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VisProject\"/>
    </mc:Choice>
  </mc:AlternateContent>
  <bookViews>
    <workbookView xWindow="0" yWindow="0" windowWidth="20490" windowHeight="7755" activeTab="2"/>
  </bookViews>
  <sheets>
    <sheet name="Sheet2" sheetId="2" r:id="rId1"/>
    <sheet name="Sheet7" sheetId="7" r:id="rId2"/>
    <sheet name="Sheet1" sheetId="8" r:id="rId3"/>
    <sheet name="Summary" sheetId="3" r:id="rId4"/>
    <sheet name="Main" sheetId="1" r:id="rId5"/>
  </sheets>
  <definedNames>
    <definedName name="_xlnm._FilterDatabase" localSheetId="4" hidden="1">Main!$A$1:$X$11541</definedName>
  </definedNames>
  <calcPr calcId="152511"/>
  <pivotCaches>
    <pivotCache cacheId="0" r:id="rId6"/>
    <pivotCache cacheId="1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" i="8" l="1"/>
  <c r="E6" i="8"/>
  <c r="E5" i="8"/>
  <c r="E4" i="8"/>
  <c r="O2767" i="3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O2752" i="3"/>
  <c r="O2751" i="3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O2736" i="3"/>
  <c r="O2735" i="3"/>
  <c r="O2734" i="3"/>
  <c r="O2733" i="3"/>
  <c r="O2732" i="3"/>
  <c r="O2731" i="3"/>
  <c r="O2730" i="3"/>
  <c r="O2729" i="3"/>
  <c r="O2728" i="3"/>
  <c r="O2727" i="3"/>
  <c r="O2726" i="3"/>
  <c r="O2725" i="3"/>
  <c r="O2724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O2702" i="3"/>
  <c r="O2701" i="3"/>
  <c r="O2700" i="3"/>
  <c r="O2699" i="3"/>
  <c r="O2698" i="3"/>
  <c r="O2697" i="3"/>
  <c r="O2696" i="3"/>
  <c r="O2695" i="3"/>
  <c r="O2694" i="3"/>
  <c r="O2693" i="3"/>
  <c r="O2692" i="3"/>
  <c r="O2691" i="3"/>
  <c r="O2690" i="3"/>
  <c r="O2689" i="3"/>
  <c r="O2688" i="3"/>
  <c r="O2687" i="3"/>
  <c r="O2686" i="3"/>
  <c r="O2685" i="3"/>
  <c r="O2684" i="3"/>
  <c r="O2683" i="3"/>
  <c r="O2682" i="3"/>
  <c r="O2681" i="3"/>
  <c r="O2680" i="3"/>
  <c r="O2679" i="3"/>
  <c r="O2678" i="3"/>
  <c r="O2677" i="3"/>
  <c r="O2676" i="3"/>
  <c r="O2675" i="3"/>
  <c r="O2674" i="3"/>
  <c r="O2673" i="3"/>
  <c r="O2672" i="3"/>
  <c r="O2671" i="3"/>
  <c r="O2670" i="3"/>
  <c r="O2669" i="3"/>
  <c r="O2668" i="3"/>
  <c r="O2667" i="3"/>
  <c r="O2666" i="3"/>
  <c r="O2665" i="3"/>
  <c r="O2664" i="3"/>
  <c r="O2663" i="3"/>
  <c r="O2662" i="3"/>
  <c r="O2661" i="3"/>
  <c r="O2660" i="3"/>
  <c r="O2659" i="3"/>
  <c r="O2658" i="3"/>
  <c r="O2657" i="3"/>
  <c r="O2656" i="3"/>
  <c r="O2655" i="3"/>
  <c r="O2654" i="3"/>
  <c r="O2653" i="3"/>
  <c r="O2652" i="3"/>
  <c r="O2651" i="3"/>
  <c r="O2650" i="3"/>
  <c r="O2649" i="3"/>
  <c r="O2648" i="3"/>
  <c r="O2647" i="3"/>
  <c r="O2646" i="3"/>
  <c r="O2645" i="3"/>
  <c r="O2644" i="3"/>
  <c r="O2643" i="3"/>
  <c r="O2642" i="3"/>
  <c r="O2641" i="3"/>
  <c r="O2640" i="3"/>
  <c r="O2639" i="3"/>
  <c r="O2638" i="3"/>
  <c r="O2637" i="3"/>
  <c r="O2636" i="3"/>
  <c r="O2635" i="3"/>
  <c r="O2634" i="3"/>
  <c r="O2633" i="3"/>
  <c r="O2632" i="3"/>
  <c r="O2631" i="3"/>
  <c r="O2630" i="3"/>
  <c r="O2629" i="3"/>
  <c r="O2628" i="3"/>
  <c r="O2627" i="3"/>
  <c r="O2626" i="3"/>
  <c r="O2625" i="3"/>
  <c r="O2624" i="3"/>
  <c r="O2623" i="3"/>
  <c r="O2622" i="3"/>
  <c r="O2621" i="3"/>
  <c r="O2620" i="3"/>
  <c r="O2619" i="3"/>
  <c r="O2618" i="3"/>
  <c r="O2617" i="3"/>
  <c r="O2616" i="3"/>
  <c r="O2615" i="3"/>
  <c r="O2614" i="3"/>
  <c r="O2613" i="3"/>
  <c r="O2612" i="3"/>
  <c r="O2611" i="3"/>
  <c r="O2610" i="3"/>
  <c r="O2609" i="3"/>
  <c r="O2608" i="3"/>
  <c r="O2607" i="3"/>
  <c r="O2606" i="3"/>
  <c r="O2605" i="3"/>
  <c r="O2604" i="3"/>
  <c r="O2603" i="3"/>
  <c r="O2602" i="3"/>
  <c r="O2601" i="3"/>
  <c r="O2600" i="3"/>
  <c r="O2599" i="3"/>
  <c r="O2598" i="3"/>
  <c r="O2597" i="3"/>
  <c r="O2596" i="3"/>
  <c r="O2595" i="3"/>
  <c r="O2594" i="3"/>
  <c r="O2593" i="3"/>
  <c r="O2592" i="3"/>
  <c r="O2591" i="3"/>
  <c r="O2590" i="3"/>
  <c r="O2589" i="3"/>
  <c r="O2588" i="3"/>
  <c r="O2587" i="3"/>
  <c r="O2586" i="3"/>
  <c r="O2585" i="3"/>
  <c r="O2584" i="3"/>
  <c r="O2583" i="3"/>
  <c r="O2582" i="3"/>
  <c r="O2581" i="3"/>
  <c r="O2580" i="3"/>
  <c r="O2579" i="3"/>
  <c r="O2578" i="3"/>
  <c r="O2577" i="3"/>
  <c r="O2576" i="3"/>
  <c r="O2575" i="3"/>
  <c r="O2574" i="3"/>
  <c r="O2573" i="3"/>
  <c r="O2572" i="3"/>
  <c r="O2571" i="3"/>
  <c r="O2570" i="3"/>
  <c r="O2569" i="3"/>
  <c r="O2568" i="3"/>
  <c r="O2567" i="3"/>
  <c r="O2566" i="3"/>
  <c r="O2565" i="3"/>
  <c r="O2564" i="3"/>
  <c r="O2563" i="3"/>
  <c r="O2562" i="3"/>
  <c r="O2561" i="3"/>
  <c r="O2560" i="3"/>
  <c r="O2559" i="3"/>
  <c r="O2558" i="3"/>
  <c r="O2557" i="3"/>
  <c r="O2556" i="3"/>
  <c r="O2555" i="3"/>
  <c r="O2554" i="3"/>
  <c r="O2553" i="3"/>
  <c r="O2552" i="3"/>
  <c r="O2551" i="3"/>
  <c r="O2550" i="3"/>
  <c r="O2549" i="3"/>
  <c r="O2548" i="3"/>
  <c r="O2547" i="3"/>
  <c r="O2546" i="3"/>
  <c r="O2545" i="3"/>
  <c r="O2544" i="3"/>
  <c r="O2543" i="3"/>
  <c r="O2542" i="3"/>
  <c r="O2541" i="3"/>
  <c r="O2540" i="3"/>
  <c r="O2539" i="3"/>
  <c r="O2538" i="3"/>
  <c r="O2537" i="3"/>
  <c r="O2536" i="3"/>
  <c r="O2535" i="3"/>
  <c r="O2534" i="3"/>
  <c r="O2533" i="3"/>
  <c r="O2532" i="3"/>
  <c r="O2531" i="3"/>
  <c r="O2530" i="3"/>
  <c r="O2529" i="3"/>
  <c r="O2528" i="3"/>
  <c r="O2527" i="3"/>
  <c r="O2526" i="3"/>
  <c r="O2525" i="3"/>
  <c r="O2524" i="3"/>
  <c r="O2523" i="3"/>
  <c r="O2522" i="3"/>
  <c r="O2521" i="3"/>
  <c r="O2520" i="3"/>
  <c r="O2519" i="3"/>
  <c r="O2518" i="3"/>
  <c r="O2517" i="3"/>
  <c r="O2516" i="3"/>
  <c r="O2515" i="3"/>
  <c r="O2514" i="3"/>
  <c r="O2513" i="3"/>
  <c r="O2512" i="3"/>
  <c r="O2511" i="3"/>
  <c r="O2510" i="3"/>
  <c r="O2509" i="3"/>
  <c r="O2508" i="3"/>
  <c r="O2507" i="3"/>
  <c r="O2506" i="3"/>
  <c r="O2505" i="3"/>
  <c r="O2504" i="3"/>
  <c r="O2503" i="3"/>
  <c r="O2502" i="3"/>
  <c r="O2501" i="3"/>
  <c r="O2500" i="3"/>
  <c r="O2499" i="3"/>
  <c r="O2498" i="3"/>
  <c r="O2497" i="3"/>
  <c r="O2496" i="3"/>
  <c r="O2495" i="3"/>
  <c r="O2494" i="3"/>
  <c r="O2493" i="3"/>
  <c r="O2492" i="3"/>
  <c r="O2491" i="3"/>
  <c r="O2490" i="3"/>
  <c r="O2489" i="3"/>
  <c r="O2488" i="3"/>
  <c r="O2487" i="3"/>
  <c r="O2486" i="3"/>
  <c r="O2485" i="3"/>
  <c r="O2484" i="3"/>
  <c r="O2483" i="3"/>
  <c r="O2482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O2469" i="3"/>
  <c r="O2468" i="3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2" i="3"/>
  <c r="E3" i="8" l="1"/>
  <c r="E8" i="8"/>
  <c r="D10" i="8"/>
  <c r="C10" i="8"/>
  <c r="F2" i="8" s="1"/>
  <c r="D11" i="8" l="1"/>
  <c r="F4" i="8"/>
  <c r="F7" i="8"/>
  <c r="G7" i="8" s="1"/>
  <c r="F8" i="8"/>
  <c r="G8" i="8" s="1"/>
  <c r="F6" i="8"/>
  <c r="F3" i="8"/>
  <c r="G3" i="8" s="1"/>
  <c r="F5" i="8"/>
  <c r="G5" i="8" s="1"/>
  <c r="G4" i="8" l="1"/>
  <c r="G6" i="8"/>
</calcChain>
</file>

<file path=xl/sharedStrings.xml><?xml version="1.0" encoding="utf-8"?>
<sst xmlns="http://schemas.openxmlformats.org/spreadsheetml/2006/main" count="168194" uniqueCount="5483">
  <si>
    <t>Month</t>
  </si>
  <si>
    <t>Employee Name</t>
  </si>
  <si>
    <t>Grade</t>
  </si>
  <si>
    <t>Project Id</t>
  </si>
  <si>
    <t>Project Name</t>
  </si>
  <si>
    <t>Billing Type</t>
  </si>
  <si>
    <t>Client</t>
  </si>
  <si>
    <t>Vertical</t>
  </si>
  <si>
    <t>Horizontal</t>
  </si>
  <si>
    <t>Onsite/Offshore</t>
  </si>
  <si>
    <t>Billed Hours</t>
  </si>
  <si>
    <t>Blend</t>
  </si>
  <si>
    <t>Rate</t>
  </si>
  <si>
    <t>Cost</t>
  </si>
  <si>
    <t>Practice Mul</t>
  </si>
  <si>
    <t>Client Mul</t>
  </si>
  <si>
    <t>Unbilled</t>
  </si>
  <si>
    <t>Comment</t>
  </si>
  <si>
    <t>Revenue</t>
  </si>
  <si>
    <t>Compensation</t>
  </si>
  <si>
    <t>Travel Expense</t>
  </si>
  <si>
    <t>Software Licenses</t>
  </si>
  <si>
    <t>Subcontracting Costs</t>
  </si>
  <si>
    <t>Margin</t>
  </si>
  <si>
    <t>Jan</t>
  </si>
  <si>
    <t>Carny Oaks</t>
  </si>
  <si>
    <t>Senior Associate</t>
  </si>
  <si>
    <t>Alcoa_Analytics_project</t>
  </si>
  <si>
    <t>FixedBid</t>
  </si>
  <si>
    <t>Alcoa</t>
  </si>
  <si>
    <t>Manlog</t>
  </si>
  <si>
    <t>Analytics</t>
  </si>
  <si>
    <t>Onsite</t>
  </si>
  <si>
    <t>OnsiteSenior Associate</t>
  </si>
  <si>
    <t>Eal Tregale</t>
  </si>
  <si>
    <t>Analyst</t>
  </si>
  <si>
    <t>Berkshire Hathaway_QA_project</t>
  </si>
  <si>
    <t>T&amp;M</t>
  </si>
  <si>
    <t>Berkshire Hathaway</t>
  </si>
  <si>
    <t>BFS</t>
  </si>
  <si>
    <t>QA</t>
  </si>
  <si>
    <t>OnsiteAnalyst</t>
  </si>
  <si>
    <t>Demetre Seeger</t>
  </si>
  <si>
    <t>Associate</t>
  </si>
  <si>
    <t>Citigroup_QA_project</t>
  </si>
  <si>
    <t>Citigroup</t>
  </si>
  <si>
    <t>Offshore</t>
  </si>
  <si>
    <t>OffshoreAssociate</t>
  </si>
  <si>
    <t>Auguste Everton</t>
  </si>
  <si>
    <t>Verizon Communications_HCM_project</t>
  </si>
  <si>
    <t>Verizon Communications</t>
  </si>
  <si>
    <t>Technology</t>
  </si>
  <si>
    <t>HCM</t>
  </si>
  <si>
    <t>OffshoreAnalyst</t>
  </si>
  <si>
    <t>Humbert Ughini</t>
  </si>
  <si>
    <t>Dell Computer_QA_project</t>
  </si>
  <si>
    <t>Dell Computer</t>
  </si>
  <si>
    <t>Julienne Turgoose</t>
  </si>
  <si>
    <t>Sears Roebuck_QA_project</t>
  </si>
  <si>
    <t>Sears Roebuck</t>
  </si>
  <si>
    <t>Retail</t>
  </si>
  <si>
    <t>Fulvia Piatto</t>
  </si>
  <si>
    <t>McKesson_HCM_project</t>
  </si>
  <si>
    <t>McKesson</t>
  </si>
  <si>
    <t>Healthcare</t>
  </si>
  <si>
    <t>Adda Pogson</t>
  </si>
  <si>
    <t>Senior Manager</t>
  </si>
  <si>
    <t>Enron_HCM_project</t>
  </si>
  <si>
    <t>Enron</t>
  </si>
  <si>
    <t>OffshoreSenior Manager</t>
  </si>
  <si>
    <t>Darci Klemke</t>
  </si>
  <si>
    <t>State Farm Insurance_QA_project</t>
  </si>
  <si>
    <t>State Farm Insurance</t>
  </si>
  <si>
    <t>Robinett Letford</t>
  </si>
  <si>
    <t>Albertson's_SAP_project</t>
  </si>
  <si>
    <t>Albertson's</t>
  </si>
  <si>
    <t>SAP</t>
  </si>
  <si>
    <t>Vevay Willox</t>
  </si>
  <si>
    <t>Manager</t>
  </si>
  <si>
    <t>Walt Disney_QA_project</t>
  </si>
  <si>
    <t>Walt Disney</t>
  </si>
  <si>
    <t>Others</t>
  </si>
  <si>
    <t>OffshoreManager</t>
  </si>
  <si>
    <t>Albert Wozencroft</t>
  </si>
  <si>
    <t>Cisco Systems_Cloud_project</t>
  </si>
  <si>
    <t>Cisco Systems</t>
  </si>
  <si>
    <t>Cloud</t>
  </si>
  <si>
    <t>Grayce Shirt</t>
  </si>
  <si>
    <t>Prudential Financial_HCM_project</t>
  </si>
  <si>
    <t>Prudential Financial</t>
  </si>
  <si>
    <t>OffshoreSenior Associate</t>
  </si>
  <si>
    <t>Kenon Noonan</t>
  </si>
  <si>
    <t>Contractor</t>
  </si>
  <si>
    <t>BellSouth_HCM_project</t>
  </si>
  <si>
    <t>BellSouth</t>
  </si>
  <si>
    <t>OnsiteContractor</t>
  </si>
  <si>
    <t>Garrik Carriage</t>
  </si>
  <si>
    <t>Dynegy_Cloud_project</t>
  </si>
  <si>
    <t>Dynegy</t>
  </si>
  <si>
    <t>OffshoreContractor</t>
  </si>
  <si>
    <t>Mignonne Orred</t>
  </si>
  <si>
    <t>Motorola_QA_project</t>
  </si>
  <si>
    <t>Motorola</t>
  </si>
  <si>
    <t>Hildagarde Fantini</t>
  </si>
  <si>
    <t>Merrill Lynch_SAP_project</t>
  </si>
  <si>
    <t>Merrill Lynch</t>
  </si>
  <si>
    <t>Allison Cerro</t>
  </si>
  <si>
    <t>Yehudi Prover</t>
  </si>
  <si>
    <t>Walgreen_QA_project</t>
  </si>
  <si>
    <t>Walgreen</t>
  </si>
  <si>
    <t>Tomlin McCard</t>
  </si>
  <si>
    <t>Tracy Tittletross</t>
  </si>
  <si>
    <t>Home Depot_HCM_project</t>
  </si>
  <si>
    <t>Home Depot</t>
  </si>
  <si>
    <t>Jillana De Beauchamp</t>
  </si>
  <si>
    <t>Compaq Computer_QA_project</t>
  </si>
  <si>
    <t>Compaq Computer</t>
  </si>
  <si>
    <t>OnsiteAssociate</t>
  </si>
  <si>
    <t>Darcy Truman</t>
  </si>
  <si>
    <t>UnitedHealth Group_QA_project</t>
  </si>
  <si>
    <t>UnitedHealth Group</t>
  </si>
  <si>
    <t>OnsiteManager</t>
  </si>
  <si>
    <t>Jessamine Clapison</t>
  </si>
  <si>
    <t>Honeywell Intl._SAP_project</t>
  </si>
  <si>
    <t>Honeywell Intl.</t>
  </si>
  <si>
    <t>Desiri Erangey</t>
  </si>
  <si>
    <t>United Technologies_HCM_project</t>
  </si>
  <si>
    <t>United Technologies</t>
  </si>
  <si>
    <t>Ozzy Challicum</t>
  </si>
  <si>
    <t>AOL Time Warner_SAP_project</t>
  </si>
  <si>
    <t>AOL Time Warner</t>
  </si>
  <si>
    <t>Ajay Benadette</t>
  </si>
  <si>
    <t>Boeing_SAP_project</t>
  </si>
  <si>
    <t>Boeing</t>
  </si>
  <si>
    <t>Kerr Isaacs</t>
  </si>
  <si>
    <t>Director</t>
  </si>
  <si>
    <t>Wells Fargo_Cloud_project</t>
  </si>
  <si>
    <t>Wells Fargo</t>
  </si>
  <si>
    <t>OffshoreDirector</t>
  </si>
  <si>
    <t>Sherm MacFadin</t>
  </si>
  <si>
    <t>Honeywell Intl._Analytics_project</t>
  </si>
  <si>
    <t>Warden Hauxley</t>
  </si>
  <si>
    <t>Walgreen_HCM_project</t>
  </si>
  <si>
    <t>Coleman Ovenell</t>
  </si>
  <si>
    <t>Hewlett-Packard_Cloud_project</t>
  </si>
  <si>
    <t>Hewlett-Packard</t>
  </si>
  <si>
    <t>Josee Mattocks</t>
  </si>
  <si>
    <t>PG&amp;E Corp._QA_project</t>
  </si>
  <si>
    <t>PG&amp;E Corp.</t>
  </si>
  <si>
    <t>Alain Wroe</t>
  </si>
  <si>
    <t>Dynegy_SAP_project</t>
  </si>
  <si>
    <t>Cleveland Fallowes</t>
  </si>
  <si>
    <t>American Express_HCM_project</t>
  </si>
  <si>
    <t>American Express</t>
  </si>
  <si>
    <t>Shaine Postians</t>
  </si>
  <si>
    <t>Caterpillar_QA_project</t>
  </si>
  <si>
    <t>Caterpillar</t>
  </si>
  <si>
    <t>Rafi Knaggs</t>
  </si>
  <si>
    <t>Morgan Stanley_SAP_project</t>
  </si>
  <si>
    <t>Morgan Stanley</t>
  </si>
  <si>
    <t>Conny Beteriss</t>
  </si>
  <si>
    <t>Home Depot_SAP_project</t>
  </si>
  <si>
    <t>Fay Yellowley</t>
  </si>
  <si>
    <t>Ingram Micro_HCM_project</t>
  </si>
  <si>
    <t>Ingram Micro</t>
  </si>
  <si>
    <t>Linus Etchells</t>
  </si>
  <si>
    <t>Flore Lermit</t>
  </si>
  <si>
    <t>Prudential Financial_QA_project</t>
  </si>
  <si>
    <t>Erastus Barnaby</t>
  </si>
  <si>
    <t>Hewlett-Packard_Analytics_project</t>
  </si>
  <si>
    <t>Harrison Heinzler</t>
  </si>
  <si>
    <t>Intl. Business Machines_HCM_project</t>
  </si>
  <si>
    <t>Intl. Business Machines</t>
  </si>
  <si>
    <t>Susy Bachshell</t>
  </si>
  <si>
    <t>Wells Fargo_QA_project</t>
  </si>
  <si>
    <t>Melisent Defrain</t>
  </si>
  <si>
    <t>Compaq Computer_SAP_project</t>
  </si>
  <si>
    <t>Noelani Scaddon</t>
  </si>
  <si>
    <t>Lehman Brothers Hldgs._SAP_project</t>
  </si>
  <si>
    <t>Lehman Brothers Hldgs.</t>
  </si>
  <si>
    <t>Reeba De Ruel</t>
  </si>
  <si>
    <t>Sysco_SAP_project</t>
  </si>
  <si>
    <t>Sysco</t>
  </si>
  <si>
    <t>Tani Hartles</t>
  </si>
  <si>
    <t>Terrell Cordes</t>
  </si>
  <si>
    <t>Wells Fargo_SAP_project</t>
  </si>
  <si>
    <t>Cyndi McMichell</t>
  </si>
  <si>
    <t>Prudential Financial_Analytics_project</t>
  </si>
  <si>
    <t>Winona Mitkov</t>
  </si>
  <si>
    <t>Conoco_QA_project</t>
  </si>
  <si>
    <t>Conoco</t>
  </si>
  <si>
    <t>Goldarina O'Dreain</t>
  </si>
  <si>
    <t>Dynegy_Analytics_project</t>
  </si>
  <si>
    <t>Carlee Cockerham</t>
  </si>
  <si>
    <t>Bank of America Corp._HCM_project</t>
  </si>
  <si>
    <t>Bank of America Corp.</t>
  </si>
  <si>
    <t>Gracie Claris</t>
  </si>
  <si>
    <t>New York Life Insurance_Cloud_project</t>
  </si>
  <si>
    <t>New York Life Insurance</t>
  </si>
  <si>
    <t>Alvie Beagen</t>
  </si>
  <si>
    <t>Fannie Mae_HCM_project</t>
  </si>
  <si>
    <t>Fannie Mae</t>
  </si>
  <si>
    <t>Arri Vere</t>
  </si>
  <si>
    <t>Ingram Micro_SAP_project</t>
  </si>
  <si>
    <t>Dody Stennings</t>
  </si>
  <si>
    <t>Honeywell Intl._Cloud_project</t>
  </si>
  <si>
    <t>Thatch Pahl</t>
  </si>
  <si>
    <t>J.P. Morgan Chase_Analytics_project</t>
  </si>
  <si>
    <t>J.P. Morgan Chase</t>
  </si>
  <si>
    <t>OnsiteDirector</t>
  </si>
  <si>
    <t>Camila Caccavari</t>
  </si>
  <si>
    <t>American Express_QA_project</t>
  </si>
  <si>
    <t>Marlon Iveson</t>
  </si>
  <si>
    <t>El Paso_Analytics_project</t>
  </si>
  <si>
    <t>El Paso</t>
  </si>
  <si>
    <t>Ailina Lapthorne</t>
  </si>
  <si>
    <t>MetLife_QA_project</t>
  </si>
  <si>
    <t>MetLife</t>
  </si>
  <si>
    <t>Fletcher Twigg</t>
  </si>
  <si>
    <t>Aquila_QA_project</t>
  </si>
  <si>
    <t>Aquila</t>
  </si>
  <si>
    <t>Sascha Spread</t>
  </si>
  <si>
    <t>Lehman Brothers Hldgs._Cloud_project</t>
  </si>
  <si>
    <t>Ava Kleynermans</t>
  </si>
  <si>
    <t>Procter &amp; Gamble_QA_project</t>
  </si>
  <si>
    <t>Procter &amp; Gamble</t>
  </si>
  <si>
    <t>Stinky Rossbrook</t>
  </si>
  <si>
    <t>Merck_QA_project</t>
  </si>
  <si>
    <t>Merck</t>
  </si>
  <si>
    <t>Janina Billings</t>
  </si>
  <si>
    <t>Philip Morris_HCM_project</t>
  </si>
  <si>
    <t>Philip Morris</t>
  </si>
  <si>
    <t>Arlan Culpin</t>
  </si>
  <si>
    <t>Lowe's_SAP_project</t>
  </si>
  <si>
    <t>Lowe's</t>
  </si>
  <si>
    <t>Shawn Roggeman</t>
  </si>
  <si>
    <t>Ford Motor_Cloud_project</t>
  </si>
  <si>
    <t>Ford Motor</t>
  </si>
  <si>
    <t>Cary O'Giany</t>
  </si>
  <si>
    <t>Prudential Financial_SAP_project</t>
  </si>
  <si>
    <t>Aggi Newey</t>
  </si>
  <si>
    <t>ConocoPhillips_QA_project</t>
  </si>
  <si>
    <t>ConocoPhillips</t>
  </si>
  <si>
    <t>Anabella Hyne</t>
  </si>
  <si>
    <t>ChevronTexaco_QA_project</t>
  </si>
  <si>
    <t>ChevronTexaco</t>
  </si>
  <si>
    <t>Serena Folke</t>
  </si>
  <si>
    <t>Lockheed Martin_QA_project</t>
  </si>
  <si>
    <t>Lockheed Martin</t>
  </si>
  <si>
    <t>Nanni MacSorley</t>
  </si>
  <si>
    <t>Merck_SAP_project</t>
  </si>
  <si>
    <t>Thornie Dallywater</t>
  </si>
  <si>
    <t>AOL Time Warner_QA_project</t>
  </si>
  <si>
    <t>Orelee Hince</t>
  </si>
  <si>
    <t>Target_HCM_project</t>
  </si>
  <si>
    <t>Target</t>
  </si>
  <si>
    <t>Bobbe Sturridge</t>
  </si>
  <si>
    <t>Dell Computer_Cloud_project</t>
  </si>
  <si>
    <t>Wadsworth Chavez</t>
  </si>
  <si>
    <t>Sprint_QA_project</t>
  </si>
  <si>
    <t>Sprint</t>
  </si>
  <si>
    <t>Mycah MacArd</t>
  </si>
  <si>
    <t>Mirant_SAP_project</t>
  </si>
  <si>
    <t>Mirant</t>
  </si>
  <si>
    <t>Mendel Cowburn</t>
  </si>
  <si>
    <t>Wachovia Corp._SAP_project</t>
  </si>
  <si>
    <t>Wachovia Corp.</t>
  </si>
  <si>
    <t>Christie Slorach</t>
  </si>
  <si>
    <t>PepsiCo_QA_project</t>
  </si>
  <si>
    <t>PepsiCo</t>
  </si>
  <si>
    <t>Camile Timbs</t>
  </si>
  <si>
    <t>Johnson &amp; Johnson_SAP_project</t>
  </si>
  <si>
    <t>Johnson &amp; Johnson</t>
  </si>
  <si>
    <t>Manda Duffitt</t>
  </si>
  <si>
    <t>International Paper_HCM_project</t>
  </si>
  <si>
    <t>International Paper</t>
  </si>
  <si>
    <t>Everett Schust</t>
  </si>
  <si>
    <t>Kroger_SAP_project</t>
  </si>
  <si>
    <t>Kroger</t>
  </si>
  <si>
    <t>Rafaellle Gossipin</t>
  </si>
  <si>
    <t>General Motors_QA_project</t>
  </si>
  <si>
    <t>General Motors</t>
  </si>
  <si>
    <t>Carlie Ruler</t>
  </si>
  <si>
    <t>Katlin Buddleigh</t>
  </si>
  <si>
    <t>General Electric_QA_project</t>
  </si>
  <si>
    <t>General Electric</t>
  </si>
  <si>
    <t>Johna Heatly</t>
  </si>
  <si>
    <t>Bendix Everil</t>
  </si>
  <si>
    <t>Dynegy_QA_project</t>
  </si>
  <si>
    <t>Colet Robben</t>
  </si>
  <si>
    <t>Microsoft_HCM_project</t>
  </si>
  <si>
    <t>Microsoft</t>
  </si>
  <si>
    <t>Richmound Tibald</t>
  </si>
  <si>
    <t>Kelsi Ebdin</t>
  </si>
  <si>
    <t>McKesson_Cloud_project</t>
  </si>
  <si>
    <t>Verla Philippault</t>
  </si>
  <si>
    <t>OnsiteSenior Manager</t>
  </si>
  <si>
    <t>Ingeborg Keneforde</t>
  </si>
  <si>
    <t>Sears Roebuck_Cloud_project</t>
  </si>
  <si>
    <t>Kailey Scragg</t>
  </si>
  <si>
    <t>Bristol-Myers Squibb_HCM_project</t>
  </si>
  <si>
    <t>Bristol-Myers Squibb</t>
  </si>
  <si>
    <t>Meade Schott</t>
  </si>
  <si>
    <t>Cordie O'Corren</t>
  </si>
  <si>
    <t>Pfizer_QA_project</t>
  </si>
  <si>
    <t>Pfizer</t>
  </si>
  <si>
    <t>Averil Steenson</t>
  </si>
  <si>
    <t>William Donlon</t>
  </si>
  <si>
    <t>WalMart Stores_SAP_project</t>
  </si>
  <si>
    <t>WalMart Stores</t>
  </si>
  <si>
    <t>Kaylyn McIlenna</t>
  </si>
  <si>
    <t>WorldCom_QA_project</t>
  </si>
  <si>
    <t>WorldCom</t>
  </si>
  <si>
    <t>Hesther Fladgate</t>
  </si>
  <si>
    <t>Kristoffer Kingscott</t>
  </si>
  <si>
    <t>Mirant_QA_project</t>
  </si>
  <si>
    <t>Shirlee Brickwood</t>
  </si>
  <si>
    <t>Duke Energy_QA_project</t>
  </si>
  <si>
    <t>Duke Energy</t>
  </si>
  <si>
    <t>Ricki Omond</t>
  </si>
  <si>
    <t>Ford Motor_SAP_project</t>
  </si>
  <si>
    <t>Abbye Grayling</t>
  </si>
  <si>
    <t>Philip Morris_SAP_project</t>
  </si>
  <si>
    <t>Daphne Scardefield</t>
  </si>
  <si>
    <t>Emery Leiden</t>
  </si>
  <si>
    <t>Cardinal Health_SAP_project</t>
  </si>
  <si>
    <t>Cardinal Health</t>
  </si>
  <si>
    <t>Nikos Genders</t>
  </si>
  <si>
    <t>ConAgra_HCM_project</t>
  </si>
  <si>
    <t>ConAgra</t>
  </si>
  <si>
    <t>Gina Heine</t>
  </si>
  <si>
    <t>American Express_Analytics_project</t>
  </si>
  <si>
    <t>Nichole Bowry</t>
  </si>
  <si>
    <t>Coca-Cola_SAP_project</t>
  </si>
  <si>
    <t>Coca-Cola</t>
  </si>
  <si>
    <t>Adara Player</t>
  </si>
  <si>
    <t>Nerty Edelman</t>
  </si>
  <si>
    <t>Sears Roebuck_Analytics_project</t>
  </si>
  <si>
    <t>Antonia Yushankin</t>
  </si>
  <si>
    <t>CVS_QA_project</t>
  </si>
  <si>
    <t>CVS</t>
  </si>
  <si>
    <t>Joni Ragge</t>
  </si>
  <si>
    <t>Walgreen_Analytics_project</t>
  </si>
  <si>
    <t>Byron Bengtsen</t>
  </si>
  <si>
    <t>Prue Blampey</t>
  </si>
  <si>
    <t>BellSouth_QA_project</t>
  </si>
  <si>
    <t>Ron Minmagh</t>
  </si>
  <si>
    <t>Bristol-Myers Squibb_SAP_project</t>
  </si>
  <si>
    <t>Pamela Goodman</t>
  </si>
  <si>
    <t>Aetna_SAP_project</t>
  </si>
  <si>
    <t>Aetna</t>
  </si>
  <si>
    <t>Drusy Mulliner</t>
  </si>
  <si>
    <t>Duke Energy_Cloud_project</t>
  </si>
  <si>
    <t>Almeda Jorgesen</t>
  </si>
  <si>
    <t>Morgan Stanley_HCM_project</t>
  </si>
  <si>
    <t>Wilhelm Ioselevich</t>
  </si>
  <si>
    <t>J.P. Morgan Chase_SAP_project</t>
  </si>
  <si>
    <t>Valli Balham</t>
  </si>
  <si>
    <t>ChevronTexaco_SAP_project</t>
  </si>
  <si>
    <t>Vassili Malden</t>
  </si>
  <si>
    <t>Buiron Bartels</t>
  </si>
  <si>
    <t>American Intl. Group_HCM_project</t>
  </si>
  <si>
    <t>American Intl. Group</t>
  </si>
  <si>
    <t>Karen Happert</t>
  </si>
  <si>
    <t>TIAA-CREF_SAP_project</t>
  </si>
  <si>
    <t>TIAA-CREF</t>
  </si>
  <si>
    <t>Sallyann Girardoni</t>
  </si>
  <si>
    <t>Germaine Rojel</t>
  </si>
  <si>
    <t>Northrup Blose</t>
  </si>
  <si>
    <t>Freddie Mac_QA_project</t>
  </si>
  <si>
    <t>Freddie Mac</t>
  </si>
  <si>
    <t>Mendel Tash</t>
  </si>
  <si>
    <t>Conoco_HCM_project</t>
  </si>
  <si>
    <t>Allen Saur</t>
  </si>
  <si>
    <t>Portia Creffield</t>
  </si>
  <si>
    <t>Theodor Fernant</t>
  </si>
  <si>
    <t>Peyton Petrou</t>
  </si>
  <si>
    <t>ConAgra_QA_project</t>
  </si>
  <si>
    <t>Thatcher Goodale</t>
  </si>
  <si>
    <t>Ford Motor_Analytics_project</t>
  </si>
  <si>
    <t>Robbin Plante</t>
  </si>
  <si>
    <t>Wendall Fayers</t>
  </si>
  <si>
    <t>AT&amp;T_QA_project</t>
  </si>
  <si>
    <t>AT&amp;T</t>
  </si>
  <si>
    <t>Alix Kew</t>
  </si>
  <si>
    <t>Vitoria Jowsey</t>
  </si>
  <si>
    <t>Marathon Oil_SAP_project</t>
  </si>
  <si>
    <t>Marathon Oil</t>
  </si>
  <si>
    <t>Clarabelle Gleave</t>
  </si>
  <si>
    <t>Laural Pidgin</t>
  </si>
  <si>
    <t>Vania Rollins</t>
  </si>
  <si>
    <t>Hewlett-Packard_HCM_project</t>
  </si>
  <si>
    <t>Janella Dovidian</t>
  </si>
  <si>
    <t>Elysee Critzen</t>
  </si>
  <si>
    <t>ConAgra_Analytics_project</t>
  </si>
  <si>
    <t>Cyrill Jopson</t>
  </si>
  <si>
    <t>Boeing_QA_project</t>
  </si>
  <si>
    <t>Falkner Lomaz</t>
  </si>
  <si>
    <t>Dell Computer_Analytics_project</t>
  </si>
  <si>
    <t>Keelby Spurman</t>
  </si>
  <si>
    <t>Citigroup_Analytics_project</t>
  </si>
  <si>
    <t>Belia McGinty</t>
  </si>
  <si>
    <t>Viacom_Analytics_project</t>
  </si>
  <si>
    <t>Viacom</t>
  </si>
  <si>
    <t>Norby Balsom</t>
  </si>
  <si>
    <t>Microsoft_QA_project</t>
  </si>
  <si>
    <t>Laraine MacAllen</t>
  </si>
  <si>
    <t>Fannie Mae_SAP_project</t>
  </si>
  <si>
    <t>Joyan Pike</t>
  </si>
  <si>
    <t>Brannon Stretton</t>
  </si>
  <si>
    <t>Motorola_Analytics_project</t>
  </si>
  <si>
    <t>Brok Waddams</t>
  </si>
  <si>
    <t>Mirant_Analytics_project</t>
  </si>
  <si>
    <t>Daryl Zollner</t>
  </si>
  <si>
    <t>Bank of America Corp._Analytics_project</t>
  </si>
  <si>
    <t>Urbano Convery</t>
  </si>
  <si>
    <t>General Motors_SAP_project</t>
  </si>
  <si>
    <t>Evelyn Lamp</t>
  </si>
  <si>
    <t>Citigroup_HCM_project</t>
  </si>
  <si>
    <t>Ketty Bleasby</t>
  </si>
  <si>
    <t>New York Life Insurance_SAP_project</t>
  </si>
  <si>
    <t>Kerrill Kidsley</t>
  </si>
  <si>
    <t>Flss Fathers</t>
  </si>
  <si>
    <t>Ardra Dutch</t>
  </si>
  <si>
    <t>Reggi Craufurd</t>
  </si>
  <si>
    <t>Wells Fargo_Analytics_project</t>
  </si>
  <si>
    <t>Hashim Danahar</t>
  </si>
  <si>
    <t>Collete De Fraine</t>
  </si>
  <si>
    <t>TIAA-CREF_QA_project</t>
  </si>
  <si>
    <t>Conni Stanlake</t>
  </si>
  <si>
    <t>Oswell Peltz</t>
  </si>
  <si>
    <t>Hamlen Harvison</t>
  </si>
  <si>
    <t>Virgilio Camous</t>
  </si>
  <si>
    <t>Lehman Brothers Hldgs._Analytics_project</t>
  </si>
  <si>
    <t>Haleigh Zanotti</t>
  </si>
  <si>
    <t>Meaghan Vedenyapin</t>
  </si>
  <si>
    <t>Sears Roebuck_HCM_project</t>
  </si>
  <si>
    <t>Berk Llewellin</t>
  </si>
  <si>
    <t>Earlie McTear</t>
  </si>
  <si>
    <t>Freddie Mac_HCM_project</t>
  </si>
  <si>
    <t>Jaime Kimm</t>
  </si>
  <si>
    <t>Hadlee Faers</t>
  </si>
  <si>
    <t>Costco Wholesale_SAP_project</t>
  </si>
  <si>
    <t>Costco Wholesale</t>
  </si>
  <si>
    <t>Pauly Gotcher</t>
  </si>
  <si>
    <t>Berkshire Hathaway_SAP_project</t>
  </si>
  <si>
    <t>Osmond Odegaard</t>
  </si>
  <si>
    <t>Shelli Orwin</t>
  </si>
  <si>
    <t>Andrew Bootell</t>
  </si>
  <si>
    <t>Verizon Communications_QA_project</t>
  </si>
  <si>
    <t>Rowena Simenot</t>
  </si>
  <si>
    <t>Sprint_SAP_project</t>
  </si>
  <si>
    <t>Duane Boulstridge</t>
  </si>
  <si>
    <t>Deanne Furtado</t>
  </si>
  <si>
    <t>Caty Warn</t>
  </si>
  <si>
    <t>Nichole Boddy</t>
  </si>
  <si>
    <t>El Paso_SAP_project</t>
  </si>
  <si>
    <t>Sergeant Adamsen</t>
  </si>
  <si>
    <t>Cleveland Gilberthorpe</t>
  </si>
  <si>
    <t>WalMart Stores_QA_project</t>
  </si>
  <si>
    <t>Kaia Bernth</t>
  </si>
  <si>
    <t>Lehman Brothers Hldgs._QA_project</t>
  </si>
  <si>
    <t>Dionysus Jenno</t>
  </si>
  <si>
    <t>United Technologies_Analytics_project</t>
  </si>
  <si>
    <t>Edmund Balam</t>
  </si>
  <si>
    <t>Estel Hans</t>
  </si>
  <si>
    <t>Yves Spincke</t>
  </si>
  <si>
    <t>Jessy McDonand</t>
  </si>
  <si>
    <t>Vicki Beardsley</t>
  </si>
  <si>
    <t>Honeywell Intl._QA_project</t>
  </si>
  <si>
    <t>Marabel Bodechon</t>
  </si>
  <si>
    <t>TXU_Analytics_project</t>
  </si>
  <si>
    <t>TXU</t>
  </si>
  <si>
    <t>Athena Trevains</t>
  </si>
  <si>
    <t>Denyse Duffell</t>
  </si>
  <si>
    <t>Sydney Riseam</t>
  </si>
  <si>
    <t>Bank of America Corp._SAP_project</t>
  </si>
  <si>
    <t>Winona Jewess</t>
  </si>
  <si>
    <t>Aquila_SAP_project</t>
  </si>
  <si>
    <t>Thia Doerren</t>
  </si>
  <si>
    <t>ConAgra_SAP_project</t>
  </si>
  <si>
    <t>Virginie Matelyunas</t>
  </si>
  <si>
    <t>American Intl. Group_SAP_project</t>
  </si>
  <si>
    <t>Kurtis Barnish</t>
  </si>
  <si>
    <t>Hercules Granleese</t>
  </si>
  <si>
    <t>Ingram Micro_QA_project</t>
  </si>
  <si>
    <t>Amby Bruckner</t>
  </si>
  <si>
    <t>Bank One Corp._SAP_project</t>
  </si>
  <si>
    <t>Bank One Corp.</t>
  </si>
  <si>
    <t>Ingaberg Sabbins</t>
  </si>
  <si>
    <t>Christophe Verity</t>
  </si>
  <si>
    <t>Philip Morris_QA_project</t>
  </si>
  <si>
    <t>Claudie Yankishin</t>
  </si>
  <si>
    <t>Duke Energy_SAP_project</t>
  </si>
  <si>
    <t>Alano Bassam</t>
  </si>
  <si>
    <t>Lucent Technologies_QA_project</t>
  </si>
  <si>
    <t>Lucent Technologies</t>
  </si>
  <si>
    <t>Helen-elizabeth Baitman</t>
  </si>
  <si>
    <t>Mathew Matei</t>
  </si>
  <si>
    <t>Sheppard Wahlberg</t>
  </si>
  <si>
    <t>Toddy Deer</t>
  </si>
  <si>
    <t>Rudie Piccard</t>
  </si>
  <si>
    <t>General Electric_Analytics_project</t>
  </si>
  <si>
    <t>Hyacinthie Tommeo</t>
  </si>
  <si>
    <t>Marrilee Fernely</t>
  </si>
  <si>
    <t>Zorine Leachman</t>
  </si>
  <si>
    <t>Analise Blakiston</t>
  </si>
  <si>
    <t>Intl. Business Machines_QA_project</t>
  </si>
  <si>
    <t>Riki Vigars</t>
  </si>
  <si>
    <t>Walt Disney_SAP_project</t>
  </si>
  <si>
    <t>Boote Saltwell</t>
  </si>
  <si>
    <t>Vachel Pinock</t>
  </si>
  <si>
    <t>Tarrah Yewdall</t>
  </si>
  <si>
    <t>El Paso_QA_project</t>
  </si>
  <si>
    <t>Malissia Shurey</t>
  </si>
  <si>
    <t>Rhodia Puve</t>
  </si>
  <si>
    <t>Gipsy Olivie</t>
  </si>
  <si>
    <t>American Intl. Group_QA_project</t>
  </si>
  <si>
    <t>Lotty Goldster</t>
  </si>
  <si>
    <t>Lucent Technologies_HCM_project</t>
  </si>
  <si>
    <t>Hermina Bourthouloume</t>
  </si>
  <si>
    <t>Eudora Imlin</t>
  </si>
  <si>
    <t>Claudetta Craigg</t>
  </si>
  <si>
    <t>Prudential Financial_Cloud_project</t>
  </si>
  <si>
    <t>Giorgia Ewbanck</t>
  </si>
  <si>
    <t>Hayyim De Meyer</t>
  </si>
  <si>
    <t>Johnson &amp; Johnson_HCM_project</t>
  </si>
  <si>
    <t>Irvine Wickmann</t>
  </si>
  <si>
    <t>Celie McCalum</t>
  </si>
  <si>
    <t>Maybelle Yonnie</t>
  </si>
  <si>
    <t>Idalina Turbayne</t>
  </si>
  <si>
    <t>Rhett Brise</t>
  </si>
  <si>
    <t>Alfie Skea</t>
  </si>
  <si>
    <t>Perri Netley</t>
  </si>
  <si>
    <t>Ford Motor_QA_project</t>
  </si>
  <si>
    <t>Merilyn Bridson</t>
  </si>
  <si>
    <t>Boeing_HCM_project</t>
  </si>
  <si>
    <t>Miran Waples</t>
  </si>
  <si>
    <t>Siouxie Grigoriev</t>
  </si>
  <si>
    <t>Safeway_QA_project</t>
  </si>
  <si>
    <t>Safeway</t>
  </si>
  <si>
    <t>Meggy Andryushin</t>
  </si>
  <si>
    <t>Supervalu_QA_project</t>
  </si>
  <si>
    <t>Supervalu</t>
  </si>
  <si>
    <t>Ania Simakov</t>
  </si>
  <si>
    <t>Priscilla Gaine of England</t>
  </si>
  <si>
    <t>Briana Meritt</t>
  </si>
  <si>
    <t>Merrilee MacCauley</t>
  </si>
  <si>
    <t>Bristol-Myers Squibb_QA_project</t>
  </si>
  <si>
    <t>Nessa Collymore</t>
  </si>
  <si>
    <t>Tani Sabbin</t>
  </si>
  <si>
    <t>WalMart Stores_HCM_project</t>
  </si>
  <si>
    <t>Culley Pickin</t>
  </si>
  <si>
    <t>Freddie Mac_SAP_project</t>
  </si>
  <si>
    <t>Evey Hudd</t>
  </si>
  <si>
    <t>Lowe's_Analytics_project</t>
  </si>
  <si>
    <t>Ashby Adamsson</t>
  </si>
  <si>
    <t>Zechariah Ivanonko</t>
  </si>
  <si>
    <t>Court Comerford</t>
  </si>
  <si>
    <t>Robenia Blodget</t>
  </si>
  <si>
    <t>Lockheed Martin_SAP_project</t>
  </si>
  <si>
    <t>Les Owbridge</t>
  </si>
  <si>
    <t>Zitella Heddon</t>
  </si>
  <si>
    <t>Erhart Baffin</t>
  </si>
  <si>
    <t>Fionna Caudrelier</t>
  </si>
  <si>
    <t>Duke Energy_Analytics_project</t>
  </si>
  <si>
    <t>Hillary Sherrott</t>
  </si>
  <si>
    <t>TXU_QA_project</t>
  </si>
  <si>
    <t>Chris Huddleston</t>
  </si>
  <si>
    <t>Eolande MacPeake</t>
  </si>
  <si>
    <t>Aron O'Connolly</t>
  </si>
  <si>
    <t>WalMart Stores_Analytics_project</t>
  </si>
  <si>
    <t>Pren Jardin</t>
  </si>
  <si>
    <t>Glad Kuhnel</t>
  </si>
  <si>
    <t>Celinda Ordelt</t>
  </si>
  <si>
    <t>Dag Duval</t>
  </si>
  <si>
    <t>Sibella Ridulfo</t>
  </si>
  <si>
    <t>Babb Follos</t>
  </si>
  <si>
    <t>Aila Brucker</t>
  </si>
  <si>
    <t>Bank of America Corp._QA_project</t>
  </si>
  <si>
    <t>Tonia Melbury</t>
  </si>
  <si>
    <t>Archer Daniels Midland_SAP_project</t>
  </si>
  <si>
    <t>Archer Daniels Midland</t>
  </si>
  <si>
    <t>Lanny Dovermann</t>
  </si>
  <si>
    <t>Moyna Spare</t>
  </si>
  <si>
    <t>Alwyn Djurevic</t>
  </si>
  <si>
    <t>Aetna_QA_project</t>
  </si>
  <si>
    <t>Federica Carstairs</t>
  </si>
  <si>
    <t>Ursala Tourmell</t>
  </si>
  <si>
    <t>New York Life Insurance_HCM_project</t>
  </si>
  <si>
    <t>Wendi Robun</t>
  </si>
  <si>
    <t>Taddeusz Wadie</t>
  </si>
  <si>
    <t>New York Life Insurance_QA_project</t>
  </si>
  <si>
    <t>Osbert Grenfell</t>
  </si>
  <si>
    <t>Susan Currao</t>
  </si>
  <si>
    <t>Morgan Stanley_QA_project</t>
  </si>
  <si>
    <t>Nyssa Ferryn</t>
  </si>
  <si>
    <t>Zena Dumblton</t>
  </si>
  <si>
    <t>Dru Mc Gaughey</t>
  </si>
  <si>
    <t>Martguerita Gloucester</t>
  </si>
  <si>
    <t>Home Depot_QA_project</t>
  </si>
  <si>
    <t>Clair Itscowics</t>
  </si>
  <si>
    <t>Goldman Sachs Group_QA_project</t>
  </si>
  <si>
    <t>Goldman Sachs Group</t>
  </si>
  <si>
    <t>Farrand Hurles</t>
  </si>
  <si>
    <t>AOL Time Warner_Analytics_project</t>
  </si>
  <si>
    <t>Hector Bewsey</t>
  </si>
  <si>
    <t>PG&amp;E Corp._Cloud_project</t>
  </si>
  <si>
    <t>Chelsey Fussie</t>
  </si>
  <si>
    <t>Cardinal Health_HCM_project</t>
  </si>
  <si>
    <t>Worthy Shepley</t>
  </si>
  <si>
    <t>Intl. Business Machines_Analytics_project</t>
  </si>
  <si>
    <t>Alanah Tertre</t>
  </si>
  <si>
    <t>Bartholomeus Pisco</t>
  </si>
  <si>
    <t>ConAgra_Cloud_project</t>
  </si>
  <si>
    <t>Sibel Wilmot</t>
  </si>
  <si>
    <t>Kmart_QA_project</t>
  </si>
  <si>
    <t>Kmart</t>
  </si>
  <si>
    <t>Arleen Sorley</t>
  </si>
  <si>
    <t>International Paper_QA_project</t>
  </si>
  <si>
    <t>Noah Kilbee</t>
  </si>
  <si>
    <t>Britteny Labusquiere</t>
  </si>
  <si>
    <t>Hugues Dugue</t>
  </si>
  <si>
    <t>Mandel Gilfether</t>
  </si>
  <si>
    <t>Delphi_HCM_project</t>
  </si>
  <si>
    <t>Delphi</t>
  </si>
  <si>
    <t>Arvie Rudkin</t>
  </si>
  <si>
    <t>ChevronTexaco_HCM_project</t>
  </si>
  <si>
    <t>Sanford Bater</t>
  </si>
  <si>
    <t>Kingsley Berntsson</t>
  </si>
  <si>
    <t>Costco Wholesale_QA_project</t>
  </si>
  <si>
    <t>Saidee Raysdale</t>
  </si>
  <si>
    <t>Sysco_HCM_project</t>
  </si>
  <si>
    <t>Alexei Pendell</t>
  </si>
  <si>
    <t>Gussy Rizzolo</t>
  </si>
  <si>
    <t>Dina Fancett</t>
  </si>
  <si>
    <t>El Paso_Cloud_project</t>
  </si>
  <si>
    <t>Ab Heel</t>
  </si>
  <si>
    <t>International Paper_Analytics_project</t>
  </si>
  <si>
    <t>Job Longstreeth</t>
  </si>
  <si>
    <t>AOL Time Warner_HCM_project</t>
  </si>
  <si>
    <t>Zea Hutchcraft</t>
  </si>
  <si>
    <t>Em Gatecliffe</t>
  </si>
  <si>
    <t>Darelle Skelding</t>
  </si>
  <si>
    <t>Mirant_HCM_project</t>
  </si>
  <si>
    <t>Ceciley Game</t>
  </si>
  <si>
    <t>Rafaello Dumper</t>
  </si>
  <si>
    <t>Silvana Badini</t>
  </si>
  <si>
    <t>Golda Forster</t>
  </si>
  <si>
    <t>Cisco Systems_Analytics_project</t>
  </si>
  <si>
    <t>Estrella Curtin</t>
  </si>
  <si>
    <t>Dell Computer_SAP_project</t>
  </si>
  <si>
    <t>Dewey Lill</t>
  </si>
  <si>
    <t>Leopold Girodin</t>
  </si>
  <si>
    <t>Towney Yves</t>
  </si>
  <si>
    <t>Tobe Cisson</t>
  </si>
  <si>
    <t>Gothart Hains</t>
  </si>
  <si>
    <t>International Paper_SAP_project</t>
  </si>
  <si>
    <t>Bernette Murney</t>
  </si>
  <si>
    <t>Hilliary Wadelin</t>
  </si>
  <si>
    <t>Marigold Armsden</t>
  </si>
  <si>
    <t>Dow Chemical_QA_project</t>
  </si>
  <si>
    <t>Dow Chemical</t>
  </si>
  <si>
    <t>Carlie Wyson</t>
  </si>
  <si>
    <t>Cecil Kingzett</t>
  </si>
  <si>
    <t>Intl. Business Machines_SAP_project</t>
  </si>
  <si>
    <t>Reggis Whiscard</t>
  </si>
  <si>
    <t>Rogers Goodanew</t>
  </si>
  <si>
    <t>Enron_QA_project</t>
  </si>
  <si>
    <t>Bourke Macconaghy</t>
  </si>
  <si>
    <t>Becki Dahl</t>
  </si>
  <si>
    <t>Home Depot_Analytics_project</t>
  </si>
  <si>
    <t>Kenton Cohr</t>
  </si>
  <si>
    <t>Gertruda Bucke</t>
  </si>
  <si>
    <t>Marathon Oil_HCM_project</t>
  </si>
  <si>
    <t>Eleanor Liver</t>
  </si>
  <si>
    <t>AT&amp;T_SAP_project</t>
  </si>
  <si>
    <t>Adam Barribal</t>
  </si>
  <si>
    <t>Allison Cotton</t>
  </si>
  <si>
    <t>Kiah Breeton</t>
  </si>
  <si>
    <t>Del Boreland</t>
  </si>
  <si>
    <t>Johnson &amp; Johnson_QA_project</t>
  </si>
  <si>
    <t>Verine Lakes</t>
  </si>
  <si>
    <t>Chucho Nisuis</t>
  </si>
  <si>
    <t>Merck_HCM_project</t>
  </si>
  <si>
    <t>Lizzy Copestake</t>
  </si>
  <si>
    <t>American Express_SAP_project</t>
  </si>
  <si>
    <t>Simonette Naisbitt</t>
  </si>
  <si>
    <t>United Technologies_QA_project</t>
  </si>
  <si>
    <t>Marni Laible</t>
  </si>
  <si>
    <t>Maressa O'Hoey</t>
  </si>
  <si>
    <t>Rica Bernli</t>
  </si>
  <si>
    <t>Vicki Ronca</t>
  </si>
  <si>
    <t>Katya Till</t>
  </si>
  <si>
    <t>Cecile Lucio</t>
  </si>
  <si>
    <t>PG&amp;E Corp._Analytics_project</t>
  </si>
  <si>
    <t>Sherm Endricci</t>
  </si>
  <si>
    <t>Hana McReidy</t>
  </si>
  <si>
    <t>Delphi_SAP_project</t>
  </si>
  <si>
    <t>Hailey Wittering</t>
  </si>
  <si>
    <t>Margret Allchorn</t>
  </si>
  <si>
    <t>Latia Grinnikov</t>
  </si>
  <si>
    <t>Trip Poynser</t>
  </si>
  <si>
    <t>Moses Cammish</t>
  </si>
  <si>
    <t>Allstate_QA_project</t>
  </si>
  <si>
    <t>Allstate</t>
  </si>
  <si>
    <t>Oran Milward</t>
  </si>
  <si>
    <t>Alethea Cantopher</t>
  </si>
  <si>
    <t>Nikita Agett</t>
  </si>
  <si>
    <t>McKesson_SAP_project</t>
  </si>
  <si>
    <t>Joseito Rattrie</t>
  </si>
  <si>
    <t>Target_SAP_project</t>
  </si>
  <si>
    <t>Alene Hargie</t>
  </si>
  <si>
    <t>Thaxter Escala</t>
  </si>
  <si>
    <t>Wachovia Corp._QA_project</t>
  </si>
  <si>
    <t>Alena Kitteridge</t>
  </si>
  <si>
    <t>Kile Gallienne</t>
  </si>
  <si>
    <t>Arden de Amaya</t>
  </si>
  <si>
    <t>Alcoa_SAP_project</t>
  </si>
  <si>
    <t>Benedicto Stock</t>
  </si>
  <si>
    <t>Enron_SAP_project</t>
  </si>
  <si>
    <t>Sonja Cantwell</t>
  </si>
  <si>
    <t>El Paso_HCM_project</t>
  </si>
  <si>
    <t>Dana Dunstall</t>
  </si>
  <si>
    <t>Allix Fearnside</t>
  </si>
  <si>
    <t>Elizabet Josipovitz</t>
  </si>
  <si>
    <t>Shaine Monnoyer</t>
  </si>
  <si>
    <t>Marchelle Hallbord</t>
  </si>
  <si>
    <t>Gerri Ferrillio</t>
  </si>
  <si>
    <t>Vincenty Sparhawk</t>
  </si>
  <si>
    <t>Carmon Heaney`</t>
  </si>
  <si>
    <t>Cisco Systems_SAP_project</t>
  </si>
  <si>
    <t>Deina Durden</t>
  </si>
  <si>
    <t>Cyndi Felix</t>
  </si>
  <si>
    <t>Tymothy Speers</t>
  </si>
  <si>
    <t>Alcoa_QA_project</t>
  </si>
  <si>
    <t>Gerianne Roggerone</t>
  </si>
  <si>
    <t>Barnaby Hof</t>
  </si>
  <si>
    <t>Radcliffe Guyonneau</t>
  </si>
  <si>
    <t>Jens Grovier</t>
  </si>
  <si>
    <t>Mercedes Carletto</t>
  </si>
  <si>
    <t>Thomasa Kingsnorth</t>
  </si>
  <si>
    <t>Bambie Privett</t>
  </si>
  <si>
    <t>Kelci Penquet</t>
  </si>
  <si>
    <t>Helene Rosnau</t>
  </si>
  <si>
    <t>Aguie Peron</t>
  </si>
  <si>
    <t>Nyssa Howcroft</t>
  </si>
  <si>
    <t>Dennison Bartolommeo</t>
  </si>
  <si>
    <t>Dreddy Gamlen</t>
  </si>
  <si>
    <t>Corny Attree</t>
  </si>
  <si>
    <t>Compaq Computer_HCM_project</t>
  </si>
  <si>
    <t>Gilda Darington</t>
  </si>
  <si>
    <t>Dasha Geddis</t>
  </si>
  <si>
    <t>Philip Morris_Analytics_project</t>
  </si>
  <si>
    <t>Wanda Leads</t>
  </si>
  <si>
    <t>Jayne Christy</t>
  </si>
  <si>
    <t>Percival Stutt</t>
  </si>
  <si>
    <t>Florinda Faust</t>
  </si>
  <si>
    <t>Nevile Dranfield</t>
  </si>
  <si>
    <t>Rowney Goucher</t>
  </si>
  <si>
    <t>Dalston Lecordier</t>
  </si>
  <si>
    <t>Benedikt Neagle</t>
  </si>
  <si>
    <t>Leeann Riddel</t>
  </si>
  <si>
    <t>Cardinal Health_QA_project</t>
  </si>
  <si>
    <t>Kellie Ward</t>
  </si>
  <si>
    <t>CenterPoint Energy_QA_project</t>
  </si>
  <si>
    <t>CenterPoint Energy</t>
  </si>
  <si>
    <t>Emmie Rizzini</t>
  </si>
  <si>
    <t>Codi Eliasen</t>
  </si>
  <si>
    <t>J.C. Penney_QA_project</t>
  </si>
  <si>
    <t>J.C. Penney</t>
  </si>
  <si>
    <t>Lemmie Lissaman</t>
  </si>
  <si>
    <t>Dynegy_HCM_project</t>
  </si>
  <si>
    <t>Giffer Blampey</t>
  </si>
  <si>
    <t>Kroger_HCM_project</t>
  </si>
  <si>
    <t>Berkly Gunbie</t>
  </si>
  <si>
    <t>Shirleen Inglesent</t>
  </si>
  <si>
    <t>American Electric Power_SAP_project</t>
  </si>
  <si>
    <t>American Electric Power</t>
  </si>
  <si>
    <t>Shaina Emblin</t>
  </si>
  <si>
    <t>Intel_QA_project</t>
  </si>
  <si>
    <t>Intel</t>
  </si>
  <si>
    <t>Mirna Hazlehurst</t>
  </si>
  <si>
    <t>Adriena Wyss</t>
  </si>
  <si>
    <t>Honeywell Intl._HCM_project</t>
  </si>
  <si>
    <t>Luisa Schustl</t>
  </si>
  <si>
    <t>Coca-Cola_QA_project</t>
  </si>
  <si>
    <t>Garvy Worssam</t>
  </si>
  <si>
    <t>General Electric_HCM_project</t>
  </si>
  <si>
    <t>Nonie Chicco</t>
  </si>
  <si>
    <t>TXU_SAP_project</t>
  </si>
  <si>
    <t>Ronny McArthur</t>
  </si>
  <si>
    <t>Kalle Sickert</t>
  </si>
  <si>
    <t>Shurwood Ripsher</t>
  </si>
  <si>
    <t>Viacom_QA_project</t>
  </si>
  <si>
    <t>Lenna Andre</t>
  </si>
  <si>
    <t>Briny Dionisetto</t>
  </si>
  <si>
    <t>Demeter Copelli</t>
  </si>
  <si>
    <t>Tasha Rossin</t>
  </si>
  <si>
    <t>Microsoft_SAP_project</t>
  </si>
  <si>
    <t>Alfi Harrismith</t>
  </si>
  <si>
    <t>PG&amp;E Corp._HCM_project</t>
  </si>
  <si>
    <t>Margarette Martindale</t>
  </si>
  <si>
    <t>Viacom_HCM_project</t>
  </si>
  <si>
    <t>Zelig Childerley</t>
  </si>
  <si>
    <t>Tedi Windsor</t>
  </si>
  <si>
    <t>Corette Arndt</t>
  </si>
  <si>
    <t>Wilbert Lavalle</t>
  </si>
  <si>
    <t>WorldCom_SAP_project</t>
  </si>
  <si>
    <t>Harland Yackiminie</t>
  </si>
  <si>
    <t>Costco Wholesale_HCM_project</t>
  </si>
  <si>
    <t>Barr Elles</t>
  </si>
  <si>
    <t>McKesson_QA_project</t>
  </si>
  <si>
    <t>Ashlee Banaszewski</t>
  </si>
  <si>
    <t>Freddie Mac_Analytics_project</t>
  </si>
  <si>
    <t>Dede Pretswell</t>
  </si>
  <si>
    <t>Benjamin Skein</t>
  </si>
  <si>
    <t>Lowe's_QA_project</t>
  </si>
  <si>
    <t>Sherri Bazoche</t>
  </si>
  <si>
    <t>Selene Schuck</t>
  </si>
  <si>
    <t>Joly Van Giffen</t>
  </si>
  <si>
    <t>Kenyon Cullingford</t>
  </si>
  <si>
    <t>Kimball Chastney</t>
  </si>
  <si>
    <t>Kylen Monroe</t>
  </si>
  <si>
    <t>Kingsley Whimpenny</t>
  </si>
  <si>
    <t>Kroger_QA_project</t>
  </si>
  <si>
    <t>Dar Unitt</t>
  </si>
  <si>
    <t>Rourke Czaja</t>
  </si>
  <si>
    <t>Penelopa Tidball</t>
  </si>
  <si>
    <t>Ogden Godby</t>
  </si>
  <si>
    <t>Zachariah Treharne</t>
  </si>
  <si>
    <t>Monica Alanbrooke</t>
  </si>
  <si>
    <t>Christoforo Le Houx</t>
  </si>
  <si>
    <t>Land Coumbe</t>
  </si>
  <si>
    <t>Paquito Leask</t>
  </si>
  <si>
    <t>Denys Owain</t>
  </si>
  <si>
    <t>Gabrila Sefton</t>
  </si>
  <si>
    <t>Goldman Sachs Group_SAP_project</t>
  </si>
  <si>
    <t>Alena Butter</t>
  </si>
  <si>
    <t>Humfrey Beldum</t>
  </si>
  <si>
    <t>Rickie Pallaske</t>
  </si>
  <si>
    <t>Shirlee Robel</t>
  </si>
  <si>
    <t>Gerrie Ingley</t>
  </si>
  <si>
    <t>Darrel Anmore</t>
  </si>
  <si>
    <t>Rowe Eddoes</t>
  </si>
  <si>
    <t>Elberta Jeens</t>
  </si>
  <si>
    <t>Albertson's_QA_project</t>
  </si>
  <si>
    <t>Homer Caplen</t>
  </si>
  <si>
    <t>Nelly MacGaffey</t>
  </si>
  <si>
    <t>Bearnard Salsbury</t>
  </si>
  <si>
    <t>Vincents Flewin</t>
  </si>
  <si>
    <t>Orland Jesson</t>
  </si>
  <si>
    <t>Stuart Syres</t>
  </si>
  <si>
    <t>Allister Noddles</t>
  </si>
  <si>
    <t>Gracia Esson</t>
  </si>
  <si>
    <t>Durand McGinty</t>
  </si>
  <si>
    <t>Maighdiln Dorgan</t>
  </si>
  <si>
    <t>Roda Harrow</t>
  </si>
  <si>
    <t>Dusty Sabin</t>
  </si>
  <si>
    <t>Catharina Ingraham</t>
  </si>
  <si>
    <t>Jase Summersett</t>
  </si>
  <si>
    <t>Alikee Joscelin</t>
  </si>
  <si>
    <t>Ase Odhams</t>
  </si>
  <si>
    <t>Kalina Gimblett</t>
  </si>
  <si>
    <t>Ariel Birkett</t>
  </si>
  <si>
    <t>Hewlett-Packard_QA_project</t>
  </si>
  <si>
    <t>Magdalen Southeran</t>
  </si>
  <si>
    <t>Nadya Keighley</t>
  </si>
  <si>
    <t>Gerik Catherall</t>
  </si>
  <si>
    <t>Lorine Kener</t>
  </si>
  <si>
    <t>Lucent Technologies_SAP_project</t>
  </si>
  <si>
    <t>Wake Machin</t>
  </si>
  <si>
    <t>Nita Redihough</t>
  </si>
  <si>
    <t>Everett Shillito</t>
  </si>
  <si>
    <t>Rikki Valentine</t>
  </si>
  <si>
    <t>American Electric Power_QA_project</t>
  </si>
  <si>
    <t>Leon Milbourn</t>
  </si>
  <si>
    <t>Brockie Suddick</t>
  </si>
  <si>
    <t>Shelley Blackall</t>
  </si>
  <si>
    <t>Alan Pridden</t>
  </si>
  <si>
    <t>Bank One Corp._QA_project</t>
  </si>
  <si>
    <t>Kesley Anthes</t>
  </si>
  <si>
    <t>Exxon Mobil_QA_project</t>
  </si>
  <si>
    <t>Exxon Mobil</t>
  </si>
  <si>
    <t>Amerigo Freeth</t>
  </si>
  <si>
    <t>Karol Markwelley</t>
  </si>
  <si>
    <t>Dell Computer_HCM_project</t>
  </si>
  <si>
    <t>Brigid Folke</t>
  </si>
  <si>
    <t>Filmore Rollitt</t>
  </si>
  <si>
    <t>Rivalee Kubiczek</t>
  </si>
  <si>
    <t>Roobbie Shuker</t>
  </si>
  <si>
    <t>Hobey Towersey</t>
  </si>
  <si>
    <t>Catherine Deary</t>
  </si>
  <si>
    <t>Tomi Langeley</t>
  </si>
  <si>
    <t>Paulo Nodin</t>
  </si>
  <si>
    <t>Rodi Kimble</t>
  </si>
  <si>
    <t>Hilda Gillion</t>
  </si>
  <si>
    <t>Delphi_Cloud_project</t>
  </si>
  <si>
    <t>Carolus Woakes</t>
  </si>
  <si>
    <t>Gwenneth Pittford</t>
  </si>
  <si>
    <t>Isa Steinor</t>
  </si>
  <si>
    <t>Roderic Danhel</t>
  </si>
  <si>
    <t>Brewer Simnor</t>
  </si>
  <si>
    <t>Court Huband</t>
  </si>
  <si>
    <t>Marathon Oil_Analytics_project</t>
  </si>
  <si>
    <t>Ebony Edling</t>
  </si>
  <si>
    <t>Devon Burberry</t>
  </si>
  <si>
    <t>Cyrille Bull</t>
  </si>
  <si>
    <t>Dagny Cleave</t>
  </si>
  <si>
    <t>Caren Rowly</t>
  </si>
  <si>
    <t>Avictor Somerbell</t>
  </si>
  <si>
    <t>Ado Faulconbridge</t>
  </si>
  <si>
    <t>Norbie Humpherston</t>
  </si>
  <si>
    <t>Red Harrhy</t>
  </si>
  <si>
    <t>Walgreen_SAP_project</t>
  </si>
  <si>
    <t>Yehudi Sheardown</t>
  </si>
  <si>
    <t>Dolley Paxforde</t>
  </si>
  <si>
    <t>Aubrie Iredell</t>
  </si>
  <si>
    <t>Clarence Carman</t>
  </si>
  <si>
    <t>J.P. Morgan Chase_Cloud_project</t>
  </si>
  <si>
    <t>Ezekiel Eynon</t>
  </si>
  <si>
    <t>Marathon Oil_QA_project</t>
  </si>
  <si>
    <t>Silvain Hacard</t>
  </si>
  <si>
    <t>Yasmin Sextone</t>
  </si>
  <si>
    <t>Sammie Desmond</t>
  </si>
  <si>
    <t>Garner Tittershill</t>
  </si>
  <si>
    <t>Pieter Conen</t>
  </si>
  <si>
    <t>Gardiner Sowten</t>
  </si>
  <si>
    <t>Carole Blindt</t>
  </si>
  <si>
    <t>Chuck Eaglestone</t>
  </si>
  <si>
    <t>Deana Elijahu</t>
  </si>
  <si>
    <t>Ryley Kunzelmann</t>
  </si>
  <si>
    <t>Garvey Emmerson</t>
  </si>
  <si>
    <t>Lon Birchall</t>
  </si>
  <si>
    <t>Niels Freund</t>
  </si>
  <si>
    <t>WalMart Stores_Cloud_project</t>
  </si>
  <si>
    <t>Brigham Spens</t>
  </si>
  <si>
    <t>Fawnia Purdom</t>
  </si>
  <si>
    <t>Mord Legerton</t>
  </si>
  <si>
    <t>Gannon Everleigh</t>
  </si>
  <si>
    <t>Merwyn Kneal</t>
  </si>
  <si>
    <t>United Technologies_SAP_project</t>
  </si>
  <si>
    <t>Britta Scholtz</t>
  </si>
  <si>
    <t>Ariela Cosser</t>
  </si>
  <si>
    <t>Ford Motor_HCM_project</t>
  </si>
  <si>
    <t>Tammy Meynell</t>
  </si>
  <si>
    <t>General Electric_SAP_project</t>
  </si>
  <si>
    <t>Scotti Thumann</t>
  </si>
  <si>
    <t>Nessy Piesing</t>
  </si>
  <si>
    <t>Ray Ofer</t>
  </si>
  <si>
    <t>Susanetta Emtage</t>
  </si>
  <si>
    <t>Jemmie McKeevers</t>
  </si>
  <si>
    <t>Target_QA_project</t>
  </si>
  <si>
    <t>Mannie Wherrett</t>
  </si>
  <si>
    <t>Salli Woolward</t>
  </si>
  <si>
    <t>Walt Disney_HCM_project</t>
  </si>
  <si>
    <t>Yehudi Grew</t>
  </si>
  <si>
    <t>Arley Muckeen</t>
  </si>
  <si>
    <t>Raleigh Koeppe</t>
  </si>
  <si>
    <t>Babs Ambroisin</t>
  </si>
  <si>
    <t>Lowe's_HCM_project</t>
  </si>
  <si>
    <t>Daniel Niesel</t>
  </si>
  <si>
    <t>Diandra Cargon</t>
  </si>
  <si>
    <t>Erie Shower</t>
  </si>
  <si>
    <t>Thorvald Covey</t>
  </si>
  <si>
    <t>Candace Schultze</t>
  </si>
  <si>
    <t>Levey Goodenough</t>
  </si>
  <si>
    <t>Layne Dinnis</t>
  </si>
  <si>
    <t>Rowan Pentland</t>
  </si>
  <si>
    <t>Sears Roebuck_SAP_project</t>
  </si>
  <si>
    <t>Molli MacMorland</t>
  </si>
  <si>
    <t>Modesty Leggott</t>
  </si>
  <si>
    <t>Gottfried Pipet</t>
  </si>
  <si>
    <t>Wenonah Winterbottom</t>
  </si>
  <si>
    <t>Andy Findon</t>
  </si>
  <si>
    <t>Julee Gunner</t>
  </si>
  <si>
    <t>Welch Stapylton</t>
  </si>
  <si>
    <t>Scarlet Saxton</t>
  </si>
  <si>
    <t>Benjy Corrigan</t>
  </si>
  <si>
    <t>Electronic Data Systems_SAP_project</t>
  </si>
  <si>
    <t>Electronic Data Systems</t>
  </si>
  <si>
    <t>Sarge Hargie</t>
  </si>
  <si>
    <t>Aundrea Elias</t>
  </si>
  <si>
    <t>Thomasa O' Culligan</t>
  </si>
  <si>
    <t>Weider Rubinfajn</t>
  </si>
  <si>
    <t>Kelli Pensom</t>
  </si>
  <si>
    <t>Cornela Flowith</t>
  </si>
  <si>
    <t>Corenda Lupton</t>
  </si>
  <si>
    <t>Wenona Coudray</t>
  </si>
  <si>
    <t>Wendy Methringham</t>
  </si>
  <si>
    <t>Maxi Woodruffe</t>
  </si>
  <si>
    <t>Farleigh Arpe</t>
  </si>
  <si>
    <t>Janaya Rylands</t>
  </si>
  <si>
    <t>Jessalin Tesche</t>
  </si>
  <si>
    <t>Jason Elvidge</t>
  </si>
  <si>
    <t>Morgan Stanley_Analytics_project</t>
  </si>
  <si>
    <t>Gerhard Barford</t>
  </si>
  <si>
    <t>Sampson Fortescue</t>
  </si>
  <si>
    <t>Elli Ouldcott</t>
  </si>
  <si>
    <t>Alcoa_HCM_project</t>
  </si>
  <si>
    <t>Darda By</t>
  </si>
  <si>
    <t>Della Marciskewski</t>
  </si>
  <si>
    <t>Faustina Farragher</t>
  </si>
  <si>
    <t>Fernanda Raoult</t>
  </si>
  <si>
    <t>Germain Yves</t>
  </si>
  <si>
    <t>Clay Trowsdall</t>
  </si>
  <si>
    <t>Laney Wedgwood</t>
  </si>
  <si>
    <t>Koren Iacobacci</t>
  </si>
  <si>
    <t>Carolina Gammie</t>
  </si>
  <si>
    <t>Abbi Witling</t>
  </si>
  <si>
    <t>Paula Surman</t>
  </si>
  <si>
    <t>Rik Ghiotto</t>
  </si>
  <si>
    <t>Merla Sumbler</t>
  </si>
  <si>
    <t>Nina Stronghill</t>
  </si>
  <si>
    <t>Gilberto McGill</t>
  </si>
  <si>
    <t>Merrill Lynch_HCM_project</t>
  </si>
  <si>
    <t>Janean Mossdale</t>
  </si>
  <si>
    <t>Lehman Brothers Hldgs._HCM_project</t>
  </si>
  <si>
    <t>Craig Stronach</t>
  </si>
  <si>
    <t>Chloette Trembley</t>
  </si>
  <si>
    <t>J.P. Morgan Chase_HCM_project</t>
  </si>
  <si>
    <t>Howard Partridge</t>
  </si>
  <si>
    <t>Gwyn Pechan</t>
  </si>
  <si>
    <t>Cisco Systems_QA_project</t>
  </si>
  <si>
    <t>Mitchell Cullen</t>
  </si>
  <si>
    <t>Jemie Hollyer</t>
  </si>
  <si>
    <t>Sioux Childes</t>
  </si>
  <si>
    <t>Jesse Almack</t>
  </si>
  <si>
    <t>Blanca Durie</t>
  </si>
  <si>
    <t>Gratia Housecraft</t>
  </si>
  <si>
    <t>Viacom_SAP_project</t>
  </si>
  <si>
    <t>Gradey Szanto</t>
  </si>
  <si>
    <t>Lyle Scrafton</t>
  </si>
  <si>
    <t>SBC Communications_SAP_project</t>
  </si>
  <si>
    <t>SBC Communications</t>
  </si>
  <si>
    <t>Vincenty MacCook</t>
  </si>
  <si>
    <t>Beverley Pym</t>
  </si>
  <si>
    <t>Judith Bahl</t>
  </si>
  <si>
    <t>Marlow Durning</t>
  </si>
  <si>
    <t>Letisha Baldin</t>
  </si>
  <si>
    <t>Minerva Edgeon</t>
  </si>
  <si>
    <t>Sabra Cherm</t>
  </si>
  <si>
    <t>Electronic Data Systems_QA_project</t>
  </si>
  <si>
    <t>Lily Haugen</t>
  </si>
  <si>
    <t>Neill Wolledge</t>
  </si>
  <si>
    <t>Zara Schuck</t>
  </si>
  <si>
    <t>Lance Dillamore</t>
  </si>
  <si>
    <t>Delphi_Analytics_project</t>
  </si>
  <si>
    <t>Shay Fermor</t>
  </si>
  <si>
    <t>Alexandro Marden</t>
  </si>
  <si>
    <t>Silvia Virgoe</t>
  </si>
  <si>
    <t>Jasen Venturoli</t>
  </si>
  <si>
    <t>Dukie Jepps</t>
  </si>
  <si>
    <t>Dav Maylor</t>
  </si>
  <si>
    <t>Fanchette Wearing</t>
  </si>
  <si>
    <t>Ulrikaumeko Looks</t>
  </si>
  <si>
    <t>Colline Mahmood</t>
  </si>
  <si>
    <t>Maryann Crepel</t>
  </si>
  <si>
    <t>Verizon Communications_SAP_project</t>
  </si>
  <si>
    <t>Kerrin Eastmead</t>
  </si>
  <si>
    <t>Pembroke Morrallee</t>
  </si>
  <si>
    <t>Charin Brumbie</t>
  </si>
  <si>
    <t>Darb Bamfield</t>
  </si>
  <si>
    <t>Davina Lough</t>
  </si>
  <si>
    <t>Virgina Terron</t>
  </si>
  <si>
    <t>Rogers Kineton</t>
  </si>
  <si>
    <t>Andros Friedenbach</t>
  </si>
  <si>
    <t>SBC Communications_QA_project</t>
  </si>
  <si>
    <t>Brook Vorley</t>
  </si>
  <si>
    <t>Tallie Wheelwright</t>
  </si>
  <si>
    <t>Jerrilee Aspenlon</t>
  </si>
  <si>
    <t>Elly Downham</t>
  </si>
  <si>
    <t>Marena Peert</t>
  </si>
  <si>
    <t>Etienne Cardenas</t>
  </si>
  <si>
    <t>Binni Brunesco</t>
  </si>
  <si>
    <t>Ella Catt</t>
  </si>
  <si>
    <t>Amanda MacKee</t>
  </si>
  <si>
    <t>Carolin Hubbold</t>
  </si>
  <si>
    <t>Dee dee Southwood</t>
  </si>
  <si>
    <t>Diena Jarrold</t>
  </si>
  <si>
    <t>Inna Saltwell</t>
  </si>
  <si>
    <t>Conoco_SAP_project</t>
  </si>
  <si>
    <t>Brennan Delf</t>
  </si>
  <si>
    <t>Nelia Bullier</t>
  </si>
  <si>
    <t>Aidan Kingswood</t>
  </si>
  <si>
    <t>Alfie Meaking</t>
  </si>
  <si>
    <t>Wilmar Kroon</t>
  </si>
  <si>
    <t>Johanna Easlea</t>
  </si>
  <si>
    <t>Enrica Valeri</t>
  </si>
  <si>
    <t>Jamal Le Teve</t>
  </si>
  <si>
    <t>Hayyim Sagar</t>
  </si>
  <si>
    <t>Percy Campo</t>
  </si>
  <si>
    <t>Jaquith Boyen</t>
  </si>
  <si>
    <t>Anna-maria Bossons</t>
  </si>
  <si>
    <t>Sysco_QA_project</t>
  </si>
  <si>
    <t>Cornie Paulich</t>
  </si>
  <si>
    <t>Lilith Roke</t>
  </si>
  <si>
    <t>Merridie Eyckel</t>
  </si>
  <si>
    <t>Devlen Hopfer</t>
  </si>
  <si>
    <t>Benedicta Clissell</t>
  </si>
  <si>
    <t>Kip Bolden</t>
  </si>
  <si>
    <t>Osborne Farnfield</t>
  </si>
  <si>
    <t>Orelia Bluett</t>
  </si>
  <si>
    <t>Gustaf Blown</t>
  </si>
  <si>
    <t>Atlanta Colombier</t>
  </si>
  <si>
    <t>Leontine Crissil</t>
  </si>
  <si>
    <t>Klemens Shawl</t>
  </si>
  <si>
    <t>Zorana Dailly</t>
  </si>
  <si>
    <t>Cisco Systems_HCM_project</t>
  </si>
  <si>
    <t>Sofie Pinkney</t>
  </si>
  <si>
    <t>BellSouth_SAP_project</t>
  </si>
  <si>
    <t>Ludwig Jowle</t>
  </si>
  <si>
    <t>Rozelle Roalfe</t>
  </si>
  <si>
    <t>Kori Kiendl</t>
  </si>
  <si>
    <t>Fara Liddyard</t>
  </si>
  <si>
    <t>Sergeant Sporle</t>
  </si>
  <si>
    <t>Goldman Sachs Group_HCM_project</t>
  </si>
  <si>
    <t>Andras Cockaday</t>
  </si>
  <si>
    <t>Will Casseldine</t>
  </si>
  <si>
    <t>Gibbie Farquhar</t>
  </si>
  <si>
    <t>Fiann Basson</t>
  </si>
  <si>
    <t>Benni How to preserve</t>
  </si>
  <si>
    <t>Cecil Fernandes</t>
  </si>
  <si>
    <t>Reinaldos Bertrand</t>
  </si>
  <si>
    <t>Simmonds Glavin</t>
  </si>
  <si>
    <t>Geralda Krabbe</t>
  </si>
  <si>
    <t>Alwin Servis</t>
  </si>
  <si>
    <t>New York Life Insurance_Analytics_project</t>
  </si>
  <si>
    <t>Belvia Cecil</t>
  </si>
  <si>
    <t>Winnie Vasilik</t>
  </si>
  <si>
    <t>Motorola_SAP_project</t>
  </si>
  <si>
    <t>Giordano Cheale</t>
  </si>
  <si>
    <t>Corbin Sibson</t>
  </si>
  <si>
    <t>Terry Emburey</t>
  </si>
  <si>
    <t>Kroger_Analytics_project</t>
  </si>
  <si>
    <t>Elizabeth St Clair</t>
  </si>
  <si>
    <t>Walgreen_Cloud_project</t>
  </si>
  <si>
    <t>Lorena Wilfinger</t>
  </si>
  <si>
    <t>Mar Waberer</t>
  </si>
  <si>
    <t>Lindy Kemp</t>
  </si>
  <si>
    <t>Crissie Willisch</t>
  </si>
  <si>
    <t>Zeb Haizelden</t>
  </si>
  <si>
    <t>Susi Capron</t>
  </si>
  <si>
    <t>Ansley Bayns</t>
  </si>
  <si>
    <t>King Paulat</t>
  </si>
  <si>
    <t>Robinett Ravenhills</t>
  </si>
  <si>
    <t>Gavan Shepton</t>
  </si>
  <si>
    <t>Fannie Mae_QA_project</t>
  </si>
  <si>
    <t>Tamarra Balchen</t>
  </si>
  <si>
    <t>Raimondo Monshall</t>
  </si>
  <si>
    <t>Petra Faudrie</t>
  </si>
  <si>
    <t>Wadsworth Fielder</t>
  </si>
  <si>
    <t>Annabal Lomasney</t>
  </si>
  <si>
    <t>Erich Esposita</t>
  </si>
  <si>
    <t>Jenda Grzelczyk</t>
  </si>
  <si>
    <t>Aharon Morad</t>
  </si>
  <si>
    <t>Ray Ketts</t>
  </si>
  <si>
    <t>Ofilia Rendbaek</t>
  </si>
  <si>
    <t>Brooks Dallas</t>
  </si>
  <si>
    <t>Morgan Neissen</t>
  </si>
  <si>
    <t>Antonius Sellwood</t>
  </si>
  <si>
    <t>United Parcel Service_QA_project</t>
  </si>
  <si>
    <t>United Parcel Service</t>
  </si>
  <si>
    <t>Kristoffer Harome</t>
  </si>
  <si>
    <t>PG&amp;E Corp._SAP_project</t>
  </si>
  <si>
    <t>Jennette Whimpenny</t>
  </si>
  <si>
    <t>Linzy Cubberley</t>
  </si>
  <si>
    <t>Eamon Sander</t>
  </si>
  <si>
    <t>Gaby Liveing</t>
  </si>
  <si>
    <t>Katy Riccetti</t>
  </si>
  <si>
    <t>Briggs Lassey</t>
  </si>
  <si>
    <t>Corey Riordan</t>
  </si>
  <si>
    <t>Ellyn Deaton</t>
  </si>
  <si>
    <t>Demetri Diche</t>
  </si>
  <si>
    <t>Verna Maccree</t>
  </si>
  <si>
    <t>Lu Teffrey</t>
  </si>
  <si>
    <t>Betsey Ashplant</t>
  </si>
  <si>
    <t>Aretha Oby</t>
  </si>
  <si>
    <t>Wells Fargo_HCM_project</t>
  </si>
  <si>
    <t>Otis Van Halle</t>
  </si>
  <si>
    <t>Pete Levitt</t>
  </si>
  <si>
    <t>Fraze Ewin</t>
  </si>
  <si>
    <t>Betteann Polini</t>
  </si>
  <si>
    <t>Archie Hill</t>
  </si>
  <si>
    <t>TXU_HCM_project</t>
  </si>
  <si>
    <t>Jasper Doumerque</t>
  </si>
  <si>
    <t>Josee Gitsham</t>
  </si>
  <si>
    <t>Kelila Tuttiett</t>
  </si>
  <si>
    <t>Scarlett Cantera</t>
  </si>
  <si>
    <t>Lucky Bampforth</t>
  </si>
  <si>
    <t>Nada Klich</t>
  </si>
  <si>
    <t>Cary Attwooll</t>
  </si>
  <si>
    <t>Zerk Rohloff</t>
  </si>
  <si>
    <t>Laughton Alltimes</t>
  </si>
  <si>
    <t>Neysa Eads</t>
  </si>
  <si>
    <t>Gratia Jimmes</t>
  </si>
  <si>
    <t>Nollie Tudge</t>
  </si>
  <si>
    <t>Tanny Lissaman</t>
  </si>
  <si>
    <t>Sula Emby</t>
  </si>
  <si>
    <t>Mickey MacDonough</t>
  </si>
  <si>
    <t>Delphinia Pedrocco</t>
  </si>
  <si>
    <t>Teddie Stidworthy</t>
  </si>
  <si>
    <t>Anselma Warfield</t>
  </si>
  <si>
    <t>Joelynn Tiler</t>
  </si>
  <si>
    <t>Reinaldo De la Eglise</t>
  </si>
  <si>
    <t>Myrtie Dwane</t>
  </si>
  <si>
    <t>Beth Bolgar</t>
  </si>
  <si>
    <t>Travus Dank</t>
  </si>
  <si>
    <t>Janeczka Ivantyev</t>
  </si>
  <si>
    <t>Mariel Liger</t>
  </si>
  <si>
    <t>Cornie Landrieu</t>
  </si>
  <si>
    <t>Ches Hocking</t>
  </si>
  <si>
    <t>J.P. Morgan Chase_QA_project</t>
  </si>
  <si>
    <t>Hedvig Cosgrove</t>
  </si>
  <si>
    <t>Arney Blanking</t>
  </si>
  <si>
    <t>Linus Naris</t>
  </si>
  <si>
    <t>Martguerita Farrance</t>
  </si>
  <si>
    <t>Chelsie Howerd</t>
  </si>
  <si>
    <t>Tammie Conyard</t>
  </si>
  <si>
    <t>Corabel Burtwhistle</t>
  </si>
  <si>
    <t>Giles Dod</t>
  </si>
  <si>
    <t>CenterPoint Energy_SAP_project</t>
  </si>
  <si>
    <t>Harvey Westrip</t>
  </si>
  <si>
    <t>Rachel Deverale</t>
  </si>
  <si>
    <t>Renaldo Schimpke</t>
  </si>
  <si>
    <t>Harp Haggish</t>
  </si>
  <si>
    <t>Nicoline Lezemore</t>
  </si>
  <si>
    <t>Wally Wederell</t>
  </si>
  <si>
    <t>Duke Energy_HCM_project</t>
  </si>
  <si>
    <t>Jelene Scarse</t>
  </si>
  <si>
    <t>Bradly Mole</t>
  </si>
  <si>
    <t>Esmaria Kingman</t>
  </si>
  <si>
    <t>Bernardo Kerrich</t>
  </si>
  <si>
    <t>Wang Sawle</t>
  </si>
  <si>
    <t>Nalani Denne</t>
  </si>
  <si>
    <t>Harwilll Jupp</t>
  </si>
  <si>
    <t>Baird Angier</t>
  </si>
  <si>
    <t>Laurence De Coursey</t>
  </si>
  <si>
    <t>Lou Orhtmann</t>
  </si>
  <si>
    <t>Rheba Cawt</t>
  </si>
  <si>
    <t>Van Rigg</t>
  </si>
  <si>
    <t>Burke Natalie</t>
  </si>
  <si>
    <t>Phillipp Edinburough</t>
  </si>
  <si>
    <t>Sela Dutteridge</t>
  </si>
  <si>
    <t>Morgen Keedy</t>
  </si>
  <si>
    <t>Helge Penhallurick</t>
  </si>
  <si>
    <t>Thalia Firminger</t>
  </si>
  <si>
    <t>Mandi McKie</t>
  </si>
  <si>
    <t>Elsa Comar</t>
  </si>
  <si>
    <t>Carlynne Blezard</t>
  </si>
  <si>
    <t>Erasmus Stedall</t>
  </si>
  <si>
    <t>Juditha Verriour</t>
  </si>
  <si>
    <t>Antonia Guppie</t>
  </si>
  <si>
    <t>Roxanna Hogsden</t>
  </si>
  <si>
    <t>Amos Hailston</t>
  </si>
  <si>
    <t>Roderigo Bouldstridge</t>
  </si>
  <si>
    <t>Claiborne Verbeke</t>
  </si>
  <si>
    <t>Rick Dobney</t>
  </si>
  <si>
    <t>Andra Bytheway</t>
  </si>
  <si>
    <t>Jami Fallon</t>
  </si>
  <si>
    <t>Jolee Lace</t>
  </si>
  <si>
    <t>Benedetto Erie</t>
  </si>
  <si>
    <t>Godfree Georgel</t>
  </si>
  <si>
    <t>Cynde Raspin</t>
  </si>
  <si>
    <t>Nan Mapstone</t>
  </si>
  <si>
    <t>Sibella Kimpton</t>
  </si>
  <si>
    <t>Haroun Brunet</t>
  </si>
  <si>
    <t>Anna-diana McGrann</t>
  </si>
  <si>
    <t>Erminie Filippi</t>
  </si>
  <si>
    <t>Clive Holehouse</t>
  </si>
  <si>
    <t>Cathrin Qualtrough</t>
  </si>
  <si>
    <t>Alfy Dufaur</t>
  </si>
  <si>
    <t>Townsend Simonds</t>
  </si>
  <si>
    <t>Pierre Trunkfield</t>
  </si>
  <si>
    <t>Derry Davers</t>
  </si>
  <si>
    <t>Farlee Medway</t>
  </si>
  <si>
    <t>Cardinal Health_Analytics_project</t>
  </si>
  <si>
    <t>Gil Faulkner</t>
  </si>
  <si>
    <t>Hubey Pyott</t>
  </si>
  <si>
    <t>Georgia-Pacific_QA_project</t>
  </si>
  <si>
    <t>Georgia-Pacific</t>
  </si>
  <si>
    <t>Egor Blasio</t>
  </si>
  <si>
    <t>Wolfy Olczyk</t>
  </si>
  <si>
    <t>Marv Batecok</t>
  </si>
  <si>
    <t>Lyle Porch</t>
  </si>
  <si>
    <t>Candis Drydale</t>
  </si>
  <si>
    <t>Tommy Baynham</t>
  </si>
  <si>
    <t>Genevra Hartland</t>
  </si>
  <si>
    <t>Gerianna Kupker</t>
  </si>
  <si>
    <t>Samuel Blincowe</t>
  </si>
  <si>
    <t>Maryanna Lawrenceson</t>
  </si>
  <si>
    <t>Lisetta Sollowaye</t>
  </si>
  <si>
    <t>Obadiah Heersma</t>
  </si>
  <si>
    <t>Anitra Thirst</t>
  </si>
  <si>
    <t>Lacie Bent</t>
  </si>
  <si>
    <t>Mariann McClancy</t>
  </si>
  <si>
    <t>Marice Vanyatin</t>
  </si>
  <si>
    <t>Iormina McCague</t>
  </si>
  <si>
    <t>Stern Clissold</t>
  </si>
  <si>
    <t>Missy Lavalle</t>
  </si>
  <si>
    <t>Dillie Prine</t>
  </si>
  <si>
    <t>Evangelia Meadway</t>
  </si>
  <si>
    <t>Eda Olenichev</t>
  </si>
  <si>
    <t>Nana Marmon</t>
  </si>
  <si>
    <t>Carri Bergstram</t>
  </si>
  <si>
    <t>Marieann Enric</t>
  </si>
  <si>
    <t>Anthia Bristowe</t>
  </si>
  <si>
    <t>Dallas Gebhardt</t>
  </si>
  <si>
    <t>Tirrell Caesar</t>
  </si>
  <si>
    <t>Kylie Siley</t>
  </si>
  <si>
    <t>Burk Bare</t>
  </si>
  <si>
    <t>Rourke Cashin</t>
  </si>
  <si>
    <t>Kinnie McGibbon</t>
  </si>
  <si>
    <t>Julian Seeds</t>
  </si>
  <si>
    <t>Jose Shord</t>
  </si>
  <si>
    <t>Cris Gimert</t>
  </si>
  <si>
    <t>Fred Smitham</t>
  </si>
  <si>
    <t>Sorcha Moore</t>
  </si>
  <si>
    <t>Fernandina Ridd</t>
  </si>
  <si>
    <t>Casar Smart</t>
  </si>
  <si>
    <t>Hastings Abadam</t>
  </si>
  <si>
    <t>Pauletta Skala</t>
  </si>
  <si>
    <t>Sol De Hailes</t>
  </si>
  <si>
    <t>Lock Battram</t>
  </si>
  <si>
    <t>Garfield Pulbrook</t>
  </si>
  <si>
    <t>Archer Daniels Midland_QA_project</t>
  </si>
  <si>
    <t>Beryl Strethill</t>
  </si>
  <si>
    <t>Cole Lapthorn</t>
  </si>
  <si>
    <t>Darcee Speechly</t>
  </si>
  <si>
    <t>Franny Thome</t>
  </si>
  <si>
    <t>Martino Bohler</t>
  </si>
  <si>
    <t>Ingar Philipard</t>
  </si>
  <si>
    <t>Elana Hillett</t>
  </si>
  <si>
    <t>Rosalinde Croxton</t>
  </si>
  <si>
    <t>Kain Pillans</t>
  </si>
  <si>
    <t>Zandra Brimmacombe</t>
  </si>
  <si>
    <t>Marvin Verissimo</t>
  </si>
  <si>
    <t>Edna O'Shiels</t>
  </si>
  <si>
    <t>Ebeneser Cornbill</t>
  </si>
  <si>
    <t>Raynell MacCrossan</t>
  </si>
  <si>
    <t>Ambur Rathjen</t>
  </si>
  <si>
    <t>Silvano Snasel</t>
  </si>
  <si>
    <t>Abeu Alvarado</t>
  </si>
  <si>
    <t>Brendis Kuhnt</t>
  </si>
  <si>
    <t>Dick Bendan</t>
  </si>
  <si>
    <t>Philip Morris_Cloud_project</t>
  </si>
  <si>
    <t>Emeline Earengey</t>
  </si>
  <si>
    <t>Kelley Wolters</t>
  </si>
  <si>
    <t>Hynda Mc Grath</t>
  </si>
  <si>
    <t>Boycey Sergeaunt</t>
  </si>
  <si>
    <t>Arlena Lumbers</t>
  </si>
  <si>
    <t>Barthel Fife</t>
  </si>
  <si>
    <t>Aurlie Robertazzi</t>
  </si>
  <si>
    <t>Motorola_HCM_project</t>
  </si>
  <si>
    <t>Dorie Flaunier</t>
  </si>
  <si>
    <t>Mechelle Leall</t>
  </si>
  <si>
    <t>Neal Sarrell</t>
  </si>
  <si>
    <t>Niven Braitling</t>
  </si>
  <si>
    <t>Jacinta Leckie</t>
  </si>
  <si>
    <t>Sibylla Truwert</t>
  </si>
  <si>
    <t>Claudianus Edward</t>
  </si>
  <si>
    <t>Chilton Mortel</t>
  </si>
  <si>
    <t>Vickie Burnett</t>
  </si>
  <si>
    <t>Joanna Flement</t>
  </si>
  <si>
    <t>Emilia Kirkup</t>
  </si>
  <si>
    <t>Goober Keers</t>
  </si>
  <si>
    <t>Tudor Tesdale</t>
  </si>
  <si>
    <t>Lorrie Filippi</t>
  </si>
  <si>
    <t>Antonie Swepstone</t>
  </si>
  <si>
    <t>Alard Sonnenschein</t>
  </si>
  <si>
    <t>Kleon Rangell</t>
  </si>
  <si>
    <t>WorldCom_HCM_project</t>
  </si>
  <si>
    <t>Noel Andries</t>
  </si>
  <si>
    <t>Christan Fridaye</t>
  </si>
  <si>
    <t>United Technologies_Cloud_project</t>
  </si>
  <si>
    <t>Alwyn Huckabe</t>
  </si>
  <si>
    <t>McKesson_Analytics_project</t>
  </si>
  <si>
    <t>Chariot Orrom</t>
  </si>
  <si>
    <t>Janessa Schohier</t>
  </si>
  <si>
    <t>Marylinda Broschke</t>
  </si>
  <si>
    <t>Amble Killgus</t>
  </si>
  <si>
    <t>Clementine Dobrovsky</t>
  </si>
  <si>
    <t>Cristabel Nutt</t>
  </si>
  <si>
    <t>Mickie Petyakov</t>
  </si>
  <si>
    <t>Daron Rheaume</t>
  </si>
  <si>
    <t>Lydia Bonwell</t>
  </si>
  <si>
    <t>Madella Catley</t>
  </si>
  <si>
    <t>Lilllie Testo</t>
  </si>
  <si>
    <t>Delphi_QA_project</t>
  </si>
  <si>
    <t>Maurise Goss</t>
  </si>
  <si>
    <t>Lalo Onyon</t>
  </si>
  <si>
    <t>Codie Olivetti</t>
  </si>
  <si>
    <t>Thelma Lorimer</t>
  </si>
  <si>
    <t>Bibbie Moncur</t>
  </si>
  <si>
    <t>Valentin Babidge</t>
  </si>
  <si>
    <t>Philippe Martinuzzi</t>
  </si>
  <si>
    <t>Andra Ashborn</t>
  </si>
  <si>
    <t>Lemmy Parriss</t>
  </si>
  <si>
    <t>Lorie Claasen</t>
  </si>
  <si>
    <t>Jonathan Pickvance</t>
  </si>
  <si>
    <t>Berna Codi</t>
  </si>
  <si>
    <t>Nikolaos Strickett</t>
  </si>
  <si>
    <t>Irma Cowing</t>
  </si>
  <si>
    <t>Jori Ciciura</t>
  </si>
  <si>
    <t>Orelle Lound</t>
  </si>
  <si>
    <t>Win Goolding</t>
  </si>
  <si>
    <t>Gabriella Marklew</t>
  </si>
  <si>
    <t>Vally Hourihane</t>
  </si>
  <si>
    <t>Killy Provis</t>
  </si>
  <si>
    <t>Lamar Ballham</t>
  </si>
  <si>
    <t>Reagan Oliva</t>
  </si>
  <si>
    <t>Gerri Millyard</t>
  </si>
  <si>
    <t>Paule Alvey</t>
  </si>
  <si>
    <t>Ava Coxhell</t>
  </si>
  <si>
    <t>Abdul Sheach</t>
  </si>
  <si>
    <t>Biddy Dedmam</t>
  </si>
  <si>
    <t>Wilmette Gian</t>
  </si>
  <si>
    <t>Michael Commins</t>
  </si>
  <si>
    <t>Koren Garraway</t>
  </si>
  <si>
    <t>Candi Headland</t>
  </si>
  <si>
    <t>Antonia Bushen</t>
  </si>
  <si>
    <t>Madalena Mingotti</t>
  </si>
  <si>
    <t>Milly Barks</t>
  </si>
  <si>
    <t>Denny Stokes</t>
  </si>
  <si>
    <t>Bud Sango</t>
  </si>
  <si>
    <t>Melva Gowland</t>
  </si>
  <si>
    <t>Sindee Redihough</t>
  </si>
  <si>
    <t>Tobey Rabb</t>
  </si>
  <si>
    <t>Engracia Alberti</t>
  </si>
  <si>
    <t>Perry Livesley</t>
  </si>
  <si>
    <t>Athena Seakes</t>
  </si>
  <si>
    <t>Allie Earie</t>
  </si>
  <si>
    <t>Grove Addyman</t>
  </si>
  <si>
    <t>Darelle Carnock</t>
  </si>
  <si>
    <t>Trudey Ikringill</t>
  </si>
  <si>
    <t>Boeing_Analytics_project</t>
  </si>
  <si>
    <t>Loise Larkworthy</t>
  </si>
  <si>
    <t>Maryellen Kabos</t>
  </si>
  <si>
    <t>Carry Hallor</t>
  </si>
  <si>
    <t>Barbaraanne McRoberts</t>
  </si>
  <si>
    <t>Maximilian Audry</t>
  </si>
  <si>
    <t>Erhart Zapata</t>
  </si>
  <si>
    <t>Tobiah Crab</t>
  </si>
  <si>
    <t>Pietrek Bowsher</t>
  </si>
  <si>
    <t>Hyman Morston</t>
  </si>
  <si>
    <t>Lu MacCrachen</t>
  </si>
  <si>
    <t>Alric Alishoner</t>
  </si>
  <si>
    <t>Ulberto Karus</t>
  </si>
  <si>
    <t>Freddie Allberry</t>
  </si>
  <si>
    <t>Gabbi Goodacre</t>
  </si>
  <si>
    <t>Feodor O'Curneen</t>
  </si>
  <si>
    <t>Cherilyn Odcroft</t>
  </si>
  <si>
    <t>Moss Jarred</t>
  </si>
  <si>
    <t>Ike Langmuir</t>
  </si>
  <si>
    <t>Ania Capron</t>
  </si>
  <si>
    <t>Nevil Hulcoop</t>
  </si>
  <si>
    <t>Weston Basek</t>
  </si>
  <si>
    <t>Willow Ney</t>
  </si>
  <si>
    <t>Paulie Reinmar</t>
  </si>
  <si>
    <t>Ermanno Leary</t>
  </si>
  <si>
    <t>DuPont de Nemours (E.I.)_QA_project</t>
  </si>
  <si>
    <t>DuPont de Nemours (E.I.)</t>
  </si>
  <si>
    <t>Granthem Scrimshire</t>
  </si>
  <si>
    <t>Hill Brosio</t>
  </si>
  <si>
    <t>Benjamin McDunlevy</t>
  </si>
  <si>
    <t>Hazel Corwin</t>
  </si>
  <si>
    <t>Ezra Petraitis</t>
  </si>
  <si>
    <t>Reggis Condon</t>
  </si>
  <si>
    <t>Moises Guyon</t>
  </si>
  <si>
    <t>Scarlet Cracknall</t>
  </si>
  <si>
    <t>Carlye Wolfe</t>
  </si>
  <si>
    <t>Moritz Galfour</t>
  </si>
  <si>
    <t>Christie Benedit</t>
  </si>
  <si>
    <t>Ardys Macer</t>
  </si>
  <si>
    <t>Pippy Jeckells</t>
  </si>
  <si>
    <t>Lurette Bithell</t>
  </si>
  <si>
    <t>Sibella O'Hara</t>
  </si>
  <si>
    <t>Myrtie Merriment</t>
  </si>
  <si>
    <t>Consolata Godwyn</t>
  </si>
  <si>
    <t>Fowler Titman</t>
  </si>
  <si>
    <t>Trstram Cissell</t>
  </si>
  <si>
    <t>Johnette Pountney</t>
  </si>
  <si>
    <t>Wynne Whelband</t>
  </si>
  <si>
    <t>Kristos Ovanesian</t>
  </si>
  <si>
    <t>Lonnie Crummey</t>
  </si>
  <si>
    <t>Ulrick Blair</t>
  </si>
  <si>
    <t>Patrica Stallan</t>
  </si>
  <si>
    <t>Helen Soaper</t>
  </si>
  <si>
    <t>Cathrine Fearnyough</t>
  </si>
  <si>
    <t>Maxi Dabell</t>
  </si>
  <si>
    <t>Merrill Lynch_QA_project</t>
  </si>
  <si>
    <t>Kain McKeowon</t>
  </si>
  <si>
    <t>Farand Domeney</t>
  </si>
  <si>
    <t>Elayne Feechum</t>
  </si>
  <si>
    <t>Pepi Polley</t>
  </si>
  <si>
    <t>Fionnula McCaig</t>
  </si>
  <si>
    <t>Victoir Bartolomeotti</t>
  </si>
  <si>
    <t>Nissie Paddle</t>
  </si>
  <si>
    <t>Marchelle Clarabut</t>
  </si>
  <si>
    <t>Rosella Hache</t>
  </si>
  <si>
    <t>Richy Berzin</t>
  </si>
  <si>
    <t>Gregoor Rubee</t>
  </si>
  <si>
    <t>Vanya Marchenko</t>
  </si>
  <si>
    <t>Shelby Goodlife</t>
  </si>
  <si>
    <t>Luelle Moloney</t>
  </si>
  <si>
    <t>Adelheid Goodbarr</t>
  </si>
  <si>
    <t>Elfie Kimm</t>
  </si>
  <si>
    <t>Dell Coster</t>
  </si>
  <si>
    <t>Templeton Rickhuss</t>
  </si>
  <si>
    <t>Lou Haysom</t>
  </si>
  <si>
    <t>Dick Pigford</t>
  </si>
  <si>
    <t>Tiebout Wennington</t>
  </si>
  <si>
    <t>Connie Charlson</t>
  </si>
  <si>
    <t>Arty Tracey</t>
  </si>
  <si>
    <t>Derron Duer</t>
  </si>
  <si>
    <t>Wynnie Sydry</t>
  </si>
  <si>
    <t>Dennie Walduck</t>
  </si>
  <si>
    <t>Keary McNeely</t>
  </si>
  <si>
    <t>Dot Bullard</t>
  </si>
  <si>
    <t>Gale Bowman</t>
  </si>
  <si>
    <t>Cassie Groomebridge</t>
  </si>
  <si>
    <t>Suzie Chater</t>
  </si>
  <si>
    <t>Igor Rockliffe</t>
  </si>
  <si>
    <t>Emerson Norquay</t>
  </si>
  <si>
    <t>Darcie Offener</t>
  </si>
  <si>
    <t>Worthington Shah</t>
  </si>
  <si>
    <t>Marve Burtt</t>
  </si>
  <si>
    <t>Amaleta Mackett</t>
  </si>
  <si>
    <t>Ruttger Strevens</t>
  </si>
  <si>
    <t>Giovanna Bolter</t>
  </si>
  <si>
    <t>Ilario Jerrans</t>
  </si>
  <si>
    <t>Frank Glossup</t>
  </si>
  <si>
    <t>Hagen Yashunin</t>
  </si>
  <si>
    <t>Humfried McMurty</t>
  </si>
  <si>
    <t>Mella Aguilar</t>
  </si>
  <si>
    <t>Arlyn Edwicker</t>
  </si>
  <si>
    <t>Marve Delhanty</t>
  </si>
  <si>
    <t>Maryann Matevosian</t>
  </si>
  <si>
    <t>Anson Dinley</t>
  </si>
  <si>
    <t>Jard Aluard</t>
  </si>
  <si>
    <t>Aprilette Binning</t>
  </si>
  <si>
    <t>Charil Petchey</t>
  </si>
  <si>
    <t>Nilson Bissatt</t>
  </si>
  <si>
    <t>Barnie Apdell</t>
  </si>
  <si>
    <t>Alon Featherstonehaugh</t>
  </si>
  <si>
    <t>Amie Wayt</t>
  </si>
  <si>
    <t>Brandy Tremayle</t>
  </si>
  <si>
    <t>Aaren Reucastle</t>
  </si>
  <si>
    <t>Glen Garry</t>
  </si>
  <si>
    <t>Vincents Lehr</t>
  </si>
  <si>
    <t>Lamont Ralling</t>
  </si>
  <si>
    <t>Elnora Donlon</t>
  </si>
  <si>
    <t>Elise Lubbock</t>
  </si>
  <si>
    <t>Stanislaw Charlton</t>
  </si>
  <si>
    <t>Kirbie Clausius</t>
  </si>
  <si>
    <t>Chelsae Beamond</t>
  </si>
  <si>
    <t>Verne Baxendale</t>
  </si>
  <si>
    <t>Jerrylee Ryle</t>
  </si>
  <si>
    <t>Jillene Bodham</t>
  </si>
  <si>
    <t>Shanan Gwyneth</t>
  </si>
  <si>
    <t>Allegra Shard</t>
  </si>
  <si>
    <t>Zora Lympenie</t>
  </si>
  <si>
    <t>Kip Bradborne</t>
  </si>
  <si>
    <t>Marve Sturton</t>
  </si>
  <si>
    <t>Felisha Silverstone</t>
  </si>
  <si>
    <t>Stella Storror</t>
  </si>
  <si>
    <t>Neron Rozec</t>
  </si>
  <si>
    <t>Karoline Dimitru</t>
  </si>
  <si>
    <t>Umberto Essame</t>
  </si>
  <si>
    <t>Link Yakovliv</t>
  </si>
  <si>
    <t>Sela Sheaber</t>
  </si>
  <si>
    <t>Baillie Cafe</t>
  </si>
  <si>
    <t>Blaine Folonin</t>
  </si>
  <si>
    <t>Matthiew Gronaller</t>
  </si>
  <si>
    <t>Cleavland Swynfen</t>
  </si>
  <si>
    <t>Kaitlyn Faulder</t>
  </si>
  <si>
    <t>Enrika Grzes</t>
  </si>
  <si>
    <t>Angelica Foli</t>
  </si>
  <si>
    <t>Charmain Glavin</t>
  </si>
  <si>
    <t>Maria Dudeney</t>
  </si>
  <si>
    <t>Compaq Computer_Analytics_project</t>
  </si>
  <si>
    <t>Kim Hallatt</t>
  </si>
  <si>
    <t>Bertrando Castaner</t>
  </si>
  <si>
    <t>Chico Rixon</t>
  </si>
  <si>
    <t>Paulina Kinahan</t>
  </si>
  <si>
    <t>Hedy Berrow</t>
  </si>
  <si>
    <t>Chantal Gouge</t>
  </si>
  <si>
    <t>Gilligan Russell</t>
  </si>
  <si>
    <t>Keen Kenna</t>
  </si>
  <si>
    <t>Anabelle Raiman</t>
  </si>
  <si>
    <t>Seka Durdle</t>
  </si>
  <si>
    <t>Levy Sawforde</t>
  </si>
  <si>
    <t>Audrie Boyde</t>
  </si>
  <si>
    <t>Wendie Burchmore</t>
  </si>
  <si>
    <t>Lenora Tilbury</t>
  </si>
  <si>
    <t>Ellwood Whiff</t>
  </si>
  <si>
    <t>Lindon Barthot</t>
  </si>
  <si>
    <t>Myriam Kippins</t>
  </si>
  <si>
    <t>Rori Canto</t>
  </si>
  <si>
    <t>Egan Bhatia</t>
  </si>
  <si>
    <t>Atalanta Bartleman</t>
  </si>
  <si>
    <t>Margarette Ovington</t>
  </si>
  <si>
    <t>Sher Kunath</t>
  </si>
  <si>
    <t>Natassia Whittlesea</t>
  </si>
  <si>
    <t>Claire Vasenin</t>
  </si>
  <si>
    <t>Riannon Prendeguest</t>
  </si>
  <si>
    <t>Stearn Niemetz</t>
  </si>
  <si>
    <t>Borg Keemer</t>
  </si>
  <si>
    <t>Leigh Miroy</t>
  </si>
  <si>
    <t>Mar Willeman</t>
  </si>
  <si>
    <t>Lyndsie Croasdale</t>
  </si>
  <si>
    <t>Robinetta Kennedy</t>
  </si>
  <si>
    <t>Emmalynne Zaniolo</t>
  </si>
  <si>
    <t>Dania Zelley</t>
  </si>
  <si>
    <t>Jody Logue</t>
  </si>
  <si>
    <t>Freeland Lermit</t>
  </si>
  <si>
    <t>Bar Issakov</t>
  </si>
  <si>
    <t>Cyndia De Andreis</t>
  </si>
  <si>
    <t>Sarette Vasyushkhin</t>
  </si>
  <si>
    <t>Eda Allpress</t>
  </si>
  <si>
    <t>Debora Vasilkov</t>
  </si>
  <si>
    <t>Tonia Petyt</t>
  </si>
  <si>
    <t>Renata Brentnall</t>
  </si>
  <si>
    <t>Adey Erwin</t>
  </si>
  <si>
    <t>Shaun Carlan</t>
  </si>
  <si>
    <t>Serena Batchelder</t>
  </si>
  <si>
    <t>Dinah Ghion</t>
  </si>
  <si>
    <t>Hashim Carnilian</t>
  </si>
  <si>
    <t>Annaliese Glaves</t>
  </si>
  <si>
    <t>Eloisa Cohalan</t>
  </si>
  <si>
    <t>Ricard Culter</t>
  </si>
  <si>
    <t>Barbara-anne Noddle</t>
  </si>
  <si>
    <t>Mariellen Shuttle</t>
  </si>
  <si>
    <t>Cecil Tedman</t>
  </si>
  <si>
    <t>Nichole Meric</t>
  </si>
  <si>
    <t>Ulysses Barlow</t>
  </si>
  <si>
    <t>Margo Crosseland</t>
  </si>
  <si>
    <t>Laney Radage</t>
  </si>
  <si>
    <t>Harlen Berthomieu</t>
  </si>
  <si>
    <t>Barnebas Woodroff</t>
  </si>
  <si>
    <t>Sheba Shenfisch</t>
  </si>
  <si>
    <t>Citigroup_SAP_project</t>
  </si>
  <si>
    <t>Gwenette O'Sherin</t>
  </si>
  <si>
    <t>Jennie Gownge</t>
  </si>
  <si>
    <t>Cary Lunam</t>
  </si>
  <si>
    <t>Rodolph Phin</t>
  </si>
  <si>
    <t>Inessa Jeremaes</t>
  </si>
  <si>
    <t>Dody Forstall</t>
  </si>
  <si>
    <t>Daffie Holley</t>
  </si>
  <si>
    <t>Stephine Rewan</t>
  </si>
  <si>
    <t>Welbie Fold</t>
  </si>
  <si>
    <t>Juieta Tudball</t>
  </si>
  <si>
    <t>Chadwick Lecointe</t>
  </si>
  <si>
    <t>Tate Caesmans</t>
  </si>
  <si>
    <t>Marcy Cesaric</t>
  </si>
  <si>
    <t>Ashley Ireland</t>
  </si>
  <si>
    <t>Gary Lohde</t>
  </si>
  <si>
    <t>Aurel Grierson</t>
  </si>
  <si>
    <t>Dayna Waddicor</t>
  </si>
  <si>
    <t>Mason Gunson</t>
  </si>
  <si>
    <t>Etti Crosher</t>
  </si>
  <si>
    <t>Neron Lusty</t>
  </si>
  <si>
    <t>Missie Paynter</t>
  </si>
  <si>
    <t>Bing Braisted</t>
  </si>
  <si>
    <t>Rey Leber</t>
  </si>
  <si>
    <t>Mayer Bonson</t>
  </si>
  <si>
    <t>Bard Riding</t>
  </si>
  <si>
    <t>Ingmar Fairbeard</t>
  </si>
  <si>
    <t>Kellen Beedom</t>
  </si>
  <si>
    <t>Dody Drought</t>
  </si>
  <si>
    <t>Erna Sute</t>
  </si>
  <si>
    <t>Bruce Burtonwood</t>
  </si>
  <si>
    <t>Penn Vercruysse</t>
  </si>
  <si>
    <t>Rozanna Keningham</t>
  </si>
  <si>
    <t>Polly Sollner</t>
  </si>
  <si>
    <t>Laryssa Ferrone</t>
  </si>
  <si>
    <t>Humfrid Kemetz</t>
  </si>
  <si>
    <t>Davida Carty</t>
  </si>
  <si>
    <t>Carlye Harverson</t>
  </si>
  <si>
    <t>Durand Boog</t>
  </si>
  <si>
    <t>Daveen Duquesnay</t>
  </si>
  <si>
    <t>Had Revey</t>
  </si>
  <si>
    <t>Neel Poxson</t>
  </si>
  <si>
    <t>Cherey McCreary</t>
  </si>
  <si>
    <t>Nance Hessing</t>
  </si>
  <si>
    <t>Glendon Frankowski</t>
  </si>
  <si>
    <t>Rahel McAllan</t>
  </si>
  <si>
    <t>Farrel Fulbrook</t>
  </si>
  <si>
    <t>Kerrie Blowes</t>
  </si>
  <si>
    <t>Gracie Salmon</t>
  </si>
  <si>
    <t>Basia Remnant</t>
  </si>
  <si>
    <t>Kelsey Turpin</t>
  </si>
  <si>
    <t>Kerwin Chatwin</t>
  </si>
  <si>
    <t>Imogene Anselm</t>
  </si>
  <si>
    <t>Dacia Latchford</t>
  </si>
  <si>
    <t>Hashim Clears</t>
  </si>
  <si>
    <t>Winn Sussams</t>
  </si>
  <si>
    <t>Fianna Aleksidze</t>
  </si>
  <si>
    <t>April Yosevitz</t>
  </si>
  <si>
    <t>Brandais Cavendish</t>
  </si>
  <si>
    <t>Godard Prahm</t>
  </si>
  <si>
    <t>Annelise Ahearne</t>
  </si>
  <si>
    <t>Jard Tomisch</t>
  </si>
  <si>
    <t>Katy Douthwaite</t>
  </si>
  <si>
    <t>Garland Houndsom</t>
  </si>
  <si>
    <t>Thorstein Whitefoot</t>
  </si>
  <si>
    <t>Kurt Salatino</t>
  </si>
  <si>
    <t>Marline Chatters</t>
  </si>
  <si>
    <t>Sherman MacGinlay</t>
  </si>
  <si>
    <t>Ingunna Midford</t>
  </si>
  <si>
    <t>Brenna Rousel</t>
  </si>
  <si>
    <t>Rory Arendsen</t>
  </si>
  <si>
    <t>Ianthe Petrasch</t>
  </si>
  <si>
    <t>Eward Cahani</t>
  </si>
  <si>
    <t>Lidia Jakeman</t>
  </si>
  <si>
    <t>Millard Jachimak</t>
  </si>
  <si>
    <t>Antoni McMarquis</t>
  </si>
  <si>
    <t>Terese Sparry</t>
  </si>
  <si>
    <t>Trumann Swift</t>
  </si>
  <si>
    <t>Ardine Walpole</t>
  </si>
  <si>
    <t>Murial Sallis</t>
  </si>
  <si>
    <t>Calley Hewertson</t>
  </si>
  <si>
    <t>Kikelia Byart</t>
  </si>
  <si>
    <t>Lexis Prangle</t>
  </si>
  <si>
    <t>Conant Corballis</t>
  </si>
  <si>
    <t>Nathan Bools</t>
  </si>
  <si>
    <t>Son Chieze</t>
  </si>
  <si>
    <t>Calli Tather</t>
  </si>
  <si>
    <t>Bernardine Pahl</t>
  </si>
  <si>
    <t>Verine Chisman</t>
  </si>
  <si>
    <t>Blair Dominique</t>
  </si>
  <si>
    <t>Killy Tully</t>
  </si>
  <si>
    <t>Abra Krishtopaittis</t>
  </si>
  <si>
    <t>Elane Waddams</t>
  </si>
  <si>
    <t>Dorie Beagles</t>
  </si>
  <si>
    <t>Jan Umney</t>
  </si>
  <si>
    <t>Garold Rubinowitsch</t>
  </si>
  <si>
    <t>Kat Hellmore</t>
  </si>
  <si>
    <t>Sherlock Cottie</t>
  </si>
  <si>
    <t>Jess Lydiard</t>
  </si>
  <si>
    <t>Donalt Kener</t>
  </si>
  <si>
    <t>Merrile Vincent</t>
  </si>
  <si>
    <t>Pammie Argente</t>
  </si>
  <si>
    <t>Netty Pottberry</t>
  </si>
  <si>
    <t>Shae Jankowski</t>
  </si>
  <si>
    <t>Sidonia Skepper</t>
  </si>
  <si>
    <t>Adriena Tinham</t>
  </si>
  <si>
    <t>Patience Kinnoch</t>
  </si>
  <si>
    <t>Renae Griffey</t>
  </si>
  <si>
    <t>Vere Lung</t>
  </si>
  <si>
    <t>Marc Hammant</t>
  </si>
  <si>
    <t>Eugenius Matignon</t>
  </si>
  <si>
    <t>Hedwiga Guerrieri</t>
  </si>
  <si>
    <t>Isak De Bruyn</t>
  </si>
  <si>
    <t>Inga Tolchard</t>
  </si>
  <si>
    <t>Dani Branston</t>
  </si>
  <si>
    <t>Harwell Scopham</t>
  </si>
  <si>
    <t>Theresa Wudeland</t>
  </si>
  <si>
    <t>Elroy Scintsbury</t>
  </si>
  <si>
    <t>Teador Ollet</t>
  </si>
  <si>
    <t>Deidre Topes</t>
  </si>
  <si>
    <t>Corey Alelsandrowicz</t>
  </si>
  <si>
    <t>Thurston Amar</t>
  </si>
  <si>
    <t>Conroy Wallege</t>
  </si>
  <si>
    <t>Gradeigh Dach</t>
  </si>
  <si>
    <t>Sheela Pyburn</t>
  </si>
  <si>
    <t>Elvyn Maric</t>
  </si>
  <si>
    <t>Mavra Gooly</t>
  </si>
  <si>
    <t>Emmit Hugueville</t>
  </si>
  <si>
    <t>Abigale Lowbridge</t>
  </si>
  <si>
    <t>Lynsey Rigg</t>
  </si>
  <si>
    <t>Merwin Howels</t>
  </si>
  <si>
    <t>Kathye Linfitt</t>
  </si>
  <si>
    <t>Ninette Zeplin</t>
  </si>
  <si>
    <t>Randie Dicky</t>
  </si>
  <si>
    <t>Rudolf Le-Good</t>
  </si>
  <si>
    <t>Denney Rocco</t>
  </si>
  <si>
    <t>Christine McCrann</t>
  </si>
  <si>
    <t>Jake Greed</t>
  </si>
  <si>
    <t>Far Dunseith</t>
  </si>
  <si>
    <t>Bone Robilart</t>
  </si>
  <si>
    <t>Arvie O'Hanley</t>
  </si>
  <si>
    <t>Dianne Waldie</t>
  </si>
  <si>
    <t>Cathi Richardes</t>
  </si>
  <si>
    <t>Cora Sirmon</t>
  </si>
  <si>
    <t>Philip Bollen</t>
  </si>
  <si>
    <t>Lise MacElholm</t>
  </si>
  <si>
    <t>Conni Fluit</t>
  </si>
  <si>
    <t>Linette Hollows</t>
  </si>
  <si>
    <t>Sondra McQuorkel</t>
  </si>
  <si>
    <t>Tiphanie Helkin</t>
  </si>
  <si>
    <t>Alanah Hindmoor</t>
  </si>
  <si>
    <t>Cammy Loney</t>
  </si>
  <si>
    <t>Bobbi Klaes</t>
  </si>
  <si>
    <t>Briggs Cawley</t>
  </si>
  <si>
    <t>Sherlocke Kirwood</t>
  </si>
  <si>
    <t>Doralyn Horsfield</t>
  </si>
  <si>
    <t>Evanne Climie</t>
  </si>
  <si>
    <t>Madlin Gilfoyle</t>
  </si>
  <si>
    <t>Sybille Carruth</t>
  </si>
  <si>
    <t>Andros Robertot</t>
  </si>
  <si>
    <t>Annemarie Inman</t>
  </si>
  <si>
    <t>Kessiah Iacomelli</t>
  </si>
  <si>
    <t>Claudio Edowes</t>
  </si>
  <si>
    <t>Starlene Sidebotham</t>
  </si>
  <si>
    <t>Gan Hathaway</t>
  </si>
  <si>
    <t>Prentiss Ciccoloi</t>
  </si>
  <si>
    <t>Boycie Denys</t>
  </si>
  <si>
    <t>Raine Boarder</t>
  </si>
  <si>
    <t>Desirae Ossulton</t>
  </si>
  <si>
    <t>Patsy Casella</t>
  </si>
  <si>
    <t>Ax Salvidge</t>
  </si>
  <si>
    <t>Trenton Lawler</t>
  </si>
  <si>
    <t>Mellisa Hammett</t>
  </si>
  <si>
    <t>Laverna Bucklee</t>
  </si>
  <si>
    <t>Elysee Davidesco</t>
  </si>
  <si>
    <t>Gar Rhubottom</t>
  </si>
  <si>
    <t>Nevile Cranmore</t>
  </si>
  <si>
    <t>Rhoda Yair</t>
  </si>
  <si>
    <t>Babb Schustl</t>
  </si>
  <si>
    <t>Rourke Brussell</t>
  </si>
  <si>
    <t>Leena Cree</t>
  </si>
  <si>
    <t>Hilliard Galpin</t>
  </si>
  <si>
    <t>Sunny Bedding</t>
  </si>
  <si>
    <t>Doll Tatton</t>
  </si>
  <si>
    <t>Susette Skottle</t>
  </si>
  <si>
    <t>Dunstan O'Spellissey</t>
  </si>
  <si>
    <t>Howie Morrieson</t>
  </si>
  <si>
    <t>Ulrika Milsted</t>
  </si>
  <si>
    <t>Delmar MacClinton</t>
  </si>
  <si>
    <t>Aleksandr Emmanueli</t>
  </si>
  <si>
    <t>Erna Moakes</t>
  </si>
  <si>
    <t>Tasia Quilkin</t>
  </si>
  <si>
    <t>Redd Starrs</t>
  </si>
  <si>
    <t>Judy Krolik</t>
  </si>
  <si>
    <t>Hobey Ducker</t>
  </si>
  <si>
    <t>Maddi Greggor</t>
  </si>
  <si>
    <t>Brandise D'Emanuele</t>
  </si>
  <si>
    <t>Jackelyn O'Leagham</t>
  </si>
  <si>
    <t>Cacilie Lynn</t>
  </si>
  <si>
    <t>Petey Plumridege</t>
  </si>
  <si>
    <t>Syman Gookey</t>
  </si>
  <si>
    <t>Jarred Ehrat</t>
  </si>
  <si>
    <t>Yetta Tear</t>
  </si>
  <si>
    <t>Anatol Mayor</t>
  </si>
  <si>
    <t>Lorrie Ziemen</t>
  </si>
  <si>
    <t>Adriaens Georgot</t>
  </si>
  <si>
    <t>Aleksandr Hasel</t>
  </si>
  <si>
    <t>Christan Krysztofowicz</t>
  </si>
  <si>
    <t>Enid Dohrmann</t>
  </si>
  <si>
    <t>Ofelia Minthorpe</t>
  </si>
  <si>
    <t>Ignatius Derby</t>
  </si>
  <si>
    <t>Adriena Ottam</t>
  </si>
  <si>
    <t>Whitby Zanni</t>
  </si>
  <si>
    <t>Garwood Amber</t>
  </si>
  <si>
    <t>Sebastian Coade</t>
  </si>
  <si>
    <t>Blake Note</t>
  </si>
  <si>
    <t>Ezri Santus</t>
  </si>
  <si>
    <t>Gannon Skullet</t>
  </si>
  <si>
    <t>Hyacinthe Mayou</t>
  </si>
  <si>
    <t>Jeanette Goacher</t>
  </si>
  <si>
    <t>Veronica Ren</t>
  </si>
  <si>
    <t>Allison Hillyatt</t>
  </si>
  <si>
    <t>Lizzy Rattry</t>
  </si>
  <si>
    <t>Michel Keach</t>
  </si>
  <si>
    <t>Margot Grahl</t>
  </si>
  <si>
    <t>Kele Brearley</t>
  </si>
  <si>
    <t>Celestine Eastup</t>
  </si>
  <si>
    <t>Tadd Jimpson</t>
  </si>
  <si>
    <t>Nealon Quoit</t>
  </si>
  <si>
    <t>Kory Jakubovski</t>
  </si>
  <si>
    <t>Kristan Wass</t>
  </si>
  <si>
    <t>Shelden Ferran</t>
  </si>
  <si>
    <t>Radcliffe Yitzhakof</t>
  </si>
  <si>
    <t>Babita Say</t>
  </si>
  <si>
    <t>Chantal Duetsche</t>
  </si>
  <si>
    <t>Hunter Bunce</t>
  </si>
  <si>
    <t>Darin Merali</t>
  </si>
  <si>
    <t>Zaneta Chelam</t>
  </si>
  <si>
    <t>Emery Benedite</t>
  </si>
  <si>
    <t>Connie Westerman</t>
  </si>
  <si>
    <t>Leslie Poat</t>
  </si>
  <si>
    <t>Tiphani Cassin</t>
  </si>
  <si>
    <t>Margareta Quemby</t>
  </si>
  <si>
    <t>Aldis Hollingshead</t>
  </si>
  <si>
    <t>Dennie Aldin</t>
  </si>
  <si>
    <t>Lusa Ancketill</t>
  </si>
  <si>
    <t>Coleen Moye</t>
  </si>
  <si>
    <t>Courtney Slobom</t>
  </si>
  <si>
    <t>Bernadine McAreavey</t>
  </si>
  <si>
    <t>Carmel Lomax</t>
  </si>
  <si>
    <t>Yasmin Brunicke</t>
  </si>
  <si>
    <t>Gothart O Sullivan</t>
  </si>
  <si>
    <t>Deana Marples</t>
  </si>
  <si>
    <t>Zonda Vlasin</t>
  </si>
  <si>
    <t>Wyn Treacher</t>
  </si>
  <si>
    <t>Powell Durran</t>
  </si>
  <si>
    <t>Ingar Beauly</t>
  </si>
  <si>
    <t>Adrian Seals</t>
  </si>
  <si>
    <t>Hadley Hacker</t>
  </si>
  <si>
    <t>Renaldo Pawden</t>
  </si>
  <si>
    <t>Ramsay Wethey</t>
  </si>
  <si>
    <t>Jack Whiteway</t>
  </si>
  <si>
    <t>Heywood Scrowton</t>
  </si>
  <si>
    <t>Robert Champain</t>
  </si>
  <si>
    <t>Kelcey Rope</t>
  </si>
  <si>
    <t>Tobin Kmietsch</t>
  </si>
  <si>
    <t>Wald Kolin</t>
  </si>
  <si>
    <t>Fransisco Czapla</t>
  </si>
  <si>
    <t>Natalya Callendar</t>
  </si>
  <si>
    <t>Simon Haquard</t>
  </si>
  <si>
    <t>Ogden Fratczak</t>
  </si>
  <si>
    <t>Heywood Crowley</t>
  </si>
  <si>
    <t>Genia O'Meara</t>
  </si>
  <si>
    <t>Donia Escoffier</t>
  </si>
  <si>
    <t>Currie Cornford</t>
  </si>
  <si>
    <t>Blondy Fullerd</t>
  </si>
  <si>
    <t>Hewlett-Packard_SAP_project</t>
  </si>
  <si>
    <t>Gertrude Wickman</t>
  </si>
  <si>
    <t>Bette-ann Lovemore</t>
  </si>
  <si>
    <t>Mata Rawstron</t>
  </si>
  <si>
    <t>Homere Brownill</t>
  </si>
  <si>
    <t>Becka Todd</t>
  </si>
  <si>
    <t>Pammie Creany</t>
  </si>
  <si>
    <t>Nilson Lapping</t>
  </si>
  <si>
    <t>Rafi Dils</t>
  </si>
  <si>
    <t>Iormina Shackleford</t>
  </si>
  <si>
    <t>Hercules Jermyn</t>
  </si>
  <si>
    <t>Tillie Hardiker</t>
  </si>
  <si>
    <t>Rik Gourley</t>
  </si>
  <si>
    <t>Isidor Hanington</t>
  </si>
  <si>
    <t>Ferdinanda Batterbee</t>
  </si>
  <si>
    <t>Hayward Dewdeny</t>
  </si>
  <si>
    <t>Aldis Artois</t>
  </si>
  <si>
    <t>Aldrich Berkley</t>
  </si>
  <si>
    <t>Sherill Muddiman</t>
  </si>
  <si>
    <t>Waiter Bellefonte</t>
  </si>
  <si>
    <t>Alexio Vernon</t>
  </si>
  <si>
    <t>Anthea Carnegie</t>
  </si>
  <si>
    <t>Phillis Elsom</t>
  </si>
  <si>
    <t>Ronni Yewdell</t>
  </si>
  <si>
    <t>Daile Reinger</t>
  </si>
  <si>
    <t>Ferris Besque</t>
  </si>
  <si>
    <t>Marcela Leney</t>
  </si>
  <si>
    <t>Josefina Domokos</t>
  </si>
  <si>
    <t>Cherie Conti</t>
  </si>
  <si>
    <t>Julina Bilt</t>
  </si>
  <si>
    <t>Maye Sommer</t>
  </si>
  <si>
    <t>Madelene Kubecka</t>
  </si>
  <si>
    <t>Cornelius Benoix</t>
  </si>
  <si>
    <t>Stavro Gain</t>
  </si>
  <si>
    <t>Alanna Brisseau</t>
  </si>
  <si>
    <t>Cassondra Reimers</t>
  </si>
  <si>
    <t>Ninetta Jenckes</t>
  </si>
  <si>
    <t>Caesar Shute</t>
  </si>
  <si>
    <t>Findley Godney</t>
  </si>
  <si>
    <t>Valentia Brompton</t>
  </si>
  <si>
    <t>Mallory Scapens</t>
  </si>
  <si>
    <t>Yorgos Buttwell</t>
  </si>
  <si>
    <t>Rubin Want</t>
  </si>
  <si>
    <t>Aldo Gebbie</t>
  </si>
  <si>
    <t>Marlow Milhench</t>
  </si>
  <si>
    <t>Quintin Sabati</t>
  </si>
  <si>
    <t>Edsel Goodban</t>
  </si>
  <si>
    <t>Kylila Bessey</t>
  </si>
  <si>
    <t>Nissy Bachnic</t>
  </si>
  <si>
    <t>Leodora Tournie</t>
  </si>
  <si>
    <t>Marya Riddle</t>
  </si>
  <si>
    <t>Rosalia Runcieman</t>
  </si>
  <si>
    <t>Beauregard Stummeyer</t>
  </si>
  <si>
    <t>Izabel Havvock</t>
  </si>
  <si>
    <t>Noah Nardi</t>
  </si>
  <si>
    <t>Gordie Iverson</t>
  </si>
  <si>
    <t>Benedick Morland</t>
  </si>
  <si>
    <t>Frederik Gaythorpe</t>
  </si>
  <si>
    <t>Anjela Markovic</t>
  </si>
  <si>
    <t>Chiarra Stanlack</t>
  </si>
  <si>
    <t>Skylar Wigin</t>
  </si>
  <si>
    <t>Gearard Bissatt</t>
  </si>
  <si>
    <t>Vlad Lewsley</t>
  </si>
  <si>
    <t>Sarena Genthner</t>
  </si>
  <si>
    <t>Herman Brusby</t>
  </si>
  <si>
    <t>Camala Gwilym</t>
  </si>
  <si>
    <t>Ardith Wyllcocks</t>
  </si>
  <si>
    <t>Maddi Machen</t>
  </si>
  <si>
    <t>Melissa Dunford</t>
  </si>
  <si>
    <t>Cesaro Fattori</t>
  </si>
  <si>
    <t>Reggie Champney</t>
  </si>
  <si>
    <t>Davita Ivankovic</t>
  </si>
  <si>
    <t>Bryon Costard</t>
  </si>
  <si>
    <t>Katie Werndley</t>
  </si>
  <si>
    <t>Seamus Plover</t>
  </si>
  <si>
    <t>Emili Oliver</t>
  </si>
  <si>
    <t>Ludwig Bollam</t>
  </si>
  <si>
    <t>Averill Blei</t>
  </si>
  <si>
    <t>Alyssa Innot</t>
  </si>
  <si>
    <t>Esme Redhole</t>
  </si>
  <si>
    <t>Gavin Linklet</t>
  </si>
  <si>
    <t>Nickolaus Yates</t>
  </si>
  <si>
    <t>Preston Sturm</t>
  </si>
  <si>
    <t>Paulette Giffkins</t>
  </si>
  <si>
    <t>Brennen Durston</t>
  </si>
  <si>
    <t>Modesta Downse</t>
  </si>
  <si>
    <t>Antonie Scholer</t>
  </si>
  <si>
    <t>Rock Netherclift</t>
  </si>
  <si>
    <t>Joelie Abramino</t>
  </si>
  <si>
    <t>Leonidas Hambrick</t>
  </si>
  <si>
    <t>Doris Newvell</t>
  </si>
  <si>
    <t>Kain Piscopo</t>
  </si>
  <si>
    <t>Skylar Teffrey</t>
  </si>
  <si>
    <t>Bartram Vaughton</t>
  </si>
  <si>
    <t>Bevon Ogg</t>
  </si>
  <si>
    <t>Cristiano Nibley</t>
  </si>
  <si>
    <t>Shanie Ackroyd</t>
  </si>
  <si>
    <t>Sapphire Caltun</t>
  </si>
  <si>
    <t>Olivette McGeachy</t>
  </si>
  <si>
    <t>Doe Jewks</t>
  </si>
  <si>
    <t>Phyllys Poulsum</t>
  </si>
  <si>
    <t>Forrest Jori</t>
  </si>
  <si>
    <t>Emlyn Aylett</t>
  </si>
  <si>
    <t>Bear Vicary</t>
  </si>
  <si>
    <t>Borden Hasely</t>
  </si>
  <si>
    <t>Antonie Fuidge</t>
  </si>
  <si>
    <t>Stoddard Thurgood</t>
  </si>
  <si>
    <t>Gawain Gadsden</t>
  </si>
  <si>
    <t>Tadeas Derington</t>
  </si>
  <si>
    <t>Sarine Richen</t>
  </si>
  <si>
    <t>Fergus Aitcheson</t>
  </si>
  <si>
    <t>Nevile Sivewright</t>
  </si>
  <si>
    <t>Harwilll Mishow</t>
  </si>
  <si>
    <t>Krista Froment</t>
  </si>
  <si>
    <t>Loy Hardison</t>
  </si>
  <si>
    <t>Morly Mitchelhill</t>
  </si>
  <si>
    <t>Dom Stanistrete</t>
  </si>
  <si>
    <t>Theadora Eronie</t>
  </si>
  <si>
    <t>Ardelia O'Moylan</t>
  </si>
  <si>
    <t>Hayes Lebang</t>
  </si>
  <si>
    <t>Worden Okenden</t>
  </si>
  <si>
    <t>Fanni Haggith</t>
  </si>
  <si>
    <t>Phil Bhar</t>
  </si>
  <si>
    <t>Tull Vinau</t>
  </si>
  <si>
    <t>Lexine Lock</t>
  </si>
  <si>
    <t>Lola Burnie</t>
  </si>
  <si>
    <t>Rani Antrag</t>
  </si>
  <si>
    <t>Zabrina Blundon</t>
  </si>
  <si>
    <t>Alberta Jarvie</t>
  </si>
  <si>
    <t>Weylin Gemmill</t>
  </si>
  <si>
    <t>Rose Fountian</t>
  </si>
  <si>
    <t>Orel Pacey</t>
  </si>
  <si>
    <t>Karole Rowley</t>
  </si>
  <si>
    <t>Roy Minshaw</t>
  </si>
  <si>
    <t>Eddie Dodell</t>
  </si>
  <si>
    <t>Rey Cawthry</t>
  </si>
  <si>
    <t>Lynsey Deery</t>
  </si>
  <si>
    <t>Connie MacCaig</t>
  </si>
  <si>
    <t>Pamela Freeburn</t>
  </si>
  <si>
    <t>Gusella Sowersby</t>
  </si>
  <si>
    <t>Maye Tomicki</t>
  </si>
  <si>
    <t>Torry Tregust</t>
  </si>
  <si>
    <t>Tawnya Clint</t>
  </si>
  <si>
    <t>Corby Phythian</t>
  </si>
  <si>
    <t>Bondy Soughton</t>
  </si>
  <si>
    <t>Davis Everil</t>
  </si>
  <si>
    <t>Vonni Janjusevic</t>
  </si>
  <si>
    <t>Terese Tithecote</t>
  </si>
  <si>
    <t>Louella Risbie</t>
  </si>
  <si>
    <t>Lyle Crowch</t>
  </si>
  <si>
    <t>Bev Tissier</t>
  </si>
  <si>
    <t>Kilian Taplin</t>
  </si>
  <si>
    <t>Isidora Tonn</t>
  </si>
  <si>
    <t>Justinn Austen</t>
  </si>
  <si>
    <t>Dag McGuiness</t>
  </si>
  <si>
    <t>Shay McAllister</t>
  </si>
  <si>
    <t>Dee Yearby</t>
  </si>
  <si>
    <t>Rycca Haldon</t>
  </si>
  <si>
    <t>Ora Todarello</t>
  </si>
  <si>
    <t>Claretta Barriball</t>
  </si>
  <si>
    <t>Merv McCloy</t>
  </si>
  <si>
    <t>Mitchell Nerney</t>
  </si>
  <si>
    <t>Emmye Welburn</t>
  </si>
  <si>
    <t>Dorthea Flanaghan</t>
  </si>
  <si>
    <t>Pauli Baumer</t>
  </si>
  <si>
    <t>Duffie Atthow</t>
  </si>
  <si>
    <t>Callida Ortsmann</t>
  </si>
  <si>
    <t>Chloris Gregoletti</t>
  </si>
  <si>
    <t>Katrine Jurisch</t>
  </si>
  <si>
    <t>Genevieve Matten</t>
  </si>
  <si>
    <t>Valeria Tudhope</t>
  </si>
  <si>
    <t>Brynna Robak</t>
  </si>
  <si>
    <t>Adelice Radnedge</t>
  </si>
  <si>
    <t>Tybalt McCook</t>
  </si>
  <si>
    <t>Gunar Gott</t>
  </si>
  <si>
    <t>Tillie Simonin</t>
  </si>
  <si>
    <t>Reggi Herion</t>
  </si>
  <si>
    <t>Jozef Forrestill</t>
  </si>
  <si>
    <t>Dyanna Scrase</t>
  </si>
  <si>
    <t>Ileane Cockrell</t>
  </si>
  <si>
    <t>Joshua Livett</t>
  </si>
  <si>
    <t>Jania Magee</t>
  </si>
  <si>
    <t>Drusi Tackes</t>
  </si>
  <si>
    <t>Germana Levey</t>
  </si>
  <si>
    <t>Belia Guilaem</t>
  </si>
  <si>
    <t>Ciel Guilloud</t>
  </si>
  <si>
    <t>Augie Prin</t>
  </si>
  <si>
    <t>Norry Fredy</t>
  </si>
  <si>
    <t>Violante Verbrugghen</t>
  </si>
  <si>
    <t>Helyn Jocelyn</t>
  </si>
  <si>
    <t>Maurene Meriguet</t>
  </si>
  <si>
    <t>Calv Itzhayek</t>
  </si>
  <si>
    <t>Anallise Killen</t>
  </si>
  <si>
    <t>Shermie Edgerly</t>
  </si>
  <si>
    <t>Benedikta Reckless</t>
  </si>
  <si>
    <t>Bonnee Laurenz</t>
  </si>
  <si>
    <t>Benedict Spensly</t>
  </si>
  <si>
    <t>Randi Iddins</t>
  </si>
  <si>
    <t>Olly Redholls</t>
  </si>
  <si>
    <t>Edmon Swains</t>
  </si>
  <si>
    <t>Beltran Knobell</t>
  </si>
  <si>
    <t>Laurie Heeron</t>
  </si>
  <si>
    <t>Maxwell Bartalin</t>
  </si>
  <si>
    <t>Carry Pasfield</t>
  </si>
  <si>
    <t>Dagny Mayor</t>
  </si>
  <si>
    <t>Reinhold Harsnep</t>
  </si>
  <si>
    <t>Sigismundo Younger</t>
  </si>
  <si>
    <t>Aline Binfield</t>
  </si>
  <si>
    <t>Elsa Wilder</t>
  </si>
  <si>
    <t>Husain Milnthorpe</t>
  </si>
  <si>
    <t>Dona Hessle</t>
  </si>
  <si>
    <t>Thaddus Izkovici</t>
  </si>
  <si>
    <t>Nertie Such</t>
  </si>
  <si>
    <t>Donia Jandak</t>
  </si>
  <si>
    <t>Danna Gomes</t>
  </si>
  <si>
    <t>Cassy Tudge</t>
  </si>
  <si>
    <t>Lenette Arton</t>
  </si>
  <si>
    <t>Jillian Ash</t>
  </si>
  <si>
    <t>Dodi Usherwood</t>
  </si>
  <si>
    <t>Orsola Crim</t>
  </si>
  <si>
    <t>Lesya Peddersen</t>
  </si>
  <si>
    <t>Lowell Baurerich</t>
  </si>
  <si>
    <t>Bette-ann Cundict</t>
  </si>
  <si>
    <t>Elroy Banthorpe</t>
  </si>
  <si>
    <t>Emelia Bridgstock</t>
  </si>
  <si>
    <t>Daveta Geistmann</t>
  </si>
  <si>
    <t>Shae McWhan</t>
  </si>
  <si>
    <t>Montgomery Vennings</t>
  </si>
  <si>
    <t>Blakeley Lyttle</t>
  </si>
  <si>
    <t>Cathy Lyburn</t>
  </si>
  <si>
    <t>Neill Buzine</t>
  </si>
  <si>
    <t>Juli Dawidowitsch</t>
  </si>
  <si>
    <t>Maud Scandred</t>
  </si>
  <si>
    <t>Gregg Crallan</t>
  </si>
  <si>
    <t>Betteanne Sandbrook</t>
  </si>
  <si>
    <t>Adolphe Cuardall</t>
  </si>
  <si>
    <t>Adelice Nehlsen</t>
  </si>
  <si>
    <t>Penny Rubbens</t>
  </si>
  <si>
    <t>Lucian Geindre</t>
  </si>
  <si>
    <t>Thoma Halsall</t>
  </si>
  <si>
    <t>Minnaminnie Robyns</t>
  </si>
  <si>
    <t>Jeromy Mayho</t>
  </si>
  <si>
    <t>Bidget Reynolds</t>
  </si>
  <si>
    <t>Farlie Dussy</t>
  </si>
  <si>
    <t>Madge Bellanger</t>
  </si>
  <si>
    <t>Ralph Buckell</t>
  </si>
  <si>
    <t>Nessy Milborn</t>
  </si>
  <si>
    <t>Tobie Swale</t>
  </si>
  <si>
    <t>Deeann Izkovitch</t>
  </si>
  <si>
    <t>Edeline Fruin</t>
  </si>
  <si>
    <t>Waylen Resun</t>
  </si>
  <si>
    <t>Franky Baitson</t>
  </si>
  <si>
    <t>D'arcy Rizzotto</t>
  </si>
  <si>
    <t>Boycie Diggens</t>
  </si>
  <si>
    <t>Silvanus Glavias</t>
  </si>
  <si>
    <t>Gizela Bygraves</t>
  </si>
  <si>
    <t>Jenilee Rouff</t>
  </si>
  <si>
    <t>Haslett Metherell</t>
  </si>
  <si>
    <t>Cindee Hardesty</t>
  </si>
  <si>
    <t>Lynde Vanyashkin</t>
  </si>
  <si>
    <t>Bentlee Gerwood</t>
  </si>
  <si>
    <t>Seward Bouller</t>
  </si>
  <si>
    <t>Ricca Early</t>
  </si>
  <si>
    <t>Issi Cumpton</t>
  </si>
  <si>
    <t>Umeko Patchett</t>
  </si>
  <si>
    <t>Land Baylis</t>
  </si>
  <si>
    <t>Colline Tebbitt</t>
  </si>
  <si>
    <t>Jo-ann Forsyde</t>
  </si>
  <si>
    <t>Tedman Schuricke</t>
  </si>
  <si>
    <t>Nap Carles</t>
  </si>
  <si>
    <t>Clo Side</t>
  </si>
  <si>
    <t>Romy Leppard</t>
  </si>
  <si>
    <t>Irma Joselovitch</t>
  </si>
  <si>
    <t>Kurt Serraillier</t>
  </si>
  <si>
    <t>Aubrey Phipard-Shears</t>
  </si>
  <si>
    <t>Joannes Tomaszczyk</t>
  </si>
  <si>
    <t>Quincy Tother</t>
  </si>
  <si>
    <t>Joline Alywin</t>
  </si>
  <si>
    <t>Sandy Charnock</t>
  </si>
  <si>
    <t>Sharl Simonassi</t>
  </si>
  <si>
    <t>Baxie Grunnill</t>
  </si>
  <si>
    <t>Baxy D'Angeli</t>
  </si>
  <si>
    <t>Alejandro Prestwich</t>
  </si>
  <si>
    <t>Fulton Evitt</t>
  </si>
  <si>
    <t>Orran Eisikowitz</t>
  </si>
  <si>
    <t>Samara MacKnockiter</t>
  </si>
  <si>
    <t>Lynea Offiler</t>
  </si>
  <si>
    <t>Chane Eaglestone</t>
  </si>
  <si>
    <t>Franky Gillow</t>
  </si>
  <si>
    <t>Diena Sevin</t>
  </si>
  <si>
    <t>Shoshana Bealing</t>
  </si>
  <si>
    <t>Susannah Casado</t>
  </si>
  <si>
    <t>Valentia Inns</t>
  </si>
  <si>
    <t>Norma Sherwood</t>
  </si>
  <si>
    <t>Matthias Roscrigg</t>
  </si>
  <si>
    <t>Sheela Kesteven</t>
  </si>
  <si>
    <t>Cchaddie Archard</t>
  </si>
  <si>
    <t>Ruprecht Rowling</t>
  </si>
  <si>
    <t>Valera Travis</t>
  </si>
  <si>
    <t>Bernardina Niesing</t>
  </si>
  <si>
    <t>Nels Spiniello</t>
  </si>
  <si>
    <t>Mari Common</t>
  </si>
  <si>
    <t>Geno Haslegrave</t>
  </si>
  <si>
    <t>Christy McTaggart</t>
  </si>
  <si>
    <t>Raddy Di Biaggi</t>
  </si>
  <si>
    <t>Melosa Biaggetti</t>
  </si>
  <si>
    <t>Wells Allabush</t>
  </si>
  <si>
    <t>Aharon Rottenbury</t>
  </si>
  <si>
    <t>Creight Standfield</t>
  </si>
  <si>
    <t>Xever Officer</t>
  </si>
  <si>
    <t>Berk Bridges</t>
  </si>
  <si>
    <t>Chicky Danielkiewicz</t>
  </si>
  <si>
    <t>Jose Gamet</t>
  </si>
  <si>
    <t>Milicent Crowd</t>
  </si>
  <si>
    <t>Adelind Gales</t>
  </si>
  <si>
    <t>Phebe Burcher</t>
  </si>
  <si>
    <t>Scot Rushby</t>
  </si>
  <si>
    <t>James Stearnes</t>
  </si>
  <si>
    <t>Dorothee Hevey</t>
  </si>
  <si>
    <t>Eleonora Lared</t>
  </si>
  <si>
    <t>Konstance Tune</t>
  </si>
  <si>
    <t>Lenard Gladtbach</t>
  </si>
  <si>
    <t>Addi Itzcak</t>
  </si>
  <si>
    <t>Eolanda Kembley</t>
  </si>
  <si>
    <t>Cherry Barkhouse</t>
  </si>
  <si>
    <t>Burnard Casper</t>
  </si>
  <si>
    <t>Babara Geere</t>
  </si>
  <si>
    <t>Brose Duprey</t>
  </si>
  <si>
    <t>Andreas Maxwell</t>
  </si>
  <si>
    <t>Martita Baffin</t>
  </si>
  <si>
    <t>Emlyn Dyment</t>
  </si>
  <si>
    <t>Lilah Sellens</t>
  </si>
  <si>
    <t>Quintina Fraanchyonok</t>
  </si>
  <si>
    <t>Ab Amiss</t>
  </si>
  <si>
    <t>Jock Trask</t>
  </si>
  <si>
    <t>Milton Dunnan</t>
  </si>
  <si>
    <t>Elmore Passman</t>
  </si>
  <si>
    <t>Oberon Adger</t>
  </si>
  <si>
    <t>Eldin Roycroft</t>
  </si>
  <si>
    <t>Mignonne Wixey</t>
  </si>
  <si>
    <t>Doug Shrieves</t>
  </si>
  <si>
    <t>Currey Perceval</t>
  </si>
  <si>
    <t>Julio O'Gaven</t>
  </si>
  <si>
    <t>Stanley Bedham</t>
  </si>
  <si>
    <t>Rawley McDowall</t>
  </si>
  <si>
    <t>Evan Buchan</t>
  </si>
  <si>
    <t>Urbanus Benditt</t>
  </si>
  <si>
    <t>Clark Mathes</t>
  </si>
  <si>
    <t>Walden Mulhall</t>
  </si>
  <si>
    <t>Fairlie Ferrero</t>
  </si>
  <si>
    <t>Fairfax Van der Linde</t>
  </si>
  <si>
    <t>Tallie Soldner</t>
  </si>
  <si>
    <t>Butch De Zuani</t>
  </si>
  <si>
    <t>Koren Vigne</t>
  </si>
  <si>
    <t>Anica Durban</t>
  </si>
  <si>
    <t>Julietta Corkel</t>
  </si>
  <si>
    <t>Jolene Simonard</t>
  </si>
  <si>
    <t>Micheil Le Maitre</t>
  </si>
  <si>
    <t>Ave Fieldstone</t>
  </si>
  <si>
    <t>Annemarie Janku</t>
  </si>
  <si>
    <t>Gerrie Fere</t>
  </si>
  <si>
    <t>Roseline Motton</t>
  </si>
  <si>
    <t>Birdie Joost</t>
  </si>
  <si>
    <t>Syd McMains</t>
  </si>
  <si>
    <t>Ellette Battelle</t>
  </si>
  <si>
    <t>Bernetta Deveril</t>
  </si>
  <si>
    <t>Cyndy Flewitt</t>
  </si>
  <si>
    <t>Emmet Thorpe</t>
  </si>
  <si>
    <t>Coraline Vasilyevski</t>
  </si>
  <si>
    <t>Jamil Ughini</t>
  </si>
  <si>
    <t>Dodi Marval</t>
  </si>
  <si>
    <t>Andrea Hoyes</t>
  </si>
  <si>
    <t>Patten Chesterman</t>
  </si>
  <si>
    <t>Britt Haggas</t>
  </si>
  <si>
    <t>Glenna Tacon</t>
  </si>
  <si>
    <t>Goldarina Baversor</t>
  </si>
  <si>
    <t>Morissa Broz</t>
  </si>
  <si>
    <t>Elena Brabin</t>
  </si>
  <si>
    <t>Barbra Banes</t>
  </si>
  <si>
    <t>Boris Balentyne</t>
  </si>
  <si>
    <t>Artur Urch</t>
  </si>
  <si>
    <t>Lazaro Treen</t>
  </si>
  <si>
    <t>Henka Morman</t>
  </si>
  <si>
    <t>Taddeo Vaughten</t>
  </si>
  <si>
    <t>Clem Linning</t>
  </si>
  <si>
    <t>Andeee Churchill</t>
  </si>
  <si>
    <t>Sarita Lauchlan</t>
  </si>
  <si>
    <t>Monika Leechman</t>
  </si>
  <si>
    <t>Ara Tredwell</t>
  </si>
  <si>
    <t>Blithe Manneville</t>
  </si>
  <si>
    <t>Aggy Jehan</t>
  </si>
  <si>
    <t>Nikkie Crose</t>
  </si>
  <si>
    <t>Worden Courtois</t>
  </si>
  <si>
    <t>Damita Allmark</t>
  </si>
  <si>
    <t>Aksel Saddleton</t>
  </si>
  <si>
    <t>Drona Wheeldon</t>
  </si>
  <si>
    <t>Baily Jurewicz</t>
  </si>
  <si>
    <t>Boyce Janak</t>
  </si>
  <si>
    <t>Frank Archbould</t>
  </si>
  <si>
    <t>Manolo Stoad</t>
  </si>
  <si>
    <t>Jessy Baughn</t>
  </si>
  <si>
    <t>Zaneta Pevsner</t>
  </si>
  <si>
    <t>Cass Barsam</t>
  </si>
  <si>
    <t>Sari Atthowe</t>
  </si>
  <si>
    <t>Delaney Raulin</t>
  </si>
  <si>
    <t>Brook Delap</t>
  </si>
  <si>
    <t>Mickey Fritz</t>
  </si>
  <si>
    <t>Loren Sante</t>
  </si>
  <si>
    <t>Elie De Dantesie</t>
  </si>
  <si>
    <t>Brandy Stear</t>
  </si>
  <si>
    <t>Ermin Dionsetti</t>
  </si>
  <si>
    <t>Shena Pengilley</t>
  </si>
  <si>
    <t>Annissa Dubery</t>
  </si>
  <si>
    <t>Francois Gration</t>
  </si>
  <si>
    <t>Bronny Featherstone</t>
  </si>
  <si>
    <t>Lizabeth Jancso</t>
  </si>
  <si>
    <t>Nickolai Donegan</t>
  </si>
  <si>
    <t>Lester Batchan</t>
  </si>
  <si>
    <t>Clevie Hankinson</t>
  </si>
  <si>
    <t>Harry Durtnell</t>
  </si>
  <si>
    <t>Archambault Durbyn</t>
  </si>
  <si>
    <t>Daphne Leghorn</t>
  </si>
  <si>
    <t>Mallorie Reuble</t>
  </si>
  <si>
    <t>Artair Millis</t>
  </si>
  <si>
    <t>Stacey McMinn</t>
  </si>
  <si>
    <t>Anna Ebbing</t>
  </si>
  <si>
    <t>Gerda Dike</t>
  </si>
  <si>
    <t>Arline Fleischer</t>
  </si>
  <si>
    <t>Craggie Bartolacci</t>
  </si>
  <si>
    <t>Juliane Martensen</t>
  </si>
  <si>
    <t>Frans Strand</t>
  </si>
  <si>
    <t>Kare Stealfox</t>
  </si>
  <si>
    <t>Jonathan Dymidowski</t>
  </si>
  <si>
    <t>Quintilla Catchpole</t>
  </si>
  <si>
    <t>Aldin Philipsohn</t>
  </si>
  <si>
    <t>Corbet Pinnick</t>
  </si>
  <si>
    <t>Cece Shillitoe</t>
  </si>
  <si>
    <t>Juliane Orbon</t>
  </si>
  <si>
    <t>Aharon Lattey</t>
  </si>
  <si>
    <t>Amil Eannetta</t>
  </si>
  <si>
    <t>Helena Bagguley</t>
  </si>
  <si>
    <t>Morissa Filippone</t>
  </si>
  <si>
    <t>Rafi Martinec</t>
  </si>
  <si>
    <t>Dominic Rumin</t>
  </si>
  <si>
    <t>Farand Guyon</t>
  </si>
  <si>
    <t>Chaddie Beadles</t>
  </si>
  <si>
    <t>Maurita Rohlfs</t>
  </si>
  <si>
    <t>Dael Cathesyed</t>
  </si>
  <si>
    <t>Gayelord Figure</t>
  </si>
  <si>
    <t>Dalton Dogg</t>
  </si>
  <si>
    <t>Alidia Murra</t>
  </si>
  <si>
    <t>Randene Gritsunov</t>
  </si>
  <si>
    <t>Emile Kesteven</t>
  </si>
  <si>
    <t>Katusha Marrison</t>
  </si>
  <si>
    <t>Odessa Laviss</t>
  </si>
  <si>
    <t>Wynn Skoughman</t>
  </si>
  <si>
    <t>Inessa MacWhirter</t>
  </si>
  <si>
    <t>Lebbie Borel</t>
  </si>
  <si>
    <t>Kamila Ogers</t>
  </si>
  <si>
    <t>Richmond Mountjoy</t>
  </si>
  <si>
    <t>Geoff Lightfoot</t>
  </si>
  <si>
    <t>Dre Stennes</t>
  </si>
  <si>
    <t>Celine Whelband</t>
  </si>
  <si>
    <t>Wilone Aronstein</t>
  </si>
  <si>
    <t>Corilla Clissett</t>
  </si>
  <si>
    <t>Staffard Molyneux</t>
  </si>
  <si>
    <t>Ash Griffith</t>
  </si>
  <si>
    <t>Alika Vanyashkin</t>
  </si>
  <si>
    <t>Kelila Minithorpe</t>
  </si>
  <si>
    <t>Chelsey Tiffney</t>
  </si>
  <si>
    <t>Urbano Swindley</t>
  </si>
  <si>
    <t>Brandise Pidgeon</t>
  </si>
  <si>
    <t>Hedwiga Waddilow</t>
  </si>
  <si>
    <t>Karlan Luis</t>
  </si>
  <si>
    <t>Gerrard Druhan</t>
  </si>
  <si>
    <t>Dominic Houndson</t>
  </si>
  <si>
    <t>Viviene Bane</t>
  </si>
  <si>
    <t>Thorndike Laver</t>
  </si>
  <si>
    <t>Rollie Goodram</t>
  </si>
  <si>
    <t>Myca Palatini</t>
  </si>
  <si>
    <t>Patsy Simms</t>
  </si>
  <si>
    <t>Tracie Harrington</t>
  </si>
  <si>
    <t>Gary Dumblton</t>
  </si>
  <si>
    <t>Ilene Mingardi</t>
  </si>
  <si>
    <t>Bess Grinsted</t>
  </si>
  <si>
    <t>Everett Cooney</t>
  </si>
  <si>
    <t>Diann Pheby</t>
  </si>
  <si>
    <t>Agace Ligerton</t>
  </si>
  <si>
    <t>Lazaro Aughton</t>
  </si>
  <si>
    <t>Tally Jankin</t>
  </si>
  <si>
    <t>Walton Haffard</t>
  </si>
  <si>
    <t>Kristal Gleasane</t>
  </si>
  <si>
    <t>Gabriel McRory</t>
  </si>
  <si>
    <t>Nat Cappel</t>
  </si>
  <si>
    <t>Jillie Redholes</t>
  </si>
  <si>
    <t>Joshia Clardge</t>
  </si>
  <si>
    <t>Bale Pontefract</t>
  </si>
  <si>
    <t>Bone Lester</t>
  </si>
  <si>
    <t>Valentine Belloch</t>
  </si>
  <si>
    <t>Jojo Childes</t>
  </si>
  <si>
    <t>Chrystal Caslane</t>
  </si>
  <si>
    <t>Del Titchard</t>
  </si>
  <si>
    <t>Elden Tamas</t>
  </si>
  <si>
    <t>Lenee Basilotta</t>
  </si>
  <si>
    <t>Hyacintha McCourtie</t>
  </si>
  <si>
    <t>Clevey O'Concannon</t>
  </si>
  <si>
    <t>Nola Mazillius</t>
  </si>
  <si>
    <t>Yalonda Test</t>
  </si>
  <si>
    <t>Marve Denisovich</t>
  </si>
  <si>
    <t>Giselbert Gilsthorpe</t>
  </si>
  <si>
    <t>Kathlin Knowlson</t>
  </si>
  <si>
    <t>Gloria Northover</t>
  </si>
  <si>
    <t>Halsey Gimber</t>
  </si>
  <si>
    <t>Townsend Lemary</t>
  </si>
  <si>
    <t>Cyrus Shackelton</t>
  </si>
  <si>
    <t>Ravi Slora</t>
  </si>
  <si>
    <t>Camilla Butland</t>
  </si>
  <si>
    <t>Filberto Wynn</t>
  </si>
  <si>
    <t>Annelise Whitten</t>
  </si>
  <si>
    <t>Sherry Petegrew</t>
  </si>
  <si>
    <t>Clim Crowhurst</t>
  </si>
  <si>
    <t>Devin Mashal</t>
  </si>
  <si>
    <t>Yvor Exeter</t>
  </si>
  <si>
    <t>Franz Wardhough</t>
  </si>
  <si>
    <t>Perl Nowakowska</t>
  </si>
  <si>
    <t>Vivyanne Castellani</t>
  </si>
  <si>
    <t>Rosabelle Wilcockes</t>
  </si>
  <si>
    <t>Gib Blasoni</t>
  </si>
  <si>
    <t>Samuel Ridulfo</t>
  </si>
  <si>
    <t>Bernie Cino</t>
  </si>
  <si>
    <t>Margalo Wreiford</t>
  </si>
  <si>
    <t>Ag Blanko</t>
  </si>
  <si>
    <t>Joaquin Jest</t>
  </si>
  <si>
    <t>Town Dabnor</t>
  </si>
  <si>
    <t>Pooh Raynes</t>
  </si>
  <si>
    <t>Gard Paolo</t>
  </si>
  <si>
    <t>Salvatore Lampert</t>
  </si>
  <si>
    <t>Eyde Siene</t>
  </si>
  <si>
    <t>Jermaine Kinsella</t>
  </si>
  <si>
    <t>Marian Norvell</t>
  </si>
  <si>
    <t>Atlante Huxtable</t>
  </si>
  <si>
    <t>Gardiner Claffey</t>
  </si>
  <si>
    <t>Yurik Heinschke</t>
  </si>
  <si>
    <t>Augusta Hurlin</t>
  </si>
  <si>
    <t>Catha Butterick</t>
  </si>
  <si>
    <t>Sandor Dawtre</t>
  </si>
  <si>
    <t>Talia Vain</t>
  </si>
  <si>
    <t>Feodora Loughead</t>
  </si>
  <si>
    <t>Antonetta McCart</t>
  </si>
  <si>
    <t>Alexandre Peagram</t>
  </si>
  <si>
    <t>Ilyse Gauntlett</t>
  </si>
  <si>
    <t>Brianna Billings</t>
  </si>
  <si>
    <t>Datha Bouskill</t>
  </si>
  <si>
    <t>Vail Posten</t>
  </si>
  <si>
    <t>Nike Kivlehan</t>
  </si>
  <si>
    <t>Heath Berford</t>
  </si>
  <si>
    <t>Daile Kilgallen</t>
  </si>
  <si>
    <t>Cordy Lount</t>
  </si>
  <si>
    <t>Frederich McMackin</t>
  </si>
  <si>
    <t>Sibeal Paul</t>
  </si>
  <si>
    <t>Dale Wybron</t>
  </si>
  <si>
    <t>Nikolia MacClure</t>
  </si>
  <si>
    <t>Kynthia Mayne</t>
  </si>
  <si>
    <t>Antonina Wicklin</t>
  </si>
  <si>
    <t>Corinna Rosendahl</t>
  </si>
  <si>
    <t>Berkeley Doswell</t>
  </si>
  <si>
    <t>Jayme Nuzzetti</t>
  </si>
  <si>
    <t>Gibbie Itzkovwitch</t>
  </si>
  <si>
    <t>Libby Held</t>
  </si>
  <si>
    <t>Pippa Bouller</t>
  </si>
  <si>
    <t>Brian Doggett</t>
  </si>
  <si>
    <t>Pernell Fairn</t>
  </si>
  <si>
    <t>Melba Guillard</t>
  </si>
  <si>
    <t>Ches Hartzenberg</t>
  </si>
  <si>
    <t>Rollin Bowcock</t>
  </si>
  <si>
    <t>Mariellen Whightman</t>
  </si>
  <si>
    <t>Kelcie Lentsch</t>
  </si>
  <si>
    <t>Melisande Stirman</t>
  </si>
  <si>
    <t>Eachelle Munt</t>
  </si>
  <si>
    <t>Kendall Neve</t>
  </si>
  <si>
    <t>Kaylyn Bonsul</t>
  </si>
  <si>
    <t>Cornell Winterton</t>
  </si>
  <si>
    <t>Harbert Sicha</t>
  </si>
  <si>
    <t>Erhart Jeays</t>
  </si>
  <si>
    <t>Marian Wigley</t>
  </si>
  <si>
    <t>Alidia Bineham</t>
  </si>
  <si>
    <t>Heywood Renfree</t>
  </si>
  <si>
    <t>Trixie Routham</t>
  </si>
  <si>
    <t>Gabrila Roadknight</t>
  </si>
  <si>
    <t>Ninette Pagitt</t>
  </si>
  <si>
    <t>Conrade Dymocke</t>
  </si>
  <si>
    <t>Cesar Laurenty</t>
  </si>
  <si>
    <t>Orv Wickie</t>
  </si>
  <si>
    <t>Marianna Tregenza</t>
  </si>
  <si>
    <t>Myron Spelwood</t>
  </si>
  <si>
    <t>Rori Ledward</t>
  </si>
  <si>
    <t>Merrily Walster</t>
  </si>
  <si>
    <t>Laney Mullane</t>
  </si>
  <si>
    <t>Cob Dobbyn</t>
  </si>
  <si>
    <t>Karl Pittham</t>
  </si>
  <si>
    <t>Dorelle Crank</t>
  </si>
  <si>
    <t>Florina Hoxey</t>
  </si>
  <si>
    <t>Barth Dawtry</t>
  </si>
  <si>
    <t>Kerby Orsay</t>
  </si>
  <si>
    <t>Georgetta Reina</t>
  </si>
  <si>
    <t>Fidelia Hugh</t>
  </si>
  <si>
    <t>Elysia Cubbinelli</t>
  </si>
  <si>
    <t>Herman Wenman</t>
  </si>
  <si>
    <t>Prentice Hebbard</t>
  </si>
  <si>
    <t>Lexie Doonican</t>
  </si>
  <si>
    <t>Cymbre Dyke</t>
  </si>
  <si>
    <t>Marten Varlow</t>
  </si>
  <si>
    <t>Karilynn Hartshorn</t>
  </si>
  <si>
    <t>Wanda Cossey</t>
  </si>
  <si>
    <t>Deane Whiteson</t>
  </si>
  <si>
    <t>Kathrine Skermer</t>
  </si>
  <si>
    <t>Oswald Claypole</t>
  </si>
  <si>
    <t>Edwina Terbruggen</t>
  </si>
  <si>
    <t>Earle Fries</t>
  </si>
  <si>
    <t>Launce Wheelan</t>
  </si>
  <si>
    <t>Lyda Backwell</t>
  </si>
  <si>
    <t>Misti Howson</t>
  </si>
  <si>
    <t>Lauretta Pearch</t>
  </si>
  <si>
    <t>Ernesto Molan</t>
  </si>
  <si>
    <t>Bevan Dockery</t>
  </si>
  <si>
    <t>Welby Dovinson</t>
  </si>
  <si>
    <t>Paddie Nealey</t>
  </si>
  <si>
    <t>Maurice Spurryer</t>
  </si>
  <si>
    <t>Olenka Doumenc</t>
  </si>
  <si>
    <t>Blancha Axelbee</t>
  </si>
  <si>
    <t>Juan Chapman</t>
  </si>
  <si>
    <t>Malory Gossage</t>
  </si>
  <si>
    <t>Darsie Buckberry</t>
  </si>
  <si>
    <t>Stanwood London</t>
  </si>
  <si>
    <t>Lotta Matherson</t>
  </si>
  <si>
    <t>Fredek Kunzelmann</t>
  </si>
  <si>
    <t>Emelyne Quarlis</t>
  </si>
  <si>
    <t>Kippie Creyke</t>
  </si>
  <si>
    <t>Loy Szymonowicz</t>
  </si>
  <si>
    <t>Tedi Grassick</t>
  </si>
  <si>
    <t>Keefer Faich</t>
  </si>
  <si>
    <t>Scottie Dandison</t>
  </si>
  <si>
    <t>Gareth Templar</t>
  </si>
  <si>
    <t>Eb Kinningley</t>
  </si>
  <si>
    <t>Orelie Duffyn</t>
  </si>
  <si>
    <t>Glen Arnley</t>
  </si>
  <si>
    <t>Audi Romayne</t>
  </si>
  <si>
    <t>Merissa Dermot</t>
  </si>
  <si>
    <t>Freddie Hunting</t>
  </si>
  <si>
    <t>Nolan Goulden</t>
  </si>
  <si>
    <t>Virgilio Bader</t>
  </si>
  <si>
    <t>Powell Minor</t>
  </si>
  <si>
    <t>Gabriel Pope</t>
  </si>
  <si>
    <t>Bordy Jerzak</t>
  </si>
  <si>
    <t>Sheelagh Poulsum</t>
  </si>
  <si>
    <t>Byram Seefus</t>
  </si>
  <si>
    <t>Maurizio Dabel</t>
  </si>
  <si>
    <t>Ross Kerman</t>
  </si>
  <si>
    <t>Alessandra Dowtry</t>
  </si>
  <si>
    <t>Dinny Bartolacci</t>
  </si>
  <si>
    <t>Alejandro Epton</t>
  </si>
  <si>
    <t>Clarke Belvin</t>
  </si>
  <si>
    <t>Sly Bessett</t>
  </si>
  <si>
    <t>Bartel Arthurs</t>
  </si>
  <si>
    <t>Beltran Concannon</t>
  </si>
  <si>
    <t>Giles Bernardo</t>
  </si>
  <si>
    <t>Justin Burston</t>
  </si>
  <si>
    <t>Shaw Freestone</t>
  </si>
  <si>
    <t>Jessie Coton</t>
  </si>
  <si>
    <t>Hayley Cottem</t>
  </si>
  <si>
    <t>Lonni Phythean</t>
  </si>
  <si>
    <t>Devonne Curphey</t>
  </si>
  <si>
    <t>Ame Tirrell</t>
  </si>
  <si>
    <t>Katharyn Riccardo</t>
  </si>
  <si>
    <t>Jobina Mungan</t>
  </si>
  <si>
    <t>Arvie Rabier</t>
  </si>
  <si>
    <t>Lisle Mangham</t>
  </si>
  <si>
    <t>Waverley Julyan</t>
  </si>
  <si>
    <t>Blinni Taysbil</t>
  </si>
  <si>
    <t>Ezequiel McQuade</t>
  </si>
  <si>
    <t>Hakeem Altree</t>
  </si>
  <si>
    <t>Godfry Cohalan</t>
  </si>
  <si>
    <t>Irvine Beadman</t>
  </si>
  <si>
    <t>Efrem Buston</t>
  </si>
  <si>
    <t>Oren Dowley</t>
  </si>
  <si>
    <t>Cal Schultes</t>
  </si>
  <si>
    <t>Daryl Le Estut</t>
  </si>
  <si>
    <t>Doll Stopps</t>
  </si>
  <si>
    <t>Jeanine Hawley</t>
  </si>
  <si>
    <t>Alameda MacAllaster</t>
  </si>
  <si>
    <t>Bliss Hartgill</t>
  </si>
  <si>
    <t>Neala Meekin</t>
  </si>
  <si>
    <t>Gene Giamuzzo</t>
  </si>
  <si>
    <t>Piggy Hateley</t>
  </si>
  <si>
    <t>Richy Danielovitch</t>
  </si>
  <si>
    <t>Gilly Hazeldean</t>
  </si>
  <si>
    <t>Deborah Loweth</t>
  </si>
  <si>
    <t>Jannelle Tulloch</t>
  </si>
  <si>
    <t>Calv Muldowney</t>
  </si>
  <si>
    <t>Ellissa Dearle-Palser</t>
  </si>
  <si>
    <t>Wolf Whoston</t>
  </si>
  <si>
    <t>Debbi Klich</t>
  </si>
  <si>
    <t>Kyrstin Oxtoby</t>
  </si>
  <si>
    <t>Gertrudis Whetnell</t>
  </si>
  <si>
    <t>Baryram Johansson</t>
  </si>
  <si>
    <t>Lind Florence</t>
  </si>
  <si>
    <t>Angela Arnhold</t>
  </si>
  <si>
    <t>Ketty Wivell</t>
  </si>
  <si>
    <t>Elroy Duns</t>
  </si>
  <si>
    <t>Archibald Jakeman</t>
  </si>
  <si>
    <t>Amelia Chisholme</t>
  </si>
  <si>
    <t>Traver Portail</t>
  </si>
  <si>
    <t>Carlee Faulkener</t>
  </si>
  <si>
    <t>Rene McKeller</t>
  </si>
  <si>
    <t>Yelena Myton</t>
  </si>
  <si>
    <t>Cale McCaughey</t>
  </si>
  <si>
    <t>Molli McFadden</t>
  </si>
  <si>
    <t>Wadsworth Kose</t>
  </si>
  <si>
    <t>Clayton Tremelling</t>
  </si>
  <si>
    <t>Tracie Trayte</t>
  </si>
  <si>
    <t>Keriann Downing</t>
  </si>
  <si>
    <t>Fabiano Gwinnel</t>
  </si>
  <si>
    <t>Lanni Lafrentz</t>
  </si>
  <si>
    <t>Rorke Tatum</t>
  </si>
  <si>
    <t>Eachelle Plak</t>
  </si>
  <si>
    <t>Sawyer Earengey</t>
  </si>
  <si>
    <t>Rebeka Alwen</t>
  </si>
  <si>
    <t>Nanette Titcomb</t>
  </si>
  <si>
    <t>Kristo Temprell</t>
  </si>
  <si>
    <t>Mathias Viall</t>
  </si>
  <si>
    <t>Arleen Slowcock</t>
  </si>
  <si>
    <t>Deck Gilogly</t>
  </si>
  <si>
    <t>Celle Nelligan</t>
  </si>
  <si>
    <t>Wolfgang Withrington</t>
  </si>
  <si>
    <t>Sylvan Antuoni</t>
  </si>
  <si>
    <t>Art Jefford</t>
  </si>
  <si>
    <t>Dolph Tommasi</t>
  </si>
  <si>
    <t>Archy Calafate</t>
  </si>
  <si>
    <t>Reidar Sagg</t>
  </si>
  <si>
    <t>Octavia Olcot</t>
  </si>
  <si>
    <t>Terese Iglesia</t>
  </si>
  <si>
    <t>Aurelie Wheelband</t>
  </si>
  <si>
    <t>Alexei Tocknell</t>
  </si>
  <si>
    <t>Jeanne Pacheco</t>
  </si>
  <si>
    <t>Saundra Beddon</t>
  </si>
  <si>
    <t>Lyndel Penvarden</t>
  </si>
  <si>
    <t>Kasper Dirr</t>
  </si>
  <si>
    <t>Agneta Chelam</t>
  </si>
  <si>
    <t>Sid Merriment</t>
  </si>
  <si>
    <t>Thea Radcliffe</t>
  </si>
  <si>
    <t>Darrel Cordet</t>
  </si>
  <si>
    <t>Juliann Jagiello</t>
  </si>
  <si>
    <t>Antoine Botright</t>
  </si>
  <si>
    <t>Ellen Solman</t>
  </si>
  <si>
    <t>Henry Bowller</t>
  </si>
  <si>
    <t>Flory Gemelli</t>
  </si>
  <si>
    <t>Marrissa Bodman</t>
  </si>
  <si>
    <t>Sondra Christofides</t>
  </si>
  <si>
    <t>Torry Jayes</t>
  </si>
  <si>
    <t>West Athey</t>
  </si>
  <si>
    <t>Dore Heskins</t>
  </si>
  <si>
    <t>Dale Dugget</t>
  </si>
  <si>
    <t>Glendon Coal</t>
  </si>
  <si>
    <t>Dugald Bowra</t>
  </si>
  <si>
    <t>Linc Tyer</t>
  </si>
  <si>
    <t>Giselbert Usher</t>
  </si>
  <si>
    <t>Lucais Ben-Aharon</t>
  </si>
  <si>
    <t>Tom Gwin</t>
  </si>
  <si>
    <t>Silva Emblen</t>
  </si>
  <si>
    <t>Corbin Charlton</t>
  </si>
  <si>
    <t>Gillan Vellender</t>
  </si>
  <si>
    <t>Moshe McGeachy</t>
  </si>
  <si>
    <t>Michael Ryce</t>
  </si>
  <si>
    <t>Margaretha Cristofor</t>
  </si>
  <si>
    <t>Renault Tolemache</t>
  </si>
  <si>
    <t>Emilia Cowndley</t>
  </si>
  <si>
    <t>Dewitt MacSharry</t>
  </si>
  <si>
    <t>Haley Artin</t>
  </si>
  <si>
    <t>Nate Devenny</t>
  </si>
  <si>
    <t>Marco Moodey</t>
  </si>
  <si>
    <t>Irvine Benza</t>
  </si>
  <si>
    <t>Ynes Birkett</t>
  </si>
  <si>
    <t>Christoph Oddey</t>
  </si>
  <si>
    <t>Lotte Duckinfield</t>
  </si>
  <si>
    <t>Lexy Backhurst</t>
  </si>
  <si>
    <t>Viviyan Cocksedge</t>
  </si>
  <si>
    <t>Lockwood Manifould</t>
  </si>
  <si>
    <t>Rutger Ollivier</t>
  </si>
  <si>
    <t>Fleurette McCritichie</t>
  </si>
  <si>
    <t>Doti D'Errico</t>
  </si>
  <si>
    <t>Rosette Swatten</t>
  </si>
  <si>
    <t>Viviana Yukhnov</t>
  </si>
  <si>
    <t>Edvard Deeley</t>
  </si>
  <si>
    <t>Corinne Haddleton</t>
  </si>
  <si>
    <t>Kearney Brotherton</t>
  </si>
  <si>
    <t>Carleen Van den Broek</t>
  </si>
  <si>
    <t>Sherri Leamon</t>
  </si>
  <si>
    <t>Kirby Mc Gorley</t>
  </si>
  <si>
    <t>Tabbitha Rubinchik</t>
  </si>
  <si>
    <t>Sophey Braham</t>
  </si>
  <si>
    <t>Myrle Le Noire</t>
  </si>
  <si>
    <t>Jelene Fenna</t>
  </si>
  <si>
    <t>Morty Pevreal</t>
  </si>
  <si>
    <t>Isa Rudwell</t>
  </si>
  <si>
    <t>Klemens Mc Cahey</t>
  </si>
  <si>
    <t>Ruthy Schmidt</t>
  </si>
  <si>
    <t>Godfry Liffey</t>
  </si>
  <si>
    <t>Amabelle Churchill</t>
  </si>
  <si>
    <t>Patrice Vasilchikov</t>
  </si>
  <si>
    <t>Gwenny Stephenson</t>
  </si>
  <si>
    <t>Luce Atwood</t>
  </si>
  <si>
    <t>Harcourt Thorndycraft</t>
  </si>
  <si>
    <t>Seth Edmeades</t>
  </si>
  <si>
    <t>Denver Mountjoy</t>
  </si>
  <si>
    <t>Rafaellle Ingley</t>
  </si>
  <si>
    <t>Randolf Bellamy</t>
  </si>
  <si>
    <t>Jacquenetta De Zamudio</t>
  </si>
  <si>
    <t>Luce Carver</t>
  </si>
  <si>
    <t>Silvanus Blanden</t>
  </si>
  <si>
    <t>Fred Nixon</t>
  </si>
  <si>
    <t>Annmaria Folke</t>
  </si>
  <si>
    <t>Bruce Rubinsztein</t>
  </si>
  <si>
    <t>Gaylord Trott</t>
  </si>
  <si>
    <t>Barry Stieger</t>
  </si>
  <si>
    <t>Stevena Middle</t>
  </si>
  <si>
    <t>Latia MacAnulty</t>
  </si>
  <si>
    <t>Billie Challens</t>
  </si>
  <si>
    <t>Constantin Dabbes</t>
  </si>
  <si>
    <t>Clyve Gask</t>
  </si>
  <si>
    <t>Dillie Aloshikin</t>
  </si>
  <si>
    <t>Arabella Gusney</t>
  </si>
  <si>
    <t>Cristie Bramstom</t>
  </si>
  <si>
    <t>Gabriele Eastup</t>
  </si>
  <si>
    <t>Jacquelyn Ebbitt</t>
  </si>
  <si>
    <t>Norris Balint</t>
  </si>
  <si>
    <t>Corbet Litterick</t>
  </si>
  <si>
    <t>Margaux Vern</t>
  </si>
  <si>
    <t>Sheff Thorp</t>
  </si>
  <si>
    <t>Worthy Loughlan</t>
  </si>
  <si>
    <t>Walt Hawkswood</t>
  </si>
  <si>
    <t>Colin Sands</t>
  </si>
  <si>
    <t>Alisun Dyment</t>
  </si>
  <si>
    <t>Addie Orgee</t>
  </si>
  <si>
    <t>Suzy Miranda</t>
  </si>
  <si>
    <t>Berke Rabier</t>
  </si>
  <si>
    <t>Roman Whitechurch</t>
  </si>
  <si>
    <t>Marcello Dudson</t>
  </si>
  <si>
    <t>Sibella Digginson</t>
  </si>
  <si>
    <t>Nelia Plumer</t>
  </si>
  <si>
    <t>Kinsley Songest</t>
  </si>
  <si>
    <t>Kingsley Grove</t>
  </si>
  <si>
    <t>Rhodie Meconi</t>
  </si>
  <si>
    <t>Wes Bromby</t>
  </si>
  <si>
    <t>Verena Allebone</t>
  </si>
  <si>
    <t>Darlene Tetsall</t>
  </si>
  <si>
    <t>Kellyann Curror</t>
  </si>
  <si>
    <t>Fey Gosdin</t>
  </si>
  <si>
    <t>Halley Menci</t>
  </si>
  <si>
    <t>Karlik Kall</t>
  </si>
  <si>
    <t>Vicki Batthew</t>
  </si>
  <si>
    <t>Hendrika Poxson</t>
  </si>
  <si>
    <t>Kassie Canton</t>
  </si>
  <si>
    <t>Israel Gallagher</t>
  </si>
  <si>
    <t>Andree Bonehill</t>
  </si>
  <si>
    <t>Ros Overell</t>
  </si>
  <si>
    <t>Katharina Albone</t>
  </si>
  <si>
    <t>Vivyanne Astall</t>
  </si>
  <si>
    <t>Mathias Zannini</t>
  </si>
  <si>
    <t>Nat Woolston</t>
  </si>
  <si>
    <t>Rhea Do</t>
  </si>
  <si>
    <t>Marsha Bento</t>
  </si>
  <si>
    <t>Cecil Kenneford</t>
  </si>
  <si>
    <t>Leann Lys</t>
  </si>
  <si>
    <t>Petronella Wakeham</t>
  </si>
  <si>
    <t>Saree Peye</t>
  </si>
  <si>
    <t>Betti Ornells</t>
  </si>
  <si>
    <t>Dominik Ribou</t>
  </si>
  <si>
    <t>Wilmette Hamlen</t>
  </si>
  <si>
    <t>Elvera Khomin</t>
  </si>
  <si>
    <t>Karlie Felix</t>
  </si>
  <si>
    <t>Jackie Benettolo</t>
  </si>
  <si>
    <t>Alethea Alderson</t>
  </si>
  <si>
    <t>Lon Cissen</t>
  </si>
  <si>
    <t>Vincenty Wigfall</t>
  </si>
  <si>
    <t>Georgianne Labroue</t>
  </si>
  <si>
    <t>Renate Crissil</t>
  </si>
  <si>
    <t>Kizzee Dougal</t>
  </si>
  <si>
    <t>Gerhard Tuting</t>
  </si>
  <si>
    <t>Milli De Benedetti</t>
  </si>
  <si>
    <t>Katine Enrique</t>
  </si>
  <si>
    <t>Millie Rodriguez</t>
  </si>
  <si>
    <t>Nana Spybey</t>
  </si>
  <si>
    <t>Gardiner Pioli</t>
  </si>
  <si>
    <t>Geoff Macbane</t>
  </si>
  <si>
    <t>Nancee Suttling</t>
  </si>
  <si>
    <t>Ferrel Puttnam</t>
  </si>
  <si>
    <t>Vinny Prewett</t>
  </si>
  <si>
    <t>Timofei Laughton</t>
  </si>
  <si>
    <t>Clemmie Babonau</t>
  </si>
  <si>
    <t>Ann-marie Goulbourn</t>
  </si>
  <si>
    <t>Gael MacAlpine</t>
  </si>
  <si>
    <t>Alisha Bevis</t>
  </si>
  <si>
    <t>Graham Mollin</t>
  </si>
  <si>
    <t>Raffaello Belle</t>
  </si>
  <si>
    <t>Mable Amos</t>
  </si>
  <si>
    <t>Stavro Cosh</t>
  </si>
  <si>
    <t>Teador Wakelin</t>
  </si>
  <si>
    <t>Kyle Bollins</t>
  </si>
  <si>
    <t>Ariela Hadenton</t>
  </si>
  <si>
    <t>Kev Djokovic</t>
  </si>
  <si>
    <t>Michal Deeth</t>
  </si>
  <si>
    <t>Zeke Swainger</t>
  </si>
  <si>
    <t>Mimi Gilston</t>
  </si>
  <si>
    <t>Adore Francisco</t>
  </si>
  <si>
    <t>Bettine Bemand</t>
  </si>
  <si>
    <t>Romona Nazaret</t>
  </si>
  <si>
    <t>Clerkclaude Jeste</t>
  </si>
  <si>
    <t>Cyndie Witul</t>
  </si>
  <si>
    <t>Amalle Cluet</t>
  </si>
  <si>
    <t>Annmaria Longbone</t>
  </si>
  <si>
    <t>Alaric Farra</t>
  </si>
  <si>
    <t>Nevile Sliman</t>
  </si>
  <si>
    <t>Barnabas Fontell</t>
  </si>
  <si>
    <t>Bailie Harrill</t>
  </si>
  <si>
    <t>Freda Siebart</t>
  </si>
  <si>
    <t>Fred Hully</t>
  </si>
  <si>
    <t>Merle Gotliffe</t>
  </si>
  <si>
    <t>Padraig Grigori</t>
  </si>
  <si>
    <t>Myrtie Rogge</t>
  </si>
  <si>
    <t>Robinet Messier</t>
  </si>
  <si>
    <t>Penelopa Heakey</t>
  </si>
  <si>
    <t>Anne-marie Cristofano</t>
  </si>
  <si>
    <t>Sharlene Ryder</t>
  </si>
  <si>
    <t>Rosemarie Wray</t>
  </si>
  <si>
    <t>Aeriel Lehrian</t>
  </si>
  <si>
    <t>Blisse Carlow</t>
  </si>
  <si>
    <t>Simonne MacConnell</t>
  </si>
  <si>
    <t>Chloris Bambrick</t>
  </si>
  <si>
    <t>Burnaby Cornborough</t>
  </si>
  <si>
    <t>Tiffanie Moehler</t>
  </si>
  <si>
    <t>Toni Winders</t>
  </si>
  <si>
    <t>Valencia Woolatt</t>
  </si>
  <si>
    <t>Lyda Padginton</t>
  </si>
  <si>
    <t>Kikelia Bolan</t>
  </si>
  <si>
    <t>Desmond Shenfisch</t>
  </si>
  <si>
    <t>Kathie Kenwright</t>
  </si>
  <si>
    <t>Ariana Simioli</t>
  </si>
  <si>
    <t>Rance Surgen</t>
  </si>
  <si>
    <t>Alfie Augustine</t>
  </si>
  <si>
    <t>Ichabod Bourget</t>
  </si>
  <si>
    <t>Isabella Galier</t>
  </si>
  <si>
    <t>Annecorinne Formigli</t>
  </si>
  <si>
    <t>Corina O'Duilleain</t>
  </si>
  <si>
    <t>Alfy Bertelet</t>
  </si>
  <si>
    <t>Dela Maydway</t>
  </si>
  <si>
    <t>Llewellyn Kenn</t>
  </si>
  <si>
    <t>Galina Kun</t>
  </si>
  <si>
    <t>Avie Sherburn</t>
  </si>
  <si>
    <t>Lian Crummey</t>
  </si>
  <si>
    <t>Andee Minnock</t>
  </si>
  <si>
    <t>Salomon Corneil</t>
  </si>
  <si>
    <t>Archy Hessay</t>
  </si>
  <si>
    <t>Flss Cray</t>
  </si>
  <si>
    <t>Chalmers L'Episcopi</t>
  </si>
  <si>
    <t>Luella Gallaher</t>
  </si>
  <si>
    <t>Alex Lumber</t>
  </si>
  <si>
    <t>Giavani Gluyas</t>
  </si>
  <si>
    <t>Merle Jentgens</t>
  </si>
  <si>
    <t>Stearne Breakey</t>
  </si>
  <si>
    <t>Susy Jeandon</t>
  </si>
  <si>
    <t>Frankie Harry</t>
  </si>
  <si>
    <t>Ezri Broadhead</t>
  </si>
  <si>
    <t>Bettina Lope</t>
  </si>
  <si>
    <t>Barbara-anne Janikowski</t>
  </si>
  <si>
    <t>Florri Metschke</t>
  </si>
  <si>
    <t>Care Excell</t>
  </si>
  <si>
    <t>Jocelin Lowers</t>
  </si>
  <si>
    <t>Hilary Francescotti</t>
  </si>
  <si>
    <t>Linnell Chislett</t>
  </si>
  <si>
    <t>Chrissie Davana</t>
  </si>
  <si>
    <t>Tomasine O'Heffernan</t>
  </si>
  <si>
    <t>Lyndy Furber</t>
  </si>
  <si>
    <t>Sheeree Francillo</t>
  </si>
  <si>
    <t>Griffin Fadian</t>
  </si>
  <si>
    <t>Alison Hurles</t>
  </si>
  <si>
    <t>Jacynth Vannuccinii</t>
  </si>
  <si>
    <t>Melisse Espinel</t>
  </si>
  <si>
    <t>Carlyle Gammell</t>
  </si>
  <si>
    <t>Thelma Anshell</t>
  </si>
  <si>
    <t>Ingrid Leinthall</t>
  </si>
  <si>
    <t>Robbyn Jime</t>
  </si>
  <si>
    <t>Reinald Brady</t>
  </si>
  <si>
    <t>Lyell MacLese</t>
  </si>
  <si>
    <t>Emylee Collyer</t>
  </si>
  <si>
    <t>Cosimo Sickert</t>
  </si>
  <si>
    <t>Keven Jarvie</t>
  </si>
  <si>
    <t>Benyamin Napoli</t>
  </si>
  <si>
    <t>Nerti Tripean</t>
  </si>
  <si>
    <t>Elsy de Clercq</t>
  </si>
  <si>
    <t>Melvin Grier</t>
  </si>
  <si>
    <t>Tuckie Whyteman</t>
  </si>
  <si>
    <t>Jabez Jellybrand</t>
  </si>
  <si>
    <t>Hew Lieber</t>
  </si>
  <si>
    <t>Minta Delion</t>
  </si>
  <si>
    <t>Sarge Prestland</t>
  </si>
  <si>
    <t>Bell Letten</t>
  </si>
  <si>
    <t>Mureil Roncelli</t>
  </si>
  <si>
    <t>Bobbi Butterick</t>
  </si>
  <si>
    <t>Ernestine Davidovic</t>
  </si>
  <si>
    <t>Ezri Roglieri</t>
  </si>
  <si>
    <t>Lanie Perkins</t>
  </si>
  <si>
    <t>Evangelina McRobert</t>
  </si>
  <si>
    <t>Mal Issacof</t>
  </si>
  <si>
    <t>Cele Jaxon</t>
  </si>
  <si>
    <t>Florina Guterson</t>
  </si>
  <si>
    <t>Pascal Maleney</t>
  </si>
  <si>
    <t>Brewer Grastye</t>
  </si>
  <si>
    <t>Fabian Buscher</t>
  </si>
  <si>
    <t>Judas Allibone</t>
  </si>
  <si>
    <t>Padraic Boriston</t>
  </si>
  <si>
    <t>Beverlee Meak</t>
  </si>
  <si>
    <t>Shelley Sixsmith</t>
  </si>
  <si>
    <t>Parke Broe</t>
  </si>
  <si>
    <t>Rodrick MacPeake</t>
  </si>
  <si>
    <t>Antoinette Cordeau]</t>
  </si>
  <si>
    <t>Tobey Bottrell</t>
  </si>
  <si>
    <t>Idell Esche</t>
  </si>
  <si>
    <t>Belicia Saylor</t>
  </si>
  <si>
    <t>Lucais Evershed</t>
  </si>
  <si>
    <t>Nanny Gartside</t>
  </si>
  <si>
    <t>Julie Hold</t>
  </si>
  <si>
    <t>Burg Delooze</t>
  </si>
  <si>
    <t>Bard Woodrooffe</t>
  </si>
  <si>
    <t>Gabey Rhoades</t>
  </si>
  <si>
    <t>Coleen Mullan</t>
  </si>
  <si>
    <t>Shepherd Westhead</t>
  </si>
  <si>
    <t>Lucas Burbridge</t>
  </si>
  <si>
    <t>Dyanna Hambelton</t>
  </si>
  <si>
    <t>Alfredo O'Heneghan</t>
  </si>
  <si>
    <t>Richmound Genthner</t>
  </si>
  <si>
    <t>Karrie Sothcott</t>
  </si>
  <si>
    <t>Eulalie MacGuffog</t>
  </si>
  <si>
    <t>Carmita Drewet</t>
  </si>
  <si>
    <t>Meir Stowte</t>
  </si>
  <si>
    <t>Kerrie Tutsell</t>
  </si>
  <si>
    <t>Kelley Minillo</t>
  </si>
  <si>
    <t>Abbie Lamblot</t>
  </si>
  <si>
    <t>Anett Walenta</t>
  </si>
  <si>
    <t>Arin Boule</t>
  </si>
  <si>
    <t>Clementina Swafford</t>
  </si>
  <si>
    <t>Brandie Roake</t>
  </si>
  <si>
    <t>Pauline Dulieu</t>
  </si>
  <si>
    <t>Renelle Mityakov</t>
  </si>
  <si>
    <t>Peggi Covington</t>
  </si>
  <si>
    <t>Karol Scurman</t>
  </si>
  <si>
    <t>Richard Addekin</t>
  </si>
  <si>
    <t>Reggy Figgess</t>
  </si>
  <si>
    <t>Berrie Silwood</t>
  </si>
  <si>
    <t>Bari Manzell</t>
  </si>
  <si>
    <t>Colin Lakey</t>
  </si>
  <si>
    <t>Emera Monks</t>
  </si>
  <si>
    <t>Dukie Lyste</t>
  </si>
  <si>
    <t>Leonelle Hightown</t>
  </si>
  <si>
    <t>Bobine Stanfield</t>
  </si>
  <si>
    <t>Lynn Westmacott</t>
  </si>
  <si>
    <t>Lyda Tremethack</t>
  </si>
  <si>
    <t>Cherish Brok</t>
  </si>
  <si>
    <t>Archaimbaud Antonomoli</t>
  </si>
  <si>
    <t>Berk Buckingham</t>
  </si>
  <si>
    <t>Brandon Pesek</t>
  </si>
  <si>
    <t>Rhona Cicchillo</t>
  </si>
  <si>
    <t>Jacintha Tidd</t>
  </si>
  <si>
    <t>Babs Ghost</t>
  </si>
  <si>
    <t>Angele Stainer</t>
  </si>
  <si>
    <t>Harriet Ditt</t>
  </si>
  <si>
    <t>Minni Sinkins</t>
  </si>
  <si>
    <t>Gill Ashbolt</t>
  </si>
  <si>
    <t>Ailbert Stogill</t>
  </si>
  <si>
    <t>Garvy Duly</t>
  </si>
  <si>
    <t>Gisele Petricek</t>
  </si>
  <si>
    <t>Barbey Alliban</t>
  </si>
  <si>
    <t>Marion Scritch</t>
  </si>
  <si>
    <t>Laurianne Coppo</t>
  </si>
  <si>
    <t>Renaud Nowaczyk</t>
  </si>
  <si>
    <t>Nelle Ganforthe</t>
  </si>
  <si>
    <t>Lona McKearnen</t>
  </si>
  <si>
    <t>Arlyne Gage</t>
  </si>
  <si>
    <t>Wilhelmina Gooday</t>
  </si>
  <si>
    <t>Saxon Staniford</t>
  </si>
  <si>
    <t>Shayne MacGaughie</t>
  </si>
  <si>
    <t>Georgy Voisey</t>
  </si>
  <si>
    <t>Lindsy Kuhl</t>
  </si>
  <si>
    <t>Antonia Vowells</t>
  </si>
  <si>
    <t>Roxanne Loddy</t>
  </si>
  <si>
    <t>Sanderson Brett</t>
  </si>
  <si>
    <t>Demetri Wetherill</t>
  </si>
  <si>
    <t>Cristina Ince</t>
  </si>
  <si>
    <t>Tommie Gatherer</t>
  </si>
  <si>
    <t>Ursala Frow</t>
  </si>
  <si>
    <t>Crawford Ferminger</t>
  </si>
  <si>
    <t>Gabriela Kertess</t>
  </si>
  <si>
    <t>Langsdon Jorissen</t>
  </si>
  <si>
    <t>Savina Eggleton</t>
  </si>
  <si>
    <t>Adolpho McKellar</t>
  </si>
  <si>
    <t>Curtice Ralls</t>
  </si>
  <si>
    <t>Floria Worts</t>
  </si>
  <si>
    <t>Merle Lagne</t>
  </si>
  <si>
    <t>Adrea Mollen</t>
  </si>
  <si>
    <t>Laurent Jillins</t>
  </si>
  <si>
    <t>Zorana Smylie</t>
  </si>
  <si>
    <t>Abbot Boyce</t>
  </si>
  <si>
    <t>Rubetta Moxley</t>
  </si>
  <si>
    <t>Pennie Warstall</t>
  </si>
  <si>
    <t>Bone Dessaur</t>
  </si>
  <si>
    <t>Ronny Gracey</t>
  </si>
  <si>
    <t>Marc Heisham</t>
  </si>
  <si>
    <t>Percy Offell</t>
  </si>
  <si>
    <t>Reilly Sisse</t>
  </si>
  <si>
    <t>Sibylle Mostyn</t>
  </si>
  <si>
    <t>Elsa Heistermann</t>
  </si>
  <si>
    <t>Rodrigo Crennell</t>
  </si>
  <si>
    <t>Benji Glazier</t>
  </si>
  <si>
    <t>Daryn Phorsby</t>
  </si>
  <si>
    <t>Holli Flicker</t>
  </si>
  <si>
    <t>Caroline People</t>
  </si>
  <si>
    <t>Bill Le Sieur</t>
  </si>
  <si>
    <t>Misha Tradewell</t>
  </si>
  <si>
    <t>Claiborne Miguel</t>
  </si>
  <si>
    <t>Priscilla Drowsfield</t>
  </si>
  <si>
    <t>Lyn Coxon</t>
  </si>
  <si>
    <t>Alene Lambird</t>
  </si>
  <si>
    <t>Christoffer Gerner</t>
  </si>
  <si>
    <t>Darb Varsey</t>
  </si>
  <si>
    <t>Tory Bulmer</t>
  </si>
  <si>
    <t>Gothart Wild</t>
  </si>
  <si>
    <t>Avery Baddiley</t>
  </si>
  <si>
    <t>Irwinn O'Dulchonta</t>
  </si>
  <si>
    <t>Nollie Ridgley</t>
  </si>
  <si>
    <t>Xever Sebire</t>
  </si>
  <si>
    <t>Harri Perring</t>
  </si>
  <si>
    <t>Lauryn Tiffin</t>
  </si>
  <si>
    <t>Fredek Harbage</t>
  </si>
  <si>
    <t>Francyne Halstead</t>
  </si>
  <si>
    <t>Alwyn Stonner</t>
  </si>
  <si>
    <t>Roarke Wrate</t>
  </si>
  <si>
    <t>Pacorro Wix</t>
  </si>
  <si>
    <t>Krystalle Ludlamme</t>
  </si>
  <si>
    <t>Gaby Hyndman</t>
  </si>
  <si>
    <t>Ignacio Delamar</t>
  </si>
  <si>
    <t>Melita Arnett</t>
  </si>
  <si>
    <t>Benn Revett</t>
  </si>
  <si>
    <t>Axel Scrowston</t>
  </si>
  <si>
    <t>Nata Navan</t>
  </si>
  <si>
    <t>Alina Fissenden</t>
  </si>
  <si>
    <t>Webster Bellino</t>
  </si>
  <si>
    <t>Barney Mitchel</t>
  </si>
  <si>
    <t>Harold Muselli</t>
  </si>
  <si>
    <t>Innis Bird</t>
  </si>
  <si>
    <t>Mortimer Hatherleigh</t>
  </si>
  <si>
    <t>Nannie Hunnisett</t>
  </si>
  <si>
    <t>Thatcher Botley</t>
  </si>
  <si>
    <t>Keith Barhams</t>
  </si>
  <si>
    <t>Mandi Luberti</t>
  </si>
  <si>
    <t>Alene de la Tremoille</t>
  </si>
  <si>
    <t>Joly Airy</t>
  </si>
  <si>
    <t>Gilli Tudor</t>
  </si>
  <si>
    <t>Vi Blunt</t>
  </si>
  <si>
    <t>Charmion Leonida</t>
  </si>
  <si>
    <t>Shani McGahy</t>
  </si>
  <si>
    <t>Avie Sudran</t>
  </si>
  <si>
    <t>Brittni Rainey</t>
  </si>
  <si>
    <t>Jamie Cubberley</t>
  </si>
  <si>
    <t>Gilbertine Drakers</t>
  </si>
  <si>
    <t>Mordy Culpin</t>
  </si>
  <si>
    <t>Bendite Dory</t>
  </si>
  <si>
    <t>Inigo Corney</t>
  </si>
  <si>
    <t>Pepito Surman-Wells</t>
  </si>
  <si>
    <t>Gerianne De Coursey</t>
  </si>
  <si>
    <t>Free De Carteret</t>
  </si>
  <si>
    <t>Francklin Whitlam</t>
  </si>
  <si>
    <t>Maurizio Bradshaw</t>
  </si>
  <si>
    <t>Gauthier Aleksidze</t>
  </si>
  <si>
    <t>Sydney Howchin</t>
  </si>
  <si>
    <t>Della Peregrine</t>
  </si>
  <si>
    <t>Ludovico Matyushenko</t>
  </si>
  <si>
    <t>Carla Sollars</t>
  </si>
  <si>
    <t>Leonid De la Yglesia</t>
  </si>
  <si>
    <t>Cullan Melbury</t>
  </si>
  <si>
    <t>Cole Faulds</t>
  </si>
  <si>
    <t>Cherey Alcock</t>
  </si>
  <si>
    <t>Selinda Elix</t>
  </si>
  <si>
    <t>Bud Frantzen</t>
  </si>
  <si>
    <t>Lotta Reaveley</t>
  </si>
  <si>
    <t>Wandis Forrestill</t>
  </si>
  <si>
    <t>Risa Upham</t>
  </si>
  <si>
    <t>Barret Sherborn</t>
  </si>
  <si>
    <t>Torre Imlen</t>
  </si>
  <si>
    <t>Ailbert Inskipp</t>
  </si>
  <si>
    <t>Wynn Tims</t>
  </si>
  <si>
    <t>Mychal Swanton</t>
  </si>
  <si>
    <t>Alanson Korf</t>
  </si>
  <si>
    <t>Victor Luthwood</t>
  </si>
  <si>
    <t>Letty Kidner</t>
  </si>
  <si>
    <t>Leroy Castaner</t>
  </si>
  <si>
    <t>Adelaida Ross</t>
  </si>
  <si>
    <t>Jessamyn Melton</t>
  </si>
  <si>
    <t>Raimundo Gryglewski</t>
  </si>
  <si>
    <t>Kort Feldbau</t>
  </si>
  <si>
    <t>Tori Stigger</t>
  </si>
  <si>
    <t>Hartley Yanshinov</t>
  </si>
  <si>
    <t>Torry Autin</t>
  </si>
  <si>
    <t>Tabitha Buckett</t>
  </si>
  <si>
    <t>Buiron Arndtsen</t>
  </si>
  <si>
    <t>Ferdy Barwick</t>
  </si>
  <si>
    <t>Veronica Jolly</t>
  </si>
  <si>
    <t>Hadley Packer</t>
  </si>
  <si>
    <t>Leonerd Hazlegrove</t>
  </si>
  <si>
    <t>Julina Korneichik</t>
  </si>
  <si>
    <t>Arielle Colomb</t>
  </si>
  <si>
    <t>Filip Croser</t>
  </si>
  <si>
    <t>Odille Rambaut</t>
  </si>
  <si>
    <t>Stefan Beard</t>
  </si>
  <si>
    <t>Buck Coleford</t>
  </si>
  <si>
    <t>Moyra Lynes</t>
  </si>
  <si>
    <t>Donal Deme</t>
  </si>
  <si>
    <t>Elysha Jakubski</t>
  </si>
  <si>
    <t>Hillard Giacobbo</t>
  </si>
  <si>
    <t>Osmund Oldman</t>
  </si>
  <si>
    <t>Marcelia Muglestone</t>
  </si>
  <si>
    <t>Estella Battaille</t>
  </si>
  <si>
    <t>Wadsworth Hustler</t>
  </si>
  <si>
    <t>Lamont Culshaw</t>
  </si>
  <si>
    <t>York Pegram</t>
  </si>
  <si>
    <t>Adrea Heaps</t>
  </si>
  <si>
    <t>Sheila Jzhakov</t>
  </si>
  <si>
    <t>Salomon Meredyth</t>
  </si>
  <si>
    <t>Mendel Dell 'Orto</t>
  </si>
  <si>
    <t>Tymothy Alldritt</t>
  </si>
  <si>
    <t>Dan Rikel</t>
  </si>
  <si>
    <t>Delainey Broun</t>
  </si>
  <si>
    <t>Winny Reimer</t>
  </si>
  <si>
    <t>Velma Toogood</t>
  </si>
  <si>
    <t>Farris Bielfeldt</t>
  </si>
  <si>
    <t>Archibald Claris</t>
  </si>
  <si>
    <t>Tully Grimmolby</t>
  </si>
  <si>
    <t>Desi Spackman</t>
  </si>
  <si>
    <t>Agretha Philpot</t>
  </si>
  <si>
    <t>Bernardine Gater</t>
  </si>
  <si>
    <t>Caren Strettell</t>
  </si>
  <si>
    <t>Rakel Chinn</t>
  </si>
  <si>
    <t>Sol Potts</t>
  </si>
  <si>
    <t>Troy Santello</t>
  </si>
  <si>
    <t>Riobard Ruddlesden</t>
  </si>
  <si>
    <t>Fran Marcinkus</t>
  </si>
  <si>
    <t>Brynna Senett</t>
  </si>
  <si>
    <t>Hedy Tomanek</t>
  </si>
  <si>
    <t>Therese Sugg</t>
  </si>
  <si>
    <t>Laurie Bonnell</t>
  </si>
  <si>
    <t>Claribel Charte</t>
  </si>
  <si>
    <t>Ilse Vaneev</t>
  </si>
  <si>
    <t>Ilaire Lawther</t>
  </si>
  <si>
    <t>Henry Staterfield</t>
  </si>
  <si>
    <t>Austin Snibson</t>
  </si>
  <si>
    <t>Ileane Clerc</t>
  </si>
  <si>
    <t>Aili Belford</t>
  </si>
  <si>
    <t>Dasie Beardsworth</t>
  </si>
  <si>
    <t>Stevy Whitcomb</t>
  </si>
  <si>
    <t>Lea Maudlen</t>
  </si>
  <si>
    <t>Zorine Loftin</t>
  </si>
  <si>
    <t>Gerhardt Levinge</t>
  </si>
  <si>
    <t>Bella Taber</t>
  </si>
  <si>
    <t>Maure MacGinney</t>
  </si>
  <si>
    <t>Rosanne Dwire</t>
  </si>
  <si>
    <t>Janna Spensly</t>
  </si>
  <si>
    <t>Colene Gerty</t>
  </si>
  <si>
    <t>Alessandro Goodridge</t>
  </si>
  <si>
    <t>Val Mixer</t>
  </si>
  <si>
    <t>Kaitlin Minchindon</t>
  </si>
  <si>
    <t>Allie Matantsev</t>
  </si>
  <si>
    <t>Kym Rosenhaupt</t>
  </si>
  <si>
    <t>Goldi Lemmanbie</t>
  </si>
  <si>
    <t>Rowland Boorn</t>
  </si>
  <si>
    <t>Melesa Davidof</t>
  </si>
  <si>
    <t>Celestyn Basterfield</t>
  </si>
  <si>
    <t>Kora Scala</t>
  </si>
  <si>
    <t>Frederick Weight</t>
  </si>
  <si>
    <t>Randi Luthwood</t>
  </si>
  <si>
    <t>Teresita Salvadore</t>
  </si>
  <si>
    <t>Bobby Kettlestringes</t>
  </si>
  <si>
    <t>Budd Hambrick</t>
  </si>
  <si>
    <t>Sigismundo Hames</t>
  </si>
  <si>
    <t>Amalie Bucklan</t>
  </si>
  <si>
    <t>Svend Crack</t>
  </si>
  <si>
    <t>Maribeth Severn</t>
  </si>
  <si>
    <t>Joanna MacTrustrie</t>
  </si>
  <si>
    <t>Karilynn Deeth</t>
  </si>
  <si>
    <t>Enid Luberto</t>
  </si>
  <si>
    <t>Sayres Pottery</t>
  </si>
  <si>
    <t>Meggie Hutfield</t>
  </si>
  <si>
    <t>Ferdy Hamper</t>
  </si>
  <si>
    <t>Lind Holbarrow</t>
  </si>
  <si>
    <t>Sacha McLarnon</t>
  </si>
  <si>
    <t>Alasteir Leeburn</t>
  </si>
  <si>
    <t>Layla Mingaud</t>
  </si>
  <si>
    <t>Agatha Gitsham</t>
  </si>
  <si>
    <t>Mame Willers</t>
  </si>
  <si>
    <t>Baxter Aslett</t>
  </si>
  <si>
    <t>Tessi Lorraway</t>
  </si>
  <si>
    <t>Madge Taw</t>
  </si>
  <si>
    <t>Patricia Georgeou</t>
  </si>
  <si>
    <t>Sheryl Haddy</t>
  </si>
  <si>
    <t>Dari Castleton</t>
  </si>
  <si>
    <t>Ofella Bummfrey</t>
  </si>
  <si>
    <t>Torre Cream</t>
  </si>
  <si>
    <t>Madelyn Figgins</t>
  </si>
  <si>
    <t>Erhard Tucker</t>
  </si>
  <si>
    <t>Nanni Attenborough</t>
  </si>
  <si>
    <t>Katalin Olech</t>
  </si>
  <si>
    <t>Keane McGahy</t>
  </si>
  <si>
    <t>Gilly Engelmann</t>
  </si>
  <si>
    <t>Regan Dainton</t>
  </si>
  <si>
    <t>Kayne Paoletti</t>
  </si>
  <si>
    <t>Jarid Dubble</t>
  </si>
  <si>
    <t>Duffy Kovalski</t>
  </si>
  <si>
    <t>Verine Flawith</t>
  </si>
  <si>
    <t>Deeanne Marcroft</t>
  </si>
  <si>
    <t>Sawyer Murrells</t>
  </si>
  <si>
    <t>Smitty Hayworth</t>
  </si>
  <si>
    <t>Kendre Fontin</t>
  </si>
  <si>
    <t>Worth Studde</t>
  </si>
  <si>
    <t>Enrica Clarycott</t>
  </si>
  <si>
    <t>Ethelin Cadd</t>
  </si>
  <si>
    <t>Mortie Wayper</t>
  </si>
  <si>
    <t>Joeann Cheake</t>
  </si>
  <si>
    <t>Marci Boswood</t>
  </si>
  <si>
    <t>Gerry Sondon</t>
  </si>
  <si>
    <t>Darda Karmel</t>
  </si>
  <si>
    <t>Otho Honack</t>
  </si>
  <si>
    <t>Theodora Bulfit</t>
  </si>
  <si>
    <t>Pierce Benini</t>
  </si>
  <si>
    <t>Norry Burley</t>
  </si>
  <si>
    <t>Vittoria Audiss</t>
  </si>
  <si>
    <t>Onofredo Bayldon</t>
  </si>
  <si>
    <t>Ingram Paye</t>
  </si>
  <si>
    <t>Freemon Carles</t>
  </si>
  <si>
    <t>Gilda Thon</t>
  </si>
  <si>
    <t>Rosanne Ramsell</t>
  </si>
  <si>
    <t>Fitzgerald Sperry</t>
  </si>
  <si>
    <t>Noemi Kimmings</t>
  </si>
  <si>
    <t>Genevieve Cornthwaite</t>
  </si>
  <si>
    <t>Dorri Edmead</t>
  </si>
  <si>
    <t>Sydney Warsop</t>
  </si>
  <si>
    <t>Kare Kamall</t>
  </si>
  <si>
    <t>Fae Dansken</t>
  </si>
  <si>
    <t>Holly Siemons</t>
  </si>
  <si>
    <t>Winslow Caunt</t>
  </si>
  <si>
    <t>Kingsly Navan</t>
  </si>
  <si>
    <t>Concettina Hirsch</t>
  </si>
  <si>
    <t>Isaac Popple</t>
  </si>
  <si>
    <t>Kirsti Hawsby</t>
  </si>
  <si>
    <t>Brannon Joint</t>
  </si>
  <si>
    <t>Denice Dewberry</t>
  </si>
  <si>
    <t>Reggie Bailes</t>
  </si>
  <si>
    <t>Willis Alliban</t>
  </si>
  <si>
    <t>Rutger Teese</t>
  </si>
  <si>
    <t>Rafe Mendonca</t>
  </si>
  <si>
    <t>Margarethe McCarty</t>
  </si>
  <si>
    <t>Martelle Bonnyson</t>
  </si>
  <si>
    <t>Livvie Dziwisz</t>
  </si>
  <si>
    <t>Noland Fergusson</t>
  </si>
  <si>
    <t>Stevena Arney</t>
  </si>
  <si>
    <t>Joya Pinwell</t>
  </si>
  <si>
    <t>Jarrad Breckin</t>
  </si>
  <si>
    <t>Jannel Cornelisse</t>
  </si>
  <si>
    <t>Merissa Haskur</t>
  </si>
  <si>
    <t>Welby Whyley</t>
  </si>
  <si>
    <t>Tabbatha Soall</t>
  </si>
  <si>
    <t>Anett Lockhart</t>
  </si>
  <si>
    <t>Karyn Kennifick</t>
  </si>
  <si>
    <t>Frasco Chaffyn</t>
  </si>
  <si>
    <t>Berri Struys</t>
  </si>
  <si>
    <t>Merna Arkle</t>
  </si>
  <si>
    <t>Jacinda Bodiam</t>
  </si>
  <si>
    <t>Valentine Collis</t>
  </si>
  <si>
    <t>Sampson D'Alesio</t>
  </si>
  <si>
    <t>Wynn Enoksson</t>
  </si>
  <si>
    <t>Hoyt Dumigan</t>
  </si>
  <si>
    <t>Loydie Chalice</t>
  </si>
  <si>
    <t>Farleigh Cardero</t>
  </si>
  <si>
    <t>Mortimer Thames</t>
  </si>
  <si>
    <t>Nonie Vaudin</t>
  </si>
  <si>
    <t>Wynn Leggatt</t>
  </si>
  <si>
    <t>Adan Mapp</t>
  </si>
  <si>
    <t>Bjorn Jelk</t>
  </si>
  <si>
    <t>Lelia Sturdgess</t>
  </si>
  <si>
    <t>Felicle McGray</t>
  </si>
  <si>
    <t>Erny Fosdyke</t>
  </si>
  <si>
    <t>Douglass Breming</t>
  </si>
  <si>
    <t>Beaufort Callis</t>
  </si>
  <si>
    <t>Aviva Simonnet</t>
  </si>
  <si>
    <t>Morena Hounsom</t>
  </si>
  <si>
    <t>Hinze Woolston</t>
  </si>
  <si>
    <t>Brand Drillot</t>
  </si>
  <si>
    <t>Rosie McNelis</t>
  </si>
  <si>
    <t>Hyman Neumann</t>
  </si>
  <si>
    <t>Corabelle O'Brollachain</t>
  </si>
  <si>
    <t>Pieter Devennie</t>
  </si>
  <si>
    <t>Ephrem Caplis</t>
  </si>
  <si>
    <t>Grant Molohan</t>
  </si>
  <si>
    <t>Cary Matousek</t>
  </si>
  <si>
    <t>Robinia Carey</t>
  </si>
  <si>
    <t>Shirley Hughes</t>
  </si>
  <si>
    <t>Barnabas Matusiak</t>
  </si>
  <si>
    <t>Melloney Luard</t>
  </si>
  <si>
    <t>Maurise Groombridge</t>
  </si>
  <si>
    <t>Sheilah Reah</t>
  </si>
  <si>
    <t>Marney Jovic</t>
  </si>
  <si>
    <t>Lin Olding</t>
  </si>
  <si>
    <t>Sean Simonsen</t>
  </si>
  <si>
    <t>Tomkin Rubrow</t>
  </si>
  <si>
    <t>Elyn Bowller</t>
  </si>
  <si>
    <t>Brittan Bech</t>
  </si>
  <si>
    <t>Amandi Grayer</t>
  </si>
  <si>
    <t>Barry Hess</t>
  </si>
  <si>
    <t>Mellie Kobes</t>
  </si>
  <si>
    <t>Kara Trenear</t>
  </si>
  <si>
    <t>Ladonna Cato</t>
  </si>
  <si>
    <t>Hyacintha Hortop</t>
  </si>
  <si>
    <t>Charlton Featherstone</t>
  </si>
  <si>
    <t>Daisey MacDaid</t>
  </si>
  <si>
    <t>Ashlee Maingot</t>
  </si>
  <si>
    <t>Arch Danels</t>
  </si>
  <si>
    <t>Parke Frankling</t>
  </si>
  <si>
    <t>Llewellyn Dillinger</t>
  </si>
  <si>
    <t>Arleen Bever</t>
  </si>
  <si>
    <t>Thaine Boij</t>
  </si>
  <si>
    <t>Katey Pain</t>
  </si>
  <si>
    <t>Gael Obeney</t>
  </si>
  <si>
    <t>Trudie Rushforth</t>
  </si>
  <si>
    <t>Raleigh Brame</t>
  </si>
  <si>
    <t>Melony Carillo</t>
  </si>
  <si>
    <t>Raff Craw</t>
  </si>
  <si>
    <t>Dacia Glowacha</t>
  </si>
  <si>
    <t>Netti Brideau</t>
  </si>
  <si>
    <t>Hollie Watkinson</t>
  </si>
  <si>
    <t>Elliott Riche</t>
  </si>
  <si>
    <t>Mayor Swyre</t>
  </si>
  <si>
    <t>Kellia Nelane</t>
  </si>
  <si>
    <t>Nichole Deeny</t>
  </si>
  <si>
    <t>Jarad Dayton</t>
  </si>
  <si>
    <t>Grady Kirman</t>
  </si>
  <si>
    <t>Lenci Shackleton</t>
  </si>
  <si>
    <t>Val Oattes</t>
  </si>
  <si>
    <t>Lynda Prime</t>
  </si>
  <si>
    <t>Luise Berends</t>
  </si>
  <si>
    <t>Ivonne Jillings</t>
  </si>
  <si>
    <t>Kamila Lockitt</t>
  </si>
  <si>
    <t>Antonella Birkett</t>
  </si>
  <si>
    <t>Verene McGirl</t>
  </si>
  <si>
    <t>Domenic Scarman</t>
  </si>
  <si>
    <t>Sinclair Filipson</t>
  </si>
  <si>
    <t>Say Bernon</t>
  </si>
  <si>
    <t>Kenn Carlan</t>
  </si>
  <si>
    <t>Karlan Herries</t>
  </si>
  <si>
    <t>Westbrook Chandler</t>
  </si>
  <si>
    <t>Tracey Cheesman</t>
  </si>
  <si>
    <t>Steve Reed</t>
  </si>
  <si>
    <t>Imojean Farrand</t>
  </si>
  <si>
    <t>Annadiane Fludgate</t>
  </si>
  <si>
    <t>Goldia Philipsen</t>
  </si>
  <si>
    <t>Jourdain Maypole</t>
  </si>
  <si>
    <t>Cordie Canero</t>
  </si>
  <si>
    <t>Lisette Minnette</t>
  </si>
  <si>
    <t>Katharina Dwyer</t>
  </si>
  <si>
    <t>Boris Goodburn</t>
  </si>
  <si>
    <t>Kenton Dils</t>
  </si>
  <si>
    <t>Verena Basini-Gazzi</t>
  </si>
  <si>
    <t>Parnell Tranckle</t>
  </si>
  <si>
    <t>Hephzibah Aplin</t>
  </si>
  <si>
    <t>Briant Bresnen</t>
  </si>
  <si>
    <t>Rosa Warmington</t>
  </si>
  <si>
    <t>Kathye Klink</t>
  </si>
  <si>
    <t>Walliw Janks</t>
  </si>
  <si>
    <t>Denys Boughtflower</t>
  </si>
  <si>
    <t>Ania Terzza</t>
  </si>
  <si>
    <t>Demetre Yateman</t>
  </si>
  <si>
    <t>Leanna Hoppner</t>
  </si>
  <si>
    <t>Miranda Sambells</t>
  </si>
  <si>
    <t>Pablo Spaven</t>
  </si>
  <si>
    <t>Shelli Tesseyman</t>
  </si>
  <si>
    <t>Essa Bubbear</t>
  </si>
  <si>
    <t>Michal MacLise</t>
  </si>
  <si>
    <t>Harold Wapples</t>
  </si>
  <si>
    <t>Keith Morcom</t>
  </si>
  <si>
    <t>Ripley Whitsey</t>
  </si>
  <si>
    <t>Ardisj Borley</t>
  </si>
  <si>
    <t>Loria Keddy</t>
  </si>
  <si>
    <t>Cob Cossey</t>
  </si>
  <si>
    <t>Hannie Phlippi</t>
  </si>
  <si>
    <t>Marie-jeanne Piet</t>
  </si>
  <si>
    <t>Corinne Caldicott</t>
  </si>
  <si>
    <t>Forbes Laurisch</t>
  </si>
  <si>
    <t>Ailsun Moralis</t>
  </si>
  <si>
    <t>Shep Vasnev</t>
  </si>
  <si>
    <t>Cherice Drysdale</t>
  </si>
  <si>
    <t>Roddie Mattke</t>
  </si>
  <si>
    <t>Emmaline Ferns</t>
  </si>
  <si>
    <t>Merle Peck</t>
  </si>
  <si>
    <t>Poppy Woodroof</t>
  </si>
  <si>
    <t>Daniel Ugolotti</t>
  </si>
  <si>
    <t>Emanuele Perris</t>
  </si>
  <si>
    <t>Hartwell Lemonby</t>
  </si>
  <si>
    <t>Erhard Goutcher</t>
  </si>
  <si>
    <t>Shannon Geindre</t>
  </si>
  <si>
    <t>Chico Turl</t>
  </si>
  <si>
    <t>Rurik Chaffey</t>
  </si>
  <si>
    <t>Guilbert Kersley</t>
  </si>
  <si>
    <t>Albie Clifton</t>
  </si>
  <si>
    <t>Yule Chaffe</t>
  </si>
  <si>
    <t>Zebedee Dorey</t>
  </si>
  <si>
    <t>Valeda Robshaw</t>
  </si>
  <si>
    <t>Lucienne Biskupiak</t>
  </si>
  <si>
    <t>Gasparo Kingswell</t>
  </si>
  <si>
    <t>Austina Reddle</t>
  </si>
  <si>
    <t>Rowe Plues</t>
  </si>
  <si>
    <t>Loni Shankland</t>
  </si>
  <si>
    <t>Silva Barnsley</t>
  </si>
  <si>
    <t>Annabal Jollie</t>
  </si>
  <si>
    <t>Nester Vanyashkin</t>
  </si>
  <si>
    <t>Bernhard Archell</t>
  </si>
  <si>
    <t>Corty Farndell</t>
  </si>
  <si>
    <t>Julee Durbann</t>
  </si>
  <si>
    <t>Roi Ivanchenkov</t>
  </si>
  <si>
    <t>Micheline Chester</t>
  </si>
  <si>
    <t>Wynn Bangs</t>
  </si>
  <si>
    <t>Harold Bawle</t>
  </si>
  <si>
    <t>Micky Pithcock</t>
  </si>
  <si>
    <t>Ward Ducarne</t>
  </si>
  <si>
    <t>Barbara-anne Ioannou</t>
  </si>
  <si>
    <t>Grace Shingler</t>
  </si>
  <si>
    <t>Donetta Perl</t>
  </si>
  <si>
    <t>Sander Burr</t>
  </si>
  <si>
    <t>Sophie Pencot</t>
  </si>
  <si>
    <t>Arlen Jeannon</t>
  </si>
  <si>
    <t>Jacquie Loody</t>
  </si>
  <si>
    <t>Burk Python</t>
  </si>
  <si>
    <t>Estrellita Docherty</t>
  </si>
  <si>
    <t>Derry Sket</t>
  </si>
  <si>
    <t>Evelyn Fillan</t>
  </si>
  <si>
    <t>Anjanette Mossbee</t>
  </si>
  <si>
    <t>Nari Hovey</t>
  </si>
  <si>
    <t>Martita Chiverton</t>
  </si>
  <si>
    <t>Chadd Cammomile</t>
  </si>
  <si>
    <t>Rustie Duigenan</t>
  </si>
  <si>
    <t>Yves Hurn</t>
  </si>
  <si>
    <t>Courtnay Hindrick</t>
  </si>
  <si>
    <t>Fraser Pauer</t>
  </si>
  <si>
    <t>Brandea Biaggi</t>
  </si>
  <si>
    <t>Roxi Brosius</t>
  </si>
  <si>
    <t>Thane Graver</t>
  </si>
  <si>
    <t>Garrek Goadsby</t>
  </si>
  <si>
    <t>Fairleigh Mularkey</t>
  </si>
  <si>
    <t>Fraser Morter</t>
  </si>
  <si>
    <t>Kimberlee Vazquez</t>
  </si>
  <si>
    <t>Shandee Savine</t>
  </si>
  <si>
    <t>Catlaina Mostin</t>
  </si>
  <si>
    <t>Adriena Harral</t>
  </si>
  <si>
    <t>Eustacia Sandever</t>
  </si>
  <si>
    <t>Anet Carville</t>
  </si>
  <si>
    <t>Edmon Rewcastle</t>
  </si>
  <si>
    <t>Lorrie Eastment</t>
  </si>
  <si>
    <t>Lemmie Maclaine</t>
  </si>
  <si>
    <t>Mikael Mathou</t>
  </si>
  <si>
    <t>Drusilla Nutten</t>
  </si>
  <si>
    <t>Alejandra Apple</t>
  </si>
  <si>
    <t>Janek Cuell</t>
  </si>
  <si>
    <t>Nadine Kringe</t>
  </si>
  <si>
    <t>Marten Zecchetti</t>
  </si>
  <si>
    <t>Byran Haggar</t>
  </si>
  <si>
    <t>Mitchell Bruinsma</t>
  </si>
  <si>
    <t>Roderigo Filipponi</t>
  </si>
  <si>
    <t>Nellie Milliere</t>
  </si>
  <si>
    <t>Ogdon Hair</t>
  </si>
  <si>
    <t>Perla Pigeram</t>
  </si>
  <si>
    <t>Beverlie Filov</t>
  </si>
  <si>
    <t>Irv Antos</t>
  </si>
  <si>
    <t>Krishnah Strafford</t>
  </si>
  <si>
    <t>Paolina Suthren</t>
  </si>
  <si>
    <t>Culver Martinovic</t>
  </si>
  <si>
    <t>Teador Roseburgh</t>
  </si>
  <si>
    <t>Fernando Chamberlayne</t>
  </si>
  <si>
    <t>Mordecai Flooks</t>
  </si>
  <si>
    <t>Cchaddie Lecordier</t>
  </si>
  <si>
    <t>Etan Todarini</t>
  </si>
  <si>
    <t>Theresita Sambedge</t>
  </si>
  <si>
    <t>Lorenzo Pietzke</t>
  </si>
  <si>
    <t>Berton Lowes</t>
  </si>
  <si>
    <t>Faustina Silberschatz</t>
  </si>
  <si>
    <t>Bent Rosgen</t>
  </si>
  <si>
    <t>Annnora Cawley</t>
  </si>
  <si>
    <t>Isabeau Blasiak</t>
  </si>
  <si>
    <t>Petronella Dibbs</t>
  </si>
  <si>
    <t>Matilde Greenman</t>
  </si>
  <si>
    <t>Torrence McCaster</t>
  </si>
  <si>
    <t>Chaddie Espin</t>
  </si>
  <si>
    <t>Pammy Roff</t>
  </si>
  <si>
    <t>Marijo Beagin</t>
  </si>
  <si>
    <t>Evangelia Larmuth</t>
  </si>
  <si>
    <t>Almeda Morrowe</t>
  </si>
  <si>
    <t>Shina Gunthorp</t>
  </si>
  <si>
    <t>Nikolos Creighton</t>
  </si>
  <si>
    <t>Georas Jerche</t>
  </si>
  <si>
    <t>Emmalynn Horbart</t>
  </si>
  <si>
    <t>Maddi Malek</t>
  </si>
  <si>
    <t>Oran Biggin</t>
  </si>
  <si>
    <t>Herschel Bredes</t>
  </si>
  <si>
    <t>Malva Rosendahl</t>
  </si>
  <si>
    <t>Elinore Tomlett</t>
  </si>
  <si>
    <t>Mala Lammiman</t>
  </si>
  <si>
    <t>Decca Nulty</t>
  </si>
  <si>
    <t>Alex Bulbrook</t>
  </si>
  <si>
    <t>Clifford McKelvey</t>
  </si>
  <si>
    <t>Silvan Benois</t>
  </si>
  <si>
    <t>Horst Mulleary</t>
  </si>
  <si>
    <t>Karina Carnihan</t>
  </si>
  <si>
    <t>Phillip Jovicic</t>
  </si>
  <si>
    <t>Kerrin Perroni</t>
  </si>
  <si>
    <t>Pauli Smitherham</t>
  </si>
  <si>
    <t>Marcelia Spreadbury</t>
  </si>
  <si>
    <t>Isaac Wolver</t>
  </si>
  <si>
    <t>Erda Mackin</t>
  </si>
  <si>
    <t>Melonie Bovaird</t>
  </si>
  <si>
    <t>Packston Greedier</t>
  </si>
  <si>
    <t>Cobbie Olenchenko</t>
  </si>
  <si>
    <t>Berget Faveryear</t>
  </si>
  <si>
    <t>Tracee Schiersch</t>
  </si>
  <si>
    <t>Faber Haxell</t>
  </si>
  <si>
    <t>Bonnibelle Le Ball</t>
  </si>
  <si>
    <t>Darrick Signorelli</t>
  </si>
  <si>
    <t>Celle Kemet</t>
  </si>
  <si>
    <t>Cahra Wartonby</t>
  </si>
  <si>
    <t>Licha Eby</t>
  </si>
  <si>
    <t>Cordey Scotchforth</t>
  </si>
  <si>
    <t>Genny Methven</t>
  </si>
  <si>
    <t>Kingston Every</t>
  </si>
  <si>
    <t>Mano Antonchik</t>
  </si>
  <si>
    <t>Collette Allenby</t>
  </si>
  <si>
    <t>De witt Chin</t>
  </si>
  <si>
    <t>Coralie Stack</t>
  </si>
  <si>
    <t>Trisha Betterton</t>
  </si>
  <si>
    <t>Torin Scullin</t>
  </si>
  <si>
    <t>Gardy Pignon</t>
  </si>
  <si>
    <t>Trevor Pallas</t>
  </si>
  <si>
    <t>Ximenez Kretchmer</t>
  </si>
  <si>
    <t>Portia Courson</t>
  </si>
  <si>
    <t>Rosemarie Sumers</t>
  </si>
  <si>
    <t>Linnell Chucks</t>
  </si>
  <si>
    <t>Bonita Brian</t>
  </si>
  <si>
    <t>Tabina Tomsa</t>
  </si>
  <si>
    <t>Gusella Camber</t>
  </si>
  <si>
    <t>Mira Arnaud</t>
  </si>
  <si>
    <t>Zarah Drewe</t>
  </si>
  <si>
    <t>Terrye Hatherleigh</t>
  </si>
  <si>
    <t>Anthea Scalia</t>
  </si>
  <si>
    <t>Octavia Fritchly</t>
  </si>
  <si>
    <t>Wini Crudgington</t>
  </si>
  <si>
    <t>Loralee Mortell</t>
  </si>
  <si>
    <t>Kira Drinkall</t>
  </si>
  <si>
    <t>Dyane Eddisforth</t>
  </si>
  <si>
    <t>Earl Kumar</t>
  </si>
  <si>
    <t>Charmine Sexton</t>
  </si>
  <si>
    <t>Alameda Demougeot</t>
  </si>
  <si>
    <t>Sheila-kathryn Holdron</t>
  </si>
  <si>
    <t>Deb Candy</t>
  </si>
  <si>
    <t>Whitman Dedham</t>
  </si>
  <si>
    <t>Hortense Rainsdon</t>
  </si>
  <si>
    <t>Marya Vakhrushev</t>
  </si>
  <si>
    <t>Jessie Karleman</t>
  </si>
  <si>
    <t>Cherrita Bidgod</t>
  </si>
  <si>
    <t>Erskine Addyman</t>
  </si>
  <si>
    <t>Sandy Pye</t>
  </si>
  <si>
    <t>Ervin McIlheran</t>
  </si>
  <si>
    <t>Garvey Durgan</t>
  </si>
  <si>
    <t>Harlan Fant</t>
  </si>
  <si>
    <t>Nanon Perrelle</t>
  </si>
  <si>
    <t>Jimmie McGhie</t>
  </si>
  <si>
    <t>Dukey Djekovic</t>
  </si>
  <si>
    <t>Ruperto Salvador</t>
  </si>
  <si>
    <t>Sandra Oxtoby</t>
  </si>
  <si>
    <t>Ruben McLinden</t>
  </si>
  <si>
    <t>Victoir Tointon</t>
  </si>
  <si>
    <t>Lilas Rase</t>
  </si>
  <si>
    <t>Kathrine Bloodworth</t>
  </si>
  <si>
    <t>Ruthann Stannering</t>
  </si>
  <si>
    <t>Elene Lorinez</t>
  </si>
  <si>
    <t>Micky Mangenet</t>
  </si>
  <si>
    <t>Joanne Ferrarese</t>
  </si>
  <si>
    <t>Frasier Bosward</t>
  </si>
  <si>
    <t>Cristal Lydster</t>
  </si>
  <si>
    <t>Fiona Baitman</t>
  </si>
  <si>
    <t>Adrien Estcourt</t>
  </si>
  <si>
    <t>Maria Hacquel</t>
  </si>
  <si>
    <t>Ferd Heiton</t>
  </si>
  <si>
    <t>Moshe Planks</t>
  </si>
  <si>
    <t>Brigitta Giabuzzi</t>
  </si>
  <si>
    <t>Carrie Dana</t>
  </si>
  <si>
    <t>Manny Woofendell</t>
  </si>
  <si>
    <t>Melicent Fairnie</t>
  </si>
  <si>
    <t>Brear Benettolo</t>
  </si>
  <si>
    <t>Damian Searson</t>
  </si>
  <si>
    <t>Meridith Vacher</t>
  </si>
  <si>
    <t>Billie Rebanks</t>
  </si>
  <si>
    <t>Lucie O'Cullen</t>
  </si>
  <si>
    <t>Fax Cosgry</t>
  </si>
  <si>
    <t>Teriann Mucklow</t>
  </si>
  <si>
    <t>Aloysius Ary</t>
  </si>
  <si>
    <t>Wyn Bointon</t>
  </si>
  <si>
    <t>Kelbee Dadge</t>
  </si>
  <si>
    <t>Aylmar Riste</t>
  </si>
  <si>
    <t>Tina Titterton</t>
  </si>
  <si>
    <t>Imogen Chadbourn</t>
  </si>
  <si>
    <t>Janina Callender</t>
  </si>
  <si>
    <t>Fionnula Minker</t>
  </si>
  <si>
    <t>Arlette Noteyoung</t>
  </si>
  <si>
    <t>Masha Colledge</t>
  </si>
  <si>
    <t>Astrid Lorek</t>
  </si>
  <si>
    <t>Brynne Hastler</t>
  </si>
  <si>
    <t>Edgardo McCotter</t>
  </si>
  <si>
    <t>Horace Iannelli</t>
  </si>
  <si>
    <t>Ogdan Fluger</t>
  </si>
  <si>
    <t>Zuzana Haddington</t>
  </si>
  <si>
    <t>Neala Parnaby</t>
  </si>
  <si>
    <t>Torrin Cockshot</t>
  </si>
  <si>
    <t>Guillema Leamon</t>
  </si>
  <si>
    <t>Rollie Chese</t>
  </si>
  <si>
    <t>Kennett Piegrome</t>
  </si>
  <si>
    <t>Bessy Allington</t>
  </si>
  <si>
    <t>Atlanta Toner</t>
  </si>
  <si>
    <t>Arni Danilchik</t>
  </si>
  <si>
    <t>Kathryne Tellenbach</t>
  </si>
  <si>
    <t>Giustina Mazin</t>
  </si>
  <si>
    <t>Cosmo McCheyne</t>
  </si>
  <si>
    <t>Jamill Trowell</t>
  </si>
  <si>
    <t>Minnaminnie Schoenrock</t>
  </si>
  <si>
    <t>Kermie Flooks</t>
  </si>
  <si>
    <t>Kyle Zannotelli</t>
  </si>
  <si>
    <t>Hillard Castenda</t>
  </si>
  <si>
    <t>Di Leythley</t>
  </si>
  <si>
    <t>Wendie Narrie</t>
  </si>
  <si>
    <t>Fredek Cavell</t>
  </si>
  <si>
    <t>Cullin Breach</t>
  </si>
  <si>
    <t>Tiphany Keitley</t>
  </si>
  <si>
    <t>Penelope de Courcey</t>
  </si>
  <si>
    <t>Gallagher Agett</t>
  </si>
  <si>
    <t>Vitoria Petow</t>
  </si>
  <si>
    <t>Dulcine Yardy</t>
  </si>
  <si>
    <t>Hewie Le land</t>
  </si>
  <si>
    <t>Anita Larking</t>
  </si>
  <si>
    <t>Arlana Bresner</t>
  </si>
  <si>
    <t>Arlette Napton</t>
  </si>
  <si>
    <t>Bryana Padgham</t>
  </si>
  <si>
    <t>Holly Thamelt</t>
  </si>
  <si>
    <t>Dyanne Tume</t>
  </si>
  <si>
    <t>Syman Mellings</t>
  </si>
  <si>
    <t>Fredrick Vearncomb</t>
  </si>
  <si>
    <t>Emmery Ogilvy</t>
  </si>
  <si>
    <t>Staffard Serrurier</t>
  </si>
  <si>
    <t>Mireielle Hilhouse</t>
  </si>
  <si>
    <t>Liana Binyon</t>
  </si>
  <si>
    <t>Caddric Werrett</t>
  </si>
  <si>
    <t>Gabey Lethby</t>
  </si>
  <si>
    <t>Glenda Bonnesen</t>
  </si>
  <si>
    <t>Weston Wolffers</t>
  </si>
  <si>
    <t>Luella Eubank</t>
  </si>
  <si>
    <t>Valera Haney</t>
  </si>
  <si>
    <t>Farrel Fritche</t>
  </si>
  <si>
    <t>Ethelin Keenlyside</t>
  </si>
  <si>
    <t>Hetty Choffin</t>
  </si>
  <si>
    <t>Bertrando Trewett</t>
  </si>
  <si>
    <t>Thorvald Rubinov</t>
  </si>
  <si>
    <t>Lolly Chupin</t>
  </si>
  <si>
    <t>Angie Venediktov</t>
  </si>
  <si>
    <t>Quintilla Gartsyde</t>
  </si>
  <si>
    <t>Tim Mahady</t>
  </si>
  <si>
    <t>Danette Pavluk</t>
  </si>
  <si>
    <t>Tersina Atack</t>
  </si>
  <si>
    <t>Lyman Drewe</t>
  </si>
  <si>
    <t>Andria Suckling</t>
  </si>
  <si>
    <t>Inna Halahan</t>
  </si>
  <si>
    <t>Artie De Vuyst</t>
  </si>
  <si>
    <t>Axe Buterton</t>
  </si>
  <si>
    <t>Trevar Spatarul</t>
  </si>
  <si>
    <t>Imogene Eisig</t>
  </si>
  <si>
    <t>Ange Coultish</t>
  </si>
  <si>
    <t>Jayme Gooderridge</t>
  </si>
  <si>
    <t>Grove Josefer</t>
  </si>
  <si>
    <t>Bobinette Brisard</t>
  </si>
  <si>
    <t>Miguel Emmens</t>
  </si>
  <si>
    <t>Tedmund Brightman</t>
  </si>
  <si>
    <t>Merola Leiden</t>
  </si>
  <si>
    <t>Ban Folini</t>
  </si>
  <si>
    <t>Celesta Buston</t>
  </si>
  <si>
    <t>Ynez Breznovic</t>
  </si>
  <si>
    <t>Ignazio Broek</t>
  </si>
  <si>
    <t>Allsun Leither</t>
  </si>
  <si>
    <t>Jarrid Yandle</t>
  </si>
  <si>
    <t>Bridget Haster</t>
  </si>
  <si>
    <t>Randall Walkling</t>
  </si>
  <si>
    <t>Analise Middup</t>
  </si>
  <si>
    <t>Dwight Steinham</t>
  </si>
  <si>
    <t>Bamby Edgcumbe</t>
  </si>
  <si>
    <t>Marcie Dumbare</t>
  </si>
  <si>
    <t>Kandace Fury</t>
  </si>
  <si>
    <t>Nolana Attrie</t>
  </si>
  <si>
    <t>Emmit Coyte</t>
  </si>
  <si>
    <t>Giuditta Welland</t>
  </si>
  <si>
    <t>Esme Timpany</t>
  </si>
  <si>
    <t>Ilsa Poser</t>
  </si>
  <si>
    <t>John Leisk</t>
  </si>
  <si>
    <t>Bette-ann Pheazey</t>
  </si>
  <si>
    <t>Corbett Rosenblath</t>
  </si>
  <si>
    <t>Annalise Grog</t>
  </si>
  <si>
    <t>Haywood Emmitt</t>
  </si>
  <si>
    <t>Craig Andrat</t>
  </si>
  <si>
    <t>Alena Baudain</t>
  </si>
  <si>
    <t>Wilbert Heilds</t>
  </si>
  <si>
    <t>Nate Giacobelli</t>
  </si>
  <si>
    <t>Serge Manjot</t>
  </si>
  <si>
    <t>Reinaldo Roberson</t>
  </si>
  <si>
    <t>Mufi Cotelard</t>
  </si>
  <si>
    <t>Isak McGuane</t>
  </si>
  <si>
    <t>Arnold Uridge</t>
  </si>
  <si>
    <t>Maire Lealle</t>
  </si>
  <si>
    <t>Euell Chaddock</t>
  </si>
  <si>
    <t>Audrie Bentinck</t>
  </si>
  <si>
    <t>Wain Covell</t>
  </si>
  <si>
    <t>Ingeborg Brunstan</t>
  </si>
  <si>
    <t>Yovonnda Atkins</t>
  </si>
  <si>
    <t>Dyana Snowden</t>
  </si>
  <si>
    <t>Dulcy Floris</t>
  </si>
  <si>
    <t>Michele Clempton</t>
  </si>
  <si>
    <t>Tiphani Barlass</t>
  </si>
  <si>
    <t>Garey Betts</t>
  </si>
  <si>
    <t>Dareen Josefsen</t>
  </si>
  <si>
    <t>Tandy Kingsnoad</t>
  </si>
  <si>
    <t>Lucita Mattsson</t>
  </si>
  <si>
    <t>Vanda Ascrofte</t>
  </si>
  <si>
    <t>Jolee Cure</t>
  </si>
  <si>
    <t>Philis Skyrm</t>
  </si>
  <si>
    <t>Amabel McNern</t>
  </si>
  <si>
    <t>Ike Anglim</t>
  </si>
  <si>
    <t>Emlen Schwand</t>
  </si>
  <si>
    <t>Juline Laurant</t>
  </si>
  <si>
    <t>Seumas Higgen</t>
  </si>
  <si>
    <t>Wiatt Driffill</t>
  </si>
  <si>
    <t>Brittni Feehely</t>
  </si>
  <si>
    <t>Rick Delooze</t>
  </si>
  <si>
    <t>Jyoti Boothebie</t>
  </si>
  <si>
    <t>Hildegaard Percy</t>
  </si>
  <si>
    <t>Fin Stollenwerck</t>
  </si>
  <si>
    <t>Cortie Crannell</t>
  </si>
  <si>
    <t>Sunny Feltham</t>
  </si>
  <si>
    <t>May Rabbitts</t>
  </si>
  <si>
    <t>Christa Rigge</t>
  </si>
  <si>
    <t>Analiese Newbery</t>
  </si>
  <si>
    <t>Paulie Meachem</t>
  </si>
  <si>
    <t>Anabal Lindsay</t>
  </si>
  <si>
    <t>Caspar Britner</t>
  </si>
  <si>
    <t>Karylin Copnell</t>
  </si>
  <si>
    <t>Bradford McCutheon</t>
  </si>
  <si>
    <t>Yvette Cornu</t>
  </si>
  <si>
    <t>Cal Freeborne</t>
  </si>
  <si>
    <t>Lexie Edelston</t>
  </si>
  <si>
    <t>Alejandrina Canepe</t>
  </si>
  <si>
    <t>Ros Aizikovich</t>
  </si>
  <si>
    <t>Marybeth Willingham</t>
  </si>
  <si>
    <t>Berget Sygroves</t>
  </si>
  <si>
    <t>Jennilee Tiery</t>
  </si>
  <si>
    <t>Leonard Yakebowitch</t>
  </si>
  <si>
    <t>Mirabel Gareisr</t>
  </si>
  <si>
    <t>Eveline Thoresby</t>
  </si>
  <si>
    <t>Stan Pirie</t>
  </si>
  <si>
    <t>Wiatt Lambert-Ciorwyn</t>
  </si>
  <si>
    <t>Burty Burthom</t>
  </si>
  <si>
    <t>Gunter Peppard</t>
  </si>
  <si>
    <t>Hubert Wyss</t>
  </si>
  <si>
    <t>Noach Checketts</t>
  </si>
  <si>
    <t>Floria Alphonso</t>
  </si>
  <si>
    <t>Henrik Wait</t>
  </si>
  <si>
    <t>Giana Altofts</t>
  </si>
  <si>
    <t>Flossie Ghidotti</t>
  </si>
  <si>
    <t>Bron Relton</t>
  </si>
  <si>
    <t>Lynette Lehrmann</t>
  </si>
  <si>
    <t>Killy Endley</t>
  </si>
  <si>
    <t>Clarine Parsisson</t>
  </si>
  <si>
    <t>Ferdinande McAtamney</t>
  </si>
  <si>
    <t>Venus Dowsey</t>
  </si>
  <si>
    <t>Morry Bayley</t>
  </si>
  <si>
    <t>Smith Byart</t>
  </si>
  <si>
    <t>Yoshiko Gammel</t>
  </si>
  <si>
    <t>Brockie Chasney</t>
  </si>
  <si>
    <t>Lorain Orgill</t>
  </si>
  <si>
    <t>Cristabel Bovingdon</t>
  </si>
  <si>
    <t>De witt Andrzejak</t>
  </si>
  <si>
    <t>Bryana Toyne</t>
  </si>
  <si>
    <t>Odelle Cammomile</t>
  </si>
  <si>
    <t>Giorgio Haulkham</t>
  </si>
  <si>
    <t>Adara Manvell</t>
  </si>
  <si>
    <t>Thibaud Glyssanne</t>
  </si>
  <si>
    <t>Lorant Alabone</t>
  </si>
  <si>
    <t>Aggie Quirk</t>
  </si>
  <si>
    <t>Hunt Mearing</t>
  </si>
  <si>
    <t>Caressa Bockett</t>
  </si>
  <si>
    <t>Dita Hillett</t>
  </si>
  <si>
    <t>Derk Wildt</t>
  </si>
  <si>
    <t>Euell O'Farrell</t>
  </si>
  <si>
    <t>Carr Stitt</t>
  </si>
  <si>
    <t>Hoebart Thorald</t>
  </si>
  <si>
    <t>Norina Hamber</t>
  </si>
  <si>
    <t>Dorene Del Monte</t>
  </si>
  <si>
    <t>Cortie Cossons</t>
  </si>
  <si>
    <t>Roselle Linscott</t>
  </si>
  <si>
    <t>Ingamar Coorington</t>
  </si>
  <si>
    <t>Goddard Aireton</t>
  </si>
  <si>
    <t>Kippie Middlemass</t>
  </si>
  <si>
    <t>Saloma Hilliam</t>
  </si>
  <si>
    <t>Federico Garrattley</t>
  </si>
  <si>
    <t>Merle Lindroos</t>
  </si>
  <si>
    <t>Hope Kmicicki</t>
  </si>
  <si>
    <t>Carie Rockcliff</t>
  </si>
  <si>
    <t>Vanya Capel</t>
  </si>
  <si>
    <t>Mirilla Nucator</t>
  </si>
  <si>
    <t>Livvyy Hopkynson</t>
  </si>
  <si>
    <t>Elysha Slayny</t>
  </si>
  <si>
    <t>Reinold Bruineman</t>
  </si>
  <si>
    <t>Ramona Jehan</t>
  </si>
  <si>
    <t>Adam Binnes</t>
  </si>
  <si>
    <t>Dorey Sackler</t>
  </si>
  <si>
    <t>Claudell Galvin</t>
  </si>
  <si>
    <t>Josh Grigolashvill</t>
  </si>
  <si>
    <t>Ricki Bleything</t>
  </si>
  <si>
    <t>Sharron Yurenev</t>
  </si>
  <si>
    <t>Vina Rabbitts</t>
  </si>
  <si>
    <t>Linoel Veelers</t>
  </si>
  <si>
    <t>Morley Kleyn</t>
  </si>
  <si>
    <t>Candie Kilfeder</t>
  </si>
  <si>
    <t>Carolus Jearum</t>
  </si>
  <si>
    <t>Appolonia Martusewicz</t>
  </si>
  <si>
    <t>Ely D'Alwis</t>
  </si>
  <si>
    <t>Augie Hucke</t>
  </si>
  <si>
    <t>Gilligan Bergstram</t>
  </si>
  <si>
    <t>Bearnard Balloch</t>
  </si>
  <si>
    <t>Ermentrude Hanrott</t>
  </si>
  <si>
    <t>Florella Palffrey</t>
  </si>
  <si>
    <t>Alasteir McColl</t>
  </si>
  <si>
    <t>Tomkin Qualtrough</t>
  </si>
  <si>
    <t>Shelby McCloy</t>
  </si>
  <si>
    <t>Abran Oaten</t>
  </si>
  <si>
    <t>Babette Bewlay</t>
  </si>
  <si>
    <t>Carla Boycott</t>
  </si>
  <si>
    <t>Claiborn Traske</t>
  </si>
  <si>
    <t>Wandie Dennert</t>
  </si>
  <si>
    <t>Angelia Schneidar</t>
  </si>
  <si>
    <t>Cris Vedeniktov</t>
  </si>
  <si>
    <t>Joyan Wrathmell</t>
  </si>
  <si>
    <t>Konstantine McGurk</t>
  </si>
  <si>
    <t>Andrew Baytrop</t>
  </si>
  <si>
    <t>Jeramie Grellis</t>
  </si>
  <si>
    <t>Orland Dawes</t>
  </si>
  <si>
    <t>Belia Sullens</t>
  </si>
  <si>
    <t>Tracie Leverentz</t>
  </si>
  <si>
    <t>Coleman Quinnette</t>
  </si>
  <si>
    <t>Benton Mengue</t>
  </si>
  <si>
    <t>Malcolm Hehl</t>
  </si>
  <si>
    <t>Gorden Plewes</t>
  </si>
  <si>
    <t>Kameko Tomsa</t>
  </si>
  <si>
    <t>Nickie Mewis</t>
  </si>
  <si>
    <t>Shep Ottam</t>
  </si>
  <si>
    <t>Imojean Tabourin</t>
  </si>
  <si>
    <t>Mathilda McTrustey</t>
  </si>
  <si>
    <t>Tally Fazan</t>
  </si>
  <si>
    <t>Juliane Fishbourn</t>
  </si>
  <si>
    <t>Miof mela Corballis</t>
  </si>
  <si>
    <t>Babbette Paramor</t>
  </si>
  <si>
    <t>Raf Inch</t>
  </si>
  <si>
    <t>Lilla Aleksich</t>
  </si>
  <si>
    <t>Nicolis Kynan</t>
  </si>
  <si>
    <t>Rip Hulme</t>
  </si>
  <si>
    <t>Francis Sarsons</t>
  </si>
  <si>
    <t>Ann Corthes</t>
  </si>
  <si>
    <t>Marcelle French</t>
  </si>
  <si>
    <t>Micheline Brumfield</t>
  </si>
  <si>
    <t>Rodolfo Midlar</t>
  </si>
  <si>
    <t>Nil Cardinale</t>
  </si>
  <si>
    <t>Faun Barnsdall</t>
  </si>
  <si>
    <t>Charles Rolley</t>
  </si>
  <si>
    <t>Banky Clemenceau</t>
  </si>
  <si>
    <t>Flori Kimberly</t>
  </si>
  <si>
    <t>Goldarina Siddeley</t>
  </si>
  <si>
    <t>Reuben Really</t>
  </si>
  <si>
    <t>Rodd Ebbles</t>
  </si>
  <si>
    <t>Trumann Gilbank</t>
  </si>
  <si>
    <t>Teddie Baudon</t>
  </si>
  <si>
    <t>Gil Tomaello</t>
  </si>
  <si>
    <t>Anneliese Balnave</t>
  </si>
  <si>
    <t>Curt Tetla</t>
  </si>
  <si>
    <t>Melesa Sisnett</t>
  </si>
  <si>
    <t>Wilona Ditter</t>
  </si>
  <si>
    <t>Deeanne Ayling</t>
  </si>
  <si>
    <t>Kylen Blennerhassett</t>
  </si>
  <si>
    <t>Gregg Cicchitello</t>
  </si>
  <si>
    <t>Durward Guitel</t>
  </si>
  <si>
    <t>Winne Pinkett</t>
  </si>
  <si>
    <t>Fania Tinline</t>
  </si>
  <si>
    <t>Witty Antoney</t>
  </si>
  <si>
    <t>Ripley Jenman</t>
  </si>
  <si>
    <t>Griffy Else</t>
  </si>
  <si>
    <t>Hunt Hansbury</t>
  </si>
  <si>
    <t>Marja Crassweller</t>
  </si>
  <si>
    <t>Margette Cometson</t>
  </si>
  <si>
    <t>Dallas Morton</t>
  </si>
  <si>
    <t>Tierney Patrone</t>
  </si>
  <si>
    <t>Jacquenetta Pickle</t>
  </si>
  <si>
    <t>Dannie Ambroisin</t>
  </si>
  <si>
    <t>Clemens Farthin</t>
  </si>
  <si>
    <t>Ladonna Eaken</t>
  </si>
  <si>
    <t>Raina Oakeshott</t>
  </si>
  <si>
    <t>Bianca Shearston</t>
  </si>
  <si>
    <t>Marylee Willows</t>
  </si>
  <si>
    <t>Beniamino Burgis</t>
  </si>
  <si>
    <t>Pamela Petr</t>
  </si>
  <si>
    <t>Dermot Ambresin</t>
  </si>
  <si>
    <t>Rahal Hickenbottom</t>
  </si>
  <si>
    <t>Lelia Beddard</t>
  </si>
  <si>
    <t>Joseito Cumes</t>
  </si>
  <si>
    <t>Gifford Bundy</t>
  </si>
  <si>
    <t>Aggi Deporte</t>
  </si>
  <si>
    <t>Lacee Maciaszczyk</t>
  </si>
  <si>
    <t>Kiley Brookhouse</t>
  </si>
  <si>
    <t>Rolph Pieche</t>
  </si>
  <si>
    <t>Addie Showt</t>
  </si>
  <si>
    <t>Grethel Carlyle</t>
  </si>
  <si>
    <t>Austen Kennelly</t>
  </si>
  <si>
    <t>Alain Ivashnikov</t>
  </si>
  <si>
    <t>Sandy Mintram</t>
  </si>
  <si>
    <t>Marcelia Paulin</t>
  </si>
  <si>
    <t>Rozelle Cleland</t>
  </si>
  <si>
    <t>Leeann Pentecost</t>
  </si>
  <si>
    <t>Rafa Leitche</t>
  </si>
  <si>
    <t>Gregg Thewlis</t>
  </si>
  <si>
    <t>Maddie Sante</t>
  </si>
  <si>
    <t>Jess Swalough</t>
  </si>
  <si>
    <t>Micheal Harder</t>
  </si>
  <si>
    <t>Chane De Carteret</t>
  </si>
  <si>
    <t>Violette Yarn</t>
  </si>
  <si>
    <t>Shirl Anniwell</t>
  </si>
  <si>
    <t>Willis Spurett</t>
  </si>
  <si>
    <t>Selestina Laise</t>
  </si>
  <si>
    <t>Tristan Cheale</t>
  </si>
  <si>
    <t>Vanessa Milton-White</t>
  </si>
  <si>
    <t>Rockey Renols</t>
  </si>
  <si>
    <t>Sigfrid Tollerton</t>
  </si>
  <si>
    <t>Tybalt Carlos</t>
  </si>
  <si>
    <t>Jase Loveday</t>
  </si>
  <si>
    <t>Federica Dormon</t>
  </si>
  <si>
    <t>Emmalynne Castel</t>
  </si>
  <si>
    <t>Vernen Trigg</t>
  </si>
  <si>
    <t>Mathian Parsisson</t>
  </si>
  <si>
    <t>Noland Ruzic</t>
  </si>
  <si>
    <t>Jenica Maffey</t>
  </si>
  <si>
    <t>Geri Rowley</t>
  </si>
  <si>
    <t>Francyne Meiklem</t>
  </si>
  <si>
    <t>Rosy Le Jean</t>
  </si>
  <si>
    <t>Dov Ponceford</t>
  </si>
  <si>
    <t>Bobbye Claughton</t>
  </si>
  <si>
    <t>Claudianus Gristock</t>
  </si>
  <si>
    <t>Anabal Pexton</t>
  </si>
  <si>
    <t>Maurie Ruffell</t>
  </si>
  <si>
    <t>Celestyn Turbill</t>
  </si>
  <si>
    <t>Pammi Gorry</t>
  </si>
  <si>
    <t>Jamie Sacchetti</t>
  </si>
  <si>
    <t>Benedict Dethloff</t>
  </si>
  <si>
    <t>Raychel Doornbos</t>
  </si>
  <si>
    <t>Helen-elizabeth O'Heffernan</t>
  </si>
  <si>
    <t>Olivia Owens</t>
  </si>
  <si>
    <t>Adriane Tempest</t>
  </si>
  <si>
    <t>Dorella Seymark</t>
  </si>
  <si>
    <t>Clifford Kelling</t>
  </si>
  <si>
    <t>Elberta Doughty</t>
  </si>
  <si>
    <t>Silvia Iacomettii</t>
  </si>
  <si>
    <t>Klaus Branchet</t>
  </si>
  <si>
    <t>Arluene Jerdon</t>
  </si>
  <si>
    <t>Clem Cummings</t>
  </si>
  <si>
    <t>Stefan Paffitt</t>
  </si>
  <si>
    <t>Bron Morphey</t>
  </si>
  <si>
    <t>Curtis Overell</t>
  </si>
  <si>
    <t>Bobina Emanueli</t>
  </si>
  <si>
    <t>Janenna Deniscke</t>
  </si>
  <si>
    <t>Maris Davers</t>
  </si>
  <si>
    <t>Ariel Swepstone</t>
  </si>
  <si>
    <t>Ariela Revill</t>
  </si>
  <si>
    <t>Betteanne Alessandretti</t>
  </si>
  <si>
    <t>Chickie MacAskie</t>
  </si>
  <si>
    <t>Godfry Calcutt</t>
  </si>
  <si>
    <t>Terri-jo Begbie</t>
  </si>
  <si>
    <t>Shepherd Lyst</t>
  </si>
  <si>
    <t>Cordey Emmens</t>
  </si>
  <si>
    <t>Consolata Santacrole</t>
  </si>
  <si>
    <t>Filip Basini-Gazzi</t>
  </si>
  <si>
    <t>Debera Montilla</t>
  </si>
  <si>
    <t>Whitaker Hurle</t>
  </si>
  <si>
    <t>Claybourne Jeves</t>
  </si>
  <si>
    <t>Link Lardiner</t>
  </si>
  <si>
    <t>Iago Itter</t>
  </si>
  <si>
    <t>Toddy Sizzey</t>
  </si>
  <si>
    <t>Werner Barus</t>
  </si>
  <si>
    <t>Bernardo Vardey</t>
  </si>
  <si>
    <t>Ardys Methingam</t>
  </si>
  <si>
    <t>Boote Spilsbury</t>
  </si>
  <si>
    <t>Noll Baxster</t>
  </si>
  <si>
    <t>Viole Escott</t>
  </si>
  <si>
    <t>Dew Fitch</t>
  </si>
  <si>
    <t>Bradley Oxbury</t>
  </si>
  <si>
    <t>Velma Cossey</t>
  </si>
  <si>
    <t>Bidget Boas</t>
  </si>
  <si>
    <t>Tedi Chasson</t>
  </si>
  <si>
    <t>Stephanie Ingerith</t>
  </si>
  <si>
    <t>Lise Brazur</t>
  </si>
  <si>
    <t>Terri Gathercoal</t>
  </si>
  <si>
    <t>Marlo Bavridge</t>
  </si>
  <si>
    <t>Edin Flounders</t>
  </si>
  <si>
    <t>Lisabeth Bysouth</t>
  </si>
  <si>
    <t>Tricia Abdon</t>
  </si>
  <si>
    <t>Clair Evangelinos</t>
  </si>
  <si>
    <t>Florence Ferrar</t>
  </si>
  <si>
    <t>Neville Hoonahan</t>
  </si>
  <si>
    <t>Yorke Swatradge</t>
  </si>
  <si>
    <t>Holly Paolini</t>
  </si>
  <si>
    <t>Angelle Lowell</t>
  </si>
  <si>
    <t>Nobie Gerrans</t>
  </si>
  <si>
    <t>Wrennie Standage</t>
  </si>
  <si>
    <t>Ilene Lambdean</t>
  </si>
  <si>
    <t>Ivonne Reiner</t>
  </si>
  <si>
    <t>Abrahan Georghiou</t>
  </si>
  <si>
    <t>Melloney Denerley</t>
  </si>
  <si>
    <t>Jammie Bamell</t>
  </si>
  <si>
    <t>Dillon Hearnshaw</t>
  </si>
  <si>
    <t>Tremaine Reiach</t>
  </si>
  <si>
    <t>Maryanne Wolseley</t>
  </si>
  <si>
    <t>Nicolis Keeri</t>
  </si>
  <si>
    <t>Vanessa Parratt</t>
  </si>
  <si>
    <t>Tarah Jurasek</t>
  </si>
  <si>
    <t>Rees Furst</t>
  </si>
  <si>
    <t>Gill Enterlein</t>
  </si>
  <si>
    <t>Ardelia Adie</t>
  </si>
  <si>
    <t>Georgina Grewes</t>
  </si>
  <si>
    <t>Friedrich Shuttle</t>
  </si>
  <si>
    <t>Sherilyn McVee</t>
  </si>
  <si>
    <t>Janis Partlett</t>
  </si>
  <si>
    <t>Raquela Spaduzza</t>
  </si>
  <si>
    <t>Nefen Gunther</t>
  </si>
  <si>
    <t>Noby Avesque</t>
  </si>
  <si>
    <t>Jenifer Spragge</t>
  </si>
  <si>
    <t>Elroy Pile</t>
  </si>
  <si>
    <t>Consalve Pykerman</t>
  </si>
  <si>
    <t>Kippy Oxenham</t>
  </si>
  <si>
    <t>Lyda Duffie</t>
  </si>
  <si>
    <t>Katharina Breed</t>
  </si>
  <si>
    <t>Drugi Wills</t>
  </si>
  <si>
    <t>Tallie Ochterlony</t>
  </si>
  <si>
    <t>Lalo Grange</t>
  </si>
  <si>
    <t>Chuck Webber</t>
  </si>
  <si>
    <t>Otes Oldcote</t>
  </si>
  <si>
    <t>Maurie Mendes</t>
  </si>
  <si>
    <t>Kaleb McCloch</t>
  </si>
  <si>
    <t>Hirsch Smartman</t>
  </si>
  <si>
    <t>Melodee Drewe</t>
  </si>
  <si>
    <t>Arlen Surcomb</t>
  </si>
  <si>
    <t>Pembroke Aldridge</t>
  </si>
  <si>
    <t>Osbourne Atwood</t>
  </si>
  <si>
    <t>Deanne Jezzard</t>
  </si>
  <si>
    <t>Zia Brussels</t>
  </si>
  <si>
    <t>Raeann Hurrell</t>
  </si>
  <si>
    <t>Caril Blooman</t>
  </si>
  <si>
    <t>Ilise Baylie</t>
  </si>
  <si>
    <t>Orelle Kellogg</t>
  </si>
  <si>
    <t>Alphonso McAlinden</t>
  </si>
  <si>
    <t>Addy Lutas</t>
  </si>
  <si>
    <t>Hetti Spawell</t>
  </si>
  <si>
    <t>Thorpe Betke</t>
  </si>
  <si>
    <t>Delmer Wrightson</t>
  </si>
  <si>
    <t>Payton Iori</t>
  </si>
  <si>
    <t>Germain Scotson</t>
  </si>
  <si>
    <t>Tasia Hurt</t>
  </si>
  <si>
    <t>Fonsie Ivashechkin</t>
  </si>
  <si>
    <t>Antonella Adnett</t>
  </si>
  <si>
    <t>Tabbitha Danit</t>
  </si>
  <si>
    <t>Catrina Harradence</t>
  </si>
  <si>
    <t>Arlen Eckels</t>
  </si>
  <si>
    <t>Marion Alflatt</t>
  </si>
  <si>
    <t>Louis Hannay</t>
  </si>
  <si>
    <t>Tamra Jeary</t>
  </si>
  <si>
    <t>Gilli Crimes</t>
  </si>
  <si>
    <t>Brenn Solman</t>
  </si>
  <si>
    <t>Cullan Gresham</t>
  </si>
  <si>
    <t>Hedy Losano</t>
  </si>
  <si>
    <t>Tucker Morey</t>
  </si>
  <si>
    <t>Bernarr Exelby</t>
  </si>
  <si>
    <t>Thelma Mulroy</t>
  </si>
  <si>
    <t>Caresse Giles</t>
  </si>
  <si>
    <t>Lavena Guess</t>
  </si>
  <si>
    <t>Marja Reihm</t>
  </si>
  <si>
    <t>Brook Hallaways</t>
  </si>
  <si>
    <t>Ibrahim Lamp</t>
  </si>
  <si>
    <t>Damian Castiglione</t>
  </si>
  <si>
    <t>Jorge Twomey</t>
  </si>
  <si>
    <t>Hillery De Bruin</t>
  </si>
  <si>
    <t>Ilyssa Amer</t>
  </si>
  <si>
    <t>Holly Dymott</t>
  </si>
  <si>
    <t>Farley Hurl</t>
  </si>
  <si>
    <t>Morrie Innocent</t>
  </si>
  <si>
    <t>Thayne Camillo</t>
  </si>
  <si>
    <t>Lynett Saban</t>
  </si>
  <si>
    <t>Costa Jans</t>
  </si>
  <si>
    <t>Alissa Mears</t>
  </si>
  <si>
    <t>Shanon Baselio</t>
  </si>
  <si>
    <t>Maximilian Bloys</t>
  </si>
  <si>
    <t>Hyman Rennolds</t>
  </si>
  <si>
    <t>Sharleen Prewett</t>
  </si>
  <si>
    <t>Marena Halpin</t>
  </si>
  <si>
    <t>Isabeau Mellody</t>
  </si>
  <si>
    <t>Lorette Puckey</t>
  </si>
  <si>
    <t>Gawen McAnellye</t>
  </si>
  <si>
    <t>Jdavie Beggini</t>
  </si>
  <si>
    <t>Caryl Lowne</t>
  </si>
  <si>
    <t>Jennette Bayston</t>
  </si>
  <si>
    <t>Brandais Birtchnell</t>
  </si>
  <si>
    <t>Sherilyn Deason</t>
  </si>
  <si>
    <t>Ingmar Coverlyn</t>
  </si>
  <si>
    <t>Lenee Sargerson</t>
  </si>
  <si>
    <t>Cchaddie Torn</t>
  </si>
  <si>
    <t>Mitchael Urwin</t>
  </si>
  <si>
    <t>Belia Roscoe</t>
  </si>
  <si>
    <t>Damian Keuning</t>
  </si>
  <si>
    <t>Robby Dyers</t>
  </si>
  <si>
    <t>Rikki Raddan</t>
  </si>
  <si>
    <t>Johny Rozycki</t>
  </si>
  <si>
    <t>Mayer Mapholm</t>
  </si>
  <si>
    <t>Helyn Crockett</t>
  </si>
  <si>
    <t>Jozef Fotitt</t>
  </si>
  <si>
    <t>Tisha Kingzet</t>
  </si>
  <si>
    <t>Warner Stihl</t>
  </si>
  <si>
    <t>Ollie Cooksey</t>
  </si>
  <si>
    <t>Lory Lambrecht</t>
  </si>
  <si>
    <t>Roderigo Cornfield</t>
  </si>
  <si>
    <t>Eugenio Carstairs</t>
  </si>
  <si>
    <t>Pepita Kitchinghan</t>
  </si>
  <si>
    <t>Menard Sapson</t>
  </si>
  <si>
    <t>Vicki Dawltrey</t>
  </si>
  <si>
    <t>Bryan Dewi</t>
  </si>
  <si>
    <t>Lyndsey Simco</t>
  </si>
  <si>
    <t>Candice Libbe</t>
  </si>
  <si>
    <t>Francisco Kleine</t>
  </si>
  <si>
    <t>Harman Peete</t>
  </si>
  <si>
    <t>Kissiah Feathers</t>
  </si>
  <si>
    <t>Sal Onyon</t>
  </si>
  <si>
    <t>Kessia Babbidge</t>
  </si>
  <si>
    <t>Audry Lassey</t>
  </si>
  <si>
    <t>Kristofor Eilert</t>
  </si>
  <si>
    <t>Corrie Wythe</t>
  </si>
  <si>
    <t>Hank Horney</t>
  </si>
  <si>
    <t>Cornie Desvignes</t>
  </si>
  <si>
    <t>Katya Haldon</t>
  </si>
  <si>
    <t>Koressa Unger</t>
  </si>
  <si>
    <t>Kacy Baukham</t>
  </si>
  <si>
    <t>Melantha Currm</t>
  </si>
  <si>
    <t>Zorina Genicke</t>
  </si>
  <si>
    <t>Gothart Lesly</t>
  </si>
  <si>
    <t>Leontine Spering</t>
  </si>
  <si>
    <t>Lorens Kneel</t>
  </si>
  <si>
    <t>Evaleen Pagel</t>
  </si>
  <si>
    <t>Cariotta MacFie</t>
  </si>
  <si>
    <t>Candra Begg</t>
  </si>
  <si>
    <t>Lonni Buckland</t>
  </si>
  <si>
    <t>Eugenius Lyes</t>
  </si>
  <si>
    <t>Pall Vivers</t>
  </si>
  <si>
    <t>Hollis Idel</t>
  </si>
  <si>
    <t>Lauretta Hurleston</t>
  </si>
  <si>
    <t>Tull Ivons</t>
  </si>
  <si>
    <t>Ansley Woodham</t>
  </si>
  <si>
    <t>Putnem Cattach</t>
  </si>
  <si>
    <t>Gallagher Linzey</t>
  </si>
  <si>
    <t>Codie Stanlike</t>
  </si>
  <si>
    <t>Pier Catling</t>
  </si>
  <si>
    <t>Tish Walbridge</t>
  </si>
  <si>
    <t>Minetta Bizzey</t>
  </si>
  <si>
    <t>Nomi Van der Brugge</t>
  </si>
  <si>
    <t>Andreana Mardy</t>
  </si>
  <si>
    <t>Horst Durbann</t>
  </si>
  <si>
    <t>Cissiee Edon</t>
  </si>
  <si>
    <t>Andre Pieters</t>
  </si>
  <si>
    <t>Dene Gowen</t>
  </si>
  <si>
    <t>Pen Ralling</t>
  </si>
  <si>
    <t>Rice Soppett</t>
  </si>
  <si>
    <t>Austin Bladesmith</t>
  </si>
  <si>
    <t>Hunfredo Ruger</t>
  </si>
  <si>
    <t>Daryl Pues</t>
  </si>
  <si>
    <t>Pancho Branchflower</t>
  </si>
  <si>
    <t>Charlene Kilfeder</t>
  </si>
  <si>
    <t>Nolan Mowle</t>
  </si>
  <si>
    <t>Patty Lorans</t>
  </si>
  <si>
    <t>Boycey Gulston</t>
  </si>
  <si>
    <t>Christophorus Skipper</t>
  </si>
  <si>
    <t>Demetre Ballantyne</t>
  </si>
  <si>
    <t>Courtnay Bickerstasse</t>
  </si>
  <si>
    <t>Simona Jandel</t>
  </si>
  <si>
    <t>Tiphany Stell</t>
  </si>
  <si>
    <t>Marinna Fabri</t>
  </si>
  <si>
    <t>Darwin Hovee</t>
  </si>
  <si>
    <t>Sada Richardson</t>
  </si>
  <si>
    <t>Andrej Oxenbury</t>
  </si>
  <si>
    <t>Hartley Youtead</t>
  </si>
  <si>
    <t>Candide Pentin</t>
  </si>
  <si>
    <t>Shanna Grogona</t>
  </si>
  <si>
    <t>Eugine Spacey</t>
  </si>
  <si>
    <t>Padraig Belding</t>
  </si>
  <si>
    <t>Sergei Newarte</t>
  </si>
  <si>
    <t>Caspar McColley</t>
  </si>
  <si>
    <t>Edan Ubsdell</t>
  </si>
  <si>
    <t>Pail Caizley</t>
  </si>
  <si>
    <t>Washington Ramsdale</t>
  </si>
  <si>
    <t>Joleen Butterworth</t>
  </si>
  <si>
    <t>Cheslie Mallen</t>
  </si>
  <si>
    <t>Gilda Ridewood</t>
  </si>
  <si>
    <t>Elva Oda</t>
  </si>
  <si>
    <t>Emmaline Iacovacci</t>
  </si>
  <si>
    <t>Roberta Decort</t>
  </si>
  <si>
    <t>Charmion Heinel</t>
  </si>
  <si>
    <t>Ruperto Bricket</t>
  </si>
  <si>
    <t>Charlene Davis</t>
  </si>
  <si>
    <t>Aileen Rizziello</t>
  </si>
  <si>
    <t>Portie Lere</t>
  </si>
  <si>
    <t>Bunni Pegden</t>
  </si>
  <si>
    <t>Granger Darwin</t>
  </si>
  <si>
    <t>Brnaba Pashbee</t>
  </si>
  <si>
    <t>Burtie Dunstan</t>
  </si>
  <si>
    <t>Angelle Riddall</t>
  </si>
  <si>
    <t>Lionel Shewon</t>
  </si>
  <si>
    <t>Ilise McHan</t>
  </si>
  <si>
    <t>Megan Rowantree</t>
  </si>
  <si>
    <t>Prinz Tomisch</t>
  </si>
  <si>
    <t>Tony Heigho</t>
  </si>
  <si>
    <t>Russell Gwyer</t>
  </si>
  <si>
    <t>Dulcia Van Dijk</t>
  </si>
  <si>
    <t>Traci Brockie</t>
  </si>
  <si>
    <t>Melonie Wordington</t>
  </si>
  <si>
    <t>Myrtle Tireman</t>
  </si>
  <si>
    <t>Far Lohoar</t>
  </si>
  <si>
    <t>Celestine Pledger</t>
  </si>
  <si>
    <t>Helyn BURWIN</t>
  </si>
  <si>
    <t>Nikolaos Janus</t>
  </si>
  <si>
    <t>Kaycee Fleote</t>
  </si>
  <si>
    <t>Edee Satterthwaite</t>
  </si>
  <si>
    <t>Lindi Tiffin</t>
  </si>
  <si>
    <t>Sandy Steinhammer</t>
  </si>
  <si>
    <t>Nedda Robins</t>
  </si>
  <si>
    <t>Louise Cornels</t>
  </si>
  <si>
    <t>Ammamaria Adamsky</t>
  </si>
  <si>
    <t>Carine Golde</t>
  </si>
  <si>
    <t>Cathy Boyett</t>
  </si>
  <si>
    <t>Vin Grundey</t>
  </si>
  <si>
    <t>Leicester Vella</t>
  </si>
  <si>
    <t>Blanch Scottrell</t>
  </si>
  <si>
    <t>Maribel Trout</t>
  </si>
  <si>
    <t>Nevile Dunston</t>
  </si>
  <si>
    <t>Oriana Kroger</t>
  </si>
  <si>
    <t>Briana Bowmer</t>
  </si>
  <si>
    <t>Halli Gaggen</t>
  </si>
  <si>
    <t>Dar Tumioto</t>
  </si>
  <si>
    <t>Mickie Marciek</t>
  </si>
  <si>
    <t>Hansiain Davidescu</t>
  </si>
  <si>
    <t>Lucita Salasar</t>
  </si>
  <si>
    <t>Niels Borsnall</t>
  </si>
  <si>
    <t>Amie Merrydew</t>
  </si>
  <si>
    <t>Alice Bedinham</t>
  </si>
  <si>
    <t>Tynan Ollcott</t>
  </si>
  <si>
    <t>Elka Thomen</t>
  </si>
  <si>
    <t>Nathanael Goldbourn</t>
  </si>
  <si>
    <t>Lilian Tink</t>
  </si>
  <si>
    <t>Marcellus Febvre</t>
  </si>
  <si>
    <t>Fernando Crystal</t>
  </si>
  <si>
    <t>Shane Dellenbach</t>
  </si>
  <si>
    <t>Samara Precious</t>
  </si>
  <si>
    <t>Melly Reubbens</t>
  </si>
  <si>
    <t>Maurits Baysting</t>
  </si>
  <si>
    <t>Homere Mc Pake</t>
  </si>
  <si>
    <t>Adrianne Oxbury</t>
  </si>
  <si>
    <t>Rees Shawley</t>
  </si>
  <si>
    <t>Krysta Hattrick</t>
  </si>
  <si>
    <t>Nicolle Smedley</t>
  </si>
  <si>
    <t>Sena Diamond</t>
  </si>
  <si>
    <t>Irwin Tembey</t>
  </si>
  <si>
    <t>Avrit McCrisken</t>
  </si>
  <si>
    <t>Ignacius Yaakov</t>
  </si>
  <si>
    <t>Ami Alonso</t>
  </si>
  <si>
    <t>Finn Cotta</t>
  </si>
  <si>
    <t>Randy Floyed</t>
  </si>
  <si>
    <t>Caroline Dudden</t>
  </si>
  <si>
    <t>Retha Weatherburn</t>
  </si>
  <si>
    <t>Bell Jelley</t>
  </si>
  <si>
    <t>Mira Dighton</t>
  </si>
  <si>
    <t>Glory Layfield</t>
  </si>
  <si>
    <t>Rori Renfree</t>
  </si>
  <si>
    <t>Gerty Bushill</t>
  </si>
  <si>
    <t>Beaufort Krause</t>
  </si>
  <si>
    <t>Kathie Bricklebank</t>
  </si>
  <si>
    <t>Son Shyram</t>
  </si>
  <si>
    <t>Paulita Kensitt</t>
  </si>
  <si>
    <t>Roze Larwell</t>
  </si>
  <si>
    <t>Evelyn McDonagh</t>
  </si>
  <si>
    <t>Gaylor Durnall</t>
  </si>
  <si>
    <t>Joela Riddich</t>
  </si>
  <si>
    <t>Mora Sheed</t>
  </si>
  <si>
    <t>Janis Dyer</t>
  </si>
  <si>
    <t>Miran Surpliss</t>
  </si>
  <si>
    <t>Auberta Rosenkranc</t>
  </si>
  <si>
    <t>Jacky Bampkin</t>
  </si>
  <si>
    <t>Demetria Luscombe</t>
  </si>
  <si>
    <t>Kalvin Bocock</t>
  </si>
  <si>
    <t>Lana Polin</t>
  </si>
  <si>
    <t>Dorolice Elden</t>
  </si>
  <si>
    <t>Alex Gwillim</t>
  </si>
  <si>
    <t>Terrill Casella</t>
  </si>
  <si>
    <t>Norrie Webb</t>
  </si>
  <si>
    <t>Rancell Culpan</t>
  </si>
  <si>
    <t>Cirillo Emmens</t>
  </si>
  <si>
    <t>Connor Lamberts</t>
  </si>
  <si>
    <t>Deanne Duplain</t>
  </si>
  <si>
    <t>Broderick Asling</t>
  </si>
  <si>
    <t>Aryn Drynan</t>
  </si>
  <si>
    <t>Jens Dran</t>
  </si>
  <si>
    <t>Titus Dollar</t>
  </si>
  <si>
    <t>Ursala De la Barre</t>
  </si>
  <si>
    <t>Renelle Arro</t>
  </si>
  <si>
    <t>Jo-anne Terbrugge</t>
  </si>
  <si>
    <t>Daffi Glenister</t>
  </si>
  <si>
    <t>Roshelle Bauckham</t>
  </si>
  <si>
    <t>Derwin Bertson</t>
  </si>
  <si>
    <t>Mickey Roels</t>
  </si>
  <si>
    <t>Kliment Bownde</t>
  </si>
  <si>
    <t>Brandy Kosel</t>
  </si>
  <si>
    <t>Janessa Tudhope</t>
  </si>
  <si>
    <t>Reynard Stanney</t>
  </si>
  <si>
    <t>Josefina Kineton</t>
  </si>
  <si>
    <t>Bern Heinschke</t>
  </si>
  <si>
    <t>Marrilee Rosso</t>
  </si>
  <si>
    <t>Harriott Caush</t>
  </si>
  <si>
    <t>Toby Crafts</t>
  </si>
  <si>
    <t>Elisabetta Perigo</t>
  </si>
  <si>
    <t>Perry Chrishop</t>
  </si>
  <si>
    <t>Val Foulks</t>
  </si>
  <si>
    <t>Baldwin Baversor</t>
  </si>
  <si>
    <t>Duffy Clatworthy</t>
  </si>
  <si>
    <t>Lindy Colvine</t>
  </si>
  <si>
    <t>Reggi Magor</t>
  </si>
  <si>
    <t>Harlen Bastick</t>
  </si>
  <si>
    <t>Carolyne Willmetts</t>
  </si>
  <si>
    <t>Gnni Fruish</t>
  </si>
  <si>
    <t>Gaspard Frary</t>
  </si>
  <si>
    <t>Hallie Ruppertz</t>
  </si>
  <si>
    <t>Kiley Fowkes</t>
  </si>
  <si>
    <t>Algernon Fend</t>
  </si>
  <si>
    <t>Ainsley Alfwy</t>
  </si>
  <si>
    <t>Coriss Fayerbrother</t>
  </si>
  <si>
    <t>Lilian Issitt</t>
  </si>
  <si>
    <t>Tripp Kime</t>
  </si>
  <si>
    <t>Ginevra Tovey</t>
  </si>
  <si>
    <t>Elaina Drayson</t>
  </si>
  <si>
    <t>Garvin Yewman</t>
  </si>
  <si>
    <t>Sal Yeoland</t>
  </si>
  <si>
    <t>Caitrin Gaymer</t>
  </si>
  <si>
    <t>Sallyanne Guiduzzi</t>
  </si>
  <si>
    <t>Jake Desborough</t>
  </si>
  <si>
    <t>Angie Hrishchenko</t>
  </si>
  <si>
    <t>Evie Whiteman</t>
  </si>
  <si>
    <t>Eugenie Cricket</t>
  </si>
  <si>
    <t>Nelli Avramovitz</t>
  </si>
  <si>
    <t>Gilburt Ivett</t>
  </si>
  <si>
    <t>Sonny Suttill</t>
  </si>
  <si>
    <t>Gypsy Pursey</t>
  </si>
  <si>
    <t>Eleonore Fieldhouse</t>
  </si>
  <si>
    <t>Haley Coaten</t>
  </si>
  <si>
    <t>Goldarina Spring</t>
  </si>
  <si>
    <t>Porty Maccrie</t>
  </si>
  <si>
    <t>Lacey Keeney</t>
  </si>
  <si>
    <t>Cordi Hirsthouse</t>
  </si>
  <si>
    <t>Cassondra MacLaren</t>
  </si>
  <si>
    <t>Grantham Syrie</t>
  </si>
  <si>
    <t>Theo Ockleshaw</t>
  </si>
  <si>
    <t>Ulysses Zylberdik</t>
  </si>
  <si>
    <t>Benedick Corten</t>
  </si>
  <si>
    <t>Lenore Jackman</t>
  </si>
  <si>
    <t>Verla Fatkin</t>
  </si>
  <si>
    <t>Charlean Meckiff</t>
  </si>
  <si>
    <t>Yulma Skill</t>
  </si>
  <si>
    <t>Cort De Witt</t>
  </si>
  <si>
    <t>Zorana Robecon</t>
  </si>
  <si>
    <t>Bartram Barrim</t>
  </si>
  <si>
    <t>Candi Echalier</t>
  </si>
  <si>
    <t>Chase Crebott</t>
  </si>
  <si>
    <t>Archibaldo Abramamov</t>
  </si>
  <si>
    <t>Amby Cicerone</t>
  </si>
  <si>
    <t>Otis Fairburne</t>
  </si>
  <si>
    <t>Marigold Capitano</t>
  </si>
  <si>
    <t>Gilburt Causton</t>
  </si>
  <si>
    <t>Melisenda Lebel</t>
  </si>
  <si>
    <t>Marilyn Burleigh</t>
  </si>
  <si>
    <t>Wren MacMeanma</t>
  </si>
  <si>
    <t>Avis Dunnett</t>
  </si>
  <si>
    <t>Janeen Lauritzen</t>
  </si>
  <si>
    <t>Maynard Skade</t>
  </si>
  <si>
    <t>Leyla Linde</t>
  </si>
  <si>
    <t>Yasmin Stede</t>
  </si>
  <si>
    <t>Noni Gallafant</t>
  </si>
  <si>
    <t>Reinhold Yakebovitch</t>
  </si>
  <si>
    <t>Gwenneth Griffithe</t>
  </si>
  <si>
    <t>Glen Grogono</t>
  </si>
  <si>
    <t>Nancee Joslyn</t>
  </si>
  <si>
    <t>Jolynn Pates</t>
  </si>
  <si>
    <t>Gwenneth Robbings</t>
  </si>
  <si>
    <t>Gilli Ross</t>
  </si>
  <si>
    <t>Menard Perin</t>
  </si>
  <si>
    <t>Suzy Embery</t>
  </si>
  <si>
    <t>Jeanelle Trembath</t>
  </si>
  <si>
    <t>Ida Tollemache</t>
  </si>
  <si>
    <t>Ellen Baldacco</t>
  </si>
  <si>
    <t>Rycca Keeves</t>
  </si>
  <si>
    <t>Demetris Nibloe</t>
  </si>
  <si>
    <t>Staford Banghe</t>
  </si>
  <si>
    <t>Rivalee Gildea</t>
  </si>
  <si>
    <t>Lolly O' Hern</t>
  </si>
  <si>
    <t>Price Farrants</t>
  </si>
  <si>
    <t>Dorie Prendergast</t>
  </si>
  <si>
    <t>Zea Rimer</t>
  </si>
  <si>
    <t>Darbee Vassall</t>
  </si>
  <si>
    <t>Dave Duetschens</t>
  </si>
  <si>
    <t>Maggy Napoli</t>
  </si>
  <si>
    <t>Yorgos Munkton</t>
  </si>
  <si>
    <t>Yvette Ferney</t>
  </si>
  <si>
    <t>Errol Detoc</t>
  </si>
  <si>
    <t>Aubree Yeandel</t>
  </si>
  <si>
    <t>Em Coldicott</t>
  </si>
  <si>
    <t>Linea Fernando</t>
  </si>
  <si>
    <t>Shani Iacovini</t>
  </si>
  <si>
    <t>Egbert Mattielli</t>
  </si>
  <si>
    <t>Shanda Pigrome</t>
  </si>
  <si>
    <t>Meaghan Satch</t>
  </si>
  <si>
    <t>Celestyn Gemeau</t>
  </si>
  <si>
    <t>Alis Loughton</t>
  </si>
  <si>
    <t>Marie-ann Haveline</t>
  </si>
  <si>
    <t>Anitra Grishakov</t>
  </si>
  <si>
    <t>Paulie Hinksen</t>
  </si>
  <si>
    <t>Clea Barehead</t>
  </si>
  <si>
    <t>Pete Heavy</t>
  </si>
  <si>
    <t>Cullan Barth</t>
  </si>
  <si>
    <t>Brena Hryniewicki</t>
  </si>
  <si>
    <t>Rick Magnay</t>
  </si>
  <si>
    <t>Sergeant Skates</t>
  </si>
  <si>
    <t>Erek O'Breen</t>
  </si>
  <si>
    <t>Suzann Bazeley</t>
  </si>
  <si>
    <t>Ermin Biesty</t>
  </si>
  <si>
    <t>Tanny Lilbourne</t>
  </si>
  <si>
    <t>Rowe Bolger</t>
  </si>
  <si>
    <t>Cello Bowering</t>
  </si>
  <si>
    <t>Leone Clemoes</t>
  </si>
  <si>
    <t>Olympe GiacobbiniJacob</t>
  </si>
  <si>
    <t>Susie Abraham</t>
  </si>
  <si>
    <t>Chaim Hadfield</t>
  </si>
  <si>
    <t>Regina Scoone</t>
  </si>
  <si>
    <t>Melanie Munden</t>
  </si>
  <si>
    <t>Ewell Olding</t>
  </si>
  <si>
    <t>Celestine Forgie</t>
  </si>
  <si>
    <t>Coop Egginton</t>
  </si>
  <si>
    <t>Oona Bohlin</t>
  </si>
  <si>
    <t>Jacquelin Rollingson</t>
  </si>
  <si>
    <t>Ebonee Oakenford</t>
  </si>
  <si>
    <t>Melisse Edwardes</t>
  </si>
  <si>
    <t>Megan Horsefield</t>
  </si>
  <si>
    <t>Dannie Zukierman</t>
  </si>
  <si>
    <t>Donaugh Farron</t>
  </si>
  <si>
    <t>Tedd Dudman</t>
  </si>
  <si>
    <t>Octavia Jozsa</t>
  </si>
  <si>
    <t>Kathleen Mothersole</t>
  </si>
  <si>
    <t>Amble Ughini</t>
  </si>
  <si>
    <t>Dinah Copnall</t>
  </si>
  <si>
    <t>Dulci Macias</t>
  </si>
  <si>
    <t>Gladys Sheeres</t>
  </si>
  <si>
    <t>Gilbertina Goldhawk</t>
  </si>
  <si>
    <t>Pedro Lghan</t>
  </si>
  <si>
    <t>Lorena Netley</t>
  </si>
  <si>
    <t>Kaleb Davitt</t>
  </si>
  <si>
    <t>Christophorus Mazillius</t>
  </si>
  <si>
    <t>Larry Pykerman</t>
  </si>
  <si>
    <t>Jeanne Kopf</t>
  </si>
  <si>
    <t>Gordie McNickle</t>
  </si>
  <si>
    <t>Saidee Mark</t>
  </si>
  <si>
    <t>Keven Biaggioni</t>
  </si>
  <si>
    <t>Mariya Schober</t>
  </si>
  <si>
    <t>Broderic Pallin</t>
  </si>
  <si>
    <t>Henrietta Pickup</t>
  </si>
  <si>
    <t>Trefor Tynewell</t>
  </si>
  <si>
    <t>Garwood Larciere</t>
  </si>
  <si>
    <t>Irwin Harries</t>
  </si>
  <si>
    <t>Mignon Mathiot</t>
  </si>
  <si>
    <t>Sallee Gibbeson</t>
  </si>
  <si>
    <t>Maddalena Tidbury</t>
  </si>
  <si>
    <t>Ebony Fintoph</t>
  </si>
  <si>
    <t>Temp Hacksby</t>
  </si>
  <si>
    <t>Casandra Cattermoul</t>
  </si>
  <si>
    <t>Eduard Longhi</t>
  </si>
  <si>
    <t>Nicole Hargraves</t>
  </si>
  <si>
    <t>Robbi Charrington</t>
  </si>
  <si>
    <t>Fayth Hawkin</t>
  </si>
  <si>
    <t>Merv Mettetal</t>
  </si>
  <si>
    <t>Scott Kynder</t>
  </si>
  <si>
    <t>Bettina Chirm</t>
  </si>
  <si>
    <t>Weidar Shearman</t>
  </si>
  <si>
    <t>Casey Le Fleming</t>
  </si>
  <si>
    <t>Aubrey Lydon</t>
  </si>
  <si>
    <t>Bax Roja</t>
  </si>
  <si>
    <t>Frannie Beckitt</t>
  </si>
  <si>
    <t>Gisela MacLaverty</t>
  </si>
  <si>
    <t>Igor Hattiff</t>
  </si>
  <si>
    <t>Janie Dornan</t>
  </si>
  <si>
    <t>Mahmoud Ghiraldi</t>
  </si>
  <si>
    <t>Roscoe Sinyard</t>
  </si>
  <si>
    <t>Tana Fermor</t>
  </si>
  <si>
    <t>Hillier Vango</t>
  </si>
  <si>
    <t>Rochelle Priest</t>
  </si>
  <si>
    <t>Othella Dumbar</t>
  </si>
  <si>
    <t>Dorthea Barkes</t>
  </si>
  <si>
    <t>Reynard Maund</t>
  </si>
  <si>
    <t>Cati Kennerknecht</t>
  </si>
  <si>
    <t>Kath Girodias</t>
  </si>
  <si>
    <t>Myles Ancliffe</t>
  </si>
  <si>
    <t>Ulrika Decourt</t>
  </si>
  <si>
    <t>Tadio McHarry</t>
  </si>
  <si>
    <t>Llywellyn Provest</t>
  </si>
  <si>
    <t>Grete Roebottom</t>
  </si>
  <si>
    <t>Cole Dumphy</t>
  </si>
  <si>
    <t>Dalston Aizikovitch</t>
  </si>
  <si>
    <t>Jillian Aylmer</t>
  </si>
  <si>
    <t>Laurens Baseley</t>
  </si>
  <si>
    <t>Nikki Derell</t>
  </si>
  <si>
    <t>Shepherd Ewdale</t>
  </si>
  <si>
    <t>Lindi Gerritsma</t>
  </si>
  <si>
    <t>Sissy Reinhardt</t>
  </si>
  <si>
    <t>Darci Dible</t>
  </si>
  <si>
    <t>Audrye MacAnulty</t>
  </si>
  <si>
    <t>Abel Landor</t>
  </si>
  <si>
    <t>Misti Flounders</t>
  </si>
  <si>
    <t>Roscoe Mettricke</t>
  </si>
  <si>
    <t>Theodora Grzegorecki</t>
  </si>
  <si>
    <t>Winn Vankov</t>
  </si>
  <si>
    <t>Brand Sprackling</t>
  </si>
  <si>
    <t>Tyler Weare</t>
  </si>
  <si>
    <t>Cornelius Aberdeen</t>
  </si>
  <si>
    <t>Richard Neubigin</t>
  </si>
  <si>
    <t>Reg Lythgoe</t>
  </si>
  <si>
    <t>Diann Gifford</t>
  </si>
  <si>
    <t>Alyss Cleever</t>
  </si>
  <si>
    <t>Rina Janota</t>
  </si>
  <si>
    <t>Norene Lezemere</t>
  </si>
  <si>
    <t>Vanna Wolpert</t>
  </si>
  <si>
    <t>Whitney Shrimpling</t>
  </si>
  <si>
    <t>Eadmund McVie</t>
  </si>
  <si>
    <t>Sigrid Peppard</t>
  </si>
  <si>
    <t>Orton Pidgeon</t>
  </si>
  <si>
    <t>Fletcher Aspland</t>
  </si>
  <si>
    <t>Tyler Montrose</t>
  </si>
  <si>
    <t>Filbert Eisold</t>
  </si>
  <si>
    <t>Susi Hawler</t>
  </si>
  <si>
    <t>Tonye McAviy</t>
  </si>
  <si>
    <t>Kaye Leander</t>
  </si>
  <si>
    <t>Witty Grunbaum</t>
  </si>
  <si>
    <t>Fleur Pennigar</t>
  </si>
  <si>
    <t>Randolf Mccaull</t>
  </si>
  <si>
    <t>Milzie Gillum</t>
  </si>
  <si>
    <t>Robin Bonnette</t>
  </si>
  <si>
    <t>Valli Trood</t>
  </si>
  <si>
    <t>Camel Yarwood</t>
  </si>
  <si>
    <t>Rik Bunkle</t>
  </si>
  <si>
    <t>Veradis Foulkes</t>
  </si>
  <si>
    <t>Abie Lambkin</t>
  </si>
  <si>
    <t>Meyer Skeete</t>
  </si>
  <si>
    <t>Finley Hartropp</t>
  </si>
  <si>
    <t>Waldon Hasard</t>
  </si>
  <si>
    <t>Willard Giraudat</t>
  </si>
  <si>
    <t>Willy Chadderton</t>
  </si>
  <si>
    <t>Tabatha Calverley</t>
  </si>
  <si>
    <t>Adamo Wren</t>
  </si>
  <si>
    <t>Raffaello Rablen</t>
  </si>
  <si>
    <t>Gareth Verecker</t>
  </si>
  <si>
    <t>Sayre Nacci</t>
  </si>
  <si>
    <t>Tiffie Mergue</t>
  </si>
  <si>
    <t>Ruggiero Philipsson</t>
  </si>
  <si>
    <t>Antoinette Fourmy</t>
  </si>
  <si>
    <t>Arleen Pordall</t>
  </si>
  <si>
    <t>Franz Deinhardt</t>
  </si>
  <si>
    <t>Mareah Ding</t>
  </si>
  <si>
    <t>Bernard Jaffrey</t>
  </si>
  <si>
    <t>Matilda Shepland</t>
  </si>
  <si>
    <t>Sissie Cassells</t>
  </si>
  <si>
    <t>Costa Leades</t>
  </si>
  <si>
    <t>Malynda Kyd</t>
  </si>
  <si>
    <t>Trenton Drewry</t>
  </si>
  <si>
    <t>Berte Andreichik</t>
  </si>
  <si>
    <t>Olag O'dell</t>
  </si>
  <si>
    <t>Cooper Lippiett</t>
  </si>
  <si>
    <t>Myrtia Rendle</t>
  </si>
  <si>
    <t>Jonis Sockell</t>
  </si>
  <si>
    <t>Joanie Brittian</t>
  </si>
  <si>
    <t>Wilt Dulen</t>
  </si>
  <si>
    <t>Philippine Neal</t>
  </si>
  <si>
    <t>Letitia Fallanche</t>
  </si>
  <si>
    <t>Fraze Rops</t>
  </si>
  <si>
    <t>Malinda Thickins</t>
  </si>
  <si>
    <t>Pyotr Medcalfe</t>
  </si>
  <si>
    <t>Edsel Reynish</t>
  </si>
  <si>
    <t>Sheelagh Wallace</t>
  </si>
  <si>
    <t>Rosaline Probbing</t>
  </si>
  <si>
    <t>Hewitt Sudell</t>
  </si>
  <si>
    <t>Pauletta Larrosa</t>
  </si>
  <si>
    <t>Nicolette Domesday</t>
  </si>
  <si>
    <t>Gael Lugard</t>
  </si>
  <si>
    <t>Emelia Hanney</t>
  </si>
  <si>
    <t>Zollie Fowls</t>
  </si>
  <si>
    <t>Katine Gamlin</t>
  </si>
  <si>
    <t>Jim Kindleysides</t>
  </si>
  <si>
    <t>Florina Ganforthe</t>
  </si>
  <si>
    <t>Maryanne Aslott</t>
  </si>
  <si>
    <t>Bogey Nottram</t>
  </si>
  <si>
    <t>Ripley Spirit</t>
  </si>
  <si>
    <t>Jacqueline Millsap</t>
  </si>
  <si>
    <t>Obediah Scripps</t>
  </si>
  <si>
    <t>Emelyne Baldrey</t>
  </si>
  <si>
    <t>Lonnard Couve</t>
  </si>
  <si>
    <t>Lindi Leuren</t>
  </si>
  <si>
    <t>Daisi Danit</t>
  </si>
  <si>
    <t>Alic Guinery</t>
  </si>
  <si>
    <t>Timmie Whifen</t>
  </si>
  <si>
    <t>Marcos Hordell</t>
  </si>
  <si>
    <t>Lorelle Divisek</t>
  </si>
  <si>
    <t>Danette Clendennen</t>
  </si>
  <si>
    <t>Fraze Beran</t>
  </si>
  <si>
    <t>Noelle Gritsaev</t>
  </si>
  <si>
    <t>Leopold Cakes</t>
  </si>
  <si>
    <t>Laurens Andric</t>
  </si>
  <si>
    <t>Cassaundra Dunan</t>
  </si>
  <si>
    <t>Annadiane Hatherley</t>
  </si>
  <si>
    <t>Katti Castelletto</t>
  </si>
  <si>
    <t>Mina Graveston</t>
  </si>
  <si>
    <t>Wallis Monelli</t>
  </si>
  <si>
    <t>Lila Syres</t>
  </si>
  <si>
    <t>Lucila Manser</t>
  </si>
  <si>
    <t>Irvin Creber</t>
  </si>
  <si>
    <t>Lars Gatley</t>
  </si>
  <si>
    <t>Alexander Jocelyn</t>
  </si>
  <si>
    <t>Augustine Sothern</t>
  </si>
  <si>
    <t>Amata Dovidaitis</t>
  </si>
  <si>
    <t>Elyse Giordano</t>
  </si>
  <si>
    <t>Alyss Omand</t>
  </si>
  <si>
    <t>Loutitia Scanlon</t>
  </si>
  <si>
    <t>Liz Toth</t>
  </si>
  <si>
    <t>Payton MacTerlagh</t>
  </si>
  <si>
    <t>Anna-maria Sey</t>
  </si>
  <si>
    <t>Molli Harflete</t>
  </si>
  <si>
    <t>Pablo Frow</t>
  </si>
  <si>
    <t>Antons Doxsey</t>
  </si>
  <si>
    <t>Westleigh Huby</t>
  </si>
  <si>
    <t>Maureene Linebarger</t>
  </si>
  <si>
    <t>Karita Auchterlony</t>
  </si>
  <si>
    <t>Sansone Tume</t>
  </si>
  <si>
    <t>Karoly Stephen</t>
  </si>
  <si>
    <t>Kristal Mallinder</t>
  </si>
  <si>
    <t>Hanni Mabley</t>
  </si>
  <si>
    <t>Karl Basey</t>
  </si>
  <si>
    <t>Guido Piscot</t>
  </si>
  <si>
    <t>Melva Laughnan</t>
  </si>
  <si>
    <t>Stephi Jaouen</t>
  </si>
  <si>
    <t>Willa Sankey</t>
  </si>
  <si>
    <t>Greggory Annion</t>
  </si>
  <si>
    <t>Zane Frugier</t>
  </si>
  <si>
    <t>Erica Kenworthy</t>
  </si>
  <si>
    <t>Fernande Benzi</t>
  </si>
  <si>
    <t>Elisha Patrick</t>
  </si>
  <si>
    <t>Ruperta Aireton</t>
  </si>
  <si>
    <t>Amalita Birtley</t>
  </si>
  <si>
    <t>Vasily Drewitt</t>
  </si>
  <si>
    <t>Tammie Wilmot</t>
  </si>
  <si>
    <t>Malissa Piele</t>
  </si>
  <si>
    <t>Estel Gon</t>
  </si>
  <si>
    <t>Dulci Granville</t>
  </si>
  <si>
    <t>Sapphire Blamey</t>
  </si>
  <si>
    <t>Bridget Manis</t>
  </si>
  <si>
    <t>Siward Dineen</t>
  </si>
  <si>
    <t>Marlowe Mansford</t>
  </si>
  <si>
    <t>Mareah Pipe</t>
  </si>
  <si>
    <t>Perle Witherden</t>
  </si>
  <si>
    <t>Marice Casacchia</t>
  </si>
  <si>
    <t>Demetra MacColgan</t>
  </si>
  <si>
    <t>Phil Pessel</t>
  </si>
  <si>
    <t>Pete Doylend</t>
  </si>
  <si>
    <t>Dannye McGrill</t>
  </si>
  <si>
    <t>Jules Rasch</t>
  </si>
  <si>
    <t>Aleda Schwand</t>
  </si>
  <si>
    <t>Ryan Ximenez</t>
  </si>
  <si>
    <t>Cybil Maidlow</t>
  </si>
  <si>
    <t>Tiertza Trinkwon</t>
  </si>
  <si>
    <t>Shae Simenon</t>
  </si>
  <si>
    <t>Francis Lindeboom</t>
  </si>
  <si>
    <t>Redd Gergus</t>
  </si>
  <si>
    <t>Holly Leggatt</t>
  </si>
  <si>
    <t>Marilin Perello</t>
  </si>
  <si>
    <t>Marcela Beilby</t>
  </si>
  <si>
    <t>Benny Feldbaum</t>
  </si>
  <si>
    <t>Germana Brogan</t>
  </si>
  <si>
    <t>Denice Ingarfill</t>
  </si>
  <si>
    <t>Zebulon Casterton</t>
  </si>
  <si>
    <t>Doy Laker</t>
  </si>
  <si>
    <t>Teena Bourdon</t>
  </si>
  <si>
    <t>Eziechiele McGeachy</t>
  </si>
  <si>
    <t>Erastus Dellatorre</t>
  </si>
  <si>
    <t>Livvy Topaz</t>
  </si>
  <si>
    <t>Rollie Doyle</t>
  </si>
  <si>
    <t>Ariel Brecknock</t>
  </si>
  <si>
    <t>Kessiah Cuncliffe</t>
  </si>
  <si>
    <t>Florentia Whate</t>
  </si>
  <si>
    <t>Alexine Damiata</t>
  </si>
  <si>
    <t>Adena Milley</t>
  </si>
  <si>
    <t>Gregor Tregenna</t>
  </si>
  <si>
    <t>Ibbie Gradon</t>
  </si>
  <si>
    <t>Edee Holdin</t>
  </si>
  <si>
    <t>Raimund Leatham</t>
  </si>
  <si>
    <t>Winifred Strathdee</t>
  </si>
  <si>
    <t>Alix Girk</t>
  </si>
  <si>
    <t>Raina Forsaith</t>
  </si>
  <si>
    <t>Paddy Nendick</t>
  </si>
  <si>
    <t>Jordain Hartil</t>
  </si>
  <si>
    <t>Rochester Cicero</t>
  </si>
  <si>
    <t>Felecia Serchwell</t>
  </si>
  <si>
    <t>Verna Flobert</t>
  </si>
  <si>
    <t>Sharla Derks</t>
  </si>
  <si>
    <t>Ardra Shackel</t>
  </si>
  <si>
    <t>Nanette Antognozzii</t>
  </si>
  <si>
    <t>Fletch Sked</t>
  </si>
  <si>
    <t>Yorker Mundwell</t>
  </si>
  <si>
    <t>Tessi D'Ambrogio</t>
  </si>
  <si>
    <t>Malissia Hefferon</t>
  </si>
  <si>
    <t>Cassandre Roscam</t>
  </si>
  <si>
    <t>Ketty Barthel</t>
  </si>
  <si>
    <t>Wakefield Brickell</t>
  </si>
  <si>
    <t>Alexandre Dresse</t>
  </si>
  <si>
    <t>Amalee Kuhndel</t>
  </si>
  <si>
    <t>Dinah Cawtheray</t>
  </si>
  <si>
    <t>Darin Geany</t>
  </si>
  <si>
    <t>Minne Lauritzen</t>
  </si>
  <si>
    <t>Dudley Arpin</t>
  </si>
  <si>
    <t>Manuel Bowller</t>
  </si>
  <si>
    <t>Viva Smillie</t>
  </si>
  <si>
    <t>Lusa Goodings</t>
  </si>
  <si>
    <t>Michaeline Lias</t>
  </si>
  <si>
    <t>Hettie Gorse</t>
  </si>
  <si>
    <t>Marianna Jillions</t>
  </si>
  <si>
    <t>Clevie Comusso</t>
  </si>
  <si>
    <t>Cordell Duddin</t>
  </si>
  <si>
    <t>Sashenka Roakes</t>
  </si>
  <si>
    <t>Brewer Boxhill</t>
  </si>
  <si>
    <t>Lotti Klus</t>
  </si>
  <si>
    <t>Laney Eley</t>
  </si>
  <si>
    <t>Arlyn Di Roberto</t>
  </si>
  <si>
    <t>Juliette Hellens</t>
  </si>
  <si>
    <t>Quinn Giacobazzi</t>
  </si>
  <si>
    <t>Timmy Alldis</t>
  </si>
  <si>
    <t>Chaim Adamovitch</t>
  </si>
  <si>
    <t>Hilda Ox</t>
  </si>
  <si>
    <t>Drake Porter</t>
  </si>
  <si>
    <t>Jorry Mully</t>
  </si>
  <si>
    <t>Gilles Milella</t>
  </si>
  <si>
    <t>Mollee Seely</t>
  </si>
  <si>
    <t>Shawn Sibbering</t>
  </si>
  <si>
    <t>Sandye Broggio</t>
  </si>
  <si>
    <t>Carina Lakey</t>
  </si>
  <si>
    <t>Gilbert Heinsen</t>
  </si>
  <si>
    <t>Doti Blinerman</t>
  </si>
  <si>
    <t>Caressa Sandford</t>
  </si>
  <si>
    <t>Joelie Offener</t>
  </si>
  <si>
    <t>Liza Bernardot</t>
  </si>
  <si>
    <t>Meghan Redemile</t>
  </si>
  <si>
    <t>Nathalie Jeratt</t>
  </si>
  <si>
    <t>Elyse Farnworth</t>
  </si>
  <si>
    <t>Marchelle Signori</t>
  </si>
  <si>
    <t>Tammara Sandyford</t>
  </si>
  <si>
    <t>Sherye Caveau</t>
  </si>
  <si>
    <t>Daisey Treadgear</t>
  </si>
  <si>
    <t>Brena Crauford</t>
  </si>
  <si>
    <t>Nichols Curro</t>
  </si>
  <si>
    <t>Milli Morden</t>
  </si>
  <si>
    <t>Alair Franks</t>
  </si>
  <si>
    <t>Linda Hugett</t>
  </si>
  <si>
    <t>Justen Battram</t>
  </si>
  <si>
    <t>Bari Soanes</t>
  </si>
  <si>
    <t>Meriel Bye</t>
  </si>
  <si>
    <t>Veronika Blundon</t>
  </si>
  <si>
    <t>Standford Jewar</t>
  </si>
  <si>
    <t>Colly Bluschke</t>
  </si>
  <si>
    <t>Cyrill Neate</t>
  </si>
  <si>
    <t>Adolphe Isacsson</t>
  </si>
  <si>
    <t>Salome Barhams</t>
  </si>
  <si>
    <t>Rickey Jamot</t>
  </si>
  <si>
    <t>Bobbye Stonier</t>
  </si>
  <si>
    <t>Elberta Kulvear</t>
  </si>
  <si>
    <t>Feodora Gaye</t>
  </si>
  <si>
    <t>Kora Huc</t>
  </si>
  <si>
    <t>Aldis Gilham</t>
  </si>
  <si>
    <t>Kristopher Goldhawk</t>
  </si>
  <si>
    <t>Ainslie Towhey</t>
  </si>
  <si>
    <t>Cammi Barge</t>
  </si>
  <si>
    <t>Lynea Cawdron</t>
  </si>
  <si>
    <t>Trixy Mooreed</t>
  </si>
  <si>
    <t>Richmound Plumridge</t>
  </si>
  <si>
    <t>Tanya Peche</t>
  </si>
  <si>
    <t>Glendon Mineghelli</t>
  </si>
  <si>
    <t>Vanya Dallicoat</t>
  </si>
  <si>
    <t>Shanta Witcomb</t>
  </si>
  <si>
    <t>Lucius Tibbs</t>
  </si>
  <si>
    <t>Clemence Greves</t>
  </si>
  <si>
    <t>Jaquith Klehn</t>
  </si>
  <si>
    <t>Emerson Sket</t>
  </si>
  <si>
    <t>Filmer Ridgewell</t>
  </si>
  <si>
    <t>Hiram Shanahan</t>
  </si>
  <si>
    <t>Josias Mustchin</t>
  </si>
  <si>
    <t>Moshe Knightly</t>
  </si>
  <si>
    <t>Luisa Delos</t>
  </si>
  <si>
    <t>Rupert Ramsdale</t>
  </si>
  <si>
    <t>Lou Seaking</t>
  </si>
  <si>
    <t>Dickie Davidsohn</t>
  </si>
  <si>
    <t>Inness Sailer</t>
  </si>
  <si>
    <t>Jillie Jeans</t>
  </si>
  <si>
    <t>Madeleine Daile</t>
  </si>
  <si>
    <t>Rubia Duquesnay</t>
  </si>
  <si>
    <t>Kellina Passe</t>
  </si>
  <si>
    <t>Francisco Chasen</t>
  </si>
  <si>
    <t>Rickie Lilburne</t>
  </si>
  <si>
    <t>Terrence Tovey</t>
  </si>
  <si>
    <t>Wiatt Crame</t>
  </si>
  <si>
    <t>Claudina Gogarty</t>
  </si>
  <si>
    <t>Elena Broadbere</t>
  </si>
  <si>
    <t>Karen Sirmond</t>
  </si>
  <si>
    <t>Brennan Coneley</t>
  </si>
  <si>
    <t>Angy Budgen</t>
  </si>
  <si>
    <t>Marty Miles</t>
  </si>
  <si>
    <t>Nathanial Torfin</t>
  </si>
  <si>
    <t>Kellen Godwin</t>
  </si>
  <si>
    <t>Karmen Clawson</t>
  </si>
  <si>
    <t>Maury Ebbitt</t>
  </si>
  <si>
    <t>Tanney Prisley</t>
  </si>
  <si>
    <t>Malachi Lovel</t>
  </si>
  <si>
    <t>Nicolis Belleny</t>
  </si>
  <si>
    <t>Jeniece La Grange</t>
  </si>
  <si>
    <t>Herc Wroth</t>
  </si>
  <si>
    <t>Celinda Bruinemann</t>
  </si>
  <si>
    <t>Kristel Spinley</t>
  </si>
  <si>
    <t>Jozef Orrow</t>
  </si>
  <si>
    <t>Karlen Winthrop</t>
  </si>
  <si>
    <t>Cesare Mullaly</t>
  </si>
  <si>
    <t>Bianca Jenoure</t>
  </si>
  <si>
    <t>Weber Van Dijk</t>
  </si>
  <si>
    <t>Barr Priscott</t>
  </si>
  <si>
    <t>Demetris McInally</t>
  </si>
  <si>
    <t>Louis Deehan</t>
  </si>
  <si>
    <t>Regina Hansen</t>
  </si>
  <si>
    <t>Leontine Mitrikhin</t>
  </si>
  <si>
    <t>Hi Allsop</t>
  </si>
  <si>
    <t>Padriac Manford</t>
  </si>
  <si>
    <t>Gal Rhodus</t>
  </si>
  <si>
    <t>Kimberlee Stow</t>
  </si>
  <si>
    <t>Sibella Lyffe</t>
  </si>
  <si>
    <t>Astra Veronique</t>
  </si>
  <si>
    <t>Sadie Laurenson</t>
  </si>
  <si>
    <t>Raimundo Newarte</t>
  </si>
  <si>
    <t>Hanna Pietrasik</t>
  </si>
  <si>
    <t>Ricca Clinton</t>
  </si>
  <si>
    <t>Garth Walicki</t>
  </si>
  <si>
    <t>Elana Van Der Vlies</t>
  </si>
  <si>
    <t>Derrek Dobson</t>
  </si>
  <si>
    <t>Marc Duchant</t>
  </si>
  <si>
    <t>Andy Robken</t>
  </si>
  <si>
    <t>Hamish Squibe</t>
  </si>
  <si>
    <t>Johnny Skill</t>
  </si>
  <si>
    <t>Simonne Rait</t>
  </si>
  <si>
    <t>Matilda Anselmi</t>
  </si>
  <si>
    <t>Johannes Bartelot</t>
  </si>
  <si>
    <t>Aloise Davydychev</t>
  </si>
  <si>
    <t>Briggs Danovich</t>
  </si>
  <si>
    <t>Margalo Charsley</t>
  </si>
  <si>
    <t>Yanaton Ramm</t>
  </si>
  <si>
    <t>Anatollo Sopp</t>
  </si>
  <si>
    <t>Camella Petzolt</t>
  </si>
  <si>
    <t>Melvin Febvre</t>
  </si>
  <si>
    <t>Benoite Lutty</t>
  </si>
  <si>
    <t>Alwyn Jakubczyk</t>
  </si>
  <si>
    <t>Andrei Taw</t>
  </si>
  <si>
    <t>Marlie Carles</t>
  </si>
  <si>
    <t>Talbert Mc Grath</t>
  </si>
  <si>
    <t>Louie Hantusch</t>
  </si>
  <si>
    <t>Ken Strathman</t>
  </si>
  <si>
    <t>Jackquelin Opie</t>
  </si>
  <si>
    <t>Brandy Adkins</t>
  </si>
  <si>
    <t>Koo Selby</t>
  </si>
  <si>
    <t>Lyndsie Ludovici</t>
  </si>
  <si>
    <t>Demott Schwanden</t>
  </si>
  <si>
    <t>Lyssa Gissop</t>
  </si>
  <si>
    <t>Carlyle Teal</t>
  </si>
  <si>
    <t>Demetre Manoelli</t>
  </si>
  <si>
    <t>Tore Sheaf</t>
  </si>
  <si>
    <t>Antonin Igoe</t>
  </si>
  <si>
    <t>Billy Edelheid</t>
  </si>
  <si>
    <t>Filmer Stobbs</t>
  </si>
  <si>
    <t>Ester Parlot</t>
  </si>
  <si>
    <t>Gavin Cleland</t>
  </si>
  <si>
    <t>Gustaf Mallall</t>
  </si>
  <si>
    <t>Cordell Hasted</t>
  </si>
  <si>
    <t>Dimitry Byne</t>
  </si>
  <si>
    <t>Nanci Giannazzi</t>
  </si>
  <si>
    <t>Bradley Ferrieres</t>
  </si>
  <si>
    <t>Papagena McGrah</t>
  </si>
  <si>
    <t>Rosemary Le Moucheux</t>
  </si>
  <si>
    <t>Mario Cabena</t>
  </si>
  <si>
    <t>Darbie Brandom</t>
  </si>
  <si>
    <t>Birch Lohering</t>
  </si>
  <si>
    <t>Shermie Abrami</t>
  </si>
  <si>
    <t>Eilis Caygill</t>
  </si>
  <si>
    <t>Bogey Groundwator</t>
  </si>
  <si>
    <t>Joseph Haldene</t>
  </si>
  <si>
    <t>Stu Van Geffen</t>
  </si>
  <si>
    <t>Maurie McVicar</t>
  </si>
  <si>
    <t>Sig Sreenan</t>
  </si>
  <si>
    <t>Towney Garthland</t>
  </si>
  <si>
    <t>Valencia Pardew</t>
  </si>
  <si>
    <t>Randolf Willbraham</t>
  </si>
  <si>
    <t>Devlin Turrill</t>
  </si>
  <si>
    <t>Harriot Shellum</t>
  </si>
  <si>
    <t>Berte McKeeman</t>
  </si>
  <si>
    <t>Nancee Benoiton</t>
  </si>
  <si>
    <t>Glynda Mabbs</t>
  </si>
  <si>
    <t>Darwin Shasnan</t>
  </si>
  <si>
    <t>Waring Jesse</t>
  </si>
  <si>
    <t>Myrtle Astley</t>
  </si>
  <si>
    <t>Ethe Fairbourn</t>
  </si>
  <si>
    <t>Elvira Dewitt</t>
  </si>
  <si>
    <t>Frederigo Housaman</t>
  </si>
  <si>
    <t>Adriana Nussey</t>
  </si>
  <si>
    <t>Rosene Jeandin</t>
  </si>
  <si>
    <t>Shepherd Banishevitz</t>
  </si>
  <si>
    <t>Alonso Allebone</t>
  </si>
  <si>
    <t>Cirillo Downs</t>
  </si>
  <si>
    <t>Robinet Lindermann</t>
  </si>
  <si>
    <t>Mufi Wrack</t>
  </si>
  <si>
    <t>Merrel Clemenceau</t>
  </si>
  <si>
    <t>Bondon Gallienne</t>
  </si>
  <si>
    <t>Lannie Trassler</t>
  </si>
  <si>
    <t>Morganne Wilbor</t>
  </si>
  <si>
    <t>Jake McGeraghty</t>
  </si>
  <si>
    <t>Hubie Ettritch</t>
  </si>
  <si>
    <t>Nomi Fairpo</t>
  </si>
  <si>
    <t>Alejoa Grayland</t>
  </si>
  <si>
    <t>Herschel Klimaszewski</t>
  </si>
  <si>
    <t>Patin Elphey</t>
  </si>
  <si>
    <t>Dallis O'Meara</t>
  </si>
  <si>
    <t>Katine Bercher</t>
  </si>
  <si>
    <t>Debor Martinovic</t>
  </si>
  <si>
    <t>Isacco Barhims</t>
  </si>
  <si>
    <t>Matthaeus Band</t>
  </si>
  <si>
    <t>Eleni Harcarse</t>
  </si>
  <si>
    <t>Eb Goodbarr</t>
  </si>
  <si>
    <t>Terri-jo McKendo</t>
  </si>
  <si>
    <t>Gabriel Trodler</t>
  </si>
  <si>
    <t>Lara Dmisek</t>
  </si>
  <si>
    <t>Helenka Morriss</t>
  </si>
  <si>
    <t>Othilia Elfleet</t>
  </si>
  <si>
    <t>Raeann Powder</t>
  </si>
  <si>
    <t>Casey Dikels</t>
  </si>
  <si>
    <t>Gardy Beards</t>
  </si>
  <si>
    <t>Baudoin Moniker</t>
  </si>
  <si>
    <t>Sharia Standell</t>
  </si>
  <si>
    <t>Aron Baulch</t>
  </si>
  <si>
    <t>Melesa Allender</t>
  </si>
  <si>
    <t>Simonne Malek</t>
  </si>
  <si>
    <t>Sally Jaye</t>
  </si>
  <si>
    <t>Janene Erangy</t>
  </si>
  <si>
    <t>Fletcher Boyford</t>
  </si>
  <si>
    <t>Almeta Pitrasso</t>
  </si>
  <si>
    <t>Ruthanne Greenhill</t>
  </si>
  <si>
    <t>Cameron Tedder</t>
  </si>
  <si>
    <t>Stepha Gronauer</t>
  </si>
  <si>
    <t>Rhianna Rumke</t>
  </si>
  <si>
    <t>Wilhelm Blaw</t>
  </si>
  <si>
    <t>Curtis Hovenden</t>
  </si>
  <si>
    <t>Alice Luppitt</t>
  </si>
  <si>
    <t>Leroi Thomasson</t>
  </si>
  <si>
    <t>Viviyan Andrzejowski</t>
  </si>
  <si>
    <t>Thornton Andriss</t>
  </si>
  <si>
    <t>Dulcea Gillyett</t>
  </si>
  <si>
    <t>Cinnamon Burbury</t>
  </si>
  <si>
    <t>Morgun Trent</t>
  </si>
  <si>
    <t>Cynde Sommers</t>
  </si>
  <si>
    <t>Odilia Arch</t>
  </si>
  <si>
    <t>Trace Brayshaw</t>
  </si>
  <si>
    <t>Carney Illingsworth</t>
  </si>
  <si>
    <t>Robert Rolston</t>
  </si>
  <si>
    <t>Cecilio Deason</t>
  </si>
  <si>
    <t>Katharyn Pawelczyk</t>
  </si>
  <si>
    <t>Dacy Coolican</t>
  </si>
  <si>
    <t>Garwood Manuelli</t>
  </si>
  <si>
    <t>Gaylord Vondrasek</t>
  </si>
  <si>
    <t>Storm Jamme</t>
  </si>
  <si>
    <t>Stanleigh Spancock</t>
  </si>
  <si>
    <t>Henriette Toyer</t>
  </si>
  <si>
    <t>Natassia Barrows</t>
  </si>
  <si>
    <t>Prescott Boog</t>
  </si>
  <si>
    <t>Edsel Baus</t>
  </si>
  <si>
    <t>Wolfy Welberry</t>
  </si>
  <si>
    <t>Clarine Forsyde</t>
  </si>
  <si>
    <t>Jermaine Sidnell</t>
  </si>
  <si>
    <t>Inglis Duggon</t>
  </si>
  <si>
    <t>Zoe Murrhardt</t>
  </si>
  <si>
    <t>Kingston Elletson</t>
  </si>
  <si>
    <t>Orbadiah Calabry</t>
  </si>
  <si>
    <t>Erik Eagle</t>
  </si>
  <si>
    <t>Brew Sherrell</t>
  </si>
  <si>
    <t>Anabal Ravenhills</t>
  </si>
  <si>
    <t>Toni Brahms</t>
  </si>
  <si>
    <t>Phaidra Ryson</t>
  </si>
  <si>
    <t>Lanie Mellodey</t>
  </si>
  <si>
    <t>Stanwood Hush</t>
  </si>
  <si>
    <t>Ram Hansed</t>
  </si>
  <si>
    <t>Edin Lathey</t>
  </si>
  <si>
    <t>Agna Maidstone</t>
  </si>
  <si>
    <t>Desiree Dillingstone</t>
  </si>
  <si>
    <t>Berk Starrs</t>
  </si>
  <si>
    <t>Kenny Gersam</t>
  </si>
  <si>
    <t>Letitia Skaife</t>
  </si>
  <si>
    <t>Selina MacRorie</t>
  </si>
  <si>
    <t>Dorey Domney</t>
  </si>
  <si>
    <t>Aimil Tweedie</t>
  </si>
  <si>
    <t>Scarlett Fullun</t>
  </si>
  <si>
    <t>Brandtr Paike</t>
  </si>
  <si>
    <t>Auroora Sharpley</t>
  </si>
  <si>
    <t>Malia Kellock</t>
  </si>
  <si>
    <t>Lillian Ralfe</t>
  </si>
  <si>
    <t>Audry Morican</t>
  </si>
  <si>
    <t>Andrey Peaseman</t>
  </si>
  <si>
    <t>Patience McGurgan</t>
  </si>
  <si>
    <t>Gayleen Hirschmann</t>
  </si>
  <si>
    <t>Celia Guitonneau</t>
  </si>
  <si>
    <t>Pete Myrie</t>
  </si>
  <si>
    <t>Franky Dries</t>
  </si>
  <si>
    <t>Barbabra McRoberts</t>
  </si>
  <si>
    <t>Cristine Filyushkin</t>
  </si>
  <si>
    <t>Tiffy Olenchikov</t>
  </si>
  <si>
    <t>Dwain Maken</t>
  </si>
  <si>
    <t>Frannie Milliken</t>
  </si>
  <si>
    <t>Joe Baseggio</t>
  </si>
  <si>
    <t>Garrik Fattorini</t>
  </si>
  <si>
    <t>Benedicto Gheorghescu</t>
  </si>
  <si>
    <t>Iolande Dulake</t>
  </si>
  <si>
    <t>Shandee Lorrimer</t>
  </si>
  <si>
    <t>Cecil Nacci</t>
  </si>
  <si>
    <t>Elliot Dell Casa</t>
  </si>
  <si>
    <t>Herculie Base</t>
  </si>
  <si>
    <t>Ameline Penna</t>
  </si>
  <si>
    <t>Deonne Bento</t>
  </si>
  <si>
    <t>Prentice Jaszczak</t>
  </si>
  <si>
    <t>Hinze Alkins</t>
  </si>
  <si>
    <t>Brit Dowson</t>
  </si>
  <si>
    <t>Jed Povall</t>
  </si>
  <si>
    <t>Pembroke McTeer</t>
  </si>
  <si>
    <t>Orelle Beauly</t>
  </si>
  <si>
    <t>Kennith Bezzant</t>
  </si>
  <si>
    <t>Emili Vasiliu</t>
  </si>
  <si>
    <t>Dietrich Melly</t>
  </si>
  <si>
    <t>Brandyn Clague</t>
  </si>
  <si>
    <t>Bernie Nassey</t>
  </si>
  <si>
    <t>Freddie Crisp</t>
  </si>
  <si>
    <t>Amandie Rustich</t>
  </si>
  <si>
    <t>Darrel Harniman</t>
  </si>
  <si>
    <t>Tucky Shovel</t>
  </si>
  <si>
    <t>Jacenta Tarbox</t>
  </si>
  <si>
    <t>Ophelie Von Gladbach</t>
  </si>
  <si>
    <t>Way Levett</t>
  </si>
  <si>
    <t>Malena Gwinnett</t>
  </si>
  <si>
    <t>Erhard Barlass</t>
  </si>
  <si>
    <t>Martainn Kyngdon</t>
  </si>
  <si>
    <t>Ophelie Grinikhin</t>
  </si>
  <si>
    <t>Barron Mc Giffin</t>
  </si>
  <si>
    <t>Deva Skade</t>
  </si>
  <si>
    <t>Cherry Gilley</t>
  </si>
  <si>
    <t>Ade Spering</t>
  </si>
  <si>
    <t>Jobina Elvey</t>
  </si>
  <si>
    <t>Kristyn Evens</t>
  </si>
  <si>
    <t>Dniren Hodgin</t>
  </si>
  <si>
    <t>Rebekah Pammenter</t>
  </si>
  <si>
    <t>Delainey Orr</t>
  </si>
  <si>
    <t>Halli Delacourt</t>
  </si>
  <si>
    <t>Adele Eaglen</t>
  </si>
  <si>
    <t>Jarrett Fogt</t>
  </si>
  <si>
    <t>Dorian Chalcroft</t>
  </si>
  <si>
    <t>Harley Keerl</t>
  </si>
  <si>
    <t>Gustavo Yves</t>
  </si>
  <si>
    <t>Reese Edgeworth</t>
  </si>
  <si>
    <t>Jaymee Jendas</t>
  </si>
  <si>
    <t>Myron Canto</t>
  </si>
  <si>
    <t>Otho Teasdale</t>
  </si>
  <si>
    <t>Mavis Gardener</t>
  </si>
  <si>
    <t>Amye Hassett</t>
  </si>
  <si>
    <t>Barde Ends</t>
  </si>
  <si>
    <t>Hank Beers</t>
  </si>
  <si>
    <t>Noland Shew</t>
  </si>
  <si>
    <t>Benedict Greenstreet</t>
  </si>
  <si>
    <t>Albie Blakeborough</t>
  </si>
  <si>
    <t>Jeremias Davis</t>
  </si>
  <si>
    <t>Justin Higbin</t>
  </si>
  <si>
    <t>Deny Mulliss</t>
  </si>
  <si>
    <t>Catlin Degoe</t>
  </si>
  <si>
    <t>Trent Sherer</t>
  </si>
  <si>
    <t>Catherin Yurenev</t>
  </si>
  <si>
    <t>Cecil Pickup</t>
  </si>
  <si>
    <t>Johnathon Bisiker</t>
  </si>
  <si>
    <t>Duky Di Baudi</t>
  </si>
  <si>
    <t>Seline Canland</t>
  </si>
  <si>
    <t>Kylila Mabey</t>
  </si>
  <si>
    <t>Malissia Gouley</t>
  </si>
  <si>
    <t>Kelila Lightollers</t>
  </si>
  <si>
    <t>Benton Syddall</t>
  </si>
  <si>
    <t>Raymond Ewen</t>
  </si>
  <si>
    <t>Toiboid Bautiste</t>
  </si>
  <si>
    <t>Arlyn Winn</t>
  </si>
  <si>
    <t>Marje Tolumello</t>
  </si>
  <si>
    <t>Stirling Showers</t>
  </si>
  <si>
    <t>Manolo Champerlen</t>
  </si>
  <si>
    <t>Gertrudis Speeding</t>
  </si>
  <si>
    <t>Pia Snoding</t>
  </si>
  <si>
    <t>Rozanna Wheelwright</t>
  </si>
  <si>
    <t>Madlen Blues</t>
  </si>
  <si>
    <t>Hadleigh Sorton</t>
  </si>
  <si>
    <t>Boyd Scrace</t>
  </si>
  <si>
    <t>Valentin Aguirre</t>
  </si>
  <si>
    <t>Inge Curgenven</t>
  </si>
  <si>
    <t>Tomas Copozio</t>
  </si>
  <si>
    <t>Marigold Coen</t>
  </si>
  <si>
    <t>Sharlene Roots</t>
  </si>
  <si>
    <t>Meredithe Filippello</t>
  </si>
  <si>
    <t>Anett Bresman</t>
  </si>
  <si>
    <t>Levey Trousdale</t>
  </si>
  <si>
    <t>Tom Camocke</t>
  </si>
  <si>
    <t>Yetty Yitzhok</t>
  </si>
  <si>
    <t>Dorian Sabatini</t>
  </si>
  <si>
    <t>Granville Sant</t>
  </si>
  <si>
    <t>Charleen Joriot</t>
  </si>
  <si>
    <t>Elsy Mabe</t>
  </si>
  <si>
    <t>Reinold Dy</t>
  </si>
  <si>
    <t>Dion Haymes</t>
  </si>
  <si>
    <t>Meyer Swadling</t>
  </si>
  <si>
    <t>Kyle Sains</t>
  </si>
  <si>
    <t>Veronike Wellington</t>
  </si>
  <si>
    <t>Gwenneth McFaell</t>
  </si>
  <si>
    <t>Malva Bjerkan</t>
  </si>
  <si>
    <t>Gerhard Phripp</t>
  </si>
  <si>
    <t>Leanna Berends</t>
  </si>
  <si>
    <t>Kristos Camble</t>
  </si>
  <si>
    <t>Bradly Oosthout de Vree</t>
  </si>
  <si>
    <t>Gordie Roder</t>
  </si>
  <si>
    <t>Roi Dedden</t>
  </si>
  <si>
    <t>Rubi Gamon</t>
  </si>
  <si>
    <t>Talyah Jedraszczyk</t>
  </si>
  <si>
    <t>Sallie Albone</t>
  </si>
  <si>
    <t>Berty Uttridge</t>
  </si>
  <si>
    <t>Patrice Coulbeck</t>
  </si>
  <si>
    <t>Judith Farbrother</t>
  </si>
  <si>
    <t>Sayre Mackneis</t>
  </si>
  <si>
    <t>Jo ann Rhead</t>
  </si>
  <si>
    <t>Trent Tewkesberrie</t>
  </si>
  <si>
    <t>Fifine Kiley</t>
  </si>
  <si>
    <t>Denys Shirland</t>
  </si>
  <si>
    <t>Boote Grevatt</t>
  </si>
  <si>
    <t>Cami Choules</t>
  </si>
  <si>
    <t>Aura Tigwell</t>
  </si>
  <si>
    <t>Shermy Ellerby</t>
  </si>
  <si>
    <t>Hayley Raittie</t>
  </si>
  <si>
    <t>Agnola Gianolo</t>
  </si>
  <si>
    <t>Birch O'Callaghan</t>
  </si>
  <si>
    <t>Nessy Scade</t>
  </si>
  <si>
    <t>Zacharia Garron</t>
  </si>
  <si>
    <t>Charlton Curuclis</t>
  </si>
  <si>
    <t>Nickolas Stebbins</t>
  </si>
  <si>
    <t>Osmund Al Hirsi</t>
  </si>
  <si>
    <t>Dietrich Disbrey</t>
  </si>
  <si>
    <t>Jacky Kliesl</t>
  </si>
  <si>
    <t>Dick Condict</t>
  </si>
  <si>
    <t>Gerianne Haffner</t>
  </si>
  <si>
    <t>Huntlee Bradborne</t>
  </si>
  <si>
    <t>Ignatius Hendrick</t>
  </si>
  <si>
    <t>Sharon Lilley</t>
  </si>
  <si>
    <t>Abby Houlden</t>
  </si>
  <si>
    <t>Karon Coulbeck</t>
  </si>
  <si>
    <t>Cullan Houlden</t>
  </si>
  <si>
    <t>Marysa Churchard</t>
  </si>
  <si>
    <t>Florrie Croome</t>
  </si>
  <si>
    <t>Shalna Rutland</t>
  </si>
  <si>
    <t>Dulsea Paradine</t>
  </si>
  <si>
    <t>Hedvig Follit</t>
  </si>
  <si>
    <t>Owen Oen</t>
  </si>
  <si>
    <t>Kordula Reasun</t>
  </si>
  <si>
    <t>Petronia Roan</t>
  </si>
  <si>
    <t>Lucretia McEvon</t>
  </si>
  <si>
    <t>Fonsie Gash</t>
  </si>
  <si>
    <t>Starr Blinerman</t>
  </si>
  <si>
    <t>Leanna Rowledge</t>
  </si>
  <si>
    <t>Linda Pantlin</t>
  </si>
  <si>
    <t>Lazare Senter</t>
  </si>
  <si>
    <t>Sile Sowle</t>
  </si>
  <si>
    <t>Alfreda Korting</t>
  </si>
  <si>
    <t>Daryle Twelvetrees</t>
  </si>
  <si>
    <t>Crissie Shoebrook</t>
  </si>
  <si>
    <t>Josee Liffey</t>
  </si>
  <si>
    <t>Zak Vivers</t>
  </si>
  <si>
    <t>Helyn Dombrell</t>
  </si>
  <si>
    <t>Darbie Lonsbrough</t>
  </si>
  <si>
    <t>Drucie Eustace</t>
  </si>
  <si>
    <t>Dalt Moultrie</t>
  </si>
  <si>
    <t>Duane Birdseye</t>
  </si>
  <si>
    <t>Stormi Arangy</t>
  </si>
  <si>
    <t>Issy Tyzack</t>
  </si>
  <si>
    <t>Nikaniki Bouzek</t>
  </si>
  <si>
    <t>Klaus Carlton</t>
  </si>
  <si>
    <t>Jacintha MacKegg</t>
  </si>
  <si>
    <t>Catherin Luckwell</t>
  </si>
  <si>
    <t>Arlen Hartmann</t>
  </si>
  <si>
    <t>Clyve Wederell</t>
  </si>
  <si>
    <t>Levi Fassman</t>
  </si>
  <si>
    <t>Felicle Fidal</t>
  </si>
  <si>
    <t>Demetri Moggan</t>
  </si>
  <si>
    <t>Lorna Diamond</t>
  </si>
  <si>
    <t>Nevil Baylie</t>
  </si>
  <si>
    <t>Darice Strelitzki</t>
  </si>
  <si>
    <t>Laureen Skamell</t>
  </si>
  <si>
    <t>Arel Gabbatt</t>
  </si>
  <si>
    <t>Ashlan Ciottoi</t>
  </si>
  <si>
    <t>Ashley Caze</t>
  </si>
  <si>
    <t>Thorny Hurdedge</t>
  </si>
  <si>
    <t>Debee Lieber</t>
  </si>
  <si>
    <t>Finlay Veillard</t>
  </si>
  <si>
    <t>Wald Fosher</t>
  </si>
  <si>
    <t>Stan Steeples</t>
  </si>
  <si>
    <t>Kati Ripley</t>
  </si>
  <si>
    <t>Hestia Jozefowicz</t>
  </si>
  <si>
    <t>Inigo Benkin</t>
  </si>
  <si>
    <t>Gabie Ferebee</t>
  </si>
  <si>
    <t>Frederic Forsdike</t>
  </si>
  <si>
    <t>Annissa McNirlin</t>
  </si>
  <si>
    <t>Kristoffer Jakubovitch</t>
  </si>
  <si>
    <t>Dalton Krzysztof</t>
  </si>
  <si>
    <t>Nisse Jerdan</t>
  </si>
  <si>
    <t>Kit Lillegard</t>
  </si>
  <si>
    <t>Sutherland Churchill</t>
  </si>
  <si>
    <t>Lainey Baguley</t>
  </si>
  <si>
    <t>Lorianne Strain</t>
  </si>
  <si>
    <t>Clarine Reside</t>
  </si>
  <si>
    <t>Betti Greep</t>
  </si>
  <si>
    <t>Christy Curlis</t>
  </si>
  <si>
    <t>Melloney Tabbernor</t>
  </si>
  <si>
    <t>Garvin Tolan</t>
  </si>
  <si>
    <t>Ethelind Gisby</t>
  </si>
  <si>
    <t>Anet Wardesworth</t>
  </si>
  <si>
    <t>Georgena Gubbin</t>
  </si>
  <si>
    <t>Teodorico Kencott</t>
  </si>
  <si>
    <t>Binnie Stelle</t>
  </si>
  <si>
    <t>Augustine Jacox</t>
  </si>
  <si>
    <t>Ashlee Nice</t>
  </si>
  <si>
    <t>Dallis Winward</t>
  </si>
  <si>
    <t>Frankie D'Adamo</t>
  </si>
  <si>
    <t>Teodoor Cummine</t>
  </si>
  <si>
    <t>Iolande Heyburn</t>
  </si>
  <si>
    <t>Catriona Hendron</t>
  </si>
  <si>
    <t>Angelina Sharman</t>
  </si>
  <si>
    <t>Zitella Aberdein</t>
  </si>
  <si>
    <t>Jabez Sage</t>
  </si>
  <si>
    <t>Frederik Whanstall</t>
  </si>
  <si>
    <t>Melisandra Linnett</t>
  </si>
  <si>
    <t>Sylas Mytton</t>
  </si>
  <si>
    <t>Ingunna Eddowis</t>
  </si>
  <si>
    <t>Lynda Hails</t>
  </si>
  <si>
    <t>Drucie Korbmaker</t>
  </si>
  <si>
    <t>Benoite Coldbath</t>
  </si>
  <si>
    <t>Garrott McGuckin</t>
  </si>
  <si>
    <t>Dillon Gorger</t>
  </si>
  <si>
    <t>Zaccaria Ber</t>
  </si>
  <si>
    <t>Bria Burston</t>
  </si>
  <si>
    <t>Andie Fetters</t>
  </si>
  <si>
    <t>Maurene Owbridge</t>
  </si>
  <si>
    <t>Tammie Bentham3</t>
  </si>
  <si>
    <t>Natalie Slimm</t>
  </si>
  <si>
    <t>Leeann Targetter</t>
  </si>
  <si>
    <t>Bridgette Ricketts</t>
  </si>
  <si>
    <t>Sallyann Phillipson</t>
  </si>
  <si>
    <t>Brana Sephton</t>
  </si>
  <si>
    <t>Eamon Nutty</t>
  </si>
  <si>
    <t>Augustina Shugg</t>
  </si>
  <si>
    <t>Delainey Levensky</t>
  </si>
  <si>
    <t>Esta Tokell</t>
  </si>
  <si>
    <t>Leta Jarlmann</t>
  </si>
  <si>
    <t>Consalve Weatherell</t>
  </si>
  <si>
    <t>Seymour Penkman</t>
  </si>
  <si>
    <t>Lissi Sandever</t>
  </si>
  <si>
    <t>Ardath Simonite</t>
  </si>
  <si>
    <t>Timmi Eddies</t>
  </si>
  <si>
    <t>Temple Ringsell</t>
  </si>
  <si>
    <t>Donny Binestead</t>
  </si>
  <si>
    <t>Karine Wiltshire</t>
  </si>
  <si>
    <t>Whitney Reiners</t>
  </si>
  <si>
    <t>Harmony Esome</t>
  </si>
  <si>
    <t>Mariana Ivanitsa</t>
  </si>
  <si>
    <t>Lance Nisuis</t>
  </si>
  <si>
    <t>Fan Slowgrave</t>
  </si>
  <si>
    <t>Silvanus Brough</t>
  </si>
  <si>
    <t>Leonerd Allewell</t>
  </si>
  <si>
    <t>Antonetta Sherar</t>
  </si>
  <si>
    <t>Matilde Soigoux</t>
  </si>
  <si>
    <t>Zenia Eannetta</t>
  </si>
  <si>
    <t>Basile Witts</t>
  </si>
  <si>
    <t>Emma Linklater</t>
  </si>
  <si>
    <t>Martguerita Clapp</t>
  </si>
  <si>
    <t>Cornie Downse</t>
  </si>
  <si>
    <t>Beckie Bunney</t>
  </si>
  <si>
    <t>Isidoro Sigg</t>
  </si>
  <si>
    <t>Leonora Garz</t>
  </si>
  <si>
    <t>Adrianne Noraway</t>
  </si>
  <si>
    <t>Garret Eldredge</t>
  </si>
  <si>
    <t>Conn Davis</t>
  </si>
  <si>
    <t>Charita Putt</t>
  </si>
  <si>
    <t>Jarvis Dytham</t>
  </si>
  <si>
    <t>Worthy Burdge</t>
  </si>
  <si>
    <t>Grantley Ismirnioglou</t>
  </si>
  <si>
    <t>Kerwinn Grancher</t>
  </si>
  <si>
    <t>Burnaby Flukes</t>
  </si>
  <si>
    <t>Lionel Tarbard</t>
  </si>
  <si>
    <t>Jaquenette Emmer</t>
  </si>
  <si>
    <t>Linnea Dumphrey</t>
  </si>
  <si>
    <t>Michaelina Lavielle</t>
  </si>
  <si>
    <t>Warner Wickwarth</t>
  </si>
  <si>
    <t>Kayley Maliphant</t>
  </si>
  <si>
    <t>Nancee Reuble</t>
  </si>
  <si>
    <t>Marjy De Freyne</t>
  </si>
  <si>
    <t>Suzette Hyne</t>
  </si>
  <si>
    <t>Edsel Vallens</t>
  </si>
  <si>
    <t>Far Shier</t>
  </si>
  <si>
    <t>Andreas Pendlington</t>
  </si>
  <si>
    <t>Birgit Lemmer</t>
  </si>
  <si>
    <t>Pasquale Crush</t>
  </si>
  <si>
    <t>Shawna Newband</t>
  </si>
  <si>
    <t>Annabela Talmadge</t>
  </si>
  <si>
    <t>Laird Loidl</t>
  </si>
  <si>
    <t>Liuka Jarrette</t>
  </si>
  <si>
    <t>Benjamin Gladden</t>
  </si>
  <si>
    <t>Lucie Whiteman</t>
  </si>
  <si>
    <t>Karlotta Turnock</t>
  </si>
  <si>
    <t>Gayler Richardot</t>
  </si>
  <si>
    <t>Bathsheba Bowman</t>
  </si>
  <si>
    <t>Travers Vanyukhin</t>
  </si>
  <si>
    <t>Peadar Bremmell</t>
  </si>
  <si>
    <t>Aurel Willingale</t>
  </si>
  <si>
    <t>Julianne Clitsome</t>
  </si>
  <si>
    <t>Shanta Khomin</t>
  </si>
  <si>
    <t>Kaine Lade</t>
  </si>
  <si>
    <t>Danie Scandwright</t>
  </si>
  <si>
    <t>Debra Earthfield</t>
  </si>
  <si>
    <t>Tessy Pigne</t>
  </si>
  <si>
    <t>Gibby Coppock.</t>
  </si>
  <si>
    <t>Joela Cumbes</t>
  </si>
  <si>
    <t>Fabiano Yitshak</t>
  </si>
  <si>
    <t>Dorette Vardon</t>
  </si>
  <si>
    <t>Maryanne Keller</t>
  </si>
  <si>
    <t>Chloris O'Sheeryne</t>
  </si>
  <si>
    <t>Inness Minchenton</t>
  </si>
  <si>
    <t>Izaak Yeend</t>
  </si>
  <si>
    <t>Brear Sandeford</t>
  </si>
  <si>
    <t>Matelda Feldhorn</t>
  </si>
  <si>
    <t>Cheslie MacCaghan</t>
  </si>
  <si>
    <t>Wally Hollebon</t>
  </si>
  <si>
    <t>Diena McTurlough</t>
  </si>
  <si>
    <t>Dori Wolton</t>
  </si>
  <si>
    <t>Aloise Matuszkiewicz</t>
  </si>
  <si>
    <t>Ingeborg Charopen</t>
  </si>
  <si>
    <t>Damon Beedie</t>
  </si>
  <si>
    <t>Melessa Murcutt</t>
  </si>
  <si>
    <t>Lucius Fruish</t>
  </si>
  <si>
    <t>Ericka Fassam</t>
  </si>
  <si>
    <t>Elisabet Gilderoy</t>
  </si>
  <si>
    <t>Marissa Einchcombe</t>
  </si>
  <si>
    <t>Tad Salleir</t>
  </si>
  <si>
    <t>Audrie Blodgetts</t>
  </si>
  <si>
    <t>Rik Ivshin</t>
  </si>
  <si>
    <t>Lenee McGebenay</t>
  </si>
  <si>
    <t>Elberta Bracken</t>
  </si>
  <si>
    <t>Charlena Caller</t>
  </si>
  <si>
    <t>Corissa Duprey</t>
  </si>
  <si>
    <t>Calli Goose</t>
  </si>
  <si>
    <t>Antonin Santarelli</t>
  </si>
  <si>
    <t>Gladys Callendar</t>
  </si>
  <si>
    <t>Glory Bagnold</t>
  </si>
  <si>
    <t>Chandal Gilhooley</t>
  </si>
  <si>
    <t>Gwenette Dysert</t>
  </si>
  <si>
    <t>Donica Mallison</t>
  </si>
  <si>
    <t>Benedicto Tingley</t>
  </si>
  <si>
    <t>Ninnetta McAvey</t>
  </si>
  <si>
    <t>Lexie Briscoe</t>
  </si>
  <si>
    <t>Brandais Adshede</t>
  </si>
  <si>
    <t>Fabe Verbrugge</t>
  </si>
  <si>
    <t>Cordi Clouter</t>
  </si>
  <si>
    <t>Fiann Strutton</t>
  </si>
  <si>
    <t>Clevie Papen</t>
  </si>
  <si>
    <t>Audrey Helleker</t>
  </si>
  <si>
    <t>Alva Parlot</t>
  </si>
  <si>
    <t>Filippa Whanstall</t>
  </si>
  <si>
    <t>Dottie Di Giacomo</t>
  </si>
  <si>
    <t>Lucien McLaughlan</t>
  </si>
  <si>
    <t>Gerrie Bente</t>
  </si>
  <si>
    <t>Rudolph Hutsby</t>
  </si>
  <si>
    <t>Beale Marskell</t>
  </si>
  <si>
    <t>Rivy Ferrandez</t>
  </si>
  <si>
    <t>Gawen Wevell</t>
  </si>
  <si>
    <t>Ada Salasar</t>
  </si>
  <si>
    <t>Esther Presidey</t>
  </si>
  <si>
    <t>Arther Paler</t>
  </si>
  <si>
    <t>Rollo Gosland</t>
  </si>
  <si>
    <t>Orazio Keary</t>
  </si>
  <si>
    <t>Kaspar Whistance</t>
  </si>
  <si>
    <t>Forrest Linde</t>
  </si>
  <si>
    <t>Vance Candish</t>
  </si>
  <si>
    <t>Boonie Noen</t>
  </si>
  <si>
    <t>Paula Korous</t>
  </si>
  <si>
    <t>Dummy</t>
  </si>
  <si>
    <t>Adjustments</t>
  </si>
  <si>
    <t>Feb</t>
  </si>
  <si>
    <t>Billdays</t>
  </si>
  <si>
    <t>Grand Total</t>
  </si>
  <si>
    <t>Sum of Revenue</t>
  </si>
  <si>
    <t>Sum of Margin</t>
  </si>
  <si>
    <t>TUTD</t>
  </si>
  <si>
    <t>Sum of Compensation</t>
  </si>
  <si>
    <t>Sum of Travel Expense</t>
  </si>
  <si>
    <t>Sum of Software Licenses</t>
  </si>
  <si>
    <t>Sum of Subcontracting Costs</t>
  </si>
  <si>
    <t>Column Labels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</si>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</sst>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2" borderId="0" xfId="0" applyFont="1" applyFill="1"/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5" fontId="0" fillId="0" borderId="0" xfId="0" applyNumberFormat="1"/>
    <xf numFmtId="0" fontId="0" fillId="3" borderId="0" xfId="0" applyFill="1"/>
    <xf numFmtId="0" fontId="0" fillId="3" borderId="0" xfId="0" applyFill="1" applyAlignment="1">
      <alignment horizontal="left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0" applyNumberFormat="1"/>
    <xf numFmtId="0" fontId="0" fillId="0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1" fontId="2" fillId="2" borderId="0" xfId="1" applyNumberFormat="1" applyFont="1" applyFill="1"/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1" fontId="0" fillId="0" borderId="0" xfId="1" pivotButton="1" applyNumberFormat="1" applyFont="1"/>
    <xf numFmtId="10" fontId="0" fillId="0" borderId="0" xfId="2" applyNumberFormat="1" applyFont="1"/>
    <xf numFmtId="164" fontId="0" fillId="0" borderId="0" xfId="1" applyNumberFormat="1" applyFont="1"/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26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6" formatCode="_(* #,##0.0_);_(* \(#,##0.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rinivaas Ganesan" refreshedDate="43049.746293750002" createdVersion="5" refreshedVersion="5" minRefreshableVersion="3" recordCount="11540">
  <cacheSource type="worksheet">
    <worksheetSource ref="A1:X11541" sheet="Main"/>
  </cacheSource>
  <cacheFields count="24">
    <cacheField name="Month" numFmtId="165">
      <sharedItems count="2">
        <s v="Jan"/>
        <s v="Feb"/>
      </sharedItems>
    </cacheField>
    <cacheField name="Employee Name" numFmtId="0">
      <sharedItems/>
    </cacheField>
    <cacheField name="Grade" numFmtId="0">
      <sharedItems containsBlank="1"/>
    </cacheField>
    <cacheField name="Project Id" numFmtId="0">
      <sharedItems containsSemiMixedTypes="0" containsString="0" containsNumber="1" containsInteger="1" minValue="1" maxValue="308" count="308">
        <n v="271"/>
        <n v="133"/>
        <n v="24"/>
        <n v="37"/>
        <n v="171"/>
        <n v="116"/>
        <n v="109"/>
        <n v="14"/>
        <n v="88"/>
        <n v="130"/>
        <n v="231"/>
        <n v="286"/>
        <n v="198"/>
        <n v="252"/>
        <n v="102"/>
        <n v="179"/>
        <n v="124"/>
        <n v="246"/>
        <n v="62"/>
        <n v="153"/>
        <n v="260"/>
        <n v="258"/>
        <n v="187"/>
        <n v="128"/>
        <n v="54"/>
        <n v="202"/>
        <n v="256"/>
        <n v="244"/>
        <n v="93"/>
        <n v="270"/>
        <n v="105"/>
        <n v="276"/>
        <n v="304"/>
        <n v="100"/>
        <n v="63"/>
        <n v="234"/>
        <n v="200"/>
        <n v="94"/>
        <n v="29"/>
        <n v="206"/>
        <n v="152"/>
        <n v="284"/>
        <n v="297"/>
        <n v="205"/>
        <n v="197"/>
        <n v="159"/>
        <n v="103"/>
        <n v="66"/>
        <n v="219"/>
        <n v="69"/>
        <n v="235"/>
        <n v="255"/>
        <n v="73"/>
        <n v="278"/>
        <n v="57"/>
        <n v="162"/>
        <n v="118"/>
        <n v="281"/>
        <n v="122"/>
        <n v="87"/>
        <n v="34"/>
        <n v="294"/>
        <n v="9"/>
        <n v="199"/>
        <n v="251"/>
        <n v="27"/>
        <n v="241"/>
        <n v="86"/>
        <n v="129"/>
        <n v="119"/>
        <n v="167"/>
        <n v="218"/>
        <n v="165"/>
        <n v="279"/>
        <n v="201"/>
        <n v="155"/>
        <n v="209"/>
        <n v="79"/>
        <n v="8"/>
        <n v="20"/>
        <n v="106"/>
        <n v="226"/>
        <n v="107"/>
        <n v="112"/>
        <n v="299"/>
        <n v="160"/>
        <n v="4"/>
        <n v="141"/>
        <n v="166"/>
        <n v="49"/>
        <n v="12"/>
        <n v="35"/>
        <n v="83"/>
        <n v="193"/>
        <n v="275"/>
        <n v="305"/>
        <n v="113"/>
        <n v="291"/>
        <n v="243"/>
        <n v="254"/>
        <n v="300"/>
        <n v="232"/>
        <n v="45"/>
        <n v="99"/>
        <n v="75"/>
        <n v="26"/>
        <n v="40"/>
        <n v="249"/>
        <n v="138"/>
        <n v="157"/>
        <n v="195"/>
        <n v="10"/>
        <n v="51"/>
        <n v="144"/>
        <n v="95"/>
        <n v="192"/>
        <n v="55"/>
        <n v="168"/>
        <n v="21"/>
        <n v="261"/>
        <n v="228"/>
        <n v="70"/>
        <n v="176"/>
        <n v="163"/>
        <n v="65"/>
        <n v="7"/>
        <n v="22"/>
        <n v="222"/>
        <n v="203"/>
        <n v="250"/>
        <n v="282"/>
        <n v="114"/>
        <n v="136"/>
        <n v="147"/>
        <n v="132"/>
        <n v="39"/>
        <n v="217"/>
        <n v="59"/>
        <n v="5"/>
        <n v="285"/>
        <n v="186"/>
        <n v="259"/>
        <n v="181"/>
        <n v="67"/>
        <n v="117"/>
        <n v="194"/>
        <n v="41"/>
        <n v="236"/>
        <n v="247"/>
        <n v="36"/>
        <n v="48"/>
        <n v="239"/>
        <n v="17"/>
        <n v="31"/>
        <n v="230"/>
        <n v="60"/>
        <n v="42"/>
        <n v="237"/>
        <n v="196"/>
        <n v="154"/>
        <n v="13"/>
        <n v="53"/>
        <n v="149"/>
        <n v="265"/>
        <n v="301"/>
        <n v="3"/>
        <n v="137"/>
        <n v="292"/>
        <n v="240"/>
        <n v="46"/>
        <n v="184"/>
        <n v="2"/>
        <n v="68"/>
        <n v="307"/>
        <n v="233"/>
        <n v="221"/>
        <n v="223"/>
        <n v="101"/>
        <n v="64"/>
        <n v="174"/>
        <n v="126"/>
        <n v="266"/>
        <n v="82"/>
        <n v="28"/>
        <n v="191"/>
        <n v="134"/>
        <n v="211"/>
        <n v="214"/>
        <n v="25"/>
        <n v="148"/>
        <n v="296"/>
        <n v="56"/>
        <n v="208"/>
        <n v="127"/>
        <n v="164"/>
        <n v="287"/>
        <n v="170"/>
        <n v="210"/>
        <n v="190"/>
        <n v="30"/>
        <n v="16"/>
        <n v="61"/>
        <n v="143"/>
        <n v="50"/>
        <n v="156"/>
        <n v="85"/>
        <n v="277"/>
        <n v="189"/>
        <n v="267"/>
        <n v="215"/>
        <n v="180"/>
        <n v="110"/>
        <n v="120"/>
        <n v="280"/>
        <n v="273"/>
        <n v="15"/>
        <n v="58"/>
        <n v="289"/>
        <n v="274"/>
        <n v="151"/>
        <n v="33"/>
        <n v="84"/>
        <n v="90"/>
        <n v="161"/>
        <n v="104"/>
        <n v="78"/>
        <n v="43"/>
        <n v="207"/>
        <n v="257"/>
        <n v="306"/>
        <n v="18"/>
        <n v="183"/>
        <n v="264"/>
        <n v="227"/>
        <n v="268"/>
        <n v="262"/>
        <n v="140"/>
        <n v="146"/>
        <n v="111"/>
        <n v="135"/>
        <n v="295"/>
        <n v="80"/>
        <n v="173"/>
        <n v="131"/>
        <n v="97"/>
        <n v="238"/>
        <n v="44"/>
        <n v="248"/>
        <n v="6"/>
        <n v="169"/>
        <n v="212"/>
        <n v="142"/>
        <n v="245"/>
        <n v="72"/>
        <n v="145"/>
        <n v="1"/>
        <n v="188"/>
        <n v="11"/>
        <n v="19"/>
        <n v="121"/>
        <n v="229"/>
        <n v="293"/>
        <n v="115"/>
        <n v="302"/>
        <n v="98"/>
        <n v="272"/>
        <n v="123"/>
        <n v="283"/>
        <n v="74"/>
        <n v="290"/>
        <n v="263"/>
        <n v="91"/>
        <n v="303"/>
        <n v="213"/>
        <n v="38"/>
        <n v="92"/>
        <n v="158"/>
        <n v="298"/>
        <n v="288"/>
        <n v="253"/>
        <n v="172"/>
        <n v="220"/>
        <n v="178"/>
        <n v="77"/>
        <n v="242"/>
        <n v="71"/>
        <n v="175"/>
        <n v="269"/>
        <n v="204"/>
        <n v="182"/>
        <n v="76"/>
        <n v="89"/>
        <n v="47"/>
        <n v="81"/>
        <n v="225"/>
        <n v="308"/>
        <n v="32"/>
        <n v="177"/>
        <n v="139"/>
        <n v="185"/>
        <n v="108"/>
        <n v="216"/>
        <n v="52"/>
        <n v="224"/>
        <n v="125"/>
        <n v="150"/>
        <n v="23"/>
        <n v="96"/>
      </sharedItems>
    </cacheField>
    <cacheField name="Project Name" numFmtId="0">
      <sharedItems count="308">
        <s v="Alcoa_Analytics_project"/>
        <s v="Berkshire Hathaway_QA_project"/>
        <s v="Citigroup_QA_project"/>
        <s v="Verizon Communications_HCM_project"/>
        <s v="Dell Computer_QA_project"/>
        <s v="Sears Roebuck_QA_project"/>
        <s v="McKesson_HCM_project"/>
        <s v="Enron_HCM_project"/>
        <s v="State Farm Insurance_QA_project"/>
        <s v="Albertson's_SAP_project"/>
        <s v="Walt Disney_QA_project"/>
        <s v="Cisco Systems_Cloud_project"/>
        <s v="Prudential Financial_HCM_project"/>
        <s v="BellSouth_HCM_project"/>
        <s v="Dynegy_Cloud_project"/>
        <s v="Motorola_QA_project"/>
        <s v="Merrill Lynch_SAP_project"/>
        <s v="Walgreen_QA_project"/>
        <s v="Home Depot_HCM_project"/>
        <s v="Compaq Computer_QA_project"/>
        <s v="UnitedHealth Group_QA_project"/>
        <s v="Honeywell Intl._SAP_project"/>
        <s v="United Technologies_HCM_project"/>
        <s v="AOL Time Warner_SAP_project"/>
        <s v="Boeing_SAP_project"/>
        <s v="Wells Fargo_Cloud_project"/>
        <s v="Honeywell Intl._Analytics_project"/>
        <s v="Walgreen_HCM_project"/>
        <s v="Hewlett-Packard_Cloud_project"/>
        <s v="PG&amp;E Corp._QA_project"/>
        <s v="Dynegy_SAP_project"/>
        <s v="American Express_HCM_project"/>
        <s v="Caterpillar_QA_project"/>
        <s v="Morgan Stanley_SAP_project"/>
        <s v="Home Depot_SAP_project"/>
        <s v="Ingram Micro_HCM_project"/>
        <s v="Prudential Financial_QA_project"/>
        <s v="Hewlett-Packard_Analytics_project"/>
        <s v="Intl. Business Machines_HCM_project"/>
        <s v="Wells Fargo_QA_project"/>
        <s v="Compaq Computer_SAP_project"/>
        <s v="Lehman Brothers Hldgs._SAP_project"/>
        <s v="Sysco_SAP_project"/>
        <s v="Wells Fargo_SAP_project"/>
        <s v="Prudential Financial_Analytics_project"/>
        <s v="Conoco_QA_project"/>
        <s v="Dynegy_Analytics_project"/>
        <s v="Bank of America Corp._HCM_project"/>
        <s v="New York Life Insurance_Cloud_project"/>
        <s v="Fannie Mae_HCM_project"/>
        <s v="Ingram Micro_SAP_project"/>
        <s v="Honeywell Intl._Cloud_project"/>
        <s v="J.P. Morgan Chase_Analytics_project"/>
        <s v="American Express_QA_project"/>
        <s v="El Paso_Analytics_project"/>
        <s v="MetLife_QA_project"/>
        <s v="Aquila_QA_project"/>
        <s v="Lehman Brothers Hldgs._Cloud_project"/>
        <s v="Procter &amp; Gamble_QA_project"/>
        <s v="Merck_QA_project"/>
        <s v="Philip Morris_HCM_project"/>
        <s v="Lowe's_SAP_project"/>
        <s v="Ford Motor_Cloud_project"/>
        <s v="Prudential Financial_SAP_project"/>
        <s v="ConocoPhillips_QA_project"/>
        <s v="ChevronTexaco_QA_project"/>
        <s v="Lockheed Martin_QA_project"/>
        <s v="Merck_SAP_project"/>
        <s v="AOL Time Warner_QA_project"/>
        <s v="Target_HCM_project"/>
        <s v="Dell Computer_Cloud_project"/>
        <s v="Sprint_QA_project"/>
        <s v="Mirant_SAP_project"/>
        <s v="Wachovia Corp._SAP_project"/>
        <s v="PepsiCo_QA_project"/>
        <s v="Johnson &amp; Johnson_SAP_project"/>
        <s v="International Paper_HCM_project"/>
        <s v="Kroger_SAP_project"/>
        <s v="General Motors_QA_project"/>
        <s v="General Electric_QA_project"/>
        <s v="Dynegy_QA_project"/>
        <s v="Microsoft_HCM_project"/>
        <s v="McKesson_Cloud_project"/>
        <s v="Sears Roebuck_Cloud_project"/>
        <s v="Bristol-Myers Squibb_HCM_project"/>
        <s v="Pfizer_QA_project"/>
        <s v="WalMart Stores_SAP_project"/>
        <s v="WorldCom_QA_project"/>
        <s v="Mirant_QA_project"/>
        <s v="Duke Energy_QA_project"/>
        <s v="Ford Motor_SAP_project"/>
        <s v="Philip Morris_SAP_project"/>
        <s v="Cardinal Health_SAP_project"/>
        <s v="ConAgra_HCM_project"/>
        <s v="American Express_Analytics_project"/>
        <s v="Coca-Cola_SAP_project"/>
        <s v="Sears Roebuck_Analytics_project"/>
        <s v="CVS_QA_project"/>
        <s v="Walgreen_Analytics_project"/>
        <s v="BellSouth_QA_project"/>
        <s v="Bristol-Myers Squibb_SAP_project"/>
        <s v="Aetna_SAP_project"/>
        <s v="Duke Energy_Cloud_project"/>
        <s v="Morgan Stanley_HCM_project"/>
        <s v="J.P. Morgan Chase_SAP_project"/>
        <s v="ChevronTexaco_SAP_project"/>
        <s v="American Intl. Group_HCM_project"/>
        <s v="TIAA-CREF_SAP_project"/>
        <s v="Freddie Mac_QA_project"/>
        <s v="Conoco_HCM_project"/>
        <s v="ConAgra_QA_project"/>
        <s v="Ford Motor_Analytics_project"/>
        <s v="AT&amp;T_QA_project"/>
        <s v="Marathon Oil_SAP_project"/>
        <s v="Hewlett-Packard_HCM_project"/>
        <s v="ConAgra_Analytics_project"/>
        <s v="Boeing_QA_project"/>
        <s v="Dell Computer_Analytics_project"/>
        <s v="Citigroup_Analytics_project"/>
        <s v="Viacom_Analytics_project"/>
        <s v="Microsoft_QA_project"/>
        <s v="Fannie Mae_SAP_project"/>
        <s v="Motorola_Analytics_project"/>
        <s v="Mirant_Analytics_project"/>
        <s v="Bank of America Corp._Analytics_project"/>
        <s v="General Motors_SAP_project"/>
        <s v="Citigroup_HCM_project"/>
        <s v="New York Life Insurance_SAP_project"/>
        <s v="Wells Fargo_Analytics_project"/>
        <s v="TIAA-CREF_QA_project"/>
        <s v="Lehman Brothers Hldgs._Analytics_project"/>
        <s v="Sears Roebuck_HCM_project"/>
        <s v="Freddie Mac_HCM_project"/>
        <s v="Costco Wholesale_SAP_project"/>
        <s v="Berkshire Hathaway_SAP_project"/>
        <s v="Verizon Communications_QA_project"/>
        <s v="Sprint_SAP_project"/>
        <s v="El Paso_SAP_project"/>
        <s v="WalMart Stores_QA_project"/>
        <s v="Lehman Brothers Hldgs._QA_project"/>
        <s v="United Technologies_Analytics_project"/>
        <s v="Honeywell Intl._QA_project"/>
        <s v="TXU_Analytics_project"/>
        <s v="Bank of America Corp._SAP_project"/>
        <s v="Aquila_SAP_project"/>
        <s v="ConAgra_SAP_project"/>
        <s v="American Intl. Group_SAP_project"/>
        <s v="Ingram Micro_QA_project"/>
        <s v="Bank One Corp._SAP_project"/>
        <s v="Philip Morris_QA_project"/>
        <s v="Duke Energy_SAP_project"/>
        <s v="Lucent Technologies_QA_project"/>
        <s v="General Electric_Analytics_project"/>
        <s v="Intl. Business Machines_QA_project"/>
        <s v="Walt Disney_SAP_project"/>
        <s v="El Paso_QA_project"/>
        <s v="American Intl. Group_QA_project"/>
        <s v="Lucent Technologies_HCM_project"/>
        <s v="Prudential Financial_Cloud_project"/>
        <s v="Johnson &amp; Johnson_HCM_project"/>
        <s v="Ford Motor_QA_project"/>
        <s v="Boeing_HCM_project"/>
        <s v="Safeway_QA_project"/>
        <s v="Supervalu_QA_project"/>
        <s v="Bristol-Myers Squibb_QA_project"/>
        <s v="WalMart Stores_HCM_project"/>
        <s v="Freddie Mac_SAP_project"/>
        <s v="Lowe's_Analytics_project"/>
        <s v="Lockheed Martin_SAP_project"/>
        <s v="Duke Energy_Analytics_project"/>
        <s v="TXU_QA_project"/>
        <s v="WalMart Stores_Analytics_project"/>
        <s v="Bank of America Corp._QA_project"/>
        <s v="Archer Daniels Midland_SAP_project"/>
        <s v="Aetna_QA_project"/>
        <s v="New York Life Insurance_HCM_project"/>
        <s v="New York Life Insurance_QA_project"/>
        <s v="Morgan Stanley_QA_project"/>
        <s v="Home Depot_QA_project"/>
        <s v="Goldman Sachs Group_QA_project"/>
        <s v="AOL Time Warner_Analytics_project"/>
        <s v="PG&amp;E Corp._Cloud_project"/>
        <s v="Cardinal Health_HCM_project"/>
        <s v="Intl. Business Machines_Analytics_project"/>
        <s v="ConAgra_Cloud_project"/>
        <s v="Kmart_QA_project"/>
        <s v="International Paper_QA_project"/>
        <s v="Delphi_HCM_project"/>
        <s v="ChevronTexaco_HCM_project"/>
        <s v="Costco Wholesale_QA_project"/>
        <s v="Sysco_HCM_project"/>
        <s v="El Paso_Cloud_project"/>
        <s v="International Paper_Analytics_project"/>
        <s v="AOL Time Warner_HCM_project"/>
        <s v="Mirant_HCM_project"/>
        <s v="Cisco Systems_Analytics_project"/>
        <s v="Dell Computer_SAP_project"/>
        <s v="International Paper_SAP_project"/>
        <s v="Dow Chemical_QA_project"/>
        <s v="Intl. Business Machines_SAP_project"/>
        <s v="Enron_QA_project"/>
        <s v="Home Depot_Analytics_project"/>
        <s v="Marathon Oil_HCM_project"/>
        <s v="AT&amp;T_SAP_project"/>
        <s v="Johnson &amp; Johnson_QA_project"/>
        <s v="Merck_HCM_project"/>
        <s v="American Express_SAP_project"/>
        <s v="United Technologies_QA_project"/>
        <s v="PG&amp;E Corp._Analytics_project"/>
        <s v="Delphi_SAP_project"/>
        <s v="Allstate_QA_project"/>
        <s v="McKesson_SAP_project"/>
        <s v="Target_SAP_project"/>
        <s v="Wachovia Corp._QA_project"/>
        <s v="Alcoa_SAP_project"/>
        <s v="Enron_SAP_project"/>
        <s v="El Paso_HCM_project"/>
        <s v="Cisco Systems_SAP_project"/>
        <s v="Alcoa_QA_project"/>
        <s v="Compaq Computer_HCM_project"/>
        <s v="Philip Morris_Analytics_project"/>
        <s v="Cardinal Health_QA_project"/>
        <s v="CenterPoint Energy_QA_project"/>
        <s v="J.C. Penney_QA_project"/>
        <s v="Dynegy_HCM_project"/>
        <s v="Kroger_HCM_project"/>
        <s v="American Electric Power_SAP_project"/>
        <s v="Intel_QA_project"/>
        <s v="Honeywell Intl._HCM_project"/>
        <s v="Coca-Cola_QA_project"/>
        <s v="General Electric_HCM_project"/>
        <s v="TXU_SAP_project"/>
        <s v="Viacom_QA_project"/>
        <s v="Microsoft_SAP_project"/>
        <s v="PG&amp;E Corp._HCM_project"/>
        <s v="Viacom_HCM_project"/>
        <s v="WorldCom_SAP_project"/>
        <s v="Costco Wholesale_HCM_project"/>
        <s v="McKesson_QA_project"/>
        <s v="Freddie Mac_Analytics_project"/>
        <s v="Lowe's_QA_project"/>
        <s v="Kroger_QA_project"/>
        <s v="Goldman Sachs Group_SAP_project"/>
        <s v="Albertson's_QA_project"/>
        <s v="Hewlett-Packard_QA_project"/>
        <s v="Lucent Technologies_SAP_project"/>
        <s v="American Electric Power_QA_project"/>
        <s v="Bank One Corp._QA_project"/>
        <s v="Exxon Mobil_QA_project"/>
        <s v="Dell Computer_HCM_project"/>
        <s v="Delphi_Cloud_project"/>
        <s v="Marathon Oil_Analytics_project"/>
        <s v="Walgreen_SAP_project"/>
        <s v="J.P. Morgan Chase_Cloud_project"/>
        <s v="Marathon Oil_QA_project"/>
        <s v="WalMart Stores_Cloud_project"/>
        <s v="United Technologies_SAP_project"/>
        <s v="Ford Motor_HCM_project"/>
        <s v="General Electric_SAP_project"/>
        <s v="Target_QA_project"/>
        <s v="Walt Disney_HCM_project"/>
        <s v="Lowe's_HCM_project"/>
        <s v="Sears Roebuck_SAP_project"/>
        <s v="Electronic Data Systems_SAP_project"/>
        <s v="Morgan Stanley_Analytics_project"/>
        <s v="Alcoa_HCM_project"/>
        <s v="Merrill Lynch_HCM_project"/>
        <s v="Lehman Brothers Hldgs._HCM_project"/>
        <s v="J.P. Morgan Chase_HCM_project"/>
        <s v="Cisco Systems_QA_project"/>
        <s v="Viacom_SAP_project"/>
        <s v="SBC Communications_SAP_project"/>
        <s v="Electronic Data Systems_QA_project"/>
        <s v="Delphi_Analytics_project"/>
        <s v="Verizon Communications_SAP_project"/>
        <s v="SBC Communications_QA_project"/>
        <s v="Conoco_SAP_project"/>
        <s v="Sysco_QA_project"/>
        <s v="Cisco Systems_HCM_project"/>
        <s v="BellSouth_SAP_project"/>
        <s v="Goldman Sachs Group_HCM_project"/>
        <s v="New York Life Insurance_Analytics_project"/>
        <s v="Motorola_SAP_project"/>
        <s v="Kroger_Analytics_project"/>
        <s v="Walgreen_Cloud_project"/>
        <s v="Fannie Mae_QA_project"/>
        <s v="United Parcel Service_QA_project"/>
        <s v="PG&amp;E Corp._SAP_project"/>
        <s v="Wells Fargo_HCM_project"/>
        <s v="TXU_HCM_project"/>
        <s v="J.P. Morgan Chase_QA_project"/>
        <s v="CenterPoint Energy_SAP_project"/>
        <s v="Duke Energy_HCM_project"/>
        <s v="Cardinal Health_Analytics_project"/>
        <s v="Georgia-Pacific_QA_project"/>
        <s v="Archer Daniels Midland_QA_project"/>
        <s v="Philip Morris_Cloud_project"/>
        <s v="Motorola_HCM_project"/>
        <s v="WorldCom_HCM_project"/>
        <s v="United Technologies_Cloud_project"/>
        <s v="McKesson_Analytics_project"/>
        <s v="Delphi_QA_project"/>
        <s v="Boeing_Analytics_project"/>
        <s v="DuPont de Nemours (E.I.)_QA_project"/>
        <s v="Merrill Lynch_QA_project"/>
        <s v="Compaq Computer_Analytics_project"/>
        <s v="Citigroup_SAP_project"/>
        <s v="Hewlett-Packard_SAP_project"/>
      </sharedItems>
    </cacheField>
    <cacheField name="Billing Type" numFmtId="0">
      <sharedItems count="2">
        <s v="FixedBid"/>
        <s v="T&amp;M"/>
      </sharedItems>
    </cacheField>
    <cacheField name="Client" numFmtId="0">
      <sharedItems containsBlank="1" count="101">
        <s v="Alcoa"/>
        <s v="Berkshire Hathaway"/>
        <s v="Citigroup"/>
        <s v="Verizon Communications"/>
        <s v="Dell Computer"/>
        <s v="Sears Roebuck"/>
        <s v="McKesson"/>
        <s v="Enron"/>
        <s v="State Farm Insurance"/>
        <s v="Albertson's"/>
        <s v="Walt Disney"/>
        <s v="Cisco Systems"/>
        <s v="Prudential Financial"/>
        <s v="BellSouth"/>
        <s v="Dynegy"/>
        <s v="Motorola"/>
        <s v="Merrill Lynch"/>
        <s v="Walgreen"/>
        <s v="Home Depot"/>
        <s v="Compaq Computer"/>
        <s v="UnitedHealth Group"/>
        <s v="Honeywell Intl."/>
        <s v="United Technologies"/>
        <s v="AOL Time Warner"/>
        <s v="Boeing"/>
        <s v="Wells Fargo"/>
        <s v="Hewlett-Packard"/>
        <s v="PG&amp;E Corp."/>
        <s v="American Express"/>
        <s v="Caterpillar"/>
        <s v="Morgan Stanley"/>
        <s v="Ingram Micro"/>
        <s v="Intl. Business Machines"/>
        <s v="Lehman Brothers Hldgs."/>
        <s v="Sysco"/>
        <s v="Conoco"/>
        <s v="Bank of America Corp."/>
        <s v="New York Life Insurance"/>
        <s v="Fannie Mae"/>
        <s v="J.P. Morgan Chase"/>
        <s v="El Paso"/>
        <s v="MetLife"/>
        <s v="Aquila"/>
        <s v="Procter &amp; Gamble"/>
        <s v="Merck"/>
        <s v="Philip Morris"/>
        <s v="Lowe's"/>
        <s v="Ford Motor"/>
        <s v="ConocoPhillips"/>
        <s v="ChevronTexaco"/>
        <s v="Lockheed Martin"/>
        <s v="Target"/>
        <s v="Sprint"/>
        <s v="Mirant"/>
        <s v="Wachovia Corp."/>
        <s v="PepsiCo"/>
        <s v="Johnson &amp; Johnson"/>
        <s v="International Paper"/>
        <s v="Kroger"/>
        <s v="General Motors"/>
        <s v="General Electric"/>
        <s v="Microsoft"/>
        <s v="Bristol-Myers Squibb"/>
        <s v="Pfizer"/>
        <s v="WalMart Stores"/>
        <s v="WorldCom"/>
        <s v="Duke Energy"/>
        <s v="Cardinal Health"/>
        <s v="ConAgra"/>
        <s v="Coca-Cola"/>
        <s v="CVS"/>
        <s v="Aetna"/>
        <s v="American Intl. Group"/>
        <s v="TIAA-CREF"/>
        <s v="Freddie Mac"/>
        <s v="AT&amp;T"/>
        <s v="Marathon Oil"/>
        <s v="Viacom"/>
        <s v="Costco Wholesale"/>
        <s v="TXU"/>
        <s v="Bank One Corp."/>
        <s v="Lucent Technologies"/>
        <s v="Safeway"/>
        <s v="Supervalu"/>
        <s v="Archer Daniels Midland"/>
        <s v="Goldman Sachs Group"/>
        <s v="Kmart"/>
        <s v="Delphi"/>
        <s v="Dow Chemical"/>
        <s v="Allstate"/>
        <s v="CenterPoint Energy"/>
        <s v="J.C. Penney"/>
        <s v="American Electric Power"/>
        <s v="Intel"/>
        <s v="Exxon Mobil"/>
        <s v="Electronic Data Systems"/>
        <s v="SBC Communications"/>
        <s v="United Parcel Service"/>
        <s v="Georgia-Pacific"/>
        <s v="DuPont de Nemours (E.I.)"/>
        <m u="1"/>
      </sharedItems>
    </cacheField>
    <cacheField name="Vertical" numFmtId="0">
      <sharedItems containsBlank="1" count="7">
        <s v="Manlog"/>
        <s v="BFS"/>
        <s v="Technology"/>
        <s v="Retail"/>
        <s v="Healthcare"/>
        <s v="Others"/>
        <m u="1"/>
      </sharedItems>
    </cacheField>
    <cacheField name="Horizontal" numFmtId="0">
      <sharedItems containsBlank="1" count="6">
        <s v="Analytics"/>
        <s v="QA"/>
        <s v="HCM"/>
        <s v="SAP"/>
        <s v="Cloud"/>
        <m u="1"/>
      </sharedItems>
    </cacheField>
    <cacheField name="Onsite/Offshore" numFmtId="0">
      <sharedItems containsBlank="1" count="3">
        <s v="Onsite"/>
        <s v="Offshore"/>
        <m u="1"/>
      </sharedItems>
    </cacheField>
    <cacheField name="Billed Hours" numFmtId="0">
      <sharedItems containsString="0" containsBlank="1" containsNumber="1" containsInteger="1" minValue="0" maxValue="168"/>
    </cacheField>
    <cacheField name="Blend" numFmtId="0">
      <sharedItems containsBlank="1"/>
    </cacheField>
    <cacheField name="Rate" numFmtId="0">
      <sharedItems containsString="0" containsBlank="1" containsNumber="1" containsInteger="1" minValue="24" maxValue="90"/>
    </cacheField>
    <cacheField name="Cost" numFmtId="0">
      <sharedItems containsString="0" containsBlank="1" containsNumber="1" minValue="40" maxValue="9166.6666666666661"/>
    </cacheField>
    <cacheField name="Practice Mul" numFmtId="0">
      <sharedItems containsString="0" containsBlank="1" containsNumber="1" minValue="0.8" maxValue="1.2"/>
    </cacheField>
    <cacheField name="Client Mul" numFmtId="0">
      <sharedItems containsString="0" containsBlank="1" containsNumber="1" minValue="0.8" maxValue="1.2"/>
    </cacheField>
    <cacheField name="Unbilled" numFmtId="0">
      <sharedItems containsString="0" containsBlank="1" containsNumber="1" containsInteger="1" minValue="0" maxValue="1"/>
    </cacheField>
    <cacheField name="Comment" numFmtId="0">
      <sharedItems count="6">
        <s v="Associate"/>
        <s v="Adjustments"/>
        <s v="TUTD"/>
        <s v="Billdays"/>
        <s v="TrueUp/Down" u="1"/>
        <s v="True Up/Down" u="1"/>
      </sharedItems>
    </cacheField>
    <cacheField name="Revenue" numFmtId="1">
      <sharedItems containsSemiMixedTypes="0" containsString="0" containsNumber="1" minValue="-82408.319999999978" maxValue="77463.820799999972"/>
    </cacheField>
    <cacheField name="Compensation" numFmtId="1">
      <sharedItems containsSemiMixedTypes="0" containsString="0" containsNumber="1" minValue="0" maxValue="9166.6666666666661"/>
    </cacheField>
    <cacheField name="Travel Expense" numFmtId="1">
      <sharedItems containsSemiMixedTypes="0" containsString="0" containsNumber="1" containsInteger="1" minValue="0" maxValue="1000"/>
    </cacheField>
    <cacheField name="Software Licenses" numFmtId="1">
      <sharedItems containsSemiMixedTypes="0" containsString="0" containsNumber="1" containsInteger="1" minValue="0" maxValue="500"/>
    </cacheField>
    <cacheField name="Subcontracting Costs" numFmtId="1">
      <sharedItems containsSemiMixedTypes="0" containsString="0" containsNumber="1" containsInteger="1" minValue="0" maxValue="13440"/>
    </cacheField>
    <cacheField name="Margin" numFmtId="1">
      <sharedItems containsSemiMixedTypes="0" containsString="0" containsNumber="1" minValue="-13936" maxValue="17449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rinivaas Ganesan" refreshedDate="43062.741409953705" createdVersion="5" refreshedVersion="5" minRefreshableVersion="3" recordCount="2766">
  <cacheSource type="worksheet">
    <worksheetSource ref="A1:O2767" sheet="Summary"/>
  </cacheSource>
  <cacheFields count="15">
    <cacheField name="Month" numFmtId="0">
      <sharedItems count="2">
        <s v="Jan"/>
        <s v="Feb"/>
      </sharedItems>
    </cacheField>
    <cacheField name="Vertical" numFmtId="0">
      <sharedItems count="6">
        <s v="BFS"/>
        <s v="Healthcare"/>
        <s v="Manlog"/>
        <s v="Others"/>
        <s v="Retail"/>
        <s v="Technology"/>
      </sharedItems>
    </cacheField>
    <cacheField name="Client" numFmtId="0">
      <sharedItems/>
    </cacheField>
    <cacheField name="Horizontal" numFmtId="0">
      <sharedItems count="5">
        <s v="Analytics"/>
        <s v="HCM"/>
        <s v="QA"/>
        <s v="SAP"/>
        <s v="Cloud"/>
      </sharedItems>
    </cacheField>
    <cacheField name="Project Id" numFmtId="0">
      <sharedItems containsSemiMixedTypes="0" containsString="0" containsNumber="1" containsInteger="1" minValue="1" maxValue="308"/>
    </cacheField>
    <cacheField name="Project Name" numFmtId="0">
      <sharedItems/>
    </cacheField>
    <cacheField name="Comment" numFmtId="0">
      <sharedItems/>
    </cacheField>
    <cacheField name="Onsite/Offshore" numFmtId="0">
      <sharedItems/>
    </cacheField>
    <cacheField name="Billing Type" numFmtId="0">
      <sharedItems/>
    </cacheField>
    <cacheField name="Revenue" numFmtId="1">
      <sharedItems containsSemiMixedTypes="0" containsString="0" containsNumber="1" minValue="-82408.319999999978" maxValue="144555.84"/>
    </cacheField>
    <cacheField name="Compensation" numFmtId="1">
      <sharedItems containsSemiMixedTypes="0" containsString="0" containsNumber="1" minValue="0" maxValue="64333.333333333328"/>
    </cacheField>
    <cacheField name="Travel Expense" numFmtId="1">
      <sharedItems containsSemiMixedTypes="0" containsString="0" containsNumber="1" containsInteger="1" minValue="0" maxValue="7550"/>
    </cacheField>
    <cacheField name="Software Licenses" numFmtId="1">
      <sharedItems containsSemiMixedTypes="0" containsString="0" containsNumber="1" containsInteger="1" minValue="0" maxValue="3790"/>
    </cacheField>
    <cacheField name="Subcontracting Costs" numFmtId="1">
      <sharedItems containsSemiMixedTypes="0" containsString="0" containsNumber="1" containsInteger="1" minValue="0" maxValue="73286"/>
    </cacheField>
    <cacheField name="Margin" numFmtId="1">
      <sharedItems containsSemiMixedTypes="0" containsString="0" containsNumber="1" minValue="-82408.319999999978" maxValue="78066.9569230769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40">
  <r>
    <x v="0"/>
    <s v="Carny Oaks"/>
    <s v="Senior Associate"/>
    <x v="0"/>
    <x v="0"/>
    <x v="0"/>
    <x v="0"/>
    <x v="0"/>
    <x v="0"/>
    <x v="0"/>
    <n v="161"/>
    <s v="OnsiteSenior Associate"/>
    <n v="60"/>
    <n v="6250"/>
    <n v="1.2"/>
    <n v="1"/>
    <n v="0"/>
    <x v="0"/>
    <n v="11520"/>
    <n v="6250"/>
    <n v="200"/>
    <n v="250"/>
    <n v="0"/>
    <n v="4820"/>
  </r>
  <r>
    <x v="0"/>
    <s v="Eal Tregale"/>
    <s v="Analyst"/>
    <x v="1"/>
    <x v="1"/>
    <x v="1"/>
    <x v="1"/>
    <x v="1"/>
    <x v="1"/>
    <x v="0"/>
    <n v="0"/>
    <s v="OnsiteAnalyst"/>
    <n v="48"/>
    <n v="5416.666666666667"/>
    <n v="0.8"/>
    <n v="1.03"/>
    <n v="0"/>
    <x v="0"/>
    <n v="0"/>
    <n v="0"/>
    <n v="500"/>
    <n v="500"/>
    <n v="0"/>
    <n v="-1000"/>
  </r>
  <r>
    <x v="0"/>
    <s v="Demetre Seeger"/>
    <s v="Associate"/>
    <x v="2"/>
    <x v="2"/>
    <x v="1"/>
    <x v="2"/>
    <x v="1"/>
    <x v="1"/>
    <x v="1"/>
    <n v="167"/>
    <s v="OffshoreAssociate"/>
    <n v="30"/>
    <n v="615.38461538461536"/>
    <n v="0.8"/>
    <n v="0.9"/>
    <n v="0"/>
    <x v="0"/>
    <n v="3607.2000000000003"/>
    <n v="615.38461538461536"/>
    <n v="0"/>
    <n v="10"/>
    <n v="0"/>
    <n v="2981.815384615385"/>
  </r>
  <r>
    <x v="0"/>
    <s v="Auguste Everton"/>
    <s v="Analyst"/>
    <x v="3"/>
    <x v="3"/>
    <x v="1"/>
    <x v="3"/>
    <x v="2"/>
    <x v="2"/>
    <x v="1"/>
    <n v="164"/>
    <s v="OffshoreAnalyst"/>
    <n v="24"/>
    <n v="384.61538461538464"/>
    <n v="1.1000000000000001"/>
    <n v="0.98"/>
    <n v="0"/>
    <x v="0"/>
    <n v="4243.0080000000007"/>
    <n v="384.61538461538464"/>
    <n v="0"/>
    <n v="100"/>
    <n v="0"/>
    <n v="3758.392615384616"/>
  </r>
  <r>
    <x v="0"/>
    <s v="Humbert Ughini"/>
    <s v="Analyst"/>
    <x v="4"/>
    <x v="4"/>
    <x v="0"/>
    <x v="4"/>
    <x v="2"/>
    <x v="1"/>
    <x v="1"/>
    <n v="168"/>
    <s v="OffshoreAnalyst"/>
    <n v="24"/>
    <n v="384.61538461538464"/>
    <n v="0.8"/>
    <n v="1.05"/>
    <n v="0"/>
    <x v="0"/>
    <n v="3225.6000000000004"/>
    <n v="384.61538461538464"/>
    <n v="750"/>
    <n v="0"/>
    <n v="0"/>
    <n v="2090.9846153846156"/>
  </r>
  <r>
    <x v="0"/>
    <s v="Julienne Turgoose"/>
    <s v="Senior Associate"/>
    <x v="5"/>
    <x v="5"/>
    <x v="0"/>
    <x v="5"/>
    <x v="3"/>
    <x v="1"/>
    <x v="0"/>
    <n v="166"/>
    <s v="OnsiteSenior Associate"/>
    <n v="60"/>
    <n v="6250"/>
    <n v="0.8"/>
    <n v="0.9"/>
    <n v="0"/>
    <x v="0"/>
    <n v="6912"/>
    <n v="6250"/>
    <n v="200"/>
    <n v="500"/>
    <n v="0"/>
    <n v="-38"/>
  </r>
  <r>
    <x v="0"/>
    <s v="Fulvia Piatto"/>
    <s v="Analyst"/>
    <x v="6"/>
    <x v="6"/>
    <x v="1"/>
    <x v="6"/>
    <x v="4"/>
    <x v="2"/>
    <x v="1"/>
    <n v="0"/>
    <s v="OffshoreAnalyst"/>
    <n v="24"/>
    <n v="384.61538461538464"/>
    <n v="1.1000000000000001"/>
    <n v="1.04"/>
    <n v="0"/>
    <x v="0"/>
    <n v="0"/>
    <n v="0"/>
    <n v="750"/>
    <n v="50"/>
    <n v="0"/>
    <n v="-800"/>
  </r>
  <r>
    <x v="0"/>
    <s v="Adda Pogson"/>
    <s v="Senior Manager"/>
    <x v="7"/>
    <x v="7"/>
    <x v="1"/>
    <x v="7"/>
    <x v="0"/>
    <x v="2"/>
    <x v="1"/>
    <n v="162"/>
    <s v="OffshoreSenior Manager"/>
    <n v="48"/>
    <n v="1538.4615384615386"/>
    <n v="1.1000000000000001"/>
    <n v="1.1399999999999999"/>
    <n v="0"/>
    <x v="0"/>
    <n v="9751.1039999999994"/>
    <n v="1538.4615384615386"/>
    <n v="0"/>
    <n v="500"/>
    <n v="0"/>
    <n v="7712.6424615384603"/>
  </r>
  <r>
    <x v="0"/>
    <s v="Darci Klemke"/>
    <s v="Analyst"/>
    <x v="8"/>
    <x v="8"/>
    <x v="1"/>
    <x v="8"/>
    <x v="1"/>
    <x v="1"/>
    <x v="1"/>
    <n v="0"/>
    <s v="OffshoreAnalyst"/>
    <n v="24"/>
    <n v="384.61538461538464"/>
    <n v="0.8"/>
    <n v="0.8"/>
    <n v="0"/>
    <x v="0"/>
    <n v="0"/>
    <n v="0"/>
    <n v="1000"/>
    <n v="0"/>
    <n v="0"/>
    <n v="-1000"/>
  </r>
  <r>
    <x v="0"/>
    <s v="Robinett Letford"/>
    <s v="Analyst"/>
    <x v="9"/>
    <x v="9"/>
    <x v="1"/>
    <x v="9"/>
    <x v="3"/>
    <x v="3"/>
    <x v="1"/>
    <n v="166"/>
    <s v="OffshoreAnalyst"/>
    <n v="24"/>
    <n v="384.61538461538464"/>
    <n v="1"/>
    <n v="1.1499999999999999"/>
    <n v="0"/>
    <x v="0"/>
    <n v="4581.5999999999995"/>
    <n v="384.61538461538464"/>
    <n v="750"/>
    <n v="100"/>
    <n v="0"/>
    <n v="3346.9846153846147"/>
  </r>
  <r>
    <x v="0"/>
    <s v="Vevay Willox"/>
    <s v="Manager"/>
    <x v="10"/>
    <x v="10"/>
    <x v="1"/>
    <x v="10"/>
    <x v="5"/>
    <x v="1"/>
    <x v="1"/>
    <n v="167"/>
    <s v="OffshoreManager"/>
    <n v="40"/>
    <n v="1230.7692307692307"/>
    <n v="0.8"/>
    <n v="1.1599999999999999"/>
    <n v="0"/>
    <x v="0"/>
    <n v="6199.04"/>
    <n v="1230.7692307692307"/>
    <n v="500"/>
    <n v="50"/>
    <n v="0"/>
    <n v="4418.2707692307695"/>
  </r>
  <r>
    <x v="0"/>
    <s v="Albert Wozencroft"/>
    <s v="Senior Associate"/>
    <x v="11"/>
    <x v="11"/>
    <x v="1"/>
    <x v="11"/>
    <x v="2"/>
    <x v="4"/>
    <x v="0"/>
    <n v="0"/>
    <s v="OnsiteSenior Associate"/>
    <n v="60"/>
    <n v="6250"/>
    <n v="0.9"/>
    <n v="0.95"/>
    <n v="0"/>
    <x v="0"/>
    <n v="0"/>
    <n v="0"/>
    <n v="0"/>
    <n v="10"/>
    <n v="0"/>
    <n v="-10"/>
  </r>
  <r>
    <x v="0"/>
    <s v="Grayce Shirt"/>
    <s v="Senior Associate"/>
    <x v="12"/>
    <x v="12"/>
    <x v="1"/>
    <x v="12"/>
    <x v="1"/>
    <x v="2"/>
    <x v="1"/>
    <n v="162"/>
    <s v="OffshoreSenior Associate"/>
    <n v="35"/>
    <n v="923.07692307692309"/>
    <n v="1.1000000000000001"/>
    <n v="0.99"/>
    <n v="0"/>
    <x v="0"/>
    <n v="6174.630000000001"/>
    <n v="923.07692307692309"/>
    <n v="0"/>
    <n v="50"/>
    <n v="0"/>
    <n v="5201.5530769230782"/>
  </r>
  <r>
    <x v="0"/>
    <s v="Kenon Noonan"/>
    <s v="Contractor"/>
    <x v="13"/>
    <x v="13"/>
    <x v="1"/>
    <x v="13"/>
    <x v="2"/>
    <x v="2"/>
    <x v="0"/>
    <n v="164"/>
    <s v="OnsiteContractor"/>
    <n v="65"/>
    <n v="79"/>
    <n v="1.1000000000000001"/>
    <n v="1.07"/>
    <n v="0"/>
    <x v="0"/>
    <n v="12546.820000000003"/>
    <n v="0"/>
    <n v="750"/>
    <n v="50"/>
    <n v="12956"/>
    <n v="-1209.1799999999967"/>
  </r>
  <r>
    <x v="0"/>
    <s v="Garrik Carriage"/>
    <s v="Contractor"/>
    <x v="14"/>
    <x v="14"/>
    <x v="1"/>
    <x v="14"/>
    <x v="5"/>
    <x v="4"/>
    <x v="1"/>
    <n v="167"/>
    <s v="OffshoreContractor"/>
    <n v="40"/>
    <n v="41"/>
    <n v="0.9"/>
    <n v="1.03"/>
    <n v="0"/>
    <x v="0"/>
    <n v="6192.3600000000006"/>
    <n v="0"/>
    <n v="0"/>
    <n v="100"/>
    <n v="6847"/>
    <n v="-754.63999999999942"/>
  </r>
  <r>
    <x v="0"/>
    <s v="Mignonne Orred"/>
    <s v="Contractor"/>
    <x v="15"/>
    <x v="15"/>
    <x v="0"/>
    <x v="15"/>
    <x v="2"/>
    <x v="1"/>
    <x v="1"/>
    <n v="0"/>
    <s v="OffshoreContractor"/>
    <n v="35"/>
    <n v="54"/>
    <n v="0.8"/>
    <n v="1.1000000000000001"/>
    <n v="0"/>
    <x v="0"/>
    <n v="4928"/>
    <n v="0"/>
    <n v="0"/>
    <n v="250"/>
    <n v="0"/>
    <n v="4678"/>
  </r>
  <r>
    <x v="0"/>
    <s v="Hildagarde Fantini"/>
    <s v="Manager"/>
    <x v="16"/>
    <x v="16"/>
    <x v="1"/>
    <x v="16"/>
    <x v="1"/>
    <x v="3"/>
    <x v="1"/>
    <n v="0"/>
    <s v="OffshoreManager"/>
    <n v="40"/>
    <n v="1230.7692307692307"/>
    <n v="1"/>
    <n v="1.1499999999999999"/>
    <n v="0"/>
    <x v="0"/>
    <n v="0"/>
    <n v="0"/>
    <n v="1000"/>
    <n v="0"/>
    <n v="0"/>
    <n v="-1000"/>
  </r>
  <r>
    <x v="0"/>
    <s v="Allison Cerro"/>
    <s v="Analyst"/>
    <x v="4"/>
    <x v="4"/>
    <x v="0"/>
    <x v="4"/>
    <x v="2"/>
    <x v="1"/>
    <x v="1"/>
    <n v="164"/>
    <s v="OffshoreAnalyst"/>
    <n v="24"/>
    <n v="384.61538461538464"/>
    <n v="0.8"/>
    <n v="1.05"/>
    <n v="0"/>
    <x v="0"/>
    <n v="3225.6000000000004"/>
    <n v="384.61538461538464"/>
    <n v="0"/>
    <n v="250"/>
    <n v="0"/>
    <n v="2590.9846153846156"/>
  </r>
  <r>
    <x v="0"/>
    <s v="Yehudi Prover"/>
    <s v="Contractor"/>
    <x v="17"/>
    <x v="17"/>
    <x v="1"/>
    <x v="17"/>
    <x v="4"/>
    <x v="1"/>
    <x v="0"/>
    <n v="162"/>
    <s v="OnsiteContractor"/>
    <n v="60"/>
    <n v="73"/>
    <n v="0.8"/>
    <n v="0.86"/>
    <n v="0"/>
    <x v="0"/>
    <n v="6687.36"/>
    <n v="0"/>
    <n v="0"/>
    <n v="10"/>
    <n v="11826"/>
    <n v="-5148.6400000000003"/>
  </r>
  <r>
    <x v="0"/>
    <s v="Tomlin McCard"/>
    <s v="Senior Manager"/>
    <x v="10"/>
    <x v="10"/>
    <x v="1"/>
    <x v="10"/>
    <x v="5"/>
    <x v="1"/>
    <x v="1"/>
    <n v="162"/>
    <s v="OffshoreSenior Manager"/>
    <n v="48"/>
    <n v="1538.4615384615386"/>
    <n v="0.8"/>
    <n v="1.1599999999999999"/>
    <n v="1"/>
    <x v="0"/>
    <n v="0"/>
    <n v="1538.4615384615386"/>
    <n v="500"/>
    <n v="10"/>
    <n v="0"/>
    <n v="-2048.4615384615386"/>
  </r>
  <r>
    <x v="0"/>
    <s v="Tracy Tittletross"/>
    <s v="Associate"/>
    <x v="18"/>
    <x v="18"/>
    <x v="1"/>
    <x v="18"/>
    <x v="3"/>
    <x v="2"/>
    <x v="1"/>
    <n v="111"/>
    <s v="OffshoreAssociate"/>
    <n v="30"/>
    <n v="615.38461538461536"/>
    <n v="1.1000000000000001"/>
    <n v="1.01"/>
    <n v="0"/>
    <x v="0"/>
    <n v="3699.6300000000006"/>
    <n v="615.38461538461536"/>
    <n v="500"/>
    <n v="50"/>
    <n v="0"/>
    <n v="2534.2453846153853"/>
  </r>
  <r>
    <x v="0"/>
    <s v="Jillana De Beauchamp"/>
    <s v="Associate"/>
    <x v="19"/>
    <x v="19"/>
    <x v="1"/>
    <x v="19"/>
    <x v="2"/>
    <x v="1"/>
    <x v="0"/>
    <n v="0"/>
    <s v="OnsiteAssociate"/>
    <n v="54"/>
    <n v="5666.666666666667"/>
    <n v="0.8"/>
    <n v="1.07"/>
    <n v="0"/>
    <x v="0"/>
    <n v="0"/>
    <n v="0"/>
    <n v="1000"/>
    <n v="0"/>
    <n v="0"/>
    <n v="-1000"/>
  </r>
  <r>
    <x v="0"/>
    <s v="Darcy Truman"/>
    <s v="Manager"/>
    <x v="20"/>
    <x v="20"/>
    <x v="1"/>
    <x v="20"/>
    <x v="1"/>
    <x v="1"/>
    <x v="0"/>
    <n v="0"/>
    <s v="OnsiteManager"/>
    <n v="65"/>
    <n v="7500"/>
    <n v="0.8"/>
    <n v="1.07"/>
    <n v="0"/>
    <x v="0"/>
    <n v="0"/>
    <n v="0"/>
    <n v="0"/>
    <n v="10"/>
    <n v="0"/>
    <n v="-10"/>
  </r>
  <r>
    <x v="0"/>
    <s v="Jessamine Clapison"/>
    <s v="Analyst"/>
    <x v="21"/>
    <x v="21"/>
    <x v="1"/>
    <x v="21"/>
    <x v="2"/>
    <x v="3"/>
    <x v="1"/>
    <n v="102"/>
    <s v="OffshoreAnalyst"/>
    <n v="24"/>
    <n v="384.61538461538464"/>
    <n v="1"/>
    <n v="1.17"/>
    <n v="0"/>
    <x v="0"/>
    <n v="2864.16"/>
    <n v="384.61538461538464"/>
    <n v="0"/>
    <n v="10"/>
    <n v="0"/>
    <n v="2469.5446153846151"/>
  </r>
  <r>
    <x v="0"/>
    <s v="Desiri Erangey"/>
    <s v="Analyst"/>
    <x v="22"/>
    <x v="22"/>
    <x v="1"/>
    <x v="22"/>
    <x v="2"/>
    <x v="2"/>
    <x v="1"/>
    <n v="0"/>
    <s v="OffshoreAnalyst"/>
    <n v="24"/>
    <n v="384.61538461538464"/>
    <n v="1.1000000000000001"/>
    <n v="1.2"/>
    <n v="0"/>
    <x v="0"/>
    <n v="0"/>
    <n v="0"/>
    <n v="0"/>
    <n v="250"/>
    <n v="0"/>
    <n v="-250"/>
  </r>
  <r>
    <x v="0"/>
    <s v="Ozzy Challicum"/>
    <s v="Analyst"/>
    <x v="23"/>
    <x v="23"/>
    <x v="1"/>
    <x v="23"/>
    <x v="2"/>
    <x v="3"/>
    <x v="1"/>
    <n v="165"/>
    <s v="OffshoreAnalyst"/>
    <n v="24"/>
    <n v="384.61538461538464"/>
    <n v="1"/>
    <n v="0.95"/>
    <n v="0"/>
    <x v="0"/>
    <n v="3762"/>
    <n v="384.61538461538464"/>
    <n v="500"/>
    <n v="0"/>
    <n v="0"/>
    <n v="2877.3846153846152"/>
  </r>
  <r>
    <x v="0"/>
    <s v="Ajay Benadette"/>
    <s v="Senior Manager"/>
    <x v="24"/>
    <x v="24"/>
    <x v="1"/>
    <x v="24"/>
    <x v="0"/>
    <x v="3"/>
    <x v="1"/>
    <n v="162"/>
    <s v="OffshoreSenior Manager"/>
    <n v="48"/>
    <n v="1538.4615384615386"/>
    <n v="1"/>
    <n v="0.99"/>
    <n v="0"/>
    <x v="0"/>
    <n v="7698.24"/>
    <n v="1538.4615384615386"/>
    <n v="0"/>
    <n v="0"/>
    <n v="0"/>
    <n v="6159.7784615384608"/>
  </r>
  <r>
    <x v="0"/>
    <s v="Kerr Isaacs"/>
    <s v="Director"/>
    <x v="25"/>
    <x v="25"/>
    <x v="0"/>
    <x v="25"/>
    <x v="1"/>
    <x v="4"/>
    <x v="1"/>
    <n v="161"/>
    <s v="OffshoreDirector"/>
    <n v="55"/>
    <n v="2307.6923076923076"/>
    <n v="0.9"/>
    <n v="1"/>
    <n v="0"/>
    <x v="0"/>
    <n v="7920"/>
    <n v="2307.6923076923076"/>
    <n v="0"/>
    <n v="0"/>
    <n v="0"/>
    <n v="5612.3076923076924"/>
  </r>
  <r>
    <x v="0"/>
    <s v="Sherm MacFadin"/>
    <s v="Analyst"/>
    <x v="26"/>
    <x v="26"/>
    <x v="1"/>
    <x v="21"/>
    <x v="2"/>
    <x v="0"/>
    <x v="1"/>
    <n v="0"/>
    <s v="OffshoreAnalyst"/>
    <n v="24"/>
    <n v="384.61538461538464"/>
    <n v="1.2"/>
    <n v="1.17"/>
    <n v="0"/>
    <x v="0"/>
    <n v="0"/>
    <n v="0"/>
    <n v="1000"/>
    <n v="250"/>
    <n v="0"/>
    <n v="-1250"/>
  </r>
  <r>
    <x v="0"/>
    <s v="Warden Hauxley"/>
    <s v="Associate"/>
    <x v="27"/>
    <x v="27"/>
    <x v="0"/>
    <x v="17"/>
    <x v="4"/>
    <x v="2"/>
    <x v="0"/>
    <n v="0"/>
    <s v="OnsiteAssociate"/>
    <n v="54"/>
    <n v="5666.666666666667"/>
    <n v="1.1000000000000001"/>
    <n v="0.86"/>
    <n v="0"/>
    <x v="0"/>
    <n v="8173.44"/>
    <n v="0"/>
    <n v="0"/>
    <n v="10"/>
    <n v="0"/>
    <n v="8163.44"/>
  </r>
  <r>
    <x v="0"/>
    <s v="Coleman Ovenell"/>
    <s v="Associate"/>
    <x v="28"/>
    <x v="28"/>
    <x v="0"/>
    <x v="26"/>
    <x v="2"/>
    <x v="4"/>
    <x v="1"/>
    <n v="0"/>
    <s v="OffshoreAssociate"/>
    <n v="30"/>
    <n v="615.38461538461536"/>
    <n v="0.9"/>
    <n v="1.1100000000000001"/>
    <n v="0"/>
    <x v="0"/>
    <n v="4795.2000000000007"/>
    <n v="0"/>
    <n v="0"/>
    <n v="0"/>
    <n v="0"/>
    <n v="4795.2000000000007"/>
  </r>
  <r>
    <x v="0"/>
    <s v="Josee Mattocks"/>
    <s v="Senior Associate"/>
    <x v="29"/>
    <x v="29"/>
    <x v="1"/>
    <x v="27"/>
    <x v="5"/>
    <x v="1"/>
    <x v="1"/>
    <n v="164"/>
    <s v="OffshoreSenior Associate"/>
    <n v="35"/>
    <n v="923.07692307692309"/>
    <n v="0.8"/>
    <n v="1.2"/>
    <n v="0"/>
    <x v="0"/>
    <n v="5510.4"/>
    <n v="923.07692307692309"/>
    <n v="200"/>
    <n v="250"/>
    <n v="0"/>
    <n v="4137.3230769230768"/>
  </r>
  <r>
    <x v="0"/>
    <s v="Alain Wroe"/>
    <s v="Contractor"/>
    <x v="30"/>
    <x v="30"/>
    <x v="1"/>
    <x v="14"/>
    <x v="5"/>
    <x v="3"/>
    <x v="1"/>
    <n v="160"/>
    <s v="OffshoreContractor"/>
    <n v="40"/>
    <n v="49"/>
    <n v="1"/>
    <n v="1.03"/>
    <n v="0"/>
    <x v="0"/>
    <n v="6592"/>
    <n v="0"/>
    <n v="0"/>
    <n v="0"/>
    <n v="7840"/>
    <n v="-1248"/>
  </r>
  <r>
    <x v="0"/>
    <s v="Cleveland Fallowes"/>
    <s v="Analyst"/>
    <x v="31"/>
    <x v="31"/>
    <x v="1"/>
    <x v="28"/>
    <x v="1"/>
    <x v="2"/>
    <x v="0"/>
    <n v="0"/>
    <s v="OnsiteAnalyst"/>
    <n v="48"/>
    <n v="5416.666666666667"/>
    <n v="1.1000000000000001"/>
    <n v="1.1200000000000001"/>
    <n v="0"/>
    <x v="0"/>
    <n v="0"/>
    <n v="0"/>
    <n v="500"/>
    <n v="100"/>
    <n v="0"/>
    <n v="-600"/>
  </r>
  <r>
    <x v="0"/>
    <s v="Shaine Postians"/>
    <s v="Contractor"/>
    <x v="32"/>
    <x v="32"/>
    <x v="0"/>
    <x v="29"/>
    <x v="0"/>
    <x v="1"/>
    <x v="1"/>
    <n v="0"/>
    <s v="OffshoreContractor"/>
    <n v="35"/>
    <n v="44"/>
    <n v="0.8"/>
    <n v="0.83"/>
    <n v="0"/>
    <x v="0"/>
    <n v="3718.3999999999996"/>
    <n v="0"/>
    <n v="0"/>
    <n v="100"/>
    <n v="0"/>
    <n v="3618.3999999999996"/>
  </r>
  <r>
    <x v="0"/>
    <s v="Rafi Knaggs"/>
    <s v="Analyst"/>
    <x v="33"/>
    <x v="33"/>
    <x v="0"/>
    <x v="30"/>
    <x v="1"/>
    <x v="3"/>
    <x v="0"/>
    <n v="165"/>
    <s v="OnsiteAnalyst"/>
    <n v="48"/>
    <n v="5416.666666666667"/>
    <n v="1"/>
    <n v="1.01"/>
    <n v="0"/>
    <x v="0"/>
    <n v="7756.8"/>
    <n v="5416.666666666667"/>
    <n v="500"/>
    <n v="0"/>
    <n v="0"/>
    <n v="1840.1333333333332"/>
  </r>
  <r>
    <x v="0"/>
    <s v="Conny Beteriss"/>
    <s v="Contractor"/>
    <x v="34"/>
    <x v="34"/>
    <x v="1"/>
    <x v="18"/>
    <x v="3"/>
    <x v="3"/>
    <x v="1"/>
    <n v="0"/>
    <s v="OffshoreContractor"/>
    <n v="40"/>
    <n v="55"/>
    <n v="1"/>
    <n v="1.01"/>
    <n v="0"/>
    <x v="0"/>
    <n v="0"/>
    <n v="0"/>
    <n v="200"/>
    <n v="50"/>
    <n v="0"/>
    <n v="-250"/>
  </r>
  <r>
    <x v="0"/>
    <s v="Fay Yellowley"/>
    <s v="Contractor"/>
    <x v="35"/>
    <x v="35"/>
    <x v="0"/>
    <x v="31"/>
    <x v="2"/>
    <x v="2"/>
    <x v="1"/>
    <n v="0"/>
    <s v="OffshoreContractor"/>
    <n v="40"/>
    <n v="55"/>
    <n v="1.1000000000000001"/>
    <n v="1.01"/>
    <n v="0"/>
    <x v="0"/>
    <n v="7110.4000000000005"/>
    <n v="0"/>
    <n v="500"/>
    <n v="10"/>
    <n v="0"/>
    <n v="6600.4000000000005"/>
  </r>
  <r>
    <x v="0"/>
    <s v="Linus Etchells"/>
    <s v="Associate"/>
    <x v="31"/>
    <x v="31"/>
    <x v="1"/>
    <x v="28"/>
    <x v="1"/>
    <x v="2"/>
    <x v="0"/>
    <n v="165"/>
    <s v="OnsiteAssociate"/>
    <n v="54"/>
    <n v="5666.666666666667"/>
    <n v="1.1000000000000001"/>
    <n v="1.1200000000000001"/>
    <n v="0"/>
    <x v="0"/>
    <n v="10977.12"/>
    <n v="5666.666666666667"/>
    <n v="200"/>
    <n v="50"/>
    <n v="0"/>
    <n v="5060.4533333333338"/>
  </r>
  <r>
    <x v="0"/>
    <s v="Flore Lermit"/>
    <s v="Contractor"/>
    <x v="36"/>
    <x v="36"/>
    <x v="0"/>
    <x v="12"/>
    <x v="1"/>
    <x v="1"/>
    <x v="0"/>
    <n v="162"/>
    <s v="OnsiteContractor"/>
    <n v="72"/>
    <n v="74"/>
    <n v="0.8"/>
    <n v="0.99"/>
    <n v="0"/>
    <x v="0"/>
    <n v="9123.84"/>
    <n v="0"/>
    <n v="0"/>
    <n v="50"/>
    <n v="11988"/>
    <n v="-2914.16"/>
  </r>
  <r>
    <x v="0"/>
    <s v="Erastus Barnaby"/>
    <s v="Analyst"/>
    <x v="37"/>
    <x v="37"/>
    <x v="1"/>
    <x v="26"/>
    <x v="2"/>
    <x v="0"/>
    <x v="1"/>
    <n v="166"/>
    <s v="OffshoreAnalyst"/>
    <n v="24"/>
    <n v="384.61538461538464"/>
    <n v="1.2"/>
    <n v="1.1100000000000001"/>
    <n v="0"/>
    <x v="0"/>
    <n v="5306.688000000001"/>
    <n v="384.61538461538464"/>
    <n v="0"/>
    <n v="250"/>
    <n v="0"/>
    <n v="4672.0726153846163"/>
  </r>
  <r>
    <x v="0"/>
    <s v="Harrison Heinzler"/>
    <s v="Associate"/>
    <x v="38"/>
    <x v="38"/>
    <x v="1"/>
    <x v="32"/>
    <x v="2"/>
    <x v="2"/>
    <x v="1"/>
    <n v="163"/>
    <s v="OffshoreAssociate"/>
    <n v="30"/>
    <n v="615.38461538461536"/>
    <n v="1.1000000000000001"/>
    <n v="1.0900000000000001"/>
    <n v="0"/>
    <x v="0"/>
    <n v="5863.1100000000006"/>
    <n v="615.38461538461536"/>
    <n v="0"/>
    <n v="10"/>
    <n v="0"/>
    <n v="5237.7253846153853"/>
  </r>
  <r>
    <x v="0"/>
    <s v="Susy Bachshell"/>
    <s v="Contractor"/>
    <x v="39"/>
    <x v="39"/>
    <x v="1"/>
    <x v="25"/>
    <x v="1"/>
    <x v="1"/>
    <x v="0"/>
    <n v="163"/>
    <s v="OnsiteContractor"/>
    <n v="65"/>
    <n v="80"/>
    <n v="0.8"/>
    <n v="1"/>
    <n v="0"/>
    <x v="0"/>
    <n v="8476"/>
    <n v="0"/>
    <n v="500"/>
    <n v="10"/>
    <n v="13040"/>
    <n v="-5074"/>
  </r>
  <r>
    <x v="0"/>
    <s v="Melisent Defrain"/>
    <s v="Contractor"/>
    <x v="40"/>
    <x v="40"/>
    <x v="1"/>
    <x v="19"/>
    <x v="2"/>
    <x v="3"/>
    <x v="1"/>
    <n v="165"/>
    <s v="OffshoreContractor"/>
    <n v="48"/>
    <n v="53"/>
    <n v="1"/>
    <n v="1.07"/>
    <n v="0"/>
    <x v="0"/>
    <n v="8474.4"/>
    <n v="0"/>
    <n v="500"/>
    <n v="10"/>
    <n v="8745"/>
    <n v="-780.60000000000036"/>
  </r>
  <r>
    <x v="0"/>
    <s v="Noelani Scaddon"/>
    <s v="Analyst"/>
    <x v="41"/>
    <x v="41"/>
    <x v="1"/>
    <x v="33"/>
    <x v="1"/>
    <x v="3"/>
    <x v="1"/>
    <n v="162"/>
    <s v="OffshoreAnalyst"/>
    <n v="24"/>
    <n v="384.61538461538464"/>
    <n v="1"/>
    <n v="0.98"/>
    <n v="0"/>
    <x v="0"/>
    <n v="3810.24"/>
    <n v="384.61538461538464"/>
    <n v="0"/>
    <n v="50"/>
    <n v="0"/>
    <n v="3375.624615384615"/>
  </r>
  <r>
    <x v="0"/>
    <s v="Reeba De Ruel"/>
    <s v="Contractor"/>
    <x v="42"/>
    <x v="42"/>
    <x v="0"/>
    <x v="34"/>
    <x v="0"/>
    <x v="3"/>
    <x v="0"/>
    <n v="86"/>
    <s v="OnsiteContractor"/>
    <n v="60"/>
    <n v="74"/>
    <n v="1"/>
    <n v="0.9"/>
    <n v="0"/>
    <x v="0"/>
    <n v="8640"/>
    <n v="0"/>
    <n v="0"/>
    <n v="50"/>
    <n v="6364"/>
    <n v="2226"/>
  </r>
  <r>
    <x v="0"/>
    <s v="Tani Hartles"/>
    <s v="Contractor"/>
    <x v="31"/>
    <x v="31"/>
    <x v="1"/>
    <x v="28"/>
    <x v="1"/>
    <x v="2"/>
    <x v="1"/>
    <n v="0"/>
    <s v="OffshoreContractor"/>
    <n v="40"/>
    <n v="41"/>
    <n v="1.1000000000000001"/>
    <n v="1.1200000000000001"/>
    <n v="0"/>
    <x v="0"/>
    <n v="0"/>
    <n v="0"/>
    <n v="200"/>
    <n v="0"/>
    <n v="0"/>
    <n v="-200"/>
  </r>
  <r>
    <x v="0"/>
    <s v="Terrell Cordes"/>
    <s v="Manager"/>
    <x v="43"/>
    <x v="43"/>
    <x v="1"/>
    <x v="25"/>
    <x v="1"/>
    <x v="3"/>
    <x v="1"/>
    <n v="0"/>
    <s v="OffshoreManager"/>
    <n v="40"/>
    <n v="1230.7692307692307"/>
    <n v="1"/>
    <n v="1"/>
    <n v="0"/>
    <x v="0"/>
    <n v="0"/>
    <n v="0"/>
    <n v="0"/>
    <n v="0"/>
    <n v="0"/>
    <n v="0"/>
  </r>
  <r>
    <x v="0"/>
    <s v="Cyndi McMichell"/>
    <s v="Manager"/>
    <x v="44"/>
    <x v="44"/>
    <x v="1"/>
    <x v="12"/>
    <x v="1"/>
    <x v="0"/>
    <x v="1"/>
    <n v="166"/>
    <s v="OffshoreManager"/>
    <n v="40"/>
    <n v="1230.7692307692307"/>
    <n v="1.2"/>
    <n v="0.99"/>
    <n v="0"/>
    <x v="0"/>
    <n v="7888.32"/>
    <n v="1230.7692307692307"/>
    <n v="0"/>
    <n v="50"/>
    <n v="0"/>
    <n v="6607.5507692307692"/>
  </r>
  <r>
    <x v="0"/>
    <s v="Winona Mitkov"/>
    <s v="Senior Associate"/>
    <x v="45"/>
    <x v="45"/>
    <x v="1"/>
    <x v="35"/>
    <x v="5"/>
    <x v="1"/>
    <x v="1"/>
    <n v="167"/>
    <s v="OffshoreSenior Associate"/>
    <n v="35"/>
    <n v="923.07692307692309"/>
    <n v="0.8"/>
    <n v="0.95"/>
    <n v="0"/>
    <x v="0"/>
    <n v="4442.2"/>
    <n v="923.07692307692309"/>
    <n v="0"/>
    <n v="50"/>
    <n v="0"/>
    <n v="3469.123076923077"/>
  </r>
  <r>
    <x v="0"/>
    <s v="Goldarina O'Dreain"/>
    <s v="Manager"/>
    <x v="46"/>
    <x v="46"/>
    <x v="1"/>
    <x v="14"/>
    <x v="5"/>
    <x v="0"/>
    <x v="1"/>
    <n v="163"/>
    <s v="OffshoreManager"/>
    <n v="40"/>
    <n v="1230.7692307692307"/>
    <n v="1.2"/>
    <n v="1.03"/>
    <n v="0"/>
    <x v="0"/>
    <n v="8058.72"/>
    <n v="1230.7692307692307"/>
    <n v="500"/>
    <n v="100"/>
    <n v="0"/>
    <n v="6227.9507692307698"/>
  </r>
  <r>
    <x v="0"/>
    <s v="Carlee Cockerham"/>
    <s v="Manager"/>
    <x v="47"/>
    <x v="47"/>
    <x v="1"/>
    <x v="36"/>
    <x v="1"/>
    <x v="2"/>
    <x v="1"/>
    <n v="163"/>
    <s v="OffshoreManager"/>
    <n v="40"/>
    <n v="1230.7692307692307"/>
    <n v="1.1000000000000001"/>
    <n v="0.88"/>
    <n v="0"/>
    <x v="0"/>
    <n v="6311.3600000000006"/>
    <n v="1230.7692307692307"/>
    <n v="200"/>
    <n v="0"/>
    <n v="0"/>
    <n v="4880.5907692307701"/>
  </r>
  <r>
    <x v="0"/>
    <s v="Gracie Claris"/>
    <s v="Senior Associate"/>
    <x v="48"/>
    <x v="48"/>
    <x v="0"/>
    <x v="37"/>
    <x v="1"/>
    <x v="4"/>
    <x v="0"/>
    <n v="0"/>
    <s v="OnsiteSenior Associate"/>
    <n v="60"/>
    <n v="6250"/>
    <n v="0.9"/>
    <n v="0.87"/>
    <n v="0"/>
    <x v="0"/>
    <n v="7516.8"/>
    <n v="0"/>
    <n v="0"/>
    <n v="0"/>
    <n v="0"/>
    <n v="7516.8"/>
  </r>
  <r>
    <x v="0"/>
    <s v="Alvie Beagen"/>
    <s v="Contractor"/>
    <x v="49"/>
    <x v="49"/>
    <x v="0"/>
    <x v="38"/>
    <x v="1"/>
    <x v="2"/>
    <x v="0"/>
    <n v="164"/>
    <s v="OnsiteContractor"/>
    <n v="65"/>
    <n v="71"/>
    <n v="1.1000000000000001"/>
    <n v="1.1299999999999999"/>
    <n v="0"/>
    <x v="0"/>
    <n v="12927.2"/>
    <n v="0"/>
    <n v="0"/>
    <n v="250"/>
    <n v="11644"/>
    <n v="1033.2000000000007"/>
  </r>
  <r>
    <x v="0"/>
    <s v="Arri Vere"/>
    <s v="Manager"/>
    <x v="50"/>
    <x v="50"/>
    <x v="1"/>
    <x v="31"/>
    <x v="2"/>
    <x v="3"/>
    <x v="1"/>
    <n v="162"/>
    <s v="OffshoreManager"/>
    <n v="40"/>
    <n v="1230.7692307692307"/>
    <n v="1"/>
    <n v="1.01"/>
    <n v="0"/>
    <x v="0"/>
    <n v="6544.8"/>
    <n v="1230.7692307692307"/>
    <n v="750"/>
    <n v="0"/>
    <n v="0"/>
    <n v="4564.0307692307697"/>
  </r>
  <r>
    <x v="0"/>
    <s v="Dody Stennings"/>
    <s v="Manager"/>
    <x v="51"/>
    <x v="51"/>
    <x v="1"/>
    <x v="21"/>
    <x v="2"/>
    <x v="4"/>
    <x v="1"/>
    <n v="167"/>
    <s v="OffshoreManager"/>
    <n v="40"/>
    <n v="1230.7692307692307"/>
    <n v="0.9"/>
    <n v="1.17"/>
    <n v="0"/>
    <x v="0"/>
    <n v="7034.04"/>
    <n v="1230.7692307692307"/>
    <n v="0"/>
    <n v="50"/>
    <n v="0"/>
    <n v="5753.2707692307695"/>
  </r>
  <r>
    <x v="0"/>
    <s v="Thatch Pahl"/>
    <s v="Director"/>
    <x v="52"/>
    <x v="52"/>
    <x v="0"/>
    <x v="39"/>
    <x v="1"/>
    <x v="0"/>
    <x v="0"/>
    <n v="165"/>
    <s v="OnsiteDirector"/>
    <n v="90"/>
    <n v="9166.6666666666661"/>
    <n v="1.2"/>
    <n v="0.99"/>
    <n v="0"/>
    <x v="0"/>
    <n v="17107.2"/>
    <n v="9166.6666666666661"/>
    <n v="200"/>
    <n v="0"/>
    <n v="0"/>
    <n v="7740.5333333333347"/>
  </r>
  <r>
    <x v="0"/>
    <s v="Camila Caccavari"/>
    <s v="Analyst"/>
    <x v="53"/>
    <x v="53"/>
    <x v="1"/>
    <x v="28"/>
    <x v="1"/>
    <x v="1"/>
    <x v="1"/>
    <n v="161"/>
    <s v="OffshoreAnalyst"/>
    <n v="24"/>
    <n v="384.61538461538464"/>
    <n v="0.8"/>
    <n v="1.1200000000000001"/>
    <n v="0"/>
    <x v="0"/>
    <n v="3462.1440000000007"/>
    <n v="384.61538461538464"/>
    <n v="1000"/>
    <n v="500"/>
    <n v="0"/>
    <n v="1577.5286153846159"/>
  </r>
  <r>
    <x v="0"/>
    <s v="Marlon Iveson"/>
    <s v="Contractor"/>
    <x v="54"/>
    <x v="54"/>
    <x v="1"/>
    <x v="40"/>
    <x v="5"/>
    <x v="0"/>
    <x v="0"/>
    <n v="161"/>
    <s v="OnsiteContractor"/>
    <n v="60"/>
    <n v="75"/>
    <n v="1.2"/>
    <n v="1.17"/>
    <n v="0"/>
    <x v="0"/>
    <n v="13562.64"/>
    <n v="0"/>
    <n v="0"/>
    <n v="0"/>
    <n v="12075"/>
    <n v="1487.6399999999994"/>
  </r>
  <r>
    <x v="0"/>
    <s v="Ailina Lapthorne"/>
    <s v="Contractor"/>
    <x v="55"/>
    <x v="55"/>
    <x v="0"/>
    <x v="41"/>
    <x v="4"/>
    <x v="1"/>
    <x v="0"/>
    <n v="137"/>
    <s v="OnsiteContractor"/>
    <n v="72"/>
    <n v="74"/>
    <n v="0.8"/>
    <n v="0.81"/>
    <n v="0"/>
    <x v="0"/>
    <n v="7464.9600000000009"/>
    <n v="0"/>
    <n v="0"/>
    <n v="10"/>
    <n v="10138"/>
    <n v="-2683.0399999999991"/>
  </r>
  <r>
    <x v="0"/>
    <s v="Fletcher Twigg"/>
    <s v="Contractor"/>
    <x v="56"/>
    <x v="56"/>
    <x v="1"/>
    <x v="42"/>
    <x v="5"/>
    <x v="1"/>
    <x v="1"/>
    <n v="162"/>
    <s v="OffshoreContractor"/>
    <n v="48"/>
    <n v="42"/>
    <n v="0.8"/>
    <n v="1.1499999999999999"/>
    <n v="0"/>
    <x v="0"/>
    <n v="7153.92"/>
    <n v="0"/>
    <n v="200"/>
    <n v="100"/>
    <n v="6804"/>
    <n v="49.920000000000073"/>
  </r>
  <r>
    <x v="0"/>
    <s v="Sascha Spread"/>
    <s v="Director"/>
    <x v="57"/>
    <x v="57"/>
    <x v="1"/>
    <x v="33"/>
    <x v="1"/>
    <x v="4"/>
    <x v="1"/>
    <n v="162"/>
    <s v="OffshoreDirector"/>
    <n v="55"/>
    <n v="2307.6923076923076"/>
    <n v="0.9"/>
    <n v="0.98"/>
    <n v="0"/>
    <x v="0"/>
    <n v="7858.62"/>
    <n v="2307.6923076923076"/>
    <n v="0"/>
    <n v="50"/>
    <n v="0"/>
    <n v="5500.9276923076923"/>
  </r>
  <r>
    <x v="0"/>
    <s v="Ava Kleynermans"/>
    <s v="Analyst"/>
    <x v="58"/>
    <x v="58"/>
    <x v="1"/>
    <x v="43"/>
    <x v="3"/>
    <x v="1"/>
    <x v="1"/>
    <n v="0"/>
    <s v="OffshoreAnalyst"/>
    <n v="24"/>
    <n v="384.61538461538464"/>
    <n v="0.8"/>
    <n v="1.05"/>
    <n v="0"/>
    <x v="0"/>
    <n v="0"/>
    <n v="0"/>
    <n v="1000"/>
    <n v="500"/>
    <n v="0"/>
    <n v="-1500"/>
  </r>
  <r>
    <x v="0"/>
    <s v="Stinky Rossbrook"/>
    <s v="Analyst"/>
    <x v="59"/>
    <x v="59"/>
    <x v="1"/>
    <x v="44"/>
    <x v="4"/>
    <x v="1"/>
    <x v="0"/>
    <n v="165"/>
    <s v="OnsiteAnalyst"/>
    <n v="48"/>
    <n v="5416.666666666667"/>
    <n v="0.8"/>
    <n v="0.88"/>
    <n v="0"/>
    <x v="0"/>
    <n v="5575.68"/>
    <n v="5416.666666666667"/>
    <n v="500"/>
    <n v="500"/>
    <n v="0"/>
    <n v="-840.98666666666668"/>
  </r>
  <r>
    <x v="0"/>
    <s v="Janina Billings"/>
    <s v="Associate"/>
    <x v="60"/>
    <x v="60"/>
    <x v="1"/>
    <x v="45"/>
    <x v="3"/>
    <x v="2"/>
    <x v="1"/>
    <n v="162"/>
    <s v="OffshoreAssociate"/>
    <n v="30"/>
    <n v="615.38461538461536"/>
    <n v="1.1000000000000001"/>
    <n v="1.1200000000000001"/>
    <n v="0"/>
    <x v="0"/>
    <n v="5987.52"/>
    <n v="615.38461538461536"/>
    <n v="0"/>
    <n v="0"/>
    <n v="0"/>
    <n v="5372.1353846153852"/>
  </r>
  <r>
    <x v="0"/>
    <s v="Arlan Culpin"/>
    <s v="Analyst"/>
    <x v="61"/>
    <x v="61"/>
    <x v="1"/>
    <x v="46"/>
    <x v="3"/>
    <x v="3"/>
    <x v="1"/>
    <n v="112"/>
    <s v="OffshoreAnalyst"/>
    <n v="24"/>
    <n v="384.61538461538464"/>
    <n v="1"/>
    <n v="1.19"/>
    <n v="0"/>
    <x v="0"/>
    <n v="3198.72"/>
    <n v="384.61538461538464"/>
    <n v="750"/>
    <n v="0"/>
    <n v="0"/>
    <n v="2064.104615384615"/>
  </r>
  <r>
    <x v="0"/>
    <s v="Shawn Roggeman"/>
    <s v="Manager"/>
    <x v="62"/>
    <x v="62"/>
    <x v="1"/>
    <x v="47"/>
    <x v="0"/>
    <x v="4"/>
    <x v="1"/>
    <n v="163"/>
    <s v="OffshoreManager"/>
    <n v="40"/>
    <n v="1230.7692307692307"/>
    <n v="0.9"/>
    <n v="1.1399999999999999"/>
    <n v="0"/>
    <x v="0"/>
    <n v="6689.5199999999995"/>
    <n v="1230.7692307692307"/>
    <n v="1000"/>
    <n v="10"/>
    <n v="0"/>
    <n v="4448.750769230769"/>
  </r>
  <r>
    <x v="0"/>
    <s v="Cary O'Giany"/>
    <s v="Contractor"/>
    <x v="63"/>
    <x v="63"/>
    <x v="0"/>
    <x v="12"/>
    <x v="1"/>
    <x v="3"/>
    <x v="0"/>
    <n v="0"/>
    <s v="OnsiteContractor"/>
    <n v="60"/>
    <n v="76"/>
    <n v="1"/>
    <n v="0.99"/>
    <n v="0"/>
    <x v="0"/>
    <n v="9504"/>
    <n v="0"/>
    <n v="500"/>
    <n v="0"/>
    <n v="0"/>
    <n v="9004"/>
  </r>
  <r>
    <x v="0"/>
    <s v="Aggi Newey"/>
    <s v="Contractor"/>
    <x v="64"/>
    <x v="64"/>
    <x v="0"/>
    <x v="48"/>
    <x v="5"/>
    <x v="1"/>
    <x v="1"/>
    <n v="0"/>
    <s v="OffshoreContractor"/>
    <n v="48"/>
    <n v="48"/>
    <n v="0.8"/>
    <n v="0.93"/>
    <n v="0"/>
    <x v="0"/>
    <n v="5713.92"/>
    <n v="0"/>
    <n v="500"/>
    <n v="10"/>
    <n v="0"/>
    <n v="5203.92"/>
  </r>
  <r>
    <x v="0"/>
    <s v="Anabella Hyne"/>
    <s v="Associate"/>
    <x v="65"/>
    <x v="65"/>
    <x v="0"/>
    <x v="49"/>
    <x v="1"/>
    <x v="1"/>
    <x v="0"/>
    <n v="161"/>
    <s v="OnsiteAssociate"/>
    <n v="54"/>
    <n v="5666.666666666667"/>
    <n v="0.8"/>
    <n v="1.0900000000000001"/>
    <n v="0"/>
    <x v="0"/>
    <n v="7534.0800000000008"/>
    <n v="5666.666666666667"/>
    <n v="200"/>
    <n v="0"/>
    <n v="0"/>
    <n v="1667.4133333333339"/>
  </r>
  <r>
    <x v="0"/>
    <s v="Serena Folke"/>
    <s v="Senior Manager"/>
    <x v="66"/>
    <x v="66"/>
    <x v="1"/>
    <x v="50"/>
    <x v="2"/>
    <x v="1"/>
    <x v="1"/>
    <n v="165"/>
    <s v="OffshoreSenior Manager"/>
    <n v="48"/>
    <n v="1538.4615384615386"/>
    <n v="0.8"/>
    <n v="0.82"/>
    <n v="0"/>
    <x v="0"/>
    <n v="5195.5199999999995"/>
    <n v="1538.4615384615386"/>
    <n v="500"/>
    <n v="10"/>
    <n v="0"/>
    <n v="3147.058461538461"/>
  </r>
  <r>
    <x v="0"/>
    <s v="Nanni MacSorley"/>
    <s v="Associate"/>
    <x v="67"/>
    <x v="67"/>
    <x v="1"/>
    <x v="44"/>
    <x v="4"/>
    <x v="3"/>
    <x v="0"/>
    <n v="88"/>
    <s v="OnsiteAssociate"/>
    <n v="54"/>
    <n v="5666.666666666667"/>
    <n v="1"/>
    <n v="0.88"/>
    <n v="0"/>
    <x v="0"/>
    <n v="4181.76"/>
    <n v="5666.666666666667"/>
    <n v="0"/>
    <n v="0"/>
    <n v="0"/>
    <n v="-1484.9066666666668"/>
  </r>
  <r>
    <x v="0"/>
    <s v="Thornie Dallywater"/>
    <s v="Analyst"/>
    <x v="68"/>
    <x v="68"/>
    <x v="0"/>
    <x v="23"/>
    <x v="2"/>
    <x v="1"/>
    <x v="0"/>
    <n v="168"/>
    <s v="OnsiteAnalyst"/>
    <n v="48"/>
    <n v="5416.666666666667"/>
    <n v="0.8"/>
    <n v="0.95"/>
    <n v="0"/>
    <x v="0"/>
    <n v="5836.7999999999993"/>
    <n v="5416.666666666667"/>
    <n v="200"/>
    <n v="0"/>
    <n v="0"/>
    <n v="220.1333333333323"/>
  </r>
  <r>
    <x v="0"/>
    <s v="Orelee Hince"/>
    <s v="Manager"/>
    <x v="69"/>
    <x v="69"/>
    <x v="0"/>
    <x v="51"/>
    <x v="3"/>
    <x v="2"/>
    <x v="1"/>
    <n v="0"/>
    <s v="OffshoreManager"/>
    <n v="40"/>
    <n v="1230.7692307692307"/>
    <n v="1.1000000000000001"/>
    <n v="0.84"/>
    <n v="0"/>
    <x v="0"/>
    <n v="5913.6"/>
    <n v="0"/>
    <n v="200"/>
    <n v="250"/>
    <n v="0"/>
    <n v="5463.6"/>
  </r>
  <r>
    <x v="0"/>
    <s v="Bobbe Sturridge"/>
    <s v="Contractor"/>
    <x v="70"/>
    <x v="70"/>
    <x v="1"/>
    <x v="4"/>
    <x v="2"/>
    <x v="4"/>
    <x v="1"/>
    <n v="0"/>
    <s v="OffshoreContractor"/>
    <n v="40"/>
    <n v="43"/>
    <n v="0.9"/>
    <n v="1.05"/>
    <n v="0"/>
    <x v="0"/>
    <n v="0"/>
    <n v="0"/>
    <n v="1000"/>
    <n v="10"/>
    <n v="0"/>
    <n v="-1010"/>
  </r>
  <r>
    <x v="0"/>
    <s v="Wadsworth Chavez"/>
    <s v="Senior Associate"/>
    <x v="71"/>
    <x v="71"/>
    <x v="1"/>
    <x v="52"/>
    <x v="2"/>
    <x v="1"/>
    <x v="1"/>
    <n v="0"/>
    <s v="OffshoreSenior Associate"/>
    <n v="35"/>
    <n v="923.07692307692309"/>
    <n v="0.8"/>
    <n v="0.97"/>
    <n v="0"/>
    <x v="0"/>
    <n v="0"/>
    <n v="0"/>
    <n v="1000"/>
    <n v="0"/>
    <n v="0"/>
    <n v="-1000"/>
  </r>
  <r>
    <x v="0"/>
    <s v="Mycah MacArd"/>
    <s v="Analyst"/>
    <x v="72"/>
    <x v="72"/>
    <x v="0"/>
    <x v="53"/>
    <x v="5"/>
    <x v="3"/>
    <x v="0"/>
    <n v="0"/>
    <s v="OnsiteAnalyst"/>
    <n v="48"/>
    <n v="5416.666666666667"/>
    <n v="1"/>
    <n v="1.1100000000000001"/>
    <n v="0"/>
    <x v="0"/>
    <n v="8524.8000000000011"/>
    <n v="0"/>
    <n v="0"/>
    <n v="0"/>
    <n v="0"/>
    <n v="8524.8000000000011"/>
  </r>
  <r>
    <x v="0"/>
    <s v="Mendel Cowburn"/>
    <s v="Manager"/>
    <x v="73"/>
    <x v="73"/>
    <x v="1"/>
    <x v="54"/>
    <x v="1"/>
    <x v="3"/>
    <x v="0"/>
    <n v="164"/>
    <s v="OnsiteManager"/>
    <n v="65"/>
    <n v="7500"/>
    <n v="1"/>
    <n v="0.81"/>
    <n v="0"/>
    <x v="0"/>
    <n v="8634.6"/>
    <n v="7500"/>
    <n v="750"/>
    <n v="250"/>
    <n v="0"/>
    <n v="134.60000000000036"/>
  </r>
  <r>
    <x v="0"/>
    <s v="Christie Slorach"/>
    <s v="Analyst"/>
    <x v="74"/>
    <x v="74"/>
    <x v="1"/>
    <x v="55"/>
    <x v="3"/>
    <x v="1"/>
    <x v="1"/>
    <n v="162"/>
    <s v="OffshoreAnalyst"/>
    <n v="24"/>
    <n v="384.61538461538464"/>
    <n v="0.8"/>
    <n v="1.06"/>
    <n v="0"/>
    <x v="0"/>
    <n v="3297.0240000000003"/>
    <n v="384.61538461538464"/>
    <n v="0"/>
    <n v="250"/>
    <n v="0"/>
    <n v="2662.4086153846156"/>
  </r>
  <r>
    <x v="0"/>
    <s v="Camile Timbs"/>
    <s v="Director"/>
    <x v="75"/>
    <x v="75"/>
    <x v="1"/>
    <x v="56"/>
    <x v="4"/>
    <x v="3"/>
    <x v="0"/>
    <n v="167"/>
    <s v="OnsiteDirector"/>
    <n v="90"/>
    <n v="9166.6666666666661"/>
    <n v="1"/>
    <n v="0.82"/>
    <n v="0"/>
    <x v="0"/>
    <n v="12324.599999999999"/>
    <n v="9166.6666666666661"/>
    <n v="0"/>
    <n v="10"/>
    <n v="0"/>
    <n v="3147.9333333333325"/>
  </r>
  <r>
    <x v="0"/>
    <s v="Manda Duffitt"/>
    <s v="Analyst"/>
    <x v="76"/>
    <x v="76"/>
    <x v="1"/>
    <x v="57"/>
    <x v="5"/>
    <x v="2"/>
    <x v="1"/>
    <n v="161"/>
    <s v="OffshoreAnalyst"/>
    <n v="24"/>
    <n v="384.61538461538464"/>
    <n v="1.1000000000000001"/>
    <n v="0.93"/>
    <n v="0"/>
    <x v="0"/>
    <n v="3952.8720000000008"/>
    <n v="384.61538461538464"/>
    <n v="500"/>
    <n v="0"/>
    <n v="0"/>
    <n v="3068.256615384616"/>
  </r>
  <r>
    <x v="0"/>
    <s v="Everett Schust"/>
    <s v="Contractor"/>
    <x v="77"/>
    <x v="77"/>
    <x v="0"/>
    <x v="58"/>
    <x v="3"/>
    <x v="3"/>
    <x v="1"/>
    <n v="0"/>
    <s v="OffshoreContractor"/>
    <n v="40"/>
    <n v="52"/>
    <n v="1"/>
    <n v="1"/>
    <n v="0"/>
    <x v="0"/>
    <n v="6400"/>
    <n v="0"/>
    <n v="0"/>
    <n v="0"/>
    <n v="0"/>
    <n v="6400"/>
  </r>
  <r>
    <x v="0"/>
    <s v="Rafaellle Gossipin"/>
    <s v="Associate"/>
    <x v="78"/>
    <x v="78"/>
    <x v="1"/>
    <x v="59"/>
    <x v="0"/>
    <x v="1"/>
    <x v="1"/>
    <n v="101"/>
    <s v="OffshoreAssociate"/>
    <n v="30"/>
    <n v="615.38461538461536"/>
    <n v="0.8"/>
    <n v="1.03"/>
    <n v="0"/>
    <x v="0"/>
    <n v="2496.7200000000003"/>
    <n v="615.38461538461536"/>
    <n v="0"/>
    <n v="50"/>
    <n v="0"/>
    <n v="1831.335384615385"/>
  </r>
  <r>
    <x v="0"/>
    <s v="Carlie Ruler"/>
    <s v="Senior Associate"/>
    <x v="30"/>
    <x v="30"/>
    <x v="1"/>
    <x v="14"/>
    <x v="5"/>
    <x v="3"/>
    <x v="0"/>
    <n v="161"/>
    <s v="OnsiteSenior Associate"/>
    <n v="60"/>
    <n v="6250"/>
    <n v="1"/>
    <n v="1.03"/>
    <n v="0"/>
    <x v="0"/>
    <n v="9949.8000000000011"/>
    <n v="6250"/>
    <n v="200"/>
    <n v="250"/>
    <n v="0"/>
    <n v="3249.8000000000011"/>
  </r>
  <r>
    <x v="0"/>
    <s v="Katlin Buddleigh"/>
    <s v="Director"/>
    <x v="79"/>
    <x v="79"/>
    <x v="1"/>
    <x v="60"/>
    <x v="0"/>
    <x v="1"/>
    <x v="1"/>
    <n v="161"/>
    <s v="OffshoreDirector"/>
    <n v="55"/>
    <n v="2307.6923076923076"/>
    <n v="0.8"/>
    <n v="1.08"/>
    <n v="0"/>
    <x v="0"/>
    <n v="7650.72"/>
    <n v="2307.6923076923076"/>
    <n v="200"/>
    <n v="0"/>
    <n v="0"/>
    <n v="5143.0276923076926"/>
  </r>
  <r>
    <x v="0"/>
    <s v="Johna Heatly"/>
    <s v="Manager"/>
    <x v="63"/>
    <x v="63"/>
    <x v="0"/>
    <x v="12"/>
    <x v="1"/>
    <x v="3"/>
    <x v="1"/>
    <n v="164"/>
    <s v="OffshoreManager"/>
    <n v="40"/>
    <n v="1230.7692307692307"/>
    <n v="1"/>
    <n v="0.99"/>
    <n v="0"/>
    <x v="0"/>
    <n v="6336"/>
    <n v="1230.7692307692307"/>
    <n v="500"/>
    <n v="250"/>
    <n v="0"/>
    <n v="4355.2307692307695"/>
  </r>
  <r>
    <x v="0"/>
    <s v="Bendix Everil"/>
    <s v="Associate"/>
    <x v="80"/>
    <x v="80"/>
    <x v="1"/>
    <x v="14"/>
    <x v="5"/>
    <x v="1"/>
    <x v="1"/>
    <n v="163"/>
    <s v="OffshoreAssociate"/>
    <n v="30"/>
    <n v="615.38461538461536"/>
    <n v="0.8"/>
    <n v="1.03"/>
    <n v="0"/>
    <x v="0"/>
    <n v="4029.36"/>
    <n v="615.38461538461536"/>
    <n v="500"/>
    <n v="50"/>
    <n v="0"/>
    <n v="2863.9753846153849"/>
  </r>
  <r>
    <x v="0"/>
    <s v="Colet Robben"/>
    <s v="Senior Associate"/>
    <x v="81"/>
    <x v="81"/>
    <x v="1"/>
    <x v="61"/>
    <x v="2"/>
    <x v="2"/>
    <x v="0"/>
    <n v="167"/>
    <s v="OnsiteSenior Associate"/>
    <n v="60"/>
    <n v="6250"/>
    <n v="1.1000000000000001"/>
    <n v="1.1599999999999999"/>
    <n v="0"/>
    <x v="0"/>
    <n v="12785.519999999999"/>
    <n v="6250"/>
    <n v="1000"/>
    <n v="50"/>
    <n v="0"/>
    <n v="5485.5199999999986"/>
  </r>
  <r>
    <x v="0"/>
    <s v="Richmound Tibald"/>
    <s v="Senior Associate"/>
    <x v="69"/>
    <x v="69"/>
    <x v="0"/>
    <x v="51"/>
    <x v="3"/>
    <x v="2"/>
    <x v="1"/>
    <n v="0"/>
    <s v="OffshoreSenior Associate"/>
    <n v="35"/>
    <n v="923.07692307692309"/>
    <n v="1.1000000000000001"/>
    <n v="0.84"/>
    <n v="0"/>
    <x v="0"/>
    <n v="5174.4000000000005"/>
    <n v="0"/>
    <n v="0"/>
    <n v="50"/>
    <n v="0"/>
    <n v="5124.4000000000005"/>
  </r>
  <r>
    <x v="0"/>
    <s v="Kelsi Ebdin"/>
    <s v="Contractor"/>
    <x v="82"/>
    <x v="82"/>
    <x v="1"/>
    <x v="6"/>
    <x v="4"/>
    <x v="4"/>
    <x v="1"/>
    <n v="165"/>
    <s v="OffshoreContractor"/>
    <n v="48"/>
    <n v="47"/>
    <n v="0.9"/>
    <n v="1.04"/>
    <n v="0"/>
    <x v="0"/>
    <n v="7413.12"/>
    <n v="0"/>
    <n v="500"/>
    <n v="0"/>
    <n v="7755"/>
    <n v="-841.88000000000011"/>
  </r>
  <r>
    <x v="0"/>
    <s v="Verla Philippault"/>
    <s v="Senior Manager"/>
    <x v="35"/>
    <x v="35"/>
    <x v="0"/>
    <x v="31"/>
    <x v="2"/>
    <x v="2"/>
    <x v="0"/>
    <n v="162"/>
    <s v="OnsiteSenior Manager"/>
    <n v="72"/>
    <n v="8333.3333333333339"/>
    <n v="1.1000000000000001"/>
    <n v="1.01"/>
    <n v="0"/>
    <x v="0"/>
    <n v="12798.720000000001"/>
    <n v="8333.3333333333339"/>
    <n v="0"/>
    <n v="0"/>
    <n v="0"/>
    <n v="4465.3866666666672"/>
  </r>
  <r>
    <x v="0"/>
    <s v="Ingeborg Keneforde"/>
    <s v="Contractor"/>
    <x v="83"/>
    <x v="83"/>
    <x v="1"/>
    <x v="5"/>
    <x v="3"/>
    <x v="4"/>
    <x v="0"/>
    <n v="134"/>
    <s v="OnsiteContractor"/>
    <n v="72"/>
    <n v="76"/>
    <n v="0.9"/>
    <n v="0.9"/>
    <n v="0"/>
    <x v="0"/>
    <n v="7814.880000000001"/>
    <n v="0"/>
    <n v="750"/>
    <n v="10"/>
    <n v="10184"/>
    <n v="-3129.119999999999"/>
  </r>
  <r>
    <x v="0"/>
    <s v="Kailey Scragg"/>
    <s v="Contractor"/>
    <x v="84"/>
    <x v="84"/>
    <x v="0"/>
    <x v="62"/>
    <x v="4"/>
    <x v="2"/>
    <x v="1"/>
    <n v="118"/>
    <s v="OffshoreContractor"/>
    <n v="48"/>
    <n v="42"/>
    <n v="1.1000000000000001"/>
    <n v="1.17"/>
    <n v="0"/>
    <x v="0"/>
    <n v="9884.16"/>
    <n v="0"/>
    <n v="0"/>
    <n v="10"/>
    <n v="4956"/>
    <n v="4918.16"/>
  </r>
  <r>
    <x v="0"/>
    <s v="Meade Schott"/>
    <s v="Associate"/>
    <x v="10"/>
    <x v="10"/>
    <x v="1"/>
    <x v="10"/>
    <x v="5"/>
    <x v="1"/>
    <x v="1"/>
    <n v="161"/>
    <s v="OffshoreAssociate"/>
    <n v="30"/>
    <n v="615.38461538461536"/>
    <n v="0.8"/>
    <n v="1.1599999999999999"/>
    <n v="0"/>
    <x v="0"/>
    <n v="4482.24"/>
    <n v="615.38461538461536"/>
    <n v="200"/>
    <n v="50"/>
    <n v="0"/>
    <n v="3616.8553846153845"/>
  </r>
  <r>
    <x v="0"/>
    <s v="Cordie O'Corren"/>
    <s v="Contractor"/>
    <x v="85"/>
    <x v="85"/>
    <x v="0"/>
    <x v="63"/>
    <x v="4"/>
    <x v="1"/>
    <x v="1"/>
    <n v="168"/>
    <s v="OffshoreContractor"/>
    <n v="40"/>
    <n v="53"/>
    <n v="0.8"/>
    <n v="1.02"/>
    <n v="0"/>
    <x v="0"/>
    <n v="5222.3999999999996"/>
    <n v="0"/>
    <n v="200"/>
    <n v="100"/>
    <n v="8904"/>
    <n v="-3981.6000000000004"/>
  </r>
  <r>
    <x v="0"/>
    <s v="Averil Steenson"/>
    <s v="Associate"/>
    <x v="54"/>
    <x v="54"/>
    <x v="1"/>
    <x v="40"/>
    <x v="5"/>
    <x v="0"/>
    <x v="0"/>
    <n v="168"/>
    <s v="OnsiteAssociate"/>
    <n v="54"/>
    <n v="5666.666666666667"/>
    <n v="1.2"/>
    <n v="1.17"/>
    <n v="0"/>
    <x v="0"/>
    <n v="12737.087999999998"/>
    <n v="5666.666666666667"/>
    <n v="500"/>
    <n v="250"/>
    <n v="0"/>
    <n v="6320.4213333333309"/>
  </r>
  <r>
    <x v="0"/>
    <s v="William Donlon"/>
    <s v="Analyst"/>
    <x v="86"/>
    <x v="86"/>
    <x v="1"/>
    <x v="64"/>
    <x v="3"/>
    <x v="3"/>
    <x v="1"/>
    <n v="100"/>
    <s v="OffshoreAnalyst"/>
    <n v="24"/>
    <n v="384.61538461538464"/>
    <n v="1"/>
    <n v="0.97"/>
    <n v="0"/>
    <x v="0"/>
    <n v="2328"/>
    <n v="384.61538461538464"/>
    <n v="200"/>
    <n v="500"/>
    <n v="0"/>
    <n v="1243.3846153846152"/>
  </r>
  <r>
    <x v="0"/>
    <s v="Kaylyn McIlenna"/>
    <s v="Contractor"/>
    <x v="87"/>
    <x v="87"/>
    <x v="1"/>
    <x v="65"/>
    <x v="5"/>
    <x v="1"/>
    <x v="1"/>
    <n v="164"/>
    <s v="OffshoreContractor"/>
    <n v="35"/>
    <n v="55"/>
    <n v="0.8"/>
    <n v="1.2"/>
    <n v="0"/>
    <x v="0"/>
    <n v="5510.4"/>
    <n v="0"/>
    <n v="0"/>
    <n v="50"/>
    <n v="9020"/>
    <n v="-3559.6000000000004"/>
  </r>
  <r>
    <x v="0"/>
    <s v="Hesther Fladgate"/>
    <s v="Contractor"/>
    <x v="47"/>
    <x v="47"/>
    <x v="1"/>
    <x v="36"/>
    <x v="1"/>
    <x v="2"/>
    <x v="1"/>
    <n v="166"/>
    <s v="OffshoreContractor"/>
    <n v="40"/>
    <n v="52"/>
    <n v="1.1000000000000001"/>
    <n v="0.88"/>
    <n v="0"/>
    <x v="0"/>
    <n v="6427.52"/>
    <n v="0"/>
    <n v="500"/>
    <n v="100"/>
    <n v="8632"/>
    <n v="-2804.4799999999996"/>
  </r>
  <r>
    <x v="0"/>
    <s v="Kristoffer Kingscott"/>
    <s v="Director"/>
    <x v="88"/>
    <x v="88"/>
    <x v="1"/>
    <x v="53"/>
    <x v="5"/>
    <x v="1"/>
    <x v="1"/>
    <n v="167"/>
    <s v="OffshoreDirector"/>
    <n v="55"/>
    <n v="2307.6923076923076"/>
    <n v="0.8"/>
    <n v="1.1100000000000001"/>
    <n v="0"/>
    <x v="0"/>
    <n v="8156.2800000000007"/>
    <n v="2307.6923076923076"/>
    <n v="200"/>
    <n v="250"/>
    <n v="0"/>
    <n v="5398.587692307693"/>
  </r>
  <r>
    <x v="0"/>
    <s v="Shirlee Brickwood"/>
    <s v="Associate"/>
    <x v="89"/>
    <x v="89"/>
    <x v="0"/>
    <x v="66"/>
    <x v="5"/>
    <x v="1"/>
    <x v="1"/>
    <n v="165"/>
    <s v="OffshoreAssociate"/>
    <n v="30"/>
    <n v="615.38461538461536"/>
    <n v="0.8"/>
    <n v="0.97"/>
    <n v="0"/>
    <x v="0"/>
    <n v="3724.7999999999997"/>
    <n v="615.38461538461536"/>
    <n v="500"/>
    <n v="10"/>
    <n v="0"/>
    <n v="2599.4153846153845"/>
  </r>
  <r>
    <x v="0"/>
    <s v="Ricki Omond"/>
    <s v="Analyst"/>
    <x v="90"/>
    <x v="90"/>
    <x v="1"/>
    <x v="47"/>
    <x v="0"/>
    <x v="3"/>
    <x v="1"/>
    <n v="168"/>
    <s v="OffshoreAnalyst"/>
    <n v="24"/>
    <n v="384.61538461538464"/>
    <n v="1"/>
    <n v="1.1399999999999999"/>
    <n v="0"/>
    <x v="0"/>
    <n v="4596.4799999999996"/>
    <n v="384.61538461538464"/>
    <n v="0"/>
    <n v="0"/>
    <n v="0"/>
    <n v="4211.8646153846148"/>
  </r>
  <r>
    <x v="0"/>
    <s v="Abbye Grayling"/>
    <s v="Analyst"/>
    <x v="91"/>
    <x v="91"/>
    <x v="1"/>
    <x v="45"/>
    <x v="3"/>
    <x v="3"/>
    <x v="0"/>
    <n v="163"/>
    <s v="OnsiteAnalyst"/>
    <n v="48"/>
    <n v="5416.666666666667"/>
    <n v="1"/>
    <n v="1.1200000000000001"/>
    <n v="0"/>
    <x v="0"/>
    <n v="8762.880000000001"/>
    <n v="5416.666666666667"/>
    <n v="200"/>
    <n v="0"/>
    <n v="0"/>
    <n v="3146.213333333334"/>
  </r>
  <r>
    <x v="0"/>
    <s v="Daphne Scardefield"/>
    <s v="Contractor"/>
    <x v="43"/>
    <x v="43"/>
    <x v="1"/>
    <x v="25"/>
    <x v="1"/>
    <x v="3"/>
    <x v="0"/>
    <n v="0"/>
    <s v="OnsiteContractor"/>
    <n v="65"/>
    <n v="72"/>
    <n v="1"/>
    <n v="1"/>
    <n v="0"/>
    <x v="0"/>
    <n v="0"/>
    <n v="0"/>
    <n v="0"/>
    <n v="250"/>
    <n v="0"/>
    <n v="-250"/>
  </r>
  <r>
    <x v="0"/>
    <s v="Emery Leiden"/>
    <s v="Analyst"/>
    <x v="92"/>
    <x v="92"/>
    <x v="0"/>
    <x v="67"/>
    <x v="4"/>
    <x v="3"/>
    <x v="1"/>
    <n v="164"/>
    <s v="OffshoreAnalyst"/>
    <n v="24"/>
    <n v="384.61538461538464"/>
    <n v="1"/>
    <n v="0.81"/>
    <n v="0"/>
    <x v="0"/>
    <n v="3110.4"/>
    <n v="384.61538461538464"/>
    <n v="0"/>
    <n v="50"/>
    <n v="0"/>
    <n v="2675.7846153846153"/>
  </r>
  <r>
    <x v="0"/>
    <s v="Nikos Genders"/>
    <s v="Analyst"/>
    <x v="93"/>
    <x v="93"/>
    <x v="1"/>
    <x v="68"/>
    <x v="3"/>
    <x v="2"/>
    <x v="1"/>
    <n v="0"/>
    <s v="OffshoreAnalyst"/>
    <n v="24"/>
    <n v="384.61538461538464"/>
    <n v="1.1000000000000001"/>
    <n v="1.1200000000000001"/>
    <n v="0"/>
    <x v="0"/>
    <n v="0"/>
    <n v="0"/>
    <n v="750"/>
    <n v="100"/>
    <n v="0"/>
    <n v="-850"/>
  </r>
  <r>
    <x v="0"/>
    <s v="Gina Heine"/>
    <s v="Associate"/>
    <x v="94"/>
    <x v="94"/>
    <x v="1"/>
    <x v="28"/>
    <x v="1"/>
    <x v="0"/>
    <x v="1"/>
    <n v="115"/>
    <s v="OffshoreAssociate"/>
    <n v="30"/>
    <n v="615.38461538461536"/>
    <n v="1.2"/>
    <n v="1.1200000000000001"/>
    <n v="0"/>
    <x v="0"/>
    <n v="4636.8"/>
    <n v="615.38461538461536"/>
    <n v="750"/>
    <n v="0"/>
    <n v="0"/>
    <n v="3271.4153846153849"/>
  </r>
  <r>
    <x v="0"/>
    <s v="Nichole Bowry"/>
    <s v="Associate"/>
    <x v="95"/>
    <x v="95"/>
    <x v="1"/>
    <x v="69"/>
    <x v="3"/>
    <x v="3"/>
    <x v="1"/>
    <n v="161"/>
    <s v="OffshoreAssociate"/>
    <n v="30"/>
    <n v="615.38461538461536"/>
    <n v="1"/>
    <n v="0.86"/>
    <n v="0"/>
    <x v="0"/>
    <n v="4153.8"/>
    <n v="615.38461538461536"/>
    <n v="0"/>
    <n v="250"/>
    <n v="0"/>
    <n v="3288.4153846153849"/>
  </r>
  <r>
    <x v="0"/>
    <s v="Adara Player"/>
    <s v="Associate"/>
    <x v="46"/>
    <x v="46"/>
    <x v="1"/>
    <x v="14"/>
    <x v="5"/>
    <x v="0"/>
    <x v="0"/>
    <n v="128"/>
    <s v="OnsiteAssociate"/>
    <n v="54"/>
    <n v="5666.666666666667"/>
    <n v="1.2"/>
    <n v="1.03"/>
    <n v="0"/>
    <x v="0"/>
    <n v="8543.232"/>
    <n v="5666.666666666667"/>
    <n v="200"/>
    <n v="50"/>
    <n v="0"/>
    <n v="2626.565333333333"/>
  </r>
  <r>
    <x v="0"/>
    <s v="Nerty Edelman"/>
    <s v="Associate"/>
    <x v="96"/>
    <x v="96"/>
    <x v="0"/>
    <x v="5"/>
    <x v="3"/>
    <x v="0"/>
    <x v="1"/>
    <n v="115"/>
    <s v="OffshoreAssociate"/>
    <n v="30"/>
    <n v="615.38461538461536"/>
    <n v="1.2"/>
    <n v="0.9"/>
    <n v="0"/>
    <x v="0"/>
    <n v="5184"/>
    <n v="615.38461538461536"/>
    <n v="500"/>
    <n v="50"/>
    <n v="0"/>
    <n v="4018.6153846153848"/>
  </r>
  <r>
    <x v="0"/>
    <s v="Antonia Yushankin"/>
    <s v="Contractor"/>
    <x v="97"/>
    <x v="97"/>
    <x v="0"/>
    <x v="70"/>
    <x v="4"/>
    <x v="1"/>
    <x v="0"/>
    <n v="165"/>
    <s v="OnsiteContractor"/>
    <n v="60"/>
    <n v="76"/>
    <n v="0.8"/>
    <n v="0.82"/>
    <n v="0"/>
    <x v="0"/>
    <n v="6297.5999999999995"/>
    <n v="0"/>
    <n v="200"/>
    <n v="250"/>
    <n v="12540"/>
    <n v="-6692.4000000000005"/>
  </r>
  <r>
    <x v="0"/>
    <s v="Joni Ragge"/>
    <s v="Associate"/>
    <x v="98"/>
    <x v="98"/>
    <x v="1"/>
    <x v="17"/>
    <x v="4"/>
    <x v="0"/>
    <x v="1"/>
    <n v="0"/>
    <s v="OffshoreAssociate"/>
    <n v="30"/>
    <n v="615.38461538461536"/>
    <n v="1.2"/>
    <n v="0.86"/>
    <n v="0"/>
    <x v="0"/>
    <n v="0"/>
    <n v="0"/>
    <n v="500"/>
    <n v="0"/>
    <n v="0"/>
    <n v="-500"/>
  </r>
  <r>
    <x v="0"/>
    <s v="Byron Bengtsen"/>
    <s v="Contractor"/>
    <x v="48"/>
    <x v="48"/>
    <x v="0"/>
    <x v="37"/>
    <x v="1"/>
    <x v="4"/>
    <x v="0"/>
    <n v="99"/>
    <s v="OnsiteContractor"/>
    <n v="72"/>
    <n v="72"/>
    <n v="0.9"/>
    <n v="0.87"/>
    <n v="0"/>
    <x v="0"/>
    <n v="9020.16"/>
    <n v="0"/>
    <n v="0"/>
    <n v="0"/>
    <n v="7128"/>
    <n v="1892.1599999999999"/>
  </r>
  <r>
    <x v="0"/>
    <s v="Prue Blampey"/>
    <s v="Analyst"/>
    <x v="99"/>
    <x v="99"/>
    <x v="1"/>
    <x v="13"/>
    <x v="2"/>
    <x v="1"/>
    <x v="1"/>
    <n v="166"/>
    <s v="OffshoreAnalyst"/>
    <n v="24"/>
    <n v="384.61538461538464"/>
    <n v="0.8"/>
    <n v="1.07"/>
    <n v="0"/>
    <x v="0"/>
    <n v="3410.3040000000005"/>
    <n v="384.61538461538464"/>
    <n v="0"/>
    <n v="50"/>
    <n v="0"/>
    <n v="2975.6886153846158"/>
  </r>
  <r>
    <x v="0"/>
    <s v="Ron Minmagh"/>
    <s v="Manager"/>
    <x v="100"/>
    <x v="100"/>
    <x v="1"/>
    <x v="62"/>
    <x v="4"/>
    <x v="3"/>
    <x v="1"/>
    <n v="0"/>
    <s v="OffshoreManager"/>
    <n v="40"/>
    <n v="1230.7692307692307"/>
    <n v="1"/>
    <n v="1.17"/>
    <n v="0"/>
    <x v="0"/>
    <n v="0"/>
    <n v="0"/>
    <n v="750"/>
    <n v="0"/>
    <n v="0"/>
    <n v="-750"/>
  </r>
  <r>
    <x v="0"/>
    <s v="Pamela Goodman"/>
    <s v="Associate"/>
    <x v="101"/>
    <x v="101"/>
    <x v="0"/>
    <x v="71"/>
    <x v="4"/>
    <x v="3"/>
    <x v="1"/>
    <n v="104"/>
    <s v="OffshoreAssociate"/>
    <n v="30"/>
    <n v="615.38461538461536"/>
    <n v="1"/>
    <n v="1.0900000000000001"/>
    <n v="0"/>
    <x v="0"/>
    <n v="5232"/>
    <n v="615.38461538461536"/>
    <n v="500"/>
    <n v="50"/>
    <n v="0"/>
    <n v="4066.6153846153848"/>
  </r>
  <r>
    <x v="0"/>
    <s v="Drusy Mulliner"/>
    <s v="Contractor"/>
    <x v="102"/>
    <x v="102"/>
    <x v="1"/>
    <x v="66"/>
    <x v="5"/>
    <x v="4"/>
    <x v="1"/>
    <n v="116"/>
    <s v="OffshoreContractor"/>
    <n v="35"/>
    <n v="44"/>
    <n v="0.9"/>
    <n v="0.97"/>
    <n v="0"/>
    <x v="0"/>
    <n v="3544.38"/>
    <n v="0"/>
    <n v="750"/>
    <n v="50"/>
    <n v="5104"/>
    <n v="-2359.62"/>
  </r>
  <r>
    <x v="0"/>
    <s v="Almeda Jorgesen"/>
    <s v="Analyst"/>
    <x v="103"/>
    <x v="103"/>
    <x v="1"/>
    <x v="30"/>
    <x v="1"/>
    <x v="2"/>
    <x v="1"/>
    <n v="167"/>
    <s v="OffshoreAnalyst"/>
    <n v="24"/>
    <n v="384.61538461538464"/>
    <n v="1.1000000000000001"/>
    <n v="1.01"/>
    <n v="0"/>
    <x v="0"/>
    <n v="4452.8879999999999"/>
    <n v="384.61538461538464"/>
    <n v="750"/>
    <n v="0"/>
    <n v="0"/>
    <n v="3318.2726153846152"/>
  </r>
  <r>
    <x v="0"/>
    <s v="Wilhelm Ioselevich"/>
    <s v="Analyst"/>
    <x v="104"/>
    <x v="104"/>
    <x v="1"/>
    <x v="39"/>
    <x v="1"/>
    <x v="3"/>
    <x v="1"/>
    <n v="164"/>
    <s v="OffshoreAnalyst"/>
    <n v="24"/>
    <n v="384.61538461538464"/>
    <n v="1"/>
    <n v="0.99"/>
    <n v="0"/>
    <x v="0"/>
    <n v="3896.64"/>
    <n v="384.61538461538464"/>
    <n v="200"/>
    <n v="10"/>
    <n v="0"/>
    <n v="3302.0246153846151"/>
  </r>
  <r>
    <x v="0"/>
    <s v="Valli Balham"/>
    <s v="Associate"/>
    <x v="105"/>
    <x v="105"/>
    <x v="1"/>
    <x v="49"/>
    <x v="1"/>
    <x v="3"/>
    <x v="0"/>
    <n v="165"/>
    <s v="OnsiteAssociate"/>
    <n v="54"/>
    <n v="5666.666666666667"/>
    <n v="1"/>
    <n v="1.0900000000000001"/>
    <n v="0"/>
    <x v="0"/>
    <n v="9711.9000000000015"/>
    <n v="5666.666666666667"/>
    <n v="500"/>
    <n v="100"/>
    <n v="0"/>
    <n v="3445.2333333333345"/>
  </r>
  <r>
    <x v="0"/>
    <s v="Vassili Malden"/>
    <s v="Contractor"/>
    <x v="58"/>
    <x v="58"/>
    <x v="1"/>
    <x v="43"/>
    <x v="3"/>
    <x v="1"/>
    <x v="0"/>
    <n v="85"/>
    <s v="OnsiteContractor"/>
    <n v="65"/>
    <n v="71"/>
    <n v="0.8"/>
    <n v="1.05"/>
    <n v="0"/>
    <x v="0"/>
    <n v="4641"/>
    <n v="0"/>
    <n v="200"/>
    <n v="50"/>
    <n v="6035"/>
    <n v="-1644"/>
  </r>
  <r>
    <x v="0"/>
    <s v="Buiron Bartels"/>
    <s v="Contractor"/>
    <x v="106"/>
    <x v="106"/>
    <x v="0"/>
    <x v="72"/>
    <x v="0"/>
    <x v="2"/>
    <x v="1"/>
    <n v="166"/>
    <s v="OffshoreContractor"/>
    <n v="48"/>
    <n v="40"/>
    <n v="1.1000000000000001"/>
    <n v="0.94"/>
    <n v="0"/>
    <x v="0"/>
    <n v="7941.12"/>
    <n v="0"/>
    <n v="0"/>
    <n v="50"/>
    <n v="6640"/>
    <n v="1251.1199999999999"/>
  </r>
  <r>
    <x v="0"/>
    <s v="Karen Happert"/>
    <s v="Analyst"/>
    <x v="107"/>
    <x v="107"/>
    <x v="1"/>
    <x v="73"/>
    <x v="1"/>
    <x v="3"/>
    <x v="0"/>
    <n v="122"/>
    <s v="OnsiteAnalyst"/>
    <n v="48"/>
    <n v="5416.666666666667"/>
    <n v="1"/>
    <n v="0.86"/>
    <n v="0"/>
    <x v="0"/>
    <n v="5036.16"/>
    <n v="5416.666666666667"/>
    <n v="0"/>
    <n v="10"/>
    <n v="0"/>
    <n v="-390.50666666666712"/>
  </r>
  <r>
    <x v="0"/>
    <s v="Sallyann Girardoni"/>
    <s v="Director"/>
    <x v="60"/>
    <x v="60"/>
    <x v="1"/>
    <x v="45"/>
    <x v="3"/>
    <x v="2"/>
    <x v="0"/>
    <n v="0"/>
    <s v="OnsiteDirector"/>
    <n v="90"/>
    <n v="9166.6666666666661"/>
    <n v="1.1000000000000001"/>
    <n v="1.1200000000000001"/>
    <n v="0"/>
    <x v="0"/>
    <n v="0"/>
    <n v="0"/>
    <n v="0"/>
    <n v="0"/>
    <n v="0"/>
    <n v="0"/>
  </r>
  <r>
    <x v="0"/>
    <s v="Germaine Rojel"/>
    <s v="Contractor"/>
    <x v="23"/>
    <x v="23"/>
    <x v="1"/>
    <x v="23"/>
    <x v="2"/>
    <x v="3"/>
    <x v="1"/>
    <n v="0"/>
    <s v="OffshoreContractor"/>
    <n v="48"/>
    <n v="41"/>
    <n v="1"/>
    <n v="0.95"/>
    <n v="0"/>
    <x v="0"/>
    <n v="0"/>
    <n v="0"/>
    <n v="0"/>
    <n v="50"/>
    <n v="0"/>
    <n v="-50"/>
  </r>
  <r>
    <x v="0"/>
    <s v="Northrup Blose"/>
    <s v="Analyst"/>
    <x v="108"/>
    <x v="108"/>
    <x v="1"/>
    <x v="74"/>
    <x v="1"/>
    <x v="1"/>
    <x v="0"/>
    <n v="164"/>
    <s v="OnsiteAnalyst"/>
    <n v="48"/>
    <n v="5416.666666666667"/>
    <n v="0.8"/>
    <n v="0.81"/>
    <n v="0"/>
    <x v="0"/>
    <n v="5101.0560000000005"/>
    <n v="5416.666666666667"/>
    <n v="500"/>
    <n v="500"/>
    <n v="0"/>
    <n v="-1315.6106666666665"/>
  </r>
  <r>
    <x v="0"/>
    <s v="Mendel Tash"/>
    <s v="Analyst"/>
    <x v="109"/>
    <x v="109"/>
    <x v="0"/>
    <x v="35"/>
    <x v="5"/>
    <x v="2"/>
    <x v="1"/>
    <n v="101"/>
    <s v="OffshoreAnalyst"/>
    <n v="24"/>
    <n v="384.61538461538464"/>
    <n v="1.1000000000000001"/>
    <n v="0.95"/>
    <n v="0"/>
    <x v="0"/>
    <n v="4012.7999999999997"/>
    <n v="384.61538461538464"/>
    <n v="200"/>
    <n v="50"/>
    <n v="0"/>
    <n v="3378.184615384615"/>
  </r>
  <r>
    <x v="0"/>
    <s v="Allen Saur"/>
    <s v="Contractor"/>
    <x v="4"/>
    <x v="4"/>
    <x v="0"/>
    <x v="4"/>
    <x v="2"/>
    <x v="1"/>
    <x v="1"/>
    <n v="163"/>
    <s v="OffshoreContractor"/>
    <n v="40"/>
    <n v="51"/>
    <n v="0.8"/>
    <n v="1.05"/>
    <n v="0"/>
    <x v="0"/>
    <n v="5376"/>
    <n v="0"/>
    <n v="750"/>
    <n v="50"/>
    <n v="8313"/>
    <n v="-3737"/>
  </r>
  <r>
    <x v="0"/>
    <s v="Portia Creffield"/>
    <s v="Contractor"/>
    <x v="29"/>
    <x v="29"/>
    <x v="1"/>
    <x v="27"/>
    <x v="5"/>
    <x v="1"/>
    <x v="1"/>
    <n v="163"/>
    <s v="OffshoreContractor"/>
    <n v="48"/>
    <n v="52"/>
    <n v="0.8"/>
    <n v="1.2"/>
    <n v="0"/>
    <x v="0"/>
    <n v="7511.0400000000009"/>
    <n v="0"/>
    <n v="0"/>
    <n v="0"/>
    <n v="8476"/>
    <n v="-964.95999999999913"/>
  </r>
  <r>
    <x v="0"/>
    <s v="Theodor Fernant"/>
    <s v="Analyst"/>
    <x v="4"/>
    <x v="4"/>
    <x v="0"/>
    <x v="4"/>
    <x v="2"/>
    <x v="1"/>
    <x v="1"/>
    <n v="165"/>
    <s v="OffshoreAnalyst"/>
    <n v="24"/>
    <n v="384.61538461538464"/>
    <n v="0.8"/>
    <n v="1.05"/>
    <n v="0"/>
    <x v="0"/>
    <n v="3225.6000000000004"/>
    <n v="384.61538461538464"/>
    <n v="200"/>
    <n v="500"/>
    <n v="0"/>
    <n v="2140.9846153846156"/>
  </r>
  <r>
    <x v="0"/>
    <s v="Peyton Petrou"/>
    <s v="Contractor"/>
    <x v="110"/>
    <x v="110"/>
    <x v="1"/>
    <x v="68"/>
    <x v="3"/>
    <x v="1"/>
    <x v="1"/>
    <n v="0"/>
    <s v="OffshoreContractor"/>
    <n v="35"/>
    <n v="42"/>
    <n v="0.8"/>
    <n v="1.1200000000000001"/>
    <n v="0"/>
    <x v="0"/>
    <n v="0"/>
    <n v="0"/>
    <n v="200"/>
    <n v="50"/>
    <n v="0"/>
    <n v="-250"/>
  </r>
  <r>
    <x v="0"/>
    <s v="Thatcher Goodale"/>
    <s v="Contractor"/>
    <x v="111"/>
    <x v="111"/>
    <x v="0"/>
    <x v="47"/>
    <x v="0"/>
    <x v="0"/>
    <x v="1"/>
    <n v="166"/>
    <s v="OffshoreContractor"/>
    <n v="40"/>
    <n v="53"/>
    <n v="1.2"/>
    <n v="1.1399999999999999"/>
    <n v="1"/>
    <x v="0"/>
    <n v="0"/>
    <n v="0"/>
    <n v="750"/>
    <n v="0"/>
    <n v="8798"/>
    <n v="-9548"/>
  </r>
  <r>
    <x v="0"/>
    <s v="Robbin Plante"/>
    <s v="Associate"/>
    <x v="13"/>
    <x v="13"/>
    <x v="1"/>
    <x v="13"/>
    <x v="2"/>
    <x v="2"/>
    <x v="1"/>
    <n v="0"/>
    <s v="OffshoreAssociate"/>
    <n v="30"/>
    <n v="615.38461538461536"/>
    <n v="1.1000000000000001"/>
    <n v="1.07"/>
    <n v="0"/>
    <x v="0"/>
    <n v="0"/>
    <n v="0"/>
    <n v="200"/>
    <n v="0"/>
    <n v="0"/>
    <n v="-200"/>
  </r>
  <r>
    <x v="0"/>
    <s v="Wendall Fayers"/>
    <s v="Manager"/>
    <x v="112"/>
    <x v="112"/>
    <x v="1"/>
    <x v="75"/>
    <x v="2"/>
    <x v="1"/>
    <x v="0"/>
    <n v="167"/>
    <s v="OnsiteManager"/>
    <n v="65"/>
    <n v="7500"/>
    <n v="0.8"/>
    <n v="1.17"/>
    <n v="0"/>
    <x v="0"/>
    <n v="10160.279999999999"/>
    <n v="7500"/>
    <n v="0"/>
    <n v="250"/>
    <n v="0"/>
    <n v="2410.2799999999988"/>
  </r>
  <r>
    <x v="0"/>
    <s v="Alix Kew"/>
    <s v="Contractor"/>
    <x v="65"/>
    <x v="65"/>
    <x v="0"/>
    <x v="49"/>
    <x v="1"/>
    <x v="1"/>
    <x v="1"/>
    <n v="101"/>
    <s v="OffshoreContractor"/>
    <n v="40"/>
    <n v="41"/>
    <n v="0.8"/>
    <n v="1.0900000000000001"/>
    <n v="0"/>
    <x v="0"/>
    <n v="5580.8"/>
    <n v="0"/>
    <n v="0"/>
    <n v="10"/>
    <n v="4141"/>
    <n v="1429.8000000000002"/>
  </r>
  <r>
    <x v="0"/>
    <s v="Vitoria Jowsey"/>
    <s v="Senior Manager"/>
    <x v="113"/>
    <x v="113"/>
    <x v="1"/>
    <x v="76"/>
    <x v="5"/>
    <x v="3"/>
    <x v="1"/>
    <n v="161"/>
    <s v="OffshoreSenior Manager"/>
    <n v="48"/>
    <n v="1538.4615384615386"/>
    <n v="1"/>
    <n v="0.96"/>
    <n v="0"/>
    <x v="0"/>
    <n v="7418.88"/>
    <n v="1538.4615384615386"/>
    <n v="750"/>
    <n v="10"/>
    <n v="0"/>
    <n v="5120.418461538462"/>
  </r>
  <r>
    <x v="0"/>
    <s v="Clarabelle Gleave"/>
    <s v="Associate"/>
    <x v="20"/>
    <x v="20"/>
    <x v="1"/>
    <x v="20"/>
    <x v="1"/>
    <x v="1"/>
    <x v="1"/>
    <n v="161"/>
    <s v="OffshoreAssociate"/>
    <n v="30"/>
    <n v="615.38461538461536"/>
    <n v="0.8"/>
    <n v="1.07"/>
    <n v="0"/>
    <x v="0"/>
    <n v="4134.4800000000005"/>
    <n v="615.38461538461536"/>
    <n v="0"/>
    <n v="10"/>
    <n v="0"/>
    <n v="3509.0953846153852"/>
  </r>
  <r>
    <x v="0"/>
    <s v="Laural Pidgin"/>
    <s v="Associate"/>
    <x v="25"/>
    <x v="25"/>
    <x v="0"/>
    <x v="25"/>
    <x v="1"/>
    <x v="4"/>
    <x v="1"/>
    <n v="80"/>
    <s v="OffshoreAssociate"/>
    <n v="30"/>
    <n v="615.38461538461536"/>
    <n v="0.9"/>
    <n v="1"/>
    <n v="0"/>
    <x v="0"/>
    <n v="4320"/>
    <n v="615.38461538461536"/>
    <n v="500"/>
    <n v="0"/>
    <n v="0"/>
    <n v="3204.6153846153848"/>
  </r>
  <r>
    <x v="0"/>
    <s v="Vania Rollins"/>
    <s v="Associate"/>
    <x v="114"/>
    <x v="114"/>
    <x v="0"/>
    <x v="26"/>
    <x v="2"/>
    <x v="2"/>
    <x v="1"/>
    <n v="92"/>
    <s v="OffshoreAssociate"/>
    <n v="30"/>
    <n v="615.38461538461536"/>
    <n v="1.1000000000000001"/>
    <n v="1.1100000000000001"/>
    <n v="0"/>
    <x v="0"/>
    <n v="5860.8"/>
    <n v="615.38461538461536"/>
    <n v="500"/>
    <n v="0"/>
    <n v="0"/>
    <n v="4745.4153846153849"/>
  </r>
  <r>
    <x v="0"/>
    <s v="Janella Dovidian"/>
    <s v="Senior Manager"/>
    <x v="94"/>
    <x v="94"/>
    <x v="1"/>
    <x v="28"/>
    <x v="1"/>
    <x v="0"/>
    <x v="1"/>
    <n v="164"/>
    <s v="OffshoreSenior Manager"/>
    <n v="48"/>
    <n v="1538.4615384615386"/>
    <n v="1.2"/>
    <n v="1.1200000000000001"/>
    <n v="0"/>
    <x v="0"/>
    <n v="10579.968000000001"/>
    <n v="1538.4615384615386"/>
    <n v="200"/>
    <n v="50"/>
    <n v="0"/>
    <n v="8791.5064615384617"/>
  </r>
  <r>
    <x v="0"/>
    <s v="Elysee Critzen"/>
    <s v="Contractor"/>
    <x v="115"/>
    <x v="115"/>
    <x v="0"/>
    <x v="68"/>
    <x v="3"/>
    <x v="0"/>
    <x v="1"/>
    <n v="162"/>
    <s v="OffshoreContractor"/>
    <n v="40"/>
    <n v="42"/>
    <n v="1.2"/>
    <n v="1.1200000000000001"/>
    <n v="0"/>
    <x v="0"/>
    <n v="8601.6"/>
    <n v="0"/>
    <n v="750"/>
    <n v="10"/>
    <n v="6804"/>
    <n v="1037.6000000000004"/>
  </r>
  <r>
    <x v="0"/>
    <s v="Cyrill Jopson"/>
    <s v="Senior Manager"/>
    <x v="116"/>
    <x v="116"/>
    <x v="1"/>
    <x v="24"/>
    <x v="0"/>
    <x v="1"/>
    <x v="1"/>
    <n v="132"/>
    <s v="OffshoreSenior Manager"/>
    <n v="48"/>
    <n v="1538.4615384615386"/>
    <n v="0.8"/>
    <n v="0.99"/>
    <n v="0"/>
    <x v="0"/>
    <n v="5018.1120000000001"/>
    <n v="1538.4615384615386"/>
    <n v="500"/>
    <n v="100"/>
    <n v="0"/>
    <n v="2879.6504615384615"/>
  </r>
  <r>
    <x v="0"/>
    <s v="Falkner Lomaz"/>
    <s v="Associate"/>
    <x v="117"/>
    <x v="117"/>
    <x v="0"/>
    <x v="4"/>
    <x v="2"/>
    <x v="0"/>
    <x v="1"/>
    <n v="161"/>
    <s v="OffshoreAssociate"/>
    <n v="30"/>
    <n v="615.38461538461536"/>
    <n v="1.2"/>
    <n v="1.05"/>
    <n v="0"/>
    <x v="0"/>
    <n v="6048"/>
    <n v="615.38461538461536"/>
    <n v="500"/>
    <n v="0"/>
    <n v="0"/>
    <n v="4932.6153846153848"/>
  </r>
  <r>
    <x v="0"/>
    <s v="Keelby Spurman"/>
    <s v="Contractor"/>
    <x v="118"/>
    <x v="118"/>
    <x v="1"/>
    <x v="2"/>
    <x v="1"/>
    <x v="0"/>
    <x v="0"/>
    <n v="90"/>
    <s v="OnsiteContractor"/>
    <n v="60"/>
    <n v="72"/>
    <n v="1.2"/>
    <n v="0.9"/>
    <n v="0"/>
    <x v="0"/>
    <n v="5832"/>
    <n v="0"/>
    <n v="200"/>
    <n v="10"/>
    <n v="6480"/>
    <n v="-858"/>
  </r>
  <r>
    <x v="0"/>
    <s v="Belia McGinty"/>
    <s v="Contractor"/>
    <x v="119"/>
    <x v="119"/>
    <x v="0"/>
    <x v="77"/>
    <x v="2"/>
    <x v="0"/>
    <x v="0"/>
    <n v="129"/>
    <s v="OnsiteContractor"/>
    <n v="65"/>
    <n v="80"/>
    <n v="1.2"/>
    <n v="1.1499999999999999"/>
    <n v="0"/>
    <x v="0"/>
    <n v="14351.999999999998"/>
    <n v="0"/>
    <n v="1000"/>
    <n v="10"/>
    <n v="10320"/>
    <n v="3021.9999999999982"/>
  </r>
  <r>
    <x v="0"/>
    <s v="Norby Balsom"/>
    <s v="Manager"/>
    <x v="120"/>
    <x v="120"/>
    <x v="0"/>
    <x v="61"/>
    <x v="2"/>
    <x v="1"/>
    <x v="0"/>
    <n v="103"/>
    <s v="OnsiteManager"/>
    <n v="65"/>
    <n v="7500"/>
    <n v="0.8"/>
    <n v="1.1599999999999999"/>
    <n v="0"/>
    <x v="0"/>
    <n v="9651.1999999999989"/>
    <n v="7500"/>
    <n v="200"/>
    <n v="50"/>
    <n v="0"/>
    <n v="1901.1999999999989"/>
  </r>
  <r>
    <x v="0"/>
    <s v="Laraine MacAllen"/>
    <s v="Contractor"/>
    <x v="121"/>
    <x v="121"/>
    <x v="1"/>
    <x v="38"/>
    <x v="1"/>
    <x v="3"/>
    <x v="0"/>
    <n v="165"/>
    <s v="OnsiteContractor"/>
    <n v="72"/>
    <n v="78"/>
    <n v="1"/>
    <n v="1.1299999999999999"/>
    <n v="0"/>
    <x v="0"/>
    <n v="13424.4"/>
    <n v="0"/>
    <n v="200"/>
    <n v="100"/>
    <n v="12870"/>
    <n v="254.39999999999964"/>
  </r>
  <r>
    <x v="0"/>
    <s v="Joyan Pike"/>
    <s v="Senior Manager"/>
    <x v="69"/>
    <x v="69"/>
    <x v="0"/>
    <x v="51"/>
    <x v="3"/>
    <x v="2"/>
    <x v="1"/>
    <n v="167"/>
    <s v="OffshoreSenior Manager"/>
    <n v="48"/>
    <n v="1538.4615384615386"/>
    <n v="1.1000000000000001"/>
    <n v="0.84"/>
    <n v="0"/>
    <x v="0"/>
    <n v="7096.32"/>
    <n v="1538.4615384615386"/>
    <n v="200"/>
    <n v="50"/>
    <n v="0"/>
    <n v="5307.8584615384607"/>
  </r>
  <r>
    <x v="0"/>
    <s v="Brannon Stretton"/>
    <s v="Contractor"/>
    <x v="122"/>
    <x v="122"/>
    <x v="1"/>
    <x v="15"/>
    <x v="2"/>
    <x v="0"/>
    <x v="1"/>
    <n v="0"/>
    <s v="OffshoreContractor"/>
    <n v="40"/>
    <n v="48"/>
    <n v="1.2"/>
    <n v="1.1000000000000001"/>
    <n v="0"/>
    <x v="0"/>
    <n v="0"/>
    <n v="0"/>
    <n v="0"/>
    <n v="100"/>
    <n v="0"/>
    <n v="-100"/>
  </r>
  <r>
    <x v="0"/>
    <s v="Brok Waddams"/>
    <s v="Analyst"/>
    <x v="123"/>
    <x v="123"/>
    <x v="1"/>
    <x v="53"/>
    <x v="5"/>
    <x v="0"/>
    <x v="0"/>
    <n v="0"/>
    <s v="OnsiteAnalyst"/>
    <n v="48"/>
    <n v="5416.666666666667"/>
    <n v="1.2"/>
    <n v="1.1100000000000001"/>
    <n v="0"/>
    <x v="0"/>
    <n v="0"/>
    <n v="0"/>
    <n v="0"/>
    <n v="0"/>
    <n v="0"/>
    <n v="0"/>
  </r>
  <r>
    <x v="0"/>
    <s v="Daryl Zollner"/>
    <s v="Analyst"/>
    <x v="124"/>
    <x v="124"/>
    <x v="1"/>
    <x v="36"/>
    <x v="1"/>
    <x v="0"/>
    <x v="1"/>
    <n v="112"/>
    <s v="OffshoreAnalyst"/>
    <n v="24"/>
    <n v="384.61538461538464"/>
    <n v="1.2"/>
    <n v="0.88"/>
    <n v="0"/>
    <x v="0"/>
    <n v="2838.5279999999998"/>
    <n v="384.61538461538464"/>
    <n v="200"/>
    <n v="50"/>
    <n v="0"/>
    <n v="2203.912615384615"/>
  </r>
  <r>
    <x v="0"/>
    <s v="Urbano Convery"/>
    <s v="Contractor"/>
    <x v="125"/>
    <x v="125"/>
    <x v="1"/>
    <x v="59"/>
    <x v="0"/>
    <x v="3"/>
    <x v="0"/>
    <n v="163"/>
    <s v="OnsiteContractor"/>
    <n v="72"/>
    <n v="73"/>
    <n v="1"/>
    <n v="1.03"/>
    <n v="0"/>
    <x v="0"/>
    <n v="12088.08"/>
    <n v="0"/>
    <n v="750"/>
    <n v="0"/>
    <n v="11899"/>
    <n v="-560.92000000000007"/>
  </r>
  <r>
    <x v="0"/>
    <s v="Evelyn Lamp"/>
    <s v="Senior Manager"/>
    <x v="126"/>
    <x v="126"/>
    <x v="1"/>
    <x v="2"/>
    <x v="1"/>
    <x v="2"/>
    <x v="1"/>
    <n v="160"/>
    <s v="OffshoreSenior Manager"/>
    <n v="48"/>
    <n v="1538.4615384615386"/>
    <n v="1.1000000000000001"/>
    <n v="0.9"/>
    <n v="0"/>
    <x v="0"/>
    <n v="7603.2"/>
    <n v="1538.4615384615386"/>
    <n v="500"/>
    <n v="0"/>
    <n v="0"/>
    <n v="5564.7384615384617"/>
  </r>
  <r>
    <x v="0"/>
    <s v="Ketty Bleasby"/>
    <s v="Associate"/>
    <x v="127"/>
    <x v="127"/>
    <x v="1"/>
    <x v="37"/>
    <x v="1"/>
    <x v="3"/>
    <x v="1"/>
    <n v="162"/>
    <s v="OffshoreAssociate"/>
    <n v="30"/>
    <n v="615.38461538461536"/>
    <n v="1"/>
    <n v="0.87"/>
    <n v="0"/>
    <x v="0"/>
    <n v="4228.2"/>
    <n v="615.38461538461536"/>
    <n v="0"/>
    <n v="50"/>
    <n v="0"/>
    <n v="3562.8153846153846"/>
  </r>
  <r>
    <x v="0"/>
    <s v="Kerrill Kidsley"/>
    <s v="Director"/>
    <x v="13"/>
    <x v="13"/>
    <x v="1"/>
    <x v="13"/>
    <x v="2"/>
    <x v="2"/>
    <x v="0"/>
    <n v="167"/>
    <s v="OnsiteDirector"/>
    <n v="90"/>
    <n v="9166.6666666666661"/>
    <n v="1.1000000000000001"/>
    <n v="1.07"/>
    <n v="0"/>
    <x v="0"/>
    <n v="17690.310000000001"/>
    <n v="9166.6666666666661"/>
    <n v="0"/>
    <n v="100"/>
    <n v="0"/>
    <n v="8423.6433333333352"/>
  </r>
  <r>
    <x v="0"/>
    <s v="Flss Fathers"/>
    <s v="Manager"/>
    <x v="56"/>
    <x v="56"/>
    <x v="1"/>
    <x v="42"/>
    <x v="5"/>
    <x v="1"/>
    <x v="1"/>
    <n v="166"/>
    <s v="OffshoreManager"/>
    <n v="40"/>
    <n v="1230.7692307692307"/>
    <n v="0.8"/>
    <n v="1.1499999999999999"/>
    <n v="0"/>
    <x v="0"/>
    <n v="6108.7999999999993"/>
    <n v="1230.7692307692307"/>
    <n v="500"/>
    <n v="50"/>
    <n v="0"/>
    <n v="4328.0307692307688"/>
  </r>
  <r>
    <x v="0"/>
    <s v="Ardra Dutch"/>
    <s v="Contractor"/>
    <x v="52"/>
    <x v="52"/>
    <x v="0"/>
    <x v="39"/>
    <x v="1"/>
    <x v="0"/>
    <x v="0"/>
    <n v="165"/>
    <s v="OnsiteContractor"/>
    <n v="72"/>
    <n v="72"/>
    <n v="1.2"/>
    <n v="0.99"/>
    <n v="0"/>
    <x v="0"/>
    <n v="13685.76"/>
    <n v="0"/>
    <n v="200"/>
    <n v="100"/>
    <n v="11880"/>
    <n v="1505.7600000000002"/>
  </r>
  <r>
    <x v="0"/>
    <s v="Reggi Craufurd"/>
    <s v="Analyst"/>
    <x v="128"/>
    <x v="128"/>
    <x v="0"/>
    <x v="25"/>
    <x v="1"/>
    <x v="0"/>
    <x v="1"/>
    <n v="167"/>
    <s v="OffshoreAnalyst"/>
    <n v="24"/>
    <n v="384.61538461538464"/>
    <n v="1.2"/>
    <n v="1"/>
    <n v="0"/>
    <x v="0"/>
    <n v="4608"/>
    <n v="384.61538461538464"/>
    <n v="0"/>
    <n v="50"/>
    <n v="0"/>
    <n v="4173.3846153846152"/>
  </r>
  <r>
    <x v="0"/>
    <s v="Hashim Danahar"/>
    <s v="Analyst"/>
    <x v="113"/>
    <x v="113"/>
    <x v="1"/>
    <x v="76"/>
    <x v="5"/>
    <x v="3"/>
    <x v="1"/>
    <n v="115"/>
    <s v="OffshoreAnalyst"/>
    <n v="24"/>
    <n v="384.61538461538464"/>
    <n v="1"/>
    <n v="0.96"/>
    <n v="1"/>
    <x v="0"/>
    <n v="0"/>
    <n v="384.61538461538464"/>
    <n v="0"/>
    <n v="0"/>
    <n v="0"/>
    <n v="-384.61538461538464"/>
  </r>
  <r>
    <x v="0"/>
    <s v="Collete De Fraine"/>
    <s v="Contractor"/>
    <x v="129"/>
    <x v="129"/>
    <x v="1"/>
    <x v="73"/>
    <x v="1"/>
    <x v="1"/>
    <x v="0"/>
    <n v="166"/>
    <s v="OnsiteContractor"/>
    <n v="65"/>
    <n v="71"/>
    <n v="0.8"/>
    <n v="0.86"/>
    <n v="0"/>
    <x v="0"/>
    <n v="7423.5199999999995"/>
    <n v="0"/>
    <n v="500"/>
    <n v="100"/>
    <n v="11786"/>
    <n v="-4962.4800000000005"/>
  </r>
  <r>
    <x v="0"/>
    <s v="Conni Stanlake"/>
    <s v="Senior Associate"/>
    <x v="54"/>
    <x v="54"/>
    <x v="1"/>
    <x v="40"/>
    <x v="5"/>
    <x v="0"/>
    <x v="0"/>
    <n v="165"/>
    <s v="OnsiteSenior Associate"/>
    <n v="60"/>
    <n v="6250"/>
    <n v="1.2"/>
    <n v="1.17"/>
    <n v="0"/>
    <x v="0"/>
    <n v="13899.599999999999"/>
    <n v="6250"/>
    <n v="1000"/>
    <n v="100"/>
    <n v="0"/>
    <n v="6549.5999999999985"/>
  </r>
  <r>
    <x v="0"/>
    <s v="Oswell Peltz"/>
    <s v="Analyst"/>
    <x v="125"/>
    <x v="125"/>
    <x v="1"/>
    <x v="59"/>
    <x v="0"/>
    <x v="3"/>
    <x v="0"/>
    <n v="0"/>
    <s v="OnsiteAnalyst"/>
    <n v="48"/>
    <n v="5416.666666666667"/>
    <n v="1"/>
    <n v="1.03"/>
    <n v="0"/>
    <x v="0"/>
    <n v="0"/>
    <n v="0"/>
    <n v="200"/>
    <n v="50"/>
    <n v="0"/>
    <n v="-250"/>
  </r>
  <r>
    <x v="0"/>
    <s v="Hamlen Harvison"/>
    <s v="Contractor"/>
    <x v="60"/>
    <x v="60"/>
    <x v="1"/>
    <x v="45"/>
    <x v="3"/>
    <x v="2"/>
    <x v="1"/>
    <n v="106"/>
    <s v="OffshoreContractor"/>
    <n v="48"/>
    <n v="40"/>
    <n v="1.1000000000000001"/>
    <n v="1.1200000000000001"/>
    <n v="0"/>
    <x v="0"/>
    <n v="6268.4160000000011"/>
    <n v="0"/>
    <n v="0"/>
    <n v="0"/>
    <n v="4240"/>
    <n v="2028.4160000000011"/>
  </r>
  <r>
    <x v="0"/>
    <s v="Virgilio Camous"/>
    <s v="Contractor"/>
    <x v="130"/>
    <x v="130"/>
    <x v="0"/>
    <x v="33"/>
    <x v="1"/>
    <x v="0"/>
    <x v="1"/>
    <n v="0"/>
    <s v="OffshoreContractor"/>
    <n v="48"/>
    <n v="55"/>
    <n v="1.2"/>
    <n v="0.98"/>
    <n v="0"/>
    <x v="0"/>
    <n v="9031.68"/>
    <n v="0"/>
    <n v="750"/>
    <n v="10"/>
    <n v="0"/>
    <n v="8271.68"/>
  </r>
  <r>
    <x v="0"/>
    <s v="Haleigh Zanotti"/>
    <s v="Contractor"/>
    <x v="105"/>
    <x v="105"/>
    <x v="1"/>
    <x v="49"/>
    <x v="1"/>
    <x v="3"/>
    <x v="1"/>
    <n v="167"/>
    <s v="OffshoreContractor"/>
    <n v="35"/>
    <n v="49"/>
    <n v="1"/>
    <n v="1.0900000000000001"/>
    <n v="0"/>
    <x v="0"/>
    <n v="6371.05"/>
    <n v="0"/>
    <n v="1000"/>
    <n v="10"/>
    <n v="8183"/>
    <n v="-2821.95"/>
  </r>
  <r>
    <x v="0"/>
    <s v="Meaghan Vedenyapin"/>
    <s v="Associate"/>
    <x v="131"/>
    <x v="131"/>
    <x v="1"/>
    <x v="5"/>
    <x v="3"/>
    <x v="2"/>
    <x v="0"/>
    <n v="114"/>
    <s v="OnsiteAssociate"/>
    <n v="54"/>
    <n v="5666.666666666667"/>
    <n v="1.1000000000000001"/>
    <n v="0.9"/>
    <n v="0"/>
    <x v="0"/>
    <n v="6094.4400000000005"/>
    <n v="5666.666666666667"/>
    <n v="1000"/>
    <n v="10"/>
    <n v="0"/>
    <n v="-582.22666666666646"/>
  </r>
  <r>
    <x v="0"/>
    <s v="Berk Llewellin"/>
    <s v="Analyst"/>
    <x v="115"/>
    <x v="115"/>
    <x v="0"/>
    <x v="68"/>
    <x v="3"/>
    <x v="0"/>
    <x v="1"/>
    <n v="168"/>
    <s v="OffshoreAnalyst"/>
    <n v="24"/>
    <n v="384.61538461538464"/>
    <n v="1.2"/>
    <n v="1.1200000000000001"/>
    <n v="0"/>
    <x v="0"/>
    <n v="5160.9600000000009"/>
    <n v="384.61538461538464"/>
    <n v="500"/>
    <n v="0"/>
    <n v="0"/>
    <n v="4276.3446153846162"/>
  </r>
  <r>
    <x v="0"/>
    <s v="Earlie McTear"/>
    <s v="Manager"/>
    <x v="132"/>
    <x v="132"/>
    <x v="1"/>
    <x v="74"/>
    <x v="1"/>
    <x v="2"/>
    <x v="1"/>
    <n v="167"/>
    <s v="OffshoreManager"/>
    <n v="40"/>
    <n v="1230.7692307692307"/>
    <n v="1.1000000000000001"/>
    <n v="0.81"/>
    <n v="0"/>
    <x v="0"/>
    <n v="5951.880000000001"/>
    <n v="1230.7692307692307"/>
    <n v="500"/>
    <n v="10"/>
    <n v="0"/>
    <n v="4211.1107692307705"/>
  </r>
  <r>
    <x v="0"/>
    <s v="Jaime Kimm"/>
    <s v="Associate"/>
    <x v="94"/>
    <x v="94"/>
    <x v="1"/>
    <x v="28"/>
    <x v="1"/>
    <x v="0"/>
    <x v="0"/>
    <n v="0"/>
    <s v="OnsiteAssociate"/>
    <n v="54"/>
    <n v="5666.666666666667"/>
    <n v="1.2"/>
    <n v="1.1200000000000001"/>
    <n v="0"/>
    <x v="0"/>
    <n v="0"/>
    <n v="0"/>
    <n v="750"/>
    <n v="500"/>
    <n v="0"/>
    <n v="-1250"/>
  </r>
  <r>
    <x v="0"/>
    <s v="Hadlee Faers"/>
    <s v="Analyst"/>
    <x v="133"/>
    <x v="133"/>
    <x v="1"/>
    <x v="78"/>
    <x v="3"/>
    <x v="3"/>
    <x v="1"/>
    <n v="161"/>
    <s v="OffshoreAnalyst"/>
    <n v="24"/>
    <n v="384.61538461538464"/>
    <n v="1"/>
    <n v="1.07"/>
    <n v="0"/>
    <x v="0"/>
    <n v="4134.4800000000005"/>
    <n v="384.61538461538464"/>
    <n v="0"/>
    <n v="50"/>
    <n v="0"/>
    <n v="3699.8646153846157"/>
  </r>
  <r>
    <x v="0"/>
    <s v="Pauly Gotcher"/>
    <s v="Associate"/>
    <x v="134"/>
    <x v="134"/>
    <x v="1"/>
    <x v="1"/>
    <x v="1"/>
    <x v="3"/>
    <x v="1"/>
    <n v="160"/>
    <s v="OffshoreAssociate"/>
    <n v="30"/>
    <n v="615.38461538461536"/>
    <n v="1"/>
    <n v="1.03"/>
    <n v="0"/>
    <x v="0"/>
    <n v="4944"/>
    <n v="615.38461538461536"/>
    <n v="0"/>
    <n v="500"/>
    <n v="0"/>
    <n v="3828.6153846153848"/>
  </r>
  <r>
    <x v="0"/>
    <s v="Osmond Odegaard"/>
    <s v="Analyst"/>
    <x v="38"/>
    <x v="38"/>
    <x v="1"/>
    <x v="32"/>
    <x v="2"/>
    <x v="2"/>
    <x v="0"/>
    <n v="168"/>
    <s v="OnsiteAnalyst"/>
    <n v="48"/>
    <n v="5416.666666666667"/>
    <n v="1.1000000000000001"/>
    <n v="1.0900000000000001"/>
    <n v="0"/>
    <x v="0"/>
    <n v="9668.7360000000026"/>
    <n v="5416.666666666667"/>
    <n v="0"/>
    <n v="100"/>
    <n v="0"/>
    <n v="4152.0693333333356"/>
  </r>
  <r>
    <x v="0"/>
    <s v="Shelli Orwin"/>
    <s v="Senior Associate"/>
    <x v="126"/>
    <x v="126"/>
    <x v="1"/>
    <x v="2"/>
    <x v="1"/>
    <x v="2"/>
    <x v="1"/>
    <n v="165"/>
    <s v="OffshoreSenior Associate"/>
    <n v="35"/>
    <n v="923.07692307692309"/>
    <n v="1.1000000000000001"/>
    <n v="0.9"/>
    <n v="0"/>
    <x v="0"/>
    <n v="5717.2500000000009"/>
    <n v="923.07692307692309"/>
    <n v="200"/>
    <n v="500"/>
    <n v="0"/>
    <n v="4094.173076923078"/>
  </r>
  <r>
    <x v="0"/>
    <s v="Andrew Bootell"/>
    <s v="Analyst"/>
    <x v="135"/>
    <x v="135"/>
    <x v="0"/>
    <x v="3"/>
    <x v="2"/>
    <x v="1"/>
    <x v="1"/>
    <n v="104"/>
    <s v="OffshoreAnalyst"/>
    <n v="24"/>
    <n v="384.61538461538464"/>
    <n v="0.8"/>
    <n v="0.98"/>
    <n v="0"/>
    <x v="0"/>
    <n v="3010.56"/>
    <n v="384.61538461538464"/>
    <n v="500"/>
    <n v="100"/>
    <n v="0"/>
    <n v="2025.9446153846152"/>
  </r>
  <r>
    <x v="0"/>
    <s v="Rowena Simenot"/>
    <s v="Contractor"/>
    <x v="136"/>
    <x v="136"/>
    <x v="1"/>
    <x v="52"/>
    <x v="2"/>
    <x v="3"/>
    <x v="1"/>
    <n v="167"/>
    <s v="OffshoreContractor"/>
    <n v="40"/>
    <n v="49"/>
    <n v="1"/>
    <n v="0.97"/>
    <n v="0"/>
    <x v="0"/>
    <n v="6479.5999999999995"/>
    <n v="0"/>
    <n v="500"/>
    <n v="500"/>
    <n v="8183"/>
    <n v="-2703.4000000000005"/>
  </r>
  <r>
    <x v="0"/>
    <s v="Duane Boulstridge"/>
    <s v="Senior Associate"/>
    <x v="36"/>
    <x v="36"/>
    <x v="0"/>
    <x v="12"/>
    <x v="1"/>
    <x v="1"/>
    <x v="1"/>
    <n v="0"/>
    <s v="OffshoreSenior Associate"/>
    <n v="35"/>
    <n v="923.07692307692309"/>
    <n v="0.8"/>
    <n v="0.99"/>
    <n v="0"/>
    <x v="0"/>
    <n v="4435.2"/>
    <n v="0"/>
    <n v="0"/>
    <n v="0"/>
    <n v="0"/>
    <n v="4435.2"/>
  </r>
  <r>
    <x v="0"/>
    <s v="Deanne Furtado"/>
    <s v="Associate"/>
    <x v="56"/>
    <x v="56"/>
    <x v="1"/>
    <x v="42"/>
    <x v="5"/>
    <x v="1"/>
    <x v="1"/>
    <n v="168"/>
    <s v="OffshoreAssociate"/>
    <n v="30"/>
    <n v="615.38461538461536"/>
    <n v="0.8"/>
    <n v="1.1499999999999999"/>
    <n v="0"/>
    <x v="0"/>
    <n v="4636.7999999999993"/>
    <n v="615.38461538461536"/>
    <n v="0"/>
    <n v="0"/>
    <n v="0"/>
    <n v="4021.415384615384"/>
  </r>
  <r>
    <x v="0"/>
    <s v="Caty Warn"/>
    <s v="Analyst"/>
    <x v="45"/>
    <x v="45"/>
    <x v="1"/>
    <x v="35"/>
    <x v="5"/>
    <x v="1"/>
    <x v="0"/>
    <n v="160"/>
    <s v="OnsiteAnalyst"/>
    <n v="48"/>
    <n v="5416.666666666667"/>
    <n v="0.8"/>
    <n v="0.95"/>
    <n v="0"/>
    <x v="0"/>
    <n v="5836.7999999999993"/>
    <n v="5416.666666666667"/>
    <n v="1000"/>
    <n v="10"/>
    <n v="0"/>
    <n v="-589.8666666666677"/>
  </r>
  <r>
    <x v="0"/>
    <s v="Nichole Boddy"/>
    <s v="Associate"/>
    <x v="137"/>
    <x v="137"/>
    <x v="1"/>
    <x v="40"/>
    <x v="5"/>
    <x v="3"/>
    <x v="1"/>
    <n v="0"/>
    <s v="OffshoreAssociate"/>
    <n v="30"/>
    <n v="615.38461538461536"/>
    <n v="1"/>
    <n v="1.17"/>
    <n v="0"/>
    <x v="0"/>
    <n v="0"/>
    <n v="0"/>
    <n v="1000"/>
    <n v="100"/>
    <n v="0"/>
    <n v="-1100"/>
  </r>
  <r>
    <x v="0"/>
    <s v="Sergeant Adamsen"/>
    <s v="Contractor"/>
    <x v="30"/>
    <x v="30"/>
    <x v="1"/>
    <x v="14"/>
    <x v="5"/>
    <x v="3"/>
    <x v="1"/>
    <n v="114"/>
    <s v="OffshoreContractor"/>
    <n v="40"/>
    <n v="48"/>
    <n v="1"/>
    <n v="1.03"/>
    <n v="0"/>
    <x v="0"/>
    <n v="4696.8"/>
    <n v="0"/>
    <n v="500"/>
    <n v="500"/>
    <n v="5472"/>
    <n v="-1775.1999999999998"/>
  </r>
  <r>
    <x v="0"/>
    <s v="Cleveland Gilberthorpe"/>
    <s v="Contractor"/>
    <x v="138"/>
    <x v="138"/>
    <x v="1"/>
    <x v="64"/>
    <x v="3"/>
    <x v="1"/>
    <x v="1"/>
    <n v="115"/>
    <s v="OffshoreContractor"/>
    <n v="35"/>
    <n v="48"/>
    <n v="0.8"/>
    <n v="0.97"/>
    <n v="0"/>
    <x v="0"/>
    <n v="3123.4"/>
    <n v="0"/>
    <n v="0"/>
    <n v="10"/>
    <n v="5520"/>
    <n v="-2406.6"/>
  </r>
  <r>
    <x v="0"/>
    <s v="Kaia Bernth"/>
    <s v="Contractor"/>
    <x v="139"/>
    <x v="139"/>
    <x v="1"/>
    <x v="33"/>
    <x v="1"/>
    <x v="1"/>
    <x v="1"/>
    <n v="160"/>
    <s v="OffshoreContractor"/>
    <n v="35"/>
    <n v="53"/>
    <n v="0.8"/>
    <n v="0.98"/>
    <n v="0"/>
    <x v="0"/>
    <n v="4390.3999999999996"/>
    <n v="0"/>
    <n v="500"/>
    <n v="0"/>
    <n v="8480"/>
    <n v="-4589.6000000000004"/>
  </r>
  <r>
    <x v="0"/>
    <s v="Dionysus Jenno"/>
    <s v="Contractor"/>
    <x v="140"/>
    <x v="140"/>
    <x v="1"/>
    <x v="22"/>
    <x v="2"/>
    <x v="0"/>
    <x v="1"/>
    <n v="102"/>
    <s v="OffshoreContractor"/>
    <n v="35"/>
    <n v="40"/>
    <n v="1.2"/>
    <n v="1.2"/>
    <n v="0"/>
    <x v="0"/>
    <n v="5140.8"/>
    <n v="0"/>
    <n v="750"/>
    <n v="0"/>
    <n v="4080"/>
    <n v="310.80000000000018"/>
  </r>
  <r>
    <x v="0"/>
    <s v="Edmund Balam"/>
    <s v="Contractor"/>
    <x v="56"/>
    <x v="56"/>
    <x v="1"/>
    <x v="42"/>
    <x v="5"/>
    <x v="1"/>
    <x v="0"/>
    <n v="107"/>
    <s v="OnsiteContractor"/>
    <n v="60"/>
    <n v="71"/>
    <n v="0.8"/>
    <n v="1.1499999999999999"/>
    <n v="0"/>
    <x v="0"/>
    <n v="5906.4"/>
    <n v="0"/>
    <n v="500"/>
    <n v="0"/>
    <n v="7597"/>
    <n v="-2190.6000000000004"/>
  </r>
  <r>
    <x v="0"/>
    <s v="Estel Hans"/>
    <s v="Analyst"/>
    <x v="98"/>
    <x v="98"/>
    <x v="1"/>
    <x v="17"/>
    <x v="4"/>
    <x v="0"/>
    <x v="1"/>
    <n v="88"/>
    <s v="OffshoreAnalyst"/>
    <n v="24"/>
    <n v="384.61538461538464"/>
    <n v="1.2"/>
    <n v="0.86"/>
    <n v="0"/>
    <x v="0"/>
    <n v="2179.5839999999998"/>
    <n v="384.61538461538464"/>
    <n v="0"/>
    <n v="0"/>
    <n v="0"/>
    <n v="1794.9686153846151"/>
  </r>
  <r>
    <x v="0"/>
    <s v="Yves Spincke"/>
    <s v="Analyst"/>
    <x v="31"/>
    <x v="31"/>
    <x v="1"/>
    <x v="28"/>
    <x v="1"/>
    <x v="2"/>
    <x v="0"/>
    <n v="0"/>
    <s v="OnsiteAnalyst"/>
    <n v="48"/>
    <n v="5416.666666666667"/>
    <n v="1.1000000000000001"/>
    <n v="1.1200000000000001"/>
    <n v="0"/>
    <x v="0"/>
    <n v="0"/>
    <n v="0"/>
    <n v="500"/>
    <n v="500"/>
    <n v="0"/>
    <n v="-1000"/>
  </r>
  <r>
    <x v="0"/>
    <s v="Jessy McDonand"/>
    <s v="Senior Manager"/>
    <x v="132"/>
    <x v="132"/>
    <x v="1"/>
    <x v="74"/>
    <x v="1"/>
    <x v="2"/>
    <x v="1"/>
    <n v="161"/>
    <s v="OffshoreSenior Manager"/>
    <n v="48"/>
    <n v="1538.4615384615386"/>
    <n v="1.1000000000000001"/>
    <n v="0.81"/>
    <n v="0"/>
    <x v="0"/>
    <n v="6885.648000000001"/>
    <n v="1538.4615384615386"/>
    <n v="0"/>
    <n v="100"/>
    <n v="0"/>
    <n v="5247.186461538462"/>
  </r>
  <r>
    <x v="0"/>
    <s v="Vicki Beardsley"/>
    <s v="Associate"/>
    <x v="141"/>
    <x v="141"/>
    <x v="0"/>
    <x v="21"/>
    <x v="2"/>
    <x v="1"/>
    <x v="0"/>
    <n v="166"/>
    <s v="OnsiteAssociate"/>
    <n v="54"/>
    <n v="5666.666666666667"/>
    <n v="0.8"/>
    <n v="1.17"/>
    <n v="0"/>
    <x v="0"/>
    <n v="8087.0399999999991"/>
    <n v="5666.666666666667"/>
    <n v="0"/>
    <n v="0"/>
    <n v="0"/>
    <n v="2420.3733333333321"/>
  </r>
  <r>
    <x v="0"/>
    <s v="Marabel Bodechon"/>
    <s v="Analyst"/>
    <x v="142"/>
    <x v="142"/>
    <x v="1"/>
    <x v="79"/>
    <x v="0"/>
    <x v="0"/>
    <x v="1"/>
    <n v="163"/>
    <s v="OffshoreAnalyst"/>
    <n v="24"/>
    <n v="384.61538461538464"/>
    <n v="1.2"/>
    <n v="0.95"/>
    <n v="0"/>
    <x v="0"/>
    <n v="4459.6799999999994"/>
    <n v="384.61538461538464"/>
    <n v="200"/>
    <n v="10"/>
    <n v="0"/>
    <n v="3865.0646153846146"/>
  </r>
  <r>
    <x v="0"/>
    <s v="Athena Trevains"/>
    <s v="Analyst"/>
    <x v="126"/>
    <x v="126"/>
    <x v="1"/>
    <x v="2"/>
    <x v="1"/>
    <x v="2"/>
    <x v="1"/>
    <n v="99"/>
    <s v="OffshoreAnalyst"/>
    <n v="24"/>
    <n v="384.61538461538464"/>
    <n v="1.1000000000000001"/>
    <n v="0.9"/>
    <n v="0"/>
    <x v="0"/>
    <n v="2352.2400000000002"/>
    <n v="384.61538461538464"/>
    <n v="1000"/>
    <n v="10"/>
    <n v="0"/>
    <n v="957.62461538461548"/>
  </r>
  <r>
    <x v="0"/>
    <s v="Denyse Duffell"/>
    <s v="Contractor"/>
    <x v="114"/>
    <x v="114"/>
    <x v="0"/>
    <x v="26"/>
    <x v="2"/>
    <x v="2"/>
    <x v="1"/>
    <n v="160"/>
    <s v="OffshoreContractor"/>
    <n v="35"/>
    <n v="42"/>
    <n v="1.1000000000000001"/>
    <n v="1.1100000000000001"/>
    <n v="0"/>
    <x v="0"/>
    <n v="6837.6000000000013"/>
    <n v="0"/>
    <n v="1000"/>
    <n v="50"/>
    <n v="6720"/>
    <n v="-932.39999999999873"/>
  </r>
  <r>
    <x v="0"/>
    <s v="Sydney Riseam"/>
    <s v="Analyst"/>
    <x v="143"/>
    <x v="143"/>
    <x v="1"/>
    <x v="36"/>
    <x v="1"/>
    <x v="3"/>
    <x v="1"/>
    <n v="161"/>
    <s v="OffshoreAnalyst"/>
    <n v="24"/>
    <n v="384.61538461538464"/>
    <n v="1"/>
    <n v="0.88"/>
    <n v="0"/>
    <x v="0"/>
    <n v="3400.32"/>
    <n v="384.61538461538464"/>
    <n v="500"/>
    <n v="50"/>
    <n v="0"/>
    <n v="2465.7046153846154"/>
  </r>
  <r>
    <x v="0"/>
    <s v="Winona Jewess"/>
    <s v="Analyst"/>
    <x v="144"/>
    <x v="144"/>
    <x v="1"/>
    <x v="42"/>
    <x v="5"/>
    <x v="3"/>
    <x v="0"/>
    <n v="162"/>
    <s v="OnsiteAnalyst"/>
    <n v="48"/>
    <n v="5416.666666666667"/>
    <n v="1"/>
    <n v="1.1499999999999999"/>
    <n v="0"/>
    <x v="0"/>
    <n v="8942.4"/>
    <n v="5416.666666666667"/>
    <n v="0"/>
    <n v="10"/>
    <n v="0"/>
    <n v="3515.7333333333327"/>
  </r>
  <r>
    <x v="0"/>
    <s v="Thia Doerren"/>
    <s v="Analyst"/>
    <x v="145"/>
    <x v="145"/>
    <x v="1"/>
    <x v="68"/>
    <x v="3"/>
    <x v="3"/>
    <x v="1"/>
    <n v="0"/>
    <s v="OffshoreAnalyst"/>
    <n v="24"/>
    <n v="384.61538461538464"/>
    <n v="1"/>
    <n v="1.1200000000000001"/>
    <n v="0"/>
    <x v="0"/>
    <n v="0"/>
    <n v="0"/>
    <n v="0"/>
    <n v="10"/>
    <n v="0"/>
    <n v="-10"/>
  </r>
  <r>
    <x v="0"/>
    <s v="Virginie Matelyunas"/>
    <s v="Associate"/>
    <x v="146"/>
    <x v="146"/>
    <x v="0"/>
    <x v="72"/>
    <x v="0"/>
    <x v="3"/>
    <x v="1"/>
    <n v="167"/>
    <s v="OffshoreAssociate"/>
    <n v="30"/>
    <n v="615.38461538461536"/>
    <n v="1"/>
    <n v="0.94"/>
    <n v="0"/>
    <x v="0"/>
    <n v="4512"/>
    <n v="615.38461538461536"/>
    <n v="500"/>
    <n v="250"/>
    <n v="0"/>
    <n v="3146.6153846153848"/>
  </r>
  <r>
    <x v="0"/>
    <s v="Kurtis Barnish"/>
    <s v="Analyst"/>
    <x v="95"/>
    <x v="95"/>
    <x v="1"/>
    <x v="69"/>
    <x v="3"/>
    <x v="3"/>
    <x v="0"/>
    <n v="164"/>
    <s v="OnsiteAnalyst"/>
    <n v="48"/>
    <n v="5416.666666666667"/>
    <n v="1"/>
    <n v="0.86"/>
    <n v="0"/>
    <x v="0"/>
    <n v="6769.92"/>
    <n v="5416.666666666667"/>
    <n v="0"/>
    <n v="500"/>
    <n v="0"/>
    <n v="853.2533333333331"/>
  </r>
  <r>
    <x v="0"/>
    <s v="Hercules Granleese"/>
    <s v="Associate"/>
    <x v="147"/>
    <x v="147"/>
    <x v="1"/>
    <x v="31"/>
    <x v="2"/>
    <x v="1"/>
    <x v="1"/>
    <n v="0"/>
    <s v="OffshoreAssociate"/>
    <n v="30"/>
    <n v="615.38461538461536"/>
    <n v="0.8"/>
    <n v="1.01"/>
    <n v="0"/>
    <x v="0"/>
    <n v="0"/>
    <n v="0"/>
    <n v="0"/>
    <n v="0"/>
    <n v="0"/>
    <n v="0"/>
  </r>
  <r>
    <x v="0"/>
    <s v="Amby Bruckner"/>
    <s v="Analyst"/>
    <x v="148"/>
    <x v="148"/>
    <x v="1"/>
    <x v="80"/>
    <x v="1"/>
    <x v="3"/>
    <x v="0"/>
    <n v="93"/>
    <s v="OnsiteAnalyst"/>
    <n v="48"/>
    <n v="5416.666666666667"/>
    <n v="1"/>
    <n v="0.89"/>
    <n v="0"/>
    <x v="0"/>
    <n v="3972.96"/>
    <n v="5416.666666666667"/>
    <n v="200"/>
    <n v="250"/>
    <n v="0"/>
    <n v="-1893.7066666666669"/>
  </r>
  <r>
    <x v="0"/>
    <s v="Ingaberg Sabbins"/>
    <s v="Director"/>
    <x v="101"/>
    <x v="101"/>
    <x v="0"/>
    <x v="71"/>
    <x v="4"/>
    <x v="3"/>
    <x v="1"/>
    <n v="0"/>
    <s v="OffshoreDirector"/>
    <n v="55"/>
    <n v="2307.6923076923076"/>
    <n v="1"/>
    <n v="1.0900000000000001"/>
    <n v="0"/>
    <x v="0"/>
    <n v="9592"/>
    <n v="0"/>
    <n v="200"/>
    <n v="0"/>
    <n v="0"/>
    <n v="9392"/>
  </r>
  <r>
    <x v="0"/>
    <s v="Christophe Verity"/>
    <s v="Contractor"/>
    <x v="149"/>
    <x v="149"/>
    <x v="1"/>
    <x v="45"/>
    <x v="3"/>
    <x v="1"/>
    <x v="1"/>
    <n v="163"/>
    <s v="OffshoreContractor"/>
    <n v="48"/>
    <n v="46"/>
    <n v="0.8"/>
    <n v="1.1200000000000001"/>
    <n v="0"/>
    <x v="0"/>
    <n v="7010.3040000000019"/>
    <n v="0"/>
    <n v="500"/>
    <n v="100"/>
    <n v="7498"/>
    <n v="-1087.6959999999981"/>
  </r>
  <r>
    <x v="0"/>
    <s v="Claudie Yankishin"/>
    <s v="Director"/>
    <x v="150"/>
    <x v="150"/>
    <x v="1"/>
    <x v="66"/>
    <x v="5"/>
    <x v="3"/>
    <x v="1"/>
    <n v="161"/>
    <s v="OffshoreDirector"/>
    <n v="55"/>
    <n v="2307.6923076923076"/>
    <n v="1"/>
    <n v="0.97"/>
    <n v="0"/>
    <x v="0"/>
    <n v="8589.35"/>
    <n v="2307.6923076923076"/>
    <n v="0"/>
    <n v="10"/>
    <n v="0"/>
    <n v="6271.6576923076927"/>
  </r>
  <r>
    <x v="0"/>
    <s v="Alano Bassam"/>
    <s v="Director"/>
    <x v="151"/>
    <x v="151"/>
    <x v="1"/>
    <x v="81"/>
    <x v="2"/>
    <x v="1"/>
    <x v="1"/>
    <n v="167"/>
    <s v="OffshoreDirector"/>
    <n v="55"/>
    <n v="2307.6923076923076"/>
    <n v="0.8"/>
    <n v="1"/>
    <n v="0"/>
    <x v="0"/>
    <n v="7348"/>
    <n v="2307.6923076923076"/>
    <n v="200"/>
    <n v="100"/>
    <n v="0"/>
    <n v="4740.3076923076924"/>
  </r>
  <r>
    <x v="0"/>
    <s v="Helen-elizabeth Baitman"/>
    <s v="Manager"/>
    <x v="10"/>
    <x v="10"/>
    <x v="1"/>
    <x v="10"/>
    <x v="5"/>
    <x v="1"/>
    <x v="1"/>
    <n v="165"/>
    <s v="OffshoreManager"/>
    <n v="40"/>
    <n v="1230.7692307692307"/>
    <n v="0.8"/>
    <n v="1.1599999999999999"/>
    <n v="0"/>
    <x v="0"/>
    <n v="6124.7999999999993"/>
    <n v="1230.7692307692307"/>
    <n v="500"/>
    <n v="50"/>
    <n v="0"/>
    <n v="4344.0307692307688"/>
  </r>
  <r>
    <x v="0"/>
    <s v="Mathew Matei"/>
    <s v="Manager"/>
    <x v="69"/>
    <x v="69"/>
    <x v="0"/>
    <x v="51"/>
    <x v="3"/>
    <x v="2"/>
    <x v="1"/>
    <n v="164"/>
    <s v="OffshoreManager"/>
    <n v="40"/>
    <n v="1230.7692307692307"/>
    <n v="1.1000000000000001"/>
    <n v="0.84"/>
    <n v="0"/>
    <x v="0"/>
    <n v="5913.6"/>
    <n v="1230.7692307692307"/>
    <n v="0"/>
    <n v="0"/>
    <n v="0"/>
    <n v="4682.8307692307699"/>
  </r>
  <r>
    <x v="0"/>
    <s v="Sheppard Wahlberg"/>
    <s v="Analyst"/>
    <x v="32"/>
    <x v="32"/>
    <x v="0"/>
    <x v="29"/>
    <x v="0"/>
    <x v="1"/>
    <x v="0"/>
    <n v="162"/>
    <s v="OnsiteAnalyst"/>
    <n v="48"/>
    <n v="5416.666666666667"/>
    <n v="0.8"/>
    <n v="0.83"/>
    <n v="0"/>
    <x v="0"/>
    <n v="5099.5199999999995"/>
    <n v="5416.666666666667"/>
    <n v="750"/>
    <n v="10"/>
    <n v="0"/>
    <n v="-1077.1466666666674"/>
  </r>
  <r>
    <x v="0"/>
    <s v="Toddy Deer"/>
    <s v="Contractor"/>
    <x v="23"/>
    <x v="23"/>
    <x v="1"/>
    <x v="23"/>
    <x v="2"/>
    <x v="3"/>
    <x v="1"/>
    <n v="0"/>
    <s v="OffshoreContractor"/>
    <n v="40"/>
    <n v="46"/>
    <n v="1"/>
    <n v="0.95"/>
    <n v="0"/>
    <x v="0"/>
    <n v="0"/>
    <n v="0"/>
    <n v="500"/>
    <n v="500"/>
    <n v="0"/>
    <n v="-1000"/>
  </r>
  <r>
    <x v="0"/>
    <s v="Rudie Piccard"/>
    <s v="Analyst"/>
    <x v="152"/>
    <x v="152"/>
    <x v="0"/>
    <x v="60"/>
    <x v="0"/>
    <x v="0"/>
    <x v="1"/>
    <n v="168"/>
    <s v="OffshoreAnalyst"/>
    <n v="24"/>
    <n v="384.61538461538464"/>
    <n v="1.2"/>
    <n v="1.08"/>
    <n v="0"/>
    <x v="0"/>
    <n v="4976.6400000000003"/>
    <n v="384.61538461538464"/>
    <n v="500"/>
    <n v="50"/>
    <n v="0"/>
    <n v="4042.0246153846156"/>
  </r>
  <r>
    <x v="0"/>
    <s v="Hyacinthie Tommeo"/>
    <s v="Contractor"/>
    <x v="43"/>
    <x v="43"/>
    <x v="1"/>
    <x v="25"/>
    <x v="1"/>
    <x v="3"/>
    <x v="1"/>
    <n v="162"/>
    <s v="OffshoreContractor"/>
    <n v="48"/>
    <n v="48"/>
    <n v="1"/>
    <n v="1"/>
    <n v="0"/>
    <x v="0"/>
    <n v="7776"/>
    <n v="0"/>
    <n v="500"/>
    <n v="10"/>
    <n v="7776"/>
    <n v="-510"/>
  </r>
  <r>
    <x v="0"/>
    <s v="Marrilee Fernely"/>
    <s v="Manager"/>
    <x v="115"/>
    <x v="115"/>
    <x v="0"/>
    <x v="68"/>
    <x v="3"/>
    <x v="0"/>
    <x v="1"/>
    <n v="0"/>
    <s v="OffshoreManager"/>
    <n v="40"/>
    <n v="1230.7692307692307"/>
    <n v="1.2"/>
    <n v="1.1200000000000001"/>
    <n v="0"/>
    <x v="0"/>
    <n v="8601.6"/>
    <n v="0"/>
    <n v="500"/>
    <n v="100"/>
    <n v="0"/>
    <n v="8001.6"/>
  </r>
  <r>
    <x v="0"/>
    <s v="Zorine Leachman"/>
    <s v="Senior Associate"/>
    <x v="115"/>
    <x v="115"/>
    <x v="0"/>
    <x v="68"/>
    <x v="3"/>
    <x v="0"/>
    <x v="0"/>
    <n v="165"/>
    <s v="OnsiteSenior Associate"/>
    <n v="60"/>
    <n v="6250"/>
    <n v="1.2"/>
    <n v="1.1200000000000001"/>
    <n v="0"/>
    <x v="0"/>
    <n v="12902.400000000001"/>
    <n v="6250"/>
    <n v="0"/>
    <n v="10"/>
    <n v="0"/>
    <n v="6642.4000000000015"/>
  </r>
  <r>
    <x v="0"/>
    <s v="Analise Blakiston"/>
    <s v="Contractor"/>
    <x v="153"/>
    <x v="153"/>
    <x v="1"/>
    <x v="32"/>
    <x v="2"/>
    <x v="1"/>
    <x v="1"/>
    <n v="168"/>
    <s v="OffshoreContractor"/>
    <n v="35"/>
    <n v="54"/>
    <n v="0.8"/>
    <n v="1.0900000000000001"/>
    <n v="0"/>
    <x v="0"/>
    <n v="5127.3600000000006"/>
    <n v="0"/>
    <n v="200"/>
    <n v="0"/>
    <n v="9072"/>
    <n v="-4144.6399999999994"/>
  </r>
  <r>
    <x v="0"/>
    <s v="Riki Vigars"/>
    <s v="Analyst"/>
    <x v="154"/>
    <x v="154"/>
    <x v="0"/>
    <x v="10"/>
    <x v="5"/>
    <x v="3"/>
    <x v="1"/>
    <n v="164"/>
    <s v="OffshoreAnalyst"/>
    <n v="24"/>
    <n v="384.61538461538464"/>
    <n v="1"/>
    <n v="1.1599999999999999"/>
    <n v="0"/>
    <x v="0"/>
    <n v="4454.3999999999996"/>
    <n v="384.61538461538464"/>
    <n v="500"/>
    <n v="0"/>
    <n v="0"/>
    <n v="3569.7846153846149"/>
  </r>
  <r>
    <x v="0"/>
    <s v="Boote Saltwell"/>
    <s v="Contractor"/>
    <x v="134"/>
    <x v="134"/>
    <x v="1"/>
    <x v="1"/>
    <x v="1"/>
    <x v="3"/>
    <x v="1"/>
    <n v="160"/>
    <s v="OffshoreContractor"/>
    <n v="35"/>
    <n v="48"/>
    <n v="1"/>
    <n v="1.03"/>
    <n v="0"/>
    <x v="0"/>
    <n v="5768"/>
    <n v="0"/>
    <n v="1000"/>
    <n v="10"/>
    <n v="7680"/>
    <n v="-2922"/>
  </r>
  <r>
    <x v="0"/>
    <s v="Vachel Pinock"/>
    <s v="Analyst"/>
    <x v="17"/>
    <x v="17"/>
    <x v="1"/>
    <x v="17"/>
    <x v="4"/>
    <x v="1"/>
    <x v="0"/>
    <n v="83"/>
    <s v="OnsiteAnalyst"/>
    <n v="48"/>
    <n v="5416.666666666667"/>
    <n v="0.8"/>
    <n v="0.86"/>
    <n v="0"/>
    <x v="0"/>
    <n v="2740.9920000000002"/>
    <n v="5416.666666666667"/>
    <n v="1000"/>
    <n v="0"/>
    <n v="0"/>
    <n v="-3675.6746666666668"/>
  </r>
  <r>
    <x v="0"/>
    <s v="Tarrah Yewdall"/>
    <s v="Senior Manager"/>
    <x v="155"/>
    <x v="155"/>
    <x v="1"/>
    <x v="40"/>
    <x v="5"/>
    <x v="1"/>
    <x v="0"/>
    <n v="161"/>
    <s v="OnsiteSenior Manager"/>
    <n v="72"/>
    <n v="8333.3333333333339"/>
    <n v="0.8"/>
    <n v="1.17"/>
    <n v="0"/>
    <x v="0"/>
    <n v="10850.111999999999"/>
    <n v="8333.3333333333339"/>
    <n v="200"/>
    <n v="0"/>
    <n v="0"/>
    <n v="2316.7786666666652"/>
  </r>
  <r>
    <x v="0"/>
    <s v="Malissia Shurey"/>
    <s v="Senior Associate"/>
    <x v="104"/>
    <x v="104"/>
    <x v="1"/>
    <x v="39"/>
    <x v="1"/>
    <x v="3"/>
    <x v="0"/>
    <n v="166"/>
    <s v="OnsiteSenior Associate"/>
    <n v="60"/>
    <n v="6250"/>
    <n v="1"/>
    <n v="0.99"/>
    <n v="0"/>
    <x v="0"/>
    <n v="9860.4"/>
    <n v="6250"/>
    <n v="0"/>
    <n v="0"/>
    <n v="0"/>
    <n v="3610.3999999999996"/>
  </r>
  <r>
    <x v="0"/>
    <s v="Rhodia Puve"/>
    <s v="Manager"/>
    <x v="47"/>
    <x v="47"/>
    <x v="1"/>
    <x v="36"/>
    <x v="1"/>
    <x v="2"/>
    <x v="1"/>
    <n v="168"/>
    <s v="OffshoreManager"/>
    <n v="40"/>
    <n v="1230.7692307692307"/>
    <n v="1.1000000000000001"/>
    <n v="0.88"/>
    <n v="0"/>
    <x v="0"/>
    <n v="6504.9600000000009"/>
    <n v="1230.7692307692307"/>
    <n v="0"/>
    <n v="0"/>
    <n v="0"/>
    <n v="5274.1907692307705"/>
  </r>
  <r>
    <x v="0"/>
    <s v="Gipsy Olivie"/>
    <s v="Senior Associate"/>
    <x v="156"/>
    <x v="156"/>
    <x v="0"/>
    <x v="72"/>
    <x v="0"/>
    <x v="1"/>
    <x v="1"/>
    <n v="165"/>
    <s v="OffshoreSenior Associate"/>
    <n v="35"/>
    <n v="923.07692307692309"/>
    <n v="0.8"/>
    <n v="0.94"/>
    <n v="0"/>
    <x v="0"/>
    <n v="4211.2"/>
    <n v="923.07692307692309"/>
    <n v="750"/>
    <n v="50"/>
    <n v="0"/>
    <n v="2488.123076923077"/>
  </r>
  <r>
    <x v="0"/>
    <s v="Lotty Goldster"/>
    <s v="Analyst"/>
    <x v="157"/>
    <x v="157"/>
    <x v="0"/>
    <x v="81"/>
    <x v="2"/>
    <x v="2"/>
    <x v="1"/>
    <n v="167"/>
    <s v="OffshoreAnalyst"/>
    <n v="24"/>
    <n v="384.61538461538464"/>
    <n v="1.1000000000000001"/>
    <n v="1"/>
    <n v="0"/>
    <x v="0"/>
    <n v="4224"/>
    <n v="384.61538461538464"/>
    <n v="200"/>
    <n v="0"/>
    <n v="0"/>
    <n v="3639.3846153846152"/>
  </r>
  <r>
    <x v="0"/>
    <s v="Hermina Bourthouloume"/>
    <s v="Analyst"/>
    <x v="107"/>
    <x v="107"/>
    <x v="1"/>
    <x v="73"/>
    <x v="1"/>
    <x v="3"/>
    <x v="1"/>
    <n v="160"/>
    <s v="OffshoreAnalyst"/>
    <n v="24"/>
    <n v="384.61538461538464"/>
    <n v="1"/>
    <n v="0.86"/>
    <n v="0"/>
    <x v="0"/>
    <n v="3302.4"/>
    <n v="384.61538461538464"/>
    <n v="750"/>
    <n v="250"/>
    <n v="0"/>
    <n v="1917.7846153846153"/>
  </r>
  <r>
    <x v="0"/>
    <s v="Eudora Imlin"/>
    <s v="Contractor"/>
    <x v="26"/>
    <x v="26"/>
    <x v="1"/>
    <x v="21"/>
    <x v="2"/>
    <x v="0"/>
    <x v="1"/>
    <n v="137"/>
    <s v="OffshoreContractor"/>
    <n v="40"/>
    <n v="54"/>
    <n v="1.2"/>
    <n v="1.17"/>
    <n v="0"/>
    <x v="0"/>
    <n v="7693.9199999999992"/>
    <n v="0"/>
    <n v="0"/>
    <n v="0"/>
    <n v="7398"/>
    <n v="295.91999999999916"/>
  </r>
  <r>
    <x v="0"/>
    <s v="Claudetta Craigg"/>
    <s v="Contractor"/>
    <x v="158"/>
    <x v="158"/>
    <x v="1"/>
    <x v="12"/>
    <x v="1"/>
    <x v="4"/>
    <x v="0"/>
    <n v="109"/>
    <s v="OnsiteContractor"/>
    <n v="60"/>
    <n v="70"/>
    <n v="0.9"/>
    <n v="0.99"/>
    <n v="0"/>
    <x v="0"/>
    <n v="5827.14"/>
    <n v="0"/>
    <n v="0"/>
    <n v="250"/>
    <n v="7630"/>
    <n v="-2052.8599999999997"/>
  </r>
  <r>
    <x v="0"/>
    <s v="Giorgia Ewbanck"/>
    <s v="Contractor"/>
    <x v="68"/>
    <x v="68"/>
    <x v="0"/>
    <x v="23"/>
    <x v="2"/>
    <x v="1"/>
    <x v="1"/>
    <n v="0"/>
    <s v="OffshoreContractor"/>
    <n v="48"/>
    <n v="51"/>
    <n v="0.8"/>
    <n v="0.95"/>
    <n v="0"/>
    <x v="0"/>
    <n v="5836.7999999999993"/>
    <n v="0"/>
    <n v="500"/>
    <n v="100"/>
    <n v="0"/>
    <n v="5236.7999999999993"/>
  </r>
  <r>
    <x v="0"/>
    <s v="Hayyim De Meyer"/>
    <s v="Associate"/>
    <x v="159"/>
    <x v="159"/>
    <x v="0"/>
    <x v="56"/>
    <x v="4"/>
    <x v="2"/>
    <x v="1"/>
    <n v="0"/>
    <s v="OffshoreAssociate"/>
    <n v="30"/>
    <n v="615.38461538461536"/>
    <n v="1.1000000000000001"/>
    <n v="0.82"/>
    <n v="0"/>
    <x v="0"/>
    <n v="4329.5999999999995"/>
    <n v="0"/>
    <n v="0"/>
    <n v="10"/>
    <n v="0"/>
    <n v="4319.5999999999995"/>
  </r>
  <r>
    <x v="0"/>
    <s v="Irvine Wickmann"/>
    <s v="Contractor"/>
    <x v="61"/>
    <x v="61"/>
    <x v="1"/>
    <x v="46"/>
    <x v="3"/>
    <x v="3"/>
    <x v="0"/>
    <n v="161"/>
    <s v="OnsiteContractor"/>
    <n v="60"/>
    <n v="70"/>
    <n v="1"/>
    <n v="1.19"/>
    <n v="0"/>
    <x v="0"/>
    <n v="11495.4"/>
    <n v="0"/>
    <n v="750"/>
    <n v="50"/>
    <n v="11270"/>
    <n v="-574.60000000000036"/>
  </r>
  <r>
    <x v="0"/>
    <s v="Celie McCalum"/>
    <s v="Associate"/>
    <x v="81"/>
    <x v="81"/>
    <x v="1"/>
    <x v="61"/>
    <x v="2"/>
    <x v="2"/>
    <x v="0"/>
    <n v="166"/>
    <s v="OnsiteAssociate"/>
    <n v="54"/>
    <n v="5666.666666666667"/>
    <n v="1.1000000000000001"/>
    <n v="1.1599999999999999"/>
    <n v="0"/>
    <x v="0"/>
    <n v="11438.064"/>
    <n v="5666.666666666667"/>
    <n v="500"/>
    <n v="10"/>
    <n v="0"/>
    <n v="5261.3973333333333"/>
  </r>
  <r>
    <x v="0"/>
    <s v="Maybelle Yonnie"/>
    <s v="Contractor"/>
    <x v="58"/>
    <x v="58"/>
    <x v="1"/>
    <x v="43"/>
    <x v="3"/>
    <x v="1"/>
    <x v="1"/>
    <n v="0"/>
    <s v="OffshoreContractor"/>
    <n v="40"/>
    <n v="49"/>
    <n v="0.8"/>
    <n v="1.05"/>
    <n v="0"/>
    <x v="0"/>
    <n v="0"/>
    <n v="0"/>
    <n v="0"/>
    <n v="0"/>
    <n v="0"/>
    <n v="0"/>
  </r>
  <r>
    <x v="0"/>
    <s v="Idalina Turbayne"/>
    <s v="Analyst"/>
    <x v="79"/>
    <x v="79"/>
    <x v="1"/>
    <x v="60"/>
    <x v="0"/>
    <x v="1"/>
    <x v="0"/>
    <n v="162"/>
    <s v="OnsiteAnalyst"/>
    <n v="48"/>
    <n v="5416.666666666667"/>
    <n v="0.8"/>
    <n v="1.08"/>
    <n v="0"/>
    <x v="0"/>
    <n v="6718.4640000000009"/>
    <n v="5416.666666666667"/>
    <n v="200"/>
    <n v="250"/>
    <n v="0"/>
    <n v="851.79733333333388"/>
  </r>
  <r>
    <x v="0"/>
    <s v="Rhett Brise"/>
    <s v="Analyst"/>
    <x v="29"/>
    <x v="29"/>
    <x v="1"/>
    <x v="27"/>
    <x v="5"/>
    <x v="1"/>
    <x v="1"/>
    <n v="163"/>
    <s v="OffshoreAnalyst"/>
    <n v="24"/>
    <n v="384.61538461538464"/>
    <n v="0.8"/>
    <n v="1.2"/>
    <n v="0"/>
    <x v="0"/>
    <n v="3755.5200000000004"/>
    <n v="384.61538461538464"/>
    <n v="0"/>
    <n v="500"/>
    <n v="0"/>
    <n v="2870.9046153846157"/>
  </r>
  <r>
    <x v="0"/>
    <s v="Alfie Skea"/>
    <s v="Contractor"/>
    <x v="150"/>
    <x v="150"/>
    <x v="1"/>
    <x v="66"/>
    <x v="5"/>
    <x v="3"/>
    <x v="1"/>
    <n v="0"/>
    <s v="OffshoreContractor"/>
    <n v="35"/>
    <n v="44"/>
    <n v="1"/>
    <n v="0.97"/>
    <n v="0"/>
    <x v="0"/>
    <n v="0"/>
    <n v="0"/>
    <n v="200"/>
    <n v="0"/>
    <n v="0"/>
    <n v="-200"/>
  </r>
  <r>
    <x v="0"/>
    <s v="Perri Netley"/>
    <s v="Contractor"/>
    <x v="160"/>
    <x v="160"/>
    <x v="1"/>
    <x v="47"/>
    <x v="0"/>
    <x v="1"/>
    <x v="1"/>
    <n v="90"/>
    <s v="OffshoreContractor"/>
    <n v="48"/>
    <n v="51"/>
    <n v="0.8"/>
    <n v="1.1399999999999999"/>
    <n v="0"/>
    <x v="0"/>
    <n v="3939.8399999999997"/>
    <n v="0"/>
    <n v="200"/>
    <n v="500"/>
    <n v="4590"/>
    <n v="-1350.1600000000003"/>
  </r>
  <r>
    <x v="0"/>
    <s v="Merilyn Bridson"/>
    <s v="Contractor"/>
    <x v="161"/>
    <x v="161"/>
    <x v="1"/>
    <x v="24"/>
    <x v="0"/>
    <x v="2"/>
    <x v="0"/>
    <n v="0"/>
    <s v="OnsiteContractor"/>
    <n v="60"/>
    <n v="75"/>
    <n v="1.1000000000000001"/>
    <n v="0.99"/>
    <n v="0"/>
    <x v="0"/>
    <n v="0"/>
    <n v="0"/>
    <n v="750"/>
    <n v="10"/>
    <n v="0"/>
    <n v="-760"/>
  </r>
  <r>
    <x v="0"/>
    <s v="Miran Waples"/>
    <s v="Contractor"/>
    <x v="154"/>
    <x v="154"/>
    <x v="0"/>
    <x v="10"/>
    <x v="5"/>
    <x v="3"/>
    <x v="1"/>
    <n v="130"/>
    <s v="OffshoreContractor"/>
    <n v="48"/>
    <n v="48"/>
    <n v="1"/>
    <n v="1.1599999999999999"/>
    <n v="0"/>
    <x v="0"/>
    <n v="8908.7999999999993"/>
    <n v="0"/>
    <n v="0"/>
    <n v="0"/>
    <n v="6240"/>
    <n v="2668.7999999999993"/>
  </r>
  <r>
    <x v="0"/>
    <s v="Siouxie Grigoriev"/>
    <s v="Senior Associate"/>
    <x v="162"/>
    <x v="162"/>
    <x v="1"/>
    <x v="82"/>
    <x v="3"/>
    <x v="1"/>
    <x v="1"/>
    <n v="160"/>
    <s v="OffshoreSenior Associate"/>
    <n v="35"/>
    <n v="923.07692307692309"/>
    <n v="0.8"/>
    <n v="1.1299999999999999"/>
    <n v="0"/>
    <x v="0"/>
    <n v="5062.3999999999996"/>
    <n v="923.07692307692309"/>
    <n v="500"/>
    <n v="0"/>
    <n v="0"/>
    <n v="3639.3230769230768"/>
  </r>
  <r>
    <x v="0"/>
    <s v="Meggy Andryushin"/>
    <s v="Manager"/>
    <x v="163"/>
    <x v="163"/>
    <x v="0"/>
    <x v="83"/>
    <x v="3"/>
    <x v="1"/>
    <x v="0"/>
    <n v="0"/>
    <s v="OnsiteManager"/>
    <n v="65"/>
    <n v="7500"/>
    <n v="0.8"/>
    <n v="0.96"/>
    <n v="0"/>
    <x v="0"/>
    <n v="7987.2"/>
    <n v="0"/>
    <n v="200"/>
    <n v="0"/>
    <n v="0"/>
    <n v="7787.2"/>
  </r>
  <r>
    <x v="0"/>
    <s v="Ania Simakov"/>
    <s v="Contractor"/>
    <x v="62"/>
    <x v="62"/>
    <x v="1"/>
    <x v="47"/>
    <x v="0"/>
    <x v="4"/>
    <x v="0"/>
    <n v="0"/>
    <s v="OnsiteContractor"/>
    <n v="65"/>
    <n v="73"/>
    <n v="0.9"/>
    <n v="1.1399999999999999"/>
    <n v="0"/>
    <x v="0"/>
    <n v="0"/>
    <n v="0"/>
    <n v="1000"/>
    <n v="100"/>
    <n v="0"/>
    <n v="-1100"/>
  </r>
  <r>
    <x v="0"/>
    <s v="Priscilla Gaine of England"/>
    <s v="Associate"/>
    <x v="127"/>
    <x v="127"/>
    <x v="1"/>
    <x v="37"/>
    <x v="1"/>
    <x v="3"/>
    <x v="0"/>
    <n v="167"/>
    <s v="OnsiteAssociate"/>
    <n v="54"/>
    <n v="5666.666666666667"/>
    <n v="1"/>
    <n v="0.87"/>
    <n v="0"/>
    <x v="0"/>
    <n v="7845.66"/>
    <n v="5666.666666666667"/>
    <n v="200"/>
    <n v="50"/>
    <n v="0"/>
    <n v="1928.9933333333329"/>
  </r>
  <r>
    <x v="0"/>
    <s v="Briana Meritt"/>
    <s v="Associate"/>
    <x v="8"/>
    <x v="8"/>
    <x v="1"/>
    <x v="8"/>
    <x v="1"/>
    <x v="1"/>
    <x v="0"/>
    <n v="0"/>
    <s v="OnsiteAssociate"/>
    <n v="54"/>
    <n v="5666.666666666667"/>
    <n v="0.8"/>
    <n v="0.8"/>
    <n v="0"/>
    <x v="0"/>
    <n v="0"/>
    <n v="0"/>
    <n v="200"/>
    <n v="50"/>
    <n v="0"/>
    <n v="-250"/>
  </r>
  <r>
    <x v="0"/>
    <s v="Merrilee MacCauley"/>
    <s v="Director"/>
    <x v="164"/>
    <x v="164"/>
    <x v="1"/>
    <x v="62"/>
    <x v="4"/>
    <x v="1"/>
    <x v="1"/>
    <n v="160"/>
    <s v="OffshoreDirector"/>
    <n v="55"/>
    <n v="2307.6923076923076"/>
    <n v="0.8"/>
    <n v="1.17"/>
    <n v="0"/>
    <x v="0"/>
    <n v="8236.7999999999993"/>
    <n v="2307.6923076923076"/>
    <n v="200"/>
    <n v="50"/>
    <n v="0"/>
    <n v="5679.1076923076917"/>
  </r>
  <r>
    <x v="0"/>
    <s v="Nessa Collymore"/>
    <s v="Contractor"/>
    <x v="151"/>
    <x v="151"/>
    <x v="1"/>
    <x v="81"/>
    <x v="2"/>
    <x v="1"/>
    <x v="0"/>
    <n v="0"/>
    <s v="OnsiteContractor"/>
    <n v="72"/>
    <n v="71"/>
    <n v="0.8"/>
    <n v="1"/>
    <n v="0"/>
    <x v="0"/>
    <n v="0"/>
    <n v="0"/>
    <n v="750"/>
    <n v="500"/>
    <n v="0"/>
    <n v="-1250"/>
  </r>
  <r>
    <x v="0"/>
    <s v="Tani Sabbin"/>
    <s v="Associate"/>
    <x v="165"/>
    <x v="165"/>
    <x v="0"/>
    <x v="64"/>
    <x v="3"/>
    <x v="2"/>
    <x v="1"/>
    <n v="161"/>
    <s v="OffshoreAssociate"/>
    <n v="30"/>
    <n v="615.38461538461536"/>
    <n v="1.1000000000000001"/>
    <n v="0.97"/>
    <n v="0"/>
    <x v="0"/>
    <n v="5121.5999999999995"/>
    <n v="615.38461538461536"/>
    <n v="0"/>
    <n v="50"/>
    <n v="0"/>
    <n v="4456.2153846153842"/>
  </r>
  <r>
    <x v="0"/>
    <s v="Culley Pickin"/>
    <s v="Senior Manager"/>
    <x v="166"/>
    <x v="166"/>
    <x v="0"/>
    <x v="74"/>
    <x v="1"/>
    <x v="3"/>
    <x v="0"/>
    <n v="165"/>
    <s v="OnsiteSenior Manager"/>
    <n v="72"/>
    <n v="8333.3333333333339"/>
    <n v="1"/>
    <n v="0.81"/>
    <n v="0"/>
    <x v="0"/>
    <n v="9331.2000000000007"/>
    <n v="8333.3333333333339"/>
    <n v="500"/>
    <n v="0"/>
    <n v="0"/>
    <n v="497.86666666666679"/>
  </r>
  <r>
    <x v="0"/>
    <s v="Evey Hudd"/>
    <s v="Senior Associate"/>
    <x v="167"/>
    <x v="167"/>
    <x v="1"/>
    <x v="46"/>
    <x v="3"/>
    <x v="0"/>
    <x v="1"/>
    <n v="0"/>
    <s v="OffshoreSenior Associate"/>
    <n v="35"/>
    <n v="923.07692307692309"/>
    <n v="1.2"/>
    <n v="1.19"/>
    <n v="0"/>
    <x v="0"/>
    <n v="0"/>
    <n v="0"/>
    <n v="0"/>
    <n v="10"/>
    <n v="0"/>
    <n v="-10"/>
  </r>
  <r>
    <x v="0"/>
    <s v="Ashby Adamsson"/>
    <s v="Contractor"/>
    <x v="82"/>
    <x v="82"/>
    <x v="1"/>
    <x v="6"/>
    <x v="4"/>
    <x v="4"/>
    <x v="0"/>
    <n v="162"/>
    <s v="OnsiteContractor"/>
    <n v="72"/>
    <n v="79"/>
    <n v="0.9"/>
    <n v="1.04"/>
    <n v="0"/>
    <x v="0"/>
    <n v="10917.504000000001"/>
    <n v="0"/>
    <n v="0"/>
    <n v="0"/>
    <n v="12798"/>
    <n v="-1880.4959999999992"/>
  </r>
  <r>
    <x v="0"/>
    <s v="Zechariah Ivanonko"/>
    <s v="Contractor"/>
    <x v="152"/>
    <x v="152"/>
    <x v="0"/>
    <x v="60"/>
    <x v="0"/>
    <x v="0"/>
    <x v="0"/>
    <n v="165"/>
    <s v="OnsiteContractor"/>
    <n v="60"/>
    <n v="70"/>
    <n v="1.2"/>
    <n v="1.08"/>
    <n v="0"/>
    <x v="0"/>
    <n v="12441.6"/>
    <n v="0"/>
    <n v="500"/>
    <n v="250"/>
    <n v="11550"/>
    <n v="141.60000000000036"/>
  </r>
  <r>
    <x v="0"/>
    <s v="Court Comerford"/>
    <s v="Contractor"/>
    <x v="107"/>
    <x v="107"/>
    <x v="1"/>
    <x v="73"/>
    <x v="1"/>
    <x v="3"/>
    <x v="1"/>
    <n v="85"/>
    <s v="OffshoreContractor"/>
    <n v="40"/>
    <n v="41"/>
    <n v="1"/>
    <n v="0.86"/>
    <n v="0"/>
    <x v="0"/>
    <n v="2924"/>
    <n v="0"/>
    <n v="0"/>
    <n v="250"/>
    <n v="3485"/>
    <n v="-811"/>
  </r>
  <r>
    <x v="0"/>
    <s v="Robenia Blodget"/>
    <s v="Associate"/>
    <x v="168"/>
    <x v="168"/>
    <x v="0"/>
    <x v="50"/>
    <x v="2"/>
    <x v="3"/>
    <x v="1"/>
    <n v="160"/>
    <s v="OffshoreAssociate"/>
    <n v="30"/>
    <n v="615.38461538461536"/>
    <n v="1"/>
    <n v="0.82"/>
    <n v="0"/>
    <x v="0"/>
    <n v="3935.9999999999995"/>
    <n v="615.38461538461536"/>
    <n v="200"/>
    <n v="50"/>
    <n v="0"/>
    <n v="3070.6153846153843"/>
  </r>
  <r>
    <x v="0"/>
    <s v="Les Owbridge"/>
    <s v="Contractor"/>
    <x v="110"/>
    <x v="110"/>
    <x v="1"/>
    <x v="68"/>
    <x v="3"/>
    <x v="1"/>
    <x v="0"/>
    <n v="160"/>
    <s v="OnsiteContractor"/>
    <n v="60"/>
    <n v="80"/>
    <n v="0.8"/>
    <n v="1.1200000000000001"/>
    <n v="0"/>
    <x v="0"/>
    <n v="8601.6"/>
    <n v="0"/>
    <n v="200"/>
    <n v="100"/>
    <n v="12800"/>
    <n v="-4498.3999999999996"/>
  </r>
  <r>
    <x v="0"/>
    <s v="Zitella Heddon"/>
    <s v="Associate"/>
    <x v="60"/>
    <x v="60"/>
    <x v="1"/>
    <x v="45"/>
    <x v="3"/>
    <x v="2"/>
    <x v="1"/>
    <n v="167"/>
    <s v="OffshoreAssociate"/>
    <n v="30"/>
    <n v="615.38461538461536"/>
    <n v="1.1000000000000001"/>
    <n v="1.1200000000000001"/>
    <n v="0"/>
    <x v="0"/>
    <n v="6172.3200000000006"/>
    <n v="615.38461538461536"/>
    <n v="0"/>
    <n v="50"/>
    <n v="0"/>
    <n v="5506.9353846153854"/>
  </r>
  <r>
    <x v="0"/>
    <s v="Erhart Baffin"/>
    <s v="Analyst"/>
    <x v="19"/>
    <x v="19"/>
    <x v="1"/>
    <x v="19"/>
    <x v="2"/>
    <x v="1"/>
    <x v="0"/>
    <n v="164"/>
    <s v="OnsiteAnalyst"/>
    <n v="48"/>
    <n v="5416.666666666667"/>
    <n v="0.8"/>
    <n v="1.07"/>
    <n v="0"/>
    <x v="0"/>
    <n v="6738.4320000000007"/>
    <n v="5416.666666666667"/>
    <n v="0"/>
    <n v="0"/>
    <n v="0"/>
    <n v="1321.7653333333337"/>
  </r>
  <r>
    <x v="0"/>
    <s v="Fionna Caudrelier"/>
    <s v="Analyst"/>
    <x v="169"/>
    <x v="169"/>
    <x v="1"/>
    <x v="66"/>
    <x v="5"/>
    <x v="0"/>
    <x v="0"/>
    <n v="164"/>
    <s v="OnsiteAnalyst"/>
    <n v="48"/>
    <n v="5416.666666666667"/>
    <n v="1.2"/>
    <n v="0.97"/>
    <n v="0"/>
    <x v="0"/>
    <n v="9163.0079999999998"/>
    <n v="5416.666666666667"/>
    <n v="0"/>
    <n v="500"/>
    <n v="0"/>
    <n v="3246.3413333333328"/>
  </r>
  <r>
    <x v="0"/>
    <s v="Hillary Sherrott"/>
    <s v="Analyst"/>
    <x v="170"/>
    <x v="170"/>
    <x v="1"/>
    <x v="79"/>
    <x v="0"/>
    <x v="1"/>
    <x v="1"/>
    <n v="129"/>
    <s v="OffshoreAnalyst"/>
    <n v="24"/>
    <n v="384.61538461538464"/>
    <n v="0.8"/>
    <n v="0.95"/>
    <n v="0"/>
    <x v="0"/>
    <n v="2352.96"/>
    <n v="384.61538461538464"/>
    <n v="1000"/>
    <n v="100"/>
    <n v="0"/>
    <n v="868.34461538461528"/>
  </r>
  <r>
    <x v="0"/>
    <s v="Chris Huddleston"/>
    <s v="Manager"/>
    <x v="67"/>
    <x v="67"/>
    <x v="1"/>
    <x v="44"/>
    <x v="4"/>
    <x v="3"/>
    <x v="1"/>
    <n v="167"/>
    <s v="OffshoreManager"/>
    <n v="40"/>
    <n v="1230.7692307692307"/>
    <n v="1"/>
    <n v="0.88"/>
    <n v="0"/>
    <x v="0"/>
    <n v="5878.4"/>
    <n v="1230.7692307692307"/>
    <n v="200"/>
    <n v="0"/>
    <n v="0"/>
    <n v="4447.6307692307691"/>
  </r>
  <r>
    <x v="0"/>
    <s v="Eolande MacPeake"/>
    <s v="Analyst"/>
    <x v="28"/>
    <x v="28"/>
    <x v="0"/>
    <x v="26"/>
    <x v="2"/>
    <x v="4"/>
    <x v="1"/>
    <n v="165"/>
    <s v="OffshoreAnalyst"/>
    <n v="24"/>
    <n v="384.61538461538464"/>
    <n v="0.9"/>
    <n v="1.1100000000000001"/>
    <n v="0"/>
    <x v="0"/>
    <n v="3836.1600000000003"/>
    <n v="384.61538461538464"/>
    <n v="0"/>
    <n v="0"/>
    <n v="0"/>
    <n v="3451.5446153846156"/>
  </r>
  <r>
    <x v="0"/>
    <s v="Aron O'Connolly"/>
    <s v="Analyst"/>
    <x v="171"/>
    <x v="171"/>
    <x v="0"/>
    <x v="64"/>
    <x v="3"/>
    <x v="0"/>
    <x v="1"/>
    <n v="0"/>
    <s v="OffshoreAnalyst"/>
    <n v="24"/>
    <n v="384.61538461538464"/>
    <n v="1.2"/>
    <n v="0.97"/>
    <n v="0"/>
    <x v="0"/>
    <n v="4469.76"/>
    <n v="0"/>
    <n v="500"/>
    <n v="10"/>
    <n v="0"/>
    <n v="3959.76"/>
  </r>
  <r>
    <x v="0"/>
    <s v="Pren Jardin"/>
    <s v="Senior Associate"/>
    <x v="140"/>
    <x v="140"/>
    <x v="1"/>
    <x v="22"/>
    <x v="2"/>
    <x v="0"/>
    <x v="1"/>
    <n v="121"/>
    <s v="OffshoreSenior Associate"/>
    <n v="35"/>
    <n v="923.07692307692309"/>
    <n v="1.2"/>
    <n v="1.2"/>
    <n v="0"/>
    <x v="0"/>
    <n v="6098.4"/>
    <n v="923.07692307692309"/>
    <n v="500"/>
    <n v="10"/>
    <n v="0"/>
    <n v="4665.3230769230768"/>
  </r>
  <r>
    <x v="0"/>
    <s v="Glad Kuhnel"/>
    <s v="Contractor"/>
    <x v="39"/>
    <x v="39"/>
    <x v="1"/>
    <x v="25"/>
    <x v="1"/>
    <x v="1"/>
    <x v="1"/>
    <n v="167"/>
    <s v="OffshoreContractor"/>
    <n v="35"/>
    <n v="49"/>
    <n v="0.8"/>
    <n v="1"/>
    <n v="0"/>
    <x v="0"/>
    <n v="4676"/>
    <n v="0"/>
    <n v="0"/>
    <n v="0"/>
    <n v="8183"/>
    <n v="-3507"/>
  </r>
  <r>
    <x v="0"/>
    <s v="Celinda Ordelt"/>
    <s v="Manager"/>
    <x v="121"/>
    <x v="121"/>
    <x v="1"/>
    <x v="38"/>
    <x v="1"/>
    <x v="3"/>
    <x v="1"/>
    <n v="161"/>
    <s v="OffshoreManager"/>
    <n v="40"/>
    <n v="1230.7692307692307"/>
    <n v="1"/>
    <n v="1.1299999999999999"/>
    <n v="0"/>
    <x v="0"/>
    <n v="7277.1999999999989"/>
    <n v="1230.7692307692307"/>
    <n v="1000"/>
    <n v="100"/>
    <n v="0"/>
    <n v="4946.4307692307684"/>
  </r>
  <r>
    <x v="0"/>
    <s v="Dag Duval"/>
    <s v="Contractor"/>
    <x v="79"/>
    <x v="79"/>
    <x v="1"/>
    <x v="60"/>
    <x v="0"/>
    <x v="1"/>
    <x v="0"/>
    <n v="0"/>
    <s v="OnsiteContractor"/>
    <n v="72"/>
    <n v="70"/>
    <n v="0.8"/>
    <n v="1.08"/>
    <n v="0"/>
    <x v="0"/>
    <n v="0"/>
    <n v="0"/>
    <n v="0"/>
    <n v="0"/>
    <n v="0"/>
    <n v="0"/>
  </r>
  <r>
    <x v="0"/>
    <s v="Sibella Ridulfo"/>
    <s v="Analyst"/>
    <x v="126"/>
    <x v="126"/>
    <x v="1"/>
    <x v="2"/>
    <x v="1"/>
    <x v="2"/>
    <x v="0"/>
    <n v="166"/>
    <s v="OnsiteAnalyst"/>
    <n v="48"/>
    <n v="5416.666666666667"/>
    <n v="1.1000000000000001"/>
    <n v="0.9"/>
    <n v="0"/>
    <x v="0"/>
    <n v="7888.3200000000015"/>
    <n v="5416.666666666667"/>
    <n v="0"/>
    <n v="50"/>
    <n v="0"/>
    <n v="2421.6533333333346"/>
  </r>
  <r>
    <x v="0"/>
    <s v="Babb Follos"/>
    <s v="Senior Associate"/>
    <x v="64"/>
    <x v="64"/>
    <x v="0"/>
    <x v="48"/>
    <x v="5"/>
    <x v="1"/>
    <x v="1"/>
    <n v="168"/>
    <s v="OffshoreSenior Associate"/>
    <n v="35"/>
    <n v="923.07692307692309"/>
    <n v="0.8"/>
    <n v="0.93"/>
    <n v="0"/>
    <x v="0"/>
    <n v="4166.4000000000005"/>
    <n v="923.07692307692309"/>
    <n v="0"/>
    <n v="50"/>
    <n v="0"/>
    <n v="3193.3230769230777"/>
  </r>
  <r>
    <x v="0"/>
    <s v="Aila Brucker"/>
    <s v="Analyst"/>
    <x v="172"/>
    <x v="172"/>
    <x v="1"/>
    <x v="36"/>
    <x v="1"/>
    <x v="1"/>
    <x v="0"/>
    <n v="0"/>
    <s v="OnsiteAnalyst"/>
    <n v="48"/>
    <n v="5416.666666666667"/>
    <n v="0.8"/>
    <n v="0.88"/>
    <n v="0"/>
    <x v="0"/>
    <n v="0"/>
    <n v="0"/>
    <n v="0"/>
    <n v="50"/>
    <n v="0"/>
    <n v="-50"/>
  </r>
  <r>
    <x v="0"/>
    <s v="Tonia Melbury"/>
    <s v="Contractor"/>
    <x v="173"/>
    <x v="173"/>
    <x v="0"/>
    <x v="84"/>
    <x v="3"/>
    <x v="3"/>
    <x v="1"/>
    <n v="166"/>
    <s v="OffshoreContractor"/>
    <n v="35"/>
    <n v="41"/>
    <n v="1"/>
    <n v="0.92"/>
    <n v="0"/>
    <x v="0"/>
    <n v="5152"/>
    <n v="0"/>
    <n v="0"/>
    <n v="500"/>
    <n v="6806"/>
    <n v="-2154"/>
  </r>
  <r>
    <x v="0"/>
    <s v="Lanny Dovermann"/>
    <s v="Senior Associate"/>
    <x v="167"/>
    <x v="167"/>
    <x v="1"/>
    <x v="46"/>
    <x v="3"/>
    <x v="0"/>
    <x v="1"/>
    <n v="164"/>
    <s v="OffshoreSenior Associate"/>
    <n v="35"/>
    <n v="923.07692307692309"/>
    <n v="1.2"/>
    <n v="1.19"/>
    <n v="0"/>
    <x v="0"/>
    <n v="8196.7199999999993"/>
    <n v="923.07692307692309"/>
    <n v="500"/>
    <n v="0"/>
    <n v="0"/>
    <n v="6773.6430769230765"/>
  </r>
  <r>
    <x v="0"/>
    <s v="Moyna Spare"/>
    <s v="Contractor"/>
    <x v="94"/>
    <x v="94"/>
    <x v="1"/>
    <x v="28"/>
    <x v="1"/>
    <x v="0"/>
    <x v="1"/>
    <n v="160"/>
    <s v="OffshoreContractor"/>
    <n v="35"/>
    <n v="45"/>
    <n v="1.2"/>
    <n v="1.1200000000000001"/>
    <n v="0"/>
    <x v="0"/>
    <n v="7526.4000000000005"/>
    <n v="0"/>
    <n v="750"/>
    <n v="50"/>
    <n v="7200"/>
    <n v="-473.59999999999945"/>
  </r>
  <r>
    <x v="0"/>
    <s v="Alwyn Djurevic"/>
    <s v="Analyst"/>
    <x v="174"/>
    <x v="174"/>
    <x v="1"/>
    <x v="71"/>
    <x v="4"/>
    <x v="1"/>
    <x v="1"/>
    <n v="165"/>
    <s v="OffshoreAnalyst"/>
    <n v="24"/>
    <n v="384.61538461538464"/>
    <n v="0.8"/>
    <n v="1.0900000000000001"/>
    <n v="0"/>
    <x v="0"/>
    <n v="3453.1200000000003"/>
    <n v="384.61538461538464"/>
    <n v="0"/>
    <n v="0"/>
    <n v="0"/>
    <n v="3068.5046153846156"/>
  </r>
  <r>
    <x v="0"/>
    <s v="Federica Carstairs"/>
    <s v="Contractor"/>
    <x v="80"/>
    <x v="80"/>
    <x v="1"/>
    <x v="14"/>
    <x v="5"/>
    <x v="1"/>
    <x v="1"/>
    <n v="167"/>
    <s v="OffshoreContractor"/>
    <n v="35"/>
    <n v="42"/>
    <n v="0.8"/>
    <n v="1.03"/>
    <n v="0"/>
    <x v="0"/>
    <n v="4816.28"/>
    <n v="0"/>
    <n v="0"/>
    <n v="0"/>
    <n v="7014"/>
    <n v="-2197.7200000000003"/>
  </r>
  <r>
    <x v="0"/>
    <s v="Ursala Tourmell"/>
    <s v="Analyst"/>
    <x v="175"/>
    <x v="175"/>
    <x v="1"/>
    <x v="37"/>
    <x v="1"/>
    <x v="2"/>
    <x v="0"/>
    <n v="81"/>
    <s v="OnsiteAnalyst"/>
    <n v="48"/>
    <n v="5416.666666666667"/>
    <n v="1.1000000000000001"/>
    <n v="0.87"/>
    <n v="0"/>
    <x v="0"/>
    <n v="3720.8160000000003"/>
    <n v="5416.666666666667"/>
    <n v="200"/>
    <n v="0"/>
    <n v="0"/>
    <n v="-1895.8506666666667"/>
  </r>
  <r>
    <x v="0"/>
    <s v="Wendi Robun"/>
    <s v="Analyst"/>
    <x v="46"/>
    <x v="46"/>
    <x v="1"/>
    <x v="14"/>
    <x v="5"/>
    <x v="0"/>
    <x v="1"/>
    <n v="140"/>
    <s v="OffshoreAnalyst"/>
    <n v="24"/>
    <n v="384.61538461538464"/>
    <n v="1.2"/>
    <n v="1.03"/>
    <n v="0"/>
    <x v="0"/>
    <n v="4152.96"/>
    <n v="384.61538461538464"/>
    <n v="750"/>
    <n v="0"/>
    <n v="0"/>
    <n v="3018.3446153846153"/>
  </r>
  <r>
    <x v="0"/>
    <s v="Taddeusz Wadie"/>
    <s v="Analyst"/>
    <x v="176"/>
    <x v="176"/>
    <x v="1"/>
    <x v="37"/>
    <x v="1"/>
    <x v="1"/>
    <x v="1"/>
    <n v="162"/>
    <s v="OffshoreAnalyst"/>
    <n v="24"/>
    <n v="384.61538461538464"/>
    <n v="0.8"/>
    <n v="0.87"/>
    <n v="0"/>
    <x v="0"/>
    <n v="2706.0480000000002"/>
    <n v="384.61538461538464"/>
    <n v="1000"/>
    <n v="0"/>
    <n v="0"/>
    <n v="1321.4326153846155"/>
  </r>
  <r>
    <x v="0"/>
    <s v="Osbert Grenfell"/>
    <s v="Analyst"/>
    <x v="12"/>
    <x v="12"/>
    <x v="1"/>
    <x v="12"/>
    <x v="1"/>
    <x v="2"/>
    <x v="1"/>
    <n v="0"/>
    <s v="OffshoreAnalyst"/>
    <n v="24"/>
    <n v="384.61538461538464"/>
    <n v="1.1000000000000001"/>
    <n v="0.99"/>
    <n v="0"/>
    <x v="0"/>
    <n v="0"/>
    <n v="0"/>
    <n v="0"/>
    <n v="10"/>
    <n v="0"/>
    <n v="-10"/>
  </r>
  <r>
    <x v="0"/>
    <s v="Susan Currao"/>
    <s v="Contractor"/>
    <x v="177"/>
    <x v="177"/>
    <x v="0"/>
    <x v="30"/>
    <x v="1"/>
    <x v="1"/>
    <x v="0"/>
    <n v="136"/>
    <s v="OnsiteContractor"/>
    <n v="72"/>
    <n v="80"/>
    <n v="0.8"/>
    <n v="1.01"/>
    <n v="0"/>
    <x v="0"/>
    <n v="9308.16"/>
    <n v="0"/>
    <n v="1000"/>
    <n v="250"/>
    <n v="10880"/>
    <n v="-2821.84"/>
  </r>
  <r>
    <x v="0"/>
    <s v="Nyssa Ferryn"/>
    <s v="Senior Associate"/>
    <x v="126"/>
    <x v="126"/>
    <x v="1"/>
    <x v="2"/>
    <x v="1"/>
    <x v="2"/>
    <x v="1"/>
    <n v="160"/>
    <s v="OffshoreSenior Associate"/>
    <n v="35"/>
    <n v="923.07692307692309"/>
    <n v="1.1000000000000001"/>
    <n v="0.9"/>
    <n v="0"/>
    <x v="0"/>
    <n v="5544.0000000000009"/>
    <n v="923.07692307692309"/>
    <n v="0"/>
    <n v="10"/>
    <n v="0"/>
    <n v="4610.923076923078"/>
  </r>
  <r>
    <x v="0"/>
    <s v="Zena Dumblton"/>
    <s v="Contractor"/>
    <x v="85"/>
    <x v="85"/>
    <x v="0"/>
    <x v="63"/>
    <x v="4"/>
    <x v="1"/>
    <x v="1"/>
    <n v="164"/>
    <s v="OffshoreContractor"/>
    <n v="35"/>
    <n v="42"/>
    <n v="0.8"/>
    <n v="1.02"/>
    <n v="0"/>
    <x v="0"/>
    <n v="4569.6000000000004"/>
    <n v="0"/>
    <n v="0"/>
    <n v="0"/>
    <n v="6888"/>
    <n v="-2318.3999999999996"/>
  </r>
  <r>
    <x v="0"/>
    <s v="Dru Mc Gaughey"/>
    <s v="Contractor"/>
    <x v="96"/>
    <x v="96"/>
    <x v="0"/>
    <x v="5"/>
    <x v="3"/>
    <x v="0"/>
    <x v="1"/>
    <n v="134"/>
    <s v="OffshoreContractor"/>
    <n v="40"/>
    <n v="40"/>
    <n v="1.2"/>
    <n v="0.9"/>
    <n v="0"/>
    <x v="0"/>
    <n v="6912"/>
    <n v="0"/>
    <n v="0"/>
    <n v="10"/>
    <n v="5360"/>
    <n v="1542"/>
  </r>
  <r>
    <x v="0"/>
    <s v="Martguerita Gloucester"/>
    <s v="Associate"/>
    <x v="178"/>
    <x v="178"/>
    <x v="1"/>
    <x v="18"/>
    <x v="3"/>
    <x v="1"/>
    <x v="0"/>
    <n v="164"/>
    <s v="OnsiteAssociate"/>
    <n v="54"/>
    <n v="5666.666666666667"/>
    <n v="0.8"/>
    <n v="1.01"/>
    <n v="0"/>
    <x v="0"/>
    <n v="7155.6480000000001"/>
    <n v="5666.666666666667"/>
    <n v="200"/>
    <n v="0"/>
    <n v="0"/>
    <n v="1288.9813333333332"/>
  </r>
  <r>
    <x v="0"/>
    <s v="Clair Itscowics"/>
    <s v="Contractor"/>
    <x v="179"/>
    <x v="179"/>
    <x v="0"/>
    <x v="85"/>
    <x v="1"/>
    <x v="1"/>
    <x v="1"/>
    <n v="161"/>
    <s v="OffshoreContractor"/>
    <n v="35"/>
    <n v="44"/>
    <n v="0.8"/>
    <n v="1.08"/>
    <n v="0"/>
    <x v="0"/>
    <n v="4838.4000000000005"/>
    <n v="0"/>
    <n v="500"/>
    <n v="50"/>
    <n v="7084"/>
    <n v="-2795.5999999999995"/>
  </r>
  <r>
    <x v="0"/>
    <s v="Farrand Hurles"/>
    <s v="Contractor"/>
    <x v="180"/>
    <x v="180"/>
    <x v="1"/>
    <x v="23"/>
    <x v="2"/>
    <x v="0"/>
    <x v="1"/>
    <n v="165"/>
    <s v="OffshoreContractor"/>
    <n v="35"/>
    <n v="43"/>
    <n v="1.2"/>
    <n v="0.95"/>
    <n v="0"/>
    <x v="0"/>
    <n v="6583.5"/>
    <n v="0"/>
    <n v="500"/>
    <n v="10"/>
    <n v="7095"/>
    <n v="-1021.5"/>
  </r>
  <r>
    <x v="0"/>
    <s v="Hector Bewsey"/>
    <s v="Analyst"/>
    <x v="181"/>
    <x v="181"/>
    <x v="1"/>
    <x v="27"/>
    <x v="5"/>
    <x v="4"/>
    <x v="1"/>
    <n v="165"/>
    <s v="OffshoreAnalyst"/>
    <n v="24"/>
    <n v="384.61538461538464"/>
    <n v="0.9"/>
    <n v="1.2"/>
    <n v="0"/>
    <x v="0"/>
    <n v="4276.8"/>
    <n v="384.61538461538464"/>
    <n v="1000"/>
    <n v="0"/>
    <n v="0"/>
    <n v="2892.1846153846154"/>
  </r>
  <r>
    <x v="0"/>
    <s v="Chelsey Fussie"/>
    <s v="Contractor"/>
    <x v="182"/>
    <x v="182"/>
    <x v="1"/>
    <x v="67"/>
    <x v="4"/>
    <x v="2"/>
    <x v="1"/>
    <n v="165"/>
    <s v="OffshoreContractor"/>
    <n v="35"/>
    <n v="46"/>
    <n v="1.1000000000000001"/>
    <n v="0.81"/>
    <n v="0"/>
    <x v="0"/>
    <n v="5145.5250000000015"/>
    <n v="0"/>
    <n v="1000"/>
    <n v="50"/>
    <n v="7590"/>
    <n v="-3494.4749999999985"/>
  </r>
  <r>
    <x v="0"/>
    <s v="Worthy Shepley"/>
    <s v="Analyst"/>
    <x v="183"/>
    <x v="183"/>
    <x v="0"/>
    <x v="32"/>
    <x v="2"/>
    <x v="0"/>
    <x v="1"/>
    <n v="162"/>
    <s v="OffshoreAnalyst"/>
    <n v="24"/>
    <n v="384.61538461538464"/>
    <n v="1.2"/>
    <n v="1.0900000000000001"/>
    <n v="1"/>
    <x v="0"/>
    <n v="0"/>
    <n v="384.61538461538464"/>
    <n v="500"/>
    <n v="250"/>
    <n v="0"/>
    <n v="-1134.6153846153848"/>
  </r>
  <r>
    <x v="0"/>
    <s v="Alanah Tertre"/>
    <s v="Senior Associate"/>
    <x v="69"/>
    <x v="69"/>
    <x v="0"/>
    <x v="51"/>
    <x v="3"/>
    <x v="2"/>
    <x v="1"/>
    <n v="167"/>
    <s v="OffshoreSenior Associate"/>
    <n v="35"/>
    <n v="923.07692307692309"/>
    <n v="1.1000000000000001"/>
    <n v="0.84"/>
    <n v="0"/>
    <x v="0"/>
    <n v="5174.4000000000005"/>
    <n v="923.07692307692309"/>
    <n v="0"/>
    <n v="500"/>
    <n v="0"/>
    <n v="3751.3230769230777"/>
  </r>
  <r>
    <x v="0"/>
    <s v="Bartholomeus Pisco"/>
    <s v="Contractor"/>
    <x v="184"/>
    <x v="184"/>
    <x v="0"/>
    <x v="68"/>
    <x v="3"/>
    <x v="4"/>
    <x v="1"/>
    <n v="0"/>
    <s v="OffshoreContractor"/>
    <n v="40"/>
    <n v="43"/>
    <n v="0.9"/>
    <n v="1.1200000000000001"/>
    <n v="0"/>
    <x v="0"/>
    <n v="6451.2000000000007"/>
    <n v="0"/>
    <n v="0"/>
    <n v="0"/>
    <n v="0"/>
    <n v="6451.2000000000007"/>
  </r>
  <r>
    <x v="0"/>
    <s v="Sibel Wilmot"/>
    <s v="Analyst"/>
    <x v="185"/>
    <x v="185"/>
    <x v="1"/>
    <x v="86"/>
    <x v="3"/>
    <x v="1"/>
    <x v="1"/>
    <n v="0"/>
    <s v="OffshoreAnalyst"/>
    <n v="24"/>
    <n v="384.61538461538464"/>
    <n v="0.8"/>
    <n v="1.06"/>
    <n v="0"/>
    <x v="0"/>
    <n v="0"/>
    <n v="0"/>
    <n v="0"/>
    <n v="10"/>
    <n v="0"/>
    <n v="-10"/>
  </r>
  <r>
    <x v="0"/>
    <s v="Arleen Sorley"/>
    <s v="Analyst"/>
    <x v="186"/>
    <x v="186"/>
    <x v="0"/>
    <x v="57"/>
    <x v="5"/>
    <x v="1"/>
    <x v="1"/>
    <n v="100"/>
    <s v="OffshoreAnalyst"/>
    <n v="24"/>
    <n v="384.61538461538464"/>
    <n v="0.8"/>
    <n v="0.93"/>
    <n v="0"/>
    <x v="0"/>
    <n v="2856.96"/>
    <n v="384.61538461538464"/>
    <n v="0"/>
    <n v="250"/>
    <n v="0"/>
    <n v="2222.3446153846153"/>
  </r>
  <r>
    <x v="0"/>
    <s v="Noah Kilbee"/>
    <s v="Manager"/>
    <x v="129"/>
    <x v="129"/>
    <x v="1"/>
    <x v="73"/>
    <x v="1"/>
    <x v="1"/>
    <x v="0"/>
    <n v="0"/>
    <s v="OnsiteManager"/>
    <n v="65"/>
    <n v="7500"/>
    <n v="0.8"/>
    <n v="0.86"/>
    <n v="0"/>
    <x v="0"/>
    <n v="0"/>
    <n v="0"/>
    <n v="200"/>
    <n v="250"/>
    <n v="0"/>
    <n v="-450"/>
  </r>
  <r>
    <x v="0"/>
    <s v="Britteny Labusquiere"/>
    <s v="Analyst"/>
    <x v="127"/>
    <x v="127"/>
    <x v="1"/>
    <x v="37"/>
    <x v="1"/>
    <x v="3"/>
    <x v="0"/>
    <n v="163"/>
    <s v="OnsiteAnalyst"/>
    <n v="48"/>
    <n v="5416.666666666667"/>
    <n v="1"/>
    <n v="0.87"/>
    <n v="0"/>
    <x v="0"/>
    <n v="6806.88"/>
    <n v="5416.666666666667"/>
    <n v="500"/>
    <n v="250"/>
    <n v="0"/>
    <n v="640.21333333333314"/>
  </r>
  <r>
    <x v="0"/>
    <s v="Hugues Dugue"/>
    <s v="Contractor"/>
    <x v="4"/>
    <x v="4"/>
    <x v="0"/>
    <x v="4"/>
    <x v="2"/>
    <x v="1"/>
    <x v="0"/>
    <n v="83"/>
    <s v="OnsiteContractor"/>
    <n v="65"/>
    <n v="78"/>
    <n v="0.8"/>
    <n v="1.05"/>
    <n v="0"/>
    <x v="0"/>
    <n v="8736"/>
    <n v="0"/>
    <n v="1000"/>
    <n v="500"/>
    <n v="6474"/>
    <n v="762"/>
  </r>
  <r>
    <x v="0"/>
    <s v="Mandel Gilfether"/>
    <s v="Associate"/>
    <x v="187"/>
    <x v="187"/>
    <x v="1"/>
    <x v="87"/>
    <x v="0"/>
    <x v="2"/>
    <x v="1"/>
    <n v="163"/>
    <s v="OffshoreAssociate"/>
    <n v="30"/>
    <n v="615.38461538461536"/>
    <n v="1.1000000000000001"/>
    <n v="0.86"/>
    <n v="0"/>
    <x v="0"/>
    <n v="4625.9399999999996"/>
    <n v="615.38461538461536"/>
    <n v="0"/>
    <n v="500"/>
    <n v="0"/>
    <n v="3510.5553846153844"/>
  </r>
  <r>
    <x v="0"/>
    <s v="Arvie Rudkin"/>
    <s v="Senior Associate"/>
    <x v="188"/>
    <x v="188"/>
    <x v="1"/>
    <x v="49"/>
    <x v="1"/>
    <x v="2"/>
    <x v="0"/>
    <n v="0"/>
    <s v="OnsiteSenior Associate"/>
    <n v="60"/>
    <n v="6250"/>
    <n v="1.1000000000000001"/>
    <n v="1.0900000000000001"/>
    <n v="0"/>
    <x v="0"/>
    <n v="0"/>
    <n v="0"/>
    <n v="500"/>
    <n v="10"/>
    <n v="0"/>
    <n v="-510"/>
  </r>
  <r>
    <x v="0"/>
    <s v="Sanford Bater"/>
    <s v="Analyst"/>
    <x v="75"/>
    <x v="75"/>
    <x v="1"/>
    <x v="56"/>
    <x v="4"/>
    <x v="3"/>
    <x v="1"/>
    <n v="163"/>
    <s v="OffshoreAnalyst"/>
    <n v="24"/>
    <n v="384.61538461538464"/>
    <n v="1"/>
    <n v="0.82"/>
    <n v="0"/>
    <x v="0"/>
    <n v="3207.8399999999997"/>
    <n v="384.61538461538464"/>
    <n v="200"/>
    <n v="50"/>
    <n v="0"/>
    <n v="2573.2246153846149"/>
  </r>
  <r>
    <x v="0"/>
    <s v="Kingsley Berntsson"/>
    <s v="Associate"/>
    <x v="189"/>
    <x v="189"/>
    <x v="1"/>
    <x v="78"/>
    <x v="3"/>
    <x v="1"/>
    <x v="1"/>
    <n v="160"/>
    <s v="OffshoreAssociate"/>
    <n v="30"/>
    <n v="615.38461538461536"/>
    <n v="0.8"/>
    <n v="1.07"/>
    <n v="0"/>
    <x v="0"/>
    <n v="4108.8"/>
    <n v="615.38461538461536"/>
    <n v="500"/>
    <n v="0"/>
    <n v="0"/>
    <n v="2993.4153846153849"/>
  </r>
  <r>
    <x v="0"/>
    <s v="Saidee Raysdale"/>
    <s v="Contractor"/>
    <x v="190"/>
    <x v="190"/>
    <x v="0"/>
    <x v="34"/>
    <x v="0"/>
    <x v="2"/>
    <x v="1"/>
    <n v="161"/>
    <s v="OffshoreContractor"/>
    <n v="35"/>
    <n v="46"/>
    <n v="1.1000000000000001"/>
    <n v="0.9"/>
    <n v="0"/>
    <x v="0"/>
    <n v="5544.0000000000009"/>
    <n v="0"/>
    <n v="500"/>
    <n v="500"/>
    <n v="7406"/>
    <n v="-2861.9999999999991"/>
  </r>
  <r>
    <x v="0"/>
    <s v="Alexei Pendell"/>
    <s v="Contractor"/>
    <x v="57"/>
    <x v="57"/>
    <x v="1"/>
    <x v="33"/>
    <x v="1"/>
    <x v="4"/>
    <x v="1"/>
    <n v="164"/>
    <s v="OffshoreContractor"/>
    <n v="40"/>
    <n v="44"/>
    <n v="0.9"/>
    <n v="0.98"/>
    <n v="0"/>
    <x v="0"/>
    <n v="5785.92"/>
    <n v="0"/>
    <n v="1000"/>
    <n v="0"/>
    <n v="7216"/>
    <n v="-2430.08"/>
  </r>
  <r>
    <x v="0"/>
    <s v="Gussy Rizzolo"/>
    <s v="Contractor"/>
    <x v="155"/>
    <x v="155"/>
    <x v="1"/>
    <x v="40"/>
    <x v="5"/>
    <x v="1"/>
    <x v="1"/>
    <n v="0"/>
    <s v="OffshoreContractor"/>
    <n v="35"/>
    <n v="48"/>
    <n v="0.8"/>
    <n v="1.17"/>
    <n v="0"/>
    <x v="0"/>
    <n v="0"/>
    <n v="0"/>
    <n v="0"/>
    <n v="250"/>
    <n v="0"/>
    <n v="-250"/>
  </r>
  <r>
    <x v="0"/>
    <s v="Dina Fancett"/>
    <s v="Associate"/>
    <x v="191"/>
    <x v="191"/>
    <x v="1"/>
    <x v="40"/>
    <x v="5"/>
    <x v="4"/>
    <x v="0"/>
    <n v="162"/>
    <s v="OnsiteAssociate"/>
    <n v="54"/>
    <n v="5666.666666666667"/>
    <n v="0.9"/>
    <n v="1.17"/>
    <n v="0"/>
    <x v="0"/>
    <n v="9211.6439999999984"/>
    <n v="5666.666666666667"/>
    <n v="0"/>
    <n v="0"/>
    <n v="0"/>
    <n v="3544.9773333333314"/>
  </r>
  <r>
    <x v="0"/>
    <s v="Ab Heel"/>
    <s v="Contractor"/>
    <x v="192"/>
    <x v="192"/>
    <x v="0"/>
    <x v="57"/>
    <x v="5"/>
    <x v="0"/>
    <x v="0"/>
    <n v="160"/>
    <s v="OnsiteContractor"/>
    <n v="72"/>
    <n v="75"/>
    <n v="1.2"/>
    <n v="0.93"/>
    <n v="0"/>
    <x v="0"/>
    <n v="12856.320000000002"/>
    <n v="0"/>
    <n v="0"/>
    <n v="10"/>
    <n v="12000"/>
    <n v="846.32000000000153"/>
  </r>
  <r>
    <x v="0"/>
    <s v="Job Longstreeth"/>
    <s v="Contractor"/>
    <x v="193"/>
    <x v="193"/>
    <x v="0"/>
    <x v="23"/>
    <x v="2"/>
    <x v="2"/>
    <x v="1"/>
    <n v="163"/>
    <s v="OffshoreContractor"/>
    <n v="48"/>
    <n v="53"/>
    <n v="1.1000000000000001"/>
    <n v="0.95"/>
    <n v="0"/>
    <x v="0"/>
    <n v="8025.5999999999995"/>
    <n v="0"/>
    <n v="200"/>
    <n v="500"/>
    <n v="8639"/>
    <n v="-1313.4000000000005"/>
  </r>
  <r>
    <x v="0"/>
    <s v="Zea Hutchcraft"/>
    <s v="Manager"/>
    <x v="117"/>
    <x v="117"/>
    <x v="0"/>
    <x v="4"/>
    <x v="2"/>
    <x v="0"/>
    <x v="1"/>
    <n v="168"/>
    <s v="OffshoreManager"/>
    <n v="40"/>
    <n v="1230.7692307692307"/>
    <n v="1.2"/>
    <n v="1.05"/>
    <n v="0"/>
    <x v="0"/>
    <n v="8064"/>
    <n v="1230.7692307692307"/>
    <n v="200"/>
    <n v="0"/>
    <n v="0"/>
    <n v="6633.2307692307695"/>
  </r>
  <r>
    <x v="0"/>
    <s v="Em Gatecliffe"/>
    <s v="Senior Associate"/>
    <x v="104"/>
    <x v="104"/>
    <x v="1"/>
    <x v="39"/>
    <x v="1"/>
    <x v="3"/>
    <x v="1"/>
    <n v="167"/>
    <s v="OffshoreSenior Associate"/>
    <n v="35"/>
    <n v="923.07692307692309"/>
    <n v="1"/>
    <n v="0.99"/>
    <n v="0"/>
    <x v="0"/>
    <n v="5786.55"/>
    <n v="923.07692307692309"/>
    <n v="200"/>
    <n v="0"/>
    <n v="0"/>
    <n v="4663.4730769230773"/>
  </r>
  <r>
    <x v="0"/>
    <s v="Darelle Skelding"/>
    <s v="Associate"/>
    <x v="194"/>
    <x v="194"/>
    <x v="0"/>
    <x v="53"/>
    <x v="5"/>
    <x v="2"/>
    <x v="1"/>
    <n v="0"/>
    <s v="OffshoreAssociate"/>
    <n v="30"/>
    <n v="615.38461538461536"/>
    <n v="1.1000000000000001"/>
    <n v="1.1100000000000001"/>
    <n v="0"/>
    <x v="0"/>
    <n v="5860.8"/>
    <n v="0"/>
    <n v="0"/>
    <n v="500"/>
    <n v="0"/>
    <n v="5360.8"/>
  </r>
  <r>
    <x v="0"/>
    <s v="Ceciley Game"/>
    <s v="Associate"/>
    <x v="100"/>
    <x v="100"/>
    <x v="1"/>
    <x v="62"/>
    <x v="4"/>
    <x v="3"/>
    <x v="0"/>
    <n v="0"/>
    <s v="OnsiteAssociate"/>
    <n v="54"/>
    <n v="5666.666666666667"/>
    <n v="1"/>
    <n v="1.17"/>
    <n v="0"/>
    <x v="0"/>
    <n v="0"/>
    <n v="0"/>
    <n v="500"/>
    <n v="500"/>
    <n v="0"/>
    <n v="-1000"/>
  </r>
  <r>
    <x v="0"/>
    <s v="Rafaello Dumper"/>
    <s v="Analyst"/>
    <x v="9"/>
    <x v="9"/>
    <x v="1"/>
    <x v="9"/>
    <x v="3"/>
    <x v="3"/>
    <x v="1"/>
    <n v="164"/>
    <s v="OffshoreAnalyst"/>
    <n v="24"/>
    <n v="384.61538461538464"/>
    <n v="1"/>
    <n v="1.1499999999999999"/>
    <n v="0"/>
    <x v="0"/>
    <n v="4526.3999999999996"/>
    <n v="384.61538461538464"/>
    <n v="0"/>
    <n v="10"/>
    <n v="0"/>
    <n v="4131.7846153846149"/>
  </r>
  <r>
    <x v="0"/>
    <s v="Silvana Badini"/>
    <s v="Senior Associate"/>
    <x v="50"/>
    <x v="50"/>
    <x v="1"/>
    <x v="31"/>
    <x v="2"/>
    <x v="3"/>
    <x v="1"/>
    <n v="163"/>
    <s v="OffshoreSenior Associate"/>
    <n v="35"/>
    <n v="923.07692307692309"/>
    <n v="1"/>
    <n v="1.01"/>
    <n v="0"/>
    <x v="0"/>
    <n v="5762.05"/>
    <n v="923.07692307692309"/>
    <n v="750"/>
    <n v="0"/>
    <n v="0"/>
    <n v="4088.9730769230773"/>
  </r>
  <r>
    <x v="0"/>
    <s v="Golda Forster"/>
    <s v="Manager"/>
    <x v="195"/>
    <x v="195"/>
    <x v="1"/>
    <x v="11"/>
    <x v="2"/>
    <x v="0"/>
    <x v="1"/>
    <n v="168"/>
    <s v="OffshoreManager"/>
    <n v="40"/>
    <n v="1230.7692307692307"/>
    <n v="1.2"/>
    <n v="0.95"/>
    <n v="0"/>
    <x v="0"/>
    <n v="7660.7999999999993"/>
    <n v="1230.7692307692307"/>
    <n v="500"/>
    <n v="0"/>
    <n v="0"/>
    <n v="5930.0307692307688"/>
  </r>
  <r>
    <x v="0"/>
    <s v="Estrella Curtin"/>
    <s v="Contractor"/>
    <x v="196"/>
    <x v="196"/>
    <x v="0"/>
    <x v="4"/>
    <x v="2"/>
    <x v="3"/>
    <x v="0"/>
    <n v="168"/>
    <s v="OnsiteContractor"/>
    <n v="72"/>
    <n v="78"/>
    <n v="1"/>
    <n v="1.05"/>
    <n v="0"/>
    <x v="0"/>
    <n v="12096"/>
    <n v="0"/>
    <n v="0"/>
    <n v="50"/>
    <n v="13104"/>
    <n v="-1058"/>
  </r>
  <r>
    <x v="0"/>
    <s v="Dewey Lill"/>
    <s v="Associate"/>
    <x v="84"/>
    <x v="84"/>
    <x v="0"/>
    <x v="62"/>
    <x v="4"/>
    <x v="2"/>
    <x v="1"/>
    <n v="0"/>
    <s v="OffshoreAssociate"/>
    <n v="30"/>
    <n v="615.38461538461536"/>
    <n v="1.1000000000000001"/>
    <n v="1.17"/>
    <n v="0"/>
    <x v="0"/>
    <n v="6177.5999999999995"/>
    <n v="0"/>
    <n v="0"/>
    <n v="50"/>
    <n v="0"/>
    <n v="6127.5999999999995"/>
  </r>
  <r>
    <x v="0"/>
    <s v="Leopold Girodin"/>
    <s v="Contractor"/>
    <x v="83"/>
    <x v="83"/>
    <x v="1"/>
    <x v="5"/>
    <x v="3"/>
    <x v="4"/>
    <x v="1"/>
    <n v="168"/>
    <s v="OffshoreContractor"/>
    <n v="35"/>
    <n v="51"/>
    <n v="0.9"/>
    <n v="0.9"/>
    <n v="0"/>
    <x v="0"/>
    <n v="4762.8"/>
    <n v="0"/>
    <n v="0"/>
    <n v="250"/>
    <n v="8568"/>
    <n v="-4055.2"/>
  </r>
  <r>
    <x v="0"/>
    <s v="Towney Yves"/>
    <s v="Manager"/>
    <x v="49"/>
    <x v="49"/>
    <x v="0"/>
    <x v="38"/>
    <x v="1"/>
    <x v="2"/>
    <x v="1"/>
    <n v="0"/>
    <s v="OffshoreManager"/>
    <n v="40"/>
    <n v="1230.7692307692307"/>
    <n v="1.1000000000000001"/>
    <n v="1.1299999999999999"/>
    <n v="0"/>
    <x v="0"/>
    <n v="7955.2000000000007"/>
    <n v="0"/>
    <n v="1000"/>
    <n v="500"/>
    <n v="0"/>
    <n v="6455.2000000000007"/>
  </r>
  <r>
    <x v="0"/>
    <s v="Tobe Cisson"/>
    <s v="Senior Manager"/>
    <x v="12"/>
    <x v="12"/>
    <x v="1"/>
    <x v="12"/>
    <x v="1"/>
    <x v="2"/>
    <x v="1"/>
    <n v="0"/>
    <s v="OffshoreSenior Manager"/>
    <n v="48"/>
    <n v="1538.4615384615386"/>
    <n v="1.1000000000000001"/>
    <n v="0.99"/>
    <n v="0"/>
    <x v="0"/>
    <n v="0"/>
    <n v="0"/>
    <n v="500"/>
    <n v="0"/>
    <n v="0"/>
    <n v="-500"/>
  </r>
  <r>
    <x v="0"/>
    <s v="Gothart Hains"/>
    <s v="Analyst"/>
    <x v="197"/>
    <x v="197"/>
    <x v="1"/>
    <x v="57"/>
    <x v="5"/>
    <x v="3"/>
    <x v="0"/>
    <n v="167"/>
    <s v="OnsiteAnalyst"/>
    <n v="48"/>
    <n v="5416.666666666667"/>
    <n v="1"/>
    <n v="0.93"/>
    <n v="0"/>
    <x v="0"/>
    <n v="7454.88"/>
    <n v="5416.666666666667"/>
    <n v="0"/>
    <n v="0"/>
    <n v="0"/>
    <n v="2038.2133333333331"/>
  </r>
  <r>
    <x v="0"/>
    <s v="Bernette Murney"/>
    <s v="Contractor"/>
    <x v="148"/>
    <x v="148"/>
    <x v="1"/>
    <x v="80"/>
    <x v="1"/>
    <x v="3"/>
    <x v="0"/>
    <n v="0"/>
    <s v="OnsiteContractor"/>
    <n v="60"/>
    <n v="79"/>
    <n v="1"/>
    <n v="0.89"/>
    <n v="0"/>
    <x v="0"/>
    <n v="0"/>
    <n v="0"/>
    <n v="0"/>
    <n v="10"/>
    <n v="0"/>
    <n v="-10"/>
  </r>
  <r>
    <x v="0"/>
    <s v="Hilliary Wadelin"/>
    <s v="Analyst"/>
    <x v="89"/>
    <x v="89"/>
    <x v="0"/>
    <x v="66"/>
    <x v="5"/>
    <x v="1"/>
    <x v="0"/>
    <n v="92"/>
    <s v="OnsiteAnalyst"/>
    <n v="48"/>
    <n v="5416.666666666667"/>
    <n v="0.8"/>
    <n v="0.97"/>
    <n v="0"/>
    <x v="0"/>
    <n v="5959.68"/>
    <n v="5416.666666666667"/>
    <n v="500"/>
    <n v="10"/>
    <n v="0"/>
    <n v="33.013333333333321"/>
  </r>
  <r>
    <x v="0"/>
    <s v="Marigold Armsden"/>
    <s v="Analyst"/>
    <x v="198"/>
    <x v="198"/>
    <x v="1"/>
    <x v="88"/>
    <x v="5"/>
    <x v="1"/>
    <x v="1"/>
    <n v="0"/>
    <s v="OffshoreAnalyst"/>
    <n v="24"/>
    <n v="384.61538461538464"/>
    <n v="0.8"/>
    <n v="1.17"/>
    <n v="0"/>
    <x v="0"/>
    <n v="0"/>
    <n v="0"/>
    <n v="0"/>
    <n v="10"/>
    <n v="0"/>
    <n v="-10"/>
  </r>
  <r>
    <x v="0"/>
    <s v="Carlie Wyson"/>
    <s v="Analyst"/>
    <x v="125"/>
    <x v="125"/>
    <x v="1"/>
    <x v="59"/>
    <x v="0"/>
    <x v="3"/>
    <x v="1"/>
    <n v="0"/>
    <s v="OffshoreAnalyst"/>
    <n v="24"/>
    <n v="384.61538461538464"/>
    <n v="1"/>
    <n v="1.03"/>
    <n v="0"/>
    <x v="0"/>
    <n v="0"/>
    <n v="0"/>
    <n v="200"/>
    <n v="50"/>
    <n v="0"/>
    <n v="-250"/>
  </r>
  <r>
    <x v="0"/>
    <s v="Cecil Kingzett"/>
    <s v="Contractor"/>
    <x v="199"/>
    <x v="199"/>
    <x v="0"/>
    <x v="32"/>
    <x v="2"/>
    <x v="3"/>
    <x v="0"/>
    <n v="116"/>
    <s v="OnsiteContractor"/>
    <n v="65"/>
    <n v="76"/>
    <n v="1"/>
    <n v="1.0900000000000001"/>
    <n v="0"/>
    <x v="0"/>
    <n v="11336"/>
    <n v="0"/>
    <n v="0"/>
    <n v="500"/>
    <n v="8816"/>
    <n v="2020"/>
  </r>
  <r>
    <x v="0"/>
    <s v="Reggis Whiscard"/>
    <s v="Manager"/>
    <x v="177"/>
    <x v="177"/>
    <x v="0"/>
    <x v="30"/>
    <x v="1"/>
    <x v="1"/>
    <x v="1"/>
    <n v="123"/>
    <s v="OffshoreManager"/>
    <n v="40"/>
    <n v="1230.7692307692307"/>
    <n v="0.8"/>
    <n v="1.01"/>
    <n v="0"/>
    <x v="0"/>
    <n v="5171.2"/>
    <n v="1230.7692307692307"/>
    <n v="500"/>
    <n v="500"/>
    <n v="0"/>
    <n v="2940.4307692307693"/>
  </r>
  <r>
    <x v="0"/>
    <s v="Rogers Goodanew"/>
    <s v="Associate"/>
    <x v="200"/>
    <x v="200"/>
    <x v="0"/>
    <x v="7"/>
    <x v="0"/>
    <x v="1"/>
    <x v="1"/>
    <n v="165"/>
    <s v="OffshoreAssociate"/>
    <n v="30"/>
    <n v="615.38461538461536"/>
    <n v="0.8"/>
    <n v="1.1399999999999999"/>
    <n v="0"/>
    <x v="0"/>
    <n v="4377.5999999999995"/>
    <n v="615.38461538461536"/>
    <n v="750"/>
    <n v="0"/>
    <n v="0"/>
    <n v="3012.2153846153842"/>
  </r>
  <r>
    <x v="0"/>
    <s v="Bourke Macconaghy"/>
    <s v="Contractor"/>
    <x v="97"/>
    <x v="97"/>
    <x v="0"/>
    <x v="70"/>
    <x v="4"/>
    <x v="1"/>
    <x v="0"/>
    <n v="168"/>
    <s v="OnsiteContractor"/>
    <n v="72"/>
    <n v="80"/>
    <n v="0.8"/>
    <n v="0.82"/>
    <n v="0"/>
    <x v="0"/>
    <n v="7557.12"/>
    <n v="0"/>
    <n v="200"/>
    <n v="100"/>
    <n v="13440"/>
    <n v="-6182.88"/>
  </r>
  <r>
    <x v="0"/>
    <s v="Becki Dahl"/>
    <s v="Manager"/>
    <x v="201"/>
    <x v="201"/>
    <x v="1"/>
    <x v="18"/>
    <x v="3"/>
    <x v="0"/>
    <x v="0"/>
    <n v="168"/>
    <s v="OnsiteManager"/>
    <n v="65"/>
    <n v="7500"/>
    <n v="1.2"/>
    <n v="1.01"/>
    <n v="0"/>
    <x v="0"/>
    <n v="13235.04"/>
    <n v="7500"/>
    <n v="0"/>
    <n v="50"/>
    <n v="0"/>
    <n v="5685.0400000000009"/>
  </r>
  <r>
    <x v="0"/>
    <s v="Kenton Cohr"/>
    <s v="Associate"/>
    <x v="165"/>
    <x v="165"/>
    <x v="0"/>
    <x v="64"/>
    <x v="3"/>
    <x v="2"/>
    <x v="0"/>
    <n v="166"/>
    <s v="OnsiteAssociate"/>
    <n v="54"/>
    <n v="5666.666666666667"/>
    <n v="1.1000000000000001"/>
    <n v="0.97"/>
    <n v="0"/>
    <x v="0"/>
    <n v="9218.8799999999992"/>
    <n v="5666.666666666667"/>
    <n v="0"/>
    <n v="500"/>
    <n v="0"/>
    <n v="3052.2133333333322"/>
  </r>
  <r>
    <x v="0"/>
    <s v="Gertruda Bucke"/>
    <s v="Analyst"/>
    <x v="202"/>
    <x v="202"/>
    <x v="1"/>
    <x v="76"/>
    <x v="5"/>
    <x v="2"/>
    <x v="1"/>
    <n v="166"/>
    <s v="OffshoreAnalyst"/>
    <n v="24"/>
    <n v="384.61538461538464"/>
    <n v="1.1000000000000001"/>
    <n v="0.96"/>
    <n v="0"/>
    <x v="0"/>
    <n v="4207.1040000000003"/>
    <n v="384.61538461538464"/>
    <n v="1000"/>
    <n v="500"/>
    <n v="0"/>
    <n v="2322.4886153846155"/>
  </r>
  <r>
    <x v="0"/>
    <s v="Eleanor Liver"/>
    <s v="Contractor"/>
    <x v="203"/>
    <x v="203"/>
    <x v="1"/>
    <x v="75"/>
    <x v="2"/>
    <x v="3"/>
    <x v="1"/>
    <n v="160"/>
    <s v="OffshoreContractor"/>
    <n v="35"/>
    <n v="55"/>
    <n v="1"/>
    <n v="1.17"/>
    <n v="0"/>
    <x v="0"/>
    <n v="6552"/>
    <n v="0"/>
    <n v="500"/>
    <n v="0"/>
    <n v="8800"/>
    <n v="-2748"/>
  </r>
  <r>
    <x v="0"/>
    <s v="Adam Barribal"/>
    <s v="Analyst"/>
    <x v="131"/>
    <x v="131"/>
    <x v="1"/>
    <x v="5"/>
    <x v="3"/>
    <x v="2"/>
    <x v="0"/>
    <n v="168"/>
    <s v="OnsiteAnalyst"/>
    <n v="48"/>
    <n v="5416.666666666667"/>
    <n v="1.1000000000000001"/>
    <n v="0.9"/>
    <n v="0"/>
    <x v="0"/>
    <n v="7983.3600000000015"/>
    <n v="5416.666666666667"/>
    <n v="500"/>
    <n v="100"/>
    <n v="0"/>
    <n v="1966.6933333333345"/>
  </r>
  <r>
    <x v="0"/>
    <s v="Allison Cotton"/>
    <s v="Analyst"/>
    <x v="16"/>
    <x v="16"/>
    <x v="1"/>
    <x v="16"/>
    <x v="1"/>
    <x v="3"/>
    <x v="1"/>
    <n v="87"/>
    <s v="OffshoreAnalyst"/>
    <n v="24"/>
    <n v="384.61538461538464"/>
    <n v="1"/>
    <n v="1.1499999999999999"/>
    <n v="0"/>
    <x v="0"/>
    <n v="2401.1999999999998"/>
    <n v="384.61538461538464"/>
    <n v="200"/>
    <n v="0"/>
    <n v="0"/>
    <n v="1816.5846153846151"/>
  </r>
  <r>
    <x v="0"/>
    <s v="Kiah Breeton"/>
    <s v="Manager"/>
    <x v="169"/>
    <x v="169"/>
    <x v="1"/>
    <x v="66"/>
    <x v="5"/>
    <x v="0"/>
    <x v="1"/>
    <n v="0"/>
    <s v="OffshoreManager"/>
    <n v="40"/>
    <n v="1230.7692307692307"/>
    <n v="1.2"/>
    <n v="0.97"/>
    <n v="0"/>
    <x v="0"/>
    <n v="0"/>
    <n v="0"/>
    <n v="200"/>
    <n v="50"/>
    <n v="0"/>
    <n v="-250"/>
  </r>
  <r>
    <x v="0"/>
    <s v="Del Boreland"/>
    <s v="Analyst"/>
    <x v="204"/>
    <x v="204"/>
    <x v="1"/>
    <x v="56"/>
    <x v="4"/>
    <x v="1"/>
    <x v="0"/>
    <n v="168"/>
    <s v="OnsiteAnalyst"/>
    <n v="48"/>
    <n v="5416.666666666667"/>
    <n v="0.8"/>
    <n v="0.82"/>
    <n v="0"/>
    <x v="0"/>
    <n v="5289.9840000000004"/>
    <n v="5416.666666666667"/>
    <n v="500"/>
    <n v="50"/>
    <n v="0"/>
    <n v="-676.68266666666659"/>
  </r>
  <r>
    <x v="0"/>
    <s v="Verine Lakes"/>
    <s v="Senior Associate"/>
    <x v="113"/>
    <x v="113"/>
    <x v="1"/>
    <x v="76"/>
    <x v="5"/>
    <x v="3"/>
    <x v="0"/>
    <n v="162"/>
    <s v="OnsiteSenior Associate"/>
    <n v="60"/>
    <n v="6250"/>
    <n v="1"/>
    <n v="0.96"/>
    <n v="0"/>
    <x v="0"/>
    <n v="9331.1999999999989"/>
    <n v="6250"/>
    <n v="0"/>
    <n v="0"/>
    <n v="0"/>
    <n v="3081.1999999999989"/>
  </r>
  <r>
    <x v="0"/>
    <s v="Chucho Nisuis"/>
    <s v="Contractor"/>
    <x v="205"/>
    <x v="205"/>
    <x v="1"/>
    <x v="44"/>
    <x v="4"/>
    <x v="2"/>
    <x v="1"/>
    <n v="165"/>
    <s v="OffshoreContractor"/>
    <n v="48"/>
    <n v="52"/>
    <n v="1.1000000000000001"/>
    <n v="0.88"/>
    <n v="0"/>
    <x v="0"/>
    <n v="7666.56"/>
    <n v="0"/>
    <n v="0"/>
    <n v="250"/>
    <n v="8580"/>
    <n v="-1163.4399999999996"/>
  </r>
  <r>
    <x v="0"/>
    <s v="Lizzy Copestake"/>
    <s v="Associate"/>
    <x v="206"/>
    <x v="206"/>
    <x v="0"/>
    <x v="28"/>
    <x v="1"/>
    <x v="3"/>
    <x v="0"/>
    <n v="160"/>
    <s v="OnsiteAssociate"/>
    <n v="54"/>
    <n v="5666.666666666667"/>
    <n v="1"/>
    <n v="1.1200000000000001"/>
    <n v="0"/>
    <x v="0"/>
    <n v="9676.8000000000011"/>
    <n v="5666.666666666667"/>
    <n v="0"/>
    <n v="500"/>
    <n v="0"/>
    <n v="3510.1333333333341"/>
  </r>
  <r>
    <x v="0"/>
    <s v="Simonette Naisbitt"/>
    <s v="Analyst"/>
    <x v="207"/>
    <x v="207"/>
    <x v="1"/>
    <x v="22"/>
    <x v="2"/>
    <x v="1"/>
    <x v="1"/>
    <n v="165"/>
    <s v="OffshoreAnalyst"/>
    <n v="24"/>
    <n v="384.61538461538464"/>
    <n v="0.8"/>
    <n v="1.2"/>
    <n v="0"/>
    <x v="0"/>
    <n v="3801.6"/>
    <n v="384.61538461538464"/>
    <n v="0"/>
    <n v="500"/>
    <n v="0"/>
    <n v="2916.9846153846152"/>
  </r>
  <r>
    <x v="0"/>
    <s v="Marni Laible"/>
    <s v="Senior Associate"/>
    <x v="121"/>
    <x v="121"/>
    <x v="1"/>
    <x v="38"/>
    <x v="1"/>
    <x v="3"/>
    <x v="1"/>
    <n v="162"/>
    <s v="OffshoreSenior Associate"/>
    <n v="35"/>
    <n v="923.07692307692309"/>
    <n v="1"/>
    <n v="1.1299999999999999"/>
    <n v="0"/>
    <x v="0"/>
    <n v="6407.0999999999995"/>
    <n v="923.07692307692309"/>
    <n v="0"/>
    <n v="500"/>
    <n v="0"/>
    <n v="4984.0230769230766"/>
  </r>
  <r>
    <x v="0"/>
    <s v="Maressa O'Hoey"/>
    <s v="Analyst"/>
    <x v="197"/>
    <x v="197"/>
    <x v="1"/>
    <x v="57"/>
    <x v="5"/>
    <x v="3"/>
    <x v="1"/>
    <n v="166"/>
    <s v="OffshoreAnalyst"/>
    <n v="24"/>
    <n v="384.61538461538464"/>
    <n v="1"/>
    <n v="0.93"/>
    <n v="0"/>
    <x v="0"/>
    <n v="3705.1200000000003"/>
    <n v="384.61538461538464"/>
    <n v="500"/>
    <n v="0"/>
    <n v="0"/>
    <n v="2820.5046153846156"/>
  </r>
  <r>
    <x v="0"/>
    <s v="Rica Bernli"/>
    <s v="Senior Manager"/>
    <x v="153"/>
    <x v="153"/>
    <x v="1"/>
    <x v="32"/>
    <x v="2"/>
    <x v="1"/>
    <x v="1"/>
    <n v="0"/>
    <s v="OffshoreSenior Manager"/>
    <n v="48"/>
    <n v="1538.4615384615386"/>
    <n v="0.8"/>
    <n v="1.0900000000000001"/>
    <n v="0"/>
    <x v="0"/>
    <n v="0"/>
    <n v="0"/>
    <n v="750"/>
    <n v="10"/>
    <n v="0"/>
    <n v="-760"/>
  </r>
  <r>
    <x v="0"/>
    <s v="Vicki Ronca"/>
    <s v="Contractor"/>
    <x v="50"/>
    <x v="50"/>
    <x v="1"/>
    <x v="31"/>
    <x v="2"/>
    <x v="3"/>
    <x v="0"/>
    <n v="163"/>
    <s v="OnsiteContractor"/>
    <n v="65"/>
    <n v="78"/>
    <n v="1"/>
    <n v="1.01"/>
    <n v="0"/>
    <x v="0"/>
    <n v="10700.95"/>
    <n v="0"/>
    <n v="200"/>
    <n v="0"/>
    <n v="12714"/>
    <n v="-2213.0499999999993"/>
  </r>
  <r>
    <x v="0"/>
    <s v="Katya Till"/>
    <s v="Manager"/>
    <x v="169"/>
    <x v="169"/>
    <x v="1"/>
    <x v="66"/>
    <x v="5"/>
    <x v="0"/>
    <x v="1"/>
    <n v="162"/>
    <s v="OffshoreManager"/>
    <n v="40"/>
    <n v="1230.7692307692307"/>
    <n v="1.2"/>
    <n v="0.97"/>
    <n v="0"/>
    <x v="0"/>
    <n v="7542.7199999999993"/>
    <n v="1230.7692307692307"/>
    <n v="750"/>
    <n v="50"/>
    <n v="0"/>
    <n v="5511.9507692307689"/>
  </r>
  <r>
    <x v="0"/>
    <s v="Cecile Lucio"/>
    <s v="Analyst"/>
    <x v="208"/>
    <x v="208"/>
    <x v="1"/>
    <x v="27"/>
    <x v="5"/>
    <x v="0"/>
    <x v="1"/>
    <n v="162"/>
    <s v="OffshoreAnalyst"/>
    <n v="24"/>
    <n v="384.61538461538464"/>
    <n v="1.2"/>
    <n v="1.2"/>
    <n v="0"/>
    <x v="0"/>
    <n v="5598.7199999999993"/>
    <n v="384.61538461538464"/>
    <n v="0"/>
    <n v="250"/>
    <n v="0"/>
    <n v="4964.1046153846146"/>
  </r>
  <r>
    <x v="0"/>
    <s v="Sherm Endricci"/>
    <s v="Contractor"/>
    <x v="156"/>
    <x v="156"/>
    <x v="0"/>
    <x v="72"/>
    <x v="0"/>
    <x v="1"/>
    <x v="1"/>
    <n v="132"/>
    <s v="OffshoreContractor"/>
    <n v="48"/>
    <n v="42"/>
    <n v="0.8"/>
    <n v="0.94"/>
    <n v="0"/>
    <x v="0"/>
    <n v="5775.36"/>
    <n v="0"/>
    <n v="0"/>
    <n v="10"/>
    <n v="5544"/>
    <n v="221.35999999999967"/>
  </r>
  <r>
    <x v="0"/>
    <s v="Hana McReidy"/>
    <s v="Contractor"/>
    <x v="209"/>
    <x v="209"/>
    <x v="0"/>
    <x v="87"/>
    <x v="0"/>
    <x v="3"/>
    <x v="0"/>
    <n v="164"/>
    <s v="OnsiteContractor"/>
    <n v="65"/>
    <n v="78"/>
    <n v="1"/>
    <n v="0.86"/>
    <n v="0"/>
    <x v="0"/>
    <n v="8944"/>
    <n v="0"/>
    <n v="1000"/>
    <n v="0"/>
    <n v="12792"/>
    <n v="-4848"/>
  </r>
  <r>
    <x v="0"/>
    <s v="Hailey Wittering"/>
    <s v="Contractor"/>
    <x v="178"/>
    <x v="178"/>
    <x v="1"/>
    <x v="18"/>
    <x v="3"/>
    <x v="1"/>
    <x v="0"/>
    <n v="164"/>
    <s v="OnsiteContractor"/>
    <n v="72"/>
    <n v="72"/>
    <n v="0.8"/>
    <n v="1.01"/>
    <n v="0"/>
    <x v="0"/>
    <n v="9540.8639999999996"/>
    <n v="0"/>
    <n v="500"/>
    <n v="100"/>
    <n v="11808"/>
    <n v="-2867.1360000000004"/>
  </r>
  <r>
    <x v="0"/>
    <s v="Margret Allchorn"/>
    <s v="Analyst"/>
    <x v="193"/>
    <x v="193"/>
    <x v="0"/>
    <x v="23"/>
    <x v="2"/>
    <x v="2"/>
    <x v="0"/>
    <n v="168"/>
    <s v="OnsiteAnalyst"/>
    <n v="48"/>
    <n v="5416.666666666667"/>
    <n v="1.1000000000000001"/>
    <n v="0.95"/>
    <n v="0"/>
    <x v="0"/>
    <n v="8025.5999999999995"/>
    <n v="5416.666666666667"/>
    <n v="750"/>
    <n v="500"/>
    <n v="0"/>
    <n v="1358.9333333333325"/>
  </r>
  <r>
    <x v="0"/>
    <s v="Latia Grinnikov"/>
    <s v="Contractor"/>
    <x v="107"/>
    <x v="107"/>
    <x v="1"/>
    <x v="73"/>
    <x v="1"/>
    <x v="3"/>
    <x v="1"/>
    <n v="81"/>
    <s v="OffshoreContractor"/>
    <n v="35"/>
    <n v="49"/>
    <n v="1"/>
    <n v="0.86"/>
    <n v="0"/>
    <x v="0"/>
    <n v="2438.1"/>
    <n v="0"/>
    <n v="0"/>
    <n v="500"/>
    <n v="3969"/>
    <n v="-2030.9"/>
  </r>
  <r>
    <x v="0"/>
    <s v="Trip Poynser"/>
    <s v="Contractor"/>
    <x v="159"/>
    <x v="159"/>
    <x v="0"/>
    <x v="56"/>
    <x v="4"/>
    <x v="2"/>
    <x v="1"/>
    <n v="0"/>
    <s v="OffshoreContractor"/>
    <n v="35"/>
    <n v="55"/>
    <n v="1.1000000000000001"/>
    <n v="0.82"/>
    <n v="0"/>
    <x v="0"/>
    <n v="5051.2000000000007"/>
    <n v="0"/>
    <n v="0"/>
    <n v="0"/>
    <n v="0"/>
    <n v="5051.2000000000007"/>
  </r>
  <r>
    <x v="0"/>
    <s v="Moses Cammish"/>
    <s v="Analyst"/>
    <x v="210"/>
    <x v="210"/>
    <x v="0"/>
    <x v="89"/>
    <x v="0"/>
    <x v="1"/>
    <x v="1"/>
    <n v="138"/>
    <s v="OffshoreAnalyst"/>
    <n v="24"/>
    <n v="384.61538461538464"/>
    <n v="0.8"/>
    <n v="1.04"/>
    <n v="0"/>
    <x v="0"/>
    <n v="3194.88"/>
    <n v="384.61538461538464"/>
    <n v="200"/>
    <n v="10"/>
    <n v="0"/>
    <n v="2600.2646153846154"/>
  </r>
  <r>
    <x v="0"/>
    <s v="Oran Milward"/>
    <s v="Contractor"/>
    <x v="190"/>
    <x v="190"/>
    <x v="0"/>
    <x v="34"/>
    <x v="0"/>
    <x v="2"/>
    <x v="0"/>
    <n v="163"/>
    <s v="OnsiteContractor"/>
    <n v="65"/>
    <n v="71"/>
    <n v="1.1000000000000001"/>
    <n v="0.9"/>
    <n v="0"/>
    <x v="0"/>
    <n v="10296.000000000002"/>
    <n v="0"/>
    <n v="500"/>
    <n v="10"/>
    <n v="11573"/>
    <n v="-1786.9999999999982"/>
  </r>
  <r>
    <x v="0"/>
    <s v="Alethea Cantopher"/>
    <s v="Contractor"/>
    <x v="204"/>
    <x v="204"/>
    <x v="1"/>
    <x v="56"/>
    <x v="4"/>
    <x v="1"/>
    <x v="0"/>
    <n v="161"/>
    <s v="OnsiteContractor"/>
    <n v="60"/>
    <n v="70"/>
    <n v="0.8"/>
    <n v="0.82"/>
    <n v="0"/>
    <x v="0"/>
    <n v="6336.96"/>
    <n v="0"/>
    <n v="200"/>
    <n v="50"/>
    <n v="11270"/>
    <n v="-5183.04"/>
  </r>
  <r>
    <x v="0"/>
    <s v="Nikita Agett"/>
    <s v="Associate"/>
    <x v="211"/>
    <x v="211"/>
    <x v="1"/>
    <x v="6"/>
    <x v="4"/>
    <x v="3"/>
    <x v="1"/>
    <n v="0"/>
    <s v="OffshoreAssociate"/>
    <n v="30"/>
    <n v="615.38461538461536"/>
    <n v="1"/>
    <n v="1.04"/>
    <n v="0"/>
    <x v="0"/>
    <n v="0"/>
    <n v="0"/>
    <n v="0"/>
    <n v="500"/>
    <n v="0"/>
    <n v="-500"/>
  </r>
  <r>
    <x v="0"/>
    <s v="Joseito Rattrie"/>
    <s v="Senior Manager"/>
    <x v="212"/>
    <x v="212"/>
    <x v="1"/>
    <x v="51"/>
    <x v="3"/>
    <x v="3"/>
    <x v="1"/>
    <n v="162"/>
    <s v="OffshoreSenior Manager"/>
    <n v="48"/>
    <n v="1538.4615384615386"/>
    <n v="1"/>
    <n v="0.84"/>
    <n v="0"/>
    <x v="0"/>
    <n v="6531.84"/>
    <n v="1538.4615384615386"/>
    <n v="0"/>
    <n v="0"/>
    <n v="0"/>
    <n v="4993.3784615384611"/>
  </r>
  <r>
    <x v="0"/>
    <s v="Alene Hargie"/>
    <s v="Contractor"/>
    <x v="57"/>
    <x v="57"/>
    <x v="1"/>
    <x v="33"/>
    <x v="1"/>
    <x v="4"/>
    <x v="0"/>
    <n v="0"/>
    <s v="OnsiteContractor"/>
    <n v="60"/>
    <n v="76"/>
    <n v="0.9"/>
    <n v="0.98"/>
    <n v="0"/>
    <x v="0"/>
    <n v="0"/>
    <n v="0"/>
    <n v="200"/>
    <n v="50"/>
    <n v="0"/>
    <n v="-250"/>
  </r>
  <r>
    <x v="0"/>
    <s v="Thaxter Escala"/>
    <s v="Contractor"/>
    <x v="213"/>
    <x v="213"/>
    <x v="0"/>
    <x v="54"/>
    <x v="1"/>
    <x v="1"/>
    <x v="1"/>
    <n v="0"/>
    <s v="OffshoreContractor"/>
    <n v="48"/>
    <n v="47"/>
    <n v="0.8"/>
    <n v="0.81"/>
    <n v="0"/>
    <x v="0"/>
    <n v="4976.6400000000003"/>
    <n v="0"/>
    <n v="1000"/>
    <n v="10"/>
    <n v="0"/>
    <n v="3966.6400000000003"/>
  </r>
  <r>
    <x v="0"/>
    <s v="Alena Kitteridge"/>
    <s v="Contractor"/>
    <x v="176"/>
    <x v="176"/>
    <x v="1"/>
    <x v="37"/>
    <x v="1"/>
    <x v="1"/>
    <x v="0"/>
    <n v="162"/>
    <s v="OnsiteContractor"/>
    <n v="60"/>
    <n v="70"/>
    <n v="0.8"/>
    <n v="0.87"/>
    <n v="0"/>
    <x v="0"/>
    <n v="6765.12"/>
    <n v="0"/>
    <n v="750"/>
    <n v="50"/>
    <n v="11340"/>
    <n v="-5374.88"/>
  </r>
  <r>
    <x v="0"/>
    <s v="Kile Gallienne"/>
    <s v="Associate"/>
    <x v="207"/>
    <x v="207"/>
    <x v="1"/>
    <x v="22"/>
    <x v="2"/>
    <x v="1"/>
    <x v="0"/>
    <n v="165"/>
    <s v="OnsiteAssociate"/>
    <n v="54"/>
    <n v="5666.666666666667"/>
    <n v="0.8"/>
    <n v="1.2"/>
    <n v="0"/>
    <x v="0"/>
    <n v="8553.6"/>
    <n v="5666.666666666667"/>
    <n v="0"/>
    <n v="50"/>
    <n v="0"/>
    <n v="2836.9333333333334"/>
  </r>
  <r>
    <x v="0"/>
    <s v="Arden de Amaya"/>
    <s v="Analyst"/>
    <x v="214"/>
    <x v="214"/>
    <x v="1"/>
    <x v="0"/>
    <x v="0"/>
    <x v="3"/>
    <x v="1"/>
    <n v="166"/>
    <s v="OffshoreAnalyst"/>
    <n v="24"/>
    <n v="384.61538461538464"/>
    <n v="1"/>
    <n v="1"/>
    <n v="0"/>
    <x v="0"/>
    <n v="3984"/>
    <n v="384.61538461538464"/>
    <n v="200"/>
    <n v="0"/>
    <n v="0"/>
    <n v="3399.3846153846152"/>
  </r>
  <r>
    <x v="0"/>
    <s v="Benedicto Stock"/>
    <s v="Analyst"/>
    <x v="215"/>
    <x v="215"/>
    <x v="1"/>
    <x v="7"/>
    <x v="0"/>
    <x v="3"/>
    <x v="1"/>
    <n v="0"/>
    <s v="OffshoreAnalyst"/>
    <n v="24"/>
    <n v="384.61538461538464"/>
    <n v="1"/>
    <n v="1.1399999999999999"/>
    <n v="0"/>
    <x v="0"/>
    <n v="0"/>
    <n v="0"/>
    <n v="500"/>
    <n v="0"/>
    <n v="0"/>
    <n v="-500"/>
  </r>
  <r>
    <x v="0"/>
    <s v="Sonja Cantwell"/>
    <s v="Contractor"/>
    <x v="216"/>
    <x v="216"/>
    <x v="0"/>
    <x v="40"/>
    <x v="5"/>
    <x v="2"/>
    <x v="1"/>
    <n v="165"/>
    <s v="OffshoreContractor"/>
    <n v="40"/>
    <n v="43"/>
    <n v="1.1000000000000001"/>
    <n v="1.17"/>
    <n v="0"/>
    <x v="0"/>
    <n v="8236.8000000000011"/>
    <n v="0"/>
    <n v="0"/>
    <n v="50"/>
    <n v="7095"/>
    <n v="1091.8000000000011"/>
  </r>
  <r>
    <x v="0"/>
    <s v="Dana Dunstall"/>
    <s v="Senior Manager"/>
    <x v="35"/>
    <x v="35"/>
    <x v="0"/>
    <x v="31"/>
    <x v="2"/>
    <x v="2"/>
    <x v="1"/>
    <n v="0"/>
    <s v="OffshoreSenior Manager"/>
    <n v="48"/>
    <n v="1538.4615384615386"/>
    <n v="1.1000000000000001"/>
    <n v="1.01"/>
    <n v="0"/>
    <x v="0"/>
    <n v="8532.48"/>
    <n v="0"/>
    <n v="1000"/>
    <n v="10"/>
    <n v="0"/>
    <n v="7522.48"/>
  </r>
  <r>
    <x v="0"/>
    <s v="Allix Fearnside"/>
    <s v="Senior Associate"/>
    <x v="96"/>
    <x v="96"/>
    <x v="0"/>
    <x v="5"/>
    <x v="3"/>
    <x v="0"/>
    <x v="1"/>
    <n v="102"/>
    <s v="OffshoreSenior Associate"/>
    <n v="35"/>
    <n v="923.07692307692309"/>
    <n v="1.2"/>
    <n v="0.9"/>
    <n v="0"/>
    <x v="0"/>
    <n v="6048"/>
    <n v="923.07692307692309"/>
    <n v="0"/>
    <n v="50"/>
    <n v="0"/>
    <n v="5074.9230769230771"/>
  </r>
  <r>
    <x v="0"/>
    <s v="Elizabet Josipovitz"/>
    <s v="Manager"/>
    <x v="27"/>
    <x v="27"/>
    <x v="0"/>
    <x v="17"/>
    <x v="4"/>
    <x v="2"/>
    <x v="1"/>
    <n v="165"/>
    <s v="OffshoreManager"/>
    <n v="40"/>
    <n v="1230.7692307692307"/>
    <n v="1.1000000000000001"/>
    <n v="0.86"/>
    <n v="0"/>
    <x v="0"/>
    <n v="6054.4000000000005"/>
    <n v="1230.7692307692307"/>
    <n v="0"/>
    <n v="50"/>
    <n v="0"/>
    <n v="4773.6307692307701"/>
  </r>
  <r>
    <x v="0"/>
    <s v="Shaine Monnoyer"/>
    <s v="Senior Manager"/>
    <x v="135"/>
    <x v="135"/>
    <x v="0"/>
    <x v="3"/>
    <x v="2"/>
    <x v="1"/>
    <x v="1"/>
    <n v="163"/>
    <s v="OffshoreSenior Manager"/>
    <n v="48"/>
    <n v="1538.4615384615386"/>
    <n v="0.8"/>
    <n v="0.98"/>
    <n v="0"/>
    <x v="0"/>
    <n v="6021.12"/>
    <n v="1538.4615384615386"/>
    <n v="200"/>
    <n v="0"/>
    <n v="0"/>
    <n v="4282.6584615384618"/>
  </r>
  <r>
    <x v="0"/>
    <s v="Marchelle Hallbord"/>
    <s v="Director"/>
    <x v="181"/>
    <x v="181"/>
    <x v="1"/>
    <x v="27"/>
    <x v="5"/>
    <x v="4"/>
    <x v="1"/>
    <n v="0"/>
    <s v="OffshoreDirector"/>
    <n v="55"/>
    <n v="2307.6923076923076"/>
    <n v="0.9"/>
    <n v="1.2"/>
    <n v="0"/>
    <x v="0"/>
    <n v="0"/>
    <n v="0"/>
    <n v="0"/>
    <n v="250"/>
    <n v="0"/>
    <n v="-250"/>
  </r>
  <r>
    <x v="0"/>
    <s v="Gerri Ferrillio"/>
    <s v="Director"/>
    <x v="103"/>
    <x v="103"/>
    <x v="1"/>
    <x v="30"/>
    <x v="1"/>
    <x v="2"/>
    <x v="1"/>
    <n v="167"/>
    <s v="OffshoreDirector"/>
    <n v="55"/>
    <n v="2307.6923076923076"/>
    <n v="1.1000000000000001"/>
    <n v="1.01"/>
    <n v="0"/>
    <x v="0"/>
    <n v="10204.535"/>
    <n v="2307.6923076923076"/>
    <n v="1000"/>
    <n v="10"/>
    <n v="0"/>
    <n v="6886.8426923076922"/>
  </r>
  <r>
    <x v="0"/>
    <s v="Vincenty Sparhawk"/>
    <s v="Analyst"/>
    <x v="25"/>
    <x v="25"/>
    <x v="0"/>
    <x v="25"/>
    <x v="1"/>
    <x v="4"/>
    <x v="1"/>
    <n v="161"/>
    <s v="OffshoreAnalyst"/>
    <n v="24"/>
    <n v="384.61538461538464"/>
    <n v="0.9"/>
    <n v="1"/>
    <n v="0"/>
    <x v="0"/>
    <n v="3456"/>
    <n v="384.61538461538464"/>
    <n v="750"/>
    <n v="500"/>
    <n v="0"/>
    <n v="1821.3846153846152"/>
  </r>
  <r>
    <x v="0"/>
    <s v="Carmon Heaney`"/>
    <s v="Analyst"/>
    <x v="217"/>
    <x v="217"/>
    <x v="0"/>
    <x v="11"/>
    <x v="2"/>
    <x v="3"/>
    <x v="0"/>
    <n v="103"/>
    <s v="OnsiteAnalyst"/>
    <n v="48"/>
    <n v="5416.666666666667"/>
    <n v="1"/>
    <n v="0.95"/>
    <n v="0"/>
    <x v="0"/>
    <n v="7296"/>
    <n v="5416.666666666667"/>
    <n v="0"/>
    <n v="0"/>
    <n v="0"/>
    <n v="1879.333333333333"/>
  </r>
  <r>
    <x v="0"/>
    <s v="Deina Durden"/>
    <s v="Associate"/>
    <x v="25"/>
    <x v="25"/>
    <x v="0"/>
    <x v="25"/>
    <x v="1"/>
    <x v="4"/>
    <x v="1"/>
    <n v="0"/>
    <s v="OffshoreAssociate"/>
    <n v="30"/>
    <n v="615.38461538461536"/>
    <n v="0.9"/>
    <n v="1"/>
    <n v="0"/>
    <x v="0"/>
    <n v="4320"/>
    <n v="0"/>
    <n v="200"/>
    <n v="10"/>
    <n v="0"/>
    <n v="4110"/>
  </r>
  <r>
    <x v="0"/>
    <s v="Cyndi Felix"/>
    <s v="Associate"/>
    <x v="214"/>
    <x v="214"/>
    <x v="1"/>
    <x v="0"/>
    <x v="0"/>
    <x v="3"/>
    <x v="0"/>
    <n v="164"/>
    <s v="OnsiteAssociate"/>
    <n v="54"/>
    <n v="5666.666666666667"/>
    <n v="1"/>
    <n v="1"/>
    <n v="0"/>
    <x v="0"/>
    <n v="8856"/>
    <n v="5666.666666666667"/>
    <n v="0"/>
    <n v="100"/>
    <n v="0"/>
    <n v="3089.333333333333"/>
  </r>
  <r>
    <x v="0"/>
    <s v="Tymothy Speers"/>
    <s v="Associate"/>
    <x v="218"/>
    <x v="218"/>
    <x v="1"/>
    <x v="0"/>
    <x v="0"/>
    <x v="1"/>
    <x v="0"/>
    <n v="162"/>
    <s v="OnsiteAssociate"/>
    <n v="54"/>
    <n v="5666.666666666667"/>
    <n v="0.8"/>
    <n v="1"/>
    <n v="0"/>
    <x v="0"/>
    <n v="6998.4000000000005"/>
    <n v="5666.666666666667"/>
    <n v="200"/>
    <n v="500"/>
    <n v="0"/>
    <n v="631.73333333333358"/>
  </r>
  <r>
    <x v="0"/>
    <s v="Gerianne Roggerone"/>
    <s v="Contractor"/>
    <x v="158"/>
    <x v="158"/>
    <x v="1"/>
    <x v="12"/>
    <x v="1"/>
    <x v="4"/>
    <x v="1"/>
    <n v="165"/>
    <s v="OffshoreContractor"/>
    <n v="48"/>
    <n v="51"/>
    <n v="0.9"/>
    <n v="0.99"/>
    <n v="0"/>
    <x v="0"/>
    <n v="7056.72"/>
    <n v="0"/>
    <n v="1000"/>
    <n v="100"/>
    <n v="8415"/>
    <n v="-2458.2799999999997"/>
  </r>
  <r>
    <x v="0"/>
    <s v="Barnaby Hof"/>
    <s v="Manager"/>
    <x v="39"/>
    <x v="39"/>
    <x v="1"/>
    <x v="25"/>
    <x v="1"/>
    <x v="1"/>
    <x v="0"/>
    <n v="164"/>
    <s v="OnsiteManager"/>
    <n v="65"/>
    <n v="7500"/>
    <n v="0.8"/>
    <n v="1"/>
    <n v="0"/>
    <x v="0"/>
    <n v="8528"/>
    <n v="7500"/>
    <n v="500"/>
    <n v="0"/>
    <n v="0"/>
    <n v="528"/>
  </r>
  <r>
    <x v="0"/>
    <s v="Radcliffe Guyonneau"/>
    <s v="Manager"/>
    <x v="168"/>
    <x v="168"/>
    <x v="0"/>
    <x v="50"/>
    <x v="2"/>
    <x v="3"/>
    <x v="1"/>
    <n v="167"/>
    <s v="OffshoreManager"/>
    <n v="40"/>
    <n v="1230.7692307692307"/>
    <n v="1"/>
    <n v="0.82"/>
    <n v="0"/>
    <x v="0"/>
    <n v="5248"/>
    <n v="1230.7692307692307"/>
    <n v="200"/>
    <n v="10"/>
    <n v="0"/>
    <n v="3807.2307692307695"/>
  </r>
  <r>
    <x v="0"/>
    <s v="Jens Grovier"/>
    <s v="Associate"/>
    <x v="112"/>
    <x v="112"/>
    <x v="1"/>
    <x v="75"/>
    <x v="2"/>
    <x v="1"/>
    <x v="1"/>
    <n v="162"/>
    <s v="OffshoreAssociate"/>
    <n v="30"/>
    <n v="615.38461538461536"/>
    <n v="0.8"/>
    <n v="1.17"/>
    <n v="0"/>
    <x v="0"/>
    <n v="4548.96"/>
    <n v="615.38461538461536"/>
    <n v="750"/>
    <n v="0"/>
    <n v="0"/>
    <n v="3183.5753846153848"/>
  </r>
  <r>
    <x v="0"/>
    <s v="Mercedes Carletto"/>
    <s v="Contractor"/>
    <x v="106"/>
    <x v="106"/>
    <x v="0"/>
    <x v="72"/>
    <x v="0"/>
    <x v="2"/>
    <x v="1"/>
    <n v="166"/>
    <s v="OffshoreContractor"/>
    <n v="48"/>
    <n v="45"/>
    <n v="1.1000000000000001"/>
    <n v="0.94"/>
    <n v="0"/>
    <x v="0"/>
    <n v="7941.12"/>
    <n v="0"/>
    <n v="500"/>
    <n v="10"/>
    <n v="7470"/>
    <n v="-38.880000000000109"/>
  </r>
  <r>
    <x v="0"/>
    <s v="Thomasa Kingsnorth"/>
    <s v="Associate"/>
    <x v="173"/>
    <x v="173"/>
    <x v="0"/>
    <x v="84"/>
    <x v="3"/>
    <x v="3"/>
    <x v="1"/>
    <n v="87"/>
    <s v="OffshoreAssociate"/>
    <n v="30"/>
    <n v="615.38461538461536"/>
    <n v="1"/>
    <n v="0.92"/>
    <n v="0"/>
    <x v="0"/>
    <n v="4416"/>
    <n v="615.38461538461536"/>
    <n v="500"/>
    <n v="500"/>
    <n v="0"/>
    <n v="2800.6153846153848"/>
  </r>
  <r>
    <x v="0"/>
    <s v="Bambie Privett"/>
    <s v="Associate"/>
    <x v="72"/>
    <x v="72"/>
    <x v="0"/>
    <x v="53"/>
    <x v="5"/>
    <x v="3"/>
    <x v="0"/>
    <n v="163"/>
    <s v="OnsiteAssociate"/>
    <n v="54"/>
    <n v="5666.666666666667"/>
    <n v="1"/>
    <n v="1.1100000000000001"/>
    <n v="0"/>
    <x v="0"/>
    <n v="9590.4000000000015"/>
    <n v="5666.666666666667"/>
    <n v="0"/>
    <n v="100"/>
    <n v="0"/>
    <n v="3823.7333333333345"/>
  </r>
  <r>
    <x v="0"/>
    <s v="Kelci Penquet"/>
    <s v="Associate"/>
    <x v="10"/>
    <x v="10"/>
    <x v="1"/>
    <x v="10"/>
    <x v="5"/>
    <x v="1"/>
    <x v="1"/>
    <n v="0"/>
    <s v="OffshoreAssociate"/>
    <n v="30"/>
    <n v="615.38461538461536"/>
    <n v="0.8"/>
    <n v="1.1599999999999999"/>
    <n v="0"/>
    <x v="0"/>
    <n v="0"/>
    <n v="0"/>
    <n v="750"/>
    <n v="50"/>
    <n v="0"/>
    <n v="-800"/>
  </r>
  <r>
    <x v="0"/>
    <s v="Helene Rosnau"/>
    <s v="Contractor"/>
    <x v="25"/>
    <x v="25"/>
    <x v="0"/>
    <x v="25"/>
    <x v="1"/>
    <x v="4"/>
    <x v="0"/>
    <n v="88"/>
    <s v="OnsiteContractor"/>
    <n v="65"/>
    <n v="70"/>
    <n v="0.9"/>
    <n v="1"/>
    <n v="0"/>
    <x v="0"/>
    <n v="9360"/>
    <n v="0"/>
    <n v="750"/>
    <n v="50"/>
    <n v="6160"/>
    <n v="2400"/>
  </r>
  <r>
    <x v="0"/>
    <s v="Aguie Peron"/>
    <s v="Director"/>
    <x v="198"/>
    <x v="198"/>
    <x v="1"/>
    <x v="88"/>
    <x v="5"/>
    <x v="1"/>
    <x v="0"/>
    <n v="167"/>
    <s v="OnsiteDirector"/>
    <n v="90"/>
    <n v="9166.6666666666661"/>
    <n v="0.8"/>
    <n v="1.17"/>
    <n v="0"/>
    <x v="0"/>
    <n v="14068.08"/>
    <n v="9166.6666666666661"/>
    <n v="1000"/>
    <n v="100"/>
    <n v="0"/>
    <n v="3801.4133333333339"/>
  </r>
  <r>
    <x v="0"/>
    <s v="Nyssa Howcroft"/>
    <s v="Contractor"/>
    <x v="168"/>
    <x v="168"/>
    <x v="0"/>
    <x v="50"/>
    <x v="2"/>
    <x v="3"/>
    <x v="1"/>
    <n v="0"/>
    <s v="OffshoreContractor"/>
    <n v="35"/>
    <n v="52"/>
    <n v="1"/>
    <n v="0.82"/>
    <n v="0"/>
    <x v="0"/>
    <n v="4592"/>
    <n v="0"/>
    <n v="0"/>
    <n v="500"/>
    <n v="0"/>
    <n v="4092"/>
  </r>
  <r>
    <x v="0"/>
    <s v="Dennison Bartolommeo"/>
    <s v="Contractor"/>
    <x v="66"/>
    <x v="66"/>
    <x v="1"/>
    <x v="50"/>
    <x v="2"/>
    <x v="1"/>
    <x v="1"/>
    <n v="110"/>
    <s v="OffshoreContractor"/>
    <n v="40"/>
    <n v="44"/>
    <n v="0.8"/>
    <n v="0.82"/>
    <n v="0"/>
    <x v="0"/>
    <n v="2886.3999999999996"/>
    <n v="0"/>
    <n v="500"/>
    <n v="500"/>
    <n v="4840"/>
    <n v="-2953.6000000000004"/>
  </r>
  <r>
    <x v="0"/>
    <s v="Dreddy Gamlen"/>
    <s v="Analyst"/>
    <x v="195"/>
    <x v="195"/>
    <x v="1"/>
    <x v="11"/>
    <x v="2"/>
    <x v="0"/>
    <x v="0"/>
    <n v="120"/>
    <s v="OnsiteAnalyst"/>
    <n v="48"/>
    <n v="5416.666666666667"/>
    <n v="1.2"/>
    <n v="0.95"/>
    <n v="0"/>
    <x v="0"/>
    <n v="6566.4"/>
    <n v="5416.666666666667"/>
    <n v="200"/>
    <n v="0"/>
    <n v="0"/>
    <n v="949.73333333333267"/>
  </r>
  <r>
    <x v="0"/>
    <s v="Corny Attree"/>
    <s v="Senior Associate"/>
    <x v="219"/>
    <x v="219"/>
    <x v="1"/>
    <x v="19"/>
    <x v="2"/>
    <x v="2"/>
    <x v="1"/>
    <n v="161"/>
    <s v="OffshoreSenior Associate"/>
    <n v="35"/>
    <n v="923.07692307692309"/>
    <n v="1.1000000000000001"/>
    <n v="1.07"/>
    <n v="0"/>
    <x v="0"/>
    <n v="6632.3950000000013"/>
    <n v="923.07692307692309"/>
    <n v="750"/>
    <n v="100"/>
    <n v="0"/>
    <n v="4859.3180769230785"/>
  </r>
  <r>
    <x v="0"/>
    <s v="Gilda Darington"/>
    <s v="Contractor"/>
    <x v="96"/>
    <x v="96"/>
    <x v="0"/>
    <x v="5"/>
    <x v="3"/>
    <x v="0"/>
    <x v="1"/>
    <n v="164"/>
    <s v="OffshoreContractor"/>
    <n v="35"/>
    <n v="41"/>
    <n v="1.2"/>
    <n v="0.9"/>
    <n v="0"/>
    <x v="0"/>
    <n v="6048"/>
    <n v="0"/>
    <n v="1000"/>
    <n v="100"/>
    <n v="6724"/>
    <n v="-1776"/>
  </r>
  <r>
    <x v="0"/>
    <s v="Dasha Geddis"/>
    <s v="Analyst"/>
    <x v="220"/>
    <x v="220"/>
    <x v="1"/>
    <x v="45"/>
    <x v="3"/>
    <x v="0"/>
    <x v="1"/>
    <n v="0"/>
    <s v="OffshoreAnalyst"/>
    <n v="24"/>
    <n v="384.61538461538464"/>
    <n v="1.2"/>
    <n v="1.1200000000000001"/>
    <n v="0"/>
    <x v="0"/>
    <n v="0"/>
    <n v="0"/>
    <n v="200"/>
    <n v="50"/>
    <n v="0"/>
    <n v="-250"/>
  </r>
  <r>
    <x v="0"/>
    <s v="Wanda Leads"/>
    <s v="Associate"/>
    <x v="1"/>
    <x v="1"/>
    <x v="1"/>
    <x v="1"/>
    <x v="1"/>
    <x v="1"/>
    <x v="1"/>
    <n v="161"/>
    <s v="OffshoreAssociate"/>
    <n v="30"/>
    <n v="615.38461538461536"/>
    <n v="0.8"/>
    <n v="1.03"/>
    <n v="0"/>
    <x v="0"/>
    <n v="3979.92"/>
    <n v="615.38461538461536"/>
    <n v="0"/>
    <n v="50"/>
    <n v="0"/>
    <n v="3314.5353846153848"/>
  </r>
  <r>
    <x v="0"/>
    <s v="Jayne Christy"/>
    <s v="Contractor"/>
    <x v="51"/>
    <x v="51"/>
    <x v="1"/>
    <x v="21"/>
    <x v="2"/>
    <x v="4"/>
    <x v="1"/>
    <n v="0"/>
    <s v="OffshoreContractor"/>
    <n v="35"/>
    <n v="48"/>
    <n v="0.9"/>
    <n v="1.17"/>
    <n v="0"/>
    <x v="0"/>
    <n v="0"/>
    <n v="0"/>
    <n v="200"/>
    <n v="0"/>
    <n v="0"/>
    <n v="-200"/>
  </r>
  <r>
    <x v="0"/>
    <s v="Percival Stutt"/>
    <s v="Contractor"/>
    <x v="170"/>
    <x v="170"/>
    <x v="1"/>
    <x v="79"/>
    <x v="0"/>
    <x v="1"/>
    <x v="1"/>
    <n v="165"/>
    <s v="OffshoreContractor"/>
    <n v="48"/>
    <n v="49"/>
    <n v="0.8"/>
    <n v="0.95"/>
    <n v="0"/>
    <x v="0"/>
    <n v="6019.2"/>
    <n v="0"/>
    <n v="200"/>
    <n v="0"/>
    <n v="8085"/>
    <n v="-2265.8000000000002"/>
  </r>
  <r>
    <x v="0"/>
    <s v="Florinda Faust"/>
    <s v="Associate"/>
    <x v="92"/>
    <x v="92"/>
    <x v="0"/>
    <x v="67"/>
    <x v="4"/>
    <x v="3"/>
    <x v="0"/>
    <n v="0"/>
    <s v="OnsiteAssociate"/>
    <n v="54"/>
    <n v="5666.666666666667"/>
    <n v="1"/>
    <n v="0.81"/>
    <n v="0"/>
    <x v="0"/>
    <n v="6998.4000000000005"/>
    <n v="0"/>
    <n v="200"/>
    <n v="0"/>
    <n v="0"/>
    <n v="6798.4000000000005"/>
  </r>
  <r>
    <x v="0"/>
    <s v="Nevile Dranfield"/>
    <s v="Contractor"/>
    <x v="196"/>
    <x v="196"/>
    <x v="0"/>
    <x v="4"/>
    <x v="2"/>
    <x v="3"/>
    <x v="1"/>
    <n v="0"/>
    <s v="OffshoreContractor"/>
    <n v="40"/>
    <n v="51"/>
    <n v="1"/>
    <n v="1.05"/>
    <n v="0"/>
    <x v="0"/>
    <n v="6720"/>
    <n v="0"/>
    <n v="200"/>
    <n v="500"/>
    <n v="0"/>
    <n v="6020"/>
  </r>
  <r>
    <x v="0"/>
    <s v="Rowney Goucher"/>
    <s v="Associate"/>
    <x v="44"/>
    <x v="44"/>
    <x v="1"/>
    <x v="12"/>
    <x v="1"/>
    <x v="0"/>
    <x v="1"/>
    <n v="122"/>
    <s v="OffshoreAssociate"/>
    <n v="30"/>
    <n v="615.38461538461536"/>
    <n v="1.2"/>
    <n v="0.99"/>
    <n v="0"/>
    <x v="0"/>
    <n v="4348.08"/>
    <n v="615.38461538461536"/>
    <n v="0"/>
    <n v="100"/>
    <n v="0"/>
    <n v="3632.6953846153847"/>
  </r>
  <r>
    <x v="0"/>
    <s v="Dalston Lecordier"/>
    <s v="Contractor"/>
    <x v="167"/>
    <x v="167"/>
    <x v="1"/>
    <x v="46"/>
    <x v="3"/>
    <x v="0"/>
    <x v="1"/>
    <n v="0"/>
    <s v="OffshoreContractor"/>
    <n v="35"/>
    <n v="41"/>
    <n v="1.2"/>
    <n v="1.19"/>
    <n v="0"/>
    <x v="0"/>
    <n v="0"/>
    <n v="0"/>
    <n v="0"/>
    <n v="10"/>
    <n v="0"/>
    <n v="-10"/>
  </r>
  <r>
    <x v="0"/>
    <s v="Benedikt Neagle"/>
    <s v="Contractor"/>
    <x v="102"/>
    <x v="102"/>
    <x v="1"/>
    <x v="66"/>
    <x v="5"/>
    <x v="4"/>
    <x v="1"/>
    <n v="166"/>
    <s v="OffshoreContractor"/>
    <n v="40"/>
    <n v="54"/>
    <n v="0.9"/>
    <n v="0.97"/>
    <n v="0"/>
    <x v="0"/>
    <n v="5796.72"/>
    <n v="0"/>
    <n v="500"/>
    <n v="10"/>
    <n v="8964"/>
    <n v="-3677.2799999999997"/>
  </r>
  <r>
    <x v="0"/>
    <s v="Leeann Riddel"/>
    <s v="Analyst"/>
    <x v="221"/>
    <x v="221"/>
    <x v="1"/>
    <x v="67"/>
    <x v="4"/>
    <x v="1"/>
    <x v="0"/>
    <n v="167"/>
    <s v="OnsiteAnalyst"/>
    <n v="48"/>
    <n v="5416.666666666667"/>
    <n v="0.8"/>
    <n v="0.81"/>
    <n v="0"/>
    <x v="0"/>
    <n v="5194.3680000000004"/>
    <n v="5416.666666666667"/>
    <n v="0"/>
    <n v="100"/>
    <n v="0"/>
    <n v="-322.29866666666658"/>
  </r>
  <r>
    <x v="0"/>
    <s v="Kellie Ward"/>
    <s v="Manager"/>
    <x v="222"/>
    <x v="222"/>
    <x v="1"/>
    <x v="90"/>
    <x v="5"/>
    <x v="1"/>
    <x v="0"/>
    <n v="107"/>
    <s v="OnsiteManager"/>
    <n v="65"/>
    <n v="7500"/>
    <n v="0.8"/>
    <n v="1.01"/>
    <n v="0"/>
    <x v="0"/>
    <n v="5619.64"/>
    <n v="7500"/>
    <n v="0"/>
    <n v="0"/>
    <n v="0"/>
    <n v="-1880.3599999999997"/>
  </r>
  <r>
    <x v="0"/>
    <s v="Emmie Rizzini"/>
    <s v="Contractor"/>
    <x v="133"/>
    <x v="133"/>
    <x v="1"/>
    <x v="78"/>
    <x v="3"/>
    <x v="3"/>
    <x v="1"/>
    <n v="0"/>
    <s v="OffshoreContractor"/>
    <n v="48"/>
    <n v="43"/>
    <n v="1"/>
    <n v="1.07"/>
    <n v="0"/>
    <x v="0"/>
    <n v="0"/>
    <n v="0"/>
    <n v="0"/>
    <n v="0"/>
    <n v="0"/>
    <n v="0"/>
  </r>
  <r>
    <x v="0"/>
    <s v="Codi Eliasen"/>
    <s v="Associate"/>
    <x v="223"/>
    <x v="223"/>
    <x v="0"/>
    <x v="91"/>
    <x v="3"/>
    <x v="1"/>
    <x v="1"/>
    <n v="164"/>
    <s v="OffshoreAssociate"/>
    <n v="30"/>
    <n v="615.38461538461536"/>
    <n v="0.8"/>
    <n v="0.91"/>
    <n v="0"/>
    <x v="0"/>
    <n v="3494.4"/>
    <n v="615.38461538461536"/>
    <n v="0"/>
    <n v="0"/>
    <n v="0"/>
    <n v="2879.0153846153848"/>
  </r>
  <r>
    <x v="0"/>
    <s v="Lemmie Lissaman"/>
    <s v="Contractor"/>
    <x v="224"/>
    <x v="224"/>
    <x v="1"/>
    <x v="14"/>
    <x v="5"/>
    <x v="2"/>
    <x v="1"/>
    <n v="165"/>
    <s v="OffshoreContractor"/>
    <n v="48"/>
    <n v="48"/>
    <n v="1.1000000000000001"/>
    <n v="1.03"/>
    <n v="0"/>
    <x v="0"/>
    <n v="8973.36"/>
    <n v="0"/>
    <n v="0"/>
    <n v="10"/>
    <n v="7920"/>
    <n v="1043.3600000000006"/>
  </r>
  <r>
    <x v="0"/>
    <s v="Giffer Blampey"/>
    <s v="Director"/>
    <x v="225"/>
    <x v="225"/>
    <x v="1"/>
    <x v="58"/>
    <x v="3"/>
    <x v="2"/>
    <x v="1"/>
    <n v="160"/>
    <s v="OffshoreDirector"/>
    <n v="55"/>
    <n v="2307.6923076923076"/>
    <n v="1.1000000000000001"/>
    <n v="1"/>
    <n v="0"/>
    <x v="0"/>
    <n v="9680"/>
    <n v="2307.6923076923076"/>
    <n v="500"/>
    <n v="10"/>
    <n v="0"/>
    <n v="6862.3076923076924"/>
  </r>
  <r>
    <x v="0"/>
    <s v="Berkly Gunbie"/>
    <s v="Manager"/>
    <x v="164"/>
    <x v="164"/>
    <x v="1"/>
    <x v="62"/>
    <x v="4"/>
    <x v="1"/>
    <x v="1"/>
    <n v="160"/>
    <s v="OffshoreManager"/>
    <n v="40"/>
    <n v="1230.7692307692307"/>
    <n v="0.8"/>
    <n v="1.17"/>
    <n v="0"/>
    <x v="0"/>
    <n v="5990.4"/>
    <n v="1230.7692307692307"/>
    <n v="200"/>
    <n v="500"/>
    <n v="0"/>
    <n v="4059.6307692307691"/>
  </r>
  <r>
    <x v="0"/>
    <s v="Shirleen Inglesent"/>
    <s v="Contractor"/>
    <x v="226"/>
    <x v="226"/>
    <x v="0"/>
    <x v="92"/>
    <x v="2"/>
    <x v="3"/>
    <x v="1"/>
    <n v="0"/>
    <s v="OffshoreContractor"/>
    <n v="48"/>
    <n v="50"/>
    <n v="1"/>
    <n v="0.8"/>
    <n v="0"/>
    <x v="0"/>
    <n v="6144"/>
    <n v="0"/>
    <n v="200"/>
    <n v="10"/>
    <n v="0"/>
    <n v="5934"/>
  </r>
  <r>
    <x v="0"/>
    <s v="Shaina Emblin"/>
    <s v="Senior Associate"/>
    <x v="227"/>
    <x v="227"/>
    <x v="1"/>
    <x v="93"/>
    <x v="2"/>
    <x v="1"/>
    <x v="1"/>
    <n v="0"/>
    <s v="OffshoreSenior Associate"/>
    <n v="35"/>
    <n v="923.07692307692309"/>
    <n v="0.8"/>
    <n v="0.98"/>
    <n v="0"/>
    <x v="0"/>
    <n v="0"/>
    <n v="0"/>
    <n v="500"/>
    <n v="10"/>
    <n v="0"/>
    <n v="-510"/>
  </r>
  <r>
    <x v="0"/>
    <s v="Mirna Hazlehurst"/>
    <s v="Associate"/>
    <x v="174"/>
    <x v="174"/>
    <x v="1"/>
    <x v="71"/>
    <x v="4"/>
    <x v="1"/>
    <x v="0"/>
    <n v="165"/>
    <s v="OnsiteAssociate"/>
    <n v="54"/>
    <n v="5666.666666666667"/>
    <n v="0.8"/>
    <n v="1.0900000000000001"/>
    <n v="0"/>
    <x v="0"/>
    <n v="7769.52"/>
    <n v="5666.666666666667"/>
    <n v="200"/>
    <n v="100"/>
    <n v="0"/>
    <n v="1802.8533333333335"/>
  </r>
  <r>
    <x v="0"/>
    <s v="Adriena Wyss"/>
    <s v="Contractor"/>
    <x v="228"/>
    <x v="228"/>
    <x v="1"/>
    <x v="21"/>
    <x v="2"/>
    <x v="2"/>
    <x v="1"/>
    <n v="0"/>
    <s v="OffshoreContractor"/>
    <n v="40"/>
    <n v="41"/>
    <n v="1.1000000000000001"/>
    <n v="1.17"/>
    <n v="0"/>
    <x v="0"/>
    <n v="0"/>
    <n v="0"/>
    <n v="0"/>
    <n v="50"/>
    <n v="0"/>
    <n v="-50"/>
  </r>
  <r>
    <x v="0"/>
    <s v="Luisa Schustl"/>
    <s v="Senior Associate"/>
    <x v="229"/>
    <x v="229"/>
    <x v="1"/>
    <x v="69"/>
    <x v="3"/>
    <x v="1"/>
    <x v="1"/>
    <n v="0"/>
    <s v="OffshoreSenior Associate"/>
    <n v="35"/>
    <n v="923.07692307692309"/>
    <n v="0.8"/>
    <n v="0.86"/>
    <n v="0"/>
    <x v="0"/>
    <n v="0"/>
    <n v="0"/>
    <n v="200"/>
    <n v="10"/>
    <n v="0"/>
    <n v="-210"/>
  </r>
  <r>
    <x v="0"/>
    <s v="Garvy Worssam"/>
    <s v="Associate"/>
    <x v="230"/>
    <x v="230"/>
    <x v="1"/>
    <x v="60"/>
    <x v="0"/>
    <x v="2"/>
    <x v="1"/>
    <n v="166"/>
    <s v="OffshoreAssociate"/>
    <n v="30"/>
    <n v="615.38461538461536"/>
    <n v="1.1000000000000001"/>
    <n v="1.08"/>
    <n v="0"/>
    <x v="0"/>
    <n v="5916.2400000000007"/>
    <n v="615.38461538461536"/>
    <n v="500"/>
    <n v="10"/>
    <n v="0"/>
    <n v="4790.8553846153854"/>
  </r>
  <r>
    <x v="0"/>
    <s v="Nonie Chicco"/>
    <s v="Associate"/>
    <x v="231"/>
    <x v="231"/>
    <x v="1"/>
    <x v="79"/>
    <x v="0"/>
    <x v="3"/>
    <x v="1"/>
    <n v="0"/>
    <s v="OffshoreAssociate"/>
    <n v="30"/>
    <n v="615.38461538461536"/>
    <n v="1"/>
    <n v="0.95"/>
    <n v="0"/>
    <x v="0"/>
    <n v="0"/>
    <n v="0"/>
    <n v="500"/>
    <n v="10"/>
    <n v="0"/>
    <n v="-510"/>
  </r>
  <r>
    <x v="0"/>
    <s v="Ronny McArthur"/>
    <s v="Contractor"/>
    <x v="52"/>
    <x v="52"/>
    <x v="0"/>
    <x v="39"/>
    <x v="1"/>
    <x v="0"/>
    <x v="1"/>
    <n v="0"/>
    <s v="OffshoreContractor"/>
    <n v="35"/>
    <n v="45"/>
    <n v="1.2"/>
    <n v="0.99"/>
    <n v="0"/>
    <x v="0"/>
    <n v="6652.8"/>
    <n v="0"/>
    <n v="1000"/>
    <n v="0"/>
    <n v="0"/>
    <n v="5652.8"/>
  </r>
  <r>
    <x v="0"/>
    <s v="Kalle Sickert"/>
    <s v="Contractor"/>
    <x v="120"/>
    <x v="120"/>
    <x v="0"/>
    <x v="61"/>
    <x v="2"/>
    <x v="1"/>
    <x v="1"/>
    <n v="86"/>
    <s v="OffshoreContractor"/>
    <n v="48"/>
    <n v="45"/>
    <n v="0.8"/>
    <n v="1.1599999999999999"/>
    <n v="0"/>
    <x v="0"/>
    <n v="7127.0399999999991"/>
    <n v="0"/>
    <n v="0"/>
    <n v="10"/>
    <n v="3870"/>
    <n v="3247.0399999999991"/>
  </r>
  <r>
    <x v="0"/>
    <s v="Shurwood Ripsher"/>
    <s v="Senior Associate"/>
    <x v="232"/>
    <x v="232"/>
    <x v="1"/>
    <x v="77"/>
    <x v="2"/>
    <x v="1"/>
    <x v="0"/>
    <n v="96"/>
    <s v="OnsiteSenior Associate"/>
    <n v="60"/>
    <n v="6250"/>
    <n v="0.8"/>
    <n v="1.1499999999999999"/>
    <n v="0"/>
    <x v="0"/>
    <n v="5299.2"/>
    <n v="6250"/>
    <n v="200"/>
    <n v="250"/>
    <n v="0"/>
    <n v="-1400.8000000000002"/>
  </r>
  <r>
    <x v="0"/>
    <s v="Lenna Andre"/>
    <s v="Manager"/>
    <x v="117"/>
    <x v="117"/>
    <x v="0"/>
    <x v="4"/>
    <x v="2"/>
    <x v="0"/>
    <x v="0"/>
    <n v="0"/>
    <s v="OnsiteManager"/>
    <n v="65"/>
    <n v="7500"/>
    <n v="1.2"/>
    <n v="1.05"/>
    <n v="0"/>
    <x v="0"/>
    <n v="13104"/>
    <n v="0"/>
    <n v="750"/>
    <n v="100"/>
    <n v="0"/>
    <n v="12254"/>
  </r>
  <r>
    <x v="0"/>
    <s v="Briny Dionisetto"/>
    <s v="Director"/>
    <x v="53"/>
    <x v="53"/>
    <x v="1"/>
    <x v="28"/>
    <x v="1"/>
    <x v="1"/>
    <x v="1"/>
    <n v="89"/>
    <s v="OffshoreDirector"/>
    <n v="55"/>
    <n v="2307.6923076923076"/>
    <n v="0.8"/>
    <n v="1.1200000000000001"/>
    <n v="0"/>
    <x v="0"/>
    <n v="4385.92"/>
    <n v="2307.6923076923076"/>
    <n v="0"/>
    <n v="0"/>
    <n v="0"/>
    <n v="2078.2276923076925"/>
  </r>
  <r>
    <x v="0"/>
    <s v="Demeter Copelli"/>
    <s v="Analyst"/>
    <x v="135"/>
    <x v="135"/>
    <x v="0"/>
    <x v="3"/>
    <x v="2"/>
    <x v="1"/>
    <x v="1"/>
    <n v="107"/>
    <s v="OffshoreAnalyst"/>
    <n v="24"/>
    <n v="384.61538461538464"/>
    <n v="0.8"/>
    <n v="0.98"/>
    <n v="0"/>
    <x v="0"/>
    <n v="3010.56"/>
    <n v="384.61538461538464"/>
    <n v="0"/>
    <n v="10"/>
    <n v="0"/>
    <n v="2615.9446153846152"/>
  </r>
  <r>
    <x v="0"/>
    <s v="Tasha Rossin"/>
    <s v="Associate"/>
    <x v="233"/>
    <x v="233"/>
    <x v="1"/>
    <x v="61"/>
    <x v="2"/>
    <x v="3"/>
    <x v="0"/>
    <n v="165"/>
    <s v="OnsiteAssociate"/>
    <n v="54"/>
    <n v="5666.666666666667"/>
    <n v="1"/>
    <n v="1.1599999999999999"/>
    <n v="0"/>
    <x v="0"/>
    <n v="10335.599999999999"/>
    <n v="5666.666666666667"/>
    <n v="1000"/>
    <n v="10"/>
    <n v="0"/>
    <n v="3658.9333333333316"/>
  </r>
  <r>
    <x v="0"/>
    <s v="Alfi Harrismith"/>
    <s v="Associate"/>
    <x v="234"/>
    <x v="234"/>
    <x v="1"/>
    <x v="27"/>
    <x v="5"/>
    <x v="2"/>
    <x v="1"/>
    <n v="0"/>
    <s v="OffshoreAssociate"/>
    <n v="30"/>
    <n v="615.38461538461536"/>
    <n v="1.1000000000000001"/>
    <n v="1.2"/>
    <n v="0"/>
    <x v="0"/>
    <n v="0"/>
    <n v="0"/>
    <n v="500"/>
    <n v="10"/>
    <n v="0"/>
    <n v="-510"/>
  </r>
  <r>
    <x v="0"/>
    <s v="Margarette Martindale"/>
    <s v="Contractor"/>
    <x v="235"/>
    <x v="235"/>
    <x v="1"/>
    <x v="77"/>
    <x v="2"/>
    <x v="2"/>
    <x v="1"/>
    <n v="83"/>
    <s v="OffshoreContractor"/>
    <n v="35"/>
    <n v="48"/>
    <n v="1.1000000000000001"/>
    <n v="1.1499999999999999"/>
    <n v="0"/>
    <x v="0"/>
    <n v="3674.8250000000003"/>
    <n v="0"/>
    <n v="500"/>
    <n v="50"/>
    <n v="3984"/>
    <n v="-859.17499999999973"/>
  </r>
  <r>
    <x v="0"/>
    <s v="Zelig Childerley"/>
    <s v="Associate"/>
    <x v="100"/>
    <x v="100"/>
    <x v="1"/>
    <x v="62"/>
    <x v="4"/>
    <x v="3"/>
    <x v="0"/>
    <n v="122"/>
    <s v="OnsiteAssociate"/>
    <n v="54"/>
    <n v="5666.666666666667"/>
    <n v="1"/>
    <n v="1.17"/>
    <n v="0"/>
    <x v="0"/>
    <n v="7707.9599999999991"/>
    <n v="5666.666666666667"/>
    <n v="0"/>
    <n v="10"/>
    <n v="0"/>
    <n v="2031.2933333333322"/>
  </r>
  <r>
    <x v="0"/>
    <s v="Tedi Windsor"/>
    <s v="Associate"/>
    <x v="80"/>
    <x v="80"/>
    <x v="1"/>
    <x v="14"/>
    <x v="5"/>
    <x v="1"/>
    <x v="1"/>
    <n v="167"/>
    <s v="OffshoreAssociate"/>
    <n v="30"/>
    <n v="615.38461538461536"/>
    <n v="0.8"/>
    <n v="1.03"/>
    <n v="0"/>
    <x v="0"/>
    <n v="4128.24"/>
    <n v="615.38461538461536"/>
    <n v="0"/>
    <n v="10"/>
    <n v="0"/>
    <n v="3502.8553846153845"/>
  </r>
  <r>
    <x v="0"/>
    <s v="Corette Arndt"/>
    <s v="Contractor"/>
    <x v="121"/>
    <x v="121"/>
    <x v="1"/>
    <x v="38"/>
    <x v="1"/>
    <x v="3"/>
    <x v="0"/>
    <n v="161"/>
    <s v="OnsiteContractor"/>
    <n v="65"/>
    <n v="80"/>
    <n v="1"/>
    <n v="1.1299999999999999"/>
    <n v="0"/>
    <x v="0"/>
    <n v="11825.449999999999"/>
    <n v="0"/>
    <n v="200"/>
    <n v="50"/>
    <n v="12880"/>
    <n v="-1304.5500000000011"/>
  </r>
  <r>
    <x v="0"/>
    <s v="Wilbert Lavalle"/>
    <s v="Director"/>
    <x v="236"/>
    <x v="236"/>
    <x v="1"/>
    <x v="65"/>
    <x v="5"/>
    <x v="3"/>
    <x v="1"/>
    <n v="161"/>
    <s v="OffshoreDirector"/>
    <n v="55"/>
    <n v="2307.6923076923076"/>
    <n v="1"/>
    <n v="1.2"/>
    <n v="0"/>
    <x v="0"/>
    <n v="10626"/>
    <n v="2307.6923076923076"/>
    <n v="1000"/>
    <n v="250"/>
    <n v="0"/>
    <n v="7068.3076923076924"/>
  </r>
  <r>
    <x v="0"/>
    <s v="Harland Yackiminie"/>
    <s v="Contractor"/>
    <x v="237"/>
    <x v="237"/>
    <x v="1"/>
    <x v="78"/>
    <x v="3"/>
    <x v="2"/>
    <x v="1"/>
    <n v="0"/>
    <s v="OffshoreContractor"/>
    <n v="35"/>
    <n v="53"/>
    <n v="1.1000000000000001"/>
    <n v="1.07"/>
    <n v="0"/>
    <x v="0"/>
    <n v="0"/>
    <n v="0"/>
    <n v="500"/>
    <n v="0"/>
    <n v="0"/>
    <n v="-500"/>
  </r>
  <r>
    <x v="0"/>
    <s v="Barr Elles"/>
    <s v="Manager"/>
    <x v="238"/>
    <x v="238"/>
    <x v="0"/>
    <x v="6"/>
    <x v="4"/>
    <x v="1"/>
    <x v="1"/>
    <n v="167"/>
    <s v="OffshoreManager"/>
    <n v="40"/>
    <n v="1230.7692307692307"/>
    <n v="0.8"/>
    <n v="1.04"/>
    <n v="0"/>
    <x v="0"/>
    <n v="5324.8"/>
    <n v="1230.7692307692307"/>
    <n v="0"/>
    <n v="10"/>
    <n v="0"/>
    <n v="4084.0307692307697"/>
  </r>
  <r>
    <x v="0"/>
    <s v="Ashlee Banaszewski"/>
    <s v="Analyst"/>
    <x v="239"/>
    <x v="239"/>
    <x v="0"/>
    <x v="74"/>
    <x v="1"/>
    <x v="0"/>
    <x v="1"/>
    <n v="164"/>
    <s v="OffshoreAnalyst"/>
    <n v="24"/>
    <n v="384.61538461538464"/>
    <n v="1.2"/>
    <n v="0.81"/>
    <n v="0"/>
    <x v="0"/>
    <n v="3732.4800000000005"/>
    <n v="384.61538461538464"/>
    <n v="500"/>
    <n v="10"/>
    <n v="0"/>
    <n v="2837.8646153846157"/>
  </r>
  <r>
    <x v="0"/>
    <s v="Dede Pretswell"/>
    <s v="Associate"/>
    <x v="197"/>
    <x v="197"/>
    <x v="1"/>
    <x v="57"/>
    <x v="5"/>
    <x v="3"/>
    <x v="0"/>
    <n v="165"/>
    <s v="OnsiteAssociate"/>
    <n v="54"/>
    <n v="5666.666666666667"/>
    <n v="1"/>
    <n v="0.93"/>
    <n v="0"/>
    <x v="0"/>
    <n v="8286.3000000000011"/>
    <n v="5666.666666666667"/>
    <n v="750"/>
    <n v="0"/>
    <n v="0"/>
    <n v="1869.6333333333341"/>
  </r>
  <r>
    <x v="0"/>
    <s v="Benjamin Skein"/>
    <s v="Contractor"/>
    <x v="240"/>
    <x v="240"/>
    <x v="1"/>
    <x v="46"/>
    <x v="3"/>
    <x v="1"/>
    <x v="0"/>
    <n v="165"/>
    <s v="OnsiteContractor"/>
    <n v="60"/>
    <n v="79"/>
    <n v="0.8"/>
    <n v="1.19"/>
    <n v="0"/>
    <x v="0"/>
    <n v="9424.7999999999993"/>
    <n v="0"/>
    <n v="500"/>
    <n v="10"/>
    <n v="13035"/>
    <n v="-4120.2000000000007"/>
  </r>
  <r>
    <x v="0"/>
    <s v="Sherri Bazoche"/>
    <s v="Director"/>
    <x v="18"/>
    <x v="18"/>
    <x v="1"/>
    <x v="18"/>
    <x v="3"/>
    <x v="2"/>
    <x v="0"/>
    <n v="0"/>
    <s v="OnsiteDirector"/>
    <n v="90"/>
    <n v="9166.6666666666661"/>
    <n v="1.1000000000000001"/>
    <n v="1.01"/>
    <n v="0"/>
    <x v="0"/>
    <n v="0"/>
    <n v="0"/>
    <n v="200"/>
    <n v="0"/>
    <n v="0"/>
    <n v="-200"/>
  </r>
  <r>
    <x v="0"/>
    <s v="Selene Schuck"/>
    <s v="Contractor"/>
    <x v="229"/>
    <x v="229"/>
    <x v="1"/>
    <x v="69"/>
    <x v="3"/>
    <x v="1"/>
    <x v="0"/>
    <n v="0"/>
    <s v="OnsiteContractor"/>
    <n v="60"/>
    <n v="74"/>
    <n v="0.8"/>
    <n v="0.86"/>
    <n v="0"/>
    <x v="0"/>
    <n v="0"/>
    <n v="0"/>
    <n v="0"/>
    <n v="250"/>
    <n v="0"/>
    <n v="-250"/>
  </r>
  <r>
    <x v="0"/>
    <s v="Joly Van Giffen"/>
    <s v="Manager"/>
    <x v="122"/>
    <x v="122"/>
    <x v="1"/>
    <x v="15"/>
    <x v="2"/>
    <x v="0"/>
    <x v="0"/>
    <n v="163"/>
    <s v="OnsiteManager"/>
    <n v="65"/>
    <n v="7500"/>
    <n v="1.2"/>
    <n v="1.1000000000000001"/>
    <n v="0"/>
    <x v="0"/>
    <n v="13985.400000000001"/>
    <n v="7500"/>
    <n v="0"/>
    <n v="250"/>
    <n v="0"/>
    <n v="6235.4000000000015"/>
  </r>
  <r>
    <x v="0"/>
    <s v="Kenyon Cullingford"/>
    <s v="Analyst"/>
    <x v="181"/>
    <x v="181"/>
    <x v="1"/>
    <x v="27"/>
    <x v="5"/>
    <x v="4"/>
    <x v="1"/>
    <n v="162"/>
    <s v="OffshoreAnalyst"/>
    <n v="24"/>
    <n v="384.61538461538464"/>
    <n v="0.9"/>
    <n v="1.2"/>
    <n v="0"/>
    <x v="0"/>
    <n v="4199.04"/>
    <n v="384.61538461538464"/>
    <n v="750"/>
    <n v="0"/>
    <n v="0"/>
    <n v="3064.4246153846152"/>
  </r>
  <r>
    <x v="0"/>
    <s v="Kimball Chastney"/>
    <s v="Manager"/>
    <x v="118"/>
    <x v="118"/>
    <x v="1"/>
    <x v="2"/>
    <x v="1"/>
    <x v="0"/>
    <x v="0"/>
    <n v="165"/>
    <s v="OnsiteManager"/>
    <n v="65"/>
    <n v="7500"/>
    <n v="1.2"/>
    <n v="0.9"/>
    <n v="0"/>
    <x v="0"/>
    <n v="11583"/>
    <n v="7500"/>
    <n v="500"/>
    <n v="0"/>
    <n v="0"/>
    <n v="3583"/>
  </r>
  <r>
    <x v="0"/>
    <s v="Kylen Monroe"/>
    <s v="Contractor"/>
    <x v="78"/>
    <x v="78"/>
    <x v="1"/>
    <x v="59"/>
    <x v="0"/>
    <x v="1"/>
    <x v="1"/>
    <n v="0"/>
    <s v="OffshoreContractor"/>
    <n v="40"/>
    <n v="40"/>
    <n v="0.8"/>
    <n v="1.03"/>
    <n v="0"/>
    <x v="0"/>
    <n v="0"/>
    <n v="0"/>
    <n v="750"/>
    <n v="10"/>
    <n v="0"/>
    <n v="-760"/>
  </r>
  <r>
    <x v="0"/>
    <s v="Kingsley Whimpenny"/>
    <s v="Analyst"/>
    <x v="241"/>
    <x v="241"/>
    <x v="0"/>
    <x v="58"/>
    <x v="3"/>
    <x v="1"/>
    <x v="1"/>
    <n v="168"/>
    <s v="OffshoreAnalyst"/>
    <n v="24"/>
    <n v="384.61538461538464"/>
    <n v="0.8"/>
    <n v="1"/>
    <n v="0"/>
    <x v="0"/>
    <n v="3072"/>
    <n v="384.61538461538464"/>
    <n v="500"/>
    <n v="500"/>
    <n v="0"/>
    <n v="1687.3846153846152"/>
  </r>
  <r>
    <x v="0"/>
    <s v="Dar Unitt"/>
    <s v="Analyst"/>
    <x v="30"/>
    <x v="30"/>
    <x v="1"/>
    <x v="14"/>
    <x v="5"/>
    <x v="3"/>
    <x v="1"/>
    <n v="0"/>
    <s v="OffshoreAnalyst"/>
    <n v="24"/>
    <n v="384.61538461538464"/>
    <n v="1"/>
    <n v="1.03"/>
    <n v="0"/>
    <x v="0"/>
    <n v="0"/>
    <n v="0"/>
    <n v="750"/>
    <n v="250"/>
    <n v="0"/>
    <n v="-1000"/>
  </r>
  <r>
    <x v="0"/>
    <s v="Rourke Czaja"/>
    <s v="Analyst"/>
    <x v="18"/>
    <x v="18"/>
    <x v="1"/>
    <x v="18"/>
    <x v="3"/>
    <x v="2"/>
    <x v="1"/>
    <n v="166"/>
    <s v="OffshoreAnalyst"/>
    <n v="24"/>
    <n v="384.61538461538464"/>
    <n v="1.1000000000000001"/>
    <n v="1.01"/>
    <n v="0"/>
    <x v="0"/>
    <n v="4426.2240000000002"/>
    <n v="384.61538461538464"/>
    <n v="0"/>
    <n v="0"/>
    <n v="0"/>
    <n v="4041.6086153846154"/>
  </r>
  <r>
    <x v="0"/>
    <s v="Penelopa Tidball"/>
    <s v="Contractor"/>
    <x v="24"/>
    <x v="24"/>
    <x v="1"/>
    <x v="24"/>
    <x v="0"/>
    <x v="3"/>
    <x v="0"/>
    <n v="0"/>
    <s v="OnsiteContractor"/>
    <n v="60"/>
    <n v="74"/>
    <n v="1"/>
    <n v="0.99"/>
    <n v="0"/>
    <x v="0"/>
    <n v="0"/>
    <n v="0"/>
    <n v="500"/>
    <n v="10"/>
    <n v="0"/>
    <n v="-510"/>
  </r>
  <r>
    <x v="0"/>
    <s v="Ogden Godby"/>
    <s v="Analyst"/>
    <x v="173"/>
    <x v="173"/>
    <x v="0"/>
    <x v="84"/>
    <x v="3"/>
    <x v="3"/>
    <x v="1"/>
    <n v="161"/>
    <s v="OffshoreAnalyst"/>
    <n v="24"/>
    <n v="384.61538461538464"/>
    <n v="1"/>
    <n v="0.92"/>
    <n v="0"/>
    <x v="0"/>
    <n v="3532.8"/>
    <n v="384.61538461538464"/>
    <n v="0"/>
    <n v="0"/>
    <n v="0"/>
    <n v="3148.1846153846154"/>
  </r>
  <r>
    <x v="0"/>
    <s v="Zachariah Treharne"/>
    <s v="Analyst"/>
    <x v="182"/>
    <x v="182"/>
    <x v="1"/>
    <x v="67"/>
    <x v="4"/>
    <x v="2"/>
    <x v="0"/>
    <n v="163"/>
    <s v="OnsiteAnalyst"/>
    <n v="48"/>
    <n v="5416.666666666667"/>
    <n v="1.1000000000000001"/>
    <n v="0.81"/>
    <n v="0"/>
    <x v="0"/>
    <n v="6971.184000000002"/>
    <n v="5416.666666666667"/>
    <n v="200"/>
    <n v="100"/>
    <n v="0"/>
    <n v="1254.517333333335"/>
  </r>
  <r>
    <x v="0"/>
    <s v="Monica Alanbrooke"/>
    <s v="Contractor"/>
    <x v="114"/>
    <x v="114"/>
    <x v="0"/>
    <x v="26"/>
    <x v="2"/>
    <x v="2"/>
    <x v="1"/>
    <n v="165"/>
    <s v="OffshoreContractor"/>
    <n v="35"/>
    <n v="41"/>
    <n v="1.1000000000000001"/>
    <n v="1.1100000000000001"/>
    <n v="0"/>
    <x v="0"/>
    <n v="6837.6000000000013"/>
    <n v="0"/>
    <n v="1000"/>
    <n v="10"/>
    <n v="6765"/>
    <n v="-937.39999999999873"/>
  </r>
  <r>
    <x v="0"/>
    <s v="Christoforo Le Houx"/>
    <s v="Analyst"/>
    <x v="106"/>
    <x v="106"/>
    <x v="0"/>
    <x v="72"/>
    <x v="0"/>
    <x v="2"/>
    <x v="0"/>
    <n v="166"/>
    <s v="OnsiteAnalyst"/>
    <n v="48"/>
    <n v="5416.666666666667"/>
    <n v="1.1000000000000001"/>
    <n v="0.94"/>
    <n v="0"/>
    <x v="0"/>
    <n v="7941.12"/>
    <n v="5416.666666666667"/>
    <n v="500"/>
    <n v="50"/>
    <n v="0"/>
    <n v="1974.4533333333329"/>
  </r>
  <r>
    <x v="0"/>
    <s v="Land Coumbe"/>
    <s v="Analyst"/>
    <x v="206"/>
    <x v="206"/>
    <x v="0"/>
    <x v="28"/>
    <x v="1"/>
    <x v="3"/>
    <x v="1"/>
    <n v="165"/>
    <s v="OffshoreAnalyst"/>
    <n v="24"/>
    <n v="384.61538461538464"/>
    <n v="1"/>
    <n v="1.1200000000000001"/>
    <n v="0"/>
    <x v="0"/>
    <n v="4300.8"/>
    <n v="384.61538461538464"/>
    <n v="200"/>
    <n v="0"/>
    <n v="0"/>
    <n v="3716.1846153846154"/>
  </r>
  <r>
    <x v="0"/>
    <s v="Paquito Leask"/>
    <s v="Director"/>
    <x v="220"/>
    <x v="220"/>
    <x v="1"/>
    <x v="45"/>
    <x v="3"/>
    <x v="0"/>
    <x v="0"/>
    <n v="164"/>
    <s v="OnsiteDirector"/>
    <n v="90"/>
    <n v="9166.6666666666661"/>
    <n v="1.2"/>
    <n v="1.1200000000000001"/>
    <n v="0"/>
    <x v="0"/>
    <n v="19837.440000000002"/>
    <n v="9166.6666666666661"/>
    <n v="200"/>
    <n v="10"/>
    <n v="0"/>
    <n v="10460.773333333336"/>
  </r>
  <r>
    <x v="0"/>
    <s v="Denys Owain"/>
    <s v="Analyst"/>
    <x v="178"/>
    <x v="178"/>
    <x v="1"/>
    <x v="18"/>
    <x v="3"/>
    <x v="1"/>
    <x v="0"/>
    <n v="167"/>
    <s v="OnsiteAnalyst"/>
    <n v="48"/>
    <n v="5416.666666666667"/>
    <n v="0.8"/>
    <n v="1.01"/>
    <n v="0"/>
    <x v="0"/>
    <n v="6476.9279999999999"/>
    <n v="5416.666666666667"/>
    <n v="1000"/>
    <n v="10"/>
    <n v="0"/>
    <n v="50.261333333332914"/>
  </r>
  <r>
    <x v="0"/>
    <s v="Gabrila Sefton"/>
    <s v="Contractor"/>
    <x v="242"/>
    <x v="242"/>
    <x v="1"/>
    <x v="85"/>
    <x v="1"/>
    <x v="3"/>
    <x v="1"/>
    <n v="166"/>
    <s v="OffshoreContractor"/>
    <n v="40"/>
    <n v="44"/>
    <n v="1"/>
    <n v="1.08"/>
    <n v="0"/>
    <x v="0"/>
    <n v="7171.2000000000007"/>
    <n v="0"/>
    <n v="500"/>
    <n v="500"/>
    <n v="7304"/>
    <n v="-1132.7999999999993"/>
  </r>
  <r>
    <x v="0"/>
    <s v="Alena Butter"/>
    <s v="Associate"/>
    <x v="194"/>
    <x v="194"/>
    <x v="0"/>
    <x v="53"/>
    <x v="5"/>
    <x v="2"/>
    <x v="1"/>
    <n v="161"/>
    <s v="OffshoreAssociate"/>
    <n v="30"/>
    <n v="615.38461538461536"/>
    <n v="1.1000000000000001"/>
    <n v="1.1100000000000001"/>
    <n v="0"/>
    <x v="0"/>
    <n v="5860.8"/>
    <n v="615.38461538461536"/>
    <n v="0"/>
    <n v="10"/>
    <n v="0"/>
    <n v="5235.4153846153849"/>
  </r>
  <r>
    <x v="0"/>
    <s v="Humfrey Beldum"/>
    <s v="Analyst"/>
    <x v="11"/>
    <x v="11"/>
    <x v="1"/>
    <x v="11"/>
    <x v="2"/>
    <x v="4"/>
    <x v="1"/>
    <n v="134"/>
    <s v="OffshoreAnalyst"/>
    <n v="24"/>
    <n v="384.61538461538464"/>
    <n v="0.9"/>
    <n v="0.95"/>
    <n v="0"/>
    <x v="0"/>
    <n v="2749.68"/>
    <n v="384.61538461538464"/>
    <n v="500"/>
    <n v="10"/>
    <n v="0"/>
    <n v="1855.0646153846151"/>
  </r>
  <r>
    <x v="0"/>
    <s v="Rickie Pallaske"/>
    <s v="Director"/>
    <x v="124"/>
    <x v="124"/>
    <x v="1"/>
    <x v="36"/>
    <x v="1"/>
    <x v="0"/>
    <x v="0"/>
    <n v="0"/>
    <s v="OnsiteDirector"/>
    <n v="90"/>
    <n v="9166.6666666666661"/>
    <n v="1.2"/>
    <n v="0.88"/>
    <n v="0"/>
    <x v="0"/>
    <n v="0"/>
    <n v="0"/>
    <n v="0"/>
    <n v="500"/>
    <n v="0"/>
    <n v="-500"/>
  </r>
  <r>
    <x v="0"/>
    <s v="Shirlee Robel"/>
    <s v="Associate"/>
    <x v="14"/>
    <x v="14"/>
    <x v="1"/>
    <x v="14"/>
    <x v="5"/>
    <x v="4"/>
    <x v="1"/>
    <n v="162"/>
    <s v="OffshoreAssociate"/>
    <n v="30"/>
    <n v="615.38461538461536"/>
    <n v="0.9"/>
    <n v="1.03"/>
    <n v="0"/>
    <x v="0"/>
    <n v="4505.22"/>
    <n v="615.38461538461536"/>
    <n v="1000"/>
    <n v="0"/>
    <n v="0"/>
    <n v="2889.835384615385"/>
  </r>
  <r>
    <x v="0"/>
    <s v="Gerrie Ingley"/>
    <s v="Analyst"/>
    <x v="5"/>
    <x v="5"/>
    <x v="0"/>
    <x v="5"/>
    <x v="3"/>
    <x v="1"/>
    <x v="1"/>
    <n v="0"/>
    <s v="OffshoreAnalyst"/>
    <n v="24"/>
    <n v="384.61538461538464"/>
    <n v="0.8"/>
    <n v="0.9"/>
    <n v="0"/>
    <x v="0"/>
    <n v="2764.8"/>
    <n v="0"/>
    <n v="500"/>
    <n v="50"/>
    <n v="0"/>
    <n v="2214.8000000000002"/>
  </r>
  <r>
    <x v="0"/>
    <s v="Darrel Anmore"/>
    <s v="Manager"/>
    <x v="131"/>
    <x v="131"/>
    <x v="1"/>
    <x v="5"/>
    <x v="3"/>
    <x v="2"/>
    <x v="1"/>
    <n v="0"/>
    <s v="OffshoreManager"/>
    <n v="40"/>
    <n v="1230.7692307692307"/>
    <n v="1.1000000000000001"/>
    <n v="0.9"/>
    <n v="0"/>
    <x v="0"/>
    <n v="0"/>
    <n v="0"/>
    <n v="500"/>
    <n v="0"/>
    <n v="0"/>
    <n v="-500"/>
  </r>
  <r>
    <x v="0"/>
    <s v="Rowe Eddoes"/>
    <s v="Director"/>
    <x v="85"/>
    <x v="85"/>
    <x v="0"/>
    <x v="63"/>
    <x v="4"/>
    <x v="1"/>
    <x v="1"/>
    <n v="167"/>
    <s v="OffshoreDirector"/>
    <n v="55"/>
    <n v="2307.6923076923076"/>
    <n v="0.8"/>
    <n v="1.02"/>
    <n v="0"/>
    <x v="0"/>
    <n v="7180.8"/>
    <n v="2307.6923076923076"/>
    <n v="0"/>
    <n v="50"/>
    <n v="0"/>
    <n v="4823.1076923076926"/>
  </r>
  <r>
    <x v="0"/>
    <s v="Elberta Jeens"/>
    <s v="Contractor"/>
    <x v="243"/>
    <x v="243"/>
    <x v="1"/>
    <x v="9"/>
    <x v="3"/>
    <x v="1"/>
    <x v="1"/>
    <n v="164"/>
    <s v="OffshoreContractor"/>
    <n v="48"/>
    <n v="49"/>
    <n v="0.8"/>
    <n v="1.1499999999999999"/>
    <n v="0"/>
    <x v="0"/>
    <n v="7242.24"/>
    <n v="0"/>
    <n v="0"/>
    <n v="100"/>
    <n v="8036"/>
    <n v="-893.76000000000022"/>
  </r>
  <r>
    <x v="0"/>
    <s v="Homer Caplen"/>
    <s v="Director"/>
    <x v="224"/>
    <x v="224"/>
    <x v="1"/>
    <x v="14"/>
    <x v="5"/>
    <x v="2"/>
    <x v="1"/>
    <n v="162"/>
    <s v="OffshoreDirector"/>
    <n v="55"/>
    <n v="2307.6923076923076"/>
    <n v="1.1000000000000001"/>
    <n v="1.03"/>
    <n v="0"/>
    <x v="0"/>
    <n v="10095.030000000001"/>
    <n v="2307.6923076923076"/>
    <n v="500"/>
    <n v="0"/>
    <n v="0"/>
    <n v="7287.337692307693"/>
  </r>
  <r>
    <x v="0"/>
    <s v="Nelly MacGaffey"/>
    <s v="Senior Associate"/>
    <x v="60"/>
    <x v="60"/>
    <x v="1"/>
    <x v="45"/>
    <x v="3"/>
    <x v="2"/>
    <x v="1"/>
    <n v="0"/>
    <s v="OffshoreSenior Associate"/>
    <n v="35"/>
    <n v="923.07692307692309"/>
    <n v="1.1000000000000001"/>
    <n v="1.1200000000000001"/>
    <n v="0"/>
    <x v="0"/>
    <n v="0"/>
    <n v="0"/>
    <n v="750"/>
    <n v="0"/>
    <n v="0"/>
    <n v="-750"/>
  </r>
  <r>
    <x v="0"/>
    <s v="Bearnard Salsbury"/>
    <s v="Senior Associate"/>
    <x v="214"/>
    <x v="214"/>
    <x v="1"/>
    <x v="0"/>
    <x v="0"/>
    <x v="3"/>
    <x v="0"/>
    <n v="0"/>
    <s v="OnsiteSenior Associate"/>
    <n v="60"/>
    <n v="6250"/>
    <n v="1"/>
    <n v="1"/>
    <n v="0"/>
    <x v="0"/>
    <n v="0"/>
    <n v="0"/>
    <n v="500"/>
    <n v="0"/>
    <n v="0"/>
    <n v="-500"/>
  </r>
  <r>
    <x v="0"/>
    <s v="Vincents Flewin"/>
    <s v="Contractor"/>
    <x v="111"/>
    <x v="111"/>
    <x v="0"/>
    <x v="47"/>
    <x v="0"/>
    <x v="0"/>
    <x v="0"/>
    <n v="0"/>
    <s v="OnsiteContractor"/>
    <n v="65"/>
    <n v="78"/>
    <n v="1.2"/>
    <n v="1.1399999999999999"/>
    <n v="0"/>
    <x v="0"/>
    <n v="14227.199999999999"/>
    <n v="0"/>
    <n v="500"/>
    <n v="250"/>
    <n v="0"/>
    <n v="13477.199999999999"/>
  </r>
  <r>
    <x v="0"/>
    <s v="Orland Jesson"/>
    <s v="Contractor"/>
    <x v="117"/>
    <x v="117"/>
    <x v="0"/>
    <x v="4"/>
    <x v="2"/>
    <x v="0"/>
    <x v="1"/>
    <n v="163"/>
    <s v="OffshoreContractor"/>
    <n v="48"/>
    <n v="53"/>
    <n v="1.2"/>
    <n v="1.05"/>
    <n v="0"/>
    <x v="0"/>
    <n v="9676.8000000000011"/>
    <n v="0"/>
    <n v="0"/>
    <n v="0"/>
    <n v="8639"/>
    <n v="1037.8000000000011"/>
  </r>
  <r>
    <x v="0"/>
    <s v="Stuart Syres"/>
    <s v="Contractor"/>
    <x v="76"/>
    <x v="76"/>
    <x v="1"/>
    <x v="57"/>
    <x v="5"/>
    <x v="2"/>
    <x v="0"/>
    <n v="0"/>
    <s v="OnsiteContractor"/>
    <n v="60"/>
    <n v="80"/>
    <n v="1.1000000000000001"/>
    <n v="0.93"/>
    <n v="0"/>
    <x v="0"/>
    <n v="0"/>
    <n v="0"/>
    <n v="0"/>
    <n v="0"/>
    <n v="0"/>
    <n v="0"/>
  </r>
  <r>
    <x v="0"/>
    <s v="Allister Noddles"/>
    <s v="Analyst"/>
    <x v="155"/>
    <x v="155"/>
    <x v="1"/>
    <x v="40"/>
    <x v="5"/>
    <x v="1"/>
    <x v="1"/>
    <n v="94"/>
    <s v="OffshoreAnalyst"/>
    <n v="24"/>
    <n v="384.61538461538464"/>
    <n v="0.8"/>
    <n v="1.17"/>
    <n v="0"/>
    <x v="0"/>
    <n v="2111.616"/>
    <n v="384.61538461538464"/>
    <n v="200"/>
    <n v="50"/>
    <n v="0"/>
    <n v="1477.0006153846152"/>
  </r>
  <r>
    <x v="0"/>
    <s v="Gracia Esson"/>
    <s v="Associate"/>
    <x v="178"/>
    <x v="178"/>
    <x v="1"/>
    <x v="18"/>
    <x v="3"/>
    <x v="1"/>
    <x v="1"/>
    <n v="165"/>
    <s v="OffshoreAssociate"/>
    <n v="30"/>
    <n v="615.38461538461536"/>
    <n v="0.8"/>
    <n v="1.01"/>
    <n v="0"/>
    <x v="0"/>
    <n v="3999.6"/>
    <n v="615.38461538461536"/>
    <n v="0"/>
    <n v="10"/>
    <n v="0"/>
    <n v="3374.2153846153847"/>
  </r>
  <r>
    <x v="0"/>
    <s v="Durand McGinty"/>
    <s v="Manager"/>
    <x v="238"/>
    <x v="238"/>
    <x v="0"/>
    <x v="6"/>
    <x v="4"/>
    <x v="1"/>
    <x v="1"/>
    <n v="0"/>
    <s v="OffshoreManager"/>
    <n v="40"/>
    <n v="1230.7692307692307"/>
    <n v="0.8"/>
    <n v="1.04"/>
    <n v="0"/>
    <x v="0"/>
    <n v="5324.8"/>
    <n v="0"/>
    <n v="500"/>
    <n v="50"/>
    <n v="0"/>
    <n v="4774.8"/>
  </r>
  <r>
    <x v="0"/>
    <s v="Maighdiln Dorgan"/>
    <s v="Contractor"/>
    <x v="194"/>
    <x v="194"/>
    <x v="0"/>
    <x v="53"/>
    <x v="5"/>
    <x v="2"/>
    <x v="1"/>
    <n v="168"/>
    <s v="OffshoreContractor"/>
    <n v="48"/>
    <n v="55"/>
    <n v="1.1000000000000001"/>
    <n v="1.1100000000000001"/>
    <n v="1"/>
    <x v="0"/>
    <n v="0"/>
    <n v="0"/>
    <n v="750"/>
    <n v="0"/>
    <n v="9240"/>
    <n v="-9990"/>
  </r>
  <r>
    <x v="0"/>
    <s v="Roda Harrow"/>
    <s v="Contractor"/>
    <x v="240"/>
    <x v="240"/>
    <x v="1"/>
    <x v="46"/>
    <x v="3"/>
    <x v="1"/>
    <x v="1"/>
    <n v="162"/>
    <s v="OffshoreContractor"/>
    <n v="35"/>
    <n v="52"/>
    <n v="0.8"/>
    <n v="1.19"/>
    <n v="0"/>
    <x v="0"/>
    <n v="5397.84"/>
    <n v="0"/>
    <n v="0"/>
    <n v="100"/>
    <n v="8424"/>
    <n v="-3126.16"/>
  </r>
  <r>
    <x v="0"/>
    <s v="Dusty Sabin"/>
    <s v="Manager"/>
    <x v="70"/>
    <x v="70"/>
    <x v="1"/>
    <x v="4"/>
    <x v="2"/>
    <x v="4"/>
    <x v="1"/>
    <n v="0"/>
    <s v="OffshoreManager"/>
    <n v="40"/>
    <n v="1230.7692307692307"/>
    <n v="0.9"/>
    <n v="1.05"/>
    <n v="0"/>
    <x v="0"/>
    <n v="0"/>
    <n v="0"/>
    <n v="1000"/>
    <n v="50"/>
    <n v="0"/>
    <n v="-1050"/>
  </r>
  <r>
    <x v="0"/>
    <s v="Catharina Ingraham"/>
    <s v="Associate"/>
    <x v="156"/>
    <x v="156"/>
    <x v="0"/>
    <x v="72"/>
    <x v="0"/>
    <x v="1"/>
    <x v="0"/>
    <n v="0"/>
    <s v="OnsiteAssociate"/>
    <n v="54"/>
    <n v="5666.666666666667"/>
    <n v="0.8"/>
    <n v="0.94"/>
    <n v="0"/>
    <x v="0"/>
    <n v="6497.28"/>
    <n v="0"/>
    <n v="0"/>
    <n v="250"/>
    <n v="0"/>
    <n v="6247.28"/>
  </r>
  <r>
    <x v="0"/>
    <s v="Jase Summersett"/>
    <s v="Analyst"/>
    <x v="130"/>
    <x v="130"/>
    <x v="0"/>
    <x v="33"/>
    <x v="1"/>
    <x v="0"/>
    <x v="0"/>
    <n v="166"/>
    <s v="OnsiteAnalyst"/>
    <n v="48"/>
    <n v="5416.666666666667"/>
    <n v="1.2"/>
    <n v="0.98"/>
    <n v="0"/>
    <x v="0"/>
    <n v="9031.68"/>
    <n v="5416.666666666667"/>
    <n v="200"/>
    <n v="0"/>
    <n v="0"/>
    <n v="3415.0133333333333"/>
  </r>
  <r>
    <x v="0"/>
    <s v="Alikee Joscelin"/>
    <s v="Analyst"/>
    <x v="120"/>
    <x v="120"/>
    <x v="0"/>
    <x v="61"/>
    <x v="2"/>
    <x v="1"/>
    <x v="1"/>
    <n v="0"/>
    <s v="OffshoreAnalyst"/>
    <n v="24"/>
    <n v="384.61538461538464"/>
    <n v="0.8"/>
    <n v="1.1599999999999999"/>
    <n v="0"/>
    <x v="0"/>
    <n v="3563.5199999999995"/>
    <n v="0"/>
    <n v="500"/>
    <n v="0"/>
    <n v="0"/>
    <n v="3063.5199999999995"/>
  </r>
  <r>
    <x v="0"/>
    <s v="Ase Odhams"/>
    <s v="Associate"/>
    <x v="175"/>
    <x v="175"/>
    <x v="1"/>
    <x v="37"/>
    <x v="1"/>
    <x v="2"/>
    <x v="1"/>
    <n v="0"/>
    <s v="OffshoreAssociate"/>
    <n v="30"/>
    <n v="615.38461538461536"/>
    <n v="1.1000000000000001"/>
    <n v="0.87"/>
    <n v="0"/>
    <x v="0"/>
    <n v="0"/>
    <n v="0"/>
    <n v="200"/>
    <n v="50"/>
    <n v="0"/>
    <n v="-250"/>
  </r>
  <r>
    <x v="0"/>
    <s v="Kalina Gimblett"/>
    <s v="Analyst"/>
    <x v="97"/>
    <x v="97"/>
    <x v="0"/>
    <x v="70"/>
    <x v="4"/>
    <x v="1"/>
    <x v="0"/>
    <n v="0"/>
    <s v="OnsiteAnalyst"/>
    <n v="48"/>
    <n v="5416.666666666667"/>
    <n v="0.8"/>
    <n v="0.82"/>
    <n v="0"/>
    <x v="0"/>
    <n v="5038.08"/>
    <n v="0"/>
    <n v="0"/>
    <n v="500"/>
    <n v="0"/>
    <n v="4538.08"/>
  </r>
  <r>
    <x v="0"/>
    <s v="Ariel Birkett"/>
    <s v="Associate"/>
    <x v="244"/>
    <x v="244"/>
    <x v="1"/>
    <x v="26"/>
    <x v="2"/>
    <x v="1"/>
    <x v="1"/>
    <n v="0"/>
    <s v="OffshoreAssociate"/>
    <n v="30"/>
    <n v="615.38461538461536"/>
    <n v="0.8"/>
    <n v="1.1100000000000001"/>
    <n v="0"/>
    <x v="0"/>
    <n v="0"/>
    <n v="0"/>
    <n v="500"/>
    <n v="500"/>
    <n v="0"/>
    <n v="-1000"/>
  </r>
  <r>
    <x v="0"/>
    <s v="Magdalen Southeran"/>
    <s v="Senior Associate"/>
    <x v="140"/>
    <x v="140"/>
    <x v="1"/>
    <x v="22"/>
    <x v="2"/>
    <x v="0"/>
    <x v="0"/>
    <n v="167"/>
    <s v="OnsiteSenior Associate"/>
    <n v="60"/>
    <n v="6250"/>
    <n v="1.2"/>
    <n v="1.2"/>
    <n v="0"/>
    <x v="0"/>
    <n v="14428.8"/>
    <n v="6250"/>
    <n v="0"/>
    <n v="10"/>
    <n v="0"/>
    <n v="8168.7999999999993"/>
  </r>
  <r>
    <x v="0"/>
    <s v="Nadya Keighley"/>
    <s v="Associate"/>
    <x v="18"/>
    <x v="18"/>
    <x v="1"/>
    <x v="18"/>
    <x v="3"/>
    <x v="2"/>
    <x v="1"/>
    <n v="0"/>
    <s v="OffshoreAssociate"/>
    <n v="30"/>
    <n v="615.38461538461536"/>
    <n v="1.1000000000000001"/>
    <n v="1.01"/>
    <n v="0"/>
    <x v="0"/>
    <n v="0"/>
    <n v="0"/>
    <n v="750"/>
    <n v="500"/>
    <n v="0"/>
    <n v="-1250"/>
  </r>
  <r>
    <x v="0"/>
    <s v="Gerik Catherall"/>
    <s v="Associate"/>
    <x v="213"/>
    <x v="213"/>
    <x v="0"/>
    <x v="54"/>
    <x v="1"/>
    <x v="1"/>
    <x v="1"/>
    <n v="163"/>
    <s v="OffshoreAssociate"/>
    <n v="30"/>
    <n v="615.38461538461536"/>
    <n v="0.8"/>
    <n v="0.81"/>
    <n v="0"/>
    <x v="0"/>
    <n v="3110.4"/>
    <n v="615.38461538461536"/>
    <n v="750"/>
    <n v="0"/>
    <n v="0"/>
    <n v="1745.0153846153848"/>
  </r>
  <r>
    <x v="0"/>
    <s v="Lorine Kener"/>
    <s v="Analyst"/>
    <x v="245"/>
    <x v="245"/>
    <x v="0"/>
    <x v="81"/>
    <x v="2"/>
    <x v="3"/>
    <x v="1"/>
    <n v="0"/>
    <s v="OffshoreAnalyst"/>
    <n v="24"/>
    <n v="384.61538461538464"/>
    <n v="1"/>
    <n v="1"/>
    <n v="0"/>
    <x v="0"/>
    <n v="3840"/>
    <n v="0"/>
    <n v="500"/>
    <n v="100"/>
    <n v="0"/>
    <n v="3240"/>
  </r>
  <r>
    <x v="0"/>
    <s v="Wake Machin"/>
    <s v="Director"/>
    <x v="221"/>
    <x v="221"/>
    <x v="1"/>
    <x v="67"/>
    <x v="4"/>
    <x v="1"/>
    <x v="1"/>
    <n v="114"/>
    <s v="OffshoreDirector"/>
    <n v="55"/>
    <n v="2307.6923076923076"/>
    <n v="0.8"/>
    <n v="0.81"/>
    <n v="0"/>
    <x v="0"/>
    <n v="4062.9600000000005"/>
    <n v="2307.6923076923076"/>
    <n v="750"/>
    <n v="0"/>
    <n v="0"/>
    <n v="1005.2676923076929"/>
  </r>
  <r>
    <x v="0"/>
    <s v="Nita Redihough"/>
    <s v="Contractor"/>
    <x v="155"/>
    <x v="155"/>
    <x v="1"/>
    <x v="40"/>
    <x v="5"/>
    <x v="1"/>
    <x v="1"/>
    <n v="165"/>
    <s v="OffshoreContractor"/>
    <n v="35"/>
    <n v="48"/>
    <n v="0.8"/>
    <n v="1.17"/>
    <n v="0"/>
    <x v="0"/>
    <n v="5405.4"/>
    <n v="0"/>
    <n v="0"/>
    <n v="0"/>
    <n v="7920"/>
    <n v="-2514.6000000000004"/>
  </r>
  <r>
    <x v="0"/>
    <s v="Everett Shillito"/>
    <s v="Associate"/>
    <x v="137"/>
    <x v="137"/>
    <x v="1"/>
    <x v="40"/>
    <x v="5"/>
    <x v="3"/>
    <x v="0"/>
    <n v="161"/>
    <s v="OnsiteAssociate"/>
    <n v="54"/>
    <n v="5666.666666666667"/>
    <n v="1"/>
    <n v="1.17"/>
    <n v="0"/>
    <x v="0"/>
    <n v="10171.98"/>
    <n v="5666.666666666667"/>
    <n v="0"/>
    <n v="100"/>
    <n v="0"/>
    <n v="4405.3133333333326"/>
  </r>
  <r>
    <x v="0"/>
    <s v="Rikki Valentine"/>
    <s v="Contractor"/>
    <x v="246"/>
    <x v="246"/>
    <x v="0"/>
    <x v="92"/>
    <x v="2"/>
    <x v="1"/>
    <x v="1"/>
    <n v="136"/>
    <s v="OffshoreContractor"/>
    <n v="48"/>
    <n v="41"/>
    <n v="0.8"/>
    <n v="0.8"/>
    <n v="0"/>
    <x v="0"/>
    <n v="4915.2000000000007"/>
    <n v="0"/>
    <n v="0"/>
    <n v="50"/>
    <n v="5576"/>
    <n v="-710.79999999999927"/>
  </r>
  <r>
    <x v="0"/>
    <s v="Leon Milbourn"/>
    <s v="Senior Manager"/>
    <x v="42"/>
    <x v="42"/>
    <x v="0"/>
    <x v="34"/>
    <x v="0"/>
    <x v="3"/>
    <x v="1"/>
    <n v="167"/>
    <s v="OffshoreSenior Manager"/>
    <n v="48"/>
    <n v="1538.4615384615386"/>
    <n v="1"/>
    <n v="0.9"/>
    <n v="0"/>
    <x v="0"/>
    <n v="6912"/>
    <n v="1538.4615384615386"/>
    <n v="200"/>
    <n v="50"/>
    <n v="0"/>
    <n v="5123.538461538461"/>
  </r>
  <r>
    <x v="0"/>
    <s v="Brockie Suddick"/>
    <s v="Manager"/>
    <x v="183"/>
    <x v="183"/>
    <x v="0"/>
    <x v="32"/>
    <x v="2"/>
    <x v="0"/>
    <x v="1"/>
    <n v="164"/>
    <s v="OffshoreManager"/>
    <n v="40"/>
    <n v="1230.7692307692307"/>
    <n v="1.2"/>
    <n v="1.0900000000000001"/>
    <n v="0"/>
    <x v="0"/>
    <n v="8371.2000000000007"/>
    <n v="1230.7692307692307"/>
    <n v="200"/>
    <n v="10"/>
    <n v="0"/>
    <n v="6930.4307692307702"/>
  </r>
  <r>
    <x v="0"/>
    <s v="Shelley Blackall"/>
    <s v="Analyst"/>
    <x v="113"/>
    <x v="113"/>
    <x v="1"/>
    <x v="76"/>
    <x v="5"/>
    <x v="3"/>
    <x v="0"/>
    <n v="162"/>
    <s v="OnsiteAnalyst"/>
    <n v="48"/>
    <n v="5416.666666666667"/>
    <n v="1"/>
    <n v="0.96"/>
    <n v="0"/>
    <x v="0"/>
    <n v="7464.96"/>
    <n v="5416.666666666667"/>
    <n v="1000"/>
    <n v="0"/>
    <n v="0"/>
    <n v="1048.2933333333331"/>
  </r>
  <r>
    <x v="0"/>
    <s v="Alan Pridden"/>
    <s v="Senior Associate"/>
    <x v="247"/>
    <x v="247"/>
    <x v="1"/>
    <x v="80"/>
    <x v="1"/>
    <x v="1"/>
    <x v="1"/>
    <n v="168"/>
    <s v="OffshoreSenior Associate"/>
    <n v="35"/>
    <n v="923.07692307692309"/>
    <n v="0.8"/>
    <n v="0.89"/>
    <n v="0"/>
    <x v="0"/>
    <n v="4186.5600000000004"/>
    <n v="923.07692307692309"/>
    <n v="500"/>
    <n v="0"/>
    <n v="0"/>
    <n v="2763.4830769230775"/>
  </r>
  <r>
    <x v="0"/>
    <s v="Kesley Anthes"/>
    <s v="Associate"/>
    <x v="248"/>
    <x v="248"/>
    <x v="1"/>
    <x v="94"/>
    <x v="2"/>
    <x v="1"/>
    <x v="1"/>
    <n v="114"/>
    <s v="OffshoreAssociate"/>
    <n v="30"/>
    <n v="615.38461538461536"/>
    <n v="0.8"/>
    <n v="1.03"/>
    <n v="0"/>
    <x v="0"/>
    <n v="2818.08"/>
    <n v="615.38461538461536"/>
    <n v="0"/>
    <n v="10"/>
    <n v="0"/>
    <n v="2192.6953846153847"/>
  </r>
  <r>
    <x v="0"/>
    <s v="Amerigo Freeth"/>
    <s v="Contractor"/>
    <x v="66"/>
    <x v="66"/>
    <x v="1"/>
    <x v="50"/>
    <x v="2"/>
    <x v="1"/>
    <x v="1"/>
    <n v="140"/>
    <s v="OffshoreContractor"/>
    <n v="40"/>
    <n v="46"/>
    <n v="0.8"/>
    <n v="0.82"/>
    <n v="0"/>
    <x v="0"/>
    <n v="3673.6"/>
    <n v="0"/>
    <n v="0"/>
    <n v="500"/>
    <n v="6440"/>
    <n v="-3266.4"/>
  </r>
  <r>
    <x v="0"/>
    <s v="Karol Markwelley"/>
    <s v="Associate"/>
    <x v="249"/>
    <x v="249"/>
    <x v="1"/>
    <x v="4"/>
    <x v="2"/>
    <x v="2"/>
    <x v="0"/>
    <n v="161"/>
    <s v="OnsiteAssociate"/>
    <n v="54"/>
    <n v="5666.666666666667"/>
    <n v="1.1000000000000001"/>
    <n v="1.05"/>
    <n v="0"/>
    <x v="0"/>
    <n v="10041.570000000002"/>
    <n v="5666.666666666667"/>
    <n v="500"/>
    <n v="0"/>
    <n v="0"/>
    <n v="3874.9033333333346"/>
  </r>
  <r>
    <x v="0"/>
    <s v="Brigid Folke"/>
    <s v="Manager"/>
    <x v="133"/>
    <x v="133"/>
    <x v="1"/>
    <x v="78"/>
    <x v="3"/>
    <x v="3"/>
    <x v="1"/>
    <n v="165"/>
    <s v="OffshoreManager"/>
    <n v="40"/>
    <n v="1230.7692307692307"/>
    <n v="1"/>
    <n v="1.07"/>
    <n v="0"/>
    <x v="0"/>
    <n v="7062"/>
    <n v="1230.7692307692307"/>
    <n v="0"/>
    <n v="100"/>
    <n v="0"/>
    <n v="5731.2307692307695"/>
  </r>
  <r>
    <x v="0"/>
    <s v="Filmore Rollitt"/>
    <s v="Contractor"/>
    <x v="45"/>
    <x v="45"/>
    <x v="1"/>
    <x v="35"/>
    <x v="5"/>
    <x v="1"/>
    <x v="0"/>
    <n v="161"/>
    <s v="OnsiteContractor"/>
    <n v="65"/>
    <n v="70"/>
    <n v="0.8"/>
    <n v="0.95"/>
    <n v="0"/>
    <x v="0"/>
    <n v="7953.4"/>
    <n v="0"/>
    <n v="0"/>
    <n v="50"/>
    <n v="11270"/>
    <n v="-3366.6000000000004"/>
  </r>
  <r>
    <x v="0"/>
    <s v="Rivalee Kubiczek"/>
    <s v="Analyst"/>
    <x v="186"/>
    <x v="186"/>
    <x v="0"/>
    <x v="57"/>
    <x v="5"/>
    <x v="1"/>
    <x v="1"/>
    <n v="160"/>
    <s v="OffshoreAnalyst"/>
    <n v="24"/>
    <n v="384.61538461538464"/>
    <n v="0.8"/>
    <n v="0.93"/>
    <n v="0"/>
    <x v="0"/>
    <n v="2856.96"/>
    <n v="384.61538461538464"/>
    <n v="500"/>
    <n v="250"/>
    <n v="0"/>
    <n v="1722.3446153846153"/>
  </r>
  <r>
    <x v="0"/>
    <s v="Roobbie Shuker"/>
    <s v="Analyst"/>
    <x v="192"/>
    <x v="192"/>
    <x v="0"/>
    <x v="57"/>
    <x v="5"/>
    <x v="0"/>
    <x v="1"/>
    <n v="0"/>
    <s v="OffshoreAnalyst"/>
    <n v="24"/>
    <n v="384.61538461538464"/>
    <n v="1.2"/>
    <n v="0.93"/>
    <n v="0"/>
    <x v="0"/>
    <n v="4285.4400000000005"/>
    <n v="0"/>
    <n v="750"/>
    <n v="0"/>
    <n v="0"/>
    <n v="3535.4400000000005"/>
  </r>
  <r>
    <x v="0"/>
    <s v="Hobey Towersey"/>
    <s v="Analyst"/>
    <x v="235"/>
    <x v="235"/>
    <x v="1"/>
    <x v="77"/>
    <x v="2"/>
    <x v="2"/>
    <x v="1"/>
    <n v="113"/>
    <s v="OffshoreAnalyst"/>
    <n v="24"/>
    <n v="384.61538461538464"/>
    <n v="1.1000000000000001"/>
    <n v="1.1499999999999999"/>
    <n v="0"/>
    <x v="0"/>
    <n v="3430.68"/>
    <n v="384.61538461538464"/>
    <n v="750"/>
    <n v="50"/>
    <n v="0"/>
    <n v="2246.0646153846151"/>
  </r>
  <r>
    <x v="0"/>
    <s v="Catherine Deary"/>
    <s v="Contractor"/>
    <x v="212"/>
    <x v="212"/>
    <x v="1"/>
    <x v="51"/>
    <x v="3"/>
    <x v="3"/>
    <x v="1"/>
    <n v="164"/>
    <s v="OffshoreContractor"/>
    <n v="48"/>
    <n v="51"/>
    <n v="1"/>
    <n v="0.84"/>
    <n v="0"/>
    <x v="0"/>
    <n v="6612.48"/>
    <n v="0"/>
    <n v="0"/>
    <n v="10"/>
    <n v="8364"/>
    <n v="-1761.5200000000004"/>
  </r>
  <r>
    <x v="0"/>
    <s v="Tomi Langeley"/>
    <s v="Contractor"/>
    <x v="167"/>
    <x v="167"/>
    <x v="1"/>
    <x v="46"/>
    <x v="3"/>
    <x v="0"/>
    <x v="1"/>
    <n v="132"/>
    <s v="OffshoreContractor"/>
    <n v="35"/>
    <n v="49"/>
    <n v="1.2"/>
    <n v="1.19"/>
    <n v="0"/>
    <x v="0"/>
    <n v="6597.36"/>
    <n v="0"/>
    <n v="1000"/>
    <n v="250"/>
    <n v="6468"/>
    <n v="-1120.6400000000003"/>
  </r>
  <r>
    <x v="0"/>
    <s v="Paulo Nodin"/>
    <s v="Associate"/>
    <x v="90"/>
    <x v="90"/>
    <x v="1"/>
    <x v="47"/>
    <x v="0"/>
    <x v="3"/>
    <x v="1"/>
    <n v="0"/>
    <s v="OffshoreAssociate"/>
    <n v="30"/>
    <n v="615.38461538461536"/>
    <n v="1"/>
    <n v="1.1399999999999999"/>
    <n v="0"/>
    <x v="0"/>
    <n v="0"/>
    <n v="0"/>
    <n v="500"/>
    <n v="0"/>
    <n v="0"/>
    <n v="-500"/>
  </r>
  <r>
    <x v="0"/>
    <s v="Rodi Kimble"/>
    <s v="Senior Associate"/>
    <x v="202"/>
    <x v="202"/>
    <x v="1"/>
    <x v="76"/>
    <x v="5"/>
    <x v="2"/>
    <x v="1"/>
    <n v="163"/>
    <s v="OffshoreSenior Associate"/>
    <n v="35"/>
    <n v="923.07692307692309"/>
    <n v="1.1000000000000001"/>
    <n v="0.96"/>
    <n v="0"/>
    <x v="0"/>
    <n v="6024.4800000000005"/>
    <n v="923.07692307692309"/>
    <n v="0"/>
    <n v="250"/>
    <n v="0"/>
    <n v="4851.4030769230776"/>
  </r>
  <r>
    <x v="0"/>
    <s v="Hilda Gillion"/>
    <s v="Analyst"/>
    <x v="250"/>
    <x v="250"/>
    <x v="1"/>
    <x v="87"/>
    <x v="0"/>
    <x v="4"/>
    <x v="0"/>
    <n v="0"/>
    <s v="OnsiteAnalyst"/>
    <n v="48"/>
    <n v="5416.666666666667"/>
    <n v="0.9"/>
    <n v="0.86"/>
    <n v="0"/>
    <x v="0"/>
    <n v="0"/>
    <n v="0"/>
    <n v="0"/>
    <n v="10"/>
    <n v="0"/>
    <n v="-10"/>
  </r>
  <r>
    <x v="0"/>
    <s v="Carolus Woakes"/>
    <s v="Contractor"/>
    <x v="172"/>
    <x v="172"/>
    <x v="1"/>
    <x v="36"/>
    <x v="1"/>
    <x v="1"/>
    <x v="0"/>
    <n v="164"/>
    <s v="OnsiteContractor"/>
    <n v="65"/>
    <n v="78"/>
    <n v="0.8"/>
    <n v="0.88"/>
    <n v="0"/>
    <x v="0"/>
    <n v="7504.64"/>
    <n v="0"/>
    <n v="750"/>
    <n v="0"/>
    <n v="12792"/>
    <n v="-6037.36"/>
  </r>
  <r>
    <x v="0"/>
    <s v="Gwenneth Pittford"/>
    <s v="Contractor"/>
    <x v="225"/>
    <x v="225"/>
    <x v="1"/>
    <x v="58"/>
    <x v="3"/>
    <x v="2"/>
    <x v="0"/>
    <n v="160"/>
    <s v="OnsiteContractor"/>
    <n v="72"/>
    <n v="71"/>
    <n v="1.1000000000000001"/>
    <n v="1"/>
    <n v="0"/>
    <x v="0"/>
    <n v="12672.000000000002"/>
    <n v="0"/>
    <n v="500"/>
    <n v="50"/>
    <n v="11360"/>
    <n v="762.00000000000182"/>
  </r>
  <r>
    <x v="0"/>
    <s v="Isa Steinor"/>
    <s v="Analyst"/>
    <x v="37"/>
    <x v="37"/>
    <x v="1"/>
    <x v="26"/>
    <x v="2"/>
    <x v="0"/>
    <x v="0"/>
    <n v="163"/>
    <s v="OnsiteAnalyst"/>
    <n v="48"/>
    <n v="5416.666666666667"/>
    <n v="1.2"/>
    <n v="1.1100000000000001"/>
    <n v="0"/>
    <x v="0"/>
    <n v="10421.567999999999"/>
    <n v="5416.666666666667"/>
    <n v="0"/>
    <n v="50"/>
    <n v="0"/>
    <n v="4954.9013333333323"/>
  </r>
  <r>
    <x v="0"/>
    <s v="Roderic Danhel"/>
    <s v="Associate"/>
    <x v="28"/>
    <x v="28"/>
    <x v="0"/>
    <x v="26"/>
    <x v="2"/>
    <x v="4"/>
    <x v="1"/>
    <n v="162"/>
    <s v="OffshoreAssociate"/>
    <n v="30"/>
    <n v="615.38461538461536"/>
    <n v="0.9"/>
    <n v="1.1100000000000001"/>
    <n v="0"/>
    <x v="0"/>
    <n v="4795.2000000000007"/>
    <n v="615.38461538461536"/>
    <n v="0"/>
    <n v="50"/>
    <n v="0"/>
    <n v="4129.8153846153855"/>
  </r>
  <r>
    <x v="0"/>
    <s v="Brewer Simnor"/>
    <s v="Senior Manager"/>
    <x v="84"/>
    <x v="84"/>
    <x v="0"/>
    <x v="62"/>
    <x v="4"/>
    <x v="2"/>
    <x v="1"/>
    <n v="167"/>
    <s v="OffshoreSenior Manager"/>
    <n v="48"/>
    <n v="1538.4615384615386"/>
    <n v="1.1000000000000001"/>
    <n v="1.17"/>
    <n v="0"/>
    <x v="0"/>
    <n v="9884.16"/>
    <n v="1538.4615384615386"/>
    <n v="200"/>
    <n v="100"/>
    <n v="0"/>
    <n v="8045.6984615384608"/>
  </r>
  <r>
    <x v="0"/>
    <s v="Court Huband"/>
    <s v="Analyst"/>
    <x v="251"/>
    <x v="251"/>
    <x v="1"/>
    <x v="76"/>
    <x v="5"/>
    <x v="0"/>
    <x v="1"/>
    <n v="161"/>
    <s v="OffshoreAnalyst"/>
    <n v="24"/>
    <n v="384.61538461538464"/>
    <n v="1.2"/>
    <n v="0.96"/>
    <n v="0"/>
    <x v="0"/>
    <n v="4451.3280000000004"/>
    <n v="384.61538461538464"/>
    <n v="750"/>
    <n v="0"/>
    <n v="0"/>
    <n v="3316.7126153846157"/>
  </r>
  <r>
    <x v="0"/>
    <s v="Ebony Edling"/>
    <s v="Associate"/>
    <x v="180"/>
    <x v="180"/>
    <x v="1"/>
    <x v="23"/>
    <x v="2"/>
    <x v="0"/>
    <x v="1"/>
    <n v="0"/>
    <s v="OffshoreAssociate"/>
    <n v="30"/>
    <n v="615.38461538461536"/>
    <n v="1.2"/>
    <n v="0.95"/>
    <n v="0"/>
    <x v="0"/>
    <n v="0"/>
    <n v="0"/>
    <n v="200"/>
    <n v="10"/>
    <n v="0"/>
    <n v="-210"/>
  </r>
  <r>
    <x v="0"/>
    <s v="Devon Burberry"/>
    <s v="Analyst"/>
    <x v="103"/>
    <x v="103"/>
    <x v="1"/>
    <x v="30"/>
    <x v="1"/>
    <x v="2"/>
    <x v="1"/>
    <n v="113"/>
    <s v="OffshoreAnalyst"/>
    <n v="24"/>
    <n v="384.61538461538464"/>
    <n v="1.1000000000000001"/>
    <n v="1.01"/>
    <n v="0"/>
    <x v="0"/>
    <n v="3013.0320000000002"/>
    <n v="384.61538461538464"/>
    <n v="500"/>
    <n v="500"/>
    <n v="0"/>
    <n v="1628.4166153846154"/>
  </r>
  <r>
    <x v="0"/>
    <s v="Cyrille Bull"/>
    <s v="Director"/>
    <x v="115"/>
    <x v="115"/>
    <x v="0"/>
    <x v="68"/>
    <x v="3"/>
    <x v="0"/>
    <x v="1"/>
    <n v="125"/>
    <s v="OffshoreDirector"/>
    <n v="55"/>
    <n v="2307.6923076923076"/>
    <n v="1.2"/>
    <n v="1.1200000000000001"/>
    <n v="0"/>
    <x v="0"/>
    <n v="11827.2"/>
    <n v="2307.6923076923076"/>
    <n v="0"/>
    <n v="250"/>
    <n v="0"/>
    <n v="9269.5076923076922"/>
  </r>
  <r>
    <x v="0"/>
    <s v="Dagny Cleave"/>
    <s v="Senior Associate"/>
    <x v="15"/>
    <x v="15"/>
    <x v="0"/>
    <x v="15"/>
    <x v="2"/>
    <x v="1"/>
    <x v="0"/>
    <n v="0"/>
    <s v="OnsiteSenior Associate"/>
    <n v="60"/>
    <n v="6250"/>
    <n v="0.8"/>
    <n v="1.1000000000000001"/>
    <n v="0"/>
    <x v="0"/>
    <n v="8448"/>
    <n v="0"/>
    <n v="200"/>
    <n v="0"/>
    <n v="0"/>
    <n v="8248"/>
  </r>
  <r>
    <x v="0"/>
    <s v="Caren Rowly"/>
    <s v="Manager"/>
    <x v="245"/>
    <x v="245"/>
    <x v="0"/>
    <x v="81"/>
    <x v="2"/>
    <x v="3"/>
    <x v="0"/>
    <n v="0"/>
    <s v="OnsiteManager"/>
    <n v="65"/>
    <n v="7500"/>
    <n v="1"/>
    <n v="1"/>
    <n v="0"/>
    <x v="0"/>
    <n v="10400"/>
    <n v="0"/>
    <n v="200"/>
    <n v="0"/>
    <n v="0"/>
    <n v="10200"/>
  </r>
  <r>
    <x v="0"/>
    <s v="Avictor Somerbell"/>
    <s v="Contractor"/>
    <x v="185"/>
    <x v="185"/>
    <x v="1"/>
    <x v="86"/>
    <x v="3"/>
    <x v="1"/>
    <x v="1"/>
    <n v="162"/>
    <s v="OffshoreContractor"/>
    <n v="48"/>
    <n v="49"/>
    <n v="0.8"/>
    <n v="1.06"/>
    <n v="0"/>
    <x v="0"/>
    <n v="6594.0480000000007"/>
    <n v="0"/>
    <n v="0"/>
    <n v="100"/>
    <n v="7938"/>
    <n v="-1443.9519999999993"/>
  </r>
  <r>
    <x v="0"/>
    <s v="Ado Faulconbridge"/>
    <s v="Contractor"/>
    <x v="1"/>
    <x v="1"/>
    <x v="1"/>
    <x v="1"/>
    <x v="1"/>
    <x v="1"/>
    <x v="1"/>
    <n v="162"/>
    <s v="OffshoreContractor"/>
    <n v="48"/>
    <n v="50"/>
    <n v="0.8"/>
    <n v="1.03"/>
    <n v="0"/>
    <x v="0"/>
    <n v="6407.424"/>
    <n v="0"/>
    <n v="1000"/>
    <n v="10"/>
    <n v="8100"/>
    <n v="-2702.576"/>
  </r>
  <r>
    <x v="0"/>
    <s v="Norbie Humpherston"/>
    <s v="Analyst"/>
    <x v="72"/>
    <x v="72"/>
    <x v="0"/>
    <x v="53"/>
    <x v="5"/>
    <x v="3"/>
    <x v="1"/>
    <n v="165"/>
    <s v="OffshoreAnalyst"/>
    <n v="24"/>
    <n v="384.61538461538464"/>
    <n v="1"/>
    <n v="1.1100000000000001"/>
    <n v="0"/>
    <x v="0"/>
    <n v="4262.4000000000005"/>
    <n v="384.61538461538464"/>
    <n v="0"/>
    <n v="50"/>
    <n v="0"/>
    <n v="3827.7846153846158"/>
  </r>
  <r>
    <x v="0"/>
    <s v="Red Harrhy"/>
    <s v="Manager"/>
    <x v="252"/>
    <x v="252"/>
    <x v="1"/>
    <x v="17"/>
    <x v="4"/>
    <x v="3"/>
    <x v="1"/>
    <n v="0"/>
    <s v="OffshoreManager"/>
    <n v="40"/>
    <n v="1230.7692307692307"/>
    <n v="1"/>
    <n v="0.86"/>
    <n v="0"/>
    <x v="0"/>
    <n v="0"/>
    <n v="0"/>
    <n v="750"/>
    <n v="500"/>
    <n v="0"/>
    <n v="-1250"/>
  </r>
  <r>
    <x v="0"/>
    <s v="Yehudi Sheardown"/>
    <s v="Analyst"/>
    <x v="106"/>
    <x v="106"/>
    <x v="0"/>
    <x v="72"/>
    <x v="0"/>
    <x v="2"/>
    <x v="1"/>
    <n v="87"/>
    <s v="OffshoreAnalyst"/>
    <n v="24"/>
    <n v="384.61538461538464"/>
    <n v="1.1000000000000001"/>
    <n v="0.94"/>
    <n v="0"/>
    <x v="0"/>
    <n v="3970.56"/>
    <n v="384.61538461538464"/>
    <n v="0"/>
    <n v="0"/>
    <n v="0"/>
    <n v="3585.9446153846152"/>
  </r>
  <r>
    <x v="0"/>
    <s v="Dolley Paxforde"/>
    <s v="Contractor"/>
    <x v="128"/>
    <x v="128"/>
    <x v="0"/>
    <x v="25"/>
    <x v="1"/>
    <x v="0"/>
    <x v="1"/>
    <n v="111"/>
    <s v="OffshoreContractor"/>
    <n v="35"/>
    <n v="44"/>
    <n v="1.2"/>
    <n v="1"/>
    <n v="0"/>
    <x v="0"/>
    <n v="6720"/>
    <n v="0"/>
    <n v="1000"/>
    <n v="50"/>
    <n v="4884"/>
    <n v="786"/>
  </r>
  <r>
    <x v="0"/>
    <s v="Aubrie Iredell"/>
    <s v="Analyst"/>
    <x v="236"/>
    <x v="236"/>
    <x v="1"/>
    <x v="65"/>
    <x v="5"/>
    <x v="3"/>
    <x v="1"/>
    <n v="0"/>
    <s v="OffshoreAnalyst"/>
    <n v="24"/>
    <n v="384.61538461538464"/>
    <n v="1"/>
    <n v="1.2"/>
    <n v="0"/>
    <x v="0"/>
    <n v="0"/>
    <n v="0"/>
    <n v="200"/>
    <n v="500"/>
    <n v="0"/>
    <n v="-700"/>
  </r>
  <r>
    <x v="0"/>
    <s v="Clarence Carman"/>
    <s v="Analyst"/>
    <x v="253"/>
    <x v="253"/>
    <x v="0"/>
    <x v="39"/>
    <x v="1"/>
    <x v="4"/>
    <x v="1"/>
    <n v="161"/>
    <s v="OffshoreAnalyst"/>
    <n v="24"/>
    <n v="384.61538461538464"/>
    <n v="0.9"/>
    <n v="0.99"/>
    <n v="0"/>
    <x v="0"/>
    <n v="3421.44"/>
    <n v="384.61538461538464"/>
    <n v="500"/>
    <n v="0"/>
    <n v="0"/>
    <n v="2536.8246153846153"/>
  </r>
  <r>
    <x v="0"/>
    <s v="Ezekiel Eynon"/>
    <s v="Analyst"/>
    <x v="254"/>
    <x v="254"/>
    <x v="1"/>
    <x v="76"/>
    <x v="5"/>
    <x v="1"/>
    <x v="1"/>
    <n v="0"/>
    <s v="OffshoreAnalyst"/>
    <n v="24"/>
    <n v="384.61538461538464"/>
    <n v="0.8"/>
    <n v="0.96"/>
    <n v="0"/>
    <x v="0"/>
    <n v="0"/>
    <n v="0"/>
    <n v="0"/>
    <n v="50"/>
    <n v="0"/>
    <n v="-50"/>
  </r>
  <r>
    <x v="0"/>
    <s v="Silvain Hacard"/>
    <s v="Manager"/>
    <x v="51"/>
    <x v="51"/>
    <x v="1"/>
    <x v="21"/>
    <x v="2"/>
    <x v="4"/>
    <x v="1"/>
    <n v="137"/>
    <s v="OffshoreManager"/>
    <n v="40"/>
    <n v="1230.7692307692307"/>
    <n v="0.9"/>
    <n v="1.17"/>
    <n v="0"/>
    <x v="0"/>
    <n v="5770.44"/>
    <n v="1230.7692307692307"/>
    <n v="1000"/>
    <n v="50"/>
    <n v="0"/>
    <n v="3489.6707692307691"/>
  </r>
  <r>
    <x v="0"/>
    <s v="Yasmin Sextone"/>
    <s v="Senior Manager"/>
    <x v="54"/>
    <x v="54"/>
    <x v="1"/>
    <x v="40"/>
    <x v="5"/>
    <x v="0"/>
    <x v="1"/>
    <n v="136"/>
    <s v="OffshoreSenior Manager"/>
    <n v="48"/>
    <n v="1538.4615384615386"/>
    <n v="1.2"/>
    <n v="1.17"/>
    <n v="0"/>
    <x v="0"/>
    <n v="9165.3119999999981"/>
    <n v="1538.4615384615386"/>
    <n v="500"/>
    <n v="0"/>
    <n v="0"/>
    <n v="7126.8504615384591"/>
  </r>
  <r>
    <x v="0"/>
    <s v="Sammie Desmond"/>
    <s v="Director"/>
    <x v="210"/>
    <x v="210"/>
    <x v="0"/>
    <x v="89"/>
    <x v="0"/>
    <x v="1"/>
    <x v="1"/>
    <n v="116"/>
    <s v="OffshoreDirector"/>
    <n v="55"/>
    <n v="2307.6923076923076"/>
    <n v="0.8"/>
    <n v="1.04"/>
    <n v="0"/>
    <x v="0"/>
    <n v="7321.6"/>
    <n v="2307.6923076923076"/>
    <n v="200"/>
    <n v="50"/>
    <n v="0"/>
    <n v="4763.9076923076927"/>
  </r>
  <r>
    <x v="0"/>
    <s v="Garner Tittershill"/>
    <s v="Analyst"/>
    <x v="181"/>
    <x v="181"/>
    <x v="1"/>
    <x v="27"/>
    <x v="5"/>
    <x v="4"/>
    <x v="0"/>
    <n v="161"/>
    <s v="OnsiteAnalyst"/>
    <n v="48"/>
    <n v="5416.666666666667"/>
    <n v="0.9"/>
    <n v="1.2"/>
    <n v="0"/>
    <x v="0"/>
    <n v="8346.24"/>
    <n v="5416.666666666667"/>
    <n v="500"/>
    <n v="10"/>
    <n v="0"/>
    <n v="2419.5733333333328"/>
  </r>
  <r>
    <x v="0"/>
    <s v="Pieter Conen"/>
    <s v="Director"/>
    <x v="205"/>
    <x v="205"/>
    <x v="1"/>
    <x v="44"/>
    <x v="4"/>
    <x v="2"/>
    <x v="1"/>
    <n v="165"/>
    <s v="OffshoreDirector"/>
    <n v="55"/>
    <n v="2307.6923076923076"/>
    <n v="1.1000000000000001"/>
    <n v="0.88"/>
    <n v="0"/>
    <x v="0"/>
    <n v="8784.6"/>
    <n v="2307.6923076923076"/>
    <n v="0"/>
    <n v="250"/>
    <n v="0"/>
    <n v="6226.9076923076927"/>
  </r>
  <r>
    <x v="0"/>
    <s v="Gardiner Sowten"/>
    <s v="Contractor"/>
    <x v="42"/>
    <x v="42"/>
    <x v="0"/>
    <x v="34"/>
    <x v="0"/>
    <x v="3"/>
    <x v="1"/>
    <n v="160"/>
    <s v="OffshoreContractor"/>
    <n v="35"/>
    <n v="49"/>
    <n v="1"/>
    <n v="0.9"/>
    <n v="0"/>
    <x v="0"/>
    <n v="5040"/>
    <n v="0"/>
    <n v="0"/>
    <n v="0"/>
    <n v="7840"/>
    <n v="-2800"/>
  </r>
  <r>
    <x v="0"/>
    <s v="Carole Blindt"/>
    <s v="Director"/>
    <x v="106"/>
    <x v="106"/>
    <x v="0"/>
    <x v="72"/>
    <x v="0"/>
    <x v="2"/>
    <x v="0"/>
    <n v="161"/>
    <s v="OnsiteDirector"/>
    <n v="90"/>
    <n v="9166.6666666666661"/>
    <n v="1.1000000000000001"/>
    <n v="0.94"/>
    <n v="0"/>
    <x v="0"/>
    <n v="14889.6"/>
    <n v="9166.6666666666661"/>
    <n v="200"/>
    <n v="100"/>
    <n v="0"/>
    <n v="5422.9333333333343"/>
  </r>
  <r>
    <x v="0"/>
    <s v="Chuck Eaglestone"/>
    <s v="Contractor"/>
    <x v="201"/>
    <x v="201"/>
    <x v="1"/>
    <x v="18"/>
    <x v="3"/>
    <x v="0"/>
    <x v="0"/>
    <n v="102"/>
    <s v="OnsiteContractor"/>
    <n v="72"/>
    <n v="73"/>
    <n v="1.2"/>
    <n v="1.01"/>
    <n v="0"/>
    <x v="0"/>
    <n v="8900.9279999999999"/>
    <n v="0"/>
    <n v="500"/>
    <n v="50"/>
    <n v="7446"/>
    <n v="904.92799999999988"/>
  </r>
  <r>
    <x v="0"/>
    <s v="Deana Elijahu"/>
    <s v="Contractor"/>
    <x v="52"/>
    <x v="52"/>
    <x v="0"/>
    <x v="39"/>
    <x v="1"/>
    <x v="0"/>
    <x v="1"/>
    <n v="160"/>
    <s v="OffshoreContractor"/>
    <n v="40"/>
    <n v="46"/>
    <n v="1.2"/>
    <n v="0.99"/>
    <n v="0"/>
    <x v="0"/>
    <n v="7603.2"/>
    <n v="0"/>
    <n v="750"/>
    <n v="500"/>
    <n v="7360"/>
    <n v="-1006.8000000000002"/>
  </r>
  <r>
    <x v="0"/>
    <s v="Ryley Kunzelmann"/>
    <s v="Manager"/>
    <x v="197"/>
    <x v="197"/>
    <x v="1"/>
    <x v="57"/>
    <x v="5"/>
    <x v="3"/>
    <x v="0"/>
    <n v="0"/>
    <s v="OnsiteManager"/>
    <n v="65"/>
    <n v="7500"/>
    <n v="1"/>
    <n v="0.93"/>
    <n v="0"/>
    <x v="0"/>
    <n v="0"/>
    <n v="0"/>
    <n v="0"/>
    <n v="100"/>
    <n v="0"/>
    <n v="-100"/>
  </r>
  <r>
    <x v="0"/>
    <s v="Garvey Emmerson"/>
    <s v="Analyst"/>
    <x v="69"/>
    <x v="69"/>
    <x v="0"/>
    <x v="51"/>
    <x v="3"/>
    <x v="2"/>
    <x v="1"/>
    <n v="168"/>
    <s v="OffshoreAnalyst"/>
    <n v="24"/>
    <n v="384.61538461538464"/>
    <n v="1.1000000000000001"/>
    <n v="0.84"/>
    <n v="0"/>
    <x v="0"/>
    <n v="3548.16"/>
    <n v="384.61538461538464"/>
    <n v="1000"/>
    <n v="0"/>
    <n v="0"/>
    <n v="2163.5446153846151"/>
  </r>
  <r>
    <x v="0"/>
    <s v="Lon Birchall"/>
    <s v="Associate"/>
    <x v="12"/>
    <x v="12"/>
    <x v="1"/>
    <x v="12"/>
    <x v="1"/>
    <x v="2"/>
    <x v="0"/>
    <n v="166"/>
    <s v="OnsiteAssociate"/>
    <n v="54"/>
    <n v="5666.666666666667"/>
    <n v="1.1000000000000001"/>
    <n v="0.99"/>
    <n v="0"/>
    <x v="0"/>
    <n v="9761.7960000000021"/>
    <n v="5666.666666666667"/>
    <n v="500"/>
    <n v="50"/>
    <n v="0"/>
    <n v="3545.1293333333351"/>
  </r>
  <r>
    <x v="0"/>
    <s v="Niels Freund"/>
    <s v="Analyst"/>
    <x v="255"/>
    <x v="255"/>
    <x v="1"/>
    <x v="64"/>
    <x v="3"/>
    <x v="4"/>
    <x v="1"/>
    <n v="167"/>
    <s v="OffshoreAnalyst"/>
    <n v="24"/>
    <n v="384.61538461538464"/>
    <n v="0.9"/>
    <n v="0.97"/>
    <n v="0"/>
    <x v="0"/>
    <n v="3498.9840000000004"/>
    <n v="384.61538461538464"/>
    <n v="750"/>
    <n v="50"/>
    <n v="0"/>
    <n v="2314.3686153846156"/>
  </r>
  <r>
    <x v="0"/>
    <s v="Brigham Spens"/>
    <s v="Analyst"/>
    <x v="223"/>
    <x v="223"/>
    <x v="0"/>
    <x v="91"/>
    <x v="3"/>
    <x v="1"/>
    <x v="1"/>
    <n v="0"/>
    <s v="OffshoreAnalyst"/>
    <n v="24"/>
    <n v="384.61538461538464"/>
    <n v="0.8"/>
    <n v="0.91"/>
    <n v="0"/>
    <x v="0"/>
    <n v="2795.52"/>
    <n v="0"/>
    <n v="0"/>
    <n v="0"/>
    <n v="0"/>
    <n v="2795.52"/>
  </r>
  <r>
    <x v="0"/>
    <s v="Fawnia Purdom"/>
    <s v="Contractor"/>
    <x v="7"/>
    <x v="7"/>
    <x v="1"/>
    <x v="7"/>
    <x v="0"/>
    <x v="2"/>
    <x v="1"/>
    <n v="105"/>
    <s v="OffshoreContractor"/>
    <n v="40"/>
    <n v="41"/>
    <n v="1.1000000000000001"/>
    <n v="1.1399999999999999"/>
    <n v="0"/>
    <x v="0"/>
    <n v="5266.7999999999993"/>
    <n v="0"/>
    <n v="0"/>
    <n v="50"/>
    <n v="4305"/>
    <n v="911.79999999999927"/>
  </r>
  <r>
    <x v="0"/>
    <s v="Mord Legerton"/>
    <s v="Contractor"/>
    <x v="65"/>
    <x v="65"/>
    <x v="0"/>
    <x v="49"/>
    <x v="1"/>
    <x v="1"/>
    <x v="1"/>
    <n v="0"/>
    <s v="OffshoreContractor"/>
    <n v="48"/>
    <n v="55"/>
    <n v="0.8"/>
    <n v="1.0900000000000001"/>
    <n v="0"/>
    <x v="0"/>
    <n v="6696.9600000000009"/>
    <n v="0"/>
    <n v="500"/>
    <n v="0"/>
    <n v="0"/>
    <n v="6196.9600000000009"/>
  </r>
  <r>
    <x v="0"/>
    <s v="Gannon Everleigh"/>
    <s v="Analyst"/>
    <x v="229"/>
    <x v="229"/>
    <x v="1"/>
    <x v="69"/>
    <x v="3"/>
    <x v="1"/>
    <x v="1"/>
    <n v="164"/>
    <s v="OffshoreAnalyst"/>
    <n v="24"/>
    <n v="384.61538461538464"/>
    <n v="0.8"/>
    <n v="0.86"/>
    <n v="0"/>
    <x v="0"/>
    <n v="2707.9680000000003"/>
    <n v="384.61538461538464"/>
    <n v="500"/>
    <n v="50"/>
    <n v="0"/>
    <n v="1773.3526153846155"/>
  </r>
  <r>
    <x v="0"/>
    <s v="Merwyn Kneal"/>
    <s v="Senior Manager"/>
    <x v="256"/>
    <x v="256"/>
    <x v="1"/>
    <x v="22"/>
    <x v="2"/>
    <x v="3"/>
    <x v="1"/>
    <n v="0"/>
    <s v="OffshoreSenior Manager"/>
    <n v="48"/>
    <n v="1538.4615384615386"/>
    <n v="1"/>
    <n v="1.2"/>
    <n v="0"/>
    <x v="0"/>
    <n v="0"/>
    <n v="0"/>
    <n v="0"/>
    <n v="100"/>
    <n v="0"/>
    <n v="-100"/>
  </r>
  <r>
    <x v="0"/>
    <s v="Britta Scholtz"/>
    <s v="Associate"/>
    <x v="70"/>
    <x v="70"/>
    <x v="1"/>
    <x v="4"/>
    <x v="2"/>
    <x v="4"/>
    <x v="1"/>
    <n v="98"/>
    <s v="OffshoreAssociate"/>
    <n v="30"/>
    <n v="615.38461538461536"/>
    <n v="0.9"/>
    <n v="1.05"/>
    <n v="0"/>
    <x v="0"/>
    <n v="2778.3"/>
    <n v="615.38461538461536"/>
    <n v="200"/>
    <n v="50"/>
    <n v="0"/>
    <n v="1912.9153846153849"/>
  </r>
  <r>
    <x v="0"/>
    <s v="Ariela Cosser"/>
    <s v="Manager"/>
    <x v="257"/>
    <x v="257"/>
    <x v="1"/>
    <x v="47"/>
    <x v="0"/>
    <x v="2"/>
    <x v="0"/>
    <n v="168"/>
    <s v="OnsiteManager"/>
    <n v="65"/>
    <n v="7500"/>
    <n v="1.1000000000000001"/>
    <n v="1.1399999999999999"/>
    <n v="0"/>
    <x v="0"/>
    <n v="13693.68"/>
    <n v="7500"/>
    <n v="0"/>
    <n v="50"/>
    <n v="0"/>
    <n v="6143.68"/>
  </r>
  <r>
    <x v="0"/>
    <s v="Tammy Meynell"/>
    <s v="Senior Associate"/>
    <x v="258"/>
    <x v="258"/>
    <x v="0"/>
    <x v="60"/>
    <x v="0"/>
    <x v="3"/>
    <x v="0"/>
    <n v="168"/>
    <s v="OnsiteSenior Associate"/>
    <n v="60"/>
    <n v="6250"/>
    <n v="1"/>
    <n v="1.08"/>
    <n v="0"/>
    <x v="0"/>
    <n v="10368"/>
    <n v="6250"/>
    <n v="0"/>
    <n v="500"/>
    <n v="0"/>
    <n v="3618"/>
  </r>
  <r>
    <x v="0"/>
    <s v="Scotti Thumann"/>
    <s v="Contractor"/>
    <x v="84"/>
    <x v="84"/>
    <x v="0"/>
    <x v="62"/>
    <x v="4"/>
    <x v="2"/>
    <x v="1"/>
    <n v="165"/>
    <s v="OffshoreContractor"/>
    <n v="40"/>
    <n v="40"/>
    <n v="1.1000000000000001"/>
    <n v="1.17"/>
    <n v="0"/>
    <x v="0"/>
    <n v="8236.8000000000011"/>
    <n v="0"/>
    <n v="500"/>
    <n v="10"/>
    <n v="6600"/>
    <n v="1126.8000000000011"/>
  </r>
  <r>
    <x v="0"/>
    <s v="Nessy Piesing"/>
    <s v="Associate"/>
    <x v="251"/>
    <x v="251"/>
    <x v="1"/>
    <x v="76"/>
    <x v="5"/>
    <x v="0"/>
    <x v="1"/>
    <n v="167"/>
    <s v="OffshoreAssociate"/>
    <n v="30"/>
    <n v="615.38461538461536"/>
    <n v="1.2"/>
    <n v="0.96"/>
    <n v="0"/>
    <x v="0"/>
    <n v="5771.5199999999995"/>
    <n v="615.38461538461536"/>
    <n v="0"/>
    <n v="10"/>
    <n v="0"/>
    <n v="5146.1353846153843"/>
  </r>
  <r>
    <x v="0"/>
    <s v="Ray Ofer"/>
    <s v="Contractor"/>
    <x v="61"/>
    <x v="61"/>
    <x v="1"/>
    <x v="46"/>
    <x v="3"/>
    <x v="3"/>
    <x v="1"/>
    <n v="0"/>
    <s v="OffshoreContractor"/>
    <n v="48"/>
    <n v="46"/>
    <n v="1"/>
    <n v="1.19"/>
    <n v="0"/>
    <x v="0"/>
    <n v="0"/>
    <n v="0"/>
    <n v="500"/>
    <n v="0"/>
    <n v="0"/>
    <n v="-500"/>
  </r>
  <r>
    <x v="0"/>
    <s v="Susanetta Emtage"/>
    <s v="Contractor"/>
    <x v="105"/>
    <x v="105"/>
    <x v="1"/>
    <x v="49"/>
    <x v="1"/>
    <x v="3"/>
    <x v="0"/>
    <n v="0"/>
    <s v="OnsiteContractor"/>
    <n v="65"/>
    <n v="74"/>
    <n v="1"/>
    <n v="1.0900000000000001"/>
    <n v="0"/>
    <x v="0"/>
    <n v="0"/>
    <n v="0"/>
    <n v="0"/>
    <n v="10"/>
    <n v="0"/>
    <n v="-10"/>
  </r>
  <r>
    <x v="0"/>
    <s v="Jemmie McKeevers"/>
    <s v="Manager"/>
    <x v="259"/>
    <x v="259"/>
    <x v="0"/>
    <x v="51"/>
    <x v="3"/>
    <x v="1"/>
    <x v="1"/>
    <n v="166"/>
    <s v="OffshoreManager"/>
    <n v="40"/>
    <n v="1230.7692307692307"/>
    <n v="0.8"/>
    <n v="0.84"/>
    <n v="0"/>
    <x v="0"/>
    <n v="4300.8"/>
    <n v="1230.7692307692307"/>
    <n v="200"/>
    <n v="50"/>
    <n v="0"/>
    <n v="2820.0307692307697"/>
  </r>
  <r>
    <x v="0"/>
    <s v="Mannie Wherrett"/>
    <s v="Contractor"/>
    <x v="79"/>
    <x v="79"/>
    <x v="1"/>
    <x v="60"/>
    <x v="0"/>
    <x v="1"/>
    <x v="1"/>
    <n v="167"/>
    <s v="OffshoreContractor"/>
    <n v="35"/>
    <n v="41"/>
    <n v="0.8"/>
    <n v="1.08"/>
    <n v="0"/>
    <x v="0"/>
    <n v="5050.08"/>
    <n v="0"/>
    <n v="0"/>
    <n v="0"/>
    <n v="6847"/>
    <n v="-1796.92"/>
  </r>
  <r>
    <x v="0"/>
    <s v="Salli Woolward"/>
    <s v="Contractor"/>
    <x v="260"/>
    <x v="260"/>
    <x v="1"/>
    <x v="10"/>
    <x v="5"/>
    <x v="2"/>
    <x v="0"/>
    <n v="119"/>
    <s v="OnsiteContractor"/>
    <n v="60"/>
    <n v="73"/>
    <n v="1.1000000000000001"/>
    <n v="1.1599999999999999"/>
    <n v="0"/>
    <x v="0"/>
    <n v="9110.6400000000012"/>
    <n v="0"/>
    <n v="200"/>
    <n v="0"/>
    <n v="8687"/>
    <n v="223.64000000000124"/>
  </r>
  <r>
    <x v="0"/>
    <s v="Yehudi Grew"/>
    <s v="Analyst"/>
    <x v="202"/>
    <x v="202"/>
    <x v="1"/>
    <x v="76"/>
    <x v="5"/>
    <x v="2"/>
    <x v="0"/>
    <n v="167"/>
    <s v="OnsiteAnalyst"/>
    <n v="48"/>
    <n v="5416.666666666667"/>
    <n v="1.1000000000000001"/>
    <n v="0.96"/>
    <n v="0"/>
    <x v="0"/>
    <n v="8464.8960000000006"/>
    <n v="5416.666666666667"/>
    <n v="0"/>
    <n v="500"/>
    <n v="0"/>
    <n v="2548.2293333333337"/>
  </r>
  <r>
    <x v="0"/>
    <s v="Arley Muckeen"/>
    <s v="Contractor"/>
    <x v="39"/>
    <x v="39"/>
    <x v="1"/>
    <x v="25"/>
    <x v="1"/>
    <x v="1"/>
    <x v="0"/>
    <n v="0"/>
    <s v="OnsiteContractor"/>
    <n v="65"/>
    <n v="74"/>
    <n v="0.8"/>
    <n v="1"/>
    <n v="0"/>
    <x v="0"/>
    <n v="0"/>
    <n v="0"/>
    <n v="500"/>
    <n v="50"/>
    <n v="0"/>
    <n v="-550"/>
  </r>
  <r>
    <x v="0"/>
    <s v="Raleigh Koeppe"/>
    <s v="Associate"/>
    <x v="18"/>
    <x v="18"/>
    <x v="1"/>
    <x v="18"/>
    <x v="3"/>
    <x v="2"/>
    <x v="1"/>
    <n v="162"/>
    <s v="OffshoreAssociate"/>
    <n v="30"/>
    <n v="615.38461538461536"/>
    <n v="1.1000000000000001"/>
    <n v="1.01"/>
    <n v="0"/>
    <x v="0"/>
    <n v="5399.46"/>
    <n v="615.38461538461536"/>
    <n v="750"/>
    <n v="50"/>
    <n v="0"/>
    <n v="3984.0753846153848"/>
  </r>
  <r>
    <x v="0"/>
    <s v="Babs Ambroisin"/>
    <s v="Analyst"/>
    <x v="261"/>
    <x v="261"/>
    <x v="0"/>
    <x v="46"/>
    <x v="3"/>
    <x v="2"/>
    <x v="0"/>
    <n v="122"/>
    <s v="OnsiteAnalyst"/>
    <n v="48"/>
    <n v="5416.666666666667"/>
    <n v="1.1000000000000001"/>
    <n v="1.19"/>
    <n v="0"/>
    <x v="0"/>
    <n v="10053.119999999999"/>
    <n v="5416.666666666667"/>
    <n v="750"/>
    <n v="50"/>
    <n v="0"/>
    <n v="3836.453333333332"/>
  </r>
  <r>
    <x v="0"/>
    <s v="Daniel Niesel"/>
    <s v="Senior Associate"/>
    <x v="134"/>
    <x v="134"/>
    <x v="1"/>
    <x v="1"/>
    <x v="1"/>
    <x v="3"/>
    <x v="1"/>
    <n v="0"/>
    <s v="OffshoreSenior Associate"/>
    <n v="35"/>
    <n v="923.07692307692309"/>
    <n v="1"/>
    <n v="1.03"/>
    <n v="0"/>
    <x v="0"/>
    <n v="0"/>
    <n v="0"/>
    <n v="750"/>
    <n v="100"/>
    <n v="0"/>
    <n v="-850"/>
  </r>
  <r>
    <x v="0"/>
    <s v="Diandra Cargon"/>
    <s v="Associate"/>
    <x v="7"/>
    <x v="7"/>
    <x v="1"/>
    <x v="7"/>
    <x v="0"/>
    <x v="2"/>
    <x v="1"/>
    <n v="167"/>
    <s v="OffshoreAssociate"/>
    <n v="30"/>
    <n v="615.38461538461536"/>
    <n v="1.1000000000000001"/>
    <n v="1.1399999999999999"/>
    <n v="0"/>
    <x v="0"/>
    <n v="6282.5399999999991"/>
    <n v="615.38461538461536"/>
    <n v="500"/>
    <n v="0"/>
    <n v="0"/>
    <n v="5167.1553846153838"/>
  </r>
  <r>
    <x v="0"/>
    <s v="Erie Shower"/>
    <s v="Manager"/>
    <x v="88"/>
    <x v="88"/>
    <x v="1"/>
    <x v="53"/>
    <x v="5"/>
    <x v="1"/>
    <x v="1"/>
    <n v="165"/>
    <s v="OffshoreManager"/>
    <n v="40"/>
    <n v="1230.7692307692307"/>
    <n v="0.8"/>
    <n v="1.1100000000000001"/>
    <n v="0"/>
    <x v="0"/>
    <n v="5860.8"/>
    <n v="1230.7692307692307"/>
    <n v="0"/>
    <n v="50"/>
    <n v="0"/>
    <n v="4580.0307692307697"/>
  </r>
  <r>
    <x v="0"/>
    <s v="Thorvald Covey"/>
    <s v="Associate"/>
    <x v="258"/>
    <x v="258"/>
    <x v="0"/>
    <x v="60"/>
    <x v="0"/>
    <x v="3"/>
    <x v="0"/>
    <n v="165"/>
    <s v="OnsiteAssociate"/>
    <n v="54"/>
    <n v="5666.666666666667"/>
    <n v="1"/>
    <n v="1.08"/>
    <n v="0"/>
    <x v="0"/>
    <n v="9331.2000000000007"/>
    <n v="5666.666666666667"/>
    <n v="0"/>
    <n v="250"/>
    <n v="0"/>
    <n v="3414.5333333333338"/>
  </r>
  <r>
    <x v="0"/>
    <s v="Candace Schultze"/>
    <s v="Analyst"/>
    <x v="203"/>
    <x v="203"/>
    <x v="1"/>
    <x v="75"/>
    <x v="2"/>
    <x v="3"/>
    <x v="1"/>
    <n v="139"/>
    <s v="OffshoreAnalyst"/>
    <n v="24"/>
    <n v="384.61538461538464"/>
    <n v="1"/>
    <n v="1.17"/>
    <n v="0"/>
    <x v="0"/>
    <n v="3903.12"/>
    <n v="384.61538461538464"/>
    <n v="1000"/>
    <n v="500"/>
    <n v="0"/>
    <n v="2018.5046153846151"/>
  </r>
  <r>
    <x v="0"/>
    <s v="Levey Goodenough"/>
    <s v="Contractor"/>
    <x v="153"/>
    <x v="153"/>
    <x v="1"/>
    <x v="32"/>
    <x v="2"/>
    <x v="1"/>
    <x v="0"/>
    <n v="0"/>
    <s v="OnsiteContractor"/>
    <n v="72"/>
    <n v="72"/>
    <n v="0.8"/>
    <n v="1.0900000000000001"/>
    <n v="0"/>
    <x v="0"/>
    <n v="0"/>
    <n v="0"/>
    <n v="200"/>
    <n v="50"/>
    <n v="0"/>
    <n v="-250"/>
  </r>
  <r>
    <x v="0"/>
    <s v="Layne Dinnis"/>
    <s v="Associate"/>
    <x v="213"/>
    <x v="213"/>
    <x v="0"/>
    <x v="54"/>
    <x v="1"/>
    <x v="1"/>
    <x v="1"/>
    <n v="163"/>
    <s v="OffshoreAssociate"/>
    <n v="30"/>
    <n v="615.38461538461536"/>
    <n v="0.8"/>
    <n v="0.81"/>
    <n v="0"/>
    <x v="0"/>
    <n v="3110.4"/>
    <n v="615.38461538461536"/>
    <n v="0"/>
    <n v="0"/>
    <n v="0"/>
    <n v="2495.0153846153848"/>
  </r>
  <r>
    <x v="0"/>
    <s v="Rowan Pentland"/>
    <s v="Director"/>
    <x v="262"/>
    <x v="262"/>
    <x v="1"/>
    <x v="5"/>
    <x v="3"/>
    <x v="3"/>
    <x v="1"/>
    <n v="0"/>
    <s v="OffshoreDirector"/>
    <n v="55"/>
    <n v="2307.6923076923076"/>
    <n v="1"/>
    <n v="0.9"/>
    <n v="0"/>
    <x v="0"/>
    <n v="0"/>
    <n v="0"/>
    <n v="200"/>
    <n v="0"/>
    <n v="0"/>
    <n v="-200"/>
  </r>
  <r>
    <x v="0"/>
    <s v="Molli MacMorland"/>
    <s v="Senior Manager"/>
    <x v="97"/>
    <x v="97"/>
    <x v="0"/>
    <x v="70"/>
    <x v="4"/>
    <x v="1"/>
    <x v="0"/>
    <n v="164"/>
    <s v="OnsiteSenior Manager"/>
    <n v="72"/>
    <n v="8333.3333333333339"/>
    <n v="0.8"/>
    <n v="0.82"/>
    <n v="0"/>
    <x v="0"/>
    <n v="7557.12"/>
    <n v="8333.3333333333339"/>
    <n v="200"/>
    <n v="250"/>
    <n v="0"/>
    <n v="-1226.213333333334"/>
  </r>
  <r>
    <x v="0"/>
    <s v="Modesty Leggott"/>
    <s v="Analyst"/>
    <x v="28"/>
    <x v="28"/>
    <x v="0"/>
    <x v="26"/>
    <x v="2"/>
    <x v="4"/>
    <x v="1"/>
    <n v="0"/>
    <s v="OffshoreAnalyst"/>
    <n v="24"/>
    <n v="384.61538461538464"/>
    <n v="0.9"/>
    <n v="1.1100000000000001"/>
    <n v="0"/>
    <x v="0"/>
    <n v="3836.1600000000003"/>
    <n v="0"/>
    <n v="750"/>
    <n v="10"/>
    <n v="0"/>
    <n v="3076.1600000000003"/>
  </r>
  <r>
    <x v="0"/>
    <s v="Gottfried Pipet"/>
    <s v="Contractor"/>
    <x v="162"/>
    <x v="162"/>
    <x v="1"/>
    <x v="82"/>
    <x v="3"/>
    <x v="1"/>
    <x v="1"/>
    <n v="167"/>
    <s v="OffshoreContractor"/>
    <n v="35"/>
    <n v="42"/>
    <n v="0.8"/>
    <n v="1.1299999999999999"/>
    <n v="0"/>
    <x v="0"/>
    <n v="5283.8799999999992"/>
    <n v="0"/>
    <n v="200"/>
    <n v="50"/>
    <n v="7014"/>
    <n v="-1980.1200000000008"/>
  </r>
  <r>
    <x v="0"/>
    <s v="Wenonah Winterbottom"/>
    <s v="Contractor"/>
    <x v="193"/>
    <x v="193"/>
    <x v="0"/>
    <x v="23"/>
    <x v="2"/>
    <x v="2"/>
    <x v="1"/>
    <n v="160"/>
    <s v="OffshoreContractor"/>
    <n v="35"/>
    <n v="54"/>
    <n v="1.1000000000000001"/>
    <n v="0.95"/>
    <n v="0"/>
    <x v="0"/>
    <n v="5852.0000000000009"/>
    <n v="0"/>
    <n v="1000"/>
    <n v="50"/>
    <n v="8640"/>
    <n v="-3837.9999999999991"/>
  </r>
  <r>
    <x v="0"/>
    <s v="Andy Findon"/>
    <s v="Analyst"/>
    <x v="116"/>
    <x v="116"/>
    <x v="1"/>
    <x v="24"/>
    <x v="0"/>
    <x v="1"/>
    <x v="1"/>
    <n v="0"/>
    <s v="OffshoreAnalyst"/>
    <n v="24"/>
    <n v="384.61538461538464"/>
    <n v="0.8"/>
    <n v="0.99"/>
    <n v="0"/>
    <x v="0"/>
    <n v="0"/>
    <n v="0"/>
    <n v="500"/>
    <n v="0"/>
    <n v="0"/>
    <n v="-500"/>
  </r>
  <r>
    <x v="0"/>
    <s v="Julee Gunner"/>
    <s v="Contractor"/>
    <x v="43"/>
    <x v="43"/>
    <x v="1"/>
    <x v="25"/>
    <x v="1"/>
    <x v="3"/>
    <x v="1"/>
    <n v="164"/>
    <s v="OffshoreContractor"/>
    <n v="48"/>
    <n v="41"/>
    <n v="1"/>
    <n v="1"/>
    <n v="0"/>
    <x v="0"/>
    <n v="7872"/>
    <n v="0"/>
    <n v="0"/>
    <n v="10"/>
    <n v="6724"/>
    <n v="1138"/>
  </r>
  <r>
    <x v="0"/>
    <s v="Welch Stapylton"/>
    <s v="Analyst"/>
    <x v="0"/>
    <x v="0"/>
    <x v="0"/>
    <x v="0"/>
    <x v="0"/>
    <x v="0"/>
    <x v="0"/>
    <n v="0"/>
    <s v="OnsiteAnalyst"/>
    <n v="48"/>
    <n v="5416.666666666667"/>
    <n v="1.2"/>
    <n v="1"/>
    <n v="0"/>
    <x v="0"/>
    <n v="9216"/>
    <n v="0"/>
    <n v="0"/>
    <n v="10"/>
    <n v="0"/>
    <n v="9206"/>
  </r>
  <r>
    <x v="0"/>
    <s v="Scarlet Saxton"/>
    <s v="Contractor"/>
    <x v="205"/>
    <x v="205"/>
    <x v="1"/>
    <x v="44"/>
    <x v="4"/>
    <x v="2"/>
    <x v="0"/>
    <n v="167"/>
    <s v="OnsiteContractor"/>
    <n v="72"/>
    <n v="70"/>
    <n v="1.1000000000000001"/>
    <n v="0.88"/>
    <n v="0"/>
    <x v="0"/>
    <n v="11639.232000000002"/>
    <n v="0"/>
    <n v="0"/>
    <n v="250"/>
    <n v="11690"/>
    <n v="-300.76799999999821"/>
  </r>
  <r>
    <x v="0"/>
    <s v="Benjy Corrigan"/>
    <s v="Associate"/>
    <x v="263"/>
    <x v="263"/>
    <x v="0"/>
    <x v="95"/>
    <x v="2"/>
    <x v="3"/>
    <x v="1"/>
    <n v="163"/>
    <s v="OffshoreAssociate"/>
    <n v="30"/>
    <n v="615.38461538461536"/>
    <n v="1"/>
    <n v="1.04"/>
    <n v="1"/>
    <x v="0"/>
    <n v="0"/>
    <n v="615.38461538461536"/>
    <n v="500"/>
    <n v="10"/>
    <n v="0"/>
    <n v="-1125.3846153846152"/>
  </r>
  <r>
    <x v="0"/>
    <s v="Sarge Hargie"/>
    <s v="Analyst"/>
    <x v="14"/>
    <x v="14"/>
    <x v="1"/>
    <x v="14"/>
    <x v="5"/>
    <x v="4"/>
    <x v="1"/>
    <n v="165"/>
    <s v="OffshoreAnalyst"/>
    <n v="24"/>
    <n v="384.61538461538464"/>
    <n v="0.9"/>
    <n v="1.03"/>
    <n v="0"/>
    <x v="0"/>
    <n v="3670.92"/>
    <n v="384.61538461538464"/>
    <n v="0"/>
    <n v="50"/>
    <n v="0"/>
    <n v="3236.3046153846153"/>
  </r>
  <r>
    <x v="0"/>
    <s v="Aundrea Elias"/>
    <s v="Contractor"/>
    <x v="232"/>
    <x v="232"/>
    <x v="1"/>
    <x v="77"/>
    <x v="2"/>
    <x v="1"/>
    <x v="0"/>
    <n v="0"/>
    <s v="OnsiteContractor"/>
    <n v="72"/>
    <n v="79"/>
    <n v="0.8"/>
    <n v="1.1499999999999999"/>
    <n v="0"/>
    <x v="0"/>
    <n v="0"/>
    <n v="0"/>
    <n v="750"/>
    <n v="10"/>
    <n v="0"/>
    <n v="-760"/>
  </r>
  <r>
    <x v="0"/>
    <s v="Thomasa O' Culligan"/>
    <s v="Contractor"/>
    <x v="235"/>
    <x v="235"/>
    <x v="1"/>
    <x v="77"/>
    <x v="2"/>
    <x v="2"/>
    <x v="1"/>
    <n v="0"/>
    <s v="OffshoreContractor"/>
    <n v="35"/>
    <n v="44"/>
    <n v="1.1000000000000001"/>
    <n v="1.1499999999999999"/>
    <n v="0"/>
    <x v="0"/>
    <n v="0"/>
    <n v="0"/>
    <n v="200"/>
    <n v="50"/>
    <n v="0"/>
    <n v="-250"/>
  </r>
  <r>
    <x v="0"/>
    <s v="Weider Rubinfajn"/>
    <s v="Analyst"/>
    <x v="74"/>
    <x v="74"/>
    <x v="1"/>
    <x v="55"/>
    <x v="3"/>
    <x v="1"/>
    <x v="1"/>
    <n v="162"/>
    <s v="OffshoreAnalyst"/>
    <n v="24"/>
    <n v="384.61538461538464"/>
    <n v="0.8"/>
    <n v="1.06"/>
    <n v="0"/>
    <x v="0"/>
    <n v="3297.0240000000003"/>
    <n v="384.61538461538464"/>
    <n v="200"/>
    <n v="0"/>
    <n v="0"/>
    <n v="2712.4086153846156"/>
  </r>
  <r>
    <x v="0"/>
    <s v="Kelli Pensom"/>
    <s v="Analyst"/>
    <x v="13"/>
    <x v="13"/>
    <x v="1"/>
    <x v="13"/>
    <x v="2"/>
    <x v="2"/>
    <x v="0"/>
    <n v="165"/>
    <s v="OnsiteAnalyst"/>
    <n v="48"/>
    <n v="5416.666666666667"/>
    <n v="1.1000000000000001"/>
    <n v="1.07"/>
    <n v="0"/>
    <x v="0"/>
    <n v="9321.84"/>
    <n v="5416.666666666667"/>
    <n v="200"/>
    <n v="0"/>
    <n v="0"/>
    <n v="3705.1733333333332"/>
  </r>
  <r>
    <x v="0"/>
    <s v="Cornela Flowith"/>
    <s v="Analyst"/>
    <x v="15"/>
    <x v="15"/>
    <x v="0"/>
    <x v="15"/>
    <x v="2"/>
    <x v="1"/>
    <x v="1"/>
    <n v="119"/>
    <s v="OffshoreAnalyst"/>
    <n v="24"/>
    <n v="384.61538461538464"/>
    <n v="0.8"/>
    <n v="1.1000000000000001"/>
    <n v="0"/>
    <x v="0"/>
    <n v="3379.2000000000003"/>
    <n v="384.61538461538464"/>
    <n v="0"/>
    <n v="0"/>
    <n v="0"/>
    <n v="2994.5846153846155"/>
  </r>
  <r>
    <x v="0"/>
    <s v="Corenda Lupton"/>
    <s v="Contractor"/>
    <x v="90"/>
    <x v="90"/>
    <x v="1"/>
    <x v="47"/>
    <x v="0"/>
    <x v="3"/>
    <x v="1"/>
    <n v="168"/>
    <s v="OffshoreContractor"/>
    <n v="48"/>
    <n v="48"/>
    <n v="1"/>
    <n v="1.1399999999999999"/>
    <n v="0"/>
    <x v="0"/>
    <n v="9192.9599999999991"/>
    <n v="0"/>
    <n v="750"/>
    <n v="0"/>
    <n v="8064"/>
    <n v="378.95999999999913"/>
  </r>
  <r>
    <x v="0"/>
    <s v="Wenona Coudray"/>
    <s v="Analyst"/>
    <x v="191"/>
    <x v="191"/>
    <x v="1"/>
    <x v="40"/>
    <x v="5"/>
    <x v="4"/>
    <x v="0"/>
    <n v="0"/>
    <s v="OnsiteAnalyst"/>
    <n v="48"/>
    <n v="5416.666666666667"/>
    <n v="0.9"/>
    <n v="1.17"/>
    <n v="0"/>
    <x v="0"/>
    <n v="0"/>
    <n v="0"/>
    <n v="500"/>
    <n v="50"/>
    <n v="0"/>
    <n v="-550"/>
  </r>
  <r>
    <x v="0"/>
    <s v="Wendy Methringham"/>
    <s v="Contractor"/>
    <x v="58"/>
    <x v="58"/>
    <x v="1"/>
    <x v="43"/>
    <x v="3"/>
    <x v="1"/>
    <x v="1"/>
    <n v="160"/>
    <s v="OffshoreContractor"/>
    <n v="48"/>
    <n v="48"/>
    <n v="0.8"/>
    <n v="1.05"/>
    <n v="0"/>
    <x v="0"/>
    <n v="6451.2000000000007"/>
    <n v="0"/>
    <n v="750"/>
    <n v="0"/>
    <n v="7680"/>
    <n v="-1978.7999999999993"/>
  </r>
  <r>
    <x v="0"/>
    <s v="Maxi Woodruffe"/>
    <s v="Contractor"/>
    <x v="69"/>
    <x v="69"/>
    <x v="0"/>
    <x v="51"/>
    <x v="3"/>
    <x v="2"/>
    <x v="1"/>
    <n v="162"/>
    <s v="OffshoreContractor"/>
    <n v="48"/>
    <n v="45"/>
    <n v="1.1000000000000001"/>
    <n v="0.84"/>
    <n v="0"/>
    <x v="0"/>
    <n v="7096.32"/>
    <n v="0"/>
    <n v="500"/>
    <n v="10"/>
    <n v="7290"/>
    <n v="-703.68000000000029"/>
  </r>
  <r>
    <x v="0"/>
    <s v="Farleigh Arpe"/>
    <s v="Analyst"/>
    <x v="56"/>
    <x v="56"/>
    <x v="1"/>
    <x v="42"/>
    <x v="5"/>
    <x v="1"/>
    <x v="0"/>
    <n v="166"/>
    <s v="OnsiteAnalyst"/>
    <n v="48"/>
    <n v="5416.666666666667"/>
    <n v="0.8"/>
    <n v="1.1499999999999999"/>
    <n v="0"/>
    <x v="0"/>
    <n v="7330.56"/>
    <n v="5416.666666666667"/>
    <n v="750"/>
    <n v="250"/>
    <n v="0"/>
    <n v="913.89333333333343"/>
  </r>
  <r>
    <x v="0"/>
    <s v="Janaya Rylands"/>
    <s v="Analyst"/>
    <x v="187"/>
    <x v="187"/>
    <x v="1"/>
    <x v="87"/>
    <x v="0"/>
    <x v="2"/>
    <x v="1"/>
    <n v="165"/>
    <s v="OffshoreAnalyst"/>
    <n v="24"/>
    <n v="384.61538461538464"/>
    <n v="1.1000000000000001"/>
    <n v="0.86"/>
    <n v="0"/>
    <x v="0"/>
    <n v="3746.16"/>
    <n v="384.61538461538464"/>
    <n v="1000"/>
    <n v="0"/>
    <n v="0"/>
    <n v="2361.5446153846151"/>
  </r>
  <r>
    <x v="0"/>
    <s v="Jessalin Tesche"/>
    <s v="Analyst"/>
    <x v="126"/>
    <x v="126"/>
    <x v="1"/>
    <x v="2"/>
    <x v="1"/>
    <x v="2"/>
    <x v="1"/>
    <n v="120"/>
    <s v="OffshoreAnalyst"/>
    <n v="24"/>
    <n v="384.61538461538464"/>
    <n v="1.1000000000000001"/>
    <n v="0.9"/>
    <n v="0"/>
    <x v="0"/>
    <n v="2851.2000000000003"/>
    <n v="384.61538461538464"/>
    <n v="750"/>
    <n v="0"/>
    <n v="0"/>
    <n v="1716.5846153846155"/>
  </r>
  <r>
    <x v="0"/>
    <s v="Jason Elvidge"/>
    <s v="Contractor"/>
    <x v="264"/>
    <x v="264"/>
    <x v="0"/>
    <x v="30"/>
    <x v="1"/>
    <x v="0"/>
    <x v="0"/>
    <n v="0"/>
    <s v="OnsiteContractor"/>
    <n v="60"/>
    <n v="76"/>
    <n v="1.2"/>
    <n v="1.01"/>
    <n v="0"/>
    <x v="0"/>
    <n v="11635.2"/>
    <n v="0"/>
    <n v="0"/>
    <n v="0"/>
    <n v="0"/>
    <n v="11635.2"/>
  </r>
  <r>
    <x v="0"/>
    <s v="Gerhard Barford"/>
    <s v="Analyst"/>
    <x v="77"/>
    <x v="77"/>
    <x v="0"/>
    <x v="58"/>
    <x v="3"/>
    <x v="3"/>
    <x v="1"/>
    <n v="164"/>
    <s v="OffshoreAnalyst"/>
    <n v="24"/>
    <n v="384.61538461538464"/>
    <n v="1"/>
    <n v="1"/>
    <n v="0"/>
    <x v="0"/>
    <n v="3840"/>
    <n v="384.61538461538464"/>
    <n v="500"/>
    <n v="10"/>
    <n v="0"/>
    <n v="2945.3846153846152"/>
  </r>
  <r>
    <x v="0"/>
    <s v="Sampson Fortescue"/>
    <s v="Senior Associate"/>
    <x v="28"/>
    <x v="28"/>
    <x v="0"/>
    <x v="26"/>
    <x v="2"/>
    <x v="4"/>
    <x v="1"/>
    <n v="160"/>
    <s v="OffshoreSenior Associate"/>
    <n v="35"/>
    <n v="923.07692307692309"/>
    <n v="0.9"/>
    <n v="1.1100000000000001"/>
    <n v="0"/>
    <x v="0"/>
    <n v="5594.4000000000005"/>
    <n v="923.07692307692309"/>
    <n v="0"/>
    <n v="50"/>
    <n v="0"/>
    <n v="4621.3230769230777"/>
  </r>
  <r>
    <x v="0"/>
    <s v="Elli Ouldcott"/>
    <s v="Contractor"/>
    <x v="265"/>
    <x v="265"/>
    <x v="1"/>
    <x v="0"/>
    <x v="0"/>
    <x v="2"/>
    <x v="1"/>
    <n v="0"/>
    <s v="OffshoreContractor"/>
    <n v="35"/>
    <n v="44"/>
    <n v="1.1000000000000001"/>
    <n v="1"/>
    <n v="0"/>
    <x v="0"/>
    <n v="0"/>
    <n v="0"/>
    <n v="200"/>
    <n v="0"/>
    <n v="0"/>
    <n v="-200"/>
  </r>
  <r>
    <x v="0"/>
    <s v="Darda By"/>
    <s v="Director"/>
    <x v="220"/>
    <x v="220"/>
    <x v="1"/>
    <x v="45"/>
    <x v="3"/>
    <x v="0"/>
    <x v="1"/>
    <n v="165"/>
    <s v="OffshoreDirector"/>
    <n v="55"/>
    <n v="2307.6923076923076"/>
    <n v="1.2"/>
    <n v="1.1200000000000001"/>
    <n v="0"/>
    <x v="0"/>
    <n v="12196.800000000001"/>
    <n v="2307.6923076923076"/>
    <n v="500"/>
    <n v="10"/>
    <n v="0"/>
    <n v="9379.1076923076944"/>
  </r>
  <r>
    <x v="0"/>
    <s v="Della Marciskewski"/>
    <s v="Director"/>
    <x v="140"/>
    <x v="140"/>
    <x v="1"/>
    <x v="22"/>
    <x v="2"/>
    <x v="0"/>
    <x v="1"/>
    <n v="165"/>
    <s v="OffshoreDirector"/>
    <n v="55"/>
    <n v="2307.6923076923076"/>
    <n v="1.2"/>
    <n v="1.2"/>
    <n v="0"/>
    <x v="0"/>
    <n v="13068"/>
    <n v="2307.6923076923076"/>
    <n v="200"/>
    <n v="500"/>
    <n v="0"/>
    <n v="10060.307692307691"/>
  </r>
  <r>
    <x v="0"/>
    <s v="Faustina Farragher"/>
    <s v="Contractor"/>
    <x v="219"/>
    <x v="219"/>
    <x v="1"/>
    <x v="19"/>
    <x v="2"/>
    <x v="2"/>
    <x v="1"/>
    <n v="109"/>
    <s v="OffshoreContractor"/>
    <n v="35"/>
    <n v="43"/>
    <n v="1.1000000000000001"/>
    <n v="1.07"/>
    <n v="0"/>
    <x v="0"/>
    <n v="4490.2550000000001"/>
    <n v="0"/>
    <n v="200"/>
    <n v="500"/>
    <n v="4687"/>
    <n v="-896.74499999999989"/>
  </r>
  <r>
    <x v="0"/>
    <s v="Fernanda Raoult"/>
    <s v="Contractor"/>
    <x v="225"/>
    <x v="225"/>
    <x v="1"/>
    <x v="58"/>
    <x v="3"/>
    <x v="2"/>
    <x v="0"/>
    <n v="161"/>
    <s v="OnsiteContractor"/>
    <n v="72"/>
    <n v="74"/>
    <n v="1.1000000000000001"/>
    <n v="1"/>
    <n v="0"/>
    <x v="0"/>
    <n v="12751.2"/>
    <n v="0"/>
    <n v="0"/>
    <n v="50"/>
    <n v="11914"/>
    <n v="787.20000000000073"/>
  </r>
  <r>
    <x v="0"/>
    <s v="Germain Yves"/>
    <s v="Manager"/>
    <x v="228"/>
    <x v="228"/>
    <x v="1"/>
    <x v="21"/>
    <x v="2"/>
    <x v="2"/>
    <x v="1"/>
    <n v="166"/>
    <s v="OffshoreManager"/>
    <n v="40"/>
    <n v="1230.7692307692307"/>
    <n v="1.1000000000000001"/>
    <n v="1.17"/>
    <n v="0"/>
    <x v="0"/>
    <n v="8545.68"/>
    <n v="1230.7692307692307"/>
    <n v="500"/>
    <n v="10"/>
    <n v="0"/>
    <n v="6804.9107692307698"/>
  </r>
  <r>
    <x v="0"/>
    <s v="Clay Trowsdall"/>
    <s v="Analyst"/>
    <x v="136"/>
    <x v="136"/>
    <x v="1"/>
    <x v="52"/>
    <x v="2"/>
    <x v="3"/>
    <x v="1"/>
    <n v="0"/>
    <s v="OffshoreAnalyst"/>
    <n v="24"/>
    <n v="384.61538461538464"/>
    <n v="1"/>
    <n v="0.97"/>
    <n v="0"/>
    <x v="0"/>
    <n v="0"/>
    <n v="0"/>
    <n v="750"/>
    <n v="500"/>
    <n v="0"/>
    <n v="-1250"/>
  </r>
  <r>
    <x v="0"/>
    <s v="Laney Wedgwood"/>
    <s v="Contractor"/>
    <x v="245"/>
    <x v="245"/>
    <x v="0"/>
    <x v="81"/>
    <x v="2"/>
    <x v="3"/>
    <x v="1"/>
    <n v="163"/>
    <s v="OffshoreContractor"/>
    <n v="48"/>
    <n v="45"/>
    <n v="1"/>
    <n v="1"/>
    <n v="0"/>
    <x v="0"/>
    <n v="7680"/>
    <n v="0"/>
    <n v="0"/>
    <n v="500"/>
    <n v="7335"/>
    <n v="-155"/>
  </r>
  <r>
    <x v="0"/>
    <s v="Koren Iacobacci"/>
    <s v="Associate"/>
    <x v="99"/>
    <x v="99"/>
    <x v="1"/>
    <x v="13"/>
    <x v="2"/>
    <x v="1"/>
    <x v="1"/>
    <n v="132"/>
    <s v="OffshoreAssociate"/>
    <n v="30"/>
    <n v="615.38461538461536"/>
    <n v="0.8"/>
    <n v="1.07"/>
    <n v="0"/>
    <x v="0"/>
    <n v="3389.76"/>
    <n v="615.38461538461536"/>
    <n v="500"/>
    <n v="10"/>
    <n v="0"/>
    <n v="2264.375384615385"/>
  </r>
  <r>
    <x v="0"/>
    <s v="Carolina Gammie"/>
    <s v="Associate"/>
    <x v="255"/>
    <x v="255"/>
    <x v="1"/>
    <x v="64"/>
    <x v="3"/>
    <x v="4"/>
    <x v="0"/>
    <n v="167"/>
    <s v="OnsiteAssociate"/>
    <n v="54"/>
    <n v="5666.666666666667"/>
    <n v="0.9"/>
    <n v="0.97"/>
    <n v="0"/>
    <x v="0"/>
    <n v="7872.7139999999999"/>
    <n v="5666.666666666667"/>
    <n v="0"/>
    <n v="50"/>
    <n v="0"/>
    <n v="2156.047333333333"/>
  </r>
  <r>
    <x v="0"/>
    <s v="Abbi Witling"/>
    <s v="Contractor"/>
    <x v="135"/>
    <x v="135"/>
    <x v="0"/>
    <x v="3"/>
    <x v="2"/>
    <x v="1"/>
    <x v="0"/>
    <n v="117"/>
    <s v="OnsiteContractor"/>
    <n v="72"/>
    <n v="71"/>
    <n v="0.8"/>
    <n v="0.98"/>
    <n v="0"/>
    <x v="0"/>
    <n v="9031.68"/>
    <n v="0"/>
    <n v="0"/>
    <n v="50"/>
    <n v="8307"/>
    <n v="674.68000000000029"/>
  </r>
  <r>
    <x v="0"/>
    <s v="Paula Surman"/>
    <s v="Analyst"/>
    <x v="245"/>
    <x v="245"/>
    <x v="0"/>
    <x v="81"/>
    <x v="2"/>
    <x v="3"/>
    <x v="1"/>
    <n v="0"/>
    <s v="OffshoreAnalyst"/>
    <n v="24"/>
    <n v="384.61538461538464"/>
    <n v="1"/>
    <n v="1"/>
    <n v="0"/>
    <x v="0"/>
    <n v="3840"/>
    <n v="0"/>
    <n v="1000"/>
    <n v="250"/>
    <n v="0"/>
    <n v="2590"/>
  </r>
  <r>
    <x v="0"/>
    <s v="Rik Ghiotto"/>
    <s v="Associate"/>
    <x v="238"/>
    <x v="238"/>
    <x v="0"/>
    <x v="6"/>
    <x v="4"/>
    <x v="1"/>
    <x v="0"/>
    <n v="165"/>
    <s v="OnsiteAssociate"/>
    <n v="54"/>
    <n v="5666.666666666667"/>
    <n v="0.8"/>
    <n v="1.04"/>
    <n v="0"/>
    <x v="0"/>
    <n v="7188.4800000000005"/>
    <n v="5666.666666666667"/>
    <n v="200"/>
    <n v="50"/>
    <n v="0"/>
    <n v="1271.8133333333335"/>
  </r>
  <r>
    <x v="0"/>
    <s v="Merla Sumbler"/>
    <s v="Director"/>
    <x v="35"/>
    <x v="35"/>
    <x v="0"/>
    <x v="31"/>
    <x v="2"/>
    <x v="2"/>
    <x v="1"/>
    <n v="167"/>
    <s v="OffshoreDirector"/>
    <n v="55"/>
    <n v="2307.6923076923076"/>
    <n v="1.1000000000000001"/>
    <n v="1.01"/>
    <n v="0"/>
    <x v="0"/>
    <n v="9776.7999999999993"/>
    <n v="2307.6923076923076"/>
    <n v="0"/>
    <n v="0"/>
    <n v="0"/>
    <n v="7469.1076923076917"/>
  </r>
  <r>
    <x v="0"/>
    <s v="Nina Stronghill"/>
    <s v="Contractor"/>
    <x v="65"/>
    <x v="65"/>
    <x v="0"/>
    <x v="49"/>
    <x v="1"/>
    <x v="1"/>
    <x v="1"/>
    <n v="168"/>
    <s v="OffshoreContractor"/>
    <n v="48"/>
    <n v="51"/>
    <n v="0.8"/>
    <n v="1.0900000000000001"/>
    <n v="0"/>
    <x v="0"/>
    <n v="6696.9600000000009"/>
    <n v="0"/>
    <n v="1000"/>
    <n v="50"/>
    <n v="8568"/>
    <n v="-2921.0399999999991"/>
  </r>
  <r>
    <x v="0"/>
    <s v="Gilberto McGill"/>
    <s v="Analyst"/>
    <x v="266"/>
    <x v="266"/>
    <x v="0"/>
    <x v="16"/>
    <x v="1"/>
    <x v="2"/>
    <x v="1"/>
    <n v="165"/>
    <s v="OffshoreAnalyst"/>
    <n v="24"/>
    <n v="384.61538461538464"/>
    <n v="1.1000000000000001"/>
    <n v="1.1499999999999999"/>
    <n v="0"/>
    <x v="0"/>
    <n v="4857.5999999999995"/>
    <n v="384.61538461538464"/>
    <n v="200"/>
    <n v="50"/>
    <n v="0"/>
    <n v="4222.9846153846147"/>
  </r>
  <r>
    <x v="0"/>
    <s v="Janean Mossdale"/>
    <s v="Manager"/>
    <x v="267"/>
    <x v="267"/>
    <x v="0"/>
    <x v="33"/>
    <x v="1"/>
    <x v="2"/>
    <x v="1"/>
    <n v="161"/>
    <s v="OffshoreManager"/>
    <n v="40"/>
    <n v="1230.7692307692307"/>
    <n v="1.1000000000000001"/>
    <n v="0.98"/>
    <n v="0"/>
    <x v="0"/>
    <n v="6899.2000000000007"/>
    <n v="1230.7692307692307"/>
    <n v="200"/>
    <n v="50"/>
    <n v="0"/>
    <n v="5418.4307692307702"/>
  </r>
  <r>
    <x v="0"/>
    <s v="Craig Stronach"/>
    <s v="Senior Manager"/>
    <x v="113"/>
    <x v="113"/>
    <x v="1"/>
    <x v="76"/>
    <x v="5"/>
    <x v="3"/>
    <x v="1"/>
    <n v="0"/>
    <s v="OffshoreSenior Manager"/>
    <n v="48"/>
    <n v="1538.4615384615386"/>
    <n v="1"/>
    <n v="0.96"/>
    <n v="0"/>
    <x v="0"/>
    <n v="0"/>
    <n v="0"/>
    <n v="0"/>
    <n v="0"/>
    <n v="0"/>
    <n v="0"/>
  </r>
  <r>
    <x v="0"/>
    <s v="Chloette Trembley"/>
    <s v="Analyst"/>
    <x v="268"/>
    <x v="268"/>
    <x v="0"/>
    <x v="39"/>
    <x v="1"/>
    <x v="2"/>
    <x v="1"/>
    <n v="165"/>
    <s v="OffshoreAnalyst"/>
    <n v="24"/>
    <n v="384.61538461538464"/>
    <n v="1.1000000000000001"/>
    <n v="0.99"/>
    <n v="0"/>
    <x v="0"/>
    <n v="4181.76"/>
    <n v="384.61538461538464"/>
    <n v="0"/>
    <n v="50"/>
    <n v="0"/>
    <n v="3747.1446153846155"/>
  </r>
  <r>
    <x v="0"/>
    <s v="Howard Partridge"/>
    <s v="Contractor"/>
    <x v="259"/>
    <x v="259"/>
    <x v="0"/>
    <x v="51"/>
    <x v="3"/>
    <x v="1"/>
    <x v="1"/>
    <n v="0"/>
    <s v="OffshoreContractor"/>
    <n v="48"/>
    <n v="44"/>
    <n v="0.8"/>
    <n v="0.84"/>
    <n v="0"/>
    <x v="0"/>
    <n v="5160.96"/>
    <n v="0"/>
    <n v="500"/>
    <n v="100"/>
    <n v="0"/>
    <n v="4560.96"/>
  </r>
  <r>
    <x v="0"/>
    <s v="Gwyn Pechan"/>
    <s v="Analyst"/>
    <x v="269"/>
    <x v="269"/>
    <x v="1"/>
    <x v="11"/>
    <x v="2"/>
    <x v="1"/>
    <x v="0"/>
    <n v="0"/>
    <s v="OnsiteAnalyst"/>
    <n v="48"/>
    <n v="5416.666666666667"/>
    <n v="0.8"/>
    <n v="0.95"/>
    <n v="0"/>
    <x v="0"/>
    <n v="0"/>
    <n v="0"/>
    <n v="0"/>
    <n v="10"/>
    <n v="0"/>
    <n v="-10"/>
  </r>
  <r>
    <x v="0"/>
    <s v="Mitchell Cullen"/>
    <s v="Contractor"/>
    <x v="111"/>
    <x v="111"/>
    <x v="0"/>
    <x v="47"/>
    <x v="0"/>
    <x v="0"/>
    <x v="1"/>
    <n v="167"/>
    <s v="OffshoreContractor"/>
    <n v="40"/>
    <n v="55"/>
    <n v="1.2"/>
    <n v="1.1399999999999999"/>
    <n v="0"/>
    <x v="0"/>
    <n v="8755.1999999999989"/>
    <n v="0"/>
    <n v="200"/>
    <n v="100"/>
    <n v="9185"/>
    <n v="-729.80000000000109"/>
  </r>
  <r>
    <x v="0"/>
    <s v="Jemie Hollyer"/>
    <s v="Contractor"/>
    <x v="154"/>
    <x v="154"/>
    <x v="0"/>
    <x v="10"/>
    <x v="5"/>
    <x v="3"/>
    <x v="1"/>
    <n v="167"/>
    <s v="OffshoreContractor"/>
    <n v="48"/>
    <n v="46"/>
    <n v="1"/>
    <n v="1.1599999999999999"/>
    <n v="0"/>
    <x v="0"/>
    <n v="8908.7999999999993"/>
    <n v="0"/>
    <n v="500"/>
    <n v="250"/>
    <n v="7682"/>
    <n v="476.79999999999927"/>
  </r>
  <r>
    <x v="0"/>
    <s v="Sioux Childes"/>
    <s v="Analyst"/>
    <x v="229"/>
    <x v="229"/>
    <x v="1"/>
    <x v="69"/>
    <x v="3"/>
    <x v="1"/>
    <x v="1"/>
    <n v="161"/>
    <s v="OffshoreAnalyst"/>
    <n v="24"/>
    <n v="384.61538461538464"/>
    <n v="0.8"/>
    <n v="0.86"/>
    <n v="0"/>
    <x v="0"/>
    <n v="2658.4320000000002"/>
    <n v="384.61538461538464"/>
    <n v="750"/>
    <n v="10"/>
    <n v="0"/>
    <n v="1513.8166153846155"/>
  </r>
  <r>
    <x v="0"/>
    <s v="Jesse Almack"/>
    <s v="Analyst"/>
    <x v="70"/>
    <x v="70"/>
    <x v="1"/>
    <x v="4"/>
    <x v="2"/>
    <x v="4"/>
    <x v="1"/>
    <n v="0"/>
    <s v="OffshoreAnalyst"/>
    <n v="24"/>
    <n v="384.61538461538464"/>
    <n v="0.9"/>
    <n v="1.05"/>
    <n v="0"/>
    <x v="0"/>
    <n v="0"/>
    <n v="0"/>
    <n v="0"/>
    <n v="250"/>
    <n v="0"/>
    <n v="-250"/>
  </r>
  <r>
    <x v="0"/>
    <s v="Blanca Durie"/>
    <s v="Analyst"/>
    <x v="56"/>
    <x v="56"/>
    <x v="1"/>
    <x v="42"/>
    <x v="5"/>
    <x v="1"/>
    <x v="1"/>
    <n v="115"/>
    <s v="OffshoreAnalyst"/>
    <n v="24"/>
    <n v="384.61538461538464"/>
    <n v="0.8"/>
    <n v="1.1499999999999999"/>
    <n v="0"/>
    <x v="0"/>
    <n v="2539.1999999999998"/>
    <n v="384.61538461538464"/>
    <n v="500"/>
    <n v="50"/>
    <n v="0"/>
    <n v="1604.5846153846151"/>
  </r>
  <r>
    <x v="0"/>
    <s v="Gratia Housecraft"/>
    <s v="Contractor"/>
    <x v="270"/>
    <x v="270"/>
    <x v="0"/>
    <x v="77"/>
    <x v="2"/>
    <x v="3"/>
    <x v="1"/>
    <n v="164"/>
    <s v="OffshoreContractor"/>
    <n v="40"/>
    <n v="52"/>
    <n v="1"/>
    <n v="1.1499999999999999"/>
    <n v="0"/>
    <x v="0"/>
    <n v="7359.9999999999991"/>
    <n v="0"/>
    <n v="0"/>
    <n v="0"/>
    <n v="8528"/>
    <n v="-1168.0000000000009"/>
  </r>
  <r>
    <x v="0"/>
    <s v="Gradey Szanto"/>
    <s v="Analyst"/>
    <x v="58"/>
    <x v="58"/>
    <x v="1"/>
    <x v="43"/>
    <x v="3"/>
    <x v="1"/>
    <x v="1"/>
    <n v="88"/>
    <s v="OffshoreAnalyst"/>
    <n v="24"/>
    <n v="384.61538461538464"/>
    <n v="0.8"/>
    <n v="1.05"/>
    <n v="0"/>
    <x v="0"/>
    <n v="1774.0800000000002"/>
    <n v="384.61538461538464"/>
    <n v="1000"/>
    <n v="250"/>
    <n v="0"/>
    <n v="139.4646153846154"/>
  </r>
  <r>
    <x v="0"/>
    <s v="Lyle Scrafton"/>
    <s v="Analyst"/>
    <x v="271"/>
    <x v="271"/>
    <x v="0"/>
    <x v="96"/>
    <x v="2"/>
    <x v="3"/>
    <x v="0"/>
    <n v="168"/>
    <s v="OnsiteAnalyst"/>
    <n v="48"/>
    <n v="5416.666666666667"/>
    <n v="1"/>
    <n v="1.1299999999999999"/>
    <n v="0"/>
    <x v="0"/>
    <n v="8678.4"/>
    <n v="5416.666666666667"/>
    <n v="200"/>
    <n v="50"/>
    <n v="0"/>
    <n v="3011.7333333333327"/>
  </r>
  <r>
    <x v="0"/>
    <s v="Vincenty MacCook"/>
    <s v="Associate"/>
    <x v="147"/>
    <x v="147"/>
    <x v="1"/>
    <x v="31"/>
    <x v="2"/>
    <x v="1"/>
    <x v="0"/>
    <n v="0"/>
    <s v="OnsiteAssociate"/>
    <n v="54"/>
    <n v="5666.666666666667"/>
    <n v="0.8"/>
    <n v="1.01"/>
    <n v="0"/>
    <x v="0"/>
    <n v="0"/>
    <n v="0"/>
    <n v="750"/>
    <n v="10"/>
    <n v="0"/>
    <n v="-760"/>
  </r>
  <r>
    <x v="0"/>
    <s v="Beverley Pym"/>
    <s v="Contractor"/>
    <x v="158"/>
    <x v="158"/>
    <x v="1"/>
    <x v="12"/>
    <x v="1"/>
    <x v="4"/>
    <x v="1"/>
    <n v="167"/>
    <s v="OffshoreContractor"/>
    <n v="40"/>
    <n v="44"/>
    <n v="0.9"/>
    <n v="0.99"/>
    <n v="0"/>
    <x v="0"/>
    <n v="5951.88"/>
    <n v="0"/>
    <n v="200"/>
    <n v="0"/>
    <n v="7348"/>
    <n v="-1596.12"/>
  </r>
  <r>
    <x v="0"/>
    <s v="Judith Bahl"/>
    <s v="Contractor"/>
    <x v="45"/>
    <x v="45"/>
    <x v="1"/>
    <x v="35"/>
    <x v="5"/>
    <x v="1"/>
    <x v="0"/>
    <n v="0"/>
    <s v="OnsiteContractor"/>
    <n v="72"/>
    <n v="77"/>
    <n v="0.8"/>
    <n v="0.95"/>
    <n v="0"/>
    <x v="0"/>
    <n v="0"/>
    <n v="0"/>
    <n v="1000"/>
    <n v="0"/>
    <n v="0"/>
    <n v="-1000"/>
  </r>
  <r>
    <x v="0"/>
    <s v="Marlow Durning"/>
    <s v="Contractor"/>
    <x v="110"/>
    <x v="110"/>
    <x v="1"/>
    <x v="68"/>
    <x v="3"/>
    <x v="1"/>
    <x v="1"/>
    <n v="0"/>
    <s v="OffshoreContractor"/>
    <n v="48"/>
    <n v="50"/>
    <n v="0.8"/>
    <n v="1.1200000000000001"/>
    <n v="0"/>
    <x v="0"/>
    <n v="0"/>
    <n v="0"/>
    <n v="0"/>
    <n v="10"/>
    <n v="0"/>
    <n v="-10"/>
  </r>
  <r>
    <x v="0"/>
    <s v="Letisha Baldin"/>
    <s v="Contractor"/>
    <x v="216"/>
    <x v="216"/>
    <x v="0"/>
    <x v="40"/>
    <x v="5"/>
    <x v="2"/>
    <x v="0"/>
    <n v="167"/>
    <s v="OnsiteContractor"/>
    <n v="60"/>
    <n v="75"/>
    <n v="1.1000000000000001"/>
    <n v="1.17"/>
    <n v="0"/>
    <x v="0"/>
    <n v="12355.199999999999"/>
    <n v="0"/>
    <n v="1000"/>
    <n v="50"/>
    <n v="12525"/>
    <n v="-1219.8000000000011"/>
  </r>
  <r>
    <x v="0"/>
    <s v="Minerva Edgeon"/>
    <s v="Analyst"/>
    <x v="227"/>
    <x v="227"/>
    <x v="1"/>
    <x v="93"/>
    <x v="2"/>
    <x v="1"/>
    <x v="1"/>
    <n v="161"/>
    <s v="OffshoreAnalyst"/>
    <n v="24"/>
    <n v="384.61538461538464"/>
    <n v="0.8"/>
    <n v="0.98"/>
    <n v="0"/>
    <x v="0"/>
    <n v="3029.3760000000002"/>
    <n v="384.61538461538464"/>
    <n v="200"/>
    <n v="0"/>
    <n v="0"/>
    <n v="2444.7606153846154"/>
  </r>
  <r>
    <x v="0"/>
    <s v="Sabra Cherm"/>
    <s v="Manager"/>
    <x v="272"/>
    <x v="272"/>
    <x v="1"/>
    <x v="95"/>
    <x v="2"/>
    <x v="1"/>
    <x v="1"/>
    <n v="162"/>
    <s v="OffshoreManager"/>
    <n v="40"/>
    <n v="1230.7692307692307"/>
    <n v="0.8"/>
    <n v="1.04"/>
    <n v="0"/>
    <x v="0"/>
    <n v="5391.3600000000006"/>
    <n v="1230.7692307692307"/>
    <n v="1000"/>
    <n v="10"/>
    <n v="0"/>
    <n v="3150.5907692307701"/>
  </r>
  <r>
    <x v="0"/>
    <s v="Lily Haugen"/>
    <s v="Contractor"/>
    <x v="167"/>
    <x v="167"/>
    <x v="1"/>
    <x v="46"/>
    <x v="3"/>
    <x v="0"/>
    <x v="0"/>
    <n v="166"/>
    <s v="OnsiteContractor"/>
    <n v="60"/>
    <n v="74"/>
    <n v="1.2"/>
    <n v="1.19"/>
    <n v="0"/>
    <x v="0"/>
    <n v="14222.88"/>
    <n v="0"/>
    <n v="500"/>
    <n v="50"/>
    <n v="12284"/>
    <n v="1388.8799999999992"/>
  </r>
  <r>
    <x v="0"/>
    <s v="Neill Wolledge"/>
    <s v="Analyst"/>
    <x v="134"/>
    <x v="134"/>
    <x v="1"/>
    <x v="1"/>
    <x v="1"/>
    <x v="3"/>
    <x v="1"/>
    <n v="0"/>
    <s v="OffshoreAnalyst"/>
    <n v="24"/>
    <n v="384.61538461538464"/>
    <n v="1"/>
    <n v="1.03"/>
    <n v="0"/>
    <x v="0"/>
    <n v="0"/>
    <n v="0"/>
    <n v="500"/>
    <n v="0"/>
    <n v="0"/>
    <n v="-500"/>
  </r>
  <r>
    <x v="0"/>
    <s v="Zara Schuck"/>
    <s v="Analyst"/>
    <x v="268"/>
    <x v="268"/>
    <x v="0"/>
    <x v="39"/>
    <x v="1"/>
    <x v="2"/>
    <x v="1"/>
    <n v="163"/>
    <s v="OffshoreAnalyst"/>
    <n v="24"/>
    <n v="384.61538461538464"/>
    <n v="1.1000000000000001"/>
    <n v="0.99"/>
    <n v="0"/>
    <x v="0"/>
    <n v="4181.76"/>
    <n v="384.61538461538464"/>
    <n v="1000"/>
    <n v="50"/>
    <n v="0"/>
    <n v="2747.1446153846155"/>
  </r>
  <r>
    <x v="0"/>
    <s v="Lance Dillamore"/>
    <s v="Contractor"/>
    <x v="273"/>
    <x v="273"/>
    <x v="1"/>
    <x v="87"/>
    <x v="0"/>
    <x v="0"/>
    <x v="1"/>
    <n v="0"/>
    <s v="OffshoreContractor"/>
    <n v="48"/>
    <n v="47"/>
    <n v="1.2"/>
    <n v="0.86"/>
    <n v="0"/>
    <x v="0"/>
    <n v="0"/>
    <n v="0"/>
    <n v="0"/>
    <n v="0"/>
    <n v="0"/>
    <n v="0"/>
  </r>
  <r>
    <x v="0"/>
    <s v="Shay Fermor"/>
    <s v="Contractor"/>
    <x v="227"/>
    <x v="227"/>
    <x v="1"/>
    <x v="93"/>
    <x v="2"/>
    <x v="1"/>
    <x v="1"/>
    <n v="116"/>
    <s v="OffshoreContractor"/>
    <n v="35"/>
    <n v="40"/>
    <n v="0.8"/>
    <n v="0.98"/>
    <n v="0"/>
    <x v="0"/>
    <n v="3183.04"/>
    <n v="0"/>
    <n v="0"/>
    <n v="10"/>
    <n v="4640"/>
    <n v="-1466.96"/>
  </r>
  <r>
    <x v="0"/>
    <s v="Alexandro Marden"/>
    <s v="Analyst"/>
    <x v="25"/>
    <x v="25"/>
    <x v="0"/>
    <x v="25"/>
    <x v="1"/>
    <x v="4"/>
    <x v="1"/>
    <n v="136"/>
    <s v="OffshoreAnalyst"/>
    <n v="24"/>
    <n v="384.61538461538464"/>
    <n v="0.9"/>
    <n v="1"/>
    <n v="0"/>
    <x v="0"/>
    <n v="3456"/>
    <n v="384.61538461538464"/>
    <n v="200"/>
    <n v="0"/>
    <n v="0"/>
    <n v="2871.3846153846152"/>
  </r>
  <r>
    <x v="0"/>
    <s v="Silvia Virgoe"/>
    <s v="Senior Associate"/>
    <x v="34"/>
    <x v="34"/>
    <x v="1"/>
    <x v="18"/>
    <x v="3"/>
    <x v="3"/>
    <x v="1"/>
    <n v="164"/>
    <s v="OffshoreSenior Associate"/>
    <n v="35"/>
    <n v="923.07692307692309"/>
    <n v="1"/>
    <n v="1.01"/>
    <n v="0"/>
    <x v="0"/>
    <n v="5797.4"/>
    <n v="923.07692307692309"/>
    <n v="500"/>
    <n v="0"/>
    <n v="0"/>
    <n v="4374.3230769230768"/>
  </r>
  <r>
    <x v="0"/>
    <s v="Jasen Venturoli"/>
    <s v="Director"/>
    <x v="231"/>
    <x v="231"/>
    <x v="1"/>
    <x v="79"/>
    <x v="0"/>
    <x v="3"/>
    <x v="0"/>
    <n v="95"/>
    <s v="OnsiteDirector"/>
    <n v="90"/>
    <n v="9166.6666666666661"/>
    <n v="1"/>
    <n v="0.95"/>
    <n v="0"/>
    <x v="0"/>
    <n v="8122.5"/>
    <n v="9166.6666666666661"/>
    <n v="500"/>
    <n v="0"/>
    <n v="0"/>
    <n v="-1544.1666666666661"/>
  </r>
  <r>
    <x v="0"/>
    <s v="Dukie Jepps"/>
    <s v="Director"/>
    <x v="89"/>
    <x v="89"/>
    <x v="0"/>
    <x v="66"/>
    <x v="5"/>
    <x v="1"/>
    <x v="1"/>
    <n v="0"/>
    <s v="OffshoreDirector"/>
    <n v="55"/>
    <n v="2307.6923076923076"/>
    <n v="0.8"/>
    <n v="0.97"/>
    <n v="0"/>
    <x v="0"/>
    <n v="6828.8"/>
    <n v="0"/>
    <n v="200"/>
    <n v="0"/>
    <n v="0"/>
    <n v="6628.8"/>
  </r>
  <r>
    <x v="0"/>
    <s v="Dav Maylor"/>
    <s v="Associate"/>
    <x v="14"/>
    <x v="14"/>
    <x v="1"/>
    <x v="14"/>
    <x v="5"/>
    <x v="4"/>
    <x v="1"/>
    <n v="161"/>
    <s v="OffshoreAssociate"/>
    <n v="30"/>
    <n v="615.38461538461536"/>
    <n v="0.9"/>
    <n v="1.03"/>
    <n v="0"/>
    <x v="0"/>
    <n v="4477.41"/>
    <n v="615.38461538461536"/>
    <n v="1000"/>
    <n v="0"/>
    <n v="0"/>
    <n v="2862.0253846153846"/>
  </r>
  <r>
    <x v="0"/>
    <s v="Fanchette Wearing"/>
    <s v="Contractor"/>
    <x v="19"/>
    <x v="19"/>
    <x v="1"/>
    <x v="19"/>
    <x v="2"/>
    <x v="1"/>
    <x v="1"/>
    <n v="164"/>
    <s v="OffshoreContractor"/>
    <n v="40"/>
    <n v="44"/>
    <n v="0.8"/>
    <n v="1.07"/>
    <n v="0"/>
    <x v="0"/>
    <n v="5615.3600000000006"/>
    <n v="0"/>
    <n v="500"/>
    <n v="500"/>
    <n v="7216"/>
    <n v="-2600.6399999999994"/>
  </r>
  <r>
    <x v="0"/>
    <s v="Ulrikaumeko Looks"/>
    <s v="Contractor"/>
    <x v="76"/>
    <x v="76"/>
    <x v="1"/>
    <x v="57"/>
    <x v="5"/>
    <x v="2"/>
    <x v="1"/>
    <n v="167"/>
    <s v="OffshoreContractor"/>
    <n v="40"/>
    <n v="47"/>
    <n v="1.1000000000000001"/>
    <n v="0.93"/>
    <n v="0"/>
    <x v="0"/>
    <n v="6833.6400000000012"/>
    <n v="0"/>
    <n v="500"/>
    <n v="10"/>
    <n v="7849"/>
    <n v="-1525.3599999999988"/>
  </r>
  <r>
    <x v="0"/>
    <s v="Colline Mahmood"/>
    <s v="Associate"/>
    <x v="85"/>
    <x v="85"/>
    <x v="0"/>
    <x v="63"/>
    <x v="4"/>
    <x v="1"/>
    <x v="1"/>
    <n v="0"/>
    <s v="OffshoreAssociate"/>
    <n v="30"/>
    <n v="615.38461538461536"/>
    <n v="0.8"/>
    <n v="1.02"/>
    <n v="0"/>
    <x v="0"/>
    <n v="3916.8"/>
    <n v="0"/>
    <n v="0"/>
    <n v="0"/>
    <n v="0"/>
    <n v="3916.8"/>
  </r>
  <r>
    <x v="0"/>
    <s v="Maryann Crepel"/>
    <s v="Contractor"/>
    <x v="274"/>
    <x v="274"/>
    <x v="1"/>
    <x v="3"/>
    <x v="2"/>
    <x v="3"/>
    <x v="1"/>
    <n v="168"/>
    <s v="OffshoreContractor"/>
    <n v="40"/>
    <n v="47"/>
    <n v="1"/>
    <n v="0.98"/>
    <n v="0"/>
    <x v="0"/>
    <n v="6585.5999999999995"/>
    <n v="0"/>
    <n v="0"/>
    <n v="0"/>
    <n v="7896"/>
    <n v="-1310.4000000000005"/>
  </r>
  <r>
    <x v="0"/>
    <s v="Kerrin Eastmead"/>
    <s v="Contractor"/>
    <x v="74"/>
    <x v="74"/>
    <x v="1"/>
    <x v="55"/>
    <x v="3"/>
    <x v="1"/>
    <x v="1"/>
    <n v="167"/>
    <s v="OffshoreContractor"/>
    <n v="48"/>
    <n v="52"/>
    <n v="0.8"/>
    <n v="1.06"/>
    <n v="0"/>
    <x v="0"/>
    <n v="6797.5680000000002"/>
    <n v="0"/>
    <n v="1000"/>
    <n v="50"/>
    <n v="8684"/>
    <n v="-2936.4319999999998"/>
  </r>
  <r>
    <x v="0"/>
    <s v="Pembroke Morrallee"/>
    <s v="Manager"/>
    <x v="1"/>
    <x v="1"/>
    <x v="1"/>
    <x v="1"/>
    <x v="1"/>
    <x v="1"/>
    <x v="0"/>
    <n v="161"/>
    <s v="OnsiteManager"/>
    <n v="65"/>
    <n v="7500"/>
    <n v="0.8"/>
    <n v="1.03"/>
    <n v="0"/>
    <x v="0"/>
    <n v="8623.16"/>
    <n v="7500"/>
    <n v="500"/>
    <n v="500"/>
    <n v="0"/>
    <n v="123.15999999999985"/>
  </r>
  <r>
    <x v="0"/>
    <s v="Charin Brumbie"/>
    <s v="Senior Associate"/>
    <x v="245"/>
    <x v="245"/>
    <x v="0"/>
    <x v="81"/>
    <x v="2"/>
    <x v="3"/>
    <x v="1"/>
    <n v="160"/>
    <s v="OffshoreSenior Associate"/>
    <n v="35"/>
    <n v="923.07692307692309"/>
    <n v="1"/>
    <n v="1"/>
    <n v="0"/>
    <x v="0"/>
    <n v="5600"/>
    <n v="923.07692307692309"/>
    <n v="0"/>
    <n v="250"/>
    <n v="0"/>
    <n v="4426.9230769230771"/>
  </r>
  <r>
    <x v="0"/>
    <s v="Darb Bamfield"/>
    <s v="Analyst"/>
    <x v="237"/>
    <x v="237"/>
    <x v="1"/>
    <x v="78"/>
    <x v="3"/>
    <x v="2"/>
    <x v="1"/>
    <n v="103"/>
    <s v="OffshoreAnalyst"/>
    <n v="24"/>
    <n v="384.61538461538464"/>
    <n v="1.1000000000000001"/>
    <n v="1.07"/>
    <n v="0"/>
    <x v="0"/>
    <n v="2909.5440000000003"/>
    <n v="384.61538461538464"/>
    <n v="200"/>
    <n v="100"/>
    <n v="0"/>
    <n v="2224.9286153846156"/>
  </r>
  <r>
    <x v="0"/>
    <s v="Davina Lough"/>
    <s v="Associate"/>
    <x v="179"/>
    <x v="179"/>
    <x v="0"/>
    <x v="85"/>
    <x v="1"/>
    <x v="1"/>
    <x v="1"/>
    <n v="166"/>
    <s v="OffshoreAssociate"/>
    <n v="30"/>
    <n v="615.38461538461536"/>
    <n v="0.8"/>
    <n v="1.08"/>
    <n v="0"/>
    <x v="0"/>
    <n v="4147.2000000000007"/>
    <n v="615.38461538461536"/>
    <n v="500"/>
    <n v="0"/>
    <n v="0"/>
    <n v="3031.8153846153855"/>
  </r>
  <r>
    <x v="0"/>
    <s v="Virgina Terron"/>
    <s v="Contractor"/>
    <x v="235"/>
    <x v="235"/>
    <x v="1"/>
    <x v="77"/>
    <x v="2"/>
    <x v="2"/>
    <x v="1"/>
    <n v="168"/>
    <s v="OffshoreContractor"/>
    <n v="48"/>
    <n v="49"/>
    <n v="1.1000000000000001"/>
    <n v="1.1499999999999999"/>
    <n v="0"/>
    <x v="0"/>
    <n v="10200.960000000001"/>
    <n v="0"/>
    <n v="750"/>
    <n v="50"/>
    <n v="8232"/>
    <n v="1168.9600000000009"/>
  </r>
  <r>
    <x v="0"/>
    <s v="Rogers Kineton"/>
    <s v="Director"/>
    <x v="96"/>
    <x v="96"/>
    <x v="0"/>
    <x v="5"/>
    <x v="3"/>
    <x v="0"/>
    <x v="1"/>
    <n v="164"/>
    <s v="OffshoreDirector"/>
    <n v="55"/>
    <n v="2307.6923076923076"/>
    <n v="1.2"/>
    <n v="0.9"/>
    <n v="0"/>
    <x v="0"/>
    <n v="9504"/>
    <n v="2307.6923076923076"/>
    <n v="500"/>
    <n v="250"/>
    <n v="0"/>
    <n v="6446.3076923076924"/>
  </r>
  <r>
    <x v="0"/>
    <s v="Andros Friedenbach"/>
    <s v="Contractor"/>
    <x v="275"/>
    <x v="275"/>
    <x v="0"/>
    <x v="96"/>
    <x v="2"/>
    <x v="1"/>
    <x v="1"/>
    <n v="161"/>
    <s v="OffshoreContractor"/>
    <n v="48"/>
    <n v="55"/>
    <n v="0.8"/>
    <n v="1.1299999999999999"/>
    <n v="0"/>
    <x v="0"/>
    <n v="6942.7199999999993"/>
    <n v="0"/>
    <n v="0"/>
    <n v="10"/>
    <n v="8855"/>
    <n v="-1922.2800000000007"/>
  </r>
  <r>
    <x v="0"/>
    <s v="Brook Vorley"/>
    <s v="Director"/>
    <x v="149"/>
    <x v="149"/>
    <x v="1"/>
    <x v="45"/>
    <x v="3"/>
    <x v="1"/>
    <x v="1"/>
    <n v="0"/>
    <s v="OffshoreDirector"/>
    <n v="55"/>
    <n v="2307.6923076923076"/>
    <n v="0.8"/>
    <n v="1.1200000000000001"/>
    <n v="0"/>
    <x v="0"/>
    <n v="0"/>
    <n v="0"/>
    <n v="0"/>
    <n v="0"/>
    <n v="0"/>
    <n v="0"/>
  </r>
  <r>
    <x v="0"/>
    <s v="Tallie Wheelwright"/>
    <s v="Contractor"/>
    <x v="87"/>
    <x v="87"/>
    <x v="1"/>
    <x v="65"/>
    <x v="5"/>
    <x v="1"/>
    <x v="0"/>
    <n v="168"/>
    <s v="OnsiteContractor"/>
    <n v="72"/>
    <n v="79"/>
    <n v="0.8"/>
    <n v="1.2"/>
    <n v="0"/>
    <x v="0"/>
    <n v="11612.160000000002"/>
    <n v="0"/>
    <n v="200"/>
    <n v="10"/>
    <n v="13272"/>
    <n v="-1869.8399999999983"/>
  </r>
  <r>
    <x v="0"/>
    <s v="Jerrilee Aspenlon"/>
    <s v="Senior Associate"/>
    <x v="61"/>
    <x v="61"/>
    <x v="1"/>
    <x v="46"/>
    <x v="3"/>
    <x v="3"/>
    <x v="1"/>
    <n v="0"/>
    <s v="OffshoreSenior Associate"/>
    <n v="35"/>
    <n v="923.07692307692309"/>
    <n v="1"/>
    <n v="1.19"/>
    <n v="0"/>
    <x v="0"/>
    <n v="0"/>
    <n v="0"/>
    <n v="1000"/>
    <n v="0"/>
    <n v="0"/>
    <n v="-1000"/>
  </r>
  <r>
    <x v="0"/>
    <s v="Elly Downham"/>
    <s v="Manager"/>
    <x v="179"/>
    <x v="179"/>
    <x v="0"/>
    <x v="85"/>
    <x v="1"/>
    <x v="1"/>
    <x v="1"/>
    <n v="87"/>
    <s v="OffshoreManager"/>
    <n v="40"/>
    <n v="1230.7692307692307"/>
    <n v="0.8"/>
    <n v="1.08"/>
    <n v="0"/>
    <x v="0"/>
    <n v="5529.6"/>
    <n v="1230.7692307692307"/>
    <n v="750"/>
    <n v="10"/>
    <n v="0"/>
    <n v="3538.8307692307699"/>
  </r>
  <r>
    <x v="0"/>
    <s v="Marena Peert"/>
    <s v="Manager"/>
    <x v="231"/>
    <x v="231"/>
    <x v="1"/>
    <x v="79"/>
    <x v="0"/>
    <x v="3"/>
    <x v="1"/>
    <n v="106"/>
    <s v="OffshoreManager"/>
    <n v="40"/>
    <n v="1230.7692307692307"/>
    <n v="1"/>
    <n v="0.95"/>
    <n v="0"/>
    <x v="0"/>
    <n v="4028"/>
    <n v="1230.7692307692307"/>
    <n v="500"/>
    <n v="0"/>
    <n v="0"/>
    <n v="2297.2307692307695"/>
  </r>
  <r>
    <x v="0"/>
    <s v="Etienne Cardenas"/>
    <s v="Analyst"/>
    <x v="248"/>
    <x v="248"/>
    <x v="1"/>
    <x v="94"/>
    <x v="2"/>
    <x v="1"/>
    <x v="1"/>
    <n v="167"/>
    <s v="OffshoreAnalyst"/>
    <n v="24"/>
    <n v="384.61538461538464"/>
    <n v="0.8"/>
    <n v="1.03"/>
    <n v="0"/>
    <x v="0"/>
    <n v="3302.5920000000001"/>
    <n v="384.61538461538464"/>
    <n v="0"/>
    <n v="10"/>
    <n v="0"/>
    <n v="2907.9766153846153"/>
  </r>
  <r>
    <x v="0"/>
    <s v="Binni Brunesco"/>
    <s v="Director"/>
    <x v="255"/>
    <x v="255"/>
    <x v="1"/>
    <x v="64"/>
    <x v="3"/>
    <x v="4"/>
    <x v="1"/>
    <n v="163"/>
    <s v="OffshoreDirector"/>
    <n v="55"/>
    <n v="2307.6923076923076"/>
    <n v="0.9"/>
    <n v="0.97"/>
    <n v="0"/>
    <x v="0"/>
    <n v="7826.4449999999997"/>
    <n v="2307.6923076923076"/>
    <n v="200"/>
    <n v="50"/>
    <n v="0"/>
    <n v="5268.7526923076921"/>
  </r>
  <r>
    <x v="0"/>
    <s v="Ella Catt"/>
    <s v="Contractor"/>
    <x v="176"/>
    <x v="176"/>
    <x v="1"/>
    <x v="37"/>
    <x v="1"/>
    <x v="1"/>
    <x v="1"/>
    <n v="168"/>
    <s v="OffshoreContractor"/>
    <n v="40"/>
    <n v="50"/>
    <n v="0.8"/>
    <n v="0.87"/>
    <n v="0"/>
    <x v="0"/>
    <n v="4677.12"/>
    <n v="0"/>
    <n v="0"/>
    <n v="500"/>
    <n v="8400"/>
    <n v="-4222.88"/>
  </r>
  <r>
    <x v="0"/>
    <s v="Amanda MacKee"/>
    <s v="Contractor"/>
    <x v="10"/>
    <x v="10"/>
    <x v="1"/>
    <x v="10"/>
    <x v="5"/>
    <x v="1"/>
    <x v="1"/>
    <n v="168"/>
    <s v="OffshoreContractor"/>
    <n v="48"/>
    <n v="47"/>
    <n v="0.8"/>
    <n v="1.1599999999999999"/>
    <n v="0"/>
    <x v="0"/>
    <n v="7483.3920000000007"/>
    <n v="0"/>
    <n v="200"/>
    <n v="250"/>
    <n v="7896"/>
    <n v="-862.60799999999927"/>
  </r>
  <r>
    <x v="0"/>
    <s v="Carolin Hubbold"/>
    <s v="Contractor"/>
    <x v="28"/>
    <x v="28"/>
    <x v="0"/>
    <x v="26"/>
    <x v="2"/>
    <x v="4"/>
    <x v="1"/>
    <n v="107"/>
    <s v="OffshoreContractor"/>
    <n v="48"/>
    <n v="54"/>
    <n v="0.9"/>
    <n v="1.1100000000000001"/>
    <n v="0"/>
    <x v="0"/>
    <n v="7672.3200000000006"/>
    <n v="0"/>
    <n v="0"/>
    <n v="0"/>
    <n v="5778"/>
    <n v="1894.3200000000006"/>
  </r>
  <r>
    <x v="0"/>
    <s v="Dee dee Southwood"/>
    <s v="Senior Associate"/>
    <x v="30"/>
    <x v="30"/>
    <x v="1"/>
    <x v="14"/>
    <x v="5"/>
    <x v="3"/>
    <x v="0"/>
    <n v="162"/>
    <s v="OnsiteSenior Associate"/>
    <n v="60"/>
    <n v="6250"/>
    <n v="1"/>
    <n v="1.03"/>
    <n v="0"/>
    <x v="0"/>
    <n v="10011.6"/>
    <n v="6250"/>
    <n v="500"/>
    <n v="0"/>
    <n v="0"/>
    <n v="3261.6000000000004"/>
  </r>
  <r>
    <x v="0"/>
    <s v="Diena Jarrold"/>
    <s v="Analyst"/>
    <x v="151"/>
    <x v="151"/>
    <x v="1"/>
    <x v="81"/>
    <x v="2"/>
    <x v="1"/>
    <x v="1"/>
    <n v="163"/>
    <s v="OffshoreAnalyst"/>
    <n v="24"/>
    <n v="384.61538461538464"/>
    <n v="0.8"/>
    <n v="1"/>
    <n v="0"/>
    <x v="0"/>
    <n v="3129.6000000000004"/>
    <n v="384.61538461538464"/>
    <n v="500"/>
    <n v="100"/>
    <n v="0"/>
    <n v="2144.9846153846156"/>
  </r>
  <r>
    <x v="0"/>
    <s v="Inna Saltwell"/>
    <s v="Associate"/>
    <x v="276"/>
    <x v="276"/>
    <x v="1"/>
    <x v="35"/>
    <x v="5"/>
    <x v="3"/>
    <x v="1"/>
    <n v="163"/>
    <s v="OffshoreAssociate"/>
    <n v="30"/>
    <n v="615.38461538461536"/>
    <n v="1"/>
    <n v="0.95"/>
    <n v="0"/>
    <x v="0"/>
    <n v="4645.5"/>
    <n v="615.38461538461536"/>
    <n v="500"/>
    <n v="0"/>
    <n v="0"/>
    <n v="3530.1153846153848"/>
  </r>
  <r>
    <x v="0"/>
    <s v="Brennan Delf"/>
    <s v="Manager"/>
    <x v="112"/>
    <x v="112"/>
    <x v="1"/>
    <x v="75"/>
    <x v="2"/>
    <x v="1"/>
    <x v="1"/>
    <n v="161"/>
    <s v="OffshoreManager"/>
    <n v="40"/>
    <n v="1230.7692307692307"/>
    <n v="0.8"/>
    <n v="1.17"/>
    <n v="0"/>
    <x v="0"/>
    <n v="6027.8399999999992"/>
    <n v="1230.7692307692307"/>
    <n v="200"/>
    <n v="0"/>
    <n v="0"/>
    <n v="4597.0707692307687"/>
  </r>
  <r>
    <x v="0"/>
    <s v="Nelia Bullier"/>
    <s v="Senior Associate"/>
    <x v="236"/>
    <x v="236"/>
    <x v="1"/>
    <x v="65"/>
    <x v="5"/>
    <x v="3"/>
    <x v="1"/>
    <n v="161"/>
    <s v="OffshoreSenior Associate"/>
    <n v="35"/>
    <n v="923.07692307692309"/>
    <n v="1"/>
    <n v="1.2"/>
    <n v="0"/>
    <x v="0"/>
    <n v="6762"/>
    <n v="923.07692307692309"/>
    <n v="200"/>
    <n v="50"/>
    <n v="0"/>
    <n v="5588.9230769230771"/>
  </r>
  <r>
    <x v="0"/>
    <s v="Aidan Kingswood"/>
    <s v="Contractor"/>
    <x v="84"/>
    <x v="84"/>
    <x v="0"/>
    <x v="62"/>
    <x v="4"/>
    <x v="2"/>
    <x v="1"/>
    <n v="0"/>
    <s v="OffshoreContractor"/>
    <n v="40"/>
    <n v="54"/>
    <n v="1.1000000000000001"/>
    <n v="1.17"/>
    <n v="0"/>
    <x v="0"/>
    <n v="8236.8000000000011"/>
    <n v="0"/>
    <n v="0"/>
    <n v="0"/>
    <n v="0"/>
    <n v="8236.8000000000011"/>
  </r>
  <r>
    <x v="0"/>
    <s v="Alfie Meaking"/>
    <s v="Contractor"/>
    <x v="202"/>
    <x v="202"/>
    <x v="1"/>
    <x v="76"/>
    <x v="5"/>
    <x v="2"/>
    <x v="0"/>
    <n v="111"/>
    <s v="OnsiteContractor"/>
    <n v="72"/>
    <n v="79"/>
    <n v="1.1000000000000001"/>
    <n v="0.96"/>
    <n v="0"/>
    <x v="0"/>
    <n v="8439.5519999999997"/>
    <n v="0"/>
    <n v="750"/>
    <n v="250"/>
    <n v="8769"/>
    <n v="-1329.4480000000003"/>
  </r>
  <r>
    <x v="0"/>
    <s v="Wilmar Kroon"/>
    <s v="Contractor"/>
    <x v="36"/>
    <x v="36"/>
    <x v="0"/>
    <x v="12"/>
    <x v="1"/>
    <x v="1"/>
    <x v="0"/>
    <n v="0"/>
    <s v="OnsiteContractor"/>
    <n v="72"/>
    <n v="75"/>
    <n v="0.8"/>
    <n v="0.99"/>
    <n v="0"/>
    <x v="0"/>
    <n v="9123.84"/>
    <n v="0"/>
    <n v="200"/>
    <n v="10"/>
    <n v="0"/>
    <n v="8913.84"/>
  </r>
  <r>
    <x v="0"/>
    <s v="Johanna Easlea"/>
    <s v="Associate"/>
    <x v="171"/>
    <x v="171"/>
    <x v="0"/>
    <x v="64"/>
    <x v="3"/>
    <x v="0"/>
    <x v="0"/>
    <n v="164"/>
    <s v="OnsiteAssociate"/>
    <n v="54"/>
    <n v="5666.666666666667"/>
    <n v="1.2"/>
    <n v="0.97"/>
    <n v="0"/>
    <x v="0"/>
    <n v="10056.959999999999"/>
    <n v="5666.666666666667"/>
    <n v="0"/>
    <n v="0"/>
    <n v="0"/>
    <n v="4390.2933333333322"/>
  </r>
  <r>
    <x v="0"/>
    <s v="Enrica Valeri"/>
    <s v="Senior Associate"/>
    <x v="39"/>
    <x v="39"/>
    <x v="1"/>
    <x v="25"/>
    <x v="1"/>
    <x v="1"/>
    <x v="1"/>
    <n v="164"/>
    <s v="OffshoreSenior Associate"/>
    <n v="35"/>
    <n v="923.07692307692309"/>
    <n v="0.8"/>
    <n v="1"/>
    <n v="0"/>
    <x v="0"/>
    <n v="4592"/>
    <n v="923.07692307692309"/>
    <n v="500"/>
    <n v="250"/>
    <n v="0"/>
    <n v="2918.9230769230771"/>
  </r>
  <r>
    <x v="0"/>
    <s v="Jamal Le Teve"/>
    <s v="Contractor"/>
    <x v="272"/>
    <x v="272"/>
    <x v="1"/>
    <x v="95"/>
    <x v="2"/>
    <x v="1"/>
    <x v="0"/>
    <n v="164"/>
    <s v="OnsiteContractor"/>
    <n v="60"/>
    <n v="75"/>
    <n v="0.8"/>
    <n v="1.04"/>
    <n v="0"/>
    <x v="0"/>
    <n v="8186.88"/>
    <n v="0"/>
    <n v="1000"/>
    <n v="250"/>
    <n v="12300"/>
    <n v="-5363.12"/>
  </r>
  <r>
    <x v="0"/>
    <s v="Hayyim Sagar"/>
    <s v="Manager"/>
    <x v="235"/>
    <x v="235"/>
    <x v="1"/>
    <x v="77"/>
    <x v="2"/>
    <x v="2"/>
    <x v="1"/>
    <n v="166"/>
    <s v="OffshoreManager"/>
    <n v="40"/>
    <n v="1230.7692307692307"/>
    <n v="1.1000000000000001"/>
    <n v="1.1499999999999999"/>
    <n v="0"/>
    <x v="0"/>
    <n v="8399.6"/>
    <n v="1230.7692307692307"/>
    <n v="1000"/>
    <n v="0"/>
    <n v="0"/>
    <n v="6168.8307692307699"/>
  </r>
  <r>
    <x v="0"/>
    <s v="Percy Campo"/>
    <s v="Contractor"/>
    <x v="190"/>
    <x v="190"/>
    <x v="0"/>
    <x v="34"/>
    <x v="0"/>
    <x v="2"/>
    <x v="1"/>
    <n v="162"/>
    <s v="OffshoreContractor"/>
    <n v="48"/>
    <n v="54"/>
    <n v="1.1000000000000001"/>
    <n v="0.9"/>
    <n v="0"/>
    <x v="0"/>
    <n v="7603.2"/>
    <n v="0"/>
    <n v="0"/>
    <n v="10"/>
    <n v="8748"/>
    <n v="-1154.8000000000002"/>
  </r>
  <r>
    <x v="0"/>
    <s v="Jaquith Boyen"/>
    <s v="Contractor"/>
    <x v="206"/>
    <x v="206"/>
    <x v="0"/>
    <x v="28"/>
    <x v="1"/>
    <x v="3"/>
    <x v="1"/>
    <n v="168"/>
    <s v="OffshoreContractor"/>
    <n v="48"/>
    <n v="42"/>
    <n v="1"/>
    <n v="1.1200000000000001"/>
    <n v="0"/>
    <x v="0"/>
    <n v="8601.6"/>
    <n v="0"/>
    <n v="1000"/>
    <n v="10"/>
    <n v="7056"/>
    <n v="535.60000000000036"/>
  </r>
  <r>
    <x v="0"/>
    <s v="Anna-maria Bossons"/>
    <s v="Contractor"/>
    <x v="277"/>
    <x v="277"/>
    <x v="0"/>
    <x v="34"/>
    <x v="0"/>
    <x v="1"/>
    <x v="1"/>
    <n v="160"/>
    <s v="OffshoreContractor"/>
    <n v="40"/>
    <n v="52"/>
    <n v="0.8"/>
    <n v="0.9"/>
    <n v="0"/>
    <x v="0"/>
    <n v="4608"/>
    <n v="0"/>
    <n v="200"/>
    <n v="0"/>
    <n v="8320"/>
    <n v="-3912"/>
  </r>
  <r>
    <x v="0"/>
    <s v="Cornie Paulich"/>
    <s v="Contractor"/>
    <x v="171"/>
    <x v="171"/>
    <x v="0"/>
    <x v="64"/>
    <x v="3"/>
    <x v="0"/>
    <x v="1"/>
    <n v="0"/>
    <s v="OffshoreContractor"/>
    <n v="40"/>
    <n v="43"/>
    <n v="1.2"/>
    <n v="0.97"/>
    <n v="0"/>
    <x v="0"/>
    <n v="7449.5999999999995"/>
    <n v="0"/>
    <n v="200"/>
    <n v="0"/>
    <n v="0"/>
    <n v="7249.5999999999995"/>
  </r>
  <r>
    <x v="0"/>
    <s v="Lilith Roke"/>
    <s v="Contractor"/>
    <x v="264"/>
    <x v="264"/>
    <x v="0"/>
    <x v="30"/>
    <x v="1"/>
    <x v="0"/>
    <x v="0"/>
    <n v="168"/>
    <s v="OnsiteContractor"/>
    <n v="72"/>
    <n v="77"/>
    <n v="1.2"/>
    <n v="1.01"/>
    <n v="0"/>
    <x v="0"/>
    <n v="13962.24"/>
    <n v="0"/>
    <n v="500"/>
    <n v="0"/>
    <n v="12936"/>
    <n v="526.23999999999978"/>
  </r>
  <r>
    <x v="0"/>
    <s v="Merridie Eyckel"/>
    <s v="Contractor"/>
    <x v="142"/>
    <x v="142"/>
    <x v="1"/>
    <x v="79"/>
    <x v="0"/>
    <x v="0"/>
    <x v="1"/>
    <n v="96"/>
    <s v="OffshoreContractor"/>
    <n v="40"/>
    <n v="50"/>
    <n v="1.2"/>
    <n v="0.95"/>
    <n v="0"/>
    <x v="0"/>
    <n v="4377.5999999999995"/>
    <n v="0"/>
    <n v="0"/>
    <n v="100"/>
    <n v="4800"/>
    <n v="-522.40000000000055"/>
  </r>
  <r>
    <x v="0"/>
    <s v="Devlen Hopfer"/>
    <s v="Contractor"/>
    <x v="62"/>
    <x v="62"/>
    <x v="1"/>
    <x v="47"/>
    <x v="0"/>
    <x v="4"/>
    <x v="1"/>
    <n v="0"/>
    <s v="OffshoreContractor"/>
    <n v="48"/>
    <n v="40"/>
    <n v="0.9"/>
    <n v="1.1399999999999999"/>
    <n v="0"/>
    <x v="0"/>
    <n v="0"/>
    <n v="0"/>
    <n v="0"/>
    <n v="0"/>
    <n v="0"/>
    <n v="0"/>
  </r>
  <r>
    <x v="0"/>
    <s v="Benedicta Clissell"/>
    <s v="Contractor"/>
    <x v="171"/>
    <x v="171"/>
    <x v="0"/>
    <x v="64"/>
    <x v="3"/>
    <x v="0"/>
    <x v="0"/>
    <n v="161"/>
    <s v="OnsiteContractor"/>
    <n v="72"/>
    <n v="73"/>
    <n v="1.2"/>
    <n v="0.97"/>
    <n v="0"/>
    <x v="0"/>
    <n v="13409.279999999999"/>
    <n v="0"/>
    <n v="0"/>
    <n v="10"/>
    <n v="11753"/>
    <n v="1646.2799999999988"/>
  </r>
  <r>
    <x v="0"/>
    <s v="Kip Bolden"/>
    <s v="Associate"/>
    <x v="123"/>
    <x v="123"/>
    <x v="1"/>
    <x v="53"/>
    <x v="5"/>
    <x v="0"/>
    <x v="1"/>
    <n v="116"/>
    <s v="OffshoreAssociate"/>
    <n v="30"/>
    <n v="615.38461538461536"/>
    <n v="1.2"/>
    <n v="1.1100000000000001"/>
    <n v="0"/>
    <x v="0"/>
    <n v="4635.3600000000006"/>
    <n v="615.38461538461536"/>
    <n v="0"/>
    <n v="10"/>
    <n v="0"/>
    <n v="4009.9753846153853"/>
  </r>
  <r>
    <x v="0"/>
    <s v="Osborne Farnfield"/>
    <s v="Associate"/>
    <x v="202"/>
    <x v="202"/>
    <x v="1"/>
    <x v="76"/>
    <x v="5"/>
    <x v="2"/>
    <x v="1"/>
    <n v="0"/>
    <s v="OffshoreAssociate"/>
    <n v="30"/>
    <n v="615.38461538461536"/>
    <n v="1.1000000000000001"/>
    <n v="0.96"/>
    <n v="0"/>
    <x v="0"/>
    <n v="0"/>
    <n v="0"/>
    <n v="500"/>
    <n v="250"/>
    <n v="0"/>
    <n v="-750"/>
  </r>
  <r>
    <x v="0"/>
    <s v="Orelia Bluett"/>
    <s v="Analyst"/>
    <x v="12"/>
    <x v="12"/>
    <x v="1"/>
    <x v="12"/>
    <x v="1"/>
    <x v="2"/>
    <x v="0"/>
    <n v="166"/>
    <s v="OnsiteAnalyst"/>
    <n v="48"/>
    <n v="5416.666666666667"/>
    <n v="1.1000000000000001"/>
    <n v="0.99"/>
    <n v="0"/>
    <x v="0"/>
    <n v="8677.1520000000019"/>
    <n v="5416.666666666667"/>
    <n v="500"/>
    <n v="10"/>
    <n v="0"/>
    <n v="2750.4853333333349"/>
  </r>
  <r>
    <x v="0"/>
    <s v="Gustaf Blown"/>
    <s v="Contractor"/>
    <x v="49"/>
    <x v="49"/>
    <x v="0"/>
    <x v="38"/>
    <x v="1"/>
    <x v="2"/>
    <x v="1"/>
    <n v="164"/>
    <s v="OffshoreContractor"/>
    <n v="35"/>
    <n v="43"/>
    <n v="1.1000000000000001"/>
    <n v="1.1299999999999999"/>
    <n v="0"/>
    <x v="0"/>
    <n v="6960.8"/>
    <n v="0"/>
    <n v="500"/>
    <n v="0"/>
    <n v="7052"/>
    <n v="-591.19999999999982"/>
  </r>
  <r>
    <x v="0"/>
    <s v="Atlanta Colombier"/>
    <s v="Manager"/>
    <x v="129"/>
    <x v="129"/>
    <x v="1"/>
    <x v="73"/>
    <x v="1"/>
    <x v="1"/>
    <x v="1"/>
    <n v="0"/>
    <s v="OffshoreManager"/>
    <n v="40"/>
    <n v="1230.7692307692307"/>
    <n v="0.8"/>
    <n v="0.86"/>
    <n v="0"/>
    <x v="0"/>
    <n v="0"/>
    <n v="0"/>
    <n v="750"/>
    <n v="0"/>
    <n v="0"/>
    <n v="-750"/>
  </r>
  <r>
    <x v="0"/>
    <s v="Leontine Crissil"/>
    <s v="Analyst"/>
    <x v="154"/>
    <x v="154"/>
    <x v="0"/>
    <x v="10"/>
    <x v="5"/>
    <x v="3"/>
    <x v="0"/>
    <n v="165"/>
    <s v="OnsiteAnalyst"/>
    <n v="48"/>
    <n v="5416.666666666667"/>
    <n v="1"/>
    <n v="1.1599999999999999"/>
    <n v="0"/>
    <x v="0"/>
    <n v="8908.7999999999993"/>
    <n v="5416.666666666667"/>
    <n v="0"/>
    <n v="50"/>
    <n v="0"/>
    <n v="3442.1333333333323"/>
  </r>
  <r>
    <x v="0"/>
    <s v="Klemens Shawl"/>
    <s v="Contractor"/>
    <x v="172"/>
    <x v="172"/>
    <x v="1"/>
    <x v="36"/>
    <x v="1"/>
    <x v="1"/>
    <x v="1"/>
    <n v="161"/>
    <s v="OffshoreContractor"/>
    <n v="35"/>
    <n v="45"/>
    <n v="0.8"/>
    <n v="0.88"/>
    <n v="0"/>
    <x v="0"/>
    <n v="3967.04"/>
    <n v="0"/>
    <n v="500"/>
    <n v="250"/>
    <n v="7245"/>
    <n v="-4027.96"/>
  </r>
  <r>
    <x v="0"/>
    <s v="Zorana Dailly"/>
    <s v="Contractor"/>
    <x v="278"/>
    <x v="278"/>
    <x v="1"/>
    <x v="11"/>
    <x v="2"/>
    <x v="2"/>
    <x v="1"/>
    <n v="162"/>
    <s v="OffshoreContractor"/>
    <n v="48"/>
    <n v="53"/>
    <n v="1.1000000000000001"/>
    <n v="0.95"/>
    <n v="0"/>
    <x v="0"/>
    <n v="8125.92"/>
    <n v="0"/>
    <n v="500"/>
    <n v="100"/>
    <n v="8586"/>
    <n v="-1060.08"/>
  </r>
  <r>
    <x v="0"/>
    <s v="Sofie Pinkney"/>
    <s v="Contractor"/>
    <x v="279"/>
    <x v="279"/>
    <x v="1"/>
    <x v="13"/>
    <x v="2"/>
    <x v="3"/>
    <x v="1"/>
    <n v="167"/>
    <s v="OffshoreContractor"/>
    <n v="35"/>
    <n v="53"/>
    <n v="1"/>
    <n v="1.07"/>
    <n v="0"/>
    <x v="0"/>
    <n v="6254.1500000000005"/>
    <n v="0"/>
    <n v="500"/>
    <n v="0"/>
    <n v="8851"/>
    <n v="-3096.8499999999995"/>
  </r>
  <r>
    <x v="0"/>
    <s v="Ludwig Jowle"/>
    <s v="Contractor"/>
    <x v="96"/>
    <x v="96"/>
    <x v="0"/>
    <x v="5"/>
    <x v="3"/>
    <x v="0"/>
    <x v="0"/>
    <n v="0"/>
    <s v="OnsiteContractor"/>
    <n v="65"/>
    <n v="72"/>
    <n v="1.2"/>
    <n v="0.9"/>
    <n v="0"/>
    <x v="0"/>
    <n v="11232"/>
    <n v="0"/>
    <n v="200"/>
    <n v="0"/>
    <n v="0"/>
    <n v="11032"/>
  </r>
  <r>
    <x v="0"/>
    <s v="Rozelle Roalfe"/>
    <s v="Analyst"/>
    <x v="21"/>
    <x v="21"/>
    <x v="1"/>
    <x v="21"/>
    <x v="2"/>
    <x v="3"/>
    <x v="1"/>
    <n v="166"/>
    <s v="OffshoreAnalyst"/>
    <n v="24"/>
    <n v="384.61538461538464"/>
    <n v="1"/>
    <n v="1.17"/>
    <n v="0"/>
    <x v="0"/>
    <n v="4661.28"/>
    <n v="384.61538461538464"/>
    <n v="500"/>
    <n v="10"/>
    <n v="0"/>
    <n v="3766.664615384615"/>
  </r>
  <r>
    <x v="0"/>
    <s v="Kori Kiendl"/>
    <s v="Associate"/>
    <x v="275"/>
    <x v="275"/>
    <x v="0"/>
    <x v="96"/>
    <x v="2"/>
    <x v="1"/>
    <x v="1"/>
    <n v="0"/>
    <s v="OffshoreAssociate"/>
    <n v="30"/>
    <n v="615.38461538461536"/>
    <n v="0.8"/>
    <n v="1.1299999999999999"/>
    <n v="0"/>
    <x v="0"/>
    <n v="4339.2"/>
    <n v="0"/>
    <n v="750"/>
    <n v="50"/>
    <n v="0"/>
    <n v="3539.2"/>
  </r>
  <r>
    <x v="0"/>
    <s v="Fara Liddyard"/>
    <s v="Analyst"/>
    <x v="266"/>
    <x v="266"/>
    <x v="0"/>
    <x v="16"/>
    <x v="1"/>
    <x v="2"/>
    <x v="0"/>
    <n v="161"/>
    <s v="OnsiteAnalyst"/>
    <n v="48"/>
    <n v="5416.666666666667"/>
    <n v="1.1000000000000001"/>
    <n v="1.1499999999999999"/>
    <n v="0"/>
    <x v="0"/>
    <n v="9715.1999999999989"/>
    <n v="5416.666666666667"/>
    <n v="0"/>
    <n v="50"/>
    <n v="0"/>
    <n v="4248.5333333333319"/>
  </r>
  <r>
    <x v="0"/>
    <s v="Sergeant Sporle"/>
    <s v="Contractor"/>
    <x v="280"/>
    <x v="280"/>
    <x v="1"/>
    <x v="85"/>
    <x v="1"/>
    <x v="2"/>
    <x v="0"/>
    <n v="168"/>
    <s v="OnsiteContractor"/>
    <n v="72"/>
    <n v="76"/>
    <n v="1.1000000000000001"/>
    <n v="1.08"/>
    <n v="0"/>
    <x v="0"/>
    <n v="14370.048000000001"/>
    <n v="0"/>
    <n v="500"/>
    <n v="250"/>
    <n v="12768"/>
    <n v="852.04800000000068"/>
  </r>
  <r>
    <x v="0"/>
    <s v="Andras Cockaday"/>
    <s v="Senior Associate"/>
    <x v="171"/>
    <x v="171"/>
    <x v="0"/>
    <x v="64"/>
    <x v="3"/>
    <x v="0"/>
    <x v="1"/>
    <n v="168"/>
    <s v="OffshoreSenior Associate"/>
    <n v="35"/>
    <n v="923.07692307692309"/>
    <n v="1.2"/>
    <n v="0.97"/>
    <n v="1"/>
    <x v="0"/>
    <n v="0"/>
    <n v="923.07692307692309"/>
    <n v="750"/>
    <n v="10"/>
    <n v="0"/>
    <n v="-1683.0769230769231"/>
  </r>
  <r>
    <x v="0"/>
    <s v="Will Casseldine"/>
    <s v="Contractor"/>
    <x v="220"/>
    <x v="220"/>
    <x v="1"/>
    <x v="45"/>
    <x v="3"/>
    <x v="0"/>
    <x v="1"/>
    <n v="164"/>
    <s v="OffshoreContractor"/>
    <n v="40"/>
    <n v="53"/>
    <n v="1.2"/>
    <n v="1.1200000000000001"/>
    <n v="0"/>
    <x v="0"/>
    <n v="8816.6400000000012"/>
    <n v="0"/>
    <n v="200"/>
    <n v="50"/>
    <n v="8692"/>
    <n v="-125.35999999999876"/>
  </r>
  <r>
    <x v="0"/>
    <s v="Gibbie Farquhar"/>
    <s v="Analyst"/>
    <x v="72"/>
    <x v="72"/>
    <x v="0"/>
    <x v="53"/>
    <x v="5"/>
    <x v="3"/>
    <x v="1"/>
    <n v="165"/>
    <s v="OffshoreAnalyst"/>
    <n v="24"/>
    <n v="384.61538461538464"/>
    <n v="1"/>
    <n v="1.1100000000000001"/>
    <n v="0"/>
    <x v="0"/>
    <n v="4262.4000000000005"/>
    <n v="384.61538461538464"/>
    <n v="500"/>
    <n v="0"/>
    <n v="0"/>
    <n v="3377.7846153846158"/>
  </r>
  <r>
    <x v="0"/>
    <s v="Fiann Basson"/>
    <s v="Contractor"/>
    <x v="140"/>
    <x v="140"/>
    <x v="1"/>
    <x v="22"/>
    <x v="2"/>
    <x v="0"/>
    <x v="1"/>
    <n v="168"/>
    <s v="OffshoreContractor"/>
    <n v="48"/>
    <n v="50"/>
    <n v="1.2"/>
    <n v="1.2"/>
    <n v="0"/>
    <x v="0"/>
    <n v="11612.159999999998"/>
    <n v="0"/>
    <n v="500"/>
    <n v="10"/>
    <n v="8400"/>
    <n v="2702.159999999998"/>
  </r>
  <r>
    <x v="0"/>
    <s v="Benni How to preserve"/>
    <s v="Manager"/>
    <x v="152"/>
    <x v="152"/>
    <x v="0"/>
    <x v="60"/>
    <x v="0"/>
    <x v="0"/>
    <x v="1"/>
    <n v="97"/>
    <s v="OffshoreManager"/>
    <n v="40"/>
    <n v="1230.7692307692307"/>
    <n v="1.2"/>
    <n v="1.08"/>
    <n v="0"/>
    <x v="0"/>
    <n v="8294.4000000000015"/>
    <n v="1230.7692307692307"/>
    <n v="0"/>
    <n v="500"/>
    <n v="0"/>
    <n v="6563.630769230771"/>
  </r>
  <r>
    <x v="0"/>
    <s v="Cecil Fernandes"/>
    <s v="Analyst"/>
    <x v="62"/>
    <x v="62"/>
    <x v="1"/>
    <x v="47"/>
    <x v="0"/>
    <x v="4"/>
    <x v="0"/>
    <n v="135"/>
    <s v="OnsiteAnalyst"/>
    <n v="48"/>
    <n v="5416.666666666667"/>
    <n v="0.9"/>
    <n v="1.1399999999999999"/>
    <n v="0"/>
    <x v="0"/>
    <n v="6648.48"/>
    <n v="5416.666666666667"/>
    <n v="500"/>
    <n v="0"/>
    <n v="0"/>
    <n v="731.81333333333259"/>
  </r>
  <r>
    <x v="0"/>
    <s v="Reinaldos Bertrand"/>
    <s v="Associate"/>
    <x v="20"/>
    <x v="20"/>
    <x v="1"/>
    <x v="20"/>
    <x v="1"/>
    <x v="1"/>
    <x v="1"/>
    <n v="164"/>
    <s v="OffshoreAssociate"/>
    <n v="30"/>
    <n v="615.38461538461536"/>
    <n v="0.8"/>
    <n v="1.07"/>
    <n v="1"/>
    <x v="0"/>
    <n v="0"/>
    <n v="615.38461538461536"/>
    <n v="500"/>
    <n v="50"/>
    <n v="0"/>
    <n v="-1165.3846153846152"/>
  </r>
  <r>
    <x v="0"/>
    <s v="Simmonds Glavin"/>
    <s v="Analyst"/>
    <x v="77"/>
    <x v="77"/>
    <x v="0"/>
    <x v="58"/>
    <x v="3"/>
    <x v="3"/>
    <x v="0"/>
    <n v="165"/>
    <s v="OnsiteAnalyst"/>
    <n v="48"/>
    <n v="5416.666666666667"/>
    <n v="1"/>
    <n v="1"/>
    <n v="0"/>
    <x v="0"/>
    <n v="7680"/>
    <n v="5416.666666666667"/>
    <n v="0"/>
    <n v="10"/>
    <n v="0"/>
    <n v="2253.333333333333"/>
  </r>
  <r>
    <x v="0"/>
    <s v="Geralda Krabbe"/>
    <s v="Contractor"/>
    <x v="235"/>
    <x v="235"/>
    <x v="1"/>
    <x v="77"/>
    <x v="2"/>
    <x v="2"/>
    <x v="1"/>
    <n v="166"/>
    <s v="OffshoreContractor"/>
    <n v="40"/>
    <n v="54"/>
    <n v="1.1000000000000001"/>
    <n v="1.1499999999999999"/>
    <n v="0"/>
    <x v="0"/>
    <n v="8399.6"/>
    <n v="0"/>
    <n v="0"/>
    <n v="250"/>
    <n v="8964"/>
    <n v="-814.39999999999964"/>
  </r>
  <r>
    <x v="0"/>
    <s v="Alwin Servis"/>
    <s v="Analyst"/>
    <x v="281"/>
    <x v="281"/>
    <x v="0"/>
    <x v="37"/>
    <x v="1"/>
    <x v="0"/>
    <x v="0"/>
    <n v="163"/>
    <s v="OnsiteAnalyst"/>
    <n v="48"/>
    <n v="5416.666666666667"/>
    <n v="1.2"/>
    <n v="0.87"/>
    <n v="0"/>
    <x v="0"/>
    <n v="8017.92"/>
    <n v="5416.666666666667"/>
    <n v="200"/>
    <n v="50"/>
    <n v="0"/>
    <n v="2351.2533333333331"/>
  </r>
  <r>
    <x v="0"/>
    <s v="Belvia Cecil"/>
    <s v="Contractor"/>
    <x v="43"/>
    <x v="43"/>
    <x v="1"/>
    <x v="25"/>
    <x v="1"/>
    <x v="3"/>
    <x v="0"/>
    <n v="85"/>
    <s v="OnsiteContractor"/>
    <n v="65"/>
    <n v="78"/>
    <n v="1"/>
    <n v="1"/>
    <n v="0"/>
    <x v="0"/>
    <n v="5525"/>
    <n v="0"/>
    <n v="500"/>
    <n v="50"/>
    <n v="6630"/>
    <n v="-1655"/>
  </r>
  <r>
    <x v="0"/>
    <s v="Winnie Vasilik"/>
    <s v="Associate"/>
    <x v="282"/>
    <x v="282"/>
    <x v="1"/>
    <x v="15"/>
    <x v="2"/>
    <x v="3"/>
    <x v="1"/>
    <n v="0"/>
    <s v="OffshoreAssociate"/>
    <n v="30"/>
    <n v="615.38461538461536"/>
    <n v="1"/>
    <n v="1.1000000000000001"/>
    <n v="0"/>
    <x v="0"/>
    <n v="0"/>
    <n v="0"/>
    <n v="0"/>
    <n v="250"/>
    <n v="0"/>
    <n v="-250"/>
  </r>
  <r>
    <x v="0"/>
    <s v="Giordano Cheale"/>
    <s v="Director"/>
    <x v="122"/>
    <x v="122"/>
    <x v="1"/>
    <x v="15"/>
    <x v="2"/>
    <x v="0"/>
    <x v="1"/>
    <n v="168"/>
    <s v="OffshoreDirector"/>
    <n v="55"/>
    <n v="2307.6923076923076"/>
    <n v="1.2"/>
    <n v="1.1000000000000001"/>
    <n v="0"/>
    <x v="0"/>
    <n v="12196.800000000001"/>
    <n v="2307.6923076923076"/>
    <n v="750"/>
    <n v="10"/>
    <n v="0"/>
    <n v="9129.1076923076944"/>
  </r>
  <r>
    <x v="0"/>
    <s v="Corbin Sibson"/>
    <s v="Contractor"/>
    <x v="117"/>
    <x v="117"/>
    <x v="0"/>
    <x v="4"/>
    <x v="2"/>
    <x v="0"/>
    <x v="1"/>
    <n v="160"/>
    <s v="OffshoreContractor"/>
    <n v="40"/>
    <n v="53"/>
    <n v="1.2"/>
    <n v="1.05"/>
    <n v="0"/>
    <x v="0"/>
    <n v="8064"/>
    <n v="0"/>
    <n v="0"/>
    <n v="0"/>
    <n v="8480"/>
    <n v="-416"/>
  </r>
  <r>
    <x v="0"/>
    <s v="Terry Emburey"/>
    <s v="Analyst"/>
    <x v="283"/>
    <x v="283"/>
    <x v="1"/>
    <x v="58"/>
    <x v="3"/>
    <x v="0"/>
    <x v="0"/>
    <n v="0"/>
    <s v="OnsiteAnalyst"/>
    <n v="48"/>
    <n v="5416.666666666667"/>
    <n v="1.2"/>
    <n v="1"/>
    <n v="0"/>
    <x v="0"/>
    <n v="0"/>
    <n v="0"/>
    <n v="500"/>
    <n v="100"/>
    <n v="0"/>
    <n v="-600"/>
  </r>
  <r>
    <x v="0"/>
    <s v="Elizabeth St Clair"/>
    <s v="Manager"/>
    <x v="284"/>
    <x v="284"/>
    <x v="1"/>
    <x v="17"/>
    <x v="4"/>
    <x v="4"/>
    <x v="0"/>
    <n v="0"/>
    <s v="OnsiteManager"/>
    <n v="65"/>
    <n v="7500"/>
    <n v="0.9"/>
    <n v="0.86"/>
    <n v="0"/>
    <x v="0"/>
    <n v="0"/>
    <n v="0"/>
    <n v="0"/>
    <n v="500"/>
    <n v="0"/>
    <n v="-500"/>
  </r>
  <r>
    <x v="0"/>
    <s v="Lorena Wilfinger"/>
    <s v="Analyst"/>
    <x v="100"/>
    <x v="100"/>
    <x v="1"/>
    <x v="62"/>
    <x v="4"/>
    <x v="3"/>
    <x v="0"/>
    <n v="161"/>
    <s v="OnsiteAnalyst"/>
    <n v="48"/>
    <n v="5416.666666666667"/>
    <n v="1"/>
    <n v="1.17"/>
    <n v="0"/>
    <x v="0"/>
    <n v="9041.76"/>
    <n v="5416.666666666667"/>
    <n v="500"/>
    <n v="50"/>
    <n v="0"/>
    <n v="3075.0933333333332"/>
  </r>
  <r>
    <x v="0"/>
    <s v="Mar Waberer"/>
    <s v="Senior Manager"/>
    <x v="187"/>
    <x v="187"/>
    <x v="1"/>
    <x v="87"/>
    <x v="0"/>
    <x v="2"/>
    <x v="1"/>
    <n v="161"/>
    <s v="OffshoreSenior Manager"/>
    <n v="48"/>
    <n v="1538.4615384615386"/>
    <n v="1.1000000000000001"/>
    <n v="0.86"/>
    <n v="0"/>
    <x v="0"/>
    <n v="7310.688000000001"/>
    <n v="1538.4615384615386"/>
    <n v="1000"/>
    <n v="50"/>
    <n v="0"/>
    <n v="4722.2264615384629"/>
  </r>
  <r>
    <x v="0"/>
    <s v="Lindy Kemp"/>
    <s v="Senior Associate"/>
    <x v="100"/>
    <x v="100"/>
    <x v="1"/>
    <x v="62"/>
    <x v="4"/>
    <x v="3"/>
    <x v="1"/>
    <n v="166"/>
    <s v="OffshoreSenior Associate"/>
    <n v="35"/>
    <n v="923.07692307692309"/>
    <n v="1"/>
    <n v="1.17"/>
    <n v="0"/>
    <x v="0"/>
    <n v="6797.7"/>
    <n v="923.07692307692309"/>
    <n v="0"/>
    <n v="50"/>
    <n v="0"/>
    <n v="5824.623076923077"/>
  </r>
  <r>
    <x v="0"/>
    <s v="Crissie Willisch"/>
    <s v="Associate"/>
    <x v="95"/>
    <x v="95"/>
    <x v="1"/>
    <x v="69"/>
    <x v="3"/>
    <x v="3"/>
    <x v="0"/>
    <n v="125"/>
    <s v="OnsiteAssociate"/>
    <n v="54"/>
    <n v="5666.666666666667"/>
    <n v="1"/>
    <n v="0.86"/>
    <n v="0"/>
    <x v="0"/>
    <n v="5805"/>
    <n v="5666.666666666667"/>
    <n v="200"/>
    <n v="50"/>
    <n v="0"/>
    <n v="-111.66666666666697"/>
  </r>
  <r>
    <x v="0"/>
    <s v="Zeb Haizelden"/>
    <s v="Senior Associate"/>
    <x v="22"/>
    <x v="22"/>
    <x v="1"/>
    <x v="22"/>
    <x v="2"/>
    <x v="2"/>
    <x v="1"/>
    <n v="105"/>
    <s v="OffshoreSenior Associate"/>
    <n v="35"/>
    <n v="923.07692307692309"/>
    <n v="1.1000000000000001"/>
    <n v="1.2"/>
    <n v="0"/>
    <x v="0"/>
    <n v="4851"/>
    <n v="923.07692307692309"/>
    <n v="0"/>
    <n v="100"/>
    <n v="0"/>
    <n v="3827.9230769230771"/>
  </r>
  <r>
    <x v="0"/>
    <s v="Susi Capron"/>
    <s v="Analyst"/>
    <x v="32"/>
    <x v="32"/>
    <x v="0"/>
    <x v="29"/>
    <x v="0"/>
    <x v="1"/>
    <x v="1"/>
    <n v="0"/>
    <s v="OffshoreAnalyst"/>
    <n v="24"/>
    <n v="384.61538461538464"/>
    <n v="0.8"/>
    <n v="0.83"/>
    <n v="0"/>
    <x v="0"/>
    <n v="2549.7599999999998"/>
    <n v="0"/>
    <n v="0"/>
    <n v="250"/>
    <n v="0"/>
    <n v="2299.7599999999998"/>
  </r>
  <r>
    <x v="0"/>
    <s v="Ansley Bayns"/>
    <s v="Contractor"/>
    <x v="73"/>
    <x v="73"/>
    <x v="1"/>
    <x v="54"/>
    <x v="1"/>
    <x v="3"/>
    <x v="0"/>
    <n v="163"/>
    <s v="OnsiteContractor"/>
    <n v="65"/>
    <n v="71"/>
    <n v="1"/>
    <n v="0.81"/>
    <n v="0"/>
    <x v="0"/>
    <n v="8581.9500000000007"/>
    <n v="0"/>
    <n v="750"/>
    <n v="50"/>
    <n v="11573"/>
    <n v="-3791.0499999999993"/>
  </r>
  <r>
    <x v="0"/>
    <s v="King Paulat"/>
    <s v="Contractor"/>
    <x v="57"/>
    <x v="57"/>
    <x v="1"/>
    <x v="33"/>
    <x v="1"/>
    <x v="4"/>
    <x v="1"/>
    <n v="166"/>
    <s v="OffshoreContractor"/>
    <n v="40"/>
    <n v="53"/>
    <n v="0.9"/>
    <n v="0.98"/>
    <n v="0"/>
    <x v="0"/>
    <n v="5856.48"/>
    <n v="0"/>
    <n v="500"/>
    <n v="50"/>
    <n v="8798"/>
    <n v="-3491.5200000000004"/>
  </r>
  <r>
    <x v="0"/>
    <s v="Robinett Ravenhills"/>
    <s v="Contractor"/>
    <x v="145"/>
    <x v="145"/>
    <x v="1"/>
    <x v="68"/>
    <x v="3"/>
    <x v="3"/>
    <x v="0"/>
    <n v="0"/>
    <s v="OnsiteContractor"/>
    <n v="60"/>
    <n v="73"/>
    <n v="1"/>
    <n v="1.1200000000000001"/>
    <n v="0"/>
    <x v="0"/>
    <n v="0"/>
    <n v="0"/>
    <n v="200"/>
    <n v="100"/>
    <n v="0"/>
    <n v="-300"/>
  </r>
  <r>
    <x v="0"/>
    <s v="Gavan Shepton"/>
    <s v="Senior Manager"/>
    <x v="285"/>
    <x v="285"/>
    <x v="1"/>
    <x v="38"/>
    <x v="1"/>
    <x v="1"/>
    <x v="1"/>
    <n v="163"/>
    <s v="OffshoreSenior Manager"/>
    <n v="48"/>
    <n v="1538.4615384615386"/>
    <n v="0.8"/>
    <n v="1.1299999999999999"/>
    <n v="0"/>
    <x v="0"/>
    <n v="7072.8959999999997"/>
    <n v="1538.4615384615386"/>
    <n v="500"/>
    <n v="250"/>
    <n v="0"/>
    <n v="4784.4344615384616"/>
  </r>
  <r>
    <x v="0"/>
    <s v="Tamarra Balchen"/>
    <s v="Senior Associate"/>
    <x v="2"/>
    <x v="2"/>
    <x v="1"/>
    <x v="2"/>
    <x v="1"/>
    <x v="1"/>
    <x v="1"/>
    <n v="163"/>
    <s v="OffshoreSenior Associate"/>
    <n v="35"/>
    <n v="923.07692307692309"/>
    <n v="0.8"/>
    <n v="0.9"/>
    <n v="0"/>
    <x v="0"/>
    <n v="4107.6000000000004"/>
    <n v="923.07692307692309"/>
    <n v="0"/>
    <n v="10"/>
    <n v="0"/>
    <n v="3174.5230769230775"/>
  </r>
  <r>
    <x v="0"/>
    <s v="Raimondo Monshall"/>
    <s v="Manager"/>
    <x v="123"/>
    <x v="123"/>
    <x v="1"/>
    <x v="53"/>
    <x v="5"/>
    <x v="0"/>
    <x v="1"/>
    <n v="0"/>
    <s v="OffshoreManager"/>
    <n v="40"/>
    <n v="1230.7692307692307"/>
    <n v="1.2"/>
    <n v="1.1100000000000001"/>
    <n v="0"/>
    <x v="0"/>
    <n v="0"/>
    <n v="0"/>
    <n v="0"/>
    <n v="250"/>
    <n v="0"/>
    <n v="-250"/>
  </r>
  <r>
    <x v="0"/>
    <s v="Petra Faudrie"/>
    <s v="Contractor"/>
    <x v="240"/>
    <x v="240"/>
    <x v="1"/>
    <x v="46"/>
    <x v="3"/>
    <x v="1"/>
    <x v="0"/>
    <n v="166"/>
    <s v="OnsiteContractor"/>
    <n v="72"/>
    <n v="73"/>
    <n v="0.8"/>
    <n v="1.19"/>
    <n v="0"/>
    <x v="0"/>
    <n v="11378.304"/>
    <n v="0"/>
    <n v="1000"/>
    <n v="100"/>
    <n v="12118"/>
    <n v="-1839.6959999999999"/>
  </r>
  <r>
    <x v="0"/>
    <s v="Wadsworth Fielder"/>
    <s v="Contractor"/>
    <x v="153"/>
    <x v="153"/>
    <x v="1"/>
    <x v="32"/>
    <x v="2"/>
    <x v="1"/>
    <x v="1"/>
    <n v="162"/>
    <s v="OffshoreContractor"/>
    <n v="40"/>
    <n v="42"/>
    <n v="0.8"/>
    <n v="1.0900000000000001"/>
    <n v="0"/>
    <x v="0"/>
    <n v="5650.56"/>
    <n v="0"/>
    <n v="750"/>
    <n v="10"/>
    <n v="6804"/>
    <n v="-1913.4399999999996"/>
  </r>
  <r>
    <x v="0"/>
    <s v="Annabal Lomasney"/>
    <s v="Analyst"/>
    <x v="128"/>
    <x v="128"/>
    <x v="0"/>
    <x v="25"/>
    <x v="1"/>
    <x v="0"/>
    <x v="1"/>
    <n v="0"/>
    <s v="OffshoreAnalyst"/>
    <n v="24"/>
    <n v="384.61538461538464"/>
    <n v="1.2"/>
    <n v="1"/>
    <n v="0"/>
    <x v="0"/>
    <n v="4608"/>
    <n v="0"/>
    <n v="200"/>
    <n v="10"/>
    <n v="0"/>
    <n v="4398"/>
  </r>
  <r>
    <x v="0"/>
    <s v="Erich Esposita"/>
    <s v="Contractor"/>
    <x v="41"/>
    <x v="41"/>
    <x v="1"/>
    <x v="33"/>
    <x v="1"/>
    <x v="3"/>
    <x v="0"/>
    <n v="163"/>
    <s v="OnsiteContractor"/>
    <n v="72"/>
    <n v="78"/>
    <n v="1"/>
    <n v="0.98"/>
    <n v="0"/>
    <x v="0"/>
    <n v="11501.28"/>
    <n v="0"/>
    <n v="1000"/>
    <n v="0"/>
    <n v="12714"/>
    <n v="-2212.7199999999993"/>
  </r>
  <r>
    <x v="0"/>
    <s v="Jenda Grzelczyk"/>
    <s v="Manager"/>
    <x v="208"/>
    <x v="208"/>
    <x v="1"/>
    <x v="27"/>
    <x v="5"/>
    <x v="0"/>
    <x v="1"/>
    <n v="165"/>
    <s v="OffshoreManager"/>
    <n v="40"/>
    <n v="1230.7692307692307"/>
    <n v="1.2"/>
    <n v="1.2"/>
    <n v="0"/>
    <x v="0"/>
    <n v="9504"/>
    <n v="1230.7692307692307"/>
    <n v="500"/>
    <n v="0"/>
    <n v="0"/>
    <n v="7773.2307692307695"/>
  </r>
  <r>
    <x v="0"/>
    <s v="Aharon Morad"/>
    <s v="Contractor"/>
    <x v="2"/>
    <x v="2"/>
    <x v="1"/>
    <x v="2"/>
    <x v="1"/>
    <x v="1"/>
    <x v="0"/>
    <n v="0"/>
    <s v="OnsiteContractor"/>
    <n v="65"/>
    <n v="73"/>
    <n v="0.8"/>
    <n v="0.9"/>
    <n v="0"/>
    <x v="0"/>
    <n v="0"/>
    <n v="0"/>
    <n v="1000"/>
    <n v="250"/>
    <n v="0"/>
    <n v="-1250"/>
  </r>
  <r>
    <x v="0"/>
    <s v="Ray Ketts"/>
    <s v="Contractor"/>
    <x v="266"/>
    <x v="266"/>
    <x v="0"/>
    <x v="16"/>
    <x v="1"/>
    <x v="2"/>
    <x v="1"/>
    <n v="165"/>
    <s v="OffshoreContractor"/>
    <n v="35"/>
    <n v="41"/>
    <n v="1.1000000000000001"/>
    <n v="1.1499999999999999"/>
    <n v="0"/>
    <x v="0"/>
    <n v="7084.0000000000009"/>
    <n v="0"/>
    <n v="200"/>
    <n v="0"/>
    <n v="6765"/>
    <n v="119.00000000000091"/>
  </r>
  <r>
    <x v="0"/>
    <s v="Ofilia Rendbaek"/>
    <s v="Contractor"/>
    <x v="98"/>
    <x v="98"/>
    <x v="1"/>
    <x v="17"/>
    <x v="4"/>
    <x v="0"/>
    <x v="0"/>
    <n v="0"/>
    <s v="OnsiteContractor"/>
    <n v="60"/>
    <n v="72"/>
    <n v="1.2"/>
    <n v="0.86"/>
    <n v="0"/>
    <x v="0"/>
    <n v="0"/>
    <n v="0"/>
    <n v="0"/>
    <n v="50"/>
    <n v="0"/>
    <n v="-50"/>
  </r>
  <r>
    <x v="0"/>
    <s v="Brooks Dallas"/>
    <s v="Contractor"/>
    <x v="196"/>
    <x v="196"/>
    <x v="0"/>
    <x v="4"/>
    <x v="2"/>
    <x v="3"/>
    <x v="1"/>
    <n v="116"/>
    <s v="OffshoreContractor"/>
    <n v="40"/>
    <n v="51"/>
    <n v="1"/>
    <n v="1.05"/>
    <n v="0"/>
    <x v="0"/>
    <n v="6720"/>
    <n v="0"/>
    <n v="0"/>
    <n v="500"/>
    <n v="5916"/>
    <n v="304"/>
  </r>
  <r>
    <x v="0"/>
    <s v="Morgan Neissen"/>
    <s v="Senior Associate"/>
    <x v="221"/>
    <x v="221"/>
    <x v="1"/>
    <x v="67"/>
    <x v="4"/>
    <x v="1"/>
    <x v="1"/>
    <n v="0"/>
    <s v="OffshoreSenior Associate"/>
    <n v="35"/>
    <n v="923.07692307692309"/>
    <n v="0.8"/>
    <n v="0.81"/>
    <n v="0"/>
    <x v="0"/>
    <n v="0"/>
    <n v="0"/>
    <n v="200"/>
    <n v="500"/>
    <n v="0"/>
    <n v="-700"/>
  </r>
  <r>
    <x v="0"/>
    <s v="Antonius Sellwood"/>
    <s v="Director"/>
    <x v="286"/>
    <x v="286"/>
    <x v="1"/>
    <x v="97"/>
    <x v="0"/>
    <x v="1"/>
    <x v="0"/>
    <n v="84"/>
    <s v="OnsiteDirector"/>
    <n v="90"/>
    <n v="9166.6666666666661"/>
    <n v="0.8"/>
    <n v="0.97"/>
    <n v="0"/>
    <x v="0"/>
    <n v="5866.5599999999995"/>
    <n v="9166.6666666666661"/>
    <n v="0"/>
    <n v="0"/>
    <n v="0"/>
    <n v="-3300.1066666666666"/>
  </r>
  <r>
    <x v="0"/>
    <s v="Kristoffer Harome"/>
    <s v="Director"/>
    <x v="287"/>
    <x v="287"/>
    <x v="0"/>
    <x v="27"/>
    <x v="5"/>
    <x v="3"/>
    <x v="1"/>
    <n v="167"/>
    <s v="OffshoreDirector"/>
    <n v="55"/>
    <n v="2307.6923076923076"/>
    <n v="1"/>
    <n v="1.2"/>
    <n v="0"/>
    <x v="0"/>
    <n v="10560"/>
    <n v="2307.6923076923076"/>
    <n v="0"/>
    <n v="500"/>
    <n v="0"/>
    <n v="7752.3076923076924"/>
  </r>
  <r>
    <x v="0"/>
    <s v="Jennette Whimpenny"/>
    <s v="Contractor"/>
    <x v="144"/>
    <x v="144"/>
    <x v="1"/>
    <x v="42"/>
    <x v="5"/>
    <x v="3"/>
    <x v="1"/>
    <n v="167"/>
    <s v="OffshoreContractor"/>
    <n v="35"/>
    <n v="48"/>
    <n v="1"/>
    <n v="1.1499999999999999"/>
    <n v="0"/>
    <x v="0"/>
    <n v="6721.7499999999991"/>
    <n v="0"/>
    <n v="0"/>
    <n v="0"/>
    <n v="8016"/>
    <n v="-1294.2500000000009"/>
  </r>
  <r>
    <x v="0"/>
    <s v="Linzy Cubberley"/>
    <s v="Contractor"/>
    <x v="250"/>
    <x v="250"/>
    <x v="1"/>
    <x v="87"/>
    <x v="0"/>
    <x v="4"/>
    <x v="1"/>
    <n v="0"/>
    <s v="OffshoreContractor"/>
    <n v="35"/>
    <n v="41"/>
    <n v="0.9"/>
    <n v="0.86"/>
    <n v="0"/>
    <x v="0"/>
    <n v="0"/>
    <n v="0"/>
    <n v="750"/>
    <n v="0"/>
    <n v="0"/>
    <n v="-750"/>
  </r>
  <r>
    <x v="0"/>
    <s v="Eamon Sander"/>
    <s v="Contractor"/>
    <x v="218"/>
    <x v="218"/>
    <x v="1"/>
    <x v="0"/>
    <x v="0"/>
    <x v="1"/>
    <x v="1"/>
    <n v="167"/>
    <s v="OffshoreContractor"/>
    <n v="48"/>
    <n v="49"/>
    <n v="0.8"/>
    <n v="1"/>
    <n v="0"/>
    <x v="0"/>
    <n v="6412.8"/>
    <n v="0"/>
    <n v="750"/>
    <n v="0"/>
    <n v="8183"/>
    <n v="-2520.1999999999998"/>
  </r>
  <r>
    <x v="0"/>
    <s v="Gaby Liveing"/>
    <s v="Manager"/>
    <x v="131"/>
    <x v="131"/>
    <x v="1"/>
    <x v="5"/>
    <x v="3"/>
    <x v="2"/>
    <x v="0"/>
    <n v="162"/>
    <s v="OnsiteManager"/>
    <n v="65"/>
    <n v="7500"/>
    <n v="1.1000000000000001"/>
    <n v="0.9"/>
    <n v="0"/>
    <x v="0"/>
    <n v="10424.700000000003"/>
    <n v="7500"/>
    <n v="0"/>
    <n v="0"/>
    <n v="0"/>
    <n v="2924.7000000000025"/>
  </r>
  <r>
    <x v="0"/>
    <s v="Katy Riccetti"/>
    <s v="Contractor"/>
    <x v="26"/>
    <x v="26"/>
    <x v="1"/>
    <x v="21"/>
    <x v="2"/>
    <x v="0"/>
    <x v="1"/>
    <n v="0"/>
    <s v="OffshoreContractor"/>
    <n v="35"/>
    <n v="51"/>
    <n v="1.2"/>
    <n v="1.17"/>
    <n v="0"/>
    <x v="0"/>
    <n v="0"/>
    <n v="0"/>
    <n v="0"/>
    <n v="0"/>
    <n v="0"/>
    <n v="0"/>
  </r>
  <r>
    <x v="0"/>
    <s v="Briggs Lassey"/>
    <s v="Contractor"/>
    <x v="139"/>
    <x v="139"/>
    <x v="1"/>
    <x v="33"/>
    <x v="1"/>
    <x v="1"/>
    <x v="0"/>
    <n v="0"/>
    <s v="OnsiteContractor"/>
    <n v="65"/>
    <n v="80"/>
    <n v="0.8"/>
    <n v="0.98"/>
    <n v="0"/>
    <x v="0"/>
    <n v="0"/>
    <n v="0"/>
    <n v="750"/>
    <n v="0"/>
    <n v="0"/>
    <n v="-750"/>
  </r>
  <r>
    <x v="0"/>
    <s v="Corey Riordan"/>
    <s v="Contractor"/>
    <x v="108"/>
    <x v="108"/>
    <x v="1"/>
    <x v="74"/>
    <x v="1"/>
    <x v="1"/>
    <x v="1"/>
    <n v="0"/>
    <s v="OffshoreContractor"/>
    <n v="35"/>
    <n v="48"/>
    <n v="0.8"/>
    <n v="0.81"/>
    <n v="0"/>
    <x v="0"/>
    <n v="0"/>
    <n v="0"/>
    <n v="0"/>
    <n v="10"/>
    <n v="0"/>
    <n v="-10"/>
  </r>
  <r>
    <x v="0"/>
    <s v="Ellyn Deaton"/>
    <s v="Contractor"/>
    <x v="279"/>
    <x v="279"/>
    <x v="1"/>
    <x v="13"/>
    <x v="2"/>
    <x v="3"/>
    <x v="1"/>
    <n v="165"/>
    <s v="OffshoreContractor"/>
    <n v="35"/>
    <n v="55"/>
    <n v="1"/>
    <n v="1.07"/>
    <n v="0"/>
    <x v="0"/>
    <n v="6179.25"/>
    <n v="0"/>
    <n v="1000"/>
    <n v="10"/>
    <n v="9075"/>
    <n v="-3905.75"/>
  </r>
  <r>
    <x v="0"/>
    <s v="Demetri Diche"/>
    <s v="Manager"/>
    <x v="187"/>
    <x v="187"/>
    <x v="1"/>
    <x v="87"/>
    <x v="0"/>
    <x v="2"/>
    <x v="1"/>
    <n v="166"/>
    <s v="OffshoreManager"/>
    <n v="40"/>
    <n v="1230.7692307692307"/>
    <n v="1.1000000000000001"/>
    <n v="0.86"/>
    <n v="0"/>
    <x v="0"/>
    <n v="6281.4400000000005"/>
    <n v="1230.7692307692307"/>
    <n v="750"/>
    <n v="100"/>
    <n v="0"/>
    <n v="4200.67076923077"/>
  </r>
  <r>
    <x v="0"/>
    <s v="Verna Maccree"/>
    <s v="Analyst"/>
    <x v="196"/>
    <x v="196"/>
    <x v="0"/>
    <x v="4"/>
    <x v="2"/>
    <x v="3"/>
    <x v="0"/>
    <n v="81"/>
    <s v="OnsiteAnalyst"/>
    <n v="48"/>
    <n v="5416.666666666667"/>
    <n v="1"/>
    <n v="1.05"/>
    <n v="0"/>
    <x v="0"/>
    <n v="8064"/>
    <n v="5416.666666666667"/>
    <n v="0"/>
    <n v="50"/>
    <n v="0"/>
    <n v="2597.333333333333"/>
  </r>
  <r>
    <x v="0"/>
    <s v="Lu Teffrey"/>
    <s v="Contractor"/>
    <x v="129"/>
    <x v="129"/>
    <x v="1"/>
    <x v="73"/>
    <x v="1"/>
    <x v="1"/>
    <x v="1"/>
    <n v="163"/>
    <s v="OffshoreContractor"/>
    <n v="48"/>
    <n v="50"/>
    <n v="0.8"/>
    <n v="0.86"/>
    <n v="0"/>
    <x v="0"/>
    <n v="5382.9120000000003"/>
    <n v="0"/>
    <n v="1000"/>
    <n v="50"/>
    <n v="8150"/>
    <n v="-3817.0879999999997"/>
  </r>
  <r>
    <x v="0"/>
    <s v="Betsey Ashplant"/>
    <s v="Associate"/>
    <x v="23"/>
    <x v="23"/>
    <x v="1"/>
    <x v="23"/>
    <x v="2"/>
    <x v="3"/>
    <x v="1"/>
    <n v="161"/>
    <s v="OffshoreAssociate"/>
    <n v="30"/>
    <n v="615.38461538461536"/>
    <n v="1"/>
    <n v="0.95"/>
    <n v="0"/>
    <x v="0"/>
    <n v="4588.5"/>
    <n v="615.38461538461536"/>
    <n v="0"/>
    <n v="500"/>
    <n v="0"/>
    <n v="3473.1153846153848"/>
  </r>
  <r>
    <x v="0"/>
    <s v="Aretha Oby"/>
    <s v="Senior Associate"/>
    <x v="288"/>
    <x v="288"/>
    <x v="0"/>
    <x v="25"/>
    <x v="1"/>
    <x v="2"/>
    <x v="1"/>
    <n v="137"/>
    <s v="OffshoreSenior Associate"/>
    <n v="35"/>
    <n v="923.07692307692309"/>
    <n v="1.1000000000000001"/>
    <n v="1"/>
    <n v="0"/>
    <x v="0"/>
    <n v="6160.0000000000009"/>
    <n v="923.07692307692309"/>
    <n v="0"/>
    <n v="10"/>
    <n v="0"/>
    <n v="5226.923076923078"/>
  </r>
  <r>
    <x v="0"/>
    <s v="Otis Van Halle"/>
    <s v="Associate"/>
    <x v="176"/>
    <x v="176"/>
    <x v="1"/>
    <x v="37"/>
    <x v="1"/>
    <x v="1"/>
    <x v="1"/>
    <n v="164"/>
    <s v="OffshoreAssociate"/>
    <n v="30"/>
    <n v="615.38461538461536"/>
    <n v="0.8"/>
    <n v="0.87"/>
    <n v="0"/>
    <x v="0"/>
    <n v="3424.32"/>
    <n v="615.38461538461536"/>
    <n v="200"/>
    <n v="250"/>
    <n v="0"/>
    <n v="2358.9353846153849"/>
  </r>
  <r>
    <x v="0"/>
    <s v="Pete Levitt"/>
    <s v="Analyst"/>
    <x v="228"/>
    <x v="228"/>
    <x v="1"/>
    <x v="21"/>
    <x v="2"/>
    <x v="2"/>
    <x v="1"/>
    <n v="81"/>
    <s v="OffshoreAnalyst"/>
    <n v="24"/>
    <n v="384.61538461538464"/>
    <n v="1.1000000000000001"/>
    <n v="1.17"/>
    <n v="0"/>
    <x v="0"/>
    <n v="2501.9279999999999"/>
    <n v="384.61538461538464"/>
    <n v="200"/>
    <n v="10"/>
    <n v="0"/>
    <n v="1907.3126153846151"/>
  </r>
  <r>
    <x v="0"/>
    <s v="Fraze Ewin"/>
    <s v="Manager"/>
    <x v="98"/>
    <x v="98"/>
    <x v="1"/>
    <x v="17"/>
    <x v="4"/>
    <x v="0"/>
    <x v="0"/>
    <n v="166"/>
    <s v="OnsiteManager"/>
    <n v="65"/>
    <n v="7500"/>
    <n v="1.2"/>
    <n v="0.86"/>
    <n v="0"/>
    <x v="0"/>
    <n v="11135.28"/>
    <n v="7500"/>
    <n v="200"/>
    <n v="500"/>
    <n v="0"/>
    <n v="2935.2800000000007"/>
  </r>
  <r>
    <x v="0"/>
    <s v="Betteann Polini"/>
    <s v="Contractor"/>
    <x v="79"/>
    <x v="79"/>
    <x v="1"/>
    <x v="60"/>
    <x v="0"/>
    <x v="1"/>
    <x v="1"/>
    <n v="105"/>
    <s v="OffshoreContractor"/>
    <n v="40"/>
    <n v="48"/>
    <n v="0.8"/>
    <n v="1.08"/>
    <n v="0"/>
    <x v="0"/>
    <n v="3628.8"/>
    <n v="0"/>
    <n v="500"/>
    <n v="500"/>
    <n v="5040"/>
    <n v="-2411.1999999999998"/>
  </r>
  <r>
    <x v="0"/>
    <s v="Archie Hill"/>
    <s v="Director"/>
    <x v="289"/>
    <x v="289"/>
    <x v="0"/>
    <x v="79"/>
    <x v="0"/>
    <x v="2"/>
    <x v="1"/>
    <n v="168"/>
    <s v="OffshoreDirector"/>
    <n v="55"/>
    <n v="2307.6923076923076"/>
    <n v="1.1000000000000001"/>
    <n v="0.95"/>
    <n v="0"/>
    <x v="0"/>
    <n v="9196"/>
    <n v="2307.6923076923076"/>
    <n v="500"/>
    <n v="10"/>
    <n v="0"/>
    <n v="6378.3076923076924"/>
  </r>
  <r>
    <x v="0"/>
    <s v="Jasper Doumerque"/>
    <s v="Associate"/>
    <x v="37"/>
    <x v="37"/>
    <x v="1"/>
    <x v="26"/>
    <x v="2"/>
    <x v="0"/>
    <x v="1"/>
    <n v="115"/>
    <s v="OffshoreAssociate"/>
    <n v="30"/>
    <n v="615.38461538461536"/>
    <n v="1.2"/>
    <n v="1.1100000000000001"/>
    <n v="0"/>
    <x v="0"/>
    <n v="4595.4000000000005"/>
    <n v="615.38461538461536"/>
    <n v="750"/>
    <n v="50"/>
    <n v="0"/>
    <n v="3180.0153846153853"/>
  </r>
  <r>
    <x v="0"/>
    <s v="Josee Gitsham"/>
    <s v="Manager"/>
    <x v="37"/>
    <x v="37"/>
    <x v="1"/>
    <x v="26"/>
    <x v="2"/>
    <x v="0"/>
    <x v="1"/>
    <n v="162"/>
    <s v="OffshoreManager"/>
    <n v="40"/>
    <n v="1230.7692307692307"/>
    <n v="1.2"/>
    <n v="1.1100000000000001"/>
    <n v="0"/>
    <x v="0"/>
    <n v="8631.36"/>
    <n v="1230.7692307692307"/>
    <n v="0"/>
    <n v="0"/>
    <n v="0"/>
    <n v="7400.5907692307701"/>
  </r>
  <r>
    <x v="0"/>
    <s v="Kelila Tuttiett"/>
    <s v="Contractor"/>
    <x v="55"/>
    <x v="55"/>
    <x v="0"/>
    <x v="41"/>
    <x v="4"/>
    <x v="1"/>
    <x v="1"/>
    <n v="0"/>
    <s v="OffshoreContractor"/>
    <n v="35"/>
    <n v="42"/>
    <n v="0.8"/>
    <n v="0.81"/>
    <n v="0"/>
    <x v="0"/>
    <n v="3628.8"/>
    <n v="0"/>
    <n v="0"/>
    <n v="0"/>
    <n v="0"/>
    <n v="3628.8"/>
  </r>
  <r>
    <x v="0"/>
    <s v="Scarlett Cantera"/>
    <s v="Analyst"/>
    <x v="287"/>
    <x v="287"/>
    <x v="0"/>
    <x v="27"/>
    <x v="5"/>
    <x v="3"/>
    <x v="1"/>
    <n v="0"/>
    <s v="OffshoreAnalyst"/>
    <n v="24"/>
    <n v="384.61538461538464"/>
    <n v="1"/>
    <n v="1.2"/>
    <n v="0"/>
    <x v="0"/>
    <n v="4608"/>
    <n v="0"/>
    <n v="0"/>
    <n v="250"/>
    <n v="0"/>
    <n v="4358"/>
  </r>
  <r>
    <x v="0"/>
    <s v="Lucky Bampforth"/>
    <s v="Contractor"/>
    <x v="171"/>
    <x v="171"/>
    <x v="0"/>
    <x v="64"/>
    <x v="3"/>
    <x v="0"/>
    <x v="1"/>
    <n v="167"/>
    <s v="OffshoreContractor"/>
    <n v="48"/>
    <n v="53"/>
    <n v="1.2"/>
    <n v="0.97"/>
    <n v="0"/>
    <x v="0"/>
    <n v="8939.52"/>
    <n v="0"/>
    <n v="0"/>
    <n v="10"/>
    <n v="8851"/>
    <n v="78.520000000000437"/>
  </r>
  <r>
    <x v="0"/>
    <s v="Nada Klich"/>
    <s v="Director"/>
    <x v="33"/>
    <x v="33"/>
    <x v="0"/>
    <x v="30"/>
    <x v="1"/>
    <x v="3"/>
    <x v="1"/>
    <n v="160"/>
    <s v="OffshoreDirector"/>
    <n v="55"/>
    <n v="2307.6923076923076"/>
    <n v="1"/>
    <n v="1.01"/>
    <n v="0"/>
    <x v="0"/>
    <n v="8888"/>
    <n v="2307.6923076923076"/>
    <n v="750"/>
    <n v="50"/>
    <n v="0"/>
    <n v="5780.3076923076924"/>
  </r>
  <r>
    <x v="0"/>
    <s v="Cary Attwooll"/>
    <s v="Associate"/>
    <x v="50"/>
    <x v="50"/>
    <x v="1"/>
    <x v="31"/>
    <x v="2"/>
    <x v="3"/>
    <x v="1"/>
    <n v="161"/>
    <s v="OffshoreAssociate"/>
    <n v="30"/>
    <n v="615.38461538461536"/>
    <n v="1"/>
    <n v="1.01"/>
    <n v="0"/>
    <x v="0"/>
    <n v="4878.3"/>
    <n v="615.38461538461536"/>
    <n v="500"/>
    <n v="10"/>
    <n v="0"/>
    <n v="3752.9153846153849"/>
  </r>
  <r>
    <x v="0"/>
    <s v="Zerk Rohloff"/>
    <s v="Contractor"/>
    <x v="137"/>
    <x v="137"/>
    <x v="1"/>
    <x v="40"/>
    <x v="5"/>
    <x v="3"/>
    <x v="0"/>
    <n v="168"/>
    <s v="OnsiteContractor"/>
    <n v="65"/>
    <n v="80"/>
    <n v="1"/>
    <n v="1.17"/>
    <n v="0"/>
    <x v="0"/>
    <n v="12776.4"/>
    <n v="0"/>
    <n v="200"/>
    <n v="0"/>
    <n v="13440"/>
    <n v="-863.60000000000036"/>
  </r>
  <r>
    <x v="0"/>
    <s v="Laughton Alltimes"/>
    <s v="Analyst"/>
    <x v="197"/>
    <x v="197"/>
    <x v="1"/>
    <x v="57"/>
    <x v="5"/>
    <x v="3"/>
    <x v="1"/>
    <n v="82"/>
    <s v="OffshoreAnalyst"/>
    <n v="24"/>
    <n v="384.61538461538464"/>
    <n v="1"/>
    <n v="0.93"/>
    <n v="0"/>
    <x v="0"/>
    <n v="1830.24"/>
    <n v="384.61538461538464"/>
    <n v="500"/>
    <n v="500"/>
    <n v="0"/>
    <n v="445.62461538461525"/>
  </r>
  <r>
    <x v="0"/>
    <s v="Neysa Eads"/>
    <s v="Senior Associate"/>
    <x v="77"/>
    <x v="77"/>
    <x v="0"/>
    <x v="58"/>
    <x v="3"/>
    <x v="3"/>
    <x v="0"/>
    <n v="161"/>
    <s v="OnsiteSenior Associate"/>
    <n v="60"/>
    <n v="6250"/>
    <n v="1"/>
    <n v="1"/>
    <n v="0"/>
    <x v="0"/>
    <n v="9600"/>
    <n v="6250"/>
    <n v="500"/>
    <n v="10"/>
    <n v="0"/>
    <n v="2840"/>
  </r>
  <r>
    <x v="0"/>
    <s v="Gratia Jimmes"/>
    <s v="Associate"/>
    <x v="175"/>
    <x v="175"/>
    <x v="1"/>
    <x v="37"/>
    <x v="1"/>
    <x v="2"/>
    <x v="1"/>
    <n v="90"/>
    <s v="OffshoreAssociate"/>
    <n v="30"/>
    <n v="615.38461538461536"/>
    <n v="1.1000000000000001"/>
    <n v="0.87"/>
    <n v="0"/>
    <x v="0"/>
    <n v="2583.9000000000005"/>
    <n v="615.38461538461536"/>
    <n v="1000"/>
    <n v="100"/>
    <n v="0"/>
    <n v="868.5153846153853"/>
  </r>
  <r>
    <x v="0"/>
    <s v="Nollie Tudge"/>
    <s v="Contractor"/>
    <x v="124"/>
    <x v="124"/>
    <x v="1"/>
    <x v="36"/>
    <x v="1"/>
    <x v="0"/>
    <x v="1"/>
    <n v="164"/>
    <s v="OffshoreContractor"/>
    <n v="48"/>
    <n v="47"/>
    <n v="1.2"/>
    <n v="0.88"/>
    <n v="0"/>
    <x v="0"/>
    <n v="8312.8320000000003"/>
    <n v="0"/>
    <n v="200"/>
    <n v="50"/>
    <n v="7708"/>
    <n v="354.83200000000033"/>
  </r>
  <r>
    <x v="0"/>
    <s v="Tanny Lissaman"/>
    <s v="Associate"/>
    <x v="49"/>
    <x v="49"/>
    <x v="0"/>
    <x v="38"/>
    <x v="1"/>
    <x v="2"/>
    <x v="1"/>
    <n v="167"/>
    <s v="OffshoreAssociate"/>
    <n v="30"/>
    <n v="615.38461538461536"/>
    <n v="1.1000000000000001"/>
    <n v="1.1299999999999999"/>
    <n v="0"/>
    <x v="0"/>
    <n v="5966.4"/>
    <n v="615.38461538461536"/>
    <n v="0"/>
    <n v="250"/>
    <n v="0"/>
    <n v="5101.0153846153844"/>
  </r>
  <r>
    <x v="0"/>
    <s v="Sula Emby"/>
    <s v="Contractor"/>
    <x v="176"/>
    <x v="176"/>
    <x v="1"/>
    <x v="37"/>
    <x v="1"/>
    <x v="1"/>
    <x v="0"/>
    <n v="162"/>
    <s v="OnsiteContractor"/>
    <n v="72"/>
    <n v="78"/>
    <n v="0.8"/>
    <n v="0.87"/>
    <n v="0"/>
    <x v="0"/>
    <n v="8118.1440000000002"/>
    <n v="0"/>
    <n v="1000"/>
    <n v="250"/>
    <n v="12636"/>
    <n v="-5767.8559999999998"/>
  </r>
  <r>
    <x v="0"/>
    <s v="Mickey MacDonough"/>
    <s v="Contractor"/>
    <x v="86"/>
    <x v="86"/>
    <x v="1"/>
    <x v="64"/>
    <x v="3"/>
    <x v="3"/>
    <x v="1"/>
    <n v="161"/>
    <s v="OffshoreContractor"/>
    <n v="35"/>
    <n v="48"/>
    <n v="1"/>
    <n v="0.97"/>
    <n v="0"/>
    <x v="0"/>
    <n v="5465.95"/>
    <n v="0"/>
    <n v="750"/>
    <n v="10"/>
    <n v="7728"/>
    <n v="-3022.05"/>
  </r>
  <r>
    <x v="0"/>
    <s v="Delphinia Pedrocco"/>
    <s v="Contractor"/>
    <x v="58"/>
    <x v="58"/>
    <x v="1"/>
    <x v="43"/>
    <x v="3"/>
    <x v="1"/>
    <x v="1"/>
    <n v="161"/>
    <s v="OffshoreContractor"/>
    <n v="48"/>
    <n v="53"/>
    <n v="0.8"/>
    <n v="1.05"/>
    <n v="0"/>
    <x v="0"/>
    <n v="6491.52"/>
    <n v="0"/>
    <n v="500"/>
    <n v="0"/>
    <n v="8533"/>
    <n v="-2541.4799999999996"/>
  </r>
  <r>
    <x v="0"/>
    <s v="Teddie Stidworthy"/>
    <s v="Analyst"/>
    <x v="97"/>
    <x v="97"/>
    <x v="0"/>
    <x v="70"/>
    <x v="4"/>
    <x v="1"/>
    <x v="1"/>
    <n v="161"/>
    <s v="OffshoreAnalyst"/>
    <n v="24"/>
    <n v="384.61538461538464"/>
    <n v="0.8"/>
    <n v="0.82"/>
    <n v="0"/>
    <x v="0"/>
    <n v="2519.04"/>
    <n v="384.61538461538464"/>
    <n v="0"/>
    <n v="250"/>
    <n v="0"/>
    <n v="1884.4246153846152"/>
  </r>
  <r>
    <x v="0"/>
    <s v="Anselma Warfield"/>
    <s v="Senior Manager"/>
    <x v="172"/>
    <x v="172"/>
    <x v="1"/>
    <x v="36"/>
    <x v="1"/>
    <x v="1"/>
    <x v="1"/>
    <n v="82"/>
    <s v="OffshoreSenior Manager"/>
    <n v="48"/>
    <n v="1538.4615384615386"/>
    <n v="0.8"/>
    <n v="0.88"/>
    <n v="0"/>
    <x v="0"/>
    <n v="2770.944"/>
    <n v="1538.4615384615386"/>
    <n v="500"/>
    <n v="0"/>
    <n v="0"/>
    <n v="732.48246153846139"/>
  </r>
  <r>
    <x v="0"/>
    <s v="Joelynn Tiler"/>
    <s v="Analyst"/>
    <x v="213"/>
    <x v="213"/>
    <x v="0"/>
    <x v="54"/>
    <x v="1"/>
    <x v="1"/>
    <x v="1"/>
    <n v="0"/>
    <s v="OffshoreAnalyst"/>
    <n v="24"/>
    <n v="384.61538461538464"/>
    <n v="0.8"/>
    <n v="0.81"/>
    <n v="0"/>
    <x v="0"/>
    <n v="2488.3200000000002"/>
    <n v="0"/>
    <n v="0"/>
    <n v="0"/>
    <n v="0"/>
    <n v="2488.3200000000002"/>
  </r>
  <r>
    <x v="0"/>
    <s v="Reinaldo De la Eglise"/>
    <s v="Senior Manager"/>
    <x v="250"/>
    <x v="250"/>
    <x v="1"/>
    <x v="87"/>
    <x v="0"/>
    <x v="4"/>
    <x v="0"/>
    <n v="168"/>
    <s v="OnsiteSenior Manager"/>
    <n v="72"/>
    <n v="8333.3333333333339"/>
    <n v="0.9"/>
    <n v="0.86"/>
    <n v="0"/>
    <x v="0"/>
    <n v="9362.3040000000001"/>
    <n v="8333.3333333333339"/>
    <n v="500"/>
    <n v="0"/>
    <n v="0"/>
    <n v="528.97066666666615"/>
  </r>
  <r>
    <x v="0"/>
    <s v="Myrtie Dwane"/>
    <s v="Senior Associate"/>
    <x v="221"/>
    <x v="221"/>
    <x v="1"/>
    <x v="67"/>
    <x v="4"/>
    <x v="1"/>
    <x v="1"/>
    <n v="164"/>
    <s v="OffshoreSenior Associate"/>
    <n v="35"/>
    <n v="923.07692307692309"/>
    <n v="0.8"/>
    <n v="0.81"/>
    <n v="0"/>
    <x v="0"/>
    <n v="3719.5200000000004"/>
    <n v="923.07692307692309"/>
    <n v="500"/>
    <n v="10"/>
    <n v="0"/>
    <n v="2286.4430769230776"/>
  </r>
  <r>
    <x v="0"/>
    <s v="Beth Bolgar"/>
    <s v="Associate"/>
    <x v="219"/>
    <x v="219"/>
    <x v="1"/>
    <x v="19"/>
    <x v="2"/>
    <x v="2"/>
    <x v="0"/>
    <n v="0"/>
    <s v="OnsiteAssociate"/>
    <n v="54"/>
    <n v="5666.666666666667"/>
    <n v="1.1000000000000001"/>
    <n v="1.07"/>
    <n v="0"/>
    <x v="0"/>
    <n v="0"/>
    <n v="0"/>
    <n v="500"/>
    <n v="0"/>
    <n v="0"/>
    <n v="-500"/>
  </r>
  <r>
    <x v="0"/>
    <s v="Travus Dank"/>
    <s v="Contractor"/>
    <x v="121"/>
    <x v="121"/>
    <x v="1"/>
    <x v="38"/>
    <x v="1"/>
    <x v="3"/>
    <x v="1"/>
    <n v="0"/>
    <s v="OffshoreContractor"/>
    <n v="35"/>
    <n v="40"/>
    <n v="1"/>
    <n v="1.1299999999999999"/>
    <n v="0"/>
    <x v="0"/>
    <n v="0"/>
    <n v="0"/>
    <n v="500"/>
    <n v="50"/>
    <n v="0"/>
    <n v="-550"/>
  </r>
  <r>
    <x v="0"/>
    <s v="Janeczka Ivantyev"/>
    <s v="Analyst"/>
    <x v="233"/>
    <x v="233"/>
    <x v="1"/>
    <x v="61"/>
    <x v="2"/>
    <x v="3"/>
    <x v="1"/>
    <n v="0"/>
    <s v="OffshoreAnalyst"/>
    <n v="24"/>
    <n v="384.61538461538464"/>
    <n v="1"/>
    <n v="1.1599999999999999"/>
    <n v="0"/>
    <x v="0"/>
    <n v="0"/>
    <n v="0"/>
    <n v="0"/>
    <n v="10"/>
    <n v="0"/>
    <n v="-10"/>
  </r>
  <r>
    <x v="0"/>
    <s v="Mariel Liger"/>
    <s v="Analyst"/>
    <x v="180"/>
    <x v="180"/>
    <x v="1"/>
    <x v="23"/>
    <x v="2"/>
    <x v="0"/>
    <x v="1"/>
    <n v="167"/>
    <s v="OffshoreAnalyst"/>
    <n v="24"/>
    <n v="384.61538461538464"/>
    <n v="1.2"/>
    <n v="0.95"/>
    <n v="0"/>
    <x v="0"/>
    <n v="4569.119999999999"/>
    <n v="384.61538461538464"/>
    <n v="1000"/>
    <n v="10"/>
    <n v="0"/>
    <n v="3174.5046153846142"/>
  </r>
  <r>
    <x v="0"/>
    <s v="Cornie Landrieu"/>
    <s v="Director"/>
    <x v="245"/>
    <x v="245"/>
    <x v="0"/>
    <x v="81"/>
    <x v="2"/>
    <x v="3"/>
    <x v="1"/>
    <n v="160"/>
    <s v="OffshoreDirector"/>
    <n v="55"/>
    <n v="2307.6923076923076"/>
    <n v="1"/>
    <n v="1"/>
    <n v="0"/>
    <x v="0"/>
    <n v="8800"/>
    <n v="2307.6923076923076"/>
    <n v="500"/>
    <n v="0"/>
    <n v="0"/>
    <n v="5992.3076923076924"/>
  </r>
  <r>
    <x v="0"/>
    <s v="Ches Hocking"/>
    <s v="Analyst"/>
    <x v="290"/>
    <x v="290"/>
    <x v="1"/>
    <x v="39"/>
    <x v="1"/>
    <x v="1"/>
    <x v="1"/>
    <n v="0"/>
    <s v="OffshoreAnalyst"/>
    <n v="24"/>
    <n v="384.61538461538464"/>
    <n v="0.8"/>
    <n v="0.99"/>
    <n v="0"/>
    <x v="0"/>
    <n v="0"/>
    <n v="0"/>
    <n v="0"/>
    <n v="10"/>
    <n v="0"/>
    <n v="-10"/>
  </r>
  <r>
    <x v="0"/>
    <s v="Hedvig Cosgrove"/>
    <s v="Associate"/>
    <x v="218"/>
    <x v="218"/>
    <x v="1"/>
    <x v="0"/>
    <x v="0"/>
    <x v="1"/>
    <x v="0"/>
    <n v="108"/>
    <s v="OnsiteAssociate"/>
    <n v="54"/>
    <n v="5666.666666666667"/>
    <n v="0.8"/>
    <n v="1"/>
    <n v="0"/>
    <x v="0"/>
    <n v="4665.6000000000004"/>
    <n v="5666.666666666667"/>
    <n v="200"/>
    <n v="50"/>
    <n v="0"/>
    <n v="-1251.0666666666666"/>
  </r>
  <r>
    <x v="0"/>
    <s v="Arney Blanking"/>
    <s v="Senior Associate"/>
    <x v="234"/>
    <x v="234"/>
    <x v="1"/>
    <x v="27"/>
    <x v="5"/>
    <x v="2"/>
    <x v="1"/>
    <n v="0"/>
    <s v="OffshoreSenior Associate"/>
    <n v="35"/>
    <n v="923.07692307692309"/>
    <n v="1.1000000000000001"/>
    <n v="1.2"/>
    <n v="0"/>
    <x v="0"/>
    <n v="0"/>
    <n v="0"/>
    <n v="0"/>
    <n v="10"/>
    <n v="0"/>
    <n v="-10"/>
  </r>
  <r>
    <x v="0"/>
    <s v="Linus Naris"/>
    <s v="Contractor"/>
    <x v="212"/>
    <x v="212"/>
    <x v="1"/>
    <x v="51"/>
    <x v="3"/>
    <x v="3"/>
    <x v="1"/>
    <n v="122"/>
    <s v="OffshoreContractor"/>
    <n v="40"/>
    <n v="44"/>
    <n v="1"/>
    <n v="0.84"/>
    <n v="0"/>
    <x v="0"/>
    <n v="4099.2"/>
    <n v="0"/>
    <n v="0"/>
    <n v="0"/>
    <n v="5368"/>
    <n v="-1268.8000000000002"/>
  </r>
  <r>
    <x v="0"/>
    <s v="Martguerita Farrance"/>
    <s v="Director"/>
    <x v="50"/>
    <x v="50"/>
    <x v="1"/>
    <x v="31"/>
    <x v="2"/>
    <x v="3"/>
    <x v="0"/>
    <n v="160"/>
    <s v="OnsiteDirector"/>
    <n v="90"/>
    <n v="9166.6666666666661"/>
    <n v="1"/>
    <n v="1.01"/>
    <n v="0"/>
    <x v="0"/>
    <n v="14544"/>
    <n v="9166.6666666666661"/>
    <n v="0"/>
    <n v="10"/>
    <n v="0"/>
    <n v="5367.3333333333339"/>
  </r>
  <r>
    <x v="0"/>
    <s v="Chelsie Howerd"/>
    <s v="Associate"/>
    <x v="15"/>
    <x v="15"/>
    <x v="0"/>
    <x v="15"/>
    <x v="2"/>
    <x v="1"/>
    <x v="1"/>
    <n v="160"/>
    <s v="OffshoreAssociate"/>
    <n v="30"/>
    <n v="615.38461538461536"/>
    <n v="0.8"/>
    <n v="1.1000000000000001"/>
    <n v="0"/>
    <x v="0"/>
    <n v="4224"/>
    <n v="615.38461538461536"/>
    <n v="0"/>
    <n v="100"/>
    <n v="0"/>
    <n v="3508.6153846153848"/>
  </r>
  <r>
    <x v="0"/>
    <s v="Tammie Conyard"/>
    <s v="Senior Associate"/>
    <x v="107"/>
    <x v="107"/>
    <x v="1"/>
    <x v="73"/>
    <x v="1"/>
    <x v="3"/>
    <x v="0"/>
    <n v="163"/>
    <s v="OnsiteSenior Associate"/>
    <n v="60"/>
    <n v="6250"/>
    <n v="1"/>
    <n v="0.86"/>
    <n v="0"/>
    <x v="0"/>
    <n v="8410.7999999999993"/>
    <n v="6250"/>
    <n v="0"/>
    <n v="10"/>
    <n v="0"/>
    <n v="2150.7999999999993"/>
  </r>
  <r>
    <x v="0"/>
    <s v="Corabel Burtwhistle"/>
    <s v="Contractor"/>
    <x v="164"/>
    <x v="164"/>
    <x v="1"/>
    <x v="62"/>
    <x v="4"/>
    <x v="1"/>
    <x v="1"/>
    <n v="168"/>
    <s v="OffshoreContractor"/>
    <n v="48"/>
    <n v="43"/>
    <n v="0.8"/>
    <n v="1.17"/>
    <n v="0"/>
    <x v="0"/>
    <n v="7547.9040000000005"/>
    <n v="0"/>
    <n v="200"/>
    <n v="50"/>
    <n v="7224"/>
    <n v="73.904000000000451"/>
  </r>
  <r>
    <x v="0"/>
    <s v="Giles Dod"/>
    <s v="Associate"/>
    <x v="291"/>
    <x v="291"/>
    <x v="1"/>
    <x v="90"/>
    <x v="5"/>
    <x v="3"/>
    <x v="1"/>
    <n v="165"/>
    <s v="OffshoreAssociate"/>
    <n v="30"/>
    <n v="615.38461538461536"/>
    <n v="1"/>
    <n v="1.01"/>
    <n v="0"/>
    <x v="0"/>
    <n v="4999.5"/>
    <n v="615.38461538461536"/>
    <n v="750"/>
    <n v="0"/>
    <n v="0"/>
    <n v="3634.1153846153848"/>
  </r>
  <r>
    <x v="0"/>
    <s v="Harvey Westrip"/>
    <s v="Contractor"/>
    <x v="33"/>
    <x v="33"/>
    <x v="0"/>
    <x v="30"/>
    <x v="1"/>
    <x v="3"/>
    <x v="0"/>
    <n v="128"/>
    <s v="OnsiteContractor"/>
    <n v="60"/>
    <n v="77"/>
    <n v="1"/>
    <n v="1.01"/>
    <n v="0"/>
    <x v="0"/>
    <n v="9696"/>
    <n v="0"/>
    <n v="0"/>
    <n v="250"/>
    <n v="9856"/>
    <n v="-410"/>
  </r>
  <r>
    <x v="0"/>
    <s v="Rachel Deverale"/>
    <s v="Contractor"/>
    <x v="169"/>
    <x v="169"/>
    <x v="1"/>
    <x v="66"/>
    <x v="5"/>
    <x v="0"/>
    <x v="1"/>
    <n v="168"/>
    <s v="OffshoreContractor"/>
    <n v="40"/>
    <n v="40"/>
    <n v="1.2"/>
    <n v="0.97"/>
    <n v="0"/>
    <x v="0"/>
    <n v="7822.08"/>
    <n v="0"/>
    <n v="500"/>
    <n v="10"/>
    <n v="6720"/>
    <n v="592.07999999999993"/>
  </r>
  <r>
    <x v="0"/>
    <s v="Renaldo Schimpke"/>
    <s v="Analyst"/>
    <x v="175"/>
    <x v="175"/>
    <x v="1"/>
    <x v="37"/>
    <x v="1"/>
    <x v="2"/>
    <x v="1"/>
    <n v="0"/>
    <s v="OffshoreAnalyst"/>
    <n v="24"/>
    <n v="384.61538461538464"/>
    <n v="1.1000000000000001"/>
    <n v="0.87"/>
    <n v="0"/>
    <x v="0"/>
    <n v="0"/>
    <n v="0"/>
    <n v="750"/>
    <n v="10"/>
    <n v="0"/>
    <n v="-760"/>
  </r>
  <r>
    <x v="0"/>
    <s v="Harp Haggish"/>
    <s v="Manager"/>
    <x v="138"/>
    <x v="138"/>
    <x v="1"/>
    <x v="64"/>
    <x v="3"/>
    <x v="1"/>
    <x v="0"/>
    <n v="168"/>
    <s v="OnsiteManager"/>
    <n v="65"/>
    <n v="7500"/>
    <n v="0.8"/>
    <n v="0.97"/>
    <n v="0"/>
    <x v="0"/>
    <n v="8473.92"/>
    <n v="7500"/>
    <n v="0"/>
    <n v="50"/>
    <n v="0"/>
    <n v="923.92000000000007"/>
  </r>
  <r>
    <x v="0"/>
    <s v="Nicoline Lezemore"/>
    <s v="Senior Associate"/>
    <x v="31"/>
    <x v="31"/>
    <x v="1"/>
    <x v="28"/>
    <x v="1"/>
    <x v="2"/>
    <x v="0"/>
    <n v="161"/>
    <s v="OnsiteSenior Associate"/>
    <n v="60"/>
    <n v="6250"/>
    <n v="1.1000000000000001"/>
    <n v="1.1200000000000001"/>
    <n v="0"/>
    <x v="0"/>
    <n v="11901.12"/>
    <n v="6250"/>
    <n v="500"/>
    <n v="50"/>
    <n v="0"/>
    <n v="5101.1200000000008"/>
  </r>
  <r>
    <x v="0"/>
    <s v="Wally Wederell"/>
    <s v="Senior Associate"/>
    <x v="292"/>
    <x v="292"/>
    <x v="1"/>
    <x v="66"/>
    <x v="5"/>
    <x v="2"/>
    <x v="0"/>
    <n v="160"/>
    <s v="OnsiteSenior Associate"/>
    <n v="60"/>
    <n v="6250"/>
    <n v="1.1000000000000001"/>
    <n v="0.97"/>
    <n v="1"/>
    <x v="0"/>
    <n v="0"/>
    <n v="6250"/>
    <n v="500"/>
    <n v="500"/>
    <n v="0"/>
    <n v="-7250"/>
  </r>
  <r>
    <x v="0"/>
    <s v="Jelene Scarse"/>
    <s v="Analyst"/>
    <x v="161"/>
    <x v="161"/>
    <x v="1"/>
    <x v="24"/>
    <x v="0"/>
    <x v="2"/>
    <x v="0"/>
    <n v="0"/>
    <s v="OnsiteAnalyst"/>
    <n v="48"/>
    <n v="5416.666666666667"/>
    <n v="1.1000000000000001"/>
    <n v="0.99"/>
    <n v="0"/>
    <x v="0"/>
    <n v="0"/>
    <n v="0"/>
    <n v="500"/>
    <n v="100"/>
    <n v="0"/>
    <n v="-600"/>
  </r>
  <r>
    <x v="0"/>
    <s v="Bradly Mole"/>
    <s v="Analyst"/>
    <x v="46"/>
    <x v="46"/>
    <x v="1"/>
    <x v="14"/>
    <x v="5"/>
    <x v="0"/>
    <x v="1"/>
    <n v="0"/>
    <s v="OffshoreAnalyst"/>
    <n v="24"/>
    <n v="384.61538461538464"/>
    <n v="1.2"/>
    <n v="1.03"/>
    <n v="0"/>
    <x v="0"/>
    <n v="0"/>
    <n v="0"/>
    <n v="0"/>
    <n v="10"/>
    <n v="0"/>
    <n v="-10"/>
  </r>
  <r>
    <x v="0"/>
    <s v="Esmaria Kingman"/>
    <s v="Associate"/>
    <x v="100"/>
    <x v="100"/>
    <x v="1"/>
    <x v="62"/>
    <x v="4"/>
    <x v="3"/>
    <x v="1"/>
    <n v="115"/>
    <s v="OffshoreAssociate"/>
    <n v="30"/>
    <n v="615.38461538461536"/>
    <n v="1"/>
    <n v="1.17"/>
    <n v="0"/>
    <x v="0"/>
    <n v="4036.4999999999995"/>
    <n v="615.38461538461536"/>
    <n v="0"/>
    <n v="50"/>
    <n v="0"/>
    <n v="3371.1153846153843"/>
  </r>
  <r>
    <x v="0"/>
    <s v="Bernardo Kerrich"/>
    <s v="Contractor"/>
    <x v="184"/>
    <x v="184"/>
    <x v="0"/>
    <x v="68"/>
    <x v="3"/>
    <x v="4"/>
    <x v="1"/>
    <n v="0"/>
    <s v="OffshoreContractor"/>
    <n v="40"/>
    <n v="51"/>
    <n v="0.9"/>
    <n v="1.1200000000000001"/>
    <n v="0"/>
    <x v="0"/>
    <n v="6451.2000000000007"/>
    <n v="0"/>
    <n v="500"/>
    <n v="10"/>
    <n v="0"/>
    <n v="5941.2000000000007"/>
  </r>
  <r>
    <x v="0"/>
    <s v="Wang Sawle"/>
    <s v="Contractor"/>
    <x v="182"/>
    <x v="182"/>
    <x v="1"/>
    <x v="67"/>
    <x v="4"/>
    <x v="2"/>
    <x v="0"/>
    <n v="162"/>
    <s v="OnsiteContractor"/>
    <n v="60"/>
    <n v="70"/>
    <n v="1.1000000000000001"/>
    <n v="0.81"/>
    <n v="0"/>
    <x v="0"/>
    <n v="8660.52"/>
    <n v="0"/>
    <n v="0"/>
    <n v="0"/>
    <n v="11340"/>
    <n v="-2679.4799999999996"/>
  </r>
  <r>
    <x v="0"/>
    <s v="Nalani Denne"/>
    <s v="Associate"/>
    <x v="228"/>
    <x v="228"/>
    <x v="1"/>
    <x v="21"/>
    <x v="2"/>
    <x v="2"/>
    <x v="1"/>
    <n v="164"/>
    <s v="OffshoreAssociate"/>
    <n v="30"/>
    <n v="615.38461538461536"/>
    <n v="1.1000000000000001"/>
    <n v="1.17"/>
    <n v="0"/>
    <x v="0"/>
    <n v="6332.04"/>
    <n v="615.38461538461536"/>
    <n v="0"/>
    <n v="10"/>
    <n v="0"/>
    <n v="5706.6553846153847"/>
  </r>
  <r>
    <x v="0"/>
    <s v="Harwilll Jupp"/>
    <s v="Associate"/>
    <x v="131"/>
    <x v="131"/>
    <x v="1"/>
    <x v="5"/>
    <x v="3"/>
    <x v="2"/>
    <x v="1"/>
    <n v="124"/>
    <s v="OffshoreAssociate"/>
    <n v="30"/>
    <n v="615.38461538461536"/>
    <n v="1.1000000000000001"/>
    <n v="0.9"/>
    <n v="0"/>
    <x v="0"/>
    <n v="3682.8000000000006"/>
    <n v="615.38461538461536"/>
    <n v="500"/>
    <n v="0"/>
    <n v="0"/>
    <n v="2567.4153846153854"/>
  </r>
  <r>
    <x v="0"/>
    <s v="Baird Angier"/>
    <s v="Contractor"/>
    <x v="214"/>
    <x v="214"/>
    <x v="1"/>
    <x v="0"/>
    <x v="0"/>
    <x v="3"/>
    <x v="1"/>
    <n v="166"/>
    <s v="OffshoreContractor"/>
    <n v="40"/>
    <n v="40"/>
    <n v="1"/>
    <n v="1"/>
    <n v="0"/>
    <x v="0"/>
    <n v="6640"/>
    <n v="0"/>
    <n v="200"/>
    <n v="0"/>
    <n v="6640"/>
    <n v="-200"/>
  </r>
  <r>
    <x v="0"/>
    <s v="Laurence De Coursey"/>
    <s v="Senior Associate"/>
    <x v="71"/>
    <x v="71"/>
    <x v="1"/>
    <x v="52"/>
    <x v="2"/>
    <x v="1"/>
    <x v="1"/>
    <n v="0"/>
    <s v="OffshoreSenior Associate"/>
    <n v="35"/>
    <n v="923.07692307692309"/>
    <n v="0.8"/>
    <n v="0.97"/>
    <n v="0"/>
    <x v="0"/>
    <n v="0"/>
    <n v="0"/>
    <n v="750"/>
    <n v="10"/>
    <n v="0"/>
    <n v="-760"/>
  </r>
  <r>
    <x v="0"/>
    <s v="Lou Orhtmann"/>
    <s v="Analyst"/>
    <x v="176"/>
    <x v="176"/>
    <x v="1"/>
    <x v="37"/>
    <x v="1"/>
    <x v="1"/>
    <x v="0"/>
    <n v="161"/>
    <s v="OnsiteAnalyst"/>
    <n v="48"/>
    <n v="5416.666666666667"/>
    <n v="0.8"/>
    <n v="0.87"/>
    <n v="0"/>
    <x v="0"/>
    <n v="5378.6880000000001"/>
    <n v="5416.666666666667"/>
    <n v="0"/>
    <n v="0"/>
    <n v="0"/>
    <n v="-37.978666666666868"/>
  </r>
  <r>
    <x v="0"/>
    <s v="Rheba Cawt"/>
    <s v="Analyst"/>
    <x v="155"/>
    <x v="155"/>
    <x v="1"/>
    <x v="40"/>
    <x v="5"/>
    <x v="1"/>
    <x v="0"/>
    <n v="165"/>
    <s v="OnsiteAnalyst"/>
    <n v="48"/>
    <n v="5416.666666666667"/>
    <n v="0.8"/>
    <n v="1.17"/>
    <n v="0"/>
    <x v="0"/>
    <n v="7413.12"/>
    <n v="5416.666666666667"/>
    <n v="750"/>
    <n v="500"/>
    <n v="0"/>
    <n v="746.45333333333292"/>
  </r>
  <r>
    <x v="0"/>
    <s v="Van Rigg"/>
    <s v="Contractor"/>
    <x v="95"/>
    <x v="95"/>
    <x v="1"/>
    <x v="69"/>
    <x v="3"/>
    <x v="3"/>
    <x v="1"/>
    <n v="163"/>
    <s v="OffshoreContractor"/>
    <n v="48"/>
    <n v="41"/>
    <n v="1"/>
    <n v="0.86"/>
    <n v="0"/>
    <x v="0"/>
    <n v="6728.64"/>
    <n v="0"/>
    <n v="0"/>
    <n v="0"/>
    <n v="6683"/>
    <n v="45.640000000000327"/>
  </r>
  <r>
    <x v="0"/>
    <s v="Burke Natalie"/>
    <s v="Manager"/>
    <x v="243"/>
    <x v="243"/>
    <x v="1"/>
    <x v="9"/>
    <x v="3"/>
    <x v="1"/>
    <x v="1"/>
    <n v="167"/>
    <s v="OffshoreManager"/>
    <n v="40"/>
    <n v="1230.7692307692307"/>
    <n v="0.8"/>
    <n v="1.1499999999999999"/>
    <n v="0"/>
    <x v="0"/>
    <n v="6145.5999999999995"/>
    <n v="1230.7692307692307"/>
    <n v="0"/>
    <n v="50"/>
    <n v="0"/>
    <n v="4864.830769230769"/>
  </r>
  <r>
    <x v="0"/>
    <s v="Phillipp Edinburough"/>
    <s v="Associate"/>
    <x v="189"/>
    <x v="189"/>
    <x v="1"/>
    <x v="78"/>
    <x v="3"/>
    <x v="1"/>
    <x v="1"/>
    <n v="168"/>
    <s v="OffshoreAssociate"/>
    <n v="30"/>
    <n v="615.38461538461536"/>
    <n v="0.8"/>
    <n v="1.07"/>
    <n v="0"/>
    <x v="0"/>
    <n v="4314.2400000000007"/>
    <n v="615.38461538461536"/>
    <n v="0"/>
    <n v="0"/>
    <n v="0"/>
    <n v="3698.8553846153854"/>
  </r>
  <r>
    <x v="0"/>
    <s v="Sela Dutteridge"/>
    <s v="Analyst"/>
    <x v="126"/>
    <x v="126"/>
    <x v="1"/>
    <x v="2"/>
    <x v="1"/>
    <x v="2"/>
    <x v="1"/>
    <n v="167"/>
    <s v="OffshoreAnalyst"/>
    <n v="24"/>
    <n v="384.61538461538464"/>
    <n v="1.1000000000000001"/>
    <n v="0.9"/>
    <n v="0"/>
    <x v="0"/>
    <n v="3967.92"/>
    <n v="384.61538461538464"/>
    <n v="0"/>
    <n v="50"/>
    <n v="0"/>
    <n v="3533.3046153846153"/>
  </r>
  <r>
    <x v="0"/>
    <s v="Morgen Keedy"/>
    <s v="Contractor"/>
    <x v="110"/>
    <x v="110"/>
    <x v="1"/>
    <x v="68"/>
    <x v="3"/>
    <x v="1"/>
    <x v="1"/>
    <n v="0"/>
    <s v="OffshoreContractor"/>
    <n v="35"/>
    <n v="45"/>
    <n v="0.8"/>
    <n v="1.1200000000000001"/>
    <n v="0"/>
    <x v="0"/>
    <n v="0"/>
    <n v="0"/>
    <n v="500"/>
    <n v="500"/>
    <n v="0"/>
    <n v="-1000"/>
  </r>
  <r>
    <x v="0"/>
    <s v="Helge Penhallurick"/>
    <s v="Analyst"/>
    <x v="20"/>
    <x v="20"/>
    <x v="1"/>
    <x v="20"/>
    <x v="1"/>
    <x v="1"/>
    <x v="1"/>
    <n v="0"/>
    <s v="OffshoreAnalyst"/>
    <n v="24"/>
    <n v="384.61538461538464"/>
    <n v="0.8"/>
    <n v="1.07"/>
    <n v="0"/>
    <x v="0"/>
    <n v="0"/>
    <n v="0"/>
    <n v="0"/>
    <n v="50"/>
    <n v="0"/>
    <n v="-50"/>
  </r>
  <r>
    <x v="0"/>
    <s v="Thalia Firminger"/>
    <s v="Manager"/>
    <x v="230"/>
    <x v="230"/>
    <x v="1"/>
    <x v="60"/>
    <x v="0"/>
    <x v="2"/>
    <x v="1"/>
    <n v="165"/>
    <s v="OffshoreManager"/>
    <n v="40"/>
    <n v="1230.7692307692307"/>
    <n v="1.1000000000000001"/>
    <n v="1.08"/>
    <n v="0"/>
    <x v="0"/>
    <n v="7840.8000000000011"/>
    <n v="1230.7692307692307"/>
    <n v="0"/>
    <n v="0"/>
    <n v="0"/>
    <n v="6610.0307692307706"/>
  </r>
  <r>
    <x v="0"/>
    <s v="Mandi McKie"/>
    <s v="Manager"/>
    <x v="65"/>
    <x v="65"/>
    <x v="0"/>
    <x v="49"/>
    <x v="1"/>
    <x v="1"/>
    <x v="1"/>
    <n v="0"/>
    <s v="OffshoreManager"/>
    <n v="40"/>
    <n v="1230.7692307692307"/>
    <n v="0.8"/>
    <n v="1.0900000000000001"/>
    <n v="0"/>
    <x v="0"/>
    <n v="5580.8"/>
    <n v="0"/>
    <n v="0"/>
    <n v="250"/>
    <n v="0"/>
    <n v="5330.8"/>
  </r>
  <r>
    <x v="0"/>
    <s v="Elsa Comar"/>
    <s v="Contractor"/>
    <x v="201"/>
    <x v="201"/>
    <x v="1"/>
    <x v="18"/>
    <x v="3"/>
    <x v="0"/>
    <x v="1"/>
    <n v="0"/>
    <s v="OffshoreContractor"/>
    <n v="40"/>
    <n v="55"/>
    <n v="1.2"/>
    <n v="1.01"/>
    <n v="0"/>
    <x v="0"/>
    <n v="0"/>
    <n v="0"/>
    <n v="750"/>
    <n v="0"/>
    <n v="0"/>
    <n v="-750"/>
  </r>
  <r>
    <x v="0"/>
    <s v="Carlynne Blezard"/>
    <s v="Contractor"/>
    <x v="92"/>
    <x v="92"/>
    <x v="0"/>
    <x v="67"/>
    <x v="4"/>
    <x v="3"/>
    <x v="0"/>
    <n v="164"/>
    <s v="OnsiteContractor"/>
    <n v="65"/>
    <n v="78"/>
    <n v="1"/>
    <n v="0.81"/>
    <n v="0"/>
    <x v="0"/>
    <n v="8424"/>
    <n v="0"/>
    <n v="500"/>
    <n v="10"/>
    <n v="12792"/>
    <n v="-4878"/>
  </r>
  <r>
    <x v="0"/>
    <s v="Erasmus Stedall"/>
    <s v="Senior Manager"/>
    <x v="55"/>
    <x v="55"/>
    <x v="0"/>
    <x v="41"/>
    <x v="4"/>
    <x v="1"/>
    <x v="1"/>
    <n v="162"/>
    <s v="OffshoreSenior Manager"/>
    <n v="48"/>
    <n v="1538.4615384615386"/>
    <n v="0.8"/>
    <n v="0.81"/>
    <n v="0"/>
    <x v="0"/>
    <n v="4976.6400000000003"/>
    <n v="1538.4615384615386"/>
    <n v="750"/>
    <n v="10"/>
    <n v="0"/>
    <n v="2678.1784615384618"/>
  </r>
  <r>
    <x v="0"/>
    <s v="Juditha Verriour"/>
    <s v="Associate"/>
    <x v="191"/>
    <x v="191"/>
    <x v="1"/>
    <x v="40"/>
    <x v="5"/>
    <x v="4"/>
    <x v="1"/>
    <n v="167"/>
    <s v="OffshoreAssociate"/>
    <n v="30"/>
    <n v="615.38461538461536"/>
    <n v="0.9"/>
    <n v="1.17"/>
    <n v="0"/>
    <x v="0"/>
    <n v="5275.53"/>
    <n v="615.38461538461536"/>
    <n v="0"/>
    <n v="100"/>
    <n v="0"/>
    <n v="4560.1453846153845"/>
  </r>
  <r>
    <x v="0"/>
    <s v="Antonia Guppie"/>
    <s v="Contractor"/>
    <x v="14"/>
    <x v="14"/>
    <x v="1"/>
    <x v="14"/>
    <x v="5"/>
    <x v="4"/>
    <x v="0"/>
    <n v="160"/>
    <s v="OnsiteContractor"/>
    <n v="72"/>
    <n v="75"/>
    <n v="0.9"/>
    <n v="1.03"/>
    <n v="0"/>
    <x v="0"/>
    <n v="10679.04"/>
    <n v="0"/>
    <n v="750"/>
    <n v="50"/>
    <n v="12000"/>
    <n v="-2120.9599999999991"/>
  </r>
  <r>
    <x v="0"/>
    <s v="Roxanna Hogsden"/>
    <s v="Analyst"/>
    <x v="149"/>
    <x v="149"/>
    <x v="1"/>
    <x v="45"/>
    <x v="3"/>
    <x v="1"/>
    <x v="1"/>
    <n v="164"/>
    <s v="OffshoreAnalyst"/>
    <n v="24"/>
    <n v="384.61538461538464"/>
    <n v="0.8"/>
    <n v="1.1200000000000001"/>
    <n v="0"/>
    <x v="0"/>
    <n v="3526.6560000000004"/>
    <n v="384.61538461538464"/>
    <n v="0"/>
    <n v="0"/>
    <n v="0"/>
    <n v="3142.0406153846156"/>
  </r>
  <r>
    <x v="0"/>
    <s v="Amos Hailston"/>
    <s v="Senior Associate"/>
    <x v="30"/>
    <x v="30"/>
    <x v="1"/>
    <x v="14"/>
    <x v="5"/>
    <x v="3"/>
    <x v="1"/>
    <n v="0"/>
    <s v="OffshoreSenior Associate"/>
    <n v="35"/>
    <n v="923.07692307692309"/>
    <n v="1"/>
    <n v="1.03"/>
    <n v="0"/>
    <x v="0"/>
    <n v="0"/>
    <n v="0"/>
    <n v="0"/>
    <n v="50"/>
    <n v="0"/>
    <n v="-50"/>
  </r>
  <r>
    <x v="0"/>
    <s v="Roderigo Bouldstridge"/>
    <s v="Associate"/>
    <x v="129"/>
    <x v="129"/>
    <x v="1"/>
    <x v="73"/>
    <x v="1"/>
    <x v="1"/>
    <x v="0"/>
    <n v="118"/>
    <s v="OnsiteAssociate"/>
    <n v="54"/>
    <n v="5666.666666666667"/>
    <n v="0.8"/>
    <n v="0.86"/>
    <n v="0"/>
    <x v="0"/>
    <n v="4383.9360000000006"/>
    <n v="5666.666666666667"/>
    <n v="200"/>
    <n v="0"/>
    <n v="0"/>
    <n v="-1482.7306666666664"/>
  </r>
  <r>
    <x v="0"/>
    <s v="Claiborne Verbeke"/>
    <s v="Associate"/>
    <x v="83"/>
    <x v="83"/>
    <x v="1"/>
    <x v="5"/>
    <x v="3"/>
    <x v="4"/>
    <x v="1"/>
    <n v="0"/>
    <s v="OffshoreAssociate"/>
    <n v="30"/>
    <n v="615.38461538461536"/>
    <n v="0.9"/>
    <n v="0.9"/>
    <n v="0"/>
    <x v="0"/>
    <n v="0"/>
    <n v="0"/>
    <n v="1000"/>
    <n v="0"/>
    <n v="0"/>
    <n v="-1000"/>
  </r>
  <r>
    <x v="0"/>
    <s v="Rick Dobney"/>
    <s v="Analyst"/>
    <x v="199"/>
    <x v="199"/>
    <x v="0"/>
    <x v="32"/>
    <x v="2"/>
    <x v="3"/>
    <x v="0"/>
    <n v="0"/>
    <s v="OnsiteAnalyst"/>
    <n v="48"/>
    <n v="5416.666666666667"/>
    <n v="1"/>
    <n v="1.0900000000000001"/>
    <n v="0"/>
    <x v="0"/>
    <n v="8371.2000000000007"/>
    <n v="0"/>
    <n v="0"/>
    <n v="0"/>
    <n v="0"/>
    <n v="8371.2000000000007"/>
  </r>
  <r>
    <x v="0"/>
    <s v="Andra Bytheway"/>
    <s v="Contractor"/>
    <x v="108"/>
    <x v="108"/>
    <x v="1"/>
    <x v="74"/>
    <x v="1"/>
    <x v="1"/>
    <x v="1"/>
    <n v="0"/>
    <s v="OffshoreContractor"/>
    <n v="40"/>
    <n v="42"/>
    <n v="0.8"/>
    <n v="0.81"/>
    <n v="0"/>
    <x v="0"/>
    <n v="0"/>
    <n v="0"/>
    <n v="500"/>
    <n v="500"/>
    <n v="0"/>
    <n v="-1000"/>
  </r>
  <r>
    <x v="0"/>
    <s v="Jami Fallon"/>
    <s v="Contractor"/>
    <x v="217"/>
    <x v="217"/>
    <x v="0"/>
    <x v="11"/>
    <x v="2"/>
    <x v="3"/>
    <x v="0"/>
    <n v="160"/>
    <s v="OnsiteContractor"/>
    <n v="72"/>
    <n v="76"/>
    <n v="1"/>
    <n v="0.95"/>
    <n v="1"/>
    <x v="0"/>
    <n v="0"/>
    <n v="0"/>
    <n v="500"/>
    <n v="0"/>
    <n v="12160"/>
    <n v="-12660"/>
  </r>
  <r>
    <x v="0"/>
    <s v="Jolee Lace"/>
    <s v="Associate"/>
    <x v="185"/>
    <x v="185"/>
    <x v="1"/>
    <x v="86"/>
    <x v="3"/>
    <x v="1"/>
    <x v="1"/>
    <n v="166"/>
    <s v="OffshoreAssociate"/>
    <n v="30"/>
    <n v="615.38461538461536"/>
    <n v="0.8"/>
    <n v="1.06"/>
    <n v="0"/>
    <x v="0"/>
    <n v="4223.04"/>
    <n v="615.38461538461536"/>
    <n v="0"/>
    <n v="500"/>
    <n v="0"/>
    <n v="3107.6553846153847"/>
  </r>
  <r>
    <x v="0"/>
    <s v="Benedetto Erie"/>
    <s v="Associate"/>
    <x v="252"/>
    <x v="252"/>
    <x v="1"/>
    <x v="17"/>
    <x v="4"/>
    <x v="3"/>
    <x v="1"/>
    <n v="165"/>
    <s v="OffshoreAssociate"/>
    <n v="30"/>
    <n v="615.38461538461536"/>
    <n v="1"/>
    <n v="0.86"/>
    <n v="0"/>
    <x v="0"/>
    <n v="4257"/>
    <n v="615.38461538461536"/>
    <n v="0"/>
    <n v="500"/>
    <n v="0"/>
    <n v="3141.6153846153848"/>
  </r>
  <r>
    <x v="0"/>
    <s v="Godfree Georgel"/>
    <s v="Contractor"/>
    <x v="80"/>
    <x v="80"/>
    <x v="1"/>
    <x v="14"/>
    <x v="5"/>
    <x v="1"/>
    <x v="1"/>
    <n v="0"/>
    <s v="OffshoreContractor"/>
    <n v="35"/>
    <n v="50"/>
    <n v="0.8"/>
    <n v="1.03"/>
    <n v="0"/>
    <x v="0"/>
    <n v="0"/>
    <n v="0"/>
    <n v="200"/>
    <n v="10"/>
    <n v="0"/>
    <n v="-210"/>
  </r>
  <r>
    <x v="0"/>
    <s v="Cynde Raspin"/>
    <s v="Manager"/>
    <x v="256"/>
    <x v="256"/>
    <x v="1"/>
    <x v="22"/>
    <x v="2"/>
    <x v="3"/>
    <x v="1"/>
    <n v="160"/>
    <s v="OffshoreManager"/>
    <n v="40"/>
    <n v="1230.7692307692307"/>
    <n v="1"/>
    <n v="1.2"/>
    <n v="0"/>
    <x v="0"/>
    <n v="7680"/>
    <n v="1230.7692307692307"/>
    <n v="500"/>
    <n v="10"/>
    <n v="0"/>
    <n v="5939.2307692307695"/>
  </r>
  <r>
    <x v="0"/>
    <s v="Nan Mapstone"/>
    <s v="Associate"/>
    <x v="86"/>
    <x v="86"/>
    <x v="1"/>
    <x v="64"/>
    <x v="3"/>
    <x v="3"/>
    <x v="1"/>
    <n v="166"/>
    <s v="OffshoreAssociate"/>
    <n v="30"/>
    <n v="615.38461538461536"/>
    <n v="1"/>
    <n v="0.97"/>
    <n v="0"/>
    <x v="0"/>
    <n v="4830.5999999999995"/>
    <n v="615.38461538461536"/>
    <n v="500"/>
    <n v="10"/>
    <n v="0"/>
    <n v="3705.2153846153842"/>
  </r>
  <r>
    <x v="0"/>
    <s v="Sibella Kimpton"/>
    <s v="Director"/>
    <x v="12"/>
    <x v="12"/>
    <x v="1"/>
    <x v="12"/>
    <x v="1"/>
    <x v="2"/>
    <x v="1"/>
    <n v="165"/>
    <s v="OffshoreDirector"/>
    <n v="55"/>
    <n v="2307.6923076923076"/>
    <n v="1.1000000000000001"/>
    <n v="0.99"/>
    <n v="0"/>
    <x v="0"/>
    <n v="9882.6749999999993"/>
    <n v="2307.6923076923076"/>
    <n v="200"/>
    <n v="0"/>
    <n v="0"/>
    <n v="7374.9826923076917"/>
  </r>
  <r>
    <x v="0"/>
    <s v="Haroun Brunet"/>
    <s v="Senior Associate"/>
    <x v="49"/>
    <x v="49"/>
    <x v="0"/>
    <x v="38"/>
    <x v="1"/>
    <x v="2"/>
    <x v="1"/>
    <n v="103"/>
    <s v="OffshoreSenior Associate"/>
    <n v="35"/>
    <n v="923.07692307692309"/>
    <n v="1.1000000000000001"/>
    <n v="1.1299999999999999"/>
    <n v="0"/>
    <x v="0"/>
    <n v="6960.8"/>
    <n v="923.07692307692309"/>
    <n v="0"/>
    <n v="10"/>
    <n v="0"/>
    <n v="6027.7230769230773"/>
  </r>
  <r>
    <x v="0"/>
    <s v="Anna-diana McGrann"/>
    <s v="Contractor"/>
    <x v="86"/>
    <x v="86"/>
    <x v="1"/>
    <x v="64"/>
    <x v="3"/>
    <x v="3"/>
    <x v="1"/>
    <n v="162"/>
    <s v="OffshoreContractor"/>
    <n v="48"/>
    <n v="47"/>
    <n v="1"/>
    <n v="0.97"/>
    <n v="0"/>
    <x v="0"/>
    <n v="7542.7199999999993"/>
    <n v="0"/>
    <n v="0"/>
    <n v="100"/>
    <n v="7614"/>
    <n v="-171.28000000000065"/>
  </r>
  <r>
    <x v="0"/>
    <s v="Erminie Filippi"/>
    <s v="Contractor"/>
    <x v="270"/>
    <x v="270"/>
    <x v="0"/>
    <x v="77"/>
    <x v="2"/>
    <x v="3"/>
    <x v="1"/>
    <n v="117"/>
    <s v="OffshoreContractor"/>
    <n v="40"/>
    <n v="54"/>
    <n v="1"/>
    <n v="1.1499999999999999"/>
    <n v="0"/>
    <x v="0"/>
    <n v="7359.9999999999991"/>
    <n v="0"/>
    <n v="200"/>
    <n v="0"/>
    <n v="6318"/>
    <n v="841.99999999999909"/>
  </r>
  <r>
    <x v="0"/>
    <s v="Clive Holehouse"/>
    <s v="Analyst"/>
    <x v="276"/>
    <x v="276"/>
    <x v="1"/>
    <x v="35"/>
    <x v="5"/>
    <x v="3"/>
    <x v="1"/>
    <n v="168"/>
    <s v="OffshoreAnalyst"/>
    <n v="24"/>
    <n v="384.61538461538464"/>
    <n v="1"/>
    <n v="0.95"/>
    <n v="0"/>
    <x v="0"/>
    <n v="3830.3999999999996"/>
    <n v="384.61538461538464"/>
    <n v="200"/>
    <n v="100"/>
    <n v="0"/>
    <n v="3145.7846153846149"/>
  </r>
  <r>
    <x v="0"/>
    <s v="Cathrin Qualtrough"/>
    <s v="Analyst"/>
    <x v="241"/>
    <x v="241"/>
    <x v="0"/>
    <x v="58"/>
    <x v="3"/>
    <x v="1"/>
    <x v="1"/>
    <n v="162"/>
    <s v="OffshoreAnalyst"/>
    <n v="24"/>
    <n v="384.61538461538464"/>
    <n v="0.8"/>
    <n v="1"/>
    <n v="0"/>
    <x v="0"/>
    <n v="3072"/>
    <n v="384.61538461538464"/>
    <n v="0"/>
    <n v="500"/>
    <n v="0"/>
    <n v="2187.3846153846152"/>
  </r>
  <r>
    <x v="0"/>
    <s v="Alfy Dufaur"/>
    <s v="Associate"/>
    <x v="191"/>
    <x v="191"/>
    <x v="1"/>
    <x v="40"/>
    <x v="5"/>
    <x v="4"/>
    <x v="1"/>
    <n v="0"/>
    <s v="OffshoreAssociate"/>
    <n v="30"/>
    <n v="615.38461538461536"/>
    <n v="0.9"/>
    <n v="1.17"/>
    <n v="0"/>
    <x v="0"/>
    <n v="0"/>
    <n v="0"/>
    <n v="0"/>
    <n v="500"/>
    <n v="0"/>
    <n v="-500"/>
  </r>
  <r>
    <x v="0"/>
    <s v="Townsend Simonds"/>
    <s v="Associate"/>
    <x v="12"/>
    <x v="12"/>
    <x v="1"/>
    <x v="12"/>
    <x v="1"/>
    <x v="2"/>
    <x v="0"/>
    <n v="167"/>
    <s v="OnsiteAssociate"/>
    <n v="54"/>
    <n v="5666.666666666667"/>
    <n v="1.1000000000000001"/>
    <n v="0.99"/>
    <n v="0"/>
    <x v="0"/>
    <n v="9820.6020000000008"/>
    <n v="5666.666666666667"/>
    <n v="500"/>
    <n v="0"/>
    <n v="0"/>
    <n v="3653.9353333333338"/>
  </r>
  <r>
    <x v="0"/>
    <s v="Pierre Trunkfield"/>
    <s v="Senior Manager"/>
    <x v="181"/>
    <x v="181"/>
    <x v="1"/>
    <x v="27"/>
    <x v="5"/>
    <x v="4"/>
    <x v="1"/>
    <n v="160"/>
    <s v="OffshoreSenior Manager"/>
    <n v="48"/>
    <n v="1538.4615384615386"/>
    <n v="0.9"/>
    <n v="1.2"/>
    <n v="0"/>
    <x v="0"/>
    <n v="8294.4"/>
    <n v="1538.4615384615386"/>
    <n v="500"/>
    <n v="0"/>
    <n v="0"/>
    <n v="6255.9384615384606"/>
  </r>
  <r>
    <x v="0"/>
    <s v="Derry Davers"/>
    <s v="Manager"/>
    <x v="91"/>
    <x v="91"/>
    <x v="1"/>
    <x v="45"/>
    <x v="3"/>
    <x v="3"/>
    <x v="1"/>
    <n v="0"/>
    <s v="OffshoreManager"/>
    <n v="40"/>
    <n v="1230.7692307692307"/>
    <n v="1"/>
    <n v="1.1200000000000001"/>
    <n v="0"/>
    <x v="0"/>
    <n v="0"/>
    <n v="0"/>
    <n v="0"/>
    <n v="0"/>
    <n v="0"/>
    <n v="0"/>
  </r>
  <r>
    <x v="0"/>
    <s v="Farlee Medway"/>
    <s v="Manager"/>
    <x v="293"/>
    <x v="293"/>
    <x v="1"/>
    <x v="67"/>
    <x v="4"/>
    <x v="0"/>
    <x v="1"/>
    <n v="0"/>
    <s v="OffshoreManager"/>
    <n v="40"/>
    <n v="1230.7692307692307"/>
    <n v="1.2"/>
    <n v="0.81"/>
    <n v="0"/>
    <x v="0"/>
    <n v="0"/>
    <n v="0"/>
    <n v="1000"/>
    <n v="500"/>
    <n v="0"/>
    <n v="-1500"/>
  </r>
  <r>
    <x v="0"/>
    <s v="Gil Faulkner"/>
    <s v="Senior Manager"/>
    <x v="81"/>
    <x v="81"/>
    <x v="1"/>
    <x v="61"/>
    <x v="2"/>
    <x v="2"/>
    <x v="1"/>
    <n v="0"/>
    <s v="OffshoreSenior Manager"/>
    <n v="48"/>
    <n v="1538.4615384615386"/>
    <n v="1.1000000000000001"/>
    <n v="1.1599999999999999"/>
    <n v="0"/>
    <x v="0"/>
    <n v="0"/>
    <n v="0"/>
    <n v="750"/>
    <n v="50"/>
    <n v="0"/>
    <n v="-800"/>
  </r>
  <r>
    <x v="0"/>
    <s v="Hubey Pyott"/>
    <s v="Associate"/>
    <x v="294"/>
    <x v="294"/>
    <x v="0"/>
    <x v="98"/>
    <x v="5"/>
    <x v="1"/>
    <x v="0"/>
    <n v="0"/>
    <s v="OnsiteAssociate"/>
    <n v="54"/>
    <n v="5666.666666666667"/>
    <n v="0.8"/>
    <n v="0.89"/>
    <n v="0"/>
    <x v="0"/>
    <n v="6151.68"/>
    <n v="0"/>
    <n v="750"/>
    <n v="10"/>
    <n v="0"/>
    <n v="5391.68"/>
  </r>
  <r>
    <x v="0"/>
    <s v="Egor Blasio"/>
    <s v="Director"/>
    <x v="47"/>
    <x v="47"/>
    <x v="1"/>
    <x v="36"/>
    <x v="1"/>
    <x v="2"/>
    <x v="1"/>
    <n v="164"/>
    <s v="OffshoreDirector"/>
    <n v="55"/>
    <n v="2307.6923076923076"/>
    <n v="1.1000000000000001"/>
    <n v="0.88"/>
    <n v="0"/>
    <x v="0"/>
    <n v="8731.36"/>
    <n v="2307.6923076923076"/>
    <n v="0"/>
    <n v="50"/>
    <n v="0"/>
    <n v="6373.667692307693"/>
  </r>
  <r>
    <x v="0"/>
    <s v="Wolfy Olczyk"/>
    <s v="Contractor"/>
    <x v="162"/>
    <x v="162"/>
    <x v="1"/>
    <x v="82"/>
    <x v="3"/>
    <x v="1"/>
    <x v="1"/>
    <n v="112"/>
    <s v="OffshoreContractor"/>
    <n v="40"/>
    <n v="55"/>
    <n v="0.8"/>
    <n v="1.1299999999999999"/>
    <n v="0"/>
    <x v="0"/>
    <n v="4049.9199999999996"/>
    <n v="0"/>
    <n v="0"/>
    <n v="0"/>
    <n v="6160"/>
    <n v="-2110.0800000000004"/>
  </r>
  <r>
    <x v="0"/>
    <s v="Marv Batecok"/>
    <s v="Senior Manager"/>
    <x v="161"/>
    <x v="161"/>
    <x v="1"/>
    <x v="24"/>
    <x v="0"/>
    <x v="2"/>
    <x v="1"/>
    <n v="0"/>
    <s v="OffshoreSenior Manager"/>
    <n v="48"/>
    <n v="1538.4615384615386"/>
    <n v="1.1000000000000001"/>
    <n v="0.99"/>
    <n v="0"/>
    <x v="0"/>
    <n v="0"/>
    <n v="0"/>
    <n v="500"/>
    <n v="100"/>
    <n v="0"/>
    <n v="-600"/>
  </r>
  <r>
    <x v="0"/>
    <s v="Lyle Porch"/>
    <s v="Manager"/>
    <x v="88"/>
    <x v="88"/>
    <x v="1"/>
    <x v="53"/>
    <x v="5"/>
    <x v="1"/>
    <x v="1"/>
    <n v="162"/>
    <s v="OffshoreManager"/>
    <n v="40"/>
    <n v="1230.7692307692307"/>
    <n v="0.8"/>
    <n v="1.1100000000000001"/>
    <n v="0"/>
    <x v="0"/>
    <n v="5754.2400000000007"/>
    <n v="1230.7692307692307"/>
    <n v="0"/>
    <n v="50"/>
    <n v="0"/>
    <n v="4473.4707692307702"/>
  </r>
  <r>
    <x v="0"/>
    <s v="Candis Drydale"/>
    <s v="Contractor"/>
    <x v="27"/>
    <x v="27"/>
    <x v="0"/>
    <x v="17"/>
    <x v="4"/>
    <x v="2"/>
    <x v="1"/>
    <n v="103"/>
    <s v="OffshoreContractor"/>
    <n v="40"/>
    <n v="50"/>
    <n v="1.1000000000000001"/>
    <n v="0.86"/>
    <n v="0"/>
    <x v="0"/>
    <n v="6054.4000000000005"/>
    <n v="0"/>
    <n v="500"/>
    <n v="250"/>
    <n v="5150"/>
    <n v="154.40000000000055"/>
  </r>
  <r>
    <x v="0"/>
    <s v="Tommy Baynham"/>
    <s v="Manager"/>
    <x v="289"/>
    <x v="289"/>
    <x v="0"/>
    <x v="79"/>
    <x v="0"/>
    <x v="2"/>
    <x v="1"/>
    <n v="0"/>
    <s v="OffshoreManager"/>
    <n v="40"/>
    <n v="1230.7692307692307"/>
    <n v="1.1000000000000001"/>
    <n v="0.95"/>
    <n v="0"/>
    <x v="0"/>
    <n v="6688.0000000000009"/>
    <n v="0"/>
    <n v="1000"/>
    <n v="0"/>
    <n v="0"/>
    <n v="5688.0000000000009"/>
  </r>
  <r>
    <x v="0"/>
    <s v="Genevra Hartland"/>
    <s v="Associate"/>
    <x v="188"/>
    <x v="188"/>
    <x v="1"/>
    <x v="49"/>
    <x v="1"/>
    <x v="2"/>
    <x v="0"/>
    <n v="164"/>
    <s v="OnsiteAssociate"/>
    <n v="54"/>
    <n v="5666.666666666667"/>
    <n v="1.1000000000000001"/>
    <n v="1.0900000000000001"/>
    <n v="0"/>
    <x v="0"/>
    <n v="10618.344000000001"/>
    <n v="5666.666666666667"/>
    <n v="1000"/>
    <n v="10"/>
    <n v="0"/>
    <n v="3941.677333333334"/>
  </r>
  <r>
    <x v="0"/>
    <s v="Gerianna Kupker"/>
    <s v="Contractor"/>
    <x v="239"/>
    <x v="239"/>
    <x v="0"/>
    <x v="74"/>
    <x v="1"/>
    <x v="0"/>
    <x v="0"/>
    <n v="0"/>
    <s v="OnsiteContractor"/>
    <n v="65"/>
    <n v="73"/>
    <n v="1.2"/>
    <n v="0.81"/>
    <n v="0"/>
    <x v="0"/>
    <n v="10108.800000000001"/>
    <n v="0"/>
    <n v="200"/>
    <n v="10"/>
    <n v="0"/>
    <n v="9898.8000000000011"/>
  </r>
  <r>
    <x v="0"/>
    <s v="Samuel Blincowe"/>
    <s v="Analyst"/>
    <x v="64"/>
    <x v="64"/>
    <x v="0"/>
    <x v="48"/>
    <x v="5"/>
    <x v="1"/>
    <x v="1"/>
    <n v="164"/>
    <s v="OffshoreAnalyst"/>
    <n v="24"/>
    <n v="384.61538461538464"/>
    <n v="0.8"/>
    <n v="0.93"/>
    <n v="0"/>
    <x v="0"/>
    <n v="2856.96"/>
    <n v="384.61538461538464"/>
    <n v="1000"/>
    <n v="0"/>
    <n v="0"/>
    <n v="1472.3446153846153"/>
  </r>
  <r>
    <x v="0"/>
    <s v="Maryanna Lawrenceson"/>
    <s v="Associate"/>
    <x v="193"/>
    <x v="193"/>
    <x v="0"/>
    <x v="23"/>
    <x v="2"/>
    <x v="2"/>
    <x v="1"/>
    <n v="166"/>
    <s v="OffshoreAssociate"/>
    <n v="30"/>
    <n v="615.38461538461536"/>
    <n v="1.1000000000000001"/>
    <n v="0.95"/>
    <n v="0"/>
    <x v="0"/>
    <n v="5016"/>
    <n v="615.38461538461536"/>
    <n v="500"/>
    <n v="0"/>
    <n v="0"/>
    <n v="3900.6153846153848"/>
  </r>
  <r>
    <x v="0"/>
    <s v="Lisetta Sollowaye"/>
    <s v="Manager"/>
    <x v="262"/>
    <x v="262"/>
    <x v="1"/>
    <x v="5"/>
    <x v="3"/>
    <x v="3"/>
    <x v="1"/>
    <n v="0"/>
    <s v="OffshoreManager"/>
    <n v="40"/>
    <n v="1230.7692307692307"/>
    <n v="1"/>
    <n v="0.9"/>
    <n v="0"/>
    <x v="0"/>
    <n v="0"/>
    <n v="0"/>
    <n v="200"/>
    <n v="0"/>
    <n v="0"/>
    <n v="-200"/>
  </r>
  <r>
    <x v="0"/>
    <s v="Obadiah Heersma"/>
    <s v="Manager"/>
    <x v="78"/>
    <x v="78"/>
    <x v="1"/>
    <x v="59"/>
    <x v="0"/>
    <x v="1"/>
    <x v="0"/>
    <n v="129"/>
    <s v="OnsiteManager"/>
    <n v="65"/>
    <n v="7500"/>
    <n v="0.8"/>
    <n v="1.03"/>
    <n v="0"/>
    <x v="0"/>
    <n v="6909.24"/>
    <n v="7500"/>
    <n v="0"/>
    <n v="0"/>
    <n v="0"/>
    <n v="-590.76000000000022"/>
  </r>
  <r>
    <x v="0"/>
    <s v="Anitra Thirst"/>
    <s v="Analyst"/>
    <x v="293"/>
    <x v="293"/>
    <x v="1"/>
    <x v="67"/>
    <x v="4"/>
    <x v="0"/>
    <x v="0"/>
    <n v="135"/>
    <s v="OnsiteAnalyst"/>
    <n v="48"/>
    <n v="5416.666666666667"/>
    <n v="1.2"/>
    <n v="0.81"/>
    <n v="0"/>
    <x v="0"/>
    <n v="6298.56"/>
    <n v="5416.666666666667"/>
    <n v="1000"/>
    <n v="500"/>
    <n v="0"/>
    <n v="-618.10666666666657"/>
  </r>
  <r>
    <x v="0"/>
    <s v="Lacie Bent"/>
    <s v="Contractor"/>
    <x v="176"/>
    <x v="176"/>
    <x v="1"/>
    <x v="37"/>
    <x v="1"/>
    <x v="1"/>
    <x v="1"/>
    <n v="112"/>
    <s v="OffshoreContractor"/>
    <n v="35"/>
    <n v="54"/>
    <n v="0.8"/>
    <n v="0.87"/>
    <n v="0"/>
    <x v="0"/>
    <n v="2728.32"/>
    <n v="0"/>
    <n v="0"/>
    <n v="0"/>
    <n v="6048"/>
    <n v="-3319.68"/>
  </r>
  <r>
    <x v="0"/>
    <s v="Mariann McClancy"/>
    <s v="Senior Associate"/>
    <x v="93"/>
    <x v="93"/>
    <x v="1"/>
    <x v="68"/>
    <x v="3"/>
    <x v="2"/>
    <x v="1"/>
    <n v="161"/>
    <s v="OffshoreSenior Associate"/>
    <n v="35"/>
    <n v="923.07692307692309"/>
    <n v="1.1000000000000001"/>
    <n v="1.1200000000000001"/>
    <n v="0"/>
    <x v="0"/>
    <n v="6942.3200000000015"/>
    <n v="923.07692307692309"/>
    <n v="0"/>
    <n v="100"/>
    <n v="0"/>
    <n v="5919.2430769230787"/>
  </r>
  <r>
    <x v="0"/>
    <s v="Marice Vanyatin"/>
    <s v="Contractor"/>
    <x v="217"/>
    <x v="217"/>
    <x v="0"/>
    <x v="11"/>
    <x v="2"/>
    <x v="3"/>
    <x v="0"/>
    <n v="161"/>
    <s v="OnsiteContractor"/>
    <n v="72"/>
    <n v="79"/>
    <n v="1"/>
    <n v="0.95"/>
    <n v="0"/>
    <x v="0"/>
    <n v="10944"/>
    <n v="0"/>
    <n v="200"/>
    <n v="10"/>
    <n v="12719"/>
    <n v="-1985"/>
  </r>
  <r>
    <x v="0"/>
    <s v="Iormina McCague"/>
    <s v="Associate"/>
    <x v="76"/>
    <x v="76"/>
    <x v="1"/>
    <x v="57"/>
    <x v="5"/>
    <x v="2"/>
    <x v="1"/>
    <n v="162"/>
    <s v="OffshoreAssociate"/>
    <n v="30"/>
    <n v="615.38461538461536"/>
    <n v="1.1000000000000001"/>
    <n v="0.93"/>
    <n v="0"/>
    <x v="0"/>
    <n v="4971.7800000000007"/>
    <n v="615.38461538461536"/>
    <n v="0"/>
    <n v="50"/>
    <n v="0"/>
    <n v="4306.3953846153854"/>
  </r>
  <r>
    <x v="0"/>
    <s v="Stern Clissold"/>
    <s v="Associate"/>
    <x v="280"/>
    <x v="280"/>
    <x v="1"/>
    <x v="85"/>
    <x v="1"/>
    <x v="2"/>
    <x v="1"/>
    <n v="161"/>
    <s v="OffshoreAssociate"/>
    <n v="30"/>
    <n v="615.38461538461536"/>
    <n v="1.1000000000000001"/>
    <n v="1.08"/>
    <n v="0"/>
    <x v="0"/>
    <n v="5738.04"/>
    <n v="615.38461538461536"/>
    <n v="500"/>
    <n v="0"/>
    <n v="0"/>
    <n v="4622.6553846153847"/>
  </r>
  <r>
    <x v="0"/>
    <s v="Missy Lavalle"/>
    <s v="Analyst"/>
    <x v="180"/>
    <x v="180"/>
    <x v="1"/>
    <x v="23"/>
    <x v="2"/>
    <x v="0"/>
    <x v="1"/>
    <n v="163"/>
    <s v="OffshoreAnalyst"/>
    <n v="24"/>
    <n v="384.61538461538464"/>
    <n v="1.2"/>
    <n v="0.95"/>
    <n v="0"/>
    <x v="0"/>
    <n v="4459.6799999999994"/>
    <n v="384.61538461538464"/>
    <n v="0"/>
    <n v="0"/>
    <n v="0"/>
    <n v="4075.0646153846146"/>
  </r>
  <r>
    <x v="0"/>
    <s v="Dillie Prine"/>
    <s v="Associate"/>
    <x v="74"/>
    <x v="74"/>
    <x v="1"/>
    <x v="55"/>
    <x v="3"/>
    <x v="1"/>
    <x v="1"/>
    <n v="0"/>
    <s v="OffshoreAssociate"/>
    <n v="30"/>
    <n v="615.38461538461536"/>
    <n v="0.8"/>
    <n v="1.06"/>
    <n v="0"/>
    <x v="0"/>
    <n v="0"/>
    <n v="0"/>
    <n v="500"/>
    <n v="0"/>
    <n v="0"/>
    <n v="-500"/>
  </r>
  <r>
    <x v="0"/>
    <s v="Evangelia Meadway"/>
    <s v="Associate"/>
    <x v="136"/>
    <x v="136"/>
    <x v="1"/>
    <x v="52"/>
    <x v="2"/>
    <x v="3"/>
    <x v="1"/>
    <n v="0"/>
    <s v="OffshoreAssociate"/>
    <n v="30"/>
    <n v="615.38461538461536"/>
    <n v="1"/>
    <n v="0.97"/>
    <n v="0"/>
    <x v="0"/>
    <n v="0"/>
    <n v="0"/>
    <n v="0"/>
    <n v="10"/>
    <n v="0"/>
    <n v="-10"/>
  </r>
  <r>
    <x v="0"/>
    <s v="Eda Olenichev"/>
    <s v="Contractor"/>
    <x v="14"/>
    <x v="14"/>
    <x v="1"/>
    <x v="14"/>
    <x v="5"/>
    <x v="4"/>
    <x v="0"/>
    <n v="0"/>
    <s v="OnsiteContractor"/>
    <n v="60"/>
    <n v="75"/>
    <n v="0.9"/>
    <n v="1.03"/>
    <n v="0"/>
    <x v="0"/>
    <n v="0"/>
    <n v="0"/>
    <n v="500"/>
    <n v="250"/>
    <n v="0"/>
    <n v="-750"/>
  </r>
  <r>
    <x v="0"/>
    <s v="Nana Marmon"/>
    <s v="Contractor"/>
    <x v="59"/>
    <x v="59"/>
    <x v="1"/>
    <x v="44"/>
    <x v="4"/>
    <x v="1"/>
    <x v="1"/>
    <n v="0"/>
    <s v="OffshoreContractor"/>
    <n v="35"/>
    <n v="45"/>
    <n v="0.8"/>
    <n v="0.88"/>
    <n v="0"/>
    <x v="0"/>
    <n v="0"/>
    <n v="0"/>
    <n v="1000"/>
    <n v="250"/>
    <n v="0"/>
    <n v="-1250"/>
  </r>
  <r>
    <x v="0"/>
    <s v="Carri Bergstram"/>
    <s v="Contractor"/>
    <x v="71"/>
    <x v="71"/>
    <x v="1"/>
    <x v="52"/>
    <x v="2"/>
    <x v="1"/>
    <x v="1"/>
    <n v="167"/>
    <s v="OffshoreContractor"/>
    <n v="48"/>
    <n v="53"/>
    <n v="0.8"/>
    <n v="0.97"/>
    <n v="0"/>
    <x v="0"/>
    <n v="6220.4160000000002"/>
    <n v="0"/>
    <n v="200"/>
    <n v="0"/>
    <n v="8851"/>
    <n v="-2830.5839999999998"/>
  </r>
  <r>
    <x v="0"/>
    <s v="Marieann Enric"/>
    <s v="Senior Associate"/>
    <x v="130"/>
    <x v="130"/>
    <x v="0"/>
    <x v="33"/>
    <x v="1"/>
    <x v="0"/>
    <x v="1"/>
    <n v="81"/>
    <s v="OffshoreSenior Associate"/>
    <n v="35"/>
    <n v="923.07692307692309"/>
    <n v="1.2"/>
    <n v="0.98"/>
    <n v="0"/>
    <x v="0"/>
    <n v="6585.5999999999995"/>
    <n v="923.07692307692309"/>
    <n v="500"/>
    <n v="0"/>
    <n v="0"/>
    <n v="5162.5230769230766"/>
  </r>
  <r>
    <x v="0"/>
    <s v="Anthia Bristowe"/>
    <s v="Contractor"/>
    <x v="155"/>
    <x v="155"/>
    <x v="1"/>
    <x v="40"/>
    <x v="5"/>
    <x v="1"/>
    <x v="1"/>
    <n v="0"/>
    <s v="OffshoreContractor"/>
    <n v="40"/>
    <n v="45"/>
    <n v="0.8"/>
    <n v="1.17"/>
    <n v="0"/>
    <x v="0"/>
    <n v="0"/>
    <n v="0"/>
    <n v="200"/>
    <n v="250"/>
    <n v="0"/>
    <n v="-450"/>
  </r>
  <r>
    <x v="0"/>
    <s v="Dallas Gebhardt"/>
    <s v="Manager"/>
    <x v="116"/>
    <x v="116"/>
    <x v="1"/>
    <x v="24"/>
    <x v="0"/>
    <x v="1"/>
    <x v="0"/>
    <n v="120"/>
    <s v="OnsiteManager"/>
    <n v="65"/>
    <n v="7500"/>
    <n v="0.8"/>
    <n v="0.99"/>
    <n v="0"/>
    <x v="0"/>
    <n v="6177.6"/>
    <n v="7500"/>
    <n v="0"/>
    <n v="0"/>
    <n v="0"/>
    <n v="-1322.3999999999996"/>
  </r>
  <r>
    <x v="0"/>
    <s v="Tirrell Caesar"/>
    <s v="Contractor"/>
    <x v="2"/>
    <x v="2"/>
    <x v="1"/>
    <x v="2"/>
    <x v="1"/>
    <x v="1"/>
    <x v="1"/>
    <n v="89"/>
    <s v="OffshoreContractor"/>
    <n v="40"/>
    <n v="46"/>
    <n v="0.8"/>
    <n v="0.9"/>
    <n v="0"/>
    <x v="0"/>
    <n v="2563.2000000000003"/>
    <n v="0"/>
    <n v="500"/>
    <n v="10"/>
    <n v="4094"/>
    <n v="-2040.7999999999997"/>
  </r>
  <r>
    <x v="0"/>
    <s v="Kylie Siley"/>
    <s v="Contractor"/>
    <x v="251"/>
    <x v="251"/>
    <x v="1"/>
    <x v="76"/>
    <x v="5"/>
    <x v="0"/>
    <x v="1"/>
    <n v="163"/>
    <s v="OffshoreContractor"/>
    <n v="40"/>
    <n v="43"/>
    <n v="1.2"/>
    <n v="0.96"/>
    <n v="0"/>
    <x v="0"/>
    <n v="7511.04"/>
    <n v="0"/>
    <n v="200"/>
    <n v="0"/>
    <n v="7009"/>
    <n v="302.03999999999996"/>
  </r>
  <r>
    <x v="0"/>
    <s v="Burk Bare"/>
    <s v="Analyst"/>
    <x v="55"/>
    <x v="55"/>
    <x v="0"/>
    <x v="41"/>
    <x v="4"/>
    <x v="1"/>
    <x v="1"/>
    <n v="122"/>
    <s v="OffshoreAnalyst"/>
    <n v="24"/>
    <n v="384.61538461538464"/>
    <n v="0.8"/>
    <n v="0.81"/>
    <n v="0"/>
    <x v="0"/>
    <n v="2488.3200000000002"/>
    <n v="384.61538461538464"/>
    <n v="0"/>
    <n v="10"/>
    <n v="0"/>
    <n v="2093.7046153846154"/>
  </r>
  <r>
    <x v="0"/>
    <s v="Rourke Cashin"/>
    <s v="Contractor"/>
    <x v="232"/>
    <x v="232"/>
    <x v="1"/>
    <x v="77"/>
    <x v="2"/>
    <x v="1"/>
    <x v="1"/>
    <n v="0"/>
    <s v="OffshoreContractor"/>
    <n v="35"/>
    <n v="42"/>
    <n v="0.8"/>
    <n v="1.1499999999999999"/>
    <n v="0"/>
    <x v="0"/>
    <n v="0"/>
    <n v="0"/>
    <n v="0"/>
    <n v="0"/>
    <n v="0"/>
    <n v="0"/>
  </r>
  <r>
    <x v="0"/>
    <s v="Kinnie McGibbon"/>
    <s v="Analyst"/>
    <x v="9"/>
    <x v="9"/>
    <x v="1"/>
    <x v="9"/>
    <x v="3"/>
    <x v="3"/>
    <x v="1"/>
    <n v="99"/>
    <s v="OffshoreAnalyst"/>
    <n v="24"/>
    <n v="384.61538461538464"/>
    <n v="1"/>
    <n v="1.1499999999999999"/>
    <n v="0"/>
    <x v="0"/>
    <n v="2732.3999999999996"/>
    <n v="384.61538461538464"/>
    <n v="200"/>
    <n v="0"/>
    <n v="0"/>
    <n v="2147.7846153846149"/>
  </r>
  <r>
    <x v="0"/>
    <s v="Julian Seeds"/>
    <s v="Associate"/>
    <x v="123"/>
    <x v="123"/>
    <x v="1"/>
    <x v="53"/>
    <x v="5"/>
    <x v="0"/>
    <x v="0"/>
    <n v="166"/>
    <s v="OnsiteAssociate"/>
    <n v="54"/>
    <n v="5666.666666666667"/>
    <n v="1.2"/>
    <n v="1.1100000000000001"/>
    <n v="0"/>
    <x v="0"/>
    <n v="11940.048000000001"/>
    <n v="5666.666666666667"/>
    <n v="750"/>
    <n v="250"/>
    <n v="0"/>
    <n v="5273.3813333333337"/>
  </r>
  <r>
    <x v="0"/>
    <s v="Jose Shord"/>
    <s v="Associate"/>
    <x v="198"/>
    <x v="198"/>
    <x v="1"/>
    <x v="88"/>
    <x v="5"/>
    <x v="1"/>
    <x v="1"/>
    <n v="0"/>
    <s v="OffshoreAssociate"/>
    <n v="30"/>
    <n v="615.38461538461536"/>
    <n v="0.8"/>
    <n v="1.17"/>
    <n v="0"/>
    <x v="0"/>
    <n v="0"/>
    <n v="0"/>
    <n v="200"/>
    <n v="10"/>
    <n v="0"/>
    <n v="-210"/>
  </r>
  <r>
    <x v="0"/>
    <s v="Cris Gimert"/>
    <s v="Manager"/>
    <x v="176"/>
    <x v="176"/>
    <x v="1"/>
    <x v="37"/>
    <x v="1"/>
    <x v="1"/>
    <x v="0"/>
    <n v="0"/>
    <s v="OnsiteManager"/>
    <n v="65"/>
    <n v="7500"/>
    <n v="0.8"/>
    <n v="0.87"/>
    <n v="0"/>
    <x v="0"/>
    <n v="0"/>
    <n v="0"/>
    <n v="500"/>
    <n v="50"/>
    <n v="0"/>
    <n v="-550"/>
  </r>
  <r>
    <x v="0"/>
    <s v="Fred Smitham"/>
    <s v="Contractor"/>
    <x v="134"/>
    <x v="134"/>
    <x v="1"/>
    <x v="1"/>
    <x v="1"/>
    <x v="3"/>
    <x v="1"/>
    <n v="0"/>
    <s v="OffshoreContractor"/>
    <n v="35"/>
    <n v="53"/>
    <n v="1"/>
    <n v="1.03"/>
    <n v="0"/>
    <x v="0"/>
    <n v="0"/>
    <n v="0"/>
    <n v="0"/>
    <n v="10"/>
    <n v="0"/>
    <n v="-10"/>
  </r>
  <r>
    <x v="0"/>
    <s v="Sorcha Moore"/>
    <s v="Analyst"/>
    <x v="123"/>
    <x v="123"/>
    <x v="1"/>
    <x v="53"/>
    <x v="5"/>
    <x v="0"/>
    <x v="1"/>
    <n v="109"/>
    <s v="OffshoreAnalyst"/>
    <n v="24"/>
    <n v="384.61538461538464"/>
    <n v="1.2"/>
    <n v="1.1100000000000001"/>
    <n v="0"/>
    <x v="0"/>
    <n v="3484.5120000000002"/>
    <n v="384.61538461538464"/>
    <n v="200"/>
    <n v="50"/>
    <n v="0"/>
    <n v="2849.8966153846154"/>
  </r>
  <r>
    <x v="0"/>
    <s v="Fernandina Ridd"/>
    <s v="Senior Associate"/>
    <x v="283"/>
    <x v="283"/>
    <x v="1"/>
    <x v="58"/>
    <x v="3"/>
    <x v="0"/>
    <x v="1"/>
    <n v="0"/>
    <s v="OffshoreSenior Associate"/>
    <n v="35"/>
    <n v="923.07692307692309"/>
    <n v="1.2"/>
    <n v="1"/>
    <n v="0"/>
    <x v="0"/>
    <n v="0"/>
    <n v="0"/>
    <n v="0"/>
    <n v="10"/>
    <n v="0"/>
    <n v="-10"/>
  </r>
  <r>
    <x v="0"/>
    <s v="Casar Smart"/>
    <s v="Analyst"/>
    <x v="46"/>
    <x v="46"/>
    <x v="1"/>
    <x v="14"/>
    <x v="5"/>
    <x v="0"/>
    <x v="1"/>
    <n v="165"/>
    <s v="OffshoreAnalyst"/>
    <n v="24"/>
    <n v="384.61538461538464"/>
    <n v="1.2"/>
    <n v="1.03"/>
    <n v="0"/>
    <x v="0"/>
    <n v="4894.5600000000004"/>
    <n v="384.61538461538464"/>
    <n v="200"/>
    <n v="0"/>
    <n v="0"/>
    <n v="4309.9446153846156"/>
  </r>
  <r>
    <x v="0"/>
    <s v="Hastings Abadam"/>
    <s v="Analyst"/>
    <x v="81"/>
    <x v="81"/>
    <x v="1"/>
    <x v="61"/>
    <x v="2"/>
    <x v="2"/>
    <x v="0"/>
    <n v="163"/>
    <s v="OnsiteAnalyst"/>
    <n v="48"/>
    <n v="5416.666666666667"/>
    <n v="1.1000000000000001"/>
    <n v="1.1599999999999999"/>
    <n v="0"/>
    <x v="0"/>
    <n v="9983.4240000000009"/>
    <n v="5416.666666666667"/>
    <n v="200"/>
    <n v="100"/>
    <n v="0"/>
    <n v="4266.7573333333339"/>
  </r>
  <r>
    <x v="0"/>
    <s v="Pauletta Skala"/>
    <s v="Associate"/>
    <x v="183"/>
    <x v="183"/>
    <x v="0"/>
    <x v="32"/>
    <x v="2"/>
    <x v="0"/>
    <x v="1"/>
    <n v="163"/>
    <s v="OffshoreAssociate"/>
    <n v="30"/>
    <n v="615.38461538461536"/>
    <n v="1.2"/>
    <n v="1.0900000000000001"/>
    <n v="0"/>
    <x v="0"/>
    <n v="6278.4000000000005"/>
    <n v="615.38461538461536"/>
    <n v="500"/>
    <n v="50"/>
    <n v="0"/>
    <n v="5113.0153846153853"/>
  </r>
  <r>
    <x v="0"/>
    <s v="Sol De Hailes"/>
    <s v="Contractor"/>
    <x v="236"/>
    <x v="236"/>
    <x v="1"/>
    <x v="65"/>
    <x v="5"/>
    <x v="3"/>
    <x v="0"/>
    <n v="161"/>
    <s v="OnsiteContractor"/>
    <n v="72"/>
    <n v="74"/>
    <n v="1"/>
    <n v="1.2"/>
    <n v="0"/>
    <x v="0"/>
    <n v="13910.4"/>
    <n v="0"/>
    <n v="0"/>
    <n v="10"/>
    <n v="11914"/>
    <n v="1986.3999999999996"/>
  </r>
  <r>
    <x v="0"/>
    <s v="Lock Battram"/>
    <s v="Contractor"/>
    <x v="224"/>
    <x v="224"/>
    <x v="1"/>
    <x v="14"/>
    <x v="5"/>
    <x v="2"/>
    <x v="1"/>
    <n v="161"/>
    <s v="OffshoreContractor"/>
    <n v="40"/>
    <n v="42"/>
    <n v="1.1000000000000001"/>
    <n v="1.03"/>
    <n v="0"/>
    <x v="0"/>
    <n v="7296.5200000000013"/>
    <n v="0"/>
    <n v="0"/>
    <n v="0"/>
    <n v="6762"/>
    <n v="534.52000000000135"/>
  </r>
  <r>
    <x v="0"/>
    <s v="Garfield Pulbrook"/>
    <s v="Associate"/>
    <x v="295"/>
    <x v="295"/>
    <x v="0"/>
    <x v="84"/>
    <x v="3"/>
    <x v="1"/>
    <x v="1"/>
    <n v="161"/>
    <s v="OffshoreAssociate"/>
    <n v="30"/>
    <n v="615.38461538461536"/>
    <n v="0.8"/>
    <n v="0.92"/>
    <n v="0"/>
    <x v="0"/>
    <n v="3532.8"/>
    <n v="615.38461538461536"/>
    <n v="1000"/>
    <n v="10"/>
    <n v="0"/>
    <n v="1907.4153846153849"/>
  </r>
  <r>
    <x v="0"/>
    <s v="Beryl Strethill"/>
    <s v="Contractor"/>
    <x v="234"/>
    <x v="234"/>
    <x v="1"/>
    <x v="27"/>
    <x v="5"/>
    <x v="2"/>
    <x v="1"/>
    <n v="161"/>
    <s v="OffshoreContractor"/>
    <n v="40"/>
    <n v="54"/>
    <n v="1.1000000000000001"/>
    <n v="1.2"/>
    <n v="0"/>
    <x v="0"/>
    <n v="8500.8000000000011"/>
    <n v="0"/>
    <n v="500"/>
    <n v="0"/>
    <n v="8694"/>
    <n v="-693.19999999999891"/>
  </r>
  <r>
    <x v="0"/>
    <s v="Cole Lapthorn"/>
    <s v="Associate"/>
    <x v="241"/>
    <x v="241"/>
    <x v="0"/>
    <x v="58"/>
    <x v="3"/>
    <x v="1"/>
    <x v="1"/>
    <n v="161"/>
    <s v="OffshoreAssociate"/>
    <n v="30"/>
    <n v="615.38461538461536"/>
    <n v="0.8"/>
    <n v="1"/>
    <n v="0"/>
    <x v="0"/>
    <n v="3840"/>
    <n v="615.38461538461536"/>
    <n v="500"/>
    <n v="0"/>
    <n v="0"/>
    <n v="2724.6153846153848"/>
  </r>
  <r>
    <x v="0"/>
    <s v="Darcee Speechly"/>
    <s v="Manager"/>
    <x v="126"/>
    <x v="126"/>
    <x v="1"/>
    <x v="2"/>
    <x v="1"/>
    <x v="2"/>
    <x v="0"/>
    <n v="164"/>
    <s v="OnsiteManager"/>
    <n v="65"/>
    <n v="7500"/>
    <n v="1.1000000000000001"/>
    <n v="0.9"/>
    <n v="0"/>
    <x v="0"/>
    <n v="10553.400000000001"/>
    <n v="7500"/>
    <n v="1000"/>
    <n v="250"/>
    <n v="0"/>
    <n v="1803.4000000000015"/>
  </r>
  <r>
    <x v="0"/>
    <s v="Franny Thome"/>
    <s v="Analyst"/>
    <x v="56"/>
    <x v="56"/>
    <x v="1"/>
    <x v="42"/>
    <x v="5"/>
    <x v="1"/>
    <x v="1"/>
    <n v="164"/>
    <s v="OffshoreAnalyst"/>
    <n v="24"/>
    <n v="384.61538461538464"/>
    <n v="0.8"/>
    <n v="1.1499999999999999"/>
    <n v="0"/>
    <x v="0"/>
    <n v="3621.12"/>
    <n v="384.61538461538464"/>
    <n v="200"/>
    <n v="0"/>
    <n v="0"/>
    <n v="3036.5046153846151"/>
  </r>
  <r>
    <x v="0"/>
    <s v="Martino Bohler"/>
    <s v="Manager"/>
    <x v="48"/>
    <x v="48"/>
    <x v="0"/>
    <x v="37"/>
    <x v="1"/>
    <x v="4"/>
    <x v="1"/>
    <n v="160"/>
    <s v="OffshoreManager"/>
    <n v="40"/>
    <n v="1230.7692307692307"/>
    <n v="0.9"/>
    <n v="0.87"/>
    <n v="0"/>
    <x v="0"/>
    <n v="5011.2"/>
    <n v="1230.7692307692307"/>
    <n v="0"/>
    <n v="0"/>
    <n v="0"/>
    <n v="3780.4307692307693"/>
  </r>
  <r>
    <x v="0"/>
    <s v="Ingar Philipard"/>
    <s v="Contractor"/>
    <x v="51"/>
    <x v="51"/>
    <x v="1"/>
    <x v="21"/>
    <x v="2"/>
    <x v="4"/>
    <x v="0"/>
    <n v="0"/>
    <s v="OnsiteContractor"/>
    <n v="60"/>
    <n v="76"/>
    <n v="0.9"/>
    <n v="1.17"/>
    <n v="0"/>
    <x v="0"/>
    <n v="0"/>
    <n v="0"/>
    <n v="750"/>
    <n v="0"/>
    <n v="0"/>
    <n v="-750"/>
  </r>
  <r>
    <x v="0"/>
    <s v="Elana Hillett"/>
    <s v="Contractor"/>
    <x v="140"/>
    <x v="140"/>
    <x v="1"/>
    <x v="22"/>
    <x v="2"/>
    <x v="0"/>
    <x v="1"/>
    <n v="99"/>
    <s v="OffshoreContractor"/>
    <n v="35"/>
    <n v="47"/>
    <n v="1.2"/>
    <n v="1.2"/>
    <n v="0"/>
    <x v="0"/>
    <n v="4989.5999999999995"/>
    <n v="0"/>
    <n v="0"/>
    <n v="500"/>
    <n v="4653"/>
    <n v="-163.40000000000055"/>
  </r>
  <r>
    <x v="0"/>
    <s v="Rosalinde Croxton"/>
    <s v="Contractor"/>
    <x v="109"/>
    <x v="109"/>
    <x v="0"/>
    <x v="35"/>
    <x v="5"/>
    <x v="2"/>
    <x v="1"/>
    <n v="163"/>
    <s v="OffshoreContractor"/>
    <n v="35"/>
    <n v="42"/>
    <n v="1.1000000000000001"/>
    <n v="0.95"/>
    <n v="0"/>
    <x v="0"/>
    <n v="5852.0000000000009"/>
    <n v="0"/>
    <n v="500"/>
    <n v="50"/>
    <n v="6846"/>
    <n v="-1543.9999999999991"/>
  </r>
  <r>
    <x v="0"/>
    <s v="Kain Pillans"/>
    <s v="Senior Associate"/>
    <x v="273"/>
    <x v="273"/>
    <x v="1"/>
    <x v="87"/>
    <x v="0"/>
    <x v="0"/>
    <x v="1"/>
    <n v="0"/>
    <s v="OffshoreSenior Associate"/>
    <n v="35"/>
    <n v="923.07692307692309"/>
    <n v="1.2"/>
    <n v="0.86"/>
    <n v="0"/>
    <x v="0"/>
    <n v="0"/>
    <n v="0"/>
    <n v="0"/>
    <n v="100"/>
    <n v="0"/>
    <n v="-100"/>
  </r>
  <r>
    <x v="0"/>
    <s v="Zandra Brimmacombe"/>
    <s v="Analyst"/>
    <x v="94"/>
    <x v="94"/>
    <x v="1"/>
    <x v="28"/>
    <x v="1"/>
    <x v="0"/>
    <x v="0"/>
    <n v="160"/>
    <s v="OnsiteAnalyst"/>
    <n v="48"/>
    <n v="5416.666666666667"/>
    <n v="1.2"/>
    <n v="1.1200000000000001"/>
    <n v="0"/>
    <x v="0"/>
    <n v="10321.920000000002"/>
    <n v="5416.666666666667"/>
    <n v="200"/>
    <n v="500"/>
    <n v="0"/>
    <n v="4205.2533333333349"/>
  </r>
  <r>
    <x v="0"/>
    <s v="Marvin Verissimo"/>
    <s v="Contractor"/>
    <x v="97"/>
    <x v="97"/>
    <x v="0"/>
    <x v="70"/>
    <x v="4"/>
    <x v="1"/>
    <x v="1"/>
    <n v="163"/>
    <s v="OffshoreContractor"/>
    <n v="48"/>
    <n v="45"/>
    <n v="0.8"/>
    <n v="0.82"/>
    <n v="0"/>
    <x v="0"/>
    <n v="5038.08"/>
    <n v="0"/>
    <n v="750"/>
    <n v="50"/>
    <n v="7335"/>
    <n v="-3096.92"/>
  </r>
  <r>
    <x v="0"/>
    <s v="Edna O'Shiels"/>
    <s v="Analyst"/>
    <x v="268"/>
    <x v="268"/>
    <x v="0"/>
    <x v="39"/>
    <x v="1"/>
    <x v="2"/>
    <x v="1"/>
    <n v="167"/>
    <s v="OffshoreAnalyst"/>
    <n v="24"/>
    <n v="384.61538461538464"/>
    <n v="1.1000000000000001"/>
    <n v="0.99"/>
    <n v="0"/>
    <x v="0"/>
    <n v="4181.76"/>
    <n v="384.61538461538464"/>
    <n v="0"/>
    <n v="50"/>
    <n v="0"/>
    <n v="3747.1446153846155"/>
  </r>
  <r>
    <x v="0"/>
    <s v="Ebeneser Cornbill"/>
    <s v="Contractor"/>
    <x v="116"/>
    <x v="116"/>
    <x v="1"/>
    <x v="24"/>
    <x v="0"/>
    <x v="1"/>
    <x v="1"/>
    <n v="165"/>
    <s v="OffshoreContractor"/>
    <n v="48"/>
    <n v="50"/>
    <n v="0.8"/>
    <n v="0.99"/>
    <n v="0"/>
    <x v="0"/>
    <n v="6272.64"/>
    <n v="0"/>
    <n v="0"/>
    <n v="50"/>
    <n v="8250"/>
    <n v="-2027.3599999999997"/>
  </r>
  <r>
    <x v="0"/>
    <s v="Raynell MacCrossan"/>
    <s v="Senior Associate"/>
    <x v="167"/>
    <x v="167"/>
    <x v="1"/>
    <x v="46"/>
    <x v="3"/>
    <x v="0"/>
    <x v="1"/>
    <n v="161"/>
    <s v="OffshoreSenior Associate"/>
    <n v="35"/>
    <n v="923.07692307692309"/>
    <n v="1.2"/>
    <n v="1.19"/>
    <n v="0"/>
    <x v="0"/>
    <n v="8046.78"/>
    <n v="923.07692307692309"/>
    <n v="0"/>
    <n v="100"/>
    <n v="0"/>
    <n v="7023.7030769230769"/>
  </r>
  <r>
    <x v="0"/>
    <s v="Ambur Rathjen"/>
    <s v="Director"/>
    <x v="280"/>
    <x v="280"/>
    <x v="1"/>
    <x v="85"/>
    <x v="1"/>
    <x v="2"/>
    <x v="1"/>
    <n v="96"/>
    <s v="OffshoreDirector"/>
    <n v="55"/>
    <n v="2307.6923076923076"/>
    <n v="1.1000000000000001"/>
    <n v="1.08"/>
    <n v="0"/>
    <x v="0"/>
    <n v="6272.6400000000012"/>
    <n v="2307.6923076923076"/>
    <n v="0"/>
    <n v="0"/>
    <n v="0"/>
    <n v="3964.9476923076936"/>
  </r>
  <r>
    <x v="0"/>
    <s v="Silvano Snasel"/>
    <s v="Contractor"/>
    <x v="105"/>
    <x v="105"/>
    <x v="1"/>
    <x v="49"/>
    <x v="1"/>
    <x v="3"/>
    <x v="1"/>
    <n v="165"/>
    <s v="OffshoreContractor"/>
    <n v="48"/>
    <n v="46"/>
    <n v="1"/>
    <n v="1.0900000000000001"/>
    <n v="1"/>
    <x v="0"/>
    <n v="0"/>
    <n v="0"/>
    <n v="500"/>
    <n v="0"/>
    <n v="7590"/>
    <n v="-8090"/>
  </r>
  <r>
    <x v="0"/>
    <s v="Abeu Alvarado"/>
    <s v="Analyst"/>
    <x v="16"/>
    <x v="16"/>
    <x v="1"/>
    <x v="16"/>
    <x v="1"/>
    <x v="3"/>
    <x v="1"/>
    <n v="166"/>
    <s v="OffshoreAnalyst"/>
    <n v="24"/>
    <n v="384.61538461538464"/>
    <n v="1"/>
    <n v="1.1499999999999999"/>
    <n v="0"/>
    <x v="0"/>
    <n v="4581.5999999999995"/>
    <n v="384.61538461538464"/>
    <n v="500"/>
    <n v="10"/>
    <n v="0"/>
    <n v="3686.9846153846147"/>
  </r>
  <r>
    <x v="0"/>
    <s v="Brendis Kuhnt"/>
    <s v="Contractor"/>
    <x v="264"/>
    <x v="264"/>
    <x v="0"/>
    <x v="30"/>
    <x v="1"/>
    <x v="0"/>
    <x v="1"/>
    <n v="160"/>
    <s v="OffshoreContractor"/>
    <n v="48"/>
    <n v="48"/>
    <n v="1.2"/>
    <n v="1.01"/>
    <n v="0"/>
    <x v="0"/>
    <n v="9308.16"/>
    <n v="0"/>
    <n v="0"/>
    <n v="100"/>
    <n v="7680"/>
    <n v="1528.1599999999999"/>
  </r>
  <r>
    <x v="0"/>
    <s v="Dick Bendan"/>
    <s v="Analyst"/>
    <x v="296"/>
    <x v="296"/>
    <x v="0"/>
    <x v="45"/>
    <x v="3"/>
    <x v="4"/>
    <x v="1"/>
    <n v="162"/>
    <s v="OffshoreAnalyst"/>
    <n v="24"/>
    <n v="384.61538461538464"/>
    <n v="0.9"/>
    <n v="1.1200000000000001"/>
    <n v="0"/>
    <x v="0"/>
    <n v="3870.7200000000003"/>
    <n v="384.61538461538464"/>
    <n v="200"/>
    <n v="0"/>
    <n v="0"/>
    <n v="3286.1046153846155"/>
  </r>
  <r>
    <x v="0"/>
    <s v="Emeline Earengey"/>
    <s v="Contractor"/>
    <x v="287"/>
    <x v="287"/>
    <x v="0"/>
    <x v="27"/>
    <x v="5"/>
    <x v="3"/>
    <x v="1"/>
    <n v="132"/>
    <s v="OffshoreContractor"/>
    <n v="35"/>
    <n v="41"/>
    <n v="1"/>
    <n v="1.2"/>
    <n v="0"/>
    <x v="0"/>
    <n v="6720"/>
    <n v="0"/>
    <n v="0"/>
    <n v="50"/>
    <n v="5412"/>
    <n v="1258"/>
  </r>
  <r>
    <x v="0"/>
    <s v="Kelley Wolters"/>
    <s v="Analyst"/>
    <x v="252"/>
    <x v="252"/>
    <x v="1"/>
    <x v="17"/>
    <x v="4"/>
    <x v="3"/>
    <x v="1"/>
    <n v="97"/>
    <s v="OffshoreAnalyst"/>
    <n v="24"/>
    <n v="384.61538461538464"/>
    <n v="1"/>
    <n v="0.86"/>
    <n v="0"/>
    <x v="0"/>
    <n v="2002.08"/>
    <n v="384.61538461538464"/>
    <n v="1000"/>
    <n v="10"/>
    <n v="0"/>
    <n v="607.46461538461517"/>
  </r>
  <r>
    <x v="0"/>
    <s v="Hynda Mc Grath"/>
    <s v="Contractor"/>
    <x v="35"/>
    <x v="35"/>
    <x v="0"/>
    <x v="31"/>
    <x v="2"/>
    <x v="2"/>
    <x v="1"/>
    <n v="167"/>
    <s v="OffshoreContractor"/>
    <n v="35"/>
    <n v="46"/>
    <n v="1.1000000000000001"/>
    <n v="1.01"/>
    <n v="0"/>
    <x v="0"/>
    <n v="6221.6000000000013"/>
    <n v="0"/>
    <n v="500"/>
    <n v="10"/>
    <n v="7682"/>
    <n v="-1970.3999999999987"/>
  </r>
  <r>
    <x v="0"/>
    <s v="Boycey Sergeaunt"/>
    <s v="Analyst"/>
    <x v="155"/>
    <x v="155"/>
    <x v="1"/>
    <x v="40"/>
    <x v="5"/>
    <x v="1"/>
    <x v="1"/>
    <n v="164"/>
    <s v="OffshoreAnalyst"/>
    <n v="24"/>
    <n v="384.61538461538464"/>
    <n v="0.8"/>
    <n v="1.17"/>
    <n v="0"/>
    <x v="0"/>
    <n v="3684.096"/>
    <n v="384.61538461538464"/>
    <n v="0"/>
    <n v="100"/>
    <n v="0"/>
    <n v="3199.4806153846152"/>
  </r>
  <r>
    <x v="0"/>
    <s v="Arlena Lumbers"/>
    <s v="Manager"/>
    <x v="128"/>
    <x v="128"/>
    <x v="0"/>
    <x v="25"/>
    <x v="1"/>
    <x v="0"/>
    <x v="1"/>
    <n v="161"/>
    <s v="OffshoreManager"/>
    <n v="40"/>
    <n v="1230.7692307692307"/>
    <n v="1.2"/>
    <n v="1"/>
    <n v="0"/>
    <x v="0"/>
    <n v="7680"/>
    <n v="1230.7692307692307"/>
    <n v="200"/>
    <n v="500"/>
    <n v="0"/>
    <n v="5749.2307692307695"/>
  </r>
  <r>
    <x v="0"/>
    <s v="Barthel Fife"/>
    <s v="Analyst"/>
    <x v="47"/>
    <x v="47"/>
    <x v="1"/>
    <x v="36"/>
    <x v="1"/>
    <x v="2"/>
    <x v="0"/>
    <n v="162"/>
    <s v="OnsiteAnalyst"/>
    <n v="48"/>
    <n v="5416.666666666667"/>
    <n v="1.1000000000000001"/>
    <n v="0.88"/>
    <n v="0"/>
    <x v="0"/>
    <n v="7527.1680000000006"/>
    <n v="5416.666666666667"/>
    <n v="0"/>
    <n v="500"/>
    <n v="0"/>
    <n v="1610.5013333333336"/>
  </r>
  <r>
    <x v="0"/>
    <s v="Aurlie Robertazzi"/>
    <s v="Analyst"/>
    <x v="297"/>
    <x v="297"/>
    <x v="1"/>
    <x v="15"/>
    <x v="2"/>
    <x v="2"/>
    <x v="0"/>
    <n v="167"/>
    <s v="OnsiteAnalyst"/>
    <n v="48"/>
    <n v="5416.666666666667"/>
    <n v="1.1000000000000001"/>
    <n v="1.1000000000000001"/>
    <n v="0"/>
    <x v="0"/>
    <n v="9699.36"/>
    <n v="5416.666666666667"/>
    <n v="0"/>
    <n v="10"/>
    <n v="0"/>
    <n v="4272.6933333333336"/>
  </r>
  <r>
    <x v="0"/>
    <s v="Dorie Flaunier"/>
    <s v="Manager"/>
    <x v="100"/>
    <x v="100"/>
    <x v="1"/>
    <x v="62"/>
    <x v="4"/>
    <x v="3"/>
    <x v="1"/>
    <n v="0"/>
    <s v="OffshoreManager"/>
    <n v="40"/>
    <n v="1230.7692307692307"/>
    <n v="1"/>
    <n v="1.17"/>
    <n v="0"/>
    <x v="0"/>
    <n v="0"/>
    <n v="0"/>
    <n v="200"/>
    <n v="0"/>
    <n v="0"/>
    <n v="-200"/>
  </r>
  <r>
    <x v="0"/>
    <s v="Mechelle Leall"/>
    <s v="Senior Associate"/>
    <x v="30"/>
    <x v="30"/>
    <x v="1"/>
    <x v="14"/>
    <x v="5"/>
    <x v="3"/>
    <x v="1"/>
    <n v="130"/>
    <s v="OffshoreSenior Associate"/>
    <n v="35"/>
    <n v="923.07692307692309"/>
    <n v="1"/>
    <n v="1.03"/>
    <n v="0"/>
    <x v="0"/>
    <n v="4686.5"/>
    <n v="923.07692307692309"/>
    <n v="0"/>
    <n v="250"/>
    <n v="0"/>
    <n v="3513.4230769230771"/>
  </r>
  <r>
    <x v="0"/>
    <s v="Neal Sarrell"/>
    <s v="Analyst"/>
    <x v="244"/>
    <x v="244"/>
    <x v="1"/>
    <x v="26"/>
    <x v="2"/>
    <x v="1"/>
    <x v="1"/>
    <n v="0"/>
    <s v="OffshoreAnalyst"/>
    <n v="24"/>
    <n v="384.61538461538464"/>
    <n v="0.8"/>
    <n v="1.1100000000000001"/>
    <n v="0"/>
    <x v="0"/>
    <n v="0"/>
    <n v="0"/>
    <n v="500"/>
    <n v="0"/>
    <n v="0"/>
    <n v="-500"/>
  </r>
  <r>
    <x v="0"/>
    <s v="Niven Braitling"/>
    <s v="Analyst"/>
    <x v="243"/>
    <x v="243"/>
    <x v="1"/>
    <x v="9"/>
    <x v="3"/>
    <x v="1"/>
    <x v="1"/>
    <n v="163"/>
    <s v="OffshoreAnalyst"/>
    <n v="24"/>
    <n v="384.61538461538464"/>
    <n v="0.8"/>
    <n v="1.1499999999999999"/>
    <n v="0"/>
    <x v="0"/>
    <n v="3599.04"/>
    <n v="384.61538461538464"/>
    <n v="200"/>
    <n v="250"/>
    <n v="0"/>
    <n v="2764.4246153846152"/>
  </r>
  <r>
    <x v="0"/>
    <s v="Jacinta Leckie"/>
    <s v="Director"/>
    <x v="112"/>
    <x v="112"/>
    <x v="1"/>
    <x v="75"/>
    <x v="2"/>
    <x v="1"/>
    <x v="1"/>
    <n v="164"/>
    <s v="OffshoreDirector"/>
    <n v="55"/>
    <n v="2307.6923076923076"/>
    <n v="0.8"/>
    <n v="1.17"/>
    <n v="0"/>
    <x v="0"/>
    <n v="8442.7199999999993"/>
    <n v="2307.6923076923076"/>
    <n v="200"/>
    <n v="50"/>
    <n v="0"/>
    <n v="5885.0276923076917"/>
  </r>
  <r>
    <x v="0"/>
    <s v="Sibylla Truwert"/>
    <s v="Contractor"/>
    <x v="185"/>
    <x v="185"/>
    <x v="1"/>
    <x v="86"/>
    <x v="3"/>
    <x v="1"/>
    <x v="1"/>
    <n v="0"/>
    <s v="OffshoreContractor"/>
    <n v="48"/>
    <n v="44"/>
    <n v="0.8"/>
    <n v="1.06"/>
    <n v="0"/>
    <x v="0"/>
    <n v="0"/>
    <n v="0"/>
    <n v="500"/>
    <n v="500"/>
    <n v="0"/>
    <n v="-1000"/>
  </r>
  <r>
    <x v="0"/>
    <s v="Claudianus Edward"/>
    <s v="Analyst"/>
    <x v="292"/>
    <x v="292"/>
    <x v="1"/>
    <x v="66"/>
    <x v="5"/>
    <x v="2"/>
    <x v="1"/>
    <n v="105"/>
    <s v="OffshoreAnalyst"/>
    <n v="24"/>
    <n v="384.61538461538464"/>
    <n v="1.1000000000000001"/>
    <n v="0.97"/>
    <n v="0"/>
    <x v="0"/>
    <n v="2688.84"/>
    <n v="384.61538461538464"/>
    <n v="500"/>
    <n v="0"/>
    <n v="0"/>
    <n v="1804.2246153846154"/>
  </r>
  <r>
    <x v="0"/>
    <s v="Chilton Mortel"/>
    <s v="Contractor"/>
    <x v="133"/>
    <x v="133"/>
    <x v="1"/>
    <x v="78"/>
    <x v="3"/>
    <x v="3"/>
    <x v="0"/>
    <n v="115"/>
    <s v="OnsiteContractor"/>
    <n v="72"/>
    <n v="77"/>
    <n v="1"/>
    <n v="1.07"/>
    <n v="0"/>
    <x v="0"/>
    <n v="8859.6"/>
    <n v="0"/>
    <n v="500"/>
    <n v="500"/>
    <n v="8855"/>
    <n v="-995.39999999999964"/>
  </r>
  <r>
    <x v="0"/>
    <s v="Vickie Burnett"/>
    <s v="Senior Manager"/>
    <x v="38"/>
    <x v="38"/>
    <x v="1"/>
    <x v="32"/>
    <x v="2"/>
    <x v="2"/>
    <x v="1"/>
    <n v="166"/>
    <s v="OffshoreSenior Manager"/>
    <n v="48"/>
    <n v="1538.4615384615386"/>
    <n v="1.1000000000000001"/>
    <n v="1.0900000000000001"/>
    <n v="0"/>
    <x v="0"/>
    <n v="9553.6320000000014"/>
    <n v="1538.4615384615386"/>
    <n v="500"/>
    <n v="0"/>
    <n v="0"/>
    <n v="7515.1704615384624"/>
  </r>
  <r>
    <x v="0"/>
    <s v="Joanna Flement"/>
    <s v="Analyst"/>
    <x v="16"/>
    <x v="16"/>
    <x v="1"/>
    <x v="16"/>
    <x v="1"/>
    <x v="3"/>
    <x v="1"/>
    <n v="168"/>
    <s v="OffshoreAnalyst"/>
    <n v="24"/>
    <n v="384.61538461538464"/>
    <n v="1"/>
    <n v="1.1499999999999999"/>
    <n v="0"/>
    <x v="0"/>
    <n v="4636.7999999999993"/>
    <n v="384.61538461538464"/>
    <n v="1000"/>
    <n v="250"/>
    <n v="0"/>
    <n v="3002.1846153846145"/>
  </r>
  <r>
    <x v="0"/>
    <s v="Emilia Kirkup"/>
    <s v="Associate"/>
    <x v="145"/>
    <x v="145"/>
    <x v="1"/>
    <x v="68"/>
    <x v="3"/>
    <x v="3"/>
    <x v="1"/>
    <n v="166"/>
    <s v="OffshoreAssociate"/>
    <n v="30"/>
    <n v="615.38461538461536"/>
    <n v="1"/>
    <n v="1.1200000000000001"/>
    <n v="0"/>
    <x v="0"/>
    <n v="5577.6"/>
    <n v="615.38461538461536"/>
    <n v="0"/>
    <n v="500"/>
    <n v="0"/>
    <n v="4462.2153846153851"/>
  </r>
  <r>
    <x v="0"/>
    <s v="Goober Keers"/>
    <s v="Associate"/>
    <x v="61"/>
    <x v="61"/>
    <x v="1"/>
    <x v="46"/>
    <x v="3"/>
    <x v="3"/>
    <x v="1"/>
    <n v="163"/>
    <s v="OffshoreAssociate"/>
    <n v="30"/>
    <n v="615.38461538461536"/>
    <n v="1"/>
    <n v="1.19"/>
    <n v="0"/>
    <x v="0"/>
    <n v="5819.0999999999995"/>
    <n v="615.38461538461536"/>
    <n v="0"/>
    <n v="0"/>
    <n v="0"/>
    <n v="5203.7153846153842"/>
  </r>
  <r>
    <x v="0"/>
    <s v="Tudor Tesdale"/>
    <s v="Contractor"/>
    <x v="131"/>
    <x v="131"/>
    <x v="1"/>
    <x v="5"/>
    <x v="3"/>
    <x v="2"/>
    <x v="1"/>
    <n v="0"/>
    <s v="OffshoreContractor"/>
    <n v="35"/>
    <n v="52"/>
    <n v="1.1000000000000001"/>
    <n v="0.9"/>
    <n v="0"/>
    <x v="0"/>
    <n v="0"/>
    <n v="0"/>
    <n v="1000"/>
    <n v="50"/>
    <n v="0"/>
    <n v="-1050"/>
  </r>
  <r>
    <x v="0"/>
    <s v="Lorrie Filippi"/>
    <s v="Senior Associate"/>
    <x v="210"/>
    <x v="210"/>
    <x v="0"/>
    <x v="89"/>
    <x v="0"/>
    <x v="1"/>
    <x v="1"/>
    <n v="165"/>
    <s v="OffshoreSenior Associate"/>
    <n v="35"/>
    <n v="923.07692307692309"/>
    <n v="0.8"/>
    <n v="1.04"/>
    <n v="0"/>
    <x v="0"/>
    <n v="4659.2"/>
    <n v="923.07692307692309"/>
    <n v="200"/>
    <n v="0"/>
    <n v="0"/>
    <n v="3536.123076923077"/>
  </r>
  <r>
    <x v="0"/>
    <s v="Antonie Swepstone"/>
    <s v="Manager"/>
    <x v="142"/>
    <x v="142"/>
    <x v="1"/>
    <x v="79"/>
    <x v="0"/>
    <x v="0"/>
    <x v="0"/>
    <n v="163"/>
    <s v="OnsiteManager"/>
    <n v="65"/>
    <n v="7500"/>
    <n v="1.2"/>
    <n v="0.95"/>
    <n v="0"/>
    <x v="0"/>
    <n v="12078.3"/>
    <n v="7500"/>
    <n v="0"/>
    <n v="500"/>
    <n v="0"/>
    <n v="4078.2999999999993"/>
  </r>
  <r>
    <x v="0"/>
    <s v="Alard Sonnenschein"/>
    <s v="Analyst"/>
    <x v="257"/>
    <x v="257"/>
    <x v="1"/>
    <x v="47"/>
    <x v="0"/>
    <x v="2"/>
    <x v="1"/>
    <n v="166"/>
    <s v="OffshoreAnalyst"/>
    <n v="24"/>
    <n v="384.61538461538464"/>
    <n v="1.1000000000000001"/>
    <n v="1.1399999999999999"/>
    <n v="0"/>
    <x v="0"/>
    <n v="4995.9360000000006"/>
    <n v="384.61538461538464"/>
    <n v="0"/>
    <n v="0"/>
    <n v="0"/>
    <n v="4611.3206153846158"/>
  </r>
  <r>
    <x v="0"/>
    <s v="Kleon Rangell"/>
    <s v="Manager"/>
    <x v="298"/>
    <x v="298"/>
    <x v="1"/>
    <x v="65"/>
    <x v="5"/>
    <x v="2"/>
    <x v="1"/>
    <n v="166"/>
    <s v="OffshoreManager"/>
    <n v="40"/>
    <n v="1230.7692307692307"/>
    <n v="1.1000000000000001"/>
    <n v="1.2"/>
    <n v="0"/>
    <x v="0"/>
    <n v="8764.8000000000011"/>
    <n v="1230.7692307692307"/>
    <n v="0"/>
    <n v="50"/>
    <n v="0"/>
    <n v="7484.0307692307706"/>
  </r>
  <r>
    <x v="0"/>
    <s v="Noel Andries"/>
    <s v="Senior Manager"/>
    <x v="151"/>
    <x v="151"/>
    <x v="1"/>
    <x v="81"/>
    <x v="2"/>
    <x v="1"/>
    <x v="1"/>
    <n v="168"/>
    <s v="OffshoreSenior Manager"/>
    <n v="48"/>
    <n v="1538.4615384615386"/>
    <n v="0.8"/>
    <n v="1"/>
    <n v="0"/>
    <x v="0"/>
    <n v="6451.2000000000007"/>
    <n v="1538.4615384615386"/>
    <n v="0"/>
    <n v="250"/>
    <n v="0"/>
    <n v="4662.7384615384617"/>
  </r>
  <r>
    <x v="0"/>
    <s v="Christan Fridaye"/>
    <s v="Contractor"/>
    <x v="299"/>
    <x v="299"/>
    <x v="1"/>
    <x v="22"/>
    <x v="2"/>
    <x v="4"/>
    <x v="1"/>
    <n v="161"/>
    <s v="OffshoreContractor"/>
    <n v="48"/>
    <n v="55"/>
    <n v="0.9"/>
    <n v="1.2"/>
    <n v="0"/>
    <x v="0"/>
    <n v="8346.24"/>
    <n v="0"/>
    <n v="1000"/>
    <n v="250"/>
    <n v="8855"/>
    <n v="-1758.7600000000002"/>
  </r>
  <r>
    <x v="0"/>
    <s v="Alwyn Huckabe"/>
    <s v="Contractor"/>
    <x v="300"/>
    <x v="300"/>
    <x v="0"/>
    <x v="6"/>
    <x v="4"/>
    <x v="0"/>
    <x v="1"/>
    <n v="167"/>
    <s v="OffshoreContractor"/>
    <n v="40"/>
    <n v="40"/>
    <n v="1.2"/>
    <n v="1.04"/>
    <n v="0"/>
    <x v="0"/>
    <n v="7987.2000000000007"/>
    <n v="0"/>
    <n v="200"/>
    <n v="250"/>
    <n v="6680"/>
    <n v="857.20000000000073"/>
  </r>
  <r>
    <x v="0"/>
    <s v="Chariot Orrom"/>
    <s v="Associate"/>
    <x v="111"/>
    <x v="111"/>
    <x v="0"/>
    <x v="47"/>
    <x v="0"/>
    <x v="0"/>
    <x v="0"/>
    <n v="123"/>
    <s v="OnsiteAssociate"/>
    <n v="54"/>
    <n v="5666.666666666667"/>
    <n v="1.2"/>
    <n v="1.1399999999999999"/>
    <n v="0"/>
    <x v="0"/>
    <n v="11819.519999999999"/>
    <n v="5666.666666666667"/>
    <n v="500"/>
    <n v="10"/>
    <n v="0"/>
    <n v="5642.8533333333316"/>
  </r>
  <r>
    <x v="0"/>
    <s v="Janessa Schohier"/>
    <s v="Contractor"/>
    <x v="266"/>
    <x v="266"/>
    <x v="0"/>
    <x v="16"/>
    <x v="1"/>
    <x v="2"/>
    <x v="0"/>
    <n v="167"/>
    <s v="OnsiteContractor"/>
    <n v="60"/>
    <n v="76"/>
    <n v="1.1000000000000001"/>
    <n v="1.1499999999999999"/>
    <n v="0"/>
    <x v="0"/>
    <n v="12143.999999999998"/>
    <n v="0"/>
    <n v="0"/>
    <n v="10"/>
    <n v="12692"/>
    <n v="-558.00000000000182"/>
  </r>
  <r>
    <x v="0"/>
    <s v="Marylinda Broschke"/>
    <s v="Contractor"/>
    <x v="116"/>
    <x v="116"/>
    <x v="1"/>
    <x v="24"/>
    <x v="0"/>
    <x v="1"/>
    <x v="1"/>
    <n v="0"/>
    <s v="OffshoreContractor"/>
    <n v="35"/>
    <n v="47"/>
    <n v="0.8"/>
    <n v="0.99"/>
    <n v="0"/>
    <x v="0"/>
    <n v="0"/>
    <n v="0"/>
    <n v="500"/>
    <n v="10"/>
    <n v="0"/>
    <n v="-510"/>
  </r>
  <r>
    <x v="0"/>
    <s v="Amble Killgus"/>
    <s v="Director"/>
    <x v="82"/>
    <x v="82"/>
    <x v="1"/>
    <x v="6"/>
    <x v="4"/>
    <x v="4"/>
    <x v="1"/>
    <n v="165"/>
    <s v="OffshoreDirector"/>
    <n v="55"/>
    <n v="2307.6923076923076"/>
    <n v="0.9"/>
    <n v="1.04"/>
    <n v="0"/>
    <x v="0"/>
    <n v="8494.2000000000007"/>
    <n v="2307.6923076923076"/>
    <n v="200"/>
    <n v="10"/>
    <n v="0"/>
    <n v="5976.5076923076931"/>
  </r>
  <r>
    <x v="0"/>
    <s v="Clementine Dobrovsky"/>
    <s v="Contractor"/>
    <x v="177"/>
    <x v="177"/>
    <x v="0"/>
    <x v="30"/>
    <x v="1"/>
    <x v="1"/>
    <x v="1"/>
    <n v="168"/>
    <s v="OffshoreContractor"/>
    <n v="40"/>
    <n v="43"/>
    <n v="0.8"/>
    <n v="1.01"/>
    <n v="0"/>
    <x v="0"/>
    <n v="5171.2"/>
    <n v="0"/>
    <n v="0"/>
    <n v="0"/>
    <n v="7224"/>
    <n v="-2052.8000000000002"/>
  </r>
  <r>
    <x v="0"/>
    <s v="Cristabel Nutt"/>
    <s v="Contractor"/>
    <x v="255"/>
    <x v="255"/>
    <x v="1"/>
    <x v="64"/>
    <x v="3"/>
    <x v="4"/>
    <x v="1"/>
    <n v="165"/>
    <s v="OffshoreContractor"/>
    <n v="48"/>
    <n v="42"/>
    <n v="0.9"/>
    <n v="0.97"/>
    <n v="0"/>
    <x v="0"/>
    <n v="6914.16"/>
    <n v="0"/>
    <n v="750"/>
    <n v="100"/>
    <n v="6930"/>
    <n v="-865.84000000000015"/>
  </r>
  <r>
    <x v="0"/>
    <s v="Mickie Petyakov"/>
    <s v="Analyst"/>
    <x v="223"/>
    <x v="223"/>
    <x v="0"/>
    <x v="91"/>
    <x v="3"/>
    <x v="1"/>
    <x v="1"/>
    <n v="168"/>
    <s v="OffshoreAnalyst"/>
    <n v="24"/>
    <n v="384.61538461538464"/>
    <n v="0.8"/>
    <n v="0.91"/>
    <n v="0"/>
    <x v="0"/>
    <n v="2795.52"/>
    <n v="384.61538461538464"/>
    <n v="1000"/>
    <n v="0"/>
    <n v="0"/>
    <n v="1410.9046153846152"/>
  </r>
  <r>
    <x v="0"/>
    <s v="Daron Rheaume"/>
    <s v="Senior Associate"/>
    <x v="97"/>
    <x v="97"/>
    <x v="0"/>
    <x v="70"/>
    <x v="4"/>
    <x v="1"/>
    <x v="0"/>
    <n v="164"/>
    <s v="OnsiteSenior Associate"/>
    <n v="60"/>
    <n v="6250"/>
    <n v="0.8"/>
    <n v="0.82"/>
    <n v="0"/>
    <x v="0"/>
    <n v="6297.5999999999995"/>
    <n v="6250"/>
    <n v="200"/>
    <n v="0"/>
    <n v="0"/>
    <n v="-152.40000000000055"/>
  </r>
  <r>
    <x v="0"/>
    <s v="Lydia Bonwell"/>
    <s v="Analyst"/>
    <x v="245"/>
    <x v="245"/>
    <x v="0"/>
    <x v="81"/>
    <x v="2"/>
    <x v="3"/>
    <x v="1"/>
    <n v="0"/>
    <s v="OffshoreAnalyst"/>
    <n v="24"/>
    <n v="384.61538461538464"/>
    <n v="1"/>
    <n v="1"/>
    <n v="0"/>
    <x v="0"/>
    <n v="3840"/>
    <n v="0"/>
    <n v="750"/>
    <n v="50"/>
    <n v="0"/>
    <n v="3040"/>
  </r>
  <r>
    <x v="0"/>
    <s v="Madella Catley"/>
    <s v="Analyst"/>
    <x v="103"/>
    <x v="103"/>
    <x v="1"/>
    <x v="30"/>
    <x v="1"/>
    <x v="2"/>
    <x v="0"/>
    <n v="161"/>
    <s v="OnsiteAnalyst"/>
    <n v="48"/>
    <n v="5416.666666666667"/>
    <n v="1.1000000000000001"/>
    <n v="1.01"/>
    <n v="0"/>
    <x v="0"/>
    <n v="8585.8080000000009"/>
    <n v="5416.666666666667"/>
    <n v="0"/>
    <n v="100"/>
    <n v="0"/>
    <n v="3069.1413333333339"/>
  </r>
  <r>
    <x v="0"/>
    <s v="Lilllie Testo"/>
    <s v="Analyst"/>
    <x v="301"/>
    <x v="301"/>
    <x v="1"/>
    <x v="87"/>
    <x v="0"/>
    <x v="1"/>
    <x v="1"/>
    <n v="164"/>
    <s v="OffshoreAnalyst"/>
    <n v="24"/>
    <n v="384.61538461538464"/>
    <n v="0.8"/>
    <n v="0.86"/>
    <n v="0"/>
    <x v="0"/>
    <n v="2707.9680000000003"/>
    <n v="384.61538461538464"/>
    <n v="500"/>
    <n v="50"/>
    <n v="0"/>
    <n v="1773.3526153846155"/>
  </r>
  <r>
    <x v="0"/>
    <s v="Maurise Goss"/>
    <s v="Contractor"/>
    <x v="27"/>
    <x v="27"/>
    <x v="0"/>
    <x v="17"/>
    <x v="4"/>
    <x v="2"/>
    <x v="1"/>
    <n v="167"/>
    <s v="OffshoreContractor"/>
    <n v="48"/>
    <n v="53"/>
    <n v="1.1000000000000001"/>
    <n v="0.86"/>
    <n v="0"/>
    <x v="0"/>
    <n v="7265.28"/>
    <n v="0"/>
    <n v="200"/>
    <n v="10"/>
    <n v="8851"/>
    <n v="-1795.7200000000003"/>
  </r>
  <r>
    <x v="0"/>
    <s v="Lalo Onyon"/>
    <s v="Analyst"/>
    <x v="209"/>
    <x v="209"/>
    <x v="0"/>
    <x v="87"/>
    <x v="0"/>
    <x v="3"/>
    <x v="0"/>
    <n v="112"/>
    <s v="OnsiteAnalyst"/>
    <n v="48"/>
    <n v="5416.666666666667"/>
    <n v="1"/>
    <n v="0.86"/>
    <n v="0"/>
    <x v="0"/>
    <n v="6604.8"/>
    <n v="5416.666666666667"/>
    <n v="200"/>
    <n v="250"/>
    <n v="0"/>
    <n v="738.13333333333321"/>
  </r>
  <r>
    <x v="0"/>
    <s v="Codie Olivetti"/>
    <s v="Senior Manager"/>
    <x v="275"/>
    <x v="275"/>
    <x v="0"/>
    <x v="96"/>
    <x v="2"/>
    <x v="1"/>
    <x v="1"/>
    <n v="160"/>
    <s v="OffshoreSenior Manager"/>
    <n v="48"/>
    <n v="1538.4615384615386"/>
    <n v="0.8"/>
    <n v="1.1299999999999999"/>
    <n v="0"/>
    <x v="0"/>
    <n v="6942.7199999999993"/>
    <n v="1538.4615384615386"/>
    <n v="0"/>
    <n v="10"/>
    <n v="0"/>
    <n v="5394.2584615384603"/>
  </r>
  <r>
    <x v="0"/>
    <s v="Thelma Lorimer"/>
    <s v="Contractor"/>
    <x v="272"/>
    <x v="272"/>
    <x v="1"/>
    <x v="95"/>
    <x v="2"/>
    <x v="1"/>
    <x v="0"/>
    <n v="163"/>
    <s v="OnsiteContractor"/>
    <n v="72"/>
    <n v="80"/>
    <n v="0.8"/>
    <n v="1.04"/>
    <n v="0"/>
    <x v="0"/>
    <n v="9764.3520000000008"/>
    <n v="0"/>
    <n v="200"/>
    <n v="10"/>
    <n v="13040"/>
    <n v="-3485.6479999999992"/>
  </r>
  <r>
    <x v="0"/>
    <s v="Bibbie Moncur"/>
    <s v="Director"/>
    <x v="63"/>
    <x v="63"/>
    <x v="0"/>
    <x v="12"/>
    <x v="1"/>
    <x v="3"/>
    <x v="1"/>
    <n v="161"/>
    <s v="OffshoreDirector"/>
    <n v="55"/>
    <n v="2307.6923076923076"/>
    <n v="1"/>
    <n v="0.99"/>
    <n v="0"/>
    <x v="0"/>
    <n v="8712"/>
    <n v="2307.6923076923076"/>
    <n v="750"/>
    <n v="50"/>
    <n v="0"/>
    <n v="5604.3076923076924"/>
  </r>
  <r>
    <x v="0"/>
    <s v="Valentin Babidge"/>
    <s v="Analyst"/>
    <x v="294"/>
    <x v="294"/>
    <x v="0"/>
    <x v="98"/>
    <x v="5"/>
    <x v="1"/>
    <x v="0"/>
    <n v="112"/>
    <s v="OnsiteAnalyst"/>
    <n v="48"/>
    <n v="5416.666666666667"/>
    <n v="0.8"/>
    <n v="0.89"/>
    <n v="0"/>
    <x v="0"/>
    <n v="5468.16"/>
    <n v="5416.666666666667"/>
    <n v="0"/>
    <n v="0"/>
    <n v="0"/>
    <n v="51.493333333332885"/>
  </r>
  <r>
    <x v="0"/>
    <s v="Philippe Martinuzzi"/>
    <s v="Contractor"/>
    <x v="58"/>
    <x v="58"/>
    <x v="1"/>
    <x v="43"/>
    <x v="3"/>
    <x v="1"/>
    <x v="0"/>
    <n v="0"/>
    <s v="OnsiteContractor"/>
    <n v="60"/>
    <n v="72"/>
    <n v="0.8"/>
    <n v="1.05"/>
    <n v="0"/>
    <x v="0"/>
    <n v="0"/>
    <n v="0"/>
    <n v="1000"/>
    <n v="0"/>
    <n v="0"/>
    <n v="-1000"/>
  </r>
  <r>
    <x v="0"/>
    <s v="Andra Ashborn"/>
    <s v="Senior Associate"/>
    <x v="130"/>
    <x v="130"/>
    <x v="0"/>
    <x v="33"/>
    <x v="1"/>
    <x v="0"/>
    <x v="1"/>
    <n v="161"/>
    <s v="OffshoreSenior Associate"/>
    <n v="35"/>
    <n v="923.07692307692309"/>
    <n v="1.2"/>
    <n v="0.98"/>
    <n v="0"/>
    <x v="0"/>
    <n v="6585.5999999999995"/>
    <n v="923.07692307692309"/>
    <n v="500"/>
    <n v="250"/>
    <n v="0"/>
    <n v="4912.5230769230766"/>
  </r>
  <r>
    <x v="0"/>
    <s v="Lemmy Parriss"/>
    <s v="Analyst"/>
    <x v="187"/>
    <x v="187"/>
    <x v="1"/>
    <x v="87"/>
    <x v="0"/>
    <x v="2"/>
    <x v="1"/>
    <n v="112"/>
    <s v="OffshoreAnalyst"/>
    <n v="24"/>
    <n v="384.61538461538464"/>
    <n v="1.1000000000000001"/>
    <n v="0.86"/>
    <n v="0"/>
    <x v="0"/>
    <n v="2542.848"/>
    <n v="384.61538461538464"/>
    <n v="500"/>
    <n v="0"/>
    <n v="0"/>
    <n v="1658.2326153846152"/>
  </r>
  <r>
    <x v="0"/>
    <s v="Lorie Claasen"/>
    <s v="Manager"/>
    <x v="171"/>
    <x v="171"/>
    <x v="0"/>
    <x v="64"/>
    <x v="3"/>
    <x v="0"/>
    <x v="1"/>
    <n v="168"/>
    <s v="OffshoreManager"/>
    <n v="40"/>
    <n v="1230.7692307692307"/>
    <n v="1.2"/>
    <n v="0.97"/>
    <n v="0"/>
    <x v="0"/>
    <n v="7449.5999999999995"/>
    <n v="1230.7692307692307"/>
    <n v="0"/>
    <n v="50"/>
    <n v="0"/>
    <n v="6168.830769230769"/>
  </r>
  <r>
    <x v="0"/>
    <s v="Jonathan Pickvance"/>
    <s v="Contractor"/>
    <x v="193"/>
    <x v="193"/>
    <x v="0"/>
    <x v="23"/>
    <x v="2"/>
    <x v="2"/>
    <x v="1"/>
    <n v="165"/>
    <s v="OffshoreContractor"/>
    <n v="35"/>
    <n v="53"/>
    <n v="1.1000000000000001"/>
    <n v="0.95"/>
    <n v="0"/>
    <x v="0"/>
    <n v="5852.0000000000009"/>
    <n v="0"/>
    <n v="750"/>
    <n v="50"/>
    <n v="8745"/>
    <n v="-3692.9999999999991"/>
  </r>
  <r>
    <x v="0"/>
    <s v="Berna Codi"/>
    <s v="Associate"/>
    <x v="196"/>
    <x v="196"/>
    <x v="0"/>
    <x v="4"/>
    <x v="2"/>
    <x v="3"/>
    <x v="1"/>
    <n v="165"/>
    <s v="OffshoreAssociate"/>
    <n v="30"/>
    <n v="615.38461538461536"/>
    <n v="1"/>
    <n v="1.05"/>
    <n v="0"/>
    <x v="0"/>
    <n v="5040"/>
    <n v="615.38461538461536"/>
    <n v="0"/>
    <n v="500"/>
    <n v="0"/>
    <n v="3924.6153846153848"/>
  </r>
  <r>
    <x v="0"/>
    <s v="Nikolaos Strickett"/>
    <s v="Contractor"/>
    <x v="260"/>
    <x v="260"/>
    <x v="1"/>
    <x v="10"/>
    <x v="5"/>
    <x v="2"/>
    <x v="0"/>
    <n v="0"/>
    <s v="OnsiteContractor"/>
    <n v="60"/>
    <n v="71"/>
    <n v="1.1000000000000001"/>
    <n v="1.1599999999999999"/>
    <n v="0"/>
    <x v="0"/>
    <n v="0"/>
    <n v="0"/>
    <n v="0"/>
    <n v="0"/>
    <n v="0"/>
    <n v="0"/>
  </r>
  <r>
    <x v="0"/>
    <s v="Irma Cowing"/>
    <s v="Analyst"/>
    <x v="154"/>
    <x v="154"/>
    <x v="0"/>
    <x v="10"/>
    <x v="5"/>
    <x v="3"/>
    <x v="1"/>
    <n v="0"/>
    <s v="OffshoreAnalyst"/>
    <n v="24"/>
    <n v="384.61538461538464"/>
    <n v="1"/>
    <n v="1.1599999999999999"/>
    <n v="0"/>
    <x v="0"/>
    <n v="4454.3999999999996"/>
    <n v="0"/>
    <n v="0"/>
    <n v="250"/>
    <n v="0"/>
    <n v="4204.3999999999996"/>
  </r>
  <r>
    <x v="0"/>
    <s v="Jori Ciciura"/>
    <s v="Contractor"/>
    <x v="13"/>
    <x v="13"/>
    <x v="1"/>
    <x v="13"/>
    <x v="2"/>
    <x v="2"/>
    <x v="1"/>
    <n v="0"/>
    <s v="OffshoreContractor"/>
    <n v="40"/>
    <n v="42"/>
    <n v="1.1000000000000001"/>
    <n v="1.07"/>
    <n v="0"/>
    <x v="0"/>
    <n v="0"/>
    <n v="0"/>
    <n v="500"/>
    <n v="100"/>
    <n v="0"/>
    <n v="-600"/>
  </r>
  <r>
    <x v="0"/>
    <s v="Orelle Lound"/>
    <s v="Senior Associate"/>
    <x v="75"/>
    <x v="75"/>
    <x v="1"/>
    <x v="56"/>
    <x v="4"/>
    <x v="3"/>
    <x v="1"/>
    <n v="0"/>
    <s v="OffshoreSenior Associate"/>
    <n v="35"/>
    <n v="923.07692307692309"/>
    <n v="1"/>
    <n v="0.82"/>
    <n v="0"/>
    <x v="0"/>
    <n v="0"/>
    <n v="0"/>
    <n v="0"/>
    <n v="10"/>
    <n v="0"/>
    <n v="-10"/>
  </r>
  <r>
    <x v="0"/>
    <s v="Win Goolding"/>
    <s v="Analyst"/>
    <x v="101"/>
    <x v="101"/>
    <x v="0"/>
    <x v="71"/>
    <x v="4"/>
    <x v="3"/>
    <x v="1"/>
    <n v="109"/>
    <s v="OffshoreAnalyst"/>
    <n v="24"/>
    <n v="384.61538461538464"/>
    <n v="1"/>
    <n v="1.0900000000000001"/>
    <n v="0"/>
    <x v="0"/>
    <n v="4185.6000000000004"/>
    <n v="384.61538461538464"/>
    <n v="0"/>
    <n v="50"/>
    <n v="0"/>
    <n v="3750.9846153846156"/>
  </r>
  <r>
    <x v="0"/>
    <s v="Gabriella Marklew"/>
    <s v="Manager"/>
    <x v="61"/>
    <x v="61"/>
    <x v="1"/>
    <x v="46"/>
    <x v="3"/>
    <x v="3"/>
    <x v="1"/>
    <n v="165"/>
    <s v="OffshoreManager"/>
    <n v="40"/>
    <n v="1230.7692307692307"/>
    <n v="1"/>
    <n v="1.19"/>
    <n v="0"/>
    <x v="0"/>
    <n v="7854"/>
    <n v="1230.7692307692307"/>
    <n v="1000"/>
    <n v="10"/>
    <n v="0"/>
    <n v="5613.2307692307695"/>
  </r>
  <r>
    <x v="0"/>
    <s v="Vally Hourihane"/>
    <s v="Contractor"/>
    <x v="242"/>
    <x v="242"/>
    <x v="1"/>
    <x v="85"/>
    <x v="1"/>
    <x v="3"/>
    <x v="1"/>
    <n v="160"/>
    <s v="OffshoreContractor"/>
    <n v="48"/>
    <n v="43"/>
    <n v="1"/>
    <n v="1.08"/>
    <n v="0"/>
    <x v="0"/>
    <n v="8294.4000000000015"/>
    <n v="0"/>
    <n v="0"/>
    <n v="100"/>
    <n v="6880"/>
    <n v="1314.4000000000015"/>
  </r>
  <r>
    <x v="0"/>
    <s v="Killy Provis"/>
    <s v="Contractor"/>
    <x v="136"/>
    <x v="136"/>
    <x v="1"/>
    <x v="52"/>
    <x v="2"/>
    <x v="3"/>
    <x v="1"/>
    <n v="160"/>
    <s v="OffshoreContractor"/>
    <n v="48"/>
    <n v="40"/>
    <n v="1"/>
    <n v="0.97"/>
    <n v="0"/>
    <x v="0"/>
    <n v="7449.5999999999995"/>
    <n v="0"/>
    <n v="500"/>
    <n v="50"/>
    <n v="6400"/>
    <n v="499.59999999999945"/>
  </r>
  <r>
    <x v="0"/>
    <s v="Lamar Ballham"/>
    <s v="Associate"/>
    <x v="12"/>
    <x v="12"/>
    <x v="1"/>
    <x v="12"/>
    <x v="1"/>
    <x v="2"/>
    <x v="1"/>
    <n v="163"/>
    <s v="OffshoreAssociate"/>
    <n v="30"/>
    <n v="615.38461538461536"/>
    <n v="1.1000000000000001"/>
    <n v="0.99"/>
    <n v="0"/>
    <x v="0"/>
    <n v="5325.21"/>
    <n v="615.38461538461536"/>
    <n v="200"/>
    <n v="0"/>
    <n v="0"/>
    <n v="4509.8253846153848"/>
  </r>
  <r>
    <x v="0"/>
    <s v="Reagan Oliva"/>
    <s v="Contractor"/>
    <x v="268"/>
    <x v="268"/>
    <x v="0"/>
    <x v="39"/>
    <x v="1"/>
    <x v="2"/>
    <x v="1"/>
    <n v="96"/>
    <s v="OffshoreContractor"/>
    <n v="48"/>
    <n v="52"/>
    <n v="1.1000000000000001"/>
    <n v="0.99"/>
    <n v="0"/>
    <x v="0"/>
    <n v="8363.52"/>
    <n v="0"/>
    <n v="750"/>
    <n v="10"/>
    <n v="4992"/>
    <n v="2611.5200000000004"/>
  </r>
  <r>
    <x v="0"/>
    <s v="Gerri Millyard"/>
    <s v="Associate"/>
    <x v="87"/>
    <x v="87"/>
    <x v="1"/>
    <x v="65"/>
    <x v="5"/>
    <x v="1"/>
    <x v="1"/>
    <n v="84"/>
    <s v="OffshoreAssociate"/>
    <n v="30"/>
    <n v="615.38461538461536"/>
    <n v="0.8"/>
    <n v="1.2"/>
    <n v="0"/>
    <x v="0"/>
    <n v="2419.1999999999998"/>
    <n v="615.38461538461536"/>
    <n v="0"/>
    <n v="50"/>
    <n v="0"/>
    <n v="1753.8153846153846"/>
  </r>
  <r>
    <x v="0"/>
    <s v="Paule Alvey"/>
    <s v="Senior Manager"/>
    <x v="148"/>
    <x v="148"/>
    <x v="1"/>
    <x v="80"/>
    <x v="1"/>
    <x v="3"/>
    <x v="1"/>
    <n v="164"/>
    <s v="OffshoreSenior Manager"/>
    <n v="48"/>
    <n v="1538.4615384615386"/>
    <n v="1"/>
    <n v="0.89"/>
    <n v="0"/>
    <x v="0"/>
    <n v="7006.08"/>
    <n v="1538.4615384615386"/>
    <n v="1000"/>
    <n v="250"/>
    <n v="0"/>
    <n v="4217.6184615384609"/>
  </r>
  <r>
    <x v="0"/>
    <s v="Ava Coxhell"/>
    <s v="Analyst"/>
    <x v="200"/>
    <x v="200"/>
    <x v="0"/>
    <x v="7"/>
    <x v="0"/>
    <x v="1"/>
    <x v="1"/>
    <n v="163"/>
    <s v="OffshoreAnalyst"/>
    <n v="24"/>
    <n v="384.61538461538464"/>
    <n v="0.8"/>
    <n v="1.1399999999999999"/>
    <n v="0"/>
    <x v="0"/>
    <n v="3502.08"/>
    <n v="384.61538461538464"/>
    <n v="500"/>
    <n v="500"/>
    <n v="0"/>
    <n v="2117.4646153846152"/>
  </r>
  <r>
    <x v="0"/>
    <s v="Abdul Sheach"/>
    <s v="Associate"/>
    <x v="81"/>
    <x v="81"/>
    <x v="1"/>
    <x v="61"/>
    <x v="2"/>
    <x v="2"/>
    <x v="1"/>
    <n v="160"/>
    <s v="OffshoreAssociate"/>
    <n v="30"/>
    <n v="615.38461538461536"/>
    <n v="1.1000000000000001"/>
    <n v="1.1599999999999999"/>
    <n v="0"/>
    <x v="0"/>
    <n v="6124.7999999999993"/>
    <n v="615.38461538461536"/>
    <n v="0"/>
    <n v="0"/>
    <n v="0"/>
    <n v="5509.415384615384"/>
  </r>
  <r>
    <x v="0"/>
    <s v="Biddy Dedmam"/>
    <s v="Contractor"/>
    <x v="97"/>
    <x v="97"/>
    <x v="0"/>
    <x v="70"/>
    <x v="4"/>
    <x v="1"/>
    <x v="1"/>
    <n v="107"/>
    <s v="OffshoreContractor"/>
    <n v="35"/>
    <n v="45"/>
    <n v="0.8"/>
    <n v="0.82"/>
    <n v="0"/>
    <x v="0"/>
    <n v="3673.6"/>
    <n v="0"/>
    <n v="200"/>
    <n v="10"/>
    <n v="4815"/>
    <n v="-1351.4"/>
  </r>
  <r>
    <x v="0"/>
    <s v="Wilmette Gian"/>
    <s v="Analyst"/>
    <x v="6"/>
    <x v="6"/>
    <x v="1"/>
    <x v="6"/>
    <x v="4"/>
    <x v="2"/>
    <x v="1"/>
    <n v="0"/>
    <s v="OffshoreAnalyst"/>
    <n v="24"/>
    <n v="384.61538461538464"/>
    <n v="1.1000000000000001"/>
    <n v="1.04"/>
    <n v="0"/>
    <x v="0"/>
    <n v="0"/>
    <n v="0"/>
    <n v="0"/>
    <n v="50"/>
    <n v="0"/>
    <n v="-50"/>
  </r>
  <r>
    <x v="0"/>
    <s v="Michael Commins"/>
    <s v="Contractor"/>
    <x v="178"/>
    <x v="178"/>
    <x v="1"/>
    <x v="18"/>
    <x v="3"/>
    <x v="1"/>
    <x v="1"/>
    <n v="0"/>
    <s v="OffshoreContractor"/>
    <n v="35"/>
    <n v="43"/>
    <n v="0.8"/>
    <n v="1.01"/>
    <n v="0"/>
    <x v="0"/>
    <n v="0"/>
    <n v="0"/>
    <n v="0"/>
    <n v="0"/>
    <n v="0"/>
    <n v="0"/>
  </r>
  <r>
    <x v="0"/>
    <s v="Koren Garraway"/>
    <s v="Contractor"/>
    <x v="252"/>
    <x v="252"/>
    <x v="1"/>
    <x v="17"/>
    <x v="4"/>
    <x v="3"/>
    <x v="1"/>
    <n v="87"/>
    <s v="OffshoreContractor"/>
    <n v="48"/>
    <n v="55"/>
    <n v="1"/>
    <n v="0.86"/>
    <n v="0"/>
    <x v="0"/>
    <n v="3591.36"/>
    <n v="0"/>
    <n v="0"/>
    <n v="0"/>
    <n v="4785"/>
    <n v="-1193.6399999999999"/>
  </r>
  <r>
    <x v="0"/>
    <s v="Candi Headland"/>
    <s v="Director"/>
    <x v="228"/>
    <x v="228"/>
    <x v="1"/>
    <x v="21"/>
    <x v="2"/>
    <x v="2"/>
    <x v="1"/>
    <n v="161"/>
    <s v="OffshoreDirector"/>
    <n v="55"/>
    <n v="2307.6923076923076"/>
    <n v="1.1000000000000001"/>
    <n v="1.17"/>
    <n v="0"/>
    <x v="0"/>
    <n v="11396.384999999998"/>
    <n v="2307.6923076923076"/>
    <n v="750"/>
    <n v="250"/>
    <n v="0"/>
    <n v="8088.6926923076908"/>
  </r>
  <r>
    <x v="0"/>
    <s v="Antonia Bushen"/>
    <s v="Contractor"/>
    <x v="267"/>
    <x v="267"/>
    <x v="0"/>
    <x v="33"/>
    <x v="1"/>
    <x v="2"/>
    <x v="1"/>
    <n v="0"/>
    <s v="OffshoreContractor"/>
    <n v="48"/>
    <n v="51"/>
    <n v="1.1000000000000001"/>
    <n v="0.98"/>
    <n v="0"/>
    <x v="0"/>
    <n v="8279.0399999999991"/>
    <n v="0"/>
    <n v="0"/>
    <n v="250"/>
    <n v="0"/>
    <n v="8029.0399999999991"/>
  </r>
  <r>
    <x v="0"/>
    <s v="Madalena Mingotti"/>
    <s v="Associate"/>
    <x v="261"/>
    <x v="261"/>
    <x v="0"/>
    <x v="46"/>
    <x v="3"/>
    <x v="2"/>
    <x v="0"/>
    <n v="161"/>
    <s v="OnsiteAssociate"/>
    <n v="54"/>
    <n v="5666.666666666667"/>
    <n v="1.1000000000000001"/>
    <n v="1.19"/>
    <n v="0"/>
    <x v="0"/>
    <n v="11309.76"/>
    <n v="5666.666666666667"/>
    <n v="200"/>
    <n v="500"/>
    <n v="0"/>
    <n v="4943.0933333333332"/>
  </r>
  <r>
    <x v="0"/>
    <s v="Milly Barks"/>
    <s v="Senior Associate"/>
    <x v="281"/>
    <x v="281"/>
    <x v="0"/>
    <x v="37"/>
    <x v="1"/>
    <x v="0"/>
    <x v="0"/>
    <n v="0"/>
    <s v="OnsiteSenior Associate"/>
    <n v="60"/>
    <n v="6250"/>
    <n v="1.2"/>
    <n v="0.87"/>
    <n v="0"/>
    <x v="0"/>
    <n v="10022.4"/>
    <n v="0"/>
    <n v="500"/>
    <n v="10"/>
    <n v="0"/>
    <n v="9512.4"/>
  </r>
  <r>
    <x v="0"/>
    <s v="Denny Stokes"/>
    <s v="Contractor"/>
    <x v="196"/>
    <x v="196"/>
    <x v="0"/>
    <x v="4"/>
    <x v="2"/>
    <x v="3"/>
    <x v="1"/>
    <n v="0"/>
    <s v="OffshoreContractor"/>
    <n v="48"/>
    <n v="52"/>
    <n v="1"/>
    <n v="1.05"/>
    <n v="0"/>
    <x v="0"/>
    <n v="8064"/>
    <n v="0"/>
    <n v="500"/>
    <n v="100"/>
    <n v="0"/>
    <n v="7464"/>
  </r>
  <r>
    <x v="0"/>
    <s v="Bud Sango"/>
    <s v="Associate"/>
    <x v="113"/>
    <x v="113"/>
    <x v="1"/>
    <x v="76"/>
    <x v="5"/>
    <x v="3"/>
    <x v="0"/>
    <n v="161"/>
    <s v="OnsiteAssociate"/>
    <n v="54"/>
    <n v="5666.666666666667"/>
    <n v="1"/>
    <n v="0.96"/>
    <n v="0"/>
    <x v="0"/>
    <n v="8346.24"/>
    <n v="5666.666666666667"/>
    <n v="500"/>
    <n v="10"/>
    <n v="0"/>
    <n v="2169.5733333333328"/>
  </r>
  <r>
    <x v="0"/>
    <s v="Melva Gowland"/>
    <s v="Analyst"/>
    <x v="211"/>
    <x v="211"/>
    <x v="1"/>
    <x v="6"/>
    <x v="4"/>
    <x v="3"/>
    <x v="0"/>
    <n v="164"/>
    <s v="OnsiteAnalyst"/>
    <n v="48"/>
    <n v="5416.666666666667"/>
    <n v="1"/>
    <n v="1.04"/>
    <n v="1"/>
    <x v="0"/>
    <n v="0"/>
    <n v="5416.666666666667"/>
    <n v="500"/>
    <n v="50"/>
    <n v="0"/>
    <n v="-5966.666666666667"/>
  </r>
  <r>
    <x v="0"/>
    <s v="Sindee Redihough"/>
    <s v="Analyst"/>
    <x v="123"/>
    <x v="123"/>
    <x v="1"/>
    <x v="53"/>
    <x v="5"/>
    <x v="0"/>
    <x v="1"/>
    <n v="160"/>
    <s v="OffshoreAnalyst"/>
    <n v="24"/>
    <n v="384.61538461538464"/>
    <n v="1.2"/>
    <n v="1.1100000000000001"/>
    <n v="0"/>
    <x v="0"/>
    <n v="5114.88"/>
    <n v="384.61538461538464"/>
    <n v="0"/>
    <n v="0"/>
    <n v="0"/>
    <n v="4730.2646153846154"/>
  </r>
  <r>
    <x v="0"/>
    <s v="Tobey Rabb"/>
    <s v="Analyst"/>
    <x v="99"/>
    <x v="99"/>
    <x v="1"/>
    <x v="13"/>
    <x v="2"/>
    <x v="1"/>
    <x v="0"/>
    <n v="166"/>
    <s v="OnsiteAnalyst"/>
    <n v="48"/>
    <n v="5416.666666666667"/>
    <n v="0.8"/>
    <n v="1.07"/>
    <n v="0"/>
    <x v="0"/>
    <n v="6820.6080000000011"/>
    <n v="5416.666666666667"/>
    <n v="500"/>
    <n v="500"/>
    <n v="0"/>
    <n v="403.94133333333411"/>
  </r>
  <r>
    <x v="0"/>
    <s v="Engracia Alberti"/>
    <s v="Analyst"/>
    <x v="241"/>
    <x v="241"/>
    <x v="0"/>
    <x v="58"/>
    <x v="3"/>
    <x v="1"/>
    <x v="0"/>
    <n v="126"/>
    <s v="OnsiteAnalyst"/>
    <n v="48"/>
    <n v="5416.666666666667"/>
    <n v="0.8"/>
    <n v="1"/>
    <n v="0"/>
    <x v="0"/>
    <n v="6144"/>
    <n v="5416.666666666667"/>
    <n v="0"/>
    <n v="0"/>
    <n v="0"/>
    <n v="727.33333333333303"/>
  </r>
  <r>
    <x v="0"/>
    <s v="Perry Livesley"/>
    <s v="Contractor"/>
    <x v="150"/>
    <x v="150"/>
    <x v="1"/>
    <x v="66"/>
    <x v="5"/>
    <x v="3"/>
    <x v="1"/>
    <n v="0"/>
    <s v="OffshoreContractor"/>
    <n v="40"/>
    <n v="50"/>
    <n v="1"/>
    <n v="0.97"/>
    <n v="0"/>
    <x v="0"/>
    <n v="0"/>
    <n v="0"/>
    <n v="200"/>
    <n v="0"/>
    <n v="0"/>
    <n v="-200"/>
  </r>
  <r>
    <x v="0"/>
    <s v="Athena Seakes"/>
    <s v="Contractor"/>
    <x v="166"/>
    <x v="166"/>
    <x v="0"/>
    <x v="74"/>
    <x v="1"/>
    <x v="3"/>
    <x v="1"/>
    <n v="0"/>
    <s v="OffshoreContractor"/>
    <n v="48"/>
    <n v="41"/>
    <n v="1"/>
    <n v="0.81"/>
    <n v="0"/>
    <x v="0"/>
    <n v="6220.8"/>
    <n v="0"/>
    <n v="200"/>
    <n v="50"/>
    <n v="0"/>
    <n v="5970.8"/>
  </r>
  <r>
    <x v="0"/>
    <s v="Allie Earie"/>
    <s v="Manager"/>
    <x v="291"/>
    <x v="291"/>
    <x v="1"/>
    <x v="90"/>
    <x v="5"/>
    <x v="3"/>
    <x v="1"/>
    <n v="163"/>
    <s v="OffshoreManager"/>
    <n v="40"/>
    <n v="1230.7692307692307"/>
    <n v="1"/>
    <n v="1.01"/>
    <n v="0"/>
    <x v="0"/>
    <n v="6585.2"/>
    <n v="1230.7692307692307"/>
    <n v="0"/>
    <n v="500"/>
    <n v="0"/>
    <n v="4854.4307692307693"/>
  </r>
  <r>
    <x v="0"/>
    <s v="Grove Addyman"/>
    <s v="Associate"/>
    <x v="76"/>
    <x v="76"/>
    <x v="1"/>
    <x v="57"/>
    <x v="5"/>
    <x v="2"/>
    <x v="1"/>
    <n v="167"/>
    <s v="OffshoreAssociate"/>
    <n v="30"/>
    <n v="615.38461538461536"/>
    <n v="1.1000000000000001"/>
    <n v="0.93"/>
    <n v="0"/>
    <x v="0"/>
    <n v="5125.2300000000005"/>
    <n v="615.38461538461536"/>
    <n v="750"/>
    <n v="50"/>
    <n v="0"/>
    <n v="3709.8453846153852"/>
  </r>
  <r>
    <x v="0"/>
    <s v="Darelle Carnock"/>
    <s v="Contractor"/>
    <x v="13"/>
    <x v="13"/>
    <x v="1"/>
    <x v="13"/>
    <x v="2"/>
    <x v="2"/>
    <x v="1"/>
    <n v="0"/>
    <s v="OffshoreContractor"/>
    <n v="48"/>
    <n v="43"/>
    <n v="1.1000000000000001"/>
    <n v="1.07"/>
    <n v="0"/>
    <x v="0"/>
    <n v="0"/>
    <n v="0"/>
    <n v="0"/>
    <n v="50"/>
    <n v="0"/>
    <n v="-50"/>
  </r>
  <r>
    <x v="0"/>
    <s v="Trudey Ikringill"/>
    <s v="Director"/>
    <x v="302"/>
    <x v="302"/>
    <x v="0"/>
    <x v="24"/>
    <x v="0"/>
    <x v="0"/>
    <x v="1"/>
    <n v="167"/>
    <s v="OffshoreDirector"/>
    <n v="55"/>
    <n v="2307.6923076923076"/>
    <n v="1.2"/>
    <n v="0.99"/>
    <n v="0"/>
    <x v="0"/>
    <n v="10454.4"/>
    <n v="2307.6923076923076"/>
    <n v="500"/>
    <n v="0"/>
    <n v="0"/>
    <n v="7646.707692307692"/>
  </r>
  <r>
    <x v="0"/>
    <s v="Loise Larkworthy"/>
    <s v="Analyst"/>
    <x v="143"/>
    <x v="143"/>
    <x v="1"/>
    <x v="36"/>
    <x v="1"/>
    <x v="3"/>
    <x v="0"/>
    <n v="167"/>
    <s v="OnsiteAnalyst"/>
    <n v="48"/>
    <n v="5416.666666666667"/>
    <n v="1"/>
    <n v="0.88"/>
    <n v="0"/>
    <x v="0"/>
    <n v="7054.08"/>
    <n v="5416.666666666667"/>
    <n v="0"/>
    <n v="10"/>
    <n v="0"/>
    <n v="1627.413333333333"/>
  </r>
  <r>
    <x v="0"/>
    <s v="Maryellen Kabos"/>
    <s v="Associate"/>
    <x v="42"/>
    <x v="42"/>
    <x v="0"/>
    <x v="34"/>
    <x v="0"/>
    <x v="3"/>
    <x v="1"/>
    <n v="168"/>
    <s v="OffshoreAssociate"/>
    <n v="30"/>
    <n v="615.38461538461536"/>
    <n v="1"/>
    <n v="0.9"/>
    <n v="0"/>
    <x v="0"/>
    <n v="4320"/>
    <n v="615.38461538461536"/>
    <n v="0"/>
    <n v="250"/>
    <n v="0"/>
    <n v="3454.6153846153848"/>
  </r>
  <r>
    <x v="0"/>
    <s v="Carry Hallor"/>
    <s v="Associate"/>
    <x v="0"/>
    <x v="0"/>
    <x v="0"/>
    <x v="0"/>
    <x v="0"/>
    <x v="0"/>
    <x v="0"/>
    <n v="163"/>
    <s v="OnsiteAssociate"/>
    <n v="54"/>
    <n v="5666.666666666667"/>
    <n v="1.2"/>
    <n v="1"/>
    <n v="0"/>
    <x v="0"/>
    <n v="10368"/>
    <n v="5666.666666666667"/>
    <n v="750"/>
    <n v="250"/>
    <n v="0"/>
    <n v="3701.333333333333"/>
  </r>
  <r>
    <x v="0"/>
    <s v="Barbaraanne McRoberts"/>
    <s v="Contractor"/>
    <x v="292"/>
    <x v="292"/>
    <x v="1"/>
    <x v="66"/>
    <x v="5"/>
    <x v="2"/>
    <x v="1"/>
    <n v="164"/>
    <s v="OffshoreContractor"/>
    <n v="35"/>
    <n v="41"/>
    <n v="1.1000000000000001"/>
    <n v="0.97"/>
    <n v="0"/>
    <x v="0"/>
    <n v="6124.5800000000008"/>
    <n v="0"/>
    <n v="500"/>
    <n v="500"/>
    <n v="6724"/>
    <n v="-1599.4199999999992"/>
  </r>
  <r>
    <x v="0"/>
    <s v="Maximilian Audry"/>
    <s v="Contractor"/>
    <x v="74"/>
    <x v="74"/>
    <x v="1"/>
    <x v="55"/>
    <x v="3"/>
    <x v="1"/>
    <x v="1"/>
    <n v="166"/>
    <s v="OffshoreContractor"/>
    <n v="35"/>
    <n v="51"/>
    <n v="0.8"/>
    <n v="1.06"/>
    <n v="0"/>
    <x v="0"/>
    <n v="4926.88"/>
    <n v="0"/>
    <n v="750"/>
    <n v="250"/>
    <n v="8466"/>
    <n v="-4539.12"/>
  </r>
  <r>
    <x v="0"/>
    <s v="Erhart Zapata"/>
    <s v="Contractor"/>
    <x v="273"/>
    <x v="273"/>
    <x v="1"/>
    <x v="87"/>
    <x v="0"/>
    <x v="0"/>
    <x v="1"/>
    <n v="164"/>
    <s v="OffshoreContractor"/>
    <n v="35"/>
    <n v="47"/>
    <n v="1.2"/>
    <n v="0.86"/>
    <n v="0"/>
    <x v="0"/>
    <n v="5923.68"/>
    <n v="0"/>
    <n v="0"/>
    <n v="0"/>
    <n v="7708"/>
    <n v="-1784.3199999999997"/>
  </r>
  <r>
    <x v="0"/>
    <s v="Tobiah Crab"/>
    <s v="Contractor"/>
    <x v="198"/>
    <x v="198"/>
    <x v="1"/>
    <x v="88"/>
    <x v="5"/>
    <x v="1"/>
    <x v="0"/>
    <n v="0"/>
    <s v="OnsiteContractor"/>
    <n v="65"/>
    <n v="70"/>
    <n v="0.8"/>
    <n v="1.17"/>
    <n v="0"/>
    <x v="0"/>
    <n v="0"/>
    <n v="0"/>
    <n v="0"/>
    <n v="10"/>
    <n v="0"/>
    <n v="-10"/>
  </r>
  <r>
    <x v="0"/>
    <s v="Pietrek Bowsher"/>
    <s v="Contractor"/>
    <x v="63"/>
    <x v="63"/>
    <x v="0"/>
    <x v="12"/>
    <x v="1"/>
    <x v="3"/>
    <x v="1"/>
    <n v="162"/>
    <s v="OffshoreContractor"/>
    <n v="40"/>
    <n v="42"/>
    <n v="1"/>
    <n v="0.99"/>
    <n v="0"/>
    <x v="0"/>
    <n v="6336"/>
    <n v="0"/>
    <n v="0"/>
    <n v="0"/>
    <n v="6804"/>
    <n v="-468"/>
  </r>
  <r>
    <x v="0"/>
    <s v="Hyman Morston"/>
    <s v="Senior Associate"/>
    <x v="1"/>
    <x v="1"/>
    <x v="1"/>
    <x v="1"/>
    <x v="1"/>
    <x v="1"/>
    <x v="1"/>
    <n v="166"/>
    <s v="OffshoreSenior Associate"/>
    <n v="35"/>
    <n v="923.07692307692309"/>
    <n v="0.8"/>
    <n v="1.03"/>
    <n v="0"/>
    <x v="0"/>
    <n v="4787.4400000000005"/>
    <n v="923.07692307692309"/>
    <n v="500"/>
    <n v="100"/>
    <n v="0"/>
    <n v="3264.3630769230776"/>
  </r>
  <r>
    <x v="0"/>
    <s v="Lu MacCrachen"/>
    <s v="Analyst"/>
    <x v="231"/>
    <x v="231"/>
    <x v="1"/>
    <x v="79"/>
    <x v="0"/>
    <x v="3"/>
    <x v="1"/>
    <n v="168"/>
    <s v="OffshoreAnalyst"/>
    <n v="24"/>
    <n v="384.61538461538464"/>
    <n v="1"/>
    <n v="0.95"/>
    <n v="0"/>
    <x v="0"/>
    <n v="3830.3999999999996"/>
    <n v="384.61538461538464"/>
    <n v="200"/>
    <n v="100"/>
    <n v="0"/>
    <n v="3145.7846153846149"/>
  </r>
  <r>
    <x v="0"/>
    <s v="Alric Alishoner"/>
    <s v="Contractor"/>
    <x v="284"/>
    <x v="284"/>
    <x v="1"/>
    <x v="17"/>
    <x v="4"/>
    <x v="4"/>
    <x v="1"/>
    <n v="165"/>
    <s v="OffshoreContractor"/>
    <n v="40"/>
    <n v="41"/>
    <n v="0.9"/>
    <n v="0.86"/>
    <n v="0"/>
    <x v="0"/>
    <n v="5108.3999999999996"/>
    <n v="0"/>
    <n v="0"/>
    <n v="500"/>
    <n v="6765"/>
    <n v="-2156.6000000000004"/>
  </r>
  <r>
    <x v="0"/>
    <s v="Ulberto Karus"/>
    <s v="Senior Manager"/>
    <x v="90"/>
    <x v="90"/>
    <x v="1"/>
    <x v="47"/>
    <x v="0"/>
    <x v="3"/>
    <x v="0"/>
    <n v="94"/>
    <s v="OnsiteSenior Manager"/>
    <n v="72"/>
    <n v="8333.3333333333339"/>
    <n v="1"/>
    <n v="1.1399999999999999"/>
    <n v="0"/>
    <x v="0"/>
    <n v="7715.5199999999995"/>
    <n v="8333.3333333333339"/>
    <n v="200"/>
    <n v="50"/>
    <n v="0"/>
    <n v="-867.81333333333441"/>
  </r>
  <r>
    <x v="0"/>
    <s v="Freddie Allberry"/>
    <s v="Manager"/>
    <x v="66"/>
    <x v="66"/>
    <x v="1"/>
    <x v="50"/>
    <x v="2"/>
    <x v="1"/>
    <x v="0"/>
    <n v="167"/>
    <s v="OnsiteManager"/>
    <n v="65"/>
    <n v="7500"/>
    <n v="0.8"/>
    <n v="0.82"/>
    <n v="0"/>
    <x v="0"/>
    <n v="7120.8799999999992"/>
    <n v="7500"/>
    <n v="0"/>
    <n v="500"/>
    <n v="0"/>
    <n v="-879.1200000000008"/>
  </r>
  <r>
    <x v="0"/>
    <s v="Gabbi Goodacre"/>
    <s v="Analyst"/>
    <x v="52"/>
    <x v="52"/>
    <x v="0"/>
    <x v="39"/>
    <x v="1"/>
    <x v="0"/>
    <x v="1"/>
    <n v="165"/>
    <s v="OffshoreAnalyst"/>
    <n v="24"/>
    <n v="384.61538461538464"/>
    <n v="1.2"/>
    <n v="0.99"/>
    <n v="0"/>
    <x v="0"/>
    <n v="4561.92"/>
    <n v="384.61538461538464"/>
    <n v="0"/>
    <n v="100"/>
    <n v="0"/>
    <n v="4077.3046153846153"/>
  </r>
  <r>
    <x v="0"/>
    <s v="Feodor O'Curneen"/>
    <s v="Associate"/>
    <x v="111"/>
    <x v="111"/>
    <x v="0"/>
    <x v="47"/>
    <x v="0"/>
    <x v="0"/>
    <x v="1"/>
    <n v="161"/>
    <s v="OffshoreAssociate"/>
    <n v="30"/>
    <n v="615.38461538461536"/>
    <n v="1.2"/>
    <n v="1.1399999999999999"/>
    <n v="0"/>
    <x v="0"/>
    <n v="6566.4"/>
    <n v="615.38461538461536"/>
    <n v="500"/>
    <n v="0"/>
    <n v="0"/>
    <n v="5451.0153846153844"/>
  </r>
  <r>
    <x v="0"/>
    <s v="Cherilyn Odcroft"/>
    <s v="Senior Associate"/>
    <x v="110"/>
    <x v="110"/>
    <x v="1"/>
    <x v="68"/>
    <x v="3"/>
    <x v="1"/>
    <x v="0"/>
    <n v="163"/>
    <s v="OnsiteSenior Associate"/>
    <n v="60"/>
    <n v="6250"/>
    <n v="0.8"/>
    <n v="1.1200000000000001"/>
    <n v="0"/>
    <x v="0"/>
    <n v="8762.880000000001"/>
    <n v="6250"/>
    <n v="0"/>
    <n v="10"/>
    <n v="0"/>
    <n v="2502.880000000001"/>
  </r>
  <r>
    <x v="0"/>
    <s v="Moss Jarred"/>
    <s v="Manager"/>
    <x v="207"/>
    <x v="207"/>
    <x v="1"/>
    <x v="22"/>
    <x v="2"/>
    <x v="1"/>
    <x v="1"/>
    <n v="162"/>
    <s v="OffshoreManager"/>
    <n v="40"/>
    <n v="1230.7692307692307"/>
    <n v="0.8"/>
    <n v="1.2"/>
    <n v="0"/>
    <x v="0"/>
    <n v="6220.8"/>
    <n v="1230.7692307692307"/>
    <n v="200"/>
    <n v="10"/>
    <n v="0"/>
    <n v="4780.0307692307697"/>
  </r>
  <r>
    <x v="0"/>
    <s v="Ike Langmuir"/>
    <s v="Contractor"/>
    <x v="271"/>
    <x v="271"/>
    <x v="0"/>
    <x v="96"/>
    <x v="2"/>
    <x v="3"/>
    <x v="1"/>
    <n v="111"/>
    <s v="OffshoreContractor"/>
    <n v="35"/>
    <n v="50"/>
    <n v="1"/>
    <n v="1.1299999999999999"/>
    <n v="0"/>
    <x v="0"/>
    <n v="6327.9999999999991"/>
    <n v="0"/>
    <n v="0"/>
    <n v="250"/>
    <n v="5550"/>
    <n v="527.99999999999909"/>
  </r>
  <r>
    <x v="0"/>
    <s v="Ania Capron"/>
    <s v="Associate"/>
    <x v="215"/>
    <x v="215"/>
    <x v="1"/>
    <x v="7"/>
    <x v="0"/>
    <x v="3"/>
    <x v="1"/>
    <n v="87"/>
    <s v="OffshoreAssociate"/>
    <n v="30"/>
    <n v="615.38461538461536"/>
    <n v="1"/>
    <n v="1.1399999999999999"/>
    <n v="0"/>
    <x v="0"/>
    <n v="2975.3999999999996"/>
    <n v="615.38461538461536"/>
    <n v="500"/>
    <n v="10"/>
    <n v="0"/>
    <n v="1850.0153846153844"/>
  </r>
  <r>
    <x v="0"/>
    <s v="Nevil Hulcoop"/>
    <s v="Analyst"/>
    <x v="254"/>
    <x v="254"/>
    <x v="1"/>
    <x v="76"/>
    <x v="5"/>
    <x v="1"/>
    <x v="1"/>
    <n v="0"/>
    <s v="OffshoreAnalyst"/>
    <n v="24"/>
    <n v="384.61538461538464"/>
    <n v="0.8"/>
    <n v="0.96"/>
    <n v="0"/>
    <x v="0"/>
    <n v="0"/>
    <n v="0"/>
    <n v="1000"/>
    <n v="50"/>
    <n v="0"/>
    <n v="-1050"/>
  </r>
  <r>
    <x v="0"/>
    <s v="Weston Basek"/>
    <s v="Associate"/>
    <x v="130"/>
    <x v="130"/>
    <x v="0"/>
    <x v="33"/>
    <x v="1"/>
    <x v="0"/>
    <x v="1"/>
    <n v="113"/>
    <s v="OffshoreAssociate"/>
    <n v="30"/>
    <n v="615.38461538461536"/>
    <n v="1.2"/>
    <n v="0.98"/>
    <n v="0"/>
    <x v="0"/>
    <n v="5644.8"/>
    <n v="615.38461538461536"/>
    <n v="200"/>
    <n v="0"/>
    <n v="0"/>
    <n v="4829.4153846153849"/>
  </r>
  <r>
    <x v="0"/>
    <s v="Willow Ney"/>
    <s v="Associate"/>
    <x v="140"/>
    <x v="140"/>
    <x v="1"/>
    <x v="22"/>
    <x v="2"/>
    <x v="0"/>
    <x v="1"/>
    <n v="0"/>
    <s v="OffshoreAssociate"/>
    <n v="30"/>
    <n v="615.38461538461536"/>
    <n v="1.2"/>
    <n v="1.2"/>
    <n v="0"/>
    <x v="0"/>
    <n v="0"/>
    <n v="0"/>
    <n v="500"/>
    <n v="500"/>
    <n v="0"/>
    <n v="-1000"/>
  </r>
  <r>
    <x v="0"/>
    <s v="Paulie Reinmar"/>
    <s v="Analyst"/>
    <x v="6"/>
    <x v="6"/>
    <x v="1"/>
    <x v="6"/>
    <x v="4"/>
    <x v="2"/>
    <x v="0"/>
    <n v="166"/>
    <s v="OnsiteAnalyst"/>
    <n v="48"/>
    <n v="5416.666666666667"/>
    <n v="1.1000000000000001"/>
    <n v="1.04"/>
    <n v="0"/>
    <x v="0"/>
    <n v="9115.3920000000016"/>
    <n v="5416.666666666667"/>
    <n v="750"/>
    <n v="10"/>
    <n v="0"/>
    <n v="2938.7253333333347"/>
  </r>
  <r>
    <x v="0"/>
    <s v="Ermanno Leary"/>
    <s v="Contractor"/>
    <x v="303"/>
    <x v="303"/>
    <x v="0"/>
    <x v="99"/>
    <x v="0"/>
    <x v="1"/>
    <x v="0"/>
    <n v="168"/>
    <s v="OnsiteContractor"/>
    <n v="60"/>
    <n v="79"/>
    <n v="0.8"/>
    <n v="0.95"/>
    <n v="0"/>
    <x v="0"/>
    <n v="7296"/>
    <n v="0"/>
    <n v="200"/>
    <n v="50"/>
    <n v="13272"/>
    <n v="-6226"/>
  </r>
  <r>
    <x v="0"/>
    <s v="Granthem Scrimshire"/>
    <s v="Analyst"/>
    <x v="13"/>
    <x v="13"/>
    <x v="1"/>
    <x v="13"/>
    <x v="2"/>
    <x v="2"/>
    <x v="0"/>
    <n v="161"/>
    <s v="OnsiteAnalyst"/>
    <n v="48"/>
    <n v="5416.666666666667"/>
    <n v="1.1000000000000001"/>
    <n v="1.07"/>
    <n v="0"/>
    <x v="0"/>
    <n v="9095.8560000000016"/>
    <n v="5416.666666666667"/>
    <n v="0"/>
    <n v="50"/>
    <n v="0"/>
    <n v="3629.1893333333346"/>
  </r>
  <r>
    <x v="0"/>
    <s v="Hill Brosio"/>
    <s v="Analyst"/>
    <x v="118"/>
    <x v="118"/>
    <x v="1"/>
    <x v="2"/>
    <x v="1"/>
    <x v="0"/>
    <x v="1"/>
    <n v="166"/>
    <s v="OffshoreAnalyst"/>
    <n v="24"/>
    <n v="384.61538461538464"/>
    <n v="1.2"/>
    <n v="0.9"/>
    <n v="0"/>
    <x v="0"/>
    <n v="4302.72"/>
    <n v="384.61538461538464"/>
    <n v="0"/>
    <n v="10"/>
    <n v="0"/>
    <n v="3908.1046153846155"/>
  </r>
  <r>
    <x v="0"/>
    <s v="Benjamin McDunlevy"/>
    <s v="Contractor"/>
    <x v="171"/>
    <x v="171"/>
    <x v="0"/>
    <x v="64"/>
    <x v="3"/>
    <x v="0"/>
    <x v="0"/>
    <n v="127"/>
    <s v="OnsiteContractor"/>
    <n v="65"/>
    <n v="78"/>
    <n v="1.2"/>
    <n v="0.97"/>
    <n v="0"/>
    <x v="0"/>
    <n v="12105.6"/>
    <n v="0"/>
    <n v="0"/>
    <n v="250"/>
    <n v="9906"/>
    <n v="1949.6000000000004"/>
  </r>
  <r>
    <x v="0"/>
    <s v="Hazel Corwin"/>
    <s v="Associate"/>
    <x v="39"/>
    <x v="39"/>
    <x v="1"/>
    <x v="25"/>
    <x v="1"/>
    <x v="1"/>
    <x v="1"/>
    <n v="167"/>
    <s v="OffshoreAssociate"/>
    <n v="30"/>
    <n v="615.38461538461536"/>
    <n v="0.8"/>
    <n v="1"/>
    <n v="0"/>
    <x v="0"/>
    <n v="4008"/>
    <n v="615.38461538461536"/>
    <n v="0"/>
    <n v="250"/>
    <n v="0"/>
    <n v="3142.6153846153848"/>
  </r>
  <r>
    <x v="0"/>
    <s v="Ezra Petraitis"/>
    <s v="Analyst"/>
    <x v="109"/>
    <x v="109"/>
    <x v="0"/>
    <x v="35"/>
    <x v="5"/>
    <x v="2"/>
    <x v="1"/>
    <n v="0"/>
    <s v="OffshoreAnalyst"/>
    <n v="24"/>
    <n v="384.61538461538464"/>
    <n v="1.1000000000000001"/>
    <n v="0.95"/>
    <n v="0"/>
    <x v="0"/>
    <n v="4012.7999999999997"/>
    <n v="0"/>
    <n v="0"/>
    <n v="0"/>
    <n v="0"/>
    <n v="4012.7999999999997"/>
  </r>
  <r>
    <x v="0"/>
    <s v="Reggis Condon"/>
    <s v="Contractor"/>
    <x v="4"/>
    <x v="4"/>
    <x v="0"/>
    <x v="4"/>
    <x v="2"/>
    <x v="1"/>
    <x v="0"/>
    <n v="161"/>
    <s v="OnsiteContractor"/>
    <n v="72"/>
    <n v="79"/>
    <n v="0.8"/>
    <n v="1.05"/>
    <n v="0"/>
    <x v="0"/>
    <n v="9676.8000000000011"/>
    <n v="0"/>
    <n v="0"/>
    <n v="50"/>
    <n v="12719"/>
    <n v="-3092.1999999999989"/>
  </r>
  <r>
    <x v="0"/>
    <s v="Moises Guyon"/>
    <s v="Director"/>
    <x v="283"/>
    <x v="283"/>
    <x v="1"/>
    <x v="58"/>
    <x v="3"/>
    <x v="0"/>
    <x v="0"/>
    <n v="160"/>
    <s v="OnsiteDirector"/>
    <n v="90"/>
    <n v="9166.6666666666661"/>
    <n v="1.2"/>
    <n v="1"/>
    <n v="0"/>
    <x v="0"/>
    <n v="17280"/>
    <n v="9166.6666666666661"/>
    <n v="0"/>
    <n v="100"/>
    <n v="0"/>
    <n v="8013.3333333333339"/>
  </r>
  <r>
    <x v="0"/>
    <s v="Scarlet Cracknall"/>
    <s v="Manager"/>
    <x v="80"/>
    <x v="80"/>
    <x v="1"/>
    <x v="14"/>
    <x v="5"/>
    <x v="1"/>
    <x v="1"/>
    <n v="161"/>
    <s v="OffshoreManager"/>
    <n v="40"/>
    <n v="1230.7692307692307"/>
    <n v="0.8"/>
    <n v="1.03"/>
    <n v="0"/>
    <x v="0"/>
    <n v="5306.56"/>
    <n v="1230.7692307692307"/>
    <n v="0"/>
    <n v="10"/>
    <n v="0"/>
    <n v="4065.7907692307699"/>
  </r>
  <r>
    <x v="0"/>
    <s v="Carlye Wolfe"/>
    <s v="Senior Manager"/>
    <x v="217"/>
    <x v="217"/>
    <x v="0"/>
    <x v="11"/>
    <x v="2"/>
    <x v="3"/>
    <x v="1"/>
    <n v="0"/>
    <s v="OffshoreSenior Manager"/>
    <n v="48"/>
    <n v="1538.4615384615386"/>
    <n v="1"/>
    <n v="0.95"/>
    <n v="0"/>
    <x v="0"/>
    <n v="7296"/>
    <n v="0"/>
    <n v="500"/>
    <n v="10"/>
    <n v="0"/>
    <n v="6786"/>
  </r>
  <r>
    <x v="0"/>
    <s v="Moritz Galfour"/>
    <s v="Contractor"/>
    <x v="156"/>
    <x v="156"/>
    <x v="0"/>
    <x v="72"/>
    <x v="0"/>
    <x v="1"/>
    <x v="1"/>
    <n v="0"/>
    <s v="OffshoreContractor"/>
    <n v="48"/>
    <n v="55"/>
    <n v="0.8"/>
    <n v="0.94"/>
    <n v="0"/>
    <x v="0"/>
    <n v="5775.36"/>
    <n v="0"/>
    <n v="200"/>
    <n v="100"/>
    <n v="0"/>
    <n v="5475.36"/>
  </r>
  <r>
    <x v="0"/>
    <s v="Christie Benedit"/>
    <s v="Contractor"/>
    <x v="282"/>
    <x v="282"/>
    <x v="1"/>
    <x v="15"/>
    <x v="2"/>
    <x v="3"/>
    <x v="1"/>
    <n v="164"/>
    <s v="OffshoreContractor"/>
    <n v="35"/>
    <n v="54"/>
    <n v="1"/>
    <n v="1.1000000000000001"/>
    <n v="0"/>
    <x v="0"/>
    <n v="6314.0000000000009"/>
    <n v="0"/>
    <n v="750"/>
    <n v="10"/>
    <n v="8856"/>
    <n v="-3301.9999999999991"/>
  </r>
  <r>
    <x v="0"/>
    <s v="Ardys Macer"/>
    <s v="Analyst"/>
    <x v="7"/>
    <x v="7"/>
    <x v="1"/>
    <x v="7"/>
    <x v="0"/>
    <x v="2"/>
    <x v="1"/>
    <n v="167"/>
    <s v="OffshoreAnalyst"/>
    <n v="24"/>
    <n v="384.61538461538464"/>
    <n v="1.1000000000000001"/>
    <n v="1.1399999999999999"/>
    <n v="0"/>
    <x v="0"/>
    <n v="5026.0320000000002"/>
    <n v="384.61538461538464"/>
    <n v="1000"/>
    <n v="500"/>
    <n v="0"/>
    <n v="3141.4166153846154"/>
  </r>
  <r>
    <x v="0"/>
    <s v="Pippy Jeckells"/>
    <s v="Senior Associate"/>
    <x v="60"/>
    <x v="60"/>
    <x v="1"/>
    <x v="45"/>
    <x v="3"/>
    <x v="2"/>
    <x v="0"/>
    <n v="0"/>
    <s v="OnsiteSenior Associate"/>
    <n v="60"/>
    <n v="6250"/>
    <n v="1.1000000000000001"/>
    <n v="1.1200000000000001"/>
    <n v="0"/>
    <x v="0"/>
    <n v="0"/>
    <n v="0"/>
    <n v="0"/>
    <n v="500"/>
    <n v="0"/>
    <n v="-500"/>
  </r>
  <r>
    <x v="0"/>
    <s v="Lurette Bithell"/>
    <s v="Manager"/>
    <x v="142"/>
    <x v="142"/>
    <x v="1"/>
    <x v="79"/>
    <x v="0"/>
    <x v="0"/>
    <x v="1"/>
    <n v="164"/>
    <s v="OffshoreManager"/>
    <n v="40"/>
    <n v="1230.7692307692307"/>
    <n v="1.2"/>
    <n v="0.95"/>
    <n v="0"/>
    <x v="0"/>
    <n v="7478.4"/>
    <n v="1230.7692307692307"/>
    <n v="200"/>
    <n v="10"/>
    <n v="0"/>
    <n v="6037.6307692307691"/>
  </r>
  <r>
    <x v="0"/>
    <s v="Sibella O'Hara"/>
    <s v="Contractor"/>
    <x v="139"/>
    <x v="139"/>
    <x v="1"/>
    <x v="33"/>
    <x v="1"/>
    <x v="1"/>
    <x v="1"/>
    <n v="0"/>
    <s v="OffshoreContractor"/>
    <n v="40"/>
    <n v="47"/>
    <n v="0.8"/>
    <n v="0.98"/>
    <n v="0"/>
    <x v="0"/>
    <n v="0"/>
    <n v="0"/>
    <n v="0"/>
    <n v="0"/>
    <n v="0"/>
    <n v="0"/>
  </r>
  <r>
    <x v="0"/>
    <s v="Myrtie Merriment"/>
    <s v="Manager"/>
    <x v="234"/>
    <x v="234"/>
    <x v="1"/>
    <x v="27"/>
    <x v="5"/>
    <x v="2"/>
    <x v="1"/>
    <n v="0"/>
    <s v="OffshoreManager"/>
    <n v="40"/>
    <n v="1230.7692307692307"/>
    <n v="1.1000000000000001"/>
    <n v="1.2"/>
    <n v="0"/>
    <x v="0"/>
    <n v="0"/>
    <n v="0"/>
    <n v="0"/>
    <n v="10"/>
    <n v="0"/>
    <n v="-10"/>
  </r>
  <r>
    <x v="0"/>
    <s v="Consolata Godwyn"/>
    <s v="Contractor"/>
    <x v="74"/>
    <x v="74"/>
    <x v="1"/>
    <x v="55"/>
    <x v="3"/>
    <x v="1"/>
    <x v="1"/>
    <n v="132"/>
    <s v="OffshoreContractor"/>
    <n v="48"/>
    <n v="43"/>
    <n v="0.8"/>
    <n v="1.06"/>
    <n v="0"/>
    <x v="0"/>
    <n v="5372.9280000000008"/>
    <n v="0"/>
    <n v="200"/>
    <n v="10"/>
    <n v="5676"/>
    <n v="-513.07199999999921"/>
  </r>
  <r>
    <x v="0"/>
    <s v="Fowler Titman"/>
    <s v="Senior Associate"/>
    <x v="268"/>
    <x v="268"/>
    <x v="0"/>
    <x v="39"/>
    <x v="1"/>
    <x v="2"/>
    <x v="1"/>
    <n v="166"/>
    <s v="OffshoreSenior Associate"/>
    <n v="35"/>
    <n v="923.07692307692309"/>
    <n v="1.1000000000000001"/>
    <n v="0.99"/>
    <n v="0"/>
    <x v="0"/>
    <n v="6098.4000000000005"/>
    <n v="923.07692307692309"/>
    <n v="500"/>
    <n v="0"/>
    <n v="0"/>
    <n v="4675.3230769230777"/>
  </r>
  <r>
    <x v="0"/>
    <s v="Trstram Cissell"/>
    <s v="Manager"/>
    <x v="84"/>
    <x v="84"/>
    <x v="0"/>
    <x v="62"/>
    <x v="4"/>
    <x v="2"/>
    <x v="0"/>
    <n v="164"/>
    <s v="OnsiteManager"/>
    <n v="65"/>
    <n v="7500"/>
    <n v="1.1000000000000001"/>
    <n v="1.17"/>
    <n v="0"/>
    <x v="0"/>
    <n v="13384.800000000001"/>
    <n v="7500"/>
    <n v="200"/>
    <n v="0"/>
    <n v="0"/>
    <n v="5684.8000000000011"/>
  </r>
  <r>
    <x v="0"/>
    <s v="Johnette Pountney"/>
    <s v="Analyst"/>
    <x v="238"/>
    <x v="238"/>
    <x v="0"/>
    <x v="6"/>
    <x v="4"/>
    <x v="1"/>
    <x v="0"/>
    <n v="165"/>
    <s v="OnsiteAnalyst"/>
    <n v="48"/>
    <n v="5416.666666666667"/>
    <n v="0.8"/>
    <n v="1.04"/>
    <n v="0"/>
    <x v="0"/>
    <n v="6389.76"/>
    <n v="5416.666666666667"/>
    <n v="0"/>
    <n v="50"/>
    <n v="0"/>
    <n v="923.09333333333325"/>
  </r>
  <r>
    <x v="0"/>
    <s v="Wynne Whelband"/>
    <s v="Senior Associate"/>
    <x v="266"/>
    <x v="266"/>
    <x v="0"/>
    <x v="16"/>
    <x v="1"/>
    <x v="2"/>
    <x v="1"/>
    <n v="131"/>
    <s v="OffshoreSenior Associate"/>
    <n v="35"/>
    <n v="923.07692307692309"/>
    <n v="1.1000000000000001"/>
    <n v="1.1499999999999999"/>
    <n v="0"/>
    <x v="0"/>
    <n v="7084.0000000000009"/>
    <n v="923.07692307692309"/>
    <n v="0"/>
    <n v="50"/>
    <n v="0"/>
    <n v="6110.923076923078"/>
  </r>
  <r>
    <x v="0"/>
    <s v="Kristos Ovanesian"/>
    <s v="Analyst"/>
    <x v="22"/>
    <x v="22"/>
    <x v="1"/>
    <x v="22"/>
    <x v="2"/>
    <x v="2"/>
    <x v="1"/>
    <n v="164"/>
    <s v="OffshoreAnalyst"/>
    <n v="24"/>
    <n v="384.61538461538464"/>
    <n v="1.1000000000000001"/>
    <n v="1.2"/>
    <n v="0"/>
    <x v="0"/>
    <n v="5195.5200000000004"/>
    <n v="384.61538461538464"/>
    <n v="0"/>
    <n v="0"/>
    <n v="0"/>
    <n v="4810.9046153846157"/>
  </r>
  <r>
    <x v="0"/>
    <s v="Lonnie Crummey"/>
    <s v="Director"/>
    <x v="140"/>
    <x v="140"/>
    <x v="1"/>
    <x v="22"/>
    <x v="2"/>
    <x v="0"/>
    <x v="1"/>
    <n v="168"/>
    <s v="OffshoreDirector"/>
    <n v="55"/>
    <n v="2307.6923076923076"/>
    <n v="1.2"/>
    <n v="1.2"/>
    <n v="0"/>
    <x v="0"/>
    <n v="13305.6"/>
    <n v="2307.6923076923076"/>
    <n v="0"/>
    <n v="10"/>
    <n v="0"/>
    <n v="10987.907692307694"/>
  </r>
  <r>
    <x v="0"/>
    <s v="Ulrick Blair"/>
    <s v="Senior Associate"/>
    <x v="138"/>
    <x v="138"/>
    <x v="1"/>
    <x v="64"/>
    <x v="3"/>
    <x v="1"/>
    <x v="1"/>
    <n v="122"/>
    <s v="OffshoreSenior Associate"/>
    <n v="35"/>
    <n v="923.07692307692309"/>
    <n v="0.8"/>
    <n v="0.97"/>
    <n v="0"/>
    <x v="0"/>
    <n v="3313.52"/>
    <n v="923.07692307692309"/>
    <n v="200"/>
    <n v="50"/>
    <n v="0"/>
    <n v="2140.4430769230767"/>
  </r>
  <r>
    <x v="0"/>
    <s v="Patrica Stallan"/>
    <s v="Contractor"/>
    <x v="86"/>
    <x v="86"/>
    <x v="1"/>
    <x v="64"/>
    <x v="3"/>
    <x v="3"/>
    <x v="1"/>
    <n v="0"/>
    <s v="OffshoreContractor"/>
    <n v="35"/>
    <n v="45"/>
    <n v="1"/>
    <n v="0.97"/>
    <n v="0"/>
    <x v="0"/>
    <n v="0"/>
    <n v="0"/>
    <n v="0"/>
    <n v="250"/>
    <n v="0"/>
    <n v="-250"/>
  </r>
  <r>
    <x v="0"/>
    <s v="Helen Soaper"/>
    <s v="Associate"/>
    <x v="175"/>
    <x v="175"/>
    <x v="1"/>
    <x v="37"/>
    <x v="1"/>
    <x v="2"/>
    <x v="0"/>
    <n v="111"/>
    <s v="OnsiteAssociate"/>
    <n v="54"/>
    <n v="5666.666666666667"/>
    <n v="1.1000000000000001"/>
    <n v="0.87"/>
    <n v="0"/>
    <x v="0"/>
    <n v="5736.2580000000007"/>
    <n v="5666.666666666667"/>
    <n v="200"/>
    <n v="10"/>
    <n v="0"/>
    <n v="-140.40866666666625"/>
  </r>
  <r>
    <x v="0"/>
    <s v="Cathrine Fearnyough"/>
    <s v="Senior Manager"/>
    <x v="197"/>
    <x v="197"/>
    <x v="1"/>
    <x v="57"/>
    <x v="5"/>
    <x v="3"/>
    <x v="1"/>
    <n v="164"/>
    <s v="OffshoreSenior Manager"/>
    <n v="48"/>
    <n v="1538.4615384615386"/>
    <n v="1"/>
    <n v="0.93"/>
    <n v="0"/>
    <x v="0"/>
    <n v="7320.96"/>
    <n v="1538.4615384615386"/>
    <n v="500"/>
    <n v="50"/>
    <n v="0"/>
    <n v="5232.4984615384619"/>
  </r>
  <r>
    <x v="0"/>
    <s v="Maxi Dabell"/>
    <s v="Contractor"/>
    <x v="304"/>
    <x v="304"/>
    <x v="1"/>
    <x v="16"/>
    <x v="1"/>
    <x v="1"/>
    <x v="1"/>
    <n v="168"/>
    <s v="OffshoreContractor"/>
    <n v="40"/>
    <n v="55"/>
    <n v="0.8"/>
    <n v="1.1499999999999999"/>
    <n v="0"/>
    <x v="0"/>
    <n v="6182.4"/>
    <n v="0"/>
    <n v="200"/>
    <n v="0"/>
    <n v="9240"/>
    <n v="-3257.6000000000004"/>
  </r>
  <r>
    <x v="0"/>
    <s v="Kain McKeowon"/>
    <s v="Contractor"/>
    <x v="241"/>
    <x v="241"/>
    <x v="0"/>
    <x v="58"/>
    <x v="3"/>
    <x v="1"/>
    <x v="1"/>
    <n v="168"/>
    <s v="OffshoreContractor"/>
    <n v="48"/>
    <n v="44"/>
    <n v="0.8"/>
    <n v="1"/>
    <n v="0"/>
    <x v="0"/>
    <n v="6144"/>
    <n v="0"/>
    <n v="500"/>
    <n v="50"/>
    <n v="7392"/>
    <n v="-1798"/>
  </r>
  <r>
    <x v="0"/>
    <s v="Farand Domeney"/>
    <s v="Contractor"/>
    <x v="113"/>
    <x v="113"/>
    <x v="1"/>
    <x v="76"/>
    <x v="5"/>
    <x v="3"/>
    <x v="1"/>
    <n v="164"/>
    <s v="OffshoreContractor"/>
    <n v="48"/>
    <n v="51"/>
    <n v="1"/>
    <n v="0.96"/>
    <n v="0"/>
    <x v="0"/>
    <n v="7557.12"/>
    <n v="0"/>
    <n v="500"/>
    <n v="50"/>
    <n v="8364"/>
    <n v="-1356.88"/>
  </r>
  <r>
    <x v="0"/>
    <s v="Elayne Feechum"/>
    <s v="Senior Associate"/>
    <x v="300"/>
    <x v="300"/>
    <x v="0"/>
    <x v="6"/>
    <x v="4"/>
    <x v="0"/>
    <x v="1"/>
    <n v="161"/>
    <s v="OffshoreSenior Associate"/>
    <n v="35"/>
    <n v="923.07692307692309"/>
    <n v="1.2"/>
    <n v="1.04"/>
    <n v="0"/>
    <x v="0"/>
    <n v="6988.8"/>
    <n v="923.07692307692309"/>
    <n v="200"/>
    <n v="0"/>
    <n v="0"/>
    <n v="5865.7230769230773"/>
  </r>
  <r>
    <x v="0"/>
    <s v="Pepi Polley"/>
    <s v="Manager"/>
    <x v="281"/>
    <x v="281"/>
    <x v="0"/>
    <x v="37"/>
    <x v="1"/>
    <x v="0"/>
    <x v="1"/>
    <n v="165"/>
    <s v="OffshoreManager"/>
    <n v="40"/>
    <n v="1230.7692307692307"/>
    <n v="1.2"/>
    <n v="0.87"/>
    <n v="0"/>
    <x v="0"/>
    <n v="6681.6"/>
    <n v="1230.7692307692307"/>
    <n v="0"/>
    <n v="50"/>
    <n v="0"/>
    <n v="5400.8307692307699"/>
  </r>
  <r>
    <x v="0"/>
    <s v="Fionnula McCaig"/>
    <s v="Senior Associate"/>
    <x v="251"/>
    <x v="251"/>
    <x v="1"/>
    <x v="76"/>
    <x v="5"/>
    <x v="0"/>
    <x v="0"/>
    <n v="160"/>
    <s v="OnsiteSenior Associate"/>
    <n v="60"/>
    <n v="6250"/>
    <n v="1.2"/>
    <n v="0.96"/>
    <n v="0"/>
    <x v="0"/>
    <n v="11059.199999999999"/>
    <n v="6250"/>
    <n v="750"/>
    <n v="50"/>
    <n v="0"/>
    <n v="4009.1999999999989"/>
  </r>
  <r>
    <x v="0"/>
    <s v="Victoir Bartolomeotti"/>
    <s v="Manager"/>
    <x v="295"/>
    <x v="295"/>
    <x v="0"/>
    <x v="84"/>
    <x v="3"/>
    <x v="1"/>
    <x v="0"/>
    <n v="0"/>
    <s v="OnsiteManager"/>
    <n v="65"/>
    <n v="7500"/>
    <n v="0.8"/>
    <n v="0.92"/>
    <n v="0"/>
    <x v="0"/>
    <n v="7654.4000000000005"/>
    <n v="0"/>
    <n v="0"/>
    <n v="250"/>
    <n v="0"/>
    <n v="7404.4000000000005"/>
  </r>
  <r>
    <x v="0"/>
    <s v="Nissie Paddle"/>
    <s v="Associate"/>
    <x v="274"/>
    <x v="274"/>
    <x v="1"/>
    <x v="3"/>
    <x v="2"/>
    <x v="3"/>
    <x v="1"/>
    <n v="161"/>
    <s v="OffshoreAssociate"/>
    <n v="30"/>
    <n v="615.38461538461536"/>
    <n v="1"/>
    <n v="0.98"/>
    <n v="0"/>
    <x v="0"/>
    <n v="4733.3999999999996"/>
    <n v="615.38461538461536"/>
    <n v="0"/>
    <n v="0"/>
    <n v="0"/>
    <n v="4118.0153846153844"/>
  </r>
  <r>
    <x v="0"/>
    <s v="Marchelle Clarabut"/>
    <s v="Analyst"/>
    <x v="195"/>
    <x v="195"/>
    <x v="1"/>
    <x v="11"/>
    <x v="2"/>
    <x v="0"/>
    <x v="1"/>
    <n v="168"/>
    <s v="OffshoreAnalyst"/>
    <n v="24"/>
    <n v="384.61538461538464"/>
    <n v="1.2"/>
    <n v="0.95"/>
    <n v="0"/>
    <x v="0"/>
    <n v="4596.4799999999996"/>
    <n v="384.61538461538464"/>
    <n v="0"/>
    <n v="100"/>
    <n v="0"/>
    <n v="4111.8646153846148"/>
  </r>
  <r>
    <x v="0"/>
    <s v="Rosella Hache"/>
    <s v="Analyst"/>
    <x v="3"/>
    <x v="3"/>
    <x v="1"/>
    <x v="3"/>
    <x v="2"/>
    <x v="2"/>
    <x v="0"/>
    <n v="0"/>
    <s v="OnsiteAnalyst"/>
    <n v="48"/>
    <n v="5416.666666666667"/>
    <n v="1.1000000000000001"/>
    <n v="0.98"/>
    <n v="0"/>
    <x v="0"/>
    <n v="0"/>
    <n v="0"/>
    <n v="0"/>
    <n v="100"/>
    <n v="0"/>
    <n v="-100"/>
  </r>
  <r>
    <x v="0"/>
    <s v="Richy Berzin"/>
    <s v="Contractor"/>
    <x v="61"/>
    <x v="61"/>
    <x v="1"/>
    <x v="46"/>
    <x v="3"/>
    <x v="3"/>
    <x v="1"/>
    <n v="160"/>
    <s v="OffshoreContractor"/>
    <n v="35"/>
    <n v="40"/>
    <n v="1"/>
    <n v="1.19"/>
    <n v="0"/>
    <x v="0"/>
    <n v="6664"/>
    <n v="0"/>
    <n v="0"/>
    <n v="100"/>
    <n v="6400"/>
    <n v="164"/>
  </r>
  <r>
    <x v="0"/>
    <s v="Gregoor Rubee"/>
    <s v="Contractor"/>
    <x v="250"/>
    <x v="250"/>
    <x v="1"/>
    <x v="87"/>
    <x v="0"/>
    <x v="4"/>
    <x v="1"/>
    <n v="161"/>
    <s v="OffshoreContractor"/>
    <n v="35"/>
    <n v="41"/>
    <n v="0.9"/>
    <n v="0.86"/>
    <n v="0"/>
    <x v="0"/>
    <n v="4361.49"/>
    <n v="0"/>
    <n v="200"/>
    <n v="0"/>
    <n v="6601"/>
    <n v="-2439.5100000000002"/>
  </r>
  <r>
    <x v="0"/>
    <s v="Vanya Marchenko"/>
    <s v="Associate"/>
    <x v="45"/>
    <x v="45"/>
    <x v="1"/>
    <x v="35"/>
    <x v="5"/>
    <x v="1"/>
    <x v="1"/>
    <n v="166"/>
    <s v="OffshoreAssociate"/>
    <n v="30"/>
    <n v="615.38461538461536"/>
    <n v="0.8"/>
    <n v="0.95"/>
    <n v="0"/>
    <x v="0"/>
    <n v="3784.7999999999997"/>
    <n v="615.38461538461536"/>
    <n v="1000"/>
    <n v="250"/>
    <n v="0"/>
    <n v="1919.4153846153845"/>
  </r>
  <r>
    <x v="0"/>
    <s v="Shelby Goodlife"/>
    <s v="Associate"/>
    <x v="97"/>
    <x v="97"/>
    <x v="0"/>
    <x v="70"/>
    <x v="4"/>
    <x v="1"/>
    <x v="1"/>
    <n v="160"/>
    <s v="OffshoreAssociate"/>
    <n v="30"/>
    <n v="615.38461538461536"/>
    <n v="0.8"/>
    <n v="0.82"/>
    <n v="0"/>
    <x v="0"/>
    <n v="3148.7999999999997"/>
    <n v="615.38461538461536"/>
    <n v="0"/>
    <n v="10"/>
    <n v="0"/>
    <n v="2523.4153846153845"/>
  </r>
  <r>
    <x v="0"/>
    <s v="Luelle Moloney"/>
    <s v="Contractor"/>
    <x v="285"/>
    <x v="285"/>
    <x v="1"/>
    <x v="38"/>
    <x v="1"/>
    <x v="1"/>
    <x v="0"/>
    <n v="0"/>
    <s v="OnsiteContractor"/>
    <n v="60"/>
    <n v="79"/>
    <n v="0.8"/>
    <n v="1.1299999999999999"/>
    <n v="0"/>
    <x v="0"/>
    <n v="0"/>
    <n v="0"/>
    <n v="750"/>
    <n v="100"/>
    <n v="0"/>
    <n v="-850"/>
  </r>
  <r>
    <x v="0"/>
    <s v="Adelheid Goodbarr"/>
    <s v="Contractor"/>
    <x v="110"/>
    <x v="110"/>
    <x v="1"/>
    <x v="68"/>
    <x v="3"/>
    <x v="1"/>
    <x v="1"/>
    <n v="0"/>
    <s v="OffshoreContractor"/>
    <n v="48"/>
    <n v="42"/>
    <n v="0.8"/>
    <n v="1.1200000000000001"/>
    <n v="0"/>
    <x v="0"/>
    <n v="0"/>
    <n v="0"/>
    <n v="200"/>
    <n v="0"/>
    <n v="0"/>
    <n v="-200"/>
  </r>
  <r>
    <x v="0"/>
    <s v="Elfie Kimm"/>
    <s v="Director"/>
    <x v="148"/>
    <x v="148"/>
    <x v="1"/>
    <x v="80"/>
    <x v="1"/>
    <x v="3"/>
    <x v="0"/>
    <n v="163"/>
    <s v="OnsiteDirector"/>
    <n v="90"/>
    <n v="9166.6666666666661"/>
    <n v="1"/>
    <n v="0.89"/>
    <n v="0"/>
    <x v="0"/>
    <n v="13056.300000000001"/>
    <n v="9166.6666666666661"/>
    <n v="200"/>
    <n v="500"/>
    <n v="0"/>
    <n v="3189.633333333335"/>
  </r>
  <r>
    <x v="0"/>
    <s v="Dell Coster"/>
    <s v="Contractor"/>
    <x v="260"/>
    <x v="260"/>
    <x v="1"/>
    <x v="10"/>
    <x v="5"/>
    <x v="2"/>
    <x v="1"/>
    <n v="160"/>
    <s v="OffshoreContractor"/>
    <n v="40"/>
    <n v="53"/>
    <n v="1.1000000000000001"/>
    <n v="1.1599999999999999"/>
    <n v="0"/>
    <x v="0"/>
    <n v="8166.4000000000005"/>
    <n v="0"/>
    <n v="200"/>
    <n v="500"/>
    <n v="8480"/>
    <n v="-1013.5999999999995"/>
  </r>
  <r>
    <x v="0"/>
    <s v="Templeton Rickhuss"/>
    <s v="Manager"/>
    <x v="181"/>
    <x v="181"/>
    <x v="1"/>
    <x v="27"/>
    <x v="5"/>
    <x v="4"/>
    <x v="0"/>
    <n v="103"/>
    <s v="OnsiteManager"/>
    <n v="65"/>
    <n v="7500"/>
    <n v="0.9"/>
    <n v="1.2"/>
    <n v="0"/>
    <x v="0"/>
    <n v="7230.5999999999995"/>
    <n v="7500"/>
    <n v="500"/>
    <n v="50"/>
    <n v="0"/>
    <n v="-819.40000000000055"/>
  </r>
  <r>
    <x v="0"/>
    <s v="Lou Haysom"/>
    <s v="Contractor"/>
    <x v="28"/>
    <x v="28"/>
    <x v="0"/>
    <x v="26"/>
    <x v="2"/>
    <x v="4"/>
    <x v="0"/>
    <n v="0"/>
    <s v="OnsiteContractor"/>
    <n v="65"/>
    <n v="72"/>
    <n v="0.9"/>
    <n v="1.1100000000000001"/>
    <n v="0"/>
    <x v="0"/>
    <n v="10389.6"/>
    <n v="0"/>
    <n v="0"/>
    <n v="10"/>
    <n v="0"/>
    <n v="10379.6"/>
  </r>
  <r>
    <x v="0"/>
    <s v="Dick Pigford"/>
    <s v="Associate"/>
    <x v="180"/>
    <x v="180"/>
    <x v="1"/>
    <x v="23"/>
    <x v="2"/>
    <x v="0"/>
    <x v="1"/>
    <n v="0"/>
    <s v="OffshoreAssociate"/>
    <n v="30"/>
    <n v="615.38461538461536"/>
    <n v="1.2"/>
    <n v="0.95"/>
    <n v="0"/>
    <x v="0"/>
    <n v="0"/>
    <n v="0"/>
    <n v="750"/>
    <n v="100"/>
    <n v="0"/>
    <n v="-850"/>
  </r>
  <r>
    <x v="0"/>
    <s v="Tiebout Wennington"/>
    <s v="Senior Associate"/>
    <x v="113"/>
    <x v="113"/>
    <x v="1"/>
    <x v="76"/>
    <x v="5"/>
    <x v="3"/>
    <x v="1"/>
    <n v="163"/>
    <s v="OffshoreSenior Associate"/>
    <n v="35"/>
    <n v="923.07692307692309"/>
    <n v="1"/>
    <n v="0.96"/>
    <n v="0"/>
    <x v="0"/>
    <n v="5476.8"/>
    <n v="923.07692307692309"/>
    <n v="200"/>
    <n v="100"/>
    <n v="0"/>
    <n v="4253.7230769230773"/>
  </r>
  <r>
    <x v="0"/>
    <s v="Connie Charlson"/>
    <s v="Analyst"/>
    <x v="174"/>
    <x v="174"/>
    <x v="1"/>
    <x v="71"/>
    <x v="4"/>
    <x v="1"/>
    <x v="1"/>
    <n v="0"/>
    <s v="OffshoreAnalyst"/>
    <n v="24"/>
    <n v="384.61538461538464"/>
    <n v="0.8"/>
    <n v="1.0900000000000001"/>
    <n v="0"/>
    <x v="0"/>
    <n v="0"/>
    <n v="0"/>
    <n v="1000"/>
    <n v="10"/>
    <n v="0"/>
    <n v="-1010"/>
  </r>
  <r>
    <x v="0"/>
    <s v="Arty Tracey"/>
    <s v="Associate"/>
    <x v="91"/>
    <x v="91"/>
    <x v="1"/>
    <x v="45"/>
    <x v="3"/>
    <x v="3"/>
    <x v="0"/>
    <n v="163"/>
    <s v="OnsiteAssociate"/>
    <n v="54"/>
    <n v="5666.666666666667"/>
    <n v="1"/>
    <n v="1.1200000000000001"/>
    <n v="0"/>
    <x v="0"/>
    <n v="9858.2400000000016"/>
    <n v="5666.666666666667"/>
    <n v="200"/>
    <n v="0"/>
    <n v="0"/>
    <n v="3991.5733333333346"/>
  </r>
  <r>
    <x v="0"/>
    <s v="Derron Duer"/>
    <s v="Manager"/>
    <x v="250"/>
    <x v="250"/>
    <x v="1"/>
    <x v="87"/>
    <x v="0"/>
    <x v="4"/>
    <x v="1"/>
    <n v="168"/>
    <s v="OffshoreManager"/>
    <n v="40"/>
    <n v="1230.7692307692307"/>
    <n v="0.9"/>
    <n v="0.86"/>
    <n v="0"/>
    <x v="0"/>
    <n v="5201.28"/>
    <n v="1230.7692307692307"/>
    <n v="500"/>
    <n v="50"/>
    <n v="0"/>
    <n v="3420.5107692307693"/>
  </r>
  <r>
    <x v="0"/>
    <s v="Wynnie Sydry"/>
    <s v="Associate"/>
    <x v="41"/>
    <x v="41"/>
    <x v="1"/>
    <x v="33"/>
    <x v="1"/>
    <x v="3"/>
    <x v="1"/>
    <n v="160"/>
    <s v="OffshoreAssociate"/>
    <n v="30"/>
    <n v="615.38461538461536"/>
    <n v="1"/>
    <n v="0.98"/>
    <n v="0"/>
    <x v="0"/>
    <n v="4704"/>
    <n v="615.38461538461536"/>
    <n v="200"/>
    <n v="0"/>
    <n v="0"/>
    <n v="3888.6153846153848"/>
  </r>
  <r>
    <x v="0"/>
    <s v="Dennie Walduck"/>
    <s v="Analyst"/>
    <x v="225"/>
    <x v="225"/>
    <x v="1"/>
    <x v="58"/>
    <x v="3"/>
    <x v="2"/>
    <x v="0"/>
    <n v="162"/>
    <s v="OnsiteAnalyst"/>
    <n v="48"/>
    <n v="5416.666666666667"/>
    <n v="1.1000000000000001"/>
    <n v="1"/>
    <n v="0"/>
    <x v="0"/>
    <n v="8553.6"/>
    <n v="5416.666666666667"/>
    <n v="500"/>
    <n v="0"/>
    <n v="0"/>
    <n v="2636.9333333333334"/>
  </r>
  <r>
    <x v="0"/>
    <s v="Keary McNeely"/>
    <s v="Senior Associate"/>
    <x v="48"/>
    <x v="48"/>
    <x v="0"/>
    <x v="37"/>
    <x v="1"/>
    <x v="4"/>
    <x v="1"/>
    <n v="0"/>
    <s v="OffshoreSenior Associate"/>
    <n v="35"/>
    <n v="923.07692307692309"/>
    <n v="0.9"/>
    <n v="0.87"/>
    <n v="0"/>
    <x v="0"/>
    <n v="4384.8"/>
    <n v="0"/>
    <n v="0"/>
    <n v="10"/>
    <n v="0"/>
    <n v="4374.8"/>
  </r>
  <r>
    <x v="0"/>
    <s v="Dot Bullard"/>
    <s v="Director"/>
    <x v="16"/>
    <x v="16"/>
    <x v="1"/>
    <x v="16"/>
    <x v="1"/>
    <x v="3"/>
    <x v="1"/>
    <n v="160"/>
    <s v="OffshoreDirector"/>
    <n v="55"/>
    <n v="2307.6923076923076"/>
    <n v="1"/>
    <n v="1.1499999999999999"/>
    <n v="0"/>
    <x v="0"/>
    <n v="10120"/>
    <n v="2307.6923076923076"/>
    <n v="0"/>
    <n v="100"/>
    <n v="0"/>
    <n v="7712.3076923076924"/>
  </r>
  <r>
    <x v="0"/>
    <s v="Gale Bowman"/>
    <s v="Analyst"/>
    <x v="124"/>
    <x v="124"/>
    <x v="1"/>
    <x v="36"/>
    <x v="1"/>
    <x v="0"/>
    <x v="1"/>
    <n v="132"/>
    <s v="OffshoreAnalyst"/>
    <n v="24"/>
    <n v="384.61538461538464"/>
    <n v="1.2"/>
    <n v="0.88"/>
    <n v="0"/>
    <x v="0"/>
    <n v="3345.4079999999999"/>
    <n v="384.61538461538464"/>
    <n v="200"/>
    <n v="100"/>
    <n v="0"/>
    <n v="2660.7926153846151"/>
  </r>
  <r>
    <x v="0"/>
    <s v="Cassie Groomebridge"/>
    <s v="Contractor"/>
    <x v="50"/>
    <x v="50"/>
    <x v="1"/>
    <x v="31"/>
    <x v="2"/>
    <x v="3"/>
    <x v="1"/>
    <n v="167"/>
    <s v="OffshoreContractor"/>
    <n v="35"/>
    <n v="44"/>
    <n v="1"/>
    <n v="1.01"/>
    <n v="0"/>
    <x v="0"/>
    <n v="5903.45"/>
    <n v="0"/>
    <n v="0"/>
    <n v="10"/>
    <n v="7348"/>
    <n v="-1454.5500000000002"/>
  </r>
  <r>
    <x v="0"/>
    <s v="Suzie Chater"/>
    <s v="Associate"/>
    <x v="267"/>
    <x v="267"/>
    <x v="0"/>
    <x v="33"/>
    <x v="1"/>
    <x v="2"/>
    <x v="0"/>
    <n v="162"/>
    <s v="OnsiteAssociate"/>
    <n v="54"/>
    <n v="5666.666666666667"/>
    <n v="1.1000000000000001"/>
    <n v="0.98"/>
    <n v="0"/>
    <x v="0"/>
    <n v="9313.92"/>
    <n v="5666.666666666667"/>
    <n v="0"/>
    <n v="50"/>
    <n v="0"/>
    <n v="3597.2533333333331"/>
  </r>
  <r>
    <x v="0"/>
    <s v="Igor Rockliffe"/>
    <s v="Contractor"/>
    <x v="128"/>
    <x v="128"/>
    <x v="0"/>
    <x v="25"/>
    <x v="1"/>
    <x v="0"/>
    <x v="1"/>
    <n v="0"/>
    <s v="OffshoreContractor"/>
    <n v="35"/>
    <n v="47"/>
    <n v="1.2"/>
    <n v="1"/>
    <n v="0"/>
    <x v="0"/>
    <n v="6720"/>
    <n v="0"/>
    <n v="0"/>
    <n v="50"/>
    <n v="0"/>
    <n v="6670"/>
  </r>
  <r>
    <x v="0"/>
    <s v="Emerson Norquay"/>
    <s v="Contractor"/>
    <x v="42"/>
    <x v="42"/>
    <x v="0"/>
    <x v="34"/>
    <x v="0"/>
    <x v="3"/>
    <x v="1"/>
    <n v="164"/>
    <s v="OffshoreContractor"/>
    <n v="40"/>
    <n v="44"/>
    <n v="1"/>
    <n v="0.9"/>
    <n v="0"/>
    <x v="0"/>
    <n v="5760"/>
    <n v="0"/>
    <n v="0"/>
    <n v="50"/>
    <n v="7216"/>
    <n v="-1506"/>
  </r>
  <r>
    <x v="0"/>
    <s v="Darcie Offener"/>
    <s v="Senior Associate"/>
    <x v="104"/>
    <x v="104"/>
    <x v="1"/>
    <x v="39"/>
    <x v="1"/>
    <x v="3"/>
    <x v="1"/>
    <n v="0"/>
    <s v="OffshoreSenior Associate"/>
    <n v="35"/>
    <n v="923.07692307692309"/>
    <n v="1"/>
    <n v="0.99"/>
    <n v="0"/>
    <x v="0"/>
    <n v="0"/>
    <n v="0"/>
    <n v="0"/>
    <n v="100"/>
    <n v="0"/>
    <n v="-100"/>
  </r>
  <r>
    <x v="0"/>
    <s v="Worthington Shah"/>
    <s v="Analyst"/>
    <x v="282"/>
    <x v="282"/>
    <x v="1"/>
    <x v="15"/>
    <x v="2"/>
    <x v="3"/>
    <x v="1"/>
    <n v="165"/>
    <s v="OffshoreAnalyst"/>
    <n v="24"/>
    <n v="384.61538461538464"/>
    <n v="1"/>
    <n v="1.1000000000000001"/>
    <n v="0"/>
    <x v="0"/>
    <n v="4356"/>
    <n v="384.61538461538464"/>
    <n v="500"/>
    <n v="50"/>
    <n v="0"/>
    <n v="3421.3846153846152"/>
  </r>
  <r>
    <x v="0"/>
    <s v="Marve Burtt"/>
    <s v="Contractor"/>
    <x v="204"/>
    <x v="204"/>
    <x v="1"/>
    <x v="56"/>
    <x v="4"/>
    <x v="1"/>
    <x v="0"/>
    <n v="0"/>
    <s v="OnsiteContractor"/>
    <n v="65"/>
    <n v="76"/>
    <n v="0.8"/>
    <n v="0.82"/>
    <n v="0"/>
    <x v="0"/>
    <n v="0"/>
    <n v="0"/>
    <n v="200"/>
    <n v="500"/>
    <n v="0"/>
    <n v="-700"/>
  </r>
  <r>
    <x v="0"/>
    <s v="Amaleta Mackett"/>
    <s v="Senior Associate"/>
    <x v="115"/>
    <x v="115"/>
    <x v="0"/>
    <x v="68"/>
    <x v="3"/>
    <x v="0"/>
    <x v="0"/>
    <n v="162"/>
    <s v="OnsiteSenior Associate"/>
    <n v="60"/>
    <n v="6250"/>
    <n v="1.2"/>
    <n v="1.1200000000000001"/>
    <n v="0"/>
    <x v="0"/>
    <n v="12902.400000000001"/>
    <n v="6250"/>
    <n v="0"/>
    <n v="100"/>
    <n v="0"/>
    <n v="6552.4000000000015"/>
  </r>
  <r>
    <x v="0"/>
    <s v="Ruttger Strevens"/>
    <s v="Contractor"/>
    <x v="87"/>
    <x v="87"/>
    <x v="1"/>
    <x v="65"/>
    <x v="5"/>
    <x v="1"/>
    <x v="1"/>
    <n v="0"/>
    <s v="OffshoreContractor"/>
    <n v="40"/>
    <n v="54"/>
    <n v="0.8"/>
    <n v="1.2"/>
    <n v="0"/>
    <x v="0"/>
    <n v="0"/>
    <n v="0"/>
    <n v="500"/>
    <n v="100"/>
    <n v="0"/>
    <n v="-600"/>
  </r>
  <r>
    <x v="0"/>
    <s v="Giovanna Bolter"/>
    <s v="Analyst"/>
    <x v="177"/>
    <x v="177"/>
    <x v="0"/>
    <x v="30"/>
    <x v="1"/>
    <x v="1"/>
    <x v="0"/>
    <n v="163"/>
    <s v="OnsiteAnalyst"/>
    <n v="48"/>
    <n v="5416.666666666667"/>
    <n v="0.8"/>
    <n v="1.01"/>
    <n v="0"/>
    <x v="0"/>
    <n v="6205.4400000000005"/>
    <n v="5416.666666666667"/>
    <n v="0"/>
    <n v="50"/>
    <n v="0"/>
    <n v="738.77333333333354"/>
  </r>
  <r>
    <x v="0"/>
    <s v="Ilario Jerrans"/>
    <s v="Senior Manager"/>
    <x v="76"/>
    <x v="76"/>
    <x v="1"/>
    <x v="57"/>
    <x v="5"/>
    <x v="2"/>
    <x v="1"/>
    <n v="161"/>
    <s v="OffshoreSenior Manager"/>
    <n v="48"/>
    <n v="1538.4615384615386"/>
    <n v="1.1000000000000001"/>
    <n v="0.93"/>
    <n v="0"/>
    <x v="0"/>
    <n v="7905.7440000000015"/>
    <n v="1538.4615384615386"/>
    <n v="0"/>
    <n v="10"/>
    <n v="0"/>
    <n v="6357.2824615384634"/>
  </r>
  <r>
    <x v="0"/>
    <s v="Frank Glossup"/>
    <s v="Contractor"/>
    <x v="11"/>
    <x v="11"/>
    <x v="1"/>
    <x v="11"/>
    <x v="2"/>
    <x v="4"/>
    <x v="1"/>
    <n v="130"/>
    <s v="OffshoreContractor"/>
    <n v="40"/>
    <n v="51"/>
    <n v="0.9"/>
    <n v="0.95"/>
    <n v="0"/>
    <x v="0"/>
    <n v="4446"/>
    <n v="0"/>
    <n v="200"/>
    <n v="50"/>
    <n v="6630"/>
    <n v="-2434"/>
  </r>
  <r>
    <x v="0"/>
    <s v="Hagen Yashunin"/>
    <s v="Analyst"/>
    <x v="293"/>
    <x v="293"/>
    <x v="1"/>
    <x v="67"/>
    <x v="4"/>
    <x v="0"/>
    <x v="1"/>
    <n v="166"/>
    <s v="OffshoreAnalyst"/>
    <n v="24"/>
    <n v="384.61538461538464"/>
    <n v="1.2"/>
    <n v="0.81"/>
    <n v="0"/>
    <x v="0"/>
    <n v="3872.4480000000003"/>
    <n v="384.61538461538464"/>
    <n v="500"/>
    <n v="50"/>
    <n v="0"/>
    <n v="2937.8326153846156"/>
  </r>
  <r>
    <x v="0"/>
    <s v="Humfried McMurty"/>
    <s v="Manager"/>
    <x v="122"/>
    <x v="122"/>
    <x v="1"/>
    <x v="15"/>
    <x v="2"/>
    <x v="0"/>
    <x v="1"/>
    <n v="160"/>
    <s v="OffshoreManager"/>
    <n v="40"/>
    <n v="1230.7692307692307"/>
    <n v="1.2"/>
    <n v="1.1000000000000001"/>
    <n v="0"/>
    <x v="0"/>
    <n v="8448"/>
    <n v="1230.7692307692307"/>
    <n v="500"/>
    <n v="250"/>
    <n v="0"/>
    <n v="6467.2307692307695"/>
  </r>
  <r>
    <x v="0"/>
    <s v="Mella Aguilar"/>
    <s v="Contractor"/>
    <x v="24"/>
    <x v="24"/>
    <x v="1"/>
    <x v="24"/>
    <x v="0"/>
    <x v="3"/>
    <x v="0"/>
    <n v="160"/>
    <s v="OnsiteContractor"/>
    <n v="72"/>
    <n v="71"/>
    <n v="1"/>
    <n v="0.99"/>
    <n v="0"/>
    <x v="0"/>
    <n v="11404.8"/>
    <n v="0"/>
    <n v="1000"/>
    <n v="100"/>
    <n v="11360"/>
    <n v="-1055.2000000000007"/>
  </r>
  <r>
    <x v="0"/>
    <s v="Arlyn Edwicker"/>
    <s v="Analyst"/>
    <x v="17"/>
    <x v="17"/>
    <x v="1"/>
    <x v="17"/>
    <x v="4"/>
    <x v="1"/>
    <x v="1"/>
    <n v="0"/>
    <s v="OffshoreAnalyst"/>
    <n v="24"/>
    <n v="384.61538461538464"/>
    <n v="0.8"/>
    <n v="0.86"/>
    <n v="0"/>
    <x v="0"/>
    <n v="0"/>
    <n v="0"/>
    <n v="200"/>
    <n v="250"/>
    <n v="0"/>
    <n v="-450"/>
  </r>
  <r>
    <x v="0"/>
    <s v="Marve Delhanty"/>
    <s v="Analyst"/>
    <x v="111"/>
    <x v="111"/>
    <x v="0"/>
    <x v="47"/>
    <x v="0"/>
    <x v="0"/>
    <x v="0"/>
    <n v="0"/>
    <s v="OnsiteAnalyst"/>
    <n v="48"/>
    <n v="5416.666666666667"/>
    <n v="1.2"/>
    <n v="1.1399999999999999"/>
    <n v="0"/>
    <x v="0"/>
    <n v="10506.24"/>
    <n v="0"/>
    <n v="0"/>
    <n v="10"/>
    <n v="0"/>
    <n v="10496.24"/>
  </r>
  <r>
    <x v="0"/>
    <s v="Maryann Matevosian"/>
    <s v="Contractor"/>
    <x v="237"/>
    <x v="237"/>
    <x v="1"/>
    <x v="78"/>
    <x v="3"/>
    <x v="2"/>
    <x v="1"/>
    <n v="167"/>
    <s v="OffshoreContractor"/>
    <n v="40"/>
    <n v="54"/>
    <n v="1.1000000000000001"/>
    <n v="1.07"/>
    <n v="0"/>
    <x v="0"/>
    <n v="7862.3600000000015"/>
    <n v="0"/>
    <n v="0"/>
    <n v="10"/>
    <n v="9018"/>
    <n v="-1165.6399999999985"/>
  </r>
  <r>
    <x v="0"/>
    <s v="Anson Dinley"/>
    <s v="Contractor"/>
    <x v="228"/>
    <x v="228"/>
    <x v="1"/>
    <x v="21"/>
    <x v="2"/>
    <x v="2"/>
    <x v="1"/>
    <n v="0"/>
    <s v="OffshoreContractor"/>
    <n v="40"/>
    <n v="41"/>
    <n v="1.1000000000000001"/>
    <n v="1.17"/>
    <n v="0"/>
    <x v="0"/>
    <n v="0"/>
    <n v="0"/>
    <n v="500"/>
    <n v="100"/>
    <n v="0"/>
    <n v="-600"/>
  </r>
  <r>
    <x v="0"/>
    <s v="Jard Aluard"/>
    <s v="Contractor"/>
    <x v="127"/>
    <x v="127"/>
    <x v="1"/>
    <x v="37"/>
    <x v="1"/>
    <x v="3"/>
    <x v="1"/>
    <n v="100"/>
    <s v="OffshoreContractor"/>
    <n v="40"/>
    <n v="44"/>
    <n v="1"/>
    <n v="0.87"/>
    <n v="0"/>
    <x v="0"/>
    <n v="3480"/>
    <n v="0"/>
    <n v="0"/>
    <n v="50"/>
    <n v="4400"/>
    <n v="-970"/>
  </r>
  <r>
    <x v="0"/>
    <s v="Aprilette Binning"/>
    <s v="Manager"/>
    <x v="47"/>
    <x v="47"/>
    <x v="1"/>
    <x v="36"/>
    <x v="1"/>
    <x v="2"/>
    <x v="0"/>
    <n v="0"/>
    <s v="OnsiteManager"/>
    <n v="65"/>
    <n v="7500"/>
    <n v="1.1000000000000001"/>
    <n v="0.88"/>
    <n v="0"/>
    <x v="0"/>
    <n v="0"/>
    <n v="0"/>
    <n v="500"/>
    <n v="50"/>
    <n v="0"/>
    <n v="-550"/>
  </r>
  <r>
    <x v="0"/>
    <s v="Charil Petchey"/>
    <s v="Analyst"/>
    <x v="205"/>
    <x v="205"/>
    <x v="1"/>
    <x v="44"/>
    <x v="4"/>
    <x v="2"/>
    <x v="0"/>
    <n v="0"/>
    <s v="OnsiteAnalyst"/>
    <n v="48"/>
    <n v="5416.666666666667"/>
    <n v="1.1000000000000001"/>
    <n v="0.88"/>
    <n v="0"/>
    <x v="0"/>
    <n v="0"/>
    <n v="0"/>
    <n v="500"/>
    <n v="0"/>
    <n v="0"/>
    <n v="-500"/>
  </r>
  <r>
    <x v="0"/>
    <s v="Nilson Bissatt"/>
    <s v="Senior Associate"/>
    <x v="129"/>
    <x v="129"/>
    <x v="1"/>
    <x v="73"/>
    <x v="1"/>
    <x v="1"/>
    <x v="1"/>
    <n v="0"/>
    <s v="OffshoreSenior Associate"/>
    <n v="35"/>
    <n v="923.07692307692309"/>
    <n v="0.8"/>
    <n v="0.86"/>
    <n v="0"/>
    <x v="0"/>
    <n v="0"/>
    <n v="0"/>
    <n v="500"/>
    <n v="10"/>
    <n v="0"/>
    <n v="-510"/>
  </r>
  <r>
    <x v="0"/>
    <s v="Barnie Apdell"/>
    <s v="Associate"/>
    <x v="268"/>
    <x v="268"/>
    <x v="0"/>
    <x v="39"/>
    <x v="1"/>
    <x v="2"/>
    <x v="1"/>
    <n v="0"/>
    <s v="OffshoreAssociate"/>
    <n v="30"/>
    <n v="615.38461538461536"/>
    <n v="1.1000000000000001"/>
    <n v="0.99"/>
    <n v="0"/>
    <x v="0"/>
    <n v="5227.2"/>
    <n v="0"/>
    <n v="0"/>
    <n v="0"/>
    <n v="0"/>
    <n v="5227.2"/>
  </r>
  <r>
    <x v="0"/>
    <s v="Alon Featherstonehaugh"/>
    <s v="Contractor"/>
    <x v="258"/>
    <x v="258"/>
    <x v="0"/>
    <x v="60"/>
    <x v="0"/>
    <x v="3"/>
    <x v="1"/>
    <n v="167"/>
    <s v="OffshoreContractor"/>
    <n v="48"/>
    <n v="40"/>
    <n v="1"/>
    <n v="1.08"/>
    <n v="0"/>
    <x v="0"/>
    <n v="8294.4000000000015"/>
    <n v="0"/>
    <n v="200"/>
    <n v="0"/>
    <n v="6680"/>
    <n v="1414.4000000000015"/>
  </r>
  <r>
    <x v="0"/>
    <s v="Amie Wayt"/>
    <s v="Contractor"/>
    <x v="122"/>
    <x v="122"/>
    <x v="1"/>
    <x v="15"/>
    <x v="2"/>
    <x v="0"/>
    <x v="0"/>
    <n v="161"/>
    <s v="OnsiteContractor"/>
    <n v="60"/>
    <n v="79"/>
    <n v="1.2"/>
    <n v="1.1000000000000001"/>
    <n v="0"/>
    <x v="0"/>
    <n v="12751.2"/>
    <n v="0"/>
    <n v="0"/>
    <n v="500"/>
    <n v="12719"/>
    <n v="-467.79999999999927"/>
  </r>
  <r>
    <x v="0"/>
    <s v="Brandy Tremayle"/>
    <s v="Associate"/>
    <x v="76"/>
    <x v="76"/>
    <x v="1"/>
    <x v="57"/>
    <x v="5"/>
    <x v="2"/>
    <x v="1"/>
    <n v="168"/>
    <s v="OffshoreAssociate"/>
    <n v="30"/>
    <n v="615.38461538461536"/>
    <n v="1.1000000000000001"/>
    <n v="0.93"/>
    <n v="0"/>
    <x v="0"/>
    <n v="5155.92"/>
    <n v="615.38461538461536"/>
    <n v="200"/>
    <n v="0"/>
    <n v="0"/>
    <n v="4340.5353846153848"/>
  </r>
  <r>
    <x v="0"/>
    <s v="Aaren Reucastle"/>
    <s v="Manager"/>
    <x v="265"/>
    <x v="265"/>
    <x v="1"/>
    <x v="0"/>
    <x v="0"/>
    <x v="2"/>
    <x v="0"/>
    <n v="124"/>
    <s v="OnsiteManager"/>
    <n v="65"/>
    <n v="7500"/>
    <n v="1.1000000000000001"/>
    <n v="1"/>
    <n v="0"/>
    <x v="0"/>
    <n v="8866"/>
    <n v="7500"/>
    <n v="0"/>
    <n v="50"/>
    <n v="0"/>
    <n v="1316"/>
  </r>
  <r>
    <x v="0"/>
    <s v="Glen Garry"/>
    <s v="Contractor"/>
    <x v="271"/>
    <x v="271"/>
    <x v="0"/>
    <x v="96"/>
    <x v="2"/>
    <x v="3"/>
    <x v="1"/>
    <n v="161"/>
    <s v="OffshoreContractor"/>
    <n v="48"/>
    <n v="54"/>
    <n v="1"/>
    <n v="1.1299999999999999"/>
    <n v="0"/>
    <x v="0"/>
    <n v="8678.4"/>
    <n v="0"/>
    <n v="500"/>
    <n v="0"/>
    <n v="8694"/>
    <n v="-515.60000000000036"/>
  </r>
  <r>
    <x v="0"/>
    <s v="Vincents Lehr"/>
    <s v="Contractor"/>
    <x v="40"/>
    <x v="40"/>
    <x v="1"/>
    <x v="19"/>
    <x v="2"/>
    <x v="3"/>
    <x v="1"/>
    <n v="166"/>
    <s v="OffshoreContractor"/>
    <n v="48"/>
    <n v="42"/>
    <n v="1"/>
    <n v="1.07"/>
    <n v="0"/>
    <x v="0"/>
    <n v="8525.76"/>
    <n v="0"/>
    <n v="0"/>
    <n v="50"/>
    <n v="6972"/>
    <n v="1503.7600000000002"/>
  </r>
  <r>
    <x v="0"/>
    <s v="Lamont Ralling"/>
    <s v="Contractor"/>
    <x v="185"/>
    <x v="185"/>
    <x v="1"/>
    <x v="86"/>
    <x v="3"/>
    <x v="1"/>
    <x v="1"/>
    <n v="0"/>
    <s v="OffshoreContractor"/>
    <n v="48"/>
    <n v="41"/>
    <n v="0.8"/>
    <n v="1.06"/>
    <n v="0"/>
    <x v="0"/>
    <n v="0"/>
    <n v="0"/>
    <n v="1000"/>
    <n v="0"/>
    <n v="0"/>
    <n v="-1000"/>
  </r>
  <r>
    <x v="0"/>
    <s v="Elnora Donlon"/>
    <s v="Analyst"/>
    <x v="105"/>
    <x v="105"/>
    <x v="1"/>
    <x v="49"/>
    <x v="1"/>
    <x v="3"/>
    <x v="1"/>
    <n v="168"/>
    <s v="OffshoreAnalyst"/>
    <n v="24"/>
    <n v="384.61538461538464"/>
    <n v="1"/>
    <n v="1.0900000000000001"/>
    <n v="0"/>
    <x v="0"/>
    <n v="4394.88"/>
    <n v="384.61538461538464"/>
    <n v="500"/>
    <n v="0"/>
    <n v="0"/>
    <n v="3510.2646153846154"/>
  </r>
  <r>
    <x v="0"/>
    <s v="Elise Lubbock"/>
    <s v="Senior Associate"/>
    <x v="127"/>
    <x v="127"/>
    <x v="1"/>
    <x v="37"/>
    <x v="1"/>
    <x v="3"/>
    <x v="1"/>
    <n v="0"/>
    <s v="OffshoreSenior Associate"/>
    <n v="35"/>
    <n v="923.07692307692309"/>
    <n v="1"/>
    <n v="0.87"/>
    <n v="0"/>
    <x v="0"/>
    <n v="0"/>
    <n v="0"/>
    <n v="0"/>
    <n v="50"/>
    <n v="0"/>
    <n v="-50"/>
  </r>
  <r>
    <x v="0"/>
    <s v="Stanislaw Charlton"/>
    <s v="Contractor"/>
    <x v="285"/>
    <x v="285"/>
    <x v="1"/>
    <x v="38"/>
    <x v="1"/>
    <x v="1"/>
    <x v="1"/>
    <n v="88"/>
    <s v="OffshoreContractor"/>
    <n v="35"/>
    <n v="47"/>
    <n v="0.8"/>
    <n v="1.1299999999999999"/>
    <n v="0"/>
    <x v="0"/>
    <n v="2784.3199999999997"/>
    <n v="0"/>
    <n v="500"/>
    <n v="500"/>
    <n v="4136"/>
    <n v="-2351.6800000000003"/>
  </r>
  <r>
    <x v="0"/>
    <s v="Kirbie Clausius"/>
    <s v="Contractor"/>
    <x v="121"/>
    <x v="121"/>
    <x v="1"/>
    <x v="38"/>
    <x v="1"/>
    <x v="3"/>
    <x v="0"/>
    <n v="0"/>
    <s v="OnsiteContractor"/>
    <n v="65"/>
    <n v="79"/>
    <n v="1"/>
    <n v="1.1299999999999999"/>
    <n v="0"/>
    <x v="0"/>
    <n v="0"/>
    <n v="0"/>
    <n v="0"/>
    <n v="50"/>
    <n v="0"/>
    <n v="-50"/>
  </r>
  <r>
    <x v="0"/>
    <s v="Chelsae Beamond"/>
    <s v="Contractor"/>
    <x v="176"/>
    <x v="176"/>
    <x v="1"/>
    <x v="37"/>
    <x v="1"/>
    <x v="1"/>
    <x v="0"/>
    <n v="0"/>
    <s v="OnsiteContractor"/>
    <n v="60"/>
    <n v="71"/>
    <n v="0.8"/>
    <n v="0.87"/>
    <n v="0"/>
    <x v="0"/>
    <n v="0"/>
    <n v="0"/>
    <n v="500"/>
    <n v="10"/>
    <n v="0"/>
    <n v="-510"/>
  </r>
  <r>
    <x v="0"/>
    <s v="Verne Baxendale"/>
    <s v="Contractor"/>
    <x v="24"/>
    <x v="24"/>
    <x v="1"/>
    <x v="24"/>
    <x v="0"/>
    <x v="3"/>
    <x v="1"/>
    <n v="167"/>
    <s v="OffshoreContractor"/>
    <n v="40"/>
    <n v="53"/>
    <n v="1"/>
    <n v="0.99"/>
    <n v="0"/>
    <x v="0"/>
    <n v="6613.2"/>
    <n v="0"/>
    <n v="0"/>
    <n v="500"/>
    <n v="8851"/>
    <n v="-2737.8"/>
  </r>
  <r>
    <x v="0"/>
    <s v="Jerrylee Ryle"/>
    <s v="Senior Associate"/>
    <x v="115"/>
    <x v="115"/>
    <x v="0"/>
    <x v="68"/>
    <x v="3"/>
    <x v="0"/>
    <x v="0"/>
    <n v="168"/>
    <s v="OnsiteSenior Associate"/>
    <n v="60"/>
    <n v="6250"/>
    <n v="1.2"/>
    <n v="1.1200000000000001"/>
    <n v="0"/>
    <x v="0"/>
    <n v="12902.400000000001"/>
    <n v="6250"/>
    <n v="200"/>
    <n v="50"/>
    <n v="0"/>
    <n v="6402.4000000000015"/>
  </r>
  <r>
    <x v="0"/>
    <s v="Jillene Bodham"/>
    <s v="Contractor"/>
    <x v="89"/>
    <x v="89"/>
    <x v="0"/>
    <x v="66"/>
    <x v="5"/>
    <x v="1"/>
    <x v="1"/>
    <n v="168"/>
    <s v="OffshoreContractor"/>
    <n v="40"/>
    <n v="55"/>
    <n v="0.8"/>
    <n v="0.97"/>
    <n v="0"/>
    <x v="0"/>
    <n v="4966.3999999999996"/>
    <n v="0"/>
    <n v="0"/>
    <n v="250"/>
    <n v="9240"/>
    <n v="-4523.6000000000004"/>
  </r>
  <r>
    <x v="0"/>
    <s v="Shanan Gwyneth"/>
    <s v="Analyst"/>
    <x v="82"/>
    <x v="82"/>
    <x v="1"/>
    <x v="6"/>
    <x v="4"/>
    <x v="4"/>
    <x v="1"/>
    <n v="132"/>
    <s v="OffshoreAnalyst"/>
    <n v="24"/>
    <n v="384.61538461538464"/>
    <n v="0.9"/>
    <n v="1.04"/>
    <n v="0"/>
    <x v="0"/>
    <n v="2965.2480000000005"/>
    <n v="384.61538461538464"/>
    <n v="500"/>
    <n v="0"/>
    <n v="0"/>
    <n v="2080.6326153846157"/>
  </r>
  <r>
    <x v="0"/>
    <s v="Allegra Shard"/>
    <s v="Senior Associate"/>
    <x v="198"/>
    <x v="198"/>
    <x v="1"/>
    <x v="88"/>
    <x v="5"/>
    <x v="1"/>
    <x v="1"/>
    <n v="165"/>
    <s v="OffshoreSenior Associate"/>
    <n v="35"/>
    <n v="923.07692307692309"/>
    <n v="0.8"/>
    <n v="1.17"/>
    <n v="0"/>
    <x v="0"/>
    <n v="5405.4"/>
    <n v="923.07692307692309"/>
    <n v="500"/>
    <n v="250"/>
    <n v="0"/>
    <n v="3732.3230769230768"/>
  </r>
  <r>
    <x v="0"/>
    <s v="Zora Lympenie"/>
    <s v="Analyst"/>
    <x v="113"/>
    <x v="113"/>
    <x v="1"/>
    <x v="76"/>
    <x v="5"/>
    <x v="3"/>
    <x v="1"/>
    <n v="167"/>
    <s v="OffshoreAnalyst"/>
    <n v="24"/>
    <n v="384.61538461538464"/>
    <n v="1"/>
    <n v="0.96"/>
    <n v="0"/>
    <x v="0"/>
    <n v="3847.68"/>
    <n v="384.61538461538464"/>
    <n v="0"/>
    <n v="0"/>
    <n v="0"/>
    <n v="3463.0646153846151"/>
  </r>
  <r>
    <x v="0"/>
    <s v="Kip Bradborne"/>
    <s v="Analyst"/>
    <x v="96"/>
    <x v="96"/>
    <x v="0"/>
    <x v="5"/>
    <x v="3"/>
    <x v="0"/>
    <x v="0"/>
    <n v="162"/>
    <s v="OnsiteAnalyst"/>
    <n v="48"/>
    <n v="5416.666666666667"/>
    <n v="1.2"/>
    <n v="0.9"/>
    <n v="0"/>
    <x v="0"/>
    <n v="8294.4"/>
    <n v="5416.666666666667"/>
    <n v="750"/>
    <n v="10"/>
    <n v="0"/>
    <n v="2117.7333333333327"/>
  </r>
  <r>
    <x v="0"/>
    <s v="Marve Sturton"/>
    <s v="Associate"/>
    <x v="240"/>
    <x v="240"/>
    <x v="1"/>
    <x v="46"/>
    <x v="3"/>
    <x v="1"/>
    <x v="0"/>
    <n v="164"/>
    <s v="OnsiteAssociate"/>
    <n v="54"/>
    <n v="5666.666666666667"/>
    <n v="0.8"/>
    <n v="1.19"/>
    <n v="0"/>
    <x v="0"/>
    <n v="8430.9120000000003"/>
    <n v="5666.666666666667"/>
    <n v="200"/>
    <n v="100"/>
    <n v="0"/>
    <n v="2464.2453333333333"/>
  </r>
  <r>
    <x v="0"/>
    <s v="Felisha Silverstone"/>
    <s v="Manager"/>
    <x v="152"/>
    <x v="152"/>
    <x v="0"/>
    <x v="60"/>
    <x v="0"/>
    <x v="0"/>
    <x v="1"/>
    <n v="81"/>
    <s v="OffshoreManager"/>
    <n v="40"/>
    <n v="1230.7692307692307"/>
    <n v="1.2"/>
    <n v="1.08"/>
    <n v="0"/>
    <x v="0"/>
    <n v="8294.4000000000015"/>
    <n v="1230.7692307692307"/>
    <n v="200"/>
    <n v="100"/>
    <n v="0"/>
    <n v="6763.630769230771"/>
  </r>
  <r>
    <x v="0"/>
    <s v="Stella Storror"/>
    <s v="Analyst"/>
    <x v="132"/>
    <x v="132"/>
    <x v="1"/>
    <x v="74"/>
    <x v="1"/>
    <x v="2"/>
    <x v="1"/>
    <n v="168"/>
    <s v="OffshoreAnalyst"/>
    <n v="24"/>
    <n v="384.61538461538464"/>
    <n v="1.1000000000000001"/>
    <n v="0.81"/>
    <n v="0"/>
    <x v="0"/>
    <n v="3592.5120000000006"/>
    <n v="384.61538461538464"/>
    <n v="500"/>
    <n v="100"/>
    <n v="0"/>
    <n v="2607.8966153846159"/>
  </r>
  <r>
    <x v="0"/>
    <s v="Neron Rozec"/>
    <s v="Analyst"/>
    <x v="277"/>
    <x v="277"/>
    <x v="0"/>
    <x v="34"/>
    <x v="0"/>
    <x v="1"/>
    <x v="1"/>
    <n v="164"/>
    <s v="OffshoreAnalyst"/>
    <n v="24"/>
    <n v="384.61538461538464"/>
    <n v="0.8"/>
    <n v="0.9"/>
    <n v="0"/>
    <x v="0"/>
    <n v="2764.8"/>
    <n v="384.61538461538464"/>
    <n v="0"/>
    <n v="0"/>
    <n v="0"/>
    <n v="2380.1846153846154"/>
  </r>
  <r>
    <x v="0"/>
    <s v="Karoline Dimitru"/>
    <s v="Senior Associate"/>
    <x v="261"/>
    <x v="261"/>
    <x v="0"/>
    <x v="46"/>
    <x v="3"/>
    <x v="2"/>
    <x v="1"/>
    <n v="94"/>
    <s v="OffshoreSenior Associate"/>
    <n v="35"/>
    <n v="923.07692307692309"/>
    <n v="1.1000000000000001"/>
    <n v="1.19"/>
    <n v="0"/>
    <x v="0"/>
    <n v="7330.4000000000005"/>
    <n v="923.07692307692309"/>
    <n v="200"/>
    <n v="50"/>
    <n v="0"/>
    <n v="6157.3230769230777"/>
  </r>
  <r>
    <x v="0"/>
    <s v="Umberto Essame"/>
    <s v="Contractor"/>
    <x v="217"/>
    <x v="217"/>
    <x v="0"/>
    <x v="11"/>
    <x v="2"/>
    <x v="3"/>
    <x v="1"/>
    <n v="112"/>
    <s v="OffshoreContractor"/>
    <n v="40"/>
    <n v="47"/>
    <n v="1"/>
    <n v="0.95"/>
    <n v="0"/>
    <x v="0"/>
    <n v="6080"/>
    <n v="0"/>
    <n v="750"/>
    <n v="500"/>
    <n v="5264"/>
    <n v="-434"/>
  </r>
  <r>
    <x v="0"/>
    <s v="Link Yakovliv"/>
    <s v="Analyst"/>
    <x v="152"/>
    <x v="152"/>
    <x v="0"/>
    <x v="60"/>
    <x v="0"/>
    <x v="0"/>
    <x v="1"/>
    <n v="168"/>
    <s v="OffshoreAnalyst"/>
    <n v="24"/>
    <n v="384.61538461538464"/>
    <n v="1.2"/>
    <n v="1.08"/>
    <n v="0"/>
    <x v="0"/>
    <n v="4976.6400000000003"/>
    <n v="384.61538461538464"/>
    <n v="0"/>
    <n v="250"/>
    <n v="0"/>
    <n v="4342.0246153846156"/>
  </r>
  <r>
    <x v="0"/>
    <s v="Sela Sheaber"/>
    <s v="Manager"/>
    <x v="175"/>
    <x v="175"/>
    <x v="1"/>
    <x v="37"/>
    <x v="1"/>
    <x v="2"/>
    <x v="1"/>
    <n v="0"/>
    <s v="OffshoreManager"/>
    <n v="40"/>
    <n v="1230.7692307692307"/>
    <n v="1.1000000000000001"/>
    <n v="0.87"/>
    <n v="0"/>
    <x v="0"/>
    <n v="0"/>
    <n v="0"/>
    <n v="750"/>
    <n v="500"/>
    <n v="0"/>
    <n v="-1250"/>
  </r>
  <r>
    <x v="0"/>
    <s v="Baillie Cafe"/>
    <s v="Contractor"/>
    <x v="204"/>
    <x v="204"/>
    <x v="1"/>
    <x v="56"/>
    <x v="4"/>
    <x v="1"/>
    <x v="0"/>
    <n v="168"/>
    <s v="OnsiteContractor"/>
    <n v="60"/>
    <n v="77"/>
    <n v="0.8"/>
    <n v="0.82"/>
    <n v="1"/>
    <x v="0"/>
    <n v="0"/>
    <n v="0"/>
    <n v="750"/>
    <n v="250"/>
    <n v="12936"/>
    <n v="-13936"/>
  </r>
  <r>
    <x v="0"/>
    <s v="Blaine Folonin"/>
    <s v="Contractor"/>
    <x v="69"/>
    <x v="69"/>
    <x v="0"/>
    <x v="51"/>
    <x v="3"/>
    <x v="2"/>
    <x v="0"/>
    <n v="122"/>
    <s v="OnsiteContractor"/>
    <n v="72"/>
    <n v="71"/>
    <n v="1.1000000000000001"/>
    <n v="0.84"/>
    <n v="0"/>
    <x v="0"/>
    <n v="10644.480000000001"/>
    <n v="0"/>
    <n v="200"/>
    <n v="10"/>
    <n v="8662"/>
    <n v="1772.4800000000014"/>
  </r>
  <r>
    <x v="0"/>
    <s v="Matthiew Gronaller"/>
    <s v="Senior Associate"/>
    <x v="223"/>
    <x v="223"/>
    <x v="0"/>
    <x v="91"/>
    <x v="3"/>
    <x v="1"/>
    <x v="0"/>
    <n v="0"/>
    <s v="OnsiteSenior Associate"/>
    <n v="60"/>
    <n v="6250"/>
    <n v="0.8"/>
    <n v="0.91"/>
    <n v="0"/>
    <x v="0"/>
    <n v="6988.8"/>
    <n v="0"/>
    <n v="500"/>
    <n v="500"/>
    <n v="0"/>
    <n v="5988.8"/>
  </r>
  <r>
    <x v="0"/>
    <s v="Cleavland Swynfen"/>
    <s v="Analyst"/>
    <x v="108"/>
    <x v="108"/>
    <x v="1"/>
    <x v="74"/>
    <x v="1"/>
    <x v="1"/>
    <x v="1"/>
    <n v="160"/>
    <s v="OffshoreAnalyst"/>
    <n v="24"/>
    <n v="384.61538461538464"/>
    <n v="0.8"/>
    <n v="0.81"/>
    <n v="0"/>
    <x v="0"/>
    <n v="2488.3200000000002"/>
    <n v="384.61538461538464"/>
    <n v="200"/>
    <n v="100"/>
    <n v="0"/>
    <n v="1803.7046153846154"/>
  </r>
  <r>
    <x v="0"/>
    <s v="Kaitlyn Faulder"/>
    <s v="Analyst"/>
    <x v="232"/>
    <x v="232"/>
    <x v="1"/>
    <x v="77"/>
    <x v="2"/>
    <x v="1"/>
    <x v="1"/>
    <n v="97"/>
    <s v="OffshoreAnalyst"/>
    <n v="24"/>
    <n v="384.61538461538464"/>
    <n v="0.8"/>
    <n v="1.1499999999999999"/>
    <n v="0"/>
    <x v="0"/>
    <n v="2141.7599999999998"/>
    <n v="384.61538461538464"/>
    <n v="750"/>
    <n v="10"/>
    <n v="0"/>
    <n v="997.14461538461501"/>
  </r>
  <r>
    <x v="0"/>
    <s v="Enrika Grzes"/>
    <s v="Associate"/>
    <x v="133"/>
    <x v="133"/>
    <x v="1"/>
    <x v="78"/>
    <x v="3"/>
    <x v="3"/>
    <x v="1"/>
    <n v="167"/>
    <s v="OffshoreAssociate"/>
    <n v="30"/>
    <n v="615.38461538461536"/>
    <n v="1"/>
    <n v="1.07"/>
    <n v="0"/>
    <x v="0"/>
    <n v="5360.7000000000007"/>
    <n v="615.38461538461536"/>
    <n v="750"/>
    <n v="10"/>
    <n v="0"/>
    <n v="3985.3153846153855"/>
  </r>
  <r>
    <x v="0"/>
    <s v="Angelica Foli"/>
    <s v="Analyst"/>
    <x v="264"/>
    <x v="264"/>
    <x v="0"/>
    <x v="30"/>
    <x v="1"/>
    <x v="0"/>
    <x v="0"/>
    <n v="166"/>
    <s v="OnsiteAnalyst"/>
    <n v="48"/>
    <n v="5416.666666666667"/>
    <n v="1.2"/>
    <n v="1.01"/>
    <n v="0"/>
    <x v="0"/>
    <n v="9308.16"/>
    <n v="5416.666666666667"/>
    <n v="0"/>
    <n v="50"/>
    <n v="0"/>
    <n v="3841.4933333333329"/>
  </r>
  <r>
    <x v="0"/>
    <s v="Charmain Glavin"/>
    <s v="Director"/>
    <x v="44"/>
    <x v="44"/>
    <x v="1"/>
    <x v="12"/>
    <x v="1"/>
    <x v="0"/>
    <x v="1"/>
    <n v="161"/>
    <s v="OffshoreDirector"/>
    <n v="55"/>
    <n v="2307.6923076923076"/>
    <n v="1.2"/>
    <n v="0.99"/>
    <n v="0"/>
    <x v="0"/>
    <n v="10519.74"/>
    <n v="2307.6923076923076"/>
    <n v="200"/>
    <n v="50"/>
    <n v="0"/>
    <n v="7962.0476923076922"/>
  </r>
  <r>
    <x v="0"/>
    <s v="Maria Dudeney"/>
    <s v="Contractor"/>
    <x v="305"/>
    <x v="305"/>
    <x v="1"/>
    <x v="19"/>
    <x v="2"/>
    <x v="0"/>
    <x v="1"/>
    <n v="162"/>
    <s v="OffshoreContractor"/>
    <n v="35"/>
    <n v="54"/>
    <n v="1.2"/>
    <n v="1.07"/>
    <n v="0"/>
    <x v="0"/>
    <n v="7280.2800000000007"/>
    <n v="0"/>
    <n v="200"/>
    <n v="10"/>
    <n v="8748"/>
    <n v="-1677.7199999999993"/>
  </r>
  <r>
    <x v="0"/>
    <s v="Kim Hallatt"/>
    <s v="Analyst"/>
    <x v="301"/>
    <x v="301"/>
    <x v="1"/>
    <x v="87"/>
    <x v="0"/>
    <x v="1"/>
    <x v="1"/>
    <n v="166"/>
    <s v="OffshoreAnalyst"/>
    <n v="24"/>
    <n v="384.61538461538464"/>
    <n v="0.8"/>
    <n v="0.86"/>
    <n v="0"/>
    <x v="0"/>
    <n v="2740.9920000000002"/>
    <n v="384.61538461538464"/>
    <n v="750"/>
    <n v="500"/>
    <n v="0"/>
    <n v="1106.3766153846154"/>
  </r>
  <r>
    <x v="0"/>
    <s v="Bertrando Castaner"/>
    <s v="Contractor"/>
    <x v="168"/>
    <x v="168"/>
    <x v="0"/>
    <x v="50"/>
    <x v="2"/>
    <x v="3"/>
    <x v="1"/>
    <n v="161"/>
    <s v="OffshoreContractor"/>
    <n v="35"/>
    <n v="47"/>
    <n v="1"/>
    <n v="0.82"/>
    <n v="0"/>
    <x v="0"/>
    <n v="4592"/>
    <n v="0"/>
    <n v="0"/>
    <n v="500"/>
    <n v="7567"/>
    <n v="-3475"/>
  </r>
  <r>
    <x v="0"/>
    <s v="Chico Rixon"/>
    <s v="Manager"/>
    <x v="269"/>
    <x v="269"/>
    <x v="1"/>
    <x v="11"/>
    <x v="2"/>
    <x v="1"/>
    <x v="0"/>
    <n v="162"/>
    <s v="OnsiteManager"/>
    <n v="65"/>
    <n v="7500"/>
    <n v="0.8"/>
    <n v="0.95"/>
    <n v="0"/>
    <x v="0"/>
    <n v="8002.7999999999993"/>
    <n v="7500"/>
    <n v="0"/>
    <n v="10"/>
    <n v="0"/>
    <n v="492.79999999999927"/>
  </r>
  <r>
    <x v="0"/>
    <s v="Paulina Kinahan"/>
    <s v="Associate"/>
    <x v="177"/>
    <x v="177"/>
    <x v="0"/>
    <x v="30"/>
    <x v="1"/>
    <x v="1"/>
    <x v="1"/>
    <n v="89"/>
    <s v="OffshoreAssociate"/>
    <n v="30"/>
    <n v="615.38461538461536"/>
    <n v="0.8"/>
    <n v="1.01"/>
    <n v="0"/>
    <x v="0"/>
    <n v="3878.4"/>
    <n v="615.38461538461536"/>
    <n v="0"/>
    <n v="50"/>
    <n v="0"/>
    <n v="3213.0153846153848"/>
  </r>
  <r>
    <x v="0"/>
    <s v="Hedy Berrow"/>
    <s v="Manager"/>
    <x v="275"/>
    <x v="275"/>
    <x v="0"/>
    <x v="96"/>
    <x v="2"/>
    <x v="1"/>
    <x v="1"/>
    <n v="0"/>
    <s v="OffshoreManager"/>
    <n v="40"/>
    <n v="1230.7692307692307"/>
    <n v="0.8"/>
    <n v="1.1299999999999999"/>
    <n v="0"/>
    <x v="0"/>
    <n v="5785.5999999999995"/>
    <n v="0"/>
    <n v="0"/>
    <n v="50"/>
    <n v="0"/>
    <n v="5735.5999999999995"/>
  </r>
  <r>
    <x v="0"/>
    <s v="Chantal Gouge"/>
    <s v="Manager"/>
    <x v="24"/>
    <x v="24"/>
    <x v="1"/>
    <x v="24"/>
    <x v="0"/>
    <x v="3"/>
    <x v="1"/>
    <n v="162"/>
    <s v="OffshoreManager"/>
    <n v="40"/>
    <n v="1230.7692307692307"/>
    <n v="1"/>
    <n v="0.99"/>
    <n v="0"/>
    <x v="0"/>
    <n v="6415.2"/>
    <n v="1230.7692307692307"/>
    <n v="750"/>
    <n v="10"/>
    <n v="0"/>
    <n v="4424.4307692307693"/>
  </r>
  <r>
    <x v="0"/>
    <s v="Gilligan Russell"/>
    <s v="Contractor"/>
    <x v="80"/>
    <x v="80"/>
    <x v="1"/>
    <x v="14"/>
    <x v="5"/>
    <x v="1"/>
    <x v="1"/>
    <n v="161"/>
    <s v="OffshoreContractor"/>
    <n v="48"/>
    <n v="50"/>
    <n v="0.8"/>
    <n v="1.03"/>
    <n v="0"/>
    <x v="0"/>
    <n v="6367.8720000000003"/>
    <n v="0"/>
    <n v="0"/>
    <n v="250"/>
    <n v="8050"/>
    <n v="-1932.1279999999997"/>
  </r>
  <r>
    <x v="0"/>
    <s v="Keen Kenna"/>
    <s v="Associate"/>
    <x v="198"/>
    <x v="198"/>
    <x v="1"/>
    <x v="88"/>
    <x v="5"/>
    <x v="1"/>
    <x v="1"/>
    <n v="92"/>
    <s v="OffshoreAssociate"/>
    <n v="30"/>
    <n v="615.38461538461536"/>
    <n v="0.8"/>
    <n v="1.17"/>
    <n v="0"/>
    <x v="0"/>
    <n v="2583.3599999999997"/>
    <n v="615.38461538461536"/>
    <n v="200"/>
    <n v="10"/>
    <n v="0"/>
    <n v="1757.9753846153844"/>
  </r>
  <r>
    <x v="0"/>
    <s v="Anabelle Raiman"/>
    <s v="Contractor"/>
    <x v="285"/>
    <x v="285"/>
    <x v="1"/>
    <x v="38"/>
    <x v="1"/>
    <x v="1"/>
    <x v="1"/>
    <n v="162"/>
    <s v="OffshoreContractor"/>
    <n v="35"/>
    <n v="44"/>
    <n v="0.8"/>
    <n v="1.1299999999999999"/>
    <n v="0"/>
    <x v="0"/>
    <n v="5125.6799999999994"/>
    <n v="0"/>
    <n v="200"/>
    <n v="50"/>
    <n v="7128"/>
    <n v="-2252.3200000000006"/>
  </r>
  <r>
    <x v="0"/>
    <s v="Seka Durdle"/>
    <s v="Contractor"/>
    <x v="255"/>
    <x v="255"/>
    <x v="1"/>
    <x v="64"/>
    <x v="3"/>
    <x v="4"/>
    <x v="1"/>
    <n v="165"/>
    <s v="OffshoreContractor"/>
    <n v="48"/>
    <n v="41"/>
    <n v="0.9"/>
    <n v="0.97"/>
    <n v="0"/>
    <x v="0"/>
    <n v="6914.16"/>
    <n v="0"/>
    <n v="0"/>
    <n v="50"/>
    <n v="6765"/>
    <n v="99.159999999999854"/>
  </r>
  <r>
    <x v="0"/>
    <s v="Levy Sawforde"/>
    <s v="Director"/>
    <x v="99"/>
    <x v="99"/>
    <x v="1"/>
    <x v="13"/>
    <x v="2"/>
    <x v="1"/>
    <x v="0"/>
    <n v="160"/>
    <s v="OnsiteDirector"/>
    <n v="90"/>
    <n v="9166.6666666666661"/>
    <n v="0.8"/>
    <n v="1.07"/>
    <n v="0"/>
    <x v="0"/>
    <n v="12326.400000000001"/>
    <n v="9166.6666666666661"/>
    <n v="200"/>
    <n v="50"/>
    <n v="0"/>
    <n v="2909.7333333333354"/>
  </r>
  <r>
    <x v="0"/>
    <s v="Audrie Boyde"/>
    <s v="Analyst"/>
    <x v="232"/>
    <x v="232"/>
    <x v="1"/>
    <x v="77"/>
    <x v="2"/>
    <x v="1"/>
    <x v="1"/>
    <n v="163"/>
    <s v="OffshoreAnalyst"/>
    <n v="24"/>
    <n v="384.61538461538464"/>
    <n v="0.8"/>
    <n v="1.1499999999999999"/>
    <n v="0"/>
    <x v="0"/>
    <n v="3599.04"/>
    <n v="384.61538461538464"/>
    <n v="1000"/>
    <n v="250"/>
    <n v="0"/>
    <n v="1964.4246153846152"/>
  </r>
  <r>
    <x v="0"/>
    <s v="Wendie Burchmore"/>
    <s v="Analyst"/>
    <x v="140"/>
    <x v="140"/>
    <x v="1"/>
    <x v="22"/>
    <x v="2"/>
    <x v="0"/>
    <x v="1"/>
    <n v="0"/>
    <s v="OffshoreAnalyst"/>
    <n v="24"/>
    <n v="384.61538461538464"/>
    <n v="1.2"/>
    <n v="1.2"/>
    <n v="0"/>
    <x v="0"/>
    <n v="0"/>
    <n v="0"/>
    <n v="200"/>
    <n v="250"/>
    <n v="0"/>
    <n v="-450"/>
  </r>
  <r>
    <x v="0"/>
    <s v="Lenora Tilbury"/>
    <s v="Senior Manager"/>
    <x v="107"/>
    <x v="107"/>
    <x v="1"/>
    <x v="73"/>
    <x v="1"/>
    <x v="3"/>
    <x v="0"/>
    <n v="163"/>
    <s v="OnsiteSenior Manager"/>
    <n v="72"/>
    <n v="8333.3333333333339"/>
    <n v="1"/>
    <n v="0.86"/>
    <n v="0"/>
    <x v="0"/>
    <n v="10092.959999999999"/>
    <n v="8333.3333333333339"/>
    <n v="200"/>
    <n v="250"/>
    <n v="0"/>
    <n v="1309.6266666666652"/>
  </r>
  <r>
    <x v="0"/>
    <s v="Ellwood Whiff"/>
    <s v="Contractor"/>
    <x v="209"/>
    <x v="209"/>
    <x v="0"/>
    <x v="87"/>
    <x v="0"/>
    <x v="3"/>
    <x v="1"/>
    <n v="163"/>
    <s v="OffshoreContractor"/>
    <n v="48"/>
    <n v="43"/>
    <n v="1"/>
    <n v="0.86"/>
    <n v="0"/>
    <x v="0"/>
    <n v="6604.8"/>
    <n v="0"/>
    <n v="0"/>
    <n v="10"/>
    <n v="7009"/>
    <n v="-414.19999999999982"/>
  </r>
  <r>
    <x v="0"/>
    <s v="Lindon Barthot"/>
    <s v="Senior Manager"/>
    <x v="133"/>
    <x v="133"/>
    <x v="1"/>
    <x v="78"/>
    <x v="3"/>
    <x v="3"/>
    <x v="1"/>
    <n v="0"/>
    <s v="OffshoreSenior Manager"/>
    <n v="48"/>
    <n v="1538.4615384615386"/>
    <n v="1"/>
    <n v="1.07"/>
    <n v="0"/>
    <x v="0"/>
    <n v="0"/>
    <n v="0"/>
    <n v="0"/>
    <n v="500"/>
    <n v="0"/>
    <n v="-500"/>
  </r>
  <r>
    <x v="0"/>
    <s v="Myriam Kippins"/>
    <s v="Associate"/>
    <x v="265"/>
    <x v="265"/>
    <x v="1"/>
    <x v="0"/>
    <x v="0"/>
    <x v="2"/>
    <x v="1"/>
    <n v="0"/>
    <s v="OffshoreAssociate"/>
    <n v="30"/>
    <n v="615.38461538461536"/>
    <n v="1.1000000000000001"/>
    <n v="1"/>
    <n v="0"/>
    <x v="0"/>
    <n v="0"/>
    <n v="0"/>
    <n v="0"/>
    <n v="0"/>
    <n v="0"/>
    <n v="0"/>
  </r>
  <r>
    <x v="0"/>
    <s v="Rori Canto"/>
    <s v="Director"/>
    <x v="238"/>
    <x v="238"/>
    <x v="0"/>
    <x v="6"/>
    <x v="4"/>
    <x v="1"/>
    <x v="0"/>
    <n v="137"/>
    <s v="OnsiteDirector"/>
    <n v="90"/>
    <n v="9166.6666666666661"/>
    <n v="0.8"/>
    <n v="1.04"/>
    <n v="0"/>
    <x v="0"/>
    <n v="11980.800000000001"/>
    <n v="9166.6666666666661"/>
    <n v="0"/>
    <n v="50"/>
    <n v="0"/>
    <n v="2764.133333333335"/>
  </r>
  <r>
    <x v="0"/>
    <s v="Egan Bhatia"/>
    <s v="Contractor"/>
    <x v="141"/>
    <x v="141"/>
    <x v="0"/>
    <x v="21"/>
    <x v="2"/>
    <x v="1"/>
    <x v="1"/>
    <n v="166"/>
    <s v="OffshoreContractor"/>
    <n v="35"/>
    <n v="52"/>
    <n v="0.8"/>
    <n v="1.17"/>
    <n v="0"/>
    <x v="0"/>
    <n v="5241.5999999999995"/>
    <n v="0"/>
    <n v="500"/>
    <n v="10"/>
    <n v="8632"/>
    <n v="-3900.4000000000005"/>
  </r>
  <r>
    <x v="0"/>
    <s v="Atalanta Bartleman"/>
    <s v="Associate"/>
    <x v="112"/>
    <x v="112"/>
    <x v="1"/>
    <x v="75"/>
    <x v="2"/>
    <x v="1"/>
    <x v="1"/>
    <n v="168"/>
    <s v="OffshoreAssociate"/>
    <n v="30"/>
    <n v="615.38461538461536"/>
    <n v="0.8"/>
    <n v="1.17"/>
    <n v="0"/>
    <x v="0"/>
    <n v="4717.4399999999996"/>
    <n v="615.38461538461536"/>
    <n v="0"/>
    <n v="10"/>
    <n v="0"/>
    <n v="4092.0553846153844"/>
  </r>
  <r>
    <x v="0"/>
    <s v="Margarette Ovington"/>
    <s v="Senior Associate"/>
    <x v="38"/>
    <x v="38"/>
    <x v="1"/>
    <x v="32"/>
    <x v="2"/>
    <x v="2"/>
    <x v="1"/>
    <n v="0"/>
    <s v="OffshoreSenior Associate"/>
    <n v="35"/>
    <n v="923.07692307692309"/>
    <n v="1.1000000000000001"/>
    <n v="1.0900000000000001"/>
    <n v="0"/>
    <x v="0"/>
    <n v="0"/>
    <n v="0"/>
    <n v="200"/>
    <n v="250"/>
    <n v="0"/>
    <n v="-450"/>
  </r>
  <r>
    <x v="0"/>
    <s v="Sher Kunath"/>
    <s v="Manager"/>
    <x v="260"/>
    <x v="260"/>
    <x v="1"/>
    <x v="10"/>
    <x v="5"/>
    <x v="2"/>
    <x v="0"/>
    <n v="160"/>
    <s v="OnsiteManager"/>
    <n v="65"/>
    <n v="7500"/>
    <n v="1.1000000000000001"/>
    <n v="1.1599999999999999"/>
    <n v="0"/>
    <x v="0"/>
    <n v="13270.400000000001"/>
    <n v="7500"/>
    <n v="0"/>
    <n v="250"/>
    <n v="0"/>
    <n v="5520.4000000000015"/>
  </r>
  <r>
    <x v="0"/>
    <s v="Natassia Whittlesea"/>
    <s v="Associate"/>
    <x v="275"/>
    <x v="275"/>
    <x v="0"/>
    <x v="96"/>
    <x v="2"/>
    <x v="1"/>
    <x v="1"/>
    <n v="94"/>
    <s v="OffshoreAssociate"/>
    <n v="30"/>
    <n v="615.38461538461536"/>
    <n v="0.8"/>
    <n v="1.1299999999999999"/>
    <n v="0"/>
    <x v="0"/>
    <n v="4339.2"/>
    <n v="615.38461538461536"/>
    <n v="750"/>
    <n v="100"/>
    <n v="0"/>
    <n v="2873.8153846153846"/>
  </r>
  <r>
    <x v="0"/>
    <s v="Claire Vasenin"/>
    <s v="Contractor"/>
    <x v="290"/>
    <x v="290"/>
    <x v="1"/>
    <x v="39"/>
    <x v="1"/>
    <x v="1"/>
    <x v="0"/>
    <n v="161"/>
    <s v="OnsiteContractor"/>
    <n v="72"/>
    <n v="75"/>
    <n v="0.8"/>
    <n v="0.99"/>
    <n v="0"/>
    <x v="0"/>
    <n v="9180.8639999999996"/>
    <n v="0"/>
    <n v="0"/>
    <n v="50"/>
    <n v="12075"/>
    <n v="-2944.1360000000004"/>
  </r>
  <r>
    <x v="0"/>
    <s v="Riannon Prendeguest"/>
    <s v="Analyst"/>
    <x v="104"/>
    <x v="104"/>
    <x v="1"/>
    <x v="39"/>
    <x v="1"/>
    <x v="3"/>
    <x v="1"/>
    <n v="163"/>
    <s v="OffshoreAnalyst"/>
    <n v="24"/>
    <n v="384.61538461538464"/>
    <n v="1"/>
    <n v="0.99"/>
    <n v="0"/>
    <x v="0"/>
    <n v="3872.88"/>
    <n v="384.61538461538464"/>
    <n v="0"/>
    <n v="500"/>
    <n v="0"/>
    <n v="2988.2646153846154"/>
  </r>
  <r>
    <x v="0"/>
    <s v="Stearn Niemetz"/>
    <s v="Director"/>
    <x v="269"/>
    <x v="269"/>
    <x v="1"/>
    <x v="11"/>
    <x v="2"/>
    <x v="1"/>
    <x v="0"/>
    <n v="168"/>
    <s v="OnsiteDirector"/>
    <n v="90"/>
    <n v="9166.6666666666661"/>
    <n v="0.8"/>
    <n v="0.95"/>
    <n v="0"/>
    <x v="0"/>
    <n v="11491.199999999999"/>
    <n v="9166.6666666666661"/>
    <n v="1000"/>
    <n v="50"/>
    <n v="0"/>
    <n v="1274.5333333333328"/>
  </r>
  <r>
    <x v="0"/>
    <s v="Borg Keemer"/>
    <s v="Analyst"/>
    <x v="298"/>
    <x v="298"/>
    <x v="1"/>
    <x v="65"/>
    <x v="5"/>
    <x v="2"/>
    <x v="0"/>
    <n v="117"/>
    <s v="OnsiteAnalyst"/>
    <n v="48"/>
    <n v="5416.666666666667"/>
    <n v="1.1000000000000001"/>
    <n v="1.2"/>
    <n v="0"/>
    <x v="0"/>
    <n v="7413.12"/>
    <n v="5416.666666666667"/>
    <n v="750"/>
    <n v="10"/>
    <n v="0"/>
    <n v="1236.4533333333329"/>
  </r>
  <r>
    <x v="0"/>
    <s v="Leigh Miroy"/>
    <s v="Manager"/>
    <x v="32"/>
    <x v="32"/>
    <x v="0"/>
    <x v="29"/>
    <x v="0"/>
    <x v="1"/>
    <x v="0"/>
    <n v="164"/>
    <s v="OnsiteManager"/>
    <n v="65"/>
    <n v="7500"/>
    <n v="0.8"/>
    <n v="0.83"/>
    <n v="0"/>
    <x v="0"/>
    <n v="6905.5999999999995"/>
    <n v="7500"/>
    <n v="750"/>
    <n v="100"/>
    <n v="0"/>
    <n v="-1444.4000000000005"/>
  </r>
  <r>
    <x v="0"/>
    <s v="Mar Willeman"/>
    <s v="Analyst"/>
    <x v="297"/>
    <x v="297"/>
    <x v="1"/>
    <x v="15"/>
    <x v="2"/>
    <x v="2"/>
    <x v="1"/>
    <n v="166"/>
    <s v="OffshoreAnalyst"/>
    <n v="24"/>
    <n v="384.61538461538464"/>
    <n v="1.1000000000000001"/>
    <n v="1.1000000000000001"/>
    <n v="0"/>
    <x v="0"/>
    <n v="4820.6400000000012"/>
    <n v="384.61538461538464"/>
    <n v="1000"/>
    <n v="50"/>
    <n v="0"/>
    <n v="3386.0246153846165"/>
  </r>
  <r>
    <x v="0"/>
    <s v="Lyndsie Croasdale"/>
    <s v="Contractor"/>
    <x v="244"/>
    <x v="244"/>
    <x v="1"/>
    <x v="26"/>
    <x v="2"/>
    <x v="1"/>
    <x v="1"/>
    <n v="166"/>
    <s v="OffshoreContractor"/>
    <n v="40"/>
    <n v="48"/>
    <n v="0.8"/>
    <n v="1.1100000000000001"/>
    <n v="0"/>
    <x v="0"/>
    <n v="5896.3200000000006"/>
    <n v="0"/>
    <n v="200"/>
    <n v="10"/>
    <n v="7968"/>
    <n v="-2281.6799999999994"/>
  </r>
  <r>
    <x v="0"/>
    <s v="Robinetta Kennedy"/>
    <s v="Associate"/>
    <x v="285"/>
    <x v="285"/>
    <x v="1"/>
    <x v="38"/>
    <x v="1"/>
    <x v="1"/>
    <x v="1"/>
    <n v="0"/>
    <s v="OffshoreAssociate"/>
    <n v="30"/>
    <n v="615.38461538461536"/>
    <n v="0.8"/>
    <n v="1.1299999999999999"/>
    <n v="0"/>
    <x v="0"/>
    <n v="0"/>
    <n v="0"/>
    <n v="200"/>
    <n v="50"/>
    <n v="0"/>
    <n v="-250"/>
  </r>
  <r>
    <x v="0"/>
    <s v="Emmalynne Zaniolo"/>
    <s v="Contractor"/>
    <x v="9"/>
    <x v="9"/>
    <x v="1"/>
    <x v="9"/>
    <x v="3"/>
    <x v="3"/>
    <x v="1"/>
    <n v="166"/>
    <s v="OffshoreContractor"/>
    <n v="48"/>
    <n v="45"/>
    <n v="1"/>
    <n v="1.1499999999999999"/>
    <n v="0"/>
    <x v="0"/>
    <n v="9163.1999999999989"/>
    <n v="0"/>
    <n v="500"/>
    <n v="500"/>
    <n v="7470"/>
    <n v="693.19999999999891"/>
  </r>
  <r>
    <x v="0"/>
    <s v="Dania Zelley"/>
    <s v="Manager"/>
    <x v="296"/>
    <x v="296"/>
    <x v="0"/>
    <x v="45"/>
    <x v="3"/>
    <x v="4"/>
    <x v="1"/>
    <n v="160"/>
    <s v="OffshoreManager"/>
    <n v="40"/>
    <n v="1230.7692307692307"/>
    <n v="0.9"/>
    <n v="1.1200000000000001"/>
    <n v="0"/>
    <x v="0"/>
    <n v="6451.2000000000007"/>
    <n v="1230.7692307692307"/>
    <n v="500"/>
    <n v="250"/>
    <n v="0"/>
    <n v="4470.4307692307702"/>
  </r>
  <r>
    <x v="0"/>
    <s v="Jody Logue"/>
    <s v="Contractor"/>
    <x v="25"/>
    <x v="25"/>
    <x v="0"/>
    <x v="25"/>
    <x v="1"/>
    <x v="4"/>
    <x v="1"/>
    <n v="108"/>
    <s v="OffshoreContractor"/>
    <n v="48"/>
    <n v="50"/>
    <n v="0.9"/>
    <n v="1"/>
    <n v="0"/>
    <x v="0"/>
    <n v="6912"/>
    <n v="0"/>
    <n v="500"/>
    <n v="50"/>
    <n v="5400"/>
    <n v="962"/>
  </r>
  <r>
    <x v="0"/>
    <s v="Freeland Lermit"/>
    <s v="Analyst"/>
    <x v="225"/>
    <x v="225"/>
    <x v="1"/>
    <x v="58"/>
    <x v="3"/>
    <x v="2"/>
    <x v="0"/>
    <n v="80"/>
    <s v="OnsiteAnalyst"/>
    <n v="48"/>
    <n v="5416.666666666667"/>
    <n v="1.1000000000000001"/>
    <n v="1"/>
    <n v="0"/>
    <x v="0"/>
    <n v="4224"/>
    <n v="5416.666666666667"/>
    <n v="200"/>
    <n v="0"/>
    <n v="0"/>
    <n v="-1392.666666666667"/>
  </r>
  <r>
    <x v="0"/>
    <s v="Bar Issakov"/>
    <s v="Contractor"/>
    <x v="161"/>
    <x v="161"/>
    <x v="1"/>
    <x v="24"/>
    <x v="0"/>
    <x v="2"/>
    <x v="1"/>
    <n v="0"/>
    <s v="OffshoreContractor"/>
    <n v="40"/>
    <n v="53"/>
    <n v="1.1000000000000001"/>
    <n v="0.99"/>
    <n v="0"/>
    <x v="0"/>
    <n v="0"/>
    <n v="0"/>
    <n v="500"/>
    <n v="50"/>
    <n v="0"/>
    <n v="-550"/>
  </r>
  <r>
    <x v="0"/>
    <s v="Cyndia De Andreis"/>
    <s v="Senior Associate"/>
    <x v="19"/>
    <x v="19"/>
    <x v="1"/>
    <x v="19"/>
    <x v="2"/>
    <x v="1"/>
    <x v="1"/>
    <n v="0"/>
    <s v="OffshoreSenior Associate"/>
    <n v="35"/>
    <n v="923.07692307692309"/>
    <n v="0.8"/>
    <n v="1.07"/>
    <n v="0"/>
    <x v="0"/>
    <n v="0"/>
    <n v="0"/>
    <n v="200"/>
    <n v="500"/>
    <n v="0"/>
    <n v="-700"/>
  </r>
  <r>
    <x v="0"/>
    <s v="Sarette Vasyushkhin"/>
    <s v="Associate"/>
    <x v="119"/>
    <x v="119"/>
    <x v="0"/>
    <x v="77"/>
    <x v="2"/>
    <x v="0"/>
    <x v="0"/>
    <n v="160"/>
    <s v="OnsiteAssociate"/>
    <n v="54"/>
    <n v="5666.666666666667"/>
    <n v="1.2"/>
    <n v="1.1499999999999999"/>
    <n v="0"/>
    <x v="0"/>
    <n v="11923.199999999999"/>
    <n v="5666.666666666667"/>
    <n v="0"/>
    <n v="10"/>
    <n v="0"/>
    <n v="6246.5333333333319"/>
  </r>
  <r>
    <x v="0"/>
    <s v="Eda Allpress"/>
    <s v="Manager"/>
    <x v="221"/>
    <x v="221"/>
    <x v="1"/>
    <x v="67"/>
    <x v="4"/>
    <x v="1"/>
    <x v="1"/>
    <n v="0"/>
    <s v="OffshoreManager"/>
    <n v="40"/>
    <n v="1230.7692307692307"/>
    <n v="0.8"/>
    <n v="0.81"/>
    <n v="0"/>
    <x v="0"/>
    <n v="0"/>
    <n v="0"/>
    <n v="0"/>
    <n v="250"/>
    <n v="0"/>
    <n v="-250"/>
  </r>
  <r>
    <x v="0"/>
    <s v="Debora Vasilkov"/>
    <s v="Senior Associate"/>
    <x v="70"/>
    <x v="70"/>
    <x v="1"/>
    <x v="4"/>
    <x v="2"/>
    <x v="4"/>
    <x v="1"/>
    <n v="160"/>
    <s v="OffshoreSenior Associate"/>
    <n v="35"/>
    <n v="923.07692307692309"/>
    <n v="0.9"/>
    <n v="1.05"/>
    <n v="0"/>
    <x v="0"/>
    <n v="5292"/>
    <n v="923.07692307692309"/>
    <n v="200"/>
    <n v="100"/>
    <n v="0"/>
    <n v="4068.9230769230771"/>
  </r>
  <r>
    <x v="0"/>
    <s v="Tonia Petyt"/>
    <s v="Senior Associate"/>
    <x v="302"/>
    <x v="302"/>
    <x v="0"/>
    <x v="24"/>
    <x v="0"/>
    <x v="0"/>
    <x v="0"/>
    <n v="163"/>
    <s v="OnsiteSenior Associate"/>
    <n v="60"/>
    <n v="6250"/>
    <n v="1.2"/>
    <n v="0.99"/>
    <n v="0"/>
    <x v="0"/>
    <n v="11404.8"/>
    <n v="6250"/>
    <n v="200"/>
    <n v="10"/>
    <n v="0"/>
    <n v="4944.7999999999993"/>
  </r>
  <r>
    <x v="0"/>
    <s v="Renata Brentnall"/>
    <s v="Contractor"/>
    <x v="93"/>
    <x v="93"/>
    <x v="1"/>
    <x v="68"/>
    <x v="3"/>
    <x v="2"/>
    <x v="1"/>
    <n v="0"/>
    <s v="OffshoreContractor"/>
    <n v="40"/>
    <n v="54"/>
    <n v="1.1000000000000001"/>
    <n v="1.1200000000000001"/>
    <n v="0"/>
    <x v="0"/>
    <n v="0"/>
    <n v="0"/>
    <n v="750"/>
    <n v="500"/>
    <n v="0"/>
    <n v="-1250"/>
  </r>
  <r>
    <x v="0"/>
    <s v="Adey Erwin"/>
    <s v="Contractor"/>
    <x v="170"/>
    <x v="170"/>
    <x v="1"/>
    <x v="79"/>
    <x v="0"/>
    <x v="1"/>
    <x v="0"/>
    <n v="163"/>
    <s v="OnsiteContractor"/>
    <n v="65"/>
    <n v="75"/>
    <n v="0.8"/>
    <n v="0.95"/>
    <n v="0"/>
    <x v="0"/>
    <n v="8052.2"/>
    <n v="0"/>
    <n v="1000"/>
    <n v="0"/>
    <n v="12225"/>
    <n v="-5172.8"/>
  </r>
  <r>
    <x v="0"/>
    <s v="Shaun Carlan"/>
    <s v="Associate"/>
    <x v="114"/>
    <x v="114"/>
    <x v="0"/>
    <x v="26"/>
    <x v="2"/>
    <x v="2"/>
    <x v="0"/>
    <n v="107"/>
    <s v="OnsiteAssociate"/>
    <n v="54"/>
    <n v="5666.666666666667"/>
    <n v="1.1000000000000001"/>
    <n v="1.1100000000000001"/>
    <n v="0"/>
    <x v="0"/>
    <n v="10549.44"/>
    <n v="5666.666666666667"/>
    <n v="200"/>
    <n v="250"/>
    <n v="0"/>
    <n v="4432.7733333333335"/>
  </r>
  <r>
    <x v="0"/>
    <s v="Serena Batchelder"/>
    <s v="Contractor"/>
    <x v="4"/>
    <x v="4"/>
    <x v="0"/>
    <x v="4"/>
    <x v="2"/>
    <x v="1"/>
    <x v="1"/>
    <n v="92"/>
    <s v="OffshoreContractor"/>
    <n v="35"/>
    <n v="52"/>
    <n v="0.8"/>
    <n v="1.05"/>
    <n v="0"/>
    <x v="0"/>
    <n v="4704"/>
    <n v="0"/>
    <n v="200"/>
    <n v="500"/>
    <n v="4784"/>
    <n v="-780"/>
  </r>
  <r>
    <x v="0"/>
    <s v="Dinah Ghion"/>
    <s v="Senior Associate"/>
    <x v="112"/>
    <x v="112"/>
    <x v="1"/>
    <x v="75"/>
    <x v="2"/>
    <x v="1"/>
    <x v="1"/>
    <n v="0"/>
    <s v="OffshoreSenior Associate"/>
    <n v="35"/>
    <n v="923.07692307692309"/>
    <n v="0.8"/>
    <n v="1.17"/>
    <n v="0"/>
    <x v="0"/>
    <n v="0"/>
    <n v="0"/>
    <n v="0"/>
    <n v="100"/>
    <n v="0"/>
    <n v="-100"/>
  </r>
  <r>
    <x v="0"/>
    <s v="Hashim Carnilian"/>
    <s v="Associate"/>
    <x v="292"/>
    <x v="292"/>
    <x v="1"/>
    <x v="66"/>
    <x v="5"/>
    <x v="2"/>
    <x v="0"/>
    <n v="0"/>
    <s v="OnsiteAssociate"/>
    <n v="54"/>
    <n v="5666.666666666667"/>
    <n v="1.1000000000000001"/>
    <n v="0.97"/>
    <n v="0"/>
    <x v="0"/>
    <n v="0"/>
    <n v="0"/>
    <n v="200"/>
    <n v="10"/>
    <n v="0"/>
    <n v="-210"/>
  </r>
  <r>
    <x v="0"/>
    <s v="Annaliese Glaves"/>
    <s v="Senior Associate"/>
    <x v="290"/>
    <x v="290"/>
    <x v="1"/>
    <x v="39"/>
    <x v="1"/>
    <x v="1"/>
    <x v="1"/>
    <n v="162"/>
    <s v="OffshoreSenior Associate"/>
    <n v="35"/>
    <n v="923.07692307692309"/>
    <n v="0.8"/>
    <n v="0.99"/>
    <n v="1"/>
    <x v="0"/>
    <n v="0"/>
    <n v="923.07692307692309"/>
    <n v="200"/>
    <n v="0"/>
    <n v="0"/>
    <n v="-1123.0769230769231"/>
  </r>
  <r>
    <x v="0"/>
    <s v="Eloisa Cohalan"/>
    <s v="Contractor"/>
    <x v="128"/>
    <x v="128"/>
    <x v="0"/>
    <x v="25"/>
    <x v="1"/>
    <x v="0"/>
    <x v="1"/>
    <n v="160"/>
    <s v="OffshoreContractor"/>
    <n v="40"/>
    <n v="40"/>
    <n v="1.2"/>
    <n v="1"/>
    <n v="0"/>
    <x v="0"/>
    <n v="7680"/>
    <n v="0"/>
    <n v="500"/>
    <n v="0"/>
    <n v="6400"/>
    <n v="780"/>
  </r>
  <r>
    <x v="0"/>
    <s v="Ricard Culter"/>
    <s v="Senior Associate"/>
    <x v="21"/>
    <x v="21"/>
    <x v="1"/>
    <x v="21"/>
    <x v="2"/>
    <x v="3"/>
    <x v="1"/>
    <n v="121"/>
    <s v="OffshoreSenior Associate"/>
    <n v="35"/>
    <n v="923.07692307692309"/>
    <n v="1"/>
    <n v="1.17"/>
    <n v="0"/>
    <x v="0"/>
    <n v="4954.95"/>
    <n v="923.07692307692309"/>
    <n v="0"/>
    <n v="100"/>
    <n v="0"/>
    <n v="3931.873076923077"/>
  </r>
  <r>
    <x v="0"/>
    <s v="Barbara-anne Noddle"/>
    <s v="Contractor"/>
    <x v="293"/>
    <x v="293"/>
    <x v="1"/>
    <x v="67"/>
    <x v="4"/>
    <x v="0"/>
    <x v="0"/>
    <n v="161"/>
    <s v="OnsiteContractor"/>
    <n v="65"/>
    <n v="76"/>
    <n v="1.2"/>
    <n v="0.81"/>
    <n v="0"/>
    <x v="0"/>
    <n v="10171.980000000001"/>
    <n v="0"/>
    <n v="0"/>
    <n v="0"/>
    <n v="12236"/>
    <n v="-2064.0199999999986"/>
  </r>
  <r>
    <x v="0"/>
    <s v="Mariellen Shuttle"/>
    <s v="Associate"/>
    <x v="113"/>
    <x v="113"/>
    <x v="1"/>
    <x v="76"/>
    <x v="5"/>
    <x v="3"/>
    <x v="1"/>
    <n v="0"/>
    <s v="OffshoreAssociate"/>
    <n v="30"/>
    <n v="615.38461538461536"/>
    <n v="1"/>
    <n v="0.96"/>
    <n v="0"/>
    <x v="0"/>
    <n v="0"/>
    <n v="0"/>
    <n v="0"/>
    <n v="10"/>
    <n v="0"/>
    <n v="-10"/>
  </r>
  <r>
    <x v="0"/>
    <s v="Cecil Tedman"/>
    <s v="Analyst"/>
    <x v="167"/>
    <x v="167"/>
    <x v="1"/>
    <x v="46"/>
    <x v="3"/>
    <x v="0"/>
    <x v="1"/>
    <n v="160"/>
    <s v="OffshoreAnalyst"/>
    <n v="24"/>
    <n v="384.61538461538464"/>
    <n v="1.2"/>
    <n v="1.19"/>
    <n v="0"/>
    <x v="0"/>
    <n v="5483.5199999999995"/>
    <n v="384.61538461538464"/>
    <n v="500"/>
    <n v="10"/>
    <n v="0"/>
    <n v="4588.9046153846148"/>
  </r>
  <r>
    <x v="0"/>
    <s v="Nichole Meric"/>
    <s v="Contractor"/>
    <x v="101"/>
    <x v="101"/>
    <x v="0"/>
    <x v="71"/>
    <x v="4"/>
    <x v="3"/>
    <x v="1"/>
    <n v="0"/>
    <s v="OffshoreContractor"/>
    <n v="48"/>
    <n v="46"/>
    <n v="1"/>
    <n v="1.0900000000000001"/>
    <n v="0"/>
    <x v="0"/>
    <n v="8371.2000000000007"/>
    <n v="0"/>
    <n v="0"/>
    <n v="250"/>
    <n v="0"/>
    <n v="8121.2000000000007"/>
  </r>
  <r>
    <x v="0"/>
    <s v="Ulysses Barlow"/>
    <s v="Contractor"/>
    <x v="65"/>
    <x v="65"/>
    <x v="0"/>
    <x v="49"/>
    <x v="1"/>
    <x v="1"/>
    <x v="1"/>
    <n v="0"/>
    <s v="OffshoreContractor"/>
    <n v="35"/>
    <n v="49"/>
    <n v="0.8"/>
    <n v="1.0900000000000001"/>
    <n v="0"/>
    <x v="0"/>
    <n v="4883.2000000000007"/>
    <n v="0"/>
    <n v="0"/>
    <n v="0"/>
    <n v="0"/>
    <n v="4883.2000000000007"/>
  </r>
  <r>
    <x v="0"/>
    <s v="Margo Crosseland"/>
    <s v="Analyst"/>
    <x v="174"/>
    <x v="174"/>
    <x v="1"/>
    <x v="71"/>
    <x v="4"/>
    <x v="1"/>
    <x v="1"/>
    <n v="165"/>
    <s v="OffshoreAnalyst"/>
    <n v="24"/>
    <n v="384.61538461538464"/>
    <n v="0.8"/>
    <n v="1.0900000000000001"/>
    <n v="0"/>
    <x v="0"/>
    <n v="3453.1200000000003"/>
    <n v="384.61538461538464"/>
    <n v="500"/>
    <n v="100"/>
    <n v="0"/>
    <n v="2468.5046153846156"/>
  </r>
  <r>
    <x v="0"/>
    <s v="Laney Radage"/>
    <s v="Analyst"/>
    <x v="225"/>
    <x v="225"/>
    <x v="1"/>
    <x v="58"/>
    <x v="3"/>
    <x v="2"/>
    <x v="1"/>
    <n v="165"/>
    <s v="OffshoreAnalyst"/>
    <n v="24"/>
    <n v="384.61538461538464"/>
    <n v="1.1000000000000001"/>
    <n v="1"/>
    <n v="0"/>
    <x v="0"/>
    <n v="4356"/>
    <n v="384.61538461538464"/>
    <n v="0"/>
    <n v="250"/>
    <n v="0"/>
    <n v="3721.3846153846152"/>
  </r>
  <r>
    <x v="0"/>
    <s v="Harlen Berthomieu"/>
    <s v="Senior Associate"/>
    <x v="204"/>
    <x v="204"/>
    <x v="1"/>
    <x v="56"/>
    <x v="4"/>
    <x v="1"/>
    <x v="1"/>
    <n v="0"/>
    <s v="OffshoreSenior Associate"/>
    <n v="35"/>
    <n v="923.07692307692309"/>
    <n v="0.8"/>
    <n v="0.82"/>
    <n v="0"/>
    <x v="0"/>
    <n v="0"/>
    <n v="0"/>
    <n v="200"/>
    <n v="10"/>
    <n v="0"/>
    <n v="-210"/>
  </r>
  <r>
    <x v="0"/>
    <s v="Barnebas Woodroff"/>
    <s v="Associate"/>
    <x v="136"/>
    <x v="136"/>
    <x v="1"/>
    <x v="52"/>
    <x v="2"/>
    <x v="3"/>
    <x v="1"/>
    <n v="167"/>
    <s v="OffshoreAssociate"/>
    <n v="30"/>
    <n v="615.38461538461536"/>
    <n v="1"/>
    <n v="0.97"/>
    <n v="0"/>
    <x v="0"/>
    <n v="4859.7"/>
    <n v="615.38461538461536"/>
    <n v="1000"/>
    <n v="10"/>
    <n v="0"/>
    <n v="3234.3153846153846"/>
  </r>
  <r>
    <x v="0"/>
    <s v="Sheba Shenfisch"/>
    <s v="Analyst"/>
    <x v="306"/>
    <x v="306"/>
    <x v="1"/>
    <x v="2"/>
    <x v="1"/>
    <x v="3"/>
    <x v="0"/>
    <n v="0"/>
    <s v="OnsiteAnalyst"/>
    <n v="48"/>
    <n v="5416.666666666667"/>
    <n v="1"/>
    <n v="0.9"/>
    <n v="0"/>
    <x v="0"/>
    <n v="0"/>
    <n v="0"/>
    <n v="200"/>
    <n v="500"/>
    <n v="0"/>
    <n v="-700"/>
  </r>
  <r>
    <x v="0"/>
    <s v="Gwenette O'Sherin"/>
    <s v="Analyst"/>
    <x v="196"/>
    <x v="196"/>
    <x v="0"/>
    <x v="4"/>
    <x v="2"/>
    <x v="3"/>
    <x v="1"/>
    <n v="95"/>
    <s v="OffshoreAnalyst"/>
    <n v="24"/>
    <n v="384.61538461538464"/>
    <n v="1"/>
    <n v="1.05"/>
    <n v="0"/>
    <x v="0"/>
    <n v="4032"/>
    <n v="384.61538461538464"/>
    <n v="1000"/>
    <n v="0"/>
    <n v="0"/>
    <n v="2647.3846153846152"/>
  </r>
  <r>
    <x v="0"/>
    <s v="Jennie Gownge"/>
    <s v="Contractor"/>
    <x v="229"/>
    <x v="229"/>
    <x v="1"/>
    <x v="69"/>
    <x v="3"/>
    <x v="1"/>
    <x v="1"/>
    <n v="83"/>
    <s v="OffshoreContractor"/>
    <n v="40"/>
    <n v="50"/>
    <n v="0.8"/>
    <n v="0.86"/>
    <n v="0"/>
    <x v="0"/>
    <n v="2284.16"/>
    <n v="0"/>
    <n v="0"/>
    <n v="250"/>
    <n v="4150"/>
    <n v="-2115.84"/>
  </r>
  <r>
    <x v="0"/>
    <s v="Cary Lunam"/>
    <s v="Analyst"/>
    <x v="128"/>
    <x v="128"/>
    <x v="0"/>
    <x v="25"/>
    <x v="1"/>
    <x v="0"/>
    <x v="1"/>
    <n v="120"/>
    <s v="OffshoreAnalyst"/>
    <n v="24"/>
    <n v="384.61538461538464"/>
    <n v="1.2"/>
    <n v="1"/>
    <n v="0"/>
    <x v="0"/>
    <n v="4608"/>
    <n v="384.61538461538464"/>
    <n v="500"/>
    <n v="0"/>
    <n v="0"/>
    <n v="3723.3846153846152"/>
  </r>
  <r>
    <x v="0"/>
    <s v="Rodolph Phin"/>
    <s v="Analyst"/>
    <x v="55"/>
    <x v="55"/>
    <x v="0"/>
    <x v="41"/>
    <x v="4"/>
    <x v="1"/>
    <x v="1"/>
    <n v="160"/>
    <s v="OffshoreAnalyst"/>
    <n v="24"/>
    <n v="384.61538461538464"/>
    <n v="0.8"/>
    <n v="0.81"/>
    <n v="0"/>
    <x v="0"/>
    <n v="2488.3200000000002"/>
    <n v="384.61538461538464"/>
    <n v="500"/>
    <n v="10"/>
    <n v="0"/>
    <n v="1593.7046153846154"/>
  </r>
  <r>
    <x v="0"/>
    <s v="Inessa Jeremaes"/>
    <s v="Analyst"/>
    <x v="14"/>
    <x v="14"/>
    <x v="1"/>
    <x v="14"/>
    <x v="5"/>
    <x v="4"/>
    <x v="1"/>
    <n v="0"/>
    <s v="OffshoreAnalyst"/>
    <n v="24"/>
    <n v="384.61538461538464"/>
    <n v="0.9"/>
    <n v="1.03"/>
    <n v="0"/>
    <x v="0"/>
    <n v="0"/>
    <n v="0"/>
    <n v="200"/>
    <n v="0"/>
    <n v="0"/>
    <n v="-200"/>
  </r>
  <r>
    <x v="0"/>
    <s v="Dody Forstall"/>
    <s v="Associate"/>
    <x v="299"/>
    <x v="299"/>
    <x v="1"/>
    <x v="22"/>
    <x v="2"/>
    <x v="4"/>
    <x v="1"/>
    <n v="161"/>
    <s v="OffshoreAssociate"/>
    <n v="30"/>
    <n v="615.38461538461536"/>
    <n v="0.9"/>
    <n v="1.2"/>
    <n v="0"/>
    <x v="0"/>
    <n v="5216.3999999999996"/>
    <n v="615.38461538461536"/>
    <n v="1000"/>
    <n v="10"/>
    <n v="0"/>
    <n v="3591.0153846153844"/>
  </r>
  <r>
    <x v="0"/>
    <s v="Daffie Holley"/>
    <s v="Senior Associate"/>
    <x v="106"/>
    <x v="106"/>
    <x v="0"/>
    <x v="72"/>
    <x v="0"/>
    <x v="2"/>
    <x v="0"/>
    <n v="137"/>
    <s v="OnsiteSenior Associate"/>
    <n v="60"/>
    <n v="6250"/>
    <n v="1.1000000000000001"/>
    <n v="0.94"/>
    <n v="0"/>
    <x v="0"/>
    <n v="9926.4"/>
    <n v="6250"/>
    <n v="500"/>
    <n v="250"/>
    <n v="0"/>
    <n v="2926.3999999999996"/>
  </r>
  <r>
    <x v="0"/>
    <s v="Stephine Rewan"/>
    <s v="Analyst"/>
    <x v="222"/>
    <x v="222"/>
    <x v="1"/>
    <x v="90"/>
    <x v="5"/>
    <x v="1"/>
    <x v="1"/>
    <n v="161"/>
    <s v="OffshoreAnalyst"/>
    <n v="24"/>
    <n v="384.61538461538464"/>
    <n v="0.8"/>
    <n v="1.01"/>
    <n v="0"/>
    <x v="0"/>
    <n v="3122.1120000000001"/>
    <n v="384.61538461538464"/>
    <n v="0"/>
    <n v="100"/>
    <n v="0"/>
    <n v="2637.4966153846153"/>
  </r>
  <r>
    <x v="0"/>
    <s v="Welbie Fold"/>
    <s v="Associate"/>
    <x v="84"/>
    <x v="84"/>
    <x v="0"/>
    <x v="62"/>
    <x v="4"/>
    <x v="2"/>
    <x v="0"/>
    <n v="0"/>
    <s v="OnsiteAssociate"/>
    <n v="54"/>
    <n v="5666.666666666667"/>
    <n v="1.1000000000000001"/>
    <n v="1.17"/>
    <n v="0"/>
    <x v="0"/>
    <n v="11119.679999999998"/>
    <n v="0"/>
    <n v="750"/>
    <n v="10"/>
    <n v="0"/>
    <n v="10359.679999999998"/>
  </r>
  <r>
    <x v="0"/>
    <s v="Juieta Tudball"/>
    <s v="Contractor"/>
    <x v="12"/>
    <x v="12"/>
    <x v="1"/>
    <x v="12"/>
    <x v="1"/>
    <x v="2"/>
    <x v="1"/>
    <n v="0"/>
    <s v="OffshoreContractor"/>
    <n v="40"/>
    <n v="52"/>
    <n v="1.1000000000000001"/>
    <n v="0.99"/>
    <n v="0"/>
    <x v="0"/>
    <n v="0"/>
    <n v="0"/>
    <n v="200"/>
    <n v="0"/>
    <n v="0"/>
    <n v="-200"/>
  </r>
  <r>
    <x v="0"/>
    <s v="Chadwick Lecointe"/>
    <s v="Director"/>
    <x v="11"/>
    <x v="11"/>
    <x v="1"/>
    <x v="11"/>
    <x v="2"/>
    <x v="4"/>
    <x v="1"/>
    <n v="165"/>
    <s v="OffshoreDirector"/>
    <n v="55"/>
    <n v="2307.6923076923076"/>
    <n v="0.9"/>
    <n v="0.95"/>
    <n v="0"/>
    <x v="0"/>
    <n v="7759.125"/>
    <n v="2307.6923076923076"/>
    <n v="200"/>
    <n v="50"/>
    <n v="0"/>
    <n v="5201.4326923076924"/>
  </r>
  <r>
    <x v="0"/>
    <s v="Tate Caesmans"/>
    <s v="Analyst"/>
    <x v="38"/>
    <x v="38"/>
    <x v="1"/>
    <x v="32"/>
    <x v="2"/>
    <x v="2"/>
    <x v="1"/>
    <n v="160"/>
    <s v="OffshoreAnalyst"/>
    <n v="24"/>
    <n v="384.61538461538464"/>
    <n v="1.1000000000000001"/>
    <n v="1.0900000000000001"/>
    <n v="0"/>
    <x v="0"/>
    <n v="4604.1600000000008"/>
    <n v="384.61538461538464"/>
    <n v="500"/>
    <n v="50"/>
    <n v="0"/>
    <n v="3669.544615384616"/>
  </r>
  <r>
    <x v="0"/>
    <s v="Marcy Cesaric"/>
    <s v="Senior Manager"/>
    <x v="305"/>
    <x v="305"/>
    <x v="1"/>
    <x v="19"/>
    <x v="2"/>
    <x v="0"/>
    <x v="0"/>
    <n v="163"/>
    <s v="OnsiteSenior Manager"/>
    <n v="72"/>
    <n v="8333.3333333333339"/>
    <n v="1.2"/>
    <n v="1.07"/>
    <n v="0"/>
    <x v="0"/>
    <n v="15069.023999999999"/>
    <n v="8333.3333333333339"/>
    <n v="0"/>
    <n v="50"/>
    <n v="0"/>
    <n v="6685.6906666666655"/>
  </r>
  <r>
    <x v="0"/>
    <s v="Ashley Ireland"/>
    <s v="Analyst"/>
    <x v="299"/>
    <x v="299"/>
    <x v="1"/>
    <x v="22"/>
    <x v="2"/>
    <x v="4"/>
    <x v="0"/>
    <n v="165"/>
    <s v="OnsiteAnalyst"/>
    <n v="48"/>
    <n v="5416.666666666667"/>
    <n v="0.9"/>
    <n v="1.2"/>
    <n v="0"/>
    <x v="0"/>
    <n v="8553.6"/>
    <n v="5416.666666666667"/>
    <n v="0"/>
    <n v="250"/>
    <n v="0"/>
    <n v="2886.9333333333334"/>
  </r>
  <r>
    <x v="0"/>
    <s v="Gary Lohde"/>
    <s v="Manager"/>
    <x v="46"/>
    <x v="46"/>
    <x v="1"/>
    <x v="14"/>
    <x v="5"/>
    <x v="0"/>
    <x v="0"/>
    <n v="110"/>
    <s v="OnsiteManager"/>
    <n v="65"/>
    <n v="7500"/>
    <n v="1.2"/>
    <n v="1.03"/>
    <n v="0"/>
    <x v="0"/>
    <n v="8837.4"/>
    <n v="7500"/>
    <n v="200"/>
    <n v="500"/>
    <n v="0"/>
    <n v="637.39999999999964"/>
  </r>
  <r>
    <x v="0"/>
    <s v="Aurel Grierson"/>
    <s v="Senior Associate"/>
    <x v="246"/>
    <x v="246"/>
    <x v="0"/>
    <x v="92"/>
    <x v="2"/>
    <x v="1"/>
    <x v="1"/>
    <n v="162"/>
    <s v="OffshoreSenior Associate"/>
    <n v="35"/>
    <n v="923.07692307692309"/>
    <n v="0.8"/>
    <n v="0.8"/>
    <n v="0"/>
    <x v="0"/>
    <n v="3584"/>
    <n v="923.07692307692309"/>
    <n v="200"/>
    <n v="50"/>
    <n v="0"/>
    <n v="2410.9230769230771"/>
  </r>
  <r>
    <x v="0"/>
    <s v="Dayna Waddicor"/>
    <s v="Analyst"/>
    <x v="2"/>
    <x v="2"/>
    <x v="1"/>
    <x v="2"/>
    <x v="1"/>
    <x v="1"/>
    <x v="1"/>
    <n v="160"/>
    <s v="OffshoreAnalyst"/>
    <n v="24"/>
    <n v="384.61538461538464"/>
    <n v="0.8"/>
    <n v="0.9"/>
    <n v="0"/>
    <x v="0"/>
    <n v="2764.8"/>
    <n v="384.61538461538464"/>
    <n v="1000"/>
    <n v="0"/>
    <n v="0"/>
    <n v="1380.1846153846154"/>
  </r>
  <r>
    <x v="0"/>
    <s v="Mason Gunson"/>
    <s v="Senior Associate"/>
    <x v="248"/>
    <x v="248"/>
    <x v="1"/>
    <x v="94"/>
    <x v="2"/>
    <x v="1"/>
    <x v="1"/>
    <n v="0"/>
    <s v="OffshoreSenior Associate"/>
    <n v="35"/>
    <n v="923.07692307692309"/>
    <n v="0.8"/>
    <n v="1.03"/>
    <n v="0"/>
    <x v="0"/>
    <n v="0"/>
    <n v="0"/>
    <n v="0"/>
    <n v="50"/>
    <n v="0"/>
    <n v="-50"/>
  </r>
  <r>
    <x v="0"/>
    <s v="Etti Crosher"/>
    <s v="Contractor"/>
    <x v="288"/>
    <x v="288"/>
    <x v="0"/>
    <x v="25"/>
    <x v="1"/>
    <x v="2"/>
    <x v="1"/>
    <n v="166"/>
    <s v="OffshoreContractor"/>
    <n v="40"/>
    <n v="53"/>
    <n v="1.1000000000000001"/>
    <n v="1"/>
    <n v="0"/>
    <x v="0"/>
    <n v="7040.0000000000009"/>
    <n v="0"/>
    <n v="200"/>
    <n v="0"/>
    <n v="8798"/>
    <n v="-1957.9999999999991"/>
  </r>
  <r>
    <x v="0"/>
    <s v="Neron Lusty"/>
    <s v="Contractor"/>
    <x v="193"/>
    <x v="193"/>
    <x v="0"/>
    <x v="23"/>
    <x v="2"/>
    <x v="2"/>
    <x v="1"/>
    <n v="167"/>
    <s v="OffshoreContractor"/>
    <n v="40"/>
    <n v="45"/>
    <n v="1.1000000000000001"/>
    <n v="0.95"/>
    <n v="0"/>
    <x v="0"/>
    <n v="6688.0000000000009"/>
    <n v="0"/>
    <n v="0"/>
    <n v="0"/>
    <n v="7515"/>
    <n v="-826.99999999999909"/>
  </r>
  <r>
    <x v="0"/>
    <s v="Missie Paynter"/>
    <s v="Manager"/>
    <x v="23"/>
    <x v="23"/>
    <x v="1"/>
    <x v="23"/>
    <x v="2"/>
    <x v="3"/>
    <x v="1"/>
    <n v="165"/>
    <s v="OffshoreManager"/>
    <n v="40"/>
    <n v="1230.7692307692307"/>
    <n v="1"/>
    <n v="0.95"/>
    <n v="0"/>
    <x v="0"/>
    <n v="6270"/>
    <n v="1230.7692307692307"/>
    <n v="500"/>
    <n v="0"/>
    <n v="0"/>
    <n v="4539.2307692307695"/>
  </r>
  <r>
    <x v="0"/>
    <s v="Bing Braisted"/>
    <s v="Contractor"/>
    <x v="218"/>
    <x v="218"/>
    <x v="1"/>
    <x v="0"/>
    <x v="0"/>
    <x v="1"/>
    <x v="1"/>
    <n v="87"/>
    <s v="OffshoreContractor"/>
    <n v="35"/>
    <n v="53"/>
    <n v="0.8"/>
    <n v="1"/>
    <n v="0"/>
    <x v="0"/>
    <n v="2436"/>
    <n v="0"/>
    <n v="200"/>
    <n v="50"/>
    <n v="4611"/>
    <n v="-2425"/>
  </r>
  <r>
    <x v="0"/>
    <s v="Rey Leber"/>
    <s v="Senior Associate"/>
    <x v="223"/>
    <x v="223"/>
    <x v="0"/>
    <x v="91"/>
    <x v="3"/>
    <x v="1"/>
    <x v="1"/>
    <n v="0"/>
    <s v="OffshoreSenior Associate"/>
    <n v="35"/>
    <n v="923.07692307692309"/>
    <n v="0.8"/>
    <n v="0.91"/>
    <n v="0"/>
    <x v="0"/>
    <n v="4076.8"/>
    <n v="0"/>
    <n v="200"/>
    <n v="0"/>
    <n v="0"/>
    <n v="3876.8"/>
  </r>
  <r>
    <x v="0"/>
    <s v="Mayer Bonson"/>
    <s v="Analyst"/>
    <x v="189"/>
    <x v="189"/>
    <x v="1"/>
    <x v="78"/>
    <x v="3"/>
    <x v="1"/>
    <x v="1"/>
    <n v="113"/>
    <s v="OffshoreAnalyst"/>
    <n v="24"/>
    <n v="384.61538461538464"/>
    <n v="0.8"/>
    <n v="1.07"/>
    <n v="0"/>
    <x v="0"/>
    <n v="2321.4720000000002"/>
    <n v="384.61538461538464"/>
    <n v="0"/>
    <n v="250"/>
    <n v="0"/>
    <n v="1686.8566153846155"/>
  </r>
  <r>
    <x v="0"/>
    <s v="Bard Riding"/>
    <s v="Contractor"/>
    <x v="40"/>
    <x v="40"/>
    <x v="1"/>
    <x v="19"/>
    <x v="2"/>
    <x v="3"/>
    <x v="0"/>
    <n v="162"/>
    <s v="OnsiteContractor"/>
    <n v="60"/>
    <n v="79"/>
    <n v="1"/>
    <n v="1.07"/>
    <n v="0"/>
    <x v="0"/>
    <n v="10400.400000000001"/>
    <n v="0"/>
    <n v="0"/>
    <n v="50"/>
    <n v="12798"/>
    <n v="-2447.5999999999985"/>
  </r>
  <r>
    <x v="0"/>
    <s v="Ingmar Fairbeard"/>
    <s v="Director"/>
    <x v="169"/>
    <x v="169"/>
    <x v="1"/>
    <x v="66"/>
    <x v="5"/>
    <x v="0"/>
    <x v="0"/>
    <n v="0"/>
    <s v="OnsiteDirector"/>
    <n v="90"/>
    <n v="9166.6666666666661"/>
    <n v="1.2"/>
    <n v="0.97"/>
    <n v="0"/>
    <x v="0"/>
    <n v="0"/>
    <n v="0"/>
    <n v="0"/>
    <n v="100"/>
    <n v="0"/>
    <n v="-100"/>
  </r>
  <r>
    <x v="0"/>
    <s v="Kellen Beedom"/>
    <s v="Contractor"/>
    <x v="114"/>
    <x v="114"/>
    <x v="0"/>
    <x v="26"/>
    <x v="2"/>
    <x v="2"/>
    <x v="0"/>
    <n v="165"/>
    <s v="OnsiteContractor"/>
    <n v="65"/>
    <n v="74"/>
    <n v="1.1000000000000001"/>
    <n v="1.1100000000000001"/>
    <n v="0"/>
    <x v="0"/>
    <n v="12698.400000000003"/>
    <n v="0"/>
    <n v="200"/>
    <n v="10"/>
    <n v="12210"/>
    <n v="278.40000000000327"/>
  </r>
  <r>
    <x v="0"/>
    <s v="Dody Drought"/>
    <s v="Analyst"/>
    <x v="14"/>
    <x v="14"/>
    <x v="1"/>
    <x v="14"/>
    <x v="5"/>
    <x v="4"/>
    <x v="1"/>
    <n v="168"/>
    <s v="OffshoreAnalyst"/>
    <n v="24"/>
    <n v="384.61538461538464"/>
    <n v="0.9"/>
    <n v="1.03"/>
    <n v="0"/>
    <x v="0"/>
    <n v="3737.6640000000002"/>
    <n v="384.61538461538464"/>
    <n v="0"/>
    <n v="500"/>
    <n v="0"/>
    <n v="2853.0486153846155"/>
  </r>
  <r>
    <x v="0"/>
    <s v="Erna Sute"/>
    <s v="Contractor"/>
    <x v="91"/>
    <x v="91"/>
    <x v="1"/>
    <x v="45"/>
    <x v="3"/>
    <x v="3"/>
    <x v="1"/>
    <n v="162"/>
    <s v="OffshoreContractor"/>
    <n v="35"/>
    <n v="51"/>
    <n v="1"/>
    <n v="1.1200000000000001"/>
    <n v="0"/>
    <x v="0"/>
    <n v="6350.4000000000005"/>
    <n v="0"/>
    <n v="0"/>
    <n v="0"/>
    <n v="8262"/>
    <n v="-1911.5999999999995"/>
  </r>
  <r>
    <x v="0"/>
    <s v="Bruce Burtonwood"/>
    <s v="Manager"/>
    <x v="0"/>
    <x v="0"/>
    <x v="0"/>
    <x v="0"/>
    <x v="0"/>
    <x v="0"/>
    <x v="1"/>
    <n v="162"/>
    <s v="OffshoreManager"/>
    <n v="40"/>
    <n v="1230.7692307692307"/>
    <n v="1.2"/>
    <n v="1"/>
    <n v="0"/>
    <x v="0"/>
    <n v="7680"/>
    <n v="1230.7692307692307"/>
    <n v="750"/>
    <n v="10"/>
    <n v="0"/>
    <n v="5689.2307692307695"/>
  </r>
  <r>
    <x v="0"/>
    <s v="Penn Vercruysse"/>
    <s v="Analyst"/>
    <x v="255"/>
    <x v="255"/>
    <x v="1"/>
    <x v="64"/>
    <x v="3"/>
    <x v="4"/>
    <x v="1"/>
    <n v="166"/>
    <s v="OffshoreAnalyst"/>
    <n v="24"/>
    <n v="384.61538461538464"/>
    <n v="0.9"/>
    <n v="0.97"/>
    <n v="0"/>
    <x v="0"/>
    <n v="3478.0319999999997"/>
    <n v="384.61538461538464"/>
    <n v="500"/>
    <n v="50"/>
    <n v="0"/>
    <n v="2543.4166153846149"/>
  </r>
  <r>
    <x v="0"/>
    <s v="Rozanna Keningham"/>
    <s v="Contractor"/>
    <x v="247"/>
    <x v="247"/>
    <x v="1"/>
    <x v="80"/>
    <x v="1"/>
    <x v="1"/>
    <x v="1"/>
    <n v="163"/>
    <s v="OffshoreContractor"/>
    <n v="40"/>
    <n v="53"/>
    <n v="0.8"/>
    <n v="0.89"/>
    <n v="0"/>
    <x v="0"/>
    <n v="4642.24"/>
    <n v="0"/>
    <n v="200"/>
    <n v="0"/>
    <n v="8639"/>
    <n v="-4196.76"/>
  </r>
  <r>
    <x v="0"/>
    <s v="Polly Sollner"/>
    <s v="Contractor"/>
    <x v="88"/>
    <x v="88"/>
    <x v="1"/>
    <x v="53"/>
    <x v="5"/>
    <x v="1"/>
    <x v="1"/>
    <n v="162"/>
    <s v="OffshoreContractor"/>
    <n v="48"/>
    <n v="43"/>
    <n v="0.8"/>
    <n v="1.1100000000000001"/>
    <n v="0"/>
    <x v="0"/>
    <n v="6905.0880000000006"/>
    <n v="0"/>
    <n v="1000"/>
    <n v="250"/>
    <n v="6966"/>
    <n v="-1310.9119999999994"/>
  </r>
  <r>
    <x v="0"/>
    <s v="Laryssa Ferrone"/>
    <s v="Contractor"/>
    <x v="197"/>
    <x v="197"/>
    <x v="1"/>
    <x v="57"/>
    <x v="5"/>
    <x v="3"/>
    <x v="1"/>
    <n v="165"/>
    <s v="OffshoreContractor"/>
    <n v="48"/>
    <n v="43"/>
    <n v="1"/>
    <n v="0.93"/>
    <n v="0"/>
    <x v="0"/>
    <n v="7365.6"/>
    <n v="0"/>
    <n v="200"/>
    <n v="10"/>
    <n v="7095"/>
    <n v="60.600000000000364"/>
  </r>
  <r>
    <x v="0"/>
    <s v="Humfrid Kemetz"/>
    <s v="Associate"/>
    <x v="96"/>
    <x v="96"/>
    <x v="0"/>
    <x v="5"/>
    <x v="3"/>
    <x v="0"/>
    <x v="1"/>
    <n v="164"/>
    <s v="OffshoreAssociate"/>
    <n v="30"/>
    <n v="615.38461538461536"/>
    <n v="1.2"/>
    <n v="0.9"/>
    <n v="0"/>
    <x v="0"/>
    <n v="5184"/>
    <n v="615.38461538461536"/>
    <n v="0"/>
    <n v="50"/>
    <n v="0"/>
    <n v="4518.6153846153848"/>
  </r>
  <r>
    <x v="0"/>
    <s v="Davida Carty"/>
    <s v="Analyst"/>
    <x v="105"/>
    <x v="105"/>
    <x v="1"/>
    <x v="49"/>
    <x v="1"/>
    <x v="3"/>
    <x v="1"/>
    <n v="0"/>
    <s v="OffshoreAnalyst"/>
    <n v="24"/>
    <n v="384.61538461538464"/>
    <n v="1"/>
    <n v="1.0900000000000001"/>
    <n v="0"/>
    <x v="0"/>
    <n v="0"/>
    <n v="0"/>
    <n v="500"/>
    <n v="10"/>
    <n v="0"/>
    <n v="-510"/>
  </r>
  <r>
    <x v="0"/>
    <s v="Carlye Harverson"/>
    <s v="Associate"/>
    <x v="92"/>
    <x v="92"/>
    <x v="0"/>
    <x v="67"/>
    <x v="4"/>
    <x v="3"/>
    <x v="0"/>
    <n v="160"/>
    <s v="OnsiteAssociate"/>
    <n v="54"/>
    <n v="5666.666666666667"/>
    <n v="1"/>
    <n v="0.81"/>
    <n v="0"/>
    <x v="0"/>
    <n v="6998.4000000000005"/>
    <n v="5666.666666666667"/>
    <n v="0"/>
    <n v="250"/>
    <n v="0"/>
    <n v="1081.7333333333336"/>
  </r>
  <r>
    <x v="0"/>
    <s v="Durand Boog"/>
    <s v="Contractor"/>
    <x v="166"/>
    <x v="166"/>
    <x v="0"/>
    <x v="74"/>
    <x v="1"/>
    <x v="3"/>
    <x v="0"/>
    <n v="166"/>
    <s v="OnsiteContractor"/>
    <n v="65"/>
    <n v="74"/>
    <n v="1"/>
    <n v="0.81"/>
    <n v="0"/>
    <x v="0"/>
    <n v="8424"/>
    <n v="0"/>
    <n v="0"/>
    <n v="100"/>
    <n v="12284"/>
    <n v="-3960"/>
  </r>
  <r>
    <x v="0"/>
    <s v="Daveen Duquesnay"/>
    <s v="Analyst"/>
    <x v="160"/>
    <x v="160"/>
    <x v="1"/>
    <x v="47"/>
    <x v="0"/>
    <x v="1"/>
    <x v="1"/>
    <n v="0"/>
    <s v="OffshoreAnalyst"/>
    <n v="24"/>
    <n v="384.61538461538464"/>
    <n v="0.8"/>
    <n v="1.1399999999999999"/>
    <n v="0"/>
    <x v="0"/>
    <n v="0"/>
    <n v="0"/>
    <n v="500"/>
    <n v="50"/>
    <n v="0"/>
    <n v="-550"/>
  </r>
  <r>
    <x v="0"/>
    <s v="Had Revey"/>
    <s v="Analyst"/>
    <x v="2"/>
    <x v="2"/>
    <x v="1"/>
    <x v="2"/>
    <x v="1"/>
    <x v="1"/>
    <x v="0"/>
    <n v="0"/>
    <s v="OnsiteAnalyst"/>
    <n v="48"/>
    <n v="5416.666666666667"/>
    <n v="0.8"/>
    <n v="0.9"/>
    <n v="0"/>
    <x v="0"/>
    <n v="0"/>
    <n v="0"/>
    <n v="0"/>
    <n v="10"/>
    <n v="0"/>
    <n v="-10"/>
  </r>
  <r>
    <x v="0"/>
    <s v="Neel Poxson"/>
    <s v="Senior Associate"/>
    <x v="40"/>
    <x v="40"/>
    <x v="1"/>
    <x v="19"/>
    <x v="2"/>
    <x v="3"/>
    <x v="0"/>
    <n v="164"/>
    <s v="OnsiteSenior Associate"/>
    <n v="60"/>
    <n v="6250"/>
    <n v="1"/>
    <n v="1.07"/>
    <n v="0"/>
    <x v="0"/>
    <n v="10528.800000000001"/>
    <n v="6250"/>
    <n v="200"/>
    <n v="0"/>
    <n v="0"/>
    <n v="4078.8000000000011"/>
  </r>
  <r>
    <x v="0"/>
    <s v="Cherey McCreary"/>
    <s v="Associate"/>
    <x v="45"/>
    <x v="45"/>
    <x v="1"/>
    <x v="35"/>
    <x v="5"/>
    <x v="1"/>
    <x v="1"/>
    <n v="0"/>
    <s v="OffshoreAssociate"/>
    <n v="30"/>
    <n v="615.38461538461536"/>
    <n v="0.8"/>
    <n v="0.95"/>
    <n v="0"/>
    <x v="0"/>
    <n v="0"/>
    <n v="0"/>
    <n v="1000"/>
    <n v="0"/>
    <n v="0"/>
    <n v="-1000"/>
  </r>
  <r>
    <x v="0"/>
    <s v="Nance Hessing"/>
    <s v="Manager"/>
    <x v="264"/>
    <x v="264"/>
    <x v="0"/>
    <x v="30"/>
    <x v="1"/>
    <x v="0"/>
    <x v="1"/>
    <n v="167"/>
    <s v="OffshoreManager"/>
    <n v="40"/>
    <n v="1230.7692307692307"/>
    <n v="1.2"/>
    <n v="1.01"/>
    <n v="0"/>
    <x v="0"/>
    <n v="7756.8"/>
    <n v="1230.7692307692307"/>
    <n v="750"/>
    <n v="10"/>
    <n v="0"/>
    <n v="5766.0307692307697"/>
  </r>
  <r>
    <x v="0"/>
    <s v="Glendon Frankowski"/>
    <s v="Analyst"/>
    <x v="155"/>
    <x v="155"/>
    <x v="1"/>
    <x v="40"/>
    <x v="5"/>
    <x v="1"/>
    <x v="0"/>
    <n v="106"/>
    <s v="OnsiteAnalyst"/>
    <n v="48"/>
    <n v="5416.666666666667"/>
    <n v="0.8"/>
    <n v="1.17"/>
    <n v="0"/>
    <x v="0"/>
    <n v="4762.3679999999995"/>
    <n v="5416.666666666667"/>
    <n v="0"/>
    <n v="10"/>
    <n v="0"/>
    <n v="-664.29866666666749"/>
  </r>
  <r>
    <x v="0"/>
    <s v="Rahel McAllan"/>
    <s v="Contractor"/>
    <x v="265"/>
    <x v="265"/>
    <x v="1"/>
    <x v="0"/>
    <x v="0"/>
    <x v="2"/>
    <x v="0"/>
    <n v="0"/>
    <s v="OnsiteContractor"/>
    <n v="65"/>
    <n v="72"/>
    <n v="1.1000000000000001"/>
    <n v="1"/>
    <n v="0"/>
    <x v="0"/>
    <n v="0"/>
    <n v="0"/>
    <n v="500"/>
    <n v="10"/>
    <n v="0"/>
    <n v="-510"/>
  </r>
  <r>
    <x v="0"/>
    <s v="Farrel Fulbrook"/>
    <s v="Analyst"/>
    <x v="275"/>
    <x v="275"/>
    <x v="0"/>
    <x v="96"/>
    <x v="2"/>
    <x v="1"/>
    <x v="0"/>
    <n v="108"/>
    <s v="OnsiteAnalyst"/>
    <n v="48"/>
    <n v="5416.666666666667"/>
    <n v="0.8"/>
    <n v="1.1299999999999999"/>
    <n v="0"/>
    <x v="0"/>
    <n v="6942.7199999999993"/>
    <n v="5416.666666666667"/>
    <n v="0"/>
    <n v="10"/>
    <n v="0"/>
    <n v="1516.0533333333324"/>
  </r>
  <r>
    <x v="0"/>
    <s v="Kerrie Blowes"/>
    <s v="Manager"/>
    <x v="188"/>
    <x v="188"/>
    <x v="1"/>
    <x v="49"/>
    <x v="1"/>
    <x v="2"/>
    <x v="1"/>
    <n v="168"/>
    <s v="OffshoreManager"/>
    <n v="40"/>
    <n v="1230.7692307692307"/>
    <n v="1.1000000000000001"/>
    <n v="1.0900000000000001"/>
    <n v="0"/>
    <x v="0"/>
    <n v="8057.2800000000016"/>
    <n v="1230.7692307692307"/>
    <n v="500"/>
    <n v="0"/>
    <n v="0"/>
    <n v="6326.5107692307711"/>
  </r>
  <r>
    <x v="0"/>
    <s v="Gracie Salmon"/>
    <s v="Senior Associate"/>
    <x v="149"/>
    <x v="149"/>
    <x v="1"/>
    <x v="45"/>
    <x v="3"/>
    <x v="1"/>
    <x v="1"/>
    <n v="163"/>
    <s v="OffshoreSenior Associate"/>
    <n v="35"/>
    <n v="923.07692307692309"/>
    <n v="0.8"/>
    <n v="1.1200000000000001"/>
    <n v="0"/>
    <x v="0"/>
    <n v="5111.68"/>
    <n v="923.07692307692309"/>
    <n v="500"/>
    <n v="10"/>
    <n v="0"/>
    <n v="3678.6030769230774"/>
  </r>
  <r>
    <x v="0"/>
    <s v="Basia Remnant"/>
    <s v="Analyst"/>
    <x v="40"/>
    <x v="40"/>
    <x v="1"/>
    <x v="19"/>
    <x v="2"/>
    <x v="3"/>
    <x v="0"/>
    <n v="164"/>
    <s v="OnsiteAnalyst"/>
    <n v="48"/>
    <n v="5416.666666666667"/>
    <n v="1"/>
    <n v="1.07"/>
    <n v="0"/>
    <x v="0"/>
    <n v="8423.0400000000009"/>
    <n v="5416.666666666667"/>
    <n v="0"/>
    <n v="0"/>
    <n v="0"/>
    <n v="3006.3733333333339"/>
  </r>
  <r>
    <x v="0"/>
    <s v="Kelsey Turpin"/>
    <s v="Director"/>
    <x v="292"/>
    <x v="292"/>
    <x v="1"/>
    <x v="66"/>
    <x v="5"/>
    <x v="2"/>
    <x v="0"/>
    <n v="166"/>
    <s v="OnsiteDirector"/>
    <n v="90"/>
    <n v="9166.6666666666661"/>
    <n v="1.1000000000000001"/>
    <n v="0.97"/>
    <n v="0"/>
    <x v="0"/>
    <n v="15940.98"/>
    <n v="9166.6666666666661"/>
    <n v="0"/>
    <n v="500"/>
    <n v="0"/>
    <n v="6274.3133333333335"/>
  </r>
  <r>
    <x v="0"/>
    <s v="Kerwin Chatwin"/>
    <s v="Associate"/>
    <x v="203"/>
    <x v="203"/>
    <x v="1"/>
    <x v="75"/>
    <x v="2"/>
    <x v="3"/>
    <x v="1"/>
    <n v="163"/>
    <s v="OffshoreAssociate"/>
    <n v="30"/>
    <n v="615.38461538461536"/>
    <n v="1"/>
    <n v="1.17"/>
    <n v="0"/>
    <x v="0"/>
    <n v="5721.2999999999993"/>
    <n v="615.38461538461536"/>
    <n v="200"/>
    <n v="250"/>
    <n v="0"/>
    <n v="4655.915384615384"/>
  </r>
  <r>
    <x v="0"/>
    <s v="Imogene Anselm"/>
    <s v="Associate"/>
    <x v="143"/>
    <x v="143"/>
    <x v="1"/>
    <x v="36"/>
    <x v="1"/>
    <x v="3"/>
    <x v="0"/>
    <n v="164"/>
    <s v="OnsiteAssociate"/>
    <n v="54"/>
    <n v="5666.666666666667"/>
    <n v="1"/>
    <n v="0.88"/>
    <n v="0"/>
    <x v="0"/>
    <n v="7793.28"/>
    <n v="5666.666666666667"/>
    <n v="200"/>
    <n v="10"/>
    <n v="0"/>
    <n v="1916.6133333333328"/>
  </r>
  <r>
    <x v="0"/>
    <s v="Dacia Latchford"/>
    <s v="Senior Associate"/>
    <x v="292"/>
    <x v="292"/>
    <x v="1"/>
    <x v="66"/>
    <x v="5"/>
    <x v="2"/>
    <x v="0"/>
    <n v="118"/>
    <s v="OnsiteSenior Associate"/>
    <n v="60"/>
    <n v="6250"/>
    <n v="1.1000000000000001"/>
    <n v="0.97"/>
    <n v="0"/>
    <x v="0"/>
    <n v="7554.3600000000006"/>
    <n v="6250"/>
    <n v="200"/>
    <n v="0"/>
    <n v="0"/>
    <n v="1104.3600000000006"/>
  </r>
  <r>
    <x v="0"/>
    <s v="Hashim Clears"/>
    <s v="Contractor"/>
    <x v="88"/>
    <x v="88"/>
    <x v="1"/>
    <x v="53"/>
    <x v="5"/>
    <x v="1"/>
    <x v="0"/>
    <n v="160"/>
    <s v="OnsiteContractor"/>
    <n v="60"/>
    <n v="75"/>
    <n v="0.8"/>
    <n v="1.1100000000000001"/>
    <n v="0"/>
    <x v="0"/>
    <n v="8524.8000000000011"/>
    <n v="0"/>
    <n v="500"/>
    <n v="0"/>
    <n v="12000"/>
    <n v="-3975.1999999999989"/>
  </r>
  <r>
    <x v="0"/>
    <s v="Winn Sussams"/>
    <s v="Senior Associate"/>
    <x v="186"/>
    <x v="186"/>
    <x v="0"/>
    <x v="57"/>
    <x v="5"/>
    <x v="1"/>
    <x v="0"/>
    <n v="165"/>
    <s v="OnsiteSenior Associate"/>
    <n v="60"/>
    <n v="6250"/>
    <n v="0.8"/>
    <n v="0.93"/>
    <n v="0"/>
    <x v="0"/>
    <n v="7142.4000000000005"/>
    <n v="6250"/>
    <n v="0"/>
    <n v="50"/>
    <n v="0"/>
    <n v="842.40000000000055"/>
  </r>
  <r>
    <x v="0"/>
    <s v="Fianna Aleksidze"/>
    <s v="Analyst"/>
    <x v="265"/>
    <x v="265"/>
    <x v="1"/>
    <x v="0"/>
    <x v="0"/>
    <x v="2"/>
    <x v="1"/>
    <n v="0"/>
    <s v="OffshoreAnalyst"/>
    <n v="24"/>
    <n v="384.61538461538464"/>
    <n v="1.1000000000000001"/>
    <n v="1"/>
    <n v="0"/>
    <x v="0"/>
    <n v="0"/>
    <n v="0"/>
    <n v="200"/>
    <n v="500"/>
    <n v="0"/>
    <n v="-700"/>
  </r>
  <r>
    <x v="0"/>
    <s v="April Yosevitz"/>
    <s v="Senior Associate"/>
    <x v="274"/>
    <x v="274"/>
    <x v="1"/>
    <x v="3"/>
    <x v="2"/>
    <x v="3"/>
    <x v="0"/>
    <n v="168"/>
    <s v="OnsiteSenior Associate"/>
    <n v="60"/>
    <n v="6250"/>
    <n v="1"/>
    <n v="0.98"/>
    <n v="0"/>
    <x v="0"/>
    <n v="9878.4"/>
    <n v="6250"/>
    <n v="0"/>
    <n v="100"/>
    <n v="0"/>
    <n v="3528.3999999999996"/>
  </r>
  <r>
    <x v="0"/>
    <s v="Brandais Cavendish"/>
    <s v="Analyst"/>
    <x v="222"/>
    <x v="222"/>
    <x v="1"/>
    <x v="90"/>
    <x v="5"/>
    <x v="1"/>
    <x v="1"/>
    <n v="163"/>
    <s v="OffshoreAnalyst"/>
    <n v="24"/>
    <n v="384.61538461538464"/>
    <n v="0.8"/>
    <n v="1.01"/>
    <n v="0"/>
    <x v="0"/>
    <n v="3160.8960000000002"/>
    <n v="384.61538461538464"/>
    <n v="0"/>
    <n v="0"/>
    <n v="0"/>
    <n v="2776.2806153846154"/>
  </r>
  <r>
    <x v="0"/>
    <s v="Godard Prahm"/>
    <s v="Analyst"/>
    <x v="59"/>
    <x v="59"/>
    <x v="1"/>
    <x v="44"/>
    <x v="4"/>
    <x v="1"/>
    <x v="0"/>
    <n v="167"/>
    <s v="OnsiteAnalyst"/>
    <n v="48"/>
    <n v="5416.666666666667"/>
    <n v="0.8"/>
    <n v="0.88"/>
    <n v="0"/>
    <x v="0"/>
    <n v="5643.2640000000001"/>
    <n v="5416.666666666667"/>
    <n v="0"/>
    <n v="0"/>
    <n v="0"/>
    <n v="226.59733333333315"/>
  </r>
  <r>
    <x v="0"/>
    <s v="Annelise Ahearne"/>
    <s v="Contractor"/>
    <x v="77"/>
    <x v="77"/>
    <x v="0"/>
    <x v="58"/>
    <x v="3"/>
    <x v="3"/>
    <x v="0"/>
    <n v="130"/>
    <s v="OnsiteContractor"/>
    <n v="72"/>
    <n v="71"/>
    <n v="1"/>
    <n v="1"/>
    <n v="0"/>
    <x v="0"/>
    <n v="11520"/>
    <n v="0"/>
    <n v="500"/>
    <n v="10"/>
    <n v="9230"/>
    <n v="1780"/>
  </r>
  <r>
    <x v="0"/>
    <s v="Jard Tomisch"/>
    <s v="Senior Associate"/>
    <x v="128"/>
    <x v="128"/>
    <x v="0"/>
    <x v="25"/>
    <x v="1"/>
    <x v="0"/>
    <x v="1"/>
    <n v="164"/>
    <s v="OffshoreSenior Associate"/>
    <n v="35"/>
    <n v="923.07692307692309"/>
    <n v="1.2"/>
    <n v="1"/>
    <n v="0"/>
    <x v="0"/>
    <n v="6720"/>
    <n v="923.07692307692309"/>
    <n v="200"/>
    <n v="100"/>
    <n v="0"/>
    <n v="5496.9230769230771"/>
  </r>
  <r>
    <x v="0"/>
    <s v="Katy Douthwaite"/>
    <s v="Director"/>
    <x v="126"/>
    <x v="126"/>
    <x v="1"/>
    <x v="2"/>
    <x v="1"/>
    <x v="2"/>
    <x v="1"/>
    <n v="166"/>
    <s v="OffshoreDirector"/>
    <n v="55"/>
    <n v="2307.6923076923076"/>
    <n v="1.1000000000000001"/>
    <n v="0.9"/>
    <n v="0"/>
    <x v="0"/>
    <n v="9038.7000000000007"/>
    <n v="2307.6923076923076"/>
    <n v="1000"/>
    <n v="250"/>
    <n v="0"/>
    <n v="5481.0076923076931"/>
  </r>
  <r>
    <x v="0"/>
    <s v="Garland Houndsom"/>
    <s v="Director"/>
    <x v="136"/>
    <x v="136"/>
    <x v="1"/>
    <x v="52"/>
    <x v="2"/>
    <x v="3"/>
    <x v="1"/>
    <n v="166"/>
    <s v="OffshoreDirector"/>
    <n v="55"/>
    <n v="2307.6923076923076"/>
    <n v="1"/>
    <n v="0.97"/>
    <n v="0"/>
    <x v="0"/>
    <n v="8856.1"/>
    <n v="2307.6923076923076"/>
    <n v="1000"/>
    <n v="50"/>
    <n v="0"/>
    <n v="5498.4076923076927"/>
  </r>
  <r>
    <x v="0"/>
    <s v="Thorstein Whitefoot"/>
    <s v="Associate"/>
    <x v="71"/>
    <x v="71"/>
    <x v="1"/>
    <x v="52"/>
    <x v="2"/>
    <x v="1"/>
    <x v="1"/>
    <n v="98"/>
    <s v="OffshoreAssociate"/>
    <n v="30"/>
    <n v="615.38461538461536"/>
    <n v="0.8"/>
    <n v="0.97"/>
    <n v="0"/>
    <x v="0"/>
    <n v="2281.44"/>
    <n v="615.38461538461536"/>
    <n v="0"/>
    <n v="0"/>
    <n v="0"/>
    <n v="1666.0553846153848"/>
  </r>
  <r>
    <x v="0"/>
    <s v="Kurt Salatino"/>
    <s v="Analyst"/>
    <x v="174"/>
    <x v="174"/>
    <x v="1"/>
    <x v="71"/>
    <x v="4"/>
    <x v="1"/>
    <x v="1"/>
    <n v="0"/>
    <s v="OffshoreAnalyst"/>
    <n v="24"/>
    <n v="384.61538461538464"/>
    <n v="0.8"/>
    <n v="1.0900000000000001"/>
    <n v="0"/>
    <x v="0"/>
    <n v="0"/>
    <n v="0"/>
    <n v="200"/>
    <n v="0"/>
    <n v="0"/>
    <n v="-200"/>
  </r>
  <r>
    <x v="0"/>
    <s v="Marline Chatters"/>
    <s v="Contractor"/>
    <x v="207"/>
    <x v="207"/>
    <x v="1"/>
    <x v="22"/>
    <x v="2"/>
    <x v="1"/>
    <x v="1"/>
    <n v="161"/>
    <s v="OffshoreContractor"/>
    <n v="40"/>
    <n v="49"/>
    <n v="0.8"/>
    <n v="1.2"/>
    <n v="0"/>
    <x v="0"/>
    <n v="6182.4"/>
    <n v="0"/>
    <n v="1000"/>
    <n v="500"/>
    <n v="7889"/>
    <n v="-3206.6000000000004"/>
  </r>
  <r>
    <x v="0"/>
    <s v="Sherman MacGinlay"/>
    <s v="Analyst"/>
    <x v="160"/>
    <x v="160"/>
    <x v="1"/>
    <x v="47"/>
    <x v="0"/>
    <x v="1"/>
    <x v="1"/>
    <n v="167"/>
    <s v="OffshoreAnalyst"/>
    <n v="24"/>
    <n v="384.61538461538464"/>
    <n v="0.8"/>
    <n v="1.1399999999999999"/>
    <n v="0"/>
    <x v="0"/>
    <n v="3655.2959999999998"/>
    <n v="384.61538461538464"/>
    <n v="500"/>
    <n v="10"/>
    <n v="0"/>
    <n v="2760.6806153846151"/>
  </r>
  <r>
    <x v="0"/>
    <s v="Ingunna Midford"/>
    <s v="Associate"/>
    <x v="198"/>
    <x v="198"/>
    <x v="1"/>
    <x v="88"/>
    <x v="5"/>
    <x v="1"/>
    <x v="1"/>
    <n v="133"/>
    <s v="OffshoreAssociate"/>
    <n v="30"/>
    <n v="615.38461538461536"/>
    <n v="0.8"/>
    <n v="1.17"/>
    <n v="0"/>
    <x v="0"/>
    <n v="3734.64"/>
    <n v="615.38461538461536"/>
    <n v="0"/>
    <n v="10"/>
    <n v="0"/>
    <n v="3109.2553846153846"/>
  </r>
  <r>
    <x v="0"/>
    <s v="Brenna Rousel"/>
    <s v="Analyst"/>
    <x v="302"/>
    <x v="302"/>
    <x v="0"/>
    <x v="24"/>
    <x v="0"/>
    <x v="0"/>
    <x v="1"/>
    <n v="167"/>
    <s v="OffshoreAnalyst"/>
    <n v="24"/>
    <n v="384.61538461538464"/>
    <n v="1.2"/>
    <n v="0.99"/>
    <n v="0"/>
    <x v="0"/>
    <n v="4561.92"/>
    <n v="384.61538461538464"/>
    <n v="0"/>
    <n v="50"/>
    <n v="0"/>
    <n v="4127.3046153846153"/>
  </r>
  <r>
    <x v="0"/>
    <s v="Rory Arendsen"/>
    <s v="Contractor"/>
    <x v="85"/>
    <x v="85"/>
    <x v="0"/>
    <x v="63"/>
    <x v="4"/>
    <x v="1"/>
    <x v="1"/>
    <n v="0"/>
    <s v="OffshoreContractor"/>
    <n v="40"/>
    <n v="50"/>
    <n v="0.8"/>
    <n v="1.02"/>
    <n v="0"/>
    <x v="0"/>
    <n v="5222.3999999999996"/>
    <n v="0"/>
    <n v="750"/>
    <n v="50"/>
    <n v="0"/>
    <n v="4422.3999999999996"/>
  </r>
  <r>
    <x v="0"/>
    <s v="Ianthe Petrasch"/>
    <s v="Analyst"/>
    <x v="260"/>
    <x v="260"/>
    <x v="1"/>
    <x v="10"/>
    <x v="5"/>
    <x v="2"/>
    <x v="0"/>
    <n v="162"/>
    <s v="OnsiteAnalyst"/>
    <n v="48"/>
    <n v="5416.666666666667"/>
    <n v="1.1000000000000001"/>
    <n v="1.1599999999999999"/>
    <n v="0"/>
    <x v="0"/>
    <n v="9922.1759999999995"/>
    <n v="5416.666666666667"/>
    <n v="500"/>
    <n v="0"/>
    <n v="0"/>
    <n v="4005.5093333333325"/>
  </r>
  <r>
    <x v="0"/>
    <s v="Eward Cahani"/>
    <s v="Senior Associate"/>
    <x v="221"/>
    <x v="221"/>
    <x v="1"/>
    <x v="67"/>
    <x v="4"/>
    <x v="1"/>
    <x v="1"/>
    <n v="167"/>
    <s v="OffshoreSenior Associate"/>
    <n v="35"/>
    <n v="923.07692307692309"/>
    <n v="0.8"/>
    <n v="0.81"/>
    <n v="0"/>
    <x v="0"/>
    <n v="3787.5600000000004"/>
    <n v="923.07692307692309"/>
    <n v="1000"/>
    <n v="50"/>
    <n v="0"/>
    <n v="1814.4830769230773"/>
  </r>
  <r>
    <x v="0"/>
    <s v="Lidia Jakeman"/>
    <s v="Contractor"/>
    <x v="80"/>
    <x v="80"/>
    <x v="1"/>
    <x v="14"/>
    <x v="5"/>
    <x v="1"/>
    <x v="1"/>
    <n v="160"/>
    <s v="OffshoreContractor"/>
    <n v="48"/>
    <n v="46"/>
    <n v="0.8"/>
    <n v="1.03"/>
    <n v="0"/>
    <x v="0"/>
    <n v="6328.32"/>
    <n v="0"/>
    <n v="500"/>
    <n v="10"/>
    <n v="7360"/>
    <n v="-1541.6800000000003"/>
  </r>
  <r>
    <x v="0"/>
    <s v="Millard Jachimak"/>
    <s v="Contractor"/>
    <x v="226"/>
    <x v="226"/>
    <x v="0"/>
    <x v="92"/>
    <x v="2"/>
    <x v="3"/>
    <x v="1"/>
    <n v="162"/>
    <s v="OffshoreContractor"/>
    <n v="48"/>
    <n v="49"/>
    <n v="1"/>
    <n v="0.8"/>
    <n v="0"/>
    <x v="0"/>
    <n v="6144"/>
    <n v="0"/>
    <n v="1000"/>
    <n v="100"/>
    <n v="7938"/>
    <n v="-2894"/>
  </r>
  <r>
    <x v="0"/>
    <s v="Antoni McMarquis"/>
    <s v="Manager"/>
    <x v="83"/>
    <x v="83"/>
    <x v="1"/>
    <x v="5"/>
    <x v="3"/>
    <x v="4"/>
    <x v="1"/>
    <n v="166"/>
    <s v="OffshoreManager"/>
    <n v="40"/>
    <n v="1230.7692307692307"/>
    <n v="0.9"/>
    <n v="0.9"/>
    <n v="0"/>
    <x v="0"/>
    <n v="5378.4000000000005"/>
    <n v="1230.7692307692307"/>
    <n v="500"/>
    <n v="50"/>
    <n v="0"/>
    <n v="3597.6307692307701"/>
  </r>
  <r>
    <x v="0"/>
    <s v="Terese Sparry"/>
    <s v="Associate"/>
    <x v="161"/>
    <x v="161"/>
    <x v="1"/>
    <x v="24"/>
    <x v="0"/>
    <x v="2"/>
    <x v="1"/>
    <n v="165"/>
    <s v="OffshoreAssociate"/>
    <n v="30"/>
    <n v="615.38461538461536"/>
    <n v="1.1000000000000001"/>
    <n v="0.99"/>
    <n v="0"/>
    <x v="0"/>
    <n v="5390.55"/>
    <n v="615.38461538461536"/>
    <n v="200"/>
    <n v="0"/>
    <n v="0"/>
    <n v="4575.1653846153849"/>
  </r>
  <r>
    <x v="0"/>
    <s v="Trumann Swift"/>
    <s v="Analyst"/>
    <x v="117"/>
    <x v="117"/>
    <x v="0"/>
    <x v="4"/>
    <x v="2"/>
    <x v="0"/>
    <x v="1"/>
    <n v="99"/>
    <s v="OffshoreAnalyst"/>
    <n v="24"/>
    <n v="384.61538461538464"/>
    <n v="1.2"/>
    <n v="1.05"/>
    <n v="0"/>
    <x v="0"/>
    <n v="4838.4000000000005"/>
    <n v="384.61538461538464"/>
    <n v="1000"/>
    <n v="0"/>
    <n v="0"/>
    <n v="3453.7846153846158"/>
  </r>
  <r>
    <x v="0"/>
    <s v="Ardine Walpole"/>
    <s v="Senior Associate"/>
    <x v="178"/>
    <x v="178"/>
    <x v="1"/>
    <x v="18"/>
    <x v="3"/>
    <x v="1"/>
    <x v="0"/>
    <n v="168"/>
    <s v="OnsiteSenior Associate"/>
    <n v="60"/>
    <n v="6250"/>
    <n v="0.8"/>
    <n v="1.01"/>
    <n v="0"/>
    <x v="0"/>
    <n v="8144.64"/>
    <n v="6250"/>
    <n v="500"/>
    <n v="10"/>
    <n v="0"/>
    <n v="1384.6400000000003"/>
  </r>
  <r>
    <x v="0"/>
    <s v="Murial Sallis"/>
    <s v="Analyst"/>
    <x v="299"/>
    <x v="299"/>
    <x v="1"/>
    <x v="22"/>
    <x v="2"/>
    <x v="4"/>
    <x v="0"/>
    <n v="162"/>
    <s v="OnsiteAnalyst"/>
    <n v="48"/>
    <n v="5416.666666666667"/>
    <n v="0.9"/>
    <n v="1.2"/>
    <n v="0"/>
    <x v="0"/>
    <n v="8398.08"/>
    <n v="5416.666666666667"/>
    <n v="0"/>
    <n v="0"/>
    <n v="0"/>
    <n v="2981.413333333333"/>
  </r>
  <r>
    <x v="0"/>
    <s v="Calley Hewertson"/>
    <s v="Contractor"/>
    <x v="240"/>
    <x v="240"/>
    <x v="1"/>
    <x v="46"/>
    <x v="3"/>
    <x v="1"/>
    <x v="1"/>
    <n v="167"/>
    <s v="OffshoreContractor"/>
    <n v="35"/>
    <n v="44"/>
    <n v="0.8"/>
    <n v="1.19"/>
    <n v="0"/>
    <x v="0"/>
    <n v="5564.44"/>
    <n v="0"/>
    <n v="0"/>
    <n v="0"/>
    <n v="7348"/>
    <n v="-1783.5600000000004"/>
  </r>
  <r>
    <x v="0"/>
    <s v="Kikelia Byart"/>
    <s v="Contractor"/>
    <x v="215"/>
    <x v="215"/>
    <x v="1"/>
    <x v="7"/>
    <x v="0"/>
    <x v="3"/>
    <x v="0"/>
    <n v="123"/>
    <s v="OnsiteContractor"/>
    <n v="60"/>
    <n v="76"/>
    <n v="1"/>
    <n v="1.1399999999999999"/>
    <n v="0"/>
    <x v="0"/>
    <n v="8413.1999999999989"/>
    <n v="0"/>
    <n v="0"/>
    <n v="10"/>
    <n v="9348"/>
    <n v="-944.80000000000109"/>
  </r>
  <r>
    <x v="0"/>
    <s v="Lexis Prangle"/>
    <s v="Analyst"/>
    <x v="92"/>
    <x v="92"/>
    <x v="0"/>
    <x v="67"/>
    <x v="4"/>
    <x v="3"/>
    <x v="1"/>
    <n v="168"/>
    <s v="OffshoreAnalyst"/>
    <n v="24"/>
    <n v="384.61538461538464"/>
    <n v="1"/>
    <n v="0.81"/>
    <n v="0"/>
    <x v="0"/>
    <n v="3110.4"/>
    <n v="384.61538461538464"/>
    <n v="500"/>
    <n v="10"/>
    <n v="0"/>
    <n v="2215.7846153846153"/>
  </r>
  <r>
    <x v="0"/>
    <s v="Conant Corballis"/>
    <s v="Analyst"/>
    <x v="254"/>
    <x v="254"/>
    <x v="1"/>
    <x v="76"/>
    <x v="5"/>
    <x v="1"/>
    <x v="1"/>
    <n v="162"/>
    <s v="OffshoreAnalyst"/>
    <n v="24"/>
    <n v="384.61538461538464"/>
    <n v="0.8"/>
    <n v="0.96"/>
    <n v="0"/>
    <x v="0"/>
    <n v="2985.9839999999999"/>
    <n v="384.61538461538464"/>
    <n v="0"/>
    <n v="100"/>
    <n v="0"/>
    <n v="2501.3686153846152"/>
  </r>
  <r>
    <x v="0"/>
    <s v="Nathan Bools"/>
    <s v="Contractor"/>
    <x v="37"/>
    <x v="37"/>
    <x v="1"/>
    <x v="26"/>
    <x v="2"/>
    <x v="0"/>
    <x v="1"/>
    <n v="168"/>
    <s v="OffshoreContractor"/>
    <n v="35"/>
    <n v="41"/>
    <n v="1.2"/>
    <n v="1.1100000000000001"/>
    <n v="0"/>
    <x v="0"/>
    <n v="7832.1600000000008"/>
    <n v="0"/>
    <n v="500"/>
    <n v="0"/>
    <n v="6888"/>
    <n v="444.16000000000076"/>
  </r>
  <r>
    <x v="0"/>
    <s v="Son Chieze"/>
    <s v="Senior Associate"/>
    <x v="262"/>
    <x v="262"/>
    <x v="1"/>
    <x v="5"/>
    <x v="3"/>
    <x v="3"/>
    <x v="1"/>
    <n v="162"/>
    <s v="OffshoreSenior Associate"/>
    <n v="35"/>
    <n v="923.07692307692309"/>
    <n v="1"/>
    <n v="0.9"/>
    <n v="0"/>
    <x v="0"/>
    <n v="5103"/>
    <n v="923.07692307692309"/>
    <n v="1000"/>
    <n v="10"/>
    <n v="0"/>
    <n v="3169.9230769230771"/>
  </r>
  <r>
    <x v="0"/>
    <s v="Calli Tather"/>
    <s v="Analyst"/>
    <x v="277"/>
    <x v="277"/>
    <x v="0"/>
    <x v="34"/>
    <x v="0"/>
    <x v="1"/>
    <x v="1"/>
    <n v="161"/>
    <s v="OffshoreAnalyst"/>
    <n v="24"/>
    <n v="384.61538461538464"/>
    <n v="0.8"/>
    <n v="0.9"/>
    <n v="0"/>
    <x v="0"/>
    <n v="2764.8"/>
    <n v="384.61538461538464"/>
    <n v="0"/>
    <n v="0"/>
    <n v="0"/>
    <n v="2380.1846153846154"/>
  </r>
  <r>
    <x v="0"/>
    <s v="Bernardine Pahl"/>
    <s v="Senior Manager"/>
    <x v="116"/>
    <x v="116"/>
    <x v="1"/>
    <x v="24"/>
    <x v="0"/>
    <x v="1"/>
    <x v="0"/>
    <n v="166"/>
    <s v="OnsiteSenior Manager"/>
    <n v="72"/>
    <n v="8333.3333333333339"/>
    <n v="0.8"/>
    <n v="0.99"/>
    <n v="0"/>
    <x v="0"/>
    <n v="9465.9840000000004"/>
    <n v="8333.3333333333339"/>
    <n v="500"/>
    <n v="0"/>
    <n v="0"/>
    <n v="632.65066666666644"/>
  </r>
  <r>
    <x v="0"/>
    <s v="Verine Chisman"/>
    <s v="Senior Manager"/>
    <x v="182"/>
    <x v="182"/>
    <x v="1"/>
    <x v="67"/>
    <x v="4"/>
    <x v="2"/>
    <x v="1"/>
    <n v="0"/>
    <s v="OffshoreSenior Manager"/>
    <n v="48"/>
    <n v="1538.4615384615386"/>
    <n v="1.1000000000000001"/>
    <n v="0.81"/>
    <n v="0"/>
    <x v="0"/>
    <n v="0"/>
    <n v="0"/>
    <n v="0"/>
    <n v="500"/>
    <n v="0"/>
    <n v="-500"/>
  </r>
  <r>
    <x v="0"/>
    <s v="Blair Dominique"/>
    <s v="Analyst"/>
    <x v="66"/>
    <x v="66"/>
    <x v="1"/>
    <x v="50"/>
    <x v="2"/>
    <x v="1"/>
    <x v="0"/>
    <n v="163"/>
    <s v="OnsiteAnalyst"/>
    <n v="48"/>
    <n v="5416.666666666667"/>
    <n v="0.8"/>
    <n v="0.82"/>
    <n v="0"/>
    <x v="0"/>
    <n v="5132.5439999999999"/>
    <n v="5416.666666666667"/>
    <n v="500"/>
    <n v="50"/>
    <n v="0"/>
    <n v="-834.1226666666671"/>
  </r>
  <r>
    <x v="0"/>
    <s v="Killy Tully"/>
    <s v="Manager"/>
    <x v="122"/>
    <x v="122"/>
    <x v="1"/>
    <x v="15"/>
    <x v="2"/>
    <x v="0"/>
    <x v="1"/>
    <n v="163"/>
    <s v="OffshoreManager"/>
    <n v="40"/>
    <n v="1230.7692307692307"/>
    <n v="1.2"/>
    <n v="1.1000000000000001"/>
    <n v="0"/>
    <x v="0"/>
    <n v="8606.4000000000015"/>
    <n v="1230.7692307692307"/>
    <n v="0"/>
    <n v="10"/>
    <n v="0"/>
    <n v="7365.630769230771"/>
  </r>
  <r>
    <x v="0"/>
    <s v="Abra Krishtopaittis"/>
    <s v="Analyst"/>
    <x v="206"/>
    <x v="206"/>
    <x v="0"/>
    <x v="28"/>
    <x v="1"/>
    <x v="3"/>
    <x v="1"/>
    <n v="162"/>
    <s v="OffshoreAnalyst"/>
    <n v="24"/>
    <n v="384.61538461538464"/>
    <n v="1"/>
    <n v="1.1200000000000001"/>
    <n v="0"/>
    <x v="0"/>
    <n v="4300.8"/>
    <n v="384.61538461538464"/>
    <n v="500"/>
    <n v="10"/>
    <n v="0"/>
    <n v="3406.1846153846154"/>
  </r>
  <r>
    <x v="0"/>
    <s v="Elane Waddams"/>
    <s v="Contractor"/>
    <x v="23"/>
    <x v="23"/>
    <x v="1"/>
    <x v="23"/>
    <x v="2"/>
    <x v="3"/>
    <x v="1"/>
    <n v="114"/>
    <s v="OffshoreContractor"/>
    <n v="35"/>
    <n v="55"/>
    <n v="1"/>
    <n v="0.95"/>
    <n v="0"/>
    <x v="0"/>
    <n v="3790.5"/>
    <n v="0"/>
    <n v="500"/>
    <n v="50"/>
    <n v="6270"/>
    <n v="-3029.5"/>
  </r>
  <r>
    <x v="0"/>
    <s v="Dorie Beagles"/>
    <s v="Manager"/>
    <x v="15"/>
    <x v="15"/>
    <x v="0"/>
    <x v="15"/>
    <x v="2"/>
    <x v="1"/>
    <x v="0"/>
    <n v="160"/>
    <s v="OnsiteManager"/>
    <n v="65"/>
    <n v="7500"/>
    <n v="0.8"/>
    <n v="1.1000000000000001"/>
    <n v="0"/>
    <x v="0"/>
    <n v="9152"/>
    <n v="7500"/>
    <n v="0"/>
    <n v="100"/>
    <n v="0"/>
    <n v="1552"/>
  </r>
  <r>
    <x v="0"/>
    <s v="Jan Umney"/>
    <s v="Contractor"/>
    <x v="112"/>
    <x v="112"/>
    <x v="1"/>
    <x v="75"/>
    <x v="2"/>
    <x v="1"/>
    <x v="1"/>
    <n v="0"/>
    <s v="OffshoreContractor"/>
    <n v="48"/>
    <n v="50"/>
    <n v="0.8"/>
    <n v="1.17"/>
    <n v="0"/>
    <x v="0"/>
    <n v="0"/>
    <n v="0"/>
    <n v="200"/>
    <n v="250"/>
    <n v="0"/>
    <n v="-450"/>
  </r>
  <r>
    <x v="0"/>
    <s v="Garold Rubinowitsch"/>
    <s v="Contractor"/>
    <x v="158"/>
    <x v="158"/>
    <x v="1"/>
    <x v="12"/>
    <x v="1"/>
    <x v="4"/>
    <x v="1"/>
    <n v="0"/>
    <s v="OffshoreContractor"/>
    <n v="40"/>
    <n v="50"/>
    <n v="0.9"/>
    <n v="0.99"/>
    <n v="0"/>
    <x v="0"/>
    <n v="0"/>
    <n v="0"/>
    <n v="0"/>
    <n v="250"/>
    <n v="0"/>
    <n v="-250"/>
  </r>
  <r>
    <x v="0"/>
    <s v="Kat Hellmore"/>
    <s v="Analyst"/>
    <x v="212"/>
    <x v="212"/>
    <x v="1"/>
    <x v="51"/>
    <x v="3"/>
    <x v="3"/>
    <x v="1"/>
    <n v="160"/>
    <s v="OffshoreAnalyst"/>
    <n v="24"/>
    <n v="384.61538461538464"/>
    <n v="1"/>
    <n v="0.84"/>
    <n v="0"/>
    <x v="0"/>
    <n v="3225.6"/>
    <n v="384.61538461538464"/>
    <n v="0"/>
    <n v="100"/>
    <n v="0"/>
    <n v="2740.9846153846152"/>
  </r>
  <r>
    <x v="0"/>
    <s v="Sherlock Cottie"/>
    <s v="Manager"/>
    <x v="199"/>
    <x v="199"/>
    <x v="0"/>
    <x v="32"/>
    <x v="2"/>
    <x v="3"/>
    <x v="1"/>
    <n v="162"/>
    <s v="OffshoreManager"/>
    <n v="40"/>
    <n v="1230.7692307692307"/>
    <n v="1"/>
    <n v="1.0900000000000001"/>
    <n v="0"/>
    <x v="0"/>
    <n v="6976.0000000000009"/>
    <n v="1230.7692307692307"/>
    <n v="200"/>
    <n v="0"/>
    <n v="0"/>
    <n v="5545.2307692307704"/>
  </r>
  <r>
    <x v="0"/>
    <s v="Jess Lydiard"/>
    <s v="Contractor"/>
    <x v="115"/>
    <x v="115"/>
    <x v="0"/>
    <x v="68"/>
    <x v="3"/>
    <x v="0"/>
    <x v="1"/>
    <n v="165"/>
    <s v="OffshoreContractor"/>
    <n v="48"/>
    <n v="40"/>
    <n v="1.2"/>
    <n v="1.1200000000000001"/>
    <n v="0"/>
    <x v="0"/>
    <n v="10321.920000000002"/>
    <n v="0"/>
    <n v="200"/>
    <n v="10"/>
    <n v="6600"/>
    <n v="3511.9200000000019"/>
  </r>
  <r>
    <x v="0"/>
    <s v="Donalt Kener"/>
    <s v="Senior Associate"/>
    <x v="240"/>
    <x v="240"/>
    <x v="1"/>
    <x v="46"/>
    <x v="3"/>
    <x v="1"/>
    <x v="0"/>
    <n v="161"/>
    <s v="OnsiteSenior Associate"/>
    <n v="60"/>
    <n v="6250"/>
    <n v="0.8"/>
    <n v="1.19"/>
    <n v="0"/>
    <x v="0"/>
    <n v="9196.32"/>
    <n v="6250"/>
    <n v="0"/>
    <n v="10"/>
    <n v="0"/>
    <n v="2936.3199999999997"/>
  </r>
  <r>
    <x v="0"/>
    <s v="Merrile Vincent"/>
    <s v="Manager"/>
    <x v="3"/>
    <x v="3"/>
    <x v="1"/>
    <x v="3"/>
    <x v="2"/>
    <x v="2"/>
    <x v="1"/>
    <n v="164"/>
    <s v="OffshoreManager"/>
    <n v="40"/>
    <n v="1230.7692307692307"/>
    <n v="1.1000000000000001"/>
    <n v="0.98"/>
    <n v="0"/>
    <x v="0"/>
    <n v="7071.6800000000012"/>
    <n v="1230.7692307692307"/>
    <n v="0"/>
    <n v="250"/>
    <n v="0"/>
    <n v="5590.9107692307707"/>
  </r>
  <r>
    <x v="0"/>
    <s v="Pammie Argente"/>
    <s v="Analyst"/>
    <x v="19"/>
    <x v="19"/>
    <x v="1"/>
    <x v="19"/>
    <x v="2"/>
    <x v="1"/>
    <x v="0"/>
    <n v="80"/>
    <s v="OnsiteAnalyst"/>
    <n v="48"/>
    <n v="5416.666666666667"/>
    <n v="0.8"/>
    <n v="1.07"/>
    <n v="0"/>
    <x v="0"/>
    <n v="3287.04"/>
    <n v="5416.666666666667"/>
    <n v="0"/>
    <n v="250"/>
    <n v="0"/>
    <n v="-2379.626666666667"/>
  </r>
  <r>
    <x v="0"/>
    <s v="Netty Pottberry"/>
    <s v="Analyst"/>
    <x v="258"/>
    <x v="258"/>
    <x v="0"/>
    <x v="60"/>
    <x v="0"/>
    <x v="3"/>
    <x v="1"/>
    <n v="166"/>
    <s v="OffshoreAnalyst"/>
    <n v="24"/>
    <n v="384.61538461538464"/>
    <n v="1"/>
    <n v="1.08"/>
    <n v="0"/>
    <x v="0"/>
    <n v="4147.2000000000007"/>
    <n v="384.61538461538464"/>
    <n v="0"/>
    <n v="10"/>
    <n v="0"/>
    <n v="3752.584615384616"/>
  </r>
  <r>
    <x v="0"/>
    <s v="Shae Jankowski"/>
    <s v="Manager"/>
    <x v="241"/>
    <x v="241"/>
    <x v="0"/>
    <x v="58"/>
    <x v="3"/>
    <x v="1"/>
    <x v="1"/>
    <n v="0"/>
    <s v="OffshoreManager"/>
    <n v="40"/>
    <n v="1230.7692307692307"/>
    <n v="0.8"/>
    <n v="1"/>
    <n v="0"/>
    <x v="0"/>
    <n v="5120"/>
    <n v="0"/>
    <n v="0"/>
    <n v="10"/>
    <n v="0"/>
    <n v="5110"/>
  </r>
  <r>
    <x v="0"/>
    <s v="Sidonia Skepper"/>
    <s v="Analyst"/>
    <x v="176"/>
    <x v="176"/>
    <x v="1"/>
    <x v="37"/>
    <x v="1"/>
    <x v="1"/>
    <x v="1"/>
    <n v="165"/>
    <s v="OffshoreAnalyst"/>
    <n v="24"/>
    <n v="384.61538461538464"/>
    <n v="0.8"/>
    <n v="0.87"/>
    <n v="0"/>
    <x v="0"/>
    <n v="2756.16"/>
    <n v="384.61538461538464"/>
    <n v="0"/>
    <n v="50"/>
    <n v="0"/>
    <n v="2321.5446153846151"/>
  </r>
  <r>
    <x v="0"/>
    <s v="Adriena Tinham"/>
    <s v="Contractor"/>
    <x v="152"/>
    <x v="152"/>
    <x v="0"/>
    <x v="60"/>
    <x v="0"/>
    <x v="0"/>
    <x v="1"/>
    <n v="0"/>
    <s v="OffshoreContractor"/>
    <n v="35"/>
    <n v="45"/>
    <n v="1.2"/>
    <n v="1.08"/>
    <n v="0"/>
    <x v="0"/>
    <n v="7257.6"/>
    <n v="0"/>
    <n v="0"/>
    <n v="50"/>
    <n v="0"/>
    <n v="7207.6"/>
  </r>
  <r>
    <x v="0"/>
    <s v="Patience Kinnoch"/>
    <s v="Associate"/>
    <x v="39"/>
    <x v="39"/>
    <x v="1"/>
    <x v="25"/>
    <x v="1"/>
    <x v="1"/>
    <x v="1"/>
    <n v="100"/>
    <s v="OffshoreAssociate"/>
    <n v="30"/>
    <n v="615.38461538461536"/>
    <n v="0.8"/>
    <n v="1"/>
    <n v="0"/>
    <x v="0"/>
    <n v="2400"/>
    <n v="615.38461538461536"/>
    <n v="1000"/>
    <n v="10"/>
    <n v="0"/>
    <n v="774.61538461538476"/>
  </r>
  <r>
    <x v="0"/>
    <s v="Renae Griffey"/>
    <s v="Contractor"/>
    <x v="140"/>
    <x v="140"/>
    <x v="1"/>
    <x v="22"/>
    <x v="2"/>
    <x v="0"/>
    <x v="0"/>
    <n v="164"/>
    <s v="OnsiteContractor"/>
    <n v="65"/>
    <n v="76"/>
    <n v="1.2"/>
    <n v="1.2"/>
    <n v="0"/>
    <x v="0"/>
    <n v="15350.4"/>
    <n v="0"/>
    <n v="0"/>
    <n v="50"/>
    <n v="12464"/>
    <n v="2836.3999999999996"/>
  </r>
  <r>
    <x v="0"/>
    <s v="Vere Lung"/>
    <s v="Manager"/>
    <x v="238"/>
    <x v="238"/>
    <x v="0"/>
    <x v="6"/>
    <x v="4"/>
    <x v="1"/>
    <x v="0"/>
    <n v="164"/>
    <s v="OnsiteManager"/>
    <n v="65"/>
    <n v="7500"/>
    <n v="0.8"/>
    <n v="1.04"/>
    <n v="0"/>
    <x v="0"/>
    <n v="8652.8000000000011"/>
    <n v="7500"/>
    <n v="0"/>
    <n v="250"/>
    <n v="0"/>
    <n v="902.80000000000109"/>
  </r>
  <r>
    <x v="0"/>
    <s v="Marc Hammant"/>
    <s v="Contractor"/>
    <x v="295"/>
    <x v="295"/>
    <x v="0"/>
    <x v="84"/>
    <x v="3"/>
    <x v="1"/>
    <x v="0"/>
    <n v="0"/>
    <s v="OnsiteContractor"/>
    <n v="72"/>
    <n v="71"/>
    <n v="0.8"/>
    <n v="0.92"/>
    <n v="0"/>
    <x v="0"/>
    <n v="8478.7200000000012"/>
    <n v="0"/>
    <n v="0"/>
    <n v="0"/>
    <n v="0"/>
    <n v="8478.7200000000012"/>
  </r>
  <r>
    <x v="0"/>
    <s v="Eugenius Matignon"/>
    <s v="Analyst"/>
    <x v="183"/>
    <x v="183"/>
    <x v="0"/>
    <x v="32"/>
    <x v="2"/>
    <x v="0"/>
    <x v="1"/>
    <n v="164"/>
    <s v="OffshoreAnalyst"/>
    <n v="24"/>
    <n v="384.61538461538464"/>
    <n v="1.2"/>
    <n v="1.0900000000000001"/>
    <n v="0"/>
    <x v="0"/>
    <n v="5022.72"/>
    <n v="384.61538461538464"/>
    <n v="1000"/>
    <n v="500"/>
    <n v="0"/>
    <n v="3138.1046153846155"/>
  </r>
  <r>
    <x v="0"/>
    <s v="Hedwiga Guerrieri"/>
    <s v="Associate"/>
    <x v="25"/>
    <x v="25"/>
    <x v="0"/>
    <x v="25"/>
    <x v="1"/>
    <x v="4"/>
    <x v="1"/>
    <n v="168"/>
    <s v="OffshoreAssociate"/>
    <n v="30"/>
    <n v="615.38461538461536"/>
    <n v="0.9"/>
    <n v="1"/>
    <n v="0"/>
    <x v="0"/>
    <n v="4320"/>
    <n v="615.38461538461536"/>
    <n v="0"/>
    <n v="10"/>
    <n v="0"/>
    <n v="3694.6153846153848"/>
  </r>
  <r>
    <x v="0"/>
    <s v="Isak De Bruyn"/>
    <s v="Contractor"/>
    <x v="124"/>
    <x v="124"/>
    <x v="1"/>
    <x v="36"/>
    <x v="1"/>
    <x v="0"/>
    <x v="0"/>
    <n v="168"/>
    <s v="OnsiteContractor"/>
    <n v="72"/>
    <n v="76"/>
    <n v="1.2"/>
    <n v="0.88"/>
    <n v="0"/>
    <x v="0"/>
    <n v="12773.375999999998"/>
    <n v="0"/>
    <n v="0"/>
    <n v="10"/>
    <n v="12768"/>
    <n v="-4.6240000000016153"/>
  </r>
  <r>
    <x v="0"/>
    <s v="Inga Tolchard"/>
    <s v="Contractor"/>
    <x v="252"/>
    <x v="252"/>
    <x v="1"/>
    <x v="17"/>
    <x v="4"/>
    <x v="3"/>
    <x v="1"/>
    <n v="163"/>
    <s v="OffshoreContractor"/>
    <n v="40"/>
    <n v="49"/>
    <n v="1"/>
    <n v="0.86"/>
    <n v="0"/>
    <x v="0"/>
    <n v="5607.2"/>
    <n v="0"/>
    <n v="0"/>
    <n v="0"/>
    <n v="7987"/>
    <n v="-2379.8000000000002"/>
  </r>
  <r>
    <x v="0"/>
    <s v="Dani Branston"/>
    <s v="Contractor"/>
    <x v="197"/>
    <x v="197"/>
    <x v="1"/>
    <x v="57"/>
    <x v="5"/>
    <x v="3"/>
    <x v="1"/>
    <n v="0"/>
    <s v="OffshoreContractor"/>
    <n v="48"/>
    <n v="54"/>
    <n v="1"/>
    <n v="0.93"/>
    <n v="0"/>
    <x v="0"/>
    <n v="0"/>
    <n v="0"/>
    <n v="500"/>
    <n v="0"/>
    <n v="0"/>
    <n v="-500"/>
  </r>
  <r>
    <x v="0"/>
    <s v="Harwell Scopham"/>
    <s v="Contractor"/>
    <x v="96"/>
    <x v="96"/>
    <x v="0"/>
    <x v="5"/>
    <x v="3"/>
    <x v="0"/>
    <x v="1"/>
    <n v="134"/>
    <s v="OffshoreContractor"/>
    <n v="40"/>
    <n v="55"/>
    <n v="1.2"/>
    <n v="0.9"/>
    <n v="0"/>
    <x v="0"/>
    <n v="6912"/>
    <n v="0"/>
    <n v="500"/>
    <n v="250"/>
    <n v="7370"/>
    <n v="-1208"/>
  </r>
  <r>
    <x v="0"/>
    <s v="Theresa Wudeland"/>
    <s v="Director"/>
    <x v="237"/>
    <x v="237"/>
    <x v="1"/>
    <x v="78"/>
    <x v="3"/>
    <x v="2"/>
    <x v="1"/>
    <n v="164"/>
    <s v="OffshoreDirector"/>
    <n v="55"/>
    <n v="2307.6923076923076"/>
    <n v="1.1000000000000001"/>
    <n v="1.07"/>
    <n v="0"/>
    <x v="0"/>
    <n v="10616.54"/>
    <n v="2307.6923076923076"/>
    <n v="0"/>
    <n v="100"/>
    <n v="0"/>
    <n v="8208.8476923076923"/>
  </r>
  <r>
    <x v="0"/>
    <s v="Elroy Scintsbury"/>
    <s v="Contractor"/>
    <x v="106"/>
    <x v="106"/>
    <x v="0"/>
    <x v="72"/>
    <x v="0"/>
    <x v="2"/>
    <x v="0"/>
    <n v="164"/>
    <s v="OnsiteContractor"/>
    <n v="65"/>
    <n v="72"/>
    <n v="1.1000000000000001"/>
    <n v="0.94"/>
    <n v="0"/>
    <x v="0"/>
    <n v="10753.6"/>
    <n v="0"/>
    <n v="0"/>
    <n v="50"/>
    <n v="11808"/>
    <n v="-1104.3999999999996"/>
  </r>
  <r>
    <x v="0"/>
    <s v="Teador Ollet"/>
    <s v="Associate"/>
    <x v="143"/>
    <x v="143"/>
    <x v="1"/>
    <x v="36"/>
    <x v="1"/>
    <x v="3"/>
    <x v="0"/>
    <n v="93"/>
    <s v="OnsiteAssociate"/>
    <n v="54"/>
    <n v="5666.666666666667"/>
    <n v="1"/>
    <n v="0.88"/>
    <n v="0"/>
    <x v="0"/>
    <n v="4419.3599999999997"/>
    <n v="5666.666666666667"/>
    <n v="0"/>
    <n v="250"/>
    <n v="0"/>
    <n v="-1497.3066666666673"/>
  </r>
  <r>
    <x v="0"/>
    <s v="Deidre Topes"/>
    <s v="Contractor"/>
    <x v="40"/>
    <x v="40"/>
    <x v="1"/>
    <x v="19"/>
    <x v="2"/>
    <x v="3"/>
    <x v="1"/>
    <n v="163"/>
    <s v="OffshoreContractor"/>
    <n v="40"/>
    <n v="50"/>
    <n v="1"/>
    <n v="1.07"/>
    <n v="0"/>
    <x v="0"/>
    <n v="6976.4000000000005"/>
    <n v="0"/>
    <n v="200"/>
    <n v="0"/>
    <n v="8150"/>
    <n v="-1373.5999999999995"/>
  </r>
  <r>
    <x v="0"/>
    <s v="Corey Alelsandrowicz"/>
    <s v="Contractor"/>
    <x v="275"/>
    <x v="275"/>
    <x v="0"/>
    <x v="96"/>
    <x v="2"/>
    <x v="1"/>
    <x v="1"/>
    <n v="160"/>
    <s v="OffshoreContractor"/>
    <n v="35"/>
    <n v="43"/>
    <n v="0.8"/>
    <n v="1.1299999999999999"/>
    <n v="0"/>
    <x v="0"/>
    <n v="5062.3999999999996"/>
    <n v="0"/>
    <n v="0"/>
    <n v="10"/>
    <n v="6880"/>
    <n v="-1827.6000000000004"/>
  </r>
  <r>
    <x v="0"/>
    <s v="Thurston Amar"/>
    <s v="Analyst"/>
    <x v="105"/>
    <x v="105"/>
    <x v="1"/>
    <x v="49"/>
    <x v="1"/>
    <x v="3"/>
    <x v="1"/>
    <n v="164"/>
    <s v="OffshoreAnalyst"/>
    <n v="24"/>
    <n v="384.61538461538464"/>
    <n v="1"/>
    <n v="1.0900000000000001"/>
    <n v="0"/>
    <x v="0"/>
    <n v="4290.2400000000007"/>
    <n v="384.61538461538464"/>
    <n v="500"/>
    <n v="10"/>
    <n v="0"/>
    <n v="3395.6246153846159"/>
  </r>
  <r>
    <x v="0"/>
    <s v="Conroy Wallege"/>
    <s v="Manager"/>
    <x v="94"/>
    <x v="94"/>
    <x v="1"/>
    <x v="28"/>
    <x v="1"/>
    <x v="0"/>
    <x v="1"/>
    <n v="163"/>
    <s v="OffshoreManager"/>
    <n v="40"/>
    <n v="1230.7692307692307"/>
    <n v="1.2"/>
    <n v="1.1200000000000001"/>
    <n v="0"/>
    <x v="0"/>
    <n v="8762.880000000001"/>
    <n v="1230.7692307692307"/>
    <n v="500"/>
    <n v="50"/>
    <n v="0"/>
    <n v="6982.1107692307705"/>
  </r>
  <r>
    <x v="0"/>
    <s v="Gradeigh Dach"/>
    <s v="Senior Associate"/>
    <x v="108"/>
    <x v="108"/>
    <x v="1"/>
    <x v="74"/>
    <x v="1"/>
    <x v="1"/>
    <x v="0"/>
    <n v="166"/>
    <s v="OnsiteSenior Associate"/>
    <n v="60"/>
    <n v="6250"/>
    <n v="0.8"/>
    <n v="0.81"/>
    <n v="0"/>
    <x v="0"/>
    <n v="6454.0800000000008"/>
    <n v="6250"/>
    <n v="0"/>
    <n v="100"/>
    <n v="0"/>
    <n v="104.08000000000084"/>
  </r>
  <r>
    <x v="0"/>
    <s v="Sheela Pyburn"/>
    <s v="Contractor"/>
    <x v="169"/>
    <x v="169"/>
    <x v="1"/>
    <x v="66"/>
    <x v="5"/>
    <x v="0"/>
    <x v="0"/>
    <n v="89"/>
    <s v="OnsiteContractor"/>
    <n v="72"/>
    <n v="75"/>
    <n v="1.2"/>
    <n v="0.97"/>
    <n v="0"/>
    <x v="0"/>
    <n v="7458.9119999999994"/>
    <n v="0"/>
    <n v="0"/>
    <n v="0"/>
    <n v="6675"/>
    <n v="783.91199999999935"/>
  </r>
  <r>
    <x v="0"/>
    <s v="Elvyn Maric"/>
    <s v="Associate"/>
    <x v="103"/>
    <x v="103"/>
    <x v="1"/>
    <x v="30"/>
    <x v="1"/>
    <x v="2"/>
    <x v="0"/>
    <n v="0"/>
    <s v="OnsiteAssociate"/>
    <n v="54"/>
    <n v="5666.666666666667"/>
    <n v="1.1000000000000001"/>
    <n v="1.01"/>
    <n v="0"/>
    <x v="0"/>
    <n v="0"/>
    <n v="0"/>
    <n v="1000"/>
    <n v="0"/>
    <n v="0"/>
    <n v="-1000"/>
  </r>
  <r>
    <x v="0"/>
    <s v="Mavra Gooly"/>
    <s v="Senior Associate"/>
    <x v="105"/>
    <x v="105"/>
    <x v="1"/>
    <x v="49"/>
    <x v="1"/>
    <x v="3"/>
    <x v="1"/>
    <n v="160"/>
    <s v="OffshoreSenior Associate"/>
    <n v="35"/>
    <n v="923.07692307692309"/>
    <n v="1"/>
    <n v="1.0900000000000001"/>
    <n v="0"/>
    <x v="0"/>
    <n v="6104"/>
    <n v="923.07692307692309"/>
    <n v="500"/>
    <n v="250"/>
    <n v="0"/>
    <n v="4430.9230769230771"/>
  </r>
  <r>
    <x v="0"/>
    <s v="Emmit Hugueville"/>
    <s v="Analyst"/>
    <x v="163"/>
    <x v="163"/>
    <x v="0"/>
    <x v="83"/>
    <x v="3"/>
    <x v="1"/>
    <x v="1"/>
    <n v="160"/>
    <s v="OffshoreAnalyst"/>
    <n v="24"/>
    <n v="384.61538461538464"/>
    <n v="0.8"/>
    <n v="0.96"/>
    <n v="0"/>
    <x v="0"/>
    <n v="2949.12"/>
    <n v="384.61538461538464"/>
    <n v="0"/>
    <n v="0"/>
    <n v="0"/>
    <n v="2564.5046153846151"/>
  </r>
  <r>
    <x v="0"/>
    <s v="Abigale Lowbridge"/>
    <s v="Contractor"/>
    <x v="303"/>
    <x v="303"/>
    <x v="0"/>
    <x v="99"/>
    <x v="0"/>
    <x v="1"/>
    <x v="1"/>
    <n v="166"/>
    <s v="OffshoreContractor"/>
    <n v="40"/>
    <n v="43"/>
    <n v="0.8"/>
    <n v="0.95"/>
    <n v="0"/>
    <x v="0"/>
    <n v="4864"/>
    <n v="0"/>
    <n v="750"/>
    <n v="0"/>
    <n v="7138"/>
    <n v="-3024"/>
  </r>
  <r>
    <x v="0"/>
    <s v="Lynsey Rigg"/>
    <s v="Contractor"/>
    <x v="80"/>
    <x v="80"/>
    <x v="1"/>
    <x v="14"/>
    <x v="5"/>
    <x v="1"/>
    <x v="1"/>
    <n v="0"/>
    <s v="OffshoreContractor"/>
    <n v="35"/>
    <n v="55"/>
    <n v="0.8"/>
    <n v="1.03"/>
    <n v="0"/>
    <x v="0"/>
    <n v="0"/>
    <n v="0"/>
    <n v="500"/>
    <n v="10"/>
    <n v="0"/>
    <n v="-510"/>
  </r>
  <r>
    <x v="0"/>
    <s v="Merwin Howels"/>
    <s v="Contractor"/>
    <x v="57"/>
    <x v="57"/>
    <x v="1"/>
    <x v="33"/>
    <x v="1"/>
    <x v="4"/>
    <x v="1"/>
    <n v="161"/>
    <s v="OffshoreContractor"/>
    <n v="40"/>
    <n v="47"/>
    <n v="0.9"/>
    <n v="0.98"/>
    <n v="0"/>
    <x v="0"/>
    <n v="5680.08"/>
    <n v="0"/>
    <n v="500"/>
    <n v="500"/>
    <n v="7567"/>
    <n v="-2886.92"/>
  </r>
  <r>
    <x v="0"/>
    <s v="Kathye Linfitt"/>
    <s v="Analyst"/>
    <x v="179"/>
    <x v="179"/>
    <x v="0"/>
    <x v="85"/>
    <x v="1"/>
    <x v="1"/>
    <x v="1"/>
    <n v="163"/>
    <s v="OffshoreAnalyst"/>
    <n v="24"/>
    <n v="384.61538461538464"/>
    <n v="0.8"/>
    <n v="1.08"/>
    <n v="0"/>
    <x v="0"/>
    <n v="3317.76"/>
    <n v="384.61538461538464"/>
    <n v="0"/>
    <n v="0"/>
    <n v="0"/>
    <n v="2933.1446153846155"/>
  </r>
  <r>
    <x v="0"/>
    <s v="Ninette Zeplin"/>
    <s v="Associate"/>
    <x v="289"/>
    <x v="289"/>
    <x v="0"/>
    <x v="79"/>
    <x v="0"/>
    <x v="2"/>
    <x v="1"/>
    <n v="166"/>
    <s v="OffshoreAssociate"/>
    <n v="30"/>
    <n v="615.38461538461536"/>
    <n v="1.1000000000000001"/>
    <n v="0.95"/>
    <n v="0"/>
    <x v="0"/>
    <n v="5016"/>
    <n v="615.38461538461536"/>
    <n v="500"/>
    <n v="100"/>
    <n v="0"/>
    <n v="3800.6153846153848"/>
  </r>
  <r>
    <x v="0"/>
    <s v="Randie Dicky"/>
    <s v="Associate"/>
    <x v="57"/>
    <x v="57"/>
    <x v="1"/>
    <x v="33"/>
    <x v="1"/>
    <x v="4"/>
    <x v="1"/>
    <n v="101"/>
    <s v="OffshoreAssociate"/>
    <n v="30"/>
    <n v="615.38461538461536"/>
    <n v="0.9"/>
    <n v="0.98"/>
    <n v="0"/>
    <x v="0"/>
    <n v="2672.46"/>
    <n v="615.38461538461536"/>
    <n v="500"/>
    <n v="100"/>
    <n v="0"/>
    <n v="1457.0753846153848"/>
  </r>
  <r>
    <x v="0"/>
    <s v="Rudolf Le-Good"/>
    <s v="Contractor"/>
    <x v="39"/>
    <x v="39"/>
    <x v="1"/>
    <x v="25"/>
    <x v="1"/>
    <x v="1"/>
    <x v="0"/>
    <n v="0"/>
    <s v="OnsiteContractor"/>
    <n v="72"/>
    <n v="71"/>
    <n v="0.8"/>
    <n v="1"/>
    <n v="0"/>
    <x v="0"/>
    <n v="0"/>
    <n v="0"/>
    <n v="0"/>
    <n v="100"/>
    <n v="0"/>
    <n v="-100"/>
  </r>
  <r>
    <x v="0"/>
    <s v="Denney Rocco"/>
    <s v="Analyst"/>
    <x v="190"/>
    <x v="190"/>
    <x v="0"/>
    <x v="34"/>
    <x v="0"/>
    <x v="2"/>
    <x v="1"/>
    <n v="122"/>
    <s v="OffshoreAnalyst"/>
    <n v="24"/>
    <n v="384.61538461538464"/>
    <n v="1.1000000000000001"/>
    <n v="0.9"/>
    <n v="0"/>
    <x v="0"/>
    <n v="3801.6"/>
    <n v="384.61538461538464"/>
    <n v="200"/>
    <n v="50"/>
    <n v="0"/>
    <n v="3166.9846153846152"/>
  </r>
  <r>
    <x v="0"/>
    <s v="Christine McCrann"/>
    <s v="Associate"/>
    <x v="209"/>
    <x v="209"/>
    <x v="0"/>
    <x v="87"/>
    <x v="0"/>
    <x v="3"/>
    <x v="1"/>
    <n v="0"/>
    <s v="OffshoreAssociate"/>
    <n v="30"/>
    <n v="615.38461538461536"/>
    <n v="1"/>
    <n v="0.86"/>
    <n v="0"/>
    <x v="0"/>
    <n v="4128"/>
    <n v="0"/>
    <n v="0"/>
    <n v="0"/>
    <n v="0"/>
    <n v="4128"/>
  </r>
  <r>
    <x v="0"/>
    <s v="Jake Greed"/>
    <s v="Contractor"/>
    <x v="31"/>
    <x v="31"/>
    <x v="1"/>
    <x v="28"/>
    <x v="1"/>
    <x v="2"/>
    <x v="1"/>
    <n v="166"/>
    <s v="OffshoreContractor"/>
    <n v="48"/>
    <n v="44"/>
    <n v="1.1000000000000001"/>
    <n v="1.1200000000000001"/>
    <n v="0"/>
    <x v="0"/>
    <n v="9816.5760000000028"/>
    <n v="0"/>
    <n v="200"/>
    <n v="50"/>
    <n v="7304"/>
    <n v="2262.5760000000028"/>
  </r>
  <r>
    <x v="0"/>
    <s v="Far Dunseith"/>
    <s v="Analyst"/>
    <x v="145"/>
    <x v="145"/>
    <x v="1"/>
    <x v="68"/>
    <x v="3"/>
    <x v="3"/>
    <x v="1"/>
    <n v="167"/>
    <s v="OffshoreAnalyst"/>
    <n v="24"/>
    <n v="384.61538461538464"/>
    <n v="1"/>
    <n v="1.1200000000000001"/>
    <n v="0"/>
    <x v="0"/>
    <n v="4488.96"/>
    <n v="384.61538461538464"/>
    <n v="0"/>
    <n v="500"/>
    <n v="0"/>
    <n v="3604.3446153846153"/>
  </r>
  <r>
    <x v="0"/>
    <s v="Bone Robilart"/>
    <s v="Senior Manager"/>
    <x v="163"/>
    <x v="163"/>
    <x v="0"/>
    <x v="83"/>
    <x v="3"/>
    <x v="1"/>
    <x v="1"/>
    <n v="105"/>
    <s v="OffshoreSenior Manager"/>
    <n v="48"/>
    <n v="1538.4615384615386"/>
    <n v="0.8"/>
    <n v="0.96"/>
    <n v="0"/>
    <x v="0"/>
    <n v="5898.24"/>
    <n v="1538.4615384615386"/>
    <n v="500"/>
    <n v="10"/>
    <n v="0"/>
    <n v="3849.7784615384612"/>
  </r>
  <r>
    <x v="0"/>
    <s v="Arvie O'Hanley"/>
    <s v="Contractor"/>
    <x v="15"/>
    <x v="15"/>
    <x v="0"/>
    <x v="15"/>
    <x v="2"/>
    <x v="1"/>
    <x v="0"/>
    <n v="168"/>
    <s v="OnsiteContractor"/>
    <n v="60"/>
    <n v="79"/>
    <n v="0.8"/>
    <n v="1.1000000000000001"/>
    <n v="0"/>
    <x v="0"/>
    <n v="8448"/>
    <n v="0"/>
    <n v="500"/>
    <n v="10"/>
    <n v="13272"/>
    <n v="-5334"/>
  </r>
  <r>
    <x v="0"/>
    <s v="Dianne Waldie"/>
    <s v="Analyst"/>
    <x v="170"/>
    <x v="170"/>
    <x v="1"/>
    <x v="79"/>
    <x v="0"/>
    <x v="1"/>
    <x v="0"/>
    <n v="108"/>
    <s v="OnsiteAnalyst"/>
    <n v="48"/>
    <n v="5416.666666666667"/>
    <n v="0.8"/>
    <n v="0.95"/>
    <n v="0"/>
    <x v="0"/>
    <n v="3939.8399999999997"/>
    <n v="5416.666666666667"/>
    <n v="750"/>
    <n v="50"/>
    <n v="0"/>
    <n v="-2276.8266666666673"/>
  </r>
  <r>
    <x v="0"/>
    <s v="Cathi Richardes"/>
    <s v="Contractor"/>
    <x v="21"/>
    <x v="21"/>
    <x v="1"/>
    <x v="21"/>
    <x v="2"/>
    <x v="3"/>
    <x v="1"/>
    <n v="0"/>
    <s v="OffshoreContractor"/>
    <n v="48"/>
    <n v="49"/>
    <n v="1"/>
    <n v="1.17"/>
    <n v="0"/>
    <x v="0"/>
    <n v="0"/>
    <n v="0"/>
    <n v="200"/>
    <n v="500"/>
    <n v="0"/>
    <n v="-700"/>
  </r>
  <r>
    <x v="0"/>
    <s v="Cora Sirmon"/>
    <s v="Analyst"/>
    <x v="209"/>
    <x v="209"/>
    <x v="0"/>
    <x v="87"/>
    <x v="0"/>
    <x v="3"/>
    <x v="0"/>
    <n v="164"/>
    <s v="OnsiteAnalyst"/>
    <n v="48"/>
    <n v="5416.666666666667"/>
    <n v="1"/>
    <n v="0.86"/>
    <n v="0"/>
    <x v="0"/>
    <n v="6604.8"/>
    <n v="5416.666666666667"/>
    <n v="0"/>
    <n v="0"/>
    <n v="0"/>
    <n v="1188.1333333333332"/>
  </r>
  <r>
    <x v="0"/>
    <s v="Philip Bollen"/>
    <s v="Senior Associate"/>
    <x v="195"/>
    <x v="195"/>
    <x v="1"/>
    <x v="11"/>
    <x v="2"/>
    <x v="0"/>
    <x v="1"/>
    <n v="0"/>
    <s v="OffshoreSenior Associate"/>
    <n v="35"/>
    <n v="923.07692307692309"/>
    <n v="1.2"/>
    <n v="0.95"/>
    <n v="0"/>
    <x v="0"/>
    <n v="0"/>
    <n v="0"/>
    <n v="200"/>
    <n v="10"/>
    <n v="0"/>
    <n v="-210"/>
  </r>
  <r>
    <x v="0"/>
    <s v="Lise MacElholm"/>
    <s v="Contractor"/>
    <x v="35"/>
    <x v="35"/>
    <x v="0"/>
    <x v="31"/>
    <x v="2"/>
    <x v="2"/>
    <x v="1"/>
    <n v="137"/>
    <s v="OffshoreContractor"/>
    <n v="48"/>
    <n v="45"/>
    <n v="1.1000000000000001"/>
    <n v="1.01"/>
    <n v="0"/>
    <x v="0"/>
    <n v="8532.48"/>
    <n v="0"/>
    <n v="200"/>
    <n v="10"/>
    <n v="6165"/>
    <n v="2157.4799999999996"/>
  </r>
  <r>
    <x v="0"/>
    <s v="Conni Fluit"/>
    <s v="Contractor"/>
    <x v="8"/>
    <x v="8"/>
    <x v="1"/>
    <x v="8"/>
    <x v="1"/>
    <x v="1"/>
    <x v="1"/>
    <n v="0"/>
    <s v="OffshoreContractor"/>
    <n v="40"/>
    <n v="41"/>
    <n v="0.8"/>
    <n v="0.8"/>
    <n v="0"/>
    <x v="0"/>
    <n v="0"/>
    <n v="0"/>
    <n v="500"/>
    <n v="0"/>
    <n v="0"/>
    <n v="-500"/>
  </r>
  <r>
    <x v="0"/>
    <s v="Linette Hollows"/>
    <s v="Contractor"/>
    <x v="108"/>
    <x v="108"/>
    <x v="1"/>
    <x v="74"/>
    <x v="1"/>
    <x v="1"/>
    <x v="1"/>
    <n v="0"/>
    <s v="OffshoreContractor"/>
    <n v="35"/>
    <n v="52"/>
    <n v="0.8"/>
    <n v="0.81"/>
    <n v="0"/>
    <x v="0"/>
    <n v="0"/>
    <n v="0"/>
    <n v="500"/>
    <n v="0"/>
    <n v="0"/>
    <n v="-500"/>
  </r>
  <r>
    <x v="0"/>
    <s v="Sondra McQuorkel"/>
    <s v="Director"/>
    <x v="183"/>
    <x v="183"/>
    <x v="0"/>
    <x v="32"/>
    <x v="2"/>
    <x v="0"/>
    <x v="1"/>
    <n v="127"/>
    <s v="OffshoreDirector"/>
    <n v="55"/>
    <n v="2307.6923076923076"/>
    <n v="1.2"/>
    <n v="1.0900000000000001"/>
    <n v="0"/>
    <x v="0"/>
    <n v="11510.400000000001"/>
    <n v="2307.6923076923076"/>
    <n v="200"/>
    <n v="250"/>
    <n v="0"/>
    <n v="8752.7076923076929"/>
  </r>
  <r>
    <x v="0"/>
    <s v="Tiphanie Helkin"/>
    <s v="Contractor"/>
    <x v="266"/>
    <x v="266"/>
    <x v="0"/>
    <x v="16"/>
    <x v="1"/>
    <x v="2"/>
    <x v="1"/>
    <n v="164"/>
    <s v="OffshoreContractor"/>
    <n v="48"/>
    <n v="54"/>
    <n v="1.1000000000000001"/>
    <n v="1.1499999999999999"/>
    <n v="0"/>
    <x v="0"/>
    <n v="9715.1999999999989"/>
    <n v="0"/>
    <n v="500"/>
    <n v="250"/>
    <n v="8856"/>
    <n v="109.19999999999891"/>
  </r>
  <r>
    <x v="0"/>
    <s v="Alanah Hindmoor"/>
    <s v="Contractor"/>
    <x v="268"/>
    <x v="268"/>
    <x v="0"/>
    <x v="39"/>
    <x v="1"/>
    <x v="2"/>
    <x v="1"/>
    <n v="162"/>
    <s v="OffshoreContractor"/>
    <n v="40"/>
    <n v="55"/>
    <n v="1.1000000000000001"/>
    <n v="0.99"/>
    <n v="0"/>
    <x v="0"/>
    <n v="6969.6000000000013"/>
    <n v="0"/>
    <n v="500"/>
    <n v="0"/>
    <n v="8910"/>
    <n v="-2440.3999999999987"/>
  </r>
  <r>
    <x v="0"/>
    <s v="Cammy Loney"/>
    <s v="Contractor"/>
    <x v="26"/>
    <x v="26"/>
    <x v="1"/>
    <x v="21"/>
    <x v="2"/>
    <x v="0"/>
    <x v="0"/>
    <n v="98"/>
    <s v="OnsiteContractor"/>
    <n v="60"/>
    <n v="79"/>
    <n v="1.2"/>
    <n v="1.17"/>
    <n v="0"/>
    <x v="0"/>
    <n v="8255.5199999999986"/>
    <n v="0"/>
    <n v="750"/>
    <n v="10"/>
    <n v="7742"/>
    <n v="-246.48000000000138"/>
  </r>
  <r>
    <x v="0"/>
    <s v="Bobbi Klaes"/>
    <s v="Analyst"/>
    <x v="270"/>
    <x v="270"/>
    <x v="0"/>
    <x v="77"/>
    <x v="2"/>
    <x v="3"/>
    <x v="1"/>
    <n v="167"/>
    <s v="OffshoreAnalyst"/>
    <n v="24"/>
    <n v="384.61538461538464"/>
    <n v="1"/>
    <n v="1.1499999999999999"/>
    <n v="0"/>
    <x v="0"/>
    <n v="4416"/>
    <n v="384.61538461538464"/>
    <n v="200"/>
    <n v="100"/>
    <n v="0"/>
    <n v="3731.3846153846152"/>
  </r>
  <r>
    <x v="0"/>
    <s v="Briggs Cawley"/>
    <s v="Contractor"/>
    <x v="17"/>
    <x v="17"/>
    <x v="1"/>
    <x v="17"/>
    <x v="4"/>
    <x v="1"/>
    <x v="1"/>
    <n v="0"/>
    <s v="OffshoreContractor"/>
    <n v="48"/>
    <n v="42"/>
    <n v="0.8"/>
    <n v="0.86"/>
    <n v="0"/>
    <x v="0"/>
    <n v="0"/>
    <n v="0"/>
    <n v="1000"/>
    <n v="0"/>
    <n v="0"/>
    <n v="-1000"/>
  </r>
  <r>
    <x v="0"/>
    <s v="Sherlocke Kirwood"/>
    <s v="Director"/>
    <x v="302"/>
    <x v="302"/>
    <x v="0"/>
    <x v="24"/>
    <x v="0"/>
    <x v="0"/>
    <x v="1"/>
    <n v="0"/>
    <s v="OffshoreDirector"/>
    <n v="55"/>
    <n v="2307.6923076923076"/>
    <n v="1.2"/>
    <n v="0.99"/>
    <n v="0"/>
    <x v="0"/>
    <n v="10454.4"/>
    <n v="0"/>
    <n v="0"/>
    <n v="10"/>
    <n v="0"/>
    <n v="10444.4"/>
  </r>
  <r>
    <x v="0"/>
    <s v="Doralyn Horsfield"/>
    <s v="Contractor"/>
    <x v="47"/>
    <x v="47"/>
    <x v="1"/>
    <x v="36"/>
    <x v="1"/>
    <x v="2"/>
    <x v="1"/>
    <n v="125"/>
    <s v="OffshoreContractor"/>
    <n v="40"/>
    <n v="53"/>
    <n v="1.1000000000000001"/>
    <n v="0.88"/>
    <n v="0"/>
    <x v="0"/>
    <n v="4840"/>
    <n v="0"/>
    <n v="500"/>
    <n v="250"/>
    <n v="6625"/>
    <n v="-2535"/>
  </r>
  <r>
    <x v="0"/>
    <s v="Evanne Climie"/>
    <s v="Analyst"/>
    <x v="290"/>
    <x v="290"/>
    <x v="1"/>
    <x v="39"/>
    <x v="1"/>
    <x v="1"/>
    <x v="0"/>
    <n v="160"/>
    <s v="OnsiteAnalyst"/>
    <n v="48"/>
    <n v="5416.666666666667"/>
    <n v="0.8"/>
    <n v="0.99"/>
    <n v="0"/>
    <x v="0"/>
    <n v="6082.5599999999995"/>
    <n v="5416.666666666667"/>
    <n v="750"/>
    <n v="50"/>
    <n v="0"/>
    <n v="-134.10666666666748"/>
  </r>
  <r>
    <x v="0"/>
    <s v="Madlin Gilfoyle"/>
    <s v="Contractor"/>
    <x v="154"/>
    <x v="154"/>
    <x v="0"/>
    <x v="10"/>
    <x v="5"/>
    <x v="3"/>
    <x v="1"/>
    <n v="166"/>
    <s v="OffshoreContractor"/>
    <n v="40"/>
    <n v="55"/>
    <n v="1"/>
    <n v="1.1599999999999999"/>
    <n v="0"/>
    <x v="0"/>
    <n v="7423.9999999999991"/>
    <n v="0"/>
    <n v="0"/>
    <n v="250"/>
    <n v="9130"/>
    <n v="-1956.0000000000009"/>
  </r>
  <r>
    <x v="0"/>
    <s v="Sybille Carruth"/>
    <s v="Contractor"/>
    <x v="222"/>
    <x v="222"/>
    <x v="1"/>
    <x v="90"/>
    <x v="5"/>
    <x v="1"/>
    <x v="0"/>
    <n v="160"/>
    <s v="OnsiteContractor"/>
    <n v="60"/>
    <n v="71"/>
    <n v="0.8"/>
    <n v="1.01"/>
    <n v="0"/>
    <x v="0"/>
    <n v="7756.8"/>
    <n v="0"/>
    <n v="0"/>
    <n v="250"/>
    <n v="11360"/>
    <n v="-3853.2"/>
  </r>
  <r>
    <x v="0"/>
    <s v="Andros Robertot"/>
    <s v="Contractor"/>
    <x v="181"/>
    <x v="181"/>
    <x v="1"/>
    <x v="27"/>
    <x v="5"/>
    <x v="4"/>
    <x v="0"/>
    <n v="0"/>
    <s v="OnsiteContractor"/>
    <n v="72"/>
    <n v="78"/>
    <n v="0.9"/>
    <n v="1.2"/>
    <n v="0"/>
    <x v="0"/>
    <n v="0"/>
    <n v="0"/>
    <n v="0"/>
    <n v="100"/>
    <n v="0"/>
    <n v="-100"/>
  </r>
  <r>
    <x v="0"/>
    <s v="Annemarie Inman"/>
    <s v="Contractor"/>
    <x v="150"/>
    <x v="150"/>
    <x v="1"/>
    <x v="66"/>
    <x v="5"/>
    <x v="3"/>
    <x v="0"/>
    <n v="113"/>
    <s v="OnsiteContractor"/>
    <n v="60"/>
    <n v="74"/>
    <n v="1"/>
    <n v="0.97"/>
    <n v="0"/>
    <x v="0"/>
    <n v="6576.5999999999995"/>
    <n v="0"/>
    <n v="1000"/>
    <n v="10"/>
    <n v="8362"/>
    <n v="-2795.4000000000005"/>
  </r>
  <r>
    <x v="0"/>
    <s v="Kessiah Iacomelli"/>
    <s v="Contractor"/>
    <x v="85"/>
    <x v="85"/>
    <x v="0"/>
    <x v="63"/>
    <x v="4"/>
    <x v="1"/>
    <x v="1"/>
    <n v="160"/>
    <s v="OffshoreContractor"/>
    <n v="40"/>
    <n v="40"/>
    <n v="0.8"/>
    <n v="1.02"/>
    <n v="0"/>
    <x v="0"/>
    <n v="5222.3999999999996"/>
    <n v="0"/>
    <n v="0"/>
    <n v="10"/>
    <n v="6400"/>
    <n v="-1187.6000000000004"/>
  </r>
  <r>
    <x v="0"/>
    <s v="Claudio Edowes"/>
    <s v="Analyst"/>
    <x v="162"/>
    <x v="162"/>
    <x v="1"/>
    <x v="82"/>
    <x v="3"/>
    <x v="1"/>
    <x v="0"/>
    <n v="81"/>
    <s v="OnsiteAnalyst"/>
    <n v="48"/>
    <n v="5416.666666666667"/>
    <n v="0.8"/>
    <n v="1.1299999999999999"/>
    <n v="0"/>
    <x v="0"/>
    <n v="3514.752"/>
    <n v="5416.666666666667"/>
    <n v="1000"/>
    <n v="0"/>
    <n v="0"/>
    <n v="-2901.914666666667"/>
  </r>
  <r>
    <x v="0"/>
    <s v="Starlene Sidebotham"/>
    <s v="Analyst"/>
    <x v="112"/>
    <x v="112"/>
    <x v="1"/>
    <x v="75"/>
    <x v="2"/>
    <x v="1"/>
    <x v="1"/>
    <n v="168"/>
    <s v="OffshoreAnalyst"/>
    <n v="24"/>
    <n v="384.61538461538464"/>
    <n v="0.8"/>
    <n v="1.17"/>
    <n v="0"/>
    <x v="0"/>
    <n v="3773.9520000000002"/>
    <n v="384.61538461538464"/>
    <n v="0"/>
    <n v="50"/>
    <n v="0"/>
    <n v="3339.3366153846155"/>
  </r>
  <r>
    <x v="0"/>
    <s v="Gan Hathaway"/>
    <s v="Associate"/>
    <x v="225"/>
    <x v="225"/>
    <x v="1"/>
    <x v="58"/>
    <x v="3"/>
    <x v="2"/>
    <x v="1"/>
    <n v="0"/>
    <s v="OffshoreAssociate"/>
    <n v="30"/>
    <n v="615.38461538461536"/>
    <n v="1.1000000000000001"/>
    <n v="1"/>
    <n v="0"/>
    <x v="0"/>
    <n v="0"/>
    <n v="0"/>
    <n v="200"/>
    <n v="50"/>
    <n v="0"/>
    <n v="-250"/>
  </r>
  <r>
    <x v="0"/>
    <s v="Prentiss Ciccoloi"/>
    <s v="Contractor"/>
    <x v="302"/>
    <x v="302"/>
    <x v="0"/>
    <x v="24"/>
    <x v="0"/>
    <x v="0"/>
    <x v="1"/>
    <n v="0"/>
    <s v="OffshoreContractor"/>
    <n v="40"/>
    <n v="40"/>
    <n v="1.2"/>
    <n v="0.99"/>
    <n v="0"/>
    <x v="0"/>
    <n v="7603.2"/>
    <n v="0"/>
    <n v="200"/>
    <n v="10"/>
    <n v="0"/>
    <n v="7393.2"/>
  </r>
  <r>
    <x v="0"/>
    <s v="Boycie Denys"/>
    <s v="Contractor"/>
    <x v="250"/>
    <x v="250"/>
    <x v="1"/>
    <x v="87"/>
    <x v="0"/>
    <x v="4"/>
    <x v="1"/>
    <n v="160"/>
    <s v="OffshoreContractor"/>
    <n v="48"/>
    <n v="41"/>
    <n v="0.9"/>
    <n v="0.86"/>
    <n v="0"/>
    <x v="0"/>
    <n v="5944.32"/>
    <n v="0"/>
    <n v="200"/>
    <n v="10"/>
    <n v="6560"/>
    <n v="-825.68000000000029"/>
  </r>
  <r>
    <x v="0"/>
    <s v="Raine Boarder"/>
    <s v="Analyst"/>
    <x v="301"/>
    <x v="301"/>
    <x v="1"/>
    <x v="87"/>
    <x v="0"/>
    <x v="1"/>
    <x v="1"/>
    <n v="168"/>
    <s v="OffshoreAnalyst"/>
    <n v="24"/>
    <n v="384.61538461538464"/>
    <n v="0.8"/>
    <n v="0.86"/>
    <n v="0"/>
    <x v="0"/>
    <n v="2774.0160000000001"/>
    <n v="384.61538461538464"/>
    <n v="200"/>
    <n v="10"/>
    <n v="0"/>
    <n v="2179.4006153846153"/>
  </r>
  <r>
    <x v="0"/>
    <s v="Desirae Ossulton"/>
    <s v="Contractor"/>
    <x v="190"/>
    <x v="190"/>
    <x v="0"/>
    <x v="34"/>
    <x v="0"/>
    <x v="2"/>
    <x v="1"/>
    <n v="162"/>
    <s v="OffshoreContractor"/>
    <n v="48"/>
    <n v="52"/>
    <n v="1.1000000000000001"/>
    <n v="0.9"/>
    <n v="0"/>
    <x v="0"/>
    <n v="7603.2"/>
    <n v="0"/>
    <n v="0"/>
    <n v="0"/>
    <n v="8424"/>
    <n v="-820.80000000000018"/>
  </r>
  <r>
    <x v="0"/>
    <s v="Patsy Casella"/>
    <s v="Contractor"/>
    <x v="282"/>
    <x v="282"/>
    <x v="1"/>
    <x v="15"/>
    <x v="2"/>
    <x v="3"/>
    <x v="0"/>
    <n v="166"/>
    <s v="OnsiteContractor"/>
    <n v="60"/>
    <n v="78"/>
    <n v="1"/>
    <n v="1.1000000000000001"/>
    <n v="0"/>
    <x v="0"/>
    <n v="10956"/>
    <n v="0"/>
    <n v="200"/>
    <n v="100"/>
    <n v="12948"/>
    <n v="-2292"/>
  </r>
  <r>
    <x v="0"/>
    <s v="Ax Salvidge"/>
    <s v="Senior Associate"/>
    <x v="301"/>
    <x v="301"/>
    <x v="1"/>
    <x v="87"/>
    <x v="0"/>
    <x v="1"/>
    <x v="0"/>
    <n v="164"/>
    <s v="OnsiteSenior Associate"/>
    <n v="60"/>
    <n v="6250"/>
    <n v="0.8"/>
    <n v="0.86"/>
    <n v="0"/>
    <x v="0"/>
    <n v="6769.92"/>
    <n v="6250"/>
    <n v="0"/>
    <n v="50"/>
    <n v="0"/>
    <n v="469.92000000000007"/>
  </r>
  <r>
    <x v="0"/>
    <s v="Trenton Lawler"/>
    <s v="Senior Associate"/>
    <x v="73"/>
    <x v="73"/>
    <x v="1"/>
    <x v="54"/>
    <x v="1"/>
    <x v="3"/>
    <x v="1"/>
    <n v="98"/>
    <s v="OffshoreSenior Associate"/>
    <n v="35"/>
    <n v="923.07692307692309"/>
    <n v="1"/>
    <n v="0.81"/>
    <n v="0"/>
    <x v="0"/>
    <n v="2778.3"/>
    <n v="923.07692307692309"/>
    <n v="500"/>
    <n v="0"/>
    <n v="0"/>
    <n v="1355.2230769230771"/>
  </r>
  <r>
    <x v="0"/>
    <s v="Mellisa Hammett"/>
    <s v="Senior Associate"/>
    <x v="20"/>
    <x v="20"/>
    <x v="1"/>
    <x v="20"/>
    <x v="1"/>
    <x v="1"/>
    <x v="1"/>
    <n v="168"/>
    <s v="OffshoreSenior Associate"/>
    <n v="35"/>
    <n v="923.07692307692309"/>
    <n v="0.8"/>
    <n v="1.07"/>
    <n v="0"/>
    <x v="0"/>
    <n v="5033.2800000000007"/>
    <n v="923.07692307692309"/>
    <n v="1000"/>
    <n v="10"/>
    <n v="0"/>
    <n v="3100.2030769230778"/>
  </r>
  <r>
    <x v="0"/>
    <s v="Laverna Bucklee"/>
    <s v="Analyst"/>
    <x v="148"/>
    <x v="148"/>
    <x v="1"/>
    <x v="80"/>
    <x v="1"/>
    <x v="3"/>
    <x v="1"/>
    <n v="87"/>
    <s v="OffshoreAnalyst"/>
    <n v="24"/>
    <n v="384.61538461538464"/>
    <n v="1"/>
    <n v="0.89"/>
    <n v="0"/>
    <x v="0"/>
    <n v="1858.32"/>
    <n v="384.61538461538464"/>
    <n v="0"/>
    <n v="500"/>
    <n v="0"/>
    <n v="973.70461538461529"/>
  </r>
  <r>
    <x v="0"/>
    <s v="Elysee Davidesco"/>
    <s v="Contractor"/>
    <x v="115"/>
    <x v="115"/>
    <x v="0"/>
    <x v="68"/>
    <x v="3"/>
    <x v="0"/>
    <x v="1"/>
    <n v="0"/>
    <s v="OffshoreContractor"/>
    <n v="40"/>
    <n v="44"/>
    <n v="1.2"/>
    <n v="1.1200000000000001"/>
    <n v="0"/>
    <x v="0"/>
    <n v="8601.6"/>
    <n v="0"/>
    <n v="750"/>
    <n v="0"/>
    <n v="0"/>
    <n v="7851.6"/>
  </r>
  <r>
    <x v="0"/>
    <s v="Gar Rhubottom"/>
    <s v="Contractor"/>
    <x v="82"/>
    <x v="82"/>
    <x v="1"/>
    <x v="6"/>
    <x v="4"/>
    <x v="4"/>
    <x v="1"/>
    <n v="129"/>
    <s v="OffshoreContractor"/>
    <n v="48"/>
    <n v="54"/>
    <n v="0.9"/>
    <n v="1.04"/>
    <n v="0"/>
    <x v="0"/>
    <n v="5795.7120000000004"/>
    <n v="0"/>
    <n v="0"/>
    <n v="0"/>
    <n v="6966"/>
    <n v="-1170.2879999999996"/>
  </r>
  <r>
    <x v="0"/>
    <s v="Nevile Cranmore"/>
    <s v="Contractor"/>
    <x v="270"/>
    <x v="270"/>
    <x v="0"/>
    <x v="77"/>
    <x v="2"/>
    <x v="3"/>
    <x v="0"/>
    <n v="0"/>
    <s v="OnsiteContractor"/>
    <n v="65"/>
    <n v="75"/>
    <n v="1"/>
    <n v="1.1499999999999999"/>
    <n v="0"/>
    <x v="0"/>
    <n v="11959.999999999998"/>
    <n v="0"/>
    <n v="200"/>
    <n v="250"/>
    <n v="0"/>
    <n v="11509.999999999998"/>
  </r>
  <r>
    <x v="0"/>
    <s v="Rhoda Yair"/>
    <s v="Associate"/>
    <x v="178"/>
    <x v="178"/>
    <x v="1"/>
    <x v="18"/>
    <x v="3"/>
    <x v="1"/>
    <x v="1"/>
    <n v="0"/>
    <s v="OffshoreAssociate"/>
    <n v="30"/>
    <n v="615.38461538461536"/>
    <n v="0.8"/>
    <n v="1.01"/>
    <n v="0"/>
    <x v="0"/>
    <n v="0"/>
    <n v="0"/>
    <n v="0"/>
    <n v="10"/>
    <n v="0"/>
    <n v="-10"/>
  </r>
  <r>
    <x v="0"/>
    <s v="Babb Schustl"/>
    <s v="Analyst"/>
    <x v="197"/>
    <x v="197"/>
    <x v="1"/>
    <x v="57"/>
    <x v="5"/>
    <x v="3"/>
    <x v="1"/>
    <n v="164"/>
    <s v="OffshoreAnalyst"/>
    <n v="24"/>
    <n v="384.61538461538464"/>
    <n v="1"/>
    <n v="0.93"/>
    <n v="0"/>
    <x v="0"/>
    <n v="3660.48"/>
    <n v="384.61538461538464"/>
    <n v="750"/>
    <n v="10"/>
    <n v="0"/>
    <n v="2515.8646153846153"/>
  </r>
  <r>
    <x v="0"/>
    <s v="Rourke Brussell"/>
    <s v="Associate"/>
    <x v="247"/>
    <x v="247"/>
    <x v="1"/>
    <x v="80"/>
    <x v="1"/>
    <x v="1"/>
    <x v="1"/>
    <n v="167"/>
    <s v="OffshoreAssociate"/>
    <n v="30"/>
    <n v="615.38461538461536"/>
    <n v="0.8"/>
    <n v="0.89"/>
    <n v="0"/>
    <x v="0"/>
    <n v="3567.12"/>
    <n v="615.38461538461536"/>
    <n v="0"/>
    <n v="100"/>
    <n v="0"/>
    <n v="2851.7353846153846"/>
  </r>
  <r>
    <x v="0"/>
    <s v="Leena Cree"/>
    <s v="Contractor"/>
    <x v="11"/>
    <x v="11"/>
    <x v="1"/>
    <x v="11"/>
    <x v="2"/>
    <x v="4"/>
    <x v="1"/>
    <n v="0"/>
    <s v="OffshoreContractor"/>
    <n v="35"/>
    <n v="49"/>
    <n v="0.9"/>
    <n v="0.95"/>
    <n v="0"/>
    <x v="0"/>
    <n v="0"/>
    <n v="0"/>
    <n v="1000"/>
    <n v="10"/>
    <n v="0"/>
    <n v="-1010"/>
  </r>
  <r>
    <x v="0"/>
    <s v="Hilliard Galpin"/>
    <s v="Senior Associate"/>
    <x v="17"/>
    <x v="17"/>
    <x v="1"/>
    <x v="17"/>
    <x v="4"/>
    <x v="1"/>
    <x v="0"/>
    <n v="168"/>
    <s v="OnsiteSenior Associate"/>
    <n v="60"/>
    <n v="6250"/>
    <n v="0.8"/>
    <n v="0.86"/>
    <n v="0"/>
    <x v="0"/>
    <n v="6935.04"/>
    <n v="6250"/>
    <n v="200"/>
    <n v="500"/>
    <n v="0"/>
    <n v="-14.960000000000036"/>
  </r>
  <r>
    <x v="0"/>
    <s v="Sunny Bedding"/>
    <s v="Senior Manager"/>
    <x v="269"/>
    <x v="269"/>
    <x v="1"/>
    <x v="11"/>
    <x v="2"/>
    <x v="1"/>
    <x v="1"/>
    <n v="161"/>
    <s v="OffshoreSenior Manager"/>
    <n v="48"/>
    <n v="1538.4615384615386"/>
    <n v="0.8"/>
    <n v="0.95"/>
    <n v="0"/>
    <x v="0"/>
    <n v="5873.2800000000007"/>
    <n v="1538.4615384615386"/>
    <n v="0"/>
    <n v="0"/>
    <n v="0"/>
    <n v="4334.8184615384616"/>
  </r>
  <r>
    <x v="0"/>
    <s v="Doll Tatton"/>
    <s v="Senior Associate"/>
    <x v="106"/>
    <x v="106"/>
    <x v="0"/>
    <x v="72"/>
    <x v="0"/>
    <x v="2"/>
    <x v="1"/>
    <n v="165"/>
    <s v="OffshoreSenior Associate"/>
    <n v="35"/>
    <n v="923.07692307692309"/>
    <n v="1.1000000000000001"/>
    <n v="0.94"/>
    <n v="0"/>
    <x v="0"/>
    <n v="5790.4000000000005"/>
    <n v="923.07692307692309"/>
    <n v="0"/>
    <n v="0"/>
    <n v="0"/>
    <n v="4867.3230769230777"/>
  </r>
  <r>
    <x v="0"/>
    <s v="Susette Skottle"/>
    <s v="Manager"/>
    <x v="85"/>
    <x v="85"/>
    <x v="0"/>
    <x v="63"/>
    <x v="4"/>
    <x v="1"/>
    <x v="0"/>
    <n v="165"/>
    <s v="OnsiteManager"/>
    <n v="65"/>
    <n v="7500"/>
    <n v="0.8"/>
    <n v="1.02"/>
    <n v="0"/>
    <x v="0"/>
    <n v="8486.4"/>
    <n v="7500"/>
    <n v="750"/>
    <n v="50"/>
    <n v="0"/>
    <n v="186.39999999999964"/>
  </r>
  <r>
    <x v="0"/>
    <s v="Dunstan O'Spellissey"/>
    <s v="Contractor"/>
    <x v="238"/>
    <x v="238"/>
    <x v="0"/>
    <x v="6"/>
    <x v="4"/>
    <x v="1"/>
    <x v="0"/>
    <n v="0"/>
    <s v="OnsiteContractor"/>
    <n v="65"/>
    <n v="71"/>
    <n v="0.8"/>
    <n v="1.04"/>
    <n v="0"/>
    <x v="0"/>
    <n v="8652.8000000000011"/>
    <n v="0"/>
    <n v="500"/>
    <n v="50"/>
    <n v="0"/>
    <n v="8102.8000000000011"/>
  </r>
  <r>
    <x v="0"/>
    <s v="Howie Morrieson"/>
    <s v="Manager"/>
    <x v="302"/>
    <x v="302"/>
    <x v="0"/>
    <x v="24"/>
    <x v="0"/>
    <x v="0"/>
    <x v="1"/>
    <n v="165"/>
    <s v="OffshoreManager"/>
    <n v="40"/>
    <n v="1230.7692307692307"/>
    <n v="1.2"/>
    <n v="0.99"/>
    <n v="0"/>
    <x v="0"/>
    <n v="7603.2"/>
    <n v="1230.7692307692307"/>
    <n v="200"/>
    <n v="10"/>
    <n v="0"/>
    <n v="6162.4307692307693"/>
  </r>
  <r>
    <x v="0"/>
    <s v="Ulrika Milsted"/>
    <s v="Analyst"/>
    <x v="279"/>
    <x v="279"/>
    <x v="1"/>
    <x v="13"/>
    <x v="2"/>
    <x v="3"/>
    <x v="0"/>
    <n v="0"/>
    <s v="OnsiteAnalyst"/>
    <n v="48"/>
    <n v="5416.666666666667"/>
    <n v="1"/>
    <n v="1.07"/>
    <n v="0"/>
    <x v="0"/>
    <n v="0"/>
    <n v="0"/>
    <n v="1000"/>
    <n v="0"/>
    <n v="0"/>
    <n v="-1000"/>
  </r>
  <r>
    <x v="0"/>
    <s v="Delmar MacClinton"/>
    <s v="Senior Associate"/>
    <x v="265"/>
    <x v="265"/>
    <x v="1"/>
    <x v="0"/>
    <x v="0"/>
    <x v="2"/>
    <x v="0"/>
    <n v="168"/>
    <s v="OnsiteSenior Associate"/>
    <n v="60"/>
    <n v="6250"/>
    <n v="1.1000000000000001"/>
    <n v="1"/>
    <n v="0"/>
    <x v="0"/>
    <n v="11088"/>
    <n v="6250"/>
    <n v="0"/>
    <n v="0"/>
    <n v="0"/>
    <n v="4838"/>
  </r>
  <r>
    <x v="0"/>
    <s v="Aleksandr Emmanueli"/>
    <s v="Contractor"/>
    <x v="274"/>
    <x v="274"/>
    <x v="1"/>
    <x v="3"/>
    <x v="2"/>
    <x v="3"/>
    <x v="1"/>
    <n v="161"/>
    <s v="OffshoreContractor"/>
    <n v="35"/>
    <n v="43"/>
    <n v="1"/>
    <n v="0.98"/>
    <n v="0"/>
    <x v="0"/>
    <n v="5522.3"/>
    <n v="0"/>
    <n v="0"/>
    <n v="250"/>
    <n v="6923"/>
    <n v="-1650.6999999999998"/>
  </r>
  <r>
    <x v="0"/>
    <s v="Erna Moakes"/>
    <s v="Contractor"/>
    <x v="61"/>
    <x v="61"/>
    <x v="1"/>
    <x v="46"/>
    <x v="3"/>
    <x v="3"/>
    <x v="0"/>
    <n v="0"/>
    <s v="OnsiteContractor"/>
    <n v="60"/>
    <n v="78"/>
    <n v="1"/>
    <n v="1.19"/>
    <n v="0"/>
    <x v="0"/>
    <n v="0"/>
    <n v="0"/>
    <n v="0"/>
    <n v="50"/>
    <n v="0"/>
    <n v="-50"/>
  </r>
  <r>
    <x v="0"/>
    <s v="Tasia Quilkin"/>
    <s v="Senior Associate"/>
    <x v="289"/>
    <x v="289"/>
    <x v="0"/>
    <x v="79"/>
    <x v="0"/>
    <x v="2"/>
    <x v="0"/>
    <n v="0"/>
    <s v="OnsiteSenior Associate"/>
    <n v="60"/>
    <n v="6250"/>
    <n v="1.1000000000000001"/>
    <n v="0.95"/>
    <n v="0"/>
    <x v="0"/>
    <n v="10032"/>
    <n v="0"/>
    <n v="200"/>
    <n v="50"/>
    <n v="0"/>
    <n v="9782"/>
  </r>
  <r>
    <x v="0"/>
    <s v="Redd Starrs"/>
    <s v="Contractor"/>
    <x v="300"/>
    <x v="300"/>
    <x v="0"/>
    <x v="6"/>
    <x v="4"/>
    <x v="0"/>
    <x v="1"/>
    <n v="0"/>
    <s v="OffshoreContractor"/>
    <n v="40"/>
    <n v="54"/>
    <n v="1.2"/>
    <n v="1.04"/>
    <n v="0"/>
    <x v="0"/>
    <n v="7987.2000000000007"/>
    <n v="0"/>
    <n v="1000"/>
    <n v="250"/>
    <n v="0"/>
    <n v="6737.2000000000007"/>
  </r>
  <r>
    <x v="0"/>
    <s v="Judy Krolik"/>
    <s v="Senior Manager"/>
    <x v="44"/>
    <x v="44"/>
    <x v="1"/>
    <x v="12"/>
    <x v="1"/>
    <x v="0"/>
    <x v="0"/>
    <n v="162"/>
    <s v="OnsiteSenior Manager"/>
    <n v="72"/>
    <n v="8333.3333333333339"/>
    <n v="1.2"/>
    <n v="0.99"/>
    <n v="0"/>
    <x v="0"/>
    <n v="13856.831999999999"/>
    <n v="8333.3333333333339"/>
    <n v="750"/>
    <n v="0"/>
    <n v="0"/>
    <n v="4773.4986666666646"/>
  </r>
  <r>
    <x v="0"/>
    <s v="Hobey Ducker"/>
    <s v="Associate"/>
    <x v="140"/>
    <x v="140"/>
    <x v="1"/>
    <x v="22"/>
    <x v="2"/>
    <x v="0"/>
    <x v="1"/>
    <n v="161"/>
    <s v="OffshoreAssociate"/>
    <n v="30"/>
    <n v="615.38461538461536"/>
    <n v="1.2"/>
    <n v="1.2"/>
    <n v="0"/>
    <x v="0"/>
    <n v="6955.2"/>
    <n v="615.38461538461536"/>
    <n v="1000"/>
    <n v="500"/>
    <n v="0"/>
    <n v="4839.8153846153846"/>
  </r>
  <r>
    <x v="0"/>
    <s v="Maddi Greggor"/>
    <s v="Manager"/>
    <x v="293"/>
    <x v="293"/>
    <x v="1"/>
    <x v="67"/>
    <x v="4"/>
    <x v="0"/>
    <x v="1"/>
    <n v="99"/>
    <s v="OffshoreManager"/>
    <n v="40"/>
    <n v="1230.7692307692307"/>
    <n v="1.2"/>
    <n v="0.81"/>
    <n v="0"/>
    <x v="0"/>
    <n v="3849.1200000000003"/>
    <n v="1230.7692307692307"/>
    <n v="750"/>
    <n v="10"/>
    <n v="0"/>
    <n v="1858.3507692307696"/>
  </r>
  <r>
    <x v="0"/>
    <s v="Brandise D'Emanuele"/>
    <s v="Director"/>
    <x v="142"/>
    <x v="142"/>
    <x v="1"/>
    <x v="79"/>
    <x v="0"/>
    <x v="0"/>
    <x v="1"/>
    <n v="84"/>
    <s v="OffshoreDirector"/>
    <n v="55"/>
    <n v="2307.6923076923076"/>
    <n v="1.2"/>
    <n v="0.95"/>
    <n v="0"/>
    <x v="0"/>
    <n v="5266.8"/>
    <n v="2307.6923076923076"/>
    <n v="0"/>
    <n v="250"/>
    <n v="0"/>
    <n v="2709.1076923076926"/>
  </r>
  <r>
    <x v="0"/>
    <s v="Jackelyn O'Leagham"/>
    <s v="Contractor"/>
    <x v="282"/>
    <x v="282"/>
    <x v="1"/>
    <x v="15"/>
    <x v="2"/>
    <x v="3"/>
    <x v="1"/>
    <n v="107"/>
    <s v="OffshoreContractor"/>
    <n v="35"/>
    <n v="40"/>
    <n v="1"/>
    <n v="1.1000000000000001"/>
    <n v="0"/>
    <x v="0"/>
    <n v="4119.5"/>
    <n v="0"/>
    <n v="0"/>
    <n v="100"/>
    <n v="4280"/>
    <n v="-260.5"/>
  </r>
  <r>
    <x v="0"/>
    <s v="Cacilie Lynn"/>
    <s v="Senior Associate"/>
    <x v="281"/>
    <x v="281"/>
    <x v="0"/>
    <x v="37"/>
    <x v="1"/>
    <x v="0"/>
    <x v="1"/>
    <n v="168"/>
    <s v="OffshoreSenior Associate"/>
    <n v="35"/>
    <n v="923.07692307692309"/>
    <n v="1.2"/>
    <n v="0.87"/>
    <n v="0"/>
    <x v="0"/>
    <n v="5846.4"/>
    <n v="923.07692307692309"/>
    <n v="500"/>
    <n v="500"/>
    <n v="0"/>
    <n v="3923.3230769230768"/>
  </r>
  <r>
    <x v="0"/>
    <s v="Petey Plumridege"/>
    <s v="Manager"/>
    <x v="236"/>
    <x v="236"/>
    <x v="1"/>
    <x v="65"/>
    <x v="5"/>
    <x v="3"/>
    <x v="0"/>
    <n v="168"/>
    <s v="OnsiteManager"/>
    <n v="65"/>
    <n v="7500"/>
    <n v="1"/>
    <n v="1.2"/>
    <n v="0"/>
    <x v="0"/>
    <n v="13104"/>
    <n v="7500"/>
    <n v="500"/>
    <n v="0"/>
    <n v="0"/>
    <n v="5104"/>
  </r>
  <r>
    <x v="0"/>
    <s v="Syman Gookey"/>
    <s v="Director"/>
    <x v="51"/>
    <x v="51"/>
    <x v="1"/>
    <x v="21"/>
    <x v="2"/>
    <x v="4"/>
    <x v="1"/>
    <n v="167"/>
    <s v="OffshoreDirector"/>
    <n v="55"/>
    <n v="2307.6923076923076"/>
    <n v="0.9"/>
    <n v="1.17"/>
    <n v="0"/>
    <x v="0"/>
    <n v="9671.8050000000003"/>
    <n v="2307.6923076923076"/>
    <n v="500"/>
    <n v="0"/>
    <n v="0"/>
    <n v="6864.1126923076927"/>
  </r>
  <r>
    <x v="0"/>
    <s v="Jarred Ehrat"/>
    <s v="Analyst"/>
    <x v="270"/>
    <x v="270"/>
    <x v="0"/>
    <x v="77"/>
    <x v="2"/>
    <x v="3"/>
    <x v="1"/>
    <n v="0"/>
    <s v="OffshoreAnalyst"/>
    <n v="24"/>
    <n v="384.61538461538464"/>
    <n v="1"/>
    <n v="1.1499999999999999"/>
    <n v="0"/>
    <x v="0"/>
    <n v="4416"/>
    <n v="0"/>
    <n v="1000"/>
    <n v="0"/>
    <n v="0"/>
    <n v="3416"/>
  </r>
  <r>
    <x v="0"/>
    <s v="Yetta Tear"/>
    <s v="Analyst"/>
    <x v="46"/>
    <x v="46"/>
    <x v="1"/>
    <x v="14"/>
    <x v="5"/>
    <x v="0"/>
    <x v="1"/>
    <n v="0"/>
    <s v="OffshoreAnalyst"/>
    <n v="24"/>
    <n v="384.61538461538464"/>
    <n v="1.2"/>
    <n v="1.03"/>
    <n v="0"/>
    <x v="0"/>
    <n v="0"/>
    <n v="0"/>
    <n v="0"/>
    <n v="50"/>
    <n v="0"/>
    <n v="-50"/>
  </r>
  <r>
    <x v="0"/>
    <s v="Anatol Mayor"/>
    <s v="Contractor"/>
    <x v="130"/>
    <x v="130"/>
    <x v="0"/>
    <x v="33"/>
    <x v="1"/>
    <x v="0"/>
    <x v="1"/>
    <n v="164"/>
    <s v="OffshoreContractor"/>
    <n v="48"/>
    <n v="55"/>
    <n v="1.2"/>
    <n v="0.98"/>
    <n v="0"/>
    <x v="0"/>
    <n v="9031.68"/>
    <n v="0"/>
    <n v="500"/>
    <n v="250"/>
    <n v="9020"/>
    <n v="-738.31999999999971"/>
  </r>
  <r>
    <x v="0"/>
    <s v="Lorrie Ziemen"/>
    <s v="Contractor"/>
    <x v="202"/>
    <x v="202"/>
    <x v="1"/>
    <x v="76"/>
    <x v="5"/>
    <x v="2"/>
    <x v="1"/>
    <n v="0"/>
    <s v="OffshoreContractor"/>
    <n v="35"/>
    <n v="41"/>
    <n v="1.1000000000000001"/>
    <n v="0.96"/>
    <n v="0"/>
    <x v="0"/>
    <n v="0"/>
    <n v="0"/>
    <n v="750"/>
    <n v="10"/>
    <n v="0"/>
    <n v="-760"/>
  </r>
  <r>
    <x v="0"/>
    <s v="Adriaens Georgot"/>
    <s v="Senior Associate"/>
    <x v="88"/>
    <x v="88"/>
    <x v="1"/>
    <x v="53"/>
    <x v="5"/>
    <x v="1"/>
    <x v="1"/>
    <n v="166"/>
    <s v="OffshoreSenior Associate"/>
    <n v="35"/>
    <n v="923.07692307692309"/>
    <n v="0.8"/>
    <n v="1.1100000000000001"/>
    <n v="0"/>
    <x v="0"/>
    <n v="5159.2800000000007"/>
    <n v="923.07692307692309"/>
    <n v="0"/>
    <n v="10"/>
    <n v="0"/>
    <n v="4226.2030769230778"/>
  </r>
  <r>
    <x v="0"/>
    <s v="Aleksandr Hasel"/>
    <s v="Analyst"/>
    <x v="198"/>
    <x v="198"/>
    <x v="1"/>
    <x v="88"/>
    <x v="5"/>
    <x v="1"/>
    <x v="1"/>
    <n v="164"/>
    <s v="OffshoreAnalyst"/>
    <n v="24"/>
    <n v="384.61538461538464"/>
    <n v="0.8"/>
    <n v="1.17"/>
    <n v="0"/>
    <x v="0"/>
    <n v="3684.096"/>
    <n v="384.61538461538464"/>
    <n v="200"/>
    <n v="250"/>
    <n v="0"/>
    <n v="2849.4806153846152"/>
  </r>
  <r>
    <x v="0"/>
    <s v="Christan Krysztofowicz"/>
    <s v="Contractor"/>
    <x v="151"/>
    <x v="151"/>
    <x v="1"/>
    <x v="81"/>
    <x v="2"/>
    <x v="1"/>
    <x v="1"/>
    <n v="168"/>
    <s v="OffshoreContractor"/>
    <n v="48"/>
    <n v="46"/>
    <n v="0.8"/>
    <n v="1"/>
    <n v="0"/>
    <x v="0"/>
    <n v="6451.2000000000007"/>
    <n v="0"/>
    <n v="1000"/>
    <n v="10"/>
    <n v="7728"/>
    <n v="-2286.7999999999993"/>
  </r>
  <r>
    <x v="0"/>
    <s v="Enid Dohrmann"/>
    <s v="Analyst"/>
    <x v="231"/>
    <x v="231"/>
    <x v="1"/>
    <x v="79"/>
    <x v="0"/>
    <x v="3"/>
    <x v="0"/>
    <n v="0"/>
    <s v="OnsiteAnalyst"/>
    <n v="48"/>
    <n v="5416.666666666667"/>
    <n v="1"/>
    <n v="0.95"/>
    <n v="0"/>
    <x v="0"/>
    <n v="0"/>
    <n v="0"/>
    <n v="0"/>
    <n v="0"/>
    <n v="0"/>
    <n v="0"/>
  </r>
  <r>
    <x v="0"/>
    <s v="Ofelia Minthorpe"/>
    <s v="Manager"/>
    <x v="243"/>
    <x v="243"/>
    <x v="1"/>
    <x v="9"/>
    <x v="3"/>
    <x v="1"/>
    <x v="1"/>
    <n v="0"/>
    <s v="OffshoreManager"/>
    <n v="40"/>
    <n v="1230.7692307692307"/>
    <n v="0.8"/>
    <n v="1.1499999999999999"/>
    <n v="0"/>
    <x v="0"/>
    <n v="0"/>
    <n v="0"/>
    <n v="0"/>
    <n v="0"/>
    <n v="0"/>
    <n v="0"/>
  </r>
  <r>
    <x v="0"/>
    <s v="Ignatius Derby"/>
    <s v="Analyst"/>
    <x v="68"/>
    <x v="68"/>
    <x v="0"/>
    <x v="23"/>
    <x v="2"/>
    <x v="1"/>
    <x v="1"/>
    <n v="167"/>
    <s v="OffshoreAnalyst"/>
    <n v="24"/>
    <n v="384.61538461538464"/>
    <n v="0.8"/>
    <n v="0.95"/>
    <n v="0"/>
    <x v="0"/>
    <n v="2918.3999999999996"/>
    <n v="384.61538461538464"/>
    <n v="0"/>
    <n v="0"/>
    <n v="0"/>
    <n v="2533.7846153846149"/>
  </r>
  <r>
    <x v="0"/>
    <s v="Adriena Ottam"/>
    <s v="Contractor"/>
    <x v="285"/>
    <x v="285"/>
    <x v="1"/>
    <x v="38"/>
    <x v="1"/>
    <x v="1"/>
    <x v="1"/>
    <n v="164"/>
    <s v="OffshoreContractor"/>
    <n v="40"/>
    <n v="55"/>
    <n v="0.8"/>
    <n v="1.1299999999999999"/>
    <n v="0"/>
    <x v="0"/>
    <n v="5930.24"/>
    <n v="0"/>
    <n v="0"/>
    <n v="0"/>
    <n v="9020"/>
    <n v="-3089.76"/>
  </r>
  <r>
    <x v="0"/>
    <s v="Whitby Zanni"/>
    <s v="Analyst"/>
    <x v="263"/>
    <x v="263"/>
    <x v="0"/>
    <x v="95"/>
    <x v="2"/>
    <x v="3"/>
    <x v="1"/>
    <n v="168"/>
    <s v="OffshoreAnalyst"/>
    <n v="24"/>
    <n v="384.61538461538464"/>
    <n v="1"/>
    <n v="1.04"/>
    <n v="0"/>
    <x v="0"/>
    <n v="3993.6000000000004"/>
    <n v="384.61538461538464"/>
    <n v="500"/>
    <n v="10"/>
    <n v="0"/>
    <n v="3098.9846153846156"/>
  </r>
  <r>
    <x v="0"/>
    <s v="Garwood Amber"/>
    <s v="Manager"/>
    <x v="136"/>
    <x v="136"/>
    <x v="1"/>
    <x v="52"/>
    <x v="2"/>
    <x v="3"/>
    <x v="1"/>
    <n v="163"/>
    <s v="OffshoreManager"/>
    <n v="40"/>
    <n v="1230.7692307692307"/>
    <n v="1"/>
    <n v="0.97"/>
    <n v="0"/>
    <x v="0"/>
    <n v="6324.4"/>
    <n v="1230.7692307692307"/>
    <n v="1000"/>
    <n v="0"/>
    <n v="0"/>
    <n v="4093.6307692307691"/>
  </r>
  <r>
    <x v="0"/>
    <s v="Sebastian Coade"/>
    <s v="Manager"/>
    <x v="254"/>
    <x v="254"/>
    <x v="1"/>
    <x v="76"/>
    <x v="5"/>
    <x v="1"/>
    <x v="0"/>
    <n v="163"/>
    <s v="OnsiteManager"/>
    <n v="65"/>
    <n v="7500"/>
    <n v="0.8"/>
    <n v="0.96"/>
    <n v="0"/>
    <x v="0"/>
    <n v="8136.96"/>
    <n v="7500"/>
    <n v="0"/>
    <n v="0"/>
    <n v="0"/>
    <n v="636.96"/>
  </r>
  <r>
    <x v="0"/>
    <s v="Blake Note"/>
    <s v="Associate"/>
    <x v="110"/>
    <x v="110"/>
    <x v="1"/>
    <x v="68"/>
    <x v="3"/>
    <x v="1"/>
    <x v="1"/>
    <n v="166"/>
    <s v="OffshoreAssociate"/>
    <n v="30"/>
    <n v="615.38461538461536"/>
    <n v="0.8"/>
    <n v="1.1200000000000001"/>
    <n v="0"/>
    <x v="0"/>
    <n v="4462.0800000000008"/>
    <n v="615.38461538461536"/>
    <n v="0"/>
    <n v="0"/>
    <n v="0"/>
    <n v="3846.6953846153856"/>
  </r>
  <r>
    <x v="0"/>
    <s v="Ezri Santus"/>
    <s v="Analyst"/>
    <x v="300"/>
    <x v="300"/>
    <x v="0"/>
    <x v="6"/>
    <x v="4"/>
    <x v="0"/>
    <x v="1"/>
    <n v="163"/>
    <s v="OffshoreAnalyst"/>
    <n v="24"/>
    <n v="384.61538461538464"/>
    <n v="1.2"/>
    <n v="1.04"/>
    <n v="0"/>
    <x v="0"/>
    <n v="4792.32"/>
    <n v="384.61538461538464"/>
    <n v="200"/>
    <n v="50"/>
    <n v="0"/>
    <n v="4157.704615384615"/>
  </r>
  <r>
    <x v="0"/>
    <s v="Gannon Skullet"/>
    <s v="Contractor"/>
    <x v="292"/>
    <x v="292"/>
    <x v="1"/>
    <x v="66"/>
    <x v="5"/>
    <x v="2"/>
    <x v="1"/>
    <n v="166"/>
    <s v="OffshoreContractor"/>
    <n v="40"/>
    <n v="49"/>
    <n v="1.1000000000000001"/>
    <n v="0.97"/>
    <n v="0"/>
    <x v="0"/>
    <n v="7084.880000000001"/>
    <n v="0"/>
    <n v="1000"/>
    <n v="0"/>
    <n v="8134"/>
    <n v="-2049.119999999999"/>
  </r>
  <r>
    <x v="0"/>
    <s v="Hyacinthe Mayou"/>
    <s v="Analyst"/>
    <x v="74"/>
    <x v="74"/>
    <x v="1"/>
    <x v="55"/>
    <x v="3"/>
    <x v="1"/>
    <x v="1"/>
    <n v="161"/>
    <s v="OffshoreAnalyst"/>
    <n v="24"/>
    <n v="384.61538461538464"/>
    <n v="0.8"/>
    <n v="1.06"/>
    <n v="0"/>
    <x v="0"/>
    <n v="3276.6720000000005"/>
    <n v="384.61538461538464"/>
    <n v="0"/>
    <n v="0"/>
    <n v="0"/>
    <n v="2892.0566153846157"/>
  </r>
  <r>
    <x v="0"/>
    <s v="Jeanette Goacher"/>
    <s v="Contractor"/>
    <x v="197"/>
    <x v="197"/>
    <x v="1"/>
    <x v="57"/>
    <x v="5"/>
    <x v="3"/>
    <x v="1"/>
    <n v="162"/>
    <s v="OffshoreContractor"/>
    <n v="40"/>
    <n v="40"/>
    <n v="1"/>
    <n v="0.93"/>
    <n v="0"/>
    <x v="0"/>
    <n v="6026.4000000000005"/>
    <n v="0"/>
    <n v="0"/>
    <n v="10"/>
    <n v="6480"/>
    <n v="-463.59999999999945"/>
  </r>
  <r>
    <x v="0"/>
    <s v="Veronica Ren"/>
    <s v="Associate"/>
    <x v="259"/>
    <x v="259"/>
    <x v="0"/>
    <x v="51"/>
    <x v="3"/>
    <x v="1"/>
    <x v="0"/>
    <n v="161"/>
    <s v="OnsiteAssociate"/>
    <n v="54"/>
    <n v="5666.666666666667"/>
    <n v="0.8"/>
    <n v="0.84"/>
    <n v="0"/>
    <x v="0"/>
    <n v="5806.08"/>
    <n v="5666.666666666667"/>
    <n v="0"/>
    <n v="0"/>
    <n v="0"/>
    <n v="139.41333333333296"/>
  </r>
  <r>
    <x v="0"/>
    <s v="Allison Hillyatt"/>
    <s v="Contractor"/>
    <x v="178"/>
    <x v="178"/>
    <x v="1"/>
    <x v="18"/>
    <x v="3"/>
    <x v="1"/>
    <x v="0"/>
    <n v="165"/>
    <s v="OnsiteContractor"/>
    <n v="72"/>
    <n v="75"/>
    <n v="0.8"/>
    <n v="1.01"/>
    <n v="0"/>
    <x v="0"/>
    <n v="9599.0400000000009"/>
    <n v="0"/>
    <n v="0"/>
    <n v="0"/>
    <n v="12375"/>
    <n v="-2775.9599999999991"/>
  </r>
  <r>
    <x v="0"/>
    <s v="Lizzy Rattry"/>
    <s v="Contractor"/>
    <x v="147"/>
    <x v="147"/>
    <x v="1"/>
    <x v="31"/>
    <x v="2"/>
    <x v="1"/>
    <x v="1"/>
    <n v="108"/>
    <s v="OffshoreContractor"/>
    <n v="35"/>
    <n v="55"/>
    <n v="0.8"/>
    <n v="1.01"/>
    <n v="0"/>
    <x v="0"/>
    <n v="3054.2400000000002"/>
    <n v="0"/>
    <n v="0"/>
    <n v="500"/>
    <n v="5940"/>
    <n v="-3385.7599999999998"/>
  </r>
  <r>
    <x v="0"/>
    <s v="Michel Keach"/>
    <s v="Contractor"/>
    <x v="60"/>
    <x v="60"/>
    <x v="1"/>
    <x v="45"/>
    <x v="3"/>
    <x v="2"/>
    <x v="1"/>
    <n v="160"/>
    <s v="OffshoreContractor"/>
    <n v="35"/>
    <n v="44"/>
    <n v="1.1000000000000001"/>
    <n v="1.1200000000000001"/>
    <n v="0"/>
    <x v="0"/>
    <n v="6899.2000000000016"/>
    <n v="0"/>
    <n v="500"/>
    <n v="10"/>
    <n v="7040"/>
    <n v="-650.79999999999836"/>
  </r>
  <r>
    <x v="0"/>
    <s v="Margot Grahl"/>
    <s v="Analyst"/>
    <x v="46"/>
    <x v="46"/>
    <x v="1"/>
    <x v="14"/>
    <x v="5"/>
    <x v="0"/>
    <x v="1"/>
    <n v="164"/>
    <s v="OffshoreAnalyst"/>
    <n v="24"/>
    <n v="384.61538461538464"/>
    <n v="1.2"/>
    <n v="1.03"/>
    <n v="0"/>
    <x v="0"/>
    <n v="4864.8959999999997"/>
    <n v="384.61538461538464"/>
    <n v="750"/>
    <n v="0"/>
    <n v="0"/>
    <n v="3730.280615384615"/>
  </r>
  <r>
    <x v="0"/>
    <s v="Kele Brearley"/>
    <s v="Contractor"/>
    <x v="27"/>
    <x v="27"/>
    <x v="0"/>
    <x v="17"/>
    <x v="4"/>
    <x v="2"/>
    <x v="1"/>
    <n v="168"/>
    <s v="OffshoreContractor"/>
    <n v="40"/>
    <n v="45"/>
    <n v="1.1000000000000001"/>
    <n v="0.86"/>
    <n v="0"/>
    <x v="0"/>
    <n v="6054.4000000000005"/>
    <n v="0"/>
    <n v="500"/>
    <n v="0"/>
    <n v="7560"/>
    <n v="-2005.5999999999995"/>
  </r>
  <r>
    <x v="0"/>
    <s v="Celestine Eastup"/>
    <s v="Associate"/>
    <x v="189"/>
    <x v="189"/>
    <x v="1"/>
    <x v="78"/>
    <x v="3"/>
    <x v="1"/>
    <x v="0"/>
    <n v="0"/>
    <s v="OnsiteAssociate"/>
    <n v="54"/>
    <n v="5666.666666666667"/>
    <n v="0.8"/>
    <n v="1.07"/>
    <n v="0"/>
    <x v="0"/>
    <n v="0"/>
    <n v="0"/>
    <n v="200"/>
    <n v="500"/>
    <n v="0"/>
    <n v="-700"/>
  </r>
  <r>
    <x v="0"/>
    <s v="Tadd Jimpson"/>
    <s v="Manager"/>
    <x v="296"/>
    <x v="296"/>
    <x v="0"/>
    <x v="45"/>
    <x v="3"/>
    <x v="4"/>
    <x v="1"/>
    <n v="165"/>
    <s v="OffshoreManager"/>
    <n v="40"/>
    <n v="1230.7692307692307"/>
    <n v="0.9"/>
    <n v="1.1200000000000001"/>
    <n v="0"/>
    <x v="0"/>
    <n v="6451.2000000000007"/>
    <n v="1230.7692307692307"/>
    <n v="0"/>
    <n v="50"/>
    <n v="0"/>
    <n v="5170.4307692307702"/>
  </r>
  <r>
    <x v="0"/>
    <s v="Nealon Quoit"/>
    <s v="Analyst"/>
    <x v="155"/>
    <x v="155"/>
    <x v="1"/>
    <x v="40"/>
    <x v="5"/>
    <x v="1"/>
    <x v="1"/>
    <n v="0"/>
    <s v="OffshoreAnalyst"/>
    <n v="24"/>
    <n v="384.61538461538464"/>
    <n v="0.8"/>
    <n v="1.17"/>
    <n v="0"/>
    <x v="0"/>
    <n v="0"/>
    <n v="0"/>
    <n v="1000"/>
    <n v="0"/>
    <n v="0"/>
    <n v="-1000"/>
  </r>
  <r>
    <x v="0"/>
    <s v="Kory Jakubovski"/>
    <s v="Analyst"/>
    <x v="127"/>
    <x v="127"/>
    <x v="1"/>
    <x v="37"/>
    <x v="1"/>
    <x v="3"/>
    <x v="0"/>
    <n v="160"/>
    <s v="OnsiteAnalyst"/>
    <n v="48"/>
    <n v="5416.666666666667"/>
    <n v="1"/>
    <n v="0.87"/>
    <n v="0"/>
    <x v="0"/>
    <n v="6681.6"/>
    <n v="5416.666666666667"/>
    <n v="500"/>
    <n v="500"/>
    <n v="0"/>
    <n v="264.93333333333339"/>
  </r>
  <r>
    <x v="0"/>
    <s v="Kristan Wass"/>
    <s v="Associate"/>
    <x v="133"/>
    <x v="133"/>
    <x v="1"/>
    <x v="78"/>
    <x v="3"/>
    <x v="3"/>
    <x v="1"/>
    <n v="0"/>
    <s v="OffshoreAssociate"/>
    <n v="30"/>
    <n v="615.38461538461536"/>
    <n v="1"/>
    <n v="1.07"/>
    <n v="0"/>
    <x v="0"/>
    <n v="0"/>
    <n v="0"/>
    <n v="0"/>
    <n v="10"/>
    <n v="0"/>
    <n v="-10"/>
  </r>
  <r>
    <x v="0"/>
    <s v="Shelden Ferran"/>
    <s v="Analyst"/>
    <x v="189"/>
    <x v="189"/>
    <x v="1"/>
    <x v="78"/>
    <x v="3"/>
    <x v="1"/>
    <x v="1"/>
    <n v="164"/>
    <s v="OffshoreAnalyst"/>
    <n v="24"/>
    <n v="384.61538461538464"/>
    <n v="0.8"/>
    <n v="1.07"/>
    <n v="0"/>
    <x v="0"/>
    <n v="3369.2160000000003"/>
    <n v="384.61538461538464"/>
    <n v="0"/>
    <n v="0"/>
    <n v="0"/>
    <n v="2984.6006153846156"/>
  </r>
  <r>
    <x v="0"/>
    <s v="Radcliffe Yitzhakof"/>
    <s v="Senior Manager"/>
    <x v="255"/>
    <x v="255"/>
    <x v="1"/>
    <x v="64"/>
    <x v="3"/>
    <x v="4"/>
    <x v="0"/>
    <n v="162"/>
    <s v="OnsiteSenior Manager"/>
    <n v="72"/>
    <n v="8333.3333333333339"/>
    <n v="0.9"/>
    <n v="0.97"/>
    <n v="0"/>
    <x v="0"/>
    <n v="10182.672"/>
    <n v="8333.3333333333339"/>
    <n v="500"/>
    <n v="10"/>
    <n v="0"/>
    <n v="1339.3386666666665"/>
  </r>
  <r>
    <x v="0"/>
    <s v="Babita Say"/>
    <s v="Contractor"/>
    <x v="241"/>
    <x v="241"/>
    <x v="0"/>
    <x v="58"/>
    <x v="3"/>
    <x v="1"/>
    <x v="0"/>
    <n v="166"/>
    <s v="OnsiteContractor"/>
    <n v="60"/>
    <n v="80"/>
    <n v="0.8"/>
    <n v="1"/>
    <n v="0"/>
    <x v="0"/>
    <n v="7680"/>
    <n v="0"/>
    <n v="500"/>
    <n v="100"/>
    <n v="13280"/>
    <n v="-6200"/>
  </r>
  <r>
    <x v="0"/>
    <s v="Chantal Duetsche"/>
    <s v="Analyst"/>
    <x v="234"/>
    <x v="234"/>
    <x v="1"/>
    <x v="27"/>
    <x v="5"/>
    <x v="2"/>
    <x v="1"/>
    <n v="165"/>
    <s v="OffshoreAnalyst"/>
    <n v="24"/>
    <n v="384.61538461538464"/>
    <n v="1.1000000000000001"/>
    <n v="1.2"/>
    <n v="0"/>
    <x v="0"/>
    <n v="5227.2"/>
    <n v="384.61538461538464"/>
    <n v="200"/>
    <n v="0"/>
    <n v="0"/>
    <n v="4642.5846153846151"/>
  </r>
  <r>
    <x v="0"/>
    <s v="Hunter Bunce"/>
    <s v="Analyst"/>
    <x v="171"/>
    <x v="171"/>
    <x v="0"/>
    <x v="64"/>
    <x v="3"/>
    <x v="0"/>
    <x v="0"/>
    <n v="162"/>
    <s v="OnsiteAnalyst"/>
    <n v="48"/>
    <n v="5416.666666666667"/>
    <n v="1.2"/>
    <n v="0.97"/>
    <n v="0"/>
    <x v="0"/>
    <n v="8939.52"/>
    <n v="5416.666666666667"/>
    <n v="0"/>
    <n v="0"/>
    <n v="0"/>
    <n v="3522.8533333333335"/>
  </r>
  <r>
    <x v="0"/>
    <s v="Darin Merali"/>
    <s v="Contractor"/>
    <x v="8"/>
    <x v="8"/>
    <x v="1"/>
    <x v="8"/>
    <x v="1"/>
    <x v="1"/>
    <x v="1"/>
    <n v="166"/>
    <s v="OffshoreContractor"/>
    <n v="40"/>
    <n v="41"/>
    <n v="0.8"/>
    <n v="0.8"/>
    <n v="0"/>
    <x v="0"/>
    <n v="4249.6000000000004"/>
    <n v="0"/>
    <n v="750"/>
    <n v="50"/>
    <n v="6806"/>
    <n v="-3356.3999999999996"/>
  </r>
  <r>
    <x v="0"/>
    <s v="Zaneta Chelam"/>
    <s v="Analyst"/>
    <x v="7"/>
    <x v="7"/>
    <x v="1"/>
    <x v="7"/>
    <x v="0"/>
    <x v="2"/>
    <x v="1"/>
    <n v="164"/>
    <s v="OffshoreAnalyst"/>
    <n v="24"/>
    <n v="384.61538461538464"/>
    <n v="1.1000000000000001"/>
    <n v="1.1399999999999999"/>
    <n v="0"/>
    <x v="0"/>
    <n v="4935.7439999999997"/>
    <n v="384.61538461538464"/>
    <n v="0"/>
    <n v="0"/>
    <n v="0"/>
    <n v="4551.1286153846149"/>
  </r>
  <r>
    <x v="0"/>
    <s v="Emery Benedite"/>
    <s v="Senior Associate"/>
    <x v="141"/>
    <x v="141"/>
    <x v="0"/>
    <x v="21"/>
    <x v="2"/>
    <x v="1"/>
    <x v="0"/>
    <n v="166"/>
    <s v="OnsiteSenior Associate"/>
    <n v="60"/>
    <n v="6250"/>
    <n v="0.8"/>
    <n v="1.17"/>
    <n v="0"/>
    <x v="0"/>
    <n v="8985.5999999999985"/>
    <n v="6250"/>
    <n v="1000"/>
    <n v="50"/>
    <n v="0"/>
    <n v="1685.5999999999985"/>
  </r>
  <r>
    <x v="0"/>
    <s v="Connie Westerman"/>
    <s v="Contractor"/>
    <x v="136"/>
    <x v="136"/>
    <x v="1"/>
    <x v="52"/>
    <x v="2"/>
    <x v="3"/>
    <x v="1"/>
    <n v="162"/>
    <s v="OffshoreContractor"/>
    <n v="35"/>
    <n v="47"/>
    <n v="1"/>
    <n v="0.97"/>
    <n v="0"/>
    <x v="0"/>
    <n v="5499.9"/>
    <n v="0"/>
    <n v="0"/>
    <n v="0"/>
    <n v="7614"/>
    <n v="-2114.1000000000004"/>
  </r>
  <r>
    <x v="0"/>
    <s v="Leslie Poat"/>
    <s v="Contractor"/>
    <x v="159"/>
    <x v="159"/>
    <x v="0"/>
    <x v="56"/>
    <x v="4"/>
    <x v="2"/>
    <x v="1"/>
    <n v="167"/>
    <s v="OffshoreContractor"/>
    <n v="48"/>
    <n v="40"/>
    <n v="1.1000000000000001"/>
    <n v="0.82"/>
    <n v="0"/>
    <x v="0"/>
    <n v="6927.36"/>
    <n v="0"/>
    <n v="500"/>
    <n v="50"/>
    <n v="6680"/>
    <n v="-302.64000000000033"/>
  </r>
  <r>
    <x v="0"/>
    <s v="Tiphani Cassin"/>
    <s v="Analyst"/>
    <x v="60"/>
    <x v="60"/>
    <x v="1"/>
    <x v="45"/>
    <x v="3"/>
    <x v="2"/>
    <x v="0"/>
    <n v="130"/>
    <s v="OnsiteAnalyst"/>
    <n v="48"/>
    <n v="5416.666666666667"/>
    <n v="1.1000000000000001"/>
    <n v="1.1200000000000001"/>
    <n v="0"/>
    <x v="0"/>
    <n v="7687.6800000000021"/>
    <n v="5416.666666666667"/>
    <n v="1000"/>
    <n v="50"/>
    <n v="0"/>
    <n v="1221.0133333333351"/>
  </r>
  <r>
    <x v="0"/>
    <s v="Margareta Quemby"/>
    <s v="Manager"/>
    <x v="69"/>
    <x v="69"/>
    <x v="0"/>
    <x v="51"/>
    <x v="3"/>
    <x v="2"/>
    <x v="0"/>
    <n v="163"/>
    <s v="OnsiteManager"/>
    <n v="65"/>
    <n v="7500"/>
    <n v="1.1000000000000001"/>
    <n v="0.84"/>
    <n v="0"/>
    <x v="0"/>
    <n v="9609.6"/>
    <n v="7500"/>
    <n v="750"/>
    <n v="0"/>
    <n v="0"/>
    <n v="1359.6000000000004"/>
  </r>
  <r>
    <x v="0"/>
    <s v="Aldis Hollingshead"/>
    <s v="Associate"/>
    <x v="9"/>
    <x v="9"/>
    <x v="1"/>
    <x v="9"/>
    <x v="3"/>
    <x v="3"/>
    <x v="0"/>
    <n v="165"/>
    <s v="OnsiteAssociate"/>
    <n v="54"/>
    <n v="5666.666666666667"/>
    <n v="1"/>
    <n v="1.1499999999999999"/>
    <n v="0"/>
    <x v="0"/>
    <n v="10246.5"/>
    <n v="5666.666666666667"/>
    <n v="500"/>
    <n v="50"/>
    <n v="0"/>
    <n v="4029.833333333333"/>
  </r>
  <r>
    <x v="0"/>
    <s v="Dennie Aldin"/>
    <s v="Senior Associate"/>
    <x v="193"/>
    <x v="193"/>
    <x v="0"/>
    <x v="23"/>
    <x v="2"/>
    <x v="2"/>
    <x v="0"/>
    <n v="164"/>
    <s v="OnsiteSenior Associate"/>
    <n v="60"/>
    <n v="6250"/>
    <n v="1.1000000000000001"/>
    <n v="0.95"/>
    <n v="0"/>
    <x v="0"/>
    <n v="10032"/>
    <n v="6250"/>
    <n v="750"/>
    <n v="10"/>
    <n v="0"/>
    <n v="3022"/>
  </r>
  <r>
    <x v="0"/>
    <s v="Lusa Ancketill"/>
    <s v="Contractor"/>
    <x v="288"/>
    <x v="288"/>
    <x v="0"/>
    <x v="25"/>
    <x v="1"/>
    <x v="2"/>
    <x v="1"/>
    <n v="0"/>
    <s v="OffshoreContractor"/>
    <n v="40"/>
    <n v="49"/>
    <n v="1.1000000000000001"/>
    <n v="1"/>
    <n v="0"/>
    <x v="0"/>
    <n v="7040.0000000000009"/>
    <n v="0"/>
    <n v="0"/>
    <n v="250"/>
    <n v="0"/>
    <n v="6790.0000000000009"/>
  </r>
  <r>
    <x v="0"/>
    <s v="Coleen Moye"/>
    <s v="Analyst"/>
    <x v="195"/>
    <x v="195"/>
    <x v="1"/>
    <x v="11"/>
    <x v="2"/>
    <x v="0"/>
    <x v="1"/>
    <n v="166"/>
    <s v="OffshoreAnalyst"/>
    <n v="24"/>
    <n v="384.61538461538464"/>
    <n v="1.2"/>
    <n v="0.95"/>
    <n v="0"/>
    <x v="0"/>
    <n v="4541.76"/>
    <n v="384.61538461538464"/>
    <n v="200"/>
    <n v="50"/>
    <n v="0"/>
    <n v="3907.1446153846155"/>
  </r>
  <r>
    <x v="0"/>
    <s v="Courtney Slobom"/>
    <s v="Contractor"/>
    <x v="268"/>
    <x v="268"/>
    <x v="0"/>
    <x v="39"/>
    <x v="1"/>
    <x v="2"/>
    <x v="0"/>
    <n v="161"/>
    <s v="OnsiteContractor"/>
    <n v="65"/>
    <n v="77"/>
    <n v="1.1000000000000001"/>
    <n v="0.99"/>
    <n v="0"/>
    <x v="0"/>
    <n v="11325.600000000002"/>
    <n v="0"/>
    <n v="1000"/>
    <n v="50"/>
    <n v="12397"/>
    <n v="-2121.3999999999978"/>
  </r>
  <r>
    <x v="0"/>
    <s v="Bernadine McAreavey"/>
    <s v="Contractor"/>
    <x v="88"/>
    <x v="88"/>
    <x v="1"/>
    <x v="53"/>
    <x v="5"/>
    <x v="1"/>
    <x v="1"/>
    <n v="161"/>
    <s v="OffshoreContractor"/>
    <n v="35"/>
    <n v="47"/>
    <n v="0.8"/>
    <n v="1.1100000000000001"/>
    <n v="1"/>
    <x v="0"/>
    <n v="0"/>
    <n v="0"/>
    <n v="0"/>
    <n v="0"/>
    <n v="7567"/>
    <n v="-7567"/>
  </r>
  <r>
    <x v="0"/>
    <s v="Carmel Lomax"/>
    <s v="Contractor"/>
    <x v="242"/>
    <x v="242"/>
    <x v="1"/>
    <x v="85"/>
    <x v="1"/>
    <x v="3"/>
    <x v="1"/>
    <n v="167"/>
    <s v="OffshoreContractor"/>
    <n v="35"/>
    <n v="51"/>
    <n v="1"/>
    <n v="1.08"/>
    <n v="0"/>
    <x v="0"/>
    <n v="6312.6"/>
    <n v="0"/>
    <n v="200"/>
    <n v="10"/>
    <n v="8517"/>
    <n v="-2414.3999999999996"/>
  </r>
  <r>
    <x v="0"/>
    <s v="Yasmin Brunicke"/>
    <s v="Contractor"/>
    <x v="91"/>
    <x v="91"/>
    <x v="1"/>
    <x v="45"/>
    <x v="3"/>
    <x v="3"/>
    <x v="1"/>
    <n v="0"/>
    <s v="OffshoreContractor"/>
    <n v="40"/>
    <n v="54"/>
    <n v="1"/>
    <n v="1.1200000000000001"/>
    <n v="0"/>
    <x v="0"/>
    <n v="0"/>
    <n v="0"/>
    <n v="200"/>
    <n v="250"/>
    <n v="0"/>
    <n v="-450"/>
  </r>
  <r>
    <x v="0"/>
    <s v="Gothart O Sullivan"/>
    <s v="Analyst"/>
    <x v="125"/>
    <x v="125"/>
    <x v="1"/>
    <x v="59"/>
    <x v="0"/>
    <x v="3"/>
    <x v="0"/>
    <n v="167"/>
    <s v="OnsiteAnalyst"/>
    <n v="48"/>
    <n v="5416.666666666667"/>
    <n v="1"/>
    <n v="1.03"/>
    <n v="0"/>
    <x v="0"/>
    <n v="8256.48"/>
    <n v="5416.666666666667"/>
    <n v="0"/>
    <n v="0"/>
    <n v="0"/>
    <n v="2839.8133333333326"/>
  </r>
  <r>
    <x v="0"/>
    <s v="Deana Marples"/>
    <s v="Senior Manager"/>
    <x v="246"/>
    <x v="246"/>
    <x v="0"/>
    <x v="92"/>
    <x v="2"/>
    <x v="1"/>
    <x v="0"/>
    <n v="167"/>
    <s v="OnsiteSenior Manager"/>
    <n v="72"/>
    <n v="8333.3333333333339"/>
    <n v="0.8"/>
    <n v="0.8"/>
    <n v="0"/>
    <x v="0"/>
    <n v="7372.8"/>
    <n v="8333.3333333333339"/>
    <n v="500"/>
    <n v="10"/>
    <n v="0"/>
    <n v="-1470.5333333333338"/>
  </r>
  <r>
    <x v="0"/>
    <s v="Zonda Vlasin"/>
    <s v="Manager"/>
    <x v="274"/>
    <x v="274"/>
    <x v="1"/>
    <x v="3"/>
    <x v="2"/>
    <x v="3"/>
    <x v="0"/>
    <n v="0"/>
    <s v="OnsiteManager"/>
    <n v="65"/>
    <n v="7500"/>
    <n v="1"/>
    <n v="0.98"/>
    <n v="0"/>
    <x v="0"/>
    <n v="0"/>
    <n v="0"/>
    <n v="200"/>
    <n v="500"/>
    <n v="0"/>
    <n v="-700"/>
  </r>
  <r>
    <x v="0"/>
    <s v="Wyn Treacher"/>
    <s v="Director"/>
    <x v="28"/>
    <x v="28"/>
    <x v="0"/>
    <x v="26"/>
    <x v="2"/>
    <x v="4"/>
    <x v="1"/>
    <n v="81"/>
    <s v="OffshoreDirector"/>
    <n v="55"/>
    <n v="2307.6923076923076"/>
    <n v="0.9"/>
    <n v="1.1100000000000001"/>
    <n v="0"/>
    <x v="0"/>
    <n v="8791.2000000000007"/>
    <n v="2307.6923076923076"/>
    <n v="0"/>
    <n v="0"/>
    <n v="0"/>
    <n v="6483.5076923076931"/>
  </r>
  <r>
    <x v="0"/>
    <s v="Powell Durran"/>
    <s v="Senior Associate"/>
    <x v="129"/>
    <x v="129"/>
    <x v="1"/>
    <x v="73"/>
    <x v="1"/>
    <x v="1"/>
    <x v="0"/>
    <n v="164"/>
    <s v="OnsiteSenior Associate"/>
    <n v="60"/>
    <n v="6250"/>
    <n v="0.8"/>
    <n v="0.86"/>
    <n v="0"/>
    <x v="0"/>
    <n v="6769.92"/>
    <n v="6250"/>
    <n v="200"/>
    <n v="10"/>
    <n v="0"/>
    <n v="309.92000000000007"/>
  </r>
  <r>
    <x v="0"/>
    <s v="Ingar Beauly"/>
    <s v="Contractor"/>
    <x v="38"/>
    <x v="38"/>
    <x v="1"/>
    <x v="32"/>
    <x v="2"/>
    <x v="2"/>
    <x v="1"/>
    <n v="166"/>
    <s v="OffshoreContractor"/>
    <n v="48"/>
    <n v="48"/>
    <n v="1.1000000000000001"/>
    <n v="1.0900000000000001"/>
    <n v="0"/>
    <x v="0"/>
    <n v="9553.6320000000014"/>
    <n v="0"/>
    <n v="500"/>
    <n v="0"/>
    <n v="7968"/>
    <n v="1085.6320000000014"/>
  </r>
  <r>
    <x v="0"/>
    <s v="Adrian Seals"/>
    <s v="Manager"/>
    <x v="30"/>
    <x v="30"/>
    <x v="1"/>
    <x v="14"/>
    <x v="5"/>
    <x v="3"/>
    <x v="1"/>
    <n v="163"/>
    <s v="OffshoreManager"/>
    <n v="40"/>
    <n v="1230.7692307692307"/>
    <n v="1"/>
    <n v="1.03"/>
    <n v="0"/>
    <x v="0"/>
    <n v="6715.6"/>
    <n v="1230.7692307692307"/>
    <n v="200"/>
    <n v="50"/>
    <n v="0"/>
    <n v="5234.8307692307699"/>
  </r>
  <r>
    <x v="0"/>
    <s v="Hadley Hacker"/>
    <s v="Senior Associate"/>
    <x v="76"/>
    <x v="76"/>
    <x v="1"/>
    <x v="57"/>
    <x v="5"/>
    <x v="2"/>
    <x v="1"/>
    <n v="168"/>
    <s v="OffshoreSenior Associate"/>
    <n v="35"/>
    <n v="923.07692307692309"/>
    <n v="1.1000000000000001"/>
    <n v="0.93"/>
    <n v="0"/>
    <x v="0"/>
    <n v="6015.2400000000016"/>
    <n v="923.07692307692309"/>
    <n v="200"/>
    <n v="0"/>
    <n v="0"/>
    <n v="4892.1630769230787"/>
  </r>
  <r>
    <x v="0"/>
    <s v="Renaldo Pawden"/>
    <s v="Contractor"/>
    <x v="54"/>
    <x v="54"/>
    <x v="1"/>
    <x v="40"/>
    <x v="5"/>
    <x v="0"/>
    <x v="0"/>
    <n v="133"/>
    <s v="OnsiteContractor"/>
    <n v="72"/>
    <n v="70"/>
    <n v="1.2"/>
    <n v="1.17"/>
    <n v="0"/>
    <x v="0"/>
    <n v="13444.703999999998"/>
    <n v="0"/>
    <n v="750"/>
    <n v="500"/>
    <n v="9310"/>
    <n v="2884.7039999999979"/>
  </r>
  <r>
    <x v="0"/>
    <s v="Ramsay Wethey"/>
    <s v="Analyst"/>
    <x v="45"/>
    <x v="45"/>
    <x v="1"/>
    <x v="35"/>
    <x v="5"/>
    <x v="1"/>
    <x v="0"/>
    <n v="0"/>
    <s v="OnsiteAnalyst"/>
    <n v="48"/>
    <n v="5416.666666666667"/>
    <n v="0.8"/>
    <n v="0.95"/>
    <n v="0"/>
    <x v="0"/>
    <n v="0"/>
    <n v="0"/>
    <n v="0"/>
    <n v="0"/>
    <n v="0"/>
    <n v="0"/>
  </r>
  <r>
    <x v="0"/>
    <s v="Jack Whiteway"/>
    <s v="Associate"/>
    <x v="288"/>
    <x v="288"/>
    <x v="0"/>
    <x v="25"/>
    <x v="1"/>
    <x v="2"/>
    <x v="1"/>
    <n v="162"/>
    <s v="OffshoreAssociate"/>
    <n v="30"/>
    <n v="615.38461538461536"/>
    <n v="1.1000000000000001"/>
    <n v="1"/>
    <n v="0"/>
    <x v="0"/>
    <n v="5280"/>
    <n v="615.38461538461536"/>
    <n v="1000"/>
    <n v="0"/>
    <n v="0"/>
    <n v="3664.6153846153848"/>
  </r>
  <r>
    <x v="0"/>
    <s v="Heywood Scrowton"/>
    <s v="Analyst"/>
    <x v="71"/>
    <x v="71"/>
    <x v="1"/>
    <x v="52"/>
    <x v="2"/>
    <x v="1"/>
    <x v="1"/>
    <n v="0"/>
    <s v="OffshoreAnalyst"/>
    <n v="24"/>
    <n v="384.61538461538464"/>
    <n v="0.8"/>
    <n v="0.97"/>
    <n v="0"/>
    <x v="0"/>
    <n v="0"/>
    <n v="0"/>
    <n v="200"/>
    <n v="0"/>
    <n v="0"/>
    <n v="-200"/>
  </r>
  <r>
    <x v="0"/>
    <s v="Robert Champain"/>
    <s v="Contractor"/>
    <x v="23"/>
    <x v="23"/>
    <x v="1"/>
    <x v="23"/>
    <x v="2"/>
    <x v="3"/>
    <x v="1"/>
    <n v="168"/>
    <s v="OffshoreContractor"/>
    <n v="48"/>
    <n v="43"/>
    <n v="1"/>
    <n v="0.95"/>
    <n v="0"/>
    <x v="0"/>
    <n v="7660.7999999999993"/>
    <n v="0"/>
    <n v="0"/>
    <n v="50"/>
    <n v="7224"/>
    <n v="386.79999999999927"/>
  </r>
  <r>
    <x v="0"/>
    <s v="Kelcey Rope"/>
    <s v="Contractor"/>
    <x v="28"/>
    <x v="28"/>
    <x v="0"/>
    <x v="26"/>
    <x v="2"/>
    <x v="4"/>
    <x v="1"/>
    <n v="160"/>
    <s v="OffshoreContractor"/>
    <n v="48"/>
    <n v="41"/>
    <n v="0.9"/>
    <n v="1.1100000000000001"/>
    <n v="0"/>
    <x v="0"/>
    <n v="7672.3200000000006"/>
    <n v="0"/>
    <n v="1000"/>
    <n v="0"/>
    <n v="6560"/>
    <n v="112.32000000000062"/>
  </r>
  <r>
    <x v="0"/>
    <s v="Tobin Kmietsch"/>
    <s v="Contractor"/>
    <x v="76"/>
    <x v="76"/>
    <x v="1"/>
    <x v="57"/>
    <x v="5"/>
    <x v="2"/>
    <x v="1"/>
    <n v="168"/>
    <s v="OffshoreContractor"/>
    <n v="48"/>
    <n v="53"/>
    <n v="1.1000000000000001"/>
    <n v="0.93"/>
    <n v="0"/>
    <x v="0"/>
    <n v="8249.4720000000016"/>
    <n v="0"/>
    <n v="1000"/>
    <n v="100"/>
    <n v="8904"/>
    <n v="-1754.5279999999984"/>
  </r>
  <r>
    <x v="0"/>
    <s v="Wald Kolin"/>
    <s v="Contractor"/>
    <x v="28"/>
    <x v="28"/>
    <x v="0"/>
    <x v="26"/>
    <x v="2"/>
    <x v="4"/>
    <x v="1"/>
    <n v="166"/>
    <s v="OffshoreContractor"/>
    <n v="48"/>
    <n v="40"/>
    <n v="0.9"/>
    <n v="1.1100000000000001"/>
    <n v="0"/>
    <x v="0"/>
    <n v="7672.3200000000006"/>
    <n v="0"/>
    <n v="200"/>
    <n v="500"/>
    <n v="6640"/>
    <n v="332.32000000000062"/>
  </r>
  <r>
    <x v="0"/>
    <s v="Fransisco Czapla"/>
    <s v="Analyst"/>
    <x v="35"/>
    <x v="35"/>
    <x v="0"/>
    <x v="31"/>
    <x v="2"/>
    <x v="2"/>
    <x v="0"/>
    <n v="165"/>
    <s v="OnsiteAnalyst"/>
    <n v="48"/>
    <n v="5416.666666666667"/>
    <n v="1.1000000000000001"/>
    <n v="1.01"/>
    <n v="0"/>
    <x v="0"/>
    <n v="8532.48"/>
    <n v="5416.666666666667"/>
    <n v="750"/>
    <n v="500"/>
    <n v="0"/>
    <n v="1865.8133333333326"/>
  </r>
  <r>
    <x v="0"/>
    <s v="Natalya Callendar"/>
    <s v="Contractor"/>
    <x v="200"/>
    <x v="200"/>
    <x v="0"/>
    <x v="7"/>
    <x v="0"/>
    <x v="1"/>
    <x v="0"/>
    <n v="163"/>
    <s v="OnsiteContractor"/>
    <n v="72"/>
    <n v="70"/>
    <n v="0.8"/>
    <n v="1.1399999999999999"/>
    <n v="0"/>
    <x v="0"/>
    <n v="10506.24"/>
    <n v="0"/>
    <n v="0"/>
    <n v="10"/>
    <n v="11410"/>
    <n v="-913.76000000000022"/>
  </r>
  <r>
    <x v="0"/>
    <s v="Simon Haquard"/>
    <s v="Analyst"/>
    <x v="264"/>
    <x v="264"/>
    <x v="0"/>
    <x v="30"/>
    <x v="1"/>
    <x v="0"/>
    <x v="1"/>
    <n v="123"/>
    <s v="OffshoreAnalyst"/>
    <n v="24"/>
    <n v="384.61538461538464"/>
    <n v="1.2"/>
    <n v="1.01"/>
    <n v="0"/>
    <x v="0"/>
    <n v="4654.08"/>
    <n v="384.61538461538464"/>
    <n v="750"/>
    <n v="0"/>
    <n v="0"/>
    <n v="3519.4646153846152"/>
  </r>
  <r>
    <x v="0"/>
    <s v="Ogden Fratczak"/>
    <s v="Analyst"/>
    <x v="138"/>
    <x v="138"/>
    <x v="1"/>
    <x v="64"/>
    <x v="3"/>
    <x v="1"/>
    <x v="1"/>
    <n v="137"/>
    <s v="OffshoreAnalyst"/>
    <n v="24"/>
    <n v="384.61538461538464"/>
    <n v="0.8"/>
    <n v="0.97"/>
    <n v="0"/>
    <x v="0"/>
    <n v="2551.4879999999998"/>
    <n v="384.61538461538464"/>
    <n v="0"/>
    <n v="0"/>
    <n v="0"/>
    <n v="2166.8726153846151"/>
  </r>
  <r>
    <x v="0"/>
    <s v="Heywood Crowley"/>
    <s v="Analyst"/>
    <x v="257"/>
    <x v="257"/>
    <x v="1"/>
    <x v="47"/>
    <x v="0"/>
    <x v="2"/>
    <x v="0"/>
    <n v="85"/>
    <s v="OnsiteAnalyst"/>
    <n v="48"/>
    <n v="5416.666666666667"/>
    <n v="1.1000000000000001"/>
    <n v="1.1399999999999999"/>
    <n v="0"/>
    <x v="0"/>
    <n v="5116.32"/>
    <n v="5416.666666666667"/>
    <n v="200"/>
    <n v="10"/>
    <n v="0"/>
    <n v="-510.34666666666726"/>
  </r>
  <r>
    <x v="0"/>
    <s v="Genia O'Meara"/>
    <s v="Analyst"/>
    <x v="70"/>
    <x v="70"/>
    <x v="1"/>
    <x v="4"/>
    <x v="2"/>
    <x v="4"/>
    <x v="1"/>
    <n v="168"/>
    <s v="OffshoreAnalyst"/>
    <n v="24"/>
    <n v="384.61538461538464"/>
    <n v="0.9"/>
    <n v="1.05"/>
    <n v="0"/>
    <x v="0"/>
    <n v="3810.2400000000002"/>
    <n v="384.61538461538464"/>
    <n v="500"/>
    <n v="50"/>
    <n v="0"/>
    <n v="2875.6246153846155"/>
  </r>
  <r>
    <x v="0"/>
    <s v="Donia Escoffier"/>
    <s v="Contractor"/>
    <x v="188"/>
    <x v="188"/>
    <x v="1"/>
    <x v="49"/>
    <x v="1"/>
    <x v="2"/>
    <x v="0"/>
    <n v="167"/>
    <s v="OnsiteContractor"/>
    <n v="65"/>
    <n v="72"/>
    <n v="1.1000000000000001"/>
    <n v="1.0900000000000001"/>
    <n v="0"/>
    <x v="0"/>
    <n v="13015.145000000002"/>
    <n v="0"/>
    <n v="0"/>
    <n v="250"/>
    <n v="12024"/>
    <n v="741.14500000000226"/>
  </r>
  <r>
    <x v="0"/>
    <s v="Currie Cornford"/>
    <s v="Associate"/>
    <x v="111"/>
    <x v="111"/>
    <x v="0"/>
    <x v="47"/>
    <x v="0"/>
    <x v="0"/>
    <x v="1"/>
    <n v="0"/>
    <s v="OffshoreAssociate"/>
    <n v="30"/>
    <n v="615.38461538461536"/>
    <n v="1.2"/>
    <n v="1.1399999999999999"/>
    <n v="0"/>
    <x v="0"/>
    <n v="6566.4"/>
    <n v="0"/>
    <n v="200"/>
    <n v="0"/>
    <n v="0"/>
    <n v="6366.4"/>
  </r>
  <r>
    <x v="0"/>
    <s v="Blondy Fullerd"/>
    <s v="Analyst"/>
    <x v="307"/>
    <x v="307"/>
    <x v="1"/>
    <x v="26"/>
    <x v="2"/>
    <x v="3"/>
    <x v="1"/>
    <n v="167"/>
    <s v="OffshoreAnalyst"/>
    <n v="24"/>
    <n v="384.61538461538464"/>
    <n v="1"/>
    <n v="1.1100000000000001"/>
    <n v="1"/>
    <x v="0"/>
    <n v="0"/>
    <n v="384.61538461538464"/>
    <n v="0"/>
    <n v="0"/>
    <n v="0"/>
    <n v="-384.61538461538464"/>
  </r>
  <r>
    <x v="0"/>
    <s v="Gertrude Wickman"/>
    <s v="Associate"/>
    <x v="101"/>
    <x v="101"/>
    <x v="0"/>
    <x v="71"/>
    <x v="4"/>
    <x v="3"/>
    <x v="0"/>
    <n v="88"/>
    <s v="OnsiteAssociate"/>
    <n v="54"/>
    <n v="5666.666666666667"/>
    <n v="1"/>
    <n v="1.0900000000000001"/>
    <n v="0"/>
    <x v="0"/>
    <n v="9417.6"/>
    <n v="5666.666666666667"/>
    <n v="500"/>
    <n v="500"/>
    <n v="0"/>
    <n v="2750.9333333333334"/>
  </r>
  <r>
    <x v="0"/>
    <s v="Bette-ann Lovemore"/>
    <s v="Director"/>
    <x v="181"/>
    <x v="181"/>
    <x v="1"/>
    <x v="27"/>
    <x v="5"/>
    <x v="4"/>
    <x v="1"/>
    <n v="167"/>
    <s v="OffshoreDirector"/>
    <n v="55"/>
    <n v="2307.6923076923076"/>
    <n v="0.9"/>
    <n v="1.2"/>
    <n v="0"/>
    <x v="0"/>
    <n v="9919.7999999999993"/>
    <n v="2307.6923076923076"/>
    <n v="0"/>
    <n v="0"/>
    <n v="0"/>
    <n v="7612.1076923076917"/>
  </r>
  <r>
    <x v="0"/>
    <s v="Mata Rawstron"/>
    <s v="Contractor"/>
    <x v="128"/>
    <x v="128"/>
    <x v="0"/>
    <x v="25"/>
    <x v="1"/>
    <x v="0"/>
    <x v="1"/>
    <n v="0"/>
    <s v="OffshoreContractor"/>
    <n v="35"/>
    <n v="48"/>
    <n v="1.2"/>
    <n v="1"/>
    <n v="0"/>
    <x v="0"/>
    <n v="6720"/>
    <n v="0"/>
    <n v="200"/>
    <n v="0"/>
    <n v="0"/>
    <n v="6520"/>
  </r>
  <r>
    <x v="0"/>
    <s v="Homere Brownill"/>
    <s v="Manager"/>
    <x v="24"/>
    <x v="24"/>
    <x v="1"/>
    <x v="24"/>
    <x v="0"/>
    <x v="3"/>
    <x v="0"/>
    <n v="167"/>
    <s v="OnsiteManager"/>
    <n v="65"/>
    <n v="7500"/>
    <n v="1"/>
    <n v="0.99"/>
    <n v="0"/>
    <x v="0"/>
    <n v="10746.45"/>
    <n v="7500"/>
    <n v="750"/>
    <n v="0"/>
    <n v="0"/>
    <n v="2496.4500000000007"/>
  </r>
  <r>
    <x v="0"/>
    <s v="Becka Todd"/>
    <s v="Contractor"/>
    <x v="301"/>
    <x v="301"/>
    <x v="1"/>
    <x v="87"/>
    <x v="0"/>
    <x v="1"/>
    <x v="1"/>
    <n v="0"/>
    <s v="OffshoreContractor"/>
    <n v="40"/>
    <n v="52"/>
    <n v="0.8"/>
    <n v="0.86"/>
    <n v="0"/>
    <x v="0"/>
    <n v="0"/>
    <n v="0"/>
    <n v="500"/>
    <n v="50"/>
    <n v="0"/>
    <n v="-550"/>
  </r>
  <r>
    <x v="0"/>
    <s v="Pammie Creany"/>
    <s v="Contractor"/>
    <x v="281"/>
    <x v="281"/>
    <x v="0"/>
    <x v="37"/>
    <x v="1"/>
    <x v="0"/>
    <x v="0"/>
    <n v="168"/>
    <s v="OnsiteContractor"/>
    <n v="72"/>
    <n v="70"/>
    <n v="1.2"/>
    <n v="0.87"/>
    <n v="0"/>
    <x v="0"/>
    <n v="12026.88"/>
    <n v="0"/>
    <n v="750"/>
    <n v="0"/>
    <n v="11760"/>
    <n v="-483.1200000000008"/>
  </r>
  <r>
    <x v="0"/>
    <s v="Nilson Lapping"/>
    <s v="Associate"/>
    <x v="272"/>
    <x v="272"/>
    <x v="1"/>
    <x v="95"/>
    <x v="2"/>
    <x v="1"/>
    <x v="1"/>
    <n v="162"/>
    <s v="OffshoreAssociate"/>
    <n v="30"/>
    <n v="615.38461538461536"/>
    <n v="0.8"/>
    <n v="1.04"/>
    <n v="0"/>
    <x v="0"/>
    <n v="4043.52"/>
    <n v="615.38461538461536"/>
    <n v="200"/>
    <n v="10"/>
    <n v="0"/>
    <n v="3218.1353846153847"/>
  </r>
  <r>
    <x v="0"/>
    <s v="Rafi Dils"/>
    <s v="Senior Manager"/>
    <x v="242"/>
    <x v="242"/>
    <x v="1"/>
    <x v="85"/>
    <x v="1"/>
    <x v="3"/>
    <x v="1"/>
    <n v="162"/>
    <s v="OffshoreSenior Manager"/>
    <n v="48"/>
    <n v="1538.4615384615386"/>
    <n v="1"/>
    <n v="1.08"/>
    <n v="0"/>
    <x v="0"/>
    <n v="8398.08"/>
    <n v="1538.4615384615386"/>
    <n v="750"/>
    <n v="10"/>
    <n v="0"/>
    <n v="6099.6184615384609"/>
  </r>
  <r>
    <x v="0"/>
    <s v="Iormina Shackleford"/>
    <s v="Contractor"/>
    <x v="89"/>
    <x v="89"/>
    <x v="0"/>
    <x v="66"/>
    <x v="5"/>
    <x v="1"/>
    <x v="0"/>
    <n v="0"/>
    <s v="OnsiteContractor"/>
    <n v="60"/>
    <n v="78"/>
    <n v="0.8"/>
    <n v="0.97"/>
    <n v="0"/>
    <x v="0"/>
    <n v="7449.5999999999995"/>
    <n v="0"/>
    <n v="0"/>
    <n v="100"/>
    <n v="0"/>
    <n v="7349.5999999999995"/>
  </r>
  <r>
    <x v="0"/>
    <s v="Hercules Jermyn"/>
    <s v="Associate"/>
    <x v="6"/>
    <x v="6"/>
    <x v="1"/>
    <x v="6"/>
    <x v="4"/>
    <x v="2"/>
    <x v="1"/>
    <n v="164"/>
    <s v="OffshoreAssociate"/>
    <n v="30"/>
    <n v="615.38461538461536"/>
    <n v="1.1000000000000001"/>
    <n v="1.04"/>
    <n v="0"/>
    <x v="0"/>
    <n v="5628.4800000000005"/>
    <n v="615.38461538461536"/>
    <n v="0"/>
    <n v="0"/>
    <n v="0"/>
    <n v="5013.0953846153852"/>
  </r>
  <r>
    <x v="0"/>
    <s v="Tillie Hardiker"/>
    <s v="Senior Associate"/>
    <x v="271"/>
    <x v="271"/>
    <x v="0"/>
    <x v="96"/>
    <x v="2"/>
    <x v="3"/>
    <x v="1"/>
    <n v="161"/>
    <s v="OffshoreSenior Associate"/>
    <n v="35"/>
    <n v="923.07692307692309"/>
    <n v="1"/>
    <n v="1.1299999999999999"/>
    <n v="0"/>
    <x v="0"/>
    <n v="6327.9999999999991"/>
    <n v="923.07692307692309"/>
    <n v="0"/>
    <n v="10"/>
    <n v="0"/>
    <n v="5394.9230769230762"/>
  </r>
  <r>
    <x v="0"/>
    <s v="Rik Gourley"/>
    <s v="Analyst"/>
    <x v="306"/>
    <x v="306"/>
    <x v="1"/>
    <x v="2"/>
    <x v="1"/>
    <x v="3"/>
    <x v="1"/>
    <n v="165"/>
    <s v="OffshoreAnalyst"/>
    <n v="24"/>
    <n v="384.61538461538464"/>
    <n v="1"/>
    <n v="0.9"/>
    <n v="0"/>
    <x v="0"/>
    <n v="3564"/>
    <n v="384.61538461538464"/>
    <n v="750"/>
    <n v="100"/>
    <n v="0"/>
    <n v="2329.3846153846152"/>
  </r>
  <r>
    <x v="0"/>
    <s v="Isidor Hanington"/>
    <s v="Contractor"/>
    <x v="6"/>
    <x v="6"/>
    <x v="1"/>
    <x v="6"/>
    <x v="4"/>
    <x v="2"/>
    <x v="0"/>
    <n v="0"/>
    <s v="OnsiteContractor"/>
    <n v="65"/>
    <n v="79"/>
    <n v="1.1000000000000001"/>
    <n v="1.04"/>
    <n v="0"/>
    <x v="0"/>
    <n v="0"/>
    <n v="0"/>
    <n v="200"/>
    <n v="500"/>
    <n v="0"/>
    <n v="-700"/>
  </r>
  <r>
    <x v="0"/>
    <s v="Ferdinanda Batterbee"/>
    <s v="Analyst"/>
    <x v="150"/>
    <x v="150"/>
    <x v="1"/>
    <x v="66"/>
    <x v="5"/>
    <x v="3"/>
    <x v="1"/>
    <n v="160"/>
    <s v="OffshoreAnalyst"/>
    <n v="24"/>
    <n v="384.61538461538464"/>
    <n v="1"/>
    <n v="0.97"/>
    <n v="0"/>
    <x v="0"/>
    <n v="3724.7999999999997"/>
    <n v="384.61538461538464"/>
    <n v="0"/>
    <n v="0"/>
    <n v="0"/>
    <n v="3340.184615384615"/>
  </r>
  <r>
    <x v="0"/>
    <s v="Hayward Dewdeny"/>
    <s v="Analyst"/>
    <x v="181"/>
    <x v="181"/>
    <x v="1"/>
    <x v="27"/>
    <x v="5"/>
    <x v="4"/>
    <x v="0"/>
    <n v="164"/>
    <s v="OnsiteAnalyst"/>
    <n v="48"/>
    <n v="5416.666666666667"/>
    <n v="0.9"/>
    <n v="1.2"/>
    <n v="0"/>
    <x v="0"/>
    <n v="8501.76"/>
    <n v="5416.666666666667"/>
    <n v="0"/>
    <n v="500"/>
    <n v="0"/>
    <n v="2585.0933333333332"/>
  </r>
  <r>
    <x v="0"/>
    <s v="Aldis Artois"/>
    <s v="Associate"/>
    <x v="80"/>
    <x v="80"/>
    <x v="1"/>
    <x v="14"/>
    <x v="5"/>
    <x v="1"/>
    <x v="1"/>
    <n v="160"/>
    <s v="OffshoreAssociate"/>
    <n v="30"/>
    <n v="615.38461538461536"/>
    <n v="0.8"/>
    <n v="1.03"/>
    <n v="0"/>
    <x v="0"/>
    <n v="3955.2000000000003"/>
    <n v="615.38461538461536"/>
    <n v="0"/>
    <n v="50"/>
    <n v="0"/>
    <n v="3289.815384615385"/>
  </r>
  <r>
    <x v="0"/>
    <s v="Aldrich Berkley"/>
    <s v="Manager"/>
    <x v="94"/>
    <x v="94"/>
    <x v="1"/>
    <x v="28"/>
    <x v="1"/>
    <x v="0"/>
    <x v="1"/>
    <n v="105"/>
    <s v="OffshoreManager"/>
    <n v="40"/>
    <n v="1230.7692307692307"/>
    <n v="1.2"/>
    <n v="1.1200000000000001"/>
    <n v="0"/>
    <x v="0"/>
    <n v="5644.8"/>
    <n v="1230.7692307692307"/>
    <n v="500"/>
    <n v="250"/>
    <n v="0"/>
    <n v="3664.0307692307697"/>
  </r>
  <r>
    <x v="0"/>
    <s v="Sherill Muddiman"/>
    <s v="Manager"/>
    <x v="227"/>
    <x v="227"/>
    <x v="1"/>
    <x v="93"/>
    <x v="2"/>
    <x v="1"/>
    <x v="1"/>
    <n v="129"/>
    <s v="OffshoreManager"/>
    <n v="40"/>
    <n v="1230.7692307692307"/>
    <n v="0.8"/>
    <n v="0.98"/>
    <n v="0"/>
    <x v="0"/>
    <n v="4045.44"/>
    <n v="1230.7692307692307"/>
    <n v="500"/>
    <n v="10"/>
    <n v="0"/>
    <n v="2304.6707692307691"/>
  </r>
  <r>
    <x v="0"/>
    <s v="Waiter Bellefonte"/>
    <s v="Contractor"/>
    <x v="233"/>
    <x v="233"/>
    <x v="1"/>
    <x v="61"/>
    <x v="2"/>
    <x v="3"/>
    <x v="1"/>
    <n v="166"/>
    <s v="OffshoreContractor"/>
    <n v="35"/>
    <n v="45"/>
    <n v="1"/>
    <n v="1.1599999999999999"/>
    <n v="0"/>
    <x v="0"/>
    <n v="6739.5999999999995"/>
    <n v="0"/>
    <n v="200"/>
    <n v="50"/>
    <n v="7470"/>
    <n v="-980.40000000000055"/>
  </r>
  <r>
    <x v="0"/>
    <s v="Alexio Vernon"/>
    <s v="Senior Manager"/>
    <x v="216"/>
    <x v="216"/>
    <x v="0"/>
    <x v="40"/>
    <x v="5"/>
    <x v="2"/>
    <x v="1"/>
    <n v="167"/>
    <s v="OffshoreSenior Manager"/>
    <n v="48"/>
    <n v="1538.4615384615386"/>
    <n v="1.1000000000000001"/>
    <n v="1.17"/>
    <n v="0"/>
    <x v="0"/>
    <n v="9884.16"/>
    <n v="1538.4615384615386"/>
    <n v="500"/>
    <n v="0"/>
    <n v="0"/>
    <n v="7845.6984615384608"/>
  </r>
  <r>
    <x v="0"/>
    <s v="Anthea Carnegie"/>
    <s v="Contractor"/>
    <x v="248"/>
    <x v="248"/>
    <x v="1"/>
    <x v="94"/>
    <x v="2"/>
    <x v="1"/>
    <x v="1"/>
    <n v="107"/>
    <s v="OffshoreContractor"/>
    <n v="35"/>
    <n v="55"/>
    <n v="0.8"/>
    <n v="1.03"/>
    <n v="0"/>
    <x v="0"/>
    <n v="3085.88"/>
    <n v="0"/>
    <n v="1000"/>
    <n v="10"/>
    <n v="5885"/>
    <n v="-3809.12"/>
  </r>
  <r>
    <x v="0"/>
    <s v="Phillis Elsom"/>
    <s v="Manager"/>
    <x v="193"/>
    <x v="193"/>
    <x v="0"/>
    <x v="23"/>
    <x v="2"/>
    <x v="2"/>
    <x v="1"/>
    <n v="0"/>
    <s v="OffshoreManager"/>
    <n v="40"/>
    <n v="1230.7692307692307"/>
    <n v="1.1000000000000001"/>
    <n v="0.95"/>
    <n v="0"/>
    <x v="0"/>
    <n v="6688.0000000000009"/>
    <n v="0"/>
    <n v="0"/>
    <n v="50"/>
    <n v="0"/>
    <n v="6638.0000000000009"/>
  </r>
  <r>
    <x v="0"/>
    <s v="Ronni Yewdell"/>
    <s v="Contractor"/>
    <x v="244"/>
    <x v="244"/>
    <x v="1"/>
    <x v="26"/>
    <x v="2"/>
    <x v="1"/>
    <x v="1"/>
    <n v="0"/>
    <s v="OffshoreContractor"/>
    <n v="48"/>
    <n v="40"/>
    <n v="0.8"/>
    <n v="1.1100000000000001"/>
    <n v="0"/>
    <x v="0"/>
    <n v="0"/>
    <n v="0"/>
    <n v="500"/>
    <n v="0"/>
    <n v="0"/>
    <n v="-500"/>
  </r>
  <r>
    <x v="0"/>
    <s v="Daile Reinger"/>
    <s v="Contractor"/>
    <x v="102"/>
    <x v="102"/>
    <x v="1"/>
    <x v="66"/>
    <x v="5"/>
    <x v="4"/>
    <x v="1"/>
    <n v="0"/>
    <s v="OffshoreContractor"/>
    <n v="35"/>
    <n v="45"/>
    <n v="0.9"/>
    <n v="0.97"/>
    <n v="0"/>
    <x v="0"/>
    <n v="0"/>
    <n v="0"/>
    <n v="500"/>
    <n v="10"/>
    <n v="0"/>
    <n v="-510"/>
  </r>
  <r>
    <x v="0"/>
    <s v="Ferris Besque"/>
    <s v="Director"/>
    <x v="190"/>
    <x v="190"/>
    <x v="0"/>
    <x v="34"/>
    <x v="0"/>
    <x v="2"/>
    <x v="1"/>
    <n v="161"/>
    <s v="OffshoreDirector"/>
    <n v="55"/>
    <n v="2307.6923076923076"/>
    <n v="1.1000000000000001"/>
    <n v="0.9"/>
    <n v="0"/>
    <x v="0"/>
    <n v="8712"/>
    <n v="2307.6923076923076"/>
    <n v="200"/>
    <n v="0"/>
    <n v="0"/>
    <n v="6204.3076923076924"/>
  </r>
  <r>
    <x v="0"/>
    <s v="Marcela Leney"/>
    <s v="Senior Associate"/>
    <x v="248"/>
    <x v="248"/>
    <x v="1"/>
    <x v="94"/>
    <x v="2"/>
    <x v="1"/>
    <x v="0"/>
    <n v="165"/>
    <s v="OnsiteSenior Associate"/>
    <n v="60"/>
    <n v="6250"/>
    <n v="0.8"/>
    <n v="1.03"/>
    <n v="0"/>
    <x v="0"/>
    <n v="8157.6"/>
    <n v="6250"/>
    <n v="750"/>
    <n v="0"/>
    <n v="0"/>
    <n v="1157.6000000000004"/>
  </r>
  <r>
    <x v="0"/>
    <s v="Josefina Domokos"/>
    <s v="Manager"/>
    <x v="95"/>
    <x v="95"/>
    <x v="1"/>
    <x v="69"/>
    <x v="3"/>
    <x v="3"/>
    <x v="0"/>
    <n v="0"/>
    <s v="OnsiteManager"/>
    <n v="65"/>
    <n v="7500"/>
    <n v="1"/>
    <n v="0.86"/>
    <n v="0"/>
    <x v="0"/>
    <n v="0"/>
    <n v="0"/>
    <n v="1000"/>
    <n v="100"/>
    <n v="0"/>
    <n v="-1100"/>
  </r>
  <r>
    <x v="0"/>
    <s v="Cherie Conti"/>
    <s v="Contractor"/>
    <x v="240"/>
    <x v="240"/>
    <x v="1"/>
    <x v="46"/>
    <x v="3"/>
    <x v="1"/>
    <x v="1"/>
    <n v="121"/>
    <s v="OffshoreContractor"/>
    <n v="35"/>
    <n v="55"/>
    <n v="0.8"/>
    <n v="1.19"/>
    <n v="0"/>
    <x v="0"/>
    <n v="4031.72"/>
    <n v="0"/>
    <n v="0"/>
    <n v="100"/>
    <n v="6655"/>
    <n v="-2723.28"/>
  </r>
  <r>
    <x v="0"/>
    <s v="Julina Bilt"/>
    <s v="Analyst"/>
    <x v="303"/>
    <x v="303"/>
    <x v="0"/>
    <x v="99"/>
    <x v="0"/>
    <x v="1"/>
    <x v="1"/>
    <n v="0"/>
    <s v="OffshoreAnalyst"/>
    <n v="24"/>
    <n v="384.61538461538464"/>
    <n v="0.8"/>
    <n v="0.95"/>
    <n v="0"/>
    <x v="0"/>
    <n v="2918.3999999999996"/>
    <n v="0"/>
    <n v="0"/>
    <n v="50"/>
    <n v="0"/>
    <n v="2868.3999999999996"/>
  </r>
  <r>
    <x v="0"/>
    <s v="Maye Sommer"/>
    <s v="Manager"/>
    <x v="231"/>
    <x v="231"/>
    <x v="1"/>
    <x v="79"/>
    <x v="0"/>
    <x v="3"/>
    <x v="0"/>
    <n v="162"/>
    <s v="OnsiteManager"/>
    <n v="65"/>
    <n v="7500"/>
    <n v="1"/>
    <n v="0.95"/>
    <n v="0"/>
    <x v="0"/>
    <n v="10003.5"/>
    <n v="7500"/>
    <n v="0"/>
    <n v="0"/>
    <n v="0"/>
    <n v="2503.5"/>
  </r>
  <r>
    <x v="0"/>
    <s v="Madelene Kubecka"/>
    <s v="Director"/>
    <x v="212"/>
    <x v="212"/>
    <x v="1"/>
    <x v="51"/>
    <x v="3"/>
    <x v="3"/>
    <x v="1"/>
    <n v="166"/>
    <s v="OffshoreDirector"/>
    <n v="55"/>
    <n v="2307.6923076923076"/>
    <n v="1"/>
    <n v="0.84"/>
    <n v="0"/>
    <x v="0"/>
    <n v="7669.2"/>
    <n v="2307.6923076923076"/>
    <n v="0"/>
    <n v="10"/>
    <n v="0"/>
    <n v="5351.5076923076922"/>
  </r>
  <r>
    <x v="0"/>
    <s v="Cornelius Benoix"/>
    <s v="Senior Associate"/>
    <x v="225"/>
    <x v="225"/>
    <x v="1"/>
    <x v="58"/>
    <x v="3"/>
    <x v="2"/>
    <x v="0"/>
    <n v="166"/>
    <s v="OnsiteSenior Associate"/>
    <n v="60"/>
    <n v="6250"/>
    <n v="1.1000000000000001"/>
    <n v="1"/>
    <n v="0"/>
    <x v="0"/>
    <n v="10956"/>
    <n v="6250"/>
    <n v="200"/>
    <n v="50"/>
    <n v="0"/>
    <n v="4456"/>
  </r>
  <r>
    <x v="0"/>
    <s v="Stavro Gain"/>
    <s v="Associate"/>
    <x v="38"/>
    <x v="38"/>
    <x v="1"/>
    <x v="32"/>
    <x v="2"/>
    <x v="2"/>
    <x v="1"/>
    <n v="168"/>
    <s v="OffshoreAssociate"/>
    <n v="30"/>
    <n v="615.38461538461536"/>
    <n v="1.1000000000000001"/>
    <n v="1.0900000000000001"/>
    <n v="0"/>
    <x v="0"/>
    <n v="6042.96"/>
    <n v="615.38461538461536"/>
    <n v="0"/>
    <n v="0"/>
    <n v="0"/>
    <n v="5427.5753846153848"/>
  </r>
  <r>
    <x v="0"/>
    <s v="Alanna Brisseau"/>
    <s v="Senior Manager"/>
    <x v="277"/>
    <x v="277"/>
    <x v="0"/>
    <x v="34"/>
    <x v="0"/>
    <x v="1"/>
    <x v="1"/>
    <n v="160"/>
    <s v="OffshoreSenior Manager"/>
    <n v="48"/>
    <n v="1538.4615384615386"/>
    <n v="0.8"/>
    <n v="0.9"/>
    <n v="0"/>
    <x v="0"/>
    <n v="5529.6"/>
    <n v="1538.4615384615386"/>
    <n v="0"/>
    <n v="100"/>
    <n v="0"/>
    <n v="3891.1384615384618"/>
  </r>
  <r>
    <x v="0"/>
    <s v="Cassondra Reimers"/>
    <s v="Manager"/>
    <x v="267"/>
    <x v="267"/>
    <x v="0"/>
    <x v="33"/>
    <x v="1"/>
    <x v="2"/>
    <x v="1"/>
    <n v="166"/>
    <s v="OffshoreManager"/>
    <n v="40"/>
    <n v="1230.7692307692307"/>
    <n v="1.1000000000000001"/>
    <n v="0.98"/>
    <n v="0"/>
    <x v="0"/>
    <n v="6899.2000000000007"/>
    <n v="1230.7692307692307"/>
    <n v="1000"/>
    <n v="50"/>
    <n v="0"/>
    <n v="4618.4307692307702"/>
  </r>
  <r>
    <x v="0"/>
    <s v="Ninetta Jenckes"/>
    <s v="Contractor"/>
    <x v="234"/>
    <x v="234"/>
    <x v="1"/>
    <x v="27"/>
    <x v="5"/>
    <x v="2"/>
    <x v="1"/>
    <n v="164"/>
    <s v="OffshoreContractor"/>
    <n v="40"/>
    <n v="51"/>
    <n v="1.1000000000000001"/>
    <n v="1.2"/>
    <n v="0"/>
    <x v="0"/>
    <n v="8659.2000000000007"/>
    <n v="0"/>
    <n v="1000"/>
    <n v="50"/>
    <n v="8364"/>
    <n v="-754.79999999999927"/>
  </r>
  <r>
    <x v="0"/>
    <s v="Caesar Shute"/>
    <s v="Contractor"/>
    <x v="205"/>
    <x v="205"/>
    <x v="1"/>
    <x v="44"/>
    <x v="4"/>
    <x v="2"/>
    <x v="0"/>
    <n v="165"/>
    <s v="OnsiteContractor"/>
    <n v="72"/>
    <n v="73"/>
    <n v="1.1000000000000001"/>
    <n v="0.88"/>
    <n v="0"/>
    <x v="0"/>
    <n v="11499.840000000002"/>
    <n v="0"/>
    <n v="750"/>
    <n v="50"/>
    <n v="12045"/>
    <n v="-1345.159999999998"/>
  </r>
  <r>
    <x v="0"/>
    <s v="Findley Godney"/>
    <s v="Contractor"/>
    <x v="142"/>
    <x v="142"/>
    <x v="1"/>
    <x v="79"/>
    <x v="0"/>
    <x v="0"/>
    <x v="0"/>
    <n v="0"/>
    <s v="OnsiteContractor"/>
    <n v="60"/>
    <n v="78"/>
    <n v="1.2"/>
    <n v="0.95"/>
    <n v="0"/>
    <x v="0"/>
    <n v="0"/>
    <n v="0"/>
    <n v="500"/>
    <n v="10"/>
    <n v="0"/>
    <n v="-510"/>
  </r>
  <r>
    <x v="0"/>
    <s v="Valentia Brompton"/>
    <s v="Associate"/>
    <x v="53"/>
    <x v="53"/>
    <x v="1"/>
    <x v="28"/>
    <x v="1"/>
    <x v="1"/>
    <x v="1"/>
    <n v="167"/>
    <s v="OffshoreAssociate"/>
    <n v="30"/>
    <n v="615.38461538461536"/>
    <n v="0.8"/>
    <n v="1.1200000000000001"/>
    <n v="0"/>
    <x v="0"/>
    <n v="4488.96"/>
    <n v="615.38461538461536"/>
    <n v="500"/>
    <n v="100"/>
    <n v="0"/>
    <n v="3273.5753846153848"/>
  </r>
  <r>
    <x v="0"/>
    <s v="Mallory Scapens"/>
    <s v="Analyst"/>
    <x v="221"/>
    <x v="221"/>
    <x v="1"/>
    <x v="67"/>
    <x v="4"/>
    <x v="1"/>
    <x v="0"/>
    <n v="162"/>
    <s v="OnsiteAnalyst"/>
    <n v="48"/>
    <n v="5416.666666666667"/>
    <n v="0.8"/>
    <n v="0.81"/>
    <n v="0"/>
    <x v="0"/>
    <n v="5038.8480000000009"/>
    <n v="5416.666666666667"/>
    <n v="500"/>
    <n v="10"/>
    <n v="0"/>
    <n v="-887.8186666666661"/>
  </r>
  <r>
    <x v="0"/>
    <s v="Yorgos Buttwell"/>
    <s v="Contractor"/>
    <x v="269"/>
    <x v="269"/>
    <x v="1"/>
    <x v="11"/>
    <x v="2"/>
    <x v="1"/>
    <x v="1"/>
    <n v="167"/>
    <s v="OffshoreContractor"/>
    <n v="35"/>
    <n v="50"/>
    <n v="0.8"/>
    <n v="0.95"/>
    <n v="0"/>
    <x v="0"/>
    <n v="4442.2"/>
    <n v="0"/>
    <n v="200"/>
    <n v="10"/>
    <n v="8350"/>
    <n v="-4117.8"/>
  </r>
  <r>
    <x v="0"/>
    <s v="Rubin Want"/>
    <s v="Analyst"/>
    <x v="227"/>
    <x v="227"/>
    <x v="1"/>
    <x v="93"/>
    <x v="2"/>
    <x v="1"/>
    <x v="1"/>
    <n v="163"/>
    <s v="OffshoreAnalyst"/>
    <n v="24"/>
    <n v="384.61538461538464"/>
    <n v="0.8"/>
    <n v="0.98"/>
    <n v="0"/>
    <x v="0"/>
    <n v="3067.0080000000003"/>
    <n v="384.61538461538464"/>
    <n v="0"/>
    <n v="500"/>
    <n v="0"/>
    <n v="2182.3926153846155"/>
  </r>
  <r>
    <x v="0"/>
    <s v="Aldo Gebbie"/>
    <s v="Associate"/>
    <x v="185"/>
    <x v="185"/>
    <x v="1"/>
    <x v="86"/>
    <x v="3"/>
    <x v="1"/>
    <x v="1"/>
    <n v="0"/>
    <s v="OffshoreAssociate"/>
    <n v="30"/>
    <n v="615.38461538461536"/>
    <n v="0.8"/>
    <n v="1.06"/>
    <n v="0"/>
    <x v="0"/>
    <n v="0"/>
    <n v="0"/>
    <n v="0"/>
    <n v="10"/>
    <n v="0"/>
    <n v="-10"/>
  </r>
  <r>
    <x v="0"/>
    <s v="Marlow Milhench"/>
    <s v="Associate"/>
    <x v="75"/>
    <x v="75"/>
    <x v="1"/>
    <x v="56"/>
    <x v="4"/>
    <x v="3"/>
    <x v="0"/>
    <n v="163"/>
    <s v="OnsiteAssociate"/>
    <n v="54"/>
    <n v="5666.666666666667"/>
    <n v="1"/>
    <n v="0.82"/>
    <n v="0"/>
    <x v="0"/>
    <n v="7217.6399999999994"/>
    <n v="5666.666666666667"/>
    <n v="0"/>
    <n v="50"/>
    <n v="0"/>
    <n v="1500.9733333333324"/>
  </r>
  <r>
    <x v="0"/>
    <s v="Quintin Sabati"/>
    <s v="Senior Associate"/>
    <x v="36"/>
    <x v="36"/>
    <x v="0"/>
    <x v="12"/>
    <x v="1"/>
    <x v="1"/>
    <x v="1"/>
    <n v="0"/>
    <s v="OffshoreSenior Associate"/>
    <n v="35"/>
    <n v="923.07692307692309"/>
    <n v="0.8"/>
    <n v="0.99"/>
    <n v="0"/>
    <x v="0"/>
    <n v="4435.2"/>
    <n v="0"/>
    <n v="200"/>
    <n v="0"/>
    <n v="0"/>
    <n v="4235.2"/>
  </r>
  <r>
    <x v="0"/>
    <s v="Edsel Goodban"/>
    <s v="Senior Associate"/>
    <x v="298"/>
    <x v="298"/>
    <x v="1"/>
    <x v="65"/>
    <x v="5"/>
    <x v="2"/>
    <x v="1"/>
    <n v="166"/>
    <s v="OffshoreSenior Associate"/>
    <n v="35"/>
    <n v="923.07692307692309"/>
    <n v="1.1000000000000001"/>
    <n v="1.2"/>
    <n v="0"/>
    <x v="0"/>
    <n v="7669.2000000000007"/>
    <n v="923.07692307692309"/>
    <n v="1000"/>
    <n v="100"/>
    <n v="0"/>
    <n v="5646.1230769230779"/>
  </r>
  <r>
    <x v="0"/>
    <s v="Kylila Bessey"/>
    <s v="Director"/>
    <x v="32"/>
    <x v="32"/>
    <x v="0"/>
    <x v="29"/>
    <x v="0"/>
    <x v="1"/>
    <x v="1"/>
    <n v="167"/>
    <s v="OffshoreDirector"/>
    <n v="55"/>
    <n v="2307.6923076923076"/>
    <n v="0.8"/>
    <n v="0.83"/>
    <n v="0"/>
    <x v="0"/>
    <n v="5843.2"/>
    <n v="2307.6923076923076"/>
    <n v="0"/>
    <n v="10"/>
    <n v="0"/>
    <n v="3525.5076923076922"/>
  </r>
  <r>
    <x v="0"/>
    <s v="Nissy Bachnic"/>
    <s v="Contractor"/>
    <x v="114"/>
    <x v="114"/>
    <x v="0"/>
    <x v="26"/>
    <x v="2"/>
    <x v="2"/>
    <x v="1"/>
    <n v="165"/>
    <s v="OffshoreContractor"/>
    <n v="40"/>
    <n v="47"/>
    <n v="1.1000000000000001"/>
    <n v="1.1100000000000001"/>
    <n v="0"/>
    <x v="0"/>
    <n v="7814.4000000000015"/>
    <n v="0"/>
    <n v="200"/>
    <n v="250"/>
    <n v="7755"/>
    <n v="-390.59999999999854"/>
  </r>
  <r>
    <x v="0"/>
    <s v="Leodora Tournie"/>
    <s v="Contractor"/>
    <x v="112"/>
    <x v="112"/>
    <x v="1"/>
    <x v="75"/>
    <x v="2"/>
    <x v="1"/>
    <x v="1"/>
    <n v="0"/>
    <s v="OffshoreContractor"/>
    <n v="35"/>
    <n v="43"/>
    <n v="0.8"/>
    <n v="1.17"/>
    <n v="0"/>
    <x v="0"/>
    <n v="0"/>
    <n v="0"/>
    <n v="500"/>
    <n v="100"/>
    <n v="0"/>
    <n v="-600"/>
  </r>
  <r>
    <x v="0"/>
    <s v="Marya Riddle"/>
    <s v="Senior Associate"/>
    <x v="182"/>
    <x v="182"/>
    <x v="1"/>
    <x v="67"/>
    <x v="4"/>
    <x v="2"/>
    <x v="1"/>
    <n v="0"/>
    <s v="OffshoreSenior Associate"/>
    <n v="35"/>
    <n v="923.07692307692309"/>
    <n v="1.1000000000000001"/>
    <n v="0.81"/>
    <n v="0"/>
    <x v="0"/>
    <n v="0"/>
    <n v="0"/>
    <n v="500"/>
    <n v="50"/>
    <n v="0"/>
    <n v="-550"/>
  </r>
  <r>
    <x v="0"/>
    <s v="Rosalia Runcieman"/>
    <s v="Analyst"/>
    <x v="204"/>
    <x v="204"/>
    <x v="1"/>
    <x v="56"/>
    <x v="4"/>
    <x v="1"/>
    <x v="0"/>
    <n v="167"/>
    <s v="OnsiteAnalyst"/>
    <n v="48"/>
    <n v="5416.666666666667"/>
    <n v="0.8"/>
    <n v="0.82"/>
    <n v="0"/>
    <x v="0"/>
    <n v="5258.4960000000001"/>
    <n v="5416.666666666667"/>
    <n v="0"/>
    <n v="100"/>
    <n v="0"/>
    <n v="-258.17066666666688"/>
  </r>
  <r>
    <x v="0"/>
    <s v="Beauregard Stummeyer"/>
    <s v="Director"/>
    <x v="180"/>
    <x v="180"/>
    <x v="1"/>
    <x v="23"/>
    <x v="2"/>
    <x v="0"/>
    <x v="1"/>
    <n v="162"/>
    <s v="OffshoreDirector"/>
    <n v="55"/>
    <n v="2307.6923076923076"/>
    <n v="1.2"/>
    <n v="0.95"/>
    <n v="0"/>
    <x v="0"/>
    <n v="10157.4"/>
    <n v="2307.6923076923076"/>
    <n v="0"/>
    <n v="10"/>
    <n v="0"/>
    <n v="7839.707692307692"/>
  </r>
  <r>
    <x v="0"/>
    <s v="Izabel Havvock"/>
    <s v="Senior Associate"/>
    <x v="105"/>
    <x v="105"/>
    <x v="1"/>
    <x v="49"/>
    <x v="1"/>
    <x v="3"/>
    <x v="0"/>
    <n v="0"/>
    <s v="OnsiteSenior Associate"/>
    <n v="60"/>
    <n v="6250"/>
    <n v="1"/>
    <n v="1.0900000000000001"/>
    <n v="0"/>
    <x v="0"/>
    <n v="0"/>
    <n v="0"/>
    <n v="0"/>
    <n v="50"/>
    <n v="0"/>
    <n v="-50"/>
  </r>
  <r>
    <x v="0"/>
    <s v="Noah Nardi"/>
    <s v="Senior Associate"/>
    <x v="259"/>
    <x v="259"/>
    <x v="0"/>
    <x v="51"/>
    <x v="3"/>
    <x v="1"/>
    <x v="0"/>
    <n v="120"/>
    <s v="OnsiteSenior Associate"/>
    <n v="60"/>
    <n v="6250"/>
    <n v="0.8"/>
    <n v="0.84"/>
    <n v="0"/>
    <x v="0"/>
    <n v="6451.2"/>
    <n v="6250"/>
    <n v="0"/>
    <n v="0"/>
    <n v="0"/>
    <n v="201.19999999999982"/>
  </r>
  <r>
    <x v="0"/>
    <s v="Gordie Iverson"/>
    <s v="Manager"/>
    <x v="89"/>
    <x v="89"/>
    <x v="0"/>
    <x v="66"/>
    <x v="5"/>
    <x v="1"/>
    <x v="1"/>
    <n v="118"/>
    <s v="OffshoreManager"/>
    <n v="40"/>
    <n v="1230.7692307692307"/>
    <n v="0.8"/>
    <n v="0.97"/>
    <n v="0"/>
    <x v="0"/>
    <n v="4966.3999999999996"/>
    <n v="1230.7692307692307"/>
    <n v="0"/>
    <n v="0"/>
    <n v="0"/>
    <n v="3735.6307692307691"/>
  </r>
  <r>
    <x v="0"/>
    <s v="Benedick Morland"/>
    <s v="Associate"/>
    <x v="174"/>
    <x v="174"/>
    <x v="1"/>
    <x v="71"/>
    <x v="4"/>
    <x v="1"/>
    <x v="1"/>
    <n v="140"/>
    <s v="OffshoreAssociate"/>
    <n v="30"/>
    <n v="615.38461538461536"/>
    <n v="0.8"/>
    <n v="1.0900000000000001"/>
    <n v="0"/>
    <x v="0"/>
    <n v="3662.4"/>
    <n v="615.38461538461536"/>
    <n v="500"/>
    <n v="50"/>
    <n v="0"/>
    <n v="2497.0153846153848"/>
  </r>
  <r>
    <x v="0"/>
    <s v="Frederik Gaythorpe"/>
    <s v="Manager"/>
    <x v="250"/>
    <x v="250"/>
    <x v="1"/>
    <x v="87"/>
    <x v="0"/>
    <x v="4"/>
    <x v="1"/>
    <n v="0"/>
    <s v="OffshoreManager"/>
    <n v="40"/>
    <n v="1230.7692307692307"/>
    <n v="0.9"/>
    <n v="0.86"/>
    <n v="0"/>
    <x v="0"/>
    <n v="0"/>
    <n v="0"/>
    <n v="0"/>
    <n v="0"/>
    <n v="0"/>
    <n v="0"/>
  </r>
  <r>
    <x v="0"/>
    <s v="Anjela Markovic"/>
    <s v="Contractor"/>
    <x v="247"/>
    <x v="247"/>
    <x v="1"/>
    <x v="80"/>
    <x v="1"/>
    <x v="1"/>
    <x v="1"/>
    <n v="165"/>
    <s v="OffshoreContractor"/>
    <n v="40"/>
    <n v="48"/>
    <n v="0.8"/>
    <n v="0.89"/>
    <n v="0"/>
    <x v="0"/>
    <n v="4699.2"/>
    <n v="0"/>
    <n v="200"/>
    <n v="50"/>
    <n v="7920"/>
    <n v="-3470.8"/>
  </r>
  <r>
    <x v="0"/>
    <s v="Chiarra Stanlack"/>
    <s v="Contractor"/>
    <x v="244"/>
    <x v="244"/>
    <x v="1"/>
    <x v="26"/>
    <x v="2"/>
    <x v="1"/>
    <x v="1"/>
    <n v="162"/>
    <s v="OffshoreContractor"/>
    <n v="35"/>
    <n v="45"/>
    <n v="0.8"/>
    <n v="1.1100000000000001"/>
    <n v="0"/>
    <x v="0"/>
    <n v="5034.96"/>
    <n v="0"/>
    <n v="500"/>
    <n v="0"/>
    <n v="7290"/>
    <n v="-2755.04"/>
  </r>
  <r>
    <x v="0"/>
    <s v="Skylar Wigin"/>
    <s v="Manager"/>
    <x v="55"/>
    <x v="55"/>
    <x v="0"/>
    <x v="41"/>
    <x v="4"/>
    <x v="1"/>
    <x v="1"/>
    <n v="162"/>
    <s v="OffshoreManager"/>
    <n v="40"/>
    <n v="1230.7692307692307"/>
    <n v="0.8"/>
    <n v="0.81"/>
    <n v="0"/>
    <x v="0"/>
    <n v="4147.2000000000007"/>
    <n v="1230.7692307692307"/>
    <n v="500"/>
    <n v="500"/>
    <n v="0"/>
    <n v="1916.4307692307702"/>
  </r>
  <r>
    <x v="0"/>
    <s v="Gearard Bissatt"/>
    <s v="Contractor"/>
    <x v="288"/>
    <x v="288"/>
    <x v="0"/>
    <x v="25"/>
    <x v="1"/>
    <x v="2"/>
    <x v="1"/>
    <n v="165"/>
    <s v="OffshoreContractor"/>
    <n v="48"/>
    <n v="54"/>
    <n v="1.1000000000000001"/>
    <n v="1"/>
    <n v="0"/>
    <x v="0"/>
    <n v="8448"/>
    <n v="0"/>
    <n v="200"/>
    <n v="10"/>
    <n v="8910"/>
    <n v="-672"/>
  </r>
  <r>
    <x v="0"/>
    <s v="Vlad Lewsley"/>
    <s v="Manager"/>
    <x v="51"/>
    <x v="51"/>
    <x v="1"/>
    <x v="21"/>
    <x v="2"/>
    <x v="4"/>
    <x v="1"/>
    <n v="0"/>
    <s v="OffshoreManager"/>
    <n v="40"/>
    <n v="1230.7692307692307"/>
    <n v="0.9"/>
    <n v="1.17"/>
    <n v="0"/>
    <x v="0"/>
    <n v="0"/>
    <n v="0"/>
    <n v="0"/>
    <n v="250"/>
    <n v="0"/>
    <n v="-250"/>
  </r>
  <r>
    <x v="0"/>
    <s v="Sarena Genthner"/>
    <s v="Associate"/>
    <x v="66"/>
    <x v="66"/>
    <x v="1"/>
    <x v="50"/>
    <x v="2"/>
    <x v="1"/>
    <x v="1"/>
    <n v="0"/>
    <s v="OffshoreAssociate"/>
    <n v="30"/>
    <n v="615.38461538461536"/>
    <n v="0.8"/>
    <n v="0.82"/>
    <n v="0"/>
    <x v="0"/>
    <n v="0"/>
    <n v="0"/>
    <n v="500"/>
    <n v="0"/>
    <n v="0"/>
    <n v="-500"/>
  </r>
  <r>
    <x v="0"/>
    <s v="Herman Brusby"/>
    <s v="Manager"/>
    <x v="149"/>
    <x v="149"/>
    <x v="1"/>
    <x v="45"/>
    <x v="3"/>
    <x v="1"/>
    <x v="1"/>
    <n v="164"/>
    <s v="OffshoreManager"/>
    <n v="40"/>
    <n v="1230.7692307692307"/>
    <n v="0.8"/>
    <n v="1.1200000000000001"/>
    <n v="0"/>
    <x v="0"/>
    <n v="5877.76"/>
    <n v="1230.7692307692307"/>
    <n v="0"/>
    <n v="50"/>
    <n v="0"/>
    <n v="4596.9907692307697"/>
  </r>
  <r>
    <x v="0"/>
    <s v="Camala Gwilym"/>
    <s v="Director"/>
    <x v="133"/>
    <x v="133"/>
    <x v="1"/>
    <x v="78"/>
    <x v="3"/>
    <x v="3"/>
    <x v="0"/>
    <n v="103"/>
    <s v="OnsiteDirector"/>
    <n v="90"/>
    <n v="9166.6666666666661"/>
    <n v="1"/>
    <n v="1.07"/>
    <n v="0"/>
    <x v="0"/>
    <n v="9918.9000000000015"/>
    <n v="9166.6666666666661"/>
    <n v="0"/>
    <n v="0"/>
    <n v="0"/>
    <n v="752.23333333333539"/>
  </r>
  <r>
    <x v="0"/>
    <s v="Ardith Wyllcocks"/>
    <s v="Contractor"/>
    <x v="12"/>
    <x v="12"/>
    <x v="1"/>
    <x v="12"/>
    <x v="1"/>
    <x v="2"/>
    <x v="1"/>
    <n v="0"/>
    <s v="OffshoreContractor"/>
    <n v="40"/>
    <n v="44"/>
    <n v="1.1000000000000001"/>
    <n v="0.99"/>
    <n v="0"/>
    <x v="0"/>
    <n v="0"/>
    <n v="0"/>
    <n v="200"/>
    <n v="0"/>
    <n v="0"/>
    <n v="-200"/>
  </r>
  <r>
    <x v="0"/>
    <s v="Maddi Machen"/>
    <s v="Associate"/>
    <x v="222"/>
    <x v="222"/>
    <x v="1"/>
    <x v="90"/>
    <x v="5"/>
    <x v="1"/>
    <x v="1"/>
    <n v="110"/>
    <s v="OffshoreAssociate"/>
    <n v="30"/>
    <n v="615.38461538461536"/>
    <n v="0.8"/>
    <n v="1.01"/>
    <n v="0"/>
    <x v="0"/>
    <n v="2666.4"/>
    <n v="615.38461538461536"/>
    <n v="0"/>
    <n v="50"/>
    <n v="0"/>
    <n v="2001.0153846153848"/>
  </r>
  <r>
    <x v="0"/>
    <s v="Melissa Dunford"/>
    <s v="Associate"/>
    <x v="89"/>
    <x v="89"/>
    <x v="0"/>
    <x v="66"/>
    <x v="5"/>
    <x v="1"/>
    <x v="1"/>
    <n v="167"/>
    <s v="OffshoreAssociate"/>
    <n v="30"/>
    <n v="615.38461538461536"/>
    <n v="0.8"/>
    <n v="0.97"/>
    <n v="0"/>
    <x v="0"/>
    <n v="3724.7999999999997"/>
    <n v="615.38461538461536"/>
    <n v="200"/>
    <n v="10"/>
    <n v="0"/>
    <n v="2899.4153846153845"/>
  </r>
  <r>
    <x v="0"/>
    <s v="Cesaro Fattori"/>
    <s v="Contractor"/>
    <x v="3"/>
    <x v="3"/>
    <x v="1"/>
    <x v="3"/>
    <x v="2"/>
    <x v="2"/>
    <x v="1"/>
    <n v="168"/>
    <s v="OffshoreContractor"/>
    <n v="48"/>
    <n v="42"/>
    <n v="1.1000000000000001"/>
    <n v="0.98"/>
    <n v="0"/>
    <x v="0"/>
    <n v="8692.992000000002"/>
    <n v="0"/>
    <n v="0"/>
    <n v="100"/>
    <n v="7056"/>
    <n v="1536.992000000002"/>
  </r>
  <r>
    <x v="0"/>
    <s v="Reggie Champney"/>
    <s v="Manager"/>
    <x v="222"/>
    <x v="222"/>
    <x v="1"/>
    <x v="90"/>
    <x v="5"/>
    <x v="1"/>
    <x v="1"/>
    <n v="163"/>
    <s v="OffshoreManager"/>
    <n v="40"/>
    <n v="1230.7692307692307"/>
    <n v="0.8"/>
    <n v="1.01"/>
    <n v="0"/>
    <x v="0"/>
    <n v="5268.16"/>
    <n v="1230.7692307692307"/>
    <n v="500"/>
    <n v="50"/>
    <n v="0"/>
    <n v="3487.3907692307694"/>
  </r>
  <r>
    <x v="0"/>
    <s v="Davita Ivankovic"/>
    <s v="Contractor"/>
    <x v="206"/>
    <x v="206"/>
    <x v="0"/>
    <x v="28"/>
    <x v="1"/>
    <x v="3"/>
    <x v="1"/>
    <n v="168"/>
    <s v="OffshoreContractor"/>
    <n v="35"/>
    <n v="55"/>
    <n v="1"/>
    <n v="1.1200000000000001"/>
    <n v="0"/>
    <x v="0"/>
    <n v="6272.0000000000009"/>
    <n v="0"/>
    <n v="0"/>
    <n v="0"/>
    <n v="9240"/>
    <n v="-2967.9999999999991"/>
  </r>
  <r>
    <x v="0"/>
    <s v="Bryon Costard"/>
    <s v="Senior Associate"/>
    <x v="215"/>
    <x v="215"/>
    <x v="1"/>
    <x v="7"/>
    <x v="0"/>
    <x v="3"/>
    <x v="1"/>
    <n v="0"/>
    <s v="OffshoreSenior Associate"/>
    <n v="35"/>
    <n v="923.07692307692309"/>
    <n v="1"/>
    <n v="1.1399999999999999"/>
    <n v="0"/>
    <x v="0"/>
    <n v="0"/>
    <n v="0"/>
    <n v="200"/>
    <n v="500"/>
    <n v="0"/>
    <n v="-700"/>
  </r>
  <r>
    <x v="0"/>
    <s v="Katie Werndley"/>
    <s v="Associate"/>
    <x v="88"/>
    <x v="88"/>
    <x v="1"/>
    <x v="53"/>
    <x v="5"/>
    <x v="1"/>
    <x v="1"/>
    <n v="168"/>
    <s v="OffshoreAssociate"/>
    <n v="30"/>
    <n v="615.38461538461536"/>
    <n v="0.8"/>
    <n v="1.1100000000000001"/>
    <n v="0"/>
    <x v="0"/>
    <n v="4475.5200000000004"/>
    <n v="615.38461538461536"/>
    <n v="0"/>
    <n v="50"/>
    <n v="0"/>
    <n v="3810.1353846153852"/>
  </r>
  <r>
    <x v="0"/>
    <s v="Seamus Plover"/>
    <s v="Manager"/>
    <x v="252"/>
    <x v="252"/>
    <x v="1"/>
    <x v="17"/>
    <x v="4"/>
    <x v="3"/>
    <x v="0"/>
    <n v="163"/>
    <s v="OnsiteManager"/>
    <n v="65"/>
    <n v="7500"/>
    <n v="1"/>
    <n v="0.86"/>
    <n v="0"/>
    <x v="0"/>
    <n v="9111.7000000000007"/>
    <n v="7500"/>
    <n v="0"/>
    <n v="0"/>
    <n v="0"/>
    <n v="1611.7000000000007"/>
  </r>
  <r>
    <x v="0"/>
    <s v="Emili Oliver"/>
    <s v="Manager"/>
    <x v="17"/>
    <x v="17"/>
    <x v="1"/>
    <x v="17"/>
    <x v="4"/>
    <x v="1"/>
    <x v="0"/>
    <n v="164"/>
    <s v="OnsiteManager"/>
    <n v="65"/>
    <n v="7500"/>
    <n v="0.8"/>
    <n v="0.86"/>
    <n v="0"/>
    <x v="0"/>
    <n v="7334.08"/>
    <n v="7500"/>
    <n v="0"/>
    <n v="250"/>
    <n v="0"/>
    <n v="-415.92000000000007"/>
  </r>
  <r>
    <x v="0"/>
    <s v="Ludwig Bollam"/>
    <s v="Senior Associate"/>
    <x v="267"/>
    <x v="267"/>
    <x v="0"/>
    <x v="33"/>
    <x v="1"/>
    <x v="2"/>
    <x v="0"/>
    <n v="160"/>
    <s v="OnsiteSenior Associate"/>
    <n v="60"/>
    <n v="6250"/>
    <n v="1.1000000000000001"/>
    <n v="0.98"/>
    <n v="0"/>
    <x v="0"/>
    <n v="10348.799999999999"/>
    <n v="6250"/>
    <n v="1000"/>
    <n v="50"/>
    <n v="0"/>
    <n v="3048.7999999999993"/>
  </r>
  <r>
    <x v="0"/>
    <s v="Averill Blei"/>
    <s v="Analyst"/>
    <x v="146"/>
    <x v="146"/>
    <x v="0"/>
    <x v="72"/>
    <x v="0"/>
    <x v="3"/>
    <x v="1"/>
    <n v="164"/>
    <s v="OffshoreAnalyst"/>
    <n v="24"/>
    <n v="384.61538461538464"/>
    <n v="1"/>
    <n v="0.94"/>
    <n v="0"/>
    <x v="0"/>
    <n v="3609.6"/>
    <n v="384.61538461538464"/>
    <n v="0"/>
    <n v="250"/>
    <n v="0"/>
    <n v="2974.9846153846152"/>
  </r>
  <r>
    <x v="0"/>
    <s v="Alyssa Innot"/>
    <s v="Contractor"/>
    <x v="2"/>
    <x v="2"/>
    <x v="1"/>
    <x v="2"/>
    <x v="1"/>
    <x v="1"/>
    <x v="1"/>
    <n v="134"/>
    <s v="OffshoreContractor"/>
    <n v="40"/>
    <n v="49"/>
    <n v="0.8"/>
    <n v="0.9"/>
    <n v="0"/>
    <x v="0"/>
    <n v="3859.2000000000003"/>
    <n v="0"/>
    <n v="0"/>
    <n v="250"/>
    <n v="6566"/>
    <n v="-2956.7999999999997"/>
  </r>
  <r>
    <x v="0"/>
    <s v="Esme Redhole"/>
    <s v="Analyst"/>
    <x v="240"/>
    <x v="240"/>
    <x v="1"/>
    <x v="46"/>
    <x v="3"/>
    <x v="1"/>
    <x v="1"/>
    <n v="160"/>
    <s v="OffshoreAnalyst"/>
    <n v="24"/>
    <n v="384.61538461538464"/>
    <n v="0.8"/>
    <n v="1.19"/>
    <n v="0"/>
    <x v="0"/>
    <n v="3655.68"/>
    <n v="384.61538461538464"/>
    <n v="200"/>
    <n v="0"/>
    <n v="0"/>
    <n v="3071.0646153846151"/>
  </r>
  <r>
    <x v="0"/>
    <s v="Gavin Linklet"/>
    <s v="Associate"/>
    <x v="73"/>
    <x v="73"/>
    <x v="1"/>
    <x v="54"/>
    <x v="1"/>
    <x v="3"/>
    <x v="1"/>
    <n v="167"/>
    <s v="OffshoreAssociate"/>
    <n v="30"/>
    <n v="615.38461538461536"/>
    <n v="1"/>
    <n v="0.81"/>
    <n v="0"/>
    <x v="0"/>
    <n v="4058.1000000000004"/>
    <n v="615.38461538461536"/>
    <n v="500"/>
    <n v="0"/>
    <n v="0"/>
    <n v="2942.7153846153851"/>
  </r>
  <r>
    <x v="0"/>
    <s v="Nickolaus Yates"/>
    <s v="Analyst"/>
    <x v="83"/>
    <x v="83"/>
    <x v="1"/>
    <x v="5"/>
    <x v="3"/>
    <x v="4"/>
    <x v="0"/>
    <n v="167"/>
    <s v="OnsiteAnalyst"/>
    <n v="48"/>
    <n v="5416.666666666667"/>
    <n v="0.9"/>
    <n v="0.9"/>
    <n v="0"/>
    <x v="0"/>
    <n v="6492.9600000000009"/>
    <n v="5416.666666666667"/>
    <n v="0"/>
    <n v="250"/>
    <n v="0"/>
    <n v="826.29333333333398"/>
  </r>
  <r>
    <x v="0"/>
    <s v="Preston Sturm"/>
    <s v="Analyst"/>
    <x v="193"/>
    <x v="193"/>
    <x v="0"/>
    <x v="23"/>
    <x v="2"/>
    <x v="2"/>
    <x v="0"/>
    <n v="94"/>
    <s v="OnsiteAnalyst"/>
    <n v="48"/>
    <n v="5416.666666666667"/>
    <n v="1.1000000000000001"/>
    <n v="0.95"/>
    <n v="0"/>
    <x v="0"/>
    <n v="8025.5999999999995"/>
    <n v="5416.666666666667"/>
    <n v="750"/>
    <n v="100"/>
    <n v="0"/>
    <n v="1758.9333333333325"/>
  </r>
  <r>
    <x v="0"/>
    <s v="Paulette Giffkins"/>
    <s v="Contractor"/>
    <x v="133"/>
    <x v="133"/>
    <x v="1"/>
    <x v="78"/>
    <x v="3"/>
    <x v="3"/>
    <x v="1"/>
    <n v="165"/>
    <s v="OffshoreContractor"/>
    <n v="48"/>
    <n v="46"/>
    <n v="1"/>
    <n v="1.07"/>
    <n v="0"/>
    <x v="0"/>
    <n v="8474.4"/>
    <n v="0"/>
    <n v="500"/>
    <n v="0"/>
    <n v="7590"/>
    <n v="384.39999999999964"/>
  </r>
  <r>
    <x v="0"/>
    <s v="Brennen Durston"/>
    <s v="Senior Associate"/>
    <x v="244"/>
    <x v="244"/>
    <x v="1"/>
    <x v="26"/>
    <x v="2"/>
    <x v="1"/>
    <x v="1"/>
    <n v="160"/>
    <s v="OffshoreSenior Associate"/>
    <n v="35"/>
    <n v="923.07692307692309"/>
    <n v="0.8"/>
    <n v="1.1100000000000001"/>
    <n v="0"/>
    <x v="0"/>
    <n v="4972.8"/>
    <n v="923.07692307692309"/>
    <n v="1000"/>
    <n v="0"/>
    <n v="0"/>
    <n v="3049.7230769230773"/>
  </r>
  <r>
    <x v="0"/>
    <s v="Modesta Downse"/>
    <s v="Analyst"/>
    <x v="256"/>
    <x v="256"/>
    <x v="1"/>
    <x v="22"/>
    <x v="2"/>
    <x v="3"/>
    <x v="1"/>
    <n v="167"/>
    <s v="OffshoreAnalyst"/>
    <n v="24"/>
    <n v="384.61538461538464"/>
    <n v="1"/>
    <n v="1.2"/>
    <n v="0"/>
    <x v="0"/>
    <n v="4809.5999999999995"/>
    <n v="384.61538461538464"/>
    <n v="750"/>
    <n v="10"/>
    <n v="0"/>
    <n v="3664.9846153846147"/>
  </r>
  <r>
    <x v="0"/>
    <s v="Antonie Scholer"/>
    <s v="Senior Manager"/>
    <x v="260"/>
    <x v="260"/>
    <x v="1"/>
    <x v="10"/>
    <x v="5"/>
    <x v="2"/>
    <x v="1"/>
    <n v="0"/>
    <s v="OffshoreSenior Manager"/>
    <n v="48"/>
    <n v="1538.4615384615386"/>
    <n v="1.1000000000000001"/>
    <n v="1.1599999999999999"/>
    <n v="0"/>
    <x v="0"/>
    <n v="0"/>
    <n v="0"/>
    <n v="500"/>
    <n v="250"/>
    <n v="0"/>
    <n v="-750"/>
  </r>
  <r>
    <x v="0"/>
    <s v="Rock Netherclift"/>
    <s v="Senior Manager"/>
    <x v="201"/>
    <x v="201"/>
    <x v="1"/>
    <x v="18"/>
    <x v="3"/>
    <x v="0"/>
    <x v="0"/>
    <n v="0"/>
    <s v="OnsiteSenior Manager"/>
    <n v="72"/>
    <n v="8333.3333333333339"/>
    <n v="1.2"/>
    <n v="1.01"/>
    <n v="0"/>
    <x v="0"/>
    <n v="0"/>
    <n v="0"/>
    <n v="0"/>
    <n v="500"/>
    <n v="0"/>
    <n v="-500"/>
  </r>
  <r>
    <x v="0"/>
    <s v="Joelie Abramino"/>
    <s v="Director"/>
    <x v="36"/>
    <x v="36"/>
    <x v="0"/>
    <x v="12"/>
    <x v="1"/>
    <x v="1"/>
    <x v="0"/>
    <n v="0"/>
    <s v="OnsiteDirector"/>
    <n v="90"/>
    <n v="9166.6666666666661"/>
    <n v="0.8"/>
    <n v="0.99"/>
    <n v="0"/>
    <x v="0"/>
    <n v="11404.8"/>
    <n v="0"/>
    <n v="0"/>
    <n v="250"/>
    <n v="0"/>
    <n v="11154.8"/>
  </r>
  <r>
    <x v="0"/>
    <s v="Leonidas Hambrick"/>
    <s v="Contractor"/>
    <x v="266"/>
    <x v="266"/>
    <x v="0"/>
    <x v="16"/>
    <x v="1"/>
    <x v="2"/>
    <x v="0"/>
    <n v="0"/>
    <s v="OnsiteContractor"/>
    <n v="72"/>
    <n v="70"/>
    <n v="1.1000000000000001"/>
    <n v="1.1499999999999999"/>
    <n v="0"/>
    <x v="0"/>
    <n v="14572.800000000001"/>
    <n v="0"/>
    <n v="0"/>
    <n v="100"/>
    <n v="0"/>
    <n v="14472.800000000001"/>
  </r>
  <r>
    <x v="0"/>
    <s v="Doris Newvell"/>
    <s v="Contractor"/>
    <x v="194"/>
    <x v="194"/>
    <x v="0"/>
    <x v="53"/>
    <x v="5"/>
    <x v="2"/>
    <x v="1"/>
    <n v="162"/>
    <s v="OffshoreContractor"/>
    <n v="40"/>
    <n v="52"/>
    <n v="1.1000000000000001"/>
    <n v="1.1100000000000001"/>
    <n v="0"/>
    <x v="0"/>
    <n v="7814.4000000000015"/>
    <n v="0"/>
    <n v="500"/>
    <n v="0"/>
    <n v="8424"/>
    <n v="-1109.5999999999985"/>
  </r>
  <r>
    <x v="0"/>
    <s v="Kain Piscopo"/>
    <s v="Associate"/>
    <x v="13"/>
    <x v="13"/>
    <x v="1"/>
    <x v="13"/>
    <x v="2"/>
    <x v="2"/>
    <x v="1"/>
    <n v="0"/>
    <s v="OffshoreAssociate"/>
    <n v="30"/>
    <n v="615.38461538461536"/>
    <n v="1.1000000000000001"/>
    <n v="1.07"/>
    <n v="0"/>
    <x v="0"/>
    <n v="0"/>
    <n v="0"/>
    <n v="200"/>
    <n v="0"/>
    <n v="0"/>
    <n v="-200"/>
  </r>
  <r>
    <x v="0"/>
    <s v="Skylar Teffrey"/>
    <s v="Contractor"/>
    <x v="300"/>
    <x v="300"/>
    <x v="0"/>
    <x v="6"/>
    <x v="4"/>
    <x v="0"/>
    <x v="0"/>
    <n v="163"/>
    <s v="OnsiteContractor"/>
    <n v="65"/>
    <n v="73"/>
    <n v="1.2"/>
    <n v="1.04"/>
    <n v="0"/>
    <x v="0"/>
    <n v="12979.2"/>
    <n v="0"/>
    <n v="200"/>
    <n v="0"/>
    <n v="11899"/>
    <n v="880.20000000000073"/>
  </r>
  <r>
    <x v="0"/>
    <s v="Bartram Vaughton"/>
    <s v="Contractor"/>
    <x v="71"/>
    <x v="71"/>
    <x v="1"/>
    <x v="52"/>
    <x v="2"/>
    <x v="1"/>
    <x v="0"/>
    <n v="160"/>
    <s v="OnsiteContractor"/>
    <n v="72"/>
    <n v="72"/>
    <n v="0.8"/>
    <n v="0.97"/>
    <n v="0"/>
    <x v="0"/>
    <n v="8939.52"/>
    <n v="0"/>
    <n v="500"/>
    <n v="100"/>
    <n v="11520"/>
    <n v="-3180.4799999999996"/>
  </r>
  <r>
    <x v="0"/>
    <s v="Bevon Ogg"/>
    <s v="Analyst"/>
    <x v="126"/>
    <x v="126"/>
    <x v="1"/>
    <x v="2"/>
    <x v="1"/>
    <x v="2"/>
    <x v="1"/>
    <n v="161"/>
    <s v="OffshoreAnalyst"/>
    <n v="24"/>
    <n v="384.61538461538464"/>
    <n v="1.1000000000000001"/>
    <n v="0.9"/>
    <n v="0"/>
    <x v="0"/>
    <n v="3825.3600000000006"/>
    <n v="384.61538461538464"/>
    <n v="0"/>
    <n v="500"/>
    <n v="0"/>
    <n v="2940.7446153846158"/>
  </r>
  <r>
    <x v="0"/>
    <s v="Cristiano Nibley"/>
    <s v="Senior Associate"/>
    <x v="32"/>
    <x v="32"/>
    <x v="0"/>
    <x v="29"/>
    <x v="0"/>
    <x v="1"/>
    <x v="0"/>
    <n v="162"/>
    <s v="OnsiteSenior Associate"/>
    <n v="60"/>
    <n v="6250"/>
    <n v="0.8"/>
    <n v="0.83"/>
    <n v="0"/>
    <x v="0"/>
    <n v="6374.4"/>
    <n v="6250"/>
    <n v="500"/>
    <n v="10"/>
    <n v="0"/>
    <n v="-385.60000000000036"/>
  </r>
  <r>
    <x v="0"/>
    <s v="Shanie Ackroyd"/>
    <s v="Analyst"/>
    <x v="46"/>
    <x v="46"/>
    <x v="1"/>
    <x v="14"/>
    <x v="5"/>
    <x v="0"/>
    <x v="1"/>
    <n v="0"/>
    <s v="OffshoreAnalyst"/>
    <n v="24"/>
    <n v="384.61538461538464"/>
    <n v="1.2"/>
    <n v="1.03"/>
    <n v="0"/>
    <x v="0"/>
    <n v="0"/>
    <n v="0"/>
    <n v="200"/>
    <n v="0"/>
    <n v="0"/>
    <n v="-200"/>
  </r>
  <r>
    <x v="0"/>
    <s v="Sapphire Caltun"/>
    <s v="Contractor"/>
    <x v="13"/>
    <x v="13"/>
    <x v="1"/>
    <x v="13"/>
    <x v="2"/>
    <x v="2"/>
    <x v="1"/>
    <n v="161"/>
    <s v="OffshoreContractor"/>
    <n v="48"/>
    <n v="53"/>
    <n v="1.1000000000000001"/>
    <n v="1.07"/>
    <n v="0"/>
    <x v="0"/>
    <n v="9095.8560000000016"/>
    <n v="0"/>
    <n v="500"/>
    <n v="0"/>
    <n v="8533"/>
    <n v="62.856000000001586"/>
  </r>
  <r>
    <x v="0"/>
    <s v="Olivette McGeachy"/>
    <s v="Contractor"/>
    <x v="208"/>
    <x v="208"/>
    <x v="1"/>
    <x v="27"/>
    <x v="5"/>
    <x v="0"/>
    <x v="1"/>
    <n v="168"/>
    <s v="OffshoreContractor"/>
    <n v="48"/>
    <n v="47"/>
    <n v="1.2"/>
    <n v="1.2"/>
    <n v="0"/>
    <x v="0"/>
    <n v="11612.159999999998"/>
    <n v="0"/>
    <n v="0"/>
    <n v="250"/>
    <n v="7896"/>
    <n v="3466.159999999998"/>
  </r>
  <r>
    <x v="0"/>
    <s v="Doe Jewks"/>
    <s v="Associate"/>
    <x v="62"/>
    <x v="62"/>
    <x v="1"/>
    <x v="47"/>
    <x v="0"/>
    <x v="4"/>
    <x v="1"/>
    <n v="87"/>
    <s v="OffshoreAssociate"/>
    <n v="30"/>
    <n v="615.38461538461536"/>
    <n v="0.9"/>
    <n v="1.1399999999999999"/>
    <n v="0"/>
    <x v="0"/>
    <n v="2677.8599999999997"/>
    <n v="615.38461538461536"/>
    <n v="0"/>
    <n v="0"/>
    <n v="0"/>
    <n v="2062.4753846153844"/>
  </r>
  <r>
    <x v="0"/>
    <s v="Phyllys Poulsum"/>
    <s v="Senior Associate"/>
    <x v="217"/>
    <x v="217"/>
    <x v="0"/>
    <x v="11"/>
    <x v="2"/>
    <x v="3"/>
    <x v="0"/>
    <n v="167"/>
    <s v="OnsiteSenior Associate"/>
    <n v="60"/>
    <n v="6250"/>
    <n v="1"/>
    <n v="0.95"/>
    <n v="0"/>
    <x v="0"/>
    <n v="9120"/>
    <n v="6250"/>
    <n v="200"/>
    <n v="10"/>
    <n v="0"/>
    <n v="2660"/>
  </r>
  <r>
    <x v="0"/>
    <s v="Forrest Jori"/>
    <s v="Manager"/>
    <x v="86"/>
    <x v="86"/>
    <x v="1"/>
    <x v="64"/>
    <x v="3"/>
    <x v="3"/>
    <x v="1"/>
    <n v="168"/>
    <s v="OffshoreManager"/>
    <n v="40"/>
    <n v="1230.7692307692307"/>
    <n v="1"/>
    <n v="0.97"/>
    <n v="0"/>
    <x v="0"/>
    <n v="6518.4"/>
    <n v="1230.7692307692307"/>
    <n v="0"/>
    <n v="0"/>
    <n v="0"/>
    <n v="5287.6307692307691"/>
  </r>
  <r>
    <x v="0"/>
    <s v="Emlyn Aylett"/>
    <s v="Analyst"/>
    <x v="138"/>
    <x v="138"/>
    <x v="1"/>
    <x v="64"/>
    <x v="3"/>
    <x v="1"/>
    <x v="1"/>
    <n v="0"/>
    <s v="OffshoreAnalyst"/>
    <n v="24"/>
    <n v="384.61538461538464"/>
    <n v="0.8"/>
    <n v="0.97"/>
    <n v="0"/>
    <x v="0"/>
    <n v="0"/>
    <n v="0"/>
    <n v="200"/>
    <n v="50"/>
    <n v="0"/>
    <n v="-250"/>
  </r>
  <r>
    <x v="0"/>
    <s v="Bear Vicary"/>
    <s v="Contractor"/>
    <x v="99"/>
    <x v="99"/>
    <x v="1"/>
    <x v="13"/>
    <x v="2"/>
    <x v="1"/>
    <x v="0"/>
    <n v="0"/>
    <s v="OnsiteContractor"/>
    <n v="72"/>
    <n v="76"/>
    <n v="0.8"/>
    <n v="1.07"/>
    <n v="0"/>
    <x v="0"/>
    <n v="0"/>
    <n v="0"/>
    <n v="200"/>
    <n v="10"/>
    <n v="0"/>
    <n v="-210"/>
  </r>
  <r>
    <x v="0"/>
    <s v="Borden Hasely"/>
    <s v="Manager"/>
    <x v="180"/>
    <x v="180"/>
    <x v="1"/>
    <x v="23"/>
    <x v="2"/>
    <x v="0"/>
    <x v="1"/>
    <n v="166"/>
    <s v="OffshoreManager"/>
    <n v="40"/>
    <n v="1230.7692307692307"/>
    <n v="1.2"/>
    <n v="0.95"/>
    <n v="0"/>
    <x v="0"/>
    <n v="7569.5999999999995"/>
    <n v="1230.7692307692307"/>
    <n v="0"/>
    <n v="0"/>
    <n v="0"/>
    <n v="6338.830769230769"/>
  </r>
  <r>
    <x v="0"/>
    <s v="Antonie Fuidge"/>
    <s v="Analyst"/>
    <x v="9"/>
    <x v="9"/>
    <x v="1"/>
    <x v="9"/>
    <x v="3"/>
    <x v="3"/>
    <x v="1"/>
    <n v="168"/>
    <s v="OffshoreAnalyst"/>
    <n v="24"/>
    <n v="384.61538461538464"/>
    <n v="1"/>
    <n v="1.1499999999999999"/>
    <n v="0"/>
    <x v="0"/>
    <n v="4636.7999999999993"/>
    <n v="384.61538461538464"/>
    <n v="1000"/>
    <n v="50"/>
    <n v="0"/>
    <n v="3202.1846153846145"/>
  </r>
  <r>
    <x v="0"/>
    <s v="Stoddard Thurgood"/>
    <s v="Associate"/>
    <x v="221"/>
    <x v="221"/>
    <x v="1"/>
    <x v="67"/>
    <x v="4"/>
    <x v="1"/>
    <x v="1"/>
    <n v="160"/>
    <s v="OffshoreAssociate"/>
    <n v="30"/>
    <n v="615.38461538461536"/>
    <n v="0.8"/>
    <n v="0.81"/>
    <n v="0"/>
    <x v="0"/>
    <n v="3110.4"/>
    <n v="615.38461538461536"/>
    <n v="0"/>
    <n v="50"/>
    <n v="0"/>
    <n v="2445.0153846153848"/>
  </r>
  <r>
    <x v="0"/>
    <s v="Gawain Gadsden"/>
    <s v="Contractor"/>
    <x v="115"/>
    <x v="115"/>
    <x v="0"/>
    <x v="68"/>
    <x v="3"/>
    <x v="0"/>
    <x v="1"/>
    <n v="161"/>
    <s v="OffshoreContractor"/>
    <n v="35"/>
    <n v="54"/>
    <n v="1.2"/>
    <n v="1.1200000000000001"/>
    <n v="0"/>
    <x v="0"/>
    <n v="7526.4000000000005"/>
    <n v="0"/>
    <n v="200"/>
    <n v="10"/>
    <n v="8694"/>
    <n v="-1377.5999999999995"/>
  </r>
  <r>
    <x v="0"/>
    <s v="Tadeas Derington"/>
    <s v="Manager"/>
    <x v="163"/>
    <x v="163"/>
    <x v="0"/>
    <x v="83"/>
    <x v="3"/>
    <x v="1"/>
    <x v="0"/>
    <n v="161"/>
    <s v="OnsiteManager"/>
    <n v="65"/>
    <n v="7500"/>
    <n v="0.8"/>
    <n v="0.96"/>
    <n v="0"/>
    <x v="0"/>
    <n v="7987.2"/>
    <n v="7500"/>
    <n v="200"/>
    <n v="10"/>
    <n v="0"/>
    <n v="277.19999999999982"/>
  </r>
  <r>
    <x v="0"/>
    <s v="Sarine Richen"/>
    <s v="Associate"/>
    <x v="124"/>
    <x v="124"/>
    <x v="1"/>
    <x v="36"/>
    <x v="1"/>
    <x v="0"/>
    <x v="0"/>
    <n v="163"/>
    <s v="OnsiteAssociate"/>
    <n v="54"/>
    <n v="5666.666666666667"/>
    <n v="1.2"/>
    <n v="0.88"/>
    <n v="0"/>
    <x v="0"/>
    <n v="9294.9120000000003"/>
    <n v="5666.666666666667"/>
    <n v="500"/>
    <n v="50"/>
    <n v="0"/>
    <n v="3078.2453333333333"/>
  </r>
  <r>
    <x v="0"/>
    <s v="Fergus Aitcheson"/>
    <s v="Contractor"/>
    <x v="229"/>
    <x v="229"/>
    <x v="1"/>
    <x v="69"/>
    <x v="3"/>
    <x v="1"/>
    <x v="1"/>
    <n v="0"/>
    <s v="OffshoreContractor"/>
    <n v="48"/>
    <n v="41"/>
    <n v="0.8"/>
    <n v="0.86"/>
    <n v="0"/>
    <x v="0"/>
    <n v="0"/>
    <n v="0"/>
    <n v="1000"/>
    <n v="0"/>
    <n v="0"/>
    <n v="-1000"/>
  </r>
  <r>
    <x v="0"/>
    <s v="Nevile Sivewright"/>
    <s v="Senior Associate"/>
    <x v="80"/>
    <x v="80"/>
    <x v="1"/>
    <x v="14"/>
    <x v="5"/>
    <x v="1"/>
    <x v="1"/>
    <n v="162"/>
    <s v="OffshoreSenior Associate"/>
    <n v="35"/>
    <n v="923.07692307692309"/>
    <n v="0.8"/>
    <n v="1.03"/>
    <n v="0"/>
    <x v="0"/>
    <n v="4672.08"/>
    <n v="923.07692307692309"/>
    <n v="0"/>
    <n v="250"/>
    <n v="0"/>
    <n v="3499.0030769230771"/>
  </r>
  <r>
    <x v="0"/>
    <s v="Harwilll Mishow"/>
    <s v="Director"/>
    <x v="82"/>
    <x v="82"/>
    <x v="1"/>
    <x v="6"/>
    <x v="4"/>
    <x v="4"/>
    <x v="1"/>
    <n v="161"/>
    <s v="OffshoreDirector"/>
    <n v="55"/>
    <n v="2307.6923076923076"/>
    <n v="0.9"/>
    <n v="1.04"/>
    <n v="0"/>
    <x v="0"/>
    <n v="8288.2800000000007"/>
    <n v="2307.6923076923076"/>
    <n v="500"/>
    <n v="0"/>
    <n v="0"/>
    <n v="5480.587692307693"/>
  </r>
  <r>
    <x v="0"/>
    <s v="Krista Froment"/>
    <s v="Analyst"/>
    <x v="36"/>
    <x v="36"/>
    <x v="0"/>
    <x v="12"/>
    <x v="1"/>
    <x v="1"/>
    <x v="1"/>
    <n v="167"/>
    <s v="OffshoreAnalyst"/>
    <n v="24"/>
    <n v="384.61538461538464"/>
    <n v="0.8"/>
    <n v="0.99"/>
    <n v="0"/>
    <x v="0"/>
    <n v="3041.2799999999997"/>
    <n v="384.61538461538464"/>
    <n v="200"/>
    <n v="250"/>
    <n v="0"/>
    <n v="2206.664615384615"/>
  </r>
  <r>
    <x v="0"/>
    <s v="Loy Hardison"/>
    <s v="Manager"/>
    <x v="202"/>
    <x v="202"/>
    <x v="1"/>
    <x v="76"/>
    <x v="5"/>
    <x v="2"/>
    <x v="1"/>
    <n v="161"/>
    <s v="OffshoreManager"/>
    <n v="40"/>
    <n v="1230.7692307692307"/>
    <n v="1.1000000000000001"/>
    <n v="0.96"/>
    <n v="0"/>
    <x v="0"/>
    <n v="6800.64"/>
    <n v="1230.7692307692307"/>
    <n v="200"/>
    <n v="50"/>
    <n v="0"/>
    <n v="5319.8707692307698"/>
  </r>
  <r>
    <x v="0"/>
    <s v="Morly Mitchelhill"/>
    <s v="Contractor"/>
    <x v="288"/>
    <x v="288"/>
    <x v="0"/>
    <x v="25"/>
    <x v="1"/>
    <x v="2"/>
    <x v="0"/>
    <n v="163"/>
    <s v="OnsiteContractor"/>
    <n v="72"/>
    <n v="78"/>
    <n v="1.1000000000000001"/>
    <n v="1"/>
    <n v="0"/>
    <x v="0"/>
    <n v="12672.000000000002"/>
    <n v="0"/>
    <n v="0"/>
    <n v="50"/>
    <n v="12714"/>
    <n v="-91.999999999998181"/>
  </r>
  <r>
    <x v="0"/>
    <s v="Dom Stanistrete"/>
    <s v="Analyst"/>
    <x v="239"/>
    <x v="239"/>
    <x v="0"/>
    <x v="74"/>
    <x v="1"/>
    <x v="0"/>
    <x v="1"/>
    <n v="0"/>
    <s v="OffshoreAnalyst"/>
    <n v="24"/>
    <n v="384.61538461538464"/>
    <n v="1.2"/>
    <n v="0.81"/>
    <n v="0"/>
    <x v="0"/>
    <n v="3732.4800000000005"/>
    <n v="0"/>
    <n v="200"/>
    <n v="250"/>
    <n v="0"/>
    <n v="3282.4800000000005"/>
  </r>
  <r>
    <x v="0"/>
    <s v="Theadora Eronie"/>
    <s v="Contractor"/>
    <x v="191"/>
    <x v="191"/>
    <x v="1"/>
    <x v="40"/>
    <x v="5"/>
    <x v="4"/>
    <x v="1"/>
    <n v="100"/>
    <s v="OffshoreContractor"/>
    <n v="35"/>
    <n v="41"/>
    <n v="0.9"/>
    <n v="1.17"/>
    <n v="0"/>
    <x v="0"/>
    <n v="3685.5"/>
    <n v="0"/>
    <n v="500"/>
    <n v="10"/>
    <n v="4100"/>
    <n v="-924.5"/>
  </r>
  <r>
    <x v="0"/>
    <s v="Ardelia O'Moylan"/>
    <s v="Director"/>
    <x v="67"/>
    <x v="67"/>
    <x v="1"/>
    <x v="44"/>
    <x v="4"/>
    <x v="3"/>
    <x v="1"/>
    <n v="161"/>
    <s v="OffshoreDirector"/>
    <n v="55"/>
    <n v="2307.6923076923076"/>
    <n v="1"/>
    <n v="0.88"/>
    <n v="0"/>
    <x v="0"/>
    <n v="7792.4"/>
    <n v="2307.6923076923076"/>
    <n v="0"/>
    <n v="10"/>
    <n v="0"/>
    <n v="5474.707692307692"/>
  </r>
  <r>
    <x v="0"/>
    <s v="Hayes Lebang"/>
    <s v="Senior Manager"/>
    <x v="255"/>
    <x v="255"/>
    <x v="1"/>
    <x v="64"/>
    <x v="3"/>
    <x v="4"/>
    <x v="0"/>
    <n v="163"/>
    <s v="OnsiteSenior Manager"/>
    <n v="72"/>
    <n v="8333.3333333333339"/>
    <n v="0.9"/>
    <n v="0.97"/>
    <n v="0"/>
    <x v="0"/>
    <n v="10245.528"/>
    <n v="8333.3333333333339"/>
    <n v="0"/>
    <n v="0"/>
    <n v="0"/>
    <n v="1912.1946666666663"/>
  </r>
  <r>
    <x v="0"/>
    <s v="Worden Okenden"/>
    <s v="Associate"/>
    <x v="197"/>
    <x v="197"/>
    <x v="1"/>
    <x v="57"/>
    <x v="5"/>
    <x v="3"/>
    <x v="1"/>
    <n v="161"/>
    <s v="OffshoreAssociate"/>
    <n v="30"/>
    <n v="615.38461538461536"/>
    <n v="1"/>
    <n v="0.93"/>
    <n v="0"/>
    <x v="0"/>
    <n v="4491.9000000000005"/>
    <n v="615.38461538461536"/>
    <n v="200"/>
    <n v="50"/>
    <n v="0"/>
    <n v="3626.5153846153853"/>
  </r>
  <r>
    <x v="0"/>
    <s v="Fanni Haggith"/>
    <s v="Contractor"/>
    <x v="240"/>
    <x v="240"/>
    <x v="1"/>
    <x v="46"/>
    <x v="3"/>
    <x v="1"/>
    <x v="0"/>
    <n v="167"/>
    <s v="OnsiteContractor"/>
    <n v="72"/>
    <n v="78"/>
    <n v="0.8"/>
    <n v="1.19"/>
    <n v="0"/>
    <x v="0"/>
    <n v="11446.848"/>
    <n v="0"/>
    <n v="500"/>
    <n v="50"/>
    <n v="13026"/>
    <n v="-2129.152"/>
  </r>
  <r>
    <x v="0"/>
    <s v="Phil Bhar"/>
    <s v="Analyst"/>
    <x v="244"/>
    <x v="244"/>
    <x v="1"/>
    <x v="26"/>
    <x v="2"/>
    <x v="1"/>
    <x v="0"/>
    <n v="168"/>
    <s v="OnsiteAnalyst"/>
    <n v="48"/>
    <n v="5416.666666666667"/>
    <n v="0.8"/>
    <n v="1.1100000000000001"/>
    <n v="0"/>
    <x v="0"/>
    <n v="7160.8320000000012"/>
    <n v="5416.666666666667"/>
    <n v="0"/>
    <n v="10"/>
    <n v="0"/>
    <n v="1734.1653333333343"/>
  </r>
  <r>
    <x v="0"/>
    <s v="Tull Vinau"/>
    <s v="Analyst"/>
    <x v="281"/>
    <x v="281"/>
    <x v="0"/>
    <x v="37"/>
    <x v="1"/>
    <x v="0"/>
    <x v="1"/>
    <n v="0"/>
    <s v="OffshoreAnalyst"/>
    <n v="24"/>
    <n v="384.61538461538464"/>
    <n v="1.2"/>
    <n v="0.87"/>
    <n v="0"/>
    <x v="0"/>
    <n v="4008.96"/>
    <n v="0"/>
    <n v="750"/>
    <n v="0"/>
    <n v="0"/>
    <n v="3258.96"/>
  </r>
  <r>
    <x v="0"/>
    <s v="Lexine Lock"/>
    <s v="Senior Associate"/>
    <x v="79"/>
    <x v="79"/>
    <x v="1"/>
    <x v="60"/>
    <x v="0"/>
    <x v="1"/>
    <x v="1"/>
    <n v="0"/>
    <s v="OffshoreSenior Associate"/>
    <n v="35"/>
    <n v="923.07692307692309"/>
    <n v="0.8"/>
    <n v="1.08"/>
    <n v="0"/>
    <x v="0"/>
    <n v="0"/>
    <n v="0"/>
    <n v="750"/>
    <n v="0"/>
    <n v="0"/>
    <n v="-750"/>
  </r>
  <r>
    <x v="0"/>
    <s v="Lola Burnie"/>
    <s v="Manager"/>
    <x v="25"/>
    <x v="25"/>
    <x v="0"/>
    <x v="25"/>
    <x v="1"/>
    <x v="4"/>
    <x v="1"/>
    <n v="165"/>
    <s v="OffshoreManager"/>
    <n v="40"/>
    <n v="1230.7692307692307"/>
    <n v="0.9"/>
    <n v="1"/>
    <n v="0"/>
    <x v="0"/>
    <n v="5760"/>
    <n v="1230.7692307692307"/>
    <n v="750"/>
    <n v="0"/>
    <n v="0"/>
    <n v="3779.2307692307695"/>
  </r>
  <r>
    <x v="0"/>
    <s v="Rani Antrag"/>
    <s v="Analyst"/>
    <x v="216"/>
    <x v="216"/>
    <x v="0"/>
    <x v="40"/>
    <x v="5"/>
    <x v="2"/>
    <x v="1"/>
    <n v="167"/>
    <s v="OffshoreAnalyst"/>
    <n v="24"/>
    <n v="384.61538461538464"/>
    <n v="1.1000000000000001"/>
    <n v="1.17"/>
    <n v="0"/>
    <x v="0"/>
    <n v="4942.08"/>
    <n v="384.61538461538464"/>
    <n v="500"/>
    <n v="500"/>
    <n v="0"/>
    <n v="3557.4646153846152"/>
  </r>
  <r>
    <x v="0"/>
    <s v="Zabrina Blundon"/>
    <s v="Analyst"/>
    <x v="280"/>
    <x v="280"/>
    <x v="1"/>
    <x v="85"/>
    <x v="1"/>
    <x v="2"/>
    <x v="0"/>
    <n v="167"/>
    <s v="OnsiteAnalyst"/>
    <n v="48"/>
    <n v="5416.666666666667"/>
    <n v="1.1000000000000001"/>
    <n v="1.08"/>
    <n v="0"/>
    <x v="0"/>
    <n v="9523.0080000000016"/>
    <n v="5416.666666666667"/>
    <n v="0"/>
    <n v="10"/>
    <n v="0"/>
    <n v="4096.3413333333347"/>
  </r>
  <r>
    <x v="0"/>
    <s v="Alberta Jarvie"/>
    <s v="Contractor"/>
    <x v="224"/>
    <x v="224"/>
    <x v="1"/>
    <x v="14"/>
    <x v="5"/>
    <x v="2"/>
    <x v="1"/>
    <n v="102"/>
    <s v="OffshoreContractor"/>
    <n v="48"/>
    <n v="46"/>
    <n v="1.1000000000000001"/>
    <n v="1.03"/>
    <n v="0"/>
    <x v="0"/>
    <n v="5547.1680000000006"/>
    <n v="0"/>
    <n v="200"/>
    <n v="100"/>
    <n v="4692"/>
    <n v="555.16800000000057"/>
  </r>
  <r>
    <x v="0"/>
    <s v="Weylin Gemmill"/>
    <s v="Associate"/>
    <x v="108"/>
    <x v="108"/>
    <x v="1"/>
    <x v="74"/>
    <x v="1"/>
    <x v="1"/>
    <x v="1"/>
    <n v="128"/>
    <s v="OffshoreAssociate"/>
    <n v="30"/>
    <n v="615.38461538461536"/>
    <n v="0.8"/>
    <n v="0.81"/>
    <n v="0"/>
    <x v="0"/>
    <n v="2488.3200000000002"/>
    <n v="615.38461538461536"/>
    <n v="0"/>
    <n v="0"/>
    <n v="0"/>
    <n v="1872.9353846153849"/>
  </r>
  <r>
    <x v="0"/>
    <s v="Rose Fountian"/>
    <s v="Contractor"/>
    <x v="202"/>
    <x v="202"/>
    <x v="1"/>
    <x v="76"/>
    <x v="5"/>
    <x v="2"/>
    <x v="1"/>
    <n v="167"/>
    <s v="OffshoreContractor"/>
    <n v="35"/>
    <n v="44"/>
    <n v="1.1000000000000001"/>
    <n v="0.96"/>
    <n v="0"/>
    <x v="0"/>
    <n v="6172.3200000000006"/>
    <n v="0"/>
    <n v="1000"/>
    <n v="0"/>
    <n v="7348"/>
    <n v="-2175.6799999999994"/>
  </r>
  <r>
    <x v="0"/>
    <s v="Orel Pacey"/>
    <s v="Senior Manager"/>
    <x v="53"/>
    <x v="53"/>
    <x v="1"/>
    <x v="28"/>
    <x v="1"/>
    <x v="1"/>
    <x v="1"/>
    <n v="164"/>
    <s v="OffshoreSenior Manager"/>
    <n v="48"/>
    <n v="1538.4615384615386"/>
    <n v="0.8"/>
    <n v="1.1200000000000001"/>
    <n v="0"/>
    <x v="0"/>
    <n v="7053.3120000000008"/>
    <n v="1538.4615384615386"/>
    <n v="500"/>
    <n v="0"/>
    <n v="0"/>
    <n v="5014.8504615384627"/>
  </r>
  <r>
    <x v="0"/>
    <s v="Karole Rowley"/>
    <s v="Analyst"/>
    <x v="156"/>
    <x v="156"/>
    <x v="0"/>
    <x v="72"/>
    <x v="0"/>
    <x v="1"/>
    <x v="1"/>
    <n v="160"/>
    <s v="OffshoreAnalyst"/>
    <n v="24"/>
    <n v="384.61538461538464"/>
    <n v="0.8"/>
    <n v="0.94"/>
    <n v="0"/>
    <x v="0"/>
    <n v="2887.68"/>
    <n v="384.61538461538464"/>
    <n v="500"/>
    <n v="0"/>
    <n v="0"/>
    <n v="2003.0646153846151"/>
  </r>
  <r>
    <x v="0"/>
    <s v="Roy Minshaw"/>
    <s v="Senior Associate"/>
    <x v="231"/>
    <x v="231"/>
    <x v="1"/>
    <x v="79"/>
    <x v="0"/>
    <x v="3"/>
    <x v="1"/>
    <n v="163"/>
    <s v="OffshoreSenior Associate"/>
    <n v="35"/>
    <n v="923.07692307692309"/>
    <n v="1"/>
    <n v="0.95"/>
    <n v="0"/>
    <x v="0"/>
    <n v="5419.75"/>
    <n v="923.07692307692309"/>
    <n v="750"/>
    <n v="0"/>
    <n v="0"/>
    <n v="3746.6730769230771"/>
  </r>
  <r>
    <x v="0"/>
    <s v="Eddie Dodell"/>
    <s v="Senior Associate"/>
    <x v="278"/>
    <x v="278"/>
    <x v="1"/>
    <x v="11"/>
    <x v="2"/>
    <x v="2"/>
    <x v="1"/>
    <n v="160"/>
    <s v="OffshoreSenior Associate"/>
    <n v="35"/>
    <n v="923.07692307692309"/>
    <n v="1.1000000000000001"/>
    <n v="0.95"/>
    <n v="0"/>
    <x v="0"/>
    <n v="5852.0000000000009"/>
    <n v="923.07692307692309"/>
    <n v="1000"/>
    <n v="250"/>
    <n v="0"/>
    <n v="3678.923076923078"/>
  </r>
  <r>
    <x v="0"/>
    <s v="Rey Cawthry"/>
    <s v="Manager"/>
    <x v="261"/>
    <x v="261"/>
    <x v="0"/>
    <x v="46"/>
    <x v="3"/>
    <x v="2"/>
    <x v="1"/>
    <n v="164"/>
    <s v="OffshoreManager"/>
    <n v="40"/>
    <n v="1230.7692307692307"/>
    <n v="1.1000000000000001"/>
    <n v="1.19"/>
    <n v="0"/>
    <x v="0"/>
    <n v="8377.6"/>
    <n v="1230.7692307692307"/>
    <n v="0"/>
    <n v="0"/>
    <n v="0"/>
    <n v="7146.8307692307699"/>
  </r>
  <r>
    <x v="0"/>
    <s v="Lynsey Deery"/>
    <s v="Director"/>
    <x v="237"/>
    <x v="237"/>
    <x v="1"/>
    <x v="78"/>
    <x v="3"/>
    <x v="2"/>
    <x v="1"/>
    <n v="160"/>
    <s v="OffshoreDirector"/>
    <n v="55"/>
    <n v="2307.6923076923076"/>
    <n v="1.1000000000000001"/>
    <n v="1.07"/>
    <n v="0"/>
    <x v="0"/>
    <n v="10357.6"/>
    <n v="2307.6923076923076"/>
    <n v="0"/>
    <n v="50"/>
    <n v="0"/>
    <n v="7999.9076923076927"/>
  </r>
  <r>
    <x v="0"/>
    <s v="Connie MacCaig"/>
    <s v="Director"/>
    <x v="185"/>
    <x v="185"/>
    <x v="1"/>
    <x v="86"/>
    <x v="3"/>
    <x v="1"/>
    <x v="1"/>
    <n v="163"/>
    <s v="OffshoreDirector"/>
    <n v="55"/>
    <n v="2307.6923076923076"/>
    <n v="0.8"/>
    <n v="1.06"/>
    <n v="0"/>
    <x v="0"/>
    <n v="7602.3200000000006"/>
    <n v="2307.6923076923076"/>
    <n v="0"/>
    <n v="10"/>
    <n v="0"/>
    <n v="5284.627692307693"/>
  </r>
  <r>
    <x v="0"/>
    <s v="Pamela Freeburn"/>
    <s v="Analyst"/>
    <x v="103"/>
    <x v="103"/>
    <x v="1"/>
    <x v="30"/>
    <x v="1"/>
    <x v="2"/>
    <x v="1"/>
    <n v="167"/>
    <s v="OffshoreAnalyst"/>
    <n v="24"/>
    <n v="384.61538461538464"/>
    <n v="1.1000000000000001"/>
    <n v="1.01"/>
    <n v="0"/>
    <x v="0"/>
    <n v="4452.8879999999999"/>
    <n v="384.61538461538464"/>
    <n v="0"/>
    <n v="250"/>
    <n v="0"/>
    <n v="3818.2726153846152"/>
  </r>
  <r>
    <x v="0"/>
    <s v="Gusella Sowersby"/>
    <s v="Senior Associate"/>
    <x v="164"/>
    <x v="164"/>
    <x v="1"/>
    <x v="62"/>
    <x v="4"/>
    <x v="1"/>
    <x v="1"/>
    <n v="167"/>
    <s v="OffshoreSenior Associate"/>
    <n v="35"/>
    <n v="923.07692307692309"/>
    <n v="0.8"/>
    <n v="1.17"/>
    <n v="0"/>
    <x v="0"/>
    <n v="5470.92"/>
    <n v="923.07692307692309"/>
    <n v="1000"/>
    <n v="0"/>
    <n v="0"/>
    <n v="3547.8430769230772"/>
  </r>
  <r>
    <x v="0"/>
    <s v="Maye Tomicki"/>
    <s v="Associate"/>
    <x v="99"/>
    <x v="99"/>
    <x v="1"/>
    <x v="13"/>
    <x v="2"/>
    <x v="1"/>
    <x v="1"/>
    <n v="165"/>
    <s v="OffshoreAssociate"/>
    <n v="30"/>
    <n v="615.38461538461536"/>
    <n v="0.8"/>
    <n v="1.07"/>
    <n v="0"/>
    <x v="0"/>
    <n v="4237.2"/>
    <n v="615.38461538461536"/>
    <n v="200"/>
    <n v="50"/>
    <n v="0"/>
    <n v="3371.8153846153846"/>
  </r>
  <r>
    <x v="0"/>
    <s v="Torry Tregust"/>
    <s v="Analyst"/>
    <x v="259"/>
    <x v="259"/>
    <x v="0"/>
    <x v="51"/>
    <x v="3"/>
    <x v="1"/>
    <x v="1"/>
    <n v="0"/>
    <s v="OffshoreAnalyst"/>
    <n v="24"/>
    <n v="384.61538461538464"/>
    <n v="0.8"/>
    <n v="0.84"/>
    <n v="0"/>
    <x v="0"/>
    <n v="2580.48"/>
    <n v="0"/>
    <n v="0"/>
    <n v="250"/>
    <n v="0"/>
    <n v="2330.48"/>
  </r>
  <r>
    <x v="0"/>
    <s v="Tawnya Clint"/>
    <s v="Director"/>
    <x v="243"/>
    <x v="243"/>
    <x v="1"/>
    <x v="9"/>
    <x v="3"/>
    <x v="1"/>
    <x v="1"/>
    <n v="161"/>
    <s v="OffshoreDirector"/>
    <n v="55"/>
    <n v="2307.6923076923076"/>
    <n v="0.8"/>
    <n v="1.1499999999999999"/>
    <n v="0"/>
    <x v="0"/>
    <n v="8146.5999999999995"/>
    <n v="2307.6923076923076"/>
    <n v="750"/>
    <n v="10"/>
    <n v="0"/>
    <n v="5078.9076923076918"/>
  </r>
  <r>
    <x v="0"/>
    <s v="Corby Phythian"/>
    <s v="Associate"/>
    <x v="7"/>
    <x v="7"/>
    <x v="1"/>
    <x v="7"/>
    <x v="0"/>
    <x v="2"/>
    <x v="0"/>
    <n v="101"/>
    <s v="OnsiteAssociate"/>
    <n v="54"/>
    <n v="5666.666666666667"/>
    <n v="1.1000000000000001"/>
    <n v="1.1399999999999999"/>
    <n v="0"/>
    <x v="0"/>
    <n v="6839.3159999999998"/>
    <n v="5666.666666666667"/>
    <n v="500"/>
    <n v="50"/>
    <n v="0"/>
    <n v="622.64933333333283"/>
  </r>
  <r>
    <x v="0"/>
    <s v="Bondy Soughton"/>
    <s v="Manager"/>
    <x v="49"/>
    <x v="49"/>
    <x v="0"/>
    <x v="38"/>
    <x v="1"/>
    <x v="2"/>
    <x v="1"/>
    <n v="164"/>
    <s v="OffshoreManager"/>
    <n v="40"/>
    <n v="1230.7692307692307"/>
    <n v="1.1000000000000001"/>
    <n v="1.1299999999999999"/>
    <n v="0"/>
    <x v="0"/>
    <n v="7955.2000000000007"/>
    <n v="1230.7692307692307"/>
    <n v="200"/>
    <n v="250"/>
    <n v="0"/>
    <n v="6274.4307692307702"/>
  </r>
  <r>
    <x v="0"/>
    <s v="Davis Everil"/>
    <s v="Analyst"/>
    <x v="52"/>
    <x v="52"/>
    <x v="0"/>
    <x v="39"/>
    <x v="1"/>
    <x v="0"/>
    <x v="0"/>
    <n v="164"/>
    <s v="OnsiteAnalyst"/>
    <n v="48"/>
    <n v="5416.666666666667"/>
    <n v="1.2"/>
    <n v="0.99"/>
    <n v="0"/>
    <x v="0"/>
    <n v="9123.84"/>
    <n v="5416.666666666667"/>
    <n v="0"/>
    <n v="250"/>
    <n v="0"/>
    <n v="3457.1733333333332"/>
  </r>
  <r>
    <x v="0"/>
    <s v="Vonni Janjusevic"/>
    <s v="Contractor"/>
    <x v="227"/>
    <x v="227"/>
    <x v="1"/>
    <x v="93"/>
    <x v="2"/>
    <x v="1"/>
    <x v="0"/>
    <n v="166"/>
    <s v="OnsiteContractor"/>
    <n v="72"/>
    <n v="74"/>
    <n v="0.8"/>
    <n v="0.98"/>
    <n v="0"/>
    <x v="0"/>
    <n v="9370.3680000000004"/>
    <n v="0"/>
    <n v="0"/>
    <n v="0"/>
    <n v="12284"/>
    <n v="-2913.6319999999996"/>
  </r>
  <r>
    <x v="0"/>
    <s v="Terese Tithecote"/>
    <s v="Analyst"/>
    <x v="189"/>
    <x v="189"/>
    <x v="1"/>
    <x v="78"/>
    <x v="3"/>
    <x v="1"/>
    <x v="1"/>
    <n v="168"/>
    <s v="OffshoreAnalyst"/>
    <n v="24"/>
    <n v="384.61538461538464"/>
    <n v="0.8"/>
    <n v="1.07"/>
    <n v="0"/>
    <x v="0"/>
    <n v="3451.3920000000007"/>
    <n v="384.61538461538464"/>
    <n v="750"/>
    <n v="50"/>
    <n v="0"/>
    <n v="2266.776615384616"/>
  </r>
  <r>
    <x v="0"/>
    <s v="Louella Risbie"/>
    <s v="Manager"/>
    <x v="4"/>
    <x v="4"/>
    <x v="0"/>
    <x v="4"/>
    <x v="2"/>
    <x v="1"/>
    <x v="1"/>
    <n v="163"/>
    <s v="OffshoreManager"/>
    <n v="40"/>
    <n v="1230.7692307692307"/>
    <n v="0.8"/>
    <n v="1.05"/>
    <n v="0"/>
    <x v="0"/>
    <n v="5376"/>
    <n v="1230.7692307692307"/>
    <n v="0"/>
    <n v="0"/>
    <n v="0"/>
    <n v="4145.2307692307695"/>
  </r>
  <r>
    <x v="0"/>
    <s v="Lyle Crowch"/>
    <s v="Contractor"/>
    <x v="25"/>
    <x v="25"/>
    <x v="0"/>
    <x v="25"/>
    <x v="1"/>
    <x v="4"/>
    <x v="1"/>
    <n v="162"/>
    <s v="OffshoreContractor"/>
    <n v="48"/>
    <n v="42"/>
    <n v="0.9"/>
    <n v="1"/>
    <n v="0"/>
    <x v="0"/>
    <n v="6912"/>
    <n v="0"/>
    <n v="500"/>
    <n v="100"/>
    <n v="6804"/>
    <n v="-492"/>
  </r>
  <r>
    <x v="0"/>
    <s v="Bev Tissier"/>
    <s v="Contractor"/>
    <x v="77"/>
    <x v="77"/>
    <x v="0"/>
    <x v="58"/>
    <x v="3"/>
    <x v="3"/>
    <x v="0"/>
    <n v="0"/>
    <s v="OnsiteContractor"/>
    <n v="60"/>
    <n v="73"/>
    <n v="1"/>
    <n v="1"/>
    <n v="0"/>
    <x v="0"/>
    <n v="9600"/>
    <n v="0"/>
    <n v="500"/>
    <n v="0"/>
    <n v="0"/>
    <n v="9100"/>
  </r>
  <r>
    <x v="0"/>
    <s v="Kilian Taplin"/>
    <s v="Analyst"/>
    <x v="257"/>
    <x v="257"/>
    <x v="1"/>
    <x v="47"/>
    <x v="0"/>
    <x v="2"/>
    <x v="0"/>
    <n v="162"/>
    <s v="OnsiteAnalyst"/>
    <n v="48"/>
    <n v="5416.666666666667"/>
    <n v="1.1000000000000001"/>
    <n v="1.1399999999999999"/>
    <n v="1"/>
    <x v="0"/>
    <n v="0"/>
    <n v="5416.666666666667"/>
    <n v="0"/>
    <n v="0"/>
    <n v="0"/>
    <n v="-5416.666666666667"/>
  </r>
  <r>
    <x v="0"/>
    <s v="Isidora Tonn"/>
    <s v="Contractor"/>
    <x v="68"/>
    <x v="68"/>
    <x v="0"/>
    <x v="23"/>
    <x v="2"/>
    <x v="1"/>
    <x v="1"/>
    <n v="167"/>
    <s v="OffshoreContractor"/>
    <n v="35"/>
    <n v="48"/>
    <n v="0.8"/>
    <n v="0.95"/>
    <n v="0"/>
    <x v="0"/>
    <n v="4256"/>
    <n v="0"/>
    <n v="0"/>
    <n v="500"/>
    <n v="8016"/>
    <n v="-4260"/>
  </r>
  <r>
    <x v="0"/>
    <s v="Justinn Austen"/>
    <s v="Contractor"/>
    <x v="75"/>
    <x v="75"/>
    <x v="1"/>
    <x v="56"/>
    <x v="4"/>
    <x v="3"/>
    <x v="0"/>
    <n v="164"/>
    <s v="OnsiteContractor"/>
    <n v="72"/>
    <n v="73"/>
    <n v="1"/>
    <n v="0.82"/>
    <n v="0"/>
    <x v="0"/>
    <n v="9682.56"/>
    <n v="0"/>
    <n v="1000"/>
    <n v="0"/>
    <n v="11972"/>
    <n v="-3289.4400000000005"/>
  </r>
  <r>
    <x v="0"/>
    <s v="Dag McGuiness"/>
    <s v="Analyst"/>
    <x v="268"/>
    <x v="268"/>
    <x v="0"/>
    <x v="39"/>
    <x v="1"/>
    <x v="2"/>
    <x v="0"/>
    <n v="0"/>
    <s v="OnsiteAnalyst"/>
    <n v="48"/>
    <n v="5416.666666666667"/>
    <n v="1.1000000000000001"/>
    <n v="0.99"/>
    <n v="0"/>
    <x v="0"/>
    <n v="8363.52"/>
    <n v="0"/>
    <n v="0"/>
    <n v="500"/>
    <n v="0"/>
    <n v="7863.52"/>
  </r>
  <r>
    <x v="0"/>
    <s v="Shay McAllister"/>
    <s v="Associate"/>
    <x v="171"/>
    <x v="171"/>
    <x v="0"/>
    <x v="64"/>
    <x v="3"/>
    <x v="0"/>
    <x v="1"/>
    <n v="164"/>
    <s v="OffshoreAssociate"/>
    <n v="30"/>
    <n v="615.38461538461536"/>
    <n v="1.2"/>
    <n v="0.97"/>
    <n v="0"/>
    <x v="0"/>
    <n v="5587.2"/>
    <n v="615.38461538461536"/>
    <n v="500"/>
    <n v="0"/>
    <n v="0"/>
    <n v="4471.8153846153846"/>
  </r>
  <r>
    <x v="0"/>
    <s v="Dee Yearby"/>
    <s v="Contractor"/>
    <x v="158"/>
    <x v="158"/>
    <x v="1"/>
    <x v="12"/>
    <x v="1"/>
    <x v="4"/>
    <x v="1"/>
    <n v="160"/>
    <s v="OffshoreContractor"/>
    <n v="40"/>
    <n v="46"/>
    <n v="0.9"/>
    <n v="0.99"/>
    <n v="0"/>
    <x v="0"/>
    <n v="5702.4"/>
    <n v="0"/>
    <n v="500"/>
    <n v="10"/>
    <n v="7360"/>
    <n v="-2167.6000000000004"/>
  </r>
  <r>
    <x v="0"/>
    <s v="Rycca Haldon"/>
    <s v="Analyst"/>
    <x v="192"/>
    <x v="192"/>
    <x v="0"/>
    <x v="57"/>
    <x v="5"/>
    <x v="0"/>
    <x v="1"/>
    <n v="161"/>
    <s v="OffshoreAnalyst"/>
    <n v="24"/>
    <n v="384.61538461538464"/>
    <n v="1.2"/>
    <n v="0.93"/>
    <n v="0"/>
    <x v="0"/>
    <n v="4285.4400000000005"/>
    <n v="384.61538461538464"/>
    <n v="0"/>
    <n v="250"/>
    <n v="0"/>
    <n v="3650.8246153846158"/>
  </r>
  <r>
    <x v="0"/>
    <s v="Ora Todarello"/>
    <s v="Manager"/>
    <x v="213"/>
    <x v="213"/>
    <x v="0"/>
    <x v="54"/>
    <x v="1"/>
    <x v="1"/>
    <x v="1"/>
    <n v="0"/>
    <s v="OffshoreManager"/>
    <n v="40"/>
    <n v="1230.7692307692307"/>
    <n v="0.8"/>
    <n v="0.81"/>
    <n v="0"/>
    <x v="0"/>
    <n v="4147.2000000000007"/>
    <n v="0"/>
    <n v="0"/>
    <n v="0"/>
    <n v="0"/>
    <n v="4147.2000000000007"/>
  </r>
  <r>
    <x v="0"/>
    <s v="Claretta Barriball"/>
    <s v="Manager"/>
    <x v="160"/>
    <x v="160"/>
    <x v="1"/>
    <x v="47"/>
    <x v="0"/>
    <x v="1"/>
    <x v="1"/>
    <n v="0"/>
    <s v="OffshoreManager"/>
    <n v="40"/>
    <n v="1230.7692307692307"/>
    <n v="0.8"/>
    <n v="1.1399999999999999"/>
    <n v="0"/>
    <x v="0"/>
    <n v="0"/>
    <n v="0"/>
    <n v="750"/>
    <n v="10"/>
    <n v="0"/>
    <n v="-760"/>
  </r>
  <r>
    <x v="0"/>
    <s v="Merv McCloy"/>
    <s v="Contractor"/>
    <x v="210"/>
    <x v="210"/>
    <x v="0"/>
    <x v="89"/>
    <x v="0"/>
    <x v="1"/>
    <x v="1"/>
    <n v="163"/>
    <s v="OffshoreContractor"/>
    <n v="40"/>
    <n v="43"/>
    <n v="0.8"/>
    <n v="1.04"/>
    <n v="0"/>
    <x v="0"/>
    <n v="5324.8"/>
    <n v="0"/>
    <n v="750"/>
    <n v="250"/>
    <n v="7009"/>
    <n v="-2684.2"/>
  </r>
  <r>
    <x v="0"/>
    <s v="Mitchell Nerney"/>
    <s v="Director"/>
    <x v="24"/>
    <x v="24"/>
    <x v="1"/>
    <x v="24"/>
    <x v="0"/>
    <x v="3"/>
    <x v="1"/>
    <n v="162"/>
    <s v="OffshoreDirector"/>
    <n v="55"/>
    <n v="2307.6923076923076"/>
    <n v="1"/>
    <n v="0.99"/>
    <n v="0"/>
    <x v="0"/>
    <n v="8820.9"/>
    <n v="2307.6923076923076"/>
    <n v="500"/>
    <n v="0"/>
    <n v="0"/>
    <n v="6013.207692307692"/>
  </r>
  <r>
    <x v="0"/>
    <s v="Emmye Welburn"/>
    <s v="Contractor"/>
    <x v="223"/>
    <x v="223"/>
    <x v="0"/>
    <x v="91"/>
    <x v="3"/>
    <x v="1"/>
    <x v="0"/>
    <n v="0"/>
    <s v="OnsiteContractor"/>
    <n v="65"/>
    <n v="73"/>
    <n v="0.8"/>
    <n v="0.91"/>
    <n v="0"/>
    <x v="0"/>
    <n v="7571.2"/>
    <n v="0"/>
    <n v="500"/>
    <n v="0"/>
    <n v="0"/>
    <n v="7071.2"/>
  </r>
  <r>
    <x v="0"/>
    <s v="Dorthea Flanaghan"/>
    <s v="Director"/>
    <x v="145"/>
    <x v="145"/>
    <x v="1"/>
    <x v="68"/>
    <x v="3"/>
    <x v="3"/>
    <x v="0"/>
    <n v="164"/>
    <s v="OnsiteDirector"/>
    <n v="90"/>
    <n v="9166.6666666666661"/>
    <n v="1"/>
    <n v="1.1200000000000001"/>
    <n v="0"/>
    <x v="0"/>
    <n v="16531.2"/>
    <n v="9166.6666666666661"/>
    <n v="0"/>
    <n v="0"/>
    <n v="0"/>
    <n v="7364.5333333333347"/>
  </r>
  <r>
    <x v="0"/>
    <s v="Pauli Baumer"/>
    <s v="Contractor"/>
    <x v="1"/>
    <x v="1"/>
    <x v="1"/>
    <x v="1"/>
    <x v="1"/>
    <x v="1"/>
    <x v="1"/>
    <n v="167"/>
    <s v="OffshoreContractor"/>
    <n v="48"/>
    <n v="52"/>
    <n v="0.8"/>
    <n v="1.03"/>
    <n v="0"/>
    <x v="0"/>
    <n v="6605.1840000000002"/>
    <n v="0"/>
    <n v="500"/>
    <n v="100"/>
    <n v="8684"/>
    <n v="-2678.8159999999998"/>
  </r>
  <r>
    <x v="0"/>
    <s v="Duffie Atthow"/>
    <s v="Analyst"/>
    <x v="258"/>
    <x v="258"/>
    <x v="0"/>
    <x v="60"/>
    <x v="0"/>
    <x v="3"/>
    <x v="1"/>
    <n v="135"/>
    <s v="OffshoreAnalyst"/>
    <n v="24"/>
    <n v="384.61538461538464"/>
    <n v="1"/>
    <n v="1.08"/>
    <n v="0"/>
    <x v="0"/>
    <n v="4147.2000000000007"/>
    <n v="384.61538461538464"/>
    <n v="750"/>
    <n v="0"/>
    <n v="0"/>
    <n v="3012.584615384616"/>
  </r>
  <r>
    <x v="0"/>
    <s v="Callida Ortsmann"/>
    <s v="Manager"/>
    <x v="157"/>
    <x v="157"/>
    <x v="0"/>
    <x v="81"/>
    <x v="2"/>
    <x v="2"/>
    <x v="0"/>
    <n v="167"/>
    <s v="OnsiteManager"/>
    <n v="65"/>
    <n v="7500"/>
    <n v="1.1000000000000001"/>
    <n v="1"/>
    <n v="0"/>
    <x v="0"/>
    <n v="11440.000000000002"/>
    <n v="7500"/>
    <n v="0"/>
    <n v="0"/>
    <n v="0"/>
    <n v="3940.0000000000018"/>
  </r>
  <r>
    <x v="0"/>
    <s v="Chloris Gregoletti"/>
    <s v="Manager"/>
    <x v="297"/>
    <x v="297"/>
    <x v="1"/>
    <x v="15"/>
    <x v="2"/>
    <x v="2"/>
    <x v="1"/>
    <n v="0"/>
    <s v="OffshoreManager"/>
    <n v="40"/>
    <n v="1230.7692307692307"/>
    <n v="1.1000000000000001"/>
    <n v="1.1000000000000001"/>
    <n v="0"/>
    <x v="0"/>
    <n v="0"/>
    <n v="0"/>
    <n v="0"/>
    <n v="50"/>
    <n v="0"/>
    <n v="-50"/>
  </r>
  <r>
    <x v="0"/>
    <s v="Katrine Jurisch"/>
    <s v="Senior Associate"/>
    <x v="164"/>
    <x v="164"/>
    <x v="1"/>
    <x v="62"/>
    <x v="4"/>
    <x v="1"/>
    <x v="1"/>
    <n v="168"/>
    <s v="OffshoreSenior Associate"/>
    <n v="35"/>
    <n v="923.07692307692309"/>
    <n v="0.8"/>
    <n v="1.17"/>
    <n v="0"/>
    <x v="0"/>
    <n v="5503.6799999999994"/>
    <n v="923.07692307692309"/>
    <n v="0"/>
    <n v="50"/>
    <n v="0"/>
    <n v="4530.6030769230765"/>
  </r>
  <r>
    <x v="0"/>
    <s v="Genevieve Matten"/>
    <s v="Contractor"/>
    <x v="139"/>
    <x v="139"/>
    <x v="1"/>
    <x v="33"/>
    <x v="1"/>
    <x v="1"/>
    <x v="1"/>
    <n v="0"/>
    <s v="OffshoreContractor"/>
    <n v="35"/>
    <n v="50"/>
    <n v="0.8"/>
    <n v="0.98"/>
    <n v="0"/>
    <x v="0"/>
    <n v="0"/>
    <n v="0"/>
    <n v="750"/>
    <n v="50"/>
    <n v="0"/>
    <n v="-800"/>
  </r>
  <r>
    <x v="0"/>
    <s v="Valeria Tudhope"/>
    <s v="Senior Associate"/>
    <x v="156"/>
    <x v="156"/>
    <x v="0"/>
    <x v="72"/>
    <x v="0"/>
    <x v="1"/>
    <x v="0"/>
    <n v="164"/>
    <s v="OnsiteSenior Associate"/>
    <n v="60"/>
    <n v="6250"/>
    <n v="0.8"/>
    <n v="0.94"/>
    <n v="0"/>
    <x v="0"/>
    <n v="7219.2"/>
    <n v="6250"/>
    <n v="500"/>
    <n v="0"/>
    <n v="0"/>
    <n v="469.19999999999982"/>
  </r>
  <r>
    <x v="0"/>
    <s v="Brynna Robak"/>
    <s v="Contractor"/>
    <x v="228"/>
    <x v="228"/>
    <x v="1"/>
    <x v="21"/>
    <x v="2"/>
    <x v="2"/>
    <x v="1"/>
    <n v="168"/>
    <s v="OffshoreContractor"/>
    <n v="48"/>
    <n v="47"/>
    <n v="1.1000000000000001"/>
    <n v="1.17"/>
    <n v="0"/>
    <x v="0"/>
    <n v="10378.368"/>
    <n v="0"/>
    <n v="1000"/>
    <n v="50"/>
    <n v="7896"/>
    <n v="1432.3680000000004"/>
  </r>
  <r>
    <x v="0"/>
    <s v="Adelice Radnedge"/>
    <s v="Senior Manager"/>
    <x v="174"/>
    <x v="174"/>
    <x v="1"/>
    <x v="71"/>
    <x v="4"/>
    <x v="1"/>
    <x v="0"/>
    <n v="0"/>
    <s v="OnsiteSenior Manager"/>
    <n v="72"/>
    <n v="8333.3333333333339"/>
    <n v="0.8"/>
    <n v="1.0900000000000001"/>
    <n v="0"/>
    <x v="0"/>
    <n v="0"/>
    <n v="0"/>
    <n v="1000"/>
    <n v="0"/>
    <n v="0"/>
    <n v="-1000"/>
  </r>
  <r>
    <x v="0"/>
    <s v="Tybalt McCook"/>
    <s v="Manager"/>
    <x v="15"/>
    <x v="15"/>
    <x v="0"/>
    <x v="15"/>
    <x v="2"/>
    <x v="1"/>
    <x v="1"/>
    <n v="162"/>
    <s v="OffshoreManager"/>
    <n v="40"/>
    <n v="1230.7692307692307"/>
    <n v="0.8"/>
    <n v="1.1000000000000001"/>
    <n v="1"/>
    <x v="0"/>
    <n v="0"/>
    <n v="1230.7692307692307"/>
    <n v="0"/>
    <n v="50"/>
    <n v="0"/>
    <n v="-1280.7692307692307"/>
  </r>
  <r>
    <x v="0"/>
    <s v="Gunar Gott"/>
    <s v="Analyst"/>
    <x v="218"/>
    <x v="218"/>
    <x v="1"/>
    <x v="0"/>
    <x v="0"/>
    <x v="1"/>
    <x v="1"/>
    <n v="162"/>
    <s v="OffshoreAnalyst"/>
    <n v="24"/>
    <n v="384.61538461538464"/>
    <n v="0.8"/>
    <n v="1"/>
    <n v="0"/>
    <x v="0"/>
    <n v="3110.4"/>
    <n v="384.61538461538464"/>
    <n v="750"/>
    <n v="100"/>
    <n v="0"/>
    <n v="1875.7846153846153"/>
  </r>
  <r>
    <x v="0"/>
    <s v="Tillie Simonin"/>
    <s v="Analyst"/>
    <x v="245"/>
    <x v="245"/>
    <x v="0"/>
    <x v="81"/>
    <x v="2"/>
    <x v="3"/>
    <x v="1"/>
    <n v="85"/>
    <s v="OffshoreAnalyst"/>
    <n v="24"/>
    <n v="384.61538461538464"/>
    <n v="1"/>
    <n v="1"/>
    <n v="0"/>
    <x v="0"/>
    <n v="3840"/>
    <n v="384.61538461538464"/>
    <n v="1000"/>
    <n v="0"/>
    <n v="0"/>
    <n v="2455.3846153846152"/>
  </r>
  <r>
    <x v="0"/>
    <s v="Reggi Herion"/>
    <s v="Contractor"/>
    <x v="281"/>
    <x v="281"/>
    <x v="0"/>
    <x v="37"/>
    <x v="1"/>
    <x v="0"/>
    <x v="1"/>
    <n v="0"/>
    <s v="OffshoreContractor"/>
    <n v="35"/>
    <n v="40"/>
    <n v="1.2"/>
    <n v="0.87"/>
    <n v="0"/>
    <x v="0"/>
    <n v="5846.4"/>
    <n v="0"/>
    <n v="0"/>
    <n v="500"/>
    <n v="0"/>
    <n v="5346.4"/>
  </r>
  <r>
    <x v="0"/>
    <s v="Jozef Forrestill"/>
    <s v="Senior Associate"/>
    <x v="146"/>
    <x v="146"/>
    <x v="0"/>
    <x v="72"/>
    <x v="0"/>
    <x v="3"/>
    <x v="1"/>
    <n v="168"/>
    <s v="OffshoreSenior Associate"/>
    <n v="35"/>
    <n v="923.07692307692309"/>
    <n v="1"/>
    <n v="0.94"/>
    <n v="0"/>
    <x v="0"/>
    <n v="5264"/>
    <n v="923.07692307692309"/>
    <n v="0"/>
    <n v="500"/>
    <n v="0"/>
    <n v="3840.9230769230771"/>
  </r>
  <r>
    <x v="0"/>
    <s v="Dyanna Scrase"/>
    <s v="Associate"/>
    <x v="202"/>
    <x v="202"/>
    <x v="1"/>
    <x v="76"/>
    <x v="5"/>
    <x v="2"/>
    <x v="1"/>
    <n v="166"/>
    <s v="OffshoreAssociate"/>
    <n v="30"/>
    <n v="615.38461538461536"/>
    <n v="1.1000000000000001"/>
    <n v="0.96"/>
    <n v="0"/>
    <x v="0"/>
    <n v="5258.88"/>
    <n v="615.38461538461536"/>
    <n v="0"/>
    <n v="10"/>
    <n v="0"/>
    <n v="4633.4953846153849"/>
  </r>
  <r>
    <x v="0"/>
    <s v="Ileane Cockrell"/>
    <s v="Manager"/>
    <x v="243"/>
    <x v="243"/>
    <x v="1"/>
    <x v="9"/>
    <x v="3"/>
    <x v="1"/>
    <x v="0"/>
    <n v="165"/>
    <s v="OnsiteManager"/>
    <n v="65"/>
    <n v="7500"/>
    <n v="0.8"/>
    <n v="1.1499999999999999"/>
    <n v="0"/>
    <x v="0"/>
    <n v="9867"/>
    <n v="7500"/>
    <n v="750"/>
    <n v="0"/>
    <n v="0"/>
    <n v="1617"/>
  </r>
  <r>
    <x v="0"/>
    <s v="Joshua Livett"/>
    <s v="Contractor"/>
    <x v="240"/>
    <x v="240"/>
    <x v="1"/>
    <x v="46"/>
    <x v="3"/>
    <x v="1"/>
    <x v="1"/>
    <n v="165"/>
    <s v="OffshoreContractor"/>
    <n v="35"/>
    <n v="52"/>
    <n v="0.8"/>
    <n v="1.19"/>
    <n v="0"/>
    <x v="0"/>
    <n v="5497.8"/>
    <n v="0"/>
    <n v="1000"/>
    <n v="0"/>
    <n v="8580"/>
    <n v="-4082.2"/>
  </r>
  <r>
    <x v="0"/>
    <s v="Jania Magee"/>
    <s v="Contractor"/>
    <x v="162"/>
    <x v="162"/>
    <x v="1"/>
    <x v="82"/>
    <x v="3"/>
    <x v="1"/>
    <x v="1"/>
    <n v="102"/>
    <s v="OffshoreContractor"/>
    <n v="48"/>
    <n v="42"/>
    <n v="0.8"/>
    <n v="1.1299999999999999"/>
    <n v="0"/>
    <x v="0"/>
    <n v="4425.9839999999995"/>
    <n v="0"/>
    <n v="0"/>
    <n v="0"/>
    <n v="4284"/>
    <n v="141.98399999999947"/>
  </r>
  <r>
    <x v="0"/>
    <s v="Drusi Tackes"/>
    <s v="Contractor"/>
    <x v="189"/>
    <x v="189"/>
    <x v="1"/>
    <x v="78"/>
    <x v="3"/>
    <x v="1"/>
    <x v="1"/>
    <n v="162"/>
    <s v="OffshoreContractor"/>
    <n v="48"/>
    <n v="51"/>
    <n v="0.8"/>
    <n v="1.07"/>
    <n v="0"/>
    <x v="0"/>
    <n v="6656.2560000000003"/>
    <n v="0"/>
    <n v="500"/>
    <n v="100"/>
    <n v="8262"/>
    <n v="-2205.7439999999997"/>
  </r>
  <r>
    <x v="0"/>
    <s v="Germana Levey"/>
    <s v="Contractor"/>
    <x v="11"/>
    <x v="11"/>
    <x v="1"/>
    <x v="11"/>
    <x v="2"/>
    <x v="4"/>
    <x v="1"/>
    <n v="0"/>
    <s v="OffshoreContractor"/>
    <n v="40"/>
    <n v="49"/>
    <n v="0.9"/>
    <n v="0.95"/>
    <n v="0"/>
    <x v="0"/>
    <n v="0"/>
    <n v="0"/>
    <n v="0"/>
    <n v="50"/>
    <n v="0"/>
    <n v="-50"/>
  </r>
  <r>
    <x v="0"/>
    <s v="Belia Guilaem"/>
    <s v="Contractor"/>
    <x v="195"/>
    <x v="195"/>
    <x v="1"/>
    <x v="11"/>
    <x v="2"/>
    <x v="0"/>
    <x v="1"/>
    <n v="168"/>
    <s v="OffshoreContractor"/>
    <n v="35"/>
    <n v="50"/>
    <n v="1.2"/>
    <n v="0.95"/>
    <n v="0"/>
    <x v="0"/>
    <n v="6703.2"/>
    <n v="0"/>
    <n v="0"/>
    <n v="500"/>
    <n v="8400"/>
    <n v="-2196.8000000000002"/>
  </r>
  <r>
    <x v="0"/>
    <s v="Ciel Guilloud"/>
    <s v="Contractor"/>
    <x v="57"/>
    <x v="57"/>
    <x v="1"/>
    <x v="33"/>
    <x v="1"/>
    <x v="4"/>
    <x v="1"/>
    <n v="164"/>
    <s v="OffshoreContractor"/>
    <n v="35"/>
    <n v="53"/>
    <n v="0.9"/>
    <n v="0.98"/>
    <n v="0"/>
    <x v="0"/>
    <n v="5062.68"/>
    <n v="0"/>
    <n v="0"/>
    <n v="0"/>
    <n v="8692"/>
    <n v="-3629.3199999999997"/>
  </r>
  <r>
    <x v="0"/>
    <s v="Augie Prin"/>
    <s v="Director"/>
    <x v="37"/>
    <x v="37"/>
    <x v="1"/>
    <x v="26"/>
    <x v="2"/>
    <x v="0"/>
    <x v="1"/>
    <n v="161"/>
    <s v="OffshoreDirector"/>
    <n v="55"/>
    <n v="2307.6923076923076"/>
    <n v="1.2"/>
    <n v="1.1100000000000001"/>
    <n v="1"/>
    <x v="0"/>
    <n v="0"/>
    <n v="2307.6923076923076"/>
    <n v="500"/>
    <n v="100"/>
    <n v="0"/>
    <n v="-2907.6923076923076"/>
  </r>
  <r>
    <x v="0"/>
    <s v="Norry Fredy"/>
    <s v="Analyst"/>
    <x v="200"/>
    <x v="200"/>
    <x v="0"/>
    <x v="7"/>
    <x v="0"/>
    <x v="1"/>
    <x v="1"/>
    <n v="162"/>
    <s v="OffshoreAnalyst"/>
    <n v="24"/>
    <n v="384.61538461538464"/>
    <n v="0.8"/>
    <n v="1.1399999999999999"/>
    <n v="0"/>
    <x v="0"/>
    <n v="3502.08"/>
    <n v="384.61538461538464"/>
    <n v="0"/>
    <n v="50"/>
    <n v="0"/>
    <n v="3067.4646153846152"/>
  </r>
  <r>
    <x v="0"/>
    <s v="Violante Verbrugghen"/>
    <s v="Associate"/>
    <x v="258"/>
    <x v="258"/>
    <x v="0"/>
    <x v="60"/>
    <x v="0"/>
    <x v="3"/>
    <x v="1"/>
    <n v="167"/>
    <s v="OffshoreAssociate"/>
    <n v="30"/>
    <n v="615.38461538461536"/>
    <n v="1"/>
    <n v="1.08"/>
    <n v="0"/>
    <x v="0"/>
    <n v="5184"/>
    <n v="615.38461538461536"/>
    <n v="0"/>
    <n v="0"/>
    <n v="0"/>
    <n v="4568.6153846153848"/>
  </r>
  <r>
    <x v="0"/>
    <s v="Helyn Jocelyn"/>
    <s v="Contractor"/>
    <x v="67"/>
    <x v="67"/>
    <x v="1"/>
    <x v="44"/>
    <x v="4"/>
    <x v="3"/>
    <x v="0"/>
    <n v="115"/>
    <s v="OnsiteContractor"/>
    <n v="65"/>
    <n v="78"/>
    <n v="1"/>
    <n v="0.88"/>
    <n v="0"/>
    <x v="0"/>
    <n v="6578"/>
    <n v="0"/>
    <n v="0"/>
    <n v="10"/>
    <n v="8970"/>
    <n v="-2402"/>
  </r>
  <r>
    <x v="0"/>
    <s v="Maurene Meriguet"/>
    <s v="Analyst"/>
    <x v="243"/>
    <x v="243"/>
    <x v="1"/>
    <x v="9"/>
    <x v="3"/>
    <x v="1"/>
    <x v="1"/>
    <n v="161"/>
    <s v="OffshoreAnalyst"/>
    <n v="24"/>
    <n v="384.61538461538464"/>
    <n v="0.8"/>
    <n v="1.1499999999999999"/>
    <n v="0"/>
    <x v="0"/>
    <n v="3554.88"/>
    <n v="384.61538461538464"/>
    <n v="200"/>
    <n v="250"/>
    <n v="0"/>
    <n v="2720.2646153846154"/>
  </r>
  <r>
    <x v="0"/>
    <s v="Calv Itzhayek"/>
    <s v="Contractor"/>
    <x v="8"/>
    <x v="8"/>
    <x v="1"/>
    <x v="8"/>
    <x v="1"/>
    <x v="1"/>
    <x v="1"/>
    <n v="165"/>
    <s v="OffshoreContractor"/>
    <n v="40"/>
    <n v="53"/>
    <n v="0.8"/>
    <n v="0.8"/>
    <n v="0"/>
    <x v="0"/>
    <n v="4224"/>
    <n v="0"/>
    <n v="0"/>
    <n v="250"/>
    <n v="8745"/>
    <n v="-4771"/>
  </r>
  <r>
    <x v="0"/>
    <s v="Anallise Killen"/>
    <s v="Analyst"/>
    <x v="170"/>
    <x v="170"/>
    <x v="1"/>
    <x v="79"/>
    <x v="0"/>
    <x v="1"/>
    <x v="1"/>
    <n v="0"/>
    <s v="OffshoreAnalyst"/>
    <n v="24"/>
    <n v="384.61538461538464"/>
    <n v="0.8"/>
    <n v="0.95"/>
    <n v="0"/>
    <x v="0"/>
    <n v="0"/>
    <n v="0"/>
    <n v="0"/>
    <n v="50"/>
    <n v="0"/>
    <n v="-50"/>
  </r>
  <r>
    <x v="0"/>
    <s v="Shermie Edgerly"/>
    <s v="Associate"/>
    <x v="35"/>
    <x v="35"/>
    <x v="0"/>
    <x v="31"/>
    <x v="2"/>
    <x v="2"/>
    <x v="1"/>
    <n v="161"/>
    <s v="OffshoreAssociate"/>
    <n v="30"/>
    <n v="615.38461538461536"/>
    <n v="1.1000000000000001"/>
    <n v="1.01"/>
    <n v="0"/>
    <x v="0"/>
    <n v="5332.8"/>
    <n v="615.38461538461536"/>
    <n v="750"/>
    <n v="0"/>
    <n v="0"/>
    <n v="3967.4153846153849"/>
  </r>
  <r>
    <x v="0"/>
    <s v="Benedikta Reckless"/>
    <s v="Senior Associate"/>
    <x v="178"/>
    <x v="178"/>
    <x v="1"/>
    <x v="18"/>
    <x v="3"/>
    <x v="1"/>
    <x v="1"/>
    <n v="168"/>
    <s v="OffshoreSenior Associate"/>
    <n v="35"/>
    <n v="923.07692307692309"/>
    <n v="0.8"/>
    <n v="1.01"/>
    <n v="0"/>
    <x v="0"/>
    <n v="4751.04"/>
    <n v="923.07692307692309"/>
    <n v="0"/>
    <n v="0"/>
    <n v="0"/>
    <n v="3827.9630769230771"/>
  </r>
  <r>
    <x v="0"/>
    <s v="Bonnee Laurenz"/>
    <s v="Associate"/>
    <x v="92"/>
    <x v="92"/>
    <x v="0"/>
    <x v="67"/>
    <x v="4"/>
    <x v="3"/>
    <x v="0"/>
    <n v="164"/>
    <s v="OnsiteAssociate"/>
    <n v="54"/>
    <n v="5666.666666666667"/>
    <n v="1"/>
    <n v="0.81"/>
    <n v="0"/>
    <x v="0"/>
    <n v="6998.4000000000005"/>
    <n v="5666.666666666667"/>
    <n v="200"/>
    <n v="0"/>
    <n v="0"/>
    <n v="1131.7333333333336"/>
  </r>
  <r>
    <x v="0"/>
    <s v="Benedict Spensly"/>
    <s v="Contractor"/>
    <x v="60"/>
    <x v="60"/>
    <x v="1"/>
    <x v="45"/>
    <x v="3"/>
    <x v="2"/>
    <x v="1"/>
    <n v="168"/>
    <s v="OffshoreContractor"/>
    <n v="40"/>
    <n v="50"/>
    <n v="1.1000000000000001"/>
    <n v="1.1200000000000001"/>
    <n v="0"/>
    <x v="0"/>
    <n v="8279.0400000000027"/>
    <n v="0"/>
    <n v="0"/>
    <n v="10"/>
    <n v="8400"/>
    <n v="-130.95999999999731"/>
  </r>
  <r>
    <x v="0"/>
    <s v="Randi Iddins"/>
    <s v="Senior Associate"/>
    <x v="180"/>
    <x v="180"/>
    <x v="1"/>
    <x v="23"/>
    <x v="2"/>
    <x v="0"/>
    <x v="1"/>
    <n v="162"/>
    <s v="OffshoreSenior Associate"/>
    <n v="35"/>
    <n v="923.07692307692309"/>
    <n v="1.2"/>
    <n v="0.95"/>
    <n v="0"/>
    <x v="0"/>
    <n v="6463.7999999999993"/>
    <n v="923.07692307692309"/>
    <n v="750"/>
    <n v="10"/>
    <n v="0"/>
    <n v="4780.7230769230764"/>
  </r>
  <r>
    <x v="0"/>
    <s v="Olly Redholls"/>
    <s v="Senior Associate"/>
    <x v="54"/>
    <x v="54"/>
    <x v="1"/>
    <x v="40"/>
    <x v="5"/>
    <x v="0"/>
    <x v="1"/>
    <n v="165"/>
    <s v="OffshoreSenior Associate"/>
    <n v="35"/>
    <n v="923.07692307692309"/>
    <n v="1.2"/>
    <n v="1.17"/>
    <n v="0"/>
    <x v="0"/>
    <n v="8108.0999999999995"/>
    <n v="923.07692307692309"/>
    <n v="0"/>
    <n v="0"/>
    <n v="0"/>
    <n v="7185.0230769230766"/>
  </r>
  <r>
    <x v="0"/>
    <s v="Edmon Swains"/>
    <s v="Analyst"/>
    <x v="30"/>
    <x v="30"/>
    <x v="1"/>
    <x v="14"/>
    <x v="5"/>
    <x v="3"/>
    <x v="1"/>
    <n v="162"/>
    <s v="OffshoreAnalyst"/>
    <n v="24"/>
    <n v="384.61538461538464"/>
    <n v="1"/>
    <n v="1.03"/>
    <n v="0"/>
    <x v="0"/>
    <n v="4004.6400000000003"/>
    <n v="384.61538461538464"/>
    <n v="200"/>
    <n v="0"/>
    <n v="0"/>
    <n v="3420.0246153846156"/>
  </r>
  <r>
    <x v="0"/>
    <s v="Beltran Knobell"/>
    <s v="Contractor"/>
    <x v="217"/>
    <x v="217"/>
    <x v="0"/>
    <x v="11"/>
    <x v="2"/>
    <x v="3"/>
    <x v="1"/>
    <n v="98"/>
    <s v="OffshoreContractor"/>
    <n v="48"/>
    <n v="51"/>
    <n v="1"/>
    <n v="0.95"/>
    <n v="0"/>
    <x v="0"/>
    <n v="7296"/>
    <n v="0"/>
    <n v="0"/>
    <n v="100"/>
    <n v="4998"/>
    <n v="2198"/>
  </r>
  <r>
    <x v="0"/>
    <s v="Laurie Heeron"/>
    <s v="Associate"/>
    <x v="215"/>
    <x v="215"/>
    <x v="1"/>
    <x v="7"/>
    <x v="0"/>
    <x v="3"/>
    <x v="1"/>
    <n v="0"/>
    <s v="OffshoreAssociate"/>
    <n v="30"/>
    <n v="615.38461538461536"/>
    <n v="1"/>
    <n v="1.1399999999999999"/>
    <n v="0"/>
    <x v="0"/>
    <n v="0"/>
    <n v="0"/>
    <n v="0"/>
    <n v="500"/>
    <n v="0"/>
    <n v="-500"/>
  </r>
  <r>
    <x v="0"/>
    <s v="Maxwell Bartalin"/>
    <s v="Contractor"/>
    <x v="163"/>
    <x v="163"/>
    <x v="0"/>
    <x v="83"/>
    <x v="3"/>
    <x v="1"/>
    <x v="1"/>
    <n v="165"/>
    <s v="OffshoreContractor"/>
    <n v="35"/>
    <n v="45"/>
    <n v="0.8"/>
    <n v="0.96"/>
    <n v="0"/>
    <x v="0"/>
    <n v="4300.8"/>
    <n v="0"/>
    <n v="0"/>
    <n v="50"/>
    <n v="7425"/>
    <n v="-3174.2"/>
  </r>
  <r>
    <x v="0"/>
    <s v="Carry Pasfield"/>
    <s v="Analyst"/>
    <x v="116"/>
    <x v="116"/>
    <x v="1"/>
    <x v="24"/>
    <x v="0"/>
    <x v="1"/>
    <x v="1"/>
    <n v="163"/>
    <s v="OffshoreAnalyst"/>
    <n v="24"/>
    <n v="384.61538461538464"/>
    <n v="0.8"/>
    <n v="0.99"/>
    <n v="0"/>
    <x v="0"/>
    <n v="3098.3040000000005"/>
    <n v="384.61538461538464"/>
    <n v="500"/>
    <n v="50"/>
    <n v="0"/>
    <n v="2163.6886153846158"/>
  </r>
  <r>
    <x v="0"/>
    <s v="Dagny Mayor"/>
    <s v="Analyst"/>
    <x v="114"/>
    <x v="114"/>
    <x v="0"/>
    <x v="26"/>
    <x v="2"/>
    <x v="2"/>
    <x v="1"/>
    <n v="164"/>
    <s v="OffshoreAnalyst"/>
    <n v="24"/>
    <n v="384.61538461538464"/>
    <n v="1.1000000000000001"/>
    <n v="1.1100000000000001"/>
    <n v="1"/>
    <x v="0"/>
    <n v="0"/>
    <n v="384.61538461538464"/>
    <n v="1000"/>
    <n v="0"/>
    <n v="0"/>
    <n v="-1384.6153846153848"/>
  </r>
  <r>
    <x v="0"/>
    <s v="Reinhold Harsnep"/>
    <s v="Director"/>
    <x v="29"/>
    <x v="29"/>
    <x v="1"/>
    <x v="27"/>
    <x v="5"/>
    <x v="1"/>
    <x v="1"/>
    <n v="0"/>
    <s v="OffshoreDirector"/>
    <n v="55"/>
    <n v="2307.6923076923076"/>
    <n v="0.8"/>
    <n v="1.2"/>
    <n v="0"/>
    <x v="0"/>
    <n v="0"/>
    <n v="0"/>
    <n v="0"/>
    <n v="0"/>
    <n v="0"/>
    <n v="0"/>
  </r>
  <r>
    <x v="0"/>
    <s v="Sigismundo Younger"/>
    <s v="Associate"/>
    <x v="123"/>
    <x v="123"/>
    <x v="1"/>
    <x v="53"/>
    <x v="5"/>
    <x v="0"/>
    <x v="1"/>
    <n v="0"/>
    <s v="OffshoreAssociate"/>
    <n v="30"/>
    <n v="615.38461538461536"/>
    <n v="1.2"/>
    <n v="1.1100000000000001"/>
    <n v="0"/>
    <x v="0"/>
    <n v="0"/>
    <n v="0"/>
    <n v="200"/>
    <n v="250"/>
    <n v="0"/>
    <n v="-450"/>
  </r>
  <r>
    <x v="0"/>
    <s v="Aline Binfield"/>
    <s v="Contractor"/>
    <x v="25"/>
    <x v="25"/>
    <x v="0"/>
    <x v="25"/>
    <x v="1"/>
    <x v="4"/>
    <x v="1"/>
    <n v="165"/>
    <s v="OffshoreContractor"/>
    <n v="35"/>
    <n v="53"/>
    <n v="0.9"/>
    <n v="1"/>
    <n v="0"/>
    <x v="0"/>
    <n v="5040"/>
    <n v="0"/>
    <n v="500"/>
    <n v="10"/>
    <n v="8745"/>
    <n v="-4215"/>
  </r>
  <r>
    <x v="0"/>
    <s v="Elsa Wilder"/>
    <s v="Manager"/>
    <x v="282"/>
    <x v="282"/>
    <x v="1"/>
    <x v="15"/>
    <x v="2"/>
    <x v="3"/>
    <x v="0"/>
    <n v="163"/>
    <s v="OnsiteManager"/>
    <n v="65"/>
    <n v="7500"/>
    <n v="1"/>
    <n v="1.1000000000000001"/>
    <n v="0"/>
    <x v="0"/>
    <n v="11654.500000000002"/>
    <n v="7500"/>
    <n v="200"/>
    <n v="50"/>
    <n v="0"/>
    <n v="3904.5000000000018"/>
  </r>
  <r>
    <x v="0"/>
    <s v="Husain Milnthorpe"/>
    <s v="Contractor"/>
    <x v="255"/>
    <x v="255"/>
    <x v="1"/>
    <x v="64"/>
    <x v="3"/>
    <x v="4"/>
    <x v="1"/>
    <n v="167"/>
    <s v="OffshoreContractor"/>
    <n v="35"/>
    <n v="55"/>
    <n v="0.9"/>
    <n v="0.97"/>
    <n v="0"/>
    <x v="0"/>
    <n v="5102.6849999999995"/>
    <n v="0"/>
    <n v="750"/>
    <n v="50"/>
    <n v="9185"/>
    <n v="-4882.3150000000005"/>
  </r>
  <r>
    <x v="0"/>
    <s v="Dona Hessle"/>
    <s v="Analyst"/>
    <x v="94"/>
    <x v="94"/>
    <x v="1"/>
    <x v="28"/>
    <x v="1"/>
    <x v="0"/>
    <x v="0"/>
    <n v="101"/>
    <s v="OnsiteAnalyst"/>
    <n v="48"/>
    <n v="5416.666666666667"/>
    <n v="1.2"/>
    <n v="1.1200000000000001"/>
    <n v="0"/>
    <x v="0"/>
    <n v="6515.7120000000004"/>
    <n v="5416.666666666667"/>
    <n v="750"/>
    <n v="0"/>
    <n v="0"/>
    <n v="349.04533333333347"/>
  </r>
  <r>
    <x v="0"/>
    <s v="Thaddus Izkovici"/>
    <s v="Analyst"/>
    <x v="104"/>
    <x v="104"/>
    <x v="1"/>
    <x v="39"/>
    <x v="1"/>
    <x v="3"/>
    <x v="1"/>
    <n v="160"/>
    <s v="OffshoreAnalyst"/>
    <n v="24"/>
    <n v="384.61538461538464"/>
    <n v="1"/>
    <n v="0.99"/>
    <n v="0"/>
    <x v="0"/>
    <n v="3801.6"/>
    <n v="384.61538461538464"/>
    <n v="500"/>
    <n v="50"/>
    <n v="0"/>
    <n v="2866.9846153846152"/>
  </r>
  <r>
    <x v="0"/>
    <s v="Nertie Such"/>
    <s v="Contractor"/>
    <x v="12"/>
    <x v="12"/>
    <x v="1"/>
    <x v="12"/>
    <x v="1"/>
    <x v="2"/>
    <x v="1"/>
    <n v="0"/>
    <s v="OffshoreContractor"/>
    <n v="48"/>
    <n v="40"/>
    <n v="1.1000000000000001"/>
    <n v="0.99"/>
    <n v="0"/>
    <x v="0"/>
    <n v="0"/>
    <n v="0"/>
    <n v="500"/>
    <n v="50"/>
    <n v="0"/>
    <n v="-550"/>
  </r>
  <r>
    <x v="0"/>
    <s v="Donia Jandak"/>
    <s v="Analyst"/>
    <x v="46"/>
    <x v="46"/>
    <x v="1"/>
    <x v="14"/>
    <x v="5"/>
    <x v="0"/>
    <x v="1"/>
    <n v="160"/>
    <s v="OffshoreAnalyst"/>
    <n v="24"/>
    <n v="384.61538461538464"/>
    <n v="1.2"/>
    <n v="1.03"/>
    <n v="0"/>
    <x v="0"/>
    <n v="4746.24"/>
    <n v="384.61538461538464"/>
    <n v="0"/>
    <n v="50"/>
    <n v="0"/>
    <n v="4311.624615384615"/>
  </r>
  <r>
    <x v="0"/>
    <s v="Danna Gomes"/>
    <s v="Senior Associate"/>
    <x v="247"/>
    <x v="247"/>
    <x v="1"/>
    <x v="80"/>
    <x v="1"/>
    <x v="1"/>
    <x v="1"/>
    <n v="0"/>
    <s v="OffshoreSenior Associate"/>
    <n v="35"/>
    <n v="923.07692307692309"/>
    <n v="0.8"/>
    <n v="0.89"/>
    <n v="0"/>
    <x v="0"/>
    <n v="0"/>
    <n v="0"/>
    <n v="0"/>
    <n v="10"/>
    <n v="0"/>
    <n v="-10"/>
  </r>
  <r>
    <x v="0"/>
    <s v="Cassy Tudge"/>
    <s v="Contractor"/>
    <x v="181"/>
    <x v="181"/>
    <x v="1"/>
    <x v="27"/>
    <x v="5"/>
    <x v="4"/>
    <x v="1"/>
    <n v="136"/>
    <s v="OffshoreContractor"/>
    <n v="48"/>
    <n v="52"/>
    <n v="0.9"/>
    <n v="1.2"/>
    <n v="0"/>
    <x v="0"/>
    <n v="7050.24"/>
    <n v="0"/>
    <n v="200"/>
    <n v="250"/>
    <n v="7072"/>
    <n v="-471.76000000000022"/>
  </r>
  <r>
    <x v="0"/>
    <s v="Lenette Arton"/>
    <s v="Associate"/>
    <x v="90"/>
    <x v="90"/>
    <x v="1"/>
    <x v="47"/>
    <x v="0"/>
    <x v="3"/>
    <x v="1"/>
    <n v="0"/>
    <s v="OffshoreAssociate"/>
    <n v="30"/>
    <n v="615.38461538461536"/>
    <n v="1"/>
    <n v="1.1399999999999999"/>
    <n v="0"/>
    <x v="0"/>
    <n v="0"/>
    <n v="0"/>
    <n v="0"/>
    <n v="0"/>
    <n v="0"/>
    <n v="0"/>
  </r>
  <r>
    <x v="0"/>
    <s v="Jillian Ash"/>
    <s v="Associate"/>
    <x v="275"/>
    <x v="275"/>
    <x v="0"/>
    <x v="96"/>
    <x v="2"/>
    <x v="1"/>
    <x v="1"/>
    <n v="167"/>
    <s v="OffshoreAssociate"/>
    <n v="30"/>
    <n v="615.38461538461536"/>
    <n v="0.8"/>
    <n v="1.1299999999999999"/>
    <n v="0"/>
    <x v="0"/>
    <n v="4339.2"/>
    <n v="615.38461538461536"/>
    <n v="0"/>
    <n v="0"/>
    <n v="0"/>
    <n v="3723.8153846153846"/>
  </r>
  <r>
    <x v="0"/>
    <s v="Dodi Usherwood"/>
    <s v="Associate"/>
    <x v="198"/>
    <x v="198"/>
    <x v="1"/>
    <x v="88"/>
    <x v="5"/>
    <x v="1"/>
    <x v="0"/>
    <n v="166"/>
    <s v="OnsiteAssociate"/>
    <n v="54"/>
    <n v="5666.666666666667"/>
    <n v="0.8"/>
    <n v="1.17"/>
    <n v="0"/>
    <x v="0"/>
    <n v="8390.3040000000001"/>
    <n v="5666.666666666667"/>
    <n v="0"/>
    <n v="250"/>
    <n v="0"/>
    <n v="2473.6373333333331"/>
  </r>
  <r>
    <x v="0"/>
    <s v="Orsola Crim"/>
    <s v="Contractor"/>
    <x v="128"/>
    <x v="128"/>
    <x v="0"/>
    <x v="25"/>
    <x v="1"/>
    <x v="0"/>
    <x v="1"/>
    <n v="117"/>
    <s v="OffshoreContractor"/>
    <n v="40"/>
    <n v="43"/>
    <n v="1.2"/>
    <n v="1"/>
    <n v="0"/>
    <x v="0"/>
    <n v="7680"/>
    <n v="0"/>
    <n v="500"/>
    <n v="10"/>
    <n v="5031"/>
    <n v="2139"/>
  </r>
  <r>
    <x v="0"/>
    <s v="Lesya Peddersen"/>
    <s v="Contractor"/>
    <x v="129"/>
    <x v="129"/>
    <x v="1"/>
    <x v="73"/>
    <x v="1"/>
    <x v="1"/>
    <x v="1"/>
    <n v="162"/>
    <s v="OffshoreContractor"/>
    <n v="48"/>
    <n v="43"/>
    <n v="0.8"/>
    <n v="0.86"/>
    <n v="0"/>
    <x v="0"/>
    <n v="5349.8879999999999"/>
    <n v="0"/>
    <n v="500"/>
    <n v="0"/>
    <n v="6966"/>
    <n v="-2116.1120000000001"/>
  </r>
  <r>
    <x v="0"/>
    <s v="Lowell Baurerich"/>
    <s v="Senior Manager"/>
    <x v="289"/>
    <x v="289"/>
    <x v="0"/>
    <x v="79"/>
    <x v="0"/>
    <x v="2"/>
    <x v="0"/>
    <n v="164"/>
    <s v="OnsiteSenior Manager"/>
    <n v="72"/>
    <n v="8333.3333333333339"/>
    <n v="1.1000000000000001"/>
    <n v="0.95"/>
    <n v="0"/>
    <x v="0"/>
    <n v="12038.400000000001"/>
    <n v="8333.3333333333339"/>
    <n v="0"/>
    <n v="50"/>
    <n v="0"/>
    <n v="3655.0666666666675"/>
  </r>
  <r>
    <x v="0"/>
    <s v="Bette-ann Cundict"/>
    <s v="Contractor"/>
    <x v="107"/>
    <x v="107"/>
    <x v="1"/>
    <x v="73"/>
    <x v="1"/>
    <x v="3"/>
    <x v="1"/>
    <n v="161"/>
    <s v="OffshoreContractor"/>
    <n v="35"/>
    <n v="52"/>
    <n v="1"/>
    <n v="0.86"/>
    <n v="0"/>
    <x v="0"/>
    <n v="4846.1000000000004"/>
    <n v="0"/>
    <n v="0"/>
    <n v="500"/>
    <n v="8372"/>
    <n v="-4025.8999999999996"/>
  </r>
  <r>
    <x v="0"/>
    <s v="Elroy Banthorpe"/>
    <s v="Associate"/>
    <x v="2"/>
    <x v="2"/>
    <x v="1"/>
    <x v="2"/>
    <x v="1"/>
    <x v="1"/>
    <x v="0"/>
    <n v="165"/>
    <s v="OnsiteAssociate"/>
    <n v="54"/>
    <n v="5666.666666666667"/>
    <n v="0.8"/>
    <n v="0.9"/>
    <n v="0"/>
    <x v="0"/>
    <n v="6415.2"/>
    <n v="5666.666666666667"/>
    <n v="200"/>
    <n v="0"/>
    <n v="0"/>
    <n v="548.53333333333285"/>
  </r>
  <r>
    <x v="0"/>
    <s v="Emelia Bridgstock"/>
    <s v="Associate"/>
    <x v="203"/>
    <x v="203"/>
    <x v="1"/>
    <x v="75"/>
    <x v="2"/>
    <x v="3"/>
    <x v="0"/>
    <n v="165"/>
    <s v="OnsiteAssociate"/>
    <n v="54"/>
    <n v="5666.666666666667"/>
    <n v="1"/>
    <n v="1.17"/>
    <n v="0"/>
    <x v="0"/>
    <n v="10424.699999999999"/>
    <n v="5666.666666666667"/>
    <n v="0"/>
    <n v="500"/>
    <n v="0"/>
    <n v="4258.0333333333319"/>
  </r>
  <r>
    <x v="0"/>
    <s v="Daveta Geistmann"/>
    <s v="Associate"/>
    <x v="8"/>
    <x v="8"/>
    <x v="1"/>
    <x v="8"/>
    <x v="1"/>
    <x v="1"/>
    <x v="0"/>
    <n v="161"/>
    <s v="OnsiteAssociate"/>
    <n v="54"/>
    <n v="5666.666666666667"/>
    <n v="0.8"/>
    <n v="0.8"/>
    <n v="0"/>
    <x v="0"/>
    <n v="5564.1600000000008"/>
    <n v="5666.666666666667"/>
    <n v="200"/>
    <n v="50"/>
    <n v="0"/>
    <n v="-352.50666666666621"/>
  </r>
  <r>
    <x v="0"/>
    <s v="Shae McWhan"/>
    <s v="Analyst"/>
    <x v="61"/>
    <x v="61"/>
    <x v="1"/>
    <x v="46"/>
    <x v="3"/>
    <x v="3"/>
    <x v="1"/>
    <n v="165"/>
    <s v="OffshoreAnalyst"/>
    <n v="24"/>
    <n v="384.61538461538464"/>
    <n v="1"/>
    <n v="1.19"/>
    <n v="0"/>
    <x v="0"/>
    <n v="4712.3999999999996"/>
    <n v="384.61538461538464"/>
    <n v="200"/>
    <n v="50"/>
    <n v="0"/>
    <n v="4077.7846153846149"/>
  </r>
  <r>
    <x v="0"/>
    <s v="Montgomery Vennings"/>
    <s v="Contractor"/>
    <x v="297"/>
    <x v="297"/>
    <x v="1"/>
    <x v="15"/>
    <x v="2"/>
    <x v="2"/>
    <x v="1"/>
    <n v="160"/>
    <s v="OffshoreContractor"/>
    <n v="40"/>
    <n v="47"/>
    <n v="1.1000000000000001"/>
    <n v="1.1000000000000001"/>
    <n v="0"/>
    <x v="0"/>
    <n v="7744.0000000000018"/>
    <n v="0"/>
    <n v="0"/>
    <n v="10"/>
    <n v="7520"/>
    <n v="214.00000000000182"/>
  </r>
  <r>
    <x v="0"/>
    <s v="Blakeley Lyttle"/>
    <s v="Contractor"/>
    <x v="188"/>
    <x v="188"/>
    <x v="1"/>
    <x v="49"/>
    <x v="1"/>
    <x v="2"/>
    <x v="1"/>
    <n v="168"/>
    <s v="OffshoreContractor"/>
    <n v="48"/>
    <n v="53"/>
    <n v="1.1000000000000001"/>
    <n v="1.0900000000000001"/>
    <n v="0"/>
    <x v="0"/>
    <n v="9668.7360000000026"/>
    <n v="0"/>
    <n v="0"/>
    <n v="250"/>
    <n v="8904"/>
    <n v="514.7360000000026"/>
  </r>
  <r>
    <x v="0"/>
    <s v="Cathy Lyburn"/>
    <s v="Senior Associate"/>
    <x v="44"/>
    <x v="44"/>
    <x v="1"/>
    <x v="12"/>
    <x v="1"/>
    <x v="0"/>
    <x v="1"/>
    <n v="164"/>
    <s v="OffshoreSenior Associate"/>
    <n v="35"/>
    <n v="923.07692307692309"/>
    <n v="1.2"/>
    <n v="0.99"/>
    <n v="0"/>
    <x v="0"/>
    <n v="6819.12"/>
    <n v="923.07692307692309"/>
    <n v="750"/>
    <n v="0"/>
    <n v="0"/>
    <n v="5146.043076923077"/>
  </r>
  <r>
    <x v="0"/>
    <s v="Neill Buzine"/>
    <s v="Analyst"/>
    <x v="205"/>
    <x v="205"/>
    <x v="1"/>
    <x v="44"/>
    <x v="4"/>
    <x v="2"/>
    <x v="0"/>
    <n v="105"/>
    <s v="OnsiteAnalyst"/>
    <n v="48"/>
    <n v="5416.666666666667"/>
    <n v="1.1000000000000001"/>
    <n v="0.88"/>
    <n v="0"/>
    <x v="0"/>
    <n v="4878.72"/>
    <n v="5416.666666666667"/>
    <n v="0"/>
    <n v="0"/>
    <n v="0"/>
    <n v="-537.94666666666672"/>
  </r>
  <r>
    <x v="0"/>
    <s v="Juli Dawidowitsch"/>
    <s v="Contractor"/>
    <x v="30"/>
    <x v="30"/>
    <x v="1"/>
    <x v="14"/>
    <x v="5"/>
    <x v="3"/>
    <x v="1"/>
    <n v="0"/>
    <s v="OffshoreContractor"/>
    <n v="35"/>
    <n v="43"/>
    <n v="1"/>
    <n v="1.03"/>
    <n v="0"/>
    <x v="0"/>
    <n v="0"/>
    <n v="0"/>
    <n v="500"/>
    <n v="250"/>
    <n v="0"/>
    <n v="-750"/>
  </r>
  <r>
    <x v="0"/>
    <s v="Maud Scandred"/>
    <s v="Analyst"/>
    <x v="120"/>
    <x v="120"/>
    <x v="0"/>
    <x v="61"/>
    <x v="2"/>
    <x v="1"/>
    <x v="1"/>
    <n v="162"/>
    <s v="OffshoreAnalyst"/>
    <n v="24"/>
    <n v="384.61538461538464"/>
    <n v="0.8"/>
    <n v="1.1599999999999999"/>
    <n v="0"/>
    <x v="0"/>
    <n v="3563.5199999999995"/>
    <n v="384.61538461538464"/>
    <n v="500"/>
    <n v="250"/>
    <n v="0"/>
    <n v="2428.9046153846148"/>
  </r>
  <r>
    <x v="0"/>
    <s v="Gregg Crallan"/>
    <s v="Analyst"/>
    <x v="253"/>
    <x v="253"/>
    <x v="0"/>
    <x v="39"/>
    <x v="1"/>
    <x v="4"/>
    <x v="1"/>
    <n v="0"/>
    <s v="OffshoreAnalyst"/>
    <n v="24"/>
    <n v="384.61538461538464"/>
    <n v="0.9"/>
    <n v="0.99"/>
    <n v="0"/>
    <x v="0"/>
    <n v="3421.44"/>
    <n v="0"/>
    <n v="500"/>
    <n v="100"/>
    <n v="0"/>
    <n v="2821.44"/>
  </r>
  <r>
    <x v="0"/>
    <s v="Betteanne Sandbrook"/>
    <s v="Contractor"/>
    <x v="2"/>
    <x v="2"/>
    <x v="1"/>
    <x v="2"/>
    <x v="1"/>
    <x v="1"/>
    <x v="0"/>
    <n v="164"/>
    <s v="OnsiteContractor"/>
    <n v="60"/>
    <n v="70"/>
    <n v="0.8"/>
    <n v="0.9"/>
    <n v="0"/>
    <x v="0"/>
    <n v="7084.8"/>
    <n v="0"/>
    <n v="0"/>
    <n v="10"/>
    <n v="11480"/>
    <n v="-4405.2"/>
  </r>
  <r>
    <x v="0"/>
    <s v="Adolphe Cuardall"/>
    <s v="Analyst"/>
    <x v="220"/>
    <x v="220"/>
    <x v="1"/>
    <x v="45"/>
    <x v="3"/>
    <x v="0"/>
    <x v="0"/>
    <n v="94"/>
    <s v="OnsiteAnalyst"/>
    <n v="48"/>
    <n v="5416.666666666667"/>
    <n v="1.2"/>
    <n v="1.1200000000000001"/>
    <n v="0"/>
    <x v="0"/>
    <n v="6064.1280000000006"/>
    <n v="5416.666666666667"/>
    <n v="0"/>
    <n v="100"/>
    <n v="0"/>
    <n v="547.46133333333364"/>
  </r>
  <r>
    <x v="0"/>
    <s v="Adelice Nehlsen"/>
    <s v="Analyst"/>
    <x v="190"/>
    <x v="190"/>
    <x v="0"/>
    <x v="34"/>
    <x v="0"/>
    <x v="2"/>
    <x v="0"/>
    <n v="160"/>
    <s v="OnsiteAnalyst"/>
    <n v="48"/>
    <n v="5416.666666666667"/>
    <n v="1.1000000000000001"/>
    <n v="0.9"/>
    <n v="0"/>
    <x v="0"/>
    <n v="7603.2"/>
    <n v="5416.666666666667"/>
    <n v="200"/>
    <n v="10"/>
    <n v="0"/>
    <n v="1976.5333333333328"/>
  </r>
  <r>
    <x v="0"/>
    <s v="Penny Rubbens"/>
    <s v="Senior Associate"/>
    <x v="200"/>
    <x v="200"/>
    <x v="0"/>
    <x v="7"/>
    <x v="0"/>
    <x v="1"/>
    <x v="0"/>
    <n v="167"/>
    <s v="OnsiteSenior Associate"/>
    <n v="60"/>
    <n v="6250"/>
    <n v="0.8"/>
    <n v="1.1399999999999999"/>
    <n v="0"/>
    <x v="0"/>
    <n v="8755.1999999999989"/>
    <n v="6250"/>
    <n v="1000"/>
    <n v="10"/>
    <n v="0"/>
    <n v="1495.1999999999989"/>
  </r>
  <r>
    <x v="0"/>
    <s v="Lucian Geindre"/>
    <s v="Analyst"/>
    <x v="190"/>
    <x v="190"/>
    <x v="0"/>
    <x v="34"/>
    <x v="0"/>
    <x v="2"/>
    <x v="1"/>
    <n v="163"/>
    <s v="OffshoreAnalyst"/>
    <n v="24"/>
    <n v="384.61538461538464"/>
    <n v="1.1000000000000001"/>
    <n v="0.9"/>
    <n v="0"/>
    <x v="0"/>
    <n v="3801.6"/>
    <n v="384.61538461538464"/>
    <n v="0"/>
    <n v="0"/>
    <n v="0"/>
    <n v="3416.9846153846152"/>
  </r>
  <r>
    <x v="0"/>
    <s v="Thoma Halsall"/>
    <s v="Contractor"/>
    <x v="180"/>
    <x v="180"/>
    <x v="1"/>
    <x v="23"/>
    <x v="2"/>
    <x v="0"/>
    <x v="1"/>
    <n v="0"/>
    <s v="OffshoreContractor"/>
    <n v="35"/>
    <n v="48"/>
    <n v="1.2"/>
    <n v="0.95"/>
    <n v="0"/>
    <x v="0"/>
    <n v="0"/>
    <n v="0"/>
    <n v="200"/>
    <n v="500"/>
    <n v="0"/>
    <n v="-700"/>
  </r>
  <r>
    <x v="0"/>
    <s v="Minnaminnie Robyns"/>
    <s v="Associate"/>
    <x v="38"/>
    <x v="38"/>
    <x v="1"/>
    <x v="32"/>
    <x v="2"/>
    <x v="2"/>
    <x v="1"/>
    <n v="160"/>
    <s v="OffshoreAssociate"/>
    <n v="30"/>
    <n v="615.38461538461536"/>
    <n v="1.1000000000000001"/>
    <n v="1.0900000000000001"/>
    <n v="0"/>
    <x v="0"/>
    <n v="5755.2000000000007"/>
    <n v="615.38461538461536"/>
    <n v="0"/>
    <n v="100"/>
    <n v="0"/>
    <n v="5039.8153846153855"/>
  </r>
  <r>
    <x v="0"/>
    <s v="Jeromy Mayho"/>
    <s v="Analyst"/>
    <x v="23"/>
    <x v="23"/>
    <x v="1"/>
    <x v="23"/>
    <x v="2"/>
    <x v="3"/>
    <x v="0"/>
    <n v="166"/>
    <s v="OnsiteAnalyst"/>
    <n v="48"/>
    <n v="5416.666666666667"/>
    <n v="1"/>
    <n v="0.95"/>
    <n v="0"/>
    <x v="0"/>
    <n v="7569.5999999999995"/>
    <n v="5416.666666666667"/>
    <n v="1000"/>
    <n v="100"/>
    <n v="0"/>
    <n v="1052.9333333333325"/>
  </r>
  <r>
    <x v="0"/>
    <s v="Bidget Reynolds"/>
    <s v="Associate"/>
    <x v="195"/>
    <x v="195"/>
    <x v="1"/>
    <x v="11"/>
    <x v="2"/>
    <x v="0"/>
    <x v="1"/>
    <n v="0"/>
    <s v="OffshoreAssociate"/>
    <n v="30"/>
    <n v="615.38461538461536"/>
    <n v="1.2"/>
    <n v="0.95"/>
    <n v="0"/>
    <x v="0"/>
    <n v="0"/>
    <n v="0"/>
    <n v="200"/>
    <n v="10"/>
    <n v="0"/>
    <n v="-210"/>
  </r>
  <r>
    <x v="0"/>
    <s v="Farlie Dussy"/>
    <s v="Analyst"/>
    <x v="119"/>
    <x v="119"/>
    <x v="0"/>
    <x v="77"/>
    <x v="2"/>
    <x v="0"/>
    <x v="1"/>
    <n v="97"/>
    <s v="OffshoreAnalyst"/>
    <n v="24"/>
    <n v="384.61538461538464"/>
    <n v="1.2"/>
    <n v="1.1499999999999999"/>
    <n v="0"/>
    <x v="0"/>
    <n v="5299.2"/>
    <n v="384.61538461538464"/>
    <n v="0"/>
    <n v="0"/>
    <n v="0"/>
    <n v="4914.5846153846151"/>
  </r>
  <r>
    <x v="0"/>
    <s v="Madge Bellanger"/>
    <s v="Director"/>
    <x v="247"/>
    <x v="247"/>
    <x v="1"/>
    <x v="80"/>
    <x v="1"/>
    <x v="1"/>
    <x v="0"/>
    <n v="0"/>
    <s v="OnsiteDirector"/>
    <n v="90"/>
    <n v="9166.6666666666661"/>
    <n v="0.8"/>
    <n v="0.89"/>
    <n v="0"/>
    <x v="0"/>
    <n v="0"/>
    <n v="0"/>
    <n v="200"/>
    <n v="10"/>
    <n v="0"/>
    <n v="-210"/>
  </r>
  <r>
    <x v="0"/>
    <s v="Ralph Buckell"/>
    <s v="Contractor"/>
    <x v="156"/>
    <x v="156"/>
    <x v="0"/>
    <x v="72"/>
    <x v="0"/>
    <x v="1"/>
    <x v="0"/>
    <n v="0"/>
    <s v="OnsiteContractor"/>
    <n v="72"/>
    <n v="71"/>
    <n v="0.8"/>
    <n v="0.94"/>
    <n v="0"/>
    <x v="0"/>
    <n v="8663.0399999999991"/>
    <n v="0"/>
    <n v="750"/>
    <n v="0"/>
    <n v="0"/>
    <n v="7913.0399999999991"/>
  </r>
  <r>
    <x v="0"/>
    <s v="Nessy Milborn"/>
    <s v="Analyst"/>
    <x v="219"/>
    <x v="219"/>
    <x v="1"/>
    <x v="19"/>
    <x v="2"/>
    <x v="2"/>
    <x v="1"/>
    <n v="120"/>
    <s v="OffshoreAnalyst"/>
    <n v="24"/>
    <n v="384.61538461538464"/>
    <n v="1.1000000000000001"/>
    <n v="1.07"/>
    <n v="0"/>
    <x v="0"/>
    <n v="3389.7600000000007"/>
    <n v="384.61538461538464"/>
    <n v="500"/>
    <n v="0"/>
    <n v="0"/>
    <n v="2505.1446153846159"/>
  </r>
  <r>
    <x v="0"/>
    <s v="Tobie Swale"/>
    <s v="Associate"/>
    <x v="283"/>
    <x v="283"/>
    <x v="1"/>
    <x v="58"/>
    <x v="3"/>
    <x v="0"/>
    <x v="1"/>
    <n v="91"/>
    <s v="OffshoreAssociate"/>
    <n v="30"/>
    <n v="615.38461538461536"/>
    <n v="1.2"/>
    <n v="1"/>
    <n v="0"/>
    <x v="0"/>
    <n v="3276"/>
    <n v="615.38461538461536"/>
    <n v="500"/>
    <n v="0"/>
    <n v="0"/>
    <n v="2160.6153846153848"/>
  </r>
  <r>
    <x v="0"/>
    <s v="Deeann Izkovitch"/>
    <s v="Analyst"/>
    <x v="239"/>
    <x v="239"/>
    <x v="0"/>
    <x v="74"/>
    <x v="1"/>
    <x v="0"/>
    <x v="1"/>
    <n v="168"/>
    <s v="OffshoreAnalyst"/>
    <n v="24"/>
    <n v="384.61538461538464"/>
    <n v="1.2"/>
    <n v="0.81"/>
    <n v="0"/>
    <x v="0"/>
    <n v="3732.4800000000005"/>
    <n v="384.61538461538464"/>
    <n v="0"/>
    <n v="250"/>
    <n v="0"/>
    <n v="3097.8646153846157"/>
  </r>
  <r>
    <x v="0"/>
    <s v="Edeline Fruin"/>
    <s v="Manager"/>
    <x v="27"/>
    <x v="27"/>
    <x v="0"/>
    <x v="17"/>
    <x v="4"/>
    <x v="2"/>
    <x v="1"/>
    <n v="114"/>
    <s v="OffshoreManager"/>
    <n v="40"/>
    <n v="1230.7692307692307"/>
    <n v="1.1000000000000001"/>
    <n v="0.86"/>
    <n v="0"/>
    <x v="0"/>
    <n v="6054.4000000000005"/>
    <n v="1230.7692307692307"/>
    <n v="500"/>
    <n v="50"/>
    <n v="0"/>
    <n v="4273.6307692307701"/>
  </r>
  <r>
    <x v="0"/>
    <s v="Waylen Resun"/>
    <s v="Analyst"/>
    <x v="24"/>
    <x v="24"/>
    <x v="1"/>
    <x v="24"/>
    <x v="0"/>
    <x v="3"/>
    <x v="0"/>
    <n v="162"/>
    <s v="OnsiteAnalyst"/>
    <n v="48"/>
    <n v="5416.666666666667"/>
    <n v="1"/>
    <n v="0.99"/>
    <n v="0"/>
    <x v="0"/>
    <n v="7698.24"/>
    <n v="5416.666666666667"/>
    <n v="0"/>
    <n v="0"/>
    <n v="0"/>
    <n v="2281.5733333333328"/>
  </r>
  <r>
    <x v="0"/>
    <s v="Franky Baitson"/>
    <s v="Analyst"/>
    <x v="286"/>
    <x v="286"/>
    <x v="1"/>
    <x v="97"/>
    <x v="0"/>
    <x v="1"/>
    <x v="1"/>
    <n v="166"/>
    <s v="OffshoreAnalyst"/>
    <n v="24"/>
    <n v="384.61538461538464"/>
    <n v="0.8"/>
    <n v="0.97"/>
    <n v="0"/>
    <x v="0"/>
    <n v="3091.5840000000003"/>
    <n v="384.61538461538464"/>
    <n v="200"/>
    <n v="50"/>
    <n v="0"/>
    <n v="2456.9686153846155"/>
  </r>
  <r>
    <x v="0"/>
    <s v="D'arcy Rizzotto"/>
    <s v="Associate"/>
    <x v="222"/>
    <x v="222"/>
    <x v="1"/>
    <x v="90"/>
    <x v="5"/>
    <x v="1"/>
    <x v="1"/>
    <n v="167"/>
    <s v="OffshoreAssociate"/>
    <n v="30"/>
    <n v="615.38461538461536"/>
    <n v="0.8"/>
    <n v="1.01"/>
    <n v="0"/>
    <x v="0"/>
    <n v="4048.08"/>
    <n v="615.38461538461536"/>
    <n v="0"/>
    <n v="250"/>
    <n v="0"/>
    <n v="3182.6953846153847"/>
  </r>
  <r>
    <x v="0"/>
    <s v="Boycie Diggens"/>
    <s v="Associate"/>
    <x v="43"/>
    <x v="43"/>
    <x v="1"/>
    <x v="25"/>
    <x v="1"/>
    <x v="3"/>
    <x v="1"/>
    <n v="162"/>
    <s v="OffshoreAssociate"/>
    <n v="30"/>
    <n v="615.38461538461536"/>
    <n v="1"/>
    <n v="1"/>
    <n v="0"/>
    <x v="0"/>
    <n v="4860"/>
    <n v="615.38461538461536"/>
    <n v="0"/>
    <n v="250"/>
    <n v="0"/>
    <n v="3994.6153846153848"/>
  </r>
  <r>
    <x v="0"/>
    <s v="Silvanus Glavias"/>
    <s v="Contractor"/>
    <x v="35"/>
    <x v="35"/>
    <x v="0"/>
    <x v="31"/>
    <x v="2"/>
    <x v="2"/>
    <x v="1"/>
    <n v="161"/>
    <s v="OffshoreContractor"/>
    <n v="48"/>
    <n v="44"/>
    <n v="1.1000000000000001"/>
    <n v="1.01"/>
    <n v="0"/>
    <x v="0"/>
    <n v="8532.48"/>
    <n v="0"/>
    <n v="200"/>
    <n v="250"/>
    <n v="7084"/>
    <n v="998.47999999999956"/>
  </r>
  <r>
    <x v="0"/>
    <s v="Gizela Bygraves"/>
    <s v="Manager"/>
    <x v="264"/>
    <x v="264"/>
    <x v="0"/>
    <x v="30"/>
    <x v="1"/>
    <x v="0"/>
    <x v="0"/>
    <n v="0"/>
    <s v="OnsiteManager"/>
    <n v="65"/>
    <n v="7500"/>
    <n v="1.2"/>
    <n v="1.01"/>
    <n v="0"/>
    <x v="0"/>
    <n v="12604.8"/>
    <n v="0"/>
    <n v="1000"/>
    <n v="0"/>
    <n v="0"/>
    <n v="11604.8"/>
  </r>
  <r>
    <x v="0"/>
    <s v="Jenilee Rouff"/>
    <s v="Manager"/>
    <x v="234"/>
    <x v="234"/>
    <x v="1"/>
    <x v="27"/>
    <x v="5"/>
    <x v="2"/>
    <x v="1"/>
    <n v="0"/>
    <s v="OffshoreManager"/>
    <n v="40"/>
    <n v="1230.7692307692307"/>
    <n v="1.1000000000000001"/>
    <n v="1.2"/>
    <n v="0"/>
    <x v="0"/>
    <n v="0"/>
    <n v="0"/>
    <n v="0"/>
    <n v="50"/>
    <n v="0"/>
    <n v="-50"/>
  </r>
  <r>
    <x v="0"/>
    <s v="Haslett Metherell"/>
    <s v="Contractor"/>
    <x v="24"/>
    <x v="24"/>
    <x v="1"/>
    <x v="24"/>
    <x v="0"/>
    <x v="3"/>
    <x v="1"/>
    <n v="0"/>
    <s v="OffshoreContractor"/>
    <n v="48"/>
    <n v="53"/>
    <n v="1"/>
    <n v="0.99"/>
    <n v="0"/>
    <x v="0"/>
    <n v="0"/>
    <n v="0"/>
    <n v="750"/>
    <n v="50"/>
    <n v="0"/>
    <n v="-800"/>
  </r>
  <r>
    <x v="0"/>
    <s v="Cindee Hardesty"/>
    <s v="Manager"/>
    <x v="164"/>
    <x v="164"/>
    <x v="1"/>
    <x v="62"/>
    <x v="4"/>
    <x v="1"/>
    <x v="1"/>
    <n v="161"/>
    <s v="OffshoreManager"/>
    <n v="40"/>
    <n v="1230.7692307692307"/>
    <n v="0.8"/>
    <n v="1.17"/>
    <n v="0"/>
    <x v="0"/>
    <n v="6027.8399999999992"/>
    <n v="1230.7692307692307"/>
    <n v="200"/>
    <n v="0"/>
    <n v="0"/>
    <n v="4597.0707692307687"/>
  </r>
  <r>
    <x v="0"/>
    <s v="Lynde Vanyashkin"/>
    <s v="Contractor"/>
    <x v="29"/>
    <x v="29"/>
    <x v="1"/>
    <x v="27"/>
    <x v="5"/>
    <x v="1"/>
    <x v="1"/>
    <n v="161"/>
    <s v="OffshoreContractor"/>
    <n v="48"/>
    <n v="47"/>
    <n v="0.8"/>
    <n v="1.2"/>
    <n v="0"/>
    <x v="0"/>
    <n v="7418.88"/>
    <n v="0"/>
    <n v="750"/>
    <n v="50"/>
    <n v="7567"/>
    <n v="-948.11999999999989"/>
  </r>
  <r>
    <x v="0"/>
    <s v="Bentlee Gerwood"/>
    <s v="Manager"/>
    <x v="255"/>
    <x v="255"/>
    <x v="1"/>
    <x v="64"/>
    <x v="3"/>
    <x v="4"/>
    <x v="0"/>
    <n v="100"/>
    <s v="OnsiteManager"/>
    <n v="65"/>
    <n v="7500"/>
    <n v="0.9"/>
    <n v="0.97"/>
    <n v="0"/>
    <x v="0"/>
    <n v="5674.5"/>
    <n v="7500"/>
    <n v="0"/>
    <n v="100"/>
    <n v="0"/>
    <n v="-1925.5"/>
  </r>
  <r>
    <x v="0"/>
    <s v="Seward Bouller"/>
    <s v="Associate"/>
    <x v="7"/>
    <x v="7"/>
    <x v="1"/>
    <x v="7"/>
    <x v="0"/>
    <x v="2"/>
    <x v="0"/>
    <n v="162"/>
    <s v="OnsiteAssociate"/>
    <n v="54"/>
    <n v="5666.666666666667"/>
    <n v="1.1000000000000001"/>
    <n v="1.1399999999999999"/>
    <n v="0"/>
    <x v="0"/>
    <n v="10969.992"/>
    <n v="5666.666666666667"/>
    <n v="500"/>
    <n v="0"/>
    <n v="0"/>
    <n v="4803.3253333333332"/>
  </r>
  <r>
    <x v="0"/>
    <s v="Ricca Early"/>
    <s v="Senior Manager"/>
    <x v="96"/>
    <x v="96"/>
    <x v="0"/>
    <x v="5"/>
    <x v="3"/>
    <x v="0"/>
    <x v="0"/>
    <n v="167"/>
    <s v="OnsiteSenior Manager"/>
    <n v="72"/>
    <n v="8333.3333333333339"/>
    <n v="1.2"/>
    <n v="0.9"/>
    <n v="0"/>
    <x v="0"/>
    <n v="12441.6"/>
    <n v="8333.3333333333339"/>
    <n v="200"/>
    <n v="10"/>
    <n v="0"/>
    <n v="3898.2666666666664"/>
  </r>
  <r>
    <x v="0"/>
    <s v="Issi Cumpton"/>
    <s v="Contractor"/>
    <x v="210"/>
    <x v="210"/>
    <x v="0"/>
    <x v="89"/>
    <x v="0"/>
    <x v="1"/>
    <x v="1"/>
    <n v="166"/>
    <s v="OffshoreContractor"/>
    <n v="40"/>
    <n v="40"/>
    <n v="0.8"/>
    <n v="1.04"/>
    <n v="0"/>
    <x v="0"/>
    <n v="5324.8"/>
    <n v="0"/>
    <n v="200"/>
    <n v="10"/>
    <n v="6640"/>
    <n v="-1525.1999999999998"/>
  </r>
  <r>
    <x v="0"/>
    <s v="Umeko Patchett"/>
    <s v="Director"/>
    <x v="185"/>
    <x v="185"/>
    <x v="1"/>
    <x v="86"/>
    <x v="3"/>
    <x v="1"/>
    <x v="1"/>
    <n v="161"/>
    <s v="OffshoreDirector"/>
    <n v="55"/>
    <n v="2307.6923076923076"/>
    <n v="0.8"/>
    <n v="1.06"/>
    <n v="0"/>
    <x v="0"/>
    <n v="7509.04"/>
    <n v="2307.6923076923076"/>
    <n v="0"/>
    <n v="50"/>
    <n v="0"/>
    <n v="5151.3476923076923"/>
  </r>
  <r>
    <x v="0"/>
    <s v="Land Baylis"/>
    <s v="Analyst"/>
    <x v="226"/>
    <x v="226"/>
    <x v="0"/>
    <x v="92"/>
    <x v="2"/>
    <x v="3"/>
    <x v="1"/>
    <n v="165"/>
    <s v="OffshoreAnalyst"/>
    <n v="24"/>
    <n v="384.61538461538464"/>
    <n v="1"/>
    <n v="0.8"/>
    <n v="0"/>
    <x v="0"/>
    <n v="3072"/>
    <n v="384.61538461538464"/>
    <n v="1000"/>
    <n v="250"/>
    <n v="0"/>
    <n v="1437.3846153846152"/>
  </r>
  <r>
    <x v="0"/>
    <s v="Colline Tebbitt"/>
    <s v="Analyst"/>
    <x v="132"/>
    <x v="132"/>
    <x v="1"/>
    <x v="74"/>
    <x v="1"/>
    <x v="2"/>
    <x v="0"/>
    <n v="0"/>
    <s v="OnsiteAnalyst"/>
    <n v="48"/>
    <n v="5416.666666666667"/>
    <n v="1.1000000000000001"/>
    <n v="0.81"/>
    <n v="0"/>
    <x v="0"/>
    <n v="0"/>
    <n v="0"/>
    <n v="1000"/>
    <n v="0"/>
    <n v="0"/>
    <n v="-1000"/>
  </r>
  <r>
    <x v="0"/>
    <s v="Jo-ann Forsyde"/>
    <s v="Analyst"/>
    <x v="100"/>
    <x v="100"/>
    <x v="1"/>
    <x v="62"/>
    <x v="4"/>
    <x v="3"/>
    <x v="1"/>
    <n v="0"/>
    <s v="OffshoreAnalyst"/>
    <n v="24"/>
    <n v="384.61538461538464"/>
    <n v="1"/>
    <n v="1.17"/>
    <n v="0"/>
    <x v="0"/>
    <n v="0"/>
    <n v="0"/>
    <n v="500"/>
    <n v="10"/>
    <n v="0"/>
    <n v="-510"/>
  </r>
  <r>
    <x v="0"/>
    <s v="Tedman Schuricke"/>
    <s v="Contractor"/>
    <x v="202"/>
    <x v="202"/>
    <x v="1"/>
    <x v="76"/>
    <x v="5"/>
    <x v="2"/>
    <x v="1"/>
    <n v="161"/>
    <s v="OffshoreContractor"/>
    <n v="48"/>
    <n v="53"/>
    <n v="1.1000000000000001"/>
    <n v="0.96"/>
    <n v="0"/>
    <x v="0"/>
    <n v="8160.7680000000009"/>
    <n v="0"/>
    <n v="200"/>
    <n v="10"/>
    <n v="8533"/>
    <n v="-582.23199999999906"/>
  </r>
  <r>
    <x v="0"/>
    <s v="Nap Carles"/>
    <s v="Contractor"/>
    <x v="181"/>
    <x v="181"/>
    <x v="1"/>
    <x v="27"/>
    <x v="5"/>
    <x v="4"/>
    <x v="1"/>
    <n v="167"/>
    <s v="OffshoreContractor"/>
    <n v="48"/>
    <n v="44"/>
    <n v="0.9"/>
    <n v="1.2"/>
    <n v="0"/>
    <x v="0"/>
    <n v="8657.2800000000007"/>
    <n v="0"/>
    <n v="0"/>
    <n v="50"/>
    <n v="7348"/>
    <n v="1259.2800000000007"/>
  </r>
  <r>
    <x v="0"/>
    <s v="Clo Side"/>
    <s v="Analyst"/>
    <x v="79"/>
    <x v="79"/>
    <x v="1"/>
    <x v="60"/>
    <x v="0"/>
    <x v="1"/>
    <x v="0"/>
    <n v="0"/>
    <s v="OnsiteAnalyst"/>
    <n v="48"/>
    <n v="5416.666666666667"/>
    <n v="0.8"/>
    <n v="1.08"/>
    <n v="0"/>
    <x v="0"/>
    <n v="0"/>
    <n v="0"/>
    <n v="0"/>
    <n v="50"/>
    <n v="0"/>
    <n v="-50"/>
  </r>
  <r>
    <x v="0"/>
    <s v="Romy Leppard"/>
    <s v="Senior Manager"/>
    <x v="143"/>
    <x v="143"/>
    <x v="1"/>
    <x v="36"/>
    <x v="1"/>
    <x v="3"/>
    <x v="0"/>
    <n v="167"/>
    <s v="OnsiteSenior Manager"/>
    <n v="72"/>
    <n v="8333.3333333333339"/>
    <n v="1"/>
    <n v="0.88"/>
    <n v="0"/>
    <x v="0"/>
    <n v="10581.12"/>
    <n v="8333.3333333333339"/>
    <n v="200"/>
    <n v="50"/>
    <n v="0"/>
    <n v="1997.7866666666669"/>
  </r>
  <r>
    <x v="0"/>
    <s v="Irma Joselovitch"/>
    <s v="Manager"/>
    <x v="290"/>
    <x v="290"/>
    <x v="1"/>
    <x v="39"/>
    <x v="1"/>
    <x v="1"/>
    <x v="1"/>
    <n v="0"/>
    <s v="OffshoreManager"/>
    <n v="40"/>
    <n v="1230.7692307692307"/>
    <n v="0.8"/>
    <n v="0.99"/>
    <n v="0"/>
    <x v="0"/>
    <n v="0"/>
    <n v="0"/>
    <n v="200"/>
    <n v="250"/>
    <n v="0"/>
    <n v="-450"/>
  </r>
  <r>
    <x v="0"/>
    <s v="Kurt Serraillier"/>
    <s v="Director"/>
    <x v="45"/>
    <x v="45"/>
    <x v="1"/>
    <x v="35"/>
    <x v="5"/>
    <x v="1"/>
    <x v="1"/>
    <n v="162"/>
    <s v="OffshoreDirector"/>
    <n v="55"/>
    <n v="2307.6923076923076"/>
    <n v="0.8"/>
    <n v="0.95"/>
    <n v="0"/>
    <x v="0"/>
    <n v="6771.5999999999995"/>
    <n v="2307.6923076923076"/>
    <n v="0"/>
    <n v="10"/>
    <n v="0"/>
    <n v="4453.9076923076918"/>
  </r>
  <r>
    <x v="0"/>
    <s v="Aubrey Phipard-Shears"/>
    <s v="Analyst"/>
    <x v="189"/>
    <x v="189"/>
    <x v="1"/>
    <x v="78"/>
    <x v="3"/>
    <x v="1"/>
    <x v="0"/>
    <n v="116"/>
    <s v="OnsiteAnalyst"/>
    <n v="48"/>
    <n v="5416.666666666667"/>
    <n v="0.8"/>
    <n v="1.07"/>
    <n v="0"/>
    <x v="0"/>
    <n v="4766.2080000000005"/>
    <n v="5416.666666666667"/>
    <n v="500"/>
    <n v="50"/>
    <n v="0"/>
    <n v="-1200.4586666666664"/>
  </r>
  <r>
    <x v="0"/>
    <s v="Joannes Tomaszczyk"/>
    <s v="Senior Manager"/>
    <x v="192"/>
    <x v="192"/>
    <x v="0"/>
    <x v="57"/>
    <x v="5"/>
    <x v="0"/>
    <x v="1"/>
    <n v="164"/>
    <s v="OffshoreSenior Manager"/>
    <n v="48"/>
    <n v="1538.4615384615386"/>
    <n v="1.2"/>
    <n v="0.93"/>
    <n v="0"/>
    <x v="0"/>
    <n v="8570.880000000001"/>
    <n v="1538.4615384615386"/>
    <n v="750"/>
    <n v="0"/>
    <n v="0"/>
    <n v="6282.418461538462"/>
  </r>
  <r>
    <x v="0"/>
    <s v="Quincy Tother"/>
    <s v="Analyst"/>
    <x v="43"/>
    <x v="43"/>
    <x v="1"/>
    <x v="25"/>
    <x v="1"/>
    <x v="3"/>
    <x v="1"/>
    <n v="162"/>
    <s v="OffshoreAnalyst"/>
    <n v="24"/>
    <n v="384.61538461538464"/>
    <n v="1"/>
    <n v="1"/>
    <n v="0"/>
    <x v="0"/>
    <n v="3888"/>
    <n v="384.61538461538464"/>
    <n v="500"/>
    <n v="50"/>
    <n v="0"/>
    <n v="2953.3846153846152"/>
  </r>
  <r>
    <x v="0"/>
    <s v="Joline Alywin"/>
    <s v="Contractor"/>
    <x v="75"/>
    <x v="75"/>
    <x v="1"/>
    <x v="56"/>
    <x v="4"/>
    <x v="3"/>
    <x v="1"/>
    <n v="165"/>
    <s v="OffshoreContractor"/>
    <n v="40"/>
    <n v="47"/>
    <n v="1"/>
    <n v="0.82"/>
    <n v="0"/>
    <x v="0"/>
    <n v="5412"/>
    <n v="0"/>
    <n v="500"/>
    <n v="0"/>
    <n v="7755"/>
    <n v="-2843"/>
  </r>
  <r>
    <x v="0"/>
    <s v="Sandy Charnock"/>
    <s v="Analyst"/>
    <x v="227"/>
    <x v="227"/>
    <x v="1"/>
    <x v="93"/>
    <x v="2"/>
    <x v="1"/>
    <x v="1"/>
    <n v="164"/>
    <s v="OffshoreAnalyst"/>
    <n v="24"/>
    <n v="384.61538461538464"/>
    <n v="0.8"/>
    <n v="0.98"/>
    <n v="0"/>
    <x v="0"/>
    <n v="3085.8240000000001"/>
    <n v="384.61538461538464"/>
    <n v="0"/>
    <n v="50"/>
    <n v="0"/>
    <n v="2651.2086153846153"/>
  </r>
  <r>
    <x v="0"/>
    <s v="Sharl Simonassi"/>
    <s v="Analyst"/>
    <x v="234"/>
    <x v="234"/>
    <x v="1"/>
    <x v="27"/>
    <x v="5"/>
    <x v="2"/>
    <x v="1"/>
    <n v="166"/>
    <s v="OffshoreAnalyst"/>
    <n v="24"/>
    <n v="384.61538461538464"/>
    <n v="1.1000000000000001"/>
    <n v="1.2"/>
    <n v="0"/>
    <x v="0"/>
    <n v="5258.88"/>
    <n v="384.61538461538464"/>
    <n v="1000"/>
    <n v="50"/>
    <n v="0"/>
    <n v="3824.2646153846154"/>
  </r>
  <r>
    <x v="0"/>
    <s v="Baxie Grunnill"/>
    <s v="Associate"/>
    <x v="135"/>
    <x v="135"/>
    <x v="0"/>
    <x v="3"/>
    <x v="2"/>
    <x v="1"/>
    <x v="1"/>
    <n v="168"/>
    <s v="OffshoreAssociate"/>
    <n v="30"/>
    <n v="615.38461538461536"/>
    <n v="0.8"/>
    <n v="0.98"/>
    <n v="0"/>
    <x v="0"/>
    <n v="3763.2"/>
    <n v="615.38461538461536"/>
    <n v="500"/>
    <n v="0"/>
    <n v="0"/>
    <n v="2647.8153846153846"/>
  </r>
  <r>
    <x v="0"/>
    <s v="Baxy D'Angeli"/>
    <s v="Director"/>
    <x v="147"/>
    <x v="147"/>
    <x v="1"/>
    <x v="31"/>
    <x v="2"/>
    <x v="1"/>
    <x v="1"/>
    <n v="0"/>
    <s v="OffshoreDirector"/>
    <n v="55"/>
    <n v="2307.6923076923076"/>
    <n v="0.8"/>
    <n v="1.01"/>
    <n v="0"/>
    <x v="0"/>
    <n v="0"/>
    <n v="0"/>
    <n v="750"/>
    <n v="10"/>
    <n v="0"/>
    <n v="-760"/>
  </r>
  <r>
    <x v="0"/>
    <s v="Alejandro Prestwich"/>
    <s v="Associate"/>
    <x v="241"/>
    <x v="241"/>
    <x v="0"/>
    <x v="58"/>
    <x v="3"/>
    <x v="1"/>
    <x v="1"/>
    <n v="162"/>
    <s v="OffshoreAssociate"/>
    <n v="30"/>
    <n v="615.38461538461536"/>
    <n v="0.8"/>
    <n v="1"/>
    <n v="0"/>
    <x v="0"/>
    <n v="3840"/>
    <n v="615.38461538461536"/>
    <n v="0"/>
    <n v="0"/>
    <n v="0"/>
    <n v="3224.6153846153848"/>
  </r>
  <r>
    <x v="0"/>
    <s v="Fulton Evitt"/>
    <s v="Contractor"/>
    <x v="268"/>
    <x v="268"/>
    <x v="0"/>
    <x v="39"/>
    <x v="1"/>
    <x v="2"/>
    <x v="0"/>
    <n v="165"/>
    <s v="OnsiteContractor"/>
    <n v="60"/>
    <n v="78"/>
    <n v="1.1000000000000001"/>
    <n v="0.99"/>
    <n v="0"/>
    <x v="0"/>
    <n v="10454.4"/>
    <n v="0"/>
    <n v="200"/>
    <n v="0"/>
    <n v="12870"/>
    <n v="-2615.6000000000004"/>
  </r>
  <r>
    <x v="0"/>
    <s v="Orran Eisikowitz"/>
    <s v="Manager"/>
    <x v="80"/>
    <x v="80"/>
    <x v="1"/>
    <x v="14"/>
    <x v="5"/>
    <x v="1"/>
    <x v="0"/>
    <n v="0"/>
    <s v="OnsiteManager"/>
    <n v="65"/>
    <n v="7500"/>
    <n v="0.8"/>
    <n v="1.03"/>
    <n v="0"/>
    <x v="0"/>
    <n v="0"/>
    <n v="0"/>
    <n v="1000"/>
    <n v="250"/>
    <n v="0"/>
    <n v="-1250"/>
  </r>
  <r>
    <x v="0"/>
    <s v="Samara MacKnockiter"/>
    <s v="Analyst"/>
    <x v="38"/>
    <x v="38"/>
    <x v="1"/>
    <x v="32"/>
    <x v="2"/>
    <x v="2"/>
    <x v="0"/>
    <n v="160"/>
    <s v="OnsiteAnalyst"/>
    <n v="48"/>
    <n v="5416.666666666667"/>
    <n v="1.1000000000000001"/>
    <n v="1.0900000000000001"/>
    <n v="0"/>
    <x v="0"/>
    <n v="9208.3200000000015"/>
    <n v="5416.666666666667"/>
    <n v="0"/>
    <n v="10"/>
    <n v="0"/>
    <n v="3781.6533333333346"/>
  </r>
  <r>
    <x v="0"/>
    <s v="Lynea Offiler"/>
    <s v="Manager"/>
    <x v="25"/>
    <x v="25"/>
    <x v="0"/>
    <x v="25"/>
    <x v="1"/>
    <x v="4"/>
    <x v="1"/>
    <n v="162"/>
    <s v="OffshoreManager"/>
    <n v="40"/>
    <n v="1230.7692307692307"/>
    <n v="0.9"/>
    <n v="1"/>
    <n v="0"/>
    <x v="0"/>
    <n v="5760"/>
    <n v="1230.7692307692307"/>
    <n v="200"/>
    <n v="0"/>
    <n v="0"/>
    <n v="4329.2307692307695"/>
  </r>
  <r>
    <x v="0"/>
    <s v="Chane Eaglestone"/>
    <s v="Contractor"/>
    <x v="216"/>
    <x v="216"/>
    <x v="0"/>
    <x v="40"/>
    <x v="5"/>
    <x v="2"/>
    <x v="1"/>
    <n v="160"/>
    <s v="OffshoreContractor"/>
    <n v="40"/>
    <n v="47"/>
    <n v="1.1000000000000001"/>
    <n v="1.17"/>
    <n v="0"/>
    <x v="0"/>
    <n v="8236.8000000000011"/>
    <n v="0"/>
    <n v="0"/>
    <n v="0"/>
    <n v="7520"/>
    <n v="716.80000000000109"/>
  </r>
  <r>
    <x v="0"/>
    <s v="Franky Gillow"/>
    <s v="Associate"/>
    <x v="0"/>
    <x v="0"/>
    <x v="0"/>
    <x v="0"/>
    <x v="0"/>
    <x v="0"/>
    <x v="0"/>
    <n v="0"/>
    <s v="OnsiteAssociate"/>
    <n v="54"/>
    <n v="5666.666666666667"/>
    <n v="1.2"/>
    <n v="1"/>
    <n v="0"/>
    <x v="0"/>
    <n v="10368"/>
    <n v="0"/>
    <n v="0"/>
    <n v="0"/>
    <n v="0"/>
    <n v="10368"/>
  </r>
  <r>
    <x v="0"/>
    <s v="Diena Sevin"/>
    <s v="Associate"/>
    <x v="135"/>
    <x v="135"/>
    <x v="0"/>
    <x v="3"/>
    <x v="2"/>
    <x v="1"/>
    <x v="1"/>
    <n v="138"/>
    <s v="OffshoreAssociate"/>
    <n v="30"/>
    <n v="615.38461538461536"/>
    <n v="0.8"/>
    <n v="0.98"/>
    <n v="0"/>
    <x v="0"/>
    <n v="3763.2"/>
    <n v="615.38461538461536"/>
    <n v="200"/>
    <n v="0"/>
    <n v="0"/>
    <n v="2947.8153846153846"/>
  </r>
  <r>
    <x v="0"/>
    <s v="Shoshana Bealing"/>
    <s v="Associate"/>
    <x v="51"/>
    <x v="51"/>
    <x v="1"/>
    <x v="21"/>
    <x v="2"/>
    <x v="4"/>
    <x v="1"/>
    <n v="0"/>
    <s v="OffshoreAssociate"/>
    <n v="30"/>
    <n v="615.38461538461536"/>
    <n v="0.9"/>
    <n v="1.17"/>
    <n v="0"/>
    <x v="0"/>
    <n v="0"/>
    <n v="0"/>
    <n v="500"/>
    <n v="10"/>
    <n v="0"/>
    <n v="-510"/>
  </r>
  <r>
    <x v="0"/>
    <s v="Susannah Casado"/>
    <s v="Senior Associate"/>
    <x v="32"/>
    <x v="32"/>
    <x v="0"/>
    <x v="29"/>
    <x v="0"/>
    <x v="1"/>
    <x v="1"/>
    <n v="160"/>
    <s v="OffshoreSenior Associate"/>
    <n v="35"/>
    <n v="923.07692307692309"/>
    <n v="0.8"/>
    <n v="0.83"/>
    <n v="0"/>
    <x v="0"/>
    <n v="3718.3999999999996"/>
    <n v="923.07692307692309"/>
    <n v="1000"/>
    <n v="0"/>
    <n v="0"/>
    <n v="1795.3230769230765"/>
  </r>
  <r>
    <x v="0"/>
    <s v="Valentia Inns"/>
    <s v="Associate"/>
    <x v="206"/>
    <x v="206"/>
    <x v="0"/>
    <x v="28"/>
    <x v="1"/>
    <x v="3"/>
    <x v="1"/>
    <n v="166"/>
    <s v="OffshoreAssociate"/>
    <n v="30"/>
    <n v="615.38461538461536"/>
    <n v="1"/>
    <n v="1.1200000000000001"/>
    <n v="0"/>
    <x v="0"/>
    <n v="5376.0000000000009"/>
    <n v="615.38461538461536"/>
    <n v="200"/>
    <n v="500"/>
    <n v="0"/>
    <n v="4060.6153846153857"/>
  </r>
  <r>
    <x v="0"/>
    <s v="Norma Sherwood"/>
    <s v="Associate"/>
    <x v="270"/>
    <x v="270"/>
    <x v="0"/>
    <x v="77"/>
    <x v="2"/>
    <x v="3"/>
    <x v="0"/>
    <n v="0"/>
    <s v="OnsiteAssociate"/>
    <n v="54"/>
    <n v="5666.666666666667"/>
    <n v="1"/>
    <n v="1.1499999999999999"/>
    <n v="0"/>
    <x v="0"/>
    <n v="9936"/>
    <n v="0"/>
    <n v="500"/>
    <n v="0"/>
    <n v="0"/>
    <n v="9436"/>
  </r>
  <r>
    <x v="0"/>
    <s v="Matthias Roscrigg"/>
    <s v="Analyst"/>
    <x v="127"/>
    <x v="127"/>
    <x v="1"/>
    <x v="37"/>
    <x v="1"/>
    <x v="3"/>
    <x v="1"/>
    <n v="0"/>
    <s v="OffshoreAnalyst"/>
    <n v="24"/>
    <n v="384.61538461538464"/>
    <n v="1"/>
    <n v="0.87"/>
    <n v="0"/>
    <x v="0"/>
    <n v="0"/>
    <n v="0"/>
    <n v="0"/>
    <n v="10"/>
    <n v="0"/>
    <n v="-10"/>
  </r>
  <r>
    <x v="0"/>
    <s v="Sheela Kesteven"/>
    <s v="Contractor"/>
    <x v="9"/>
    <x v="9"/>
    <x v="1"/>
    <x v="9"/>
    <x v="3"/>
    <x v="3"/>
    <x v="1"/>
    <n v="168"/>
    <s v="OffshoreContractor"/>
    <n v="35"/>
    <n v="55"/>
    <n v="1"/>
    <n v="1.1499999999999999"/>
    <n v="0"/>
    <x v="0"/>
    <n v="6761.9999999999991"/>
    <n v="0"/>
    <n v="0"/>
    <n v="100"/>
    <n v="9240"/>
    <n v="-2578.0000000000009"/>
  </r>
  <r>
    <x v="0"/>
    <s v="Cchaddie Archard"/>
    <s v="Manager"/>
    <x v="178"/>
    <x v="178"/>
    <x v="1"/>
    <x v="18"/>
    <x v="3"/>
    <x v="1"/>
    <x v="1"/>
    <n v="0"/>
    <s v="OffshoreManager"/>
    <n v="40"/>
    <n v="1230.7692307692307"/>
    <n v="0.8"/>
    <n v="1.01"/>
    <n v="0"/>
    <x v="0"/>
    <n v="0"/>
    <n v="0"/>
    <n v="0"/>
    <n v="100"/>
    <n v="0"/>
    <n v="-100"/>
  </r>
  <r>
    <x v="0"/>
    <s v="Ruprecht Rowling"/>
    <s v="Analyst"/>
    <x v="271"/>
    <x v="271"/>
    <x v="0"/>
    <x v="96"/>
    <x v="2"/>
    <x v="3"/>
    <x v="1"/>
    <n v="165"/>
    <s v="OffshoreAnalyst"/>
    <n v="24"/>
    <n v="384.61538461538464"/>
    <n v="1"/>
    <n v="1.1299999999999999"/>
    <n v="0"/>
    <x v="0"/>
    <n v="4339.2"/>
    <n v="384.61538461538464"/>
    <n v="0"/>
    <n v="0"/>
    <n v="0"/>
    <n v="3954.5846153846151"/>
  </r>
  <r>
    <x v="0"/>
    <s v="Valera Travis"/>
    <s v="Contractor"/>
    <x v="46"/>
    <x v="46"/>
    <x v="1"/>
    <x v="14"/>
    <x v="5"/>
    <x v="0"/>
    <x v="1"/>
    <n v="0"/>
    <s v="OffshoreContractor"/>
    <n v="40"/>
    <n v="45"/>
    <n v="1.2"/>
    <n v="1.03"/>
    <n v="0"/>
    <x v="0"/>
    <n v="0"/>
    <n v="0"/>
    <n v="0"/>
    <n v="250"/>
    <n v="0"/>
    <n v="-250"/>
  </r>
  <r>
    <x v="0"/>
    <s v="Bernardina Niesing"/>
    <s v="Analyst"/>
    <x v="297"/>
    <x v="297"/>
    <x v="1"/>
    <x v="15"/>
    <x v="2"/>
    <x v="2"/>
    <x v="1"/>
    <n v="164"/>
    <s v="OffshoreAnalyst"/>
    <n v="24"/>
    <n v="384.61538461538464"/>
    <n v="1.1000000000000001"/>
    <n v="1.1000000000000001"/>
    <n v="0"/>
    <x v="0"/>
    <n v="4762.5600000000004"/>
    <n v="384.61538461538464"/>
    <n v="0"/>
    <n v="10"/>
    <n v="0"/>
    <n v="4367.9446153846156"/>
  </r>
  <r>
    <x v="0"/>
    <s v="Nels Spiniello"/>
    <s v="Contractor"/>
    <x v="78"/>
    <x v="78"/>
    <x v="1"/>
    <x v="59"/>
    <x v="0"/>
    <x v="1"/>
    <x v="0"/>
    <n v="164"/>
    <s v="OnsiteContractor"/>
    <n v="60"/>
    <n v="75"/>
    <n v="0.8"/>
    <n v="1.03"/>
    <n v="0"/>
    <x v="0"/>
    <n v="8108.16"/>
    <n v="0"/>
    <n v="750"/>
    <n v="100"/>
    <n v="12300"/>
    <n v="-5041.84"/>
  </r>
  <r>
    <x v="0"/>
    <s v="Mari Common"/>
    <s v="Contractor"/>
    <x v="162"/>
    <x v="162"/>
    <x v="1"/>
    <x v="82"/>
    <x v="3"/>
    <x v="1"/>
    <x v="0"/>
    <n v="160"/>
    <s v="OnsiteContractor"/>
    <n v="65"/>
    <n v="72"/>
    <n v="0.8"/>
    <n v="1.1299999999999999"/>
    <n v="0"/>
    <x v="0"/>
    <n v="9401.5999999999985"/>
    <n v="0"/>
    <n v="200"/>
    <n v="250"/>
    <n v="11520"/>
    <n v="-2568.4000000000015"/>
  </r>
  <r>
    <x v="0"/>
    <s v="Geno Haslegrave"/>
    <s v="Contractor"/>
    <x v="207"/>
    <x v="207"/>
    <x v="1"/>
    <x v="22"/>
    <x v="2"/>
    <x v="1"/>
    <x v="0"/>
    <n v="0"/>
    <s v="OnsiteContractor"/>
    <n v="60"/>
    <n v="71"/>
    <n v="0.8"/>
    <n v="1.2"/>
    <n v="0"/>
    <x v="0"/>
    <n v="0"/>
    <n v="0"/>
    <n v="0"/>
    <n v="500"/>
    <n v="0"/>
    <n v="-500"/>
  </r>
  <r>
    <x v="0"/>
    <s v="Christy McTaggart"/>
    <s v="Senior Associate"/>
    <x v="118"/>
    <x v="118"/>
    <x v="1"/>
    <x v="2"/>
    <x v="1"/>
    <x v="0"/>
    <x v="1"/>
    <n v="132"/>
    <s v="OffshoreSenior Associate"/>
    <n v="35"/>
    <n v="923.07692307692309"/>
    <n v="1.2"/>
    <n v="0.9"/>
    <n v="0"/>
    <x v="0"/>
    <n v="4989.6000000000004"/>
    <n v="923.07692307692309"/>
    <n v="500"/>
    <n v="250"/>
    <n v="0"/>
    <n v="3316.5230769230775"/>
  </r>
  <r>
    <x v="0"/>
    <s v="Raddy Di Biaggi"/>
    <s v="Analyst"/>
    <x v="78"/>
    <x v="78"/>
    <x v="1"/>
    <x v="59"/>
    <x v="0"/>
    <x v="1"/>
    <x v="1"/>
    <n v="163"/>
    <s v="OffshoreAnalyst"/>
    <n v="24"/>
    <n v="384.61538461538464"/>
    <n v="0.8"/>
    <n v="1.03"/>
    <n v="0"/>
    <x v="0"/>
    <n v="3223.4880000000003"/>
    <n v="384.61538461538464"/>
    <n v="0"/>
    <n v="500"/>
    <n v="0"/>
    <n v="2338.8726153846155"/>
  </r>
  <r>
    <x v="0"/>
    <s v="Melosa Biaggetti"/>
    <s v="Director"/>
    <x v="17"/>
    <x v="17"/>
    <x v="1"/>
    <x v="17"/>
    <x v="4"/>
    <x v="1"/>
    <x v="1"/>
    <n v="0"/>
    <s v="OffshoreDirector"/>
    <n v="55"/>
    <n v="2307.6923076923076"/>
    <n v="0.8"/>
    <n v="0.86"/>
    <n v="0"/>
    <x v="0"/>
    <n v="0"/>
    <n v="0"/>
    <n v="500"/>
    <n v="10"/>
    <n v="0"/>
    <n v="-510"/>
  </r>
  <r>
    <x v="0"/>
    <s v="Wells Allabush"/>
    <s v="Contractor"/>
    <x v="168"/>
    <x v="168"/>
    <x v="0"/>
    <x v="50"/>
    <x v="2"/>
    <x v="3"/>
    <x v="1"/>
    <n v="163"/>
    <s v="OffshoreContractor"/>
    <n v="48"/>
    <n v="40"/>
    <n v="1"/>
    <n v="0.82"/>
    <n v="0"/>
    <x v="0"/>
    <n v="6297.5999999999995"/>
    <n v="0"/>
    <n v="500"/>
    <n v="0"/>
    <n v="6520"/>
    <n v="-722.40000000000055"/>
  </r>
  <r>
    <x v="0"/>
    <s v="Aharon Rottenbury"/>
    <s v="Contractor"/>
    <x v="1"/>
    <x v="1"/>
    <x v="1"/>
    <x v="1"/>
    <x v="1"/>
    <x v="1"/>
    <x v="1"/>
    <n v="165"/>
    <s v="OffshoreContractor"/>
    <n v="35"/>
    <n v="55"/>
    <n v="0.8"/>
    <n v="1.03"/>
    <n v="0"/>
    <x v="0"/>
    <n v="4758.6000000000004"/>
    <n v="0"/>
    <n v="500"/>
    <n v="250"/>
    <n v="9075"/>
    <n v="-5066.3999999999996"/>
  </r>
  <r>
    <x v="0"/>
    <s v="Creight Standfield"/>
    <s v="Contractor"/>
    <x v="106"/>
    <x v="106"/>
    <x v="0"/>
    <x v="72"/>
    <x v="0"/>
    <x v="2"/>
    <x v="1"/>
    <n v="163"/>
    <s v="OffshoreContractor"/>
    <n v="35"/>
    <n v="53"/>
    <n v="1.1000000000000001"/>
    <n v="0.94"/>
    <n v="0"/>
    <x v="0"/>
    <n v="5790.4000000000005"/>
    <n v="0"/>
    <n v="500"/>
    <n v="100"/>
    <n v="8639"/>
    <n v="-3448.5999999999995"/>
  </r>
  <r>
    <x v="0"/>
    <s v="Xever Officer"/>
    <s v="Associate"/>
    <x v="197"/>
    <x v="197"/>
    <x v="1"/>
    <x v="57"/>
    <x v="5"/>
    <x v="3"/>
    <x v="1"/>
    <n v="0"/>
    <s v="OffshoreAssociate"/>
    <n v="30"/>
    <n v="615.38461538461536"/>
    <n v="1"/>
    <n v="0.93"/>
    <n v="0"/>
    <x v="0"/>
    <n v="0"/>
    <n v="0"/>
    <n v="200"/>
    <n v="50"/>
    <n v="0"/>
    <n v="-250"/>
  </r>
  <r>
    <x v="0"/>
    <s v="Berk Bridges"/>
    <s v="Analyst"/>
    <x v="45"/>
    <x v="45"/>
    <x v="1"/>
    <x v="35"/>
    <x v="5"/>
    <x v="1"/>
    <x v="1"/>
    <n v="167"/>
    <s v="OffshoreAnalyst"/>
    <n v="24"/>
    <n v="384.61538461538464"/>
    <n v="0.8"/>
    <n v="0.95"/>
    <n v="0"/>
    <x v="0"/>
    <n v="3046.08"/>
    <n v="384.61538461538464"/>
    <n v="0"/>
    <n v="10"/>
    <n v="0"/>
    <n v="2651.4646153846152"/>
  </r>
  <r>
    <x v="0"/>
    <s v="Chicky Danielkiewicz"/>
    <s v="Associate"/>
    <x v="140"/>
    <x v="140"/>
    <x v="1"/>
    <x v="22"/>
    <x v="2"/>
    <x v="0"/>
    <x v="1"/>
    <n v="160"/>
    <s v="OffshoreAssociate"/>
    <n v="30"/>
    <n v="615.38461538461536"/>
    <n v="1.2"/>
    <n v="1.2"/>
    <n v="0"/>
    <x v="0"/>
    <n v="6912"/>
    <n v="615.38461538461536"/>
    <n v="0"/>
    <n v="50"/>
    <n v="0"/>
    <n v="6246.6153846153848"/>
  </r>
  <r>
    <x v="0"/>
    <s v="Jose Gamet"/>
    <s v="Contractor"/>
    <x v="6"/>
    <x v="6"/>
    <x v="1"/>
    <x v="6"/>
    <x v="4"/>
    <x v="2"/>
    <x v="0"/>
    <n v="164"/>
    <s v="OnsiteContractor"/>
    <n v="60"/>
    <n v="70"/>
    <n v="1.1000000000000001"/>
    <n v="1.04"/>
    <n v="0"/>
    <x v="0"/>
    <n v="11256.960000000001"/>
    <n v="0"/>
    <n v="1000"/>
    <n v="10"/>
    <n v="11480"/>
    <n v="-1233.0399999999991"/>
  </r>
  <r>
    <x v="0"/>
    <s v="Milicent Crowd"/>
    <s v="Contractor"/>
    <x v="288"/>
    <x v="288"/>
    <x v="0"/>
    <x v="25"/>
    <x v="1"/>
    <x v="2"/>
    <x v="1"/>
    <n v="106"/>
    <s v="OffshoreContractor"/>
    <n v="48"/>
    <n v="51"/>
    <n v="1.1000000000000001"/>
    <n v="1"/>
    <n v="0"/>
    <x v="0"/>
    <n v="8448"/>
    <n v="0"/>
    <n v="500"/>
    <n v="10"/>
    <n v="5406"/>
    <n v="2532"/>
  </r>
  <r>
    <x v="0"/>
    <s v="Adelind Gales"/>
    <s v="Analyst"/>
    <x v="144"/>
    <x v="144"/>
    <x v="1"/>
    <x v="42"/>
    <x v="5"/>
    <x v="3"/>
    <x v="1"/>
    <n v="128"/>
    <s v="OffshoreAnalyst"/>
    <n v="24"/>
    <n v="384.61538461538464"/>
    <n v="1"/>
    <n v="1.1499999999999999"/>
    <n v="0"/>
    <x v="0"/>
    <n v="3532.7999999999997"/>
    <n v="384.61538461538464"/>
    <n v="0"/>
    <n v="250"/>
    <n v="0"/>
    <n v="2898.184615384615"/>
  </r>
  <r>
    <x v="0"/>
    <s v="Phebe Burcher"/>
    <s v="Analyst"/>
    <x v="135"/>
    <x v="135"/>
    <x v="0"/>
    <x v="3"/>
    <x v="2"/>
    <x v="1"/>
    <x v="1"/>
    <n v="0"/>
    <s v="OffshoreAnalyst"/>
    <n v="24"/>
    <n v="384.61538461538464"/>
    <n v="0.8"/>
    <n v="0.98"/>
    <n v="0"/>
    <x v="0"/>
    <n v="3010.56"/>
    <n v="0"/>
    <n v="500"/>
    <n v="50"/>
    <n v="0"/>
    <n v="2460.56"/>
  </r>
  <r>
    <x v="0"/>
    <s v="Scot Rushby"/>
    <s v="Analyst"/>
    <x v="91"/>
    <x v="91"/>
    <x v="1"/>
    <x v="45"/>
    <x v="3"/>
    <x v="3"/>
    <x v="1"/>
    <n v="164"/>
    <s v="OffshoreAnalyst"/>
    <n v="24"/>
    <n v="384.61538461538464"/>
    <n v="1"/>
    <n v="1.1200000000000001"/>
    <n v="0"/>
    <x v="0"/>
    <n v="4408.3200000000006"/>
    <n v="384.61538461538464"/>
    <n v="0"/>
    <n v="10"/>
    <n v="0"/>
    <n v="4013.7046153846159"/>
  </r>
  <r>
    <x v="0"/>
    <s v="James Stearnes"/>
    <s v="Associate"/>
    <x v="9"/>
    <x v="9"/>
    <x v="1"/>
    <x v="9"/>
    <x v="3"/>
    <x v="3"/>
    <x v="1"/>
    <n v="0"/>
    <s v="OffshoreAssociate"/>
    <n v="30"/>
    <n v="615.38461538461536"/>
    <n v="1"/>
    <n v="1.1499999999999999"/>
    <n v="0"/>
    <x v="0"/>
    <n v="0"/>
    <n v="0"/>
    <n v="0"/>
    <n v="500"/>
    <n v="0"/>
    <n v="-500"/>
  </r>
  <r>
    <x v="0"/>
    <s v="Dorothee Hevey"/>
    <s v="Associate"/>
    <x v="277"/>
    <x v="277"/>
    <x v="0"/>
    <x v="34"/>
    <x v="0"/>
    <x v="1"/>
    <x v="1"/>
    <n v="160"/>
    <s v="OffshoreAssociate"/>
    <n v="30"/>
    <n v="615.38461538461536"/>
    <n v="0.8"/>
    <n v="0.9"/>
    <n v="0"/>
    <x v="0"/>
    <n v="3456"/>
    <n v="615.38461538461536"/>
    <n v="200"/>
    <n v="10"/>
    <n v="0"/>
    <n v="2630.6153846153848"/>
  </r>
  <r>
    <x v="0"/>
    <s v="Eleonora Lared"/>
    <s v="Analyst"/>
    <x v="288"/>
    <x v="288"/>
    <x v="0"/>
    <x v="25"/>
    <x v="1"/>
    <x v="2"/>
    <x v="1"/>
    <n v="168"/>
    <s v="OffshoreAnalyst"/>
    <n v="24"/>
    <n v="384.61538461538464"/>
    <n v="1.1000000000000001"/>
    <n v="1"/>
    <n v="0"/>
    <x v="0"/>
    <n v="4224"/>
    <n v="384.61538461538464"/>
    <n v="750"/>
    <n v="250"/>
    <n v="0"/>
    <n v="2839.3846153846152"/>
  </r>
  <r>
    <x v="0"/>
    <s v="Konstance Tune"/>
    <s v="Analyst"/>
    <x v="190"/>
    <x v="190"/>
    <x v="0"/>
    <x v="34"/>
    <x v="0"/>
    <x v="2"/>
    <x v="1"/>
    <n v="166"/>
    <s v="OffshoreAnalyst"/>
    <n v="24"/>
    <n v="384.61538461538464"/>
    <n v="1.1000000000000001"/>
    <n v="0.9"/>
    <n v="0"/>
    <x v="0"/>
    <n v="3801.6"/>
    <n v="384.61538461538464"/>
    <n v="0"/>
    <n v="10"/>
    <n v="0"/>
    <n v="3406.9846153846152"/>
  </r>
  <r>
    <x v="0"/>
    <s v="Lenard Gladtbach"/>
    <s v="Analyst"/>
    <x v="170"/>
    <x v="170"/>
    <x v="1"/>
    <x v="79"/>
    <x v="0"/>
    <x v="1"/>
    <x v="0"/>
    <n v="0"/>
    <s v="OnsiteAnalyst"/>
    <n v="48"/>
    <n v="5416.666666666667"/>
    <n v="0.8"/>
    <n v="0.95"/>
    <n v="0"/>
    <x v="0"/>
    <n v="0"/>
    <n v="0"/>
    <n v="500"/>
    <n v="0"/>
    <n v="0"/>
    <n v="-500"/>
  </r>
  <r>
    <x v="0"/>
    <s v="Addi Itzcak"/>
    <s v="Contractor"/>
    <x v="231"/>
    <x v="231"/>
    <x v="1"/>
    <x v="79"/>
    <x v="0"/>
    <x v="3"/>
    <x v="1"/>
    <n v="132"/>
    <s v="OffshoreContractor"/>
    <n v="40"/>
    <n v="47"/>
    <n v="1"/>
    <n v="0.95"/>
    <n v="0"/>
    <x v="0"/>
    <n v="5016"/>
    <n v="0"/>
    <n v="200"/>
    <n v="0"/>
    <n v="6204"/>
    <n v="-1388"/>
  </r>
  <r>
    <x v="0"/>
    <s v="Eolanda Kembley"/>
    <s v="Senior Associate"/>
    <x v="100"/>
    <x v="100"/>
    <x v="1"/>
    <x v="62"/>
    <x v="4"/>
    <x v="3"/>
    <x v="0"/>
    <n v="166"/>
    <s v="OnsiteSenior Associate"/>
    <n v="60"/>
    <n v="6250"/>
    <n v="1"/>
    <n v="1.17"/>
    <n v="0"/>
    <x v="0"/>
    <n v="11653.199999999999"/>
    <n v="6250"/>
    <n v="500"/>
    <n v="0"/>
    <n v="0"/>
    <n v="4903.1999999999989"/>
  </r>
  <r>
    <x v="0"/>
    <s v="Cherry Barkhouse"/>
    <s v="Senior Associate"/>
    <x v="288"/>
    <x v="288"/>
    <x v="0"/>
    <x v="25"/>
    <x v="1"/>
    <x v="2"/>
    <x v="1"/>
    <n v="0"/>
    <s v="OffshoreSenior Associate"/>
    <n v="35"/>
    <n v="923.07692307692309"/>
    <n v="1.1000000000000001"/>
    <n v="1"/>
    <n v="0"/>
    <x v="0"/>
    <n v="6160.0000000000009"/>
    <n v="0"/>
    <n v="750"/>
    <n v="10"/>
    <n v="0"/>
    <n v="5400.0000000000009"/>
  </r>
  <r>
    <x v="0"/>
    <s v="Burnard Casper"/>
    <s v="Analyst"/>
    <x v="49"/>
    <x v="49"/>
    <x v="0"/>
    <x v="38"/>
    <x v="1"/>
    <x v="2"/>
    <x v="1"/>
    <n v="0"/>
    <s v="OffshoreAnalyst"/>
    <n v="24"/>
    <n v="384.61538461538464"/>
    <n v="1.1000000000000001"/>
    <n v="1.1299999999999999"/>
    <n v="0"/>
    <x v="0"/>
    <n v="4773.12"/>
    <n v="0"/>
    <n v="0"/>
    <n v="250"/>
    <n v="0"/>
    <n v="4523.12"/>
  </r>
  <r>
    <x v="0"/>
    <s v="Babara Geere"/>
    <s v="Senior Associate"/>
    <x v="174"/>
    <x v="174"/>
    <x v="1"/>
    <x v="71"/>
    <x v="4"/>
    <x v="1"/>
    <x v="0"/>
    <n v="168"/>
    <s v="OnsiteSenior Associate"/>
    <n v="60"/>
    <n v="6250"/>
    <n v="0.8"/>
    <n v="1.0900000000000001"/>
    <n v="0"/>
    <x v="0"/>
    <n v="8789.76"/>
    <n v="6250"/>
    <n v="0"/>
    <n v="50"/>
    <n v="0"/>
    <n v="2489.7600000000002"/>
  </r>
  <r>
    <x v="0"/>
    <s v="Brose Duprey"/>
    <s v="Analyst"/>
    <x v="155"/>
    <x v="155"/>
    <x v="1"/>
    <x v="40"/>
    <x v="5"/>
    <x v="1"/>
    <x v="1"/>
    <n v="131"/>
    <s v="OffshoreAnalyst"/>
    <n v="24"/>
    <n v="384.61538461538464"/>
    <n v="0.8"/>
    <n v="1.17"/>
    <n v="0"/>
    <x v="0"/>
    <n v="2942.7840000000001"/>
    <n v="384.61538461538464"/>
    <n v="0"/>
    <n v="100"/>
    <n v="0"/>
    <n v="2458.1686153846154"/>
  </r>
  <r>
    <x v="0"/>
    <s v="Andreas Maxwell"/>
    <s v="Analyst"/>
    <x v="159"/>
    <x v="159"/>
    <x v="0"/>
    <x v="56"/>
    <x v="4"/>
    <x v="2"/>
    <x v="1"/>
    <n v="0"/>
    <s v="OffshoreAnalyst"/>
    <n v="24"/>
    <n v="384.61538461538464"/>
    <n v="1.1000000000000001"/>
    <n v="0.82"/>
    <n v="0"/>
    <x v="0"/>
    <n v="3463.68"/>
    <n v="0"/>
    <n v="0"/>
    <n v="0"/>
    <n v="0"/>
    <n v="3463.68"/>
  </r>
  <r>
    <x v="0"/>
    <s v="Martita Baffin"/>
    <s v="Manager"/>
    <x v="146"/>
    <x v="146"/>
    <x v="0"/>
    <x v="72"/>
    <x v="0"/>
    <x v="3"/>
    <x v="0"/>
    <n v="110"/>
    <s v="OnsiteManager"/>
    <n v="65"/>
    <n v="7500"/>
    <n v="1"/>
    <n v="0.94"/>
    <n v="0"/>
    <x v="0"/>
    <n v="9776"/>
    <n v="7500"/>
    <n v="500"/>
    <n v="500"/>
    <n v="0"/>
    <n v="1276"/>
  </r>
  <r>
    <x v="0"/>
    <s v="Emlyn Dyment"/>
    <s v="Contractor"/>
    <x v="237"/>
    <x v="237"/>
    <x v="1"/>
    <x v="78"/>
    <x v="3"/>
    <x v="2"/>
    <x v="0"/>
    <n v="168"/>
    <s v="OnsiteContractor"/>
    <n v="72"/>
    <n v="72"/>
    <n v="1.1000000000000001"/>
    <n v="1.07"/>
    <n v="0"/>
    <x v="0"/>
    <n v="14236.992000000002"/>
    <n v="0"/>
    <n v="0"/>
    <n v="250"/>
    <n v="12096"/>
    <n v="1890.992000000002"/>
  </r>
  <r>
    <x v="0"/>
    <s v="Lilah Sellens"/>
    <s v="Contractor"/>
    <x v="103"/>
    <x v="103"/>
    <x v="1"/>
    <x v="30"/>
    <x v="1"/>
    <x v="2"/>
    <x v="1"/>
    <n v="160"/>
    <s v="OffshoreContractor"/>
    <n v="40"/>
    <n v="40"/>
    <n v="1.1000000000000001"/>
    <n v="1.01"/>
    <n v="0"/>
    <x v="0"/>
    <n v="7110.4000000000005"/>
    <n v="0"/>
    <n v="0"/>
    <n v="50"/>
    <n v="6400"/>
    <n v="660.40000000000055"/>
  </r>
  <r>
    <x v="0"/>
    <s v="Quintina Fraanchyonok"/>
    <s v="Analyst"/>
    <x v="299"/>
    <x v="299"/>
    <x v="1"/>
    <x v="22"/>
    <x v="2"/>
    <x v="4"/>
    <x v="0"/>
    <n v="161"/>
    <s v="OnsiteAnalyst"/>
    <n v="48"/>
    <n v="5416.666666666667"/>
    <n v="0.9"/>
    <n v="1.2"/>
    <n v="0"/>
    <x v="0"/>
    <n v="8346.24"/>
    <n v="5416.666666666667"/>
    <n v="0"/>
    <n v="250"/>
    <n v="0"/>
    <n v="2679.5733333333328"/>
  </r>
  <r>
    <x v="0"/>
    <s v="Ab Amiss"/>
    <s v="Senior Associate"/>
    <x v="160"/>
    <x v="160"/>
    <x v="1"/>
    <x v="47"/>
    <x v="0"/>
    <x v="1"/>
    <x v="1"/>
    <n v="0"/>
    <s v="OffshoreSenior Associate"/>
    <n v="35"/>
    <n v="923.07692307692309"/>
    <n v="0.8"/>
    <n v="1.1399999999999999"/>
    <n v="0"/>
    <x v="0"/>
    <n v="0"/>
    <n v="0"/>
    <n v="500"/>
    <n v="500"/>
    <n v="0"/>
    <n v="-1000"/>
  </r>
  <r>
    <x v="0"/>
    <s v="Jock Trask"/>
    <s v="Director"/>
    <x v="244"/>
    <x v="244"/>
    <x v="1"/>
    <x v="26"/>
    <x v="2"/>
    <x v="1"/>
    <x v="1"/>
    <n v="0"/>
    <s v="OffshoreDirector"/>
    <n v="55"/>
    <n v="2307.6923076923076"/>
    <n v="0.8"/>
    <n v="1.1100000000000001"/>
    <n v="0"/>
    <x v="0"/>
    <n v="0"/>
    <n v="0"/>
    <n v="200"/>
    <n v="500"/>
    <n v="0"/>
    <n v="-700"/>
  </r>
  <r>
    <x v="0"/>
    <s v="Milton Dunnan"/>
    <s v="Senior Associate"/>
    <x v="177"/>
    <x v="177"/>
    <x v="0"/>
    <x v="30"/>
    <x v="1"/>
    <x v="1"/>
    <x v="1"/>
    <n v="164"/>
    <s v="OffshoreSenior Associate"/>
    <n v="35"/>
    <n v="923.07692307692309"/>
    <n v="0.8"/>
    <n v="1.01"/>
    <n v="0"/>
    <x v="0"/>
    <n v="4524.8"/>
    <n v="923.07692307692309"/>
    <n v="200"/>
    <n v="50"/>
    <n v="0"/>
    <n v="3351.7230769230773"/>
  </r>
  <r>
    <x v="0"/>
    <s v="Elmore Passman"/>
    <s v="Analyst"/>
    <x v="205"/>
    <x v="205"/>
    <x v="1"/>
    <x v="44"/>
    <x v="4"/>
    <x v="2"/>
    <x v="1"/>
    <n v="0"/>
    <s v="OffshoreAnalyst"/>
    <n v="24"/>
    <n v="384.61538461538464"/>
    <n v="1.1000000000000001"/>
    <n v="0.88"/>
    <n v="0"/>
    <x v="0"/>
    <n v="0"/>
    <n v="0"/>
    <n v="0"/>
    <n v="0"/>
    <n v="0"/>
    <n v="0"/>
  </r>
  <r>
    <x v="0"/>
    <s v="Oberon Adger"/>
    <s v="Contractor"/>
    <x v="244"/>
    <x v="244"/>
    <x v="1"/>
    <x v="26"/>
    <x v="2"/>
    <x v="1"/>
    <x v="1"/>
    <n v="161"/>
    <s v="OffshoreContractor"/>
    <n v="40"/>
    <n v="52"/>
    <n v="0.8"/>
    <n v="1.1100000000000001"/>
    <n v="0"/>
    <x v="0"/>
    <n v="5718.72"/>
    <n v="0"/>
    <n v="200"/>
    <n v="50"/>
    <n v="8372"/>
    <n v="-2903.2799999999997"/>
  </r>
  <r>
    <x v="0"/>
    <s v="Eldin Roycroft"/>
    <s v="Associate"/>
    <x v="246"/>
    <x v="246"/>
    <x v="0"/>
    <x v="92"/>
    <x v="2"/>
    <x v="1"/>
    <x v="0"/>
    <n v="167"/>
    <s v="OnsiteAssociate"/>
    <n v="54"/>
    <n v="5666.666666666667"/>
    <n v="0.8"/>
    <n v="0.8"/>
    <n v="0"/>
    <x v="0"/>
    <n v="5529.6"/>
    <n v="5666.666666666667"/>
    <n v="0"/>
    <n v="10"/>
    <n v="0"/>
    <n v="-147.06666666666661"/>
  </r>
  <r>
    <x v="0"/>
    <s v="Mignonne Wixey"/>
    <s v="Contractor"/>
    <x v="242"/>
    <x v="242"/>
    <x v="1"/>
    <x v="85"/>
    <x v="1"/>
    <x v="3"/>
    <x v="0"/>
    <n v="164"/>
    <s v="OnsiteContractor"/>
    <n v="65"/>
    <n v="74"/>
    <n v="1"/>
    <n v="1.08"/>
    <n v="0"/>
    <x v="0"/>
    <n v="11512.800000000001"/>
    <n v="0"/>
    <n v="0"/>
    <n v="10"/>
    <n v="12136"/>
    <n v="-633.19999999999891"/>
  </r>
  <r>
    <x v="0"/>
    <s v="Doug Shrieves"/>
    <s v="Analyst"/>
    <x v="256"/>
    <x v="256"/>
    <x v="1"/>
    <x v="22"/>
    <x v="2"/>
    <x v="3"/>
    <x v="1"/>
    <n v="160"/>
    <s v="OffshoreAnalyst"/>
    <n v="24"/>
    <n v="384.61538461538464"/>
    <n v="1"/>
    <n v="1.2"/>
    <n v="0"/>
    <x v="0"/>
    <n v="4608"/>
    <n v="384.61538461538464"/>
    <n v="0"/>
    <n v="10"/>
    <n v="0"/>
    <n v="4213.3846153846152"/>
  </r>
  <r>
    <x v="0"/>
    <s v="Currey Perceval"/>
    <s v="Associate"/>
    <x v="238"/>
    <x v="238"/>
    <x v="0"/>
    <x v="6"/>
    <x v="4"/>
    <x v="1"/>
    <x v="0"/>
    <n v="163"/>
    <s v="OnsiteAssociate"/>
    <n v="54"/>
    <n v="5666.666666666667"/>
    <n v="0.8"/>
    <n v="1.04"/>
    <n v="0"/>
    <x v="0"/>
    <n v="7188.4800000000005"/>
    <n v="5666.666666666667"/>
    <n v="1000"/>
    <n v="0"/>
    <n v="0"/>
    <n v="521.8133333333335"/>
  </r>
  <r>
    <x v="0"/>
    <s v="Julio O'Gaven"/>
    <s v="Analyst"/>
    <x v="205"/>
    <x v="205"/>
    <x v="1"/>
    <x v="44"/>
    <x v="4"/>
    <x v="2"/>
    <x v="1"/>
    <n v="0"/>
    <s v="OffshoreAnalyst"/>
    <n v="24"/>
    <n v="384.61538461538464"/>
    <n v="1.1000000000000001"/>
    <n v="0.88"/>
    <n v="0"/>
    <x v="0"/>
    <n v="0"/>
    <n v="0"/>
    <n v="0"/>
    <n v="0"/>
    <n v="0"/>
    <n v="0"/>
  </r>
  <r>
    <x v="0"/>
    <s v="Stanley Bedham"/>
    <s v="Director"/>
    <x v="23"/>
    <x v="23"/>
    <x v="1"/>
    <x v="23"/>
    <x v="2"/>
    <x v="3"/>
    <x v="0"/>
    <n v="0"/>
    <s v="OnsiteDirector"/>
    <n v="90"/>
    <n v="9166.6666666666661"/>
    <n v="1"/>
    <n v="0.95"/>
    <n v="0"/>
    <x v="0"/>
    <n v="0"/>
    <n v="0"/>
    <n v="500"/>
    <n v="50"/>
    <n v="0"/>
    <n v="-550"/>
  </r>
  <r>
    <x v="0"/>
    <s v="Rawley McDowall"/>
    <s v="Contractor"/>
    <x v="250"/>
    <x v="250"/>
    <x v="1"/>
    <x v="87"/>
    <x v="0"/>
    <x v="4"/>
    <x v="1"/>
    <n v="0"/>
    <s v="OffshoreContractor"/>
    <n v="35"/>
    <n v="43"/>
    <n v="0.9"/>
    <n v="0.86"/>
    <n v="0"/>
    <x v="0"/>
    <n v="0"/>
    <n v="0"/>
    <n v="500"/>
    <n v="100"/>
    <n v="0"/>
    <n v="-600"/>
  </r>
  <r>
    <x v="0"/>
    <s v="Evan Buchan"/>
    <s v="Associate"/>
    <x v="224"/>
    <x v="224"/>
    <x v="1"/>
    <x v="14"/>
    <x v="5"/>
    <x v="2"/>
    <x v="1"/>
    <n v="161"/>
    <s v="OffshoreAssociate"/>
    <n v="30"/>
    <n v="615.38461538461536"/>
    <n v="1.1000000000000001"/>
    <n v="1.03"/>
    <n v="0"/>
    <x v="0"/>
    <n v="5472.39"/>
    <n v="615.38461538461536"/>
    <n v="0"/>
    <n v="0"/>
    <n v="0"/>
    <n v="4857.0053846153851"/>
  </r>
  <r>
    <x v="0"/>
    <s v="Urbanus Benditt"/>
    <s v="Senior Manager"/>
    <x v="98"/>
    <x v="98"/>
    <x v="1"/>
    <x v="17"/>
    <x v="4"/>
    <x v="0"/>
    <x v="0"/>
    <n v="167"/>
    <s v="OnsiteSenior Manager"/>
    <n v="72"/>
    <n v="8333.3333333333339"/>
    <n v="1.2"/>
    <n v="0.86"/>
    <n v="0"/>
    <x v="0"/>
    <n v="12408.768"/>
    <n v="8333.3333333333339"/>
    <n v="750"/>
    <n v="0"/>
    <n v="0"/>
    <n v="3325.4346666666661"/>
  </r>
  <r>
    <x v="0"/>
    <s v="Clark Mathes"/>
    <s v="Contractor"/>
    <x v="8"/>
    <x v="8"/>
    <x v="1"/>
    <x v="8"/>
    <x v="1"/>
    <x v="1"/>
    <x v="1"/>
    <n v="165"/>
    <s v="OffshoreContractor"/>
    <n v="48"/>
    <n v="53"/>
    <n v="0.8"/>
    <n v="0.8"/>
    <n v="1"/>
    <x v="0"/>
    <n v="0"/>
    <n v="0"/>
    <n v="750"/>
    <n v="0"/>
    <n v="8745"/>
    <n v="-9495"/>
  </r>
  <r>
    <x v="0"/>
    <s v="Walden Mulhall"/>
    <s v="Contractor"/>
    <x v="126"/>
    <x v="126"/>
    <x v="1"/>
    <x v="2"/>
    <x v="1"/>
    <x v="2"/>
    <x v="1"/>
    <n v="165"/>
    <s v="OffshoreContractor"/>
    <n v="48"/>
    <n v="49"/>
    <n v="1.1000000000000001"/>
    <n v="0.9"/>
    <n v="0"/>
    <x v="0"/>
    <n v="7840.8"/>
    <n v="0"/>
    <n v="500"/>
    <n v="100"/>
    <n v="8085"/>
    <n v="-844.19999999999982"/>
  </r>
  <r>
    <x v="0"/>
    <s v="Fairlie Ferrero"/>
    <s v="Senior Associate"/>
    <x v="103"/>
    <x v="103"/>
    <x v="1"/>
    <x v="30"/>
    <x v="1"/>
    <x v="2"/>
    <x v="1"/>
    <n v="160"/>
    <s v="OffshoreSenior Associate"/>
    <n v="35"/>
    <n v="923.07692307692309"/>
    <n v="1.1000000000000001"/>
    <n v="1.01"/>
    <n v="0"/>
    <x v="0"/>
    <n v="6221.6000000000013"/>
    <n v="923.07692307692309"/>
    <n v="0"/>
    <n v="250"/>
    <n v="0"/>
    <n v="5048.5230769230784"/>
  </r>
  <r>
    <x v="0"/>
    <s v="Fairfax Van der Linde"/>
    <s v="Senior Associate"/>
    <x v="52"/>
    <x v="52"/>
    <x v="0"/>
    <x v="39"/>
    <x v="1"/>
    <x v="0"/>
    <x v="1"/>
    <n v="165"/>
    <s v="OffshoreSenior Associate"/>
    <n v="35"/>
    <n v="923.07692307692309"/>
    <n v="1.2"/>
    <n v="0.99"/>
    <n v="0"/>
    <x v="0"/>
    <n v="6652.8"/>
    <n v="923.07692307692309"/>
    <n v="200"/>
    <n v="50"/>
    <n v="0"/>
    <n v="5479.7230769230773"/>
  </r>
  <r>
    <x v="0"/>
    <s v="Tallie Soldner"/>
    <s v="Manager"/>
    <x v="251"/>
    <x v="251"/>
    <x v="1"/>
    <x v="76"/>
    <x v="5"/>
    <x v="0"/>
    <x v="0"/>
    <n v="166"/>
    <s v="OnsiteManager"/>
    <n v="65"/>
    <n v="7500"/>
    <n v="1.2"/>
    <n v="0.96"/>
    <n v="0"/>
    <x v="0"/>
    <n v="12430.08"/>
    <n v="7500"/>
    <n v="0"/>
    <n v="50"/>
    <n v="0"/>
    <n v="4880.08"/>
  </r>
  <r>
    <x v="0"/>
    <s v="Butch De Zuani"/>
    <s v="Analyst"/>
    <x v="100"/>
    <x v="100"/>
    <x v="1"/>
    <x v="62"/>
    <x v="4"/>
    <x v="3"/>
    <x v="0"/>
    <n v="122"/>
    <s v="OnsiteAnalyst"/>
    <n v="48"/>
    <n v="5416.666666666667"/>
    <n v="1"/>
    <n v="1.17"/>
    <n v="0"/>
    <x v="0"/>
    <n v="6851.5199999999995"/>
    <n v="5416.666666666667"/>
    <n v="500"/>
    <n v="10"/>
    <n v="0"/>
    <n v="924.85333333333256"/>
  </r>
  <r>
    <x v="0"/>
    <s v="Koren Vigne"/>
    <s v="Analyst"/>
    <x v="161"/>
    <x v="161"/>
    <x v="1"/>
    <x v="24"/>
    <x v="0"/>
    <x v="2"/>
    <x v="0"/>
    <n v="165"/>
    <s v="OnsiteAnalyst"/>
    <n v="48"/>
    <n v="5416.666666666667"/>
    <n v="1.1000000000000001"/>
    <n v="0.99"/>
    <n v="0"/>
    <x v="0"/>
    <n v="8624.8799999999992"/>
    <n v="5416.666666666667"/>
    <n v="0"/>
    <n v="0"/>
    <n v="0"/>
    <n v="3208.2133333333322"/>
  </r>
  <r>
    <x v="0"/>
    <s v="Anica Durban"/>
    <s v="Analyst"/>
    <x v="66"/>
    <x v="66"/>
    <x v="1"/>
    <x v="50"/>
    <x v="2"/>
    <x v="1"/>
    <x v="1"/>
    <n v="165"/>
    <s v="OffshoreAnalyst"/>
    <n v="24"/>
    <n v="384.61538461538464"/>
    <n v="0.8"/>
    <n v="0.82"/>
    <n v="0"/>
    <x v="0"/>
    <n v="2597.7599999999998"/>
    <n v="384.61538461538464"/>
    <n v="0"/>
    <n v="100"/>
    <n v="0"/>
    <n v="2113.144615384615"/>
  </r>
  <r>
    <x v="0"/>
    <s v="Julietta Corkel"/>
    <s v="Manager"/>
    <x v="272"/>
    <x v="272"/>
    <x v="1"/>
    <x v="95"/>
    <x v="2"/>
    <x v="1"/>
    <x v="1"/>
    <n v="167"/>
    <s v="OffshoreManager"/>
    <n v="40"/>
    <n v="1230.7692307692307"/>
    <n v="0.8"/>
    <n v="1.04"/>
    <n v="0"/>
    <x v="0"/>
    <n v="5557.76"/>
    <n v="1230.7692307692307"/>
    <n v="200"/>
    <n v="250"/>
    <n v="0"/>
    <n v="3876.9907692307697"/>
  </r>
  <r>
    <x v="0"/>
    <s v="Jolene Simonard"/>
    <s v="Contractor"/>
    <x v="3"/>
    <x v="3"/>
    <x v="1"/>
    <x v="3"/>
    <x v="2"/>
    <x v="2"/>
    <x v="1"/>
    <n v="161"/>
    <s v="OffshoreContractor"/>
    <n v="35"/>
    <n v="50"/>
    <n v="1.1000000000000001"/>
    <n v="0.98"/>
    <n v="0"/>
    <x v="0"/>
    <n v="6074.5300000000007"/>
    <n v="0"/>
    <n v="0"/>
    <n v="50"/>
    <n v="8050"/>
    <n v="-2025.4699999999993"/>
  </r>
  <r>
    <x v="0"/>
    <s v="Micheil Le Maitre"/>
    <s v="Analyst"/>
    <x v="50"/>
    <x v="50"/>
    <x v="1"/>
    <x v="31"/>
    <x v="2"/>
    <x v="3"/>
    <x v="0"/>
    <n v="0"/>
    <s v="OnsiteAnalyst"/>
    <n v="48"/>
    <n v="5416.666666666667"/>
    <n v="1"/>
    <n v="1.01"/>
    <n v="0"/>
    <x v="0"/>
    <n v="0"/>
    <n v="0"/>
    <n v="1000"/>
    <n v="10"/>
    <n v="0"/>
    <n v="-1010"/>
  </r>
  <r>
    <x v="0"/>
    <s v="Ave Fieldstone"/>
    <s v="Contractor"/>
    <x v="190"/>
    <x v="190"/>
    <x v="0"/>
    <x v="34"/>
    <x v="0"/>
    <x v="2"/>
    <x v="1"/>
    <n v="165"/>
    <s v="OffshoreContractor"/>
    <n v="40"/>
    <n v="55"/>
    <n v="1.1000000000000001"/>
    <n v="0.9"/>
    <n v="0"/>
    <x v="0"/>
    <n v="6336.0000000000009"/>
    <n v="0"/>
    <n v="200"/>
    <n v="10"/>
    <n v="9075"/>
    <n v="-2948.9999999999991"/>
  </r>
  <r>
    <x v="0"/>
    <s v="Annemarie Janku"/>
    <s v="Senior Manager"/>
    <x v="256"/>
    <x v="256"/>
    <x v="1"/>
    <x v="22"/>
    <x v="2"/>
    <x v="3"/>
    <x v="1"/>
    <n v="133"/>
    <s v="OffshoreSenior Manager"/>
    <n v="48"/>
    <n v="1538.4615384615386"/>
    <n v="1"/>
    <n v="1.2"/>
    <n v="0"/>
    <x v="0"/>
    <n v="7660.7999999999993"/>
    <n v="1538.4615384615386"/>
    <n v="500"/>
    <n v="50"/>
    <n v="0"/>
    <n v="5572.3384615384603"/>
  </r>
  <r>
    <x v="0"/>
    <s v="Gerrie Fere"/>
    <s v="Manager"/>
    <x v="177"/>
    <x v="177"/>
    <x v="0"/>
    <x v="30"/>
    <x v="1"/>
    <x v="1"/>
    <x v="1"/>
    <n v="167"/>
    <s v="OffshoreManager"/>
    <n v="40"/>
    <n v="1230.7692307692307"/>
    <n v="0.8"/>
    <n v="1.01"/>
    <n v="0"/>
    <x v="0"/>
    <n v="5171.2"/>
    <n v="1230.7692307692307"/>
    <n v="0"/>
    <n v="10"/>
    <n v="0"/>
    <n v="3930.4307692307693"/>
  </r>
  <r>
    <x v="0"/>
    <s v="Roseline Motton"/>
    <s v="Senior Manager"/>
    <x v="179"/>
    <x v="179"/>
    <x v="0"/>
    <x v="85"/>
    <x v="1"/>
    <x v="1"/>
    <x v="0"/>
    <n v="162"/>
    <s v="OnsiteSenior Manager"/>
    <n v="72"/>
    <n v="8333.3333333333339"/>
    <n v="0.8"/>
    <n v="1.08"/>
    <n v="0"/>
    <x v="0"/>
    <n v="9953.2800000000007"/>
    <n v="8333.3333333333339"/>
    <n v="0"/>
    <n v="500"/>
    <n v="0"/>
    <n v="1119.9466666666667"/>
  </r>
  <r>
    <x v="0"/>
    <s v="Birdie Joost"/>
    <s v="Manager"/>
    <x v="51"/>
    <x v="51"/>
    <x v="1"/>
    <x v="21"/>
    <x v="2"/>
    <x v="4"/>
    <x v="1"/>
    <n v="168"/>
    <s v="OffshoreManager"/>
    <n v="40"/>
    <n v="1230.7692307692307"/>
    <n v="0.9"/>
    <n v="1.17"/>
    <n v="0"/>
    <x v="0"/>
    <n v="7076.16"/>
    <n v="1230.7692307692307"/>
    <n v="500"/>
    <n v="500"/>
    <n v="0"/>
    <n v="4845.3907692307694"/>
  </r>
  <r>
    <x v="0"/>
    <s v="Syd McMains"/>
    <s v="Contractor"/>
    <x v="142"/>
    <x v="142"/>
    <x v="1"/>
    <x v="79"/>
    <x v="0"/>
    <x v="0"/>
    <x v="1"/>
    <n v="162"/>
    <s v="OffshoreContractor"/>
    <n v="48"/>
    <n v="41"/>
    <n v="1.2"/>
    <n v="0.95"/>
    <n v="0"/>
    <x v="0"/>
    <n v="8864.64"/>
    <n v="0"/>
    <n v="200"/>
    <n v="10"/>
    <n v="6642"/>
    <n v="2012.6399999999994"/>
  </r>
  <r>
    <x v="0"/>
    <s v="Ellette Battelle"/>
    <s v="Contractor"/>
    <x v="298"/>
    <x v="298"/>
    <x v="1"/>
    <x v="65"/>
    <x v="5"/>
    <x v="2"/>
    <x v="1"/>
    <n v="161"/>
    <s v="OffshoreContractor"/>
    <n v="48"/>
    <n v="52"/>
    <n v="1.1000000000000001"/>
    <n v="1.2"/>
    <n v="0"/>
    <x v="0"/>
    <n v="10200.960000000001"/>
    <n v="0"/>
    <n v="750"/>
    <n v="500"/>
    <n v="8372"/>
    <n v="578.96000000000095"/>
  </r>
  <r>
    <x v="0"/>
    <s v="Bernetta Deveril"/>
    <s v="Director"/>
    <x v="168"/>
    <x v="168"/>
    <x v="0"/>
    <x v="50"/>
    <x v="2"/>
    <x v="3"/>
    <x v="0"/>
    <n v="161"/>
    <s v="OnsiteDirector"/>
    <n v="90"/>
    <n v="9166.6666666666661"/>
    <n v="1"/>
    <n v="0.82"/>
    <n v="0"/>
    <x v="0"/>
    <n v="11808"/>
    <n v="9166.6666666666661"/>
    <n v="0"/>
    <n v="50"/>
    <n v="0"/>
    <n v="2591.3333333333339"/>
  </r>
  <r>
    <x v="0"/>
    <s v="Cyndy Flewitt"/>
    <s v="Senior Associate"/>
    <x v="262"/>
    <x v="262"/>
    <x v="1"/>
    <x v="5"/>
    <x v="3"/>
    <x v="3"/>
    <x v="1"/>
    <n v="163"/>
    <s v="OffshoreSenior Associate"/>
    <n v="35"/>
    <n v="923.07692307692309"/>
    <n v="1"/>
    <n v="0.9"/>
    <n v="0"/>
    <x v="0"/>
    <n v="5134.5"/>
    <n v="923.07692307692309"/>
    <n v="0"/>
    <n v="100"/>
    <n v="0"/>
    <n v="4111.4230769230771"/>
  </r>
  <r>
    <x v="0"/>
    <s v="Emmet Thorpe"/>
    <s v="Contractor"/>
    <x v="306"/>
    <x v="306"/>
    <x v="1"/>
    <x v="2"/>
    <x v="1"/>
    <x v="3"/>
    <x v="1"/>
    <n v="168"/>
    <s v="OffshoreContractor"/>
    <n v="48"/>
    <n v="44"/>
    <n v="1"/>
    <n v="0.9"/>
    <n v="0"/>
    <x v="0"/>
    <n v="7257.6"/>
    <n v="0"/>
    <n v="1000"/>
    <n v="0"/>
    <n v="7392"/>
    <n v="-1134.3999999999996"/>
  </r>
  <r>
    <x v="0"/>
    <s v="Coraline Vasilyevski"/>
    <s v="Associate"/>
    <x v="181"/>
    <x v="181"/>
    <x v="1"/>
    <x v="27"/>
    <x v="5"/>
    <x v="4"/>
    <x v="1"/>
    <n v="160"/>
    <s v="OffshoreAssociate"/>
    <n v="30"/>
    <n v="615.38461538461536"/>
    <n v="0.9"/>
    <n v="1.2"/>
    <n v="0"/>
    <x v="0"/>
    <n v="5184"/>
    <n v="615.38461538461536"/>
    <n v="0"/>
    <n v="10"/>
    <n v="0"/>
    <n v="4558.6153846153848"/>
  </r>
  <r>
    <x v="0"/>
    <s v="Jamil Ughini"/>
    <s v="Contractor"/>
    <x v="190"/>
    <x v="190"/>
    <x v="0"/>
    <x v="34"/>
    <x v="0"/>
    <x v="2"/>
    <x v="0"/>
    <n v="0"/>
    <s v="OnsiteContractor"/>
    <n v="65"/>
    <n v="73"/>
    <n v="1.1000000000000001"/>
    <n v="0.9"/>
    <n v="0"/>
    <x v="0"/>
    <n v="10296.000000000002"/>
    <n v="0"/>
    <n v="500"/>
    <n v="0"/>
    <n v="0"/>
    <n v="9796.0000000000018"/>
  </r>
  <r>
    <x v="0"/>
    <s v="Dodi Marval"/>
    <s v="Contractor"/>
    <x v="111"/>
    <x v="111"/>
    <x v="0"/>
    <x v="47"/>
    <x v="0"/>
    <x v="0"/>
    <x v="1"/>
    <n v="164"/>
    <s v="OffshoreContractor"/>
    <n v="40"/>
    <n v="46"/>
    <n v="1.2"/>
    <n v="1.1399999999999999"/>
    <n v="0"/>
    <x v="0"/>
    <n v="8755.1999999999989"/>
    <n v="0"/>
    <n v="0"/>
    <n v="0"/>
    <n v="7544"/>
    <n v="1211.1999999999989"/>
  </r>
  <r>
    <x v="0"/>
    <s v="Andrea Hoyes"/>
    <s v="Senior Associate"/>
    <x v="264"/>
    <x v="264"/>
    <x v="0"/>
    <x v="30"/>
    <x v="1"/>
    <x v="0"/>
    <x v="1"/>
    <n v="160"/>
    <s v="OffshoreSenior Associate"/>
    <n v="35"/>
    <n v="923.07692307692309"/>
    <n v="1.2"/>
    <n v="1.01"/>
    <n v="0"/>
    <x v="0"/>
    <n v="6787.2"/>
    <n v="923.07692307692309"/>
    <n v="500"/>
    <n v="0"/>
    <n v="0"/>
    <n v="5364.123076923077"/>
  </r>
  <r>
    <x v="0"/>
    <s v="Patten Chesterman"/>
    <s v="Contractor"/>
    <x v="31"/>
    <x v="31"/>
    <x v="1"/>
    <x v="28"/>
    <x v="1"/>
    <x v="2"/>
    <x v="1"/>
    <n v="130"/>
    <s v="OffshoreContractor"/>
    <n v="40"/>
    <n v="47"/>
    <n v="1.1000000000000001"/>
    <n v="1.1200000000000001"/>
    <n v="0"/>
    <x v="0"/>
    <n v="6406.4000000000015"/>
    <n v="0"/>
    <n v="1000"/>
    <n v="500"/>
    <n v="6110"/>
    <n v="-1203.5999999999985"/>
  </r>
  <r>
    <x v="0"/>
    <s v="Britt Haggas"/>
    <s v="Analyst"/>
    <x v="162"/>
    <x v="162"/>
    <x v="1"/>
    <x v="82"/>
    <x v="3"/>
    <x v="1"/>
    <x v="0"/>
    <n v="161"/>
    <s v="OnsiteAnalyst"/>
    <n v="48"/>
    <n v="5416.666666666667"/>
    <n v="0.8"/>
    <n v="1.1299999999999999"/>
    <n v="0"/>
    <x v="0"/>
    <n v="6986.1120000000001"/>
    <n v="5416.666666666667"/>
    <n v="500"/>
    <n v="250"/>
    <n v="0"/>
    <n v="819.44533333333311"/>
  </r>
  <r>
    <x v="0"/>
    <s v="Glenna Tacon"/>
    <s v="Director"/>
    <x v="168"/>
    <x v="168"/>
    <x v="0"/>
    <x v="50"/>
    <x v="2"/>
    <x v="3"/>
    <x v="0"/>
    <n v="164"/>
    <s v="OnsiteDirector"/>
    <n v="90"/>
    <n v="9166.6666666666661"/>
    <n v="1"/>
    <n v="0.82"/>
    <n v="0"/>
    <x v="0"/>
    <n v="11808"/>
    <n v="9166.6666666666661"/>
    <n v="500"/>
    <n v="50"/>
    <n v="0"/>
    <n v="2091.3333333333339"/>
  </r>
  <r>
    <x v="0"/>
    <s v="Goldarina Baversor"/>
    <s v="Contractor"/>
    <x v="206"/>
    <x v="206"/>
    <x v="0"/>
    <x v="28"/>
    <x v="1"/>
    <x v="3"/>
    <x v="1"/>
    <n v="0"/>
    <s v="OffshoreContractor"/>
    <n v="40"/>
    <n v="46"/>
    <n v="1"/>
    <n v="1.1200000000000001"/>
    <n v="0"/>
    <x v="0"/>
    <n v="7168.0000000000009"/>
    <n v="0"/>
    <n v="0"/>
    <n v="0"/>
    <n v="0"/>
    <n v="7168.0000000000009"/>
  </r>
  <r>
    <x v="0"/>
    <s v="Morissa Broz"/>
    <s v="Analyst"/>
    <x v="254"/>
    <x v="254"/>
    <x v="1"/>
    <x v="76"/>
    <x v="5"/>
    <x v="1"/>
    <x v="0"/>
    <n v="163"/>
    <s v="OnsiteAnalyst"/>
    <n v="48"/>
    <n v="5416.666666666667"/>
    <n v="0.8"/>
    <n v="0.96"/>
    <n v="0"/>
    <x v="0"/>
    <n v="6008.8320000000003"/>
    <n v="5416.666666666667"/>
    <n v="200"/>
    <n v="0"/>
    <n v="0"/>
    <n v="392.16533333333336"/>
  </r>
  <r>
    <x v="0"/>
    <s v="Elena Brabin"/>
    <s v="Analyst"/>
    <x v="133"/>
    <x v="133"/>
    <x v="1"/>
    <x v="78"/>
    <x v="3"/>
    <x v="3"/>
    <x v="1"/>
    <n v="0"/>
    <s v="OffshoreAnalyst"/>
    <n v="24"/>
    <n v="384.61538461538464"/>
    <n v="1"/>
    <n v="1.07"/>
    <n v="0"/>
    <x v="0"/>
    <n v="0"/>
    <n v="0"/>
    <n v="0"/>
    <n v="10"/>
    <n v="0"/>
    <n v="-10"/>
  </r>
  <r>
    <x v="0"/>
    <s v="Barbra Banes"/>
    <s v="Director"/>
    <x v="217"/>
    <x v="217"/>
    <x v="0"/>
    <x v="11"/>
    <x v="2"/>
    <x v="3"/>
    <x v="1"/>
    <n v="160"/>
    <s v="OffshoreDirector"/>
    <n v="55"/>
    <n v="2307.6923076923076"/>
    <n v="1"/>
    <n v="0.95"/>
    <n v="0"/>
    <x v="0"/>
    <n v="8360"/>
    <n v="2307.6923076923076"/>
    <n v="750"/>
    <n v="50"/>
    <n v="0"/>
    <n v="5252.3076923076924"/>
  </r>
  <r>
    <x v="0"/>
    <s v="Boris Balentyne"/>
    <s v="Analyst"/>
    <x v="278"/>
    <x v="278"/>
    <x v="1"/>
    <x v="11"/>
    <x v="2"/>
    <x v="2"/>
    <x v="1"/>
    <n v="0"/>
    <s v="OffshoreAnalyst"/>
    <n v="24"/>
    <n v="384.61538461538464"/>
    <n v="1.1000000000000001"/>
    <n v="0.95"/>
    <n v="0"/>
    <x v="0"/>
    <n v="0"/>
    <n v="0"/>
    <n v="0"/>
    <n v="10"/>
    <n v="0"/>
    <n v="-10"/>
  </r>
  <r>
    <x v="0"/>
    <s v="Artur Urch"/>
    <s v="Analyst"/>
    <x v="146"/>
    <x v="146"/>
    <x v="0"/>
    <x v="72"/>
    <x v="0"/>
    <x v="3"/>
    <x v="1"/>
    <n v="139"/>
    <s v="OffshoreAnalyst"/>
    <n v="24"/>
    <n v="384.61538461538464"/>
    <n v="1"/>
    <n v="0.94"/>
    <n v="0"/>
    <x v="0"/>
    <n v="3609.6"/>
    <n v="384.61538461538464"/>
    <n v="0"/>
    <n v="250"/>
    <n v="0"/>
    <n v="2974.9846153846152"/>
  </r>
  <r>
    <x v="0"/>
    <s v="Lazaro Treen"/>
    <s v="Analyst"/>
    <x v="3"/>
    <x v="3"/>
    <x v="1"/>
    <x v="3"/>
    <x v="2"/>
    <x v="2"/>
    <x v="1"/>
    <n v="94"/>
    <s v="OffshoreAnalyst"/>
    <n v="24"/>
    <n v="384.61538461538464"/>
    <n v="1.1000000000000001"/>
    <n v="0.98"/>
    <n v="0"/>
    <x v="0"/>
    <n v="2431.9680000000003"/>
    <n v="384.61538461538464"/>
    <n v="500"/>
    <n v="0"/>
    <n v="0"/>
    <n v="1547.3526153846155"/>
  </r>
  <r>
    <x v="0"/>
    <s v="Henka Morman"/>
    <s v="Contractor"/>
    <x v="199"/>
    <x v="199"/>
    <x v="0"/>
    <x v="32"/>
    <x v="2"/>
    <x v="3"/>
    <x v="1"/>
    <n v="163"/>
    <s v="OffshoreContractor"/>
    <n v="48"/>
    <n v="43"/>
    <n v="1"/>
    <n v="1.0900000000000001"/>
    <n v="0"/>
    <x v="0"/>
    <n v="8371.2000000000007"/>
    <n v="0"/>
    <n v="0"/>
    <n v="50"/>
    <n v="7009"/>
    <n v="1312.2000000000007"/>
  </r>
  <r>
    <x v="0"/>
    <s v="Taddeo Vaughten"/>
    <s v="Contractor"/>
    <x v="157"/>
    <x v="157"/>
    <x v="0"/>
    <x v="81"/>
    <x v="2"/>
    <x v="2"/>
    <x v="1"/>
    <n v="0"/>
    <s v="OffshoreContractor"/>
    <n v="48"/>
    <n v="45"/>
    <n v="1.1000000000000001"/>
    <n v="1"/>
    <n v="0"/>
    <x v="0"/>
    <n v="8448"/>
    <n v="0"/>
    <n v="200"/>
    <n v="100"/>
    <n v="0"/>
    <n v="8148"/>
  </r>
  <r>
    <x v="0"/>
    <s v="Clem Linning"/>
    <s v="Associate"/>
    <x v="93"/>
    <x v="93"/>
    <x v="1"/>
    <x v="68"/>
    <x v="3"/>
    <x v="2"/>
    <x v="1"/>
    <n v="120"/>
    <s v="OffshoreAssociate"/>
    <n v="30"/>
    <n v="615.38461538461536"/>
    <n v="1.1000000000000001"/>
    <n v="1.1200000000000001"/>
    <n v="0"/>
    <x v="0"/>
    <n v="4435.2000000000007"/>
    <n v="615.38461538461536"/>
    <n v="0"/>
    <n v="250"/>
    <n v="0"/>
    <n v="3569.8153846153855"/>
  </r>
  <r>
    <x v="0"/>
    <s v="Andeee Churchill"/>
    <s v="Contractor"/>
    <x v="232"/>
    <x v="232"/>
    <x v="1"/>
    <x v="77"/>
    <x v="2"/>
    <x v="1"/>
    <x v="0"/>
    <n v="164"/>
    <s v="OnsiteContractor"/>
    <n v="72"/>
    <n v="74"/>
    <n v="0.8"/>
    <n v="1.1499999999999999"/>
    <n v="0"/>
    <x v="0"/>
    <n v="10863.359999999999"/>
    <n v="0"/>
    <n v="500"/>
    <n v="0"/>
    <n v="12136"/>
    <n v="-1772.6400000000012"/>
  </r>
  <r>
    <x v="0"/>
    <s v="Sarita Lauchlan"/>
    <s v="Senior Manager"/>
    <x v="207"/>
    <x v="207"/>
    <x v="1"/>
    <x v="22"/>
    <x v="2"/>
    <x v="1"/>
    <x v="1"/>
    <n v="164"/>
    <s v="OffshoreSenior Manager"/>
    <n v="48"/>
    <n v="1538.4615384615386"/>
    <n v="0.8"/>
    <n v="1.2"/>
    <n v="0"/>
    <x v="0"/>
    <n v="7557.12"/>
    <n v="1538.4615384615386"/>
    <n v="0"/>
    <n v="50"/>
    <n v="0"/>
    <n v="5968.6584615384618"/>
  </r>
  <r>
    <x v="0"/>
    <s v="Monika Leechman"/>
    <s v="Associate"/>
    <x v="98"/>
    <x v="98"/>
    <x v="1"/>
    <x v="17"/>
    <x v="4"/>
    <x v="0"/>
    <x v="1"/>
    <n v="161"/>
    <s v="OffshoreAssociate"/>
    <n v="30"/>
    <n v="615.38461538461536"/>
    <n v="1.2"/>
    <n v="0.86"/>
    <n v="0"/>
    <x v="0"/>
    <n v="4984.5599999999995"/>
    <n v="615.38461538461536"/>
    <n v="500"/>
    <n v="100"/>
    <n v="0"/>
    <n v="3769.1753846153842"/>
  </r>
  <r>
    <x v="0"/>
    <s v="Ara Tredwell"/>
    <s v="Analyst"/>
    <x v="34"/>
    <x v="34"/>
    <x v="1"/>
    <x v="18"/>
    <x v="3"/>
    <x v="3"/>
    <x v="0"/>
    <n v="80"/>
    <s v="OnsiteAnalyst"/>
    <n v="48"/>
    <n v="5416.666666666667"/>
    <n v="1"/>
    <n v="1.01"/>
    <n v="0"/>
    <x v="0"/>
    <n v="3878.4"/>
    <n v="5416.666666666667"/>
    <n v="1000"/>
    <n v="0"/>
    <n v="0"/>
    <n v="-2538.2666666666669"/>
  </r>
  <r>
    <x v="0"/>
    <s v="Blithe Manneville"/>
    <s v="Analyst"/>
    <x v="47"/>
    <x v="47"/>
    <x v="1"/>
    <x v="36"/>
    <x v="1"/>
    <x v="2"/>
    <x v="1"/>
    <n v="115"/>
    <s v="OffshoreAnalyst"/>
    <n v="24"/>
    <n v="384.61538461538464"/>
    <n v="1.1000000000000001"/>
    <n v="0.88"/>
    <n v="0"/>
    <x v="0"/>
    <n v="2671.6800000000003"/>
    <n v="384.61538461538464"/>
    <n v="500"/>
    <n v="100"/>
    <n v="0"/>
    <n v="1687.0646153846155"/>
  </r>
  <r>
    <x v="0"/>
    <s v="Aggy Jehan"/>
    <s v="Contractor"/>
    <x v="288"/>
    <x v="288"/>
    <x v="0"/>
    <x v="25"/>
    <x v="1"/>
    <x v="2"/>
    <x v="0"/>
    <n v="0"/>
    <s v="OnsiteContractor"/>
    <n v="60"/>
    <n v="73"/>
    <n v="1.1000000000000001"/>
    <n v="1"/>
    <n v="0"/>
    <x v="0"/>
    <n v="10560"/>
    <n v="0"/>
    <n v="200"/>
    <n v="100"/>
    <n v="0"/>
    <n v="10260"/>
  </r>
  <r>
    <x v="0"/>
    <s v="Nikkie Crose"/>
    <s v="Contractor"/>
    <x v="271"/>
    <x v="271"/>
    <x v="0"/>
    <x v="96"/>
    <x v="2"/>
    <x v="3"/>
    <x v="1"/>
    <n v="116"/>
    <s v="OffshoreContractor"/>
    <n v="48"/>
    <n v="41"/>
    <n v="1"/>
    <n v="1.1299999999999999"/>
    <n v="0"/>
    <x v="0"/>
    <n v="8678.4"/>
    <n v="0"/>
    <n v="0"/>
    <n v="500"/>
    <n v="4756"/>
    <n v="3422.3999999999996"/>
  </r>
  <r>
    <x v="0"/>
    <s v="Worden Courtois"/>
    <s v="Contractor"/>
    <x v="250"/>
    <x v="250"/>
    <x v="1"/>
    <x v="87"/>
    <x v="0"/>
    <x v="4"/>
    <x v="1"/>
    <n v="161"/>
    <s v="OffshoreContractor"/>
    <n v="40"/>
    <n v="54"/>
    <n v="0.9"/>
    <n v="0.86"/>
    <n v="0"/>
    <x v="0"/>
    <n v="4984.5599999999995"/>
    <n v="0"/>
    <n v="1000"/>
    <n v="0"/>
    <n v="8694"/>
    <n v="-4709.4400000000005"/>
  </r>
  <r>
    <x v="0"/>
    <s v="Damita Allmark"/>
    <s v="Contractor"/>
    <x v="291"/>
    <x v="291"/>
    <x v="1"/>
    <x v="90"/>
    <x v="5"/>
    <x v="3"/>
    <x v="1"/>
    <n v="166"/>
    <s v="OffshoreContractor"/>
    <n v="35"/>
    <n v="45"/>
    <n v="1"/>
    <n v="1.01"/>
    <n v="0"/>
    <x v="0"/>
    <n v="5868.1"/>
    <n v="0"/>
    <n v="200"/>
    <n v="500"/>
    <n v="7470"/>
    <n v="-2301.8999999999996"/>
  </r>
  <r>
    <x v="0"/>
    <s v="Aksel Saddleton"/>
    <s v="Contractor"/>
    <x v="243"/>
    <x v="243"/>
    <x v="1"/>
    <x v="9"/>
    <x v="3"/>
    <x v="1"/>
    <x v="1"/>
    <n v="164"/>
    <s v="OffshoreContractor"/>
    <n v="48"/>
    <n v="47"/>
    <n v="0.8"/>
    <n v="1.1499999999999999"/>
    <n v="0"/>
    <x v="0"/>
    <n v="7242.24"/>
    <n v="0"/>
    <n v="0"/>
    <n v="10"/>
    <n v="7708"/>
    <n v="-475.76000000000022"/>
  </r>
  <r>
    <x v="0"/>
    <s v="Drona Wheeldon"/>
    <s v="Associate"/>
    <x v="225"/>
    <x v="225"/>
    <x v="1"/>
    <x v="58"/>
    <x v="3"/>
    <x v="2"/>
    <x v="1"/>
    <n v="163"/>
    <s v="OffshoreAssociate"/>
    <n v="30"/>
    <n v="615.38461538461536"/>
    <n v="1.1000000000000001"/>
    <n v="1"/>
    <n v="0"/>
    <x v="0"/>
    <n v="5379"/>
    <n v="615.38461538461536"/>
    <n v="200"/>
    <n v="0"/>
    <n v="0"/>
    <n v="4563.6153846153848"/>
  </r>
  <r>
    <x v="0"/>
    <s v="Baily Jurewicz"/>
    <s v="Director"/>
    <x v="149"/>
    <x v="149"/>
    <x v="1"/>
    <x v="45"/>
    <x v="3"/>
    <x v="1"/>
    <x v="1"/>
    <n v="165"/>
    <s v="OffshoreDirector"/>
    <n v="55"/>
    <n v="2307.6923076923076"/>
    <n v="0.8"/>
    <n v="1.1200000000000001"/>
    <n v="0"/>
    <x v="0"/>
    <n v="8131.2000000000007"/>
    <n v="2307.6923076923076"/>
    <n v="500"/>
    <n v="250"/>
    <n v="0"/>
    <n v="5073.5076923076931"/>
  </r>
  <r>
    <x v="0"/>
    <s v="Boyce Janak"/>
    <s v="Analyst"/>
    <x v="99"/>
    <x v="99"/>
    <x v="1"/>
    <x v="13"/>
    <x v="2"/>
    <x v="1"/>
    <x v="1"/>
    <n v="165"/>
    <s v="OffshoreAnalyst"/>
    <n v="24"/>
    <n v="384.61538461538464"/>
    <n v="0.8"/>
    <n v="1.07"/>
    <n v="0"/>
    <x v="0"/>
    <n v="3389.76"/>
    <n v="384.61538461538464"/>
    <n v="0"/>
    <n v="50"/>
    <n v="0"/>
    <n v="2955.1446153846155"/>
  </r>
  <r>
    <x v="0"/>
    <s v="Frank Archbould"/>
    <s v="Analyst"/>
    <x v="288"/>
    <x v="288"/>
    <x v="0"/>
    <x v="25"/>
    <x v="1"/>
    <x v="2"/>
    <x v="1"/>
    <n v="164"/>
    <s v="OffshoreAnalyst"/>
    <n v="24"/>
    <n v="384.61538461538464"/>
    <n v="1.1000000000000001"/>
    <n v="1"/>
    <n v="0"/>
    <x v="0"/>
    <n v="4224"/>
    <n v="384.61538461538464"/>
    <n v="0"/>
    <n v="50"/>
    <n v="0"/>
    <n v="3789.3846153846152"/>
  </r>
  <r>
    <x v="0"/>
    <s v="Manolo Stoad"/>
    <s v="Contractor"/>
    <x v="83"/>
    <x v="83"/>
    <x v="1"/>
    <x v="5"/>
    <x v="3"/>
    <x v="4"/>
    <x v="1"/>
    <n v="161"/>
    <s v="OffshoreContractor"/>
    <n v="35"/>
    <n v="47"/>
    <n v="0.9"/>
    <n v="0.9"/>
    <n v="0"/>
    <x v="0"/>
    <n v="4564.3500000000004"/>
    <n v="0"/>
    <n v="0"/>
    <n v="0"/>
    <n v="7567"/>
    <n v="-3002.6499999999996"/>
  </r>
  <r>
    <x v="0"/>
    <s v="Jessy Baughn"/>
    <s v="Contractor"/>
    <x v="162"/>
    <x v="162"/>
    <x v="1"/>
    <x v="82"/>
    <x v="3"/>
    <x v="1"/>
    <x v="0"/>
    <n v="161"/>
    <s v="OnsiteContractor"/>
    <n v="60"/>
    <n v="74"/>
    <n v="0.8"/>
    <n v="1.1299999999999999"/>
    <n v="0"/>
    <x v="0"/>
    <n v="8732.64"/>
    <n v="0"/>
    <n v="200"/>
    <n v="0"/>
    <n v="11914"/>
    <n v="-3381.3600000000006"/>
  </r>
  <r>
    <x v="0"/>
    <s v="Zaneta Pevsner"/>
    <s v="Analyst"/>
    <x v="195"/>
    <x v="195"/>
    <x v="1"/>
    <x v="11"/>
    <x v="2"/>
    <x v="0"/>
    <x v="0"/>
    <n v="0"/>
    <s v="OnsiteAnalyst"/>
    <n v="48"/>
    <n v="5416.666666666667"/>
    <n v="1.2"/>
    <n v="0.95"/>
    <n v="0"/>
    <x v="0"/>
    <n v="0"/>
    <n v="0"/>
    <n v="0"/>
    <n v="10"/>
    <n v="0"/>
    <n v="-10"/>
  </r>
  <r>
    <x v="0"/>
    <s v="Cass Barsam"/>
    <s v="Associate"/>
    <x v="224"/>
    <x v="224"/>
    <x v="1"/>
    <x v="14"/>
    <x v="5"/>
    <x v="2"/>
    <x v="0"/>
    <n v="97"/>
    <s v="OnsiteAssociate"/>
    <n v="54"/>
    <n v="5666.666666666667"/>
    <n v="1.1000000000000001"/>
    <n v="1.03"/>
    <n v="0"/>
    <x v="0"/>
    <n v="5934.6540000000005"/>
    <n v="5666.666666666667"/>
    <n v="0"/>
    <n v="100"/>
    <n v="0"/>
    <n v="167.98733333333348"/>
  </r>
  <r>
    <x v="0"/>
    <s v="Sari Atthowe"/>
    <s v="Contractor"/>
    <x v="199"/>
    <x v="199"/>
    <x v="0"/>
    <x v="32"/>
    <x v="2"/>
    <x v="3"/>
    <x v="1"/>
    <n v="0"/>
    <s v="OffshoreContractor"/>
    <n v="48"/>
    <n v="42"/>
    <n v="1"/>
    <n v="1.0900000000000001"/>
    <n v="0"/>
    <x v="0"/>
    <n v="8371.2000000000007"/>
    <n v="0"/>
    <n v="500"/>
    <n v="0"/>
    <n v="0"/>
    <n v="7871.2000000000007"/>
  </r>
  <r>
    <x v="0"/>
    <s v="Delaney Raulin"/>
    <s v="Contractor"/>
    <x v="15"/>
    <x v="15"/>
    <x v="0"/>
    <x v="15"/>
    <x v="2"/>
    <x v="1"/>
    <x v="0"/>
    <n v="166"/>
    <s v="OnsiteContractor"/>
    <n v="72"/>
    <n v="70"/>
    <n v="0.8"/>
    <n v="1.1000000000000001"/>
    <n v="0"/>
    <x v="0"/>
    <n v="10137.6"/>
    <n v="0"/>
    <n v="500"/>
    <n v="0"/>
    <n v="11620"/>
    <n v="-1982.3999999999996"/>
  </r>
  <r>
    <x v="0"/>
    <s v="Brook Delap"/>
    <s v="Contractor"/>
    <x v="292"/>
    <x v="292"/>
    <x v="1"/>
    <x v="66"/>
    <x v="5"/>
    <x v="2"/>
    <x v="1"/>
    <n v="161"/>
    <s v="OffshoreContractor"/>
    <n v="48"/>
    <n v="42"/>
    <n v="1.1000000000000001"/>
    <n v="0.97"/>
    <n v="0"/>
    <x v="0"/>
    <n v="8245.7760000000017"/>
    <n v="0"/>
    <n v="0"/>
    <n v="10"/>
    <n v="6762"/>
    <n v="1473.7760000000017"/>
  </r>
  <r>
    <x v="0"/>
    <s v="Mickey Fritz"/>
    <s v="Contractor"/>
    <x v="47"/>
    <x v="47"/>
    <x v="1"/>
    <x v="36"/>
    <x v="1"/>
    <x v="2"/>
    <x v="0"/>
    <n v="0"/>
    <s v="OnsiteContractor"/>
    <n v="72"/>
    <n v="79"/>
    <n v="1.1000000000000001"/>
    <n v="0.88"/>
    <n v="0"/>
    <x v="0"/>
    <n v="0"/>
    <n v="0"/>
    <n v="200"/>
    <n v="50"/>
    <n v="0"/>
    <n v="-250"/>
  </r>
  <r>
    <x v="0"/>
    <s v="Loren Sante"/>
    <s v="Associate"/>
    <x v="165"/>
    <x v="165"/>
    <x v="0"/>
    <x v="64"/>
    <x v="3"/>
    <x v="2"/>
    <x v="1"/>
    <n v="165"/>
    <s v="OffshoreAssociate"/>
    <n v="30"/>
    <n v="615.38461538461536"/>
    <n v="1.1000000000000001"/>
    <n v="0.97"/>
    <n v="0"/>
    <x v="0"/>
    <n v="5121.5999999999995"/>
    <n v="615.38461538461536"/>
    <n v="1000"/>
    <n v="10"/>
    <n v="0"/>
    <n v="3496.2153846153842"/>
  </r>
  <r>
    <x v="0"/>
    <s v="Elie De Dantesie"/>
    <s v="Analyst"/>
    <x v="177"/>
    <x v="177"/>
    <x v="0"/>
    <x v="30"/>
    <x v="1"/>
    <x v="1"/>
    <x v="0"/>
    <n v="165"/>
    <s v="OnsiteAnalyst"/>
    <n v="48"/>
    <n v="5416.666666666667"/>
    <n v="0.8"/>
    <n v="1.01"/>
    <n v="0"/>
    <x v="0"/>
    <n v="6205.4400000000005"/>
    <n v="5416.666666666667"/>
    <n v="200"/>
    <n v="500"/>
    <n v="0"/>
    <n v="88.773333333333539"/>
  </r>
  <r>
    <x v="0"/>
    <s v="Brandy Stear"/>
    <s v="Senior Associate"/>
    <x v="222"/>
    <x v="222"/>
    <x v="1"/>
    <x v="90"/>
    <x v="5"/>
    <x v="1"/>
    <x v="0"/>
    <n v="165"/>
    <s v="OnsiteSenior Associate"/>
    <n v="60"/>
    <n v="6250"/>
    <n v="0.8"/>
    <n v="1.01"/>
    <n v="0"/>
    <x v="0"/>
    <n v="7999.2"/>
    <n v="6250"/>
    <n v="500"/>
    <n v="10"/>
    <n v="0"/>
    <n v="1239.1999999999998"/>
  </r>
  <r>
    <x v="0"/>
    <s v="Ermin Dionsetti"/>
    <s v="Analyst"/>
    <x v="164"/>
    <x v="164"/>
    <x v="1"/>
    <x v="62"/>
    <x v="4"/>
    <x v="1"/>
    <x v="0"/>
    <n v="0"/>
    <s v="OnsiteAnalyst"/>
    <n v="48"/>
    <n v="5416.666666666667"/>
    <n v="0.8"/>
    <n v="1.17"/>
    <n v="0"/>
    <x v="0"/>
    <n v="0"/>
    <n v="0"/>
    <n v="1000"/>
    <n v="10"/>
    <n v="0"/>
    <n v="-1010"/>
  </r>
  <r>
    <x v="0"/>
    <s v="Shena Pengilley"/>
    <s v="Analyst"/>
    <x v="142"/>
    <x v="142"/>
    <x v="1"/>
    <x v="79"/>
    <x v="0"/>
    <x v="0"/>
    <x v="1"/>
    <n v="165"/>
    <s v="OffshoreAnalyst"/>
    <n v="24"/>
    <n v="384.61538461538464"/>
    <n v="1.2"/>
    <n v="0.95"/>
    <n v="0"/>
    <x v="0"/>
    <n v="4514.3999999999996"/>
    <n v="384.61538461538464"/>
    <n v="0"/>
    <n v="0"/>
    <n v="0"/>
    <n v="4129.7846153846149"/>
  </r>
  <r>
    <x v="0"/>
    <s v="Annissa Dubery"/>
    <s v="Associate"/>
    <x v="222"/>
    <x v="222"/>
    <x v="1"/>
    <x v="90"/>
    <x v="5"/>
    <x v="1"/>
    <x v="1"/>
    <n v="163"/>
    <s v="OffshoreAssociate"/>
    <n v="30"/>
    <n v="615.38461538461536"/>
    <n v="0.8"/>
    <n v="1.01"/>
    <n v="0"/>
    <x v="0"/>
    <n v="3951.12"/>
    <n v="615.38461538461536"/>
    <n v="500"/>
    <n v="0"/>
    <n v="0"/>
    <n v="2835.7353846153846"/>
  </r>
  <r>
    <x v="0"/>
    <s v="Francois Gration"/>
    <s v="Analyst"/>
    <x v="45"/>
    <x v="45"/>
    <x v="1"/>
    <x v="35"/>
    <x v="5"/>
    <x v="1"/>
    <x v="1"/>
    <n v="161"/>
    <s v="OffshoreAnalyst"/>
    <n v="24"/>
    <n v="384.61538461538464"/>
    <n v="0.8"/>
    <n v="0.95"/>
    <n v="0"/>
    <x v="0"/>
    <n v="2936.6400000000003"/>
    <n v="384.61538461538464"/>
    <n v="0"/>
    <n v="250"/>
    <n v="0"/>
    <n v="2302.0246153846156"/>
  </r>
  <r>
    <x v="0"/>
    <s v="Bronny Featherstone"/>
    <s v="Contractor"/>
    <x v="109"/>
    <x v="109"/>
    <x v="0"/>
    <x v="35"/>
    <x v="5"/>
    <x v="2"/>
    <x v="1"/>
    <n v="0"/>
    <s v="OffshoreContractor"/>
    <n v="48"/>
    <n v="55"/>
    <n v="1.1000000000000001"/>
    <n v="0.95"/>
    <n v="0"/>
    <x v="0"/>
    <n v="8025.5999999999995"/>
    <n v="0"/>
    <n v="200"/>
    <n v="100"/>
    <n v="0"/>
    <n v="7725.5999999999995"/>
  </r>
  <r>
    <x v="0"/>
    <s v="Lizabeth Jancso"/>
    <s v="Manager"/>
    <x v="296"/>
    <x v="296"/>
    <x v="0"/>
    <x v="45"/>
    <x v="3"/>
    <x v="4"/>
    <x v="1"/>
    <n v="0"/>
    <s v="OffshoreManager"/>
    <n v="40"/>
    <n v="1230.7692307692307"/>
    <n v="0.9"/>
    <n v="1.1200000000000001"/>
    <n v="0"/>
    <x v="0"/>
    <n v="6451.2000000000007"/>
    <n v="0"/>
    <n v="0"/>
    <n v="100"/>
    <n v="0"/>
    <n v="6351.2000000000007"/>
  </r>
  <r>
    <x v="0"/>
    <s v="Nickolai Donegan"/>
    <s v="Director"/>
    <x v="75"/>
    <x v="75"/>
    <x v="1"/>
    <x v="56"/>
    <x v="4"/>
    <x v="3"/>
    <x v="1"/>
    <n v="162"/>
    <s v="OffshoreDirector"/>
    <n v="55"/>
    <n v="2307.6923076923076"/>
    <n v="1"/>
    <n v="0.82"/>
    <n v="0"/>
    <x v="0"/>
    <n v="7306.2"/>
    <n v="2307.6923076923076"/>
    <n v="200"/>
    <n v="0"/>
    <n v="0"/>
    <n v="4798.5076923076922"/>
  </r>
  <r>
    <x v="0"/>
    <s v="Lester Batchan"/>
    <s v="Analyst"/>
    <x v="4"/>
    <x v="4"/>
    <x v="0"/>
    <x v="4"/>
    <x v="2"/>
    <x v="1"/>
    <x v="1"/>
    <n v="167"/>
    <s v="OffshoreAnalyst"/>
    <n v="24"/>
    <n v="384.61538461538464"/>
    <n v="0.8"/>
    <n v="1.05"/>
    <n v="0"/>
    <x v="0"/>
    <n v="3225.6000000000004"/>
    <n v="384.61538461538464"/>
    <n v="0"/>
    <n v="0"/>
    <n v="0"/>
    <n v="2840.9846153846156"/>
  </r>
  <r>
    <x v="0"/>
    <s v="Clevie Hankinson"/>
    <s v="Contractor"/>
    <x v="7"/>
    <x v="7"/>
    <x v="1"/>
    <x v="7"/>
    <x v="0"/>
    <x v="2"/>
    <x v="1"/>
    <n v="0"/>
    <s v="OffshoreContractor"/>
    <n v="40"/>
    <n v="41"/>
    <n v="1.1000000000000001"/>
    <n v="1.1399999999999999"/>
    <n v="0"/>
    <x v="0"/>
    <n v="0"/>
    <n v="0"/>
    <n v="0"/>
    <n v="250"/>
    <n v="0"/>
    <n v="-250"/>
  </r>
  <r>
    <x v="0"/>
    <s v="Harry Durtnell"/>
    <s v="Director"/>
    <x v="191"/>
    <x v="191"/>
    <x v="1"/>
    <x v="40"/>
    <x v="5"/>
    <x v="4"/>
    <x v="0"/>
    <n v="164"/>
    <s v="OnsiteDirector"/>
    <n v="90"/>
    <n v="9166.6666666666661"/>
    <n v="0.9"/>
    <n v="1.17"/>
    <n v="0"/>
    <x v="0"/>
    <n v="15542.279999999999"/>
    <n v="9166.6666666666661"/>
    <n v="0"/>
    <n v="0"/>
    <n v="0"/>
    <n v="6375.6133333333328"/>
  </r>
  <r>
    <x v="0"/>
    <s v="Archambault Durbyn"/>
    <s v="Analyst"/>
    <x v="144"/>
    <x v="144"/>
    <x v="1"/>
    <x v="42"/>
    <x v="5"/>
    <x v="3"/>
    <x v="1"/>
    <n v="168"/>
    <s v="OffshoreAnalyst"/>
    <n v="24"/>
    <n v="384.61538461538464"/>
    <n v="1"/>
    <n v="1.1499999999999999"/>
    <n v="0"/>
    <x v="0"/>
    <n v="4636.7999999999993"/>
    <n v="384.61538461538464"/>
    <n v="0"/>
    <n v="0"/>
    <n v="0"/>
    <n v="4252.1846153846145"/>
  </r>
  <r>
    <x v="0"/>
    <s v="Daphne Leghorn"/>
    <s v="Associate"/>
    <x v="129"/>
    <x v="129"/>
    <x v="1"/>
    <x v="73"/>
    <x v="1"/>
    <x v="1"/>
    <x v="1"/>
    <n v="103"/>
    <s v="OffshoreAssociate"/>
    <n v="30"/>
    <n v="615.38461538461536"/>
    <n v="0.8"/>
    <n v="0.86"/>
    <n v="0"/>
    <x v="0"/>
    <n v="2125.92"/>
    <n v="615.38461538461536"/>
    <n v="0"/>
    <n v="500"/>
    <n v="0"/>
    <n v="1010.5353846153848"/>
  </r>
  <r>
    <x v="0"/>
    <s v="Mallorie Reuble"/>
    <s v="Contractor"/>
    <x v="113"/>
    <x v="113"/>
    <x v="1"/>
    <x v="76"/>
    <x v="5"/>
    <x v="3"/>
    <x v="1"/>
    <n v="0"/>
    <s v="OffshoreContractor"/>
    <n v="40"/>
    <n v="51"/>
    <n v="1"/>
    <n v="0.96"/>
    <n v="0"/>
    <x v="0"/>
    <n v="0"/>
    <n v="0"/>
    <n v="500"/>
    <n v="10"/>
    <n v="0"/>
    <n v="-510"/>
  </r>
  <r>
    <x v="0"/>
    <s v="Artair Millis"/>
    <s v="Analyst"/>
    <x v="39"/>
    <x v="39"/>
    <x v="1"/>
    <x v="25"/>
    <x v="1"/>
    <x v="1"/>
    <x v="1"/>
    <n v="163"/>
    <s v="OffshoreAnalyst"/>
    <n v="24"/>
    <n v="384.61538461538464"/>
    <n v="0.8"/>
    <n v="1"/>
    <n v="0"/>
    <x v="0"/>
    <n v="3129.6000000000004"/>
    <n v="384.61538461538464"/>
    <n v="0"/>
    <n v="10"/>
    <n v="0"/>
    <n v="2734.9846153846156"/>
  </r>
  <r>
    <x v="0"/>
    <s v="Stacey McMinn"/>
    <s v="Contractor"/>
    <x v="261"/>
    <x v="261"/>
    <x v="0"/>
    <x v="46"/>
    <x v="3"/>
    <x v="2"/>
    <x v="0"/>
    <n v="162"/>
    <s v="OnsiteContractor"/>
    <n v="72"/>
    <n v="80"/>
    <n v="1.1000000000000001"/>
    <n v="1.19"/>
    <n v="0"/>
    <x v="0"/>
    <n v="15079.680000000002"/>
    <n v="0"/>
    <n v="1000"/>
    <n v="50"/>
    <n v="12960"/>
    <n v="1069.6800000000021"/>
  </r>
  <r>
    <x v="0"/>
    <s v="Anna Ebbing"/>
    <s v="Analyst"/>
    <x v="164"/>
    <x v="164"/>
    <x v="1"/>
    <x v="62"/>
    <x v="4"/>
    <x v="1"/>
    <x v="1"/>
    <n v="165"/>
    <s v="OffshoreAnalyst"/>
    <n v="24"/>
    <n v="384.61538461538464"/>
    <n v="0.8"/>
    <n v="1.17"/>
    <n v="0"/>
    <x v="0"/>
    <n v="3706.56"/>
    <n v="384.61538461538464"/>
    <n v="1000"/>
    <n v="50"/>
    <n v="0"/>
    <n v="2271.9446153846152"/>
  </r>
  <r>
    <x v="0"/>
    <s v="Gerda Dike"/>
    <s v="Contractor"/>
    <x v="304"/>
    <x v="304"/>
    <x v="1"/>
    <x v="16"/>
    <x v="1"/>
    <x v="1"/>
    <x v="0"/>
    <n v="164"/>
    <s v="OnsiteContractor"/>
    <n v="60"/>
    <n v="73"/>
    <n v="0.8"/>
    <n v="1.1499999999999999"/>
    <n v="0"/>
    <x v="0"/>
    <n v="9052.7999999999993"/>
    <n v="0"/>
    <n v="500"/>
    <n v="10"/>
    <n v="11972"/>
    <n v="-3429.2000000000007"/>
  </r>
  <r>
    <x v="0"/>
    <s v="Arline Fleischer"/>
    <s v="Contractor"/>
    <x v="179"/>
    <x v="179"/>
    <x v="0"/>
    <x v="85"/>
    <x v="1"/>
    <x v="1"/>
    <x v="0"/>
    <n v="0"/>
    <s v="OnsiteContractor"/>
    <n v="60"/>
    <n v="72"/>
    <n v="0.8"/>
    <n v="1.08"/>
    <n v="0"/>
    <x v="0"/>
    <n v="8294.4000000000015"/>
    <n v="0"/>
    <n v="500"/>
    <n v="10"/>
    <n v="0"/>
    <n v="7784.4000000000015"/>
  </r>
  <r>
    <x v="0"/>
    <s v="Craggie Bartolacci"/>
    <s v="Analyst"/>
    <x v="292"/>
    <x v="292"/>
    <x v="1"/>
    <x v="66"/>
    <x v="5"/>
    <x v="2"/>
    <x v="0"/>
    <n v="164"/>
    <s v="OnsiteAnalyst"/>
    <n v="48"/>
    <n v="5416.666666666667"/>
    <n v="1.1000000000000001"/>
    <n v="0.97"/>
    <n v="0"/>
    <x v="0"/>
    <n v="8399.4240000000009"/>
    <n v="5416.666666666667"/>
    <n v="0"/>
    <n v="500"/>
    <n v="0"/>
    <n v="2482.7573333333339"/>
  </r>
  <r>
    <x v="0"/>
    <s v="Juliane Martensen"/>
    <s v="Analyst"/>
    <x v="161"/>
    <x v="161"/>
    <x v="1"/>
    <x v="24"/>
    <x v="0"/>
    <x v="2"/>
    <x v="1"/>
    <n v="0"/>
    <s v="OffshoreAnalyst"/>
    <n v="24"/>
    <n v="384.61538461538464"/>
    <n v="1.1000000000000001"/>
    <n v="0.99"/>
    <n v="0"/>
    <x v="0"/>
    <n v="0"/>
    <n v="0"/>
    <n v="500"/>
    <n v="50"/>
    <n v="0"/>
    <n v="-550"/>
  </r>
  <r>
    <x v="0"/>
    <s v="Frans Strand"/>
    <s v="Analyst"/>
    <x v="134"/>
    <x v="134"/>
    <x v="1"/>
    <x v="1"/>
    <x v="1"/>
    <x v="3"/>
    <x v="1"/>
    <n v="137"/>
    <s v="OffshoreAnalyst"/>
    <n v="24"/>
    <n v="384.61538461538464"/>
    <n v="1"/>
    <n v="1.03"/>
    <n v="0"/>
    <x v="0"/>
    <n v="3386.64"/>
    <n v="384.61538461538464"/>
    <n v="500"/>
    <n v="50"/>
    <n v="0"/>
    <n v="2452.0246153846151"/>
  </r>
  <r>
    <x v="0"/>
    <s v="Kare Stealfox"/>
    <s v="Associate"/>
    <x v="274"/>
    <x v="274"/>
    <x v="1"/>
    <x v="3"/>
    <x v="2"/>
    <x v="3"/>
    <x v="0"/>
    <n v="165"/>
    <s v="OnsiteAssociate"/>
    <n v="54"/>
    <n v="5666.666666666667"/>
    <n v="1"/>
    <n v="0.98"/>
    <n v="0"/>
    <x v="0"/>
    <n v="8731.7999999999993"/>
    <n v="5666.666666666667"/>
    <n v="200"/>
    <n v="10"/>
    <n v="0"/>
    <n v="2855.1333333333323"/>
  </r>
  <r>
    <x v="0"/>
    <s v="Jonathan Dymidowski"/>
    <s v="Senior Associate"/>
    <x v="68"/>
    <x v="68"/>
    <x v="0"/>
    <x v="23"/>
    <x v="2"/>
    <x v="1"/>
    <x v="1"/>
    <n v="0"/>
    <s v="OffshoreSenior Associate"/>
    <n v="35"/>
    <n v="923.07692307692309"/>
    <n v="0.8"/>
    <n v="0.95"/>
    <n v="0"/>
    <x v="0"/>
    <n v="4256"/>
    <n v="0"/>
    <n v="200"/>
    <n v="10"/>
    <n v="0"/>
    <n v="4046"/>
  </r>
  <r>
    <x v="0"/>
    <s v="Quintilla Catchpole"/>
    <s v="Director"/>
    <x v="175"/>
    <x v="175"/>
    <x v="1"/>
    <x v="37"/>
    <x v="1"/>
    <x v="2"/>
    <x v="0"/>
    <n v="163"/>
    <s v="OnsiteDirector"/>
    <n v="90"/>
    <n v="9166.6666666666661"/>
    <n v="1.1000000000000001"/>
    <n v="0.87"/>
    <n v="0"/>
    <x v="0"/>
    <n v="14039.190000000002"/>
    <n v="9166.6666666666661"/>
    <n v="200"/>
    <n v="500"/>
    <n v="0"/>
    <n v="4172.5233333333363"/>
  </r>
  <r>
    <x v="0"/>
    <s v="Aldin Philipsohn"/>
    <s v="Contractor"/>
    <x v="129"/>
    <x v="129"/>
    <x v="1"/>
    <x v="73"/>
    <x v="1"/>
    <x v="1"/>
    <x v="1"/>
    <n v="162"/>
    <s v="OffshoreContractor"/>
    <n v="40"/>
    <n v="53"/>
    <n v="0.8"/>
    <n v="0.86"/>
    <n v="0"/>
    <x v="0"/>
    <n v="4458.24"/>
    <n v="0"/>
    <n v="750"/>
    <n v="10"/>
    <n v="8586"/>
    <n v="-4887.76"/>
  </r>
  <r>
    <x v="0"/>
    <s v="Corbet Pinnick"/>
    <s v="Analyst"/>
    <x v="275"/>
    <x v="275"/>
    <x v="0"/>
    <x v="96"/>
    <x v="2"/>
    <x v="1"/>
    <x v="1"/>
    <n v="168"/>
    <s v="OffshoreAnalyst"/>
    <n v="24"/>
    <n v="384.61538461538464"/>
    <n v="0.8"/>
    <n v="1.1299999999999999"/>
    <n v="0"/>
    <x v="0"/>
    <n v="3471.3599999999997"/>
    <n v="384.61538461538464"/>
    <n v="0"/>
    <n v="250"/>
    <n v="0"/>
    <n v="2836.7446153846149"/>
  </r>
  <r>
    <x v="0"/>
    <s v="Cece Shillitoe"/>
    <s v="Analyst"/>
    <x v="101"/>
    <x v="101"/>
    <x v="0"/>
    <x v="71"/>
    <x v="4"/>
    <x v="3"/>
    <x v="1"/>
    <n v="160"/>
    <s v="OffshoreAnalyst"/>
    <n v="24"/>
    <n v="384.61538461538464"/>
    <n v="1"/>
    <n v="1.0900000000000001"/>
    <n v="0"/>
    <x v="0"/>
    <n v="4185.6000000000004"/>
    <n v="384.61538461538464"/>
    <n v="0"/>
    <n v="500"/>
    <n v="0"/>
    <n v="3300.9846153846156"/>
  </r>
  <r>
    <x v="0"/>
    <s v="Juliane Orbon"/>
    <s v="Manager"/>
    <x v="147"/>
    <x v="147"/>
    <x v="1"/>
    <x v="31"/>
    <x v="2"/>
    <x v="1"/>
    <x v="1"/>
    <n v="165"/>
    <s v="OffshoreManager"/>
    <n v="40"/>
    <n v="1230.7692307692307"/>
    <n v="0.8"/>
    <n v="1.01"/>
    <n v="0"/>
    <x v="0"/>
    <n v="5332.8"/>
    <n v="1230.7692307692307"/>
    <n v="0"/>
    <n v="50"/>
    <n v="0"/>
    <n v="4052.0307692307697"/>
  </r>
  <r>
    <x v="0"/>
    <s v="Aharon Lattey"/>
    <s v="Analyst"/>
    <x v="276"/>
    <x v="276"/>
    <x v="1"/>
    <x v="35"/>
    <x v="5"/>
    <x v="3"/>
    <x v="1"/>
    <n v="162"/>
    <s v="OffshoreAnalyst"/>
    <n v="24"/>
    <n v="384.61538461538464"/>
    <n v="1"/>
    <n v="0.95"/>
    <n v="0"/>
    <x v="0"/>
    <n v="3693.6"/>
    <n v="384.61538461538464"/>
    <n v="0"/>
    <n v="250"/>
    <n v="0"/>
    <n v="3058.9846153846152"/>
  </r>
  <r>
    <x v="0"/>
    <s v="Amil Eannetta"/>
    <s v="Contractor"/>
    <x v="73"/>
    <x v="73"/>
    <x v="1"/>
    <x v="54"/>
    <x v="1"/>
    <x v="3"/>
    <x v="1"/>
    <n v="163"/>
    <s v="OffshoreContractor"/>
    <n v="40"/>
    <n v="55"/>
    <n v="1"/>
    <n v="0.81"/>
    <n v="0"/>
    <x v="0"/>
    <n v="5281.2000000000007"/>
    <n v="0"/>
    <n v="750"/>
    <n v="50"/>
    <n v="8965"/>
    <n v="-4483.7999999999993"/>
  </r>
  <r>
    <x v="0"/>
    <s v="Helena Bagguley"/>
    <s v="Director"/>
    <x v="128"/>
    <x v="128"/>
    <x v="0"/>
    <x v="25"/>
    <x v="1"/>
    <x v="0"/>
    <x v="1"/>
    <n v="163"/>
    <s v="OffshoreDirector"/>
    <n v="55"/>
    <n v="2307.6923076923076"/>
    <n v="1.2"/>
    <n v="1"/>
    <n v="0"/>
    <x v="0"/>
    <n v="10560"/>
    <n v="2307.6923076923076"/>
    <n v="0"/>
    <n v="0"/>
    <n v="0"/>
    <n v="8252.3076923076915"/>
  </r>
  <r>
    <x v="0"/>
    <s v="Morissa Filippone"/>
    <s v="Analyst"/>
    <x v="25"/>
    <x v="25"/>
    <x v="0"/>
    <x v="25"/>
    <x v="1"/>
    <x v="4"/>
    <x v="0"/>
    <n v="168"/>
    <s v="OnsiteAnalyst"/>
    <n v="48"/>
    <n v="5416.666666666667"/>
    <n v="0.9"/>
    <n v="1"/>
    <n v="0"/>
    <x v="0"/>
    <n v="6912"/>
    <n v="5416.666666666667"/>
    <n v="0"/>
    <n v="50"/>
    <n v="0"/>
    <n v="1445.333333333333"/>
  </r>
  <r>
    <x v="0"/>
    <s v="Rafi Martinec"/>
    <s v="Analyst"/>
    <x v="274"/>
    <x v="274"/>
    <x v="1"/>
    <x v="3"/>
    <x v="2"/>
    <x v="3"/>
    <x v="1"/>
    <n v="168"/>
    <s v="OffshoreAnalyst"/>
    <n v="24"/>
    <n v="384.61538461538464"/>
    <n v="1"/>
    <n v="0.98"/>
    <n v="0"/>
    <x v="0"/>
    <n v="3951.36"/>
    <n v="384.61538461538464"/>
    <n v="0"/>
    <n v="250"/>
    <n v="0"/>
    <n v="3316.7446153846154"/>
  </r>
  <r>
    <x v="0"/>
    <s v="Dominic Rumin"/>
    <s v="Associate"/>
    <x v="251"/>
    <x v="251"/>
    <x v="1"/>
    <x v="76"/>
    <x v="5"/>
    <x v="0"/>
    <x v="0"/>
    <n v="101"/>
    <s v="OnsiteAssociate"/>
    <n v="54"/>
    <n v="5666.666666666667"/>
    <n v="1.2"/>
    <n v="0.96"/>
    <n v="0"/>
    <x v="0"/>
    <n v="6283.0079999999998"/>
    <n v="5666.666666666667"/>
    <n v="500"/>
    <n v="0"/>
    <n v="0"/>
    <n v="116.34133333333284"/>
  </r>
  <r>
    <x v="0"/>
    <s v="Farand Guyon"/>
    <s v="Contractor"/>
    <x v="270"/>
    <x v="270"/>
    <x v="0"/>
    <x v="77"/>
    <x v="2"/>
    <x v="3"/>
    <x v="1"/>
    <n v="0"/>
    <s v="OffshoreContractor"/>
    <n v="35"/>
    <n v="50"/>
    <n v="1"/>
    <n v="1.1499999999999999"/>
    <n v="0"/>
    <x v="0"/>
    <n v="6439.9999999999991"/>
    <n v="0"/>
    <n v="0"/>
    <n v="10"/>
    <n v="0"/>
    <n v="6429.9999999999991"/>
  </r>
  <r>
    <x v="0"/>
    <s v="Chaddie Beadles"/>
    <s v="Contractor"/>
    <x v="144"/>
    <x v="144"/>
    <x v="1"/>
    <x v="42"/>
    <x v="5"/>
    <x v="3"/>
    <x v="1"/>
    <n v="101"/>
    <s v="OffshoreContractor"/>
    <n v="40"/>
    <n v="45"/>
    <n v="1"/>
    <n v="1.1499999999999999"/>
    <n v="0"/>
    <x v="0"/>
    <n v="4646"/>
    <n v="0"/>
    <n v="1000"/>
    <n v="250"/>
    <n v="4545"/>
    <n v="-1149"/>
  </r>
  <r>
    <x v="0"/>
    <s v="Maurita Rohlfs"/>
    <s v="Analyst"/>
    <x v="59"/>
    <x v="59"/>
    <x v="1"/>
    <x v="44"/>
    <x v="4"/>
    <x v="1"/>
    <x v="0"/>
    <n v="112"/>
    <s v="OnsiteAnalyst"/>
    <n v="48"/>
    <n v="5416.666666666667"/>
    <n v="0.8"/>
    <n v="0.88"/>
    <n v="0"/>
    <x v="0"/>
    <n v="3784.7040000000002"/>
    <n v="5416.666666666667"/>
    <n v="200"/>
    <n v="0"/>
    <n v="0"/>
    <n v="-1831.9626666666668"/>
  </r>
  <r>
    <x v="0"/>
    <s v="Dael Cathesyed"/>
    <s v="Contractor"/>
    <x v="155"/>
    <x v="155"/>
    <x v="1"/>
    <x v="40"/>
    <x v="5"/>
    <x v="1"/>
    <x v="0"/>
    <n v="164"/>
    <s v="OnsiteContractor"/>
    <n v="72"/>
    <n v="78"/>
    <n v="0.8"/>
    <n v="1.17"/>
    <n v="0"/>
    <x v="0"/>
    <n v="11052.287999999999"/>
    <n v="0"/>
    <n v="0"/>
    <n v="10"/>
    <n v="12792"/>
    <n v="-1749.7120000000014"/>
  </r>
  <r>
    <x v="0"/>
    <s v="Gayelord Figure"/>
    <s v="Analyst"/>
    <x v="42"/>
    <x v="42"/>
    <x v="0"/>
    <x v="34"/>
    <x v="0"/>
    <x v="3"/>
    <x v="1"/>
    <n v="163"/>
    <s v="OffshoreAnalyst"/>
    <n v="24"/>
    <n v="384.61538461538464"/>
    <n v="1"/>
    <n v="0.9"/>
    <n v="0"/>
    <x v="0"/>
    <n v="3456"/>
    <n v="384.61538461538464"/>
    <n v="0"/>
    <n v="500"/>
    <n v="0"/>
    <n v="2571.3846153846152"/>
  </r>
  <r>
    <x v="0"/>
    <s v="Dalton Dogg"/>
    <s v="Analyst"/>
    <x v="290"/>
    <x v="290"/>
    <x v="1"/>
    <x v="39"/>
    <x v="1"/>
    <x v="1"/>
    <x v="0"/>
    <n v="164"/>
    <s v="OnsiteAnalyst"/>
    <n v="48"/>
    <n v="5416.666666666667"/>
    <n v="0.8"/>
    <n v="0.99"/>
    <n v="0"/>
    <x v="0"/>
    <n v="6234.6240000000007"/>
    <n v="5416.666666666667"/>
    <n v="1000"/>
    <n v="500"/>
    <n v="0"/>
    <n v="-682.04266666666626"/>
  </r>
  <r>
    <x v="0"/>
    <s v="Alidia Murra"/>
    <s v="Contractor"/>
    <x v="40"/>
    <x v="40"/>
    <x v="1"/>
    <x v="19"/>
    <x v="2"/>
    <x v="3"/>
    <x v="1"/>
    <n v="160"/>
    <s v="OffshoreContractor"/>
    <n v="35"/>
    <n v="48"/>
    <n v="1"/>
    <n v="1.07"/>
    <n v="0"/>
    <x v="0"/>
    <n v="5992"/>
    <n v="0"/>
    <n v="200"/>
    <n v="0"/>
    <n v="7680"/>
    <n v="-1888"/>
  </r>
  <r>
    <x v="0"/>
    <s v="Randene Gritsunov"/>
    <s v="Manager"/>
    <x v="43"/>
    <x v="43"/>
    <x v="1"/>
    <x v="25"/>
    <x v="1"/>
    <x v="3"/>
    <x v="1"/>
    <n v="161"/>
    <s v="OffshoreManager"/>
    <n v="40"/>
    <n v="1230.7692307692307"/>
    <n v="1"/>
    <n v="1"/>
    <n v="0"/>
    <x v="0"/>
    <n v="6440"/>
    <n v="1230.7692307692307"/>
    <n v="0"/>
    <n v="50"/>
    <n v="0"/>
    <n v="5159.2307692307695"/>
  </r>
  <r>
    <x v="0"/>
    <s v="Emile Kesteven"/>
    <s v="Manager"/>
    <x v="241"/>
    <x v="241"/>
    <x v="0"/>
    <x v="58"/>
    <x v="3"/>
    <x v="1"/>
    <x v="0"/>
    <n v="0"/>
    <s v="OnsiteManager"/>
    <n v="65"/>
    <n v="7500"/>
    <n v="0.8"/>
    <n v="1"/>
    <n v="0"/>
    <x v="0"/>
    <n v="8320"/>
    <n v="0"/>
    <n v="200"/>
    <n v="0"/>
    <n v="0"/>
    <n v="8120"/>
  </r>
  <r>
    <x v="0"/>
    <s v="Katusha Marrison"/>
    <s v="Contractor"/>
    <x v="24"/>
    <x v="24"/>
    <x v="1"/>
    <x v="24"/>
    <x v="0"/>
    <x v="3"/>
    <x v="1"/>
    <n v="0"/>
    <s v="OffshoreContractor"/>
    <n v="35"/>
    <n v="44"/>
    <n v="1"/>
    <n v="0.99"/>
    <n v="0"/>
    <x v="0"/>
    <n v="0"/>
    <n v="0"/>
    <n v="0"/>
    <n v="10"/>
    <n v="0"/>
    <n v="-10"/>
  </r>
  <r>
    <x v="0"/>
    <s v="Odessa Laviss"/>
    <s v="Analyst"/>
    <x v="9"/>
    <x v="9"/>
    <x v="1"/>
    <x v="9"/>
    <x v="3"/>
    <x v="3"/>
    <x v="1"/>
    <n v="160"/>
    <s v="OffshoreAnalyst"/>
    <n v="24"/>
    <n v="384.61538461538464"/>
    <n v="1"/>
    <n v="1.1499999999999999"/>
    <n v="0"/>
    <x v="0"/>
    <n v="4416"/>
    <n v="384.61538461538464"/>
    <n v="500"/>
    <n v="100"/>
    <n v="0"/>
    <n v="3431.3846153846152"/>
  </r>
  <r>
    <x v="0"/>
    <s v="Wynn Skoughman"/>
    <s v="Associate"/>
    <x v="195"/>
    <x v="195"/>
    <x v="1"/>
    <x v="11"/>
    <x v="2"/>
    <x v="0"/>
    <x v="1"/>
    <n v="164"/>
    <s v="OffshoreAssociate"/>
    <n v="30"/>
    <n v="615.38461538461536"/>
    <n v="1.2"/>
    <n v="0.95"/>
    <n v="0"/>
    <x v="0"/>
    <n v="5608.8"/>
    <n v="615.38461538461536"/>
    <n v="200"/>
    <n v="500"/>
    <n v="0"/>
    <n v="4293.4153846153849"/>
  </r>
  <r>
    <x v="0"/>
    <s v="Inessa MacWhirter"/>
    <s v="Analyst"/>
    <x v="19"/>
    <x v="19"/>
    <x v="1"/>
    <x v="19"/>
    <x v="2"/>
    <x v="1"/>
    <x v="1"/>
    <n v="140"/>
    <s v="OffshoreAnalyst"/>
    <n v="24"/>
    <n v="384.61538461538464"/>
    <n v="0.8"/>
    <n v="1.07"/>
    <n v="0"/>
    <x v="0"/>
    <n v="2876.1600000000003"/>
    <n v="384.61538461538464"/>
    <n v="500"/>
    <n v="100"/>
    <n v="0"/>
    <n v="1891.5446153846156"/>
  </r>
  <r>
    <x v="0"/>
    <s v="Lebbie Borel"/>
    <s v="Director"/>
    <x v="113"/>
    <x v="113"/>
    <x v="1"/>
    <x v="76"/>
    <x v="5"/>
    <x v="3"/>
    <x v="1"/>
    <n v="162"/>
    <s v="OffshoreDirector"/>
    <n v="55"/>
    <n v="2307.6923076923076"/>
    <n v="1"/>
    <n v="0.96"/>
    <n v="0"/>
    <x v="0"/>
    <n v="8553.6"/>
    <n v="2307.6923076923076"/>
    <n v="0"/>
    <n v="100"/>
    <n v="0"/>
    <n v="6145.9076923076927"/>
  </r>
  <r>
    <x v="0"/>
    <s v="Kamila Ogers"/>
    <s v="Analyst"/>
    <x v="169"/>
    <x v="169"/>
    <x v="1"/>
    <x v="66"/>
    <x v="5"/>
    <x v="0"/>
    <x v="1"/>
    <n v="162"/>
    <s v="OffshoreAnalyst"/>
    <n v="24"/>
    <n v="384.61538461538464"/>
    <n v="1.2"/>
    <n v="0.97"/>
    <n v="0"/>
    <x v="0"/>
    <n v="4525.6319999999996"/>
    <n v="384.61538461538464"/>
    <n v="500"/>
    <n v="10"/>
    <n v="0"/>
    <n v="3631.0166153846149"/>
  </r>
  <r>
    <x v="0"/>
    <s v="Richmond Mountjoy"/>
    <s v="Contractor"/>
    <x v="55"/>
    <x v="55"/>
    <x v="0"/>
    <x v="41"/>
    <x v="4"/>
    <x v="1"/>
    <x v="0"/>
    <n v="0"/>
    <s v="OnsiteContractor"/>
    <n v="60"/>
    <n v="73"/>
    <n v="0.8"/>
    <n v="0.81"/>
    <n v="0"/>
    <x v="0"/>
    <n v="6220.8"/>
    <n v="0"/>
    <n v="200"/>
    <n v="10"/>
    <n v="0"/>
    <n v="6010.8"/>
  </r>
  <r>
    <x v="0"/>
    <s v="Geoff Lightfoot"/>
    <s v="Associate"/>
    <x v="81"/>
    <x v="81"/>
    <x v="1"/>
    <x v="61"/>
    <x v="2"/>
    <x v="2"/>
    <x v="1"/>
    <n v="166"/>
    <s v="OffshoreAssociate"/>
    <n v="30"/>
    <n v="615.38461538461536"/>
    <n v="1.1000000000000001"/>
    <n v="1.1599999999999999"/>
    <n v="0"/>
    <x v="0"/>
    <n v="6354.48"/>
    <n v="615.38461538461536"/>
    <n v="0"/>
    <n v="50"/>
    <n v="0"/>
    <n v="5689.0953846153843"/>
  </r>
  <r>
    <x v="0"/>
    <s v="Dre Stennes"/>
    <s v="Associate"/>
    <x v="71"/>
    <x v="71"/>
    <x v="1"/>
    <x v="52"/>
    <x v="2"/>
    <x v="1"/>
    <x v="0"/>
    <n v="163"/>
    <s v="OnsiteAssociate"/>
    <n v="54"/>
    <n v="5666.666666666667"/>
    <n v="0.8"/>
    <n v="0.97"/>
    <n v="0"/>
    <x v="0"/>
    <n v="6830.3519999999999"/>
    <n v="5666.666666666667"/>
    <n v="0"/>
    <n v="0"/>
    <n v="0"/>
    <n v="1163.6853333333329"/>
  </r>
  <r>
    <x v="0"/>
    <s v="Celine Whelband"/>
    <s v="Associate"/>
    <x v="261"/>
    <x v="261"/>
    <x v="0"/>
    <x v="46"/>
    <x v="3"/>
    <x v="2"/>
    <x v="1"/>
    <n v="166"/>
    <s v="OffshoreAssociate"/>
    <n v="30"/>
    <n v="615.38461538461536"/>
    <n v="1.1000000000000001"/>
    <n v="1.19"/>
    <n v="0"/>
    <x v="0"/>
    <n v="6283.2"/>
    <n v="615.38461538461536"/>
    <n v="500"/>
    <n v="0"/>
    <n v="0"/>
    <n v="5167.8153846153846"/>
  </r>
  <r>
    <x v="0"/>
    <s v="Wilone Aronstein"/>
    <s v="Associate"/>
    <x v="22"/>
    <x v="22"/>
    <x v="1"/>
    <x v="22"/>
    <x v="2"/>
    <x v="2"/>
    <x v="0"/>
    <n v="0"/>
    <s v="OnsiteAssociate"/>
    <n v="54"/>
    <n v="5666.666666666667"/>
    <n v="1.1000000000000001"/>
    <n v="1.2"/>
    <n v="0"/>
    <x v="0"/>
    <n v="0"/>
    <n v="0"/>
    <n v="500"/>
    <n v="10"/>
    <n v="0"/>
    <n v="-510"/>
  </r>
  <r>
    <x v="0"/>
    <s v="Corilla Clissett"/>
    <s v="Analyst"/>
    <x v="226"/>
    <x v="226"/>
    <x v="0"/>
    <x v="92"/>
    <x v="2"/>
    <x v="3"/>
    <x v="1"/>
    <n v="168"/>
    <s v="OffshoreAnalyst"/>
    <n v="24"/>
    <n v="384.61538461538464"/>
    <n v="1"/>
    <n v="0.8"/>
    <n v="0"/>
    <x v="0"/>
    <n v="3072"/>
    <n v="384.61538461538464"/>
    <n v="200"/>
    <n v="10"/>
    <n v="0"/>
    <n v="2477.3846153846152"/>
  </r>
  <r>
    <x v="0"/>
    <s v="Staffard Molyneux"/>
    <s v="Contractor"/>
    <x v="256"/>
    <x v="256"/>
    <x v="1"/>
    <x v="22"/>
    <x v="2"/>
    <x v="3"/>
    <x v="1"/>
    <n v="168"/>
    <s v="OffshoreContractor"/>
    <n v="40"/>
    <n v="47"/>
    <n v="1"/>
    <n v="1.2"/>
    <n v="0"/>
    <x v="0"/>
    <n v="8064"/>
    <n v="0"/>
    <n v="200"/>
    <n v="50"/>
    <n v="7896"/>
    <n v="-82"/>
  </r>
  <r>
    <x v="0"/>
    <s v="Ash Griffith"/>
    <s v="Contractor"/>
    <x v="171"/>
    <x v="171"/>
    <x v="0"/>
    <x v="64"/>
    <x v="3"/>
    <x v="0"/>
    <x v="1"/>
    <n v="160"/>
    <s v="OffshoreContractor"/>
    <n v="35"/>
    <n v="54"/>
    <n v="1.2"/>
    <n v="0.97"/>
    <n v="0"/>
    <x v="0"/>
    <n v="6518.4"/>
    <n v="0"/>
    <n v="750"/>
    <n v="10"/>
    <n v="8640"/>
    <n v="-2881.6000000000004"/>
  </r>
  <r>
    <x v="0"/>
    <s v="Alika Vanyashkin"/>
    <s v="Analyst"/>
    <x v="115"/>
    <x v="115"/>
    <x v="0"/>
    <x v="68"/>
    <x v="3"/>
    <x v="0"/>
    <x v="1"/>
    <n v="161"/>
    <s v="OffshoreAnalyst"/>
    <n v="24"/>
    <n v="384.61538461538464"/>
    <n v="1.2"/>
    <n v="1.1200000000000001"/>
    <n v="0"/>
    <x v="0"/>
    <n v="5160.9600000000009"/>
    <n v="384.61538461538464"/>
    <n v="500"/>
    <n v="0"/>
    <n v="0"/>
    <n v="4276.3446153846162"/>
  </r>
  <r>
    <x v="0"/>
    <s v="Kelila Minithorpe"/>
    <s v="Analyst"/>
    <x v="75"/>
    <x v="75"/>
    <x v="1"/>
    <x v="56"/>
    <x v="4"/>
    <x v="3"/>
    <x v="1"/>
    <n v="0"/>
    <s v="OffshoreAnalyst"/>
    <n v="24"/>
    <n v="384.61538461538464"/>
    <n v="1"/>
    <n v="0.82"/>
    <n v="0"/>
    <x v="0"/>
    <n v="0"/>
    <n v="0"/>
    <n v="500"/>
    <n v="50"/>
    <n v="0"/>
    <n v="-550"/>
  </r>
  <r>
    <x v="0"/>
    <s v="Chelsey Tiffney"/>
    <s v="Contractor"/>
    <x v="60"/>
    <x v="60"/>
    <x v="1"/>
    <x v="45"/>
    <x v="3"/>
    <x v="2"/>
    <x v="1"/>
    <n v="0"/>
    <s v="OffshoreContractor"/>
    <n v="35"/>
    <n v="51"/>
    <n v="1.1000000000000001"/>
    <n v="1.1200000000000001"/>
    <n v="0"/>
    <x v="0"/>
    <n v="0"/>
    <n v="0"/>
    <n v="200"/>
    <n v="0"/>
    <n v="0"/>
    <n v="-200"/>
  </r>
  <r>
    <x v="0"/>
    <s v="Urbano Swindley"/>
    <s v="Associate"/>
    <x v="6"/>
    <x v="6"/>
    <x v="1"/>
    <x v="6"/>
    <x v="4"/>
    <x v="2"/>
    <x v="1"/>
    <n v="162"/>
    <s v="OffshoreAssociate"/>
    <n v="30"/>
    <n v="615.38461538461536"/>
    <n v="1.1000000000000001"/>
    <n v="1.04"/>
    <n v="0"/>
    <x v="0"/>
    <n v="5559.84"/>
    <n v="615.38461538461536"/>
    <n v="1000"/>
    <n v="50"/>
    <n v="0"/>
    <n v="3894.4553846153849"/>
  </r>
  <r>
    <x v="0"/>
    <s v="Brandise Pidgeon"/>
    <s v="Analyst"/>
    <x v="276"/>
    <x v="276"/>
    <x v="1"/>
    <x v="35"/>
    <x v="5"/>
    <x v="3"/>
    <x v="1"/>
    <n v="163"/>
    <s v="OffshoreAnalyst"/>
    <n v="24"/>
    <n v="384.61538461538464"/>
    <n v="1"/>
    <n v="0.95"/>
    <n v="0"/>
    <x v="0"/>
    <n v="3716.3999999999996"/>
    <n v="384.61538461538464"/>
    <n v="0"/>
    <n v="0"/>
    <n v="0"/>
    <n v="3331.7846153846149"/>
  </r>
  <r>
    <x v="0"/>
    <s v="Hedwiga Waddilow"/>
    <s v="Analyst"/>
    <x v="167"/>
    <x v="167"/>
    <x v="1"/>
    <x v="46"/>
    <x v="3"/>
    <x v="0"/>
    <x v="0"/>
    <n v="161"/>
    <s v="OnsiteAnalyst"/>
    <n v="48"/>
    <n v="5416.666666666667"/>
    <n v="1.2"/>
    <n v="1.19"/>
    <n v="0"/>
    <x v="0"/>
    <n v="11035.584000000001"/>
    <n v="5416.666666666667"/>
    <n v="0"/>
    <n v="0"/>
    <n v="0"/>
    <n v="5618.9173333333338"/>
  </r>
  <r>
    <x v="0"/>
    <s v="Karlan Luis"/>
    <s v="Director"/>
    <x v="61"/>
    <x v="61"/>
    <x v="1"/>
    <x v="46"/>
    <x v="3"/>
    <x v="3"/>
    <x v="1"/>
    <n v="162"/>
    <s v="OffshoreDirector"/>
    <n v="55"/>
    <n v="2307.6923076923076"/>
    <n v="1"/>
    <n v="1.19"/>
    <n v="0"/>
    <x v="0"/>
    <n v="10602.9"/>
    <n v="2307.6923076923076"/>
    <n v="200"/>
    <n v="100"/>
    <n v="0"/>
    <n v="7995.207692307692"/>
  </r>
  <r>
    <x v="0"/>
    <s v="Gerrard Druhan"/>
    <s v="Analyst"/>
    <x v="287"/>
    <x v="287"/>
    <x v="0"/>
    <x v="27"/>
    <x v="5"/>
    <x v="3"/>
    <x v="0"/>
    <n v="165"/>
    <s v="OnsiteAnalyst"/>
    <n v="48"/>
    <n v="5416.666666666667"/>
    <n v="1"/>
    <n v="1.2"/>
    <n v="0"/>
    <x v="0"/>
    <n v="9216"/>
    <n v="5416.666666666667"/>
    <n v="0"/>
    <n v="500"/>
    <n v="0"/>
    <n v="3299.333333333333"/>
  </r>
  <r>
    <x v="0"/>
    <s v="Dominic Houndson"/>
    <s v="Analyst"/>
    <x v="142"/>
    <x v="142"/>
    <x v="1"/>
    <x v="79"/>
    <x v="0"/>
    <x v="0"/>
    <x v="1"/>
    <n v="164"/>
    <s v="OffshoreAnalyst"/>
    <n v="24"/>
    <n v="384.61538461538464"/>
    <n v="1.2"/>
    <n v="0.95"/>
    <n v="0"/>
    <x v="0"/>
    <n v="4487.04"/>
    <n v="384.61538461538464"/>
    <n v="0"/>
    <n v="50"/>
    <n v="0"/>
    <n v="4052.4246153846152"/>
  </r>
  <r>
    <x v="0"/>
    <s v="Viviene Bane"/>
    <s v="Analyst"/>
    <x v="20"/>
    <x v="20"/>
    <x v="1"/>
    <x v="20"/>
    <x v="1"/>
    <x v="1"/>
    <x v="0"/>
    <n v="160"/>
    <s v="OnsiteAnalyst"/>
    <n v="48"/>
    <n v="5416.666666666667"/>
    <n v="0.8"/>
    <n v="1.07"/>
    <n v="0"/>
    <x v="0"/>
    <n v="6574.08"/>
    <n v="5416.666666666667"/>
    <n v="750"/>
    <n v="0"/>
    <n v="0"/>
    <n v="407.41333333333296"/>
  </r>
  <r>
    <x v="0"/>
    <s v="Thorndike Laver"/>
    <s v="Associate"/>
    <x v="187"/>
    <x v="187"/>
    <x v="1"/>
    <x v="87"/>
    <x v="0"/>
    <x v="2"/>
    <x v="1"/>
    <n v="0"/>
    <s v="OffshoreAssociate"/>
    <n v="30"/>
    <n v="615.38461538461536"/>
    <n v="1.1000000000000001"/>
    <n v="0.86"/>
    <n v="0"/>
    <x v="0"/>
    <n v="0"/>
    <n v="0"/>
    <n v="0"/>
    <n v="10"/>
    <n v="0"/>
    <n v="-10"/>
  </r>
  <r>
    <x v="0"/>
    <s v="Rollie Goodram"/>
    <s v="Analyst"/>
    <x v="288"/>
    <x v="288"/>
    <x v="0"/>
    <x v="25"/>
    <x v="1"/>
    <x v="2"/>
    <x v="1"/>
    <n v="84"/>
    <s v="OffshoreAnalyst"/>
    <n v="24"/>
    <n v="384.61538461538464"/>
    <n v="1.1000000000000001"/>
    <n v="1"/>
    <n v="0"/>
    <x v="0"/>
    <n v="4224"/>
    <n v="384.61538461538464"/>
    <n v="1000"/>
    <n v="10"/>
    <n v="0"/>
    <n v="2829.3846153846152"/>
  </r>
  <r>
    <x v="0"/>
    <s v="Myca Palatini"/>
    <s v="Analyst"/>
    <x v="45"/>
    <x v="45"/>
    <x v="1"/>
    <x v="35"/>
    <x v="5"/>
    <x v="1"/>
    <x v="0"/>
    <n v="168"/>
    <s v="OnsiteAnalyst"/>
    <n v="48"/>
    <n v="5416.666666666667"/>
    <n v="0.8"/>
    <n v="0.95"/>
    <n v="1"/>
    <x v="0"/>
    <n v="0"/>
    <n v="5416.666666666667"/>
    <n v="500"/>
    <n v="50"/>
    <n v="0"/>
    <n v="-5966.666666666667"/>
  </r>
  <r>
    <x v="0"/>
    <s v="Patsy Simms"/>
    <s v="Analyst"/>
    <x v="13"/>
    <x v="13"/>
    <x v="1"/>
    <x v="13"/>
    <x v="2"/>
    <x v="2"/>
    <x v="1"/>
    <n v="165"/>
    <s v="OffshoreAnalyst"/>
    <n v="24"/>
    <n v="384.61538461538464"/>
    <n v="1.1000000000000001"/>
    <n v="1.07"/>
    <n v="0"/>
    <x v="0"/>
    <n v="4660.92"/>
    <n v="384.61538461538464"/>
    <n v="200"/>
    <n v="50"/>
    <n v="0"/>
    <n v="4026.3046153846153"/>
  </r>
  <r>
    <x v="0"/>
    <s v="Tracie Harrington"/>
    <s v="Senior Associate"/>
    <x v="290"/>
    <x v="290"/>
    <x v="1"/>
    <x v="39"/>
    <x v="1"/>
    <x v="1"/>
    <x v="1"/>
    <n v="160"/>
    <s v="OffshoreSenior Associate"/>
    <n v="35"/>
    <n v="923.07692307692309"/>
    <n v="0.8"/>
    <n v="0.99"/>
    <n v="0"/>
    <x v="0"/>
    <n v="4435.2"/>
    <n v="923.07692307692309"/>
    <n v="0"/>
    <n v="0"/>
    <n v="0"/>
    <n v="3512.123076923077"/>
  </r>
  <r>
    <x v="0"/>
    <s v="Gary Dumblton"/>
    <s v="Associate"/>
    <x v="292"/>
    <x v="292"/>
    <x v="1"/>
    <x v="66"/>
    <x v="5"/>
    <x v="2"/>
    <x v="1"/>
    <n v="161"/>
    <s v="OffshoreAssociate"/>
    <n v="30"/>
    <n v="615.38461538461536"/>
    <n v="1.1000000000000001"/>
    <n v="0.97"/>
    <n v="0"/>
    <x v="0"/>
    <n v="5153.6099999999997"/>
    <n v="615.38461538461536"/>
    <n v="0"/>
    <n v="0"/>
    <n v="0"/>
    <n v="4538.2253846153844"/>
  </r>
  <r>
    <x v="0"/>
    <s v="Ilene Mingardi"/>
    <s v="Contractor"/>
    <x v="110"/>
    <x v="110"/>
    <x v="1"/>
    <x v="68"/>
    <x v="3"/>
    <x v="1"/>
    <x v="1"/>
    <n v="162"/>
    <s v="OffshoreContractor"/>
    <n v="35"/>
    <n v="52"/>
    <n v="0.8"/>
    <n v="1.1200000000000001"/>
    <n v="0"/>
    <x v="0"/>
    <n v="5080.3200000000006"/>
    <n v="0"/>
    <n v="1000"/>
    <n v="10"/>
    <n v="8424"/>
    <n v="-4353.6799999999994"/>
  </r>
  <r>
    <x v="0"/>
    <s v="Bess Grinsted"/>
    <s v="Senior Manager"/>
    <x v="257"/>
    <x v="257"/>
    <x v="1"/>
    <x v="47"/>
    <x v="0"/>
    <x v="2"/>
    <x v="1"/>
    <n v="163"/>
    <s v="OffshoreSenior Manager"/>
    <n v="48"/>
    <n v="1538.4615384615386"/>
    <n v="1.1000000000000001"/>
    <n v="1.1399999999999999"/>
    <n v="0"/>
    <x v="0"/>
    <n v="9811.2960000000003"/>
    <n v="1538.4615384615386"/>
    <n v="1000"/>
    <n v="10"/>
    <n v="0"/>
    <n v="7262.8344615384613"/>
  </r>
  <r>
    <x v="0"/>
    <s v="Everett Cooney"/>
    <s v="Associate"/>
    <x v="46"/>
    <x v="46"/>
    <x v="1"/>
    <x v="14"/>
    <x v="5"/>
    <x v="0"/>
    <x v="1"/>
    <n v="0"/>
    <s v="OffshoreAssociate"/>
    <n v="30"/>
    <n v="615.38461538461536"/>
    <n v="1.2"/>
    <n v="1.03"/>
    <n v="0"/>
    <x v="0"/>
    <n v="0"/>
    <n v="0"/>
    <n v="0"/>
    <n v="10"/>
    <n v="0"/>
    <n v="-10"/>
  </r>
  <r>
    <x v="0"/>
    <s v="Diann Pheby"/>
    <s v="Manager"/>
    <x v="220"/>
    <x v="220"/>
    <x v="1"/>
    <x v="45"/>
    <x v="3"/>
    <x v="0"/>
    <x v="0"/>
    <n v="162"/>
    <s v="OnsiteManager"/>
    <n v="65"/>
    <n v="7500"/>
    <n v="1.2"/>
    <n v="1.1200000000000001"/>
    <n v="0"/>
    <x v="0"/>
    <n v="14152.320000000002"/>
    <n v="7500"/>
    <n v="0"/>
    <n v="10"/>
    <n v="0"/>
    <n v="6642.3200000000015"/>
  </r>
  <r>
    <x v="0"/>
    <s v="Agace Ligerton"/>
    <s v="Senior Manager"/>
    <x v="156"/>
    <x v="156"/>
    <x v="0"/>
    <x v="72"/>
    <x v="0"/>
    <x v="1"/>
    <x v="0"/>
    <n v="168"/>
    <s v="OnsiteSenior Manager"/>
    <n v="72"/>
    <n v="8333.3333333333339"/>
    <n v="0.8"/>
    <n v="0.94"/>
    <n v="0"/>
    <x v="0"/>
    <n v="8663.0399999999991"/>
    <n v="8333.3333333333339"/>
    <n v="750"/>
    <n v="10"/>
    <n v="0"/>
    <n v="-430.29333333333489"/>
  </r>
  <r>
    <x v="0"/>
    <s v="Lazaro Aughton"/>
    <s v="Analyst"/>
    <x v="192"/>
    <x v="192"/>
    <x v="0"/>
    <x v="57"/>
    <x v="5"/>
    <x v="0"/>
    <x v="1"/>
    <n v="125"/>
    <s v="OffshoreAnalyst"/>
    <n v="24"/>
    <n v="384.61538461538464"/>
    <n v="1.2"/>
    <n v="0.93"/>
    <n v="0"/>
    <x v="0"/>
    <n v="4285.4400000000005"/>
    <n v="384.61538461538464"/>
    <n v="500"/>
    <n v="50"/>
    <n v="0"/>
    <n v="3350.8246153846158"/>
  </r>
  <r>
    <x v="0"/>
    <s v="Tally Jankin"/>
    <s v="Senior Associate"/>
    <x v="168"/>
    <x v="168"/>
    <x v="0"/>
    <x v="50"/>
    <x v="2"/>
    <x v="3"/>
    <x v="0"/>
    <n v="166"/>
    <s v="OnsiteSenior Associate"/>
    <n v="60"/>
    <n v="6250"/>
    <n v="1"/>
    <n v="0.82"/>
    <n v="0"/>
    <x v="0"/>
    <n v="7871.9999999999991"/>
    <n v="6250"/>
    <n v="200"/>
    <n v="50"/>
    <n v="0"/>
    <n v="1371.9999999999991"/>
  </r>
  <r>
    <x v="0"/>
    <s v="Walton Haffard"/>
    <s v="Senior Manager"/>
    <x v="306"/>
    <x v="306"/>
    <x v="1"/>
    <x v="2"/>
    <x v="1"/>
    <x v="3"/>
    <x v="1"/>
    <n v="163"/>
    <s v="OffshoreSenior Manager"/>
    <n v="48"/>
    <n v="1538.4615384615386"/>
    <n v="1"/>
    <n v="0.9"/>
    <n v="0"/>
    <x v="0"/>
    <n v="7041.6"/>
    <n v="1538.4615384615386"/>
    <n v="500"/>
    <n v="50"/>
    <n v="0"/>
    <n v="4953.1384615384613"/>
  </r>
  <r>
    <x v="0"/>
    <s v="Kristal Gleasane"/>
    <s v="Analyst"/>
    <x v="180"/>
    <x v="180"/>
    <x v="1"/>
    <x v="23"/>
    <x v="2"/>
    <x v="0"/>
    <x v="1"/>
    <n v="163"/>
    <s v="OffshoreAnalyst"/>
    <n v="24"/>
    <n v="384.61538461538464"/>
    <n v="1.2"/>
    <n v="0.95"/>
    <n v="0"/>
    <x v="0"/>
    <n v="4459.6799999999994"/>
    <n v="384.61538461538464"/>
    <n v="0"/>
    <n v="0"/>
    <n v="0"/>
    <n v="4075.0646153846146"/>
  </r>
  <r>
    <x v="0"/>
    <s v="Gabriel McRory"/>
    <s v="Senior Associate"/>
    <x v="157"/>
    <x v="157"/>
    <x v="0"/>
    <x v="81"/>
    <x v="2"/>
    <x v="2"/>
    <x v="1"/>
    <n v="161"/>
    <s v="OffshoreSenior Associate"/>
    <n v="35"/>
    <n v="923.07692307692309"/>
    <n v="1.1000000000000001"/>
    <n v="1"/>
    <n v="0"/>
    <x v="0"/>
    <n v="6160.0000000000009"/>
    <n v="923.07692307692309"/>
    <n v="750"/>
    <n v="0"/>
    <n v="0"/>
    <n v="4486.923076923078"/>
  </r>
  <r>
    <x v="0"/>
    <s v="Nat Cappel"/>
    <s v="Analyst"/>
    <x v="269"/>
    <x v="269"/>
    <x v="1"/>
    <x v="11"/>
    <x v="2"/>
    <x v="1"/>
    <x v="1"/>
    <n v="0"/>
    <s v="OffshoreAnalyst"/>
    <n v="24"/>
    <n v="384.61538461538464"/>
    <n v="0.8"/>
    <n v="0.95"/>
    <n v="0"/>
    <x v="0"/>
    <n v="0"/>
    <n v="0"/>
    <n v="0"/>
    <n v="0"/>
    <n v="0"/>
    <n v="0"/>
  </r>
  <r>
    <x v="0"/>
    <s v="Jillie Redholes"/>
    <s v="Senior Manager"/>
    <x v="155"/>
    <x v="155"/>
    <x v="1"/>
    <x v="40"/>
    <x v="5"/>
    <x v="1"/>
    <x v="1"/>
    <n v="0"/>
    <s v="OffshoreSenior Manager"/>
    <n v="48"/>
    <n v="1538.4615384615386"/>
    <n v="0.8"/>
    <n v="1.17"/>
    <n v="0"/>
    <x v="0"/>
    <n v="0"/>
    <n v="0"/>
    <n v="1000"/>
    <n v="500"/>
    <n v="0"/>
    <n v="-1500"/>
  </r>
  <r>
    <x v="0"/>
    <s v="Joshia Clardge"/>
    <s v="Senior Associate"/>
    <x v="259"/>
    <x v="259"/>
    <x v="0"/>
    <x v="51"/>
    <x v="3"/>
    <x v="1"/>
    <x v="1"/>
    <n v="168"/>
    <s v="OffshoreSenior Associate"/>
    <n v="35"/>
    <n v="923.07692307692309"/>
    <n v="0.8"/>
    <n v="0.84"/>
    <n v="0"/>
    <x v="0"/>
    <n v="3763.2"/>
    <n v="923.07692307692309"/>
    <n v="750"/>
    <n v="10"/>
    <n v="0"/>
    <n v="2080.123076923077"/>
  </r>
  <r>
    <x v="0"/>
    <s v="Bale Pontefract"/>
    <s v="Contractor"/>
    <x v="61"/>
    <x v="61"/>
    <x v="1"/>
    <x v="46"/>
    <x v="3"/>
    <x v="3"/>
    <x v="1"/>
    <n v="161"/>
    <s v="OffshoreContractor"/>
    <n v="40"/>
    <n v="47"/>
    <n v="1"/>
    <n v="1.19"/>
    <n v="0"/>
    <x v="0"/>
    <n v="7663.5999999999995"/>
    <n v="0"/>
    <n v="500"/>
    <n v="10"/>
    <n v="7567"/>
    <n v="-413.40000000000055"/>
  </r>
  <r>
    <x v="0"/>
    <s v="Bone Lester"/>
    <s v="Contractor"/>
    <x v="277"/>
    <x v="277"/>
    <x v="0"/>
    <x v="34"/>
    <x v="0"/>
    <x v="1"/>
    <x v="0"/>
    <n v="80"/>
    <s v="OnsiteContractor"/>
    <n v="60"/>
    <n v="78"/>
    <n v="0.8"/>
    <n v="0.9"/>
    <n v="0"/>
    <x v="0"/>
    <n v="6912"/>
    <n v="0"/>
    <n v="0"/>
    <n v="50"/>
    <n v="6240"/>
    <n v="622"/>
  </r>
  <r>
    <x v="0"/>
    <s v="Valentine Belloch"/>
    <s v="Manager"/>
    <x v="157"/>
    <x v="157"/>
    <x v="0"/>
    <x v="81"/>
    <x v="2"/>
    <x v="2"/>
    <x v="0"/>
    <n v="168"/>
    <s v="OnsiteManager"/>
    <n v="65"/>
    <n v="7500"/>
    <n v="1.1000000000000001"/>
    <n v="1"/>
    <n v="0"/>
    <x v="0"/>
    <n v="11440.000000000002"/>
    <n v="7500"/>
    <n v="750"/>
    <n v="250"/>
    <n v="0"/>
    <n v="2940.0000000000018"/>
  </r>
  <r>
    <x v="0"/>
    <s v="Jojo Childes"/>
    <s v="Analyst"/>
    <x v="26"/>
    <x v="26"/>
    <x v="1"/>
    <x v="21"/>
    <x v="2"/>
    <x v="0"/>
    <x v="0"/>
    <n v="0"/>
    <s v="OnsiteAnalyst"/>
    <n v="48"/>
    <n v="5416.666666666667"/>
    <n v="1.2"/>
    <n v="1.17"/>
    <n v="0"/>
    <x v="0"/>
    <n v="0"/>
    <n v="0"/>
    <n v="750"/>
    <n v="0"/>
    <n v="0"/>
    <n v="-750"/>
  </r>
  <r>
    <x v="0"/>
    <s v="Chrystal Caslane"/>
    <s v="Associate"/>
    <x v="251"/>
    <x v="251"/>
    <x v="1"/>
    <x v="76"/>
    <x v="5"/>
    <x v="0"/>
    <x v="1"/>
    <n v="162"/>
    <s v="OffshoreAssociate"/>
    <n v="30"/>
    <n v="615.38461538461536"/>
    <n v="1.2"/>
    <n v="0.96"/>
    <n v="0"/>
    <x v="0"/>
    <n v="5598.7199999999993"/>
    <n v="615.38461538461536"/>
    <n v="0"/>
    <n v="50"/>
    <n v="0"/>
    <n v="4933.3353846153841"/>
  </r>
  <r>
    <x v="0"/>
    <s v="Del Titchard"/>
    <s v="Contractor"/>
    <x v="152"/>
    <x v="152"/>
    <x v="0"/>
    <x v="60"/>
    <x v="0"/>
    <x v="0"/>
    <x v="1"/>
    <n v="164"/>
    <s v="OffshoreContractor"/>
    <n v="48"/>
    <n v="49"/>
    <n v="1.2"/>
    <n v="1.08"/>
    <n v="0"/>
    <x v="0"/>
    <n v="9953.2800000000007"/>
    <n v="0"/>
    <n v="0"/>
    <n v="50"/>
    <n v="8036"/>
    <n v="1867.2800000000007"/>
  </r>
  <r>
    <x v="0"/>
    <s v="Elden Tamas"/>
    <s v="Analyst"/>
    <x v="98"/>
    <x v="98"/>
    <x v="1"/>
    <x v="17"/>
    <x v="4"/>
    <x v="0"/>
    <x v="1"/>
    <n v="160"/>
    <s v="OffshoreAnalyst"/>
    <n v="24"/>
    <n v="384.61538461538464"/>
    <n v="1.2"/>
    <n v="0.86"/>
    <n v="0"/>
    <x v="0"/>
    <n v="3962.88"/>
    <n v="384.61538461538464"/>
    <n v="750"/>
    <n v="50"/>
    <n v="0"/>
    <n v="2778.2646153846154"/>
  </r>
  <r>
    <x v="0"/>
    <s v="Lenee Basilotta"/>
    <s v="Associate"/>
    <x v="300"/>
    <x v="300"/>
    <x v="0"/>
    <x v="6"/>
    <x v="4"/>
    <x v="0"/>
    <x v="1"/>
    <n v="160"/>
    <s v="OffshoreAssociate"/>
    <n v="30"/>
    <n v="615.38461538461536"/>
    <n v="1.2"/>
    <n v="1.04"/>
    <n v="0"/>
    <x v="0"/>
    <n v="5990.4000000000005"/>
    <n v="615.38461538461536"/>
    <n v="500"/>
    <n v="50"/>
    <n v="0"/>
    <n v="4825.0153846153853"/>
  </r>
  <r>
    <x v="0"/>
    <s v="Hyacintha McCourtie"/>
    <s v="Associate"/>
    <x v="256"/>
    <x v="256"/>
    <x v="1"/>
    <x v="22"/>
    <x v="2"/>
    <x v="3"/>
    <x v="1"/>
    <n v="163"/>
    <s v="OffshoreAssociate"/>
    <n v="30"/>
    <n v="615.38461538461536"/>
    <n v="1"/>
    <n v="1.2"/>
    <n v="0"/>
    <x v="0"/>
    <n v="5868"/>
    <n v="615.38461538461536"/>
    <n v="750"/>
    <n v="0"/>
    <n v="0"/>
    <n v="4502.6153846153848"/>
  </r>
  <r>
    <x v="0"/>
    <s v="Clevey O'Concannon"/>
    <s v="Manager"/>
    <x v="131"/>
    <x v="131"/>
    <x v="1"/>
    <x v="5"/>
    <x v="3"/>
    <x v="2"/>
    <x v="0"/>
    <n v="132"/>
    <s v="OnsiteManager"/>
    <n v="65"/>
    <n v="7500"/>
    <n v="1.1000000000000001"/>
    <n v="0.9"/>
    <n v="0"/>
    <x v="0"/>
    <n v="8494.2000000000007"/>
    <n v="7500"/>
    <n v="200"/>
    <n v="50"/>
    <n v="0"/>
    <n v="744.20000000000073"/>
  </r>
  <r>
    <x v="0"/>
    <s v="Nola Mazillius"/>
    <s v="Analyst"/>
    <x v="207"/>
    <x v="207"/>
    <x v="1"/>
    <x v="22"/>
    <x v="2"/>
    <x v="1"/>
    <x v="0"/>
    <n v="0"/>
    <s v="OnsiteAnalyst"/>
    <n v="48"/>
    <n v="5416.666666666667"/>
    <n v="0.8"/>
    <n v="1.2"/>
    <n v="0"/>
    <x v="0"/>
    <n v="0"/>
    <n v="0"/>
    <n v="0"/>
    <n v="50"/>
    <n v="0"/>
    <n v="-50"/>
  </r>
  <r>
    <x v="0"/>
    <s v="Yalonda Test"/>
    <s v="Contractor"/>
    <x v="181"/>
    <x v="181"/>
    <x v="1"/>
    <x v="27"/>
    <x v="5"/>
    <x v="4"/>
    <x v="1"/>
    <n v="160"/>
    <s v="OffshoreContractor"/>
    <n v="40"/>
    <n v="49"/>
    <n v="0.9"/>
    <n v="1.2"/>
    <n v="0"/>
    <x v="0"/>
    <n v="6912"/>
    <n v="0"/>
    <n v="1000"/>
    <n v="50"/>
    <n v="7840"/>
    <n v="-1978"/>
  </r>
  <r>
    <x v="0"/>
    <s v="Marve Denisovich"/>
    <s v="Analyst"/>
    <x v="120"/>
    <x v="120"/>
    <x v="0"/>
    <x v="61"/>
    <x v="2"/>
    <x v="1"/>
    <x v="0"/>
    <n v="165"/>
    <s v="OnsiteAnalyst"/>
    <n v="48"/>
    <n v="5416.666666666667"/>
    <n v="0.8"/>
    <n v="1.1599999999999999"/>
    <n v="0"/>
    <x v="0"/>
    <n v="7127.0399999999991"/>
    <n v="5416.666666666667"/>
    <n v="200"/>
    <n v="0"/>
    <n v="0"/>
    <n v="1510.3733333333321"/>
  </r>
  <r>
    <x v="0"/>
    <s v="Giselbert Gilsthorpe"/>
    <s v="Contractor"/>
    <x v="112"/>
    <x v="112"/>
    <x v="1"/>
    <x v="75"/>
    <x v="2"/>
    <x v="1"/>
    <x v="0"/>
    <n v="161"/>
    <s v="OnsiteContractor"/>
    <n v="72"/>
    <n v="75"/>
    <n v="0.8"/>
    <n v="1.17"/>
    <n v="0"/>
    <x v="0"/>
    <n v="10850.111999999999"/>
    <n v="0"/>
    <n v="0"/>
    <n v="10"/>
    <n v="12075"/>
    <n v="-1234.8880000000008"/>
  </r>
  <r>
    <x v="0"/>
    <s v="Kathlin Knowlson"/>
    <s v="Contractor"/>
    <x v="177"/>
    <x v="177"/>
    <x v="0"/>
    <x v="30"/>
    <x v="1"/>
    <x v="1"/>
    <x v="1"/>
    <n v="166"/>
    <s v="OffshoreContractor"/>
    <n v="40"/>
    <n v="52"/>
    <n v="0.8"/>
    <n v="1.01"/>
    <n v="0"/>
    <x v="0"/>
    <n v="5171.2"/>
    <n v="0"/>
    <n v="500"/>
    <n v="10"/>
    <n v="8632"/>
    <n v="-3970.8"/>
  </r>
  <r>
    <x v="0"/>
    <s v="Gloria Northover"/>
    <s v="Manager"/>
    <x v="275"/>
    <x v="275"/>
    <x v="0"/>
    <x v="96"/>
    <x v="2"/>
    <x v="1"/>
    <x v="1"/>
    <n v="160"/>
    <s v="OffshoreManager"/>
    <n v="40"/>
    <n v="1230.7692307692307"/>
    <n v="0.8"/>
    <n v="1.1299999999999999"/>
    <n v="0"/>
    <x v="0"/>
    <n v="5785.5999999999995"/>
    <n v="1230.7692307692307"/>
    <n v="0"/>
    <n v="50"/>
    <n v="0"/>
    <n v="4504.830769230769"/>
  </r>
  <r>
    <x v="0"/>
    <s v="Halsey Gimber"/>
    <s v="Manager"/>
    <x v="3"/>
    <x v="3"/>
    <x v="1"/>
    <x v="3"/>
    <x v="2"/>
    <x v="2"/>
    <x v="1"/>
    <n v="163"/>
    <s v="OffshoreManager"/>
    <n v="40"/>
    <n v="1230.7692307692307"/>
    <n v="1.1000000000000001"/>
    <n v="0.98"/>
    <n v="0"/>
    <x v="0"/>
    <n v="7028.56"/>
    <n v="1230.7692307692307"/>
    <n v="0"/>
    <n v="10"/>
    <n v="0"/>
    <n v="5787.7907692307699"/>
  </r>
  <r>
    <x v="0"/>
    <s v="Townsend Lemary"/>
    <s v="Analyst"/>
    <x v="129"/>
    <x v="129"/>
    <x v="1"/>
    <x v="73"/>
    <x v="1"/>
    <x v="1"/>
    <x v="1"/>
    <n v="166"/>
    <s v="OffshoreAnalyst"/>
    <n v="24"/>
    <n v="384.61538461538464"/>
    <n v="0.8"/>
    <n v="0.86"/>
    <n v="0"/>
    <x v="0"/>
    <n v="2740.9920000000002"/>
    <n v="384.61538461538464"/>
    <n v="0"/>
    <n v="50"/>
    <n v="0"/>
    <n v="2306.3766153846154"/>
  </r>
  <r>
    <x v="0"/>
    <s v="Cyrus Shackelton"/>
    <s v="Associate"/>
    <x v="45"/>
    <x v="45"/>
    <x v="1"/>
    <x v="35"/>
    <x v="5"/>
    <x v="1"/>
    <x v="1"/>
    <n v="165"/>
    <s v="OffshoreAssociate"/>
    <n v="30"/>
    <n v="615.38461538461536"/>
    <n v="0.8"/>
    <n v="0.95"/>
    <n v="0"/>
    <x v="0"/>
    <n v="3762"/>
    <n v="615.38461538461536"/>
    <n v="200"/>
    <n v="250"/>
    <n v="0"/>
    <n v="2696.6153846153848"/>
  </r>
  <r>
    <x v="0"/>
    <s v="Ravi Slora"/>
    <s v="Contractor"/>
    <x v="92"/>
    <x v="92"/>
    <x v="0"/>
    <x v="67"/>
    <x v="4"/>
    <x v="3"/>
    <x v="0"/>
    <n v="164"/>
    <s v="OnsiteContractor"/>
    <n v="65"/>
    <n v="71"/>
    <n v="1"/>
    <n v="0.81"/>
    <n v="0"/>
    <x v="0"/>
    <n v="8424"/>
    <n v="0"/>
    <n v="200"/>
    <n v="10"/>
    <n v="11644"/>
    <n v="-3430"/>
  </r>
  <r>
    <x v="0"/>
    <s v="Camilla Butland"/>
    <s v="Associate"/>
    <x v="219"/>
    <x v="219"/>
    <x v="1"/>
    <x v="19"/>
    <x v="2"/>
    <x v="2"/>
    <x v="1"/>
    <n v="0"/>
    <s v="OffshoreAssociate"/>
    <n v="30"/>
    <n v="615.38461538461536"/>
    <n v="1.1000000000000001"/>
    <n v="1.07"/>
    <n v="0"/>
    <x v="0"/>
    <n v="0"/>
    <n v="0"/>
    <n v="1000"/>
    <n v="50"/>
    <n v="0"/>
    <n v="-1050"/>
  </r>
  <r>
    <x v="0"/>
    <s v="Filberto Wynn"/>
    <s v="Contractor"/>
    <x v="0"/>
    <x v="0"/>
    <x v="0"/>
    <x v="0"/>
    <x v="0"/>
    <x v="0"/>
    <x v="1"/>
    <n v="167"/>
    <s v="OffshoreContractor"/>
    <n v="48"/>
    <n v="52"/>
    <n v="1.2"/>
    <n v="1"/>
    <n v="0"/>
    <x v="0"/>
    <n v="9216"/>
    <n v="0"/>
    <n v="1000"/>
    <n v="10"/>
    <n v="8684"/>
    <n v="-478"/>
  </r>
  <r>
    <x v="0"/>
    <s v="Annelise Whitten"/>
    <s v="Contractor"/>
    <x v="28"/>
    <x v="28"/>
    <x v="0"/>
    <x v="26"/>
    <x v="2"/>
    <x v="4"/>
    <x v="1"/>
    <n v="164"/>
    <s v="OffshoreContractor"/>
    <n v="40"/>
    <n v="46"/>
    <n v="0.9"/>
    <n v="1.1100000000000001"/>
    <n v="0"/>
    <x v="0"/>
    <n v="6393.6"/>
    <n v="0"/>
    <n v="500"/>
    <n v="10"/>
    <n v="7544"/>
    <n v="-1660.3999999999996"/>
  </r>
  <r>
    <x v="0"/>
    <s v="Sherry Petegrew"/>
    <s v="Contractor"/>
    <x v="211"/>
    <x v="211"/>
    <x v="1"/>
    <x v="6"/>
    <x v="4"/>
    <x v="3"/>
    <x v="1"/>
    <n v="164"/>
    <s v="OffshoreContractor"/>
    <n v="48"/>
    <n v="40"/>
    <n v="1"/>
    <n v="1.04"/>
    <n v="0"/>
    <x v="0"/>
    <n v="8186.88"/>
    <n v="0"/>
    <n v="500"/>
    <n v="10"/>
    <n v="6560"/>
    <n v="1116.8800000000001"/>
  </r>
  <r>
    <x v="0"/>
    <s v="Clim Crowhurst"/>
    <s v="Senior Associate"/>
    <x v="144"/>
    <x v="144"/>
    <x v="1"/>
    <x v="42"/>
    <x v="5"/>
    <x v="3"/>
    <x v="0"/>
    <n v="99"/>
    <s v="OnsiteSenior Associate"/>
    <n v="60"/>
    <n v="6250"/>
    <n v="1"/>
    <n v="1.1499999999999999"/>
    <n v="0"/>
    <x v="0"/>
    <n v="6830.9999999999991"/>
    <n v="6250"/>
    <n v="500"/>
    <n v="250"/>
    <n v="0"/>
    <n v="-169.00000000000091"/>
  </r>
  <r>
    <x v="0"/>
    <s v="Devin Mashal"/>
    <s v="Contractor"/>
    <x v="263"/>
    <x v="263"/>
    <x v="0"/>
    <x v="95"/>
    <x v="2"/>
    <x v="3"/>
    <x v="1"/>
    <n v="167"/>
    <s v="OffshoreContractor"/>
    <n v="35"/>
    <n v="46"/>
    <n v="1"/>
    <n v="1.04"/>
    <n v="0"/>
    <x v="0"/>
    <n v="5824"/>
    <n v="0"/>
    <n v="200"/>
    <n v="0"/>
    <n v="7682"/>
    <n v="-2058"/>
  </r>
  <r>
    <x v="0"/>
    <s v="Yvor Exeter"/>
    <s v="Associate"/>
    <x v="221"/>
    <x v="221"/>
    <x v="1"/>
    <x v="67"/>
    <x v="4"/>
    <x v="1"/>
    <x v="0"/>
    <n v="167"/>
    <s v="OnsiteAssociate"/>
    <n v="54"/>
    <n v="5666.666666666667"/>
    <n v="0.8"/>
    <n v="0.81"/>
    <n v="0"/>
    <x v="0"/>
    <n v="5843.6640000000007"/>
    <n v="5666.666666666667"/>
    <n v="500"/>
    <n v="0"/>
    <n v="0"/>
    <n v="-323.0026666666663"/>
  </r>
  <r>
    <x v="0"/>
    <s v="Franz Wardhough"/>
    <s v="Director"/>
    <x v="279"/>
    <x v="279"/>
    <x v="1"/>
    <x v="13"/>
    <x v="2"/>
    <x v="3"/>
    <x v="1"/>
    <n v="0"/>
    <s v="OffshoreDirector"/>
    <n v="55"/>
    <n v="2307.6923076923076"/>
    <n v="1"/>
    <n v="1.07"/>
    <n v="0"/>
    <x v="0"/>
    <n v="0"/>
    <n v="0"/>
    <n v="500"/>
    <n v="0"/>
    <n v="0"/>
    <n v="-500"/>
  </r>
  <r>
    <x v="0"/>
    <s v="Perl Nowakowska"/>
    <s v="Analyst"/>
    <x v="80"/>
    <x v="80"/>
    <x v="1"/>
    <x v="14"/>
    <x v="5"/>
    <x v="1"/>
    <x v="1"/>
    <n v="104"/>
    <s v="OffshoreAnalyst"/>
    <n v="24"/>
    <n v="384.61538461538464"/>
    <n v="0.8"/>
    <n v="1.03"/>
    <n v="0"/>
    <x v="0"/>
    <n v="2056.7040000000002"/>
    <n v="384.61538461538464"/>
    <n v="500"/>
    <n v="50"/>
    <n v="0"/>
    <n v="1122.0886153846154"/>
  </r>
  <r>
    <x v="0"/>
    <s v="Vivyanne Castellani"/>
    <s v="Analyst"/>
    <x v="79"/>
    <x v="79"/>
    <x v="1"/>
    <x v="60"/>
    <x v="0"/>
    <x v="1"/>
    <x v="1"/>
    <n v="0"/>
    <s v="OffshoreAnalyst"/>
    <n v="24"/>
    <n v="384.61538461538464"/>
    <n v="0.8"/>
    <n v="1.08"/>
    <n v="0"/>
    <x v="0"/>
    <n v="0"/>
    <n v="0"/>
    <n v="0"/>
    <n v="10"/>
    <n v="0"/>
    <n v="-10"/>
  </r>
  <r>
    <x v="0"/>
    <s v="Rosabelle Wilcockes"/>
    <s v="Senior Manager"/>
    <x v="36"/>
    <x v="36"/>
    <x v="0"/>
    <x v="12"/>
    <x v="1"/>
    <x v="1"/>
    <x v="1"/>
    <n v="162"/>
    <s v="OffshoreSenior Manager"/>
    <n v="48"/>
    <n v="1538.4615384615386"/>
    <n v="0.8"/>
    <n v="0.99"/>
    <n v="0"/>
    <x v="0"/>
    <n v="6082.5599999999995"/>
    <n v="1538.4615384615386"/>
    <n v="500"/>
    <n v="0"/>
    <n v="0"/>
    <n v="4044.0984615384609"/>
  </r>
  <r>
    <x v="0"/>
    <s v="Gib Blasoni"/>
    <s v="Contractor"/>
    <x v="100"/>
    <x v="100"/>
    <x v="1"/>
    <x v="62"/>
    <x v="4"/>
    <x v="3"/>
    <x v="1"/>
    <n v="161"/>
    <s v="OffshoreContractor"/>
    <n v="40"/>
    <n v="53"/>
    <n v="1"/>
    <n v="1.17"/>
    <n v="0"/>
    <x v="0"/>
    <n v="7534.7999999999993"/>
    <n v="0"/>
    <n v="750"/>
    <n v="10"/>
    <n v="8533"/>
    <n v="-1758.2000000000007"/>
  </r>
  <r>
    <x v="0"/>
    <s v="Samuel Ridulfo"/>
    <s v="Analyst"/>
    <x v="206"/>
    <x v="206"/>
    <x v="0"/>
    <x v="28"/>
    <x v="1"/>
    <x v="3"/>
    <x v="0"/>
    <n v="101"/>
    <s v="OnsiteAnalyst"/>
    <n v="48"/>
    <n v="5416.666666666667"/>
    <n v="1"/>
    <n v="1.1200000000000001"/>
    <n v="0"/>
    <x v="0"/>
    <n v="8601.6"/>
    <n v="5416.666666666667"/>
    <n v="0"/>
    <n v="50"/>
    <n v="0"/>
    <n v="3134.9333333333334"/>
  </r>
  <r>
    <x v="0"/>
    <s v="Bernie Cino"/>
    <s v="Associate"/>
    <x v="87"/>
    <x v="87"/>
    <x v="1"/>
    <x v="65"/>
    <x v="5"/>
    <x v="1"/>
    <x v="0"/>
    <n v="168"/>
    <s v="OnsiteAssociate"/>
    <n v="54"/>
    <n v="5666.666666666667"/>
    <n v="0.8"/>
    <n v="1.2"/>
    <n v="0"/>
    <x v="0"/>
    <n v="8709.1200000000008"/>
    <n v="5666.666666666667"/>
    <n v="200"/>
    <n v="250"/>
    <n v="0"/>
    <n v="2592.4533333333338"/>
  </r>
  <r>
    <x v="0"/>
    <s v="Margalo Wreiford"/>
    <s v="Senior Manager"/>
    <x v="138"/>
    <x v="138"/>
    <x v="1"/>
    <x v="64"/>
    <x v="3"/>
    <x v="1"/>
    <x v="0"/>
    <n v="164"/>
    <s v="OnsiteSenior Manager"/>
    <n v="72"/>
    <n v="8333.3333333333339"/>
    <n v="0.8"/>
    <n v="0.97"/>
    <n v="0"/>
    <x v="0"/>
    <n v="9163.0079999999998"/>
    <n v="8333.3333333333339"/>
    <n v="0"/>
    <n v="0"/>
    <n v="0"/>
    <n v="829.67466666666587"/>
  </r>
  <r>
    <x v="0"/>
    <s v="Ag Blanko"/>
    <s v="Contractor"/>
    <x v="271"/>
    <x v="271"/>
    <x v="0"/>
    <x v="96"/>
    <x v="2"/>
    <x v="3"/>
    <x v="1"/>
    <n v="160"/>
    <s v="OffshoreContractor"/>
    <n v="40"/>
    <n v="48"/>
    <n v="1"/>
    <n v="1.1299999999999999"/>
    <n v="0"/>
    <x v="0"/>
    <n v="7231.9999999999991"/>
    <n v="0"/>
    <n v="500"/>
    <n v="0"/>
    <n v="7680"/>
    <n v="-948.00000000000091"/>
  </r>
  <r>
    <x v="0"/>
    <s v="Joaquin Jest"/>
    <s v="Analyst"/>
    <x v="287"/>
    <x v="287"/>
    <x v="0"/>
    <x v="27"/>
    <x v="5"/>
    <x v="3"/>
    <x v="1"/>
    <n v="161"/>
    <s v="OffshoreAnalyst"/>
    <n v="24"/>
    <n v="384.61538461538464"/>
    <n v="1"/>
    <n v="1.2"/>
    <n v="0"/>
    <x v="0"/>
    <n v="4608"/>
    <n v="384.61538461538464"/>
    <n v="500"/>
    <n v="10"/>
    <n v="0"/>
    <n v="3713.3846153846152"/>
  </r>
  <r>
    <x v="0"/>
    <s v="Town Dabnor"/>
    <s v="Manager"/>
    <x v="227"/>
    <x v="227"/>
    <x v="1"/>
    <x v="93"/>
    <x v="2"/>
    <x v="1"/>
    <x v="0"/>
    <n v="0"/>
    <s v="OnsiteManager"/>
    <n v="65"/>
    <n v="7500"/>
    <n v="0.8"/>
    <n v="0.98"/>
    <n v="0"/>
    <x v="0"/>
    <n v="0"/>
    <n v="0"/>
    <n v="200"/>
    <n v="0"/>
    <n v="0"/>
    <n v="-200"/>
  </r>
  <r>
    <x v="0"/>
    <s v="Pooh Raynes"/>
    <s v="Associate"/>
    <x v="156"/>
    <x v="156"/>
    <x v="0"/>
    <x v="72"/>
    <x v="0"/>
    <x v="1"/>
    <x v="1"/>
    <n v="160"/>
    <s v="OffshoreAssociate"/>
    <n v="30"/>
    <n v="615.38461538461536"/>
    <n v="0.8"/>
    <n v="0.94"/>
    <n v="0"/>
    <x v="0"/>
    <n v="3609.6"/>
    <n v="615.38461538461536"/>
    <n v="500"/>
    <n v="50"/>
    <n v="0"/>
    <n v="2444.2153846153847"/>
  </r>
  <r>
    <x v="0"/>
    <s v="Gard Paolo"/>
    <s v="Contractor"/>
    <x v="89"/>
    <x v="89"/>
    <x v="0"/>
    <x v="66"/>
    <x v="5"/>
    <x v="1"/>
    <x v="0"/>
    <n v="164"/>
    <s v="OnsiteContractor"/>
    <n v="60"/>
    <n v="76"/>
    <n v="0.8"/>
    <n v="0.97"/>
    <n v="0"/>
    <x v="0"/>
    <n v="7449.5999999999995"/>
    <n v="0"/>
    <n v="0"/>
    <n v="50"/>
    <n v="12464"/>
    <n v="-5064.4000000000005"/>
  </r>
  <r>
    <x v="0"/>
    <s v="Salvatore Lampert"/>
    <s v="Analyst"/>
    <x v="269"/>
    <x v="269"/>
    <x v="1"/>
    <x v="11"/>
    <x v="2"/>
    <x v="1"/>
    <x v="0"/>
    <n v="80"/>
    <s v="OnsiteAnalyst"/>
    <n v="48"/>
    <n v="5416.666666666667"/>
    <n v="0.8"/>
    <n v="0.95"/>
    <n v="0"/>
    <x v="0"/>
    <n v="2918.3999999999996"/>
    <n v="5416.666666666667"/>
    <n v="750"/>
    <n v="250"/>
    <n v="0"/>
    <n v="-3498.2666666666673"/>
  </r>
  <r>
    <x v="0"/>
    <s v="Eyde Siene"/>
    <s v="Contractor"/>
    <x v="269"/>
    <x v="269"/>
    <x v="1"/>
    <x v="11"/>
    <x v="2"/>
    <x v="1"/>
    <x v="0"/>
    <n v="167"/>
    <s v="OnsiteContractor"/>
    <n v="72"/>
    <n v="78"/>
    <n v="0.8"/>
    <n v="0.95"/>
    <n v="0"/>
    <x v="0"/>
    <n v="9138.24"/>
    <n v="0"/>
    <n v="0"/>
    <n v="10"/>
    <n v="13026"/>
    <n v="-3897.76"/>
  </r>
  <r>
    <x v="0"/>
    <s v="Jermaine Kinsella"/>
    <s v="Analyst"/>
    <x v="0"/>
    <x v="0"/>
    <x v="0"/>
    <x v="0"/>
    <x v="0"/>
    <x v="0"/>
    <x v="1"/>
    <n v="94"/>
    <s v="OffshoreAnalyst"/>
    <n v="24"/>
    <n v="384.61538461538464"/>
    <n v="1.2"/>
    <n v="1"/>
    <n v="0"/>
    <x v="0"/>
    <n v="4608"/>
    <n v="384.61538461538464"/>
    <n v="0"/>
    <n v="100"/>
    <n v="0"/>
    <n v="4123.3846153846152"/>
  </r>
  <r>
    <x v="0"/>
    <s v="Marian Norvell"/>
    <s v="Contractor"/>
    <x v="125"/>
    <x v="125"/>
    <x v="1"/>
    <x v="59"/>
    <x v="0"/>
    <x v="3"/>
    <x v="0"/>
    <n v="0"/>
    <s v="OnsiteContractor"/>
    <n v="60"/>
    <n v="79"/>
    <n v="1"/>
    <n v="1.03"/>
    <n v="0"/>
    <x v="0"/>
    <n v="0"/>
    <n v="0"/>
    <n v="200"/>
    <n v="50"/>
    <n v="0"/>
    <n v="-250"/>
  </r>
  <r>
    <x v="0"/>
    <s v="Atlante Huxtable"/>
    <s v="Senior Manager"/>
    <x v="149"/>
    <x v="149"/>
    <x v="1"/>
    <x v="45"/>
    <x v="3"/>
    <x v="1"/>
    <x v="0"/>
    <n v="0"/>
    <s v="OnsiteSenior Manager"/>
    <n v="72"/>
    <n v="8333.3333333333339"/>
    <n v="0.8"/>
    <n v="1.1200000000000001"/>
    <n v="0"/>
    <x v="0"/>
    <n v="0"/>
    <n v="0"/>
    <n v="500"/>
    <n v="10"/>
    <n v="0"/>
    <n v="-510"/>
  </r>
  <r>
    <x v="0"/>
    <s v="Gardiner Claffey"/>
    <s v="Analyst"/>
    <x v="114"/>
    <x v="114"/>
    <x v="0"/>
    <x v="26"/>
    <x v="2"/>
    <x v="2"/>
    <x v="0"/>
    <n v="130"/>
    <s v="OnsiteAnalyst"/>
    <n v="48"/>
    <n v="5416.666666666667"/>
    <n v="1.1000000000000001"/>
    <n v="1.1100000000000001"/>
    <n v="0"/>
    <x v="0"/>
    <n v="9377.2800000000007"/>
    <n v="5416.666666666667"/>
    <n v="750"/>
    <n v="10"/>
    <n v="0"/>
    <n v="3200.6133333333337"/>
  </r>
  <r>
    <x v="0"/>
    <s v="Yurik Heinschke"/>
    <s v="Manager"/>
    <x v="226"/>
    <x v="226"/>
    <x v="0"/>
    <x v="92"/>
    <x v="2"/>
    <x v="3"/>
    <x v="1"/>
    <n v="0"/>
    <s v="OffshoreManager"/>
    <n v="40"/>
    <n v="1230.7692307692307"/>
    <n v="1"/>
    <n v="0.8"/>
    <n v="0"/>
    <x v="0"/>
    <n v="5120"/>
    <n v="0"/>
    <n v="200"/>
    <n v="250"/>
    <n v="0"/>
    <n v="4670"/>
  </r>
  <r>
    <x v="0"/>
    <s v="Augusta Hurlin"/>
    <s v="Contractor"/>
    <x v="134"/>
    <x v="134"/>
    <x v="1"/>
    <x v="1"/>
    <x v="1"/>
    <x v="3"/>
    <x v="1"/>
    <n v="168"/>
    <s v="OffshoreContractor"/>
    <n v="40"/>
    <n v="41"/>
    <n v="1"/>
    <n v="1.03"/>
    <n v="0"/>
    <x v="0"/>
    <n v="6921.6"/>
    <n v="0"/>
    <n v="500"/>
    <n v="0"/>
    <n v="6888"/>
    <n v="-466.39999999999964"/>
  </r>
  <r>
    <x v="0"/>
    <s v="Catha Butterick"/>
    <s v="Contractor"/>
    <x v="52"/>
    <x v="52"/>
    <x v="0"/>
    <x v="39"/>
    <x v="1"/>
    <x v="0"/>
    <x v="1"/>
    <n v="0"/>
    <s v="OffshoreContractor"/>
    <n v="35"/>
    <n v="42"/>
    <n v="1.2"/>
    <n v="0.99"/>
    <n v="0"/>
    <x v="0"/>
    <n v="6652.8"/>
    <n v="0"/>
    <n v="0"/>
    <n v="250"/>
    <n v="0"/>
    <n v="6402.8"/>
  </r>
  <r>
    <x v="0"/>
    <s v="Sandor Dawtre"/>
    <s v="Contractor"/>
    <x v="124"/>
    <x v="124"/>
    <x v="1"/>
    <x v="36"/>
    <x v="1"/>
    <x v="0"/>
    <x v="1"/>
    <n v="129"/>
    <s v="OffshoreContractor"/>
    <n v="35"/>
    <n v="42"/>
    <n v="1.2"/>
    <n v="0.88"/>
    <n v="0"/>
    <x v="0"/>
    <n v="4767.84"/>
    <n v="0"/>
    <n v="200"/>
    <n v="50"/>
    <n v="5418"/>
    <n v="-900.15999999999985"/>
  </r>
  <r>
    <x v="0"/>
    <s v="Talia Vain"/>
    <s v="Analyst"/>
    <x v="86"/>
    <x v="86"/>
    <x v="1"/>
    <x v="64"/>
    <x v="3"/>
    <x v="3"/>
    <x v="1"/>
    <n v="135"/>
    <s v="OffshoreAnalyst"/>
    <n v="24"/>
    <n v="384.61538461538464"/>
    <n v="1"/>
    <n v="0.97"/>
    <n v="0"/>
    <x v="0"/>
    <n v="3142.7999999999997"/>
    <n v="384.61538461538464"/>
    <n v="200"/>
    <n v="0"/>
    <n v="0"/>
    <n v="2558.184615384615"/>
  </r>
  <r>
    <x v="0"/>
    <s v="Feodora Loughead"/>
    <s v="Contractor"/>
    <x v="63"/>
    <x v="63"/>
    <x v="0"/>
    <x v="12"/>
    <x v="1"/>
    <x v="3"/>
    <x v="1"/>
    <n v="0"/>
    <s v="OffshoreContractor"/>
    <n v="40"/>
    <n v="47"/>
    <n v="1"/>
    <n v="0.99"/>
    <n v="0"/>
    <x v="0"/>
    <n v="6336"/>
    <n v="0"/>
    <n v="0"/>
    <n v="10"/>
    <n v="0"/>
    <n v="6326"/>
  </r>
  <r>
    <x v="0"/>
    <s v="Antonetta McCart"/>
    <s v="Contractor"/>
    <x v="62"/>
    <x v="62"/>
    <x v="1"/>
    <x v="47"/>
    <x v="0"/>
    <x v="4"/>
    <x v="1"/>
    <n v="162"/>
    <s v="OffshoreContractor"/>
    <n v="48"/>
    <n v="55"/>
    <n v="0.9"/>
    <n v="1.1399999999999999"/>
    <n v="0"/>
    <x v="0"/>
    <n v="7978.1760000000004"/>
    <n v="0"/>
    <n v="200"/>
    <n v="0"/>
    <n v="8910"/>
    <n v="-1131.8239999999996"/>
  </r>
  <r>
    <x v="0"/>
    <s v="Alexandre Peagram"/>
    <s v="Contractor"/>
    <x v="113"/>
    <x v="113"/>
    <x v="1"/>
    <x v="76"/>
    <x v="5"/>
    <x v="3"/>
    <x v="0"/>
    <n v="0"/>
    <s v="OnsiteContractor"/>
    <n v="72"/>
    <n v="78"/>
    <n v="1"/>
    <n v="0.96"/>
    <n v="0"/>
    <x v="0"/>
    <n v="0"/>
    <n v="0"/>
    <n v="750"/>
    <n v="500"/>
    <n v="0"/>
    <n v="-1250"/>
  </r>
  <r>
    <x v="0"/>
    <s v="Ilyse Gauntlett"/>
    <s v="Contractor"/>
    <x v="201"/>
    <x v="201"/>
    <x v="1"/>
    <x v="18"/>
    <x v="3"/>
    <x v="0"/>
    <x v="1"/>
    <n v="161"/>
    <s v="OffshoreContractor"/>
    <n v="40"/>
    <n v="40"/>
    <n v="1.2"/>
    <n v="1.01"/>
    <n v="0"/>
    <x v="0"/>
    <n v="7805.28"/>
    <n v="0"/>
    <n v="0"/>
    <n v="250"/>
    <n v="6440"/>
    <n v="1115.2799999999997"/>
  </r>
  <r>
    <x v="0"/>
    <s v="Brianna Billings"/>
    <s v="Analyst"/>
    <x v="160"/>
    <x v="160"/>
    <x v="1"/>
    <x v="47"/>
    <x v="0"/>
    <x v="1"/>
    <x v="1"/>
    <n v="162"/>
    <s v="OffshoreAnalyst"/>
    <n v="24"/>
    <n v="384.61538461538464"/>
    <n v="0.8"/>
    <n v="1.1399999999999999"/>
    <n v="0"/>
    <x v="0"/>
    <n v="3545.8559999999998"/>
    <n v="384.61538461538464"/>
    <n v="0"/>
    <n v="500"/>
    <n v="0"/>
    <n v="2661.240615384615"/>
  </r>
  <r>
    <x v="0"/>
    <s v="Datha Bouskill"/>
    <s v="Senior Associate"/>
    <x v="109"/>
    <x v="109"/>
    <x v="0"/>
    <x v="35"/>
    <x v="5"/>
    <x v="2"/>
    <x v="1"/>
    <n v="168"/>
    <s v="OffshoreSenior Associate"/>
    <n v="35"/>
    <n v="923.07692307692309"/>
    <n v="1.1000000000000001"/>
    <n v="0.95"/>
    <n v="0"/>
    <x v="0"/>
    <n v="5852.0000000000009"/>
    <n v="923.07692307692309"/>
    <n v="500"/>
    <n v="10"/>
    <n v="0"/>
    <n v="4418.923076923078"/>
  </r>
  <r>
    <x v="0"/>
    <s v="Vail Posten"/>
    <s v="Analyst"/>
    <x v="306"/>
    <x v="306"/>
    <x v="1"/>
    <x v="2"/>
    <x v="1"/>
    <x v="3"/>
    <x v="0"/>
    <n v="167"/>
    <s v="OnsiteAnalyst"/>
    <n v="48"/>
    <n v="5416.666666666667"/>
    <n v="1"/>
    <n v="0.9"/>
    <n v="0"/>
    <x v="0"/>
    <n v="7214.4000000000005"/>
    <n v="5416.666666666667"/>
    <n v="500"/>
    <n v="50"/>
    <n v="0"/>
    <n v="1247.7333333333336"/>
  </r>
  <r>
    <x v="0"/>
    <s v="Nike Kivlehan"/>
    <s v="Analyst"/>
    <x v="230"/>
    <x v="230"/>
    <x v="1"/>
    <x v="60"/>
    <x v="0"/>
    <x v="2"/>
    <x v="1"/>
    <n v="105"/>
    <s v="OffshoreAnalyst"/>
    <n v="24"/>
    <n v="384.61538461538464"/>
    <n v="1.1000000000000001"/>
    <n v="1.08"/>
    <n v="0"/>
    <x v="0"/>
    <n v="2993.76"/>
    <n v="384.61538461538464"/>
    <n v="0"/>
    <n v="50"/>
    <n v="0"/>
    <n v="2559.1446153846155"/>
  </r>
  <r>
    <x v="0"/>
    <s v="Heath Berford"/>
    <s v="Manager"/>
    <x v="237"/>
    <x v="237"/>
    <x v="1"/>
    <x v="78"/>
    <x v="3"/>
    <x v="2"/>
    <x v="1"/>
    <n v="167"/>
    <s v="OffshoreManager"/>
    <n v="40"/>
    <n v="1230.7692307692307"/>
    <n v="1.1000000000000001"/>
    <n v="1.07"/>
    <n v="0"/>
    <x v="0"/>
    <n v="7862.3600000000015"/>
    <n v="1230.7692307692307"/>
    <n v="750"/>
    <n v="50"/>
    <n v="0"/>
    <n v="5831.590769230771"/>
  </r>
  <r>
    <x v="0"/>
    <s v="Daile Kilgallen"/>
    <s v="Associate"/>
    <x v="235"/>
    <x v="235"/>
    <x v="1"/>
    <x v="77"/>
    <x v="2"/>
    <x v="2"/>
    <x v="1"/>
    <n v="87"/>
    <s v="OffshoreAssociate"/>
    <n v="30"/>
    <n v="615.38461538461536"/>
    <n v="1.1000000000000001"/>
    <n v="1.1499999999999999"/>
    <n v="0"/>
    <x v="0"/>
    <n v="3301.65"/>
    <n v="615.38461538461536"/>
    <n v="0"/>
    <n v="50"/>
    <n v="0"/>
    <n v="2636.2653846153848"/>
  </r>
  <r>
    <x v="0"/>
    <s v="Cordy Lount"/>
    <s v="Contractor"/>
    <x v="92"/>
    <x v="92"/>
    <x v="0"/>
    <x v="67"/>
    <x v="4"/>
    <x v="3"/>
    <x v="1"/>
    <n v="0"/>
    <s v="OffshoreContractor"/>
    <n v="35"/>
    <n v="47"/>
    <n v="1"/>
    <n v="0.81"/>
    <n v="0"/>
    <x v="0"/>
    <n v="4536"/>
    <n v="0"/>
    <n v="200"/>
    <n v="0"/>
    <n v="0"/>
    <n v="4336"/>
  </r>
  <r>
    <x v="0"/>
    <s v="Frederich McMackin"/>
    <s v="Analyst"/>
    <x v="117"/>
    <x v="117"/>
    <x v="0"/>
    <x v="4"/>
    <x v="2"/>
    <x v="0"/>
    <x v="0"/>
    <n v="166"/>
    <s v="OnsiteAnalyst"/>
    <n v="48"/>
    <n v="5416.666666666667"/>
    <n v="1.2"/>
    <n v="1.05"/>
    <n v="0"/>
    <x v="0"/>
    <n v="9676.8000000000011"/>
    <n v="5416.666666666667"/>
    <n v="0"/>
    <n v="500"/>
    <n v="0"/>
    <n v="3760.1333333333341"/>
  </r>
  <r>
    <x v="0"/>
    <s v="Sibeal Paul"/>
    <s v="Analyst"/>
    <x v="77"/>
    <x v="77"/>
    <x v="0"/>
    <x v="58"/>
    <x v="3"/>
    <x v="3"/>
    <x v="1"/>
    <n v="123"/>
    <s v="OffshoreAnalyst"/>
    <n v="24"/>
    <n v="384.61538461538464"/>
    <n v="1"/>
    <n v="1"/>
    <n v="0"/>
    <x v="0"/>
    <n v="3840"/>
    <n v="384.61538461538464"/>
    <n v="0"/>
    <n v="10"/>
    <n v="0"/>
    <n v="3445.3846153846152"/>
  </r>
  <r>
    <x v="0"/>
    <s v="Dale Wybron"/>
    <s v="Contractor"/>
    <x v="39"/>
    <x v="39"/>
    <x v="1"/>
    <x v="25"/>
    <x v="1"/>
    <x v="1"/>
    <x v="0"/>
    <n v="122"/>
    <s v="OnsiteContractor"/>
    <n v="65"/>
    <n v="77"/>
    <n v="0.8"/>
    <n v="1"/>
    <n v="0"/>
    <x v="0"/>
    <n v="6344"/>
    <n v="0"/>
    <n v="200"/>
    <n v="50"/>
    <n v="9394"/>
    <n v="-3300"/>
  </r>
  <r>
    <x v="0"/>
    <s v="Nikolia MacClure"/>
    <s v="Contractor"/>
    <x v="3"/>
    <x v="3"/>
    <x v="1"/>
    <x v="3"/>
    <x v="2"/>
    <x v="2"/>
    <x v="1"/>
    <n v="162"/>
    <s v="OffshoreContractor"/>
    <n v="40"/>
    <n v="47"/>
    <n v="1.1000000000000001"/>
    <n v="0.98"/>
    <n v="0"/>
    <x v="0"/>
    <n v="6985.4400000000005"/>
    <n v="0"/>
    <n v="500"/>
    <n v="10"/>
    <n v="7614"/>
    <n v="-1138.5599999999995"/>
  </r>
  <r>
    <x v="0"/>
    <s v="Kynthia Mayne"/>
    <s v="Associate"/>
    <x v="138"/>
    <x v="138"/>
    <x v="1"/>
    <x v="64"/>
    <x v="3"/>
    <x v="1"/>
    <x v="0"/>
    <n v="0"/>
    <s v="OnsiteAssociate"/>
    <n v="54"/>
    <n v="5666.666666666667"/>
    <n v="0.8"/>
    <n v="0.97"/>
    <n v="0"/>
    <x v="0"/>
    <n v="0"/>
    <n v="0"/>
    <n v="500"/>
    <n v="0"/>
    <n v="0"/>
    <n v="-500"/>
  </r>
  <r>
    <x v="0"/>
    <s v="Antonina Wicklin"/>
    <s v="Contractor"/>
    <x v="231"/>
    <x v="231"/>
    <x v="1"/>
    <x v="79"/>
    <x v="0"/>
    <x v="3"/>
    <x v="0"/>
    <n v="0"/>
    <s v="OnsiteContractor"/>
    <n v="60"/>
    <n v="72"/>
    <n v="1"/>
    <n v="0.95"/>
    <n v="0"/>
    <x v="0"/>
    <n v="0"/>
    <n v="0"/>
    <n v="200"/>
    <n v="10"/>
    <n v="0"/>
    <n v="-210"/>
  </r>
  <r>
    <x v="0"/>
    <s v="Corinna Rosendahl"/>
    <s v="Contractor"/>
    <x v="118"/>
    <x v="118"/>
    <x v="1"/>
    <x v="2"/>
    <x v="1"/>
    <x v="0"/>
    <x v="1"/>
    <n v="0"/>
    <s v="OffshoreContractor"/>
    <n v="40"/>
    <n v="49"/>
    <n v="1.2"/>
    <n v="0.9"/>
    <n v="0"/>
    <x v="0"/>
    <n v="0"/>
    <n v="0"/>
    <n v="1000"/>
    <n v="100"/>
    <n v="0"/>
    <n v="-1100"/>
  </r>
  <r>
    <x v="0"/>
    <s v="Berkeley Doswell"/>
    <s v="Analyst"/>
    <x v="10"/>
    <x v="10"/>
    <x v="1"/>
    <x v="10"/>
    <x v="5"/>
    <x v="1"/>
    <x v="1"/>
    <n v="0"/>
    <s v="OffshoreAnalyst"/>
    <n v="24"/>
    <n v="384.61538461538464"/>
    <n v="0.8"/>
    <n v="1.1599999999999999"/>
    <n v="0"/>
    <x v="0"/>
    <n v="0"/>
    <n v="0"/>
    <n v="200"/>
    <n v="50"/>
    <n v="0"/>
    <n v="-250"/>
  </r>
  <r>
    <x v="0"/>
    <s v="Jayme Nuzzetti"/>
    <s v="Analyst"/>
    <x v="155"/>
    <x v="155"/>
    <x v="1"/>
    <x v="40"/>
    <x v="5"/>
    <x v="1"/>
    <x v="1"/>
    <n v="162"/>
    <s v="OffshoreAnalyst"/>
    <n v="24"/>
    <n v="384.61538461538464"/>
    <n v="0.8"/>
    <n v="1.17"/>
    <n v="0"/>
    <x v="0"/>
    <n v="3639.1679999999997"/>
    <n v="384.61538461538464"/>
    <n v="0"/>
    <n v="250"/>
    <n v="0"/>
    <n v="3004.5526153846149"/>
  </r>
  <r>
    <x v="0"/>
    <s v="Gibbie Itzkovwitch"/>
    <s v="Senior Manager"/>
    <x v="222"/>
    <x v="222"/>
    <x v="1"/>
    <x v="90"/>
    <x v="5"/>
    <x v="1"/>
    <x v="1"/>
    <n v="167"/>
    <s v="OffshoreSenior Manager"/>
    <n v="48"/>
    <n v="1538.4615384615386"/>
    <n v="0.8"/>
    <n v="1.01"/>
    <n v="0"/>
    <x v="0"/>
    <n v="6476.9279999999999"/>
    <n v="1538.4615384615386"/>
    <n v="0"/>
    <n v="100"/>
    <n v="0"/>
    <n v="4838.4664615384609"/>
  </r>
  <r>
    <x v="0"/>
    <s v="Libby Held"/>
    <s v="Contractor"/>
    <x v="193"/>
    <x v="193"/>
    <x v="0"/>
    <x v="23"/>
    <x v="2"/>
    <x v="2"/>
    <x v="1"/>
    <n v="163"/>
    <s v="OffshoreContractor"/>
    <n v="48"/>
    <n v="50"/>
    <n v="1.1000000000000001"/>
    <n v="0.95"/>
    <n v="0"/>
    <x v="0"/>
    <n v="8025.5999999999995"/>
    <n v="0"/>
    <n v="200"/>
    <n v="50"/>
    <n v="8150"/>
    <n v="-374.40000000000055"/>
  </r>
  <r>
    <x v="0"/>
    <s v="Pippa Bouller"/>
    <s v="Contractor"/>
    <x v="36"/>
    <x v="36"/>
    <x v="0"/>
    <x v="12"/>
    <x v="1"/>
    <x v="1"/>
    <x v="1"/>
    <n v="0"/>
    <s v="OffshoreContractor"/>
    <n v="40"/>
    <n v="41"/>
    <n v="0.8"/>
    <n v="0.99"/>
    <n v="0"/>
    <x v="0"/>
    <n v="5068.8"/>
    <n v="0"/>
    <n v="750"/>
    <n v="100"/>
    <n v="0"/>
    <n v="4218.8"/>
  </r>
  <r>
    <x v="0"/>
    <s v="Brian Doggett"/>
    <s v="Analyst"/>
    <x v="16"/>
    <x v="16"/>
    <x v="1"/>
    <x v="16"/>
    <x v="1"/>
    <x v="3"/>
    <x v="0"/>
    <n v="167"/>
    <s v="OnsiteAnalyst"/>
    <n v="48"/>
    <n v="5416.666666666667"/>
    <n v="1"/>
    <n v="1.1499999999999999"/>
    <n v="0"/>
    <x v="0"/>
    <n v="9218.4"/>
    <n v="5416.666666666667"/>
    <n v="200"/>
    <n v="100"/>
    <n v="0"/>
    <n v="3501.7333333333327"/>
  </r>
  <r>
    <x v="0"/>
    <s v="Pernell Fairn"/>
    <s v="Senior Manager"/>
    <x v="53"/>
    <x v="53"/>
    <x v="1"/>
    <x v="28"/>
    <x v="1"/>
    <x v="1"/>
    <x v="1"/>
    <n v="161"/>
    <s v="OffshoreSenior Manager"/>
    <n v="48"/>
    <n v="1538.4615384615386"/>
    <n v="0.8"/>
    <n v="1.1200000000000001"/>
    <n v="0"/>
    <x v="0"/>
    <n v="6924.2880000000014"/>
    <n v="1538.4615384615386"/>
    <n v="500"/>
    <n v="10"/>
    <n v="0"/>
    <n v="4875.8264615384633"/>
  </r>
  <r>
    <x v="0"/>
    <s v="Melba Guillard"/>
    <s v="Associate"/>
    <x v="144"/>
    <x v="144"/>
    <x v="1"/>
    <x v="42"/>
    <x v="5"/>
    <x v="3"/>
    <x v="0"/>
    <n v="0"/>
    <s v="OnsiteAssociate"/>
    <n v="54"/>
    <n v="5666.666666666667"/>
    <n v="1"/>
    <n v="1.1499999999999999"/>
    <n v="0"/>
    <x v="0"/>
    <n v="0"/>
    <n v="0"/>
    <n v="200"/>
    <n v="500"/>
    <n v="0"/>
    <n v="-700"/>
  </r>
  <r>
    <x v="0"/>
    <s v="Ches Hartzenberg"/>
    <s v="Contractor"/>
    <x v="11"/>
    <x v="11"/>
    <x v="1"/>
    <x v="11"/>
    <x v="2"/>
    <x v="4"/>
    <x v="0"/>
    <n v="104"/>
    <s v="OnsiteContractor"/>
    <n v="60"/>
    <n v="74"/>
    <n v="0.9"/>
    <n v="0.95"/>
    <n v="0"/>
    <x v="0"/>
    <n v="5335.2"/>
    <n v="0"/>
    <n v="750"/>
    <n v="500"/>
    <n v="7696"/>
    <n v="-3610.8"/>
  </r>
  <r>
    <x v="0"/>
    <s v="Rollin Bowcock"/>
    <s v="Director"/>
    <x v="14"/>
    <x v="14"/>
    <x v="1"/>
    <x v="14"/>
    <x v="5"/>
    <x v="4"/>
    <x v="0"/>
    <n v="0"/>
    <s v="OnsiteDirector"/>
    <n v="90"/>
    <n v="9166.6666666666661"/>
    <n v="0.9"/>
    <n v="1.03"/>
    <n v="0"/>
    <x v="0"/>
    <n v="0"/>
    <n v="0"/>
    <n v="200"/>
    <n v="0"/>
    <n v="0"/>
    <n v="-200"/>
  </r>
  <r>
    <x v="0"/>
    <s v="Mariellen Whightman"/>
    <s v="Analyst"/>
    <x v="244"/>
    <x v="244"/>
    <x v="1"/>
    <x v="26"/>
    <x v="2"/>
    <x v="1"/>
    <x v="1"/>
    <n v="83"/>
    <s v="OffshoreAnalyst"/>
    <n v="24"/>
    <n v="384.61538461538464"/>
    <n v="0.8"/>
    <n v="1.1100000000000001"/>
    <n v="0"/>
    <x v="0"/>
    <n v="1768.8960000000004"/>
    <n v="384.61538461538464"/>
    <n v="500"/>
    <n v="10"/>
    <n v="0"/>
    <n v="874.28061538461577"/>
  </r>
  <r>
    <x v="0"/>
    <s v="Kelcie Lentsch"/>
    <s v="Director"/>
    <x v="224"/>
    <x v="224"/>
    <x v="1"/>
    <x v="14"/>
    <x v="5"/>
    <x v="2"/>
    <x v="1"/>
    <n v="164"/>
    <s v="OffshoreDirector"/>
    <n v="55"/>
    <n v="2307.6923076923076"/>
    <n v="1.1000000000000001"/>
    <n v="1.03"/>
    <n v="0"/>
    <x v="0"/>
    <n v="10219.66"/>
    <n v="2307.6923076923076"/>
    <n v="0"/>
    <n v="0"/>
    <n v="0"/>
    <n v="7911.9676923076922"/>
  </r>
  <r>
    <x v="0"/>
    <s v="Melisande Stirman"/>
    <s v="Analyst"/>
    <x v="139"/>
    <x v="139"/>
    <x v="1"/>
    <x v="33"/>
    <x v="1"/>
    <x v="1"/>
    <x v="1"/>
    <n v="161"/>
    <s v="OffshoreAnalyst"/>
    <n v="24"/>
    <n v="384.61538461538464"/>
    <n v="0.8"/>
    <n v="0.98"/>
    <n v="0"/>
    <x v="0"/>
    <n v="3029.3760000000002"/>
    <n v="384.61538461538464"/>
    <n v="750"/>
    <n v="0"/>
    <n v="0"/>
    <n v="1894.7606153846154"/>
  </r>
  <r>
    <x v="0"/>
    <s v="Eachelle Munt"/>
    <s v="Manager"/>
    <x v="264"/>
    <x v="264"/>
    <x v="0"/>
    <x v="30"/>
    <x v="1"/>
    <x v="0"/>
    <x v="1"/>
    <n v="167"/>
    <s v="OffshoreManager"/>
    <n v="40"/>
    <n v="1230.7692307692307"/>
    <n v="1.2"/>
    <n v="1.01"/>
    <n v="0"/>
    <x v="0"/>
    <n v="7756.8"/>
    <n v="1230.7692307692307"/>
    <n v="200"/>
    <n v="10"/>
    <n v="0"/>
    <n v="6316.0307692307697"/>
  </r>
  <r>
    <x v="0"/>
    <s v="Kendall Neve"/>
    <s v="Manager"/>
    <x v="244"/>
    <x v="244"/>
    <x v="1"/>
    <x v="26"/>
    <x v="2"/>
    <x v="1"/>
    <x v="1"/>
    <n v="164"/>
    <s v="OffshoreManager"/>
    <n v="40"/>
    <n v="1230.7692307692307"/>
    <n v="0.8"/>
    <n v="1.1100000000000001"/>
    <n v="0"/>
    <x v="0"/>
    <n v="5825.2800000000007"/>
    <n v="1230.7692307692307"/>
    <n v="750"/>
    <n v="0"/>
    <n v="0"/>
    <n v="3844.5107692307702"/>
  </r>
  <r>
    <x v="0"/>
    <s v="Kaylyn Bonsul"/>
    <s v="Contractor"/>
    <x v="137"/>
    <x v="137"/>
    <x v="1"/>
    <x v="40"/>
    <x v="5"/>
    <x v="3"/>
    <x v="1"/>
    <n v="94"/>
    <s v="OffshoreContractor"/>
    <n v="40"/>
    <n v="55"/>
    <n v="1"/>
    <n v="1.17"/>
    <n v="0"/>
    <x v="0"/>
    <n v="4399.2"/>
    <n v="0"/>
    <n v="200"/>
    <n v="500"/>
    <n v="5170"/>
    <n v="-1470.8000000000002"/>
  </r>
  <r>
    <x v="0"/>
    <s v="Cornell Winterton"/>
    <s v="Contractor"/>
    <x v="23"/>
    <x v="23"/>
    <x v="1"/>
    <x v="23"/>
    <x v="2"/>
    <x v="3"/>
    <x v="1"/>
    <n v="164"/>
    <s v="OffshoreContractor"/>
    <n v="40"/>
    <n v="47"/>
    <n v="1"/>
    <n v="0.95"/>
    <n v="0"/>
    <x v="0"/>
    <n v="6232"/>
    <n v="0"/>
    <n v="0"/>
    <n v="0"/>
    <n v="7708"/>
    <n v="-1476"/>
  </r>
  <r>
    <x v="0"/>
    <s v="Harbert Sicha"/>
    <s v="Contractor"/>
    <x v="118"/>
    <x v="118"/>
    <x v="1"/>
    <x v="2"/>
    <x v="1"/>
    <x v="0"/>
    <x v="1"/>
    <n v="164"/>
    <s v="OffshoreContractor"/>
    <n v="40"/>
    <n v="42"/>
    <n v="1.2"/>
    <n v="0.9"/>
    <n v="0"/>
    <x v="0"/>
    <n v="7084.8"/>
    <n v="0"/>
    <n v="0"/>
    <n v="0"/>
    <n v="6888"/>
    <n v="196.80000000000018"/>
  </r>
  <r>
    <x v="0"/>
    <s v="Erhart Jeays"/>
    <s v="Analyst"/>
    <x v="245"/>
    <x v="245"/>
    <x v="0"/>
    <x v="81"/>
    <x v="2"/>
    <x v="3"/>
    <x v="1"/>
    <n v="0"/>
    <s v="OffshoreAnalyst"/>
    <n v="24"/>
    <n v="384.61538461538464"/>
    <n v="1"/>
    <n v="1"/>
    <n v="0"/>
    <x v="0"/>
    <n v="3840"/>
    <n v="0"/>
    <n v="500"/>
    <n v="0"/>
    <n v="0"/>
    <n v="3340"/>
  </r>
  <r>
    <x v="0"/>
    <s v="Marian Wigley"/>
    <s v="Analyst"/>
    <x v="199"/>
    <x v="199"/>
    <x v="0"/>
    <x v="32"/>
    <x v="2"/>
    <x v="3"/>
    <x v="0"/>
    <n v="160"/>
    <s v="OnsiteAnalyst"/>
    <n v="48"/>
    <n v="5416.666666666667"/>
    <n v="1"/>
    <n v="1.0900000000000001"/>
    <n v="0"/>
    <x v="0"/>
    <n v="8371.2000000000007"/>
    <n v="5416.666666666667"/>
    <n v="1000"/>
    <n v="10"/>
    <n v="0"/>
    <n v="1944.5333333333338"/>
  </r>
  <r>
    <x v="0"/>
    <s v="Alidia Bineham"/>
    <s v="Senior Associate"/>
    <x v="45"/>
    <x v="45"/>
    <x v="1"/>
    <x v="35"/>
    <x v="5"/>
    <x v="1"/>
    <x v="0"/>
    <n v="0"/>
    <s v="OnsiteSenior Associate"/>
    <n v="60"/>
    <n v="6250"/>
    <n v="0.8"/>
    <n v="0.95"/>
    <n v="0"/>
    <x v="0"/>
    <n v="0"/>
    <n v="0"/>
    <n v="1000"/>
    <n v="0"/>
    <n v="0"/>
    <n v="-1000"/>
  </r>
  <r>
    <x v="0"/>
    <s v="Heywood Renfree"/>
    <s v="Analyst"/>
    <x v="151"/>
    <x v="151"/>
    <x v="1"/>
    <x v="81"/>
    <x v="2"/>
    <x v="1"/>
    <x v="1"/>
    <n v="0"/>
    <s v="OffshoreAnalyst"/>
    <n v="24"/>
    <n v="384.61538461538464"/>
    <n v="0.8"/>
    <n v="1"/>
    <n v="0"/>
    <x v="0"/>
    <n v="0"/>
    <n v="0"/>
    <n v="0"/>
    <n v="0"/>
    <n v="0"/>
    <n v="0"/>
  </r>
  <r>
    <x v="0"/>
    <s v="Trixie Routham"/>
    <s v="Contractor"/>
    <x v="83"/>
    <x v="83"/>
    <x v="1"/>
    <x v="5"/>
    <x v="3"/>
    <x v="4"/>
    <x v="1"/>
    <n v="0"/>
    <s v="OffshoreContractor"/>
    <n v="40"/>
    <n v="40"/>
    <n v="0.9"/>
    <n v="0.9"/>
    <n v="0"/>
    <x v="0"/>
    <n v="0"/>
    <n v="0"/>
    <n v="200"/>
    <n v="50"/>
    <n v="0"/>
    <n v="-250"/>
  </r>
  <r>
    <x v="0"/>
    <s v="Gabrila Roadknight"/>
    <s v="Senior Associate"/>
    <x v="283"/>
    <x v="283"/>
    <x v="1"/>
    <x v="58"/>
    <x v="3"/>
    <x v="0"/>
    <x v="0"/>
    <n v="101"/>
    <s v="OnsiteSenior Associate"/>
    <n v="60"/>
    <n v="6250"/>
    <n v="1.2"/>
    <n v="1"/>
    <n v="0"/>
    <x v="0"/>
    <n v="7272"/>
    <n v="6250"/>
    <n v="1000"/>
    <n v="50"/>
    <n v="0"/>
    <n v="-28"/>
  </r>
  <r>
    <x v="0"/>
    <s v="Ninette Pagitt"/>
    <s v="Contractor"/>
    <x v="126"/>
    <x v="126"/>
    <x v="1"/>
    <x v="2"/>
    <x v="1"/>
    <x v="2"/>
    <x v="1"/>
    <n v="0"/>
    <s v="OffshoreContractor"/>
    <n v="40"/>
    <n v="43"/>
    <n v="1.1000000000000001"/>
    <n v="0.9"/>
    <n v="0"/>
    <x v="0"/>
    <n v="0"/>
    <n v="0"/>
    <n v="500"/>
    <n v="0"/>
    <n v="0"/>
    <n v="-500"/>
  </r>
  <r>
    <x v="0"/>
    <s v="Conrade Dymocke"/>
    <s v="Associate"/>
    <x v="114"/>
    <x v="114"/>
    <x v="0"/>
    <x v="26"/>
    <x v="2"/>
    <x v="2"/>
    <x v="1"/>
    <n v="166"/>
    <s v="OffshoreAssociate"/>
    <n v="30"/>
    <n v="615.38461538461536"/>
    <n v="1.1000000000000001"/>
    <n v="1.1100000000000001"/>
    <n v="0"/>
    <x v="0"/>
    <n v="5860.8"/>
    <n v="615.38461538461536"/>
    <n v="200"/>
    <n v="0"/>
    <n v="0"/>
    <n v="5045.4153846153849"/>
  </r>
  <r>
    <x v="0"/>
    <s v="Cesar Laurenty"/>
    <s v="Manager"/>
    <x v="196"/>
    <x v="196"/>
    <x v="0"/>
    <x v="4"/>
    <x v="2"/>
    <x v="3"/>
    <x v="1"/>
    <n v="167"/>
    <s v="OffshoreManager"/>
    <n v="40"/>
    <n v="1230.7692307692307"/>
    <n v="1"/>
    <n v="1.05"/>
    <n v="0"/>
    <x v="0"/>
    <n v="6720"/>
    <n v="1230.7692307692307"/>
    <n v="1000"/>
    <n v="50"/>
    <n v="0"/>
    <n v="4439.2307692307695"/>
  </r>
  <r>
    <x v="0"/>
    <s v="Orv Wickie"/>
    <s v="Manager"/>
    <x v="116"/>
    <x v="116"/>
    <x v="1"/>
    <x v="24"/>
    <x v="0"/>
    <x v="1"/>
    <x v="1"/>
    <n v="160"/>
    <s v="OffshoreManager"/>
    <n v="40"/>
    <n v="1230.7692307692307"/>
    <n v="0.8"/>
    <n v="0.99"/>
    <n v="0"/>
    <x v="0"/>
    <n v="5068.8"/>
    <n v="1230.7692307692307"/>
    <n v="1000"/>
    <n v="0"/>
    <n v="0"/>
    <n v="2838.0307692307697"/>
  </r>
  <r>
    <x v="0"/>
    <s v="Marianna Tregenza"/>
    <s v="Analyst"/>
    <x v="125"/>
    <x v="125"/>
    <x v="1"/>
    <x v="59"/>
    <x v="0"/>
    <x v="3"/>
    <x v="1"/>
    <n v="99"/>
    <s v="OffshoreAnalyst"/>
    <n v="24"/>
    <n v="384.61538461538464"/>
    <n v="1"/>
    <n v="1.03"/>
    <n v="0"/>
    <x v="0"/>
    <n v="2447.2800000000002"/>
    <n v="384.61538461538464"/>
    <n v="500"/>
    <n v="10"/>
    <n v="0"/>
    <n v="1552.6646153846154"/>
  </r>
  <r>
    <x v="0"/>
    <s v="Myron Spelwood"/>
    <s v="Associate"/>
    <x v="143"/>
    <x v="143"/>
    <x v="1"/>
    <x v="36"/>
    <x v="1"/>
    <x v="3"/>
    <x v="1"/>
    <n v="162"/>
    <s v="OffshoreAssociate"/>
    <n v="30"/>
    <n v="615.38461538461536"/>
    <n v="1"/>
    <n v="0.88"/>
    <n v="0"/>
    <x v="0"/>
    <n v="4276.8"/>
    <n v="615.38461538461536"/>
    <n v="0"/>
    <n v="10"/>
    <n v="0"/>
    <n v="3651.4153846153849"/>
  </r>
  <r>
    <x v="0"/>
    <s v="Rori Ledward"/>
    <s v="Associate"/>
    <x v="234"/>
    <x v="234"/>
    <x v="1"/>
    <x v="27"/>
    <x v="5"/>
    <x v="2"/>
    <x v="0"/>
    <n v="81"/>
    <s v="OnsiteAssociate"/>
    <n v="54"/>
    <n v="5666.666666666667"/>
    <n v="1.1000000000000001"/>
    <n v="1.2"/>
    <n v="0"/>
    <x v="0"/>
    <n v="5773.68"/>
    <n v="5666.666666666667"/>
    <n v="0"/>
    <n v="0"/>
    <n v="0"/>
    <n v="107.01333333333332"/>
  </r>
  <r>
    <x v="0"/>
    <s v="Merrily Walster"/>
    <s v="Contractor"/>
    <x v="175"/>
    <x v="175"/>
    <x v="1"/>
    <x v="37"/>
    <x v="1"/>
    <x v="2"/>
    <x v="1"/>
    <n v="164"/>
    <s v="OffshoreContractor"/>
    <n v="40"/>
    <n v="45"/>
    <n v="1.1000000000000001"/>
    <n v="0.87"/>
    <n v="0"/>
    <x v="0"/>
    <n v="6277.920000000001"/>
    <n v="0"/>
    <n v="1000"/>
    <n v="0"/>
    <n v="7380"/>
    <n v="-2102.079999999999"/>
  </r>
  <r>
    <x v="0"/>
    <s v="Laney Mullane"/>
    <s v="Associate"/>
    <x v="208"/>
    <x v="208"/>
    <x v="1"/>
    <x v="27"/>
    <x v="5"/>
    <x v="0"/>
    <x v="1"/>
    <n v="0"/>
    <s v="OffshoreAssociate"/>
    <n v="30"/>
    <n v="615.38461538461536"/>
    <n v="1.2"/>
    <n v="1.2"/>
    <n v="0"/>
    <x v="0"/>
    <n v="0"/>
    <n v="0"/>
    <n v="200"/>
    <n v="250"/>
    <n v="0"/>
    <n v="-450"/>
  </r>
  <r>
    <x v="0"/>
    <s v="Cob Dobbyn"/>
    <s v="Contractor"/>
    <x v="299"/>
    <x v="299"/>
    <x v="1"/>
    <x v="22"/>
    <x v="2"/>
    <x v="4"/>
    <x v="0"/>
    <n v="0"/>
    <s v="OnsiteContractor"/>
    <n v="72"/>
    <n v="76"/>
    <n v="0.9"/>
    <n v="1.2"/>
    <n v="0"/>
    <x v="0"/>
    <n v="0"/>
    <n v="0"/>
    <n v="0"/>
    <n v="0"/>
    <n v="0"/>
    <n v="0"/>
  </r>
  <r>
    <x v="0"/>
    <s v="Karl Pittham"/>
    <s v="Contractor"/>
    <x v="6"/>
    <x v="6"/>
    <x v="1"/>
    <x v="6"/>
    <x v="4"/>
    <x v="2"/>
    <x v="1"/>
    <n v="0"/>
    <s v="OffshoreContractor"/>
    <n v="40"/>
    <n v="48"/>
    <n v="1.1000000000000001"/>
    <n v="1.04"/>
    <n v="0"/>
    <x v="0"/>
    <n v="0"/>
    <n v="0"/>
    <n v="1000"/>
    <n v="500"/>
    <n v="0"/>
    <n v="-1500"/>
  </r>
  <r>
    <x v="0"/>
    <s v="Dorelle Crank"/>
    <s v="Analyst"/>
    <x v="219"/>
    <x v="219"/>
    <x v="1"/>
    <x v="19"/>
    <x v="2"/>
    <x v="2"/>
    <x v="1"/>
    <n v="0"/>
    <s v="OffshoreAnalyst"/>
    <n v="24"/>
    <n v="384.61538461538464"/>
    <n v="1.1000000000000001"/>
    <n v="1.07"/>
    <n v="0"/>
    <x v="0"/>
    <n v="0"/>
    <n v="0"/>
    <n v="200"/>
    <n v="50"/>
    <n v="0"/>
    <n v="-250"/>
  </r>
  <r>
    <x v="0"/>
    <s v="Florina Hoxey"/>
    <s v="Associate"/>
    <x v="130"/>
    <x v="130"/>
    <x v="0"/>
    <x v="33"/>
    <x v="1"/>
    <x v="0"/>
    <x v="0"/>
    <n v="164"/>
    <s v="OnsiteAssociate"/>
    <n v="54"/>
    <n v="5666.666666666667"/>
    <n v="1.2"/>
    <n v="0.98"/>
    <n v="0"/>
    <x v="0"/>
    <n v="10160.64"/>
    <n v="5666.666666666667"/>
    <n v="0"/>
    <n v="500"/>
    <n v="0"/>
    <n v="3993.9733333333324"/>
  </r>
  <r>
    <x v="0"/>
    <s v="Barth Dawtry"/>
    <s v="Analyst"/>
    <x v="216"/>
    <x v="216"/>
    <x v="0"/>
    <x v="40"/>
    <x v="5"/>
    <x v="2"/>
    <x v="0"/>
    <n v="163"/>
    <s v="OnsiteAnalyst"/>
    <n v="48"/>
    <n v="5416.666666666667"/>
    <n v="1.1000000000000001"/>
    <n v="1.17"/>
    <n v="0"/>
    <x v="0"/>
    <n v="9884.16"/>
    <n v="5416.666666666667"/>
    <n v="1000"/>
    <n v="0"/>
    <n v="0"/>
    <n v="3467.4933333333329"/>
  </r>
  <r>
    <x v="0"/>
    <s v="Kerby Orsay"/>
    <s v="Analyst"/>
    <x v="146"/>
    <x v="146"/>
    <x v="0"/>
    <x v="72"/>
    <x v="0"/>
    <x v="3"/>
    <x v="0"/>
    <n v="118"/>
    <s v="OnsiteAnalyst"/>
    <n v="48"/>
    <n v="5416.666666666667"/>
    <n v="1"/>
    <n v="0.94"/>
    <n v="0"/>
    <x v="0"/>
    <n v="7219.2"/>
    <n v="5416.666666666667"/>
    <n v="1000"/>
    <n v="10"/>
    <n v="0"/>
    <n v="792.53333333333285"/>
  </r>
  <r>
    <x v="0"/>
    <s v="Georgetta Reina"/>
    <s v="Associate"/>
    <x v="20"/>
    <x v="20"/>
    <x v="1"/>
    <x v="20"/>
    <x v="1"/>
    <x v="1"/>
    <x v="1"/>
    <n v="0"/>
    <s v="OffshoreAssociate"/>
    <n v="30"/>
    <n v="615.38461538461536"/>
    <n v="0.8"/>
    <n v="1.07"/>
    <n v="0"/>
    <x v="0"/>
    <n v="0"/>
    <n v="0"/>
    <n v="750"/>
    <n v="10"/>
    <n v="0"/>
    <n v="-760"/>
  </r>
  <r>
    <x v="0"/>
    <s v="Fidelia Hugh"/>
    <s v="Analyst"/>
    <x v="109"/>
    <x v="109"/>
    <x v="0"/>
    <x v="35"/>
    <x v="5"/>
    <x v="2"/>
    <x v="1"/>
    <n v="164"/>
    <s v="OffshoreAnalyst"/>
    <n v="24"/>
    <n v="384.61538461538464"/>
    <n v="1.1000000000000001"/>
    <n v="0.95"/>
    <n v="0"/>
    <x v="0"/>
    <n v="4012.7999999999997"/>
    <n v="384.61538461538464"/>
    <n v="500"/>
    <n v="500"/>
    <n v="0"/>
    <n v="2628.184615384615"/>
  </r>
  <r>
    <x v="0"/>
    <s v="Elysia Cubbinelli"/>
    <s v="Contractor"/>
    <x v="223"/>
    <x v="223"/>
    <x v="0"/>
    <x v="91"/>
    <x v="3"/>
    <x v="1"/>
    <x v="1"/>
    <n v="131"/>
    <s v="OffshoreContractor"/>
    <n v="48"/>
    <n v="46"/>
    <n v="0.8"/>
    <n v="0.91"/>
    <n v="0"/>
    <x v="0"/>
    <n v="5591.04"/>
    <n v="0"/>
    <n v="200"/>
    <n v="0"/>
    <n v="6026"/>
    <n v="-634.96"/>
  </r>
  <r>
    <x v="0"/>
    <s v="Herman Wenman"/>
    <s v="Analyst"/>
    <x v="182"/>
    <x v="182"/>
    <x v="1"/>
    <x v="67"/>
    <x v="4"/>
    <x v="2"/>
    <x v="1"/>
    <n v="0"/>
    <s v="OffshoreAnalyst"/>
    <n v="24"/>
    <n v="384.61538461538464"/>
    <n v="1.1000000000000001"/>
    <n v="0.81"/>
    <n v="0"/>
    <x v="0"/>
    <n v="0"/>
    <n v="0"/>
    <n v="1000"/>
    <n v="50"/>
    <n v="0"/>
    <n v="-1050"/>
  </r>
  <r>
    <x v="0"/>
    <s v="Prentice Hebbard"/>
    <s v="Senior Manager"/>
    <x v="159"/>
    <x v="159"/>
    <x v="0"/>
    <x v="56"/>
    <x v="4"/>
    <x v="2"/>
    <x v="0"/>
    <n v="0"/>
    <s v="OnsiteSenior Manager"/>
    <n v="72"/>
    <n v="8333.3333333333339"/>
    <n v="1.1000000000000001"/>
    <n v="0.82"/>
    <n v="0"/>
    <x v="0"/>
    <n v="10391.040000000001"/>
    <n v="0"/>
    <n v="0"/>
    <n v="0"/>
    <n v="0"/>
    <n v="10391.040000000001"/>
  </r>
  <r>
    <x v="0"/>
    <s v="Lexie Doonican"/>
    <s v="Manager"/>
    <x v="114"/>
    <x v="114"/>
    <x v="0"/>
    <x v="26"/>
    <x v="2"/>
    <x v="2"/>
    <x v="0"/>
    <n v="162"/>
    <s v="OnsiteManager"/>
    <n v="65"/>
    <n v="7500"/>
    <n v="1.1000000000000001"/>
    <n v="1.1100000000000001"/>
    <n v="0"/>
    <x v="0"/>
    <n v="12698.400000000003"/>
    <n v="7500"/>
    <n v="750"/>
    <n v="50"/>
    <n v="0"/>
    <n v="4398.4000000000033"/>
  </r>
  <r>
    <x v="0"/>
    <s v="Cymbre Dyke"/>
    <s v="Analyst"/>
    <x v="172"/>
    <x v="172"/>
    <x v="1"/>
    <x v="36"/>
    <x v="1"/>
    <x v="1"/>
    <x v="0"/>
    <n v="161"/>
    <s v="OnsiteAnalyst"/>
    <n v="48"/>
    <n v="5416.666666666667"/>
    <n v="0.8"/>
    <n v="0.88"/>
    <n v="0"/>
    <x v="0"/>
    <n v="5440.5120000000006"/>
    <n v="5416.666666666667"/>
    <n v="1000"/>
    <n v="0"/>
    <n v="0"/>
    <n v="-976.15466666666634"/>
  </r>
  <r>
    <x v="0"/>
    <s v="Marten Varlow"/>
    <s v="Contractor"/>
    <x v="274"/>
    <x v="274"/>
    <x v="1"/>
    <x v="3"/>
    <x v="2"/>
    <x v="3"/>
    <x v="1"/>
    <n v="162"/>
    <s v="OffshoreContractor"/>
    <n v="48"/>
    <n v="55"/>
    <n v="1"/>
    <n v="0.98"/>
    <n v="0"/>
    <x v="0"/>
    <n v="7620.48"/>
    <n v="0"/>
    <n v="750"/>
    <n v="100"/>
    <n v="8910"/>
    <n v="-2139.5200000000004"/>
  </r>
  <r>
    <x v="0"/>
    <s v="Karilynn Hartshorn"/>
    <s v="Manager"/>
    <x v="107"/>
    <x v="107"/>
    <x v="1"/>
    <x v="73"/>
    <x v="1"/>
    <x v="3"/>
    <x v="1"/>
    <n v="168"/>
    <s v="OffshoreManager"/>
    <n v="40"/>
    <n v="1230.7692307692307"/>
    <n v="1"/>
    <n v="0.86"/>
    <n v="0"/>
    <x v="0"/>
    <n v="5779.2"/>
    <n v="1230.7692307692307"/>
    <n v="200"/>
    <n v="250"/>
    <n v="0"/>
    <n v="4098.4307692307693"/>
  </r>
  <r>
    <x v="0"/>
    <s v="Wanda Cossey"/>
    <s v="Associate"/>
    <x v="263"/>
    <x v="263"/>
    <x v="0"/>
    <x v="95"/>
    <x v="2"/>
    <x v="3"/>
    <x v="1"/>
    <n v="0"/>
    <s v="OffshoreAssociate"/>
    <n v="30"/>
    <n v="615.38461538461536"/>
    <n v="1"/>
    <n v="1.04"/>
    <n v="0"/>
    <x v="0"/>
    <n v="4992"/>
    <n v="0"/>
    <n v="200"/>
    <n v="50"/>
    <n v="0"/>
    <n v="4742"/>
  </r>
  <r>
    <x v="0"/>
    <s v="Deane Whiteson"/>
    <s v="Manager"/>
    <x v="84"/>
    <x v="84"/>
    <x v="0"/>
    <x v="62"/>
    <x v="4"/>
    <x v="2"/>
    <x v="1"/>
    <n v="163"/>
    <s v="OffshoreManager"/>
    <n v="40"/>
    <n v="1230.7692307692307"/>
    <n v="1.1000000000000001"/>
    <n v="1.17"/>
    <n v="0"/>
    <x v="0"/>
    <n v="8236.8000000000011"/>
    <n v="1230.7692307692307"/>
    <n v="500"/>
    <n v="0"/>
    <n v="0"/>
    <n v="6506.0307692307706"/>
  </r>
  <r>
    <x v="0"/>
    <s v="Kathrine Skermer"/>
    <s v="Contractor"/>
    <x v="195"/>
    <x v="195"/>
    <x v="1"/>
    <x v="11"/>
    <x v="2"/>
    <x v="0"/>
    <x v="1"/>
    <n v="0"/>
    <s v="OffshoreContractor"/>
    <n v="40"/>
    <n v="40"/>
    <n v="1.2"/>
    <n v="0.95"/>
    <n v="0"/>
    <x v="0"/>
    <n v="0"/>
    <n v="0"/>
    <n v="500"/>
    <n v="50"/>
    <n v="0"/>
    <n v="-550"/>
  </r>
  <r>
    <x v="0"/>
    <s v="Oswald Claypole"/>
    <s v="Senior Associate"/>
    <x v="65"/>
    <x v="65"/>
    <x v="0"/>
    <x v="49"/>
    <x v="1"/>
    <x v="1"/>
    <x v="1"/>
    <n v="115"/>
    <s v="OffshoreSenior Associate"/>
    <n v="35"/>
    <n v="923.07692307692309"/>
    <n v="0.8"/>
    <n v="1.0900000000000001"/>
    <n v="0"/>
    <x v="0"/>
    <n v="4883.2000000000007"/>
    <n v="923.07692307692309"/>
    <n v="1000"/>
    <n v="500"/>
    <n v="0"/>
    <n v="2460.1230769230779"/>
  </r>
  <r>
    <x v="0"/>
    <s v="Edwina Terbruggen"/>
    <s v="Associate"/>
    <x v="164"/>
    <x v="164"/>
    <x v="1"/>
    <x v="62"/>
    <x v="4"/>
    <x v="1"/>
    <x v="1"/>
    <n v="165"/>
    <s v="OffshoreAssociate"/>
    <n v="30"/>
    <n v="615.38461538461536"/>
    <n v="0.8"/>
    <n v="1.17"/>
    <n v="0"/>
    <x v="0"/>
    <n v="4633.2"/>
    <n v="615.38461538461536"/>
    <n v="200"/>
    <n v="0"/>
    <n v="0"/>
    <n v="3817.8153846153846"/>
  </r>
  <r>
    <x v="0"/>
    <s v="Earle Fries"/>
    <s v="Contractor"/>
    <x v="29"/>
    <x v="29"/>
    <x v="1"/>
    <x v="27"/>
    <x v="5"/>
    <x v="1"/>
    <x v="0"/>
    <n v="168"/>
    <s v="OnsiteContractor"/>
    <n v="72"/>
    <n v="75"/>
    <n v="0.8"/>
    <n v="1.2"/>
    <n v="0"/>
    <x v="0"/>
    <n v="11612.160000000002"/>
    <n v="0"/>
    <n v="200"/>
    <n v="250"/>
    <n v="12600"/>
    <n v="-1437.8399999999983"/>
  </r>
  <r>
    <x v="0"/>
    <s v="Launce Wheelan"/>
    <s v="Director"/>
    <x v="154"/>
    <x v="154"/>
    <x v="0"/>
    <x v="10"/>
    <x v="5"/>
    <x v="3"/>
    <x v="1"/>
    <n v="0"/>
    <s v="OffshoreDirector"/>
    <n v="55"/>
    <n v="2307.6923076923076"/>
    <n v="1"/>
    <n v="1.1599999999999999"/>
    <n v="0"/>
    <x v="0"/>
    <n v="10208"/>
    <n v="0"/>
    <n v="500"/>
    <n v="0"/>
    <n v="0"/>
    <n v="9708"/>
  </r>
  <r>
    <x v="0"/>
    <s v="Lyda Backwell"/>
    <s v="Manager"/>
    <x v="125"/>
    <x v="125"/>
    <x v="1"/>
    <x v="59"/>
    <x v="0"/>
    <x v="3"/>
    <x v="1"/>
    <n v="163"/>
    <s v="OffshoreManager"/>
    <n v="40"/>
    <n v="1230.7692307692307"/>
    <n v="1"/>
    <n v="1.03"/>
    <n v="0"/>
    <x v="0"/>
    <n v="6715.6"/>
    <n v="1230.7692307692307"/>
    <n v="0"/>
    <n v="10"/>
    <n v="0"/>
    <n v="5474.8307692307699"/>
  </r>
  <r>
    <x v="0"/>
    <s v="Misti Howson"/>
    <s v="Contractor"/>
    <x v="189"/>
    <x v="189"/>
    <x v="1"/>
    <x v="78"/>
    <x v="3"/>
    <x v="1"/>
    <x v="1"/>
    <n v="162"/>
    <s v="OffshoreContractor"/>
    <n v="35"/>
    <n v="55"/>
    <n v="0.8"/>
    <n v="1.07"/>
    <n v="0"/>
    <x v="0"/>
    <n v="4853.5200000000004"/>
    <n v="0"/>
    <n v="500"/>
    <n v="100"/>
    <n v="8910"/>
    <n v="-4656.4799999999996"/>
  </r>
  <r>
    <x v="0"/>
    <s v="Lauretta Pearch"/>
    <s v="Contractor"/>
    <x v="132"/>
    <x v="132"/>
    <x v="1"/>
    <x v="74"/>
    <x v="1"/>
    <x v="2"/>
    <x v="1"/>
    <n v="0"/>
    <s v="OffshoreContractor"/>
    <n v="40"/>
    <n v="53"/>
    <n v="1.1000000000000001"/>
    <n v="0.81"/>
    <n v="0"/>
    <x v="0"/>
    <n v="0"/>
    <n v="0"/>
    <n v="200"/>
    <n v="10"/>
    <n v="0"/>
    <n v="-210"/>
  </r>
  <r>
    <x v="0"/>
    <s v="Ernesto Molan"/>
    <s v="Senior Associate"/>
    <x v="17"/>
    <x v="17"/>
    <x v="1"/>
    <x v="17"/>
    <x v="4"/>
    <x v="1"/>
    <x v="0"/>
    <n v="164"/>
    <s v="OnsiteSenior Associate"/>
    <n v="60"/>
    <n v="6250"/>
    <n v="0.8"/>
    <n v="0.86"/>
    <n v="0"/>
    <x v="0"/>
    <n v="6769.92"/>
    <n v="6250"/>
    <n v="0"/>
    <n v="10"/>
    <n v="0"/>
    <n v="509.92000000000007"/>
  </r>
  <r>
    <x v="0"/>
    <s v="Bevan Dockery"/>
    <s v="Contractor"/>
    <x v="252"/>
    <x v="252"/>
    <x v="1"/>
    <x v="17"/>
    <x v="4"/>
    <x v="3"/>
    <x v="1"/>
    <n v="83"/>
    <s v="OffshoreContractor"/>
    <n v="35"/>
    <n v="52"/>
    <n v="1"/>
    <n v="0.86"/>
    <n v="0"/>
    <x v="0"/>
    <n v="2498.3000000000002"/>
    <n v="0"/>
    <n v="750"/>
    <n v="10"/>
    <n v="4316"/>
    <n v="-2577.6999999999998"/>
  </r>
  <r>
    <x v="0"/>
    <s v="Welby Dovinson"/>
    <s v="Manager"/>
    <x v="5"/>
    <x v="5"/>
    <x v="0"/>
    <x v="5"/>
    <x v="3"/>
    <x v="1"/>
    <x v="1"/>
    <n v="165"/>
    <s v="OffshoreManager"/>
    <n v="40"/>
    <n v="1230.7692307692307"/>
    <n v="0.8"/>
    <n v="0.9"/>
    <n v="0"/>
    <x v="0"/>
    <n v="4608"/>
    <n v="1230.7692307692307"/>
    <n v="0"/>
    <n v="50"/>
    <n v="0"/>
    <n v="3327.2307692307695"/>
  </r>
  <r>
    <x v="0"/>
    <s v="Paddie Nealey"/>
    <s v="Contractor"/>
    <x v="189"/>
    <x v="189"/>
    <x v="1"/>
    <x v="78"/>
    <x v="3"/>
    <x v="1"/>
    <x v="1"/>
    <n v="0"/>
    <s v="OffshoreContractor"/>
    <n v="35"/>
    <n v="48"/>
    <n v="0.8"/>
    <n v="1.07"/>
    <n v="0"/>
    <x v="0"/>
    <n v="0"/>
    <n v="0"/>
    <n v="1000"/>
    <n v="0"/>
    <n v="0"/>
    <n v="-1000"/>
  </r>
  <r>
    <x v="0"/>
    <s v="Maurice Spurryer"/>
    <s v="Senior Associate"/>
    <x v="221"/>
    <x v="221"/>
    <x v="1"/>
    <x v="67"/>
    <x v="4"/>
    <x v="1"/>
    <x v="0"/>
    <n v="0"/>
    <s v="OnsiteSenior Associate"/>
    <n v="60"/>
    <n v="6250"/>
    <n v="0.8"/>
    <n v="0.81"/>
    <n v="0"/>
    <x v="0"/>
    <n v="0"/>
    <n v="0"/>
    <n v="750"/>
    <n v="0"/>
    <n v="0"/>
    <n v="-750"/>
  </r>
  <r>
    <x v="0"/>
    <s v="Olenka Doumenc"/>
    <s v="Analyst"/>
    <x v="84"/>
    <x v="84"/>
    <x v="0"/>
    <x v="62"/>
    <x v="4"/>
    <x v="2"/>
    <x v="1"/>
    <n v="95"/>
    <s v="OffshoreAnalyst"/>
    <n v="24"/>
    <n v="384.61538461538464"/>
    <n v="1.1000000000000001"/>
    <n v="1.17"/>
    <n v="0"/>
    <x v="0"/>
    <n v="4942.08"/>
    <n v="384.61538461538464"/>
    <n v="200"/>
    <n v="0"/>
    <n v="0"/>
    <n v="4357.4646153846152"/>
  </r>
  <r>
    <x v="0"/>
    <s v="Blancha Axelbee"/>
    <s v="Senior Associate"/>
    <x v="61"/>
    <x v="61"/>
    <x v="1"/>
    <x v="46"/>
    <x v="3"/>
    <x v="3"/>
    <x v="1"/>
    <n v="94"/>
    <s v="OffshoreSenior Associate"/>
    <n v="35"/>
    <n v="923.07692307692309"/>
    <n v="1"/>
    <n v="1.19"/>
    <n v="0"/>
    <x v="0"/>
    <n v="3915.1"/>
    <n v="923.07692307692309"/>
    <n v="0"/>
    <n v="0"/>
    <n v="0"/>
    <n v="2992.0230769230766"/>
  </r>
  <r>
    <x v="0"/>
    <s v="Juan Chapman"/>
    <s v="Manager"/>
    <x v="87"/>
    <x v="87"/>
    <x v="1"/>
    <x v="65"/>
    <x v="5"/>
    <x v="1"/>
    <x v="1"/>
    <n v="161"/>
    <s v="OffshoreManager"/>
    <n v="40"/>
    <n v="1230.7692307692307"/>
    <n v="0.8"/>
    <n v="1.2"/>
    <n v="0"/>
    <x v="0"/>
    <n v="6182.4"/>
    <n v="1230.7692307692307"/>
    <n v="1000"/>
    <n v="10"/>
    <n v="0"/>
    <n v="3941.6307692307691"/>
  </r>
  <r>
    <x v="0"/>
    <s v="Malory Gossage"/>
    <s v="Analyst"/>
    <x v="7"/>
    <x v="7"/>
    <x v="1"/>
    <x v="7"/>
    <x v="0"/>
    <x v="2"/>
    <x v="0"/>
    <n v="162"/>
    <s v="OnsiteAnalyst"/>
    <n v="48"/>
    <n v="5416.666666666667"/>
    <n v="1.1000000000000001"/>
    <n v="1.1399999999999999"/>
    <n v="0"/>
    <x v="0"/>
    <n v="9751.1039999999994"/>
    <n v="5416.666666666667"/>
    <n v="0"/>
    <n v="250"/>
    <n v="0"/>
    <n v="4084.4373333333324"/>
  </r>
  <r>
    <x v="0"/>
    <s v="Darsie Buckberry"/>
    <s v="Contractor"/>
    <x v="275"/>
    <x v="275"/>
    <x v="0"/>
    <x v="96"/>
    <x v="2"/>
    <x v="1"/>
    <x v="1"/>
    <n v="165"/>
    <s v="OffshoreContractor"/>
    <n v="48"/>
    <n v="54"/>
    <n v="0.8"/>
    <n v="1.1299999999999999"/>
    <n v="0"/>
    <x v="0"/>
    <n v="6942.7199999999993"/>
    <n v="0"/>
    <n v="0"/>
    <n v="10"/>
    <n v="8910"/>
    <n v="-1977.2800000000007"/>
  </r>
  <r>
    <x v="0"/>
    <s v="Stanwood London"/>
    <s v="Senior Manager"/>
    <x v="56"/>
    <x v="56"/>
    <x v="1"/>
    <x v="42"/>
    <x v="5"/>
    <x v="1"/>
    <x v="1"/>
    <n v="120"/>
    <s v="OffshoreSenior Manager"/>
    <n v="48"/>
    <n v="1538.4615384615386"/>
    <n v="0.8"/>
    <n v="1.1499999999999999"/>
    <n v="0"/>
    <x v="0"/>
    <n v="5299.2"/>
    <n v="1538.4615384615386"/>
    <n v="0"/>
    <n v="50"/>
    <n v="0"/>
    <n v="3710.7384615384613"/>
  </r>
  <r>
    <x v="0"/>
    <s v="Lotta Matherson"/>
    <s v="Contractor"/>
    <x v="295"/>
    <x v="295"/>
    <x v="0"/>
    <x v="84"/>
    <x v="3"/>
    <x v="1"/>
    <x v="0"/>
    <n v="91"/>
    <s v="OnsiteContractor"/>
    <n v="72"/>
    <n v="78"/>
    <n v="0.8"/>
    <n v="0.92"/>
    <n v="0"/>
    <x v="0"/>
    <n v="8478.7200000000012"/>
    <n v="0"/>
    <n v="200"/>
    <n v="0"/>
    <n v="7098"/>
    <n v="1180.7200000000012"/>
  </r>
  <r>
    <x v="0"/>
    <s v="Fredek Kunzelmann"/>
    <s v="Senior Associate"/>
    <x v="285"/>
    <x v="285"/>
    <x v="1"/>
    <x v="38"/>
    <x v="1"/>
    <x v="1"/>
    <x v="1"/>
    <n v="140"/>
    <s v="OffshoreSenior Associate"/>
    <n v="35"/>
    <n v="923.07692307692309"/>
    <n v="0.8"/>
    <n v="1.1299999999999999"/>
    <n v="0"/>
    <x v="0"/>
    <n v="4429.5999999999995"/>
    <n v="923.07692307692309"/>
    <n v="200"/>
    <n v="50"/>
    <n v="0"/>
    <n v="3256.5230769230766"/>
  </r>
  <r>
    <x v="0"/>
    <s v="Emelyne Quarlis"/>
    <s v="Associate"/>
    <x v="210"/>
    <x v="210"/>
    <x v="0"/>
    <x v="89"/>
    <x v="0"/>
    <x v="1"/>
    <x v="0"/>
    <n v="167"/>
    <s v="OnsiteAssociate"/>
    <n v="54"/>
    <n v="5666.666666666667"/>
    <n v="0.8"/>
    <n v="1.04"/>
    <n v="0"/>
    <x v="0"/>
    <n v="7188.4800000000005"/>
    <n v="5666.666666666667"/>
    <n v="500"/>
    <n v="50"/>
    <n v="0"/>
    <n v="971.8133333333335"/>
  </r>
  <r>
    <x v="0"/>
    <s v="Kippie Creyke"/>
    <s v="Associate"/>
    <x v="145"/>
    <x v="145"/>
    <x v="1"/>
    <x v="68"/>
    <x v="3"/>
    <x v="3"/>
    <x v="1"/>
    <n v="167"/>
    <s v="OffshoreAssociate"/>
    <n v="30"/>
    <n v="615.38461538461536"/>
    <n v="1"/>
    <n v="1.1200000000000001"/>
    <n v="0"/>
    <x v="0"/>
    <n v="5611.2000000000007"/>
    <n v="615.38461538461536"/>
    <n v="750"/>
    <n v="100"/>
    <n v="0"/>
    <n v="4145.8153846153855"/>
  </r>
  <r>
    <x v="0"/>
    <s v="Loy Szymonowicz"/>
    <s v="Analyst"/>
    <x v="219"/>
    <x v="219"/>
    <x v="1"/>
    <x v="19"/>
    <x v="2"/>
    <x v="2"/>
    <x v="1"/>
    <n v="90"/>
    <s v="OffshoreAnalyst"/>
    <n v="24"/>
    <n v="384.61538461538464"/>
    <n v="1.1000000000000001"/>
    <n v="1.07"/>
    <n v="0"/>
    <x v="0"/>
    <n v="2542.3200000000002"/>
    <n v="384.61538461538464"/>
    <n v="200"/>
    <n v="50"/>
    <n v="0"/>
    <n v="1907.7046153846154"/>
  </r>
  <r>
    <x v="0"/>
    <s v="Tedi Grassick"/>
    <s v="Contractor"/>
    <x v="255"/>
    <x v="255"/>
    <x v="1"/>
    <x v="64"/>
    <x v="3"/>
    <x v="4"/>
    <x v="1"/>
    <n v="165"/>
    <s v="OffshoreContractor"/>
    <n v="35"/>
    <n v="46"/>
    <n v="0.9"/>
    <n v="0.97"/>
    <n v="1"/>
    <x v="0"/>
    <n v="0"/>
    <n v="0"/>
    <n v="200"/>
    <n v="10"/>
    <n v="7590"/>
    <n v="-7800"/>
  </r>
  <r>
    <x v="0"/>
    <s v="Keefer Faich"/>
    <s v="Contractor"/>
    <x v="274"/>
    <x v="274"/>
    <x v="1"/>
    <x v="3"/>
    <x v="2"/>
    <x v="3"/>
    <x v="1"/>
    <n v="84"/>
    <s v="OffshoreContractor"/>
    <n v="48"/>
    <n v="41"/>
    <n v="1"/>
    <n v="0.98"/>
    <n v="0"/>
    <x v="0"/>
    <n v="3951.36"/>
    <n v="0"/>
    <n v="500"/>
    <n v="50"/>
    <n v="3444"/>
    <n v="-42.639999999999873"/>
  </r>
  <r>
    <x v="0"/>
    <s v="Scottie Dandison"/>
    <s v="Associate"/>
    <x v="97"/>
    <x v="97"/>
    <x v="0"/>
    <x v="70"/>
    <x v="4"/>
    <x v="1"/>
    <x v="1"/>
    <n v="112"/>
    <s v="OffshoreAssociate"/>
    <n v="30"/>
    <n v="615.38461538461536"/>
    <n v="0.8"/>
    <n v="0.82"/>
    <n v="0"/>
    <x v="0"/>
    <n v="3148.7999999999997"/>
    <n v="615.38461538461536"/>
    <n v="0"/>
    <n v="0"/>
    <n v="0"/>
    <n v="2533.4153846153845"/>
  </r>
  <r>
    <x v="0"/>
    <s v="Gareth Templar"/>
    <s v="Senior Associate"/>
    <x v="213"/>
    <x v="213"/>
    <x v="0"/>
    <x v="54"/>
    <x v="1"/>
    <x v="1"/>
    <x v="1"/>
    <n v="0"/>
    <s v="OffshoreSenior Associate"/>
    <n v="35"/>
    <n v="923.07692307692309"/>
    <n v="0.8"/>
    <n v="0.81"/>
    <n v="0"/>
    <x v="0"/>
    <n v="3628.8"/>
    <n v="0"/>
    <n v="0"/>
    <n v="50"/>
    <n v="0"/>
    <n v="3578.8"/>
  </r>
  <r>
    <x v="0"/>
    <s v="Eb Kinningley"/>
    <s v="Associate"/>
    <x v="110"/>
    <x v="110"/>
    <x v="1"/>
    <x v="68"/>
    <x v="3"/>
    <x v="1"/>
    <x v="1"/>
    <n v="168"/>
    <s v="OffshoreAssociate"/>
    <n v="30"/>
    <n v="615.38461538461536"/>
    <n v="0.8"/>
    <n v="1.1200000000000001"/>
    <n v="0"/>
    <x v="0"/>
    <n v="4515.84"/>
    <n v="615.38461538461536"/>
    <n v="200"/>
    <n v="50"/>
    <n v="0"/>
    <n v="3650.4553846153849"/>
  </r>
  <r>
    <x v="0"/>
    <s v="Orelie Duffyn"/>
    <s v="Analyst"/>
    <x v="277"/>
    <x v="277"/>
    <x v="0"/>
    <x v="34"/>
    <x v="0"/>
    <x v="1"/>
    <x v="1"/>
    <n v="0"/>
    <s v="OffshoreAnalyst"/>
    <n v="24"/>
    <n v="384.61538461538464"/>
    <n v="0.8"/>
    <n v="0.9"/>
    <n v="0"/>
    <x v="0"/>
    <n v="2764.8"/>
    <n v="0"/>
    <n v="0"/>
    <n v="50"/>
    <n v="0"/>
    <n v="2714.8"/>
  </r>
  <r>
    <x v="0"/>
    <s v="Glen Arnley"/>
    <s v="Manager"/>
    <x v="165"/>
    <x v="165"/>
    <x v="0"/>
    <x v="64"/>
    <x v="3"/>
    <x v="2"/>
    <x v="1"/>
    <n v="168"/>
    <s v="OffshoreManager"/>
    <n v="40"/>
    <n v="1230.7692307692307"/>
    <n v="1.1000000000000001"/>
    <n v="0.97"/>
    <n v="0"/>
    <x v="0"/>
    <n v="6828.8000000000011"/>
    <n v="1230.7692307692307"/>
    <n v="200"/>
    <n v="10"/>
    <n v="0"/>
    <n v="5388.0307692307706"/>
  </r>
  <r>
    <x v="0"/>
    <s v="Audi Romayne"/>
    <s v="Contractor"/>
    <x v="169"/>
    <x v="169"/>
    <x v="1"/>
    <x v="66"/>
    <x v="5"/>
    <x v="0"/>
    <x v="0"/>
    <n v="0"/>
    <s v="OnsiteContractor"/>
    <n v="72"/>
    <n v="70"/>
    <n v="1.2"/>
    <n v="0.97"/>
    <n v="0"/>
    <x v="0"/>
    <n v="0"/>
    <n v="0"/>
    <n v="500"/>
    <n v="10"/>
    <n v="0"/>
    <n v="-510"/>
  </r>
  <r>
    <x v="0"/>
    <s v="Merissa Dermot"/>
    <s v="Senior Manager"/>
    <x v="132"/>
    <x v="132"/>
    <x v="1"/>
    <x v="74"/>
    <x v="1"/>
    <x v="2"/>
    <x v="1"/>
    <n v="163"/>
    <s v="OffshoreSenior Manager"/>
    <n v="48"/>
    <n v="1538.4615384615386"/>
    <n v="1.1000000000000001"/>
    <n v="0.81"/>
    <n v="0"/>
    <x v="0"/>
    <n v="6971.184000000002"/>
    <n v="1538.4615384615386"/>
    <n v="0"/>
    <n v="0"/>
    <n v="0"/>
    <n v="5432.7224615384639"/>
  </r>
  <r>
    <x v="0"/>
    <s v="Freddie Hunting"/>
    <s v="Contractor"/>
    <x v="91"/>
    <x v="91"/>
    <x v="1"/>
    <x v="45"/>
    <x v="3"/>
    <x v="3"/>
    <x v="0"/>
    <n v="162"/>
    <s v="OnsiteContractor"/>
    <n v="60"/>
    <n v="70"/>
    <n v="1"/>
    <n v="1.1200000000000001"/>
    <n v="0"/>
    <x v="0"/>
    <n v="10886.400000000001"/>
    <n v="0"/>
    <n v="0"/>
    <n v="100"/>
    <n v="11340"/>
    <n v="-553.59999999999854"/>
  </r>
  <r>
    <x v="0"/>
    <s v="Nolan Goulden"/>
    <s v="Analyst"/>
    <x v="292"/>
    <x v="292"/>
    <x v="1"/>
    <x v="66"/>
    <x v="5"/>
    <x v="2"/>
    <x v="0"/>
    <n v="161"/>
    <s v="OnsiteAnalyst"/>
    <n v="48"/>
    <n v="5416.666666666667"/>
    <n v="1.1000000000000001"/>
    <n v="0.97"/>
    <n v="0"/>
    <x v="0"/>
    <n v="8245.7760000000017"/>
    <n v="5416.666666666667"/>
    <n v="0"/>
    <n v="50"/>
    <n v="0"/>
    <n v="2779.1093333333347"/>
  </r>
  <r>
    <x v="0"/>
    <s v="Virgilio Bader"/>
    <s v="Contractor"/>
    <x v="242"/>
    <x v="242"/>
    <x v="1"/>
    <x v="85"/>
    <x v="1"/>
    <x v="3"/>
    <x v="1"/>
    <n v="162"/>
    <s v="OffshoreContractor"/>
    <n v="35"/>
    <n v="43"/>
    <n v="1"/>
    <n v="1.08"/>
    <n v="0"/>
    <x v="0"/>
    <n v="6123.6"/>
    <n v="0"/>
    <n v="1000"/>
    <n v="0"/>
    <n v="6966"/>
    <n v="-1842.3999999999996"/>
  </r>
  <r>
    <x v="0"/>
    <s v="Powell Minor"/>
    <s v="Analyst"/>
    <x v="218"/>
    <x v="218"/>
    <x v="1"/>
    <x v="0"/>
    <x v="0"/>
    <x v="1"/>
    <x v="1"/>
    <n v="0"/>
    <s v="OffshoreAnalyst"/>
    <n v="24"/>
    <n v="384.61538461538464"/>
    <n v="0.8"/>
    <n v="1"/>
    <n v="0"/>
    <x v="0"/>
    <n v="0"/>
    <n v="0"/>
    <n v="500"/>
    <n v="10"/>
    <n v="0"/>
    <n v="-510"/>
  </r>
  <r>
    <x v="0"/>
    <s v="Gabriel Pope"/>
    <s v="Contractor"/>
    <x v="80"/>
    <x v="80"/>
    <x v="1"/>
    <x v="14"/>
    <x v="5"/>
    <x v="1"/>
    <x v="1"/>
    <n v="162"/>
    <s v="OffshoreContractor"/>
    <n v="40"/>
    <n v="43"/>
    <n v="0.8"/>
    <n v="1.03"/>
    <n v="0"/>
    <x v="0"/>
    <n v="5339.52"/>
    <n v="0"/>
    <n v="200"/>
    <n v="250"/>
    <n v="6966"/>
    <n v="-2076.4799999999996"/>
  </r>
  <r>
    <x v="0"/>
    <s v="Bordy Jerzak"/>
    <s v="Senior Associate"/>
    <x v="58"/>
    <x v="58"/>
    <x v="1"/>
    <x v="43"/>
    <x v="3"/>
    <x v="1"/>
    <x v="0"/>
    <n v="0"/>
    <s v="OnsiteSenior Associate"/>
    <n v="60"/>
    <n v="6250"/>
    <n v="0.8"/>
    <n v="1.05"/>
    <n v="0"/>
    <x v="0"/>
    <n v="0"/>
    <n v="0"/>
    <n v="0"/>
    <n v="10"/>
    <n v="0"/>
    <n v="-10"/>
  </r>
  <r>
    <x v="0"/>
    <s v="Sheelagh Poulsum"/>
    <s v="Analyst"/>
    <x v="209"/>
    <x v="209"/>
    <x v="0"/>
    <x v="87"/>
    <x v="0"/>
    <x v="3"/>
    <x v="1"/>
    <n v="167"/>
    <s v="OffshoreAnalyst"/>
    <n v="24"/>
    <n v="384.61538461538464"/>
    <n v="1"/>
    <n v="0.86"/>
    <n v="0"/>
    <x v="0"/>
    <n v="3302.4"/>
    <n v="384.61538461538464"/>
    <n v="0"/>
    <n v="100"/>
    <n v="0"/>
    <n v="2817.7846153846153"/>
  </r>
  <r>
    <x v="0"/>
    <s v="Byram Seefus"/>
    <s v="Analyst"/>
    <x v="175"/>
    <x v="175"/>
    <x v="1"/>
    <x v="37"/>
    <x v="1"/>
    <x v="2"/>
    <x v="0"/>
    <n v="0"/>
    <s v="OnsiteAnalyst"/>
    <n v="48"/>
    <n v="5416.666666666667"/>
    <n v="1.1000000000000001"/>
    <n v="0.87"/>
    <n v="0"/>
    <x v="0"/>
    <n v="0"/>
    <n v="0"/>
    <n v="200"/>
    <n v="0"/>
    <n v="0"/>
    <n v="-200"/>
  </r>
  <r>
    <x v="0"/>
    <s v="Maurizio Dabel"/>
    <s v="Analyst"/>
    <x v="139"/>
    <x v="139"/>
    <x v="1"/>
    <x v="33"/>
    <x v="1"/>
    <x v="1"/>
    <x v="1"/>
    <n v="160"/>
    <s v="OffshoreAnalyst"/>
    <n v="24"/>
    <n v="384.61538461538464"/>
    <n v="0.8"/>
    <n v="0.98"/>
    <n v="0"/>
    <x v="0"/>
    <n v="3010.56"/>
    <n v="384.61538461538464"/>
    <n v="500"/>
    <n v="50"/>
    <n v="0"/>
    <n v="2075.9446153846152"/>
  </r>
  <r>
    <x v="0"/>
    <s v="Ross Kerman"/>
    <s v="Contractor"/>
    <x v="135"/>
    <x v="135"/>
    <x v="0"/>
    <x v="3"/>
    <x v="2"/>
    <x v="1"/>
    <x v="0"/>
    <n v="160"/>
    <s v="OnsiteContractor"/>
    <n v="65"/>
    <n v="76"/>
    <n v="0.8"/>
    <n v="0.98"/>
    <n v="0"/>
    <x v="0"/>
    <n v="8153.5999999999995"/>
    <n v="0"/>
    <n v="0"/>
    <n v="500"/>
    <n v="12160"/>
    <n v="-4506.4000000000005"/>
  </r>
  <r>
    <x v="0"/>
    <s v="Alessandra Dowtry"/>
    <s v="Contractor"/>
    <x v="154"/>
    <x v="154"/>
    <x v="0"/>
    <x v="10"/>
    <x v="5"/>
    <x v="3"/>
    <x v="1"/>
    <n v="160"/>
    <s v="OffshoreContractor"/>
    <n v="40"/>
    <n v="41"/>
    <n v="1"/>
    <n v="1.1599999999999999"/>
    <n v="0"/>
    <x v="0"/>
    <n v="7423.9999999999991"/>
    <n v="0"/>
    <n v="750"/>
    <n v="0"/>
    <n v="6560"/>
    <n v="113.99999999999909"/>
  </r>
  <r>
    <x v="0"/>
    <s v="Dinny Bartolacci"/>
    <s v="Contractor"/>
    <x v="124"/>
    <x v="124"/>
    <x v="1"/>
    <x v="36"/>
    <x v="1"/>
    <x v="0"/>
    <x v="1"/>
    <n v="0"/>
    <s v="OffshoreContractor"/>
    <n v="35"/>
    <n v="55"/>
    <n v="1.2"/>
    <n v="0.88"/>
    <n v="0"/>
    <x v="0"/>
    <n v="0"/>
    <n v="0"/>
    <n v="200"/>
    <n v="50"/>
    <n v="0"/>
    <n v="-250"/>
  </r>
  <r>
    <x v="0"/>
    <s v="Alejandro Epton"/>
    <s v="Contractor"/>
    <x v="153"/>
    <x v="153"/>
    <x v="1"/>
    <x v="32"/>
    <x v="2"/>
    <x v="1"/>
    <x v="1"/>
    <n v="168"/>
    <s v="OffshoreContractor"/>
    <n v="35"/>
    <n v="44"/>
    <n v="0.8"/>
    <n v="1.0900000000000001"/>
    <n v="0"/>
    <x v="0"/>
    <n v="5127.3600000000006"/>
    <n v="0"/>
    <n v="0"/>
    <n v="50"/>
    <n v="7392"/>
    <n v="-2314.6399999999994"/>
  </r>
  <r>
    <x v="0"/>
    <s v="Clarke Belvin"/>
    <s v="Contractor"/>
    <x v="280"/>
    <x v="280"/>
    <x v="1"/>
    <x v="85"/>
    <x v="1"/>
    <x v="2"/>
    <x v="1"/>
    <n v="166"/>
    <s v="OffshoreContractor"/>
    <n v="48"/>
    <n v="52"/>
    <n v="1.1000000000000001"/>
    <n v="1.08"/>
    <n v="0"/>
    <x v="0"/>
    <n v="9465.9840000000022"/>
    <n v="0"/>
    <n v="200"/>
    <n v="10"/>
    <n v="8632"/>
    <n v="623.9840000000022"/>
  </r>
  <r>
    <x v="0"/>
    <s v="Sly Bessett"/>
    <s v="Associate"/>
    <x v="193"/>
    <x v="193"/>
    <x v="0"/>
    <x v="23"/>
    <x v="2"/>
    <x v="2"/>
    <x v="0"/>
    <n v="160"/>
    <s v="OnsiteAssociate"/>
    <n v="54"/>
    <n v="5666.666666666667"/>
    <n v="1.1000000000000001"/>
    <n v="0.95"/>
    <n v="0"/>
    <x v="0"/>
    <n v="9028.7999999999993"/>
    <n v="5666.666666666667"/>
    <n v="0"/>
    <n v="50"/>
    <n v="0"/>
    <n v="3312.1333333333323"/>
  </r>
  <r>
    <x v="0"/>
    <s v="Bartel Arthurs"/>
    <s v="Analyst"/>
    <x v="189"/>
    <x v="189"/>
    <x v="1"/>
    <x v="78"/>
    <x v="3"/>
    <x v="1"/>
    <x v="1"/>
    <n v="126"/>
    <s v="OffshoreAnalyst"/>
    <n v="24"/>
    <n v="384.61538461538464"/>
    <n v="0.8"/>
    <n v="1.07"/>
    <n v="1"/>
    <x v="0"/>
    <n v="0"/>
    <n v="384.61538461538464"/>
    <n v="0"/>
    <n v="250"/>
    <n v="0"/>
    <n v="-634.61538461538464"/>
  </r>
  <r>
    <x v="0"/>
    <s v="Beltran Concannon"/>
    <s v="Analyst"/>
    <x v="282"/>
    <x v="282"/>
    <x v="1"/>
    <x v="15"/>
    <x v="2"/>
    <x v="3"/>
    <x v="1"/>
    <n v="0"/>
    <s v="OffshoreAnalyst"/>
    <n v="24"/>
    <n v="384.61538461538464"/>
    <n v="1"/>
    <n v="1.1000000000000001"/>
    <n v="0"/>
    <x v="0"/>
    <n v="0"/>
    <n v="0"/>
    <n v="750"/>
    <n v="0"/>
    <n v="0"/>
    <n v="-750"/>
  </r>
  <r>
    <x v="0"/>
    <s v="Giles Bernardo"/>
    <s v="Manager"/>
    <x v="269"/>
    <x v="269"/>
    <x v="1"/>
    <x v="11"/>
    <x v="2"/>
    <x v="1"/>
    <x v="1"/>
    <n v="0"/>
    <s v="OffshoreManager"/>
    <n v="40"/>
    <n v="1230.7692307692307"/>
    <n v="0.8"/>
    <n v="0.95"/>
    <n v="0"/>
    <x v="0"/>
    <n v="0"/>
    <n v="0"/>
    <n v="0"/>
    <n v="50"/>
    <n v="0"/>
    <n v="-50"/>
  </r>
  <r>
    <x v="0"/>
    <s v="Justin Burston"/>
    <s v="Contractor"/>
    <x v="301"/>
    <x v="301"/>
    <x v="1"/>
    <x v="87"/>
    <x v="0"/>
    <x v="1"/>
    <x v="1"/>
    <n v="168"/>
    <s v="OffshoreContractor"/>
    <n v="48"/>
    <n v="42"/>
    <n v="0.8"/>
    <n v="0.86"/>
    <n v="0"/>
    <x v="0"/>
    <n v="5548.0320000000002"/>
    <n v="0"/>
    <n v="0"/>
    <n v="0"/>
    <n v="7056"/>
    <n v="-1507.9679999999998"/>
  </r>
  <r>
    <x v="0"/>
    <s v="Shaw Freestone"/>
    <s v="Analyst"/>
    <x v="64"/>
    <x v="64"/>
    <x v="0"/>
    <x v="48"/>
    <x v="5"/>
    <x v="1"/>
    <x v="1"/>
    <n v="129"/>
    <s v="OffshoreAnalyst"/>
    <n v="24"/>
    <n v="384.61538461538464"/>
    <n v="0.8"/>
    <n v="0.93"/>
    <n v="0"/>
    <x v="0"/>
    <n v="2856.96"/>
    <n v="384.61538461538464"/>
    <n v="500"/>
    <n v="10"/>
    <n v="0"/>
    <n v="1962.3446153846153"/>
  </r>
  <r>
    <x v="0"/>
    <s v="Jessie Coton"/>
    <s v="Senior Associate"/>
    <x v="2"/>
    <x v="2"/>
    <x v="1"/>
    <x v="2"/>
    <x v="1"/>
    <x v="1"/>
    <x v="0"/>
    <n v="0"/>
    <s v="OnsiteSenior Associate"/>
    <n v="60"/>
    <n v="6250"/>
    <n v="0.8"/>
    <n v="0.9"/>
    <n v="0"/>
    <x v="0"/>
    <n v="0"/>
    <n v="0"/>
    <n v="0"/>
    <n v="0"/>
    <n v="0"/>
    <n v="0"/>
  </r>
  <r>
    <x v="0"/>
    <s v="Hayley Cottem"/>
    <s v="Senior Associate"/>
    <x v="289"/>
    <x v="289"/>
    <x v="0"/>
    <x v="79"/>
    <x v="0"/>
    <x v="2"/>
    <x v="0"/>
    <n v="168"/>
    <s v="OnsiteSenior Associate"/>
    <n v="60"/>
    <n v="6250"/>
    <n v="1.1000000000000001"/>
    <n v="0.95"/>
    <n v="0"/>
    <x v="0"/>
    <n v="10032"/>
    <n v="6250"/>
    <n v="200"/>
    <n v="100"/>
    <n v="0"/>
    <n v="3482"/>
  </r>
  <r>
    <x v="0"/>
    <s v="Lonni Phythean"/>
    <s v="Senior Associate"/>
    <x v="141"/>
    <x v="141"/>
    <x v="0"/>
    <x v="21"/>
    <x v="2"/>
    <x v="1"/>
    <x v="0"/>
    <n v="160"/>
    <s v="OnsiteSenior Associate"/>
    <n v="60"/>
    <n v="6250"/>
    <n v="0.8"/>
    <n v="1.17"/>
    <n v="0"/>
    <x v="0"/>
    <n v="8985.5999999999985"/>
    <n v="6250"/>
    <n v="0"/>
    <n v="50"/>
    <n v="0"/>
    <n v="2685.5999999999985"/>
  </r>
  <r>
    <x v="0"/>
    <s v="Devonne Curphey"/>
    <s v="Associate"/>
    <x v="268"/>
    <x v="268"/>
    <x v="0"/>
    <x v="39"/>
    <x v="1"/>
    <x v="2"/>
    <x v="1"/>
    <n v="0"/>
    <s v="OffshoreAssociate"/>
    <n v="30"/>
    <n v="615.38461538461536"/>
    <n v="1.1000000000000001"/>
    <n v="0.99"/>
    <n v="0"/>
    <x v="0"/>
    <n v="5227.2"/>
    <n v="0"/>
    <n v="200"/>
    <n v="500"/>
    <n v="0"/>
    <n v="4527.2"/>
  </r>
  <r>
    <x v="0"/>
    <s v="Ame Tirrell"/>
    <s v="Analyst"/>
    <x v="140"/>
    <x v="140"/>
    <x v="1"/>
    <x v="22"/>
    <x v="2"/>
    <x v="0"/>
    <x v="1"/>
    <n v="166"/>
    <s v="OffshoreAnalyst"/>
    <n v="24"/>
    <n v="384.61538461538464"/>
    <n v="1.2"/>
    <n v="1.2"/>
    <n v="0"/>
    <x v="0"/>
    <n v="5736.96"/>
    <n v="384.61538461538464"/>
    <n v="200"/>
    <n v="500"/>
    <n v="0"/>
    <n v="4652.3446153846153"/>
  </r>
  <r>
    <x v="0"/>
    <s v="Katharyn Riccardo"/>
    <s v="Associate"/>
    <x v="138"/>
    <x v="138"/>
    <x v="1"/>
    <x v="64"/>
    <x v="3"/>
    <x v="1"/>
    <x v="0"/>
    <n v="162"/>
    <s v="OnsiteAssociate"/>
    <n v="54"/>
    <n v="5666.666666666667"/>
    <n v="0.8"/>
    <n v="0.97"/>
    <n v="0"/>
    <x v="0"/>
    <n v="6788.4480000000003"/>
    <n v="5666.666666666667"/>
    <n v="0"/>
    <n v="0"/>
    <n v="0"/>
    <n v="1121.7813333333334"/>
  </r>
  <r>
    <x v="0"/>
    <s v="Jobina Mungan"/>
    <s v="Manager"/>
    <x v="6"/>
    <x v="6"/>
    <x v="1"/>
    <x v="6"/>
    <x v="4"/>
    <x v="2"/>
    <x v="1"/>
    <n v="160"/>
    <s v="OffshoreManager"/>
    <n v="40"/>
    <n v="1230.7692307692307"/>
    <n v="1.1000000000000001"/>
    <n v="1.04"/>
    <n v="0"/>
    <x v="0"/>
    <n v="7321.6000000000013"/>
    <n v="1230.7692307692307"/>
    <n v="0"/>
    <n v="50"/>
    <n v="0"/>
    <n v="6040.8307692307708"/>
  </r>
  <r>
    <x v="0"/>
    <s v="Arvie Rabier"/>
    <s v="Analyst"/>
    <x v="76"/>
    <x v="76"/>
    <x v="1"/>
    <x v="57"/>
    <x v="5"/>
    <x v="2"/>
    <x v="1"/>
    <n v="163"/>
    <s v="OffshoreAnalyst"/>
    <n v="24"/>
    <n v="384.61538461538464"/>
    <n v="1.1000000000000001"/>
    <n v="0.93"/>
    <n v="0"/>
    <x v="0"/>
    <n v="4001.976000000001"/>
    <n v="384.61538461538464"/>
    <n v="200"/>
    <n v="0"/>
    <n v="0"/>
    <n v="3417.3606153846163"/>
  </r>
  <r>
    <x v="0"/>
    <s v="Lisle Mangham"/>
    <s v="Analyst"/>
    <x v="85"/>
    <x v="85"/>
    <x v="0"/>
    <x v="63"/>
    <x v="4"/>
    <x v="1"/>
    <x v="1"/>
    <n v="97"/>
    <s v="OffshoreAnalyst"/>
    <n v="24"/>
    <n v="384.61538461538464"/>
    <n v="0.8"/>
    <n v="1.02"/>
    <n v="0"/>
    <x v="0"/>
    <n v="3133.44"/>
    <n v="384.61538461538464"/>
    <n v="0"/>
    <n v="50"/>
    <n v="0"/>
    <n v="2698.8246153846153"/>
  </r>
  <r>
    <x v="0"/>
    <s v="Waverley Julyan"/>
    <s v="Manager"/>
    <x v="196"/>
    <x v="196"/>
    <x v="0"/>
    <x v="4"/>
    <x v="2"/>
    <x v="3"/>
    <x v="1"/>
    <n v="162"/>
    <s v="OffshoreManager"/>
    <n v="40"/>
    <n v="1230.7692307692307"/>
    <n v="1"/>
    <n v="1.05"/>
    <n v="0"/>
    <x v="0"/>
    <n v="6720"/>
    <n v="1230.7692307692307"/>
    <n v="200"/>
    <n v="0"/>
    <n v="0"/>
    <n v="5289.2307692307695"/>
  </r>
  <r>
    <x v="0"/>
    <s v="Blinni Taysbil"/>
    <s v="Manager"/>
    <x v="205"/>
    <x v="205"/>
    <x v="1"/>
    <x v="44"/>
    <x v="4"/>
    <x v="2"/>
    <x v="0"/>
    <n v="166"/>
    <s v="OnsiteManager"/>
    <n v="65"/>
    <n v="7500"/>
    <n v="1.1000000000000001"/>
    <n v="0.88"/>
    <n v="0"/>
    <x v="0"/>
    <n v="10444.720000000001"/>
    <n v="7500"/>
    <n v="0"/>
    <n v="0"/>
    <n v="0"/>
    <n v="2944.7200000000012"/>
  </r>
  <r>
    <x v="0"/>
    <s v="Ezequiel McQuade"/>
    <s v="Senior Associate"/>
    <x v="34"/>
    <x v="34"/>
    <x v="1"/>
    <x v="18"/>
    <x v="3"/>
    <x v="3"/>
    <x v="1"/>
    <n v="82"/>
    <s v="OffshoreSenior Associate"/>
    <n v="35"/>
    <n v="923.07692307692309"/>
    <n v="1"/>
    <n v="1.01"/>
    <n v="0"/>
    <x v="0"/>
    <n v="2898.7"/>
    <n v="923.07692307692309"/>
    <n v="1000"/>
    <n v="250"/>
    <n v="0"/>
    <n v="725.62307692307695"/>
  </r>
  <r>
    <x v="0"/>
    <s v="Hakeem Altree"/>
    <s v="Contractor"/>
    <x v="291"/>
    <x v="291"/>
    <x v="1"/>
    <x v="90"/>
    <x v="5"/>
    <x v="3"/>
    <x v="1"/>
    <n v="0"/>
    <s v="OffshoreContractor"/>
    <n v="35"/>
    <n v="49"/>
    <n v="1"/>
    <n v="1.01"/>
    <n v="0"/>
    <x v="0"/>
    <n v="0"/>
    <n v="0"/>
    <n v="0"/>
    <n v="10"/>
    <n v="0"/>
    <n v="-10"/>
  </r>
  <r>
    <x v="0"/>
    <s v="Godfry Cohalan"/>
    <s v="Analyst"/>
    <x v="53"/>
    <x v="53"/>
    <x v="1"/>
    <x v="28"/>
    <x v="1"/>
    <x v="1"/>
    <x v="1"/>
    <n v="168"/>
    <s v="OffshoreAnalyst"/>
    <n v="24"/>
    <n v="384.61538461538464"/>
    <n v="0.8"/>
    <n v="1.1200000000000001"/>
    <n v="0"/>
    <x v="0"/>
    <n v="3612.6720000000009"/>
    <n v="384.61538461538464"/>
    <n v="200"/>
    <n v="100"/>
    <n v="0"/>
    <n v="2928.0566153846162"/>
  </r>
  <r>
    <x v="0"/>
    <s v="Irvine Beadman"/>
    <s v="Contractor"/>
    <x v="222"/>
    <x v="222"/>
    <x v="1"/>
    <x v="90"/>
    <x v="5"/>
    <x v="1"/>
    <x v="1"/>
    <n v="165"/>
    <s v="OffshoreContractor"/>
    <n v="40"/>
    <n v="55"/>
    <n v="0.8"/>
    <n v="1.01"/>
    <n v="0"/>
    <x v="0"/>
    <n v="5332.8"/>
    <n v="0"/>
    <n v="500"/>
    <n v="250"/>
    <n v="9075"/>
    <n v="-4492.2"/>
  </r>
  <r>
    <x v="0"/>
    <s v="Efrem Buston"/>
    <s v="Analyst"/>
    <x v="10"/>
    <x v="10"/>
    <x v="1"/>
    <x v="10"/>
    <x v="5"/>
    <x v="1"/>
    <x v="1"/>
    <n v="164"/>
    <s v="OffshoreAnalyst"/>
    <n v="24"/>
    <n v="384.61538461538464"/>
    <n v="0.8"/>
    <n v="1.1599999999999999"/>
    <n v="0"/>
    <x v="0"/>
    <n v="3652.6080000000002"/>
    <n v="384.61538461538464"/>
    <n v="0"/>
    <n v="10"/>
    <n v="0"/>
    <n v="3257.9926153846154"/>
  </r>
  <r>
    <x v="0"/>
    <s v="Oren Dowley"/>
    <s v="Contractor"/>
    <x v="259"/>
    <x v="259"/>
    <x v="0"/>
    <x v="51"/>
    <x v="3"/>
    <x v="1"/>
    <x v="1"/>
    <n v="166"/>
    <s v="OffshoreContractor"/>
    <n v="48"/>
    <n v="50"/>
    <n v="0.8"/>
    <n v="0.84"/>
    <n v="0"/>
    <x v="0"/>
    <n v="5160.96"/>
    <n v="0"/>
    <n v="200"/>
    <n v="50"/>
    <n v="8300"/>
    <n v="-3389.04"/>
  </r>
  <r>
    <x v="0"/>
    <s v="Cal Schultes"/>
    <s v="Contractor"/>
    <x v="177"/>
    <x v="177"/>
    <x v="0"/>
    <x v="30"/>
    <x v="1"/>
    <x v="1"/>
    <x v="0"/>
    <n v="131"/>
    <s v="OnsiteContractor"/>
    <n v="65"/>
    <n v="80"/>
    <n v="0.8"/>
    <n v="1.01"/>
    <n v="0"/>
    <x v="0"/>
    <n v="8403.2000000000007"/>
    <n v="0"/>
    <n v="200"/>
    <n v="500"/>
    <n v="10480"/>
    <n v="-2776.7999999999993"/>
  </r>
  <r>
    <x v="0"/>
    <s v="Daryl Le Estut"/>
    <s v="Contractor"/>
    <x v="145"/>
    <x v="145"/>
    <x v="1"/>
    <x v="68"/>
    <x v="3"/>
    <x v="3"/>
    <x v="1"/>
    <n v="166"/>
    <s v="OffshoreContractor"/>
    <n v="40"/>
    <n v="52"/>
    <n v="1"/>
    <n v="1.1200000000000001"/>
    <n v="0"/>
    <x v="0"/>
    <n v="7436.8000000000011"/>
    <n v="0"/>
    <n v="0"/>
    <n v="500"/>
    <n v="8632"/>
    <n v="-1695.1999999999989"/>
  </r>
  <r>
    <x v="0"/>
    <s v="Doll Stopps"/>
    <s v="Director"/>
    <x v="53"/>
    <x v="53"/>
    <x v="1"/>
    <x v="28"/>
    <x v="1"/>
    <x v="1"/>
    <x v="1"/>
    <n v="0"/>
    <s v="OffshoreDirector"/>
    <n v="55"/>
    <n v="2307.6923076923076"/>
    <n v="0.8"/>
    <n v="1.1200000000000001"/>
    <n v="0"/>
    <x v="0"/>
    <n v="0"/>
    <n v="0"/>
    <n v="200"/>
    <n v="10"/>
    <n v="0"/>
    <n v="-210"/>
  </r>
  <r>
    <x v="0"/>
    <s v="Jeanine Hawley"/>
    <s v="Analyst"/>
    <x v="171"/>
    <x v="171"/>
    <x v="0"/>
    <x v="64"/>
    <x v="3"/>
    <x v="0"/>
    <x v="0"/>
    <n v="84"/>
    <s v="OnsiteAnalyst"/>
    <n v="48"/>
    <n v="5416.666666666667"/>
    <n v="1.2"/>
    <n v="0.97"/>
    <n v="0"/>
    <x v="0"/>
    <n v="8939.52"/>
    <n v="5416.666666666667"/>
    <n v="1000"/>
    <n v="500"/>
    <n v="0"/>
    <n v="2022.8533333333335"/>
  </r>
  <r>
    <x v="0"/>
    <s v="Alameda MacAllaster"/>
    <s v="Contractor"/>
    <x v="167"/>
    <x v="167"/>
    <x v="1"/>
    <x v="46"/>
    <x v="3"/>
    <x v="0"/>
    <x v="1"/>
    <n v="167"/>
    <s v="OffshoreContractor"/>
    <n v="48"/>
    <n v="49"/>
    <n v="1.2"/>
    <n v="1.19"/>
    <n v="0"/>
    <x v="0"/>
    <n v="11446.847999999998"/>
    <n v="0"/>
    <n v="750"/>
    <n v="10"/>
    <n v="8183"/>
    <n v="2503.8479999999981"/>
  </r>
  <r>
    <x v="0"/>
    <s v="Bliss Hartgill"/>
    <s v="Contractor"/>
    <x v="177"/>
    <x v="177"/>
    <x v="0"/>
    <x v="30"/>
    <x v="1"/>
    <x v="1"/>
    <x v="1"/>
    <n v="160"/>
    <s v="OffshoreContractor"/>
    <n v="35"/>
    <n v="53"/>
    <n v="0.8"/>
    <n v="1.01"/>
    <n v="0"/>
    <x v="0"/>
    <n v="4524.8"/>
    <n v="0"/>
    <n v="200"/>
    <n v="250"/>
    <n v="8480"/>
    <n v="-4405.2"/>
  </r>
  <r>
    <x v="0"/>
    <s v="Neala Meekin"/>
    <s v="Analyst"/>
    <x v="127"/>
    <x v="127"/>
    <x v="1"/>
    <x v="37"/>
    <x v="1"/>
    <x v="3"/>
    <x v="0"/>
    <n v="160"/>
    <s v="OnsiteAnalyst"/>
    <n v="48"/>
    <n v="5416.666666666667"/>
    <n v="1"/>
    <n v="0.87"/>
    <n v="0"/>
    <x v="0"/>
    <n v="6681.6"/>
    <n v="5416.666666666667"/>
    <n v="500"/>
    <n v="100"/>
    <n v="0"/>
    <n v="664.93333333333339"/>
  </r>
  <r>
    <x v="0"/>
    <s v="Gene Giamuzzo"/>
    <s v="Analyst"/>
    <x v="118"/>
    <x v="118"/>
    <x v="1"/>
    <x v="2"/>
    <x v="1"/>
    <x v="0"/>
    <x v="1"/>
    <n v="109"/>
    <s v="OffshoreAnalyst"/>
    <n v="24"/>
    <n v="384.61538461538464"/>
    <n v="1.2"/>
    <n v="0.9"/>
    <n v="0"/>
    <x v="0"/>
    <n v="2825.2799999999997"/>
    <n v="384.61538461538464"/>
    <n v="500"/>
    <n v="10"/>
    <n v="0"/>
    <n v="1930.664615384615"/>
  </r>
  <r>
    <x v="0"/>
    <s v="Piggy Hateley"/>
    <s v="Contractor"/>
    <x v="97"/>
    <x v="97"/>
    <x v="0"/>
    <x v="70"/>
    <x v="4"/>
    <x v="1"/>
    <x v="1"/>
    <n v="164"/>
    <s v="OffshoreContractor"/>
    <n v="35"/>
    <n v="44"/>
    <n v="0.8"/>
    <n v="0.82"/>
    <n v="0"/>
    <x v="0"/>
    <n v="3673.6"/>
    <n v="0"/>
    <n v="200"/>
    <n v="10"/>
    <n v="7216"/>
    <n v="-3752.4"/>
  </r>
  <r>
    <x v="0"/>
    <s v="Richy Danielovitch"/>
    <s v="Contractor"/>
    <x v="171"/>
    <x v="171"/>
    <x v="0"/>
    <x v="64"/>
    <x v="3"/>
    <x v="0"/>
    <x v="1"/>
    <n v="163"/>
    <s v="OffshoreContractor"/>
    <n v="48"/>
    <n v="49"/>
    <n v="1.2"/>
    <n v="0.97"/>
    <n v="0"/>
    <x v="0"/>
    <n v="8939.52"/>
    <n v="0"/>
    <n v="200"/>
    <n v="50"/>
    <n v="7987"/>
    <n v="702.52000000000044"/>
  </r>
  <r>
    <x v="0"/>
    <s v="Gilly Hazeldean"/>
    <s v="Associate"/>
    <x v="60"/>
    <x v="60"/>
    <x v="1"/>
    <x v="45"/>
    <x v="3"/>
    <x v="2"/>
    <x v="1"/>
    <n v="166"/>
    <s v="OffshoreAssociate"/>
    <n v="30"/>
    <n v="615.38461538461536"/>
    <n v="1.1000000000000001"/>
    <n v="1.1200000000000001"/>
    <n v="0"/>
    <x v="0"/>
    <n v="6135.3600000000006"/>
    <n v="615.38461538461536"/>
    <n v="0"/>
    <n v="50"/>
    <n v="0"/>
    <n v="5469.9753846153853"/>
  </r>
  <r>
    <x v="0"/>
    <s v="Deborah Loweth"/>
    <s v="Analyst"/>
    <x v="105"/>
    <x v="105"/>
    <x v="1"/>
    <x v="49"/>
    <x v="1"/>
    <x v="3"/>
    <x v="0"/>
    <n v="167"/>
    <s v="OnsiteAnalyst"/>
    <n v="48"/>
    <n v="5416.666666666667"/>
    <n v="1"/>
    <n v="1.0900000000000001"/>
    <n v="0"/>
    <x v="0"/>
    <n v="8737.44"/>
    <n v="5416.666666666667"/>
    <n v="0"/>
    <n v="100"/>
    <n v="0"/>
    <n v="3220.7733333333335"/>
  </r>
  <r>
    <x v="0"/>
    <s v="Jannelle Tulloch"/>
    <s v="Senior Associate"/>
    <x v="120"/>
    <x v="120"/>
    <x v="0"/>
    <x v="61"/>
    <x v="2"/>
    <x v="1"/>
    <x v="1"/>
    <n v="166"/>
    <s v="OffshoreSenior Associate"/>
    <n v="35"/>
    <n v="923.07692307692309"/>
    <n v="0.8"/>
    <n v="1.1599999999999999"/>
    <n v="0"/>
    <x v="0"/>
    <n v="5196.7999999999993"/>
    <n v="923.07692307692309"/>
    <n v="0"/>
    <n v="500"/>
    <n v="0"/>
    <n v="3773.7230769230764"/>
  </r>
  <r>
    <x v="0"/>
    <s v="Calv Muldowney"/>
    <s v="Senior Manager"/>
    <x v="300"/>
    <x v="300"/>
    <x v="0"/>
    <x v="6"/>
    <x v="4"/>
    <x v="0"/>
    <x v="1"/>
    <n v="117"/>
    <s v="OffshoreSenior Manager"/>
    <n v="48"/>
    <n v="1538.4615384615386"/>
    <n v="1.2"/>
    <n v="1.04"/>
    <n v="0"/>
    <x v="0"/>
    <n v="9584.64"/>
    <n v="1538.4615384615386"/>
    <n v="750"/>
    <n v="50"/>
    <n v="0"/>
    <n v="7246.1784615384604"/>
  </r>
  <r>
    <x v="0"/>
    <s v="Ellissa Dearle-Palser"/>
    <s v="Manager"/>
    <x v="258"/>
    <x v="258"/>
    <x v="0"/>
    <x v="60"/>
    <x v="0"/>
    <x v="3"/>
    <x v="0"/>
    <n v="0"/>
    <s v="OnsiteManager"/>
    <n v="65"/>
    <n v="7500"/>
    <n v="1"/>
    <n v="1.08"/>
    <n v="0"/>
    <x v="0"/>
    <n v="11232"/>
    <n v="0"/>
    <n v="200"/>
    <n v="10"/>
    <n v="0"/>
    <n v="11022"/>
  </r>
  <r>
    <x v="0"/>
    <s v="Wolf Whoston"/>
    <s v="Associate"/>
    <x v="178"/>
    <x v="178"/>
    <x v="1"/>
    <x v="18"/>
    <x v="3"/>
    <x v="1"/>
    <x v="1"/>
    <n v="0"/>
    <s v="OffshoreAssociate"/>
    <n v="30"/>
    <n v="615.38461538461536"/>
    <n v="0.8"/>
    <n v="1.01"/>
    <n v="0"/>
    <x v="0"/>
    <n v="0"/>
    <n v="0"/>
    <n v="500"/>
    <n v="50"/>
    <n v="0"/>
    <n v="-550"/>
  </r>
  <r>
    <x v="0"/>
    <s v="Debbi Klich"/>
    <s v="Contractor"/>
    <x v="218"/>
    <x v="218"/>
    <x v="1"/>
    <x v="0"/>
    <x v="0"/>
    <x v="1"/>
    <x v="1"/>
    <n v="110"/>
    <s v="OffshoreContractor"/>
    <n v="40"/>
    <n v="41"/>
    <n v="0.8"/>
    <n v="1"/>
    <n v="0"/>
    <x v="0"/>
    <n v="3520"/>
    <n v="0"/>
    <n v="0"/>
    <n v="10"/>
    <n v="4510"/>
    <n v="-1000"/>
  </r>
  <r>
    <x v="0"/>
    <s v="Kyrstin Oxtoby"/>
    <s v="Senior Manager"/>
    <x v="296"/>
    <x v="296"/>
    <x v="0"/>
    <x v="45"/>
    <x v="3"/>
    <x v="4"/>
    <x v="1"/>
    <n v="163"/>
    <s v="OffshoreSenior Manager"/>
    <n v="48"/>
    <n v="1538.4615384615386"/>
    <n v="0.9"/>
    <n v="1.1200000000000001"/>
    <n v="0"/>
    <x v="0"/>
    <n v="7741.4400000000005"/>
    <n v="1538.4615384615386"/>
    <n v="1000"/>
    <n v="100"/>
    <n v="0"/>
    <n v="5102.9784615384615"/>
  </r>
  <r>
    <x v="0"/>
    <s v="Gertrudis Whetnell"/>
    <s v="Manager"/>
    <x v="204"/>
    <x v="204"/>
    <x v="1"/>
    <x v="56"/>
    <x v="4"/>
    <x v="1"/>
    <x v="0"/>
    <n v="162"/>
    <s v="OnsiteManager"/>
    <n v="65"/>
    <n v="7500"/>
    <n v="0.8"/>
    <n v="0.82"/>
    <n v="0"/>
    <x v="0"/>
    <n v="6907.6799999999994"/>
    <n v="7500"/>
    <n v="500"/>
    <n v="10"/>
    <n v="0"/>
    <n v="-1102.3200000000006"/>
  </r>
  <r>
    <x v="0"/>
    <s v="Baryram Johansson"/>
    <s v="Associate"/>
    <x v="180"/>
    <x v="180"/>
    <x v="1"/>
    <x v="23"/>
    <x v="2"/>
    <x v="0"/>
    <x v="0"/>
    <n v="168"/>
    <s v="OnsiteAssociate"/>
    <n v="54"/>
    <n v="5666.666666666667"/>
    <n v="1.2"/>
    <n v="0.95"/>
    <n v="0"/>
    <x v="0"/>
    <n v="10342.08"/>
    <n v="5666.666666666667"/>
    <n v="1000"/>
    <n v="10"/>
    <n v="0"/>
    <n v="3665.413333333333"/>
  </r>
  <r>
    <x v="0"/>
    <s v="Lind Florence"/>
    <s v="Senior Manager"/>
    <x v="101"/>
    <x v="101"/>
    <x v="0"/>
    <x v="71"/>
    <x v="4"/>
    <x v="3"/>
    <x v="0"/>
    <n v="166"/>
    <s v="OnsiteSenior Manager"/>
    <n v="72"/>
    <n v="8333.3333333333339"/>
    <n v="1"/>
    <n v="1.0900000000000001"/>
    <n v="0"/>
    <x v="0"/>
    <n v="12556.800000000001"/>
    <n v="8333.3333333333339"/>
    <n v="200"/>
    <n v="250"/>
    <n v="0"/>
    <n v="3773.4666666666672"/>
  </r>
  <r>
    <x v="0"/>
    <s v="Angela Arnhold"/>
    <s v="Contractor"/>
    <x v="71"/>
    <x v="71"/>
    <x v="1"/>
    <x v="52"/>
    <x v="2"/>
    <x v="1"/>
    <x v="1"/>
    <n v="163"/>
    <s v="OffshoreContractor"/>
    <n v="48"/>
    <n v="52"/>
    <n v="0.8"/>
    <n v="0.97"/>
    <n v="0"/>
    <x v="0"/>
    <n v="6071.4240000000009"/>
    <n v="0"/>
    <n v="0"/>
    <n v="0"/>
    <n v="8476"/>
    <n v="-2404.5759999999991"/>
  </r>
  <r>
    <x v="0"/>
    <s v="Ketty Wivell"/>
    <s v="Associate"/>
    <x v="233"/>
    <x v="233"/>
    <x v="1"/>
    <x v="61"/>
    <x v="2"/>
    <x v="3"/>
    <x v="0"/>
    <n v="160"/>
    <s v="OnsiteAssociate"/>
    <n v="54"/>
    <n v="5666.666666666667"/>
    <n v="1"/>
    <n v="1.1599999999999999"/>
    <n v="0"/>
    <x v="0"/>
    <n v="10022.4"/>
    <n v="5666.666666666667"/>
    <n v="0"/>
    <n v="50"/>
    <n v="0"/>
    <n v="4305.7333333333327"/>
  </r>
  <r>
    <x v="0"/>
    <s v="Elroy Duns"/>
    <s v="Director"/>
    <x v="61"/>
    <x v="61"/>
    <x v="1"/>
    <x v="46"/>
    <x v="3"/>
    <x v="3"/>
    <x v="0"/>
    <n v="164"/>
    <s v="OnsiteDirector"/>
    <n v="90"/>
    <n v="9166.6666666666661"/>
    <n v="1"/>
    <n v="1.19"/>
    <n v="0"/>
    <x v="0"/>
    <n v="17564.399999999998"/>
    <n v="9166.6666666666661"/>
    <n v="0"/>
    <n v="0"/>
    <n v="0"/>
    <n v="8397.7333333333318"/>
  </r>
  <r>
    <x v="0"/>
    <s v="Archibald Jakeman"/>
    <s v="Contractor"/>
    <x v="51"/>
    <x v="51"/>
    <x v="1"/>
    <x v="21"/>
    <x v="2"/>
    <x v="4"/>
    <x v="0"/>
    <n v="162"/>
    <s v="OnsiteContractor"/>
    <n v="65"/>
    <n v="76"/>
    <n v="0.9"/>
    <n v="1.17"/>
    <n v="0"/>
    <x v="0"/>
    <n v="11088.09"/>
    <n v="0"/>
    <n v="200"/>
    <n v="0"/>
    <n v="12312"/>
    <n v="-1423.9099999999999"/>
  </r>
  <r>
    <x v="0"/>
    <s v="Amelia Chisholme"/>
    <s v="Manager"/>
    <x v="156"/>
    <x v="156"/>
    <x v="0"/>
    <x v="72"/>
    <x v="0"/>
    <x v="1"/>
    <x v="1"/>
    <n v="80"/>
    <s v="OffshoreManager"/>
    <n v="40"/>
    <n v="1230.7692307692307"/>
    <n v="0.8"/>
    <n v="0.94"/>
    <n v="0"/>
    <x v="0"/>
    <n v="4812.7999999999993"/>
    <n v="1230.7692307692307"/>
    <n v="500"/>
    <n v="50"/>
    <n v="0"/>
    <n v="3032.0307692307688"/>
  </r>
  <r>
    <x v="0"/>
    <s v="Traver Portail"/>
    <s v="Analyst"/>
    <x v="275"/>
    <x v="275"/>
    <x v="0"/>
    <x v="96"/>
    <x v="2"/>
    <x v="1"/>
    <x v="1"/>
    <n v="0"/>
    <s v="OffshoreAnalyst"/>
    <n v="24"/>
    <n v="384.61538461538464"/>
    <n v="0.8"/>
    <n v="1.1299999999999999"/>
    <n v="0"/>
    <x v="0"/>
    <n v="3471.3599999999997"/>
    <n v="0"/>
    <n v="500"/>
    <n v="100"/>
    <n v="0"/>
    <n v="2871.3599999999997"/>
  </r>
  <r>
    <x v="0"/>
    <s v="Carlee Faulkener"/>
    <s v="Contractor"/>
    <x v="18"/>
    <x v="18"/>
    <x v="1"/>
    <x v="18"/>
    <x v="3"/>
    <x v="2"/>
    <x v="1"/>
    <n v="167"/>
    <s v="OffshoreContractor"/>
    <n v="35"/>
    <n v="49"/>
    <n v="1.1000000000000001"/>
    <n v="1.01"/>
    <n v="0"/>
    <x v="0"/>
    <n v="6493.795000000001"/>
    <n v="0"/>
    <n v="0"/>
    <n v="50"/>
    <n v="8183"/>
    <n v="-1739.204999999999"/>
  </r>
  <r>
    <x v="0"/>
    <s v="Rene McKeller"/>
    <s v="Contractor"/>
    <x v="293"/>
    <x v="293"/>
    <x v="1"/>
    <x v="67"/>
    <x v="4"/>
    <x v="0"/>
    <x v="1"/>
    <n v="168"/>
    <s v="OffshoreContractor"/>
    <n v="35"/>
    <n v="49"/>
    <n v="1.2"/>
    <n v="0.81"/>
    <n v="0"/>
    <x v="0"/>
    <n v="5715.3600000000006"/>
    <n v="0"/>
    <n v="0"/>
    <n v="100"/>
    <n v="8232"/>
    <n v="-2616.6399999999994"/>
  </r>
  <r>
    <x v="0"/>
    <s v="Yelena Myton"/>
    <s v="Senior Associate"/>
    <x v="190"/>
    <x v="190"/>
    <x v="0"/>
    <x v="34"/>
    <x v="0"/>
    <x v="2"/>
    <x v="0"/>
    <n v="167"/>
    <s v="OnsiteSenior Associate"/>
    <n v="60"/>
    <n v="6250"/>
    <n v="1.1000000000000001"/>
    <n v="0.9"/>
    <n v="0"/>
    <x v="0"/>
    <n v="9504"/>
    <n v="6250"/>
    <n v="1000"/>
    <n v="0"/>
    <n v="0"/>
    <n v="2254"/>
  </r>
  <r>
    <x v="0"/>
    <s v="Cale McCaughey"/>
    <s v="Manager"/>
    <x v="191"/>
    <x v="191"/>
    <x v="1"/>
    <x v="40"/>
    <x v="5"/>
    <x v="4"/>
    <x v="0"/>
    <n v="83"/>
    <s v="OnsiteManager"/>
    <n v="65"/>
    <n v="7500"/>
    <n v="0.9"/>
    <n v="1.17"/>
    <n v="0"/>
    <x v="0"/>
    <n v="5680.9349999999995"/>
    <n v="7500"/>
    <n v="0"/>
    <n v="50"/>
    <n v="0"/>
    <n v="-1869.0650000000005"/>
  </r>
  <r>
    <x v="0"/>
    <s v="Molli McFadden"/>
    <s v="Contractor"/>
    <x v="154"/>
    <x v="154"/>
    <x v="0"/>
    <x v="10"/>
    <x v="5"/>
    <x v="3"/>
    <x v="0"/>
    <n v="136"/>
    <s v="OnsiteContractor"/>
    <n v="65"/>
    <n v="78"/>
    <n v="1"/>
    <n v="1.1599999999999999"/>
    <n v="0"/>
    <x v="0"/>
    <n v="12064"/>
    <n v="0"/>
    <n v="500"/>
    <n v="0"/>
    <n v="10608"/>
    <n v="956"/>
  </r>
  <r>
    <x v="0"/>
    <s v="Wadsworth Kose"/>
    <s v="Associate"/>
    <x v="246"/>
    <x v="246"/>
    <x v="0"/>
    <x v="92"/>
    <x v="2"/>
    <x v="1"/>
    <x v="1"/>
    <n v="161"/>
    <s v="OffshoreAssociate"/>
    <n v="30"/>
    <n v="615.38461538461536"/>
    <n v="0.8"/>
    <n v="0.8"/>
    <n v="0"/>
    <x v="0"/>
    <n v="3072"/>
    <n v="615.38461538461536"/>
    <n v="0"/>
    <n v="100"/>
    <n v="0"/>
    <n v="2356.6153846153848"/>
  </r>
  <r>
    <x v="0"/>
    <s v="Clayton Tremelling"/>
    <s v="Senior Associate"/>
    <x v="6"/>
    <x v="6"/>
    <x v="1"/>
    <x v="6"/>
    <x v="4"/>
    <x v="2"/>
    <x v="1"/>
    <n v="168"/>
    <s v="OffshoreSenior Associate"/>
    <n v="35"/>
    <n v="923.07692307692309"/>
    <n v="1.1000000000000001"/>
    <n v="1.04"/>
    <n v="0"/>
    <x v="0"/>
    <n v="6726.7200000000012"/>
    <n v="923.07692307692309"/>
    <n v="750"/>
    <n v="0"/>
    <n v="0"/>
    <n v="5053.6430769230783"/>
  </r>
  <r>
    <x v="0"/>
    <s v="Tracie Trayte"/>
    <s v="Contractor"/>
    <x v="275"/>
    <x v="275"/>
    <x v="0"/>
    <x v="96"/>
    <x v="2"/>
    <x v="1"/>
    <x v="1"/>
    <n v="0"/>
    <s v="OffshoreContractor"/>
    <n v="35"/>
    <n v="45"/>
    <n v="0.8"/>
    <n v="1.1299999999999999"/>
    <n v="0"/>
    <x v="0"/>
    <n v="5062.3999999999996"/>
    <n v="0"/>
    <n v="500"/>
    <n v="100"/>
    <n v="0"/>
    <n v="4462.3999999999996"/>
  </r>
  <r>
    <x v="0"/>
    <s v="Keriann Downing"/>
    <s v="Director"/>
    <x v="137"/>
    <x v="137"/>
    <x v="1"/>
    <x v="40"/>
    <x v="5"/>
    <x v="3"/>
    <x v="0"/>
    <n v="166"/>
    <s v="OnsiteDirector"/>
    <n v="90"/>
    <n v="9166.6666666666661"/>
    <n v="1"/>
    <n v="1.17"/>
    <n v="0"/>
    <x v="0"/>
    <n v="17479.8"/>
    <n v="9166.6666666666661"/>
    <n v="200"/>
    <n v="100"/>
    <n v="0"/>
    <n v="8013.1333333333332"/>
  </r>
  <r>
    <x v="0"/>
    <s v="Fabiano Gwinnel"/>
    <s v="Senior Associate"/>
    <x v="253"/>
    <x v="253"/>
    <x v="0"/>
    <x v="39"/>
    <x v="1"/>
    <x v="4"/>
    <x v="1"/>
    <n v="166"/>
    <s v="OffshoreSenior Associate"/>
    <n v="35"/>
    <n v="923.07692307692309"/>
    <n v="0.9"/>
    <n v="0.99"/>
    <n v="0"/>
    <x v="0"/>
    <n v="4989.6000000000004"/>
    <n v="923.07692307692309"/>
    <n v="0"/>
    <n v="10"/>
    <n v="0"/>
    <n v="4056.5230769230775"/>
  </r>
  <r>
    <x v="0"/>
    <s v="Lanni Lafrentz"/>
    <s v="Manager"/>
    <x v="250"/>
    <x v="250"/>
    <x v="1"/>
    <x v="87"/>
    <x v="0"/>
    <x v="4"/>
    <x v="1"/>
    <n v="0"/>
    <s v="OffshoreManager"/>
    <n v="40"/>
    <n v="1230.7692307692307"/>
    <n v="0.9"/>
    <n v="0.86"/>
    <n v="0"/>
    <x v="0"/>
    <n v="0"/>
    <n v="0"/>
    <n v="200"/>
    <n v="50"/>
    <n v="0"/>
    <n v="-250"/>
  </r>
  <r>
    <x v="0"/>
    <s v="Rorke Tatum"/>
    <s v="Contractor"/>
    <x v="98"/>
    <x v="98"/>
    <x v="1"/>
    <x v="17"/>
    <x v="4"/>
    <x v="0"/>
    <x v="0"/>
    <n v="165"/>
    <s v="OnsiteContractor"/>
    <n v="72"/>
    <n v="75"/>
    <n v="1.2"/>
    <n v="0.86"/>
    <n v="0"/>
    <x v="0"/>
    <n v="12260.16"/>
    <n v="0"/>
    <n v="0"/>
    <n v="0"/>
    <n v="12375"/>
    <n v="-114.84000000000015"/>
  </r>
  <r>
    <x v="0"/>
    <s v="Eachelle Plak"/>
    <s v="Analyst"/>
    <x v="276"/>
    <x v="276"/>
    <x v="1"/>
    <x v="35"/>
    <x v="5"/>
    <x v="3"/>
    <x v="1"/>
    <n v="168"/>
    <s v="OffshoreAnalyst"/>
    <n v="24"/>
    <n v="384.61538461538464"/>
    <n v="1"/>
    <n v="0.95"/>
    <n v="0"/>
    <x v="0"/>
    <n v="3830.3999999999996"/>
    <n v="384.61538461538464"/>
    <n v="500"/>
    <n v="500"/>
    <n v="0"/>
    <n v="2445.7846153846149"/>
  </r>
  <r>
    <x v="0"/>
    <s v="Sawyer Earengey"/>
    <s v="Manager"/>
    <x v="274"/>
    <x v="274"/>
    <x v="1"/>
    <x v="3"/>
    <x v="2"/>
    <x v="3"/>
    <x v="1"/>
    <n v="161"/>
    <s v="OffshoreManager"/>
    <n v="40"/>
    <n v="1230.7692307692307"/>
    <n v="1"/>
    <n v="0.98"/>
    <n v="0"/>
    <x v="0"/>
    <n v="6311.2"/>
    <n v="1230.7692307692307"/>
    <n v="0"/>
    <n v="100"/>
    <n v="0"/>
    <n v="4980.4307692307693"/>
  </r>
  <r>
    <x v="0"/>
    <s v="Rebeka Alwen"/>
    <s v="Analyst"/>
    <x v="7"/>
    <x v="7"/>
    <x v="1"/>
    <x v="7"/>
    <x v="0"/>
    <x v="2"/>
    <x v="0"/>
    <n v="0"/>
    <s v="OnsiteAnalyst"/>
    <n v="48"/>
    <n v="5416.666666666667"/>
    <n v="1.1000000000000001"/>
    <n v="1.1399999999999999"/>
    <n v="0"/>
    <x v="0"/>
    <n v="0"/>
    <n v="0"/>
    <n v="1000"/>
    <n v="0"/>
    <n v="0"/>
    <n v="-1000"/>
  </r>
  <r>
    <x v="0"/>
    <s v="Nanette Titcomb"/>
    <s v="Associate"/>
    <x v="191"/>
    <x v="191"/>
    <x v="1"/>
    <x v="40"/>
    <x v="5"/>
    <x v="4"/>
    <x v="1"/>
    <n v="163"/>
    <s v="OffshoreAssociate"/>
    <n v="30"/>
    <n v="615.38461538461536"/>
    <n v="0.9"/>
    <n v="1.17"/>
    <n v="0"/>
    <x v="0"/>
    <n v="5149.17"/>
    <n v="615.38461538461536"/>
    <n v="750"/>
    <n v="100"/>
    <n v="0"/>
    <n v="3683.7853846153848"/>
  </r>
  <r>
    <x v="0"/>
    <s v="Kristo Temprell"/>
    <s v="Contractor"/>
    <x v="268"/>
    <x v="268"/>
    <x v="0"/>
    <x v="39"/>
    <x v="1"/>
    <x v="2"/>
    <x v="0"/>
    <n v="161"/>
    <s v="OnsiteContractor"/>
    <n v="72"/>
    <n v="70"/>
    <n v="1.1000000000000001"/>
    <n v="0.99"/>
    <n v="0"/>
    <x v="0"/>
    <n v="12545.280000000002"/>
    <n v="0"/>
    <n v="0"/>
    <n v="10"/>
    <n v="11270"/>
    <n v="1265.2800000000025"/>
  </r>
  <r>
    <x v="0"/>
    <s v="Mathias Viall"/>
    <s v="Analyst"/>
    <x v="10"/>
    <x v="10"/>
    <x v="1"/>
    <x v="10"/>
    <x v="5"/>
    <x v="1"/>
    <x v="1"/>
    <n v="160"/>
    <s v="OffshoreAnalyst"/>
    <n v="24"/>
    <n v="384.61538461538464"/>
    <n v="0.8"/>
    <n v="1.1599999999999999"/>
    <n v="0"/>
    <x v="0"/>
    <n v="3563.5199999999995"/>
    <n v="384.61538461538464"/>
    <n v="0"/>
    <n v="0"/>
    <n v="0"/>
    <n v="3178.9046153846148"/>
  </r>
  <r>
    <x v="0"/>
    <s v="Arleen Slowcock"/>
    <s v="Manager"/>
    <x v="276"/>
    <x v="276"/>
    <x v="1"/>
    <x v="35"/>
    <x v="5"/>
    <x v="3"/>
    <x v="1"/>
    <n v="165"/>
    <s v="OffshoreManager"/>
    <n v="40"/>
    <n v="1230.7692307692307"/>
    <n v="1"/>
    <n v="0.95"/>
    <n v="0"/>
    <x v="0"/>
    <n v="6270"/>
    <n v="1230.7692307692307"/>
    <n v="1000"/>
    <n v="500"/>
    <n v="0"/>
    <n v="3539.2307692307695"/>
  </r>
  <r>
    <x v="0"/>
    <s v="Deck Gilogly"/>
    <s v="Analyst"/>
    <x v="210"/>
    <x v="210"/>
    <x v="0"/>
    <x v="89"/>
    <x v="0"/>
    <x v="1"/>
    <x v="1"/>
    <n v="0"/>
    <s v="OffshoreAnalyst"/>
    <n v="24"/>
    <n v="384.61538461538464"/>
    <n v="0.8"/>
    <n v="1.04"/>
    <n v="0"/>
    <x v="0"/>
    <n v="3194.88"/>
    <n v="0"/>
    <n v="500"/>
    <n v="50"/>
    <n v="0"/>
    <n v="2644.88"/>
  </r>
  <r>
    <x v="0"/>
    <s v="Celle Nelligan"/>
    <s v="Manager"/>
    <x v="121"/>
    <x v="121"/>
    <x v="1"/>
    <x v="38"/>
    <x v="1"/>
    <x v="3"/>
    <x v="1"/>
    <n v="167"/>
    <s v="OffshoreManager"/>
    <n v="40"/>
    <n v="1230.7692307692307"/>
    <n v="1"/>
    <n v="1.1299999999999999"/>
    <n v="0"/>
    <x v="0"/>
    <n v="7548.4"/>
    <n v="1230.7692307692307"/>
    <n v="0"/>
    <n v="0"/>
    <n v="0"/>
    <n v="6317.6307692307691"/>
  </r>
  <r>
    <x v="0"/>
    <s v="Wolfgang Withrington"/>
    <s v="Senior Associate"/>
    <x v="156"/>
    <x v="156"/>
    <x v="0"/>
    <x v="72"/>
    <x v="0"/>
    <x v="1"/>
    <x v="1"/>
    <n v="0"/>
    <s v="OffshoreSenior Associate"/>
    <n v="35"/>
    <n v="923.07692307692309"/>
    <n v="0.8"/>
    <n v="0.94"/>
    <n v="0"/>
    <x v="0"/>
    <n v="4211.2"/>
    <n v="0"/>
    <n v="500"/>
    <n v="500"/>
    <n v="0"/>
    <n v="3211.2"/>
  </r>
  <r>
    <x v="0"/>
    <s v="Sylvan Antuoni"/>
    <s v="Manager"/>
    <x v="183"/>
    <x v="183"/>
    <x v="0"/>
    <x v="32"/>
    <x v="2"/>
    <x v="0"/>
    <x v="1"/>
    <n v="164"/>
    <s v="OffshoreManager"/>
    <n v="40"/>
    <n v="1230.7692307692307"/>
    <n v="1.2"/>
    <n v="1.0900000000000001"/>
    <n v="0"/>
    <x v="0"/>
    <n v="8371.2000000000007"/>
    <n v="1230.7692307692307"/>
    <n v="200"/>
    <n v="500"/>
    <n v="0"/>
    <n v="6440.4307692307702"/>
  </r>
  <r>
    <x v="0"/>
    <s v="Art Jefford"/>
    <s v="Senior Manager"/>
    <x v="136"/>
    <x v="136"/>
    <x v="1"/>
    <x v="52"/>
    <x v="2"/>
    <x v="3"/>
    <x v="1"/>
    <n v="168"/>
    <s v="OffshoreSenior Manager"/>
    <n v="48"/>
    <n v="1538.4615384615386"/>
    <n v="1"/>
    <n v="0.97"/>
    <n v="0"/>
    <x v="0"/>
    <n v="7822.08"/>
    <n v="1538.4615384615386"/>
    <n v="750"/>
    <n v="100"/>
    <n v="0"/>
    <n v="5433.6184615384609"/>
  </r>
  <r>
    <x v="0"/>
    <s v="Dolph Tommasi"/>
    <s v="Contractor"/>
    <x v="139"/>
    <x v="139"/>
    <x v="1"/>
    <x v="33"/>
    <x v="1"/>
    <x v="1"/>
    <x v="1"/>
    <n v="161"/>
    <s v="OffshoreContractor"/>
    <n v="35"/>
    <n v="49"/>
    <n v="0.8"/>
    <n v="0.98"/>
    <n v="0"/>
    <x v="0"/>
    <n v="4417.84"/>
    <n v="0"/>
    <n v="500"/>
    <n v="50"/>
    <n v="7889"/>
    <n v="-4021.16"/>
  </r>
  <r>
    <x v="0"/>
    <s v="Archy Calafate"/>
    <s v="Contractor"/>
    <x v="79"/>
    <x v="79"/>
    <x v="1"/>
    <x v="60"/>
    <x v="0"/>
    <x v="1"/>
    <x v="0"/>
    <n v="164"/>
    <s v="OnsiteContractor"/>
    <n v="60"/>
    <n v="79"/>
    <n v="0.8"/>
    <n v="1.08"/>
    <n v="0"/>
    <x v="0"/>
    <n v="8501.76"/>
    <n v="0"/>
    <n v="0"/>
    <n v="10"/>
    <n v="12956"/>
    <n v="-4464.24"/>
  </r>
  <r>
    <x v="0"/>
    <s v="Reidar Sagg"/>
    <s v="Associate"/>
    <x v="179"/>
    <x v="179"/>
    <x v="0"/>
    <x v="85"/>
    <x v="1"/>
    <x v="1"/>
    <x v="1"/>
    <n v="102"/>
    <s v="OffshoreAssociate"/>
    <n v="30"/>
    <n v="615.38461538461536"/>
    <n v="0.8"/>
    <n v="1.08"/>
    <n v="0"/>
    <x v="0"/>
    <n v="4147.2000000000007"/>
    <n v="615.38461538461536"/>
    <n v="0"/>
    <n v="10"/>
    <n v="0"/>
    <n v="3521.8153846153855"/>
  </r>
  <r>
    <x v="0"/>
    <s v="Octavia Olcot"/>
    <s v="Senior Associate"/>
    <x v="238"/>
    <x v="238"/>
    <x v="0"/>
    <x v="6"/>
    <x v="4"/>
    <x v="1"/>
    <x v="0"/>
    <n v="166"/>
    <s v="OnsiteSenior Associate"/>
    <n v="60"/>
    <n v="6250"/>
    <n v="0.8"/>
    <n v="1.04"/>
    <n v="0"/>
    <x v="0"/>
    <n v="7987.2000000000007"/>
    <n v="6250"/>
    <n v="0"/>
    <n v="100"/>
    <n v="0"/>
    <n v="1637.2000000000007"/>
  </r>
  <r>
    <x v="0"/>
    <s v="Terese Iglesia"/>
    <s v="Contractor"/>
    <x v="205"/>
    <x v="205"/>
    <x v="1"/>
    <x v="44"/>
    <x v="4"/>
    <x v="2"/>
    <x v="1"/>
    <n v="0"/>
    <s v="OffshoreContractor"/>
    <n v="35"/>
    <n v="45"/>
    <n v="1.1000000000000001"/>
    <n v="0.88"/>
    <n v="0"/>
    <x v="0"/>
    <n v="0"/>
    <n v="0"/>
    <n v="200"/>
    <n v="50"/>
    <n v="0"/>
    <n v="-250"/>
  </r>
  <r>
    <x v="0"/>
    <s v="Aurelie Wheelband"/>
    <s v="Associate"/>
    <x v="150"/>
    <x v="150"/>
    <x v="1"/>
    <x v="66"/>
    <x v="5"/>
    <x v="3"/>
    <x v="1"/>
    <n v="166"/>
    <s v="OffshoreAssociate"/>
    <n v="30"/>
    <n v="615.38461538461536"/>
    <n v="1"/>
    <n v="0.97"/>
    <n v="0"/>
    <x v="0"/>
    <n v="4830.5999999999995"/>
    <n v="615.38461538461536"/>
    <n v="200"/>
    <n v="10"/>
    <n v="0"/>
    <n v="4005.2153846153842"/>
  </r>
  <r>
    <x v="0"/>
    <s v="Alexei Tocknell"/>
    <s v="Contractor"/>
    <x v="161"/>
    <x v="161"/>
    <x v="1"/>
    <x v="24"/>
    <x v="0"/>
    <x v="2"/>
    <x v="1"/>
    <n v="0"/>
    <s v="OffshoreContractor"/>
    <n v="48"/>
    <n v="46"/>
    <n v="1.1000000000000001"/>
    <n v="0.99"/>
    <n v="0"/>
    <x v="0"/>
    <n v="0"/>
    <n v="0"/>
    <n v="200"/>
    <n v="10"/>
    <n v="0"/>
    <n v="-210"/>
  </r>
  <r>
    <x v="0"/>
    <s v="Jeanne Pacheco"/>
    <s v="Associate"/>
    <x v="120"/>
    <x v="120"/>
    <x v="0"/>
    <x v="61"/>
    <x v="2"/>
    <x v="1"/>
    <x v="1"/>
    <n v="162"/>
    <s v="OffshoreAssociate"/>
    <n v="30"/>
    <n v="615.38461538461536"/>
    <n v="0.8"/>
    <n v="1.1599999999999999"/>
    <n v="0"/>
    <x v="0"/>
    <n v="4454.3999999999996"/>
    <n v="615.38461538461536"/>
    <n v="0"/>
    <n v="10"/>
    <n v="0"/>
    <n v="3829.0153846153844"/>
  </r>
  <r>
    <x v="0"/>
    <s v="Saundra Beddon"/>
    <s v="Analyst"/>
    <x v="228"/>
    <x v="228"/>
    <x v="1"/>
    <x v="21"/>
    <x v="2"/>
    <x v="2"/>
    <x v="1"/>
    <n v="167"/>
    <s v="OffshoreAnalyst"/>
    <n v="24"/>
    <n v="384.61538461538464"/>
    <n v="1.1000000000000001"/>
    <n v="1.17"/>
    <n v="0"/>
    <x v="0"/>
    <n v="5158.2960000000003"/>
    <n v="384.61538461538464"/>
    <n v="0"/>
    <n v="10"/>
    <n v="0"/>
    <n v="4763.6806153846155"/>
  </r>
  <r>
    <x v="0"/>
    <s v="Lyndel Penvarden"/>
    <s v="Contractor"/>
    <x v="128"/>
    <x v="128"/>
    <x v="0"/>
    <x v="25"/>
    <x v="1"/>
    <x v="0"/>
    <x v="1"/>
    <n v="164"/>
    <s v="OffshoreContractor"/>
    <n v="35"/>
    <n v="41"/>
    <n v="1.2"/>
    <n v="1"/>
    <n v="0"/>
    <x v="0"/>
    <n v="6720"/>
    <n v="0"/>
    <n v="200"/>
    <n v="500"/>
    <n v="6724"/>
    <n v="-704"/>
  </r>
  <r>
    <x v="0"/>
    <s v="Kasper Dirr"/>
    <s v="Contractor"/>
    <x v="225"/>
    <x v="225"/>
    <x v="1"/>
    <x v="58"/>
    <x v="3"/>
    <x v="2"/>
    <x v="0"/>
    <n v="168"/>
    <s v="OnsiteContractor"/>
    <n v="72"/>
    <n v="71"/>
    <n v="1.1000000000000001"/>
    <n v="1"/>
    <n v="0"/>
    <x v="0"/>
    <n v="13305.6"/>
    <n v="0"/>
    <n v="500"/>
    <n v="0"/>
    <n v="11928"/>
    <n v="877.60000000000036"/>
  </r>
  <r>
    <x v="0"/>
    <s v="Agneta Chelam"/>
    <s v="Analyst"/>
    <x v="212"/>
    <x v="212"/>
    <x v="1"/>
    <x v="51"/>
    <x v="3"/>
    <x v="3"/>
    <x v="0"/>
    <n v="163"/>
    <s v="OnsiteAnalyst"/>
    <n v="48"/>
    <n v="5416.666666666667"/>
    <n v="1"/>
    <n v="0.84"/>
    <n v="0"/>
    <x v="0"/>
    <n v="6572.16"/>
    <n v="5416.666666666667"/>
    <n v="500"/>
    <n v="50"/>
    <n v="0"/>
    <n v="605.49333333333288"/>
  </r>
  <r>
    <x v="0"/>
    <s v="Sid Merriment"/>
    <s v="Contractor"/>
    <x v="166"/>
    <x v="166"/>
    <x v="0"/>
    <x v="74"/>
    <x v="1"/>
    <x v="3"/>
    <x v="1"/>
    <n v="165"/>
    <s v="OffshoreContractor"/>
    <n v="48"/>
    <n v="41"/>
    <n v="1"/>
    <n v="0.81"/>
    <n v="0"/>
    <x v="0"/>
    <n v="6220.8"/>
    <n v="0"/>
    <n v="750"/>
    <n v="0"/>
    <n v="6765"/>
    <n v="-1294.1999999999998"/>
  </r>
  <r>
    <x v="0"/>
    <s v="Thea Radcliffe"/>
    <s v="Senior Associate"/>
    <x v="105"/>
    <x v="105"/>
    <x v="1"/>
    <x v="49"/>
    <x v="1"/>
    <x v="3"/>
    <x v="0"/>
    <n v="0"/>
    <s v="OnsiteSenior Associate"/>
    <n v="60"/>
    <n v="6250"/>
    <n v="1"/>
    <n v="1.0900000000000001"/>
    <n v="0"/>
    <x v="0"/>
    <n v="0"/>
    <n v="0"/>
    <n v="0"/>
    <n v="10"/>
    <n v="0"/>
    <n v="-10"/>
  </r>
  <r>
    <x v="0"/>
    <s v="Darrel Cordet"/>
    <s v="Manager"/>
    <x v="302"/>
    <x v="302"/>
    <x v="0"/>
    <x v="24"/>
    <x v="0"/>
    <x v="0"/>
    <x v="1"/>
    <n v="165"/>
    <s v="OffshoreManager"/>
    <n v="40"/>
    <n v="1230.7692307692307"/>
    <n v="1.2"/>
    <n v="0.99"/>
    <n v="0"/>
    <x v="0"/>
    <n v="7603.2"/>
    <n v="1230.7692307692307"/>
    <n v="750"/>
    <n v="50"/>
    <n v="0"/>
    <n v="5572.4307692307693"/>
  </r>
  <r>
    <x v="0"/>
    <s v="Juliann Jagiello"/>
    <s v="Contractor"/>
    <x v="262"/>
    <x v="262"/>
    <x v="1"/>
    <x v="5"/>
    <x v="3"/>
    <x v="3"/>
    <x v="1"/>
    <n v="0"/>
    <s v="OffshoreContractor"/>
    <n v="48"/>
    <n v="48"/>
    <n v="1"/>
    <n v="0.9"/>
    <n v="0"/>
    <x v="0"/>
    <n v="0"/>
    <n v="0"/>
    <n v="500"/>
    <n v="500"/>
    <n v="0"/>
    <n v="-1000"/>
  </r>
  <r>
    <x v="0"/>
    <s v="Antoine Botright"/>
    <s v="Associate"/>
    <x v="125"/>
    <x v="125"/>
    <x v="1"/>
    <x v="59"/>
    <x v="0"/>
    <x v="3"/>
    <x v="1"/>
    <n v="138"/>
    <s v="OffshoreAssociate"/>
    <n v="30"/>
    <n v="615.38461538461536"/>
    <n v="1"/>
    <n v="1.03"/>
    <n v="0"/>
    <x v="0"/>
    <n v="4264.2"/>
    <n v="615.38461538461536"/>
    <n v="0"/>
    <n v="10"/>
    <n v="0"/>
    <n v="3638.8153846153846"/>
  </r>
  <r>
    <x v="0"/>
    <s v="Ellen Solman"/>
    <s v="Analyst"/>
    <x v="31"/>
    <x v="31"/>
    <x v="1"/>
    <x v="28"/>
    <x v="1"/>
    <x v="2"/>
    <x v="0"/>
    <n v="83"/>
    <s v="OnsiteAnalyst"/>
    <n v="48"/>
    <n v="5416.666666666667"/>
    <n v="1.1000000000000001"/>
    <n v="1.1200000000000001"/>
    <n v="0"/>
    <x v="0"/>
    <n v="4908.2880000000014"/>
    <n v="5416.666666666667"/>
    <n v="200"/>
    <n v="50"/>
    <n v="0"/>
    <n v="-758.37866666666559"/>
  </r>
  <r>
    <x v="0"/>
    <s v="Henry Bowller"/>
    <s v="Director"/>
    <x v="159"/>
    <x v="159"/>
    <x v="0"/>
    <x v="56"/>
    <x v="4"/>
    <x v="2"/>
    <x v="1"/>
    <n v="108"/>
    <s v="OffshoreDirector"/>
    <n v="55"/>
    <n v="2307.6923076923076"/>
    <n v="1.1000000000000001"/>
    <n v="0.82"/>
    <n v="0"/>
    <x v="0"/>
    <n v="7937.5999999999995"/>
    <n v="2307.6923076923076"/>
    <n v="750"/>
    <n v="0"/>
    <n v="0"/>
    <n v="4879.9076923076918"/>
  </r>
  <r>
    <x v="0"/>
    <s v="Flory Gemelli"/>
    <s v="Analyst"/>
    <x v="69"/>
    <x v="69"/>
    <x v="0"/>
    <x v="51"/>
    <x v="3"/>
    <x v="2"/>
    <x v="0"/>
    <n v="164"/>
    <s v="OnsiteAnalyst"/>
    <n v="48"/>
    <n v="5416.666666666667"/>
    <n v="1.1000000000000001"/>
    <n v="0.84"/>
    <n v="0"/>
    <x v="0"/>
    <n v="7096.32"/>
    <n v="5416.666666666667"/>
    <n v="500"/>
    <n v="250"/>
    <n v="0"/>
    <n v="929.65333333333274"/>
  </r>
  <r>
    <x v="0"/>
    <s v="Marrissa Bodman"/>
    <s v="Contractor"/>
    <x v="131"/>
    <x v="131"/>
    <x v="1"/>
    <x v="5"/>
    <x v="3"/>
    <x v="2"/>
    <x v="1"/>
    <n v="161"/>
    <s v="OffshoreContractor"/>
    <n v="35"/>
    <n v="48"/>
    <n v="1.1000000000000001"/>
    <n v="0.9"/>
    <n v="1"/>
    <x v="0"/>
    <n v="0"/>
    <n v="0"/>
    <n v="200"/>
    <n v="100"/>
    <n v="7728"/>
    <n v="-8028"/>
  </r>
  <r>
    <x v="0"/>
    <s v="Sondra Christofides"/>
    <s v="Senior Manager"/>
    <x v="75"/>
    <x v="75"/>
    <x v="1"/>
    <x v="56"/>
    <x v="4"/>
    <x v="3"/>
    <x v="1"/>
    <n v="168"/>
    <s v="OffshoreSenior Manager"/>
    <n v="48"/>
    <n v="1538.4615384615386"/>
    <n v="1"/>
    <n v="0.82"/>
    <n v="0"/>
    <x v="0"/>
    <n v="6612.48"/>
    <n v="1538.4615384615386"/>
    <n v="200"/>
    <n v="10"/>
    <n v="0"/>
    <n v="4864.0184615384605"/>
  </r>
  <r>
    <x v="0"/>
    <s v="Torry Jayes"/>
    <s v="Associate"/>
    <x v="187"/>
    <x v="187"/>
    <x v="1"/>
    <x v="87"/>
    <x v="0"/>
    <x v="2"/>
    <x v="1"/>
    <n v="167"/>
    <s v="OffshoreAssociate"/>
    <n v="30"/>
    <n v="615.38461538461536"/>
    <n v="1.1000000000000001"/>
    <n v="0.86"/>
    <n v="0"/>
    <x v="0"/>
    <n v="4739.46"/>
    <n v="615.38461538461536"/>
    <n v="1000"/>
    <n v="0"/>
    <n v="0"/>
    <n v="3124.0753846153848"/>
  </r>
  <r>
    <x v="0"/>
    <s v="West Athey"/>
    <s v="Analyst"/>
    <x v="160"/>
    <x v="160"/>
    <x v="1"/>
    <x v="47"/>
    <x v="0"/>
    <x v="1"/>
    <x v="1"/>
    <n v="139"/>
    <s v="OffshoreAnalyst"/>
    <n v="24"/>
    <n v="384.61538461538464"/>
    <n v="0.8"/>
    <n v="1.1399999999999999"/>
    <n v="0"/>
    <x v="0"/>
    <n v="3042.4319999999998"/>
    <n v="384.61538461538464"/>
    <n v="0"/>
    <n v="10"/>
    <n v="0"/>
    <n v="2647.816615384615"/>
  </r>
  <r>
    <x v="0"/>
    <s v="Dore Heskins"/>
    <s v="Manager"/>
    <x v="98"/>
    <x v="98"/>
    <x v="1"/>
    <x v="17"/>
    <x v="4"/>
    <x v="0"/>
    <x v="1"/>
    <n v="0"/>
    <s v="OffshoreManager"/>
    <n v="40"/>
    <n v="1230.7692307692307"/>
    <n v="1.2"/>
    <n v="0.86"/>
    <n v="0"/>
    <x v="0"/>
    <n v="0"/>
    <n v="0"/>
    <n v="0"/>
    <n v="100"/>
    <n v="0"/>
    <n v="-100"/>
  </r>
  <r>
    <x v="0"/>
    <s v="Dale Dugget"/>
    <s v="Director"/>
    <x v="171"/>
    <x v="171"/>
    <x v="0"/>
    <x v="64"/>
    <x v="3"/>
    <x v="0"/>
    <x v="1"/>
    <n v="0"/>
    <s v="OffshoreDirector"/>
    <n v="55"/>
    <n v="2307.6923076923076"/>
    <n v="1.2"/>
    <n v="0.97"/>
    <n v="0"/>
    <x v="0"/>
    <n v="10243.199999999999"/>
    <n v="0"/>
    <n v="500"/>
    <n v="250"/>
    <n v="0"/>
    <n v="9493.1999999999989"/>
  </r>
  <r>
    <x v="0"/>
    <s v="Glendon Coal"/>
    <s v="Associate"/>
    <x v="269"/>
    <x v="269"/>
    <x v="1"/>
    <x v="11"/>
    <x v="2"/>
    <x v="1"/>
    <x v="1"/>
    <n v="165"/>
    <s v="OffshoreAssociate"/>
    <n v="30"/>
    <n v="615.38461538461536"/>
    <n v="0.8"/>
    <n v="0.95"/>
    <n v="0"/>
    <x v="0"/>
    <n v="3762"/>
    <n v="615.38461538461536"/>
    <n v="0"/>
    <n v="50"/>
    <n v="0"/>
    <n v="3096.6153846153848"/>
  </r>
  <r>
    <x v="0"/>
    <s v="Dugald Bowra"/>
    <s v="Contractor"/>
    <x v="178"/>
    <x v="178"/>
    <x v="1"/>
    <x v="18"/>
    <x v="3"/>
    <x v="1"/>
    <x v="1"/>
    <n v="0"/>
    <s v="OffshoreContractor"/>
    <n v="35"/>
    <n v="48"/>
    <n v="0.8"/>
    <n v="1.01"/>
    <n v="0"/>
    <x v="0"/>
    <n v="0"/>
    <n v="0"/>
    <n v="0"/>
    <n v="50"/>
    <n v="0"/>
    <n v="-50"/>
  </r>
  <r>
    <x v="0"/>
    <s v="Linc Tyer"/>
    <s v="Contractor"/>
    <x v="212"/>
    <x v="212"/>
    <x v="1"/>
    <x v="51"/>
    <x v="3"/>
    <x v="3"/>
    <x v="1"/>
    <n v="139"/>
    <s v="OffshoreContractor"/>
    <n v="35"/>
    <n v="47"/>
    <n v="1"/>
    <n v="0.84"/>
    <n v="0"/>
    <x v="0"/>
    <n v="4086.6"/>
    <n v="0"/>
    <n v="1000"/>
    <n v="100"/>
    <n v="6533"/>
    <n v="-3546.4"/>
  </r>
  <r>
    <x v="0"/>
    <s v="Giselbert Usher"/>
    <s v="Senior Associate"/>
    <x v="136"/>
    <x v="136"/>
    <x v="1"/>
    <x v="52"/>
    <x v="2"/>
    <x v="3"/>
    <x v="1"/>
    <n v="0"/>
    <s v="OffshoreSenior Associate"/>
    <n v="35"/>
    <n v="923.07692307692309"/>
    <n v="1"/>
    <n v="0.97"/>
    <n v="0"/>
    <x v="0"/>
    <n v="0"/>
    <n v="0"/>
    <n v="0"/>
    <n v="50"/>
    <n v="0"/>
    <n v="-50"/>
  </r>
  <r>
    <x v="0"/>
    <s v="Lucais Ben-Aharon"/>
    <s v="Analyst"/>
    <x v="170"/>
    <x v="170"/>
    <x v="1"/>
    <x v="79"/>
    <x v="0"/>
    <x v="1"/>
    <x v="1"/>
    <n v="166"/>
    <s v="OffshoreAnalyst"/>
    <n v="24"/>
    <n v="384.61538461538464"/>
    <n v="0.8"/>
    <n v="0.95"/>
    <n v="0"/>
    <x v="0"/>
    <n v="3027.84"/>
    <n v="384.61538461538464"/>
    <n v="0"/>
    <n v="0"/>
    <n v="0"/>
    <n v="2643.2246153846154"/>
  </r>
  <r>
    <x v="0"/>
    <s v="Tom Gwin"/>
    <s v="Associate"/>
    <x v="283"/>
    <x v="283"/>
    <x v="1"/>
    <x v="58"/>
    <x v="3"/>
    <x v="0"/>
    <x v="1"/>
    <n v="162"/>
    <s v="OffshoreAssociate"/>
    <n v="30"/>
    <n v="615.38461538461536"/>
    <n v="1.2"/>
    <n v="1"/>
    <n v="0"/>
    <x v="0"/>
    <n v="5832"/>
    <n v="615.38461538461536"/>
    <n v="200"/>
    <n v="250"/>
    <n v="0"/>
    <n v="4766.6153846153848"/>
  </r>
  <r>
    <x v="0"/>
    <s v="Silva Emblen"/>
    <s v="Senior Associate"/>
    <x v="229"/>
    <x v="229"/>
    <x v="1"/>
    <x v="69"/>
    <x v="3"/>
    <x v="1"/>
    <x v="0"/>
    <n v="166"/>
    <s v="OnsiteSenior Associate"/>
    <n v="60"/>
    <n v="6250"/>
    <n v="0.8"/>
    <n v="0.86"/>
    <n v="0"/>
    <x v="0"/>
    <n v="6852.48"/>
    <n v="6250"/>
    <n v="500"/>
    <n v="50"/>
    <n v="0"/>
    <n v="52.479999999999563"/>
  </r>
  <r>
    <x v="0"/>
    <s v="Corbin Charlton"/>
    <s v="Contractor"/>
    <x v="144"/>
    <x v="144"/>
    <x v="1"/>
    <x v="42"/>
    <x v="5"/>
    <x v="3"/>
    <x v="1"/>
    <n v="165"/>
    <s v="OffshoreContractor"/>
    <n v="35"/>
    <n v="51"/>
    <n v="1"/>
    <n v="1.1499999999999999"/>
    <n v="0"/>
    <x v="0"/>
    <n v="6641.2499999999991"/>
    <n v="0"/>
    <n v="0"/>
    <n v="0"/>
    <n v="8415"/>
    <n v="-1773.7500000000009"/>
  </r>
  <r>
    <x v="0"/>
    <s v="Gillan Vellender"/>
    <s v="Analyst"/>
    <x v="260"/>
    <x v="260"/>
    <x v="1"/>
    <x v="10"/>
    <x v="5"/>
    <x v="2"/>
    <x v="1"/>
    <n v="168"/>
    <s v="OffshoreAnalyst"/>
    <n v="24"/>
    <n v="384.61538461538464"/>
    <n v="1.1000000000000001"/>
    <n v="1.1599999999999999"/>
    <n v="0"/>
    <x v="0"/>
    <n v="5144.8320000000003"/>
    <n v="384.61538461538464"/>
    <n v="0"/>
    <n v="500"/>
    <n v="0"/>
    <n v="4260.2166153846156"/>
  </r>
  <r>
    <x v="0"/>
    <s v="Moshe McGeachy"/>
    <s v="Analyst"/>
    <x v="195"/>
    <x v="195"/>
    <x v="1"/>
    <x v="11"/>
    <x v="2"/>
    <x v="0"/>
    <x v="1"/>
    <n v="104"/>
    <s v="OffshoreAnalyst"/>
    <n v="24"/>
    <n v="384.61538461538464"/>
    <n v="1.2"/>
    <n v="0.95"/>
    <n v="0"/>
    <x v="0"/>
    <n v="2845.4399999999996"/>
    <n v="384.61538461538464"/>
    <n v="500"/>
    <n v="10"/>
    <n v="0"/>
    <n v="1950.8246153846148"/>
  </r>
  <r>
    <x v="0"/>
    <s v="Michael Ryce"/>
    <s v="Director"/>
    <x v="251"/>
    <x v="251"/>
    <x v="1"/>
    <x v="76"/>
    <x v="5"/>
    <x v="0"/>
    <x v="1"/>
    <n v="0"/>
    <s v="OffshoreDirector"/>
    <n v="55"/>
    <n v="2307.6923076923076"/>
    <n v="1.2"/>
    <n v="0.96"/>
    <n v="0"/>
    <x v="0"/>
    <n v="0"/>
    <n v="0"/>
    <n v="0"/>
    <n v="0"/>
    <n v="0"/>
    <n v="0"/>
  </r>
  <r>
    <x v="0"/>
    <s v="Margaretha Cristofor"/>
    <s v="Associate"/>
    <x v="105"/>
    <x v="105"/>
    <x v="1"/>
    <x v="49"/>
    <x v="1"/>
    <x v="3"/>
    <x v="1"/>
    <n v="162"/>
    <s v="OffshoreAssociate"/>
    <n v="30"/>
    <n v="615.38461538461536"/>
    <n v="1"/>
    <n v="1.0900000000000001"/>
    <n v="0"/>
    <x v="0"/>
    <n v="5297.4000000000005"/>
    <n v="615.38461538461536"/>
    <n v="500"/>
    <n v="0"/>
    <n v="0"/>
    <n v="4182.0153846153853"/>
  </r>
  <r>
    <x v="0"/>
    <s v="Renault Tolemache"/>
    <s v="Analyst"/>
    <x v="283"/>
    <x v="283"/>
    <x v="1"/>
    <x v="58"/>
    <x v="3"/>
    <x v="0"/>
    <x v="1"/>
    <n v="167"/>
    <s v="OffshoreAnalyst"/>
    <n v="24"/>
    <n v="384.61538461538464"/>
    <n v="1.2"/>
    <n v="1"/>
    <n v="0"/>
    <x v="0"/>
    <n v="4809.5999999999995"/>
    <n v="384.61538461538464"/>
    <n v="500"/>
    <n v="10"/>
    <n v="0"/>
    <n v="3914.9846153846147"/>
  </r>
  <r>
    <x v="0"/>
    <s v="Emilia Cowndley"/>
    <s v="Contractor"/>
    <x v="182"/>
    <x v="182"/>
    <x v="1"/>
    <x v="67"/>
    <x v="4"/>
    <x v="2"/>
    <x v="1"/>
    <n v="160"/>
    <s v="OffshoreContractor"/>
    <n v="40"/>
    <n v="43"/>
    <n v="1.1000000000000001"/>
    <n v="0.81"/>
    <n v="0"/>
    <x v="0"/>
    <n v="5702.4000000000015"/>
    <n v="0"/>
    <n v="500"/>
    <n v="10"/>
    <n v="6880"/>
    <n v="-1687.5999999999985"/>
  </r>
  <r>
    <x v="0"/>
    <s v="Dewitt MacSharry"/>
    <s v="Contractor"/>
    <x v="284"/>
    <x v="284"/>
    <x v="1"/>
    <x v="17"/>
    <x v="4"/>
    <x v="4"/>
    <x v="1"/>
    <n v="161"/>
    <s v="OffshoreContractor"/>
    <n v="35"/>
    <n v="43"/>
    <n v="0.9"/>
    <n v="0.86"/>
    <n v="0"/>
    <x v="0"/>
    <n v="4361.49"/>
    <n v="0"/>
    <n v="200"/>
    <n v="10"/>
    <n v="6923"/>
    <n v="-2771.51"/>
  </r>
  <r>
    <x v="0"/>
    <s v="Haley Artin"/>
    <s v="Contractor"/>
    <x v="33"/>
    <x v="33"/>
    <x v="0"/>
    <x v="30"/>
    <x v="1"/>
    <x v="3"/>
    <x v="0"/>
    <n v="97"/>
    <s v="OnsiteContractor"/>
    <n v="65"/>
    <n v="77"/>
    <n v="1"/>
    <n v="1.01"/>
    <n v="0"/>
    <x v="0"/>
    <n v="10504"/>
    <n v="0"/>
    <n v="200"/>
    <n v="50"/>
    <n v="7469"/>
    <n v="2785"/>
  </r>
  <r>
    <x v="0"/>
    <s v="Nate Devenny"/>
    <s v="Senior Associate"/>
    <x v="276"/>
    <x v="276"/>
    <x v="1"/>
    <x v="35"/>
    <x v="5"/>
    <x v="3"/>
    <x v="1"/>
    <n v="0"/>
    <s v="OffshoreSenior Associate"/>
    <n v="35"/>
    <n v="923.07692307692309"/>
    <n v="1"/>
    <n v="0.95"/>
    <n v="0"/>
    <x v="0"/>
    <n v="0"/>
    <n v="0"/>
    <n v="750"/>
    <n v="50"/>
    <n v="0"/>
    <n v="-800"/>
  </r>
  <r>
    <x v="0"/>
    <s v="Marco Moodey"/>
    <s v="Associate"/>
    <x v="29"/>
    <x v="29"/>
    <x v="1"/>
    <x v="27"/>
    <x v="5"/>
    <x v="1"/>
    <x v="1"/>
    <n v="0"/>
    <s v="OffshoreAssociate"/>
    <n v="30"/>
    <n v="615.38461538461536"/>
    <n v="0.8"/>
    <n v="1.2"/>
    <n v="0"/>
    <x v="0"/>
    <n v="0"/>
    <n v="0"/>
    <n v="1000"/>
    <n v="10"/>
    <n v="0"/>
    <n v="-1010"/>
  </r>
  <r>
    <x v="0"/>
    <s v="Irvine Benza"/>
    <s v="Associate"/>
    <x v="94"/>
    <x v="94"/>
    <x v="1"/>
    <x v="28"/>
    <x v="1"/>
    <x v="0"/>
    <x v="1"/>
    <n v="168"/>
    <s v="OffshoreAssociate"/>
    <n v="30"/>
    <n v="615.38461538461536"/>
    <n v="1.2"/>
    <n v="1.1200000000000001"/>
    <n v="0"/>
    <x v="0"/>
    <n v="6773.76"/>
    <n v="615.38461538461536"/>
    <n v="1000"/>
    <n v="100"/>
    <n v="0"/>
    <n v="5058.375384615385"/>
  </r>
  <r>
    <x v="0"/>
    <s v="Ynes Birkett"/>
    <s v="Director"/>
    <x v="48"/>
    <x v="48"/>
    <x v="0"/>
    <x v="37"/>
    <x v="1"/>
    <x v="4"/>
    <x v="1"/>
    <n v="163"/>
    <s v="OffshoreDirector"/>
    <n v="55"/>
    <n v="2307.6923076923076"/>
    <n v="0.9"/>
    <n v="0.87"/>
    <n v="0"/>
    <x v="0"/>
    <n v="6890.4"/>
    <n v="2307.6923076923076"/>
    <n v="0"/>
    <n v="0"/>
    <n v="0"/>
    <n v="4582.707692307692"/>
  </r>
  <r>
    <x v="0"/>
    <s v="Christoph Oddey"/>
    <s v="Contractor"/>
    <x v="36"/>
    <x v="36"/>
    <x v="0"/>
    <x v="12"/>
    <x v="1"/>
    <x v="1"/>
    <x v="0"/>
    <n v="163"/>
    <s v="OnsiteContractor"/>
    <n v="72"/>
    <n v="74"/>
    <n v="0.8"/>
    <n v="0.99"/>
    <n v="0"/>
    <x v="0"/>
    <n v="9123.84"/>
    <n v="0"/>
    <n v="0"/>
    <n v="50"/>
    <n v="12062"/>
    <n v="-2988.16"/>
  </r>
  <r>
    <x v="0"/>
    <s v="Lotte Duckinfield"/>
    <s v="Analyst"/>
    <x v="303"/>
    <x v="303"/>
    <x v="0"/>
    <x v="99"/>
    <x v="0"/>
    <x v="1"/>
    <x v="1"/>
    <n v="165"/>
    <s v="OffshoreAnalyst"/>
    <n v="24"/>
    <n v="384.61538461538464"/>
    <n v="0.8"/>
    <n v="0.95"/>
    <n v="0"/>
    <x v="0"/>
    <n v="2918.3999999999996"/>
    <n v="384.61538461538464"/>
    <n v="1000"/>
    <n v="10"/>
    <n v="0"/>
    <n v="1523.7846153846149"/>
  </r>
  <r>
    <x v="0"/>
    <s v="Lexy Backhurst"/>
    <s v="Associate"/>
    <x v="106"/>
    <x v="106"/>
    <x v="0"/>
    <x v="72"/>
    <x v="0"/>
    <x v="2"/>
    <x v="1"/>
    <n v="167"/>
    <s v="OffshoreAssociate"/>
    <n v="30"/>
    <n v="615.38461538461536"/>
    <n v="1.1000000000000001"/>
    <n v="0.94"/>
    <n v="0"/>
    <x v="0"/>
    <n v="4963.2"/>
    <n v="615.38461538461536"/>
    <n v="500"/>
    <n v="500"/>
    <n v="0"/>
    <n v="3347.8153846153846"/>
  </r>
  <r>
    <x v="0"/>
    <s v="Viviyan Cocksedge"/>
    <s v="Senior Associate"/>
    <x v="26"/>
    <x v="26"/>
    <x v="1"/>
    <x v="21"/>
    <x v="2"/>
    <x v="0"/>
    <x v="0"/>
    <n v="122"/>
    <s v="OnsiteSenior Associate"/>
    <n v="60"/>
    <n v="6250"/>
    <n v="1.2"/>
    <n v="1.17"/>
    <n v="0"/>
    <x v="0"/>
    <n v="10277.279999999999"/>
    <n v="6250"/>
    <n v="750"/>
    <n v="0"/>
    <n v="0"/>
    <n v="3277.2799999999988"/>
  </r>
  <r>
    <x v="0"/>
    <s v="Lockwood Manifould"/>
    <s v="Senior Associate"/>
    <x v="91"/>
    <x v="91"/>
    <x v="1"/>
    <x v="45"/>
    <x v="3"/>
    <x v="3"/>
    <x v="1"/>
    <n v="167"/>
    <s v="OffshoreSenior Associate"/>
    <n v="35"/>
    <n v="923.07692307692309"/>
    <n v="1"/>
    <n v="1.1200000000000001"/>
    <n v="0"/>
    <x v="0"/>
    <n v="6546.4000000000005"/>
    <n v="923.07692307692309"/>
    <n v="200"/>
    <n v="50"/>
    <n v="0"/>
    <n v="5373.3230769230777"/>
  </r>
  <r>
    <x v="0"/>
    <s v="Rutger Ollivier"/>
    <s v="Manager"/>
    <x v="75"/>
    <x v="75"/>
    <x v="1"/>
    <x v="56"/>
    <x v="4"/>
    <x v="3"/>
    <x v="0"/>
    <n v="0"/>
    <s v="OnsiteManager"/>
    <n v="65"/>
    <n v="7500"/>
    <n v="1"/>
    <n v="0.82"/>
    <n v="0"/>
    <x v="0"/>
    <n v="0"/>
    <n v="0"/>
    <n v="500"/>
    <n v="10"/>
    <n v="0"/>
    <n v="-510"/>
  </r>
  <r>
    <x v="0"/>
    <s v="Fleurette McCritichie"/>
    <s v="Contractor"/>
    <x v="225"/>
    <x v="225"/>
    <x v="1"/>
    <x v="58"/>
    <x v="3"/>
    <x v="2"/>
    <x v="1"/>
    <n v="0"/>
    <s v="OffshoreContractor"/>
    <n v="35"/>
    <n v="54"/>
    <n v="1.1000000000000001"/>
    <n v="1"/>
    <n v="0"/>
    <x v="0"/>
    <n v="0"/>
    <n v="0"/>
    <n v="500"/>
    <n v="500"/>
    <n v="0"/>
    <n v="-1000"/>
  </r>
  <r>
    <x v="0"/>
    <s v="Doti D'Errico"/>
    <s v="Contractor"/>
    <x v="294"/>
    <x v="294"/>
    <x v="0"/>
    <x v="98"/>
    <x v="5"/>
    <x v="1"/>
    <x v="0"/>
    <n v="0"/>
    <s v="OnsiteContractor"/>
    <n v="65"/>
    <n v="73"/>
    <n v="0.8"/>
    <n v="0.89"/>
    <n v="0"/>
    <x v="0"/>
    <n v="7404.8"/>
    <n v="0"/>
    <n v="750"/>
    <n v="50"/>
    <n v="0"/>
    <n v="6604.8"/>
  </r>
  <r>
    <x v="0"/>
    <s v="Rosette Swatten"/>
    <s v="Contractor"/>
    <x v="164"/>
    <x v="164"/>
    <x v="1"/>
    <x v="62"/>
    <x v="4"/>
    <x v="1"/>
    <x v="1"/>
    <n v="109"/>
    <s v="OffshoreContractor"/>
    <n v="40"/>
    <n v="44"/>
    <n v="0.8"/>
    <n v="1.17"/>
    <n v="0"/>
    <x v="0"/>
    <n v="4080.9599999999996"/>
    <n v="0"/>
    <n v="0"/>
    <n v="250"/>
    <n v="4796"/>
    <n v="-965.04000000000042"/>
  </r>
  <r>
    <x v="0"/>
    <s v="Viviana Yukhnov"/>
    <s v="Manager"/>
    <x v="248"/>
    <x v="248"/>
    <x v="1"/>
    <x v="94"/>
    <x v="2"/>
    <x v="1"/>
    <x v="1"/>
    <n v="0"/>
    <s v="OffshoreManager"/>
    <n v="40"/>
    <n v="1230.7692307692307"/>
    <n v="0.8"/>
    <n v="1.03"/>
    <n v="0"/>
    <x v="0"/>
    <n v="0"/>
    <n v="0"/>
    <n v="0"/>
    <n v="10"/>
    <n v="0"/>
    <n v="-10"/>
  </r>
  <r>
    <x v="0"/>
    <s v="Edvard Deeley"/>
    <s v="Contractor"/>
    <x v="102"/>
    <x v="102"/>
    <x v="1"/>
    <x v="66"/>
    <x v="5"/>
    <x v="4"/>
    <x v="0"/>
    <n v="167"/>
    <s v="OnsiteContractor"/>
    <n v="60"/>
    <n v="79"/>
    <n v="0.9"/>
    <n v="0.97"/>
    <n v="0"/>
    <x v="0"/>
    <n v="8747.4599999999991"/>
    <n v="0"/>
    <n v="500"/>
    <n v="10"/>
    <n v="13193"/>
    <n v="-4955.5400000000009"/>
  </r>
  <r>
    <x v="0"/>
    <s v="Corinne Haddleton"/>
    <s v="Senior Associate"/>
    <x v="265"/>
    <x v="265"/>
    <x v="1"/>
    <x v="0"/>
    <x v="0"/>
    <x v="2"/>
    <x v="0"/>
    <n v="166"/>
    <s v="OnsiteSenior Associate"/>
    <n v="60"/>
    <n v="6250"/>
    <n v="1.1000000000000001"/>
    <n v="1"/>
    <n v="0"/>
    <x v="0"/>
    <n v="10956"/>
    <n v="6250"/>
    <n v="750"/>
    <n v="50"/>
    <n v="0"/>
    <n v="3906"/>
  </r>
  <r>
    <x v="0"/>
    <s v="Kearney Brotherton"/>
    <s v="Director"/>
    <x v="35"/>
    <x v="35"/>
    <x v="0"/>
    <x v="31"/>
    <x v="2"/>
    <x v="2"/>
    <x v="1"/>
    <n v="166"/>
    <s v="OffshoreDirector"/>
    <n v="55"/>
    <n v="2307.6923076923076"/>
    <n v="1.1000000000000001"/>
    <n v="1.01"/>
    <n v="0"/>
    <x v="0"/>
    <n v="9776.7999999999993"/>
    <n v="2307.6923076923076"/>
    <n v="0"/>
    <n v="10"/>
    <n v="0"/>
    <n v="7459.1076923076917"/>
  </r>
  <r>
    <x v="0"/>
    <s v="Carleen Van den Broek"/>
    <s v="Associate"/>
    <x v="287"/>
    <x v="287"/>
    <x v="0"/>
    <x v="27"/>
    <x v="5"/>
    <x v="3"/>
    <x v="1"/>
    <n v="0"/>
    <s v="OffshoreAssociate"/>
    <n v="30"/>
    <n v="615.38461538461536"/>
    <n v="1"/>
    <n v="1.2"/>
    <n v="0"/>
    <x v="0"/>
    <n v="5760"/>
    <n v="0"/>
    <n v="1000"/>
    <n v="50"/>
    <n v="0"/>
    <n v="4710"/>
  </r>
  <r>
    <x v="0"/>
    <s v="Sherri Leamon"/>
    <s v="Contractor"/>
    <x v="91"/>
    <x v="91"/>
    <x v="1"/>
    <x v="45"/>
    <x v="3"/>
    <x v="3"/>
    <x v="1"/>
    <n v="165"/>
    <s v="OffshoreContractor"/>
    <n v="48"/>
    <n v="46"/>
    <n v="1"/>
    <n v="1.1200000000000001"/>
    <n v="0"/>
    <x v="0"/>
    <n v="8870.4000000000015"/>
    <n v="0"/>
    <n v="0"/>
    <n v="250"/>
    <n v="7590"/>
    <n v="1030.4000000000015"/>
  </r>
  <r>
    <x v="0"/>
    <s v="Kirby Mc Gorley"/>
    <s v="Senior Associate"/>
    <x v="28"/>
    <x v="28"/>
    <x v="0"/>
    <x v="26"/>
    <x v="2"/>
    <x v="4"/>
    <x v="1"/>
    <n v="101"/>
    <s v="OffshoreSenior Associate"/>
    <n v="35"/>
    <n v="923.07692307692309"/>
    <n v="0.9"/>
    <n v="1.1100000000000001"/>
    <n v="0"/>
    <x v="0"/>
    <n v="5594.4000000000005"/>
    <n v="923.07692307692309"/>
    <n v="0"/>
    <n v="250"/>
    <n v="0"/>
    <n v="4421.3230769230777"/>
  </r>
  <r>
    <x v="0"/>
    <s v="Tabbitha Rubinchik"/>
    <s v="Analyst"/>
    <x v="134"/>
    <x v="134"/>
    <x v="1"/>
    <x v="1"/>
    <x v="1"/>
    <x v="3"/>
    <x v="0"/>
    <n v="0"/>
    <s v="OnsiteAnalyst"/>
    <n v="48"/>
    <n v="5416.666666666667"/>
    <n v="1"/>
    <n v="1.03"/>
    <n v="0"/>
    <x v="0"/>
    <n v="0"/>
    <n v="0"/>
    <n v="500"/>
    <n v="500"/>
    <n v="0"/>
    <n v="-1000"/>
  </r>
  <r>
    <x v="0"/>
    <s v="Sophey Braham"/>
    <s v="Associate"/>
    <x v="115"/>
    <x v="115"/>
    <x v="0"/>
    <x v="68"/>
    <x v="3"/>
    <x v="0"/>
    <x v="1"/>
    <n v="160"/>
    <s v="OffshoreAssociate"/>
    <n v="30"/>
    <n v="615.38461538461536"/>
    <n v="1.2"/>
    <n v="1.1200000000000001"/>
    <n v="0"/>
    <x v="0"/>
    <n v="6451.2000000000007"/>
    <n v="615.38461538461536"/>
    <n v="0"/>
    <n v="250"/>
    <n v="0"/>
    <n v="5585.8153846153855"/>
  </r>
  <r>
    <x v="0"/>
    <s v="Myrle Le Noire"/>
    <s v="Contractor"/>
    <x v="290"/>
    <x v="290"/>
    <x v="1"/>
    <x v="39"/>
    <x v="1"/>
    <x v="1"/>
    <x v="1"/>
    <n v="163"/>
    <s v="OffshoreContractor"/>
    <n v="40"/>
    <n v="50"/>
    <n v="0.8"/>
    <n v="0.99"/>
    <n v="0"/>
    <x v="0"/>
    <n v="5163.84"/>
    <n v="0"/>
    <n v="200"/>
    <n v="0"/>
    <n v="8150"/>
    <n v="-3186.16"/>
  </r>
  <r>
    <x v="0"/>
    <s v="Jelene Fenna"/>
    <s v="Associate"/>
    <x v="306"/>
    <x v="306"/>
    <x v="1"/>
    <x v="2"/>
    <x v="1"/>
    <x v="3"/>
    <x v="1"/>
    <n v="163"/>
    <s v="OffshoreAssociate"/>
    <n v="30"/>
    <n v="615.38461538461536"/>
    <n v="1"/>
    <n v="0.9"/>
    <n v="0"/>
    <x v="0"/>
    <n v="4401"/>
    <n v="615.38461538461536"/>
    <n v="0"/>
    <n v="10"/>
    <n v="0"/>
    <n v="3775.6153846153848"/>
  </r>
  <r>
    <x v="0"/>
    <s v="Morty Pevreal"/>
    <s v="Manager"/>
    <x v="187"/>
    <x v="187"/>
    <x v="1"/>
    <x v="87"/>
    <x v="0"/>
    <x v="2"/>
    <x v="1"/>
    <n v="168"/>
    <s v="OffshoreManager"/>
    <n v="40"/>
    <n v="1230.7692307692307"/>
    <n v="1.1000000000000001"/>
    <n v="0.86"/>
    <n v="1"/>
    <x v="0"/>
    <n v="0"/>
    <n v="1230.7692307692307"/>
    <n v="0"/>
    <n v="100"/>
    <n v="0"/>
    <n v="-1330.7692307692307"/>
  </r>
  <r>
    <x v="0"/>
    <s v="Isa Rudwell"/>
    <s v="Analyst"/>
    <x v="20"/>
    <x v="20"/>
    <x v="1"/>
    <x v="20"/>
    <x v="1"/>
    <x v="1"/>
    <x v="0"/>
    <n v="160"/>
    <s v="OnsiteAnalyst"/>
    <n v="48"/>
    <n v="5416.666666666667"/>
    <n v="0.8"/>
    <n v="1.07"/>
    <n v="0"/>
    <x v="0"/>
    <n v="6574.08"/>
    <n v="5416.666666666667"/>
    <n v="500"/>
    <n v="10"/>
    <n v="0"/>
    <n v="647.41333333333296"/>
  </r>
  <r>
    <x v="0"/>
    <s v="Klemens Mc Cahey"/>
    <s v="Analyst"/>
    <x v="280"/>
    <x v="280"/>
    <x v="1"/>
    <x v="85"/>
    <x v="1"/>
    <x v="2"/>
    <x v="0"/>
    <n v="0"/>
    <s v="OnsiteAnalyst"/>
    <n v="48"/>
    <n v="5416.666666666667"/>
    <n v="1.1000000000000001"/>
    <n v="1.08"/>
    <n v="0"/>
    <x v="0"/>
    <n v="0"/>
    <n v="0"/>
    <n v="200"/>
    <n v="100"/>
    <n v="0"/>
    <n v="-300"/>
  </r>
  <r>
    <x v="0"/>
    <s v="Ruthy Schmidt"/>
    <s v="Manager"/>
    <x v="53"/>
    <x v="53"/>
    <x v="1"/>
    <x v="28"/>
    <x v="1"/>
    <x v="1"/>
    <x v="1"/>
    <n v="0"/>
    <s v="OffshoreManager"/>
    <n v="40"/>
    <n v="1230.7692307692307"/>
    <n v="0.8"/>
    <n v="1.1200000000000001"/>
    <n v="0"/>
    <x v="0"/>
    <n v="0"/>
    <n v="0"/>
    <n v="750"/>
    <n v="250"/>
    <n v="0"/>
    <n v="-1000"/>
  </r>
  <r>
    <x v="0"/>
    <s v="Godfry Liffey"/>
    <s v="Contractor"/>
    <x v="42"/>
    <x v="42"/>
    <x v="0"/>
    <x v="34"/>
    <x v="0"/>
    <x v="3"/>
    <x v="1"/>
    <n v="163"/>
    <s v="OffshoreContractor"/>
    <n v="35"/>
    <n v="53"/>
    <n v="1"/>
    <n v="0.9"/>
    <n v="0"/>
    <x v="0"/>
    <n v="5040"/>
    <n v="0"/>
    <n v="500"/>
    <n v="0"/>
    <n v="8639"/>
    <n v="-4099"/>
  </r>
  <r>
    <x v="0"/>
    <s v="Amabelle Churchill"/>
    <s v="Director"/>
    <x v="285"/>
    <x v="285"/>
    <x v="1"/>
    <x v="38"/>
    <x v="1"/>
    <x v="1"/>
    <x v="1"/>
    <n v="166"/>
    <s v="OffshoreDirector"/>
    <n v="55"/>
    <n v="2307.6923076923076"/>
    <n v="0.8"/>
    <n v="1.1299999999999999"/>
    <n v="0"/>
    <x v="0"/>
    <n v="8253.5199999999986"/>
    <n v="2307.6923076923076"/>
    <n v="500"/>
    <n v="0"/>
    <n v="0"/>
    <n v="5445.827692307691"/>
  </r>
  <r>
    <x v="0"/>
    <s v="Patrice Vasilchikov"/>
    <s v="Contractor"/>
    <x v="49"/>
    <x v="49"/>
    <x v="0"/>
    <x v="38"/>
    <x v="1"/>
    <x v="2"/>
    <x v="1"/>
    <n v="0"/>
    <s v="OffshoreContractor"/>
    <n v="35"/>
    <n v="43"/>
    <n v="1.1000000000000001"/>
    <n v="1.1299999999999999"/>
    <n v="0"/>
    <x v="0"/>
    <n v="6960.8"/>
    <n v="0"/>
    <n v="0"/>
    <n v="10"/>
    <n v="0"/>
    <n v="6950.8"/>
  </r>
  <r>
    <x v="0"/>
    <s v="Gwenny Stephenson"/>
    <s v="Contractor"/>
    <x v="96"/>
    <x v="96"/>
    <x v="0"/>
    <x v="5"/>
    <x v="3"/>
    <x v="0"/>
    <x v="0"/>
    <n v="136"/>
    <s v="OnsiteContractor"/>
    <n v="60"/>
    <n v="75"/>
    <n v="1.2"/>
    <n v="0.9"/>
    <n v="0"/>
    <x v="0"/>
    <n v="10368"/>
    <n v="0"/>
    <n v="750"/>
    <n v="500"/>
    <n v="10200"/>
    <n v="-1082"/>
  </r>
  <r>
    <x v="0"/>
    <s v="Luce Atwood"/>
    <s v="Contractor"/>
    <x v="276"/>
    <x v="276"/>
    <x v="1"/>
    <x v="35"/>
    <x v="5"/>
    <x v="3"/>
    <x v="0"/>
    <n v="166"/>
    <s v="OnsiteContractor"/>
    <n v="60"/>
    <n v="72"/>
    <n v="1"/>
    <n v="0.95"/>
    <n v="0"/>
    <x v="0"/>
    <n v="9462"/>
    <n v="0"/>
    <n v="0"/>
    <n v="0"/>
    <n v="11952"/>
    <n v="-2490"/>
  </r>
  <r>
    <x v="0"/>
    <s v="Harcourt Thorndycraft"/>
    <s v="Manager"/>
    <x v="59"/>
    <x v="59"/>
    <x v="1"/>
    <x v="44"/>
    <x v="4"/>
    <x v="1"/>
    <x v="1"/>
    <n v="111"/>
    <s v="OffshoreManager"/>
    <n v="40"/>
    <n v="1230.7692307692307"/>
    <n v="0.8"/>
    <n v="0.88"/>
    <n v="0"/>
    <x v="0"/>
    <n v="3125.76"/>
    <n v="1230.7692307692307"/>
    <n v="0"/>
    <n v="50"/>
    <n v="0"/>
    <n v="1844.9907692307695"/>
  </r>
  <r>
    <x v="0"/>
    <s v="Seth Edmeades"/>
    <s v="Senior Associate"/>
    <x v="16"/>
    <x v="16"/>
    <x v="1"/>
    <x v="16"/>
    <x v="1"/>
    <x v="3"/>
    <x v="0"/>
    <n v="166"/>
    <s v="OnsiteSenior Associate"/>
    <n v="60"/>
    <n v="6250"/>
    <n v="1"/>
    <n v="1.1499999999999999"/>
    <n v="0"/>
    <x v="0"/>
    <n v="11454"/>
    <n v="6250"/>
    <n v="200"/>
    <n v="0"/>
    <n v="0"/>
    <n v="5004"/>
  </r>
  <r>
    <x v="0"/>
    <s v="Denver Mountjoy"/>
    <s v="Analyst"/>
    <x v="145"/>
    <x v="145"/>
    <x v="1"/>
    <x v="68"/>
    <x v="3"/>
    <x v="3"/>
    <x v="0"/>
    <n v="166"/>
    <s v="OnsiteAnalyst"/>
    <n v="48"/>
    <n v="5416.666666666667"/>
    <n v="1"/>
    <n v="1.1200000000000001"/>
    <n v="0"/>
    <x v="0"/>
    <n v="8924.1600000000017"/>
    <n v="5416.666666666667"/>
    <n v="0"/>
    <n v="0"/>
    <n v="0"/>
    <n v="3507.4933333333347"/>
  </r>
  <r>
    <x v="0"/>
    <s v="Rafaellle Ingley"/>
    <s v="Contractor"/>
    <x v="189"/>
    <x v="189"/>
    <x v="1"/>
    <x v="78"/>
    <x v="3"/>
    <x v="1"/>
    <x v="1"/>
    <n v="0"/>
    <s v="OffshoreContractor"/>
    <n v="35"/>
    <n v="41"/>
    <n v="0.8"/>
    <n v="1.07"/>
    <n v="0"/>
    <x v="0"/>
    <n v="0"/>
    <n v="0"/>
    <n v="1000"/>
    <n v="0"/>
    <n v="0"/>
    <n v="-1000"/>
  </r>
  <r>
    <x v="0"/>
    <s v="Randolf Bellamy"/>
    <s v="Analyst"/>
    <x v="2"/>
    <x v="2"/>
    <x v="1"/>
    <x v="2"/>
    <x v="1"/>
    <x v="1"/>
    <x v="0"/>
    <n v="167"/>
    <s v="OnsiteAnalyst"/>
    <n v="48"/>
    <n v="5416.666666666667"/>
    <n v="0.8"/>
    <n v="0.9"/>
    <n v="0"/>
    <x v="0"/>
    <n v="5771.52"/>
    <n v="5416.666666666667"/>
    <n v="0"/>
    <n v="0"/>
    <n v="0"/>
    <n v="354.85333333333347"/>
  </r>
  <r>
    <x v="0"/>
    <s v="Jacquenetta De Zamudio"/>
    <s v="Contractor"/>
    <x v="248"/>
    <x v="248"/>
    <x v="1"/>
    <x v="94"/>
    <x v="2"/>
    <x v="1"/>
    <x v="1"/>
    <n v="160"/>
    <s v="OffshoreContractor"/>
    <n v="40"/>
    <n v="52"/>
    <n v="0.8"/>
    <n v="1.03"/>
    <n v="0"/>
    <x v="0"/>
    <n v="5273.6"/>
    <n v="0"/>
    <n v="200"/>
    <n v="500"/>
    <n v="8320"/>
    <n v="-3746.3999999999996"/>
  </r>
  <r>
    <x v="0"/>
    <s v="Luce Carver"/>
    <s v="Contractor"/>
    <x v="212"/>
    <x v="212"/>
    <x v="1"/>
    <x v="51"/>
    <x v="3"/>
    <x v="3"/>
    <x v="0"/>
    <n v="164"/>
    <s v="OnsiteContractor"/>
    <n v="65"/>
    <n v="79"/>
    <n v="1"/>
    <n v="0.84"/>
    <n v="0"/>
    <x v="0"/>
    <n v="8954.4"/>
    <n v="0"/>
    <n v="200"/>
    <n v="10"/>
    <n v="12956"/>
    <n v="-4211.6000000000004"/>
  </r>
  <r>
    <x v="0"/>
    <s v="Silvanus Blanden"/>
    <s v="Contractor"/>
    <x v="32"/>
    <x v="32"/>
    <x v="0"/>
    <x v="29"/>
    <x v="0"/>
    <x v="1"/>
    <x v="1"/>
    <n v="162"/>
    <s v="OffshoreContractor"/>
    <n v="48"/>
    <n v="53"/>
    <n v="0.8"/>
    <n v="0.83"/>
    <n v="0"/>
    <x v="0"/>
    <n v="5099.5199999999995"/>
    <n v="0"/>
    <n v="500"/>
    <n v="250"/>
    <n v="8586"/>
    <n v="-4236.4800000000005"/>
  </r>
  <r>
    <x v="0"/>
    <s v="Fred Nixon"/>
    <s v="Analyst"/>
    <x v="82"/>
    <x v="82"/>
    <x v="1"/>
    <x v="6"/>
    <x v="4"/>
    <x v="4"/>
    <x v="1"/>
    <n v="162"/>
    <s v="OffshoreAnalyst"/>
    <n v="24"/>
    <n v="384.61538461538464"/>
    <n v="0.9"/>
    <n v="1.04"/>
    <n v="0"/>
    <x v="0"/>
    <n v="3639.1680000000006"/>
    <n v="384.61538461538464"/>
    <n v="200"/>
    <n v="10"/>
    <n v="0"/>
    <n v="3044.5526153846158"/>
  </r>
  <r>
    <x v="0"/>
    <s v="Annmaria Folke"/>
    <s v="Contractor"/>
    <x v="143"/>
    <x v="143"/>
    <x v="1"/>
    <x v="36"/>
    <x v="1"/>
    <x v="3"/>
    <x v="1"/>
    <n v="163"/>
    <s v="OffshoreContractor"/>
    <n v="40"/>
    <n v="47"/>
    <n v="1"/>
    <n v="0.88"/>
    <n v="0"/>
    <x v="0"/>
    <n v="5737.6"/>
    <n v="0"/>
    <n v="1000"/>
    <n v="100"/>
    <n v="7661"/>
    <n v="-3023.3999999999996"/>
  </r>
  <r>
    <x v="0"/>
    <s v="Bruce Rubinsztein"/>
    <s v="Contractor"/>
    <x v="306"/>
    <x v="306"/>
    <x v="1"/>
    <x v="2"/>
    <x v="1"/>
    <x v="3"/>
    <x v="1"/>
    <n v="0"/>
    <s v="OffshoreContractor"/>
    <n v="40"/>
    <n v="52"/>
    <n v="1"/>
    <n v="0.9"/>
    <n v="0"/>
    <x v="0"/>
    <n v="0"/>
    <n v="0"/>
    <n v="0"/>
    <n v="0"/>
    <n v="0"/>
    <n v="0"/>
  </r>
  <r>
    <x v="0"/>
    <s v="Gaylord Trott"/>
    <s v="Manager"/>
    <x v="67"/>
    <x v="67"/>
    <x v="1"/>
    <x v="44"/>
    <x v="4"/>
    <x v="3"/>
    <x v="1"/>
    <n v="160"/>
    <s v="OffshoreManager"/>
    <n v="40"/>
    <n v="1230.7692307692307"/>
    <n v="1"/>
    <n v="0.88"/>
    <n v="0"/>
    <x v="0"/>
    <n v="5632"/>
    <n v="1230.7692307692307"/>
    <n v="0"/>
    <n v="100"/>
    <n v="0"/>
    <n v="4301.2307692307695"/>
  </r>
  <r>
    <x v="0"/>
    <s v="Barry Stieger"/>
    <s v="Contractor"/>
    <x v="21"/>
    <x v="21"/>
    <x v="1"/>
    <x v="21"/>
    <x v="2"/>
    <x v="3"/>
    <x v="0"/>
    <n v="163"/>
    <s v="OnsiteContractor"/>
    <n v="72"/>
    <n v="74"/>
    <n v="1"/>
    <n v="1.17"/>
    <n v="0"/>
    <x v="0"/>
    <n v="13731.119999999999"/>
    <n v="0"/>
    <n v="0"/>
    <n v="500"/>
    <n v="12062"/>
    <n v="1169.119999999999"/>
  </r>
  <r>
    <x v="0"/>
    <s v="Stevena Middle"/>
    <s v="Analyst"/>
    <x v="101"/>
    <x v="101"/>
    <x v="0"/>
    <x v="71"/>
    <x v="4"/>
    <x v="3"/>
    <x v="1"/>
    <n v="161"/>
    <s v="OffshoreAnalyst"/>
    <n v="24"/>
    <n v="384.61538461538464"/>
    <n v="1"/>
    <n v="1.0900000000000001"/>
    <n v="0"/>
    <x v="0"/>
    <n v="4185.6000000000004"/>
    <n v="384.61538461538464"/>
    <n v="0"/>
    <n v="0"/>
    <n v="0"/>
    <n v="3800.9846153846156"/>
  </r>
  <r>
    <x v="0"/>
    <s v="Latia MacAnulty"/>
    <s v="Contractor"/>
    <x v="165"/>
    <x v="165"/>
    <x v="0"/>
    <x v="64"/>
    <x v="3"/>
    <x v="2"/>
    <x v="0"/>
    <n v="164"/>
    <s v="OnsiteContractor"/>
    <n v="60"/>
    <n v="79"/>
    <n v="1.1000000000000001"/>
    <n v="0.97"/>
    <n v="0"/>
    <x v="0"/>
    <n v="10243.199999999999"/>
    <n v="0"/>
    <n v="200"/>
    <n v="0"/>
    <n v="12956"/>
    <n v="-2912.8000000000011"/>
  </r>
  <r>
    <x v="0"/>
    <s v="Billie Challens"/>
    <s v="Director"/>
    <x v="56"/>
    <x v="56"/>
    <x v="1"/>
    <x v="42"/>
    <x v="5"/>
    <x v="1"/>
    <x v="1"/>
    <n v="168"/>
    <s v="OffshoreDirector"/>
    <n v="55"/>
    <n v="2307.6923076923076"/>
    <n v="0.8"/>
    <n v="1.1499999999999999"/>
    <n v="0"/>
    <x v="0"/>
    <n v="8500.7999999999993"/>
    <n v="2307.6923076923076"/>
    <n v="500"/>
    <n v="10"/>
    <n v="0"/>
    <n v="5683.1076923076917"/>
  </r>
  <r>
    <x v="0"/>
    <s v="Constantin Dabbes"/>
    <s v="Analyst"/>
    <x v="240"/>
    <x v="240"/>
    <x v="1"/>
    <x v="46"/>
    <x v="3"/>
    <x v="1"/>
    <x v="0"/>
    <n v="161"/>
    <s v="OnsiteAnalyst"/>
    <n v="48"/>
    <n v="5416.666666666667"/>
    <n v="0.8"/>
    <n v="1.19"/>
    <n v="0"/>
    <x v="0"/>
    <n v="7357.0560000000005"/>
    <n v="5416.666666666667"/>
    <n v="500"/>
    <n v="100"/>
    <n v="0"/>
    <n v="1340.3893333333335"/>
  </r>
  <r>
    <x v="0"/>
    <s v="Clyve Gask"/>
    <s v="Contractor"/>
    <x v="254"/>
    <x v="254"/>
    <x v="1"/>
    <x v="76"/>
    <x v="5"/>
    <x v="1"/>
    <x v="1"/>
    <n v="161"/>
    <s v="OffshoreContractor"/>
    <n v="35"/>
    <n v="40"/>
    <n v="0.8"/>
    <n v="0.96"/>
    <n v="0"/>
    <x v="0"/>
    <n v="4327.68"/>
    <n v="0"/>
    <n v="0"/>
    <n v="0"/>
    <n v="6440"/>
    <n v="-2112.3199999999997"/>
  </r>
  <r>
    <x v="0"/>
    <s v="Dillie Aloshikin"/>
    <s v="Director"/>
    <x v="109"/>
    <x v="109"/>
    <x v="0"/>
    <x v="35"/>
    <x v="5"/>
    <x v="2"/>
    <x v="1"/>
    <n v="160"/>
    <s v="OffshoreDirector"/>
    <n v="55"/>
    <n v="2307.6923076923076"/>
    <n v="1.1000000000000001"/>
    <n v="0.95"/>
    <n v="0"/>
    <x v="0"/>
    <n v="9196"/>
    <n v="2307.6923076923076"/>
    <n v="500"/>
    <n v="50"/>
    <n v="0"/>
    <n v="6338.3076923076924"/>
  </r>
  <r>
    <x v="0"/>
    <s v="Arabella Gusney"/>
    <s v="Contractor"/>
    <x v="74"/>
    <x v="74"/>
    <x v="1"/>
    <x v="55"/>
    <x v="3"/>
    <x v="1"/>
    <x v="1"/>
    <n v="165"/>
    <s v="OffshoreContractor"/>
    <n v="40"/>
    <n v="44"/>
    <n v="0.8"/>
    <n v="1.06"/>
    <n v="0"/>
    <x v="0"/>
    <n v="5596.8"/>
    <n v="0"/>
    <n v="0"/>
    <n v="0"/>
    <n v="7260"/>
    <n v="-1663.1999999999998"/>
  </r>
  <r>
    <x v="0"/>
    <s v="Cristie Bramstom"/>
    <s v="Contractor"/>
    <x v="247"/>
    <x v="247"/>
    <x v="1"/>
    <x v="80"/>
    <x v="1"/>
    <x v="1"/>
    <x v="1"/>
    <n v="166"/>
    <s v="OffshoreContractor"/>
    <n v="48"/>
    <n v="52"/>
    <n v="0.8"/>
    <n v="0.89"/>
    <n v="0"/>
    <x v="0"/>
    <n v="5673.2160000000003"/>
    <n v="0"/>
    <n v="500"/>
    <n v="0"/>
    <n v="8632"/>
    <n v="-3458.7839999999997"/>
  </r>
  <r>
    <x v="0"/>
    <s v="Gabriele Eastup"/>
    <s v="Analyst"/>
    <x v="16"/>
    <x v="16"/>
    <x v="1"/>
    <x v="16"/>
    <x v="1"/>
    <x v="3"/>
    <x v="1"/>
    <n v="160"/>
    <s v="OffshoreAnalyst"/>
    <n v="24"/>
    <n v="384.61538461538464"/>
    <n v="1"/>
    <n v="1.1499999999999999"/>
    <n v="0"/>
    <x v="0"/>
    <n v="4416"/>
    <n v="384.61538461538464"/>
    <n v="0"/>
    <n v="250"/>
    <n v="0"/>
    <n v="3781.3846153846152"/>
  </r>
  <r>
    <x v="0"/>
    <s v="Jacquelyn Ebbitt"/>
    <s v="Associate"/>
    <x v="164"/>
    <x v="164"/>
    <x v="1"/>
    <x v="62"/>
    <x v="4"/>
    <x v="1"/>
    <x v="0"/>
    <n v="167"/>
    <s v="OnsiteAssociate"/>
    <n v="54"/>
    <n v="5666.666666666667"/>
    <n v="0.8"/>
    <n v="1.17"/>
    <n v="0"/>
    <x v="0"/>
    <n v="8440.848"/>
    <n v="5666.666666666667"/>
    <n v="500"/>
    <n v="0"/>
    <n v="0"/>
    <n v="2274.181333333333"/>
  </r>
  <r>
    <x v="0"/>
    <s v="Norris Balint"/>
    <s v="Contractor"/>
    <x v="70"/>
    <x v="70"/>
    <x v="1"/>
    <x v="4"/>
    <x v="2"/>
    <x v="4"/>
    <x v="1"/>
    <n v="163"/>
    <s v="OffshoreContractor"/>
    <n v="35"/>
    <n v="47"/>
    <n v="0.9"/>
    <n v="1.05"/>
    <n v="0"/>
    <x v="0"/>
    <n v="5391.2250000000004"/>
    <n v="0"/>
    <n v="1000"/>
    <n v="10"/>
    <n v="7661"/>
    <n v="-3279.7749999999996"/>
  </r>
  <r>
    <x v="0"/>
    <s v="Corbet Litterick"/>
    <s v="Analyst"/>
    <x v="5"/>
    <x v="5"/>
    <x v="0"/>
    <x v="5"/>
    <x v="3"/>
    <x v="1"/>
    <x v="0"/>
    <n v="166"/>
    <s v="OnsiteAnalyst"/>
    <n v="48"/>
    <n v="5416.666666666667"/>
    <n v="0.8"/>
    <n v="0.9"/>
    <n v="0"/>
    <x v="0"/>
    <n v="5529.6"/>
    <n v="5416.666666666667"/>
    <n v="500"/>
    <n v="10"/>
    <n v="0"/>
    <n v="-397.06666666666661"/>
  </r>
  <r>
    <x v="0"/>
    <s v="Margaux Vern"/>
    <s v="Senior Manager"/>
    <x v="120"/>
    <x v="120"/>
    <x v="0"/>
    <x v="61"/>
    <x v="2"/>
    <x v="1"/>
    <x v="1"/>
    <n v="163"/>
    <s v="OffshoreSenior Manager"/>
    <n v="48"/>
    <n v="1538.4615384615386"/>
    <n v="0.8"/>
    <n v="1.1599999999999999"/>
    <n v="0"/>
    <x v="0"/>
    <n v="7127.0399999999991"/>
    <n v="1538.4615384615386"/>
    <n v="0"/>
    <n v="500"/>
    <n v="0"/>
    <n v="5088.57846153846"/>
  </r>
  <r>
    <x v="0"/>
    <s v="Sheff Thorp"/>
    <s v="Senior Associate"/>
    <x v="143"/>
    <x v="143"/>
    <x v="1"/>
    <x v="36"/>
    <x v="1"/>
    <x v="3"/>
    <x v="1"/>
    <n v="163"/>
    <s v="OffshoreSenior Associate"/>
    <n v="35"/>
    <n v="923.07692307692309"/>
    <n v="1"/>
    <n v="0.88"/>
    <n v="0"/>
    <x v="0"/>
    <n v="5020.3999999999996"/>
    <n v="923.07692307692309"/>
    <n v="0"/>
    <n v="50"/>
    <n v="0"/>
    <n v="4047.3230769230768"/>
  </r>
  <r>
    <x v="0"/>
    <s v="Worthy Loughlan"/>
    <s v="Contractor"/>
    <x v="261"/>
    <x v="261"/>
    <x v="0"/>
    <x v="46"/>
    <x v="3"/>
    <x v="2"/>
    <x v="1"/>
    <n v="118"/>
    <s v="OffshoreContractor"/>
    <n v="40"/>
    <n v="49"/>
    <n v="1.1000000000000001"/>
    <n v="1.19"/>
    <n v="0"/>
    <x v="0"/>
    <n v="8377.6"/>
    <n v="0"/>
    <n v="200"/>
    <n v="500"/>
    <n v="5782"/>
    <n v="1895.6000000000004"/>
  </r>
  <r>
    <x v="0"/>
    <s v="Walt Hawkswood"/>
    <s v="Contractor"/>
    <x v="146"/>
    <x v="146"/>
    <x v="0"/>
    <x v="72"/>
    <x v="0"/>
    <x v="3"/>
    <x v="1"/>
    <n v="163"/>
    <s v="OffshoreContractor"/>
    <n v="40"/>
    <n v="40"/>
    <n v="1"/>
    <n v="0.94"/>
    <n v="0"/>
    <x v="0"/>
    <n v="6016"/>
    <n v="0"/>
    <n v="500"/>
    <n v="0"/>
    <n v="6520"/>
    <n v="-1004"/>
  </r>
  <r>
    <x v="0"/>
    <s v="Colin Sands"/>
    <s v="Contractor"/>
    <x v="32"/>
    <x v="32"/>
    <x v="0"/>
    <x v="29"/>
    <x v="0"/>
    <x v="1"/>
    <x v="1"/>
    <n v="118"/>
    <s v="OffshoreContractor"/>
    <n v="48"/>
    <n v="49"/>
    <n v="0.8"/>
    <n v="0.83"/>
    <n v="0"/>
    <x v="0"/>
    <n v="5099.5199999999995"/>
    <n v="0"/>
    <n v="0"/>
    <n v="10"/>
    <n v="5782"/>
    <n v="-692.48000000000047"/>
  </r>
  <r>
    <x v="0"/>
    <s v="Alisun Dyment"/>
    <s v="Analyst"/>
    <x v="293"/>
    <x v="293"/>
    <x v="1"/>
    <x v="67"/>
    <x v="4"/>
    <x v="0"/>
    <x v="0"/>
    <n v="168"/>
    <s v="OnsiteAnalyst"/>
    <n v="48"/>
    <n v="5416.666666666667"/>
    <n v="1.2"/>
    <n v="0.81"/>
    <n v="0"/>
    <x v="0"/>
    <n v="7838.2079999999996"/>
    <n v="5416.666666666667"/>
    <n v="0"/>
    <n v="0"/>
    <n v="0"/>
    <n v="2421.5413333333327"/>
  </r>
  <r>
    <x v="0"/>
    <s v="Addie Orgee"/>
    <s v="Associate"/>
    <x v="167"/>
    <x v="167"/>
    <x v="1"/>
    <x v="46"/>
    <x v="3"/>
    <x v="0"/>
    <x v="1"/>
    <n v="94"/>
    <s v="OffshoreAssociate"/>
    <n v="30"/>
    <n v="615.38461538461536"/>
    <n v="1.2"/>
    <n v="1.19"/>
    <n v="0"/>
    <x v="0"/>
    <n v="4026.96"/>
    <n v="615.38461538461536"/>
    <n v="0"/>
    <n v="10"/>
    <n v="0"/>
    <n v="3401.5753846153848"/>
  </r>
  <r>
    <x v="0"/>
    <s v="Suzy Miranda"/>
    <s v="Analyst"/>
    <x v="127"/>
    <x v="127"/>
    <x v="1"/>
    <x v="37"/>
    <x v="1"/>
    <x v="3"/>
    <x v="1"/>
    <n v="0"/>
    <s v="OffshoreAnalyst"/>
    <n v="24"/>
    <n v="384.61538461538464"/>
    <n v="1"/>
    <n v="0.87"/>
    <n v="0"/>
    <x v="0"/>
    <n v="0"/>
    <n v="0"/>
    <n v="0"/>
    <n v="10"/>
    <n v="0"/>
    <n v="-10"/>
  </r>
  <r>
    <x v="0"/>
    <s v="Berke Rabier"/>
    <s v="Analyst"/>
    <x v="211"/>
    <x v="211"/>
    <x v="1"/>
    <x v="6"/>
    <x v="4"/>
    <x v="3"/>
    <x v="1"/>
    <n v="164"/>
    <s v="OffshoreAnalyst"/>
    <n v="24"/>
    <n v="384.61538461538464"/>
    <n v="1"/>
    <n v="1.04"/>
    <n v="0"/>
    <x v="0"/>
    <n v="4093.44"/>
    <n v="384.61538461538464"/>
    <n v="0"/>
    <n v="100"/>
    <n v="0"/>
    <n v="3608.8246153846153"/>
  </r>
  <r>
    <x v="0"/>
    <s v="Roman Whitechurch"/>
    <s v="Associate"/>
    <x v="140"/>
    <x v="140"/>
    <x v="1"/>
    <x v="22"/>
    <x v="2"/>
    <x v="0"/>
    <x v="0"/>
    <n v="0"/>
    <s v="OnsiteAssociate"/>
    <n v="54"/>
    <n v="5666.666666666667"/>
    <n v="1.2"/>
    <n v="1.2"/>
    <n v="0"/>
    <x v="0"/>
    <n v="0"/>
    <n v="0"/>
    <n v="1000"/>
    <n v="0"/>
    <n v="0"/>
    <n v="-1000"/>
  </r>
  <r>
    <x v="0"/>
    <s v="Marcello Dudson"/>
    <s v="Senior Associate"/>
    <x v="200"/>
    <x v="200"/>
    <x v="0"/>
    <x v="7"/>
    <x v="0"/>
    <x v="1"/>
    <x v="1"/>
    <n v="168"/>
    <s v="OffshoreSenior Associate"/>
    <n v="35"/>
    <n v="923.07692307692309"/>
    <n v="0.8"/>
    <n v="1.1399999999999999"/>
    <n v="0"/>
    <x v="0"/>
    <n v="5107.2"/>
    <n v="923.07692307692309"/>
    <n v="200"/>
    <n v="250"/>
    <n v="0"/>
    <n v="3734.123076923077"/>
  </r>
  <r>
    <x v="0"/>
    <s v="Sibella Digginson"/>
    <s v="Senior Manager"/>
    <x v="205"/>
    <x v="205"/>
    <x v="1"/>
    <x v="44"/>
    <x v="4"/>
    <x v="2"/>
    <x v="1"/>
    <n v="85"/>
    <s v="OffshoreSenior Manager"/>
    <n v="48"/>
    <n v="1538.4615384615386"/>
    <n v="1.1000000000000001"/>
    <n v="0.88"/>
    <n v="0"/>
    <x v="0"/>
    <n v="3949.44"/>
    <n v="1538.4615384615386"/>
    <n v="0"/>
    <n v="0"/>
    <n v="0"/>
    <n v="2410.9784615384615"/>
  </r>
  <r>
    <x v="0"/>
    <s v="Nelia Plumer"/>
    <s v="Contractor"/>
    <x v="241"/>
    <x v="241"/>
    <x v="0"/>
    <x v="58"/>
    <x v="3"/>
    <x v="1"/>
    <x v="1"/>
    <n v="0"/>
    <s v="OffshoreContractor"/>
    <n v="35"/>
    <n v="44"/>
    <n v="0.8"/>
    <n v="1"/>
    <n v="0"/>
    <x v="0"/>
    <n v="4480"/>
    <n v="0"/>
    <n v="200"/>
    <n v="50"/>
    <n v="0"/>
    <n v="4230"/>
  </r>
  <r>
    <x v="0"/>
    <s v="Kinsley Songest"/>
    <s v="Contractor"/>
    <x v="38"/>
    <x v="38"/>
    <x v="1"/>
    <x v="32"/>
    <x v="2"/>
    <x v="2"/>
    <x v="1"/>
    <n v="0"/>
    <s v="OffshoreContractor"/>
    <n v="48"/>
    <n v="46"/>
    <n v="1.1000000000000001"/>
    <n v="1.0900000000000001"/>
    <n v="0"/>
    <x v="0"/>
    <n v="0"/>
    <n v="0"/>
    <n v="0"/>
    <n v="0"/>
    <n v="0"/>
    <n v="0"/>
  </r>
  <r>
    <x v="0"/>
    <s v="Kingsley Grove"/>
    <s v="Manager"/>
    <x v="227"/>
    <x v="227"/>
    <x v="1"/>
    <x v="93"/>
    <x v="2"/>
    <x v="1"/>
    <x v="1"/>
    <n v="162"/>
    <s v="OffshoreManager"/>
    <n v="40"/>
    <n v="1230.7692307692307"/>
    <n v="0.8"/>
    <n v="0.98"/>
    <n v="0"/>
    <x v="0"/>
    <n v="5080.32"/>
    <n v="1230.7692307692307"/>
    <n v="500"/>
    <n v="0"/>
    <n v="0"/>
    <n v="3349.5507692307692"/>
  </r>
  <r>
    <x v="0"/>
    <s v="Rhodie Meconi"/>
    <s v="Contractor"/>
    <x v="56"/>
    <x v="56"/>
    <x v="1"/>
    <x v="42"/>
    <x v="5"/>
    <x v="1"/>
    <x v="1"/>
    <n v="160"/>
    <s v="OffshoreContractor"/>
    <n v="40"/>
    <n v="55"/>
    <n v="0.8"/>
    <n v="1.1499999999999999"/>
    <n v="0"/>
    <x v="0"/>
    <n v="5888"/>
    <n v="0"/>
    <n v="1000"/>
    <n v="50"/>
    <n v="8800"/>
    <n v="-3962"/>
  </r>
  <r>
    <x v="0"/>
    <s v="Wes Bromby"/>
    <s v="Analyst"/>
    <x v="105"/>
    <x v="105"/>
    <x v="1"/>
    <x v="49"/>
    <x v="1"/>
    <x v="3"/>
    <x v="1"/>
    <n v="166"/>
    <s v="OffshoreAnalyst"/>
    <n v="24"/>
    <n v="384.61538461538464"/>
    <n v="1"/>
    <n v="1.0900000000000001"/>
    <n v="0"/>
    <x v="0"/>
    <n v="4342.5600000000004"/>
    <n v="384.61538461538464"/>
    <n v="0"/>
    <n v="10"/>
    <n v="0"/>
    <n v="3947.9446153846156"/>
  </r>
  <r>
    <x v="0"/>
    <s v="Verena Allebone"/>
    <s v="Analyst"/>
    <x v="107"/>
    <x v="107"/>
    <x v="1"/>
    <x v="73"/>
    <x v="1"/>
    <x v="3"/>
    <x v="0"/>
    <n v="0"/>
    <s v="OnsiteAnalyst"/>
    <n v="48"/>
    <n v="5416.666666666667"/>
    <n v="1"/>
    <n v="0.86"/>
    <n v="0"/>
    <x v="0"/>
    <n v="0"/>
    <n v="0"/>
    <n v="200"/>
    <n v="10"/>
    <n v="0"/>
    <n v="-210"/>
  </r>
  <r>
    <x v="0"/>
    <s v="Darlene Tetsall"/>
    <s v="Contractor"/>
    <x v="160"/>
    <x v="160"/>
    <x v="1"/>
    <x v="47"/>
    <x v="0"/>
    <x v="1"/>
    <x v="1"/>
    <n v="162"/>
    <s v="OffshoreContractor"/>
    <n v="35"/>
    <n v="44"/>
    <n v="0.8"/>
    <n v="1.1399999999999999"/>
    <n v="0"/>
    <x v="0"/>
    <n v="5171.04"/>
    <n v="0"/>
    <n v="0"/>
    <n v="100"/>
    <n v="7128"/>
    <n v="-2056.96"/>
  </r>
  <r>
    <x v="0"/>
    <s v="Kellyann Curror"/>
    <s v="Manager"/>
    <x v="217"/>
    <x v="217"/>
    <x v="0"/>
    <x v="11"/>
    <x v="2"/>
    <x v="3"/>
    <x v="1"/>
    <n v="0"/>
    <s v="OffshoreManager"/>
    <n v="40"/>
    <n v="1230.7692307692307"/>
    <n v="1"/>
    <n v="0.95"/>
    <n v="0"/>
    <x v="0"/>
    <n v="6080"/>
    <n v="0"/>
    <n v="0"/>
    <n v="500"/>
    <n v="0"/>
    <n v="5580"/>
  </r>
  <r>
    <x v="0"/>
    <s v="Fey Gosdin"/>
    <s v="Contractor"/>
    <x v="183"/>
    <x v="183"/>
    <x v="0"/>
    <x v="32"/>
    <x v="2"/>
    <x v="0"/>
    <x v="0"/>
    <n v="161"/>
    <s v="OnsiteContractor"/>
    <n v="65"/>
    <n v="73"/>
    <n v="1.2"/>
    <n v="1.0900000000000001"/>
    <n v="0"/>
    <x v="0"/>
    <n v="13603.2"/>
    <n v="0"/>
    <n v="750"/>
    <n v="10"/>
    <n v="11753"/>
    <n v="1090.2000000000007"/>
  </r>
  <r>
    <x v="0"/>
    <s v="Halley Menci"/>
    <s v="Associate"/>
    <x v="61"/>
    <x v="61"/>
    <x v="1"/>
    <x v="46"/>
    <x v="3"/>
    <x v="3"/>
    <x v="1"/>
    <n v="168"/>
    <s v="OffshoreAssociate"/>
    <n v="30"/>
    <n v="615.38461538461536"/>
    <n v="1"/>
    <n v="1.19"/>
    <n v="0"/>
    <x v="0"/>
    <n v="5997.5999999999995"/>
    <n v="615.38461538461536"/>
    <n v="500"/>
    <n v="0"/>
    <n v="0"/>
    <n v="4882.2153846153842"/>
  </r>
  <r>
    <x v="0"/>
    <s v="Karlik Kall"/>
    <s v="Director"/>
    <x v="272"/>
    <x v="272"/>
    <x v="1"/>
    <x v="95"/>
    <x v="2"/>
    <x v="1"/>
    <x v="0"/>
    <n v="80"/>
    <s v="OnsiteDirector"/>
    <n v="90"/>
    <n v="9166.6666666666661"/>
    <n v="0.8"/>
    <n v="1.04"/>
    <n v="0"/>
    <x v="0"/>
    <n v="5990.4000000000005"/>
    <n v="9166.6666666666661"/>
    <n v="1000"/>
    <n v="50"/>
    <n v="0"/>
    <n v="-4226.2666666666655"/>
  </r>
  <r>
    <x v="0"/>
    <s v="Vicki Batthew"/>
    <s v="Manager"/>
    <x v="226"/>
    <x v="226"/>
    <x v="0"/>
    <x v="92"/>
    <x v="2"/>
    <x v="3"/>
    <x v="1"/>
    <n v="162"/>
    <s v="OffshoreManager"/>
    <n v="40"/>
    <n v="1230.7692307692307"/>
    <n v="1"/>
    <n v="0.8"/>
    <n v="0"/>
    <x v="0"/>
    <n v="5120"/>
    <n v="1230.7692307692307"/>
    <n v="0"/>
    <n v="0"/>
    <n v="0"/>
    <n v="3889.2307692307695"/>
  </r>
  <r>
    <x v="0"/>
    <s v="Hendrika Poxson"/>
    <s v="Director"/>
    <x v="298"/>
    <x v="298"/>
    <x v="1"/>
    <x v="65"/>
    <x v="5"/>
    <x v="2"/>
    <x v="1"/>
    <n v="167"/>
    <s v="OffshoreDirector"/>
    <n v="55"/>
    <n v="2307.6923076923076"/>
    <n v="1.1000000000000001"/>
    <n v="1.2"/>
    <n v="0"/>
    <x v="0"/>
    <n v="12124.199999999999"/>
    <n v="2307.6923076923076"/>
    <n v="200"/>
    <n v="10"/>
    <n v="0"/>
    <n v="9606.5076923076922"/>
  </r>
  <r>
    <x v="0"/>
    <s v="Kassie Canton"/>
    <s v="Contractor"/>
    <x v="251"/>
    <x v="251"/>
    <x v="1"/>
    <x v="76"/>
    <x v="5"/>
    <x v="0"/>
    <x v="1"/>
    <n v="161"/>
    <s v="OffshoreContractor"/>
    <n v="40"/>
    <n v="43"/>
    <n v="1.2"/>
    <n v="0.96"/>
    <n v="0"/>
    <x v="0"/>
    <n v="7418.88"/>
    <n v="0"/>
    <n v="500"/>
    <n v="10"/>
    <n v="6923"/>
    <n v="-14.119999999999891"/>
  </r>
  <r>
    <x v="0"/>
    <s v="Israel Gallagher"/>
    <s v="Analyst"/>
    <x v="96"/>
    <x v="96"/>
    <x v="0"/>
    <x v="5"/>
    <x v="3"/>
    <x v="0"/>
    <x v="1"/>
    <n v="0"/>
    <s v="OffshoreAnalyst"/>
    <n v="24"/>
    <n v="384.61538461538464"/>
    <n v="1.2"/>
    <n v="0.9"/>
    <n v="0"/>
    <x v="0"/>
    <n v="4147.2"/>
    <n v="0"/>
    <n v="0"/>
    <n v="50"/>
    <n v="0"/>
    <n v="4097.2"/>
  </r>
  <r>
    <x v="0"/>
    <s v="Andree Bonehill"/>
    <s v="Senior Associate"/>
    <x v="79"/>
    <x v="79"/>
    <x v="1"/>
    <x v="60"/>
    <x v="0"/>
    <x v="1"/>
    <x v="1"/>
    <n v="162"/>
    <s v="OffshoreSenior Associate"/>
    <n v="35"/>
    <n v="923.07692307692309"/>
    <n v="0.8"/>
    <n v="1.08"/>
    <n v="0"/>
    <x v="0"/>
    <n v="4898.88"/>
    <n v="923.07692307692309"/>
    <n v="750"/>
    <n v="100"/>
    <n v="0"/>
    <n v="3125.8030769230772"/>
  </r>
  <r>
    <x v="0"/>
    <s v="Ros Overell"/>
    <s v="Associate"/>
    <x v="253"/>
    <x v="253"/>
    <x v="0"/>
    <x v="39"/>
    <x v="1"/>
    <x v="4"/>
    <x v="1"/>
    <n v="167"/>
    <s v="OffshoreAssociate"/>
    <n v="30"/>
    <n v="615.38461538461536"/>
    <n v="0.9"/>
    <n v="0.99"/>
    <n v="0"/>
    <x v="0"/>
    <n v="4276.8"/>
    <n v="615.38461538461536"/>
    <n v="1000"/>
    <n v="500"/>
    <n v="0"/>
    <n v="2161.4153846153849"/>
  </r>
  <r>
    <x v="0"/>
    <s v="Katharina Albone"/>
    <s v="Associate"/>
    <x v="100"/>
    <x v="100"/>
    <x v="1"/>
    <x v="62"/>
    <x v="4"/>
    <x v="3"/>
    <x v="1"/>
    <n v="131"/>
    <s v="OffshoreAssociate"/>
    <n v="30"/>
    <n v="615.38461538461536"/>
    <n v="1"/>
    <n v="1.17"/>
    <n v="0"/>
    <x v="0"/>
    <n v="4598.0999999999995"/>
    <n v="615.38461538461536"/>
    <n v="200"/>
    <n v="0"/>
    <n v="0"/>
    <n v="3782.7153846153842"/>
  </r>
  <r>
    <x v="0"/>
    <s v="Vivyanne Astall"/>
    <s v="Contractor"/>
    <x v="150"/>
    <x v="150"/>
    <x v="1"/>
    <x v="66"/>
    <x v="5"/>
    <x v="3"/>
    <x v="0"/>
    <n v="0"/>
    <s v="OnsiteContractor"/>
    <n v="65"/>
    <n v="73"/>
    <n v="1"/>
    <n v="0.97"/>
    <n v="0"/>
    <x v="0"/>
    <n v="0"/>
    <n v="0"/>
    <n v="500"/>
    <n v="50"/>
    <n v="0"/>
    <n v="-550"/>
  </r>
  <r>
    <x v="0"/>
    <s v="Mathias Zannini"/>
    <s v="Analyst"/>
    <x v="74"/>
    <x v="74"/>
    <x v="1"/>
    <x v="55"/>
    <x v="3"/>
    <x v="1"/>
    <x v="1"/>
    <n v="167"/>
    <s v="OffshoreAnalyst"/>
    <n v="24"/>
    <n v="384.61538461538464"/>
    <n v="0.8"/>
    <n v="1.06"/>
    <n v="0"/>
    <x v="0"/>
    <n v="3398.7840000000001"/>
    <n v="384.61538461538464"/>
    <n v="0"/>
    <n v="0"/>
    <n v="0"/>
    <n v="3014.1686153846154"/>
  </r>
  <r>
    <x v="0"/>
    <s v="Nat Woolston"/>
    <s v="Manager"/>
    <x v="123"/>
    <x v="123"/>
    <x v="1"/>
    <x v="53"/>
    <x v="5"/>
    <x v="0"/>
    <x v="1"/>
    <n v="0"/>
    <s v="OffshoreManager"/>
    <n v="40"/>
    <n v="1230.7692307692307"/>
    <n v="1.2"/>
    <n v="1.1100000000000001"/>
    <n v="0"/>
    <x v="0"/>
    <n v="0"/>
    <n v="0"/>
    <n v="1000"/>
    <n v="50"/>
    <n v="0"/>
    <n v="-1050"/>
  </r>
  <r>
    <x v="0"/>
    <s v="Rhea Do"/>
    <s v="Contractor"/>
    <x v="299"/>
    <x v="299"/>
    <x v="1"/>
    <x v="22"/>
    <x v="2"/>
    <x v="4"/>
    <x v="0"/>
    <n v="0"/>
    <s v="OnsiteContractor"/>
    <n v="65"/>
    <n v="73"/>
    <n v="0.9"/>
    <n v="1.2"/>
    <n v="0"/>
    <x v="0"/>
    <n v="0"/>
    <n v="0"/>
    <n v="0"/>
    <n v="0"/>
    <n v="0"/>
    <n v="0"/>
  </r>
  <r>
    <x v="0"/>
    <s v="Marsha Bento"/>
    <s v="Contractor"/>
    <x v="151"/>
    <x v="151"/>
    <x v="1"/>
    <x v="81"/>
    <x v="2"/>
    <x v="1"/>
    <x v="1"/>
    <n v="164"/>
    <s v="OffshoreContractor"/>
    <n v="35"/>
    <n v="41"/>
    <n v="0.8"/>
    <n v="1"/>
    <n v="0"/>
    <x v="0"/>
    <n v="4592"/>
    <n v="0"/>
    <n v="500"/>
    <n v="50"/>
    <n v="6724"/>
    <n v="-2682"/>
  </r>
  <r>
    <x v="0"/>
    <s v="Cecil Kenneford"/>
    <s v="Analyst"/>
    <x v="155"/>
    <x v="155"/>
    <x v="1"/>
    <x v="40"/>
    <x v="5"/>
    <x v="1"/>
    <x v="1"/>
    <n v="0"/>
    <s v="OffshoreAnalyst"/>
    <n v="24"/>
    <n v="384.61538461538464"/>
    <n v="0.8"/>
    <n v="1.17"/>
    <n v="0"/>
    <x v="0"/>
    <n v="0"/>
    <n v="0"/>
    <n v="0"/>
    <n v="250"/>
    <n v="0"/>
    <n v="-250"/>
  </r>
  <r>
    <x v="0"/>
    <s v="Leann Lys"/>
    <s v="Analyst"/>
    <x v="1"/>
    <x v="1"/>
    <x v="1"/>
    <x v="1"/>
    <x v="1"/>
    <x v="1"/>
    <x v="1"/>
    <n v="106"/>
    <s v="OffshoreAnalyst"/>
    <n v="24"/>
    <n v="384.61538461538464"/>
    <n v="0.8"/>
    <n v="1.03"/>
    <n v="0"/>
    <x v="0"/>
    <n v="2096.2560000000003"/>
    <n v="384.61538461538464"/>
    <n v="0"/>
    <n v="50"/>
    <n v="0"/>
    <n v="1661.6406153846156"/>
  </r>
  <r>
    <x v="0"/>
    <s v="Petronella Wakeham"/>
    <s v="Director"/>
    <x v="5"/>
    <x v="5"/>
    <x v="0"/>
    <x v="5"/>
    <x v="3"/>
    <x v="1"/>
    <x v="1"/>
    <n v="90"/>
    <s v="OffshoreDirector"/>
    <n v="55"/>
    <n v="2307.6923076923076"/>
    <n v="0.8"/>
    <n v="0.9"/>
    <n v="0"/>
    <x v="0"/>
    <n v="6336"/>
    <n v="2307.6923076923076"/>
    <n v="0"/>
    <n v="0"/>
    <n v="0"/>
    <n v="4028.3076923076924"/>
  </r>
  <r>
    <x v="0"/>
    <s v="Saree Peye"/>
    <s v="Contractor"/>
    <x v="304"/>
    <x v="304"/>
    <x v="1"/>
    <x v="16"/>
    <x v="1"/>
    <x v="1"/>
    <x v="1"/>
    <n v="168"/>
    <s v="OffshoreContractor"/>
    <n v="35"/>
    <n v="52"/>
    <n v="0.8"/>
    <n v="1.1499999999999999"/>
    <n v="0"/>
    <x v="0"/>
    <n v="5409.5999999999995"/>
    <n v="0"/>
    <n v="200"/>
    <n v="10"/>
    <n v="8736"/>
    <n v="-3536.4000000000005"/>
  </r>
  <r>
    <x v="0"/>
    <s v="Betti Ornells"/>
    <s v="Senior Manager"/>
    <x v="45"/>
    <x v="45"/>
    <x v="1"/>
    <x v="35"/>
    <x v="5"/>
    <x v="1"/>
    <x v="1"/>
    <n v="163"/>
    <s v="OffshoreSenior Manager"/>
    <n v="48"/>
    <n v="1538.4615384615386"/>
    <n v="0.8"/>
    <n v="0.95"/>
    <n v="0"/>
    <x v="0"/>
    <n v="5946.2400000000007"/>
    <n v="1538.4615384615386"/>
    <n v="200"/>
    <n v="10"/>
    <n v="0"/>
    <n v="4197.7784615384626"/>
  </r>
  <r>
    <x v="0"/>
    <s v="Dominik Ribou"/>
    <s v="Director"/>
    <x v="84"/>
    <x v="84"/>
    <x v="0"/>
    <x v="62"/>
    <x v="4"/>
    <x v="2"/>
    <x v="1"/>
    <n v="165"/>
    <s v="OffshoreDirector"/>
    <n v="55"/>
    <n v="2307.6923076923076"/>
    <n v="1.1000000000000001"/>
    <n v="1.17"/>
    <n v="0"/>
    <x v="0"/>
    <n v="11325.599999999999"/>
    <n v="2307.6923076923076"/>
    <n v="500"/>
    <n v="100"/>
    <n v="0"/>
    <n v="8417.90769230769"/>
  </r>
  <r>
    <x v="0"/>
    <s v="Wilmette Hamlen"/>
    <s v="Analyst"/>
    <x v="20"/>
    <x v="20"/>
    <x v="1"/>
    <x v="20"/>
    <x v="1"/>
    <x v="1"/>
    <x v="0"/>
    <n v="0"/>
    <s v="OnsiteAnalyst"/>
    <n v="48"/>
    <n v="5416.666666666667"/>
    <n v="0.8"/>
    <n v="1.07"/>
    <n v="0"/>
    <x v="0"/>
    <n v="0"/>
    <n v="0"/>
    <n v="0"/>
    <n v="250"/>
    <n v="0"/>
    <n v="-250"/>
  </r>
  <r>
    <x v="0"/>
    <s v="Elvera Khomin"/>
    <s v="Senior Manager"/>
    <x v="305"/>
    <x v="305"/>
    <x v="1"/>
    <x v="19"/>
    <x v="2"/>
    <x v="0"/>
    <x v="0"/>
    <n v="166"/>
    <s v="OnsiteSenior Manager"/>
    <n v="72"/>
    <n v="8333.3333333333339"/>
    <n v="1.2"/>
    <n v="1.07"/>
    <n v="0"/>
    <x v="0"/>
    <n v="15346.368"/>
    <n v="8333.3333333333339"/>
    <n v="0"/>
    <n v="0"/>
    <n v="0"/>
    <n v="7013.0346666666665"/>
  </r>
  <r>
    <x v="0"/>
    <s v="Karlie Felix"/>
    <s v="Senior Manager"/>
    <x v="155"/>
    <x v="155"/>
    <x v="1"/>
    <x v="40"/>
    <x v="5"/>
    <x v="1"/>
    <x v="1"/>
    <n v="164"/>
    <s v="OffshoreSenior Manager"/>
    <n v="48"/>
    <n v="1538.4615384615386"/>
    <n v="0.8"/>
    <n v="1.17"/>
    <n v="0"/>
    <x v="0"/>
    <n v="7368.192"/>
    <n v="1538.4615384615386"/>
    <n v="200"/>
    <n v="0"/>
    <n v="0"/>
    <n v="5629.7304615384619"/>
  </r>
  <r>
    <x v="0"/>
    <s v="Jackie Benettolo"/>
    <s v="Manager"/>
    <x v="213"/>
    <x v="213"/>
    <x v="0"/>
    <x v="54"/>
    <x v="1"/>
    <x v="1"/>
    <x v="1"/>
    <n v="161"/>
    <s v="OffshoreManager"/>
    <n v="40"/>
    <n v="1230.7692307692307"/>
    <n v="0.8"/>
    <n v="0.81"/>
    <n v="0"/>
    <x v="0"/>
    <n v="4147.2000000000007"/>
    <n v="1230.7692307692307"/>
    <n v="500"/>
    <n v="50"/>
    <n v="0"/>
    <n v="2366.4307692307702"/>
  </r>
  <r>
    <x v="0"/>
    <s v="Alethea Alderson"/>
    <s v="Associate"/>
    <x v="265"/>
    <x v="265"/>
    <x v="1"/>
    <x v="0"/>
    <x v="0"/>
    <x v="2"/>
    <x v="1"/>
    <n v="0"/>
    <s v="OffshoreAssociate"/>
    <n v="30"/>
    <n v="615.38461538461536"/>
    <n v="1.1000000000000001"/>
    <n v="1"/>
    <n v="0"/>
    <x v="0"/>
    <n v="0"/>
    <n v="0"/>
    <n v="750"/>
    <n v="0"/>
    <n v="0"/>
    <n v="-750"/>
  </r>
  <r>
    <x v="0"/>
    <s v="Lon Cissen"/>
    <s v="Associate"/>
    <x v="269"/>
    <x v="269"/>
    <x v="1"/>
    <x v="11"/>
    <x v="2"/>
    <x v="1"/>
    <x v="0"/>
    <n v="0"/>
    <s v="OnsiteAssociate"/>
    <n v="54"/>
    <n v="5666.666666666667"/>
    <n v="0.8"/>
    <n v="0.95"/>
    <n v="0"/>
    <x v="0"/>
    <n v="0"/>
    <n v="0"/>
    <n v="0"/>
    <n v="50"/>
    <n v="0"/>
    <n v="-50"/>
  </r>
  <r>
    <x v="0"/>
    <s v="Vincenty Wigfall"/>
    <s v="Senior Associate"/>
    <x v="285"/>
    <x v="285"/>
    <x v="1"/>
    <x v="38"/>
    <x v="1"/>
    <x v="1"/>
    <x v="1"/>
    <n v="168"/>
    <s v="OffshoreSenior Associate"/>
    <n v="35"/>
    <n v="923.07692307692309"/>
    <n v="0.8"/>
    <n v="1.1299999999999999"/>
    <n v="0"/>
    <x v="0"/>
    <n v="5315.5199999999995"/>
    <n v="923.07692307692309"/>
    <n v="0"/>
    <n v="0"/>
    <n v="0"/>
    <n v="4392.4430769230767"/>
  </r>
  <r>
    <x v="0"/>
    <s v="Georgianne Labroue"/>
    <s v="Director"/>
    <x v="150"/>
    <x v="150"/>
    <x v="1"/>
    <x v="66"/>
    <x v="5"/>
    <x v="3"/>
    <x v="1"/>
    <n v="166"/>
    <s v="OffshoreDirector"/>
    <n v="55"/>
    <n v="2307.6923076923076"/>
    <n v="1"/>
    <n v="0.97"/>
    <n v="0"/>
    <x v="0"/>
    <n v="8856.1"/>
    <n v="2307.6923076923076"/>
    <n v="500"/>
    <n v="500"/>
    <n v="0"/>
    <n v="5548.4076923076927"/>
  </r>
  <r>
    <x v="0"/>
    <s v="Renate Crissil"/>
    <s v="Associate"/>
    <x v="67"/>
    <x v="67"/>
    <x v="1"/>
    <x v="44"/>
    <x v="4"/>
    <x v="3"/>
    <x v="1"/>
    <n v="0"/>
    <s v="OffshoreAssociate"/>
    <n v="30"/>
    <n v="615.38461538461536"/>
    <n v="1"/>
    <n v="0.88"/>
    <n v="0"/>
    <x v="0"/>
    <n v="0"/>
    <n v="0"/>
    <n v="750"/>
    <n v="500"/>
    <n v="0"/>
    <n v="-1250"/>
  </r>
  <r>
    <x v="0"/>
    <s v="Kizzee Dougal"/>
    <s v="Contractor"/>
    <x v="184"/>
    <x v="184"/>
    <x v="0"/>
    <x v="68"/>
    <x v="3"/>
    <x v="4"/>
    <x v="1"/>
    <n v="0"/>
    <s v="OffshoreContractor"/>
    <n v="40"/>
    <n v="46"/>
    <n v="0.9"/>
    <n v="1.1200000000000001"/>
    <n v="0"/>
    <x v="0"/>
    <n v="6451.2000000000007"/>
    <n v="0"/>
    <n v="0"/>
    <n v="250"/>
    <n v="0"/>
    <n v="6201.2000000000007"/>
  </r>
  <r>
    <x v="0"/>
    <s v="Gerhard Tuting"/>
    <s v="Director"/>
    <x v="116"/>
    <x v="116"/>
    <x v="1"/>
    <x v="24"/>
    <x v="0"/>
    <x v="1"/>
    <x v="1"/>
    <n v="166"/>
    <s v="OffshoreDirector"/>
    <n v="55"/>
    <n v="2307.6923076923076"/>
    <n v="0.8"/>
    <n v="0.99"/>
    <n v="0"/>
    <x v="0"/>
    <n v="7230.96"/>
    <n v="2307.6923076923076"/>
    <n v="200"/>
    <n v="0"/>
    <n v="0"/>
    <n v="4723.2676923076924"/>
  </r>
  <r>
    <x v="0"/>
    <s v="Milli De Benedetti"/>
    <s v="Analyst"/>
    <x v="92"/>
    <x v="92"/>
    <x v="0"/>
    <x v="67"/>
    <x v="4"/>
    <x v="3"/>
    <x v="0"/>
    <n v="164"/>
    <s v="OnsiteAnalyst"/>
    <n v="48"/>
    <n v="5416.666666666667"/>
    <n v="1"/>
    <n v="0.81"/>
    <n v="0"/>
    <x v="0"/>
    <n v="6220.8"/>
    <n v="5416.666666666667"/>
    <n v="200"/>
    <n v="100"/>
    <n v="0"/>
    <n v="504.13333333333321"/>
  </r>
  <r>
    <x v="0"/>
    <s v="Katine Enrique"/>
    <s v="Contractor"/>
    <x v="173"/>
    <x v="173"/>
    <x v="0"/>
    <x v="84"/>
    <x v="3"/>
    <x v="3"/>
    <x v="1"/>
    <n v="164"/>
    <s v="OffshoreContractor"/>
    <n v="48"/>
    <n v="52"/>
    <n v="1"/>
    <n v="0.92"/>
    <n v="0"/>
    <x v="0"/>
    <n v="7065.6"/>
    <n v="0"/>
    <n v="1000"/>
    <n v="0"/>
    <n v="8528"/>
    <n v="-2462.3999999999996"/>
  </r>
  <r>
    <x v="0"/>
    <s v="Millie Rodriguez"/>
    <s v="Associate"/>
    <x v="208"/>
    <x v="208"/>
    <x v="1"/>
    <x v="27"/>
    <x v="5"/>
    <x v="0"/>
    <x v="0"/>
    <n v="163"/>
    <s v="OnsiteAssociate"/>
    <n v="54"/>
    <n v="5666.666666666667"/>
    <n v="1.2"/>
    <n v="1.2"/>
    <n v="0"/>
    <x v="0"/>
    <n v="12674.88"/>
    <n v="5666.666666666667"/>
    <n v="0"/>
    <n v="0"/>
    <n v="0"/>
    <n v="7008.2133333333322"/>
  </r>
  <r>
    <x v="0"/>
    <s v="Nana Spybey"/>
    <s v="Analyst"/>
    <x v="104"/>
    <x v="104"/>
    <x v="1"/>
    <x v="39"/>
    <x v="1"/>
    <x v="3"/>
    <x v="1"/>
    <n v="166"/>
    <s v="OffshoreAnalyst"/>
    <n v="24"/>
    <n v="384.61538461538464"/>
    <n v="1"/>
    <n v="0.99"/>
    <n v="0"/>
    <x v="0"/>
    <n v="3944.16"/>
    <n v="384.61538461538464"/>
    <n v="750"/>
    <n v="0"/>
    <n v="0"/>
    <n v="2809.5446153846151"/>
  </r>
  <r>
    <x v="0"/>
    <s v="Gardiner Pioli"/>
    <s v="Contractor"/>
    <x v="14"/>
    <x v="14"/>
    <x v="1"/>
    <x v="14"/>
    <x v="5"/>
    <x v="4"/>
    <x v="0"/>
    <n v="165"/>
    <s v="OnsiteContractor"/>
    <n v="60"/>
    <n v="80"/>
    <n v="0.9"/>
    <n v="1.03"/>
    <n v="0"/>
    <x v="0"/>
    <n v="9177.3000000000011"/>
    <n v="0"/>
    <n v="0"/>
    <n v="250"/>
    <n v="13200"/>
    <n v="-4272.6999999999989"/>
  </r>
  <r>
    <x v="0"/>
    <s v="Geoff Macbane"/>
    <s v="Contractor"/>
    <x v="242"/>
    <x v="242"/>
    <x v="1"/>
    <x v="85"/>
    <x v="1"/>
    <x v="3"/>
    <x v="1"/>
    <n v="163"/>
    <s v="OffshoreContractor"/>
    <n v="40"/>
    <n v="53"/>
    <n v="1"/>
    <n v="1.08"/>
    <n v="0"/>
    <x v="0"/>
    <n v="7041.6"/>
    <n v="0"/>
    <n v="0"/>
    <n v="50"/>
    <n v="8639"/>
    <n v="-1647.3999999999996"/>
  </r>
  <r>
    <x v="0"/>
    <s v="Nancee Suttling"/>
    <s v="Senior Associate"/>
    <x v="63"/>
    <x v="63"/>
    <x v="0"/>
    <x v="12"/>
    <x v="1"/>
    <x v="3"/>
    <x v="1"/>
    <n v="163"/>
    <s v="OffshoreSenior Associate"/>
    <n v="35"/>
    <n v="923.07692307692309"/>
    <n v="1"/>
    <n v="0.99"/>
    <n v="0"/>
    <x v="0"/>
    <n v="5544"/>
    <n v="923.07692307692309"/>
    <n v="200"/>
    <n v="50"/>
    <n v="0"/>
    <n v="4370.9230769230771"/>
  </r>
  <r>
    <x v="0"/>
    <s v="Ferrel Puttnam"/>
    <s v="Analyst"/>
    <x v="161"/>
    <x v="161"/>
    <x v="1"/>
    <x v="24"/>
    <x v="0"/>
    <x v="2"/>
    <x v="1"/>
    <n v="88"/>
    <s v="OffshoreAnalyst"/>
    <n v="24"/>
    <n v="384.61538461538464"/>
    <n v="1.1000000000000001"/>
    <n v="0.99"/>
    <n v="0"/>
    <x v="0"/>
    <n v="2299.9680000000003"/>
    <n v="384.61538461538464"/>
    <n v="500"/>
    <n v="250"/>
    <n v="0"/>
    <n v="1165.3526153846155"/>
  </r>
  <r>
    <x v="0"/>
    <s v="Vinny Prewett"/>
    <s v="Director"/>
    <x v="199"/>
    <x v="199"/>
    <x v="0"/>
    <x v="32"/>
    <x v="2"/>
    <x v="3"/>
    <x v="1"/>
    <n v="124"/>
    <s v="OffshoreDirector"/>
    <n v="55"/>
    <n v="2307.6923076923076"/>
    <n v="1"/>
    <n v="1.0900000000000001"/>
    <n v="0"/>
    <x v="0"/>
    <n v="9592"/>
    <n v="2307.6923076923076"/>
    <n v="0"/>
    <n v="10"/>
    <n v="0"/>
    <n v="7274.3076923076924"/>
  </r>
  <r>
    <x v="0"/>
    <s v="Timofei Laughton"/>
    <s v="Senior Manager"/>
    <x v="40"/>
    <x v="40"/>
    <x v="1"/>
    <x v="19"/>
    <x v="2"/>
    <x v="3"/>
    <x v="1"/>
    <n v="129"/>
    <s v="OffshoreSenior Manager"/>
    <n v="48"/>
    <n v="1538.4615384615386"/>
    <n v="1"/>
    <n v="1.07"/>
    <n v="0"/>
    <x v="0"/>
    <n v="6625.4400000000005"/>
    <n v="1538.4615384615386"/>
    <n v="1000"/>
    <n v="100"/>
    <n v="0"/>
    <n v="3986.9784615384619"/>
  </r>
  <r>
    <x v="0"/>
    <s v="Clemmie Babonau"/>
    <s v="Contractor"/>
    <x v="203"/>
    <x v="203"/>
    <x v="1"/>
    <x v="75"/>
    <x v="2"/>
    <x v="3"/>
    <x v="1"/>
    <n v="166"/>
    <s v="OffshoreContractor"/>
    <n v="48"/>
    <n v="53"/>
    <n v="1"/>
    <n v="1.17"/>
    <n v="0"/>
    <x v="0"/>
    <n v="9322.56"/>
    <n v="0"/>
    <n v="0"/>
    <n v="500"/>
    <n v="8798"/>
    <n v="24.559999999999491"/>
  </r>
  <r>
    <x v="0"/>
    <s v="Ann-marie Goulbourn"/>
    <s v="Senior Associate"/>
    <x v="120"/>
    <x v="120"/>
    <x v="0"/>
    <x v="61"/>
    <x v="2"/>
    <x v="1"/>
    <x v="1"/>
    <n v="0"/>
    <s v="OffshoreSenior Associate"/>
    <n v="35"/>
    <n v="923.07692307692309"/>
    <n v="0.8"/>
    <n v="1.1599999999999999"/>
    <n v="0"/>
    <x v="0"/>
    <n v="5196.7999999999993"/>
    <n v="0"/>
    <n v="750"/>
    <n v="250"/>
    <n v="0"/>
    <n v="4196.7999999999993"/>
  </r>
  <r>
    <x v="0"/>
    <s v="Gael MacAlpine"/>
    <s v="Analyst"/>
    <x v="8"/>
    <x v="8"/>
    <x v="1"/>
    <x v="8"/>
    <x v="1"/>
    <x v="1"/>
    <x v="0"/>
    <n v="162"/>
    <s v="OnsiteAnalyst"/>
    <n v="48"/>
    <n v="5416.666666666667"/>
    <n v="0.8"/>
    <n v="0.8"/>
    <n v="0"/>
    <x v="0"/>
    <n v="4976.6400000000003"/>
    <n v="5416.666666666667"/>
    <n v="200"/>
    <n v="0"/>
    <n v="0"/>
    <n v="-640.02666666666664"/>
  </r>
  <r>
    <x v="0"/>
    <s v="Alisha Bevis"/>
    <s v="Director"/>
    <x v="93"/>
    <x v="93"/>
    <x v="1"/>
    <x v="68"/>
    <x v="3"/>
    <x v="2"/>
    <x v="0"/>
    <n v="0"/>
    <s v="OnsiteDirector"/>
    <n v="90"/>
    <n v="9166.6666666666661"/>
    <n v="1.1000000000000001"/>
    <n v="1.1200000000000001"/>
    <n v="0"/>
    <x v="0"/>
    <n v="0"/>
    <n v="0"/>
    <n v="0"/>
    <n v="0"/>
    <n v="0"/>
    <n v="0"/>
  </r>
  <r>
    <x v="0"/>
    <s v="Graham Mollin"/>
    <s v="Contractor"/>
    <x v="221"/>
    <x v="221"/>
    <x v="1"/>
    <x v="67"/>
    <x v="4"/>
    <x v="1"/>
    <x v="1"/>
    <n v="132"/>
    <s v="OffshoreContractor"/>
    <n v="48"/>
    <n v="42"/>
    <n v="0.8"/>
    <n v="0.81"/>
    <n v="1"/>
    <x v="0"/>
    <n v="0"/>
    <n v="0"/>
    <n v="500"/>
    <n v="250"/>
    <n v="5544"/>
    <n v="-6294"/>
  </r>
  <r>
    <x v="0"/>
    <s v="Raffaello Belle"/>
    <s v="Senior Manager"/>
    <x v="240"/>
    <x v="240"/>
    <x v="1"/>
    <x v="46"/>
    <x v="3"/>
    <x v="1"/>
    <x v="0"/>
    <n v="162"/>
    <s v="OnsiteSenior Manager"/>
    <n v="72"/>
    <n v="8333.3333333333339"/>
    <n v="0.8"/>
    <n v="1.19"/>
    <n v="0"/>
    <x v="0"/>
    <n v="11104.128000000001"/>
    <n v="8333.3333333333339"/>
    <n v="1000"/>
    <n v="50"/>
    <n v="0"/>
    <n v="1720.7946666666667"/>
  </r>
  <r>
    <x v="0"/>
    <s v="Mable Amos"/>
    <s v="Manager"/>
    <x v="248"/>
    <x v="248"/>
    <x v="1"/>
    <x v="94"/>
    <x v="2"/>
    <x v="1"/>
    <x v="1"/>
    <n v="163"/>
    <s v="OffshoreManager"/>
    <n v="40"/>
    <n v="1230.7692307692307"/>
    <n v="0.8"/>
    <n v="1.03"/>
    <n v="0"/>
    <x v="0"/>
    <n v="5372.4800000000005"/>
    <n v="1230.7692307692307"/>
    <n v="500"/>
    <n v="100"/>
    <n v="0"/>
    <n v="3541.71076923077"/>
  </r>
  <r>
    <x v="0"/>
    <s v="Stavro Cosh"/>
    <s v="Director"/>
    <x v="216"/>
    <x v="216"/>
    <x v="0"/>
    <x v="40"/>
    <x v="5"/>
    <x v="2"/>
    <x v="0"/>
    <n v="160"/>
    <s v="OnsiteDirector"/>
    <n v="90"/>
    <n v="9166.6666666666661"/>
    <n v="1.1000000000000001"/>
    <n v="1.17"/>
    <n v="0"/>
    <x v="0"/>
    <n v="18532.8"/>
    <n v="9166.6666666666661"/>
    <n v="0"/>
    <n v="50"/>
    <n v="0"/>
    <n v="9316.1333333333332"/>
  </r>
  <r>
    <x v="0"/>
    <s v="Teador Wakelin"/>
    <s v="Senior Associate"/>
    <x v="280"/>
    <x v="280"/>
    <x v="1"/>
    <x v="85"/>
    <x v="1"/>
    <x v="2"/>
    <x v="1"/>
    <n v="163"/>
    <s v="OffshoreSenior Associate"/>
    <n v="35"/>
    <n v="923.07692307692309"/>
    <n v="1.1000000000000001"/>
    <n v="1.08"/>
    <n v="0"/>
    <x v="0"/>
    <n v="6777.5400000000018"/>
    <n v="923.07692307692309"/>
    <n v="0"/>
    <n v="100"/>
    <n v="0"/>
    <n v="5754.4630769230789"/>
  </r>
  <r>
    <x v="0"/>
    <s v="Kyle Bollins"/>
    <s v="Contractor"/>
    <x v="106"/>
    <x v="106"/>
    <x v="0"/>
    <x v="72"/>
    <x v="0"/>
    <x v="2"/>
    <x v="1"/>
    <n v="162"/>
    <s v="OffshoreContractor"/>
    <n v="40"/>
    <n v="47"/>
    <n v="1.1000000000000001"/>
    <n v="0.94"/>
    <n v="0"/>
    <x v="0"/>
    <n v="6617.6"/>
    <n v="0"/>
    <n v="750"/>
    <n v="500"/>
    <n v="7614"/>
    <n v="-2246.3999999999996"/>
  </r>
  <r>
    <x v="0"/>
    <s v="Ariela Hadenton"/>
    <s v="Manager"/>
    <x v="300"/>
    <x v="300"/>
    <x v="0"/>
    <x v="6"/>
    <x v="4"/>
    <x v="0"/>
    <x v="0"/>
    <n v="168"/>
    <s v="OnsiteManager"/>
    <n v="65"/>
    <n v="7500"/>
    <n v="1.2"/>
    <n v="1.04"/>
    <n v="0"/>
    <x v="0"/>
    <n v="12979.2"/>
    <n v="7500"/>
    <n v="200"/>
    <n v="50"/>
    <n v="0"/>
    <n v="5229.2000000000007"/>
  </r>
  <r>
    <x v="0"/>
    <s v="Kev Djokovic"/>
    <s v="Senior Associate"/>
    <x v="214"/>
    <x v="214"/>
    <x v="1"/>
    <x v="0"/>
    <x v="0"/>
    <x v="3"/>
    <x v="0"/>
    <n v="166"/>
    <s v="OnsiteSenior Associate"/>
    <n v="60"/>
    <n v="6250"/>
    <n v="1"/>
    <n v="1"/>
    <n v="0"/>
    <x v="0"/>
    <n v="9960"/>
    <n v="6250"/>
    <n v="200"/>
    <n v="0"/>
    <n v="0"/>
    <n v="3510"/>
  </r>
  <r>
    <x v="0"/>
    <s v="Michal Deeth"/>
    <s v="Contractor"/>
    <x v="261"/>
    <x v="261"/>
    <x v="0"/>
    <x v="46"/>
    <x v="3"/>
    <x v="2"/>
    <x v="0"/>
    <n v="163"/>
    <s v="OnsiteContractor"/>
    <n v="65"/>
    <n v="74"/>
    <n v="1.1000000000000001"/>
    <n v="1.19"/>
    <n v="0"/>
    <x v="0"/>
    <n v="13613.600000000002"/>
    <n v="0"/>
    <n v="200"/>
    <n v="500"/>
    <n v="12062"/>
    <n v="851.60000000000218"/>
  </r>
  <r>
    <x v="0"/>
    <s v="Zeke Swainger"/>
    <s v="Contractor"/>
    <x v="160"/>
    <x v="160"/>
    <x v="1"/>
    <x v="47"/>
    <x v="0"/>
    <x v="1"/>
    <x v="1"/>
    <n v="165"/>
    <s v="OffshoreContractor"/>
    <n v="40"/>
    <n v="49"/>
    <n v="0.8"/>
    <n v="1.1399999999999999"/>
    <n v="0"/>
    <x v="0"/>
    <n v="6019.2"/>
    <n v="0"/>
    <n v="200"/>
    <n v="10"/>
    <n v="8085"/>
    <n v="-2275.8000000000002"/>
  </r>
  <r>
    <x v="0"/>
    <s v="Mimi Gilston"/>
    <s v="Analyst"/>
    <x v="49"/>
    <x v="49"/>
    <x v="0"/>
    <x v="38"/>
    <x v="1"/>
    <x v="2"/>
    <x v="1"/>
    <n v="160"/>
    <s v="OffshoreAnalyst"/>
    <n v="24"/>
    <n v="384.61538461538464"/>
    <n v="1.1000000000000001"/>
    <n v="1.1299999999999999"/>
    <n v="0"/>
    <x v="0"/>
    <n v="4773.12"/>
    <n v="384.61538461538464"/>
    <n v="0"/>
    <n v="50"/>
    <n v="0"/>
    <n v="4338.5046153846151"/>
  </r>
  <r>
    <x v="0"/>
    <s v="Adore Francisco"/>
    <s v="Associate"/>
    <x v="48"/>
    <x v="48"/>
    <x v="0"/>
    <x v="37"/>
    <x v="1"/>
    <x v="4"/>
    <x v="0"/>
    <n v="0"/>
    <s v="OnsiteAssociate"/>
    <n v="54"/>
    <n v="5666.666666666667"/>
    <n v="0.9"/>
    <n v="0.87"/>
    <n v="0"/>
    <x v="0"/>
    <n v="6765.12"/>
    <n v="0"/>
    <n v="0"/>
    <n v="10"/>
    <n v="0"/>
    <n v="6755.12"/>
  </r>
  <r>
    <x v="0"/>
    <s v="Bettine Bemand"/>
    <s v="Contractor"/>
    <x v="295"/>
    <x v="295"/>
    <x v="0"/>
    <x v="84"/>
    <x v="3"/>
    <x v="1"/>
    <x v="0"/>
    <n v="164"/>
    <s v="OnsiteContractor"/>
    <n v="65"/>
    <n v="74"/>
    <n v="0.8"/>
    <n v="0.92"/>
    <n v="0"/>
    <x v="0"/>
    <n v="7654.4000000000005"/>
    <n v="0"/>
    <n v="200"/>
    <n v="50"/>
    <n v="12136"/>
    <n v="-4731.5999999999995"/>
  </r>
  <r>
    <x v="0"/>
    <s v="Romona Nazaret"/>
    <s v="Senior Manager"/>
    <x v="122"/>
    <x v="122"/>
    <x v="1"/>
    <x v="15"/>
    <x v="2"/>
    <x v="0"/>
    <x v="1"/>
    <n v="168"/>
    <s v="OffshoreSenior Manager"/>
    <n v="48"/>
    <n v="1538.4615384615386"/>
    <n v="1.2"/>
    <n v="1.1000000000000001"/>
    <n v="0"/>
    <x v="0"/>
    <n v="10644.48"/>
    <n v="1538.4615384615386"/>
    <n v="0"/>
    <n v="100"/>
    <n v="0"/>
    <n v="9006.0184615384605"/>
  </r>
  <r>
    <x v="0"/>
    <s v="Clerkclaude Jeste"/>
    <s v="Director"/>
    <x v="156"/>
    <x v="156"/>
    <x v="0"/>
    <x v="72"/>
    <x v="0"/>
    <x v="1"/>
    <x v="0"/>
    <n v="0"/>
    <s v="OnsiteDirector"/>
    <n v="90"/>
    <n v="9166.6666666666661"/>
    <n v="0.8"/>
    <n v="0.94"/>
    <n v="0"/>
    <x v="0"/>
    <n v="10828.8"/>
    <n v="0"/>
    <n v="200"/>
    <n v="10"/>
    <n v="0"/>
    <n v="10618.8"/>
  </r>
  <r>
    <x v="0"/>
    <s v="Cyndie Witul"/>
    <s v="Contractor"/>
    <x v="1"/>
    <x v="1"/>
    <x v="1"/>
    <x v="1"/>
    <x v="1"/>
    <x v="1"/>
    <x v="0"/>
    <n v="164"/>
    <s v="OnsiteContractor"/>
    <n v="60"/>
    <n v="73"/>
    <n v="0.8"/>
    <n v="1.03"/>
    <n v="0"/>
    <x v="0"/>
    <n v="8108.16"/>
    <n v="0"/>
    <n v="750"/>
    <n v="0"/>
    <n v="11972"/>
    <n v="-4613.84"/>
  </r>
  <r>
    <x v="0"/>
    <s v="Amalle Cluet"/>
    <s v="Contractor"/>
    <x v="223"/>
    <x v="223"/>
    <x v="0"/>
    <x v="91"/>
    <x v="3"/>
    <x v="1"/>
    <x v="0"/>
    <n v="168"/>
    <s v="OnsiteContractor"/>
    <n v="65"/>
    <n v="72"/>
    <n v="0.8"/>
    <n v="0.91"/>
    <n v="0"/>
    <x v="0"/>
    <n v="7571.2"/>
    <n v="0"/>
    <n v="200"/>
    <n v="0"/>
    <n v="12096"/>
    <n v="-4724.8"/>
  </r>
  <r>
    <x v="0"/>
    <s v="Annmaria Longbone"/>
    <s v="Analyst"/>
    <x v="71"/>
    <x v="71"/>
    <x v="1"/>
    <x v="52"/>
    <x v="2"/>
    <x v="1"/>
    <x v="1"/>
    <n v="168"/>
    <s v="OffshoreAnalyst"/>
    <n v="24"/>
    <n v="384.61538461538464"/>
    <n v="0.8"/>
    <n v="0.97"/>
    <n v="0"/>
    <x v="0"/>
    <n v="3128.8320000000003"/>
    <n v="384.61538461538464"/>
    <n v="500"/>
    <n v="10"/>
    <n v="0"/>
    <n v="2234.2166153846156"/>
  </r>
  <r>
    <x v="0"/>
    <s v="Alaric Farra"/>
    <s v="Manager"/>
    <x v="43"/>
    <x v="43"/>
    <x v="1"/>
    <x v="25"/>
    <x v="1"/>
    <x v="3"/>
    <x v="0"/>
    <n v="166"/>
    <s v="OnsiteManager"/>
    <n v="65"/>
    <n v="7500"/>
    <n v="1"/>
    <n v="1"/>
    <n v="0"/>
    <x v="0"/>
    <n v="10790"/>
    <n v="7500"/>
    <n v="200"/>
    <n v="0"/>
    <n v="0"/>
    <n v="3090"/>
  </r>
  <r>
    <x v="0"/>
    <s v="Nevile Sliman"/>
    <s v="Analyst"/>
    <x v="44"/>
    <x v="44"/>
    <x v="1"/>
    <x v="12"/>
    <x v="1"/>
    <x v="0"/>
    <x v="1"/>
    <n v="0"/>
    <s v="OffshoreAnalyst"/>
    <n v="24"/>
    <n v="384.61538461538464"/>
    <n v="1.2"/>
    <n v="0.99"/>
    <n v="0"/>
    <x v="0"/>
    <n v="0"/>
    <n v="0"/>
    <n v="200"/>
    <n v="50"/>
    <n v="0"/>
    <n v="-250"/>
  </r>
  <r>
    <x v="0"/>
    <s v="Barnabas Fontell"/>
    <s v="Analyst"/>
    <x v="257"/>
    <x v="257"/>
    <x v="1"/>
    <x v="47"/>
    <x v="0"/>
    <x v="2"/>
    <x v="1"/>
    <n v="165"/>
    <s v="OffshoreAnalyst"/>
    <n v="24"/>
    <n v="384.61538461538464"/>
    <n v="1.1000000000000001"/>
    <n v="1.1399999999999999"/>
    <n v="0"/>
    <x v="0"/>
    <n v="4965.8399999999992"/>
    <n v="384.61538461538464"/>
    <n v="500"/>
    <n v="50"/>
    <n v="0"/>
    <n v="4031.2246153846145"/>
  </r>
  <r>
    <x v="0"/>
    <s v="Bailie Harrill"/>
    <s v="Senior Associate"/>
    <x v="300"/>
    <x v="300"/>
    <x v="0"/>
    <x v="6"/>
    <x v="4"/>
    <x v="0"/>
    <x v="1"/>
    <n v="163"/>
    <s v="OffshoreSenior Associate"/>
    <n v="35"/>
    <n v="923.07692307692309"/>
    <n v="1.2"/>
    <n v="1.04"/>
    <n v="0"/>
    <x v="0"/>
    <n v="6988.8"/>
    <n v="923.07692307692309"/>
    <n v="200"/>
    <n v="0"/>
    <n v="0"/>
    <n v="5865.7230769230773"/>
  </r>
  <r>
    <x v="0"/>
    <s v="Freda Siebart"/>
    <s v="Contractor"/>
    <x v="249"/>
    <x v="249"/>
    <x v="1"/>
    <x v="4"/>
    <x v="2"/>
    <x v="2"/>
    <x v="1"/>
    <n v="0"/>
    <s v="OffshoreContractor"/>
    <n v="48"/>
    <n v="55"/>
    <n v="1.1000000000000001"/>
    <n v="1.05"/>
    <n v="0"/>
    <x v="0"/>
    <n v="0"/>
    <n v="0"/>
    <n v="1000"/>
    <n v="10"/>
    <n v="0"/>
    <n v="-1010"/>
  </r>
  <r>
    <x v="0"/>
    <s v="Fred Hully"/>
    <s v="Contractor"/>
    <x v="117"/>
    <x v="117"/>
    <x v="0"/>
    <x v="4"/>
    <x v="2"/>
    <x v="0"/>
    <x v="1"/>
    <n v="163"/>
    <s v="OffshoreContractor"/>
    <n v="40"/>
    <n v="48"/>
    <n v="1.2"/>
    <n v="1.05"/>
    <n v="0"/>
    <x v="0"/>
    <n v="8064"/>
    <n v="0"/>
    <n v="500"/>
    <n v="0"/>
    <n v="7824"/>
    <n v="-260"/>
  </r>
  <r>
    <x v="0"/>
    <s v="Merle Gotliffe"/>
    <s v="Analyst"/>
    <x v="301"/>
    <x v="301"/>
    <x v="1"/>
    <x v="87"/>
    <x v="0"/>
    <x v="1"/>
    <x v="1"/>
    <n v="0"/>
    <s v="OffshoreAnalyst"/>
    <n v="24"/>
    <n v="384.61538461538464"/>
    <n v="0.8"/>
    <n v="0.86"/>
    <n v="0"/>
    <x v="0"/>
    <n v="0"/>
    <n v="0"/>
    <n v="0"/>
    <n v="10"/>
    <n v="0"/>
    <n v="-10"/>
  </r>
  <r>
    <x v="0"/>
    <s v="Padraig Grigori"/>
    <s v="Analyst"/>
    <x v="149"/>
    <x v="149"/>
    <x v="1"/>
    <x v="45"/>
    <x v="3"/>
    <x v="1"/>
    <x v="0"/>
    <n v="165"/>
    <s v="OnsiteAnalyst"/>
    <n v="48"/>
    <n v="5416.666666666667"/>
    <n v="0.8"/>
    <n v="1.1200000000000001"/>
    <n v="0"/>
    <x v="0"/>
    <n v="7096.3200000000006"/>
    <n v="5416.666666666667"/>
    <n v="500"/>
    <n v="500"/>
    <n v="0"/>
    <n v="679.65333333333365"/>
  </r>
  <r>
    <x v="0"/>
    <s v="Myrtie Rogge"/>
    <s v="Analyst"/>
    <x v="291"/>
    <x v="291"/>
    <x v="1"/>
    <x v="90"/>
    <x v="5"/>
    <x v="3"/>
    <x v="1"/>
    <n v="167"/>
    <s v="OffshoreAnalyst"/>
    <n v="24"/>
    <n v="384.61538461538464"/>
    <n v="1"/>
    <n v="1.01"/>
    <n v="0"/>
    <x v="0"/>
    <n v="4048.08"/>
    <n v="384.61538461538464"/>
    <n v="200"/>
    <n v="50"/>
    <n v="0"/>
    <n v="3413.4646153846152"/>
  </r>
  <r>
    <x v="0"/>
    <s v="Robinet Messier"/>
    <s v="Analyst"/>
    <x v="286"/>
    <x v="286"/>
    <x v="1"/>
    <x v="97"/>
    <x v="0"/>
    <x v="1"/>
    <x v="1"/>
    <n v="166"/>
    <s v="OffshoreAnalyst"/>
    <n v="24"/>
    <n v="384.61538461538464"/>
    <n v="0.8"/>
    <n v="0.97"/>
    <n v="0"/>
    <x v="0"/>
    <n v="3091.5840000000003"/>
    <n v="384.61538461538464"/>
    <n v="500"/>
    <n v="500"/>
    <n v="0"/>
    <n v="1706.9686153846155"/>
  </r>
  <r>
    <x v="0"/>
    <s v="Penelopa Heakey"/>
    <s v="Contractor"/>
    <x v="221"/>
    <x v="221"/>
    <x v="1"/>
    <x v="67"/>
    <x v="4"/>
    <x v="1"/>
    <x v="0"/>
    <n v="0"/>
    <s v="OnsiteContractor"/>
    <n v="60"/>
    <n v="80"/>
    <n v="0.8"/>
    <n v="0.81"/>
    <n v="0"/>
    <x v="0"/>
    <n v="0"/>
    <n v="0"/>
    <n v="200"/>
    <n v="0"/>
    <n v="0"/>
    <n v="-200"/>
  </r>
  <r>
    <x v="0"/>
    <s v="Anne-marie Cristofano"/>
    <s v="Analyst"/>
    <x v="225"/>
    <x v="225"/>
    <x v="1"/>
    <x v="58"/>
    <x v="3"/>
    <x v="2"/>
    <x v="0"/>
    <n v="163"/>
    <s v="OnsiteAnalyst"/>
    <n v="48"/>
    <n v="5416.666666666667"/>
    <n v="1.1000000000000001"/>
    <n v="1"/>
    <n v="0"/>
    <x v="0"/>
    <n v="8606.4000000000015"/>
    <n v="5416.666666666667"/>
    <n v="0"/>
    <n v="250"/>
    <n v="0"/>
    <n v="2939.7333333333345"/>
  </r>
  <r>
    <x v="0"/>
    <s v="Sharlene Ryder"/>
    <s v="Associate"/>
    <x v="164"/>
    <x v="164"/>
    <x v="1"/>
    <x v="62"/>
    <x v="4"/>
    <x v="1"/>
    <x v="1"/>
    <n v="120"/>
    <s v="OffshoreAssociate"/>
    <n v="30"/>
    <n v="615.38461538461536"/>
    <n v="0.8"/>
    <n v="1.17"/>
    <n v="0"/>
    <x v="0"/>
    <n v="3369.6"/>
    <n v="615.38461538461536"/>
    <n v="500"/>
    <n v="500"/>
    <n v="0"/>
    <n v="1754.2153846153847"/>
  </r>
  <r>
    <x v="0"/>
    <s v="Rosemarie Wray"/>
    <s v="Manager"/>
    <x v="293"/>
    <x v="293"/>
    <x v="1"/>
    <x v="67"/>
    <x v="4"/>
    <x v="0"/>
    <x v="0"/>
    <n v="167"/>
    <s v="OnsiteManager"/>
    <n v="65"/>
    <n v="7500"/>
    <n v="1.2"/>
    <n v="0.81"/>
    <n v="0"/>
    <x v="0"/>
    <n v="10551.060000000001"/>
    <n v="7500"/>
    <n v="1000"/>
    <n v="250"/>
    <n v="0"/>
    <n v="1801.0600000000013"/>
  </r>
  <r>
    <x v="0"/>
    <s v="Aeriel Lehrian"/>
    <s v="Contractor"/>
    <x v="207"/>
    <x v="207"/>
    <x v="1"/>
    <x v="22"/>
    <x v="2"/>
    <x v="1"/>
    <x v="0"/>
    <n v="0"/>
    <s v="OnsiteContractor"/>
    <n v="72"/>
    <n v="75"/>
    <n v="0.8"/>
    <n v="1.2"/>
    <n v="0"/>
    <x v="0"/>
    <n v="0"/>
    <n v="0"/>
    <n v="0"/>
    <n v="0"/>
    <n v="0"/>
    <n v="0"/>
  </r>
  <r>
    <x v="0"/>
    <s v="Blisse Carlow"/>
    <s v="Associate"/>
    <x v="140"/>
    <x v="140"/>
    <x v="1"/>
    <x v="22"/>
    <x v="2"/>
    <x v="0"/>
    <x v="1"/>
    <n v="160"/>
    <s v="OffshoreAssociate"/>
    <n v="30"/>
    <n v="615.38461538461536"/>
    <n v="1.2"/>
    <n v="1.2"/>
    <n v="0"/>
    <x v="0"/>
    <n v="6912"/>
    <n v="615.38461538461536"/>
    <n v="1000"/>
    <n v="0"/>
    <n v="0"/>
    <n v="5296.6153846153848"/>
  </r>
  <r>
    <x v="0"/>
    <s v="Simonne MacConnell"/>
    <s v="Senior Associate"/>
    <x v="165"/>
    <x v="165"/>
    <x v="0"/>
    <x v="64"/>
    <x v="3"/>
    <x v="2"/>
    <x v="1"/>
    <n v="166"/>
    <s v="OffshoreSenior Associate"/>
    <n v="35"/>
    <n v="923.07692307692309"/>
    <n v="1.1000000000000001"/>
    <n v="0.97"/>
    <n v="0"/>
    <x v="0"/>
    <n v="5975.2000000000007"/>
    <n v="923.07692307692309"/>
    <n v="200"/>
    <n v="50"/>
    <n v="0"/>
    <n v="4802.1230769230779"/>
  </r>
  <r>
    <x v="0"/>
    <s v="Chloris Bambrick"/>
    <s v="Manager"/>
    <x v="124"/>
    <x v="124"/>
    <x v="1"/>
    <x v="36"/>
    <x v="1"/>
    <x v="0"/>
    <x v="1"/>
    <n v="164"/>
    <s v="OffshoreManager"/>
    <n v="40"/>
    <n v="1230.7692307692307"/>
    <n v="1.2"/>
    <n v="0.88"/>
    <n v="0"/>
    <x v="0"/>
    <n v="6927.36"/>
    <n v="1230.7692307692307"/>
    <n v="200"/>
    <n v="0"/>
    <n v="0"/>
    <n v="5496.5907692307692"/>
  </r>
  <r>
    <x v="0"/>
    <s v="Burnaby Cornborough"/>
    <s v="Analyst"/>
    <x v="106"/>
    <x v="106"/>
    <x v="0"/>
    <x v="72"/>
    <x v="0"/>
    <x v="2"/>
    <x v="1"/>
    <n v="0"/>
    <s v="OffshoreAnalyst"/>
    <n v="24"/>
    <n v="384.61538461538464"/>
    <n v="1.1000000000000001"/>
    <n v="0.94"/>
    <n v="0"/>
    <x v="0"/>
    <n v="3970.56"/>
    <n v="0"/>
    <n v="0"/>
    <n v="0"/>
    <n v="0"/>
    <n v="3970.56"/>
  </r>
  <r>
    <x v="0"/>
    <s v="Tiffanie Moehler"/>
    <s v="Contractor"/>
    <x v="8"/>
    <x v="8"/>
    <x v="1"/>
    <x v="8"/>
    <x v="1"/>
    <x v="1"/>
    <x v="1"/>
    <n v="160"/>
    <s v="OffshoreContractor"/>
    <n v="40"/>
    <n v="50"/>
    <n v="0.8"/>
    <n v="0.8"/>
    <n v="0"/>
    <x v="0"/>
    <n v="4096"/>
    <n v="0"/>
    <n v="0"/>
    <n v="0"/>
    <n v="8000"/>
    <n v="-3904"/>
  </r>
  <r>
    <x v="0"/>
    <s v="Toni Winders"/>
    <s v="Contractor"/>
    <x v="112"/>
    <x v="112"/>
    <x v="1"/>
    <x v="75"/>
    <x v="2"/>
    <x v="1"/>
    <x v="1"/>
    <n v="0"/>
    <s v="OffshoreContractor"/>
    <n v="35"/>
    <n v="48"/>
    <n v="0.8"/>
    <n v="1.17"/>
    <n v="0"/>
    <x v="0"/>
    <n v="0"/>
    <n v="0"/>
    <n v="0"/>
    <n v="0"/>
    <n v="0"/>
    <n v="0"/>
  </r>
  <r>
    <x v="0"/>
    <s v="Valencia Woolatt"/>
    <s v="Analyst"/>
    <x v="68"/>
    <x v="68"/>
    <x v="0"/>
    <x v="23"/>
    <x v="2"/>
    <x v="1"/>
    <x v="1"/>
    <n v="126"/>
    <s v="OffshoreAnalyst"/>
    <n v="24"/>
    <n v="384.61538461538464"/>
    <n v="0.8"/>
    <n v="0.95"/>
    <n v="0"/>
    <x v="0"/>
    <n v="2918.3999999999996"/>
    <n v="384.61538461538464"/>
    <n v="750"/>
    <n v="0"/>
    <n v="0"/>
    <n v="1783.7846153846149"/>
  </r>
  <r>
    <x v="0"/>
    <s v="Lyda Padginton"/>
    <s v="Contractor"/>
    <x v="266"/>
    <x v="266"/>
    <x v="0"/>
    <x v="16"/>
    <x v="1"/>
    <x v="2"/>
    <x v="1"/>
    <n v="160"/>
    <s v="OffshoreContractor"/>
    <n v="35"/>
    <n v="46"/>
    <n v="1.1000000000000001"/>
    <n v="1.1499999999999999"/>
    <n v="0"/>
    <x v="0"/>
    <n v="7084.0000000000009"/>
    <n v="0"/>
    <n v="1000"/>
    <n v="250"/>
    <n v="7360"/>
    <n v="-1525.9999999999991"/>
  </r>
  <r>
    <x v="0"/>
    <s v="Kikelia Bolan"/>
    <s v="Associate"/>
    <x v="298"/>
    <x v="298"/>
    <x v="1"/>
    <x v="65"/>
    <x v="5"/>
    <x v="2"/>
    <x v="1"/>
    <n v="164"/>
    <s v="OffshoreAssociate"/>
    <n v="30"/>
    <n v="615.38461538461536"/>
    <n v="1.1000000000000001"/>
    <n v="1.2"/>
    <n v="0"/>
    <x v="0"/>
    <n v="6494.4"/>
    <n v="615.38461538461536"/>
    <n v="500"/>
    <n v="50"/>
    <n v="0"/>
    <n v="5329.0153846153844"/>
  </r>
  <r>
    <x v="0"/>
    <s v="Desmond Shenfisch"/>
    <s v="Director"/>
    <x v="74"/>
    <x v="74"/>
    <x v="1"/>
    <x v="55"/>
    <x v="3"/>
    <x v="1"/>
    <x v="0"/>
    <n v="0"/>
    <s v="OnsiteDirector"/>
    <n v="90"/>
    <n v="9166.6666666666661"/>
    <n v="0.8"/>
    <n v="1.06"/>
    <n v="0"/>
    <x v="0"/>
    <n v="0"/>
    <n v="0"/>
    <n v="0"/>
    <n v="10"/>
    <n v="0"/>
    <n v="-10"/>
  </r>
  <r>
    <x v="0"/>
    <s v="Kathie Kenwright"/>
    <s v="Director"/>
    <x v="93"/>
    <x v="93"/>
    <x v="1"/>
    <x v="68"/>
    <x v="3"/>
    <x v="2"/>
    <x v="1"/>
    <n v="89"/>
    <s v="OffshoreDirector"/>
    <n v="55"/>
    <n v="2307.6923076923076"/>
    <n v="1.1000000000000001"/>
    <n v="1.1200000000000001"/>
    <n v="0"/>
    <x v="0"/>
    <n v="6030.64"/>
    <n v="2307.6923076923076"/>
    <n v="0"/>
    <n v="0"/>
    <n v="0"/>
    <n v="3722.9476923076927"/>
  </r>
  <r>
    <x v="0"/>
    <s v="Ariana Simioli"/>
    <s v="Manager"/>
    <x v="98"/>
    <x v="98"/>
    <x v="1"/>
    <x v="17"/>
    <x v="4"/>
    <x v="0"/>
    <x v="1"/>
    <n v="165"/>
    <s v="OffshoreManager"/>
    <n v="40"/>
    <n v="1230.7692307692307"/>
    <n v="1.2"/>
    <n v="0.86"/>
    <n v="0"/>
    <x v="0"/>
    <n v="6811.2"/>
    <n v="1230.7692307692307"/>
    <n v="0"/>
    <n v="50"/>
    <n v="0"/>
    <n v="5530.4307692307693"/>
  </r>
  <r>
    <x v="0"/>
    <s v="Rance Surgen"/>
    <s v="Contractor"/>
    <x v="258"/>
    <x v="258"/>
    <x v="0"/>
    <x v="60"/>
    <x v="0"/>
    <x v="3"/>
    <x v="1"/>
    <n v="164"/>
    <s v="OffshoreContractor"/>
    <n v="35"/>
    <n v="55"/>
    <n v="1"/>
    <n v="1.08"/>
    <n v="0"/>
    <x v="0"/>
    <n v="6048"/>
    <n v="0"/>
    <n v="200"/>
    <n v="250"/>
    <n v="9020"/>
    <n v="-3422"/>
  </r>
  <r>
    <x v="0"/>
    <s v="Alfie Augustine"/>
    <s v="Contractor"/>
    <x v="109"/>
    <x v="109"/>
    <x v="0"/>
    <x v="35"/>
    <x v="5"/>
    <x v="2"/>
    <x v="1"/>
    <n v="114"/>
    <s v="OffshoreContractor"/>
    <n v="40"/>
    <n v="49"/>
    <n v="1.1000000000000001"/>
    <n v="0.95"/>
    <n v="0"/>
    <x v="0"/>
    <n v="6688.0000000000009"/>
    <n v="0"/>
    <n v="500"/>
    <n v="0"/>
    <n v="5586"/>
    <n v="602.00000000000091"/>
  </r>
  <r>
    <x v="0"/>
    <s v="Ichabod Bourget"/>
    <s v="Analyst"/>
    <x v="288"/>
    <x v="288"/>
    <x v="0"/>
    <x v="25"/>
    <x v="1"/>
    <x v="2"/>
    <x v="1"/>
    <n v="165"/>
    <s v="OffshoreAnalyst"/>
    <n v="24"/>
    <n v="384.61538461538464"/>
    <n v="1.1000000000000001"/>
    <n v="1"/>
    <n v="0"/>
    <x v="0"/>
    <n v="4224"/>
    <n v="384.61538461538464"/>
    <n v="500"/>
    <n v="50"/>
    <n v="0"/>
    <n v="3289.3846153846152"/>
  </r>
  <r>
    <x v="0"/>
    <s v="Isabella Galier"/>
    <s v="Contractor"/>
    <x v="262"/>
    <x v="262"/>
    <x v="1"/>
    <x v="5"/>
    <x v="3"/>
    <x v="3"/>
    <x v="1"/>
    <n v="0"/>
    <s v="OffshoreContractor"/>
    <n v="40"/>
    <n v="53"/>
    <n v="1"/>
    <n v="0.9"/>
    <n v="0"/>
    <x v="0"/>
    <n v="0"/>
    <n v="0"/>
    <n v="0"/>
    <n v="0"/>
    <n v="0"/>
    <n v="0"/>
  </r>
  <r>
    <x v="0"/>
    <s v="Annecorinne Formigli"/>
    <s v="Associate"/>
    <x v="215"/>
    <x v="215"/>
    <x v="1"/>
    <x v="7"/>
    <x v="0"/>
    <x v="3"/>
    <x v="1"/>
    <n v="107"/>
    <s v="OffshoreAssociate"/>
    <n v="30"/>
    <n v="615.38461538461536"/>
    <n v="1"/>
    <n v="1.1399999999999999"/>
    <n v="0"/>
    <x v="0"/>
    <n v="3659.3999999999996"/>
    <n v="615.38461538461536"/>
    <n v="500"/>
    <n v="500"/>
    <n v="0"/>
    <n v="2044.0153846153844"/>
  </r>
  <r>
    <x v="0"/>
    <s v="Corina O'Duilleain"/>
    <s v="Manager"/>
    <x v="116"/>
    <x v="116"/>
    <x v="1"/>
    <x v="24"/>
    <x v="0"/>
    <x v="1"/>
    <x v="1"/>
    <n v="161"/>
    <s v="OffshoreManager"/>
    <n v="40"/>
    <n v="1230.7692307692307"/>
    <n v="0.8"/>
    <n v="0.99"/>
    <n v="0"/>
    <x v="0"/>
    <n v="5100.4799999999996"/>
    <n v="1230.7692307692307"/>
    <n v="500"/>
    <n v="10"/>
    <n v="0"/>
    <n v="3359.7107692307691"/>
  </r>
  <r>
    <x v="0"/>
    <s v="Alfy Bertelet"/>
    <s v="Analyst"/>
    <x v="278"/>
    <x v="278"/>
    <x v="1"/>
    <x v="11"/>
    <x v="2"/>
    <x v="2"/>
    <x v="1"/>
    <n v="119"/>
    <s v="OffshoreAnalyst"/>
    <n v="24"/>
    <n v="384.61538461538464"/>
    <n v="1.1000000000000001"/>
    <n v="0.95"/>
    <n v="0"/>
    <x v="0"/>
    <n v="2984.52"/>
    <n v="384.61538461538464"/>
    <n v="0"/>
    <n v="50"/>
    <n v="0"/>
    <n v="2549.9046153846152"/>
  </r>
  <r>
    <x v="0"/>
    <s v="Dela Maydway"/>
    <s v="Contractor"/>
    <x v="76"/>
    <x v="76"/>
    <x v="1"/>
    <x v="57"/>
    <x v="5"/>
    <x v="2"/>
    <x v="1"/>
    <n v="166"/>
    <s v="OffshoreContractor"/>
    <n v="35"/>
    <n v="51"/>
    <n v="1.1000000000000001"/>
    <n v="0.93"/>
    <n v="0"/>
    <x v="0"/>
    <n v="5943.630000000001"/>
    <n v="0"/>
    <n v="0"/>
    <n v="0"/>
    <n v="8466"/>
    <n v="-2522.369999999999"/>
  </r>
  <r>
    <x v="0"/>
    <s v="Llewellyn Kenn"/>
    <s v="Contractor"/>
    <x v="146"/>
    <x v="146"/>
    <x v="0"/>
    <x v="72"/>
    <x v="0"/>
    <x v="3"/>
    <x v="1"/>
    <n v="127"/>
    <s v="OffshoreContractor"/>
    <n v="35"/>
    <n v="44"/>
    <n v="1"/>
    <n v="0.94"/>
    <n v="0"/>
    <x v="0"/>
    <n v="5264"/>
    <n v="0"/>
    <n v="0"/>
    <n v="10"/>
    <n v="5588"/>
    <n v="-334"/>
  </r>
  <r>
    <x v="0"/>
    <s v="Galina Kun"/>
    <s v="Senior Manager"/>
    <x v="148"/>
    <x v="148"/>
    <x v="1"/>
    <x v="80"/>
    <x v="1"/>
    <x v="3"/>
    <x v="0"/>
    <n v="84"/>
    <s v="OnsiteSenior Manager"/>
    <n v="72"/>
    <n v="8333.3333333333339"/>
    <n v="1"/>
    <n v="0.89"/>
    <n v="0"/>
    <x v="0"/>
    <n v="5382.72"/>
    <n v="8333.3333333333339"/>
    <n v="200"/>
    <n v="50"/>
    <n v="0"/>
    <n v="-3200.6133333333337"/>
  </r>
  <r>
    <x v="0"/>
    <s v="Avie Sherburn"/>
    <s v="Contractor"/>
    <x v="206"/>
    <x v="206"/>
    <x v="0"/>
    <x v="28"/>
    <x v="1"/>
    <x v="3"/>
    <x v="1"/>
    <n v="160"/>
    <s v="OffshoreContractor"/>
    <n v="35"/>
    <n v="42"/>
    <n v="1"/>
    <n v="1.1200000000000001"/>
    <n v="0"/>
    <x v="0"/>
    <n v="6272.0000000000009"/>
    <n v="0"/>
    <n v="0"/>
    <n v="500"/>
    <n v="6720"/>
    <n v="-947.99999999999909"/>
  </r>
  <r>
    <x v="0"/>
    <s v="Lian Crummey"/>
    <s v="Analyst"/>
    <x v="114"/>
    <x v="114"/>
    <x v="0"/>
    <x v="26"/>
    <x v="2"/>
    <x v="2"/>
    <x v="0"/>
    <n v="122"/>
    <s v="OnsiteAnalyst"/>
    <n v="48"/>
    <n v="5416.666666666667"/>
    <n v="1.1000000000000001"/>
    <n v="1.1100000000000001"/>
    <n v="0"/>
    <x v="0"/>
    <n v="9377.2800000000007"/>
    <n v="5416.666666666667"/>
    <n v="1000"/>
    <n v="100"/>
    <n v="0"/>
    <n v="2860.6133333333337"/>
  </r>
  <r>
    <x v="0"/>
    <s v="Andee Minnock"/>
    <s v="Associate"/>
    <x v="210"/>
    <x v="210"/>
    <x v="0"/>
    <x v="89"/>
    <x v="0"/>
    <x v="1"/>
    <x v="1"/>
    <n v="168"/>
    <s v="OffshoreAssociate"/>
    <n v="30"/>
    <n v="615.38461538461536"/>
    <n v="0.8"/>
    <n v="1.04"/>
    <n v="0"/>
    <x v="0"/>
    <n v="3993.6000000000004"/>
    <n v="615.38461538461536"/>
    <n v="0"/>
    <n v="50"/>
    <n v="0"/>
    <n v="3328.2153846153851"/>
  </r>
  <r>
    <x v="0"/>
    <s v="Salomon Corneil"/>
    <s v="Senior Manager"/>
    <x v="130"/>
    <x v="130"/>
    <x v="0"/>
    <x v="33"/>
    <x v="1"/>
    <x v="0"/>
    <x v="1"/>
    <n v="116"/>
    <s v="OffshoreSenior Manager"/>
    <n v="48"/>
    <n v="1538.4615384615386"/>
    <n v="1.2"/>
    <n v="0.98"/>
    <n v="0"/>
    <x v="0"/>
    <n v="9031.68"/>
    <n v="1538.4615384615386"/>
    <n v="0"/>
    <n v="10"/>
    <n v="0"/>
    <n v="7483.2184615384613"/>
  </r>
  <r>
    <x v="0"/>
    <s v="Archy Hessay"/>
    <s v="Contractor"/>
    <x v="250"/>
    <x v="250"/>
    <x v="1"/>
    <x v="87"/>
    <x v="0"/>
    <x v="4"/>
    <x v="1"/>
    <n v="0"/>
    <s v="OffshoreContractor"/>
    <n v="35"/>
    <n v="49"/>
    <n v="0.9"/>
    <n v="0.86"/>
    <n v="0"/>
    <x v="0"/>
    <n v="0"/>
    <n v="0"/>
    <n v="0"/>
    <n v="250"/>
    <n v="0"/>
    <n v="-250"/>
  </r>
  <r>
    <x v="0"/>
    <s v="Flss Cray"/>
    <s v="Analyst"/>
    <x v="248"/>
    <x v="248"/>
    <x v="1"/>
    <x v="94"/>
    <x v="2"/>
    <x v="1"/>
    <x v="0"/>
    <n v="0"/>
    <s v="OnsiteAnalyst"/>
    <n v="48"/>
    <n v="5416.666666666667"/>
    <n v="0.8"/>
    <n v="1.03"/>
    <n v="0"/>
    <x v="0"/>
    <n v="0"/>
    <n v="0"/>
    <n v="1000"/>
    <n v="0"/>
    <n v="0"/>
    <n v="-1000"/>
  </r>
  <r>
    <x v="0"/>
    <s v="Chalmers L'Episcopi"/>
    <s v="Analyst"/>
    <x v="58"/>
    <x v="58"/>
    <x v="1"/>
    <x v="43"/>
    <x v="3"/>
    <x v="1"/>
    <x v="1"/>
    <n v="167"/>
    <s v="OffshoreAnalyst"/>
    <n v="24"/>
    <n v="384.61538461538464"/>
    <n v="0.8"/>
    <n v="1.05"/>
    <n v="0"/>
    <x v="0"/>
    <n v="3366.7200000000003"/>
    <n v="384.61538461538464"/>
    <n v="750"/>
    <n v="10"/>
    <n v="0"/>
    <n v="2222.1046153846155"/>
  </r>
  <r>
    <x v="0"/>
    <s v="Luella Gallaher"/>
    <s v="Manager"/>
    <x v="169"/>
    <x v="169"/>
    <x v="1"/>
    <x v="66"/>
    <x v="5"/>
    <x v="0"/>
    <x v="1"/>
    <n v="0"/>
    <s v="OffshoreManager"/>
    <n v="40"/>
    <n v="1230.7692307692307"/>
    <n v="1.2"/>
    <n v="0.97"/>
    <n v="0"/>
    <x v="0"/>
    <n v="0"/>
    <n v="0"/>
    <n v="500"/>
    <n v="250"/>
    <n v="0"/>
    <n v="-750"/>
  </r>
  <r>
    <x v="0"/>
    <s v="Alex Lumber"/>
    <s v="Analyst"/>
    <x v="79"/>
    <x v="79"/>
    <x v="1"/>
    <x v="60"/>
    <x v="0"/>
    <x v="1"/>
    <x v="1"/>
    <n v="163"/>
    <s v="OffshoreAnalyst"/>
    <n v="24"/>
    <n v="384.61538461538464"/>
    <n v="0.8"/>
    <n v="1.08"/>
    <n v="0"/>
    <x v="0"/>
    <n v="3379.9680000000008"/>
    <n v="384.61538461538464"/>
    <n v="0"/>
    <n v="50"/>
    <n v="0"/>
    <n v="2945.352615384616"/>
  </r>
  <r>
    <x v="0"/>
    <s v="Giavani Gluyas"/>
    <s v="Senior Associate"/>
    <x v="189"/>
    <x v="189"/>
    <x v="1"/>
    <x v="78"/>
    <x v="3"/>
    <x v="1"/>
    <x v="1"/>
    <n v="168"/>
    <s v="OffshoreSenior Associate"/>
    <n v="35"/>
    <n v="923.07692307692309"/>
    <n v="0.8"/>
    <n v="1.07"/>
    <n v="0"/>
    <x v="0"/>
    <n v="5033.2800000000007"/>
    <n v="923.07692307692309"/>
    <n v="0"/>
    <n v="0"/>
    <n v="0"/>
    <n v="4110.2030769230778"/>
  </r>
  <r>
    <x v="0"/>
    <s v="Merle Jentgens"/>
    <s v="Manager"/>
    <x v="82"/>
    <x v="82"/>
    <x v="1"/>
    <x v="6"/>
    <x v="4"/>
    <x v="4"/>
    <x v="1"/>
    <n v="118"/>
    <s v="OffshoreManager"/>
    <n v="40"/>
    <n v="1230.7692307692307"/>
    <n v="0.9"/>
    <n v="1.04"/>
    <n v="0"/>
    <x v="0"/>
    <n v="4417.92"/>
    <n v="1230.7692307692307"/>
    <n v="500"/>
    <n v="100"/>
    <n v="0"/>
    <n v="2587.1507692307696"/>
  </r>
  <r>
    <x v="0"/>
    <s v="Stearne Breakey"/>
    <s v="Contractor"/>
    <x v="226"/>
    <x v="226"/>
    <x v="0"/>
    <x v="92"/>
    <x v="2"/>
    <x v="3"/>
    <x v="0"/>
    <n v="111"/>
    <s v="OnsiteContractor"/>
    <n v="60"/>
    <n v="75"/>
    <n v="1"/>
    <n v="0.8"/>
    <n v="0"/>
    <x v="0"/>
    <n v="7680"/>
    <n v="0"/>
    <n v="0"/>
    <n v="50"/>
    <n v="8325"/>
    <n v="-695"/>
  </r>
  <r>
    <x v="0"/>
    <s v="Susy Jeandon"/>
    <s v="Contractor"/>
    <x v="0"/>
    <x v="0"/>
    <x v="0"/>
    <x v="0"/>
    <x v="0"/>
    <x v="0"/>
    <x v="1"/>
    <n v="166"/>
    <s v="OffshoreContractor"/>
    <n v="48"/>
    <n v="52"/>
    <n v="1.2"/>
    <n v="1"/>
    <n v="0"/>
    <x v="0"/>
    <n v="9216"/>
    <n v="0"/>
    <n v="0"/>
    <n v="0"/>
    <n v="8632"/>
    <n v="584"/>
  </r>
  <r>
    <x v="0"/>
    <s v="Frankie Harry"/>
    <s v="Contractor"/>
    <x v="249"/>
    <x v="249"/>
    <x v="1"/>
    <x v="4"/>
    <x v="2"/>
    <x v="2"/>
    <x v="1"/>
    <n v="163"/>
    <s v="OffshoreContractor"/>
    <n v="40"/>
    <n v="41"/>
    <n v="1.1000000000000001"/>
    <n v="1.05"/>
    <n v="0"/>
    <x v="0"/>
    <n v="7530.6000000000013"/>
    <n v="0"/>
    <n v="750"/>
    <n v="10"/>
    <n v="6683"/>
    <n v="87.600000000001273"/>
  </r>
  <r>
    <x v="0"/>
    <s v="Ezri Broadhead"/>
    <s v="Manager"/>
    <x v="306"/>
    <x v="306"/>
    <x v="1"/>
    <x v="2"/>
    <x v="1"/>
    <x v="3"/>
    <x v="1"/>
    <n v="168"/>
    <s v="OffshoreManager"/>
    <n v="40"/>
    <n v="1230.7692307692307"/>
    <n v="1"/>
    <n v="0.9"/>
    <n v="0"/>
    <x v="0"/>
    <n v="6048"/>
    <n v="1230.7692307692307"/>
    <n v="200"/>
    <n v="500"/>
    <n v="0"/>
    <n v="4117.2307692307695"/>
  </r>
  <r>
    <x v="0"/>
    <s v="Bettina Lope"/>
    <s v="Analyst"/>
    <x v="301"/>
    <x v="301"/>
    <x v="1"/>
    <x v="87"/>
    <x v="0"/>
    <x v="1"/>
    <x v="0"/>
    <n v="0"/>
    <s v="OnsiteAnalyst"/>
    <n v="48"/>
    <n v="5416.666666666667"/>
    <n v="0.8"/>
    <n v="0.86"/>
    <n v="0"/>
    <x v="0"/>
    <n v="0"/>
    <n v="0"/>
    <n v="0"/>
    <n v="50"/>
    <n v="0"/>
    <n v="-50"/>
  </r>
  <r>
    <x v="0"/>
    <s v="Barbara-anne Janikowski"/>
    <s v="Senior Associate"/>
    <x v="123"/>
    <x v="123"/>
    <x v="1"/>
    <x v="53"/>
    <x v="5"/>
    <x v="0"/>
    <x v="0"/>
    <n v="165"/>
    <s v="OnsiteSenior Associate"/>
    <n v="60"/>
    <n v="6250"/>
    <n v="1.2"/>
    <n v="1.1100000000000001"/>
    <n v="0"/>
    <x v="0"/>
    <n v="13186.800000000001"/>
    <n v="6250"/>
    <n v="200"/>
    <n v="0"/>
    <n v="0"/>
    <n v="6736.8000000000011"/>
  </r>
  <r>
    <x v="0"/>
    <s v="Florri Metschke"/>
    <s v="Analyst"/>
    <x v="255"/>
    <x v="255"/>
    <x v="1"/>
    <x v="64"/>
    <x v="3"/>
    <x v="4"/>
    <x v="1"/>
    <n v="165"/>
    <s v="OffshoreAnalyst"/>
    <n v="24"/>
    <n v="384.61538461538464"/>
    <n v="0.9"/>
    <n v="0.97"/>
    <n v="0"/>
    <x v="0"/>
    <n v="3457.08"/>
    <n v="384.61538461538464"/>
    <n v="0"/>
    <n v="10"/>
    <n v="0"/>
    <n v="3062.4646153846152"/>
  </r>
  <r>
    <x v="0"/>
    <s v="Care Excell"/>
    <s v="Senior Associate"/>
    <x v="24"/>
    <x v="24"/>
    <x v="1"/>
    <x v="24"/>
    <x v="0"/>
    <x v="3"/>
    <x v="1"/>
    <n v="165"/>
    <s v="OffshoreSenior Associate"/>
    <n v="35"/>
    <n v="923.07692307692309"/>
    <n v="1"/>
    <n v="0.99"/>
    <n v="0"/>
    <x v="0"/>
    <n v="5717.25"/>
    <n v="923.07692307692309"/>
    <n v="500"/>
    <n v="10"/>
    <n v="0"/>
    <n v="4284.1730769230771"/>
  </r>
  <r>
    <x v="0"/>
    <s v="Jocelin Lowers"/>
    <s v="Contractor"/>
    <x v="178"/>
    <x v="178"/>
    <x v="1"/>
    <x v="18"/>
    <x v="3"/>
    <x v="1"/>
    <x v="1"/>
    <n v="105"/>
    <s v="OffshoreContractor"/>
    <n v="48"/>
    <n v="45"/>
    <n v="0.8"/>
    <n v="1.01"/>
    <n v="0"/>
    <x v="0"/>
    <n v="4072.32"/>
    <n v="0"/>
    <n v="500"/>
    <n v="500"/>
    <n v="4725"/>
    <n v="-1652.6799999999998"/>
  </r>
  <r>
    <x v="0"/>
    <s v="Hilary Francescotti"/>
    <s v="Manager"/>
    <x v="97"/>
    <x v="97"/>
    <x v="0"/>
    <x v="70"/>
    <x v="4"/>
    <x v="1"/>
    <x v="0"/>
    <n v="164"/>
    <s v="OnsiteManager"/>
    <n v="65"/>
    <n v="7500"/>
    <n v="0.8"/>
    <n v="0.82"/>
    <n v="0"/>
    <x v="0"/>
    <n v="6822.4"/>
    <n v="7500"/>
    <n v="0"/>
    <n v="0"/>
    <n v="0"/>
    <n v="-677.60000000000036"/>
  </r>
  <r>
    <x v="0"/>
    <s v="Linnell Chislett"/>
    <s v="Senior Manager"/>
    <x v="90"/>
    <x v="90"/>
    <x v="1"/>
    <x v="47"/>
    <x v="0"/>
    <x v="3"/>
    <x v="0"/>
    <n v="0"/>
    <s v="OnsiteSenior Manager"/>
    <n v="72"/>
    <n v="8333.3333333333339"/>
    <n v="1"/>
    <n v="1.1399999999999999"/>
    <n v="0"/>
    <x v="0"/>
    <n v="0"/>
    <n v="0"/>
    <n v="200"/>
    <n v="100"/>
    <n v="0"/>
    <n v="-300"/>
  </r>
  <r>
    <x v="0"/>
    <s v="Chrissie Davana"/>
    <s v="Associate"/>
    <x v="255"/>
    <x v="255"/>
    <x v="1"/>
    <x v="64"/>
    <x v="3"/>
    <x v="4"/>
    <x v="1"/>
    <n v="0"/>
    <s v="OffshoreAssociate"/>
    <n v="30"/>
    <n v="615.38461538461536"/>
    <n v="0.9"/>
    <n v="0.97"/>
    <n v="0"/>
    <x v="0"/>
    <n v="0"/>
    <n v="0"/>
    <n v="0"/>
    <n v="0"/>
    <n v="0"/>
    <n v="0"/>
  </r>
  <r>
    <x v="0"/>
    <s v="Tomasine O'Heffernan"/>
    <s v="Contractor"/>
    <x v="223"/>
    <x v="223"/>
    <x v="0"/>
    <x v="91"/>
    <x v="3"/>
    <x v="1"/>
    <x v="0"/>
    <n v="162"/>
    <s v="OnsiteContractor"/>
    <n v="72"/>
    <n v="73"/>
    <n v="0.8"/>
    <n v="0.91"/>
    <n v="0"/>
    <x v="0"/>
    <n v="8386.56"/>
    <n v="0"/>
    <n v="750"/>
    <n v="50"/>
    <n v="11826"/>
    <n v="-4239.4400000000005"/>
  </r>
  <r>
    <x v="0"/>
    <s v="Lyndy Furber"/>
    <s v="Senior Associate"/>
    <x v="229"/>
    <x v="229"/>
    <x v="1"/>
    <x v="69"/>
    <x v="3"/>
    <x v="1"/>
    <x v="1"/>
    <n v="162"/>
    <s v="OffshoreSenior Associate"/>
    <n v="35"/>
    <n v="923.07692307692309"/>
    <n v="0.8"/>
    <n v="0.86"/>
    <n v="0"/>
    <x v="0"/>
    <n v="3900.96"/>
    <n v="923.07692307692309"/>
    <n v="0"/>
    <n v="100"/>
    <n v="0"/>
    <n v="2877.8830769230772"/>
  </r>
  <r>
    <x v="0"/>
    <s v="Sheeree Francillo"/>
    <s v="Associate"/>
    <x v="304"/>
    <x v="304"/>
    <x v="1"/>
    <x v="16"/>
    <x v="1"/>
    <x v="1"/>
    <x v="0"/>
    <n v="166"/>
    <s v="OnsiteAssociate"/>
    <n v="54"/>
    <n v="5666.666666666667"/>
    <n v="0.8"/>
    <n v="1.1499999999999999"/>
    <n v="0"/>
    <x v="0"/>
    <n v="8246.880000000001"/>
    <n v="5666.666666666667"/>
    <n v="0"/>
    <n v="250"/>
    <n v="0"/>
    <n v="2330.213333333334"/>
  </r>
  <r>
    <x v="0"/>
    <s v="Griffin Fadian"/>
    <s v="Analyst"/>
    <x v="286"/>
    <x v="286"/>
    <x v="1"/>
    <x v="97"/>
    <x v="0"/>
    <x v="1"/>
    <x v="0"/>
    <n v="0"/>
    <s v="OnsiteAnalyst"/>
    <n v="48"/>
    <n v="5416.666666666667"/>
    <n v="0.8"/>
    <n v="0.97"/>
    <n v="0"/>
    <x v="0"/>
    <n v="0"/>
    <n v="0"/>
    <n v="0"/>
    <n v="250"/>
    <n v="0"/>
    <n v="-250"/>
  </r>
  <r>
    <x v="0"/>
    <s v="Alison Hurles"/>
    <s v="Senior Associate"/>
    <x v="215"/>
    <x v="215"/>
    <x v="1"/>
    <x v="7"/>
    <x v="0"/>
    <x v="3"/>
    <x v="0"/>
    <n v="0"/>
    <s v="OnsiteSenior Associate"/>
    <n v="60"/>
    <n v="6250"/>
    <n v="1"/>
    <n v="1.1399999999999999"/>
    <n v="0"/>
    <x v="0"/>
    <n v="0"/>
    <n v="0"/>
    <n v="750"/>
    <n v="0"/>
    <n v="0"/>
    <n v="-750"/>
  </r>
  <r>
    <x v="0"/>
    <s v="Jacynth Vannuccinii"/>
    <s v="Senior Manager"/>
    <x v="246"/>
    <x v="246"/>
    <x v="0"/>
    <x v="92"/>
    <x v="2"/>
    <x v="1"/>
    <x v="1"/>
    <n v="0"/>
    <s v="OffshoreSenior Manager"/>
    <n v="48"/>
    <n v="1538.4615384615386"/>
    <n v="0.8"/>
    <n v="0.8"/>
    <n v="0"/>
    <x v="0"/>
    <n v="4915.2000000000007"/>
    <n v="0"/>
    <n v="0"/>
    <n v="500"/>
    <n v="0"/>
    <n v="4415.2000000000007"/>
  </r>
  <r>
    <x v="0"/>
    <s v="Melisse Espinel"/>
    <s v="Associate"/>
    <x v="177"/>
    <x v="177"/>
    <x v="0"/>
    <x v="30"/>
    <x v="1"/>
    <x v="1"/>
    <x v="1"/>
    <n v="167"/>
    <s v="OffshoreAssociate"/>
    <n v="30"/>
    <n v="615.38461538461536"/>
    <n v="0.8"/>
    <n v="1.01"/>
    <n v="0"/>
    <x v="0"/>
    <n v="3878.4"/>
    <n v="615.38461538461536"/>
    <n v="1000"/>
    <n v="10"/>
    <n v="0"/>
    <n v="2253.0153846153848"/>
  </r>
  <r>
    <x v="0"/>
    <s v="Carlyle Gammell"/>
    <s v="Analyst"/>
    <x v="113"/>
    <x v="113"/>
    <x v="1"/>
    <x v="76"/>
    <x v="5"/>
    <x v="3"/>
    <x v="1"/>
    <n v="167"/>
    <s v="OffshoreAnalyst"/>
    <n v="24"/>
    <n v="384.61538461538464"/>
    <n v="1"/>
    <n v="0.96"/>
    <n v="0"/>
    <x v="0"/>
    <n v="3847.68"/>
    <n v="384.61538461538464"/>
    <n v="0"/>
    <n v="50"/>
    <n v="0"/>
    <n v="3413.0646153846151"/>
  </r>
  <r>
    <x v="0"/>
    <s v="Thelma Anshell"/>
    <s v="Contractor"/>
    <x v="111"/>
    <x v="111"/>
    <x v="0"/>
    <x v="47"/>
    <x v="0"/>
    <x v="0"/>
    <x v="1"/>
    <n v="167"/>
    <s v="OffshoreContractor"/>
    <n v="35"/>
    <n v="46"/>
    <n v="1.2"/>
    <n v="1.1399999999999999"/>
    <n v="0"/>
    <x v="0"/>
    <n v="7660.7999999999993"/>
    <n v="0"/>
    <n v="500"/>
    <n v="50"/>
    <n v="7682"/>
    <n v="-571.20000000000073"/>
  </r>
  <r>
    <x v="0"/>
    <s v="Ingrid Leinthall"/>
    <s v="Senior Manager"/>
    <x v="53"/>
    <x v="53"/>
    <x v="1"/>
    <x v="28"/>
    <x v="1"/>
    <x v="1"/>
    <x v="1"/>
    <n v="0"/>
    <s v="OffshoreSenior Manager"/>
    <n v="48"/>
    <n v="1538.4615384615386"/>
    <n v="0.8"/>
    <n v="1.1200000000000001"/>
    <n v="0"/>
    <x v="0"/>
    <n v="0"/>
    <n v="0"/>
    <n v="1000"/>
    <n v="100"/>
    <n v="0"/>
    <n v="-1100"/>
  </r>
  <r>
    <x v="0"/>
    <s v="Robbyn Jime"/>
    <s v="Associate"/>
    <x v="268"/>
    <x v="268"/>
    <x v="0"/>
    <x v="39"/>
    <x v="1"/>
    <x v="2"/>
    <x v="1"/>
    <n v="0"/>
    <s v="OffshoreAssociate"/>
    <n v="30"/>
    <n v="615.38461538461536"/>
    <n v="1.1000000000000001"/>
    <n v="0.99"/>
    <n v="0"/>
    <x v="0"/>
    <n v="5227.2"/>
    <n v="0"/>
    <n v="200"/>
    <n v="50"/>
    <n v="0"/>
    <n v="4977.2"/>
  </r>
  <r>
    <x v="0"/>
    <s v="Reinald Brady"/>
    <s v="Contractor"/>
    <x v="9"/>
    <x v="9"/>
    <x v="1"/>
    <x v="9"/>
    <x v="3"/>
    <x v="3"/>
    <x v="1"/>
    <n v="0"/>
    <s v="OffshoreContractor"/>
    <n v="48"/>
    <n v="52"/>
    <n v="1"/>
    <n v="1.1499999999999999"/>
    <n v="0"/>
    <x v="0"/>
    <n v="0"/>
    <n v="0"/>
    <n v="0"/>
    <n v="100"/>
    <n v="0"/>
    <n v="-100"/>
  </r>
  <r>
    <x v="0"/>
    <s v="Lyell MacLese"/>
    <s v="Senior Associate"/>
    <x v="153"/>
    <x v="153"/>
    <x v="1"/>
    <x v="32"/>
    <x v="2"/>
    <x v="1"/>
    <x v="1"/>
    <n v="163"/>
    <s v="OffshoreSenior Associate"/>
    <n v="35"/>
    <n v="923.07692307692309"/>
    <n v="0.8"/>
    <n v="1.0900000000000001"/>
    <n v="0"/>
    <x v="0"/>
    <n v="4974.76"/>
    <n v="923.07692307692309"/>
    <n v="750"/>
    <n v="0"/>
    <n v="0"/>
    <n v="3301.6830769230774"/>
  </r>
  <r>
    <x v="0"/>
    <s v="Emylee Collyer"/>
    <s v="Contractor"/>
    <x v="50"/>
    <x v="50"/>
    <x v="1"/>
    <x v="31"/>
    <x v="2"/>
    <x v="3"/>
    <x v="0"/>
    <n v="161"/>
    <s v="OnsiteContractor"/>
    <n v="65"/>
    <n v="73"/>
    <n v="1"/>
    <n v="1.01"/>
    <n v="0"/>
    <x v="0"/>
    <n v="10569.65"/>
    <n v="0"/>
    <n v="500"/>
    <n v="10"/>
    <n v="11753"/>
    <n v="-1693.3500000000004"/>
  </r>
  <r>
    <x v="0"/>
    <s v="Cosimo Sickert"/>
    <s v="Associate"/>
    <x v="14"/>
    <x v="14"/>
    <x v="1"/>
    <x v="14"/>
    <x v="5"/>
    <x v="4"/>
    <x v="1"/>
    <n v="165"/>
    <s v="OffshoreAssociate"/>
    <n v="30"/>
    <n v="615.38461538461536"/>
    <n v="0.9"/>
    <n v="1.03"/>
    <n v="0"/>
    <x v="0"/>
    <n v="4588.6500000000005"/>
    <n v="615.38461538461536"/>
    <n v="0"/>
    <n v="50"/>
    <n v="0"/>
    <n v="3923.2653846153853"/>
  </r>
  <r>
    <x v="0"/>
    <s v="Keven Jarvie"/>
    <s v="Analyst"/>
    <x v="223"/>
    <x v="223"/>
    <x v="0"/>
    <x v="91"/>
    <x v="3"/>
    <x v="1"/>
    <x v="1"/>
    <n v="162"/>
    <s v="OffshoreAnalyst"/>
    <n v="24"/>
    <n v="384.61538461538464"/>
    <n v="0.8"/>
    <n v="0.91"/>
    <n v="0"/>
    <x v="0"/>
    <n v="2795.52"/>
    <n v="384.61538461538464"/>
    <n v="1000"/>
    <n v="10"/>
    <n v="0"/>
    <n v="1400.9046153846152"/>
  </r>
  <r>
    <x v="0"/>
    <s v="Benyamin Napoli"/>
    <s v="Contractor"/>
    <x v="164"/>
    <x v="164"/>
    <x v="1"/>
    <x v="62"/>
    <x v="4"/>
    <x v="1"/>
    <x v="1"/>
    <n v="164"/>
    <s v="OffshoreContractor"/>
    <n v="40"/>
    <n v="45"/>
    <n v="0.8"/>
    <n v="1.17"/>
    <n v="0"/>
    <x v="0"/>
    <n v="6140.16"/>
    <n v="0"/>
    <n v="0"/>
    <n v="50"/>
    <n v="7380"/>
    <n v="-1289.8400000000001"/>
  </r>
  <r>
    <x v="0"/>
    <s v="Nerti Tripean"/>
    <s v="Director"/>
    <x v="125"/>
    <x v="125"/>
    <x v="1"/>
    <x v="59"/>
    <x v="0"/>
    <x v="3"/>
    <x v="0"/>
    <n v="162"/>
    <s v="OnsiteDirector"/>
    <n v="90"/>
    <n v="9166.6666666666661"/>
    <n v="1"/>
    <n v="1.03"/>
    <n v="0"/>
    <x v="0"/>
    <n v="15017.4"/>
    <n v="9166.6666666666661"/>
    <n v="0"/>
    <n v="0"/>
    <n v="0"/>
    <n v="5850.7333333333336"/>
  </r>
  <r>
    <x v="0"/>
    <s v="Elsy de Clercq"/>
    <s v="Associate"/>
    <x v="216"/>
    <x v="216"/>
    <x v="0"/>
    <x v="40"/>
    <x v="5"/>
    <x v="2"/>
    <x v="1"/>
    <n v="168"/>
    <s v="OffshoreAssociate"/>
    <n v="30"/>
    <n v="615.38461538461536"/>
    <n v="1.1000000000000001"/>
    <n v="1.17"/>
    <n v="0"/>
    <x v="0"/>
    <n v="6177.5999999999995"/>
    <n v="615.38461538461536"/>
    <n v="750"/>
    <n v="500"/>
    <n v="0"/>
    <n v="4312.2153846153842"/>
  </r>
  <r>
    <x v="0"/>
    <s v="Melvin Grier"/>
    <s v="Associate"/>
    <x v="75"/>
    <x v="75"/>
    <x v="1"/>
    <x v="56"/>
    <x v="4"/>
    <x v="3"/>
    <x v="1"/>
    <n v="109"/>
    <s v="OffshoreAssociate"/>
    <n v="30"/>
    <n v="615.38461538461536"/>
    <n v="1"/>
    <n v="0.82"/>
    <n v="0"/>
    <x v="0"/>
    <n v="2681.3999999999996"/>
    <n v="615.38461538461536"/>
    <n v="0"/>
    <n v="0"/>
    <n v="0"/>
    <n v="2066.0153846153844"/>
  </r>
  <r>
    <x v="0"/>
    <s v="Tuckie Whyteman"/>
    <s v="Analyst"/>
    <x v="188"/>
    <x v="188"/>
    <x v="1"/>
    <x v="49"/>
    <x v="1"/>
    <x v="2"/>
    <x v="1"/>
    <n v="0"/>
    <s v="OffshoreAnalyst"/>
    <n v="24"/>
    <n v="384.61538461538464"/>
    <n v="1.1000000000000001"/>
    <n v="1.0900000000000001"/>
    <n v="0"/>
    <x v="0"/>
    <n v="0"/>
    <n v="0"/>
    <n v="0"/>
    <n v="100"/>
    <n v="0"/>
    <n v="-100"/>
  </r>
  <r>
    <x v="0"/>
    <s v="Jabez Jellybrand"/>
    <s v="Manager"/>
    <x v="279"/>
    <x v="279"/>
    <x v="1"/>
    <x v="13"/>
    <x v="2"/>
    <x v="3"/>
    <x v="0"/>
    <n v="167"/>
    <s v="OnsiteManager"/>
    <n v="65"/>
    <n v="7500"/>
    <n v="1"/>
    <n v="1.07"/>
    <n v="0"/>
    <x v="0"/>
    <n v="11614.85"/>
    <n v="7500"/>
    <n v="0"/>
    <n v="0"/>
    <n v="0"/>
    <n v="4114.8500000000004"/>
  </r>
  <r>
    <x v="0"/>
    <s v="Hew Lieber"/>
    <s v="Analyst"/>
    <x v="68"/>
    <x v="68"/>
    <x v="0"/>
    <x v="23"/>
    <x v="2"/>
    <x v="1"/>
    <x v="1"/>
    <n v="0"/>
    <s v="OffshoreAnalyst"/>
    <n v="24"/>
    <n v="384.61538461538464"/>
    <n v="0.8"/>
    <n v="0.95"/>
    <n v="0"/>
    <x v="0"/>
    <n v="2918.3999999999996"/>
    <n v="0"/>
    <n v="750"/>
    <n v="250"/>
    <n v="0"/>
    <n v="1918.3999999999996"/>
  </r>
  <r>
    <x v="0"/>
    <s v="Minta Delion"/>
    <s v="Manager"/>
    <x v="135"/>
    <x v="135"/>
    <x v="0"/>
    <x v="3"/>
    <x v="2"/>
    <x v="1"/>
    <x v="1"/>
    <n v="162"/>
    <s v="OffshoreManager"/>
    <n v="40"/>
    <n v="1230.7692307692307"/>
    <n v="0.8"/>
    <n v="0.98"/>
    <n v="0"/>
    <x v="0"/>
    <n v="5017.6000000000004"/>
    <n v="1230.7692307692307"/>
    <n v="500"/>
    <n v="100"/>
    <n v="0"/>
    <n v="3186.8307692307699"/>
  </r>
  <r>
    <x v="0"/>
    <s v="Sarge Prestland"/>
    <s v="Analyst"/>
    <x v="180"/>
    <x v="180"/>
    <x v="1"/>
    <x v="23"/>
    <x v="2"/>
    <x v="0"/>
    <x v="1"/>
    <n v="161"/>
    <s v="OffshoreAnalyst"/>
    <n v="24"/>
    <n v="384.61538461538464"/>
    <n v="1.2"/>
    <n v="0.95"/>
    <n v="0"/>
    <x v="0"/>
    <n v="4404.96"/>
    <n v="384.61538461538464"/>
    <n v="500"/>
    <n v="50"/>
    <n v="0"/>
    <n v="3470.3446153846153"/>
  </r>
  <r>
    <x v="0"/>
    <s v="Bell Letten"/>
    <s v="Contractor"/>
    <x v="298"/>
    <x v="298"/>
    <x v="1"/>
    <x v="65"/>
    <x v="5"/>
    <x v="2"/>
    <x v="1"/>
    <n v="166"/>
    <s v="OffshoreContractor"/>
    <n v="40"/>
    <n v="43"/>
    <n v="1.1000000000000001"/>
    <n v="1.2"/>
    <n v="0"/>
    <x v="0"/>
    <n v="8764.8000000000011"/>
    <n v="0"/>
    <n v="0"/>
    <n v="50"/>
    <n v="7138"/>
    <n v="1576.8000000000011"/>
  </r>
  <r>
    <x v="0"/>
    <s v="Mureil Roncelli"/>
    <s v="Contractor"/>
    <x v="296"/>
    <x v="296"/>
    <x v="0"/>
    <x v="45"/>
    <x v="3"/>
    <x v="4"/>
    <x v="0"/>
    <n v="110"/>
    <s v="OnsiteContractor"/>
    <n v="60"/>
    <n v="73"/>
    <n v="0.9"/>
    <n v="1.1200000000000001"/>
    <n v="0"/>
    <x v="0"/>
    <n v="9676.8000000000011"/>
    <n v="0"/>
    <n v="750"/>
    <n v="250"/>
    <n v="8030"/>
    <n v="646.80000000000109"/>
  </r>
  <r>
    <x v="0"/>
    <s v="Bobbi Butterick"/>
    <s v="Contractor"/>
    <x v="281"/>
    <x v="281"/>
    <x v="0"/>
    <x v="37"/>
    <x v="1"/>
    <x v="0"/>
    <x v="0"/>
    <n v="0"/>
    <s v="OnsiteContractor"/>
    <n v="60"/>
    <n v="79"/>
    <n v="1.2"/>
    <n v="0.87"/>
    <n v="0"/>
    <x v="0"/>
    <n v="10022.4"/>
    <n v="0"/>
    <n v="0"/>
    <n v="500"/>
    <n v="0"/>
    <n v="9522.4"/>
  </r>
  <r>
    <x v="0"/>
    <s v="Ernestine Davidovic"/>
    <s v="Contractor"/>
    <x v="288"/>
    <x v="288"/>
    <x v="0"/>
    <x v="25"/>
    <x v="1"/>
    <x v="2"/>
    <x v="0"/>
    <n v="0"/>
    <s v="OnsiteContractor"/>
    <n v="65"/>
    <n v="70"/>
    <n v="1.1000000000000001"/>
    <n v="1"/>
    <n v="0"/>
    <x v="0"/>
    <n v="11440.000000000002"/>
    <n v="0"/>
    <n v="200"/>
    <n v="500"/>
    <n v="0"/>
    <n v="10740.000000000002"/>
  </r>
  <r>
    <x v="0"/>
    <s v="Ezri Roglieri"/>
    <s v="Contractor"/>
    <x v="55"/>
    <x v="55"/>
    <x v="0"/>
    <x v="41"/>
    <x v="4"/>
    <x v="1"/>
    <x v="1"/>
    <n v="86"/>
    <s v="OffshoreContractor"/>
    <n v="35"/>
    <n v="46"/>
    <n v="0.8"/>
    <n v="0.81"/>
    <n v="0"/>
    <x v="0"/>
    <n v="3628.8"/>
    <n v="0"/>
    <n v="0"/>
    <n v="10"/>
    <n v="3956"/>
    <n v="-337.19999999999982"/>
  </r>
  <r>
    <x v="0"/>
    <s v="Lanie Perkins"/>
    <s v="Director"/>
    <x v="167"/>
    <x v="167"/>
    <x v="1"/>
    <x v="46"/>
    <x v="3"/>
    <x v="0"/>
    <x v="1"/>
    <n v="132"/>
    <s v="OffshoreDirector"/>
    <n v="55"/>
    <n v="2307.6923076923076"/>
    <n v="1.2"/>
    <n v="1.19"/>
    <n v="0"/>
    <x v="0"/>
    <n v="10367.279999999999"/>
    <n v="2307.6923076923076"/>
    <n v="750"/>
    <n v="50"/>
    <n v="0"/>
    <n v="7259.5876923076912"/>
  </r>
  <r>
    <x v="0"/>
    <s v="Evangelina McRobert"/>
    <s v="Senior Associate"/>
    <x v="100"/>
    <x v="100"/>
    <x v="1"/>
    <x v="62"/>
    <x v="4"/>
    <x v="3"/>
    <x v="0"/>
    <n v="162"/>
    <s v="OnsiteSenior Associate"/>
    <n v="60"/>
    <n v="6250"/>
    <n v="1"/>
    <n v="1.17"/>
    <n v="0"/>
    <x v="0"/>
    <n v="11372.4"/>
    <n v="6250"/>
    <n v="200"/>
    <n v="50"/>
    <n v="0"/>
    <n v="4872.3999999999996"/>
  </r>
  <r>
    <x v="0"/>
    <s v="Mal Issacof"/>
    <s v="Associate"/>
    <x v="97"/>
    <x v="97"/>
    <x v="0"/>
    <x v="70"/>
    <x v="4"/>
    <x v="1"/>
    <x v="1"/>
    <n v="0"/>
    <s v="OffshoreAssociate"/>
    <n v="30"/>
    <n v="615.38461538461536"/>
    <n v="0.8"/>
    <n v="0.82"/>
    <n v="0"/>
    <x v="0"/>
    <n v="3148.7999999999997"/>
    <n v="0"/>
    <n v="500"/>
    <n v="0"/>
    <n v="0"/>
    <n v="2648.7999999999997"/>
  </r>
  <r>
    <x v="0"/>
    <s v="Cele Jaxon"/>
    <s v="Contractor"/>
    <x v="202"/>
    <x v="202"/>
    <x v="1"/>
    <x v="76"/>
    <x v="5"/>
    <x v="2"/>
    <x v="1"/>
    <n v="164"/>
    <s v="OffshoreContractor"/>
    <n v="48"/>
    <n v="40"/>
    <n v="1.1000000000000001"/>
    <n v="0.96"/>
    <n v="0"/>
    <x v="0"/>
    <n v="8312.8320000000003"/>
    <n v="0"/>
    <n v="0"/>
    <n v="50"/>
    <n v="6560"/>
    <n v="1702.8320000000003"/>
  </r>
  <r>
    <x v="0"/>
    <s v="Florina Guterson"/>
    <s v="Manager"/>
    <x v="164"/>
    <x v="164"/>
    <x v="1"/>
    <x v="62"/>
    <x v="4"/>
    <x v="1"/>
    <x v="1"/>
    <n v="163"/>
    <s v="OffshoreManager"/>
    <n v="40"/>
    <n v="1230.7692307692307"/>
    <n v="0.8"/>
    <n v="1.17"/>
    <n v="0"/>
    <x v="0"/>
    <n v="6102.7199999999993"/>
    <n v="1230.7692307692307"/>
    <n v="1000"/>
    <n v="50"/>
    <n v="0"/>
    <n v="3821.9507692307689"/>
  </r>
  <r>
    <x v="0"/>
    <s v="Pascal Maleney"/>
    <s v="Manager"/>
    <x v="27"/>
    <x v="27"/>
    <x v="0"/>
    <x v="17"/>
    <x v="4"/>
    <x v="2"/>
    <x v="1"/>
    <n v="168"/>
    <s v="OffshoreManager"/>
    <n v="40"/>
    <n v="1230.7692307692307"/>
    <n v="1.1000000000000001"/>
    <n v="0.86"/>
    <n v="0"/>
    <x v="0"/>
    <n v="6054.4000000000005"/>
    <n v="1230.7692307692307"/>
    <n v="0"/>
    <n v="50"/>
    <n v="0"/>
    <n v="4773.6307692307701"/>
  </r>
  <r>
    <x v="0"/>
    <s v="Brewer Grastye"/>
    <s v="Manager"/>
    <x v="78"/>
    <x v="78"/>
    <x v="1"/>
    <x v="59"/>
    <x v="0"/>
    <x v="1"/>
    <x v="1"/>
    <n v="80"/>
    <s v="OffshoreManager"/>
    <n v="40"/>
    <n v="1230.7692307692307"/>
    <n v="0.8"/>
    <n v="1.03"/>
    <n v="0"/>
    <x v="0"/>
    <n v="2636.8"/>
    <n v="1230.7692307692307"/>
    <n v="500"/>
    <n v="10"/>
    <n v="0"/>
    <n v="896.03076923076947"/>
  </r>
  <r>
    <x v="0"/>
    <s v="Fabian Buscher"/>
    <s v="Manager"/>
    <x v="96"/>
    <x v="96"/>
    <x v="0"/>
    <x v="5"/>
    <x v="3"/>
    <x v="0"/>
    <x v="1"/>
    <n v="168"/>
    <s v="OffshoreManager"/>
    <n v="40"/>
    <n v="1230.7692307692307"/>
    <n v="1.2"/>
    <n v="0.9"/>
    <n v="0"/>
    <x v="0"/>
    <n v="6912"/>
    <n v="1230.7692307692307"/>
    <n v="0"/>
    <n v="10"/>
    <n v="0"/>
    <n v="5671.2307692307695"/>
  </r>
  <r>
    <x v="0"/>
    <s v="Judas Allibone"/>
    <s v="Analyst"/>
    <x v="105"/>
    <x v="105"/>
    <x v="1"/>
    <x v="49"/>
    <x v="1"/>
    <x v="3"/>
    <x v="1"/>
    <n v="168"/>
    <s v="OffshoreAnalyst"/>
    <n v="24"/>
    <n v="384.61538461538464"/>
    <n v="1"/>
    <n v="1.0900000000000001"/>
    <n v="1"/>
    <x v="0"/>
    <n v="0"/>
    <n v="384.61538461538464"/>
    <n v="500"/>
    <n v="10"/>
    <n v="0"/>
    <n v="-894.61538461538464"/>
  </r>
  <r>
    <x v="0"/>
    <s v="Padraic Boriston"/>
    <s v="Associate"/>
    <x v="125"/>
    <x v="125"/>
    <x v="1"/>
    <x v="59"/>
    <x v="0"/>
    <x v="3"/>
    <x v="1"/>
    <n v="165"/>
    <s v="OffshoreAssociate"/>
    <n v="30"/>
    <n v="615.38461538461536"/>
    <n v="1"/>
    <n v="1.03"/>
    <n v="0"/>
    <x v="0"/>
    <n v="5098.5"/>
    <n v="615.38461538461536"/>
    <n v="500"/>
    <n v="0"/>
    <n v="0"/>
    <n v="3983.1153846153848"/>
  </r>
  <r>
    <x v="0"/>
    <s v="Beverlee Meak"/>
    <s v="Analyst"/>
    <x v="197"/>
    <x v="197"/>
    <x v="1"/>
    <x v="57"/>
    <x v="5"/>
    <x v="3"/>
    <x v="1"/>
    <n v="80"/>
    <s v="OffshoreAnalyst"/>
    <n v="24"/>
    <n v="384.61538461538464"/>
    <n v="1"/>
    <n v="0.93"/>
    <n v="0"/>
    <x v="0"/>
    <n v="1785.6000000000001"/>
    <n v="384.61538461538464"/>
    <n v="200"/>
    <n v="10"/>
    <n v="0"/>
    <n v="1190.9846153846156"/>
  </r>
  <r>
    <x v="0"/>
    <s v="Shelley Sixsmith"/>
    <s v="Analyst"/>
    <x v="47"/>
    <x v="47"/>
    <x v="1"/>
    <x v="36"/>
    <x v="1"/>
    <x v="2"/>
    <x v="1"/>
    <n v="0"/>
    <s v="OffshoreAnalyst"/>
    <n v="24"/>
    <n v="384.61538461538464"/>
    <n v="1.1000000000000001"/>
    <n v="0.88"/>
    <n v="0"/>
    <x v="0"/>
    <n v="0"/>
    <n v="0"/>
    <n v="750"/>
    <n v="10"/>
    <n v="0"/>
    <n v="-760"/>
  </r>
  <r>
    <x v="0"/>
    <s v="Parke Broe"/>
    <s v="Analyst"/>
    <x v="296"/>
    <x v="296"/>
    <x v="0"/>
    <x v="45"/>
    <x v="3"/>
    <x v="4"/>
    <x v="0"/>
    <n v="87"/>
    <s v="OnsiteAnalyst"/>
    <n v="48"/>
    <n v="5416.666666666667"/>
    <n v="0.9"/>
    <n v="1.1200000000000001"/>
    <n v="0"/>
    <x v="0"/>
    <n v="7741.4400000000005"/>
    <n v="5416.666666666667"/>
    <n v="0"/>
    <n v="100"/>
    <n v="0"/>
    <n v="2224.7733333333335"/>
  </r>
  <r>
    <x v="0"/>
    <s v="Rodrick MacPeake"/>
    <s v="Senior Associate"/>
    <x v="185"/>
    <x v="185"/>
    <x v="1"/>
    <x v="86"/>
    <x v="3"/>
    <x v="1"/>
    <x v="1"/>
    <n v="161"/>
    <s v="OffshoreSenior Associate"/>
    <n v="35"/>
    <n v="923.07692307692309"/>
    <n v="0.8"/>
    <n v="1.06"/>
    <n v="0"/>
    <x v="0"/>
    <n v="4778.4800000000005"/>
    <n v="923.07692307692309"/>
    <n v="0"/>
    <n v="10"/>
    <n v="0"/>
    <n v="3845.4030769230776"/>
  </r>
  <r>
    <x v="0"/>
    <s v="Antoinette Cordeau]"/>
    <s v="Associate"/>
    <x v="268"/>
    <x v="268"/>
    <x v="0"/>
    <x v="39"/>
    <x v="1"/>
    <x v="2"/>
    <x v="0"/>
    <n v="0"/>
    <s v="OnsiteAssociate"/>
    <n v="54"/>
    <n v="5666.666666666667"/>
    <n v="1.1000000000000001"/>
    <n v="0.99"/>
    <n v="0"/>
    <x v="0"/>
    <n v="9408.9599999999991"/>
    <n v="0"/>
    <n v="200"/>
    <n v="250"/>
    <n v="0"/>
    <n v="8958.9599999999991"/>
  </r>
  <r>
    <x v="0"/>
    <s v="Tobey Bottrell"/>
    <s v="Senior Associate"/>
    <x v="40"/>
    <x v="40"/>
    <x v="1"/>
    <x v="19"/>
    <x v="2"/>
    <x v="3"/>
    <x v="0"/>
    <n v="0"/>
    <s v="OnsiteSenior Associate"/>
    <n v="60"/>
    <n v="6250"/>
    <n v="1"/>
    <n v="1.07"/>
    <n v="0"/>
    <x v="0"/>
    <n v="0"/>
    <n v="0"/>
    <n v="200"/>
    <n v="100"/>
    <n v="0"/>
    <n v="-300"/>
  </r>
  <r>
    <x v="0"/>
    <s v="Idell Esche"/>
    <s v="Contractor"/>
    <x v="149"/>
    <x v="149"/>
    <x v="1"/>
    <x v="45"/>
    <x v="3"/>
    <x v="1"/>
    <x v="0"/>
    <n v="97"/>
    <s v="OnsiteContractor"/>
    <n v="60"/>
    <n v="74"/>
    <n v="0.8"/>
    <n v="1.1200000000000001"/>
    <n v="0"/>
    <x v="0"/>
    <n v="5214.72"/>
    <n v="0"/>
    <n v="0"/>
    <n v="10"/>
    <n v="7178"/>
    <n v="-1973.2799999999997"/>
  </r>
  <r>
    <x v="0"/>
    <s v="Belicia Saylor"/>
    <s v="Associate"/>
    <x v="260"/>
    <x v="260"/>
    <x v="1"/>
    <x v="10"/>
    <x v="5"/>
    <x v="2"/>
    <x v="0"/>
    <n v="0"/>
    <s v="OnsiteAssociate"/>
    <n v="54"/>
    <n v="5666.666666666667"/>
    <n v="1.1000000000000001"/>
    <n v="1.1599999999999999"/>
    <n v="0"/>
    <x v="0"/>
    <n v="0"/>
    <n v="0"/>
    <n v="500"/>
    <n v="10"/>
    <n v="0"/>
    <n v="-510"/>
  </r>
  <r>
    <x v="0"/>
    <s v="Lucais Evershed"/>
    <s v="Contractor"/>
    <x v="179"/>
    <x v="179"/>
    <x v="0"/>
    <x v="85"/>
    <x v="1"/>
    <x v="1"/>
    <x v="0"/>
    <n v="162"/>
    <s v="OnsiteContractor"/>
    <n v="60"/>
    <n v="73"/>
    <n v="0.8"/>
    <n v="1.08"/>
    <n v="0"/>
    <x v="0"/>
    <n v="8294.4000000000015"/>
    <n v="0"/>
    <n v="750"/>
    <n v="50"/>
    <n v="11826"/>
    <n v="-4331.5999999999985"/>
  </r>
  <r>
    <x v="0"/>
    <s v="Nanny Gartside"/>
    <s v="Analyst"/>
    <x v="26"/>
    <x v="26"/>
    <x v="1"/>
    <x v="21"/>
    <x v="2"/>
    <x v="0"/>
    <x v="1"/>
    <n v="164"/>
    <s v="OffshoreAnalyst"/>
    <n v="24"/>
    <n v="384.61538461538464"/>
    <n v="1.2"/>
    <n v="1.17"/>
    <n v="0"/>
    <x v="0"/>
    <n v="5526.1439999999993"/>
    <n v="384.61538461538464"/>
    <n v="500"/>
    <n v="50"/>
    <n v="0"/>
    <n v="4591.5286153846146"/>
  </r>
  <r>
    <x v="0"/>
    <s v="Julie Hold"/>
    <s v="Contractor"/>
    <x v="238"/>
    <x v="238"/>
    <x v="0"/>
    <x v="6"/>
    <x v="4"/>
    <x v="1"/>
    <x v="0"/>
    <n v="162"/>
    <s v="OnsiteContractor"/>
    <n v="60"/>
    <n v="75"/>
    <n v="0.8"/>
    <n v="1.04"/>
    <n v="0"/>
    <x v="0"/>
    <n v="7987.2000000000007"/>
    <n v="0"/>
    <n v="0"/>
    <n v="500"/>
    <n v="12150"/>
    <n v="-4662.7999999999993"/>
  </r>
  <r>
    <x v="0"/>
    <s v="Burg Delooze"/>
    <s v="Manager"/>
    <x v="293"/>
    <x v="293"/>
    <x v="1"/>
    <x v="67"/>
    <x v="4"/>
    <x v="0"/>
    <x v="1"/>
    <n v="132"/>
    <s v="OffshoreManager"/>
    <n v="40"/>
    <n v="1230.7692307692307"/>
    <n v="1.2"/>
    <n v="0.81"/>
    <n v="0"/>
    <x v="0"/>
    <n v="5132.1600000000008"/>
    <n v="1230.7692307692307"/>
    <n v="0"/>
    <n v="10"/>
    <n v="0"/>
    <n v="3891.3907692307703"/>
  </r>
  <r>
    <x v="0"/>
    <s v="Bard Woodrooffe"/>
    <s v="Analyst"/>
    <x v="246"/>
    <x v="246"/>
    <x v="0"/>
    <x v="92"/>
    <x v="2"/>
    <x v="1"/>
    <x v="1"/>
    <n v="139"/>
    <s v="OffshoreAnalyst"/>
    <n v="24"/>
    <n v="384.61538461538464"/>
    <n v="0.8"/>
    <n v="0.8"/>
    <n v="0"/>
    <x v="0"/>
    <n v="2457.6000000000004"/>
    <n v="384.61538461538464"/>
    <n v="200"/>
    <n v="10"/>
    <n v="0"/>
    <n v="1862.9846153846156"/>
  </r>
  <r>
    <x v="0"/>
    <s v="Gabey Rhoades"/>
    <s v="Contractor"/>
    <x v="224"/>
    <x v="224"/>
    <x v="1"/>
    <x v="14"/>
    <x v="5"/>
    <x v="2"/>
    <x v="0"/>
    <n v="161"/>
    <s v="OnsiteContractor"/>
    <n v="72"/>
    <n v="78"/>
    <n v="1.1000000000000001"/>
    <n v="1.03"/>
    <n v="0"/>
    <x v="0"/>
    <n v="13133.736000000001"/>
    <n v="0"/>
    <n v="1000"/>
    <n v="0"/>
    <n v="12558"/>
    <n v="-424.26399999999921"/>
  </r>
  <r>
    <x v="0"/>
    <s v="Coleen Mullan"/>
    <s v="Associate"/>
    <x v="31"/>
    <x v="31"/>
    <x v="1"/>
    <x v="28"/>
    <x v="1"/>
    <x v="2"/>
    <x v="1"/>
    <n v="166"/>
    <s v="OffshoreAssociate"/>
    <n v="30"/>
    <n v="615.38461538461536"/>
    <n v="1.1000000000000001"/>
    <n v="1.1200000000000001"/>
    <n v="0"/>
    <x v="0"/>
    <n v="6135.3600000000006"/>
    <n v="615.38461538461536"/>
    <n v="200"/>
    <n v="100"/>
    <n v="0"/>
    <n v="5219.9753846153853"/>
  </r>
  <r>
    <x v="0"/>
    <s v="Shepherd Westhead"/>
    <s v="Manager"/>
    <x v="179"/>
    <x v="179"/>
    <x v="0"/>
    <x v="85"/>
    <x v="1"/>
    <x v="1"/>
    <x v="1"/>
    <n v="162"/>
    <s v="OffshoreManager"/>
    <n v="40"/>
    <n v="1230.7692307692307"/>
    <n v="0.8"/>
    <n v="1.08"/>
    <n v="0"/>
    <x v="0"/>
    <n v="5529.6"/>
    <n v="1230.7692307692307"/>
    <n v="500"/>
    <n v="250"/>
    <n v="0"/>
    <n v="3548.8307692307699"/>
  </r>
  <r>
    <x v="0"/>
    <s v="Lucas Burbridge"/>
    <s v="Analyst"/>
    <x v="232"/>
    <x v="232"/>
    <x v="1"/>
    <x v="77"/>
    <x v="2"/>
    <x v="1"/>
    <x v="1"/>
    <n v="0"/>
    <s v="OffshoreAnalyst"/>
    <n v="24"/>
    <n v="384.61538461538464"/>
    <n v="0.8"/>
    <n v="1.1499999999999999"/>
    <n v="0"/>
    <x v="0"/>
    <n v="0"/>
    <n v="0"/>
    <n v="750"/>
    <n v="0"/>
    <n v="0"/>
    <n v="-750"/>
  </r>
  <r>
    <x v="0"/>
    <s v="Dyanna Hambelton"/>
    <s v="Analyst"/>
    <x v="72"/>
    <x v="72"/>
    <x v="0"/>
    <x v="53"/>
    <x v="5"/>
    <x v="3"/>
    <x v="1"/>
    <n v="0"/>
    <s v="OffshoreAnalyst"/>
    <n v="24"/>
    <n v="384.61538461538464"/>
    <n v="1"/>
    <n v="1.1100000000000001"/>
    <n v="0"/>
    <x v="0"/>
    <n v="4262.4000000000005"/>
    <n v="0"/>
    <n v="1000"/>
    <n v="50"/>
    <n v="0"/>
    <n v="3212.4000000000005"/>
  </r>
  <r>
    <x v="0"/>
    <s v="Alfredo O'Heneghan"/>
    <s v="Analyst"/>
    <x v="47"/>
    <x v="47"/>
    <x v="1"/>
    <x v="36"/>
    <x v="1"/>
    <x v="2"/>
    <x v="0"/>
    <n v="167"/>
    <s v="OnsiteAnalyst"/>
    <n v="48"/>
    <n v="5416.666666666667"/>
    <n v="1.1000000000000001"/>
    <n v="0.88"/>
    <n v="1"/>
    <x v="0"/>
    <n v="0"/>
    <n v="5416.666666666667"/>
    <n v="0"/>
    <n v="10"/>
    <n v="0"/>
    <n v="-5426.666666666667"/>
  </r>
  <r>
    <x v="0"/>
    <s v="Richmound Genthner"/>
    <s v="Contractor"/>
    <x v="152"/>
    <x v="152"/>
    <x v="0"/>
    <x v="60"/>
    <x v="0"/>
    <x v="0"/>
    <x v="1"/>
    <n v="167"/>
    <s v="OffshoreContractor"/>
    <n v="40"/>
    <n v="50"/>
    <n v="1.2"/>
    <n v="1.08"/>
    <n v="0"/>
    <x v="0"/>
    <n v="8294.4000000000015"/>
    <n v="0"/>
    <n v="1000"/>
    <n v="100"/>
    <n v="8350"/>
    <n v="-1155.5999999999985"/>
  </r>
  <r>
    <x v="0"/>
    <s v="Karrie Sothcott"/>
    <s v="Director"/>
    <x v="66"/>
    <x v="66"/>
    <x v="1"/>
    <x v="50"/>
    <x v="2"/>
    <x v="1"/>
    <x v="0"/>
    <n v="104"/>
    <s v="OnsiteDirector"/>
    <n v="90"/>
    <n v="9166.6666666666661"/>
    <n v="0.8"/>
    <n v="0.82"/>
    <n v="0"/>
    <x v="0"/>
    <n v="6140.16"/>
    <n v="9166.6666666666661"/>
    <n v="500"/>
    <n v="10"/>
    <n v="0"/>
    <n v="-3536.5066666666662"/>
  </r>
  <r>
    <x v="0"/>
    <s v="Eulalie MacGuffog"/>
    <s v="Director"/>
    <x v="193"/>
    <x v="193"/>
    <x v="0"/>
    <x v="23"/>
    <x v="2"/>
    <x v="2"/>
    <x v="1"/>
    <n v="162"/>
    <s v="OffshoreDirector"/>
    <n v="55"/>
    <n v="2307.6923076923076"/>
    <n v="1.1000000000000001"/>
    <n v="0.95"/>
    <n v="0"/>
    <x v="0"/>
    <n v="9196"/>
    <n v="2307.6923076923076"/>
    <n v="500"/>
    <n v="100"/>
    <n v="0"/>
    <n v="6288.3076923076924"/>
  </r>
  <r>
    <x v="0"/>
    <s v="Carmita Drewet"/>
    <s v="Associate"/>
    <x v="177"/>
    <x v="177"/>
    <x v="0"/>
    <x v="30"/>
    <x v="1"/>
    <x v="1"/>
    <x v="1"/>
    <n v="164"/>
    <s v="OffshoreAssociate"/>
    <n v="30"/>
    <n v="615.38461538461536"/>
    <n v="0.8"/>
    <n v="1.01"/>
    <n v="0"/>
    <x v="0"/>
    <n v="3878.4"/>
    <n v="615.38461538461536"/>
    <n v="500"/>
    <n v="0"/>
    <n v="0"/>
    <n v="2763.0153846153848"/>
  </r>
  <r>
    <x v="0"/>
    <s v="Meir Stowte"/>
    <s v="Associate"/>
    <x v="221"/>
    <x v="221"/>
    <x v="1"/>
    <x v="67"/>
    <x v="4"/>
    <x v="1"/>
    <x v="0"/>
    <n v="162"/>
    <s v="OnsiteAssociate"/>
    <n v="54"/>
    <n v="5666.666666666667"/>
    <n v="0.8"/>
    <n v="0.81"/>
    <n v="0"/>
    <x v="0"/>
    <n v="5668.7040000000006"/>
    <n v="5666.666666666667"/>
    <n v="0"/>
    <n v="100"/>
    <n v="0"/>
    <n v="-97.962666666666337"/>
  </r>
  <r>
    <x v="0"/>
    <s v="Kerrie Tutsell"/>
    <s v="Contractor"/>
    <x v="139"/>
    <x v="139"/>
    <x v="1"/>
    <x v="33"/>
    <x v="1"/>
    <x v="1"/>
    <x v="1"/>
    <n v="162"/>
    <s v="OffshoreContractor"/>
    <n v="40"/>
    <n v="44"/>
    <n v="0.8"/>
    <n v="0.98"/>
    <n v="0"/>
    <x v="0"/>
    <n v="5080.32"/>
    <n v="0"/>
    <n v="0"/>
    <n v="100"/>
    <n v="7128"/>
    <n v="-2147.6800000000003"/>
  </r>
  <r>
    <x v="0"/>
    <s v="Kelley Minillo"/>
    <s v="Senior Manager"/>
    <x v="100"/>
    <x v="100"/>
    <x v="1"/>
    <x v="62"/>
    <x v="4"/>
    <x v="3"/>
    <x v="1"/>
    <n v="168"/>
    <s v="OffshoreSenior Manager"/>
    <n v="48"/>
    <n v="1538.4615384615386"/>
    <n v="1"/>
    <n v="1.17"/>
    <n v="0"/>
    <x v="0"/>
    <n v="9434.8799999999992"/>
    <n v="1538.4615384615386"/>
    <n v="0"/>
    <n v="0"/>
    <n v="0"/>
    <n v="7896.4184615384602"/>
  </r>
  <r>
    <x v="0"/>
    <s v="Abbie Lamblot"/>
    <s v="Analyst"/>
    <x v="120"/>
    <x v="120"/>
    <x v="0"/>
    <x v="61"/>
    <x v="2"/>
    <x v="1"/>
    <x v="0"/>
    <n v="167"/>
    <s v="OnsiteAnalyst"/>
    <n v="48"/>
    <n v="5416.666666666667"/>
    <n v="0.8"/>
    <n v="1.1599999999999999"/>
    <n v="0"/>
    <x v="0"/>
    <n v="7127.0399999999991"/>
    <n v="5416.666666666667"/>
    <n v="500"/>
    <n v="50"/>
    <n v="0"/>
    <n v="1160.3733333333321"/>
  </r>
  <r>
    <x v="0"/>
    <s v="Anett Walenta"/>
    <s v="Senior Manager"/>
    <x v="215"/>
    <x v="215"/>
    <x v="1"/>
    <x v="7"/>
    <x v="0"/>
    <x v="3"/>
    <x v="1"/>
    <n v="168"/>
    <s v="OffshoreSenior Manager"/>
    <n v="48"/>
    <n v="1538.4615384615386"/>
    <n v="1"/>
    <n v="1.1399999999999999"/>
    <n v="0"/>
    <x v="0"/>
    <n v="9192.9599999999991"/>
    <n v="1538.4615384615386"/>
    <n v="500"/>
    <n v="100"/>
    <n v="0"/>
    <n v="7054.4984615384601"/>
  </r>
  <r>
    <x v="0"/>
    <s v="Arin Boule"/>
    <s v="Manager"/>
    <x v="93"/>
    <x v="93"/>
    <x v="1"/>
    <x v="68"/>
    <x v="3"/>
    <x v="2"/>
    <x v="1"/>
    <n v="162"/>
    <s v="OffshoreManager"/>
    <n v="40"/>
    <n v="1230.7692307692307"/>
    <n v="1.1000000000000001"/>
    <n v="1.1200000000000001"/>
    <n v="0"/>
    <x v="0"/>
    <n v="7983.3600000000015"/>
    <n v="1230.7692307692307"/>
    <n v="200"/>
    <n v="0"/>
    <n v="0"/>
    <n v="6552.590769230771"/>
  </r>
  <r>
    <x v="0"/>
    <s v="Clementina Swafford"/>
    <s v="Contractor"/>
    <x v="92"/>
    <x v="92"/>
    <x v="0"/>
    <x v="67"/>
    <x v="4"/>
    <x v="3"/>
    <x v="1"/>
    <n v="160"/>
    <s v="OffshoreContractor"/>
    <n v="48"/>
    <n v="40"/>
    <n v="1"/>
    <n v="0.81"/>
    <n v="0"/>
    <x v="0"/>
    <n v="6220.8"/>
    <n v="0"/>
    <n v="0"/>
    <n v="50"/>
    <n v="6400"/>
    <n v="-229.19999999999982"/>
  </r>
  <r>
    <x v="0"/>
    <s v="Brandie Roake"/>
    <s v="Contractor"/>
    <x v="15"/>
    <x v="15"/>
    <x v="0"/>
    <x v="15"/>
    <x v="2"/>
    <x v="1"/>
    <x v="0"/>
    <n v="163"/>
    <s v="OnsiteContractor"/>
    <n v="72"/>
    <n v="71"/>
    <n v="0.8"/>
    <n v="1.1000000000000001"/>
    <n v="0"/>
    <x v="0"/>
    <n v="10137.6"/>
    <n v="0"/>
    <n v="0"/>
    <n v="10"/>
    <n v="11573"/>
    <n v="-1445.3999999999996"/>
  </r>
  <r>
    <x v="0"/>
    <s v="Pauline Dulieu"/>
    <s v="Senior Manager"/>
    <x v="209"/>
    <x v="209"/>
    <x v="0"/>
    <x v="87"/>
    <x v="0"/>
    <x v="3"/>
    <x v="1"/>
    <n v="0"/>
    <s v="OffshoreSenior Manager"/>
    <n v="48"/>
    <n v="1538.4615384615386"/>
    <n v="1"/>
    <n v="0.86"/>
    <n v="0"/>
    <x v="0"/>
    <n v="6604.8"/>
    <n v="0"/>
    <n v="0"/>
    <n v="10"/>
    <n v="0"/>
    <n v="6594.8"/>
  </r>
  <r>
    <x v="0"/>
    <s v="Renelle Mityakov"/>
    <s v="Senior Associate"/>
    <x v="37"/>
    <x v="37"/>
    <x v="1"/>
    <x v="26"/>
    <x v="2"/>
    <x v="0"/>
    <x v="1"/>
    <n v="168"/>
    <s v="OffshoreSenior Associate"/>
    <n v="35"/>
    <n v="923.07692307692309"/>
    <n v="1.2"/>
    <n v="1.1100000000000001"/>
    <n v="0"/>
    <x v="0"/>
    <n v="7832.1600000000008"/>
    <n v="923.07692307692309"/>
    <n v="1000"/>
    <n v="10"/>
    <n v="0"/>
    <n v="5899.0830769230779"/>
  </r>
  <r>
    <x v="0"/>
    <s v="Peggi Covington"/>
    <s v="Associate"/>
    <x v="251"/>
    <x v="251"/>
    <x v="1"/>
    <x v="76"/>
    <x v="5"/>
    <x v="0"/>
    <x v="1"/>
    <n v="0"/>
    <s v="OffshoreAssociate"/>
    <n v="30"/>
    <n v="615.38461538461536"/>
    <n v="1.2"/>
    <n v="0.96"/>
    <n v="0"/>
    <x v="0"/>
    <n v="0"/>
    <n v="0"/>
    <n v="500"/>
    <n v="0"/>
    <n v="0"/>
    <n v="-500"/>
  </r>
  <r>
    <x v="0"/>
    <s v="Karol Scurman"/>
    <s v="Associate"/>
    <x v="166"/>
    <x v="166"/>
    <x v="0"/>
    <x v="74"/>
    <x v="1"/>
    <x v="3"/>
    <x v="0"/>
    <n v="162"/>
    <s v="OnsiteAssociate"/>
    <n v="54"/>
    <n v="5666.666666666667"/>
    <n v="1"/>
    <n v="0.81"/>
    <n v="0"/>
    <x v="0"/>
    <n v="6998.4000000000005"/>
    <n v="5666.666666666667"/>
    <n v="500"/>
    <n v="500"/>
    <n v="0"/>
    <n v="331.73333333333358"/>
  </r>
  <r>
    <x v="0"/>
    <s v="Richard Addekin"/>
    <s v="Contractor"/>
    <x v="193"/>
    <x v="193"/>
    <x v="0"/>
    <x v="23"/>
    <x v="2"/>
    <x v="2"/>
    <x v="0"/>
    <n v="0"/>
    <s v="OnsiteContractor"/>
    <n v="65"/>
    <n v="74"/>
    <n v="1.1000000000000001"/>
    <n v="0.95"/>
    <n v="0"/>
    <x v="0"/>
    <n v="10868.000000000002"/>
    <n v="0"/>
    <n v="750"/>
    <n v="0"/>
    <n v="0"/>
    <n v="10118.000000000002"/>
  </r>
  <r>
    <x v="0"/>
    <s v="Reggy Figgess"/>
    <s v="Director"/>
    <x v="196"/>
    <x v="196"/>
    <x v="0"/>
    <x v="4"/>
    <x v="2"/>
    <x v="3"/>
    <x v="1"/>
    <n v="160"/>
    <s v="OffshoreDirector"/>
    <n v="55"/>
    <n v="2307.6923076923076"/>
    <n v="1"/>
    <n v="1.05"/>
    <n v="0"/>
    <x v="0"/>
    <n v="9240"/>
    <n v="2307.6923076923076"/>
    <n v="200"/>
    <n v="10"/>
    <n v="0"/>
    <n v="6722.3076923076924"/>
  </r>
  <r>
    <x v="0"/>
    <s v="Berrie Silwood"/>
    <s v="Analyst"/>
    <x v="262"/>
    <x v="262"/>
    <x v="1"/>
    <x v="5"/>
    <x v="3"/>
    <x v="3"/>
    <x v="1"/>
    <n v="0"/>
    <s v="OffshoreAnalyst"/>
    <n v="24"/>
    <n v="384.61538461538464"/>
    <n v="1"/>
    <n v="0.9"/>
    <n v="0"/>
    <x v="0"/>
    <n v="0"/>
    <n v="0"/>
    <n v="500"/>
    <n v="0"/>
    <n v="0"/>
    <n v="-500"/>
  </r>
  <r>
    <x v="0"/>
    <s v="Bari Manzell"/>
    <s v="Manager"/>
    <x v="81"/>
    <x v="81"/>
    <x v="1"/>
    <x v="61"/>
    <x v="2"/>
    <x v="2"/>
    <x v="1"/>
    <n v="107"/>
    <s v="OffshoreManager"/>
    <n v="40"/>
    <n v="1230.7692307692307"/>
    <n v="1.1000000000000001"/>
    <n v="1.1599999999999999"/>
    <n v="0"/>
    <x v="0"/>
    <n v="5461.28"/>
    <n v="1230.7692307692307"/>
    <n v="200"/>
    <n v="0"/>
    <n v="0"/>
    <n v="4030.5107692307693"/>
  </r>
  <r>
    <x v="0"/>
    <s v="Colin Lakey"/>
    <s v="Analyst"/>
    <x v="198"/>
    <x v="198"/>
    <x v="1"/>
    <x v="88"/>
    <x v="5"/>
    <x v="1"/>
    <x v="0"/>
    <n v="162"/>
    <s v="OnsiteAnalyst"/>
    <n v="48"/>
    <n v="5416.666666666667"/>
    <n v="0.8"/>
    <n v="1.17"/>
    <n v="0"/>
    <x v="0"/>
    <n v="7278.3359999999993"/>
    <n v="5416.666666666667"/>
    <n v="0"/>
    <n v="500"/>
    <n v="0"/>
    <n v="1361.6693333333324"/>
  </r>
  <r>
    <x v="0"/>
    <s v="Emera Monks"/>
    <s v="Manager"/>
    <x v="193"/>
    <x v="193"/>
    <x v="0"/>
    <x v="23"/>
    <x v="2"/>
    <x v="2"/>
    <x v="1"/>
    <n v="164"/>
    <s v="OffshoreManager"/>
    <n v="40"/>
    <n v="1230.7692307692307"/>
    <n v="1.1000000000000001"/>
    <n v="0.95"/>
    <n v="0"/>
    <x v="0"/>
    <n v="6688.0000000000009"/>
    <n v="1230.7692307692307"/>
    <n v="0"/>
    <n v="0"/>
    <n v="0"/>
    <n v="5457.2307692307704"/>
  </r>
  <r>
    <x v="0"/>
    <s v="Dukie Lyste"/>
    <s v="Contractor"/>
    <x v="187"/>
    <x v="187"/>
    <x v="1"/>
    <x v="87"/>
    <x v="0"/>
    <x v="2"/>
    <x v="0"/>
    <n v="163"/>
    <s v="OnsiteContractor"/>
    <n v="65"/>
    <n v="74"/>
    <n v="1.1000000000000001"/>
    <n v="0.86"/>
    <n v="0"/>
    <x v="0"/>
    <n v="10022.870000000001"/>
    <n v="0"/>
    <n v="0"/>
    <n v="0"/>
    <n v="12062"/>
    <n v="-2039.1299999999992"/>
  </r>
  <r>
    <x v="0"/>
    <s v="Leonelle Hightown"/>
    <s v="Senior Manager"/>
    <x v="179"/>
    <x v="179"/>
    <x v="0"/>
    <x v="85"/>
    <x v="1"/>
    <x v="1"/>
    <x v="1"/>
    <n v="163"/>
    <s v="OffshoreSenior Manager"/>
    <n v="48"/>
    <n v="1538.4615384615386"/>
    <n v="0.8"/>
    <n v="1.08"/>
    <n v="0"/>
    <x v="0"/>
    <n v="6635.52"/>
    <n v="1538.4615384615386"/>
    <n v="0"/>
    <n v="0"/>
    <n v="0"/>
    <n v="5097.0584615384614"/>
  </r>
  <r>
    <x v="0"/>
    <s v="Bobine Stanfield"/>
    <s v="Senior Associate"/>
    <x v="156"/>
    <x v="156"/>
    <x v="0"/>
    <x v="72"/>
    <x v="0"/>
    <x v="1"/>
    <x v="1"/>
    <n v="83"/>
    <s v="OffshoreSenior Associate"/>
    <n v="35"/>
    <n v="923.07692307692309"/>
    <n v="0.8"/>
    <n v="0.94"/>
    <n v="0"/>
    <x v="0"/>
    <n v="4211.2"/>
    <n v="923.07692307692309"/>
    <n v="0"/>
    <n v="0"/>
    <n v="0"/>
    <n v="3288.123076923077"/>
  </r>
  <r>
    <x v="0"/>
    <s v="Lynn Westmacott"/>
    <s v="Senior Associate"/>
    <x v="263"/>
    <x v="263"/>
    <x v="0"/>
    <x v="95"/>
    <x v="2"/>
    <x v="3"/>
    <x v="1"/>
    <n v="166"/>
    <s v="OffshoreSenior Associate"/>
    <n v="35"/>
    <n v="923.07692307692309"/>
    <n v="1"/>
    <n v="1.04"/>
    <n v="0"/>
    <x v="0"/>
    <n v="5824"/>
    <n v="923.07692307692309"/>
    <n v="200"/>
    <n v="50"/>
    <n v="0"/>
    <n v="4650.9230769230771"/>
  </r>
  <r>
    <x v="0"/>
    <s v="Lyda Tremethack"/>
    <s v="Analyst"/>
    <x v="127"/>
    <x v="127"/>
    <x v="1"/>
    <x v="37"/>
    <x v="1"/>
    <x v="3"/>
    <x v="1"/>
    <n v="167"/>
    <s v="OffshoreAnalyst"/>
    <n v="24"/>
    <n v="384.61538461538464"/>
    <n v="1"/>
    <n v="0.87"/>
    <n v="0"/>
    <x v="0"/>
    <n v="3486.96"/>
    <n v="384.61538461538464"/>
    <n v="500"/>
    <n v="0"/>
    <n v="0"/>
    <n v="2602.3446153846153"/>
  </r>
  <r>
    <x v="0"/>
    <s v="Cherish Brok"/>
    <s v="Senior Manager"/>
    <x v="207"/>
    <x v="207"/>
    <x v="1"/>
    <x v="22"/>
    <x v="2"/>
    <x v="1"/>
    <x v="1"/>
    <n v="167"/>
    <s v="OffshoreSenior Manager"/>
    <n v="48"/>
    <n v="1538.4615384615386"/>
    <n v="0.8"/>
    <n v="1.2"/>
    <n v="0"/>
    <x v="0"/>
    <n v="7695.36"/>
    <n v="1538.4615384615386"/>
    <n v="0"/>
    <n v="0"/>
    <n v="0"/>
    <n v="6156.8984615384616"/>
  </r>
  <r>
    <x v="0"/>
    <s v="Archaimbaud Antonomoli"/>
    <s v="Senior Associate"/>
    <x v="185"/>
    <x v="185"/>
    <x v="1"/>
    <x v="86"/>
    <x v="3"/>
    <x v="1"/>
    <x v="1"/>
    <n v="167"/>
    <s v="OffshoreSenior Associate"/>
    <n v="35"/>
    <n v="923.07692307692309"/>
    <n v="0.8"/>
    <n v="1.06"/>
    <n v="0"/>
    <x v="0"/>
    <n v="4956.5600000000004"/>
    <n v="923.07692307692309"/>
    <n v="0"/>
    <n v="0"/>
    <n v="0"/>
    <n v="4033.4830769230775"/>
  </r>
  <r>
    <x v="0"/>
    <s v="Berk Buckingham"/>
    <s v="Analyst"/>
    <x v="51"/>
    <x v="51"/>
    <x v="1"/>
    <x v="21"/>
    <x v="2"/>
    <x v="4"/>
    <x v="1"/>
    <n v="0"/>
    <s v="OffshoreAnalyst"/>
    <n v="24"/>
    <n v="384.61538461538464"/>
    <n v="0.9"/>
    <n v="1.17"/>
    <n v="0"/>
    <x v="0"/>
    <n v="0"/>
    <n v="0"/>
    <n v="0"/>
    <n v="250"/>
    <n v="0"/>
    <n v="-250"/>
  </r>
  <r>
    <x v="0"/>
    <s v="Brandon Pesek"/>
    <s v="Analyst"/>
    <x v="215"/>
    <x v="215"/>
    <x v="1"/>
    <x v="7"/>
    <x v="0"/>
    <x v="3"/>
    <x v="1"/>
    <n v="162"/>
    <s v="OffshoreAnalyst"/>
    <n v="24"/>
    <n v="384.61538461538464"/>
    <n v="1"/>
    <n v="1.1399999999999999"/>
    <n v="0"/>
    <x v="0"/>
    <n v="4432.32"/>
    <n v="384.61538461538464"/>
    <n v="200"/>
    <n v="0"/>
    <n v="0"/>
    <n v="3847.704615384615"/>
  </r>
  <r>
    <x v="0"/>
    <s v="Rhona Cicchillo"/>
    <s v="Associate"/>
    <x v="87"/>
    <x v="87"/>
    <x v="1"/>
    <x v="65"/>
    <x v="5"/>
    <x v="1"/>
    <x v="0"/>
    <n v="166"/>
    <s v="OnsiteAssociate"/>
    <n v="54"/>
    <n v="5666.666666666667"/>
    <n v="0.8"/>
    <n v="1.2"/>
    <n v="0"/>
    <x v="0"/>
    <n v="8605.44"/>
    <n v="5666.666666666667"/>
    <n v="200"/>
    <n v="50"/>
    <n v="0"/>
    <n v="2688.7733333333335"/>
  </r>
  <r>
    <x v="0"/>
    <s v="Jacintha Tidd"/>
    <s v="Associate"/>
    <x v="256"/>
    <x v="256"/>
    <x v="1"/>
    <x v="22"/>
    <x v="2"/>
    <x v="3"/>
    <x v="1"/>
    <n v="0"/>
    <s v="OffshoreAssociate"/>
    <n v="30"/>
    <n v="615.38461538461536"/>
    <n v="1"/>
    <n v="1.2"/>
    <n v="0"/>
    <x v="0"/>
    <n v="0"/>
    <n v="0"/>
    <n v="200"/>
    <n v="50"/>
    <n v="0"/>
    <n v="-250"/>
  </r>
  <r>
    <x v="0"/>
    <s v="Babs Ghost"/>
    <s v="Contractor"/>
    <x v="273"/>
    <x v="273"/>
    <x v="1"/>
    <x v="87"/>
    <x v="0"/>
    <x v="0"/>
    <x v="0"/>
    <n v="167"/>
    <s v="OnsiteContractor"/>
    <n v="60"/>
    <n v="78"/>
    <n v="1.2"/>
    <n v="0.86"/>
    <n v="0"/>
    <x v="0"/>
    <n v="10340.64"/>
    <n v="0"/>
    <n v="0"/>
    <n v="50"/>
    <n v="13026"/>
    <n v="-2735.3600000000006"/>
  </r>
  <r>
    <x v="0"/>
    <s v="Angele Stainer"/>
    <s v="Senior Associate"/>
    <x v="251"/>
    <x v="251"/>
    <x v="1"/>
    <x v="76"/>
    <x v="5"/>
    <x v="0"/>
    <x v="1"/>
    <n v="165"/>
    <s v="OffshoreSenior Associate"/>
    <n v="35"/>
    <n v="923.07692307692309"/>
    <n v="1.2"/>
    <n v="0.96"/>
    <n v="0"/>
    <x v="0"/>
    <n v="6652.8"/>
    <n v="923.07692307692309"/>
    <n v="200"/>
    <n v="500"/>
    <n v="0"/>
    <n v="5029.7230769230773"/>
  </r>
  <r>
    <x v="0"/>
    <s v="Harriet Ditt"/>
    <s v="Contractor"/>
    <x v="125"/>
    <x v="125"/>
    <x v="1"/>
    <x v="59"/>
    <x v="0"/>
    <x v="3"/>
    <x v="1"/>
    <n v="0"/>
    <s v="OffshoreContractor"/>
    <n v="40"/>
    <n v="55"/>
    <n v="1"/>
    <n v="1.03"/>
    <n v="0"/>
    <x v="0"/>
    <n v="0"/>
    <n v="0"/>
    <n v="0"/>
    <n v="500"/>
    <n v="0"/>
    <n v="-500"/>
  </r>
  <r>
    <x v="0"/>
    <s v="Minni Sinkins"/>
    <s v="Director"/>
    <x v="69"/>
    <x v="69"/>
    <x v="0"/>
    <x v="51"/>
    <x v="3"/>
    <x v="2"/>
    <x v="0"/>
    <n v="163"/>
    <s v="OnsiteDirector"/>
    <n v="90"/>
    <n v="9166.6666666666661"/>
    <n v="1.1000000000000001"/>
    <n v="0.84"/>
    <n v="0"/>
    <x v="0"/>
    <n v="13305.6"/>
    <n v="9166.6666666666661"/>
    <n v="0"/>
    <n v="50"/>
    <n v="0"/>
    <n v="4088.9333333333343"/>
  </r>
  <r>
    <x v="0"/>
    <s v="Gill Ashbolt"/>
    <s v="Analyst"/>
    <x v="8"/>
    <x v="8"/>
    <x v="1"/>
    <x v="8"/>
    <x v="1"/>
    <x v="1"/>
    <x v="1"/>
    <n v="166"/>
    <s v="OffshoreAnalyst"/>
    <n v="24"/>
    <n v="384.61538461538464"/>
    <n v="0.8"/>
    <n v="0.8"/>
    <n v="0"/>
    <x v="0"/>
    <n v="2549.7600000000002"/>
    <n v="384.61538461538464"/>
    <n v="0"/>
    <n v="500"/>
    <n v="0"/>
    <n v="1665.1446153846155"/>
  </r>
  <r>
    <x v="0"/>
    <s v="Ailbert Stogill"/>
    <s v="Contractor"/>
    <x v="56"/>
    <x v="56"/>
    <x v="1"/>
    <x v="42"/>
    <x v="5"/>
    <x v="1"/>
    <x v="1"/>
    <n v="168"/>
    <s v="OffshoreContractor"/>
    <n v="40"/>
    <n v="54"/>
    <n v="0.8"/>
    <n v="1.1499999999999999"/>
    <n v="0"/>
    <x v="0"/>
    <n v="6182.4"/>
    <n v="0"/>
    <n v="0"/>
    <n v="50"/>
    <n v="9072"/>
    <n v="-2939.6000000000004"/>
  </r>
  <r>
    <x v="0"/>
    <s v="Garvy Duly"/>
    <s v="Analyst"/>
    <x v="25"/>
    <x v="25"/>
    <x v="0"/>
    <x v="25"/>
    <x v="1"/>
    <x v="4"/>
    <x v="1"/>
    <n v="161"/>
    <s v="OffshoreAnalyst"/>
    <n v="24"/>
    <n v="384.61538461538464"/>
    <n v="0.9"/>
    <n v="1"/>
    <n v="0"/>
    <x v="0"/>
    <n v="3456"/>
    <n v="384.61538461538464"/>
    <n v="0"/>
    <n v="50"/>
    <n v="0"/>
    <n v="3021.3846153846152"/>
  </r>
  <r>
    <x v="0"/>
    <s v="Gisele Petricek"/>
    <s v="Analyst"/>
    <x v="47"/>
    <x v="47"/>
    <x v="1"/>
    <x v="36"/>
    <x v="1"/>
    <x v="2"/>
    <x v="0"/>
    <n v="124"/>
    <s v="OnsiteAnalyst"/>
    <n v="48"/>
    <n v="5416.666666666667"/>
    <n v="1.1000000000000001"/>
    <n v="0.88"/>
    <n v="0"/>
    <x v="0"/>
    <n v="5761.536000000001"/>
    <n v="5416.666666666667"/>
    <n v="0"/>
    <n v="500"/>
    <n v="0"/>
    <n v="-155.130666666666"/>
  </r>
  <r>
    <x v="0"/>
    <s v="Barbey Alliban"/>
    <s v="Analyst"/>
    <x v="1"/>
    <x v="1"/>
    <x v="1"/>
    <x v="1"/>
    <x v="1"/>
    <x v="1"/>
    <x v="1"/>
    <n v="103"/>
    <s v="OffshoreAnalyst"/>
    <n v="24"/>
    <n v="384.61538461538464"/>
    <n v="0.8"/>
    <n v="1.03"/>
    <n v="0"/>
    <x v="0"/>
    <n v="2036.9280000000001"/>
    <n v="384.61538461538464"/>
    <n v="0"/>
    <n v="50"/>
    <n v="0"/>
    <n v="1602.3126153846156"/>
  </r>
  <r>
    <x v="0"/>
    <s v="Marion Scritch"/>
    <s v="Senior Associate"/>
    <x v="236"/>
    <x v="236"/>
    <x v="1"/>
    <x v="65"/>
    <x v="5"/>
    <x v="3"/>
    <x v="0"/>
    <n v="167"/>
    <s v="OnsiteSenior Associate"/>
    <n v="60"/>
    <n v="6250"/>
    <n v="1"/>
    <n v="1.2"/>
    <n v="0"/>
    <x v="0"/>
    <n v="12024"/>
    <n v="6250"/>
    <n v="1000"/>
    <n v="0"/>
    <n v="0"/>
    <n v="4774"/>
  </r>
  <r>
    <x v="0"/>
    <s v="Laurianne Coppo"/>
    <s v="Associate"/>
    <x v="100"/>
    <x v="100"/>
    <x v="1"/>
    <x v="62"/>
    <x v="4"/>
    <x v="3"/>
    <x v="1"/>
    <n v="0"/>
    <s v="OffshoreAssociate"/>
    <n v="30"/>
    <n v="615.38461538461536"/>
    <n v="1"/>
    <n v="1.17"/>
    <n v="0"/>
    <x v="0"/>
    <n v="0"/>
    <n v="0"/>
    <n v="200"/>
    <n v="10"/>
    <n v="0"/>
    <n v="-210"/>
  </r>
  <r>
    <x v="0"/>
    <s v="Renaud Nowaczyk"/>
    <s v="Analyst"/>
    <x v="194"/>
    <x v="194"/>
    <x v="0"/>
    <x v="53"/>
    <x v="5"/>
    <x v="2"/>
    <x v="1"/>
    <n v="134"/>
    <s v="OffshoreAnalyst"/>
    <n v="24"/>
    <n v="384.61538461538464"/>
    <n v="1.1000000000000001"/>
    <n v="1.1100000000000001"/>
    <n v="0"/>
    <x v="0"/>
    <n v="4688.6400000000003"/>
    <n v="384.61538461538464"/>
    <n v="200"/>
    <n v="500"/>
    <n v="0"/>
    <n v="3604.0246153846156"/>
  </r>
  <r>
    <x v="0"/>
    <s v="Nelle Ganforthe"/>
    <s v="Contractor"/>
    <x v="78"/>
    <x v="78"/>
    <x v="1"/>
    <x v="59"/>
    <x v="0"/>
    <x v="1"/>
    <x v="1"/>
    <n v="162"/>
    <s v="OffshoreContractor"/>
    <n v="48"/>
    <n v="48"/>
    <n v="0.8"/>
    <n v="1.03"/>
    <n v="0"/>
    <x v="0"/>
    <n v="6407.424"/>
    <n v="0"/>
    <n v="500"/>
    <n v="50"/>
    <n v="7776"/>
    <n v="-1918.576"/>
  </r>
  <r>
    <x v="0"/>
    <s v="Lona McKearnen"/>
    <s v="Associate"/>
    <x v="112"/>
    <x v="112"/>
    <x v="1"/>
    <x v="75"/>
    <x v="2"/>
    <x v="1"/>
    <x v="1"/>
    <n v="0"/>
    <s v="OffshoreAssociate"/>
    <n v="30"/>
    <n v="615.38461538461536"/>
    <n v="0.8"/>
    <n v="1.17"/>
    <n v="0"/>
    <x v="0"/>
    <n v="0"/>
    <n v="0"/>
    <n v="1000"/>
    <n v="500"/>
    <n v="0"/>
    <n v="-1500"/>
  </r>
  <r>
    <x v="0"/>
    <s v="Arlyne Gage"/>
    <s v="Senior Associate"/>
    <x v="213"/>
    <x v="213"/>
    <x v="0"/>
    <x v="54"/>
    <x v="1"/>
    <x v="1"/>
    <x v="1"/>
    <n v="0"/>
    <s v="OffshoreSenior Associate"/>
    <n v="35"/>
    <n v="923.07692307692309"/>
    <n v="0.8"/>
    <n v="0.81"/>
    <n v="0"/>
    <x v="0"/>
    <n v="3628.8"/>
    <n v="0"/>
    <n v="1000"/>
    <n v="250"/>
    <n v="0"/>
    <n v="2378.8000000000002"/>
  </r>
  <r>
    <x v="0"/>
    <s v="Wilhelmina Gooday"/>
    <s v="Analyst"/>
    <x v="224"/>
    <x v="224"/>
    <x v="1"/>
    <x v="14"/>
    <x v="5"/>
    <x v="2"/>
    <x v="1"/>
    <n v="111"/>
    <s v="OffshoreAnalyst"/>
    <n v="24"/>
    <n v="384.61538461538464"/>
    <n v="1.1000000000000001"/>
    <n v="1.03"/>
    <n v="0"/>
    <x v="0"/>
    <n v="3018.3120000000004"/>
    <n v="384.61538461538464"/>
    <n v="200"/>
    <n v="500"/>
    <n v="0"/>
    <n v="1933.6966153846156"/>
  </r>
  <r>
    <x v="0"/>
    <s v="Saxon Staniford"/>
    <s v="Contractor"/>
    <x v="202"/>
    <x v="202"/>
    <x v="1"/>
    <x v="76"/>
    <x v="5"/>
    <x v="2"/>
    <x v="1"/>
    <n v="107"/>
    <s v="OffshoreContractor"/>
    <n v="35"/>
    <n v="51"/>
    <n v="1.1000000000000001"/>
    <n v="0.96"/>
    <n v="0"/>
    <x v="0"/>
    <n v="3954.72"/>
    <n v="0"/>
    <n v="500"/>
    <n v="10"/>
    <n v="5457"/>
    <n v="-2012.2800000000002"/>
  </r>
  <r>
    <x v="0"/>
    <s v="Shayne MacGaughie"/>
    <s v="Manager"/>
    <x v="64"/>
    <x v="64"/>
    <x v="0"/>
    <x v="48"/>
    <x v="5"/>
    <x v="1"/>
    <x v="1"/>
    <n v="162"/>
    <s v="OffshoreManager"/>
    <n v="40"/>
    <n v="1230.7692307692307"/>
    <n v="0.8"/>
    <n v="0.93"/>
    <n v="0"/>
    <x v="0"/>
    <n v="4761.6000000000004"/>
    <n v="1230.7692307692307"/>
    <n v="500"/>
    <n v="250"/>
    <n v="0"/>
    <n v="2780.8307692307699"/>
  </r>
  <r>
    <x v="0"/>
    <s v="Georgy Voisey"/>
    <s v="Analyst"/>
    <x v="178"/>
    <x v="178"/>
    <x v="1"/>
    <x v="18"/>
    <x v="3"/>
    <x v="1"/>
    <x v="0"/>
    <n v="165"/>
    <s v="OnsiteAnalyst"/>
    <n v="48"/>
    <n v="5416.666666666667"/>
    <n v="0.8"/>
    <n v="1.01"/>
    <n v="0"/>
    <x v="0"/>
    <n v="6399.36"/>
    <n v="5416.666666666667"/>
    <n v="0"/>
    <n v="0"/>
    <n v="0"/>
    <n v="982.6933333333327"/>
  </r>
  <r>
    <x v="0"/>
    <s v="Lindsy Kuhl"/>
    <s v="Manager"/>
    <x v="205"/>
    <x v="205"/>
    <x v="1"/>
    <x v="44"/>
    <x v="4"/>
    <x v="2"/>
    <x v="0"/>
    <n v="161"/>
    <s v="OnsiteManager"/>
    <n v="65"/>
    <n v="7500"/>
    <n v="1.1000000000000001"/>
    <n v="0.88"/>
    <n v="0"/>
    <x v="0"/>
    <n v="10130.120000000001"/>
    <n v="7500"/>
    <n v="200"/>
    <n v="50"/>
    <n v="0"/>
    <n v="2380.1200000000008"/>
  </r>
  <r>
    <x v="0"/>
    <s v="Antonia Vowells"/>
    <s v="Contractor"/>
    <x v="37"/>
    <x v="37"/>
    <x v="1"/>
    <x v="26"/>
    <x v="2"/>
    <x v="0"/>
    <x v="1"/>
    <n v="109"/>
    <s v="OffshoreContractor"/>
    <n v="48"/>
    <n v="42"/>
    <n v="1.2"/>
    <n v="1.1100000000000001"/>
    <n v="0"/>
    <x v="0"/>
    <n v="6969.0240000000003"/>
    <n v="0"/>
    <n v="200"/>
    <n v="50"/>
    <n v="4578"/>
    <n v="2141.0240000000003"/>
  </r>
  <r>
    <x v="0"/>
    <s v="Roxanne Loddy"/>
    <s v="Manager"/>
    <x v="50"/>
    <x v="50"/>
    <x v="1"/>
    <x v="31"/>
    <x v="2"/>
    <x v="3"/>
    <x v="1"/>
    <n v="160"/>
    <s v="OffshoreManager"/>
    <n v="40"/>
    <n v="1230.7692307692307"/>
    <n v="1"/>
    <n v="1.01"/>
    <n v="0"/>
    <x v="0"/>
    <n v="6464"/>
    <n v="1230.7692307692307"/>
    <n v="0"/>
    <n v="50"/>
    <n v="0"/>
    <n v="5183.2307692307695"/>
  </r>
  <r>
    <x v="0"/>
    <s v="Sanderson Brett"/>
    <s v="Analyst"/>
    <x v="192"/>
    <x v="192"/>
    <x v="0"/>
    <x v="57"/>
    <x v="5"/>
    <x v="0"/>
    <x v="0"/>
    <n v="162"/>
    <s v="OnsiteAnalyst"/>
    <n v="48"/>
    <n v="5416.666666666667"/>
    <n v="1.2"/>
    <n v="0.93"/>
    <n v="0"/>
    <x v="0"/>
    <n v="8570.880000000001"/>
    <n v="5416.666666666667"/>
    <n v="200"/>
    <n v="10"/>
    <n v="0"/>
    <n v="2944.213333333334"/>
  </r>
  <r>
    <x v="0"/>
    <s v="Demetri Wetherill"/>
    <s v="Contractor"/>
    <x v="292"/>
    <x v="292"/>
    <x v="1"/>
    <x v="66"/>
    <x v="5"/>
    <x v="2"/>
    <x v="0"/>
    <n v="165"/>
    <s v="OnsiteContractor"/>
    <n v="65"/>
    <n v="78"/>
    <n v="1.1000000000000001"/>
    <n v="0.97"/>
    <n v="0"/>
    <x v="0"/>
    <n v="11443.575000000001"/>
    <n v="0"/>
    <n v="500"/>
    <n v="0"/>
    <n v="12870"/>
    <n v="-1926.4249999999993"/>
  </r>
  <r>
    <x v="0"/>
    <s v="Cristina Ince"/>
    <s v="Manager"/>
    <x v="10"/>
    <x v="10"/>
    <x v="1"/>
    <x v="10"/>
    <x v="5"/>
    <x v="1"/>
    <x v="1"/>
    <n v="0"/>
    <s v="OffshoreManager"/>
    <n v="40"/>
    <n v="1230.7692307692307"/>
    <n v="0.8"/>
    <n v="1.1599999999999999"/>
    <n v="0"/>
    <x v="0"/>
    <n v="0"/>
    <n v="0"/>
    <n v="0"/>
    <n v="50"/>
    <n v="0"/>
    <n v="-50"/>
  </r>
  <r>
    <x v="0"/>
    <s v="Tommie Gatherer"/>
    <s v="Manager"/>
    <x v="141"/>
    <x v="141"/>
    <x v="0"/>
    <x v="21"/>
    <x v="2"/>
    <x v="1"/>
    <x v="1"/>
    <n v="164"/>
    <s v="OffshoreManager"/>
    <n v="40"/>
    <n v="1230.7692307692307"/>
    <n v="0.8"/>
    <n v="1.17"/>
    <n v="0"/>
    <x v="0"/>
    <n v="5990.4"/>
    <n v="1230.7692307692307"/>
    <n v="500"/>
    <n v="10"/>
    <n v="0"/>
    <n v="4249.6307692307691"/>
  </r>
  <r>
    <x v="0"/>
    <s v="Ursala Frow"/>
    <s v="Senior Manager"/>
    <x v="87"/>
    <x v="87"/>
    <x v="1"/>
    <x v="65"/>
    <x v="5"/>
    <x v="1"/>
    <x v="1"/>
    <n v="0"/>
    <s v="OffshoreSenior Manager"/>
    <n v="48"/>
    <n v="1538.4615384615386"/>
    <n v="0.8"/>
    <n v="1.2"/>
    <n v="0"/>
    <x v="0"/>
    <n v="0"/>
    <n v="0"/>
    <n v="500"/>
    <n v="10"/>
    <n v="0"/>
    <n v="-510"/>
  </r>
  <r>
    <x v="0"/>
    <s v="Crawford Ferminger"/>
    <s v="Analyst"/>
    <x v="80"/>
    <x v="80"/>
    <x v="1"/>
    <x v="14"/>
    <x v="5"/>
    <x v="1"/>
    <x v="1"/>
    <n v="0"/>
    <s v="OffshoreAnalyst"/>
    <n v="24"/>
    <n v="384.61538461538464"/>
    <n v="0.8"/>
    <n v="1.03"/>
    <n v="0"/>
    <x v="0"/>
    <n v="0"/>
    <n v="0"/>
    <n v="500"/>
    <n v="10"/>
    <n v="0"/>
    <n v="-510"/>
  </r>
  <r>
    <x v="0"/>
    <s v="Gabriela Kertess"/>
    <s v="Analyst"/>
    <x v="245"/>
    <x v="245"/>
    <x v="0"/>
    <x v="81"/>
    <x v="2"/>
    <x v="3"/>
    <x v="1"/>
    <n v="166"/>
    <s v="OffshoreAnalyst"/>
    <n v="24"/>
    <n v="384.61538461538464"/>
    <n v="1"/>
    <n v="1"/>
    <n v="0"/>
    <x v="0"/>
    <n v="3840"/>
    <n v="384.61538461538464"/>
    <n v="500"/>
    <n v="500"/>
    <n v="0"/>
    <n v="2455.3846153846152"/>
  </r>
  <r>
    <x v="0"/>
    <s v="Langsdon Jorissen"/>
    <s v="Senior Associate"/>
    <x v="266"/>
    <x v="266"/>
    <x v="0"/>
    <x v="16"/>
    <x v="1"/>
    <x v="2"/>
    <x v="1"/>
    <n v="162"/>
    <s v="OffshoreSenior Associate"/>
    <n v="35"/>
    <n v="923.07692307692309"/>
    <n v="1.1000000000000001"/>
    <n v="1.1499999999999999"/>
    <n v="0"/>
    <x v="0"/>
    <n v="7084.0000000000009"/>
    <n v="923.07692307692309"/>
    <n v="0"/>
    <n v="100"/>
    <n v="0"/>
    <n v="6060.923076923078"/>
  </r>
  <r>
    <x v="0"/>
    <s v="Savina Eggleton"/>
    <s v="Associate"/>
    <x v="226"/>
    <x v="226"/>
    <x v="0"/>
    <x v="92"/>
    <x v="2"/>
    <x v="3"/>
    <x v="1"/>
    <n v="167"/>
    <s v="OffshoreAssociate"/>
    <n v="30"/>
    <n v="615.38461538461536"/>
    <n v="1"/>
    <n v="0.8"/>
    <n v="0"/>
    <x v="0"/>
    <n v="3840"/>
    <n v="615.38461538461536"/>
    <n v="200"/>
    <n v="0"/>
    <n v="0"/>
    <n v="3024.6153846153848"/>
  </r>
  <r>
    <x v="0"/>
    <s v="Adolpho McKellar"/>
    <s v="Contractor"/>
    <x v="117"/>
    <x v="117"/>
    <x v="0"/>
    <x v="4"/>
    <x v="2"/>
    <x v="0"/>
    <x v="0"/>
    <n v="117"/>
    <s v="OnsiteContractor"/>
    <n v="72"/>
    <n v="76"/>
    <n v="1.2"/>
    <n v="1.05"/>
    <n v="0"/>
    <x v="0"/>
    <n v="14515.2"/>
    <n v="0"/>
    <n v="200"/>
    <n v="0"/>
    <n v="8892"/>
    <n v="5423.2000000000007"/>
  </r>
  <r>
    <x v="0"/>
    <s v="Curtice Ralls"/>
    <s v="Analyst"/>
    <x v="10"/>
    <x v="10"/>
    <x v="1"/>
    <x v="10"/>
    <x v="5"/>
    <x v="1"/>
    <x v="1"/>
    <n v="165"/>
    <s v="OffshoreAnalyst"/>
    <n v="24"/>
    <n v="384.61538461538464"/>
    <n v="0.8"/>
    <n v="1.1599999999999999"/>
    <n v="0"/>
    <x v="0"/>
    <n v="3674.8799999999997"/>
    <n v="384.61538461538464"/>
    <n v="500"/>
    <n v="500"/>
    <n v="0"/>
    <n v="2290.2646153846149"/>
  </r>
  <r>
    <x v="0"/>
    <s v="Floria Worts"/>
    <s v="Senior Manager"/>
    <x v="87"/>
    <x v="87"/>
    <x v="1"/>
    <x v="65"/>
    <x v="5"/>
    <x v="1"/>
    <x v="1"/>
    <n v="168"/>
    <s v="OffshoreSenior Manager"/>
    <n v="48"/>
    <n v="1538.4615384615386"/>
    <n v="0.8"/>
    <n v="1.2"/>
    <n v="0"/>
    <x v="0"/>
    <n v="7741.4400000000005"/>
    <n v="1538.4615384615386"/>
    <n v="0"/>
    <n v="500"/>
    <n v="0"/>
    <n v="5702.9784615384615"/>
  </r>
  <r>
    <x v="0"/>
    <s v="Merle Lagne"/>
    <s v="Analyst"/>
    <x v="165"/>
    <x v="165"/>
    <x v="0"/>
    <x v="64"/>
    <x v="3"/>
    <x v="2"/>
    <x v="1"/>
    <n v="168"/>
    <s v="OffshoreAnalyst"/>
    <n v="24"/>
    <n v="384.61538461538464"/>
    <n v="1.1000000000000001"/>
    <n v="0.97"/>
    <n v="0"/>
    <x v="0"/>
    <n v="4097.28"/>
    <n v="384.61538461538464"/>
    <n v="1000"/>
    <n v="10"/>
    <n v="0"/>
    <n v="2702.664615384615"/>
  </r>
  <r>
    <x v="0"/>
    <s v="Adrea Mollen"/>
    <s v="Contractor"/>
    <x v="276"/>
    <x v="276"/>
    <x v="1"/>
    <x v="35"/>
    <x v="5"/>
    <x v="3"/>
    <x v="1"/>
    <n v="0"/>
    <s v="OffshoreContractor"/>
    <n v="40"/>
    <n v="45"/>
    <n v="1"/>
    <n v="0.95"/>
    <n v="0"/>
    <x v="0"/>
    <n v="0"/>
    <n v="0"/>
    <n v="1000"/>
    <n v="10"/>
    <n v="0"/>
    <n v="-1010"/>
  </r>
  <r>
    <x v="0"/>
    <s v="Laurent Jillins"/>
    <s v="Contractor"/>
    <x v="176"/>
    <x v="176"/>
    <x v="1"/>
    <x v="37"/>
    <x v="1"/>
    <x v="1"/>
    <x v="1"/>
    <n v="161"/>
    <s v="OffshoreContractor"/>
    <n v="35"/>
    <n v="46"/>
    <n v="0.8"/>
    <n v="0.87"/>
    <n v="0"/>
    <x v="0"/>
    <n v="3921.96"/>
    <n v="0"/>
    <n v="0"/>
    <n v="250"/>
    <n v="7406"/>
    <n v="-3734.04"/>
  </r>
  <r>
    <x v="0"/>
    <s v="Zorana Smylie"/>
    <s v="Analyst"/>
    <x v="252"/>
    <x v="252"/>
    <x v="1"/>
    <x v="17"/>
    <x v="4"/>
    <x v="3"/>
    <x v="0"/>
    <n v="165"/>
    <s v="OnsiteAnalyst"/>
    <n v="48"/>
    <n v="5416.666666666667"/>
    <n v="1"/>
    <n v="0.86"/>
    <n v="0"/>
    <x v="0"/>
    <n v="6811.2"/>
    <n v="5416.666666666667"/>
    <n v="500"/>
    <n v="50"/>
    <n v="0"/>
    <n v="844.53333333333285"/>
  </r>
  <r>
    <x v="0"/>
    <s v="Abbot Boyce"/>
    <s v="Contractor"/>
    <x v="13"/>
    <x v="13"/>
    <x v="1"/>
    <x v="13"/>
    <x v="2"/>
    <x v="2"/>
    <x v="1"/>
    <n v="161"/>
    <s v="OffshoreContractor"/>
    <n v="35"/>
    <n v="41"/>
    <n v="1.1000000000000001"/>
    <n v="1.07"/>
    <n v="0"/>
    <x v="0"/>
    <n v="6632.3950000000013"/>
    <n v="0"/>
    <n v="0"/>
    <n v="10"/>
    <n v="6601"/>
    <n v="21.395000000001346"/>
  </r>
  <r>
    <x v="0"/>
    <s v="Rubetta Moxley"/>
    <s v="Analyst"/>
    <x v="145"/>
    <x v="145"/>
    <x v="1"/>
    <x v="68"/>
    <x v="3"/>
    <x v="3"/>
    <x v="1"/>
    <n v="0"/>
    <s v="OffshoreAnalyst"/>
    <n v="24"/>
    <n v="384.61538461538464"/>
    <n v="1"/>
    <n v="1.1200000000000001"/>
    <n v="0"/>
    <x v="0"/>
    <n v="0"/>
    <n v="0"/>
    <n v="0"/>
    <n v="0"/>
    <n v="0"/>
    <n v="0"/>
  </r>
  <r>
    <x v="0"/>
    <s v="Pennie Warstall"/>
    <s v="Associate"/>
    <x v="84"/>
    <x v="84"/>
    <x v="0"/>
    <x v="62"/>
    <x v="4"/>
    <x v="2"/>
    <x v="1"/>
    <n v="163"/>
    <s v="OffshoreAssociate"/>
    <n v="30"/>
    <n v="615.38461538461536"/>
    <n v="1.1000000000000001"/>
    <n v="1.17"/>
    <n v="0"/>
    <x v="0"/>
    <n v="6177.5999999999995"/>
    <n v="615.38461538461536"/>
    <n v="0"/>
    <n v="50"/>
    <n v="0"/>
    <n v="5512.2153846153842"/>
  </r>
  <r>
    <x v="0"/>
    <s v="Bone Dessaur"/>
    <s v="Contractor"/>
    <x v="134"/>
    <x v="134"/>
    <x v="1"/>
    <x v="1"/>
    <x v="1"/>
    <x v="3"/>
    <x v="1"/>
    <n v="160"/>
    <s v="OffshoreContractor"/>
    <n v="40"/>
    <n v="50"/>
    <n v="1"/>
    <n v="1.03"/>
    <n v="0"/>
    <x v="0"/>
    <n v="6592"/>
    <n v="0"/>
    <n v="1000"/>
    <n v="100"/>
    <n v="8000"/>
    <n v="-2508"/>
  </r>
  <r>
    <x v="0"/>
    <s v="Ronny Gracey"/>
    <s v="Contractor"/>
    <x v="4"/>
    <x v="4"/>
    <x v="0"/>
    <x v="4"/>
    <x v="2"/>
    <x v="1"/>
    <x v="1"/>
    <n v="168"/>
    <s v="OffshoreContractor"/>
    <n v="35"/>
    <n v="42"/>
    <n v="0.8"/>
    <n v="1.05"/>
    <n v="0"/>
    <x v="0"/>
    <n v="4704"/>
    <n v="0"/>
    <n v="1000"/>
    <n v="0"/>
    <n v="7056"/>
    <n v="-3352"/>
  </r>
  <r>
    <x v="0"/>
    <s v="Marc Heisham"/>
    <s v="Analyst"/>
    <x v="71"/>
    <x v="71"/>
    <x v="1"/>
    <x v="52"/>
    <x v="2"/>
    <x v="1"/>
    <x v="1"/>
    <n v="0"/>
    <s v="OffshoreAnalyst"/>
    <n v="24"/>
    <n v="384.61538461538464"/>
    <n v="0.8"/>
    <n v="0.97"/>
    <n v="0"/>
    <x v="0"/>
    <n v="0"/>
    <n v="0"/>
    <n v="500"/>
    <n v="100"/>
    <n v="0"/>
    <n v="-600"/>
  </r>
  <r>
    <x v="0"/>
    <s v="Percy Offell"/>
    <s v="Analyst"/>
    <x v="154"/>
    <x v="154"/>
    <x v="0"/>
    <x v="10"/>
    <x v="5"/>
    <x v="3"/>
    <x v="0"/>
    <n v="161"/>
    <s v="OnsiteAnalyst"/>
    <n v="48"/>
    <n v="5416.666666666667"/>
    <n v="1"/>
    <n v="1.1599999999999999"/>
    <n v="0"/>
    <x v="0"/>
    <n v="8908.7999999999993"/>
    <n v="5416.666666666667"/>
    <n v="1000"/>
    <n v="500"/>
    <n v="0"/>
    <n v="1992.1333333333323"/>
  </r>
  <r>
    <x v="0"/>
    <s v="Reilly Sisse"/>
    <s v="Contractor"/>
    <x v="70"/>
    <x v="70"/>
    <x v="1"/>
    <x v="4"/>
    <x v="2"/>
    <x v="4"/>
    <x v="1"/>
    <n v="165"/>
    <s v="OffshoreContractor"/>
    <n v="48"/>
    <n v="51"/>
    <n v="0.9"/>
    <n v="1.05"/>
    <n v="0"/>
    <x v="0"/>
    <n v="7484.4000000000005"/>
    <n v="0"/>
    <n v="1000"/>
    <n v="0"/>
    <n v="8415"/>
    <n v="-1930.5999999999995"/>
  </r>
  <r>
    <x v="0"/>
    <s v="Sibylle Mostyn"/>
    <s v="Associate"/>
    <x v="263"/>
    <x v="263"/>
    <x v="0"/>
    <x v="95"/>
    <x v="2"/>
    <x v="3"/>
    <x v="1"/>
    <n v="161"/>
    <s v="OffshoreAssociate"/>
    <n v="30"/>
    <n v="615.38461538461536"/>
    <n v="1"/>
    <n v="1.04"/>
    <n v="0"/>
    <x v="0"/>
    <n v="4992"/>
    <n v="615.38461538461536"/>
    <n v="1000"/>
    <n v="100"/>
    <n v="0"/>
    <n v="3276.6153846153848"/>
  </r>
  <r>
    <x v="0"/>
    <s v="Elsa Heistermann"/>
    <s v="Director"/>
    <x v="65"/>
    <x v="65"/>
    <x v="0"/>
    <x v="49"/>
    <x v="1"/>
    <x v="1"/>
    <x v="1"/>
    <n v="165"/>
    <s v="OffshoreDirector"/>
    <n v="55"/>
    <n v="2307.6923076923076"/>
    <n v="0.8"/>
    <n v="1.0900000000000001"/>
    <n v="0"/>
    <x v="0"/>
    <n v="7673.6"/>
    <n v="2307.6923076923076"/>
    <n v="200"/>
    <n v="0"/>
    <n v="0"/>
    <n v="5165.9076923076927"/>
  </r>
  <r>
    <x v="0"/>
    <s v="Rodrigo Crennell"/>
    <s v="Analyst"/>
    <x v="141"/>
    <x v="141"/>
    <x v="0"/>
    <x v="21"/>
    <x v="2"/>
    <x v="1"/>
    <x v="1"/>
    <n v="167"/>
    <s v="OffshoreAnalyst"/>
    <n v="24"/>
    <n v="384.61538461538464"/>
    <n v="0.8"/>
    <n v="1.17"/>
    <n v="0"/>
    <x v="0"/>
    <n v="3594.24"/>
    <n v="384.61538461538464"/>
    <n v="200"/>
    <n v="10"/>
    <n v="0"/>
    <n v="2999.624615384615"/>
  </r>
  <r>
    <x v="0"/>
    <s v="Benji Glazier"/>
    <s v="Contractor"/>
    <x v="238"/>
    <x v="238"/>
    <x v="0"/>
    <x v="6"/>
    <x v="4"/>
    <x v="1"/>
    <x v="1"/>
    <n v="163"/>
    <s v="OffshoreContractor"/>
    <n v="35"/>
    <n v="50"/>
    <n v="0.8"/>
    <n v="1.04"/>
    <n v="0"/>
    <x v="0"/>
    <n v="4659.2"/>
    <n v="0"/>
    <n v="200"/>
    <n v="100"/>
    <n v="8150"/>
    <n v="-3790.8"/>
  </r>
  <r>
    <x v="0"/>
    <s v="Daryn Phorsby"/>
    <s v="Analyst"/>
    <x v="76"/>
    <x v="76"/>
    <x v="1"/>
    <x v="57"/>
    <x v="5"/>
    <x v="2"/>
    <x v="1"/>
    <n v="162"/>
    <s v="OffshoreAnalyst"/>
    <n v="24"/>
    <n v="384.61538461538464"/>
    <n v="1.1000000000000001"/>
    <n v="0.93"/>
    <n v="0"/>
    <x v="0"/>
    <n v="3977.4240000000004"/>
    <n v="384.61538461538464"/>
    <n v="200"/>
    <n v="0"/>
    <n v="0"/>
    <n v="3392.8086153846157"/>
  </r>
  <r>
    <x v="0"/>
    <s v="Holli Flicker"/>
    <s v="Senior Associate"/>
    <x v="88"/>
    <x v="88"/>
    <x v="1"/>
    <x v="53"/>
    <x v="5"/>
    <x v="1"/>
    <x v="1"/>
    <n v="161"/>
    <s v="OffshoreSenior Associate"/>
    <n v="35"/>
    <n v="923.07692307692309"/>
    <n v="0.8"/>
    <n v="1.1100000000000001"/>
    <n v="0"/>
    <x v="0"/>
    <n v="5003.88"/>
    <n v="923.07692307692309"/>
    <n v="500"/>
    <n v="50"/>
    <n v="0"/>
    <n v="3530.8030769230772"/>
  </r>
  <r>
    <x v="0"/>
    <s v="Caroline People"/>
    <s v="Senior Associate"/>
    <x v="161"/>
    <x v="161"/>
    <x v="1"/>
    <x v="24"/>
    <x v="0"/>
    <x v="2"/>
    <x v="0"/>
    <n v="161"/>
    <s v="OnsiteSenior Associate"/>
    <n v="60"/>
    <n v="6250"/>
    <n v="1.1000000000000001"/>
    <n v="0.99"/>
    <n v="0"/>
    <x v="0"/>
    <n v="10519.74"/>
    <n v="6250"/>
    <n v="0"/>
    <n v="10"/>
    <n v="0"/>
    <n v="4259.74"/>
  </r>
  <r>
    <x v="0"/>
    <s v="Bill Le Sieur"/>
    <s v="Senior Associate"/>
    <x v="190"/>
    <x v="190"/>
    <x v="0"/>
    <x v="34"/>
    <x v="0"/>
    <x v="2"/>
    <x v="0"/>
    <n v="0"/>
    <s v="OnsiteSenior Associate"/>
    <n v="60"/>
    <n v="6250"/>
    <n v="1.1000000000000001"/>
    <n v="0.9"/>
    <n v="0"/>
    <x v="0"/>
    <n v="9504"/>
    <n v="0"/>
    <n v="0"/>
    <n v="10"/>
    <n v="0"/>
    <n v="9494"/>
  </r>
  <r>
    <x v="0"/>
    <s v="Misha Tradewell"/>
    <s v="Analyst"/>
    <x v="213"/>
    <x v="213"/>
    <x v="0"/>
    <x v="54"/>
    <x v="1"/>
    <x v="1"/>
    <x v="1"/>
    <n v="165"/>
    <s v="OffshoreAnalyst"/>
    <n v="24"/>
    <n v="384.61538461538464"/>
    <n v="0.8"/>
    <n v="0.81"/>
    <n v="0"/>
    <x v="0"/>
    <n v="2488.3200000000002"/>
    <n v="384.61538461538464"/>
    <n v="1000"/>
    <n v="50"/>
    <n v="0"/>
    <n v="1053.7046153846154"/>
  </r>
  <r>
    <x v="0"/>
    <s v="Claiborne Miguel"/>
    <s v="Senior Associate"/>
    <x v="6"/>
    <x v="6"/>
    <x v="1"/>
    <x v="6"/>
    <x v="4"/>
    <x v="2"/>
    <x v="1"/>
    <n v="166"/>
    <s v="OffshoreSenior Associate"/>
    <n v="35"/>
    <n v="923.07692307692309"/>
    <n v="1.1000000000000001"/>
    <n v="1.04"/>
    <n v="0"/>
    <x v="0"/>
    <n v="6646.6400000000012"/>
    <n v="923.07692307692309"/>
    <n v="200"/>
    <n v="100"/>
    <n v="0"/>
    <n v="5423.5630769230784"/>
  </r>
  <r>
    <x v="0"/>
    <s v="Priscilla Drowsfield"/>
    <s v="Contractor"/>
    <x v="201"/>
    <x v="201"/>
    <x v="1"/>
    <x v="18"/>
    <x v="3"/>
    <x v="0"/>
    <x v="1"/>
    <n v="167"/>
    <s v="OffshoreContractor"/>
    <n v="40"/>
    <n v="50"/>
    <n v="1.2"/>
    <n v="1.01"/>
    <n v="0"/>
    <x v="0"/>
    <n v="8096.16"/>
    <n v="0"/>
    <n v="750"/>
    <n v="0"/>
    <n v="8350"/>
    <n v="-1003.8400000000001"/>
  </r>
  <r>
    <x v="0"/>
    <s v="Lyn Coxon"/>
    <s v="Analyst"/>
    <x v="85"/>
    <x v="85"/>
    <x v="0"/>
    <x v="63"/>
    <x v="4"/>
    <x v="1"/>
    <x v="0"/>
    <n v="160"/>
    <s v="OnsiteAnalyst"/>
    <n v="48"/>
    <n v="5416.666666666667"/>
    <n v="0.8"/>
    <n v="1.02"/>
    <n v="0"/>
    <x v="0"/>
    <n v="6266.88"/>
    <n v="5416.666666666667"/>
    <n v="0"/>
    <n v="10"/>
    <n v="0"/>
    <n v="840.21333333333314"/>
  </r>
  <r>
    <x v="0"/>
    <s v="Alene Lambird"/>
    <s v="Contractor"/>
    <x v="179"/>
    <x v="179"/>
    <x v="0"/>
    <x v="85"/>
    <x v="1"/>
    <x v="1"/>
    <x v="0"/>
    <n v="162"/>
    <s v="OnsiteContractor"/>
    <n v="72"/>
    <n v="77"/>
    <n v="0.8"/>
    <n v="1.08"/>
    <n v="0"/>
    <x v="0"/>
    <n v="9953.2800000000007"/>
    <n v="0"/>
    <n v="0"/>
    <n v="0"/>
    <n v="12474"/>
    <n v="-2520.7199999999993"/>
  </r>
  <r>
    <x v="0"/>
    <s v="Christoffer Gerner"/>
    <s v="Associate"/>
    <x v="146"/>
    <x v="146"/>
    <x v="0"/>
    <x v="72"/>
    <x v="0"/>
    <x v="3"/>
    <x v="1"/>
    <n v="162"/>
    <s v="OffshoreAssociate"/>
    <n v="30"/>
    <n v="615.38461538461536"/>
    <n v="1"/>
    <n v="0.94"/>
    <n v="0"/>
    <x v="0"/>
    <n v="4512"/>
    <n v="615.38461538461536"/>
    <n v="0"/>
    <n v="10"/>
    <n v="0"/>
    <n v="3886.6153846153848"/>
  </r>
  <r>
    <x v="0"/>
    <s v="Darb Varsey"/>
    <s v="Associate"/>
    <x v="1"/>
    <x v="1"/>
    <x v="1"/>
    <x v="1"/>
    <x v="1"/>
    <x v="1"/>
    <x v="0"/>
    <n v="0"/>
    <s v="OnsiteAssociate"/>
    <n v="54"/>
    <n v="5666.666666666667"/>
    <n v="0.8"/>
    <n v="1.03"/>
    <n v="0"/>
    <x v="0"/>
    <n v="0"/>
    <n v="0"/>
    <n v="1000"/>
    <n v="0"/>
    <n v="0"/>
    <n v="-1000"/>
  </r>
  <r>
    <x v="0"/>
    <s v="Tory Bulmer"/>
    <s v="Contractor"/>
    <x v="10"/>
    <x v="10"/>
    <x v="1"/>
    <x v="10"/>
    <x v="5"/>
    <x v="1"/>
    <x v="1"/>
    <n v="0"/>
    <s v="OffshoreContractor"/>
    <n v="35"/>
    <n v="40"/>
    <n v="0.8"/>
    <n v="1.1599999999999999"/>
    <n v="0"/>
    <x v="0"/>
    <n v="0"/>
    <n v="0"/>
    <n v="200"/>
    <n v="10"/>
    <n v="0"/>
    <n v="-210"/>
  </r>
  <r>
    <x v="0"/>
    <s v="Gothart Wild"/>
    <s v="Senior Associate"/>
    <x v="141"/>
    <x v="141"/>
    <x v="0"/>
    <x v="21"/>
    <x v="2"/>
    <x v="1"/>
    <x v="0"/>
    <n v="168"/>
    <s v="OnsiteSenior Associate"/>
    <n v="60"/>
    <n v="6250"/>
    <n v="0.8"/>
    <n v="1.17"/>
    <n v="0"/>
    <x v="0"/>
    <n v="8985.5999999999985"/>
    <n v="6250"/>
    <n v="200"/>
    <n v="0"/>
    <n v="0"/>
    <n v="2535.5999999999985"/>
  </r>
  <r>
    <x v="0"/>
    <s v="Avery Baddiley"/>
    <s v="Analyst"/>
    <x v="161"/>
    <x v="161"/>
    <x v="1"/>
    <x v="24"/>
    <x v="0"/>
    <x v="2"/>
    <x v="1"/>
    <n v="165"/>
    <s v="OffshoreAnalyst"/>
    <n v="24"/>
    <n v="384.61538461538464"/>
    <n v="1.1000000000000001"/>
    <n v="0.99"/>
    <n v="0"/>
    <x v="0"/>
    <n v="4312.4399999999996"/>
    <n v="384.61538461538464"/>
    <n v="0"/>
    <n v="500"/>
    <n v="0"/>
    <n v="3427.8246153846148"/>
  </r>
  <r>
    <x v="0"/>
    <s v="Irwinn O'Dulchonta"/>
    <s v="Contractor"/>
    <x v="233"/>
    <x v="233"/>
    <x v="1"/>
    <x v="61"/>
    <x v="2"/>
    <x v="3"/>
    <x v="0"/>
    <n v="140"/>
    <s v="OnsiteContractor"/>
    <n v="65"/>
    <n v="79"/>
    <n v="1"/>
    <n v="1.1599999999999999"/>
    <n v="0"/>
    <x v="0"/>
    <n v="10556"/>
    <n v="0"/>
    <n v="750"/>
    <n v="10"/>
    <n v="11060"/>
    <n v="-1264"/>
  </r>
  <r>
    <x v="0"/>
    <s v="Nollie Ridgley"/>
    <s v="Contractor"/>
    <x v="15"/>
    <x v="15"/>
    <x v="0"/>
    <x v="15"/>
    <x v="2"/>
    <x v="1"/>
    <x v="0"/>
    <n v="167"/>
    <s v="OnsiteContractor"/>
    <n v="65"/>
    <n v="76"/>
    <n v="0.8"/>
    <n v="1.1000000000000001"/>
    <n v="0"/>
    <x v="0"/>
    <n v="9152"/>
    <n v="0"/>
    <n v="0"/>
    <n v="50"/>
    <n v="12692"/>
    <n v="-3590"/>
  </r>
  <r>
    <x v="0"/>
    <s v="Xever Sebire"/>
    <s v="Contractor"/>
    <x v="19"/>
    <x v="19"/>
    <x v="1"/>
    <x v="19"/>
    <x v="2"/>
    <x v="1"/>
    <x v="0"/>
    <n v="161"/>
    <s v="OnsiteContractor"/>
    <n v="60"/>
    <n v="73"/>
    <n v="0.8"/>
    <n v="1.07"/>
    <n v="0"/>
    <x v="0"/>
    <n v="8268.9600000000009"/>
    <n v="0"/>
    <n v="750"/>
    <n v="0"/>
    <n v="11753"/>
    <n v="-4234.0399999999991"/>
  </r>
  <r>
    <x v="0"/>
    <s v="Harri Perring"/>
    <s v="Associate"/>
    <x v="197"/>
    <x v="197"/>
    <x v="1"/>
    <x v="57"/>
    <x v="5"/>
    <x v="3"/>
    <x v="0"/>
    <n v="168"/>
    <s v="OnsiteAssociate"/>
    <n v="54"/>
    <n v="5666.666666666667"/>
    <n v="1"/>
    <n v="0.93"/>
    <n v="0"/>
    <x v="0"/>
    <n v="8436.9600000000009"/>
    <n v="5666.666666666667"/>
    <n v="0"/>
    <n v="0"/>
    <n v="0"/>
    <n v="2770.293333333334"/>
  </r>
  <r>
    <x v="0"/>
    <s v="Lauryn Tiffin"/>
    <s v="Contractor"/>
    <x v="161"/>
    <x v="161"/>
    <x v="1"/>
    <x v="24"/>
    <x v="0"/>
    <x v="2"/>
    <x v="1"/>
    <n v="0"/>
    <s v="OffshoreContractor"/>
    <n v="35"/>
    <n v="45"/>
    <n v="1.1000000000000001"/>
    <n v="0.99"/>
    <n v="0"/>
    <x v="0"/>
    <n v="0"/>
    <n v="0"/>
    <n v="200"/>
    <n v="0"/>
    <n v="0"/>
    <n v="-200"/>
  </r>
  <r>
    <x v="0"/>
    <s v="Fredek Harbage"/>
    <s v="Manager"/>
    <x v="295"/>
    <x v="295"/>
    <x v="0"/>
    <x v="84"/>
    <x v="3"/>
    <x v="1"/>
    <x v="1"/>
    <n v="0"/>
    <s v="OffshoreManager"/>
    <n v="40"/>
    <n v="1230.7692307692307"/>
    <n v="0.8"/>
    <n v="0.92"/>
    <n v="0"/>
    <x v="0"/>
    <n v="4710.4000000000005"/>
    <n v="0"/>
    <n v="500"/>
    <n v="0"/>
    <n v="0"/>
    <n v="4210.4000000000005"/>
  </r>
  <r>
    <x v="0"/>
    <s v="Francyne Halstead"/>
    <s v="Contractor"/>
    <x v="236"/>
    <x v="236"/>
    <x v="1"/>
    <x v="65"/>
    <x v="5"/>
    <x v="3"/>
    <x v="1"/>
    <n v="0"/>
    <s v="OffshoreContractor"/>
    <n v="40"/>
    <n v="49"/>
    <n v="1"/>
    <n v="1.2"/>
    <n v="0"/>
    <x v="0"/>
    <n v="0"/>
    <n v="0"/>
    <n v="0"/>
    <n v="10"/>
    <n v="0"/>
    <n v="-10"/>
  </r>
  <r>
    <x v="0"/>
    <s v="Alwyn Stonner"/>
    <s v="Associate"/>
    <x v="218"/>
    <x v="218"/>
    <x v="1"/>
    <x v="0"/>
    <x v="0"/>
    <x v="1"/>
    <x v="1"/>
    <n v="166"/>
    <s v="OffshoreAssociate"/>
    <n v="30"/>
    <n v="615.38461538461536"/>
    <n v="0.8"/>
    <n v="1"/>
    <n v="0"/>
    <x v="0"/>
    <n v="3984"/>
    <n v="615.38461538461536"/>
    <n v="1000"/>
    <n v="250"/>
    <n v="0"/>
    <n v="2118.6153846153848"/>
  </r>
  <r>
    <x v="0"/>
    <s v="Roarke Wrate"/>
    <s v="Manager"/>
    <x v="297"/>
    <x v="297"/>
    <x v="1"/>
    <x v="15"/>
    <x v="2"/>
    <x v="2"/>
    <x v="1"/>
    <n v="0"/>
    <s v="OffshoreManager"/>
    <n v="40"/>
    <n v="1230.7692307692307"/>
    <n v="1.1000000000000001"/>
    <n v="1.1000000000000001"/>
    <n v="0"/>
    <x v="0"/>
    <n v="0"/>
    <n v="0"/>
    <n v="500"/>
    <n v="0"/>
    <n v="0"/>
    <n v="-500"/>
  </r>
  <r>
    <x v="0"/>
    <s v="Pacorro Wix"/>
    <s v="Associate"/>
    <x v="61"/>
    <x v="61"/>
    <x v="1"/>
    <x v="46"/>
    <x v="3"/>
    <x v="3"/>
    <x v="1"/>
    <n v="0"/>
    <s v="OffshoreAssociate"/>
    <n v="30"/>
    <n v="615.38461538461536"/>
    <n v="1"/>
    <n v="1.19"/>
    <n v="0"/>
    <x v="0"/>
    <n v="0"/>
    <n v="0"/>
    <n v="500"/>
    <n v="0"/>
    <n v="0"/>
    <n v="-500"/>
  </r>
  <r>
    <x v="0"/>
    <s v="Krystalle Ludlamme"/>
    <s v="Senior Associate"/>
    <x v="199"/>
    <x v="199"/>
    <x v="0"/>
    <x v="32"/>
    <x v="2"/>
    <x v="3"/>
    <x v="0"/>
    <n v="135"/>
    <s v="OnsiteSenior Associate"/>
    <n v="60"/>
    <n v="6250"/>
    <n v="1"/>
    <n v="1.0900000000000001"/>
    <n v="0"/>
    <x v="0"/>
    <n v="10464"/>
    <n v="6250"/>
    <n v="1000"/>
    <n v="0"/>
    <n v="0"/>
    <n v="3214"/>
  </r>
  <r>
    <x v="0"/>
    <s v="Gaby Hyndman"/>
    <s v="Contractor"/>
    <x v="27"/>
    <x v="27"/>
    <x v="0"/>
    <x v="17"/>
    <x v="4"/>
    <x v="2"/>
    <x v="0"/>
    <n v="165"/>
    <s v="OnsiteContractor"/>
    <n v="60"/>
    <n v="75"/>
    <n v="1.1000000000000001"/>
    <n v="0.86"/>
    <n v="0"/>
    <x v="0"/>
    <n v="9081.6"/>
    <n v="0"/>
    <n v="200"/>
    <n v="0"/>
    <n v="12375"/>
    <n v="-3493.3999999999996"/>
  </r>
  <r>
    <x v="0"/>
    <s v="Ignacio Delamar"/>
    <s v="Analyst"/>
    <x v="256"/>
    <x v="256"/>
    <x v="1"/>
    <x v="22"/>
    <x v="2"/>
    <x v="3"/>
    <x v="1"/>
    <n v="163"/>
    <s v="OffshoreAnalyst"/>
    <n v="24"/>
    <n v="384.61538461538464"/>
    <n v="1"/>
    <n v="1.2"/>
    <n v="0"/>
    <x v="0"/>
    <n v="4694.3999999999996"/>
    <n v="384.61538461538464"/>
    <n v="200"/>
    <n v="500"/>
    <n v="0"/>
    <n v="3609.7846153846149"/>
  </r>
  <r>
    <x v="0"/>
    <s v="Melita Arnett"/>
    <s v="Contractor"/>
    <x v="254"/>
    <x v="254"/>
    <x v="1"/>
    <x v="76"/>
    <x v="5"/>
    <x v="1"/>
    <x v="0"/>
    <n v="161"/>
    <s v="OnsiteContractor"/>
    <n v="72"/>
    <n v="73"/>
    <n v="0.8"/>
    <n v="0.96"/>
    <n v="0"/>
    <x v="0"/>
    <n v="8902.6560000000009"/>
    <n v="0"/>
    <n v="0"/>
    <n v="250"/>
    <n v="11753"/>
    <n v="-3100.3439999999991"/>
  </r>
  <r>
    <x v="0"/>
    <s v="Benn Revett"/>
    <s v="Associate"/>
    <x v="54"/>
    <x v="54"/>
    <x v="1"/>
    <x v="40"/>
    <x v="5"/>
    <x v="0"/>
    <x v="0"/>
    <n v="0"/>
    <s v="OnsiteAssociate"/>
    <n v="54"/>
    <n v="5666.666666666667"/>
    <n v="1.2"/>
    <n v="1.17"/>
    <n v="0"/>
    <x v="0"/>
    <n v="0"/>
    <n v="0"/>
    <n v="500"/>
    <n v="500"/>
    <n v="0"/>
    <n v="-1000"/>
  </r>
  <r>
    <x v="0"/>
    <s v="Axel Scrowston"/>
    <s v="Contractor"/>
    <x v="178"/>
    <x v="178"/>
    <x v="1"/>
    <x v="18"/>
    <x v="3"/>
    <x v="1"/>
    <x v="1"/>
    <n v="161"/>
    <s v="OffshoreContractor"/>
    <n v="40"/>
    <n v="45"/>
    <n v="0.8"/>
    <n v="1.01"/>
    <n v="0"/>
    <x v="0"/>
    <n v="5203.5200000000004"/>
    <n v="0"/>
    <n v="0"/>
    <n v="500"/>
    <n v="7245"/>
    <n v="-2541.4799999999996"/>
  </r>
  <r>
    <x v="0"/>
    <s v="Nata Navan"/>
    <s v="Contractor"/>
    <x v="195"/>
    <x v="195"/>
    <x v="1"/>
    <x v="11"/>
    <x v="2"/>
    <x v="0"/>
    <x v="1"/>
    <n v="160"/>
    <s v="OffshoreContractor"/>
    <n v="40"/>
    <n v="41"/>
    <n v="1.2"/>
    <n v="0.95"/>
    <n v="0"/>
    <x v="0"/>
    <n v="7296"/>
    <n v="0"/>
    <n v="1000"/>
    <n v="50"/>
    <n v="6560"/>
    <n v="-314"/>
  </r>
  <r>
    <x v="0"/>
    <s v="Alina Fissenden"/>
    <s v="Manager"/>
    <x v="137"/>
    <x v="137"/>
    <x v="1"/>
    <x v="40"/>
    <x v="5"/>
    <x v="3"/>
    <x v="1"/>
    <n v="161"/>
    <s v="OffshoreManager"/>
    <n v="40"/>
    <n v="1230.7692307692307"/>
    <n v="1"/>
    <n v="1.17"/>
    <n v="0"/>
    <x v="0"/>
    <n v="7534.7999999999993"/>
    <n v="1230.7692307692307"/>
    <n v="200"/>
    <n v="500"/>
    <n v="0"/>
    <n v="5604.0307692307688"/>
  </r>
  <r>
    <x v="0"/>
    <s v="Webster Bellino"/>
    <s v="Manager"/>
    <x v="146"/>
    <x v="146"/>
    <x v="0"/>
    <x v="72"/>
    <x v="0"/>
    <x v="3"/>
    <x v="1"/>
    <n v="160"/>
    <s v="OffshoreManager"/>
    <n v="40"/>
    <n v="1230.7692307692307"/>
    <n v="1"/>
    <n v="0.94"/>
    <n v="0"/>
    <x v="0"/>
    <n v="6016"/>
    <n v="1230.7692307692307"/>
    <n v="0"/>
    <n v="50"/>
    <n v="0"/>
    <n v="4735.2307692307695"/>
  </r>
  <r>
    <x v="0"/>
    <s v="Barney Mitchel"/>
    <s v="Analyst"/>
    <x v="140"/>
    <x v="140"/>
    <x v="1"/>
    <x v="22"/>
    <x v="2"/>
    <x v="0"/>
    <x v="1"/>
    <n v="165"/>
    <s v="OffshoreAnalyst"/>
    <n v="24"/>
    <n v="384.61538461538464"/>
    <n v="1.2"/>
    <n v="1.2"/>
    <n v="0"/>
    <x v="0"/>
    <n v="5702.4"/>
    <n v="384.61538461538464"/>
    <n v="750"/>
    <n v="500"/>
    <n v="0"/>
    <n v="4067.7846153846149"/>
  </r>
  <r>
    <x v="0"/>
    <s v="Harold Muselli"/>
    <s v="Associate"/>
    <x v="235"/>
    <x v="235"/>
    <x v="1"/>
    <x v="77"/>
    <x v="2"/>
    <x v="2"/>
    <x v="0"/>
    <n v="166"/>
    <s v="OnsiteAssociate"/>
    <n v="54"/>
    <n v="5666.666666666667"/>
    <n v="1.1000000000000001"/>
    <n v="1.1499999999999999"/>
    <n v="0"/>
    <x v="0"/>
    <n v="11339.460000000001"/>
    <n v="5666.666666666667"/>
    <n v="500"/>
    <n v="500"/>
    <n v="0"/>
    <n v="4672.793333333334"/>
  </r>
  <r>
    <x v="0"/>
    <s v="Innis Bird"/>
    <s v="Analyst"/>
    <x v="73"/>
    <x v="73"/>
    <x v="1"/>
    <x v="54"/>
    <x v="1"/>
    <x v="3"/>
    <x v="1"/>
    <n v="167"/>
    <s v="OffshoreAnalyst"/>
    <n v="24"/>
    <n v="384.61538461538464"/>
    <n v="1"/>
    <n v="0.81"/>
    <n v="0"/>
    <x v="0"/>
    <n v="3246.48"/>
    <n v="384.61538461538464"/>
    <n v="0"/>
    <n v="0"/>
    <n v="0"/>
    <n v="2861.8646153846153"/>
  </r>
  <r>
    <x v="0"/>
    <s v="Mortimer Hatherleigh"/>
    <s v="Associate"/>
    <x v="231"/>
    <x v="231"/>
    <x v="1"/>
    <x v="79"/>
    <x v="0"/>
    <x v="3"/>
    <x v="0"/>
    <n v="0"/>
    <s v="OnsiteAssociate"/>
    <n v="54"/>
    <n v="5666.666666666667"/>
    <n v="1"/>
    <n v="0.95"/>
    <n v="0"/>
    <x v="0"/>
    <n v="0"/>
    <n v="0"/>
    <n v="0"/>
    <n v="0"/>
    <n v="0"/>
    <n v="0"/>
  </r>
  <r>
    <x v="0"/>
    <s v="Nannie Hunnisett"/>
    <s v="Senior Associate"/>
    <x v="201"/>
    <x v="201"/>
    <x v="1"/>
    <x v="18"/>
    <x v="3"/>
    <x v="0"/>
    <x v="0"/>
    <n v="0"/>
    <s v="OnsiteSenior Associate"/>
    <n v="60"/>
    <n v="6250"/>
    <n v="1.2"/>
    <n v="1.01"/>
    <n v="0"/>
    <x v="0"/>
    <n v="0"/>
    <n v="0"/>
    <n v="0"/>
    <n v="10"/>
    <n v="0"/>
    <n v="-10"/>
  </r>
  <r>
    <x v="0"/>
    <s v="Thatcher Botley"/>
    <s v="Contractor"/>
    <x v="273"/>
    <x v="273"/>
    <x v="1"/>
    <x v="87"/>
    <x v="0"/>
    <x v="0"/>
    <x v="1"/>
    <n v="0"/>
    <s v="OffshoreContractor"/>
    <n v="40"/>
    <n v="48"/>
    <n v="1.2"/>
    <n v="0.86"/>
    <n v="0"/>
    <x v="0"/>
    <n v="0"/>
    <n v="0"/>
    <n v="500"/>
    <n v="50"/>
    <n v="0"/>
    <n v="-550"/>
  </r>
  <r>
    <x v="0"/>
    <s v="Keith Barhams"/>
    <s v="Contractor"/>
    <x v="305"/>
    <x v="305"/>
    <x v="1"/>
    <x v="19"/>
    <x v="2"/>
    <x v="0"/>
    <x v="1"/>
    <n v="168"/>
    <s v="OffshoreContractor"/>
    <n v="35"/>
    <n v="44"/>
    <n v="1.2"/>
    <n v="1.07"/>
    <n v="0"/>
    <x v="0"/>
    <n v="7549.92"/>
    <n v="0"/>
    <n v="0"/>
    <n v="50"/>
    <n v="7392"/>
    <n v="107.92000000000007"/>
  </r>
  <r>
    <x v="0"/>
    <s v="Mandi Luberti"/>
    <s v="Contractor"/>
    <x v="69"/>
    <x v="69"/>
    <x v="0"/>
    <x v="51"/>
    <x v="3"/>
    <x v="2"/>
    <x v="1"/>
    <n v="163"/>
    <s v="OffshoreContractor"/>
    <n v="35"/>
    <n v="47"/>
    <n v="1.1000000000000001"/>
    <n v="0.84"/>
    <n v="0"/>
    <x v="0"/>
    <n v="5174.4000000000005"/>
    <n v="0"/>
    <n v="0"/>
    <n v="0"/>
    <n v="7661"/>
    <n v="-2486.5999999999995"/>
  </r>
  <r>
    <x v="0"/>
    <s v="Alene de la Tremoille"/>
    <s v="Senior Associate"/>
    <x v="6"/>
    <x v="6"/>
    <x v="1"/>
    <x v="6"/>
    <x v="4"/>
    <x v="2"/>
    <x v="1"/>
    <n v="168"/>
    <s v="OffshoreSenior Associate"/>
    <n v="35"/>
    <n v="923.07692307692309"/>
    <n v="1.1000000000000001"/>
    <n v="1.04"/>
    <n v="0"/>
    <x v="0"/>
    <n v="6726.7200000000012"/>
    <n v="923.07692307692309"/>
    <n v="1000"/>
    <n v="10"/>
    <n v="0"/>
    <n v="4793.6430769230783"/>
  </r>
  <r>
    <x v="0"/>
    <s v="Joly Airy"/>
    <s v="Contractor"/>
    <x v="281"/>
    <x v="281"/>
    <x v="0"/>
    <x v="37"/>
    <x v="1"/>
    <x v="0"/>
    <x v="1"/>
    <n v="84"/>
    <s v="OffshoreContractor"/>
    <n v="48"/>
    <n v="42"/>
    <n v="1.2"/>
    <n v="0.87"/>
    <n v="0"/>
    <x v="0"/>
    <n v="8017.92"/>
    <n v="0"/>
    <n v="500"/>
    <n v="50"/>
    <n v="3528"/>
    <n v="3939.92"/>
  </r>
  <r>
    <x v="0"/>
    <s v="Gilli Tudor"/>
    <s v="Analyst"/>
    <x v="110"/>
    <x v="110"/>
    <x v="1"/>
    <x v="68"/>
    <x v="3"/>
    <x v="1"/>
    <x v="0"/>
    <n v="168"/>
    <s v="OnsiteAnalyst"/>
    <n v="48"/>
    <n v="5416.666666666667"/>
    <n v="0.8"/>
    <n v="1.1200000000000001"/>
    <n v="0"/>
    <x v="0"/>
    <n v="7225.3440000000019"/>
    <n v="5416.666666666667"/>
    <n v="750"/>
    <n v="10"/>
    <n v="0"/>
    <n v="1048.6773333333349"/>
  </r>
  <r>
    <x v="0"/>
    <s v="Vi Blunt"/>
    <s v="Associate"/>
    <x v="251"/>
    <x v="251"/>
    <x v="1"/>
    <x v="76"/>
    <x v="5"/>
    <x v="0"/>
    <x v="1"/>
    <n v="167"/>
    <s v="OffshoreAssociate"/>
    <n v="30"/>
    <n v="615.38461538461536"/>
    <n v="1.2"/>
    <n v="0.96"/>
    <n v="0"/>
    <x v="0"/>
    <n v="5771.5199999999995"/>
    <n v="615.38461538461536"/>
    <n v="750"/>
    <n v="0"/>
    <n v="0"/>
    <n v="4406.1353846153843"/>
  </r>
  <r>
    <x v="0"/>
    <s v="Charmion Leonida"/>
    <s v="Contractor"/>
    <x v="278"/>
    <x v="278"/>
    <x v="1"/>
    <x v="11"/>
    <x v="2"/>
    <x v="2"/>
    <x v="1"/>
    <n v="160"/>
    <s v="OffshoreContractor"/>
    <n v="48"/>
    <n v="45"/>
    <n v="1.1000000000000001"/>
    <n v="0.95"/>
    <n v="0"/>
    <x v="0"/>
    <n v="8025.5999999999995"/>
    <n v="0"/>
    <n v="200"/>
    <n v="100"/>
    <n v="7200"/>
    <n v="525.59999999999945"/>
  </r>
  <r>
    <x v="0"/>
    <s v="Shani McGahy"/>
    <s v="Analyst"/>
    <x v="183"/>
    <x v="183"/>
    <x v="0"/>
    <x v="32"/>
    <x v="2"/>
    <x v="0"/>
    <x v="1"/>
    <n v="111"/>
    <s v="OffshoreAnalyst"/>
    <n v="24"/>
    <n v="384.61538461538464"/>
    <n v="1.2"/>
    <n v="1.0900000000000001"/>
    <n v="0"/>
    <x v="0"/>
    <n v="5022.72"/>
    <n v="384.61538461538464"/>
    <n v="500"/>
    <n v="0"/>
    <n v="0"/>
    <n v="4138.1046153846155"/>
  </r>
  <r>
    <x v="0"/>
    <s v="Avie Sudran"/>
    <s v="Contractor"/>
    <x v="244"/>
    <x v="244"/>
    <x v="1"/>
    <x v="26"/>
    <x v="2"/>
    <x v="1"/>
    <x v="0"/>
    <n v="166"/>
    <s v="OnsiteContractor"/>
    <n v="72"/>
    <n v="78"/>
    <n v="0.8"/>
    <n v="1.1100000000000001"/>
    <n v="0"/>
    <x v="0"/>
    <n v="10613.376000000002"/>
    <n v="0"/>
    <n v="200"/>
    <n v="100"/>
    <n v="12948"/>
    <n v="-2634.623999999998"/>
  </r>
  <r>
    <x v="0"/>
    <s v="Brittni Rainey"/>
    <s v="Analyst"/>
    <x v="11"/>
    <x v="11"/>
    <x v="1"/>
    <x v="11"/>
    <x v="2"/>
    <x v="4"/>
    <x v="1"/>
    <n v="0"/>
    <s v="OffshoreAnalyst"/>
    <n v="24"/>
    <n v="384.61538461538464"/>
    <n v="0.9"/>
    <n v="0.95"/>
    <n v="0"/>
    <x v="0"/>
    <n v="0"/>
    <n v="0"/>
    <n v="0"/>
    <n v="50"/>
    <n v="0"/>
    <n v="-50"/>
  </r>
  <r>
    <x v="0"/>
    <s v="Jamie Cubberley"/>
    <s v="Manager"/>
    <x v="72"/>
    <x v="72"/>
    <x v="0"/>
    <x v="53"/>
    <x v="5"/>
    <x v="3"/>
    <x v="1"/>
    <n v="165"/>
    <s v="OffshoreManager"/>
    <n v="40"/>
    <n v="1230.7692307692307"/>
    <n v="1"/>
    <n v="1.1100000000000001"/>
    <n v="0"/>
    <x v="0"/>
    <n v="7104.0000000000009"/>
    <n v="1230.7692307692307"/>
    <n v="200"/>
    <n v="0"/>
    <n v="0"/>
    <n v="5673.2307692307704"/>
  </r>
  <r>
    <x v="0"/>
    <s v="Gilbertine Drakers"/>
    <s v="Contractor"/>
    <x v="5"/>
    <x v="5"/>
    <x v="0"/>
    <x v="5"/>
    <x v="3"/>
    <x v="1"/>
    <x v="1"/>
    <n v="0"/>
    <s v="OffshoreContractor"/>
    <n v="35"/>
    <n v="55"/>
    <n v="0.8"/>
    <n v="0.9"/>
    <n v="0"/>
    <x v="0"/>
    <n v="4032"/>
    <n v="0"/>
    <n v="0"/>
    <n v="500"/>
    <n v="0"/>
    <n v="3532"/>
  </r>
  <r>
    <x v="0"/>
    <s v="Mordy Culpin"/>
    <s v="Analyst"/>
    <x v="280"/>
    <x v="280"/>
    <x v="1"/>
    <x v="85"/>
    <x v="1"/>
    <x v="2"/>
    <x v="0"/>
    <n v="166"/>
    <s v="OnsiteAnalyst"/>
    <n v="48"/>
    <n v="5416.666666666667"/>
    <n v="1.1000000000000001"/>
    <n v="1.08"/>
    <n v="0"/>
    <x v="0"/>
    <n v="9465.9840000000022"/>
    <n v="5416.666666666667"/>
    <n v="750"/>
    <n v="50"/>
    <n v="0"/>
    <n v="3249.3173333333352"/>
  </r>
  <r>
    <x v="0"/>
    <s v="Bendite Dory"/>
    <s v="Contractor"/>
    <x v="78"/>
    <x v="78"/>
    <x v="1"/>
    <x v="59"/>
    <x v="0"/>
    <x v="1"/>
    <x v="1"/>
    <n v="167"/>
    <s v="OffshoreContractor"/>
    <n v="40"/>
    <n v="44"/>
    <n v="0.8"/>
    <n v="1.03"/>
    <n v="0"/>
    <x v="0"/>
    <n v="5504.32"/>
    <n v="0"/>
    <n v="500"/>
    <n v="10"/>
    <n v="7348"/>
    <n v="-2353.6800000000003"/>
  </r>
  <r>
    <x v="0"/>
    <s v="Inigo Corney"/>
    <s v="Contractor"/>
    <x v="231"/>
    <x v="231"/>
    <x v="1"/>
    <x v="79"/>
    <x v="0"/>
    <x v="3"/>
    <x v="1"/>
    <n v="166"/>
    <s v="OffshoreContractor"/>
    <n v="35"/>
    <n v="51"/>
    <n v="1"/>
    <n v="0.95"/>
    <n v="1"/>
    <x v="0"/>
    <n v="0"/>
    <n v="0"/>
    <n v="0"/>
    <n v="250"/>
    <n v="8466"/>
    <n v="-8716"/>
  </r>
  <r>
    <x v="0"/>
    <s v="Pepito Surman-Wells"/>
    <s v="Manager"/>
    <x v="85"/>
    <x v="85"/>
    <x v="0"/>
    <x v="63"/>
    <x v="4"/>
    <x v="1"/>
    <x v="1"/>
    <n v="0"/>
    <s v="OffshoreManager"/>
    <n v="40"/>
    <n v="1230.7692307692307"/>
    <n v="0.8"/>
    <n v="1.02"/>
    <n v="0"/>
    <x v="0"/>
    <n v="5222.3999999999996"/>
    <n v="0"/>
    <n v="0"/>
    <n v="0"/>
    <n v="0"/>
    <n v="5222.3999999999996"/>
  </r>
  <r>
    <x v="0"/>
    <s v="Gerianne De Coursey"/>
    <s v="Analyst"/>
    <x v="166"/>
    <x v="166"/>
    <x v="0"/>
    <x v="74"/>
    <x v="1"/>
    <x v="3"/>
    <x v="1"/>
    <n v="160"/>
    <s v="OffshoreAnalyst"/>
    <n v="24"/>
    <n v="384.61538461538464"/>
    <n v="1"/>
    <n v="0.81"/>
    <n v="0"/>
    <x v="0"/>
    <n v="3110.4"/>
    <n v="384.61538461538464"/>
    <n v="0"/>
    <n v="50"/>
    <n v="0"/>
    <n v="2675.7846153846153"/>
  </r>
  <r>
    <x v="0"/>
    <s v="Free De Carteret"/>
    <s v="Senior Manager"/>
    <x v="57"/>
    <x v="57"/>
    <x v="1"/>
    <x v="33"/>
    <x v="1"/>
    <x v="4"/>
    <x v="0"/>
    <n v="166"/>
    <s v="OnsiteSenior Manager"/>
    <n v="72"/>
    <n v="8333.3333333333339"/>
    <n v="0.9"/>
    <n v="0.98"/>
    <n v="0"/>
    <x v="0"/>
    <n v="10541.664000000001"/>
    <n v="8333.3333333333339"/>
    <n v="200"/>
    <n v="50"/>
    <n v="0"/>
    <n v="1958.3306666666667"/>
  </r>
  <r>
    <x v="0"/>
    <s v="Francklin Whitlam"/>
    <s v="Contractor"/>
    <x v="266"/>
    <x v="266"/>
    <x v="0"/>
    <x v="16"/>
    <x v="1"/>
    <x v="2"/>
    <x v="0"/>
    <n v="164"/>
    <s v="OnsiteContractor"/>
    <n v="65"/>
    <n v="71"/>
    <n v="1.1000000000000001"/>
    <n v="1.1499999999999999"/>
    <n v="0"/>
    <x v="0"/>
    <n v="13156.000000000002"/>
    <n v="0"/>
    <n v="0"/>
    <n v="10"/>
    <n v="11644"/>
    <n v="1502.0000000000018"/>
  </r>
  <r>
    <x v="0"/>
    <s v="Maurizio Bradshaw"/>
    <s v="Contractor"/>
    <x v="268"/>
    <x v="268"/>
    <x v="0"/>
    <x v="39"/>
    <x v="1"/>
    <x v="2"/>
    <x v="0"/>
    <n v="121"/>
    <s v="OnsiteContractor"/>
    <n v="65"/>
    <n v="76"/>
    <n v="1.1000000000000001"/>
    <n v="0.99"/>
    <n v="0"/>
    <x v="0"/>
    <n v="11325.600000000002"/>
    <n v="0"/>
    <n v="500"/>
    <n v="0"/>
    <n v="9196"/>
    <n v="1629.6000000000022"/>
  </r>
  <r>
    <x v="0"/>
    <s v="Gauthier Aleksidze"/>
    <s v="Contractor"/>
    <x v="246"/>
    <x v="246"/>
    <x v="0"/>
    <x v="92"/>
    <x v="2"/>
    <x v="1"/>
    <x v="0"/>
    <n v="90"/>
    <s v="OnsiteContractor"/>
    <n v="60"/>
    <n v="72"/>
    <n v="0.8"/>
    <n v="0.8"/>
    <n v="0"/>
    <x v="0"/>
    <n v="6144"/>
    <n v="0"/>
    <n v="0"/>
    <n v="100"/>
    <n v="6480"/>
    <n v="-436"/>
  </r>
  <r>
    <x v="0"/>
    <s v="Sydney Howchin"/>
    <s v="Analyst"/>
    <x v="74"/>
    <x v="74"/>
    <x v="1"/>
    <x v="55"/>
    <x v="3"/>
    <x v="1"/>
    <x v="1"/>
    <n v="165"/>
    <s v="OffshoreAnalyst"/>
    <n v="24"/>
    <n v="384.61538461538464"/>
    <n v="0.8"/>
    <n v="1.06"/>
    <n v="0"/>
    <x v="0"/>
    <n v="3358.0800000000004"/>
    <n v="384.61538461538464"/>
    <n v="0"/>
    <n v="10"/>
    <n v="0"/>
    <n v="2963.4646153846156"/>
  </r>
  <r>
    <x v="0"/>
    <s v="Della Peregrine"/>
    <s v="Contractor"/>
    <x v="23"/>
    <x v="23"/>
    <x v="1"/>
    <x v="23"/>
    <x v="2"/>
    <x v="3"/>
    <x v="1"/>
    <n v="160"/>
    <s v="OffshoreContractor"/>
    <n v="35"/>
    <n v="41"/>
    <n v="1"/>
    <n v="0.95"/>
    <n v="0"/>
    <x v="0"/>
    <n v="5320"/>
    <n v="0"/>
    <n v="0"/>
    <n v="500"/>
    <n v="6560"/>
    <n v="-1740"/>
  </r>
  <r>
    <x v="0"/>
    <s v="Ludovico Matyushenko"/>
    <s v="Contractor"/>
    <x v="244"/>
    <x v="244"/>
    <x v="1"/>
    <x v="26"/>
    <x v="2"/>
    <x v="1"/>
    <x v="1"/>
    <n v="163"/>
    <s v="OffshoreContractor"/>
    <n v="35"/>
    <n v="48"/>
    <n v="0.8"/>
    <n v="1.1100000000000001"/>
    <n v="0"/>
    <x v="0"/>
    <n v="5066.0400000000009"/>
    <n v="0"/>
    <n v="750"/>
    <n v="500"/>
    <n v="7824"/>
    <n v="-4007.9599999999991"/>
  </r>
  <r>
    <x v="0"/>
    <s v="Carla Sollars"/>
    <s v="Associate"/>
    <x v="305"/>
    <x v="305"/>
    <x v="1"/>
    <x v="19"/>
    <x v="2"/>
    <x v="0"/>
    <x v="1"/>
    <n v="166"/>
    <s v="OffshoreAssociate"/>
    <n v="30"/>
    <n v="615.38461538461536"/>
    <n v="1.2"/>
    <n v="1.07"/>
    <n v="0"/>
    <x v="0"/>
    <n v="6394.3200000000006"/>
    <n v="615.38461538461536"/>
    <n v="0"/>
    <n v="250"/>
    <n v="0"/>
    <n v="5528.9353846153854"/>
  </r>
  <r>
    <x v="0"/>
    <s v="Leonid De la Yglesia"/>
    <s v="Manager"/>
    <x v="109"/>
    <x v="109"/>
    <x v="0"/>
    <x v="35"/>
    <x v="5"/>
    <x v="2"/>
    <x v="0"/>
    <n v="0"/>
    <s v="OnsiteManager"/>
    <n v="65"/>
    <n v="7500"/>
    <n v="1.1000000000000001"/>
    <n v="0.95"/>
    <n v="0"/>
    <x v="0"/>
    <n v="10868.000000000002"/>
    <n v="0"/>
    <n v="200"/>
    <n v="10"/>
    <n v="0"/>
    <n v="10658.000000000002"/>
  </r>
  <r>
    <x v="0"/>
    <s v="Cullan Melbury"/>
    <s v="Analyst"/>
    <x v="277"/>
    <x v="277"/>
    <x v="0"/>
    <x v="34"/>
    <x v="0"/>
    <x v="1"/>
    <x v="0"/>
    <n v="163"/>
    <s v="OnsiteAnalyst"/>
    <n v="48"/>
    <n v="5416.666666666667"/>
    <n v="0.8"/>
    <n v="0.9"/>
    <n v="0"/>
    <x v="0"/>
    <n v="5529.6"/>
    <n v="5416.666666666667"/>
    <n v="750"/>
    <n v="0"/>
    <n v="0"/>
    <n v="-637.06666666666661"/>
  </r>
  <r>
    <x v="0"/>
    <s v="Cole Faulds"/>
    <s v="Associate"/>
    <x v="70"/>
    <x v="70"/>
    <x v="1"/>
    <x v="4"/>
    <x v="2"/>
    <x v="4"/>
    <x v="1"/>
    <n v="0"/>
    <s v="OffshoreAssociate"/>
    <n v="30"/>
    <n v="615.38461538461536"/>
    <n v="0.9"/>
    <n v="1.05"/>
    <n v="0"/>
    <x v="0"/>
    <n v="0"/>
    <n v="0"/>
    <n v="0"/>
    <n v="250"/>
    <n v="0"/>
    <n v="-250"/>
  </r>
  <r>
    <x v="0"/>
    <s v="Cherey Alcock"/>
    <s v="Manager"/>
    <x v="46"/>
    <x v="46"/>
    <x v="1"/>
    <x v="14"/>
    <x v="5"/>
    <x v="0"/>
    <x v="1"/>
    <n v="162"/>
    <s v="OffshoreManager"/>
    <n v="40"/>
    <n v="1230.7692307692307"/>
    <n v="1.2"/>
    <n v="1.03"/>
    <n v="0"/>
    <x v="0"/>
    <n v="8009.2800000000007"/>
    <n v="1230.7692307692307"/>
    <n v="0"/>
    <n v="100"/>
    <n v="0"/>
    <n v="6678.5107692307702"/>
  </r>
  <r>
    <x v="0"/>
    <s v="Selinda Elix"/>
    <s v="Contractor"/>
    <x v="76"/>
    <x v="76"/>
    <x v="1"/>
    <x v="57"/>
    <x v="5"/>
    <x v="2"/>
    <x v="1"/>
    <n v="166"/>
    <s v="OffshoreContractor"/>
    <n v="35"/>
    <n v="52"/>
    <n v="1.1000000000000001"/>
    <n v="0.93"/>
    <n v="0"/>
    <x v="0"/>
    <n v="5943.630000000001"/>
    <n v="0"/>
    <n v="200"/>
    <n v="250"/>
    <n v="8632"/>
    <n v="-3138.369999999999"/>
  </r>
  <r>
    <x v="0"/>
    <s v="Bud Frantzen"/>
    <s v="Director"/>
    <x v="140"/>
    <x v="140"/>
    <x v="1"/>
    <x v="22"/>
    <x v="2"/>
    <x v="0"/>
    <x v="0"/>
    <n v="0"/>
    <s v="OnsiteDirector"/>
    <n v="90"/>
    <n v="9166.6666666666661"/>
    <n v="1.2"/>
    <n v="1.2"/>
    <n v="0"/>
    <x v="0"/>
    <n v="0"/>
    <n v="0"/>
    <n v="0"/>
    <n v="500"/>
    <n v="0"/>
    <n v="-500"/>
  </r>
  <r>
    <x v="0"/>
    <s v="Lotta Reaveley"/>
    <s v="Analyst"/>
    <x v="198"/>
    <x v="198"/>
    <x v="1"/>
    <x v="88"/>
    <x v="5"/>
    <x v="1"/>
    <x v="0"/>
    <n v="160"/>
    <s v="OnsiteAnalyst"/>
    <n v="48"/>
    <n v="5416.666666666667"/>
    <n v="0.8"/>
    <n v="1.17"/>
    <n v="0"/>
    <x v="0"/>
    <n v="7188.48"/>
    <n v="5416.666666666667"/>
    <n v="500"/>
    <n v="0"/>
    <n v="0"/>
    <n v="1271.8133333333326"/>
  </r>
  <r>
    <x v="0"/>
    <s v="Wandis Forrestill"/>
    <s v="Analyst"/>
    <x v="13"/>
    <x v="13"/>
    <x v="1"/>
    <x v="13"/>
    <x v="2"/>
    <x v="2"/>
    <x v="1"/>
    <n v="160"/>
    <s v="OffshoreAnalyst"/>
    <n v="24"/>
    <n v="384.61538461538464"/>
    <n v="1.1000000000000001"/>
    <n v="1.07"/>
    <n v="0"/>
    <x v="0"/>
    <n v="4519.68"/>
    <n v="384.61538461538464"/>
    <n v="0"/>
    <n v="500"/>
    <n v="0"/>
    <n v="3635.0646153846155"/>
  </r>
  <r>
    <x v="0"/>
    <s v="Risa Upham"/>
    <s v="Associate"/>
    <x v="20"/>
    <x v="20"/>
    <x v="1"/>
    <x v="20"/>
    <x v="1"/>
    <x v="1"/>
    <x v="1"/>
    <n v="0"/>
    <s v="OffshoreAssociate"/>
    <n v="30"/>
    <n v="615.38461538461536"/>
    <n v="0.8"/>
    <n v="1.07"/>
    <n v="0"/>
    <x v="0"/>
    <n v="0"/>
    <n v="0"/>
    <n v="1000"/>
    <n v="50"/>
    <n v="0"/>
    <n v="-1050"/>
  </r>
  <r>
    <x v="0"/>
    <s v="Barret Sherborn"/>
    <s v="Analyst"/>
    <x v="181"/>
    <x v="181"/>
    <x v="1"/>
    <x v="27"/>
    <x v="5"/>
    <x v="4"/>
    <x v="0"/>
    <n v="168"/>
    <s v="OnsiteAnalyst"/>
    <n v="48"/>
    <n v="5416.666666666667"/>
    <n v="0.9"/>
    <n v="1.2"/>
    <n v="0"/>
    <x v="0"/>
    <n v="8709.1200000000008"/>
    <n v="5416.666666666667"/>
    <n v="0"/>
    <n v="50"/>
    <n v="0"/>
    <n v="3242.4533333333338"/>
  </r>
  <r>
    <x v="0"/>
    <s v="Torre Imlen"/>
    <s v="Associate"/>
    <x v="225"/>
    <x v="225"/>
    <x v="1"/>
    <x v="58"/>
    <x v="3"/>
    <x v="2"/>
    <x v="0"/>
    <n v="100"/>
    <s v="OnsiteAssociate"/>
    <n v="54"/>
    <n v="5666.666666666667"/>
    <n v="1.1000000000000001"/>
    <n v="1"/>
    <n v="0"/>
    <x v="0"/>
    <n v="5940.0000000000009"/>
    <n v="5666.666666666667"/>
    <n v="0"/>
    <n v="100"/>
    <n v="0"/>
    <n v="173.33333333333394"/>
  </r>
  <r>
    <x v="0"/>
    <s v="Ailbert Inskipp"/>
    <s v="Contractor"/>
    <x v="175"/>
    <x v="175"/>
    <x v="1"/>
    <x v="37"/>
    <x v="1"/>
    <x v="2"/>
    <x v="1"/>
    <n v="138"/>
    <s v="OffshoreContractor"/>
    <n v="35"/>
    <n v="45"/>
    <n v="1.1000000000000001"/>
    <n v="0.87"/>
    <n v="0"/>
    <x v="0"/>
    <n v="4622.3100000000004"/>
    <n v="0"/>
    <n v="0"/>
    <n v="10"/>
    <n v="6210"/>
    <n v="-1597.6899999999996"/>
  </r>
  <r>
    <x v="0"/>
    <s v="Wynn Tims"/>
    <s v="Analyst"/>
    <x v="288"/>
    <x v="288"/>
    <x v="0"/>
    <x v="25"/>
    <x v="1"/>
    <x v="2"/>
    <x v="1"/>
    <n v="163"/>
    <s v="OffshoreAnalyst"/>
    <n v="24"/>
    <n v="384.61538461538464"/>
    <n v="1.1000000000000001"/>
    <n v="1"/>
    <n v="0"/>
    <x v="0"/>
    <n v="4224"/>
    <n v="384.61538461538464"/>
    <n v="0"/>
    <n v="10"/>
    <n v="0"/>
    <n v="3829.3846153846152"/>
  </r>
  <r>
    <x v="0"/>
    <s v="Mychal Swanton"/>
    <s v="Analyst"/>
    <x v="11"/>
    <x v="11"/>
    <x v="1"/>
    <x v="11"/>
    <x v="2"/>
    <x v="4"/>
    <x v="1"/>
    <n v="87"/>
    <s v="OffshoreAnalyst"/>
    <n v="24"/>
    <n v="384.61538461538464"/>
    <n v="0.9"/>
    <n v="0.95"/>
    <n v="0"/>
    <x v="0"/>
    <n v="1785.24"/>
    <n v="384.61538461538464"/>
    <n v="1000"/>
    <n v="10"/>
    <n v="0"/>
    <n v="390.62461538461525"/>
  </r>
  <r>
    <x v="0"/>
    <s v="Alanson Korf"/>
    <s v="Manager"/>
    <x v="99"/>
    <x v="99"/>
    <x v="1"/>
    <x v="13"/>
    <x v="2"/>
    <x v="1"/>
    <x v="1"/>
    <n v="165"/>
    <s v="OffshoreManager"/>
    <n v="40"/>
    <n v="1230.7692307692307"/>
    <n v="0.8"/>
    <n v="1.07"/>
    <n v="0"/>
    <x v="0"/>
    <n v="5649.6"/>
    <n v="1230.7692307692307"/>
    <n v="0"/>
    <n v="10"/>
    <n v="0"/>
    <n v="4408.8307692307699"/>
  </r>
  <r>
    <x v="0"/>
    <s v="Victor Luthwood"/>
    <s v="Associate"/>
    <x v="40"/>
    <x v="40"/>
    <x v="1"/>
    <x v="19"/>
    <x v="2"/>
    <x v="3"/>
    <x v="1"/>
    <n v="162"/>
    <s v="OffshoreAssociate"/>
    <n v="30"/>
    <n v="615.38461538461536"/>
    <n v="1"/>
    <n v="1.07"/>
    <n v="0"/>
    <x v="0"/>
    <n v="5200.2000000000007"/>
    <n v="615.38461538461536"/>
    <n v="200"/>
    <n v="50"/>
    <n v="0"/>
    <n v="4334.8153846153855"/>
  </r>
  <r>
    <x v="0"/>
    <s v="Letty Kidner"/>
    <s v="Contractor"/>
    <x v="166"/>
    <x v="166"/>
    <x v="0"/>
    <x v="74"/>
    <x v="1"/>
    <x v="3"/>
    <x v="0"/>
    <n v="102"/>
    <s v="OnsiteContractor"/>
    <n v="60"/>
    <n v="75"/>
    <n v="1"/>
    <n v="0.81"/>
    <n v="0"/>
    <x v="0"/>
    <n v="7776.0000000000009"/>
    <n v="0"/>
    <n v="0"/>
    <n v="500"/>
    <n v="7650"/>
    <n v="-373.99999999999909"/>
  </r>
  <r>
    <x v="0"/>
    <s v="Leroy Castaner"/>
    <s v="Analyst"/>
    <x v="108"/>
    <x v="108"/>
    <x v="1"/>
    <x v="74"/>
    <x v="1"/>
    <x v="1"/>
    <x v="0"/>
    <n v="167"/>
    <s v="OnsiteAnalyst"/>
    <n v="48"/>
    <n v="5416.666666666667"/>
    <n v="0.8"/>
    <n v="0.81"/>
    <n v="0"/>
    <x v="0"/>
    <n v="5194.3680000000004"/>
    <n v="5416.666666666667"/>
    <n v="0"/>
    <n v="250"/>
    <n v="0"/>
    <n v="-472.29866666666658"/>
  </r>
  <r>
    <x v="0"/>
    <s v="Adelaida Ross"/>
    <s v="Manager"/>
    <x v="218"/>
    <x v="218"/>
    <x v="1"/>
    <x v="0"/>
    <x v="0"/>
    <x v="1"/>
    <x v="1"/>
    <n v="162"/>
    <s v="OffshoreManager"/>
    <n v="40"/>
    <n v="1230.7692307692307"/>
    <n v="0.8"/>
    <n v="1"/>
    <n v="0"/>
    <x v="0"/>
    <n v="5184"/>
    <n v="1230.7692307692307"/>
    <n v="500"/>
    <n v="250"/>
    <n v="0"/>
    <n v="3203.2307692307695"/>
  </r>
  <r>
    <x v="0"/>
    <s v="Jessamyn Melton"/>
    <s v="Contractor"/>
    <x v="18"/>
    <x v="18"/>
    <x v="1"/>
    <x v="18"/>
    <x v="3"/>
    <x v="2"/>
    <x v="1"/>
    <n v="167"/>
    <s v="OffshoreContractor"/>
    <n v="35"/>
    <n v="47"/>
    <n v="1.1000000000000001"/>
    <n v="1.01"/>
    <n v="0"/>
    <x v="0"/>
    <n v="6493.795000000001"/>
    <n v="0"/>
    <n v="1000"/>
    <n v="10"/>
    <n v="7849"/>
    <n v="-2365.204999999999"/>
  </r>
  <r>
    <x v="0"/>
    <s v="Raimundo Gryglewski"/>
    <s v="Contractor"/>
    <x v="146"/>
    <x v="146"/>
    <x v="0"/>
    <x v="72"/>
    <x v="0"/>
    <x v="3"/>
    <x v="1"/>
    <n v="164"/>
    <s v="OffshoreContractor"/>
    <n v="40"/>
    <n v="44"/>
    <n v="1"/>
    <n v="0.94"/>
    <n v="0"/>
    <x v="0"/>
    <n v="6016"/>
    <n v="0"/>
    <n v="500"/>
    <n v="0"/>
    <n v="7216"/>
    <n v="-1700"/>
  </r>
  <r>
    <x v="0"/>
    <s v="Kort Feldbau"/>
    <s v="Associate"/>
    <x v="15"/>
    <x v="15"/>
    <x v="0"/>
    <x v="15"/>
    <x v="2"/>
    <x v="1"/>
    <x v="1"/>
    <n v="83"/>
    <s v="OffshoreAssociate"/>
    <n v="30"/>
    <n v="615.38461538461536"/>
    <n v="0.8"/>
    <n v="1.1000000000000001"/>
    <n v="0"/>
    <x v="0"/>
    <n v="4224"/>
    <n v="615.38461538461536"/>
    <n v="200"/>
    <n v="50"/>
    <n v="0"/>
    <n v="3358.6153846153848"/>
  </r>
  <r>
    <x v="0"/>
    <s v="Tori Stigger"/>
    <s v="Analyst"/>
    <x v="75"/>
    <x v="75"/>
    <x v="1"/>
    <x v="56"/>
    <x v="4"/>
    <x v="3"/>
    <x v="1"/>
    <n v="160"/>
    <s v="OffshoreAnalyst"/>
    <n v="24"/>
    <n v="384.61538461538464"/>
    <n v="1"/>
    <n v="0.82"/>
    <n v="0"/>
    <x v="0"/>
    <n v="3148.7999999999997"/>
    <n v="384.61538461538464"/>
    <n v="0"/>
    <n v="500"/>
    <n v="0"/>
    <n v="2264.184615384615"/>
  </r>
  <r>
    <x v="0"/>
    <s v="Hartley Yanshinov"/>
    <s v="Analyst"/>
    <x v="32"/>
    <x v="32"/>
    <x v="0"/>
    <x v="29"/>
    <x v="0"/>
    <x v="1"/>
    <x v="1"/>
    <n v="138"/>
    <s v="OffshoreAnalyst"/>
    <n v="24"/>
    <n v="384.61538461538464"/>
    <n v="0.8"/>
    <n v="0.83"/>
    <n v="0"/>
    <x v="0"/>
    <n v="2549.7599999999998"/>
    <n v="384.61538461538464"/>
    <n v="0"/>
    <n v="500"/>
    <n v="0"/>
    <n v="1665.144615384615"/>
  </r>
  <r>
    <x v="0"/>
    <s v="Torry Autin"/>
    <s v="Analyst"/>
    <x v="167"/>
    <x v="167"/>
    <x v="1"/>
    <x v="46"/>
    <x v="3"/>
    <x v="0"/>
    <x v="0"/>
    <n v="166"/>
    <s v="OnsiteAnalyst"/>
    <n v="48"/>
    <n v="5416.666666666667"/>
    <n v="1.2"/>
    <n v="1.19"/>
    <n v="0"/>
    <x v="0"/>
    <n v="11378.304"/>
    <n v="5416.666666666667"/>
    <n v="500"/>
    <n v="250"/>
    <n v="0"/>
    <n v="5211.6373333333331"/>
  </r>
  <r>
    <x v="0"/>
    <s v="Tabitha Buckett"/>
    <s v="Contractor"/>
    <x v="157"/>
    <x v="157"/>
    <x v="0"/>
    <x v="81"/>
    <x v="2"/>
    <x v="2"/>
    <x v="0"/>
    <n v="160"/>
    <s v="OnsiteContractor"/>
    <n v="72"/>
    <n v="70"/>
    <n v="1.1000000000000001"/>
    <n v="1"/>
    <n v="0"/>
    <x v="0"/>
    <n v="12672.000000000002"/>
    <n v="0"/>
    <n v="200"/>
    <n v="50"/>
    <n v="11200"/>
    <n v="1222.0000000000018"/>
  </r>
  <r>
    <x v="0"/>
    <s v="Buiron Arndtsen"/>
    <s v="Senior Associate"/>
    <x v="155"/>
    <x v="155"/>
    <x v="1"/>
    <x v="40"/>
    <x v="5"/>
    <x v="1"/>
    <x v="1"/>
    <n v="0"/>
    <s v="OffshoreSenior Associate"/>
    <n v="35"/>
    <n v="923.07692307692309"/>
    <n v="0.8"/>
    <n v="1.17"/>
    <n v="0"/>
    <x v="0"/>
    <n v="0"/>
    <n v="0"/>
    <n v="0"/>
    <n v="0"/>
    <n v="0"/>
    <n v="0"/>
  </r>
  <r>
    <x v="0"/>
    <s v="Ferdy Barwick"/>
    <s v="Analyst"/>
    <x v="259"/>
    <x v="259"/>
    <x v="0"/>
    <x v="51"/>
    <x v="3"/>
    <x v="1"/>
    <x v="1"/>
    <n v="163"/>
    <s v="OffshoreAnalyst"/>
    <n v="24"/>
    <n v="384.61538461538464"/>
    <n v="0.8"/>
    <n v="0.84"/>
    <n v="0"/>
    <x v="0"/>
    <n v="2580.48"/>
    <n v="384.61538461538464"/>
    <n v="1000"/>
    <n v="100"/>
    <n v="0"/>
    <n v="1095.8646153846153"/>
  </r>
  <r>
    <x v="0"/>
    <s v="Veronica Jolly"/>
    <s v="Contractor"/>
    <x v="107"/>
    <x v="107"/>
    <x v="1"/>
    <x v="73"/>
    <x v="1"/>
    <x v="3"/>
    <x v="1"/>
    <n v="165"/>
    <s v="OffshoreContractor"/>
    <n v="35"/>
    <n v="44"/>
    <n v="1"/>
    <n v="0.86"/>
    <n v="0"/>
    <x v="0"/>
    <n v="4966.5"/>
    <n v="0"/>
    <n v="1000"/>
    <n v="250"/>
    <n v="7260"/>
    <n v="-3543.5"/>
  </r>
  <r>
    <x v="0"/>
    <s v="Hadley Packer"/>
    <s v="Associate"/>
    <x v="272"/>
    <x v="272"/>
    <x v="1"/>
    <x v="95"/>
    <x v="2"/>
    <x v="1"/>
    <x v="1"/>
    <n v="163"/>
    <s v="OffshoreAssociate"/>
    <n v="30"/>
    <n v="615.38461538461536"/>
    <n v="0.8"/>
    <n v="1.04"/>
    <n v="0"/>
    <x v="0"/>
    <n v="4068.48"/>
    <n v="615.38461538461536"/>
    <n v="200"/>
    <n v="50"/>
    <n v="0"/>
    <n v="3203.0953846153848"/>
  </r>
  <r>
    <x v="0"/>
    <s v="Leonerd Hazlegrove"/>
    <s v="Director"/>
    <x v="205"/>
    <x v="205"/>
    <x v="1"/>
    <x v="44"/>
    <x v="4"/>
    <x v="2"/>
    <x v="0"/>
    <n v="164"/>
    <s v="OnsiteDirector"/>
    <n v="90"/>
    <n v="9166.6666666666661"/>
    <n v="1.1000000000000001"/>
    <n v="0.88"/>
    <n v="0"/>
    <x v="0"/>
    <n v="14287.680000000002"/>
    <n v="9166.6666666666661"/>
    <n v="1000"/>
    <n v="10"/>
    <n v="0"/>
    <n v="4111.013333333336"/>
  </r>
  <r>
    <x v="0"/>
    <s v="Julina Korneichik"/>
    <s v="Contractor"/>
    <x v="91"/>
    <x v="91"/>
    <x v="1"/>
    <x v="45"/>
    <x v="3"/>
    <x v="3"/>
    <x v="1"/>
    <n v="161"/>
    <s v="OffshoreContractor"/>
    <n v="48"/>
    <n v="47"/>
    <n v="1"/>
    <n v="1.1200000000000001"/>
    <n v="0"/>
    <x v="0"/>
    <n v="8655.36"/>
    <n v="0"/>
    <n v="200"/>
    <n v="10"/>
    <n v="7567"/>
    <n v="878.36000000000058"/>
  </r>
  <r>
    <x v="0"/>
    <s v="Arielle Colomb"/>
    <s v="Manager"/>
    <x v="22"/>
    <x v="22"/>
    <x v="1"/>
    <x v="22"/>
    <x v="2"/>
    <x v="2"/>
    <x v="0"/>
    <n v="160"/>
    <s v="OnsiteManager"/>
    <n v="65"/>
    <n v="7500"/>
    <n v="1.1000000000000001"/>
    <n v="1.2"/>
    <n v="0"/>
    <x v="0"/>
    <n v="13728.000000000002"/>
    <n v="7500"/>
    <n v="200"/>
    <n v="50"/>
    <n v="0"/>
    <n v="5978.0000000000018"/>
  </r>
  <r>
    <x v="0"/>
    <s v="Filip Croser"/>
    <s v="Associate"/>
    <x v="210"/>
    <x v="210"/>
    <x v="0"/>
    <x v="89"/>
    <x v="0"/>
    <x v="1"/>
    <x v="0"/>
    <n v="165"/>
    <s v="OnsiteAssociate"/>
    <n v="54"/>
    <n v="5666.666666666667"/>
    <n v="0.8"/>
    <n v="1.04"/>
    <n v="0"/>
    <x v="0"/>
    <n v="7188.4800000000005"/>
    <n v="5666.666666666667"/>
    <n v="200"/>
    <n v="50"/>
    <n v="0"/>
    <n v="1271.8133333333335"/>
  </r>
  <r>
    <x v="0"/>
    <s v="Odille Rambaut"/>
    <s v="Contractor"/>
    <x v="214"/>
    <x v="214"/>
    <x v="1"/>
    <x v="0"/>
    <x v="0"/>
    <x v="3"/>
    <x v="1"/>
    <n v="0"/>
    <s v="OffshoreContractor"/>
    <n v="48"/>
    <n v="46"/>
    <n v="1"/>
    <n v="1"/>
    <n v="0"/>
    <x v="0"/>
    <n v="0"/>
    <n v="0"/>
    <n v="0"/>
    <n v="250"/>
    <n v="0"/>
    <n v="-250"/>
  </r>
  <r>
    <x v="0"/>
    <s v="Stefan Beard"/>
    <s v="Contractor"/>
    <x v="241"/>
    <x v="241"/>
    <x v="0"/>
    <x v="58"/>
    <x v="3"/>
    <x v="1"/>
    <x v="1"/>
    <n v="0"/>
    <s v="OffshoreContractor"/>
    <n v="35"/>
    <n v="51"/>
    <n v="0.8"/>
    <n v="1"/>
    <n v="0"/>
    <x v="0"/>
    <n v="4480"/>
    <n v="0"/>
    <n v="200"/>
    <n v="50"/>
    <n v="0"/>
    <n v="4230"/>
  </r>
  <r>
    <x v="0"/>
    <s v="Buck Coleford"/>
    <s v="Analyst"/>
    <x v="301"/>
    <x v="301"/>
    <x v="1"/>
    <x v="87"/>
    <x v="0"/>
    <x v="1"/>
    <x v="1"/>
    <n v="162"/>
    <s v="OffshoreAnalyst"/>
    <n v="24"/>
    <n v="384.61538461538464"/>
    <n v="0.8"/>
    <n v="0.86"/>
    <n v="1"/>
    <x v="0"/>
    <n v="0"/>
    <n v="384.61538461538464"/>
    <n v="500"/>
    <n v="50"/>
    <n v="0"/>
    <n v="-934.61538461538464"/>
  </r>
  <r>
    <x v="0"/>
    <s v="Moyra Lynes"/>
    <s v="Analyst"/>
    <x v="151"/>
    <x v="151"/>
    <x v="1"/>
    <x v="81"/>
    <x v="2"/>
    <x v="1"/>
    <x v="1"/>
    <n v="165"/>
    <s v="OffshoreAnalyst"/>
    <n v="24"/>
    <n v="384.61538461538464"/>
    <n v="0.8"/>
    <n v="1"/>
    <n v="0"/>
    <x v="0"/>
    <n v="3168"/>
    <n v="384.61538461538464"/>
    <n v="0"/>
    <n v="100"/>
    <n v="0"/>
    <n v="2683.3846153846152"/>
  </r>
  <r>
    <x v="0"/>
    <s v="Donal Deme"/>
    <s v="Senior Associate"/>
    <x v="265"/>
    <x v="265"/>
    <x v="1"/>
    <x v="0"/>
    <x v="0"/>
    <x v="2"/>
    <x v="1"/>
    <n v="168"/>
    <s v="OffshoreSenior Associate"/>
    <n v="35"/>
    <n v="923.07692307692309"/>
    <n v="1.1000000000000001"/>
    <n v="1"/>
    <n v="0"/>
    <x v="0"/>
    <n v="6468.0000000000009"/>
    <n v="923.07692307692309"/>
    <n v="0"/>
    <n v="250"/>
    <n v="0"/>
    <n v="5294.923076923078"/>
  </r>
  <r>
    <x v="0"/>
    <s v="Elysha Jakubski"/>
    <s v="Manager"/>
    <x v="23"/>
    <x v="23"/>
    <x v="1"/>
    <x v="23"/>
    <x v="2"/>
    <x v="3"/>
    <x v="1"/>
    <n v="163"/>
    <s v="OffshoreManager"/>
    <n v="40"/>
    <n v="1230.7692307692307"/>
    <n v="1"/>
    <n v="0.95"/>
    <n v="0"/>
    <x v="0"/>
    <n v="6194"/>
    <n v="1230.7692307692307"/>
    <n v="0"/>
    <n v="50"/>
    <n v="0"/>
    <n v="4913.2307692307695"/>
  </r>
  <r>
    <x v="0"/>
    <s v="Hillard Giacobbo"/>
    <s v="Associate"/>
    <x v="114"/>
    <x v="114"/>
    <x v="0"/>
    <x v="26"/>
    <x v="2"/>
    <x v="2"/>
    <x v="0"/>
    <n v="0"/>
    <s v="OnsiteAssociate"/>
    <n v="54"/>
    <n v="5666.666666666667"/>
    <n v="1.1000000000000001"/>
    <n v="1.1100000000000001"/>
    <n v="0"/>
    <x v="0"/>
    <n v="10549.44"/>
    <n v="0"/>
    <n v="1000"/>
    <n v="500"/>
    <n v="0"/>
    <n v="9049.44"/>
  </r>
  <r>
    <x v="0"/>
    <s v="Osmund Oldman"/>
    <s v="Contractor"/>
    <x v="293"/>
    <x v="293"/>
    <x v="1"/>
    <x v="67"/>
    <x v="4"/>
    <x v="0"/>
    <x v="1"/>
    <n v="0"/>
    <s v="OffshoreContractor"/>
    <n v="48"/>
    <n v="52"/>
    <n v="1.2"/>
    <n v="0.81"/>
    <n v="0"/>
    <x v="0"/>
    <n v="0"/>
    <n v="0"/>
    <n v="1000"/>
    <n v="10"/>
    <n v="0"/>
    <n v="-1010"/>
  </r>
  <r>
    <x v="0"/>
    <s v="Marcelia Muglestone"/>
    <s v="Senior Associate"/>
    <x v="36"/>
    <x v="36"/>
    <x v="0"/>
    <x v="12"/>
    <x v="1"/>
    <x v="1"/>
    <x v="1"/>
    <n v="166"/>
    <s v="OffshoreSenior Associate"/>
    <n v="35"/>
    <n v="923.07692307692309"/>
    <n v="0.8"/>
    <n v="0.99"/>
    <n v="0"/>
    <x v="0"/>
    <n v="4435.2"/>
    <n v="923.07692307692309"/>
    <n v="200"/>
    <n v="100"/>
    <n v="0"/>
    <n v="3212.123076923077"/>
  </r>
  <r>
    <x v="0"/>
    <s v="Estella Battaille"/>
    <s v="Analyst"/>
    <x v="278"/>
    <x v="278"/>
    <x v="1"/>
    <x v="11"/>
    <x v="2"/>
    <x v="2"/>
    <x v="0"/>
    <n v="90"/>
    <s v="OnsiteAnalyst"/>
    <n v="48"/>
    <n v="5416.666666666667"/>
    <n v="1.1000000000000001"/>
    <n v="0.95"/>
    <n v="0"/>
    <x v="0"/>
    <n v="4514.3999999999996"/>
    <n v="5416.666666666667"/>
    <n v="0"/>
    <n v="10"/>
    <n v="0"/>
    <n v="-912.26666666666733"/>
  </r>
  <r>
    <x v="0"/>
    <s v="Wadsworth Hustler"/>
    <s v="Analyst"/>
    <x v="169"/>
    <x v="169"/>
    <x v="1"/>
    <x v="66"/>
    <x v="5"/>
    <x v="0"/>
    <x v="0"/>
    <n v="167"/>
    <s v="OnsiteAnalyst"/>
    <n v="48"/>
    <n v="5416.666666666667"/>
    <n v="1.2"/>
    <n v="0.97"/>
    <n v="0"/>
    <x v="0"/>
    <n v="9330.623999999998"/>
    <n v="5416.666666666667"/>
    <n v="750"/>
    <n v="0"/>
    <n v="0"/>
    <n v="3163.957333333331"/>
  </r>
  <r>
    <x v="0"/>
    <s v="Lamont Culshaw"/>
    <s v="Contractor"/>
    <x v="303"/>
    <x v="303"/>
    <x v="0"/>
    <x v="99"/>
    <x v="0"/>
    <x v="1"/>
    <x v="1"/>
    <n v="167"/>
    <s v="OffshoreContractor"/>
    <n v="48"/>
    <n v="51"/>
    <n v="0.8"/>
    <n v="0.95"/>
    <n v="0"/>
    <x v="0"/>
    <n v="5836.7999999999993"/>
    <n v="0"/>
    <n v="1000"/>
    <n v="0"/>
    <n v="8517"/>
    <n v="-3680.2000000000007"/>
  </r>
  <r>
    <x v="0"/>
    <s v="York Pegram"/>
    <s v="Analyst"/>
    <x v="300"/>
    <x v="300"/>
    <x v="0"/>
    <x v="6"/>
    <x v="4"/>
    <x v="0"/>
    <x v="1"/>
    <n v="134"/>
    <s v="OffshoreAnalyst"/>
    <n v="24"/>
    <n v="384.61538461538464"/>
    <n v="1.2"/>
    <n v="1.04"/>
    <n v="0"/>
    <x v="0"/>
    <n v="4792.32"/>
    <n v="384.61538461538464"/>
    <n v="200"/>
    <n v="0"/>
    <n v="0"/>
    <n v="4207.704615384615"/>
  </r>
  <r>
    <x v="0"/>
    <s v="Adrea Heaps"/>
    <s v="Contractor"/>
    <x v="37"/>
    <x v="37"/>
    <x v="1"/>
    <x v="26"/>
    <x v="2"/>
    <x v="0"/>
    <x v="1"/>
    <n v="98"/>
    <s v="OffshoreContractor"/>
    <n v="48"/>
    <n v="54"/>
    <n v="1.2"/>
    <n v="1.1100000000000001"/>
    <n v="0"/>
    <x v="0"/>
    <n v="6265.728000000001"/>
    <n v="0"/>
    <n v="500"/>
    <n v="0"/>
    <n v="5292"/>
    <n v="473.72800000000097"/>
  </r>
  <r>
    <x v="0"/>
    <s v="Sheila Jzhakov"/>
    <s v="Analyst"/>
    <x v="151"/>
    <x v="151"/>
    <x v="1"/>
    <x v="81"/>
    <x v="2"/>
    <x v="1"/>
    <x v="0"/>
    <n v="160"/>
    <s v="OnsiteAnalyst"/>
    <n v="48"/>
    <n v="5416.666666666667"/>
    <n v="0.8"/>
    <n v="1"/>
    <n v="0"/>
    <x v="0"/>
    <n v="6144"/>
    <n v="5416.666666666667"/>
    <n v="0"/>
    <n v="50"/>
    <n v="0"/>
    <n v="677.33333333333303"/>
  </r>
  <r>
    <x v="0"/>
    <s v="Salomon Meredyth"/>
    <s v="Manager"/>
    <x v="200"/>
    <x v="200"/>
    <x v="0"/>
    <x v="7"/>
    <x v="0"/>
    <x v="1"/>
    <x v="1"/>
    <n v="167"/>
    <s v="OffshoreManager"/>
    <n v="40"/>
    <n v="1230.7692307692307"/>
    <n v="0.8"/>
    <n v="1.1399999999999999"/>
    <n v="0"/>
    <x v="0"/>
    <n v="5836.7999999999993"/>
    <n v="1230.7692307692307"/>
    <n v="500"/>
    <n v="50"/>
    <n v="0"/>
    <n v="4056.0307692307688"/>
  </r>
  <r>
    <x v="0"/>
    <s v="Mendel Dell 'Orto"/>
    <s v="Associate"/>
    <x v="190"/>
    <x v="190"/>
    <x v="0"/>
    <x v="34"/>
    <x v="0"/>
    <x v="2"/>
    <x v="1"/>
    <n v="0"/>
    <s v="OffshoreAssociate"/>
    <n v="30"/>
    <n v="615.38461538461536"/>
    <n v="1.1000000000000001"/>
    <n v="0.9"/>
    <n v="0"/>
    <x v="0"/>
    <n v="4752"/>
    <n v="0"/>
    <n v="0"/>
    <n v="100"/>
    <n v="0"/>
    <n v="4652"/>
  </r>
  <r>
    <x v="0"/>
    <s v="Tymothy Alldritt"/>
    <s v="Contractor"/>
    <x v="8"/>
    <x v="8"/>
    <x v="1"/>
    <x v="8"/>
    <x v="1"/>
    <x v="1"/>
    <x v="1"/>
    <n v="0"/>
    <s v="OffshoreContractor"/>
    <n v="35"/>
    <n v="49"/>
    <n v="0.8"/>
    <n v="0.8"/>
    <n v="0"/>
    <x v="0"/>
    <n v="0"/>
    <n v="0"/>
    <n v="0"/>
    <n v="100"/>
    <n v="0"/>
    <n v="-100"/>
  </r>
  <r>
    <x v="0"/>
    <s v="Dan Rikel"/>
    <s v="Analyst"/>
    <x v="261"/>
    <x v="261"/>
    <x v="0"/>
    <x v="46"/>
    <x v="3"/>
    <x v="2"/>
    <x v="0"/>
    <n v="0"/>
    <s v="OnsiteAnalyst"/>
    <n v="48"/>
    <n v="5416.666666666667"/>
    <n v="1.1000000000000001"/>
    <n v="1.19"/>
    <n v="0"/>
    <x v="0"/>
    <n v="10053.119999999999"/>
    <n v="0"/>
    <n v="500"/>
    <n v="0"/>
    <n v="0"/>
    <n v="9553.119999999999"/>
  </r>
  <r>
    <x v="0"/>
    <s v="Delainey Broun"/>
    <s v="Associate"/>
    <x v="117"/>
    <x v="117"/>
    <x v="0"/>
    <x v="4"/>
    <x v="2"/>
    <x v="0"/>
    <x v="1"/>
    <n v="168"/>
    <s v="OffshoreAssociate"/>
    <n v="30"/>
    <n v="615.38461538461536"/>
    <n v="1.2"/>
    <n v="1.05"/>
    <n v="0"/>
    <x v="0"/>
    <n v="6048"/>
    <n v="615.38461538461536"/>
    <n v="0"/>
    <n v="500"/>
    <n v="0"/>
    <n v="4932.6153846153848"/>
  </r>
  <r>
    <x v="0"/>
    <s v="Winny Reimer"/>
    <s v="Contractor"/>
    <x v="22"/>
    <x v="22"/>
    <x v="1"/>
    <x v="22"/>
    <x v="2"/>
    <x v="2"/>
    <x v="1"/>
    <n v="0"/>
    <s v="OffshoreContractor"/>
    <n v="35"/>
    <n v="51"/>
    <n v="1.1000000000000001"/>
    <n v="1.2"/>
    <n v="0"/>
    <x v="0"/>
    <n v="0"/>
    <n v="0"/>
    <n v="200"/>
    <n v="0"/>
    <n v="0"/>
    <n v="-200"/>
  </r>
  <r>
    <x v="0"/>
    <s v="Velma Toogood"/>
    <s v="Contractor"/>
    <x v="108"/>
    <x v="108"/>
    <x v="1"/>
    <x v="74"/>
    <x v="1"/>
    <x v="1"/>
    <x v="1"/>
    <n v="0"/>
    <s v="OffshoreContractor"/>
    <n v="35"/>
    <n v="44"/>
    <n v="0.8"/>
    <n v="0.81"/>
    <n v="0"/>
    <x v="0"/>
    <n v="0"/>
    <n v="0"/>
    <n v="0"/>
    <n v="250"/>
    <n v="0"/>
    <n v="-250"/>
  </r>
  <r>
    <x v="0"/>
    <s v="Farris Bielfeldt"/>
    <s v="Senior Associate"/>
    <x v="305"/>
    <x v="305"/>
    <x v="1"/>
    <x v="19"/>
    <x v="2"/>
    <x v="0"/>
    <x v="1"/>
    <n v="0"/>
    <s v="OffshoreSenior Associate"/>
    <n v="35"/>
    <n v="923.07692307692309"/>
    <n v="1.2"/>
    <n v="1.07"/>
    <n v="0"/>
    <x v="0"/>
    <n v="0"/>
    <n v="0"/>
    <n v="0"/>
    <n v="0"/>
    <n v="0"/>
    <n v="0"/>
  </r>
  <r>
    <x v="0"/>
    <s v="Archibald Claris"/>
    <s v="Analyst"/>
    <x v="230"/>
    <x v="230"/>
    <x v="1"/>
    <x v="60"/>
    <x v="0"/>
    <x v="2"/>
    <x v="0"/>
    <n v="168"/>
    <s v="OnsiteAnalyst"/>
    <n v="48"/>
    <n v="5416.666666666667"/>
    <n v="1.1000000000000001"/>
    <n v="1.08"/>
    <n v="0"/>
    <x v="0"/>
    <n v="9580.0320000000029"/>
    <n v="5416.666666666667"/>
    <n v="0"/>
    <n v="100"/>
    <n v="0"/>
    <n v="4063.3653333333359"/>
  </r>
  <r>
    <x v="0"/>
    <s v="Tully Grimmolby"/>
    <s v="Analyst"/>
    <x v="10"/>
    <x v="10"/>
    <x v="1"/>
    <x v="10"/>
    <x v="5"/>
    <x v="1"/>
    <x v="1"/>
    <n v="162"/>
    <s v="OffshoreAnalyst"/>
    <n v="24"/>
    <n v="384.61538461538464"/>
    <n v="0.8"/>
    <n v="1.1599999999999999"/>
    <n v="0"/>
    <x v="0"/>
    <n v="3608.0639999999999"/>
    <n v="384.61538461538464"/>
    <n v="200"/>
    <n v="10"/>
    <n v="0"/>
    <n v="3013.4486153846151"/>
  </r>
  <r>
    <x v="0"/>
    <s v="Desi Spackman"/>
    <s v="Director"/>
    <x v="128"/>
    <x v="128"/>
    <x v="0"/>
    <x v="25"/>
    <x v="1"/>
    <x v="0"/>
    <x v="1"/>
    <n v="165"/>
    <s v="OffshoreDirector"/>
    <n v="55"/>
    <n v="2307.6923076923076"/>
    <n v="1.2"/>
    <n v="1"/>
    <n v="0"/>
    <x v="0"/>
    <n v="10560"/>
    <n v="2307.6923076923076"/>
    <n v="500"/>
    <n v="0"/>
    <n v="0"/>
    <n v="7752.3076923076924"/>
  </r>
  <r>
    <x v="0"/>
    <s v="Agretha Philpot"/>
    <s v="Analyst"/>
    <x v="292"/>
    <x v="292"/>
    <x v="1"/>
    <x v="66"/>
    <x v="5"/>
    <x v="2"/>
    <x v="0"/>
    <n v="0"/>
    <s v="OnsiteAnalyst"/>
    <n v="48"/>
    <n v="5416.666666666667"/>
    <n v="1.1000000000000001"/>
    <n v="0.97"/>
    <n v="0"/>
    <x v="0"/>
    <n v="0"/>
    <n v="0"/>
    <n v="200"/>
    <n v="100"/>
    <n v="0"/>
    <n v="-300"/>
  </r>
  <r>
    <x v="0"/>
    <s v="Bernardine Gater"/>
    <s v="Director"/>
    <x v="285"/>
    <x v="285"/>
    <x v="1"/>
    <x v="38"/>
    <x v="1"/>
    <x v="1"/>
    <x v="0"/>
    <n v="164"/>
    <s v="OnsiteDirector"/>
    <n v="90"/>
    <n v="9166.6666666666661"/>
    <n v="0.8"/>
    <n v="1.1299999999999999"/>
    <n v="0"/>
    <x v="0"/>
    <n v="13343.039999999999"/>
    <n v="9166.6666666666661"/>
    <n v="200"/>
    <n v="500"/>
    <n v="0"/>
    <n v="3476.373333333333"/>
  </r>
  <r>
    <x v="0"/>
    <s v="Caren Strettell"/>
    <s v="Contractor"/>
    <x v="293"/>
    <x v="293"/>
    <x v="1"/>
    <x v="67"/>
    <x v="4"/>
    <x v="0"/>
    <x v="0"/>
    <n v="163"/>
    <s v="OnsiteContractor"/>
    <n v="60"/>
    <n v="72"/>
    <n v="1.2"/>
    <n v="0.81"/>
    <n v="0"/>
    <x v="0"/>
    <n v="9506.16"/>
    <n v="0"/>
    <n v="1000"/>
    <n v="10"/>
    <n v="11736"/>
    <n v="-3239.84"/>
  </r>
  <r>
    <x v="0"/>
    <s v="Rakel Chinn"/>
    <s v="Contractor"/>
    <x v="208"/>
    <x v="208"/>
    <x v="1"/>
    <x v="27"/>
    <x v="5"/>
    <x v="0"/>
    <x v="1"/>
    <n v="0"/>
    <s v="OffshoreContractor"/>
    <n v="35"/>
    <n v="46"/>
    <n v="1.2"/>
    <n v="1.2"/>
    <n v="0"/>
    <x v="0"/>
    <n v="0"/>
    <n v="0"/>
    <n v="1000"/>
    <n v="500"/>
    <n v="0"/>
    <n v="-1500"/>
  </r>
  <r>
    <x v="0"/>
    <s v="Sol Potts"/>
    <s v="Senior Associate"/>
    <x v="44"/>
    <x v="44"/>
    <x v="1"/>
    <x v="12"/>
    <x v="1"/>
    <x v="0"/>
    <x v="1"/>
    <n v="163"/>
    <s v="OffshoreSenior Associate"/>
    <n v="35"/>
    <n v="923.07692307692309"/>
    <n v="1.2"/>
    <n v="0.99"/>
    <n v="0"/>
    <x v="0"/>
    <n v="6777.54"/>
    <n v="923.07692307692309"/>
    <n v="500"/>
    <n v="250"/>
    <n v="0"/>
    <n v="5104.4630769230771"/>
  </r>
  <r>
    <x v="0"/>
    <s v="Troy Santello"/>
    <s v="Analyst"/>
    <x v="295"/>
    <x v="295"/>
    <x v="0"/>
    <x v="84"/>
    <x v="3"/>
    <x v="1"/>
    <x v="1"/>
    <n v="0"/>
    <s v="OffshoreAnalyst"/>
    <n v="24"/>
    <n v="384.61538461538464"/>
    <n v="0.8"/>
    <n v="0.92"/>
    <n v="0"/>
    <x v="0"/>
    <n v="2826.2400000000002"/>
    <n v="0"/>
    <n v="200"/>
    <n v="50"/>
    <n v="0"/>
    <n v="2576.2400000000002"/>
  </r>
  <r>
    <x v="0"/>
    <s v="Riobard Ruddlesden"/>
    <s v="Contractor"/>
    <x v="132"/>
    <x v="132"/>
    <x v="1"/>
    <x v="74"/>
    <x v="1"/>
    <x v="2"/>
    <x v="1"/>
    <n v="164"/>
    <s v="OffshoreContractor"/>
    <n v="48"/>
    <n v="46"/>
    <n v="1.1000000000000001"/>
    <n v="0.81"/>
    <n v="0"/>
    <x v="0"/>
    <n v="7013.9520000000011"/>
    <n v="0"/>
    <n v="0"/>
    <n v="0"/>
    <n v="7544"/>
    <n v="-530.04799999999886"/>
  </r>
  <r>
    <x v="0"/>
    <s v="Fran Marcinkus"/>
    <s v="Contractor"/>
    <x v="97"/>
    <x v="97"/>
    <x v="0"/>
    <x v="70"/>
    <x v="4"/>
    <x v="1"/>
    <x v="0"/>
    <n v="160"/>
    <s v="OnsiteContractor"/>
    <n v="65"/>
    <n v="74"/>
    <n v="0.8"/>
    <n v="0.82"/>
    <n v="0"/>
    <x v="0"/>
    <n v="6822.4"/>
    <n v="0"/>
    <n v="200"/>
    <n v="0"/>
    <n v="11840"/>
    <n v="-5217.6000000000004"/>
  </r>
  <r>
    <x v="0"/>
    <s v="Brynna Senett"/>
    <s v="Senior Manager"/>
    <x v="228"/>
    <x v="228"/>
    <x v="1"/>
    <x v="21"/>
    <x v="2"/>
    <x v="2"/>
    <x v="1"/>
    <n v="165"/>
    <s v="OffshoreSenior Manager"/>
    <n v="48"/>
    <n v="1538.4615384615386"/>
    <n v="1.1000000000000001"/>
    <n v="1.17"/>
    <n v="0"/>
    <x v="0"/>
    <n v="10193.039999999999"/>
    <n v="1538.4615384615386"/>
    <n v="200"/>
    <n v="0"/>
    <n v="0"/>
    <n v="8454.57846153846"/>
  </r>
  <r>
    <x v="0"/>
    <s v="Hedy Tomanek"/>
    <s v="Contractor"/>
    <x v="192"/>
    <x v="192"/>
    <x v="0"/>
    <x v="57"/>
    <x v="5"/>
    <x v="0"/>
    <x v="1"/>
    <n v="167"/>
    <s v="OffshoreContractor"/>
    <n v="48"/>
    <n v="54"/>
    <n v="1.2"/>
    <n v="0.93"/>
    <n v="0"/>
    <x v="0"/>
    <n v="8570.880000000001"/>
    <n v="0"/>
    <n v="750"/>
    <n v="50"/>
    <n v="9018"/>
    <n v="-1247.119999999999"/>
  </r>
  <r>
    <x v="0"/>
    <s v="Therese Sugg"/>
    <s v="Analyst"/>
    <x v="152"/>
    <x v="152"/>
    <x v="0"/>
    <x v="60"/>
    <x v="0"/>
    <x v="0"/>
    <x v="1"/>
    <n v="164"/>
    <s v="OffshoreAnalyst"/>
    <n v="24"/>
    <n v="384.61538461538464"/>
    <n v="1.2"/>
    <n v="1.08"/>
    <n v="0"/>
    <x v="0"/>
    <n v="4976.6400000000003"/>
    <n v="384.61538461538464"/>
    <n v="500"/>
    <n v="50"/>
    <n v="0"/>
    <n v="4042.0246153846156"/>
  </r>
  <r>
    <x v="0"/>
    <s v="Laurie Bonnell"/>
    <s v="Analyst"/>
    <x v="205"/>
    <x v="205"/>
    <x v="1"/>
    <x v="44"/>
    <x v="4"/>
    <x v="2"/>
    <x v="1"/>
    <n v="161"/>
    <s v="OffshoreAnalyst"/>
    <n v="24"/>
    <n v="384.61538461538464"/>
    <n v="1.1000000000000001"/>
    <n v="0.88"/>
    <n v="0"/>
    <x v="0"/>
    <n v="3740.3520000000003"/>
    <n v="384.61538461538464"/>
    <n v="750"/>
    <n v="250"/>
    <n v="0"/>
    <n v="2355.7366153846156"/>
  </r>
  <r>
    <x v="0"/>
    <s v="Claribel Charte"/>
    <s v="Analyst"/>
    <x v="208"/>
    <x v="208"/>
    <x v="1"/>
    <x v="27"/>
    <x v="5"/>
    <x v="0"/>
    <x v="0"/>
    <n v="166"/>
    <s v="OnsiteAnalyst"/>
    <n v="48"/>
    <n v="5416.666666666667"/>
    <n v="1.2"/>
    <n v="1.2"/>
    <n v="0"/>
    <x v="0"/>
    <n v="11473.92"/>
    <n v="5416.666666666667"/>
    <n v="0"/>
    <n v="10"/>
    <n v="0"/>
    <n v="6047.2533333333331"/>
  </r>
  <r>
    <x v="0"/>
    <s v="Ilse Vaneev"/>
    <s v="Contractor"/>
    <x v="274"/>
    <x v="274"/>
    <x v="1"/>
    <x v="3"/>
    <x v="2"/>
    <x v="3"/>
    <x v="1"/>
    <n v="91"/>
    <s v="OffshoreContractor"/>
    <n v="40"/>
    <n v="46"/>
    <n v="1"/>
    <n v="0.98"/>
    <n v="0"/>
    <x v="0"/>
    <n v="3567.2"/>
    <n v="0"/>
    <n v="500"/>
    <n v="500"/>
    <n v="4186"/>
    <n v="-1618.8000000000002"/>
  </r>
  <r>
    <x v="0"/>
    <s v="Ilaire Lawther"/>
    <s v="Manager"/>
    <x v="126"/>
    <x v="126"/>
    <x v="1"/>
    <x v="2"/>
    <x v="1"/>
    <x v="2"/>
    <x v="1"/>
    <n v="162"/>
    <s v="OffshoreManager"/>
    <n v="40"/>
    <n v="1230.7692307692307"/>
    <n v="1.1000000000000001"/>
    <n v="0.9"/>
    <n v="0"/>
    <x v="0"/>
    <n v="6415.2000000000007"/>
    <n v="1230.7692307692307"/>
    <n v="500"/>
    <n v="0"/>
    <n v="0"/>
    <n v="4684.4307692307702"/>
  </r>
  <r>
    <x v="0"/>
    <s v="Henry Staterfield"/>
    <s v="Analyst"/>
    <x v="97"/>
    <x v="97"/>
    <x v="0"/>
    <x v="70"/>
    <x v="4"/>
    <x v="1"/>
    <x v="1"/>
    <n v="168"/>
    <s v="OffshoreAnalyst"/>
    <n v="24"/>
    <n v="384.61538461538464"/>
    <n v="0.8"/>
    <n v="0.82"/>
    <n v="0"/>
    <x v="0"/>
    <n v="2519.04"/>
    <n v="384.61538461538464"/>
    <n v="750"/>
    <n v="250"/>
    <n v="0"/>
    <n v="1134.4246153846152"/>
  </r>
  <r>
    <x v="0"/>
    <s v="Austin Snibson"/>
    <s v="Associate"/>
    <x v="202"/>
    <x v="202"/>
    <x v="1"/>
    <x v="76"/>
    <x v="5"/>
    <x v="2"/>
    <x v="0"/>
    <n v="0"/>
    <s v="OnsiteAssociate"/>
    <n v="54"/>
    <n v="5666.666666666667"/>
    <n v="1.1000000000000001"/>
    <n v="0.96"/>
    <n v="0"/>
    <x v="0"/>
    <n v="0"/>
    <n v="0"/>
    <n v="0"/>
    <n v="10"/>
    <n v="0"/>
    <n v="-10"/>
  </r>
  <r>
    <x v="0"/>
    <s v="Ileane Clerc"/>
    <s v="Manager"/>
    <x v="215"/>
    <x v="215"/>
    <x v="1"/>
    <x v="7"/>
    <x v="0"/>
    <x v="3"/>
    <x v="1"/>
    <n v="163"/>
    <s v="OffshoreManager"/>
    <n v="40"/>
    <n v="1230.7692307692307"/>
    <n v="1"/>
    <n v="1.1399999999999999"/>
    <n v="0"/>
    <x v="0"/>
    <n v="7432.7999999999993"/>
    <n v="1230.7692307692307"/>
    <n v="500"/>
    <n v="0"/>
    <n v="0"/>
    <n v="5702.0307692307688"/>
  </r>
  <r>
    <x v="0"/>
    <s v="Aili Belford"/>
    <s v="Associate"/>
    <x v="68"/>
    <x v="68"/>
    <x v="0"/>
    <x v="23"/>
    <x v="2"/>
    <x v="1"/>
    <x v="0"/>
    <n v="166"/>
    <s v="OnsiteAssociate"/>
    <n v="54"/>
    <n v="5666.666666666667"/>
    <n v="0.8"/>
    <n v="0.95"/>
    <n v="1"/>
    <x v="0"/>
    <n v="0"/>
    <n v="5666.666666666667"/>
    <n v="0"/>
    <n v="50"/>
    <n v="0"/>
    <n v="-5716.666666666667"/>
  </r>
  <r>
    <x v="0"/>
    <s v="Dasie Beardsworth"/>
    <s v="Contractor"/>
    <x v="219"/>
    <x v="219"/>
    <x v="1"/>
    <x v="19"/>
    <x v="2"/>
    <x v="2"/>
    <x v="1"/>
    <n v="160"/>
    <s v="OffshoreContractor"/>
    <n v="40"/>
    <n v="41"/>
    <n v="1.1000000000000001"/>
    <n v="1.07"/>
    <n v="0"/>
    <x v="0"/>
    <n v="7532.8000000000011"/>
    <n v="0"/>
    <n v="200"/>
    <n v="100"/>
    <n v="6560"/>
    <n v="672.80000000000109"/>
  </r>
  <r>
    <x v="0"/>
    <s v="Stevy Whitcomb"/>
    <s v="Manager"/>
    <x v="65"/>
    <x v="65"/>
    <x v="0"/>
    <x v="49"/>
    <x v="1"/>
    <x v="1"/>
    <x v="1"/>
    <n v="86"/>
    <s v="OffshoreManager"/>
    <n v="40"/>
    <n v="1230.7692307692307"/>
    <n v="0.8"/>
    <n v="1.0900000000000001"/>
    <n v="0"/>
    <x v="0"/>
    <n v="5580.8"/>
    <n v="1230.7692307692307"/>
    <n v="0"/>
    <n v="0"/>
    <n v="0"/>
    <n v="4350.0307692307697"/>
  </r>
  <r>
    <x v="0"/>
    <s v="Lea Maudlen"/>
    <s v="Contractor"/>
    <x v="44"/>
    <x v="44"/>
    <x v="1"/>
    <x v="12"/>
    <x v="1"/>
    <x v="0"/>
    <x v="0"/>
    <n v="164"/>
    <s v="OnsiteContractor"/>
    <n v="65"/>
    <n v="73"/>
    <n v="1.2"/>
    <n v="0.99"/>
    <n v="0"/>
    <x v="0"/>
    <n v="12664.08"/>
    <n v="0"/>
    <n v="750"/>
    <n v="10"/>
    <n v="11972"/>
    <n v="-67.920000000000073"/>
  </r>
  <r>
    <x v="0"/>
    <s v="Zorine Loftin"/>
    <s v="Analyst"/>
    <x v="126"/>
    <x v="126"/>
    <x v="1"/>
    <x v="2"/>
    <x v="1"/>
    <x v="2"/>
    <x v="1"/>
    <n v="99"/>
    <s v="OffshoreAnalyst"/>
    <n v="24"/>
    <n v="384.61538461538464"/>
    <n v="1.1000000000000001"/>
    <n v="0.9"/>
    <n v="0"/>
    <x v="0"/>
    <n v="2352.2400000000002"/>
    <n v="384.61538461538464"/>
    <n v="500"/>
    <n v="0"/>
    <n v="0"/>
    <n v="1467.6246153846155"/>
  </r>
  <r>
    <x v="0"/>
    <s v="Gerhardt Levinge"/>
    <s v="Manager"/>
    <x v="47"/>
    <x v="47"/>
    <x v="1"/>
    <x v="36"/>
    <x v="1"/>
    <x v="2"/>
    <x v="0"/>
    <n v="164"/>
    <s v="OnsiteManager"/>
    <n v="65"/>
    <n v="7500"/>
    <n v="1.1000000000000001"/>
    <n v="0.88"/>
    <n v="0"/>
    <x v="0"/>
    <n v="10318.880000000001"/>
    <n v="7500"/>
    <n v="0"/>
    <n v="50"/>
    <n v="0"/>
    <n v="2768.880000000001"/>
  </r>
  <r>
    <x v="0"/>
    <s v="Bella Taber"/>
    <s v="Associate"/>
    <x v="10"/>
    <x v="10"/>
    <x v="1"/>
    <x v="10"/>
    <x v="5"/>
    <x v="1"/>
    <x v="1"/>
    <n v="0"/>
    <s v="OffshoreAssociate"/>
    <n v="30"/>
    <n v="615.38461538461536"/>
    <n v="0.8"/>
    <n v="1.1599999999999999"/>
    <n v="0"/>
    <x v="0"/>
    <n v="0"/>
    <n v="0"/>
    <n v="0"/>
    <n v="10"/>
    <n v="0"/>
    <n v="-10"/>
  </r>
  <r>
    <x v="0"/>
    <s v="Maure MacGinney"/>
    <s v="Associate"/>
    <x v="52"/>
    <x v="52"/>
    <x v="0"/>
    <x v="39"/>
    <x v="1"/>
    <x v="0"/>
    <x v="0"/>
    <n v="163"/>
    <s v="OnsiteAssociate"/>
    <n v="54"/>
    <n v="5666.666666666667"/>
    <n v="1.2"/>
    <n v="0.99"/>
    <n v="0"/>
    <x v="0"/>
    <n v="10264.32"/>
    <n v="5666.666666666667"/>
    <n v="0"/>
    <n v="50"/>
    <n v="0"/>
    <n v="4547.6533333333327"/>
  </r>
  <r>
    <x v="0"/>
    <s v="Rosanne Dwire"/>
    <s v="Senior Associate"/>
    <x v="62"/>
    <x v="62"/>
    <x v="1"/>
    <x v="47"/>
    <x v="0"/>
    <x v="4"/>
    <x v="0"/>
    <n v="0"/>
    <s v="OnsiteSenior Associate"/>
    <n v="60"/>
    <n v="6250"/>
    <n v="0.9"/>
    <n v="1.1399999999999999"/>
    <n v="0"/>
    <x v="0"/>
    <n v="0"/>
    <n v="0"/>
    <n v="500"/>
    <n v="250"/>
    <n v="0"/>
    <n v="-750"/>
  </r>
  <r>
    <x v="0"/>
    <s v="Janna Spensly"/>
    <s v="Senior Manager"/>
    <x v="212"/>
    <x v="212"/>
    <x v="1"/>
    <x v="51"/>
    <x v="3"/>
    <x v="3"/>
    <x v="1"/>
    <n v="0"/>
    <s v="OffshoreSenior Manager"/>
    <n v="48"/>
    <n v="1538.4615384615386"/>
    <n v="1"/>
    <n v="0.84"/>
    <n v="0"/>
    <x v="0"/>
    <n v="0"/>
    <n v="0"/>
    <n v="1000"/>
    <n v="0"/>
    <n v="0"/>
    <n v="-1000"/>
  </r>
  <r>
    <x v="0"/>
    <s v="Colene Gerty"/>
    <s v="Contractor"/>
    <x v="181"/>
    <x v="181"/>
    <x v="1"/>
    <x v="27"/>
    <x v="5"/>
    <x v="4"/>
    <x v="1"/>
    <n v="164"/>
    <s v="OffshoreContractor"/>
    <n v="35"/>
    <n v="40"/>
    <n v="0.9"/>
    <n v="1.2"/>
    <n v="0"/>
    <x v="0"/>
    <n v="6199.2"/>
    <n v="0"/>
    <n v="500"/>
    <n v="250"/>
    <n v="6560"/>
    <n v="-1110.8000000000002"/>
  </r>
  <r>
    <x v="0"/>
    <s v="Alessandro Goodridge"/>
    <s v="Contractor"/>
    <x v="15"/>
    <x v="15"/>
    <x v="0"/>
    <x v="15"/>
    <x v="2"/>
    <x v="1"/>
    <x v="1"/>
    <n v="168"/>
    <s v="OffshoreContractor"/>
    <n v="40"/>
    <n v="50"/>
    <n v="0.8"/>
    <n v="1.1000000000000001"/>
    <n v="0"/>
    <x v="0"/>
    <n v="5632"/>
    <n v="0"/>
    <n v="500"/>
    <n v="0"/>
    <n v="8400"/>
    <n v="-3268"/>
  </r>
  <r>
    <x v="0"/>
    <s v="Val Mixer"/>
    <s v="Contractor"/>
    <x v="299"/>
    <x v="299"/>
    <x v="1"/>
    <x v="22"/>
    <x v="2"/>
    <x v="4"/>
    <x v="1"/>
    <n v="165"/>
    <s v="OffshoreContractor"/>
    <n v="48"/>
    <n v="48"/>
    <n v="0.9"/>
    <n v="1.2"/>
    <n v="0"/>
    <x v="0"/>
    <n v="8553.6"/>
    <n v="0"/>
    <n v="0"/>
    <n v="0"/>
    <n v="7920"/>
    <n v="633.60000000000036"/>
  </r>
  <r>
    <x v="0"/>
    <s v="Kaitlin Minchindon"/>
    <s v="Senior Associate"/>
    <x v="264"/>
    <x v="264"/>
    <x v="0"/>
    <x v="30"/>
    <x v="1"/>
    <x v="0"/>
    <x v="1"/>
    <n v="163"/>
    <s v="OffshoreSenior Associate"/>
    <n v="35"/>
    <n v="923.07692307692309"/>
    <n v="1.2"/>
    <n v="1.01"/>
    <n v="0"/>
    <x v="0"/>
    <n v="6787.2"/>
    <n v="923.07692307692309"/>
    <n v="500"/>
    <n v="10"/>
    <n v="0"/>
    <n v="5354.123076923077"/>
  </r>
  <r>
    <x v="0"/>
    <s v="Allie Matantsev"/>
    <s v="Senior Associate"/>
    <x v="28"/>
    <x v="28"/>
    <x v="0"/>
    <x v="26"/>
    <x v="2"/>
    <x v="4"/>
    <x v="1"/>
    <n v="164"/>
    <s v="OffshoreSenior Associate"/>
    <n v="35"/>
    <n v="923.07692307692309"/>
    <n v="0.9"/>
    <n v="1.1100000000000001"/>
    <n v="1"/>
    <x v="0"/>
    <n v="0"/>
    <n v="923.07692307692309"/>
    <n v="1000"/>
    <n v="500"/>
    <n v="0"/>
    <n v="-2423.0769230769229"/>
  </r>
  <r>
    <x v="0"/>
    <s v="Kym Rosenhaupt"/>
    <s v="Analyst"/>
    <x v="58"/>
    <x v="58"/>
    <x v="1"/>
    <x v="43"/>
    <x v="3"/>
    <x v="1"/>
    <x v="1"/>
    <n v="0"/>
    <s v="OffshoreAnalyst"/>
    <n v="24"/>
    <n v="384.61538461538464"/>
    <n v="0.8"/>
    <n v="1.05"/>
    <n v="0"/>
    <x v="0"/>
    <n v="0"/>
    <n v="0"/>
    <n v="500"/>
    <n v="0"/>
    <n v="0"/>
    <n v="-500"/>
  </r>
  <r>
    <x v="0"/>
    <s v="Goldi Lemmanbie"/>
    <s v="Senior Manager"/>
    <x v="140"/>
    <x v="140"/>
    <x v="1"/>
    <x v="22"/>
    <x v="2"/>
    <x v="0"/>
    <x v="1"/>
    <n v="168"/>
    <s v="OffshoreSenior Manager"/>
    <n v="48"/>
    <n v="1538.4615384615386"/>
    <n v="1.2"/>
    <n v="1.2"/>
    <n v="0"/>
    <x v="0"/>
    <n v="11612.159999999998"/>
    <n v="1538.4615384615386"/>
    <n v="0"/>
    <n v="100"/>
    <n v="0"/>
    <n v="9973.698461538459"/>
  </r>
  <r>
    <x v="0"/>
    <s v="Rowland Boorn"/>
    <s v="Contractor"/>
    <x v="72"/>
    <x v="72"/>
    <x v="0"/>
    <x v="53"/>
    <x v="5"/>
    <x v="3"/>
    <x v="1"/>
    <n v="120"/>
    <s v="OffshoreContractor"/>
    <n v="48"/>
    <n v="53"/>
    <n v="1"/>
    <n v="1.1100000000000001"/>
    <n v="0"/>
    <x v="0"/>
    <n v="8524.8000000000011"/>
    <n v="0"/>
    <n v="0"/>
    <n v="50"/>
    <n v="6360"/>
    <n v="2114.8000000000011"/>
  </r>
  <r>
    <x v="0"/>
    <s v="Melesa Davidof"/>
    <s v="Associate"/>
    <x v="132"/>
    <x v="132"/>
    <x v="1"/>
    <x v="74"/>
    <x v="1"/>
    <x v="2"/>
    <x v="1"/>
    <n v="167"/>
    <s v="OffshoreAssociate"/>
    <n v="30"/>
    <n v="615.38461538461536"/>
    <n v="1.1000000000000001"/>
    <n v="0.81"/>
    <n v="0"/>
    <x v="0"/>
    <n v="4463.91"/>
    <n v="615.38461538461536"/>
    <n v="0"/>
    <n v="0"/>
    <n v="0"/>
    <n v="3848.5253846153846"/>
  </r>
  <r>
    <x v="0"/>
    <s v="Celestyn Basterfield"/>
    <s v="Contractor"/>
    <x v="205"/>
    <x v="205"/>
    <x v="1"/>
    <x v="44"/>
    <x v="4"/>
    <x v="2"/>
    <x v="0"/>
    <n v="0"/>
    <s v="OnsiteContractor"/>
    <n v="72"/>
    <n v="77"/>
    <n v="1.1000000000000001"/>
    <n v="0.88"/>
    <n v="0"/>
    <x v="0"/>
    <n v="0"/>
    <n v="0"/>
    <n v="500"/>
    <n v="100"/>
    <n v="0"/>
    <n v="-600"/>
  </r>
  <r>
    <x v="0"/>
    <s v="Kora Scala"/>
    <s v="Manager"/>
    <x v="84"/>
    <x v="84"/>
    <x v="0"/>
    <x v="62"/>
    <x v="4"/>
    <x v="2"/>
    <x v="0"/>
    <n v="163"/>
    <s v="OnsiteManager"/>
    <n v="65"/>
    <n v="7500"/>
    <n v="1.1000000000000001"/>
    <n v="1.17"/>
    <n v="0"/>
    <x v="0"/>
    <n v="13384.800000000001"/>
    <n v="7500"/>
    <n v="500"/>
    <n v="50"/>
    <n v="0"/>
    <n v="5334.8000000000011"/>
  </r>
  <r>
    <x v="0"/>
    <s v="Frederick Weight"/>
    <s v="Contractor"/>
    <x v="143"/>
    <x v="143"/>
    <x v="1"/>
    <x v="36"/>
    <x v="1"/>
    <x v="3"/>
    <x v="1"/>
    <n v="103"/>
    <s v="OffshoreContractor"/>
    <n v="40"/>
    <n v="46"/>
    <n v="1"/>
    <n v="0.88"/>
    <n v="0"/>
    <x v="0"/>
    <n v="3625.6"/>
    <n v="0"/>
    <n v="500"/>
    <n v="10"/>
    <n v="4738"/>
    <n v="-1622.4"/>
  </r>
  <r>
    <x v="0"/>
    <s v="Randi Luthwood"/>
    <s v="Associate"/>
    <x v="283"/>
    <x v="283"/>
    <x v="1"/>
    <x v="58"/>
    <x v="3"/>
    <x v="0"/>
    <x v="0"/>
    <n v="164"/>
    <s v="OnsiteAssociate"/>
    <n v="54"/>
    <n v="5666.666666666667"/>
    <n v="1.2"/>
    <n v="1"/>
    <n v="0"/>
    <x v="0"/>
    <n v="10627.199999999999"/>
    <n v="5666.666666666667"/>
    <n v="0"/>
    <n v="500"/>
    <n v="0"/>
    <n v="4460.5333333333319"/>
  </r>
  <r>
    <x v="0"/>
    <s v="Teresita Salvadore"/>
    <s v="Contractor"/>
    <x v="203"/>
    <x v="203"/>
    <x v="1"/>
    <x v="75"/>
    <x v="2"/>
    <x v="3"/>
    <x v="0"/>
    <n v="167"/>
    <s v="OnsiteContractor"/>
    <n v="72"/>
    <n v="80"/>
    <n v="1"/>
    <n v="1.17"/>
    <n v="0"/>
    <x v="0"/>
    <n v="14068.08"/>
    <n v="0"/>
    <n v="0"/>
    <n v="10"/>
    <n v="13360"/>
    <n v="698.07999999999993"/>
  </r>
  <r>
    <x v="0"/>
    <s v="Bobby Kettlestringes"/>
    <s v="Analyst"/>
    <x v="75"/>
    <x v="75"/>
    <x v="1"/>
    <x v="56"/>
    <x v="4"/>
    <x v="3"/>
    <x v="1"/>
    <n v="0"/>
    <s v="OffshoreAnalyst"/>
    <n v="24"/>
    <n v="384.61538461538464"/>
    <n v="1"/>
    <n v="0.82"/>
    <n v="0"/>
    <x v="0"/>
    <n v="0"/>
    <n v="0"/>
    <n v="0"/>
    <n v="0"/>
    <n v="0"/>
    <n v="0"/>
  </r>
  <r>
    <x v="0"/>
    <s v="Budd Hambrick"/>
    <s v="Contractor"/>
    <x v="51"/>
    <x v="51"/>
    <x v="1"/>
    <x v="21"/>
    <x v="2"/>
    <x v="4"/>
    <x v="0"/>
    <n v="0"/>
    <s v="OnsiteContractor"/>
    <n v="72"/>
    <n v="77"/>
    <n v="0.9"/>
    <n v="1.17"/>
    <n v="0"/>
    <x v="0"/>
    <n v="0"/>
    <n v="0"/>
    <n v="200"/>
    <n v="50"/>
    <n v="0"/>
    <n v="-250"/>
  </r>
  <r>
    <x v="0"/>
    <s v="Sigismundo Hames"/>
    <s v="Contractor"/>
    <x v="157"/>
    <x v="157"/>
    <x v="0"/>
    <x v="81"/>
    <x v="2"/>
    <x v="2"/>
    <x v="0"/>
    <n v="112"/>
    <s v="OnsiteContractor"/>
    <n v="72"/>
    <n v="80"/>
    <n v="1.1000000000000001"/>
    <n v="1"/>
    <n v="0"/>
    <x v="0"/>
    <n v="12672.000000000002"/>
    <n v="0"/>
    <n v="1000"/>
    <n v="0"/>
    <n v="8960"/>
    <n v="2712.0000000000018"/>
  </r>
  <r>
    <x v="0"/>
    <s v="Amalie Bucklan"/>
    <s v="Contractor"/>
    <x v="61"/>
    <x v="61"/>
    <x v="1"/>
    <x v="46"/>
    <x v="3"/>
    <x v="3"/>
    <x v="0"/>
    <n v="110"/>
    <s v="OnsiteContractor"/>
    <n v="72"/>
    <n v="75"/>
    <n v="1"/>
    <n v="1.19"/>
    <n v="0"/>
    <x v="0"/>
    <n v="9424.7999999999993"/>
    <n v="0"/>
    <n v="0"/>
    <n v="50"/>
    <n v="8250"/>
    <n v="1124.7999999999993"/>
  </r>
  <r>
    <x v="0"/>
    <s v="Svend Crack"/>
    <s v="Contractor"/>
    <x v="270"/>
    <x v="270"/>
    <x v="0"/>
    <x v="77"/>
    <x v="2"/>
    <x v="3"/>
    <x v="0"/>
    <n v="164"/>
    <s v="OnsiteContractor"/>
    <n v="65"/>
    <n v="78"/>
    <n v="1"/>
    <n v="1.1499999999999999"/>
    <n v="0"/>
    <x v="0"/>
    <n v="11959.999999999998"/>
    <n v="0"/>
    <n v="0"/>
    <n v="50"/>
    <n v="12792"/>
    <n v="-882.00000000000182"/>
  </r>
  <r>
    <x v="0"/>
    <s v="Maribeth Severn"/>
    <s v="Analyst"/>
    <x v="220"/>
    <x v="220"/>
    <x v="1"/>
    <x v="45"/>
    <x v="3"/>
    <x v="0"/>
    <x v="1"/>
    <n v="0"/>
    <s v="OffshoreAnalyst"/>
    <n v="24"/>
    <n v="384.61538461538464"/>
    <n v="1.2"/>
    <n v="1.1200000000000001"/>
    <n v="0"/>
    <x v="0"/>
    <n v="0"/>
    <n v="0"/>
    <n v="500"/>
    <n v="50"/>
    <n v="0"/>
    <n v="-550"/>
  </r>
  <r>
    <x v="0"/>
    <s v="Joanna MacTrustrie"/>
    <s v="Analyst"/>
    <x v="36"/>
    <x v="36"/>
    <x v="0"/>
    <x v="12"/>
    <x v="1"/>
    <x v="1"/>
    <x v="0"/>
    <n v="163"/>
    <s v="OnsiteAnalyst"/>
    <n v="48"/>
    <n v="5416.666666666667"/>
    <n v="0.8"/>
    <n v="0.99"/>
    <n v="0"/>
    <x v="0"/>
    <n v="6082.5599999999995"/>
    <n v="5416.666666666667"/>
    <n v="200"/>
    <n v="500"/>
    <n v="0"/>
    <n v="-34.106666666667479"/>
  </r>
  <r>
    <x v="0"/>
    <s v="Karilynn Deeth"/>
    <s v="Contractor"/>
    <x v="274"/>
    <x v="274"/>
    <x v="1"/>
    <x v="3"/>
    <x v="2"/>
    <x v="3"/>
    <x v="1"/>
    <n v="162"/>
    <s v="OffshoreContractor"/>
    <n v="35"/>
    <n v="46"/>
    <n v="1"/>
    <n v="0.98"/>
    <n v="0"/>
    <x v="0"/>
    <n v="5556.5999999999995"/>
    <n v="0"/>
    <n v="0"/>
    <n v="10"/>
    <n v="7452"/>
    <n v="-1905.4000000000005"/>
  </r>
  <r>
    <x v="0"/>
    <s v="Enid Luberto"/>
    <s v="Associate"/>
    <x v="229"/>
    <x v="229"/>
    <x v="1"/>
    <x v="69"/>
    <x v="3"/>
    <x v="1"/>
    <x v="0"/>
    <n v="0"/>
    <s v="OnsiteAssociate"/>
    <n v="54"/>
    <n v="5666.666666666667"/>
    <n v="0.8"/>
    <n v="0.86"/>
    <n v="0"/>
    <x v="0"/>
    <n v="0"/>
    <n v="0"/>
    <n v="0"/>
    <n v="50"/>
    <n v="0"/>
    <n v="-50"/>
  </r>
  <r>
    <x v="0"/>
    <s v="Sayres Pottery"/>
    <s v="Analyst"/>
    <x v="303"/>
    <x v="303"/>
    <x v="0"/>
    <x v="99"/>
    <x v="0"/>
    <x v="1"/>
    <x v="0"/>
    <n v="160"/>
    <s v="OnsiteAnalyst"/>
    <n v="48"/>
    <n v="5416.666666666667"/>
    <n v="0.8"/>
    <n v="0.95"/>
    <n v="0"/>
    <x v="0"/>
    <n v="5836.7999999999993"/>
    <n v="5416.666666666667"/>
    <n v="0"/>
    <n v="50"/>
    <n v="0"/>
    <n v="370.1333333333323"/>
  </r>
  <r>
    <x v="0"/>
    <s v="Meggie Hutfield"/>
    <s v="Contractor"/>
    <x v="289"/>
    <x v="289"/>
    <x v="0"/>
    <x v="79"/>
    <x v="0"/>
    <x v="2"/>
    <x v="1"/>
    <n v="132"/>
    <s v="OffshoreContractor"/>
    <n v="35"/>
    <n v="51"/>
    <n v="1.1000000000000001"/>
    <n v="0.95"/>
    <n v="0"/>
    <x v="0"/>
    <n v="5852.0000000000009"/>
    <n v="0"/>
    <n v="200"/>
    <n v="100"/>
    <n v="6732"/>
    <n v="-1179.9999999999991"/>
  </r>
  <r>
    <x v="0"/>
    <s v="Ferdy Hamper"/>
    <s v="Analyst"/>
    <x v="207"/>
    <x v="207"/>
    <x v="1"/>
    <x v="22"/>
    <x v="2"/>
    <x v="1"/>
    <x v="1"/>
    <n v="162"/>
    <s v="OffshoreAnalyst"/>
    <n v="24"/>
    <n v="384.61538461538464"/>
    <n v="0.8"/>
    <n v="1.2"/>
    <n v="0"/>
    <x v="0"/>
    <n v="3732.48"/>
    <n v="384.61538461538464"/>
    <n v="750"/>
    <n v="50"/>
    <n v="0"/>
    <n v="2547.8646153846153"/>
  </r>
  <r>
    <x v="0"/>
    <s v="Lind Holbarrow"/>
    <s v="Associate"/>
    <x v="282"/>
    <x v="282"/>
    <x v="1"/>
    <x v="15"/>
    <x v="2"/>
    <x v="3"/>
    <x v="1"/>
    <n v="165"/>
    <s v="OffshoreAssociate"/>
    <n v="30"/>
    <n v="615.38461538461536"/>
    <n v="1"/>
    <n v="1.1000000000000001"/>
    <n v="0"/>
    <x v="0"/>
    <n v="5445"/>
    <n v="615.38461538461536"/>
    <n v="0"/>
    <n v="0"/>
    <n v="0"/>
    <n v="4829.6153846153848"/>
  </r>
  <r>
    <x v="0"/>
    <s v="Sacha McLarnon"/>
    <s v="Contractor"/>
    <x v="144"/>
    <x v="144"/>
    <x v="1"/>
    <x v="42"/>
    <x v="5"/>
    <x v="3"/>
    <x v="0"/>
    <n v="162"/>
    <s v="OnsiteContractor"/>
    <n v="72"/>
    <n v="75"/>
    <n v="1"/>
    <n v="1.1499999999999999"/>
    <n v="0"/>
    <x v="0"/>
    <n v="13413.599999999999"/>
    <n v="0"/>
    <n v="0"/>
    <n v="0"/>
    <n v="12150"/>
    <n v="1263.5999999999985"/>
  </r>
  <r>
    <x v="0"/>
    <s v="Alasteir Leeburn"/>
    <s v="Senior Associate"/>
    <x v="194"/>
    <x v="194"/>
    <x v="0"/>
    <x v="53"/>
    <x v="5"/>
    <x v="2"/>
    <x v="1"/>
    <n v="165"/>
    <s v="OffshoreSenior Associate"/>
    <n v="35"/>
    <n v="923.07692307692309"/>
    <n v="1.1000000000000001"/>
    <n v="1.1100000000000001"/>
    <n v="0"/>
    <x v="0"/>
    <n v="6837.6000000000013"/>
    <n v="923.07692307692309"/>
    <n v="0"/>
    <n v="10"/>
    <n v="0"/>
    <n v="5904.5230769230784"/>
  </r>
  <r>
    <x v="0"/>
    <s v="Layla Mingaud"/>
    <s v="Manager"/>
    <x v="62"/>
    <x v="62"/>
    <x v="1"/>
    <x v="47"/>
    <x v="0"/>
    <x v="4"/>
    <x v="1"/>
    <n v="0"/>
    <s v="OffshoreManager"/>
    <n v="40"/>
    <n v="1230.7692307692307"/>
    <n v="0.9"/>
    <n v="1.1399999999999999"/>
    <n v="0"/>
    <x v="0"/>
    <n v="0"/>
    <n v="0"/>
    <n v="1000"/>
    <n v="10"/>
    <n v="0"/>
    <n v="-1010"/>
  </r>
  <r>
    <x v="0"/>
    <s v="Agatha Gitsham"/>
    <s v="Analyst"/>
    <x v="4"/>
    <x v="4"/>
    <x v="0"/>
    <x v="4"/>
    <x v="2"/>
    <x v="1"/>
    <x v="1"/>
    <n v="160"/>
    <s v="OffshoreAnalyst"/>
    <n v="24"/>
    <n v="384.61538461538464"/>
    <n v="0.8"/>
    <n v="1.05"/>
    <n v="0"/>
    <x v="0"/>
    <n v="3225.6000000000004"/>
    <n v="384.61538461538464"/>
    <n v="500"/>
    <n v="250"/>
    <n v="0"/>
    <n v="2090.9846153846156"/>
  </r>
  <r>
    <x v="0"/>
    <s v="Mame Willers"/>
    <s v="Director"/>
    <x v="221"/>
    <x v="221"/>
    <x v="1"/>
    <x v="67"/>
    <x v="4"/>
    <x v="1"/>
    <x v="0"/>
    <n v="167"/>
    <s v="OnsiteDirector"/>
    <n v="90"/>
    <n v="9166.6666666666661"/>
    <n v="0.8"/>
    <n v="0.81"/>
    <n v="0"/>
    <x v="0"/>
    <n v="9739.44"/>
    <n v="9166.6666666666661"/>
    <n v="1000"/>
    <n v="250"/>
    <n v="0"/>
    <n v="-677.22666666666555"/>
  </r>
  <r>
    <x v="0"/>
    <s v="Baxter Aslett"/>
    <s v="Contractor"/>
    <x v="212"/>
    <x v="212"/>
    <x v="1"/>
    <x v="51"/>
    <x v="3"/>
    <x v="3"/>
    <x v="1"/>
    <n v="83"/>
    <s v="OffshoreContractor"/>
    <n v="48"/>
    <n v="41"/>
    <n v="1"/>
    <n v="0.84"/>
    <n v="0"/>
    <x v="0"/>
    <n v="3346.56"/>
    <n v="0"/>
    <n v="1000"/>
    <n v="50"/>
    <n v="3403"/>
    <n v="-1106.44"/>
  </r>
  <r>
    <x v="0"/>
    <s v="Tessi Lorraway"/>
    <s v="Analyst"/>
    <x v="143"/>
    <x v="143"/>
    <x v="1"/>
    <x v="36"/>
    <x v="1"/>
    <x v="3"/>
    <x v="1"/>
    <n v="0"/>
    <s v="OffshoreAnalyst"/>
    <n v="24"/>
    <n v="384.61538461538464"/>
    <n v="1"/>
    <n v="0.88"/>
    <n v="0"/>
    <x v="0"/>
    <n v="0"/>
    <n v="0"/>
    <n v="200"/>
    <n v="0"/>
    <n v="0"/>
    <n v="-200"/>
  </r>
  <r>
    <x v="0"/>
    <s v="Madge Taw"/>
    <s v="Senior Associate"/>
    <x v="211"/>
    <x v="211"/>
    <x v="1"/>
    <x v="6"/>
    <x v="4"/>
    <x v="3"/>
    <x v="1"/>
    <n v="0"/>
    <s v="OffshoreSenior Associate"/>
    <n v="35"/>
    <n v="923.07692307692309"/>
    <n v="1"/>
    <n v="1.04"/>
    <n v="0"/>
    <x v="0"/>
    <n v="0"/>
    <n v="0"/>
    <n v="0"/>
    <n v="250"/>
    <n v="0"/>
    <n v="-250"/>
  </r>
  <r>
    <x v="0"/>
    <s v="Patricia Georgeou"/>
    <s v="Senior Associate"/>
    <x v="137"/>
    <x v="137"/>
    <x v="1"/>
    <x v="40"/>
    <x v="5"/>
    <x v="3"/>
    <x v="1"/>
    <n v="163"/>
    <s v="OffshoreSenior Associate"/>
    <n v="35"/>
    <n v="923.07692307692309"/>
    <n v="1"/>
    <n v="1.17"/>
    <n v="0"/>
    <x v="0"/>
    <n v="6674.8499999999995"/>
    <n v="923.07692307692309"/>
    <n v="0"/>
    <n v="50"/>
    <n v="0"/>
    <n v="5701.7730769230766"/>
  </r>
  <r>
    <x v="0"/>
    <s v="Sheryl Haddy"/>
    <s v="Contractor"/>
    <x v="238"/>
    <x v="238"/>
    <x v="0"/>
    <x v="6"/>
    <x v="4"/>
    <x v="1"/>
    <x v="1"/>
    <n v="168"/>
    <s v="OffshoreContractor"/>
    <n v="35"/>
    <n v="53"/>
    <n v="0.8"/>
    <n v="1.04"/>
    <n v="0"/>
    <x v="0"/>
    <n v="4659.2"/>
    <n v="0"/>
    <n v="500"/>
    <n v="0"/>
    <n v="8904"/>
    <n v="-4744.8"/>
  </r>
  <r>
    <x v="0"/>
    <s v="Dari Castleton"/>
    <s v="Analyst"/>
    <x v="4"/>
    <x v="4"/>
    <x v="0"/>
    <x v="4"/>
    <x v="2"/>
    <x v="1"/>
    <x v="0"/>
    <n v="167"/>
    <s v="OnsiteAnalyst"/>
    <n v="48"/>
    <n v="5416.666666666667"/>
    <n v="0.8"/>
    <n v="1.05"/>
    <n v="0"/>
    <x v="0"/>
    <n v="6451.2000000000007"/>
    <n v="5416.666666666667"/>
    <n v="750"/>
    <n v="10"/>
    <n v="0"/>
    <n v="274.53333333333376"/>
  </r>
  <r>
    <x v="0"/>
    <s v="Ofella Bummfrey"/>
    <s v="Manager"/>
    <x v="80"/>
    <x v="80"/>
    <x v="1"/>
    <x v="14"/>
    <x v="5"/>
    <x v="1"/>
    <x v="1"/>
    <n v="161"/>
    <s v="OffshoreManager"/>
    <n v="40"/>
    <n v="1230.7692307692307"/>
    <n v="0.8"/>
    <n v="1.03"/>
    <n v="0"/>
    <x v="0"/>
    <n v="5306.56"/>
    <n v="1230.7692307692307"/>
    <n v="200"/>
    <n v="0"/>
    <n v="0"/>
    <n v="3875.7907692307699"/>
  </r>
  <r>
    <x v="0"/>
    <s v="Torre Cream"/>
    <s v="Contractor"/>
    <x v="241"/>
    <x v="241"/>
    <x v="0"/>
    <x v="58"/>
    <x v="3"/>
    <x v="1"/>
    <x v="1"/>
    <n v="161"/>
    <s v="OffshoreContractor"/>
    <n v="35"/>
    <n v="53"/>
    <n v="0.8"/>
    <n v="1"/>
    <n v="0"/>
    <x v="0"/>
    <n v="4480"/>
    <n v="0"/>
    <n v="0"/>
    <n v="10"/>
    <n v="8533"/>
    <n v="-4063"/>
  </r>
  <r>
    <x v="0"/>
    <s v="Madelyn Figgins"/>
    <s v="Contractor"/>
    <x v="305"/>
    <x v="305"/>
    <x v="1"/>
    <x v="19"/>
    <x v="2"/>
    <x v="0"/>
    <x v="1"/>
    <n v="0"/>
    <s v="OffshoreContractor"/>
    <n v="35"/>
    <n v="43"/>
    <n v="1.2"/>
    <n v="1.07"/>
    <n v="0"/>
    <x v="0"/>
    <n v="0"/>
    <n v="0"/>
    <n v="750"/>
    <n v="10"/>
    <n v="0"/>
    <n v="-760"/>
  </r>
  <r>
    <x v="0"/>
    <s v="Erhard Tucker"/>
    <s v="Contractor"/>
    <x v="100"/>
    <x v="100"/>
    <x v="1"/>
    <x v="62"/>
    <x v="4"/>
    <x v="3"/>
    <x v="1"/>
    <n v="161"/>
    <s v="OffshoreContractor"/>
    <n v="35"/>
    <n v="41"/>
    <n v="1"/>
    <n v="1.17"/>
    <n v="0"/>
    <x v="0"/>
    <n v="6592.95"/>
    <n v="0"/>
    <n v="0"/>
    <n v="0"/>
    <n v="6601"/>
    <n v="-8.0500000000001819"/>
  </r>
  <r>
    <x v="0"/>
    <s v="Nanni Attenborough"/>
    <s v="Analyst"/>
    <x v="70"/>
    <x v="70"/>
    <x v="1"/>
    <x v="4"/>
    <x v="2"/>
    <x v="4"/>
    <x v="1"/>
    <n v="0"/>
    <s v="OffshoreAnalyst"/>
    <n v="24"/>
    <n v="384.61538461538464"/>
    <n v="0.9"/>
    <n v="1.05"/>
    <n v="0"/>
    <x v="0"/>
    <n v="0"/>
    <n v="0"/>
    <n v="200"/>
    <n v="100"/>
    <n v="0"/>
    <n v="-300"/>
  </r>
  <r>
    <x v="0"/>
    <s v="Katalin Olech"/>
    <s v="Contractor"/>
    <x v="62"/>
    <x v="62"/>
    <x v="1"/>
    <x v="47"/>
    <x v="0"/>
    <x v="4"/>
    <x v="1"/>
    <n v="0"/>
    <s v="OffshoreContractor"/>
    <n v="40"/>
    <n v="46"/>
    <n v="0.9"/>
    <n v="1.1399999999999999"/>
    <n v="0"/>
    <x v="0"/>
    <n v="0"/>
    <n v="0"/>
    <n v="200"/>
    <n v="10"/>
    <n v="0"/>
    <n v="-210"/>
  </r>
  <r>
    <x v="0"/>
    <s v="Keane McGahy"/>
    <s v="Senior Associate"/>
    <x v="57"/>
    <x v="57"/>
    <x v="1"/>
    <x v="33"/>
    <x v="1"/>
    <x v="4"/>
    <x v="1"/>
    <n v="0"/>
    <s v="OffshoreSenior Associate"/>
    <n v="35"/>
    <n v="923.07692307692309"/>
    <n v="0.9"/>
    <n v="0.98"/>
    <n v="0"/>
    <x v="0"/>
    <n v="0"/>
    <n v="0"/>
    <n v="0"/>
    <n v="50"/>
    <n v="0"/>
    <n v="-50"/>
  </r>
  <r>
    <x v="0"/>
    <s v="Gilly Engelmann"/>
    <s v="Analyst"/>
    <x v="5"/>
    <x v="5"/>
    <x v="0"/>
    <x v="5"/>
    <x v="3"/>
    <x v="1"/>
    <x v="1"/>
    <n v="103"/>
    <s v="OffshoreAnalyst"/>
    <n v="24"/>
    <n v="384.61538461538464"/>
    <n v="0.8"/>
    <n v="0.9"/>
    <n v="0"/>
    <x v="0"/>
    <n v="2764.8"/>
    <n v="384.61538461538464"/>
    <n v="750"/>
    <n v="10"/>
    <n v="0"/>
    <n v="1620.1846153846154"/>
  </r>
  <r>
    <x v="0"/>
    <s v="Regan Dainton"/>
    <s v="Contractor"/>
    <x v="208"/>
    <x v="208"/>
    <x v="1"/>
    <x v="27"/>
    <x v="5"/>
    <x v="0"/>
    <x v="0"/>
    <n v="0"/>
    <s v="OnsiteContractor"/>
    <n v="60"/>
    <n v="80"/>
    <n v="1.2"/>
    <n v="1.2"/>
    <n v="0"/>
    <x v="0"/>
    <n v="0"/>
    <n v="0"/>
    <n v="200"/>
    <n v="250"/>
    <n v="0"/>
    <n v="-450"/>
  </r>
  <r>
    <x v="0"/>
    <s v="Kayne Paoletti"/>
    <s v="Contractor"/>
    <x v="142"/>
    <x v="142"/>
    <x v="1"/>
    <x v="79"/>
    <x v="0"/>
    <x v="0"/>
    <x v="1"/>
    <n v="164"/>
    <s v="OffshoreContractor"/>
    <n v="35"/>
    <n v="43"/>
    <n v="1.2"/>
    <n v="0.95"/>
    <n v="0"/>
    <x v="0"/>
    <n v="6543.5999999999995"/>
    <n v="0"/>
    <n v="0"/>
    <n v="50"/>
    <n v="7052"/>
    <n v="-558.40000000000055"/>
  </r>
  <r>
    <x v="0"/>
    <s v="Jarid Dubble"/>
    <s v="Senior Manager"/>
    <x v="106"/>
    <x v="106"/>
    <x v="0"/>
    <x v="72"/>
    <x v="0"/>
    <x v="2"/>
    <x v="0"/>
    <n v="168"/>
    <s v="OnsiteSenior Manager"/>
    <n v="72"/>
    <n v="8333.3333333333339"/>
    <n v="1.1000000000000001"/>
    <n v="0.94"/>
    <n v="0"/>
    <x v="0"/>
    <n v="11911.68"/>
    <n v="8333.3333333333339"/>
    <n v="500"/>
    <n v="0"/>
    <n v="0"/>
    <n v="3078.3466666666664"/>
  </r>
  <r>
    <x v="0"/>
    <s v="Duffy Kovalski"/>
    <s v="Senior Associate"/>
    <x v="290"/>
    <x v="290"/>
    <x v="1"/>
    <x v="39"/>
    <x v="1"/>
    <x v="1"/>
    <x v="1"/>
    <n v="162"/>
    <s v="OffshoreSenior Associate"/>
    <n v="35"/>
    <n v="923.07692307692309"/>
    <n v="0.8"/>
    <n v="0.99"/>
    <n v="0"/>
    <x v="0"/>
    <n v="4490.6400000000003"/>
    <n v="923.07692307692309"/>
    <n v="0"/>
    <n v="10"/>
    <n v="0"/>
    <n v="3557.5630769230775"/>
  </r>
  <r>
    <x v="0"/>
    <s v="Verine Flawith"/>
    <s v="Analyst"/>
    <x v="238"/>
    <x v="238"/>
    <x v="0"/>
    <x v="6"/>
    <x v="4"/>
    <x v="1"/>
    <x v="0"/>
    <n v="111"/>
    <s v="OnsiteAnalyst"/>
    <n v="48"/>
    <n v="5416.666666666667"/>
    <n v="0.8"/>
    <n v="1.04"/>
    <n v="1"/>
    <x v="0"/>
    <n v="0"/>
    <n v="5416.666666666667"/>
    <n v="1000"/>
    <n v="10"/>
    <n v="0"/>
    <n v="-6426.666666666667"/>
  </r>
  <r>
    <x v="0"/>
    <s v="Deeanne Marcroft"/>
    <s v="Contractor"/>
    <x v="221"/>
    <x v="221"/>
    <x v="1"/>
    <x v="67"/>
    <x v="4"/>
    <x v="1"/>
    <x v="1"/>
    <n v="88"/>
    <s v="OffshoreContractor"/>
    <n v="40"/>
    <n v="44"/>
    <n v="0.8"/>
    <n v="0.81"/>
    <n v="0"/>
    <x v="0"/>
    <n v="2280.96"/>
    <n v="0"/>
    <n v="1000"/>
    <n v="500"/>
    <n v="3872"/>
    <n v="-3091.04"/>
  </r>
  <r>
    <x v="0"/>
    <s v="Sawyer Murrells"/>
    <s v="Senior Manager"/>
    <x v="131"/>
    <x v="131"/>
    <x v="1"/>
    <x v="5"/>
    <x v="3"/>
    <x v="2"/>
    <x v="0"/>
    <n v="166"/>
    <s v="OnsiteSenior Manager"/>
    <n v="72"/>
    <n v="8333.3333333333339"/>
    <n v="1.1000000000000001"/>
    <n v="0.9"/>
    <n v="0"/>
    <x v="0"/>
    <n v="11832.480000000001"/>
    <n v="8333.3333333333339"/>
    <n v="0"/>
    <n v="100"/>
    <n v="0"/>
    <n v="3399.1466666666674"/>
  </r>
  <r>
    <x v="0"/>
    <s v="Smitty Hayworth"/>
    <s v="Analyst"/>
    <x v="109"/>
    <x v="109"/>
    <x v="0"/>
    <x v="35"/>
    <x v="5"/>
    <x v="2"/>
    <x v="0"/>
    <n v="0"/>
    <s v="OnsiteAnalyst"/>
    <n v="48"/>
    <n v="5416.666666666667"/>
    <n v="1.1000000000000001"/>
    <n v="0.95"/>
    <n v="0"/>
    <x v="0"/>
    <n v="8025.5999999999995"/>
    <n v="0"/>
    <n v="0"/>
    <n v="50"/>
    <n v="0"/>
    <n v="7975.5999999999995"/>
  </r>
  <r>
    <x v="0"/>
    <s v="Kendre Fontin"/>
    <s v="Senior Associate"/>
    <x v="120"/>
    <x v="120"/>
    <x v="0"/>
    <x v="61"/>
    <x v="2"/>
    <x v="1"/>
    <x v="0"/>
    <n v="0"/>
    <s v="OnsiteSenior Associate"/>
    <n v="60"/>
    <n v="6250"/>
    <n v="0.8"/>
    <n v="1.1599999999999999"/>
    <n v="0"/>
    <x v="0"/>
    <n v="8908.7999999999993"/>
    <n v="0"/>
    <n v="0"/>
    <n v="500"/>
    <n v="0"/>
    <n v="8408.7999999999993"/>
  </r>
  <r>
    <x v="0"/>
    <s v="Worth Studde"/>
    <s v="Associate"/>
    <x v="267"/>
    <x v="267"/>
    <x v="0"/>
    <x v="33"/>
    <x v="1"/>
    <x v="2"/>
    <x v="0"/>
    <n v="0"/>
    <s v="OnsiteAssociate"/>
    <n v="54"/>
    <n v="5666.666666666667"/>
    <n v="1.1000000000000001"/>
    <n v="0.98"/>
    <n v="0"/>
    <x v="0"/>
    <n v="9313.92"/>
    <n v="0"/>
    <n v="500"/>
    <n v="10"/>
    <n v="0"/>
    <n v="8803.92"/>
  </r>
  <r>
    <x v="0"/>
    <s v="Enrica Clarycott"/>
    <s v="Contractor"/>
    <x v="39"/>
    <x v="39"/>
    <x v="1"/>
    <x v="25"/>
    <x v="1"/>
    <x v="1"/>
    <x v="0"/>
    <n v="0"/>
    <s v="OnsiteContractor"/>
    <n v="72"/>
    <n v="80"/>
    <n v="0.8"/>
    <n v="1"/>
    <n v="0"/>
    <x v="0"/>
    <n v="0"/>
    <n v="0"/>
    <n v="200"/>
    <n v="50"/>
    <n v="0"/>
    <n v="-250"/>
  </r>
  <r>
    <x v="0"/>
    <s v="Ethelin Cadd"/>
    <s v="Analyst"/>
    <x v="19"/>
    <x v="19"/>
    <x v="1"/>
    <x v="19"/>
    <x v="2"/>
    <x v="1"/>
    <x v="1"/>
    <n v="162"/>
    <s v="OffshoreAnalyst"/>
    <n v="24"/>
    <n v="384.61538461538464"/>
    <n v="0.8"/>
    <n v="1.07"/>
    <n v="0"/>
    <x v="0"/>
    <n v="3328.1280000000002"/>
    <n v="384.61538461538464"/>
    <n v="0"/>
    <n v="50"/>
    <n v="0"/>
    <n v="2893.5126153846154"/>
  </r>
  <r>
    <x v="0"/>
    <s v="Mortie Wayper"/>
    <s v="Associate"/>
    <x v="28"/>
    <x v="28"/>
    <x v="0"/>
    <x v="26"/>
    <x v="2"/>
    <x v="4"/>
    <x v="0"/>
    <n v="0"/>
    <s v="OnsiteAssociate"/>
    <n v="54"/>
    <n v="5666.666666666667"/>
    <n v="0.9"/>
    <n v="1.1100000000000001"/>
    <n v="0"/>
    <x v="0"/>
    <n v="8631.36"/>
    <n v="0"/>
    <n v="200"/>
    <n v="10"/>
    <n v="0"/>
    <n v="8421.36"/>
  </r>
  <r>
    <x v="0"/>
    <s v="Joeann Cheake"/>
    <s v="Manager"/>
    <x v="151"/>
    <x v="151"/>
    <x v="1"/>
    <x v="81"/>
    <x v="2"/>
    <x v="1"/>
    <x v="1"/>
    <n v="165"/>
    <s v="OffshoreManager"/>
    <n v="40"/>
    <n v="1230.7692307692307"/>
    <n v="0.8"/>
    <n v="1"/>
    <n v="0"/>
    <x v="0"/>
    <n v="5280"/>
    <n v="1230.7692307692307"/>
    <n v="0"/>
    <n v="100"/>
    <n v="0"/>
    <n v="3949.2307692307695"/>
  </r>
  <r>
    <x v="0"/>
    <s v="Marci Boswood"/>
    <s v="Analyst"/>
    <x v="55"/>
    <x v="55"/>
    <x v="0"/>
    <x v="41"/>
    <x v="4"/>
    <x v="1"/>
    <x v="1"/>
    <n v="163"/>
    <s v="OffshoreAnalyst"/>
    <n v="24"/>
    <n v="384.61538461538464"/>
    <n v="0.8"/>
    <n v="0.81"/>
    <n v="0"/>
    <x v="0"/>
    <n v="2488.3200000000002"/>
    <n v="384.61538461538464"/>
    <n v="0"/>
    <n v="10"/>
    <n v="0"/>
    <n v="2093.7046153846154"/>
  </r>
  <r>
    <x v="0"/>
    <s v="Gerry Sondon"/>
    <s v="Contractor"/>
    <x v="253"/>
    <x v="253"/>
    <x v="0"/>
    <x v="39"/>
    <x v="1"/>
    <x v="4"/>
    <x v="1"/>
    <n v="0"/>
    <s v="OffshoreContractor"/>
    <n v="48"/>
    <n v="43"/>
    <n v="0.9"/>
    <n v="0.99"/>
    <n v="0"/>
    <x v="0"/>
    <n v="6842.88"/>
    <n v="0"/>
    <n v="0"/>
    <n v="10"/>
    <n v="0"/>
    <n v="6832.88"/>
  </r>
  <r>
    <x v="0"/>
    <s v="Darda Karmel"/>
    <s v="Contractor"/>
    <x v="191"/>
    <x v="191"/>
    <x v="1"/>
    <x v="40"/>
    <x v="5"/>
    <x v="4"/>
    <x v="0"/>
    <n v="161"/>
    <s v="OnsiteContractor"/>
    <n v="72"/>
    <n v="74"/>
    <n v="0.9"/>
    <n v="1.17"/>
    <n v="0"/>
    <x v="0"/>
    <n v="12206.376"/>
    <n v="0"/>
    <n v="1000"/>
    <n v="50"/>
    <n v="11914"/>
    <n v="-757.6239999999998"/>
  </r>
  <r>
    <x v="0"/>
    <s v="Otho Honack"/>
    <s v="Contractor"/>
    <x v="182"/>
    <x v="182"/>
    <x v="1"/>
    <x v="67"/>
    <x v="4"/>
    <x v="2"/>
    <x v="1"/>
    <n v="165"/>
    <s v="OffshoreContractor"/>
    <n v="40"/>
    <n v="48"/>
    <n v="1.1000000000000001"/>
    <n v="0.81"/>
    <n v="0"/>
    <x v="0"/>
    <n v="5880.6000000000013"/>
    <n v="0"/>
    <n v="200"/>
    <n v="50"/>
    <n v="7920"/>
    <n v="-2289.3999999999987"/>
  </r>
  <r>
    <x v="0"/>
    <s v="Theodora Bulfit"/>
    <s v="Contractor"/>
    <x v="259"/>
    <x v="259"/>
    <x v="0"/>
    <x v="51"/>
    <x v="3"/>
    <x v="1"/>
    <x v="1"/>
    <n v="160"/>
    <s v="OffshoreContractor"/>
    <n v="35"/>
    <n v="52"/>
    <n v="0.8"/>
    <n v="0.84"/>
    <n v="0"/>
    <x v="0"/>
    <n v="3763.2"/>
    <n v="0"/>
    <n v="1000"/>
    <n v="100"/>
    <n v="8320"/>
    <n v="-5656.8"/>
  </r>
  <r>
    <x v="0"/>
    <s v="Pierce Benini"/>
    <s v="Analyst"/>
    <x v="165"/>
    <x v="165"/>
    <x v="0"/>
    <x v="64"/>
    <x v="3"/>
    <x v="2"/>
    <x v="1"/>
    <n v="0"/>
    <s v="OffshoreAnalyst"/>
    <n v="24"/>
    <n v="384.61538461538464"/>
    <n v="1.1000000000000001"/>
    <n v="0.97"/>
    <n v="0"/>
    <x v="0"/>
    <n v="4097.28"/>
    <n v="0"/>
    <n v="0"/>
    <n v="10"/>
    <n v="0"/>
    <n v="4087.2799999999997"/>
  </r>
  <r>
    <x v="0"/>
    <s v="Norry Burley"/>
    <s v="Contractor"/>
    <x v="145"/>
    <x v="145"/>
    <x v="1"/>
    <x v="68"/>
    <x v="3"/>
    <x v="3"/>
    <x v="1"/>
    <n v="0"/>
    <s v="OffshoreContractor"/>
    <n v="40"/>
    <n v="43"/>
    <n v="1"/>
    <n v="1.1200000000000001"/>
    <n v="0"/>
    <x v="0"/>
    <n v="0"/>
    <n v="0"/>
    <n v="750"/>
    <n v="250"/>
    <n v="0"/>
    <n v="-1000"/>
  </r>
  <r>
    <x v="0"/>
    <s v="Vittoria Audiss"/>
    <s v="Senior Associate"/>
    <x v="186"/>
    <x v="186"/>
    <x v="0"/>
    <x v="57"/>
    <x v="5"/>
    <x v="1"/>
    <x v="1"/>
    <n v="160"/>
    <s v="OffshoreSenior Associate"/>
    <n v="35"/>
    <n v="923.07692307692309"/>
    <n v="0.8"/>
    <n v="0.93"/>
    <n v="0"/>
    <x v="0"/>
    <n v="4166.4000000000005"/>
    <n v="923.07692307692309"/>
    <n v="0"/>
    <n v="0"/>
    <n v="0"/>
    <n v="3243.3230769230777"/>
  </r>
  <r>
    <x v="0"/>
    <s v="Onofredo Bayldon"/>
    <s v="Contractor"/>
    <x v="170"/>
    <x v="170"/>
    <x v="1"/>
    <x v="79"/>
    <x v="0"/>
    <x v="1"/>
    <x v="1"/>
    <n v="165"/>
    <s v="OffshoreContractor"/>
    <n v="40"/>
    <n v="53"/>
    <n v="0.8"/>
    <n v="0.95"/>
    <n v="0"/>
    <x v="0"/>
    <n v="5016"/>
    <n v="0"/>
    <n v="0"/>
    <n v="0"/>
    <n v="8745"/>
    <n v="-3729"/>
  </r>
  <r>
    <x v="0"/>
    <s v="Ingram Paye"/>
    <s v="Manager"/>
    <x v="165"/>
    <x v="165"/>
    <x v="0"/>
    <x v="64"/>
    <x v="3"/>
    <x v="2"/>
    <x v="1"/>
    <n v="0"/>
    <s v="OffshoreManager"/>
    <n v="40"/>
    <n v="1230.7692307692307"/>
    <n v="1.1000000000000001"/>
    <n v="0.97"/>
    <n v="0"/>
    <x v="0"/>
    <n v="6828.8000000000011"/>
    <n v="0"/>
    <n v="500"/>
    <n v="250"/>
    <n v="0"/>
    <n v="6078.8000000000011"/>
  </r>
  <r>
    <x v="0"/>
    <s v="Freemon Carles"/>
    <s v="Associate"/>
    <x v="233"/>
    <x v="233"/>
    <x v="1"/>
    <x v="61"/>
    <x v="2"/>
    <x v="3"/>
    <x v="0"/>
    <n v="0"/>
    <s v="OnsiteAssociate"/>
    <n v="54"/>
    <n v="5666.666666666667"/>
    <n v="1"/>
    <n v="1.1599999999999999"/>
    <n v="0"/>
    <x v="0"/>
    <n v="0"/>
    <n v="0"/>
    <n v="1000"/>
    <n v="50"/>
    <n v="0"/>
    <n v="-1050"/>
  </r>
  <r>
    <x v="0"/>
    <s v="Gilda Thon"/>
    <s v="Director"/>
    <x v="76"/>
    <x v="76"/>
    <x v="1"/>
    <x v="57"/>
    <x v="5"/>
    <x v="2"/>
    <x v="0"/>
    <n v="161"/>
    <s v="OnsiteDirector"/>
    <n v="90"/>
    <n v="9166.6666666666661"/>
    <n v="1.1000000000000001"/>
    <n v="0.93"/>
    <n v="0"/>
    <x v="0"/>
    <n v="14823.270000000002"/>
    <n v="9166.6666666666661"/>
    <n v="0"/>
    <n v="0"/>
    <n v="0"/>
    <n v="5656.6033333333362"/>
  </r>
  <r>
    <x v="0"/>
    <s v="Rosanne Ramsell"/>
    <s v="Manager"/>
    <x v="76"/>
    <x v="76"/>
    <x v="1"/>
    <x v="57"/>
    <x v="5"/>
    <x v="2"/>
    <x v="1"/>
    <n v="103"/>
    <s v="OffshoreManager"/>
    <n v="40"/>
    <n v="1230.7692307692307"/>
    <n v="1.1000000000000001"/>
    <n v="0.93"/>
    <n v="0"/>
    <x v="0"/>
    <n v="4214.76"/>
    <n v="1230.7692307692307"/>
    <n v="500"/>
    <n v="0"/>
    <n v="0"/>
    <n v="2483.9907692307697"/>
  </r>
  <r>
    <x v="0"/>
    <s v="Fitzgerald Sperry"/>
    <s v="Contractor"/>
    <x v="236"/>
    <x v="236"/>
    <x v="1"/>
    <x v="65"/>
    <x v="5"/>
    <x v="3"/>
    <x v="1"/>
    <n v="163"/>
    <s v="OffshoreContractor"/>
    <n v="40"/>
    <n v="45"/>
    <n v="1"/>
    <n v="1.2"/>
    <n v="0"/>
    <x v="0"/>
    <n v="7824"/>
    <n v="0"/>
    <n v="750"/>
    <n v="500"/>
    <n v="7335"/>
    <n v="-761"/>
  </r>
  <r>
    <x v="0"/>
    <s v="Noemi Kimmings"/>
    <s v="Manager"/>
    <x v="144"/>
    <x v="144"/>
    <x v="1"/>
    <x v="42"/>
    <x v="5"/>
    <x v="3"/>
    <x v="1"/>
    <n v="166"/>
    <s v="OffshoreManager"/>
    <n v="40"/>
    <n v="1230.7692307692307"/>
    <n v="1"/>
    <n v="1.1499999999999999"/>
    <n v="0"/>
    <x v="0"/>
    <n v="7635.9999999999991"/>
    <n v="1230.7692307692307"/>
    <n v="200"/>
    <n v="0"/>
    <n v="0"/>
    <n v="6205.2307692307686"/>
  </r>
  <r>
    <x v="0"/>
    <s v="Genevieve Cornthwaite"/>
    <s v="Analyst"/>
    <x v="269"/>
    <x v="269"/>
    <x v="1"/>
    <x v="11"/>
    <x v="2"/>
    <x v="1"/>
    <x v="0"/>
    <n v="168"/>
    <s v="OnsiteAnalyst"/>
    <n v="48"/>
    <n v="5416.666666666667"/>
    <n v="0.8"/>
    <n v="0.95"/>
    <n v="0"/>
    <x v="0"/>
    <n v="6128.64"/>
    <n v="5416.666666666667"/>
    <n v="200"/>
    <n v="50"/>
    <n v="0"/>
    <n v="461.97333333333336"/>
  </r>
  <r>
    <x v="0"/>
    <s v="Dorri Edmead"/>
    <s v="Senior Associate"/>
    <x v="246"/>
    <x v="246"/>
    <x v="0"/>
    <x v="92"/>
    <x v="2"/>
    <x v="1"/>
    <x v="1"/>
    <n v="100"/>
    <s v="OffshoreSenior Associate"/>
    <n v="35"/>
    <n v="923.07692307692309"/>
    <n v="0.8"/>
    <n v="0.8"/>
    <n v="0"/>
    <x v="0"/>
    <n v="3584"/>
    <n v="923.07692307692309"/>
    <n v="0"/>
    <n v="0"/>
    <n v="0"/>
    <n v="2660.9230769230771"/>
  </r>
  <r>
    <x v="0"/>
    <s v="Sydney Warsop"/>
    <s v="Contractor"/>
    <x v="104"/>
    <x v="104"/>
    <x v="1"/>
    <x v="39"/>
    <x v="1"/>
    <x v="3"/>
    <x v="0"/>
    <n v="164"/>
    <s v="OnsiteContractor"/>
    <n v="60"/>
    <n v="78"/>
    <n v="1"/>
    <n v="0.99"/>
    <n v="0"/>
    <x v="0"/>
    <n v="9741.6"/>
    <n v="0"/>
    <n v="200"/>
    <n v="0"/>
    <n v="12792"/>
    <n v="-3250.3999999999996"/>
  </r>
  <r>
    <x v="0"/>
    <s v="Kare Kamall"/>
    <s v="Contractor"/>
    <x v="117"/>
    <x v="117"/>
    <x v="0"/>
    <x v="4"/>
    <x v="2"/>
    <x v="0"/>
    <x v="1"/>
    <n v="0"/>
    <s v="OffshoreContractor"/>
    <n v="40"/>
    <n v="49"/>
    <n v="1.2"/>
    <n v="1.05"/>
    <n v="0"/>
    <x v="0"/>
    <n v="8064"/>
    <n v="0"/>
    <n v="500"/>
    <n v="10"/>
    <n v="0"/>
    <n v="7554"/>
  </r>
  <r>
    <x v="0"/>
    <s v="Fae Dansken"/>
    <s v="Senior Associate"/>
    <x v="64"/>
    <x v="64"/>
    <x v="0"/>
    <x v="48"/>
    <x v="5"/>
    <x v="1"/>
    <x v="1"/>
    <n v="0"/>
    <s v="OffshoreSenior Associate"/>
    <n v="35"/>
    <n v="923.07692307692309"/>
    <n v="0.8"/>
    <n v="0.93"/>
    <n v="0"/>
    <x v="0"/>
    <n v="4166.4000000000005"/>
    <n v="0"/>
    <n v="500"/>
    <n v="0"/>
    <n v="0"/>
    <n v="3666.4000000000005"/>
  </r>
  <r>
    <x v="0"/>
    <s v="Holly Siemons"/>
    <s v="Analyst"/>
    <x v="200"/>
    <x v="200"/>
    <x v="0"/>
    <x v="7"/>
    <x v="0"/>
    <x v="1"/>
    <x v="0"/>
    <n v="164"/>
    <s v="OnsiteAnalyst"/>
    <n v="48"/>
    <n v="5416.666666666667"/>
    <n v="0.8"/>
    <n v="1.1399999999999999"/>
    <n v="0"/>
    <x v="0"/>
    <n v="7004.16"/>
    <n v="5416.666666666667"/>
    <n v="750"/>
    <n v="50"/>
    <n v="0"/>
    <n v="787.49333333333288"/>
  </r>
  <r>
    <x v="0"/>
    <s v="Winslow Caunt"/>
    <s v="Analyst"/>
    <x v="161"/>
    <x v="161"/>
    <x v="1"/>
    <x v="24"/>
    <x v="0"/>
    <x v="2"/>
    <x v="1"/>
    <n v="165"/>
    <s v="OffshoreAnalyst"/>
    <n v="24"/>
    <n v="384.61538461538464"/>
    <n v="1.1000000000000001"/>
    <n v="0.99"/>
    <n v="0"/>
    <x v="0"/>
    <n v="4312.4399999999996"/>
    <n v="384.61538461538464"/>
    <n v="0"/>
    <n v="100"/>
    <n v="0"/>
    <n v="3827.8246153846148"/>
  </r>
  <r>
    <x v="0"/>
    <s v="Kingsly Navan"/>
    <s v="Contractor"/>
    <x v="169"/>
    <x v="169"/>
    <x v="1"/>
    <x v="66"/>
    <x v="5"/>
    <x v="0"/>
    <x v="1"/>
    <n v="160"/>
    <s v="OffshoreContractor"/>
    <n v="40"/>
    <n v="53"/>
    <n v="1.2"/>
    <n v="0.97"/>
    <n v="0"/>
    <x v="0"/>
    <n v="7449.5999999999995"/>
    <n v="0"/>
    <n v="0"/>
    <n v="50"/>
    <n v="8480"/>
    <n v="-1080.4000000000005"/>
  </r>
  <r>
    <x v="0"/>
    <s v="Concettina Hirsch"/>
    <s v="Analyst"/>
    <x v="186"/>
    <x v="186"/>
    <x v="0"/>
    <x v="57"/>
    <x v="5"/>
    <x v="1"/>
    <x v="1"/>
    <n v="164"/>
    <s v="OffshoreAnalyst"/>
    <n v="24"/>
    <n v="384.61538461538464"/>
    <n v="0.8"/>
    <n v="0.93"/>
    <n v="0"/>
    <x v="0"/>
    <n v="2856.96"/>
    <n v="384.61538461538464"/>
    <n v="750"/>
    <n v="100"/>
    <n v="0"/>
    <n v="1622.3446153846153"/>
  </r>
  <r>
    <x v="0"/>
    <s v="Isaac Popple"/>
    <s v="Analyst"/>
    <x v="62"/>
    <x v="62"/>
    <x v="1"/>
    <x v="47"/>
    <x v="0"/>
    <x v="4"/>
    <x v="0"/>
    <n v="117"/>
    <s v="OnsiteAnalyst"/>
    <n v="48"/>
    <n v="5416.666666666667"/>
    <n v="0.9"/>
    <n v="1.1399999999999999"/>
    <n v="0"/>
    <x v="0"/>
    <n v="5762.0160000000005"/>
    <n v="5416.666666666667"/>
    <n v="500"/>
    <n v="100"/>
    <n v="0"/>
    <n v="-254.65066666666644"/>
  </r>
  <r>
    <x v="0"/>
    <s v="Kirsti Hawsby"/>
    <s v="Associate"/>
    <x v="79"/>
    <x v="79"/>
    <x v="1"/>
    <x v="60"/>
    <x v="0"/>
    <x v="1"/>
    <x v="1"/>
    <n v="93"/>
    <s v="OffshoreAssociate"/>
    <n v="30"/>
    <n v="615.38461538461536"/>
    <n v="0.8"/>
    <n v="1.08"/>
    <n v="0"/>
    <x v="0"/>
    <n v="2410.56"/>
    <n v="615.38461538461536"/>
    <n v="0"/>
    <n v="500"/>
    <n v="0"/>
    <n v="1295.1753846153847"/>
  </r>
  <r>
    <x v="0"/>
    <s v="Brannon Joint"/>
    <s v="Analyst"/>
    <x v="227"/>
    <x v="227"/>
    <x v="1"/>
    <x v="93"/>
    <x v="2"/>
    <x v="1"/>
    <x v="1"/>
    <n v="161"/>
    <s v="OffshoreAnalyst"/>
    <n v="24"/>
    <n v="384.61538461538464"/>
    <n v="0.8"/>
    <n v="0.98"/>
    <n v="0"/>
    <x v="0"/>
    <n v="3029.3760000000002"/>
    <n v="384.61538461538464"/>
    <n v="0"/>
    <n v="10"/>
    <n v="0"/>
    <n v="2634.7606153846154"/>
  </r>
  <r>
    <x v="0"/>
    <s v="Denice Dewberry"/>
    <s v="Associate"/>
    <x v="116"/>
    <x v="116"/>
    <x v="1"/>
    <x v="24"/>
    <x v="0"/>
    <x v="1"/>
    <x v="0"/>
    <n v="105"/>
    <s v="OnsiteAssociate"/>
    <n v="54"/>
    <n v="5666.666666666667"/>
    <n v="0.8"/>
    <n v="0.99"/>
    <n v="0"/>
    <x v="0"/>
    <n v="4490.6400000000003"/>
    <n v="5666.666666666667"/>
    <n v="0"/>
    <n v="0"/>
    <n v="0"/>
    <n v="-1176.0266666666666"/>
  </r>
  <r>
    <x v="0"/>
    <s v="Reggie Bailes"/>
    <s v="Analyst"/>
    <x v="119"/>
    <x v="119"/>
    <x v="0"/>
    <x v="77"/>
    <x v="2"/>
    <x v="0"/>
    <x v="0"/>
    <n v="167"/>
    <s v="OnsiteAnalyst"/>
    <n v="48"/>
    <n v="5416.666666666667"/>
    <n v="1.2"/>
    <n v="1.1499999999999999"/>
    <n v="0"/>
    <x v="0"/>
    <n v="10598.4"/>
    <n v="5416.666666666667"/>
    <n v="500"/>
    <n v="50"/>
    <n v="0"/>
    <n v="4631.7333333333327"/>
  </r>
  <r>
    <x v="0"/>
    <s v="Willis Alliban"/>
    <s v="Associate"/>
    <x v="261"/>
    <x v="261"/>
    <x v="0"/>
    <x v="46"/>
    <x v="3"/>
    <x v="2"/>
    <x v="0"/>
    <n v="97"/>
    <s v="OnsiteAssociate"/>
    <n v="54"/>
    <n v="5666.666666666667"/>
    <n v="1.1000000000000001"/>
    <n v="1.19"/>
    <n v="0"/>
    <x v="0"/>
    <n v="11309.76"/>
    <n v="5666.666666666667"/>
    <n v="0"/>
    <n v="0"/>
    <n v="0"/>
    <n v="5643.0933333333332"/>
  </r>
  <r>
    <x v="0"/>
    <s v="Rutger Teese"/>
    <s v="Contractor"/>
    <x v="173"/>
    <x v="173"/>
    <x v="0"/>
    <x v="84"/>
    <x v="3"/>
    <x v="3"/>
    <x v="1"/>
    <n v="167"/>
    <s v="OffshoreContractor"/>
    <n v="48"/>
    <n v="51"/>
    <n v="1"/>
    <n v="0.92"/>
    <n v="0"/>
    <x v="0"/>
    <n v="7065.6"/>
    <n v="0"/>
    <n v="0"/>
    <n v="10"/>
    <n v="8517"/>
    <n v="-1461.3999999999996"/>
  </r>
  <r>
    <x v="0"/>
    <s v="Rafe Mendonca"/>
    <s v="Manager"/>
    <x v="276"/>
    <x v="276"/>
    <x v="1"/>
    <x v="35"/>
    <x v="5"/>
    <x v="3"/>
    <x v="0"/>
    <n v="0"/>
    <s v="OnsiteManager"/>
    <n v="65"/>
    <n v="7500"/>
    <n v="1"/>
    <n v="0.95"/>
    <n v="0"/>
    <x v="0"/>
    <n v="0"/>
    <n v="0"/>
    <n v="0"/>
    <n v="50"/>
    <n v="0"/>
    <n v="-50"/>
  </r>
  <r>
    <x v="0"/>
    <s v="Margarethe McCarty"/>
    <s v="Contractor"/>
    <x v="183"/>
    <x v="183"/>
    <x v="0"/>
    <x v="32"/>
    <x v="2"/>
    <x v="0"/>
    <x v="1"/>
    <n v="123"/>
    <s v="OffshoreContractor"/>
    <n v="35"/>
    <n v="50"/>
    <n v="1.2"/>
    <n v="1.0900000000000001"/>
    <n v="0"/>
    <x v="0"/>
    <n v="7324.8"/>
    <n v="0"/>
    <n v="1000"/>
    <n v="50"/>
    <n v="6150"/>
    <n v="124.80000000000018"/>
  </r>
  <r>
    <x v="0"/>
    <s v="Martelle Bonnyson"/>
    <s v="Analyst"/>
    <x v="170"/>
    <x v="170"/>
    <x v="1"/>
    <x v="79"/>
    <x v="0"/>
    <x v="1"/>
    <x v="1"/>
    <n v="163"/>
    <s v="OffshoreAnalyst"/>
    <n v="24"/>
    <n v="384.61538461538464"/>
    <n v="0.8"/>
    <n v="0.95"/>
    <n v="0"/>
    <x v="0"/>
    <n v="2973.1200000000003"/>
    <n v="384.61538461538464"/>
    <n v="0"/>
    <n v="500"/>
    <n v="0"/>
    <n v="2088.5046153846156"/>
  </r>
  <r>
    <x v="0"/>
    <s v="Livvie Dziwisz"/>
    <s v="Analyst"/>
    <x v="276"/>
    <x v="276"/>
    <x v="1"/>
    <x v="35"/>
    <x v="5"/>
    <x v="3"/>
    <x v="1"/>
    <n v="168"/>
    <s v="OffshoreAnalyst"/>
    <n v="24"/>
    <n v="384.61538461538464"/>
    <n v="1"/>
    <n v="0.95"/>
    <n v="0"/>
    <x v="0"/>
    <n v="3830.3999999999996"/>
    <n v="384.61538461538464"/>
    <n v="200"/>
    <n v="10"/>
    <n v="0"/>
    <n v="3235.7846153846149"/>
  </r>
  <r>
    <x v="0"/>
    <s v="Noland Fergusson"/>
    <s v="Senior Manager"/>
    <x v="102"/>
    <x v="102"/>
    <x v="1"/>
    <x v="66"/>
    <x v="5"/>
    <x v="4"/>
    <x v="1"/>
    <n v="162"/>
    <s v="OffshoreSenior Manager"/>
    <n v="48"/>
    <n v="1538.4615384615386"/>
    <n v="0.9"/>
    <n v="0.97"/>
    <n v="0"/>
    <x v="0"/>
    <n v="6788.4480000000003"/>
    <n v="1538.4615384615386"/>
    <n v="200"/>
    <n v="100"/>
    <n v="0"/>
    <n v="4949.9864615384613"/>
  </r>
  <r>
    <x v="0"/>
    <s v="Stevena Arney"/>
    <s v="Senior Associate"/>
    <x v="220"/>
    <x v="220"/>
    <x v="1"/>
    <x v="45"/>
    <x v="3"/>
    <x v="0"/>
    <x v="0"/>
    <n v="123"/>
    <s v="OnsiteSenior Associate"/>
    <n v="60"/>
    <n v="6250"/>
    <n v="1.2"/>
    <n v="1.1200000000000001"/>
    <n v="0"/>
    <x v="0"/>
    <n v="9918.7200000000012"/>
    <n v="6250"/>
    <n v="0"/>
    <n v="0"/>
    <n v="0"/>
    <n v="3668.7200000000012"/>
  </r>
  <r>
    <x v="0"/>
    <s v="Joya Pinwell"/>
    <s v="Analyst"/>
    <x v="20"/>
    <x v="20"/>
    <x v="1"/>
    <x v="20"/>
    <x v="1"/>
    <x v="1"/>
    <x v="1"/>
    <n v="166"/>
    <s v="OffshoreAnalyst"/>
    <n v="24"/>
    <n v="384.61538461538464"/>
    <n v="0.8"/>
    <n v="1.07"/>
    <n v="0"/>
    <x v="0"/>
    <n v="3410.3040000000005"/>
    <n v="384.61538461538464"/>
    <n v="0"/>
    <n v="100"/>
    <n v="0"/>
    <n v="2925.6886153846158"/>
  </r>
  <r>
    <x v="0"/>
    <s v="Jarrad Breckin"/>
    <s v="Contractor"/>
    <x v="185"/>
    <x v="185"/>
    <x v="1"/>
    <x v="86"/>
    <x v="3"/>
    <x v="1"/>
    <x v="1"/>
    <n v="0"/>
    <s v="OffshoreContractor"/>
    <n v="40"/>
    <n v="54"/>
    <n v="0.8"/>
    <n v="1.06"/>
    <n v="0"/>
    <x v="0"/>
    <n v="0"/>
    <n v="0"/>
    <n v="500"/>
    <n v="10"/>
    <n v="0"/>
    <n v="-510"/>
  </r>
  <r>
    <x v="0"/>
    <s v="Jannel Cornelisse"/>
    <s v="Contractor"/>
    <x v="166"/>
    <x v="166"/>
    <x v="0"/>
    <x v="74"/>
    <x v="1"/>
    <x v="3"/>
    <x v="1"/>
    <n v="0"/>
    <s v="OffshoreContractor"/>
    <n v="35"/>
    <n v="43"/>
    <n v="1"/>
    <n v="0.81"/>
    <n v="0"/>
    <x v="0"/>
    <n v="4536"/>
    <n v="0"/>
    <n v="0"/>
    <n v="250"/>
    <n v="0"/>
    <n v="4286"/>
  </r>
  <r>
    <x v="0"/>
    <s v="Merissa Haskur"/>
    <s v="Senior Manager"/>
    <x v="196"/>
    <x v="196"/>
    <x v="0"/>
    <x v="4"/>
    <x v="2"/>
    <x v="3"/>
    <x v="1"/>
    <n v="165"/>
    <s v="OffshoreSenior Manager"/>
    <n v="48"/>
    <n v="1538.4615384615386"/>
    <n v="1"/>
    <n v="1.05"/>
    <n v="0"/>
    <x v="0"/>
    <n v="8064"/>
    <n v="1538.4615384615386"/>
    <n v="500"/>
    <n v="0"/>
    <n v="0"/>
    <n v="6025.538461538461"/>
  </r>
  <r>
    <x v="0"/>
    <s v="Welby Whyley"/>
    <s v="Director"/>
    <x v="153"/>
    <x v="153"/>
    <x v="1"/>
    <x v="32"/>
    <x v="2"/>
    <x v="1"/>
    <x v="1"/>
    <n v="164"/>
    <s v="OffshoreDirector"/>
    <n v="55"/>
    <n v="2307.6923076923076"/>
    <n v="0.8"/>
    <n v="1.0900000000000001"/>
    <n v="0"/>
    <x v="0"/>
    <n v="7865.4400000000005"/>
    <n v="2307.6923076923076"/>
    <n v="0"/>
    <n v="500"/>
    <n v="0"/>
    <n v="5057.7476923076929"/>
  </r>
  <r>
    <x v="0"/>
    <s v="Tabbatha Soall"/>
    <s v="Analyst"/>
    <x v="23"/>
    <x v="23"/>
    <x v="1"/>
    <x v="23"/>
    <x v="2"/>
    <x v="3"/>
    <x v="1"/>
    <n v="116"/>
    <s v="OffshoreAnalyst"/>
    <n v="24"/>
    <n v="384.61538461538464"/>
    <n v="1"/>
    <n v="0.95"/>
    <n v="0"/>
    <x v="0"/>
    <n v="2644.7999999999997"/>
    <n v="384.61538461538464"/>
    <n v="0"/>
    <n v="0"/>
    <n v="0"/>
    <n v="2260.184615384615"/>
  </r>
  <r>
    <x v="0"/>
    <s v="Anett Lockhart"/>
    <s v="Analyst"/>
    <x v="96"/>
    <x v="96"/>
    <x v="0"/>
    <x v="5"/>
    <x v="3"/>
    <x v="0"/>
    <x v="1"/>
    <n v="108"/>
    <s v="OffshoreAnalyst"/>
    <n v="24"/>
    <n v="384.61538461538464"/>
    <n v="1.2"/>
    <n v="0.9"/>
    <n v="0"/>
    <x v="0"/>
    <n v="4147.2"/>
    <n v="384.61538461538464"/>
    <n v="0"/>
    <n v="100"/>
    <n v="0"/>
    <n v="3662.5846153846151"/>
  </r>
  <r>
    <x v="0"/>
    <s v="Karyn Kennifick"/>
    <s v="Analyst"/>
    <x v="302"/>
    <x v="302"/>
    <x v="0"/>
    <x v="24"/>
    <x v="0"/>
    <x v="0"/>
    <x v="0"/>
    <n v="124"/>
    <s v="OnsiteAnalyst"/>
    <n v="48"/>
    <n v="5416.666666666667"/>
    <n v="1.2"/>
    <n v="0.99"/>
    <n v="0"/>
    <x v="0"/>
    <n v="9123.84"/>
    <n v="5416.666666666667"/>
    <n v="1000"/>
    <n v="500"/>
    <n v="0"/>
    <n v="2207.1733333333332"/>
  </r>
  <r>
    <x v="0"/>
    <s v="Frasco Chaffyn"/>
    <s v="Analyst"/>
    <x v="55"/>
    <x v="55"/>
    <x v="0"/>
    <x v="41"/>
    <x v="4"/>
    <x v="1"/>
    <x v="1"/>
    <n v="0"/>
    <s v="OffshoreAnalyst"/>
    <n v="24"/>
    <n v="384.61538461538464"/>
    <n v="0.8"/>
    <n v="0.81"/>
    <n v="0"/>
    <x v="0"/>
    <n v="2488.3200000000002"/>
    <n v="0"/>
    <n v="750"/>
    <n v="10"/>
    <n v="0"/>
    <n v="1728.3200000000002"/>
  </r>
  <r>
    <x v="0"/>
    <s v="Berri Struys"/>
    <s v="Contractor"/>
    <x v="14"/>
    <x v="14"/>
    <x v="1"/>
    <x v="14"/>
    <x v="5"/>
    <x v="4"/>
    <x v="1"/>
    <n v="161"/>
    <s v="OffshoreContractor"/>
    <n v="48"/>
    <n v="46"/>
    <n v="0.9"/>
    <n v="1.03"/>
    <n v="0"/>
    <x v="0"/>
    <n v="7163.8559999999998"/>
    <n v="0"/>
    <n v="200"/>
    <n v="10"/>
    <n v="7406"/>
    <n v="-452.14400000000023"/>
  </r>
  <r>
    <x v="0"/>
    <s v="Merna Arkle"/>
    <s v="Associate"/>
    <x v="82"/>
    <x v="82"/>
    <x v="1"/>
    <x v="6"/>
    <x v="4"/>
    <x v="4"/>
    <x v="1"/>
    <n v="161"/>
    <s v="OffshoreAssociate"/>
    <n v="30"/>
    <n v="615.38461538461536"/>
    <n v="0.9"/>
    <n v="1.04"/>
    <n v="0"/>
    <x v="0"/>
    <n v="4520.88"/>
    <n v="615.38461538461536"/>
    <n v="1000"/>
    <n v="0"/>
    <n v="0"/>
    <n v="2905.4953846153849"/>
  </r>
  <r>
    <x v="0"/>
    <s v="Jacinda Bodiam"/>
    <s v="Director"/>
    <x v="198"/>
    <x v="198"/>
    <x v="1"/>
    <x v="88"/>
    <x v="5"/>
    <x v="1"/>
    <x v="1"/>
    <n v="163"/>
    <s v="OffshoreDirector"/>
    <n v="55"/>
    <n v="2307.6923076923076"/>
    <n v="0.8"/>
    <n v="1.17"/>
    <n v="0"/>
    <x v="0"/>
    <n v="8391.24"/>
    <n v="2307.6923076923076"/>
    <n v="200"/>
    <n v="0"/>
    <n v="0"/>
    <n v="5883.5476923076922"/>
  </r>
  <r>
    <x v="0"/>
    <s v="Valentine Collis"/>
    <s v="Contractor"/>
    <x v="100"/>
    <x v="100"/>
    <x v="1"/>
    <x v="62"/>
    <x v="4"/>
    <x v="3"/>
    <x v="1"/>
    <n v="161"/>
    <s v="OffshoreContractor"/>
    <n v="40"/>
    <n v="45"/>
    <n v="1"/>
    <n v="1.17"/>
    <n v="0"/>
    <x v="0"/>
    <n v="7534.7999999999993"/>
    <n v="0"/>
    <n v="200"/>
    <n v="50"/>
    <n v="7245"/>
    <n v="39.799999999999272"/>
  </r>
  <r>
    <x v="0"/>
    <s v="Sampson D'Alesio"/>
    <s v="Analyst"/>
    <x v="69"/>
    <x v="69"/>
    <x v="0"/>
    <x v="51"/>
    <x v="3"/>
    <x v="2"/>
    <x v="0"/>
    <n v="165"/>
    <s v="OnsiteAnalyst"/>
    <n v="48"/>
    <n v="5416.666666666667"/>
    <n v="1.1000000000000001"/>
    <n v="0.84"/>
    <n v="0"/>
    <x v="0"/>
    <n v="7096.32"/>
    <n v="5416.666666666667"/>
    <n v="500"/>
    <n v="100"/>
    <n v="0"/>
    <n v="1079.6533333333327"/>
  </r>
  <r>
    <x v="0"/>
    <s v="Wynn Enoksson"/>
    <s v="Analyst"/>
    <x v="105"/>
    <x v="105"/>
    <x v="1"/>
    <x v="49"/>
    <x v="1"/>
    <x v="3"/>
    <x v="1"/>
    <n v="163"/>
    <s v="OffshoreAnalyst"/>
    <n v="24"/>
    <n v="384.61538461538464"/>
    <n v="1"/>
    <n v="1.0900000000000001"/>
    <n v="0"/>
    <x v="0"/>
    <n v="4264.08"/>
    <n v="384.61538461538464"/>
    <n v="1000"/>
    <n v="0"/>
    <n v="0"/>
    <n v="2879.4646153846152"/>
  </r>
  <r>
    <x v="0"/>
    <s v="Hoyt Dumigan"/>
    <s v="Manager"/>
    <x v="196"/>
    <x v="196"/>
    <x v="0"/>
    <x v="4"/>
    <x v="2"/>
    <x v="3"/>
    <x v="1"/>
    <n v="162"/>
    <s v="OffshoreManager"/>
    <n v="40"/>
    <n v="1230.7692307692307"/>
    <n v="1"/>
    <n v="1.05"/>
    <n v="0"/>
    <x v="0"/>
    <n v="6720"/>
    <n v="1230.7692307692307"/>
    <n v="0"/>
    <n v="10"/>
    <n v="0"/>
    <n v="5479.2307692307695"/>
  </r>
  <r>
    <x v="0"/>
    <s v="Loydie Chalice"/>
    <s v="Contractor"/>
    <x v="125"/>
    <x v="125"/>
    <x v="1"/>
    <x v="59"/>
    <x v="0"/>
    <x v="3"/>
    <x v="1"/>
    <n v="161"/>
    <s v="OffshoreContractor"/>
    <n v="35"/>
    <n v="46"/>
    <n v="1"/>
    <n v="1.03"/>
    <n v="0"/>
    <x v="0"/>
    <n v="5804.05"/>
    <n v="0"/>
    <n v="500"/>
    <n v="50"/>
    <n v="7406"/>
    <n v="-2151.9499999999998"/>
  </r>
  <r>
    <x v="0"/>
    <s v="Farleigh Cardero"/>
    <s v="Contractor"/>
    <x v="219"/>
    <x v="219"/>
    <x v="1"/>
    <x v="19"/>
    <x v="2"/>
    <x v="2"/>
    <x v="0"/>
    <n v="162"/>
    <s v="OnsiteContractor"/>
    <n v="60"/>
    <n v="74"/>
    <n v="1.1000000000000001"/>
    <n v="1.07"/>
    <n v="0"/>
    <x v="0"/>
    <n v="11440.44"/>
    <n v="0"/>
    <n v="1000"/>
    <n v="50"/>
    <n v="11988"/>
    <n v="-1597.5599999999995"/>
  </r>
  <r>
    <x v="0"/>
    <s v="Mortimer Thames"/>
    <s v="Manager"/>
    <x v="268"/>
    <x v="268"/>
    <x v="0"/>
    <x v="39"/>
    <x v="1"/>
    <x v="2"/>
    <x v="1"/>
    <n v="0"/>
    <s v="OffshoreManager"/>
    <n v="40"/>
    <n v="1230.7692307692307"/>
    <n v="1.1000000000000001"/>
    <n v="0.99"/>
    <n v="0"/>
    <x v="0"/>
    <n v="6969.6000000000013"/>
    <n v="0"/>
    <n v="1000"/>
    <n v="100"/>
    <n v="0"/>
    <n v="5869.6000000000013"/>
  </r>
  <r>
    <x v="0"/>
    <s v="Nonie Vaudin"/>
    <s v="Analyst"/>
    <x v="26"/>
    <x v="26"/>
    <x v="1"/>
    <x v="21"/>
    <x v="2"/>
    <x v="0"/>
    <x v="0"/>
    <n v="0"/>
    <s v="OnsiteAnalyst"/>
    <n v="48"/>
    <n v="5416.666666666667"/>
    <n v="1.2"/>
    <n v="1.17"/>
    <n v="0"/>
    <x v="0"/>
    <n v="0"/>
    <n v="0"/>
    <n v="0"/>
    <n v="0"/>
    <n v="0"/>
    <n v="0"/>
  </r>
  <r>
    <x v="0"/>
    <s v="Wynn Leggatt"/>
    <s v="Contractor"/>
    <x v="175"/>
    <x v="175"/>
    <x v="1"/>
    <x v="37"/>
    <x v="1"/>
    <x v="2"/>
    <x v="1"/>
    <n v="160"/>
    <s v="OffshoreContractor"/>
    <n v="35"/>
    <n v="45"/>
    <n v="1.1000000000000001"/>
    <n v="0.87"/>
    <n v="0"/>
    <x v="0"/>
    <n v="5359.2000000000007"/>
    <n v="0"/>
    <n v="0"/>
    <n v="0"/>
    <n v="7200"/>
    <n v="-1840.7999999999993"/>
  </r>
  <r>
    <x v="0"/>
    <s v="Adan Mapp"/>
    <s v="Contractor"/>
    <x v="281"/>
    <x v="281"/>
    <x v="0"/>
    <x v="37"/>
    <x v="1"/>
    <x v="0"/>
    <x v="1"/>
    <n v="162"/>
    <s v="OffshoreContractor"/>
    <n v="48"/>
    <n v="53"/>
    <n v="1.2"/>
    <n v="0.87"/>
    <n v="0"/>
    <x v="0"/>
    <n v="8017.92"/>
    <n v="0"/>
    <n v="200"/>
    <n v="250"/>
    <n v="8586"/>
    <n v="-1018.0799999999999"/>
  </r>
  <r>
    <x v="0"/>
    <s v="Bjorn Jelk"/>
    <s v="Contractor"/>
    <x v="132"/>
    <x v="132"/>
    <x v="1"/>
    <x v="74"/>
    <x v="1"/>
    <x v="2"/>
    <x v="1"/>
    <n v="167"/>
    <s v="OffshoreContractor"/>
    <n v="35"/>
    <n v="43"/>
    <n v="1.1000000000000001"/>
    <n v="0.81"/>
    <n v="0"/>
    <x v="0"/>
    <n v="5207.8950000000013"/>
    <n v="0"/>
    <n v="0"/>
    <n v="50"/>
    <n v="7181"/>
    <n v="-2023.1049999999987"/>
  </r>
  <r>
    <x v="0"/>
    <s v="Lelia Sturdgess"/>
    <s v="Analyst"/>
    <x v="75"/>
    <x v="75"/>
    <x v="1"/>
    <x v="56"/>
    <x v="4"/>
    <x v="3"/>
    <x v="1"/>
    <n v="167"/>
    <s v="OffshoreAnalyst"/>
    <n v="24"/>
    <n v="384.61538461538464"/>
    <n v="1"/>
    <n v="0.82"/>
    <n v="0"/>
    <x v="0"/>
    <n v="3286.56"/>
    <n v="384.61538461538464"/>
    <n v="0"/>
    <n v="0"/>
    <n v="0"/>
    <n v="2901.9446153846152"/>
  </r>
  <r>
    <x v="0"/>
    <s v="Felicle McGray"/>
    <s v="Manager"/>
    <x v="42"/>
    <x v="42"/>
    <x v="0"/>
    <x v="34"/>
    <x v="0"/>
    <x v="3"/>
    <x v="1"/>
    <n v="165"/>
    <s v="OffshoreManager"/>
    <n v="40"/>
    <n v="1230.7692307692307"/>
    <n v="1"/>
    <n v="0.9"/>
    <n v="0"/>
    <x v="0"/>
    <n v="5760"/>
    <n v="1230.7692307692307"/>
    <n v="500"/>
    <n v="50"/>
    <n v="0"/>
    <n v="3979.2307692307695"/>
  </r>
  <r>
    <x v="0"/>
    <s v="Erny Fosdyke"/>
    <s v="Associate"/>
    <x v="140"/>
    <x v="140"/>
    <x v="1"/>
    <x v="22"/>
    <x v="2"/>
    <x v="0"/>
    <x v="1"/>
    <n v="160"/>
    <s v="OffshoreAssociate"/>
    <n v="30"/>
    <n v="615.38461538461536"/>
    <n v="1.2"/>
    <n v="1.2"/>
    <n v="0"/>
    <x v="0"/>
    <n v="6912"/>
    <n v="615.38461538461536"/>
    <n v="0"/>
    <n v="50"/>
    <n v="0"/>
    <n v="6246.6153846153848"/>
  </r>
  <r>
    <x v="0"/>
    <s v="Douglass Breming"/>
    <s v="Analyst"/>
    <x v="118"/>
    <x v="118"/>
    <x v="1"/>
    <x v="2"/>
    <x v="1"/>
    <x v="0"/>
    <x v="1"/>
    <n v="94"/>
    <s v="OffshoreAnalyst"/>
    <n v="24"/>
    <n v="384.61538461538464"/>
    <n v="1.2"/>
    <n v="0.9"/>
    <n v="0"/>
    <x v="0"/>
    <n v="2436.48"/>
    <n v="384.61538461538464"/>
    <n v="750"/>
    <n v="250"/>
    <n v="0"/>
    <n v="1051.8646153846153"/>
  </r>
  <r>
    <x v="0"/>
    <s v="Beaufort Callis"/>
    <s v="Director"/>
    <x v="138"/>
    <x v="138"/>
    <x v="1"/>
    <x v="64"/>
    <x v="3"/>
    <x v="1"/>
    <x v="0"/>
    <n v="163"/>
    <s v="OnsiteDirector"/>
    <n v="90"/>
    <n v="9166.6666666666661"/>
    <n v="0.8"/>
    <n v="0.97"/>
    <n v="0"/>
    <x v="0"/>
    <n v="11383.92"/>
    <n v="9166.6666666666661"/>
    <n v="0"/>
    <n v="50"/>
    <n v="0"/>
    <n v="2167.253333333334"/>
  </r>
  <r>
    <x v="0"/>
    <s v="Aviva Simonnet"/>
    <s v="Analyst"/>
    <x v="64"/>
    <x v="64"/>
    <x v="0"/>
    <x v="48"/>
    <x v="5"/>
    <x v="1"/>
    <x v="1"/>
    <n v="166"/>
    <s v="OffshoreAnalyst"/>
    <n v="24"/>
    <n v="384.61538461538464"/>
    <n v="0.8"/>
    <n v="0.93"/>
    <n v="0"/>
    <x v="0"/>
    <n v="2856.96"/>
    <n v="384.61538461538464"/>
    <n v="0"/>
    <n v="10"/>
    <n v="0"/>
    <n v="2462.3446153846153"/>
  </r>
  <r>
    <x v="0"/>
    <s v="Morena Hounsom"/>
    <s v="Analyst"/>
    <x v="25"/>
    <x v="25"/>
    <x v="0"/>
    <x v="25"/>
    <x v="1"/>
    <x v="4"/>
    <x v="1"/>
    <n v="127"/>
    <s v="OffshoreAnalyst"/>
    <n v="24"/>
    <n v="384.61538461538464"/>
    <n v="0.9"/>
    <n v="1"/>
    <n v="0"/>
    <x v="0"/>
    <n v="3456"/>
    <n v="384.61538461538464"/>
    <n v="500"/>
    <n v="50"/>
    <n v="0"/>
    <n v="2521.3846153846152"/>
  </r>
  <r>
    <x v="0"/>
    <s v="Hinze Woolston"/>
    <s v="Manager"/>
    <x v="87"/>
    <x v="87"/>
    <x v="1"/>
    <x v="65"/>
    <x v="5"/>
    <x v="1"/>
    <x v="0"/>
    <n v="112"/>
    <s v="OnsiteManager"/>
    <n v="65"/>
    <n v="7500"/>
    <n v="0.8"/>
    <n v="1.2"/>
    <n v="0"/>
    <x v="0"/>
    <n v="6988.8"/>
    <n v="7500"/>
    <n v="0"/>
    <n v="0"/>
    <n v="0"/>
    <n v="-511.19999999999982"/>
  </r>
  <r>
    <x v="0"/>
    <s v="Brand Drillot"/>
    <s v="Contractor"/>
    <x v="216"/>
    <x v="216"/>
    <x v="0"/>
    <x v="40"/>
    <x v="5"/>
    <x v="2"/>
    <x v="0"/>
    <n v="162"/>
    <s v="OnsiteContractor"/>
    <n v="72"/>
    <n v="71"/>
    <n v="1.1000000000000001"/>
    <n v="1.17"/>
    <n v="0"/>
    <x v="0"/>
    <n v="14826.240000000002"/>
    <n v="0"/>
    <n v="1000"/>
    <n v="10"/>
    <n v="11502"/>
    <n v="2314.2400000000016"/>
  </r>
  <r>
    <x v="0"/>
    <s v="Rosie McNelis"/>
    <s v="Contractor"/>
    <x v="87"/>
    <x v="87"/>
    <x v="1"/>
    <x v="65"/>
    <x v="5"/>
    <x v="1"/>
    <x v="1"/>
    <n v="0"/>
    <s v="OffshoreContractor"/>
    <n v="48"/>
    <n v="44"/>
    <n v="0.8"/>
    <n v="1.2"/>
    <n v="0"/>
    <x v="0"/>
    <n v="0"/>
    <n v="0"/>
    <n v="500"/>
    <n v="10"/>
    <n v="0"/>
    <n v="-510"/>
  </r>
  <r>
    <x v="0"/>
    <s v="Hyman Neumann"/>
    <s v="Manager"/>
    <x v="256"/>
    <x v="256"/>
    <x v="1"/>
    <x v="22"/>
    <x v="2"/>
    <x v="3"/>
    <x v="1"/>
    <n v="167"/>
    <s v="OffshoreManager"/>
    <n v="40"/>
    <n v="1230.7692307692307"/>
    <n v="1"/>
    <n v="1.2"/>
    <n v="0"/>
    <x v="0"/>
    <n v="8016"/>
    <n v="1230.7692307692307"/>
    <n v="200"/>
    <n v="0"/>
    <n v="0"/>
    <n v="6585.2307692307695"/>
  </r>
  <r>
    <x v="0"/>
    <s v="Corabelle O'Brollachain"/>
    <s v="Contractor"/>
    <x v="303"/>
    <x v="303"/>
    <x v="0"/>
    <x v="99"/>
    <x v="0"/>
    <x v="1"/>
    <x v="0"/>
    <n v="0"/>
    <s v="OnsiteContractor"/>
    <n v="60"/>
    <n v="80"/>
    <n v="0.8"/>
    <n v="0.95"/>
    <n v="0"/>
    <x v="0"/>
    <n v="7296"/>
    <n v="0"/>
    <n v="0"/>
    <n v="0"/>
    <n v="0"/>
    <n v="7296"/>
  </r>
  <r>
    <x v="0"/>
    <s v="Pieter Devennie"/>
    <s v="Analyst"/>
    <x v="23"/>
    <x v="23"/>
    <x v="1"/>
    <x v="23"/>
    <x v="2"/>
    <x v="3"/>
    <x v="1"/>
    <n v="168"/>
    <s v="OffshoreAnalyst"/>
    <n v="24"/>
    <n v="384.61538461538464"/>
    <n v="1"/>
    <n v="0.95"/>
    <n v="0"/>
    <x v="0"/>
    <n v="3830.3999999999996"/>
    <n v="384.61538461538464"/>
    <n v="0"/>
    <n v="250"/>
    <n v="0"/>
    <n v="3195.7846153846149"/>
  </r>
  <r>
    <x v="0"/>
    <s v="Ephrem Caplis"/>
    <s v="Analyst"/>
    <x v="256"/>
    <x v="256"/>
    <x v="1"/>
    <x v="22"/>
    <x v="2"/>
    <x v="3"/>
    <x v="1"/>
    <n v="163"/>
    <s v="OffshoreAnalyst"/>
    <n v="24"/>
    <n v="384.61538461538464"/>
    <n v="1"/>
    <n v="1.2"/>
    <n v="0"/>
    <x v="0"/>
    <n v="4694.3999999999996"/>
    <n v="384.61538461538464"/>
    <n v="500"/>
    <n v="10"/>
    <n v="0"/>
    <n v="3799.7846153846149"/>
  </r>
  <r>
    <x v="0"/>
    <s v="Grant Molohan"/>
    <s v="Contractor"/>
    <x v="88"/>
    <x v="88"/>
    <x v="1"/>
    <x v="53"/>
    <x v="5"/>
    <x v="1"/>
    <x v="1"/>
    <n v="101"/>
    <s v="OffshoreContractor"/>
    <n v="48"/>
    <n v="41"/>
    <n v="0.8"/>
    <n v="1.1100000000000001"/>
    <n v="0"/>
    <x v="0"/>
    <n v="4305.0240000000003"/>
    <n v="0"/>
    <n v="500"/>
    <n v="250"/>
    <n v="4141"/>
    <n v="-585.97599999999966"/>
  </r>
  <r>
    <x v="0"/>
    <s v="Cary Matousek"/>
    <s v="Senior Manager"/>
    <x v="27"/>
    <x v="27"/>
    <x v="0"/>
    <x v="17"/>
    <x v="4"/>
    <x v="2"/>
    <x v="1"/>
    <n v="0"/>
    <s v="OffshoreSenior Manager"/>
    <n v="48"/>
    <n v="1538.4615384615386"/>
    <n v="1.1000000000000001"/>
    <n v="0.86"/>
    <n v="0"/>
    <x v="0"/>
    <n v="7265.28"/>
    <n v="0"/>
    <n v="0"/>
    <n v="10"/>
    <n v="0"/>
    <n v="7255.28"/>
  </r>
  <r>
    <x v="0"/>
    <s v="Robinia Carey"/>
    <s v="Contractor"/>
    <x v="176"/>
    <x v="176"/>
    <x v="1"/>
    <x v="37"/>
    <x v="1"/>
    <x v="1"/>
    <x v="1"/>
    <n v="163"/>
    <s v="OffshoreContractor"/>
    <n v="35"/>
    <n v="45"/>
    <n v="0.8"/>
    <n v="0.87"/>
    <n v="0"/>
    <x v="0"/>
    <n v="3970.68"/>
    <n v="0"/>
    <n v="200"/>
    <n v="50"/>
    <n v="7335"/>
    <n v="-3614.32"/>
  </r>
  <r>
    <x v="0"/>
    <s v="Shirley Hughes"/>
    <s v="Contractor"/>
    <x v="5"/>
    <x v="5"/>
    <x v="0"/>
    <x v="5"/>
    <x v="3"/>
    <x v="1"/>
    <x v="1"/>
    <n v="168"/>
    <s v="OffshoreContractor"/>
    <n v="35"/>
    <n v="51"/>
    <n v="0.8"/>
    <n v="0.9"/>
    <n v="0"/>
    <x v="0"/>
    <n v="4032"/>
    <n v="0"/>
    <n v="750"/>
    <n v="250"/>
    <n v="8568"/>
    <n v="-5536"/>
  </r>
  <r>
    <x v="0"/>
    <s v="Barnabas Matusiak"/>
    <s v="Contractor"/>
    <x v="294"/>
    <x v="294"/>
    <x v="0"/>
    <x v="98"/>
    <x v="5"/>
    <x v="1"/>
    <x v="1"/>
    <n v="168"/>
    <s v="OffshoreContractor"/>
    <n v="35"/>
    <n v="52"/>
    <n v="0.8"/>
    <n v="0.89"/>
    <n v="0"/>
    <x v="0"/>
    <n v="3987.2000000000003"/>
    <n v="0"/>
    <n v="200"/>
    <n v="500"/>
    <n v="8736"/>
    <n v="-5448.7999999999993"/>
  </r>
  <r>
    <x v="0"/>
    <s v="Melloney Luard"/>
    <s v="Manager"/>
    <x v="221"/>
    <x v="221"/>
    <x v="1"/>
    <x v="67"/>
    <x v="4"/>
    <x v="1"/>
    <x v="0"/>
    <n v="0"/>
    <s v="OnsiteManager"/>
    <n v="65"/>
    <n v="7500"/>
    <n v="0.8"/>
    <n v="0.81"/>
    <n v="0"/>
    <x v="0"/>
    <n v="0"/>
    <n v="0"/>
    <n v="750"/>
    <n v="0"/>
    <n v="0"/>
    <n v="-750"/>
  </r>
  <r>
    <x v="0"/>
    <s v="Maurise Groombridge"/>
    <s v="Contractor"/>
    <x v="275"/>
    <x v="275"/>
    <x v="0"/>
    <x v="96"/>
    <x v="2"/>
    <x v="1"/>
    <x v="1"/>
    <n v="166"/>
    <s v="OffshoreContractor"/>
    <n v="35"/>
    <n v="53"/>
    <n v="0.8"/>
    <n v="1.1299999999999999"/>
    <n v="0"/>
    <x v="0"/>
    <n v="5062.3999999999996"/>
    <n v="0"/>
    <n v="0"/>
    <n v="10"/>
    <n v="8798"/>
    <n v="-3745.6000000000004"/>
  </r>
  <r>
    <x v="0"/>
    <s v="Sheilah Reah"/>
    <s v="Contractor"/>
    <x v="21"/>
    <x v="21"/>
    <x v="1"/>
    <x v="21"/>
    <x v="2"/>
    <x v="3"/>
    <x v="0"/>
    <n v="162"/>
    <s v="OnsiteContractor"/>
    <n v="60"/>
    <n v="71"/>
    <n v="1"/>
    <n v="1.17"/>
    <n v="0"/>
    <x v="0"/>
    <n v="11372.4"/>
    <n v="0"/>
    <n v="0"/>
    <n v="100"/>
    <n v="11502"/>
    <n v="-229.60000000000036"/>
  </r>
  <r>
    <x v="0"/>
    <s v="Marney Jovic"/>
    <s v="Contractor"/>
    <x v="0"/>
    <x v="0"/>
    <x v="0"/>
    <x v="0"/>
    <x v="0"/>
    <x v="0"/>
    <x v="0"/>
    <n v="164"/>
    <s v="OnsiteContractor"/>
    <n v="60"/>
    <n v="76"/>
    <n v="1.2"/>
    <n v="1"/>
    <n v="0"/>
    <x v="0"/>
    <n v="11520"/>
    <n v="0"/>
    <n v="200"/>
    <n v="100"/>
    <n v="12464"/>
    <n v="-1244"/>
  </r>
  <r>
    <x v="0"/>
    <s v="Lin Olding"/>
    <s v="Manager"/>
    <x v="134"/>
    <x v="134"/>
    <x v="1"/>
    <x v="1"/>
    <x v="1"/>
    <x v="3"/>
    <x v="0"/>
    <n v="0"/>
    <s v="OnsiteManager"/>
    <n v="65"/>
    <n v="7500"/>
    <n v="1"/>
    <n v="1.03"/>
    <n v="0"/>
    <x v="0"/>
    <n v="0"/>
    <n v="0"/>
    <n v="0"/>
    <n v="500"/>
    <n v="0"/>
    <n v="-500"/>
  </r>
  <r>
    <x v="0"/>
    <s v="Sean Simonsen"/>
    <s v="Contractor"/>
    <x v="201"/>
    <x v="201"/>
    <x v="1"/>
    <x v="18"/>
    <x v="3"/>
    <x v="0"/>
    <x v="1"/>
    <n v="164"/>
    <s v="OffshoreContractor"/>
    <n v="35"/>
    <n v="50"/>
    <n v="1.2"/>
    <n v="1.01"/>
    <n v="0"/>
    <x v="0"/>
    <n v="6956.88"/>
    <n v="0"/>
    <n v="750"/>
    <n v="100"/>
    <n v="8200"/>
    <n v="-2093.12"/>
  </r>
  <r>
    <x v="0"/>
    <s v="Tomkin Rubrow"/>
    <s v="Analyst"/>
    <x v="248"/>
    <x v="248"/>
    <x v="1"/>
    <x v="94"/>
    <x v="2"/>
    <x v="1"/>
    <x v="0"/>
    <n v="165"/>
    <s v="OnsiteAnalyst"/>
    <n v="48"/>
    <n v="5416.666666666667"/>
    <n v="0.8"/>
    <n v="1.03"/>
    <n v="0"/>
    <x v="0"/>
    <n v="6526.08"/>
    <n v="5416.666666666667"/>
    <n v="0"/>
    <n v="0"/>
    <n v="0"/>
    <n v="1109.413333333333"/>
  </r>
  <r>
    <x v="0"/>
    <s v="Elyn Bowller"/>
    <s v="Analyst"/>
    <x v="304"/>
    <x v="304"/>
    <x v="1"/>
    <x v="16"/>
    <x v="1"/>
    <x v="1"/>
    <x v="0"/>
    <n v="0"/>
    <s v="OnsiteAnalyst"/>
    <n v="48"/>
    <n v="5416.666666666667"/>
    <n v="0.8"/>
    <n v="1.1499999999999999"/>
    <n v="0"/>
    <x v="0"/>
    <n v="0"/>
    <n v="0"/>
    <n v="0"/>
    <n v="50"/>
    <n v="0"/>
    <n v="-50"/>
  </r>
  <r>
    <x v="0"/>
    <s v="Brittan Bech"/>
    <s v="Associate"/>
    <x v="300"/>
    <x v="300"/>
    <x v="0"/>
    <x v="6"/>
    <x v="4"/>
    <x v="0"/>
    <x v="1"/>
    <n v="104"/>
    <s v="OffshoreAssociate"/>
    <n v="30"/>
    <n v="615.38461538461536"/>
    <n v="1.2"/>
    <n v="1.04"/>
    <n v="0"/>
    <x v="0"/>
    <n v="5990.4000000000005"/>
    <n v="615.38461538461536"/>
    <n v="200"/>
    <n v="10"/>
    <n v="0"/>
    <n v="5165.0153846153853"/>
  </r>
  <r>
    <x v="0"/>
    <s v="Amandi Grayer"/>
    <s v="Director"/>
    <x v="225"/>
    <x v="225"/>
    <x v="1"/>
    <x v="58"/>
    <x v="3"/>
    <x v="2"/>
    <x v="0"/>
    <n v="168"/>
    <s v="OnsiteDirector"/>
    <n v="90"/>
    <n v="9166.6666666666661"/>
    <n v="1.1000000000000001"/>
    <n v="1"/>
    <n v="0"/>
    <x v="0"/>
    <n v="16632"/>
    <n v="9166.6666666666661"/>
    <n v="0"/>
    <n v="10"/>
    <n v="0"/>
    <n v="7455.3333333333339"/>
  </r>
  <r>
    <x v="0"/>
    <s v="Barry Hess"/>
    <s v="Associate"/>
    <x v="18"/>
    <x v="18"/>
    <x v="1"/>
    <x v="18"/>
    <x v="3"/>
    <x v="2"/>
    <x v="1"/>
    <n v="0"/>
    <s v="OffshoreAssociate"/>
    <n v="30"/>
    <n v="615.38461538461536"/>
    <n v="1.1000000000000001"/>
    <n v="1.01"/>
    <n v="0"/>
    <x v="0"/>
    <n v="0"/>
    <n v="0"/>
    <n v="0"/>
    <n v="500"/>
    <n v="0"/>
    <n v="-500"/>
  </r>
  <r>
    <x v="0"/>
    <s v="Mellie Kobes"/>
    <s v="Senior Associate"/>
    <x v="300"/>
    <x v="300"/>
    <x v="0"/>
    <x v="6"/>
    <x v="4"/>
    <x v="0"/>
    <x v="1"/>
    <n v="0"/>
    <s v="OffshoreSenior Associate"/>
    <n v="35"/>
    <n v="923.07692307692309"/>
    <n v="1.2"/>
    <n v="1.04"/>
    <n v="0"/>
    <x v="0"/>
    <n v="6988.8"/>
    <n v="0"/>
    <n v="200"/>
    <n v="0"/>
    <n v="0"/>
    <n v="6788.8"/>
  </r>
  <r>
    <x v="0"/>
    <s v="Kara Trenear"/>
    <s v="Contractor"/>
    <x v="229"/>
    <x v="229"/>
    <x v="1"/>
    <x v="69"/>
    <x v="3"/>
    <x v="1"/>
    <x v="1"/>
    <n v="110"/>
    <s v="OffshoreContractor"/>
    <n v="35"/>
    <n v="51"/>
    <n v="0.8"/>
    <n v="0.86"/>
    <n v="0"/>
    <x v="0"/>
    <n v="2648.8"/>
    <n v="0"/>
    <n v="200"/>
    <n v="100"/>
    <n v="5610"/>
    <n v="-3261.2"/>
  </r>
  <r>
    <x v="0"/>
    <s v="Ladonna Cato"/>
    <s v="Manager"/>
    <x v="197"/>
    <x v="197"/>
    <x v="1"/>
    <x v="57"/>
    <x v="5"/>
    <x v="3"/>
    <x v="0"/>
    <n v="0"/>
    <s v="OnsiteManager"/>
    <n v="65"/>
    <n v="7500"/>
    <n v="1"/>
    <n v="0.93"/>
    <n v="0"/>
    <x v="0"/>
    <n v="0"/>
    <n v="0"/>
    <n v="200"/>
    <n v="10"/>
    <n v="0"/>
    <n v="-210"/>
  </r>
  <r>
    <x v="0"/>
    <s v="Hyacintha Hortop"/>
    <s v="Senior Manager"/>
    <x v="144"/>
    <x v="144"/>
    <x v="1"/>
    <x v="42"/>
    <x v="5"/>
    <x v="3"/>
    <x v="0"/>
    <n v="0"/>
    <s v="OnsiteSenior Manager"/>
    <n v="72"/>
    <n v="8333.3333333333339"/>
    <n v="1"/>
    <n v="1.1499999999999999"/>
    <n v="0"/>
    <x v="0"/>
    <n v="0"/>
    <n v="0"/>
    <n v="0"/>
    <n v="10"/>
    <n v="0"/>
    <n v="-10"/>
  </r>
  <r>
    <x v="0"/>
    <s v="Charlton Featherstone"/>
    <s v="Associate"/>
    <x v="46"/>
    <x v="46"/>
    <x v="1"/>
    <x v="14"/>
    <x v="5"/>
    <x v="0"/>
    <x v="1"/>
    <n v="126"/>
    <s v="OffshoreAssociate"/>
    <n v="30"/>
    <n v="615.38461538461536"/>
    <n v="1.2"/>
    <n v="1.03"/>
    <n v="0"/>
    <x v="0"/>
    <n v="4672.08"/>
    <n v="615.38461538461536"/>
    <n v="0"/>
    <n v="500"/>
    <n v="0"/>
    <n v="3556.6953846153847"/>
  </r>
  <r>
    <x v="0"/>
    <s v="Daisey MacDaid"/>
    <s v="Senior Associate"/>
    <x v="142"/>
    <x v="142"/>
    <x v="1"/>
    <x v="79"/>
    <x v="0"/>
    <x v="0"/>
    <x v="0"/>
    <n v="164"/>
    <s v="OnsiteSenior Associate"/>
    <n v="60"/>
    <n v="6250"/>
    <n v="1.2"/>
    <n v="0.95"/>
    <n v="0"/>
    <x v="0"/>
    <n v="11217.6"/>
    <n v="6250"/>
    <n v="500"/>
    <n v="50"/>
    <n v="0"/>
    <n v="4417.6000000000004"/>
  </r>
  <r>
    <x v="0"/>
    <s v="Ashlee Maingot"/>
    <s v="Manager"/>
    <x v="3"/>
    <x v="3"/>
    <x v="1"/>
    <x v="3"/>
    <x v="2"/>
    <x v="2"/>
    <x v="1"/>
    <n v="0"/>
    <s v="OffshoreManager"/>
    <n v="40"/>
    <n v="1230.7692307692307"/>
    <n v="1.1000000000000001"/>
    <n v="0.98"/>
    <n v="0"/>
    <x v="0"/>
    <n v="0"/>
    <n v="0"/>
    <n v="0"/>
    <n v="0"/>
    <n v="0"/>
    <n v="0"/>
  </r>
  <r>
    <x v="0"/>
    <s v="Arch Danels"/>
    <s v="Associate"/>
    <x v="232"/>
    <x v="232"/>
    <x v="1"/>
    <x v="77"/>
    <x v="2"/>
    <x v="1"/>
    <x v="1"/>
    <n v="93"/>
    <s v="OffshoreAssociate"/>
    <n v="30"/>
    <n v="615.38461538461536"/>
    <n v="0.8"/>
    <n v="1.1499999999999999"/>
    <n v="0"/>
    <x v="0"/>
    <n v="2566.7999999999997"/>
    <n v="615.38461538461536"/>
    <n v="200"/>
    <n v="500"/>
    <n v="0"/>
    <n v="1251.4153846153845"/>
  </r>
  <r>
    <x v="0"/>
    <s v="Parke Frankling"/>
    <s v="Contractor"/>
    <x v="216"/>
    <x v="216"/>
    <x v="0"/>
    <x v="40"/>
    <x v="5"/>
    <x v="2"/>
    <x v="1"/>
    <n v="166"/>
    <s v="OffshoreContractor"/>
    <n v="40"/>
    <n v="54"/>
    <n v="1.1000000000000001"/>
    <n v="1.17"/>
    <n v="0"/>
    <x v="0"/>
    <n v="8236.8000000000011"/>
    <n v="0"/>
    <n v="0"/>
    <n v="250"/>
    <n v="8964"/>
    <n v="-977.19999999999891"/>
  </r>
  <r>
    <x v="0"/>
    <s v="Llewellyn Dillinger"/>
    <s v="Associate"/>
    <x v="260"/>
    <x v="260"/>
    <x v="1"/>
    <x v="10"/>
    <x v="5"/>
    <x v="2"/>
    <x v="1"/>
    <n v="166"/>
    <s v="OffshoreAssociate"/>
    <n v="30"/>
    <n v="615.38461538461536"/>
    <n v="1.1000000000000001"/>
    <n v="1.1599999999999999"/>
    <n v="0"/>
    <x v="0"/>
    <n v="6354.48"/>
    <n v="615.38461538461536"/>
    <n v="0"/>
    <n v="250"/>
    <n v="0"/>
    <n v="5489.0953846153843"/>
  </r>
  <r>
    <x v="0"/>
    <s v="Arleen Bever"/>
    <s v="Associate"/>
    <x v="39"/>
    <x v="39"/>
    <x v="1"/>
    <x v="25"/>
    <x v="1"/>
    <x v="1"/>
    <x v="0"/>
    <n v="161"/>
    <s v="OnsiteAssociate"/>
    <n v="54"/>
    <n v="5666.666666666667"/>
    <n v="0.8"/>
    <n v="1"/>
    <n v="0"/>
    <x v="0"/>
    <n v="6955.2000000000007"/>
    <n v="5666.666666666667"/>
    <n v="500"/>
    <n v="250"/>
    <n v="0"/>
    <n v="538.53333333333376"/>
  </r>
  <r>
    <x v="0"/>
    <s v="Thaine Boij"/>
    <s v="Associate"/>
    <x v="219"/>
    <x v="219"/>
    <x v="1"/>
    <x v="19"/>
    <x v="2"/>
    <x v="2"/>
    <x v="1"/>
    <n v="163"/>
    <s v="OffshoreAssociate"/>
    <n v="30"/>
    <n v="615.38461538461536"/>
    <n v="1.1000000000000001"/>
    <n v="1.07"/>
    <n v="0"/>
    <x v="0"/>
    <n v="5755.5300000000007"/>
    <n v="615.38461538461536"/>
    <n v="0"/>
    <n v="0"/>
    <n v="0"/>
    <n v="5140.1453846153854"/>
  </r>
  <r>
    <x v="0"/>
    <s v="Katey Pain"/>
    <s v="Analyst"/>
    <x v="257"/>
    <x v="257"/>
    <x v="1"/>
    <x v="47"/>
    <x v="0"/>
    <x v="2"/>
    <x v="1"/>
    <n v="0"/>
    <s v="OffshoreAnalyst"/>
    <n v="24"/>
    <n v="384.61538461538464"/>
    <n v="1.1000000000000001"/>
    <n v="1.1399999999999999"/>
    <n v="0"/>
    <x v="0"/>
    <n v="0"/>
    <n v="0"/>
    <n v="200"/>
    <n v="50"/>
    <n v="0"/>
    <n v="-250"/>
  </r>
  <r>
    <x v="0"/>
    <s v="Gael Obeney"/>
    <s v="Director"/>
    <x v="201"/>
    <x v="201"/>
    <x v="1"/>
    <x v="18"/>
    <x v="3"/>
    <x v="0"/>
    <x v="1"/>
    <n v="167"/>
    <s v="OffshoreDirector"/>
    <n v="55"/>
    <n v="2307.6923076923076"/>
    <n v="1.2"/>
    <n v="1.01"/>
    <n v="0"/>
    <x v="0"/>
    <n v="11132.22"/>
    <n v="2307.6923076923076"/>
    <n v="750"/>
    <n v="0"/>
    <n v="0"/>
    <n v="8074.5276923076917"/>
  </r>
  <r>
    <x v="0"/>
    <s v="Trudie Rushforth"/>
    <s v="Manager"/>
    <x v="84"/>
    <x v="84"/>
    <x v="0"/>
    <x v="62"/>
    <x v="4"/>
    <x v="2"/>
    <x v="1"/>
    <n v="167"/>
    <s v="OffshoreManager"/>
    <n v="40"/>
    <n v="1230.7692307692307"/>
    <n v="1.1000000000000001"/>
    <n v="1.17"/>
    <n v="0"/>
    <x v="0"/>
    <n v="8236.8000000000011"/>
    <n v="1230.7692307692307"/>
    <n v="1000"/>
    <n v="100"/>
    <n v="0"/>
    <n v="5906.0307692307706"/>
  </r>
  <r>
    <x v="0"/>
    <s v="Raleigh Brame"/>
    <s v="Contractor"/>
    <x v="107"/>
    <x v="107"/>
    <x v="1"/>
    <x v="73"/>
    <x v="1"/>
    <x v="3"/>
    <x v="1"/>
    <n v="0"/>
    <s v="OffshoreContractor"/>
    <n v="48"/>
    <n v="52"/>
    <n v="1"/>
    <n v="0.86"/>
    <n v="0"/>
    <x v="0"/>
    <n v="0"/>
    <n v="0"/>
    <n v="0"/>
    <n v="100"/>
    <n v="0"/>
    <n v="-100"/>
  </r>
  <r>
    <x v="0"/>
    <s v="Melony Carillo"/>
    <s v="Associate"/>
    <x v="154"/>
    <x v="154"/>
    <x v="0"/>
    <x v="10"/>
    <x v="5"/>
    <x v="3"/>
    <x v="1"/>
    <n v="0"/>
    <s v="OffshoreAssociate"/>
    <n v="30"/>
    <n v="615.38461538461536"/>
    <n v="1"/>
    <n v="1.1599999999999999"/>
    <n v="0"/>
    <x v="0"/>
    <n v="5568"/>
    <n v="0"/>
    <n v="0"/>
    <n v="0"/>
    <n v="0"/>
    <n v="5568"/>
  </r>
  <r>
    <x v="0"/>
    <s v="Raff Craw"/>
    <s v="Analyst"/>
    <x v="283"/>
    <x v="283"/>
    <x v="1"/>
    <x v="58"/>
    <x v="3"/>
    <x v="0"/>
    <x v="1"/>
    <n v="0"/>
    <s v="OffshoreAnalyst"/>
    <n v="24"/>
    <n v="384.61538461538464"/>
    <n v="1.2"/>
    <n v="1"/>
    <n v="0"/>
    <x v="0"/>
    <n v="0"/>
    <n v="0"/>
    <n v="200"/>
    <n v="50"/>
    <n v="0"/>
    <n v="-250"/>
  </r>
  <r>
    <x v="0"/>
    <s v="Dacia Glowacha"/>
    <s v="Senior Associate"/>
    <x v="165"/>
    <x v="165"/>
    <x v="0"/>
    <x v="64"/>
    <x v="3"/>
    <x v="2"/>
    <x v="1"/>
    <n v="168"/>
    <s v="OffshoreSenior Associate"/>
    <n v="35"/>
    <n v="923.07692307692309"/>
    <n v="1.1000000000000001"/>
    <n v="0.97"/>
    <n v="0"/>
    <x v="0"/>
    <n v="5975.2000000000007"/>
    <n v="923.07692307692309"/>
    <n v="750"/>
    <n v="0"/>
    <n v="0"/>
    <n v="4302.1230769230779"/>
  </r>
  <r>
    <x v="0"/>
    <s v="Netti Brideau"/>
    <s v="Analyst"/>
    <x v="131"/>
    <x v="131"/>
    <x v="1"/>
    <x v="5"/>
    <x v="3"/>
    <x v="2"/>
    <x v="1"/>
    <n v="0"/>
    <s v="OffshoreAnalyst"/>
    <n v="24"/>
    <n v="384.61538461538464"/>
    <n v="1.1000000000000001"/>
    <n v="0.9"/>
    <n v="0"/>
    <x v="0"/>
    <n v="0"/>
    <n v="0"/>
    <n v="200"/>
    <n v="10"/>
    <n v="0"/>
    <n v="-210"/>
  </r>
  <r>
    <x v="0"/>
    <s v="Hollie Watkinson"/>
    <s v="Associate"/>
    <x v="184"/>
    <x v="184"/>
    <x v="0"/>
    <x v="68"/>
    <x v="3"/>
    <x v="4"/>
    <x v="1"/>
    <n v="160"/>
    <s v="OffshoreAssociate"/>
    <n v="30"/>
    <n v="615.38461538461536"/>
    <n v="0.9"/>
    <n v="1.1200000000000001"/>
    <n v="0"/>
    <x v="0"/>
    <n v="4838.4000000000005"/>
    <n v="615.38461538461536"/>
    <n v="500"/>
    <n v="100"/>
    <n v="0"/>
    <n v="3623.0153846153853"/>
  </r>
  <r>
    <x v="0"/>
    <s v="Elliott Riche"/>
    <s v="Analyst"/>
    <x v="291"/>
    <x v="291"/>
    <x v="1"/>
    <x v="90"/>
    <x v="5"/>
    <x v="3"/>
    <x v="1"/>
    <n v="165"/>
    <s v="OffshoreAnalyst"/>
    <n v="24"/>
    <n v="384.61538461538464"/>
    <n v="1"/>
    <n v="1.01"/>
    <n v="0"/>
    <x v="0"/>
    <n v="3999.6"/>
    <n v="384.61538461538464"/>
    <n v="500"/>
    <n v="10"/>
    <n v="0"/>
    <n v="3104.9846153846152"/>
  </r>
  <r>
    <x v="0"/>
    <s v="Mayor Swyre"/>
    <s v="Analyst"/>
    <x v="133"/>
    <x v="133"/>
    <x v="1"/>
    <x v="78"/>
    <x v="3"/>
    <x v="3"/>
    <x v="0"/>
    <n v="168"/>
    <s v="OnsiteAnalyst"/>
    <n v="48"/>
    <n v="5416.666666666667"/>
    <n v="1"/>
    <n v="1.07"/>
    <n v="0"/>
    <x v="0"/>
    <n v="8628.4800000000014"/>
    <n v="5416.666666666667"/>
    <n v="0"/>
    <n v="50"/>
    <n v="0"/>
    <n v="3161.8133333333344"/>
  </r>
  <r>
    <x v="0"/>
    <s v="Kellia Nelane"/>
    <s v="Senior Associate"/>
    <x v="62"/>
    <x v="62"/>
    <x v="1"/>
    <x v="47"/>
    <x v="0"/>
    <x v="4"/>
    <x v="1"/>
    <n v="166"/>
    <s v="OffshoreSenior Associate"/>
    <n v="35"/>
    <n v="923.07692307692309"/>
    <n v="0.9"/>
    <n v="1.1399999999999999"/>
    <n v="0"/>
    <x v="0"/>
    <n v="5961.0599999999995"/>
    <n v="923.07692307692309"/>
    <n v="0"/>
    <n v="10"/>
    <n v="0"/>
    <n v="5027.9830769230766"/>
  </r>
  <r>
    <x v="0"/>
    <s v="Nichole Deeny"/>
    <s v="Associate"/>
    <x v="212"/>
    <x v="212"/>
    <x v="1"/>
    <x v="51"/>
    <x v="3"/>
    <x v="3"/>
    <x v="0"/>
    <n v="166"/>
    <s v="OnsiteAssociate"/>
    <n v="54"/>
    <n v="5666.666666666667"/>
    <n v="1"/>
    <n v="0.84"/>
    <n v="0"/>
    <x v="0"/>
    <n v="7529.7599999999993"/>
    <n v="5666.666666666667"/>
    <n v="0"/>
    <n v="500"/>
    <n v="0"/>
    <n v="1363.0933333333323"/>
  </r>
  <r>
    <x v="0"/>
    <s v="Jarad Dayton"/>
    <s v="Analyst"/>
    <x v="285"/>
    <x v="285"/>
    <x v="1"/>
    <x v="38"/>
    <x v="1"/>
    <x v="1"/>
    <x v="0"/>
    <n v="0"/>
    <s v="OnsiteAnalyst"/>
    <n v="48"/>
    <n v="5416.666666666667"/>
    <n v="0.8"/>
    <n v="1.1299999999999999"/>
    <n v="0"/>
    <x v="0"/>
    <n v="0"/>
    <n v="0"/>
    <n v="750"/>
    <n v="50"/>
    <n v="0"/>
    <n v="-800"/>
  </r>
  <r>
    <x v="0"/>
    <s v="Grady Kirman"/>
    <s v="Associate"/>
    <x v="102"/>
    <x v="102"/>
    <x v="1"/>
    <x v="66"/>
    <x v="5"/>
    <x v="4"/>
    <x v="0"/>
    <n v="161"/>
    <s v="OnsiteAssociate"/>
    <n v="54"/>
    <n v="5666.666666666667"/>
    <n v="0.9"/>
    <n v="0.97"/>
    <n v="0"/>
    <x v="0"/>
    <n v="7589.8620000000001"/>
    <n v="5666.666666666667"/>
    <n v="1000"/>
    <n v="50"/>
    <n v="0"/>
    <n v="873.19533333333311"/>
  </r>
  <r>
    <x v="0"/>
    <s v="Lenci Shackleton"/>
    <s v="Analyst"/>
    <x v="54"/>
    <x v="54"/>
    <x v="1"/>
    <x v="40"/>
    <x v="5"/>
    <x v="0"/>
    <x v="1"/>
    <n v="168"/>
    <s v="OffshoreAnalyst"/>
    <n v="24"/>
    <n v="384.61538461538464"/>
    <n v="1.2"/>
    <n v="1.17"/>
    <n v="0"/>
    <x v="0"/>
    <n v="5660.927999999999"/>
    <n v="384.61538461538464"/>
    <n v="0"/>
    <n v="0"/>
    <n v="0"/>
    <n v="5276.3126153846142"/>
  </r>
  <r>
    <x v="0"/>
    <s v="Val Oattes"/>
    <s v="Senior Manager"/>
    <x v="160"/>
    <x v="160"/>
    <x v="1"/>
    <x v="47"/>
    <x v="0"/>
    <x v="1"/>
    <x v="1"/>
    <n v="164"/>
    <s v="OffshoreSenior Manager"/>
    <n v="48"/>
    <n v="1538.4615384615386"/>
    <n v="0.8"/>
    <n v="1.1399999999999999"/>
    <n v="0"/>
    <x v="0"/>
    <n v="7179.2640000000001"/>
    <n v="1538.4615384615386"/>
    <n v="500"/>
    <n v="50"/>
    <n v="0"/>
    <n v="5090.802461538462"/>
  </r>
  <r>
    <x v="0"/>
    <s v="Lynda Prime"/>
    <s v="Senior Associate"/>
    <x v="16"/>
    <x v="16"/>
    <x v="1"/>
    <x v="16"/>
    <x v="1"/>
    <x v="3"/>
    <x v="1"/>
    <n v="166"/>
    <s v="OffshoreSenior Associate"/>
    <n v="35"/>
    <n v="923.07692307692309"/>
    <n v="1"/>
    <n v="1.1499999999999999"/>
    <n v="0"/>
    <x v="0"/>
    <n v="6681.4999999999991"/>
    <n v="923.07692307692309"/>
    <n v="0"/>
    <n v="0"/>
    <n v="0"/>
    <n v="5758.4230769230762"/>
  </r>
  <r>
    <x v="0"/>
    <s v="Luise Berends"/>
    <s v="Contractor"/>
    <x v="90"/>
    <x v="90"/>
    <x v="1"/>
    <x v="47"/>
    <x v="0"/>
    <x v="3"/>
    <x v="1"/>
    <n v="162"/>
    <s v="OffshoreContractor"/>
    <n v="35"/>
    <n v="40"/>
    <n v="1"/>
    <n v="1.1399999999999999"/>
    <n v="0"/>
    <x v="0"/>
    <n v="6463.7999999999993"/>
    <n v="0"/>
    <n v="750"/>
    <n v="0"/>
    <n v="6480"/>
    <n v="-766.20000000000073"/>
  </r>
  <r>
    <x v="0"/>
    <s v="Ivonne Jillings"/>
    <s v="Associate"/>
    <x v="156"/>
    <x v="156"/>
    <x v="0"/>
    <x v="72"/>
    <x v="0"/>
    <x v="1"/>
    <x v="1"/>
    <n v="166"/>
    <s v="OffshoreAssociate"/>
    <n v="30"/>
    <n v="615.38461538461536"/>
    <n v="0.8"/>
    <n v="0.94"/>
    <n v="0"/>
    <x v="0"/>
    <n v="3609.6"/>
    <n v="615.38461538461536"/>
    <n v="200"/>
    <n v="0"/>
    <n v="0"/>
    <n v="2794.2153846153847"/>
  </r>
  <r>
    <x v="0"/>
    <s v="Kamila Lockitt"/>
    <s v="Analyst"/>
    <x v="91"/>
    <x v="91"/>
    <x v="1"/>
    <x v="45"/>
    <x v="3"/>
    <x v="3"/>
    <x v="1"/>
    <n v="162"/>
    <s v="OffshoreAnalyst"/>
    <n v="24"/>
    <n v="384.61538461538464"/>
    <n v="1"/>
    <n v="1.1200000000000001"/>
    <n v="0"/>
    <x v="0"/>
    <n v="4354.5600000000004"/>
    <n v="384.61538461538464"/>
    <n v="750"/>
    <n v="50"/>
    <n v="0"/>
    <n v="3169.9446153846156"/>
  </r>
  <r>
    <x v="0"/>
    <s v="Antonella Birkett"/>
    <s v="Contractor"/>
    <x v="66"/>
    <x v="66"/>
    <x v="1"/>
    <x v="50"/>
    <x v="2"/>
    <x v="1"/>
    <x v="0"/>
    <n v="0"/>
    <s v="OnsiteContractor"/>
    <n v="60"/>
    <n v="72"/>
    <n v="0.8"/>
    <n v="0.82"/>
    <n v="0"/>
    <x v="0"/>
    <n v="0"/>
    <n v="0"/>
    <n v="200"/>
    <n v="0"/>
    <n v="0"/>
    <n v="-200"/>
  </r>
  <r>
    <x v="0"/>
    <s v="Verene McGirl"/>
    <s v="Associate"/>
    <x v="95"/>
    <x v="95"/>
    <x v="1"/>
    <x v="69"/>
    <x v="3"/>
    <x v="3"/>
    <x v="1"/>
    <n v="162"/>
    <s v="OffshoreAssociate"/>
    <n v="30"/>
    <n v="615.38461538461536"/>
    <n v="1"/>
    <n v="0.86"/>
    <n v="0"/>
    <x v="0"/>
    <n v="4179.6000000000004"/>
    <n v="615.38461538461536"/>
    <n v="500"/>
    <n v="0"/>
    <n v="0"/>
    <n v="3064.2153846153851"/>
  </r>
  <r>
    <x v="0"/>
    <s v="Domenic Scarman"/>
    <s v="Analyst"/>
    <x v="117"/>
    <x v="117"/>
    <x v="0"/>
    <x v="4"/>
    <x v="2"/>
    <x v="0"/>
    <x v="1"/>
    <n v="162"/>
    <s v="OffshoreAnalyst"/>
    <n v="24"/>
    <n v="384.61538461538464"/>
    <n v="1.2"/>
    <n v="1.05"/>
    <n v="0"/>
    <x v="0"/>
    <n v="4838.4000000000005"/>
    <n v="384.61538461538464"/>
    <n v="200"/>
    <n v="10"/>
    <n v="0"/>
    <n v="4243.7846153846158"/>
  </r>
  <r>
    <x v="0"/>
    <s v="Sinclair Filipson"/>
    <s v="Contractor"/>
    <x v="235"/>
    <x v="235"/>
    <x v="1"/>
    <x v="77"/>
    <x v="2"/>
    <x v="2"/>
    <x v="0"/>
    <n v="130"/>
    <s v="OnsiteContractor"/>
    <n v="72"/>
    <n v="80"/>
    <n v="1.1000000000000001"/>
    <n v="1.1499999999999999"/>
    <n v="0"/>
    <x v="0"/>
    <n v="11840.4"/>
    <n v="0"/>
    <n v="500"/>
    <n v="0"/>
    <n v="10400"/>
    <n v="940.39999999999964"/>
  </r>
  <r>
    <x v="0"/>
    <s v="Say Bernon"/>
    <s v="Manager"/>
    <x v="288"/>
    <x v="288"/>
    <x v="0"/>
    <x v="25"/>
    <x v="1"/>
    <x v="2"/>
    <x v="1"/>
    <n v="131"/>
    <s v="OffshoreManager"/>
    <n v="40"/>
    <n v="1230.7692307692307"/>
    <n v="1.1000000000000001"/>
    <n v="1"/>
    <n v="0"/>
    <x v="0"/>
    <n v="7040.0000000000009"/>
    <n v="1230.7692307692307"/>
    <n v="0"/>
    <n v="0"/>
    <n v="0"/>
    <n v="5809.2307692307704"/>
  </r>
  <r>
    <x v="0"/>
    <s v="Kenn Carlan"/>
    <s v="Contractor"/>
    <x v="125"/>
    <x v="125"/>
    <x v="1"/>
    <x v="59"/>
    <x v="0"/>
    <x v="3"/>
    <x v="1"/>
    <n v="0"/>
    <s v="OffshoreContractor"/>
    <n v="40"/>
    <n v="48"/>
    <n v="1"/>
    <n v="1.03"/>
    <n v="0"/>
    <x v="0"/>
    <n v="0"/>
    <n v="0"/>
    <n v="0"/>
    <n v="10"/>
    <n v="0"/>
    <n v="-10"/>
  </r>
  <r>
    <x v="0"/>
    <s v="Karlan Herries"/>
    <s v="Contractor"/>
    <x v="280"/>
    <x v="280"/>
    <x v="1"/>
    <x v="85"/>
    <x v="1"/>
    <x v="2"/>
    <x v="1"/>
    <n v="166"/>
    <s v="OffshoreContractor"/>
    <n v="40"/>
    <n v="50"/>
    <n v="1.1000000000000001"/>
    <n v="1.08"/>
    <n v="0"/>
    <x v="0"/>
    <n v="7888.3200000000015"/>
    <n v="0"/>
    <n v="0"/>
    <n v="0"/>
    <n v="8300"/>
    <n v="-411.67999999999847"/>
  </r>
  <r>
    <x v="0"/>
    <s v="Westbrook Chandler"/>
    <s v="Analyst"/>
    <x v="140"/>
    <x v="140"/>
    <x v="1"/>
    <x v="22"/>
    <x v="2"/>
    <x v="0"/>
    <x v="1"/>
    <n v="164"/>
    <s v="OffshoreAnalyst"/>
    <n v="24"/>
    <n v="384.61538461538464"/>
    <n v="1.2"/>
    <n v="1.2"/>
    <n v="0"/>
    <x v="0"/>
    <n v="5667.8399999999992"/>
    <n v="384.61538461538464"/>
    <n v="200"/>
    <n v="0"/>
    <n v="0"/>
    <n v="5083.2246153846145"/>
  </r>
  <r>
    <x v="0"/>
    <s v="Tracey Cheesman"/>
    <s v="Associate"/>
    <x v="43"/>
    <x v="43"/>
    <x v="1"/>
    <x v="25"/>
    <x v="1"/>
    <x v="3"/>
    <x v="1"/>
    <n v="162"/>
    <s v="OffshoreAssociate"/>
    <n v="30"/>
    <n v="615.38461538461536"/>
    <n v="1"/>
    <n v="1"/>
    <n v="0"/>
    <x v="0"/>
    <n v="4860"/>
    <n v="615.38461538461536"/>
    <n v="0"/>
    <n v="100"/>
    <n v="0"/>
    <n v="4144.6153846153848"/>
  </r>
  <r>
    <x v="0"/>
    <s v="Steve Reed"/>
    <s v="Senior Manager"/>
    <x v="71"/>
    <x v="71"/>
    <x v="1"/>
    <x v="52"/>
    <x v="2"/>
    <x v="1"/>
    <x v="1"/>
    <n v="165"/>
    <s v="OffshoreSenior Manager"/>
    <n v="48"/>
    <n v="1538.4615384615386"/>
    <n v="0.8"/>
    <n v="0.97"/>
    <n v="0"/>
    <x v="0"/>
    <n v="6145.92"/>
    <n v="1538.4615384615386"/>
    <n v="750"/>
    <n v="250"/>
    <n v="0"/>
    <n v="3607.4584615384615"/>
  </r>
  <r>
    <x v="0"/>
    <s v="Imojean Farrand"/>
    <s v="Associate"/>
    <x v="124"/>
    <x v="124"/>
    <x v="1"/>
    <x v="36"/>
    <x v="1"/>
    <x v="0"/>
    <x v="0"/>
    <n v="161"/>
    <s v="OnsiteAssociate"/>
    <n v="54"/>
    <n v="5666.666666666667"/>
    <n v="1.2"/>
    <n v="0.88"/>
    <n v="0"/>
    <x v="0"/>
    <n v="9180.8639999999996"/>
    <n v="5666.666666666667"/>
    <n v="750"/>
    <n v="500"/>
    <n v="0"/>
    <n v="2264.1973333333326"/>
  </r>
  <r>
    <x v="0"/>
    <s v="Annadiane Fludgate"/>
    <s v="Contractor"/>
    <x v="274"/>
    <x v="274"/>
    <x v="1"/>
    <x v="3"/>
    <x v="2"/>
    <x v="3"/>
    <x v="1"/>
    <n v="168"/>
    <s v="OffshoreContractor"/>
    <n v="48"/>
    <n v="47"/>
    <n v="1"/>
    <n v="0.98"/>
    <n v="0"/>
    <x v="0"/>
    <n v="7902.72"/>
    <n v="0"/>
    <n v="200"/>
    <n v="0"/>
    <n v="7896"/>
    <n v="-193.27999999999975"/>
  </r>
  <r>
    <x v="0"/>
    <s v="Goldia Philipsen"/>
    <s v="Contractor"/>
    <x v="307"/>
    <x v="307"/>
    <x v="1"/>
    <x v="26"/>
    <x v="2"/>
    <x v="3"/>
    <x v="0"/>
    <n v="160"/>
    <s v="OnsiteContractor"/>
    <n v="72"/>
    <n v="75"/>
    <n v="1"/>
    <n v="1.1100000000000001"/>
    <n v="0"/>
    <x v="0"/>
    <n v="12787.2"/>
    <n v="0"/>
    <n v="200"/>
    <n v="500"/>
    <n v="12000"/>
    <n v="87.200000000000728"/>
  </r>
  <r>
    <x v="0"/>
    <s v="Jourdain Maypole"/>
    <s v="Analyst"/>
    <x v="81"/>
    <x v="81"/>
    <x v="1"/>
    <x v="61"/>
    <x v="2"/>
    <x v="2"/>
    <x v="1"/>
    <n v="163"/>
    <s v="OffshoreAnalyst"/>
    <n v="24"/>
    <n v="384.61538461538464"/>
    <n v="1.1000000000000001"/>
    <n v="1.1599999999999999"/>
    <n v="0"/>
    <x v="0"/>
    <n v="4991.7120000000004"/>
    <n v="384.61538461538464"/>
    <n v="0"/>
    <n v="10"/>
    <n v="0"/>
    <n v="4597.0966153846157"/>
  </r>
  <r>
    <x v="0"/>
    <s v="Cordie Canero"/>
    <s v="Senior Associate"/>
    <x v="300"/>
    <x v="300"/>
    <x v="0"/>
    <x v="6"/>
    <x v="4"/>
    <x v="0"/>
    <x v="1"/>
    <n v="164"/>
    <s v="OffshoreSenior Associate"/>
    <n v="35"/>
    <n v="923.07692307692309"/>
    <n v="1.2"/>
    <n v="1.04"/>
    <n v="0"/>
    <x v="0"/>
    <n v="6988.8"/>
    <n v="923.07692307692309"/>
    <n v="500"/>
    <n v="0"/>
    <n v="0"/>
    <n v="5565.7230769230773"/>
  </r>
  <r>
    <x v="0"/>
    <s v="Lisette Minnette"/>
    <s v="Associate"/>
    <x v="15"/>
    <x v="15"/>
    <x v="0"/>
    <x v="15"/>
    <x v="2"/>
    <x v="1"/>
    <x v="1"/>
    <n v="160"/>
    <s v="OffshoreAssociate"/>
    <n v="30"/>
    <n v="615.38461538461536"/>
    <n v="0.8"/>
    <n v="1.1000000000000001"/>
    <n v="0"/>
    <x v="0"/>
    <n v="4224"/>
    <n v="615.38461538461536"/>
    <n v="500"/>
    <n v="10"/>
    <n v="0"/>
    <n v="3098.6153846153848"/>
  </r>
  <r>
    <x v="0"/>
    <s v="Katharina Dwyer"/>
    <s v="Analyst"/>
    <x v="118"/>
    <x v="118"/>
    <x v="1"/>
    <x v="2"/>
    <x v="1"/>
    <x v="0"/>
    <x v="1"/>
    <n v="107"/>
    <s v="OffshoreAnalyst"/>
    <n v="24"/>
    <n v="384.61538461538464"/>
    <n v="1.2"/>
    <n v="0.9"/>
    <n v="0"/>
    <x v="0"/>
    <n v="2773.44"/>
    <n v="384.61538461538464"/>
    <n v="0"/>
    <n v="10"/>
    <n v="0"/>
    <n v="2378.8246153846153"/>
  </r>
  <r>
    <x v="0"/>
    <s v="Boris Goodburn"/>
    <s v="Analyst"/>
    <x v="75"/>
    <x v="75"/>
    <x v="1"/>
    <x v="56"/>
    <x v="4"/>
    <x v="3"/>
    <x v="1"/>
    <n v="160"/>
    <s v="OffshoreAnalyst"/>
    <n v="24"/>
    <n v="384.61538461538464"/>
    <n v="1"/>
    <n v="0.82"/>
    <n v="0"/>
    <x v="0"/>
    <n v="3148.7999999999997"/>
    <n v="384.61538461538464"/>
    <n v="500"/>
    <n v="500"/>
    <n v="0"/>
    <n v="1764.184615384615"/>
  </r>
  <r>
    <x v="0"/>
    <s v="Kenton Dils"/>
    <s v="Analyst"/>
    <x v="28"/>
    <x v="28"/>
    <x v="0"/>
    <x v="26"/>
    <x v="2"/>
    <x v="4"/>
    <x v="0"/>
    <n v="162"/>
    <s v="OnsiteAnalyst"/>
    <n v="48"/>
    <n v="5416.666666666667"/>
    <n v="0.9"/>
    <n v="1.1100000000000001"/>
    <n v="0"/>
    <x v="0"/>
    <n v="7672.3200000000006"/>
    <n v="5416.666666666667"/>
    <n v="0"/>
    <n v="0"/>
    <n v="0"/>
    <n v="2255.6533333333336"/>
  </r>
  <r>
    <x v="0"/>
    <s v="Verena Basini-Gazzi"/>
    <s v="Manager"/>
    <x v="148"/>
    <x v="148"/>
    <x v="1"/>
    <x v="80"/>
    <x v="1"/>
    <x v="3"/>
    <x v="1"/>
    <n v="134"/>
    <s v="OffshoreManager"/>
    <n v="40"/>
    <n v="1230.7692307692307"/>
    <n v="1"/>
    <n v="0.89"/>
    <n v="0"/>
    <x v="0"/>
    <n v="4770.3999999999996"/>
    <n v="1230.7692307692307"/>
    <n v="750"/>
    <n v="250"/>
    <n v="0"/>
    <n v="2539.6307692307691"/>
  </r>
  <r>
    <x v="0"/>
    <s v="Parnell Tranckle"/>
    <s v="Contractor"/>
    <x v="255"/>
    <x v="255"/>
    <x v="1"/>
    <x v="64"/>
    <x v="3"/>
    <x v="4"/>
    <x v="1"/>
    <n v="161"/>
    <s v="OffshoreContractor"/>
    <n v="40"/>
    <n v="45"/>
    <n v="0.9"/>
    <n v="0.97"/>
    <n v="0"/>
    <x v="0"/>
    <n v="5622.12"/>
    <n v="0"/>
    <n v="200"/>
    <n v="0"/>
    <n v="7245"/>
    <n v="-1822.88"/>
  </r>
  <r>
    <x v="0"/>
    <s v="Hephzibah Aplin"/>
    <s v="Analyst"/>
    <x v="12"/>
    <x v="12"/>
    <x v="1"/>
    <x v="12"/>
    <x v="1"/>
    <x v="2"/>
    <x v="0"/>
    <n v="163"/>
    <s v="OnsiteAnalyst"/>
    <n v="48"/>
    <n v="5416.666666666667"/>
    <n v="1.1000000000000001"/>
    <n v="0.99"/>
    <n v="0"/>
    <x v="0"/>
    <n v="8520.3360000000011"/>
    <n v="5416.666666666667"/>
    <n v="500"/>
    <n v="10"/>
    <n v="0"/>
    <n v="2593.6693333333342"/>
  </r>
  <r>
    <x v="0"/>
    <s v="Briant Bresnen"/>
    <s v="Analyst"/>
    <x v="120"/>
    <x v="120"/>
    <x v="0"/>
    <x v="61"/>
    <x v="2"/>
    <x v="1"/>
    <x v="0"/>
    <n v="163"/>
    <s v="OnsiteAnalyst"/>
    <n v="48"/>
    <n v="5416.666666666667"/>
    <n v="0.8"/>
    <n v="1.1599999999999999"/>
    <n v="0"/>
    <x v="0"/>
    <n v="7127.0399999999991"/>
    <n v="5416.666666666667"/>
    <n v="200"/>
    <n v="0"/>
    <n v="0"/>
    <n v="1510.3733333333321"/>
  </r>
  <r>
    <x v="0"/>
    <s v="Rosa Warmington"/>
    <s v="Associate"/>
    <x v="53"/>
    <x v="53"/>
    <x v="1"/>
    <x v="28"/>
    <x v="1"/>
    <x v="1"/>
    <x v="1"/>
    <n v="160"/>
    <s v="OffshoreAssociate"/>
    <n v="30"/>
    <n v="615.38461538461536"/>
    <n v="0.8"/>
    <n v="1.1200000000000001"/>
    <n v="0"/>
    <x v="0"/>
    <n v="4300.8"/>
    <n v="615.38461538461536"/>
    <n v="500"/>
    <n v="10"/>
    <n v="0"/>
    <n v="3175.4153846153849"/>
  </r>
  <r>
    <x v="0"/>
    <s v="Kathye Klink"/>
    <s v="Contractor"/>
    <x v="26"/>
    <x v="26"/>
    <x v="1"/>
    <x v="21"/>
    <x v="2"/>
    <x v="0"/>
    <x v="1"/>
    <n v="162"/>
    <s v="OffshoreContractor"/>
    <n v="40"/>
    <n v="40"/>
    <n v="1.2"/>
    <n v="1.17"/>
    <n v="0"/>
    <x v="0"/>
    <n v="9097.92"/>
    <n v="0"/>
    <n v="200"/>
    <n v="250"/>
    <n v="6480"/>
    <n v="2167.92"/>
  </r>
  <r>
    <x v="0"/>
    <s v="Walliw Janks"/>
    <s v="Analyst"/>
    <x v="16"/>
    <x v="16"/>
    <x v="1"/>
    <x v="16"/>
    <x v="1"/>
    <x v="3"/>
    <x v="1"/>
    <n v="139"/>
    <s v="OffshoreAnalyst"/>
    <n v="24"/>
    <n v="384.61538461538464"/>
    <n v="1"/>
    <n v="1.1499999999999999"/>
    <n v="1"/>
    <x v="0"/>
    <n v="0"/>
    <n v="384.61538461538464"/>
    <n v="0"/>
    <n v="50"/>
    <n v="0"/>
    <n v="-434.61538461538464"/>
  </r>
  <r>
    <x v="0"/>
    <s v="Denys Boughtflower"/>
    <s v="Contractor"/>
    <x v="248"/>
    <x v="248"/>
    <x v="1"/>
    <x v="94"/>
    <x v="2"/>
    <x v="1"/>
    <x v="1"/>
    <n v="162"/>
    <s v="OffshoreContractor"/>
    <n v="40"/>
    <n v="48"/>
    <n v="0.8"/>
    <n v="1.03"/>
    <n v="0"/>
    <x v="0"/>
    <n v="5339.52"/>
    <n v="0"/>
    <n v="0"/>
    <n v="50"/>
    <n v="7776"/>
    <n v="-2486.4799999999996"/>
  </r>
  <r>
    <x v="0"/>
    <s v="Ania Terzza"/>
    <s v="Associate"/>
    <x v="189"/>
    <x v="189"/>
    <x v="1"/>
    <x v="78"/>
    <x v="3"/>
    <x v="1"/>
    <x v="1"/>
    <n v="0"/>
    <s v="OffshoreAssociate"/>
    <n v="30"/>
    <n v="615.38461538461536"/>
    <n v="0.8"/>
    <n v="1.07"/>
    <n v="0"/>
    <x v="0"/>
    <n v="0"/>
    <n v="0"/>
    <n v="500"/>
    <n v="0"/>
    <n v="0"/>
    <n v="-500"/>
  </r>
  <r>
    <x v="0"/>
    <s v="Demetre Yateman"/>
    <s v="Contractor"/>
    <x v="14"/>
    <x v="14"/>
    <x v="1"/>
    <x v="14"/>
    <x v="5"/>
    <x v="4"/>
    <x v="1"/>
    <n v="0"/>
    <s v="OffshoreContractor"/>
    <n v="35"/>
    <n v="40"/>
    <n v="0.9"/>
    <n v="1.03"/>
    <n v="0"/>
    <x v="0"/>
    <n v="0"/>
    <n v="0"/>
    <n v="0"/>
    <n v="0"/>
    <n v="0"/>
    <n v="0"/>
  </r>
  <r>
    <x v="0"/>
    <s v="Leanna Hoppner"/>
    <s v="Associate"/>
    <x v="255"/>
    <x v="255"/>
    <x v="1"/>
    <x v="64"/>
    <x v="3"/>
    <x v="4"/>
    <x v="0"/>
    <n v="0"/>
    <s v="OnsiteAssociate"/>
    <n v="54"/>
    <n v="5666.666666666667"/>
    <n v="0.9"/>
    <n v="0.97"/>
    <n v="0"/>
    <x v="0"/>
    <n v="0"/>
    <n v="0"/>
    <n v="200"/>
    <n v="500"/>
    <n v="0"/>
    <n v="-700"/>
  </r>
  <r>
    <x v="0"/>
    <s v="Miranda Sambells"/>
    <s v="Contractor"/>
    <x v="203"/>
    <x v="203"/>
    <x v="1"/>
    <x v="75"/>
    <x v="2"/>
    <x v="3"/>
    <x v="1"/>
    <n v="162"/>
    <s v="OffshoreContractor"/>
    <n v="40"/>
    <n v="44"/>
    <n v="1"/>
    <n v="1.17"/>
    <n v="0"/>
    <x v="0"/>
    <n v="7581.5999999999995"/>
    <n v="0"/>
    <n v="200"/>
    <n v="100"/>
    <n v="7128"/>
    <n v="153.59999999999945"/>
  </r>
  <r>
    <x v="0"/>
    <s v="Pablo Spaven"/>
    <s v="Senior Manager"/>
    <x v="233"/>
    <x v="233"/>
    <x v="1"/>
    <x v="61"/>
    <x v="2"/>
    <x v="3"/>
    <x v="0"/>
    <n v="160"/>
    <s v="OnsiteSenior Manager"/>
    <n v="72"/>
    <n v="8333.3333333333339"/>
    <n v="1"/>
    <n v="1.1599999999999999"/>
    <n v="0"/>
    <x v="0"/>
    <n v="13363.199999999999"/>
    <n v="8333.3333333333339"/>
    <n v="200"/>
    <n v="0"/>
    <n v="0"/>
    <n v="4829.866666666665"/>
  </r>
  <r>
    <x v="0"/>
    <s v="Shelli Tesseyman"/>
    <s v="Contractor"/>
    <x v="49"/>
    <x v="49"/>
    <x v="0"/>
    <x v="38"/>
    <x v="1"/>
    <x v="2"/>
    <x v="1"/>
    <n v="165"/>
    <s v="OffshoreContractor"/>
    <n v="35"/>
    <n v="43"/>
    <n v="1.1000000000000001"/>
    <n v="1.1299999999999999"/>
    <n v="0"/>
    <x v="0"/>
    <n v="6960.8"/>
    <n v="0"/>
    <n v="0"/>
    <n v="100"/>
    <n v="7095"/>
    <n v="-234.19999999999982"/>
  </r>
  <r>
    <x v="0"/>
    <s v="Essa Bubbear"/>
    <s v="Contractor"/>
    <x v="0"/>
    <x v="0"/>
    <x v="0"/>
    <x v="0"/>
    <x v="0"/>
    <x v="0"/>
    <x v="1"/>
    <n v="161"/>
    <s v="OffshoreContractor"/>
    <n v="40"/>
    <n v="44"/>
    <n v="1.2"/>
    <n v="1"/>
    <n v="0"/>
    <x v="0"/>
    <n v="7680"/>
    <n v="0"/>
    <n v="200"/>
    <n v="0"/>
    <n v="7084"/>
    <n v="396"/>
  </r>
  <r>
    <x v="0"/>
    <s v="Michal MacLise"/>
    <s v="Analyst"/>
    <x v="215"/>
    <x v="215"/>
    <x v="1"/>
    <x v="7"/>
    <x v="0"/>
    <x v="3"/>
    <x v="1"/>
    <n v="164"/>
    <s v="OffshoreAnalyst"/>
    <n v="24"/>
    <n v="384.61538461538464"/>
    <n v="1"/>
    <n v="1.1399999999999999"/>
    <n v="0"/>
    <x v="0"/>
    <n v="4487.04"/>
    <n v="384.61538461538464"/>
    <n v="500"/>
    <n v="500"/>
    <n v="0"/>
    <n v="3102.4246153846152"/>
  </r>
  <r>
    <x v="0"/>
    <s v="Harold Wapples"/>
    <s v="Contractor"/>
    <x v="19"/>
    <x v="19"/>
    <x v="1"/>
    <x v="19"/>
    <x v="2"/>
    <x v="1"/>
    <x v="0"/>
    <n v="0"/>
    <s v="OnsiteContractor"/>
    <n v="60"/>
    <n v="76"/>
    <n v="0.8"/>
    <n v="1.07"/>
    <n v="0"/>
    <x v="0"/>
    <n v="0"/>
    <n v="0"/>
    <n v="200"/>
    <n v="0"/>
    <n v="0"/>
    <n v="-200"/>
  </r>
  <r>
    <x v="0"/>
    <s v="Keith Morcom"/>
    <s v="Analyst"/>
    <x v="54"/>
    <x v="54"/>
    <x v="1"/>
    <x v="40"/>
    <x v="5"/>
    <x v="0"/>
    <x v="1"/>
    <n v="162"/>
    <s v="OffshoreAnalyst"/>
    <n v="24"/>
    <n v="384.61538461538464"/>
    <n v="1.2"/>
    <n v="1.17"/>
    <n v="0"/>
    <x v="0"/>
    <n v="5458.7519999999986"/>
    <n v="384.61538461538464"/>
    <n v="1000"/>
    <n v="0"/>
    <n v="0"/>
    <n v="4074.1366153846138"/>
  </r>
  <r>
    <x v="0"/>
    <s v="Ripley Whitsey"/>
    <s v="Associate"/>
    <x v="295"/>
    <x v="295"/>
    <x v="0"/>
    <x v="84"/>
    <x v="3"/>
    <x v="1"/>
    <x v="1"/>
    <n v="0"/>
    <s v="OffshoreAssociate"/>
    <n v="30"/>
    <n v="615.38461538461536"/>
    <n v="0.8"/>
    <n v="0.92"/>
    <n v="0"/>
    <x v="0"/>
    <n v="3532.8"/>
    <n v="0"/>
    <n v="750"/>
    <n v="50"/>
    <n v="0"/>
    <n v="2732.8"/>
  </r>
  <r>
    <x v="0"/>
    <s v="Ardisj Borley"/>
    <s v="Director"/>
    <x v="284"/>
    <x v="284"/>
    <x v="1"/>
    <x v="17"/>
    <x v="4"/>
    <x v="4"/>
    <x v="1"/>
    <n v="164"/>
    <s v="OffshoreDirector"/>
    <n v="55"/>
    <n v="2307.6923076923076"/>
    <n v="0.9"/>
    <n v="0.86"/>
    <n v="0"/>
    <x v="0"/>
    <n v="6981.48"/>
    <n v="2307.6923076923076"/>
    <n v="750"/>
    <n v="250"/>
    <n v="0"/>
    <n v="3673.7876923076919"/>
  </r>
  <r>
    <x v="0"/>
    <s v="Loria Keddy"/>
    <s v="Associate"/>
    <x v="13"/>
    <x v="13"/>
    <x v="1"/>
    <x v="13"/>
    <x v="2"/>
    <x v="2"/>
    <x v="1"/>
    <n v="0"/>
    <s v="OffshoreAssociate"/>
    <n v="30"/>
    <n v="615.38461538461536"/>
    <n v="1.1000000000000001"/>
    <n v="1.07"/>
    <n v="0"/>
    <x v="0"/>
    <n v="0"/>
    <n v="0"/>
    <n v="500"/>
    <n v="250"/>
    <n v="0"/>
    <n v="-750"/>
  </r>
  <r>
    <x v="0"/>
    <s v="Cob Cossey"/>
    <s v="Analyst"/>
    <x v="93"/>
    <x v="93"/>
    <x v="1"/>
    <x v="68"/>
    <x v="3"/>
    <x v="2"/>
    <x v="1"/>
    <n v="0"/>
    <s v="OffshoreAnalyst"/>
    <n v="24"/>
    <n v="384.61538461538464"/>
    <n v="1.1000000000000001"/>
    <n v="1.1200000000000001"/>
    <n v="0"/>
    <x v="0"/>
    <n v="0"/>
    <n v="0"/>
    <n v="0"/>
    <n v="500"/>
    <n v="0"/>
    <n v="-500"/>
  </r>
  <r>
    <x v="0"/>
    <s v="Hannie Phlippi"/>
    <s v="Director"/>
    <x v="105"/>
    <x v="105"/>
    <x v="1"/>
    <x v="49"/>
    <x v="1"/>
    <x v="3"/>
    <x v="1"/>
    <n v="163"/>
    <s v="OffshoreDirector"/>
    <n v="55"/>
    <n v="2307.6923076923076"/>
    <n v="1"/>
    <n v="1.0900000000000001"/>
    <n v="0"/>
    <x v="0"/>
    <n v="9771.85"/>
    <n v="2307.6923076923076"/>
    <n v="0"/>
    <n v="500"/>
    <n v="0"/>
    <n v="6964.1576923076927"/>
  </r>
  <r>
    <x v="0"/>
    <s v="Marie-jeanne Piet"/>
    <s v="Manager"/>
    <x v="82"/>
    <x v="82"/>
    <x v="1"/>
    <x v="6"/>
    <x v="4"/>
    <x v="4"/>
    <x v="1"/>
    <n v="162"/>
    <s v="OffshoreManager"/>
    <n v="40"/>
    <n v="1230.7692307692307"/>
    <n v="0.9"/>
    <n v="1.04"/>
    <n v="0"/>
    <x v="0"/>
    <n v="6065.2800000000007"/>
    <n v="1230.7692307692307"/>
    <n v="0"/>
    <n v="100"/>
    <n v="0"/>
    <n v="4734.5107692307702"/>
  </r>
  <r>
    <x v="0"/>
    <s v="Corinne Caldicott"/>
    <s v="Senior Manager"/>
    <x v="36"/>
    <x v="36"/>
    <x v="0"/>
    <x v="12"/>
    <x v="1"/>
    <x v="1"/>
    <x v="0"/>
    <n v="0"/>
    <s v="OnsiteSenior Manager"/>
    <n v="72"/>
    <n v="8333.3333333333339"/>
    <n v="0.8"/>
    <n v="0.99"/>
    <n v="0"/>
    <x v="0"/>
    <n v="9123.84"/>
    <n v="0"/>
    <n v="0"/>
    <n v="10"/>
    <n v="0"/>
    <n v="9113.84"/>
  </r>
  <r>
    <x v="0"/>
    <s v="Forbes Laurisch"/>
    <s v="Director"/>
    <x v="111"/>
    <x v="111"/>
    <x v="0"/>
    <x v="47"/>
    <x v="0"/>
    <x v="0"/>
    <x v="1"/>
    <n v="0"/>
    <s v="OffshoreDirector"/>
    <n v="55"/>
    <n v="2307.6923076923076"/>
    <n v="1.2"/>
    <n v="1.1399999999999999"/>
    <n v="0"/>
    <x v="0"/>
    <n v="12038.4"/>
    <n v="0"/>
    <n v="1000"/>
    <n v="500"/>
    <n v="0"/>
    <n v="10538.4"/>
  </r>
  <r>
    <x v="0"/>
    <s v="Ailsun Moralis"/>
    <s v="Contractor"/>
    <x v="145"/>
    <x v="145"/>
    <x v="1"/>
    <x v="68"/>
    <x v="3"/>
    <x v="3"/>
    <x v="0"/>
    <n v="168"/>
    <s v="OnsiteContractor"/>
    <n v="60"/>
    <n v="70"/>
    <n v="1"/>
    <n v="1.1200000000000001"/>
    <n v="0"/>
    <x v="0"/>
    <n v="11289.6"/>
    <n v="0"/>
    <n v="750"/>
    <n v="0"/>
    <n v="11760"/>
    <n v="-1220.3999999999996"/>
  </r>
  <r>
    <x v="0"/>
    <s v="Shep Vasnev"/>
    <s v="Contractor"/>
    <x v="46"/>
    <x v="46"/>
    <x v="1"/>
    <x v="14"/>
    <x v="5"/>
    <x v="0"/>
    <x v="0"/>
    <n v="0"/>
    <s v="OnsiteContractor"/>
    <n v="60"/>
    <n v="72"/>
    <n v="1.2"/>
    <n v="1.03"/>
    <n v="0"/>
    <x v="0"/>
    <n v="0"/>
    <n v="0"/>
    <n v="0"/>
    <n v="0"/>
    <n v="0"/>
    <n v="0"/>
  </r>
  <r>
    <x v="0"/>
    <s v="Cherice Drysdale"/>
    <s v="Contractor"/>
    <x v="107"/>
    <x v="107"/>
    <x v="1"/>
    <x v="73"/>
    <x v="1"/>
    <x v="3"/>
    <x v="1"/>
    <n v="164"/>
    <s v="OffshoreContractor"/>
    <n v="35"/>
    <n v="55"/>
    <n v="1"/>
    <n v="0.86"/>
    <n v="0"/>
    <x v="0"/>
    <n v="4936.3999999999996"/>
    <n v="0"/>
    <n v="200"/>
    <n v="100"/>
    <n v="9020"/>
    <n v="-4383.6000000000004"/>
  </r>
  <r>
    <x v="0"/>
    <s v="Roddie Mattke"/>
    <s v="Senior Associate"/>
    <x v="10"/>
    <x v="10"/>
    <x v="1"/>
    <x v="10"/>
    <x v="5"/>
    <x v="1"/>
    <x v="0"/>
    <n v="0"/>
    <s v="OnsiteSenior Associate"/>
    <n v="60"/>
    <n v="6250"/>
    <n v="0.8"/>
    <n v="1.1599999999999999"/>
    <n v="0"/>
    <x v="0"/>
    <n v="0"/>
    <n v="0"/>
    <n v="500"/>
    <n v="0"/>
    <n v="0"/>
    <n v="-500"/>
  </r>
  <r>
    <x v="0"/>
    <s v="Emmaline Ferns"/>
    <s v="Associate"/>
    <x v="48"/>
    <x v="48"/>
    <x v="0"/>
    <x v="37"/>
    <x v="1"/>
    <x v="4"/>
    <x v="1"/>
    <n v="0"/>
    <s v="OffshoreAssociate"/>
    <n v="30"/>
    <n v="615.38461538461536"/>
    <n v="0.9"/>
    <n v="0.87"/>
    <n v="0"/>
    <x v="0"/>
    <n v="3758.4"/>
    <n v="0"/>
    <n v="500"/>
    <n v="0"/>
    <n v="0"/>
    <n v="3258.4"/>
  </r>
  <r>
    <x v="0"/>
    <s v="Merle Peck"/>
    <s v="Manager"/>
    <x v="246"/>
    <x v="246"/>
    <x v="0"/>
    <x v="92"/>
    <x v="2"/>
    <x v="1"/>
    <x v="1"/>
    <n v="166"/>
    <s v="OffshoreManager"/>
    <n v="40"/>
    <n v="1230.7692307692307"/>
    <n v="0.8"/>
    <n v="0.8"/>
    <n v="0"/>
    <x v="0"/>
    <n v="4096"/>
    <n v="1230.7692307692307"/>
    <n v="0"/>
    <n v="100"/>
    <n v="0"/>
    <n v="2765.2307692307695"/>
  </r>
  <r>
    <x v="0"/>
    <s v="Poppy Woodroof"/>
    <s v="Contractor"/>
    <x v="114"/>
    <x v="114"/>
    <x v="0"/>
    <x v="26"/>
    <x v="2"/>
    <x v="2"/>
    <x v="0"/>
    <n v="162"/>
    <s v="OnsiteContractor"/>
    <n v="72"/>
    <n v="76"/>
    <n v="1.1000000000000001"/>
    <n v="1.1100000000000001"/>
    <n v="0"/>
    <x v="0"/>
    <n v="14065.920000000004"/>
    <n v="0"/>
    <n v="0"/>
    <n v="0"/>
    <n v="12312"/>
    <n v="1753.9200000000037"/>
  </r>
  <r>
    <x v="0"/>
    <s v="Daniel Ugolotti"/>
    <s v="Director"/>
    <x v="85"/>
    <x v="85"/>
    <x v="0"/>
    <x v="63"/>
    <x v="4"/>
    <x v="1"/>
    <x v="1"/>
    <n v="164"/>
    <s v="OffshoreDirector"/>
    <n v="55"/>
    <n v="2307.6923076923076"/>
    <n v="0.8"/>
    <n v="1.02"/>
    <n v="0"/>
    <x v="0"/>
    <n v="7180.8"/>
    <n v="2307.6923076923076"/>
    <n v="1000"/>
    <n v="10"/>
    <n v="0"/>
    <n v="3863.1076923076926"/>
  </r>
  <r>
    <x v="0"/>
    <s v="Emanuele Perris"/>
    <s v="Contractor"/>
    <x v="123"/>
    <x v="123"/>
    <x v="1"/>
    <x v="53"/>
    <x v="5"/>
    <x v="0"/>
    <x v="1"/>
    <n v="0"/>
    <s v="OffshoreContractor"/>
    <n v="40"/>
    <n v="51"/>
    <n v="1.2"/>
    <n v="1.1100000000000001"/>
    <n v="0"/>
    <x v="0"/>
    <n v="0"/>
    <n v="0"/>
    <n v="500"/>
    <n v="500"/>
    <n v="0"/>
    <n v="-1000"/>
  </r>
  <r>
    <x v="0"/>
    <s v="Hartwell Lemonby"/>
    <s v="Senior Associate"/>
    <x v="11"/>
    <x v="11"/>
    <x v="1"/>
    <x v="11"/>
    <x v="2"/>
    <x v="4"/>
    <x v="0"/>
    <n v="0"/>
    <s v="OnsiteSenior Associate"/>
    <n v="60"/>
    <n v="6250"/>
    <n v="0.9"/>
    <n v="0.95"/>
    <n v="0"/>
    <x v="0"/>
    <n v="0"/>
    <n v="0"/>
    <n v="0"/>
    <n v="50"/>
    <n v="0"/>
    <n v="-50"/>
  </r>
  <r>
    <x v="0"/>
    <s v="Erhard Goutcher"/>
    <s v="Associate"/>
    <x v="40"/>
    <x v="40"/>
    <x v="1"/>
    <x v="19"/>
    <x v="2"/>
    <x v="3"/>
    <x v="1"/>
    <n v="0"/>
    <s v="OffshoreAssociate"/>
    <n v="30"/>
    <n v="615.38461538461536"/>
    <n v="1"/>
    <n v="1.07"/>
    <n v="0"/>
    <x v="0"/>
    <n v="0"/>
    <n v="0"/>
    <n v="0"/>
    <n v="250"/>
    <n v="0"/>
    <n v="-250"/>
  </r>
  <r>
    <x v="0"/>
    <s v="Shannon Geindre"/>
    <s v="Analyst"/>
    <x v="159"/>
    <x v="159"/>
    <x v="0"/>
    <x v="56"/>
    <x v="4"/>
    <x v="2"/>
    <x v="1"/>
    <n v="165"/>
    <s v="OffshoreAnalyst"/>
    <n v="24"/>
    <n v="384.61538461538464"/>
    <n v="1.1000000000000001"/>
    <n v="0.82"/>
    <n v="0"/>
    <x v="0"/>
    <n v="3463.68"/>
    <n v="384.61538461538464"/>
    <n v="1000"/>
    <n v="50"/>
    <n v="0"/>
    <n v="2029.0646153846151"/>
  </r>
  <r>
    <x v="0"/>
    <s v="Chico Turl"/>
    <s v="Senior Associate"/>
    <x v="27"/>
    <x v="27"/>
    <x v="0"/>
    <x v="17"/>
    <x v="4"/>
    <x v="2"/>
    <x v="0"/>
    <n v="163"/>
    <s v="OnsiteSenior Associate"/>
    <n v="60"/>
    <n v="6250"/>
    <n v="1.1000000000000001"/>
    <n v="0.86"/>
    <n v="0"/>
    <x v="0"/>
    <n v="9081.6"/>
    <n v="6250"/>
    <n v="0"/>
    <n v="0"/>
    <n v="0"/>
    <n v="2831.6000000000004"/>
  </r>
  <r>
    <x v="0"/>
    <s v="Rurik Chaffey"/>
    <s v="Contractor"/>
    <x v="131"/>
    <x v="131"/>
    <x v="1"/>
    <x v="5"/>
    <x v="3"/>
    <x v="2"/>
    <x v="1"/>
    <n v="0"/>
    <s v="OffshoreContractor"/>
    <n v="48"/>
    <n v="48"/>
    <n v="1.1000000000000001"/>
    <n v="0.9"/>
    <n v="0"/>
    <x v="0"/>
    <n v="0"/>
    <n v="0"/>
    <n v="0"/>
    <n v="50"/>
    <n v="0"/>
    <n v="-50"/>
  </r>
  <r>
    <x v="0"/>
    <s v="Guilbert Kersley"/>
    <s v="Manager"/>
    <x v="16"/>
    <x v="16"/>
    <x v="1"/>
    <x v="16"/>
    <x v="1"/>
    <x v="3"/>
    <x v="1"/>
    <n v="160"/>
    <s v="OffshoreManager"/>
    <n v="40"/>
    <n v="1230.7692307692307"/>
    <n v="1"/>
    <n v="1.1499999999999999"/>
    <n v="0"/>
    <x v="0"/>
    <n v="7359.9999999999991"/>
    <n v="1230.7692307692307"/>
    <n v="500"/>
    <n v="500"/>
    <n v="0"/>
    <n v="5129.2307692307686"/>
  </r>
  <r>
    <x v="0"/>
    <s v="Albie Clifton"/>
    <s v="Manager"/>
    <x v="272"/>
    <x v="272"/>
    <x v="1"/>
    <x v="95"/>
    <x v="2"/>
    <x v="1"/>
    <x v="1"/>
    <n v="0"/>
    <s v="OffshoreManager"/>
    <n v="40"/>
    <n v="1230.7692307692307"/>
    <n v="0.8"/>
    <n v="1.04"/>
    <n v="0"/>
    <x v="0"/>
    <n v="0"/>
    <n v="0"/>
    <n v="200"/>
    <n v="0"/>
    <n v="0"/>
    <n v="-200"/>
  </r>
  <r>
    <x v="0"/>
    <s v="Yule Chaffe"/>
    <s v="Senior Associate"/>
    <x v="118"/>
    <x v="118"/>
    <x v="1"/>
    <x v="2"/>
    <x v="1"/>
    <x v="0"/>
    <x v="1"/>
    <n v="168"/>
    <s v="OffshoreSenior Associate"/>
    <n v="35"/>
    <n v="923.07692307692309"/>
    <n v="1.2"/>
    <n v="0.9"/>
    <n v="0"/>
    <x v="0"/>
    <n v="6350.4000000000005"/>
    <n v="923.07692307692309"/>
    <n v="200"/>
    <n v="0"/>
    <n v="0"/>
    <n v="5227.3230769230777"/>
  </r>
  <r>
    <x v="0"/>
    <s v="Zebedee Dorey"/>
    <s v="Contractor"/>
    <x v="138"/>
    <x v="138"/>
    <x v="1"/>
    <x v="64"/>
    <x v="3"/>
    <x v="1"/>
    <x v="0"/>
    <n v="164"/>
    <s v="OnsiteContractor"/>
    <n v="72"/>
    <n v="72"/>
    <n v="0.8"/>
    <n v="0.97"/>
    <n v="0"/>
    <x v="0"/>
    <n v="9163.0079999999998"/>
    <n v="0"/>
    <n v="500"/>
    <n v="0"/>
    <n v="11808"/>
    <n v="-3144.9920000000002"/>
  </r>
  <r>
    <x v="0"/>
    <s v="Valeda Robshaw"/>
    <s v="Associate"/>
    <x v="288"/>
    <x v="288"/>
    <x v="0"/>
    <x v="25"/>
    <x v="1"/>
    <x v="2"/>
    <x v="1"/>
    <n v="162"/>
    <s v="OffshoreAssociate"/>
    <n v="30"/>
    <n v="615.38461538461536"/>
    <n v="1.1000000000000001"/>
    <n v="1"/>
    <n v="0"/>
    <x v="0"/>
    <n v="5280"/>
    <n v="615.38461538461536"/>
    <n v="0"/>
    <n v="250"/>
    <n v="0"/>
    <n v="4414.6153846153848"/>
  </r>
  <r>
    <x v="0"/>
    <s v="Lucienne Biskupiak"/>
    <s v="Associate"/>
    <x v="287"/>
    <x v="287"/>
    <x v="0"/>
    <x v="27"/>
    <x v="5"/>
    <x v="3"/>
    <x v="0"/>
    <n v="0"/>
    <s v="OnsiteAssociate"/>
    <n v="54"/>
    <n v="5666.666666666667"/>
    <n v="1"/>
    <n v="1.2"/>
    <n v="0"/>
    <x v="0"/>
    <n v="10368"/>
    <n v="0"/>
    <n v="0"/>
    <n v="50"/>
    <n v="0"/>
    <n v="10318"/>
  </r>
  <r>
    <x v="0"/>
    <s v="Gasparo Kingswell"/>
    <s v="Contractor"/>
    <x v="90"/>
    <x v="90"/>
    <x v="1"/>
    <x v="47"/>
    <x v="0"/>
    <x v="3"/>
    <x v="1"/>
    <n v="110"/>
    <s v="OffshoreContractor"/>
    <n v="35"/>
    <n v="50"/>
    <n v="1"/>
    <n v="1.1399999999999999"/>
    <n v="0"/>
    <x v="0"/>
    <n v="4389"/>
    <n v="0"/>
    <n v="0"/>
    <n v="50"/>
    <n v="5500"/>
    <n v="-1161"/>
  </r>
  <r>
    <x v="0"/>
    <s v="Austina Reddle"/>
    <s v="Contractor"/>
    <x v="294"/>
    <x v="294"/>
    <x v="0"/>
    <x v="98"/>
    <x v="5"/>
    <x v="1"/>
    <x v="1"/>
    <n v="160"/>
    <s v="OffshoreContractor"/>
    <n v="48"/>
    <n v="43"/>
    <n v="0.8"/>
    <n v="0.89"/>
    <n v="0"/>
    <x v="0"/>
    <n v="5468.16"/>
    <n v="0"/>
    <n v="0"/>
    <n v="500"/>
    <n v="6880"/>
    <n v="-1911.8400000000001"/>
  </r>
  <r>
    <x v="0"/>
    <s v="Rowe Plues"/>
    <s v="Contractor"/>
    <x v="43"/>
    <x v="43"/>
    <x v="1"/>
    <x v="25"/>
    <x v="1"/>
    <x v="3"/>
    <x v="1"/>
    <n v="166"/>
    <s v="OffshoreContractor"/>
    <n v="40"/>
    <n v="46"/>
    <n v="1"/>
    <n v="1"/>
    <n v="0"/>
    <x v="0"/>
    <n v="6640"/>
    <n v="0"/>
    <n v="0"/>
    <n v="250"/>
    <n v="7636"/>
    <n v="-1246"/>
  </r>
  <r>
    <x v="0"/>
    <s v="Loni Shankland"/>
    <s v="Contractor"/>
    <x v="70"/>
    <x v="70"/>
    <x v="1"/>
    <x v="4"/>
    <x v="2"/>
    <x v="4"/>
    <x v="0"/>
    <n v="0"/>
    <s v="OnsiteContractor"/>
    <n v="65"/>
    <n v="80"/>
    <n v="0.9"/>
    <n v="1.05"/>
    <n v="0"/>
    <x v="0"/>
    <n v="0"/>
    <n v="0"/>
    <n v="0"/>
    <n v="0"/>
    <n v="0"/>
    <n v="0"/>
  </r>
  <r>
    <x v="0"/>
    <s v="Silva Barnsley"/>
    <s v="Associate"/>
    <x v="11"/>
    <x v="11"/>
    <x v="1"/>
    <x v="11"/>
    <x v="2"/>
    <x v="4"/>
    <x v="1"/>
    <n v="163"/>
    <s v="OffshoreAssociate"/>
    <n v="30"/>
    <n v="615.38461538461536"/>
    <n v="0.9"/>
    <n v="0.95"/>
    <n v="0"/>
    <x v="0"/>
    <n v="4180.95"/>
    <n v="615.38461538461536"/>
    <n v="200"/>
    <n v="100"/>
    <n v="0"/>
    <n v="3265.5653846153846"/>
  </r>
  <r>
    <x v="0"/>
    <s v="Annabal Jollie"/>
    <s v="Associate"/>
    <x v="27"/>
    <x v="27"/>
    <x v="0"/>
    <x v="17"/>
    <x v="4"/>
    <x v="2"/>
    <x v="1"/>
    <n v="165"/>
    <s v="OffshoreAssociate"/>
    <n v="30"/>
    <n v="615.38461538461536"/>
    <n v="1.1000000000000001"/>
    <n v="0.86"/>
    <n v="0"/>
    <x v="0"/>
    <n v="4540.8"/>
    <n v="615.38461538461536"/>
    <n v="0"/>
    <n v="250"/>
    <n v="0"/>
    <n v="3675.4153846153849"/>
  </r>
  <r>
    <x v="0"/>
    <s v="Nester Vanyashkin"/>
    <s v="Contractor"/>
    <x v="44"/>
    <x v="44"/>
    <x v="1"/>
    <x v="12"/>
    <x v="1"/>
    <x v="0"/>
    <x v="0"/>
    <n v="112"/>
    <s v="OnsiteContractor"/>
    <n v="72"/>
    <n v="79"/>
    <n v="1.2"/>
    <n v="0.99"/>
    <n v="0"/>
    <x v="0"/>
    <n v="9580.0319999999992"/>
    <n v="0"/>
    <n v="0"/>
    <n v="250"/>
    <n v="8848"/>
    <n v="482.03199999999924"/>
  </r>
  <r>
    <x v="0"/>
    <s v="Bernhard Archell"/>
    <s v="Director"/>
    <x v="76"/>
    <x v="76"/>
    <x v="1"/>
    <x v="57"/>
    <x v="5"/>
    <x v="2"/>
    <x v="0"/>
    <n v="160"/>
    <s v="OnsiteDirector"/>
    <n v="90"/>
    <n v="9166.6666666666661"/>
    <n v="1.1000000000000001"/>
    <n v="0.93"/>
    <n v="0"/>
    <x v="0"/>
    <n v="14731.200000000003"/>
    <n v="9166.6666666666661"/>
    <n v="750"/>
    <n v="250"/>
    <n v="0"/>
    <n v="4564.5333333333365"/>
  </r>
  <r>
    <x v="0"/>
    <s v="Corty Farndell"/>
    <s v="Contractor"/>
    <x v="68"/>
    <x v="68"/>
    <x v="0"/>
    <x v="23"/>
    <x v="2"/>
    <x v="1"/>
    <x v="1"/>
    <n v="0"/>
    <s v="OffshoreContractor"/>
    <n v="35"/>
    <n v="45"/>
    <n v="0.8"/>
    <n v="0.95"/>
    <n v="0"/>
    <x v="0"/>
    <n v="4256"/>
    <n v="0"/>
    <n v="0"/>
    <n v="10"/>
    <n v="0"/>
    <n v="4246"/>
  </r>
  <r>
    <x v="0"/>
    <s v="Julee Durbann"/>
    <s v="Analyst"/>
    <x v="149"/>
    <x v="149"/>
    <x v="1"/>
    <x v="45"/>
    <x v="3"/>
    <x v="1"/>
    <x v="1"/>
    <n v="163"/>
    <s v="OffshoreAnalyst"/>
    <n v="24"/>
    <n v="384.61538461538464"/>
    <n v="0.8"/>
    <n v="1.1200000000000001"/>
    <n v="0"/>
    <x v="0"/>
    <n v="3505.152000000001"/>
    <n v="384.61538461538464"/>
    <n v="750"/>
    <n v="100"/>
    <n v="0"/>
    <n v="2270.5366153846162"/>
  </r>
  <r>
    <x v="0"/>
    <s v="Roi Ivanchenkov"/>
    <s v="Analyst"/>
    <x v="155"/>
    <x v="155"/>
    <x v="1"/>
    <x v="40"/>
    <x v="5"/>
    <x v="1"/>
    <x v="1"/>
    <n v="168"/>
    <s v="OffshoreAnalyst"/>
    <n v="24"/>
    <n v="384.61538461538464"/>
    <n v="0.8"/>
    <n v="1.17"/>
    <n v="0"/>
    <x v="0"/>
    <n v="3773.9520000000002"/>
    <n v="384.61538461538464"/>
    <n v="750"/>
    <n v="50"/>
    <n v="0"/>
    <n v="2589.3366153846155"/>
  </r>
  <r>
    <x v="0"/>
    <s v="Micheline Chester"/>
    <s v="Contractor"/>
    <x v="277"/>
    <x v="277"/>
    <x v="0"/>
    <x v="34"/>
    <x v="0"/>
    <x v="1"/>
    <x v="1"/>
    <n v="101"/>
    <s v="OffshoreContractor"/>
    <n v="35"/>
    <n v="51"/>
    <n v="0.8"/>
    <n v="0.9"/>
    <n v="0"/>
    <x v="0"/>
    <n v="4032"/>
    <n v="0"/>
    <n v="500"/>
    <n v="0"/>
    <n v="5151"/>
    <n v="-1619"/>
  </r>
  <r>
    <x v="0"/>
    <s v="Wynn Bangs"/>
    <s v="Manager"/>
    <x v="307"/>
    <x v="307"/>
    <x v="1"/>
    <x v="26"/>
    <x v="2"/>
    <x v="3"/>
    <x v="1"/>
    <n v="164"/>
    <s v="OffshoreManager"/>
    <n v="40"/>
    <n v="1230.7692307692307"/>
    <n v="1"/>
    <n v="1.1100000000000001"/>
    <n v="0"/>
    <x v="0"/>
    <n v="7281.6"/>
    <n v="1230.7692307692307"/>
    <n v="200"/>
    <n v="0"/>
    <n v="0"/>
    <n v="5850.8307692307699"/>
  </r>
  <r>
    <x v="0"/>
    <s v="Harold Bawle"/>
    <s v="Contractor"/>
    <x v="96"/>
    <x v="96"/>
    <x v="0"/>
    <x v="5"/>
    <x v="3"/>
    <x v="0"/>
    <x v="1"/>
    <n v="167"/>
    <s v="OffshoreContractor"/>
    <n v="48"/>
    <n v="52"/>
    <n v="1.2"/>
    <n v="0.9"/>
    <n v="0"/>
    <x v="0"/>
    <n v="8294.4"/>
    <n v="0"/>
    <n v="0"/>
    <n v="50"/>
    <n v="8684"/>
    <n v="-439.60000000000036"/>
  </r>
  <r>
    <x v="0"/>
    <s v="Micky Pithcock"/>
    <s v="Associate"/>
    <x v="230"/>
    <x v="230"/>
    <x v="1"/>
    <x v="60"/>
    <x v="0"/>
    <x v="2"/>
    <x v="1"/>
    <n v="131"/>
    <s v="OffshoreAssociate"/>
    <n v="30"/>
    <n v="615.38461538461536"/>
    <n v="1.1000000000000001"/>
    <n v="1.08"/>
    <n v="0"/>
    <x v="0"/>
    <n v="4668.84"/>
    <n v="615.38461538461536"/>
    <n v="0"/>
    <n v="50"/>
    <n v="0"/>
    <n v="4003.4553846153849"/>
  </r>
  <r>
    <x v="0"/>
    <s v="Ward Ducarne"/>
    <s v="Contractor"/>
    <x v="272"/>
    <x v="272"/>
    <x v="1"/>
    <x v="95"/>
    <x v="2"/>
    <x v="1"/>
    <x v="0"/>
    <n v="0"/>
    <s v="OnsiteContractor"/>
    <n v="65"/>
    <n v="80"/>
    <n v="0.8"/>
    <n v="1.04"/>
    <n v="0"/>
    <x v="0"/>
    <n v="0"/>
    <n v="0"/>
    <n v="0"/>
    <n v="10"/>
    <n v="0"/>
    <n v="-10"/>
  </r>
  <r>
    <x v="0"/>
    <s v="Barbara-anne Ioannou"/>
    <s v="Contractor"/>
    <x v="289"/>
    <x v="289"/>
    <x v="0"/>
    <x v="79"/>
    <x v="0"/>
    <x v="2"/>
    <x v="1"/>
    <n v="0"/>
    <s v="OffshoreContractor"/>
    <n v="35"/>
    <n v="45"/>
    <n v="1.1000000000000001"/>
    <n v="0.95"/>
    <n v="0"/>
    <x v="0"/>
    <n v="5852.0000000000009"/>
    <n v="0"/>
    <n v="0"/>
    <n v="0"/>
    <n v="0"/>
    <n v="5852.0000000000009"/>
  </r>
  <r>
    <x v="0"/>
    <s v="Grace Shingler"/>
    <s v="Analyst"/>
    <x v="222"/>
    <x v="222"/>
    <x v="1"/>
    <x v="90"/>
    <x v="5"/>
    <x v="1"/>
    <x v="1"/>
    <n v="166"/>
    <s v="OffshoreAnalyst"/>
    <n v="24"/>
    <n v="384.61538461538464"/>
    <n v="0.8"/>
    <n v="1.01"/>
    <n v="0"/>
    <x v="0"/>
    <n v="3219.0720000000001"/>
    <n v="384.61538461538464"/>
    <n v="0"/>
    <n v="50"/>
    <n v="0"/>
    <n v="2784.4566153846154"/>
  </r>
  <r>
    <x v="0"/>
    <s v="Donetta Perl"/>
    <s v="Senior Associate"/>
    <x v="136"/>
    <x v="136"/>
    <x v="1"/>
    <x v="52"/>
    <x v="2"/>
    <x v="3"/>
    <x v="1"/>
    <n v="165"/>
    <s v="OffshoreSenior Associate"/>
    <n v="35"/>
    <n v="923.07692307692309"/>
    <n v="1"/>
    <n v="0.97"/>
    <n v="0"/>
    <x v="0"/>
    <n v="5601.75"/>
    <n v="923.07692307692309"/>
    <n v="200"/>
    <n v="50"/>
    <n v="0"/>
    <n v="4428.6730769230771"/>
  </r>
  <r>
    <x v="0"/>
    <s v="Sander Burr"/>
    <s v="Contractor"/>
    <x v="152"/>
    <x v="152"/>
    <x v="0"/>
    <x v="60"/>
    <x v="0"/>
    <x v="0"/>
    <x v="1"/>
    <n v="0"/>
    <s v="OffshoreContractor"/>
    <n v="35"/>
    <n v="40"/>
    <n v="1.2"/>
    <n v="1.08"/>
    <n v="0"/>
    <x v="0"/>
    <n v="7257.6"/>
    <n v="0"/>
    <n v="500"/>
    <n v="10"/>
    <n v="0"/>
    <n v="6747.6"/>
  </r>
  <r>
    <x v="0"/>
    <s v="Sophie Pencot"/>
    <s v="Contractor"/>
    <x v="216"/>
    <x v="216"/>
    <x v="0"/>
    <x v="40"/>
    <x v="5"/>
    <x v="2"/>
    <x v="1"/>
    <n v="160"/>
    <s v="OffshoreContractor"/>
    <n v="40"/>
    <n v="44"/>
    <n v="1.1000000000000001"/>
    <n v="1.17"/>
    <n v="0"/>
    <x v="0"/>
    <n v="8236.8000000000011"/>
    <n v="0"/>
    <n v="1000"/>
    <n v="250"/>
    <n v="7040"/>
    <n v="-53.199999999998909"/>
  </r>
  <r>
    <x v="0"/>
    <s v="Arlen Jeannon"/>
    <s v="Senior Associate"/>
    <x v="277"/>
    <x v="277"/>
    <x v="0"/>
    <x v="34"/>
    <x v="0"/>
    <x v="1"/>
    <x v="1"/>
    <n v="164"/>
    <s v="OffshoreSenior Associate"/>
    <n v="35"/>
    <n v="923.07692307692309"/>
    <n v="0.8"/>
    <n v="0.9"/>
    <n v="0"/>
    <x v="0"/>
    <n v="4032"/>
    <n v="923.07692307692309"/>
    <n v="0"/>
    <n v="500"/>
    <n v="0"/>
    <n v="2608.9230769230771"/>
  </r>
  <r>
    <x v="0"/>
    <s v="Jacquie Loody"/>
    <s v="Senior Associate"/>
    <x v="296"/>
    <x v="296"/>
    <x v="0"/>
    <x v="45"/>
    <x v="3"/>
    <x v="4"/>
    <x v="1"/>
    <n v="0"/>
    <s v="OffshoreSenior Associate"/>
    <n v="35"/>
    <n v="923.07692307692309"/>
    <n v="0.9"/>
    <n v="1.1200000000000001"/>
    <n v="0"/>
    <x v="0"/>
    <n v="5644.8"/>
    <n v="0"/>
    <n v="200"/>
    <n v="50"/>
    <n v="0"/>
    <n v="5394.8"/>
  </r>
  <r>
    <x v="0"/>
    <s v="Burk Python"/>
    <s v="Analyst"/>
    <x v="81"/>
    <x v="81"/>
    <x v="1"/>
    <x v="61"/>
    <x v="2"/>
    <x v="2"/>
    <x v="0"/>
    <n v="164"/>
    <s v="OnsiteAnalyst"/>
    <n v="48"/>
    <n v="5416.666666666667"/>
    <n v="1.1000000000000001"/>
    <n v="1.1599999999999999"/>
    <n v="0"/>
    <x v="0"/>
    <n v="10044.672"/>
    <n v="5416.666666666667"/>
    <n v="200"/>
    <n v="250"/>
    <n v="0"/>
    <n v="4178.0053333333335"/>
  </r>
  <r>
    <x v="0"/>
    <s v="Estrellita Docherty"/>
    <s v="Associate"/>
    <x v="139"/>
    <x v="139"/>
    <x v="1"/>
    <x v="33"/>
    <x v="1"/>
    <x v="1"/>
    <x v="1"/>
    <n v="167"/>
    <s v="OffshoreAssociate"/>
    <n v="30"/>
    <n v="615.38461538461536"/>
    <n v="0.8"/>
    <n v="0.98"/>
    <n v="0"/>
    <x v="0"/>
    <n v="3927.84"/>
    <n v="615.38461538461536"/>
    <n v="1000"/>
    <n v="10"/>
    <n v="0"/>
    <n v="2302.4553846153849"/>
  </r>
  <r>
    <x v="0"/>
    <s v="Derry Sket"/>
    <s v="Analyst"/>
    <x v="43"/>
    <x v="43"/>
    <x v="1"/>
    <x v="25"/>
    <x v="1"/>
    <x v="3"/>
    <x v="0"/>
    <n v="164"/>
    <s v="OnsiteAnalyst"/>
    <n v="48"/>
    <n v="5416.666666666667"/>
    <n v="1"/>
    <n v="1"/>
    <n v="1"/>
    <x v="0"/>
    <n v="0"/>
    <n v="5416.666666666667"/>
    <n v="200"/>
    <n v="0"/>
    <n v="0"/>
    <n v="-5616.666666666667"/>
  </r>
  <r>
    <x v="0"/>
    <s v="Evelyn Fillan"/>
    <s v="Senior Manager"/>
    <x v="257"/>
    <x v="257"/>
    <x v="1"/>
    <x v="47"/>
    <x v="0"/>
    <x v="2"/>
    <x v="0"/>
    <n v="167"/>
    <s v="OnsiteSenior Manager"/>
    <n v="72"/>
    <n v="8333.3333333333339"/>
    <n v="1.1000000000000001"/>
    <n v="1.1399999999999999"/>
    <n v="0"/>
    <x v="0"/>
    <n v="15078.096"/>
    <n v="8333.3333333333339"/>
    <n v="500"/>
    <n v="0"/>
    <n v="0"/>
    <n v="6244.7626666666656"/>
  </r>
  <r>
    <x v="0"/>
    <s v="Anjanette Mossbee"/>
    <s v="Analyst"/>
    <x v="31"/>
    <x v="31"/>
    <x v="1"/>
    <x v="28"/>
    <x v="1"/>
    <x v="2"/>
    <x v="0"/>
    <n v="0"/>
    <s v="OnsiteAnalyst"/>
    <n v="48"/>
    <n v="5416.666666666667"/>
    <n v="1.1000000000000001"/>
    <n v="1.1200000000000001"/>
    <n v="0"/>
    <x v="0"/>
    <n v="0"/>
    <n v="0"/>
    <n v="0"/>
    <n v="0"/>
    <n v="0"/>
    <n v="0"/>
  </r>
  <r>
    <x v="0"/>
    <s v="Nari Hovey"/>
    <s v="Senior Associate"/>
    <x v="51"/>
    <x v="51"/>
    <x v="1"/>
    <x v="21"/>
    <x v="2"/>
    <x v="4"/>
    <x v="0"/>
    <n v="162"/>
    <s v="OnsiteSenior Associate"/>
    <n v="60"/>
    <n v="6250"/>
    <n v="0.9"/>
    <n v="1.17"/>
    <n v="0"/>
    <x v="0"/>
    <n v="10235.16"/>
    <n v="6250"/>
    <n v="750"/>
    <n v="0"/>
    <n v="0"/>
    <n v="3235.16"/>
  </r>
  <r>
    <x v="0"/>
    <s v="Martita Chiverton"/>
    <s v="Senior Associate"/>
    <x v="72"/>
    <x v="72"/>
    <x v="0"/>
    <x v="53"/>
    <x v="5"/>
    <x v="3"/>
    <x v="1"/>
    <n v="80"/>
    <s v="OffshoreSenior Associate"/>
    <n v="35"/>
    <n v="923.07692307692309"/>
    <n v="1"/>
    <n v="1.1100000000000001"/>
    <n v="0"/>
    <x v="0"/>
    <n v="6216.0000000000009"/>
    <n v="923.07692307692309"/>
    <n v="0"/>
    <n v="0"/>
    <n v="0"/>
    <n v="5292.923076923078"/>
  </r>
  <r>
    <x v="0"/>
    <s v="Chadd Cammomile"/>
    <s v="Director"/>
    <x v="157"/>
    <x v="157"/>
    <x v="0"/>
    <x v="81"/>
    <x v="2"/>
    <x v="2"/>
    <x v="0"/>
    <n v="168"/>
    <s v="OnsiteDirector"/>
    <n v="90"/>
    <n v="9166.6666666666661"/>
    <n v="1.1000000000000001"/>
    <n v="1"/>
    <n v="0"/>
    <x v="0"/>
    <n v="15840.000000000002"/>
    <n v="9166.6666666666661"/>
    <n v="0"/>
    <n v="100"/>
    <n v="0"/>
    <n v="6573.3333333333358"/>
  </r>
  <r>
    <x v="0"/>
    <s v="Rustie Duigenan"/>
    <s v="Contractor"/>
    <x v="22"/>
    <x v="22"/>
    <x v="1"/>
    <x v="22"/>
    <x v="2"/>
    <x v="2"/>
    <x v="0"/>
    <n v="167"/>
    <s v="OnsiteContractor"/>
    <n v="72"/>
    <n v="74"/>
    <n v="1.1000000000000001"/>
    <n v="1.2"/>
    <n v="0"/>
    <x v="0"/>
    <n v="15871.68"/>
    <n v="0"/>
    <n v="0"/>
    <n v="0"/>
    <n v="12358"/>
    <n v="3513.6800000000003"/>
  </r>
  <r>
    <x v="0"/>
    <s v="Yves Hurn"/>
    <s v="Associate"/>
    <x v="207"/>
    <x v="207"/>
    <x v="1"/>
    <x v="22"/>
    <x v="2"/>
    <x v="1"/>
    <x v="1"/>
    <n v="101"/>
    <s v="OffshoreAssociate"/>
    <n v="30"/>
    <n v="615.38461538461536"/>
    <n v="0.8"/>
    <n v="1.2"/>
    <n v="0"/>
    <x v="0"/>
    <n v="2908.7999999999997"/>
    <n v="615.38461538461536"/>
    <n v="0"/>
    <n v="100"/>
    <n v="0"/>
    <n v="2193.4153846153845"/>
  </r>
  <r>
    <x v="0"/>
    <s v="Courtnay Hindrick"/>
    <s v="Contractor"/>
    <x v="184"/>
    <x v="184"/>
    <x v="0"/>
    <x v="68"/>
    <x v="3"/>
    <x v="4"/>
    <x v="1"/>
    <n v="167"/>
    <s v="OffshoreContractor"/>
    <n v="35"/>
    <n v="44"/>
    <n v="0.9"/>
    <n v="1.1200000000000001"/>
    <n v="0"/>
    <x v="0"/>
    <n v="5644.8"/>
    <n v="0"/>
    <n v="750"/>
    <n v="10"/>
    <n v="7348"/>
    <n v="-2463.1999999999998"/>
  </r>
  <r>
    <x v="0"/>
    <s v="Fraser Pauer"/>
    <s v="Contractor"/>
    <x v="257"/>
    <x v="257"/>
    <x v="1"/>
    <x v="47"/>
    <x v="0"/>
    <x v="2"/>
    <x v="0"/>
    <n v="160"/>
    <s v="OnsiteContractor"/>
    <n v="65"/>
    <n v="76"/>
    <n v="1.1000000000000001"/>
    <n v="1.1399999999999999"/>
    <n v="0"/>
    <x v="0"/>
    <n v="13041.6"/>
    <n v="0"/>
    <n v="500"/>
    <n v="500"/>
    <n v="12160"/>
    <n v="-118.39999999999964"/>
  </r>
  <r>
    <x v="0"/>
    <s v="Brandea Biaggi"/>
    <s v="Associate"/>
    <x v="17"/>
    <x v="17"/>
    <x v="1"/>
    <x v="17"/>
    <x v="4"/>
    <x v="1"/>
    <x v="1"/>
    <n v="166"/>
    <s v="OffshoreAssociate"/>
    <n v="30"/>
    <n v="615.38461538461536"/>
    <n v="0.8"/>
    <n v="0.86"/>
    <n v="0"/>
    <x v="0"/>
    <n v="3426.24"/>
    <n v="615.38461538461536"/>
    <n v="500"/>
    <n v="0"/>
    <n v="0"/>
    <n v="2310.8553846153845"/>
  </r>
  <r>
    <x v="0"/>
    <s v="Roxi Brosius"/>
    <s v="Analyst"/>
    <x v="48"/>
    <x v="48"/>
    <x v="0"/>
    <x v="37"/>
    <x v="1"/>
    <x v="4"/>
    <x v="1"/>
    <n v="0"/>
    <s v="OffshoreAnalyst"/>
    <n v="24"/>
    <n v="384.61538461538464"/>
    <n v="0.9"/>
    <n v="0.87"/>
    <n v="0"/>
    <x v="0"/>
    <n v="3006.72"/>
    <n v="0"/>
    <n v="0"/>
    <n v="250"/>
    <n v="0"/>
    <n v="2756.72"/>
  </r>
  <r>
    <x v="0"/>
    <s v="Thane Graver"/>
    <s v="Analyst"/>
    <x v="5"/>
    <x v="5"/>
    <x v="0"/>
    <x v="5"/>
    <x v="3"/>
    <x v="1"/>
    <x v="1"/>
    <n v="116"/>
    <s v="OffshoreAnalyst"/>
    <n v="24"/>
    <n v="384.61538461538464"/>
    <n v="0.8"/>
    <n v="0.9"/>
    <n v="0"/>
    <x v="0"/>
    <n v="2764.8"/>
    <n v="384.61538461538464"/>
    <n v="200"/>
    <n v="0"/>
    <n v="0"/>
    <n v="2180.1846153846154"/>
  </r>
  <r>
    <x v="0"/>
    <s v="Garrek Goadsby"/>
    <s v="Manager"/>
    <x v="71"/>
    <x v="71"/>
    <x v="1"/>
    <x v="52"/>
    <x v="2"/>
    <x v="1"/>
    <x v="1"/>
    <n v="0"/>
    <s v="OffshoreManager"/>
    <n v="40"/>
    <n v="1230.7692307692307"/>
    <n v="0.8"/>
    <n v="0.97"/>
    <n v="0"/>
    <x v="0"/>
    <n v="0"/>
    <n v="0"/>
    <n v="200"/>
    <n v="250"/>
    <n v="0"/>
    <n v="-450"/>
  </r>
  <r>
    <x v="0"/>
    <s v="Fairleigh Mularkey"/>
    <s v="Associate"/>
    <x v="50"/>
    <x v="50"/>
    <x v="1"/>
    <x v="31"/>
    <x v="2"/>
    <x v="3"/>
    <x v="1"/>
    <n v="0"/>
    <s v="OffshoreAssociate"/>
    <n v="30"/>
    <n v="615.38461538461536"/>
    <n v="1"/>
    <n v="1.01"/>
    <n v="0"/>
    <x v="0"/>
    <n v="0"/>
    <n v="0"/>
    <n v="0"/>
    <n v="10"/>
    <n v="0"/>
    <n v="-10"/>
  </r>
  <r>
    <x v="0"/>
    <s v="Fraser Morter"/>
    <s v="Analyst"/>
    <x v="98"/>
    <x v="98"/>
    <x v="1"/>
    <x v="17"/>
    <x v="4"/>
    <x v="0"/>
    <x v="1"/>
    <n v="168"/>
    <s v="OffshoreAnalyst"/>
    <n v="24"/>
    <n v="384.61538461538464"/>
    <n v="1.2"/>
    <n v="0.86"/>
    <n v="0"/>
    <x v="0"/>
    <n v="4161.0239999999994"/>
    <n v="384.61538461538464"/>
    <n v="1000"/>
    <n v="0"/>
    <n v="0"/>
    <n v="2776.4086153846147"/>
  </r>
  <r>
    <x v="0"/>
    <s v="Kimberlee Vazquez"/>
    <s v="Analyst"/>
    <x v="28"/>
    <x v="28"/>
    <x v="0"/>
    <x v="26"/>
    <x v="2"/>
    <x v="4"/>
    <x v="0"/>
    <n v="0"/>
    <s v="OnsiteAnalyst"/>
    <n v="48"/>
    <n v="5416.666666666667"/>
    <n v="0.9"/>
    <n v="1.1100000000000001"/>
    <n v="0"/>
    <x v="0"/>
    <n v="7672.3200000000006"/>
    <n v="0"/>
    <n v="500"/>
    <n v="50"/>
    <n v="0"/>
    <n v="7122.3200000000006"/>
  </r>
  <r>
    <x v="0"/>
    <s v="Shandee Savine"/>
    <s v="Contractor"/>
    <x v="22"/>
    <x v="22"/>
    <x v="1"/>
    <x v="22"/>
    <x v="2"/>
    <x v="2"/>
    <x v="0"/>
    <n v="81"/>
    <s v="OnsiteContractor"/>
    <n v="65"/>
    <n v="75"/>
    <n v="1.1000000000000001"/>
    <n v="1.2"/>
    <n v="0"/>
    <x v="0"/>
    <n v="6949.8000000000011"/>
    <n v="0"/>
    <n v="200"/>
    <n v="250"/>
    <n v="6075"/>
    <n v="424.80000000000109"/>
  </r>
  <r>
    <x v="0"/>
    <s v="Catlaina Mostin"/>
    <s v="Analyst"/>
    <x v="117"/>
    <x v="117"/>
    <x v="0"/>
    <x v="4"/>
    <x v="2"/>
    <x v="0"/>
    <x v="1"/>
    <n v="166"/>
    <s v="OffshoreAnalyst"/>
    <n v="24"/>
    <n v="384.61538461538464"/>
    <n v="1.2"/>
    <n v="1.05"/>
    <n v="0"/>
    <x v="0"/>
    <n v="4838.4000000000005"/>
    <n v="384.61538461538464"/>
    <n v="750"/>
    <n v="0"/>
    <n v="0"/>
    <n v="3703.7846153846158"/>
  </r>
  <r>
    <x v="0"/>
    <s v="Adriena Harral"/>
    <s v="Analyst"/>
    <x v="76"/>
    <x v="76"/>
    <x v="1"/>
    <x v="57"/>
    <x v="5"/>
    <x v="2"/>
    <x v="1"/>
    <n v="166"/>
    <s v="OffshoreAnalyst"/>
    <n v="24"/>
    <n v="384.61538461538464"/>
    <n v="1.1000000000000001"/>
    <n v="0.93"/>
    <n v="0"/>
    <x v="0"/>
    <n v="4075.6320000000005"/>
    <n v="384.61538461538464"/>
    <n v="500"/>
    <n v="10"/>
    <n v="0"/>
    <n v="3181.0166153846158"/>
  </r>
  <r>
    <x v="0"/>
    <s v="Eustacia Sandever"/>
    <s v="Associate"/>
    <x v="209"/>
    <x v="209"/>
    <x v="0"/>
    <x v="87"/>
    <x v="0"/>
    <x v="3"/>
    <x v="1"/>
    <n v="0"/>
    <s v="OffshoreAssociate"/>
    <n v="30"/>
    <n v="615.38461538461536"/>
    <n v="1"/>
    <n v="0.86"/>
    <n v="0"/>
    <x v="0"/>
    <n v="4128"/>
    <n v="0"/>
    <n v="750"/>
    <n v="250"/>
    <n v="0"/>
    <n v="3128"/>
  </r>
  <r>
    <x v="0"/>
    <s v="Anet Carville"/>
    <s v="Analyst"/>
    <x v="95"/>
    <x v="95"/>
    <x v="1"/>
    <x v="69"/>
    <x v="3"/>
    <x v="3"/>
    <x v="0"/>
    <n v="138"/>
    <s v="OnsiteAnalyst"/>
    <n v="48"/>
    <n v="5416.666666666667"/>
    <n v="1"/>
    <n v="0.86"/>
    <n v="0"/>
    <x v="0"/>
    <n v="5696.64"/>
    <n v="5416.666666666667"/>
    <n v="1000"/>
    <n v="10"/>
    <n v="0"/>
    <n v="-730.02666666666664"/>
  </r>
  <r>
    <x v="0"/>
    <s v="Edmon Rewcastle"/>
    <s v="Contractor"/>
    <x v="43"/>
    <x v="43"/>
    <x v="1"/>
    <x v="25"/>
    <x v="1"/>
    <x v="3"/>
    <x v="1"/>
    <n v="163"/>
    <s v="OffshoreContractor"/>
    <n v="48"/>
    <n v="48"/>
    <n v="1"/>
    <n v="1"/>
    <n v="0"/>
    <x v="0"/>
    <n v="7824"/>
    <n v="0"/>
    <n v="750"/>
    <n v="500"/>
    <n v="7824"/>
    <n v="-1250"/>
  </r>
  <r>
    <x v="0"/>
    <s v="Lorrie Eastment"/>
    <s v="Analyst"/>
    <x v="280"/>
    <x v="280"/>
    <x v="1"/>
    <x v="85"/>
    <x v="1"/>
    <x v="2"/>
    <x v="1"/>
    <n v="0"/>
    <s v="OffshoreAnalyst"/>
    <n v="24"/>
    <n v="384.61538461538464"/>
    <n v="1.1000000000000001"/>
    <n v="1.08"/>
    <n v="0"/>
    <x v="0"/>
    <n v="0"/>
    <n v="0"/>
    <n v="200"/>
    <n v="0"/>
    <n v="0"/>
    <n v="-200"/>
  </r>
  <r>
    <x v="0"/>
    <s v="Lemmie Maclaine"/>
    <s v="Contractor"/>
    <x v="26"/>
    <x v="26"/>
    <x v="1"/>
    <x v="21"/>
    <x v="2"/>
    <x v="0"/>
    <x v="1"/>
    <n v="126"/>
    <s v="OffshoreContractor"/>
    <n v="48"/>
    <n v="45"/>
    <n v="1.2"/>
    <n v="1.17"/>
    <n v="0"/>
    <x v="0"/>
    <n v="8491.391999999998"/>
    <n v="0"/>
    <n v="0"/>
    <n v="0"/>
    <n v="5670"/>
    <n v="2821.391999999998"/>
  </r>
  <r>
    <x v="0"/>
    <s v="Mikael Mathou"/>
    <s v="Contractor"/>
    <x v="42"/>
    <x v="42"/>
    <x v="0"/>
    <x v="34"/>
    <x v="0"/>
    <x v="3"/>
    <x v="1"/>
    <n v="165"/>
    <s v="OffshoreContractor"/>
    <n v="40"/>
    <n v="51"/>
    <n v="1"/>
    <n v="0.9"/>
    <n v="0"/>
    <x v="0"/>
    <n v="5760"/>
    <n v="0"/>
    <n v="1000"/>
    <n v="250"/>
    <n v="8415"/>
    <n v="-3905"/>
  </r>
  <r>
    <x v="0"/>
    <s v="Drusilla Nutten"/>
    <s v="Contractor"/>
    <x v="187"/>
    <x v="187"/>
    <x v="1"/>
    <x v="87"/>
    <x v="0"/>
    <x v="2"/>
    <x v="1"/>
    <n v="167"/>
    <s v="OffshoreContractor"/>
    <n v="35"/>
    <n v="51"/>
    <n v="1.1000000000000001"/>
    <n v="0.86"/>
    <n v="0"/>
    <x v="0"/>
    <n v="5529.3700000000008"/>
    <n v="0"/>
    <n v="500"/>
    <n v="50"/>
    <n v="8517"/>
    <n v="-3537.6299999999992"/>
  </r>
  <r>
    <x v="0"/>
    <s v="Alejandra Apple"/>
    <s v="Associate"/>
    <x v="157"/>
    <x v="157"/>
    <x v="0"/>
    <x v="81"/>
    <x v="2"/>
    <x v="2"/>
    <x v="0"/>
    <n v="167"/>
    <s v="OnsiteAssociate"/>
    <n v="54"/>
    <n v="5666.666666666667"/>
    <n v="1.1000000000000001"/>
    <n v="1"/>
    <n v="1"/>
    <x v="0"/>
    <n v="0"/>
    <n v="5666.666666666667"/>
    <n v="500"/>
    <n v="10"/>
    <n v="0"/>
    <n v="-6176.666666666667"/>
  </r>
  <r>
    <x v="0"/>
    <s v="Janek Cuell"/>
    <s v="Analyst"/>
    <x v="152"/>
    <x v="152"/>
    <x v="0"/>
    <x v="60"/>
    <x v="0"/>
    <x v="0"/>
    <x v="0"/>
    <n v="0"/>
    <s v="OnsiteAnalyst"/>
    <n v="48"/>
    <n v="5416.666666666667"/>
    <n v="1.2"/>
    <n v="1.08"/>
    <n v="0"/>
    <x v="0"/>
    <n v="9953.2800000000007"/>
    <n v="0"/>
    <n v="0"/>
    <n v="10"/>
    <n v="0"/>
    <n v="9943.2800000000007"/>
  </r>
  <r>
    <x v="0"/>
    <s v="Nadine Kringe"/>
    <s v="Contractor"/>
    <x v="137"/>
    <x v="137"/>
    <x v="1"/>
    <x v="40"/>
    <x v="5"/>
    <x v="3"/>
    <x v="1"/>
    <n v="165"/>
    <s v="OffshoreContractor"/>
    <n v="48"/>
    <n v="55"/>
    <n v="1"/>
    <n v="1.17"/>
    <n v="0"/>
    <x v="0"/>
    <n v="9266.4"/>
    <n v="0"/>
    <n v="200"/>
    <n v="0"/>
    <n v="9075"/>
    <n v="-8.6000000000003638"/>
  </r>
  <r>
    <x v="0"/>
    <s v="Marten Zecchetti"/>
    <s v="Contractor"/>
    <x v="194"/>
    <x v="194"/>
    <x v="0"/>
    <x v="53"/>
    <x v="5"/>
    <x v="2"/>
    <x v="1"/>
    <n v="165"/>
    <s v="OffshoreContractor"/>
    <n v="35"/>
    <n v="50"/>
    <n v="1.1000000000000001"/>
    <n v="1.1100000000000001"/>
    <n v="0"/>
    <x v="0"/>
    <n v="6837.6000000000013"/>
    <n v="0"/>
    <n v="200"/>
    <n v="0"/>
    <n v="8250"/>
    <n v="-1612.3999999999987"/>
  </r>
  <r>
    <x v="0"/>
    <s v="Byran Haggar"/>
    <s v="Contractor"/>
    <x v="275"/>
    <x v="275"/>
    <x v="0"/>
    <x v="96"/>
    <x v="2"/>
    <x v="1"/>
    <x v="1"/>
    <n v="165"/>
    <s v="OffshoreContractor"/>
    <n v="35"/>
    <n v="44"/>
    <n v="0.8"/>
    <n v="1.1299999999999999"/>
    <n v="0"/>
    <x v="0"/>
    <n v="5062.3999999999996"/>
    <n v="0"/>
    <n v="0"/>
    <n v="0"/>
    <n v="7260"/>
    <n v="-2197.6000000000004"/>
  </r>
  <r>
    <x v="0"/>
    <s v="Mitchell Bruinsma"/>
    <s v="Contractor"/>
    <x v="2"/>
    <x v="2"/>
    <x v="1"/>
    <x v="2"/>
    <x v="1"/>
    <x v="1"/>
    <x v="0"/>
    <n v="162"/>
    <s v="OnsiteContractor"/>
    <n v="65"/>
    <n v="76"/>
    <n v="0.8"/>
    <n v="0.9"/>
    <n v="0"/>
    <x v="0"/>
    <n v="7581.6"/>
    <n v="0"/>
    <n v="1000"/>
    <n v="500"/>
    <n v="12312"/>
    <n v="-6230.4"/>
  </r>
  <r>
    <x v="0"/>
    <s v="Roderigo Filipponi"/>
    <s v="Associate"/>
    <x v="205"/>
    <x v="205"/>
    <x v="1"/>
    <x v="44"/>
    <x v="4"/>
    <x v="2"/>
    <x v="0"/>
    <n v="165"/>
    <s v="OnsiteAssociate"/>
    <n v="54"/>
    <n v="5666.666666666667"/>
    <n v="1.1000000000000001"/>
    <n v="0.88"/>
    <n v="0"/>
    <x v="0"/>
    <n v="8624.8799999999992"/>
    <n v="5666.666666666667"/>
    <n v="0"/>
    <n v="50"/>
    <n v="0"/>
    <n v="2908.2133333333322"/>
  </r>
  <r>
    <x v="0"/>
    <s v="Nellie Milliere"/>
    <s v="Contractor"/>
    <x v="51"/>
    <x v="51"/>
    <x v="1"/>
    <x v="21"/>
    <x v="2"/>
    <x v="4"/>
    <x v="0"/>
    <n v="167"/>
    <s v="OnsiteContractor"/>
    <n v="60"/>
    <n v="76"/>
    <n v="0.9"/>
    <n v="1.17"/>
    <n v="0"/>
    <x v="0"/>
    <n v="10551.06"/>
    <n v="0"/>
    <n v="500"/>
    <n v="10"/>
    <n v="12692"/>
    <n v="-2650.9400000000005"/>
  </r>
  <r>
    <x v="0"/>
    <s v="Ogdon Hair"/>
    <s v="Contractor"/>
    <x v="36"/>
    <x v="36"/>
    <x v="0"/>
    <x v="12"/>
    <x v="1"/>
    <x v="1"/>
    <x v="0"/>
    <n v="98"/>
    <s v="OnsiteContractor"/>
    <n v="65"/>
    <n v="72"/>
    <n v="0.8"/>
    <n v="0.99"/>
    <n v="0"/>
    <x v="0"/>
    <n v="8236.7999999999993"/>
    <n v="0"/>
    <n v="1000"/>
    <n v="0"/>
    <n v="7056"/>
    <n v="180.79999999999927"/>
  </r>
  <r>
    <x v="0"/>
    <s v="Perla Pigeram"/>
    <s v="Analyst"/>
    <x v="267"/>
    <x v="267"/>
    <x v="0"/>
    <x v="33"/>
    <x v="1"/>
    <x v="2"/>
    <x v="0"/>
    <n v="161"/>
    <s v="OnsiteAnalyst"/>
    <n v="48"/>
    <n v="5416.666666666667"/>
    <n v="1.1000000000000001"/>
    <n v="0.98"/>
    <n v="0"/>
    <x v="0"/>
    <n v="8279.0399999999991"/>
    <n v="5416.666666666667"/>
    <n v="1000"/>
    <n v="10"/>
    <n v="0"/>
    <n v="1852.3733333333321"/>
  </r>
  <r>
    <x v="0"/>
    <s v="Beverlie Filov"/>
    <s v="Analyst"/>
    <x v="301"/>
    <x v="301"/>
    <x v="1"/>
    <x v="87"/>
    <x v="0"/>
    <x v="1"/>
    <x v="0"/>
    <n v="168"/>
    <s v="OnsiteAnalyst"/>
    <n v="48"/>
    <n v="5416.666666666667"/>
    <n v="0.8"/>
    <n v="0.86"/>
    <n v="0"/>
    <x v="0"/>
    <n v="5548.0320000000002"/>
    <n v="5416.666666666667"/>
    <n v="500"/>
    <n v="100"/>
    <n v="0"/>
    <n v="-468.63466666666682"/>
  </r>
  <r>
    <x v="0"/>
    <s v="Irv Antos"/>
    <s v="Manager"/>
    <x v="268"/>
    <x v="268"/>
    <x v="0"/>
    <x v="39"/>
    <x v="1"/>
    <x v="2"/>
    <x v="0"/>
    <n v="0"/>
    <s v="OnsiteManager"/>
    <n v="65"/>
    <n v="7500"/>
    <n v="1.1000000000000001"/>
    <n v="0.99"/>
    <n v="0"/>
    <x v="0"/>
    <n v="11325.600000000002"/>
    <n v="0"/>
    <n v="200"/>
    <n v="0"/>
    <n v="0"/>
    <n v="11125.600000000002"/>
  </r>
  <r>
    <x v="0"/>
    <s v="Krishnah Strafford"/>
    <s v="Senior Associate"/>
    <x v="159"/>
    <x v="159"/>
    <x v="0"/>
    <x v="56"/>
    <x v="4"/>
    <x v="2"/>
    <x v="1"/>
    <n v="165"/>
    <s v="OffshoreSenior Associate"/>
    <n v="35"/>
    <n v="923.07692307692309"/>
    <n v="1.1000000000000001"/>
    <n v="0.82"/>
    <n v="0"/>
    <x v="0"/>
    <n v="5051.2000000000007"/>
    <n v="923.07692307692309"/>
    <n v="0"/>
    <n v="0"/>
    <n v="0"/>
    <n v="4128.1230769230779"/>
  </r>
  <r>
    <x v="0"/>
    <s v="Paolina Suthren"/>
    <s v="Senior Associate"/>
    <x v="66"/>
    <x v="66"/>
    <x v="1"/>
    <x v="50"/>
    <x v="2"/>
    <x v="1"/>
    <x v="0"/>
    <n v="93"/>
    <s v="OnsiteSenior Associate"/>
    <n v="60"/>
    <n v="6250"/>
    <n v="0.8"/>
    <n v="0.82"/>
    <n v="0"/>
    <x v="0"/>
    <n v="3660.4799999999996"/>
    <n v="6250"/>
    <n v="200"/>
    <n v="100"/>
    <n v="0"/>
    <n v="-2889.5200000000004"/>
  </r>
  <r>
    <x v="0"/>
    <s v="Culver Martinovic"/>
    <s v="Senior Associate"/>
    <x v="274"/>
    <x v="274"/>
    <x v="1"/>
    <x v="3"/>
    <x v="2"/>
    <x v="3"/>
    <x v="1"/>
    <n v="165"/>
    <s v="OffshoreSenior Associate"/>
    <n v="35"/>
    <n v="923.07692307692309"/>
    <n v="1"/>
    <n v="0.98"/>
    <n v="0"/>
    <x v="0"/>
    <n v="5659.5"/>
    <n v="923.07692307692309"/>
    <n v="500"/>
    <n v="0"/>
    <n v="0"/>
    <n v="4236.4230769230771"/>
  </r>
  <r>
    <x v="0"/>
    <s v="Teador Roseburgh"/>
    <s v="Analyst"/>
    <x v="135"/>
    <x v="135"/>
    <x v="0"/>
    <x v="3"/>
    <x v="2"/>
    <x v="1"/>
    <x v="0"/>
    <n v="162"/>
    <s v="OnsiteAnalyst"/>
    <n v="48"/>
    <n v="5416.666666666667"/>
    <n v="0.8"/>
    <n v="0.98"/>
    <n v="0"/>
    <x v="0"/>
    <n v="6021.12"/>
    <n v="5416.666666666667"/>
    <n v="0"/>
    <n v="10"/>
    <n v="0"/>
    <n v="594.45333333333292"/>
  </r>
  <r>
    <x v="0"/>
    <s v="Fernando Chamberlayne"/>
    <s v="Senior Manager"/>
    <x v="64"/>
    <x v="64"/>
    <x v="0"/>
    <x v="48"/>
    <x v="5"/>
    <x v="1"/>
    <x v="1"/>
    <n v="160"/>
    <s v="OffshoreSenior Manager"/>
    <n v="48"/>
    <n v="1538.4615384615386"/>
    <n v="0.8"/>
    <n v="0.93"/>
    <n v="0"/>
    <x v="0"/>
    <n v="5713.92"/>
    <n v="1538.4615384615386"/>
    <n v="0"/>
    <n v="100"/>
    <n v="0"/>
    <n v="4075.4584615384615"/>
  </r>
  <r>
    <x v="0"/>
    <s v="Mordecai Flooks"/>
    <s v="Contractor"/>
    <x v="220"/>
    <x v="220"/>
    <x v="1"/>
    <x v="45"/>
    <x v="3"/>
    <x v="0"/>
    <x v="1"/>
    <n v="101"/>
    <s v="OffshoreContractor"/>
    <n v="35"/>
    <n v="45"/>
    <n v="1.2"/>
    <n v="1.1200000000000001"/>
    <n v="0"/>
    <x v="0"/>
    <n v="4751.0400000000009"/>
    <n v="0"/>
    <n v="0"/>
    <n v="500"/>
    <n v="4545"/>
    <n v="-293.95999999999913"/>
  </r>
  <r>
    <x v="0"/>
    <s v="Cchaddie Lecordier"/>
    <s v="Contractor"/>
    <x v="141"/>
    <x v="141"/>
    <x v="0"/>
    <x v="21"/>
    <x v="2"/>
    <x v="1"/>
    <x v="1"/>
    <n v="0"/>
    <s v="OffshoreContractor"/>
    <n v="48"/>
    <n v="54"/>
    <n v="0.8"/>
    <n v="1.17"/>
    <n v="0"/>
    <x v="0"/>
    <n v="7188.48"/>
    <n v="0"/>
    <n v="500"/>
    <n v="10"/>
    <n v="0"/>
    <n v="6678.48"/>
  </r>
  <r>
    <x v="0"/>
    <s v="Etan Todarini"/>
    <s v="Associate"/>
    <x v="49"/>
    <x v="49"/>
    <x v="0"/>
    <x v="38"/>
    <x v="1"/>
    <x v="2"/>
    <x v="1"/>
    <n v="164"/>
    <s v="OffshoreAssociate"/>
    <n v="30"/>
    <n v="615.38461538461536"/>
    <n v="1.1000000000000001"/>
    <n v="1.1299999999999999"/>
    <n v="1"/>
    <x v="0"/>
    <n v="0"/>
    <n v="615.38461538461536"/>
    <n v="750"/>
    <n v="500"/>
    <n v="0"/>
    <n v="-1865.3846153846152"/>
  </r>
  <r>
    <x v="0"/>
    <s v="Theresita Sambedge"/>
    <s v="Analyst"/>
    <x v="42"/>
    <x v="42"/>
    <x v="0"/>
    <x v="34"/>
    <x v="0"/>
    <x v="3"/>
    <x v="1"/>
    <n v="160"/>
    <s v="OffshoreAnalyst"/>
    <n v="24"/>
    <n v="384.61538461538464"/>
    <n v="1"/>
    <n v="0.9"/>
    <n v="0"/>
    <x v="0"/>
    <n v="3456"/>
    <n v="384.61538461538464"/>
    <n v="0"/>
    <n v="0"/>
    <n v="0"/>
    <n v="3071.3846153846152"/>
  </r>
  <r>
    <x v="0"/>
    <s v="Lorenzo Pietzke"/>
    <s v="Contractor"/>
    <x v="258"/>
    <x v="258"/>
    <x v="0"/>
    <x v="60"/>
    <x v="0"/>
    <x v="3"/>
    <x v="1"/>
    <n v="167"/>
    <s v="OffshoreContractor"/>
    <n v="48"/>
    <n v="55"/>
    <n v="1"/>
    <n v="1.08"/>
    <n v="0"/>
    <x v="0"/>
    <n v="8294.4000000000015"/>
    <n v="0"/>
    <n v="1000"/>
    <n v="0"/>
    <n v="9185"/>
    <n v="-1890.5999999999985"/>
  </r>
  <r>
    <x v="0"/>
    <s v="Berton Lowes"/>
    <s v="Contractor"/>
    <x v="307"/>
    <x v="307"/>
    <x v="1"/>
    <x v="26"/>
    <x v="2"/>
    <x v="3"/>
    <x v="1"/>
    <n v="165"/>
    <s v="OffshoreContractor"/>
    <n v="40"/>
    <n v="50"/>
    <n v="1"/>
    <n v="1.1100000000000001"/>
    <n v="0"/>
    <x v="0"/>
    <n v="7326.0000000000009"/>
    <n v="0"/>
    <n v="0"/>
    <n v="0"/>
    <n v="8250"/>
    <n v="-923.99999999999909"/>
  </r>
  <r>
    <x v="0"/>
    <s v="Faustina Silberschatz"/>
    <s v="Analyst"/>
    <x v="225"/>
    <x v="225"/>
    <x v="1"/>
    <x v="58"/>
    <x v="3"/>
    <x v="2"/>
    <x v="1"/>
    <n v="0"/>
    <s v="OffshoreAnalyst"/>
    <n v="24"/>
    <n v="384.61538461538464"/>
    <n v="1.1000000000000001"/>
    <n v="1"/>
    <n v="0"/>
    <x v="0"/>
    <n v="0"/>
    <n v="0"/>
    <n v="1000"/>
    <n v="0"/>
    <n v="0"/>
    <n v="-1000"/>
  </r>
  <r>
    <x v="0"/>
    <s v="Bent Rosgen"/>
    <s v="Director"/>
    <x v="233"/>
    <x v="233"/>
    <x v="1"/>
    <x v="61"/>
    <x v="2"/>
    <x v="3"/>
    <x v="1"/>
    <n v="0"/>
    <s v="OffshoreDirector"/>
    <n v="55"/>
    <n v="2307.6923076923076"/>
    <n v="1"/>
    <n v="1.1599999999999999"/>
    <n v="0"/>
    <x v="0"/>
    <n v="0"/>
    <n v="0"/>
    <n v="0"/>
    <n v="0"/>
    <n v="0"/>
    <n v="0"/>
  </r>
  <r>
    <x v="0"/>
    <s v="Annnora Cawley"/>
    <s v="Contractor"/>
    <x v="198"/>
    <x v="198"/>
    <x v="1"/>
    <x v="88"/>
    <x v="5"/>
    <x v="1"/>
    <x v="0"/>
    <n v="164"/>
    <s v="OnsiteContractor"/>
    <n v="65"/>
    <n v="80"/>
    <n v="0.8"/>
    <n v="1.17"/>
    <n v="0"/>
    <x v="0"/>
    <n v="9977.76"/>
    <n v="0"/>
    <n v="0"/>
    <n v="50"/>
    <n v="13120"/>
    <n v="-3192.24"/>
  </r>
  <r>
    <x v="0"/>
    <s v="Isabeau Blasiak"/>
    <s v="Senior Associate"/>
    <x v="166"/>
    <x v="166"/>
    <x v="0"/>
    <x v="74"/>
    <x v="1"/>
    <x v="3"/>
    <x v="0"/>
    <n v="163"/>
    <s v="OnsiteSenior Associate"/>
    <n v="60"/>
    <n v="6250"/>
    <n v="1"/>
    <n v="0.81"/>
    <n v="0"/>
    <x v="0"/>
    <n v="7776.0000000000009"/>
    <n v="6250"/>
    <n v="200"/>
    <n v="500"/>
    <n v="0"/>
    <n v="826.00000000000091"/>
  </r>
  <r>
    <x v="0"/>
    <s v="Petronella Dibbs"/>
    <s v="Associate"/>
    <x v="151"/>
    <x v="151"/>
    <x v="1"/>
    <x v="81"/>
    <x v="2"/>
    <x v="1"/>
    <x v="1"/>
    <n v="163"/>
    <s v="OffshoreAssociate"/>
    <n v="30"/>
    <n v="615.38461538461536"/>
    <n v="0.8"/>
    <n v="1"/>
    <n v="0"/>
    <x v="0"/>
    <n v="3912"/>
    <n v="615.38461538461536"/>
    <n v="0"/>
    <n v="500"/>
    <n v="0"/>
    <n v="2796.6153846153848"/>
  </r>
  <r>
    <x v="0"/>
    <s v="Matilde Greenman"/>
    <s v="Contractor"/>
    <x v="83"/>
    <x v="83"/>
    <x v="1"/>
    <x v="5"/>
    <x v="3"/>
    <x v="4"/>
    <x v="0"/>
    <n v="0"/>
    <s v="OnsiteContractor"/>
    <n v="72"/>
    <n v="80"/>
    <n v="0.9"/>
    <n v="0.9"/>
    <n v="0"/>
    <x v="0"/>
    <n v="0"/>
    <n v="0"/>
    <n v="200"/>
    <n v="50"/>
    <n v="0"/>
    <n v="-250"/>
  </r>
  <r>
    <x v="0"/>
    <s v="Torrence McCaster"/>
    <s v="Manager"/>
    <x v="155"/>
    <x v="155"/>
    <x v="1"/>
    <x v="40"/>
    <x v="5"/>
    <x v="1"/>
    <x v="0"/>
    <n v="161"/>
    <s v="OnsiteManager"/>
    <n v="65"/>
    <n v="7500"/>
    <n v="0.8"/>
    <n v="1.17"/>
    <n v="0"/>
    <x v="0"/>
    <n v="9795.24"/>
    <n v="7500"/>
    <n v="1000"/>
    <n v="250"/>
    <n v="0"/>
    <n v="1045.2399999999998"/>
  </r>
  <r>
    <x v="0"/>
    <s v="Chaddie Espin"/>
    <s v="Contractor"/>
    <x v="122"/>
    <x v="122"/>
    <x v="1"/>
    <x v="15"/>
    <x v="2"/>
    <x v="0"/>
    <x v="1"/>
    <n v="164"/>
    <s v="OffshoreContractor"/>
    <n v="35"/>
    <n v="49"/>
    <n v="1.2"/>
    <n v="1.1000000000000001"/>
    <n v="0"/>
    <x v="0"/>
    <n v="7576.8"/>
    <n v="0"/>
    <n v="0"/>
    <n v="0"/>
    <n v="8036"/>
    <n v="-459.19999999999982"/>
  </r>
  <r>
    <x v="0"/>
    <s v="Pammy Roff"/>
    <s v="Analyst"/>
    <x v="7"/>
    <x v="7"/>
    <x v="1"/>
    <x v="7"/>
    <x v="0"/>
    <x v="2"/>
    <x v="1"/>
    <n v="167"/>
    <s v="OffshoreAnalyst"/>
    <n v="24"/>
    <n v="384.61538461538464"/>
    <n v="1.1000000000000001"/>
    <n v="1.1399999999999999"/>
    <n v="0"/>
    <x v="0"/>
    <n v="5026.0320000000002"/>
    <n v="384.61538461538464"/>
    <n v="0"/>
    <n v="10"/>
    <n v="0"/>
    <n v="4631.4166153846154"/>
  </r>
  <r>
    <x v="0"/>
    <s v="Marijo Beagin"/>
    <s v="Senior Manager"/>
    <x v="282"/>
    <x v="282"/>
    <x v="1"/>
    <x v="15"/>
    <x v="2"/>
    <x v="3"/>
    <x v="1"/>
    <n v="167"/>
    <s v="OffshoreSenior Manager"/>
    <n v="48"/>
    <n v="1538.4615384615386"/>
    <n v="1"/>
    <n v="1.1000000000000001"/>
    <n v="0"/>
    <x v="0"/>
    <n v="8817.6"/>
    <n v="1538.4615384615386"/>
    <n v="0"/>
    <n v="0"/>
    <n v="0"/>
    <n v="7279.1384615384613"/>
  </r>
  <r>
    <x v="0"/>
    <s v="Evangelia Larmuth"/>
    <s v="Contractor"/>
    <x v="161"/>
    <x v="161"/>
    <x v="1"/>
    <x v="24"/>
    <x v="0"/>
    <x v="2"/>
    <x v="1"/>
    <n v="0"/>
    <s v="OffshoreContractor"/>
    <n v="40"/>
    <n v="40"/>
    <n v="1.1000000000000001"/>
    <n v="0.99"/>
    <n v="0"/>
    <x v="0"/>
    <n v="0"/>
    <n v="0"/>
    <n v="0"/>
    <n v="500"/>
    <n v="0"/>
    <n v="-500"/>
  </r>
  <r>
    <x v="0"/>
    <s v="Almeda Morrowe"/>
    <s v="Analyst"/>
    <x v="259"/>
    <x v="259"/>
    <x v="0"/>
    <x v="51"/>
    <x v="3"/>
    <x v="1"/>
    <x v="1"/>
    <n v="0"/>
    <s v="OffshoreAnalyst"/>
    <n v="24"/>
    <n v="384.61538461538464"/>
    <n v="0.8"/>
    <n v="0.84"/>
    <n v="0"/>
    <x v="0"/>
    <n v="2580.48"/>
    <n v="0"/>
    <n v="500"/>
    <n v="10"/>
    <n v="0"/>
    <n v="2070.48"/>
  </r>
  <r>
    <x v="0"/>
    <s v="Shina Gunthorp"/>
    <s v="Associate"/>
    <x v="265"/>
    <x v="265"/>
    <x v="1"/>
    <x v="0"/>
    <x v="0"/>
    <x v="2"/>
    <x v="0"/>
    <n v="166"/>
    <s v="OnsiteAssociate"/>
    <n v="54"/>
    <n v="5666.666666666667"/>
    <n v="1.1000000000000001"/>
    <n v="1"/>
    <n v="0"/>
    <x v="0"/>
    <n v="9860.4000000000015"/>
    <n v="5666.666666666667"/>
    <n v="0"/>
    <n v="0"/>
    <n v="0"/>
    <n v="4193.7333333333345"/>
  </r>
  <r>
    <x v="0"/>
    <s v="Nikolos Creighton"/>
    <s v="Analyst"/>
    <x v="216"/>
    <x v="216"/>
    <x v="0"/>
    <x v="40"/>
    <x v="5"/>
    <x v="2"/>
    <x v="1"/>
    <n v="163"/>
    <s v="OffshoreAnalyst"/>
    <n v="24"/>
    <n v="384.61538461538464"/>
    <n v="1.1000000000000001"/>
    <n v="1.17"/>
    <n v="0"/>
    <x v="0"/>
    <n v="4942.08"/>
    <n v="384.61538461538464"/>
    <n v="0"/>
    <n v="50"/>
    <n v="0"/>
    <n v="4507.4646153846152"/>
  </r>
  <r>
    <x v="0"/>
    <s v="Georas Jerche"/>
    <s v="Associate"/>
    <x v="48"/>
    <x v="48"/>
    <x v="0"/>
    <x v="37"/>
    <x v="1"/>
    <x v="4"/>
    <x v="0"/>
    <n v="0"/>
    <s v="OnsiteAssociate"/>
    <n v="54"/>
    <n v="5666.666666666667"/>
    <n v="0.9"/>
    <n v="0.87"/>
    <n v="0"/>
    <x v="0"/>
    <n v="6765.12"/>
    <n v="0"/>
    <n v="0"/>
    <n v="50"/>
    <n v="0"/>
    <n v="6715.12"/>
  </r>
  <r>
    <x v="0"/>
    <s v="Emmalynn Horbart"/>
    <s v="Senior Associate"/>
    <x v="87"/>
    <x v="87"/>
    <x v="1"/>
    <x v="65"/>
    <x v="5"/>
    <x v="1"/>
    <x v="0"/>
    <n v="165"/>
    <s v="OnsiteSenior Associate"/>
    <n v="60"/>
    <n v="6250"/>
    <n v="0.8"/>
    <n v="1.2"/>
    <n v="0"/>
    <x v="0"/>
    <n v="9504"/>
    <n v="6250"/>
    <n v="200"/>
    <n v="0"/>
    <n v="0"/>
    <n v="3054"/>
  </r>
  <r>
    <x v="0"/>
    <s v="Maddi Malek"/>
    <s v="Associate"/>
    <x v="140"/>
    <x v="140"/>
    <x v="1"/>
    <x v="22"/>
    <x v="2"/>
    <x v="0"/>
    <x v="0"/>
    <n v="166"/>
    <s v="OnsiteAssociate"/>
    <n v="54"/>
    <n v="5666.666666666667"/>
    <n v="1.2"/>
    <n v="1.2"/>
    <n v="0"/>
    <x v="0"/>
    <n v="12908.159999999998"/>
    <n v="5666.666666666667"/>
    <n v="0"/>
    <n v="0"/>
    <n v="0"/>
    <n v="7241.4933333333311"/>
  </r>
  <r>
    <x v="0"/>
    <s v="Oran Biggin"/>
    <s v="Senior Manager"/>
    <x v="230"/>
    <x v="230"/>
    <x v="1"/>
    <x v="60"/>
    <x v="0"/>
    <x v="2"/>
    <x v="0"/>
    <n v="168"/>
    <s v="OnsiteSenior Manager"/>
    <n v="72"/>
    <n v="8333.3333333333339"/>
    <n v="1.1000000000000001"/>
    <n v="1.08"/>
    <n v="0"/>
    <x v="0"/>
    <n v="14370.048000000001"/>
    <n v="8333.3333333333339"/>
    <n v="0"/>
    <n v="0"/>
    <n v="0"/>
    <n v="6036.7146666666667"/>
  </r>
  <r>
    <x v="0"/>
    <s v="Herschel Bredes"/>
    <s v="Associate"/>
    <x v="197"/>
    <x v="197"/>
    <x v="1"/>
    <x v="57"/>
    <x v="5"/>
    <x v="3"/>
    <x v="1"/>
    <n v="162"/>
    <s v="OffshoreAssociate"/>
    <n v="30"/>
    <n v="615.38461538461536"/>
    <n v="1"/>
    <n v="0.93"/>
    <n v="0"/>
    <x v="0"/>
    <n v="4519.8"/>
    <n v="615.38461538461536"/>
    <n v="1000"/>
    <n v="0"/>
    <n v="0"/>
    <n v="2904.4153846153849"/>
  </r>
  <r>
    <x v="0"/>
    <s v="Malva Rosendahl"/>
    <s v="Contractor"/>
    <x v="21"/>
    <x v="21"/>
    <x v="1"/>
    <x v="21"/>
    <x v="2"/>
    <x v="3"/>
    <x v="0"/>
    <n v="136"/>
    <s v="OnsiteContractor"/>
    <n v="65"/>
    <n v="71"/>
    <n v="1"/>
    <n v="1.17"/>
    <n v="0"/>
    <x v="0"/>
    <n v="10342.799999999999"/>
    <n v="0"/>
    <n v="750"/>
    <n v="500"/>
    <n v="9656"/>
    <n v="-563.20000000000073"/>
  </r>
  <r>
    <x v="0"/>
    <s v="Elinore Tomlett"/>
    <s v="Director"/>
    <x v="82"/>
    <x v="82"/>
    <x v="1"/>
    <x v="6"/>
    <x v="4"/>
    <x v="4"/>
    <x v="1"/>
    <n v="166"/>
    <s v="OffshoreDirector"/>
    <n v="55"/>
    <n v="2307.6923076923076"/>
    <n v="0.9"/>
    <n v="1.04"/>
    <n v="0"/>
    <x v="0"/>
    <n v="8545.68"/>
    <n v="2307.6923076923076"/>
    <n v="0"/>
    <n v="10"/>
    <n v="0"/>
    <n v="6227.9876923076927"/>
  </r>
  <r>
    <x v="0"/>
    <s v="Mala Lammiman"/>
    <s v="Contractor"/>
    <x v="82"/>
    <x v="82"/>
    <x v="1"/>
    <x v="6"/>
    <x v="4"/>
    <x v="4"/>
    <x v="1"/>
    <n v="164"/>
    <s v="OffshoreContractor"/>
    <n v="48"/>
    <n v="41"/>
    <n v="0.9"/>
    <n v="1.04"/>
    <n v="0"/>
    <x v="0"/>
    <n v="7368.192"/>
    <n v="0"/>
    <n v="0"/>
    <n v="100"/>
    <n v="6724"/>
    <n v="544.19200000000001"/>
  </r>
  <r>
    <x v="0"/>
    <s v="Decca Nulty"/>
    <s v="Associate"/>
    <x v="0"/>
    <x v="0"/>
    <x v="0"/>
    <x v="0"/>
    <x v="0"/>
    <x v="0"/>
    <x v="1"/>
    <n v="0"/>
    <s v="OffshoreAssociate"/>
    <n v="30"/>
    <n v="615.38461538461536"/>
    <n v="1.2"/>
    <n v="1"/>
    <n v="0"/>
    <x v="0"/>
    <n v="5760"/>
    <n v="0"/>
    <n v="0"/>
    <n v="250"/>
    <n v="0"/>
    <n v="5510"/>
  </r>
  <r>
    <x v="0"/>
    <s v="Alex Bulbrook"/>
    <s v="Senior Associate"/>
    <x v="174"/>
    <x v="174"/>
    <x v="1"/>
    <x v="71"/>
    <x v="4"/>
    <x v="1"/>
    <x v="1"/>
    <n v="119"/>
    <s v="OffshoreSenior Associate"/>
    <n v="35"/>
    <n v="923.07692307692309"/>
    <n v="0.8"/>
    <n v="1.0900000000000001"/>
    <n v="0"/>
    <x v="0"/>
    <n v="3631.88"/>
    <n v="923.07692307692309"/>
    <n v="0"/>
    <n v="0"/>
    <n v="0"/>
    <n v="2708.8030769230772"/>
  </r>
  <r>
    <x v="0"/>
    <s v="Clifford McKelvey"/>
    <s v="Contractor"/>
    <x v="270"/>
    <x v="270"/>
    <x v="0"/>
    <x v="77"/>
    <x v="2"/>
    <x v="3"/>
    <x v="1"/>
    <n v="117"/>
    <s v="OffshoreContractor"/>
    <n v="48"/>
    <n v="47"/>
    <n v="1"/>
    <n v="1.1499999999999999"/>
    <n v="0"/>
    <x v="0"/>
    <n v="8832"/>
    <n v="0"/>
    <n v="0"/>
    <n v="10"/>
    <n v="5499"/>
    <n v="3323"/>
  </r>
  <r>
    <x v="0"/>
    <s v="Silvan Benois"/>
    <s v="Manager"/>
    <x v="16"/>
    <x v="16"/>
    <x v="1"/>
    <x v="16"/>
    <x v="1"/>
    <x v="3"/>
    <x v="0"/>
    <n v="119"/>
    <s v="OnsiteManager"/>
    <n v="65"/>
    <n v="7500"/>
    <n v="1"/>
    <n v="1.1499999999999999"/>
    <n v="0"/>
    <x v="0"/>
    <n v="8895.25"/>
    <n v="7500"/>
    <n v="0"/>
    <n v="50"/>
    <n v="0"/>
    <n v="1345.25"/>
  </r>
  <r>
    <x v="0"/>
    <s v="Horst Mulleary"/>
    <s v="Contractor"/>
    <x v="166"/>
    <x v="166"/>
    <x v="0"/>
    <x v="74"/>
    <x v="1"/>
    <x v="3"/>
    <x v="1"/>
    <n v="168"/>
    <s v="OffshoreContractor"/>
    <n v="35"/>
    <n v="53"/>
    <n v="1"/>
    <n v="0.81"/>
    <n v="0"/>
    <x v="0"/>
    <n v="4536"/>
    <n v="0"/>
    <n v="500"/>
    <n v="0"/>
    <n v="8904"/>
    <n v="-4868"/>
  </r>
  <r>
    <x v="0"/>
    <s v="Karina Carnihan"/>
    <s v="Senior Manager"/>
    <x v="198"/>
    <x v="198"/>
    <x v="1"/>
    <x v="88"/>
    <x v="5"/>
    <x v="1"/>
    <x v="0"/>
    <n v="0"/>
    <s v="OnsiteSenior Manager"/>
    <n v="72"/>
    <n v="8333.3333333333339"/>
    <n v="0.8"/>
    <n v="1.17"/>
    <n v="0"/>
    <x v="0"/>
    <n v="0"/>
    <n v="0"/>
    <n v="200"/>
    <n v="0"/>
    <n v="0"/>
    <n v="-200"/>
  </r>
  <r>
    <x v="0"/>
    <s v="Phillip Jovicic"/>
    <s v="Contractor"/>
    <x v="171"/>
    <x v="171"/>
    <x v="0"/>
    <x v="64"/>
    <x v="3"/>
    <x v="0"/>
    <x v="1"/>
    <n v="0"/>
    <s v="OffshoreContractor"/>
    <n v="40"/>
    <n v="42"/>
    <n v="1.2"/>
    <n v="0.97"/>
    <n v="0"/>
    <x v="0"/>
    <n v="7449.5999999999995"/>
    <n v="0"/>
    <n v="0"/>
    <n v="50"/>
    <n v="0"/>
    <n v="7399.5999999999995"/>
  </r>
  <r>
    <x v="0"/>
    <s v="Kerrin Perroni"/>
    <s v="Analyst"/>
    <x v="204"/>
    <x v="204"/>
    <x v="1"/>
    <x v="56"/>
    <x v="4"/>
    <x v="1"/>
    <x v="1"/>
    <n v="167"/>
    <s v="OffshoreAnalyst"/>
    <n v="24"/>
    <n v="384.61538461538464"/>
    <n v="0.8"/>
    <n v="0.82"/>
    <n v="0"/>
    <x v="0"/>
    <n v="2629.248"/>
    <n v="384.61538461538464"/>
    <n v="1000"/>
    <n v="10"/>
    <n v="0"/>
    <n v="1234.6326153846153"/>
  </r>
  <r>
    <x v="0"/>
    <s v="Pauli Smitherham"/>
    <s v="Senior Manager"/>
    <x v="64"/>
    <x v="64"/>
    <x v="0"/>
    <x v="48"/>
    <x v="5"/>
    <x v="1"/>
    <x v="1"/>
    <n v="0"/>
    <s v="OffshoreSenior Manager"/>
    <n v="48"/>
    <n v="1538.4615384615386"/>
    <n v="0.8"/>
    <n v="0.93"/>
    <n v="0"/>
    <x v="0"/>
    <n v="5713.92"/>
    <n v="0"/>
    <n v="0"/>
    <n v="0"/>
    <n v="0"/>
    <n v="5713.92"/>
  </r>
  <r>
    <x v="0"/>
    <s v="Marcelia Spreadbury"/>
    <s v="Contractor"/>
    <x v="230"/>
    <x v="230"/>
    <x v="1"/>
    <x v="60"/>
    <x v="0"/>
    <x v="2"/>
    <x v="1"/>
    <n v="0"/>
    <s v="OffshoreContractor"/>
    <n v="35"/>
    <n v="42"/>
    <n v="1.1000000000000001"/>
    <n v="1.08"/>
    <n v="0"/>
    <x v="0"/>
    <n v="0"/>
    <n v="0"/>
    <n v="1000"/>
    <n v="50"/>
    <n v="0"/>
    <n v="-1050"/>
  </r>
  <r>
    <x v="0"/>
    <s v="Isaac Wolver"/>
    <s v="Analyst"/>
    <x v="58"/>
    <x v="58"/>
    <x v="1"/>
    <x v="43"/>
    <x v="3"/>
    <x v="1"/>
    <x v="0"/>
    <n v="0"/>
    <s v="OnsiteAnalyst"/>
    <n v="48"/>
    <n v="5416.666666666667"/>
    <n v="0.8"/>
    <n v="1.05"/>
    <n v="0"/>
    <x v="0"/>
    <n v="0"/>
    <n v="0"/>
    <n v="0"/>
    <n v="0"/>
    <n v="0"/>
    <n v="0"/>
  </r>
  <r>
    <x v="0"/>
    <s v="Erda Mackin"/>
    <s v="Contractor"/>
    <x v="90"/>
    <x v="90"/>
    <x v="1"/>
    <x v="47"/>
    <x v="0"/>
    <x v="3"/>
    <x v="1"/>
    <n v="165"/>
    <s v="OffshoreContractor"/>
    <n v="48"/>
    <n v="52"/>
    <n v="1"/>
    <n v="1.1399999999999999"/>
    <n v="0"/>
    <x v="0"/>
    <n v="9028.7999999999993"/>
    <n v="0"/>
    <n v="0"/>
    <n v="50"/>
    <n v="8580"/>
    <n v="398.79999999999927"/>
  </r>
  <r>
    <x v="0"/>
    <s v="Melonie Bovaird"/>
    <s v="Associate"/>
    <x v="160"/>
    <x v="160"/>
    <x v="1"/>
    <x v="47"/>
    <x v="0"/>
    <x v="1"/>
    <x v="1"/>
    <n v="139"/>
    <s v="OffshoreAssociate"/>
    <n v="30"/>
    <n v="615.38461538461536"/>
    <n v="0.8"/>
    <n v="1.1399999999999999"/>
    <n v="0"/>
    <x v="0"/>
    <n v="3803.0399999999995"/>
    <n v="615.38461538461536"/>
    <n v="500"/>
    <n v="0"/>
    <n v="0"/>
    <n v="2687.6553846153843"/>
  </r>
  <r>
    <x v="0"/>
    <s v="Packston Greedier"/>
    <s v="Contractor"/>
    <x v="114"/>
    <x v="114"/>
    <x v="0"/>
    <x v="26"/>
    <x v="2"/>
    <x v="2"/>
    <x v="1"/>
    <n v="162"/>
    <s v="OffshoreContractor"/>
    <n v="48"/>
    <n v="54"/>
    <n v="1.1000000000000001"/>
    <n v="1.1100000000000001"/>
    <n v="0"/>
    <x v="0"/>
    <n v="9377.2800000000007"/>
    <n v="0"/>
    <n v="200"/>
    <n v="250"/>
    <n v="8748"/>
    <n v="179.28000000000065"/>
  </r>
  <r>
    <x v="0"/>
    <s v="Cobbie Olenchenko"/>
    <s v="Associate"/>
    <x v="20"/>
    <x v="20"/>
    <x v="1"/>
    <x v="20"/>
    <x v="1"/>
    <x v="1"/>
    <x v="1"/>
    <n v="81"/>
    <s v="OffshoreAssociate"/>
    <n v="30"/>
    <n v="615.38461538461536"/>
    <n v="0.8"/>
    <n v="1.07"/>
    <n v="0"/>
    <x v="0"/>
    <n v="2080.08"/>
    <n v="615.38461538461536"/>
    <n v="0"/>
    <n v="10"/>
    <n v="0"/>
    <n v="1454.6953846153847"/>
  </r>
  <r>
    <x v="0"/>
    <s v="Berget Faveryear"/>
    <s v="Senior Associate"/>
    <x v="36"/>
    <x v="36"/>
    <x v="0"/>
    <x v="12"/>
    <x v="1"/>
    <x v="1"/>
    <x v="1"/>
    <n v="164"/>
    <s v="OffshoreSenior Associate"/>
    <n v="35"/>
    <n v="923.07692307692309"/>
    <n v="0.8"/>
    <n v="0.99"/>
    <n v="0"/>
    <x v="0"/>
    <n v="4435.2"/>
    <n v="923.07692307692309"/>
    <n v="0"/>
    <n v="0"/>
    <n v="0"/>
    <n v="3512.123076923077"/>
  </r>
  <r>
    <x v="0"/>
    <s v="Tracee Schiersch"/>
    <s v="Associate"/>
    <x v="27"/>
    <x v="27"/>
    <x v="0"/>
    <x v="17"/>
    <x v="4"/>
    <x v="2"/>
    <x v="0"/>
    <n v="160"/>
    <s v="OnsiteAssociate"/>
    <n v="54"/>
    <n v="5666.666666666667"/>
    <n v="1.1000000000000001"/>
    <n v="0.86"/>
    <n v="0"/>
    <x v="0"/>
    <n v="8173.44"/>
    <n v="5666.666666666667"/>
    <n v="0"/>
    <n v="50"/>
    <n v="0"/>
    <n v="2456.7733333333326"/>
  </r>
  <r>
    <x v="0"/>
    <s v="Faber Haxell"/>
    <s v="Senior Associate"/>
    <x v="202"/>
    <x v="202"/>
    <x v="1"/>
    <x v="76"/>
    <x v="5"/>
    <x v="2"/>
    <x v="1"/>
    <n v="167"/>
    <s v="OffshoreSenior Associate"/>
    <n v="35"/>
    <n v="923.07692307692309"/>
    <n v="1.1000000000000001"/>
    <n v="0.96"/>
    <n v="0"/>
    <x v="0"/>
    <n v="6172.3200000000006"/>
    <n v="923.07692307692309"/>
    <n v="0"/>
    <n v="10"/>
    <n v="0"/>
    <n v="5239.2430769230778"/>
  </r>
  <r>
    <x v="0"/>
    <s v="Bonnibelle Le Ball"/>
    <s v="Contractor"/>
    <x v="204"/>
    <x v="204"/>
    <x v="1"/>
    <x v="56"/>
    <x v="4"/>
    <x v="1"/>
    <x v="1"/>
    <n v="163"/>
    <s v="OffshoreContractor"/>
    <n v="48"/>
    <n v="46"/>
    <n v="0.8"/>
    <n v="0.82"/>
    <n v="0"/>
    <x v="0"/>
    <n v="5132.5439999999999"/>
    <n v="0"/>
    <n v="200"/>
    <n v="10"/>
    <n v="7498"/>
    <n v="-2575.4560000000001"/>
  </r>
  <r>
    <x v="0"/>
    <s v="Darrick Signorelli"/>
    <s v="Contractor"/>
    <x v="262"/>
    <x v="262"/>
    <x v="1"/>
    <x v="5"/>
    <x v="3"/>
    <x v="3"/>
    <x v="1"/>
    <n v="162"/>
    <s v="OffshoreContractor"/>
    <n v="35"/>
    <n v="44"/>
    <n v="1"/>
    <n v="0.9"/>
    <n v="0"/>
    <x v="0"/>
    <n v="5103"/>
    <n v="0"/>
    <n v="500"/>
    <n v="50"/>
    <n v="7128"/>
    <n v="-2575"/>
  </r>
  <r>
    <x v="0"/>
    <s v="Celle Kemet"/>
    <s v="Contractor"/>
    <x v="294"/>
    <x v="294"/>
    <x v="0"/>
    <x v="98"/>
    <x v="5"/>
    <x v="1"/>
    <x v="1"/>
    <n v="0"/>
    <s v="OffshoreContractor"/>
    <n v="35"/>
    <n v="47"/>
    <n v="0.8"/>
    <n v="0.89"/>
    <n v="0"/>
    <x v="0"/>
    <n v="3987.2000000000003"/>
    <n v="0"/>
    <n v="500"/>
    <n v="50"/>
    <n v="0"/>
    <n v="3437.2000000000003"/>
  </r>
  <r>
    <x v="0"/>
    <s v="Cahra Wartonby"/>
    <s v="Director"/>
    <x v="232"/>
    <x v="232"/>
    <x v="1"/>
    <x v="77"/>
    <x v="2"/>
    <x v="1"/>
    <x v="1"/>
    <n v="160"/>
    <s v="OffshoreDirector"/>
    <n v="55"/>
    <n v="2307.6923076923076"/>
    <n v="0.8"/>
    <n v="1.1499999999999999"/>
    <n v="0"/>
    <x v="0"/>
    <n v="8095.9999999999991"/>
    <n v="2307.6923076923076"/>
    <n v="0"/>
    <n v="100"/>
    <n v="0"/>
    <n v="5688.3076923076915"/>
  </r>
  <r>
    <x v="0"/>
    <s v="Licha Eby"/>
    <s v="Associate"/>
    <x v="151"/>
    <x v="151"/>
    <x v="1"/>
    <x v="81"/>
    <x v="2"/>
    <x v="1"/>
    <x v="1"/>
    <n v="97"/>
    <s v="OffshoreAssociate"/>
    <n v="30"/>
    <n v="615.38461538461536"/>
    <n v="0.8"/>
    <n v="1"/>
    <n v="0"/>
    <x v="0"/>
    <n v="2328"/>
    <n v="615.38461538461536"/>
    <n v="500"/>
    <n v="100"/>
    <n v="0"/>
    <n v="1112.6153846153848"/>
  </r>
  <r>
    <x v="0"/>
    <s v="Cordey Scotchforth"/>
    <s v="Analyst"/>
    <x v="86"/>
    <x v="86"/>
    <x v="1"/>
    <x v="64"/>
    <x v="3"/>
    <x v="3"/>
    <x v="1"/>
    <n v="160"/>
    <s v="OffshoreAnalyst"/>
    <n v="24"/>
    <n v="384.61538461538464"/>
    <n v="1"/>
    <n v="0.97"/>
    <n v="0"/>
    <x v="0"/>
    <n v="3724.7999999999997"/>
    <n v="384.61538461538464"/>
    <n v="500"/>
    <n v="0"/>
    <n v="0"/>
    <n v="2840.184615384615"/>
  </r>
  <r>
    <x v="0"/>
    <s v="Genny Methven"/>
    <s v="Contractor"/>
    <x v="160"/>
    <x v="160"/>
    <x v="1"/>
    <x v="47"/>
    <x v="0"/>
    <x v="1"/>
    <x v="1"/>
    <n v="165"/>
    <s v="OffshoreContractor"/>
    <n v="48"/>
    <n v="49"/>
    <n v="0.8"/>
    <n v="1.1399999999999999"/>
    <n v="0"/>
    <x v="0"/>
    <n v="7223.0399999999991"/>
    <n v="0"/>
    <n v="0"/>
    <n v="0"/>
    <n v="8085"/>
    <n v="-861.96000000000095"/>
  </r>
  <r>
    <x v="0"/>
    <s v="Kingston Every"/>
    <s v="Senior Associate"/>
    <x v="267"/>
    <x v="267"/>
    <x v="0"/>
    <x v="33"/>
    <x v="1"/>
    <x v="2"/>
    <x v="1"/>
    <n v="163"/>
    <s v="OffshoreSenior Associate"/>
    <n v="35"/>
    <n v="923.07692307692309"/>
    <n v="1.1000000000000001"/>
    <n v="0.98"/>
    <n v="0"/>
    <x v="0"/>
    <n v="6036.8000000000011"/>
    <n v="923.07692307692309"/>
    <n v="750"/>
    <n v="0"/>
    <n v="0"/>
    <n v="4363.7230769230782"/>
  </r>
  <r>
    <x v="0"/>
    <s v="Mano Antonchik"/>
    <s v="Contractor"/>
    <x v="209"/>
    <x v="209"/>
    <x v="0"/>
    <x v="87"/>
    <x v="0"/>
    <x v="3"/>
    <x v="1"/>
    <n v="164"/>
    <s v="OffshoreContractor"/>
    <n v="40"/>
    <n v="49"/>
    <n v="1"/>
    <n v="0.86"/>
    <n v="0"/>
    <x v="0"/>
    <n v="5504"/>
    <n v="0"/>
    <n v="0"/>
    <n v="10"/>
    <n v="8036"/>
    <n v="-2542"/>
  </r>
  <r>
    <x v="0"/>
    <s v="Collette Allenby"/>
    <s v="Manager"/>
    <x v="281"/>
    <x v="281"/>
    <x v="0"/>
    <x v="37"/>
    <x v="1"/>
    <x v="0"/>
    <x v="1"/>
    <n v="162"/>
    <s v="OffshoreManager"/>
    <n v="40"/>
    <n v="1230.7692307692307"/>
    <n v="1.2"/>
    <n v="0.87"/>
    <n v="0"/>
    <x v="0"/>
    <n v="6681.6"/>
    <n v="1230.7692307692307"/>
    <n v="500"/>
    <n v="10"/>
    <n v="0"/>
    <n v="4940.8307692307699"/>
  </r>
  <r>
    <x v="0"/>
    <s v="De witt Chin"/>
    <s v="Contractor"/>
    <x v="30"/>
    <x v="30"/>
    <x v="1"/>
    <x v="14"/>
    <x v="5"/>
    <x v="3"/>
    <x v="1"/>
    <n v="0"/>
    <s v="OffshoreContractor"/>
    <n v="40"/>
    <n v="46"/>
    <n v="1"/>
    <n v="1.03"/>
    <n v="0"/>
    <x v="0"/>
    <n v="0"/>
    <n v="0"/>
    <n v="0"/>
    <n v="10"/>
    <n v="0"/>
    <n v="-10"/>
  </r>
  <r>
    <x v="0"/>
    <s v="Coralie Stack"/>
    <s v="Associate"/>
    <x v="84"/>
    <x v="84"/>
    <x v="0"/>
    <x v="62"/>
    <x v="4"/>
    <x v="2"/>
    <x v="0"/>
    <n v="166"/>
    <s v="OnsiteAssociate"/>
    <n v="54"/>
    <n v="5666.666666666667"/>
    <n v="1.1000000000000001"/>
    <n v="1.17"/>
    <n v="0"/>
    <x v="0"/>
    <n v="11119.679999999998"/>
    <n v="5666.666666666667"/>
    <n v="0"/>
    <n v="250"/>
    <n v="0"/>
    <n v="5203.0133333333315"/>
  </r>
  <r>
    <x v="0"/>
    <s v="Trisha Betterton"/>
    <s v="Analyst"/>
    <x v="268"/>
    <x v="268"/>
    <x v="0"/>
    <x v="39"/>
    <x v="1"/>
    <x v="2"/>
    <x v="1"/>
    <n v="0"/>
    <s v="OffshoreAnalyst"/>
    <n v="24"/>
    <n v="384.61538461538464"/>
    <n v="1.1000000000000001"/>
    <n v="0.99"/>
    <n v="0"/>
    <x v="0"/>
    <n v="4181.76"/>
    <n v="0"/>
    <n v="0"/>
    <n v="50"/>
    <n v="0"/>
    <n v="4131.76"/>
  </r>
  <r>
    <x v="0"/>
    <s v="Torin Scullin"/>
    <s v="Contractor"/>
    <x v="266"/>
    <x v="266"/>
    <x v="0"/>
    <x v="16"/>
    <x v="1"/>
    <x v="2"/>
    <x v="0"/>
    <n v="162"/>
    <s v="OnsiteContractor"/>
    <n v="60"/>
    <n v="78"/>
    <n v="1.1000000000000001"/>
    <n v="1.1499999999999999"/>
    <n v="0"/>
    <x v="0"/>
    <n v="12143.999999999998"/>
    <n v="0"/>
    <n v="0"/>
    <n v="50"/>
    <n v="12636"/>
    <n v="-542.00000000000182"/>
  </r>
  <r>
    <x v="0"/>
    <s v="Gardy Pignon"/>
    <s v="Manager"/>
    <x v="283"/>
    <x v="283"/>
    <x v="1"/>
    <x v="58"/>
    <x v="3"/>
    <x v="0"/>
    <x v="1"/>
    <n v="0"/>
    <s v="OffshoreManager"/>
    <n v="40"/>
    <n v="1230.7692307692307"/>
    <n v="1.2"/>
    <n v="1"/>
    <n v="0"/>
    <x v="0"/>
    <n v="0"/>
    <n v="0"/>
    <n v="500"/>
    <n v="10"/>
    <n v="0"/>
    <n v="-510"/>
  </r>
  <r>
    <x v="0"/>
    <s v="Trevor Pallas"/>
    <s v="Analyst"/>
    <x v="90"/>
    <x v="90"/>
    <x v="1"/>
    <x v="47"/>
    <x v="0"/>
    <x v="3"/>
    <x v="0"/>
    <n v="0"/>
    <s v="OnsiteAnalyst"/>
    <n v="48"/>
    <n v="5416.666666666667"/>
    <n v="1"/>
    <n v="1.1399999999999999"/>
    <n v="0"/>
    <x v="0"/>
    <n v="0"/>
    <n v="0"/>
    <n v="500"/>
    <n v="250"/>
    <n v="0"/>
    <n v="-750"/>
  </r>
  <r>
    <x v="0"/>
    <s v="Ximenez Kretchmer"/>
    <s v="Manager"/>
    <x v="166"/>
    <x v="166"/>
    <x v="0"/>
    <x v="74"/>
    <x v="1"/>
    <x v="3"/>
    <x v="1"/>
    <n v="160"/>
    <s v="OffshoreManager"/>
    <n v="40"/>
    <n v="1230.7692307692307"/>
    <n v="1"/>
    <n v="0.81"/>
    <n v="0"/>
    <x v="0"/>
    <n v="5184"/>
    <n v="1230.7692307692307"/>
    <n v="0"/>
    <n v="100"/>
    <n v="0"/>
    <n v="3853.2307692307695"/>
  </r>
  <r>
    <x v="0"/>
    <s v="Portia Courson"/>
    <s v="Contractor"/>
    <x v="177"/>
    <x v="177"/>
    <x v="0"/>
    <x v="30"/>
    <x v="1"/>
    <x v="1"/>
    <x v="1"/>
    <n v="137"/>
    <s v="OffshoreContractor"/>
    <n v="40"/>
    <n v="43"/>
    <n v="0.8"/>
    <n v="1.01"/>
    <n v="0"/>
    <x v="0"/>
    <n v="5171.2"/>
    <n v="0"/>
    <n v="500"/>
    <n v="0"/>
    <n v="5891"/>
    <n v="-1219.8000000000002"/>
  </r>
  <r>
    <x v="0"/>
    <s v="Rosemarie Sumers"/>
    <s v="Contractor"/>
    <x v="191"/>
    <x v="191"/>
    <x v="1"/>
    <x v="40"/>
    <x v="5"/>
    <x v="4"/>
    <x v="1"/>
    <n v="161"/>
    <s v="OffshoreContractor"/>
    <n v="48"/>
    <n v="46"/>
    <n v="0.9"/>
    <n v="1.17"/>
    <n v="0"/>
    <x v="0"/>
    <n v="8137.5839999999989"/>
    <n v="0"/>
    <n v="0"/>
    <n v="50"/>
    <n v="7406"/>
    <n v="681.58399999999892"/>
  </r>
  <r>
    <x v="0"/>
    <s v="Linnell Chucks"/>
    <s v="Contractor"/>
    <x v="172"/>
    <x v="172"/>
    <x v="1"/>
    <x v="36"/>
    <x v="1"/>
    <x v="1"/>
    <x v="1"/>
    <n v="161"/>
    <s v="OffshoreContractor"/>
    <n v="48"/>
    <n v="42"/>
    <n v="0.8"/>
    <n v="0.88"/>
    <n v="0"/>
    <x v="0"/>
    <n v="5440.5120000000006"/>
    <n v="0"/>
    <n v="200"/>
    <n v="0"/>
    <n v="6762"/>
    <n v="-1521.4879999999994"/>
  </r>
  <r>
    <x v="0"/>
    <s v="Bonita Brian"/>
    <s v="Contractor"/>
    <x v="200"/>
    <x v="200"/>
    <x v="0"/>
    <x v="7"/>
    <x v="0"/>
    <x v="1"/>
    <x v="1"/>
    <n v="165"/>
    <s v="OffshoreContractor"/>
    <n v="40"/>
    <n v="46"/>
    <n v="0.8"/>
    <n v="1.1399999999999999"/>
    <n v="0"/>
    <x v="0"/>
    <n v="5836.7999999999993"/>
    <n v="0"/>
    <n v="200"/>
    <n v="250"/>
    <n v="7590"/>
    <n v="-2203.2000000000007"/>
  </r>
  <r>
    <x v="0"/>
    <s v="Tabina Tomsa"/>
    <s v="Manager"/>
    <x v="54"/>
    <x v="54"/>
    <x v="1"/>
    <x v="40"/>
    <x v="5"/>
    <x v="0"/>
    <x v="1"/>
    <n v="164"/>
    <s v="OffshoreManager"/>
    <n v="40"/>
    <n v="1230.7692307692307"/>
    <n v="1.2"/>
    <n v="1.17"/>
    <n v="0"/>
    <x v="0"/>
    <n v="9210.24"/>
    <n v="1230.7692307692307"/>
    <n v="1000"/>
    <n v="50"/>
    <n v="0"/>
    <n v="6929.4707692307693"/>
  </r>
  <r>
    <x v="0"/>
    <s v="Gusella Camber"/>
    <s v="Analyst"/>
    <x v="5"/>
    <x v="5"/>
    <x v="0"/>
    <x v="5"/>
    <x v="3"/>
    <x v="1"/>
    <x v="0"/>
    <n v="164"/>
    <s v="OnsiteAnalyst"/>
    <n v="48"/>
    <n v="5416.666666666667"/>
    <n v="0.8"/>
    <n v="0.9"/>
    <n v="0"/>
    <x v="0"/>
    <n v="5529.6"/>
    <n v="5416.666666666667"/>
    <n v="1000"/>
    <n v="0"/>
    <n v="0"/>
    <n v="-887.06666666666661"/>
  </r>
  <r>
    <x v="0"/>
    <s v="Mira Arnaud"/>
    <s v="Contractor"/>
    <x v="275"/>
    <x v="275"/>
    <x v="0"/>
    <x v="96"/>
    <x v="2"/>
    <x v="1"/>
    <x v="1"/>
    <n v="165"/>
    <s v="OffshoreContractor"/>
    <n v="40"/>
    <n v="40"/>
    <n v="0.8"/>
    <n v="1.1299999999999999"/>
    <n v="0"/>
    <x v="0"/>
    <n v="5785.5999999999995"/>
    <n v="0"/>
    <n v="0"/>
    <n v="10"/>
    <n v="6600"/>
    <n v="-824.40000000000055"/>
  </r>
  <r>
    <x v="0"/>
    <s v="Zarah Drewe"/>
    <s v="Associate"/>
    <x v="205"/>
    <x v="205"/>
    <x v="1"/>
    <x v="44"/>
    <x v="4"/>
    <x v="2"/>
    <x v="1"/>
    <n v="164"/>
    <s v="OffshoreAssociate"/>
    <n v="30"/>
    <n v="615.38461538461536"/>
    <n v="1.1000000000000001"/>
    <n v="0.88"/>
    <n v="0"/>
    <x v="0"/>
    <n v="4762.5600000000004"/>
    <n v="615.38461538461536"/>
    <n v="0"/>
    <n v="500"/>
    <n v="0"/>
    <n v="3647.1753846153852"/>
  </r>
  <r>
    <x v="0"/>
    <s v="Terrye Hatherleigh"/>
    <s v="Associate"/>
    <x v="204"/>
    <x v="204"/>
    <x v="1"/>
    <x v="56"/>
    <x v="4"/>
    <x v="1"/>
    <x v="1"/>
    <n v="168"/>
    <s v="OffshoreAssociate"/>
    <n v="30"/>
    <n v="615.38461538461536"/>
    <n v="0.8"/>
    <n v="0.82"/>
    <n v="0"/>
    <x v="0"/>
    <n v="3306.24"/>
    <n v="615.38461538461536"/>
    <n v="200"/>
    <n v="0"/>
    <n v="0"/>
    <n v="2490.8553846153845"/>
  </r>
  <r>
    <x v="0"/>
    <s v="Anthea Scalia"/>
    <s v="Senior Associate"/>
    <x v="61"/>
    <x v="61"/>
    <x v="1"/>
    <x v="46"/>
    <x v="3"/>
    <x v="3"/>
    <x v="1"/>
    <n v="133"/>
    <s v="OffshoreSenior Associate"/>
    <n v="35"/>
    <n v="923.07692307692309"/>
    <n v="1"/>
    <n v="1.19"/>
    <n v="0"/>
    <x v="0"/>
    <n v="5539.45"/>
    <n v="923.07692307692309"/>
    <n v="0"/>
    <n v="250"/>
    <n v="0"/>
    <n v="4366.373076923077"/>
  </r>
  <r>
    <x v="0"/>
    <s v="Octavia Fritchly"/>
    <s v="Associate"/>
    <x v="145"/>
    <x v="145"/>
    <x v="1"/>
    <x v="68"/>
    <x v="3"/>
    <x v="3"/>
    <x v="1"/>
    <n v="0"/>
    <s v="OffshoreAssociate"/>
    <n v="30"/>
    <n v="615.38461538461536"/>
    <n v="1"/>
    <n v="1.1200000000000001"/>
    <n v="0"/>
    <x v="0"/>
    <n v="0"/>
    <n v="0"/>
    <n v="0"/>
    <n v="50"/>
    <n v="0"/>
    <n v="-50"/>
  </r>
  <r>
    <x v="0"/>
    <s v="Wini Crudgington"/>
    <s v="Contractor"/>
    <x v="99"/>
    <x v="99"/>
    <x v="1"/>
    <x v="13"/>
    <x v="2"/>
    <x v="1"/>
    <x v="1"/>
    <n v="167"/>
    <s v="OffshoreContractor"/>
    <n v="40"/>
    <n v="46"/>
    <n v="0.8"/>
    <n v="1.07"/>
    <n v="0"/>
    <x v="0"/>
    <n v="5718.08"/>
    <n v="0"/>
    <n v="0"/>
    <n v="10"/>
    <n v="7682"/>
    <n v="-1973.92"/>
  </r>
  <r>
    <x v="0"/>
    <s v="Loralee Mortell"/>
    <s v="Contractor"/>
    <x v="65"/>
    <x v="65"/>
    <x v="0"/>
    <x v="49"/>
    <x v="1"/>
    <x v="1"/>
    <x v="0"/>
    <n v="168"/>
    <s v="OnsiteContractor"/>
    <n v="60"/>
    <n v="77"/>
    <n v="0.8"/>
    <n v="1.0900000000000001"/>
    <n v="0"/>
    <x v="0"/>
    <n v="8371.2000000000007"/>
    <n v="0"/>
    <n v="750"/>
    <n v="0"/>
    <n v="12936"/>
    <n v="-5314.7999999999993"/>
  </r>
  <r>
    <x v="0"/>
    <s v="Kira Drinkall"/>
    <s v="Manager"/>
    <x v="256"/>
    <x v="256"/>
    <x v="1"/>
    <x v="22"/>
    <x v="2"/>
    <x v="3"/>
    <x v="1"/>
    <n v="166"/>
    <s v="OffshoreManager"/>
    <n v="40"/>
    <n v="1230.7692307692307"/>
    <n v="1"/>
    <n v="1.2"/>
    <n v="0"/>
    <x v="0"/>
    <n v="7968"/>
    <n v="1230.7692307692307"/>
    <n v="200"/>
    <n v="0"/>
    <n v="0"/>
    <n v="6537.2307692307695"/>
  </r>
  <r>
    <x v="0"/>
    <s v="Dyane Eddisforth"/>
    <s v="Contractor"/>
    <x v="170"/>
    <x v="170"/>
    <x v="1"/>
    <x v="79"/>
    <x v="0"/>
    <x v="1"/>
    <x v="1"/>
    <n v="168"/>
    <s v="OffshoreContractor"/>
    <n v="48"/>
    <n v="41"/>
    <n v="0.8"/>
    <n v="0.95"/>
    <n v="0"/>
    <x v="0"/>
    <n v="6128.64"/>
    <n v="0"/>
    <n v="0"/>
    <n v="500"/>
    <n v="6888"/>
    <n v="-1259.3599999999997"/>
  </r>
  <r>
    <x v="0"/>
    <s v="Earl Kumar"/>
    <s v="Contractor"/>
    <x v="39"/>
    <x v="39"/>
    <x v="1"/>
    <x v="25"/>
    <x v="1"/>
    <x v="1"/>
    <x v="0"/>
    <n v="162"/>
    <s v="OnsiteContractor"/>
    <n v="65"/>
    <n v="76"/>
    <n v="0.8"/>
    <n v="1"/>
    <n v="0"/>
    <x v="0"/>
    <n v="8424"/>
    <n v="0"/>
    <n v="500"/>
    <n v="0"/>
    <n v="12312"/>
    <n v="-4388"/>
  </r>
  <r>
    <x v="0"/>
    <s v="Charmine Sexton"/>
    <s v="Director"/>
    <x v="118"/>
    <x v="118"/>
    <x v="1"/>
    <x v="2"/>
    <x v="1"/>
    <x v="0"/>
    <x v="1"/>
    <n v="0"/>
    <s v="OffshoreDirector"/>
    <n v="55"/>
    <n v="2307.6923076923076"/>
    <n v="1.2"/>
    <n v="0.9"/>
    <n v="0"/>
    <x v="0"/>
    <n v="0"/>
    <n v="0"/>
    <n v="0"/>
    <n v="100"/>
    <n v="0"/>
    <n v="-100"/>
  </r>
  <r>
    <x v="0"/>
    <s v="Alameda Demougeot"/>
    <s v="Manager"/>
    <x v="95"/>
    <x v="95"/>
    <x v="1"/>
    <x v="69"/>
    <x v="3"/>
    <x v="3"/>
    <x v="0"/>
    <n v="93"/>
    <s v="OnsiteManager"/>
    <n v="65"/>
    <n v="7500"/>
    <n v="1"/>
    <n v="0.86"/>
    <n v="0"/>
    <x v="0"/>
    <n v="5198.7"/>
    <n v="7500"/>
    <n v="500"/>
    <n v="250"/>
    <n v="0"/>
    <n v="-3051.3"/>
  </r>
  <r>
    <x v="0"/>
    <s v="Sheila-kathryn Holdron"/>
    <s v="Analyst"/>
    <x v="301"/>
    <x v="301"/>
    <x v="1"/>
    <x v="87"/>
    <x v="0"/>
    <x v="1"/>
    <x v="0"/>
    <n v="161"/>
    <s v="OnsiteAnalyst"/>
    <n v="48"/>
    <n v="5416.666666666667"/>
    <n v="0.8"/>
    <n v="0.86"/>
    <n v="1"/>
    <x v="0"/>
    <n v="0"/>
    <n v="5416.666666666667"/>
    <n v="0"/>
    <n v="50"/>
    <n v="0"/>
    <n v="-5466.666666666667"/>
  </r>
  <r>
    <x v="0"/>
    <s v="Deb Candy"/>
    <s v="Senior Associate"/>
    <x v="260"/>
    <x v="260"/>
    <x v="1"/>
    <x v="10"/>
    <x v="5"/>
    <x v="2"/>
    <x v="1"/>
    <n v="163"/>
    <s v="OffshoreSenior Associate"/>
    <n v="35"/>
    <n v="923.07692307692309"/>
    <n v="1.1000000000000001"/>
    <n v="1.1599999999999999"/>
    <n v="0"/>
    <x v="0"/>
    <n v="7279.5800000000008"/>
    <n v="923.07692307692309"/>
    <n v="0"/>
    <n v="100"/>
    <n v="0"/>
    <n v="6256.503076923078"/>
  </r>
  <r>
    <x v="0"/>
    <s v="Whitman Dedham"/>
    <s v="Associate"/>
    <x v="192"/>
    <x v="192"/>
    <x v="0"/>
    <x v="57"/>
    <x v="5"/>
    <x v="0"/>
    <x v="1"/>
    <n v="164"/>
    <s v="OffshoreAssociate"/>
    <n v="30"/>
    <n v="615.38461538461536"/>
    <n v="1.2"/>
    <n v="0.93"/>
    <n v="0"/>
    <x v="0"/>
    <n v="5356.8"/>
    <n v="615.38461538461536"/>
    <n v="200"/>
    <n v="0"/>
    <n v="0"/>
    <n v="4541.4153846153849"/>
  </r>
  <r>
    <x v="0"/>
    <s v="Hortense Rainsdon"/>
    <s v="Director"/>
    <x v="104"/>
    <x v="104"/>
    <x v="1"/>
    <x v="39"/>
    <x v="1"/>
    <x v="3"/>
    <x v="1"/>
    <n v="164"/>
    <s v="OffshoreDirector"/>
    <n v="55"/>
    <n v="2307.6923076923076"/>
    <n v="1"/>
    <n v="0.99"/>
    <n v="0"/>
    <x v="0"/>
    <n v="8929.7999999999993"/>
    <n v="2307.6923076923076"/>
    <n v="0"/>
    <n v="500"/>
    <n v="0"/>
    <n v="6122.1076923076917"/>
  </r>
  <r>
    <x v="0"/>
    <s v="Marya Vakhrushev"/>
    <s v="Contractor"/>
    <x v="293"/>
    <x v="293"/>
    <x v="1"/>
    <x v="67"/>
    <x v="4"/>
    <x v="0"/>
    <x v="1"/>
    <n v="0"/>
    <s v="OffshoreContractor"/>
    <n v="48"/>
    <n v="53"/>
    <n v="1.2"/>
    <n v="0.81"/>
    <n v="0"/>
    <x v="0"/>
    <n v="0"/>
    <n v="0"/>
    <n v="0"/>
    <n v="50"/>
    <n v="0"/>
    <n v="-50"/>
  </r>
  <r>
    <x v="0"/>
    <s v="Jessie Karleman"/>
    <s v="Analyst"/>
    <x v="129"/>
    <x v="129"/>
    <x v="1"/>
    <x v="73"/>
    <x v="1"/>
    <x v="1"/>
    <x v="1"/>
    <n v="0"/>
    <s v="OffshoreAnalyst"/>
    <n v="24"/>
    <n v="384.61538461538464"/>
    <n v="0.8"/>
    <n v="0.86"/>
    <n v="0"/>
    <x v="0"/>
    <n v="0"/>
    <n v="0"/>
    <n v="200"/>
    <n v="100"/>
    <n v="0"/>
    <n v="-300"/>
  </r>
  <r>
    <x v="0"/>
    <s v="Cherrita Bidgod"/>
    <s v="Contractor"/>
    <x v="50"/>
    <x v="50"/>
    <x v="1"/>
    <x v="31"/>
    <x v="2"/>
    <x v="3"/>
    <x v="0"/>
    <n v="108"/>
    <s v="OnsiteContractor"/>
    <n v="65"/>
    <n v="77"/>
    <n v="1"/>
    <n v="1.01"/>
    <n v="0"/>
    <x v="0"/>
    <n v="7090.2"/>
    <n v="0"/>
    <n v="200"/>
    <n v="0"/>
    <n v="8316"/>
    <n v="-1425.8000000000002"/>
  </r>
  <r>
    <x v="0"/>
    <s v="Erskine Addyman"/>
    <s v="Contractor"/>
    <x v="111"/>
    <x v="111"/>
    <x v="0"/>
    <x v="47"/>
    <x v="0"/>
    <x v="0"/>
    <x v="1"/>
    <n v="161"/>
    <s v="OffshoreContractor"/>
    <n v="40"/>
    <n v="44"/>
    <n v="1.2"/>
    <n v="1.1399999999999999"/>
    <n v="0"/>
    <x v="0"/>
    <n v="8755.1999999999989"/>
    <n v="0"/>
    <n v="0"/>
    <n v="500"/>
    <n v="7084"/>
    <n v="1171.1999999999989"/>
  </r>
  <r>
    <x v="0"/>
    <s v="Sandy Pye"/>
    <s v="Senior Associate"/>
    <x v="226"/>
    <x v="226"/>
    <x v="0"/>
    <x v="92"/>
    <x v="2"/>
    <x v="3"/>
    <x v="0"/>
    <n v="167"/>
    <s v="OnsiteSenior Associate"/>
    <n v="60"/>
    <n v="6250"/>
    <n v="1"/>
    <n v="0.8"/>
    <n v="0"/>
    <x v="0"/>
    <n v="7680"/>
    <n v="6250"/>
    <n v="200"/>
    <n v="0"/>
    <n v="0"/>
    <n v="1230"/>
  </r>
  <r>
    <x v="0"/>
    <s v="Ervin McIlheran"/>
    <s v="Associate"/>
    <x v="110"/>
    <x v="110"/>
    <x v="1"/>
    <x v="68"/>
    <x v="3"/>
    <x v="1"/>
    <x v="0"/>
    <n v="0"/>
    <s v="OnsiteAssociate"/>
    <n v="54"/>
    <n v="5666.666666666667"/>
    <n v="0.8"/>
    <n v="1.1200000000000001"/>
    <n v="0"/>
    <x v="0"/>
    <n v="0"/>
    <n v="0"/>
    <n v="0"/>
    <n v="50"/>
    <n v="0"/>
    <n v="-50"/>
  </r>
  <r>
    <x v="0"/>
    <s v="Garvey Durgan"/>
    <s v="Director"/>
    <x v="170"/>
    <x v="170"/>
    <x v="1"/>
    <x v="79"/>
    <x v="0"/>
    <x v="1"/>
    <x v="1"/>
    <n v="87"/>
    <s v="OffshoreDirector"/>
    <n v="55"/>
    <n v="2307.6923076923076"/>
    <n v="0.8"/>
    <n v="0.95"/>
    <n v="0"/>
    <x v="0"/>
    <n v="3636.6"/>
    <n v="2307.6923076923076"/>
    <n v="200"/>
    <n v="100"/>
    <n v="0"/>
    <n v="1028.9076923076923"/>
  </r>
  <r>
    <x v="0"/>
    <s v="Harlan Fant"/>
    <s v="Manager"/>
    <x v="206"/>
    <x v="206"/>
    <x v="0"/>
    <x v="28"/>
    <x v="1"/>
    <x v="3"/>
    <x v="0"/>
    <n v="162"/>
    <s v="OnsiteManager"/>
    <n v="65"/>
    <n v="7500"/>
    <n v="1"/>
    <n v="1.1200000000000001"/>
    <n v="0"/>
    <x v="0"/>
    <n v="11648.000000000002"/>
    <n v="7500"/>
    <n v="500"/>
    <n v="10"/>
    <n v="0"/>
    <n v="3638.0000000000018"/>
  </r>
  <r>
    <x v="0"/>
    <s v="Nanon Perrelle"/>
    <s v="Analyst"/>
    <x v="44"/>
    <x v="44"/>
    <x v="1"/>
    <x v="12"/>
    <x v="1"/>
    <x v="0"/>
    <x v="1"/>
    <n v="0"/>
    <s v="OffshoreAnalyst"/>
    <n v="24"/>
    <n v="384.61538461538464"/>
    <n v="1.2"/>
    <n v="0.99"/>
    <n v="0"/>
    <x v="0"/>
    <n v="0"/>
    <n v="0"/>
    <n v="200"/>
    <n v="0"/>
    <n v="0"/>
    <n v="-200"/>
  </r>
  <r>
    <x v="0"/>
    <s v="Jimmie McGhie"/>
    <s v="Director"/>
    <x v="49"/>
    <x v="49"/>
    <x v="0"/>
    <x v="38"/>
    <x v="1"/>
    <x v="2"/>
    <x v="0"/>
    <n v="165"/>
    <s v="OnsiteDirector"/>
    <n v="90"/>
    <n v="9166.6666666666661"/>
    <n v="1.1000000000000001"/>
    <n v="1.1299999999999999"/>
    <n v="0"/>
    <x v="0"/>
    <n v="17899.2"/>
    <n v="9166.6666666666661"/>
    <n v="0"/>
    <n v="100"/>
    <n v="0"/>
    <n v="8632.5333333333347"/>
  </r>
  <r>
    <x v="0"/>
    <s v="Dukey Djekovic"/>
    <s v="Manager"/>
    <x v="200"/>
    <x v="200"/>
    <x v="0"/>
    <x v="7"/>
    <x v="0"/>
    <x v="1"/>
    <x v="1"/>
    <n v="133"/>
    <s v="OffshoreManager"/>
    <n v="40"/>
    <n v="1230.7692307692307"/>
    <n v="0.8"/>
    <n v="1.1399999999999999"/>
    <n v="0"/>
    <x v="0"/>
    <n v="5836.7999999999993"/>
    <n v="1230.7692307692307"/>
    <n v="0"/>
    <n v="500"/>
    <n v="0"/>
    <n v="4106.0307692307688"/>
  </r>
  <r>
    <x v="0"/>
    <s v="Ruperto Salvador"/>
    <s v="Associate"/>
    <x v="161"/>
    <x v="161"/>
    <x v="1"/>
    <x v="24"/>
    <x v="0"/>
    <x v="2"/>
    <x v="1"/>
    <n v="164"/>
    <s v="OffshoreAssociate"/>
    <n v="30"/>
    <n v="615.38461538461536"/>
    <n v="1.1000000000000001"/>
    <n v="0.99"/>
    <n v="0"/>
    <x v="0"/>
    <n v="5357.88"/>
    <n v="615.38461538461536"/>
    <n v="500"/>
    <n v="250"/>
    <n v="0"/>
    <n v="3992.4953846153849"/>
  </r>
  <r>
    <x v="0"/>
    <s v="Sandra Oxtoby"/>
    <s v="Analyst"/>
    <x v="200"/>
    <x v="200"/>
    <x v="0"/>
    <x v="7"/>
    <x v="0"/>
    <x v="1"/>
    <x v="1"/>
    <n v="161"/>
    <s v="OffshoreAnalyst"/>
    <n v="24"/>
    <n v="384.61538461538464"/>
    <n v="0.8"/>
    <n v="1.1399999999999999"/>
    <n v="0"/>
    <x v="0"/>
    <n v="3502.08"/>
    <n v="384.61538461538464"/>
    <n v="200"/>
    <n v="50"/>
    <n v="0"/>
    <n v="2867.4646153846152"/>
  </r>
  <r>
    <x v="0"/>
    <s v="Ruben McLinden"/>
    <s v="Senior Manager"/>
    <x v="59"/>
    <x v="59"/>
    <x v="1"/>
    <x v="44"/>
    <x v="4"/>
    <x v="1"/>
    <x v="1"/>
    <n v="167"/>
    <s v="OffshoreSenior Manager"/>
    <n v="48"/>
    <n v="1538.4615384615386"/>
    <n v="0.8"/>
    <n v="0.88"/>
    <n v="0"/>
    <x v="0"/>
    <n v="5643.2640000000001"/>
    <n v="1538.4615384615386"/>
    <n v="0"/>
    <n v="250"/>
    <n v="0"/>
    <n v="3854.8024615384616"/>
  </r>
  <r>
    <x v="0"/>
    <s v="Victoir Tointon"/>
    <s v="Contractor"/>
    <x v="237"/>
    <x v="237"/>
    <x v="1"/>
    <x v="78"/>
    <x v="3"/>
    <x v="2"/>
    <x v="1"/>
    <n v="0"/>
    <s v="OffshoreContractor"/>
    <n v="40"/>
    <n v="47"/>
    <n v="1.1000000000000001"/>
    <n v="1.07"/>
    <n v="0"/>
    <x v="0"/>
    <n v="0"/>
    <n v="0"/>
    <n v="0"/>
    <n v="100"/>
    <n v="0"/>
    <n v="-100"/>
  </r>
  <r>
    <x v="0"/>
    <s v="Lilas Rase"/>
    <s v="Senior Manager"/>
    <x v="39"/>
    <x v="39"/>
    <x v="1"/>
    <x v="25"/>
    <x v="1"/>
    <x v="1"/>
    <x v="0"/>
    <n v="0"/>
    <s v="OnsiteSenior Manager"/>
    <n v="72"/>
    <n v="8333.3333333333339"/>
    <n v="0.8"/>
    <n v="1"/>
    <n v="0"/>
    <x v="0"/>
    <n v="0"/>
    <n v="0"/>
    <n v="0"/>
    <n v="0"/>
    <n v="0"/>
    <n v="0"/>
  </r>
  <r>
    <x v="0"/>
    <s v="Kathrine Bloodworth"/>
    <s v="Manager"/>
    <x v="3"/>
    <x v="3"/>
    <x v="1"/>
    <x v="3"/>
    <x v="2"/>
    <x v="2"/>
    <x v="1"/>
    <n v="0"/>
    <s v="OffshoreManager"/>
    <n v="40"/>
    <n v="1230.7692307692307"/>
    <n v="1.1000000000000001"/>
    <n v="0.98"/>
    <n v="0"/>
    <x v="0"/>
    <n v="0"/>
    <n v="0"/>
    <n v="0"/>
    <n v="0"/>
    <n v="0"/>
    <n v="0"/>
  </r>
  <r>
    <x v="0"/>
    <s v="Ruthann Stannering"/>
    <s v="Contractor"/>
    <x v="263"/>
    <x v="263"/>
    <x v="0"/>
    <x v="95"/>
    <x v="2"/>
    <x v="3"/>
    <x v="0"/>
    <n v="161"/>
    <s v="OnsiteContractor"/>
    <n v="72"/>
    <n v="79"/>
    <n v="1"/>
    <n v="1.04"/>
    <n v="0"/>
    <x v="0"/>
    <n v="11980.800000000001"/>
    <n v="0"/>
    <n v="0"/>
    <n v="250"/>
    <n v="12719"/>
    <n v="-988.19999999999891"/>
  </r>
  <r>
    <x v="0"/>
    <s v="Elene Lorinez"/>
    <s v="Senior Manager"/>
    <x v="180"/>
    <x v="180"/>
    <x v="1"/>
    <x v="23"/>
    <x v="2"/>
    <x v="0"/>
    <x v="1"/>
    <n v="165"/>
    <s v="OffshoreSenior Manager"/>
    <n v="48"/>
    <n v="1538.4615384615386"/>
    <n v="1.2"/>
    <n v="0.95"/>
    <n v="0"/>
    <x v="0"/>
    <n v="9028.7999999999993"/>
    <n v="1538.4615384615386"/>
    <n v="500"/>
    <n v="10"/>
    <n v="0"/>
    <n v="6980.3384615384603"/>
  </r>
  <r>
    <x v="0"/>
    <s v="Micky Mangenet"/>
    <s v="Associate"/>
    <x v="221"/>
    <x v="221"/>
    <x v="1"/>
    <x v="67"/>
    <x v="4"/>
    <x v="1"/>
    <x v="1"/>
    <n v="162"/>
    <s v="OffshoreAssociate"/>
    <n v="30"/>
    <n v="615.38461538461536"/>
    <n v="0.8"/>
    <n v="0.81"/>
    <n v="0"/>
    <x v="0"/>
    <n v="3149.28"/>
    <n v="615.38461538461536"/>
    <n v="0"/>
    <n v="0"/>
    <n v="0"/>
    <n v="2533.895384615385"/>
  </r>
  <r>
    <x v="0"/>
    <s v="Joanne Ferrarese"/>
    <s v="Manager"/>
    <x v="125"/>
    <x v="125"/>
    <x v="1"/>
    <x v="59"/>
    <x v="0"/>
    <x v="3"/>
    <x v="0"/>
    <n v="163"/>
    <s v="OnsiteManager"/>
    <n v="65"/>
    <n v="7500"/>
    <n v="1"/>
    <n v="1.03"/>
    <n v="0"/>
    <x v="0"/>
    <n v="10912.85"/>
    <n v="7500"/>
    <n v="500"/>
    <n v="50"/>
    <n v="0"/>
    <n v="2862.8500000000004"/>
  </r>
  <r>
    <x v="0"/>
    <s v="Frasier Bosward"/>
    <s v="Associate"/>
    <x v="249"/>
    <x v="249"/>
    <x v="1"/>
    <x v="4"/>
    <x v="2"/>
    <x v="2"/>
    <x v="1"/>
    <n v="168"/>
    <s v="OffshoreAssociate"/>
    <n v="30"/>
    <n v="615.38461538461536"/>
    <n v="1.1000000000000001"/>
    <n v="1.05"/>
    <n v="0"/>
    <x v="0"/>
    <n v="5821.2"/>
    <n v="615.38461538461536"/>
    <n v="0"/>
    <n v="50"/>
    <n v="0"/>
    <n v="5155.8153846153846"/>
  </r>
  <r>
    <x v="0"/>
    <s v="Cristal Lydster"/>
    <s v="Manager"/>
    <x v="296"/>
    <x v="296"/>
    <x v="0"/>
    <x v="45"/>
    <x v="3"/>
    <x v="4"/>
    <x v="1"/>
    <n v="168"/>
    <s v="OffshoreManager"/>
    <n v="40"/>
    <n v="1230.7692307692307"/>
    <n v="0.9"/>
    <n v="1.1200000000000001"/>
    <n v="0"/>
    <x v="0"/>
    <n v="6451.2000000000007"/>
    <n v="1230.7692307692307"/>
    <n v="0"/>
    <n v="250"/>
    <n v="0"/>
    <n v="4970.4307692307702"/>
  </r>
  <r>
    <x v="0"/>
    <s v="Fiona Baitman"/>
    <s v="Associate"/>
    <x v="178"/>
    <x v="178"/>
    <x v="1"/>
    <x v="18"/>
    <x v="3"/>
    <x v="1"/>
    <x v="0"/>
    <n v="160"/>
    <s v="OnsiteAssociate"/>
    <n v="54"/>
    <n v="5666.666666666667"/>
    <n v="0.8"/>
    <n v="1.01"/>
    <n v="0"/>
    <x v="0"/>
    <n v="6981.12"/>
    <n v="5666.666666666667"/>
    <n v="1000"/>
    <n v="100"/>
    <n v="0"/>
    <n v="214.45333333333292"/>
  </r>
  <r>
    <x v="0"/>
    <s v="Adrien Estcourt"/>
    <s v="Contractor"/>
    <x v="170"/>
    <x v="170"/>
    <x v="1"/>
    <x v="79"/>
    <x v="0"/>
    <x v="1"/>
    <x v="1"/>
    <n v="162"/>
    <s v="OffshoreContractor"/>
    <n v="35"/>
    <n v="47"/>
    <n v="0.8"/>
    <n v="0.95"/>
    <n v="0"/>
    <x v="0"/>
    <n v="4309.2"/>
    <n v="0"/>
    <n v="500"/>
    <n v="0"/>
    <n v="7614"/>
    <n v="-3804.8"/>
  </r>
  <r>
    <x v="0"/>
    <s v="Maria Hacquel"/>
    <s v="Analyst"/>
    <x v="177"/>
    <x v="177"/>
    <x v="0"/>
    <x v="30"/>
    <x v="1"/>
    <x v="1"/>
    <x v="1"/>
    <n v="99"/>
    <s v="OffshoreAnalyst"/>
    <n v="24"/>
    <n v="384.61538461538464"/>
    <n v="0.8"/>
    <n v="1.01"/>
    <n v="0"/>
    <x v="0"/>
    <n v="3102.7200000000003"/>
    <n v="384.61538461538464"/>
    <n v="0"/>
    <n v="0"/>
    <n v="0"/>
    <n v="2718.1046153846155"/>
  </r>
  <r>
    <x v="0"/>
    <s v="Ferd Heiton"/>
    <s v="Analyst"/>
    <x v="14"/>
    <x v="14"/>
    <x v="1"/>
    <x v="14"/>
    <x v="5"/>
    <x v="4"/>
    <x v="0"/>
    <n v="166"/>
    <s v="OnsiteAnalyst"/>
    <n v="48"/>
    <n v="5416.666666666667"/>
    <n v="0.9"/>
    <n v="1.03"/>
    <n v="0"/>
    <x v="0"/>
    <n v="7386.3360000000002"/>
    <n v="5416.666666666667"/>
    <n v="0"/>
    <n v="0"/>
    <n v="0"/>
    <n v="1969.6693333333333"/>
  </r>
  <r>
    <x v="0"/>
    <s v="Moshe Planks"/>
    <s v="Senior Manager"/>
    <x v="178"/>
    <x v="178"/>
    <x v="1"/>
    <x v="18"/>
    <x v="3"/>
    <x v="1"/>
    <x v="1"/>
    <n v="162"/>
    <s v="OffshoreSenior Manager"/>
    <n v="48"/>
    <n v="1538.4615384615386"/>
    <n v="0.8"/>
    <n v="1.01"/>
    <n v="0"/>
    <x v="0"/>
    <n v="6283.0079999999998"/>
    <n v="1538.4615384615386"/>
    <n v="0"/>
    <n v="0"/>
    <n v="0"/>
    <n v="4744.5464615384608"/>
  </r>
  <r>
    <x v="0"/>
    <s v="Brigitta Giabuzzi"/>
    <s v="Associate"/>
    <x v="180"/>
    <x v="180"/>
    <x v="1"/>
    <x v="23"/>
    <x v="2"/>
    <x v="0"/>
    <x v="1"/>
    <n v="167"/>
    <s v="OffshoreAssociate"/>
    <n v="30"/>
    <n v="615.38461538461536"/>
    <n v="1.2"/>
    <n v="0.95"/>
    <n v="0"/>
    <x v="0"/>
    <n v="5711.4"/>
    <n v="615.38461538461536"/>
    <n v="750"/>
    <n v="250"/>
    <n v="0"/>
    <n v="4096.0153846153844"/>
  </r>
  <r>
    <x v="0"/>
    <s v="Carrie Dana"/>
    <s v="Analyst"/>
    <x v="57"/>
    <x v="57"/>
    <x v="1"/>
    <x v="33"/>
    <x v="1"/>
    <x v="4"/>
    <x v="1"/>
    <n v="161"/>
    <s v="OffshoreAnalyst"/>
    <n v="24"/>
    <n v="384.61538461538464"/>
    <n v="0.9"/>
    <n v="0.98"/>
    <n v="0"/>
    <x v="0"/>
    <n v="3408.0479999999998"/>
    <n v="384.61538461538464"/>
    <n v="0"/>
    <n v="100"/>
    <n v="0"/>
    <n v="2923.432615384615"/>
  </r>
  <r>
    <x v="0"/>
    <s v="Manny Woofendell"/>
    <s v="Manager"/>
    <x v="231"/>
    <x v="231"/>
    <x v="1"/>
    <x v="79"/>
    <x v="0"/>
    <x v="3"/>
    <x v="1"/>
    <n v="0"/>
    <s v="OffshoreManager"/>
    <n v="40"/>
    <n v="1230.7692307692307"/>
    <n v="1"/>
    <n v="0.95"/>
    <n v="0"/>
    <x v="0"/>
    <n v="0"/>
    <n v="0"/>
    <n v="750"/>
    <n v="50"/>
    <n v="0"/>
    <n v="-800"/>
  </r>
  <r>
    <x v="0"/>
    <s v="Melicent Fairnie"/>
    <s v="Manager"/>
    <x v="103"/>
    <x v="103"/>
    <x v="1"/>
    <x v="30"/>
    <x v="1"/>
    <x v="2"/>
    <x v="1"/>
    <n v="95"/>
    <s v="OffshoreManager"/>
    <n v="40"/>
    <n v="1230.7692307692307"/>
    <n v="1.1000000000000001"/>
    <n v="1.01"/>
    <n v="0"/>
    <x v="0"/>
    <n v="4221.8"/>
    <n v="1230.7692307692307"/>
    <n v="750"/>
    <n v="100"/>
    <n v="0"/>
    <n v="2141.0307692307697"/>
  </r>
  <r>
    <x v="0"/>
    <s v="Brear Benettolo"/>
    <s v="Analyst"/>
    <x v="306"/>
    <x v="306"/>
    <x v="1"/>
    <x v="2"/>
    <x v="1"/>
    <x v="3"/>
    <x v="0"/>
    <n v="163"/>
    <s v="OnsiteAnalyst"/>
    <n v="48"/>
    <n v="5416.666666666667"/>
    <n v="1"/>
    <n v="0.9"/>
    <n v="0"/>
    <x v="0"/>
    <n v="7041.6"/>
    <n v="5416.666666666667"/>
    <n v="1000"/>
    <n v="0"/>
    <n v="0"/>
    <n v="624.93333333333339"/>
  </r>
  <r>
    <x v="0"/>
    <s v="Damian Searson"/>
    <s v="Analyst"/>
    <x v="290"/>
    <x v="290"/>
    <x v="1"/>
    <x v="39"/>
    <x v="1"/>
    <x v="1"/>
    <x v="1"/>
    <n v="161"/>
    <s v="OffshoreAnalyst"/>
    <n v="24"/>
    <n v="384.61538461538464"/>
    <n v="0.8"/>
    <n v="0.99"/>
    <n v="0"/>
    <x v="0"/>
    <n v="3060.2880000000005"/>
    <n v="384.61538461538464"/>
    <n v="1000"/>
    <n v="10"/>
    <n v="0"/>
    <n v="1665.6726153846157"/>
  </r>
  <r>
    <x v="0"/>
    <s v="Meridith Vacher"/>
    <s v="Analyst"/>
    <x v="190"/>
    <x v="190"/>
    <x v="0"/>
    <x v="34"/>
    <x v="0"/>
    <x v="2"/>
    <x v="1"/>
    <n v="167"/>
    <s v="OffshoreAnalyst"/>
    <n v="24"/>
    <n v="384.61538461538464"/>
    <n v="1.1000000000000001"/>
    <n v="0.9"/>
    <n v="0"/>
    <x v="0"/>
    <n v="3801.6"/>
    <n v="384.61538461538464"/>
    <n v="0"/>
    <n v="10"/>
    <n v="0"/>
    <n v="3406.9846153846152"/>
  </r>
  <r>
    <x v="0"/>
    <s v="Billie Rebanks"/>
    <s v="Contractor"/>
    <x v="28"/>
    <x v="28"/>
    <x v="0"/>
    <x v="26"/>
    <x v="2"/>
    <x v="4"/>
    <x v="1"/>
    <n v="0"/>
    <s v="OffshoreContractor"/>
    <n v="35"/>
    <n v="44"/>
    <n v="0.9"/>
    <n v="1.1100000000000001"/>
    <n v="0"/>
    <x v="0"/>
    <n v="5594.4000000000005"/>
    <n v="0"/>
    <n v="0"/>
    <n v="10"/>
    <n v="0"/>
    <n v="5584.4000000000005"/>
  </r>
  <r>
    <x v="0"/>
    <s v="Lucie O'Cullen"/>
    <s v="Contractor"/>
    <x v="54"/>
    <x v="54"/>
    <x v="1"/>
    <x v="40"/>
    <x v="5"/>
    <x v="0"/>
    <x v="1"/>
    <n v="164"/>
    <s v="OffshoreContractor"/>
    <n v="40"/>
    <n v="54"/>
    <n v="1.2"/>
    <n v="1.17"/>
    <n v="0"/>
    <x v="0"/>
    <n v="9210.24"/>
    <n v="0"/>
    <n v="500"/>
    <n v="10"/>
    <n v="8856"/>
    <n v="-155.76000000000022"/>
  </r>
  <r>
    <x v="0"/>
    <s v="Fax Cosgry"/>
    <s v="Analyst"/>
    <x v="196"/>
    <x v="196"/>
    <x v="0"/>
    <x v="4"/>
    <x v="2"/>
    <x v="3"/>
    <x v="1"/>
    <n v="165"/>
    <s v="OffshoreAnalyst"/>
    <n v="24"/>
    <n v="384.61538461538464"/>
    <n v="1"/>
    <n v="1.05"/>
    <n v="0"/>
    <x v="0"/>
    <n v="4032"/>
    <n v="384.61538461538464"/>
    <n v="200"/>
    <n v="10"/>
    <n v="0"/>
    <n v="3437.3846153846152"/>
  </r>
  <r>
    <x v="0"/>
    <s v="Teriann Mucklow"/>
    <s v="Contractor"/>
    <x v="10"/>
    <x v="10"/>
    <x v="1"/>
    <x v="10"/>
    <x v="5"/>
    <x v="1"/>
    <x v="0"/>
    <n v="168"/>
    <s v="OnsiteContractor"/>
    <n v="72"/>
    <n v="77"/>
    <n v="0.8"/>
    <n v="1.1599999999999999"/>
    <n v="0"/>
    <x v="0"/>
    <n v="11225.088"/>
    <n v="0"/>
    <n v="200"/>
    <n v="0"/>
    <n v="12936"/>
    <n v="-1910.9120000000003"/>
  </r>
  <r>
    <x v="0"/>
    <s v="Aloysius Ary"/>
    <s v="Associate"/>
    <x v="228"/>
    <x v="228"/>
    <x v="1"/>
    <x v="21"/>
    <x v="2"/>
    <x v="2"/>
    <x v="1"/>
    <n v="167"/>
    <s v="OffshoreAssociate"/>
    <n v="30"/>
    <n v="615.38461538461536"/>
    <n v="1.1000000000000001"/>
    <n v="1.17"/>
    <n v="0"/>
    <x v="0"/>
    <n v="6447.87"/>
    <n v="615.38461538461536"/>
    <n v="0"/>
    <n v="0"/>
    <n v="0"/>
    <n v="5832.4853846153846"/>
  </r>
  <r>
    <x v="0"/>
    <s v="Wyn Bointon"/>
    <s v="Manager"/>
    <x v="252"/>
    <x v="252"/>
    <x v="1"/>
    <x v="17"/>
    <x v="4"/>
    <x v="3"/>
    <x v="1"/>
    <n v="167"/>
    <s v="OffshoreManager"/>
    <n v="40"/>
    <n v="1230.7692307692307"/>
    <n v="1"/>
    <n v="0.86"/>
    <n v="0"/>
    <x v="0"/>
    <n v="5744.8"/>
    <n v="1230.7692307692307"/>
    <n v="0"/>
    <n v="250"/>
    <n v="0"/>
    <n v="4264.0307692307697"/>
  </r>
  <r>
    <x v="0"/>
    <s v="Kelbee Dadge"/>
    <s v="Associate"/>
    <x v="289"/>
    <x v="289"/>
    <x v="0"/>
    <x v="79"/>
    <x v="0"/>
    <x v="2"/>
    <x v="1"/>
    <n v="127"/>
    <s v="OffshoreAssociate"/>
    <n v="30"/>
    <n v="615.38461538461536"/>
    <n v="1.1000000000000001"/>
    <n v="0.95"/>
    <n v="0"/>
    <x v="0"/>
    <n v="5016"/>
    <n v="615.38461538461536"/>
    <n v="500"/>
    <n v="10"/>
    <n v="0"/>
    <n v="3890.6153846153848"/>
  </r>
  <r>
    <x v="0"/>
    <s v="Aylmar Riste"/>
    <s v="Analyst"/>
    <x v="35"/>
    <x v="35"/>
    <x v="0"/>
    <x v="31"/>
    <x v="2"/>
    <x v="2"/>
    <x v="1"/>
    <n v="168"/>
    <s v="OffshoreAnalyst"/>
    <n v="24"/>
    <n v="384.61538461538464"/>
    <n v="1.1000000000000001"/>
    <n v="1.01"/>
    <n v="0"/>
    <x v="0"/>
    <n v="4266.24"/>
    <n v="384.61538461538464"/>
    <n v="500"/>
    <n v="50"/>
    <n v="0"/>
    <n v="3331.624615384615"/>
  </r>
  <r>
    <x v="0"/>
    <s v="Tina Titterton"/>
    <s v="Associate"/>
    <x v="139"/>
    <x v="139"/>
    <x v="1"/>
    <x v="33"/>
    <x v="1"/>
    <x v="1"/>
    <x v="1"/>
    <n v="160"/>
    <s v="OffshoreAssociate"/>
    <n v="30"/>
    <n v="615.38461538461536"/>
    <n v="0.8"/>
    <n v="0.98"/>
    <n v="0"/>
    <x v="0"/>
    <n v="3763.2"/>
    <n v="615.38461538461536"/>
    <n v="200"/>
    <n v="10"/>
    <n v="0"/>
    <n v="2937.8153846153846"/>
  </r>
  <r>
    <x v="0"/>
    <s v="Imogen Chadbourn"/>
    <s v="Analyst"/>
    <x v="139"/>
    <x v="139"/>
    <x v="1"/>
    <x v="33"/>
    <x v="1"/>
    <x v="1"/>
    <x v="1"/>
    <n v="161"/>
    <s v="OffshoreAnalyst"/>
    <n v="24"/>
    <n v="384.61538461538464"/>
    <n v="0.8"/>
    <n v="0.98"/>
    <n v="0"/>
    <x v="0"/>
    <n v="3029.3760000000002"/>
    <n v="384.61538461538464"/>
    <n v="500"/>
    <n v="500"/>
    <n v="0"/>
    <n v="1644.7606153846154"/>
  </r>
  <r>
    <x v="0"/>
    <s v="Janina Callender"/>
    <s v="Manager"/>
    <x v="43"/>
    <x v="43"/>
    <x v="1"/>
    <x v="25"/>
    <x v="1"/>
    <x v="3"/>
    <x v="0"/>
    <n v="112"/>
    <s v="OnsiteManager"/>
    <n v="65"/>
    <n v="7500"/>
    <n v="1"/>
    <n v="1"/>
    <n v="0"/>
    <x v="0"/>
    <n v="7280"/>
    <n v="7500"/>
    <n v="500"/>
    <n v="100"/>
    <n v="0"/>
    <n v="-820"/>
  </r>
  <r>
    <x v="0"/>
    <s v="Fionnula Minker"/>
    <s v="Associate"/>
    <x v="291"/>
    <x v="291"/>
    <x v="1"/>
    <x v="90"/>
    <x v="5"/>
    <x v="3"/>
    <x v="0"/>
    <n v="168"/>
    <s v="OnsiteAssociate"/>
    <n v="54"/>
    <n v="5666.666666666667"/>
    <n v="1"/>
    <n v="1.01"/>
    <n v="0"/>
    <x v="0"/>
    <n v="9162.7199999999993"/>
    <n v="5666.666666666667"/>
    <n v="500"/>
    <n v="0"/>
    <n v="0"/>
    <n v="2996.0533333333324"/>
  </r>
  <r>
    <x v="0"/>
    <s v="Arlette Noteyoung"/>
    <s v="Manager"/>
    <x v="231"/>
    <x v="231"/>
    <x v="1"/>
    <x v="79"/>
    <x v="0"/>
    <x v="3"/>
    <x v="0"/>
    <n v="161"/>
    <s v="OnsiteManager"/>
    <n v="65"/>
    <n v="7500"/>
    <n v="1"/>
    <n v="0.95"/>
    <n v="0"/>
    <x v="0"/>
    <n v="9941.75"/>
    <n v="7500"/>
    <n v="500"/>
    <n v="50"/>
    <n v="0"/>
    <n v="1891.75"/>
  </r>
  <r>
    <x v="0"/>
    <s v="Masha Colledge"/>
    <s v="Contractor"/>
    <x v="15"/>
    <x v="15"/>
    <x v="0"/>
    <x v="15"/>
    <x v="2"/>
    <x v="1"/>
    <x v="1"/>
    <n v="165"/>
    <s v="OffshoreContractor"/>
    <n v="35"/>
    <n v="55"/>
    <n v="0.8"/>
    <n v="1.1000000000000001"/>
    <n v="0"/>
    <x v="0"/>
    <n v="4928"/>
    <n v="0"/>
    <n v="0"/>
    <n v="0"/>
    <n v="9075"/>
    <n v="-4147"/>
  </r>
  <r>
    <x v="0"/>
    <s v="Astrid Lorek"/>
    <s v="Analyst"/>
    <x v="176"/>
    <x v="176"/>
    <x v="1"/>
    <x v="37"/>
    <x v="1"/>
    <x v="1"/>
    <x v="1"/>
    <n v="167"/>
    <s v="OffshoreAnalyst"/>
    <n v="24"/>
    <n v="384.61538461538464"/>
    <n v="0.8"/>
    <n v="0.87"/>
    <n v="0"/>
    <x v="0"/>
    <n v="2789.5680000000002"/>
    <n v="384.61538461538464"/>
    <n v="0"/>
    <n v="100"/>
    <n v="0"/>
    <n v="2304.9526153846155"/>
  </r>
  <r>
    <x v="0"/>
    <s v="Brynne Hastler"/>
    <s v="Associate"/>
    <x v="304"/>
    <x v="304"/>
    <x v="1"/>
    <x v="16"/>
    <x v="1"/>
    <x v="1"/>
    <x v="1"/>
    <n v="160"/>
    <s v="OffshoreAssociate"/>
    <n v="30"/>
    <n v="615.38461538461536"/>
    <n v="0.8"/>
    <n v="1.1499999999999999"/>
    <n v="0"/>
    <x v="0"/>
    <n v="4416"/>
    <n v="615.38461538461536"/>
    <n v="500"/>
    <n v="250"/>
    <n v="0"/>
    <n v="3050.6153846153848"/>
  </r>
  <r>
    <x v="0"/>
    <s v="Edgardo McCotter"/>
    <s v="Analyst"/>
    <x v="131"/>
    <x v="131"/>
    <x v="1"/>
    <x v="5"/>
    <x v="3"/>
    <x v="2"/>
    <x v="0"/>
    <n v="83"/>
    <s v="OnsiteAnalyst"/>
    <n v="48"/>
    <n v="5416.666666666667"/>
    <n v="1.1000000000000001"/>
    <n v="0.9"/>
    <n v="0"/>
    <x v="0"/>
    <n v="3944.1600000000008"/>
    <n v="5416.666666666667"/>
    <n v="0"/>
    <n v="500"/>
    <n v="0"/>
    <n v="-1972.5066666666662"/>
  </r>
  <r>
    <x v="0"/>
    <s v="Horace Iannelli"/>
    <s v="Contractor"/>
    <x v="110"/>
    <x v="110"/>
    <x v="1"/>
    <x v="68"/>
    <x v="3"/>
    <x v="1"/>
    <x v="1"/>
    <n v="160"/>
    <s v="OffshoreContractor"/>
    <n v="40"/>
    <n v="45"/>
    <n v="0.8"/>
    <n v="1.1200000000000001"/>
    <n v="0"/>
    <x v="0"/>
    <n v="5734.4000000000005"/>
    <n v="0"/>
    <n v="0"/>
    <n v="250"/>
    <n v="7200"/>
    <n v="-1715.5999999999995"/>
  </r>
  <r>
    <x v="0"/>
    <s v="Ogdan Fluger"/>
    <s v="Analyst"/>
    <x v="35"/>
    <x v="35"/>
    <x v="0"/>
    <x v="31"/>
    <x v="2"/>
    <x v="2"/>
    <x v="1"/>
    <n v="0"/>
    <s v="OffshoreAnalyst"/>
    <n v="24"/>
    <n v="384.61538461538464"/>
    <n v="1.1000000000000001"/>
    <n v="1.01"/>
    <n v="0"/>
    <x v="0"/>
    <n v="4266.24"/>
    <n v="0"/>
    <n v="500"/>
    <n v="50"/>
    <n v="0"/>
    <n v="3716.24"/>
  </r>
  <r>
    <x v="0"/>
    <s v="Zuzana Haddington"/>
    <s v="Contractor"/>
    <x v="21"/>
    <x v="21"/>
    <x v="1"/>
    <x v="21"/>
    <x v="2"/>
    <x v="3"/>
    <x v="0"/>
    <n v="0"/>
    <s v="OnsiteContractor"/>
    <n v="65"/>
    <n v="71"/>
    <n v="1"/>
    <n v="1.17"/>
    <n v="0"/>
    <x v="0"/>
    <n v="0"/>
    <n v="0"/>
    <n v="200"/>
    <n v="0"/>
    <n v="0"/>
    <n v="-200"/>
  </r>
  <r>
    <x v="0"/>
    <s v="Neala Parnaby"/>
    <s v="Contractor"/>
    <x v="108"/>
    <x v="108"/>
    <x v="1"/>
    <x v="74"/>
    <x v="1"/>
    <x v="1"/>
    <x v="1"/>
    <n v="88"/>
    <s v="OffshoreContractor"/>
    <n v="35"/>
    <n v="42"/>
    <n v="0.8"/>
    <n v="0.81"/>
    <n v="0"/>
    <x v="0"/>
    <n v="1995.8400000000001"/>
    <n v="0"/>
    <n v="0"/>
    <n v="10"/>
    <n v="3696"/>
    <n v="-1710.1599999999999"/>
  </r>
  <r>
    <x v="0"/>
    <s v="Torrin Cockshot"/>
    <s v="Senior Manager"/>
    <x v="297"/>
    <x v="297"/>
    <x v="1"/>
    <x v="15"/>
    <x v="2"/>
    <x v="2"/>
    <x v="1"/>
    <n v="163"/>
    <s v="OffshoreSenior Manager"/>
    <n v="48"/>
    <n v="1538.4615384615386"/>
    <n v="1.1000000000000001"/>
    <n v="1.1000000000000001"/>
    <n v="0"/>
    <x v="0"/>
    <n v="9467.0400000000027"/>
    <n v="1538.4615384615386"/>
    <n v="1000"/>
    <n v="0"/>
    <n v="0"/>
    <n v="6928.5784615384637"/>
  </r>
  <r>
    <x v="0"/>
    <s v="Guillema Leamon"/>
    <s v="Contractor"/>
    <x v="291"/>
    <x v="291"/>
    <x v="1"/>
    <x v="90"/>
    <x v="5"/>
    <x v="3"/>
    <x v="1"/>
    <n v="164"/>
    <s v="OffshoreContractor"/>
    <n v="40"/>
    <n v="47"/>
    <n v="1"/>
    <n v="1.01"/>
    <n v="0"/>
    <x v="0"/>
    <n v="6625.6"/>
    <n v="0"/>
    <n v="200"/>
    <n v="0"/>
    <n v="7708"/>
    <n v="-1282.3999999999996"/>
  </r>
  <r>
    <x v="0"/>
    <s v="Rollie Chese"/>
    <s v="Associate"/>
    <x v="114"/>
    <x v="114"/>
    <x v="0"/>
    <x v="26"/>
    <x v="2"/>
    <x v="2"/>
    <x v="1"/>
    <n v="133"/>
    <s v="OffshoreAssociate"/>
    <n v="30"/>
    <n v="615.38461538461536"/>
    <n v="1.1000000000000001"/>
    <n v="1.1100000000000001"/>
    <n v="0"/>
    <x v="0"/>
    <n v="5860.8"/>
    <n v="615.38461538461536"/>
    <n v="1000"/>
    <n v="500"/>
    <n v="0"/>
    <n v="3745.4153846153849"/>
  </r>
  <r>
    <x v="0"/>
    <s v="Kennett Piegrome"/>
    <s v="Analyst"/>
    <x v="0"/>
    <x v="0"/>
    <x v="0"/>
    <x v="0"/>
    <x v="0"/>
    <x v="0"/>
    <x v="1"/>
    <n v="0"/>
    <s v="OffshoreAnalyst"/>
    <n v="24"/>
    <n v="384.61538461538464"/>
    <n v="1.2"/>
    <n v="1"/>
    <n v="0"/>
    <x v="0"/>
    <n v="4608"/>
    <n v="0"/>
    <n v="500"/>
    <n v="250"/>
    <n v="0"/>
    <n v="3858"/>
  </r>
  <r>
    <x v="0"/>
    <s v="Bessy Allington"/>
    <s v="Associate"/>
    <x v="84"/>
    <x v="84"/>
    <x v="0"/>
    <x v="62"/>
    <x v="4"/>
    <x v="2"/>
    <x v="1"/>
    <n v="164"/>
    <s v="OffshoreAssociate"/>
    <n v="30"/>
    <n v="615.38461538461536"/>
    <n v="1.1000000000000001"/>
    <n v="1.17"/>
    <n v="0"/>
    <x v="0"/>
    <n v="6177.5999999999995"/>
    <n v="615.38461538461536"/>
    <n v="500"/>
    <n v="100"/>
    <n v="0"/>
    <n v="4962.2153846153842"/>
  </r>
  <r>
    <x v="0"/>
    <s v="Atlanta Toner"/>
    <s v="Contractor"/>
    <x v="293"/>
    <x v="293"/>
    <x v="1"/>
    <x v="67"/>
    <x v="4"/>
    <x v="0"/>
    <x v="1"/>
    <n v="101"/>
    <s v="OffshoreContractor"/>
    <n v="40"/>
    <n v="51"/>
    <n v="1.2"/>
    <n v="0.81"/>
    <n v="0"/>
    <x v="0"/>
    <n v="3926.88"/>
    <n v="0"/>
    <n v="0"/>
    <n v="0"/>
    <n v="5151"/>
    <n v="-1224.1199999999999"/>
  </r>
  <r>
    <x v="0"/>
    <s v="Arni Danilchik"/>
    <s v="Senior Associate"/>
    <x v="96"/>
    <x v="96"/>
    <x v="0"/>
    <x v="5"/>
    <x v="3"/>
    <x v="0"/>
    <x v="1"/>
    <n v="0"/>
    <s v="OffshoreSenior Associate"/>
    <n v="35"/>
    <n v="923.07692307692309"/>
    <n v="1.2"/>
    <n v="0.9"/>
    <n v="0"/>
    <x v="0"/>
    <n v="6048"/>
    <n v="0"/>
    <n v="500"/>
    <n v="100"/>
    <n v="0"/>
    <n v="5448"/>
  </r>
  <r>
    <x v="0"/>
    <s v="Kathryne Tellenbach"/>
    <s v="Contractor"/>
    <x v="242"/>
    <x v="242"/>
    <x v="1"/>
    <x v="85"/>
    <x v="1"/>
    <x v="3"/>
    <x v="0"/>
    <n v="167"/>
    <s v="OnsiteContractor"/>
    <n v="72"/>
    <n v="77"/>
    <n v="1"/>
    <n v="1.08"/>
    <n v="0"/>
    <x v="0"/>
    <n v="12985.92"/>
    <n v="0"/>
    <n v="750"/>
    <n v="10"/>
    <n v="12859"/>
    <n v="-633.07999999999993"/>
  </r>
  <r>
    <x v="0"/>
    <s v="Giustina Mazin"/>
    <s v="Contractor"/>
    <x v="251"/>
    <x v="251"/>
    <x v="1"/>
    <x v="76"/>
    <x v="5"/>
    <x v="0"/>
    <x v="1"/>
    <n v="164"/>
    <s v="OffshoreContractor"/>
    <n v="35"/>
    <n v="43"/>
    <n v="1.2"/>
    <n v="0.96"/>
    <n v="0"/>
    <x v="0"/>
    <n v="6612.48"/>
    <n v="0"/>
    <n v="0"/>
    <n v="100"/>
    <n v="7052"/>
    <n v="-539.52000000000044"/>
  </r>
  <r>
    <x v="0"/>
    <s v="Cosmo McCheyne"/>
    <s v="Associate"/>
    <x v="303"/>
    <x v="303"/>
    <x v="0"/>
    <x v="99"/>
    <x v="0"/>
    <x v="1"/>
    <x v="1"/>
    <n v="160"/>
    <s v="OffshoreAssociate"/>
    <n v="30"/>
    <n v="615.38461538461536"/>
    <n v="0.8"/>
    <n v="0.95"/>
    <n v="0"/>
    <x v="0"/>
    <n v="3648"/>
    <n v="615.38461538461536"/>
    <n v="500"/>
    <n v="500"/>
    <n v="0"/>
    <n v="2032.6153846153848"/>
  </r>
  <r>
    <x v="0"/>
    <s v="Jamill Trowell"/>
    <s v="Analyst"/>
    <x v="249"/>
    <x v="249"/>
    <x v="1"/>
    <x v="4"/>
    <x v="2"/>
    <x v="2"/>
    <x v="0"/>
    <n v="168"/>
    <s v="OnsiteAnalyst"/>
    <n v="48"/>
    <n v="5416.666666666667"/>
    <n v="1.1000000000000001"/>
    <n v="1.05"/>
    <n v="0"/>
    <x v="0"/>
    <n v="9313.9200000000019"/>
    <n v="5416.666666666667"/>
    <n v="750"/>
    <n v="10"/>
    <n v="0"/>
    <n v="3137.2533333333349"/>
  </r>
  <r>
    <x v="0"/>
    <s v="Minnaminnie Schoenrock"/>
    <s v="Contractor"/>
    <x v="303"/>
    <x v="303"/>
    <x v="0"/>
    <x v="99"/>
    <x v="0"/>
    <x v="1"/>
    <x v="1"/>
    <n v="119"/>
    <s v="OffshoreContractor"/>
    <n v="40"/>
    <n v="46"/>
    <n v="0.8"/>
    <n v="0.95"/>
    <n v="0"/>
    <x v="0"/>
    <n v="4864"/>
    <n v="0"/>
    <n v="500"/>
    <n v="50"/>
    <n v="5474"/>
    <n v="-1160"/>
  </r>
  <r>
    <x v="0"/>
    <s v="Kermie Flooks"/>
    <s v="Manager"/>
    <x v="83"/>
    <x v="83"/>
    <x v="1"/>
    <x v="5"/>
    <x v="3"/>
    <x v="4"/>
    <x v="1"/>
    <n v="161"/>
    <s v="OffshoreManager"/>
    <n v="40"/>
    <n v="1230.7692307692307"/>
    <n v="0.9"/>
    <n v="0.9"/>
    <n v="0"/>
    <x v="0"/>
    <n v="5216.4000000000005"/>
    <n v="1230.7692307692307"/>
    <n v="500"/>
    <n v="100"/>
    <n v="0"/>
    <n v="3385.6307692307701"/>
  </r>
  <r>
    <x v="0"/>
    <s v="Kyle Zannotelli"/>
    <s v="Director"/>
    <x v="166"/>
    <x v="166"/>
    <x v="0"/>
    <x v="74"/>
    <x v="1"/>
    <x v="3"/>
    <x v="0"/>
    <n v="0"/>
    <s v="OnsiteDirector"/>
    <n v="90"/>
    <n v="9166.6666666666661"/>
    <n v="1"/>
    <n v="0.81"/>
    <n v="0"/>
    <x v="0"/>
    <n v="11664"/>
    <n v="0"/>
    <n v="200"/>
    <n v="100"/>
    <n v="0"/>
    <n v="11364"/>
  </r>
  <r>
    <x v="0"/>
    <s v="Hillard Castenda"/>
    <s v="Contractor"/>
    <x v="142"/>
    <x v="142"/>
    <x v="1"/>
    <x v="79"/>
    <x v="0"/>
    <x v="0"/>
    <x v="1"/>
    <n v="0"/>
    <s v="OffshoreContractor"/>
    <n v="35"/>
    <n v="47"/>
    <n v="1.2"/>
    <n v="0.95"/>
    <n v="0"/>
    <x v="0"/>
    <n v="0"/>
    <n v="0"/>
    <n v="0"/>
    <n v="50"/>
    <n v="0"/>
    <n v="-50"/>
  </r>
  <r>
    <x v="0"/>
    <s v="Di Leythley"/>
    <s v="Associate"/>
    <x v="51"/>
    <x v="51"/>
    <x v="1"/>
    <x v="21"/>
    <x v="2"/>
    <x v="4"/>
    <x v="0"/>
    <n v="164"/>
    <s v="OnsiteAssociate"/>
    <n v="54"/>
    <n v="5666.666666666667"/>
    <n v="0.9"/>
    <n v="1.17"/>
    <n v="0"/>
    <x v="0"/>
    <n v="9325.3680000000004"/>
    <n v="5666.666666666667"/>
    <n v="500"/>
    <n v="0"/>
    <n v="0"/>
    <n v="3158.7013333333334"/>
  </r>
  <r>
    <x v="0"/>
    <s v="Wendie Narrie"/>
    <s v="Contractor"/>
    <x v="94"/>
    <x v="94"/>
    <x v="1"/>
    <x v="28"/>
    <x v="1"/>
    <x v="0"/>
    <x v="1"/>
    <n v="0"/>
    <s v="OffshoreContractor"/>
    <n v="40"/>
    <n v="47"/>
    <n v="1.2"/>
    <n v="1.1200000000000001"/>
    <n v="0"/>
    <x v="0"/>
    <n v="0"/>
    <n v="0"/>
    <n v="200"/>
    <n v="500"/>
    <n v="0"/>
    <n v="-700"/>
  </r>
  <r>
    <x v="0"/>
    <s v="Fredek Cavell"/>
    <s v="Analyst"/>
    <x v="114"/>
    <x v="114"/>
    <x v="0"/>
    <x v="26"/>
    <x v="2"/>
    <x v="2"/>
    <x v="1"/>
    <n v="165"/>
    <s v="OffshoreAnalyst"/>
    <n v="24"/>
    <n v="384.61538461538464"/>
    <n v="1.1000000000000001"/>
    <n v="1.1100000000000001"/>
    <n v="0"/>
    <x v="0"/>
    <n v="4688.6400000000003"/>
    <n v="384.61538461538464"/>
    <n v="0"/>
    <n v="10"/>
    <n v="0"/>
    <n v="4294.0246153846156"/>
  </r>
  <r>
    <x v="0"/>
    <s v="Cullin Breach"/>
    <s v="Senior Associate"/>
    <x v="14"/>
    <x v="14"/>
    <x v="1"/>
    <x v="14"/>
    <x v="5"/>
    <x v="4"/>
    <x v="1"/>
    <n v="168"/>
    <s v="OffshoreSenior Associate"/>
    <n v="35"/>
    <n v="923.07692307692309"/>
    <n v="0.9"/>
    <n v="1.03"/>
    <n v="0"/>
    <x v="0"/>
    <n v="5450.76"/>
    <n v="923.07692307692309"/>
    <n v="500"/>
    <n v="0"/>
    <n v="0"/>
    <n v="4027.6830769230774"/>
  </r>
  <r>
    <x v="0"/>
    <s v="Tiphany Keitley"/>
    <s v="Associate"/>
    <x v="196"/>
    <x v="196"/>
    <x v="0"/>
    <x v="4"/>
    <x v="2"/>
    <x v="3"/>
    <x v="1"/>
    <n v="126"/>
    <s v="OffshoreAssociate"/>
    <n v="30"/>
    <n v="615.38461538461536"/>
    <n v="1"/>
    <n v="1.05"/>
    <n v="0"/>
    <x v="0"/>
    <n v="5040"/>
    <n v="615.38461538461536"/>
    <n v="200"/>
    <n v="0"/>
    <n v="0"/>
    <n v="4224.6153846153848"/>
  </r>
  <r>
    <x v="0"/>
    <s v="Penelope de Courcey"/>
    <s v="Analyst"/>
    <x v="90"/>
    <x v="90"/>
    <x v="1"/>
    <x v="47"/>
    <x v="0"/>
    <x v="3"/>
    <x v="1"/>
    <n v="164"/>
    <s v="OffshoreAnalyst"/>
    <n v="24"/>
    <n v="384.61538461538464"/>
    <n v="1"/>
    <n v="1.1399999999999999"/>
    <n v="0"/>
    <x v="0"/>
    <n v="4487.04"/>
    <n v="384.61538461538464"/>
    <n v="500"/>
    <n v="10"/>
    <n v="0"/>
    <n v="3592.4246153846152"/>
  </r>
  <r>
    <x v="0"/>
    <s v="Gallagher Agett"/>
    <s v="Contractor"/>
    <x v="10"/>
    <x v="10"/>
    <x v="1"/>
    <x v="10"/>
    <x v="5"/>
    <x v="1"/>
    <x v="1"/>
    <n v="162"/>
    <s v="OffshoreContractor"/>
    <n v="40"/>
    <n v="44"/>
    <n v="0.8"/>
    <n v="1.1599999999999999"/>
    <n v="0"/>
    <x v="0"/>
    <n v="6013.44"/>
    <n v="0"/>
    <n v="0"/>
    <n v="0"/>
    <n v="7128"/>
    <n v="-1114.5600000000004"/>
  </r>
  <r>
    <x v="0"/>
    <s v="Vitoria Petow"/>
    <s v="Associate"/>
    <x v="112"/>
    <x v="112"/>
    <x v="1"/>
    <x v="75"/>
    <x v="2"/>
    <x v="1"/>
    <x v="1"/>
    <n v="167"/>
    <s v="OffshoreAssociate"/>
    <n v="30"/>
    <n v="615.38461538461536"/>
    <n v="0.8"/>
    <n v="1.17"/>
    <n v="0"/>
    <x v="0"/>
    <n v="4689.3599999999997"/>
    <n v="615.38461538461536"/>
    <n v="1000"/>
    <n v="250"/>
    <n v="0"/>
    <n v="2823.9753846153844"/>
  </r>
  <r>
    <x v="0"/>
    <s v="Dulcine Yardy"/>
    <s v="Analyst"/>
    <x v="206"/>
    <x v="206"/>
    <x v="0"/>
    <x v="28"/>
    <x v="1"/>
    <x v="3"/>
    <x v="1"/>
    <n v="0"/>
    <s v="OffshoreAnalyst"/>
    <n v="24"/>
    <n v="384.61538461538464"/>
    <n v="1"/>
    <n v="1.1200000000000001"/>
    <n v="0"/>
    <x v="0"/>
    <n v="4300.8"/>
    <n v="0"/>
    <n v="0"/>
    <n v="50"/>
    <n v="0"/>
    <n v="4250.8"/>
  </r>
  <r>
    <x v="0"/>
    <s v="Hewie Le land"/>
    <s v="Contractor"/>
    <x v="194"/>
    <x v="194"/>
    <x v="0"/>
    <x v="53"/>
    <x v="5"/>
    <x v="2"/>
    <x v="1"/>
    <n v="120"/>
    <s v="OffshoreContractor"/>
    <n v="48"/>
    <n v="50"/>
    <n v="1.1000000000000001"/>
    <n v="1.1100000000000001"/>
    <n v="0"/>
    <x v="0"/>
    <n v="9377.2800000000007"/>
    <n v="0"/>
    <n v="500"/>
    <n v="0"/>
    <n v="6000"/>
    <n v="2877.2800000000007"/>
  </r>
  <r>
    <x v="0"/>
    <s v="Anita Larking"/>
    <s v="Analyst"/>
    <x v="299"/>
    <x v="299"/>
    <x v="1"/>
    <x v="22"/>
    <x v="2"/>
    <x v="4"/>
    <x v="1"/>
    <n v="85"/>
    <s v="OffshoreAnalyst"/>
    <n v="24"/>
    <n v="384.61538461538464"/>
    <n v="0.9"/>
    <n v="1.2"/>
    <n v="0"/>
    <x v="0"/>
    <n v="2203.1999999999998"/>
    <n v="384.61538461538464"/>
    <n v="0"/>
    <n v="500"/>
    <n v="0"/>
    <n v="1318.5846153846151"/>
  </r>
  <r>
    <x v="0"/>
    <s v="Arlana Bresner"/>
    <s v="Contractor"/>
    <x v="289"/>
    <x v="289"/>
    <x v="0"/>
    <x v="79"/>
    <x v="0"/>
    <x v="2"/>
    <x v="1"/>
    <n v="165"/>
    <s v="OffshoreContractor"/>
    <n v="48"/>
    <n v="55"/>
    <n v="1.1000000000000001"/>
    <n v="0.95"/>
    <n v="0"/>
    <x v="0"/>
    <n v="8025.5999999999995"/>
    <n v="0"/>
    <n v="1000"/>
    <n v="500"/>
    <n v="9075"/>
    <n v="-2549.4000000000005"/>
  </r>
  <r>
    <x v="0"/>
    <s v="Arlette Napton"/>
    <s v="Senior Manager"/>
    <x v="254"/>
    <x v="254"/>
    <x v="1"/>
    <x v="76"/>
    <x v="5"/>
    <x v="1"/>
    <x v="1"/>
    <n v="104"/>
    <s v="OffshoreSenior Manager"/>
    <n v="48"/>
    <n v="1538.4615384615386"/>
    <n v="0.8"/>
    <n v="0.96"/>
    <n v="0"/>
    <x v="0"/>
    <n v="3833.8560000000002"/>
    <n v="1538.4615384615386"/>
    <n v="0"/>
    <n v="250"/>
    <n v="0"/>
    <n v="2045.3944615384617"/>
  </r>
  <r>
    <x v="0"/>
    <s v="Bryana Padgham"/>
    <s v="Associate"/>
    <x v="186"/>
    <x v="186"/>
    <x v="0"/>
    <x v="57"/>
    <x v="5"/>
    <x v="1"/>
    <x v="0"/>
    <n v="165"/>
    <s v="OnsiteAssociate"/>
    <n v="54"/>
    <n v="5666.666666666667"/>
    <n v="0.8"/>
    <n v="0.93"/>
    <n v="0"/>
    <x v="0"/>
    <n v="6428.1600000000008"/>
    <n v="5666.666666666667"/>
    <n v="0"/>
    <n v="0"/>
    <n v="0"/>
    <n v="761.49333333333379"/>
  </r>
  <r>
    <x v="0"/>
    <s v="Holly Thamelt"/>
    <s v="Associate"/>
    <x v="177"/>
    <x v="177"/>
    <x v="0"/>
    <x v="30"/>
    <x v="1"/>
    <x v="1"/>
    <x v="1"/>
    <n v="103"/>
    <s v="OffshoreAssociate"/>
    <n v="30"/>
    <n v="615.38461538461536"/>
    <n v="0.8"/>
    <n v="1.01"/>
    <n v="0"/>
    <x v="0"/>
    <n v="3878.4"/>
    <n v="615.38461538461536"/>
    <n v="1000"/>
    <n v="50"/>
    <n v="0"/>
    <n v="2213.0153846153848"/>
  </r>
  <r>
    <x v="0"/>
    <s v="Dyanne Tume"/>
    <s v="Analyst"/>
    <x v="176"/>
    <x v="176"/>
    <x v="1"/>
    <x v="37"/>
    <x v="1"/>
    <x v="1"/>
    <x v="0"/>
    <n v="0"/>
    <s v="OnsiteAnalyst"/>
    <n v="48"/>
    <n v="5416.666666666667"/>
    <n v="0.8"/>
    <n v="0.87"/>
    <n v="0"/>
    <x v="0"/>
    <n v="0"/>
    <n v="0"/>
    <n v="0"/>
    <n v="50"/>
    <n v="0"/>
    <n v="-50"/>
  </r>
  <r>
    <x v="0"/>
    <s v="Syman Mellings"/>
    <s v="Contractor"/>
    <x v="301"/>
    <x v="301"/>
    <x v="1"/>
    <x v="87"/>
    <x v="0"/>
    <x v="1"/>
    <x v="0"/>
    <n v="119"/>
    <s v="OnsiteContractor"/>
    <n v="72"/>
    <n v="80"/>
    <n v="0.8"/>
    <n v="0.86"/>
    <n v="0"/>
    <x v="0"/>
    <n v="5894.7840000000006"/>
    <n v="0"/>
    <n v="0"/>
    <n v="100"/>
    <n v="9520"/>
    <n v="-3725.2159999999994"/>
  </r>
  <r>
    <x v="0"/>
    <s v="Fredrick Vearncomb"/>
    <s v="Manager"/>
    <x v="143"/>
    <x v="143"/>
    <x v="1"/>
    <x v="36"/>
    <x v="1"/>
    <x v="3"/>
    <x v="1"/>
    <n v="166"/>
    <s v="OffshoreManager"/>
    <n v="40"/>
    <n v="1230.7692307692307"/>
    <n v="1"/>
    <n v="0.88"/>
    <n v="0"/>
    <x v="0"/>
    <n v="5843.2"/>
    <n v="1230.7692307692307"/>
    <n v="200"/>
    <n v="100"/>
    <n v="0"/>
    <n v="4312.4307692307693"/>
  </r>
  <r>
    <x v="0"/>
    <s v="Emmery Ogilvy"/>
    <s v="Analyst"/>
    <x v="185"/>
    <x v="185"/>
    <x v="1"/>
    <x v="86"/>
    <x v="3"/>
    <x v="1"/>
    <x v="1"/>
    <n v="99"/>
    <s v="OffshoreAnalyst"/>
    <n v="24"/>
    <n v="384.61538461538464"/>
    <n v="0.8"/>
    <n v="1.06"/>
    <n v="0"/>
    <x v="0"/>
    <n v="2014.8480000000002"/>
    <n v="384.61538461538464"/>
    <n v="500"/>
    <n v="0"/>
    <n v="0"/>
    <n v="1130.2326153846157"/>
  </r>
  <r>
    <x v="0"/>
    <s v="Staffard Serrurier"/>
    <s v="Director"/>
    <x v="127"/>
    <x v="127"/>
    <x v="1"/>
    <x v="37"/>
    <x v="1"/>
    <x v="3"/>
    <x v="1"/>
    <n v="104"/>
    <s v="OffshoreDirector"/>
    <n v="55"/>
    <n v="2307.6923076923076"/>
    <n v="1"/>
    <n v="0.87"/>
    <n v="0"/>
    <x v="0"/>
    <n v="4976.3999999999996"/>
    <n v="2307.6923076923076"/>
    <n v="0"/>
    <n v="100"/>
    <n v="0"/>
    <n v="2568.707692307692"/>
  </r>
  <r>
    <x v="0"/>
    <s v="Mireielle Hilhouse"/>
    <s v="Senior Associate"/>
    <x v="74"/>
    <x v="74"/>
    <x v="1"/>
    <x v="55"/>
    <x v="3"/>
    <x v="1"/>
    <x v="1"/>
    <n v="163"/>
    <s v="OffshoreSenior Associate"/>
    <n v="35"/>
    <n v="923.07692307692309"/>
    <n v="0.8"/>
    <n v="1.06"/>
    <n v="0"/>
    <x v="0"/>
    <n v="4837.84"/>
    <n v="923.07692307692309"/>
    <n v="0"/>
    <n v="10"/>
    <n v="0"/>
    <n v="3904.7630769230773"/>
  </r>
  <r>
    <x v="0"/>
    <s v="Liana Binyon"/>
    <s v="Contractor"/>
    <x v="193"/>
    <x v="193"/>
    <x v="0"/>
    <x v="23"/>
    <x v="2"/>
    <x v="2"/>
    <x v="1"/>
    <n v="168"/>
    <s v="OffshoreContractor"/>
    <n v="35"/>
    <n v="49"/>
    <n v="1.1000000000000001"/>
    <n v="0.95"/>
    <n v="0"/>
    <x v="0"/>
    <n v="5852.0000000000009"/>
    <n v="0"/>
    <n v="0"/>
    <n v="50"/>
    <n v="8232"/>
    <n v="-2429.9999999999991"/>
  </r>
  <r>
    <x v="0"/>
    <s v="Caddric Werrett"/>
    <s v="Contractor"/>
    <x v="36"/>
    <x v="36"/>
    <x v="0"/>
    <x v="12"/>
    <x v="1"/>
    <x v="1"/>
    <x v="0"/>
    <n v="168"/>
    <s v="OnsiteContractor"/>
    <n v="65"/>
    <n v="78"/>
    <n v="0.8"/>
    <n v="0.99"/>
    <n v="0"/>
    <x v="0"/>
    <n v="8236.7999999999993"/>
    <n v="0"/>
    <n v="1000"/>
    <n v="0"/>
    <n v="13104"/>
    <n v="-5867.2000000000007"/>
  </r>
  <r>
    <x v="0"/>
    <s v="Gabey Lethby"/>
    <s v="Associate"/>
    <x v="283"/>
    <x v="283"/>
    <x v="1"/>
    <x v="58"/>
    <x v="3"/>
    <x v="0"/>
    <x v="1"/>
    <n v="0"/>
    <s v="OffshoreAssociate"/>
    <n v="30"/>
    <n v="615.38461538461536"/>
    <n v="1.2"/>
    <n v="1"/>
    <n v="0"/>
    <x v="0"/>
    <n v="0"/>
    <n v="0"/>
    <n v="200"/>
    <n v="10"/>
    <n v="0"/>
    <n v="-210"/>
  </r>
  <r>
    <x v="0"/>
    <s v="Glenda Bonnesen"/>
    <s v="Associate"/>
    <x v="29"/>
    <x v="29"/>
    <x v="1"/>
    <x v="27"/>
    <x v="5"/>
    <x v="1"/>
    <x v="1"/>
    <n v="98"/>
    <s v="OffshoreAssociate"/>
    <n v="30"/>
    <n v="615.38461538461536"/>
    <n v="0.8"/>
    <n v="1.2"/>
    <n v="0"/>
    <x v="0"/>
    <n v="2822.4"/>
    <n v="615.38461538461536"/>
    <n v="1000"/>
    <n v="0"/>
    <n v="0"/>
    <n v="1207.0153846153848"/>
  </r>
  <r>
    <x v="0"/>
    <s v="Weston Wolffers"/>
    <s v="Associate"/>
    <x v="32"/>
    <x v="32"/>
    <x v="0"/>
    <x v="29"/>
    <x v="0"/>
    <x v="1"/>
    <x v="1"/>
    <n v="0"/>
    <s v="OffshoreAssociate"/>
    <n v="30"/>
    <n v="615.38461538461536"/>
    <n v="0.8"/>
    <n v="0.83"/>
    <n v="0"/>
    <x v="0"/>
    <n v="3187.2"/>
    <n v="0"/>
    <n v="500"/>
    <n v="50"/>
    <n v="0"/>
    <n v="2637.2"/>
  </r>
  <r>
    <x v="0"/>
    <s v="Luella Eubank"/>
    <s v="Contractor"/>
    <x v="138"/>
    <x v="138"/>
    <x v="1"/>
    <x v="64"/>
    <x v="3"/>
    <x v="1"/>
    <x v="0"/>
    <n v="167"/>
    <s v="OnsiteContractor"/>
    <n v="60"/>
    <n v="78"/>
    <n v="0.8"/>
    <n v="0.97"/>
    <n v="0"/>
    <x v="0"/>
    <n v="7775.5199999999995"/>
    <n v="0"/>
    <n v="750"/>
    <n v="0"/>
    <n v="13026"/>
    <n v="-6000.4800000000005"/>
  </r>
  <r>
    <x v="0"/>
    <s v="Valera Haney"/>
    <s v="Manager"/>
    <x v="107"/>
    <x v="107"/>
    <x v="1"/>
    <x v="73"/>
    <x v="1"/>
    <x v="3"/>
    <x v="1"/>
    <n v="168"/>
    <s v="OffshoreManager"/>
    <n v="40"/>
    <n v="1230.7692307692307"/>
    <n v="1"/>
    <n v="0.86"/>
    <n v="0"/>
    <x v="0"/>
    <n v="5779.2"/>
    <n v="1230.7692307692307"/>
    <n v="1000"/>
    <n v="50"/>
    <n v="0"/>
    <n v="3498.4307692307693"/>
  </r>
  <r>
    <x v="0"/>
    <s v="Farrel Fritche"/>
    <s v="Senior Associate"/>
    <x v="203"/>
    <x v="203"/>
    <x v="1"/>
    <x v="75"/>
    <x v="2"/>
    <x v="3"/>
    <x v="1"/>
    <n v="0"/>
    <s v="OffshoreSenior Associate"/>
    <n v="35"/>
    <n v="923.07692307692309"/>
    <n v="1"/>
    <n v="1.17"/>
    <n v="0"/>
    <x v="0"/>
    <n v="0"/>
    <n v="0"/>
    <n v="200"/>
    <n v="0"/>
    <n v="0"/>
    <n v="-200"/>
  </r>
  <r>
    <x v="0"/>
    <s v="Ethelin Keenlyside"/>
    <s v="Associate"/>
    <x v="88"/>
    <x v="88"/>
    <x v="1"/>
    <x v="53"/>
    <x v="5"/>
    <x v="1"/>
    <x v="1"/>
    <n v="164"/>
    <s v="OffshoreAssociate"/>
    <n v="30"/>
    <n v="615.38461538461536"/>
    <n v="0.8"/>
    <n v="1.1100000000000001"/>
    <n v="0"/>
    <x v="0"/>
    <n v="4368.96"/>
    <n v="615.38461538461536"/>
    <n v="200"/>
    <n v="250"/>
    <n v="0"/>
    <n v="3303.5753846153848"/>
  </r>
  <r>
    <x v="0"/>
    <s v="Hetty Choffin"/>
    <s v="Senior Manager"/>
    <x v="161"/>
    <x v="161"/>
    <x v="1"/>
    <x v="24"/>
    <x v="0"/>
    <x v="2"/>
    <x v="1"/>
    <n v="160"/>
    <s v="OffshoreSenior Manager"/>
    <n v="48"/>
    <n v="1538.4615384615386"/>
    <n v="1.1000000000000001"/>
    <n v="0.99"/>
    <n v="0"/>
    <x v="0"/>
    <n v="8363.52"/>
    <n v="1538.4615384615386"/>
    <n v="500"/>
    <n v="10"/>
    <n v="0"/>
    <n v="6315.0584615384614"/>
  </r>
  <r>
    <x v="0"/>
    <s v="Bertrando Trewett"/>
    <s v="Senior Associate"/>
    <x v="45"/>
    <x v="45"/>
    <x v="1"/>
    <x v="35"/>
    <x v="5"/>
    <x v="1"/>
    <x v="1"/>
    <n v="162"/>
    <s v="OffshoreSenior Associate"/>
    <n v="35"/>
    <n v="923.07692307692309"/>
    <n v="0.8"/>
    <n v="0.95"/>
    <n v="0"/>
    <x v="0"/>
    <n v="4309.2"/>
    <n v="923.07692307692309"/>
    <n v="0"/>
    <n v="10"/>
    <n v="0"/>
    <n v="3376.123076923077"/>
  </r>
  <r>
    <x v="0"/>
    <s v="Thorvald Rubinov"/>
    <s v="Associate"/>
    <x v="177"/>
    <x v="177"/>
    <x v="0"/>
    <x v="30"/>
    <x v="1"/>
    <x v="1"/>
    <x v="1"/>
    <n v="0"/>
    <s v="OffshoreAssociate"/>
    <n v="30"/>
    <n v="615.38461538461536"/>
    <n v="0.8"/>
    <n v="1.01"/>
    <n v="0"/>
    <x v="0"/>
    <n v="3878.4"/>
    <n v="0"/>
    <n v="0"/>
    <n v="100"/>
    <n v="0"/>
    <n v="3778.4"/>
  </r>
  <r>
    <x v="0"/>
    <s v="Lolly Chupin"/>
    <s v="Director"/>
    <x v="195"/>
    <x v="195"/>
    <x v="1"/>
    <x v="11"/>
    <x v="2"/>
    <x v="0"/>
    <x v="0"/>
    <n v="98"/>
    <s v="OnsiteDirector"/>
    <n v="90"/>
    <n v="9166.6666666666661"/>
    <n v="1.2"/>
    <n v="0.95"/>
    <n v="0"/>
    <x v="0"/>
    <n v="10054.799999999999"/>
    <n v="9166.6666666666661"/>
    <n v="1000"/>
    <n v="50"/>
    <n v="0"/>
    <n v="-161.86666666666679"/>
  </r>
  <r>
    <x v="0"/>
    <s v="Angie Venediktov"/>
    <s v="Manager"/>
    <x v="123"/>
    <x v="123"/>
    <x v="1"/>
    <x v="53"/>
    <x v="5"/>
    <x v="0"/>
    <x v="1"/>
    <n v="160"/>
    <s v="OffshoreManager"/>
    <n v="40"/>
    <n v="1230.7692307692307"/>
    <n v="1.2"/>
    <n v="1.1100000000000001"/>
    <n v="0"/>
    <x v="0"/>
    <n v="8524.8000000000011"/>
    <n v="1230.7692307692307"/>
    <n v="200"/>
    <n v="100"/>
    <n v="0"/>
    <n v="6994.0307692307706"/>
  </r>
  <r>
    <x v="0"/>
    <s v="Quintilla Gartsyde"/>
    <s v="Senior Manager"/>
    <x v="60"/>
    <x v="60"/>
    <x v="1"/>
    <x v="45"/>
    <x v="3"/>
    <x v="2"/>
    <x v="1"/>
    <n v="135"/>
    <s v="OffshoreSenior Manager"/>
    <n v="48"/>
    <n v="1538.4615384615386"/>
    <n v="1.1000000000000001"/>
    <n v="1.1200000000000001"/>
    <n v="0"/>
    <x v="0"/>
    <n v="7983.3600000000015"/>
    <n v="1538.4615384615386"/>
    <n v="200"/>
    <n v="50"/>
    <n v="0"/>
    <n v="6194.8984615384634"/>
  </r>
  <r>
    <x v="0"/>
    <s v="Tim Mahady"/>
    <s v="Associate"/>
    <x v="37"/>
    <x v="37"/>
    <x v="1"/>
    <x v="26"/>
    <x v="2"/>
    <x v="0"/>
    <x v="1"/>
    <n v="102"/>
    <s v="OffshoreAssociate"/>
    <n v="30"/>
    <n v="615.38461538461536"/>
    <n v="1.2"/>
    <n v="1.1100000000000001"/>
    <n v="0"/>
    <x v="0"/>
    <n v="4075.9200000000005"/>
    <n v="615.38461538461536"/>
    <n v="200"/>
    <n v="0"/>
    <n v="0"/>
    <n v="3260.5353846153853"/>
  </r>
  <r>
    <x v="0"/>
    <s v="Danette Pavluk"/>
    <s v="Senior Associate"/>
    <x v="212"/>
    <x v="212"/>
    <x v="1"/>
    <x v="51"/>
    <x v="3"/>
    <x v="3"/>
    <x v="0"/>
    <n v="167"/>
    <s v="OnsiteSenior Associate"/>
    <n v="60"/>
    <n v="6250"/>
    <n v="1"/>
    <n v="0.84"/>
    <n v="0"/>
    <x v="0"/>
    <n v="8416.7999999999993"/>
    <n v="6250"/>
    <n v="0"/>
    <n v="0"/>
    <n v="0"/>
    <n v="2166.7999999999993"/>
  </r>
  <r>
    <x v="0"/>
    <s v="Tersina Atack"/>
    <s v="Contractor"/>
    <x v="218"/>
    <x v="218"/>
    <x v="1"/>
    <x v="0"/>
    <x v="0"/>
    <x v="1"/>
    <x v="0"/>
    <n v="0"/>
    <s v="OnsiteContractor"/>
    <n v="60"/>
    <n v="72"/>
    <n v="0.8"/>
    <n v="1"/>
    <n v="0"/>
    <x v="0"/>
    <n v="0"/>
    <n v="0"/>
    <n v="0"/>
    <n v="250"/>
    <n v="0"/>
    <n v="-250"/>
  </r>
  <r>
    <x v="0"/>
    <s v="Lyman Drewe"/>
    <s v="Senior Associate"/>
    <x v="172"/>
    <x v="172"/>
    <x v="1"/>
    <x v="36"/>
    <x v="1"/>
    <x v="1"/>
    <x v="1"/>
    <n v="0"/>
    <s v="OffshoreSenior Associate"/>
    <n v="35"/>
    <n v="923.07692307692309"/>
    <n v="0.8"/>
    <n v="0.88"/>
    <n v="0"/>
    <x v="0"/>
    <n v="0"/>
    <n v="0"/>
    <n v="0"/>
    <n v="50"/>
    <n v="0"/>
    <n v="-50"/>
  </r>
  <r>
    <x v="0"/>
    <s v="Andria Suckling"/>
    <s v="Associate"/>
    <x v="111"/>
    <x v="111"/>
    <x v="0"/>
    <x v="47"/>
    <x v="0"/>
    <x v="0"/>
    <x v="1"/>
    <n v="0"/>
    <s v="OffshoreAssociate"/>
    <n v="30"/>
    <n v="615.38461538461536"/>
    <n v="1.2"/>
    <n v="1.1399999999999999"/>
    <n v="0"/>
    <x v="0"/>
    <n v="6566.4"/>
    <n v="0"/>
    <n v="750"/>
    <n v="0"/>
    <n v="0"/>
    <n v="5816.4"/>
  </r>
  <r>
    <x v="0"/>
    <s v="Inna Halahan"/>
    <s v="Contractor"/>
    <x v="202"/>
    <x v="202"/>
    <x v="1"/>
    <x v="76"/>
    <x v="5"/>
    <x v="2"/>
    <x v="1"/>
    <n v="168"/>
    <s v="OffshoreContractor"/>
    <n v="40"/>
    <n v="45"/>
    <n v="1.1000000000000001"/>
    <n v="0.96"/>
    <n v="0"/>
    <x v="0"/>
    <n v="7096.3200000000006"/>
    <n v="0"/>
    <n v="0"/>
    <n v="50"/>
    <n v="7560"/>
    <n v="-513.67999999999938"/>
  </r>
  <r>
    <x v="0"/>
    <s v="Artie De Vuyst"/>
    <s v="Analyst"/>
    <x v="205"/>
    <x v="205"/>
    <x v="1"/>
    <x v="44"/>
    <x v="4"/>
    <x v="2"/>
    <x v="1"/>
    <n v="120"/>
    <s v="OffshoreAnalyst"/>
    <n v="24"/>
    <n v="384.61538461538464"/>
    <n v="1.1000000000000001"/>
    <n v="0.88"/>
    <n v="0"/>
    <x v="0"/>
    <n v="2787.8400000000006"/>
    <n v="384.61538461538464"/>
    <n v="1000"/>
    <n v="0"/>
    <n v="0"/>
    <n v="1403.2246153846158"/>
  </r>
  <r>
    <x v="0"/>
    <s v="Axe Buterton"/>
    <s v="Contractor"/>
    <x v="48"/>
    <x v="48"/>
    <x v="0"/>
    <x v="37"/>
    <x v="1"/>
    <x v="4"/>
    <x v="1"/>
    <n v="161"/>
    <s v="OffshoreContractor"/>
    <n v="48"/>
    <n v="46"/>
    <n v="0.9"/>
    <n v="0.87"/>
    <n v="0"/>
    <x v="0"/>
    <n v="6013.44"/>
    <n v="0"/>
    <n v="750"/>
    <n v="50"/>
    <n v="7406"/>
    <n v="-2192.5600000000004"/>
  </r>
  <r>
    <x v="0"/>
    <s v="Trevar Spatarul"/>
    <s v="Analyst"/>
    <x v="98"/>
    <x v="98"/>
    <x v="1"/>
    <x v="17"/>
    <x v="4"/>
    <x v="0"/>
    <x v="1"/>
    <n v="165"/>
    <s v="OffshoreAnalyst"/>
    <n v="24"/>
    <n v="384.61538461538464"/>
    <n v="1.2"/>
    <n v="0.86"/>
    <n v="0"/>
    <x v="0"/>
    <n v="4086.72"/>
    <n v="384.61538461538464"/>
    <n v="200"/>
    <n v="50"/>
    <n v="0"/>
    <n v="3452.104615384615"/>
  </r>
  <r>
    <x v="0"/>
    <s v="Imogene Eisig"/>
    <s v="Contractor"/>
    <x v="114"/>
    <x v="114"/>
    <x v="0"/>
    <x v="26"/>
    <x v="2"/>
    <x v="2"/>
    <x v="1"/>
    <n v="0"/>
    <s v="OffshoreContractor"/>
    <n v="35"/>
    <n v="44"/>
    <n v="1.1000000000000001"/>
    <n v="1.1100000000000001"/>
    <n v="0"/>
    <x v="0"/>
    <n v="6837.6000000000013"/>
    <n v="0"/>
    <n v="0"/>
    <n v="500"/>
    <n v="0"/>
    <n v="6337.6000000000013"/>
  </r>
  <r>
    <x v="0"/>
    <s v="Ange Coultish"/>
    <s v="Associate"/>
    <x v="88"/>
    <x v="88"/>
    <x v="1"/>
    <x v="53"/>
    <x v="5"/>
    <x v="1"/>
    <x v="1"/>
    <n v="0"/>
    <s v="OffshoreAssociate"/>
    <n v="30"/>
    <n v="615.38461538461536"/>
    <n v="0.8"/>
    <n v="1.1100000000000001"/>
    <n v="0"/>
    <x v="0"/>
    <n v="0"/>
    <n v="0"/>
    <n v="500"/>
    <n v="50"/>
    <n v="0"/>
    <n v="-550"/>
  </r>
  <r>
    <x v="0"/>
    <s v="Jayme Gooderridge"/>
    <s v="Analyst"/>
    <x v="155"/>
    <x v="155"/>
    <x v="1"/>
    <x v="40"/>
    <x v="5"/>
    <x v="1"/>
    <x v="0"/>
    <n v="0"/>
    <s v="OnsiteAnalyst"/>
    <n v="48"/>
    <n v="5416.666666666667"/>
    <n v="0.8"/>
    <n v="1.17"/>
    <n v="0"/>
    <x v="0"/>
    <n v="0"/>
    <n v="0"/>
    <n v="0"/>
    <n v="10"/>
    <n v="0"/>
    <n v="-10"/>
  </r>
  <r>
    <x v="0"/>
    <s v="Grove Josefer"/>
    <s v="Analyst"/>
    <x v="303"/>
    <x v="303"/>
    <x v="0"/>
    <x v="99"/>
    <x v="0"/>
    <x v="1"/>
    <x v="1"/>
    <n v="164"/>
    <s v="OffshoreAnalyst"/>
    <n v="24"/>
    <n v="384.61538461538464"/>
    <n v="0.8"/>
    <n v="0.95"/>
    <n v="0"/>
    <x v="0"/>
    <n v="2918.3999999999996"/>
    <n v="384.61538461538464"/>
    <n v="0"/>
    <n v="10"/>
    <n v="0"/>
    <n v="2523.7846153846149"/>
  </r>
  <r>
    <x v="0"/>
    <s v="Bobinette Brisard"/>
    <s v="Contractor"/>
    <x v="298"/>
    <x v="298"/>
    <x v="1"/>
    <x v="65"/>
    <x v="5"/>
    <x v="2"/>
    <x v="1"/>
    <n v="166"/>
    <s v="OffshoreContractor"/>
    <n v="48"/>
    <n v="48"/>
    <n v="1.1000000000000001"/>
    <n v="1.2"/>
    <n v="0"/>
    <x v="0"/>
    <n v="10517.76"/>
    <n v="0"/>
    <n v="1000"/>
    <n v="100"/>
    <n v="7968"/>
    <n v="1449.7600000000002"/>
  </r>
  <r>
    <x v="0"/>
    <s v="Miguel Emmens"/>
    <s v="Associate"/>
    <x v="222"/>
    <x v="222"/>
    <x v="1"/>
    <x v="90"/>
    <x v="5"/>
    <x v="1"/>
    <x v="1"/>
    <n v="162"/>
    <s v="OffshoreAssociate"/>
    <n v="30"/>
    <n v="615.38461538461536"/>
    <n v="0.8"/>
    <n v="1.01"/>
    <n v="0"/>
    <x v="0"/>
    <n v="3926.88"/>
    <n v="615.38461538461536"/>
    <n v="0"/>
    <n v="0"/>
    <n v="0"/>
    <n v="3311.4953846153849"/>
  </r>
  <r>
    <x v="0"/>
    <s v="Tedmund Brightman"/>
    <s v="Associate"/>
    <x v="116"/>
    <x v="116"/>
    <x v="1"/>
    <x v="24"/>
    <x v="0"/>
    <x v="1"/>
    <x v="1"/>
    <n v="161"/>
    <s v="OffshoreAssociate"/>
    <n v="30"/>
    <n v="615.38461538461536"/>
    <n v="0.8"/>
    <n v="0.99"/>
    <n v="0"/>
    <x v="0"/>
    <n v="3825.36"/>
    <n v="615.38461538461536"/>
    <n v="200"/>
    <n v="500"/>
    <n v="0"/>
    <n v="2509.9753846153849"/>
  </r>
  <r>
    <x v="0"/>
    <s v="Merola Leiden"/>
    <s v="Contractor"/>
    <x v="44"/>
    <x v="44"/>
    <x v="1"/>
    <x v="12"/>
    <x v="1"/>
    <x v="0"/>
    <x v="0"/>
    <n v="131"/>
    <s v="OnsiteContractor"/>
    <n v="72"/>
    <n v="74"/>
    <n v="1.2"/>
    <n v="0.99"/>
    <n v="0"/>
    <x v="0"/>
    <n v="11205.216"/>
    <n v="0"/>
    <n v="0"/>
    <n v="50"/>
    <n v="9694"/>
    <n v="1461.2160000000003"/>
  </r>
  <r>
    <x v="0"/>
    <s v="Ban Folini"/>
    <s v="Analyst"/>
    <x v="39"/>
    <x v="39"/>
    <x v="1"/>
    <x v="25"/>
    <x v="1"/>
    <x v="1"/>
    <x v="1"/>
    <n v="164"/>
    <s v="OffshoreAnalyst"/>
    <n v="24"/>
    <n v="384.61538461538464"/>
    <n v="0.8"/>
    <n v="1"/>
    <n v="0"/>
    <x v="0"/>
    <n v="3148.8"/>
    <n v="384.61538461538464"/>
    <n v="500"/>
    <n v="50"/>
    <n v="0"/>
    <n v="2214.1846153846154"/>
  </r>
  <r>
    <x v="0"/>
    <s v="Celesta Buston"/>
    <s v="Contractor"/>
    <x v="243"/>
    <x v="243"/>
    <x v="1"/>
    <x v="9"/>
    <x v="3"/>
    <x v="1"/>
    <x v="0"/>
    <n v="168"/>
    <s v="OnsiteContractor"/>
    <n v="60"/>
    <n v="77"/>
    <n v="0.8"/>
    <n v="1.1499999999999999"/>
    <n v="0"/>
    <x v="0"/>
    <n v="9273.5999999999985"/>
    <n v="0"/>
    <n v="200"/>
    <n v="10"/>
    <n v="12936"/>
    <n v="-3872.4000000000015"/>
  </r>
  <r>
    <x v="0"/>
    <s v="Ynez Breznovic"/>
    <s v="Contractor"/>
    <x v="135"/>
    <x v="135"/>
    <x v="0"/>
    <x v="3"/>
    <x v="2"/>
    <x v="1"/>
    <x v="1"/>
    <n v="168"/>
    <s v="OffshoreContractor"/>
    <n v="40"/>
    <n v="50"/>
    <n v="0.8"/>
    <n v="0.98"/>
    <n v="0"/>
    <x v="0"/>
    <n v="5017.6000000000004"/>
    <n v="0"/>
    <n v="200"/>
    <n v="500"/>
    <n v="8400"/>
    <n v="-4082.3999999999996"/>
  </r>
  <r>
    <x v="0"/>
    <s v="Ignazio Broek"/>
    <s v="Analyst"/>
    <x v="252"/>
    <x v="252"/>
    <x v="1"/>
    <x v="17"/>
    <x v="4"/>
    <x v="3"/>
    <x v="0"/>
    <n v="166"/>
    <s v="OnsiteAnalyst"/>
    <n v="48"/>
    <n v="5416.666666666667"/>
    <n v="1"/>
    <n v="0.86"/>
    <n v="0"/>
    <x v="0"/>
    <n v="6852.48"/>
    <n v="5416.666666666667"/>
    <n v="0"/>
    <n v="500"/>
    <n v="0"/>
    <n v="935.81333333333259"/>
  </r>
  <r>
    <x v="0"/>
    <s v="Allsun Leither"/>
    <s v="Director"/>
    <x v="16"/>
    <x v="16"/>
    <x v="1"/>
    <x v="16"/>
    <x v="1"/>
    <x v="3"/>
    <x v="1"/>
    <n v="163"/>
    <s v="OffshoreDirector"/>
    <n v="55"/>
    <n v="2307.6923076923076"/>
    <n v="1"/>
    <n v="1.1499999999999999"/>
    <n v="0"/>
    <x v="0"/>
    <n v="10309.75"/>
    <n v="2307.6923076923076"/>
    <n v="0"/>
    <n v="10"/>
    <n v="0"/>
    <n v="7992.0576923076924"/>
  </r>
  <r>
    <x v="0"/>
    <s v="Jarrid Yandle"/>
    <s v="Contractor"/>
    <x v="25"/>
    <x v="25"/>
    <x v="0"/>
    <x v="25"/>
    <x v="1"/>
    <x v="4"/>
    <x v="1"/>
    <n v="0"/>
    <s v="OffshoreContractor"/>
    <n v="35"/>
    <n v="42"/>
    <n v="0.9"/>
    <n v="1"/>
    <n v="0"/>
    <x v="0"/>
    <n v="5040"/>
    <n v="0"/>
    <n v="500"/>
    <n v="50"/>
    <n v="0"/>
    <n v="4490"/>
  </r>
  <r>
    <x v="0"/>
    <s v="Bridget Haster"/>
    <s v="Contractor"/>
    <x v="95"/>
    <x v="95"/>
    <x v="1"/>
    <x v="69"/>
    <x v="3"/>
    <x v="3"/>
    <x v="0"/>
    <n v="161"/>
    <s v="OnsiteContractor"/>
    <n v="65"/>
    <n v="79"/>
    <n v="1"/>
    <n v="0.86"/>
    <n v="0"/>
    <x v="0"/>
    <n v="8999.9"/>
    <n v="0"/>
    <n v="1000"/>
    <n v="10"/>
    <n v="12719"/>
    <n v="-4729.1000000000004"/>
  </r>
  <r>
    <x v="0"/>
    <s v="Randall Walkling"/>
    <s v="Contractor"/>
    <x v="152"/>
    <x v="152"/>
    <x v="0"/>
    <x v="60"/>
    <x v="0"/>
    <x v="0"/>
    <x v="1"/>
    <n v="165"/>
    <s v="OffshoreContractor"/>
    <n v="35"/>
    <n v="40"/>
    <n v="1.2"/>
    <n v="1.08"/>
    <n v="0"/>
    <x v="0"/>
    <n v="7257.6"/>
    <n v="0"/>
    <n v="0"/>
    <n v="10"/>
    <n v="6600"/>
    <n v="647.60000000000036"/>
  </r>
  <r>
    <x v="0"/>
    <s v="Analise Middup"/>
    <s v="Manager"/>
    <x v="110"/>
    <x v="110"/>
    <x v="1"/>
    <x v="68"/>
    <x v="3"/>
    <x v="1"/>
    <x v="1"/>
    <n v="164"/>
    <s v="OffshoreManager"/>
    <n v="40"/>
    <n v="1230.7692307692307"/>
    <n v="0.8"/>
    <n v="1.1200000000000001"/>
    <n v="0"/>
    <x v="0"/>
    <n v="5877.76"/>
    <n v="1230.7692307692307"/>
    <n v="200"/>
    <n v="0"/>
    <n v="0"/>
    <n v="4446.9907692307697"/>
  </r>
  <r>
    <x v="0"/>
    <s v="Dwight Steinham"/>
    <s v="Analyst"/>
    <x v="96"/>
    <x v="96"/>
    <x v="0"/>
    <x v="5"/>
    <x v="3"/>
    <x v="0"/>
    <x v="1"/>
    <n v="0"/>
    <s v="OffshoreAnalyst"/>
    <n v="24"/>
    <n v="384.61538461538464"/>
    <n v="1.2"/>
    <n v="0.9"/>
    <n v="0"/>
    <x v="0"/>
    <n v="4147.2"/>
    <n v="0"/>
    <n v="0"/>
    <n v="50"/>
    <n v="0"/>
    <n v="4097.2"/>
  </r>
  <r>
    <x v="0"/>
    <s v="Bamby Edgcumbe"/>
    <s v="Contractor"/>
    <x v="133"/>
    <x v="133"/>
    <x v="1"/>
    <x v="78"/>
    <x v="3"/>
    <x v="3"/>
    <x v="0"/>
    <n v="161"/>
    <s v="OnsiteContractor"/>
    <n v="60"/>
    <n v="77"/>
    <n v="1"/>
    <n v="1.07"/>
    <n v="0"/>
    <x v="0"/>
    <n v="10336.200000000001"/>
    <n v="0"/>
    <n v="0"/>
    <n v="0"/>
    <n v="12397"/>
    <n v="-2060.7999999999993"/>
  </r>
  <r>
    <x v="0"/>
    <s v="Marcie Dumbare"/>
    <s v="Manager"/>
    <x v="294"/>
    <x v="294"/>
    <x v="0"/>
    <x v="98"/>
    <x v="5"/>
    <x v="1"/>
    <x v="1"/>
    <n v="164"/>
    <s v="OffshoreManager"/>
    <n v="40"/>
    <n v="1230.7692307692307"/>
    <n v="0.8"/>
    <n v="0.89"/>
    <n v="0"/>
    <x v="0"/>
    <n v="4556.8"/>
    <n v="1230.7692307692307"/>
    <n v="500"/>
    <n v="10"/>
    <n v="0"/>
    <n v="2816.0307692307697"/>
  </r>
  <r>
    <x v="0"/>
    <s v="Kandace Fury"/>
    <s v="Analyst"/>
    <x v="169"/>
    <x v="169"/>
    <x v="1"/>
    <x v="66"/>
    <x v="5"/>
    <x v="0"/>
    <x v="1"/>
    <n v="162"/>
    <s v="OffshoreAnalyst"/>
    <n v="24"/>
    <n v="384.61538461538464"/>
    <n v="1.2"/>
    <n v="0.97"/>
    <n v="0"/>
    <x v="0"/>
    <n v="4525.6319999999996"/>
    <n v="384.61538461538464"/>
    <n v="750"/>
    <n v="50"/>
    <n v="0"/>
    <n v="3341.0166153846149"/>
  </r>
  <r>
    <x v="0"/>
    <s v="Nolana Attrie"/>
    <s v="Senior Associate"/>
    <x v="70"/>
    <x v="70"/>
    <x v="1"/>
    <x v="4"/>
    <x v="2"/>
    <x v="4"/>
    <x v="1"/>
    <n v="166"/>
    <s v="OffshoreSenior Associate"/>
    <n v="35"/>
    <n v="923.07692307692309"/>
    <n v="0.9"/>
    <n v="1.05"/>
    <n v="0"/>
    <x v="0"/>
    <n v="5490.45"/>
    <n v="923.07692307692309"/>
    <n v="500"/>
    <n v="50"/>
    <n v="0"/>
    <n v="4017.373076923077"/>
  </r>
  <r>
    <x v="0"/>
    <s v="Emmit Coyte"/>
    <s v="Senior Manager"/>
    <x v="276"/>
    <x v="276"/>
    <x v="1"/>
    <x v="35"/>
    <x v="5"/>
    <x v="3"/>
    <x v="1"/>
    <n v="168"/>
    <s v="OffshoreSenior Manager"/>
    <n v="48"/>
    <n v="1538.4615384615386"/>
    <n v="1"/>
    <n v="0.95"/>
    <n v="0"/>
    <x v="0"/>
    <n v="7660.7999999999993"/>
    <n v="1538.4615384615386"/>
    <n v="500"/>
    <n v="250"/>
    <n v="0"/>
    <n v="5372.3384615384603"/>
  </r>
  <r>
    <x v="0"/>
    <s v="Giuditta Welland"/>
    <s v="Senior Associate"/>
    <x v="82"/>
    <x v="82"/>
    <x v="1"/>
    <x v="6"/>
    <x v="4"/>
    <x v="4"/>
    <x v="1"/>
    <n v="140"/>
    <s v="OffshoreSenior Associate"/>
    <n v="35"/>
    <n v="923.07692307692309"/>
    <n v="0.9"/>
    <n v="1.04"/>
    <n v="0"/>
    <x v="0"/>
    <n v="4586.4000000000005"/>
    <n v="923.07692307692309"/>
    <n v="0"/>
    <n v="10"/>
    <n v="0"/>
    <n v="3653.3230769230777"/>
  </r>
  <r>
    <x v="0"/>
    <s v="Esme Timpany"/>
    <s v="Manager"/>
    <x v="108"/>
    <x v="108"/>
    <x v="1"/>
    <x v="74"/>
    <x v="1"/>
    <x v="1"/>
    <x v="1"/>
    <n v="160"/>
    <s v="OffshoreManager"/>
    <n v="40"/>
    <n v="1230.7692307692307"/>
    <n v="0.8"/>
    <n v="0.81"/>
    <n v="0"/>
    <x v="0"/>
    <n v="4147.2000000000007"/>
    <n v="1230.7692307692307"/>
    <n v="500"/>
    <n v="0"/>
    <n v="0"/>
    <n v="2416.4307692307702"/>
  </r>
  <r>
    <x v="0"/>
    <s v="Ilsa Poser"/>
    <s v="Senior Associate"/>
    <x v="92"/>
    <x v="92"/>
    <x v="0"/>
    <x v="67"/>
    <x v="4"/>
    <x v="3"/>
    <x v="1"/>
    <n v="0"/>
    <s v="OffshoreSenior Associate"/>
    <n v="35"/>
    <n v="923.07692307692309"/>
    <n v="1"/>
    <n v="0.81"/>
    <n v="0"/>
    <x v="0"/>
    <n v="4536"/>
    <n v="0"/>
    <n v="0"/>
    <n v="0"/>
    <n v="0"/>
    <n v="4536"/>
  </r>
  <r>
    <x v="0"/>
    <s v="John Leisk"/>
    <s v="Manager"/>
    <x v="21"/>
    <x v="21"/>
    <x v="1"/>
    <x v="21"/>
    <x v="2"/>
    <x v="3"/>
    <x v="1"/>
    <n v="160"/>
    <s v="OffshoreManager"/>
    <n v="40"/>
    <n v="1230.7692307692307"/>
    <n v="1"/>
    <n v="1.17"/>
    <n v="0"/>
    <x v="0"/>
    <n v="7488"/>
    <n v="1230.7692307692307"/>
    <n v="500"/>
    <n v="0"/>
    <n v="0"/>
    <n v="5757.2307692307695"/>
  </r>
  <r>
    <x v="0"/>
    <s v="Bette-ann Pheazey"/>
    <s v="Associate"/>
    <x v="144"/>
    <x v="144"/>
    <x v="1"/>
    <x v="42"/>
    <x v="5"/>
    <x v="3"/>
    <x v="1"/>
    <n v="82"/>
    <s v="OffshoreAssociate"/>
    <n v="30"/>
    <n v="615.38461538461536"/>
    <n v="1"/>
    <n v="1.1499999999999999"/>
    <n v="0"/>
    <x v="0"/>
    <n v="2829"/>
    <n v="615.38461538461536"/>
    <n v="0"/>
    <n v="0"/>
    <n v="0"/>
    <n v="2213.6153846153848"/>
  </r>
  <r>
    <x v="0"/>
    <s v="Corbett Rosenblath"/>
    <s v="Senior Manager"/>
    <x v="173"/>
    <x v="173"/>
    <x v="0"/>
    <x v="84"/>
    <x v="3"/>
    <x v="3"/>
    <x v="1"/>
    <n v="0"/>
    <s v="OffshoreSenior Manager"/>
    <n v="48"/>
    <n v="1538.4615384615386"/>
    <n v="1"/>
    <n v="0.92"/>
    <n v="0"/>
    <x v="0"/>
    <n v="7065.6"/>
    <n v="0"/>
    <n v="500"/>
    <n v="0"/>
    <n v="0"/>
    <n v="6565.6"/>
  </r>
  <r>
    <x v="0"/>
    <s v="Annalise Grog"/>
    <s v="Contractor"/>
    <x v="303"/>
    <x v="303"/>
    <x v="0"/>
    <x v="99"/>
    <x v="0"/>
    <x v="1"/>
    <x v="1"/>
    <n v="0"/>
    <s v="OffshoreContractor"/>
    <n v="48"/>
    <n v="41"/>
    <n v="0.8"/>
    <n v="0.95"/>
    <n v="0"/>
    <x v="0"/>
    <n v="5836.7999999999993"/>
    <n v="0"/>
    <n v="200"/>
    <n v="250"/>
    <n v="0"/>
    <n v="5386.7999999999993"/>
  </r>
  <r>
    <x v="0"/>
    <s v="Haywood Emmitt"/>
    <s v="Contractor"/>
    <x v="202"/>
    <x v="202"/>
    <x v="1"/>
    <x v="76"/>
    <x v="5"/>
    <x v="2"/>
    <x v="1"/>
    <n v="0"/>
    <s v="OffshoreContractor"/>
    <n v="35"/>
    <n v="46"/>
    <n v="1.1000000000000001"/>
    <n v="0.96"/>
    <n v="0"/>
    <x v="0"/>
    <n v="0"/>
    <n v="0"/>
    <n v="1000"/>
    <n v="10"/>
    <n v="0"/>
    <n v="-1010"/>
  </r>
  <r>
    <x v="0"/>
    <s v="Craig Andrat"/>
    <s v="Analyst"/>
    <x v="88"/>
    <x v="88"/>
    <x v="1"/>
    <x v="53"/>
    <x v="5"/>
    <x v="1"/>
    <x v="0"/>
    <n v="127"/>
    <s v="OnsiteAnalyst"/>
    <n v="48"/>
    <n v="5416.666666666667"/>
    <n v="0.8"/>
    <n v="1.1100000000000001"/>
    <n v="0"/>
    <x v="0"/>
    <n v="5413.2480000000005"/>
    <n v="5416.666666666667"/>
    <n v="0"/>
    <n v="50"/>
    <n v="0"/>
    <n v="-53.418666666666468"/>
  </r>
  <r>
    <x v="0"/>
    <s v="Alena Baudain"/>
    <s v="Senior Associate"/>
    <x v="232"/>
    <x v="232"/>
    <x v="1"/>
    <x v="77"/>
    <x v="2"/>
    <x v="1"/>
    <x v="0"/>
    <n v="166"/>
    <s v="OnsiteSenior Associate"/>
    <n v="60"/>
    <n v="6250"/>
    <n v="0.8"/>
    <n v="1.1499999999999999"/>
    <n v="0"/>
    <x v="0"/>
    <n v="9163.1999999999989"/>
    <n v="6250"/>
    <n v="0"/>
    <n v="0"/>
    <n v="0"/>
    <n v="2913.1999999999989"/>
  </r>
  <r>
    <x v="0"/>
    <s v="Wilbert Heilds"/>
    <s v="Senior Manager"/>
    <x v="79"/>
    <x v="79"/>
    <x v="1"/>
    <x v="60"/>
    <x v="0"/>
    <x v="1"/>
    <x v="0"/>
    <n v="95"/>
    <s v="OnsiteSenior Manager"/>
    <n v="72"/>
    <n v="8333.3333333333339"/>
    <n v="0.8"/>
    <n v="1.08"/>
    <n v="0"/>
    <x v="0"/>
    <n v="5909.76"/>
    <n v="8333.3333333333339"/>
    <n v="1000"/>
    <n v="50"/>
    <n v="0"/>
    <n v="-3473.5733333333337"/>
  </r>
  <r>
    <x v="0"/>
    <s v="Nate Giacobelli"/>
    <s v="Contractor"/>
    <x v="6"/>
    <x v="6"/>
    <x v="1"/>
    <x v="6"/>
    <x v="4"/>
    <x v="2"/>
    <x v="0"/>
    <n v="90"/>
    <s v="OnsiteContractor"/>
    <n v="72"/>
    <n v="71"/>
    <n v="1.1000000000000001"/>
    <n v="1.04"/>
    <n v="0"/>
    <x v="0"/>
    <n v="7413.1200000000008"/>
    <n v="0"/>
    <n v="200"/>
    <n v="50"/>
    <n v="6390"/>
    <n v="773.1200000000008"/>
  </r>
  <r>
    <x v="0"/>
    <s v="Serge Manjot"/>
    <s v="Analyst"/>
    <x v="294"/>
    <x v="294"/>
    <x v="0"/>
    <x v="98"/>
    <x v="5"/>
    <x v="1"/>
    <x v="0"/>
    <n v="116"/>
    <s v="OnsiteAnalyst"/>
    <n v="48"/>
    <n v="5416.666666666667"/>
    <n v="0.8"/>
    <n v="0.89"/>
    <n v="0"/>
    <x v="0"/>
    <n v="5468.16"/>
    <n v="5416.666666666667"/>
    <n v="200"/>
    <n v="250"/>
    <n v="0"/>
    <n v="-398.50666666666712"/>
  </r>
  <r>
    <x v="0"/>
    <s v="Reinaldo Roberson"/>
    <s v="Analyst"/>
    <x v="294"/>
    <x v="294"/>
    <x v="0"/>
    <x v="98"/>
    <x v="5"/>
    <x v="1"/>
    <x v="1"/>
    <n v="166"/>
    <s v="OffshoreAnalyst"/>
    <n v="24"/>
    <n v="384.61538461538464"/>
    <n v="0.8"/>
    <n v="0.89"/>
    <n v="0"/>
    <x v="0"/>
    <n v="2734.08"/>
    <n v="384.61538461538464"/>
    <n v="500"/>
    <n v="50"/>
    <n v="0"/>
    <n v="1799.4646153846152"/>
  </r>
  <r>
    <x v="0"/>
    <s v="Mufi Cotelard"/>
    <s v="Senior Associate"/>
    <x v="251"/>
    <x v="251"/>
    <x v="1"/>
    <x v="76"/>
    <x v="5"/>
    <x v="0"/>
    <x v="1"/>
    <n v="163"/>
    <s v="OffshoreSenior Associate"/>
    <n v="35"/>
    <n v="923.07692307692309"/>
    <n v="1.2"/>
    <n v="0.96"/>
    <n v="0"/>
    <x v="0"/>
    <n v="6572.16"/>
    <n v="923.07692307692309"/>
    <n v="500"/>
    <n v="50"/>
    <n v="0"/>
    <n v="5099.083076923077"/>
  </r>
  <r>
    <x v="0"/>
    <s v="Isak McGuane"/>
    <s v="Manager"/>
    <x v="240"/>
    <x v="240"/>
    <x v="1"/>
    <x v="46"/>
    <x v="3"/>
    <x v="1"/>
    <x v="0"/>
    <n v="161"/>
    <s v="OnsiteManager"/>
    <n v="65"/>
    <n v="7500"/>
    <n v="0.8"/>
    <n v="1.19"/>
    <n v="0"/>
    <x v="0"/>
    <n v="9962.68"/>
    <n v="7500"/>
    <n v="200"/>
    <n v="0"/>
    <n v="0"/>
    <n v="2262.6800000000003"/>
  </r>
  <r>
    <x v="0"/>
    <s v="Arnold Uridge"/>
    <s v="Senior Associate"/>
    <x v="111"/>
    <x v="111"/>
    <x v="0"/>
    <x v="47"/>
    <x v="0"/>
    <x v="0"/>
    <x v="1"/>
    <n v="166"/>
    <s v="OffshoreSenior Associate"/>
    <n v="35"/>
    <n v="923.07692307692309"/>
    <n v="1.2"/>
    <n v="1.1399999999999999"/>
    <n v="0"/>
    <x v="0"/>
    <n v="7660.7999999999993"/>
    <n v="923.07692307692309"/>
    <n v="200"/>
    <n v="50"/>
    <n v="0"/>
    <n v="6487.7230769230764"/>
  </r>
  <r>
    <x v="0"/>
    <s v="Maire Lealle"/>
    <s v="Analyst"/>
    <x v="17"/>
    <x v="17"/>
    <x v="1"/>
    <x v="17"/>
    <x v="4"/>
    <x v="1"/>
    <x v="1"/>
    <n v="0"/>
    <s v="OffshoreAnalyst"/>
    <n v="24"/>
    <n v="384.61538461538464"/>
    <n v="0.8"/>
    <n v="0.86"/>
    <n v="0"/>
    <x v="0"/>
    <n v="0"/>
    <n v="0"/>
    <n v="0"/>
    <n v="0"/>
    <n v="0"/>
    <n v="0"/>
  </r>
  <r>
    <x v="0"/>
    <s v="Euell Chaddock"/>
    <s v="Associate"/>
    <x v="207"/>
    <x v="207"/>
    <x v="1"/>
    <x v="22"/>
    <x v="2"/>
    <x v="1"/>
    <x v="1"/>
    <n v="160"/>
    <s v="OffshoreAssociate"/>
    <n v="30"/>
    <n v="615.38461538461536"/>
    <n v="0.8"/>
    <n v="1.2"/>
    <n v="0"/>
    <x v="0"/>
    <n v="4608"/>
    <n v="615.38461538461536"/>
    <n v="500"/>
    <n v="0"/>
    <n v="0"/>
    <n v="3492.6153846153848"/>
  </r>
  <r>
    <x v="0"/>
    <s v="Audrie Bentinck"/>
    <s v="Contractor"/>
    <x v="305"/>
    <x v="305"/>
    <x v="1"/>
    <x v="19"/>
    <x v="2"/>
    <x v="0"/>
    <x v="0"/>
    <n v="0"/>
    <s v="OnsiteContractor"/>
    <n v="72"/>
    <n v="78"/>
    <n v="1.2"/>
    <n v="1.07"/>
    <n v="0"/>
    <x v="0"/>
    <n v="0"/>
    <n v="0"/>
    <n v="750"/>
    <n v="100"/>
    <n v="0"/>
    <n v="-850"/>
  </r>
  <r>
    <x v="0"/>
    <s v="Wain Covell"/>
    <s v="Contractor"/>
    <x v="28"/>
    <x v="28"/>
    <x v="0"/>
    <x v="26"/>
    <x v="2"/>
    <x v="4"/>
    <x v="1"/>
    <n v="160"/>
    <s v="OffshoreContractor"/>
    <n v="48"/>
    <n v="48"/>
    <n v="0.9"/>
    <n v="1.1100000000000001"/>
    <n v="0"/>
    <x v="0"/>
    <n v="7672.3200000000006"/>
    <n v="0"/>
    <n v="0"/>
    <n v="500"/>
    <n v="7680"/>
    <n v="-507.67999999999938"/>
  </r>
  <r>
    <x v="0"/>
    <s v="Ingeborg Brunstan"/>
    <s v="Associate"/>
    <x v="193"/>
    <x v="193"/>
    <x v="0"/>
    <x v="23"/>
    <x v="2"/>
    <x v="2"/>
    <x v="1"/>
    <n v="0"/>
    <s v="OffshoreAssociate"/>
    <n v="30"/>
    <n v="615.38461538461536"/>
    <n v="1.1000000000000001"/>
    <n v="0.95"/>
    <n v="0"/>
    <x v="0"/>
    <n v="5016"/>
    <n v="0"/>
    <n v="200"/>
    <n v="10"/>
    <n v="0"/>
    <n v="4806"/>
  </r>
  <r>
    <x v="0"/>
    <s v="Yovonnda Atkins"/>
    <s v="Contractor"/>
    <x v="40"/>
    <x v="40"/>
    <x v="1"/>
    <x v="19"/>
    <x v="2"/>
    <x v="3"/>
    <x v="1"/>
    <n v="168"/>
    <s v="OffshoreContractor"/>
    <n v="40"/>
    <n v="45"/>
    <n v="1"/>
    <n v="1.07"/>
    <n v="0"/>
    <x v="0"/>
    <n v="7190.4000000000005"/>
    <n v="0"/>
    <n v="500"/>
    <n v="0"/>
    <n v="7560"/>
    <n v="-869.59999999999945"/>
  </r>
  <r>
    <x v="0"/>
    <s v="Dyana Snowden"/>
    <s v="Contractor"/>
    <x v="131"/>
    <x v="131"/>
    <x v="1"/>
    <x v="5"/>
    <x v="3"/>
    <x v="2"/>
    <x v="1"/>
    <n v="0"/>
    <s v="OffshoreContractor"/>
    <n v="35"/>
    <n v="54"/>
    <n v="1.1000000000000001"/>
    <n v="0.9"/>
    <n v="0"/>
    <x v="0"/>
    <n v="0"/>
    <n v="0"/>
    <n v="500"/>
    <n v="0"/>
    <n v="0"/>
    <n v="-500"/>
  </r>
  <r>
    <x v="0"/>
    <s v="Dulcy Floris"/>
    <s v="Director"/>
    <x v="231"/>
    <x v="231"/>
    <x v="1"/>
    <x v="79"/>
    <x v="0"/>
    <x v="3"/>
    <x v="1"/>
    <n v="84"/>
    <s v="OffshoreDirector"/>
    <n v="55"/>
    <n v="2307.6923076923076"/>
    <n v="1"/>
    <n v="0.95"/>
    <n v="0"/>
    <x v="0"/>
    <n v="4389"/>
    <n v="2307.6923076923076"/>
    <n v="0"/>
    <n v="100"/>
    <n v="0"/>
    <n v="1981.3076923076924"/>
  </r>
  <r>
    <x v="0"/>
    <s v="Michele Clempton"/>
    <s v="Contractor"/>
    <x v="234"/>
    <x v="234"/>
    <x v="1"/>
    <x v="27"/>
    <x v="5"/>
    <x v="2"/>
    <x v="1"/>
    <n v="166"/>
    <s v="OffshoreContractor"/>
    <n v="35"/>
    <n v="52"/>
    <n v="1.1000000000000001"/>
    <n v="1.2"/>
    <n v="0"/>
    <x v="0"/>
    <n v="7669.2000000000007"/>
    <n v="0"/>
    <n v="0"/>
    <n v="10"/>
    <n v="8632"/>
    <n v="-972.79999999999927"/>
  </r>
  <r>
    <x v="0"/>
    <s v="Tiphani Barlass"/>
    <s v="Director"/>
    <x v="283"/>
    <x v="283"/>
    <x v="1"/>
    <x v="58"/>
    <x v="3"/>
    <x v="0"/>
    <x v="0"/>
    <n v="165"/>
    <s v="OnsiteDirector"/>
    <n v="90"/>
    <n v="9166.6666666666661"/>
    <n v="1.2"/>
    <n v="1"/>
    <n v="0"/>
    <x v="0"/>
    <n v="17820"/>
    <n v="9166.6666666666661"/>
    <n v="200"/>
    <n v="50"/>
    <n v="0"/>
    <n v="8403.3333333333339"/>
  </r>
  <r>
    <x v="0"/>
    <s v="Garey Betts"/>
    <s v="Associate"/>
    <x v="120"/>
    <x v="120"/>
    <x v="0"/>
    <x v="61"/>
    <x v="2"/>
    <x v="1"/>
    <x v="0"/>
    <n v="131"/>
    <s v="OnsiteAssociate"/>
    <n v="54"/>
    <n v="5666.666666666667"/>
    <n v="0.8"/>
    <n v="1.1599999999999999"/>
    <n v="0"/>
    <x v="0"/>
    <n v="8017.9199999999992"/>
    <n v="5666.666666666667"/>
    <n v="0"/>
    <n v="0"/>
    <n v="0"/>
    <n v="2351.2533333333322"/>
  </r>
  <r>
    <x v="0"/>
    <s v="Dareen Josefsen"/>
    <s v="Senior Associate"/>
    <x v="23"/>
    <x v="23"/>
    <x v="1"/>
    <x v="23"/>
    <x v="2"/>
    <x v="3"/>
    <x v="0"/>
    <n v="0"/>
    <s v="OnsiteSenior Associate"/>
    <n v="60"/>
    <n v="6250"/>
    <n v="1"/>
    <n v="0.95"/>
    <n v="0"/>
    <x v="0"/>
    <n v="0"/>
    <n v="0"/>
    <n v="0"/>
    <n v="500"/>
    <n v="0"/>
    <n v="-500"/>
  </r>
  <r>
    <x v="0"/>
    <s v="Tandy Kingsnoad"/>
    <s v="Contractor"/>
    <x v="49"/>
    <x v="49"/>
    <x v="0"/>
    <x v="38"/>
    <x v="1"/>
    <x v="2"/>
    <x v="1"/>
    <n v="163"/>
    <s v="OffshoreContractor"/>
    <n v="48"/>
    <n v="48"/>
    <n v="1.1000000000000001"/>
    <n v="1.1299999999999999"/>
    <n v="0"/>
    <x v="0"/>
    <n v="9546.24"/>
    <n v="0"/>
    <n v="0"/>
    <n v="500"/>
    <n v="7824"/>
    <n v="1222.2399999999998"/>
  </r>
  <r>
    <x v="0"/>
    <s v="Lucita Mattsson"/>
    <s v="Senior Manager"/>
    <x v="301"/>
    <x v="301"/>
    <x v="1"/>
    <x v="87"/>
    <x v="0"/>
    <x v="1"/>
    <x v="0"/>
    <n v="88"/>
    <s v="OnsiteSenior Manager"/>
    <n v="72"/>
    <n v="8333.3333333333339"/>
    <n v="0.8"/>
    <n v="0.86"/>
    <n v="0"/>
    <x v="0"/>
    <n v="4359.1679999999997"/>
    <n v="8333.3333333333339"/>
    <n v="0"/>
    <n v="500"/>
    <n v="0"/>
    <n v="-4474.1653333333343"/>
  </r>
  <r>
    <x v="0"/>
    <s v="Vanda Ascrofte"/>
    <s v="Associate"/>
    <x v="235"/>
    <x v="235"/>
    <x v="1"/>
    <x v="77"/>
    <x v="2"/>
    <x v="2"/>
    <x v="0"/>
    <n v="165"/>
    <s v="OnsiteAssociate"/>
    <n v="54"/>
    <n v="5666.666666666667"/>
    <n v="1.1000000000000001"/>
    <n v="1.1499999999999999"/>
    <n v="0"/>
    <x v="0"/>
    <n v="11271.15"/>
    <n v="5666.666666666667"/>
    <n v="0"/>
    <n v="50"/>
    <n v="0"/>
    <n v="5554.4833333333327"/>
  </r>
  <r>
    <x v="0"/>
    <s v="Jolee Cure"/>
    <s v="Contractor"/>
    <x v="128"/>
    <x v="128"/>
    <x v="0"/>
    <x v="25"/>
    <x v="1"/>
    <x v="0"/>
    <x v="0"/>
    <n v="166"/>
    <s v="OnsiteContractor"/>
    <n v="72"/>
    <n v="72"/>
    <n v="1.2"/>
    <n v="1"/>
    <n v="0"/>
    <x v="0"/>
    <n v="13824"/>
    <n v="0"/>
    <n v="200"/>
    <n v="0"/>
    <n v="11952"/>
    <n v="1672"/>
  </r>
  <r>
    <x v="0"/>
    <s v="Philis Skyrm"/>
    <s v="Associate"/>
    <x v="81"/>
    <x v="81"/>
    <x v="1"/>
    <x v="61"/>
    <x v="2"/>
    <x v="2"/>
    <x v="0"/>
    <n v="0"/>
    <s v="OnsiteAssociate"/>
    <n v="54"/>
    <n v="5666.666666666667"/>
    <n v="1.1000000000000001"/>
    <n v="1.1599999999999999"/>
    <n v="0"/>
    <x v="0"/>
    <n v="0"/>
    <n v="0"/>
    <n v="500"/>
    <n v="50"/>
    <n v="0"/>
    <n v="-550"/>
  </r>
  <r>
    <x v="0"/>
    <s v="Amabel McNern"/>
    <s v="Manager"/>
    <x v="237"/>
    <x v="237"/>
    <x v="1"/>
    <x v="78"/>
    <x v="3"/>
    <x v="2"/>
    <x v="1"/>
    <n v="0"/>
    <s v="OffshoreManager"/>
    <n v="40"/>
    <n v="1230.7692307692307"/>
    <n v="1.1000000000000001"/>
    <n v="1.07"/>
    <n v="0"/>
    <x v="0"/>
    <n v="0"/>
    <n v="0"/>
    <n v="200"/>
    <n v="100"/>
    <n v="0"/>
    <n v="-300"/>
  </r>
  <r>
    <x v="0"/>
    <s v="Ike Anglim"/>
    <s v="Contractor"/>
    <x v="243"/>
    <x v="243"/>
    <x v="1"/>
    <x v="9"/>
    <x v="3"/>
    <x v="1"/>
    <x v="1"/>
    <n v="164"/>
    <s v="OffshoreContractor"/>
    <n v="35"/>
    <n v="47"/>
    <n v="0.8"/>
    <n v="1.1499999999999999"/>
    <n v="0"/>
    <x v="0"/>
    <n v="5280.7999999999993"/>
    <n v="0"/>
    <n v="500"/>
    <n v="10"/>
    <n v="7708"/>
    <n v="-2937.2000000000007"/>
  </r>
  <r>
    <x v="0"/>
    <s v="Emlen Schwand"/>
    <s v="Contractor"/>
    <x v="174"/>
    <x v="174"/>
    <x v="1"/>
    <x v="71"/>
    <x v="4"/>
    <x v="1"/>
    <x v="0"/>
    <n v="165"/>
    <s v="OnsiteContractor"/>
    <n v="72"/>
    <n v="79"/>
    <n v="0.8"/>
    <n v="1.0900000000000001"/>
    <n v="0"/>
    <x v="0"/>
    <n v="10359.36"/>
    <n v="0"/>
    <n v="500"/>
    <n v="0"/>
    <n v="13035"/>
    <n v="-3175.6399999999994"/>
  </r>
  <r>
    <x v="0"/>
    <s v="Juline Laurant"/>
    <s v="Analyst"/>
    <x v="22"/>
    <x v="22"/>
    <x v="1"/>
    <x v="22"/>
    <x v="2"/>
    <x v="2"/>
    <x v="1"/>
    <n v="89"/>
    <s v="OffshoreAnalyst"/>
    <n v="24"/>
    <n v="384.61538461538464"/>
    <n v="1.1000000000000001"/>
    <n v="1.2"/>
    <n v="0"/>
    <x v="0"/>
    <n v="2819.5200000000004"/>
    <n v="384.61538461538464"/>
    <n v="0"/>
    <n v="250"/>
    <n v="0"/>
    <n v="2184.9046153846157"/>
  </r>
  <r>
    <x v="0"/>
    <s v="Seumas Higgen"/>
    <s v="Analyst"/>
    <x v="143"/>
    <x v="143"/>
    <x v="1"/>
    <x v="36"/>
    <x v="1"/>
    <x v="3"/>
    <x v="0"/>
    <n v="167"/>
    <s v="OnsiteAnalyst"/>
    <n v="48"/>
    <n v="5416.666666666667"/>
    <n v="1"/>
    <n v="0.88"/>
    <n v="0"/>
    <x v="0"/>
    <n v="7054.08"/>
    <n v="5416.666666666667"/>
    <n v="0"/>
    <n v="100"/>
    <n v="0"/>
    <n v="1537.413333333333"/>
  </r>
  <r>
    <x v="0"/>
    <s v="Wiatt Driffill"/>
    <s v="Contractor"/>
    <x v="68"/>
    <x v="68"/>
    <x v="0"/>
    <x v="23"/>
    <x v="2"/>
    <x v="1"/>
    <x v="1"/>
    <n v="0"/>
    <s v="OffshoreContractor"/>
    <n v="40"/>
    <n v="55"/>
    <n v="0.8"/>
    <n v="0.95"/>
    <n v="0"/>
    <x v="0"/>
    <n v="4864"/>
    <n v="0"/>
    <n v="500"/>
    <n v="10"/>
    <n v="0"/>
    <n v="4354"/>
  </r>
  <r>
    <x v="0"/>
    <s v="Brittni Feehely"/>
    <s v="Contractor"/>
    <x v="190"/>
    <x v="190"/>
    <x v="0"/>
    <x v="34"/>
    <x v="0"/>
    <x v="2"/>
    <x v="1"/>
    <n v="167"/>
    <s v="OffshoreContractor"/>
    <n v="48"/>
    <n v="42"/>
    <n v="1.1000000000000001"/>
    <n v="0.9"/>
    <n v="0"/>
    <x v="0"/>
    <n v="7603.2"/>
    <n v="0"/>
    <n v="200"/>
    <n v="50"/>
    <n v="7014"/>
    <n v="339.19999999999982"/>
  </r>
  <r>
    <x v="0"/>
    <s v="Rick Delooze"/>
    <s v="Senior Associate"/>
    <x v="49"/>
    <x v="49"/>
    <x v="0"/>
    <x v="38"/>
    <x v="1"/>
    <x v="2"/>
    <x v="0"/>
    <n v="166"/>
    <s v="OnsiteSenior Associate"/>
    <n v="60"/>
    <n v="6250"/>
    <n v="1.1000000000000001"/>
    <n v="1.1299999999999999"/>
    <n v="0"/>
    <x v="0"/>
    <n v="11932.8"/>
    <n v="6250"/>
    <n v="200"/>
    <n v="100"/>
    <n v="0"/>
    <n v="5382.7999999999993"/>
  </r>
  <r>
    <x v="0"/>
    <s v="Jyoti Boothebie"/>
    <s v="Senior Associate"/>
    <x v="76"/>
    <x v="76"/>
    <x v="1"/>
    <x v="57"/>
    <x v="5"/>
    <x v="2"/>
    <x v="1"/>
    <n v="165"/>
    <s v="OffshoreSenior Associate"/>
    <n v="35"/>
    <n v="923.07692307692309"/>
    <n v="1.1000000000000001"/>
    <n v="0.93"/>
    <n v="0"/>
    <x v="0"/>
    <n v="5907.8250000000007"/>
    <n v="923.07692307692309"/>
    <n v="500"/>
    <n v="0"/>
    <n v="0"/>
    <n v="4484.7480769230779"/>
  </r>
  <r>
    <x v="0"/>
    <s v="Hildegaard Percy"/>
    <s v="Contractor"/>
    <x v="7"/>
    <x v="7"/>
    <x v="1"/>
    <x v="7"/>
    <x v="0"/>
    <x v="2"/>
    <x v="0"/>
    <n v="163"/>
    <s v="OnsiteContractor"/>
    <n v="72"/>
    <n v="79"/>
    <n v="1.1000000000000001"/>
    <n v="1.1399999999999999"/>
    <n v="0"/>
    <x v="0"/>
    <n v="14716.944"/>
    <n v="0"/>
    <n v="0"/>
    <n v="50"/>
    <n v="12877"/>
    <n v="1789.9439999999995"/>
  </r>
  <r>
    <x v="0"/>
    <s v="Fin Stollenwerck"/>
    <s v="Associate"/>
    <x v="306"/>
    <x v="306"/>
    <x v="1"/>
    <x v="2"/>
    <x v="1"/>
    <x v="3"/>
    <x v="1"/>
    <n v="165"/>
    <s v="OffshoreAssociate"/>
    <n v="30"/>
    <n v="615.38461538461536"/>
    <n v="1"/>
    <n v="0.9"/>
    <n v="0"/>
    <x v="0"/>
    <n v="4455"/>
    <n v="615.38461538461536"/>
    <n v="0"/>
    <n v="10"/>
    <n v="0"/>
    <n v="3829.6153846153848"/>
  </r>
  <r>
    <x v="0"/>
    <s v="Cortie Crannell"/>
    <s v="Analyst"/>
    <x v="148"/>
    <x v="148"/>
    <x v="1"/>
    <x v="80"/>
    <x v="1"/>
    <x v="3"/>
    <x v="1"/>
    <n v="167"/>
    <s v="OffshoreAnalyst"/>
    <n v="24"/>
    <n v="384.61538461538464"/>
    <n v="1"/>
    <n v="0.89"/>
    <n v="0"/>
    <x v="0"/>
    <n v="3567.12"/>
    <n v="384.61538461538464"/>
    <n v="200"/>
    <n v="50"/>
    <n v="0"/>
    <n v="2932.5046153846151"/>
  </r>
  <r>
    <x v="0"/>
    <s v="Sunny Feltham"/>
    <s v="Associate"/>
    <x v="115"/>
    <x v="115"/>
    <x v="0"/>
    <x v="68"/>
    <x v="3"/>
    <x v="0"/>
    <x v="1"/>
    <n v="0"/>
    <s v="OffshoreAssociate"/>
    <n v="30"/>
    <n v="615.38461538461536"/>
    <n v="1.2"/>
    <n v="1.1200000000000001"/>
    <n v="0"/>
    <x v="0"/>
    <n v="6451.2000000000007"/>
    <n v="0"/>
    <n v="1000"/>
    <n v="100"/>
    <n v="0"/>
    <n v="5351.2000000000007"/>
  </r>
  <r>
    <x v="0"/>
    <s v="May Rabbitts"/>
    <s v="Contractor"/>
    <x v="288"/>
    <x v="288"/>
    <x v="0"/>
    <x v="25"/>
    <x v="1"/>
    <x v="2"/>
    <x v="1"/>
    <n v="165"/>
    <s v="OffshoreContractor"/>
    <n v="35"/>
    <n v="42"/>
    <n v="1.1000000000000001"/>
    <n v="1"/>
    <n v="0"/>
    <x v="0"/>
    <n v="6160.0000000000009"/>
    <n v="0"/>
    <n v="0"/>
    <n v="250"/>
    <n v="6930"/>
    <n v="-1019.9999999999991"/>
  </r>
  <r>
    <x v="0"/>
    <s v="Christa Rigge"/>
    <s v="Senior Associate"/>
    <x v="283"/>
    <x v="283"/>
    <x v="1"/>
    <x v="58"/>
    <x v="3"/>
    <x v="0"/>
    <x v="0"/>
    <n v="125"/>
    <s v="OnsiteSenior Associate"/>
    <n v="60"/>
    <n v="6250"/>
    <n v="1.2"/>
    <n v="1"/>
    <n v="0"/>
    <x v="0"/>
    <n v="9000"/>
    <n v="6250"/>
    <n v="200"/>
    <n v="10"/>
    <n v="0"/>
    <n v="2540"/>
  </r>
  <r>
    <x v="0"/>
    <s v="Analiese Newbery"/>
    <s v="Senior Associate"/>
    <x v="6"/>
    <x v="6"/>
    <x v="1"/>
    <x v="6"/>
    <x v="4"/>
    <x v="2"/>
    <x v="1"/>
    <n v="115"/>
    <s v="OffshoreSenior Associate"/>
    <n v="35"/>
    <n v="923.07692307692309"/>
    <n v="1.1000000000000001"/>
    <n v="1.04"/>
    <n v="0"/>
    <x v="0"/>
    <n v="4604.6000000000004"/>
    <n v="923.07692307692309"/>
    <n v="0"/>
    <n v="50"/>
    <n v="0"/>
    <n v="3631.5230769230775"/>
  </r>
  <r>
    <x v="0"/>
    <s v="Paulie Meachem"/>
    <s v="Contractor"/>
    <x v="65"/>
    <x v="65"/>
    <x v="0"/>
    <x v="49"/>
    <x v="1"/>
    <x v="1"/>
    <x v="1"/>
    <n v="0"/>
    <s v="OffshoreContractor"/>
    <n v="48"/>
    <n v="50"/>
    <n v="0.8"/>
    <n v="1.0900000000000001"/>
    <n v="0"/>
    <x v="0"/>
    <n v="6696.9600000000009"/>
    <n v="0"/>
    <n v="0"/>
    <n v="10"/>
    <n v="0"/>
    <n v="6686.9600000000009"/>
  </r>
  <r>
    <x v="0"/>
    <s v="Anabal Lindsay"/>
    <s v="Contractor"/>
    <x v="81"/>
    <x v="81"/>
    <x v="1"/>
    <x v="61"/>
    <x v="2"/>
    <x v="2"/>
    <x v="1"/>
    <n v="83"/>
    <s v="OffshoreContractor"/>
    <n v="35"/>
    <n v="47"/>
    <n v="1.1000000000000001"/>
    <n v="1.1599999999999999"/>
    <n v="0"/>
    <x v="0"/>
    <n v="3706.78"/>
    <n v="0"/>
    <n v="750"/>
    <n v="100"/>
    <n v="3901"/>
    <n v="-1044.2199999999998"/>
  </r>
  <r>
    <x v="0"/>
    <s v="Caspar Britner"/>
    <s v="Contractor"/>
    <x v="288"/>
    <x v="288"/>
    <x v="0"/>
    <x v="25"/>
    <x v="1"/>
    <x v="2"/>
    <x v="0"/>
    <n v="168"/>
    <s v="OnsiteContractor"/>
    <n v="72"/>
    <n v="71"/>
    <n v="1.1000000000000001"/>
    <n v="1"/>
    <n v="0"/>
    <x v="0"/>
    <n v="12672.000000000002"/>
    <n v="0"/>
    <n v="0"/>
    <n v="100"/>
    <n v="11928"/>
    <n v="644.00000000000182"/>
  </r>
  <r>
    <x v="0"/>
    <s v="Karylin Copnell"/>
    <s v="Analyst"/>
    <x v="198"/>
    <x v="198"/>
    <x v="1"/>
    <x v="88"/>
    <x v="5"/>
    <x v="1"/>
    <x v="0"/>
    <n v="0"/>
    <s v="OnsiteAnalyst"/>
    <n v="48"/>
    <n v="5416.666666666667"/>
    <n v="0.8"/>
    <n v="1.17"/>
    <n v="0"/>
    <x v="0"/>
    <n v="0"/>
    <n v="0"/>
    <n v="1000"/>
    <n v="10"/>
    <n v="0"/>
    <n v="-1010"/>
  </r>
  <r>
    <x v="0"/>
    <s v="Bradford McCutheon"/>
    <s v="Analyst"/>
    <x v="58"/>
    <x v="58"/>
    <x v="1"/>
    <x v="43"/>
    <x v="3"/>
    <x v="1"/>
    <x v="1"/>
    <n v="165"/>
    <s v="OffshoreAnalyst"/>
    <n v="24"/>
    <n v="384.61538461538464"/>
    <n v="0.8"/>
    <n v="1.05"/>
    <n v="0"/>
    <x v="0"/>
    <n v="3326.4"/>
    <n v="384.61538461538464"/>
    <n v="500"/>
    <n v="100"/>
    <n v="0"/>
    <n v="2341.7846153846153"/>
  </r>
  <r>
    <x v="0"/>
    <s v="Yvette Cornu"/>
    <s v="Contractor"/>
    <x v="190"/>
    <x v="190"/>
    <x v="0"/>
    <x v="34"/>
    <x v="0"/>
    <x v="2"/>
    <x v="1"/>
    <n v="161"/>
    <s v="OffshoreContractor"/>
    <n v="35"/>
    <n v="48"/>
    <n v="1.1000000000000001"/>
    <n v="0.9"/>
    <n v="0"/>
    <x v="0"/>
    <n v="5544.0000000000009"/>
    <n v="0"/>
    <n v="1000"/>
    <n v="100"/>
    <n v="7728"/>
    <n v="-3283.9999999999991"/>
  </r>
  <r>
    <x v="0"/>
    <s v="Cal Freeborne"/>
    <s v="Analyst"/>
    <x v="144"/>
    <x v="144"/>
    <x v="1"/>
    <x v="42"/>
    <x v="5"/>
    <x v="3"/>
    <x v="1"/>
    <n v="167"/>
    <s v="OffshoreAnalyst"/>
    <n v="24"/>
    <n v="384.61538461538464"/>
    <n v="1"/>
    <n v="1.1499999999999999"/>
    <n v="0"/>
    <x v="0"/>
    <n v="4609.2"/>
    <n v="384.61538461538464"/>
    <n v="500"/>
    <n v="250"/>
    <n v="0"/>
    <n v="3474.5846153846151"/>
  </r>
  <r>
    <x v="0"/>
    <s v="Lexie Edelston"/>
    <s v="Director"/>
    <x v="181"/>
    <x v="181"/>
    <x v="1"/>
    <x v="27"/>
    <x v="5"/>
    <x v="4"/>
    <x v="1"/>
    <n v="130"/>
    <s v="OffshoreDirector"/>
    <n v="55"/>
    <n v="2307.6923076923076"/>
    <n v="0.9"/>
    <n v="1.2"/>
    <n v="0"/>
    <x v="0"/>
    <n v="7722"/>
    <n v="2307.6923076923076"/>
    <n v="750"/>
    <n v="0"/>
    <n v="0"/>
    <n v="4664.3076923076924"/>
  </r>
  <r>
    <x v="0"/>
    <s v="Alejandrina Canepe"/>
    <s v="Senior Manager"/>
    <x v="78"/>
    <x v="78"/>
    <x v="1"/>
    <x v="59"/>
    <x v="0"/>
    <x v="1"/>
    <x v="1"/>
    <n v="0"/>
    <s v="OffshoreSenior Manager"/>
    <n v="48"/>
    <n v="1538.4615384615386"/>
    <n v="0.8"/>
    <n v="1.03"/>
    <n v="0"/>
    <x v="0"/>
    <n v="0"/>
    <n v="0"/>
    <n v="0"/>
    <n v="10"/>
    <n v="0"/>
    <n v="-10"/>
  </r>
  <r>
    <x v="0"/>
    <s v="Ros Aizikovich"/>
    <s v="Manager"/>
    <x v="134"/>
    <x v="134"/>
    <x v="1"/>
    <x v="1"/>
    <x v="1"/>
    <x v="3"/>
    <x v="0"/>
    <n v="166"/>
    <s v="OnsiteManager"/>
    <n v="65"/>
    <n v="7500"/>
    <n v="1"/>
    <n v="1.03"/>
    <n v="0"/>
    <x v="0"/>
    <n v="11113.7"/>
    <n v="7500"/>
    <n v="500"/>
    <n v="50"/>
    <n v="0"/>
    <n v="3063.7000000000007"/>
  </r>
  <r>
    <x v="0"/>
    <s v="Marybeth Willingham"/>
    <s v="Contractor"/>
    <x v="190"/>
    <x v="190"/>
    <x v="0"/>
    <x v="34"/>
    <x v="0"/>
    <x v="2"/>
    <x v="1"/>
    <n v="160"/>
    <s v="OffshoreContractor"/>
    <n v="40"/>
    <n v="45"/>
    <n v="1.1000000000000001"/>
    <n v="0.9"/>
    <n v="0"/>
    <x v="0"/>
    <n v="6336.0000000000009"/>
    <n v="0"/>
    <n v="500"/>
    <n v="100"/>
    <n v="7200"/>
    <n v="-1463.9999999999991"/>
  </r>
  <r>
    <x v="0"/>
    <s v="Berget Sygroves"/>
    <s v="Analyst"/>
    <x v="96"/>
    <x v="96"/>
    <x v="0"/>
    <x v="5"/>
    <x v="3"/>
    <x v="0"/>
    <x v="1"/>
    <n v="160"/>
    <s v="OffshoreAnalyst"/>
    <n v="24"/>
    <n v="384.61538461538464"/>
    <n v="1.2"/>
    <n v="0.9"/>
    <n v="0"/>
    <x v="0"/>
    <n v="4147.2"/>
    <n v="384.61538461538464"/>
    <n v="0"/>
    <n v="10"/>
    <n v="0"/>
    <n v="3752.5846153846151"/>
  </r>
  <r>
    <x v="0"/>
    <s v="Jennilee Tiery"/>
    <s v="Associate"/>
    <x v="90"/>
    <x v="90"/>
    <x v="1"/>
    <x v="47"/>
    <x v="0"/>
    <x v="3"/>
    <x v="1"/>
    <n v="0"/>
    <s v="OffshoreAssociate"/>
    <n v="30"/>
    <n v="615.38461538461536"/>
    <n v="1"/>
    <n v="1.1399999999999999"/>
    <n v="0"/>
    <x v="0"/>
    <n v="0"/>
    <n v="0"/>
    <n v="200"/>
    <n v="0"/>
    <n v="0"/>
    <n v="-200"/>
  </r>
  <r>
    <x v="0"/>
    <s v="Leonard Yakebowitch"/>
    <s v="Analyst"/>
    <x v="295"/>
    <x v="295"/>
    <x v="0"/>
    <x v="84"/>
    <x v="3"/>
    <x v="1"/>
    <x v="1"/>
    <n v="163"/>
    <s v="OffshoreAnalyst"/>
    <n v="24"/>
    <n v="384.61538461538464"/>
    <n v="0.8"/>
    <n v="0.92"/>
    <n v="0"/>
    <x v="0"/>
    <n v="2826.2400000000002"/>
    <n v="384.61538461538464"/>
    <n v="1000"/>
    <n v="10"/>
    <n v="0"/>
    <n v="1431.6246153846155"/>
  </r>
  <r>
    <x v="0"/>
    <s v="Mirabel Gareisr"/>
    <s v="Senior Manager"/>
    <x v="121"/>
    <x v="121"/>
    <x v="1"/>
    <x v="38"/>
    <x v="1"/>
    <x v="3"/>
    <x v="0"/>
    <n v="0"/>
    <s v="OnsiteSenior Manager"/>
    <n v="72"/>
    <n v="8333.3333333333339"/>
    <n v="1"/>
    <n v="1.1299999999999999"/>
    <n v="0"/>
    <x v="0"/>
    <n v="0"/>
    <n v="0"/>
    <n v="0"/>
    <n v="0"/>
    <n v="0"/>
    <n v="0"/>
  </r>
  <r>
    <x v="0"/>
    <s v="Eveline Thoresby"/>
    <s v="Manager"/>
    <x v="105"/>
    <x v="105"/>
    <x v="1"/>
    <x v="49"/>
    <x v="1"/>
    <x v="3"/>
    <x v="0"/>
    <n v="106"/>
    <s v="OnsiteManager"/>
    <n v="65"/>
    <n v="7500"/>
    <n v="1"/>
    <n v="1.0900000000000001"/>
    <n v="0"/>
    <x v="0"/>
    <n v="7510.1"/>
    <n v="7500"/>
    <n v="500"/>
    <n v="0"/>
    <n v="0"/>
    <n v="-489.89999999999964"/>
  </r>
  <r>
    <x v="0"/>
    <s v="Stan Pirie"/>
    <s v="Analyst"/>
    <x v="122"/>
    <x v="122"/>
    <x v="1"/>
    <x v="15"/>
    <x v="2"/>
    <x v="0"/>
    <x v="1"/>
    <n v="163"/>
    <s v="OffshoreAnalyst"/>
    <n v="24"/>
    <n v="384.61538461538464"/>
    <n v="1.2"/>
    <n v="1.1000000000000001"/>
    <n v="0"/>
    <x v="0"/>
    <n v="5163.84"/>
    <n v="384.61538461538464"/>
    <n v="0"/>
    <n v="0"/>
    <n v="0"/>
    <n v="4779.2246153846154"/>
  </r>
  <r>
    <x v="0"/>
    <s v="Wiatt Lambert-Ciorwyn"/>
    <s v="Contractor"/>
    <x v="114"/>
    <x v="114"/>
    <x v="0"/>
    <x v="26"/>
    <x v="2"/>
    <x v="2"/>
    <x v="0"/>
    <n v="168"/>
    <s v="OnsiteContractor"/>
    <n v="60"/>
    <n v="72"/>
    <n v="1.1000000000000001"/>
    <n v="1.1100000000000001"/>
    <n v="0"/>
    <x v="0"/>
    <n v="11721.6"/>
    <n v="0"/>
    <n v="200"/>
    <n v="10"/>
    <n v="12096"/>
    <n v="-584.39999999999964"/>
  </r>
  <r>
    <x v="0"/>
    <s v="Burty Burthom"/>
    <s v="Contractor"/>
    <x v="32"/>
    <x v="32"/>
    <x v="0"/>
    <x v="29"/>
    <x v="0"/>
    <x v="1"/>
    <x v="1"/>
    <n v="166"/>
    <s v="OffshoreContractor"/>
    <n v="48"/>
    <n v="52"/>
    <n v="0.8"/>
    <n v="0.83"/>
    <n v="0"/>
    <x v="0"/>
    <n v="5099.5199999999995"/>
    <n v="0"/>
    <n v="1000"/>
    <n v="500"/>
    <n v="8632"/>
    <n v="-5032.4800000000005"/>
  </r>
  <r>
    <x v="0"/>
    <s v="Gunter Peppard"/>
    <s v="Contractor"/>
    <x v="290"/>
    <x v="290"/>
    <x v="1"/>
    <x v="39"/>
    <x v="1"/>
    <x v="1"/>
    <x v="0"/>
    <n v="161"/>
    <s v="OnsiteContractor"/>
    <n v="72"/>
    <n v="70"/>
    <n v="0.8"/>
    <n v="0.99"/>
    <n v="0"/>
    <x v="0"/>
    <n v="9180.8639999999996"/>
    <n v="0"/>
    <n v="1000"/>
    <n v="10"/>
    <n v="11270"/>
    <n v="-3099.1360000000004"/>
  </r>
  <r>
    <x v="0"/>
    <s v="Hubert Wyss"/>
    <s v="Analyst"/>
    <x v="307"/>
    <x v="307"/>
    <x v="1"/>
    <x v="26"/>
    <x v="2"/>
    <x v="3"/>
    <x v="1"/>
    <n v="165"/>
    <s v="OffshoreAnalyst"/>
    <n v="24"/>
    <n v="384.61538461538464"/>
    <n v="1"/>
    <n v="1.1100000000000001"/>
    <n v="0"/>
    <x v="0"/>
    <n v="4395.6000000000004"/>
    <n v="384.61538461538464"/>
    <n v="0"/>
    <n v="50"/>
    <n v="0"/>
    <n v="3960.9846153846156"/>
  </r>
  <r>
    <x v="0"/>
    <s v="Noach Checketts"/>
    <s v="Contractor"/>
    <x v="144"/>
    <x v="144"/>
    <x v="1"/>
    <x v="42"/>
    <x v="5"/>
    <x v="3"/>
    <x v="0"/>
    <n v="168"/>
    <s v="OnsiteContractor"/>
    <n v="65"/>
    <n v="74"/>
    <n v="1"/>
    <n v="1.1499999999999999"/>
    <n v="0"/>
    <x v="0"/>
    <n v="12557.999999999998"/>
    <n v="0"/>
    <n v="200"/>
    <n v="10"/>
    <n v="12432"/>
    <n v="-84.000000000001819"/>
  </r>
  <r>
    <x v="0"/>
    <s v="Floria Alphonso"/>
    <s v="Senior Manager"/>
    <x v="57"/>
    <x v="57"/>
    <x v="1"/>
    <x v="33"/>
    <x v="1"/>
    <x v="4"/>
    <x v="1"/>
    <n v="139"/>
    <s v="OffshoreSenior Manager"/>
    <n v="48"/>
    <n v="1538.4615384615386"/>
    <n v="0.9"/>
    <n v="0.98"/>
    <n v="0"/>
    <x v="0"/>
    <n v="5884.7039999999997"/>
    <n v="1538.4615384615386"/>
    <n v="500"/>
    <n v="250"/>
    <n v="0"/>
    <n v="3596.2424615384612"/>
  </r>
  <r>
    <x v="0"/>
    <s v="Henrik Wait"/>
    <s v="Contractor"/>
    <x v="160"/>
    <x v="160"/>
    <x v="1"/>
    <x v="47"/>
    <x v="0"/>
    <x v="1"/>
    <x v="1"/>
    <n v="100"/>
    <s v="OffshoreContractor"/>
    <n v="35"/>
    <n v="55"/>
    <n v="0.8"/>
    <n v="1.1399999999999999"/>
    <n v="0"/>
    <x v="0"/>
    <n v="3191.9999999999995"/>
    <n v="0"/>
    <n v="200"/>
    <n v="0"/>
    <n v="5500"/>
    <n v="-2508.0000000000005"/>
  </r>
  <r>
    <x v="0"/>
    <s v="Giana Altofts"/>
    <s v="Analyst"/>
    <x v="52"/>
    <x v="52"/>
    <x v="0"/>
    <x v="39"/>
    <x v="1"/>
    <x v="0"/>
    <x v="0"/>
    <n v="89"/>
    <s v="OnsiteAnalyst"/>
    <n v="48"/>
    <n v="5416.666666666667"/>
    <n v="1.2"/>
    <n v="0.99"/>
    <n v="0"/>
    <x v="0"/>
    <n v="9123.84"/>
    <n v="5416.666666666667"/>
    <n v="750"/>
    <n v="500"/>
    <n v="0"/>
    <n v="2457.1733333333332"/>
  </r>
  <r>
    <x v="0"/>
    <s v="Flossie Ghidotti"/>
    <s v="Senior Associate"/>
    <x v="245"/>
    <x v="245"/>
    <x v="0"/>
    <x v="81"/>
    <x v="2"/>
    <x v="3"/>
    <x v="0"/>
    <n v="165"/>
    <s v="OnsiteSenior Associate"/>
    <n v="60"/>
    <n v="6250"/>
    <n v="1"/>
    <n v="1"/>
    <n v="0"/>
    <x v="0"/>
    <n v="9600"/>
    <n v="6250"/>
    <n v="0"/>
    <n v="250"/>
    <n v="0"/>
    <n v="3100"/>
  </r>
  <r>
    <x v="0"/>
    <s v="Bron Relton"/>
    <s v="Associate"/>
    <x v="172"/>
    <x v="172"/>
    <x v="1"/>
    <x v="36"/>
    <x v="1"/>
    <x v="1"/>
    <x v="0"/>
    <n v="164"/>
    <s v="OnsiteAssociate"/>
    <n v="54"/>
    <n v="5666.666666666667"/>
    <n v="0.8"/>
    <n v="0.88"/>
    <n v="0"/>
    <x v="0"/>
    <n v="6234.6239999999998"/>
    <n v="5666.666666666667"/>
    <n v="1000"/>
    <n v="0"/>
    <n v="0"/>
    <n v="-432.04266666666717"/>
  </r>
  <r>
    <x v="0"/>
    <s v="Lynette Lehrmann"/>
    <s v="Senior Manager"/>
    <x v="141"/>
    <x v="141"/>
    <x v="0"/>
    <x v="21"/>
    <x v="2"/>
    <x v="1"/>
    <x v="1"/>
    <n v="165"/>
    <s v="OffshoreSenior Manager"/>
    <n v="48"/>
    <n v="1538.4615384615386"/>
    <n v="0.8"/>
    <n v="1.17"/>
    <n v="0"/>
    <x v="0"/>
    <n v="7188.48"/>
    <n v="1538.4615384615386"/>
    <n v="500"/>
    <n v="100"/>
    <n v="0"/>
    <n v="5050.0184615384605"/>
  </r>
  <r>
    <x v="0"/>
    <s v="Killy Endley"/>
    <s v="Manager"/>
    <x v="43"/>
    <x v="43"/>
    <x v="1"/>
    <x v="25"/>
    <x v="1"/>
    <x v="3"/>
    <x v="0"/>
    <n v="161"/>
    <s v="OnsiteManager"/>
    <n v="65"/>
    <n v="7500"/>
    <n v="1"/>
    <n v="1"/>
    <n v="0"/>
    <x v="0"/>
    <n v="10465"/>
    <n v="7500"/>
    <n v="0"/>
    <n v="0"/>
    <n v="0"/>
    <n v="2965"/>
  </r>
  <r>
    <x v="0"/>
    <s v="Clarine Parsisson"/>
    <s v="Associate"/>
    <x v="136"/>
    <x v="136"/>
    <x v="1"/>
    <x v="52"/>
    <x v="2"/>
    <x v="3"/>
    <x v="1"/>
    <n v="162"/>
    <s v="OffshoreAssociate"/>
    <n v="30"/>
    <n v="615.38461538461536"/>
    <n v="1"/>
    <n v="0.97"/>
    <n v="0"/>
    <x v="0"/>
    <n v="4714.2"/>
    <n v="615.38461538461536"/>
    <n v="0"/>
    <n v="0"/>
    <n v="0"/>
    <n v="4098.8153846153846"/>
  </r>
  <r>
    <x v="0"/>
    <s v="Ferdinande McAtamney"/>
    <s v="Director"/>
    <x v="5"/>
    <x v="5"/>
    <x v="0"/>
    <x v="5"/>
    <x v="3"/>
    <x v="1"/>
    <x v="1"/>
    <n v="0"/>
    <s v="OffshoreDirector"/>
    <n v="55"/>
    <n v="2307.6923076923076"/>
    <n v="0.8"/>
    <n v="0.9"/>
    <n v="0"/>
    <x v="0"/>
    <n v="6336"/>
    <n v="0"/>
    <n v="1000"/>
    <n v="0"/>
    <n v="0"/>
    <n v="5336"/>
  </r>
  <r>
    <x v="0"/>
    <s v="Venus Dowsey"/>
    <s v="Contractor"/>
    <x v="234"/>
    <x v="234"/>
    <x v="1"/>
    <x v="27"/>
    <x v="5"/>
    <x v="2"/>
    <x v="1"/>
    <n v="160"/>
    <s v="OffshoreContractor"/>
    <n v="35"/>
    <n v="41"/>
    <n v="1.1000000000000001"/>
    <n v="1.2"/>
    <n v="0"/>
    <x v="0"/>
    <n v="7392.0000000000009"/>
    <n v="0"/>
    <n v="200"/>
    <n v="0"/>
    <n v="6560"/>
    <n v="632.00000000000091"/>
  </r>
  <r>
    <x v="0"/>
    <s v="Morry Bayley"/>
    <s v="Analyst"/>
    <x v="165"/>
    <x v="165"/>
    <x v="0"/>
    <x v="64"/>
    <x v="3"/>
    <x v="2"/>
    <x v="1"/>
    <n v="0"/>
    <s v="OffshoreAnalyst"/>
    <n v="24"/>
    <n v="384.61538461538464"/>
    <n v="1.1000000000000001"/>
    <n v="0.97"/>
    <n v="0"/>
    <x v="0"/>
    <n v="4097.28"/>
    <n v="0"/>
    <n v="0"/>
    <n v="50"/>
    <n v="0"/>
    <n v="4047.2799999999997"/>
  </r>
  <r>
    <x v="0"/>
    <s v="Smith Byart"/>
    <s v="Analyst"/>
    <x v="279"/>
    <x v="279"/>
    <x v="1"/>
    <x v="13"/>
    <x v="2"/>
    <x v="3"/>
    <x v="0"/>
    <n v="163"/>
    <s v="OnsiteAnalyst"/>
    <n v="48"/>
    <n v="5416.666666666667"/>
    <n v="1"/>
    <n v="1.07"/>
    <n v="0"/>
    <x v="0"/>
    <n v="8371.68"/>
    <n v="5416.666666666667"/>
    <n v="0"/>
    <n v="10"/>
    <n v="0"/>
    <n v="2945.0133333333333"/>
  </r>
  <r>
    <x v="0"/>
    <s v="Yoshiko Gammel"/>
    <s v="Manager"/>
    <x v="157"/>
    <x v="157"/>
    <x v="0"/>
    <x v="81"/>
    <x v="2"/>
    <x v="2"/>
    <x v="1"/>
    <n v="0"/>
    <s v="OffshoreManager"/>
    <n v="40"/>
    <n v="1230.7692307692307"/>
    <n v="1.1000000000000001"/>
    <n v="1"/>
    <n v="0"/>
    <x v="0"/>
    <n v="7040.0000000000009"/>
    <n v="0"/>
    <n v="200"/>
    <n v="10"/>
    <n v="0"/>
    <n v="6830.0000000000009"/>
  </r>
  <r>
    <x v="0"/>
    <s v="Brockie Chasney"/>
    <s v="Contractor"/>
    <x v="267"/>
    <x v="267"/>
    <x v="0"/>
    <x v="33"/>
    <x v="1"/>
    <x v="2"/>
    <x v="1"/>
    <n v="163"/>
    <s v="OffshoreContractor"/>
    <n v="35"/>
    <n v="51"/>
    <n v="1.1000000000000001"/>
    <n v="0.98"/>
    <n v="0"/>
    <x v="0"/>
    <n v="6036.8000000000011"/>
    <n v="0"/>
    <n v="200"/>
    <n v="10"/>
    <n v="8313"/>
    <n v="-2486.1999999999989"/>
  </r>
  <r>
    <x v="0"/>
    <s v="Lorain Orgill"/>
    <s v="Manager"/>
    <x v="45"/>
    <x v="45"/>
    <x v="1"/>
    <x v="35"/>
    <x v="5"/>
    <x v="1"/>
    <x v="1"/>
    <n v="0"/>
    <s v="OffshoreManager"/>
    <n v="40"/>
    <n v="1230.7692307692307"/>
    <n v="0.8"/>
    <n v="0.95"/>
    <n v="0"/>
    <x v="0"/>
    <n v="0"/>
    <n v="0"/>
    <n v="0"/>
    <n v="50"/>
    <n v="0"/>
    <n v="-50"/>
  </r>
  <r>
    <x v="0"/>
    <s v="Cristabel Bovingdon"/>
    <s v="Analyst"/>
    <x v="279"/>
    <x v="279"/>
    <x v="1"/>
    <x v="13"/>
    <x v="2"/>
    <x v="3"/>
    <x v="0"/>
    <n v="162"/>
    <s v="OnsiteAnalyst"/>
    <n v="48"/>
    <n v="5416.666666666667"/>
    <n v="1"/>
    <n v="1.07"/>
    <n v="0"/>
    <x v="0"/>
    <n v="8320.32"/>
    <n v="5416.666666666667"/>
    <n v="750"/>
    <n v="10"/>
    <n v="0"/>
    <n v="2143.6533333333327"/>
  </r>
  <r>
    <x v="0"/>
    <s v="De witt Andrzejak"/>
    <s v="Analyst"/>
    <x v="232"/>
    <x v="232"/>
    <x v="1"/>
    <x v="77"/>
    <x v="2"/>
    <x v="1"/>
    <x v="1"/>
    <n v="162"/>
    <s v="OffshoreAnalyst"/>
    <n v="24"/>
    <n v="384.61538461538464"/>
    <n v="0.8"/>
    <n v="1.1499999999999999"/>
    <n v="0"/>
    <x v="0"/>
    <n v="3576.96"/>
    <n v="384.61538461538464"/>
    <n v="1000"/>
    <n v="50"/>
    <n v="0"/>
    <n v="2142.3446153846153"/>
  </r>
  <r>
    <x v="0"/>
    <s v="Bryana Toyne"/>
    <s v="Associate"/>
    <x v="174"/>
    <x v="174"/>
    <x v="1"/>
    <x v="71"/>
    <x v="4"/>
    <x v="1"/>
    <x v="1"/>
    <n v="167"/>
    <s v="OffshoreAssociate"/>
    <n v="30"/>
    <n v="615.38461538461536"/>
    <n v="0.8"/>
    <n v="1.0900000000000001"/>
    <n v="0"/>
    <x v="0"/>
    <n v="4368.72"/>
    <n v="615.38461538461536"/>
    <n v="0"/>
    <n v="50"/>
    <n v="0"/>
    <n v="3703.335384615385"/>
  </r>
  <r>
    <x v="0"/>
    <s v="Odelle Cammomile"/>
    <s v="Director"/>
    <x v="157"/>
    <x v="157"/>
    <x v="0"/>
    <x v="81"/>
    <x v="2"/>
    <x v="2"/>
    <x v="1"/>
    <n v="0"/>
    <s v="OffshoreDirector"/>
    <n v="55"/>
    <n v="2307.6923076923076"/>
    <n v="1.1000000000000001"/>
    <n v="1"/>
    <n v="0"/>
    <x v="0"/>
    <n v="9680"/>
    <n v="0"/>
    <n v="0"/>
    <n v="100"/>
    <n v="0"/>
    <n v="9580"/>
  </r>
  <r>
    <x v="0"/>
    <s v="Giorgio Haulkham"/>
    <s v="Senior Associate"/>
    <x v="54"/>
    <x v="54"/>
    <x v="1"/>
    <x v="40"/>
    <x v="5"/>
    <x v="0"/>
    <x v="1"/>
    <n v="0"/>
    <s v="OffshoreSenior Associate"/>
    <n v="35"/>
    <n v="923.07692307692309"/>
    <n v="1.2"/>
    <n v="1.17"/>
    <n v="0"/>
    <x v="0"/>
    <n v="0"/>
    <n v="0"/>
    <n v="750"/>
    <n v="0"/>
    <n v="0"/>
    <n v="-750"/>
  </r>
  <r>
    <x v="0"/>
    <s v="Adara Manvell"/>
    <s v="Manager"/>
    <x v="162"/>
    <x v="162"/>
    <x v="1"/>
    <x v="82"/>
    <x v="3"/>
    <x v="1"/>
    <x v="0"/>
    <n v="165"/>
    <s v="OnsiteManager"/>
    <n v="65"/>
    <n v="7500"/>
    <n v="0.8"/>
    <n v="1.1299999999999999"/>
    <n v="0"/>
    <x v="0"/>
    <n v="9695.4"/>
    <n v="7500"/>
    <n v="0"/>
    <n v="0"/>
    <n v="0"/>
    <n v="2195.3999999999996"/>
  </r>
  <r>
    <x v="0"/>
    <s v="Thibaud Glyssanne"/>
    <s v="Contractor"/>
    <x v="293"/>
    <x v="293"/>
    <x v="1"/>
    <x v="67"/>
    <x v="4"/>
    <x v="0"/>
    <x v="1"/>
    <n v="165"/>
    <s v="OffshoreContractor"/>
    <n v="48"/>
    <n v="43"/>
    <n v="1.2"/>
    <n v="0.81"/>
    <n v="0"/>
    <x v="0"/>
    <n v="7698.2400000000007"/>
    <n v="0"/>
    <n v="500"/>
    <n v="500"/>
    <n v="7095"/>
    <n v="-396.75999999999931"/>
  </r>
  <r>
    <x v="0"/>
    <s v="Lorant Alabone"/>
    <s v="Analyst"/>
    <x v="277"/>
    <x v="277"/>
    <x v="0"/>
    <x v="34"/>
    <x v="0"/>
    <x v="1"/>
    <x v="1"/>
    <n v="168"/>
    <s v="OffshoreAnalyst"/>
    <n v="24"/>
    <n v="384.61538461538464"/>
    <n v="0.8"/>
    <n v="0.9"/>
    <n v="0"/>
    <x v="0"/>
    <n v="2764.8"/>
    <n v="384.61538461538464"/>
    <n v="0"/>
    <n v="250"/>
    <n v="0"/>
    <n v="2130.1846153846154"/>
  </r>
  <r>
    <x v="0"/>
    <s v="Aggie Quirk"/>
    <s v="Analyst"/>
    <x v="107"/>
    <x v="107"/>
    <x v="1"/>
    <x v="73"/>
    <x v="1"/>
    <x v="3"/>
    <x v="0"/>
    <n v="0"/>
    <s v="OnsiteAnalyst"/>
    <n v="48"/>
    <n v="5416.666666666667"/>
    <n v="1"/>
    <n v="0.86"/>
    <n v="0"/>
    <x v="0"/>
    <n v="0"/>
    <n v="0"/>
    <n v="0"/>
    <n v="0"/>
    <n v="0"/>
    <n v="0"/>
  </r>
  <r>
    <x v="0"/>
    <s v="Hunt Mearing"/>
    <s v="Senior Associate"/>
    <x v="151"/>
    <x v="151"/>
    <x v="1"/>
    <x v="81"/>
    <x v="2"/>
    <x v="1"/>
    <x v="0"/>
    <n v="137"/>
    <s v="OnsiteSenior Associate"/>
    <n v="60"/>
    <n v="6250"/>
    <n v="0.8"/>
    <n v="1"/>
    <n v="0"/>
    <x v="0"/>
    <n v="6576"/>
    <n v="6250"/>
    <n v="500"/>
    <n v="10"/>
    <n v="0"/>
    <n v="-184"/>
  </r>
  <r>
    <x v="0"/>
    <s v="Caressa Bockett"/>
    <s v="Senior Manager"/>
    <x v="291"/>
    <x v="291"/>
    <x v="1"/>
    <x v="90"/>
    <x v="5"/>
    <x v="3"/>
    <x v="1"/>
    <n v="0"/>
    <s v="OffshoreSenior Manager"/>
    <n v="48"/>
    <n v="1538.4615384615386"/>
    <n v="1"/>
    <n v="1.01"/>
    <n v="0"/>
    <x v="0"/>
    <n v="0"/>
    <n v="0"/>
    <n v="0"/>
    <n v="0"/>
    <n v="0"/>
    <n v="0"/>
  </r>
  <r>
    <x v="0"/>
    <s v="Dita Hillett"/>
    <s v="Senior Associate"/>
    <x v="68"/>
    <x v="68"/>
    <x v="0"/>
    <x v="23"/>
    <x v="2"/>
    <x v="1"/>
    <x v="1"/>
    <n v="130"/>
    <s v="OffshoreSenior Associate"/>
    <n v="35"/>
    <n v="923.07692307692309"/>
    <n v="0.8"/>
    <n v="0.95"/>
    <n v="0"/>
    <x v="0"/>
    <n v="4256"/>
    <n v="923.07692307692309"/>
    <n v="0"/>
    <n v="0"/>
    <n v="0"/>
    <n v="3332.9230769230771"/>
  </r>
  <r>
    <x v="0"/>
    <s v="Derk Wildt"/>
    <s v="Contractor"/>
    <x v="106"/>
    <x v="106"/>
    <x v="0"/>
    <x v="72"/>
    <x v="0"/>
    <x v="2"/>
    <x v="0"/>
    <n v="0"/>
    <s v="OnsiteContractor"/>
    <n v="65"/>
    <n v="74"/>
    <n v="1.1000000000000001"/>
    <n v="0.94"/>
    <n v="0"/>
    <x v="0"/>
    <n v="10753.6"/>
    <n v="0"/>
    <n v="1000"/>
    <n v="0"/>
    <n v="0"/>
    <n v="9753.6"/>
  </r>
  <r>
    <x v="0"/>
    <s v="Euell O'Farrell"/>
    <s v="Analyst"/>
    <x v="88"/>
    <x v="88"/>
    <x v="1"/>
    <x v="53"/>
    <x v="5"/>
    <x v="1"/>
    <x v="1"/>
    <n v="161"/>
    <s v="OffshoreAnalyst"/>
    <n v="24"/>
    <n v="384.61538461538464"/>
    <n v="0.8"/>
    <n v="1.1100000000000001"/>
    <n v="0"/>
    <x v="0"/>
    <n v="3431.2320000000004"/>
    <n v="384.61538461538464"/>
    <n v="200"/>
    <n v="500"/>
    <n v="0"/>
    <n v="2346.6166153846157"/>
  </r>
  <r>
    <x v="0"/>
    <s v="Carr Stitt"/>
    <s v="Contractor"/>
    <x v="200"/>
    <x v="200"/>
    <x v="0"/>
    <x v="7"/>
    <x v="0"/>
    <x v="1"/>
    <x v="1"/>
    <n v="0"/>
    <s v="OffshoreContractor"/>
    <n v="35"/>
    <n v="54"/>
    <n v="0.8"/>
    <n v="1.1399999999999999"/>
    <n v="0"/>
    <x v="0"/>
    <n v="5107.2"/>
    <n v="0"/>
    <n v="0"/>
    <n v="250"/>
    <n v="0"/>
    <n v="4857.2"/>
  </r>
  <r>
    <x v="0"/>
    <s v="Hoebart Thorald"/>
    <s v="Manager"/>
    <x v="87"/>
    <x v="87"/>
    <x v="1"/>
    <x v="65"/>
    <x v="5"/>
    <x v="1"/>
    <x v="0"/>
    <n v="135"/>
    <s v="OnsiteManager"/>
    <n v="65"/>
    <n v="7500"/>
    <n v="0.8"/>
    <n v="1.2"/>
    <n v="0"/>
    <x v="0"/>
    <n v="8424"/>
    <n v="7500"/>
    <n v="0"/>
    <n v="0"/>
    <n v="0"/>
    <n v="924"/>
  </r>
  <r>
    <x v="0"/>
    <s v="Norina Hamber"/>
    <s v="Manager"/>
    <x v="293"/>
    <x v="293"/>
    <x v="1"/>
    <x v="67"/>
    <x v="4"/>
    <x v="0"/>
    <x v="0"/>
    <n v="0"/>
    <s v="OnsiteManager"/>
    <n v="65"/>
    <n v="7500"/>
    <n v="1.2"/>
    <n v="0.81"/>
    <n v="0"/>
    <x v="0"/>
    <n v="0"/>
    <n v="0"/>
    <n v="0"/>
    <n v="50"/>
    <n v="0"/>
    <n v="-50"/>
  </r>
  <r>
    <x v="0"/>
    <s v="Dorene Del Monte"/>
    <s v="Senior Manager"/>
    <x v="299"/>
    <x v="299"/>
    <x v="1"/>
    <x v="22"/>
    <x v="2"/>
    <x v="4"/>
    <x v="1"/>
    <n v="163"/>
    <s v="OffshoreSenior Manager"/>
    <n v="48"/>
    <n v="1538.4615384615386"/>
    <n v="0.9"/>
    <n v="1.2"/>
    <n v="0"/>
    <x v="0"/>
    <n v="8449.92"/>
    <n v="1538.4615384615386"/>
    <n v="0"/>
    <n v="50"/>
    <n v="0"/>
    <n v="6861.4584615384611"/>
  </r>
  <r>
    <x v="0"/>
    <s v="Cortie Cossons"/>
    <s v="Senior Associate"/>
    <x v="305"/>
    <x v="305"/>
    <x v="1"/>
    <x v="19"/>
    <x v="2"/>
    <x v="0"/>
    <x v="1"/>
    <n v="163"/>
    <s v="OffshoreSenior Associate"/>
    <n v="35"/>
    <n v="923.07692307692309"/>
    <n v="1.2"/>
    <n v="1.07"/>
    <n v="0"/>
    <x v="0"/>
    <n v="7325.22"/>
    <n v="923.07692307692309"/>
    <n v="1000"/>
    <n v="100"/>
    <n v="0"/>
    <n v="5302.1430769230774"/>
  </r>
  <r>
    <x v="0"/>
    <s v="Roselle Linscott"/>
    <s v="Associate"/>
    <x v="210"/>
    <x v="210"/>
    <x v="0"/>
    <x v="89"/>
    <x v="0"/>
    <x v="1"/>
    <x v="1"/>
    <n v="160"/>
    <s v="OffshoreAssociate"/>
    <n v="30"/>
    <n v="615.38461538461536"/>
    <n v="0.8"/>
    <n v="1.04"/>
    <n v="0"/>
    <x v="0"/>
    <n v="3993.6000000000004"/>
    <n v="615.38461538461536"/>
    <n v="500"/>
    <n v="50"/>
    <n v="0"/>
    <n v="2828.2153846153851"/>
  </r>
  <r>
    <x v="0"/>
    <s v="Ingamar Coorington"/>
    <s v="Contractor"/>
    <x v="176"/>
    <x v="176"/>
    <x v="1"/>
    <x v="37"/>
    <x v="1"/>
    <x v="1"/>
    <x v="1"/>
    <n v="0"/>
    <s v="OffshoreContractor"/>
    <n v="35"/>
    <n v="46"/>
    <n v="0.8"/>
    <n v="0.87"/>
    <n v="0"/>
    <x v="0"/>
    <n v="0"/>
    <n v="0"/>
    <n v="200"/>
    <n v="0"/>
    <n v="0"/>
    <n v="-200"/>
  </r>
  <r>
    <x v="0"/>
    <s v="Goddard Aireton"/>
    <s v="Associate"/>
    <x v="193"/>
    <x v="193"/>
    <x v="0"/>
    <x v="23"/>
    <x v="2"/>
    <x v="2"/>
    <x v="1"/>
    <n v="95"/>
    <s v="OffshoreAssociate"/>
    <n v="30"/>
    <n v="615.38461538461536"/>
    <n v="1.1000000000000001"/>
    <n v="0.95"/>
    <n v="0"/>
    <x v="0"/>
    <n v="5016"/>
    <n v="615.38461538461536"/>
    <n v="500"/>
    <n v="10"/>
    <n v="0"/>
    <n v="3890.6153846153848"/>
  </r>
  <r>
    <x v="0"/>
    <s v="Kippie Middlemass"/>
    <s v="Associate"/>
    <x v="182"/>
    <x v="182"/>
    <x v="1"/>
    <x v="67"/>
    <x v="4"/>
    <x v="2"/>
    <x v="0"/>
    <n v="165"/>
    <s v="OnsiteAssociate"/>
    <n v="54"/>
    <n v="5666.666666666667"/>
    <n v="1.1000000000000001"/>
    <n v="0.81"/>
    <n v="0"/>
    <x v="0"/>
    <n v="7938.81"/>
    <n v="5666.666666666667"/>
    <n v="0"/>
    <n v="100"/>
    <n v="0"/>
    <n v="2172.1433333333334"/>
  </r>
  <r>
    <x v="0"/>
    <s v="Saloma Hilliam"/>
    <s v="Associate"/>
    <x v="242"/>
    <x v="242"/>
    <x v="1"/>
    <x v="85"/>
    <x v="1"/>
    <x v="3"/>
    <x v="1"/>
    <n v="0"/>
    <s v="OffshoreAssociate"/>
    <n v="30"/>
    <n v="615.38461538461536"/>
    <n v="1"/>
    <n v="1.08"/>
    <n v="0"/>
    <x v="0"/>
    <n v="0"/>
    <n v="0"/>
    <n v="500"/>
    <n v="0"/>
    <n v="0"/>
    <n v="-500"/>
  </r>
  <r>
    <x v="0"/>
    <s v="Federico Garrattley"/>
    <s v="Associate"/>
    <x v="98"/>
    <x v="98"/>
    <x v="1"/>
    <x v="17"/>
    <x v="4"/>
    <x v="0"/>
    <x v="1"/>
    <n v="165"/>
    <s v="OffshoreAssociate"/>
    <n v="30"/>
    <n v="615.38461538461536"/>
    <n v="1.2"/>
    <n v="0.86"/>
    <n v="0"/>
    <x v="0"/>
    <n v="5108.3999999999996"/>
    <n v="615.38461538461536"/>
    <n v="200"/>
    <n v="50"/>
    <n v="0"/>
    <n v="4243.0153846153844"/>
  </r>
  <r>
    <x v="0"/>
    <s v="Merle Lindroos"/>
    <s v="Contractor"/>
    <x v="121"/>
    <x v="121"/>
    <x v="1"/>
    <x v="38"/>
    <x v="1"/>
    <x v="3"/>
    <x v="1"/>
    <n v="167"/>
    <s v="OffshoreContractor"/>
    <n v="40"/>
    <n v="44"/>
    <n v="1"/>
    <n v="1.1299999999999999"/>
    <n v="0"/>
    <x v="0"/>
    <n v="7548.4"/>
    <n v="0"/>
    <n v="500"/>
    <n v="500"/>
    <n v="7348"/>
    <n v="-799.60000000000036"/>
  </r>
  <r>
    <x v="0"/>
    <s v="Hope Kmicicki"/>
    <s v="Contractor"/>
    <x v="180"/>
    <x v="180"/>
    <x v="1"/>
    <x v="23"/>
    <x v="2"/>
    <x v="0"/>
    <x v="1"/>
    <n v="0"/>
    <s v="OffshoreContractor"/>
    <n v="35"/>
    <n v="53"/>
    <n v="1.2"/>
    <n v="0.95"/>
    <n v="0"/>
    <x v="0"/>
    <n v="0"/>
    <n v="0"/>
    <n v="500"/>
    <n v="0"/>
    <n v="0"/>
    <n v="-500"/>
  </r>
  <r>
    <x v="0"/>
    <s v="Carie Rockcliff"/>
    <s v="Director"/>
    <x v="140"/>
    <x v="140"/>
    <x v="1"/>
    <x v="22"/>
    <x v="2"/>
    <x v="0"/>
    <x v="0"/>
    <n v="0"/>
    <s v="OnsiteDirector"/>
    <n v="90"/>
    <n v="9166.6666666666661"/>
    <n v="1.2"/>
    <n v="1.2"/>
    <n v="0"/>
    <x v="0"/>
    <n v="0"/>
    <n v="0"/>
    <n v="0"/>
    <n v="10"/>
    <n v="0"/>
    <n v="-10"/>
  </r>
  <r>
    <x v="0"/>
    <s v="Vanya Capel"/>
    <s v="Contractor"/>
    <x v="208"/>
    <x v="208"/>
    <x v="1"/>
    <x v="27"/>
    <x v="5"/>
    <x v="0"/>
    <x v="1"/>
    <n v="0"/>
    <s v="OffshoreContractor"/>
    <n v="40"/>
    <n v="48"/>
    <n v="1.2"/>
    <n v="1.2"/>
    <n v="0"/>
    <x v="0"/>
    <n v="0"/>
    <n v="0"/>
    <n v="200"/>
    <n v="0"/>
    <n v="0"/>
    <n v="-200"/>
  </r>
  <r>
    <x v="0"/>
    <s v="Mirilla Nucator"/>
    <s v="Analyst"/>
    <x v="100"/>
    <x v="100"/>
    <x v="1"/>
    <x v="62"/>
    <x v="4"/>
    <x v="3"/>
    <x v="1"/>
    <n v="164"/>
    <s v="OffshoreAnalyst"/>
    <n v="24"/>
    <n v="384.61538461538464"/>
    <n v="1"/>
    <n v="1.17"/>
    <n v="0"/>
    <x v="0"/>
    <n v="4605.12"/>
    <n v="384.61538461538464"/>
    <n v="750"/>
    <n v="0"/>
    <n v="0"/>
    <n v="3470.5046153846151"/>
  </r>
  <r>
    <x v="0"/>
    <s v="Livvyy Hopkynson"/>
    <s v="Analyst"/>
    <x v="137"/>
    <x v="137"/>
    <x v="1"/>
    <x v="40"/>
    <x v="5"/>
    <x v="3"/>
    <x v="1"/>
    <n v="0"/>
    <s v="OffshoreAnalyst"/>
    <n v="24"/>
    <n v="384.61538461538464"/>
    <n v="1"/>
    <n v="1.17"/>
    <n v="0"/>
    <x v="0"/>
    <n v="0"/>
    <n v="0"/>
    <n v="750"/>
    <n v="50"/>
    <n v="0"/>
    <n v="-800"/>
  </r>
  <r>
    <x v="0"/>
    <s v="Elysha Slayny"/>
    <s v="Contractor"/>
    <x v="188"/>
    <x v="188"/>
    <x v="1"/>
    <x v="49"/>
    <x v="1"/>
    <x v="2"/>
    <x v="1"/>
    <n v="0"/>
    <s v="OffshoreContractor"/>
    <n v="48"/>
    <n v="42"/>
    <n v="1.1000000000000001"/>
    <n v="1.0900000000000001"/>
    <n v="0"/>
    <x v="0"/>
    <n v="0"/>
    <n v="0"/>
    <n v="200"/>
    <n v="0"/>
    <n v="0"/>
    <n v="-200"/>
  </r>
  <r>
    <x v="0"/>
    <s v="Reinold Bruineman"/>
    <s v="Manager"/>
    <x v="85"/>
    <x v="85"/>
    <x v="0"/>
    <x v="63"/>
    <x v="4"/>
    <x v="1"/>
    <x v="1"/>
    <n v="0"/>
    <s v="OffshoreManager"/>
    <n v="40"/>
    <n v="1230.7692307692307"/>
    <n v="0.8"/>
    <n v="1.02"/>
    <n v="0"/>
    <x v="0"/>
    <n v="5222.3999999999996"/>
    <n v="0"/>
    <n v="1000"/>
    <n v="50"/>
    <n v="0"/>
    <n v="4172.3999999999996"/>
  </r>
  <r>
    <x v="0"/>
    <s v="Ramona Jehan"/>
    <s v="Manager"/>
    <x v="274"/>
    <x v="274"/>
    <x v="1"/>
    <x v="3"/>
    <x v="2"/>
    <x v="3"/>
    <x v="1"/>
    <n v="164"/>
    <s v="OffshoreManager"/>
    <n v="40"/>
    <n v="1230.7692307692307"/>
    <n v="1"/>
    <n v="0.98"/>
    <n v="0"/>
    <x v="0"/>
    <n v="6428.8"/>
    <n v="1230.7692307692307"/>
    <n v="750"/>
    <n v="0"/>
    <n v="0"/>
    <n v="4448.0307692307697"/>
  </r>
  <r>
    <x v="0"/>
    <s v="Adam Binnes"/>
    <s v="Contractor"/>
    <x v="140"/>
    <x v="140"/>
    <x v="1"/>
    <x v="22"/>
    <x v="2"/>
    <x v="0"/>
    <x v="0"/>
    <n v="0"/>
    <s v="OnsiteContractor"/>
    <n v="72"/>
    <n v="70"/>
    <n v="1.2"/>
    <n v="1.2"/>
    <n v="0"/>
    <x v="0"/>
    <n v="0"/>
    <n v="0"/>
    <n v="1000"/>
    <n v="10"/>
    <n v="0"/>
    <n v="-1010"/>
  </r>
  <r>
    <x v="0"/>
    <s v="Dorey Sackler"/>
    <s v="Contractor"/>
    <x v="221"/>
    <x v="221"/>
    <x v="1"/>
    <x v="67"/>
    <x v="4"/>
    <x v="1"/>
    <x v="0"/>
    <n v="163"/>
    <s v="OnsiteContractor"/>
    <n v="60"/>
    <n v="72"/>
    <n v="0.8"/>
    <n v="0.81"/>
    <n v="0"/>
    <x v="0"/>
    <n v="6337.4400000000005"/>
    <n v="0"/>
    <n v="0"/>
    <n v="0"/>
    <n v="11736"/>
    <n v="-5398.5599999999995"/>
  </r>
  <r>
    <x v="0"/>
    <s v="Claudell Galvin"/>
    <s v="Analyst"/>
    <x v="196"/>
    <x v="196"/>
    <x v="0"/>
    <x v="4"/>
    <x v="2"/>
    <x v="3"/>
    <x v="1"/>
    <n v="162"/>
    <s v="OffshoreAnalyst"/>
    <n v="24"/>
    <n v="384.61538461538464"/>
    <n v="1"/>
    <n v="1.05"/>
    <n v="0"/>
    <x v="0"/>
    <n v="4032"/>
    <n v="384.61538461538464"/>
    <n v="200"/>
    <n v="0"/>
    <n v="0"/>
    <n v="3447.3846153846152"/>
  </r>
  <r>
    <x v="0"/>
    <s v="Josh Grigolashvill"/>
    <s v="Associate"/>
    <x v="50"/>
    <x v="50"/>
    <x v="1"/>
    <x v="31"/>
    <x v="2"/>
    <x v="3"/>
    <x v="1"/>
    <n v="112"/>
    <s v="OffshoreAssociate"/>
    <n v="30"/>
    <n v="615.38461538461536"/>
    <n v="1"/>
    <n v="1.01"/>
    <n v="0"/>
    <x v="0"/>
    <n v="3393.6"/>
    <n v="615.38461538461536"/>
    <n v="0"/>
    <n v="50"/>
    <n v="0"/>
    <n v="2728.2153846153847"/>
  </r>
  <r>
    <x v="0"/>
    <s v="Ricki Bleything"/>
    <s v="Analyst"/>
    <x v="265"/>
    <x v="265"/>
    <x v="1"/>
    <x v="0"/>
    <x v="0"/>
    <x v="2"/>
    <x v="1"/>
    <n v="94"/>
    <s v="OffshoreAnalyst"/>
    <n v="24"/>
    <n v="384.61538461538464"/>
    <n v="1.1000000000000001"/>
    <n v="1"/>
    <n v="0"/>
    <x v="0"/>
    <n v="2481.6000000000004"/>
    <n v="384.61538461538464"/>
    <n v="750"/>
    <n v="0"/>
    <n v="0"/>
    <n v="1346.9846153846156"/>
  </r>
  <r>
    <x v="0"/>
    <s v="Sharron Yurenev"/>
    <s v="Contractor"/>
    <x v="300"/>
    <x v="300"/>
    <x v="0"/>
    <x v="6"/>
    <x v="4"/>
    <x v="0"/>
    <x v="0"/>
    <n v="161"/>
    <s v="OnsiteContractor"/>
    <n v="65"/>
    <n v="71"/>
    <n v="1.2"/>
    <n v="1.04"/>
    <n v="0"/>
    <x v="0"/>
    <n v="12979.2"/>
    <n v="0"/>
    <n v="500"/>
    <n v="0"/>
    <n v="11431"/>
    <n v="1048.2000000000007"/>
  </r>
  <r>
    <x v="0"/>
    <s v="Vina Rabbitts"/>
    <s v="Associate"/>
    <x v="116"/>
    <x v="116"/>
    <x v="1"/>
    <x v="24"/>
    <x v="0"/>
    <x v="1"/>
    <x v="1"/>
    <n v="165"/>
    <s v="OffshoreAssociate"/>
    <n v="30"/>
    <n v="615.38461538461536"/>
    <n v="0.8"/>
    <n v="0.99"/>
    <n v="0"/>
    <x v="0"/>
    <n v="3920.4"/>
    <n v="615.38461538461536"/>
    <n v="750"/>
    <n v="500"/>
    <n v="0"/>
    <n v="2055.0153846153848"/>
  </r>
  <r>
    <x v="0"/>
    <s v="Linoel Veelers"/>
    <s v="Senior Associate"/>
    <x v="173"/>
    <x v="173"/>
    <x v="0"/>
    <x v="84"/>
    <x v="3"/>
    <x v="3"/>
    <x v="0"/>
    <n v="110"/>
    <s v="OnsiteSenior Associate"/>
    <n v="60"/>
    <n v="6250"/>
    <n v="1"/>
    <n v="0.92"/>
    <n v="0"/>
    <x v="0"/>
    <n v="8832"/>
    <n v="6250"/>
    <n v="200"/>
    <n v="50"/>
    <n v="0"/>
    <n v="2332"/>
  </r>
  <r>
    <x v="0"/>
    <s v="Morley Kleyn"/>
    <s v="Senior Associate"/>
    <x v="106"/>
    <x v="106"/>
    <x v="0"/>
    <x v="72"/>
    <x v="0"/>
    <x v="2"/>
    <x v="1"/>
    <n v="136"/>
    <s v="OffshoreSenior Associate"/>
    <n v="35"/>
    <n v="923.07692307692309"/>
    <n v="1.1000000000000001"/>
    <n v="0.94"/>
    <n v="0"/>
    <x v="0"/>
    <n v="5790.4000000000005"/>
    <n v="923.07692307692309"/>
    <n v="500"/>
    <n v="250"/>
    <n v="0"/>
    <n v="4117.3230769230777"/>
  </r>
  <r>
    <x v="0"/>
    <s v="Candie Kilfeder"/>
    <s v="Analyst"/>
    <x v="86"/>
    <x v="86"/>
    <x v="1"/>
    <x v="64"/>
    <x v="3"/>
    <x v="3"/>
    <x v="1"/>
    <n v="0"/>
    <s v="OffshoreAnalyst"/>
    <n v="24"/>
    <n v="384.61538461538464"/>
    <n v="1"/>
    <n v="0.97"/>
    <n v="0"/>
    <x v="0"/>
    <n v="0"/>
    <n v="0"/>
    <n v="0"/>
    <n v="0"/>
    <n v="0"/>
    <n v="0"/>
  </r>
  <r>
    <x v="0"/>
    <s v="Carolus Jearum"/>
    <s v="Analyst"/>
    <x v="299"/>
    <x v="299"/>
    <x v="1"/>
    <x v="22"/>
    <x v="2"/>
    <x v="4"/>
    <x v="1"/>
    <n v="160"/>
    <s v="OffshoreAnalyst"/>
    <n v="24"/>
    <n v="384.61538461538464"/>
    <n v="0.9"/>
    <n v="1.2"/>
    <n v="0"/>
    <x v="0"/>
    <n v="4147.2"/>
    <n v="384.61538461538464"/>
    <n v="200"/>
    <n v="500"/>
    <n v="0"/>
    <n v="3062.5846153846151"/>
  </r>
  <r>
    <x v="0"/>
    <s v="Appolonia Martusewicz"/>
    <s v="Analyst"/>
    <x v="217"/>
    <x v="217"/>
    <x v="0"/>
    <x v="11"/>
    <x v="2"/>
    <x v="3"/>
    <x v="1"/>
    <n v="161"/>
    <s v="OffshoreAnalyst"/>
    <n v="24"/>
    <n v="384.61538461538464"/>
    <n v="1"/>
    <n v="0.95"/>
    <n v="0"/>
    <x v="0"/>
    <n v="3648"/>
    <n v="384.61538461538464"/>
    <n v="0"/>
    <n v="100"/>
    <n v="0"/>
    <n v="3163.3846153846152"/>
  </r>
  <r>
    <x v="0"/>
    <s v="Ely D'Alwis"/>
    <s v="Analyst"/>
    <x v="80"/>
    <x v="80"/>
    <x v="1"/>
    <x v="14"/>
    <x v="5"/>
    <x v="1"/>
    <x v="0"/>
    <n v="0"/>
    <s v="OnsiteAnalyst"/>
    <n v="48"/>
    <n v="5416.666666666667"/>
    <n v="0.8"/>
    <n v="1.03"/>
    <n v="0"/>
    <x v="0"/>
    <n v="0"/>
    <n v="0"/>
    <n v="200"/>
    <n v="0"/>
    <n v="0"/>
    <n v="-200"/>
  </r>
  <r>
    <x v="0"/>
    <s v="Augie Hucke"/>
    <s v="Contractor"/>
    <x v="64"/>
    <x v="64"/>
    <x v="0"/>
    <x v="48"/>
    <x v="5"/>
    <x v="1"/>
    <x v="1"/>
    <n v="167"/>
    <s v="OffshoreContractor"/>
    <n v="40"/>
    <n v="51"/>
    <n v="0.8"/>
    <n v="0.93"/>
    <n v="0"/>
    <x v="0"/>
    <n v="4761.6000000000004"/>
    <n v="0"/>
    <n v="750"/>
    <n v="100"/>
    <n v="8517"/>
    <n v="-4605.3999999999996"/>
  </r>
  <r>
    <x v="0"/>
    <s v="Gilligan Bergstram"/>
    <s v="Associate"/>
    <x v="229"/>
    <x v="229"/>
    <x v="1"/>
    <x v="69"/>
    <x v="3"/>
    <x v="1"/>
    <x v="0"/>
    <n v="162"/>
    <s v="OnsiteAssociate"/>
    <n v="54"/>
    <n v="5666.666666666667"/>
    <n v="0.8"/>
    <n v="0.86"/>
    <n v="0"/>
    <x v="0"/>
    <n v="6018.6240000000007"/>
    <n v="5666.666666666667"/>
    <n v="0"/>
    <n v="0"/>
    <n v="0"/>
    <n v="351.95733333333374"/>
  </r>
  <r>
    <x v="0"/>
    <s v="Bearnard Balloch"/>
    <s v="Analyst"/>
    <x v="13"/>
    <x v="13"/>
    <x v="1"/>
    <x v="13"/>
    <x v="2"/>
    <x v="2"/>
    <x v="1"/>
    <n v="0"/>
    <s v="OffshoreAnalyst"/>
    <n v="24"/>
    <n v="384.61538461538464"/>
    <n v="1.1000000000000001"/>
    <n v="1.07"/>
    <n v="0"/>
    <x v="0"/>
    <n v="0"/>
    <n v="0"/>
    <n v="200"/>
    <n v="0"/>
    <n v="0"/>
    <n v="-200"/>
  </r>
  <r>
    <x v="0"/>
    <s v="Ermentrude Hanrott"/>
    <s v="Analyst"/>
    <x v="144"/>
    <x v="144"/>
    <x v="1"/>
    <x v="42"/>
    <x v="5"/>
    <x v="3"/>
    <x v="1"/>
    <n v="164"/>
    <s v="OffshoreAnalyst"/>
    <n v="24"/>
    <n v="384.61538461538464"/>
    <n v="1"/>
    <n v="1.1499999999999999"/>
    <n v="0"/>
    <x v="0"/>
    <n v="4526.3999999999996"/>
    <n v="384.61538461538464"/>
    <n v="0"/>
    <n v="50"/>
    <n v="0"/>
    <n v="4091.7846153846149"/>
  </r>
  <r>
    <x v="0"/>
    <s v="Florella Palffrey"/>
    <s v="Analyst"/>
    <x v="111"/>
    <x v="111"/>
    <x v="0"/>
    <x v="47"/>
    <x v="0"/>
    <x v="0"/>
    <x v="0"/>
    <n v="116"/>
    <s v="OnsiteAnalyst"/>
    <n v="48"/>
    <n v="5416.666666666667"/>
    <n v="1.2"/>
    <n v="1.1399999999999999"/>
    <n v="0"/>
    <x v="0"/>
    <n v="10506.24"/>
    <n v="5416.666666666667"/>
    <n v="0"/>
    <n v="50"/>
    <n v="0"/>
    <n v="5039.5733333333328"/>
  </r>
  <r>
    <x v="0"/>
    <s v="Alasteir McColl"/>
    <s v="Contractor"/>
    <x v="251"/>
    <x v="251"/>
    <x v="1"/>
    <x v="76"/>
    <x v="5"/>
    <x v="0"/>
    <x v="1"/>
    <n v="161"/>
    <s v="OffshoreContractor"/>
    <n v="35"/>
    <n v="43"/>
    <n v="1.2"/>
    <n v="0.96"/>
    <n v="0"/>
    <x v="0"/>
    <n v="6491.5199999999995"/>
    <n v="0"/>
    <n v="750"/>
    <n v="100"/>
    <n v="6923"/>
    <n v="-1281.4800000000005"/>
  </r>
  <r>
    <x v="0"/>
    <s v="Tomkin Qualtrough"/>
    <s v="Associate"/>
    <x v="187"/>
    <x v="187"/>
    <x v="1"/>
    <x v="87"/>
    <x v="0"/>
    <x v="2"/>
    <x v="1"/>
    <n v="160"/>
    <s v="OffshoreAssociate"/>
    <n v="30"/>
    <n v="615.38461538461536"/>
    <n v="1.1000000000000001"/>
    <n v="0.86"/>
    <n v="0"/>
    <x v="0"/>
    <n v="4540.8"/>
    <n v="615.38461538461536"/>
    <n v="750"/>
    <n v="100"/>
    <n v="0"/>
    <n v="3075.4153846153849"/>
  </r>
  <r>
    <x v="0"/>
    <s v="Shelby McCloy"/>
    <s v="Contractor"/>
    <x v="51"/>
    <x v="51"/>
    <x v="1"/>
    <x v="21"/>
    <x v="2"/>
    <x v="4"/>
    <x v="1"/>
    <n v="161"/>
    <s v="OffshoreContractor"/>
    <n v="35"/>
    <n v="47"/>
    <n v="0.9"/>
    <n v="1.17"/>
    <n v="0"/>
    <x v="0"/>
    <n v="5933.6549999999997"/>
    <n v="0"/>
    <n v="200"/>
    <n v="50"/>
    <n v="7567"/>
    <n v="-1883.3450000000003"/>
  </r>
  <r>
    <x v="0"/>
    <s v="Abran Oaten"/>
    <s v="Associate"/>
    <x v="72"/>
    <x v="72"/>
    <x v="0"/>
    <x v="53"/>
    <x v="5"/>
    <x v="3"/>
    <x v="1"/>
    <n v="162"/>
    <s v="OffshoreAssociate"/>
    <n v="30"/>
    <n v="615.38461538461536"/>
    <n v="1"/>
    <n v="1.1100000000000001"/>
    <n v="0"/>
    <x v="0"/>
    <n v="5328.0000000000009"/>
    <n v="615.38461538461536"/>
    <n v="0"/>
    <n v="100"/>
    <n v="0"/>
    <n v="4612.6153846153857"/>
  </r>
  <r>
    <x v="0"/>
    <s v="Babette Bewlay"/>
    <s v="Senior Manager"/>
    <x v="154"/>
    <x v="154"/>
    <x v="0"/>
    <x v="10"/>
    <x v="5"/>
    <x v="3"/>
    <x v="1"/>
    <n v="0"/>
    <s v="OffshoreSenior Manager"/>
    <n v="48"/>
    <n v="1538.4615384615386"/>
    <n v="1"/>
    <n v="1.1599999999999999"/>
    <n v="0"/>
    <x v="0"/>
    <n v="8908.7999999999993"/>
    <n v="0"/>
    <n v="500"/>
    <n v="10"/>
    <n v="0"/>
    <n v="8398.7999999999993"/>
  </r>
  <r>
    <x v="0"/>
    <s v="Carla Boycott"/>
    <s v="Contractor"/>
    <x v="55"/>
    <x v="55"/>
    <x v="0"/>
    <x v="41"/>
    <x v="4"/>
    <x v="1"/>
    <x v="1"/>
    <n v="165"/>
    <s v="OffshoreContractor"/>
    <n v="48"/>
    <n v="51"/>
    <n v="0.8"/>
    <n v="0.81"/>
    <n v="0"/>
    <x v="0"/>
    <n v="4976.6400000000003"/>
    <n v="0"/>
    <n v="750"/>
    <n v="50"/>
    <n v="8415"/>
    <n v="-4238.3599999999997"/>
  </r>
  <r>
    <x v="0"/>
    <s v="Claiborn Traske"/>
    <s v="Contractor"/>
    <x v="264"/>
    <x v="264"/>
    <x v="0"/>
    <x v="30"/>
    <x v="1"/>
    <x v="0"/>
    <x v="1"/>
    <n v="160"/>
    <s v="OffshoreContractor"/>
    <n v="40"/>
    <n v="47"/>
    <n v="1.2"/>
    <n v="1.01"/>
    <n v="0"/>
    <x v="0"/>
    <n v="7756.8"/>
    <n v="0"/>
    <n v="0"/>
    <n v="500"/>
    <n v="7520"/>
    <n v="-263.19999999999982"/>
  </r>
  <r>
    <x v="0"/>
    <s v="Wandie Dennert"/>
    <s v="Director"/>
    <x v="177"/>
    <x v="177"/>
    <x v="0"/>
    <x v="30"/>
    <x v="1"/>
    <x v="1"/>
    <x v="0"/>
    <n v="0"/>
    <s v="OnsiteDirector"/>
    <n v="90"/>
    <n v="9166.6666666666661"/>
    <n v="0.8"/>
    <n v="1.01"/>
    <n v="0"/>
    <x v="0"/>
    <n v="11635.2"/>
    <n v="0"/>
    <n v="0"/>
    <n v="0"/>
    <n v="0"/>
    <n v="11635.2"/>
  </r>
  <r>
    <x v="0"/>
    <s v="Angelia Schneidar"/>
    <s v="Director"/>
    <x v="57"/>
    <x v="57"/>
    <x v="1"/>
    <x v="33"/>
    <x v="1"/>
    <x v="4"/>
    <x v="0"/>
    <n v="0"/>
    <s v="OnsiteDirector"/>
    <n v="90"/>
    <n v="9166.6666666666661"/>
    <n v="0.9"/>
    <n v="0.98"/>
    <n v="0"/>
    <x v="0"/>
    <n v="0"/>
    <n v="0"/>
    <n v="500"/>
    <n v="500"/>
    <n v="0"/>
    <n v="-1000"/>
  </r>
  <r>
    <x v="0"/>
    <s v="Cris Vedeniktov"/>
    <s v="Manager"/>
    <x v="79"/>
    <x v="79"/>
    <x v="1"/>
    <x v="60"/>
    <x v="0"/>
    <x v="1"/>
    <x v="1"/>
    <n v="166"/>
    <s v="OffshoreManager"/>
    <n v="40"/>
    <n v="1230.7692307692307"/>
    <n v="0.8"/>
    <n v="1.08"/>
    <n v="0"/>
    <x v="0"/>
    <n v="5736.96"/>
    <n v="1230.7692307692307"/>
    <n v="0"/>
    <n v="100"/>
    <n v="0"/>
    <n v="4406.1907692307695"/>
  </r>
  <r>
    <x v="0"/>
    <s v="Joyan Wrathmell"/>
    <s v="Contractor"/>
    <x v="60"/>
    <x v="60"/>
    <x v="1"/>
    <x v="45"/>
    <x v="3"/>
    <x v="2"/>
    <x v="1"/>
    <n v="164"/>
    <s v="OffshoreContractor"/>
    <n v="40"/>
    <n v="52"/>
    <n v="1.1000000000000001"/>
    <n v="1.1200000000000001"/>
    <n v="0"/>
    <x v="0"/>
    <n v="8081.9200000000019"/>
    <n v="0"/>
    <n v="0"/>
    <n v="0"/>
    <n v="8528"/>
    <n v="-446.07999999999811"/>
  </r>
  <r>
    <x v="0"/>
    <s v="Konstantine McGurk"/>
    <s v="Contractor"/>
    <x v="230"/>
    <x v="230"/>
    <x v="1"/>
    <x v="60"/>
    <x v="0"/>
    <x v="2"/>
    <x v="1"/>
    <n v="164"/>
    <s v="OffshoreContractor"/>
    <n v="35"/>
    <n v="49"/>
    <n v="1.1000000000000001"/>
    <n v="1.08"/>
    <n v="0"/>
    <x v="0"/>
    <n v="6819.1200000000017"/>
    <n v="0"/>
    <n v="1000"/>
    <n v="250"/>
    <n v="8036"/>
    <n v="-2466.8799999999983"/>
  </r>
  <r>
    <x v="0"/>
    <s v="Andrew Baytrop"/>
    <s v="Contractor"/>
    <x v="223"/>
    <x v="223"/>
    <x v="0"/>
    <x v="91"/>
    <x v="3"/>
    <x v="1"/>
    <x v="0"/>
    <n v="162"/>
    <s v="OnsiteContractor"/>
    <n v="60"/>
    <n v="71"/>
    <n v="0.8"/>
    <n v="0.91"/>
    <n v="0"/>
    <x v="0"/>
    <n v="6988.8"/>
    <n v="0"/>
    <n v="0"/>
    <n v="0"/>
    <n v="11502"/>
    <n v="-4513.2"/>
  </r>
  <r>
    <x v="0"/>
    <s v="Jeramie Grellis"/>
    <s v="Contractor"/>
    <x v="263"/>
    <x v="263"/>
    <x v="0"/>
    <x v="95"/>
    <x v="2"/>
    <x v="3"/>
    <x v="1"/>
    <n v="0"/>
    <s v="OffshoreContractor"/>
    <n v="35"/>
    <n v="55"/>
    <n v="1"/>
    <n v="1.04"/>
    <n v="0"/>
    <x v="0"/>
    <n v="5824"/>
    <n v="0"/>
    <n v="0"/>
    <n v="10"/>
    <n v="0"/>
    <n v="5814"/>
  </r>
  <r>
    <x v="0"/>
    <s v="Orland Dawes"/>
    <s v="Contractor"/>
    <x v="60"/>
    <x v="60"/>
    <x v="1"/>
    <x v="45"/>
    <x v="3"/>
    <x v="2"/>
    <x v="0"/>
    <n v="81"/>
    <s v="OnsiteContractor"/>
    <n v="72"/>
    <n v="71"/>
    <n v="1.1000000000000001"/>
    <n v="1.1200000000000001"/>
    <n v="0"/>
    <x v="0"/>
    <n v="7185.0240000000013"/>
    <n v="0"/>
    <n v="0"/>
    <n v="10"/>
    <n v="5751"/>
    <n v="1424.0240000000013"/>
  </r>
  <r>
    <x v="0"/>
    <s v="Belia Sullens"/>
    <s v="Associate"/>
    <x v="210"/>
    <x v="210"/>
    <x v="0"/>
    <x v="89"/>
    <x v="0"/>
    <x v="1"/>
    <x v="1"/>
    <n v="163"/>
    <s v="OffshoreAssociate"/>
    <n v="30"/>
    <n v="615.38461538461536"/>
    <n v="0.8"/>
    <n v="1.04"/>
    <n v="0"/>
    <x v="0"/>
    <n v="3993.6000000000004"/>
    <n v="615.38461538461536"/>
    <n v="1000"/>
    <n v="50"/>
    <n v="0"/>
    <n v="2328.2153846153851"/>
  </r>
  <r>
    <x v="0"/>
    <s v="Tracie Leverentz"/>
    <s v="Senior Manager"/>
    <x v="9"/>
    <x v="9"/>
    <x v="1"/>
    <x v="9"/>
    <x v="3"/>
    <x v="3"/>
    <x v="0"/>
    <n v="0"/>
    <s v="OnsiteSenior Manager"/>
    <n v="72"/>
    <n v="8333.3333333333339"/>
    <n v="1"/>
    <n v="1.1499999999999999"/>
    <n v="0"/>
    <x v="0"/>
    <n v="0"/>
    <n v="0"/>
    <n v="500"/>
    <n v="0"/>
    <n v="0"/>
    <n v="-500"/>
  </r>
  <r>
    <x v="0"/>
    <s v="Coleman Quinnette"/>
    <s v="Analyst"/>
    <x v="173"/>
    <x v="173"/>
    <x v="0"/>
    <x v="84"/>
    <x v="3"/>
    <x v="3"/>
    <x v="0"/>
    <n v="165"/>
    <s v="OnsiteAnalyst"/>
    <n v="48"/>
    <n v="5416.666666666667"/>
    <n v="1"/>
    <n v="0.92"/>
    <n v="0"/>
    <x v="0"/>
    <n v="7065.6"/>
    <n v="5416.666666666667"/>
    <n v="200"/>
    <n v="50"/>
    <n v="0"/>
    <n v="1398.9333333333334"/>
  </r>
  <r>
    <x v="0"/>
    <s v="Benton Mengue"/>
    <s v="Analyst"/>
    <x v="194"/>
    <x v="194"/>
    <x v="0"/>
    <x v="53"/>
    <x v="5"/>
    <x v="2"/>
    <x v="1"/>
    <n v="166"/>
    <s v="OffshoreAnalyst"/>
    <n v="24"/>
    <n v="384.61538461538464"/>
    <n v="1.1000000000000001"/>
    <n v="1.1100000000000001"/>
    <n v="1"/>
    <x v="0"/>
    <n v="0"/>
    <n v="384.61538461538464"/>
    <n v="0"/>
    <n v="250"/>
    <n v="0"/>
    <n v="-634.61538461538464"/>
  </r>
  <r>
    <x v="0"/>
    <s v="Malcolm Hehl"/>
    <s v="Contractor"/>
    <x v="306"/>
    <x v="306"/>
    <x v="1"/>
    <x v="2"/>
    <x v="1"/>
    <x v="3"/>
    <x v="0"/>
    <n v="0"/>
    <s v="OnsiteContractor"/>
    <n v="72"/>
    <n v="72"/>
    <n v="1"/>
    <n v="0.9"/>
    <n v="0"/>
    <x v="0"/>
    <n v="0"/>
    <n v="0"/>
    <n v="0"/>
    <n v="250"/>
    <n v="0"/>
    <n v="-250"/>
  </r>
  <r>
    <x v="0"/>
    <s v="Gorden Plewes"/>
    <s v="Contractor"/>
    <x v="170"/>
    <x v="170"/>
    <x v="1"/>
    <x v="79"/>
    <x v="0"/>
    <x v="1"/>
    <x v="1"/>
    <n v="106"/>
    <s v="OffshoreContractor"/>
    <n v="48"/>
    <n v="51"/>
    <n v="0.8"/>
    <n v="0.95"/>
    <n v="0"/>
    <x v="0"/>
    <n v="3866.88"/>
    <n v="0"/>
    <n v="200"/>
    <n v="100"/>
    <n v="5406"/>
    <n v="-1839.12"/>
  </r>
  <r>
    <x v="0"/>
    <s v="Kameko Tomsa"/>
    <s v="Contractor"/>
    <x v="97"/>
    <x v="97"/>
    <x v="0"/>
    <x v="70"/>
    <x v="4"/>
    <x v="1"/>
    <x v="1"/>
    <n v="164"/>
    <s v="OffshoreContractor"/>
    <n v="35"/>
    <n v="46"/>
    <n v="0.8"/>
    <n v="0.82"/>
    <n v="0"/>
    <x v="0"/>
    <n v="3673.6"/>
    <n v="0"/>
    <n v="0"/>
    <n v="10"/>
    <n v="7544"/>
    <n v="-3880.4"/>
  </r>
  <r>
    <x v="0"/>
    <s v="Nickie Mewis"/>
    <s v="Senior Associate"/>
    <x v="221"/>
    <x v="221"/>
    <x v="1"/>
    <x v="67"/>
    <x v="4"/>
    <x v="1"/>
    <x v="1"/>
    <n v="166"/>
    <s v="OffshoreSenior Associate"/>
    <n v="35"/>
    <n v="923.07692307692309"/>
    <n v="0.8"/>
    <n v="0.81"/>
    <n v="0"/>
    <x v="0"/>
    <n v="3764.88"/>
    <n v="923.07692307692309"/>
    <n v="0"/>
    <n v="0"/>
    <n v="0"/>
    <n v="2841.8030769230772"/>
  </r>
  <r>
    <x v="0"/>
    <s v="Shep Ottam"/>
    <s v="Manager"/>
    <x v="140"/>
    <x v="140"/>
    <x v="1"/>
    <x v="22"/>
    <x v="2"/>
    <x v="0"/>
    <x v="1"/>
    <n v="0"/>
    <s v="OffshoreManager"/>
    <n v="40"/>
    <n v="1230.7692307692307"/>
    <n v="1.2"/>
    <n v="1.2"/>
    <n v="0"/>
    <x v="0"/>
    <n v="0"/>
    <n v="0"/>
    <n v="0"/>
    <n v="50"/>
    <n v="0"/>
    <n v="-50"/>
  </r>
  <r>
    <x v="0"/>
    <s v="Imojean Tabourin"/>
    <s v="Associate"/>
    <x v="178"/>
    <x v="178"/>
    <x v="1"/>
    <x v="18"/>
    <x v="3"/>
    <x v="1"/>
    <x v="0"/>
    <n v="166"/>
    <s v="OnsiteAssociate"/>
    <n v="54"/>
    <n v="5666.666666666667"/>
    <n v="0.8"/>
    <n v="1.01"/>
    <n v="0"/>
    <x v="0"/>
    <n v="7242.9120000000012"/>
    <n v="5666.666666666667"/>
    <n v="200"/>
    <n v="0"/>
    <n v="0"/>
    <n v="1376.2453333333342"/>
  </r>
  <r>
    <x v="0"/>
    <s v="Mathilda McTrustey"/>
    <s v="Analyst"/>
    <x v="47"/>
    <x v="47"/>
    <x v="1"/>
    <x v="36"/>
    <x v="1"/>
    <x v="2"/>
    <x v="1"/>
    <n v="166"/>
    <s v="OffshoreAnalyst"/>
    <n v="24"/>
    <n v="384.61538461538464"/>
    <n v="1.1000000000000001"/>
    <n v="0.88"/>
    <n v="0"/>
    <x v="0"/>
    <n v="3856.5120000000006"/>
    <n v="384.61538461538464"/>
    <n v="0"/>
    <n v="50"/>
    <n v="0"/>
    <n v="3421.8966153846159"/>
  </r>
  <r>
    <x v="0"/>
    <s v="Tally Fazan"/>
    <s v="Contractor"/>
    <x v="247"/>
    <x v="247"/>
    <x v="1"/>
    <x v="80"/>
    <x v="1"/>
    <x v="1"/>
    <x v="1"/>
    <n v="163"/>
    <s v="OffshoreContractor"/>
    <n v="35"/>
    <n v="55"/>
    <n v="0.8"/>
    <n v="0.89"/>
    <n v="0"/>
    <x v="0"/>
    <n v="4061.96"/>
    <n v="0"/>
    <n v="0"/>
    <n v="100"/>
    <n v="8965"/>
    <n v="-5003.04"/>
  </r>
  <r>
    <x v="0"/>
    <s v="Juliane Fishbourn"/>
    <s v="Manager"/>
    <x v="197"/>
    <x v="197"/>
    <x v="1"/>
    <x v="57"/>
    <x v="5"/>
    <x v="3"/>
    <x v="1"/>
    <n v="165"/>
    <s v="OffshoreManager"/>
    <n v="40"/>
    <n v="1230.7692307692307"/>
    <n v="1"/>
    <n v="0.93"/>
    <n v="0"/>
    <x v="0"/>
    <n v="6138"/>
    <n v="1230.7692307692307"/>
    <n v="750"/>
    <n v="0"/>
    <n v="0"/>
    <n v="4157.2307692307695"/>
  </r>
  <r>
    <x v="0"/>
    <s v="Miof mela Corballis"/>
    <s v="Senior Associate"/>
    <x v="213"/>
    <x v="213"/>
    <x v="0"/>
    <x v="54"/>
    <x v="1"/>
    <x v="1"/>
    <x v="0"/>
    <n v="0"/>
    <s v="OnsiteSenior Associate"/>
    <n v="60"/>
    <n v="6250"/>
    <n v="0.8"/>
    <n v="0.81"/>
    <n v="0"/>
    <x v="0"/>
    <n v="6220.8"/>
    <n v="0"/>
    <n v="200"/>
    <n v="10"/>
    <n v="0"/>
    <n v="6010.8"/>
  </r>
  <r>
    <x v="0"/>
    <s v="Babbette Paramor"/>
    <s v="Associate"/>
    <x v="284"/>
    <x v="284"/>
    <x v="1"/>
    <x v="17"/>
    <x v="4"/>
    <x v="4"/>
    <x v="1"/>
    <n v="0"/>
    <s v="OffshoreAssociate"/>
    <n v="30"/>
    <n v="615.38461538461536"/>
    <n v="0.9"/>
    <n v="0.86"/>
    <n v="0"/>
    <x v="0"/>
    <n v="0"/>
    <n v="0"/>
    <n v="200"/>
    <n v="50"/>
    <n v="0"/>
    <n v="-250"/>
  </r>
  <r>
    <x v="0"/>
    <s v="Raf Inch"/>
    <s v="Analyst"/>
    <x v="153"/>
    <x v="153"/>
    <x v="1"/>
    <x v="32"/>
    <x v="2"/>
    <x v="1"/>
    <x v="1"/>
    <n v="168"/>
    <s v="OffshoreAnalyst"/>
    <n v="24"/>
    <n v="384.61538461538464"/>
    <n v="0.8"/>
    <n v="1.0900000000000001"/>
    <n v="0"/>
    <x v="0"/>
    <n v="3515.9040000000005"/>
    <n v="384.61538461538464"/>
    <n v="0"/>
    <n v="500"/>
    <n v="0"/>
    <n v="2631.2886153846157"/>
  </r>
  <r>
    <x v="0"/>
    <s v="Lilla Aleksich"/>
    <s v="Contractor"/>
    <x v="197"/>
    <x v="197"/>
    <x v="1"/>
    <x v="57"/>
    <x v="5"/>
    <x v="3"/>
    <x v="1"/>
    <n v="167"/>
    <s v="OffshoreContractor"/>
    <n v="40"/>
    <n v="43"/>
    <n v="1"/>
    <n v="0.93"/>
    <n v="0"/>
    <x v="0"/>
    <n v="6212.4000000000005"/>
    <n v="0"/>
    <n v="500"/>
    <n v="500"/>
    <n v="7181"/>
    <n v="-1968.5999999999995"/>
  </r>
  <r>
    <x v="0"/>
    <s v="Nicolis Kynan"/>
    <s v="Contractor"/>
    <x v="95"/>
    <x v="95"/>
    <x v="1"/>
    <x v="69"/>
    <x v="3"/>
    <x v="3"/>
    <x v="1"/>
    <n v="0"/>
    <s v="OffshoreContractor"/>
    <n v="48"/>
    <n v="49"/>
    <n v="1"/>
    <n v="0.86"/>
    <n v="0"/>
    <x v="0"/>
    <n v="0"/>
    <n v="0"/>
    <n v="500"/>
    <n v="0"/>
    <n v="0"/>
    <n v="-500"/>
  </r>
  <r>
    <x v="0"/>
    <s v="Rip Hulme"/>
    <s v="Senior Manager"/>
    <x v="100"/>
    <x v="100"/>
    <x v="1"/>
    <x v="62"/>
    <x v="4"/>
    <x v="3"/>
    <x v="0"/>
    <n v="163"/>
    <s v="OnsiteSenior Manager"/>
    <n v="72"/>
    <n v="8333.3333333333339"/>
    <n v="1"/>
    <n v="1.17"/>
    <n v="0"/>
    <x v="0"/>
    <n v="13731.119999999999"/>
    <n v="8333.3333333333339"/>
    <n v="0"/>
    <n v="100"/>
    <n v="0"/>
    <n v="5297.786666666665"/>
  </r>
  <r>
    <x v="0"/>
    <s v="Francis Sarsons"/>
    <s v="Manager"/>
    <x v="20"/>
    <x v="20"/>
    <x v="1"/>
    <x v="20"/>
    <x v="1"/>
    <x v="1"/>
    <x v="1"/>
    <n v="0"/>
    <s v="OffshoreManager"/>
    <n v="40"/>
    <n v="1230.7692307692307"/>
    <n v="0.8"/>
    <n v="1.07"/>
    <n v="0"/>
    <x v="0"/>
    <n v="0"/>
    <n v="0"/>
    <n v="0"/>
    <n v="10"/>
    <n v="0"/>
    <n v="-10"/>
  </r>
  <r>
    <x v="0"/>
    <s v="Ann Corthes"/>
    <s v="Senior Associate"/>
    <x v="85"/>
    <x v="85"/>
    <x v="0"/>
    <x v="63"/>
    <x v="4"/>
    <x v="1"/>
    <x v="1"/>
    <n v="167"/>
    <s v="OffshoreSenior Associate"/>
    <n v="35"/>
    <n v="923.07692307692309"/>
    <n v="0.8"/>
    <n v="1.02"/>
    <n v="0"/>
    <x v="0"/>
    <n v="4569.6000000000004"/>
    <n v="923.07692307692309"/>
    <n v="1000"/>
    <n v="10"/>
    <n v="0"/>
    <n v="2636.5230769230775"/>
  </r>
  <r>
    <x v="0"/>
    <s v="Marcelle French"/>
    <s v="Senior Associate"/>
    <x v="24"/>
    <x v="24"/>
    <x v="1"/>
    <x v="24"/>
    <x v="0"/>
    <x v="3"/>
    <x v="0"/>
    <n v="165"/>
    <s v="OnsiteSenior Associate"/>
    <n v="60"/>
    <n v="6250"/>
    <n v="1"/>
    <n v="0.99"/>
    <n v="0"/>
    <x v="0"/>
    <n v="9801"/>
    <n v="6250"/>
    <n v="200"/>
    <n v="50"/>
    <n v="0"/>
    <n v="3301"/>
  </r>
  <r>
    <x v="0"/>
    <s v="Micheline Brumfield"/>
    <s v="Contractor"/>
    <x v="96"/>
    <x v="96"/>
    <x v="0"/>
    <x v="5"/>
    <x v="3"/>
    <x v="0"/>
    <x v="0"/>
    <n v="164"/>
    <s v="OnsiteContractor"/>
    <n v="72"/>
    <n v="72"/>
    <n v="1.2"/>
    <n v="0.9"/>
    <n v="0"/>
    <x v="0"/>
    <n v="12441.6"/>
    <n v="0"/>
    <n v="750"/>
    <n v="50"/>
    <n v="11808"/>
    <n v="-166.39999999999964"/>
  </r>
  <r>
    <x v="0"/>
    <s v="Rodolfo Midlar"/>
    <s v="Contractor"/>
    <x v="69"/>
    <x v="69"/>
    <x v="0"/>
    <x v="51"/>
    <x v="3"/>
    <x v="2"/>
    <x v="1"/>
    <n v="167"/>
    <s v="OffshoreContractor"/>
    <n v="40"/>
    <n v="54"/>
    <n v="1.1000000000000001"/>
    <n v="0.84"/>
    <n v="0"/>
    <x v="0"/>
    <n v="5913.6"/>
    <n v="0"/>
    <n v="1000"/>
    <n v="0"/>
    <n v="9018"/>
    <n v="-4104.3999999999996"/>
  </r>
  <r>
    <x v="0"/>
    <s v="Nil Cardinale"/>
    <s v="Senior Associate"/>
    <x v="90"/>
    <x v="90"/>
    <x v="1"/>
    <x v="47"/>
    <x v="0"/>
    <x v="3"/>
    <x v="0"/>
    <n v="167"/>
    <s v="OnsiteSenior Associate"/>
    <n v="60"/>
    <n v="6250"/>
    <n v="1"/>
    <n v="1.1399999999999999"/>
    <n v="0"/>
    <x v="0"/>
    <n v="11422.8"/>
    <n v="6250"/>
    <n v="0"/>
    <n v="10"/>
    <n v="0"/>
    <n v="5162.7999999999993"/>
  </r>
  <r>
    <x v="0"/>
    <s v="Faun Barnsdall"/>
    <s v="Analyst"/>
    <x v="143"/>
    <x v="143"/>
    <x v="1"/>
    <x v="36"/>
    <x v="1"/>
    <x v="3"/>
    <x v="1"/>
    <n v="166"/>
    <s v="OffshoreAnalyst"/>
    <n v="24"/>
    <n v="384.61538461538464"/>
    <n v="1"/>
    <n v="0.88"/>
    <n v="0"/>
    <x v="0"/>
    <n v="3505.92"/>
    <n v="384.61538461538464"/>
    <n v="500"/>
    <n v="250"/>
    <n v="0"/>
    <n v="2371.3046153846153"/>
  </r>
  <r>
    <x v="0"/>
    <s v="Charles Rolley"/>
    <s v="Contractor"/>
    <x v="178"/>
    <x v="178"/>
    <x v="1"/>
    <x v="18"/>
    <x v="3"/>
    <x v="1"/>
    <x v="0"/>
    <n v="167"/>
    <s v="OnsiteContractor"/>
    <n v="72"/>
    <n v="72"/>
    <n v="0.8"/>
    <n v="1.01"/>
    <n v="0"/>
    <x v="0"/>
    <n v="9715.3920000000016"/>
    <n v="0"/>
    <n v="500"/>
    <n v="50"/>
    <n v="12024"/>
    <n v="-2858.6079999999984"/>
  </r>
  <r>
    <x v="0"/>
    <s v="Banky Clemenceau"/>
    <s v="Analyst"/>
    <x v="42"/>
    <x v="42"/>
    <x v="0"/>
    <x v="34"/>
    <x v="0"/>
    <x v="3"/>
    <x v="1"/>
    <n v="161"/>
    <s v="OffshoreAnalyst"/>
    <n v="24"/>
    <n v="384.61538461538464"/>
    <n v="1"/>
    <n v="0.9"/>
    <n v="0"/>
    <x v="0"/>
    <n v="3456"/>
    <n v="384.61538461538464"/>
    <n v="500"/>
    <n v="0"/>
    <n v="0"/>
    <n v="2571.3846153846152"/>
  </r>
  <r>
    <x v="0"/>
    <s v="Flori Kimberly"/>
    <s v="Senior Associate"/>
    <x v="15"/>
    <x v="15"/>
    <x v="0"/>
    <x v="15"/>
    <x v="2"/>
    <x v="1"/>
    <x v="1"/>
    <n v="166"/>
    <s v="OffshoreSenior Associate"/>
    <n v="35"/>
    <n v="923.07692307692309"/>
    <n v="0.8"/>
    <n v="1.1000000000000001"/>
    <n v="0"/>
    <x v="0"/>
    <n v="4928"/>
    <n v="923.07692307692309"/>
    <n v="200"/>
    <n v="250"/>
    <n v="0"/>
    <n v="3554.9230769230771"/>
  </r>
  <r>
    <x v="0"/>
    <s v="Goldarina Siddeley"/>
    <s v="Contractor"/>
    <x v="275"/>
    <x v="275"/>
    <x v="0"/>
    <x v="96"/>
    <x v="2"/>
    <x v="1"/>
    <x v="1"/>
    <n v="0"/>
    <s v="OffshoreContractor"/>
    <n v="40"/>
    <n v="48"/>
    <n v="0.8"/>
    <n v="1.1299999999999999"/>
    <n v="0"/>
    <x v="0"/>
    <n v="5785.5999999999995"/>
    <n v="0"/>
    <n v="200"/>
    <n v="10"/>
    <n v="0"/>
    <n v="5575.5999999999995"/>
  </r>
  <r>
    <x v="0"/>
    <s v="Reuben Really"/>
    <s v="Contractor"/>
    <x v="21"/>
    <x v="21"/>
    <x v="1"/>
    <x v="21"/>
    <x v="2"/>
    <x v="3"/>
    <x v="1"/>
    <n v="125"/>
    <s v="OffshoreContractor"/>
    <n v="35"/>
    <n v="51"/>
    <n v="1"/>
    <n v="1.17"/>
    <n v="0"/>
    <x v="0"/>
    <n v="5118.75"/>
    <n v="0"/>
    <n v="200"/>
    <n v="500"/>
    <n v="6375"/>
    <n v="-1956.25"/>
  </r>
  <r>
    <x v="0"/>
    <s v="Rodd Ebbles"/>
    <s v="Contractor"/>
    <x v="298"/>
    <x v="298"/>
    <x v="1"/>
    <x v="65"/>
    <x v="5"/>
    <x v="2"/>
    <x v="1"/>
    <n v="0"/>
    <s v="OffshoreContractor"/>
    <n v="48"/>
    <n v="55"/>
    <n v="1.1000000000000001"/>
    <n v="1.2"/>
    <n v="0"/>
    <x v="0"/>
    <n v="0"/>
    <n v="0"/>
    <n v="500"/>
    <n v="0"/>
    <n v="0"/>
    <n v="-500"/>
  </r>
  <r>
    <x v="0"/>
    <s v="Trumann Gilbank"/>
    <s v="Associate"/>
    <x v="10"/>
    <x v="10"/>
    <x v="1"/>
    <x v="10"/>
    <x v="5"/>
    <x v="1"/>
    <x v="1"/>
    <n v="166"/>
    <s v="OffshoreAssociate"/>
    <n v="30"/>
    <n v="615.38461538461536"/>
    <n v="0.8"/>
    <n v="1.1599999999999999"/>
    <n v="0"/>
    <x v="0"/>
    <n v="4621.4399999999996"/>
    <n v="615.38461538461536"/>
    <n v="500"/>
    <n v="10"/>
    <n v="0"/>
    <n v="3496.0553846153844"/>
  </r>
  <r>
    <x v="0"/>
    <s v="Teddie Baudon"/>
    <s v="Director"/>
    <x v="249"/>
    <x v="249"/>
    <x v="1"/>
    <x v="4"/>
    <x v="2"/>
    <x v="2"/>
    <x v="1"/>
    <n v="0"/>
    <s v="OffshoreDirector"/>
    <n v="55"/>
    <n v="2307.6923076923076"/>
    <n v="1.1000000000000001"/>
    <n v="1.05"/>
    <n v="0"/>
    <x v="0"/>
    <n v="0"/>
    <n v="0"/>
    <n v="200"/>
    <n v="0"/>
    <n v="0"/>
    <n v="-200"/>
  </r>
  <r>
    <x v="0"/>
    <s v="Gil Tomaello"/>
    <s v="Contractor"/>
    <x v="13"/>
    <x v="13"/>
    <x v="1"/>
    <x v="13"/>
    <x v="2"/>
    <x v="2"/>
    <x v="1"/>
    <n v="138"/>
    <s v="OffshoreContractor"/>
    <n v="35"/>
    <n v="50"/>
    <n v="1.1000000000000001"/>
    <n v="1.07"/>
    <n v="0"/>
    <x v="0"/>
    <n v="5684.9100000000008"/>
    <n v="0"/>
    <n v="500"/>
    <n v="0"/>
    <n v="6900"/>
    <n v="-1715.0899999999992"/>
  </r>
  <r>
    <x v="0"/>
    <s v="Anneliese Balnave"/>
    <s v="Contractor"/>
    <x v="264"/>
    <x v="264"/>
    <x v="0"/>
    <x v="30"/>
    <x v="1"/>
    <x v="0"/>
    <x v="0"/>
    <n v="0"/>
    <s v="OnsiteContractor"/>
    <n v="60"/>
    <n v="74"/>
    <n v="1.2"/>
    <n v="1.01"/>
    <n v="0"/>
    <x v="0"/>
    <n v="11635.2"/>
    <n v="0"/>
    <n v="0"/>
    <n v="500"/>
    <n v="0"/>
    <n v="11135.2"/>
  </r>
  <r>
    <x v="0"/>
    <s v="Curt Tetla"/>
    <s v="Contractor"/>
    <x v="50"/>
    <x v="50"/>
    <x v="1"/>
    <x v="31"/>
    <x v="2"/>
    <x v="3"/>
    <x v="0"/>
    <n v="0"/>
    <s v="OnsiteContractor"/>
    <n v="72"/>
    <n v="77"/>
    <n v="1"/>
    <n v="1.01"/>
    <n v="0"/>
    <x v="0"/>
    <n v="0"/>
    <n v="0"/>
    <n v="200"/>
    <n v="0"/>
    <n v="0"/>
    <n v="-200"/>
  </r>
  <r>
    <x v="0"/>
    <s v="Melesa Sisnett"/>
    <s v="Contractor"/>
    <x v="147"/>
    <x v="147"/>
    <x v="1"/>
    <x v="31"/>
    <x v="2"/>
    <x v="1"/>
    <x v="1"/>
    <n v="95"/>
    <s v="OffshoreContractor"/>
    <n v="48"/>
    <n v="55"/>
    <n v="0.8"/>
    <n v="1.01"/>
    <n v="0"/>
    <x v="0"/>
    <n v="3684.48"/>
    <n v="0"/>
    <n v="0"/>
    <n v="0"/>
    <n v="5225"/>
    <n v="-1540.52"/>
  </r>
  <r>
    <x v="0"/>
    <s v="Wilona Ditter"/>
    <s v="Contractor"/>
    <x v="2"/>
    <x v="2"/>
    <x v="1"/>
    <x v="2"/>
    <x v="1"/>
    <x v="1"/>
    <x v="1"/>
    <n v="165"/>
    <s v="OffshoreContractor"/>
    <n v="35"/>
    <n v="51"/>
    <n v="0.8"/>
    <n v="0.9"/>
    <n v="0"/>
    <x v="0"/>
    <n v="4158"/>
    <n v="0"/>
    <n v="0"/>
    <n v="10"/>
    <n v="8415"/>
    <n v="-4267"/>
  </r>
  <r>
    <x v="0"/>
    <s v="Deeanne Ayling"/>
    <s v="Analyst"/>
    <x v="20"/>
    <x v="20"/>
    <x v="1"/>
    <x v="20"/>
    <x v="1"/>
    <x v="1"/>
    <x v="1"/>
    <n v="166"/>
    <s v="OffshoreAnalyst"/>
    <n v="24"/>
    <n v="384.61538461538464"/>
    <n v="0.8"/>
    <n v="1.07"/>
    <n v="0"/>
    <x v="0"/>
    <n v="3410.3040000000005"/>
    <n v="384.61538461538464"/>
    <n v="500"/>
    <n v="0"/>
    <n v="0"/>
    <n v="2525.6886153846158"/>
  </r>
  <r>
    <x v="0"/>
    <s v="Kylen Blennerhassett"/>
    <s v="Analyst"/>
    <x v="168"/>
    <x v="168"/>
    <x v="0"/>
    <x v="50"/>
    <x v="2"/>
    <x v="3"/>
    <x v="1"/>
    <n v="164"/>
    <s v="OffshoreAnalyst"/>
    <n v="24"/>
    <n v="384.61538461538464"/>
    <n v="1"/>
    <n v="0.82"/>
    <n v="0"/>
    <x v="0"/>
    <n v="3148.7999999999997"/>
    <n v="384.61538461538464"/>
    <n v="200"/>
    <n v="10"/>
    <n v="0"/>
    <n v="2554.184615384615"/>
  </r>
  <r>
    <x v="0"/>
    <s v="Gregg Cicchitello"/>
    <s v="Director"/>
    <x v="130"/>
    <x v="130"/>
    <x v="0"/>
    <x v="33"/>
    <x v="1"/>
    <x v="0"/>
    <x v="0"/>
    <n v="167"/>
    <s v="OnsiteDirector"/>
    <n v="90"/>
    <n v="9166.6666666666661"/>
    <n v="1.2"/>
    <n v="0.98"/>
    <n v="0"/>
    <x v="0"/>
    <n v="16934.400000000001"/>
    <n v="9166.6666666666661"/>
    <n v="0"/>
    <n v="0"/>
    <n v="0"/>
    <n v="7767.7333333333354"/>
  </r>
  <r>
    <x v="0"/>
    <s v="Durward Guitel"/>
    <s v="Contractor"/>
    <x v="52"/>
    <x v="52"/>
    <x v="0"/>
    <x v="39"/>
    <x v="1"/>
    <x v="0"/>
    <x v="0"/>
    <n v="168"/>
    <s v="OnsiteContractor"/>
    <n v="72"/>
    <n v="75"/>
    <n v="1.2"/>
    <n v="0.99"/>
    <n v="0"/>
    <x v="0"/>
    <n v="13685.76"/>
    <n v="0"/>
    <n v="0"/>
    <n v="0"/>
    <n v="12600"/>
    <n v="1085.7600000000002"/>
  </r>
  <r>
    <x v="0"/>
    <s v="Winne Pinkett"/>
    <s v="Manager"/>
    <x v="215"/>
    <x v="215"/>
    <x v="1"/>
    <x v="7"/>
    <x v="0"/>
    <x v="3"/>
    <x v="0"/>
    <n v="0"/>
    <s v="OnsiteManager"/>
    <n v="65"/>
    <n v="7500"/>
    <n v="1"/>
    <n v="1.1399999999999999"/>
    <n v="0"/>
    <x v="0"/>
    <n v="0"/>
    <n v="0"/>
    <n v="200"/>
    <n v="10"/>
    <n v="0"/>
    <n v="-210"/>
  </r>
  <r>
    <x v="0"/>
    <s v="Fania Tinline"/>
    <s v="Associate"/>
    <x v="237"/>
    <x v="237"/>
    <x v="1"/>
    <x v="78"/>
    <x v="3"/>
    <x v="2"/>
    <x v="0"/>
    <n v="122"/>
    <s v="OnsiteAssociate"/>
    <n v="54"/>
    <n v="5666.666666666667"/>
    <n v="1.1000000000000001"/>
    <n v="1.07"/>
    <n v="0"/>
    <x v="0"/>
    <n v="7754.0760000000009"/>
    <n v="5666.666666666667"/>
    <n v="200"/>
    <n v="100"/>
    <n v="0"/>
    <n v="1787.409333333334"/>
  </r>
  <r>
    <x v="0"/>
    <s v="Witty Antoney"/>
    <s v="Manager"/>
    <x v="194"/>
    <x v="194"/>
    <x v="0"/>
    <x v="53"/>
    <x v="5"/>
    <x v="2"/>
    <x v="1"/>
    <n v="164"/>
    <s v="OffshoreManager"/>
    <n v="40"/>
    <n v="1230.7692307692307"/>
    <n v="1.1000000000000001"/>
    <n v="1.1100000000000001"/>
    <n v="0"/>
    <x v="0"/>
    <n v="7814.4000000000015"/>
    <n v="1230.7692307692307"/>
    <n v="500"/>
    <n v="250"/>
    <n v="0"/>
    <n v="5833.630769230771"/>
  </r>
  <r>
    <x v="0"/>
    <s v="Ripley Jenman"/>
    <s v="Senior Associate"/>
    <x v="164"/>
    <x v="164"/>
    <x v="1"/>
    <x v="62"/>
    <x v="4"/>
    <x v="1"/>
    <x v="1"/>
    <n v="0"/>
    <s v="OffshoreSenior Associate"/>
    <n v="35"/>
    <n v="923.07692307692309"/>
    <n v="0.8"/>
    <n v="1.17"/>
    <n v="0"/>
    <x v="0"/>
    <n v="0"/>
    <n v="0"/>
    <n v="750"/>
    <n v="250"/>
    <n v="0"/>
    <n v="-1000"/>
  </r>
  <r>
    <x v="0"/>
    <s v="Griffy Else"/>
    <s v="Contractor"/>
    <x v="180"/>
    <x v="180"/>
    <x v="1"/>
    <x v="23"/>
    <x v="2"/>
    <x v="0"/>
    <x v="0"/>
    <n v="164"/>
    <s v="OnsiteContractor"/>
    <n v="65"/>
    <n v="77"/>
    <n v="1.2"/>
    <n v="0.95"/>
    <n v="0"/>
    <x v="0"/>
    <n v="12152.4"/>
    <n v="0"/>
    <n v="0"/>
    <n v="500"/>
    <n v="12628"/>
    <n v="-975.60000000000036"/>
  </r>
  <r>
    <x v="0"/>
    <s v="Hunt Hansbury"/>
    <s v="Director"/>
    <x v="91"/>
    <x v="91"/>
    <x v="1"/>
    <x v="45"/>
    <x v="3"/>
    <x v="3"/>
    <x v="1"/>
    <n v="163"/>
    <s v="OffshoreDirector"/>
    <n v="55"/>
    <n v="2307.6923076923076"/>
    <n v="1"/>
    <n v="1.1200000000000001"/>
    <n v="0"/>
    <x v="0"/>
    <n v="10040.800000000001"/>
    <n v="2307.6923076923076"/>
    <n v="0"/>
    <n v="0"/>
    <n v="0"/>
    <n v="7733.1076923076935"/>
  </r>
  <r>
    <x v="0"/>
    <s v="Marja Crassweller"/>
    <s v="Director"/>
    <x v="23"/>
    <x v="23"/>
    <x v="1"/>
    <x v="23"/>
    <x v="2"/>
    <x v="3"/>
    <x v="1"/>
    <n v="162"/>
    <s v="OffshoreDirector"/>
    <n v="55"/>
    <n v="2307.6923076923076"/>
    <n v="1"/>
    <n v="0.95"/>
    <n v="0"/>
    <x v="0"/>
    <n v="8464.5"/>
    <n v="2307.6923076923076"/>
    <n v="0"/>
    <n v="0"/>
    <n v="0"/>
    <n v="6156.8076923076924"/>
  </r>
  <r>
    <x v="0"/>
    <s v="Margette Cometson"/>
    <s v="Senior Associate"/>
    <x v="9"/>
    <x v="9"/>
    <x v="1"/>
    <x v="9"/>
    <x v="3"/>
    <x v="3"/>
    <x v="1"/>
    <n v="88"/>
    <s v="OffshoreSenior Associate"/>
    <n v="35"/>
    <n v="923.07692307692309"/>
    <n v="1"/>
    <n v="1.1499999999999999"/>
    <n v="0"/>
    <x v="0"/>
    <n v="3541.9999999999995"/>
    <n v="923.07692307692309"/>
    <n v="0"/>
    <n v="10"/>
    <n v="0"/>
    <n v="2608.9230769230762"/>
  </r>
  <r>
    <x v="0"/>
    <s v="Dallas Morton"/>
    <s v="Manager"/>
    <x v="265"/>
    <x v="265"/>
    <x v="1"/>
    <x v="0"/>
    <x v="0"/>
    <x v="2"/>
    <x v="0"/>
    <n v="164"/>
    <s v="OnsiteManager"/>
    <n v="65"/>
    <n v="7500"/>
    <n v="1.1000000000000001"/>
    <n v="1"/>
    <n v="0"/>
    <x v="0"/>
    <n v="11726.000000000002"/>
    <n v="7500"/>
    <n v="0"/>
    <n v="100"/>
    <n v="0"/>
    <n v="4126.0000000000018"/>
  </r>
  <r>
    <x v="0"/>
    <s v="Tierney Patrone"/>
    <s v="Associate"/>
    <x v="40"/>
    <x v="40"/>
    <x v="1"/>
    <x v="19"/>
    <x v="2"/>
    <x v="3"/>
    <x v="1"/>
    <n v="165"/>
    <s v="OffshoreAssociate"/>
    <n v="30"/>
    <n v="615.38461538461536"/>
    <n v="1"/>
    <n v="1.07"/>
    <n v="0"/>
    <x v="0"/>
    <n v="5296.5"/>
    <n v="615.38461538461536"/>
    <n v="200"/>
    <n v="10"/>
    <n v="0"/>
    <n v="4471.1153846153848"/>
  </r>
  <r>
    <x v="0"/>
    <s v="Jacquenetta Pickle"/>
    <s v="Associate"/>
    <x v="62"/>
    <x v="62"/>
    <x v="1"/>
    <x v="47"/>
    <x v="0"/>
    <x v="4"/>
    <x v="1"/>
    <n v="162"/>
    <s v="OffshoreAssociate"/>
    <n v="30"/>
    <n v="615.38461538461536"/>
    <n v="0.9"/>
    <n v="1.1399999999999999"/>
    <n v="0"/>
    <x v="0"/>
    <n v="4986.3599999999997"/>
    <n v="615.38461538461536"/>
    <n v="200"/>
    <n v="0"/>
    <n v="0"/>
    <n v="4170.9753846153844"/>
  </r>
  <r>
    <x v="0"/>
    <s v="Dannie Ambroisin"/>
    <s v="Associate"/>
    <x v="173"/>
    <x v="173"/>
    <x v="0"/>
    <x v="84"/>
    <x v="3"/>
    <x v="3"/>
    <x v="1"/>
    <n v="0"/>
    <s v="OffshoreAssociate"/>
    <n v="30"/>
    <n v="615.38461538461536"/>
    <n v="1"/>
    <n v="0.92"/>
    <n v="0"/>
    <x v="0"/>
    <n v="4416"/>
    <n v="0"/>
    <n v="0"/>
    <n v="0"/>
    <n v="0"/>
    <n v="4416"/>
  </r>
  <r>
    <x v="0"/>
    <s v="Clemens Farthin"/>
    <s v="Senior Associate"/>
    <x v="242"/>
    <x v="242"/>
    <x v="1"/>
    <x v="85"/>
    <x v="1"/>
    <x v="3"/>
    <x v="1"/>
    <n v="164"/>
    <s v="OffshoreSenior Associate"/>
    <n v="35"/>
    <n v="923.07692307692309"/>
    <n v="1"/>
    <n v="1.08"/>
    <n v="0"/>
    <x v="0"/>
    <n v="6199.2000000000007"/>
    <n v="923.07692307692309"/>
    <n v="750"/>
    <n v="500"/>
    <n v="0"/>
    <n v="4026.1230769230779"/>
  </r>
  <r>
    <x v="0"/>
    <s v="Ladonna Eaken"/>
    <s v="Manager"/>
    <x v="68"/>
    <x v="68"/>
    <x v="0"/>
    <x v="23"/>
    <x v="2"/>
    <x v="1"/>
    <x v="1"/>
    <n v="129"/>
    <s v="OffshoreManager"/>
    <n v="40"/>
    <n v="1230.7692307692307"/>
    <n v="0.8"/>
    <n v="0.95"/>
    <n v="0"/>
    <x v="0"/>
    <n v="4864"/>
    <n v="1230.7692307692307"/>
    <n v="0"/>
    <n v="100"/>
    <n v="0"/>
    <n v="3533.2307692307695"/>
  </r>
  <r>
    <x v="0"/>
    <s v="Raina Oakeshott"/>
    <s v="Contractor"/>
    <x v="281"/>
    <x v="281"/>
    <x v="0"/>
    <x v="37"/>
    <x v="1"/>
    <x v="0"/>
    <x v="0"/>
    <n v="166"/>
    <s v="OnsiteContractor"/>
    <n v="60"/>
    <n v="78"/>
    <n v="1.2"/>
    <n v="0.87"/>
    <n v="0"/>
    <x v="0"/>
    <n v="10022.4"/>
    <n v="0"/>
    <n v="0"/>
    <n v="250"/>
    <n v="12948"/>
    <n v="-3175.6000000000004"/>
  </r>
  <r>
    <x v="0"/>
    <s v="Bianca Shearston"/>
    <s v="Contractor"/>
    <x v="175"/>
    <x v="175"/>
    <x v="1"/>
    <x v="37"/>
    <x v="1"/>
    <x v="2"/>
    <x v="1"/>
    <n v="160"/>
    <s v="OffshoreContractor"/>
    <n v="40"/>
    <n v="42"/>
    <n v="1.1000000000000001"/>
    <n v="0.87"/>
    <n v="0"/>
    <x v="0"/>
    <n v="6124.8000000000011"/>
    <n v="0"/>
    <n v="200"/>
    <n v="0"/>
    <n v="6720"/>
    <n v="-795.19999999999891"/>
  </r>
  <r>
    <x v="0"/>
    <s v="Marylee Willows"/>
    <s v="Director"/>
    <x v="54"/>
    <x v="54"/>
    <x v="1"/>
    <x v="40"/>
    <x v="5"/>
    <x v="0"/>
    <x v="1"/>
    <n v="167"/>
    <s v="OffshoreDirector"/>
    <n v="55"/>
    <n v="2307.6923076923076"/>
    <n v="1.2"/>
    <n v="1.17"/>
    <n v="0"/>
    <x v="0"/>
    <n v="12895.74"/>
    <n v="2307.6923076923076"/>
    <n v="200"/>
    <n v="50"/>
    <n v="0"/>
    <n v="10338.047692307693"/>
  </r>
  <r>
    <x v="0"/>
    <s v="Beniamino Burgis"/>
    <s v="Senior Associate"/>
    <x v="22"/>
    <x v="22"/>
    <x v="1"/>
    <x v="22"/>
    <x v="2"/>
    <x v="2"/>
    <x v="0"/>
    <n v="161"/>
    <s v="OnsiteSenior Associate"/>
    <n v="60"/>
    <n v="6250"/>
    <n v="1.1000000000000001"/>
    <n v="1.2"/>
    <n v="0"/>
    <x v="0"/>
    <n v="12751.199999999999"/>
    <n v="6250"/>
    <n v="200"/>
    <n v="50"/>
    <n v="0"/>
    <n v="6251.1999999999989"/>
  </r>
  <r>
    <x v="0"/>
    <s v="Pamela Petr"/>
    <s v="Senior Associate"/>
    <x v="45"/>
    <x v="45"/>
    <x v="1"/>
    <x v="35"/>
    <x v="5"/>
    <x v="1"/>
    <x v="1"/>
    <n v="0"/>
    <s v="OffshoreSenior Associate"/>
    <n v="35"/>
    <n v="923.07692307692309"/>
    <n v="0.8"/>
    <n v="0.95"/>
    <n v="0"/>
    <x v="0"/>
    <n v="0"/>
    <n v="0"/>
    <n v="200"/>
    <n v="50"/>
    <n v="0"/>
    <n v="-250"/>
  </r>
  <r>
    <x v="0"/>
    <s v="Dermot Ambresin"/>
    <s v="Contractor"/>
    <x v="80"/>
    <x v="80"/>
    <x v="1"/>
    <x v="14"/>
    <x v="5"/>
    <x v="1"/>
    <x v="1"/>
    <n v="166"/>
    <s v="OffshoreContractor"/>
    <n v="48"/>
    <n v="40"/>
    <n v="0.8"/>
    <n v="1.03"/>
    <n v="0"/>
    <x v="0"/>
    <n v="6565.6320000000005"/>
    <n v="0"/>
    <n v="0"/>
    <n v="50"/>
    <n v="6640"/>
    <n v="-124.36799999999948"/>
  </r>
  <r>
    <x v="0"/>
    <s v="Rahal Hickenbottom"/>
    <s v="Senior Associate"/>
    <x v="257"/>
    <x v="257"/>
    <x v="1"/>
    <x v="47"/>
    <x v="0"/>
    <x v="2"/>
    <x v="1"/>
    <n v="0"/>
    <s v="OffshoreSenior Associate"/>
    <n v="35"/>
    <n v="923.07692307692309"/>
    <n v="1.1000000000000001"/>
    <n v="1.1399999999999999"/>
    <n v="0"/>
    <x v="0"/>
    <n v="0"/>
    <n v="0"/>
    <n v="500"/>
    <n v="10"/>
    <n v="0"/>
    <n v="-510"/>
  </r>
  <r>
    <x v="0"/>
    <s v="Lelia Beddard"/>
    <s v="Contractor"/>
    <x v="238"/>
    <x v="238"/>
    <x v="0"/>
    <x v="6"/>
    <x v="4"/>
    <x v="1"/>
    <x v="1"/>
    <n v="164"/>
    <s v="OffshoreContractor"/>
    <n v="35"/>
    <n v="55"/>
    <n v="0.8"/>
    <n v="1.04"/>
    <n v="0"/>
    <x v="0"/>
    <n v="4659.2"/>
    <n v="0"/>
    <n v="500"/>
    <n v="10"/>
    <n v="9020"/>
    <n v="-4870.8"/>
  </r>
  <r>
    <x v="0"/>
    <s v="Joseito Cumes"/>
    <s v="Contractor"/>
    <x v="160"/>
    <x v="160"/>
    <x v="1"/>
    <x v="47"/>
    <x v="0"/>
    <x v="1"/>
    <x v="1"/>
    <n v="166"/>
    <s v="OffshoreContractor"/>
    <n v="40"/>
    <n v="46"/>
    <n v="0.8"/>
    <n v="1.1399999999999999"/>
    <n v="0"/>
    <x v="0"/>
    <n v="6055.6799999999994"/>
    <n v="0"/>
    <n v="0"/>
    <n v="500"/>
    <n v="7636"/>
    <n v="-2080.3200000000006"/>
  </r>
  <r>
    <x v="0"/>
    <s v="Gifford Bundy"/>
    <s v="Analyst"/>
    <x v="92"/>
    <x v="92"/>
    <x v="0"/>
    <x v="67"/>
    <x v="4"/>
    <x v="3"/>
    <x v="1"/>
    <n v="98"/>
    <s v="OffshoreAnalyst"/>
    <n v="24"/>
    <n v="384.61538461538464"/>
    <n v="1"/>
    <n v="0.81"/>
    <n v="0"/>
    <x v="0"/>
    <n v="3110.4"/>
    <n v="384.61538461538464"/>
    <n v="0"/>
    <n v="0"/>
    <n v="0"/>
    <n v="2725.7846153846153"/>
  </r>
  <r>
    <x v="0"/>
    <s v="Aggi Deporte"/>
    <s v="Senior Associate"/>
    <x v="96"/>
    <x v="96"/>
    <x v="0"/>
    <x v="5"/>
    <x v="3"/>
    <x v="0"/>
    <x v="0"/>
    <n v="133"/>
    <s v="OnsiteSenior Associate"/>
    <n v="60"/>
    <n v="6250"/>
    <n v="1.2"/>
    <n v="0.9"/>
    <n v="0"/>
    <x v="0"/>
    <n v="10368"/>
    <n v="6250"/>
    <n v="500"/>
    <n v="10"/>
    <n v="0"/>
    <n v="3608"/>
  </r>
  <r>
    <x v="0"/>
    <s v="Lacee Maciaszczyk"/>
    <s v="Analyst"/>
    <x v="210"/>
    <x v="210"/>
    <x v="0"/>
    <x v="89"/>
    <x v="0"/>
    <x v="1"/>
    <x v="0"/>
    <n v="161"/>
    <s v="OnsiteAnalyst"/>
    <n v="48"/>
    <n v="5416.666666666667"/>
    <n v="0.8"/>
    <n v="1.04"/>
    <n v="0"/>
    <x v="0"/>
    <n v="6389.76"/>
    <n v="5416.666666666667"/>
    <n v="750"/>
    <n v="250"/>
    <n v="0"/>
    <n v="-26.906666666666752"/>
  </r>
  <r>
    <x v="0"/>
    <s v="Kiley Brookhouse"/>
    <s v="Contractor"/>
    <x v="112"/>
    <x v="112"/>
    <x v="1"/>
    <x v="75"/>
    <x v="2"/>
    <x v="1"/>
    <x v="0"/>
    <n v="164"/>
    <s v="OnsiteContractor"/>
    <n v="65"/>
    <n v="74"/>
    <n v="0.8"/>
    <n v="1.17"/>
    <n v="0"/>
    <x v="0"/>
    <n v="9977.76"/>
    <n v="0"/>
    <n v="500"/>
    <n v="10"/>
    <n v="12136"/>
    <n v="-2668.24"/>
  </r>
  <r>
    <x v="0"/>
    <s v="Rolph Pieche"/>
    <s v="Analyst"/>
    <x v="196"/>
    <x v="196"/>
    <x v="0"/>
    <x v="4"/>
    <x v="2"/>
    <x v="3"/>
    <x v="1"/>
    <n v="122"/>
    <s v="OffshoreAnalyst"/>
    <n v="24"/>
    <n v="384.61538461538464"/>
    <n v="1"/>
    <n v="1.05"/>
    <n v="0"/>
    <x v="0"/>
    <n v="4032"/>
    <n v="384.61538461538464"/>
    <n v="0"/>
    <n v="0"/>
    <n v="0"/>
    <n v="3647.3846153846152"/>
  </r>
  <r>
    <x v="0"/>
    <s v="Addie Showt"/>
    <s v="Contractor"/>
    <x v="263"/>
    <x v="263"/>
    <x v="0"/>
    <x v="95"/>
    <x v="2"/>
    <x v="3"/>
    <x v="0"/>
    <n v="166"/>
    <s v="OnsiteContractor"/>
    <n v="60"/>
    <n v="76"/>
    <n v="1"/>
    <n v="1.04"/>
    <n v="0"/>
    <x v="0"/>
    <n v="9984"/>
    <n v="0"/>
    <n v="200"/>
    <n v="250"/>
    <n v="12616"/>
    <n v="-3082"/>
  </r>
  <r>
    <x v="0"/>
    <s v="Grethel Carlyle"/>
    <s v="Analyst"/>
    <x v="296"/>
    <x v="296"/>
    <x v="0"/>
    <x v="45"/>
    <x v="3"/>
    <x v="4"/>
    <x v="1"/>
    <n v="97"/>
    <s v="OffshoreAnalyst"/>
    <n v="24"/>
    <n v="384.61538461538464"/>
    <n v="0.9"/>
    <n v="1.1200000000000001"/>
    <n v="0"/>
    <x v="0"/>
    <n v="3870.7200000000003"/>
    <n v="384.61538461538464"/>
    <n v="200"/>
    <n v="50"/>
    <n v="0"/>
    <n v="3236.1046153846155"/>
  </r>
  <r>
    <x v="0"/>
    <s v="Austen Kennelly"/>
    <s v="Contractor"/>
    <x v="287"/>
    <x v="287"/>
    <x v="0"/>
    <x v="27"/>
    <x v="5"/>
    <x v="3"/>
    <x v="1"/>
    <n v="0"/>
    <s v="OffshoreContractor"/>
    <n v="35"/>
    <n v="42"/>
    <n v="1"/>
    <n v="1.2"/>
    <n v="0"/>
    <x v="0"/>
    <n v="6720"/>
    <n v="0"/>
    <n v="200"/>
    <n v="10"/>
    <n v="0"/>
    <n v="6510"/>
  </r>
  <r>
    <x v="0"/>
    <s v="Alain Ivashnikov"/>
    <s v="Contractor"/>
    <x v="20"/>
    <x v="20"/>
    <x v="1"/>
    <x v="20"/>
    <x v="1"/>
    <x v="1"/>
    <x v="0"/>
    <n v="160"/>
    <s v="OnsiteContractor"/>
    <n v="60"/>
    <n v="72"/>
    <n v="0.8"/>
    <n v="1.07"/>
    <n v="0"/>
    <x v="0"/>
    <n v="8217.6"/>
    <n v="0"/>
    <n v="1000"/>
    <n v="10"/>
    <n v="11520"/>
    <n v="-4312.3999999999996"/>
  </r>
  <r>
    <x v="0"/>
    <s v="Sandy Mintram"/>
    <s v="Senior Associate"/>
    <x v="114"/>
    <x v="114"/>
    <x v="0"/>
    <x v="26"/>
    <x v="2"/>
    <x v="2"/>
    <x v="1"/>
    <n v="166"/>
    <s v="OffshoreSenior Associate"/>
    <n v="35"/>
    <n v="923.07692307692309"/>
    <n v="1.1000000000000001"/>
    <n v="1.1100000000000001"/>
    <n v="0"/>
    <x v="0"/>
    <n v="6837.6000000000013"/>
    <n v="923.07692307692309"/>
    <n v="200"/>
    <n v="100"/>
    <n v="0"/>
    <n v="5614.5230769230784"/>
  </r>
  <r>
    <x v="0"/>
    <s v="Marcelia Paulin"/>
    <s v="Contractor"/>
    <x v="39"/>
    <x v="39"/>
    <x v="1"/>
    <x v="25"/>
    <x v="1"/>
    <x v="1"/>
    <x v="1"/>
    <n v="0"/>
    <s v="OffshoreContractor"/>
    <n v="48"/>
    <n v="40"/>
    <n v="0.8"/>
    <n v="1"/>
    <n v="0"/>
    <x v="0"/>
    <n v="0"/>
    <n v="0"/>
    <n v="500"/>
    <n v="50"/>
    <n v="0"/>
    <n v="-550"/>
  </r>
  <r>
    <x v="0"/>
    <s v="Rozelle Cleland"/>
    <s v="Contractor"/>
    <x v="83"/>
    <x v="83"/>
    <x v="1"/>
    <x v="5"/>
    <x v="3"/>
    <x v="4"/>
    <x v="0"/>
    <n v="120"/>
    <s v="OnsiteContractor"/>
    <n v="65"/>
    <n v="78"/>
    <n v="0.9"/>
    <n v="0.9"/>
    <n v="0"/>
    <x v="0"/>
    <n v="6318"/>
    <n v="0"/>
    <n v="500"/>
    <n v="10"/>
    <n v="9360"/>
    <n v="-3552"/>
  </r>
  <r>
    <x v="0"/>
    <s v="Leeann Pentecost"/>
    <s v="Manager"/>
    <x v="205"/>
    <x v="205"/>
    <x v="1"/>
    <x v="44"/>
    <x v="4"/>
    <x v="2"/>
    <x v="1"/>
    <n v="163"/>
    <s v="OffshoreManager"/>
    <n v="40"/>
    <n v="1230.7692307692307"/>
    <n v="1.1000000000000001"/>
    <n v="0.88"/>
    <n v="0"/>
    <x v="0"/>
    <n v="6311.3600000000006"/>
    <n v="1230.7692307692307"/>
    <n v="500"/>
    <n v="0"/>
    <n v="0"/>
    <n v="4580.5907692307701"/>
  </r>
  <r>
    <x v="0"/>
    <s v="Rafa Leitche"/>
    <s v="Contractor"/>
    <x v="107"/>
    <x v="107"/>
    <x v="1"/>
    <x v="73"/>
    <x v="1"/>
    <x v="3"/>
    <x v="0"/>
    <n v="164"/>
    <s v="OnsiteContractor"/>
    <n v="65"/>
    <n v="80"/>
    <n v="1"/>
    <n v="0.86"/>
    <n v="0"/>
    <x v="0"/>
    <n v="9167.6"/>
    <n v="0"/>
    <n v="0"/>
    <n v="500"/>
    <n v="13120"/>
    <n v="-4452.3999999999996"/>
  </r>
  <r>
    <x v="0"/>
    <s v="Gregg Thewlis"/>
    <s v="Contractor"/>
    <x v="134"/>
    <x v="134"/>
    <x v="1"/>
    <x v="1"/>
    <x v="1"/>
    <x v="3"/>
    <x v="0"/>
    <n v="168"/>
    <s v="OnsiteContractor"/>
    <n v="60"/>
    <n v="78"/>
    <n v="1"/>
    <n v="1.03"/>
    <n v="0"/>
    <x v="0"/>
    <n v="10382.4"/>
    <n v="0"/>
    <n v="750"/>
    <n v="50"/>
    <n v="13104"/>
    <n v="-3521.6000000000004"/>
  </r>
  <r>
    <x v="0"/>
    <s v="Maddie Sante"/>
    <s v="Analyst"/>
    <x v="250"/>
    <x v="250"/>
    <x v="1"/>
    <x v="87"/>
    <x v="0"/>
    <x v="4"/>
    <x v="1"/>
    <n v="167"/>
    <s v="OffshoreAnalyst"/>
    <n v="24"/>
    <n v="384.61538461538464"/>
    <n v="0.9"/>
    <n v="0.86"/>
    <n v="0"/>
    <x v="0"/>
    <n v="3102.192"/>
    <n v="384.61538461538464"/>
    <n v="0"/>
    <n v="0"/>
    <n v="0"/>
    <n v="2717.5766153846153"/>
  </r>
  <r>
    <x v="0"/>
    <s v="Jess Swalough"/>
    <s v="Director"/>
    <x v="6"/>
    <x v="6"/>
    <x v="1"/>
    <x v="6"/>
    <x v="4"/>
    <x v="2"/>
    <x v="0"/>
    <n v="0"/>
    <s v="OnsiteDirector"/>
    <n v="90"/>
    <n v="9166.6666666666661"/>
    <n v="1.1000000000000001"/>
    <n v="1.04"/>
    <n v="0"/>
    <x v="0"/>
    <n v="0"/>
    <n v="0"/>
    <n v="200"/>
    <n v="10"/>
    <n v="0"/>
    <n v="-210"/>
  </r>
  <r>
    <x v="0"/>
    <s v="Micheal Harder"/>
    <s v="Associate"/>
    <x v="91"/>
    <x v="91"/>
    <x v="1"/>
    <x v="45"/>
    <x v="3"/>
    <x v="3"/>
    <x v="1"/>
    <n v="140"/>
    <s v="OffshoreAssociate"/>
    <n v="30"/>
    <n v="615.38461538461536"/>
    <n v="1"/>
    <n v="1.1200000000000001"/>
    <n v="0"/>
    <x v="0"/>
    <n v="4704"/>
    <n v="615.38461538461536"/>
    <n v="200"/>
    <n v="0"/>
    <n v="0"/>
    <n v="3888.6153846153848"/>
  </r>
  <r>
    <x v="0"/>
    <s v="Chane De Carteret"/>
    <s v="Analyst"/>
    <x v="120"/>
    <x v="120"/>
    <x v="0"/>
    <x v="61"/>
    <x v="2"/>
    <x v="1"/>
    <x v="1"/>
    <n v="162"/>
    <s v="OffshoreAnalyst"/>
    <n v="24"/>
    <n v="384.61538461538464"/>
    <n v="0.8"/>
    <n v="1.1599999999999999"/>
    <n v="0"/>
    <x v="0"/>
    <n v="3563.5199999999995"/>
    <n v="384.61538461538464"/>
    <n v="1000"/>
    <n v="10"/>
    <n v="0"/>
    <n v="2168.9046153846148"/>
  </r>
  <r>
    <x v="0"/>
    <s v="Violette Yarn"/>
    <s v="Analyst"/>
    <x v="133"/>
    <x v="133"/>
    <x v="1"/>
    <x v="78"/>
    <x v="3"/>
    <x v="3"/>
    <x v="1"/>
    <n v="167"/>
    <s v="OffshoreAnalyst"/>
    <n v="24"/>
    <n v="384.61538461538464"/>
    <n v="1"/>
    <n v="1.07"/>
    <n v="0"/>
    <x v="0"/>
    <n v="4288.5600000000004"/>
    <n v="384.61538461538464"/>
    <n v="1000"/>
    <n v="50"/>
    <n v="0"/>
    <n v="2853.9446153846156"/>
  </r>
  <r>
    <x v="0"/>
    <s v="Shirl Anniwell"/>
    <s v="Director"/>
    <x v="232"/>
    <x v="232"/>
    <x v="1"/>
    <x v="77"/>
    <x v="2"/>
    <x v="1"/>
    <x v="1"/>
    <n v="0"/>
    <s v="OffshoreDirector"/>
    <n v="55"/>
    <n v="2307.6923076923076"/>
    <n v="0.8"/>
    <n v="1.1499999999999999"/>
    <n v="0"/>
    <x v="0"/>
    <n v="0"/>
    <n v="0"/>
    <n v="0"/>
    <n v="0"/>
    <n v="0"/>
    <n v="0"/>
  </r>
  <r>
    <x v="0"/>
    <s v="Willis Spurett"/>
    <s v="Contractor"/>
    <x v="223"/>
    <x v="223"/>
    <x v="0"/>
    <x v="91"/>
    <x v="3"/>
    <x v="1"/>
    <x v="1"/>
    <n v="168"/>
    <s v="OffshoreContractor"/>
    <n v="48"/>
    <n v="50"/>
    <n v="0.8"/>
    <n v="0.91"/>
    <n v="0"/>
    <x v="0"/>
    <n v="5591.04"/>
    <n v="0"/>
    <n v="0"/>
    <n v="0"/>
    <n v="8400"/>
    <n v="-2808.96"/>
  </r>
  <r>
    <x v="0"/>
    <s v="Selestina Laise"/>
    <s v="Analyst"/>
    <x v="237"/>
    <x v="237"/>
    <x v="1"/>
    <x v="78"/>
    <x v="3"/>
    <x v="2"/>
    <x v="1"/>
    <n v="0"/>
    <s v="OffshoreAnalyst"/>
    <n v="24"/>
    <n v="384.61538461538464"/>
    <n v="1.1000000000000001"/>
    <n v="1.07"/>
    <n v="0"/>
    <x v="0"/>
    <n v="0"/>
    <n v="0"/>
    <n v="200"/>
    <n v="0"/>
    <n v="0"/>
    <n v="-200"/>
  </r>
  <r>
    <x v="0"/>
    <s v="Tristan Cheale"/>
    <s v="Analyst"/>
    <x v="267"/>
    <x v="267"/>
    <x v="0"/>
    <x v="33"/>
    <x v="1"/>
    <x v="2"/>
    <x v="1"/>
    <n v="161"/>
    <s v="OffshoreAnalyst"/>
    <n v="24"/>
    <n v="384.61538461538464"/>
    <n v="1.1000000000000001"/>
    <n v="0.98"/>
    <n v="0"/>
    <x v="0"/>
    <n v="4139.5199999999995"/>
    <n v="384.61538461538464"/>
    <n v="0"/>
    <n v="100"/>
    <n v="0"/>
    <n v="3654.9046153846148"/>
  </r>
  <r>
    <x v="0"/>
    <s v="Vanessa Milton-White"/>
    <s v="Senior Associate"/>
    <x v="29"/>
    <x v="29"/>
    <x v="1"/>
    <x v="27"/>
    <x v="5"/>
    <x v="1"/>
    <x v="1"/>
    <n v="84"/>
    <s v="OffshoreSenior Associate"/>
    <n v="35"/>
    <n v="923.07692307692309"/>
    <n v="0.8"/>
    <n v="1.2"/>
    <n v="0"/>
    <x v="0"/>
    <n v="2822.4"/>
    <n v="923.07692307692309"/>
    <n v="750"/>
    <n v="250"/>
    <n v="0"/>
    <n v="899.323076923077"/>
  </r>
  <r>
    <x v="0"/>
    <s v="Rockey Renols"/>
    <s v="Manager"/>
    <x v="303"/>
    <x v="303"/>
    <x v="0"/>
    <x v="99"/>
    <x v="0"/>
    <x v="1"/>
    <x v="1"/>
    <n v="160"/>
    <s v="OffshoreManager"/>
    <n v="40"/>
    <n v="1230.7692307692307"/>
    <n v="0.8"/>
    <n v="0.95"/>
    <n v="0"/>
    <x v="0"/>
    <n v="4864"/>
    <n v="1230.7692307692307"/>
    <n v="500"/>
    <n v="0"/>
    <n v="0"/>
    <n v="3133.2307692307695"/>
  </r>
  <r>
    <x v="0"/>
    <s v="Sigfrid Tollerton"/>
    <s v="Analyst"/>
    <x v="35"/>
    <x v="35"/>
    <x v="0"/>
    <x v="31"/>
    <x v="2"/>
    <x v="2"/>
    <x v="1"/>
    <n v="0"/>
    <s v="OffshoreAnalyst"/>
    <n v="24"/>
    <n v="384.61538461538464"/>
    <n v="1.1000000000000001"/>
    <n v="1.01"/>
    <n v="0"/>
    <x v="0"/>
    <n v="4266.24"/>
    <n v="0"/>
    <n v="0"/>
    <n v="10"/>
    <n v="0"/>
    <n v="4256.24"/>
  </r>
  <r>
    <x v="0"/>
    <s v="Tybalt Carlos"/>
    <s v="Analyst"/>
    <x v="241"/>
    <x v="241"/>
    <x v="0"/>
    <x v="58"/>
    <x v="3"/>
    <x v="1"/>
    <x v="0"/>
    <n v="163"/>
    <s v="OnsiteAnalyst"/>
    <n v="48"/>
    <n v="5416.666666666667"/>
    <n v="0.8"/>
    <n v="1"/>
    <n v="0"/>
    <x v="0"/>
    <n v="6144"/>
    <n v="5416.666666666667"/>
    <n v="0"/>
    <n v="250"/>
    <n v="0"/>
    <n v="477.33333333333303"/>
  </r>
  <r>
    <x v="0"/>
    <s v="Jase Loveday"/>
    <s v="Associate"/>
    <x v="111"/>
    <x v="111"/>
    <x v="0"/>
    <x v="47"/>
    <x v="0"/>
    <x v="0"/>
    <x v="1"/>
    <n v="0"/>
    <s v="OffshoreAssociate"/>
    <n v="30"/>
    <n v="615.38461538461536"/>
    <n v="1.2"/>
    <n v="1.1399999999999999"/>
    <n v="0"/>
    <x v="0"/>
    <n v="6566.4"/>
    <n v="0"/>
    <n v="0"/>
    <n v="0"/>
    <n v="0"/>
    <n v="6566.4"/>
  </r>
  <r>
    <x v="0"/>
    <s v="Federica Dormon"/>
    <s v="Analyst"/>
    <x v="78"/>
    <x v="78"/>
    <x v="1"/>
    <x v="59"/>
    <x v="0"/>
    <x v="1"/>
    <x v="1"/>
    <n v="165"/>
    <s v="OffshoreAnalyst"/>
    <n v="24"/>
    <n v="384.61538461538464"/>
    <n v="0.8"/>
    <n v="1.03"/>
    <n v="0"/>
    <x v="0"/>
    <n v="3263.04"/>
    <n v="384.61538461538464"/>
    <n v="0"/>
    <n v="250"/>
    <n v="0"/>
    <n v="2628.4246153846152"/>
  </r>
  <r>
    <x v="0"/>
    <s v="Emmalynne Castel"/>
    <s v="Contractor"/>
    <x v="260"/>
    <x v="260"/>
    <x v="1"/>
    <x v="10"/>
    <x v="5"/>
    <x v="2"/>
    <x v="0"/>
    <n v="0"/>
    <s v="OnsiteContractor"/>
    <n v="60"/>
    <n v="79"/>
    <n v="1.1000000000000001"/>
    <n v="1.1599999999999999"/>
    <n v="0"/>
    <x v="0"/>
    <n v="0"/>
    <n v="0"/>
    <n v="0"/>
    <n v="100"/>
    <n v="0"/>
    <n v="-100"/>
  </r>
  <r>
    <x v="0"/>
    <s v="Vernen Trigg"/>
    <s v="Contractor"/>
    <x v="276"/>
    <x v="276"/>
    <x v="1"/>
    <x v="35"/>
    <x v="5"/>
    <x v="3"/>
    <x v="1"/>
    <n v="163"/>
    <s v="OffshoreContractor"/>
    <n v="40"/>
    <n v="54"/>
    <n v="1"/>
    <n v="0.95"/>
    <n v="0"/>
    <x v="0"/>
    <n v="6194"/>
    <n v="0"/>
    <n v="500"/>
    <n v="500"/>
    <n v="8802"/>
    <n v="-3608"/>
  </r>
  <r>
    <x v="0"/>
    <s v="Mathian Parsisson"/>
    <s v="Analyst"/>
    <x v="72"/>
    <x v="72"/>
    <x v="0"/>
    <x v="53"/>
    <x v="5"/>
    <x v="3"/>
    <x v="1"/>
    <n v="0"/>
    <s v="OffshoreAnalyst"/>
    <n v="24"/>
    <n v="384.61538461538464"/>
    <n v="1"/>
    <n v="1.1100000000000001"/>
    <n v="0"/>
    <x v="0"/>
    <n v="4262.4000000000005"/>
    <n v="0"/>
    <n v="750"/>
    <n v="50"/>
    <n v="0"/>
    <n v="3462.4000000000005"/>
  </r>
  <r>
    <x v="0"/>
    <s v="Noland Ruzic"/>
    <s v="Contractor"/>
    <x v="59"/>
    <x v="59"/>
    <x v="1"/>
    <x v="44"/>
    <x v="4"/>
    <x v="1"/>
    <x v="0"/>
    <n v="100"/>
    <s v="OnsiteContractor"/>
    <n v="60"/>
    <n v="75"/>
    <n v="0.8"/>
    <n v="0.88"/>
    <n v="0"/>
    <x v="0"/>
    <n v="4224"/>
    <n v="0"/>
    <n v="0"/>
    <n v="50"/>
    <n v="7500"/>
    <n v="-3326"/>
  </r>
  <r>
    <x v="0"/>
    <s v="Jenica Maffey"/>
    <s v="Senior Manager"/>
    <x v="184"/>
    <x v="184"/>
    <x v="0"/>
    <x v="68"/>
    <x v="3"/>
    <x v="4"/>
    <x v="0"/>
    <n v="104"/>
    <s v="OnsiteSenior Manager"/>
    <n v="72"/>
    <n v="8333.3333333333339"/>
    <n v="0.9"/>
    <n v="1.1200000000000001"/>
    <n v="0"/>
    <x v="0"/>
    <n v="11612.160000000002"/>
    <n v="8333.3333333333339"/>
    <n v="0"/>
    <n v="250"/>
    <n v="0"/>
    <n v="3028.8266666666677"/>
  </r>
  <r>
    <x v="0"/>
    <s v="Geri Rowley"/>
    <s v="Analyst"/>
    <x v="31"/>
    <x v="31"/>
    <x v="1"/>
    <x v="28"/>
    <x v="1"/>
    <x v="2"/>
    <x v="0"/>
    <n v="130"/>
    <s v="OnsiteAnalyst"/>
    <n v="48"/>
    <n v="5416.666666666667"/>
    <n v="1.1000000000000001"/>
    <n v="1.1200000000000001"/>
    <n v="0"/>
    <x v="0"/>
    <n v="7687.6800000000021"/>
    <n v="5416.666666666667"/>
    <n v="1000"/>
    <n v="0"/>
    <n v="0"/>
    <n v="1271.0133333333351"/>
  </r>
  <r>
    <x v="0"/>
    <s v="Francyne Meiklem"/>
    <s v="Senior Associate"/>
    <x v="84"/>
    <x v="84"/>
    <x v="0"/>
    <x v="62"/>
    <x v="4"/>
    <x v="2"/>
    <x v="0"/>
    <n v="162"/>
    <s v="OnsiteSenior Associate"/>
    <n v="60"/>
    <n v="6250"/>
    <n v="1.1000000000000001"/>
    <n v="1.17"/>
    <n v="0"/>
    <x v="0"/>
    <n v="12355.199999999999"/>
    <n v="6250"/>
    <n v="0"/>
    <n v="0"/>
    <n v="0"/>
    <n v="6105.1999999999989"/>
  </r>
  <r>
    <x v="0"/>
    <s v="Rosy Le Jean"/>
    <s v="Contractor"/>
    <x v="143"/>
    <x v="143"/>
    <x v="1"/>
    <x v="36"/>
    <x v="1"/>
    <x v="3"/>
    <x v="1"/>
    <n v="167"/>
    <s v="OffshoreContractor"/>
    <n v="40"/>
    <n v="50"/>
    <n v="1"/>
    <n v="0.88"/>
    <n v="0"/>
    <x v="0"/>
    <n v="5878.4"/>
    <n v="0"/>
    <n v="750"/>
    <n v="50"/>
    <n v="8350"/>
    <n v="-3271.6000000000004"/>
  </r>
  <r>
    <x v="0"/>
    <s v="Dov Ponceford"/>
    <s v="Senior Associate"/>
    <x v="139"/>
    <x v="139"/>
    <x v="1"/>
    <x v="33"/>
    <x v="1"/>
    <x v="1"/>
    <x v="1"/>
    <n v="165"/>
    <s v="OffshoreSenior Associate"/>
    <n v="35"/>
    <n v="923.07692307692309"/>
    <n v="0.8"/>
    <n v="0.98"/>
    <n v="0"/>
    <x v="0"/>
    <n v="4527.6000000000004"/>
    <n v="923.07692307692309"/>
    <n v="200"/>
    <n v="250"/>
    <n v="0"/>
    <n v="3154.5230769230775"/>
  </r>
  <r>
    <x v="0"/>
    <s v="Bobbye Claughton"/>
    <s v="Senior Manager"/>
    <x v="195"/>
    <x v="195"/>
    <x v="1"/>
    <x v="11"/>
    <x v="2"/>
    <x v="0"/>
    <x v="0"/>
    <n v="165"/>
    <s v="OnsiteSenior Manager"/>
    <n v="72"/>
    <n v="8333.3333333333339"/>
    <n v="1.2"/>
    <n v="0.95"/>
    <n v="0"/>
    <x v="0"/>
    <n v="13543.199999999999"/>
    <n v="8333.3333333333339"/>
    <n v="500"/>
    <n v="0"/>
    <n v="0"/>
    <n v="4709.866666666665"/>
  </r>
  <r>
    <x v="0"/>
    <s v="Claudianus Gristock"/>
    <s v="Contractor"/>
    <x v="96"/>
    <x v="96"/>
    <x v="0"/>
    <x v="5"/>
    <x v="3"/>
    <x v="0"/>
    <x v="0"/>
    <n v="0"/>
    <s v="OnsiteContractor"/>
    <n v="72"/>
    <n v="80"/>
    <n v="1.2"/>
    <n v="0.9"/>
    <n v="0"/>
    <x v="0"/>
    <n v="12441.6"/>
    <n v="0"/>
    <n v="0"/>
    <n v="0"/>
    <n v="0"/>
    <n v="12441.6"/>
  </r>
  <r>
    <x v="0"/>
    <s v="Anabal Pexton"/>
    <s v="Analyst"/>
    <x v="60"/>
    <x v="60"/>
    <x v="1"/>
    <x v="45"/>
    <x v="3"/>
    <x v="2"/>
    <x v="1"/>
    <n v="160"/>
    <s v="OffshoreAnalyst"/>
    <n v="24"/>
    <n v="384.61538461538464"/>
    <n v="1.1000000000000001"/>
    <n v="1.1200000000000001"/>
    <n v="0"/>
    <x v="0"/>
    <n v="4730.88"/>
    <n v="384.61538461538464"/>
    <n v="500"/>
    <n v="10"/>
    <n v="0"/>
    <n v="3836.2646153846154"/>
  </r>
  <r>
    <x v="0"/>
    <s v="Maurie Ruffell"/>
    <s v="Contractor"/>
    <x v="153"/>
    <x v="153"/>
    <x v="1"/>
    <x v="32"/>
    <x v="2"/>
    <x v="1"/>
    <x v="0"/>
    <n v="166"/>
    <s v="OnsiteContractor"/>
    <n v="60"/>
    <n v="78"/>
    <n v="0.8"/>
    <n v="1.0900000000000001"/>
    <n v="0"/>
    <x v="0"/>
    <n v="8685.1200000000008"/>
    <n v="0"/>
    <n v="200"/>
    <n v="0"/>
    <n v="12948"/>
    <n v="-4462.8799999999992"/>
  </r>
  <r>
    <x v="0"/>
    <s v="Celestyn Turbill"/>
    <s v="Analyst"/>
    <x v="85"/>
    <x v="85"/>
    <x v="0"/>
    <x v="63"/>
    <x v="4"/>
    <x v="1"/>
    <x v="1"/>
    <n v="165"/>
    <s v="OffshoreAnalyst"/>
    <n v="24"/>
    <n v="384.61538461538464"/>
    <n v="0.8"/>
    <n v="1.02"/>
    <n v="0"/>
    <x v="0"/>
    <n v="3133.44"/>
    <n v="384.61538461538464"/>
    <n v="200"/>
    <n v="10"/>
    <n v="0"/>
    <n v="2538.8246153846153"/>
  </r>
  <r>
    <x v="0"/>
    <s v="Pammi Gorry"/>
    <s v="Manager"/>
    <x v="3"/>
    <x v="3"/>
    <x v="1"/>
    <x v="3"/>
    <x v="2"/>
    <x v="2"/>
    <x v="1"/>
    <n v="162"/>
    <s v="OffshoreManager"/>
    <n v="40"/>
    <n v="1230.7692307692307"/>
    <n v="1.1000000000000001"/>
    <n v="0.98"/>
    <n v="0"/>
    <x v="0"/>
    <n v="6985.4400000000005"/>
    <n v="1230.7692307692307"/>
    <n v="0"/>
    <n v="0"/>
    <n v="0"/>
    <n v="5754.67076923077"/>
  </r>
  <r>
    <x v="0"/>
    <s v="Jamie Sacchetti"/>
    <s v="Contractor"/>
    <x v="156"/>
    <x v="156"/>
    <x v="0"/>
    <x v="72"/>
    <x v="0"/>
    <x v="1"/>
    <x v="1"/>
    <n v="138"/>
    <s v="OffshoreContractor"/>
    <n v="35"/>
    <n v="52"/>
    <n v="0.8"/>
    <n v="0.94"/>
    <n v="0"/>
    <x v="0"/>
    <n v="4211.2"/>
    <n v="0"/>
    <n v="200"/>
    <n v="0"/>
    <n v="7176"/>
    <n v="-3164.8"/>
  </r>
  <r>
    <x v="0"/>
    <s v="Benedict Dethloff"/>
    <s v="Senior Manager"/>
    <x v="223"/>
    <x v="223"/>
    <x v="0"/>
    <x v="91"/>
    <x v="3"/>
    <x v="1"/>
    <x v="1"/>
    <n v="0"/>
    <s v="OffshoreSenior Manager"/>
    <n v="48"/>
    <n v="1538.4615384615386"/>
    <n v="0.8"/>
    <n v="0.91"/>
    <n v="0"/>
    <x v="0"/>
    <n v="5591.04"/>
    <n v="0"/>
    <n v="0"/>
    <n v="10"/>
    <n v="0"/>
    <n v="5581.04"/>
  </r>
  <r>
    <x v="0"/>
    <s v="Raychel Doornbos"/>
    <s v="Contractor"/>
    <x v="46"/>
    <x v="46"/>
    <x v="1"/>
    <x v="14"/>
    <x v="5"/>
    <x v="0"/>
    <x v="0"/>
    <n v="167"/>
    <s v="OnsiteContractor"/>
    <n v="60"/>
    <n v="75"/>
    <n v="1.2"/>
    <n v="1.03"/>
    <n v="0"/>
    <x v="0"/>
    <n v="12384.720000000001"/>
    <n v="0"/>
    <n v="0"/>
    <n v="50"/>
    <n v="12525"/>
    <n v="-190.27999999999884"/>
  </r>
  <r>
    <x v="0"/>
    <s v="Helen-elizabeth O'Heffernan"/>
    <s v="Senior Manager"/>
    <x v="79"/>
    <x v="79"/>
    <x v="1"/>
    <x v="60"/>
    <x v="0"/>
    <x v="1"/>
    <x v="1"/>
    <n v="0"/>
    <s v="OffshoreSenior Manager"/>
    <n v="48"/>
    <n v="1538.4615384615386"/>
    <n v="0.8"/>
    <n v="1.08"/>
    <n v="0"/>
    <x v="0"/>
    <n v="0"/>
    <n v="0"/>
    <n v="200"/>
    <n v="250"/>
    <n v="0"/>
    <n v="-450"/>
  </r>
  <r>
    <x v="0"/>
    <s v="Olivia Owens"/>
    <s v="Contractor"/>
    <x v="150"/>
    <x v="150"/>
    <x v="1"/>
    <x v="66"/>
    <x v="5"/>
    <x v="3"/>
    <x v="1"/>
    <n v="168"/>
    <s v="OffshoreContractor"/>
    <n v="35"/>
    <n v="47"/>
    <n v="1"/>
    <n v="0.97"/>
    <n v="0"/>
    <x v="0"/>
    <n v="5703.5999999999995"/>
    <n v="0"/>
    <n v="0"/>
    <n v="0"/>
    <n v="7896"/>
    <n v="-2192.4000000000005"/>
  </r>
  <r>
    <x v="0"/>
    <s v="Adriane Tempest"/>
    <s v="Analyst"/>
    <x v="101"/>
    <x v="101"/>
    <x v="0"/>
    <x v="71"/>
    <x v="4"/>
    <x v="3"/>
    <x v="1"/>
    <n v="164"/>
    <s v="OffshoreAnalyst"/>
    <n v="24"/>
    <n v="384.61538461538464"/>
    <n v="1"/>
    <n v="1.0900000000000001"/>
    <n v="0"/>
    <x v="0"/>
    <n v="4185.6000000000004"/>
    <n v="384.61538461538464"/>
    <n v="0"/>
    <n v="0"/>
    <n v="0"/>
    <n v="3800.9846153846156"/>
  </r>
  <r>
    <x v="0"/>
    <s v="Dorella Seymark"/>
    <s v="Senior Associate"/>
    <x v="23"/>
    <x v="23"/>
    <x v="1"/>
    <x v="23"/>
    <x v="2"/>
    <x v="3"/>
    <x v="1"/>
    <n v="162"/>
    <s v="OffshoreSenior Associate"/>
    <n v="35"/>
    <n v="923.07692307692309"/>
    <n v="1"/>
    <n v="0.95"/>
    <n v="0"/>
    <x v="0"/>
    <n v="5386.5"/>
    <n v="923.07692307692309"/>
    <n v="500"/>
    <n v="250"/>
    <n v="0"/>
    <n v="3713.4230769230771"/>
  </r>
  <r>
    <x v="0"/>
    <s v="Clifford Kelling"/>
    <s v="Analyst"/>
    <x v="53"/>
    <x v="53"/>
    <x v="1"/>
    <x v="28"/>
    <x v="1"/>
    <x v="1"/>
    <x v="1"/>
    <n v="165"/>
    <s v="OffshoreAnalyst"/>
    <n v="24"/>
    <n v="384.61538461538464"/>
    <n v="0.8"/>
    <n v="1.1200000000000001"/>
    <n v="0"/>
    <x v="0"/>
    <n v="3548.1600000000003"/>
    <n v="384.61538461538464"/>
    <n v="750"/>
    <n v="100"/>
    <n v="0"/>
    <n v="2313.5446153846156"/>
  </r>
  <r>
    <x v="0"/>
    <s v="Elberta Doughty"/>
    <s v="Analyst"/>
    <x v="71"/>
    <x v="71"/>
    <x v="1"/>
    <x v="52"/>
    <x v="2"/>
    <x v="1"/>
    <x v="1"/>
    <n v="164"/>
    <s v="OffshoreAnalyst"/>
    <n v="24"/>
    <n v="384.61538461538464"/>
    <n v="0.8"/>
    <n v="0.97"/>
    <n v="0"/>
    <x v="0"/>
    <n v="3054.3360000000002"/>
    <n v="384.61538461538464"/>
    <n v="0"/>
    <n v="250"/>
    <n v="0"/>
    <n v="2419.7206153846155"/>
  </r>
  <r>
    <x v="0"/>
    <s v="Silvia Iacomettii"/>
    <s v="Analyst"/>
    <x v="292"/>
    <x v="292"/>
    <x v="1"/>
    <x v="66"/>
    <x v="5"/>
    <x v="2"/>
    <x v="1"/>
    <n v="165"/>
    <s v="OffshoreAnalyst"/>
    <n v="24"/>
    <n v="384.61538461538464"/>
    <n v="1.1000000000000001"/>
    <n v="0.97"/>
    <n v="0"/>
    <x v="0"/>
    <n v="4225.32"/>
    <n v="384.61538461538464"/>
    <n v="200"/>
    <n v="0"/>
    <n v="0"/>
    <n v="3640.704615384615"/>
  </r>
  <r>
    <x v="0"/>
    <s v="Klaus Branchet"/>
    <s v="Analyst"/>
    <x v="34"/>
    <x v="34"/>
    <x v="1"/>
    <x v="18"/>
    <x v="3"/>
    <x v="3"/>
    <x v="0"/>
    <n v="118"/>
    <s v="OnsiteAnalyst"/>
    <n v="48"/>
    <n v="5416.666666666667"/>
    <n v="1"/>
    <n v="1.01"/>
    <n v="0"/>
    <x v="0"/>
    <n v="5720.64"/>
    <n v="5416.666666666667"/>
    <n v="0"/>
    <n v="0"/>
    <n v="0"/>
    <n v="303.97333333333336"/>
  </r>
  <r>
    <x v="0"/>
    <s v="Arluene Jerdon"/>
    <s v="Contractor"/>
    <x v="165"/>
    <x v="165"/>
    <x v="0"/>
    <x v="64"/>
    <x v="3"/>
    <x v="2"/>
    <x v="1"/>
    <n v="0"/>
    <s v="OffshoreContractor"/>
    <n v="48"/>
    <n v="46"/>
    <n v="1.1000000000000001"/>
    <n v="0.97"/>
    <n v="0"/>
    <x v="0"/>
    <n v="8194.56"/>
    <n v="0"/>
    <n v="0"/>
    <n v="50"/>
    <n v="0"/>
    <n v="8144.5599999999995"/>
  </r>
  <r>
    <x v="0"/>
    <s v="Clem Cummings"/>
    <s v="Senior Manager"/>
    <x v="247"/>
    <x v="247"/>
    <x v="1"/>
    <x v="80"/>
    <x v="1"/>
    <x v="1"/>
    <x v="1"/>
    <n v="0"/>
    <s v="OffshoreSenior Manager"/>
    <n v="48"/>
    <n v="1538.4615384615386"/>
    <n v="0.8"/>
    <n v="0.89"/>
    <n v="0"/>
    <x v="0"/>
    <n v="0"/>
    <n v="0"/>
    <n v="0"/>
    <n v="10"/>
    <n v="0"/>
    <n v="-10"/>
  </r>
  <r>
    <x v="0"/>
    <s v="Stefan Paffitt"/>
    <s v="Associate"/>
    <x v="79"/>
    <x v="79"/>
    <x v="1"/>
    <x v="60"/>
    <x v="0"/>
    <x v="1"/>
    <x v="1"/>
    <n v="111"/>
    <s v="OffshoreAssociate"/>
    <n v="30"/>
    <n v="615.38461538461536"/>
    <n v="0.8"/>
    <n v="1.08"/>
    <n v="0"/>
    <x v="0"/>
    <n v="2877.1200000000003"/>
    <n v="615.38461538461536"/>
    <n v="0"/>
    <n v="50"/>
    <n v="0"/>
    <n v="2211.7353846153851"/>
  </r>
  <r>
    <x v="0"/>
    <s v="Bron Morphey"/>
    <s v="Associate"/>
    <x v="285"/>
    <x v="285"/>
    <x v="1"/>
    <x v="38"/>
    <x v="1"/>
    <x v="1"/>
    <x v="1"/>
    <n v="166"/>
    <s v="OffshoreAssociate"/>
    <n v="30"/>
    <n v="615.38461538461536"/>
    <n v="0.8"/>
    <n v="1.1299999999999999"/>
    <n v="0"/>
    <x v="0"/>
    <n v="4501.9199999999992"/>
    <n v="615.38461538461536"/>
    <n v="500"/>
    <n v="0"/>
    <n v="0"/>
    <n v="3386.5353846153839"/>
  </r>
  <r>
    <x v="0"/>
    <s v="Curtis Overell"/>
    <s v="Contractor"/>
    <x v="93"/>
    <x v="93"/>
    <x v="1"/>
    <x v="68"/>
    <x v="3"/>
    <x v="2"/>
    <x v="1"/>
    <n v="0"/>
    <s v="OffshoreContractor"/>
    <n v="35"/>
    <n v="54"/>
    <n v="1.1000000000000001"/>
    <n v="1.1200000000000001"/>
    <n v="0"/>
    <x v="0"/>
    <n v="0"/>
    <n v="0"/>
    <n v="0"/>
    <n v="50"/>
    <n v="0"/>
    <n v="-50"/>
  </r>
  <r>
    <x v="0"/>
    <s v="Bobina Emanueli"/>
    <s v="Associate"/>
    <x v="226"/>
    <x v="226"/>
    <x v="0"/>
    <x v="92"/>
    <x v="2"/>
    <x v="3"/>
    <x v="1"/>
    <n v="128"/>
    <s v="OffshoreAssociate"/>
    <n v="30"/>
    <n v="615.38461538461536"/>
    <n v="1"/>
    <n v="0.8"/>
    <n v="0"/>
    <x v="0"/>
    <n v="3840"/>
    <n v="615.38461538461536"/>
    <n v="750"/>
    <n v="50"/>
    <n v="0"/>
    <n v="2424.6153846153848"/>
  </r>
  <r>
    <x v="0"/>
    <s v="Janenna Deniscke"/>
    <s v="Analyst"/>
    <x v="247"/>
    <x v="247"/>
    <x v="1"/>
    <x v="80"/>
    <x v="1"/>
    <x v="1"/>
    <x v="1"/>
    <n v="163"/>
    <s v="OffshoreAnalyst"/>
    <n v="24"/>
    <n v="384.61538461538464"/>
    <n v="0.8"/>
    <n v="0.89"/>
    <n v="0"/>
    <x v="0"/>
    <n v="2785.3440000000005"/>
    <n v="384.61538461538464"/>
    <n v="200"/>
    <n v="10"/>
    <n v="0"/>
    <n v="2190.7286153846158"/>
  </r>
  <r>
    <x v="0"/>
    <s v="Maris Davers"/>
    <s v="Associate"/>
    <x v="61"/>
    <x v="61"/>
    <x v="1"/>
    <x v="46"/>
    <x v="3"/>
    <x v="3"/>
    <x v="0"/>
    <n v="103"/>
    <s v="OnsiteAssociate"/>
    <n v="54"/>
    <n v="5666.666666666667"/>
    <n v="1"/>
    <n v="1.19"/>
    <n v="0"/>
    <x v="0"/>
    <n v="6618.78"/>
    <n v="5666.666666666667"/>
    <n v="1000"/>
    <n v="0"/>
    <n v="0"/>
    <n v="-47.886666666667224"/>
  </r>
  <r>
    <x v="0"/>
    <s v="Ariel Swepstone"/>
    <s v="Contractor"/>
    <x v="9"/>
    <x v="9"/>
    <x v="1"/>
    <x v="9"/>
    <x v="3"/>
    <x v="3"/>
    <x v="1"/>
    <n v="163"/>
    <s v="OffshoreContractor"/>
    <n v="35"/>
    <n v="47"/>
    <n v="1"/>
    <n v="1.1499999999999999"/>
    <n v="0"/>
    <x v="0"/>
    <n v="6560.7499999999991"/>
    <n v="0"/>
    <n v="500"/>
    <n v="0"/>
    <n v="7661"/>
    <n v="-1600.2500000000009"/>
  </r>
  <r>
    <x v="0"/>
    <s v="Ariela Revill"/>
    <s v="Contractor"/>
    <x v="142"/>
    <x v="142"/>
    <x v="1"/>
    <x v="79"/>
    <x v="0"/>
    <x v="0"/>
    <x v="1"/>
    <n v="167"/>
    <s v="OffshoreContractor"/>
    <n v="48"/>
    <n v="44"/>
    <n v="1.2"/>
    <n v="0.95"/>
    <n v="0"/>
    <x v="0"/>
    <n v="9138.239999999998"/>
    <n v="0"/>
    <n v="0"/>
    <n v="10"/>
    <n v="7348"/>
    <n v="1780.239999999998"/>
  </r>
  <r>
    <x v="0"/>
    <s v="Betteanne Alessandretti"/>
    <s v="Analyst"/>
    <x v="25"/>
    <x v="25"/>
    <x v="0"/>
    <x v="25"/>
    <x v="1"/>
    <x v="4"/>
    <x v="1"/>
    <n v="160"/>
    <s v="OffshoreAnalyst"/>
    <n v="24"/>
    <n v="384.61538461538464"/>
    <n v="0.9"/>
    <n v="1"/>
    <n v="0"/>
    <x v="0"/>
    <n v="3456"/>
    <n v="384.61538461538464"/>
    <n v="0"/>
    <n v="0"/>
    <n v="0"/>
    <n v="3071.3846153846152"/>
  </r>
  <r>
    <x v="0"/>
    <s v="Chickie MacAskie"/>
    <s v="Contractor"/>
    <x v="102"/>
    <x v="102"/>
    <x v="1"/>
    <x v="66"/>
    <x v="5"/>
    <x v="4"/>
    <x v="1"/>
    <n v="0"/>
    <s v="OffshoreContractor"/>
    <n v="40"/>
    <n v="43"/>
    <n v="0.9"/>
    <n v="0.97"/>
    <n v="0"/>
    <x v="0"/>
    <n v="0"/>
    <n v="0"/>
    <n v="750"/>
    <n v="0"/>
    <n v="0"/>
    <n v="-750"/>
  </r>
  <r>
    <x v="0"/>
    <s v="Godfry Calcutt"/>
    <s v="Director"/>
    <x v="139"/>
    <x v="139"/>
    <x v="1"/>
    <x v="33"/>
    <x v="1"/>
    <x v="1"/>
    <x v="0"/>
    <n v="91"/>
    <s v="OnsiteDirector"/>
    <n v="90"/>
    <n v="9166.6666666666661"/>
    <n v="0.8"/>
    <n v="0.98"/>
    <n v="0"/>
    <x v="0"/>
    <n v="6420.96"/>
    <n v="9166.6666666666661"/>
    <n v="0"/>
    <n v="0"/>
    <n v="0"/>
    <n v="-2745.706666666666"/>
  </r>
  <r>
    <x v="0"/>
    <s v="Terri-jo Begbie"/>
    <s v="Analyst"/>
    <x v="15"/>
    <x v="15"/>
    <x v="0"/>
    <x v="15"/>
    <x v="2"/>
    <x v="1"/>
    <x v="0"/>
    <n v="121"/>
    <s v="OnsiteAnalyst"/>
    <n v="48"/>
    <n v="5416.666666666667"/>
    <n v="0.8"/>
    <n v="1.1000000000000001"/>
    <n v="0"/>
    <x v="0"/>
    <n v="6758.4000000000005"/>
    <n v="5416.666666666667"/>
    <n v="0"/>
    <n v="10"/>
    <n v="0"/>
    <n v="1331.7333333333336"/>
  </r>
  <r>
    <x v="0"/>
    <s v="Shepherd Lyst"/>
    <s v="Analyst"/>
    <x v="245"/>
    <x v="245"/>
    <x v="0"/>
    <x v="81"/>
    <x v="2"/>
    <x v="3"/>
    <x v="0"/>
    <n v="167"/>
    <s v="OnsiteAnalyst"/>
    <n v="48"/>
    <n v="5416.666666666667"/>
    <n v="1"/>
    <n v="1"/>
    <n v="0"/>
    <x v="0"/>
    <n v="7680"/>
    <n v="5416.666666666667"/>
    <n v="500"/>
    <n v="10"/>
    <n v="0"/>
    <n v="1753.333333333333"/>
  </r>
  <r>
    <x v="0"/>
    <s v="Cordey Emmens"/>
    <s v="Contractor"/>
    <x v="148"/>
    <x v="148"/>
    <x v="1"/>
    <x v="80"/>
    <x v="1"/>
    <x v="3"/>
    <x v="0"/>
    <n v="0"/>
    <s v="OnsiteContractor"/>
    <n v="60"/>
    <n v="74"/>
    <n v="1"/>
    <n v="0.89"/>
    <n v="0"/>
    <x v="0"/>
    <n v="0"/>
    <n v="0"/>
    <n v="200"/>
    <n v="250"/>
    <n v="0"/>
    <n v="-450"/>
  </r>
  <r>
    <x v="0"/>
    <s v="Consolata Santacrole"/>
    <s v="Associate"/>
    <x v="28"/>
    <x v="28"/>
    <x v="0"/>
    <x v="26"/>
    <x v="2"/>
    <x v="4"/>
    <x v="1"/>
    <n v="112"/>
    <s v="OffshoreAssociate"/>
    <n v="30"/>
    <n v="615.38461538461536"/>
    <n v="0.9"/>
    <n v="1.1100000000000001"/>
    <n v="0"/>
    <x v="0"/>
    <n v="4795.2000000000007"/>
    <n v="615.38461538461536"/>
    <n v="500"/>
    <n v="50"/>
    <n v="0"/>
    <n v="3629.8153846153855"/>
  </r>
  <r>
    <x v="0"/>
    <s v="Filip Basini-Gazzi"/>
    <s v="Contractor"/>
    <x v="260"/>
    <x v="260"/>
    <x v="1"/>
    <x v="10"/>
    <x v="5"/>
    <x v="2"/>
    <x v="1"/>
    <n v="164"/>
    <s v="OffshoreContractor"/>
    <n v="48"/>
    <n v="49"/>
    <n v="1.1000000000000001"/>
    <n v="1.1599999999999999"/>
    <n v="0"/>
    <x v="0"/>
    <n v="10044.672"/>
    <n v="0"/>
    <n v="0"/>
    <n v="0"/>
    <n v="8036"/>
    <n v="2008.6720000000005"/>
  </r>
  <r>
    <x v="0"/>
    <s v="Debera Montilla"/>
    <s v="Contractor"/>
    <x v="56"/>
    <x v="56"/>
    <x v="1"/>
    <x v="42"/>
    <x v="5"/>
    <x v="1"/>
    <x v="1"/>
    <n v="167"/>
    <s v="OffshoreContractor"/>
    <n v="48"/>
    <n v="55"/>
    <n v="0.8"/>
    <n v="1.1499999999999999"/>
    <n v="0"/>
    <x v="0"/>
    <n v="7374.7199999999993"/>
    <n v="0"/>
    <n v="500"/>
    <n v="0"/>
    <n v="9185"/>
    <n v="-2310.2800000000007"/>
  </r>
  <r>
    <x v="0"/>
    <s v="Whitaker Hurle"/>
    <s v="Senior Manager"/>
    <x v="167"/>
    <x v="167"/>
    <x v="1"/>
    <x v="46"/>
    <x v="3"/>
    <x v="0"/>
    <x v="0"/>
    <n v="162"/>
    <s v="OnsiteSenior Manager"/>
    <n v="72"/>
    <n v="8333.3333333333339"/>
    <n v="1.2"/>
    <n v="1.19"/>
    <n v="0"/>
    <x v="0"/>
    <n v="16656.191999999999"/>
    <n v="8333.3333333333339"/>
    <n v="0"/>
    <n v="0"/>
    <n v="0"/>
    <n v="8322.8586666666652"/>
  </r>
  <r>
    <x v="0"/>
    <s v="Claybourne Jeves"/>
    <s v="Director"/>
    <x v="82"/>
    <x v="82"/>
    <x v="1"/>
    <x v="6"/>
    <x v="4"/>
    <x v="4"/>
    <x v="1"/>
    <n v="163"/>
    <s v="OffshoreDirector"/>
    <n v="55"/>
    <n v="2307.6923076923076"/>
    <n v="0.9"/>
    <n v="1.04"/>
    <n v="0"/>
    <x v="0"/>
    <n v="8391.24"/>
    <n v="2307.6923076923076"/>
    <n v="500"/>
    <n v="0"/>
    <n v="0"/>
    <n v="5583.5476923076922"/>
  </r>
  <r>
    <x v="0"/>
    <s v="Link Lardiner"/>
    <s v="Contractor"/>
    <x v="40"/>
    <x v="40"/>
    <x v="1"/>
    <x v="19"/>
    <x v="2"/>
    <x v="3"/>
    <x v="1"/>
    <n v="164"/>
    <s v="OffshoreContractor"/>
    <n v="48"/>
    <n v="45"/>
    <n v="1"/>
    <n v="1.07"/>
    <n v="0"/>
    <x v="0"/>
    <n v="8423.0400000000009"/>
    <n v="0"/>
    <n v="0"/>
    <n v="10"/>
    <n v="7380"/>
    <n v="1033.0400000000009"/>
  </r>
  <r>
    <x v="0"/>
    <s v="Iago Itter"/>
    <s v="Analyst"/>
    <x v="123"/>
    <x v="123"/>
    <x v="1"/>
    <x v="53"/>
    <x v="5"/>
    <x v="0"/>
    <x v="1"/>
    <n v="0"/>
    <s v="OffshoreAnalyst"/>
    <n v="24"/>
    <n v="384.61538461538464"/>
    <n v="1.2"/>
    <n v="1.1100000000000001"/>
    <n v="0"/>
    <x v="0"/>
    <n v="0"/>
    <n v="0"/>
    <n v="200"/>
    <n v="10"/>
    <n v="0"/>
    <n v="-210"/>
  </r>
  <r>
    <x v="0"/>
    <s v="Toddy Sizzey"/>
    <s v="Analyst"/>
    <x v="86"/>
    <x v="86"/>
    <x v="1"/>
    <x v="64"/>
    <x v="3"/>
    <x v="3"/>
    <x v="1"/>
    <n v="162"/>
    <s v="OffshoreAnalyst"/>
    <n v="24"/>
    <n v="384.61538461538464"/>
    <n v="1"/>
    <n v="0.97"/>
    <n v="0"/>
    <x v="0"/>
    <n v="3771.3599999999997"/>
    <n v="384.61538461538464"/>
    <n v="0"/>
    <n v="250"/>
    <n v="0"/>
    <n v="3136.7446153846149"/>
  </r>
  <r>
    <x v="0"/>
    <s v="Werner Barus"/>
    <s v="Contractor"/>
    <x v="116"/>
    <x v="116"/>
    <x v="1"/>
    <x v="24"/>
    <x v="0"/>
    <x v="1"/>
    <x v="0"/>
    <n v="131"/>
    <s v="OnsiteContractor"/>
    <n v="65"/>
    <n v="80"/>
    <n v="0.8"/>
    <n v="0.99"/>
    <n v="0"/>
    <x v="0"/>
    <n v="6743.88"/>
    <n v="0"/>
    <n v="500"/>
    <n v="0"/>
    <n v="10480"/>
    <n v="-4236.12"/>
  </r>
  <r>
    <x v="0"/>
    <s v="Bernardo Vardey"/>
    <s v="Analyst"/>
    <x v="2"/>
    <x v="2"/>
    <x v="1"/>
    <x v="2"/>
    <x v="1"/>
    <x v="1"/>
    <x v="1"/>
    <n v="0"/>
    <s v="OffshoreAnalyst"/>
    <n v="24"/>
    <n v="384.61538461538464"/>
    <n v="0.8"/>
    <n v="0.9"/>
    <n v="0"/>
    <x v="0"/>
    <n v="0"/>
    <n v="0"/>
    <n v="200"/>
    <n v="500"/>
    <n v="0"/>
    <n v="-700"/>
  </r>
  <r>
    <x v="0"/>
    <s v="Ardys Methingam"/>
    <s v="Analyst"/>
    <x v="241"/>
    <x v="241"/>
    <x v="0"/>
    <x v="58"/>
    <x v="3"/>
    <x v="1"/>
    <x v="1"/>
    <n v="162"/>
    <s v="OffshoreAnalyst"/>
    <n v="24"/>
    <n v="384.61538461538464"/>
    <n v="0.8"/>
    <n v="1"/>
    <n v="0"/>
    <x v="0"/>
    <n v="3072"/>
    <n v="384.61538461538464"/>
    <n v="500"/>
    <n v="50"/>
    <n v="0"/>
    <n v="2137.3846153846152"/>
  </r>
  <r>
    <x v="0"/>
    <s v="Boote Spilsbury"/>
    <s v="Manager"/>
    <x v="112"/>
    <x v="112"/>
    <x v="1"/>
    <x v="75"/>
    <x v="2"/>
    <x v="1"/>
    <x v="0"/>
    <n v="167"/>
    <s v="OnsiteManager"/>
    <n v="65"/>
    <n v="7500"/>
    <n v="0.8"/>
    <n v="1.17"/>
    <n v="0"/>
    <x v="0"/>
    <n v="10160.279999999999"/>
    <n v="7500"/>
    <n v="500"/>
    <n v="0"/>
    <n v="0"/>
    <n v="2160.2799999999988"/>
  </r>
  <r>
    <x v="0"/>
    <s v="Noll Baxster"/>
    <s v="Contractor"/>
    <x v="34"/>
    <x v="34"/>
    <x v="1"/>
    <x v="18"/>
    <x v="3"/>
    <x v="3"/>
    <x v="1"/>
    <n v="0"/>
    <s v="OffshoreContractor"/>
    <n v="40"/>
    <n v="47"/>
    <n v="1"/>
    <n v="1.01"/>
    <n v="0"/>
    <x v="0"/>
    <n v="0"/>
    <n v="0"/>
    <n v="200"/>
    <n v="0"/>
    <n v="0"/>
    <n v="-200"/>
  </r>
  <r>
    <x v="0"/>
    <s v="Viole Escott"/>
    <s v="Contractor"/>
    <x v="57"/>
    <x v="57"/>
    <x v="1"/>
    <x v="33"/>
    <x v="1"/>
    <x v="4"/>
    <x v="1"/>
    <n v="161"/>
    <s v="OffshoreContractor"/>
    <n v="48"/>
    <n v="47"/>
    <n v="0.9"/>
    <n v="0.98"/>
    <n v="0"/>
    <x v="0"/>
    <n v="6816.0959999999995"/>
    <n v="0"/>
    <n v="200"/>
    <n v="50"/>
    <n v="7567"/>
    <n v="-1000.9040000000005"/>
  </r>
  <r>
    <x v="0"/>
    <s v="Dew Fitch"/>
    <s v="Associate"/>
    <x v="283"/>
    <x v="283"/>
    <x v="1"/>
    <x v="58"/>
    <x v="3"/>
    <x v="0"/>
    <x v="1"/>
    <n v="164"/>
    <s v="OffshoreAssociate"/>
    <n v="30"/>
    <n v="615.38461538461536"/>
    <n v="1.2"/>
    <n v="1"/>
    <n v="0"/>
    <x v="0"/>
    <n v="5904"/>
    <n v="615.38461538461536"/>
    <n v="0"/>
    <n v="10"/>
    <n v="0"/>
    <n v="5278.6153846153848"/>
  </r>
  <r>
    <x v="0"/>
    <s v="Bradley Oxbury"/>
    <s v="Contractor"/>
    <x v="141"/>
    <x v="141"/>
    <x v="0"/>
    <x v="21"/>
    <x v="2"/>
    <x v="1"/>
    <x v="1"/>
    <n v="0"/>
    <s v="OffshoreContractor"/>
    <n v="40"/>
    <n v="43"/>
    <n v="0.8"/>
    <n v="1.17"/>
    <n v="0"/>
    <x v="0"/>
    <n v="5990.4"/>
    <n v="0"/>
    <n v="200"/>
    <n v="250"/>
    <n v="0"/>
    <n v="5540.4"/>
  </r>
  <r>
    <x v="0"/>
    <s v="Velma Cossey"/>
    <s v="Analyst"/>
    <x v="223"/>
    <x v="223"/>
    <x v="0"/>
    <x v="91"/>
    <x v="3"/>
    <x v="1"/>
    <x v="1"/>
    <n v="163"/>
    <s v="OffshoreAnalyst"/>
    <n v="24"/>
    <n v="384.61538461538464"/>
    <n v="0.8"/>
    <n v="0.91"/>
    <n v="0"/>
    <x v="0"/>
    <n v="2795.52"/>
    <n v="384.61538461538464"/>
    <n v="1000"/>
    <n v="10"/>
    <n v="0"/>
    <n v="1400.9046153846152"/>
  </r>
  <r>
    <x v="0"/>
    <s v="Bidget Boas"/>
    <s v="Analyst"/>
    <x v="137"/>
    <x v="137"/>
    <x v="1"/>
    <x v="40"/>
    <x v="5"/>
    <x v="3"/>
    <x v="0"/>
    <n v="167"/>
    <s v="OnsiteAnalyst"/>
    <n v="48"/>
    <n v="5416.666666666667"/>
    <n v="1"/>
    <n v="1.17"/>
    <n v="0"/>
    <x v="0"/>
    <n v="9378.7199999999993"/>
    <n v="5416.666666666667"/>
    <n v="500"/>
    <n v="50"/>
    <n v="0"/>
    <n v="3412.0533333333324"/>
  </r>
  <r>
    <x v="0"/>
    <s v="Tedi Chasson"/>
    <s v="Contractor"/>
    <x v="55"/>
    <x v="55"/>
    <x v="0"/>
    <x v="41"/>
    <x v="4"/>
    <x v="1"/>
    <x v="1"/>
    <n v="168"/>
    <s v="OffshoreContractor"/>
    <n v="48"/>
    <n v="42"/>
    <n v="0.8"/>
    <n v="0.81"/>
    <n v="0"/>
    <x v="0"/>
    <n v="4976.6400000000003"/>
    <n v="0"/>
    <n v="1000"/>
    <n v="0"/>
    <n v="7056"/>
    <n v="-3079.3599999999997"/>
  </r>
  <r>
    <x v="0"/>
    <s v="Stephanie Ingerith"/>
    <s v="Associate"/>
    <x v="97"/>
    <x v="97"/>
    <x v="0"/>
    <x v="70"/>
    <x v="4"/>
    <x v="1"/>
    <x v="1"/>
    <n v="162"/>
    <s v="OffshoreAssociate"/>
    <n v="30"/>
    <n v="615.38461538461536"/>
    <n v="0.8"/>
    <n v="0.82"/>
    <n v="1"/>
    <x v="0"/>
    <n v="0"/>
    <n v="615.38461538461536"/>
    <n v="200"/>
    <n v="50"/>
    <n v="0"/>
    <n v="-865.38461538461536"/>
  </r>
  <r>
    <x v="0"/>
    <s v="Lise Brazur"/>
    <s v="Manager"/>
    <x v="251"/>
    <x v="251"/>
    <x v="1"/>
    <x v="76"/>
    <x v="5"/>
    <x v="0"/>
    <x v="1"/>
    <n v="83"/>
    <s v="OffshoreManager"/>
    <n v="40"/>
    <n v="1230.7692307692307"/>
    <n v="1.2"/>
    <n v="0.96"/>
    <n v="0"/>
    <x v="0"/>
    <n v="3824.64"/>
    <n v="1230.7692307692307"/>
    <n v="750"/>
    <n v="50"/>
    <n v="0"/>
    <n v="1793.8707692307692"/>
  </r>
  <r>
    <x v="0"/>
    <s v="Terri Gathercoal"/>
    <s v="Contractor"/>
    <x v="2"/>
    <x v="2"/>
    <x v="1"/>
    <x v="2"/>
    <x v="1"/>
    <x v="1"/>
    <x v="1"/>
    <n v="160"/>
    <s v="OffshoreContractor"/>
    <n v="48"/>
    <n v="55"/>
    <n v="0.8"/>
    <n v="0.9"/>
    <n v="0"/>
    <x v="0"/>
    <n v="5529.6"/>
    <n v="0"/>
    <n v="750"/>
    <n v="50"/>
    <n v="8800"/>
    <n v="-4070.3999999999996"/>
  </r>
  <r>
    <x v="0"/>
    <s v="Marlo Bavridge"/>
    <s v="Analyst"/>
    <x v="67"/>
    <x v="67"/>
    <x v="1"/>
    <x v="44"/>
    <x v="4"/>
    <x v="3"/>
    <x v="1"/>
    <n v="166"/>
    <s v="OffshoreAnalyst"/>
    <n v="24"/>
    <n v="384.61538461538464"/>
    <n v="1"/>
    <n v="0.88"/>
    <n v="0"/>
    <x v="0"/>
    <n v="3505.92"/>
    <n v="384.61538461538464"/>
    <n v="750"/>
    <n v="100"/>
    <n v="0"/>
    <n v="2271.3046153846153"/>
  </r>
  <r>
    <x v="0"/>
    <s v="Edin Flounders"/>
    <s v="Contractor"/>
    <x v="3"/>
    <x v="3"/>
    <x v="1"/>
    <x v="3"/>
    <x v="2"/>
    <x v="2"/>
    <x v="1"/>
    <n v="166"/>
    <s v="OffshoreContractor"/>
    <n v="48"/>
    <n v="53"/>
    <n v="1.1000000000000001"/>
    <n v="0.98"/>
    <n v="0"/>
    <x v="0"/>
    <n v="8589.5040000000008"/>
    <n v="0"/>
    <n v="0"/>
    <n v="500"/>
    <n v="8798"/>
    <n v="-708.49599999999919"/>
  </r>
  <r>
    <x v="0"/>
    <s v="Lisabeth Bysouth"/>
    <s v="Analyst"/>
    <x v="11"/>
    <x v="11"/>
    <x v="1"/>
    <x v="11"/>
    <x v="2"/>
    <x v="4"/>
    <x v="0"/>
    <n v="162"/>
    <s v="OnsiteAnalyst"/>
    <n v="48"/>
    <n v="5416.666666666667"/>
    <n v="0.9"/>
    <n v="0.95"/>
    <n v="0"/>
    <x v="0"/>
    <n v="6648.4800000000005"/>
    <n v="5416.666666666667"/>
    <n v="200"/>
    <n v="0"/>
    <n v="0"/>
    <n v="1031.8133333333335"/>
  </r>
  <r>
    <x v="0"/>
    <s v="Tricia Abdon"/>
    <s v="Manager"/>
    <x v="52"/>
    <x v="52"/>
    <x v="0"/>
    <x v="39"/>
    <x v="1"/>
    <x v="0"/>
    <x v="1"/>
    <n v="164"/>
    <s v="OffshoreManager"/>
    <n v="40"/>
    <n v="1230.7692307692307"/>
    <n v="1.2"/>
    <n v="0.99"/>
    <n v="0"/>
    <x v="0"/>
    <n v="7603.2"/>
    <n v="1230.7692307692307"/>
    <n v="0"/>
    <n v="100"/>
    <n v="0"/>
    <n v="6272.4307692307693"/>
  </r>
  <r>
    <x v="0"/>
    <s v="Clair Evangelinos"/>
    <s v="Associate"/>
    <x v="16"/>
    <x v="16"/>
    <x v="1"/>
    <x v="16"/>
    <x v="1"/>
    <x v="3"/>
    <x v="1"/>
    <n v="165"/>
    <s v="OffshoreAssociate"/>
    <n v="30"/>
    <n v="615.38461538461536"/>
    <n v="1"/>
    <n v="1.1499999999999999"/>
    <n v="0"/>
    <x v="0"/>
    <n v="5692.5"/>
    <n v="615.38461538461536"/>
    <n v="1000"/>
    <n v="500"/>
    <n v="0"/>
    <n v="3577.1153846153848"/>
  </r>
  <r>
    <x v="0"/>
    <s v="Florence Ferrar"/>
    <s v="Analyst"/>
    <x v="291"/>
    <x v="291"/>
    <x v="1"/>
    <x v="90"/>
    <x v="5"/>
    <x v="3"/>
    <x v="0"/>
    <n v="161"/>
    <s v="OnsiteAnalyst"/>
    <n v="48"/>
    <n v="5416.666666666667"/>
    <n v="1"/>
    <n v="1.01"/>
    <n v="0"/>
    <x v="0"/>
    <n v="7805.28"/>
    <n v="5416.666666666667"/>
    <n v="500"/>
    <n v="0"/>
    <n v="0"/>
    <n v="1888.6133333333328"/>
  </r>
  <r>
    <x v="0"/>
    <s v="Neville Hoonahan"/>
    <s v="Analyst"/>
    <x v="87"/>
    <x v="87"/>
    <x v="1"/>
    <x v="65"/>
    <x v="5"/>
    <x v="1"/>
    <x v="0"/>
    <n v="122"/>
    <s v="OnsiteAnalyst"/>
    <n v="48"/>
    <n v="5416.666666666667"/>
    <n v="0.8"/>
    <n v="1.2"/>
    <n v="0"/>
    <x v="0"/>
    <n v="5621.76"/>
    <n v="5416.666666666667"/>
    <n v="0"/>
    <n v="250"/>
    <n v="0"/>
    <n v="-44.906666666666752"/>
  </r>
  <r>
    <x v="0"/>
    <s v="Yorke Swatradge"/>
    <s v="Associate"/>
    <x v="31"/>
    <x v="31"/>
    <x v="1"/>
    <x v="28"/>
    <x v="1"/>
    <x v="2"/>
    <x v="1"/>
    <n v="164"/>
    <s v="OffshoreAssociate"/>
    <n v="30"/>
    <n v="615.38461538461536"/>
    <n v="1.1000000000000001"/>
    <n v="1.1200000000000001"/>
    <n v="0"/>
    <x v="0"/>
    <n v="6061.4400000000005"/>
    <n v="615.38461538461536"/>
    <n v="0"/>
    <n v="10"/>
    <n v="0"/>
    <n v="5436.0553846153853"/>
  </r>
  <r>
    <x v="0"/>
    <s v="Holly Paolini"/>
    <s v="Analyst"/>
    <x v="293"/>
    <x v="293"/>
    <x v="1"/>
    <x v="67"/>
    <x v="4"/>
    <x v="0"/>
    <x v="0"/>
    <n v="161"/>
    <s v="OnsiteAnalyst"/>
    <n v="48"/>
    <n v="5416.666666666667"/>
    <n v="1.2"/>
    <n v="0.81"/>
    <n v="0"/>
    <x v="0"/>
    <n v="7511.6160000000009"/>
    <n v="5416.666666666667"/>
    <n v="0"/>
    <n v="100"/>
    <n v="0"/>
    <n v="1994.9493333333339"/>
  </r>
  <r>
    <x v="0"/>
    <s v="Angelle Lowell"/>
    <s v="Manager"/>
    <x v="146"/>
    <x v="146"/>
    <x v="0"/>
    <x v="72"/>
    <x v="0"/>
    <x v="3"/>
    <x v="0"/>
    <n v="161"/>
    <s v="OnsiteManager"/>
    <n v="65"/>
    <n v="7500"/>
    <n v="1"/>
    <n v="0.94"/>
    <n v="0"/>
    <x v="0"/>
    <n v="9776"/>
    <n v="7500"/>
    <n v="1000"/>
    <n v="0"/>
    <n v="0"/>
    <n v="1276"/>
  </r>
  <r>
    <x v="0"/>
    <s v="Nobie Gerrans"/>
    <s v="Analyst"/>
    <x v="38"/>
    <x v="38"/>
    <x v="1"/>
    <x v="32"/>
    <x v="2"/>
    <x v="2"/>
    <x v="1"/>
    <n v="163"/>
    <s v="OffshoreAnalyst"/>
    <n v="24"/>
    <n v="384.61538461538464"/>
    <n v="1.1000000000000001"/>
    <n v="1.0900000000000001"/>
    <n v="0"/>
    <x v="0"/>
    <n v="4690.4880000000012"/>
    <n v="384.61538461538464"/>
    <n v="0"/>
    <n v="50"/>
    <n v="0"/>
    <n v="4255.8726153846164"/>
  </r>
  <r>
    <x v="0"/>
    <s v="Wrennie Standage"/>
    <s v="Contractor"/>
    <x v="284"/>
    <x v="284"/>
    <x v="1"/>
    <x v="17"/>
    <x v="4"/>
    <x v="4"/>
    <x v="0"/>
    <n v="0"/>
    <s v="OnsiteContractor"/>
    <n v="60"/>
    <n v="70"/>
    <n v="0.9"/>
    <n v="0.86"/>
    <n v="0"/>
    <x v="0"/>
    <n v="0"/>
    <n v="0"/>
    <n v="200"/>
    <n v="0"/>
    <n v="0"/>
    <n v="-200"/>
  </r>
  <r>
    <x v="0"/>
    <s v="Ilene Lambdean"/>
    <s v="Senior Associate"/>
    <x v="119"/>
    <x v="119"/>
    <x v="0"/>
    <x v="77"/>
    <x v="2"/>
    <x v="0"/>
    <x v="1"/>
    <n v="162"/>
    <s v="OffshoreSenior Associate"/>
    <n v="35"/>
    <n v="923.07692307692309"/>
    <n v="1.2"/>
    <n v="1.1499999999999999"/>
    <n v="0"/>
    <x v="0"/>
    <n v="7727.9999999999991"/>
    <n v="923.07692307692309"/>
    <n v="500"/>
    <n v="100"/>
    <n v="0"/>
    <n v="6204.9230769230762"/>
  </r>
  <r>
    <x v="0"/>
    <s v="Ivonne Reiner"/>
    <s v="Associate"/>
    <x v="203"/>
    <x v="203"/>
    <x v="1"/>
    <x v="75"/>
    <x v="2"/>
    <x v="3"/>
    <x v="1"/>
    <n v="166"/>
    <s v="OffshoreAssociate"/>
    <n v="30"/>
    <n v="615.38461538461536"/>
    <n v="1"/>
    <n v="1.17"/>
    <n v="0"/>
    <x v="0"/>
    <n v="5826.5999999999995"/>
    <n v="615.38461538461536"/>
    <n v="0"/>
    <n v="50"/>
    <n v="0"/>
    <n v="5161.2153846153842"/>
  </r>
  <r>
    <x v="0"/>
    <s v="Abrahan Georghiou"/>
    <s v="Senior Associate"/>
    <x v="186"/>
    <x v="186"/>
    <x v="0"/>
    <x v="57"/>
    <x v="5"/>
    <x v="1"/>
    <x v="0"/>
    <n v="0"/>
    <s v="OnsiteSenior Associate"/>
    <n v="60"/>
    <n v="6250"/>
    <n v="0.8"/>
    <n v="0.93"/>
    <n v="0"/>
    <x v="0"/>
    <n v="7142.4000000000005"/>
    <n v="0"/>
    <n v="500"/>
    <n v="50"/>
    <n v="0"/>
    <n v="6592.4000000000005"/>
  </r>
  <r>
    <x v="0"/>
    <s v="Melloney Denerley"/>
    <s v="Manager"/>
    <x v="61"/>
    <x v="61"/>
    <x v="1"/>
    <x v="46"/>
    <x v="3"/>
    <x v="3"/>
    <x v="1"/>
    <n v="0"/>
    <s v="OffshoreManager"/>
    <n v="40"/>
    <n v="1230.7692307692307"/>
    <n v="1"/>
    <n v="1.19"/>
    <n v="0"/>
    <x v="0"/>
    <n v="0"/>
    <n v="0"/>
    <n v="500"/>
    <n v="10"/>
    <n v="0"/>
    <n v="-510"/>
  </r>
  <r>
    <x v="0"/>
    <s v="Jammie Bamell"/>
    <s v="Manager"/>
    <x v="67"/>
    <x v="67"/>
    <x v="1"/>
    <x v="44"/>
    <x v="4"/>
    <x v="3"/>
    <x v="1"/>
    <n v="0"/>
    <s v="OffshoreManager"/>
    <n v="40"/>
    <n v="1230.7692307692307"/>
    <n v="1"/>
    <n v="0.88"/>
    <n v="0"/>
    <x v="0"/>
    <n v="0"/>
    <n v="0"/>
    <n v="750"/>
    <n v="10"/>
    <n v="0"/>
    <n v="-760"/>
  </r>
  <r>
    <x v="0"/>
    <s v="Dillon Hearnshaw"/>
    <s v="Contractor"/>
    <x v="216"/>
    <x v="216"/>
    <x v="0"/>
    <x v="40"/>
    <x v="5"/>
    <x v="2"/>
    <x v="1"/>
    <n v="165"/>
    <s v="OffshoreContractor"/>
    <n v="40"/>
    <n v="41"/>
    <n v="1.1000000000000001"/>
    <n v="1.17"/>
    <n v="0"/>
    <x v="0"/>
    <n v="8236.8000000000011"/>
    <n v="0"/>
    <n v="750"/>
    <n v="50"/>
    <n v="6765"/>
    <n v="671.80000000000109"/>
  </r>
  <r>
    <x v="0"/>
    <s v="Tremaine Reiach"/>
    <s v="Associate"/>
    <x v="15"/>
    <x v="15"/>
    <x v="0"/>
    <x v="15"/>
    <x v="2"/>
    <x v="1"/>
    <x v="1"/>
    <n v="166"/>
    <s v="OffshoreAssociate"/>
    <n v="30"/>
    <n v="615.38461538461536"/>
    <n v="0.8"/>
    <n v="1.1000000000000001"/>
    <n v="1"/>
    <x v="0"/>
    <n v="0"/>
    <n v="615.38461538461536"/>
    <n v="500"/>
    <n v="10"/>
    <n v="0"/>
    <n v="-1125.3846153846152"/>
  </r>
  <r>
    <x v="0"/>
    <s v="Maryanne Wolseley"/>
    <s v="Associate"/>
    <x v="277"/>
    <x v="277"/>
    <x v="0"/>
    <x v="34"/>
    <x v="0"/>
    <x v="1"/>
    <x v="1"/>
    <n v="160"/>
    <s v="OffshoreAssociate"/>
    <n v="30"/>
    <n v="615.38461538461536"/>
    <n v="0.8"/>
    <n v="0.9"/>
    <n v="0"/>
    <x v="0"/>
    <n v="3456"/>
    <n v="615.38461538461536"/>
    <n v="1000"/>
    <n v="50"/>
    <n v="0"/>
    <n v="1790.6153846153848"/>
  </r>
  <r>
    <x v="0"/>
    <s v="Nicolis Keeri"/>
    <s v="Contractor"/>
    <x v="14"/>
    <x v="14"/>
    <x v="1"/>
    <x v="14"/>
    <x v="5"/>
    <x v="4"/>
    <x v="1"/>
    <n v="168"/>
    <s v="OffshoreContractor"/>
    <n v="35"/>
    <n v="44"/>
    <n v="0.9"/>
    <n v="1.03"/>
    <n v="0"/>
    <x v="0"/>
    <n v="5450.76"/>
    <n v="0"/>
    <n v="0"/>
    <n v="100"/>
    <n v="7392"/>
    <n v="-2041.2399999999998"/>
  </r>
  <r>
    <x v="0"/>
    <s v="Vanessa Parratt"/>
    <s v="Contractor"/>
    <x v="65"/>
    <x v="65"/>
    <x v="0"/>
    <x v="49"/>
    <x v="1"/>
    <x v="1"/>
    <x v="1"/>
    <n v="168"/>
    <s v="OffshoreContractor"/>
    <n v="35"/>
    <n v="52"/>
    <n v="0.8"/>
    <n v="1.0900000000000001"/>
    <n v="0"/>
    <x v="0"/>
    <n v="4883.2000000000007"/>
    <n v="0"/>
    <n v="200"/>
    <n v="50"/>
    <n v="8736"/>
    <n v="-4102.7999999999993"/>
  </r>
  <r>
    <x v="0"/>
    <s v="Tarah Jurasek"/>
    <s v="Senior Associate"/>
    <x v="170"/>
    <x v="170"/>
    <x v="1"/>
    <x v="79"/>
    <x v="0"/>
    <x v="1"/>
    <x v="1"/>
    <n v="167"/>
    <s v="OffshoreSenior Associate"/>
    <n v="35"/>
    <n v="923.07692307692309"/>
    <n v="0.8"/>
    <n v="0.95"/>
    <n v="0"/>
    <x v="0"/>
    <n v="4442.2"/>
    <n v="923.07692307692309"/>
    <n v="500"/>
    <n v="500"/>
    <n v="0"/>
    <n v="2519.123076923077"/>
  </r>
  <r>
    <x v="0"/>
    <s v="Rees Furst"/>
    <s v="Director"/>
    <x v="163"/>
    <x v="163"/>
    <x v="0"/>
    <x v="83"/>
    <x v="3"/>
    <x v="1"/>
    <x v="1"/>
    <n v="166"/>
    <s v="OffshoreDirector"/>
    <n v="55"/>
    <n v="2307.6923076923076"/>
    <n v="0.8"/>
    <n v="0.96"/>
    <n v="0"/>
    <x v="0"/>
    <n v="6758.4"/>
    <n v="2307.6923076923076"/>
    <n v="750"/>
    <n v="50"/>
    <n v="0"/>
    <n v="3650.707692307692"/>
  </r>
  <r>
    <x v="0"/>
    <s v="Gill Enterlein"/>
    <s v="Contractor"/>
    <x v="165"/>
    <x v="165"/>
    <x v="0"/>
    <x v="64"/>
    <x v="3"/>
    <x v="2"/>
    <x v="1"/>
    <n v="0"/>
    <s v="OffshoreContractor"/>
    <n v="48"/>
    <n v="45"/>
    <n v="1.1000000000000001"/>
    <n v="0.97"/>
    <n v="0"/>
    <x v="0"/>
    <n v="8194.56"/>
    <n v="0"/>
    <n v="0"/>
    <n v="0"/>
    <n v="0"/>
    <n v="8194.56"/>
  </r>
  <r>
    <x v="0"/>
    <s v="Ardelia Adie"/>
    <s v="Manager"/>
    <x v="128"/>
    <x v="128"/>
    <x v="0"/>
    <x v="25"/>
    <x v="1"/>
    <x v="0"/>
    <x v="1"/>
    <n v="167"/>
    <s v="OffshoreManager"/>
    <n v="40"/>
    <n v="1230.7692307692307"/>
    <n v="1.2"/>
    <n v="1"/>
    <n v="0"/>
    <x v="0"/>
    <n v="7680"/>
    <n v="1230.7692307692307"/>
    <n v="1000"/>
    <n v="0"/>
    <n v="0"/>
    <n v="5449.2307692307695"/>
  </r>
  <r>
    <x v="0"/>
    <s v="Georgina Grewes"/>
    <s v="Manager"/>
    <x v="32"/>
    <x v="32"/>
    <x v="0"/>
    <x v="29"/>
    <x v="0"/>
    <x v="1"/>
    <x v="1"/>
    <n v="161"/>
    <s v="OffshoreManager"/>
    <n v="40"/>
    <n v="1230.7692307692307"/>
    <n v="0.8"/>
    <n v="0.83"/>
    <n v="0"/>
    <x v="0"/>
    <n v="4249.5999999999995"/>
    <n v="1230.7692307692307"/>
    <n v="500"/>
    <n v="250"/>
    <n v="0"/>
    <n v="2268.830769230769"/>
  </r>
  <r>
    <x v="0"/>
    <s v="Friedrich Shuttle"/>
    <s v="Analyst"/>
    <x v="25"/>
    <x v="25"/>
    <x v="0"/>
    <x v="25"/>
    <x v="1"/>
    <x v="4"/>
    <x v="1"/>
    <n v="82"/>
    <s v="OffshoreAnalyst"/>
    <n v="24"/>
    <n v="384.61538461538464"/>
    <n v="0.9"/>
    <n v="1"/>
    <n v="0"/>
    <x v="0"/>
    <n v="3456"/>
    <n v="384.61538461538464"/>
    <n v="0"/>
    <n v="50"/>
    <n v="0"/>
    <n v="3021.3846153846152"/>
  </r>
  <r>
    <x v="0"/>
    <s v="Sherilyn McVee"/>
    <s v="Associate"/>
    <x v="206"/>
    <x v="206"/>
    <x v="0"/>
    <x v="28"/>
    <x v="1"/>
    <x v="3"/>
    <x v="1"/>
    <n v="0"/>
    <s v="OffshoreAssociate"/>
    <n v="30"/>
    <n v="615.38461538461536"/>
    <n v="1"/>
    <n v="1.1200000000000001"/>
    <n v="0"/>
    <x v="0"/>
    <n v="5376.0000000000009"/>
    <n v="0"/>
    <n v="0"/>
    <n v="250"/>
    <n v="0"/>
    <n v="5126.0000000000009"/>
  </r>
  <r>
    <x v="0"/>
    <s v="Janis Partlett"/>
    <s v="Contractor"/>
    <x v="25"/>
    <x v="25"/>
    <x v="0"/>
    <x v="25"/>
    <x v="1"/>
    <x v="4"/>
    <x v="1"/>
    <n v="0"/>
    <s v="OffshoreContractor"/>
    <n v="48"/>
    <n v="49"/>
    <n v="0.9"/>
    <n v="1"/>
    <n v="0"/>
    <x v="0"/>
    <n v="6912"/>
    <n v="0"/>
    <n v="1000"/>
    <n v="0"/>
    <n v="0"/>
    <n v="5912"/>
  </r>
  <r>
    <x v="0"/>
    <s v="Raquela Spaduzza"/>
    <s v="Manager"/>
    <x v="98"/>
    <x v="98"/>
    <x v="1"/>
    <x v="17"/>
    <x v="4"/>
    <x v="0"/>
    <x v="1"/>
    <n v="120"/>
    <s v="OffshoreManager"/>
    <n v="40"/>
    <n v="1230.7692307692307"/>
    <n v="1.2"/>
    <n v="0.86"/>
    <n v="0"/>
    <x v="0"/>
    <n v="4953.6000000000004"/>
    <n v="1230.7692307692307"/>
    <n v="0"/>
    <n v="0"/>
    <n v="0"/>
    <n v="3722.8307692307699"/>
  </r>
  <r>
    <x v="0"/>
    <s v="Nefen Gunther"/>
    <s v="Senior Manager"/>
    <x v="93"/>
    <x v="93"/>
    <x v="1"/>
    <x v="68"/>
    <x v="3"/>
    <x v="2"/>
    <x v="0"/>
    <n v="160"/>
    <s v="OnsiteSenior Manager"/>
    <n v="72"/>
    <n v="8333.3333333333339"/>
    <n v="1.1000000000000001"/>
    <n v="1.1200000000000001"/>
    <n v="0"/>
    <x v="0"/>
    <n v="14192.640000000003"/>
    <n v="8333.3333333333339"/>
    <n v="200"/>
    <n v="50"/>
    <n v="0"/>
    <n v="5609.3066666666691"/>
  </r>
  <r>
    <x v="0"/>
    <s v="Noby Avesque"/>
    <s v="Director"/>
    <x v="144"/>
    <x v="144"/>
    <x v="1"/>
    <x v="42"/>
    <x v="5"/>
    <x v="3"/>
    <x v="0"/>
    <n v="162"/>
    <s v="OnsiteDirector"/>
    <n v="90"/>
    <n v="9166.6666666666661"/>
    <n v="1"/>
    <n v="1.1499999999999999"/>
    <n v="0"/>
    <x v="0"/>
    <n v="16767"/>
    <n v="9166.6666666666661"/>
    <n v="500"/>
    <n v="500"/>
    <n v="0"/>
    <n v="6600.3333333333339"/>
  </r>
  <r>
    <x v="0"/>
    <s v="Jenifer Spragge"/>
    <s v="Analyst"/>
    <x v="130"/>
    <x v="130"/>
    <x v="0"/>
    <x v="33"/>
    <x v="1"/>
    <x v="0"/>
    <x v="1"/>
    <n v="0"/>
    <s v="OffshoreAnalyst"/>
    <n v="24"/>
    <n v="384.61538461538464"/>
    <n v="1.2"/>
    <n v="0.98"/>
    <n v="0"/>
    <x v="0"/>
    <n v="4515.84"/>
    <n v="0"/>
    <n v="500"/>
    <n v="50"/>
    <n v="0"/>
    <n v="3965.84"/>
  </r>
  <r>
    <x v="0"/>
    <s v="Elroy Pile"/>
    <s v="Associate"/>
    <x v="10"/>
    <x v="10"/>
    <x v="1"/>
    <x v="10"/>
    <x v="5"/>
    <x v="1"/>
    <x v="1"/>
    <n v="123"/>
    <s v="OffshoreAssociate"/>
    <n v="30"/>
    <n v="615.38461538461536"/>
    <n v="0.8"/>
    <n v="1.1599999999999999"/>
    <n v="0"/>
    <x v="0"/>
    <n v="3424.3199999999997"/>
    <n v="615.38461538461536"/>
    <n v="1000"/>
    <n v="10"/>
    <n v="0"/>
    <n v="1798.9353846153845"/>
  </r>
  <r>
    <x v="0"/>
    <s v="Consalve Pykerman"/>
    <s v="Senior Manager"/>
    <x v="80"/>
    <x v="80"/>
    <x v="1"/>
    <x v="14"/>
    <x v="5"/>
    <x v="1"/>
    <x v="1"/>
    <n v="168"/>
    <s v="OffshoreSenior Manager"/>
    <n v="48"/>
    <n v="1538.4615384615386"/>
    <n v="0.8"/>
    <n v="1.03"/>
    <n v="0"/>
    <x v="0"/>
    <n v="6644.7360000000008"/>
    <n v="1538.4615384615386"/>
    <n v="500"/>
    <n v="10"/>
    <n v="0"/>
    <n v="4596.2744615384618"/>
  </r>
  <r>
    <x v="0"/>
    <s v="Kippy Oxenham"/>
    <s v="Senior Associate"/>
    <x v="80"/>
    <x v="80"/>
    <x v="1"/>
    <x v="14"/>
    <x v="5"/>
    <x v="1"/>
    <x v="1"/>
    <n v="161"/>
    <s v="OffshoreSenior Associate"/>
    <n v="35"/>
    <n v="923.07692307692309"/>
    <n v="0.8"/>
    <n v="1.03"/>
    <n v="0"/>
    <x v="0"/>
    <n v="4643.24"/>
    <n v="923.07692307692309"/>
    <n v="0"/>
    <n v="50"/>
    <n v="0"/>
    <n v="3670.1630769230769"/>
  </r>
  <r>
    <x v="0"/>
    <s v="Lyda Duffie"/>
    <s v="Contractor"/>
    <x v="58"/>
    <x v="58"/>
    <x v="1"/>
    <x v="43"/>
    <x v="3"/>
    <x v="1"/>
    <x v="1"/>
    <n v="0"/>
    <s v="OffshoreContractor"/>
    <n v="35"/>
    <n v="52"/>
    <n v="0.8"/>
    <n v="1.05"/>
    <n v="0"/>
    <x v="0"/>
    <n v="0"/>
    <n v="0"/>
    <n v="200"/>
    <n v="500"/>
    <n v="0"/>
    <n v="-700"/>
  </r>
  <r>
    <x v="0"/>
    <s v="Katharina Breed"/>
    <s v="Contractor"/>
    <x v="178"/>
    <x v="178"/>
    <x v="1"/>
    <x v="18"/>
    <x v="3"/>
    <x v="1"/>
    <x v="0"/>
    <n v="163"/>
    <s v="OnsiteContractor"/>
    <n v="72"/>
    <n v="71"/>
    <n v="0.8"/>
    <n v="1.01"/>
    <n v="0"/>
    <x v="0"/>
    <n v="9482.6880000000019"/>
    <n v="0"/>
    <n v="500"/>
    <n v="50"/>
    <n v="11573"/>
    <n v="-2640.3119999999981"/>
  </r>
  <r>
    <x v="0"/>
    <s v="Drugi Wills"/>
    <s v="Contractor"/>
    <x v="220"/>
    <x v="220"/>
    <x v="1"/>
    <x v="45"/>
    <x v="3"/>
    <x v="0"/>
    <x v="1"/>
    <n v="163"/>
    <s v="OffshoreContractor"/>
    <n v="48"/>
    <n v="45"/>
    <n v="1.2"/>
    <n v="1.1200000000000001"/>
    <n v="0"/>
    <x v="0"/>
    <n v="10515.456"/>
    <n v="0"/>
    <n v="200"/>
    <n v="10"/>
    <n v="7335"/>
    <n v="2970.4560000000001"/>
  </r>
  <r>
    <x v="0"/>
    <s v="Tallie Ochterlony"/>
    <s v="Director"/>
    <x v="121"/>
    <x v="121"/>
    <x v="1"/>
    <x v="38"/>
    <x v="1"/>
    <x v="3"/>
    <x v="1"/>
    <n v="161"/>
    <s v="OffshoreDirector"/>
    <n v="55"/>
    <n v="2307.6923076923076"/>
    <n v="1"/>
    <n v="1.1299999999999999"/>
    <n v="0"/>
    <x v="0"/>
    <n v="10006.15"/>
    <n v="2307.6923076923076"/>
    <n v="0"/>
    <n v="50"/>
    <n v="0"/>
    <n v="7648.457692307692"/>
  </r>
  <r>
    <x v="0"/>
    <s v="Lalo Grange"/>
    <s v="Analyst"/>
    <x v="256"/>
    <x v="256"/>
    <x v="1"/>
    <x v="22"/>
    <x v="2"/>
    <x v="3"/>
    <x v="1"/>
    <n v="163"/>
    <s v="OffshoreAnalyst"/>
    <n v="24"/>
    <n v="384.61538461538464"/>
    <n v="1"/>
    <n v="1.2"/>
    <n v="0"/>
    <x v="0"/>
    <n v="4694.3999999999996"/>
    <n v="384.61538461538464"/>
    <n v="0"/>
    <n v="0"/>
    <n v="0"/>
    <n v="4309.7846153846149"/>
  </r>
  <r>
    <x v="0"/>
    <s v="Chuck Webber"/>
    <s v="Analyst"/>
    <x v="41"/>
    <x v="41"/>
    <x v="1"/>
    <x v="33"/>
    <x v="1"/>
    <x v="3"/>
    <x v="1"/>
    <n v="162"/>
    <s v="OffshoreAnalyst"/>
    <n v="24"/>
    <n v="384.61538461538464"/>
    <n v="1"/>
    <n v="0.98"/>
    <n v="0"/>
    <x v="0"/>
    <n v="3810.24"/>
    <n v="384.61538461538464"/>
    <n v="0"/>
    <n v="250"/>
    <n v="0"/>
    <n v="3175.624615384615"/>
  </r>
  <r>
    <x v="0"/>
    <s v="Otes Oldcote"/>
    <s v="Analyst"/>
    <x v="215"/>
    <x v="215"/>
    <x v="1"/>
    <x v="7"/>
    <x v="0"/>
    <x v="3"/>
    <x v="1"/>
    <n v="0"/>
    <s v="OffshoreAnalyst"/>
    <n v="24"/>
    <n v="384.61538461538464"/>
    <n v="1"/>
    <n v="1.1399999999999999"/>
    <n v="0"/>
    <x v="0"/>
    <n v="0"/>
    <n v="0"/>
    <n v="0"/>
    <n v="50"/>
    <n v="0"/>
    <n v="-50"/>
  </r>
  <r>
    <x v="0"/>
    <s v="Maurie Mendes"/>
    <s v="Contractor"/>
    <x v="104"/>
    <x v="104"/>
    <x v="1"/>
    <x v="39"/>
    <x v="1"/>
    <x v="3"/>
    <x v="1"/>
    <n v="168"/>
    <s v="OffshoreContractor"/>
    <n v="48"/>
    <n v="50"/>
    <n v="1"/>
    <n v="0.99"/>
    <n v="0"/>
    <x v="0"/>
    <n v="7983.36"/>
    <n v="0"/>
    <n v="0"/>
    <n v="10"/>
    <n v="8400"/>
    <n v="-426.64000000000033"/>
  </r>
  <r>
    <x v="0"/>
    <s v="Kaleb McCloch"/>
    <s v="Associate"/>
    <x v="56"/>
    <x v="56"/>
    <x v="1"/>
    <x v="42"/>
    <x v="5"/>
    <x v="1"/>
    <x v="1"/>
    <n v="164"/>
    <s v="OffshoreAssociate"/>
    <n v="30"/>
    <n v="615.38461538461536"/>
    <n v="0.8"/>
    <n v="1.1499999999999999"/>
    <n v="0"/>
    <x v="0"/>
    <n v="4526.3999999999996"/>
    <n v="615.38461538461536"/>
    <n v="0"/>
    <n v="10"/>
    <n v="0"/>
    <n v="3901.0153846153844"/>
  </r>
  <r>
    <x v="0"/>
    <s v="Hirsch Smartman"/>
    <s v="Contractor"/>
    <x v="186"/>
    <x v="186"/>
    <x v="0"/>
    <x v="57"/>
    <x v="5"/>
    <x v="1"/>
    <x v="1"/>
    <n v="164"/>
    <s v="OffshoreContractor"/>
    <n v="48"/>
    <n v="49"/>
    <n v="0.8"/>
    <n v="0.93"/>
    <n v="0"/>
    <x v="0"/>
    <n v="5713.92"/>
    <n v="0"/>
    <n v="0"/>
    <n v="10"/>
    <n v="8036"/>
    <n v="-2332.08"/>
  </r>
  <r>
    <x v="0"/>
    <s v="Melodee Drewe"/>
    <s v="Contractor"/>
    <x v="117"/>
    <x v="117"/>
    <x v="0"/>
    <x v="4"/>
    <x v="2"/>
    <x v="0"/>
    <x v="1"/>
    <n v="0"/>
    <s v="OffshoreContractor"/>
    <n v="48"/>
    <n v="44"/>
    <n v="1.2"/>
    <n v="1.05"/>
    <n v="0"/>
    <x v="0"/>
    <n v="9676.8000000000011"/>
    <n v="0"/>
    <n v="0"/>
    <n v="50"/>
    <n v="0"/>
    <n v="9626.8000000000011"/>
  </r>
  <r>
    <x v="0"/>
    <s v="Arlen Surcomb"/>
    <s v="Manager"/>
    <x v="159"/>
    <x v="159"/>
    <x v="0"/>
    <x v="56"/>
    <x v="4"/>
    <x v="2"/>
    <x v="1"/>
    <n v="0"/>
    <s v="OffshoreManager"/>
    <n v="40"/>
    <n v="1230.7692307692307"/>
    <n v="1.1000000000000001"/>
    <n v="0.82"/>
    <n v="0"/>
    <x v="0"/>
    <n v="5772.8"/>
    <n v="0"/>
    <n v="200"/>
    <n v="0"/>
    <n v="0"/>
    <n v="5572.8"/>
  </r>
  <r>
    <x v="0"/>
    <s v="Pembroke Aldridge"/>
    <s v="Associate"/>
    <x v="297"/>
    <x v="297"/>
    <x v="1"/>
    <x v="15"/>
    <x v="2"/>
    <x v="2"/>
    <x v="1"/>
    <n v="105"/>
    <s v="OffshoreAssociate"/>
    <n v="30"/>
    <n v="615.38461538461536"/>
    <n v="1.1000000000000001"/>
    <n v="1.1000000000000001"/>
    <n v="0"/>
    <x v="0"/>
    <n v="3811.5000000000009"/>
    <n v="615.38461538461536"/>
    <n v="500"/>
    <n v="50"/>
    <n v="0"/>
    <n v="2646.1153846153857"/>
  </r>
  <r>
    <x v="0"/>
    <s v="Osbourne Atwood"/>
    <s v="Contractor"/>
    <x v="272"/>
    <x v="272"/>
    <x v="1"/>
    <x v="95"/>
    <x v="2"/>
    <x v="1"/>
    <x v="1"/>
    <n v="162"/>
    <s v="OffshoreContractor"/>
    <n v="40"/>
    <n v="50"/>
    <n v="0.8"/>
    <n v="1.04"/>
    <n v="0"/>
    <x v="0"/>
    <n v="5391.3600000000006"/>
    <n v="0"/>
    <n v="1000"/>
    <n v="100"/>
    <n v="8100"/>
    <n v="-3808.6399999999994"/>
  </r>
  <r>
    <x v="0"/>
    <s v="Deanne Jezzard"/>
    <s v="Analyst"/>
    <x v="266"/>
    <x v="266"/>
    <x v="0"/>
    <x v="16"/>
    <x v="1"/>
    <x v="2"/>
    <x v="0"/>
    <n v="82"/>
    <s v="OnsiteAnalyst"/>
    <n v="48"/>
    <n v="5416.666666666667"/>
    <n v="1.1000000000000001"/>
    <n v="1.1499999999999999"/>
    <n v="0"/>
    <x v="0"/>
    <n v="9715.1999999999989"/>
    <n v="5416.666666666667"/>
    <n v="0"/>
    <n v="10"/>
    <n v="0"/>
    <n v="4288.5333333333319"/>
  </r>
  <r>
    <x v="0"/>
    <s v="Zia Brussels"/>
    <s v="Contractor"/>
    <x v="30"/>
    <x v="30"/>
    <x v="1"/>
    <x v="14"/>
    <x v="5"/>
    <x v="3"/>
    <x v="1"/>
    <n v="164"/>
    <s v="OffshoreContractor"/>
    <n v="40"/>
    <n v="48"/>
    <n v="1"/>
    <n v="1.03"/>
    <n v="0"/>
    <x v="0"/>
    <n v="6756.8"/>
    <n v="0"/>
    <n v="1000"/>
    <n v="50"/>
    <n v="7872"/>
    <n v="-2165.1999999999998"/>
  </r>
  <r>
    <x v="0"/>
    <s v="Raeann Hurrell"/>
    <s v="Contractor"/>
    <x v="233"/>
    <x v="233"/>
    <x v="1"/>
    <x v="61"/>
    <x v="2"/>
    <x v="3"/>
    <x v="1"/>
    <n v="0"/>
    <s v="OffshoreContractor"/>
    <n v="35"/>
    <n v="48"/>
    <n v="1"/>
    <n v="1.1599999999999999"/>
    <n v="0"/>
    <x v="0"/>
    <n v="0"/>
    <n v="0"/>
    <n v="500"/>
    <n v="0"/>
    <n v="0"/>
    <n v="-500"/>
  </r>
  <r>
    <x v="0"/>
    <s v="Caril Blooman"/>
    <s v="Manager"/>
    <x v="228"/>
    <x v="228"/>
    <x v="1"/>
    <x v="21"/>
    <x v="2"/>
    <x v="2"/>
    <x v="1"/>
    <n v="164"/>
    <s v="OffshoreManager"/>
    <n v="40"/>
    <n v="1230.7692307692307"/>
    <n v="1.1000000000000001"/>
    <n v="1.17"/>
    <n v="0"/>
    <x v="0"/>
    <n v="8442.7200000000012"/>
    <n v="1230.7692307692307"/>
    <n v="0"/>
    <n v="10"/>
    <n v="0"/>
    <n v="7201.9507692307707"/>
  </r>
  <r>
    <x v="0"/>
    <s v="Ilise Baylie"/>
    <s v="Manager"/>
    <x v="153"/>
    <x v="153"/>
    <x v="1"/>
    <x v="32"/>
    <x v="2"/>
    <x v="1"/>
    <x v="1"/>
    <n v="0"/>
    <s v="OffshoreManager"/>
    <n v="40"/>
    <n v="1230.7692307692307"/>
    <n v="0.8"/>
    <n v="1.0900000000000001"/>
    <n v="0"/>
    <x v="0"/>
    <n v="0"/>
    <n v="0"/>
    <n v="200"/>
    <n v="50"/>
    <n v="0"/>
    <n v="-250"/>
  </r>
  <r>
    <x v="0"/>
    <s v="Orelle Kellogg"/>
    <s v="Contractor"/>
    <x v="220"/>
    <x v="220"/>
    <x v="1"/>
    <x v="45"/>
    <x v="3"/>
    <x v="0"/>
    <x v="0"/>
    <n v="164"/>
    <s v="OnsiteContractor"/>
    <n v="60"/>
    <n v="77"/>
    <n v="1.2"/>
    <n v="1.1200000000000001"/>
    <n v="0"/>
    <x v="0"/>
    <n v="13224.960000000001"/>
    <n v="0"/>
    <n v="1000"/>
    <n v="0"/>
    <n v="12628"/>
    <n v="-403.03999999999905"/>
  </r>
  <r>
    <x v="0"/>
    <s v="Alphonso McAlinden"/>
    <s v="Contractor"/>
    <x v="39"/>
    <x v="39"/>
    <x v="1"/>
    <x v="25"/>
    <x v="1"/>
    <x v="1"/>
    <x v="1"/>
    <n v="163"/>
    <s v="OffshoreContractor"/>
    <n v="35"/>
    <n v="49"/>
    <n v="0.8"/>
    <n v="1"/>
    <n v="0"/>
    <x v="0"/>
    <n v="4564"/>
    <n v="0"/>
    <n v="750"/>
    <n v="500"/>
    <n v="7987"/>
    <n v="-4673"/>
  </r>
  <r>
    <x v="0"/>
    <s v="Addy Lutas"/>
    <s v="Analyst"/>
    <x v="197"/>
    <x v="197"/>
    <x v="1"/>
    <x v="57"/>
    <x v="5"/>
    <x v="3"/>
    <x v="1"/>
    <n v="160"/>
    <s v="OffshoreAnalyst"/>
    <n v="24"/>
    <n v="384.61538461538464"/>
    <n v="1"/>
    <n v="0.93"/>
    <n v="0"/>
    <x v="0"/>
    <n v="3571.2000000000003"/>
    <n v="384.61538461538464"/>
    <n v="200"/>
    <n v="10"/>
    <n v="0"/>
    <n v="2976.5846153846155"/>
  </r>
  <r>
    <x v="0"/>
    <s v="Hetti Spawell"/>
    <s v="Contractor"/>
    <x v="253"/>
    <x v="253"/>
    <x v="0"/>
    <x v="39"/>
    <x v="1"/>
    <x v="4"/>
    <x v="1"/>
    <n v="167"/>
    <s v="OffshoreContractor"/>
    <n v="35"/>
    <n v="53"/>
    <n v="0.9"/>
    <n v="0.99"/>
    <n v="0"/>
    <x v="0"/>
    <n v="4989.6000000000004"/>
    <n v="0"/>
    <n v="750"/>
    <n v="10"/>
    <n v="8851"/>
    <n v="-4621.3999999999996"/>
  </r>
  <r>
    <x v="0"/>
    <s v="Thorpe Betke"/>
    <s v="Senior Manager"/>
    <x v="261"/>
    <x v="261"/>
    <x v="0"/>
    <x v="46"/>
    <x v="3"/>
    <x v="2"/>
    <x v="1"/>
    <n v="91"/>
    <s v="OffshoreSenior Manager"/>
    <n v="48"/>
    <n v="1538.4615384615386"/>
    <n v="1.1000000000000001"/>
    <n v="1.19"/>
    <n v="0"/>
    <x v="0"/>
    <n v="10053.119999999999"/>
    <n v="1538.4615384615386"/>
    <n v="750"/>
    <n v="500"/>
    <n v="0"/>
    <n v="7264.65846153846"/>
  </r>
  <r>
    <x v="0"/>
    <s v="Delmer Wrightson"/>
    <s v="Associate"/>
    <x v="267"/>
    <x v="267"/>
    <x v="0"/>
    <x v="33"/>
    <x v="1"/>
    <x v="2"/>
    <x v="1"/>
    <n v="166"/>
    <s v="OffshoreAssociate"/>
    <n v="30"/>
    <n v="615.38461538461536"/>
    <n v="1.1000000000000001"/>
    <n v="0.98"/>
    <n v="0"/>
    <x v="0"/>
    <n v="5174.3999999999996"/>
    <n v="615.38461538461536"/>
    <n v="200"/>
    <n v="0"/>
    <n v="0"/>
    <n v="4359.0153846153844"/>
  </r>
  <r>
    <x v="0"/>
    <s v="Payton Iori"/>
    <s v="Senior Associate"/>
    <x v="276"/>
    <x v="276"/>
    <x v="1"/>
    <x v="35"/>
    <x v="5"/>
    <x v="3"/>
    <x v="0"/>
    <n v="0"/>
    <s v="OnsiteSenior Associate"/>
    <n v="60"/>
    <n v="6250"/>
    <n v="1"/>
    <n v="0.95"/>
    <n v="0"/>
    <x v="0"/>
    <n v="0"/>
    <n v="0"/>
    <n v="200"/>
    <n v="50"/>
    <n v="0"/>
    <n v="-250"/>
  </r>
  <r>
    <x v="0"/>
    <s v="Germain Scotson"/>
    <s v="Associate"/>
    <x v="197"/>
    <x v="197"/>
    <x v="1"/>
    <x v="57"/>
    <x v="5"/>
    <x v="3"/>
    <x v="1"/>
    <n v="0"/>
    <s v="OffshoreAssociate"/>
    <n v="30"/>
    <n v="615.38461538461536"/>
    <n v="1"/>
    <n v="0.93"/>
    <n v="0"/>
    <x v="0"/>
    <n v="0"/>
    <n v="0"/>
    <n v="200"/>
    <n v="250"/>
    <n v="0"/>
    <n v="-450"/>
  </r>
  <r>
    <x v="0"/>
    <s v="Tasia Hurt"/>
    <s v="Analyst"/>
    <x v="2"/>
    <x v="2"/>
    <x v="1"/>
    <x v="2"/>
    <x v="1"/>
    <x v="1"/>
    <x v="0"/>
    <n v="166"/>
    <s v="OnsiteAnalyst"/>
    <n v="48"/>
    <n v="5416.666666666667"/>
    <n v="0.8"/>
    <n v="0.9"/>
    <n v="0"/>
    <x v="0"/>
    <n v="5736.9600000000009"/>
    <n v="5416.666666666667"/>
    <n v="0"/>
    <n v="500"/>
    <n v="0"/>
    <n v="-179.70666666666602"/>
  </r>
  <r>
    <x v="0"/>
    <s v="Fonsie Ivashechkin"/>
    <s v="Analyst"/>
    <x v="81"/>
    <x v="81"/>
    <x v="1"/>
    <x v="61"/>
    <x v="2"/>
    <x v="2"/>
    <x v="1"/>
    <n v="164"/>
    <s v="OffshoreAnalyst"/>
    <n v="24"/>
    <n v="384.61538461538464"/>
    <n v="1.1000000000000001"/>
    <n v="1.1599999999999999"/>
    <n v="0"/>
    <x v="0"/>
    <n v="5022.3360000000002"/>
    <n v="384.61538461538464"/>
    <n v="0"/>
    <n v="50"/>
    <n v="0"/>
    <n v="4587.7206153846155"/>
  </r>
  <r>
    <x v="0"/>
    <s v="Antonella Adnett"/>
    <s v="Director"/>
    <x v="90"/>
    <x v="90"/>
    <x v="1"/>
    <x v="47"/>
    <x v="0"/>
    <x v="3"/>
    <x v="1"/>
    <n v="0"/>
    <s v="OffshoreDirector"/>
    <n v="55"/>
    <n v="2307.6923076923076"/>
    <n v="1"/>
    <n v="1.1399999999999999"/>
    <n v="0"/>
    <x v="0"/>
    <n v="0"/>
    <n v="0"/>
    <n v="0"/>
    <n v="50"/>
    <n v="0"/>
    <n v="-50"/>
  </r>
  <r>
    <x v="0"/>
    <s v="Tabbitha Danit"/>
    <s v="Manager"/>
    <x v="292"/>
    <x v="292"/>
    <x v="1"/>
    <x v="66"/>
    <x v="5"/>
    <x v="2"/>
    <x v="1"/>
    <n v="166"/>
    <s v="OffshoreManager"/>
    <n v="40"/>
    <n v="1230.7692307692307"/>
    <n v="1.1000000000000001"/>
    <n v="0.97"/>
    <n v="0"/>
    <x v="0"/>
    <n v="7084.880000000001"/>
    <n v="1230.7692307692307"/>
    <n v="500"/>
    <n v="10"/>
    <n v="0"/>
    <n v="5344.1107692307705"/>
  </r>
  <r>
    <x v="0"/>
    <s v="Catrina Harradence"/>
    <s v="Manager"/>
    <x v="236"/>
    <x v="236"/>
    <x v="1"/>
    <x v="65"/>
    <x v="5"/>
    <x v="3"/>
    <x v="0"/>
    <n v="0"/>
    <s v="OnsiteManager"/>
    <n v="65"/>
    <n v="7500"/>
    <n v="1"/>
    <n v="1.2"/>
    <n v="0"/>
    <x v="0"/>
    <n v="0"/>
    <n v="0"/>
    <n v="0"/>
    <n v="0"/>
    <n v="0"/>
    <n v="0"/>
  </r>
  <r>
    <x v="0"/>
    <s v="Arlen Eckels"/>
    <s v="Associate"/>
    <x v="39"/>
    <x v="39"/>
    <x v="1"/>
    <x v="25"/>
    <x v="1"/>
    <x v="1"/>
    <x v="1"/>
    <n v="161"/>
    <s v="OffshoreAssociate"/>
    <n v="30"/>
    <n v="615.38461538461536"/>
    <n v="0.8"/>
    <n v="1"/>
    <n v="0"/>
    <x v="0"/>
    <n v="3864"/>
    <n v="615.38461538461536"/>
    <n v="1000"/>
    <n v="10"/>
    <n v="0"/>
    <n v="2238.6153846153848"/>
  </r>
  <r>
    <x v="0"/>
    <s v="Marion Alflatt"/>
    <s v="Analyst"/>
    <x v="41"/>
    <x v="41"/>
    <x v="1"/>
    <x v="33"/>
    <x v="1"/>
    <x v="3"/>
    <x v="1"/>
    <n v="160"/>
    <s v="OffshoreAnalyst"/>
    <n v="24"/>
    <n v="384.61538461538464"/>
    <n v="1"/>
    <n v="0.98"/>
    <n v="0"/>
    <x v="0"/>
    <n v="3763.2"/>
    <n v="384.61538461538464"/>
    <n v="500"/>
    <n v="0"/>
    <n v="0"/>
    <n v="2878.5846153846151"/>
  </r>
  <r>
    <x v="0"/>
    <s v="Louis Hannay"/>
    <s v="Manager"/>
    <x v="169"/>
    <x v="169"/>
    <x v="1"/>
    <x v="66"/>
    <x v="5"/>
    <x v="0"/>
    <x v="0"/>
    <n v="168"/>
    <s v="OnsiteManager"/>
    <n v="65"/>
    <n v="7500"/>
    <n v="1.2"/>
    <n v="0.97"/>
    <n v="0"/>
    <x v="0"/>
    <n v="12710.88"/>
    <n v="7500"/>
    <n v="0"/>
    <n v="0"/>
    <n v="0"/>
    <n v="5210.8799999999992"/>
  </r>
  <r>
    <x v="0"/>
    <s v="Tamra Jeary"/>
    <s v="Analyst"/>
    <x v="306"/>
    <x v="306"/>
    <x v="1"/>
    <x v="2"/>
    <x v="1"/>
    <x v="3"/>
    <x v="0"/>
    <n v="163"/>
    <s v="OnsiteAnalyst"/>
    <n v="48"/>
    <n v="5416.666666666667"/>
    <n v="1"/>
    <n v="0.9"/>
    <n v="0"/>
    <x v="0"/>
    <n v="7041.6"/>
    <n v="5416.666666666667"/>
    <n v="0"/>
    <n v="0"/>
    <n v="0"/>
    <n v="1624.9333333333334"/>
  </r>
  <r>
    <x v="0"/>
    <s v="Gilli Crimes"/>
    <s v="Analyst"/>
    <x v="197"/>
    <x v="197"/>
    <x v="1"/>
    <x v="57"/>
    <x v="5"/>
    <x v="3"/>
    <x v="0"/>
    <n v="166"/>
    <s v="OnsiteAnalyst"/>
    <n v="48"/>
    <n v="5416.666666666667"/>
    <n v="1"/>
    <n v="0.93"/>
    <n v="0"/>
    <x v="0"/>
    <n v="7410.2400000000007"/>
    <n v="5416.666666666667"/>
    <n v="0"/>
    <n v="0"/>
    <n v="0"/>
    <n v="1993.5733333333337"/>
  </r>
  <r>
    <x v="0"/>
    <s v="Brenn Solman"/>
    <s v="Senior Manager"/>
    <x v="271"/>
    <x v="271"/>
    <x v="0"/>
    <x v="96"/>
    <x v="2"/>
    <x v="3"/>
    <x v="0"/>
    <n v="0"/>
    <s v="OnsiteSenior Manager"/>
    <n v="72"/>
    <n v="8333.3333333333339"/>
    <n v="1"/>
    <n v="1.1299999999999999"/>
    <n v="0"/>
    <x v="0"/>
    <n v="13017.599999999999"/>
    <n v="0"/>
    <n v="750"/>
    <n v="0"/>
    <n v="0"/>
    <n v="12267.599999999999"/>
  </r>
  <r>
    <x v="0"/>
    <s v="Cullan Gresham"/>
    <s v="Associate"/>
    <x v="16"/>
    <x v="16"/>
    <x v="1"/>
    <x v="16"/>
    <x v="1"/>
    <x v="3"/>
    <x v="1"/>
    <n v="163"/>
    <s v="OffshoreAssociate"/>
    <n v="30"/>
    <n v="615.38461538461536"/>
    <n v="1"/>
    <n v="1.1499999999999999"/>
    <n v="0"/>
    <x v="0"/>
    <n v="5623.5"/>
    <n v="615.38461538461536"/>
    <n v="0"/>
    <n v="100"/>
    <n v="0"/>
    <n v="4908.1153846153848"/>
  </r>
  <r>
    <x v="0"/>
    <s v="Hedy Losano"/>
    <s v="Analyst"/>
    <x v="254"/>
    <x v="254"/>
    <x v="1"/>
    <x v="76"/>
    <x v="5"/>
    <x v="1"/>
    <x v="1"/>
    <n v="163"/>
    <s v="OffshoreAnalyst"/>
    <n v="24"/>
    <n v="384.61538461538464"/>
    <n v="0.8"/>
    <n v="0.96"/>
    <n v="0"/>
    <x v="0"/>
    <n v="3004.4160000000002"/>
    <n v="384.61538461538464"/>
    <n v="750"/>
    <n v="500"/>
    <n v="0"/>
    <n v="1369.8006153846154"/>
  </r>
  <r>
    <x v="0"/>
    <s v="Tucker Morey"/>
    <s v="Contractor"/>
    <x v="0"/>
    <x v="0"/>
    <x v="0"/>
    <x v="0"/>
    <x v="0"/>
    <x v="0"/>
    <x v="1"/>
    <n v="0"/>
    <s v="OffshoreContractor"/>
    <n v="40"/>
    <n v="45"/>
    <n v="1.2"/>
    <n v="1"/>
    <n v="0"/>
    <x v="0"/>
    <n v="7680"/>
    <n v="0"/>
    <n v="1000"/>
    <n v="0"/>
    <n v="0"/>
    <n v="6680"/>
  </r>
  <r>
    <x v="0"/>
    <s v="Bernarr Exelby"/>
    <s v="Contractor"/>
    <x v="288"/>
    <x v="288"/>
    <x v="0"/>
    <x v="25"/>
    <x v="1"/>
    <x v="2"/>
    <x v="0"/>
    <n v="87"/>
    <s v="OnsiteContractor"/>
    <n v="72"/>
    <n v="71"/>
    <n v="1.1000000000000001"/>
    <n v="1"/>
    <n v="0"/>
    <x v="0"/>
    <n v="12672.000000000002"/>
    <n v="0"/>
    <n v="750"/>
    <n v="0"/>
    <n v="6177"/>
    <n v="5745.0000000000018"/>
  </r>
  <r>
    <x v="0"/>
    <s v="Thelma Mulroy"/>
    <s v="Analyst"/>
    <x v="304"/>
    <x v="304"/>
    <x v="1"/>
    <x v="16"/>
    <x v="1"/>
    <x v="1"/>
    <x v="0"/>
    <n v="164"/>
    <s v="OnsiteAnalyst"/>
    <n v="48"/>
    <n v="5416.666666666667"/>
    <n v="0.8"/>
    <n v="1.1499999999999999"/>
    <n v="0"/>
    <x v="0"/>
    <n v="7242.24"/>
    <n v="5416.666666666667"/>
    <n v="200"/>
    <n v="10"/>
    <n v="0"/>
    <n v="1615.5733333333328"/>
  </r>
  <r>
    <x v="0"/>
    <s v="Caresse Giles"/>
    <s v="Contractor"/>
    <x v="108"/>
    <x v="108"/>
    <x v="1"/>
    <x v="74"/>
    <x v="1"/>
    <x v="1"/>
    <x v="0"/>
    <n v="166"/>
    <s v="OnsiteContractor"/>
    <n v="60"/>
    <n v="75"/>
    <n v="0.8"/>
    <n v="0.81"/>
    <n v="0"/>
    <x v="0"/>
    <n v="6454.0800000000008"/>
    <n v="0"/>
    <n v="500"/>
    <n v="0"/>
    <n v="12450"/>
    <n v="-6495.9199999999992"/>
  </r>
  <r>
    <x v="0"/>
    <s v="Lavena Guess"/>
    <s v="Senior Associate"/>
    <x v="289"/>
    <x v="289"/>
    <x v="0"/>
    <x v="79"/>
    <x v="0"/>
    <x v="2"/>
    <x v="1"/>
    <n v="164"/>
    <s v="OffshoreSenior Associate"/>
    <n v="35"/>
    <n v="923.07692307692309"/>
    <n v="1.1000000000000001"/>
    <n v="0.95"/>
    <n v="0"/>
    <x v="0"/>
    <n v="5852.0000000000009"/>
    <n v="923.07692307692309"/>
    <n v="1000"/>
    <n v="0"/>
    <n v="0"/>
    <n v="3928.923076923078"/>
  </r>
  <r>
    <x v="0"/>
    <s v="Marja Reihm"/>
    <s v="Senior Associate"/>
    <x v="22"/>
    <x v="22"/>
    <x v="1"/>
    <x v="22"/>
    <x v="2"/>
    <x v="2"/>
    <x v="1"/>
    <n v="167"/>
    <s v="OffshoreSenior Associate"/>
    <n v="35"/>
    <n v="923.07692307692309"/>
    <n v="1.1000000000000001"/>
    <n v="1.2"/>
    <n v="0"/>
    <x v="0"/>
    <n v="7715.4000000000005"/>
    <n v="923.07692307692309"/>
    <n v="500"/>
    <n v="50"/>
    <n v="0"/>
    <n v="6242.3230769230777"/>
  </r>
  <r>
    <x v="0"/>
    <s v="Brook Hallaways"/>
    <s v="Analyst"/>
    <x v="125"/>
    <x v="125"/>
    <x v="1"/>
    <x v="59"/>
    <x v="0"/>
    <x v="3"/>
    <x v="0"/>
    <n v="0"/>
    <s v="OnsiteAnalyst"/>
    <n v="48"/>
    <n v="5416.666666666667"/>
    <n v="1"/>
    <n v="1.03"/>
    <n v="0"/>
    <x v="0"/>
    <n v="0"/>
    <n v="0"/>
    <n v="1000"/>
    <n v="100"/>
    <n v="0"/>
    <n v="-1100"/>
  </r>
  <r>
    <x v="0"/>
    <s v="Ibrahim Lamp"/>
    <s v="Manager"/>
    <x v="153"/>
    <x v="153"/>
    <x v="1"/>
    <x v="32"/>
    <x v="2"/>
    <x v="1"/>
    <x v="1"/>
    <n v="0"/>
    <s v="OffshoreManager"/>
    <n v="40"/>
    <n v="1230.7692307692307"/>
    <n v="0.8"/>
    <n v="1.0900000000000001"/>
    <n v="0"/>
    <x v="0"/>
    <n v="0"/>
    <n v="0"/>
    <n v="0"/>
    <n v="10"/>
    <n v="0"/>
    <n v="-10"/>
  </r>
  <r>
    <x v="0"/>
    <s v="Damian Castiglione"/>
    <s v="Senior Manager"/>
    <x v="78"/>
    <x v="78"/>
    <x v="1"/>
    <x v="59"/>
    <x v="0"/>
    <x v="1"/>
    <x v="0"/>
    <n v="160"/>
    <s v="OnsiteSenior Manager"/>
    <n v="72"/>
    <n v="8333.3333333333339"/>
    <n v="0.8"/>
    <n v="1.03"/>
    <n v="0"/>
    <x v="0"/>
    <n v="9492.48"/>
    <n v="8333.3333333333339"/>
    <n v="0"/>
    <n v="0"/>
    <n v="0"/>
    <n v="1159.1466666666656"/>
  </r>
  <r>
    <x v="0"/>
    <s v="Jorge Twomey"/>
    <s v="Analyst"/>
    <x v="216"/>
    <x v="216"/>
    <x v="0"/>
    <x v="40"/>
    <x v="5"/>
    <x v="2"/>
    <x v="1"/>
    <n v="131"/>
    <s v="OffshoreAnalyst"/>
    <n v="24"/>
    <n v="384.61538461538464"/>
    <n v="1.1000000000000001"/>
    <n v="1.17"/>
    <n v="0"/>
    <x v="0"/>
    <n v="4942.08"/>
    <n v="384.61538461538464"/>
    <n v="1000"/>
    <n v="100"/>
    <n v="0"/>
    <n v="3457.4646153846152"/>
  </r>
  <r>
    <x v="0"/>
    <s v="Hillery De Bruin"/>
    <s v="Analyst"/>
    <x v="104"/>
    <x v="104"/>
    <x v="1"/>
    <x v="39"/>
    <x v="1"/>
    <x v="3"/>
    <x v="1"/>
    <n v="163"/>
    <s v="OffshoreAnalyst"/>
    <n v="24"/>
    <n v="384.61538461538464"/>
    <n v="1"/>
    <n v="0.99"/>
    <n v="0"/>
    <x v="0"/>
    <n v="3872.88"/>
    <n v="384.61538461538464"/>
    <n v="0"/>
    <n v="500"/>
    <n v="0"/>
    <n v="2988.2646153846154"/>
  </r>
  <r>
    <x v="0"/>
    <s v="Ilyssa Amer"/>
    <s v="Associate"/>
    <x v="110"/>
    <x v="110"/>
    <x v="1"/>
    <x v="68"/>
    <x v="3"/>
    <x v="1"/>
    <x v="1"/>
    <n v="0"/>
    <s v="OffshoreAssociate"/>
    <n v="30"/>
    <n v="615.38461538461536"/>
    <n v="0.8"/>
    <n v="1.1200000000000001"/>
    <n v="0"/>
    <x v="0"/>
    <n v="0"/>
    <n v="0"/>
    <n v="1000"/>
    <n v="100"/>
    <n v="0"/>
    <n v="-1100"/>
  </r>
  <r>
    <x v="0"/>
    <s v="Holly Dymott"/>
    <s v="Senior Manager"/>
    <x v="223"/>
    <x v="223"/>
    <x v="0"/>
    <x v="91"/>
    <x v="3"/>
    <x v="1"/>
    <x v="1"/>
    <n v="166"/>
    <s v="OffshoreSenior Manager"/>
    <n v="48"/>
    <n v="1538.4615384615386"/>
    <n v="0.8"/>
    <n v="0.91"/>
    <n v="0"/>
    <x v="0"/>
    <n v="5591.04"/>
    <n v="1538.4615384615386"/>
    <n v="0"/>
    <n v="0"/>
    <n v="0"/>
    <n v="4052.5784615384614"/>
  </r>
  <r>
    <x v="0"/>
    <s v="Farley Hurl"/>
    <s v="Associate"/>
    <x v="101"/>
    <x v="101"/>
    <x v="0"/>
    <x v="71"/>
    <x v="4"/>
    <x v="3"/>
    <x v="0"/>
    <n v="166"/>
    <s v="OnsiteAssociate"/>
    <n v="54"/>
    <n v="5666.666666666667"/>
    <n v="1"/>
    <n v="1.0900000000000001"/>
    <n v="0"/>
    <x v="0"/>
    <n v="9417.6"/>
    <n v="5666.666666666667"/>
    <n v="0"/>
    <n v="10"/>
    <n v="0"/>
    <n v="3740.9333333333334"/>
  </r>
  <r>
    <x v="0"/>
    <s v="Morrie Innocent"/>
    <s v="Analyst"/>
    <x v="267"/>
    <x v="267"/>
    <x v="0"/>
    <x v="33"/>
    <x v="1"/>
    <x v="2"/>
    <x v="1"/>
    <n v="166"/>
    <s v="OffshoreAnalyst"/>
    <n v="24"/>
    <n v="384.61538461538464"/>
    <n v="1.1000000000000001"/>
    <n v="0.98"/>
    <n v="0"/>
    <x v="0"/>
    <n v="4139.5199999999995"/>
    <n v="384.61538461538464"/>
    <n v="200"/>
    <n v="250"/>
    <n v="0"/>
    <n v="3304.9046153846148"/>
  </r>
  <r>
    <x v="0"/>
    <s v="Thayne Camillo"/>
    <s v="Director"/>
    <x v="37"/>
    <x v="37"/>
    <x v="1"/>
    <x v="26"/>
    <x v="2"/>
    <x v="0"/>
    <x v="1"/>
    <n v="0"/>
    <s v="OffshoreDirector"/>
    <n v="55"/>
    <n v="2307.6923076923076"/>
    <n v="1.2"/>
    <n v="1.1100000000000001"/>
    <n v="0"/>
    <x v="0"/>
    <n v="0"/>
    <n v="0"/>
    <n v="200"/>
    <n v="50"/>
    <n v="0"/>
    <n v="-250"/>
  </r>
  <r>
    <x v="0"/>
    <s v="Lynett Saban"/>
    <s v="Senior Associate"/>
    <x v="278"/>
    <x v="278"/>
    <x v="1"/>
    <x v="11"/>
    <x v="2"/>
    <x v="2"/>
    <x v="1"/>
    <n v="161"/>
    <s v="OffshoreSenior Associate"/>
    <n v="35"/>
    <n v="923.07692307692309"/>
    <n v="1.1000000000000001"/>
    <n v="0.95"/>
    <n v="0"/>
    <x v="0"/>
    <n v="5888.5750000000007"/>
    <n v="923.07692307692309"/>
    <n v="200"/>
    <n v="50"/>
    <n v="0"/>
    <n v="4715.4980769230779"/>
  </r>
  <r>
    <x v="0"/>
    <s v="Costa Jans"/>
    <s v="Associate"/>
    <x v="301"/>
    <x v="301"/>
    <x v="1"/>
    <x v="87"/>
    <x v="0"/>
    <x v="1"/>
    <x v="1"/>
    <n v="126"/>
    <s v="OffshoreAssociate"/>
    <n v="30"/>
    <n v="615.38461538461536"/>
    <n v="0.8"/>
    <n v="0.86"/>
    <n v="0"/>
    <x v="0"/>
    <n v="2600.64"/>
    <n v="615.38461538461536"/>
    <n v="0"/>
    <n v="500"/>
    <n v="0"/>
    <n v="1485.2553846153846"/>
  </r>
  <r>
    <x v="0"/>
    <s v="Alissa Mears"/>
    <s v="Senior Associate"/>
    <x v="4"/>
    <x v="4"/>
    <x v="0"/>
    <x v="4"/>
    <x v="2"/>
    <x v="1"/>
    <x v="1"/>
    <n v="165"/>
    <s v="OffshoreSenior Associate"/>
    <n v="35"/>
    <n v="923.07692307692309"/>
    <n v="0.8"/>
    <n v="1.05"/>
    <n v="0"/>
    <x v="0"/>
    <n v="4704"/>
    <n v="923.07692307692309"/>
    <n v="1000"/>
    <n v="50"/>
    <n v="0"/>
    <n v="2730.9230769230771"/>
  </r>
  <r>
    <x v="0"/>
    <s v="Shanon Baselio"/>
    <s v="Contractor"/>
    <x v="0"/>
    <x v="0"/>
    <x v="0"/>
    <x v="0"/>
    <x v="0"/>
    <x v="0"/>
    <x v="1"/>
    <n v="164"/>
    <s v="OffshoreContractor"/>
    <n v="40"/>
    <n v="52"/>
    <n v="1.2"/>
    <n v="1"/>
    <n v="0"/>
    <x v="0"/>
    <n v="7680"/>
    <n v="0"/>
    <n v="0"/>
    <n v="50"/>
    <n v="8528"/>
    <n v="-898"/>
  </r>
  <r>
    <x v="0"/>
    <s v="Maximilian Bloys"/>
    <s v="Analyst"/>
    <x v="144"/>
    <x v="144"/>
    <x v="1"/>
    <x v="42"/>
    <x v="5"/>
    <x v="3"/>
    <x v="1"/>
    <n v="0"/>
    <s v="OffshoreAnalyst"/>
    <n v="24"/>
    <n v="384.61538461538464"/>
    <n v="1"/>
    <n v="1.1499999999999999"/>
    <n v="0"/>
    <x v="0"/>
    <n v="0"/>
    <n v="0"/>
    <n v="0"/>
    <n v="500"/>
    <n v="0"/>
    <n v="-500"/>
  </r>
  <r>
    <x v="0"/>
    <s v="Hyman Rennolds"/>
    <s v="Senior Associate"/>
    <x v="293"/>
    <x v="293"/>
    <x v="1"/>
    <x v="67"/>
    <x v="4"/>
    <x v="0"/>
    <x v="1"/>
    <n v="164"/>
    <s v="OffshoreSenior Associate"/>
    <n v="35"/>
    <n v="923.07692307692309"/>
    <n v="1.2"/>
    <n v="0.81"/>
    <n v="0"/>
    <x v="0"/>
    <n v="5579.2800000000007"/>
    <n v="923.07692307692309"/>
    <n v="0"/>
    <n v="50"/>
    <n v="0"/>
    <n v="4606.2030769230778"/>
  </r>
  <r>
    <x v="0"/>
    <s v="Sharleen Prewett"/>
    <s v="Director"/>
    <x v="166"/>
    <x v="166"/>
    <x v="0"/>
    <x v="74"/>
    <x v="1"/>
    <x v="3"/>
    <x v="1"/>
    <n v="167"/>
    <s v="OffshoreDirector"/>
    <n v="55"/>
    <n v="2307.6923076923076"/>
    <n v="1"/>
    <n v="0.81"/>
    <n v="0"/>
    <x v="0"/>
    <n v="7128.0000000000009"/>
    <n v="2307.6923076923076"/>
    <n v="500"/>
    <n v="50"/>
    <n v="0"/>
    <n v="4270.3076923076933"/>
  </r>
  <r>
    <x v="0"/>
    <s v="Marena Halpin"/>
    <s v="Manager"/>
    <x v="239"/>
    <x v="239"/>
    <x v="0"/>
    <x v="74"/>
    <x v="1"/>
    <x v="0"/>
    <x v="1"/>
    <n v="163"/>
    <s v="OffshoreManager"/>
    <n v="40"/>
    <n v="1230.7692307692307"/>
    <n v="1.2"/>
    <n v="0.81"/>
    <n v="0"/>
    <x v="0"/>
    <n v="6220.8"/>
    <n v="1230.7692307692307"/>
    <n v="500"/>
    <n v="0"/>
    <n v="0"/>
    <n v="4490.0307692307697"/>
  </r>
  <r>
    <x v="0"/>
    <s v="Isabeau Mellody"/>
    <s v="Associate"/>
    <x v="302"/>
    <x v="302"/>
    <x v="0"/>
    <x v="24"/>
    <x v="0"/>
    <x v="0"/>
    <x v="0"/>
    <n v="168"/>
    <s v="OnsiteAssociate"/>
    <n v="54"/>
    <n v="5666.666666666667"/>
    <n v="1.2"/>
    <n v="0.99"/>
    <n v="0"/>
    <x v="0"/>
    <n v="10264.32"/>
    <n v="5666.666666666667"/>
    <n v="500"/>
    <n v="100"/>
    <n v="0"/>
    <n v="3997.6533333333327"/>
  </r>
  <r>
    <x v="0"/>
    <s v="Lorette Puckey"/>
    <s v="Associate"/>
    <x v="154"/>
    <x v="154"/>
    <x v="0"/>
    <x v="10"/>
    <x v="5"/>
    <x v="3"/>
    <x v="1"/>
    <n v="163"/>
    <s v="OffshoreAssociate"/>
    <n v="30"/>
    <n v="615.38461538461536"/>
    <n v="1"/>
    <n v="1.1599999999999999"/>
    <n v="0"/>
    <x v="0"/>
    <n v="5568"/>
    <n v="615.38461538461536"/>
    <n v="1000"/>
    <n v="0"/>
    <n v="0"/>
    <n v="3952.6153846153848"/>
  </r>
  <r>
    <x v="0"/>
    <s v="Gawen McAnellye"/>
    <s v="Associate"/>
    <x v="175"/>
    <x v="175"/>
    <x v="1"/>
    <x v="37"/>
    <x v="1"/>
    <x v="2"/>
    <x v="0"/>
    <n v="129"/>
    <s v="OnsiteAssociate"/>
    <n v="54"/>
    <n v="5666.666666666667"/>
    <n v="1.1000000000000001"/>
    <n v="0.87"/>
    <n v="0"/>
    <x v="0"/>
    <n v="6666.4620000000004"/>
    <n v="5666.666666666667"/>
    <n v="0"/>
    <n v="10"/>
    <n v="0"/>
    <n v="989.79533333333347"/>
  </r>
  <r>
    <x v="0"/>
    <s v="Jdavie Beggini"/>
    <s v="Analyst"/>
    <x v="52"/>
    <x v="52"/>
    <x v="0"/>
    <x v="39"/>
    <x v="1"/>
    <x v="0"/>
    <x v="1"/>
    <n v="161"/>
    <s v="OffshoreAnalyst"/>
    <n v="24"/>
    <n v="384.61538461538464"/>
    <n v="1.2"/>
    <n v="0.99"/>
    <n v="0"/>
    <x v="0"/>
    <n v="4561.92"/>
    <n v="384.61538461538464"/>
    <n v="0"/>
    <n v="10"/>
    <n v="0"/>
    <n v="4167.3046153846153"/>
  </r>
  <r>
    <x v="0"/>
    <s v="Caryl Lowne"/>
    <s v="Manager"/>
    <x v="246"/>
    <x v="246"/>
    <x v="0"/>
    <x v="92"/>
    <x v="2"/>
    <x v="1"/>
    <x v="0"/>
    <n v="161"/>
    <s v="OnsiteManager"/>
    <n v="65"/>
    <n v="7500"/>
    <n v="0.8"/>
    <n v="0.8"/>
    <n v="0"/>
    <x v="0"/>
    <n v="6656"/>
    <n v="7500"/>
    <n v="1000"/>
    <n v="10"/>
    <n v="0"/>
    <n v="-1854"/>
  </r>
  <r>
    <x v="0"/>
    <s v="Jennette Bayston"/>
    <s v="Contractor"/>
    <x v="12"/>
    <x v="12"/>
    <x v="1"/>
    <x v="12"/>
    <x v="1"/>
    <x v="2"/>
    <x v="0"/>
    <n v="166"/>
    <s v="OnsiteContractor"/>
    <n v="65"/>
    <n v="72"/>
    <n v="1.1000000000000001"/>
    <n v="0.99"/>
    <n v="0"/>
    <x v="0"/>
    <n v="11750.310000000001"/>
    <n v="0"/>
    <n v="0"/>
    <n v="100"/>
    <n v="11952"/>
    <n v="-301.68999999999869"/>
  </r>
  <r>
    <x v="0"/>
    <s v="Brandais Birtchnell"/>
    <s v="Senior Associate"/>
    <x v="230"/>
    <x v="230"/>
    <x v="1"/>
    <x v="60"/>
    <x v="0"/>
    <x v="2"/>
    <x v="1"/>
    <n v="162"/>
    <s v="OffshoreSenior Associate"/>
    <n v="35"/>
    <n v="923.07692307692309"/>
    <n v="1.1000000000000001"/>
    <n v="1.08"/>
    <n v="0"/>
    <x v="0"/>
    <n v="6735.9600000000019"/>
    <n v="923.07692307692309"/>
    <n v="0"/>
    <n v="50"/>
    <n v="0"/>
    <n v="5762.883076923079"/>
  </r>
  <r>
    <x v="0"/>
    <s v="Sherilyn Deason"/>
    <s v="Analyst"/>
    <x v="116"/>
    <x v="116"/>
    <x v="1"/>
    <x v="24"/>
    <x v="0"/>
    <x v="1"/>
    <x v="0"/>
    <n v="165"/>
    <s v="OnsiteAnalyst"/>
    <n v="48"/>
    <n v="5416.666666666667"/>
    <n v="0.8"/>
    <n v="0.99"/>
    <n v="0"/>
    <x v="0"/>
    <n v="6272.64"/>
    <n v="5416.666666666667"/>
    <n v="0"/>
    <n v="10"/>
    <n v="0"/>
    <n v="845.97333333333336"/>
  </r>
  <r>
    <x v="0"/>
    <s v="Ingmar Coverlyn"/>
    <s v="Associate"/>
    <x v="232"/>
    <x v="232"/>
    <x v="1"/>
    <x v="77"/>
    <x v="2"/>
    <x v="1"/>
    <x v="1"/>
    <n v="167"/>
    <s v="OffshoreAssociate"/>
    <n v="30"/>
    <n v="615.38461538461536"/>
    <n v="0.8"/>
    <n v="1.1499999999999999"/>
    <n v="1"/>
    <x v="0"/>
    <n v="0"/>
    <n v="615.38461538461536"/>
    <n v="0"/>
    <n v="500"/>
    <n v="0"/>
    <n v="-1115.3846153846152"/>
  </r>
  <r>
    <x v="0"/>
    <s v="Lenee Sargerson"/>
    <s v="Contractor"/>
    <x v="5"/>
    <x v="5"/>
    <x v="0"/>
    <x v="5"/>
    <x v="3"/>
    <x v="1"/>
    <x v="0"/>
    <n v="161"/>
    <s v="OnsiteContractor"/>
    <n v="65"/>
    <n v="74"/>
    <n v="0.8"/>
    <n v="0.9"/>
    <n v="0"/>
    <x v="0"/>
    <n v="7488"/>
    <n v="0"/>
    <n v="200"/>
    <n v="100"/>
    <n v="11914"/>
    <n v="-4726"/>
  </r>
  <r>
    <x v="0"/>
    <s v="Cchaddie Torn"/>
    <s v="Contractor"/>
    <x v="41"/>
    <x v="41"/>
    <x v="1"/>
    <x v="33"/>
    <x v="1"/>
    <x v="3"/>
    <x v="1"/>
    <n v="167"/>
    <s v="OffshoreContractor"/>
    <n v="35"/>
    <n v="43"/>
    <n v="1"/>
    <n v="0.98"/>
    <n v="0"/>
    <x v="0"/>
    <n v="5728.0999999999995"/>
    <n v="0"/>
    <n v="200"/>
    <n v="10"/>
    <n v="7181"/>
    <n v="-1662.9000000000005"/>
  </r>
  <r>
    <x v="0"/>
    <s v="Mitchael Urwin"/>
    <s v="Contractor"/>
    <x v="78"/>
    <x v="78"/>
    <x v="1"/>
    <x v="59"/>
    <x v="0"/>
    <x v="1"/>
    <x v="1"/>
    <n v="134"/>
    <s v="OffshoreContractor"/>
    <n v="35"/>
    <n v="49"/>
    <n v="0.8"/>
    <n v="1.03"/>
    <n v="0"/>
    <x v="0"/>
    <n v="3864.56"/>
    <n v="0"/>
    <n v="0"/>
    <n v="50"/>
    <n v="6566"/>
    <n v="-2751.44"/>
  </r>
  <r>
    <x v="0"/>
    <s v="Belia Roscoe"/>
    <s v="Analyst"/>
    <x v="134"/>
    <x v="134"/>
    <x v="1"/>
    <x v="1"/>
    <x v="1"/>
    <x v="3"/>
    <x v="1"/>
    <n v="161"/>
    <s v="OffshoreAnalyst"/>
    <n v="24"/>
    <n v="384.61538461538464"/>
    <n v="1"/>
    <n v="1.03"/>
    <n v="0"/>
    <x v="0"/>
    <n v="3979.92"/>
    <n v="384.61538461538464"/>
    <n v="500"/>
    <n v="250"/>
    <n v="0"/>
    <n v="2845.3046153846153"/>
  </r>
  <r>
    <x v="0"/>
    <s v="Damian Keuning"/>
    <s v="Contractor"/>
    <x v="12"/>
    <x v="12"/>
    <x v="1"/>
    <x v="12"/>
    <x v="1"/>
    <x v="2"/>
    <x v="1"/>
    <n v="0"/>
    <s v="OffshoreContractor"/>
    <n v="40"/>
    <n v="44"/>
    <n v="1.1000000000000001"/>
    <n v="0.99"/>
    <n v="0"/>
    <x v="0"/>
    <n v="0"/>
    <n v="0"/>
    <n v="200"/>
    <n v="10"/>
    <n v="0"/>
    <n v="-210"/>
  </r>
  <r>
    <x v="0"/>
    <s v="Robby Dyers"/>
    <s v="Contractor"/>
    <x v="86"/>
    <x v="86"/>
    <x v="1"/>
    <x v="64"/>
    <x v="3"/>
    <x v="3"/>
    <x v="0"/>
    <n v="165"/>
    <s v="OnsiteContractor"/>
    <n v="72"/>
    <n v="79"/>
    <n v="1"/>
    <n v="0.97"/>
    <n v="0"/>
    <x v="0"/>
    <n v="11523.6"/>
    <n v="0"/>
    <n v="1000"/>
    <n v="10"/>
    <n v="13035"/>
    <n v="-2521.3999999999996"/>
  </r>
  <r>
    <x v="0"/>
    <s v="Rikki Raddan"/>
    <s v="Contractor"/>
    <x v="299"/>
    <x v="299"/>
    <x v="1"/>
    <x v="22"/>
    <x v="2"/>
    <x v="4"/>
    <x v="1"/>
    <n v="166"/>
    <s v="OffshoreContractor"/>
    <n v="48"/>
    <n v="47"/>
    <n v="0.9"/>
    <n v="1.2"/>
    <n v="0"/>
    <x v="0"/>
    <n v="8605.4399999999987"/>
    <n v="0"/>
    <n v="200"/>
    <n v="10"/>
    <n v="7802"/>
    <n v="593.43999999999869"/>
  </r>
  <r>
    <x v="0"/>
    <s v="Johny Rozycki"/>
    <s v="Manager"/>
    <x v="136"/>
    <x v="136"/>
    <x v="1"/>
    <x v="52"/>
    <x v="2"/>
    <x v="3"/>
    <x v="1"/>
    <n v="163"/>
    <s v="OffshoreManager"/>
    <n v="40"/>
    <n v="1230.7692307692307"/>
    <n v="1"/>
    <n v="0.97"/>
    <n v="0"/>
    <x v="0"/>
    <n v="6324.4"/>
    <n v="1230.7692307692307"/>
    <n v="1000"/>
    <n v="100"/>
    <n v="0"/>
    <n v="3993.6307692307691"/>
  </r>
  <r>
    <x v="0"/>
    <s v="Mayer Mapholm"/>
    <s v="Manager"/>
    <x v="102"/>
    <x v="102"/>
    <x v="1"/>
    <x v="66"/>
    <x v="5"/>
    <x v="4"/>
    <x v="1"/>
    <n v="99"/>
    <s v="OffshoreManager"/>
    <n v="40"/>
    <n v="1230.7692307692307"/>
    <n v="0.9"/>
    <n v="0.97"/>
    <n v="0"/>
    <x v="0"/>
    <n v="3457.08"/>
    <n v="1230.7692307692307"/>
    <n v="0"/>
    <n v="100"/>
    <n v="0"/>
    <n v="2126.3107692307694"/>
  </r>
  <r>
    <x v="0"/>
    <s v="Helyn Crockett"/>
    <s v="Analyst"/>
    <x v="236"/>
    <x v="236"/>
    <x v="1"/>
    <x v="65"/>
    <x v="5"/>
    <x v="3"/>
    <x v="1"/>
    <n v="0"/>
    <s v="OffshoreAnalyst"/>
    <n v="24"/>
    <n v="384.61538461538464"/>
    <n v="1"/>
    <n v="1.2"/>
    <n v="0"/>
    <x v="0"/>
    <n v="0"/>
    <n v="0"/>
    <n v="200"/>
    <n v="100"/>
    <n v="0"/>
    <n v="-300"/>
  </r>
  <r>
    <x v="0"/>
    <s v="Jozef Fotitt"/>
    <s v="Analyst"/>
    <x v="101"/>
    <x v="101"/>
    <x v="0"/>
    <x v="71"/>
    <x v="4"/>
    <x v="3"/>
    <x v="1"/>
    <n v="160"/>
    <s v="OffshoreAnalyst"/>
    <n v="24"/>
    <n v="384.61538461538464"/>
    <n v="1"/>
    <n v="1.0900000000000001"/>
    <n v="0"/>
    <x v="0"/>
    <n v="4185.6000000000004"/>
    <n v="384.61538461538464"/>
    <n v="750"/>
    <n v="250"/>
    <n v="0"/>
    <n v="2800.9846153846156"/>
  </r>
  <r>
    <x v="0"/>
    <s v="Tisha Kingzet"/>
    <s v="Contractor"/>
    <x v="195"/>
    <x v="195"/>
    <x v="1"/>
    <x v="11"/>
    <x v="2"/>
    <x v="0"/>
    <x v="1"/>
    <n v="0"/>
    <s v="OffshoreContractor"/>
    <n v="48"/>
    <n v="40"/>
    <n v="1.2"/>
    <n v="0.95"/>
    <n v="0"/>
    <x v="0"/>
    <n v="0"/>
    <n v="0"/>
    <n v="0"/>
    <n v="0"/>
    <n v="0"/>
    <n v="0"/>
  </r>
  <r>
    <x v="0"/>
    <s v="Warner Stihl"/>
    <s v="Contractor"/>
    <x v="208"/>
    <x v="208"/>
    <x v="1"/>
    <x v="27"/>
    <x v="5"/>
    <x v="0"/>
    <x v="1"/>
    <n v="168"/>
    <s v="OffshoreContractor"/>
    <n v="35"/>
    <n v="51"/>
    <n v="1.2"/>
    <n v="1.2"/>
    <n v="0"/>
    <x v="0"/>
    <n v="8467.1999999999989"/>
    <n v="0"/>
    <n v="200"/>
    <n v="0"/>
    <n v="8568"/>
    <n v="-300.80000000000109"/>
  </r>
  <r>
    <x v="0"/>
    <s v="Ollie Cooksey"/>
    <s v="Contractor"/>
    <x v="199"/>
    <x v="199"/>
    <x v="0"/>
    <x v="32"/>
    <x v="2"/>
    <x v="3"/>
    <x v="1"/>
    <n v="161"/>
    <s v="OffshoreContractor"/>
    <n v="40"/>
    <n v="42"/>
    <n v="1"/>
    <n v="1.0900000000000001"/>
    <n v="0"/>
    <x v="0"/>
    <n v="6976.0000000000009"/>
    <n v="0"/>
    <n v="0"/>
    <n v="0"/>
    <n v="6762"/>
    <n v="214.00000000000091"/>
  </r>
  <r>
    <x v="0"/>
    <s v="Lory Lambrecht"/>
    <s v="Contractor"/>
    <x v="6"/>
    <x v="6"/>
    <x v="1"/>
    <x v="6"/>
    <x v="4"/>
    <x v="2"/>
    <x v="0"/>
    <n v="0"/>
    <s v="OnsiteContractor"/>
    <n v="65"/>
    <n v="71"/>
    <n v="1.1000000000000001"/>
    <n v="1.04"/>
    <n v="0"/>
    <x v="0"/>
    <n v="0"/>
    <n v="0"/>
    <n v="200"/>
    <n v="500"/>
    <n v="0"/>
    <n v="-700"/>
  </r>
  <r>
    <x v="0"/>
    <s v="Roderigo Cornfield"/>
    <s v="Associate"/>
    <x v="35"/>
    <x v="35"/>
    <x v="0"/>
    <x v="31"/>
    <x v="2"/>
    <x v="2"/>
    <x v="1"/>
    <n v="161"/>
    <s v="OffshoreAssociate"/>
    <n v="30"/>
    <n v="615.38461538461536"/>
    <n v="1.1000000000000001"/>
    <n v="1.01"/>
    <n v="0"/>
    <x v="0"/>
    <n v="5332.8"/>
    <n v="615.38461538461536"/>
    <n v="750"/>
    <n v="0"/>
    <n v="0"/>
    <n v="3967.4153846153849"/>
  </r>
  <r>
    <x v="0"/>
    <s v="Eugenio Carstairs"/>
    <s v="Associate"/>
    <x v="209"/>
    <x v="209"/>
    <x v="0"/>
    <x v="87"/>
    <x v="0"/>
    <x v="3"/>
    <x v="1"/>
    <n v="0"/>
    <s v="OffshoreAssociate"/>
    <n v="30"/>
    <n v="615.38461538461536"/>
    <n v="1"/>
    <n v="0.86"/>
    <n v="0"/>
    <x v="0"/>
    <n v="4128"/>
    <n v="0"/>
    <n v="0"/>
    <n v="10"/>
    <n v="0"/>
    <n v="4118"/>
  </r>
  <r>
    <x v="0"/>
    <s v="Pepita Kitchinghan"/>
    <s v="Contractor"/>
    <x v="99"/>
    <x v="99"/>
    <x v="1"/>
    <x v="13"/>
    <x v="2"/>
    <x v="1"/>
    <x v="1"/>
    <n v="168"/>
    <s v="OffshoreContractor"/>
    <n v="40"/>
    <n v="50"/>
    <n v="0.8"/>
    <n v="1.07"/>
    <n v="0"/>
    <x v="0"/>
    <n v="5752.3200000000006"/>
    <n v="0"/>
    <n v="0"/>
    <n v="10"/>
    <n v="8400"/>
    <n v="-2657.6799999999994"/>
  </r>
  <r>
    <x v="0"/>
    <s v="Menard Sapson"/>
    <s v="Director"/>
    <x v="286"/>
    <x v="286"/>
    <x v="1"/>
    <x v="97"/>
    <x v="0"/>
    <x v="1"/>
    <x v="0"/>
    <n v="0"/>
    <s v="OnsiteDirector"/>
    <n v="90"/>
    <n v="9166.6666666666661"/>
    <n v="0.8"/>
    <n v="0.97"/>
    <n v="0"/>
    <x v="0"/>
    <n v="0"/>
    <n v="0"/>
    <n v="0"/>
    <n v="250"/>
    <n v="0"/>
    <n v="-250"/>
  </r>
  <r>
    <x v="0"/>
    <s v="Vicki Dawltrey"/>
    <s v="Associate"/>
    <x v="102"/>
    <x v="102"/>
    <x v="1"/>
    <x v="66"/>
    <x v="5"/>
    <x v="4"/>
    <x v="0"/>
    <n v="165"/>
    <s v="OnsiteAssociate"/>
    <n v="54"/>
    <n v="5666.666666666667"/>
    <n v="0.9"/>
    <n v="0.97"/>
    <n v="0"/>
    <x v="0"/>
    <n v="7778.4299999999994"/>
    <n v="5666.666666666667"/>
    <n v="500"/>
    <n v="10"/>
    <n v="0"/>
    <n v="1601.7633333333324"/>
  </r>
  <r>
    <x v="0"/>
    <s v="Bryan Dewi"/>
    <s v="Associate"/>
    <x v="199"/>
    <x v="199"/>
    <x v="0"/>
    <x v="32"/>
    <x v="2"/>
    <x v="3"/>
    <x v="1"/>
    <n v="99"/>
    <s v="OffshoreAssociate"/>
    <n v="30"/>
    <n v="615.38461538461536"/>
    <n v="1"/>
    <n v="1.0900000000000001"/>
    <n v="0"/>
    <x v="0"/>
    <n v="5232"/>
    <n v="615.38461538461536"/>
    <n v="0"/>
    <n v="250"/>
    <n v="0"/>
    <n v="4366.6153846153848"/>
  </r>
  <r>
    <x v="0"/>
    <s v="Lyndsey Simco"/>
    <s v="Analyst"/>
    <x v="239"/>
    <x v="239"/>
    <x v="0"/>
    <x v="74"/>
    <x v="1"/>
    <x v="0"/>
    <x v="0"/>
    <n v="165"/>
    <s v="OnsiteAnalyst"/>
    <n v="48"/>
    <n v="5416.666666666667"/>
    <n v="1.2"/>
    <n v="0.81"/>
    <n v="0"/>
    <x v="0"/>
    <n v="7464.9600000000009"/>
    <n v="5416.666666666667"/>
    <n v="0"/>
    <n v="100"/>
    <n v="0"/>
    <n v="1948.293333333334"/>
  </r>
  <r>
    <x v="0"/>
    <s v="Candice Libbe"/>
    <s v="Contractor"/>
    <x v="99"/>
    <x v="99"/>
    <x v="1"/>
    <x v="13"/>
    <x v="2"/>
    <x v="1"/>
    <x v="1"/>
    <n v="163"/>
    <s v="OffshoreContractor"/>
    <n v="35"/>
    <n v="47"/>
    <n v="0.8"/>
    <n v="1.07"/>
    <n v="0"/>
    <x v="0"/>
    <n v="4883.4800000000005"/>
    <n v="0"/>
    <n v="500"/>
    <n v="0"/>
    <n v="7661"/>
    <n v="-3277.5199999999995"/>
  </r>
  <r>
    <x v="0"/>
    <s v="Francisco Kleine"/>
    <s v="Analyst"/>
    <x v="93"/>
    <x v="93"/>
    <x v="1"/>
    <x v="68"/>
    <x v="3"/>
    <x v="2"/>
    <x v="0"/>
    <n v="160"/>
    <s v="OnsiteAnalyst"/>
    <n v="48"/>
    <n v="5416.666666666667"/>
    <n v="1.1000000000000001"/>
    <n v="1.1200000000000001"/>
    <n v="0"/>
    <x v="0"/>
    <n v="9461.76"/>
    <n v="5416.666666666667"/>
    <n v="750"/>
    <n v="0"/>
    <n v="0"/>
    <n v="3295.0933333333332"/>
  </r>
  <r>
    <x v="0"/>
    <s v="Harman Peete"/>
    <s v="Analyst"/>
    <x v="93"/>
    <x v="93"/>
    <x v="1"/>
    <x v="68"/>
    <x v="3"/>
    <x v="2"/>
    <x v="1"/>
    <n v="0"/>
    <s v="OffshoreAnalyst"/>
    <n v="24"/>
    <n v="384.61538461538464"/>
    <n v="1.1000000000000001"/>
    <n v="1.1200000000000001"/>
    <n v="0"/>
    <x v="0"/>
    <n v="0"/>
    <n v="0"/>
    <n v="200"/>
    <n v="0"/>
    <n v="0"/>
    <n v="-200"/>
  </r>
  <r>
    <x v="0"/>
    <s v="Kissiah Feathers"/>
    <s v="Manager"/>
    <x v="27"/>
    <x v="27"/>
    <x v="0"/>
    <x v="17"/>
    <x v="4"/>
    <x v="2"/>
    <x v="0"/>
    <n v="161"/>
    <s v="OnsiteManager"/>
    <n v="65"/>
    <n v="7500"/>
    <n v="1.1000000000000001"/>
    <n v="0.86"/>
    <n v="0"/>
    <x v="0"/>
    <n v="9838.4000000000015"/>
    <n v="7500"/>
    <n v="200"/>
    <n v="10"/>
    <n v="0"/>
    <n v="2128.4000000000015"/>
  </r>
  <r>
    <x v="0"/>
    <s v="Sal Onyon"/>
    <s v="Associate"/>
    <x v="16"/>
    <x v="16"/>
    <x v="1"/>
    <x v="16"/>
    <x v="1"/>
    <x v="3"/>
    <x v="0"/>
    <n v="165"/>
    <s v="OnsiteAssociate"/>
    <n v="54"/>
    <n v="5666.666666666667"/>
    <n v="1"/>
    <n v="1.1499999999999999"/>
    <n v="0"/>
    <x v="0"/>
    <n v="10246.5"/>
    <n v="5666.666666666667"/>
    <n v="200"/>
    <n v="10"/>
    <n v="0"/>
    <n v="4369.833333333333"/>
  </r>
  <r>
    <x v="0"/>
    <s v="Kessia Babbidge"/>
    <s v="Contractor"/>
    <x v="300"/>
    <x v="300"/>
    <x v="0"/>
    <x v="6"/>
    <x v="4"/>
    <x v="0"/>
    <x v="1"/>
    <n v="161"/>
    <s v="OffshoreContractor"/>
    <n v="48"/>
    <n v="45"/>
    <n v="1.2"/>
    <n v="1.04"/>
    <n v="0"/>
    <x v="0"/>
    <n v="9584.64"/>
    <n v="0"/>
    <n v="200"/>
    <n v="500"/>
    <n v="7245"/>
    <n v="1639.6399999999994"/>
  </r>
  <r>
    <x v="0"/>
    <s v="Audry Lassey"/>
    <s v="Associate"/>
    <x v="269"/>
    <x v="269"/>
    <x v="1"/>
    <x v="11"/>
    <x v="2"/>
    <x v="1"/>
    <x v="1"/>
    <n v="162"/>
    <s v="OffshoreAssociate"/>
    <n v="30"/>
    <n v="615.38461538461536"/>
    <n v="0.8"/>
    <n v="0.95"/>
    <n v="0"/>
    <x v="0"/>
    <n v="3693.6"/>
    <n v="615.38461538461536"/>
    <n v="500"/>
    <n v="0"/>
    <n v="0"/>
    <n v="2578.2153846153847"/>
  </r>
  <r>
    <x v="0"/>
    <s v="Kristofor Eilert"/>
    <s v="Contractor"/>
    <x v="22"/>
    <x v="22"/>
    <x v="1"/>
    <x v="22"/>
    <x v="2"/>
    <x v="2"/>
    <x v="1"/>
    <n v="87"/>
    <s v="OffshoreContractor"/>
    <n v="40"/>
    <n v="44"/>
    <n v="1.1000000000000001"/>
    <n v="1.2"/>
    <n v="0"/>
    <x v="0"/>
    <n v="4593.6000000000004"/>
    <n v="0"/>
    <n v="200"/>
    <n v="10"/>
    <n v="3828"/>
    <n v="555.60000000000036"/>
  </r>
  <r>
    <x v="0"/>
    <s v="Corrie Wythe"/>
    <s v="Analyst"/>
    <x v="127"/>
    <x v="127"/>
    <x v="1"/>
    <x v="37"/>
    <x v="1"/>
    <x v="3"/>
    <x v="0"/>
    <n v="168"/>
    <s v="OnsiteAnalyst"/>
    <n v="48"/>
    <n v="5416.666666666667"/>
    <n v="1"/>
    <n v="0.87"/>
    <n v="0"/>
    <x v="0"/>
    <n v="7015.68"/>
    <n v="5416.666666666667"/>
    <n v="0"/>
    <n v="0"/>
    <n v="0"/>
    <n v="1599.0133333333333"/>
  </r>
  <r>
    <x v="0"/>
    <s v="Hank Horney"/>
    <s v="Senior Manager"/>
    <x v="156"/>
    <x v="156"/>
    <x v="0"/>
    <x v="72"/>
    <x v="0"/>
    <x v="1"/>
    <x v="1"/>
    <n v="164"/>
    <s v="OffshoreSenior Manager"/>
    <n v="48"/>
    <n v="1538.4615384615386"/>
    <n v="0.8"/>
    <n v="0.94"/>
    <n v="0"/>
    <x v="0"/>
    <n v="5775.36"/>
    <n v="1538.4615384615386"/>
    <n v="200"/>
    <n v="10"/>
    <n v="0"/>
    <n v="4026.8984615384611"/>
  </r>
  <r>
    <x v="0"/>
    <s v="Cornie Desvignes"/>
    <s v="Senior Associate"/>
    <x v="93"/>
    <x v="93"/>
    <x v="1"/>
    <x v="68"/>
    <x v="3"/>
    <x v="2"/>
    <x v="0"/>
    <n v="160"/>
    <s v="OnsiteSenior Associate"/>
    <n v="60"/>
    <n v="6250"/>
    <n v="1.1000000000000001"/>
    <n v="1.1200000000000001"/>
    <n v="0"/>
    <x v="0"/>
    <n v="11827.2"/>
    <n v="6250"/>
    <n v="500"/>
    <n v="50"/>
    <n v="0"/>
    <n v="5027.2000000000007"/>
  </r>
  <r>
    <x v="0"/>
    <s v="Katya Haldon"/>
    <s v="Associate"/>
    <x v="113"/>
    <x v="113"/>
    <x v="1"/>
    <x v="76"/>
    <x v="5"/>
    <x v="3"/>
    <x v="1"/>
    <n v="163"/>
    <s v="OffshoreAssociate"/>
    <n v="30"/>
    <n v="615.38461538461536"/>
    <n v="1"/>
    <n v="0.96"/>
    <n v="0"/>
    <x v="0"/>
    <n v="4694.3999999999996"/>
    <n v="615.38461538461536"/>
    <n v="0"/>
    <n v="50"/>
    <n v="0"/>
    <n v="4029.0153846153844"/>
  </r>
  <r>
    <x v="0"/>
    <s v="Koressa Unger"/>
    <s v="Contractor"/>
    <x v="236"/>
    <x v="236"/>
    <x v="1"/>
    <x v="65"/>
    <x v="5"/>
    <x v="3"/>
    <x v="0"/>
    <n v="166"/>
    <s v="OnsiteContractor"/>
    <n v="72"/>
    <n v="80"/>
    <n v="1"/>
    <n v="1.2"/>
    <n v="0"/>
    <x v="0"/>
    <n v="14342.4"/>
    <n v="0"/>
    <n v="0"/>
    <n v="0"/>
    <n v="13280"/>
    <n v="1062.3999999999996"/>
  </r>
  <r>
    <x v="0"/>
    <s v="Kacy Baukham"/>
    <s v="Analyst"/>
    <x v="225"/>
    <x v="225"/>
    <x v="1"/>
    <x v="58"/>
    <x v="3"/>
    <x v="2"/>
    <x v="1"/>
    <n v="162"/>
    <s v="OffshoreAnalyst"/>
    <n v="24"/>
    <n v="384.61538461538464"/>
    <n v="1.1000000000000001"/>
    <n v="1"/>
    <n v="0"/>
    <x v="0"/>
    <n v="4276.8"/>
    <n v="384.61538461538464"/>
    <n v="0"/>
    <n v="0"/>
    <n v="0"/>
    <n v="3892.1846153846154"/>
  </r>
  <r>
    <x v="0"/>
    <s v="Melantha Currm"/>
    <s v="Analyst"/>
    <x v="294"/>
    <x v="294"/>
    <x v="0"/>
    <x v="98"/>
    <x v="5"/>
    <x v="1"/>
    <x v="0"/>
    <n v="110"/>
    <s v="OnsiteAnalyst"/>
    <n v="48"/>
    <n v="5416.666666666667"/>
    <n v="0.8"/>
    <n v="0.89"/>
    <n v="0"/>
    <x v="0"/>
    <n v="5468.16"/>
    <n v="5416.666666666667"/>
    <n v="0"/>
    <n v="0"/>
    <n v="0"/>
    <n v="51.493333333332885"/>
  </r>
  <r>
    <x v="0"/>
    <s v="Zorina Genicke"/>
    <s v="Analyst"/>
    <x v="24"/>
    <x v="24"/>
    <x v="1"/>
    <x v="24"/>
    <x v="0"/>
    <x v="3"/>
    <x v="1"/>
    <n v="0"/>
    <s v="OffshoreAnalyst"/>
    <n v="24"/>
    <n v="384.61538461538464"/>
    <n v="1"/>
    <n v="0.99"/>
    <n v="0"/>
    <x v="0"/>
    <n v="0"/>
    <n v="0"/>
    <n v="200"/>
    <n v="0"/>
    <n v="0"/>
    <n v="-200"/>
  </r>
  <r>
    <x v="0"/>
    <s v="Gothart Lesly"/>
    <s v="Analyst"/>
    <x v="33"/>
    <x v="33"/>
    <x v="0"/>
    <x v="30"/>
    <x v="1"/>
    <x v="3"/>
    <x v="1"/>
    <n v="0"/>
    <s v="OffshoreAnalyst"/>
    <n v="24"/>
    <n v="384.61538461538464"/>
    <n v="1"/>
    <n v="1.01"/>
    <n v="0"/>
    <x v="0"/>
    <n v="3878.4"/>
    <n v="0"/>
    <n v="200"/>
    <n v="0"/>
    <n v="0"/>
    <n v="3678.4"/>
  </r>
  <r>
    <x v="0"/>
    <s v="Leontine Spering"/>
    <s v="Contractor"/>
    <x v="269"/>
    <x v="269"/>
    <x v="1"/>
    <x v="11"/>
    <x v="2"/>
    <x v="1"/>
    <x v="1"/>
    <n v="0"/>
    <s v="OffshoreContractor"/>
    <n v="40"/>
    <n v="52"/>
    <n v="0.8"/>
    <n v="0.95"/>
    <n v="0"/>
    <x v="0"/>
    <n v="0"/>
    <n v="0"/>
    <n v="500"/>
    <n v="50"/>
    <n v="0"/>
    <n v="-550"/>
  </r>
  <r>
    <x v="0"/>
    <s v="Lorens Kneel"/>
    <s v="Manager"/>
    <x v="174"/>
    <x v="174"/>
    <x v="1"/>
    <x v="71"/>
    <x v="4"/>
    <x v="1"/>
    <x v="0"/>
    <n v="87"/>
    <s v="OnsiteManager"/>
    <n v="65"/>
    <n v="7500"/>
    <n v="0.8"/>
    <n v="1.0900000000000001"/>
    <n v="0"/>
    <x v="0"/>
    <n v="4931.1600000000008"/>
    <n v="7500"/>
    <n v="0"/>
    <n v="50"/>
    <n v="0"/>
    <n v="-2618.8399999999992"/>
  </r>
  <r>
    <x v="0"/>
    <s v="Evaleen Pagel"/>
    <s v="Manager"/>
    <x v="279"/>
    <x v="279"/>
    <x v="1"/>
    <x v="13"/>
    <x v="2"/>
    <x v="3"/>
    <x v="1"/>
    <n v="166"/>
    <s v="OffshoreManager"/>
    <n v="40"/>
    <n v="1230.7692307692307"/>
    <n v="1"/>
    <n v="1.07"/>
    <n v="0"/>
    <x v="0"/>
    <n v="7104.8"/>
    <n v="1230.7692307692307"/>
    <n v="0"/>
    <n v="250"/>
    <n v="0"/>
    <n v="5624.0307692307697"/>
  </r>
  <r>
    <x v="0"/>
    <s v="Cariotta MacFie"/>
    <s v="Contractor"/>
    <x v="102"/>
    <x v="102"/>
    <x v="1"/>
    <x v="66"/>
    <x v="5"/>
    <x v="4"/>
    <x v="1"/>
    <n v="162"/>
    <s v="OffshoreContractor"/>
    <n v="40"/>
    <n v="44"/>
    <n v="0.9"/>
    <n v="0.97"/>
    <n v="0"/>
    <x v="0"/>
    <n v="5657.04"/>
    <n v="0"/>
    <n v="0"/>
    <n v="10"/>
    <n v="7128"/>
    <n v="-1480.96"/>
  </r>
  <r>
    <x v="0"/>
    <s v="Candra Begg"/>
    <s v="Contractor"/>
    <x v="213"/>
    <x v="213"/>
    <x v="0"/>
    <x v="54"/>
    <x v="1"/>
    <x v="1"/>
    <x v="1"/>
    <n v="0"/>
    <s v="OffshoreContractor"/>
    <n v="40"/>
    <n v="43"/>
    <n v="0.8"/>
    <n v="0.81"/>
    <n v="0"/>
    <x v="0"/>
    <n v="4147.2000000000007"/>
    <n v="0"/>
    <n v="500"/>
    <n v="100"/>
    <n v="0"/>
    <n v="3547.2000000000007"/>
  </r>
  <r>
    <x v="0"/>
    <s v="Lonni Buckland"/>
    <s v="Senior Associate"/>
    <x v="37"/>
    <x v="37"/>
    <x v="1"/>
    <x v="26"/>
    <x v="2"/>
    <x v="0"/>
    <x v="1"/>
    <n v="0"/>
    <s v="OffshoreSenior Associate"/>
    <n v="35"/>
    <n v="923.07692307692309"/>
    <n v="1.2"/>
    <n v="1.1100000000000001"/>
    <n v="0"/>
    <x v="0"/>
    <n v="0"/>
    <n v="0"/>
    <n v="0"/>
    <n v="500"/>
    <n v="0"/>
    <n v="-500"/>
  </r>
  <r>
    <x v="0"/>
    <s v="Eugenius Lyes"/>
    <s v="Contractor"/>
    <x v="292"/>
    <x v="292"/>
    <x v="1"/>
    <x v="66"/>
    <x v="5"/>
    <x v="2"/>
    <x v="1"/>
    <n v="0"/>
    <s v="OffshoreContractor"/>
    <n v="48"/>
    <n v="46"/>
    <n v="1.1000000000000001"/>
    <n v="0.97"/>
    <n v="0"/>
    <x v="0"/>
    <n v="0"/>
    <n v="0"/>
    <n v="500"/>
    <n v="50"/>
    <n v="0"/>
    <n v="-550"/>
  </r>
  <r>
    <x v="0"/>
    <s v="Pall Vivers"/>
    <s v="Senior Manager"/>
    <x v="221"/>
    <x v="221"/>
    <x v="1"/>
    <x v="67"/>
    <x v="4"/>
    <x v="1"/>
    <x v="1"/>
    <n v="109"/>
    <s v="OffshoreSenior Manager"/>
    <n v="48"/>
    <n v="1538.4615384615386"/>
    <n v="0.8"/>
    <n v="0.81"/>
    <n v="0"/>
    <x v="0"/>
    <n v="3390.3360000000007"/>
    <n v="1538.4615384615386"/>
    <n v="200"/>
    <n v="100"/>
    <n v="0"/>
    <n v="1551.8744615384621"/>
  </r>
  <r>
    <x v="0"/>
    <s v="Hollis Idel"/>
    <s v="Analyst"/>
    <x v="30"/>
    <x v="30"/>
    <x v="1"/>
    <x v="14"/>
    <x v="5"/>
    <x v="3"/>
    <x v="0"/>
    <n v="165"/>
    <s v="OnsiteAnalyst"/>
    <n v="48"/>
    <n v="5416.666666666667"/>
    <n v="1"/>
    <n v="1.03"/>
    <n v="0"/>
    <x v="0"/>
    <n v="8157.6"/>
    <n v="5416.666666666667"/>
    <n v="1000"/>
    <n v="0"/>
    <n v="0"/>
    <n v="1740.9333333333334"/>
  </r>
  <r>
    <x v="0"/>
    <s v="Lauretta Hurleston"/>
    <s v="Manager"/>
    <x v="59"/>
    <x v="59"/>
    <x v="1"/>
    <x v="44"/>
    <x v="4"/>
    <x v="1"/>
    <x v="1"/>
    <n v="165"/>
    <s v="OffshoreManager"/>
    <n v="40"/>
    <n v="1230.7692307692307"/>
    <n v="0.8"/>
    <n v="0.88"/>
    <n v="0"/>
    <x v="0"/>
    <n v="4646.3999999999996"/>
    <n v="1230.7692307692307"/>
    <n v="0"/>
    <n v="10"/>
    <n v="0"/>
    <n v="3405.6307692307691"/>
  </r>
  <r>
    <x v="0"/>
    <s v="Tull Ivons"/>
    <s v="Manager"/>
    <x v="216"/>
    <x v="216"/>
    <x v="0"/>
    <x v="40"/>
    <x v="5"/>
    <x v="2"/>
    <x v="1"/>
    <n v="166"/>
    <s v="OffshoreManager"/>
    <n v="40"/>
    <n v="1230.7692307692307"/>
    <n v="1.1000000000000001"/>
    <n v="1.17"/>
    <n v="0"/>
    <x v="0"/>
    <n v="8236.8000000000011"/>
    <n v="1230.7692307692307"/>
    <n v="500"/>
    <n v="250"/>
    <n v="0"/>
    <n v="6256.0307692307706"/>
  </r>
  <r>
    <x v="0"/>
    <s v="Ansley Woodham"/>
    <s v="Senior Associate"/>
    <x v="285"/>
    <x v="285"/>
    <x v="1"/>
    <x v="38"/>
    <x v="1"/>
    <x v="1"/>
    <x v="1"/>
    <n v="0"/>
    <s v="OffshoreSenior Associate"/>
    <n v="35"/>
    <n v="923.07692307692309"/>
    <n v="0.8"/>
    <n v="1.1299999999999999"/>
    <n v="0"/>
    <x v="0"/>
    <n v="0"/>
    <n v="0"/>
    <n v="500"/>
    <n v="50"/>
    <n v="0"/>
    <n v="-550"/>
  </r>
  <r>
    <x v="0"/>
    <s v="Putnem Cattach"/>
    <s v="Senior Associate"/>
    <x v="173"/>
    <x v="173"/>
    <x v="0"/>
    <x v="84"/>
    <x v="3"/>
    <x v="3"/>
    <x v="0"/>
    <n v="163"/>
    <s v="OnsiteSenior Associate"/>
    <n v="60"/>
    <n v="6250"/>
    <n v="1"/>
    <n v="0.92"/>
    <n v="0"/>
    <x v="0"/>
    <n v="8832"/>
    <n v="6250"/>
    <n v="0"/>
    <n v="100"/>
    <n v="0"/>
    <n v="2482"/>
  </r>
  <r>
    <x v="0"/>
    <s v="Gallagher Linzey"/>
    <s v="Manager"/>
    <x v="43"/>
    <x v="43"/>
    <x v="1"/>
    <x v="25"/>
    <x v="1"/>
    <x v="3"/>
    <x v="0"/>
    <n v="119"/>
    <s v="OnsiteManager"/>
    <n v="65"/>
    <n v="7500"/>
    <n v="1"/>
    <n v="1"/>
    <n v="0"/>
    <x v="0"/>
    <n v="7735"/>
    <n v="7500"/>
    <n v="200"/>
    <n v="500"/>
    <n v="0"/>
    <n v="-465"/>
  </r>
  <r>
    <x v="0"/>
    <s v="Codie Stanlike"/>
    <s v="Contractor"/>
    <x v="6"/>
    <x v="6"/>
    <x v="1"/>
    <x v="6"/>
    <x v="4"/>
    <x v="2"/>
    <x v="0"/>
    <n v="0"/>
    <s v="OnsiteContractor"/>
    <n v="72"/>
    <n v="76"/>
    <n v="1.1000000000000001"/>
    <n v="1.04"/>
    <n v="0"/>
    <x v="0"/>
    <n v="0"/>
    <n v="0"/>
    <n v="1000"/>
    <n v="500"/>
    <n v="0"/>
    <n v="-1500"/>
  </r>
  <r>
    <x v="0"/>
    <s v="Pier Catling"/>
    <s v="Analyst"/>
    <x v="20"/>
    <x v="20"/>
    <x v="1"/>
    <x v="20"/>
    <x v="1"/>
    <x v="1"/>
    <x v="1"/>
    <n v="166"/>
    <s v="OffshoreAnalyst"/>
    <n v="24"/>
    <n v="384.61538461538464"/>
    <n v="0.8"/>
    <n v="1.07"/>
    <n v="0"/>
    <x v="0"/>
    <n v="3410.3040000000005"/>
    <n v="384.61538461538464"/>
    <n v="200"/>
    <n v="500"/>
    <n v="0"/>
    <n v="2325.6886153846158"/>
  </r>
  <r>
    <x v="0"/>
    <s v="Tish Walbridge"/>
    <s v="Contractor"/>
    <x v="238"/>
    <x v="238"/>
    <x v="0"/>
    <x v="6"/>
    <x v="4"/>
    <x v="1"/>
    <x v="1"/>
    <n v="0"/>
    <s v="OffshoreContractor"/>
    <n v="48"/>
    <n v="48"/>
    <n v="0.8"/>
    <n v="1.04"/>
    <n v="0"/>
    <x v="0"/>
    <n v="6389.76"/>
    <n v="0"/>
    <n v="750"/>
    <n v="10"/>
    <n v="0"/>
    <n v="5629.76"/>
  </r>
  <r>
    <x v="0"/>
    <s v="Minetta Bizzey"/>
    <s v="Associate"/>
    <x v="247"/>
    <x v="247"/>
    <x v="1"/>
    <x v="80"/>
    <x v="1"/>
    <x v="1"/>
    <x v="0"/>
    <n v="168"/>
    <s v="OnsiteAssociate"/>
    <n v="54"/>
    <n v="5666.666666666667"/>
    <n v="0.8"/>
    <n v="0.89"/>
    <n v="0"/>
    <x v="0"/>
    <n v="6459.2640000000001"/>
    <n v="5666.666666666667"/>
    <n v="200"/>
    <n v="100"/>
    <n v="0"/>
    <n v="492.59733333333315"/>
  </r>
  <r>
    <x v="0"/>
    <s v="Nomi Van der Brugge"/>
    <s v="Contractor"/>
    <x v="238"/>
    <x v="238"/>
    <x v="0"/>
    <x v="6"/>
    <x v="4"/>
    <x v="1"/>
    <x v="0"/>
    <n v="0"/>
    <s v="OnsiteContractor"/>
    <n v="65"/>
    <n v="70"/>
    <n v="0.8"/>
    <n v="1.04"/>
    <n v="0"/>
    <x v="0"/>
    <n v="8652.8000000000011"/>
    <n v="0"/>
    <n v="200"/>
    <n v="10"/>
    <n v="0"/>
    <n v="8442.8000000000011"/>
  </r>
  <r>
    <x v="0"/>
    <s v="Andreana Mardy"/>
    <s v="Associate"/>
    <x v="193"/>
    <x v="193"/>
    <x v="0"/>
    <x v="23"/>
    <x v="2"/>
    <x v="2"/>
    <x v="1"/>
    <n v="168"/>
    <s v="OffshoreAssociate"/>
    <n v="30"/>
    <n v="615.38461538461536"/>
    <n v="1.1000000000000001"/>
    <n v="0.95"/>
    <n v="0"/>
    <x v="0"/>
    <n v="5016"/>
    <n v="615.38461538461536"/>
    <n v="0"/>
    <n v="500"/>
    <n v="0"/>
    <n v="3900.6153846153848"/>
  </r>
  <r>
    <x v="0"/>
    <s v="Horst Durbann"/>
    <s v="Contractor"/>
    <x v="138"/>
    <x v="138"/>
    <x v="1"/>
    <x v="64"/>
    <x v="3"/>
    <x v="1"/>
    <x v="0"/>
    <n v="0"/>
    <s v="OnsiteContractor"/>
    <n v="60"/>
    <n v="76"/>
    <n v="0.8"/>
    <n v="0.97"/>
    <n v="0"/>
    <x v="0"/>
    <n v="0"/>
    <n v="0"/>
    <n v="500"/>
    <n v="100"/>
    <n v="0"/>
    <n v="-600"/>
  </r>
  <r>
    <x v="0"/>
    <s v="Cissiee Edon"/>
    <s v="Analyst"/>
    <x v="223"/>
    <x v="223"/>
    <x v="0"/>
    <x v="91"/>
    <x v="3"/>
    <x v="1"/>
    <x v="1"/>
    <n v="165"/>
    <s v="OffshoreAnalyst"/>
    <n v="24"/>
    <n v="384.61538461538464"/>
    <n v="0.8"/>
    <n v="0.91"/>
    <n v="0"/>
    <x v="0"/>
    <n v="2795.52"/>
    <n v="384.61538461538464"/>
    <n v="1000"/>
    <n v="0"/>
    <n v="0"/>
    <n v="1410.9046153846152"/>
  </r>
  <r>
    <x v="0"/>
    <s v="Andre Pieters"/>
    <s v="Contractor"/>
    <x v="264"/>
    <x v="264"/>
    <x v="0"/>
    <x v="30"/>
    <x v="1"/>
    <x v="0"/>
    <x v="1"/>
    <n v="0"/>
    <s v="OffshoreContractor"/>
    <n v="48"/>
    <n v="50"/>
    <n v="1.2"/>
    <n v="1.01"/>
    <n v="0"/>
    <x v="0"/>
    <n v="9308.16"/>
    <n v="0"/>
    <n v="0"/>
    <n v="100"/>
    <n v="0"/>
    <n v="9208.16"/>
  </r>
  <r>
    <x v="0"/>
    <s v="Dene Gowen"/>
    <s v="Contractor"/>
    <x v="116"/>
    <x v="116"/>
    <x v="1"/>
    <x v="24"/>
    <x v="0"/>
    <x v="1"/>
    <x v="0"/>
    <n v="115"/>
    <s v="OnsiteContractor"/>
    <n v="72"/>
    <n v="78"/>
    <n v="0.8"/>
    <n v="0.99"/>
    <n v="0"/>
    <x v="0"/>
    <n v="6557.76"/>
    <n v="0"/>
    <n v="0"/>
    <n v="50"/>
    <n v="8970"/>
    <n v="-2462.2399999999998"/>
  </r>
  <r>
    <x v="0"/>
    <s v="Pen Ralling"/>
    <s v="Analyst"/>
    <x v="176"/>
    <x v="176"/>
    <x v="1"/>
    <x v="37"/>
    <x v="1"/>
    <x v="1"/>
    <x v="0"/>
    <n v="0"/>
    <s v="OnsiteAnalyst"/>
    <n v="48"/>
    <n v="5416.666666666667"/>
    <n v="0.8"/>
    <n v="0.87"/>
    <n v="0"/>
    <x v="0"/>
    <n v="0"/>
    <n v="0"/>
    <n v="1000"/>
    <n v="250"/>
    <n v="0"/>
    <n v="-1250"/>
  </r>
  <r>
    <x v="0"/>
    <s v="Rice Soppett"/>
    <s v="Analyst"/>
    <x v="286"/>
    <x v="286"/>
    <x v="1"/>
    <x v="97"/>
    <x v="0"/>
    <x v="1"/>
    <x v="1"/>
    <n v="163"/>
    <s v="OffshoreAnalyst"/>
    <n v="24"/>
    <n v="384.61538461538464"/>
    <n v="0.8"/>
    <n v="0.97"/>
    <n v="0"/>
    <x v="0"/>
    <n v="3035.7120000000004"/>
    <n v="384.61538461538464"/>
    <n v="0"/>
    <n v="0"/>
    <n v="0"/>
    <n v="2651.0966153846157"/>
  </r>
  <r>
    <x v="0"/>
    <s v="Austin Bladesmith"/>
    <s v="Contractor"/>
    <x v="107"/>
    <x v="107"/>
    <x v="1"/>
    <x v="73"/>
    <x v="1"/>
    <x v="3"/>
    <x v="0"/>
    <n v="161"/>
    <s v="OnsiteContractor"/>
    <n v="65"/>
    <n v="72"/>
    <n v="1"/>
    <n v="0.86"/>
    <n v="0"/>
    <x v="0"/>
    <n v="8999.9"/>
    <n v="0"/>
    <n v="200"/>
    <n v="50"/>
    <n v="11592"/>
    <n v="-2842.1000000000004"/>
  </r>
  <r>
    <x v="0"/>
    <s v="Hunfredo Ruger"/>
    <s v="Senior Associate"/>
    <x v="135"/>
    <x v="135"/>
    <x v="0"/>
    <x v="3"/>
    <x v="2"/>
    <x v="1"/>
    <x v="1"/>
    <n v="0"/>
    <s v="OffshoreSenior Associate"/>
    <n v="35"/>
    <n v="923.07692307692309"/>
    <n v="0.8"/>
    <n v="0.98"/>
    <n v="0"/>
    <x v="0"/>
    <n v="4390.3999999999996"/>
    <n v="0"/>
    <n v="200"/>
    <n v="0"/>
    <n v="0"/>
    <n v="4190.3999999999996"/>
  </r>
  <r>
    <x v="0"/>
    <s v="Daryl Pues"/>
    <s v="Contractor"/>
    <x v="198"/>
    <x v="198"/>
    <x v="1"/>
    <x v="88"/>
    <x v="5"/>
    <x v="1"/>
    <x v="1"/>
    <n v="163"/>
    <s v="OffshoreContractor"/>
    <n v="40"/>
    <n v="42"/>
    <n v="0.8"/>
    <n v="1.17"/>
    <n v="0"/>
    <x v="0"/>
    <n v="6102.7199999999993"/>
    <n v="0"/>
    <n v="500"/>
    <n v="50"/>
    <n v="6846"/>
    <n v="-1293.2800000000007"/>
  </r>
  <r>
    <x v="0"/>
    <s v="Pancho Branchflower"/>
    <s v="Contractor"/>
    <x v="35"/>
    <x v="35"/>
    <x v="0"/>
    <x v="31"/>
    <x v="2"/>
    <x v="2"/>
    <x v="1"/>
    <n v="111"/>
    <s v="OffshoreContractor"/>
    <n v="35"/>
    <n v="48"/>
    <n v="1.1000000000000001"/>
    <n v="1.01"/>
    <n v="0"/>
    <x v="0"/>
    <n v="6221.6000000000013"/>
    <n v="0"/>
    <n v="500"/>
    <n v="500"/>
    <n v="5328"/>
    <n v="-106.39999999999873"/>
  </r>
  <r>
    <x v="0"/>
    <s v="Charlene Kilfeder"/>
    <s v="Associate"/>
    <x v="209"/>
    <x v="209"/>
    <x v="0"/>
    <x v="87"/>
    <x v="0"/>
    <x v="3"/>
    <x v="1"/>
    <n v="164"/>
    <s v="OffshoreAssociate"/>
    <n v="30"/>
    <n v="615.38461538461536"/>
    <n v="1"/>
    <n v="0.86"/>
    <n v="0"/>
    <x v="0"/>
    <n v="4128"/>
    <n v="615.38461538461536"/>
    <n v="500"/>
    <n v="250"/>
    <n v="0"/>
    <n v="2762.6153846153848"/>
  </r>
  <r>
    <x v="0"/>
    <s v="Nolan Mowle"/>
    <s v="Contractor"/>
    <x v="38"/>
    <x v="38"/>
    <x v="1"/>
    <x v="32"/>
    <x v="2"/>
    <x v="2"/>
    <x v="1"/>
    <n v="161"/>
    <s v="OffshoreContractor"/>
    <n v="48"/>
    <n v="47"/>
    <n v="1.1000000000000001"/>
    <n v="1.0900000000000001"/>
    <n v="0"/>
    <x v="0"/>
    <n v="9265.8720000000012"/>
    <n v="0"/>
    <n v="500"/>
    <n v="10"/>
    <n v="7567"/>
    <n v="1188.8720000000012"/>
  </r>
  <r>
    <x v="0"/>
    <s v="Patty Lorans"/>
    <s v="Contractor"/>
    <x v="216"/>
    <x v="216"/>
    <x v="0"/>
    <x v="40"/>
    <x v="5"/>
    <x v="2"/>
    <x v="1"/>
    <n v="91"/>
    <s v="OffshoreContractor"/>
    <n v="40"/>
    <n v="45"/>
    <n v="1.1000000000000001"/>
    <n v="1.17"/>
    <n v="0"/>
    <x v="0"/>
    <n v="8236.8000000000011"/>
    <n v="0"/>
    <n v="200"/>
    <n v="0"/>
    <n v="4095"/>
    <n v="3941.8000000000011"/>
  </r>
  <r>
    <x v="0"/>
    <s v="Boycey Gulston"/>
    <s v="Senior Associate"/>
    <x v="3"/>
    <x v="3"/>
    <x v="1"/>
    <x v="3"/>
    <x v="2"/>
    <x v="2"/>
    <x v="1"/>
    <n v="168"/>
    <s v="OffshoreSenior Associate"/>
    <n v="35"/>
    <n v="923.07692307692309"/>
    <n v="1.1000000000000001"/>
    <n v="0.98"/>
    <n v="0"/>
    <x v="0"/>
    <n v="6338.64"/>
    <n v="923.07692307692309"/>
    <n v="500"/>
    <n v="250"/>
    <n v="0"/>
    <n v="4665.5630769230775"/>
  </r>
  <r>
    <x v="0"/>
    <s v="Christophorus Skipper"/>
    <s v="Contractor"/>
    <x v="21"/>
    <x v="21"/>
    <x v="1"/>
    <x v="21"/>
    <x v="2"/>
    <x v="3"/>
    <x v="1"/>
    <n v="80"/>
    <s v="OffshoreContractor"/>
    <n v="48"/>
    <n v="51"/>
    <n v="1"/>
    <n v="1.17"/>
    <n v="0"/>
    <x v="0"/>
    <n v="4492.7999999999993"/>
    <n v="0"/>
    <n v="500"/>
    <n v="0"/>
    <n v="4080"/>
    <n v="-87.200000000000728"/>
  </r>
  <r>
    <x v="0"/>
    <s v="Demetre Ballantyne"/>
    <s v="Contractor"/>
    <x v="238"/>
    <x v="238"/>
    <x v="0"/>
    <x v="6"/>
    <x v="4"/>
    <x v="1"/>
    <x v="0"/>
    <n v="100"/>
    <s v="OnsiteContractor"/>
    <n v="72"/>
    <n v="72"/>
    <n v="0.8"/>
    <n v="1.04"/>
    <n v="0"/>
    <x v="0"/>
    <n v="9584.64"/>
    <n v="0"/>
    <n v="0"/>
    <n v="50"/>
    <n v="7200"/>
    <n v="2334.6399999999994"/>
  </r>
  <r>
    <x v="0"/>
    <s v="Courtnay Bickerstasse"/>
    <s v="Contractor"/>
    <x v="52"/>
    <x v="52"/>
    <x v="0"/>
    <x v="39"/>
    <x v="1"/>
    <x v="0"/>
    <x v="1"/>
    <n v="125"/>
    <s v="OffshoreContractor"/>
    <n v="48"/>
    <n v="51"/>
    <n v="1.2"/>
    <n v="0.99"/>
    <n v="0"/>
    <x v="0"/>
    <n v="9123.84"/>
    <n v="0"/>
    <n v="0"/>
    <n v="250"/>
    <n v="6375"/>
    <n v="2498.84"/>
  </r>
  <r>
    <x v="0"/>
    <s v="Simona Jandel"/>
    <s v="Contractor"/>
    <x v="297"/>
    <x v="297"/>
    <x v="1"/>
    <x v="15"/>
    <x v="2"/>
    <x v="2"/>
    <x v="1"/>
    <n v="161"/>
    <s v="OffshoreContractor"/>
    <n v="35"/>
    <n v="53"/>
    <n v="1.1000000000000001"/>
    <n v="1.1000000000000001"/>
    <n v="0"/>
    <x v="0"/>
    <n v="6818.3500000000013"/>
    <n v="0"/>
    <n v="0"/>
    <n v="50"/>
    <n v="8533"/>
    <n v="-1764.6499999999987"/>
  </r>
  <r>
    <x v="0"/>
    <s v="Tiphany Stell"/>
    <s v="Contractor"/>
    <x v="127"/>
    <x v="127"/>
    <x v="1"/>
    <x v="37"/>
    <x v="1"/>
    <x v="3"/>
    <x v="1"/>
    <n v="168"/>
    <s v="OffshoreContractor"/>
    <n v="48"/>
    <n v="41"/>
    <n v="1"/>
    <n v="0.87"/>
    <n v="0"/>
    <x v="0"/>
    <n v="7015.68"/>
    <n v="0"/>
    <n v="500"/>
    <n v="10"/>
    <n v="6888"/>
    <n v="-382.31999999999971"/>
  </r>
  <r>
    <x v="0"/>
    <s v="Marinna Fabri"/>
    <s v="Director"/>
    <x v="102"/>
    <x v="102"/>
    <x v="1"/>
    <x v="66"/>
    <x v="5"/>
    <x v="4"/>
    <x v="1"/>
    <n v="168"/>
    <s v="OffshoreDirector"/>
    <n v="55"/>
    <n v="2307.6923076923076"/>
    <n v="0.9"/>
    <n v="0.97"/>
    <n v="0"/>
    <x v="0"/>
    <n v="8066.5199999999995"/>
    <n v="2307.6923076923076"/>
    <n v="0"/>
    <n v="10"/>
    <n v="0"/>
    <n v="5748.8276923076919"/>
  </r>
  <r>
    <x v="0"/>
    <s v="Darwin Hovee"/>
    <s v="Analyst"/>
    <x v="166"/>
    <x v="166"/>
    <x v="0"/>
    <x v="74"/>
    <x v="1"/>
    <x v="3"/>
    <x v="0"/>
    <n v="168"/>
    <s v="OnsiteAnalyst"/>
    <n v="48"/>
    <n v="5416.666666666667"/>
    <n v="1"/>
    <n v="0.81"/>
    <n v="0"/>
    <x v="0"/>
    <n v="6220.8"/>
    <n v="5416.666666666667"/>
    <n v="200"/>
    <n v="0"/>
    <n v="0"/>
    <n v="604.13333333333321"/>
  </r>
  <r>
    <x v="0"/>
    <s v="Sada Richardson"/>
    <s v="Manager"/>
    <x v="302"/>
    <x v="302"/>
    <x v="0"/>
    <x v="24"/>
    <x v="0"/>
    <x v="0"/>
    <x v="1"/>
    <n v="163"/>
    <s v="OffshoreManager"/>
    <n v="40"/>
    <n v="1230.7692307692307"/>
    <n v="1.2"/>
    <n v="0.99"/>
    <n v="0"/>
    <x v="0"/>
    <n v="7603.2"/>
    <n v="1230.7692307692307"/>
    <n v="1000"/>
    <n v="100"/>
    <n v="0"/>
    <n v="5272.4307692307693"/>
  </r>
  <r>
    <x v="0"/>
    <s v="Andrej Oxenbury"/>
    <s v="Contractor"/>
    <x v="213"/>
    <x v="213"/>
    <x v="0"/>
    <x v="54"/>
    <x v="1"/>
    <x v="1"/>
    <x v="0"/>
    <n v="0"/>
    <s v="OnsiteContractor"/>
    <n v="72"/>
    <n v="74"/>
    <n v="0.8"/>
    <n v="0.81"/>
    <n v="0"/>
    <x v="0"/>
    <n v="7464.9600000000009"/>
    <n v="0"/>
    <n v="0"/>
    <n v="500"/>
    <n v="0"/>
    <n v="6964.9600000000009"/>
  </r>
  <r>
    <x v="0"/>
    <s v="Hartley Youtead"/>
    <s v="Analyst"/>
    <x v="75"/>
    <x v="75"/>
    <x v="1"/>
    <x v="56"/>
    <x v="4"/>
    <x v="3"/>
    <x v="0"/>
    <n v="161"/>
    <s v="OnsiteAnalyst"/>
    <n v="48"/>
    <n v="5416.666666666667"/>
    <n v="1"/>
    <n v="0.82"/>
    <n v="0"/>
    <x v="0"/>
    <n v="6336.96"/>
    <n v="5416.666666666667"/>
    <n v="200"/>
    <n v="50"/>
    <n v="0"/>
    <n v="670.29333333333307"/>
  </r>
  <r>
    <x v="0"/>
    <s v="Candide Pentin"/>
    <s v="Associate"/>
    <x v="68"/>
    <x v="68"/>
    <x v="0"/>
    <x v="23"/>
    <x v="2"/>
    <x v="1"/>
    <x v="1"/>
    <n v="163"/>
    <s v="OffshoreAssociate"/>
    <n v="30"/>
    <n v="615.38461538461536"/>
    <n v="0.8"/>
    <n v="0.95"/>
    <n v="0"/>
    <x v="0"/>
    <n v="3648"/>
    <n v="615.38461538461536"/>
    <n v="0"/>
    <n v="50"/>
    <n v="0"/>
    <n v="2982.6153846153848"/>
  </r>
  <r>
    <x v="0"/>
    <s v="Shanna Grogona"/>
    <s v="Associate"/>
    <x v="147"/>
    <x v="147"/>
    <x v="1"/>
    <x v="31"/>
    <x v="2"/>
    <x v="1"/>
    <x v="1"/>
    <n v="163"/>
    <s v="OffshoreAssociate"/>
    <n v="30"/>
    <n v="615.38461538461536"/>
    <n v="0.8"/>
    <n v="1.01"/>
    <n v="0"/>
    <x v="0"/>
    <n v="3951.12"/>
    <n v="615.38461538461536"/>
    <n v="500"/>
    <n v="0"/>
    <n v="0"/>
    <n v="2835.7353846153846"/>
  </r>
  <r>
    <x v="0"/>
    <s v="Eugine Spacey"/>
    <s v="Analyst"/>
    <x v="166"/>
    <x v="166"/>
    <x v="0"/>
    <x v="74"/>
    <x v="1"/>
    <x v="3"/>
    <x v="0"/>
    <n v="0"/>
    <s v="OnsiteAnalyst"/>
    <n v="48"/>
    <n v="5416.666666666667"/>
    <n v="1"/>
    <n v="0.81"/>
    <n v="0"/>
    <x v="0"/>
    <n v="6220.8"/>
    <n v="0"/>
    <n v="200"/>
    <n v="500"/>
    <n v="0"/>
    <n v="5520.8"/>
  </r>
  <r>
    <x v="0"/>
    <s v="Padraig Belding"/>
    <s v="Senior Associate"/>
    <x v="118"/>
    <x v="118"/>
    <x v="1"/>
    <x v="2"/>
    <x v="1"/>
    <x v="0"/>
    <x v="1"/>
    <n v="0"/>
    <s v="OffshoreSenior Associate"/>
    <n v="35"/>
    <n v="923.07692307692309"/>
    <n v="1.2"/>
    <n v="0.9"/>
    <n v="0"/>
    <x v="0"/>
    <n v="0"/>
    <n v="0"/>
    <n v="200"/>
    <n v="0"/>
    <n v="0"/>
    <n v="-200"/>
  </r>
  <r>
    <x v="0"/>
    <s v="Sergei Newarte"/>
    <s v="Associate"/>
    <x v="77"/>
    <x v="77"/>
    <x v="0"/>
    <x v="58"/>
    <x v="3"/>
    <x v="3"/>
    <x v="0"/>
    <n v="167"/>
    <s v="OnsiteAssociate"/>
    <n v="54"/>
    <n v="5666.666666666667"/>
    <n v="1"/>
    <n v="1"/>
    <n v="0"/>
    <x v="0"/>
    <n v="8640"/>
    <n v="5666.666666666667"/>
    <n v="500"/>
    <n v="50"/>
    <n v="0"/>
    <n v="2423.333333333333"/>
  </r>
  <r>
    <x v="0"/>
    <s v="Caspar McColley"/>
    <s v="Contractor"/>
    <x v="306"/>
    <x v="306"/>
    <x v="1"/>
    <x v="2"/>
    <x v="1"/>
    <x v="3"/>
    <x v="1"/>
    <n v="168"/>
    <s v="OffshoreContractor"/>
    <n v="40"/>
    <n v="53"/>
    <n v="1"/>
    <n v="0.9"/>
    <n v="0"/>
    <x v="0"/>
    <n v="6048"/>
    <n v="0"/>
    <n v="200"/>
    <n v="0"/>
    <n v="8904"/>
    <n v="-3056"/>
  </r>
  <r>
    <x v="0"/>
    <s v="Edan Ubsdell"/>
    <s v="Analyst"/>
    <x v="289"/>
    <x v="289"/>
    <x v="0"/>
    <x v="79"/>
    <x v="0"/>
    <x v="2"/>
    <x v="0"/>
    <n v="164"/>
    <s v="OnsiteAnalyst"/>
    <n v="48"/>
    <n v="5416.666666666667"/>
    <n v="1.1000000000000001"/>
    <n v="0.95"/>
    <n v="0"/>
    <x v="0"/>
    <n v="8025.5999999999995"/>
    <n v="5416.666666666667"/>
    <n v="0"/>
    <n v="50"/>
    <n v="0"/>
    <n v="2558.9333333333325"/>
  </r>
  <r>
    <x v="0"/>
    <s v="Pail Caizley"/>
    <s v="Associate"/>
    <x v="6"/>
    <x v="6"/>
    <x v="1"/>
    <x v="6"/>
    <x v="4"/>
    <x v="2"/>
    <x v="1"/>
    <n v="0"/>
    <s v="OffshoreAssociate"/>
    <n v="30"/>
    <n v="615.38461538461536"/>
    <n v="1.1000000000000001"/>
    <n v="1.04"/>
    <n v="0"/>
    <x v="0"/>
    <n v="0"/>
    <n v="0"/>
    <n v="200"/>
    <n v="10"/>
    <n v="0"/>
    <n v="-210"/>
  </r>
  <r>
    <x v="0"/>
    <s v="Washington Ramsdale"/>
    <s v="Director"/>
    <x v="56"/>
    <x v="56"/>
    <x v="1"/>
    <x v="42"/>
    <x v="5"/>
    <x v="1"/>
    <x v="1"/>
    <n v="0"/>
    <s v="OffshoreDirector"/>
    <n v="55"/>
    <n v="2307.6923076923076"/>
    <n v="0.8"/>
    <n v="1.1499999999999999"/>
    <n v="0"/>
    <x v="0"/>
    <n v="0"/>
    <n v="0"/>
    <n v="0"/>
    <n v="50"/>
    <n v="0"/>
    <n v="-50"/>
  </r>
  <r>
    <x v="0"/>
    <s v="Joleen Butterworth"/>
    <s v="Analyst"/>
    <x v="280"/>
    <x v="280"/>
    <x v="1"/>
    <x v="85"/>
    <x v="1"/>
    <x v="2"/>
    <x v="1"/>
    <n v="94"/>
    <s v="OffshoreAnalyst"/>
    <n v="24"/>
    <n v="384.61538461538464"/>
    <n v="1.1000000000000001"/>
    <n v="1.08"/>
    <n v="0"/>
    <x v="0"/>
    <n v="2680.1280000000006"/>
    <n v="384.61538461538464"/>
    <n v="0"/>
    <n v="0"/>
    <n v="0"/>
    <n v="2295.5126153846159"/>
  </r>
  <r>
    <x v="0"/>
    <s v="Cheslie Mallen"/>
    <s v="Senior Associate"/>
    <x v="19"/>
    <x v="19"/>
    <x v="1"/>
    <x v="19"/>
    <x v="2"/>
    <x v="1"/>
    <x v="1"/>
    <n v="166"/>
    <s v="OffshoreSenior Associate"/>
    <n v="35"/>
    <n v="923.07692307692309"/>
    <n v="0.8"/>
    <n v="1.07"/>
    <n v="0"/>
    <x v="0"/>
    <n v="4973.3600000000006"/>
    <n v="923.07692307692309"/>
    <n v="500"/>
    <n v="0"/>
    <n v="0"/>
    <n v="3550.2830769230777"/>
  </r>
  <r>
    <x v="0"/>
    <s v="Gilda Ridewood"/>
    <s v="Senior Manager"/>
    <x v="265"/>
    <x v="265"/>
    <x v="1"/>
    <x v="0"/>
    <x v="0"/>
    <x v="2"/>
    <x v="1"/>
    <n v="0"/>
    <s v="OffshoreSenior Manager"/>
    <n v="48"/>
    <n v="1538.4615384615386"/>
    <n v="1.1000000000000001"/>
    <n v="1"/>
    <n v="0"/>
    <x v="0"/>
    <n v="0"/>
    <n v="0"/>
    <n v="1000"/>
    <n v="10"/>
    <n v="0"/>
    <n v="-1010"/>
  </r>
  <r>
    <x v="0"/>
    <s v="Elva Oda"/>
    <s v="Associate"/>
    <x v="11"/>
    <x v="11"/>
    <x v="1"/>
    <x v="11"/>
    <x v="2"/>
    <x v="4"/>
    <x v="0"/>
    <n v="165"/>
    <s v="OnsiteAssociate"/>
    <n v="54"/>
    <n v="5666.666666666667"/>
    <n v="0.9"/>
    <n v="0.95"/>
    <n v="0"/>
    <x v="0"/>
    <n v="7618.0499999999993"/>
    <n v="5666.666666666667"/>
    <n v="0"/>
    <n v="0"/>
    <n v="0"/>
    <n v="1951.3833333333323"/>
  </r>
  <r>
    <x v="0"/>
    <s v="Emmaline Iacovacci"/>
    <s v="Contractor"/>
    <x v="302"/>
    <x v="302"/>
    <x v="0"/>
    <x v="24"/>
    <x v="0"/>
    <x v="0"/>
    <x v="1"/>
    <n v="163"/>
    <s v="OffshoreContractor"/>
    <n v="40"/>
    <n v="48"/>
    <n v="1.2"/>
    <n v="0.99"/>
    <n v="0"/>
    <x v="0"/>
    <n v="7603.2"/>
    <n v="0"/>
    <n v="0"/>
    <n v="10"/>
    <n v="7824"/>
    <n v="-230.80000000000018"/>
  </r>
  <r>
    <x v="0"/>
    <s v="Roberta Decort"/>
    <s v="Contractor"/>
    <x v="31"/>
    <x v="31"/>
    <x v="1"/>
    <x v="28"/>
    <x v="1"/>
    <x v="2"/>
    <x v="0"/>
    <n v="160"/>
    <s v="OnsiteContractor"/>
    <n v="60"/>
    <n v="75"/>
    <n v="1.1000000000000001"/>
    <n v="1.1200000000000001"/>
    <n v="0"/>
    <x v="0"/>
    <n v="11827.2"/>
    <n v="0"/>
    <n v="500"/>
    <n v="10"/>
    <n v="12000"/>
    <n v="-682.79999999999927"/>
  </r>
  <r>
    <x v="0"/>
    <s v="Charmion Heinel"/>
    <s v="Senior Associate"/>
    <x v="31"/>
    <x v="31"/>
    <x v="1"/>
    <x v="28"/>
    <x v="1"/>
    <x v="2"/>
    <x v="1"/>
    <n v="167"/>
    <s v="OffshoreSenior Associate"/>
    <n v="35"/>
    <n v="923.07692307692309"/>
    <n v="1.1000000000000001"/>
    <n v="1.1200000000000001"/>
    <n v="0"/>
    <x v="0"/>
    <n v="7201.0400000000018"/>
    <n v="923.07692307692309"/>
    <n v="500"/>
    <n v="50"/>
    <n v="0"/>
    <n v="5727.9630769230789"/>
  </r>
  <r>
    <x v="0"/>
    <s v="Ruperto Bricket"/>
    <s v="Associate"/>
    <x v="185"/>
    <x v="185"/>
    <x v="1"/>
    <x v="86"/>
    <x v="3"/>
    <x v="1"/>
    <x v="1"/>
    <n v="161"/>
    <s v="OffshoreAssociate"/>
    <n v="30"/>
    <n v="615.38461538461536"/>
    <n v="0.8"/>
    <n v="1.06"/>
    <n v="0"/>
    <x v="0"/>
    <n v="4095.84"/>
    <n v="615.38461538461536"/>
    <n v="200"/>
    <n v="0"/>
    <n v="0"/>
    <n v="3280.4553846153849"/>
  </r>
  <r>
    <x v="0"/>
    <s v="Charlene Davis"/>
    <s v="Associate"/>
    <x v="173"/>
    <x v="173"/>
    <x v="0"/>
    <x v="84"/>
    <x v="3"/>
    <x v="3"/>
    <x v="0"/>
    <n v="160"/>
    <s v="OnsiteAssociate"/>
    <n v="54"/>
    <n v="5666.666666666667"/>
    <n v="1"/>
    <n v="0.92"/>
    <n v="0"/>
    <x v="0"/>
    <n v="7948.8"/>
    <n v="5666.666666666667"/>
    <n v="500"/>
    <n v="0"/>
    <n v="0"/>
    <n v="1782.1333333333332"/>
  </r>
  <r>
    <x v="0"/>
    <s v="Aileen Rizziello"/>
    <s v="Associate"/>
    <x v="225"/>
    <x v="225"/>
    <x v="1"/>
    <x v="58"/>
    <x v="3"/>
    <x v="2"/>
    <x v="0"/>
    <n v="161"/>
    <s v="OnsiteAssociate"/>
    <n v="54"/>
    <n v="5666.666666666667"/>
    <n v="1.1000000000000001"/>
    <n v="1"/>
    <n v="0"/>
    <x v="0"/>
    <n v="9563.4000000000015"/>
    <n v="5666.666666666667"/>
    <n v="1000"/>
    <n v="50"/>
    <n v="0"/>
    <n v="2846.7333333333345"/>
  </r>
  <r>
    <x v="0"/>
    <s v="Portie Lere"/>
    <s v="Contractor"/>
    <x v="252"/>
    <x v="252"/>
    <x v="1"/>
    <x v="17"/>
    <x v="4"/>
    <x v="3"/>
    <x v="1"/>
    <n v="165"/>
    <s v="OffshoreContractor"/>
    <n v="40"/>
    <n v="50"/>
    <n v="1"/>
    <n v="0.86"/>
    <n v="0"/>
    <x v="0"/>
    <n v="5676"/>
    <n v="0"/>
    <n v="750"/>
    <n v="0"/>
    <n v="8250"/>
    <n v="-3324"/>
  </r>
  <r>
    <x v="0"/>
    <s v="Bunni Pegden"/>
    <s v="Analyst"/>
    <x v="121"/>
    <x v="121"/>
    <x v="1"/>
    <x v="38"/>
    <x v="1"/>
    <x v="3"/>
    <x v="1"/>
    <n v="160"/>
    <s v="OffshoreAnalyst"/>
    <n v="24"/>
    <n v="384.61538461538464"/>
    <n v="1"/>
    <n v="1.1299999999999999"/>
    <n v="0"/>
    <x v="0"/>
    <n v="4339.2"/>
    <n v="384.61538461538464"/>
    <n v="0"/>
    <n v="0"/>
    <n v="0"/>
    <n v="3954.5846153846151"/>
  </r>
  <r>
    <x v="0"/>
    <s v="Granger Darwin"/>
    <s v="Analyst"/>
    <x v="184"/>
    <x v="184"/>
    <x v="0"/>
    <x v="68"/>
    <x v="3"/>
    <x v="4"/>
    <x v="1"/>
    <n v="83"/>
    <s v="OffshoreAnalyst"/>
    <n v="24"/>
    <n v="384.61538461538464"/>
    <n v="0.9"/>
    <n v="1.1200000000000001"/>
    <n v="0"/>
    <x v="0"/>
    <n v="3870.7200000000003"/>
    <n v="384.61538461538464"/>
    <n v="500"/>
    <n v="0"/>
    <n v="0"/>
    <n v="2986.1046153846155"/>
  </r>
  <r>
    <x v="0"/>
    <s v="Brnaba Pashbee"/>
    <s v="Analyst"/>
    <x v="173"/>
    <x v="173"/>
    <x v="0"/>
    <x v="84"/>
    <x v="3"/>
    <x v="3"/>
    <x v="1"/>
    <n v="163"/>
    <s v="OffshoreAnalyst"/>
    <n v="24"/>
    <n v="384.61538461538464"/>
    <n v="1"/>
    <n v="0.92"/>
    <n v="0"/>
    <x v="0"/>
    <n v="3532.8"/>
    <n v="384.61538461538464"/>
    <n v="0"/>
    <n v="0"/>
    <n v="0"/>
    <n v="3148.1846153846154"/>
  </r>
  <r>
    <x v="0"/>
    <s v="Burtie Dunstan"/>
    <s v="Associate"/>
    <x v="104"/>
    <x v="104"/>
    <x v="1"/>
    <x v="39"/>
    <x v="1"/>
    <x v="3"/>
    <x v="1"/>
    <n v="168"/>
    <s v="OffshoreAssociate"/>
    <n v="30"/>
    <n v="615.38461538461536"/>
    <n v="1"/>
    <n v="0.99"/>
    <n v="0"/>
    <x v="0"/>
    <n v="4989.6000000000004"/>
    <n v="615.38461538461536"/>
    <n v="0"/>
    <n v="0"/>
    <n v="0"/>
    <n v="4374.2153846153851"/>
  </r>
  <r>
    <x v="0"/>
    <s v="Angelle Riddall"/>
    <s v="Contractor"/>
    <x v="282"/>
    <x v="282"/>
    <x v="1"/>
    <x v="15"/>
    <x v="2"/>
    <x v="3"/>
    <x v="0"/>
    <n v="166"/>
    <s v="OnsiteContractor"/>
    <n v="72"/>
    <n v="75"/>
    <n v="1"/>
    <n v="1.1000000000000001"/>
    <n v="0"/>
    <x v="0"/>
    <n v="13147.2"/>
    <n v="0"/>
    <n v="0"/>
    <n v="0"/>
    <n v="12450"/>
    <n v="697.20000000000073"/>
  </r>
  <r>
    <x v="0"/>
    <s v="Lionel Shewon"/>
    <s v="Associate"/>
    <x v="77"/>
    <x v="77"/>
    <x v="0"/>
    <x v="58"/>
    <x v="3"/>
    <x v="3"/>
    <x v="1"/>
    <n v="0"/>
    <s v="OffshoreAssociate"/>
    <n v="30"/>
    <n v="615.38461538461536"/>
    <n v="1"/>
    <n v="1"/>
    <n v="0"/>
    <x v="0"/>
    <n v="4800"/>
    <n v="0"/>
    <n v="0"/>
    <n v="10"/>
    <n v="0"/>
    <n v="4790"/>
  </r>
  <r>
    <x v="0"/>
    <s v="Ilise McHan"/>
    <s v="Contractor"/>
    <x v="88"/>
    <x v="88"/>
    <x v="1"/>
    <x v="53"/>
    <x v="5"/>
    <x v="1"/>
    <x v="0"/>
    <n v="101"/>
    <s v="OnsiteContractor"/>
    <n v="60"/>
    <n v="76"/>
    <n v="0.8"/>
    <n v="1.1100000000000001"/>
    <n v="0"/>
    <x v="0"/>
    <n v="5381.2800000000007"/>
    <n v="0"/>
    <n v="0"/>
    <n v="0"/>
    <n v="7676"/>
    <n v="-2294.7199999999993"/>
  </r>
  <r>
    <x v="0"/>
    <s v="Megan Rowantree"/>
    <s v="Contractor"/>
    <x v="194"/>
    <x v="194"/>
    <x v="0"/>
    <x v="53"/>
    <x v="5"/>
    <x v="2"/>
    <x v="1"/>
    <n v="163"/>
    <s v="OffshoreContractor"/>
    <n v="48"/>
    <n v="48"/>
    <n v="1.1000000000000001"/>
    <n v="1.1100000000000001"/>
    <n v="0"/>
    <x v="0"/>
    <n v="9377.2800000000007"/>
    <n v="0"/>
    <n v="0"/>
    <n v="500"/>
    <n v="7824"/>
    <n v="1053.2800000000007"/>
  </r>
  <r>
    <x v="0"/>
    <s v="Prinz Tomisch"/>
    <s v="Analyst"/>
    <x v="2"/>
    <x v="2"/>
    <x v="1"/>
    <x v="2"/>
    <x v="1"/>
    <x v="1"/>
    <x v="0"/>
    <n v="84"/>
    <s v="OnsiteAnalyst"/>
    <n v="48"/>
    <n v="5416.666666666667"/>
    <n v="0.8"/>
    <n v="0.9"/>
    <n v="0"/>
    <x v="0"/>
    <n v="2903.0400000000004"/>
    <n v="5416.666666666667"/>
    <n v="500"/>
    <n v="500"/>
    <n v="0"/>
    <n v="-3513.6266666666666"/>
  </r>
  <r>
    <x v="0"/>
    <s v="Tony Heigho"/>
    <s v="Senior Associate"/>
    <x v="262"/>
    <x v="262"/>
    <x v="1"/>
    <x v="5"/>
    <x v="3"/>
    <x v="3"/>
    <x v="1"/>
    <n v="167"/>
    <s v="OffshoreSenior Associate"/>
    <n v="35"/>
    <n v="923.07692307692309"/>
    <n v="1"/>
    <n v="0.9"/>
    <n v="0"/>
    <x v="0"/>
    <n v="5260.5"/>
    <n v="923.07692307692309"/>
    <n v="200"/>
    <n v="500"/>
    <n v="0"/>
    <n v="3637.4230769230771"/>
  </r>
  <r>
    <x v="0"/>
    <s v="Russell Gwyer"/>
    <s v="Analyst"/>
    <x v="172"/>
    <x v="172"/>
    <x v="1"/>
    <x v="36"/>
    <x v="1"/>
    <x v="1"/>
    <x v="1"/>
    <n v="168"/>
    <s v="OffshoreAnalyst"/>
    <n v="24"/>
    <n v="384.61538461538464"/>
    <n v="0.8"/>
    <n v="0.88"/>
    <n v="0"/>
    <x v="0"/>
    <n v="2838.5280000000002"/>
    <n v="384.61538461538464"/>
    <n v="0"/>
    <n v="500"/>
    <n v="0"/>
    <n v="1953.9126153846155"/>
  </r>
  <r>
    <x v="0"/>
    <s v="Dulcia Van Dijk"/>
    <s v="Analyst"/>
    <x v="106"/>
    <x v="106"/>
    <x v="0"/>
    <x v="72"/>
    <x v="0"/>
    <x v="2"/>
    <x v="1"/>
    <n v="0"/>
    <s v="OffshoreAnalyst"/>
    <n v="24"/>
    <n v="384.61538461538464"/>
    <n v="1.1000000000000001"/>
    <n v="0.94"/>
    <n v="0"/>
    <x v="0"/>
    <n v="3970.56"/>
    <n v="0"/>
    <n v="0"/>
    <n v="100"/>
    <n v="0"/>
    <n v="3870.56"/>
  </r>
  <r>
    <x v="0"/>
    <s v="Traci Brockie"/>
    <s v="Contractor"/>
    <x v="218"/>
    <x v="218"/>
    <x v="1"/>
    <x v="0"/>
    <x v="0"/>
    <x v="1"/>
    <x v="0"/>
    <n v="161"/>
    <s v="OnsiteContractor"/>
    <n v="72"/>
    <n v="76"/>
    <n v="0.8"/>
    <n v="1"/>
    <n v="0"/>
    <x v="0"/>
    <n v="9273.6"/>
    <n v="0"/>
    <n v="200"/>
    <n v="10"/>
    <n v="12236"/>
    <n v="-3172.3999999999996"/>
  </r>
  <r>
    <x v="0"/>
    <s v="Melonie Wordington"/>
    <s v="Contractor"/>
    <x v="298"/>
    <x v="298"/>
    <x v="1"/>
    <x v="65"/>
    <x v="5"/>
    <x v="2"/>
    <x v="1"/>
    <n v="168"/>
    <s v="OffshoreContractor"/>
    <n v="40"/>
    <n v="54"/>
    <n v="1.1000000000000001"/>
    <n v="1.2"/>
    <n v="0"/>
    <x v="0"/>
    <n v="8870.4000000000015"/>
    <n v="0"/>
    <n v="0"/>
    <n v="10"/>
    <n v="9072"/>
    <n v="-211.59999999999854"/>
  </r>
  <r>
    <x v="0"/>
    <s v="Myrtle Tireman"/>
    <s v="Associate"/>
    <x v="43"/>
    <x v="43"/>
    <x v="1"/>
    <x v="25"/>
    <x v="1"/>
    <x v="3"/>
    <x v="1"/>
    <n v="163"/>
    <s v="OffshoreAssociate"/>
    <n v="30"/>
    <n v="615.38461538461536"/>
    <n v="1"/>
    <n v="1"/>
    <n v="0"/>
    <x v="0"/>
    <n v="4890"/>
    <n v="615.38461538461536"/>
    <n v="1000"/>
    <n v="0"/>
    <n v="0"/>
    <n v="3274.6153846153848"/>
  </r>
  <r>
    <x v="0"/>
    <s v="Far Lohoar"/>
    <s v="Contractor"/>
    <x v="288"/>
    <x v="288"/>
    <x v="0"/>
    <x v="25"/>
    <x v="1"/>
    <x v="2"/>
    <x v="1"/>
    <n v="161"/>
    <s v="OffshoreContractor"/>
    <n v="48"/>
    <n v="45"/>
    <n v="1.1000000000000001"/>
    <n v="1"/>
    <n v="0"/>
    <x v="0"/>
    <n v="8448"/>
    <n v="0"/>
    <n v="750"/>
    <n v="10"/>
    <n v="7245"/>
    <n v="443"/>
  </r>
  <r>
    <x v="0"/>
    <s v="Celestine Pledger"/>
    <s v="Contractor"/>
    <x v="35"/>
    <x v="35"/>
    <x v="0"/>
    <x v="31"/>
    <x v="2"/>
    <x v="2"/>
    <x v="1"/>
    <n v="0"/>
    <s v="OffshoreContractor"/>
    <n v="35"/>
    <n v="46"/>
    <n v="1.1000000000000001"/>
    <n v="1.01"/>
    <n v="0"/>
    <x v="0"/>
    <n v="6221.6000000000013"/>
    <n v="0"/>
    <n v="200"/>
    <n v="0"/>
    <n v="0"/>
    <n v="6021.6000000000013"/>
  </r>
  <r>
    <x v="0"/>
    <s v="Helyn BURWIN"/>
    <s v="Associate"/>
    <x v="15"/>
    <x v="15"/>
    <x v="0"/>
    <x v="15"/>
    <x v="2"/>
    <x v="1"/>
    <x v="0"/>
    <n v="109"/>
    <s v="OnsiteAssociate"/>
    <n v="54"/>
    <n v="5666.666666666667"/>
    <n v="0.8"/>
    <n v="1.1000000000000001"/>
    <n v="0"/>
    <x v="0"/>
    <n v="7603.2000000000007"/>
    <n v="5666.666666666667"/>
    <n v="0"/>
    <n v="500"/>
    <n v="0"/>
    <n v="1436.5333333333338"/>
  </r>
  <r>
    <x v="0"/>
    <s v="Nikolaos Janus"/>
    <s v="Associate"/>
    <x v="23"/>
    <x v="23"/>
    <x v="1"/>
    <x v="23"/>
    <x v="2"/>
    <x v="3"/>
    <x v="0"/>
    <n v="166"/>
    <s v="OnsiteAssociate"/>
    <n v="54"/>
    <n v="5666.666666666667"/>
    <n v="1"/>
    <n v="0.95"/>
    <n v="0"/>
    <x v="0"/>
    <n v="8515.7999999999993"/>
    <n v="5666.666666666667"/>
    <n v="200"/>
    <n v="250"/>
    <n v="0"/>
    <n v="2399.1333333333323"/>
  </r>
  <r>
    <x v="0"/>
    <s v="Kaycee Fleote"/>
    <s v="Senior Manager"/>
    <x v="33"/>
    <x v="33"/>
    <x v="0"/>
    <x v="30"/>
    <x v="1"/>
    <x v="3"/>
    <x v="1"/>
    <n v="0"/>
    <s v="OffshoreSenior Manager"/>
    <n v="48"/>
    <n v="1538.4615384615386"/>
    <n v="1"/>
    <n v="1.01"/>
    <n v="0"/>
    <x v="0"/>
    <n v="7756.8"/>
    <n v="0"/>
    <n v="500"/>
    <n v="0"/>
    <n v="0"/>
    <n v="7256.8"/>
  </r>
  <r>
    <x v="0"/>
    <s v="Edee Satterthwaite"/>
    <s v="Manager"/>
    <x v="157"/>
    <x v="157"/>
    <x v="0"/>
    <x v="81"/>
    <x v="2"/>
    <x v="2"/>
    <x v="0"/>
    <n v="168"/>
    <s v="OnsiteManager"/>
    <n v="65"/>
    <n v="7500"/>
    <n v="1.1000000000000001"/>
    <n v="1"/>
    <n v="0"/>
    <x v="0"/>
    <n v="11440.000000000002"/>
    <n v="7500"/>
    <n v="0"/>
    <n v="50"/>
    <n v="0"/>
    <n v="3890.0000000000018"/>
  </r>
  <r>
    <x v="0"/>
    <s v="Lindi Tiffin"/>
    <s v="Analyst"/>
    <x v="106"/>
    <x v="106"/>
    <x v="0"/>
    <x v="72"/>
    <x v="0"/>
    <x v="2"/>
    <x v="1"/>
    <n v="129"/>
    <s v="OffshoreAnalyst"/>
    <n v="24"/>
    <n v="384.61538461538464"/>
    <n v="1.1000000000000001"/>
    <n v="0.94"/>
    <n v="0"/>
    <x v="0"/>
    <n v="3970.56"/>
    <n v="384.61538461538464"/>
    <n v="750"/>
    <n v="0"/>
    <n v="0"/>
    <n v="2835.9446153846152"/>
  </r>
  <r>
    <x v="0"/>
    <s v="Sandy Steinhammer"/>
    <s v="Manager"/>
    <x v="143"/>
    <x v="143"/>
    <x v="1"/>
    <x v="36"/>
    <x v="1"/>
    <x v="3"/>
    <x v="1"/>
    <n v="161"/>
    <s v="OffshoreManager"/>
    <n v="40"/>
    <n v="1230.7692307692307"/>
    <n v="1"/>
    <n v="0.88"/>
    <n v="0"/>
    <x v="0"/>
    <n v="5667.2"/>
    <n v="1230.7692307692307"/>
    <n v="0"/>
    <n v="0"/>
    <n v="0"/>
    <n v="4436.4307692307693"/>
  </r>
  <r>
    <x v="0"/>
    <s v="Nedda Robins"/>
    <s v="Contractor"/>
    <x v="168"/>
    <x v="168"/>
    <x v="0"/>
    <x v="50"/>
    <x v="2"/>
    <x v="3"/>
    <x v="1"/>
    <n v="139"/>
    <s v="OffshoreContractor"/>
    <n v="40"/>
    <n v="52"/>
    <n v="1"/>
    <n v="0.82"/>
    <n v="0"/>
    <x v="0"/>
    <n v="5248"/>
    <n v="0"/>
    <n v="500"/>
    <n v="0"/>
    <n v="7228"/>
    <n v="-2480"/>
  </r>
  <r>
    <x v="0"/>
    <s v="Louise Cornels"/>
    <s v="Manager"/>
    <x v="178"/>
    <x v="178"/>
    <x v="1"/>
    <x v="18"/>
    <x v="3"/>
    <x v="1"/>
    <x v="0"/>
    <n v="168"/>
    <s v="OnsiteManager"/>
    <n v="65"/>
    <n v="7500"/>
    <n v="0.8"/>
    <n v="1.01"/>
    <n v="0"/>
    <x v="0"/>
    <n v="8823.36"/>
    <n v="7500"/>
    <n v="200"/>
    <n v="50"/>
    <n v="0"/>
    <n v="1073.3600000000006"/>
  </r>
  <r>
    <x v="0"/>
    <s v="Ammamaria Adamsky"/>
    <s v="Manager"/>
    <x v="64"/>
    <x v="64"/>
    <x v="0"/>
    <x v="48"/>
    <x v="5"/>
    <x v="1"/>
    <x v="1"/>
    <n v="164"/>
    <s v="OffshoreManager"/>
    <n v="40"/>
    <n v="1230.7692307692307"/>
    <n v="0.8"/>
    <n v="0.93"/>
    <n v="0"/>
    <x v="0"/>
    <n v="4761.6000000000004"/>
    <n v="1230.7692307692307"/>
    <n v="750"/>
    <n v="0"/>
    <n v="0"/>
    <n v="2780.8307692307699"/>
  </r>
  <r>
    <x v="0"/>
    <s v="Carine Golde"/>
    <s v="Contractor"/>
    <x v="108"/>
    <x v="108"/>
    <x v="1"/>
    <x v="74"/>
    <x v="1"/>
    <x v="1"/>
    <x v="1"/>
    <n v="167"/>
    <s v="OffshoreContractor"/>
    <n v="40"/>
    <n v="55"/>
    <n v="0.8"/>
    <n v="0.81"/>
    <n v="0"/>
    <x v="0"/>
    <n v="4328.6400000000003"/>
    <n v="0"/>
    <n v="0"/>
    <n v="10"/>
    <n v="9185"/>
    <n v="-4866.3599999999997"/>
  </r>
  <r>
    <x v="0"/>
    <s v="Cathy Boyett"/>
    <s v="Analyst"/>
    <x v="112"/>
    <x v="112"/>
    <x v="1"/>
    <x v="75"/>
    <x v="2"/>
    <x v="1"/>
    <x v="1"/>
    <n v="166"/>
    <s v="OffshoreAnalyst"/>
    <n v="24"/>
    <n v="384.61538461538464"/>
    <n v="0.8"/>
    <n v="1.17"/>
    <n v="0"/>
    <x v="0"/>
    <n v="3729.0239999999999"/>
    <n v="384.61538461538464"/>
    <n v="0"/>
    <n v="500"/>
    <n v="0"/>
    <n v="2844.4086153846151"/>
  </r>
  <r>
    <x v="0"/>
    <s v="Vin Grundey"/>
    <s v="Manager"/>
    <x v="170"/>
    <x v="170"/>
    <x v="1"/>
    <x v="79"/>
    <x v="0"/>
    <x v="1"/>
    <x v="1"/>
    <n v="124"/>
    <s v="OffshoreManager"/>
    <n v="40"/>
    <n v="1230.7692307692307"/>
    <n v="0.8"/>
    <n v="0.95"/>
    <n v="0"/>
    <x v="0"/>
    <n v="3769.6"/>
    <n v="1230.7692307692307"/>
    <n v="0"/>
    <n v="0"/>
    <n v="0"/>
    <n v="2538.830769230769"/>
  </r>
  <r>
    <x v="0"/>
    <s v="Leicester Vella"/>
    <s v="Manager"/>
    <x v="21"/>
    <x v="21"/>
    <x v="1"/>
    <x v="21"/>
    <x v="2"/>
    <x v="3"/>
    <x v="1"/>
    <n v="161"/>
    <s v="OffshoreManager"/>
    <n v="40"/>
    <n v="1230.7692307692307"/>
    <n v="1"/>
    <n v="1.17"/>
    <n v="0"/>
    <x v="0"/>
    <n v="7534.7999999999993"/>
    <n v="1230.7692307692307"/>
    <n v="0"/>
    <n v="500"/>
    <n v="0"/>
    <n v="5804.0307692307688"/>
  </r>
  <r>
    <x v="0"/>
    <s v="Blanch Scottrell"/>
    <s v="Manager"/>
    <x v="217"/>
    <x v="217"/>
    <x v="0"/>
    <x v="11"/>
    <x v="2"/>
    <x v="3"/>
    <x v="0"/>
    <n v="162"/>
    <s v="OnsiteManager"/>
    <n v="65"/>
    <n v="7500"/>
    <n v="1"/>
    <n v="0.95"/>
    <n v="0"/>
    <x v="0"/>
    <n v="9880"/>
    <n v="7500"/>
    <n v="200"/>
    <n v="250"/>
    <n v="0"/>
    <n v="1930"/>
  </r>
  <r>
    <x v="0"/>
    <s v="Maribel Trout"/>
    <s v="Contractor"/>
    <x v="63"/>
    <x v="63"/>
    <x v="0"/>
    <x v="12"/>
    <x v="1"/>
    <x v="3"/>
    <x v="1"/>
    <n v="160"/>
    <s v="OffshoreContractor"/>
    <n v="40"/>
    <n v="50"/>
    <n v="1"/>
    <n v="0.99"/>
    <n v="0"/>
    <x v="0"/>
    <n v="6336"/>
    <n v="0"/>
    <n v="1000"/>
    <n v="10"/>
    <n v="8000"/>
    <n v="-2674"/>
  </r>
  <r>
    <x v="0"/>
    <s v="Nevile Dunston"/>
    <s v="Analyst"/>
    <x v="124"/>
    <x v="124"/>
    <x v="1"/>
    <x v="36"/>
    <x v="1"/>
    <x v="0"/>
    <x v="0"/>
    <n v="0"/>
    <s v="OnsiteAnalyst"/>
    <n v="48"/>
    <n v="5416.666666666667"/>
    <n v="1.2"/>
    <n v="0.88"/>
    <n v="0"/>
    <x v="0"/>
    <n v="0"/>
    <n v="0"/>
    <n v="0"/>
    <n v="250"/>
    <n v="0"/>
    <n v="-250"/>
  </r>
  <r>
    <x v="0"/>
    <s v="Oriana Kroger"/>
    <s v="Associate"/>
    <x v="5"/>
    <x v="5"/>
    <x v="0"/>
    <x v="5"/>
    <x v="3"/>
    <x v="1"/>
    <x v="0"/>
    <n v="163"/>
    <s v="OnsiteAssociate"/>
    <n v="54"/>
    <n v="5666.666666666667"/>
    <n v="0.8"/>
    <n v="0.9"/>
    <n v="0"/>
    <x v="0"/>
    <n v="6220.8"/>
    <n v="5666.666666666667"/>
    <n v="0"/>
    <n v="0"/>
    <n v="0"/>
    <n v="554.13333333333321"/>
  </r>
  <r>
    <x v="0"/>
    <s v="Briana Bowmer"/>
    <s v="Director"/>
    <x v="255"/>
    <x v="255"/>
    <x v="1"/>
    <x v="64"/>
    <x v="3"/>
    <x v="4"/>
    <x v="1"/>
    <n v="160"/>
    <s v="OffshoreDirector"/>
    <n v="55"/>
    <n v="2307.6923076923076"/>
    <n v="0.9"/>
    <n v="0.97"/>
    <n v="0"/>
    <x v="0"/>
    <n v="7682.4"/>
    <n v="2307.6923076923076"/>
    <n v="500"/>
    <n v="50"/>
    <n v="0"/>
    <n v="4824.707692307692"/>
  </r>
  <r>
    <x v="0"/>
    <s v="Halli Gaggen"/>
    <s v="Senior Manager"/>
    <x v="302"/>
    <x v="302"/>
    <x v="0"/>
    <x v="24"/>
    <x v="0"/>
    <x v="0"/>
    <x v="1"/>
    <n v="164"/>
    <s v="OffshoreSenior Manager"/>
    <n v="48"/>
    <n v="1538.4615384615386"/>
    <n v="1.2"/>
    <n v="0.99"/>
    <n v="0"/>
    <x v="0"/>
    <n v="9123.84"/>
    <n v="1538.4615384615386"/>
    <n v="750"/>
    <n v="50"/>
    <n v="0"/>
    <n v="6785.3784615384611"/>
  </r>
  <r>
    <x v="0"/>
    <s v="Dar Tumioto"/>
    <s v="Associate"/>
    <x v="41"/>
    <x v="41"/>
    <x v="1"/>
    <x v="33"/>
    <x v="1"/>
    <x v="3"/>
    <x v="1"/>
    <n v="163"/>
    <s v="OffshoreAssociate"/>
    <n v="30"/>
    <n v="615.38461538461536"/>
    <n v="1"/>
    <n v="0.98"/>
    <n v="0"/>
    <x v="0"/>
    <n v="4792.2"/>
    <n v="615.38461538461536"/>
    <n v="0"/>
    <n v="500"/>
    <n v="0"/>
    <n v="3676.8153846153846"/>
  </r>
  <r>
    <x v="0"/>
    <s v="Mickie Marciek"/>
    <s v="Associate"/>
    <x v="263"/>
    <x v="263"/>
    <x v="0"/>
    <x v="95"/>
    <x v="2"/>
    <x v="3"/>
    <x v="1"/>
    <n v="0"/>
    <s v="OffshoreAssociate"/>
    <n v="30"/>
    <n v="615.38461538461536"/>
    <n v="1"/>
    <n v="1.04"/>
    <n v="0"/>
    <x v="0"/>
    <n v="4992"/>
    <n v="0"/>
    <n v="750"/>
    <n v="50"/>
    <n v="0"/>
    <n v="4192"/>
  </r>
  <r>
    <x v="0"/>
    <s v="Hansiain Davidescu"/>
    <s v="Analyst"/>
    <x v="16"/>
    <x v="16"/>
    <x v="1"/>
    <x v="16"/>
    <x v="1"/>
    <x v="3"/>
    <x v="1"/>
    <n v="168"/>
    <s v="OffshoreAnalyst"/>
    <n v="24"/>
    <n v="384.61538461538464"/>
    <n v="1"/>
    <n v="1.1499999999999999"/>
    <n v="0"/>
    <x v="0"/>
    <n v="4636.7999999999993"/>
    <n v="384.61538461538464"/>
    <n v="1000"/>
    <n v="100"/>
    <n v="0"/>
    <n v="3152.1846153846145"/>
  </r>
  <r>
    <x v="0"/>
    <s v="Lucita Salasar"/>
    <s v="Senior Manager"/>
    <x v="73"/>
    <x v="73"/>
    <x v="1"/>
    <x v="54"/>
    <x v="1"/>
    <x v="3"/>
    <x v="0"/>
    <n v="164"/>
    <s v="OnsiteSenior Manager"/>
    <n v="72"/>
    <n v="8333.3333333333339"/>
    <n v="1"/>
    <n v="0.81"/>
    <n v="0"/>
    <x v="0"/>
    <n v="9564.4800000000014"/>
    <n v="8333.3333333333339"/>
    <n v="200"/>
    <n v="0"/>
    <n v="0"/>
    <n v="1031.1466666666674"/>
  </r>
  <r>
    <x v="0"/>
    <s v="Niels Borsnall"/>
    <s v="Senior Manager"/>
    <x v="240"/>
    <x v="240"/>
    <x v="1"/>
    <x v="46"/>
    <x v="3"/>
    <x v="1"/>
    <x v="1"/>
    <n v="167"/>
    <s v="OffshoreSenior Manager"/>
    <n v="48"/>
    <n v="1538.4615384615386"/>
    <n v="0.8"/>
    <n v="1.19"/>
    <n v="0"/>
    <x v="0"/>
    <n v="7631.232"/>
    <n v="1538.4615384615386"/>
    <n v="0"/>
    <n v="0"/>
    <n v="0"/>
    <n v="6092.7704615384609"/>
  </r>
  <r>
    <x v="0"/>
    <s v="Amie Merrydew"/>
    <s v="Associate"/>
    <x v="151"/>
    <x v="151"/>
    <x v="1"/>
    <x v="81"/>
    <x v="2"/>
    <x v="1"/>
    <x v="1"/>
    <n v="0"/>
    <s v="OffshoreAssociate"/>
    <n v="30"/>
    <n v="615.38461538461536"/>
    <n v="0.8"/>
    <n v="1"/>
    <n v="0"/>
    <x v="0"/>
    <n v="0"/>
    <n v="0"/>
    <n v="0"/>
    <n v="10"/>
    <n v="0"/>
    <n v="-10"/>
  </r>
  <r>
    <x v="0"/>
    <s v="Alice Bedinham"/>
    <s v="Contractor"/>
    <x v="11"/>
    <x v="11"/>
    <x v="1"/>
    <x v="11"/>
    <x v="2"/>
    <x v="4"/>
    <x v="1"/>
    <n v="168"/>
    <s v="OffshoreContractor"/>
    <n v="40"/>
    <n v="50"/>
    <n v="0.9"/>
    <n v="0.95"/>
    <n v="0"/>
    <x v="0"/>
    <n v="5745.5999999999995"/>
    <n v="0"/>
    <n v="200"/>
    <n v="0"/>
    <n v="8400"/>
    <n v="-2854.4000000000005"/>
  </r>
  <r>
    <x v="0"/>
    <s v="Tynan Ollcott"/>
    <s v="Contractor"/>
    <x v="116"/>
    <x v="116"/>
    <x v="1"/>
    <x v="24"/>
    <x v="0"/>
    <x v="1"/>
    <x v="0"/>
    <n v="119"/>
    <s v="OnsiteContractor"/>
    <n v="72"/>
    <n v="78"/>
    <n v="0.8"/>
    <n v="0.99"/>
    <n v="0"/>
    <x v="0"/>
    <n v="6785.8560000000007"/>
    <n v="0"/>
    <n v="0"/>
    <n v="0"/>
    <n v="9282"/>
    <n v="-2496.1439999999993"/>
  </r>
  <r>
    <x v="0"/>
    <s v="Elka Thomen"/>
    <s v="Manager"/>
    <x v="240"/>
    <x v="240"/>
    <x v="1"/>
    <x v="46"/>
    <x v="3"/>
    <x v="1"/>
    <x v="1"/>
    <n v="160"/>
    <s v="OffshoreManager"/>
    <n v="40"/>
    <n v="1230.7692307692307"/>
    <n v="0.8"/>
    <n v="1.19"/>
    <n v="0"/>
    <x v="0"/>
    <n v="6092.7999999999993"/>
    <n v="1230.7692307692307"/>
    <n v="500"/>
    <n v="250"/>
    <n v="0"/>
    <n v="4112.0307692307688"/>
  </r>
  <r>
    <x v="0"/>
    <s v="Nathanael Goldbourn"/>
    <s v="Contractor"/>
    <x v="197"/>
    <x v="197"/>
    <x v="1"/>
    <x v="57"/>
    <x v="5"/>
    <x v="3"/>
    <x v="1"/>
    <n v="0"/>
    <s v="OffshoreContractor"/>
    <n v="48"/>
    <n v="41"/>
    <n v="1"/>
    <n v="0.93"/>
    <n v="0"/>
    <x v="0"/>
    <n v="0"/>
    <n v="0"/>
    <n v="0"/>
    <n v="10"/>
    <n v="0"/>
    <n v="-10"/>
  </r>
  <r>
    <x v="0"/>
    <s v="Lilian Tink"/>
    <s v="Contractor"/>
    <x v="81"/>
    <x v="81"/>
    <x v="1"/>
    <x v="61"/>
    <x v="2"/>
    <x v="2"/>
    <x v="0"/>
    <n v="0"/>
    <s v="OnsiteContractor"/>
    <n v="60"/>
    <n v="70"/>
    <n v="1.1000000000000001"/>
    <n v="1.1599999999999999"/>
    <n v="0"/>
    <x v="0"/>
    <n v="0"/>
    <n v="0"/>
    <n v="0"/>
    <n v="10"/>
    <n v="0"/>
    <n v="-10"/>
  </r>
  <r>
    <x v="0"/>
    <s v="Marcellus Febvre"/>
    <s v="Senior Manager"/>
    <x v="50"/>
    <x v="50"/>
    <x v="1"/>
    <x v="31"/>
    <x v="2"/>
    <x v="3"/>
    <x v="1"/>
    <n v="165"/>
    <s v="OffshoreSenior Manager"/>
    <n v="48"/>
    <n v="1538.4615384615386"/>
    <n v="1"/>
    <n v="1.01"/>
    <n v="0"/>
    <x v="0"/>
    <n v="7999.2"/>
    <n v="1538.4615384615386"/>
    <n v="0"/>
    <n v="500"/>
    <n v="0"/>
    <n v="5960.7384615384617"/>
  </r>
  <r>
    <x v="0"/>
    <s v="Fernando Crystal"/>
    <s v="Contractor"/>
    <x v="170"/>
    <x v="170"/>
    <x v="1"/>
    <x v="79"/>
    <x v="0"/>
    <x v="1"/>
    <x v="1"/>
    <n v="0"/>
    <s v="OffshoreContractor"/>
    <n v="40"/>
    <n v="46"/>
    <n v="0.8"/>
    <n v="0.95"/>
    <n v="0"/>
    <x v="0"/>
    <n v="0"/>
    <n v="0"/>
    <n v="0"/>
    <n v="0"/>
    <n v="0"/>
    <n v="0"/>
  </r>
  <r>
    <x v="0"/>
    <s v="Shane Dellenbach"/>
    <s v="Contractor"/>
    <x v="24"/>
    <x v="24"/>
    <x v="1"/>
    <x v="24"/>
    <x v="0"/>
    <x v="3"/>
    <x v="1"/>
    <n v="163"/>
    <s v="OffshoreContractor"/>
    <n v="35"/>
    <n v="49"/>
    <n v="1"/>
    <n v="0.99"/>
    <n v="0"/>
    <x v="0"/>
    <n v="5647.95"/>
    <n v="0"/>
    <n v="0"/>
    <n v="250"/>
    <n v="7987"/>
    <n v="-2589.0500000000002"/>
  </r>
  <r>
    <x v="0"/>
    <s v="Samara Precious"/>
    <s v="Analyst"/>
    <x v="254"/>
    <x v="254"/>
    <x v="1"/>
    <x v="76"/>
    <x v="5"/>
    <x v="1"/>
    <x v="0"/>
    <n v="108"/>
    <s v="OnsiteAnalyst"/>
    <n v="48"/>
    <n v="5416.666666666667"/>
    <n v="0.8"/>
    <n v="0.96"/>
    <n v="0"/>
    <x v="0"/>
    <n v="3981.3119999999999"/>
    <n v="5416.666666666667"/>
    <n v="200"/>
    <n v="10"/>
    <n v="0"/>
    <n v="-1645.3546666666671"/>
  </r>
  <r>
    <x v="0"/>
    <s v="Melly Reubbens"/>
    <s v="Contractor"/>
    <x v="302"/>
    <x v="302"/>
    <x v="0"/>
    <x v="24"/>
    <x v="0"/>
    <x v="0"/>
    <x v="1"/>
    <n v="164"/>
    <s v="OffshoreContractor"/>
    <n v="40"/>
    <n v="42"/>
    <n v="1.2"/>
    <n v="0.99"/>
    <n v="0"/>
    <x v="0"/>
    <n v="7603.2"/>
    <n v="0"/>
    <n v="0"/>
    <n v="10"/>
    <n v="6888"/>
    <n v="705.19999999999982"/>
  </r>
  <r>
    <x v="0"/>
    <s v="Maurits Baysting"/>
    <s v="Senior Associate"/>
    <x v="212"/>
    <x v="212"/>
    <x v="1"/>
    <x v="51"/>
    <x v="3"/>
    <x v="3"/>
    <x v="0"/>
    <n v="0"/>
    <s v="OnsiteSenior Associate"/>
    <n v="60"/>
    <n v="6250"/>
    <n v="1"/>
    <n v="0.84"/>
    <n v="0"/>
    <x v="0"/>
    <n v="0"/>
    <n v="0"/>
    <n v="500"/>
    <n v="0"/>
    <n v="0"/>
    <n v="-500"/>
  </r>
  <r>
    <x v="0"/>
    <s v="Homere Mc Pake"/>
    <s v="Senior Associate"/>
    <x v="205"/>
    <x v="205"/>
    <x v="1"/>
    <x v="44"/>
    <x v="4"/>
    <x v="2"/>
    <x v="0"/>
    <n v="161"/>
    <s v="OnsiteSenior Associate"/>
    <n v="60"/>
    <n v="6250"/>
    <n v="1.1000000000000001"/>
    <n v="0.88"/>
    <n v="0"/>
    <x v="0"/>
    <n v="9350.8799999999992"/>
    <n v="6250"/>
    <n v="750"/>
    <n v="500"/>
    <n v="0"/>
    <n v="1850.8799999999992"/>
  </r>
  <r>
    <x v="0"/>
    <s v="Adrianne Oxbury"/>
    <s v="Associate"/>
    <x v="172"/>
    <x v="172"/>
    <x v="1"/>
    <x v="36"/>
    <x v="1"/>
    <x v="1"/>
    <x v="0"/>
    <n v="160"/>
    <s v="OnsiteAssociate"/>
    <n v="54"/>
    <n v="5666.666666666667"/>
    <n v="0.8"/>
    <n v="0.88"/>
    <n v="0"/>
    <x v="0"/>
    <n v="6082.56"/>
    <n v="5666.666666666667"/>
    <n v="500"/>
    <n v="100"/>
    <n v="0"/>
    <n v="-184.10666666666657"/>
  </r>
  <r>
    <x v="0"/>
    <s v="Rees Shawley"/>
    <s v="Director"/>
    <x v="168"/>
    <x v="168"/>
    <x v="0"/>
    <x v="50"/>
    <x v="2"/>
    <x v="3"/>
    <x v="1"/>
    <n v="163"/>
    <s v="OffshoreDirector"/>
    <n v="55"/>
    <n v="2307.6923076923076"/>
    <n v="1"/>
    <n v="0.82"/>
    <n v="0"/>
    <x v="0"/>
    <n v="7216"/>
    <n v="2307.6923076923076"/>
    <n v="200"/>
    <n v="10"/>
    <n v="0"/>
    <n v="4698.3076923076924"/>
  </r>
  <r>
    <x v="0"/>
    <s v="Krysta Hattrick"/>
    <s v="Contractor"/>
    <x v="180"/>
    <x v="180"/>
    <x v="1"/>
    <x v="23"/>
    <x v="2"/>
    <x v="0"/>
    <x v="1"/>
    <n v="163"/>
    <s v="OffshoreContractor"/>
    <n v="35"/>
    <n v="49"/>
    <n v="1.2"/>
    <n v="0.95"/>
    <n v="0"/>
    <x v="0"/>
    <n v="6503.7"/>
    <n v="0"/>
    <n v="500"/>
    <n v="50"/>
    <n v="7987"/>
    <n v="-2033.3000000000002"/>
  </r>
  <r>
    <x v="0"/>
    <s v="Nicolle Smedley"/>
    <s v="Contractor"/>
    <x v="124"/>
    <x v="124"/>
    <x v="1"/>
    <x v="36"/>
    <x v="1"/>
    <x v="0"/>
    <x v="1"/>
    <n v="163"/>
    <s v="OffshoreContractor"/>
    <n v="48"/>
    <n v="42"/>
    <n v="1.2"/>
    <n v="0.88"/>
    <n v="0"/>
    <x v="0"/>
    <n v="8262.1440000000002"/>
    <n v="0"/>
    <n v="0"/>
    <n v="10"/>
    <n v="6846"/>
    <n v="1406.1440000000002"/>
  </r>
  <r>
    <x v="0"/>
    <s v="Sena Diamond"/>
    <s v="Contractor"/>
    <x v="73"/>
    <x v="73"/>
    <x v="1"/>
    <x v="54"/>
    <x v="1"/>
    <x v="3"/>
    <x v="1"/>
    <n v="166"/>
    <s v="OffshoreContractor"/>
    <n v="40"/>
    <n v="48"/>
    <n v="1"/>
    <n v="0.81"/>
    <n v="0"/>
    <x v="0"/>
    <n v="5378.4000000000005"/>
    <n v="0"/>
    <n v="1000"/>
    <n v="250"/>
    <n v="7968"/>
    <n v="-3839.5999999999995"/>
  </r>
  <r>
    <x v="0"/>
    <s v="Irwin Tembey"/>
    <s v="Senior Manager"/>
    <x v="56"/>
    <x v="56"/>
    <x v="1"/>
    <x v="42"/>
    <x v="5"/>
    <x v="1"/>
    <x v="1"/>
    <n v="86"/>
    <s v="OffshoreSenior Manager"/>
    <n v="48"/>
    <n v="1538.4615384615386"/>
    <n v="0.8"/>
    <n v="1.1499999999999999"/>
    <n v="0"/>
    <x v="0"/>
    <n v="3797.7599999999998"/>
    <n v="1538.4615384615386"/>
    <n v="1000"/>
    <n v="50"/>
    <n v="0"/>
    <n v="1209.2984615384612"/>
  </r>
  <r>
    <x v="0"/>
    <s v="Avrit McCrisken"/>
    <s v="Contractor"/>
    <x v="305"/>
    <x v="305"/>
    <x v="1"/>
    <x v="19"/>
    <x v="2"/>
    <x v="0"/>
    <x v="0"/>
    <n v="92"/>
    <s v="OnsiteContractor"/>
    <n v="65"/>
    <n v="74"/>
    <n v="1.2"/>
    <n v="1.07"/>
    <n v="0"/>
    <x v="0"/>
    <n v="7678.3200000000006"/>
    <n v="0"/>
    <n v="0"/>
    <n v="100"/>
    <n v="6808"/>
    <n v="770.32000000000062"/>
  </r>
  <r>
    <x v="0"/>
    <s v="Ignacius Yaakov"/>
    <s v="Associate"/>
    <x v="4"/>
    <x v="4"/>
    <x v="0"/>
    <x v="4"/>
    <x v="2"/>
    <x v="1"/>
    <x v="1"/>
    <n v="112"/>
    <s v="OffshoreAssociate"/>
    <n v="30"/>
    <n v="615.38461538461536"/>
    <n v="0.8"/>
    <n v="1.05"/>
    <n v="0"/>
    <x v="0"/>
    <n v="4032"/>
    <n v="615.38461538461536"/>
    <n v="0"/>
    <n v="50"/>
    <n v="0"/>
    <n v="3366.6153846153848"/>
  </r>
  <r>
    <x v="0"/>
    <s v="Ami Alonso"/>
    <s v="Analyst"/>
    <x v="153"/>
    <x v="153"/>
    <x v="1"/>
    <x v="32"/>
    <x v="2"/>
    <x v="1"/>
    <x v="1"/>
    <n v="166"/>
    <s v="OffshoreAnalyst"/>
    <n v="24"/>
    <n v="384.61538461538464"/>
    <n v="0.8"/>
    <n v="1.0900000000000001"/>
    <n v="0"/>
    <x v="0"/>
    <n v="3474.0480000000007"/>
    <n v="384.61538461538464"/>
    <n v="500"/>
    <n v="10"/>
    <n v="0"/>
    <n v="2579.4326153846159"/>
  </r>
  <r>
    <x v="0"/>
    <s v="Finn Cotta"/>
    <s v="Associate"/>
    <x v="96"/>
    <x v="96"/>
    <x v="0"/>
    <x v="5"/>
    <x v="3"/>
    <x v="0"/>
    <x v="1"/>
    <n v="0"/>
    <s v="OffshoreAssociate"/>
    <n v="30"/>
    <n v="615.38461538461536"/>
    <n v="1.2"/>
    <n v="0.9"/>
    <n v="0"/>
    <x v="0"/>
    <n v="5184"/>
    <n v="0"/>
    <n v="0"/>
    <n v="100"/>
    <n v="0"/>
    <n v="5084"/>
  </r>
  <r>
    <x v="0"/>
    <s v="Randy Floyed"/>
    <s v="Analyst"/>
    <x v="128"/>
    <x v="128"/>
    <x v="0"/>
    <x v="25"/>
    <x v="1"/>
    <x v="0"/>
    <x v="1"/>
    <n v="165"/>
    <s v="OffshoreAnalyst"/>
    <n v="24"/>
    <n v="384.61538461538464"/>
    <n v="1.2"/>
    <n v="1"/>
    <n v="0"/>
    <x v="0"/>
    <n v="4608"/>
    <n v="384.61538461538464"/>
    <n v="500"/>
    <n v="250"/>
    <n v="0"/>
    <n v="3473.3846153846152"/>
  </r>
  <r>
    <x v="0"/>
    <s v="Caroline Dudden"/>
    <s v="Analyst"/>
    <x v="105"/>
    <x v="105"/>
    <x v="1"/>
    <x v="49"/>
    <x v="1"/>
    <x v="3"/>
    <x v="0"/>
    <n v="162"/>
    <s v="OnsiteAnalyst"/>
    <n v="48"/>
    <n v="5416.666666666667"/>
    <n v="1"/>
    <n v="1.0900000000000001"/>
    <n v="0"/>
    <x v="0"/>
    <n v="8475.84"/>
    <n v="5416.666666666667"/>
    <n v="0"/>
    <n v="50"/>
    <n v="0"/>
    <n v="3009.1733333333332"/>
  </r>
  <r>
    <x v="0"/>
    <s v="Retha Weatherburn"/>
    <s v="Director"/>
    <x v="240"/>
    <x v="240"/>
    <x v="1"/>
    <x v="46"/>
    <x v="3"/>
    <x v="1"/>
    <x v="1"/>
    <n v="162"/>
    <s v="OffshoreDirector"/>
    <n v="55"/>
    <n v="2307.6923076923076"/>
    <n v="0.8"/>
    <n v="1.19"/>
    <n v="0"/>
    <x v="0"/>
    <n v="8482.32"/>
    <n v="2307.6923076923076"/>
    <n v="200"/>
    <n v="10"/>
    <n v="0"/>
    <n v="5964.6276923076921"/>
  </r>
  <r>
    <x v="0"/>
    <s v="Bell Jelley"/>
    <s v="Senior Associate"/>
    <x v="110"/>
    <x v="110"/>
    <x v="1"/>
    <x v="68"/>
    <x v="3"/>
    <x v="1"/>
    <x v="1"/>
    <n v="160"/>
    <s v="OffshoreSenior Associate"/>
    <n v="35"/>
    <n v="923.07692307692309"/>
    <n v="0.8"/>
    <n v="1.1200000000000001"/>
    <n v="0"/>
    <x v="0"/>
    <n v="5017.6000000000004"/>
    <n v="923.07692307692309"/>
    <n v="750"/>
    <n v="100"/>
    <n v="0"/>
    <n v="3244.5230769230775"/>
  </r>
  <r>
    <x v="0"/>
    <s v="Mira Dighton"/>
    <s v="Senior Manager"/>
    <x v="251"/>
    <x v="251"/>
    <x v="1"/>
    <x v="76"/>
    <x v="5"/>
    <x v="0"/>
    <x v="0"/>
    <n v="0"/>
    <s v="OnsiteSenior Manager"/>
    <n v="72"/>
    <n v="8333.3333333333339"/>
    <n v="1.2"/>
    <n v="0.96"/>
    <n v="0"/>
    <x v="0"/>
    <n v="0"/>
    <n v="0"/>
    <n v="0"/>
    <n v="0"/>
    <n v="0"/>
    <n v="0"/>
  </r>
  <r>
    <x v="0"/>
    <s v="Glory Layfield"/>
    <s v="Contractor"/>
    <x v="78"/>
    <x v="78"/>
    <x v="1"/>
    <x v="59"/>
    <x v="0"/>
    <x v="1"/>
    <x v="1"/>
    <n v="160"/>
    <s v="OffshoreContractor"/>
    <n v="40"/>
    <n v="46"/>
    <n v="0.8"/>
    <n v="1.03"/>
    <n v="0"/>
    <x v="0"/>
    <n v="5273.6"/>
    <n v="0"/>
    <n v="0"/>
    <n v="0"/>
    <n v="7360"/>
    <n v="-2086.3999999999996"/>
  </r>
  <r>
    <x v="0"/>
    <s v="Rori Renfree"/>
    <s v="Contractor"/>
    <x v="16"/>
    <x v="16"/>
    <x v="1"/>
    <x v="16"/>
    <x v="1"/>
    <x v="3"/>
    <x v="1"/>
    <n v="168"/>
    <s v="OffshoreContractor"/>
    <n v="48"/>
    <n v="47"/>
    <n v="1"/>
    <n v="1.1499999999999999"/>
    <n v="0"/>
    <x v="0"/>
    <n v="9273.5999999999985"/>
    <n v="0"/>
    <n v="0"/>
    <n v="50"/>
    <n v="7896"/>
    <n v="1327.5999999999985"/>
  </r>
  <r>
    <x v="0"/>
    <s v="Gerty Bushill"/>
    <s v="Contractor"/>
    <x v="222"/>
    <x v="222"/>
    <x v="1"/>
    <x v="90"/>
    <x v="5"/>
    <x v="1"/>
    <x v="1"/>
    <n v="0"/>
    <s v="OffshoreContractor"/>
    <n v="40"/>
    <n v="55"/>
    <n v="0.8"/>
    <n v="1.01"/>
    <n v="0"/>
    <x v="0"/>
    <n v="0"/>
    <n v="0"/>
    <n v="500"/>
    <n v="10"/>
    <n v="0"/>
    <n v="-510"/>
  </r>
  <r>
    <x v="0"/>
    <s v="Beaufort Krause"/>
    <s v="Contractor"/>
    <x v="298"/>
    <x v="298"/>
    <x v="1"/>
    <x v="65"/>
    <x v="5"/>
    <x v="2"/>
    <x v="1"/>
    <n v="0"/>
    <s v="OffshoreContractor"/>
    <n v="40"/>
    <n v="44"/>
    <n v="1.1000000000000001"/>
    <n v="1.2"/>
    <n v="0"/>
    <x v="0"/>
    <n v="0"/>
    <n v="0"/>
    <n v="0"/>
    <n v="0"/>
    <n v="0"/>
    <n v="0"/>
  </r>
  <r>
    <x v="0"/>
    <s v="Kathie Bricklebank"/>
    <s v="Contractor"/>
    <x v="274"/>
    <x v="274"/>
    <x v="1"/>
    <x v="3"/>
    <x v="2"/>
    <x v="3"/>
    <x v="1"/>
    <n v="168"/>
    <s v="OffshoreContractor"/>
    <n v="40"/>
    <n v="54"/>
    <n v="1"/>
    <n v="0.98"/>
    <n v="0"/>
    <x v="0"/>
    <n v="6585.5999999999995"/>
    <n v="0"/>
    <n v="1000"/>
    <n v="0"/>
    <n v="9072"/>
    <n v="-3486.4000000000005"/>
  </r>
  <r>
    <x v="0"/>
    <s v="Son Shyram"/>
    <s v="Analyst"/>
    <x v="269"/>
    <x v="269"/>
    <x v="1"/>
    <x v="11"/>
    <x v="2"/>
    <x v="1"/>
    <x v="1"/>
    <n v="164"/>
    <s v="OffshoreAnalyst"/>
    <n v="24"/>
    <n v="384.61538461538464"/>
    <n v="0.8"/>
    <n v="0.95"/>
    <n v="0"/>
    <x v="0"/>
    <n v="2991.36"/>
    <n v="384.61538461538464"/>
    <n v="0"/>
    <n v="50"/>
    <n v="0"/>
    <n v="2556.7446153846154"/>
  </r>
  <r>
    <x v="0"/>
    <s v="Paulita Kensitt"/>
    <s v="Contractor"/>
    <x v="52"/>
    <x v="52"/>
    <x v="0"/>
    <x v="39"/>
    <x v="1"/>
    <x v="0"/>
    <x v="1"/>
    <n v="83"/>
    <s v="OffshoreContractor"/>
    <n v="40"/>
    <n v="47"/>
    <n v="1.2"/>
    <n v="0.99"/>
    <n v="0"/>
    <x v="0"/>
    <n v="7603.2"/>
    <n v="0"/>
    <n v="1000"/>
    <n v="0"/>
    <n v="3901"/>
    <n v="2702.2"/>
  </r>
  <r>
    <x v="0"/>
    <s v="Roze Larwell"/>
    <s v="Contractor"/>
    <x v="78"/>
    <x v="78"/>
    <x v="1"/>
    <x v="59"/>
    <x v="0"/>
    <x v="1"/>
    <x v="1"/>
    <n v="0"/>
    <s v="OffshoreContractor"/>
    <n v="40"/>
    <n v="54"/>
    <n v="0.8"/>
    <n v="1.03"/>
    <n v="0"/>
    <x v="0"/>
    <n v="0"/>
    <n v="0"/>
    <n v="500"/>
    <n v="500"/>
    <n v="0"/>
    <n v="-1000"/>
  </r>
  <r>
    <x v="0"/>
    <s v="Evelyn McDonagh"/>
    <s v="Senior Associate"/>
    <x v="34"/>
    <x v="34"/>
    <x v="1"/>
    <x v="18"/>
    <x v="3"/>
    <x v="3"/>
    <x v="1"/>
    <n v="160"/>
    <s v="OffshoreSenior Associate"/>
    <n v="35"/>
    <n v="923.07692307692309"/>
    <n v="1"/>
    <n v="1.01"/>
    <n v="0"/>
    <x v="0"/>
    <n v="5656"/>
    <n v="923.07692307692309"/>
    <n v="200"/>
    <n v="500"/>
    <n v="0"/>
    <n v="4032.9230769230771"/>
  </r>
  <r>
    <x v="0"/>
    <s v="Gaylor Durnall"/>
    <s v="Senior Associate"/>
    <x v="67"/>
    <x v="67"/>
    <x v="1"/>
    <x v="44"/>
    <x v="4"/>
    <x v="3"/>
    <x v="1"/>
    <n v="92"/>
    <s v="OffshoreSenior Associate"/>
    <n v="35"/>
    <n v="923.07692307692309"/>
    <n v="1"/>
    <n v="0.88"/>
    <n v="0"/>
    <x v="0"/>
    <n v="2833.6"/>
    <n v="923.07692307692309"/>
    <n v="0"/>
    <n v="250"/>
    <n v="0"/>
    <n v="1660.5230769230768"/>
  </r>
  <r>
    <x v="0"/>
    <s v="Joela Riddich"/>
    <s v="Senior Associate"/>
    <x v="88"/>
    <x v="88"/>
    <x v="1"/>
    <x v="53"/>
    <x v="5"/>
    <x v="1"/>
    <x v="1"/>
    <n v="0"/>
    <s v="OffshoreSenior Associate"/>
    <n v="35"/>
    <n v="923.07692307692309"/>
    <n v="0.8"/>
    <n v="1.1100000000000001"/>
    <n v="0"/>
    <x v="0"/>
    <n v="0"/>
    <n v="0"/>
    <n v="200"/>
    <n v="100"/>
    <n v="0"/>
    <n v="-300"/>
  </r>
  <r>
    <x v="0"/>
    <s v="Mora Sheed"/>
    <s v="Analyst"/>
    <x v="248"/>
    <x v="248"/>
    <x v="1"/>
    <x v="94"/>
    <x v="2"/>
    <x v="1"/>
    <x v="1"/>
    <n v="162"/>
    <s v="OffshoreAnalyst"/>
    <n v="24"/>
    <n v="384.61538461538464"/>
    <n v="0.8"/>
    <n v="1.03"/>
    <n v="0"/>
    <x v="0"/>
    <n v="3203.712"/>
    <n v="384.61538461538464"/>
    <n v="200"/>
    <n v="50"/>
    <n v="0"/>
    <n v="2569.0966153846152"/>
  </r>
  <r>
    <x v="0"/>
    <s v="Janis Dyer"/>
    <s v="Senior Associate"/>
    <x v="109"/>
    <x v="109"/>
    <x v="0"/>
    <x v="35"/>
    <x v="5"/>
    <x v="2"/>
    <x v="0"/>
    <n v="162"/>
    <s v="OnsiteSenior Associate"/>
    <n v="60"/>
    <n v="6250"/>
    <n v="1.1000000000000001"/>
    <n v="0.95"/>
    <n v="0"/>
    <x v="0"/>
    <n v="10032"/>
    <n v="6250"/>
    <n v="500"/>
    <n v="0"/>
    <n v="0"/>
    <n v="3282"/>
  </r>
  <r>
    <x v="0"/>
    <s v="Miran Surpliss"/>
    <s v="Analyst"/>
    <x v="132"/>
    <x v="132"/>
    <x v="1"/>
    <x v="74"/>
    <x v="1"/>
    <x v="2"/>
    <x v="0"/>
    <n v="167"/>
    <s v="OnsiteAnalyst"/>
    <n v="48"/>
    <n v="5416.666666666667"/>
    <n v="1.1000000000000001"/>
    <n v="0.81"/>
    <n v="0"/>
    <x v="0"/>
    <n v="7142.2560000000003"/>
    <n v="5416.666666666667"/>
    <n v="750"/>
    <n v="100"/>
    <n v="0"/>
    <n v="875.58933333333334"/>
  </r>
  <r>
    <x v="0"/>
    <s v="Auberta Rosenkranc"/>
    <s v="Senior Associate"/>
    <x v="233"/>
    <x v="233"/>
    <x v="1"/>
    <x v="61"/>
    <x v="2"/>
    <x v="3"/>
    <x v="1"/>
    <n v="167"/>
    <s v="OffshoreSenior Associate"/>
    <n v="35"/>
    <n v="923.07692307692309"/>
    <n v="1"/>
    <n v="1.1599999999999999"/>
    <n v="0"/>
    <x v="0"/>
    <n v="6780.2"/>
    <n v="923.07692307692309"/>
    <n v="0"/>
    <n v="0"/>
    <n v="0"/>
    <n v="5857.123076923077"/>
  </r>
  <r>
    <x v="0"/>
    <s v="Jacky Bampkin"/>
    <s v="Contractor"/>
    <x v="273"/>
    <x v="273"/>
    <x v="1"/>
    <x v="87"/>
    <x v="0"/>
    <x v="0"/>
    <x v="0"/>
    <n v="133"/>
    <s v="OnsiteContractor"/>
    <n v="72"/>
    <n v="73"/>
    <n v="1.2"/>
    <n v="0.86"/>
    <n v="0"/>
    <x v="0"/>
    <n v="9882.4319999999989"/>
    <n v="0"/>
    <n v="0"/>
    <n v="500"/>
    <n v="9709"/>
    <n v="-326.56800000000112"/>
  </r>
  <r>
    <x v="0"/>
    <s v="Demetria Luscombe"/>
    <s v="Contractor"/>
    <x v="238"/>
    <x v="238"/>
    <x v="0"/>
    <x v="6"/>
    <x v="4"/>
    <x v="1"/>
    <x v="1"/>
    <n v="163"/>
    <s v="OffshoreContractor"/>
    <n v="48"/>
    <n v="44"/>
    <n v="0.8"/>
    <n v="1.04"/>
    <n v="0"/>
    <x v="0"/>
    <n v="6389.76"/>
    <n v="0"/>
    <n v="1000"/>
    <n v="250"/>
    <n v="7172"/>
    <n v="-2032.2399999999998"/>
  </r>
  <r>
    <x v="0"/>
    <s v="Kalvin Bocock"/>
    <s v="Contractor"/>
    <x v="181"/>
    <x v="181"/>
    <x v="1"/>
    <x v="27"/>
    <x v="5"/>
    <x v="4"/>
    <x v="0"/>
    <n v="166"/>
    <s v="OnsiteContractor"/>
    <n v="72"/>
    <n v="75"/>
    <n v="0.9"/>
    <n v="1.2"/>
    <n v="0"/>
    <x v="0"/>
    <n v="12908.160000000002"/>
    <n v="0"/>
    <n v="200"/>
    <n v="50"/>
    <n v="12450"/>
    <n v="208.16000000000167"/>
  </r>
  <r>
    <x v="0"/>
    <s v="Lana Polin"/>
    <s v="Analyst"/>
    <x v="36"/>
    <x v="36"/>
    <x v="0"/>
    <x v="12"/>
    <x v="1"/>
    <x v="1"/>
    <x v="1"/>
    <n v="167"/>
    <s v="OffshoreAnalyst"/>
    <n v="24"/>
    <n v="384.61538461538464"/>
    <n v="0.8"/>
    <n v="0.99"/>
    <n v="0"/>
    <x v="0"/>
    <n v="3041.2799999999997"/>
    <n v="384.61538461538464"/>
    <n v="200"/>
    <n v="50"/>
    <n v="0"/>
    <n v="2406.664615384615"/>
  </r>
  <r>
    <x v="0"/>
    <s v="Dorolice Elden"/>
    <s v="Contractor"/>
    <x v="9"/>
    <x v="9"/>
    <x v="1"/>
    <x v="9"/>
    <x v="3"/>
    <x v="3"/>
    <x v="1"/>
    <n v="166"/>
    <s v="OffshoreContractor"/>
    <n v="48"/>
    <n v="47"/>
    <n v="1"/>
    <n v="1.1499999999999999"/>
    <n v="0"/>
    <x v="0"/>
    <n v="9163.1999999999989"/>
    <n v="0"/>
    <n v="750"/>
    <n v="250"/>
    <n v="7802"/>
    <n v="361.19999999999891"/>
  </r>
  <r>
    <x v="0"/>
    <s v="Alex Gwillim"/>
    <s v="Contractor"/>
    <x v="236"/>
    <x v="236"/>
    <x v="1"/>
    <x v="65"/>
    <x v="5"/>
    <x v="3"/>
    <x v="1"/>
    <n v="163"/>
    <s v="OffshoreContractor"/>
    <n v="40"/>
    <n v="42"/>
    <n v="1"/>
    <n v="1.2"/>
    <n v="0"/>
    <x v="0"/>
    <n v="7824"/>
    <n v="0"/>
    <n v="200"/>
    <n v="10"/>
    <n v="6846"/>
    <n v="768"/>
  </r>
  <r>
    <x v="0"/>
    <s v="Terrill Casella"/>
    <s v="Contractor"/>
    <x v="265"/>
    <x v="265"/>
    <x v="1"/>
    <x v="0"/>
    <x v="0"/>
    <x v="2"/>
    <x v="1"/>
    <n v="164"/>
    <s v="OffshoreContractor"/>
    <n v="48"/>
    <n v="55"/>
    <n v="1.1000000000000001"/>
    <n v="1"/>
    <n v="0"/>
    <x v="0"/>
    <n v="8659.2000000000007"/>
    <n v="0"/>
    <n v="500"/>
    <n v="100"/>
    <n v="9020"/>
    <n v="-960.79999999999927"/>
  </r>
  <r>
    <x v="0"/>
    <s v="Norrie Webb"/>
    <s v="Analyst"/>
    <x v="98"/>
    <x v="98"/>
    <x v="1"/>
    <x v="17"/>
    <x v="4"/>
    <x v="0"/>
    <x v="1"/>
    <n v="0"/>
    <s v="OffshoreAnalyst"/>
    <n v="24"/>
    <n v="384.61538461538464"/>
    <n v="1.2"/>
    <n v="0.86"/>
    <n v="0"/>
    <x v="0"/>
    <n v="0"/>
    <n v="0"/>
    <n v="0"/>
    <n v="50"/>
    <n v="0"/>
    <n v="-50"/>
  </r>
  <r>
    <x v="0"/>
    <s v="Rancell Culpan"/>
    <s v="Analyst"/>
    <x v="221"/>
    <x v="221"/>
    <x v="1"/>
    <x v="67"/>
    <x v="4"/>
    <x v="1"/>
    <x v="1"/>
    <n v="0"/>
    <s v="OffshoreAnalyst"/>
    <n v="24"/>
    <n v="384.61538461538464"/>
    <n v="0.8"/>
    <n v="0.81"/>
    <n v="0"/>
    <x v="0"/>
    <n v="0"/>
    <n v="0"/>
    <n v="0"/>
    <n v="50"/>
    <n v="0"/>
    <n v="-50"/>
  </r>
  <r>
    <x v="0"/>
    <s v="Cirillo Emmens"/>
    <s v="Associate"/>
    <x v="295"/>
    <x v="295"/>
    <x v="0"/>
    <x v="84"/>
    <x v="3"/>
    <x v="1"/>
    <x v="1"/>
    <n v="168"/>
    <s v="OffshoreAssociate"/>
    <n v="30"/>
    <n v="615.38461538461536"/>
    <n v="0.8"/>
    <n v="0.92"/>
    <n v="0"/>
    <x v="0"/>
    <n v="3532.8"/>
    <n v="615.38461538461536"/>
    <n v="0"/>
    <n v="0"/>
    <n v="0"/>
    <n v="2917.4153846153849"/>
  </r>
  <r>
    <x v="0"/>
    <s v="Connor Lamberts"/>
    <s v="Senior Associate"/>
    <x v="58"/>
    <x v="58"/>
    <x v="1"/>
    <x v="43"/>
    <x v="3"/>
    <x v="1"/>
    <x v="1"/>
    <n v="168"/>
    <s v="OffshoreSenior Associate"/>
    <n v="35"/>
    <n v="923.07692307692309"/>
    <n v="0.8"/>
    <n v="1.05"/>
    <n v="0"/>
    <x v="0"/>
    <n v="4939.2"/>
    <n v="923.07692307692309"/>
    <n v="0"/>
    <n v="250"/>
    <n v="0"/>
    <n v="3766.123076923077"/>
  </r>
  <r>
    <x v="0"/>
    <s v="Deanne Duplain"/>
    <s v="Analyst"/>
    <x v="200"/>
    <x v="200"/>
    <x v="0"/>
    <x v="7"/>
    <x v="0"/>
    <x v="1"/>
    <x v="1"/>
    <n v="162"/>
    <s v="OffshoreAnalyst"/>
    <n v="24"/>
    <n v="384.61538461538464"/>
    <n v="0.8"/>
    <n v="1.1399999999999999"/>
    <n v="0"/>
    <x v="0"/>
    <n v="3502.08"/>
    <n v="384.61538461538464"/>
    <n v="1000"/>
    <n v="10"/>
    <n v="0"/>
    <n v="2107.4646153846152"/>
  </r>
  <r>
    <x v="0"/>
    <s v="Broderick Asling"/>
    <s v="Analyst"/>
    <x v="123"/>
    <x v="123"/>
    <x v="1"/>
    <x v="53"/>
    <x v="5"/>
    <x v="0"/>
    <x v="0"/>
    <n v="127"/>
    <s v="OnsiteAnalyst"/>
    <n v="48"/>
    <n v="5416.666666666667"/>
    <n v="1.2"/>
    <n v="1.1100000000000001"/>
    <n v="0"/>
    <x v="0"/>
    <n v="8119.8720000000003"/>
    <n v="5416.666666666667"/>
    <n v="1000"/>
    <n v="50"/>
    <n v="0"/>
    <n v="1653.2053333333333"/>
  </r>
  <r>
    <x v="0"/>
    <s v="Aryn Drynan"/>
    <s v="Contractor"/>
    <x v="205"/>
    <x v="205"/>
    <x v="1"/>
    <x v="44"/>
    <x v="4"/>
    <x v="2"/>
    <x v="0"/>
    <n v="164"/>
    <s v="OnsiteContractor"/>
    <n v="65"/>
    <n v="70"/>
    <n v="1.1000000000000001"/>
    <n v="0.88"/>
    <n v="0"/>
    <x v="0"/>
    <n v="10318.880000000001"/>
    <n v="0"/>
    <n v="500"/>
    <n v="50"/>
    <n v="11480"/>
    <n v="-1711.119999999999"/>
  </r>
  <r>
    <x v="0"/>
    <s v="Jens Dran"/>
    <s v="Associate"/>
    <x v="282"/>
    <x v="282"/>
    <x v="1"/>
    <x v="15"/>
    <x v="2"/>
    <x v="3"/>
    <x v="1"/>
    <n v="0"/>
    <s v="OffshoreAssociate"/>
    <n v="30"/>
    <n v="615.38461538461536"/>
    <n v="1"/>
    <n v="1.1000000000000001"/>
    <n v="0"/>
    <x v="0"/>
    <n v="0"/>
    <n v="0"/>
    <n v="0"/>
    <n v="100"/>
    <n v="0"/>
    <n v="-100"/>
  </r>
  <r>
    <x v="0"/>
    <s v="Titus Dollar"/>
    <s v="Contractor"/>
    <x v="133"/>
    <x v="133"/>
    <x v="1"/>
    <x v="78"/>
    <x v="3"/>
    <x v="3"/>
    <x v="1"/>
    <n v="162"/>
    <s v="OffshoreContractor"/>
    <n v="48"/>
    <n v="55"/>
    <n v="1"/>
    <n v="1.07"/>
    <n v="0"/>
    <x v="0"/>
    <n v="8320.32"/>
    <n v="0"/>
    <n v="200"/>
    <n v="500"/>
    <n v="8910"/>
    <n v="-1289.6800000000003"/>
  </r>
  <r>
    <x v="0"/>
    <s v="Ursala De la Barre"/>
    <s v="Analyst"/>
    <x v="103"/>
    <x v="103"/>
    <x v="1"/>
    <x v="30"/>
    <x v="1"/>
    <x v="2"/>
    <x v="1"/>
    <n v="163"/>
    <s v="OffshoreAnalyst"/>
    <n v="24"/>
    <n v="384.61538461538464"/>
    <n v="1.1000000000000001"/>
    <n v="1.01"/>
    <n v="0"/>
    <x v="0"/>
    <n v="4346.2320000000009"/>
    <n v="384.61538461538464"/>
    <n v="500"/>
    <n v="0"/>
    <n v="0"/>
    <n v="3461.6166153846161"/>
  </r>
  <r>
    <x v="0"/>
    <s v="Renelle Arro"/>
    <s v="Director"/>
    <x v="20"/>
    <x v="20"/>
    <x v="1"/>
    <x v="20"/>
    <x v="1"/>
    <x v="1"/>
    <x v="0"/>
    <n v="84"/>
    <s v="OnsiteDirector"/>
    <n v="90"/>
    <n v="9166.6666666666661"/>
    <n v="0.8"/>
    <n v="1.07"/>
    <n v="0"/>
    <x v="0"/>
    <n v="6471.3600000000006"/>
    <n v="9166.6666666666661"/>
    <n v="500"/>
    <n v="0"/>
    <n v="0"/>
    <n v="-3195.3066666666655"/>
  </r>
  <r>
    <x v="0"/>
    <s v="Jo-anne Terbrugge"/>
    <s v="Contractor"/>
    <x v="255"/>
    <x v="255"/>
    <x v="1"/>
    <x v="64"/>
    <x v="3"/>
    <x v="4"/>
    <x v="0"/>
    <n v="161"/>
    <s v="OnsiteContractor"/>
    <n v="65"/>
    <n v="77"/>
    <n v="0.9"/>
    <n v="0.97"/>
    <n v="0"/>
    <x v="0"/>
    <n v="9135.9449999999997"/>
    <n v="0"/>
    <n v="0"/>
    <n v="50"/>
    <n v="12397"/>
    <n v="-3311.0550000000003"/>
  </r>
  <r>
    <x v="0"/>
    <s v="Daffi Glenister"/>
    <s v="Analyst"/>
    <x v="225"/>
    <x v="225"/>
    <x v="1"/>
    <x v="58"/>
    <x v="3"/>
    <x v="2"/>
    <x v="1"/>
    <n v="113"/>
    <s v="OffshoreAnalyst"/>
    <n v="24"/>
    <n v="384.61538461538464"/>
    <n v="1.1000000000000001"/>
    <n v="1"/>
    <n v="0"/>
    <x v="0"/>
    <n v="2983.2000000000003"/>
    <n v="384.61538461538464"/>
    <n v="0"/>
    <n v="250"/>
    <n v="0"/>
    <n v="2348.5846153846155"/>
  </r>
  <r>
    <x v="0"/>
    <s v="Roshelle Bauckham"/>
    <s v="Associate"/>
    <x v="238"/>
    <x v="238"/>
    <x v="0"/>
    <x v="6"/>
    <x v="4"/>
    <x v="1"/>
    <x v="1"/>
    <n v="165"/>
    <s v="OffshoreAssociate"/>
    <n v="30"/>
    <n v="615.38461538461536"/>
    <n v="0.8"/>
    <n v="1.04"/>
    <n v="0"/>
    <x v="0"/>
    <n v="3993.6000000000004"/>
    <n v="615.38461538461536"/>
    <n v="500"/>
    <n v="10"/>
    <n v="0"/>
    <n v="2868.2153846153851"/>
  </r>
  <r>
    <x v="0"/>
    <s v="Derwin Bertson"/>
    <s v="Analyst"/>
    <x v="91"/>
    <x v="91"/>
    <x v="1"/>
    <x v="45"/>
    <x v="3"/>
    <x v="3"/>
    <x v="1"/>
    <n v="136"/>
    <s v="OffshoreAnalyst"/>
    <n v="24"/>
    <n v="384.61538461538464"/>
    <n v="1"/>
    <n v="1.1200000000000001"/>
    <n v="0"/>
    <x v="0"/>
    <n v="3655.6800000000003"/>
    <n v="384.61538461538464"/>
    <n v="1000"/>
    <n v="250"/>
    <n v="0"/>
    <n v="2021.0646153846155"/>
  </r>
  <r>
    <x v="0"/>
    <s v="Mickey Roels"/>
    <s v="Contractor"/>
    <x v="14"/>
    <x v="14"/>
    <x v="1"/>
    <x v="14"/>
    <x v="5"/>
    <x v="4"/>
    <x v="1"/>
    <n v="162"/>
    <s v="OffshoreContractor"/>
    <n v="48"/>
    <n v="42"/>
    <n v="0.9"/>
    <n v="1.03"/>
    <n v="0"/>
    <x v="0"/>
    <n v="7208.3520000000008"/>
    <n v="0"/>
    <n v="0"/>
    <n v="10"/>
    <n v="6804"/>
    <n v="394.35200000000077"/>
  </r>
  <r>
    <x v="0"/>
    <s v="Kliment Bownde"/>
    <s v="Analyst"/>
    <x v="184"/>
    <x v="184"/>
    <x v="0"/>
    <x v="68"/>
    <x v="3"/>
    <x v="4"/>
    <x v="1"/>
    <n v="0"/>
    <s v="OffshoreAnalyst"/>
    <n v="24"/>
    <n v="384.61538461538464"/>
    <n v="0.9"/>
    <n v="1.1200000000000001"/>
    <n v="0"/>
    <x v="0"/>
    <n v="3870.7200000000003"/>
    <n v="0"/>
    <n v="1000"/>
    <n v="50"/>
    <n v="0"/>
    <n v="2820.7200000000003"/>
  </r>
  <r>
    <x v="0"/>
    <s v="Brandy Kosel"/>
    <s v="Contractor"/>
    <x v="11"/>
    <x v="11"/>
    <x v="1"/>
    <x v="11"/>
    <x v="2"/>
    <x v="4"/>
    <x v="1"/>
    <n v="165"/>
    <s v="OffshoreContractor"/>
    <n v="35"/>
    <n v="48"/>
    <n v="0.9"/>
    <n v="0.95"/>
    <n v="0"/>
    <x v="0"/>
    <n v="4937.625"/>
    <n v="0"/>
    <n v="750"/>
    <n v="50"/>
    <n v="7920"/>
    <n v="-3782.375"/>
  </r>
  <r>
    <x v="0"/>
    <s v="Janessa Tudhope"/>
    <s v="Associate"/>
    <x v="214"/>
    <x v="214"/>
    <x v="1"/>
    <x v="0"/>
    <x v="0"/>
    <x v="3"/>
    <x v="1"/>
    <n v="165"/>
    <s v="OffshoreAssociate"/>
    <n v="30"/>
    <n v="615.38461538461536"/>
    <n v="1"/>
    <n v="1"/>
    <n v="0"/>
    <x v="0"/>
    <n v="4950"/>
    <n v="615.38461538461536"/>
    <n v="0"/>
    <n v="0"/>
    <n v="0"/>
    <n v="4334.6153846153848"/>
  </r>
  <r>
    <x v="0"/>
    <s v="Reynard Stanney"/>
    <s v="Senior Associate"/>
    <x v="288"/>
    <x v="288"/>
    <x v="0"/>
    <x v="25"/>
    <x v="1"/>
    <x v="2"/>
    <x v="1"/>
    <n v="162"/>
    <s v="OffshoreSenior Associate"/>
    <n v="35"/>
    <n v="923.07692307692309"/>
    <n v="1.1000000000000001"/>
    <n v="1"/>
    <n v="0"/>
    <x v="0"/>
    <n v="6160.0000000000009"/>
    <n v="923.07692307692309"/>
    <n v="0"/>
    <n v="50"/>
    <n v="0"/>
    <n v="5186.923076923078"/>
  </r>
  <r>
    <x v="0"/>
    <s v="Josefina Kineton"/>
    <s v="Senior Associate"/>
    <x v="149"/>
    <x v="149"/>
    <x v="1"/>
    <x v="45"/>
    <x v="3"/>
    <x v="1"/>
    <x v="0"/>
    <n v="160"/>
    <s v="OnsiteSenior Associate"/>
    <n v="60"/>
    <n v="6250"/>
    <n v="0.8"/>
    <n v="1.1200000000000001"/>
    <n v="0"/>
    <x v="0"/>
    <n v="8601.6"/>
    <n v="6250"/>
    <n v="1000"/>
    <n v="10"/>
    <n v="0"/>
    <n v="1341.6000000000004"/>
  </r>
  <r>
    <x v="0"/>
    <s v="Bern Heinschke"/>
    <s v="Associate"/>
    <x v="1"/>
    <x v="1"/>
    <x v="1"/>
    <x v="1"/>
    <x v="1"/>
    <x v="1"/>
    <x v="0"/>
    <n v="95"/>
    <s v="OnsiteAssociate"/>
    <n v="54"/>
    <n v="5666.666666666667"/>
    <n v="0.8"/>
    <n v="1.03"/>
    <n v="0"/>
    <x v="0"/>
    <n v="4227.12"/>
    <n v="5666.666666666667"/>
    <n v="500"/>
    <n v="0"/>
    <n v="0"/>
    <n v="-1939.5466666666671"/>
  </r>
  <r>
    <x v="0"/>
    <s v="Marrilee Rosso"/>
    <s v="Contractor"/>
    <x v="129"/>
    <x v="129"/>
    <x v="1"/>
    <x v="73"/>
    <x v="1"/>
    <x v="1"/>
    <x v="1"/>
    <n v="161"/>
    <s v="OffshoreContractor"/>
    <n v="35"/>
    <n v="50"/>
    <n v="0.8"/>
    <n v="0.86"/>
    <n v="0"/>
    <x v="0"/>
    <n v="3876.88"/>
    <n v="0"/>
    <n v="200"/>
    <n v="0"/>
    <n v="8050"/>
    <n v="-4373.12"/>
  </r>
  <r>
    <x v="0"/>
    <s v="Harriott Caush"/>
    <s v="Manager"/>
    <x v="137"/>
    <x v="137"/>
    <x v="1"/>
    <x v="40"/>
    <x v="5"/>
    <x v="3"/>
    <x v="0"/>
    <n v="0"/>
    <s v="OnsiteManager"/>
    <n v="65"/>
    <n v="7500"/>
    <n v="1"/>
    <n v="1.17"/>
    <n v="0"/>
    <x v="0"/>
    <n v="0"/>
    <n v="0"/>
    <n v="500"/>
    <n v="250"/>
    <n v="0"/>
    <n v="-750"/>
  </r>
  <r>
    <x v="0"/>
    <s v="Toby Crafts"/>
    <s v="Associate"/>
    <x v="111"/>
    <x v="111"/>
    <x v="0"/>
    <x v="47"/>
    <x v="0"/>
    <x v="0"/>
    <x v="1"/>
    <n v="164"/>
    <s v="OffshoreAssociate"/>
    <n v="30"/>
    <n v="615.38461538461536"/>
    <n v="1.2"/>
    <n v="1.1399999999999999"/>
    <n v="0"/>
    <x v="0"/>
    <n v="6566.4"/>
    <n v="615.38461538461536"/>
    <n v="0"/>
    <n v="0"/>
    <n v="0"/>
    <n v="5951.0153846153844"/>
  </r>
  <r>
    <x v="0"/>
    <s v="Elisabetta Perigo"/>
    <s v="Contractor"/>
    <x v="87"/>
    <x v="87"/>
    <x v="1"/>
    <x v="65"/>
    <x v="5"/>
    <x v="1"/>
    <x v="1"/>
    <n v="160"/>
    <s v="OffshoreContractor"/>
    <n v="40"/>
    <n v="55"/>
    <n v="0.8"/>
    <n v="1.2"/>
    <n v="0"/>
    <x v="0"/>
    <n v="6144"/>
    <n v="0"/>
    <n v="0"/>
    <n v="0"/>
    <n v="8800"/>
    <n v="-2656"/>
  </r>
  <r>
    <x v="0"/>
    <s v="Perry Chrishop"/>
    <s v="Associate"/>
    <x v="164"/>
    <x v="164"/>
    <x v="1"/>
    <x v="62"/>
    <x v="4"/>
    <x v="1"/>
    <x v="1"/>
    <n v="164"/>
    <s v="OffshoreAssociate"/>
    <n v="30"/>
    <n v="615.38461538461536"/>
    <n v="0.8"/>
    <n v="1.17"/>
    <n v="0"/>
    <x v="0"/>
    <n v="4605.12"/>
    <n v="615.38461538461536"/>
    <n v="0"/>
    <n v="50"/>
    <n v="0"/>
    <n v="3939.7353846153846"/>
  </r>
  <r>
    <x v="0"/>
    <s v="Val Foulks"/>
    <s v="Associate"/>
    <x v="19"/>
    <x v="19"/>
    <x v="1"/>
    <x v="19"/>
    <x v="2"/>
    <x v="1"/>
    <x v="1"/>
    <n v="164"/>
    <s v="OffshoreAssociate"/>
    <n v="30"/>
    <n v="615.38461538461536"/>
    <n v="0.8"/>
    <n v="1.07"/>
    <n v="0"/>
    <x v="0"/>
    <n v="4211.5200000000004"/>
    <n v="615.38461538461536"/>
    <n v="500"/>
    <n v="0"/>
    <n v="0"/>
    <n v="3096.1353846153852"/>
  </r>
  <r>
    <x v="0"/>
    <s v="Baldwin Baversor"/>
    <s v="Director"/>
    <x v="68"/>
    <x v="68"/>
    <x v="0"/>
    <x v="23"/>
    <x v="2"/>
    <x v="1"/>
    <x v="0"/>
    <n v="164"/>
    <s v="OnsiteDirector"/>
    <n v="90"/>
    <n v="9166.6666666666661"/>
    <n v="0.8"/>
    <n v="0.95"/>
    <n v="0"/>
    <x v="0"/>
    <n v="10944"/>
    <n v="9166.6666666666661"/>
    <n v="500"/>
    <n v="50"/>
    <n v="0"/>
    <n v="1227.3333333333339"/>
  </r>
  <r>
    <x v="0"/>
    <s v="Duffy Clatworthy"/>
    <s v="Contractor"/>
    <x v="57"/>
    <x v="57"/>
    <x v="1"/>
    <x v="33"/>
    <x v="1"/>
    <x v="4"/>
    <x v="0"/>
    <n v="140"/>
    <s v="OnsiteContractor"/>
    <n v="72"/>
    <n v="73"/>
    <n v="0.9"/>
    <n v="0.98"/>
    <n v="0"/>
    <x v="0"/>
    <n v="8890.56"/>
    <n v="0"/>
    <n v="0"/>
    <n v="0"/>
    <n v="10220"/>
    <n v="-1329.4400000000005"/>
  </r>
  <r>
    <x v="0"/>
    <s v="Lindy Colvine"/>
    <s v="Associate"/>
    <x v="5"/>
    <x v="5"/>
    <x v="0"/>
    <x v="5"/>
    <x v="3"/>
    <x v="1"/>
    <x v="1"/>
    <n v="163"/>
    <s v="OffshoreAssociate"/>
    <n v="30"/>
    <n v="615.38461538461536"/>
    <n v="0.8"/>
    <n v="0.9"/>
    <n v="0"/>
    <x v="0"/>
    <n v="3456"/>
    <n v="615.38461538461536"/>
    <n v="0"/>
    <n v="0"/>
    <n v="0"/>
    <n v="2840.6153846153848"/>
  </r>
  <r>
    <x v="0"/>
    <s v="Reggi Magor"/>
    <s v="Senior Associate"/>
    <x v="14"/>
    <x v="14"/>
    <x v="1"/>
    <x v="14"/>
    <x v="5"/>
    <x v="4"/>
    <x v="0"/>
    <n v="161"/>
    <s v="OnsiteSenior Associate"/>
    <n v="60"/>
    <n v="6250"/>
    <n v="0.9"/>
    <n v="1.03"/>
    <n v="0"/>
    <x v="0"/>
    <n v="8954.82"/>
    <n v="6250"/>
    <n v="200"/>
    <n v="0"/>
    <n v="0"/>
    <n v="2504.8199999999997"/>
  </r>
  <r>
    <x v="0"/>
    <s v="Harlen Bastick"/>
    <s v="Analyst"/>
    <x v="42"/>
    <x v="42"/>
    <x v="0"/>
    <x v="34"/>
    <x v="0"/>
    <x v="3"/>
    <x v="1"/>
    <n v="164"/>
    <s v="OffshoreAnalyst"/>
    <n v="24"/>
    <n v="384.61538461538464"/>
    <n v="1"/>
    <n v="0.9"/>
    <n v="0"/>
    <x v="0"/>
    <n v="3456"/>
    <n v="384.61538461538464"/>
    <n v="0"/>
    <n v="0"/>
    <n v="0"/>
    <n v="3071.3846153846152"/>
  </r>
  <r>
    <x v="0"/>
    <s v="Carolyne Willmetts"/>
    <s v="Contractor"/>
    <x v="199"/>
    <x v="199"/>
    <x v="0"/>
    <x v="32"/>
    <x v="2"/>
    <x v="3"/>
    <x v="1"/>
    <n v="168"/>
    <s v="OffshoreContractor"/>
    <n v="40"/>
    <n v="50"/>
    <n v="1"/>
    <n v="1.0900000000000001"/>
    <n v="0"/>
    <x v="0"/>
    <n v="6976.0000000000009"/>
    <n v="0"/>
    <n v="0"/>
    <n v="100"/>
    <n v="8400"/>
    <n v="-1523.9999999999991"/>
  </r>
  <r>
    <x v="0"/>
    <s v="Gnni Fruish"/>
    <s v="Contractor"/>
    <x v="0"/>
    <x v="0"/>
    <x v="0"/>
    <x v="0"/>
    <x v="0"/>
    <x v="0"/>
    <x v="0"/>
    <n v="91"/>
    <s v="OnsiteContractor"/>
    <n v="60"/>
    <n v="71"/>
    <n v="1.2"/>
    <n v="1"/>
    <n v="0"/>
    <x v="0"/>
    <n v="11520"/>
    <n v="0"/>
    <n v="750"/>
    <n v="0"/>
    <n v="6461"/>
    <n v="4309"/>
  </r>
  <r>
    <x v="0"/>
    <s v="Gaspard Frary"/>
    <s v="Senior Associate"/>
    <x v="173"/>
    <x v="173"/>
    <x v="0"/>
    <x v="84"/>
    <x v="3"/>
    <x v="3"/>
    <x v="1"/>
    <n v="0"/>
    <s v="OffshoreSenior Associate"/>
    <n v="35"/>
    <n v="923.07692307692309"/>
    <n v="1"/>
    <n v="0.92"/>
    <n v="0"/>
    <x v="0"/>
    <n v="5152"/>
    <n v="0"/>
    <n v="0"/>
    <n v="10"/>
    <n v="0"/>
    <n v="5142"/>
  </r>
  <r>
    <x v="0"/>
    <s v="Hallie Ruppertz"/>
    <s v="Contractor"/>
    <x v="125"/>
    <x v="125"/>
    <x v="1"/>
    <x v="59"/>
    <x v="0"/>
    <x v="3"/>
    <x v="1"/>
    <n v="0"/>
    <s v="OffshoreContractor"/>
    <n v="35"/>
    <n v="51"/>
    <n v="1"/>
    <n v="1.03"/>
    <n v="0"/>
    <x v="0"/>
    <n v="0"/>
    <n v="0"/>
    <n v="200"/>
    <n v="10"/>
    <n v="0"/>
    <n v="-210"/>
  </r>
  <r>
    <x v="0"/>
    <s v="Kiley Fowkes"/>
    <s v="Contractor"/>
    <x v="160"/>
    <x v="160"/>
    <x v="1"/>
    <x v="47"/>
    <x v="0"/>
    <x v="1"/>
    <x v="1"/>
    <n v="162"/>
    <s v="OffshoreContractor"/>
    <n v="35"/>
    <n v="53"/>
    <n v="0.8"/>
    <n v="1.1399999999999999"/>
    <n v="0"/>
    <x v="0"/>
    <n v="5171.04"/>
    <n v="0"/>
    <n v="750"/>
    <n v="50"/>
    <n v="8586"/>
    <n v="-4214.96"/>
  </r>
  <r>
    <x v="0"/>
    <s v="Algernon Fend"/>
    <s v="Senior Associate"/>
    <x v="256"/>
    <x v="256"/>
    <x v="1"/>
    <x v="22"/>
    <x v="2"/>
    <x v="3"/>
    <x v="1"/>
    <n v="166"/>
    <s v="OffshoreSenior Associate"/>
    <n v="35"/>
    <n v="923.07692307692309"/>
    <n v="1"/>
    <n v="1.2"/>
    <n v="0"/>
    <x v="0"/>
    <n v="6972"/>
    <n v="923.07692307692309"/>
    <n v="500"/>
    <n v="50"/>
    <n v="0"/>
    <n v="5498.9230769230771"/>
  </r>
  <r>
    <x v="0"/>
    <s v="Ainsley Alfwy"/>
    <s v="Senior Associate"/>
    <x v="177"/>
    <x v="177"/>
    <x v="0"/>
    <x v="30"/>
    <x v="1"/>
    <x v="1"/>
    <x v="0"/>
    <n v="112"/>
    <s v="OnsiteSenior Associate"/>
    <n v="60"/>
    <n v="6250"/>
    <n v="0.8"/>
    <n v="1.01"/>
    <n v="0"/>
    <x v="0"/>
    <n v="7756.8"/>
    <n v="6250"/>
    <n v="1000"/>
    <n v="250"/>
    <n v="0"/>
    <n v="256.80000000000018"/>
  </r>
  <r>
    <x v="0"/>
    <s v="Coriss Fayerbrother"/>
    <s v="Manager"/>
    <x v="272"/>
    <x v="272"/>
    <x v="1"/>
    <x v="95"/>
    <x v="2"/>
    <x v="1"/>
    <x v="0"/>
    <n v="0"/>
    <s v="OnsiteManager"/>
    <n v="65"/>
    <n v="7500"/>
    <n v="0.8"/>
    <n v="1.04"/>
    <n v="0"/>
    <x v="0"/>
    <n v="0"/>
    <n v="0"/>
    <n v="0"/>
    <n v="0"/>
    <n v="0"/>
    <n v="0"/>
  </r>
  <r>
    <x v="0"/>
    <s v="Lilian Issitt"/>
    <s v="Associate"/>
    <x v="209"/>
    <x v="209"/>
    <x v="0"/>
    <x v="87"/>
    <x v="0"/>
    <x v="3"/>
    <x v="0"/>
    <n v="0"/>
    <s v="OnsiteAssociate"/>
    <n v="54"/>
    <n v="5666.666666666667"/>
    <n v="1"/>
    <n v="0.86"/>
    <n v="0"/>
    <x v="0"/>
    <n v="7430.4"/>
    <n v="0"/>
    <n v="500"/>
    <n v="0"/>
    <n v="0"/>
    <n v="6930.4"/>
  </r>
  <r>
    <x v="0"/>
    <s v="Tripp Kime"/>
    <s v="Associate"/>
    <x v="204"/>
    <x v="204"/>
    <x v="1"/>
    <x v="56"/>
    <x v="4"/>
    <x v="1"/>
    <x v="0"/>
    <n v="165"/>
    <s v="OnsiteAssociate"/>
    <n v="54"/>
    <n v="5666.666666666667"/>
    <n v="0.8"/>
    <n v="0.82"/>
    <n v="0"/>
    <x v="0"/>
    <n v="5844.96"/>
    <n v="5666.666666666667"/>
    <n v="0"/>
    <n v="0"/>
    <n v="0"/>
    <n v="178.29333333333307"/>
  </r>
  <r>
    <x v="0"/>
    <s v="Ginevra Tovey"/>
    <s v="Analyst"/>
    <x v="235"/>
    <x v="235"/>
    <x v="1"/>
    <x v="77"/>
    <x v="2"/>
    <x v="2"/>
    <x v="1"/>
    <n v="166"/>
    <s v="OffshoreAnalyst"/>
    <n v="24"/>
    <n v="384.61538461538464"/>
    <n v="1.1000000000000001"/>
    <n v="1.1499999999999999"/>
    <n v="0"/>
    <x v="0"/>
    <n v="5039.76"/>
    <n v="384.61538461538464"/>
    <n v="750"/>
    <n v="250"/>
    <n v="0"/>
    <n v="3655.1446153846155"/>
  </r>
  <r>
    <x v="0"/>
    <s v="Elaina Drayson"/>
    <s v="Senior Associate"/>
    <x v="237"/>
    <x v="237"/>
    <x v="1"/>
    <x v="78"/>
    <x v="3"/>
    <x v="2"/>
    <x v="1"/>
    <n v="0"/>
    <s v="OffshoreSenior Associate"/>
    <n v="35"/>
    <n v="923.07692307692309"/>
    <n v="1.1000000000000001"/>
    <n v="1.07"/>
    <n v="0"/>
    <x v="0"/>
    <n v="0"/>
    <n v="0"/>
    <n v="200"/>
    <n v="100"/>
    <n v="0"/>
    <n v="-300"/>
  </r>
  <r>
    <x v="0"/>
    <s v="Garvin Yewman"/>
    <s v="Contractor"/>
    <x v="87"/>
    <x v="87"/>
    <x v="1"/>
    <x v="65"/>
    <x v="5"/>
    <x v="1"/>
    <x v="0"/>
    <n v="163"/>
    <s v="OnsiteContractor"/>
    <n v="72"/>
    <n v="80"/>
    <n v="0.8"/>
    <n v="1.2"/>
    <n v="0"/>
    <x v="0"/>
    <n v="11266.560000000001"/>
    <n v="0"/>
    <n v="750"/>
    <n v="500"/>
    <n v="13040"/>
    <n v="-3023.4399999999987"/>
  </r>
  <r>
    <x v="0"/>
    <s v="Sal Yeoland"/>
    <s v="Director"/>
    <x v="61"/>
    <x v="61"/>
    <x v="1"/>
    <x v="46"/>
    <x v="3"/>
    <x v="3"/>
    <x v="1"/>
    <n v="161"/>
    <s v="OffshoreDirector"/>
    <n v="55"/>
    <n v="2307.6923076923076"/>
    <n v="1"/>
    <n v="1.19"/>
    <n v="0"/>
    <x v="0"/>
    <n v="10537.449999999999"/>
    <n v="2307.6923076923076"/>
    <n v="500"/>
    <n v="100"/>
    <n v="0"/>
    <n v="7629.7576923076913"/>
  </r>
  <r>
    <x v="0"/>
    <s v="Caitrin Gaymer"/>
    <s v="Director"/>
    <x v="123"/>
    <x v="123"/>
    <x v="1"/>
    <x v="53"/>
    <x v="5"/>
    <x v="0"/>
    <x v="0"/>
    <n v="164"/>
    <s v="OnsiteDirector"/>
    <n v="90"/>
    <n v="9166.6666666666661"/>
    <n v="1.2"/>
    <n v="1.1100000000000001"/>
    <n v="0"/>
    <x v="0"/>
    <n v="19660.320000000003"/>
    <n v="9166.6666666666661"/>
    <n v="0"/>
    <n v="50"/>
    <n v="0"/>
    <n v="10443.653333333337"/>
  </r>
  <r>
    <x v="0"/>
    <s v="Sallyanne Guiduzzi"/>
    <s v="Contractor"/>
    <x v="24"/>
    <x v="24"/>
    <x v="1"/>
    <x v="24"/>
    <x v="0"/>
    <x v="3"/>
    <x v="0"/>
    <n v="95"/>
    <s v="OnsiteContractor"/>
    <n v="72"/>
    <n v="77"/>
    <n v="1"/>
    <n v="0.99"/>
    <n v="0"/>
    <x v="0"/>
    <n v="6771.6"/>
    <n v="0"/>
    <n v="200"/>
    <n v="10"/>
    <n v="7315"/>
    <n v="-753.39999999999964"/>
  </r>
  <r>
    <x v="0"/>
    <s v="Jake Desborough"/>
    <s v="Associate"/>
    <x v="5"/>
    <x v="5"/>
    <x v="0"/>
    <x v="5"/>
    <x v="3"/>
    <x v="1"/>
    <x v="1"/>
    <n v="168"/>
    <s v="OffshoreAssociate"/>
    <n v="30"/>
    <n v="615.38461538461536"/>
    <n v="0.8"/>
    <n v="0.9"/>
    <n v="0"/>
    <x v="0"/>
    <n v="3456"/>
    <n v="615.38461538461536"/>
    <n v="0"/>
    <n v="250"/>
    <n v="0"/>
    <n v="2590.6153846153848"/>
  </r>
  <r>
    <x v="0"/>
    <s v="Angie Hrishchenko"/>
    <s v="Manager"/>
    <x v="17"/>
    <x v="17"/>
    <x v="1"/>
    <x v="17"/>
    <x v="4"/>
    <x v="1"/>
    <x v="0"/>
    <n v="0"/>
    <s v="OnsiteManager"/>
    <n v="65"/>
    <n v="7500"/>
    <n v="0.8"/>
    <n v="0.86"/>
    <n v="0"/>
    <x v="0"/>
    <n v="0"/>
    <n v="0"/>
    <n v="500"/>
    <n v="250"/>
    <n v="0"/>
    <n v="-750"/>
  </r>
  <r>
    <x v="0"/>
    <s v="Evie Whiteman"/>
    <s v="Contractor"/>
    <x v="229"/>
    <x v="229"/>
    <x v="1"/>
    <x v="69"/>
    <x v="3"/>
    <x v="1"/>
    <x v="1"/>
    <n v="167"/>
    <s v="OffshoreContractor"/>
    <n v="48"/>
    <n v="47"/>
    <n v="0.8"/>
    <n v="0.86"/>
    <n v="0"/>
    <x v="0"/>
    <n v="5515.0079999999998"/>
    <n v="0"/>
    <n v="500"/>
    <n v="250"/>
    <n v="7849"/>
    <n v="-3083.9920000000002"/>
  </r>
  <r>
    <x v="0"/>
    <s v="Eugenie Cricket"/>
    <s v="Contractor"/>
    <x v="210"/>
    <x v="210"/>
    <x v="0"/>
    <x v="89"/>
    <x v="0"/>
    <x v="1"/>
    <x v="1"/>
    <n v="163"/>
    <s v="OffshoreContractor"/>
    <n v="40"/>
    <n v="45"/>
    <n v="0.8"/>
    <n v="1.04"/>
    <n v="0"/>
    <x v="0"/>
    <n v="5324.8"/>
    <n v="0"/>
    <n v="200"/>
    <n v="250"/>
    <n v="7335"/>
    <n v="-2460.1999999999998"/>
  </r>
  <r>
    <x v="0"/>
    <s v="Nelli Avramovitz"/>
    <s v="Contractor"/>
    <x v="101"/>
    <x v="101"/>
    <x v="0"/>
    <x v="71"/>
    <x v="4"/>
    <x v="3"/>
    <x v="0"/>
    <n v="0"/>
    <s v="OnsiteContractor"/>
    <n v="65"/>
    <n v="73"/>
    <n v="1"/>
    <n v="1.0900000000000001"/>
    <n v="0"/>
    <x v="0"/>
    <n v="11336"/>
    <n v="0"/>
    <n v="0"/>
    <n v="10"/>
    <n v="0"/>
    <n v="11326"/>
  </r>
  <r>
    <x v="0"/>
    <s v="Gilburt Ivett"/>
    <s v="Contractor"/>
    <x v="39"/>
    <x v="39"/>
    <x v="1"/>
    <x v="25"/>
    <x v="1"/>
    <x v="1"/>
    <x v="1"/>
    <n v="0"/>
    <s v="OffshoreContractor"/>
    <n v="48"/>
    <n v="53"/>
    <n v="0.8"/>
    <n v="1"/>
    <n v="0"/>
    <x v="0"/>
    <n v="0"/>
    <n v="0"/>
    <n v="0"/>
    <n v="10"/>
    <n v="0"/>
    <n v="-10"/>
  </r>
  <r>
    <x v="0"/>
    <s v="Sonny Suttill"/>
    <s v="Associate"/>
    <x v="261"/>
    <x v="261"/>
    <x v="0"/>
    <x v="46"/>
    <x v="3"/>
    <x v="2"/>
    <x v="1"/>
    <n v="165"/>
    <s v="OffshoreAssociate"/>
    <n v="30"/>
    <n v="615.38461538461536"/>
    <n v="1.1000000000000001"/>
    <n v="1.19"/>
    <n v="0"/>
    <x v="0"/>
    <n v="6283.2"/>
    <n v="615.38461538461536"/>
    <n v="1000"/>
    <n v="500"/>
    <n v="0"/>
    <n v="4167.8153846153846"/>
  </r>
  <r>
    <x v="0"/>
    <s v="Gypsy Pursey"/>
    <s v="Analyst"/>
    <x v="35"/>
    <x v="35"/>
    <x v="0"/>
    <x v="31"/>
    <x v="2"/>
    <x v="2"/>
    <x v="1"/>
    <n v="0"/>
    <s v="OffshoreAnalyst"/>
    <n v="24"/>
    <n v="384.61538461538464"/>
    <n v="1.1000000000000001"/>
    <n v="1.01"/>
    <n v="0"/>
    <x v="0"/>
    <n v="4266.24"/>
    <n v="0"/>
    <n v="0"/>
    <n v="0"/>
    <n v="0"/>
    <n v="4266.24"/>
  </r>
  <r>
    <x v="0"/>
    <s v="Eleonore Fieldhouse"/>
    <s v="Analyst"/>
    <x v="136"/>
    <x v="136"/>
    <x v="1"/>
    <x v="52"/>
    <x v="2"/>
    <x v="3"/>
    <x v="1"/>
    <n v="166"/>
    <s v="OffshoreAnalyst"/>
    <n v="24"/>
    <n v="384.61538461538464"/>
    <n v="1"/>
    <n v="0.97"/>
    <n v="0"/>
    <x v="0"/>
    <n v="3864.48"/>
    <n v="384.61538461538464"/>
    <n v="0"/>
    <n v="0"/>
    <n v="0"/>
    <n v="3479.8646153846153"/>
  </r>
  <r>
    <x v="0"/>
    <s v="Haley Coaten"/>
    <s v="Senior Associate"/>
    <x v="177"/>
    <x v="177"/>
    <x v="0"/>
    <x v="30"/>
    <x v="1"/>
    <x v="1"/>
    <x v="1"/>
    <n v="160"/>
    <s v="OffshoreSenior Associate"/>
    <n v="35"/>
    <n v="923.07692307692309"/>
    <n v="0.8"/>
    <n v="1.01"/>
    <n v="0"/>
    <x v="0"/>
    <n v="4524.8"/>
    <n v="923.07692307692309"/>
    <n v="200"/>
    <n v="0"/>
    <n v="0"/>
    <n v="3401.7230769230773"/>
  </r>
  <r>
    <x v="0"/>
    <s v="Goldarina Spring"/>
    <s v="Manager"/>
    <x v="121"/>
    <x v="121"/>
    <x v="1"/>
    <x v="38"/>
    <x v="1"/>
    <x v="3"/>
    <x v="0"/>
    <n v="165"/>
    <s v="OnsiteManager"/>
    <n v="65"/>
    <n v="7500"/>
    <n v="1"/>
    <n v="1.1299999999999999"/>
    <n v="0"/>
    <x v="0"/>
    <n v="12119.249999999998"/>
    <n v="7500"/>
    <n v="200"/>
    <n v="500"/>
    <n v="0"/>
    <n v="3919.2499999999982"/>
  </r>
  <r>
    <x v="0"/>
    <s v="Porty Maccrie"/>
    <s v="Director"/>
    <x v="29"/>
    <x v="29"/>
    <x v="1"/>
    <x v="27"/>
    <x v="5"/>
    <x v="1"/>
    <x v="1"/>
    <n v="168"/>
    <s v="OffshoreDirector"/>
    <n v="55"/>
    <n v="2307.6923076923076"/>
    <n v="0.8"/>
    <n v="1.2"/>
    <n v="0"/>
    <x v="0"/>
    <n v="8870.4"/>
    <n v="2307.6923076923076"/>
    <n v="200"/>
    <n v="50"/>
    <n v="0"/>
    <n v="6312.707692307692"/>
  </r>
  <r>
    <x v="0"/>
    <s v="Lacey Keeney"/>
    <s v="Analyst"/>
    <x v="130"/>
    <x v="130"/>
    <x v="0"/>
    <x v="33"/>
    <x v="1"/>
    <x v="0"/>
    <x v="1"/>
    <n v="161"/>
    <s v="OffshoreAnalyst"/>
    <n v="24"/>
    <n v="384.61538461538464"/>
    <n v="1.2"/>
    <n v="0.98"/>
    <n v="0"/>
    <x v="0"/>
    <n v="4515.84"/>
    <n v="384.61538461538464"/>
    <n v="200"/>
    <n v="50"/>
    <n v="0"/>
    <n v="3881.2246153846154"/>
  </r>
  <r>
    <x v="0"/>
    <s v="Cordi Hirsthouse"/>
    <s v="Contractor"/>
    <x v="63"/>
    <x v="63"/>
    <x v="0"/>
    <x v="12"/>
    <x v="1"/>
    <x v="3"/>
    <x v="0"/>
    <n v="0"/>
    <s v="OnsiteContractor"/>
    <n v="65"/>
    <n v="71"/>
    <n v="1"/>
    <n v="0.99"/>
    <n v="0"/>
    <x v="0"/>
    <n v="10296"/>
    <n v="0"/>
    <n v="0"/>
    <n v="500"/>
    <n v="0"/>
    <n v="9796"/>
  </r>
  <r>
    <x v="0"/>
    <s v="Cassondra MacLaren"/>
    <s v="Contractor"/>
    <x v="237"/>
    <x v="237"/>
    <x v="1"/>
    <x v="78"/>
    <x v="3"/>
    <x v="2"/>
    <x v="1"/>
    <n v="165"/>
    <s v="OffshoreContractor"/>
    <n v="48"/>
    <n v="49"/>
    <n v="1.1000000000000001"/>
    <n v="1.07"/>
    <n v="0"/>
    <x v="0"/>
    <n v="9321.84"/>
    <n v="0"/>
    <n v="0"/>
    <n v="0"/>
    <n v="8085"/>
    <n v="1236.8400000000001"/>
  </r>
  <r>
    <x v="0"/>
    <s v="Grantham Syrie"/>
    <s v="Senior Associate"/>
    <x v="203"/>
    <x v="203"/>
    <x v="1"/>
    <x v="75"/>
    <x v="2"/>
    <x v="3"/>
    <x v="1"/>
    <n v="168"/>
    <s v="OffshoreSenior Associate"/>
    <n v="35"/>
    <n v="923.07692307692309"/>
    <n v="1"/>
    <n v="1.17"/>
    <n v="0"/>
    <x v="0"/>
    <n v="6879.5999999999995"/>
    <n v="923.07692307692309"/>
    <n v="500"/>
    <n v="50"/>
    <n v="0"/>
    <n v="5406.5230769230766"/>
  </r>
  <r>
    <x v="0"/>
    <s v="Theo Ockleshaw"/>
    <s v="Contractor"/>
    <x v="298"/>
    <x v="298"/>
    <x v="1"/>
    <x v="65"/>
    <x v="5"/>
    <x v="2"/>
    <x v="1"/>
    <n v="160"/>
    <s v="OffshoreContractor"/>
    <n v="48"/>
    <n v="42"/>
    <n v="1.1000000000000001"/>
    <n v="1.2"/>
    <n v="0"/>
    <x v="0"/>
    <n v="10137.6"/>
    <n v="0"/>
    <n v="200"/>
    <n v="250"/>
    <n v="6720"/>
    <n v="2967.6000000000004"/>
  </r>
  <r>
    <x v="0"/>
    <s v="Ulysses Zylberdik"/>
    <s v="Manager"/>
    <x v="222"/>
    <x v="222"/>
    <x v="1"/>
    <x v="90"/>
    <x v="5"/>
    <x v="1"/>
    <x v="1"/>
    <n v="0"/>
    <s v="OffshoreManager"/>
    <n v="40"/>
    <n v="1230.7692307692307"/>
    <n v="0.8"/>
    <n v="1.01"/>
    <n v="0"/>
    <x v="0"/>
    <n v="0"/>
    <n v="0"/>
    <n v="0"/>
    <n v="10"/>
    <n v="0"/>
    <n v="-10"/>
  </r>
  <r>
    <x v="0"/>
    <s v="Benedick Corten"/>
    <s v="Contractor"/>
    <x v="300"/>
    <x v="300"/>
    <x v="0"/>
    <x v="6"/>
    <x v="4"/>
    <x v="0"/>
    <x v="1"/>
    <n v="165"/>
    <s v="OffshoreContractor"/>
    <n v="40"/>
    <n v="52"/>
    <n v="1.2"/>
    <n v="1.04"/>
    <n v="0"/>
    <x v="0"/>
    <n v="7987.2000000000007"/>
    <n v="0"/>
    <n v="500"/>
    <n v="50"/>
    <n v="8580"/>
    <n v="-1142.7999999999993"/>
  </r>
  <r>
    <x v="0"/>
    <s v="Lenore Jackman"/>
    <s v="Analyst"/>
    <x v="223"/>
    <x v="223"/>
    <x v="0"/>
    <x v="91"/>
    <x v="3"/>
    <x v="1"/>
    <x v="0"/>
    <n v="0"/>
    <s v="OnsiteAnalyst"/>
    <n v="48"/>
    <n v="5416.666666666667"/>
    <n v="0.8"/>
    <n v="0.91"/>
    <n v="0"/>
    <x v="0"/>
    <n v="5591.04"/>
    <n v="0"/>
    <n v="500"/>
    <n v="10"/>
    <n v="0"/>
    <n v="5081.04"/>
  </r>
  <r>
    <x v="0"/>
    <s v="Verla Fatkin"/>
    <s v="Director"/>
    <x v="65"/>
    <x v="65"/>
    <x v="0"/>
    <x v="49"/>
    <x v="1"/>
    <x v="1"/>
    <x v="1"/>
    <n v="167"/>
    <s v="OffshoreDirector"/>
    <n v="55"/>
    <n v="2307.6923076923076"/>
    <n v="0.8"/>
    <n v="1.0900000000000001"/>
    <n v="0"/>
    <x v="0"/>
    <n v="7673.6"/>
    <n v="2307.6923076923076"/>
    <n v="0"/>
    <n v="100"/>
    <n v="0"/>
    <n v="5265.9076923076927"/>
  </r>
  <r>
    <x v="0"/>
    <s v="Charlean Meckiff"/>
    <s v="Contractor"/>
    <x v="256"/>
    <x v="256"/>
    <x v="1"/>
    <x v="22"/>
    <x v="2"/>
    <x v="3"/>
    <x v="0"/>
    <n v="164"/>
    <s v="OnsiteContractor"/>
    <n v="60"/>
    <n v="79"/>
    <n v="1"/>
    <n v="1.2"/>
    <n v="0"/>
    <x v="0"/>
    <n v="11808"/>
    <n v="0"/>
    <n v="0"/>
    <n v="50"/>
    <n v="12956"/>
    <n v="-1198"/>
  </r>
  <r>
    <x v="0"/>
    <s v="Yulma Skill"/>
    <s v="Manager"/>
    <x v="129"/>
    <x v="129"/>
    <x v="1"/>
    <x v="73"/>
    <x v="1"/>
    <x v="1"/>
    <x v="1"/>
    <n v="88"/>
    <s v="OffshoreManager"/>
    <n v="40"/>
    <n v="1230.7692307692307"/>
    <n v="0.8"/>
    <n v="0.86"/>
    <n v="0"/>
    <x v="0"/>
    <n v="2421.7599999999998"/>
    <n v="1230.7692307692307"/>
    <n v="0"/>
    <n v="50"/>
    <n v="0"/>
    <n v="1140.990769230769"/>
  </r>
  <r>
    <x v="0"/>
    <s v="Cort De Witt"/>
    <s v="Manager"/>
    <x v="18"/>
    <x v="18"/>
    <x v="1"/>
    <x v="18"/>
    <x v="3"/>
    <x v="2"/>
    <x v="0"/>
    <n v="162"/>
    <s v="OnsiteManager"/>
    <n v="65"/>
    <n v="7500"/>
    <n v="1.1000000000000001"/>
    <n v="1.01"/>
    <n v="0"/>
    <x v="0"/>
    <n v="11698.830000000002"/>
    <n v="7500"/>
    <n v="200"/>
    <n v="10"/>
    <n v="0"/>
    <n v="3988.8300000000017"/>
  </r>
  <r>
    <x v="0"/>
    <s v="Zorana Robecon"/>
    <s v="Contractor"/>
    <x v="76"/>
    <x v="76"/>
    <x v="1"/>
    <x v="57"/>
    <x v="5"/>
    <x v="2"/>
    <x v="1"/>
    <n v="166"/>
    <s v="OffshoreContractor"/>
    <n v="48"/>
    <n v="47"/>
    <n v="1.1000000000000001"/>
    <n v="0.93"/>
    <n v="0"/>
    <x v="0"/>
    <n v="8151.264000000001"/>
    <n v="0"/>
    <n v="0"/>
    <n v="50"/>
    <n v="7802"/>
    <n v="299.26400000000103"/>
  </r>
  <r>
    <x v="0"/>
    <s v="Bartram Barrim"/>
    <s v="Contractor"/>
    <x v="132"/>
    <x v="132"/>
    <x v="1"/>
    <x v="74"/>
    <x v="1"/>
    <x v="2"/>
    <x v="1"/>
    <n v="104"/>
    <s v="OffshoreContractor"/>
    <n v="35"/>
    <n v="44"/>
    <n v="1.1000000000000001"/>
    <n v="0.81"/>
    <n v="0"/>
    <x v="0"/>
    <n v="3243.2400000000007"/>
    <n v="0"/>
    <n v="1000"/>
    <n v="0"/>
    <n v="4576"/>
    <n v="-2332.7599999999993"/>
  </r>
  <r>
    <x v="0"/>
    <s v="Candi Echalier"/>
    <s v="Associate"/>
    <x v="250"/>
    <x v="250"/>
    <x v="1"/>
    <x v="87"/>
    <x v="0"/>
    <x v="4"/>
    <x v="1"/>
    <n v="162"/>
    <s v="OffshoreAssociate"/>
    <n v="30"/>
    <n v="615.38461538461536"/>
    <n v="0.9"/>
    <n v="0.86"/>
    <n v="0"/>
    <x v="0"/>
    <n v="3761.64"/>
    <n v="615.38461538461536"/>
    <n v="0"/>
    <n v="50"/>
    <n v="0"/>
    <n v="3096.2553846153846"/>
  </r>
  <r>
    <x v="0"/>
    <s v="Chase Crebott"/>
    <s v="Contractor"/>
    <x v="51"/>
    <x v="51"/>
    <x v="1"/>
    <x v="21"/>
    <x v="2"/>
    <x v="4"/>
    <x v="0"/>
    <n v="160"/>
    <s v="OnsiteContractor"/>
    <n v="60"/>
    <n v="74"/>
    <n v="0.9"/>
    <n v="1.17"/>
    <n v="0"/>
    <x v="0"/>
    <n v="10108.799999999999"/>
    <n v="0"/>
    <n v="0"/>
    <n v="10"/>
    <n v="11840"/>
    <n v="-1741.2000000000007"/>
  </r>
  <r>
    <x v="0"/>
    <s v="Archibaldo Abramamov"/>
    <s v="Contractor"/>
    <x v="76"/>
    <x v="76"/>
    <x v="1"/>
    <x v="57"/>
    <x v="5"/>
    <x v="2"/>
    <x v="0"/>
    <n v="0"/>
    <s v="OnsiteContractor"/>
    <n v="60"/>
    <n v="73"/>
    <n v="1.1000000000000001"/>
    <n v="0.93"/>
    <n v="0"/>
    <x v="0"/>
    <n v="0"/>
    <n v="0"/>
    <n v="200"/>
    <n v="0"/>
    <n v="0"/>
    <n v="-200"/>
  </r>
  <r>
    <x v="0"/>
    <s v="Amby Cicerone"/>
    <s v="Analyst"/>
    <x v="223"/>
    <x v="223"/>
    <x v="0"/>
    <x v="91"/>
    <x v="3"/>
    <x v="1"/>
    <x v="1"/>
    <n v="162"/>
    <s v="OffshoreAnalyst"/>
    <n v="24"/>
    <n v="384.61538461538464"/>
    <n v="0.8"/>
    <n v="0.91"/>
    <n v="0"/>
    <x v="0"/>
    <n v="2795.52"/>
    <n v="384.61538461538464"/>
    <n v="750"/>
    <n v="100"/>
    <n v="0"/>
    <n v="1560.9046153846152"/>
  </r>
  <r>
    <x v="0"/>
    <s v="Otis Fairburne"/>
    <s v="Contractor"/>
    <x v="261"/>
    <x v="261"/>
    <x v="0"/>
    <x v="46"/>
    <x v="3"/>
    <x v="2"/>
    <x v="0"/>
    <n v="134"/>
    <s v="OnsiteContractor"/>
    <n v="60"/>
    <n v="80"/>
    <n v="1.1000000000000001"/>
    <n v="1.19"/>
    <n v="0"/>
    <x v="0"/>
    <n v="12566.4"/>
    <n v="0"/>
    <n v="0"/>
    <n v="50"/>
    <n v="10720"/>
    <n v="1796.3999999999996"/>
  </r>
  <r>
    <x v="0"/>
    <s v="Marigold Capitano"/>
    <s v="Analyst"/>
    <x v="126"/>
    <x v="126"/>
    <x v="1"/>
    <x v="2"/>
    <x v="1"/>
    <x v="2"/>
    <x v="1"/>
    <n v="168"/>
    <s v="OffshoreAnalyst"/>
    <n v="24"/>
    <n v="384.61538461538464"/>
    <n v="1.1000000000000001"/>
    <n v="0.9"/>
    <n v="1"/>
    <x v="0"/>
    <n v="0"/>
    <n v="384.61538461538464"/>
    <n v="200"/>
    <n v="10"/>
    <n v="0"/>
    <n v="-594.61538461538464"/>
  </r>
  <r>
    <x v="0"/>
    <s v="Gilburt Causton"/>
    <s v="Associate"/>
    <x v="141"/>
    <x v="141"/>
    <x v="0"/>
    <x v="21"/>
    <x v="2"/>
    <x v="1"/>
    <x v="1"/>
    <n v="160"/>
    <s v="OffshoreAssociate"/>
    <n v="30"/>
    <n v="615.38461538461536"/>
    <n v="0.8"/>
    <n v="1.17"/>
    <n v="0"/>
    <x v="0"/>
    <n v="4492.7999999999993"/>
    <n v="615.38461538461536"/>
    <n v="0"/>
    <n v="0"/>
    <n v="0"/>
    <n v="3877.415384615384"/>
  </r>
  <r>
    <x v="0"/>
    <s v="Melisenda Lebel"/>
    <s v="Manager"/>
    <x v="35"/>
    <x v="35"/>
    <x v="0"/>
    <x v="31"/>
    <x v="2"/>
    <x v="2"/>
    <x v="0"/>
    <n v="107"/>
    <s v="OnsiteManager"/>
    <n v="65"/>
    <n v="7500"/>
    <n v="1.1000000000000001"/>
    <n v="1.01"/>
    <n v="0"/>
    <x v="0"/>
    <n v="11554.400000000001"/>
    <n v="7500"/>
    <n v="200"/>
    <n v="50"/>
    <n v="0"/>
    <n v="3804.4000000000015"/>
  </r>
  <r>
    <x v="0"/>
    <s v="Marilyn Burleigh"/>
    <s v="Associate"/>
    <x v="48"/>
    <x v="48"/>
    <x v="0"/>
    <x v="37"/>
    <x v="1"/>
    <x v="4"/>
    <x v="1"/>
    <n v="163"/>
    <s v="OffshoreAssociate"/>
    <n v="30"/>
    <n v="615.38461538461536"/>
    <n v="0.9"/>
    <n v="0.87"/>
    <n v="0"/>
    <x v="0"/>
    <n v="3758.4"/>
    <n v="615.38461538461536"/>
    <n v="0"/>
    <n v="250"/>
    <n v="0"/>
    <n v="2893.0153846153848"/>
  </r>
  <r>
    <x v="0"/>
    <s v="Wren MacMeanma"/>
    <s v="Analyst"/>
    <x v="270"/>
    <x v="270"/>
    <x v="0"/>
    <x v="77"/>
    <x v="2"/>
    <x v="3"/>
    <x v="0"/>
    <n v="119"/>
    <s v="OnsiteAnalyst"/>
    <n v="48"/>
    <n v="5416.666666666667"/>
    <n v="1"/>
    <n v="1.1499999999999999"/>
    <n v="0"/>
    <x v="0"/>
    <n v="8832"/>
    <n v="5416.666666666667"/>
    <n v="0"/>
    <n v="0"/>
    <n v="0"/>
    <n v="3415.333333333333"/>
  </r>
  <r>
    <x v="0"/>
    <s v="Avis Dunnett"/>
    <s v="Senior Manager"/>
    <x v="94"/>
    <x v="94"/>
    <x v="1"/>
    <x v="28"/>
    <x v="1"/>
    <x v="0"/>
    <x v="0"/>
    <n v="160"/>
    <s v="OnsiteSenior Manager"/>
    <n v="72"/>
    <n v="8333.3333333333339"/>
    <n v="1.2"/>
    <n v="1.1200000000000001"/>
    <n v="0"/>
    <x v="0"/>
    <n v="15482.880000000001"/>
    <n v="8333.3333333333339"/>
    <n v="0"/>
    <n v="100"/>
    <n v="0"/>
    <n v="7049.5466666666671"/>
  </r>
  <r>
    <x v="0"/>
    <s v="Janeen Lauritzen"/>
    <s v="Manager"/>
    <x v="34"/>
    <x v="34"/>
    <x v="1"/>
    <x v="18"/>
    <x v="3"/>
    <x v="3"/>
    <x v="1"/>
    <n v="165"/>
    <s v="OffshoreManager"/>
    <n v="40"/>
    <n v="1230.7692307692307"/>
    <n v="1"/>
    <n v="1.01"/>
    <n v="0"/>
    <x v="0"/>
    <n v="6666"/>
    <n v="1230.7692307692307"/>
    <n v="750"/>
    <n v="250"/>
    <n v="0"/>
    <n v="4435.2307692307695"/>
  </r>
  <r>
    <x v="0"/>
    <s v="Maynard Skade"/>
    <s v="Contractor"/>
    <x v="56"/>
    <x v="56"/>
    <x v="1"/>
    <x v="42"/>
    <x v="5"/>
    <x v="1"/>
    <x v="1"/>
    <n v="164"/>
    <s v="OffshoreContractor"/>
    <n v="35"/>
    <n v="44"/>
    <n v="0.8"/>
    <n v="1.1499999999999999"/>
    <n v="0"/>
    <x v="0"/>
    <n v="5280.7999999999993"/>
    <n v="0"/>
    <n v="1000"/>
    <n v="0"/>
    <n v="7216"/>
    <n v="-2935.2000000000007"/>
  </r>
  <r>
    <x v="0"/>
    <s v="Leyla Linde"/>
    <s v="Senior Associate"/>
    <x v="217"/>
    <x v="217"/>
    <x v="0"/>
    <x v="11"/>
    <x v="2"/>
    <x v="3"/>
    <x v="1"/>
    <n v="160"/>
    <s v="OffshoreSenior Associate"/>
    <n v="35"/>
    <n v="923.07692307692309"/>
    <n v="1"/>
    <n v="0.95"/>
    <n v="0"/>
    <x v="0"/>
    <n v="5320"/>
    <n v="923.07692307692309"/>
    <n v="500"/>
    <n v="0"/>
    <n v="0"/>
    <n v="3896.9230769230771"/>
  </r>
  <r>
    <x v="0"/>
    <s v="Yasmin Stede"/>
    <s v="Analyst"/>
    <x v="234"/>
    <x v="234"/>
    <x v="1"/>
    <x v="27"/>
    <x v="5"/>
    <x v="2"/>
    <x v="1"/>
    <n v="164"/>
    <s v="OffshoreAnalyst"/>
    <n v="24"/>
    <n v="384.61538461538464"/>
    <n v="1.1000000000000001"/>
    <n v="1.2"/>
    <n v="0"/>
    <x v="0"/>
    <n v="5195.5200000000004"/>
    <n v="384.61538461538464"/>
    <n v="0"/>
    <n v="0"/>
    <n v="0"/>
    <n v="4810.9046153846157"/>
  </r>
  <r>
    <x v="0"/>
    <s v="Noni Gallafant"/>
    <s v="Contractor"/>
    <x v="160"/>
    <x v="160"/>
    <x v="1"/>
    <x v="47"/>
    <x v="0"/>
    <x v="1"/>
    <x v="0"/>
    <n v="168"/>
    <s v="OnsiteContractor"/>
    <n v="72"/>
    <n v="76"/>
    <n v="0.8"/>
    <n v="1.1399999999999999"/>
    <n v="0"/>
    <x v="0"/>
    <n v="11031.552"/>
    <n v="0"/>
    <n v="750"/>
    <n v="0"/>
    <n v="12768"/>
    <n v="-2486.4480000000003"/>
  </r>
  <r>
    <x v="0"/>
    <s v="Reinhold Yakebovitch"/>
    <s v="Analyst"/>
    <x v="183"/>
    <x v="183"/>
    <x v="0"/>
    <x v="32"/>
    <x v="2"/>
    <x v="0"/>
    <x v="0"/>
    <n v="165"/>
    <s v="OnsiteAnalyst"/>
    <n v="48"/>
    <n v="5416.666666666667"/>
    <n v="1.2"/>
    <n v="1.0900000000000001"/>
    <n v="0"/>
    <x v="0"/>
    <n v="10045.44"/>
    <n v="5416.666666666667"/>
    <n v="0"/>
    <n v="0"/>
    <n v="0"/>
    <n v="4628.7733333333335"/>
  </r>
  <r>
    <x v="0"/>
    <s v="Gwenneth Griffithe"/>
    <s v="Analyst"/>
    <x v="215"/>
    <x v="215"/>
    <x v="1"/>
    <x v="7"/>
    <x v="0"/>
    <x v="3"/>
    <x v="0"/>
    <n v="162"/>
    <s v="OnsiteAnalyst"/>
    <n v="48"/>
    <n v="5416.666666666667"/>
    <n v="1"/>
    <n v="1.1399999999999999"/>
    <n v="0"/>
    <x v="0"/>
    <n v="8864.64"/>
    <n v="5416.666666666667"/>
    <n v="200"/>
    <n v="250"/>
    <n v="0"/>
    <n v="2997.9733333333324"/>
  </r>
  <r>
    <x v="0"/>
    <s v="Glen Grogono"/>
    <s v="Associate"/>
    <x v="160"/>
    <x v="160"/>
    <x v="1"/>
    <x v="47"/>
    <x v="0"/>
    <x v="1"/>
    <x v="0"/>
    <n v="112"/>
    <s v="OnsiteAssociate"/>
    <n v="54"/>
    <n v="5666.666666666667"/>
    <n v="0.8"/>
    <n v="1.1399999999999999"/>
    <n v="0"/>
    <x v="0"/>
    <n v="5515.7759999999998"/>
    <n v="5666.666666666667"/>
    <n v="0"/>
    <n v="50"/>
    <n v="0"/>
    <n v="-200.89066666666713"/>
  </r>
  <r>
    <x v="0"/>
    <s v="Nancee Joslyn"/>
    <s v="Analyst"/>
    <x v="77"/>
    <x v="77"/>
    <x v="0"/>
    <x v="58"/>
    <x v="3"/>
    <x v="3"/>
    <x v="0"/>
    <n v="160"/>
    <s v="OnsiteAnalyst"/>
    <n v="48"/>
    <n v="5416.666666666667"/>
    <n v="1"/>
    <n v="1"/>
    <n v="0"/>
    <x v="0"/>
    <n v="7680"/>
    <n v="5416.666666666667"/>
    <n v="200"/>
    <n v="500"/>
    <n v="0"/>
    <n v="1563.333333333333"/>
  </r>
  <r>
    <x v="0"/>
    <s v="Jolynn Pates"/>
    <s v="Analyst"/>
    <x v="112"/>
    <x v="112"/>
    <x v="1"/>
    <x v="75"/>
    <x v="2"/>
    <x v="1"/>
    <x v="0"/>
    <n v="167"/>
    <s v="OnsiteAnalyst"/>
    <n v="48"/>
    <n v="5416.666666666667"/>
    <n v="0.8"/>
    <n v="1.17"/>
    <n v="0"/>
    <x v="0"/>
    <n v="7502.9759999999997"/>
    <n v="5416.666666666667"/>
    <n v="200"/>
    <n v="0"/>
    <n v="0"/>
    <n v="1886.3093333333327"/>
  </r>
  <r>
    <x v="0"/>
    <s v="Gwenneth Robbings"/>
    <s v="Contractor"/>
    <x v="72"/>
    <x v="72"/>
    <x v="0"/>
    <x v="53"/>
    <x v="5"/>
    <x v="3"/>
    <x v="1"/>
    <n v="167"/>
    <s v="OffshoreContractor"/>
    <n v="40"/>
    <n v="51"/>
    <n v="1"/>
    <n v="1.1100000000000001"/>
    <n v="0"/>
    <x v="0"/>
    <n v="7104.0000000000009"/>
    <n v="0"/>
    <n v="750"/>
    <n v="10"/>
    <n v="8517"/>
    <n v="-2172.9999999999991"/>
  </r>
  <r>
    <x v="0"/>
    <s v="Gilli Ross"/>
    <s v="Associate"/>
    <x v="179"/>
    <x v="179"/>
    <x v="0"/>
    <x v="85"/>
    <x v="1"/>
    <x v="1"/>
    <x v="1"/>
    <n v="132"/>
    <s v="OffshoreAssociate"/>
    <n v="30"/>
    <n v="615.38461538461536"/>
    <n v="0.8"/>
    <n v="1.08"/>
    <n v="0"/>
    <x v="0"/>
    <n v="4147.2000000000007"/>
    <n v="615.38461538461536"/>
    <n v="500"/>
    <n v="10"/>
    <n v="0"/>
    <n v="3021.8153846153855"/>
  </r>
  <r>
    <x v="0"/>
    <s v="Menard Perin"/>
    <s v="Contractor"/>
    <x v="221"/>
    <x v="221"/>
    <x v="1"/>
    <x v="67"/>
    <x v="4"/>
    <x v="1"/>
    <x v="0"/>
    <n v="0"/>
    <s v="OnsiteContractor"/>
    <n v="65"/>
    <n v="70"/>
    <n v="0.8"/>
    <n v="0.81"/>
    <n v="0"/>
    <x v="0"/>
    <n v="0"/>
    <n v="0"/>
    <n v="0"/>
    <n v="50"/>
    <n v="0"/>
    <n v="-50"/>
  </r>
  <r>
    <x v="0"/>
    <s v="Suzy Embery"/>
    <s v="Senior Manager"/>
    <x v="126"/>
    <x v="126"/>
    <x v="1"/>
    <x v="2"/>
    <x v="1"/>
    <x v="2"/>
    <x v="1"/>
    <n v="0"/>
    <s v="OffshoreSenior Manager"/>
    <n v="48"/>
    <n v="1538.4615384615386"/>
    <n v="1.1000000000000001"/>
    <n v="0.9"/>
    <n v="0"/>
    <x v="0"/>
    <n v="0"/>
    <n v="0"/>
    <n v="1000"/>
    <n v="0"/>
    <n v="0"/>
    <n v="-1000"/>
  </r>
  <r>
    <x v="0"/>
    <s v="Jeanelle Trembath"/>
    <s v="Senior Manager"/>
    <x v="85"/>
    <x v="85"/>
    <x v="0"/>
    <x v="63"/>
    <x v="4"/>
    <x v="1"/>
    <x v="1"/>
    <n v="167"/>
    <s v="OffshoreSenior Manager"/>
    <n v="48"/>
    <n v="1538.4615384615386"/>
    <n v="0.8"/>
    <n v="1.02"/>
    <n v="0"/>
    <x v="0"/>
    <n v="6266.88"/>
    <n v="1538.4615384615386"/>
    <n v="0"/>
    <n v="50"/>
    <n v="0"/>
    <n v="4678.418461538462"/>
  </r>
  <r>
    <x v="0"/>
    <s v="Ida Tollemache"/>
    <s v="Director"/>
    <x v="296"/>
    <x v="296"/>
    <x v="0"/>
    <x v="45"/>
    <x v="3"/>
    <x v="4"/>
    <x v="1"/>
    <n v="162"/>
    <s v="OffshoreDirector"/>
    <n v="55"/>
    <n v="2307.6923076923076"/>
    <n v="0.9"/>
    <n v="1.1200000000000001"/>
    <n v="0"/>
    <x v="0"/>
    <n v="8870.4000000000015"/>
    <n v="2307.6923076923076"/>
    <n v="500"/>
    <n v="100"/>
    <n v="0"/>
    <n v="5962.7076923076938"/>
  </r>
  <r>
    <x v="0"/>
    <s v="Ellen Baldacco"/>
    <s v="Senior Associate"/>
    <x v="55"/>
    <x v="55"/>
    <x v="0"/>
    <x v="41"/>
    <x v="4"/>
    <x v="1"/>
    <x v="1"/>
    <n v="163"/>
    <s v="OffshoreSenior Associate"/>
    <n v="35"/>
    <n v="923.07692307692309"/>
    <n v="0.8"/>
    <n v="0.81"/>
    <n v="0"/>
    <x v="0"/>
    <n v="3628.8"/>
    <n v="923.07692307692309"/>
    <n v="0"/>
    <n v="10"/>
    <n v="0"/>
    <n v="2695.7230769230773"/>
  </r>
  <r>
    <x v="0"/>
    <s v="Rycca Keeves"/>
    <s v="Contractor"/>
    <x v="240"/>
    <x v="240"/>
    <x v="1"/>
    <x v="46"/>
    <x v="3"/>
    <x v="1"/>
    <x v="0"/>
    <n v="166"/>
    <s v="OnsiteContractor"/>
    <n v="60"/>
    <n v="77"/>
    <n v="0.8"/>
    <n v="1.19"/>
    <n v="0"/>
    <x v="0"/>
    <n v="9481.92"/>
    <n v="0"/>
    <n v="0"/>
    <n v="500"/>
    <n v="12782"/>
    <n v="-3800.08"/>
  </r>
  <r>
    <x v="0"/>
    <s v="Demetris Nibloe"/>
    <s v="Contractor"/>
    <x v="18"/>
    <x v="18"/>
    <x v="1"/>
    <x v="18"/>
    <x v="3"/>
    <x v="2"/>
    <x v="1"/>
    <n v="167"/>
    <s v="OffshoreContractor"/>
    <n v="40"/>
    <n v="50"/>
    <n v="1.1000000000000001"/>
    <n v="1.01"/>
    <n v="0"/>
    <x v="0"/>
    <n v="7421.4800000000014"/>
    <n v="0"/>
    <n v="200"/>
    <n v="50"/>
    <n v="8350"/>
    <n v="-1178.5199999999986"/>
  </r>
  <r>
    <x v="0"/>
    <s v="Staford Banghe"/>
    <s v="Analyst"/>
    <x v="113"/>
    <x v="113"/>
    <x v="1"/>
    <x v="76"/>
    <x v="5"/>
    <x v="3"/>
    <x v="1"/>
    <n v="124"/>
    <s v="OffshoreAnalyst"/>
    <n v="24"/>
    <n v="384.61538461538464"/>
    <n v="1"/>
    <n v="0.96"/>
    <n v="0"/>
    <x v="0"/>
    <n v="2856.96"/>
    <n v="384.61538461538464"/>
    <n v="200"/>
    <n v="0"/>
    <n v="0"/>
    <n v="2272.3446153846153"/>
  </r>
  <r>
    <x v="0"/>
    <s v="Rivalee Gildea"/>
    <s v="Associate"/>
    <x v="233"/>
    <x v="233"/>
    <x v="1"/>
    <x v="61"/>
    <x v="2"/>
    <x v="3"/>
    <x v="0"/>
    <n v="164"/>
    <s v="OnsiteAssociate"/>
    <n v="54"/>
    <n v="5666.666666666667"/>
    <n v="1"/>
    <n v="1.1599999999999999"/>
    <n v="0"/>
    <x v="0"/>
    <n v="10272.959999999999"/>
    <n v="5666.666666666667"/>
    <n v="750"/>
    <n v="0"/>
    <n v="0"/>
    <n v="3856.2933333333322"/>
  </r>
  <r>
    <x v="0"/>
    <s v="Lolly O' Hern"/>
    <s v="Associate"/>
    <x v="276"/>
    <x v="276"/>
    <x v="1"/>
    <x v="35"/>
    <x v="5"/>
    <x v="3"/>
    <x v="0"/>
    <n v="0"/>
    <s v="OnsiteAssociate"/>
    <n v="54"/>
    <n v="5666.666666666667"/>
    <n v="1"/>
    <n v="0.95"/>
    <n v="0"/>
    <x v="0"/>
    <n v="0"/>
    <n v="0"/>
    <n v="500"/>
    <n v="500"/>
    <n v="0"/>
    <n v="-1000"/>
  </r>
  <r>
    <x v="0"/>
    <s v="Price Farrants"/>
    <s v="Manager"/>
    <x v="223"/>
    <x v="223"/>
    <x v="0"/>
    <x v="91"/>
    <x v="3"/>
    <x v="1"/>
    <x v="1"/>
    <n v="164"/>
    <s v="OffshoreManager"/>
    <n v="40"/>
    <n v="1230.7692307692307"/>
    <n v="0.8"/>
    <n v="0.91"/>
    <n v="0"/>
    <x v="0"/>
    <n v="4659.2"/>
    <n v="1230.7692307692307"/>
    <n v="0"/>
    <n v="100"/>
    <n v="0"/>
    <n v="3328.4307692307693"/>
  </r>
  <r>
    <x v="0"/>
    <s v="Dorie Prendergast"/>
    <s v="Contractor"/>
    <x v="224"/>
    <x v="224"/>
    <x v="1"/>
    <x v="14"/>
    <x v="5"/>
    <x v="2"/>
    <x v="1"/>
    <n v="161"/>
    <s v="OffshoreContractor"/>
    <n v="40"/>
    <n v="49"/>
    <n v="1.1000000000000001"/>
    <n v="1.03"/>
    <n v="0"/>
    <x v="0"/>
    <n v="7296.5200000000013"/>
    <n v="0"/>
    <n v="200"/>
    <n v="10"/>
    <n v="7889"/>
    <n v="-802.47999999999865"/>
  </r>
  <r>
    <x v="0"/>
    <s v="Zea Rimer"/>
    <s v="Senior Manager"/>
    <x v="90"/>
    <x v="90"/>
    <x v="1"/>
    <x v="47"/>
    <x v="0"/>
    <x v="3"/>
    <x v="1"/>
    <n v="0"/>
    <s v="OffshoreSenior Manager"/>
    <n v="48"/>
    <n v="1538.4615384615386"/>
    <n v="1"/>
    <n v="1.1399999999999999"/>
    <n v="0"/>
    <x v="0"/>
    <n v="0"/>
    <n v="0"/>
    <n v="500"/>
    <n v="0"/>
    <n v="0"/>
    <n v="-500"/>
  </r>
  <r>
    <x v="0"/>
    <s v="Darbee Vassall"/>
    <s v="Analyst"/>
    <x v="110"/>
    <x v="110"/>
    <x v="1"/>
    <x v="68"/>
    <x v="3"/>
    <x v="1"/>
    <x v="1"/>
    <n v="163"/>
    <s v="OffshoreAnalyst"/>
    <n v="24"/>
    <n v="384.61538461538464"/>
    <n v="0.8"/>
    <n v="1.1200000000000001"/>
    <n v="0"/>
    <x v="0"/>
    <n v="3505.152000000001"/>
    <n v="384.61538461538464"/>
    <n v="500"/>
    <n v="10"/>
    <n v="0"/>
    <n v="2610.5366153846162"/>
  </r>
  <r>
    <x v="0"/>
    <s v="Dave Duetschens"/>
    <s v="Senior Manager"/>
    <x v="284"/>
    <x v="284"/>
    <x v="1"/>
    <x v="17"/>
    <x v="4"/>
    <x v="4"/>
    <x v="1"/>
    <n v="165"/>
    <s v="OffshoreSenior Manager"/>
    <n v="48"/>
    <n v="1538.4615384615386"/>
    <n v="0.9"/>
    <n v="0.86"/>
    <n v="0"/>
    <x v="0"/>
    <n v="6130.08"/>
    <n v="1538.4615384615386"/>
    <n v="500"/>
    <n v="10"/>
    <n v="0"/>
    <n v="4081.6184615384614"/>
  </r>
  <r>
    <x v="0"/>
    <s v="Maggy Napoli"/>
    <s v="Analyst"/>
    <x v="244"/>
    <x v="244"/>
    <x v="1"/>
    <x v="26"/>
    <x v="2"/>
    <x v="1"/>
    <x v="1"/>
    <n v="168"/>
    <s v="OffshoreAnalyst"/>
    <n v="24"/>
    <n v="384.61538461538464"/>
    <n v="0.8"/>
    <n v="1.1100000000000001"/>
    <n v="0"/>
    <x v="0"/>
    <n v="3580.4160000000006"/>
    <n v="384.61538461538464"/>
    <n v="0"/>
    <n v="10"/>
    <n v="0"/>
    <n v="3185.8006153846159"/>
  </r>
  <r>
    <x v="0"/>
    <s v="Yorgos Munkton"/>
    <s v="Manager"/>
    <x v="245"/>
    <x v="245"/>
    <x v="0"/>
    <x v="81"/>
    <x v="2"/>
    <x v="3"/>
    <x v="1"/>
    <n v="0"/>
    <s v="OffshoreManager"/>
    <n v="40"/>
    <n v="1230.7692307692307"/>
    <n v="1"/>
    <n v="1"/>
    <n v="0"/>
    <x v="0"/>
    <n v="6400"/>
    <n v="0"/>
    <n v="200"/>
    <n v="50"/>
    <n v="0"/>
    <n v="6150"/>
  </r>
  <r>
    <x v="0"/>
    <s v="Yvette Ferney"/>
    <s v="Analyst"/>
    <x v="33"/>
    <x v="33"/>
    <x v="0"/>
    <x v="30"/>
    <x v="1"/>
    <x v="3"/>
    <x v="1"/>
    <n v="0"/>
    <s v="OffshoreAnalyst"/>
    <n v="24"/>
    <n v="384.61538461538464"/>
    <n v="1"/>
    <n v="1.01"/>
    <n v="0"/>
    <x v="0"/>
    <n v="3878.4"/>
    <n v="0"/>
    <n v="200"/>
    <n v="10"/>
    <n v="0"/>
    <n v="3668.4"/>
  </r>
  <r>
    <x v="0"/>
    <s v="Errol Detoc"/>
    <s v="Associate"/>
    <x v="94"/>
    <x v="94"/>
    <x v="1"/>
    <x v="28"/>
    <x v="1"/>
    <x v="0"/>
    <x v="1"/>
    <n v="166"/>
    <s v="OffshoreAssociate"/>
    <n v="30"/>
    <n v="615.38461538461536"/>
    <n v="1.2"/>
    <n v="1.1200000000000001"/>
    <n v="0"/>
    <x v="0"/>
    <n v="6693.1200000000008"/>
    <n v="615.38461538461536"/>
    <n v="0"/>
    <n v="100"/>
    <n v="0"/>
    <n v="5977.7353846153856"/>
  </r>
  <r>
    <x v="0"/>
    <s v="Aubree Yeandel"/>
    <s v="Contractor"/>
    <x v="298"/>
    <x v="298"/>
    <x v="1"/>
    <x v="65"/>
    <x v="5"/>
    <x v="2"/>
    <x v="1"/>
    <n v="0"/>
    <s v="OffshoreContractor"/>
    <n v="48"/>
    <n v="42"/>
    <n v="1.1000000000000001"/>
    <n v="1.2"/>
    <n v="0"/>
    <x v="0"/>
    <n v="0"/>
    <n v="0"/>
    <n v="200"/>
    <n v="250"/>
    <n v="0"/>
    <n v="-450"/>
  </r>
  <r>
    <x v="0"/>
    <s v="Em Coldicott"/>
    <s v="Senior Associate"/>
    <x v="30"/>
    <x v="30"/>
    <x v="1"/>
    <x v="14"/>
    <x v="5"/>
    <x v="3"/>
    <x v="0"/>
    <n v="139"/>
    <s v="OnsiteSenior Associate"/>
    <n v="60"/>
    <n v="6250"/>
    <n v="1"/>
    <n v="1.03"/>
    <n v="0"/>
    <x v="0"/>
    <n v="8590.2000000000007"/>
    <n v="6250"/>
    <n v="500"/>
    <n v="50"/>
    <n v="0"/>
    <n v="1790.2000000000007"/>
  </r>
  <r>
    <x v="0"/>
    <s v="Linea Fernando"/>
    <s v="Analyst"/>
    <x v="115"/>
    <x v="115"/>
    <x v="0"/>
    <x v="68"/>
    <x v="3"/>
    <x v="0"/>
    <x v="0"/>
    <n v="137"/>
    <s v="OnsiteAnalyst"/>
    <n v="48"/>
    <n v="5416.666666666667"/>
    <n v="1.2"/>
    <n v="1.1200000000000001"/>
    <n v="0"/>
    <x v="0"/>
    <n v="10321.920000000002"/>
    <n v="5416.666666666667"/>
    <n v="500"/>
    <n v="50"/>
    <n v="0"/>
    <n v="4355.2533333333349"/>
  </r>
  <r>
    <x v="0"/>
    <s v="Shani Iacovini"/>
    <s v="Associate"/>
    <x v="24"/>
    <x v="24"/>
    <x v="1"/>
    <x v="24"/>
    <x v="0"/>
    <x v="3"/>
    <x v="1"/>
    <n v="161"/>
    <s v="OffshoreAssociate"/>
    <n v="30"/>
    <n v="615.38461538461536"/>
    <n v="1"/>
    <n v="0.99"/>
    <n v="0"/>
    <x v="0"/>
    <n v="4781.7"/>
    <n v="615.38461538461536"/>
    <n v="1000"/>
    <n v="250"/>
    <n v="0"/>
    <n v="2916.3153846153846"/>
  </r>
  <r>
    <x v="0"/>
    <s v="Egbert Mattielli"/>
    <s v="Associate"/>
    <x v="212"/>
    <x v="212"/>
    <x v="1"/>
    <x v="51"/>
    <x v="3"/>
    <x v="3"/>
    <x v="1"/>
    <n v="94"/>
    <s v="OffshoreAssociate"/>
    <n v="30"/>
    <n v="615.38461538461536"/>
    <n v="1"/>
    <n v="0.84"/>
    <n v="0"/>
    <x v="0"/>
    <n v="2368.7999999999997"/>
    <n v="615.38461538461536"/>
    <n v="200"/>
    <n v="0"/>
    <n v="0"/>
    <n v="1553.4153846153845"/>
  </r>
  <r>
    <x v="0"/>
    <s v="Shanda Pigrome"/>
    <s v="Analyst"/>
    <x v="221"/>
    <x v="221"/>
    <x v="1"/>
    <x v="67"/>
    <x v="4"/>
    <x v="1"/>
    <x v="1"/>
    <n v="165"/>
    <s v="OffshoreAnalyst"/>
    <n v="24"/>
    <n v="384.61538461538464"/>
    <n v="0.8"/>
    <n v="0.81"/>
    <n v="0"/>
    <x v="0"/>
    <n v="2566.0800000000004"/>
    <n v="384.61538461538464"/>
    <n v="500"/>
    <n v="100"/>
    <n v="0"/>
    <n v="1581.4646153846156"/>
  </r>
  <r>
    <x v="0"/>
    <s v="Meaghan Satch"/>
    <s v="Contractor"/>
    <x v="37"/>
    <x v="37"/>
    <x v="1"/>
    <x v="26"/>
    <x v="2"/>
    <x v="0"/>
    <x v="0"/>
    <n v="0"/>
    <s v="OnsiteContractor"/>
    <n v="72"/>
    <n v="73"/>
    <n v="1.2"/>
    <n v="1.1100000000000001"/>
    <n v="0"/>
    <x v="0"/>
    <n v="0"/>
    <n v="0"/>
    <n v="200"/>
    <n v="500"/>
    <n v="0"/>
    <n v="-700"/>
  </r>
  <r>
    <x v="0"/>
    <s v="Celestyn Gemeau"/>
    <s v="Senior Associate"/>
    <x v="116"/>
    <x v="116"/>
    <x v="1"/>
    <x v="24"/>
    <x v="0"/>
    <x v="1"/>
    <x v="1"/>
    <n v="160"/>
    <s v="OffshoreSenior Associate"/>
    <n v="35"/>
    <n v="923.07692307692309"/>
    <n v="0.8"/>
    <n v="0.99"/>
    <n v="0"/>
    <x v="0"/>
    <n v="4435.2"/>
    <n v="923.07692307692309"/>
    <n v="200"/>
    <n v="500"/>
    <n v="0"/>
    <n v="2812.123076923077"/>
  </r>
  <r>
    <x v="0"/>
    <s v="Alis Loughton"/>
    <s v="Contractor"/>
    <x v="260"/>
    <x v="260"/>
    <x v="1"/>
    <x v="10"/>
    <x v="5"/>
    <x v="2"/>
    <x v="1"/>
    <n v="94"/>
    <s v="OffshoreContractor"/>
    <n v="40"/>
    <n v="50"/>
    <n v="1.1000000000000001"/>
    <n v="1.1599999999999999"/>
    <n v="0"/>
    <x v="0"/>
    <n v="4797.7599999999993"/>
    <n v="0"/>
    <n v="200"/>
    <n v="0"/>
    <n v="4700"/>
    <n v="-102.24000000000069"/>
  </r>
  <r>
    <x v="0"/>
    <s v="Marie-ann Haveline"/>
    <s v="Analyst"/>
    <x v="10"/>
    <x v="10"/>
    <x v="1"/>
    <x v="10"/>
    <x v="5"/>
    <x v="1"/>
    <x v="1"/>
    <n v="161"/>
    <s v="OffshoreAnalyst"/>
    <n v="24"/>
    <n v="384.61538461538464"/>
    <n v="0.8"/>
    <n v="1.1599999999999999"/>
    <n v="0"/>
    <x v="0"/>
    <n v="3585.7919999999999"/>
    <n v="384.61538461538464"/>
    <n v="200"/>
    <n v="250"/>
    <n v="0"/>
    <n v="2751.1766153846152"/>
  </r>
  <r>
    <x v="0"/>
    <s v="Anitra Grishakov"/>
    <s v="Associate"/>
    <x v="187"/>
    <x v="187"/>
    <x v="1"/>
    <x v="87"/>
    <x v="0"/>
    <x v="2"/>
    <x v="1"/>
    <n v="165"/>
    <s v="OffshoreAssociate"/>
    <n v="30"/>
    <n v="615.38461538461536"/>
    <n v="1.1000000000000001"/>
    <n v="0.86"/>
    <n v="0"/>
    <x v="0"/>
    <n v="4682.7"/>
    <n v="615.38461538461536"/>
    <n v="500"/>
    <n v="10"/>
    <n v="0"/>
    <n v="3557.3153846153846"/>
  </r>
  <r>
    <x v="0"/>
    <s v="Paulie Hinksen"/>
    <s v="Associate"/>
    <x v="236"/>
    <x v="236"/>
    <x v="1"/>
    <x v="65"/>
    <x v="5"/>
    <x v="3"/>
    <x v="1"/>
    <n v="0"/>
    <s v="OffshoreAssociate"/>
    <n v="30"/>
    <n v="615.38461538461536"/>
    <n v="1"/>
    <n v="1.2"/>
    <n v="0"/>
    <x v="0"/>
    <n v="0"/>
    <n v="0"/>
    <n v="750"/>
    <n v="500"/>
    <n v="0"/>
    <n v="-1250"/>
  </r>
  <r>
    <x v="0"/>
    <s v="Clea Barehead"/>
    <s v="Senior Associate"/>
    <x v="82"/>
    <x v="82"/>
    <x v="1"/>
    <x v="6"/>
    <x v="4"/>
    <x v="4"/>
    <x v="0"/>
    <n v="0"/>
    <s v="OnsiteSenior Associate"/>
    <n v="60"/>
    <n v="6250"/>
    <n v="0.9"/>
    <n v="1.04"/>
    <n v="0"/>
    <x v="0"/>
    <n v="0"/>
    <n v="0"/>
    <n v="0"/>
    <n v="250"/>
    <n v="0"/>
    <n v="-250"/>
  </r>
  <r>
    <x v="0"/>
    <s v="Pete Heavy"/>
    <s v="Contractor"/>
    <x v="21"/>
    <x v="21"/>
    <x v="1"/>
    <x v="21"/>
    <x v="2"/>
    <x v="3"/>
    <x v="1"/>
    <n v="167"/>
    <s v="OffshoreContractor"/>
    <n v="35"/>
    <n v="49"/>
    <n v="1"/>
    <n v="1.17"/>
    <n v="0"/>
    <x v="0"/>
    <n v="6838.65"/>
    <n v="0"/>
    <n v="1000"/>
    <n v="0"/>
    <n v="8183"/>
    <n v="-2344.3500000000004"/>
  </r>
  <r>
    <x v="0"/>
    <s v="Cullan Barth"/>
    <s v="Manager"/>
    <x v="38"/>
    <x v="38"/>
    <x v="1"/>
    <x v="32"/>
    <x v="2"/>
    <x v="2"/>
    <x v="0"/>
    <n v="0"/>
    <s v="OnsiteManager"/>
    <n v="65"/>
    <n v="7500"/>
    <n v="1.1000000000000001"/>
    <n v="1.0900000000000001"/>
    <n v="0"/>
    <x v="0"/>
    <n v="0"/>
    <n v="0"/>
    <n v="0"/>
    <n v="250"/>
    <n v="0"/>
    <n v="-250"/>
  </r>
  <r>
    <x v="0"/>
    <s v="Brena Hryniewicki"/>
    <s v="Senior Associate"/>
    <x v="3"/>
    <x v="3"/>
    <x v="1"/>
    <x v="3"/>
    <x v="2"/>
    <x v="2"/>
    <x v="1"/>
    <n v="163"/>
    <s v="OffshoreSenior Associate"/>
    <n v="35"/>
    <n v="923.07692307692309"/>
    <n v="1.1000000000000001"/>
    <n v="0.98"/>
    <n v="0"/>
    <x v="0"/>
    <n v="6149.9900000000007"/>
    <n v="923.07692307692309"/>
    <n v="0"/>
    <n v="10"/>
    <n v="0"/>
    <n v="5216.9130769230778"/>
  </r>
  <r>
    <x v="0"/>
    <s v="Rick Magnay"/>
    <s v="Analyst"/>
    <x v="200"/>
    <x v="200"/>
    <x v="0"/>
    <x v="7"/>
    <x v="0"/>
    <x v="1"/>
    <x v="1"/>
    <n v="167"/>
    <s v="OffshoreAnalyst"/>
    <n v="24"/>
    <n v="384.61538461538464"/>
    <n v="0.8"/>
    <n v="1.1399999999999999"/>
    <n v="0"/>
    <x v="0"/>
    <n v="3502.08"/>
    <n v="384.61538461538464"/>
    <n v="200"/>
    <n v="0"/>
    <n v="0"/>
    <n v="2917.4646153846152"/>
  </r>
  <r>
    <x v="0"/>
    <s v="Sergeant Skates"/>
    <s v="Analyst"/>
    <x v="78"/>
    <x v="78"/>
    <x v="1"/>
    <x v="59"/>
    <x v="0"/>
    <x v="1"/>
    <x v="1"/>
    <n v="163"/>
    <s v="OffshoreAnalyst"/>
    <n v="24"/>
    <n v="384.61538461538464"/>
    <n v="0.8"/>
    <n v="1.03"/>
    <n v="0"/>
    <x v="0"/>
    <n v="3223.4880000000003"/>
    <n v="384.61538461538464"/>
    <n v="500"/>
    <n v="500"/>
    <n v="0"/>
    <n v="1838.8726153846155"/>
  </r>
  <r>
    <x v="0"/>
    <s v="Erek O'Breen"/>
    <s v="Associate"/>
    <x v="52"/>
    <x v="52"/>
    <x v="0"/>
    <x v="39"/>
    <x v="1"/>
    <x v="0"/>
    <x v="1"/>
    <n v="168"/>
    <s v="OffshoreAssociate"/>
    <n v="30"/>
    <n v="615.38461538461536"/>
    <n v="1.2"/>
    <n v="0.99"/>
    <n v="0"/>
    <x v="0"/>
    <n v="5702.4"/>
    <n v="615.38461538461536"/>
    <n v="0"/>
    <n v="0"/>
    <n v="0"/>
    <n v="5087.0153846153844"/>
  </r>
  <r>
    <x v="0"/>
    <s v="Suzann Bazeley"/>
    <s v="Contractor"/>
    <x v="107"/>
    <x v="107"/>
    <x v="1"/>
    <x v="73"/>
    <x v="1"/>
    <x v="3"/>
    <x v="0"/>
    <n v="161"/>
    <s v="OnsiteContractor"/>
    <n v="60"/>
    <n v="77"/>
    <n v="1"/>
    <n v="0.86"/>
    <n v="0"/>
    <x v="0"/>
    <n v="8307.6"/>
    <n v="0"/>
    <n v="200"/>
    <n v="50"/>
    <n v="12397"/>
    <n v="-4339.3999999999996"/>
  </r>
  <r>
    <x v="0"/>
    <s v="Ermin Biesty"/>
    <s v="Analyst"/>
    <x v="102"/>
    <x v="102"/>
    <x v="1"/>
    <x v="66"/>
    <x v="5"/>
    <x v="4"/>
    <x v="1"/>
    <n v="0"/>
    <s v="OffshoreAnalyst"/>
    <n v="24"/>
    <n v="384.61538461538464"/>
    <n v="0.9"/>
    <n v="0.97"/>
    <n v="0"/>
    <x v="0"/>
    <n v="0"/>
    <n v="0"/>
    <n v="0"/>
    <n v="0"/>
    <n v="0"/>
    <n v="0"/>
  </r>
  <r>
    <x v="0"/>
    <s v="Tanny Lilbourne"/>
    <s v="Analyst"/>
    <x v="280"/>
    <x v="280"/>
    <x v="1"/>
    <x v="85"/>
    <x v="1"/>
    <x v="2"/>
    <x v="0"/>
    <n v="120"/>
    <s v="OnsiteAnalyst"/>
    <n v="48"/>
    <n v="5416.666666666667"/>
    <n v="1.1000000000000001"/>
    <n v="1.08"/>
    <n v="0"/>
    <x v="0"/>
    <n v="6842.880000000001"/>
    <n v="5416.666666666667"/>
    <n v="500"/>
    <n v="10"/>
    <n v="0"/>
    <n v="916.21333333333405"/>
  </r>
  <r>
    <x v="0"/>
    <s v="Rowe Bolger"/>
    <s v="Contractor"/>
    <x v="287"/>
    <x v="287"/>
    <x v="0"/>
    <x v="27"/>
    <x v="5"/>
    <x v="3"/>
    <x v="1"/>
    <n v="163"/>
    <s v="OffshoreContractor"/>
    <n v="35"/>
    <n v="46"/>
    <n v="1"/>
    <n v="1.2"/>
    <n v="0"/>
    <x v="0"/>
    <n v="6720"/>
    <n v="0"/>
    <n v="0"/>
    <n v="10"/>
    <n v="7498"/>
    <n v="-788"/>
  </r>
  <r>
    <x v="0"/>
    <s v="Cello Bowering"/>
    <s v="Director"/>
    <x v="121"/>
    <x v="121"/>
    <x v="1"/>
    <x v="38"/>
    <x v="1"/>
    <x v="3"/>
    <x v="0"/>
    <n v="0"/>
    <s v="OnsiteDirector"/>
    <n v="90"/>
    <n v="9166.6666666666661"/>
    <n v="1"/>
    <n v="1.1299999999999999"/>
    <n v="0"/>
    <x v="0"/>
    <n v="0"/>
    <n v="0"/>
    <n v="500"/>
    <n v="250"/>
    <n v="0"/>
    <n v="-750"/>
  </r>
  <r>
    <x v="0"/>
    <s v="Leone Clemoes"/>
    <s v="Senior Manager"/>
    <x v="214"/>
    <x v="214"/>
    <x v="1"/>
    <x v="0"/>
    <x v="0"/>
    <x v="3"/>
    <x v="0"/>
    <n v="116"/>
    <s v="OnsiteSenior Manager"/>
    <n v="72"/>
    <n v="8333.3333333333339"/>
    <n v="1"/>
    <n v="1"/>
    <n v="0"/>
    <x v="0"/>
    <n v="8352"/>
    <n v="8333.3333333333339"/>
    <n v="0"/>
    <n v="50"/>
    <n v="0"/>
    <n v="-31.33333333333394"/>
  </r>
  <r>
    <x v="0"/>
    <s v="Olympe GiacobbiniJacob"/>
    <s v="Contractor"/>
    <x v="158"/>
    <x v="158"/>
    <x v="1"/>
    <x v="12"/>
    <x v="1"/>
    <x v="4"/>
    <x v="1"/>
    <n v="165"/>
    <s v="OffshoreContractor"/>
    <n v="48"/>
    <n v="50"/>
    <n v="0.9"/>
    <n v="0.99"/>
    <n v="0"/>
    <x v="0"/>
    <n v="7056.72"/>
    <n v="0"/>
    <n v="0"/>
    <n v="0"/>
    <n v="8250"/>
    <n v="-1193.2799999999997"/>
  </r>
  <r>
    <x v="0"/>
    <s v="Susie Abraham"/>
    <s v="Analyst"/>
    <x v="245"/>
    <x v="245"/>
    <x v="0"/>
    <x v="81"/>
    <x v="2"/>
    <x v="3"/>
    <x v="1"/>
    <n v="164"/>
    <s v="OffshoreAnalyst"/>
    <n v="24"/>
    <n v="384.61538461538464"/>
    <n v="1"/>
    <n v="1"/>
    <n v="0"/>
    <x v="0"/>
    <n v="3840"/>
    <n v="384.61538461538464"/>
    <n v="1000"/>
    <n v="10"/>
    <n v="0"/>
    <n v="2445.3846153846152"/>
  </r>
  <r>
    <x v="0"/>
    <s v="Chaim Hadfield"/>
    <s v="Manager"/>
    <x v="53"/>
    <x v="53"/>
    <x v="1"/>
    <x v="28"/>
    <x v="1"/>
    <x v="1"/>
    <x v="0"/>
    <n v="0"/>
    <s v="OnsiteManager"/>
    <n v="65"/>
    <n v="7500"/>
    <n v="0.8"/>
    <n v="1.1200000000000001"/>
    <n v="0"/>
    <x v="0"/>
    <n v="0"/>
    <n v="0"/>
    <n v="200"/>
    <n v="0"/>
    <n v="0"/>
    <n v="-200"/>
  </r>
  <r>
    <x v="0"/>
    <s v="Regina Scoone"/>
    <s v="Associate"/>
    <x v="57"/>
    <x v="57"/>
    <x v="1"/>
    <x v="33"/>
    <x v="1"/>
    <x v="4"/>
    <x v="1"/>
    <n v="163"/>
    <s v="OffshoreAssociate"/>
    <n v="30"/>
    <n v="615.38461538461536"/>
    <n v="0.9"/>
    <n v="0.98"/>
    <n v="0"/>
    <x v="0"/>
    <n v="4312.9799999999996"/>
    <n v="615.38461538461536"/>
    <n v="0"/>
    <n v="50"/>
    <n v="0"/>
    <n v="3647.5953846153843"/>
  </r>
  <r>
    <x v="0"/>
    <s v="Melanie Munden"/>
    <s v="Contractor"/>
    <x v="155"/>
    <x v="155"/>
    <x v="1"/>
    <x v="40"/>
    <x v="5"/>
    <x v="1"/>
    <x v="1"/>
    <n v="0"/>
    <s v="OffshoreContractor"/>
    <n v="40"/>
    <n v="51"/>
    <n v="0.8"/>
    <n v="1.17"/>
    <n v="0"/>
    <x v="0"/>
    <n v="0"/>
    <n v="0"/>
    <n v="500"/>
    <n v="0"/>
    <n v="0"/>
    <n v="-500"/>
  </r>
  <r>
    <x v="0"/>
    <s v="Ewell Olding"/>
    <s v="Contractor"/>
    <x v="295"/>
    <x v="295"/>
    <x v="0"/>
    <x v="84"/>
    <x v="3"/>
    <x v="1"/>
    <x v="0"/>
    <n v="168"/>
    <s v="OnsiteContractor"/>
    <n v="72"/>
    <n v="74"/>
    <n v="0.8"/>
    <n v="0.92"/>
    <n v="0"/>
    <x v="0"/>
    <n v="8478.7200000000012"/>
    <n v="0"/>
    <n v="500"/>
    <n v="500"/>
    <n v="12432"/>
    <n v="-4953.2799999999988"/>
  </r>
  <r>
    <x v="0"/>
    <s v="Celestine Forgie"/>
    <s v="Contractor"/>
    <x v="53"/>
    <x v="53"/>
    <x v="1"/>
    <x v="28"/>
    <x v="1"/>
    <x v="1"/>
    <x v="1"/>
    <n v="160"/>
    <s v="OffshoreContractor"/>
    <n v="48"/>
    <n v="44"/>
    <n v="0.8"/>
    <n v="1.1200000000000001"/>
    <n v="0"/>
    <x v="0"/>
    <n v="6881.2800000000007"/>
    <n v="0"/>
    <n v="0"/>
    <n v="500"/>
    <n v="7040"/>
    <n v="-658.71999999999935"/>
  </r>
  <r>
    <x v="0"/>
    <s v="Coop Egginton"/>
    <s v="Senior Manager"/>
    <x v="274"/>
    <x v="274"/>
    <x v="1"/>
    <x v="3"/>
    <x v="2"/>
    <x v="3"/>
    <x v="1"/>
    <n v="167"/>
    <s v="OffshoreSenior Manager"/>
    <n v="48"/>
    <n v="1538.4615384615386"/>
    <n v="1"/>
    <n v="0.98"/>
    <n v="0"/>
    <x v="0"/>
    <n v="7855.68"/>
    <n v="1538.4615384615386"/>
    <n v="0"/>
    <n v="0"/>
    <n v="0"/>
    <n v="6317.2184615384613"/>
  </r>
  <r>
    <x v="0"/>
    <s v="Oona Bohlin"/>
    <s v="Senior Associate"/>
    <x v="80"/>
    <x v="80"/>
    <x v="1"/>
    <x v="14"/>
    <x v="5"/>
    <x v="1"/>
    <x v="1"/>
    <n v="161"/>
    <s v="OffshoreSenior Associate"/>
    <n v="35"/>
    <n v="923.07692307692309"/>
    <n v="0.8"/>
    <n v="1.03"/>
    <n v="0"/>
    <x v="0"/>
    <n v="4643.24"/>
    <n v="923.07692307692309"/>
    <n v="500"/>
    <n v="100"/>
    <n v="0"/>
    <n v="3120.1630769230769"/>
  </r>
  <r>
    <x v="0"/>
    <s v="Jacquelin Rollingson"/>
    <s v="Associate"/>
    <x v="254"/>
    <x v="254"/>
    <x v="1"/>
    <x v="76"/>
    <x v="5"/>
    <x v="1"/>
    <x v="1"/>
    <n v="165"/>
    <s v="OffshoreAssociate"/>
    <n v="30"/>
    <n v="615.38461538461536"/>
    <n v="0.8"/>
    <n v="0.96"/>
    <n v="0"/>
    <x v="0"/>
    <n v="3801.6"/>
    <n v="615.38461538461536"/>
    <n v="200"/>
    <n v="0"/>
    <n v="0"/>
    <n v="2986.2153846153847"/>
  </r>
  <r>
    <x v="0"/>
    <s v="Ebonee Oakenford"/>
    <s v="Contractor"/>
    <x v="175"/>
    <x v="175"/>
    <x v="1"/>
    <x v="37"/>
    <x v="1"/>
    <x v="2"/>
    <x v="1"/>
    <n v="165"/>
    <s v="OffshoreContractor"/>
    <n v="40"/>
    <n v="45"/>
    <n v="1.1000000000000001"/>
    <n v="0.87"/>
    <n v="0"/>
    <x v="0"/>
    <n v="6316.2000000000007"/>
    <n v="0"/>
    <n v="0"/>
    <n v="50"/>
    <n v="7425"/>
    <n v="-1158.7999999999993"/>
  </r>
  <r>
    <x v="0"/>
    <s v="Melisse Edwardes"/>
    <s v="Analyst"/>
    <x v="175"/>
    <x v="175"/>
    <x v="1"/>
    <x v="37"/>
    <x v="1"/>
    <x v="2"/>
    <x v="1"/>
    <n v="0"/>
    <s v="OffshoreAnalyst"/>
    <n v="24"/>
    <n v="384.61538461538464"/>
    <n v="1.1000000000000001"/>
    <n v="0.87"/>
    <n v="0"/>
    <x v="0"/>
    <n v="0"/>
    <n v="0"/>
    <n v="750"/>
    <n v="10"/>
    <n v="0"/>
    <n v="-760"/>
  </r>
  <r>
    <x v="0"/>
    <s v="Megan Horsefield"/>
    <s v="Contractor"/>
    <x v="186"/>
    <x v="186"/>
    <x v="0"/>
    <x v="57"/>
    <x v="5"/>
    <x v="1"/>
    <x v="1"/>
    <n v="164"/>
    <s v="OffshoreContractor"/>
    <n v="48"/>
    <n v="48"/>
    <n v="0.8"/>
    <n v="0.93"/>
    <n v="0"/>
    <x v="0"/>
    <n v="5713.92"/>
    <n v="0"/>
    <n v="1000"/>
    <n v="0"/>
    <n v="7872"/>
    <n v="-3158.08"/>
  </r>
  <r>
    <x v="0"/>
    <s v="Dannie Zukierman"/>
    <s v="Associate"/>
    <x v="52"/>
    <x v="52"/>
    <x v="0"/>
    <x v="39"/>
    <x v="1"/>
    <x v="0"/>
    <x v="0"/>
    <n v="163"/>
    <s v="OnsiteAssociate"/>
    <n v="54"/>
    <n v="5666.666666666667"/>
    <n v="1.2"/>
    <n v="0.99"/>
    <n v="0"/>
    <x v="0"/>
    <n v="10264.32"/>
    <n v="5666.666666666667"/>
    <n v="1000"/>
    <n v="100"/>
    <n v="0"/>
    <n v="3497.6533333333327"/>
  </r>
  <r>
    <x v="0"/>
    <s v="Donaugh Farron"/>
    <s v="Contractor"/>
    <x v="127"/>
    <x v="127"/>
    <x v="1"/>
    <x v="37"/>
    <x v="1"/>
    <x v="3"/>
    <x v="1"/>
    <n v="162"/>
    <s v="OffshoreContractor"/>
    <n v="48"/>
    <n v="52"/>
    <n v="1"/>
    <n v="0.87"/>
    <n v="0"/>
    <x v="0"/>
    <n v="6765.12"/>
    <n v="0"/>
    <n v="0"/>
    <n v="0"/>
    <n v="8424"/>
    <n v="-1658.88"/>
  </r>
  <r>
    <x v="0"/>
    <s v="Tedd Dudman"/>
    <s v="Contractor"/>
    <x v="63"/>
    <x v="63"/>
    <x v="0"/>
    <x v="12"/>
    <x v="1"/>
    <x v="3"/>
    <x v="1"/>
    <n v="164"/>
    <s v="OffshoreContractor"/>
    <n v="35"/>
    <n v="55"/>
    <n v="1"/>
    <n v="0.99"/>
    <n v="0"/>
    <x v="0"/>
    <n v="5544"/>
    <n v="0"/>
    <n v="200"/>
    <n v="0"/>
    <n v="9020"/>
    <n v="-3676"/>
  </r>
  <r>
    <x v="0"/>
    <s v="Octavia Jozsa"/>
    <s v="Analyst"/>
    <x v="182"/>
    <x v="182"/>
    <x v="1"/>
    <x v="67"/>
    <x v="4"/>
    <x v="2"/>
    <x v="1"/>
    <n v="162"/>
    <s v="OffshoreAnalyst"/>
    <n v="24"/>
    <n v="384.61538461538464"/>
    <n v="1.1000000000000001"/>
    <n v="0.81"/>
    <n v="0"/>
    <x v="0"/>
    <n v="3464.2080000000005"/>
    <n v="384.61538461538464"/>
    <n v="0"/>
    <n v="0"/>
    <n v="0"/>
    <n v="3079.5926153846158"/>
  </r>
  <r>
    <x v="0"/>
    <s v="Kathleen Mothersole"/>
    <s v="Senior Associate"/>
    <x v="247"/>
    <x v="247"/>
    <x v="1"/>
    <x v="80"/>
    <x v="1"/>
    <x v="1"/>
    <x v="0"/>
    <n v="166"/>
    <s v="OnsiteSenior Associate"/>
    <n v="60"/>
    <n v="6250"/>
    <n v="0.8"/>
    <n v="0.89"/>
    <n v="0"/>
    <x v="0"/>
    <n v="7091.52"/>
    <n v="6250"/>
    <n v="750"/>
    <n v="0"/>
    <n v="0"/>
    <n v="91.520000000000437"/>
  </r>
  <r>
    <x v="0"/>
    <s v="Amble Ughini"/>
    <s v="Analyst"/>
    <x v="81"/>
    <x v="81"/>
    <x v="1"/>
    <x v="61"/>
    <x v="2"/>
    <x v="2"/>
    <x v="0"/>
    <n v="160"/>
    <s v="OnsiteAnalyst"/>
    <n v="48"/>
    <n v="5416.666666666667"/>
    <n v="1.1000000000000001"/>
    <n v="1.1599999999999999"/>
    <n v="0"/>
    <x v="0"/>
    <n v="9799.6799999999985"/>
    <n v="5416.666666666667"/>
    <n v="0"/>
    <n v="0"/>
    <n v="0"/>
    <n v="4383.0133333333315"/>
  </r>
  <r>
    <x v="0"/>
    <s v="Dinah Copnall"/>
    <s v="Contractor"/>
    <x v="81"/>
    <x v="81"/>
    <x v="1"/>
    <x v="61"/>
    <x v="2"/>
    <x v="2"/>
    <x v="1"/>
    <n v="166"/>
    <s v="OffshoreContractor"/>
    <n v="35"/>
    <n v="50"/>
    <n v="1.1000000000000001"/>
    <n v="1.1599999999999999"/>
    <n v="0"/>
    <x v="0"/>
    <n v="7413.56"/>
    <n v="0"/>
    <n v="0"/>
    <n v="10"/>
    <n v="8300"/>
    <n v="-896.4399999999996"/>
  </r>
  <r>
    <x v="0"/>
    <s v="Dulci Macias"/>
    <s v="Associate"/>
    <x v="284"/>
    <x v="284"/>
    <x v="1"/>
    <x v="17"/>
    <x v="4"/>
    <x v="4"/>
    <x v="1"/>
    <n v="127"/>
    <s v="OffshoreAssociate"/>
    <n v="30"/>
    <n v="615.38461538461536"/>
    <n v="0.9"/>
    <n v="0.86"/>
    <n v="0"/>
    <x v="0"/>
    <n v="2948.94"/>
    <n v="615.38461538461536"/>
    <n v="750"/>
    <n v="100"/>
    <n v="0"/>
    <n v="1483.5553846153848"/>
  </r>
  <r>
    <x v="0"/>
    <s v="Gladys Sheeres"/>
    <s v="Associate"/>
    <x v="37"/>
    <x v="37"/>
    <x v="1"/>
    <x v="26"/>
    <x v="2"/>
    <x v="0"/>
    <x v="1"/>
    <n v="163"/>
    <s v="OffshoreAssociate"/>
    <n v="30"/>
    <n v="615.38461538461536"/>
    <n v="1.2"/>
    <n v="1.1100000000000001"/>
    <n v="1"/>
    <x v="0"/>
    <n v="0"/>
    <n v="615.38461538461536"/>
    <n v="0"/>
    <n v="0"/>
    <n v="0"/>
    <n v="-615.38461538461536"/>
  </r>
  <r>
    <x v="0"/>
    <s v="Gilbertina Goldhawk"/>
    <s v="Senior Associate"/>
    <x v="290"/>
    <x v="290"/>
    <x v="1"/>
    <x v="39"/>
    <x v="1"/>
    <x v="1"/>
    <x v="0"/>
    <n v="0"/>
    <s v="OnsiteSenior Associate"/>
    <n v="60"/>
    <n v="6250"/>
    <n v="0.8"/>
    <n v="0.99"/>
    <n v="0"/>
    <x v="0"/>
    <n v="0"/>
    <n v="0"/>
    <n v="0"/>
    <n v="100"/>
    <n v="0"/>
    <n v="-100"/>
  </r>
  <r>
    <x v="0"/>
    <s v="Pedro Lghan"/>
    <s v="Analyst"/>
    <x v="208"/>
    <x v="208"/>
    <x v="1"/>
    <x v="27"/>
    <x v="5"/>
    <x v="0"/>
    <x v="1"/>
    <n v="163"/>
    <s v="OffshoreAnalyst"/>
    <n v="24"/>
    <n v="384.61538461538464"/>
    <n v="1.2"/>
    <n v="1.2"/>
    <n v="0"/>
    <x v="0"/>
    <n v="5633.28"/>
    <n v="384.61538461538464"/>
    <n v="1000"/>
    <n v="100"/>
    <n v="0"/>
    <n v="4148.664615384615"/>
  </r>
  <r>
    <x v="0"/>
    <s v="Lorena Netley"/>
    <s v="Contractor"/>
    <x v="208"/>
    <x v="208"/>
    <x v="1"/>
    <x v="27"/>
    <x v="5"/>
    <x v="0"/>
    <x v="1"/>
    <n v="162"/>
    <s v="OffshoreContractor"/>
    <n v="40"/>
    <n v="53"/>
    <n v="1.2"/>
    <n v="1.2"/>
    <n v="0"/>
    <x v="0"/>
    <n v="9331.1999999999989"/>
    <n v="0"/>
    <n v="0"/>
    <n v="0"/>
    <n v="8586"/>
    <n v="745.19999999999891"/>
  </r>
  <r>
    <x v="0"/>
    <s v="Kaleb Davitt"/>
    <s v="Associate"/>
    <x v="266"/>
    <x v="266"/>
    <x v="0"/>
    <x v="16"/>
    <x v="1"/>
    <x v="2"/>
    <x v="1"/>
    <n v="162"/>
    <s v="OffshoreAssociate"/>
    <n v="30"/>
    <n v="615.38461538461536"/>
    <n v="1.1000000000000001"/>
    <n v="1.1499999999999999"/>
    <n v="0"/>
    <x v="0"/>
    <n v="6071.9999999999991"/>
    <n v="615.38461538461536"/>
    <n v="200"/>
    <n v="10"/>
    <n v="0"/>
    <n v="5246.6153846153838"/>
  </r>
  <r>
    <x v="0"/>
    <s v="Christophorus Mazillius"/>
    <s v="Analyst"/>
    <x v="211"/>
    <x v="211"/>
    <x v="1"/>
    <x v="6"/>
    <x v="4"/>
    <x v="3"/>
    <x v="0"/>
    <n v="163"/>
    <s v="OnsiteAnalyst"/>
    <n v="48"/>
    <n v="5416.666666666667"/>
    <n v="1"/>
    <n v="1.04"/>
    <n v="0"/>
    <x v="0"/>
    <n v="8136.96"/>
    <n v="5416.666666666667"/>
    <n v="750"/>
    <n v="0"/>
    <n v="0"/>
    <n v="1970.2933333333331"/>
  </r>
  <r>
    <x v="0"/>
    <s v="Larry Pykerman"/>
    <s v="Senior Associate"/>
    <x v="109"/>
    <x v="109"/>
    <x v="0"/>
    <x v="35"/>
    <x v="5"/>
    <x v="2"/>
    <x v="1"/>
    <n v="166"/>
    <s v="OffshoreSenior Associate"/>
    <n v="35"/>
    <n v="923.07692307692309"/>
    <n v="1.1000000000000001"/>
    <n v="0.95"/>
    <n v="0"/>
    <x v="0"/>
    <n v="5852.0000000000009"/>
    <n v="923.07692307692309"/>
    <n v="500"/>
    <n v="10"/>
    <n v="0"/>
    <n v="4418.923076923078"/>
  </r>
  <r>
    <x v="0"/>
    <s v="Jeanne Kopf"/>
    <s v="Contractor"/>
    <x v="236"/>
    <x v="236"/>
    <x v="1"/>
    <x v="65"/>
    <x v="5"/>
    <x v="3"/>
    <x v="1"/>
    <n v="166"/>
    <s v="OffshoreContractor"/>
    <n v="40"/>
    <n v="49"/>
    <n v="1"/>
    <n v="1.2"/>
    <n v="0"/>
    <x v="0"/>
    <n v="7968"/>
    <n v="0"/>
    <n v="750"/>
    <n v="10"/>
    <n v="8134"/>
    <n v="-926"/>
  </r>
  <r>
    <x v="0"/>
    <s v="Gordie McNickle"/>
    <s v="Associate"/>
    <x v="232"/>
    <x v="232"/>
    <x v="1"/>
    <x v="77"/>
    <x v="2"/>
    <x v="1"/>
    <x v="0"/>
    <n v="166"/>
    <s v="OnsiteAssociate"/>
    <n v="54"/>
    <n v="5666.666666666667"/>
    <n v="0.8"/>
    <n v="1.1499999999999999"/>
    <n v="0"/>
    <x v="0"/>
    <n v="8246.880000000001"/>
    <n v="5666.666666666667"/>
    <n v="500"/>
    <n v="500"/>
    <n v="0"/>
    <n v="1580.213333333334"/>
  </r>
  <r>
    <x v="0"/>
    <s v="Saidee Mark"/>
    <s v="Analyst"/>
    <x v="225"/>
    <x v="225"/>
    <x v="1"/>
    <x v="58"/>
    <x v="3"/>
    <x v="2"/>
    <x v="1"/>
    <n v="160"/>
    <s v="OffshoreAnalyst"/>
    <n v="24"/>
    <n v="384.61538461538464"/>
    <n v="1.1000000000000001"/>
    <n v="1"/>
    <n v="0"/>
    <x v="0"/>
    <n v="4224"/>
    <n v="384.61538461538464"/>
    <n v="200"/>
    <n v="500"/>
    <n v="0"/>
    <n v="3139.3846153846152"/>
  </r>
  <r>
    <x v="0"/>
    <s v="Keven Biaggioni"/>
    <s v="Senior Associate"/>
    <x v="108"/>
    <x v="108"/>
    <x v="1"/>
    <x v="74"/>
    <x v="1"/>
    <x v="1"/>
    <x v="0"/>
    <n v="0"/>
    <s v="OnsiteSenior Associate"/>
    <n v="60"/>
    <n v="6250"/>
    <n v="0.8"/>
    <n v="0.81"/>
    <n v="0"/>
    <x v="0"/>
    <n v="0"/>
    <n v="0"/>
    <n v="750"/>
    <n v="10"/>
    <n v="0"/>
    <n v="-760"/>
  </r>
  <r>
    <x v="0"/>
    <s v="Mariya Schober"/>
    <s v="Associate"/>
    <x v="220"/>
    <x v="220"/>
    <x v="1"/>
    <x v="45"/>
    <x v="3"/>
    <x v="0"/>
    <x v="1"/>
    <n v="166"/>
    <s v="OffshoreAssociate"/>
    <n v="30"/>
    <n v="615.38461538461536"/>
    <n v="1.2"/>
    <n v="1.1200000000000001"/>
    <n v="0"/>
    <x v="0"/>
    <n v="6693.1200000000008"/>
    <n v="615.38461538461536"/>
    <n v="0"/>
    <n v="0"/>
    <n v="0"/>
    <n v="6077.7353846153856"/>
  </r>
  <r>
    <x v="0"/>
    <s v="Broderic Pallin"/>
    <s v="Analyst"/>
    <x v="217"/>
    <x v="217"/>
    <x v="0"/>
    <x v="11"/>
    <x v="2"/>
    <x v="3"/>
    <x v="1"/>
    <n v="162"/>
    <s v="OffshoreAnalyst"/>
    <n v="24"/>
    <n v="384.61538461538464"/>
    <n v="1"/>
    <n v="0.95"/>
    <n v="0"/>
    <x v="0"/>
    <n v="3648"/>
    <n v="384.61538461538464"/>
    <n v="200"/>
    <n v="0"/>
    <n v="0"/>
    <n v="3063.3846153846152"/>
  </r>
  <r>
    <x v="0"/>
    <s v="Henrietta Pickup"/>
    <s v="Contractor"/>
    <x v="230"/>
    <x v="230"/>
    <x v="1"/>
    <x v="60"/>
    <x v="0"/>
    <x v="2"/>
    <x v="1"/>
    <n v="161"/>
    <s v="OffshoreContractor"/>
    <n v="40"/>
    <n v="40"/>
    <n v="1.1000000000000001"/>
    <n v="1.08"/>
    <n v="0"/>
    <x v="0"/>
    <n v="7650.7200000000012"/>
    <n v="0"/>
    <n v="0"/>
    <n v="50"/>
    <n v="6440"/>
    <n v="1160.7200000000012"/>
  </r>
  <r>
    <x v="0"/>
    <s v="Trefor Tynewell"/>
    <s v="Associate"/>
    <x v="112"/>
    <x v="112"/>
    <x v="1"/>
    <x v="75"/>
    <x v="2"/>
    <x v="1"/>
    <x v="1"/>
    <n v="168"/>
    <s v="OffshoreAssociate"/>
    <n v="30"/>
    <n v="615.38461538461536"/>
    <n v="0.8"/>
    <n v="1.17"/>
    <n v="0"/>
    <x v="0"/>
    <n v="4717.4399999999996"/>
    <n v="615.38461538461536"/>
    <n v="200"/>
    <n v="50"/>
    <n v="0"/>
    <n v="3852.0553846153844"/>
  </r>
  <r>
    <x v="0"/>
    <s v="Garwood Larciere"/>
    <s v="Senior Associate"/>
    <x v="265"/>
    <x v="265"/>
    <x v="1"/>
    <x v="0"/>
    <x v="0"/>
    <x v="2"/>
    <x v="1"/>
    <n v="93"/>
    <s v="OffshoreSenior Associate"/>
    <n v="35"/>
    <n v="923.07692307692309"/>
    <n v="1.1000000000000001"/>
    <n v="1"/>
    <n v="0"/>
    <x v="0"/>
    <n v="3580.5000000000005"/>
    <n v="923.07692307692309"/>
    <n v="0"/>
    <n v="0"/>
    <n v="0"/>
    <n v="2657.4230769230771"/>
  </r>
  <r>
    <x v="0"/>
    <s v="Irwin Harries"/>
    <s v="Associate"/>
    <x v="95"/>
    <x v="95"/>
    <x v="1"/>
    <x v="69"/>
    <x v="3"/>
    <x v="3"/>
    <x v="1"/>
    <n v="162"/>
    <s v="OffshoreAssociate"/>
    <n v="30"/>
    <n v="615.38461538461536"/>
    <n v="1"/>
    <n v="0.86"/>
    <n v="0"/>
    <x v="0"/>
    <n v="4179.6000000000004"/>
    <n v="615.38461538461536"/>
    <n v="1000"/>
    <n v="0"/>
    <n v="0"/>
    <n v="2564.2153846153851"/>
  </r>
  <r>
    <x v="0"/>
    <s v="Mignon Mathiot"/>
    <s v="Manager"/>
    <x v="73"/>
    <x v="73"/>
    <x v="1"/>
    <x v="54"/>
    <x v="1"/>
    <x v="3"/>
    <x v="1"/>
    <n v="0"/>
    <s v="OffshoreManager"/>
    <n v="40"/>
    <n v="1230.7692307692307"/>
    <n v="1"/>
    <n v="0.81"/>
    <n v="0"/>
    <x v="0"/>
    <n v="0"/>
    <n v="0"/>
    <n v="750"/>
    <n v="0"/>
    <n v="0"/>
    <n v="-750"/>
  </r>
  <r>
    <x v="0"/>
    <s v="Sallee Gibbeson"/>
    <s v="Senior Associate"/>
    <x v="221"/>
    <x v="221"/>
    <x v="1"/>
    <x v="67"/>
    <x v="4"/>
    <x v="1"/>
    <x v="1"/>
    <n v="0"/>
    <s v="OffshoreSenior Associate"/>
    <n v="35"/>
    <n v="923.07692307692309"/>
    <n v="0.8"/>
    <n v="0.81"/>
    <n v="0"/>
    <x v="0"/>
    <n v="0"/>
    <n v="0"/>
    <n v="200"/>
    <n v="0"/>
    <n v="0"/>
    <n v="-200"/>
  </r>
  <r>
    <x v="0"/>
    <s v="Maddalena Tidbury"/>
    <s v="Associate"/>
    <x v="123"/>
    <x v="123"/>
    <x v="1"/>
    <x v="53"/>
    <x v="5"/>
    <x v="0"/>
    <x v="1"/>
    <n v="128"/>
    <s v="OffshoreAssociate"/>
    <n v="30"/>
    <n v="615.38461538461536"/>
    <n v="1.2"/>
    <n v="1.1100000000000001"/>
    <n v="0"/>
    <x v="0"/>
    <n v="5114.88"/>
    <n v="615.38461538461536"/>
    <n v="0"/>
    <n v="500"/>
    <n v="0"/>
    <n v="3999.4953846153849"/>
  </r>
  <r>
    <x v="0"/>
    <s v="Ebony Fintoph"/>
    <s v="Contractor"/>
    <x v="140"/>
    <x v="140"/>
    <x v="1"/>
    <x v="22"/>
    <x v="2"/>
    <x v="0"/>
    <x v="1"/>
    <n v="121"/>
    <s v="OffshoreContractor"/>
    <n v="40"/>
    <n v="52"/>
    <n v="1.2"/>
    <n v="1.2"/>
    <n v="0"/>
    <x v="0"/>
    <n v="6969.5999999999995"/>
    <n v="0"/>
    <n v="1000"/>
    <n v="10"/>
    <n v="6292"/>
    <n v="-332.40000000000055"/>
  </r>
  <r>
    <x v="0"/>
    <s v="Temp Hacksby"/>
    <s v="Contractor"/>
    <x v="23"/>
    <x v="23"/>
    <x v="1"/>
    <x v="23"/>
    <x v="2"/>
    <x v="3"/>
    <x v="1"/>
    <n v="166"/>
    <s v="OffshoreContractor"/>
    <n v="48"/>
    <n v="42"/>
    <n v="1"/>
    <n v="0.95"/>
    <n v="0"/>
    <x v="0"/>
    <n v="7569.5999999999995"/>
    <n v="0"/>
    <n v="1000"/>
    <n v="0"/>
    <n v="6972"/>
    <n v="-402.40000000000055"/>
  </r>
  <r>
    <x v="0"/>
    <s v="Casandra Cattermoul"/>
    <s v="Associate"/>
    <x v="2"/>
    <x v="2"/>
    <x v="1"/>
    <x v="2"/>
    <x v="1"/>
    <x v="1"/>
    <x v="1"/>
    <n v="166"/>
    <s v="OffshoreAssociate"/>
    <n v="30"/>
    <n v="615.38461538461536"/>
    <n v="0.8"/>
    <n v="0.9"/>
    <n v="0"/>
    <x v="0"/>
    <n v="3585.6"/>
    <n v="615.38461538461536"/>
    <n v="0"/>
    <n v="500"/>
    <n v="0"/>
    <n v="2470.2153846153847"/>
  </r>
  <r>
    <x v="0"/>
    <s v="Eduard Longhi"/>
    <s v="Analyst"/>
    <x v="301"/>
    <x v="301"/>
    <x v="1"/>
    <x v="87"/>
    <x v="0"/>
    <x v="1"/>
    <x v="1"/>
    <n v="163"/>
    <s v="OffshoreAnalyst"/>
    <n v="24"/>
    <n v="384.61538461538464"/>
    <n v="0.8"/>
    <n v="0.86"/>
    <n v="1"/>
    <x v="0"/>
    <n v="0"/>
    <n v="384.61538461538464"/>
    <n v="500"/>
    <n v="250"/>
    <n v="0"/>
    <n v="-1134.6153846153848"/>
  </r>
  <r>
    <x v="0"/>
    <s v="Nicole Hargraves"/>
    <s v="Senior Associate"/>
    <x v="249"/>
    <x v="249"/>
    <x v="1"/>
    <x v="4"/>
    <x v="2"/>
    <x v="2"/>
    <x v="1"/>
    <n v="167"/>
    <s v="OffshoreSenior Associate"/>
    <n v="35"/>
    <n v="923.07692307692309"/>
    <n v="1.1000000000000001"/>
    <n v="1.05"/>
    <n v="0"/>
    <x v="0"/>
    <n v="6750.9750000000013"/>
    <n v="923.07692307692309"/>
    <n v="0"/>
    <n v="10"/>
    <n v="0"/>
    <n v="5817.8980769230784"/>
  </r>
  <r>
    <x v="0"/>
    <s v="Robbi Charrington"/>
    <s v="Contractor"/>
    <x v="187"/>
    <x v="187"/>
    <x v="1"/>
    <x v="87"/>
    <x v="0"/>
    <x v="2"/>
    <x v="1"/>
    <n v="161"/>
    <s v="OffshoreContractor"/>
    <n v="48"/>
    <n v="52"/>
    <n v="1.1000000000000001"/>
    <n v="0.86"/>
    <n v="0"/>
    <x v="0"/>
    <n v="7310.688000000001"/>
    <n v="0"/>
    <n v="200"/>
    <n v="250"/>
    <n v="8372"/>
    <n v="-1511.311999999999"/>
  </r>
  <r>
    <x v="0"/>
    <s v="Fayth Hawkin"/>
    <s v="Contractor"/>
    <x v="307"/>
    <x v="307"/>
    <x v="1"/>
    <x v="26"/>
    <x v="2"/>
    <x v="3"/>
    <x v="1"/>
    <n v="114"/>
    <s v="OffshoreContractor"/>
    <n v="40"/>
    <n v="40"/>
    <n v="1"/>
    <n v="1.1100000000000001"/>
    <n v="0"/>
    <x v="0"/>
    <n v="5061.6000000000004"/>
    <n v="0"/>
    <n v="750"/>
    <n v="10"/>
    <n v="4560"/>
    <n v="-258.39999999999964"/>
  </r>
  <r>
    <x v="0"/>
    <s v="Merv Mettetal"/>
    <s v="Analyst"/>
    <x v="258"/>
    <x v="258"/>
    <x v="0"/>
    <x v="60"/>
    <x v="0"/>
    <x v="3"/>
    <x v="1"/>
    <n v="165"/>
    <s v="OffshoreAnalyst"/>
    <n v="24"/>
    <n v="384.61538461538464"/>
    <n v="1"/>
    <n v="1.08"/>
    <n v="0"/>
    <x v="0"/>
    <n v="4147.2000000000007"/>
    <n v="384.61538461538464"/>
    <n v="500"/>
    <n v="0"/>
    <n v="0"/>
    <n v="3262.584615384616"/>
  </r>
  <r>
    <x v="0"/>
    <s v="Scott Kynder"/>
    <s v="Associate"/>
    <x v="17"/>
    <x v="17"/>
    <x v="1"/>
    <x v="17"/>
    <x v="4"/>
    <x v="1"/>
    <x v="1"/>
    <n v="0"/>
    <s v="OffshoreAssociate"/>
    <n v="30"/>
    <n v="615.38461538461536"/>
    <n v="0.8"/>
    <n v="0.86"/>
    <n v="0"/>
    <x v="0"/>
    <n v="0"/>
    <n v="0"/>
    <n v="500"/>
    <n v="0"/>
    <n v="0"/>
    <n v="-500"/>
  </r>
  <r>
    <x v="0"/>
    <s v="Bettina Chirm"/>
    <s v="Manager"/>
    <x v="51"/>
    <x v="51"/>
    <x v="1"/>
    <x v="21"/>
    <x v="2"/>
    <x v="4"/>
    <x v="0"/>
    <n v="0"/>
    <s v="OnsiteManager"/>
    <n v="65"/>
    <n v="7500"/>
    <n v="0.9"/>
    <n v="1.17"/>
    <n v="0"/>
    <x v="0"/>
    <n v="0"/>
    <n v="0"/>
    <n v="0"/>
    <n v="500"/>
    <n v="0"/>
    <n v="-500"/>
  </r>
  <r>
    <x v="0"/>
    <s v="Weidar Shearman"/>
    <s v="Associate"/>
    <x v="264"/>
    <x v="264"/>
    <x v="0"/>
    <x v="30"/>
    <x v="1"/>
    <x v="0"/>
    <x v="1"/>
    <n v="165"/>
    <s v="OffshoreAssociate"/>
    <n v="30"/>
    <n v="615.38461538461536"/>
    <n v="1.2"/>
    <n v="1.01"/>
    <n v="0"/>
    <x v="0"/>
    <n v="5817.6"/>
    <n v="615.38461538461536"/>
    <n v="0"/>
    <n v="0"/>
    <n v="0"/>
    <n v="5202.2153846153851"/>
  </r>
  <r>
    <x v="0"/>
    <s v="Casey Le Fleming"/>
    <s v="Analyst"/>
    <x v="24"/>
    <x v="24"/>
    <x v="1"/>
    <x v="24"/>
    <x v="0"/>
    <x v="3"/>
    <x v="1"/>
    <n v="162"/>
    <s v="OffshoreAnalyst"/>
    <n v="24"/>
    <n v="384.61538461538464"/>
    <n v="1"/>
    <n v="0.99"/>
    <n v="0"/>
    <x v="0"/>
    <n v="3849.12"/>
    <n v="384.61538461538464"/>
    <n v="200"/>
    <n v="0"/>
    <n v="0"/>
    <n v="3264.5046153846151"/>
  </r>
  <r>
    <x v="0"/>
    <s v="Aubrey Lydon"/>
    <s v="Analyst"/>
    <x v="174"/>
    <x v="174"/>
    <x v="1"/>
    <x v="71"/>
    <x v="4"/>
    <x v="1"/>
    <x v="1"/>
    <n v="122"/>
    <s v="OffshoreAnalyst"/>
    <n v="24"/>
    <n v="384.61538461538464"/>
    <n v="0.8"/>
    <n v="1.0900000000000001"/>
    <n v="0"/>
    <x v="0"/>
    <n v="2553.2160000000003"/>
    <n v="384.61538461538464"/>
    <n v="750"/>
    <n v="100"/>
    <n v="0"/>
    <n v="1318.6006153846156"/>
  </r>
  <r>
    <x v="0"/>
    <s v="Bax Roja"/>
    <s v="Senior Associate"/>
    <x v="46"/>
    <x v="46"/>
    <x v="1"/>
    <x v="14"/>
    <x v="5"/>
    <x v="0"/>
    <x v="1"/>
    <n v="134"/>
    <s v="OffshoreSenior Associate"/>
    <n v="35"/>
    <n v="923.07692307692309"/>
    <n v="1.2"/>
    <n v="1.03"/>
    <n v="0"/>
    <x v="0"/>
    <n v="5796.84"/>
    <n v="923.07692307692309"/>
    <n v="0"/>
    <n v="50"/>
    <n v="0"/>
    <n v="4823.7630769230773"/>
  </r>
  <r>
    <x v="0"/>
    <s v="Frannie Beckitt"/>
    <s v="Contractor"/>
    <x v="299"/>
    <x v="299"/>
    <x v="1"/>
    <x v="22"/>
    <x v="2"/>
    <x v="4"/>
    <x v="1"/>
    <n v="0"/>
    <s v="OffshoreContractor"/>
    <n v="48"/>
    <n v="45"/>
    <n v="0.9"/>
    <n v="1.2"/>
    <n v="0"/>
    <x v="0"/>
    <n v="0"/>
    <n v="0"/>
    <n v="200"/>
    <n v="0"/>
    <n v="0"/>
    <n v="-200"/>
  </r>
  <r>
    <x v="0"/>
    <s v="Gisela MacLaverty"/>
    <s v="Analyst"/>
    <x v="281"/>
    <x v="281"/>
    <x v="0"/>
    <x v="37"/>
    <x v="1"/>
    <x v="0"/>
    <x v="0"/>
    <n v="0"/>
    <s v="OnsiteAnalyst"/>
    <n v="48"/>
    <n v="5416.666666666667"/>
    <n v="1.2"/>
    <n v="0.87"/>
    <n v="0"/>
    <x v="0"/>
    <n v="8017.92"/>
    <n v="0"/>
    <n v="500"/>
    <n v="0"/>
    <n v="0"/>
    <n v="7517.92"/>
  </r>
  <r>
    <x v="0"/>
    <s v="Igor Hattiff"/>
    <s v="Senior Associate"/>
    <x v="107"/>
    <x v="107"/>
    <x v="1"/>
    <x v="73"/>
    <x v="1"/>
    <x v="3"/>
    <x v="1"/>
    <n v="164"/>
    <s v="OffshoreSenior Associate"/>
    <n v="35"/>
    <n v="923.07692307692309"/>
    <n v="1"/>
    <n v="0.86"/>
    <n v="0"/>
    <x v="0"/>
    <n v="4936.3999999999996"/>
    <n v="923.07692307692309"/>
    <n v="0"/>
    <n v="10"/>
    <n v="0"/>
    <n v="4003.3230769230768"/>
  </r>
  <r>
    <x v="0"/>
    <s v="Janie Dornan"/>
    <s v="Contractor"/>
    <x v="129"/>
    <x v="129"/>
    <x v="1"/>
    <x v="73"/>
    <x v="1"/>
    <x v="1"/>
    <x v="1"/>
    <n v="161"/>
    <s v="OffshoreContractor"/>
    <n v="40"/>
    <n v="44"/>
    <n v="0.8"/>
    <n v="0.86"/>
    <n v="0"/>
    <x v="0"/>
    <n v="4430.72"/>
    <n v="0"/>
    <n v="200"/>
    <n v="10"/>
    <n v="7084"/>
    <n v="-2863.2799999999997"/>
  </r>
  <r>
    <x v="0"/>
    <s v="Mahmoud Ghiraldi"/>
    <s v="Manager"/>
    <x v="218"/>
    <x v="218"/>
    <x v="1"/>
    <x v="0"/>
    <x v="0"/>
    <x v="1"/>
    <x v="1"/>
    <n v="0"/>
    <s v="OffshoreManager"/>
    <n v="40"/>
    <n v="1230.7692307692307"/>
    <n v="0.8"/>
    <n v="1"/>
    <n v="0"/>
    <x v="0"/>
    <n v="0"/>
    <n v="0"/>
    <n v="0"/>
    <n v="0"/>
    <n v="0"/>
    <n v="0"/>
  </r>
  <r>
    <x v="0"/>
    <s v="Roscoe Sinyard"/>
    <s v="Analyst"/>
    <x v="254"/>
    <x v="254"/>
    <x v="1"/>
    <x v="76"/>
    <x v="5"/>
    <x v="1"/>
    <x v="0"/>
    <n v="168"/>
    <s v="OnsiteAnalyst"/>
    <n v="48"/>
    <n v="5416.666666666667"/>
    <n v="0.8"/>
    <n v="0.96"/>
    <n v="0"/>
    <x v="0"/>
    <n v="6193.152"/>
    <n v="5416.666666666667"/>
    <n v="200"/>
    <n v="10"/>
    <n v="0"/>
    <n v="566.48533333333307"/>
  </r>
  <r>
    <x v="0"/>
    <s v="Tana Fermor"/>
    <s v="Manager"/>
    <x v="254"/>
    <x v="254"/>
    <x v="1"/>
    <x v="76"/>
    <x v="5"/>
    <x v="1"/>
    <x v="1"/>
    <n v="0"/>
    <s v="OffshoreManager"/>
    <n v="40"/>
    <n v="1230.7692307692307"/>
    <n v="0.8"/>
    <n v="0.96"/>
    <n v="0"/>
    <x v="0"/>
    <n v="0"/>
    <n v="0"/>
    <n v="200"/>
    <n v="50"/>
    <n v="0"/>
    <n v="-250"/>
  </r>
  <r>
    <x v="0"/>
    <s v="Hillier Vango"/>
    <s v="Associate"/>
    <x v="153"/>
    <x v="153"/>
    <x v="1"/>
    <x v="32"/>
    <x v="2"/>
    <x v="1"/>
    <x v="0"/>
    <n v="126"/>
    <s v="OnsiteAssociate"/>
    <n v="54"/>
    <n v="5666.666666666667"/>
    <n v="0.8"/>
    <n v="1.0900000000000001"/>
    <n v="0"/>
    <x v="0"/>
    <n v="5933.0880000000016"/>
    <n v="5666.666666666667"/>
    <n v="200"/>
    <n v="250"/>
    <n v="0"/>
    <n v="-183.57866666666541"/>
  </r>
  <r>
    <x v="0"/>
    <s v="Rochelle Priest"/>
    <s v="Analyst"/>
    <x v="198"/>
    <x v="198"/>
    <x v="1"/>
    <x v="88"/>
    <x v="5"/>
    <x v="1"/>
    <x v="0"/>
    <n v="164"/>
    <s v="OnsiteAnalyst"/>
    <n v="48"/>
    <n v="5416.666666666667"/>
    <n v="0.8"/>
    <n v="1.17"/>
    <n v="0"/>
    <x v="0"/>
    <n v="7368.192"/>
    <n v="5416.666666666667"/>
    <n v="500"/>
    <n v="100"/>
    <n v="0"/>
    <n v="1351.525333333333"/>
  </r>
  <r>
    <x v="0"/>
    <s v="Othella Dumbar"/>
    <s v="Analyst"/>
    <x v="175"/>
    <x v="175"/>
    <x v="1"/>
    <x v="37"/>
    <x v="1"/>
    <x v="2"/>
    <x v="1"/>
    <n v="162"/>
    <s v="OffshoreAnalyst"/>
    <n v="24"/>
    <n v="384.61538461538464"/>
    <n v="1.1000000000000001"/>
    <n v="0.87"/>
    <n v="0"/>
    <x v="0"/>
    <n v="3720.8160000000003"/>
    <n v="384.61538461538464"/>
    <n v="0"/>
    <n v="500"/>
    <n v="0"/>
    <n v="2836.2006153846155"/>
  </r>
  <r>
    <x v="0"/>
    <s v="Dorthea Barkes"/>
    <s v="Contractor"/>
    <x v="213"/>
    <x v="213"/>
    <x v="0"/>
    <x v="54"/>
    <x v="1"/>
    <x v="1"/>
    <x v="1"/>
    <n v="0"/>
    <s v="OffshoreContractor"/>
    <n v="35"/>
    <n v="53"/>
    <n v="0.8"/>
    <n v="0.81"/>
    <n v="0"/>
    <x v="0"/>
    <n v="3628.8"/>
    <n v="0"/>
    <n v="750"/>
    <n v="250"/>
    <n v="0"/>
    <n v="2628.8"/>
  </r>
  <r>
    <x v="0"/>
    <s v="Reynard Maund"/>
    <s v="Manager"/>
    <x v="155"/>
    <x v="155"/>
    <x v="1"/>
    <x v="40"/>
    <x v="5"/>
    <x v="1"/>
    <x v="1"/>
    <n v="160"/>
    <s v="OffshoreManager"/>
    <n v="40"/>
    <n v="1230.7692307692307"/>
    <n v="0.8"/>
    <n v="1.17"/>
    <n v="0"/>
    <x v="0"/>
    <n v="5990.4"/>
    <n v="1230.7692307692307"/>
    <n v="750"/>
    <n v="100"/>
    <n v="0"/>
    <n v="3909.6307692307691"/>
  </r>
  <r>
    <x v="0"/>
    <s v="Cati Kennerknecht"/>
    <s v="Manager"/>
    <x v="72"/>
    <x v="72"/>
    <x v="0"/>
    <x v="53"/>
    <x v="5"/>
    <x v="3"/>
    <x v="1"/>
    <n v="0"/>
    <s v="OffshoreManager"/>
    <n v="40"/>
    <n v="1230.7692307692307"/>
    <n v="1"/>
    <n v="1.1100000000000001"/>
    <n v="0"/>
    <x v="0"/>
    <n v="7104.0000000000009"/>
    <n v="0"/>
    <n v="0"/>
    <n v="0"/>
    <n v="0"/>
    <n v="7104.0000000000009"/>
  </r>
  <r>
    <x v="0"/>
    <s v="Kath Girodias"/>
    <s v="Analyst"/>
    <x v="189"/>
    <x v="189"/>
    <x v="1"/>
    <x v="78"/>
    <x v="3"/>
    <x v="1"/>
    <x v="0"/>
    <n v="0"/>
    <s v="OnsiteAnalyst"/>
    <n v="48"/>
    <n v="5416.666666666667"/>
    <n v="0.8"/>
    <n v="1.07"/>
    <n v="0"/>
    <x v="0"/>
    <n v="0"/>
    <n v="0"/>
    <n v="200"/>
    <n v="50"/>
    <n v="0"/>
    <n v="-250"/>
  </r>
  <r>
    <x v="0"/>
    <s v="Myles Ancliffe"/>
    <s v="Contractor"/>
    <x v="15"/>
    <x v="15"/>
    <x v="0"/>
    <x v="15"/>
    <x v="2"/>
    <x v="1"/>
    <x v="0"/>
    <n v="161"/>
    <s v="OnsiteContractor"/>
    <n v="65"/>
    <n v="79"/>
    <n v="0.8"/>
    <n v="1.1000000000000001"/>
    <n v="0"/>
    <x v="0"/>
    <n v="9152"/>
    <n v="0"/>
    <n v="200"/>
    <n v="10"/>
    <n v="12719"/>
    <n v="-3777"/>
  </r>
  <r>
    <x v="0"/>
    <s v="Ulrika Decourt"/>
    <s v="Manager"/>
    <x v="246"/>
    <x v="246"/>
    <x v="0"/>
    <x v="92"/>
    <x v="2"/>
    <x v="1"/>
    <x v="1"/>
    <n v="0"/>
    <s v="OffshoreManager"/>
    <n v="40"/>
    <n v="1230.7692307692307"/>
    <n v="0.8"/>
    <n v="0.8"/>
    <n v="0"/>
    <x v="0"/>
    <n v="4096"/>
    <n v="0"/>
    <n v="500"/>
    <n v="10"/>
    <n v="0"/>
    <n v="3586"/>
  </r>
  <r>
    <x v="0"/>
    <s v="Tadio McHarry"/>
    <s v="Senior Associate"/>
    <x v="169"/>
    <x v="169"/>
    <x v="1"/>
    <x v="66"/>
    <x v="5"/>
    <x v="0"/>
    <x v="0"/>
    <n v="168"/>
    <s v="OnsiteSenior Associate"/>
    <n v="60"/>
    <n v="6250"/>
    <n v="1.2"/>
    <n v="0.97"/>
    <n v="0"/>
    <x v="0"/>
    <n v="11733.119999999999"/>
    <n v="6250"/>
    <n v="200"/>
    <n v="50"/>
    <n v="0"/>
    <n v="5233.119999999999"/>
  </r>
  <r>
    <x v="0"/>
    <s v="Llywellyn Provest"/>
    <s v="Associate"/>
    <x v="22"/>
    <x v="22"/>
    <x v="1"/>
    <x v="22"/>
    <x v="2"/>
    <x v="2"/>
    <x v="1"/>
    <n v="118"/>
    <s v="OffshoreAssociate"/>
    <n v="30"/>
    <n v="615.38461538461536"/>
    <n v="1.1000000000000001"/>
    <n v="1.2"/>
    <n v="0"/>
    <x v="0"/>
    <n v="4672.8"/>
    <n v="615.38461538461536"/>
    <n v="0"/>
    <n v="50"/>
    <n v="0"/>
    <n v="4007.4153846153849"/>
  </r>
  <r>
    <x v="0"/>
    <s v="Grete Roebottom"/>
    <s v="Analyst"/>
    <x v="272"/>
    <x v="272"/>
    <x v="1"/>
    <x v="95"/>
    <x v="2"/>
    <x v="1"/>
    <x v="1"/>
    <n v="162"/>
    <s v="OffshoreAnalyst"/>
    <n v="24"/>
    <n v="384.61538461538464"/>
    <n v="0.8"/>
    <n v="1.04"/>
    <n v="0"/>
    <x v="0"/>
    <n v="3234.8160000000003"/>
    <n v="384.61538461538464"/>
    <n v="200"/>
    <n v="100"/>
    <n v="0"/>
    <n v="2550.2006153846155"/>
  </r>
  <r>
    <x v="0"/>
    <s v="Cole Dumphy"/>
    <s v="Contractor"/>
    <x v="91"/>
    <x v="91"/>
    <x v="1"/>
    <x v="45"/>
    <x v="3"/>
    <x v="3"/>
    <x v="0"/>
    <n v="161"/>
    <s v="OnsiteContractor"/>
    <n v="72"/>
    <n v="73"/>
    <n v="1"/>
    <n v="1.1200000000000001"/>
    <n v="0"/>
    <x v="0"/>
    <n v="12983.04"/>
    <n v="0"/>
    <n v="500"/>
    <n v="50"/>
    <n v="11753"/>
    <n v="680.04000000000087"/>
  </r>
  <r>
    <x v="0"/>
    <s v="Dalston Aizikovitch"/>
    <s v="Contractor"/>
    <x v="184"/>
    <x v="184"/>
    <x v="0"/>
    <x v="68"/>
    <x v="3"/>
    <x v="4"/>
    <x v="1"/>
    <n v="166"/>
    <s v="OffshoreContractor"/>
    <n v="35"/>
    <n v="45"/>
    <n v="0.9"/>
    <n v="1.1200000000000001"/>
    <n v="0"/>
    <x v="0"/>
    <n v="5644.8"/>
    <n v="0"/>
    <n v="200"/>
    <n v="0"/>
    <n v="7470"/>
    <n v="-2025.1999999999998"/>
  </r>
  <r>
    <x v="0"/>
    <s v="Jillian Aylmer"/>
    <s v="Analyst"/>
    <x v="2"/>
    <x v="2"/>
    <x v="1"/>
    <x v="2"/>
    <x v="1"/>
    <x v="1"/>
    <x v="1"/>
    <n v="0"/>
    <s v="OffshoreAnalyst"/>
    <n v="24"/>
    <n v="384.61538461538464"/>
    <n v="0.8"/>
    <n v="0.9"/>
    <n v="0"/>
    <x v="0"/>
    <n v="0"/>
    <n v="0"/>
    <n v="500"/>
    <n v="0"/>
    <n v="0"/>
    <n v="-500"/>
  </r>
  <r>
    <x v="0"/>
    <s v="Laurens Baseley"/>
    <s v="Senior Associate"/>
    <x v="192"/>
    <x v="192"/>
    <x v="0"/>
    <x v="57"/>
    <x v="5"/>
    <x v="0"/>
    <x v="1"/>
    <n v="165"/>
    <s v="OffshoreSenior Associate"/>
    <n v="35"/>
    <n v="923.07692307692309"/>
    <n v="1.2"/>
    <n v="0.93"/>
    <n v="0"/>
    <x v="0"/>
    <n v="6249.6"/>
    <n v="923.07692307692309"/>
    <n v="500"/>
    <n v="500"/>
    <n v="0"/>
    <n v="4326.5230769230775"/>
  </r>
  <r>
    <x v="0"/>
    <s v="Nikki Derell"/>
    <s v="Director"/>
    <x v="131"/>
    <x v="131"/>
    <x v="1"/>
    <x v="5"/>
    <x v="3"/>
    <x v="2"/>
    <x v="1"/>
    <n v="96"/>
    <s v="OffshoreDirector"/>
    <n v="55"/>
    <n v="2307.6923076923076"/>
    <n v="1.1000000000000001"/>
    <n v="0.9"/>
    <n v="0"/>
    <x v="0"/>
    <n v="5227.2000000000007"/>
    <n v="2307.6923076923076"/>
    <n v="0"/>
    <n v="50"/>
    <n v="0"/>
    <n v="2869.5076923076931"/>
  </r>
  <r>
    <x v="0"/>
    <s v="Shepherd Ewdale"/>
    <s v="Analyst"/>
    <x v="111"/>
    <x v="111"/>
    <x v="0"/>
    <x v="47"/>
    <x v="0"/>
    <x v="0"/>
    <x v="1"/>
    <n v="165"/>
    <s v="OffshoreAnalyst"/>
    <n v="24"/>
    <n v="384.61538461538464"/>
    <n v="1.2"/>
    <n v="1.1399999999999999"/>
    <n v="0"/>
    <x v="0"/>
    <n v="5253.12"/>
    <n v="384.61538461538464"/>
    <n v="500"/>
    <n v="50"/>
    <n v="0"/>
    <n v="4318.5046153846151"/>
  </r>
  <r>
    <x v="0"/>
    <s v="Lindi Gerritsma"/>
    <s v="Associate"/>
    <x v="38"/>
    <x v="38"/>
    <x v="1"/>
    <x v="32"/>
    <x v="2"/>
    <x v="2"/>
    <x v="1"/>
    <n v="168"/>
    <s v="OffshoreAssociate"/>
    <n v="30"/>
    <n v="615.38461538461536"/>
    <n v="1.1000000000000001"/>
    <n v="1.0900000000000001"/>
    <n v="0"/>
    <x v="0"/>
    <n v="6042.96"/>
    <n v="615.38461538461536"/>
    <n v="0"/>
    <n v="500"/>
    <n v="0"/>
    <n v="4927.5753846153848"/>
  </r>
  <r>
    <x v="0"/>
    <s v="Sissy Reinhardt"/>
    <s v="Contractor"/>
    <x v="260"/>
    <x v="260"/>
    <x v="1"/>
    <x v="10"/>
    <x v="5"/>
    <x v="2"/>
    <x v="0"/>
    <n v="166"/>
    <s v="OnsiteContractor"/>
    <n v="65"/>
    <n v="71"/>
    <n v="1.1000000000000001"/>
    <n v="1.1599999999999999"/>
    <n v="0"/>
    <x v="0"/>
    <n v="13768.04"/>
    <n v="0"/>
    <n v="1000"/>
    <n v="10"/>
    <n v="11786"/>
    <n v="972.04000000000087"/>
  </r>
  <r>
    <x v="0"/>
    <s v="Darci Dible"/>
    <s v="Analyst"/>
    <x v="96"/>
    <x v="96"/>
    <x v="0"/>
    <x v="5"/>
    <x v="3"/>
    <x v="0"/>
    <x v="0"/>
    <n v="0"/>
    <s v="OnsiteAnalyst"/>
    <n v="48"/>
    <n v="5416.666666666667"/>
    <n v="1.2"/>
    <n v="0.9"/>
    <n v="0"/>
    <x v="0"/>
    <n v="8294.4"/>
    <n v="0"/>
    <n v="0"/>
    <n v="250"/>
    <n v="0"/>
    <n v="8044.4"/>
  </r>
  <r>
    <x v="0"/>
    <s v="Audrye MacAnulty"/>
    <s v="Contractor"/>
    <x v="278"/>
    <x v="278"/>
    <x v="1"/>
    <x v="11"/>
    <x v="2"/>
    <x v="2"/>
    <x v="0"/>
    <n v="160"/>
    <s v="OnsiteContractor"/>
    <n v="65"/>
    <n v="77"/>
    <n v="1.1000000000000001"/>
    <n v="0.95"/>
    <n v="0"/>
    <x v="0"/>
    <n v="10868.000000000002"/>
    <n v="0"/>
    <n v="750"/>
    <n v="50"/>
    <n v="12320"/>
    <n v="-2251.9999999999982"/>
  </r>
  <r>
    <x v="0"/>
    <s v="Abel Landor"/>
    <s v="Analyst"/>
    <x v="258"/>
    <x v="258"/>
    <x v="0"/>
    <x v="60"/>
    <x v="0"/>
    <x v="3"/>
    <x v="1"/>
    <n v="167"/>
    <s v="OffshoreAnalyst"/>
    <n v="24"/>
    <n v="384.61538461538464"/>
    <n v="1"/>
    <n v="1.08"/>
    <n v="0"/>
    <x v="0"/>
    <n v="4147.2000000000007"/>
    <n v="384.61538461538464"/>
    <n v="0"/>
    <n v="0"/>
    <n v="0"/>
    <n v="3762.584615384616"/>
  </r>
  <r>
    <x v="0"/>
    <s v="Misti Flounders"/>
    <s v="Associate"/>
    <x v="170"/>
    <x v="170"/>
    <x v="1"/>
    <x v="79"/>
    <x v="0"/>
    <x v="1"/>
    <x v="0"/>
    <n v="165"/>
    <s v="OnsiteAssociate"/>
    <n v="54"/>
    <n v="5666.666666666667"/>
    <n v="0.8"/>
    <n v="0.95"/>
    <n v="0"/>
    <x v="0"/>
    <n v="6771.5999999999995"/>
    <n v="5666.666666666667"/>
    <n v="1000"/>
    <n v="10"/>
    <n v="0"/>
    <n v="94.933333333332484"/>
  </r>
  <r>
    <x v="0"/>
    <s v="Roscoe Mettricke"/>
    <s v="Contractor"/>
    <x v="214"/>
    <x v="214"/>
    <x v="1"/>
    <x v="0"/>
    <x v="0"/>
    <x v="3"/>
    <x v="0"/>
    <n v="160"/>
    <s v="OnsiteContractor"/>
    <n v="60"/>
    <n v="72"/>
    <n v="1"/>
    <n v="1"/>
    <n v="0"/>
    <x v="0"/>
    <n v="9600"/>
    <n v="0"/>
    <n v="0"/>
    <n v="10"/>
    <n v="11520"/>
    <n v="-1930"/>
  </r>
  <r>
    <x v="0"/>
    <s v="Theodora Grzegorecki"/>
    <s v="Contractor"/>
    <x v="127"/>
    <x v="127"/>
    <x v="1"/>
    <x v="37"/>
    <x v="1"/>
    <x v="3"/>
    <x v="0"/>
    <n v="168"/>
    <s v="OnsiteContractor"/>
    <n v="72"/>
    <n v="79"/>
    <n v="1"/>
    <n v="0.87"/>
    <n v="1"/>
    <x v="0"/>
    <n v="0"/>
    <n v="0"/>
    <n v="0"/>
    <n v="0"/>
    <n v="13272"/>
    <n v="-13272"/>
  </r>
  <r>
    <x v="0"/>
    <s v="Winn Vankov"/>
    <s v="Contractor"/>
    <x v="234"/>
    <x v="234"/>
    <x v="1"/>
    <x v="27"/>
    <x v="5"/>
    <x v="2"/>
    <x v="1"/>
    <n v="161"/>
    <s v="OffshoreContractor"/>
    <n v="48"/>
    <n v="44"/>
    <n v="1.1000000000000001"/>
    <n v="1.2"/>
    <n v="0"/>
    <x v="0"/>
    <n v="10200.960000000001"/>
    <n v="0"/>
    <n v="200"/>
    <n v="10"/>
    <n v="7084"/>
    <n v="2906.9600000000009"/>
  </r>
  <r>
    <x v="0"/>
    <s v="Brand Sprackling"/>
    <s v="Analyst"/>
    <x v="176"/>
    <x v="176"/>
    <x v="1"/>
    <x v="37"/>
    <x v="1"/>
    <x v="1"/>
    <x v="0"/>
    <n v="168"/>
    <s v="OnsiteAnalyst"/>
    <n v="48"/>
    <n v="5416.666666666667"/>
    <n v="0.8"/>
    <n v="0.87"/>
    <n v="0"/>
    <x v="0"/>
    <n v="5612.5440000000008"/>
    <n v="5416.666666666667"/>
    <n v="500"/>
    <n v="10"/>
    <n v="0"/>
    <n v="-314.12266666666619"/>
  </r>
  <r>
    <x v="0"/>
    <s v="Tyler Weare"/>
    <s v="Analyst"/>
    <x v="307"/>
    <x v="307"/>
    <x v="1"/>
    <x v="26"/>
    <x v="2"/>
    <x v="3"/>
    <x v="1"/>
    <n v="0"/>
    <s v="OffshoreAnalyst"/>
    <n v="24"/>
    <n v="384.61538461538464"/>
    <n v="1"/>
    <n v="1.1100000000000001"/>
    <n v="0"/>
    <x v="0"/>
    <n v="0"/>
    <n v="0"/>
    <n v="1000"/>
    <n v="0"/>
    <n v="0"/>
    <n v="-1000"/>
  </r>
  <r>
    <x v="0"/>
    <s v="Cornelius Aberdeen"/>
    <s v="Analyst"/>
    <x v="70"/>
    <x v="70"/>
    <x v="1"/>
    <x v="4"/>
    <x v="2"/>
    <x v="4"/>
    <x v="0"/>
    <n v="0"/>
    <s v="OnsiteAnalyst"/>
    <n v="48"/>
    <n v="5416.666666666667"/>
    <n v="0.9"/>
    <n v="1.05"/>
    <n v="0"/>
    <x v="0"/>
    <n v="0"/>
    <n v="0"/>
    <n v="0"/>
    <n v="50"/>
    <n v="0"/>
    <n v="-50"/>
  </r>
  <r>
    <x v="0"/>
    <s v="Richard Neubigin"/>
    <s v="Analyst"/>
    <x v="208"/>
    <x v="208"/>
    <x v="1"/>
    <x v="27"/>
    <x v="5"/>
    <x v="0"/>
    <x v="1"/>
    <n v="0"/>
    <s v="OffshoreAnalyst"/>
    <n v="24"/>
    <n v="384.61538461538464"/>
    <n v="1.2"/>
    <n v="1.2"/>
    <n v="0"/>
    <x v="0"/>
    <n v="0"/>
    <n v="0"/>
    <n v="0"/>
    <n v="0"/>
    <n v="0"/>
    <n v="0"/>
  </r>
  <r>
    <x v="0"/>
    <s v="Reg Lythgoe"/>
    <s v="Contractor"/>
    <x v="128"/>
    <x v="128"/>
    <x v="0"/>
    <x v="25"/>
    <x v="1"/>
    <x v="0"/>
    <x v="1"/>
    <n v="164"/>
    <s v="OffshoreContractor"/>
    <n v="35"/>
    <n v="40"/>
    <n v="1.2"/>
    <n v="1"/>
    <n v="0"/>
    <x v="0"/>
    <n v="6720"/>
    <n v="0"/>
    <n v="1000"/>
    <n v="10"/>
    <n v="6560"/>
    <n v="-850"/>
  </r>
  <r>
    <x v="0"/>
    <s v="Diann Gifford"/>
    <s v="Associate"/>
    <x v="182"/>
    <x v="182"/>
    <x v="1"/>
    <x v="67"/>
    <x v="4"/>
    <x v="2"/>
    <x v="0"/>
    <n v="0"/>
    <s v="OnsiteAssociate"/>
    <n v="54"/>
    <n v="5666.666666666667"/>
    <n v="1.1000000000000001"/>
    <n v="0.81"/>
    <n v="0"/>
    <x v="0"/>
    <n v="0"/>
    <n v="0"/>
    <n v="200"/>
    <n v="50"/>
    <n v="0"/>
    <n v="-250"/>
  </r>
  <r>
    <x v="0"/>
    <s v="Alyss Cleever"/>
    <s v="Analyst"/>
    <x v="196"/>
    <x v="196"/>
    <x v="0"/>
    <x v="4"/>
    <x v="2"/>
    <x v="3"/>
    <x v="1"/>
    <n v="0"/>
    <s v="OffshoreAnalyst"/>
    <n v="24"/>
    <n v="384.61538461538464"/>
    <n v="1"/>
    <n v="1.05"/>
    <n v="0"/>
    <x v="0"/>
    <n v="4032"/>
    <n v="0"/>
    <n v="1000"/>
    <n v="10"/>
    <n v="0"/>
    <n v="3022"/>
  </r>
  <r>
    <x v="0"/>
    <s v="Rina Janota"/>
    <s v="Contractor"/>
    <x v="288"/>
    <x v="288"/>
    <x v="0"/>
    <x v="25"/>
    <x v="1"/>
    <x v="2"/>
    <x v="1"/>
    <n v="167"/>
    <s v="OffshoreContractor"/>
    <n v="35"/>
    <n v="43"/>
    <n v="1.1000000000000001"/>
    <n v="1"/>
    <n v="0"/>
    <x v="0"/>
    <n v="6160.0000000000009"/>
    <n v="0"/>
    <n v="0"/>
    <n v="0"/>
    <n v="7181"/>
    <n v="-1020.9999999999991"/>
  </r>
  <r>
    <x v="0"/>
    <s v="Norene Lezemere"/>
    <s v="Senior Associate"/>
    <x v="85"/>
    <x v="85"/>
    <x v="0"/>
    <x v="63"/>
    <x v="4"/>
    <x v="1"/>
    <x v="0"/>
    <n v="165"/>
    <s v="OnsiteSenior Associate"/>
    <n v="60"/>
    <n v="6250"/>
    <n v="0.8"/>
    <n v="1.02"/>
    <n v="0"/>
    <x v="0"/>
    <n v="7833.6"/>
    <n v="6250"/>
    <n v="200"/>
    <n v="500"/>
    <n v="0"/>
    <n v="883.60000000000036"/>
  </r>
  <r>
    <x v="0"/>
    <s v="Vanna Wolpert"/>
    <s v="Contractor"/>
    <x v="154"/>
    <x v="154"/>
    <x v="0"/>
    <x v="10"/>
    <x v="5"/>
    <x v="3"/>
    <x v="1"/>
    <n v="167"/>
    <s v="OffshoreContractor"/>
    <n v="40"/>
    <n v="49"/>
    <n v="1"/>
    <n v="1.1599999999999999"/>
    <n v="0"/>
    <x v="0"/>
    <n v="7423.9999999999991"/>
    <n v="0"/>
    <n v="0"/>
    <n v="0"/>
    <n v="8183"/>
    <n v="-759.00000000000091"/>
  </r>
  <r>
    <x v="0"/>
    <s v="Whitney Shrimpling"/>
    <s v="Associate"/>
    <x v="245"/>
    <x v="245"/>
    <x v="0"/>
    <x v="81"/>
    <x v="2"/>
    <x v="3"/>
    <x v="1"/>
    <n v="164"/>
    <s v="OffshoreAssociate"/>
    <n v="30"/>
    <n v="615.38461538461536"/>
    <n v="1"/>
    <n v="1"/>
    <n v="0"/>
    <x v="0"/>
    <n v="4800"/>
    <n v="615.38461538461536"/>
    <n v="200"/>
    <n v="100"/>
    <n v="0"/>
    <n v="3884.6153846153848"/>
  </r>
  <r>
    <x v="0"/>
    <s v="Eadmund McVie"/>
    <s v="Analyst"/>
    <x v="138"/>
    <x v="138"/>
    <x v="1"/>
    <x v="64"/>
    <x v="3"/>
    <x v="1"/>
    <x v="0"/>
    <n v="135"/>
    <s v="OnsiteAnalyst"/>
    <n v="48"/>
    <n v="5416.666666666667"/>
    <n v="0.8"/>
    <n v="0.97"/>
    <n v="0"/>
    <x v="0"/>
    <n v="5028.4799999999996"/>
    <n v="5416.666666666667"/>
    <n v="0"/>
    <n v="500"/>
    <n v="0"/>
    <n v="-888.18666666666741"/>
  </r>
  <r>
    <x v="0"/>
    <s v="Sigrid Peppard"/>
    <s v="Analyst"/>
    <x v="133"/>
    <x v="133"/>
    <x v="1"/>
    <x v="78"/>
    <x v="3"/>
    <x v="3"/>
    <x v="0"/>
    <n v="165"/>
    <s v="OnsiteAnalyst"/>
    <n v="48"/>
    <n v="5416.666666666667"/>
    <n v="1"/>
    <n v="1.07"/>
    <n v="0"/>
    <x v="0"/>
    <n v="8474.4"/>
    <n v="5416.666666666667"/>
    <n v="200"/>
    <n v="0"/>
    <n v="0"/>
    <n v="2857.7333333333327"/>
  </r>
  <r>
    <x v="0"/>
    <s v="Orton Pidgeon"/>
    <s v="Contractor"/>
    <x v="28"/>
    <x v="28"/>
    <x v="0"/>
    <x v="26"/>
    <x v="2"/>
    <x v="4"/>
    <x v="1"/>
    <n v="0"/>
    <s v="OffshoreContractor"/>
    <n v="35"/>
    <n v="41"/>
    <n v="0.9"/>
    <n v="1.1100000000000001"/>
    <n v="0"/>
    <x v="0"/>
    <n v="5594.4000000000005"/>
    <n v="0"/>
    <n v="500"/>
    <n v="250"/>
    <n v="0"/>
    <n v="4844.4000000000005"/>
  </r>
  <r>
    <x v="0"/>
    <s v="Fletcher Aspland"/>
    <s v="Contractor"/>
    <x v="278"/>
    <x v="278"/>
    <x v="1"/>
    <x v="11"/>
    <x v="2"/>
    <x v="2"/>
    <x v="1"/>
    <n v="167"/>
    <s v="OffshoreContractor"/>
    <n v="40"/>
    <n v="53"/>
    <n v="1.1000000000000001"/>
    <n v="0.95"/>
    <n v="0"/>
    <x v="0"/>
    <n v="6980.6"/>
    <n v="0"/>
    <n v="0"/>
    <n v="0"/>
    <n v="8851"/>
    <n v="-1870.3999999999996"/>
  </r>
  <r>
    <x v="0"/>
    <s v="Tyler Montrose"/>
    <s v="Associate"/>
    <x v="257"/>
    <x v="257"/>
    <x v="1"/>
    <x v="47"/>
    <x v="0"/>
    <x v="2"/>
    <x v="1"/>
    <n v="166"/>
    <s v="OffshoreAssociate"/>
    <n v="30"/>
    <n v="615.38461538461536"/>
    <n v="1.1000000000000001"/>
    <n v="1.1399999999999999"/>
    <n v="0"/>
    <x v="0"/>
    <n v="6244.9199999999992"/>
    <n v="615.38461538461536"/>
    <n v="0"/>
    <n v="10"/>
    <n v="0"/>
    <n v="5619.5353846153839"/>
  </r>
  <r>
    <x v="0"/>
    <s v="Filbert Eisold"/>
    <s v="Director"/>
    <x v="247"/>
    <x v="247"/>
    <x v="1"/>
    <x v="80"/>
    <x v="1"/>
    <x v="1"/>
    <x v="1"/>
    <n v="167"/>
    <s v="OffshoreDirector"/>
    <n v="55"/>
    <n v="2307.6923076923076"/>
    <n v="0.8"/>
    <n v="0.89"/>
    <n v="0"/>
    <x v="0"/>
    <n v="6539.72"/>
    <n v="2307.6923076923076"/>
    <n v="200"/>
    <n v="0"/>
    <n v="0"/>
    <n v="4032.0276923076926"/>
  </r>
  <r>
    <x v="0"/>
    <s v="Susi Hawler"/>
    <s v="Contractor"/>
    <x v="48"/>
    <x v="48"/>
    <x v="0"/>
    <x v="37"/>
    <x v="1"/>
    <x v="4"/>
    <x v="0"/>
    <n v="166"/>
    <s v="OnsiteContractor"/>
    <n v="72"/>
    <n v="71"/>
    <n v="0.9"/>
    <n v="0.87"/>
    <n v="0"/>
    <x v="0"/>
    <n v="9020.16"/>
    <n v="0"/>
    <n v="0"/>
    <n v="10"/>
    <n v="11786"/>
    <n v="-2775.84"/>
  </r>
  <r>
    <x v="0"/>
    <s v="Tonye McAviy"/>
    <s v="Manager"/>
    <x v="147"/>
    <x v="147"/>
    <x v="1"/>
    <x v="31"/>
    <x v="2"/>
    <x v="1"/>
    <x v="1"/>
    <n v="138"/>
    <s v="OffshoreManager"/>
    <n v="40"/>
    <n v="1230.7692307692307"/>
    <n v="0.8"/>
    <n v="1.01"/>
    <n v="0"/>
    <x v="0"/>
    <n v="4460.16"/>
    <n v="1230.7692307692307"/>
    <n v="200"/>
    <n v="50"/>
    <n v="0"/>
    <n v="2979.3907692307694"/>
  </r>
  <r>
    <x v="0"/>
    <s v="Kaye Leander"/>
    <s v="Contractor"/>
    <x v="56"/>
    <x v="56"/>
    <x v="1"/>
    <x v="42"/>
    <x v="5"/>
    <x v="1"/>
    <x v="1"/>
    <n v="167"/>
    <s v="OffshoreContractor"/>
    <n v="48"/>
    <n v="49"/>
    <n v="0.8"/>
    <n v="1.1499999999999999"/>
    <n v="0"/>
    <x v="0"/>
    <n v="7374.7199999999993"/>
    <n v="0"/>
    <n v="750"/>
    <n v="0"/>
    <n v="8183"/>
    <n v="-1558.2800000000007"/>
  </r>
  <r>
    <x v="0"/>
    <s v="Witty Grunbaum"/>
    <s v="Analyst"/>
    <x v="289"/>
    <x v="289"/>
    <x v="0"/>
    <x v="79"/>
    <x v="0"/>
    <x v="2"/>
    <x v="0"/>
    <n v="161"/>
    <s v="OnsiteAnalyst"/>
    <n v="48"/>
    <n v="5416.666666666667"/>
    <n v="1.1000000000000001"/>
    <n v="0.95"/>
    <n v="0"/>
    <x v="0"/>
    <n v="8025.5999999999995"/>
    <n v="5416.666666666667"/>
    <n v="750"/>
    <n v="100"/>
    <n v="0"/>
    <n v="1758.9333333333325"/>
  </r>
  <r>
    <x v="0"/>
    <s v="Fleur Pennigar"/>
    <s v="Contractor"/>
    <x v="161"/>
    <x v="161"/>
    <x v="1"/>
    <x v="24"/>
    <x v="0"/>
    <x v="2"/>
    <x v="1"/>
    <n v="166"/>
    <s v="OffshoreContractor"/>
    <n v="40"/>
    <n v="55"/>
    <n v="1.1000000000000001"/>
    <n v="0.99"/>
    <n v="0"/>
    <x v="0"/>
    <n v="7230.9600000000009"/>
    <n v="0"/>
    <n v="0"/>
    <n v="50"/>
    <n v="9130"/>
    <n v="-1949.0399999999991"/>
  </r>
  <r>
    <x v="0"/>
    <s v="Randolf Mccaull"/>
    <s v="Analyst"/>
    <x v="102"/>
    <x v="102"/>
    <x v="1"/>
    <x v="66"/>
    <x v="5"/>
    <x v="4"/>
    <x v="1"/>
    <n v="115"/>
    <s v="OffshoreAnalyst"/>
    <n v="24"/>
    <n v="384.61538461538464"/>
    <n v="0.9"/>
    <n v="0.97"/>
    <n v="0"/>
    <x v="0"/>
    <n v="2409.48"/>
    <n v="384.61538461538464"/>
    <n v="1000"/>
    <n v="10"/>
    <n v="0"/>
    <n v="1014.8646153846153"/>
  </r>
  <r>
    <x v="0"/>
    <s v="Milzie Gillum"/>
    <s v="Contractor"/>
    <x v="5"/>
    <x v="5"/>
    <x v="0"/>
    <x v="5"/>
    <x v="3"/>
    <x v="1"/>
    <x v="1"/>
    <n v="94"/>
    <s v="OffshoreContractor"/>
    <n v="40"/>
    <n v="47"/>
    <n v="0.8"/>
    <n v="0.9"/>
    <n v="0"/>
    <x v="0"/>
    <n v="4608"/>
    <n v="0"/>
    <n v="0"/>
    <n v="50"/>
    <n v="4418"/>
    <n v="140"/>
  </r>
  <r>
    <x v="0"/>
    <s v="Robin Bonnette"/>
    <s v="Analyst"/>
    <x v="7"/>
    <x v="7"/>
    <x v="1"/>
    <x v="7"/>
    <x v="0"/>
    <x v="2"/>
    <x v="1"/>
    <n v="128"/>
    <s v="OffshoreAnalyst"/>
    <n v="24"/>
    <n v="384.61538461538464"/>
    <n v="1.1000000000000001"/>
    <n v="1.1399999999999999"/>
    <n v="0"/>
    <x v="0"/>
    <n v="3852.288"/>
    <n v="384.61538461538464"/>
    <n v="1000"/>
    <n v="50"/>
    <n v="0"/>
    <n v="2417.6726153846153"/>
  </r>
  <r>
    <x v="0"/>
    <s v="Valli Trood"/>
    <s v="Associate"/>
    <x v="125"/>
    <x v="125"/>
    <x v="1"/>
    <x v="59"/>
    <x v="0"/>
    <x v="3"/>
    <x v="1"/>
    <n v="168"/>
    <s v="OffshoreAssociate"/>
    <n v="30"/>
    <n v="615.38461538461536"/>
    <n v="1"/>
    <n v="1.03"/>
    <n v="0"/>
    <x v="0"/>
    <n v="5191.2"/>
    <n v="615.38461538461536"/>
    <n v="500"/>
    <n v="0"/>
    <n v="0"/>
    <n v="4075.8153846153846"/>
  </r>
  <r>
    <x v="0"/>
    <s v="Camel Yarwood"/>
    <s v="Senior Associate"/>
    <x v="239"/>
    <x v="239"/>
    <x v="0"/>
    <x v="74"/>
    <x v="1"/>
    <x v="0"/>
    <x v="0"/>
    <n v="0"/>
    <s v="OnsiteSenior Associate"/>
    <n v="60"/>
    <n v="6250"/>
    <n v="1.2"/>
    <n v="0.81"/>
    <n v="0"/>
    <x v="0"/>
    <n v="9331.2000000000007"/>
    <n v="0"/>
    <n v="0"/>
    <n v="50"/>
    <n v="0"/>
    <n v="9281.2000000000007"/>
  </r>
  <r>
    <x v="0"/>
    <s v="Rik Bunkle"/>
    <s v="Analyst"/>
    <x v="249"/>
    <x v="249"/>
    <x v="1"/>
    <x v="4"/>
    <x v="2"/>
    <x v="2"/>
    <x v="1"/>
    <n v="168"/>
    <s v="OffshoreAnalyst"/>
    <n v="24"/>
    <n v="384.61538461538464"/>
    <n v="1.1000000000000001"/>
    <n v="1.05"/>
    <n v="0"/>
    <x v="0"/>
    <n v="4656.9600000000009"/>
    <n v="384.61538461538464"/>
    <n v="200"/>
    <n v="500"/>
    <n v="0"/>
    <n v="3572.3446153846162"/>
  </r>
  <r>
    <x v="0"/>
    <s v="Veradis Foulkes"/>
    <s v="Contractor"/>
    <x v="291"/>
    <x v="291"/>
    <x v="1"/>
    <x v="90"/>
    <x v="5"/>
    <x v="3"/>
    <x v="1"/>
    <n v="162"/>
    <s v="OffshoreContractor"/>
    <n v="40"/>
    <n v="50"/>
    <n v="1"/>
    <n v="1.01"/>
    <n v="0"/>
    <x v="0"/>
    <n v="6544.8"/>
    <n v="0"/>
    <n v="1000"/>
    <n v="0"/>
    <n v="8100"/>
    <n v="-2555.1999999999998"/>
  </r>
  <r>
    <x v="0"/>
    <s v="Abie Lambkin"/>
    <s v="Contractor"/>
    <x v="47"/>
    <x v="47"/>
    <x v="1"/>
    <x v="36"/>
    <x v="1"/>
    <x v="2"/>
    <x v="1"/>
    <n v="168"/>
    <s v="OffshoreContractor"/>
    <n v="40"/>
    <n v="41"/>
    <n v="1.1000000000000001"/>
    <n v="0.88"/>
    <n v="0"/>
    <x v="0"/>
    <n v="6504.9600000000009"/>
    <n v="0"/>
    <n v="0"/>
    <n v="0"/>
    <n v="6888"/>
    <n v="-383.03999999999905"/>
  </r>
  <r>
    <x v="0"/>
    <s v="Meyer Skeete"/>
    <s v="Manager"/>
    <x v="295"/>
    <x v="295"/>
    <x v="0"/>
    <x v="84"/>
    <x v="3"/>
    <x v="1"/>
    <x v="1"/>
    <n v="165"/>
    <s v="OffshoreManager"/>
    <n v="40"/>
    <n v="1230.7692307692307"/>
    <n v="0.8"/>
    <n v="0.92"/>
    <n v="0"/>
    <x v="0"/>
    <n v="4710.4000000000005"/>
    <n v="1230.7692307692307"/>
    <n v="1000"/>
    <n v="0"/>
    <n v="0"/>
    <n v="2479.6307692307701"/>
  </r>
  <r>
    <x v="0"/>
    <s v="Finley Hartropp"/>
    <s v="Analyst"/>
    <x v="89"/>
    <x v="89"/>
    <x v="0"/>
    <x v="66"/>
    <x v="5"/>
    <x v="1"/>
    <x v="1"/>
    <n v="164"/>
    <s v="OffshoreAnalyst"/>
    <n v="24"/>
    <n v="384.61538461538464"/>
    <n v="0.8"/>
    <n v="0.97"/>
    <n v="0"/>
    <x v="0"/>
    <n v="2979.84"/>
    <n v="384.61538461538464"/>
    <n v="200"/>
    <n v="100"/>
    <n v="0"/>
    <n v="2295.2246153846154"/>
  </r>
  <r>
    <x v="0"/>
    <s v="Waldon Hasard"/>
    <s v="Associate"/>
    <x v="248"/>
    <x v="248"/>
    <x v="1"/>
    <x v="94"/>
    <x v="2"/>
    <x v="1"/>
    <x v="1"/>
    <n v="163"/>
    <s v="OffshoreAssociate"/>
    <n v="30"/>
    <n v="615.38461538461536"/>
    <n v="0.8"/>
    <n v="1.03"/>
    <n v="0"/>
    <x v="0"/>
    <n v="4029.36"/>
    <n v="615.38461538461536"/>
    <n v="0"/>
    <n v="500"/>
    <n v="0"/>
    <n v="2913.9753846153849"/>
  </r>
  <r>
    <x v="0"/>
    <s v="Willard Giraudat"/>
    <s v="Contractor"/>
    <x v="162"/>
    <x v="162"/>
    <x v="1"/>
    <x v="82"/>
    <x v="3"/>
    <x v="1"/>
    <x v="1"/>
    <n v="168"/>
    <s v="OffshoreContractor"/>
    <n v="40"/>
    <n v="42"/>
    <n v="0.8"/>
    <n v="1.1299999999999999"/>
    <n v="0"/>
    <x v="0"/>
    <n v="6074.8799999999992"/>
    <n v="0"/>
    <n v="1000"/>
    <n v="100"/>
    <n v="7056"/>
    <n v="-2081.1200000000008"/>
  </r>
  <r>
    <x v="0"/>
    <s v="Willy Chadderton"/>
    <s v="Contractor"/>
    <x v="26"/>
    <x v="26"/>
    <x v="1"/>
    <x v="21"/>
    <x v="2"/>
    <x v="0"/>
    <x v="1"/>
    <n v="168"/>
    <s v="OffshoreContractor"/>
    <n v="35"/>
    <n v="42"/>
    <n v="1.2"/>
    <n v="1.17"/>
    <n v="0"/>
    <x v="0"/>
    <n v="8255.5199999999986"/>
    <n v="0"/>
    <n v="500"/>
    <n v="500"/>
    <n v="7056"/>
    <n v="199.51999999999862"/>
  </r>
  <r>
    <x v="0"/>
    <s v="Tabatha Calverley"/>
    <s v="Senior Associate"/>
    <x v="118"/>
    <x v="118"/>
    <x v="1"/>
    <x v="2"/>
    <x v="1"/>
    <x v="0"/>
    <x v="0"/>
    <n v="0"/>
    <s v="OnsiteSenior Associate"/>
    <n v="60"/>
    <n v="6250"/>
    <n v="1.2"/>
    <n v="0.9"/>
    <n v="0"/>
    <x v="0"/>
    <n v="0"/>
    <n v="0"/>
    <n v="500"/>
    <n v="250"/>
    <n v="0"/>
    <n v="-750"/>
  </r>
  <r>
    <x v="0"/>
    <s v="Adamo Wren"/>
    <s v="Analyst"/>
    <x v="225"/>
    <x v="225"/>
    <x v="1"/>
    <x v="58"/>
    <x v="3"/>
    <x v="2"/>
    <x v="1"/>
    <n v="161"/>
    <s v="OffshoreAnalyst"/>
    <n v="24"/>
    <n v="384.61538461538464"/>
    <n v="1.1000000000000001"/>
    <n v="1"/>
    <n v="0"/>
    <x v="0"/>
    <n v="4250.4000000000005"/>
    <n v="384.61538461538464"/>
    <n v="1000"/>
    <n v="500"/>
    <n v="0"/>
    <n v="2365.7846153846158"/>
  </r>
  <r>
    <x v="0"/>
    <s v="Raffaello Rablen"/>
    <s v="Senior Manager"/>
    <x v="144"/>
    <x v="144"/>
    <x v="1"/>
    <x v="42"/>
    <x v="5"/>
    <x v="3"/>
    <x v="1"/>
    <n v="166"/>
    <s v="OffshoreSenior Manager"/>
    <n v="48"/>
    <n v="1538.4615384615386"/>
    <n v="1"/>
    <n v="1.1499999999999999"/>
    <n v="0"/>
    <x v="0"/>
    <n v="9163.1999999999989"/>
    <n v="1538.4615384615386"/>
    <n v="500"/>
    <n v="10"/>
    <n v="0"/>
    <n v="7114.7384615384599"/>
  </r>
  <r>
    <x v="0"/>
    <s v="Gareth Verecker"/>
    <s v="Contractor"/>
    <x v="15"/>
    <x v="15"/>
    <x v="0"/>
    <x v="15"/>
    <x v="2"/>
    <x v="1"/>
    <x v="1"/>
    <n v="0"/>
    <s v="OffshoreContractor"/>
    <n v="35"/>
    <n v="53"/>
    <n v="0.8"/>
    <n v="1.1000000000000001"/>
    <n v="0"/>
    <x v="0"/>
    <n v="4928"/>
    <n v="0"/>
    <n v="750"/>
    <n v="500"/>
    <n v="0"/>
    <n v="3678"/>
  </r>
  <r>
    <x v="0"/>
    <s v="Sayre Nacci"/>
    <s v="Associate"/>
    <x v="257"/>
    <x v="257"/>
    <x v="1"/>
    <x v="47"/>
    <x v="0"/>
    <x v="2"/>
    <x v="1"/>
    <n v="113"/>
    <s v="OffshoreAssociate"/>
    <n v="30"/>
    <n v="615.38461538461536"/>
    <n v="1.1000000000000001"/>
    <n v="1.1399999999999999"/>
    <n v="0"/>
    <x v="0"/>
    <n v="4251.0600000000004"/>
    <n v="615.38461538461536"/>
    <n v="0"/>
    <n v="250"/>
    <n v="0"/>
    <n v="3385.6753846153852"/>
  </r>
  <r>
    <x v="0"/>
    <s v="Tiffie Mergue"/>
    <s v="Contractor"/>
    <x v="6"/>
    <x v="6"/>
    <x v="1"/>
    <x v="6"/>
    <x v="4"/>
    <x v="2"/>
    <x v="0"/>
    <n v="162"/>
    <s v="OnsiteContractor"/>
    <n v="72"/>
    <n v="78"/>
    <n v="1.1000000000000001"/>
    <n v="1.04"/>
    <n v="0"/>
    <x v="0"/>
    <n v="13343.616000000002"/>
    <n v="0"/>
    <n v="750"/>
    <n v="0"/>
    <n v="12636"/>
    <n v="-42.383999999998196"/>
  </r>
  <r>
    <x v="0"/>
    <s v="Ruggiero Philipsson"/>
    <s v="Contractor"/>
    <x v="124"/>
    <x v="124"/>
    <x v="1"/>
    <x v="36"/>
    <x v="1"/>
    <x v="0"/>
    <x v="1"/>
    <n v="136"/>
    <s v="OffshoreContractor"/>
    <n v="35"/>
    <n v="50"/>
    <n v="1.2"/>
    <n v="0.88"/>
    <n v="0"/>
    <x v="0"/>
    <n v="5026.5600000000004"/>
    <n v="0"/>
    <n v="0"/>
    <n v="10"/>
    <n v="6800"/>
    <n v="-1783.4399999999996"/>
  </r>
  <r>
    <x v="0"/>
    <s v="Antoinette Fourmy"/>
    <s v="Manager"/>
    <x v="201"/>
    <x v="201"/>
    <x v="1"/>
    <x v="18"/>
    <x v="3"/>
    <x v="0"/>
    <x v="0"/>
    <n v="0"/>
    <s v="OnsiteManager"/>
    <n v="65"/>
    <n v="7500"/>
    <n v="1.2"/>
    <n v="1.01"/>
    <n v="0"/>
    <x v="0"/>
    <n v="0"/>
    <n v="0"/>
    <n v="200"/>
    <n v="0"/>
    <n v="0"/>
    <n v="-200"/>
  </r>
  <r>
    <x v="0"/>
    <s v="Arleen Pordall"/>
    <s v="Director"/>
    <x v="141"/>
    <x v="141"/>
    <x v="0"/>
    <x v="21"/>
    <x v="2"/>
    <x v="1"/>
    <x v="1"/>
    <n v="92"/>
    <s v="OffshoreDirector"/>
    <n v="55"/>
    <n v="2307.6923076923076"/>
    <n v="0.8"/>
    <n v="1.17"/>
    <n v="0"/>
    <x v="0"/>
    <n v="8236.7999999999993"/>
    <n v="2307.6923076923076"/>
    <n v="750"/>
    <n v="500"/>
    <n v="0"/>
    <n v="4679.1076923076917"/>
  </r>
  <r>
    <x v="0"/>
    <s v="Franz Deinhardt"/>
    <s v="Manager"/>
    <x v="212"/>
    <x v="212"/>
    <x v="1"/>
    <x v="51"/>
    <x v="3"/>
    <x v="3"/>
    <x v="1"/>
    <n v="161"/>
    <s v="OffshoreManager"/>
    <n v="40"/>
    <n v="1230.7692307692307"/>
    <n v="1"/>
    <n v="0.84"/>
    <n v="0"/>
    <x v="0"/>
    <n v="5409.5999999999995"/>
    <n v="1230.7692307692307"/>
    <n v="0"/>
    <n v="0"/>
    <n v="0"/>
    <n v="4178.830769230769"/>
  </r>
  <r>
    <x v="0"/>
    <s v="Mareah Ding"/>
    <s v="Contractor"/>
    <x v="289"/>
    <x v="289"/>
    <x v="0"/>
    <x v="79"/>
    <x v="0"/>
    <x v="2"/>
    <x v="1"/>
    <n v="132"/>
    <s v="OffshoreContractor"/>
    <n v="48"/>
    <n v="44"/>
    <n v="1.1000000000000001"/>
    <n v="0.95"/>
    <n v="0"/>
    <x v="0"/>
    <n v="8025.5999999999995"/>
    <n v="0"/>
    <n v="0"/>
    <n v="100"/>
    <n v="5808"/>
    <n v="2117.5999999999995"/>
  </r>
  <r>
    <x v="0"/>
    <s v="Bernard Jaffrey"/>
    <s v="Senior Manager"/>
    <x v="143"/>
    <x v="143"/>
    <x v="1"/>
    <x v="36"/>
    <x v="1"/>
    <x v="3"/>
    <x v="1"/>
    <n v="124"/>
    <s v="OffshoreSenior Manager"/>
    <n v="48"/>
    <n v="1538.4615384615386"/>
    <n v="1"/>
    <n v="0.88"/>
    <n v="0"/>
    <x v="0"/>
    <n v="5237.76"/>
    <n v="1538.4615384615386"/>
    <n v="0"/>
    <n v="50"/>
    <n v="0"/>
    <n v="3649.2984615384617"/>
  </r>
  <r>
    <x v="0"/>
    <s v="Matilda Shepland"/>
    <s v="Senior Manager"/>
    <x v="33"/>
    <x v="33"/>
    <x v="0"/>
    <x v="30"/>
    <x v="1"/>
    <x v="3"/>
    <x v="1"/>
    <n v="168"/>
    <s v="OffshoreSenior Manager"/>
    <n v="48"/>
    <n v="1538.4615384615386"/>
    <n v="1"/>
    <n v="1.01"/>
    <n v="0"/>
    <x v="0"/>
    <n v="7756.8"/>
    <n v="1538.4615384615386"/>
    <n v="200"/>
    <n v="0"/>
    <n v="0"/>
    <n v="6018.3384615384621"/>
  </r>
  <r>
    <x v="0"/>
    <s v="Sissie Cassells"/>
    <s v="Analyst"/>
    <x v="32"/>
    <x v="32"/>
    <x v="0"/>
    <x v="29"/>
    <x v="0"/>
    <x v="1"/>
    <x v="1"/>
    <n v="161"/>
    <s v="OffshoreAnalyst"/>
    <n v="24"/>
    <n v="384.61538461538464"/>
    <n v="0.8"/>
    <n v="0.83"/>
    <n v="0"/>
    <x v="0"/>
    <n v="2549.7599999999998"/>
    <n v="384.61538461538464"/>
    <n v="1000"/>
    <n v="0"/>
    <n v="0"/>
    <n v="1165.144615384615"/>
  </r>
  <r>
    <x v="0"/>
    <s v="Costa Leades"/>
    <s v="Manager"/>
    <x v="130"/>
    <x v="130"/>
    <x v="0"/>
    <x v="33"/>
    <x v="1"/>
    <x v="0"/>
    <x v="1"/>
    <n v="160"/>
    <s v="OffshoreManager"/>
    <n v="40"/>
    <n v="1230.7692307692307"/>
    <n v="1.2"/>
    <n v="0.98"/>
    <n v="0"/>
    <x v="0"/>
    <n v="7526.4"/>
    <n v="1230.7692307692307"/>
    <n v="200"/>
    <n v="0"/>
    <n v="0"/>
    <n v="6095.6307692307691"/>
  </r>
  <r>
    <x v="0"/>
    <s v="Malynda Kyd"/>
    <s v="Contractor"/>
    <x v="200"/>
    <x v="200"/>
    <x v="0"/>
    <x v="7"/>
    <x v="0"/>
    <x v="1"/>
    <x v="1"/>
    <n v="161"/>
    <s v="OffshoreContractor"/>
    <n v="48"/>
    <n v="45"/>
    <n v="0.8"/>
    <n v="1.1399999999999999"/>
    <n v="0"/>
    <x v="0"/>
    <n v="7004.16"/>
    <n v="0"/>
    <n v="200"/>
    <n v="10"/>
    <n v="7245"/>
    <n v="-450.84000000000015"/>
  </r>
  <r>
    <x v="0"/>
    <s v="Trenton Drewry"/>
    <s v="Analyst"/>
    <x v="161"/>
    <x v="161"/>
    <x v="1"/>
    <x v="24"/>
    <x v="0"/>
    <x v="2"/>
    <x v="0"/>
    <n v="167"/>
    <s v="OnsiteAnalyst"/>
    <n v="48"/>
    <n v="5416.666666666667"/>
    <n v="1.1000000000000001"/>
    <n v="0.99"/>
    <n v="0"/>
    <x v="0"/>
    <n v="8729.4240000000009"/>
    <n v="5416.666666666667"/>
    <n v="0"/>
    <n v="10"/>
    <n v="0"/>
    <n v="3302.7573333333339"/>
  </r>
  <r>
    <x v="0"/>
    <s v="Berte Andreichik"/>
    <s v="Analyst"/>
    <x v="238"/>
    <x v="238"/>
    <x v="0"/>
    <x v="6"/>
    <x v="4"/>
    <x v="1"/>
    <x v="1"/>
    <n v="164"/>
    <s v="OffshoreAnalyst"/>
    <n v="24"/>
    <n v="384.61538461538464"/>
    <n v="0.8"/>
    <n v="1.04"/>
    <n v="0"/>
    <x v="0"/>
    <n v="3194.88"/>
    <n v="384.61538461538464"/>
    <n v="0"/>
    <n v="0"/>
    <n v="0"/>
    <n v="2810.2646153846154"/>
  </r>
  <r>
    <x v="0"/>
    <s v="Olag O'dell"/>
    <s v="Manager"/>
    <x v="30"/>
    <x v="30"/>
    <x v="1"/>
    <x v="14"/>
    <x v="5"/>
    <x v="3"/>
    <x v="1"/>
    <n v="163"/>
    <s v="OffshoreManager"/>
    <n v="40"/>
    <n v="1230.7692307692307"/>
    <n v="1"/>
    <n v="1.03"/>
    <n v="0"/>
    <x v="0"/>
    <n v="6715.6"/>
    <n v="1230.7692307692307"/>
    <n v="200"/>
    <n v="50"/>
    <n v="0"/>
    <n v="5234.8307692307699"/>
  </r>
  <r>
    <x v="0"/>
    <s v="Cooper Lippiett"/>
    <s v="Contractor"/>
    <x v="172"/>
    <x v="172"/>
    <x v="1"/>
    <x v="36"/>
    <x v="1"/>
    <x v="1"/>
    <x v="1"/>
    <n v="166"/>
    <s v="OffshoreContractor"/>
    <n v="40"/>
    <n v="41"/>
    <n v="0.8"/>
    <n v="0.88"/>
    <n v="0"/>
    <x v="0"/>
    <n v="4674.5600000000004"/>
    <n v="0"/>
    <n v="0"/>
    <n v="50"/>
    <n v="6806"/>
    <n v="-2181.4399999999996"/>
  </r>
  <r>
    <x v="0"/>
    <s v="Myrtia Rendle"/>
    <s v="Contractor"/>
    <x v="281"/>
    <x v="281"/>
    <x v="0"/>
    <x v="37"/>
    <x v="1"/>
    <x v="0"/>
    <x v="0"/>
    <n v="166"/>
    <s v="OnsiteContractor"/>
    <n v="72"/>
    <n v="79"/>
    <n v="1.2"/>
    <n v="0.87"/>
    <n v="0"/>
    <x v="0"/>
    <n v="12026.88"/>
    <n v="0"/>
    <n v="200"/>
    <n v="250"/>
    <n v="13114"/>
    <n v="-1537.1200000000008"/>
  </r>
  <r>
    <x v="0"/>
    <s v="Jonis Sockell"/>
    <s v="Analyst"/>
    <x v="45"/>
    <x v="45"/>
    <x v="1"/>
    <x v="35"/>
    <x v="5"/>
    <x v="1"/>
    <x v="1"/>
    <n v="165"/>
    <s v="OffshoreAnalyst"/>
    <n v="24"/>
    <n v="384.61538461538464"/>
    <n v="0.8"/>
    <n v="0.95"/>
    <n v="0"/>
    <x v="0"/>
    <n v="3009.6"/>
    <n v="384.61538461538464"/>
    <n v="0"/>
    <n v="50"/>
    <n v="0"/>
    <n v="2574.9846153846152"/>
  </r>
  <r>
    <x v="0"/>
    <s v="Joanie Brittian"/>
    <s v="Contractor"/>
    <x v="181"/>
    <x v="181"/>
    <x v="1"/>
    <x v="27"/>
    <x v="5"/>
    <x v="4"/>
    <x v="0"/>
    <n v="163"/>
    <s v="OnsiteContractor"/>
    <n v="65"/>
    <n v="80"/>
    <n v="0.9"/>
    <n v="1.2"/>
    <n v="0"/>
    <x v="0"/>
    <n v="11442.6"/>
    <n v="0"/>
    <n v="200"/>
    <n v="0"/>
    <n v="13040"/>
    <n v="-1797.3999999999996"/>
  </r>
  <r>
    <x v="0"/>
    <s v="Wilt Dulen"/>
    <s v="Associate"/>
    <x v="102"/>
    <x v="102"/>
    <x v="1"/>
    <x v="66"/>
    <x v="5"/>
    <x v="4"/>
    <x v="1"/>
    <n v="162"/>
    <s v="OffshoreAssociate"/>
    <n v="30"/>
    <n v="615.38461538461536"/>
    <n v="0.9"/>
    <n v="0.97"/>
    <n v="0"/>
    <x v="0"/>
    <n v="4242.78"/>
    <n v="615.38461538461536"/>
    <n v="500"/>
    <n v="50"/>
    <n v="0"/>
    <n v="3077.3953846153845"/>
  </r>
  <r>
    <x v="0"/>
    <s v="Philippine Neal"/>
    <s v="Contractor"/>
    <x v="52"/>
    <x v="52"/>
    <x v="0"/>
    <x v="39"/>
    <x v="1"/>
    <x v="0"/>
    <x v="1"/>
    <n v="166"/>
    <s v="OffshoreContractor"/>
    <n v="40"/>
    <n v="42"/>
    <n v="1.2"/>
    <n v="0.99"/>
    <n v="0"/>
    <x v="0"/>
    <n v="7603.2"/>
    <n v="0"/>
    <n v="0"/>
    <n v="50"/>
    <n v="6972"/>
    <n v="581.19999999999982"/>
  </r>
  <r>
    <x v="0"/>
    <s v="Letitia Fallanche"/>
    <s v="Associate"/>
    <x v="78"/>
    <x v="78"/>
    <x v="1"/>
    <x v="59"/>
    <x v="0"/>
    <x v="1"/>
    <x v="1"/>
    <n v="118"/>
    <s v="OffshoreAssociate"/>
    <n v="30"/>
    <n v="615.38461538461536"/>
    <n v="0.8"/>
    <n v="1.03"/>
    <n v="0"/>
    <x v="0"/>
    <n v="2916.96"/>
    <n v="615.38461538461536"/>
    <n v="200"/>
    <n v="500"/>
    <n v="0"/>
    <n v="1601.5753846153848"/>
  </r>
  <r>
    <x v="0"/>
    <s v="Fraze Rops"/>
    <s v="Contractor"/>
    <x v="99"/>
    <x v="99"/>
    <x v="1"/>
    <x v="13"/>
    <x v="2"/>
    <x v="1"/>
    <x v="1"/>
    <n v="160"/>
    <s v="OffshoreContractor"/>
    <n v="40"/>
    <n v="42"/>
    <n v="0.8"/>
    <n v="1.07"/>
    <n v="0"/>
    <x v="0"/>
    <n v="5478.4000000000005"/>
    <n v="0"/>
    <n v="0"/>
    <n v="0"/>
    <n v="6720"/>
    <n v="-1241.5999999999995"/>
  </r>
  <r>
    <x v="0"/>
    <s v="Malinda Thickins"/>
    <s v="Contractor"/>
    <x v="190"/>
    <x v="190"/>
    <x v="0"/>
    <x v="34"/>
    <x v="0"/>
    <x v="2"/>
    <x v="1"/>
    <n v="162"/>
    <s v="OffshoreContractor"/>
    <n v="48"/>
    <n v="44"/>
    <n v="1.1000000000000001"/>
    <n v="0.9"/>
    <n v="0"/>
    <x v="0"/>
    <n v="7603.2"/>
    <n v="0"/>
    <n v="500"/>
    <n v="10"/>
    <n v="7128"/>
    <n v="-34.800000000000182"/>
  </r>
  <r>
    <x v="0"/>
    <s v="Pyotr Medcalfe"/>
    <s v="Analyst"/>
    <x v="304"/>
    <x v="304"/>
    <x v="1"/>
    <x v="16"/>
    <x v="1"/>
    <x v="1"/>
    <x v="1"/>
    <n v="168"/>
    <s v="OffshoreAnalyst"/>
    <n v="24"/>
    <n v="384.61538461538464"/>
    <n v="0.8"/>
    <n v="1.1499999999999999"/>
    <n v="0"/>
    <x v="0"/>
    <n v="3709.44"/>
    <n v="384.61538461538464"/>
    <n v="200"/>
    <n v="100"/>
    <n v="0"/>
    <n v="3024.8246153846153"/>
  </r>
  <r>
    <x v="0"/>
    <s v="Edsel Reynish"/>
    <s v="Manager"/>
    <x v="265"/>
    <x v="265"/>
    <x v="1"/>
    <x v="0"/>
    <x v="0"/>
    <x v="2"/>
    <x v="0"/>
    <n v="166"/>
    <s v="OnsiteManager"/>
    <n v="65"/>
    <n v="7500"/>
    <n v="1.1000000000000001"/>
    <n v="1"/>
    <n v="0"/>
    <x v="0"/>
    <n v="11869.000000000002"/>
    <n v="7500"/>
    <n v="0"/>
    <n v="50"/>
    <n v="0"/>
    <n v="4319.0000000000018"/>
  </r>
  <r>
    <x v="0"/>
    <s v="Sheelagh Wallace"/>
    <s v="Contractor"/>
    <x v="66"/>
    <x v="66"/>
    <x v="1"/>
    <x v="50"/>
    <x v="2"/>
    <x v="1"/>
    <x v="1"/>
    <n v="119"/>
    <s v="OffshoreContractor"/>
    <n v="40"/>
    <n v="43"/>
    <n v="0.8"/>
    <n v="0.82"/>
    <n v="0"/>
    <x v="0"/>
    <n v="3122.56"/>
    <n v="0"/>
    <n v="0"/>
    <n v="500"/>
    <n v="5117"/>
    <n v="-2494.44"/>
  </r>
  <r>
    <x v="0"/>
    <s v="Rosaline Probbing"/>
    <s v="Contractor"/>
    <x v="85"/>
    <x v="85"/>
    <x v="0"/>
    <x v="63"/>
    <x v="4"/>
    <x v="1"/>
    <x v="1"/>
    <n v="0"/>
    <s v="OffshoreContractor"/>
    <n v="40"/>
    <n v="49"/>
    <n v="0.8"/>
    <n v="1.02"/>
    <n v="0"/>
    <x v="0"/>
    <n v="5222.3999999999996"/>
    <n v="0"/>
    <n v="200"/>
    <n v="0"/>
    <n v="0"/>
    <n v="5022.3999999999996"/>
  </r>
  <r>
    <x v="0"/>
    <s v="Hewitt Sudell"/>
    <s v="Manager"/>
    <x v="6"/>
    <x v="6"/>
    <x v="1"/>
    <x v="6"/>
    <x v="4"/>
    <x v="2"/>
    <x v="1"/>
    <n v="168"/>
    <s v="OffshoreManager"/>
    <n v="40"/>
    <n v="1230.7692307692307"/>
    <n v="1.1000000000000001"/>
    <n v="1.04"/>
    <n v="0"/>
    <x v="0"/>
    <n v="7687.6800000000012"/>
    <n v="1230.7692307692307"/>
    <n v="1000"/>
    <n v="0"/>
    <n v="0"/>
    <n v="5456.9107692307707"/>
  </r>
  <r>
    <x v="0"/>
    <s v="Pauletta Larrosa"/>
    <s v="Manager"/>
    <x v="44"/>
    <x v="44"/>
    <x v="1"/>
    <x v="12"/>
    <x v="1"/>
    <x v="0"/>
    <x v="1"/>
    <n v="163"/>
    <s v="OffshoreManager"/>
    <n v="40"/>
    <n v="1230.7692307692307"/>
    <n v="1.2"/>
    <n v="0.99"/>
    <n v="0"/>
    <x v="0"/>
    <n v="7745.76"/>
    <n v="1230.7692307692307"/>
    <n v="0"/>
    <n v="10"/>
    <n v="0"/>
    <n v="6504.9907692307697"/>
  </r>
  <r>
    <x v="0"/>
    <s v="Nicolette Domesday"/>
    <s v="Associate"/>
    <x v="103"/>
    <x v="103"/>
    <x v="1"/>
    <x v="30"/>
    <x v="1"/>
    <x v="2"/>
    <x v="0"/>
    <n v="0"/>
    <s v="OnsiteAssociate"/>
    <n v="54"/>
    <n v="5666.666666666667"/>
    <n v="1.1000000000000001"/>
    <n v="1.01"/>
    <n v="0"/>
    <x v="0"/>
    <n v="0"/>
    <n v="0"/>
    <n v="750"/>
    <n v="0"/>
    <n v="0"/>
    <n v="-750"/>
  </r>
  <r>
    <x v="0"/>
    <s v="Gael Lugard"/>
    <s v="Contractor"/>
    <x v="104"/>
    <x v="104"/>
    <x v="1"/>
    <x v="39"/>
    <x v="1"/>
    <x v="3"/>
    <x v="0"/>
    <n v="0"/>
    <s v="OnsiteContractor"/>
    <n v="60"/>
    <n v="80"/>
    <n v="1"/>
    <n v="0.99"/>
    <n v="0"/>
    <x v="0"/>
    <n v="0"/>
    <n v="0"/>
    <n v="0"/>
    <n v="0"/>
    <n v="0"/>
    <n v="0"/>
  </r>
  <r>
    <x v="0"/>
    <s v="Emelia Hanney"/>
    <s v="Manager"/>
    <x v="75"/>
    <x v="75"/>
    <x v="1"/>
    <x v="56"/>
    <x v="4"/>
    <x v="3"/>
    <x v="1"/>
    <n v="161"/>
    <s v="OffshoreManager"/>
    <n v="40"/>
    <n v="1230.7692307692307"/>
    <n v="1"/>
    <n v="0.82"/>
    <n v="0"/>
    <x v="0"/>
    <n v="5280.7999999999993"/>
    <n v="1230.7692307692307"/>
    <n v="0"/>
    <n v="10"/>
    <n v="0"/>
    <n v="4040.0307692307688"/>
  </r>
  <r>
    <x v="0"/>
    <s v="Zollie Fowls"/>
    <s v="Contractor"/>
    <x v="167"/>
    <x v="167"/>
    <x v="1"/>
    <x v="46"/>
    <x v="3"/>
    <x v="0"/>
    <x v="1"/>
    <n v="168"/>
    <s v="OffshoreContractor"/>
    <n v="40"/>
    <n v="45"/>
    <n v="1.2"/>
    <n v="1.19"/>
    <n v="0"/>
    <x v="0"/>
    <n v="9596.16"/>
    <n v="0"/>
    <n v="0"/>
    <n v="0"/>
    <n v="7560"/>
    <n v="2036.1599999999999"/>
  </r>
  <r>
    <x v="0"/>
    <s v="Katine Gamlin"/>
    <s v="Contractor"/>
    <x v="249"/>
    <x v="249"/>
    <x v="1"/>
    <x v="4"/>
    <x v="2"/>
    <x v="2"/>
    <x v="1"/>
    <n v="165"/>
    <s v="OffshoreContractor"/>
    <n v="35"/>
    <n v="51"/>
    <n v="1.1000000000000001"/>
    <n v="1.05"/>
    <n v="0"/>
    <x v="0"/>
    <n v="6670.1250000000009"/>
    <n v="0"/>
    <n v="750"/>
    <n v="100"/>
    <n v="8415"/>
    <n v="-2594.8749999999991"/>
  </r>
  <r>
    <x v="0"/>
    <s v="Jim Kindleysides"/>
    <s v="Associate"/>
    <x v="123"/>
    <x v="123"/>
    <x v="1"/>
    <x v="53"/>
    <x v="5"/>
    <x v="0"/>
    <x v="1"/>
    <n v="164"/>
    <s v="OffshoreAssociate"/>
    <n v="30"/>
    <n v="615.38461538461536"/>
    <n v="1.2"/>
    <n v="1.1100000000000001"/>
    <n v="1"/>
    <x v="0"/>
    <n v="0"/>
    <n v="615.38461538461536"/>
    <n v="200"/>
    <n v="100"/>
    <n v="0"/>
    <n v="-915.38461538461536"/>
  </r>
  <r>
    <x v="0"/>
    <s v="Florina Ganforthe"/>
    <s v="Analyst"/>
    <x v="89"/>
    <x v="89"/>
    <x v="0"/>
    <x v="66"/>
    <x v="5"/>
    <x v="1"/>
    <x v="1"/>
    <n v="135"/>
    <s v="OffshoreAnalyst"/>
    <n v="24"/>
    <n v="384.61538461538464"/>
    <n v="0.8"/>
    <n v="0.97"/>
    <n v="0"/>
    <x v="0"/>
    <n v="2979.84"/>
    <n v="384.61538461538464"/>
    <n v="1000"/>
    <n v="100"/>
    <n v="0"/>
    <n v="1495.2246153846154"/>
  </r>
  <r>
    <x v="0"/>
    <s v="Maryanne Aslott"/>
    <s v="Analyst"/>
    <x v="240"/>
    <x v="240"/>
    <x v="1"/>
    <x v="46"/>
    <x v="3"/>
    <x v="1"/>
    <x v="1"/>
    <n v="166"/>
    <s v="OffshoreAnalyst"/>
    <n v="24"/>
    <n v="384.61538461538464"/>
    <n v="0.8"/>
    <n v="1.19"/>
    <n v="0"/>
    <x v="0"/>
    <n v="3792.768"/>
    <n v="384.61538461538464"/>
    <n v="1000"/>
    <n v="10"/>
    <n v="0"/>
    <n v="2398.1526153846153"/>
  </r>
  <r>
    <x v="0"/>
    <s v="Bogey Nottram"/>
    <s v="Associate"/>
    <x v="126"/>
    <x v="126"/>
    <x v="1"/>
    <x v="2"/>
    <x v="1"/>
    <x v="2"/>
    <x v="1"/>
    <n v="162"/>
    <s v="OffshoreAssociate"/>
    <n v="30"/>
    <n v="615.38461538461536"/>
    <n v="1.1000000000000001"/>
    <n v="0.9"/>
    <n v="0"/>
    <x v="0"/>
    <n v="4811.4000000000005"/>
    <n v="615.38461538461536"/>
    <n v="0"/>
    <n v="10"/>
    <n v="0"/>
    <n v="4186.0153846153853"/>
  </r>
  <r>
    <x v="0"/>
    <s v="Ripley Spirit"/>
    <s v="Analyst"/>
    <x v="277"/>
    <x v="277"/>
    <x v="0"/>
    <x v="34"/>
    <x v="0"/>
    <x v="1"/>
    <x v="1"/>
    <n v="162"/>
    <s v="OffshoreAnalyst"/>
    <n v="24"/>
    <n v="384.61538461538464"/>
    <n v="0.8"/>
    <n v="0.9"/>
    <n v="0"/>
    <x v="0"/>
    <n v="2764.8"/>
    <n v="384.61538461538464"/>
    <n v="1000"/>
    <n v="10"/>
    <n v="0"/>
    <n v="1370.1846153846154"/>
  </r>
  <r>
    <x v="0"/>
    <s v="Jacqueline Millsap"/>
    <s v="Analyst"/>
    <x v="239"/>
    <x v="239"/>
    <x v="0"/>
    <x v="74"/>
    <x v="1"/>
    <x v="0"/>
    <x v="1"/>
    <n v="167"/>
    <s v="OffshoreAnalyst"/>
    <n v="24"/>
    <n v="384.61538461538464"/>
    <n v="1.2"/>
    <n v="0.81"/>
    <n v="0"/>
    <x v="0"/>
    <n v="3732.4800000000005"/>
    <n v="384.61538461538464"/>
    <n v="200"/>
    <n v="50"/>
    <n v="0"/>
    <n v="3097.8646153846157"/>
  </r>
  <r>
    <x v="0"/>
    <s v="Obediah Scripps"/>
    <s v="Manager"/>
    <x v="72"/>
    <x v="72"/>
    <x v="0"/>
    <x v="53"/>
    <x v="5"/>
    <x v="3"/>
    <x v="1"/>
    <n v="164"/>
    <s v="OffshoreManager"/>
    <n v="40"/>
    <n v="1230.7692307692307"/>
    <n v="1"/>
    <n v="1.1100000000000001"/>
    <n v="0"/>
    <x v="0"/>
    <n v="7104.0000000000009"/>
    <n v="1230.7692307692307"/>
    <n v="0"/>
    <n v="0"/>
    <n v="0"/>
    <n v="5873.2307692307704"/>
  </r>
  <r>
    <x v="0"/>
    <s v="Emelyne Baldrey"/>
    <s v="Contractor"/>
    <x v="256"/>
    <x v="256"/>
    <x v="1"/>
    <x v="22"/>
    <x v="2"/>
    <x v="3"/>
    <x v="0"/>
    <n v="160"/>
    <s v="OnsiteContractor"/>
    <n v="72"/>
    <n v="72"/>
    <n v="1"/>
    <n v="1.2"/>
    <n v="0"/>
    <x v="0"/>
    <n v="13824"/>
    <n v="0"/>
    <n v="500"/>
    <n v="0"/>
    <n v="11520"/>
    <n v="1804"/>
  </r>
  <r>
    <x v="0"/>
    <s v="Lonnard Couve"/>
    <s v="Associate"/>
    <x v="191"/>
    <x v="191"/>
    <x v="1"/>
    <x v="40"/>
    <x v="5"/>
    <x v="4"/>
    <x v="1"/>
    <n v="167"/>
    <s v="OffshoreAssociate"/>
    <n v="30"/>
    <n v="615.38461538461536"/>
    <n v="0.9"/>
    <n v="1.17"/>
    <n v="0"/>
    <x v="0"/>
    <n v="5275.53"/>
    <n v="615.38461538461536"/>
    <n v="0"/>
    <n v="500"/>
    <n v="0"/>
    <n v="4160.1453846153845"/>
  </r>
  <r>
    <x v="0"/>
    <s v="Lindi Leuren"/>
    <s v="Director"/>
    <x v="117"/>
    <x v="117"/>
    <x v="0"/>
    <x v="4"/>
    <x v="2"/>
    <x v="0"/>
    <x v="1"/>
    <n v="165"/>
    <s v="OffshoreDirector"/>
    <n v="55"/>
    <n v="2307.6923076923076"/>
    <n v="1.2"/>
    <n v="1.05"/>
    <n v="0"/>
    <x v="0"/>
    <n v="11088"/>
    <n v="2307.6923076923076"/>
    <n v="500"/>
    <n v="10"/>
    <n v="0"/>
    <n v="8270.3076923076915"/>
  </r>
  <r>
    <x v="0"/>
    <s v="Daisi Danit"/>
    <s v="Manager"/>
    <x v="224"/>
    <x v="224"/>
    <x v="1"/>
    <x v="14"/>
    <x v="5"/>
    <x v="2"/>
    <x v="1"/>
    <n v="0"/>
    <s v="OffshoreManager"/>
    <n v="40"/>
    <n v="1230.7692307692307"/>
    <n v="1.1000000000000001"/>
    <n v="1.03"/>
    <n v="0"/>
    <x v="0"/>
    <n v="0"/>
    <n v="0"/>
    <n v="1000"/>
    <n v="50"/>
    <n v="0"/>
    <n v="-1050"/>
  </r>
  <r>
    <x v="0"/>
    <s v="Alic Guinery"/>
    <s v="Analyst"/>
    <x v="10"/>
    <x v="10"/>
    <x v="1"/>
    <x v="10"/>
    <x v="5"/>
    <x v="1"/>
    <x v="1"/>
    <n v="162"/>
    <s v="OffshoreAnalyst"/>
    <n v="24"/>
    <n v="384.61538461538464"/>
    <n v="0.8"/>
    <n v="1.1599999999999999"/>
    <n v="0"/>
    <x v="0"/>
    <n v="3608.0639999999999"/>
    <n v="384.61538461538464"/>
    <n v="750"/>
    <n v="10"/>
    <n v="0"/>
    <n v="2463.4486153846151"/>
  </r>
  <r>
    <x v="0"/>
    <s v="Timmie Whifen"/>
    <s v="Manager"/>
    <x v="187"/>
    <x v="187"/>
    <x v="1"/>
    <x v="87"/>
    <x v="0"/>
    <x v="2"/>
    <x v="1"/>
    <n v="135"/>
    <s v="OffshoreManager"/>
    <n v="40"/>
    <n v="1230.7692307692307"/>
    <n v="1.1000000000000001"/>
    <n v="0.86"/>
    <n v="0"/>
    <x v="0"/>
    <n v="5108.4000000000005"/>
    <n v="1230.7692307692307"/>
    <n v="500"/>
    <n v="0"/>
    <n v="0"/>
    <n v="3377.6307692307701"/>
  </r>
  <r>
    <x v="0"/>
    <s v="Marcos Hordell"/>
    <s v="Director"/>
    <x v="17"/>
    <x v="17"/>
    <x v="1"/>
    <x v="17"/>
    <x v="4"/>
    <x v="1"/>
    <x v="0"/>
    <n v="0"/>
    <s v="OnsiteDirector"/>
    <n v="90"/>
    <n v="9166.6666666666661"/>
    <n v="0.8"/>
    <n v="0.86"/>
    <n v="0"/>
    <x v="0"/>
    <n v="0"/>
    <n v="0"/>
    <n v="500"/>
    <n v="0"/>
    <n v="0"/>
    <n v="-500"/>
  </r>
  <r>
    <x v="0"/>
    <s v="Lorelle Divisek"/>
    <s v="Associate"/>
    <x v="105"/>
    <x v="105"/>
    <x v="1"/>
    <x v="49"/>
    <x v="1"/>
    <x v="3"/>
    <x v="1"/>
    <n v="107"/>
    <s v="OffshoreAssociate"/>
    <n v="30"/>
    <n v="615.38461538461536"/>
    <n v="1"/>
    <n v="1.0900000000000001"/>
    <n v="0"/>
    <x v="0"/>
    <n v="3498.9"/>
    <n v="615.38461538461536"/>
    <n v="0"/>
    <n v="0"/>
    <n v="0"/>
    <n v="2883.5153846153848"/>
  </r>
  <r>
    <x v="0"/>
    <s v="Danette Clendennen"/>
    <s v="Contractor"/>
    <x v="189"/>
    <x v="189"/>
    <x v="1"/>
    <x v="78"/>
    <x v="3"/>
    <x v="1"/>
    <x v="0"/>
    <n v="164"/>
    <s v="OnsiteContractor"/>
    <n v="65"/>
    <n v="73"/>
    <n v="0.8"/>
    <n v="1.07"/>
    <n v="0"/>
    <x v="0"/>
    <n v="9124.9600000000009"/>
    <n v="0"/>
    <n v="0"/>
    <n v="500"/>
    <n v="11972"/>
    <n v="-3347.0399999999991"/>
  </r>
  <r>
    <x v="0"/>
    <s v="Fraze Beran"/>
    <s v="Contractor"/>
    <x v="237"/>
    <x v="237"/>
    <x v="1"/>
    <x v="78"/>
    <x v="3"/>
    <x v="2"/>
    <x v="0"/>
    <n v="168"/>
    <s v="OnsiteContractor"/>
    <n v="72"/>
    <n v="70"/>
    <n v="1.1000000000000001"/>
    <n v="1.07"/>
    <n v="0"/>
    <x v="0"/>
    <n v="14236.992000000002"/>
    <n v="0"/>
    <n v="0"/>
    <n v="0"/>
    <n v="11760"/>
    <n v="2476.992000000002"/>
  </r>
  <r>
    <x v="0"/>
    <s v="Noelle Gritsaev"/>
    <s v="Analyst"/>
    <x v="196"/>
    <x v="196"/>
    <x v="0"/>
    <x v="4"/>
    <x v="2"/>
    <x v="3"/>
    <x v="0"/>
    <n v="162"/>
    <s v="OnsiteAnalyst"/>
    <n v="48"/>
    <n v="5416.666666666667"/>
    <n v="1"/>
    <n v="1.05"/>
    <n v="0"/>
    <x v="0"/>
    <n v="8064"/>
    <n v="5416.666666666667"/>
    <n v="0"/>
    <n v="0"/>
    <n v="0"/>
    <n v="2647.333333333333"/>
  </r>
  <r>
    <x v="0"/>
    <s v="Leopold Cakes"/>
    <s v="Analyst"/>
    <x v="90"/>
    <x v="90"/>
    <x v="1"/>
    <x v="47"/>
    <x v="0"/>
    <x v="3"/>
    <x v="0"/>
    <n v="161"/>
    <s v="OnsiteAnalyst"/>
    <n v="48"/>
    <n v="5416.666666666667"/>
    <n v="1"/>
    <n v="1.1399999999999999"/>
    <n v="0"/>
    <x v="0"/>
    <n v="8809.92"/>
    <n v="5416.666666666667"/>
    <n v="0"/>
    <n v="0"/>
    <n v="0"/>
    <n v="3393.2533333333331"/>
  </r>
  <r>
    <x v="0"/>
    <s v="Laurens Andric"/>
    <s v="Manager"/>
    <x v="52"/>
    <x v="52"/>
    <x v="0"/>
    <x v="39"/>
    <x v="1"/>
    <x v="0"/>
    <x v="1"/>
    <n v="0"/>
    <s v="OffshoreManager"/>
    <n v="40"/>
    <n v="1230.7692307692307"/>
    <n v="1.2"/>
    <n v="0.99"/>
    <n v="0"/>
    <x v="0"/>
    <n v="7603.2"/>
    <n v="0"/>
    <n v="500"/>
    <n v="10"/>
    <n v="0"/>
    <n v="7093.2"/>
  </r>
  <r>
    <x v="0"/>
    <s v="Cassaundra Dunan"/>
    <s v="Contractor"/>
    <x v="220"/>
    <x v="220"/>
    <x v="1"/>
    <x v="45"/>
    <x v="3"/>
    <x v="0"/>
    <x v="1"/>
    <n v="108"/>
    <s v="OffshoreContractor"/>
    <n v="35"/>
    <n v="50"/>
    <n v="1.2"/>
    <n v="1.1200000000000001"/>
    <n v="0"/>
    <x v="0"/>
    <n v="5080.3200000000006"/>
    <n v="0"/>
    <n v="0"/>
    <n v="50"/>
    <n v="5400"/>
    <n v="-369.67999999999938"/>
  </r>
  <r>
    <x v="0"/>
    <s v="Annadiane Hatherley"/>
    <s v="Analyst"/>
    <x v="10"/>
    <x v="10"/>
    <x v="1"/>
    <x v="10"/>
    <x v="5"/>
    <x v="1"/>
    <x v="1"/>
    <n v="0"/>
    <s v="OffshoreAnalyst"/>
    <n v="24"/>
    <n v="384.61538461538464"/>
    <n v="0.8"/>
    <n v="1.1599999999999999"/>
    <n v="0"/>
    <x v="0"/>
    <n v="0"/>
    <n v="0"/>
    <n v="0"/>
    <n v="50"/>
    <n v="0"/>
    <n v="-50"/>
  </r>
  <r>
    <x v="0"/>
    <s v="Katti Castelletto"/>
    <s v="Associate"/>
    <x v="178"/>
    <x v="178"/>
    <x v="1"/>
    <x v="18"/>
    <x v="3"/>
    <x v="1"/>
    <x v="1"/>
    <n v="0"/>
    <s v="OffshoreAssociate"/>
    <n v="30"/>
    <n v="615.38461538461536"/>
    <n v="0.8"/>
    <n v="1.01"/>
    <n v="0"/>
    <x v="0"/>
    <n v="0"/>
    <n v="0"/>
    <n v="0"/>
    <n v="250"/>
    <n v="0"/>
    <n v="-250"/>
  </r>
  <r>
    <x v="0"/>
    <s v="Mina Graveston"/>
    <s v="Director"/>
    <x v="293"/>
    <x v="293"/>
    <x v="1"/>
    <x v="67"/>
    <x v="4"/>
    <x v="0"/>
    <x v="1"/>
    <n v="163"/>
    <s v="OffshoreDirector"/>
    <n v="55"/>
    <n v="2307.6923076923076"/>
    <n v="1.2"/>
    <n v="0.81"/>
    <n v="0"/>
    <x v="0"/>
    <n v="8713.9800000000014"/>
    <n v="2307.6923076923076"/>
    <n v="500"/>
    <n v="0"/>
    <n v="0"/>
    <n v="5906.2876923076938"/>
  </r>
  <r>
    <x v="0"/>
    <s v="Wallis Monelli"/>
    <s v="Associate"/>
    <x v="248"/>
    <x v="248"/>
    <x v="1"/>
    <x v="94"/>
    <x v="2"/>
    <x v="1"/>
    <x v="1"/>
    <n v="162"/>
    <s v="OffshoreAssociate"/>
    <n v="30"/>
    <n v="615.38461538461536"/>
    <n v="0.8"/>
    <n v="1.03"/>
    <n v="0"/>
    <x v="0"/>
    <n v="4004.6400000000003"/>
    <n v="615.38461538461536"/>
    <n v="200"/>
    <n v="500"/>
    <n v="0"/>
    <n v="2689.2553846153851"/>
  </r>
  <r>
    <x v="0"/>
    <s v="Lila Syres"/>
    <s v="Associate"/>
    <x v="202"/>
    <x v="202"/>
    <x v="1"/>
    <x v="76"/>
    <x v="5"/>
    <x v="2"/>
    <x v="1"/>
    <n v="162"/>
    <s v="OffshoreAssociate"/>
    <n v="30"/>
    <n v="615.38461538461536"/>
    <n v="1.1000000000000001"/>
    <n v="0.96"/>
    <n v="0"/>
    <x v="0"/>
    <n v="5132.16"/>
    <n v="615.38461538461536"/>
    <n v="0"/>
    <n v="50"/>
    <n v="0"/>
    <n v="4466.7753846153846"/>
  </r>
  <r>
    <x v="0"/>
    <s v="Lucila Manser"/>
    <s v="Analyst"/>
    <x v="231"/>
    <x v="231"/>
    <x v="1"/>
    <x v="79"/>
    <x v="0"/>
    <x v="3"/>
    <x v="1"/>
    <n v="0"/>
    <s v="OffshoreAnalyst"/>
    <n v="24"/>
    <n v="384.61538461538464"/>
    <n v="1"/>
    <n v="0.95"/>
    <n v="0"/>
    <x v="0"/>
    <n v="0"/>
    <n v="0"/>
    <n v="750"/>
    <n v="50"/>
    <n v="0"/>
    <n v="-800"/>
  </r>
  <r>
    <x v="0"/>
    <s v="Irvin Creber"/>
    <s v="Contractor"/>
    <x v="286"/>
    <x v="286"/>
    <x v="1"/>
    <x v="97"/>
    <x v="0"/>
    <x v="1"/>
    <x v="0"/>
    <n v="0"/>
    <s v="OnsiteContractor"/>
    <n v="72"/>
    <n v="71"/>
    <n v="0.8"/>
    <n v="0.97"/>
    <n v="0"/>
    <x v="0"/>
    <n v="0"/>
    <n v="0"/>
    <n v="500"/>
    <n v="50"/>
    <n v="0"/>
    <n v="-550"/>
  </r>
  <r>
    <x v="0"/>
    <s v="Lars Gatley"/>
    <s v="Analyst"/>
    <x v="280"/>
    <x v="280"/>
    <x v="1"/>
    <x v="85"/>
    <x v="1"/>
    <x v="2"/>
    <x v="1"/>
    <n v="162"/>
    <s v="OffshoreAnalyst"/>
    <n v="24"/>
    <n v="384.61538461538464"/>
    <n v="1.1000000000000001"/>
    <n v="1.08"/>
    <n v="0"/>
    <x v="0"/>
    <n v="4618.9440000000004"/>
    <n v="384.61538461538464"/>
    <n v="500"/>
    <n v="50"/>
    <n v="0"/>
    <n v="3684.3286153846157"/>
  </r>
  <r>
    <x v="0"/>
    <s v="Alexander Jocelyn"/>
    <s v="Contractor"/>
    <x v="268"/>
    <x v="268"/>
    <x v="0"/>
    <x v="39"/>
    <x v="1"/>
    <x v="2"/>
    <x v="1"/>
    <n v="163"/>
    <s v="OffshoreContractor"/>
    <n v="35"/>
    <n v="55"/>
    <n v="1.1000000000000001"/>
    <n v="0.99"/>
    <n v="0"/>
    <x v="0"/>
    <n v="6098.4000000000005"/>
    <n v="0"/>
    <n v="0"/>
    <n v="100"/>
    <n v="8965"/>
    <n v="-2966.5999999999995"/>
  </r>
  <r>
    <x v="0"/>
    <s v="Augustine Sothern"/>
    <s v="Contractor"/>
    <x v="39"/>
    <x v="39"/>
    <x v="1"/>
    <x v="25"/>
    <x v="1"/>
    <x v="1"/>
    <x v="1"/>
    <n v="164"/>
    <s v="OffshoreContractor"/>
    <n v="35"/>
    <n v="50"/>
    <n v="0.8"/>
    <n v="1"/>
    <n v="0"/>
    <x v="0"/>
    <n v="4592"/>
    <n v="0"/>
    <n v="200"/>
    <n v="10"/>
    <n v="8200"/>
    <n v="-3818"/>
  </r>
  <r>
    <x v="0"/>
    <s v="Amata Dovidaitis"/>
    <s v="Contractor"/>
    <x v="8"/>
    <x v="8"/>
    <x v="1"/>
    <x v="8"/>
    <x v="1"/>
    <x v="1"/>
    <x v="0"/>
    <n v="92"/>
    <s v="OnsiteContractor"/>
    <n v="60"/>
    <n v="80"/>
    <n v="0.8"/>
    <n v="0.8"/>
    <n v="0"/>
    <x v="0"/>
    <n v="3532.8"/>
    <n v="0"/>
    <n v="500"/>
    <n v="500"/>
    <n v="7360"/>
    <n v="-4827.2"/>
  </r>
  <r>
    <x v="0"/>
    <s v="Elyse Giordano"/>
    <s v="Contractor"/>
    <x v="25"/>
    <x v="25"/>
    <x v="0"/>
    <x v="25"/>
    <x v="1"/>
    <x v="4"/>
    <x v="0"/>
    <n v="0"/>
    <s v="OnsiteContractor"/>
    <n v="72"/>
    <n v="71"/>
    <n v="0.9"/>
    <n v="1"/>
    <n v="0"/>
    <x v="0"/>
    <n v="10368"/>
    <n v="0"/>
    <n v="500"/>
    <n v="50"/>
    <n v="0"/>
    <n v="9818"/>
  </r>
  <r>
    <x v="0"/>
    <s v="Alyss Omand"/>
    <s v="Contractor"/>
    <x v="205"/>
    <x v="205"/>
    <x v="1"/>
    <x v="44"/>
    <x v="4"/>
    <x v="2"/>
    <x v="0"/>
    <n v="165"/>
    <s v="OnsiteContractor"/>
    <n v="65"/>
    <n v="71"/>
    <n v="1.1000000000000001"/>
    <n v="0.88"/>
    <n v="0"/>
    <x v="0"/>
    <n v="10381.800000000001"/>
    <n v="0"/>
    <n v="200"/>
    <n v="50"/>
    <n v="11715"/>
    <n v="-1583.1999999999989"/>
  </r>
  <r>
    <x v="0"/>
    <s v="Loutitia Scanlon"/>
    <s v="Director"/>
    <x v="219"/>
    <x v="219"/>
    <x v="1"/>
    <x v="19"/>
    <x v="2"/>
    <x v="2"/>
    <x v="1"/>
    <n v="167"/>
    <s v="OffshoreDirector"/>
    <n v="55"/>
    <n v="2307.6923076923076"/>
    <n v="1.1000000000000001"/>
    <n v="1.07"/>
    <n v="0"/>
    <x v="0"/>
    <n v="10810.745000000001"/>
    <n v="2307.6923076923076"/>
    <n v="0"/>
    <n v="0"/>
    <n v="0"/>
    <n v="8503.0526923076941"/>
  </r>
  <r>
    <x v="0"/>
    <s v="Liz Toth"/>
    <s v="Associate"/>
    <x v="86"/>
    <x v="86"/>
    <x v="1"/>
    <x v="64"/>
    <x v="3"/>
    <x v="3"/>
    <x v="0"/>
    <n v="0"/>
    <s v="OnsiteAssociate"/>
    <n v="54"/>
    <n v="5666.666666666667"/>
    <n v="1"/>
    <n v="0.97"/>
    <n v="0"/>
    <x v="0"/>
    <n v="0"/>
    <n v="0"/>
    <n v="1000"/>
    <n v="250"/>
    <n v="0"/>
    <n v="-1250"/>
  </r>
  <r>
    <x v="0"/>
    <s v="Payton MacTerlagh"/>
    <s v="Analyst"/>
    <x v="170"/>
    <x v="170"/>
    <x v="1"/>
    <x v="79"/>
    <x v="0"/>
    <x v="1"/>
    <x v="1"/>
    <n v="160"/>
    <s v="OffshoreAnalyst"/>
    <n v="24"/>
    <n v="384.61538461538464"/>
    <n v="0.8"/>
    <n v="0.95"/>
    <n v="0"/>
    <x v="0"/>
    <n v="2918.3999999999996"/>
    <n v="384.61538461538464"/>
    <n v="200"/>
    <n v="500"/>
    <n v="0"/>
    <n v="1833.7846153846149"/>
  </r>
  <r>
    <x v="0"/>
    <s v="Anna-maria Sey"/>
    <s v="Analyst"/>
    <x v="120"/>
    <x v="120"/>
    <x v="0"/>
    <x v="61"/>
    <x v="2"/>
    <x v="1"/>
    <x v="0"/>
    <n v="161"/>
    <s v="OnsiteAnalyst"/>
    <n v="48"/>
    <n v="5416.666666666667"/>
    <n v="0.8"/>
    <n v="1.1599999999999999"/>
    <n v="0"/>
    <x v="0"/>
    <n v="7127.0399999999991"/>
    <n v="5416.666666666667"/>
    <n v="200"/>
    <n v="0"/>
    <n v="0"/>
    <n v="1510.3733333333321"/>
  </r>
  <r>
    <x v="0"/>
    <s v="Molli Harflete"/>
    <s v="Contractor"/>
    <x v="131"/>
    <x v="131"/>
    <x v="1"/>
    <x v="5"/>
    <x v="3"/>
    <x v="2"/>
    <x v="0"/>
    <n v="166"/>
    <s v="OnsiteContractor"/>
    <n v="65"/>
    <n v="79"/>
    <n v="1.1000000000000001"/>
    <n v="0.9"/>
    <n v="0"/>
    <x v="0"/>
    <n v="10682.100000000002"/>
    <n v="0"/>
    <n v="750"/>
    <n v="250"/>
    <n v="13114"/>
    <n v="-3431.8999999999978"/>
  </r>
  <r>
    <x v="0"/>
    <s v="Pablo Frow"/>
    <s v="Analyst"/>
    <x v="73"/>
    <x v="73"/>
    <x v="1"/>
    <x v="54"/>
    <x v="1"/>
    <x v="3"/>
    <x v="1"/>
    <n v="0"/>
    <s v="OffshoreAnalyst"/>
    <n v="24"/>
    <n v="384.61538461538464"/>
    <n v="1"/>
    <n v="0.81"/>
    <n v="0"/>
    <x v="0"/>
    <n v="0"/>
    <n v="0"/>
    <n v="500"/>
    <n v="250"/>
    <n v="0"/>
    <n v="-750"/>
  </r>
  <r>
    <x v="0"/>
    <s v="Antons Doxsey"/>
    <s v="Contractor"/>
    <x v="178"/>
    <x v="178"/>
    <x v="1"/>
    <x v="18"/>
    <x v="3"/>
    <x v="1"/>
    <x v="1"/>
    <n v="165"/>
    <s v="OffshoreContractor"/>
    <n v="48"/>
    <n v="53"/>
    <n v="0.8"/>
    <n v="1.01"/>
    <n v="0"/>
    <x v="0"/>
    <n v="6399.36"/>
    <n v="0"/>
    <n v="0"/>
    <n v="100"/>
    <n v="8745"/>
    <n v="-2445.6400000000003"/>
  </r>
  <r>
    <x v="0"/>
    <s v="Westleigh Huby"/>
    <s v="Senior Manager"/>
    <x v="131"/>
    <x v="131"/>
    <x v="1"/>
    <x v="5"/>
    <x v="3"/>
    <x v="2"/>
    <x v="1"/>
    <n v="165"/>
    <s v="OffshoreSenior Manager"/>
    <n v="48"/>
    <n v="1538.4615384615386"/>
    <n v="1.1000000000000001"/>
    <n v="0.9"/>
    <n v="0"/>
    <x v="0"/>
    <n v="7840.8"/>
    <n v="1538.4615384615386"/>
    <n v="0"/>
    <n v="50"/>
    <n v="0"/>
    <n v="6252.3384615384621"/>
  </r>
  <r>
    <x v="0"/>
    <s v="Maureene Linebarger"/>
    <s v="Associate"/>
    <x v="274"/>
    <x v="274"/>
    <x v="1"/>
    <x v="3"/>
    <x v="2"/>
    <x v="3"/>
    <x v="1"/>
    <n v="162"/>
    <s v="OffshoreAssociate"/>
    <n v="30"/>
    <n v="615.38461538461536"/>
    <n v="1"/>
    <n v="0.98"/>
    <n v="0"/>
    <x v="0"/>
    <n v="4762.8"/>
    <n v="615.38461538461536"/>
    <n v="0"/>
    <n v="500"/>
    <n v="0"/>
    <n v="3647.4153846153849"/>
  </r>
  <r>
    <x v="0"/>
    <s v="Karita Auchterlony"/>
    <s v="Analyst"/>
    <x v="42"/>
    <x v="42"/>
    <x v="0"/>
    <x v="34"/>
    <x v="0"/>
    <x v="3"/>
    <x v="1"/>
    <n v="163"/>
    <s v="OffshoreAnalyst"/>
    <n v="24"/>
    <n v="384.61538461538464"/>
    <n v="1"/>
    <n v="0.9"/>
    <n v="0"/>
    <x v="0"/>
    <n v="3456"/>
    <n v="384.61538461538464"/>
    <n v="200"/>
    <n v="0"/>
    <n v="0"/>
    <n v="2871.3846153846152"/>
  </r>
  <r>
    <x v="0"/>
    <s v="Sansone Tume"/>
    <s v="Contractor"/>
    <x v="161"/>
    <x v="161"/>
    <x v="1"/>
    <x v="24"/>
    <x v="0"/>
    <x v="2"/>
    <x v="1"/>
    <n v="163"/>
    <s v="OffshoreContractor"/>
    <n v="40"/>
    <n v="55"/>
    <n v="1.1000000000000001"/>
    <n v="0.99"/>
    <n v="0"/>
    <x v="0"/>
    <n v="7100.2800000000007"/>
    <n v="0"/>
    <n v="1000"/>
    <n v="500"/>
    <n v="8965"/>
    <n v="-3364.7199999999993"/>
  </r>
  <r>
    <x v="0"/>
    <s v="Karoly Stephen"/>
    <s v="Contractor"/>
    <x v="218"/>
    <x v="218"/>
    <x v="1"/>
    <x v="0"/>
    <x v="0"/>
    <x v="1"/>
    <x v="1"/>
    <n v="165"/>
    <s v="OffshoreContractor"/>
    <n v="35"/>
    <n v="43"/>
    <n v="0.8"/>
    <n v="1"/>
    <n v="0"/>
    <x v="0"/>
    <n v="4620"/>
    <n v="0"/>
    <n v="200"/>
    <n v="10"/>
    <n v="7095"/>
    <n v="-2685"/>
  </r>
  <r>
    <x v="0"/>
    <s v="Kristal Mallinder"/>
    <s v="Contractor"/>
    <x v="139"/>
    <x v="139"/>
    <x v="1"/>
    <x v="33"/>
    <x v="1"/>
    <x v="1"/>
    <x v="0"/>
    <n v="168"/>
    <s v="OnsiteContractor"/>
    <n v="60"/>
    <n v="70"/>
    <n v="0.8"/>
    <n v="0.98"/>
    <n v="0"/>
    <x v="0"/>
    <n v="7902.72"/>
    <n v="0"/>
    <n v="750"/>
    <n v="0"/>
    <n v="11760"/>
    <n v="-4607.28"/>
  </r>
  <r>
    <x v="0"/>
    <s v="Hanni Mabley"/>
    <s v="Contractor"/>
    <x v="93"/>
    <x v="93"/>
    <x v="1"/>
    <x v="68"/>
    <x v="3"/>
    <x v="2"/>
    <x v="1"/>
    <n v="82"/>
    <s v="OffshoreContractor"/>
    <n v="35"/>
    <n v="43"/>
    <n v="1.1000000000000001"/>
    <n v="1.1200000000000001"/>
    <n v="0"/>
    <x v="0"/>
    <n v="3535.8400000000011"/>
    <n v="0"/>
    <n v="500"/>
    <n v="10"/>
    <n v="3526"/>
    <n v="-500.15999999999894"/>
  </r>
  <r>
    <x v="0"/>
    <s v="Karl Basey"/>
    <s v="Analyst"/>
    <x v="223"/>
    <x v="223"/>
    <x v="0"/>
    <x v="91"/>
    <x v="3"/>
    <x v="1"/>
    <x v="1"/>
    <n v="0"/>
    <s v="OffshoreAnalyst"/>
    <n v="24"/>
    <n v="384.61538461538464"/>
    <n v="0.8"/>
    <n v="0.91"/>
    <n v="0"/>
    <x v="0"/>
    <n v="2795.52"/>
    <n v="0"/>
    <n v="750"/>
    <n v="0"/>
    <n v="0"/>
    <n v="2045.52"/>
  </r>
  <r>
    <x v="0"/>
    <s v="Guido Piscot"/>
    <s v="Analyst"/>
    <x v="303"/>
    <x v="303"/>
    <x v="0"/>
    <x v="99"/>
    <x v="0"/>
    <x v="1"/>
    <x v="0"/>
    <n v="87"/>
    <s v="OnsiteAnalyst"/>
    <n v="48"/>
    <n v="5416.666666666667"/>
    <n v="0.8"/>
    <n v="0.95"/>
    <n v="0"/>
    <x v="0"/>
    <n v="5836.7999999999993"/>
    <n v="5416.666666666667"/>
    <n v="0"/>
    <n v="0"/>
    <n v="0"/>
    <n v="420.1333333333323"/>
  </r>
  <r>
    <x v="0"/>
    <s v="Melva Laughnan"/>
    <s v="Contractor"/>
    <x v="148"/>
    <x v="148"/>
    <x v="1"/>
    <x v="80"/>
    <x v="1"/>
    <x v="3"/>
    <x v="0"/>
    <n v="0"/>
    <s v="OnsiteContractor"/>
    <n v="72"/>
    <n v="72"/>
    <n v="1"/>
    <n v="0.89"/>
    <n v="0"/>
    <x v="0"/>
    <n v="0"/>
    <n v="0"/>
    <n v="0"/>
    <n v="50"/>
    <n v="0"/>
    <n v="-50"/>
  </r>
  <r>
    <x v="0"/>
    <s v="Stephi Jaouen"/>
    <s v="Senior Associate"/>
    <x v="60"/>
    <x v="60"/>
    <x v="1"/>
    <x v="45"/>
    <x v="3"/>
    <x v="2"/>
    <x v="0"/>
    <n v="165"/>
    <s v="OnsiteSenior Associate"/>
    <n v="60"/>
    <n v="6250"/>
    <n v="1.1000000000000001"/>
    <n v="1.1200000000000001"/>
    <n v="0"/>
    <x v="0"/>
    <n v="12196.800000000001"/>
    <n v="6250"/>
    <n v="200"/>
    <n v="10"/>
    <n v="0"/>
    <n v="5736.8000000000011"/>
  </r>
  <r>
    <x v="0"/>
    <s v="Willa Sankey"/>
    <s v="Analyst"/>
    <x v="105"/>
    <x v="105"/>
    <x v="1"/>
    <x v="49"/>
    <x v="1"/>
    <x v="3"/>
    <x v="1"/>
    <n v="165"/>
    <s v="OffshoreAnalyst"/>
    <n v="24"/>
    <n v="384.61538461538464"/>
    <n v="1"/>
    <n v="1.0900000000000001"/>
    <n v="0"/>
    <x v="0"/>
    <n v="4316.4000000000005"/>
    <n v="384.61538461538464"/>
    <n v="0"/>
    <n v="10"/>
    <n v="0"/>
    <n v="3921.7846153846158"/>
  </r>
  <r>
    <x v="0"/>
    <s v="Greggory Annion"/>
    <s v="Contractor"/>
    <x v="47"/>
    <x v="47"/>
    <x v="1"/>
    <x v="36"/>
    <x v="1"/>
    <x v="2"/>
    <x v="1"/>
    <n v="168"/>
    <s v="OffshoreContractor"/>
    <n v="40"/>
    <n v="45"/>
    <n v="1.1000000000000001"/>
    <n v="0.88"/>
    <n v="0"/>
    <x v="0"/>
    <n v="6504.9600000000009"/>
    <n v="0"/>
    <n v="750"/>
    <n v="10"/>
    <n v="7560"/>
    <n v="-1815.0399999999991"/>
  </r>
  <r>
    <x v="0"/>
    <s v="Zane Frugier"/>
    <s v="Contractor"/>
    <x v="150"/>
    <x v="150"/>
    <x v="1"/>
    <x v="66"/>
    <x v="5"/>
    <x v="3"/>
    <x v="1"/>
    <n v="166"/>
    <s v="OffshoreContractor"/>
    <n v="40"/>
    <n v="52"/>
    <n v="1"/>
    <n v="0.97"/>
    <n v="0"/>
    <x v="0"/>
    <n v="6440.8"/>
    <n v="0"/>
    <n v="0"/>
    <n v="500"/>
    <n v="8632"/>
    <n v="-2691.2"/>
  </r>
  <r>
    <x v="0"/>
    <s v="Erica Kenworthy"/>
    <s v="Senior Associate"/>
    <x v="277"/>
    <x v="277"/>
    <x v="0"/>
    <x v="34"/>
    <x v="0"/>
    <x v="1"/>
    <x v="1"/>
    <n v="168"/>
    <s v="OffshoreSenior Associate"/>
    <n v="35"/>
    <n v="923.07692307692309"/>
    <n v="0.8"/>
    <n v="0.9"/>
    <n v="0"/>
    <x v="0"/>
    <n v="4032"/>
    <n v="923.07692307692309"/>
    <n v="500"/>
    <n v="0"/>
    <n v="0"/>
    <n v="2608.9230769230771"/>
  </r>
  <r>
    <x v="0"/>
    <s v="Fernande Benzi"/>
    <s v="Director"/>
    <x v="291"/>
    <x v="291"/>
    <x v="1"/>
    <x v="90"/>
    <x v="5"/>
    <x v="3"/>
    <x v="1"/>
    <n v="164"/>
    <s v="OffshoreDirector"/>
    <n v="55"/>
    <n v="2307.6923076923076"/>
    <n v="1"/>
    <n v="1.01"/>
    <n v="0"/>
    <x v="0"/>
    <n v="9110.2000000000007"/>
    <n v="2307.6923076923076"/>
    <n v="0"/>
    <n v="100"/>
    <n v="0"/>
    <n v="6702.5076923076931"/>
  </r>
  <r>
    <x v="0"/>
    <s v="Elisha Patrick"/>
    <s v="Analyst"/>
    <x v="63"/>
    <x v="63"/>
    <x v="0"/>
    <x v="12"/>
    <x v="1"/>
    <x v="3"/>
    <x v="0"/>
    <n v="161"/>
    <s v="OnsiteAnalyst"/>
    <n v="48"/>
    <n v="5416.666666666667"/>
    <n v="1"/>
    <n v="0.99"/>
    <n v="0"/>
    <x v="0"/>
    <n v="7603.2"/>
    <n v="5416.666666666667"/>
    <n v="0"/>
    <n v="0"/>
    <n v="0"/>
    <n v="2186.5333333333328"/>
  </r>
  <r>
    <x v="0"/>
    <s v="Ruperta Aireton"/>
    <s v="Analyst"/>
    <x v="246"/>
    <x v="246"/>
    <x v="0"/>
    <x v="92"/>
    <x v="2"/>
    <x v="1"/>
    <x v="1"/>
    <n v="99"/>
    <s v="OffshoreAnalyst"/>
    <n v="24"/>
    <n v="384.61538461538464"/>
    <n v="0.8"/>
    <n v="0.8"/>
    <n v="0"/>
    <x v="0"/>
    <n v="2457.6000000000004"/>
    <n v="384.61538461538464"/>
    <n v="0"/>
    <n v="500"/>
    <n v="0"/>
    <n v="1572.9846153846156"/>
  </r>
  <r>
    <x v="0"/>
    <s v="Amalita Birtley"/>
    <s v="Contractor"/>
    <x v="119"/>
    <x v="119"/>
    <x v="0"/>
    <x v="77"/>
    <x v="2"/>
    <x v="0"/>
    <x v="1"/>
    <n v="166"/>
    <s v="OffshoreContractor"/>
    <n v="35"/>
    <n v="44"/>
    <n v="1.2"/>
    <n v="1.1499999999999999"/>
    <n v="0"/>
    <x v="0"/>
    <n v="7727.9999999999991"/>
    <n v="0"/>
    <n v="500"/>
    <n v="500"/>
    <n v="7304"/>
    <n v="-576.00000000000091"/>
  </r>
  <r>
    <x v="0"/>
    <s v="Vasily Drewitt"/>
    <s v="Associate"/>
    <x v="247"/>
    <x v="247"/>
    <x v="1"/>
    <x v="80"/>
    <x v="1"/>
    <x v="1"/>
    <x v="1"/>
    <n v="167"/>
    <s v="OffshoreAssociate"/>
    <n v="30"/>
    <n v="615.38461538461536"/>
    <n v="0.8"/>
    <n v="0.89"/>
    <n v="0"/>
    <x v="0"/>
    <n v="3567.12"/>
    <n v="615.38461538461536"/>
    <n v="0"/>
    <n v="0"/>
    <n v="0"/>
    <n v="2951.7353846153846"/>
  </r>
  <r>
    <x v="0"/>
    <s v="Tammie Wilmot"/>
    <s v="Associate"/>
    <x v="115"/>
    <x v="115"/>
    <x v="0"/>
    <x v="68"/>
    <x v="3"/>
    <x v="0"/>
    <x v="1"/>
    <n v="168"/>
    <s v="OffshoreAssociate"/>
    <n v="30"/>
    <n v="615.38461538461536"/>
    <n v="1.2"/>
    <n v="1.1200000000000001"/>
    <n v="0"/>
    <x v="0"/>
    <n v="6451.2000000000007"/>
    <n v="615.38461538461536"/>
    <n v="0"/>
    <n v="0"/>
    <n v="0"/>
    <n v="5835.8153846153855"/>
  </r>
  <r>
    <x v="0"/>
    <s v="Malissa Piele"/>
    <s v="Associate"/>
    <x v="177"/>
    <x v="177"/>
    <x v="0"/>
    <x v="30"/>
    <x v="1"/>
    <x v="1"/>
    <x v="0"/>
    <n v="0"/>
    <s v="OnsiteAssociate"/>
    <n v="54"/>
    <n v="5666.666666666667"/>
    <n v="0.8"/>
    <n v="1.01"/>
    <n v="0"/>
    <x v="0"/>
    <n v="6981.12"/>
    <n v="0"/>
    <n v="0"/>
    <n v="50"/>
    <n v="0"/>
    <n v="6931.12"/>
  </r>
  <r>
    <x v="0"/>
    <s v="Estel Gon"/>
    <s v="Senior Associate"/>
    <x v="151"/>
    <x v="151"/>
    <x v="1"/>
    <x v="81"/>
    <x v="2"/>
    <x v="1"/>
    <x v="1"/>
    <n v="160"/>
    <s v="OffshoreSenior Associate"/>
    <n v="35"/>
    <n v="923.07692307692309"/>
    <n v="0.8"/>
    <n v="1"/>
    <n v="0"/>
    <x v="0"/>
    <n v="4480"/>
    <n v="923.07692307692309"/>
    <n v="200"/>
    <n v="0"/>
    <n v="0"/>
    <n v="3356.9230769230771"/>
  </r>
  <r>
    <x v="0"/>
    <s v="Dulci Granville"/>
    <s v="Analyst"/>
    <x v="28"/>
    <x v="28"/>
    <x v="0"/>
    <x v="26"/>
    <x v="2"/>
    <x v="4"/>
    <x v="1"/>
    <n v="130"/>
    <s v="OffshoreAnalyst"/>
    <n v="24"/>
    <n v="384.61538461538464"/>
    <n v="0.9"/>
    <n v="1.1100000000000001"/>
    <n v="0"/>
    <x v="0"/>
    <n v="3836.1600000000003"/>
    <n v="384.61538461538464"/>
    <n v="0"/>
    <n v="0"/>
    <n v="0"/>
    <n v="3451.5446153846156"/>
  </r>
  <r>
    <x v="0"/>
    <s v="Sapphire Blamey"/>
    <s v="Analyst"/>
    <x v="173"/>
    <x v="173"/>
    <x v="0"/>
    <x v="84"/>
    <x v="3"/>
    <x v="3"/>
    <x v="1"/>
    <n v="164"/>
    <s v="OffshoreAnalyst"/>
    <n v="24"/>
    <n v="384.61538461538464"/>
    <n v="1"/>
    <n v="0.92"/>
    <n v="0"/>
    <x v="0"/>
    <n v="3532.8"/>
    <n v="384.61538461538464"/>
    <n v="1000"/>
    <n v="100"/>
    <n v="0"/>
    <n v="2048.1846153846154"/>
  </r>
  <r>
    <x v="0"/>
    <s v="Bridget Manis"/>
    <s v="Associate"/>
    <x v="184"/>
    <x v="184"/>
    <x v="0"/>
    <x v="68"/>
    <x v="3"/>
    <x v="4"/>
    <x v="1"/>
    <n v="0"/>
    <s v="OffshoreAssociate"/>
    <n v="30"/>
    <n v="615.38461538461536"/>
    <n v="0.9"/>
    <n v="1.1200000000000001"/>
    <n v="0"/>
    <x v="0"/>
    <n v="4838.4000000000005"/>
    <n v="0"/>
    <n v="0"/>
    <n v="500"/>
    <n v="0"/>
    <n v="4338.4000000000005"/>
  </r>
  <r>
    <x v="0"/>
    <s v="Siward Dineen"/>
    <s v="Associate"/>
    <x v="207"/>
    <x v="207"/>
    <x v="1"/>
    <x v="22"/>
    <x v="2"/>
    <x v="1"/>
    <x v="1"/>
    <n v="161"/>
    <s v="OffshoreAssociate"/>
    <n v="30"/>
    <n v="615.38461538461536"/>
    <n v="0.8"/>
    <n v="1.2"/>
    <n v="0"/>
    <x v="0"/>
    <n v="4636.8"/>
    <n v="615.38461538461536"/>
    <n v="500"/>
    <n v="0"/>
    <n v="0"/>
    <n v="3521.4153846153849"/>
  </r>
  <r>
    <x v="0"/>
    <s v="Marlowe Mansford"/>
    <s v="Analyst"/>
    <x v="183"/>
    <x v="183"/>
    <x v="0"/>
    <x v="32"/>
    <x v="2"/>
    <x v="0"/>
    <x v="0"/>
    <n v="161"/>
    <s v="OnsiteAnalyst"/>
    <n v="48"/>
    <n v="5416.666666666667"/>
    <n v="1.2"/>
    <n v="1.0900000000000001"/>
    <n v="0"/>
    <x v="0"/>
    <n v="10045.44"/>
    <n v="5416.666666666667"/>
    <n v="200"/>
    <n v="10"/>
    <n v="0"/>
    <n v="4418.7733333333335"/>
  </r>
  <r>
    <x v="0"/>
    <s v="Mareah Pipe"/>
    <s v="Manager"/>
    <x v="145"/>
    <x v="145"/>
    <x v="1"/>
    <x v="68"/>
    <x v="3"/>
    <x v="3"/>
    <x v="1"/>
    <n v="162"/>
    <s v="OffshoreManager"/>
    <n v="40"/>
    <n v="1230.7692307692307"/>
    <n v="1"/>
    <n v="1.1200000000000001"/>
    <n v="0"/>
    <x v="0"/>
    <n v="7257.6"/>
    <n v="1230.7692307692307"/>
    <n v="1000"/>
    <n v="50"/>
    <n v="0"/>
    <n v="4976.8307692307699"/>
  </r>
  <r>
    <x v="0"/>
    <s v="Perle Witherden"/>
    <s v="Contractor"/>
    <x v="245"/>
    <x v="245"/>
    <x v="0"/>
    <x v="81"/>
    <x v="2"/>
    <x v="3"/>
    <x v="1"/>
    <n v="0"/>
    <s v="OffshoreContractor"/>
    <n v="40"/>
    <n v="48"/>
    <n v="1"/>
    <n v="1"/>
    <n v="0"/>
    <x v="0"/>
    <n v="6400"/>
    <n v="0"/>
    <n v="1000"/>
    <n v="250"/>
    <n v="0"/>
    <n v="5150"/>
  </r>
  <r>
    <x v="0"/>
    <s v="Marice Casacchia"/>
    <s v="Contractor"/>
    <x v="39"/>
    <x v="39"/>
    <x v="1"/>
    <x v="25"/>
    <x v="1"/>
    <x v="1"/>
    <x v="1"/>
    <n v="161"/>
    <s v="OffshoreContractor"/>
    <n v="35"/>
    <n v="51"/>
    <n v="0.8"/>
    <n v="1"/>
    <n v="0"/>
    <x v="0"/>
    <n v="4508"/>
    <n v="0"/>
    <n v="1000"/>
    <n v="0"/>
    <n v="8211"/>
    <n v="-4703"/>
  </r>
  <r>
    <x v="0"/>
    <s v="Demetra MacColgan"/>
    <s v="Contractor"/>
    <x v="304"/>
    <x v="304"/>
    <x v="1"/>
    <x v="16"/>
    <x v="1"/>
    <x v="1"/>
    <x v="1"/>
    <n v="0"/>
    <s v="OffshoreContractor"/>
    <n v="48"/>
    <n v="45"/>
    <n v="0.8"/>
    <n v="1.1499999999999999"/>
    <n v="0"/>
    <x v="0"/>
    <n v="0"/>
    <n v="0"/>
    <n v="1000"/>
    <n v="0"/>
    <n v="0"/>
    <n v="-1000"/>
  </r>
  <r>
    <x v="0"/>
    <s v="Phil Pessel"/>
    <s v="Contractor"/>
    <x v="33"/>
    <x v="33"/>
    <x v="0"/>
    <x v="30"/>
    <x v="1"/>
    <x v="3"/>
    <x v="1"/>
    <n v="0"/>
    <s v="OffshoreContractor"/>
    <n v="35"/>
    <n v="53"/>
    <n v="1"/>
    <n v="1.01"/>
    <n v="0"/>
    <x v="0"/>
    <n v="5656"/>
    <n v="0"/>
    <n v="0"/>
    <n v="0"/>
    <n v="0"/>
    <n v="5656"/>
  </r>
  <r>
    <x v="0"/>
    <s v="Pete Doylend"/>
    <s v="Analyst"/>
    <x v="271"/>
    <x v="271"/>
    <x v="0"/>
    <x v="96"/>
    <x v="2"/>
    <x v="3"/>
    <x v="0"/>
    <n v="0"/>
    <s v="OnsiteAnalyst"/>
    <n v="48"/>
    <n v="5416.666666666667"/>
    <n v="1"/>
    <n v="1.1299999999999999"/>
    <n v="0"/>
    <x v="0"/>
    <n v="8678.4"/>
    <n v="0"/>
    <n v="0"/>
    <n v="0"/>
    <n v="0"/>
    <n v="8678.4"/>
  </r>
  <r>
    <x v="0"/>
    <s v="Dannye McGrill"/>
    <s v="Contractor"/>
    <x v="270"/>
    <x v="270"/>
    <x v="0"/>
    <x v="77"/>
    <x v="2"/>
    <x v="3"/>
    <x v="1"/>
    <n v="0"/>
    <s v="OffshoreContractor"/>
    <n v="48"/>
    <n v="53"/>
    <n v="1"/>
    <n v="1.1499999999999999"/>
    <n v="0"/>
    <x v="0"/>
    <n v="8832"/>
    <n v="0"/>
    <n v="500"/>
    <n v="50"/>
    <n v="0"/>
    <n v="8282"/>
  </r>
  <r>
    <x v="0"/>
    <s v="Jules Rasch"/>
    <s v="Manager"/>
    <x v="86"/>
    <x v="86"/>
    <x v="1"/>
    <x v="64"/>
    <x v="3"/>
    <x v="3"/>
    <x v="1"/>
    <n v="163"/>
    <s v="OffshoreManager"/>
    <n v="40"/>
    <n v="1230.7692307692307"/>
    <n v="1"/>
    <n v="0.97"/>
    <n v="0"/>
    <x v="0"/>
    <n v="6324.4"/>
    <n v="1230.7692307692307"/>
    <n v="500"/>
    <n v="250"/>
    <n v="0"/>
    <n v="4343.6307692307691"/>
  </r>
  <r>
    <x v="0"/>
    <s v="Aleda Schwand"/>
    <s v="Analyst"/>
    <x v="89"/>
    <x v="89"/>
    <x v="0"/>
    <x v="66"/>
    <x v="5"/>
    <x v="1"/>
    <x v="1"/>
    <n v="162"/>
    <s v="OffshoreAnalyst"/>
    <n v="24"/>
    <n v="384.61538461538464"/>
    <n v="0.8"/>
    <n v="0.97"/>
    <n v="0"/>
    <x v="0"/>
    <n v="2979.84"/>
    <n v="384.61538461538464"/>
    <n v="200"/>
    <n v="10"/>
    <n v="0"/>
    <n v="2385.2246153846154"/>
  </r>
  <r>
    <x v="0"/>
    <s v="Ryan Ximenez"/>
    <s v="Manager"/>
    <x v="103"/>
    <x v="103"/>
    <x v="1"/>
    <x v="30"/>
    <x v="1"/>
    <x v="2"/>
    <x v="1"/>
    <n v="166"/>
    <s v="OffshoreManager"/>
    <n v="40"/>
    <n v="1230.7692307692307"/>
    <n v="1.1000000000000001"/>
    <n v="1.01"/>
    <n v="0"/>
    <x v="0"/>
    <n v="7377.0400000000009"/>
    <n v="1230.7692307692307"/>
    <n v="750"/>
    <n v="250"/>
    <n v="0"/>
    <n v="5146.2707692307704"/>
  </r>
  <r>
    <x v="0"/>
    <s v="Cybil Maidlow"/>
    <s v="Contractor"/>
    <x v="252"/>
    <x v="252"/>
    <x v="1"/>
    <x v="17"/>
    <x v="4"/>
    <x v="3"/>
    <x v="1"/>
    <n v="0"/>
    <s v="OffshoreContractor"/>
    <n v="35"/>
    <n v="55"/>
    <n v="1"/>
    <n v="0.86"/>
    <n v="0"/>
    <x v="0"/>
    <n v="0"/>
    <n v="0"/>
    <n v="200"/>
    <n v="10"/>
    <n v="0"/>
    <n v="-210"/>
  </r>
  <r>
    <x v="0"/>
    <s v="Tiertza Trinkwon"/>
    <s v="Associate"/>
    <x v="111"/>
    <x v="111"/>
    <x v="0"/>
    <x v="47"/>
    <x v="0"/>
    <x v="0"/>
    <x v="1"/>
    <n v="128"/>
    <s v="OffshoreAssociate"/>
    <n v="30"/>
    <n v="615.38461538461536"/>
    <n v="1.2"/>
    <n v="1.1399999999999999"/>
    <n v="0"/>
    <x v="0"/>
    <n v="6566.4"/>
    <n v="615.38461538461536"/>
    <n v="500"/>
    <n v="10"/>
    <n v="0"/>
    <n v="5441.0153846153844"/>
  </r>
  <r>
    <x v="0"/>
    <s v="Shae Simenon"/>
    <s v="Associate"/>
    <x v="187"/>
    <x v="187"/>
    <x v="1"/>
    <x v="87"/>
    <x v="0"/>
    <x v="2"/>
    <x v="1"/>
    <n v="160"/>
    <s v="OffshoreAssociate"/>
    <n v="30"/>
    <n v="615.38461538461536"/>
    <n v="1.1000000000000001"/>
    <n v="0.86"/>
    <n v="0"/>
    <x v="0"/>
    <n v="4540.8"/>
    <n v="615.38461538461536"/>
    <n v="200"/>
    <n v="500"/>
    <n v="0"/>
    <n v="3225.4153846153849"/>
  </r>
  <r>
    <x v="0"/>
    <s v="Francis Lindeboom"/>
    <s v="Contractor"/>
    <x v="142"/>
    <x v="142"/>
    <x v="1"/>
    <x v="79"/>
    <x v="0"/>
    <x v="0"/>
    <x v="1"/>
    <n v="0"/>
    <s v="OffshoreContractor"/>
    <n v="40"/>
    <n v="50"/>
    <n v="1.2"/>
    <n v="0.95"/>
    <n v="0"/>
    <x v="0"/>
    <n v="0"/>
    <n v="0"/>
    <n v="0"/>
    <n v="50"/>
    <n v="0"/>
    <n v="-50"/>
  </r>
  <r>
    <x v="0"/>
    <s v="Redd Gergus"/>
    <s v="Senior Associate"/>
    <x v="264"/>
    <x v="264"/>
    <x v="0"/>
    <x v="30"/>
    <x v="1"/>
    <x v="0"/>
    <x v="1"/>
    <n v="0"/>
    <s v="OffshoreSenior Associate"/>
    <n v="35"/>
    <n v="923.07692307692309"/>
    <n v="1.2"/>
    <n v="1.01"/>
    <n v="0"/>
    <x v="0"/>
    <n v="6787.2"/>
    <n v="0"/>
    <n v="200"/>
    <n v="0"/>
    <n v="0"/>
    <n v="6587.2"/>
  </r>
  <r>
    <x v="0"/>
    <s v="Holly Leggatt"/>
    <s v="Senior Manager"/>
    <x v="26"/>
    <x v="26"/>
    <x v="1"/>
    <x v="21"/>
    <x v="2"/>
    <x v="0"/>
    <x v="0"/>
    <n v="161"/>
    <s v="OnsiteSenior Manager"/>
    <n v="72"/>
    <n v="8333.3333333333339"/>
    <n v="1.2"/>
    <n v="1.17"/>
    <n v="0"/>
    <x v="0"/>
    <n v="16275.167999999998"/>
    <n v="8333.3333333333339"/>
    <n v="0"/>
    <n v="0"/>
    <n v="0"/>
    <n v="7941.8346666666639"/>
  </r>
  <r>
    <x v="0"/>
    <s v="Marilin Perello"/>
    <s v="Analyst"/>
    <x v="140"/>
    <x v="140"/>
    <x v="1"/>
    <x v="22"/>
    <x v="2"/>
    <x v="0"/>
    <x v="1"/>
    <n v="161"/>
    <s v="OffshoreAnalyst"/>
    <n v="24"/>
    <n v="384.61538461538464"/>
    <n v="1.2"/>
    <n v="1.2"/>
    <n v="0"/>
    <x v="0"/>
    <n v="5564.16"/>
    <n v="384.61538461538464"/>
    <n v="0"/>
    <n v="250"/>
    <n v="0"/>
    <n v="4929.5446153846151"/>
  </r>
  <r>
    <x v="0"/>
    <s v="Marcela Beilby"/>
    <s v="Analyst"/>
    <x v="23"/>
    <x v="23"/>
    <x v="1"/>
    <x v="23"/>
    <x v="2"/>
    <x v="3"/>
    <x v="1"/>
    <n v="163"/>
    <s v="OffshoreAnalyst"/>
    <n v="24"/>
    <n v="384.61538461538464"/>
    <n v="1"/>
    <n v="0.95"/>
    <n v="0"/>
    <x v="0"/>
    <n v="3716.3999999999996"/>
    <n v="384.61538461538464"/>
    <n v="0"/>
    <n v="50"/>
    <n v="0"/>
    <n v="3281.7846153846149"/>
  </r>
  <r>
    <x v="0"/>
    <s v="Benny Feldbaum"/>
    <s v="Contractor"/>
    <x v="234"/>
    <x v="234"/>
    <x v="1"/>
    <x v="27"/>
    <x v="5"/>
    <x v="2"/>
    <x v="0"/>
    <n v="163"/>
    <s v="OnsiteContractor"/>
    <n v="65"/>
    <n v="79"/>
    <n v="1.1000000000000001"/>
    <n v="1.2"/>
    <n v="0"/>
    <x v="0"/>
    <n v="13985.400000000001"/>
    <n v="0"/>
    <n v="1000"/>
    <n v="10"/>
    <n v="12877"/>
    <n v="98.400000000001455"/>
  </r>
  <r>
    <x v="0"/>
    <s v="Germana Brogan"/>
    <s v="Associate"/>
    <x v="14"/>
    <x v="14"/>
    <x v="1"/>
    <x v="14"/>
    <x v="5"/>
    <x v="4"/>
    <x v="0"/>
    <n v="167"/>
    <s v="OnsiteAssociate"/>
    <n v="54"/>
    <n v="5666.666666666667"/>
    <n v="0.9"/>
    <n v="1.03"/>
    <n v="0"/>
    <x v="0"/>
    <n v="8359.6859999999997"/>
    <n v="5666.666666666667"/>
    <n v="200"/>
    <n v="10"/>
    <n v="0"/>
    <n v="2483.0193333333327"/>
  </r>
  <r>
    <x v="0"/>
    <s v="Denice Ingarfill"/>
    <s v="Contractor"/>
    <x v="210"/>
    <x v="210"/>
    <x v="0"/>
    <x v="89"/>
    <x v="0"/>
    <x v="1"/>
    <x v="1"/>
    <n v="161"/>
    <s v="OffshoreContractor"/>
    <n v="35"/>
    <n v="43"/>
    <n v="0.8"/>
    <n v="1.04"/>
    <n v="0"/>
    <x v="0"/>
    <n v="4659.2"/>
    <n v="0"/>
    <n v="750"/>
    <n v="50"/>
    <n v="6923"/>
    <n v="-3063.8"/>
  </r>
  <r>
    <x v="0"/>
    <s v="Zebulon Casterton"/>
    <s v="Contractor"/>
    <x v="145"/>
    <x v="145"/>
    <x v="1"/>
    <x v="68"/>
    <x v="3"/>
    <x v="3"/>
    <x v="1"/>
    <n v="164"/>
    <s v="OffshoreContractor"/>
    <n v="35"/>
    <n v="44"/>
    <n v="1"/>
    <n v="1.1200000000000001"/>
    <n v="0"/>
    <x v="0"/>
    <n v="6428.8"/>
    <n v="0"/>
    <n v="500"/>
    <n v="0"/>
    <n v="7216"/>
    <n v="-1287.1999999999998"/>
  </r>
  <r>
    <x v="0"/>
    <s v="Doy Laker"/>
    <s v="Contractor"/>
    <x v="63"/>
    <x v="63"/>
    <x v="0"/>
    <x v="12"/>
    <x v="1"/>
    <x v="3"/>
    <x v="1"/>
    <n v="88"/>
    <s v="OffshoreContractor"/>
    <n v="35"/>
    <n v="40"/>
    <n v="1"/>
    <n v="0.99"/>
    <n v="0"/>
    <x v="0"/>
    <n v="5544"/>
    <n v="0"/>
    <n v="1000"/>
    <n v="10"/>
    <n v="3520"/>
    <n v="1014"/>
  </r>
  <r>
    <x v="0"/>
    <s v="Teena Bourdon"/>
    <s v="Associate"/>
    <x v="77"/>
    <x v="77"/>
    <x v="0"/>
    <x v="58"/>
    <x v="3"/>
    <x v="3"/>
    <x v="1"/>
    <n v="167"/>
    <s v="OffshoreAssociate"/>
    <n v="30"/>
    <n v="615.38461538461536"/>
    <n v="1"/>
    <n v="1"/>
    <n v="0"/>
    <x v="0"/>
    <n v="4800"/>
    <n v="615.38461538461536"/>
    <n v="0"/>
    <n v="10"/>
    <n v="0"/>
    <n v="4174.6153846153848"/>
  </r>
  <r>
    <x v="0"/>
    <s v="Eziechiele McGeachy"/>
    <s v="Analyst"/>
    <x v="166"/>
    <x v="166"/>
    <x v="0"/>
    <x v="74"/>
    <x v="1"/>
    <x v="3"/>
    <x v="1"/>
    <n v="140"/>
    <s v="OffshoreAnalyst"/>
    <n v="24"/>
    <n v="384.61538461538464"/>
    <n v="1"/>
    <n v="0.81"/>
    <n v="0"/>
    <x v="0"/>
    <n v="3110.4"/>
    <n v="384.61538461538464"/>
    <n v="500"/>
    <n v="0"/>
    <n v="0"/>
    <n v="2225.7846153846153"/>
  </r>
  <r>
    <x v="0"/>
    <s v="Erastus Dellatorre"/>
    <s v="Analyst"/>
    <x v="162"/>
    <x v="162"/>
    <x v="1"/>
    <x v="82"/>
    <x v="3"/>
    <x v="1"/>
    <x v="1"/>
    <n v="168"/>
    <s v="OffshoreAnalyst"/>
    <n v="24"/>
    <n v="384.61538461538464"/>
    <n v="0.8"/>
    <n v="1.1299999999999999"/>
    <n v="0"/>
    <x v="0"/>
    <n v="3644.9279999999999"/>
    <n v="384.61538461538464"/>
    <n v="200"/>
    <n v="50"/>
    <n v="0"/>
    <n v="3010.3126153846151"/>
  </r>
  <r>
    <x v="0"/>
    <s v="Livvy Topaz"/>
    <s v="Associate"/>
    <x v="214"/>
    <x v="214"/>
    <x v="1"/>
    <x v="0"/>
    <x v="0"/>
    <x v="3"/>
    <x v="0"/>
    <n v="136"/>
    <s v="OnsiteAssociate"/>
    <n v="54"/>
    <n v="5666.666666666667"/>
    <n v="1"/>
    <n v="1"/>
    <n v="0"/>
    <x v="0"/>
    <n v="7344"/>
    <n v="5666.666666666667"/>
    <n v="1000"/>
    <n v="50"/>
    <n v="0"/>
    <n v="627.33333333333303"/>
  </r>
  <r>
    <x v="0"/>
    <s v="Rollie Doyle"/>
    <s v="Analyst"/>
    <x v="295"/>
    <x v="295"/>
    <x v="0"/>
    <x v="84"/>
    <x v="3"/>
    <x v="1"/>
    <x v="1"/>
    <n v="164"/>
    <s v="OffshoreAnalyst"/>
    <n v="24"/>
    <n v="384.61538461538464"/>
    <n v="0.8"/>
    <n v="0.92"/>
    <n v="0"/>
    <x v="0"/>
    <n v="2826.2400000000002"/>
    <n v="384.61538461538464"/>
    <n v="0"/>
    <n v="0"/>
    <n v="0"/>
    <n v="2441.6246153846155"/>
  </r>
  <r>
    <x v="0"/>
    <s v="Ariel Brecknock"/>
    <s v="Analyst"/>
    <x v="2"/>
    <x v="2"/>
    <x v="1"/>
    <x v="2"/>
    <x v="1"/>
    <x v="1"/>
    <x v="1"/>
    <n v="0"/>
    <s v="OffshoreAnalyst"/>
    <n v="24"/>
    <n v="384.61538461538464"/>
    <n v="0.8"/>
    <n v="0.9"/>
    <n v="0"/>
    <x v="0"/>
    <n v="0"/>
    <n v="0"/>
    <n v="0"/>
    <n v="10"/>
    <n v="0"/>
    <n v="-10"/>
  </r>
  <r>
    <x v="0"/>
    <s v="Kessiah Cuncliffe"/>
    <s v="Contractor"/>
    <x v="152"/>
    <x v="152"/>
    <x v="0"/>
    <x v="60"/>
    <x v="0"/>
    <x v="0"/>
    <x v="1"/>
    <n v="133"/>
    <s v="OffshoreContractor"/>
    <n v="40"/>
    <n v="46"/>
    <n v="1.2"/>
    <n v="1.08"/>
    <n v="0"/>
    <x v="0"/>
    <n v="8294.4000000000015"/>
    <n v="0"/>
    <n v="0"/>
    <n v="100"/>
    <n v="6118"/>
    <n v="2076.4000000000015"/>
  </r>
  <r>
    <x v="0"/>
    <s v="Florentia Whate"/>
    <s v="Senior Associate"/>
    <x v="28"/>
    <x v="28"/>
    <x v="0"/>
    <x v="26"/>
    <x v="2"/>
    <x v="4"/>
    <x v="1"/>
    <n v="161"/>
    <s v="OffshoreSenior Associate"/>
    <n v="35"/>
    <n v="923.07692307692309"/>
    <n v="0.9"/>
    <n v="1.1100000000000001"/>
    <n v="0"/>
    <x v="0"/>
    <n v="5594.4000000000005"/>
    <n v="923.07692307692309"/>
    <n v="200"/>
    <n v="0"/>
    <n v="0"/>
    <n v="4471.3230769230777"/>
  </r>
  <r>
    <x v="0"/>
    <s v="Alexine Damiata"/>
    <s v="Manager"/>
    <x v="205"/>
    <x v="205"/>
    <x v="1"/>
    <x v="44"/>
    <x v="4"/>
    <x v="2"/>
    <x v="0"/>
    <n v="120"/>
    <s v="OnsiteManager"/>
    <n v="65"/>
    <n v="7500"/>
    <n v="1.1000000000000001"/>
    <n v="0.88"/>
    <n v="0"/>
    <x v="0"/>
    <n v="7550.4"/>
    <n v="7500"/>
    <n v="0"/>
    <n v="0"/>
    <n v="0"/>
    <n v="50.399999999999636"/>
  </r>
  <r>
    <x v="0"/>
    <s v="Adena Milley"/>
    <s v="Analyst"/>
    <x v="196"/>
    <x v="196"/>
    <x v="0"/>
    <x v="4"/>
    <x v="2"/>
    <x v="3"/>
    <x v="1"/>
    <n v="161"/>
    <s v="OffshoreAnalyst"/>
    <n v="24"/>
    <n v="384.61538461538464"/>
    <n v="1"/>
    <n v="1.05"/>
    <n v="0"/>
    <x v="0"/>
    <n v="4032"/>
    <n v="384.61538461538464"/>
    <n v="0"/>
    <n v="500"/>
    <n v="0"/>
    <n v="3147.3846153846152"/>
  </r>
  <r>
    <x v="0"/>
    <s v="Gregor Tregenna"/>
    <s v="Associate"/>
    <x v="11"/>
    <x v="11"/>
    <x v="1"/>
    <x v="11"/>
    <x v="2"/>
    <x v="4"/>
    <x v="1"/>
    <n v="0"/>
    <s v="OffshoreAssociate"/>
    <n v="30"/>
    <n v="615.38461538461536"/>
    <n v="0.9"/>
    <n v="0.95"/>
    <n v="0"/>
    <x v="0"/>
    <n v="0"/>
    <n v="0"/>
    <n v="0"/>
    <n v="50"/>
    <n v="0"/>
    <n v="-50"/>
  </r>
  <r>
    <x v="0"/>
    <s v="Ibbie Gradon"/>
    <s v="Senior Associate"/>
    <x v="39"/>
    <x v="39"/>
    <x v="1"/>
    <x v="25"/>
    <x v="1"/>
    <x v="1"/>
    <x v="1"/>
    <n v="0"/>
    <s v="OffshoreSenior Associate"/>
    <n v="35"/>
    <n v="923.07692307692309"/>
    <n v="0.8"/>
    <n v="1"/>
    <n v="0"/>
    <x v="0"/>
    <n v="0"/>
    <n v="0"/>
    <n v="0"/>
    <n v="500"/>
    <n v="0"/>
    <n v="-500"/>
  </r>
  <r>
    <x v="0"/>
    <s v="Edee Holdin"/>
    <s v="Analyst"/>
    <x v="109"/>
    <x v="109"/>
    <x v="0"/>
    <x v="35"/>
    <x v="5"/>
    <x v="2"/>
    <x v="1"/>
    <n v="89"/>
    <s v="OffshoreAnalyst"/>
    <n v="24"/>
    <n v="384.61538461538464"/>
    <n v="1.1000000000000001"/>
    <n v="0.95"/>
    <n v="0"/>
    <x v="0"/>
    <n v="4012.7999999999997"/>
    <n v="384.61538461538464"/>
    <n v="0"/>
    <n v="10"/>
    <n v="0"/>
    <n v="3618.184615384615"/>
  </r>
  <r>
    <x v="0"/>
    <s v="Raimund Leatham"/>
    <s v="Senior Manager"/>
    <x v="40"/>
    <x v="40"/>
    <x v="1"/>
    <x v="19"/>
    <x v="2"/>
    <x v="3"/>
    <x v="1"/>
    <n v="0"/>
    <s v="OffshoreSenior Manager"/>
    <n v="48"/>
    <n v="1538.4615384615386"/>
    <n v="1"/>
    <n v="1.07"/>
    <n v="0"/>
    <x v="0"/>
    <n v="0"/>
    <n v="0"/>
    <n v="500"/>
    <n v="10"/>
    <n v="0"/>
    <n v="-510"/>
  </r>
  <r>
    <x v="0"/>
    <s v="Winifred Strathdee"/>
    <s v="Analyst"/>
    <x v="79"/>
    <x v="79"/>
    <x v="1"/>
    <x v="60"/>
    <x v="0"/>
    <x v="1"/>
    <x v="1"/>
    <n v="161"/>
    <s v="OffshoreAnalyst"/>
    <n v="24"/>
    <n v="384.61538461538464"/>
    <n v="0.8"/>
    <n v="1.08"/>
    <n v="0"/>
    <x v="0"/>
    <n v="3338.4960000000005"/>
    <n v="384.61538461538464"/>
    <n v="0"/>
    <n v="100"/>
    <n v="0"/>
    <n v="2853.8806153846158"/>
  </r>
  <r>
    <x v="0"/>
    <s v="Alix Girk"/>
    <s v="Associate"/>
    <x v="125"/>
    <x v="125"/>
    <x v="1"/>
    <x v="59"/>
    <x v="0"/>
    <x v="3"/>
    <x v="1"/>
    <n v="162"/>
    <s v="OffshoreAssociate"/>
    <n v="30"/>
    <n v="615.38461538461536"/>
    <n v="1"/>
    <n v="1.03"/>
    <n v="0"/>
    <x v="0"/>
    <n v="5005.8"/>
    <n v="615.38461538461536"/>
    <n v="0"/>
    <n v="0"/>
    <n v="0"/>
    <n v="4390.4153846153849"/>
  </r>
  <r>
    <x v="0"/>
    <s v="Raina Forsaith"/>
    <s v="Associate"/>
    <x v="43"/>
    <x v="43"/>
    <x v="1"/>
    <x v="25"/>
    <x v="1"/>
    <x v="3"/>
    <x v="1"/>
    <n v="167"/>
    <s v="OffshoreAssociate"/>
    <n v="30"/>
    <n v="615.38461538461536"/>
    <n v="1"/>
    <n v="1"/>
    <n v="0"/>
    <x v="0"/>
    <n v="5010"/>
    <n v="615.38461538461536"/>
    <n v="750"/>
    <n v="500"/>
    <n v="0"/>
    <n v="3144.6153846153848"/>
  </r>
  <r>
    <x v="0"/>
    <s v="Paddy Nendick"/>
    <s v="Associate"/>
    <x v="17"/>
    <x v="17"/>
    <x v="1"/>
    <x v="17"/>
    <x v="4"/>
    <x v="1"/>
    <x v="1"/>
    <n v="160"/>
    <s v="OffshoreAssociate"/>
    <n v="30"/>
    <n v="615.38461538461536"/>
    <n v="0.8"/>
    <n v="0.86"/>
    <n v="0"/>
    <x v="0"/>
    <n v="3302.4"/>
    <n v="615.38461538461536"/>
    <n v="200"/>
    <n v="100"/>
    <n v="0"/>
    <n v="2387.0153846153848"/>
  </r>
  <r>
    <x v="0"/>
    <s v="Jordain Hartil"/>
    <s v="Contractor"/>
    <x v="68"/>
    <x v="68"/>
    <x v="0"/>
    <x v="23"/>
    <x v="2"/>
    <x v="1"/>
    <x v="1"/>
    <n v="161"/>
    <s v="OffshoreContractor"/>
    <n v="35"/>
    <n v="47"/>
    <n v="0.8"/>
    <n v="0.95"/>
    <n v="0"/>
    <x v="0"/>
    <n v="4256"/>
    <n v="0"/>
    <n v="0"/>
    <n v="50"/>
    <n v="7567"/>
    <n v="-3361"/>
  </r>
  <r>
    <x v="0"/>
    <s v="Rochester Cicero"/>
    <s v="Analyst"/>
    <x v="234"/>
    <x v="234"/>
    <x v="1"/>
    <x v="27"/>
    <x v="5"/>
    <x v="2"/>
    <x v="0"/>
    <n v="167"/>
    <s v="OnsiteAnalyst"/>
    <n v="48"/>
    <n v="5416.666666666667"/>
    <n v="1.1000000000000001"/>
    <n v="1.2"/>
    <n v="0"/>
    <x v="0"/>
    <n v="10581.12"/>
    <n v="5416.666666666667"/>
    <n v="0"/>
    <n v="100"/>
    <n v="0"/>
    <n v="5064.4533333333338"/>
  </r>
  <r>
    <x v="0"/>
    <s v="Felecia Serchwell"/>
    <s v="Analyst"/>
    <x v="152"/>
    <x v="152"/>
    <x v="0"/>
    <x v="60"/>
    <x v="0"/>
    <x v="0"/>
    <x v="1"/>
    <n v="161"/>
    <s v="OffshoreAnalyst"/>
    <n v="24"/>
    <n v="384.61538461538464"/>
    <n v="1.2"/>
    <n v="1.08"/>
    <n v="0"/>
    <x v="0"/>
    <n v="4976.6400000000003"/>
    <n v="384.61538461538464"/>
    <n v="0"/>
    <n v="50"/>
    <n v="0"/>
    <n v="4542.0246153846156"/>
  </r>
  <r>
    <x v="0"/>
    <s v="Verna Flobert"/>
    <s v="Contractor"/>
    <x v="115"/>
    <x v="115"/>
    <x v="0"/>
    <x v="68"/>
    <x v="3"/>
    <x v="0"/>
    <x v="1"/>
    <n v="160"/>
    <s v="OffshoreContractor"/>
    <n v="48"/>
    <n v="53"/>
    <n v="1.2"/>
    <n v="1.1200000000000001"/>
    <n v="0"/>
    <x v="0"/>
    <n v="10321.920000000002"/>
    <n v="0"/>
    <n v="500"/>
    <n v="100"/>
    <n v="8480"/>
    <n v="1241.9200000000019"/>
  </r>
  <r>
    <x v="0"/>
    <s v="Sharla Derks"/>
    <s v="Analyst"/>
    <x v="39"/>
    <x v="39"/>
    <x v="1"/>
    <x v="25"/>
    <x v="1"/>
    <x v="1"/>
    <x v="1"/>
    <n v="163"/>
    <s v="OffshoreAnalyst"/>
    <n v="24"/>
    <n v="384.61538461538464"/>
    <n v="0.8"/>
    <n v="1"/>
    <n v="0"/>
    <x v="0"/>
    <n v="3129.6000000000004"/>
    <n v="384.61538461538464"/>
    <n v="1000"/>
    <n v="0"/>
    <n v="0"/>
    <n v="1744.9846153846156"/>
  </r>
  <r>
    <x v="0"/>
    <s v="Ardra Shackel"/>
    <s v="Associate"/>
    <x v="157"/>
    <x v="157"/>
    <x v="0"/>
    <x v="81"/>
    <x v="2"/>
    <x v="2"/>
    <x v="1"/>
    <n v="109"/>
    <s v="OffshoreAssociate"/>
    <n v="30"/>
    <n v="615.38461538461536"/>
    <n v="1.1000000000000001"/>
    <n v="1"/>
    <n v="0"/>
    <x v="0"/>
    <n v="5280"/>
    <n v="615.38461538461536"/>
    <n v="0"/>
    <n v="250"/>
    <n v="0"/>
    <n v="4414.6153846153848"/>
  </r>
  <r>
    <x v="0"/>
    <s v="Nanette Antognozzii"/>
    <s v="Senior Associate"/>
    <x v="172"/>
    <x v="172"/>
    <x v="1"/>
    <x v="36"/>
    <x v="1"/>
    <x v="1"/>
    <x v="0"/>
    <n v="160"/>
    <s v="OnsiteSenior Associate"/>
    <n v="60"/>
    <n v="6250"/>
    <n v="0.8"/>
    <n v="0.88"/>
    <n v="0"/>
    <x v="0"/>
    <n v="6758.4"/>
    <n v="6250"/>
    <n v="0"/>
    <n v="50"/>
    <n v="0"/>
    <n v="458.39999999999964"/>
  </r>
  <r>
    <x v="0"/>
    <s v="Fletch Sked"/>
    <s v="Analyst"/>
    <x v="241"/>
    <x v="241"/>
    <x v="0"/>
    <x v="58"/>
    <x v="3"/>
    <x v="1"/>
    <x v="1"/>
    <n v="168"/>
    <s v="OffshoreAnalyst"/>
    <n v="24"/>
    <n v="384.61538461538464"/>
    <n v="0.8"/>
    <n v="1"/>
    <n v="0"/>
    <x v="0"/>
    <n v="3072"/>
    <n v="384.61538461538464"/>
    <n v="0"/>
    <n v="500"/>
    <n v="0"/>
    <n v="2187.3846153846152"/>
  </r>
  <r>
    <x v="0"/>
    <s v="Yorker Mundwell"/>
    <s v="Contractor"/>
    <x v="177"/>
    <x v="177"/>
    <x v="0"/>
    <x v="30"/>
    <x v="1"/>
    <x v="1"/>
    <x v="1"/>
    <n v="166"/>
    <s v="OffshoreContractor"/>
    <n v="35"/>
    <n v="42"/>
    <n v="0.8"/>
    <n v="1.01"/>
    <n v="0"/>
    <x v="0"/>
    <n v="4524.8"/>
    <n v="0"/>
    <n v="500"/>
    <n v="100"/>
    <n v="6972"/>
    <n v="-3047.2"/>
  </r>
  <r>
    <x v="0"/>
    <s v="Tessi D'Ambrogio"/>
    <s v="Manager"/>
    <x v="138"/>
    <x v="138"/>
    <x v="1"/>
    <x v="64"/>
    <x v="3"/>
    <x v="1"/>
    <x v="1"/>
    <n v="109"/>
    <s v="OffshoreManager"/>
    <n v="40"/>
    <n v="1230.7692307692307"/>
    <n v="0.8"/>
    <n v="0.97"/>
    <n v="0"/>
    <x v="0"/>
    <n v="3383.36"/>
    <n v="1230.7692307692307"/>
    <n v="500"/>
    <n v="10"/>
    <n v="0"/>
    <n v="1642.5907692307694"/>
  </r>
  <r>
    <x v="0"/>
    <s v="Malissia Hefferon"/>
    <s v="Contractor"/>
    <x v="281"/>
    <x v="281"/>
    <x v="0"/>
    <x v="37"/>
    <x v="1"/>
    <x v="0"/>
    <x v="1"/>
    <n v="162"/>
    <s v="OffshoreContractor"/>
    <n v="48"/>
    <n v="43"/>
    <n v="1.2"/>
    <n v="0.87"/>
    <n v="0"/>
    <x v="0"/>
    <n v="8017.92"/>
    <n v="0"/>
    <n v="500"/>
    <n v="500"/>
    <n v="6966"/>
    <n v="51.920000000000073"/>
  </r>
  <r>
    <x v="0"/>
    <s v="Cassandre Roscam"/>
    <s v="Director"/>
    <x v="224"/>
    <x v="224"/>
    <x v="1"/>
    <x v="14"/>
    <x v="5"/>
    <x v="2"/>
    <x v="1"/>
    <n v="166"/>
    <s v="OffshoreDirector"/>
    <n v="55"/>
    <n v="2307.6923076923076"/>
    <n v="1.1000000000000001"/>
    <n v="1.03"/>
    <n v="0"/>
    <x v="0"/>
    <n v="10344.290000000001"/>
    <n v="2307.6923076923076"/>
    <n v="500"/>
    <n v="250"/>
    <n v="0"/>
    <n v="7286.5976923076933"/>
  </r>
  <r>
    <x v="0"/>
    <s v="Ketty Barthel"/>
    <s v="Analyst"/>
    <x v="197"/>
    <x v="197"/>
    <x v="1"/>
    <x v="57"/>
    <x v="5"/>
    <x v="3"/>
    <x v="0"/>
    <n v="164"/>
    <s v="OnsiteAnalyst"/>
    <n v="48"/>
    <n v="5416.666666666667"/>
    <n v="1"/>
    <n v="0.93"/>
    <n v="0"/>
    <x v="0"/>
    <n v="7320.96"/>
    <n v="5416.666666666667"/>
    <n v="500"/>
    <n v="10"/>
    <n v="0"/>
    <n v="1394.2933333333331"/>
  </r>
  <r>
    <x v="0"/>
    <s v="Wakefield Brickell"/>
    <s v="Contractor"/>
    <x v="159"/>
    <x v="159"/>
    <x v="0"/>
    <x v="56"/>
    <x v="4"/>
    <x v="2"/>
    <x v="1"/>
    <n v="101"/>
    <s v="OffshoreContractor"/>
    <n v="40"/>
    <n v="49"/>
    <n v="1.1000000000000001"/>
    <n v="0.82"/>
    <n v="0"/>
    <x v="0"/>
    <n v="5772.8"/>
    <n v="0"/>
    <n v="750"/>
    <n v="500"/>
    <n v="4949"/>
    <n v="-426.19999999999982"/>
  </r>
  <r>
    <x v="0"/>
    <s v="Alexandre Dresse"/>
    <s v="Director"/>
    <x v="257"/>
    <x v="257"/>
    <x v="1"/>
    <x v="47"/>
    <x v="0"/>
    <x v="2"/>
    <x v="0"/>
    <n v="116"/>
    <s v="OnsiteDirector"/>
    <n v="90"/>
    <n v="9166.6666666666661"/>
    <n v="1.1000000000000001"/>
    <n v="1.1399999999999999"/>
    <n v="0"/>
    <x v="0"/>
    <n v="13091.76"/>
    <n v="9166.6666666666661"/>
    <n v="500"/>
    <n v="10"/>
    <n v="0"/>
    <n v="3415.0933333333342"/>
  </r>
  <r>
    <x v="0"/>
    <s v="Amalee Kuhndel"/>
    <s v="Contractor"/>
    <x v="16"/>
    <x v="16"/>
    <x v="1"/>
    <x v="16"/>
    <x v="1"/>
    <x v="3"/>
    <x v="1"/>
    <n v="0"/>
    <s v="OffshoreContractor"/>
    <n v="40"/>
    <n v="46"/>
    <n v="1"/>
    <n v="1.1499999999999999"/>
    <n v="0"/>
    <x v="0"/>
    <n v="0"/>
    <n v="0"/>
    <n v="750"/>
    <n v="500"/>
    <n v="0"/>
    <n v="-1250"/>
  </r>
  <r>
    <x v="0"/>
    <s v="Dinah Cawtheray"/>
    <s v="Contractor"/>
    <x v="257"/>
    <x v="257"/>
    <x v="1"/>
    <x v="47"/>
    <x v="0"/>
    <x v="2"/>
    <x v="0"/>
    <n v="164"/>
    <s v="OnsiteContractor"/>
    <n v="60"/>
    <n v="72"/>
    <n v="1.1000000000000001"/>
    <n v="1.1399999999999999"/>
    <n v="0"/>
    <x v="0"/>
    <n v="12339.359999999999"/>
    <n v="0"/>
    <n v="750"/>
    <n v="50"/>
    <n v="11808"/>
    <n v="-268.64000000000124"/>
  </r>
  <r>
    <x v="0"/>
    <s v="Darin Geany"/>
    <s v="Senior Manager"/>
    <x v="110"/>
    <x v="110"/>
    <x v="1"/>
    <x v="68"/>
    <x v="3"/>
    <x v="1"/>
    <x v="1"/>
    <n v="0"/>
    <s v="OffshoreSenior Manager"/>
    <n v="48"/>
    <n v="1538.4615384615386"/>
    <n v="0.8"/>
    <n v="1.1200000000000001"/>
    <n v="0"/>
    <x v="0"/>
    <n v="0"/>
    <n v="0"/>
    <n v="750"/>
    <n v="50"/>
    <n v="0"/>
    <n v="-800"/>
  </r>
  <r>
    <x v="0"/>
    <s v="Minne Lauritzen"/>
    <s v="Senior Associate"/>
    <x v="12"/>
    <x v="12"/>
    <x v="1"/>
    <x v="12"/>
    <x v="1"/>
    <x v="2"/>
    <x v="1"/>
    <n v="100"/>
    <s v="OffshoreSenior Associate"/>
    <n v="35"/>
    <n v="923.07692307692309"/>
    <n v="1.1000000000000001"/>
    <n v="0.99"/>
    <n v="0"/>
    <x v="0"/>
    <n v="3811.5000000000005"/>
    <n v="923.07692307692309"/>
    <n v="0"/>
    <n v="10"/>
    <n v="0"/>
    <n v="2878.4230769230771"/>
  </r>
  <r>
    <x v="0"/>
    <s v="Dudley Arpin"/>
    <s v="Contractor"/>
    <x v="159"/>
    <x v="159"/>
    <x v="0"/>
    <x v="56"/>
    <x v="4"/>
    <x v="2"/>
    <x v="1"/>
    <n v="165"/>
    <s v="OffshoreContractor"/>
    <n v="48"/>
    <n v="54"/>
    <n v="1.1000000000000001"/>
    <n v="0.82"/>
    <n v="0"/>
    <x v="0"/>
    <n v="6927.36"/>
    <n v="0"/>
    <n v="0"/>
    <n v="0"/>
    <n v="8910"/>
    <n v="-1982.6400000000003"/>
  </r>
  <r>
    <x v="0"/>
    <s v="Manuel Bowller"/>
    <s v="Manager"/>
    <x v="40"/>
    <x v="40"/>
    <x v="1"/>
    <x v="19"/>
    <x v="2"/>
    <x v="3"/>
    <x v="1"/>
    <n v="0"/>
    <s v="OffshoreManager"/>
    <n v="40"/>
    <n v="1230.7692307692307"/>
    <n v="1"/>
    <n v="1.07"/>
    <n v="0"/>
    <x v="0"/>
    <n v="0"/>
    <n v="0"/>
    <n v="500"/>
    <n v="100"/>
    <n v="0"/>
    <n v="-600"/>
  </r>
  <r>
    <x v="0"/>
    <s v="Viva Smillie"/>
    <s v="Analyst"/>
    <x v="57"/>
    <x v="57"/>
    <x v="1"/>
    <x v="33"/>
    <x v="1"/>
    <x v="4"/>
    <x v="1"/>
    <n v="0"/>
    <s v="OffshoreAnalyst"/>
    <n v="24"/>
    <n v="384.61538461538464"/>
    <n v="0.9"/>
    <n v="0.98"/>
    <n v="0"/>
    <x v="0"/>
    <n v="0"/>
    <n v="0"/>
    <n v="500"/>
    <n v="10"/>
    <n v="0"/>
    <n v="-510"/>
  </r>
  <r>
    <x v="0"/>
    <s v="Lusa Goodings"/>
    <s v="Manager"/>
    <x v="285"/>
    <x v="285"/>
    <x v="1"/>
    <x v="38"/>
    <x v="1"/>
    <x v="1"/>
    <x v="0"/>
    <n v="168"/>
    <s v="OnsiteManager"/>
    <n v="65"/>
    <n v="7500"/>
    <n v="0.8"/>
    <n v="1.1299999999999999"/>
    <n v="0"/>
    <x v="0"/>
    <n v="9871.6799999999985"/>
    <n v="7500"/>
    <n v="500"/>
    <n v="10"/>
    <n v="0"/>
    <n v="1861.6799999999985"/>
  </r>
  <r>
    <x v="0"/>
    <s v="Michaeline Lias"/>
    <s v="Senior Associate"/>
    <x v="246"/>
    <x v="246"/>
    <x v="0"/>
    <x v="92"/>
    <x v="2"/>
    <x v="1"/>
    <x v="1"/>
    <n v="164"/>
    <s v="OffshoreSenior Associate"/>
    <n v="35"/>
    <n v="923.07692307692309"/>
    <n v="0.8"/>
    <n v="0.8"/>
    <n v="0"/>
    <x v="0"/>
    <n v="3584"/>
    <n v="923.07692307692309"/>
    <n v="500"/>
    <n v="10"/>
    <n v="0"/>
    <n v="2150.9230769230771"/>
  </r>
  <r>
    <x v="0"/>
    <s v="Hettie Gorse"/>
    <s v="Manager"/>
    <x v="40"/>
    <x v="40"/>
    <x v="1"/>
    <x v="19"/>
    <x v="2"/>
    <x v="3"/>
    <x v="1"/>
    <n v="164"/>
    <s v="OffshoreManager"/>
    <n v="40"/>
    <n v="1230.7692307692307"/>
    <n v="1"/>
    <n v="1.07"/>
    <n v="0"/>
    <x v="0"/>
    <n v="7019.2000000000007"/>
    <n v="1230.7692307692307"/>
    <n v="0"/>
    <n v="0"/>
    <n v="0"/>
    <n v="5788.4307692307702"/>
  </r>
  <r>
    <x v="0"/>
    <s v="Marianna Jillions"/>
    <s v="Senior Associate"/>
    <x v="91"/>
    <x v="91"/>
    <x v="1"/>
    <x v="45"/>
    <x v="3"/>
    <x v="3"/>
    <x v="0"/>
    <n v="123"/>
    <s v="OnsiteSenior Associate"/>
    <n v="60"/>
    <n v="6250"/>
    <n v="1"/>
    <n v="1.1200000000000001"/>
    <n v="0"/>
    <x v="0"/>
    <n v="8265.6"/>
    <n v="6250"/>
    <n v="0"/>
    <n v="100"/>
    <n v="0"/>
    <n v="1915.6000000000004"/>
  </r>
  <r>
    <x v="0"/>
    <s v="Clevie Comusso"/>
    <s v="Director"/>
    <x v="85"/>
    <x v="85"/>
    <x v="0"/>
    <x v="63"/>
    <x v="4"/>
    <x v="1"/>
    <x v="1"/>
    <n v="89"/>
    <s v="OffshoreDirector"/>
    <n v="55"/>
    <n v="2307.6923076923076"/>
    <n v="0.8"/>
    <n v="1.02"/>
    <n v="0"/>
    <x v="0"/>
    <n v="7180.8"/>
    <n v="2307.6923076923076"/>
    <n v="0"/>
    <n v="10"/>
    <n v="0"/>
    <n v="4863.1076923076926"/>
  </r>
  <r>
    <x v="0"/>
    <s v="Cordell Duddin"/>
    <s v="Contractor"/>
    <x v="247"/>
    <x v="247"/>
    <x v="1"/>
    <x v="80"/>
    <x v="1"/>
    <x v="1"/>
    <x v="1"/>
    <n v="167"/>
    <s v="OffshoreContractor"/>
    <n v="35"/>
    <n v="47"/>
    <n v="0.8"/>
    <n v="0.89"/>
    <n v="0"/>
    <x v="0"/>
    <n v="4161.6400000000003"/>
    <n v="0"/>
    <n v="200"/>
    <n v="10"/>
    <n v="7849"/>
    <n v="-3897.3599999999997"/>
  </r>
  <r>
    <x v="0"/>
    <s v="Sashenka Roakes"/>
    <s v="Director"/>
    <x v="101"/>
    <x v="101"/>
    <x v="0"/>
    <x v="71"/>
    <x v="4"/>
    <x v="3"/>
    <x v="0"/>
    <n v="0"/>
    <s v="OnsiteDirector"/>
    <n v="90"/>
    <n v="9166.6666666666661"/>
    <n v="1"/>
    <n v="1.0900000000000001"/>
    <n v="0"/>
    <x v="0"/>
    <n v="15696.000000000002"/>
    <n v="0"/>
    <n v="500"/>
    <n v="10"/>
    <n v="0"/>
    <n v="15186.000000000002"/>
  </r>
  <r>
    <x v="0"/>
    <s v="Brewer Boxhill"/>
    <s v="Contractor"/>
    <x v="226"/>
    <x v="226"/>
    <x v="0"/>
    <x v="92"/>
    <x v="2"/>
    <x v="3"/>
    <x v="1"/>
    <n v="0"/>
    <s v="OffshoreContractor"/>
    <n v="48"/>
    <n v="46"/>
    <n v="1"/>
    <n v="0.8"/>
    <n v="0"/>
    <x v="0"/>
    <n v="6144"/>
    <n v="0"/>
    <n v="200"/>
    <n v="50"/>
    <n v="0"/>
    <n v="5894"/>
  </r>
  <r>
    <x v="0"/>
    <s v="Lotti Klus"/>
    <s v="Manager"/>
    <x v="26"/>
    <x v="26"/>
    <x v="1"/>
    <x v="21"/>
    <x v="2"/>
    <x v="0"/>
    <x v="1"/>
    <n v="0"/>
    <s v="OffshoreManager"/>
    <n v="40"/>
    <n v="1230.7692307692307"/>
    <n v="1.2"/>
    <n v="1.17"/>
    <n v="0"/>
    <x v="0"/>
    <n v="0"/>
    <n v="0"/>
    <n v="200"/>
    <n v="10"/>
    <n v="0"/>
    <n v="-210"/>
  </r>
  <r>
    <x v="0"/>
    <s v="Laney Eley"/>
    <s v="Associate"/>
    <x v="163"/>
    <x v="163"/>
    <x v="0"/>
    <x v="83"/>
    <x v="3"/>
    <x v="1"/>
    <x v="1"/>
    <n v="168"/>
    <s v="OffshoreAssociate"/>
    <n v="30"/>
    <n v="615.38461538461536"/>
    <n v="0.8"/>
    <n v="0.96"/>
    <n v="0"/>
    <x v="0"/>
    <n v="3686.3999999999996"/>
    <n v="615.38461538461536"/>
    <n v="0"/>
    <n v="0"/>
    <n v="0"/>
    <n v="3071.0153846153844"/>
  </r>
  <r>
    <x v="0"/>
    <s v="Arlyn Di Roberto"/>
    <s v="Associate"/>
    <x v="109"/>
    <x v="109"/>
    <x v="0"/>
    <x v="35"/>
    <x v="5"/>
    <x v="2"/>
    <x v="1"/>
    <n v="0"/>
    <s v="OffshoreAssociate"/>
    <n v="30"/>
    <n v="615.38461538461536"/>
    <n v="1.1000000000000001"/>
    <n v="0.95"/>
    <n v="0"/>
    <x v="0"/>
    <n v="5016"/>
    <n v="0"/>
    <n v="500"/>
    <n v="0"/>
    <n v="0"/>
    <n v="4516"/>
  </r>
  <r>
    <x v="0"/>
    <s v="Juliette Hellens"/>
    <s v="Contractor"/>
    <x v="70"/>
    <x v="70"/>
    <x v="1"/>
    <x v="4"/>
    <x v="2"/>
    <x v="4"/>
    <x v="1"/>
    <n v="165"/>
    <s v="OffshoreContractor"/>
    <n v="35"/>
    <n v="52"/>
    <n v="0.9"/>
    <n v="1.05"/>
    <n v="0"/>
    <x v="0"/>
    <n v="5457.375"/>
    <n v="0"/>
    <n v="750"/>
    <n v="50"/>
    <n v="8580"/>
    <n v="-3922.625"/>
  </r>
  <r>
    <x v="0"/>
    <s v="Quinn Giacobazzi"/>
    <s v="Analyst"/>
    <x v="284"/>
    <x v="284"/>
    <x v="1"/>
    <x v="17"/>
    <x v="4"/>
    <x v="4"/>
    <x v="1"/>
    <n v="0"/>
    <s v="OffshoreAnalyst"/>
    <n v="24"/>
    <n v="384.61538461538464"/>
    <n v="0.9"/>
    <n v="0.86"/>
    <n v="0"/>
    <x v="0"/>
    <n v="0"/>
    <n v="0"/>
    <n v="500"/>
    <n v="10"/>
    <n v="0"/>
    <n v="-510"/>
  </r>
  <r>
    <x v="0"/>
    <s v="Timmy Alldis"/>
    <s v="Associate"/>
    <x v="67"/>
    <x v="67"/>
    <x v="1"/>
    <x v="44"/>
    <x v="4"/>
    <x v="3"/>
    <x v="0"/>
    <n v="0"/>
    <s v="OnsiteAssociate"/>
    <n v="54"/>
    <n v="5666.666666666667"/>
    <n v="1"/>
    <n v="0.88"/>
    <n v="0"/>
    <x v="0"/>
    <n v="0"/>
    <n v="0"/>
    <n v="200"/>
    <n v="0"/>
    <n v="0"/>
    <n v="-200"/>
  </r>
  <r>
    <x v="0"/>
    <s v="Chaim Adamovitch"/>
    <s v="Senior Associate"/>
    <x v="16"/>
    <x v="16"/>
    <x v="1"/>
    <x v="16"/>
    <x v="1"/>
    <x v="3"/>
    <x v="0"/>
    <n v="125"/>
    <s v="OnsiteSenior Associate"/>
    <n v="60"/>
    <n v="6250"/>
    <n v="1"/>
    <n v="1.1499999999999999"/>
    <n v="0"/>
    <x v="0"/>
    <n v="8625"/>
    <n v="6250"/>
    <n v="200"/>
    <n v="10"/>
    <n v="0"/>
    <n v="2165"/>
  </r>
  <r>
    <x v="0"/>
    <s v="Hilda Ox"/>
    <s v="Analyst"/>
    <x v="2"/>
    <x v="2"/>
    <x v="1"/>
    <x v="2"/>
    <x v="1"/>
    <x v="1"/>
    <x v="1"/>
    <n v="161"/>
    <s v="OffshoreAnalyst"/>
    <n v="24"/>
    <n v="384.61538461538464"/>
    <n v="0.8"/>
    <n v="0.9"/>
    <n v="0"/>
    <x v="0"/>
    <n v="2782.0800000000004"/>
    <n v="384.61538461538464"/>
    <n v="200"/>
    <n v="100"/>
    <n v="0"/>
    <n v="2097.4646153846156"/>
  </r>
  <r>
    <x v="0"/>
    <s v="Drake Porter"/>
    <s v="Contractor"/>
    <x v="295"/>
    <x v="295"/>
    <x v="0"/>
    <x v="84"/>
    <x v="3"/>
    <x v="1"/>
    <x v="0"/>
    <n v="0"/>
    <s v="OnsiteContractor"/>
    <n v="65"/>
    <n v="76"/>
    <n v="0.8"/>
    <n v="0.92"/>
    <n v="0"/>
    <x v="0"/>
    <n v="7654.4000000000005"/>
    <n v="0"/>
    <n v="0"/>
    <n v="0"/>
    <n v="0"/>
    <n v="7654.4000000000005"/>
  </r>
  <r>
    <x v="0"/>
    <s v="Jorry Mully"/>
    <s v="Analyst"/>
    <x v="44"/>
    <x v="44"/>
    <x v="1"/>
    <x v="12"/>
    <x v="1"/>
    <x v="0"/>
    <x v="1"/>
    <n v="91"/>
    <s v="OffshoreAnalyst"/>
    <n v="24"/>
    <n v="384.61538461538464"/>
    <n v="1.2"/>
    <n v="0.99"/>
    <n v="0"/>
    <x v="0"/>
    <n v="2594.5919999999996"/>
    <n v="384.61538461538464"/>
    <n v="1000"/>
    <n v="0"/>
    <n v="0"/>
    <n v="1209.9766153846149"/>
  </r>
  <r>
    <x v="0"/>
    <s v="Gilles Milella"/>
    <s v="Analyst"/>
    <x v="279"/>
    <x v="279"/>
    <x v="1"/>
    <x v="13"/>
    <x v="2"/>
    <x v="3"/>
    <x v="1"/>
    <n v="121"/>
    <s v="OffshoreAnalyst"/>
    <n v="24"/>
    <n v="384.61538461538464"/>
    <n v="1"/>
    <n v="1.07"/>
    <n v="0"/>
    <x v="0"/>
    <n v="3107.28"/>
    <n v="384.61538461538464"/>
    <n v="0"/>
    <n v="500"/>
    <n v="0"/>
    <n v="2222.6646153846154"/>
  </r>
  <r>
    <x v="0"/>
    <s v="Mollee Seely"/>
    <s v="Contractor"/>
    <x v="71"/>
    <x v="71"/>
    <x v="1"/>
    <x v="52"/>
    <x v="2"/>
    <x v="1"/>
    <x v="1"/>
    <n v="160"/>
    <s v="OffshoreContractor"/>
    <n v="40"/>
    <n v="48"/>
    <n v="0.8"/>
    <n v="0.97"/>
    <n v="0"/>
    <x v="0"/>
    <n v="4966.3999999999996"/>
    <n v="0"/>
    <n v="0"/>
    <n v="500"/>
    <n v="7680"/>
    <n v="-3213.6000000000004"/>
  </r>
  <r>
    <x v="0"/>
    <s v="Shawn Sibbering"/>
    <s v="Contractor"/>
    <x v="247"/>
    <x v="247"/>
    <x v="1"/>
    <x v="80"/>
    <x v="1"/>
    <x v="1"/>
    <x v="0"/>
    <n v="160"/>
    <s v="OnsiteContractor"/>
    <n v="72"/>
    <n v="79"/>
    <n v="0.8"/>
    <n v="0.89"/>
    <n v="0"/>
    <x v="0"/>
    <n v="8202.24"/>
    <n v="0"/>
    <n v="500"/>
    <n v="0"/>
    <n v="12640"/>
    <n v="-4937.76"/>
  </r>
  <r>
    <x v="0"/>
    <s v="Sandye Broggio"/>
    <s v="Associate"/>
    <x v="288"/>
    <x v="288"/>
    <x v="0"/>
    <x v="25"/>
    <x v="1"/>
    <x v="2"/>
    <x v="0"/>
    <n v="160"/>
    <s v="OnsiteAssociate"/>
    <n v="54"/>
    <n v="5666.666666666667"/>
    <n v="1.1000000000000001"/>
    <n v="1"/>
    <n v="0"/>
    <x v="0"/>
    <n v="9504"/>
    <n v="5666.666666666667"/>
    <n v="500"/>
    <n v="250"/>
    <n v="0"/>
    <n v="3087.333333333333"/>
  </r>
  <r>
    <x v="0"/>
    <s v="Carina Lakey"/>
    <s v="Contractor"/>
    <x v="153"/>
    <x v="153"/>
    <x v="1"/>
    <x v="32"/>
    <x v="2"/>
    <x v="1"/>
    <x v="1"/>
    <n v="162"/>
    <s v="OffshoreContractor"/>
    <n v="48"/>
    <n v="50"/>
    <n v="0.8"/>
    <n v="1.0900000000000001"/>
    <n v="0"/>
    <x v="0"/>
    <n v="6780.6720000000005"/>
    <n v="0"/>
    <n v="0"/>
    <n v="500"/>
    <n v="8100"/>
    <n v="-1819.3279999999995"/>
  </r>
  <r>
    <x v="0"/>
    <s v="Gilbert Heinsen"/>
    <s v="Contractor"/>
    <x v="206"/>
    <x v="206"/>
    <x v="0"/>
    <x v="28"/>
    <x v="1"/>
    <x v="3"/>
    <x v="1"/>
    <n v="0"/>
    <s v="OffshoreContractor"/>
    <n v="48"/>
    <n v="55"/>
    <n v="1"/>
    <n v="1.1200000000000001"/>
    <n v="0"/>
    <x v="0"/>
    <n v="8601.6"/>
    <n v="0"/>
    <n v="0"/>
    <n v="0"/>
    <n v="0"/>
    <n v="8601.6"/>
  </r>
  <r>
    <x v="0"/>
    <s v="Doti Blinerman"/>
    <s v="Analyst"/>
    <x v="255"/>
    <x v="255"/>
    <x v="1"/>
    <x v="64"/>
    <x v="3"/>
    <x v="4"/>
    <x v="1"/>
    <n v="163"/>
    <s v="OffshoreAnalyst"/>
    <n v="24"/>
    <n v="384.61538461538464"/>
    <n v="0.9"/>
    <n v="0.97"/>
    <n v="0"/>
    <x v="0"/>
    <n v="3415.1759999999999"/>
    <n v="384.61538461538464"/>
    <n v="0"/>
    <n v="0"/>
    <n v="0"/>
    <n v="3030.5606153846152"/>
  </r>
  <r>
    <x v="0"/>
    <s v="Caressa Sandford"/>
    <s v="Analyst"/>
    <x v="25"/>
    <x v="25"/>
    <x v="0"/>
    <x v="25"/>
    <x v="1"/>
    <x v="4"/>
    <x v="1"/>
    <n v="0"/>
    <s v="OffshoreAnalyst"/>
    <n v="24"/>
    <n v="384.61538461538464"/>
    <n v="0.9"/>
    <n v="1"/>
    <n v="0"/>
    <x v="0"/>
    <n v="3456"/>
    <n v="0"/>
    <n v="200"/>
    <n v="500"/>
    <n v="0"/>
    <n v="2756"/>
  </r>
  <r>
    <x v="0"/>
    <s v="Joelie Offener"/>
    <s v="Senior Manager"/>
    <x v="193"/>
    <x v="193"/>
    <x v="0"/>
    <x v="23"/>
    <x v="2"/>
    <x v="2"/>
    <x v="0"/>
    <n v="161"/>
    <s v="OnsiteSenior Manager"/>
    <n v="72"/>
    <n v="8333.3333333333339"/>
    <n v="1.1000000000000001"/>
    <n v="0.95"/>
    <n v="0"/>
    <x v="0"/>
    <n v="12038.400000000001"/>
    <n v="8333.3333333333339"/>
    <n v="750"/>
    <n v="0"/>
    <n v="0"/>
    <n v="2955.0666666666675"/>
  </r>
  <r>
    <x v="0"/>
    <s v="Liza Bernardot"/>
    <s v="Associate"/>
    <x v="106"/>
    <x v="106"/>
    <x v="0"/>
    <x v="72"/>
    <x v="0"/>
    <x v="2"/>
    <x v="1"/>
    <n v="166"/>
    <s v="OffshoreAssociate"/>
    <n v="30"/>
    <n v="615.38461538461536"/>
    <n v="1.1000000000000001"/>
    <n v="0.94"/>
    <n v="0"/>
    <x v="0"/>
    <n v="4963.2"/>
    <n v="615.38461538461536"/>
    <n v="500"/>
    <n v="10"/>
    <n v="0"/>
    <n v="3837.8153846153846"/>
  </r>
  <r>
    <x v="0"/>
    <s v="Meghan Redemile"/>
    <s v="Analyst"/>
    <x v="137"/>
    <x v="137"/>
    <x v="1"/>
    <x v="40"/>
    <x v="5"/>
    <x v="3"/>
    <x v="1"/>
    <n v="0"/>
    <s v="OffshoreAnalyst"/>
    <n v="24"/>
    <n v="384.61538461538464"/>
    <n v="1"/>
    <n v="1.17"/>
    <n v="0"/>
    <x v="0"/>
    <n v="0"/>
    <n v="0"/>
    <n v="500"/>
    <n v="50"/>
    <n v="0"/>
    <n v="-550"/>
  </r>
  <r>
    <x v="0"/>
    <s v="Nathalie Jeratt"/>
    <s v="Associate"/>
    <x v="267"/>
    <x v="267"/>
    <x v="0"/>
    <x v="33"/>
    <x v="1"/>
    <x v="2"/>
    <x v="0"/>
    <n v="160"/>
    <s v="OnsiteAssociate"/>
    <n v="54"/>
    <n v="5666.666666666667"/>
    <n v="1.1000000000000001"/>
    <n v="0.98"/>
    <n v="0"/>
    <x v="0"/>
    <n v="9313.92"/>
    <n v="5666.666666666667"/>
    <n v="1000"/>
    <n v="50"/>
    <n v="0"/>
    <n v="2597.2533333333331"/>
  </r>
  <r>
    <x v="0"/>
    <s v="Elyse Farnworth"/>
    <s v="Analyst"/>
    <x v="165"/>
    <x v="165"/>
    <x v="0"/>
    <x v="64"/>
    <x v="3"/>
    <x v="2"/>
    <x v="1"/>
    <n v="162"/>
    <s v="OffshoreAnalyst"/>
    <n v="24"/>
    <n v="384.61538461538464"/>
    <n v="1.1000000000000001"/>
    <n v="0.97"/>
    <n v="0"/>
    <x v="0"/>
    <n v="4097.28"/>
    <n v="384.61538461538464"/>
    <n v="0"/>
    <n v="0"/>
    <n v="0"/>
    <n v="3712.664615384615"/>
  </r>
  <r>
    <x v="0"/>
    <s v="Marchelle Signori"/>
    <s v="Contractor"/>
    <x v="59"/>
    <x v="59"/>
    <x v="1"/>
    <x v="44"/>
    <x v="4"/>
    <x v="1"/>
    <x v="1"/>
    <n v="166"/>
    <s v="OffshoreContractor"/>
    <n v="48"/>
    <n v="45"/>
    <n v="0.8"/>
    <n v="0.88"/>
    <n v="0"/>
    <x v="0"/>
    <n v="5609.4720000000007"/>
    <n v="0"/>
    <n v="0"/>
    <n v="250"/>
    <n v="7470"/>
    <n v="-2110.5279999999993"/>
  </r>
  <r>
    <x v="0"/>
    <s v="Tammara Sandyford"/>
    <s v="Analyst"/>
    <x v="209"/>
    <x v="209"/>
    <x v="0"/>
    <x v="87"/>
    <x v="0"/>
    <x v="3"/>
    <x v="1"/>
    <n v="0"/>
    <s v="OffshoreAnalyst"/>
    <n v="24"/>
    <n v="384.61538461538464"/>
    <n v="1"/>
    <n v="0.86"/>
    <n v="0"/>
    <x v="0"/>
    <n v="3302.4"/>
    <n v="0"/>
    <n v="0"/>
    <n v="10"/>
    <n v="0"/>
    <n v="3292.4"/>
  </r>
  <r>
    <x v="0"/>
    <s v="Sherye Caveau"/>
    <s v="Contractor"/>
    <x v="88"/>
    <x v="88"/>
    <x v="1"/>
    <x v="53"/>
    <x v="5"/>
    <x v="1"/>
    <x v="1"/>
    <n v="168"/>
    <s v="OffshoreContractor"/>
    <n v="35"/>
    <n v="54"/>
    <n v="0.8"/>
    <n v="1.1100000000000001"/>
    <n v="0"/>
    <x v="0"/>
    <n v="5221.4400000000005"/>
    <n v="0"/>
    <n v="0"/>
    <n v="250"/>
    <n v="9072"/>
    <n v="-4100.5599999999995"/>
  </r>
  <r>
    <x v="0"/>
    <s v="Daisey Treadgear"/>
    <s v="Associate"/>
    <x v="34"/>
    <x v="34"/>
    <x v="1"/>
    <x v="18"/>
    <x v="3"/>
    <x v="3"/>
    <x v="0"/>
    <n v="0"/>
    <s v="OnsiteAssociate"/>
    <n v="54"/>
    <n v="5666.666666666667"/>
    <n v="1"/>
    <n v="1.01"/>
    <n v="0"/>
    <x v="0"/>
    <n v="0"/>
    <n v="0"/>
    <n v="0"/>
    <n v="10"/>
    <n v="0"/>
    <n v="-10"/>
  </r>
  <r>
    <x v="0"/>
    <s v="Brena Crauford"/>
    <s v="Manager"/>
    <x v="169"/>
    <x v="169"/>
    <x v="1"/>
    <x v="66"/>
    <x v="5"/>
    <x v="0"/>
    <x v="1"/>
    <n v="113"/>
    <s v="OffshoreManager"/>
    <n v="40"/>
    <n v="1230.7692307692307"/>
    <n v="1.2"/>
    <n v="0.97"/>
    <n v="0"/>
    <x v="0"/>
    <n v="5261.28"/>
    <n v="1230.7692307692307"/>
    <n v="750"/>
    <n v="0"/>
    <n v="0"/>
    <n v="3280.5107692307693"/>
  </r>
  <r>
    <x v="0"/>
    <s v="Nichols Curro"/>
    <s v="Associate"/>
    <x v="76"/>
    <x v="76"/>
    <x v="1"/>
    <x v="57"/>
    <x v="5"/>
    <x v="2"/>
    <x v="1"/>
    <n v="0"/>
    <s v="OffshoreAssociate"/>
    <n v="30"/>
    <n v="615.38461538461536"/>
    <n v="1.1000000000000001"/>
    <n v="0.93"/>
    <n v="0"/>
    <x v="0"/>
    <n v="0"/>
    <n v="0"/>
    <n v="750"/>
    <n v="250"/>
    <n v="0"/>
    <n v="-1000"/>
  </r>
  <r>
    <x v="0"/>
    <s v="Milli Morden"/>
    <s v="Director"/>
    <x v="10"/>
    <x v="10"/>
    <x v="1"/>
    <x v="10"/>
    <x v="5"/>
    <x v="1"/>
    <x v="1"/>
    <n v="164"/>
    <s v="OffshoreDirector"/>
    <n v="55"/>
    <n v="2307.6923076923076"/>
    <n v="0.8"/>
    <n v="1.1599999999999999"/>
    <n v="0"/>
    <x v="0"/>
    <n v="8370.56"/>
    <n v="2307.6923076923076"/>
    <n v="0"/>
    <n v="250"/>
    <n v="0"/>
    <n v="5812.8676923076919"/>
  </r>
  <r>
    <x v="0"/>
    <s v="Alair Franks"/>
    <s v="Analyst"/>
    <x v="51"/>
    <x v="51"/>
    <x v="1"/>
    <x v="21"/>
    <x v="2"/>
    <x v="4"/>
    <x v="0"/>
    <n v="161"/>
    <s v="OnsiteAnalyst"/>
    <n v="48"/>
    <n v="5416.666666666667"/>
    <n v="0.9"/>
    <n v="1.17"/>
    <n v="0"/>
    <x v="0"/>
    <n v="8137.5839999999989"/>
    <n v="5416.666666666667"/>
    <n v="750"/>
    <n v="0"/>
    <n v="0"/>
    <n v="1970.917333333332"/>
  </r>
  <r>
    <x v="0"/>
    <s v="Linda Hugett"/>
    <s v="Analyst"/>
    <x v="218"/>
    <x v="218"/>
    <x v="1"/>
    <x v="0"/>
    <x v="0"/>
    <x v="1"/>
    <x v="1"/>
    <n v="0"/>
    <s v="OffshoreAnalyst"/>
    <n v="24"/>
    <n v="384.61538461538464"/>
    <n v="0.8"/>
    <n v="1"/>
    <n v="0"/>
    <x v="0"/>
    <n v="0"/>
    <n v="0"/>
    <n v="0"/>
    <n v="100"/>
    <n v="0"/>
    <n v="-100"/>
  </r>
  <r>
    <x v="0"/>
    <s v="Justen Battram"/>
    <s v="Analyst"/>
    <x v="236"/>
    <x v="236"/>
    <x v="1"/>
    <x v="65"/>
    <x v="5"/>
    <x v="3"/>
    <x v="1"/>
    <n v="168"/>
    <s v="OffshoreAnalyst"/>
    <n v="24"/>
    <n v="384.61538461538464"/>
    <n v="1"/>
    <n v="1.2"/>
    <n v="1"/>
    <x v="0"/>
    <n v="0"/>
    <n v="384.61538461538464"/>
    <n v="750"/>
    <n v="0"/>
    <n v="0"/>
    <n v="-1134.6153846153848"/>
  </r>
  <r>
    <x v="0"/>
    <s v="Bari Soanes"/>
    <s v="Contractor"/>
    <x v="36"/>
    <x v="36"/>
    <x v="0"/>
    <x v="12"/>
    <x v="1"/>
    <x v="1"/>
    <x v="1"/>
    <n v="166"/>
    <s v="OffshoreContractor"/>
    <n v="40"/>
    <n v="42"/>
    <n v="0.8"/>
    <n v="0.99"/>
    <n v="0"/>
    <x v="0"/>
    <n v="5068.8"/>
    <n v="0"/>
    <n v="1000"/>
    <n v="10"/>
    <n v="6972"/>
    <n v="-2913.2"/>
  </r>
  <r>
    <x v="0"/>
    <s v="Meriel Bye"/>
    <s v="Contractor"/>
    <x v="143"/>
    <x v="143"/>
    <x v="1"/>
    <x v="36"/>
    <x v="1"/>
    <x v="3"/>
    <x v="1"/>
    <n v="165"/>
    <s v="OffshoreContractor"/>
    <n v="35"/>
    <n v="47"/>
    <n v="1"/>
    <n v="0.88"/>
    <n v="0"/>
    <x v="0"/>
    <n v="5082"/>
    <n v="0"/>
    <n v="200"/>
    <n v="250"/>
    <n v="7755"/>
    <n v="-3123"/>
  </r>
  <r>
    <x v="0"/>
    <s v="Veronika Blundon"/>
    <s v="Associate"/>
    <x v="9"/>
    <x v="9"/>
    <x v="1"/>
    <x v="9"/>
    <x v="3"/>
    <x v="3"/>
    <x v="1"/>
    <n v="0"/>
    <s v="OffshoreAssociate"/>
    <n v="30"/>
    <n v="615.38461538461536"/>
    <n v="1"/>
    <n v="1.1499999999999999"/>
    <n v="0"/>
    <x v="0"/>
    <n v="0"/>
    <n v="0"/>
    <n v="200"/>
    <n v="0"/>
    <n v="0"/>
    <n v="-200"/>
  </r>
  <r>
    <x v="0"/>
    <s v="Standford Jewar"/>
    <s v="Senior Associate"/>
    <x v="107"/>
    <x v="107"/>
    <x v="1"/>
    <x v="73"/>
    <x v="1"/>
    <x v="3"/>
    <x v="1"/>
    <n v="167"/>
    <s v="OffshoreSenior Associate"/>
    <n v="35"/>
    <n v="923.07692307692309"/>
    <n v="1"/>
    <n v="0.86"/>
    <n v="0"/>
    <x v="0"/>
    <n v="5026.7"/>
    <n v="923.07692307692309"/>
    <n v="500"/>
    <n v="50"/>
    <n v="0"/>
    <n v="3553.623076923077"/>
  </r>
  <r>
    <x v="0"/>
    <s v="Colly Bluschke"/>
    <s v="Analyst"/>
    <x v="262"/>
    <x v="262"/>
    <x v="1"/>
    <x v="5"/>
    <x v="3"/>
    <x v="3"/>
    <x v="1"/>
    <n v="89"/>
    <s v="OffshoreAnalyst"/>
    <n v="24"/>
    <n v="384.61538461538464"/>
    <n v="1"/>
    <n v="0.9"/>
    <n v="0"/>
    <x v="0"/>
    <n v="1922.4"/>
    <n v="384.61538461538464"/>
    <n v="0"/>
    <n v="500"/>
    <n v="0"/>
    <n v="1037.7846153846153"/>
  </r>
  <r>
    <x v="0"/>
    <s v="Cyrill Neate"/>
    <s v="Director"/>
    <x v="202"/>
    <x v="202"/>
    <x v="1"/>
    <x v="76"/>
    <x v="5"/>
    <x v="2"/>
    <x v="1"/>
    <n v="0"/>
    <s v="OffshoreDirector"/>
    <n v="55"/>
    <n v="2307.6923076923076"/>
    <n v="1.1000000000000001"/>
    <n v="0.96"/>
    <n v="0"/>
    <x v="0"/>
    <n v="0"/>
    <n v="0"/>
    <n v="1000"/>
    <n v="10"/>
    <n v="0"/>
    <n v="-1010"/>
  </r>
  <r>
    <x v="0"/>
    <s v="Adolphe Isacsson"/>
    <s v="Analyst"/>
    <x v="115"/>
    <x v="115"/>
    <x v="0"/>
    <x v="68"/>
    <x v="3"/>
    <x v="0"/>
    <x v="1"/>
    <n v="102"/>
    <s v="OffshoreAnalyst"/>
    <n v="24"/>
    <n v="384.61538461538464"/>
    <n v="1.2"/>
    <n v="1.1200000000000001"/>
    <n v="0"/>
    <x v="0"/>
    <n v="5160.9600000000009"/>
    <n v="384.61538461538464"/>
    <n v="500"/>
    <n v="50"/>
    <n v="0"/>
    <n v="4226.3446153846162"/>
  </r>
  <r>
    <x v="0"/>
    <s v="Salome Barhams"/>
    <s v="Analyst"/>
    <x v="157"/>
    <x v="157"/>
    <x v="0"/>
    <x v="81"/>
    <x v="2"/>
    <x v="2"/>
    <x v="1"/>
    <n v="126"/>
    <s v="OffshoreAnalyst"/>
    <n v="24"/>
    <n v="384.61538461538464"/>
    <n v="1.1000000000000001"/>
    <n v="1"/>
    <n v="0"/>
    <x v="0"/>
    <n v="4224"/>
    <n v="384.61538461538464"/>
    <n v="750"/>
    <n v="500"/>
    <n v="0"/>
    <n v="2589.3846153846152"/>
  </r>
  <r>
    <x v="0"/>
    <s v="Rickey Jamot"/>
    <s v="Senior Associate"/>
    <x v="276"/>
    <x v="276"/>
    <x v="1"/>
    <x v="35"/>
    <x v="5"/>
    <x v="3"/>
    <x v="1"/>
    <n v="0"/>
    <s v="OffshoreSenior Associate"/>
    <n v="35"/>
    <n v="923.07692307692309"/>
    <n v="1"/>
    <n v="0.95"/>
    <n v="0"/>
    <x v="0"/>
    <n v="0"/>
    <n v="0"/>
    <n v="1000"/>
    <n v="0"/>
    <n v="0"/>
    <n v="-1000"/>
  </r>
  <r>
    <x v="0"/>
    <s v="Bobbye Stonier"/>
    <s v="Contractor"/>
    <x v="197"/>
    <x v="197"/>
    <x v="1"/>
    <x v="57"/>
    <x v="5"/>
    <x v="3"/>
    <x v="1"/>
    <n v="134"/>
    <s v="OffshoreContractor"/>
    <n v="40"/>
    <n v="52"/>
    <n v="1"/>
    <n v="0.93"/>
    <n v="0"/>
    <x v="0"/>
    <n v="4984.8"/>
    <n v="0"/>
    <n v="0"/>
    <n v="10"/>
    <n v="6968"/>
    <n v="-1993.1999999999998"/>
  </r>
  <r>
    <x v="0"/>
    <s v="Elberta Kulvear"/>
    <s v="Director"/>
    <x v="118"/>
    <x v="118"/>
    <x v="1"/>
    <x v="2"/>
    <x v="1"/>
    <x v="0"/>
    <x v="0"/>
    <n v="164"/>
    <s v="OnsiteDirector"/>
    <n v="90"/>
    <n v="9166.6666666666661"/>
    <n v="1.2"/>
    <n v="0.9"/>
    <n v="0"/>
    <x v="0"/>
    <n v="15940.800000000001"/>
    <n v="9166.6666666666661"/>
    <n v="0"/>
    <n v="250"/>
    <n v="0"/>
    <n v="6524.133333333335"/>
  </r>
  <r>
    <x v="0"/>
    <s v="Feodora Gaye"/>
    <s v="Senior Associate"/>
    <x v="95"/>
    <x v="95"/>
    <x v="1"/>
    <x v="69"/>
    <x v="3"/>
    <x v="3"/>
    <x v="0"/>
    <n v="135"/>
    <s v="OnsiteSenior Associate"/>
    <n v="60"/>
    <n v="6250"/>
    <n v="1"/>
    <n v="0.86"/>
    <n v="0"/>
    <x v="0"/>
    <n v="6966"/>
    <n v="6250"/>
    <n v="750"/>
    <n v="0"/>
    <n v="0"/>
    <n v="-34"/>
  </r>
  <r>
    <x v="0"/>
    <s v="Kora Huc"/>
    <s v="Senior Associate"/>
    <x v="109"/>
    <x v="109"/>
    <x v="0"/>
    <x v="35"/>
    <x v="5"/>
    <x v="2"/>
    <x v="1"/>
    <n v="86"/>
    <s v="OffshoreSenior Associate"/>
    <n v="35"/>
    <n v="923.07692307692309"/>
    <n v="1.1000000000000001"/>
    <n v="0.95"/>
    <n v="0"/>
    <x v="0"/>
    <n v="5852.0000000000009"/>
    <n v="923.07692307692309"/>
    <n v="200"/>
    <n v="10"/>
    <n v="0"/>
    <n v="4718.923076923078"/>
  </r>
  <r>
    <x v="0"/>
    <s v="Aldis Gilham"/>
    <s v="Manager"/>
    <x v="182"/>
    <x v="182"/>
    <x v="1"/>
    <x v="67"/>
    <x v="4"/>
    <x v="2"/>
    <x v="1"/>
    <n v="163"/>
    <s v="OffshoreManager"/>
    <n v="40"/>
    <n v="1230.7692307692307"/>
    <n v="1.1000000000000001"/>
    <n v="0.81"/>
    <n v="0"/>
    <x v="0"/>
    <n v="5809.3200000000015"/>
    <n v="1230.7692307692307"/>
    <n v="0"/>
    <n v="50"/>
    <n v="0"/>
    <n v="4528.550769230771"/>
  </r>
  <r>
    <x v="0"/>
    <s v="Kristopher Goldhawk"/>
    <s v="Contractor"/>
    <x v="114"/>
    <x v="114"/>
    <x v="0"/>
    <x v="26"/>
    <x v="2"/>
    <x v="2"/>
    <x v="1"/>
    <n v="162"/>
    <s v="OffshoreContractor"/>
    <n v="48"/>
    <n v="41"/>
    <n v="1.1000000000000001"/>
    <n v="1.1100000000000001"/>
    <n v="0"/>
    <x v="0"/>
    <n v="9377.2800000000007"/>
    <n v="0"/>
    <n v="500"/>
    <n v="500"/>
    <n v="6642"/>
    <n v="1735.2800000000007"/>
  </r>
  <r>
    <x v="0"/>
    <s v="Ainslie Towhey"/>
    <s v="Associate"/>
    <x v="268"/>
    <x v="268"/>
    <x v="0"/>
    <x v="39"/>
    <x v="1"/>
    <x v="2"/>
    <x v="1"/>
    <n v="168"/>
    <s v="OffshoreAssociate"/>
    <n v="30"/>
    <n v="615.38461538461536"/>
    <n v="1.1000000000000001"/>
    <n v="0.99"/>
    <n v="1"/>
    <x v="0"/>
    <n v="0"/>
    <n v="615.38461538461536"/>
    <n v="1000"/>
    <n v="50"/>
    <n v="0"/>
    <n v="-1665.3846153846152"/>
  </r>
  <r>
    <x v="0"/>
    <s v="Cammi Barge"/>
    <s v="Associate"/>
    <x v="47"/>
    <x v="47"/>
    <x v="1"/>
    <x v="36"/>
    <x v="1"/>
    <x v="2"/>
    <x v="0"/>
    <n v="166"/>
    <s v="OnsiteAssociate"/>
    <n v="54"/>
    <n v="5666.666666666667"/>
    <n v="1.1000000000000001"/>
    <n v="0.88"/>
    <n v="0"/>
    <x v="0"/>
    <n v="8677.1520000000019"/>
    <n v="5666.666666666667"/>
    <n v="200"/>
    <n v="250"/>
    <n v="0"/>
    <n v="2560.4853333333349"/>
  </r>
  <r>
    <x v="0"/>
    <s v="Lynea Cawdron"/>
    <s v="Analyst"/>
    <x v="29"/>
    <x v="29"/>
    <x v="1"/>
    <x v="27"/>
    <x v="5"/>
    <x v="1"/>
    <x v="1"/>
    <n v="108"/>
    <s v="OffshoreAnalyst"/>
    <n v="24"/>
    <n v="384.61538461538464"/>
    <n v="0.8"/>
    <n v="1.2"/>
    <n v="0"/>
    <x v="0"/>
    <n v="2488.3199999999997"/>
    <n v="384.61538461538464"/>
    <n v="0"/>
    <n v="100"/>
    <n v="0"/>
    <n v="2003.704615384615"/>
  </r>
  <r>
    <x v="0"/>
    <s v="Trixy Mooreed"/>
    <s v="Senior Manager"/>
    <x v="128"/>
    <x v="128"/>
    <x v="0"/>
    <x v="25"/>
    <x v="1"/>
    <x v="0"/>
    <x v="1"/>
    <n v="0"/>
    <s v="OffshoreSenior Manager"/>
    <n v="48"/>
    <n v="1538.4615384615386"/>
    <n v="1.2"/>
    <n v="1"/>
    <n v="0"/>
    <x v="0"/>
    <n v="9216"/>
    <n v="0"/>
    <n v="200"/>
    <n v="10"/>
    <n v="0"/>
    <n v="9006"/>
  </r>
  <r>
    <x v="0"/>
    <s v="Richmound Plumridge"/>
    <s v="Senior Associate"/>
    <x v="18"/>
    <x v="18"/>
    <x v="1"/>
    <x v="18"/>
    <x v="3"/>
    <x v="2"/>
    <x v="0"/>
    <n v="165"/>
    <s v="OnsiteSenior Associate"/>
    <n v="60"/>
    <n v="6250"/>
    <n v="1.1000000000000001"/>
    <n v="1.01"/>
    <n v="0"/>
    <x v="0"/>
    <n v="10998.9"/>
    <n v="6250"/>
    <n v="0"/>
    <n v="50"/>
    <n v="0"/>
    <n v="4698.8999999999996"/>
  </r>
  <r>
    <x v="0"/>
    <s v="Tanya Peche"/>
    <s v="Contractor"/>
    <x v="197"/>
    <x v="197"/>
    <x v="1"/>
    <x v="57"/>
    <x v="5"/>
    <x v="3"/>
    <x v="1"/>
    <n v="94"/>
    <s v="OffshoreContractor"/>
    <n v="40"/>
    <n v="54"/>
    <n v="1"/>
    <n v="0.93"/>
    <n v="0"/>
    <x v="0"/>
    <n v="3496.8"/>
    <n v="0"/>
    <n v="0"/>
    <n v="50"/>
    <n v="5076"/>
    <n v="-1629.1999999999998"/>
  </r>
  <r>
    <x v="0"/>
    <s v="Glendon Mineghelli"/>
    <s v="Contractor"/>
    <x v="159"/>
    <x v="159"/>
    <x v="0"/>
    <x v="56"/>
    <x v="4"/>
    <x v="2"/>
    <x v="1"/>
    <n v="161"/>
    <s v="OffshoreContractor"/>
    <n v="48"/>
    <n v="49"/>
    <n v="1.1000000000000001"/>
    <n v="0.82"/>
    <n v="0"/>
    <x v="0"/>
    <n v="6927.36"/>
    <n v="0"/>
    <n v="200"/>
    <n v="10"/>
    <n v="7889"/>
    <n v="-1171.6400000000003"/>
  </r>
  <r>
    <x v="0"/>
    <s v="Vanya Dallicoat"/>
    <s v="Senior Associate"/>
    <x v="198"/>
    <x v="198"/>
    <x v="1"/>
    <x v="88"/>
    <x v="5"/>
    <x v="1"/>
    <x v="1"/>
    <n v="106"/>
    <s v="OffshoreSenior Associate"/>
    <n v="35"/>
    <n v="923.07692307692309"/>
    <n v="0.8"/>
    <n v="1.17"/>
    <n v="0"/>
    <x v="0"/>
    <n v="3472.56"/>
    <n v="923.07692307692309"/>
    <n v="500"/>
    <n v="0"/>
    <n v="0"/>
    <n v="2049.4830769230766"/>
  </r>
  <r>
    <x v="0"/>
    <s v="Shanta Witcomb"/>
    <s v="Senior Associate"/>
    <x v="91"/>
    <x v="91"/>
    <x v="1"/>
    <x v="45"/>
    <x v="3"/>
    <x v="3"/>
    <x v="0"/>
    <n v="163"/>
    <s v="OnsiteSenior Associate"/>
    <n v="60"/>
    <n v="6250"/>
    <n v="1"/>
    <n v="1.1200000000000001"/>
    <n v="0"/>
    <x v="0"/>
    <n v="10953.6"/>
    <n v="6250"/>
    <n v="0"/>
    <n v="250"/>
    <n v="0"/>
    <n v="4453.6000000000004"/>
  </r>
  <r>
    <x v="0"/>
    <s v="Lucius Tibbs"/>
    <s v="Associate"/>
    <x v="29"/>
    <x v="29"/>
    <x v="1"/>
    <x v="27"/>
    <x v="5"/>
    <x v="1"/>
    <x v="1"/>
    <n v="165"/>
    <s v="OffshoreAssociate"/>
    <n v="30"/>
    <n v="615.38461538461536"/>
    <n v="0.8"/>
    <n v="1.2"/>
    <n v="0"/>
    <x v="0"/>
    <n v="4752"/>
    <n v="615.38461538461536"/>
    <n v="200"/>
    <n v="50"/>
    <n v="0"/>
    <n v="3886.6153846153848"/>
  </r>
  <r>
    <x v="0"/>
    <s v="Clemence Greves"/>
    <s v="Associate"/>
    <x v="143"/>
    <x v="143"/>
    <x v="1"/>
    <x v="36"/>
    <x v="1"/>
    <x v="3"/>
    <x v="1"/>
    <n v="0"/>
    <s v="OffshoreAssociate"/>
    <n v="30"/>
    <n v="615.38461538461536"/>
    <n v="1"/>
    <n v="0.88"/>
    <n v="0"/>
    <x v="0"/>
    <n v="0"/>
    <n v="0"/>
    <n v="750"/>
    <n v="250"/>
    <n v="0"/>
    <n v="-1000"/>
  </r>
  <r>
    <x v="0"/>
    <s v="Jaquith Klehn"/>
    <s v="Associate"/>
    <x v="145"/>
    <x v="145"/>
    <x v="1"/>
    <x v="68"/>
    <x v="3"/>
    <x v="3"/>
    <x v="1"/>
    <n v="168"/>
    <s v="OffshoreAssociate"/>
    <n v="30"/>
    <n v="615.38461538461536"/>
    <n v="1"/>
    <n v="1.1200000000000001"/>
    <n v="0"/>
    <x v="0"/>
    <n v="5644.8"/>
    <n v="615.38461538461536"/>
    <n v="0"/>
    <n v="250"/>
    <n v="0"/>
    <n v="4779.4153846153849"/>
  </r>
  <r>
    <x v="0"/>
    <s v="Emerson Sket"/>
    <s v="Senior Associate"/>
    <x v="233"/>
    <x v="233"/>
    <x v="1"/>
    <x v="61"/>
    <x v="2"/>
    <x v="3"/>
    <x v="1"/>
    <n v="0"/>
    <s v="OffshoreSenior Associate"/>
    <n v="35"/>
    <n v="923.07692307692309"/>
    <n v="1"/>
    <n v="1.1599999999999999"/>
    <n v="0"/>
    <x v="0"/>
    <n v="0"/>
    <n v="0"/>
    <n v="0"/>
    <n v="50"/>
    <n v="0"/>
    <n v="-50"/>
  </r>
  <r>
    <x v="0"/>
    <s v="Filmer Ridgewell"/>
    <s v="Analyst"/>
    <x v="110"/>
    <x v="110"/>
    <x v="1"/>
    <x v="68"/>
    <x v="3"/>
    <x v="1"/>
    <x v="0"/>
    <n v="164"/>
    <s v="OnsiteAnalyst"/>
    <n v="48"/>
    <n v="5416.666666666667"/>
    <n v="0.8"/>
    <n v="1.1200000000000001"/>
    <n v="0"/>
    <x v="0"/>
    <n v="7053.3120000000008"/>
    <n v="5416.666666666667"/>
    <n v="500"/>
    <n v="10"/>
    <n v="0"/>
    <n v="1126.6453333333338"/>
  </r>
  <r>
    <x v="0"/>
    <s v="Hiram Shanahan"/>
    <s v="Senior Manager"/>
    <x v="230"/>
    <x v="230"/>
    <x v="1"/>
    <x v="60"/>
    <x v="0"/>
    <x v="2"/>
    <x v="0"/>
    <n v="0"/>
    <s v="OnsiteSenior Manager"/>
    <n v="72"/>
    <n v="8333.3333333333339"/>
    <n v="1.1000000000000001"/>
    <n v="1.08"/>
    <n v="0"/>
    <x v="0"/>
    <n v="0"/>
    <n v="0"/>
    <n v="750"/>
    <n v="0"/>
    <n v="0"/>
    <n v="-750"/>
  </r>
  <r>
    <x v="0"/>
    <s v="Josias Mustchin"/>
    <s v="Contractor"/>
    <x v="84"/>
    <x v="84"/>
    <x v="0"/>
    <x v="62"/>
    <x v="4"/>
    <x v="2"/>
    <x v="1"/>
    <n v="164"/>
    <s v="OffshoreContractor"/>
    <n v="48"/>
    <n v="46"/>
    <n v="1.1000000000000001"/>
    <n v="1.17"/>
    <n v="1"/>
    <x v="0"/>
    <n v="0"/>
    <n v="0"/>
    <n v="200"/>
    <n v="10"/>
    <n v="7544"/>
    <n v="-7754"/>
  </r>
  <r>
    <x v="0"/>
    <s v="Moshe Knightly"/>
    <s v="Director"/>
    <x v="231"/>
    <x v="231"/>
    <x v="1"/>
    <x v="79"/>
    <x v="0"/>
    <x v="3"/>
    <x v="1"/>
    <n v="161"/>
    <s v="OffshoreDirector"/>
    <n v="55"/>
    <n v="2307.6923076923076"/>
    <n v="1"/>
    <n v="0.95"/>
    <n v="0"/>
    <x v="0"/>
    <n v="8412.25"/>
    <n v="2307.6923076923076"/>
    <n v="750"/>
    <n v="100"/>
    <n v="0"/>
    <n v="5254.5576923076924"/>
  </r>
  <r>
    <x v="0"/>
    <s v="Luisa Delos"/>
    <s v="Analyst"/>
    <x v="157"/>
    <x v="157"/>
    <x v="0"/>
    <x v="81"/>
    <x v="2"/>
    <x v="2"/>
    <x v="0"/>
    <n v="164"/>
    <s v="OnsiteAnalyst"/>
    <n v="48"/>
    <n v="5416.666666666667"/>
    <n v="1.1000000000000001"/>
    <n v="1"/>
    <n v="0"/>
    <x v="0"/>
    <n v="8448"/>
    <n v="5416.666666666667"/>
    <n v="0"/>
    <n v="500"/>
    <n v="0"/>
    <n v="2531.333333333333"/>
  </r>
  <r>
    <x v="0"/>
    <s v="Rupert Ramsdale"/>
    <s v="Senior Manager"/>
    <x v="171"/>
    <x v="171"/>
    <x v="0"/>
    <x v="64"/>
    <x v="3"/>
    <x v="0"/>
    <x v="1"/>
    <n v="89"/>
    <s v="OffshoreSenior Manager"/>
    <n v="48"/>
    <n v="1538.4615384615386"/>
    <n v="1.2"/>
    <n v="0.97"/>
    <n v="0"/>
    <x v="0"/>
    <n v="8939.52"/>
    <n v="1538.4615384615386"/>
    <n v="500"/>
    <n v="100"/>
    <n v="0"/>
    <n v="6801.0584615384614"/>
  </r>
  <r>
    <x v="0"/>
    <s v="Lou Seaking"/>
    <s v="Manager"/>
    <x v="96"/>
    <x v="96"/>
    <x v="0"/>
    <x v="5"/>
    <x v="3"/>
    <x v="0"/>
    <x v="1"/>
    <n v="162"/>
    <s v="OffshoreManager"/>
    <n v="40"/>
    <n v="1230.7692307692307"/>
    <n v="1.2"/>
    <n v="0.9"/>
    <n v="0"/>
    <x v="0"/>
    <n v="6912"/>
    <n v="1230.7692307692307"/>
    <n v="500"/>
    <n v="100"/>
    <n v="0"/>
    <n v="5081.2307692307695"/>
  </r>
  <r>
    <x v="0"/>
    <s v="Dickie Davidsohn"/>
    <s v="Associate"/>
    <x v="119"/>
    <x v="119"/>
    <x v="0"/>
    <x v="77"/>
    <x v="2"/>
    <x v="0"/>
    <x v="1"/>
    <n v="164"/>
    <s v="OffshoreAssociate"/>
    <n v="30"/>
    <n v="615.38461538461536"/>
    <n v="1.2"/>
    <n v="1.1499999999999999"/>
    <n v="0"/>
    <x v="0"/>
    <n v="6623.9999999999991"/>
    <n v="615.38461538461536"/>
    <n v="0"/>
    <n v="0"/>
    <n v="0"/>
    <n v="6008.6153846153838"/>
  </r>
  <r>
    <x v="0"/>
    <s v="Inness Sailer"/>
    <s v="Manager"/>
    <x v="292"/>
    <x v="292"/>
    <x v="1"/>
    <x v="66"/>
    <x v="5"/>
    <x v="2"/>
    <x v="1"/>
    <n v="0"/>
    <s v="OffshoreManager"/>
    <n v="40"/>
    <n v="1230.7692307692307"/>
    <n v="1.1000000000000001"/>
    <n v="0.97"/>
    <n v="0"/>
    <x v="0"/>
    <n v="0"/>
    <n v="0"/>
    <n v="1000"/>
    <n v="100"/>
    <n v="0"/>
    <n v="-1100"/>
  </r>
  <r>
    <x v="0"/>
    <s v="Jillie Jeans"/>
    <s v="Senior Associate"/>
    <x v="120"/>
    <x v="120"/>
    <x v="0"/>
    <x v="61"/>
    <x v="2"/>
    <x v="1"/>
    <x v="0"/>
    <n v="128"/>
    <s v="OnsiteSenior Associate"/>
    <n v="60"/>
    <n v="6250"/>
    <n v="0.8"/>
    <n v="1.1599999999999999"/>
    <n v="0"/>
    <x v="0"/>
    <n v="8908.7999999999993"/>
    <n v="6250"/>
    <n v="500"/>
    <n v="250"/>
    <n v="0"/>
    <n v="1908.7999999999993"/>
  </r>
  <r>
    <x v="0"/>
    <s v="Madeleine Daile"/>
    <s v="Associate"/>
    <x v="265"/>
    <x v="265"/>
    <x v="1"/>
    <x v="0"/>
    <x v="0"/>
    <x v="2"/>
    <x v="0"/>
    <n v="0"/>
    <s v="OnsiteAssociate"/>
    <n v="54"/>
    <n v="5666.666666666667"/>
    <n v="1.1000000000000001"/>
    <n v="1"/>
    <n v="0"/>
    <x v="0"/>
    <n v="0"/>
    <n v="0"/>
    <n v="200"/>
    <n v="100"/>
    <n v="0"/>
    <n v="-300"/>
  </r>
  <r>
    <x v="0"/>
    <s v="Rubia Duquesnay"/>
    <s v="Associate"/>
    <x v="153"/>
    <x v="153"/>
    <x v="1"/>
    <x v="32"/>
    <x v="2"/>
    <x v="1"/>
    <x v="1"/>
    <n v="115"/>
    <s v="OffshoreAssociate"/>
    <n v="30"/>
    <n v="615.38461538461536"/>
    <n v="0.8"/>
    <n v="1.0900000000000001"/>
    <n v="0"/>
    <x v="0"/>
    <n v="3008.4"/>
    <n v="615.38461538461536"/>
    <n v="0"/>
    <n v="50"/>
    <n v="0"/>
    <n v="2343.0153846153848"/>
  </r>
  <r>
    <x v="0"/>
    <s v="Kellina Passe"/>
    <s v="Associate"/>
    <x v="133"/>
    <x v="133"/>
    <x v="1"/>
    <x v="78"/>
    <x v="3"/>
    <x v="3"/>
    <x v="1"/>
    <n v="160"/>
    <s v="OffshoreAssociate"/>
    <n v="30"/>
    <n v="615.38461538461536"/>
    <n v="1"/>
    <n v="1.07"/>
    <n v="0"/>
    <x v="0"/>
    <n v="5136"/>
    <n v="615.38461538461536"/>
    <n v="0"/>
    <n v="500"/>
    <n v="0"/>
    <n v="4020.6153846153848"/>
  </r>
  <r>
    <x v="0"/>
    <s v="Francisco Chasen"/>
    <s v="Contractor"/>
    <x v="164"/>
    <x v="164"/>
    <x v="1"/>
    <x v="62"/>
    <x v="4"/>
    <x v="1"/>
    <x v="0"/>
    <n v="166"/>
    <s v="OnsiteContractor"/>
    <n v="65"/>
    <n v="74"/>
    <n v="0.8"/>
    <n v="1.17"/>
    <n v="0"/>
    <x v="0"/>
    <n v="10099.439999999999"/>
    <n v="0"/>
    <n v="1000"/>
    <n v="0"/>
    <n v="12284"/>
    <n v="-3184.5600000000013"/>
  </r>
  <r>
    <x v="0"/>
    <s v="Rickie Lilburne"/>
    <s v="Analyst"/>
    <x v="185"/>
    <x v="185"/>
    <x v="1"/>
    <x v="86"/>
    <x v="3"/>
    <x v="1"/>
    <x v="1"/>
    <n v="0"/>
    <s v="OffshoreAnalyst"/>
    <n v="24"/>
    <n v="384.61538461538464"/>
    <n v="0.8"/>
    <n v="1.06"/>
    <n v="0"/>
    <x v="0"/>
    <n v="0"/>
    <n v="0"/>
    <n v="750"/>
    <n v="0"/>
    <n v="0"/>
    <n v="-750"/>
  </r>
  <r>
    <x v="0"/>
    <s v="Terrence Tovey"/>
    <s v="Senior Associate"/>
    <x v="127"/>
    <x v="127"/>
    <x v="1"/>
    <x v="37"/>
    <x v="1"/>
    <x v="3"/>
    <x v="1"/>
    <n v="164"/>
    <s v="OffshoreSenior Associate"/>
    <n v="35"/>
    <n v="923.07692307692309"/>
    <n v="1"/>
    <n v="0.87"/>
    <n v="0"/>
    <x v="0"/>
    <n v="4993.8"/>
    <n v="923.07692307692309"/>
    <n v="0"/>
    <n v="10"/>
    <n v="0"/>
    <n v="4060.7230769230773"/>
  </r>
  <r>
    <x v="0"/>
    <s v="Wiatt Crame"/>
    <s v="Contractor"/>
    <x v="124"/>
    <x v="124"/>
    <x v="1"/>
    <x v="36"/>
    <x v="1"/>
    <x v="0"/>
    <x v="0"/>
    <n v="0"/>
    <s v="OnsiteContractor"/>
    <n v="72"/>
    <n v="77"/>
    <n v="1.2"/>
    <n v="0.88"/>
    <n v="0"/>
    <x v="0"/>
    <n v="0"/>
    <n v="0"/>
    <n v="0"/>
    <n v="100"/>
    <n v="0"/>
    <n v="-100"/>
  </r>
  <r>
    <x v="0"/>
    <s v="Claudina Gogarty"/>
    <s v="Senior Associate"/>
    <x v="178"/>
    <x v="178"/>
    <x v="1"/>
    <x v="18"/>
    <x v="3"/>
    <x v="1"/>
    <x v="1"/>
    <n v="164"/>
    <s v="OffshoreSenior Associate"/>
    <n v="35"/>
    <n v="923.07692307692309"/>
    <n v="0.8"/>
    <n v="1.01"/>
    <n v="0"/>
    <x v="0"/>
    <n v="4637.92"/>
    <n v="923.07692307692309"/>
    <n v="1000"/>
    <n v="100"/>
    <n v="0"/>
    <n v="2614.8430769230772"/>
  </r>
  <r>
    <x v="0"/>
    <s v="Elena Broadbere"/>
    <s v="Contractor"/>
    <x v="141"/>
    <x v="141"/>
    <x v="0"/>
    <x v="21"/>
    <x v="2"/>
    <x v="1"/>
    <x v="1"/>
    <n v="129"/>
    <s v="OffshoreContractor"/>
    <n v="48"/>
    <n v="55"/>
    <n v="0.8"/>
    <n v="1.17"/>
    <n v="1"/>
    <x v="0"/>
    <n v="0"/>
    <n v="0"/>
    <n v="500"/>
    <n v="0"/>
    <n v="7095"/>
    <n v="-7595"/>
  </r>
  <r>
    <x v="0"/>
    <s v="Karen Sirmond"/>
    <s v="Senior Associate"/>
    <x v="273"/>
    <x v="273"/>
    <x v="1"/>
    <x v="87"/>
    <x v="0"/>
    <x v="0"/>
    <x v="1"/>
    <n v="0"/>
    <s v="OffshoreSenior Associate"/>
    <n v="35"/>
    <n v="923.07692307692309"/>
    <n v="1.2"/>
    <n v="0.86"/>
    <n v="0"/>
    <x v="0"/>
    <n v="0"/>
    <n v="0"/>
    <n v="500"/>
    <n v="0"/>
    <n v="0"/>
    <n v="-500"/>
  </r>
  <r>
    <x v="0"/>
    <s v="Brennan Coneley"/>
    <s v="Analyst"/>
    <x v="195"/>
    <x v="195"/>
    <x v="1"/>
    <x v="11"/>
    <x v="2"/>
    <x v="0"/>
    <x v="1"/>
    <n v="0"/>
    <s v="OffshoreAnalyst"/>
    <n v="24"/>
    <n v="384.61538461538464"/>
    <n v="1.2"/>
    <n v="0.95"/>
    <n v="0"/>
    <x v="0"/>
    <n v="0"/>
    <n v="0"/>
    <n v="0"/>
    <n v="100"/>
    <n v="0"/>
    <n v="-100"/>
  </r>
  <r>
    <x v="0"/>
    <s v="Angy Budgen"/>
    <s v="Contractor"/>
    <x v="94"/>
    <x v="94"/>
    <x v="1"/>
    <x v="28"/>
    <x v="1"/>
    <x v="0"/>
    <x v="1"/>
    <n v="160"/>
    <s v="OffshoreContractor"/>
    <n v="40"/>
    <n v="50"/>
    <n v="1.2"/>
    <n v="1.1200000000000001"/>
    <n v="0"/>
    <x v="0"/>
    <n v="8601.6"/>
    <n v="0"/>
    <n v="500"/>
    <n v="500"/>
    <n v="8000"/>
    <n v="-398.39999999999964"/>
  </r>
  <r>
    <x v="0"/>
    <s v="Marty Miles"/>
    <s v="Analyst"/>
    <x v="97"/>
    <x v="97"/>
    <x v="0"/>
    <x v="70"/>
    <x v="4"/>
    <x v="1"/>
    <x v="1"/>
    <n v="164"/>
    <s v="OffshoreAnalyst"/>
    <n v="24"/>
    <n v="384.61538461538464"/>
    <n v="0.8"/>
    <n v="0.82"/>
    <n v="0"/>
    <x v="0"/>
    <n v="2519.04"/>
    <n v="384.61538461538464"/>
    <n v="1000"/>
    <n v="10"/>
    <n v="0"/>
    <n v="1124.4246153846152"/>
  </r>
  <r>
    <x v="0"/>
    <s v="Nathanial Torfin"/>
    <s v="Associate"/>
    <x v="249"/>
    <x v="249"/>
    <x v="1"/>
    <x v="4"/>
    <x v="2"/>
    <x v="2"/>
    <x v="1"/>
    <n v="160"/>
    <s v="OffshoreAssociate"/>
    <n v="30"/>
    <n v="615.38461538461536"/>
    <n v="1.1000000000000001"/>
    <n v="1.05"/>
    <n v="0"/>
    <x v="0"/>
    <n v="5544"/>
    <n v="615.38461538461536"/>
    <n v="0"/>
    <n v="10"/>
    <n v="0"/>
    <n v="4918.6153846153848"/>
  </r>
  <r>
    <x v="0"/>
    <s v="Kellen Godwin"/>
    <s v="Analyst"/>
    <x v="268"/>
    <x v="268"/>
    <x v="0"/>
    <x v="39"/>
    <x v="1"/>
    <x v="2"/>
    <x v="1"/>
    <n v="137"/>
    <s v="OffshoreAnalyst"/>
    <n v="24"/>
    <n v="384.61538461538464"/>
    <n v="1.1000000000000001"/>
    <n v="0.99"/>
    <n v="0"/>
    <x v="0"/>
    <n v="4181.76"/>
    <n v="384.61538461538464"/>
    <n v="500"/>
    <n v="50"/>
    <n v="0"/>
    <n v="3247.1446153846155"/>
  </r>
  <r>
    <x v="0"/>
    <s v="Karmen Clawson"/>
    <s v="Contractor"/>
    <x v="276"/>
    <x v="276"/>
    <x v="1"/>
    <x v="35"/>
    <x v="5"/>
    <x v="3"/>
    <x v="0"/>
    <n v="160"/>
    <s v="OnsiteContractor"/>
    <n v="65"/>
    <n v="80"/>
    <n v="1"/>
    <n v="0.95"/>
    <n v="0"/>
    <x v="0"/>
    <n v="9880"/>
    <n v="0"/>
    <n v="500"/>
    <n v="100"/>
    <n v="12800"/>
    <n v="-3520"/>
  </r>
  <r>
    <x v="0"/>
    <s v="Maury Ebbitt"/>
    <s v="Senior Associate"/>
    <x v="42"/>
    <x v="42"/>
    <x v="0"/>
    <x v="34"/>
    <x v="0"/>
    <x v="3"/>
    <x v="1"/>
    <n v="164"/>
    <s v="OffshoreSenior Associate"/>
    <n v="35"/>
    <n v="923.07692307692309"/>
    <n v="1"/>
    <n v="0.9"/>
    <n v="0"/>
    <x v="0"/>
    <n v="5040"/>
    <n v="923.07692307692309"/>
    <n v="500"/>
    <n v="0"/>
    <n v="0"/>
    <n v="3616.9230769230771"/>
  </r>
  <r>
    <x v="0"/>
    <s v="Tanney Prisley"/>
    <s v="Contractor"/>
    <x v="214"/>
    <x v="214"/>
    <x v="1"/>
    <x v="0"/>
    <x v="0"/>
    <x v="3"/>
    <x v="1"/>
    <n v="167"/>
    <s v="OffshoreContractor"/>
    <n v="48"/>
    <n v="42"/>
    <n v="1"/>
    <n v="1"/>
    <n v="0"/>
    <x v="0"/>
    <n v="8016"/>
    <n v="0"/>
    <n v="200"/>
    <n v="10"/>
    <n v="7014"/>
    <n v="792"/>
  </r>
  <r>
    <x v="0"/>
    <s v="Malachi Lovel"/>
    <s v="Analyst"/>
    <x v="59"/>
    <x v="59"/>
    <x v="1"/>
    <x v="44"/>
    <x v="4"/>
    <x v="1"/>
    <x v="1"/>
    <n v="0"/>
    <s v="OffshoreAnalyst"/>
    <n v="24"/>
    <n v="384.61538461538464"/>
    <n v="0.8"/>
    <n v="0.88"/>
    <n v="0"/>
    <x v="0"/>
    <n v="0"/>
    <n v="0"/>
    <n v="0"/>
    <n v="50"/>
    <n v="0"/>
    <n v="-50"/>
  </r>
  <r>
    <x v="0"/>
    <s v="Nicolis Belleny"/>
    <s v="Analyst"/>
    <x v="137"/>
    <x v="137"/>
    <x v="1"/>
    <x v="40"/>
    <x v="5"/>
    <x v="3"/>
    <x v="1"/>
    <n v="0"/>
    <s v="OffshoreAnalyst"/>
    <n v="24"/>
    <n v="384.61538461538464"/>
    <n v="1"/>
    <n v="1.17"/>
    <n v="0"/>
    <x v="0"/>
    <n v="0"/>
    <n v="0"/>
    <n v="200"/>
    <n v="0"/>
    <n v="0"/>
    <n v="-200"/>
  </r>
  <r>
    <x v="0"/>
    <s v="Jeniece La Grange"/>
    <s v="Contractor"/>
    <x v="159"/>
    <x v="159"/>
    <x v="0"/>
    <x v="56"/>
    <x v="4"/>
    <x v="2"/>
    <x v="0"/>
    <n v="161"/>
    <s v="OnsiteContractor"/>
    <n v="72"/>
    <n v="71"/>
    <n v="1.1000000000000001"/>
    <n v="0.82"/>
    <n v="0"/>
    <x v="0"/>
    <n v="10391.040000000001"/>
    <n v="0"/>
    <n v="0"/>
    <n v="100"/>
    <n v="11431"/>
    <n v="-1139.9599999999991"/>
  </r>
  <r>
    <x v="0"/>
    <s v="Herc Wroth"/>
    <s v="Associate"/>
    <x v="82"/>
    <x v="82"/>
    <x v="1"/>
    <x v="6"/>
    <x v="4"/>
    <x v="4"/>
    <x v="1"/>
    <n v="162"/>
    <s v="OffshoreAssociate"/>
    <n v="30"/>
    <n v="615.38461538461536"/>
    <n v="0.9"/>
    <n v="1.04"/>
    <n v="0"/>
    <x v="0"/>
    <n v="4548.96"/>
    <n v="615.38461538461536"/>
    <n v="500"/>
    <n v="100"/>
    <n v="0"/>
    <n v="3333.5753846153848"/>
  </r>
  <r>
    <x v="0"/>
    <s v="Celinda Bruinemann"/>
    <s v="Analyst"/>
    <x v="209"/>
    <x v="209"/>
    <x v="0"/>
    <x v="87"/>
    <x v="0"/>
    <x v="3"/>
    <x v="1"/>
    <n v="0"/>
    <s v="OffshoreAnalyst"/>
    <n v="24"/>
    <n v="384.61538461538464"/>
    <n v="1"/>
    <n v="0.86"/>
    <n v="0"/>
    <x v="0"/>
    <n v="3302.4"/>
    <n v="0"/>
    <n v="500"/>
    <n v="0"/>
    <n v="0"/>
    <n v="2802.4"/>
  </r>
  <r>
    <x v="0"/>
    <s v="Kristel Spinley"/>
    <s v="Contractor"/>
    <x v="181"/>
    <x v="181"/>
    <x v="1"/>
    <x v="27"/>
    <x v="5"/>
    <x v="4"/>
    <x v="1"/>
    <n v="160"/>
    <s v="OffshoreContractor"/>
    <n v="48"/>
    <n v="52"/>
    <n v="0.9"/>
    <n v="1.2"/>
    <n v="0"/>
    <x v="0"/>
    <n v="8294.4"/>
    <n v="0"/>
    <n v="1000"/>
    <n v="500"/>
    <n v="8320"/>
    <n v="-1525.6000000000004"/>
  </r>
  <r>
    <x v="0"/>
    <s v="Jozef Orrow"/>
    <s v="Senior Manager"/>
    <x v="9"/>
    <x v="9"/>
    <x v="1"/>
    <x v="9"/>
    <x v="3"/>
    <x v="3"/>
    <x v="1"/>
    <n v="168"/>
    <s v="OffshoreSenior Manager"/>
    <n v="48"/>
    <n v="1538.4615384615386"/>
    <n v="1"/>
    <n v="1.1499999999999999"/>
    <n v="0"/>
    <x v="0"/>
    <n v="9273.5999999999985"/>
    <n v="1538.4615384615386"/>
    <n v="0"/>
    <n v="0"/>
    <n v="0"/>
    <n v="7735.1384615384595"/>
  </r>
  <r>
    <x v="0"/>
    <s v="Karlen Winthrop"/>
    <s v="Analyst"/>
    <x v="144"/>
    <x v="144"/>
    <x v="1"/>
    <x v="42"/>
    <x v="5"/>
    <x v="3"/>
    <x v="1"/>
    <n v="163"/>
    <s v="OffshoreAnalyst"/>
    <n v="24"/>
    <n v="384.61538461538464"/>
    <n v="1"/>
    <n v="1.1499999999999999"/>
    <n v="0"/>
    <x v="0"/>
    <n v="4498.7999999999993"/>
    <n v="384.61538461538464"/>
    <n v="0"/>
    <n v="0"/>
    <n v="0"/>
    <n v="4114.1846153846145"/>
  </r>
  <r>
    <x v="0"/>
    <s v="Cesare Mullaly"/>
    <s v="Analyst"/>
    <x v="80"/>
    <x v="80"/>
    <x v="1"/>
    <x v="14"/>
    <x v="5"/>
    <x v="1"/>
    <x v="1"/>
    <n v="164"/>
    <s v="OffshoreAnalyst"/>
    <n v="24"/>
    <n v="384.61538461538464"/>
    <n v="0.8"/>
    <n v="1.03"/>
    <n v="0"/>
    <x v="0"/>
    <n v="3243.2640000000001"/>
    <n v="384.61538461538464"/>
    <n v="500"/>
    <n v="100"/>
    <n v="0"/>
    <n v="2258.6486153846154"/>
  </r>
  <r>
    <x v="0"/>
    <s v="Bianca Jenoure"/>
    <s v="Analyst"/>
    <x v="178"/>
    <x v="178"/>
    <x v="1"/>
    <x v="18"/>
    <x v="3"/>
    <x v="1"/>
    <x v="1"/>
    <n v="0"/>
    <s v="OffshoreAnalyst"/>
    <n v="24"/>
    <n v="384.61538461538464"/>
    <n v="0.8"/>
    <n v="1.01"/>
    <n v="0"/>
    <x v="0"/>
    <n v="0"/>
    <n v="0"/>
    <n v="0"/>
    <n v="10"/>
    <n v="0"/>
    <n v="-10"/>
  </r>
  <r>
    <x v="0"/>
    <s v="Weber Van Dijk"/>
    <s v="Analyst"/>
    <x v="30"/>
    <x v="30"/>
    <x v="1"/>
    <x v="14"/>
    <x v="5"/>
    <x v="3"/>
    <x v="1"/>
    <n v="168"/>
    <s v="OffshoreAnalyst"/>
    <n v="24"/>
    <n v="384.61538461538464"/>
    <n v="1"/>
    <n v="1.03"/>
    <n v="0"/>
    <x v="0"/>
    <n v="4152.96"/>
    <n v="384.61538461538464"/>
    <n v="500"/>
    <n v="50"/>
    <n v="0"/>
    <n v="3218.3446153846153"/>
  </r>
  <r>
    <x v="0"/>
    <s v="Barr Priscott"/>
    <s v="Manager"/>
    <x v="154"/>
    <x v="154"/>
    <x v="0"/>
    <x v="10"/>
    <x v="5"/>
    <x v="3"/>
    <x v="1"/>
    <n v="168"/>
    <s v="OffshoreManager"/>
    <n v="40"/>
    <n v="1230.7692307692307"/>
    <n v="1"/>
    <n v="1.1599999999999999"/>
    <n v="0"/>
    <x v="0"/>
    <n v="7423.9999999999991"/>
    <n v="1230.7692307692307"/>
    <n v="200"/>
    <n v="100"/>
    <n v="0"/>
    <n v="5893.2307692307686"/>
  </r>
  <r>
    <x v="0"/>
    <s v="Demetris McInally"/>
    <s v="Analyst"/>
    <x v="188"/>
    <x v="188"/>
    <x v="1"/>
    <x v="49"/>
    <x v="1"/>
    <x v="2"/>
    <x v="0"/>
    <n v="0"/>
    <s v="OnsiteAnalyst"/>
    <n v="48"/>
    <n v="5416.666666666667"/>
    <n v="1.1000000000000001"/>
    <n v="1.0900000000000001"/>
    <n v="0"/>
    <x v="0"/>
    <n v="0"/>
    <n v="0"/>
    <n v="0"/>
    <n v="50"/>
    <n v="0"/>
    <n v="-50"/>
  </r>
  <r>
    <x v="0"/>
    <s v="Louis Deehan"/>
    <s v="Manager"/>
    <x v="118"/>
    <x v="118"/>
    <x v="1"/>
    <x v="2"/>
    <x v="1"/>
    <x v="0"/>
    <x v="1"/>
    <n v="163"/>
    <s v="OffshoreManager"/>
    <n v="40"/>
    <n v="1230.7692307692307"/>
    <n v="1.2"/>
    <n v="0.9"/>
    <n v="0"/>
    <x v="0"/>
    <n v="7041.6"/>
    <n v="1230.7692307692307"/>
    <n v="200"/>
    <n v="0"/>
    <n v="0"/>
    <n v="5610.8307692307699"/>
  </r>
  <r>
    <x v="0"/>
    <s v="Regina Hansen"/>
    <s v="Senior Manager"/>
    <x v="307"/>
    <x v="307"/>
    <x v="1"/>
    <x v="26"/>
    <x v="2"/>
    <x v="3"/>
    <x v="0"/>
    <n v="162"/>
    <s v="OnsiteSenior Manager"/>
    <n v="72"/>
    <n v="8333.3333333333339"/>
    <n v="1"/>
    <n v="1.1100000000000001"/>
    <n v="0"/>
    <x v="0"/>
    <n v="12947.04"/>
    <n v="8333.3333333333339"/>
    <n v="0"/>
    <n v="50"/>
    <n v="0"/>
    <n v="4563.7066666666669"/>
  </r>
  <r>
    <x v="0"/>
    <s v="Leontine Mitrikhin"/>
    <s v="Analyst"/>
    <x v="180"/>
    <x v="180"/>
    <x v="1"/>
    <x v="23"/>
    <x v="2"/>
    <x v="0"/>
    <x v="1"/>
    <n v="165"/>
    <s v="OffshoreAnalyst"/>
    <n v="24"/>
    <n v="384.61538461538464"/>
    <n v="1.2"/>
    <n v="0.95"/>
    <n v="0"/>
    <x v="0"/>
    <n v="4514.3999999999996"/>
    <n v="384.61538461538464"/>
    <n v="750"/>
    <n v="500"/>
    <n v="0"/>
    <n v="2879.7846153846149"/>
  </r>
  <r>
    <x v="0"/>
    <s v="Hi Allsop"/>
    <s v="Contractor"/>
    <x v="210"/>
    <x v="210"/>
    <x v="0"/>
    <x v="89"/>
    <x v="0"/>
    <x v="1"/>
    <x v="1"/>
    <n v="165"/>
    <s v="OffshoreContractor"/>
    <n v="35"/>
    <n v="40"/>
    <n v="0.8"/>
    <n v="1.04"/>
    <n v="0"/>
    <x v="0"/>
    <n v="4659.2"/>
    <n v="0"/>
    <n v="0"/>
    <n v="250"/>
    <n v="6600"/>
    <n v="-2190.8000000000002"/>
  </r>
  <r>
    <x v="0"/>
    <s v="Padriac Manford"/>
    <s v="Contractor"/>
    <x v="298"/>
    <x v="298"/>
    <x v="1"/>
    <x v="65"/>
    <x v="5"/>
    <x v="2"/>
    <x v="1"/>
    <n v="0"/>
    <s v="OffshoreContractor"/>
    <n v="35"/>
    <n v="46"/>
    <n v="1.1000000000000001"/>
    <n v="1.2"/>
    <n v="0"/>
    <x v="0"/>
    <n v="0"/>
    <n v="0"/>
    <n v="0"/>
    <n v="0"/>
    <n v="0"/>
    <n v="0"/>
  </r>
  <r>
    <x v="0"/>
    <s v="Gal Rhodus"/>
    <s v="Analyst"/>
    <x v="129"/>
    <x v="129"/>
    <x v="1"/>
    <x v="73"/>
    <x v="1"/>
    <x v="1"/>
    <x v="1"/>
    <n v="161"/>
    <s v="OffshoreAnalyst"/>
    <n v="24"/>
    <n v="384.61538461538464"/>
    <n v="0.8"/>
    <n v="0.86"/>
    <n v="0"/>
    <x v="0"/>
    <n v="2658.4320000000002"/>
    <n v="384.61538461538464"/>
    <n v="0"/>
    <n v="10"/>
    <n v="0"/>
    <n v="2263.8166153846155"/>
  </r>
  <r>
    <x v="0"/>
    <s v="Kimberlee Stow"/>
    <s v="Contractor"/>
    <x v="267"/>
    <x v="267"/>
    <x v="0"/>
    <x v="33"/>
    <x v="1"/>
    <x v="2"/>
    <x v="0"/>
    <n v="0"/>
    <s v="OnsiteContractor"/>
    <n v="60"/>
    <n v="78"/>
    <n v="1.1000000000000001"/>
    <n v="0.98"/>
    <n v="0"/>
    <x v="0"/>
    <n v="10348.799999999999"/>
    <n v="0"/>
    <n v="500"/>
    <n v="10"/>
    <n v="0"/>
    <n v="9838.7999999999993"/>
  </r>
  <r>
    <x v="0"/>
    <s v="Sibella Lyffe"/>
    <s v="Contractor"/>
    <x v="267"/>
    <x v="267"/>
    <x v="0"/>
    <x v="33"/>
    <x v="1"/>
    <x v="2"/>
    <x v="1"/>
    <n v="0"/>
    <s v="OffshoreContractor"/>
    <n v="48"/>
    <n v="46"/>
    <n v="1.1000000000000001"/>
    <n v="0.98"/>
    <n v="0"/>
    <x v="0"/>
    <n v="8279.0399999999991"/>
    <n v="0"/>
    <n v="0"/>
    <n v="500"/>
    <n v="0"/>
    <n v="7779.0399999999991"/>
  </r>
  <r>
    <x v="0"/>
    <s v="Astra Veronique"/>
    <s v="Associate"/>
    <x v="149"/>
    <x v="149"/>
    <x v="1"/>
    <x v="45"/>
    <x v="3"/>
    <x v="1"/>
    <x v="1"/>
    <n v="160"/>
    <s v="OffshoreAssociate"/>
    <n v="30"/>
    <n v="615.38461538461536"/>
    <n v="0.8"/>
    <n v="1.1200000000000001"/>
    <n v="0"/>
    <x v="0"/>
    <n v="4300.8"/>
    <n v="615.38461538461536"/>
    <n v="1000"/>
    <n v="250"/>
    <n v="0"/>
    <n v="2435.4153846153849"/>
  </r>
  <r>
    <x v="0"/>
    <s v="Sadie Laurenson"/>
    <s v="Senior Manager"/>
    <x v="148"/>
    <x v="148"/>
    <x v="1"/>
    <x v="80"/>
    <x v="1"/>
    <x v="3"/>
    <x v="1"/>
    <n v="0"/>
    <s v="OffshoreSenior Manager"/>
    <n v="48"/>
    <n v="1538.4615384615386"/>
    <n v="1"/>
    <n v="0.89"/>
    <n v="0"/>
    <x v="0"/>
    <n v="0"/>
    <n v="0"/>
    <n v="750"/>
    <n v="0"/>
    <n v="0"/>
    <n v="-750"/>
  </r>
  <r>
    <x v="0"/>
    <s v="Raimundo Newarte"/>
    <s v="Manager"/>
    <x v="31"/>
    <x v="31"/>
    <x v="1"/>
    <x v="28"/>
    <x v="1"/>
    <x v="2"/>
    <x v="1"/>
    <n v="0"/>
    <s v="OffshoreManager"/>
    <n v="40"/>
    <n v="1230.7692307692307"/>
    <n v="1.1000000000000001"/>
    <n v="1.1200000000000001"/>
    <n v="0"/>
    <x v="0"/>
    <n v="0"/>
    <n v="0"/>
    <n v="200"/>
    <n v="0"/>
    <n v="0"/>
    <n v="-200"/>
  </r>
  <r>
    <x v="0"/>
    <s v="Hanna Pietrasik"/>
    <s v="Manager"/>
    <x v="144"/>
    <x v="144"/>
    <x v="1"/>
    <x v="42"/>
    <x v="5"/>
    <x v="3"/>
    <x v="1"/>
    <n v="163"/>
    <s v="OffshoreManager"/>
    <n v="40"/>
    <n v="1230.7692307692307"/>
    <n v="1"/>
    <n v="1.1499999999999999"/>
    <n v="0"/>
    <x v="0"/>
    <n v="7497.9999999999991"/>
    <n v="1230.7692307692307"/>
    <n v="750"/>
    <n v="250"/>
    <n v="0"/>
    <n v="5267.2307692307686"/>
  </r>
  <r>
    <x v="0"/>
    <s v="Ricca Clinton"/>
    <s v="Manager"/>
    <x v="1"/>
    <x v="1"/>
    <x v="1"/>
    <x v="1"/>
    <x v="1"/>
    <x v="1"/>
    <x v="1"/>
    <n v="165"/>
    <s v="OffshoreManager"/>
    <n v="40"/>
    <n v="1230.7692307692307"/>
    <n v="0.8"/>
    <n v="1.03"/>
    <n v="0"/>
    <x v="0"/>
    <n v="5438.4000000000005"/>
    <n v="1230.7692307692307"/>
    <n v="200"/>
    <n v="10"/>
    <n v="0"/>
    <n v="3997.6307692307701"/>
  </r>
  <r>
    <x v="0"/>
    <s v="Garth Walicki"/>
    <s v="Contractor"/>
    <x v="281"/>
    <x v="281"/>
    <x v="0"/>
    <x v="37"/>
    <x v="1"/>
    <x v="0"/>
    <x v="1"/>
    <n v="165"/>
    <s v="OffshoreContractor"/>
    <n v="35"/>
    <n v="44"/>
    <n v="1.2"/>
    <n v="0.87"/>
    <n v="0"/>
    <x v="0"/>
    <n v="5846.4"/>
    <n v="0"/>
    <n v="0"/>
    <n v="50"/>
    <n v="7260"/>
    <n v="-1463.6000000000004"/>
  </r>
  <r>
    <x v="0"/>
    <s v="Elana Van Der Vlies"/>
    <s v="Contractor"/>
    <x v="15"/>
    <x v="15"/>
    <x v="0"/>
    <x v="15"/>
    <x v="2"/>
    <x v="1"/>
    <x v="0"/>
    <n v="163"/>
    <s v="OnsiteContractor"/>
    <n v="72"/>
    <n v="70"/>
    <n v="0.8"/>
    <n v="1.1000000000000001"/>
    <n v="0"/>
    <x v="0"/>
    <n v="10137.6"/>
    <n v="0"/>
    <n v="0"/>
    <n v="10"/>
    <n v="11410"/>
    <n v="-1282.3999999999996"/>
  </r>
  <r>
    <x v="0"/>
    <s v="Derrek Dobson"/>
    <s v="Senior Manager"/>
    <x v="102"/>
    <x v="102"/>
    <x v="1"/>
    <x v="66"/>
    <x v="5"/>
    <x v="4"/>
    <x v="1"/>
    <n v="164"/>
    <s v="OffshoreSenior Manager"/>
    <n v="48"/>
    <n v="1538.4615384615386"/>
    <n v="0.9"/>
    <n v="0.97"/>
    <n v="0"/>
    <x v="0"/>
    <n v="6872.2560000000003"/>
    <n v="1538.4615384615386"/>
    <n v="0"/>
    <n v="0"/>
    <n v="0"/>
    <n v="5333.7944615384622"/>
  </r>
  <r>
    <x v="0"/>
    <s v="Marc Duchant"/>
    <s v="Contractor"/>
    <x v="231"/>
    <x v="231"/>
    <x v="1"/>
    <x v="79"/>
    <x v="0"/>
    <x v="3"/>
    <x v="0"/>
    <n v="165"/>
    <s v="OnsiteContractor"/>
    <n v="65"/>
    <n v="71"/>
    <n v="1"/>
    <n v="0.95"/>
    <n v="0"/>
    <x v="0"/>
    <n v="10188.75"/>
    <n v="0"/>
    <n v="750"/>
    <n v="100"/>
    <n v="11715"/>
    <n v="-2376.25"/>
  </r>
  <r>
    <x v="0"/>
    <s v="Andy Robken"/>
    <s v="Manager"/>
    <x v="166"/>
    <x v="166"/>
    <x v="0"/>
    <x v="74"/>
    <x v="1"/>
    <x v="3"/>
    <x v="1"/>
    <n v="161"/>
    <s v="OffshoreManager"/>
    <n v="40"/>
    <n v="1230.7692307692307"/>
    <n v="1"/>
    <n v="0.81"/>
    <n v="0"/>
    <x v="0"/>
    <n v="5184"/>
    <n v="1230.7692307692307"/>
    <n v="200"/>
    <n v="10"/>
    <n v="0"/>
    <n v="3743.2307692307695"/>
  </r>
  <r>
    <x v="0"/>
    <s v="Hamish Squibe"/>
    <s v="Contractor"/>
    <x v="3"/>
    <x v="3"/>
    <x v="1"/>
    <x v="3"/>
    <x v="2"/>
    <x v="2"/>
    <x v="1"/>
    <n v="162"/>
    <s v="OffshoreContractor"/>
    <n v="48"/>
    <n v="47"/>
    <n v="1.1000000000000001"/>
    <n v="0.98"/>
    <n v="0"/>
    <x v="0"/>
    <n v="8382.5280000000002"/>
    <n v="0"/>
    <n v="0"/>
    <n v="0"/>
    <n v="7614"/>
    <n v="768.52800000000025"/>
  </r>
  <r>
    <x v="0"/>
    <s v="Johnny Skill"/>
    <s v="Manager"/>
    <x v="105"/>
    <x v="105"/>
    <x v="1"/>
    <x v="49"/>
    <x v="1"/>
    <x v="3"/>
    <x v="1"/>
    <n v="162"/>
    <s v="OffshoreManager"/>
    <n v="40"/>
    <n v="1230.7692307692307"/>
    <n v="1"/>
    <n v="1.0900000000000001"/>
    <n v="0"/>
    <x v="0"/>
    <n v="7063.2000000000007"/>
    <n v="1230.7692307692307"/>
    <n v="200"/>
    <n v="0"/>
    <n v="0"/>
    <n v="5632.4307692307702"/>
  </r>
  <r>
    <x v="0"/>
    <s v="Simonne Rait"/>
    <s v="Contractor"/>
    <x v="152"/>
    <x v="152"/>
    <x v="0"/>
    <x v="60"/>
    <x v="0"/>
    <x v="0"/>
    <x v="1"/>
    <n v="163"/>
    <s v="OffshoreContractor"/>
    <n v="35"/>
    <n v="50"/>
    <n v="1.2"/>
    <n v="1.08"/>
    <n v="1"/>
    <x v="0"/>
    <n v="0"/>
    <n v="0"/>
    <n v="0"/>
    <n v="50"/>
    <n v="8150"/>
    <n v="-8200"/>
  </r>
  <r>
    <x v="0"/>
    <s v="Matilda Anselmi"/>
    <s v="Director"/>
    <x v="209"/>
    <x v="209"/>
    <x v="0"/>
    <x v="87"/>
    <x v="0"/>
    <x v="3"/>
    <x v="0"/>
    <n v="163"/>
    <s v="OnsiteDirector"/>
    <n v="90"/>
    <n v="9166.6666666666661"/>
    <n v="1"/>
    <n v="0.86"/>
    <n v="0"/>
    <x v="0"/>
    <n v="12384"/>
    <n v="9166.6666666666661"/>
    <n v="200"/>
    <n v="50"/>
    <n v="0"/>
    <n v="2967.3333333333339"/>
  </r>
  <r>
    <x v="0"/>
    <s v="Johannes Bartelot"/>
    <s v="Senior Associate"/>
    <x v="270"/>
    <x v="270"/>
    <x v="0"/>
    <x v="77"/>
    <x v="2"/>
    <x v="3"/>
    <x v="1"/>
    <n v="0"/>
    <s v="OffshoreSenior Associate"/>
    <n v="35"/>
    <n v="923.07692307692309"/>
    <n v="1"/>
    <n v="1.1499999999999999"/>
    <n v="0"/>
    <x v="0"/>
    <n v="6439.9999999999991"/>
    <n v="0"/>
    <n v="0"/>
    <n v="100"/>
    <n v="0"/>
    <n v="6339.9999999999991"/>
  </r>
  <r>
    <x v="0"/>
    <s v="Aloise Davydychev"/>
    <s v="Contractor"/>
    <x v="75"/>
    <x v="75"/>
    <x v="1"/>
    <x v="56"/>
    <x v="4"/>
    <x v="3"/>
    <x v="1"/>
    <n v="0"/>
    <s v="OffshoreContractor"/>
    <n v="40"/>
    <n v="48"/>
    <n v="1"/>
    <n v="0.82"/>
    <n v="0"/>
    <x v="0"/>
    <n v="0"/>
    <n v="0"/>
    <n v="1000"/>
    <n v="500"/>
    <n v="0"/>
    <n v="-1500"/>
  </r>
  <r>
    <x v="0"/>
    <s v="Briggs Danovich"/>
    <s v="Contractor"/>
    <x v="163"/>
    <x v="163"/>
    <x v="0"/>
    <x v="83"/>
    <x v="3"/>
    <x v="1"/>
    <x v="1"/>
    <n v="161"/>
    <s v="OffshoreContractor"/>
    <n v="48"/>
    <n v="45"/>
    <n v="0.8"/>
    <n v="0.96"/>
    <n v="0"/>
    <x v="0"/>
    <n v="5898.24"/>
    <n v="0"/>
    <n v="0"/>
    <n v="10"/>
    <n v="7245"/>
    <n v="-1356.7600000000002"/>
  </r>
  <r>
    <x v="0"/>
    <s v="Margalo Charsley"/>
    <s v="Analyst"/>
    <x v="9"/>
    <x v="9"/>
    <x v="1"/>
    <x v="9"/>
    <x v="3"/>
    <x v="3"/>
    <x v="1"/>
    <n v="0"/>
    <s v="OffshoreAnalyst"/>
    <n v="24"/>
    <n v="384.61538461538464"/>
    <n v="1"/>
    <n v="1.1499999999999999"/>
    <n v="0"/>
    <x v="0"/>
    <n v="0"/>
    <n v="0"/>
    <n v="500"/>
    <n v="0"/>
    <n v="0"/>
    <n v="-500"/>
  </r>
  <r>
    <x v="0"/>
    <s v="Yanaton Ramm"/>
    <s v="Contractor"/>
    <x v="72"/>
    <x v="72"/>
    <x v="0"/>
    <x v="53"/>
    <x v="5"/>
    <x v="3"/>
    <x v="1"/>
    <n v="160"/>
    <s v="OffshoreContractor"/>
    <n v="48"/>
    <n v="42"/>
    <n v="1"/>
    <n v="1.1100000000000001"/>
    <n v="0"/>
    <x v="0"/>
    <n v="8524.8000000000011"/>
    <n v="0"/>
    <n v="500"/>
    <n v="50"/>
    <n v="6720"/>
    <n v="1254.8000000000011"/>
  </r>
  <r>
    <x v="0"/>
    <s v="Anatollo Sopp"/>
    <s v="Analyst"/>
    <x v="267"/>
    <x v="267"/>
    <x v="0"/>
    <x v="33"/>
    <x v="1"/>
    <x v="2"/>
    <x v="1"/>
    <n v="161"/>
    <s v="OffshoreAnalyst"/>
    <n v="24"/>
    <n v="384.61538461538464"/>
    <n v="1.1000000000000001"/>
    <n v="0.98"/>
    <n v="0"/>
    <x v="0"/>
    <n v="4139.5199999999995"/>
    <n v="384.61538461538464"/>
    <n v="750"/>
    <n v="0"/>
    <n v="0"/>
    <n v="3004.9046153846148"/>
  </r>
  <r>
    <x v="0"/>
    <s v="Camella Petzolt"/>
    <s v="Analyst"/>
    <x v="152"/>
    <x v="152"/>
    <x v="0"/>
    <x v="60"/>
    <x v="0"/>
    <x v="0"/>
    <x v="1"/>
    <n v="161"/>
    <s v="OffshoreAnalyst"/>
    <n v="24"/>
    <n v="384.61538461538464"/>
    <n v="1.2"/>
    <n v="1.08"/>
    <n v="0"/>
    <x v="0"/>
    <n v="4976.6400000000003"/>
    <n v="384.61538461538464"/>
    <n v="0"/>
    <n v="250"/>
    <n v="0"/>
    <n v="4342.0246153846156"/>
  </r>
  <r>
    <x v="0"/>
    <s v="Melvin Febvre"/>
    <s v="Senior Associate"/>
    <x v="163"/>
    <x v="163"/>
    <x v="0"/>
    <x v="83"/>
    <x v="3"/>
    <x v="1"/>
    <x v="1"/>
    <n v="166"/>
    <s v="OffshoreSenior Associate"/>
    <n v="35"/>
    <n v="923.07692307692309"/>
    <n v="0.8"/>
    <n v="0.96"/>
    <n v="0"/>
    <x v="0"/>
    <n v="4300.8"/>
    <n v="923.07692307692309"/>
    <n v="0"/>
    <n v="50"/>
    <n v="0"/>
    <n v="3327.7230769230773"/>
  </r>
  <r>
    <x v="0"/>
    <s v="Benoite Lutty"/>
    <s v="Contractor"/>
    <x v="198"/>
    <x v="198"/>
    <x v="1"/>
    <x v="88"/>
    <x v="5"/>
    <x v="1"/>
    <x v="1"/>
    <n v="161"/>
    <s v="OffshoreContractor"/>
    <n v="35"/>
    <n v="49"/>
    <n v="0.8"/>
    <n v="1.17"/>
    <n v="0"/>
    <x v="0"/>
    <n v="5274.36"/>
    <n v="0"/>
    <n v="750"/>
    <n v="100"/>
    <n v="7889"/>
    <n v="-3464.6400000000003"/>
  </r>
  <r>
    <x v="0"/>
    <s v="Alwyn Jakubczyk"/>
    <s v="Manager"/>
    <x v="81"/>
    <x v="81"/>
    <x v="1"/>
    <x v="61"/>
    <x v="2"/>
    <x v="2"/>
    <x v="1"/>
    <n v="0"/>
    <s v="OffshoreManager"/>
    <n v="40"/>
    <n v="1230.7692307692307"/>
    <n v="1.1000000000000001"/>
    <n v="1.1599999999999999"/>
    <n v="0"/>
    <x v="0"/>
    <n v="0"/>
    <n v="0"/>
    <n v="500"/>
    <n v="250"/>
    <n v="0"/>
    <n v="-750"/>
  </r>
  <r>
    <x v="0"/>
    <s v="Andrei Taw"/>
    <s v="Contractor"/>
    <x v="64"/>
    <x v="64"/>
    <x v="0"/>
    <x v="48"/>
    <x v="5"/>
    <x v="1"/>
    <x v="1"/>
    <n v="136"/>
    <s v="OffshoreContractor"/>
    <n v="40"/>
    <n v="41"/>
    <n v="0.8"/>
    <n v="0.93"/>
    <n v="0"/>
    <x v="0"/>
    <n v="4761.6000000000004"/>
    <n v="0"/>
    <n v="0"/>
    <n v="50"/>
    <n v="5576"/>
    <n v="-864.39999999999964"/>
  </r>
  <r>
    <x v="0"/>
    <s v="Marlie Carles"/>
    <s v="Analyst"/>
    <x v="81"/>
    <x v="81"/>
    <x v="1"/>
    <x v="61"/>
    <x v="2"/>
    <x v="2"/>
    <x v="1"/>
    <n v="0"/>
    <s v="OffshoreAnalyst"/>
    <n v="24"/>
    <n v="384.61538461538464"/>
    <n v="1.1000000000000001"/>
    <n v="1.1599999999999999"/>
    <n v="0"/>
    <x v="0"/>
    <n v="0"/>
    <n v="0"/>
    <n v="750"/>
    <n v="500"/>
    <n v="0"/>
    <n v="-1250"/>
  </r>
  <r>
    <x v="0"/>
    <s v="Talbert Mc Grath"/>
    <s v="Senior Manager"/>
    <x v="122"/>
    <x v="122"/>
    <x v="1"/>
    <x v="15"/>
    <x v="2"/>
    <x v="0"/>
    <x v="0"/>
    <n v="162"/>
    <s v="OnsiteSenior Manager"/>
    <n v="72"/>
    <n v="8333.3333333333339"/>
    <n v="1.2"/>
    <n v="1.1000000000000001"/>
    <n v="0"/>
    <x v="0"/>
    <n v="15396.48"/>
    <n v="8333.3333333333339"/>
    <n v="1000"/>
    <n v="100"/>
    <n v="0"/>
    <n v="5963.1466666666656"/>
  </r>
  <r>
    <x v="0"/>
    <s v="Louie Hantusch"/>
    <s v="Analyst"/>
    <x v="54"/>
    <x v="54"/>
    <x v="1"/>
    <x v="40"/>
    <x v="5"/>
    <x v="0"/>
    <x v="1"/>
    <n v="103"/>
    <s v="OffshoreAnalyst"/>
    <n v="24"/>
    <n v="384.61538461538464"/>
    <n v="1.2"/>
    <n v="1.17"/>
    <n v="0"/>
    <x v="0"/>
    <n v="3470.6880000000001"/>
    <n v="384.61538461538464"/>
    <n v="200"/>
    <n v="10"/>
    <n v="0"/>
    <n v="2876.0726153846153"/>
  </r>
  <r>
    <x v="0"/>
    <s v="Ken Strathman"/>
    <s v="Director"/>
    <x v="178"/>
    <x v="178"/>
    <x v="1"/>
    <x v="18"/>
    <x v="3"/>
    <x v="1"/>
    <x v="0"/>
    <n v="165"/>
    <s v="OnsiteDirector"/>
    <n v="90"/>
    <n v="9166.6666666666661"/>
    <n v="0.8"/>
    <n v="1.01"/>
    <n v="0"/>
    <x v="0"/>
    <n v="11998.8"/>
    <n v="9166.6666666666661"/>
    <n v="200"/>
    <n v="100"/>
    <n v="0"/>
    <n v="2532.1333333333332"/>
  </r>
  <r>
    <x v="0"/>
    <s v="Jackquelin Opie"/>
    <s v="Analyst"/>
    <x v="146"/>
    <x v="146"/>
    <x v="0"/>
    <x v="72"/>
    <x v="0"/>
    <x v="3"/>
    <x v="1"/>
    <n v="162"/>
    <s v="OffshoreAnalyst"/>
    <n v="24"/>
    <n v="384.61538461538464"/>
    <n v="1"/>
    <n v="0.94"/>
    <n v="0"/>
    <x v="0"/>
    <n v="3609.6"/>
    <n v="384.61538461538464"/>
    <n v="0"/>
    <n v="10"/>
    <n v="0"/>
    <n v="3214.9846153846152"/>
  </r>
  <r>
    <x v="0"/>
    <s v="Brandy Adkins"/>
    <s v="Analyst"/>
    <x v="138"/>
    <x v="138"/>
    <x v="1"/>
    <x v="64"/>
    <x v="3"/>
    <x v="1"/>
    <x v="1"/>
    <n v="0"/>
    <s v="OffshoreAnalyst"/>
    <n v="24"/>
    <n v="384.61538461538464"/>
    <n v="0.8"/>
    <n v="0.97"/>
    <n v="0"/>
    <x v="0"/>
    <n v="0"/>
    <n v="0"/>
    <n v="200"/>
    <n v="250"/>
    <n v="0"/>
    <n v="-450"/>
  </r>
  <r>
    <x v="0"/>
    <s v="Koo Selby"/>
    <s v="Senior Manager"/>
    <x v="301"/>
    <x v="301"/>
    <x v="1"/>
    <x v="87"/>
    <x v="0"/>
    <x v="1"/>
    <x v="0"/>
    <n v="118"/>
    <s v="OnsiteSenior Manager"/>
    <n v="72"/>
    <n v="8333.3333333333339"/>
    <n v="0.8"/>
    <n v="0.86"/>
    <n v="0"/>
    <x v="0"/>
    <n v="5845.2480000000005"/>
    <n v="8333.3333333333339"/>
    <n v="0"/>
    <n v="100"/>
    <n v="0"/>
    <n v="-2588.0853333333334"/>
  </r>
  <r>
    <x v="0"/>
    <s v="Lyndsie Ludovici"/>
    <s v="Analyst"/>
    <x v="171"/>
    <x v="171"/>
    <x v="0"/>
    <x v="64"/>
    <x v="3"/>
    <x v="0"/>
    <x v="1"/>
    <n v="160"/>
    <s v="OffshoreAnalyst"/>
    <n v="24"/>
    <n v="384.61538461538464"/>
    <n v="1.2"/>
    <n v="0.97"/>
    <n v="0"/>
    <x v="0"/>
    <n v="4469.76"/>
    <n v="384.61538461538464"/>
    <n v="500"/>
    <n v="0"/>
    <n v="0"/>
    <n v="3585.1446153846155"/>
  </r>
  <r>
    <x v="0"/>
    <s v="Demott Schwanden"/>
    <s v="Analyst"/>
    <x v="130"/>
    <x v="130"/>
    <x v="0"/>
    <x v="33"/>
    <x v="1"/>
    <x v="0"/>
    <x v="1"/>
    <n v="166"/>
    <s v="OffshoreAnalyst"/>
    <n v="24"/>
    <n v="384.61538461538464"/>
    <n v="1.2"/>
    <n v="0.98"/>
    <n v="0"/>
    <x v="0"/>
    <n v="4515.84"/>
    <n v="384.61538461538464"/>
    <n v="200"/>
    <n v="0"/>
    <n v="0"/>
    <n v="3931.2246153846154"/>
  </r>
  <r>
    <x v="0"/>
    <s v="Lyssa Gissop"/>
    <s v="Senior Associate"/>
    <x v="244"/>
    <x v="244"/>
    <x v="1"/>
    <x v="26"/>
    <x v="2"/>
    <x v="1"/>
    <x v="1"/>
    <n v="168"/>
    <s v="OffshoreSenior Associate"/>
    <n v="35"/>
    <n v="923.07692307692309"/>
    <n v="0.8"/>
    <n v="1.1100000000000001"/>
    <n v="0"/>
    <x v="0"/>
    <n v="5221.4400000000005"/>
    <n v="923.07692307692309"/>
    <n v="0"/>
    <n v="10"/>
    <n v="0"/>
    <n v="4288.3630769230776"/>
  </r>
  <r>
    <x v="0"/>
    <s v="Carlyle Teal"/>
    <s v="Contractor"/>
    <x v="297"/>
    <x v="297"/>
    <x v="1"/>
    <x v="15"/>
    <x v="2"/>
    <x v="2"/>
    <x v="1"/>
    <n v="160"/>
    <s v="OffshoreContractor"/>
    <n v="48"/>
    <n v="51"/>
    <n v="1.1000000000000001"/>
    <n v="1.1000000000000001"/>
    <n v="0"/>
    <x v="0"/>
    <n v="9292.8000000000011"/>
    <n v="0"/>
    <n v="0"/>
    <n v="500"/>
    <n v="8160"/>
    <n v="632.80000000000109"/>
  </r>
  <r>
    <x v="0"/>
    <s v="Demetre Manoelli"/>
    <s v="Contractor"/>
    <x v="87"/>
    <x v="87"/>
    <x v="1"/>
    <x v="65"/>
    <x v="5"/>
    <x v="1"/>
    <x v="1"/>
    <n v="0"/>
    <s v="OffshoreContractor"/>
    <n v="35"/>
    <n v="43"/>
    <n v="0.8"/>
    <n v="1.2"/>
    <n v="0"/>
    <x v="0"/>
    <n v="0"/>
    <n v="0"/>
    <n v="500"/>
    <n v="0"/>
    <n v="0"/>
    <n v="-500"/>
  </r>
  <r>
    <x v="0"/>
    <s v="Tore Sheaf"/>
    <s v="Manager"/>
    <x v="16"/>
    <x v="16"/>
    <x v="1"/>
    <x v="16"/>
    <x v="1"/>
    <x v="3"/>
    <x v="1"/>
    <n v="0"/>
    <s v="OffshoreManager"/>
    <n v="40"/>
    <n v="1230.7692307692307"/>
    <n v="1"/>
    <n v="1.1499999999999999"/>
    <n v="0"/>
    <x v="0"/>
    <n v="0"/>
    <n v="0"/>
    <n v="0"/>
    <n v="10"/>
    <n v="0"/>
    <n v="-10"/>
  </r>
  <r>
    <x v="0"/>
    <s v="Antonin Igoe"/>
    <s v="Analyst"/>
    <x v="97"/>
    <x v="97"/>
    <x v="0"/>
    <x v="70"/>
    <x v="4"/>
    <x v="1"/>
    <x v="1"/>
    <n v="137"/>
    <s v="OffshoreAnalyst"/>
    <n v="24"/>
    <n v="384.61538461538464"/>
    <n v="0.8"/>
    <n v="0.82"/>
    <n v="0"/>
    <x v="0"/>
    <n v="2519.04"/>
    <n v="384.61538461538464"/>
    <n v="500"/>
    <n v="50"/>
    <n v="0"/>
    <n v="1584.4246153846152"/>
  </r>
  <r>
    <x v="0"/>
    <s v="Billy Edelheid"/>
    <s v="Contractor"/>
    <x v="2"/>
    <x v="2"/>
    <x v="1"/>
    <x v="2"/>
    <x v="1"/>
    <x v="1"/>
    <x v="1"/>
    <n v="168"/>
    <s v="OffshoreContractor"/>
    <n v="35"/>
    <n v="51"/>
    <n v="0.8"/>
    <n v="0.9"/>
    <n v="0"/>
    <x v="0"/>
    <n v="4233.6000000000004"/>
    <n v="0"/>
    <n v="0"/>
    <n v="50"/>
    <n v="8568"/>
    <n v="-4384.3999999999996"/>
  </r>
  <r>
    <x v="0"/>
    <s v="Filmer Stobbs"/>
    <s v="Analyst"/>
    <x v="6"/>
    <x v="6"/>
    <x v="1"/>
    <x v="6"/>
    <x v="4"/>
    <x v="2"/>
    <x v="0"/>
    <n v="163"/>
    <s v="OnsiteAnalyst"/>
    <n v="48"/>
    <n v="5416.666666666667"/>
    <n v="1.1000000000000001"/>
    <n v="1.04"/>
    <n v="0"/>
    <x v="0"/>
    <n v="8950.6560000000027"/>
    <n v="5416.666666666667"/>
    <n v="750"/>
    <n v="0"/>
    <n v="0"/>
    <n v="2783.9893333333357"/>
  </r>
  <r>
    <x v="0"/>
    <s v="Ester Parlot"/>
    <s v="Manager"/>
    <x v="113"/>
    <x v="113"/>
    <x v="1"/>
    <x v="76"/>
    <x v="5"/>
    <x v="3"/>
    <x v="1"/>
    <n v="163"/>
    <s v="OffshoreManager"/>
    <n v="40"/>
    <n v="1230.7692307692307"/>
    <n v="1"/>
    <n v="0.96"/>
    <n v="0"/>
    <x v="0"/>
    <n v="6259.2"/>
    <n v="1230.7692307692307"/>
    <n v="500"/>
    <n v="100"/>
    <n v="0"/>
    <n v="4428.4307692307693"/>
  </r>
  <r>
    <x v="0"/>
    <s v="Gavin Cleland"/>
    <s v="Associate"/>
    <x v="35"/>
    <x v="35"/>
    <x v="0"/>
    <x v="31"/>
    <x v="2"/>
    <x v="2"/>
    <x v="0"/>
    <n v="165"/>
    <s v="OnsiteAssociate"/>
    <n v="54"/>
    <n v="5666.666666666667"/>
    <n v="1.1000000000000001"/>
    <n v="1.01"/>
    <n v="0"/>
    <x v="0"/>
    <n v="9599.0400000000009"/>
    <n v="5666.666666666667"/>
    <n v="1000"/>
    <n v="10"/>
    <n v="0"/>
    <n v="2922.3733333333339"/>
  </r>
  <r>
    <x v="0"/>
    <s v="Gustaf Mallall"/>
    <s v="Associate"/>
    <x v="268"/>
    <x v="268"/>
    <x v="0"/>
    <x v="39"/>
    <x v="1"/>
    <x v="2"/>
    <x v="1"/>
    <n v="167"/>
    <s v="OffshoreAssociate"/>
    <n v="30"/>
    <n v="615.38461538461536"/>
    <n v="1.1000000000000001"/>
    <n v="0.99"/>
    <n v="0"/>
    <x v="0"/>
    <n v="5227.2"/>
    <n v="615.38461538461536"/>
    <n v="0"/>
    <n v="0"/>
    <n v="0"/>
    <n v="4611.8153846153846"/>
  </r>
  <r>
    <x v="0"/>
    <s v="Cordell Hasted"/>
    <s v="Analyst"/>
    <x v="39"/>
    <x v="39"/>
    <x v="1"/>
    <x v="25"/>
    <x v="1"/>
    <x v="1"/>
    <x v="0"/>
    <n v="163"/>
    <s v="OnsiteAnalyst"/>
    <n v="48"/>
    <n v="5416.666666666667"/>
    <n v="0.8"/>
    <n v="1"/>
    <n v="0"/>
    <x v="0"/>
    <n v="6259.2000000000007"/>
    <n v="5416.666666666667"/>
    <n v="750"/>
    <n v="50"/>
    <n v="0"/>
    <n v="42.533333333333758"/>
  </r>
  <r>
    <x v="0"/>
    <s v="Dimitry Byne"/>
    <s v="Analyst"/>
    <x v="156"/>
    <x v="156"/>
    <x v="0"/>
    <x v="72"/>
    <x v="0"/>
    <x v="1"/>
    <x v="0"/>
    <n v="163"/>
    <s v="OnsiteAnalyst"/>
    <n v="48"/>
    <n v="5416.666666666667"/>
    <n v="0.8"/>
    <n v="0.94"/>
    <n v="0"/>
    <x v="0"/>
    <n v="5775.36"/>
    <n v="5416.666666666667"/>
    <n v="0"/>
    <n v="100"/>
    <n v="0"/>
    <n v="258.6933333333327"/>
  </r>
  <r>
    <x v="0"/>
    <s v="Nanci Giannazzi"/>
    <s v="Analyst"/>
    <x v="74"/>
    <x v="74"/>
    <x v="1"/>
    <x v="55"/>
    <x v="3"/>
    <x v="1"/>
    <x v="0"/>
    <n v="0"/>
    <s v="OnsiteAnalyst"/>
    <n v="48"/>
    <n v="5416.666666666667"/>
    <n v="0.8"/>
    <n v="1.06"/>
    <n v="0"/>
    <x v="0"/>
    <n v="0"/>
    <n v="0"/>
    <n v="0"/>
    <n v="10"/>
    <n v="0"/>
    <n v="-10"/>
  </r>
  <r>
    <x v="0"/>
    <s v="Bradley Ferrieres"/>
    <s v="Analyst"/>
    <x v="76"/>
    <x v="76"/>
    <x v="1"/>
    <x v="57"/>
    <x v="5"/>
    <x v="2"/>
    <x v="0"/>
    <n v="0"/>
    <s v="OnsiteAnalyst"/>
    <n v="48"/>
    <n v="5416.666666666667"/>
    <n v="1.1000000000000001"/>
    <n v="0.93"/>
    <n v="0"/>
    <x v="0"/>
    <n v="0"/>
    <n v="0"/>
    <n v="200"/>
    <n v="50"/>
    <n v="0"/>
    <n v="-250"/>
  </r>
  <r>
    <x v="0"/>
    <s v="Papagena McGrah"/>
    <s v="Analyst"/>
    <x v="13"/>
    <x v="13"/>
    <x v="1"/>
    <x v="13"/>
    <x v="2"/>
    <x v="2"/>
    <x v="1"/>
    <n v="166"/>
    <s v="OffshoreAnalyst"/>
    <n v="24"/>
    <n v="384.61538461538464"/>
    <n v="1.1000000000000001"/>
    <n v="1.07"/>
    <n v="0"/>
    <x v="0"/>
    <n v="4689.1680000000006"/>
    <n v="384.61538461538464"/>
    <n v="0"/>
    <n v="0"/>
    <n v="0"/>
    <n v="4304.5526153846158"/>
  </r>
  <r>
    <x v="0"/>
    <s v="Rosemary Le Moucheux"/>
    <s v="Contractor"/>
    <x v="200"/>
    <x v="200"/>
    <x v="0"/>
    <x v="7"/>
    <x v="0"/>
    <x v="1"/>
    <x v="1"/>
    <n v="162"/>
    <s v="OffshoreContractor"/>
    <n v="40"/>
    <n v="51"/>
    <n v="0.8"/>
    <n v="1.1399999999999999"/>
    <n v="0"/>
    <x v="0"/>
    <n v="5836.7999999999993"/>
    <n v="0"/>
    <n v="200"/>
    <n v="10"/>
    <n v="8262"/>
    <n v="-2635.2000000000007"/>
  </r>
  <r>
    <x v="0"/>
    <s v="Mario Cabena"/>
    <s v="Associate"/>
    <x v="158"/>
    <x v="158"/>
    <x v="1"/>
    <x v="12"/>
    <x v="1"/>
    <x v="4"/>
    <x v="1"/>
    <n v="0"/>
    <s v="OffshoreAssociate"/>
    <n v="30"/>
    <n v="615.38461538461536"/>
    <n v="0.9"/>
    <n v="0.99"/>
    <n v="0"/>
    <x v="0"/>
    <n v="0"/>
    <n v="0"/>
    <n v="200"/>
    <n v="10"/>
    <n v="0"/>
    <n v="-210"/>
  </r>
  <r>
    <x v="0"/>
    <s v="Darbie Brandom"/>
    <s v="Contractor"/>
    <x v="181"/>
    <x v="181"/>
    <x v="1"/>
    <x v="27"/>
    <x v="5"/>
    <x v="4"/>
    <x v="1"/>
    <n v="160"/>
    <s v="OffshoreContractor"/>
    <n v="35"/>
    <n v="45"/>
    <n v="0.9"/>
    <n v="1.2"/>
    <n v="0"/>
    <x v="0"/>
    <n v="6048"/>
    <n v="0"/>
    <n v="750"/>
    <n v="0"/>
    <n v="7200"/>
    <n v="-1902"/>
  </r>
  <r>
    <x v="0"/>
    <s v="Birch Lohering"/>
    <s v="Associate"/>
    <x v="29"/>
    <x v="29"/>
    <x v="1"/>
    <x v="27"/>
    <x v="5"/>
    <x v="1"/>
    <x v="1"/>
    <n v="81"/>
    <s v="OffshoreAssociate"/>
    <n v="30"/>
    <n v="615.38461538461536"/>
    <n v="0.8"/>
    <n v="1.2"/>
    <n v="0"/>
    <x v="0"/>
    <n v="2332.7999999999997"/>
    <n v="615.38461538461536"/>
    <n v="1000"/>
    <n v="250"/>
    <n v="0"/>
    <n v="467.41538461538448"/>
  </r>
  <r>
    <x v="0"/>
    <s v="Shermie Abrami"/>
    <s v="Contractor"/>
    <x v="253"/>
    <x v="253"/>
    <x v="0"/>
    <x v="39"/>
    <x v="1"/>
    <x v="4"/>
    <x v="1"/>
    <n v="165"/>
    <s v="OffshoreContractor"/>
    <n v="40"/>
    <n v="42"/>
    <n v="0.9"/>
    <n v="0.99"/>
    <n v="0"/>
    <x v="0"/>
    <n v="5702.4"/>
    <n v="0"/>
    <n v="500"/>
    <n v="250"/>
    <n v="6930"/>
    <n v="-1977.6000000000004"/>
  </r>
  <r>
    <x v="0"/>
    <s v="Eilis Caygill"/>
    <s v="Contractor"/>
    <x v="80"/>
    <x v="80"/>
    <x v="1"/>
    <x v="14"/>
    <x v="5"/>
    <x v="1"/>
    <x v="1"/>
    <n v="166"/>
    <s v="OffshoreContractor"/>
    <n v="40"/>
    <n v="50"/>
    <n v="0.8"/>
    <n v="1.03"/>
    <n v="0"/>
    <x v="0"/>
    <n v="5471.3600000000006"/>
    <n v="0"/>
    <n v="0"/>
    <n v="100"/>
    <n v="8300"/>
    <n v="-2928.6399999999994"/>
  </r>
  <r>
    <x v="0"/>
    <s v="Bogey Groundwator"/>
    <s v="Manager"/>
    <x v="237"/>
    <x v="237"/>
    <x v="1"/>
    <x v="78"/>
    <x v="3"/>
    <x v="2"/>
    <x v="0"/>
    <n v="0"/>
    <s v="OnsiteManager"/>
    <n v="65"/>
    <n v="7500"/>
    <n v="1.1000000000000001"/>
    <n v="1.07"/>
    <n v="0"/>
    <x v="0"/>
    <n v="0"/>
    <n v="0"/>
    <n v="500"/>
    <n v="500"/>
    <n v="0"/>
    <n v="-1000"/>
  </r>
  <r>
    <x v="0"/>
    <s v="Joseph Haldene"/>
    <s v="Analyst"/>
    <x v="129"/>
    <x v="129"/>
    <x v="1"/>
    <x v="73"/>
    <x v="1"/>
    <x v="1"/>
    <x v="0"/>
    <n v="82"/>
    <s v="OnsiteAnalyst"/>
    <n v="48"/>
    <n v="5416.666666666667"/>
    <n v="0.8"/>
    <n v="0.86"/>
    <n v="0"/>
    <x v="0"/>
    <n v="2707.9680000000003"/>
    <n v="5416.666666666667"/>
    <n v="0"/>
    <n v="250"/>
    <n v="0"/>
    <n v="-2958.6986666666667"/>
  </r>
  <r>
    <x v="0"/>
    <s v="Stu Van Geffen"/>
    <s v="Senior Manager"/>
    <x v="225"/>
    <x v="225"/>
    <x v="1"/>
    <x v="58"/>
    <x v="3"/>
    <x v="2"/>
    <x v="1"/>
    <n v="168"/>
    <s v="OffshoreSenior Manager"/>
    <n v="48"/>
    <n v="1538.4615384615386"/>
    <n v="1.1000000000000001"/>
    <n v="1"/>
    <n v="0"/>
    <x v="0"/>
    <n v="8870.4000000000015"/>
    <n v="1538.4615384615386"/>
    <n v="750"/>
    <n v="500"/>
    <n v="0"/>
    <n v="6081.9384615384624"/>
  </r>
  <r>
    <x v="0"/>
    <s v="Maurie McVicar"/>
    <s v="Manager"/>
    <x v="237"/>
    <x v="237"/>
    <x v="1"/>
    <x v="78"/>
    <x v="3"/>
    <x v="2"/>
    <x v="1"/>
    <n v="162"/>
    <s v="OffshoreManager"/>
    <n v="40"/>
    <n v="1230.7692307692307"/>
    <n v="1.1000000000000001"/>
    <n v="1.07"/>
    <n v="0"/>
    <x v="0"/>
    <n v="7626.9600000000019"/>
    <n v="1230.7692307692307"/>
    <n v="200"/>
    <n v="10"/>
    <n v="0"/>
    <n v="6186.1907692307714"/>
  </r>
  <r>
    <x v="0"/>
    <s v="Sig Sreenan"/>
    <s v="Contractor"/>
    <x v="213"/>
    <x v="213"/>
    <x v="0"/>
    <x v="54"/>
    <x v="1"/>
    <x v="1"/>
    <x v="0"/>
    <n v="167"/>
    <s v="OnsiteContractor"/>
    <n v="65"/>
    <n v="80"/>
    <n v="0.8"/>
    <n v="0.81"/>
    <n v="0"/>
    <x v="0"/>
    <n v="6739.2000000000007"/>
    <n v="0"/>
    <n v="500"/>
    <n v="50"/>
    <n v="13360"/>
    <n v="-7170.7999999999993"/>
  </r>
  <r>
    <x v="0"/>
    <s v="Towney Garthland"/>
    <s v="Associate"/>
    <x v="99"/>
    <x v="99"/>
    <x v="1"/>
    <x v="13"/>
    <x v="2"/>
    <x v="1"/>
    <x v="1"/>
    <n v="0"/>
    <s v="OffshoreAssociate"/>
    <n v="30"/>
    <n v="615.38461538461536"/>
    <n v="0.8"/>
    <n v="1.07"/>
    <n v="0"/>
    <x v="0"/>
    <n v="0"/>
    <n v="0"/>
    <n v="0"/>
    <n v="500"/>
    <n v="0"/>
    <n v="-500"/>
  </r>
  <r>
    <x v="0"/>
    <s v="Valencia Pardew"/>
    <s v="Associate"/>
    <x v="34"/>
    <x v="34"/>
    <x v="1"/>
    <x v="18"/>
    <x v="3"/>
    <x v="3"/>
    <x v="1"/>
    <n v="165"/>
    <s v="OffshoreAssociate"/>
    <n v="30"/>
    <n v="615.38461538461536"/>
    <n v="1"/>
    <n v="1.01"/>
    <n v="0"/>
    <x v="0"/>
    <n v="4999.5"/>
    <n v="615.38461538461536"/>
    <n v="500"/>
    <n v="0"/>
    <n v="0"/>
    <n v="3884.1153846153848"/>
  </r>
  <r>
    <x v="0"/>
    <s v="Randolf Willbraham"/>
    <s v="Analyst"/>
    <x v="90"/>
    <x v="90"/>
    <x v="1"/>
    <x v="47"/>
    <x v="0"/>
    <x v="3"/>
    <x v="1"/>
    <n v="0"/>
    <s v="OffshoreAnalyst"/>
    <n v="24"/>
    <n v="384.61538461538464"/>
    <n v="1"/>
    <n v="1.1399999999999999"/>
    <n v="0"/>
    <x v="0"/>
    <n v="0"/>
    <n v="0"/>
    <n v="500"/>
    <n v="10"/>
    <n v="0"/>
    <n v="-510"/>
  </r>
  <r>
    <x v="0"/>
    <s v="Devlin Turrill"/>
    <s v="Contractor"/>
    <x v="100"/>
    <x v="100"/>
    <x v="1"/>
    <x v="62"/>
    <x v="4"/>
    <x v="3"/>
    <x v="1"/>
    <n v="168"/>
    <s v="OffshoreContractor"/>
    <n v="40"/>
    <n v="50"/>
    <n v="1"/>
    <n v="1.17"/>
    <n v="0"/>
    <x v="0"/>
    <n v="7862.4"/>
    <n v="0"/>
    <n v="500"/>
    <n v="0"/>
    <n v="8400"/>
    <n v="-1037.6000000000004"/>
  </r>
  <r>
    <x v="0"/>
    <s v="Harriot Shellum"/>
    <s v="Analyst"/>
    <x v="132"/>
    <x v="132"/>
    <x v="1"/>
    <x v="74"/>
    <x v="1"/>
    <x v="2"/>
    <x v="1"/>
    <n v="160"/>
    <s v="OffshoreAnalyst"/>
    <n v="24"/>
    <n v="384.61538461538464"/>
    <n v="1.1000000000000001"/>
    <n v="0.81"/>
    <n v="0"/>
    <x v="0"/>
    <n v="3421.44"/>
    <n v="384.61538461538464"/>
    <n v="0"/>
    <n v="0"/>
    <n v="0"/>
    <n v="3036.8246153846153"/>
  </r>
  <r>
    <x v="0"/>
    <s v="Berte McKeeman"/>
    <s v="Contractor"/>
    <x v="104"/>
    <x v="104"/>
    <x v="1"/>
    <x v="39"/>
    <x v="1"/>
    <x v="3"/>
    <x v="1"/>
    <n v="0"/>
    <s v="OffshoreContractor"/>
    <n v="40"/>
    <n v="52"/>
    <n v="1"/>
    <n v="0.99"/>
    <n v="0"/>
    <x v="0"/>
    <n v="0"/>
    <n v="0"/>
    <n v="0"/>
    <n v="100"/>
    <n v="0"/>
    <n v="-100"/>
  </r>
  <r>
    <x v="0"/>
    <s v="Nancee Benoiton"/>
    <s v="Senior Associate"/>
    <x v="72"/>
    <x v="72"/>
    <x v="0"/>
    <x v="53"/>
    <x v="5"/>
    <x v="3"/>
    <x v="0"/>
    <n v="0"/>
    <s v="OnsiteSenior Associate"/>
    <n v="60"/>
    <n v="6250"/>
    <n v="1"/>
    <n v="1.1100000000000001"/>
    <n v="0"/>
    <x v="0"/>
    <n v="10656.000000000002"/>
    <n v="0"/>
    <n v="0"/>
    <n v="0"/>
    <n v="0"/>
    <n v="10656.000000000002"/>
  </r>
  <r>
    <x v="0"/>
    <s v="Glynda Mabbs"/>
    <s v="Director"/>
    <x v="279"/>
    <x v="279"/>
    <x v="1"/>
    <x v="13"/>
    <x v="2"/>
    <x v="3"/>
    <x v="1"/>
    <n v="166"/>
    <s v="OffshoreDirector"/>
    <n v="55"/>
    <n v="2307.6923076923076"/>
    <n v="1"/>
    <n v="1.07"/>
    <n v="0"/>
    <x v="0"/>
    <n v="9769.1"/>
    <n v="2307.6923076923076"/>
    <n v="0"/>
    <n v="50"/>
    <n v="0"/>
    <n v="7411.4076923076927"/>
  </r>
  <r>
    <x v="0"/>
    <s v="Darwin Shasnan"/>
    <s v="Analyst"/>
    <x v="188"/>
    <x v="188"/>
    <x v="1"/>
    <x v="49"/>
    <x v="1"/>
    <x v="2"/>
    <x v="1"/>
    <n v="166"/>
    <s v="OffshoreAnalyst"/>
    <n v="24"/>
    <n v="384.61538461538464"/>
    <n v="1.1000000000000001"/>
    <n v="1.0900000000000001"/>
    <n v="0"/>
    <x v="0"/>
    <n v="4776.8160000000007"/>
    <n v="384.61538461538464"/>
    <n v="0"/>
    <n v="250"/>
    <n v="0"/>
    <n v="4142.200615384616"/>
  </r>
  <r>
    <x v="0"/>
    <s v="Waring Jesse"/>
    <s v="Manager"/>
    <x v="235"/>
    <x v="235"/>
    <x v="1"/>
    <x v="77"/>
    <x v="2"/>
    <x v="2"/>
    <x v="1"/>
    <n v="0"/>
    <s v="OffshoreManager"/>
    <n v="40"/>
    <n v="1230.7692307692307"/>
    <n v="1.1000000000000001"/>
    <n v="1.1499999999999999"/>
    <n v="0"/>
    <x v="0"/>
    <n v="0"/>
    <n v="0"/>
    <n v="1000"/>
    <n v="50"/>
    <n v="0"/>
    <n v="-1050"/>
  </r>
  <r>
    <x v="0"/>
    <s v="Myrtle Astley"/>
    <s v="Director"/>
    <x v="44"/>
    <x v="44"/>
    <x v="1"/>
    <x v="12"/>
    <x v="1"/>
    <x v="0"/>
    <x v="0"/>
    <n v="163"/>
    <s v="OnsiteDirector"/>
    <n v="90"/>
    <n v="9166.6666666666661"/>
    <n v="1.2"/>
    <n v="0.99"/>
    <n v="0"/>
    <x v="0"/>
    <n v="17427.96"/>
    <n v="9166.6666666666661"/>
    <n v="0"/>
    <n v="10"/>
    <n v="0"/>
    <n v="8251.2933333333331"/>
  </r>
  <r>
    <x v="0"/>
    <s v="Ethe Fairbourn"/>
    <s v="Contractor"/>
    <x v="123"/>
    <x v="123"/>
    <x v="1"/>
    <x v="53"/>
    <x v="5"/>
    <x v="0"/>
    <x v="1"/>
    <n v="166"/>
    <s v="OffshoreContractor"/>
    <n v="40"/>
    <n v="50"/>
    <n v="1.2"/>
    <n v="1.1100000000000001"/>
    <n v="0"/>
    <x v="0"/>
    <n v="8844.4800000000014"/>
    <n v="0"/>
    <n v="200"/>
    <n v="50"/>
    <n v="8300"/>
    <n v="294.48000000000138"/>
  </r>
  <r>
    <x v="0"/>
    <s v="Elvira Dewitt"/>
    <s v="Senior Associate"/>
    <x v="254"/>
    <x v="254"/>
    <x v="1"/>
    <x v="76"/>
    <x v="5"/>
    <x v="1"/>
    <x v="1"/>
    <n v="167"/>
    <s v="OffshoreSenior Associate"/>
    <n v="35"/>
    <n v="923.07692307692309"/>
    <n v="0.8"/>
    <n v="0.96"/>
    <n v="0"/>
    <x v="0"/>
    <n v="4488.96"/>
    <n v="923.07692307692309"/>
    <n v="500"/>
    <n v="50"/>
    <n v="0"/>
    <n v="3015.8830769230772"/>
  </r>
  <r>
    <x v="0"/>
    <s v="Frederigo Housaman"/>
    <s v="Manager"/>
    <x v="0"/>
    <x v="0"/>
    <x v="0"/>
    <x v="0"/>
    <x v="0"/>
    <x v="0"/>
    <x v="1"/>
    <n v="160"/>
    <s v="OffshoreManager"/>
    <n v="40"/>
    <n v="1230.7692307692307"/>
    <n v="1.2"/>
    <n v="1"/>
    <n v="0"/>
    <x v="0"/>
    <n v="7680"/>
    <n v="1230.7692307692307"/>
    <n v="0"/>
    <n v="100"/>
    <n v="0"/>
    <n v="6349.2307692307695"/>
  </r>
  <r>
    <x v="0"/>
    <s v="Adriana Nussey"/>
    <s v="Associate"/>
    <x v="92"/>
    <x v="92"/>
    <x v="0"/>
    <x v="67"/>
    <x v="4"/>
    <x v="3"/>
    <x v="1"/>
    <n v="162"/>
    <s v="OffshoreAssociate"/>
    <n v="30"/>
    <n v="615.38461538461536"/>
    <n v="1"/>
    <n v="0.81"/>
    <n v="0"/>
    <x v="0"/>
    <n v="3888.0000000000005"/>
    <n v="615.38461538461536"/>
    <n v="0"/>
    <n v="0"/>
    <n v="0"/>
    <n v="3272.6153846153852"/>
  </r>
  <r>
    <x v="0"/>
    <s v="Rosene Jeandin"/>
    <s v="Contractor"/>
    <x v="134"/>
    <x v="134"/>
    <x v="1"/>
    <x v="1"/>
    <x v="1"/>
    <x v="3"/>
    <x v="1"/>
    <n v="121"/>
    <s v="OffshoreContractor"/>
    <n v="35"/>
    <n v="53"/>
    <n v="1"/>
    <n v="1.03"/>
    <n v="0"/>
    <x v="0"/>
    <n v="4362.05"/>
    <n v="0"/>
    <n v="0"/>
    <n v="0"/>
    <n v="6413"/>
    <n v="-2050.9499999999998"/>
  </r>
  <r>
    <x v="0"/>
    <s v="Shepherd Banishevitz"/>
    <s v="Analyst"/>
    <x v="289"/>
    <x v="289"/>
    <x v="0"/>
    <x v="79"/>
    <x v="0"/>
    <x v="2"/>
    <x v="1"/>
    <n v="162"/>
    <s v="OffshoreAnalyst"/>
    <n v="24"/>
    <n v="384.61538461538464"/>
    <n v="1.1000000000000001"/>
    <n v="0.95"/>
    <n v="0"/>
    <x v="0"/>
    <n v="4012.7999999999997"/>
    <n v="384.61538461538464"/>
    <n v="1000"/>
    <n v="50"/>
    <n v="0"/>
    <n v="2578.184615384615"/>
  </r>
  <r>
    <x v="0"/>
    <s v="Alonso Allebone"/>
    <s v="Senior Associate"/>
    <x v="29"/>
    <x v="29"/>
    <x v="1"/>
    <x v="27"/>
    <x v="5"/>
    <x v="1"/>
    <x v="1"/>
    <n v="162"/>
    <s v="OffshoreSenior Associate"/>
    <n v="35"/>
    <n v="923.07692307692309"/>
    <n v="0.8"/>
    <n v="1.2"/>
    <n v="0"/>
    <x v="0"/>
    <n v="5443.2"/>
    <n v="923.07692307692309"/>
    <n v="200"/>
    <n v="100"/>
    <n v="0"/>
    <n v="4220.123076923077"/>
  </r>
  <r>
    <x v="0"/>
    <s v="Cirillo Downs"/>
    <s v="Associate"/>
    <x v="73"/>
    <x v="73"/>
    <x v="1"/>
    <x v="54"/>
    <x v="1"/>
    <x v="3"/>
    <x v="0"/>
    <n v="162"/>
    <s v="OnsiteAssociate"/>
    <n v="54"/>
    <n v="5666.666666666667"/>
    <n v="1"/>
    <n v="0.81"/>
    <n v="0"/>
    <x v="0"/>
    <n v="7085.88"/>
    <n v="5666.666666666667"/>
    <n v="750"/>
    <n v="10"/>
    <n v="0"/>
    <n v="659.21333333333314"/>
  </r>
  <r>
    <x v="0"/>
    <s v="Robinet Lindermann"/>
    <s v="Analyst"/>
    <x v="106"/>
    <x v="106"/>
    <x v="0"/>
    <x v="72"/>
    <x v="0"/>
    <x v="2"/>
    <x v="1"/>
    <n v="0"/>
    <s v="OffshoreAnalyst"/>
    <n v="24"/>
    <n v="384.61538461538464"/>
    <n v="1.1000000000000001"/>
    <n v="0.94"/>
    <n v="0"/>
    <x v="0"/>
    <n v="3970.56"/>
    <n v="0"/>
    <n v="0"/>
    <n v="10"/>
    <n v="0"/>
    <n v="3960.56"/>
  </r>
  <r>
    <x v="0"/>
    <s v="Mufi Wrack"/>
    <s v="Contractor"/>
    <x v="264"/>
    <x v="264"/>
    <x v="0"/>
    <x v="30"/>
    <x v="1"/>
    <x v="0"/>
    <x v="0"/>
    <n v="0"/>
    <s v="OnsiteContractor"/>
    <n v="65"/>
    <n v="71"/>
    <n v="1.2"/>
    <n v="1.01"/>
    <n v="0"/>
    <x v="0"/>
    <n v="12604.8"/>
    <n v="0"/>
    <n v="0"/>
    <n v="0"/>
    <n v="0"/>
    <n v="12604.8"/>
  </r>
  <r>
    <x v="0"/>
    <s v="Merrel Clemenceau"/>
    <s v="Contractor"/>
    <x v="301"/>
    <x v="301"/>
    <x v="1"/>
    <x v="87"/>
    <x v="0"/>
    <x v="1"/>
    <x v="1"/>
    <n v="161"/>
    <s v="OffshoreContractor"/>
    <n v="48"/>
    <n v="55"/>
    <n v="0.8"/>
    <n v="0.86"/>
    <n v="0"/>
    <x v="0"/>
    <n v="5316.8640000000005"/>
    <n v="0"/>
    <n v="750"/>
    <n v="100"/>
    <n v="8855"/>
    <n v="-4388.1359999999995"/>
  </r>
  <r>
    <x v="0"/>
    <s v="Bondon Gallienne"/>
    <s v="Contractor"/>
    <x v="106"/>
    <x v="106"/>
    <x v="0"/>
    <x v="72"/>
    <x v="0"/>
    <x v="2"/>
    <x v="1"/>
    <n v="162"/>
    <s v="OffshoreContractor"/>
    <n v="35"/>
    <n v="44"/>
    <n v="1.1000000000000001"/>
    <n v="0.94"/>
    <n v="0"/>
    <x v="0"/>
    <n v="5790.4000000000005"/>
    <n v="0"/>
    <n v="500"/>
    <n v="500"/>
    <n v="7128"/>
    <n v="-2337.5999999999995"/>
  </r>
  <r>
    <x v="0"/>
    <s v="Lannie Trassler"/>
    <s v="Contractor"/>
    <x v="250"/>
    <x v="250"/>
    <x v="1"/>
    <x v="87"/>
    <x v="0"/>
    <x v="4"/>
    <x v="0"/>
    <n v="162"/>
    <s v="OnsiteContractor"/>
    <n v="72"/>
    <n v="73"/>
    <n v="0.9"/>
    <n v="0.86"/>
    <n v="0"/>
    <x v="0"/>
    <n v="9027.9359999999997"/>
    <n v="0"/>
    <n v="0"/>
    <n v="50"/>
    <n v="11826"/>
    <n v="-2848.0640000000003"/>
  </r>
  <r>
    <x v="0"/>
    <s v="Morganne Wilbor"/>
    <s v="Senior Associate"/>
    <x v="5"/>
    <x v="5"/>
    <x v="0"/>
    <x v="5"/>
    <x v="3"/>
    <x v="1"/>
    <x v="1"/>
    <n v="0"/>
    <s v="OffshoreSenior Associate"/>
    <n v="35"/>
    <n v="923.07692307692309"/>
    <n v="0.8"/>
    <n v="0.9"/>
    <n v="0"/>
    <x v="0"/>
    <n v="4032"/>
    <n v="0"/>
    <n v="0"/>
    <n v="0"/>
    <n v="0"/>
    <n v="4032"/>
  </r>
  <r>
    <x v="0"/>
    <s v="Jake McGeraghty"/>
    <s v="Senior Manager"/>
    <x v="298"/>
    <x v="298"/>
    <x v="1"/>
    <x v="65"/>
    <x v="5"/>
    <x v="2"/>
    <x v="0"/>
    <n v="167"/>
    <s v="OnsiteSenior Manager"/>
    <n v="72"/>
    <n v="8333.3333333333339"/>
    <n v="1.1000000000000001"/>
    <n v="1.2"/>
    <n v="0"/>
    <x v="0"/>
    <n v="15871.68"/>
    <n v="8333.3333333333339"/>
    <n v="0"/>
    <n v="250"/>
    <n v="0"/>
    <n v="7288.3466666666664"/>
  </r>
  <r>
    <x v="0"/>
    <s v="Hubie Ettritch"/>
    <s v="Analyst"/>
    <x v="28"/>
    <x v="28"/>
    <x v="0"/>
    <x v="26"/>
    <x v="2"/>
    <x v="4"/>
    <x v="0"/>
    <n v="166"/>
    <s v="OnsiteAnalyst"/>
    <n v="48"/>
    <n v="5416.666666666667"/>
    <n v="0.9"/>
    <n v="1.1100000000000001"/>
    <n v="0"/>
    <x v="0"/>
    <n v="7672.3200000000006"/>
    <n v="5416.666666666667"/>
    <n v="500"/>
    <n v="100"/>
    <n v="0"/>
    <n v="1655.6533333333336"/>
  </r>
  <r>
    <x v="0"/>
    <s v="Nomi Fairpo"/>
    <s v="Director"/>
    <x v="42"/>
    <x v="42"/>
    <x v="0"/>
    <x v="34"/>
    <x v="0"/>
    <x v="3"/>
    <x v="0"/>
    <n v="168"/>
    <s v="OnsiteDirector"/>
    <n v="90"/>
    <n v="9166.6666666666661"/>
    <n v="1"/>
    <n v="0.9"/>
    <n v="0"/>
    <x v="0"/>
    <n v="12960"/>
    <n v="9166.6666666666661"/>
    <n v="500"/>
    <n v="500"/>
    <n v="0"/>
    <n v="2793.3333333333339"/>
  </r>
  <r>
    <x v="0"/>
    <s v="Alejoa Grayland"/>
    <s v="Contractor"/>
    <x v="7"/>
    <x v="7"/>
    <x v="1"/>
    <x v="7"/>
    <x v="0"/>
    <x v="2"/>
    <x v="0"/>
    <n v="0"/>
    <s v="OnsiteContractor"/>
    <n v="72"/>
    <n v="78"/>
    <n v="1.1000000000000001"/>
    <n v="1.1399999999999999"/>
    <n v="0"/>
    <x v="0"/>
    <n v="0"/>
    <n v="0"/>
    <n v="200"/>
    <n v="500"/>
    <n v="0"/>
    <n v="-700"/>
  </r>
  <r>
    <x v="0"/>
    <s v="Herschel Klimaszewski"/>
    <s v="Senior Manager"/>
    <x v="104"/>
    <x v="104"/>
    <x v="1"/>
    <x v="39"/>
    <x v="1"/>
    <x v="3"/>
    <x v="1"/>
    <n v="0"/>
    <s v="OffshoreSenior Manager"/>
    <n v="48"/>
    <n v="1538.4615384615386"/>
    <n v="1"/>
    <n v="0.99"/>
    <n v="0"/>
    <x v="0"/>
    <n v="0"/>
    <n v="0"/>
    <n v="200"/>
    <n v="50"/>
    <n v="0"/>
    <n v="-250"/>
  </r>
  <r>
    <x v="0"/>
    <s v="Patin Elphey"/>
    <s v="Contractor"/>
    <x v="17"/>
    <x v="17"/>
    <x v="1"/>
    <x v="17"/>
    <x v="4"/>
    <x v="1"/>
    <x v="1"/>
    <n v="166"/>
    <s v="OffshoreContractor"/>
    <n v="40"/>
    <n v="52"/>
    <n v="0.8"/>
    <n v="0.86"/>
    <n v="0"/>
    <x v="0"/>
    <n v="4568.32"/>
    <n v="0"/>
    <n v="0"/>
    <n v="0"/>
    <n v="8632"/>
    <n v="-4063.6800000000003"/>
  </r>
  <r>
    <x v="0"/>
    <s v="Dallis O'Meara"/>
    <s v="Analyst"/>
    <x v="154"/>
    <x v="154"/>
    <x v="0"/>
    <x v="10"/>
    <x v="5"/>
    <x v="3"/>
    <x v="0"/>
    <n v="161"/>
    <s v="OnsiteAnalyst"/>
    <n v="48"/>
    <n v="5416.666666666667"/>
    <n v="1"/>
    <n v="1.1599999999999999"/>
    <n v="0"/>
    <x v="0"/>
    <n v="8908.7999999999993"/>
    <n v="5416.666666666667"/>
    <n v="0"/>
    <n v="10"/>
    <n v="0"/>
    <n v="3482.1333333333323"/>
  </r>
  <r>
    <x v="0"/>
    <s v="Katine Bercher"/>
    <s v="Senior Associate"/>
    <x v="144"/>
    <x v="144"/>
    <x v="1"/>
    <x v="42"/>
    <x v="5"/>
    <x v="3"/>
    <x v="1"/>
    <n v="160"/>
    <s v="OffshoreSenior Associate"/>
    <n v="35"/>
    <n v="923.07692307692309"/>
    <n v="1"/>
    <n v="1.1499999999999999"/>
    <n v="0"/>
    <x v="0"/>
    <n v="6439.9999999999991"/>
    <n v="923.07692307692309"/>
    <n v="500"/>
    <n v="500"/>
    <n v="0"/>
    <n v="4516.9230769230762"/>
  </r>
  <r>
    <x v="0"/>
    <s v="Debor Martinovic"/>
    <s v="Contractor"/>
    <x v="38"/>
    <x v="38"/>
    <x v="1"/>
    <x v="32"/>
    <x v="2"/>
    <x v="2"/>
    <x v="1"/>
    <n v="82"/>
    <s v="OffshoreContractor"/>
    <n v="40"/>
    <n v="42"/>
    <n v="1.1000000000000001"/>
    <n v="1.0900000000000001"/>
    <n v="0"/>
    <x v="0"/>
    <n v="3932.7200000000007"/>
    <n v="0"/>
    <n v="200"/>
    <n v="500"/>
    <n v="3444"/>
    <n v="-211.27999999999929"/>
  </r>
  <r>
    <x v="0"/>
    <s v="Isacco Barhims"/>
    <s v="Contractor"/>
    <x v="279"/>
    <x v="279"/>
    <x v="1"/>
    <x v="13"/>
    <x v="2"/>
    <x v="3"/>
    <x v="1"/>
    <n v="167"/>
    <s v="OffshoreContractor"/>
    <n v="40"/>
    <n v="55"/>
    <n v="1"/>
    <n v="1.07"/>
    <n v="0"/>
    <x v="0"/>
    <n v="7147.6"/>
    <n v="0"/>
    <n v="0"/>
    <n v="250"/>
    <n v="9185"/>
    <n v="-2287.3999999999996"/>
  </r>
  <r>
    <x v="0"/>
    <s v="Matthaeus Band"/>
    <s v="Contractor"/>
    <x v="27"/>
    <x v="27"/>
    <x v="0"/>
    <x v="17"/>
    <x v="4"/>
    <x v="2"/>
    <x v="1"/>
    <n v="160"/>
    <s v="OffshoreContractor"/>
    <n v="35"/>
    <n v="46"/>
    <n v="1.1000000000000001"/>
    <n v="0.86"/>
    <n v="0"/>
    <x v="0"/>
    <n v="5297.6"/>
    <n v="0"/>
    <n v="500"/>
    <n v="50"/>
    <n v="7360"/>
    <n v="-2612.3999999999996"/>
  </r>
  <r>
    <x v="0"/>
    <s v="Eleni Harcarse"/>
    <s v="Senior Associate"/>
    <x v="93"/>
    <x v="93"/>
    <x v="1"/>
    <x v="68"/>
    <x v="3"/>
    <x v="2"/>
    <x v="0"/>
    <n v="167"/>
    <s v="OnsiteSenior Associate"/>
    <n v="60"/>
    <n v="6250"/>
    <n v="1.1000000000000001"/>
    <n v="1.1200000000000001"/>
    <n v="0"/>
    <x v="0"/>
    <n v="12344.640000000001"/>
    <n v="6250"/>
    <n v="0"/>
    <n v="0"/>
    <n v="0"/>
    <n v="6094.6400000000012"/>
  </r>
  <r>
    <x v="0"/>
    <s v="Eb Goodbarr"/>
    <s v="Associate"/>
    <x v="299"/>
    <x v="299"/>
    <x v="1"/>
    <x v="22"/>
    <x v="2"/>
    <x v="4"/>
    <x v="0"/>
    <n v="0"/>
    <s v="OnsiteAssociate"/>
    <n v="54"/>
    <n v="5666.666666666667"/>
    <n v="0.9"/>
    <n v="1.2"/>
    <n v="0"/>
    <x v="0"/>
    <n v="0"/>
    <n v="0"/>
    <n v="0"/>
    <n v="0"/>
    <n v="0"/>
    <n v="0"/>
  </r>
  <r>
    <x v="0"/>
    <s v="Terri-jo McKendo"/>
    <s v="Associate"/>
    <x v="84"/>
    <x v="84"/>
    <x v="0"/>
    <x v="62"/>
    <x v="4"/>
    <x v="2"/>
    <x v="1"/>
    <n v="0"/>
    <s v="OffshoreAssociate"/>
    <n v="30"/>
    <n v="615.38461538461536"/>
    <n v="1.1000000000000001"/>
    <n v="1.17"/>
    <n v="0"/>
    <x v="0"/>
    <n v="6177.5999999999995"/>
    <n v="0"/>
    <n v="200"/>
    <n v="50"/>
    <n v="0"/>
    <n v="5927.5999999999995"/>
  </r>
  <r>
    <x v="0"/>
    <s v="Gabriel Trodler"/>
    <s v="Associate"/>
    <x v="6"/>
    <x v="6"/>
    <x v="1"/>
    <x v="6"/>
    <x v="4"/>
    <x v="2"/>
    <x v="1"/>
    <n v="0"/>
    <s v="OffshoreAssociate"/>
    <n v="30"/>
    <n v="615.38461538461536"/>
    <n v="1.1000000000000001"/>
    <n v="1.04"/>
    <n v="0"/>
    <x v="0"/>
    <n v="0"/>
    <n v="0"/>
    <n v="1000"/>
    <n v="0"/>
    <n v="0"/>
    <n v="-1000"/>
  </r>
  <r>
    <x v="0"/>
    <s v="Lara Dmisek"/>
    <s v="Contractor"/>
    <x v="231"/>
    <x v="231"/>
    <x v="1"/>
    <x v="79"/>
    <x v="0"/>
    <x v="3"/>
    <x v="0"/>
    <n v="163"/>
    <s v="OnsiteContractor"/>
    <n v="60"/>
    <n v="71"/>
    <n v="1"/>
    <n v="0.95"/>
    <n v="0"/>
    <x v="0"/>
    <n v="9291"/>
    <n v="0"/>
    <n v="500"/>
    <n v="500"/>
    <n v="11573"/>
    <n v="-3282"/>
  </r>
  <r>
    <x v="0"/>
    <s v="Helenka Morriss"/>
    <s v="Senior Associate"/>
    <x v="52"/>
    <x v="52"/>
    <x v="0"/>
    <x v="39"/>
    <x v="1"/>
    <x v="0"/>
    <x v="1"/>
    <n v="165"/>
    <s v="OffshoreSenior Associate"/>
    <n v="35"/>
    <n v="923.07692307692309"/>
    <n v="1.2"/>
    <n v="0.99"/>
    <n v="0"/>
    <x v="0"/>
    <n v="6652.8"/>
    <n v="923.07692307692309"/>
    <n v="500"/>
    <n v="250"/>
    <n v="0"/>
    <n v="4979.7230769230773"/>
  </r>
  <r>
    <x v="0"/>
    <s v="Othilia Elfleet"/>
    <s v="Contractor"/>
    <x v="69"/>
    <x v="69"/>
    <x v="0"/>
    <x v="51"/>
    <x v="3"/>
    <x v="2"/>
    <x v="1"/>
    <n v="166"/>
    <s v="OffshoreContractor"/>
    <n v="35"/>
    <n v="45"/>
    <n v="1.1000000000000001"/>
    <n v="0.84"/>
    <n v="0"/>
    <x v="0"/>
    <n v="5174.4000000000005"/>
    <n v="0"/>
    <n v="500"/>
    <n v="100"/>
    <n v="7470"/>
    <n v="-2895.5999999999995"/>
  </r>
  <r>
    <x v="0"/>
    <s v="Raeann Powder"/>
    <s v="Associate"/>
    <x v="59"/>
    <x v="59"/>
    <x v="1"/>
    <x v="44"/>
    <x v="4"/>
    <x v="1"/>
    <x v="1"/>
    <n v="164"/>
    <s v="OffshoreAssociate"/>
    <n v="30"/>
    <n v="615.38461538461536"/>
    <n v="0.8"/>
    <n v="0.88"/>
    <n v="0"/>
    <x v="0"/>
    <n v="3463.68"/>
    <n v="615.38461538461536"/>
    <n v="500"/>
    <n v="10"/>
    <n v="0"/>
    <n v="2338.2953846153846"/>
  </r>
  <r>
    <x v="0"/>
    <s v="Casey Dikels"/>
    <s v="Analyst"/>
    <x v="156"/>
    <x v="156"/>
    <x v="0"/>
    <x v="72"/>
    <x v="0"/>
    <x v="1"/>
    <x v="1"/>
    <n v="0"/>
    <s v="OffshoreAnalyst"/>
    <n v="24"/>
    <n v="384.61538461538464"/>
    <n v="0.8"/>
    <n v="0.94"/>
    <n v="0"/>
    <x v="0"/>
    <n v="2887.68"/>
    <n v="0"/>
    <n v="500"/>
    <n v="10"/>
    <n v="0"/>
    <n v="2377.6799999999998"/>
  </r>
  <r>
    <x v="0"/>
    <s v="Gardy Beards"/>
    <s v="Contractor"/>
    <x v="177"/>
    <x v="177"/>
    <x v="0"/>
    <x v="30"/>
    <x v="1"/>
    <x v="1"/>
    <x v="0"/>
    <n v="164"/>
    <s v="OnsiteContractor"/>
    <n v="65"/>
    <n v="79"/>
    <n v="0.8"/>
    <n v="1.01"/>
    <n v="0"/>
    <x v="0"/>
    <n v="8403.2000000000007"/>
    <n v="0"/>
    <n v="0"/>
    <n v="0"/>
    <n v="12956"/>
    <n v="-4552.7999999999993"/>
  </r>
  <r>
    <x v="0"/>
    <s v="Baudoin Moniker"/>
    <s v="Associate"/>
    <x v="234"/>
    <x v="234"/>
    <x v="1"/>
    <x v="27"/>
    <x v="5"/>
    <x v="2"/>
    <x v="1"/>
    <n v="168"/>
    <s v="OffshoreAssociate"/>
    <n v="30"/>
    <n v="615.38461538461536"/>
    <n v="1.1000000000000001"/>
    <n v="1.2"/>
    <n v="0"/>
    <x v="0"/>
    <n v="6652.8"/>
    <n v="615.38461538461536"/>
    <n v="200"/>
    <n v="10"/>
    <n v="0"/>
    <n v="5827.4153846153849"/>
  </r>
  <r>
    <x v="0"/>
    <s v="Sharia Standell"/>
    <s v="Analyst"/>
    <x v="146"/>
    <x v="146"/>
    <x v="0"/>
    <x v="72"/>
    <x v="0"/>
    <x v="3"/>
    <x v="1"/>
    <n v="0"/>
    <s v="OffshoreAnalyst"/>
    <n v="24"/>
    <n v="384.61538461538464"/>
    <n v="1"/>
    <n v="0.94"/>
    <n v="0"/>
    <x v="0"/>
    <n v="3609.6"/>
    <n v="0"/>
    <n v="0"/>
    <n v="250"/>
    <n v="0"/>
    <n v="3359.6"/>
  </r>
  <r>
    <x v="0"/>
    <s v="Aron Baulch"/>
    <s v="Analyst"/>
    <x v="221"/>
    <x v="221"/>
    <x v="1"/>
    <x v="67"/>
    <x v="4"/>
    <x v="1"/>
    <x v="0"/>
    <n v="0"/>
    <s v="OnsiteAnalyst"/>
    <n v="48"/>
    <n v="5416.666666666667"/>
    <n v="0.8"/>
    <n v="0.81"/>
    <n v="0"/>
    <x v="0"/>
    <n v="0"/>
    <n v="0"/>
    <n v="750"/>
    <n v="0"/>
    <n v="0"/>
    <n v="-750"/>
  </r>
  <r>
    <x v="0"/>
    <s v="Melesa Allender"/>
    <s v="Associate"/>
    <x v="192"/>
    <x v="192"/>
    <x v="0"/>
    <x v="57"/>
    <x v="5"/>
    <x v="0"/>
    <x v="1"/>
    <n v="0"/>
    <s v="OffshoreAssociate"/>
    <n v="30"/>
    <n v="615.38461538461536"/>
    <n v="1.2"/>
    <n v="0.93"/>
    <n v="0"/>
    <x v="0"/>
    <n v="5356.8"/>
    <n v="0"/>
    <n v="0"/>
    <n v="50"/>
    <n v="0"/>
    <n v="5306.8"/>
  </r>
  <r>
    <x v="0"/>
    <s v="Simonne Malek"/>
    <s v="Contractor"/>
    <x v="173"/>
    <x v="173"/>
    <x v="0"/>
    <x v="84"/>
    <x v="3"/>
    <x v="3"/>
    <x v="0"/>
    <n v="120"/>
    <s v="OnsiteContractor"/>
    <n v="60"/>
    <n v="73"/>
    <n v="1"/>
    <n v="0.92"/>
    <n v="0"/>
    <x v="0"/>
    <n v="8832"/>
    <n v="0"/>
    <n v="200"/>
    <n v="0"/>
    <n v="8760"/>
    <n v="-128"/>
  </r>
  <r>
    <x v="0"/>
    <s v="Sally Jaye"/>
    <s v="Senior Associate"/>
    <x v="137"/>
    <x v="137"/>
    <x v="1"/>
    <x v="40"/>
    <x v="5"/>
    <x v="3"/>
    <x v="0"/>
    <n v="167"/>
    <s v="OnsiteSenior Associate"/>
    <n v="60"/>
    <n v="6250"/>
    <n v="1"/>
    <n v="1.17"/>
    <n v="0"/>
    <x v="0"/>
    <n v="11723.4"/>
    <n v="6250"/>
    <n v="200"/>
    <n v="0"/>
    <n v="0"/>
    <n v="5273.4"/>
  </r>
  <r>
    <x v="0"/>
    <s v="Janene Erangy"/>
    <s v="Analyst"/>
    <x v="84"/>
    <x v="84"/>
    <x v="0"/>
    <x v="62"/>
    <x v="4"/>
    <x v="2"/>
    <x v="1"/>
    <n v="165"/>
    <s v="OffshoreAnalyst"/>
    <n v="24"/>
    <n v="384.61538461538464"/>
    <n v="1.1000000000000001"/>
    <n v="1.17"/>
    <n v="0"/>
    <x v="0"/>
    <n v="4942.08"/>
    <n v="384.61538461538464"/>
    <n v="500"/>
    <n v="0"/>
    <n v="0"/>
    <n v="4057.4646153846152"/>
  </r>
  <r>
    <x v="0"/>
    <s v="Fletcher Boyford"/>
    <s v="Associate"/>
    <x v="156"/>
    <x v="156"/>
    <x v="0"/>
    <x v="72"/>
    <x v="0"/>
    <x v="1"/>
    <x v="1"/>
    <n v="161"/>
    <s v="OffshoreAssociate"/>
    <n v="30"/>
    <n v="615.38461538461536"/>
    <n v="0.8"/>
    <n v="0.94"/>
    <n v="0"/>
    <x v="0"/>
    <n v="3609.6"/>
    <n v="615.38461538461536"/>
    <n v="0"/>
    <n v="50"/>
    <n v="0"/>
    <n v="2944.2153846153847"/>
  </r>
  <r>
    <x v="0"/>
    <s v="Almeta Pitrasso"/>
    <s v="Analyst"/>
    <x v="266"/>
    <x v="266"/>
    <x v="0"/>
    <x v="16"/>
    <x v="1"/>
    <x v="2"/>
    <x v="1"/>
    <n v="136"/>
    <s v="OffshoreAnalyst"/>
    <n v="24"/>
    <n v="384.61538461538464"/>
    <n v="1.1000000000000001"/>
    <n v="1.1499999999999999"/>
    <n v="0"/>
    <x v="0"/>
    <n v="4857.5999999999995"/>
    <n v="384.61538461538464"/>
    <n v="500"/>
    <n v="50"/>
    <n v="0"/>
    <n v="3922.9846153846147"/>
  </r>
  <r>
    <x v="0"/>
    <s v="Ruthanne Greenhill"/>
    <s v="Contractor"/>
    <x v="300"/>
    <x v="300"/>
    <x v="0"/>
    <x v="6"/>
    <x v="4"/>
    <x v="0"/>
    <x v="0"/>
    <n v="164"/>
    <s v="OnsiteContractor"/>
    <n v="65"/>
    <n v="76"/>
    <n v="1.2"/>
    <n v="1.04"/>
    <n v="0"/>
    <x v="0"/>
    <n v="12979.2"/>
    <n v="0"/>
    <n v="500"/>
    <n v="10"/>
    <n v="12464"/>
    <n v="5.2000000000007276"/>
  </r>
  <r>
    <x v="0"/>
    <s v="Cameron Tedder"/>
    <s v="Senior Manager"/>
    <x v="106"/>
    <x v="106"/>
    <x v="0"/>
    <x v="72"/>
    <x v="0"/>
    <x v="2"/>
    <x v="0"/>
    <n v="161"/>
    <s v="OnsiteSenior Manager"/>
    <n v="72"/>
    <n v="8333.3333333333339"/>
    <n v="1.1000000000000001"/>
    <n v="0.94"/>
    <n v="0"/>
    <x v="0"/>
    <n v="11911.68"/>
    <n v="8333.3333333333339"/>
    <n v="0"/>
    <n v="50"/>
    <n v="0"/>
    <n v="3528.3466666666664"/>
  </r>
  <r>
    <x v="0"/>
    <s v="Stepha Gronauer"/>
    <s v="Senior Associate"/>
    <x v="275"/>
    <x v="275"/>
    <x v="0"/>
    <x v="96"/>
    <x v="2"/>
    <x v="1"/>
    <x v="1"/>
    <n v="161"/>
    <s v="OffshoreSenior Associate"/>
    <n v="35"/>
    <n v="923.07692307692309"/>
    <n v="0.8"/>
    <n v="1.1299999999999999"/>
    <n v="0"/>
    <x v="0"/>
    <n v="5062.3999999999996"/>
    <n v="923.07692307692309"/>
    <n v="0"/>
    <n v="0"/>
    <n v="0"/>
    <n v="4139.3230769230768"/>
  </r>
  <r>
    <x v="0"/>
    <s v="Rhianna Rumke"/>
    <s v="Senior Associate"/>
    <x v="203"/>
    <x v="203"/>
    <x v="1"/>
    <x v="75"/>
    <x v="2"/>
    <x v="3"/>
    <x v="1"/>
    <n v="160"/>
    <s v="OffshoreSenior Associate"/>
    <n v="35"/>
    <n v="923.07692307692309"/>
    <n v="1"/>
    <n v="1.17"/>
    <n v="0"/>
    <x v="0"/>
    <n v="6552"/>
    <n v="923.07692307692309"/>
    <n v="0"/>
    <n v="0"/>
    <n v="0"/>
    <n v="5628.9230769230771"/>
  </r>
  <r>
    <x v="0"/>
    <s v="Wilhelm Blaw"/>
    <s v="Analyst"/>
    <x v="195"/>
    <x v="195"/>
    <x v="1"/>
    <x v="11"/>
    <x v="2"/>
    <x v="0"/>
    <x v="1"/>
    <n v="0"/>
    <s v="OffshoreAnalyst"/>
    <n v="24"/>
    <n v="384.61538461538464"/>
    <n v="1.2"/>
    <n v="0.95"/>
    <n v="0"/>
    <x v="0"/>
    <n v="0"/>
    <n v="0"/>
    <n v="0"/>
    <n v="0"/>
    <n v="0"/>
    <n v="0"/>
  </r>
  <r>
    <x v="0"/>
    <s v="Curtis Hovenden"/>
    <s v="Analyst"/>
    <x v="204"/>
    <x v="204"/>
    <x v="1"/>
    <x v="56"/>
    <x v="4"/>
    <x v="1"/>
    <x v="0"/>
    <n v="162"/>
    <s v="OnsiteAnalyst"/>
    <n v="48"/>
    <n v="5416.666666666667"/>
    <n v="0.8"/>
    <n v="0.82"/>
    <n v="0"/>
    <x v="0"/>
    <n v="5101.0559999999996"/>
    <n v="5416.666666666667"/>
    <n v="200"/>
    <n v="50"/>
    <n v="0"/>
    <n v="-565.61066666666738"/>
  </r>
  <r>
    <x v="0"/>
    <s v="Alice Luppitt"/>
    <s v="Director"/>
    <x v="92"/>
    <x v="92"/>
    <x v="0"/>
    <x v="67"/>
    <x v="4"/>
    <x v="3"/>
    <x v="0"/>
    <n v="167"/>
    <s v="OnsiteDirector"/>
    <n v="90"/>
    <n v="9166.6666666666661"/>
    <n v="1"/>
    <n v="0.81"/>
    <n v="0"/>
    <x v="0"/>
    <n v="11664"/>
    <n v="9166.6666666666661"/>
    <n v="750"/>
    <n v="500"/>
    <n v="0"/>
    <n v="1247.3333333333339"/>
  </r>
  <r>
    <x v="0"/>
    <s v="Leroi Thomasson"/>
    <s v="Contractor"/>
    <x v="222"/>
    <x v="222"/>
    <x v="1"/>
    <x v="90"/>
    <x v="5"/>
    <x v="1"/>
    <x v="0"/>
    <n v="83"/>
    <s v="OnsiteContractor"/>
    <n v="60"/>
    <n v="72"/>
    <n v="0.8"/>
    <n v="1.01"/>
    <n v="0"/>
    <x v="0"/>
    <n v="4023.84"/>
    <n v="0"/>
    <n v="0"/>
    <n v="50"/>
    <n v="5976"/>
    <n v="-2002.1599999999999"/>
  </r>
  <r>
    <x v="0"/>
    <s v="Viviyan Andrzejowski"/>
    <s v="Contractor"/>
    <x v="117"/>
    <x v="117"/>
    <x v="0"/>
    <x v="4"/>
    <x v="2"/>
    <x v="0"/>
    <x v="1"/>
    <n v="160"/>
    <s v="OffshoreContractor"/>
    <n v="35"/>
    <n v="47"/>
    <n v="1.2"/>
    <n v="1.05"/>
    <n v="0"/>
    <x v="0"/>
    <n v="7056"/>
    <n v="0"/>
    <n v="0"/>
    <n v="50"/>
    <n v="7520"/>
    <n v="-514"/>
  </r>
  <r>
    <x v="0"/>
    <s v="Thornton Andriss"/>
    <s v="Contractor"/>
    <x v="66"/>
    <x v="66"/>
    <x v="1"/>
    <x v="50"/>
    <x v="2"/>
    <x v="1"/>
    <x v="0"/>
    <n v="161"/>
    <s v="OnsiteContractor"/>
    <n v="60"/>
    <n v="75"/>
    <n v="0.8"/>
    <n v="0.82"/>
    <n v="0"/>
    <x v="0"/>
    <n v="6336.96"/>
    <n v="0"/>
    <n v="750"/>
    <n v="0"/>
    <n v="12075"/>
    <n v="-6488.04"/>
  </r>
  <r>
    <x v="0"/>
    <s v="Dulcea Gillyett"/>
    <s v="Contractor"/>
    <x v="218"/>
    <x v="218"/>
    <x v="1"/>
    <x v="0"/>
    <x v="0"/>
    <x v="1"/>
    <x v="1"/>
    <n v="161"/>
    <s v="OffshoreContractor"/>
    <n v="40"/>
    <n v="49"/>
    <n v="0.8"/>
    <n v="1"/>
    <n v="0"/>
    <x v="0"/>
    <n v="5152"/>
    <n v="0"/>
    <n v="200"/>
    <n v="250"/>
    <n v="7889"/>
    <n v="-3187"/>
  </r>
  <r>
    <x v="0"/>
    <s v="Cinnamon Burbury"/>
    <s v="Contractor"/>
    <x v="209"/>
    <x v="209"/>
    <x v="0"/>
    <x v="87"/>
    <x v="0"/>
    <x v="3"/>
    <x v="1"/>
    <n v="80"/>
    <s v="OffshoreContractor"/>
    <n v="48"/>
    <n v="44"/>
    <n v="1"/>
    <n v="0.86"/>
    <n v="0"/>
    <x v="0"/>
    <n v="6604.8"/>
    <n v="0"/>
    <n v="0"/>
    <n v="0"/>
    <n v="3520"/>
    <n v="3084.8"/>
  </r>
  <r>
    <x v="0"/>
    <s v="Morgun Trent"/>
    <s v="Associate"/>
    <x v="277"/>
    <x v="277"/>
    <x v="0"/>
    <x v="34"/>
    <x v="0"/>
    <x v="1"/>
    <x v="1"/>
    <n v="168"/>
    <s v="OffshoreAssociate"/>
    <n v="30"/>
    <n v="615.38461538461536"/>
    <n v="0.8"/>
    <n v="0.9"/>
    <n v="0"/>
    <x v="0"/>
    <n v="3456"/>
    <n v="615.38461538461536"/>
    <n v="500"/>
    <n v="0"/>
    <n v="0"/>
    <n v="2340.6153846153848"/>
  </r>
  <r>
    <x v="0"/>
    <s v="Cynde Sommers"/>
    <s v="Manager"/>
    <x v="278"/>
    <x v="278"/>
    <x v="1"/>
    <x v="11"/>
    <x v="2"/>
    <x v="2"/>
    <x v="1"/>
    <n v="123"/>
    <s v="OffshoreManager"/>
    <n v="40"/>
    <n v="1230.7692307692307"/>
    <n v="1.1000000000000001"/>
    <n v="0.95"/>
    <n v="0"/>
    <x v="0"/>
    <n v="5141.3999999999996"/>
    <n v="1230.7692307692307"/>
    <n v="750"/>
    <n v="10"/>
    <n v="0"/>
    <n v="3150.6307692307691"/>
  </r>
  <r>
    <x v="0"/>
    <s v="Odilia Arch"/>
    <s v="Analyst"/>
    <x v="263"/>
    <x v="263"/>
    <x v="0"/>
    <x v="95"/>
    <x v="2"/>
    <x v="3"/>
    <x v="1"/>
    <n v="112"/>
    <s v="OffshoreAnalyst"/>
    <n v="24"/>
    <n v="384.61538461538464"/>
    <n v="1"/>
    <n v="1.04"/>
    <n v="0"/>
    <x v="0"/>
    <n v="3993.6000000000004"/>
    <n v="384.61538461538464"/>
    <n v="500"/>
    <n v="0"/>
    <n v="0"/>
    <n v="3108.9846153846156"/>
  </r>
  <r>
    <x v="0"/>
    <s v="Trace Brayshaw"/>
    <s v="Senior Associate"/>
    <x v="98"/>
    <x v="98"/>
    <x v="1"/>
    <x v="17"/>
    <x v="4"/>
    <x v="0"/>
    <x v="1"/>
    <n v="161"/>
    <s v="OffshoreSenior Associate"/>
    <n v="35"/>
    <n v="923.07692307692309"/>
    <n v="1.2"/>
    <n v="0.86"/>
    <n v="0"/>
    <x v="0"/>
    <n v="5815.32"/>
    <n v="923.07692307692309"/>
    <n v="500"/>
    <n v="10"/>
    <n v="0"/>
    <n v="4382.2430769230768"/>
  </r>
  <r>
    <x v="0"/>
    <s v="Carney Illingsworth"/>
    <s v="Senior Associate"/>
    <x v="201"/>
    <x v="201"/>
    <x v="1"/>
    <x v="18"/>
    <x v="3"/>
    <x v="0"/>
    <x v="0"/>
    <n v="161"/>
    <s v="OnsiteSenior Associate"/>
    <n v="60"/>
    <n v="6250"/>
    <n v="1.2"/>
    <n v="1.01"/>
    <n v="0"/>
    <x v="0"/>
    <n v="11707.92"/>
    <n v="6250"/>
    <n v="1000"/>
    <n v="0"/>
    <n v="0"/>
    <n v="4457.92"/>
  </r>
  <r>
    <x v="0"/>
    <s v="Robert Rolston"/>
    <s v="Contractor"/>
    <x v="304"/>
    <x v="304"/>
    <x v="1"/>
    <x v="16"/>
    <x v="1"/>
    <x v="1"/>
    <x v="1"/>
    <n v="162"/>
    <s v="OffshoreContractor"/>
    <n v="40"/>
    <n v="40"/>
    <n v="0.8"/>
    <n v="1.1499999999999999"/>
    <n v="0"/>
    <x v="0"/>
    <n v="5961.5999999999995"/>
    <n v="0"/>
    <n v="200"/>
    <n v="100"/>
    <n v="6480"/>
    <n v="-818.40000000000055"/>
  </r>
  <r>
    <x v="0"/>
    <s v="Cecilio Deason"/>
    <s v="Contractor"/>
    <x v="47"/>
    <x v="47"/>
    <x v="1"/>
    <x v="36"/>
    <x v="1"/>
    <x v="2"/>
    <x v="0"/>
    <n v="0"/>
    <s v="OnsiteContractor"/>
    <n v="72"/>
    <n v="77"/>
    <n v="1.1000000000000001"/>
    <n v="0.88"/>
    <n v="0"/>
    <x v="0"/>
    <n v="0"/>
    <n v="0"/>
    <n v="750"/>
    <n v="50"/>
    <n v="0"/>
    <n v="-800"/>
  </r>
  <r>
    <x v="0"/>
    <s v="Katharyn Pawelczyk"/>
    <s v="Analyst"/>
    <x v="69"/>
    <x v="69"/>
    <x v="0"/>
    <x v="51"/>
    <x v="3"/>
    <x v="2"/>
    <x v="0"/>
    <n v="165"/>
    <s v="OnsiteAnalyst"/>
    <n v="48"/>
    <n v="5416.666666666667"/>
    <n v="1.1000000000000001"/>
    <n v="0.84"/>
    <n v="0"/>
    <x v="0"/>
    <n v="7096.32"/>
    <n v="5416.666666666667"/>
    <n v="0"/>
    <n v="0"/>
    <n v="0"/>
    <n v="1679.6533333333327"/>
  </r>
  <r>
    <x v="0"/>
    <s v="Dacy Coolican"/>
    <s v="Contractor"/>
    <x v="206"/>
    <x v="206"/>
    <x v="0"/>
    <x v="28"/>
    <x v="1"/>
    <x v="3"/>
    <x v="1"/>
    <n v="82"/>
    <s v="OffshoreContractor"/>
    <n v="40"/>
    <n v="55"/>
    <n v="1"/>
    <n v="1.1200000000000001"/>
    <n v="0"/>
    <x v="0"/>
    <n v="7168.0000000000009"/>
    <n v="0"/>
    <n v="750"/>
    <n v="500"/>
    <n v="4510"/>
    <n v="1408.0000000000009"/>
  </r>
  <r>
    <x v="0"/>
    <s v="Garwood Manuelli"/>
    <s v="Contractor"/>
    <x v="237"/>
    <x v="237"/>
    <x v="1"/>
    <x v="78"/>
    <x v="3"/>
    <x v="2"/>
    <x v="1"/>
    <n v="167"/>
    <s v="OffshoreContractor"/>
    <n v="40"/>
    <n v="53"/>
    <n v="1.1000000000000001"/>
    <n v="1.07"/>
    <n v="0"/>
    <x v="0"/>
    <n v="7862.3600000000015"/>
    <n v="0"/>
    <n v="750"/>
    <n v="10"/>
    <n v="8851"/>
    <n v="-1748.6399999999985"/>
  </r>
  <r>
    <x v="0"/>
    <s v="Gaylord Vondrasek"/>
    <s v="Analyst"/>
    <x v="278"/>
    <x v="278"/>
    <x v="1"/>
    <x v="11"/>
    <x v="2"/>
    <x v="2"/>
    <x v="0"/>
    <n v="0"/>
    <s v="OnsiteAnalyst"/>
    <n v="48"/>
    <n v="5416.666666666667"/>
    <n v="1.1000000000000001"/>
    <n v="0.95"/>
    <n v="0"/>
    <x v="0"/>
    <n v="0"/>
    <n v="0"/>
    <n v="0"/>
    <n v="0"/>
    <n v="0"/>
    <n v="0"/>
  </r>
  <r>
    <x v="0"/>
    <s v="Storm Jamme"/>
    <s v="Contractor"/>
    <x v="133"/>
    <x v="133"/>
    <x v="1"/>
    <x v="78"/>
    <x v="3"/>
    <x v="3"/>
    <x v="1"/>
    <n v="164"/>
    <s v="OffshoreContractor"/>
    <n v="35"/>
    <n v="51"/>
    <n v="1"/>
    <n v="1.07"/>
    <n v="0"/>
    <x v="0"/>
    <n v="6141.8"/>
    <n v="0"/>
    <n v="0"/>
    <n v="10"/>
    <n v="8364"/>
    <n v="-2232.1999999999998"/>
  </r>
  <r>
    <x v="0"/>
    <s v="Stanleigh Spancock"/>
    <s v="Associate"/>
    <x v="138"/>
    <x v="138"/>
    <x v="1"/>
    <x v="64"/>
    <x v="3"/>
    <x v="1"/>
    <x v="1"/>
    <n v="163"/>
    <s v="OffshoreAssociate"/>
    <n v="30"/>
    <n v="615.38461538461536"/>
    <n v="0.8"/>
    <n v="0.97"/>
    <n v="0"/>
    <x v="0"/>
    <n v="3794.64"/>
    <n v="615.38461538461536"/>
    <n v="0"/>
    <n v="10"/>
    <n v="0"/>
    <n v="3169.2553846153846"/>
  </r>
  <r>
    <x v="0"/>
    <s v="Henriette Toyer"/>
    <s v="Contractor"/>
    <x v="56"/>
    <x v="56"/>
    <x v="1"/>
    <x v="42"/>
    <x v="5"/>
    <x v="1"/>
    <x v="1"/>
    <n v="137"/>
    <s v="OffshoreContractor"/>
    <n v="35"/>
    <n v="50"/>
    <n v="0.8"/>
    <n v="1.1499999999999999"/>
    <n v="0"/>
    <x v="0"/>
    <n v="4411.3999999999996"/>
    <n v="0"/>
    <n v="500"/>
    <n v="0"/>
    <n v="6850"/>
    <n v="-2938.6000000000004"/>
  </r>
  <r>
    <x v="0"/>
    <s v="Natassia Barrows"/>
    <s v="Contractor"/>
    <x v="134"/>
    <x v="134"/>
    <x v="1"/>
    <x v="1"/>
    <x v="1"/>
    <x v="3"/>
    <x v="1"/>
    <n v="166"/>
    <s v="OffshoreContractor"/>
    <n v="40"/>
    <n v="55"/>
    <n v="1"/>
    <n v="1.03"/>
    <n v="0"/>
    <x v="0"/>
    <n v="6839.2"/>
    <n v="0"/>
    <n v="200"/>
    <n v="500"/>
    <n v="9130"/>
    <n v="-2990.8"/>
  </r>
  <r>
    <x v="0"/>
    <s v="Prescott Boog"/>
    <s v="Senior Associate"/>
    <x v="112"/>
    <x v="112"/>
    <x v="1"/>
    <x v="75"/>
    <x v="2"/>
    <x v="1"/>
    <x v="1"/>
    <n v="164"/>
    <s v="OffshoreSenior Associate"/>
    <n v="35"/>
    <n v="923.07692307692309"/>
    <n v="0.8"/>
    <n v="1.17"/>
    <n v="0"/>
    <x v="0"/>
    <n v="5372.6399999999994"/>
    <n v="923.07692307692309"/>
    <n v="0"/>
    <n v="0"/>
    <n v="0"/>
    <n v="4449.5630769230766"/>
  </r>
  <r>
    <x v="0"/>
    <s v="Edsel Baus"/>
    <s v="Analyst"/>
    <x v="287"/>
    <x v="287"/>
    <x v="0"/>
    <x v="27"/>
    <x v="5"/>
    <x v="3"/>
    <x v="1"/>
    <n v="0"/>
    <s v="OffshoreAnalyst"/>
    <n v="24"/>
    <n v="384.61538461538464"/>
    <n v="1"/>
    <n v="1.2"/>
    <n v="0"/>
    <x v="0"/>
    <n v="4608"/>
    <n v="0"/>
    <n v="0"/>
    <n v="0"/>
    <n v="0"/>
    <n v="4608"/>
  </r>
  <r>
    <x v="0"/>
    <s v="Wolfy Welberry"/>
    <s v="Analyst"/>
    <x v="120"/>
    <x v="120"/>
    <x v="0"/>
    <x v="61"/>
    <x v="2"/>
    <x v="1"/>
    <x v="1"/>
    <n v="81"/>
    <s v="OffshoreAnalyst"/>
    <n v="24"/>
    <n v="384.61538461538464"/>
    <n v="0.8"/>
    <n v="1.1599999999999999"/>
    <n v="0"/>
    <x v="0"/>
    <n v="3563.5199999999995"/>
    <n v="384.61538461538464"/>
    <n v="500"/>
    <n v="50"/>
    <n v="0"/>
    <n v="2628.9046153846148"/>
  </r>
  <r>
    <x v="0"/>
    <s v="Clarine Forsyde"/>
    <s v="Analyst"/>
    <x v="170"/>
    <x v="170"/>
    <x v="1"/>
    <x v="79"/>
    <x v="0"/>
    <x v="1"/>
    <x v="0"/>
    <n v="0"/>
    <s v="OnsiteAnalyst"/>
    <n v="48"/>
    <n v="5416.666666666667"/>
    <n v="0.8"/>
    <n v="0.95"/>
    <n v="0"/>
    <x v="0"/>
    <n v="0"/>
    <n v="0"/>
    <n v="200"/>
    <n v="500"/>
    <n v="0"/>
    <n v="-700"/>
  </r>
  <r>
    <x v="0"/>
    <s v="Jermaine Sidnell"/>
    <s v="Contractor"/>
    <x v="256"/>
    <x v="256"/>
    <x v="1"/>
    <x v="22"/>
    <x v="2"/>
    <x v="3"/>
    <x v="1"/>
    <n v="168"/>
    <s v="OffshoreContractor"/>
    <n v="35"/>
    <n v="53"/>
    <n v="1"/>
    <n v="1.2"/>
    <n v="0"/>
    <x v="0"/>
    <n v="7056"/>
    <n v="0"/>
    <n v="0"/>
    <n v="0"/>
    <n v="8904"/>
    <n v="-1848"/>
  </r>
  <r>
    <x v="0"/>
    <s v="Inglis Duggon"/>
    <s v="Analyst"/>
    <x v="57"/>
    <x v="57"/>
    <x v="1"/>
    <x v="33"/>
    <x v="1"/>
    <x v="4"/>
    <x v="1"/>
    <n v="164"/>
    <s v="OffshoreAnalyst"/>
    <n v="24"/>
    <n v="384.61538461538464"/>
    <n v="0.9"/>
    <n v="0.98"/>
    <n v="0"/>
    <x v="0"/>
    <n v="3471.5520000000001"/>
    <n v="384.61538461538464"/>
    <n v="0"/>
    <n v="0"/>
    <n v="0"/>
    <n v="3086.9366153846154"/>
  </r>
  <r>
    <x v="0"/>
    <s v="Zoe Murrhardt"/>
    <s v="Analyst"/>
    <x v="101"/>
    <x v="101"/>
    <x v="0"/>
    <x v="71"/>
    <x v="4"/>
    <x v="3"/>
    <x v="0"/>
    <n v="167"/>
    <s v="OnsiteAnalyst"/>
    <n v="48"/>
    <n v="5416.666666666667"/>
    <n v="1"/>
    <n v="1.0900000000000001"/>
    <n v="0"/>
    <x v="0"/>
    <n v="8371.2000000000007"/>
    <n v="5416.666666666667"/>
    <n v="500"/>
    <n v="250"/>
    <n v="0"/>
    <n v="2204.5333333333338"/>
  </r>
  <r>
    <x v="0"/>
    <s v="Kingston Elletson"/>
    <s v="Associate"/>
    <x v="168"/>
    <x v="168"/>
    <x v="0"/>
    <x v="50"/>
    <x v="2"/>
    <x v="3"/>
    <x v="1"/>
    <n v="160"/>
    <s v="OffshoreAssociate"/>
    <n v="30"/>
    <n v="615.38461538461536"/>
    <n v="1"/>
    <n v="0.82"/>
    <n v="0"/>
    <x v="0"/>
    <n v="3935.9999999999995"/>
    <n v="615.38461538461536"/>
    <n v="200"/>
    <n v="50"/>
    <n v="0"/>
    <n v="3070.6153846153843"/>
  </r>
  <r>
    <x v="0"/>
    <s v="Orbadiah Calabry"/>
    <s v="Manager"/>
    <x v="255"/>
    <x v="255"/>
    <x v="1"/>
    <x v="64"/>
    <x v="3"/>
    <x v="4"/>
    <x v="0"/>
    <n v="0"/>
    <s v="OnsiteManager"/>
    <n v="65"/>
    <n v="7500"/>
    <n v="0.9"/>
    <n v="0.97"/>
    <n v="0"/>
    <x v="0"/>
    <n v="0"/>
    <n v="0"/>
    <n v="0"/>
    <n v="10"/>
    <n v="0"/>
    <n v="-10"/>
  </r>
  <r>
    <x v="0"/>
    <s v="Erik Eagle"/>
    <s v="Associate"/>
    <x v="53"/>
    <x v="53"/>
    <x v="1"/>
    <x v="28"/>
    <x v="1"/>
    <x v="1"/>
    <x v="1"/>
    <n v="165"/>
    <s v="OffshoreAssociate"/>
    <n v="30"/>
    <n v="615.38461538461536"/>
    <n v="0.8"/>
    <n v="1.1200000000000001"/>
    <n v="0"/>
    <x v="0"/>
    <n v="4435.2000000000007"/>
    <n v="615.38461538461536"/>
    <n v="0"/>
    <n v="0"/>
    <n v="0"/>
    <n v="3819.8153846153855"/>
  </r>
  <r>
    <x v="0"/>
    <s v="Brew Sherrell"/>
    <s v="Contractor"/>
    <x v="84"/>
    <x v="84"/>
    <x v="0"/>
    <x v="62"/>
    <x v="4"/>
    <x v="2"/>
    <x v="1"/>
    <n v="164"/>
    <s v="OffshoreContractor"/>
    <n v="35"/>
    <n v="46"/>
    <n v="1.1000000000000001"/>
    <n v="1.17"/>
    <n v="0"/>
    <x v="0"/>
    <n v="7207.2000000000007"/>
    <n v="0"/>
    <n v="200"/>
    <n v="0"/>
    <n v="7544"/>
    <n v="-536.79999999999927"/>
  </r>
  <r>
    <x v="0"/>
    <s v="Anabal Ravenhills"/>
    <s v="Senior Manager"/>
    <x v="87"/>
    <x v="87"/>
    <x v="1"/>
    <x v="65"/>
    <x v="5"/>
    <x v="1"/>
    <x v="0"/>
    <n v="167"/>
    <s v="OnsiteSenior Manager"/>
    <n v="72"/>
    <n v="8333.3333333333339"/>
    <n v="0.8"/>
    <n v="1.2"/>
    <n v="0"/>
    <x v="0"/>
    <n v="11543.04"/>
    <n v="8333.3333333333339"/>
    <n v="500"/>
    <n v="0"/>
    <n v="0"/>
    <n v="2709.7066666666669"/>
  </r>
  <r>
    <x v="0"/>
    <s v="Toni Brahms"/>
    <s v="Manager"/>
    <x v="185"/>
    <x v="185"/>
    <x v="1"/>
    <x v="86"/>
    <x v="3"/>
    <x v="1"/>
    <x v="1"/>
    <n v="160"/>
    <s v="OffshoreManager"/>
    <n v="40"/>
    <n v="1230.7692307692307"/>
    <n v="0.8"/>
    <n v="1.06"/>
    <n v="0"/>
    <x v="0"/>
    <n v="5427.2000000000007"/>
    <n v="1230.7692307692307"/>
    <n v="750"/>
    <n v="50"/>
    <n v="0"/>
    <n v="3396.4307692307702"/>
  </r>
  <r>
    <x v="0"/>
    <s v="Phaidra Ryson"/>
    <s v="Manager"/>
    <x v="102"/>
    <x v="102"/>
    <x v="1"/>
    <x v="66"/>
    <x v="5"/>
    <x v="4"/>
    <x v="0"/>
    <n v="160"/>
    <s v="OnsiteManager"/>
    <n v="65"/>
    <n v="7500"/>
    <n v="0.9"/>
    <n v="0.97"/>
    <n v="0"/>
    <x v="0"/>
    <n v="9079.1999999999989"/>
    <n v="7500"/>
    <n v="500"/>
    <n v="250"/>
    <n v="0"/>
    <n v="829.19999999999891"/>
  </r>
  <r>
    <x v="0"/>
    <s v="Lanie Mellodey"/>
    <s v="Analyst"/>
    <x v="113"/>
    <x v="113"/>
    <x v="1"/>
    <x v="76"/>
    <x v="5"/>
    <x v="3"/>
    <x v="1"/>
    <n v="165"/>
    <s v="OffshoreAnalyst"/>
    <n v="24"/>
    <n v="384.61538461538464"/>
    <n v="1"/>
    <n v="0.96"/>
    <n v="0"/>
    <x v="0"/>
    <n v="3801.6"/>
    <n v="384.61538461538464"/>
    <n v="200"/>
    <n v="250"/>
    <n v="0"/>
    <n v="2966.9846153846152"/>
  </r>
  <r>
    <x v="0"/>
    <s v="Stanwood Hush"/>
    <s v="Associate"/>
    <x v="284"/>
    <x v="284"/>
    <x v="1"/>
    <x v="17"/>
    <x v="4"/>
    <x v="4"/>
    <x v="0"/>
    <n v="162"/>
    <s v="OnsiteAssociate"/>
    <n v="54"/>
    <n v="5666.666666666667"/>
    <n v="0.9"/>
    <n v="0.86"/>
    <n v="0"/>
    <x v="0"/>
    <n v="6770.9519999999993"/>
    <n v="5666.666666666667"/>
    <n v="0"/>
    <n v="0"/>
    <n v="0"/>
    <n v="1104.2853333333323"/>
  </r>
  <r>
    <x v="0"/>
    <s v="Ram Hansed"/>
    <s v="Analyst"/>
    <x v="196"/>
    <x v="196"/>
    <x v="0"/>
    <x v="4"/>
    <x v="2"/>
    <x v="3"/>
    <x v="1"/>
    <n v="168"/>
    <s v="OffshoreAnalyst"/>
    <n v="24"/>
    <n v="384.61538461538464"/>
    <n v="1"/>
    <n v="1.05"/>
    <n v="0"/>
    <x v="0"/>
    <n v="4032"/>
    <n v="384.61538461538464"/>
    <n v="200"/>
    <n v="0"/>
    <n v="0"/>
    <n v="3447.3846153846152"/>
  </r>
  <r>
    <x v="0"/>
    <s v="Edin Lathey"/>
    <s v="Senior Associate"/>
    <x v="271"/>
    <x v="271"/>
    <x v="0"/>
    <x v="96"/>
    <x v="2"/>
    <x v="3"/>
    <x v="1"/>
    <n v="160"/>
    <s v="OffshoreSenior Associate"/>
    <n v="35"/>
    <n v="923.07692307692309"/>
    <n v="1"/>
    <n v="1.1299999999999999"/>
    <n v="0"/>
    <x v="0"/>
    <n v="6327.9999999999991"/>
    <n v="923.07692307692309"/>
    <n v="0"/>
    <n v="10"/>
    <n v="0"/>
    <n v="5394.9230769230762"/>
  </r>
  <r>
    <x v="0"/>
    <s v="Agna Maidstone"/>
    <s v="Contractor"/>
    <x v="140"/>
    <x v="140"/>
    <x v="1"/>
    <x v="22"/>
    <x v="2"/>
    <x v="0"/>
    <x v="1"/>
    <n v="0"/>
    <s v="OffshoreContractor"/>
    <n v="40"/>
    <n v="45"/>
    <n v="1.2"/>
    <n v="1.2"/>
    <n v="0"/>
    <x v="0"/>
    <n v="0"/>
    <n v="0"/>
    <n v="0"/>
    <n v="0"/>
    <n v="0"/>
    <n v="0"/>
  </r>
  <r>
    <x v="0"/>
    <s v="Desiree Dillingstone"/>
    <s v="Analyst"/>
    <x v="109"/>
    <x v="109"/>
    <x v="0"/>
    <x v="35"/>
    <x v="5"/>
    <x v="2"/>
    <x v="0"/>
    <n v="165"/>
    <s v="OnsiteAnalyst"/>
    <n v="48"/>
    <n v="5416.666666666667"/>
    <n v="1.1000000000000001"/>
    <n v="0.95"/>
    <n v="0"/>
    <x v="0"/>
    <n v="8025.5999999999995"/>
    <n v="5416.666666666667"/>
    <n v="500"/>
    <n v="100"/>
    <n v="0"/>
    <n v="2008.9333333333325"/>
  </r>
  <r>
    <x v="0"/>
    <s v="Berk Starrs"/>
    <s v="Analyst"/>
    <x v="135"/>
    <x v="135"/>
    <x v="0"/>
    <x v="3"/>
    <x v="2"/>
    <x v="1"/>
    <x v="1"/>
    <n v="163"/>
    <s v="OffshoreAnalyst"/>
    <n v="24"/>
    <n v="384.61538461538464"/>
    <n v="0.8"/>
    <n v="0.98"/>
    <n v="0"/>
    <x v="0"/>
    <n v="3010.56"/>
    <n v="384.61538461538464"/>
    <n v="0"/>
    <n v="10"/>
    <n v="0"/>
    <n v="2615.9446153846152"/>
  </r>
  <r>
    <x v="0"/>
    <s v="Kenny Gersam"/>
    <s v="Analyst"/>
    <x v="85"/>
    <x v="85"/>
    <x v="0"/>
    <x v="63"/>
    <x v="4"/>
    <x v="1"/>
    <x v="1"/>
    <n v="163"/>
    <s v="OffshoreAnalyst"/>
    <n v="24"/>
    <n v="384.61538461538464"/>
    <n v="0.8"/>
    <n v="1.02"/>
    <n v="0"/>
    <x v="0"/>
    <n v="3133.44"/>
    <n v="384.61538461538464"/>
    <n v="0"/>
    <n v="0"/>
    <n v="0"/>
    <n v="2748.8246153846153"/>
  </r>
  <r>
    <x v="0"/>
    <s v="Letitia Skaife"/>
    <s v="Contractor"/>
    <x v="180"/>
    <x v="180"/>
    <x v="1"/>
    <x v="23"/>
    <x v="2"/>
    <x v="0"/>
    <x v="0"/>
    <n v="161"/>
    <s v="OnsiteContractor"/>
    <n v="72"/>
    <n v="79"/>
    <n v="1.2"/>
    <n v="0.95"/>
    <n v="0"/>
    <x v="0"/>
    <n v="13214.88"/>
    <n v="0"/>
    <n v="500"/>
    <n v="0"/>
    <n v="12719"/>
    <n v="-4.1200000000008004"/>
  </r>
  <r>
    <x v="0"/>
    <s v="Selina MacRorie"/>
    <s v="Contractor"/>
    <x v="44"/>
    <x v="44"/>
    <x v="1"/>
    <x v="12"/>
    <x v="1"/>
    <x v="0"/>
    <x v="1"/>
    <n v="163"/>
    <s v="OffshoreContractor"/>
    <n v="35"/>
    <n v="43"/>
    <n v="1.2"/>
    <n v="0.99"/>
    <n v="0"/>
    <x v="0"/>
    <n v="6777.54"/>
    <n v="0"/>
    <n v="0"/>
    <n v="10"/>
    <n v="7009"/>
    <n v="-241.46000000000004"/>
  </r>
  <r>
    <x v="0"/>
    <s v="Dorey Domney"/>
    <s v="Contractor"/>
    <x v="151"/>
    <x v="151"/>
    <x v="1"/>
    <x v="81"/>
    <x v="2"/>
    <x v="1"/>
    <x v="0"/>
    <n v="163"/>
    <s v="OnsiteContractor"/>
    <n v="65"/>
    <n v="76"/>
    <n v="0.8"/>
    <n v="1"/>
    <n v="0"/>
    <x v="0"/>
    <n v="8476"/>
    <n v="0"/>
    <n v="500"/>
    <n v="10"/>
    <n v="12388"/>
    <n v="-4422"/>
  </r>
  <r>
    <x v="0"/>
    <s v="Aimil Tweedie"/>
    <s v="Manager"/>
    <x v="108"/>
    <x v="108"/>
    <x v="1"/>
    <x v="74"/>
    <x v="1"/>
    <x v="1"/>
    <x v="0"/>
    <n v="0"/>
    <s v="OnsiteManager"/>
    <n v="65"/>
    <n v="7500"/>
    <n v="0.8"/>
    <n v="0.81"/>
    <n v="0"/>
    <x v="0"/>
    <n v="0"/>
    <n v="0"/>
    <n v="500"/>
    <n v="100"/>
    <n v="0"/>
    <n v="-600"/>
  </r>
  <r>
    <x v="0"/>
    <s v="Scarlett Fullun"/>
    <s v="Senior Associate"/>
    <x v="71"/>
    <x v="71"/>
    <x v="1"/>
    <x v="52"/>
    <x v="2"/>
    <x v="1"/>
    <x v="0"/>
    <n v="164"/>
    <s v="OnsiteSenior Associate"/>
    <n v="60"/>
    <n v="6250"/>
    <n v="0.8"/>
    <n v="0.97"/>
    <n v="0"/>
    <x v="0"/>
    <n v="7635.84"/>
    <n v="6250"/>
    <n v="0"/>
    <n v="100"/>
    <n v="0"/>
    <n v="1285.8400000000001"/>
  </r>
  <r>
    <x v="0"/>
    <s v="Brandtr Paike"/>
    <s v="Manager"/>
    <x v="152"/>
    <x v="152"/>
    <x v="0"/>
    <x v="60"/>
    <x v="0"/>
    <x v="0"/>
    <x v="0"/>
    <n v="162"/>
    <s v="OnsiteManager"/>
    <n v="65"/>
    <n v="7500"/>
    <n v="1.2"/>
    <n v="1.08"/>
    <n v="0"/>
    <x v="0"/>
    <n v="13478.400000000001"/>
    <n v="7500"/>
    <n v="0"/>
    <n v="250"/>
    <n v="0"/>
    <n v="5728.4000000000015"/>
  </r>
  <r>
    <x v="0"/>
    <s v="Auroora Sharpley"/>
    <s v="Analyst"/>
    <x v="41"/>
    <x v="41"/>
    <x v="1"/>
    <x v="33"/>
    <x v="1"/>
    <x v="3"/>
    <x v="1"/>
    <n v="166"/>
    <s v="OffshoreAnalyst"/>
    <n v="24"/>
    <n v="384.61538461538464"/>
    <n v="1"/>
    <n v="0.98"/>
    <n v="0"/>
    <x v="0"/>
    <n v="3904.3199999999997"/>
    <n v="384.61538461538464"/>
    <n v="750"/>
    <n v="100"/>
    <n v="0"/>
    <n v="2669.704615384615"/>
  </r>
  <r>
    <x v="0"/>
    <s v="Malia Kellock"/>
    <s v="Analyst"/>
    <x v="210"/>
    <x v="210"/>
    <x v="0"/>
    <x v="89"/>
    <x v="0"/>
    <x v="1"/>
    <x v="1"/>
    <n v="133"/>
    <s v="OffshoreAnalyst"/>
    <n v="24"/>
    <n v="384.61538461538464"/>
    <n v="0.8"/>
    <n v="1.04"/>
    <n v="0"/>
    <x v="0"/>
    <n v="3194.88"/>
    <n v="384.61538461538464"/>
    <n v="500"/>
    <n v="250"/>
    <n v="0"/>
    <n v="2060.2646153846154"/>
  </r>
  <r>
    <x v="0"/>
    <s v="Lillian Ralfe"/>
    <s v="Senior Associate"/>
    <x v="70"/>
    <x v="70"/>
    <x v="1"/>
    <x v="4"/>
    <x v="2"/>
    <x v="4"/>
    <x v="1"/>
    <n v="0"/>
    <s v="OffshoreSenior Associate"/>
    <n v="35"/>
    <n v="923.07692307692309"/>
    <n v="0.9"/>
    <n v="1.05"/>
    <n v="0"/>
    <x v="0"/>
    <n v="0"/>
    <n v="0"/>
    <n v="200"/>
    <n v="10"/>
    <n v="0"/>
    <n v="-210"/>
  </r>
  <r>
    <x v="0"/>
    <s v="Audry Morican"/>
    <s v="Associate"/>
    <x v="292"/>
    <x v="292"/>
    <x v="1"/>
    <x v="66"/>
    <x v="5"/>
    <x v="2"/>
    <x v="1"/>
    <n v="161"/>
    <s v="OffshoreAssociate"/>
    <n v="30"/>
    <n v="615.38461538461536"/>
    <n v="1.1000000000000001"/>
    <n v="0.97"/>
    <n v="0"/>
    <x v="0"/>
    <n v="5153.6099999999997"/>
    <n v="615.38461538461536"/>
    <n v="0"/>
    <n v="50"/>
    <n v="0"/>
    <n v="4488.2253846153844"/>
  </r>
  <r>
    <x v="0"/>
    <s v="Andrey Peaseman"/>
    <s v="Manager"/>
    <x v="161"/>
    <x v="161"/>
    <x v="1"/>
    <x v="24"/>
    <x v="0"/>
    <x v="2"/>
    <x v="1"/>
    <n v="166"/>
    <s v="OffshoreManager"/>
    <n v="40"/>
    <n v="1230.7692307692307"/>
    <n v="1.1000000000000001"/>
    <n v="0.99"/>
    <n v="0"/>
    <x v="0"/>
    <n v="7230.9600000000009"/>
    <n v="1230.7692307692307"/>
    <n v="1000"/>
    <n v="0"/>
    <n v="0"/>
    <n v="5000.1907692307705"/>
  </r>
  <r>
    <x v="0"/>
    <s v="Patience McGurgan"/>
    <s v="Contractor"/>
    <x v="281"/>
    <x v="281"/>
    <x v="0"/>
    <x v="37"/>
    <x v="1"/>
    <x v="0"/>
    <x v="1"/>
    <n v="166"/>
    <s v="OffshoreContractor"/>
    <n v="35"/>
    <n v="45"/>
    <n v="1.2"/>
    <n v="0.87"/>
    <n v="0"/>
    <x v="0"/>
    <n v="5846.4"/>
    <n v="0"/>
    <n v="200"/>
    <n v="100"/>
    <n v="7470"/>
    <n v="-1923.6000000000004"/>
  </r>
  <r>
    <x v="0"/>
    <s v="Gayleen Hirschmann"/>
    <s v="Contractor"/>
    <x v="87"/>
    <x v="87"/>
    <x v="1"/>
    <x v="65"/>
    <x v="5"/>
    <x v="1"/>
    <x v="1"/>
    <n v="0"/>
    <s v="OffshoreContractor"/>
    <n v="40"/>
    <n v="43"/>
    <n v="0.8"/>
    <n v="1.2"/>
    <n v="0"/>
    <x v="0"/>
    <n v="0"/>
    <n v="0"/>
    <n v="200"/>
    <n v="10"/>
    <n v="0"/>
    <n v="-210"/>
  </r>
  <r>
    <x v="0"/>
    <s v="Celia Guitonneau"/>
    <s v="Associate"/>
    <x v="169"/>
    <x v="169"/>
    <x v="1"/>
    <x v="66"/>
    <x v="5"/>
    <x v="0"/>
    <x v="0"/>
    <n v="164"/>
    <s v="OnsiteAssociate"/>
    <n v="54"/>
    <n v="5666.666666666667"/>
    <n v="1.2"/>
    <n v="0.97"/>
    <n v="0"/>
    <x v="0"/>
    <n v="10308.383999999998"/>
    <n v="5666.666666666667"/>
    <n v="0"/>
    <n v="100"/>
    <n v="0"/>
    <n v="4541.7173333333312"/>
  </r>
  <r>
    <x v="0"/>
    <s v="Pete Myrie"/>
    <s v="Contractor"/>
    <x v="263"/>
    <x v="263"/>
    <x v="0"/>
    <x v="95"/>
    <x v="2"/>
    <x v="3"/>
    <x v="1"/>
    <n v="160"/>
    <s v="OffshoreContractor"/>
    <n v="35"/>
    <n v="50"/>
    <n v="1"/>
    <n v="1.04"/>
    <n v="0"/>
    <x v="0"/>
    <n v="5824"/>
    <n v="0"/>
    <n v="0"/>
    <n v="100"/>
    <n v="8000"/>
    <n v="-2276"/>
  </r>
  <r>
    <x v="0"/>
    <s v="Franky Dries"/>
    <s v="Contractor"/>
    <x v="220"/>
    <x v="220"/>
    <x v="1"/>
    <x v="45"/>
    <x v="3"/>
    <x v="0"/>
    <x v="1"/>
    <n v="162"/>
    <s v="OffshoreContractor"/>
    <n v="35"/>
    <n v="40"/>
    <n v="1.2"/>
    <n v="1.1200000000000001"/>
    <n v="0"/>
    <x v="0"/>
    <n v="7620.4800000000005"/>
    <n v="0"/>
    <n v="500"/>
    <n v="250"/>
    <n v="6480"/>
    <n v="390.48000000000047"/>
  </r>
  <r>
    <x v="0"/>
    <s v="Barbabra McRoberts"/>
    <s v="Senior Manager"/>
    <x v="132"/>
    <x v="132"/>
    <x v="1"/>
    <x v="74"/>
    <x v="1"/>
    <x v="2"/>
    <x v="1"/>
    <n v="168"/>
    <s v="OffshoreSenior Manager"/>
    <n v="48"/>
    <n v="1538.4615384615386"/>
    <n v="1.1000000000000001"/>
    <n v="0.81"/>
    <n v="0"/>
    <x v="0"/>
    <n v="7185.0240000000013"/>
    <n v="1538.4615384615386"/>
    <n v="750"/>
    <n v="250"/>
    <n v="0"/>
    <n v="4646.5624615384622"/>
  </r>
  <r>
    <x v="0"/>
    <s v="Cristine Filyushkin"/>
    <s v="Director"/>
    <x v="253"/>
    <x v="253"/>
    <x v="0"/>
    <x v="39"/>
    <x v="1"/>
    <x v="4"/>
    <x v="1"/>
    <n v="0"/>
    <s v="OffshoreDirector"/>
    <n v="55"/>
    <n v="2307.6923076923076"/>
    <n v="0.9"/>
    <n v="0.99"/>
    <n v="0"/>
    <x v="0"/>
    <n v="7840.8"/>
    <n v="0"/>
    <n v="500"/>
    <n v="50"/>
    <n v="0"/>
    <n v="7290.8"/>
  </r>
  <r>
    <x v="0"/>
    <s v="Tiffy Olenchikov"/>
    <s v="Contractor"/>
    <x v="62"/>
    <x v="62"/>
    <x v="1"/>
    <x v="47"/>
    <x v="0"/>
    <x v="4"/>
    <x v="1"/>
    <n v="0"/>
    <s v="OffshoreContractor"/>
    <n v="48"/>
    <n v="54"/>
    <n v="0.9"/>
    <n v="1.1399999999999999"/>
    <n v="0"/>
    <x v="0"/>
    <n v="0"/>
    <n v="0"/>
    <n v="0"/>
    <n v="10"/>
    <n v="0"/>
    <n v="-10"/>
  </r>
  <r>
    <x v="0"/>
    <s v="Dwain Maken"/>
    <s v="Associate"/>
    <x v="220"/>
    <x v="220"/>
    <x v="1"/>
    <x v="45"/>
    <x v="3"/>
    <x v="0"/>
    <x v="0"/>
    <n v="0"/>
    <s v="OnsiteAssociate"/>
    <n v="54"/>
    <n v="5666.666666666667"/>
    <n v="1.2"/>
    <n v="1.1200000000000001"/>
    <n v="0"/>
    <x v="0"/>
    <n v="0"/>
    <n v="0"/>
    <n v="1000"/>
    <n v="100"/>
    <n v="0"/>
    <n v="-1100"/>
  </r>
  <r>
    <x v="0"/>
    <s v="Frannie Milliken"/>
    <s v="Contractor"/>
    <x v="204"/>
    <x v="204"/>
    <x v="1"/>
    <x v="56"/>
    <x v="4"/>
    <x v="1"/>
    <x v="1"/>
    <n v="161"/>
    <s v="OffshoreContractor"/>
    <n v="40"/>
    <n v="41"/>
    <n v="0.8"/>
    <n v="0.82"/>
    <n v="0"/>
    <x v="0"/>
    <n v="4224.6399999999994"/>
    <n v="0"/>
    <n v="200"/>
    <n v="50"/>
    <n v="6601"/>
    <n v="-2626.3600000000006"/>
  </r>
  <r>
    <x v="0"/>
    <s v="Joe Baseggio"/>
    <s v="Contractor"/>
    <x v="5"/>
    <x v="5"/>
    <x v="0"/>
    <x v="5"/>
    <x v="3"/>
    <x v="1"/>
    <x v="1"/>
    <n v="0"/>
    <s v="OffshoreContractor"/>
    <n v="40"/>
    <n v="52"/>
    <n v="0.8"/>
    <n v="0.9"/>
    <n v="0"/>
    <x v="0"/>
    <n v="4608"/>
    <n v="0"/>
    <n v="1000"/>
    <n v="10"/>
    <n v="0"/>
    <n v="3598"/>
  </r>
  <r>
    <x v="0"/>
    <s v="Garrik Fattorini"/>
    <s v="Analyst"/>
    <x v="243"/>
    <x v="243"/>
    <x v="1"/>
    <x v="9"/>
    <x v="3"/>
    <x v="1"/>
    <x v="1"/>
    <n v="0"/>
    <s v="OffshoreAnalyst"/>
    <n v="24"/>
    <n v="384.61538461538464"/>
    <n v="0.8"/>
    <n v="1.1499999999999999"/>
    <n v="0"/>
    <x v="0"/>
    <n v="0"/>
    <n v="0"/>
    <n v="0"/>
    <n v="100"/>
    <n v="0"/>
    <n v="-100"/>
  </r>
  <r>
    <x v="0"/>
    <s v="Benedicto Gheorghescu"/>
    <s v="Associate"/>
    <x v="209"/>
    <x v="209"/>
    <x v="0"/>
    <x v="87"/>
    <x v="0"/>
    <x v="3"/>
    <x v="0"/>
    <n v="165"/>
    <s v="OnsiteAssociate"/>
    <n v="54"/>
    <n v="5666.666666666667"/>
    <n v="1"/>
    <n v="0.86"/>
    <n v="0"/>
    <x v="0"/>
    <n v="7430.4"/>
    <n v="5666.666666666667"/>
    <n v="750"/>
    <n v="100"/>
    <n v="0"/>
    <n v="913.73333333333267"/>
  </r>
  <r>
    <x v="0"/>
    <s v="Iolande Dulake"/>
    <s v="Director"/>
    <x v="112"/>
    <x v="112"/>
    <x v="1"/>
    <x v="75"/>
    <x v="2"/>
    <x v="1"/>
    <x v="1"/>
    <n v="165"/>
    <s v="OffshoreDirector"/>
    <n v="55"/>
    <n v="2307.6923076923076"/>
    <n v="0.8"/>
    <n v="1.17"/>
    <n v="0"/>
    <x v="0"/>
    <n v="8494.1999999999989"/>
    <n v="2307.6923076923076"/>
    <n v="750"/>
    <n v="0"/>
    <n v="0"/>
    <n v="5436.5076923076913"/>
  </r>
  <r>
    <x v="0"/>
    <s v="Shandee Lorrimer"/>
    <s v="Senior Manager"/>
    <x v="82"/>
    <x v="82"/>
    <x v="1"/>
    <x v="6"/>
    <x v="4"/>
    <x v="4"/>
    <x v="1"/>
    <n v="0"/>
    <s v="OffshoreSenior Manager"/>
    <n v="48"/>
    <n v="1538.4615384615386"/>
    <n v="0.9"/>
    <n v="1.04"/>
    <n v="0"/>
    <x v="0"/>
    <n v="0"/>
    <n v="0"/>
    <n v="0"/>
    <n v="0"/>
    <n v="0"/>
    <n v="0"/>
  </r>
  <r>
    <x v="0"/>
    <s v="Cecil Nacci"/>
    <s v="Contractor"/>
    <x v="280"/>
    <x v="280"/>
    <x v="1"/>
    <x v="85"/>
    <x v="1"/>
    <x v="2"/>
    <x v="1"/>
    <n v="0"/>
    <s v="OffshoreContractor"/>
    <n v="35"/>
    <n v="47"/>
    <n v="1.1000000000000001"/>
    <n v="1.08"/>
    <n v="0"/>
    <x v="0"/>
    <n v="0"/>
    <n v="0"/>
    <n v="0"/>
    <n v="250"/>
    <n v="0"/>
    <n v="-250"/>
  </r>
  <r>
    <x v="0"/>
    <s v="Elliot Dell Casa"/>
    <s v="Associate"/>
    <x v="209"/>
    <x v="209"/>
    <x v="0"/>
    <x v="87"/>
    <x v="0"/>
    <x v="3"/>
    <x v="1"/>
    <n v="165"/>
    <s v="OffshoreAssociate"/>
    <n v="30"/>
    <n v="615.38461538461536"/>
    <n v="1"/>
    <n v="0.86"/>
    <n v="0"/>
    <x v="0"/>
    <n v="4128"/>
    <n v="615.38461538461536"/>
    <n v="750"/>
    <n v="250"/>
    <n v="0"/>
    <n v="2512.6153846153848"/>
  </r>
  <r>
    <x v="0"/>
    <s v="Herculie Base"/>
    <s v="Associate"/>
    <x v="212"/>
    <x v="212"/>
    <x v="1"/>
    <x v="51"/>
    <x v="3"/>
    <x v="3"/>
    <x v="1"/>
    <n v="164"/>
    <s v="OffshoreAssociate"/>
    <n v="30"/>
    <n v="615.38461538461536"/>
    <n v="1"/>
    <n v="0.84"/>
    <n v="0"/>
    <x v="0"/>
    <n v="4132.8"/>
    <n v="615.38461538461536"/>
    <n v="0"/>
    <n v="250"/>
    <n v="0"/>
    <n v="3267.4153846153849"/>
  </r>
  <r>
    <x v="0"/>
    <s v="Ameline Penna"/>
    <s v="Contractor"/>
    <x v="131"/>
    <x v="131"/>
    <x v="1"/>
    <x v="5"/>
    <x v="3"/>
    <x v="2"/>
    <x v="1"/>
    <n v="166"/>
    <s v="OffshoreContractor"/>
    <n v="48"/>
    <n v="55"/>
    <n v="1.1000000000000001"/>
    <n v="0.9"/>
    <n v="1"/>
    <x v="0"/>
    <n v="0"/>
    <n v="0"/>
    <n v="0"/>
    <n v="10"/>
    <n v="9130"/>
    <n v="-9140"/>
  </r>
  <r>
    <x v="0"/>
    <s v="Deonne Bento"/>
    <s v="Contractor"/>
    <x v="137"/>
    <x v="137"/>
    <x v="1"/>
    <x v="40"/>
    <x v="5"/>
    <x v="3"/>
    <x v="1"/>
    <n v="109"/>
    <s v="OffshoreContractor"/>
    <n v="35"/>
    <n v="44"/>
    <n v="1"/>
    <n v="1.17"/>
    <n v="0"/>
    <x v="0"/>
    <n v="4463.55"/>
    <n v="0"/>
    <n v="200"/>
    <n v="100"/>
    <n v="4796"/>
    <n v="-632.44999999999982"/>
  </r>
  <r>
    <x v="0"/>
    <s v="Prentice Jaszczak"/>
    <s v="Senior Manager"/>
    <x v="254"/>
    <x v="254"/>
    <x v="1"/>
    <x v="76"/>
    <x v="5"/>
    <x v="1"/>
    <x v="0"/>
    <n v="163"/>
    <s v="OnsiteSenior Manager"/>
    <n v="72"/>
    <n v="8333.3333333333339"/>
    <n v="0.8"/>
    <n v="0.96"/>
    <n v="0"/>
    <x v="0"/>
    <n v="9013.2480000000014"/>
    <n v="8333.3333333333339"/>
    <n v="750"/>
    <n v="10"/>
    <n v="0"/>
    <n v="-80.085333333332528"/>
  </r>
  <r>
    <x v="0"/>
    <s v="Hinze Alkins"/>
    <s v="Contractor"/>
    <x v="225"/>
    <x v="225"/>
    <x v="1"/>
    <x v="58"/>
    <x v="3"/>
    <x v="2"/>
    <x v="1"/>
    <n v="0"/>
    <s v="OffshoreContractor"/>
    <n v="35"/>
    <n v="50"/>
    <n v="1.1000000000000001"/>
    <n v="1"/>
    <n v="0"/>
    <x v="0"/>
    <n v="0"/>
    <n v="0"/>
    <n v="750"/>
    <n v="10"/>
    <n v="0"/>
    <n v="-760"/>
  </r>
  <r>
    <x v="0"/>
    <s v="Brit Dowson"/>
    <s v="Manager"/>
    <x v="160"/>
    <x v="160"/>
    <x v="1"/>
    <x v="47"/>
    <x v="0"/>
    <x v="1"/>
    <x v="1"/>
    <n v="0"/>
    <s v="OffshoreManager"/>
    <n v="40"/>
    <n v="1230.7692307692307"/>
    <n v="0.8"/>
    <n v="1.1399999999999999"/>
    <n v="0"/>
    <x v="0"/>
    <n v="0"/>
    <n v="0"/>
    <n v="500"/>
    <n v="100"/>
    <n v="0"/>
    <n v="-600"/>
  </r>
  <r>
    <x v="0"/>
    <s v="Jed Povall"/>
    <s v="Director"/>
    <x v="251"/>
    <x v="251"/>
    <x v="1"/>
    <x v="76"/>
    <x v="5"/>
    <x v="0"/>
    <x v="1"/>
    <n v="166"/>
    <s v="OffshoreDirector"/>
    <n v="55"/>
    <n v="2307.6923076923076"/>
    <n v="1.2"/>
    <n v="0.96"/>
    <n v="0"/>
    <x v="0"/>
    <n v="10517.76"/>
    <n v="2307.6923076923076"/>
    <n v="0"/>
    <n v="500"/>
    <n v="0"/>
    <n v="7710.0676923076926"/>
  </r>
  <r>
    <x v="0"/>
    <s v="Pembroke McTeer"/>
    <s v="Analyst"/>
    <x v="291"/>
    <x v="291"/>
    <x v="1"/>
    <x v="90"/>
    <x v="5"/>
    <x v="3"/>
    <x v="1"/>
    <n v="0"/>
    <s v="OffshoreAnalyst"/>
    <n v="24"/>
    <n v="384.61538461538464"/>
    <n v="1"/>
    <n v="1.01"/>
    <n v="0"/>
    <x v="0"/>
    <n v="0"/>
    <n v="0"/>
    <n v="0"/>
    <n v="100"/>
    <n v="0"/>
    <n v="-100"/>
  </r>
  <r>
    <x v="0"/>
    <s v="Orelle Beauly"/>
    <s v="Analyst"/>
    <x v="268"/>
    <x v="268"/>
    <x v="0"/>
    <x v="39"/>
    <x v="1"/>
    <x v="2"/>
    <x v="1"/>
    <n v="167"/>
    <s v="OffshoreAnalyst"/>
    <n v="24"/>
    <n v="384.61538461538464"/>
    <n v="1.1000000000000001"/>
    <n v="0.99"/>
    <n v="0"/>
    <x v="0"/>
    <n v="4181.76"/>
    <n v="384.61538461538464"/>
    <n v="200"/>
    <n v="500"/>
    <n v="0"/>
    <n v="3097.1446153846155"/>
  </r>
  <r>
    <x v="0"/>
    <s v="Kennith Bezzant"/>
    <s v="Contractor"/>
    <x v="216"/>
    <x v="216"/>
    <x v="0"/>
    <x v="40"/>
    <x v="5"/>
    <x v="2"/>
    <x v="0"/>
    <n v="166"/>
    <s v="OnsiteContractor"/>
    <n v="60"/>
    <n v="76"/>
    <n v="1.1000000000000001"/>
    <n v="1.17"/>
    <n v="0"/>
    <x v="0"/>
    <n v="12355.199999999999"/>
    <n v="0"/>
    <n v="0"/>
    <n v="10"/>
    <n v="12616"/>
    <n v="-270.80000000000109"/>
  </r>
  <r>
    <x v="0"/>
    <s v="Emili Vasiliu"/>
    <s v="Contractor"/>
    <x v="12"/>
    <x v="12"/>
    <x v="1"/>
    <x v="12"/>
    <x v="1"/>
    <x v="2"/>
    <x v="1"/>
    <n v="123"/>
    <s v="OffshoreContractor"/>
    <n v="35"/>
    <n v="54"/>
    <n v="1.1000000000000001"/>
    <n v="0.99"/>
    <n v="0"/>
    <x v="0"/>
    <n v="4688.1449999999995"/>
    <n v="0"/>
    <n v="500"/>
    <n v="50"/>
    <n v="6642"/>
    <n v="-2503.8550000000005"/>
  </r>
  <r>
    <x v="0"/>
    <s v="Dietrich Melly"/>
    <s v="Contractor"/>
    <x v="142"/>
    <x v="142"/>
    <x v="1"/>
    <x v="79"/>
    <x v="0"/>
    <x v="0"/>
    <x v="0"/>
    <n v="85"/>
    <s v="OnsiteContractor"/>
    <n v="60"/>
    <n v="74"/>
    <n v="1.2"/>
    <n v="0.95"/>
    <n v="0"/>
    <x v="0"/>
    <n v="5814"/>
    <n v="0"/>
    <n v="0"/>
    <n v="0"/>
    <n v="6290"/>
    <n v="-476"/>
  </r>
  <r>
    <x v="0"/>
    <s v="Brandyn Clague"/>
    <s v="Director"/>
    <x v="8"/>
    <x v="8"/>
    <x v="1"/>
    <x v="8"/>
    <x v="1"/>
    <x v="1"/>
    <x v="1"/>
    <n v="163"/>
    <s v="OffshoreDirector"/>
    <n v="55"/>
    <n v="2307.6923076923076"/>
    <n v="0.8"/>
    <n v="0.8"/>
    <n v="0"/>
    <x v="0"/>
    <n v="5737.6"/>
    <n v="2307.6923076923076"/>
    <n v="200"/>
    <n v="10"/>
    <n v="0"/>
    <n v="3219.9076923076927"/>
  </r>
  <r>
    <x v="0"/>
    <s v="Bernie Nassey"/>
    <s v="Director"/>
    <x v="171"/>
    <x v="171"/>
    <x v="0"/>
    <x v="64"/>
    <x v="3"/>
    <x v="0"/>
    <x v="1"/>
    <n v="160"/>
    <s v="OffshoreDirector"/>
    <n v="55"/>
    <n v="2307.6923076923076"/>
    <n v="1.2"/>
    <n v="0.97"/>
    <n v="0"/>
    <x v="0"/>
    <n v="10243.199999999999"/>
    <n v="2307.6923076923076"/>
    <n v="200"/>
    <n v="250"/>
    <n v="0"/>
    <n v="7485.5076923076913"/>
  </r>
  <r>
    <x v="0"/>
    <s v="Freddie Crisp"/>
    <s v="Contractor"/>
    <x v="241"/>
    <x v="241"/>
    <x v="0"/>
    <x v="58"/>
    <x v="3"/>
    <x v="1"/>
    <x v="1"/>
    <n v="162"/>
    <s v="OffshoreContractor"/>
    <n v="40"/>
    <n v="45"/>
    <n v="0.8"/>
    <n v="1"/>
    <n v="0"/>
    <x v="0"/>
    <n v="5120"/>
    <n v="0"/>
    <n v="750"/>
    <n v="500"/>
    <n v="7290"/>
    <n v="-3420"/>
  </r>
  <r>
    <x v="0"/>
    <s v="Amandie Rustich"/>
    <s v="Senior Manager"/>
    <x v="297"/>
    <x v="297"/>
    <x v="1"/>
    <x v="15"/>
    <x v="2"/>
    <x v="2"/>
    <x v="1"/>
    <n v="168"/>
    <s v="OffshoreSenior Manager"/>
    <n v="48"/>
    <n v="1538.4615384615386"/>
    <n v="1.1000000000000001"/>
    <n v="1.1000000000000001"/>
    <n v="0"/>
    <x v="0"/>
    <n v="9757.4400000000023"/>
    <n v="1538.4615384615386"/>
    <n v="1000"/>
    <n v="0"/>
    <n v="0"/>
    <n v="7218.9784615384633"/>
  </r>
  <r>
    <x v="0"/>
    <s v="Darrel Harniman"/>
    <s v="Senior Associate"/>
    <x v="64"/>
    <x v="64"/>
    <x v="0"/>
    <x v="48"/>
    <x v="5"/>
    <x v="1"/>
    <x v="1"/>
    <n v="166"/>
    <s v="OffshoreSenior Associate"/>
    <n v="35"/>
    <n v="923.07692307692309"/>
    <n v="0.8"/>
    <n v="0.93"/>
    <n v="0"/>
    <x v="0"/>
    <n v="4166.4000000000005"/>
    <n v="923.07692307692309"/>
    <n v="0"/>
    <n v="500"/>
    <n v="0"/>
    <n v="2743.3230769230777"/>
  </r>
  <r>
    <x v="0"/>
    <s v="Tucky Shovel"/>
    <s v="Contractor"/>
    <x v="210"/>
    <x v="210"/>
    <x v="0"/>
    <x v="89"/>
    <x v="0"/>
    <x v="1"/>
    <x v="1"/>
    <n v="0"/>
    <s v="OffshoreContractor"/>
    <n v="35"/>
    <n v="55"/>
    <n v="0.8"/>
    <n v="1.04"/>
    <n v="0"/>
    <x v="0"/>
    <n v="4659.2"/>
    <n v="0"/>
    <n v="0"/>
    <n v="500"/>
    <n v="0"/>
    <n v="4159.2"/>
  </r>
  <r>
    <x v="0"/>
    <s v="Jacenta Tarbox"/>
    <s v="Contractor"/>
    <x v="86"/>
    <x v="86"/>
    <x v="1"/>
    <x v="64"/>
    <x v="3"/>
    <x v="3"/>
    <x v="1"/>
    <n v="98"/>
    <s v="OffshoreContractor"/>
    <n v="48"/>
    <n v="42"/>
    <n v="1"/>
    <n v="0.97"/>
    <n v="0"/>
    <x v="0"/>
    <n v="4562.88"/>
    <n v="0"/>
    <n v="1000"/>
    <n v="500"/>
    <n v="4116"/>
    <n v="-1053.1199999999999"/>
  </r>
  <r>
    <x v="0"/>
    <s v="Ophelie Von Gladbach"/>
    <s v="Analyst"/>
    <x v="18"/>
    <x v="18"/>
    <x v="1"/>
    <x v="18"/>
    <x v="3"/>
    <x v="2"/>
    <x v="1"/>
    <n v="166"/>
    <s v="OffshoreAnalyst"/>
    <n v="24"/>
    <n v="384.61538461538464"/>
    <n v="1.1000000000000001"/>
    <n v="1.01"/>
    <n v="0"/>
    <x v="0"/>
    <n v="4426.2240000000002"/>
    <n v="384.61538461538464"/>
    <n v="750"/>
    <n v="0"/>
    <n v="0"/>
    <n v="3291.6086153846154"/>
  </r>
  <r>
    <x v="0"/>
    <s v="Way Levett"/>
    <s v="Senior Manager"/>
    <x v="135"/>
    <x v="135"/>
    <x v="0"/>
    <x v="3"/>
    <x v="2"/>
    <x v="1"/>
    <x v="0"/>
    <n v="160"/>
    <s v="OnsiteSenior Manager"/>
    <n v="72"/>
    <n v="8333.3333333333339"/>
    <n v="0.8"/>
    <n v="0.98"/>
    <n v="0"/>
    <x v="0"/>
    <n v="9031.68"/>
    <n v="8333.3333333333339"/>
    <n v="0"/>
    <n v="50"/>
    <n v="0"/>
    <n v="648.34666666666635"/>
  </r>
  <r>
    <x v="0"/>
    <s v="Malena Gwinnett"/>
    <s v="Contractor"/>
    <x v="236"/>
    <x v="236"/>
    <x v="1"/>
    <x v="65"/>
    <x v="5"/>
    <x v="3"/>
    <x v="0"/>
    <n v="160"/>
    <s v="OnsiteContractor"/>
    <n v="65"/>
    <n v="78"/>
    <n v="1"/>
    <n v="1.2"/>
    <n v="0"/>
    <x v="0"/>
    <n v="12480"/>
    <n v="0"/>
    <n v="0"/>
    <n v="50"/>
    <n v="12480"/>
    <n v="-50"/>
  </r>
  <r>
    <x v="0"/>
    <s v="Erhard Barlass"/>
    <s v="Contractor"/>
    <x v="295"/>
    <x v="295"/>
    <x v="0"/>
    <x v="84"/>
    <x v="3"/>
    <x v="1"/>
    <x v="1"/>
    <n v="166"/>
    <s v="OffshoreContractor"/>
    <n v="40"/>
    <n v="53"/>
    <n v="0.8"/>
    <n v="0.92"/>
    <n v="0"/>
    <x v="0"/>
    <n v="4710.4000000000005"/>
    <n v="0"/>
    <n v="500"/>
    <n v="0"/>
    <n v="8798"/>
    <n v="-4587.5999999999995"/>
  </r>
  <r>
    <x v="0"/>
    <s v="Martainn Kyngdon"/>
    <s v="Manager"/>
    <x v="129"/>
    <x v="129"/>
    <x v="1"/>
    <x v="73"/>
    <x v="1"/>
    <x v="1"/>
    <x v="1"/>
    <n v="0"/>
    <s v="OffshoreManager"/>
    <n v="40"/>
    <n v="1230.7692307692307"/>
    <n v="0.8"/>
    <n v="0.86"/>
    <n v="0"/>
    <x v="0"/>
    <n v="0"/>
    <n v="0"/>
    <n v="750"/>
    <n v="0"/>
    <n v="0"/>
    <n v="-750"/>
  </r>
  <r>
    <x v="0"/>
    <s v="Ophelie Grinikhin"/>
    <s v="Analyst"/>
    <x v="54"/>
    <x v="54"/>
    <x v="1"/>
    <x v="40"/>
    <x v="5"/>
    <x v="0"/>
    <x v="1"/>
    <n v="0"/>
    <s v="OffshoreAnalyst"/>
    <n v="24"/>
    <n v="384.61538461538464"/>
    <n v="1.2"/>
    <n v="1.17"/>
    <n v="0"/>
    <x v="0"/>
    <n v="0"/>
    <n v="0"/>
    <n v="1000"/>
    <n v="250"/>
    <n v="0"/>
    <n v="-1250"/>
  </r>
  <r>
    <x v="0"/>
    <s v="Barron Mc Giffin"/>
    <s v="Manager"/>
    <x v="139"/>
    <x v="139"/>
    <x v="1"/>
    <x v="33"/>
    <x v="1"/>
    <x v="1"/>
    <x v="1"/>
    <n v="167"/>
    <s v="OffshoreManager"/>
    <n v="40"/>
    <n v="1230.7692307692307"/>
    <n v="0.8"/>
    <n v="0.98"/>
    <n v="0"/>
    <x v="0"/>
    <n v="5237.12"/>
    <n v="1230.7692307692307"/>
    <n v="0"/>
    <n v="50"/>
    <n v="0"/>
    <n v="3956.3507692307694"/>
  </r>
  <r>
    <x v="0"/>
    <s v="Deva Skade"/>
    <s v="Senior Manager"/>
    <x v="126"/>
    <x v="126"/>
    <x v="1"/>
    <x v="2"/>
    <x v="1"/>
    <x v="2"/>
    <x v="0"/>
    <n v="164"/>
    <s v="OnsiteSenior Manager"/>
    <n v="72"/>
    <n v="8333.3333333333339"/>
    <n v="1.1000000000000001"/>
    <n v="0.9"/>
    <n v="0"/>
    <x v="0"/>
    <n v="11689.920000000002"/>
    <n v="8333.3333333333339"/>
    <n v="0"/>
    <n v="0"/>
    <n v="0"/>
    <n v="3356.586666666668"/>
  </r>
  <r>
    <x v="0"/>
    <s v="Cherry Gilley"/>
    <s v="Manager"/>
    <x v="216"/>
    <x v="216"/>
    <x v="0"/>
    <x v="40"/>
    <x v="5"/>
    <x v="2"/>
    <x v="1"/>
    <n v="100"/>
    <s v="OffshoreManager"/>
    <n v="40"/>
    <n v="1230.7692307692307"/>
    <n v="1.1000000000000001"/>
    <n v="1.17"/>
    <n v="0"/>
    <x v="0"/>
    <n v="8236.8000000000011"/>
    <n v="1230.7692307692307"/>
    <n v="750"/>
    <n v="10"/>
    <n v="0"/>
    <n v="6246.0307692307706"/>
  </r>
  <r>
    <x v="0"/>
    <s v="Ade Spering"/>
    <s v="Contractor"/>
    <x v="101"/>
    <x v="101"/>
    <x v="0"/>
    <x v="71"/>
    <x v="4"/>
    <x v="3"/>
    <x v="1"/>
    <n v="0"/>
    <s v="OffshoreContractor"/>
    <n v="40"/>
    <n v="49"/>
    <n v="1"/>
    <n v="1.0900000000000001"/>
    <n v="0"/>
    <x v="0"/>
    <n v="6976.0000000000009"/>
    <n v="0"/>
    <n v="750"/>
    <n v="0"/>
    <n v="0"/>
    <n v="6226.0000000000009"/>
  </r>
  <r>
    <x v="0"/>
    <s v="Jobina Elvey"/>
    <s v="Analyst"/>
    <x v="190"/>
    <x v="190"/>
    <x v="0"/>
    <x v="34"/>
    <x v="0"/>
    <x v="2"/>
    <x v="0"/>
    <n v="0"/>
    <s v="OnsiteAnalyst"/>
    <n v="48"/>
    <n v="5416.666666666667"/>
    <n v="1.1000000000000001"/>
    <n v="0.9"/>
    <n v="0"/>
    <x v="0"/>
    <n v="7603.2"/>
    <n v="0"/>
    <n v="500"/>
    <n v="0"/>
    <n v="0"/>
    <n v="7103.2"/>
  </r>
  <r>
    <x v="0"/>
    <s v="Kristyn Evens"/>
    <s v="Contractor"/>
    <x v="286"/>
    <x v="286"/>
    <x v="1"/>
    <x v="97"/>
    <x v="0"/>
    <x v="1"/>
    <x v="0"/>
    <n v="164"/>
    <s v="OnsiteContractor"/>
    <n v="65"/>
    <n v="78"/>
    <n v="0.8"/>
    <n v="0.97"/>
    <n v="0"/>
    <x v="0"/>
    <n v="8272.16"/>
    <n v="0"/>
    <n v="200"/>
    <n v="500"/>
    <n v="12792"/>
    <n v="-5219.84"/>
  </r>
  <r>
    <x v="0"/>
    <s v="Dniren Hodgin"/>
    <s v="Senior Associate"/>
    <x v="3"/>
    <x v="3"/>
    <x v="1"/>
    <x v="3"/>
    <x v="2"/>
    <x v="2"/>
    <x v="1"/>
    <n v="168"/>
    <s v="OffshoreSenior Associate"/>
    <n v="35"/>
    <n v="923.07692307692309"/>
    <n v="1.1000000000000001"/>
    <n v="0.98"/>
    <n v="0"/>
    <x v="0"/>
    <n v="6338.64"/>
    <n v="923.07692307692309"/>
    <n v="750"/>
    <n v="500"/>
    <n v="0"/>
    <n v="4165.5630769230775"/>
  </r>
  <r>
    <x v="0"/>
    <s v="Rebekah Pammenter"/>
    <s v="Associate"/>
    <x v="141"/>
    <x v="141"/>
    <x v="0"/>
    <x v="21"/>
    <x v="2"/>
    <x v="1"/>
    <x v="1"/>
    <n v="166"/>
    <s v="OffshoreAssociate"/>
    <n v="30"/>
    <n v="615.38461538461536"/>
    <n v="0.8"/>
    <n v="1.17"/>
    <n v="0"/>
    <x v="0"/>
    <n v="4492.7999999999993"/>
    <n v="615.38461538461536"/>
    <n v="0"/>
    <n v="10"/>
    <n v="0"/>
    <n v="3867.415384615384"/>
  </r>
  <r>
    <x v="0"/>
    <s v="Delainey Orr"/>
    <s v="Analyst"/>
    <x v="211"/>
    <x v="211"/>
    <x v="1"/>
    <x v="6"/>
    <x v="4"/>
    <x v="3"/>
    <x v="1"/>
    <n v="167"/>
    <s v="OffshoreAnalyst"/>
    <n v="24"/>
    <n v="384.61538461538464"/>
    <n v="1"/>
    <n v="1.04"/>
    <n v="0"/>
    <x v="0"/>
    <n v="4168.32"/>
    <n v="384.61538461538464"/>
    <n v="0"/>
    <n v="0"/>
    <n v="0"/>
    <n v="3783.704615384615"/>
  </r>
  <r>
    <x v="0"/>
    <s v="Halli Delacourt"/>
    <s v="Associate"/>
    <x v="270"/>
    <x v="270"/>
    <x v="0"/>
    <x v="77"/>
    <x v="2"/>
    <x v="3"/>
    <x v="1"/>
    <n v="139"/>
    <s v="OffshoreAssociate"/>
    <n v="30"/>
    <n v="615.38461538461536"/>
    <n v="1"/>
    <n v="1.1499999999999999"/>
    <n v="0"/>
    <x v="0"/>
    <n v="5520"/>
    <n v="615.38461538461536"/>
    <n v="200"/>
    <n v="500"/>
    <n v="0"/>
    <n v="4204.6153846153848"/>
  </r>
  <r>
    <x v="0"/>
    <s v="Adele Eaglen"/>
    <s v="Senior Manager"/>
    <x v="69"/>
    <x v="69"/>
    <x v="0"/>
    <x v="51"/>
    <x v="3"/>
    <x v="2"/>
    <x v="0"/>
    <n v="161"/>
    <s v="OnsiteSenior Manager"/>
    <n v="72"/>
    <n v="8333.3333333333339"/>
    <n v="1.1000000000000001"/>
    <n v="0.84"/>
    <n v="0"/>
    <x v="0"/>
    <n v="10644.480000000001"/>
    <n v="8333.3333333333339"/>
    <n v="0"/>
    <n v="0"/>
    <n v="0"/>
    <n v="2311.1466666666674"/>
  </r>
  <r>
    <x v="0"/>
    <s v="Jarrett Fogt"/>
    <s v="Contractor"/>
    <x v="199"/>
    <x v="199"/>
    <x v="0"/>
    <x v="32"/>
    <x v="2"/>
    <x v="3"/>
    <x v="0"/>
    <n v="161"/>
    <s v="OnsiteContractor"/>
    <n v="65"/>
    <n v="78"/>
    <n v="1"/>
    <n v="1.0900000000000001"/>
    <n v="0"/>
    <x v="0"/>
    <n v="11336"/>
    <n v="0"/>
    <n v="200"/>
    <n v="50"/>
    <n v="12558"/>
    <n v="-1472"/>
  </r>
  <r>
    <x v="0"/>
    <s v="Dorian Chalcroft"/>
    <s v="Senior Associate"/>
    <x v="167"/>
    <x v="167"/>
    <x v="1"/>
    <x v="46"/>
    <x v="3"/>
    <x v="0"/>
    <x v="1"/>
    <n v="0"/>
    <s v="OffshoreSenior Associate"/>
    <n v="35"/>
    <n v="923.07692307692309"/>
    <n v="1.2"/>
    <n v="1.19"/>
    <n v="0"/>
    <x v="0"/>
    <n v="0"/>
    <n v="0"/>
    <n v="500"/>
    <n v="0"/>
    <n v="0"/>
    <n v="-500"/>
  </r>
  <r>
    <x v="0"/>
    <s v="Harley Keerl"/>
    <s v="Analyst"/>
    <x v="0"/>
    <x v="0"/>
    <x v="0"/>
    <x v="0"/>
    <x v="0"/>
    <x v="0"/>
    <x v="1"/>
    <n v="162"/>
    <s v="OffshoreAnalyst"/>
    <n v="24"/>
    <n v="384.61538461538464"/>
    <n v="1.2"/>
    <n v="1"/>
    <n v="0"/>
    <x v="0"/>
    <n v="4608"/>
    <n v="384.61538461538464"/>
    <n v="200"/>
    <n v="0"/>
    <n v="0"/>
    <n v="4023.3846153846152"/>
  </r>
  <r>
    <x v="0"/>
    <s v="Gustavo Yves"/>
    <s v="Contractor"/>
    <x v="302"/>
    <x v="302"/>
    <x v="0"/>
    <x v="24"/>
    <x v="0"/>
    <x v="0"/>
    <x v="0"/>
    <n v="165"/>
    <s v="OnsiteContractor"/>
    <n v="72"/>
    <n v="77"/>
    <n v="1.2"/>
    <n v="0.99"/>
    <n v="0"/>
    <x v="0"/>
    <n v="13685.76"/>
    <n v="0"/>
    <n v="0"/>
    <n v="500"/>
    <n v="12705"/>
    <n v="480.76000000000022"/>
  </r>
  <r>
    <x v="0"/>
    <s v="Reese Edgeworth"/>
    <s v="Analyst"/>
    <x v="96"/>
    <x v="96"/>
    <x v="0"/>
    <x v="5"/>
    <x v="3"/>
    <x v="0"/>
    <x v="1"/>
    <n v="127"/>
    <s v="OffshoreAnalyst"/>
    <n v="24"/>
    <n v="384.61538461538464"/>
    <n v="1.2"/>
    <n v="0.9"/>
    <n v="0"/>
    <x v="0"/>
    <n v="4147.2"/>
    <n v="384.61538461538464"/>
    <n v="0"/>
    <n v="10"/>
    <n v="0"/>
    <n v="3752.5846153846151"/>
  </r>
  <r>
    <x v="0"/>
    <s v="Jaymee Jendas"/>
    <s v="Analyst"/>
    <x v="295"/>
    <x v="295"/>
    <x v="0"/>
    <x v="84"/>
    <x v="3"/>
    <x v="1"/>
    <x v="0"/>
    <n v="130"/>
    <s v="OnsiteAnalyst"/>
    <n v="48"/>
    <n v="5416.666666666667"/>
    <n v="0.8"/>
    <n v="0.92"/>
    <n v="0"/>
    <x v="0"/>
    <n v="5652.4800000000005"/>
    <n v="5416.666666666667"/>
    <n v="0"/>
    <n v="500"/>
    <n v="0"/>
    <n v="-264.1866666666665"/>
  </r>
  <r>
    <x v="0"/>
    <s v="Myron Canto"/>
    <s v="Analyst"/>
    <x v="88"/>
    <x v="88"/>
    <x v="1"/>
    <x v="53"/>
    <x v="5"/>
    <x v="1"/>
    <x v="1"/>
    <n v="167"/>
    <s v="OffshoreAnalyst"/>
    <n v="24"/>
    <n v="384.61538461538464"/>
    <n v="0.8"/>
    <n v="1.1100000000000001"/>
    <n v="0"/>
    <x v="0"/>
    <n v="3559.1040000000003"/>
    <n v="384.61538461538464"/>
    <n v="0"/>
    <n v="250"/>
    <n v="0"/>
    <n v="2924.4886153846155"/>
  </r>
  <r>
    <x v="0"/>
    <s v="Otho Teasdale"/>
    <s v="Contractor"/>
    <x v="110"/>
    <x v="110"/>
    <x v="1"/>
    <x v="68"/>
    <x v="3"/>
    <x v="1"/>
    <x v="1"/>
    <n v="0"/>
    <s v="OffshoreContractor"/>
    <n v="35"/>
    <n v="48"/>
    <n v="0.8"/>
    <n v="1.1200000000000001"/>
    <n v="0"/>
    <x v="0"/>
    <n v="0"/>
    <n v="0"/>
    <n v="0"/>
    <n v="500"/>
    <n v="0"/>
    <n v="-500"/>
  </r>
  <r>
    <x v="0"/>
    <s v="Mavis Gardener"/>
    <s v="Manager"/>
    <x v="58"/>
    <x v="58"/>
    <x v="1"/>
    <x v="43"/>
    <x v="3"/>
    <x v="1"/>
    <x v="1"/>
    <n v="167"/>
    <s v="OffshoreManager"/>
    <n v="40"/>
    <n v="1230.7692307692307"/>
    <n v="0.8"/>
    <n v="1.05"/>
    <n v="0"/>
    <x v="0"/>
    <n v="5611.2"/>
    <n v="1230.7692307692307"/>
    <n v="750"/>
    <n v="50"/>
    <n v="0"/>
    <n v="3580.4307692307693"/>
  </r>
  <r>
    <x v="0"/>
    <s v="Amye Hassett"/>
    <s v="Analyst"/>
    <x v="178"/>
    <x v="178"/>
    <x v="1"/>
    <x v="18"/>
    <x v="3"/>
    <x v="1"/>
    <x v="1"/>
    <n v="0"/>
    <s v="OffshoreAnalyst"/>
    <n v="24"/>
    <n v="384.61538461538464"/>
    <n v="0.8"/>
    <n v="1.01"/>
    <n v="0"/>
    <x v="0"/>
    <n v="0"/>
    <n v="0"/>
    <n v="0"/>
    <n v="0"/>
    <n v="0"/>
    <n v="0"/>
  </r>
  <r>
    <x v="0"/>
    <s v="Barde Ends"/>
    <s v="Analyst"/>
    <x v="163"/>
    <x v="163"/>
    <x v="0"/>
    <x v="83"/>
    <x v="3"/>
    <x v="1"/>
    <x v="1"/>
    <n v="162"/>
    <s v="OffshoreAnalyst"/>
    <n v="24"/>
    <n v="384.61538461538464"/>
    <n v="0.8"/>
    <n v="0.96"/>
    <n v="0"/>
    <x v="0"/>
    <n v="2949.12"/>
    <n v="384.61538461538464"/>
    <n v="500"/>
    <n v="0"/>
    <n v="0"/>
    <n v="2064.5046153846151"/>
  </r>
  <r>
    <x v="0"/>
    <s v="Hank Beers"/>
    <s v="Manager"/>
    <x v="177"/>
    <x v="177"/>
    <x v="0"/>
    <x v="30"/>
    <x v="1"/>
    <x v="1"/>
    <x v="1"/>
    <n v="160"/>
    <s v="OffshoreManager"/>
    <n v="40"/>
    <n v="1230.7692307692307"/>
    <n v="0.8"/>
    <n v="1.01"/>
    <n v="0"/>
    <x v="0"/>
    <n v="5171.2"/>
    <n v="1230.7692307692307"/>
    <n v="500"/>
    <n v="0"/>
    <n v="0"/>
    <n v="3440.4307692307693"/>
  </r>
  <r>
    <x v="0"/>
    <s v="Noland Shew"/>
    <s v="Analyst"/>
    <x v="234"/>
    <x v="234"/>
    <x v="1"/>
    <x v="27"/>
    <x v="5"/>
    <x v="2"/>
    <x v="0"/>
    <n v="166"/>
    <s v="OnsiteAnalyst"/>
    <n v="48"/>
    <n v="5416.666666666667"/>
    <n v="1.1000000000000001"/>
    <n v="1.2"/>
    <n v="0"/>
    <x v="0"/>
    <n v="10517.76"/>
    <n v="5416.666666666667"/>
    <n v="500"/>
    <n v="50"/>
    <n v="0"/>
    <n v="4551.0933333333332"/>
  </r>
  <r>
    <x v="0"/>
    <s v="Benedict Greenstreet"/>
    <s v="Analyst"/>
    <x v="165"/>
    <x v="165"/>
    <x v="0"/>
    <x v="64"/>
    <x v="3"/>
    <x v="2"/>
    <x v="1"/>
    <n v="163"/>
    <s v="OffshoreAnalyst"/>
    <n v="24"/>
    <n v="384.61538461538464"/>
    <n v="1.1000000000000001"/>
    <n v="0.97"/>
    <n v="0"/>
    <x v="0"/>
    <n v="4097.28"/>
    <n v="384.61538461538464"/>
    <n v="200"/>
    <n v="50"/>
    <n v="0"/>
    <n v="3462.664615384615"/>
  </r>
  <r>
    <x v="0"/>
    <s v="Albie Blakeborough"/>
    <s v="Manager"/>
    <x v="147"/>
    <x v="147"/>
    <x v="1"/>
    <x v="31"/>
    <x v="2"/>
    <x v="1"/>
    <x v="1"/>
    <n v="90"/>
    <s v="OffshoreManager"/>
    <n v="40"/>
    <n v="1230.7692307692307"/>
    <n v="0.8"/>
    <n v="1.01"/>
    <n v="0"/>
    <x v="0"/>
    <n v="2908.8"/>
    <n v="1230.7692307692307"/>
    <n v="200"/>
    <n v="50"/>
    <n v="0"/>
    <n v="1428.0307692307695"/>
  </r>
  <r>
    <x v="0"/>
    <s v="Jeremias Davis"/>
    <s v="Contractor"/>
    <x v="206"/>
    <x v="206"/>
    <x v="0"/>
    <x v="28"/>
    <x v="1"/>
    <x v="3"/>
    <x v="0"/>
    <n v="0"/>
    <s v="OnsiteContractor"/>
    <n v="60"/>
    <n v="78"/>
    <n v="1"/>
    <n v="1.1200000000000001"/>
    <n v="0"/>
    <x v="0"/>
    <n v="10752.000000000002"/>
    <n v="0"/>
    <n v="200"/>
    <n v="250"/>
    <n v="0"/>
    <n v="10302.000000000002"/>
  </r>
  <r>
    <x v="0"/>
    <s v="Justin Higbin"/>
    <s v="Contractor"/>
    <x v="157"/>
    <x v="157"/>
    <x v="0"/>
    <x v="81"/>
    <x v="2"/>
    <x v="2"/>
    <x v="0"/>
    <n v="168"/>
    <s v="OnsiteContractor"/>
    <n v="60"/>
    <n v="80"/>
    <n v="1.1000000000000001"/>
    <n v="1"/>
    <n v="0"/>
    <x v="0"/>
    <n v="10560"/>
    <n v="0"/>
    <n v="200"/>
    <n v="10"/>
    <n v="13440"/>
    <n v="-3090"/>
  </r>
  <r>
    <x v="0"/>
    <s v="Deny Mulliss"/>
    <s v="Analyst"/>
    <x v="249"/>
    <x v="249"/>
    <x v="1"/>
    <x v="4"/>
    <x v="2"/>
    <x v="2"/>
    <x v="1"/>
    <n v="167"/>
    <s v="OffshoreAnalyst"/>
    <n v="24"/>
    <n v="384.61538461538464"/>
    <n v="1.1000000000000001"/>
    <n v="1.05"/>
    <n v="0"/>
    <x v="0"/>
    <n v="4629.2400000000007"/>
    <n v="384.61538461538464"/>
    <n v="0"/>
    <n v="0"/>
    <n v="0"/>
    <n v="4244.6246153846159"/>
  </r>
  <r>
    <x v="0"/>
    <s v="Catlin Degoe"/>
    <s v="Manager"/>
    <x v="209"/>
    <x v="209"/>
    <x v="0"/>
    <x v="87"/>
    <x v="0"/>
    <x v="3"/>
    <x v="1"/>
    <n v="162"/>
    <s v="OffshoreManager"/>
    <n v="40"/>
    <n v="1230.7692307692307"/>
    <n v="1"/>
    <n v="0.86"/>
    <n v="0"/>
    <x v="0"/>
    <n v="5504"/>
    <n v="1230.7692307692307"/>
    <n v="0"/>
    <n v="50"/>
    <n v="0"/>
    <n v="4223.2307692307695"/>
  </r>
  <r>
    <x v="0"/>
    <s v="Trent Sherer"/>
    <s v="Manager"/>
    <x v="78"/>
    <x v="78"/>
    <x v="1"/>
    <x v="59"/>
    <x v="0"/>
    <x v="1"/>
    <x v="0"/>
    <n v="166"/>
    <s v="OnsiteManager"/>
    <n v="65"/>
    <n v="7500"/>
    <n v="0.8"/>
    <n v="1.03"/>
    <n v="0"/>
    <x v="0"/>
    <n v="8890.9600000000009"/>
    <n v="7500"/>
    <n v="0"/>
    <n v="50"/>
    <n v="0"/>
    <n v="1340.9600000000009"/>
  </r>
  <r>
    <x v="0"/>
    <s v="Catherin Yurenev"/>
    <s v="Associate"/>
    <x v="192"/>
    <x v="192"/>
    <x v="0"/>
    <x v="57"/>
    <x v="5"/>
    <x v="0"/>
    <x v="1"/>
    <n v="160"/>
    <s v="OffshoreAssociate"/>
    <n v="30"/>
    <n v="615.38461538461536"/>
    <n v="1.2"/>
    <n v="0.93"/>
    <n v="0"/>
    <x v="0"/>
    <n v="5356.8"/>
    <n v="615.38461538461536"/>
    <n v="200"/>
    <n v="100"/>
    <n v="0"/>
    <n v="4441.4153846153849"/>
  </r>
  <r>
    <x v="0"/>
    <s v="Cecil Pickup"/>
    <s v="Associate"/>
    <x v="223"/>
    <x v="223"/>
    <x v="0"/>
    <x v="91"/>
    <x v="3"/>
    <x v="1"/>
    <x v="1"/>
    <n v="165"/>
    <s v="OffshoreAssociate"/>
    <n v="30"/>
    <n v="615.38461538461536"/>
    <n v="0.8"/>
    <n v="0.91"/>
    <n v="0"/>
    <x v="0"/>
    <n v="3494.4"/>
    <n v="615.38461538461536"/>
    <n v="750"/>
    <n v="10"/>
    <n v="0"/>
    <n v="2119.0153846153848"/>
  </r>
  <r>
    <x v="0"/>
    <s v="Johnathon Bisiker"/>
    <s v="Senior Associate"/>
    <x v="203"/>
    <x v="203"/>
    <x v="1"/>
    <x v="75"/>
    <x v="2"/>
    <x v="3"/>
    <x v="1"/>
    <n v="0"/>
    <s v="OffshoreSenior Associate"/>
    <n v="35"/>
    <n v="923.07692307692309"/>
    <n v="1"/>
    <n v="1.17"/>
    <n v="0"/>
    <x v="0"/>
    <n v="0"/>
    <n v="0"/>
    <n v="1000"/>
    <n v="100"/>
    <n v="0"/>
    <n v="-1100"/>
  </r>
  <r>
    <x v="0"/>
    <s v="Duky Di Baudi"/>
    <s v="Contractor"/>
    <x v="43"/>
    <x v="43"/>
    <x v="1"/>
    <x v="25"/>
    <x v="1"/>
    <x v="3"/>
    <x v="1"/>
    <n v="166"/>
    <s v="OffshoreContractor"/>
    <n v="48"/>
    <n v="50"/>
    <n v="1"/>
    <n v="1"/>
    <n v="0"/>
    <x v="0"/>
    <n v="7968"/>
    <n v="0"/>
    <n v="0"/>
    <n v="100"/>
    <n v="8300"/>
    <n v="-432"/>
  </r>
  <r>
    <x v="0"/>
    <s v="Seline Canland"/>
    <s v="Manager"/>
    <x v="267"/>
    <x v="267"/>
    <x v="0"/>
    <x v="33"/>
    <x v="1"/>
    <x v="2"/>
    <x v="1"/>
    <n v="97"/>
    <s v="OffshoreManager"/>
    <n v="40"/>
    <n v="1230.7692307692307"/>
    <n v="1.1000000000000001"/>
    <n v="0.98"/>
    <n v="0"/>
    <x v="0"/>
    <n v="6899.2000000000007"/>
    <n v="1230.7692307692307"/>
    <n v="200"/>
    <n v="50"/>
    <n v="0"/>
    <n v="5418.4307692307702"/>
  </r>
  <r>
    <x v="0"/>
    <s v="Kylila Mabey"/>
    <s v="Contractor"/>
    <x v="123"/>
    <x v="123"/>
    <x v="1"/>
    <x v="53"/>
    <x v="5"/>
    <x v="0"/>
    <x v="0"/>
    <n v="87"/>
    <s v="OnsiteContractor"/>
    <n v="72"/>
    <n v="77"/>
    <n v="1.2"/>
    <n v="1.1100000000000001"/>
    <n v="0"/>
    <x v="0"/>
    <n v="8343.6479999999992"/>
    <n v="0"/>
    <n v="200"/>
    <n v="250"/>
    <n v="6699"/>
    <n v="1194.6479999999992"/>
  </r>
  <r>
    <x v="0"/>
    <s v="Malissia Gouley"/>
    <s v="Senior Associate"/>
    <x v="304"/>
    <x v="304"/>
    <x v="1"/>
    <x v="16"/>
    <x v="1"/>
    <x v="1"/>
    <x v="0"/>
    <n v="163"/>
    <s v="OnsiteSenior Associate"/>
    <n v="60"/>
    <n v="6250"/>
    <n v="0.8"/>
    <n v="1.1499999999999999"/>
    <n v="0"/>
    <x v="0"/>
    <n v="8997.5999999999985"/>
    <n v="6250"/>
    <n v="0"/>
    <n v="0"/>
    <n v="0"/>
    <n v="2747.5999999999985"/>
  </r>
  <r>
    <x v="0"/>
    <s v="Kelila Lightollers"/>
    <s v="Contractor"/>
    <x v="110"/>
    <x v="110"/>
    <x v="1"/>
    <x v="68"/>
    <x v="3"/>
    <x v="1"/>
    <x v="1"/>
    <n v="166"/>
    <s v="OffshoreContractor"/>
    <n v="40"/>
    <n v="47"/>
    <n v="0.8"/>
    <n v="1.1200000000000001"/>
    <n v="0"/>
    <x v="0"/>
    <n v="5949.4400000000005"/>
    <n v="0"/>
    <n v="1000"/>
    <n v="10"/>
    <n v="7802"/>
    <n v="-2862.5599999999995"/>
  </r>
  <r>
    <x v="0"/>
    <s v="Benton Syddall"/>
    <s v="Manager"/>
    <x v="181"/>
    <x v="181"/>
    <x v="1"/>
    <x v="27"/>
    <x v="5"/>
    <x v="4"/>
    <x v="1"/>
    <n v="166"/>
    <s v="OffshoreManager"/>
    <n v="40"/>
    <n v="1230.7692307692307"/>
    <n v="0.9"/>
    <n v="1.2"/>
    <n v="0"/>
    <x v="0"/>
    <n v="7171.2"/>
    <n v="1230.7692307692307"/>
    <n v="200"/>
    <n v="50"/>
    <n v="0"/>
    <n v="5690.4307692307693"/>
  </r>
  <r>
    <x v="0"/>
    <s v="Raymond Ewen"/>
    <s v="Analyst"/>
    <x v="123"/>
    <x v="123"/>
    <x v="1"/>
    <x v="53"/>
    <x v="5"/>
    <x v="0"/>
    <x v="1"/>
    <n v="92"/>
    <s v="OffshoreAnalyst"/>
    <n v="24"/>
    <n v="384.61538461538464"/>
    <n v="1.2"/>
    <n v="1.1100000000000001"/>
    <n v="0"/>
    <x v="0"/>
    <n v="2941.056"/>
    <n v="384.61538461538464"/>
    <n v="750"/>
    <n v="250"/>
    <n v="0"/>
    <n v="1556.4406153846153"/>
  </r>
  <r>
    <x v="0"/>
    <s v="Toiboid Bautiste"/>
    <s v="Contractor"/>
    <x v="53"/>
    <x v="53"/>
    <x v="1"/>
    <x v="28"/>
    <x v="1"/>
    <x v="1"/>
    <x v="1"/>
    <n v="164"/>
    <s v="OffshoreContractor"/>
    <n v="40"/>
    <n v="42"/>
    <n v="0.8"/>
    <n v="1.1200000000000001"/>
    <n v="0"/>
    <x v="0"/>
    <n v="5877.76"/>
    <n v="0"/>
    <n v="500"/>
    <n v="10"/>
    <n v="6888"/>
    <n v="-1520.2399999999998"/>
  </r>
  <r>
    <x v="0"/>
    <s v="Arlyn Winn"/>
    <s v="Analyst"/>
    <x v="70"/>
    <x v="70"/>
    <x v="1"/>
    <x v="4"/>
    <x v="2"/>
    <x v="4"/>
    <x v="1"/>
    <n v="163"/>
    <s v="OffshoreAnalyst"/>
    <n v="24"/>
    <n v="384.61538461538464"/>
    <n v="0.9"/>
    <n v="1.05"/>
    <n v="0"/>
    <x v="0"/>
    <n v="3696.84"/>
    <n v="384.61538461538464"/>
    <n v="500"/>
    <n v="0"/>
    <n v="0"/>
    <n v="2812.2246153846154"/>
  </r>
  <r>
    <x v="0"/>
    <s v="Marje Tolumello"/>
    <s v="Contractor"/>
    <x v="209"/>
    <x v="209"/>
    <x v="0"/>
    <x v="87"/>
    <x v="0"/>
    <x v="3"/>
    <x v="1"/>
    <n v="163"/>
    <s v="OffshoreContractor"/>
    <n v="35"/>
    <n v="41"/>
    <n v="1"/>
    <n v="0.86"/>
    <n v="0"/>
    <x v="0"/>
    <n v="4816"/>
    <n v="0"/>
    <n v="0"/>
    <n v="250"/>
    <n v="6683"/>
    <n v="-2117"/>
  </r>
  <r>
    <x v="0"/>
    <s v="Stirling Showers"/>
    <s v="Contractor"/>
    <x v="207"/>
    <x v="207"/>
    <x v="1"/>
    <x v="22"/>
    <x v="2"/>
    <x v="1"/>
    <x v="1"/>
    <n v="166"/>
    <s v="OffshoreContractor"/>
    <n v="35"/>
    <n v="55"/>
    <n v="0.8"/>
    <n v="1.2"/>
    <n v="0"/>
    <x v="0"/>
    <n v="5577.5999999999995"/>
    <n v="0"/>
    <n v="200"/>
    <n v="50"/>
    <n v="9130"/>
    <n v="-3802.4000000000005"/>
  </r>
  <r>
    <x v="0"/>
    <s v="Manolo Champerlen"/>
    <s v="Analyst"/>
    <x v="259"/>
    <x v="259"/>
    <x v="0"/>
    <x v="51"/>
    <x v="3"/>
    <x v="1"/>
    <x v="0"/>
    <n v="166"/>
    <s v="OnsiteAnalyst"/>
    <n v="48"/>
    <n v="5416.666666666667"/>
    <n v="0.8"/>
    <n v="0.84"/>
    <n v="0"/>
    <x v="0"/>
    <n v="5160.96"/>
    <n v="5416.666666666667"/>
    <n v="0"/>
    <n v="0"/>
    <n v="0"/>
    <n v="-255.70666666666693"/>
  </r>
  <r>
    <x v="0"/>
    <s v="Gertrudis Speeding"/>
    <s v="Associate"/>
    <x v="3"/>
    <x v="3"/>
    <x v="1"/>
    <x v="3"/>
    <x v="2"/>
    <x v="2"/>
    <x v="1"/>
    <n v="160"/>
    <s v="OffshoreAssociate"/>
    <n v="30"/>
    <n v="615.38461538461536"/>
    <n v="1.1000000000000001"/>
    <n v="0.98"/>
    <n v="0"/>
    <x v="0"/>
    <n v="5174.3999999999996"/>
    <n v="615.38461538461536"/>
    <n v="0"/>
    <n v="50"/>
    <n v="0"/>
    <n v="4509.0153846153844"/>
  </r>
  <r>
    <x v="0"/>
    <s v="Pia Snoding"/>
    <s v="Contractor"/>
    <x v="22"/>
    <x v="22"/>
    <x v="1"/>
    <x v="22"/>
    <x v="2"/>
    <x v="2"/>
    <x v="1"/>
    <n v="168"/>
    <s v="OffshoreContractor"/>
    <n v="40"/>
    <n v="48"/>
    <n v="1.1000000000000001"/>
    <n v="1.2"/>
    <n v="0"/>
    <x v="0"/>
    <n v="8870.4000000000015"/>
    <n v="0"/>
    <n v="0"/>
    <n v="0"/>
    <n v="8064"/>
    <n v="806.40000000000146"/>
  </r>
  <r>
    <x v="0"/>
    <s v="Rozanna Wheelwright"/>
    <s v="Contractor"/>
    <x v="251"/>
    <x v="251"/>
    <x v="1"/>
    <x v="76"/>
    <x v="5"/>
    <x v="0"/>
    <x v="1"/>
    <n v="133"/>
    <s v="OffshoreContractor"/>
    <n v="35"/>
    <n v="55"/>
    <n v="1.2"/>
    <n v="0.96"/>
    <n v="0"/>
    <x v="0"/>
    <n v="5362.5599999999995"/>
    <n v="0"/>
    <n v="500"/>
    <n v="500"/>
    <n v="7315"/>
    <n v="-2952.4400000000005"/>
  </r>
  <r>
    <x v="0"/>
    <s v="Madlen Blues"/>
    <s v="Analyst"/>
    <x v="288"/>
    <x v="288"/>
    <x v="0"/>
    <x v="25"/>
    <x v="1"/>
    <x v="2"/>
    <x v="1"/>
    <n v="163"/>
    <s v="OffshoreAnalyst"/>
    <n v="24"/>
    <n v="384.61538461538464"/>
    <n v="1.1000000000000001"/>
    <n v="1"/>
    <n v="0"/>
    <x v="0"/>
    <n v="4224"/>
    <n v="384.61538461538464"/>
    <n v="0"/>
    <n v="10"/>
    <n v="0"/>
    <n v="3829.3846153846152"/>
  </r>
  <r>
    <x v="0"/>
    <s v="Hadleigh Sorton"/>
    <s v="Manager"/>
    <x v="70"/>
    <x v="70"/>
    <x v="1"/>
    <x v="4"/>
    <x v="2"/>
    <x v="4"/>
    <x v="1"/>
    <n v="167"/>
    <s v="OffshoreManager"/>
    <n v="40"/>
    <n v="1230.7692307692307"/>
    <n v="0.9"/>
    <n v="1.05"/>
    <n v="0"/>
    <x v="0"/>
    <n v="6312.6"/>
    <n v="1230.7692307692307"/>
    <n v="500"/>
    <n v="0"/>
    <n v="0"/>
    <n v="4581.8307692307699"/>
  </r>
  <r>
    <x v="0"/>
    <s v="Boyd Scrace"/>
    <s v="Analyst"/>
    <x v="254"/>
    <x v="254"/>
    <x v="1"/>
    <x v="76"/>
    <x v="5"/>
    <x v="1"/>
    <x v="0"/>
    <n v="110"/>
    <s v="OnsiteAnalyst"/>
    <n v="48"/>
    <n v="5416.666666666667"/>
    <n v="0.8"/>
    <n v="0.96"/>
    <n v="0"/>
    <x v="0"/>
    <n v="4055.04"/>
    <n v="5416.666666666667"/>
    <n v="0"/>
    <n v="50"/>
    <n v="0"/>
    <n v="-1411.626666666667"/>
  </r>
  <r>
    <x v="0"/>
    <s v="Valentin Aguirre"/>
    <s v="Analyst"/>
    <x v="171"/>
    <x v="171"/>
    <x v="0"/>
    <x v="64"/>
    <x v="3"/>
    <x v="0"/>
    <x v="1"/>
    <n v="0"/>
    <s v="OffshoreAnalyst"/>
    <n v="24"/>
    <n v="384.61538461538464"/>
    <n v="1.2"/>
    <n v="0.97"/>
    <n v="0"/>
    <x v="0"/>
    <n v="4469.76"/>
    <n v="0"/>
    <n v="500"/>
    <n v="0"/>
    <n v="0"/>
    <n v="3969.76"/>
  </r>
  <r>
    <x v="0"/>
    <s v="Inge Curgenven"/>
    <s v="Contractor"/>
    <x v="9"/>
    <x v="9"/>
    <x v="1"/>
    <x v="9"/>
    <x v="3"/>
    <x v="3"/>
    <x v="1"/>
    <n v="164"/>
    <s v="OffshoreContractor"/>
    <n v="48"/>
    <n v="47"/>
    <n v="1"/>
    <n v="1.1499999999999999"/>
    <n v="0"/>
    <x v="0"/>
    <n v="9052.7999999999993"/>
    <n v="0"/>
    <n v="1000"/>
    <n v="10"/>
    <n v="7708"/>
    <n v="334.79999999999927"/>
  </r>
  <r>
    <x v="0"/>
    <s v="Tomas Copozio"/>
    <s v="Contractor"/>
    <x v="180"/>
    <x v="180"/>
    <x v="1"/>
    <x v="23"/>
    <x v="2"/>
    <x v="0"/>
    <x v="0"/>
    <n v="0"/>
    <s v="OnsiteContractor"/>
    <n v="65"/>
    <n v="73"/>
    <n v="1.2"/>
    <n v="0.95"/>
    <n v="0"/>
    <x v="0"/>
    <n v="0"/>
    <n v="0"/>
    <n v="0"/>
    <n v="100"/>
    <n v="0"/>
    <n v="-100"/>
  </r>
  <r>
    <x v="0"/>
    <s v="Marigold Coen"/>
    <s v="Director"/>
    <x v="294"/>
    <x v="294"/>
    <x v="0"/>
    <x v="98"/>
    <x v="5"/>
    <x v="1"/>
    <x v="1"/>
    <n v="162"/>
    <s v="OffshoreDirector"/>
    <n v="55"/>
    <n v="2307.6923076923076"/>
    <n v="0.8"/>
    <n v="0.89"/>
    <n v="0"/>
    <x v="0"/>
    <n v="6265.6"/>
    <n v="2307.6923076923076"/>
    <n v="200"/>
    <n v="10"/>
    <n v="0"/>
    <n v="3747.9076923076927"/>
  </r>
  <r>
    <x v="0"/>
    <s v="Sharlene Roots"/>
    <s v="Associate"/>
    <x v="194"/>
    <x v="194"/>
    <x v="0"/>
    <x v="53"/>
    <x v="5"/>
    <x v="2"/>
    <x v="1"/>
    <n v="0"/>
    <s v="OffshoreAssociate"/>
    <n v="30"/>
    <n v="615.38461538461536"/>
    <n v="1.1000000000000001"/>
    <n v="1.1100000000000001"/>
    <n v="0"/>
    <x v="0"/>
    <n v="5860.8"/>
    <n v="0"/>
    <n v="0"/>
    <n v="10"/>
    <n v="0"/>
    <n v="5850.8"/>
  </r>
  <r>
    <x v="0"/>
    <s v="Meredithe Filippello"/>
    <s v="Analyst"/>
    <x v="137"/>
    <x v="137"/>
    <x v="1"/>
    <x v="40"/>
    <x v="5"/>
    <x v="3"/>
    <x v="0"/>
    <n v="0"/>
    <s v="OnsiteAnalyst"/>
    <n v="48"/>
    <n v="5416.666666666667"/>
    <n v="1"/>
    <n v="1.17"/>
    <n v="0"/>
    <x v="0"/>
    <n v="0"/>
    <n v="0"/>
    <n v="0"/>
    <n v="50"/>
    <n v="0"/>
    <n v="-50"/>
  </r>
  <r>
    <x v="0"/>
    <s v="Anett Bresman"/>
    <s v="Analyst"/>
    <x v="237"/>
    <x v="237"/>
    <x v="1"/>
    <x v="78"/>
    <x v="3"/>
    <x v="2"/>
    <x v="1"/>
    <n v="163"/>
    <s v="OffshoreAnalyst"/>
    <n v="24"/>
    <n v="384.61538461538464"/>
    <n v="1.1000000000000001"/>
    <n v="1.07"/>
    <n v="0"/>
    <x v="0"/>
    <n v="4604.4240000000009"/>
    <n v="384.61538461538464"/>
    <n v="0"/>
    <n v="100"/>
    <n v="0"/>
    <n v="4119.8086153846161"/>
  </r>
  <r>
    <x v="0"/>
    <s v="Levey Trousdale"/>
    <s v="Analyst"/>
    <x v="126"/>
    <x v="126"/>
    <x v="1"/>
    <x v="2"/>
    <x v="1"/>
    <x v="2"/>
    <x v="1"/>
    <n v="167"/>
    <s v="OffshoreAnalyst"/>
    <n v="24"/>
    <n v="384.61538461538464"/>
    <n v="1.1000000000000001"/>
    <n v="0.9"/>
    <n v="0"/>
    <x v="0"/>
    <n v="3967.92"/>
    <n v="384.61538461538464"/>
    <n v="0"/>
    <n v="50"/>
    <n v="0"/>
    <n v="3533.3046153846153"/>
  </r>
  <r>
    <x v="0"/>
    <s v="Tom Camocke"/>
    <s v="Senior Associate"/>
    <x v="295"/>
    <x v="295"/>
    <x v="0"/>
    <x v="84"/>
    <x v="3"/>
    <x v="1"/>
    <x v="1"/>
    <n v="161"/>
    <s v="OffshoreSenior Associate"/>
    <n v="35"/>
    <n v="923.07692307692309"/>
    <n v="0.8"/>
    <n v="0.92"/>
    <n v="0"/>
    <x v="0"/>
    <n v="4121.6000000000004"/>
    <n v="923.07692307692309"/>
    <n v="500"/>
    <n v="250"/>
    <n v="0"/>
    <n v="2448.5230769230775"/>
  </r>
  <r>
    <x v="0"/>
    <s v="Yetty Yitzhok"/>
    <s v="Senior Associate"/>
    <x v="145"/>
    <x v="145"/>
    <x v="1"/>
    <x v="68"/>
    <x v="3"/>
    <x v="3"/>
    <x v="1"/>
    <n v="160"/>
    <s v="OffshoreSenior Associate"/>
    <n v="35"/>
    <n v="923.07692307692309"/>
    <n v="1"/>
    <n v="1.1200000000000001"/>
    <n v="0"/>
    <x v="0"/>
    <n v="6272.0000000000009"/>
    <n v="923.07692307692309"/>
    <n v="750"/>
    <n v="0"/>
    <n v="0"/>
    <n v="4598.923076923078"/>
  </r>
  <r>
    <x v="0"/>
    <s v="Dorian Sabatini"/>
    <s v="Senior Associate"/>
    <x v="8"/>
    <x v="8"/>
    <x v="1"/>
    <x v="8"/>
    <x v="1"/>
    <x v="1"/>
    <x v="0"/>
    <n v="0"/>
    <s v="OnsiteSenior Associate"/>
    <n v="60"/>
    <n v="6250"/>
    <n v="0.8"/>
    <n v="0.8"/>
    <n v="0"/>
    <x v="0"/>
    <n v="0"/>
    <n v="0"/>
    <n v="0"/>
    <n v="250"/>
    <n v="0"/>
    <n v="-250"/>
  </r>
  <r>
    <x v="0"/>
    <s v="Granville Sant"/>
    <s v="Manager"/>
    <x v="46"/>
    <x v="46"/>
    <x v="1"/>
    <x v="14"/>
    <x v="5"/>
    <x v="0"/>
    <x v="1"/>
    <n v="164"/>
    <s v="OffshoreManager"/>
    <n v="40"/>
    <n v="1230.7692307692307"/>
    <n v="1.2"/>
    <n v="1.03"/>
    <n v="0"/>
    <x v="0"/>
    <n v="8108.16"/>
    <n v="1230.7692307692307"/>
    <n v="500"/>
    <n v="50"/>
    <n v="0"/>
    <n v="6327.3907692307694"/>
  </r>
  <r>
    <x v="0"/>
    <s v="Charleen Joriot"/>
    <s v="Contractor"/>
    <x v="57"/>
    <x v="57"/>
    <x v="1"/>
    <x v="33"/>
    <x v="1"/>
    <x v="4"/>
    <x v="0"/>
    <n v="0"/>
    <s v="OnsiteContractor"/>
    <n v="65"/>
    <n v="73"/>
    <n v="0.9"/>
    <n v="0.98"/>
    <n v="0"/>
    <x v="0"/>
    <n v="0"/>
    <n v="0"/>
    <n v="200"/>
    <n v="50"/>
    <n v="0"/>
    <n v="-250"/>
  </r>
  <r>
    <x v="0"/>
    <s v="Elsy Mabe"/>
    <s v="Associate"/>
    <x v="183"/>
    <x v="183"/>
    <x v="0"/>
    <x v="32"/>
    <x v="2"/>
    <x v="0"/>
    <x v="1"/>
    <n v="0"/>
    <s v="OffshoreAssociate"/>
    <n v="30"/>
    <n v="615.38461538461536"/>
    <n v="1.2"/>
    <n v="1.0900000000000001"/>
    <n v="0"/>
    <x v="0"/>
    <n v="6278.4000000000005"/>
    <n v="0"/>
    <n v="0"/>
    <n v="0"/>
    <n v="0"/>
    <n v="6278.4000000000005"/>
  </r>
  <r>
    <x v="0"/>
    <s v="Reinold Dy"/>
    <s v="Contractor"/>
    <x v="149"/>
    <x v="149"/>
    <x v="1"/>
    <x v="45"/>
    <x v="3"/>
    <x v="1"/>
    <x v="1"/>
    <n v="163"/>
    <s v="OffshoreContractor"/>
    <n v="35"/>
    <n v="49"/>
    <n v="0.8"/>
    <n v="1.1200000000000001"/>
    <n v="0"/>
    <x v="0"/>
    <n v="5111.68"/>
    <n v="0"/>
    <n v="0"/>
    <n v="250"/>
    <n v="7987"/>
    <n v="-3125.3199999999997"/>
  </r>
  <r>
    <x v="0"/>
    <s v="Dion Haymes"/>
    <s v="Contractor"/>
    <x v="230"/>
    <x v="230"/>
    <x v="1"/>
    <x v="60"/>
    <x v="0"/>
    <x v="2"/>
    <x v="1"/>
    <n v="0"/>
    <s v="OffshoreContractor"/>
    <n v="35"/>
    <n v="44"/>
    <n v="1.1000000000000001"/>
    <n v="1.08"/>
    <n v="0"/>
    <x v="0"/>
    <n v="0"/>
    <n v="0"/>
    <n v="200"/>
    <n v="0"/>
    <n v="0"/>
    <n v="-200"/>
  </r>
  <r>
    <x v="0"/>
    <s v="Meyer Swadling"/>
    <s v="Contractor"/>
    <x v="147"/>
    <x v="147"/>
    <x v="1"/>
    <x v="31"/>
    <x v="2"/>
    <x v="1"/>
    <x v="0"/>
    <n v="0"/>
    <s v="OnsiteContractor"/>
    <n v="60"/>
    <n v="70"/>
    <n v="0.8"/>
    <n v="1.01"/>
    <n v="0"/>
    <x v="0"/>
    <n v="0"/>
    <n v="0"/>
    <n v="500"/>
    <n v="250"/>
    <n v="0"/>
    <n v="-750"/>
  </r>
  <r>
    <x v="0"/>
    <s v="Kyle Sains"/>
    <s v="Analyst"/>
    <x v="199"/>
    <x v="199"/>
    <x v="0"/>
    <x v="32"/>
    <x v="2"/>
    <x v="3"/>
    <x v="1"/>
    <n v="163"/>
    <s v="OffshoreAnalyst"/>
    <n v="24"/>
    <n v="384.61538461538464"/>
    <n v="1"/>
    <n v="1.0900000000000001"/>
    <n v="0"/>
    <x v="0"/>
    <n v="4185.6000000000004"/>
    <n v="384.61538461538464"/>
    <n v="750"/>
    <n v="250"/>
    <n v="0"/>
    <n v="2800.9846153846156"/>
  </r>
  <r>
    <x v="0"/>
    <s v="Veronike Wellington"/>
    <s v="Analyst"/>
    <x v="25"/>
    <x v="25"/>
    <x v="0"/>
    <x v="25"/>
    <x v="1"/>
    <x v="4"/>
    <x v="1"/>
    <n v="168"/>
    <s v="OffshoreAnalyst"/>
    <n v="24"/>
    <n v="384.61538461538464"/>
    <n v="0.9"/>
    <n v="1"/>
    <n v="0"/>
    <x v="0"/>
    <n v="3456"/>
    <n v="384.61538461538464"/>
    <n v="500"/>
    <n v="10"/>
    <n v="0"/>
    <n v="2561.3846153846152"/>
  </r>
  <r>
    <x v="0"/>
    <s v="Gwenneth McFaell"/>
    <s v="Associate"/>
    <x v="34"/>
    <x v="34"/>
    <x v="1"/>
    <x v="18"/>
    <x v="3"/>
    <x v="3"/>
    <x v="1"/>
    <n v="164"/>
    <s v="OffshoreAssociate"/>
    <n v="30"/>
    <n v="615.38461538461536"/>
    <n v="1"/>
    <n v="1.01"/>
    <n v="0"/>
    <x v="0"/>
    <n v="4969.2"/>
    <n v="615.38461538461536"/>
    <n v="200"/>
    <n v="0"/>
    <n v="0"/>
    <n v="4153.8153846153846"/>
  </r>
  <r>
    <x v="0"/>
    <s v="Malva Bjerkan"/>
    <s v="Associate"/>
    <x v="79"/>
    <x v="79"/>
    <x v="1"/>
    <x v="60"/>
    <x v="0"/>
    <x v="1"/>
    <x v="1"/>
    <n v="161"/>
    <s v="OffshoreAssociate"/>
    <n v="30"/>
    <n v="615.38461538461536"/>
    <n v="0.8"/>
    <n v="1.08"/>
    <n v="0"/>
    <x v="0"/>
    <n v="4173.12"/>
    <n v="615.38461538461536"/>
    <n v="1000"/>
    <n v="50"/>
    <n v="0"/>
    <n v="2507.7353846153846"/>
  </r>
  <r>
    <x v="0"/>
    <s v="Gerhard Phripp"/>
    <s v="Contractor"/>
    <x v="58"/>
    <x v="58"/>
    <x v="1"/>
    <x v="43"/>
    <x v="3"/>
    <x v="1"/>
    <x v="1"/>
    <n v="163"/>
    <s v="OffshoreContractor"/>
    <n v="48"/>
    <n v="54"/>
    <n v="0.8"/>
    <n v="1.05"/>
    <n v="0"/>
    <x v="0"/>
    <n v="6572.1600000000008"/>
    <n v="0"/>
    <n v="200"/>
    <n v="0"/>
    <n v="8802"/>
    <n v="-2429.8399999999992"/>
  </r>
  <r>
    <x v="0"/>
    <s v="Leanna Berends"/>
    <s v="Senior Associate"/>
    <x v="28"/>
    <x v="28"/>
    <x v="0"/>
    <x v="26"/>
    <x v="2"/>
    <x v="4"/>
    <x v="0"/>
    <n v="0"/>
    <s v="OnsiteSenior Associate"/>
    <n v="60"/>
    <n v="6250"/>
    <n v="0.9"/>
    <n v="1.1100000000000001"/>
    <n v="0"/>
    <x v="0"/>
    <n v="9590.4000000000015"/>
    <n v="0"/>
    <n v="0"/>
    <n v="10"/>
    <n v="0"/>
    <n v="9580.4000000000015"/>
  </r>
  <r>
    <x v="0"/>
    <s v="Kristos Camble"/>
    <s v="Contractor"/>
    <x v="105"/>
    <x v="105"/>
    <x v="1"/>
    <x v="49"/>
    <x v="1"/>
    <x v="3"/>
    <x v="1"/>
    <n v="163"/>
    <s v="OffshoreContractor"/>
    <n v="48"/>
    <n v="54"/>
    <n v="1"/>
    <n v="1.0900000000000001"/>
    <n v="0"/>
    <x v="0"/>
    <n v="8528.16"/>
    <n v="0"/>
    <n v="500"/>
    <n v="500"/>
    <n v="8802"/>
    <n v="-1273.8400000000001"/>
  </r>
  <r>
    <x v="0"/>
    <s v="Bradly Oosthout de Vree"/>
    <s v="Contractor"/>
    <x v="78"/>
    <x v="78"/>
    <x v="1"/>
    <x v="59"/>
    <x v="0"/>
    <x v="1"/>
    <x v="1"/>
    <n v="168"/>
    <s v="OffshoreContractor"/>
    <n v="48"/>
    <n v="45"/>
    <n v="0.8"/>
    <n v="1.03"/>
    <n v="0"/>
    <x v="0"/>
    <n v="6644.7360000000008"/>
    <n v="0"/>
    <n v="1000"/>
    <n v="50"/>
    <n v="7560"/>
    <n v="-1965.2639999999992"/>
  </r>
  <r>
    <x v="0"/>
    <s v="Gordie Roder"/>
    <s v="Contractor"/>
    <x v="14"/>
    <x v="14"/>
    <x v="1"/>
    <x v="14"/>
    <x v="5"/>
    <x v="4"/>
    <x v="1"/>
    <n v="166"/>
    <s v="OffshoreContractor"/>
    <n v="40"/>
    <n v="52"/>
    <n v="0.9"/>
    <n v="1.03"/>
    <n v="0"/>
    <x v="0"/>
    <n v="6155.28"/>
    <n v="0"/>
    <n v="200"/>
    <n v="10"/>
    <n v="8632"/>
    <n v="-2686.7200000000003"/>
  </r>
  <r>
    <x v="0"/>
    <s v="Roi Dedden"/>
    <s v="Director"/>
    <x v="20"/>
    <x v="20"/>
    <x v="1"/>
    <x v="20"/>
    <x v="1"/>
    <x v="1"/>
    <x v="1"/>
    <n v="134"/>
    <s v="OffshoreDirector"/>
    <n v="55"/>
    <n v="2307.6923076923076"/>
    <n v="0.8"/>
    <n v="1.07"/>
    <n v="0"/>
    <x v="0"/>
    <n v="6308.72"/>
    <n v="2307.6923076923076"/>
    <n v="500"/>
    <n v="50"/>
    <n v="0"/>
    <n v="3451.0276923076926"/>
  </r>
  <r>
    <x v="0"/>
    <s v="Rubi Gamon"/>
    <s v="Contractor"/>
    <x v="304"/>
    <x v="304"/>
    <x v="1"/>
    <x v="16"/>
    <x v="1"/>
    <x v="1"/>
    <x v="1"/>
    <n v="83"/>
    <s v="OffshoreContractor"/>
    <n v="40"/>
    <n v="49"/>
    <n v="0.8"/>
    <n v="1.1499999999999999"/>
    <n v="0"/>
    <x v="0"/>
    <n v="3054.3999999999996"/>
    <n v="0"/>
    <n v="0"/>
    <n v="50"/>
    <n v="4067"/>
    <n v="-1062.6000000000004"/>
  </r>
  <r>
    <x v="0"/>
    <s v="Talyah Jedraszczyk"/>
    <s v="Associate"/>
    <x v="212"/>
    <x v="212"/>
    <x v="1"/>
    <x v="51"/>
    <x v="3"/>
    <x v="3"/>
    <x v="1"/>
    <n v="167"/>
    <s v="OffshoreAssociate"/>
    <n v="30"/>
    <n v="615.38461538461536"/>
    <n v="1"/>
    <n v="0.84"/>
    <n v="0"/>
    <x v="0"/>
    <n v="4208.3999999999996"/>
    <n v="615.38461538461536"/>
    <n v="500"/>
    <n v="10"/>
    <n v="0"/>
    <n v="3083.0153846153844"/>
  </r>
  <r>
    <x v="0"/>
    <s v="Sallie Albone"/>
    <s v="Analyst"/>
    <x v="295"/>
    <x v="295"/>
    <x v="0"/>
    <x v="84"/>
    <x v="3"/>
    <x v="1"/>
    <x v="1"/>
    <n v="0"/>
    <s v="OffshoreAnalyst"/>
    <n v="24"/>
    <n v="384.61538461538464"/>
    <n v="0.8"/>
    <n v="0.92"/>
    <n v="0"/>
    <x v="0"/>
    <n v="2826.2400000000002"/>
    <n v="0"/>
    <n v="0"/>
    <n v="100"/>
    <n v="0"/>
    <n v="2726.2400000000002"/>
  </r>
  <r>
    <x v="0"/>
    <s v="Berty Uttridge"/>
    <s v="Manager"/>
    <x v="28"/>
    <x v="28"/>
    <x v="0"/>
    <x v="26"/>
    <x v="2"/>
    <x v="4"/>
    <x v="1"/>
    <n v="121"/>
    <s v="OffshoreManager"/>
    <n v="40"/>
    <n v="1230.7692307692307"/>
    <n v="0.9"/>
    <n v="1.1100000000000001"/>
    <n v="0"/>
    <x v="0"/>
    <n v="6393.6"/>
    <n v="1230.7692307692307"/>
    <n v="1000"/>
    <n v="250"/>
    <n v="0"/>
    <n v="3912.8307692307699"/>
  </r>
  <r>
    <x v="0"/>
    <s v="Patrice Coulbeck"/>
    <s v="Director"/>
    <x v="41"/>
    <x v="41"/>
    <x v="1"/>
    <x v="33"/>
    <x v="1"/>
    <x v="3"/>
    <x v="0"/>
    <n v="0"/>
    <s v="OnsiteDirector"/>
    <n v="90"/>
    <n v="9166.6666666666661"/>
    <n v="1"/>
    <n v="0.98"/>
    <n v="0"/>
    <x v="0"/>
    <n v="0"/>
    <n v="0"/>
    <n v="1000"/>
    <n v="0"/>
    <n v="0"/>
    <n v="-1000"/>
  </r>
  <r>
    <x v="0"/>
    <s v="Judith Farbrother"/>
    <s v="Senior Associate"/>
    <x v="238"/>
    <x v="238"/>
    <x v="0"/>
    <x v="6"/>
    <x v="4"/>
    <x v="1"/>
    <x v="1"/>
    <n v="160"/>
    <s v="OffshoreSenior Associate"/>
    <n v="35"/>
    <n v="923.07692307692309"/>
    <n v="0.8"/>
    <n v="1.04"/>
    <n v="0"/>
    <x v="0"/>
    <n v="4659.2"/>
    <n v="923.07692307692309"/>
    <n v="500"/>
    <n v="0"/>
    <n v="0"/>
    <n v="3236.123076923077"/>
  </r>
  <r>
    <x v="0"/>
    <s v="Sayre Mackneis"/>
    <s v="Manager"/>
    <x v="116"/>
    <x v="116"/>
    <x v="1"/>
    <x v="24"/>
    <x v="0"/>
    <x v="1"/>
    <x v="1"/>
    <n v="0"/>
    <s v="OffshoreManager"/>
    <n v="40"/>
    <n v="1230.7692307692307"/>
    <n v="0.8"/>
    <n v="0.99"/>
    <n v="0"/>
    <x v="0"/>
    <n v="0"/>
    <n v="0"/>
    <n v="500"/>
    <n v="0"/>
    <n v="0"/>
    <n v="-500"/>
  </r>
  <r>
    <x v="0"/>
    <s v="Jo ann Rhead"/>
    <s v="Analyst"/>
    <x v="31"/>
    <x v="31"/>
    <x v="1"/>
    <x v="28"/>
    <x v="1"/>
    <x v="2"/>
    <x v="0"/>
    <n v="160"/>
    <s v="OnsiteAnalyst"/>
    <n v="48"/>
    <n v="5416.666666666667"/>
    <n v="1.1000000000000001"/>
    <n v="1.1200000000000001"/>
    <n v="0"/>
    <x v="0"/>
    <n v="9461.76"/>
    <n v="5416.666666666667"/>
    <n v="0"/>
    <n v="10"/>
    <n v="0"/>
    <n v="4035.0933333333332"/>
  </r>
  <r>
    <x v="0"/>
    <s v="Trent Tewkesberrie"/>
    <s v="Associate"/>
    <x v="53"/>
    <x v="53"/>
    <x v="1"/>
    <x v="28"/>
    <x v="1"/>
    <x v="1"/>
    <x v="1"/>
    <n v="160"/>
    <s v="OffshoreAssociate"/>
    <n v="30"/>
    <n v="615.38461538461536"/>
    <n v="0.8"/>
    <n v="1.1200000000000001"/>
    <n v="0"/>
    <x v="0"/>
    <n v="4300.8"/>
    <n v="615.38461538461536"/>
    <n v="200"/>
    <n v="500"/>
    <n v="0"/>
    <n v="2985.4153846153849"/>
  </r>
  <r>
    <x v="0"/>
    <s v="Fifine Kiley"/>
    <s v="Contractor"/>
    <x v="89"/>
    <x v="89"/>
    <x v="0"/>
    <x v="66"/>
    <x v="5"/>
    <x v="1"/>
    <x v="1"/>
    <n v="0"/>
    <s v="OffshoreContractor"/>
    <n v="35"/>
    <n v="55"/>
    <n v="0.8"/>
    <n v="0.97"/>
    <n v="0"/>
    <x v="0"/>
    <n v="4345.5999999999995"/>
    <n v="0"/>
    <n v="0"/>
    <n v="50"/>
    <n v="0"/>
    <n v="4295.5999999999995"/>
  </r>
  <r>
    <x v="0"/>
    <s v="Denys Shirland"/>
    <s v="Contractor"/>
    <x v="126"/>
    <x v="126"/>
    <x v="1"/>
    <x v="2"/>
    <x v="1"/>
    <x v="2"/>
    <x v="0"/>
    <n v="161"/>
    <s v="OnsiteContractor"/>
    <n v="65"/>
    <n v="76"/>
    <n v="1.1000000000000001"/>
    <n v="0.9"/>
    <n v="0"/>
    <x v="0"/>
    <n v="10360.350000000002"/>
    <n v="0"/>
    <n v="0"/>
    <n v="50"/>
    <n v="12236"/>
    <n v="-1925.6499999999978"/>
  </r>
  <r>
    <x v="0"/>
    <s v="Boote Grevatt"/>
    <s v="Contractor"/>
    <x v="298"/>
    <x v="298"/>
    <x v="1"/>
    <x v="65"/>
    <x v="5"/>
    <x v="2"/>
    <x v="0"/>
    <n v="167"/>
    <s v="OnsiteContractor"/>
    <n v="72"/>
    <n v="76"/>
    <n v="1.1000000000000001"/>
    <n v="1.2"/>
    <n v="0"/>
    <x v="0"/>
    <n v="15871.68"/>
    <n v="0"/>
    <n v="0"/>
    <n v="250"/>
    <n v="12692"/>
    <n v="2929.6800000000003"/>
  </r>
  <r>
    <x v="0"/>
    <s v="Cami Choules"/>
    <s v="Manager"/>
    <x v="127"/>
    <x v="127"/>
    <x v="1"/>
    <x v="37"/>
    <x v="1"/>
    <x v="3"/>
    <x v="1"/>
    <n v="165"/>
    <s v="OffshoreManager"/>
    <n v="40"/>
    <n v="1230.7692307692307"/>
    <n v="1"/>
    <n v="0.87"/>
    <n v="0"/>
    <x v="0"/>
    <n v="5742"/>
    <n v="1230.7692307692307"/>
    <n v="500"/>
    <n v="10"/>
    <n v="0"/>
    <n v="4001.2307692307695"/>
  </r>
  <r>
    <x v="0"/>
    <s v="Aura Tigwell"/>
    <s v="Associate"/>
    <x v="307"/>
    <x v="307"/>
    <x v="1"/>
    <x v="26"/>
    <x v="2"/>
    <x v="3"/>
    <x v="0"/>
    <n v="165"/>
    <s v="OnsiteAssociate"/>
    <n v="54"/>
    <n v="5666.666666666667"/>
    <n v="1"/>
    <n v="1.1100000000000001"/>
    <n v="0"/>
    <x v="0"/>
    <n v="9890.1"/>
    <n v="5666.666666666667"/>
    <n v="0"/>
    <n v="500"/>
    <n v="0"/>
    <n v="3723.4333333333334"/>
  </r>
  <r>
    <x v="0"/>
    <s v="Shermy Ellerby"/>
    <s v="Analyst"/>
    <x v="0"/>
    <x v="0"/>
    <x v="0"/>
    <x v="0"/>
    <x v="0"/>
    <x v="0"/>
    <x v="0"/>
    <n v="166"/>
    <s v="OnsiteAnalyst"/>
    <n v="48"/>
    <n v="5416.666666666667"/>
    <n v="1.2"/>
    <n v="1"/>
    <n v="0"/>
    <x v="0"/>
    <n v="9216"/>
    <n v="5416.666666666667"/>
    <n v="200"/>
    <n v="0"/>
    <n v="0"/>
    <n v="3599.333333333333"/>
  </r>
  <r>
    <x v="0"/>
    <s v="Hayley Raittie"/>
    <s v="Analyst"/>
    <x v="48"/>
    <x v="48"/>
    <x v="0"/>
    <x v="37"/>
    <x v="1"/>
    <x v="4"/>
    <x v="1"/>
    <n v="0"/>
    <s v="OffshoreAnalyst"/>
    <n v="24"/>
    <n v="384.61538461538464"/>
    <n v="0.9"/>
    <n v="0.87"/>
    <n v="0"/>
    <x v="0"/>
    <n v="3006.72"/>
    <n v="0"/>
    <n v="0"/>
    <n v="50"/>
    <n v="0"/>
    <n v="2956.72"/>
  </r>
  <r>
    <x v="0"/>
    <s v="Agnola Gianolo"/>
    <s v="Associate"/>
    <x v="33"/>
    <x v="33"/>
    <x v="0"/>
    <x v="30"/>
    <x v="1"/>
    <x v="3"/>
    <x v="1"/>
    <n v="165"/>
    <s v="OffshoreAssociate"/>
    <n v="30"/>
    <n v="615.38461538461536"/>
    <n v="1"/>
    <n v="1.01"/>
    <n v="0"/>
    <x v="0"/>
    <n v="4848"/>
    <n v="615.38461538461536"/>
    <n v="500"/>
    <n v="10"/>
    <n v="0"/>
    <n v="3722.6153846153848"/>
  </r>
  <r>
    <x v="0"/>
    <s v="Birch O'Callaghan"/>
    <s v="Analyst"/>
    <x v="202"/>
    <x v="202"/>
    <x v="1"/>
    <x v="76"/>
    <x v="5"/>
    <x v="2"/>
    <x v="1"/>
    <n v="161"/>
    <s v="OffshoreAnalyst"/>
    <n v="24"/>
    <n v="384.61538461538464"/>
    <n v="1.1000000000000001"/>
    <n v="0.96"/>
    <n v="0"/>
    <x v="0"/>
    <n v="4080.3840000000005"/>
    <n v="384.61538461538464"/>
    <n v="200"/>
    <n v="50"/>
    <n v="0"/>
    <n v="3445.7686153846157"/>
  </r>
  <r>
    <x v="0"/>
    <s v="Nessy Scade"/>
    <s v="Contractor"/>
    <x v="48"/>
    <x v="48"/>
    <x v="0"/>
    <x v="37"/>
    <x v="1"/>
    <x v="4"/>
    <x v="1"/>
    <n v="168"/>
    <s v="OffshoreContractor"/>
    <n v="48"/>
    <n v="41"/>
    <n v="0.9"/>
    <n v="0.87"/>
    <n v="0"/>
    <x v="0"/>
    <n v="6013.44"/>
    <n v="0"/>
    <n v="0"/>
    <n v="500"/>
    <n v="6888"/>
    <n v="-1374.5600000000004"/>
  </r>
  <r>
    <x v="0"/>
    <s v="Zacharia Garron"/>
    <s v="Senior Manager"/>
    <x v="221"/>
    <x v="221"/>
    <x v="1"/>
    <x v="67"/>
    <x v="4"/>
    <x v="1"/>
    <x v="0"/>
    <n v="0"/>
    <s v="OnsiteSenior Manager"/>
    <n v="72"/>
    <n v="8333.3333333333339"/>
    <n v="0.8"/>
    <n v="0.81"/>
    <n v="0"/>
    <x v="0"/>
    <n v="0"/>
    <n v="0"/>
    <n v="0"/>
    <n v="250"/>
    <n v="0"/>
    <n v="-250"/>
  </r>
  <r>
    <x v="0"/>
    <s v="Charlton Curuclis"/>
    <s v="Senior Associate"/>
    <x v="130"/>
    <x v="130"/>
    <x v="0"/>
    <x v="33"/>
    <x v="1"/>
    <x v="0"/>
    <x v="1"/>
    <n v="168"/>
    <s v="OffshoreSenior Associate"/>
    <n v="35"/>
    <n v="923.07692307692309"/>
    <n v="1.2"/>
    <n v="0.98"/>
    <n v="0"/>
    <x v="0"/>
    <n v="6585.5999999999995"/>
    <n v="923.07692307692309"/>
    <n v="1000"/>
    <n v="250"/>
    <n v="0"/>
    <n v="4412.5230769230766"/>
  </r>
  <r>
    <x v="0"/>
    <s v="Nickolas Stebbins"/>
    <s v="Analyst"/>
    <x v="156"/>
    <x v="156"/>
    <x v="0"/>
    <x v="72"/>
    <x v="0"/>
    <x v="1"/>
    <x v="0"/>
    <n v="164"/>
    <s v="OnsiteAnalyst"/>
    <n v="48"/>
    <n v="5416.666666666667"/>
    <n v="0.8"/>
    <n v="0.94"/>
    <n v="0"/>
    <x v="0"/>
    <n v="5775.36"/>
    <n v="5416.666666666667"/>
    <n v="0"/>
    <n v="250"/>
    <n v="0"/>
    <n v="108.6933333333327"/>
  </r>
  <r>
    <x v="0"/>
    <s v="Osmund Al Hirsi"/>
    <s v="Contractor"/>
    <x v="205"/>
    <x v="205"/>
    <x v="1"/>
    <x v="44"/>
    <x v="4"/>
    <x v="2"/>
    <x v="1"/>
    <n v="0"/>
    <s v="OffshoreContractor"/>
    <n v="35"/>
    <n v="41"/>
    <n v="1.1000000000000001"/>
    <n v="0.88"/>
    <n v="0"/>
    <x v="0"/>
    <n v="0"/>
    <n v="0"/>
    <n v="0"/>
    <n v="0"/>
    <n v="0"/>
    <n v="0"/>
  </r>
  <r>
    <x v="0"/>
    <s v="Dietrich Disbrey"/>
    <s v="Contractor"/>
    <x v="65"/>
    <x v="65"/>
    <x v="0"/>
    <x v="49"/>
    <x v="1"/>
    <x v="1"/>
    <x v="0"/>
    <n v="0"/>
    <s v="OnsiteContractor"/>
    <n v="72"/>
    <n v="76"/>
    <n v="0.8"/>
    <n v="1.0900000000000001"/>
    <n v="0"/>
    <x v="0"/>
    <n v="10045.44"/>
    <n v="0"/>
    <n v="0"/>
    <n v="500"/>
    <n v="0"/>
    <n v="9545.44"/>
  </r>
  <r>
    <x v="0"/>
    <s v="Jacky Kliesl"/>
    <s v="Senior Associate"/>
    <x v="185"/>
    <x v="185"/>
    <x v="1"/>
    <x v="86"/>
    <x v="3"/>
    <x v="1"/>
    <x v="0"/>
    <n v="163"/>
    <s v="OnsiteSenior Associate"/>
    <n v="60"/>
    <n v="6250"/>
    <n v="0.8"/>
    <n v="1.06"/>
    <n v="0"/>
    <x v="0"/>
    <n v="8293.44"/>
    <n v="6250"/>
    <n v="500"/>
    <n v="50"/>
    <n v="0"/>
    <n v="1493.4400000000005"/>
  </r>
  <r>
    <x v="0"/>
    <s v="Dick Condict"/>
    <s v="Analyst"/>
    <x v="289"/>
    <x v="289"/>
    <x v="0"/>
    <x v="79"/>
    <x v="0"/>
    <x v="2"/>
    <x v="1"/>
    <n v="167"/>
    <s v="OffshoreAnalyst"/>
    <n v="24"/>
    <n v="384.61538461538464"/>
    <n v="1.1000000000000001"/>
    <n v="0.95"/>
    <n v="0"/>
    <x v="0"/>
    <n v="4012.7999999999997"/>
    <n v="384.61538461538464"/>
    <n v="200"/>
    <n v="500"/>
    <n v="0"/>
    <n v="2928.184615384615"/>
  </r>
  <r>
    <x v="0"/>
    <s v="Gerianne Haffner"/>
    <s v="Associate"/>
    <x v="81"/>
    <x v="81"/>
    <x v="1"/>
    <x v="61"/>
    <x v="2"/>
    <x v="2"/>
    <x v="1"/>
    <n v="166"/>
    <s v="OffshoreAssociate"/>
    <n v="30"/>
    <n v="615.38461538461536"/>
    <n v="1.1000000000000001"/>
    <n v="1.1599999999999999"/>
    <n v="0"/>
    <x v="0"/>
    <n v="6354.48"/>
    <n v="615.38461538461536"/>
    <n v="750"/>
    <n v="50"/>
    <n v="0"/>
    <n v="4939.0953846153843"/>
  </r>
  <r>
    <x v="0"/>
    <s v="Huntlee Bradborne"/>
    <s v="Director"/>
    <x v="23"/>
    <x v="23"/>
    <x v="1"/>
    <x v="23"/>
    <x v="2"/>
    <x v="3"/>
    <x v="1"/>
    <n v="0"/>
    <s v="OffshoreDirector"/>
    <n v="55"/>
    <n v="2307.6923076923076"/>
    <n v="1"/>
    <n v="0.95"/>
    <n v="0"/>
    <x v="0"/>
    <n v="0"/>
    <n v="0"/>
    <n v="0"/>
    <n v="0"/>
    <n v="0"/>
    <n v="0"/>
  </r>
  <r>
    <x v="0"/>
    <s v="Ignatius Hendrick"/>
    <s v="Contractor"/>
    <x v="292"/>
    <x v="292"/>
    <x v="1"/>
    <x v="66"/>
    <x v="5"/>
    <x v="2"/>
    <x v="1"/>
    <n v="164"/>
    <s v="OffshoreContractor"/>
    <n v="48"/>
    <n v="42"/>
    <n v="1.1000000000000001"/>
    <n v="0.97"/>
    <n v="0"/>
    <x v="0"/>
    <n v="8399.4240000000009"/>
    <n v="0"/>
    <n v="1000"/>
    <n v="500"/>
    <n v="6888"/>
    <n v="11.424000000000888"/>
  </r>
  <r>
    <x v="0"/>
    <s v="Sharon Lilley"/>
    <s v="Contractor"/>
    <x v="86"/>
    <x v="86"/>
    <x v="1"/>
    <x v="64"/>
    <x v="3"/>
    <x v="3"/>
    <x v="1"/>
    <n v="163"/>
    <s v="OffshoreContractor"/>
    <n v="40"/>
    <n v="47"/>
    <n v="1"/>
    <n v="0.97"/>
    <n v="0"/>
    <x v="0"/>
    <n v="6324.4"/>
    <n v="0"/>
    <n v="500"/>
    <n v="250"/>
    <n v="7661"/>
    <n v="-2086.6000000000004"/>
  </r>
  <r>
    <x v="0"/>
    <s v="Abby Houlden"/>
    <s v="Contractor"/>
    <x v="236"/>
    <x v="236"/>
    <x v="1"/>
    <x v="65"/>
    <x v="5"/>
    <x v="3"/>
    <x v="0"/>
    <n v="166"/>
    <s v="OnsiteContractor"/>
    <n v="60"/>
    <n v="73"/>
    <n v="1"/>
    <n v="1.2"/>
    <n v="0"/>
    <x v="0"/>
    <n v="11952"/>
    <n v="0"/>
    <n v="0"/>
    <n v="500"/>
    <n v="12118"/>
    <n v="-666"/>
  </r>
  <r>
    <x v="0"/>
    <s v="Karon Coulbeck"/>
    <s v="Analyst"/>
    <x v="241"/>
    <x v="241"/>
    <x v="0"/>
    <x v="58"/>
    <x v="3"/>
    <x v="1"/>
    <x v="0"/>
    <n v="132"/>
    <s v="OnsiteAnalyst"/>
    <n v="48"/>
    <n v="5416.666666666667"/>
    <n v="0.8"/>
    <n v="1"/>
    <n v="0"/>
    <x v="0"/>
    <n v="6144"/>
    <n v="5416.666666666667"/>
    <n v="0"/>
    <n v="10"/>
    <n v="0"/>
    <n v="717.33333333333303"/>
  </r>
  <r>
    <x v="0"/>
    <s v="Cullan Houlden"/>
    <s v="Contractor"/>
    <x v="230"/>
    <x v="230"/>
    <x v="1"/>
    <x v="60"/>
    <x v="0"/>
    <x v="2"/>
    <x v="0"/>
    <n v="139"/>
    <s v="OnsiteContractor"/>
    <n v="60"/>
    <n v="77"/>
    <n v="1.1000000000000001"/>
    <n v="1.08"/>
    <n v="0"/>
    <x v="0"/>
    <n v="9907.92"/>
    <n v="0"/>
    <n v="200"/>
    <n v="250"/>
    <n v="10703"/>
    <n v="-1245.08"/>
  </r>
  <r>
    <x v="0"/>
    <s v="Marysa Churchard"/>
    <s v="Associate"/>
    <x v="118"/>
    <x v="118"/>
    <x v="1"/>
    <x v="2"/>
    <x v="1"/>
    <x v="0"/>
    <x v="0"/>
    <n v="140"/>
    <s v="OnsiteAssociate"/>
    <n v="54"/>
    <n v="5666.666666666667"/>
    <n v="1.2"/>
    <n v="0.9"/>
    <n v="0"/>
    <x v="0"/>
    <n v="8164.8"/>
    <n v="5666.666666666667"/>
    <n v="0"/>
    <n v="50"/>
    <n v="0"/>
    <n v="2448.1333333333332"/>
  </r>
  <r>
    <x v="0"/>
    <s v="Florrie Croome"/>
    <s v="Contractor"/>
    <x v="134"/>
    <x v="134"/>
    <x v="1"/>
    <x v="1"/>
    <x v="1"/>
    <x v="3"/>
    <x v="1"/>
    <n v="0"/>
    <s v="OffshoreContractor"/>
    <n v="48"/>
    <n v="40"/>
    <n v="1"/>
    <n v="1.03"/>
    <n v="0"/>
    <x v="0"/>
    <n v="0"/>
    <n v="0"/>
    <n v="200"/>
    <n v="10"/>
    <n v="0"/>
    <n v="-210"/>
  </r>
  <r>
    <x v="0"/>
    <s v="Shalna Rutland"/>
    <s v="Contractor"/>
    <x v="182"/>
    <x v="182"/>
    <x v="1"/>
    <x v="67"/>
    <x v="4"/>
    <x v="2"/>
    <x v="1"/>
    <n v="164"/>
    <s v="OffshoreContractor"/>
    <n v="48"/>
    <n v="51"/>
    <n v="1.1000000000000001"/>
    <n v="0.81"/>
    <n v="0"/>
    <x v="0"/>
    <n v="7013.9520000000011"/>
    <n v="0"/>
    <n v="0"/>
    <n v="100"/>
    <n v="8364"/>
    <n v="-1450.0479999999989"/>
  </r>
  <r>
    <x v="0"/>
    <s v="Dulsea Paradine"/>
    <s v="Analyst"/>
    <x v="83"/>
    <x v="83"/>
    <x v="1"/>
    <x v="5"/>
    <x v="3"/>
    <x v="4"/>
    <x v="1"/>
    <n v="162"/>
    <s v="OffshoreAnalyst"/>
    <n v="24"/>
    <n v="384.61538461538464"/>
    <n v="0.9"/>
    <n v="0.9"/>
    <n v="0"/>
    <x v="0"/>
    <n v="3149.28"/>
    <n v="384.61538461538464"/>
    <n v="750"/>
    <n v="10"/>
    <n v="0"/>
    <n v="2004.6646153846154"/>
  </r>
  <r>
    <x v="0"/>
    <s v="Hedvig Follit"/>
    <s v="Analyst"/>
    <x v="63"/>
    <x v="63"/>
    <x v="0"/>
    <x v="12"/>
    <x v="1"/>
    <x v="3"/>
    <x v="1"/>
    <n v="0"/>
    <s v="OffshoreAnalyst"/>
    <n v="24"/>
    <n v="384.61538461538464"/>
    <n v="1"/>
    <n v="0.99"/>
    <n v="0"/>
    <x v="0"/>
    <n v="3801.6"/>
    <n v="0"/>
    <n v="200"/>
    <n v="10"/>
    <n v="0"/>
    <n v="3591.6"/>
  </r>
  <r>
    <x v="0"/>
    <s v="Owen Oen"/>
    <s v="Contractor"/>
    <x v="137"/>
    <x v="137"/>
    <x v="1"/>
    <x v="40"/>
    <x v="5"/>
    <x v="3"/>
    <x v="0"/>
    <n v="0"/>
    <s v="OnsiteContractor"/>
    <n v="60"/>
    <n v="74"/>
    <n v="1"/>
    <n v="1.17"/>
    <n v="0"/>
    <x v="0"/>
    <n v="0"/>
    <n v="0"/>
    <n v="0"/>
    <n v="500"/>
    <n v="0"/>
    <n v="-500"/>
  </r>
  <r>
    <x v="0"/>
    <s v="Kordula Reasun"/>
    <s v="Associate"/>
    <x v="54"/>
    <x v="54"/>
    <x v="1"/>
    <x v="40"/>
    <x v="5"/>
    <x v="0"/>
    <x v="1"/>
    <n v="116"/>
    <s v="OffshoreAssociate"/>
    <n v="30"/>
    <n v="615.38461538461536"/>
    <n v="1.2"/>
    <n v="1.17"/>
    <n v="1"/>
    <x v="0"/>
    <n v="0"/>
    <n v="615.38461538461536"/>
    <n v="0"/>
    <n v="0"/>
    <n v="0"/>
    <n v="-615.38461538461536"/>
  </r>
  <r>
    <x v="0"/>
    <s v="Petronia Roan"/>
    <s v="Analyst"/>
    <x v="38"/>
    <x v="38"/>
    <x v="1"/>
    <x v="32"/>
    <x v="2"/>
    <x v="2"/>
    <x v="1"/>
    <n v="160"/>
    <s v="OffshoreAnalyst"/>
    <n v="24"/>
    <n v="384.61538461538464"/>
    <n v="1.1000000000000001"/>
    <n v="1.0900000000000001"/>
    <n v="0"/>
    <x v="0"/>
    <n v="4604.1600000000008"/>
    <n v="384.61538461538464"/>
    <n v="200"/>
    <n v="50"/>
    <n v="0"/>
    <n v="3969.544615384616"/>
  </r>
  <r>
    <x v="0"/>
    <s v="Lucretia McEvon"/>
    <s v="Senior Associate"/>
    <x v="209"/>
    <x v="209"/>
    <x v="0"/>
    <x v="87"/>
    <x v="0"/>
    <x v="3"/>
    <x v="1"/>
    <n v="108"/>
    <s v="OffshoreSenior Associate"/>
    <n v="35"/>
    <n v="923.07692307692309"/>
    <n v="1"/>
    <n v="0.86"/>
    <n v="0"/>
    <x v="0"/>
    <n v="4816"/>
    <n v="923.07692307692309"/>
    <n v="500"/>
    <n v="50"/>
    <n v="0"/>
    <n v="3342.9230769230771"/>
  </r>
  <r>
    <x v="0"/>
    <s v="Fonsie Gash"/>
    <s v="Associate"/>
    <x v="120"/>
    <x v="120"/>
    <x v="0"/>
    <x v="61"/>
    <x v="2"/>
    <x v="1"/>
    <x v="0"/>
    <n v="167"/>
    <s v="OnsiteAssociate"/>
    <n v="54"/>
    <n v="5666.666666666667"/>
    <n v="0.8"/>
    <n v="1.1599999999999999"/>
    <n v="0"/>
    <x v="0"/>
    <n v="8017.9199999999992"/>
    <n v="5666.666666666667"/>
    <n v="0"/>
    <n v="0"/>
    <n v="0"/>
    <n v="2351.2533333333322"/>
  </r>
  <r>
    <x v="0"/>
    <s v="Starr Blinerman"/>
    <s v="Contractor"/>
    <x v="154"/>
    <x v="154"/>
    <x v="0"/>
    <x v="10"/>
    <x v="5"/>
    <x v="3"/>
    <x v="0"/>
    <n v="162"/>
    <s v="OnsiteContractor"/>
    <n v="72"/>
    <n v="72"/>
    <n v="1"/>
    <n v="1.1599999999999999"/>
    <n v="0"/>
    <x v="0"/>
    <n v="13363.199999999999"/>
    <n v="0"/>
    <n v="500"/>
    <n v="10"/>
    <n v="11664"/>
    <n v="1189.1999999999989"/>
  </r>
  <r>
    <x v="0"/>
    <s v="Leanna Rowledge"/>
    <s v="Contractor"/>
    <x v="1"/>
    <x v="1"/>
    <x v="1"/>
    <x v="1"/>
    <x v="1"/>
    <x v="1"/>
    <x v="1"/>
    <n v="164"/>
    <s v="OffshoreContractor"/>
    <n v="48"/>
    <n v="53"/>
    <n v="0.8"/>
    <n v="1.03"/>
    <n v="0"/>
    <x v="0"/>
    <n v="6486.5280000000002"/>
    <n v="0"/>
    <n v="750"/>
    <n v="50"/>
    <n v="8692"/>
    <n v="-3005.4719999999998"/>
  </r>
  <r>
    <x v="0"/>
    <s v="Linda Pantlin"/>
    <s v="Manager"/>
    <x v="113"/>
    <x v="113"/>
    <x v="1"/>
    <x v="76"/>
    <x v="5"/>
    <x v="3"/>
    <x v="1"/>
    <n v="161"/>
    <s v="OffshoreManager"/>
    <n v="40"/>
    <n v="1230.7692307692307"/>
    <n v="1"/>
    <n v="0.96"/>
    <n v="1"/>
    <x v="0"/>
    <n v="0"/>
    <n v="1230.7692307692307"/>
    <n v="200"/>
    <n v="0"/>
    <n v="0"/>
    <n v="-1430.7692307692307"/>
  </r>
  <r>
    <x v="0"/>
    <s v="Lazare Senter"/>
    <s v="Contractor"/>
    <x v="247"/>
    <x v="247"/>
    <x v="1"/>
    <x v="80"/>
    <x v="1"/>
    <x v="1"/>
    <x v="1"/>
    <n v="160"/>
    <s v="OffshoreContractor"/>
    <n v="40"/>
    <n v="47"/>
    <n v="0.8"/>
    <n v="0.89"/>
    <n v="0"/>
    <x v="0"/>
    <n v="4556.8"/>
    <n v="0"/>
    <n v="0"/>
    <n v="50"/>
    <n v="7520"/>
    <n v="-3013.2"/>
  </r>
  <r>
    <x v="0"/>
    <s v="Sile Sowle"/>
    <s v="Contractor"/>
    <x v="45"/>
    <x v="45"/>
    <x v="1"/>
    <x v="35"/>
    <x v="5"/>
    <x v="1"/>
    <x v="0"/>
    <n v="160"/>
    <s v="OnsiteContractor"/>
    <n v="72"/>
    <n v="80"/>
    <n v="0.8"/>
    <n v="0.95"/>
    <n v="0"/>
    <x v="0"/>
    <n v="8755.1999999999989"/>
    <n v="0"/>
    <n v="0"/>
    <n v="0"/>
    <n v="12800"/>
    <n v="-4044.8000000000011"/>
  </r>
  <r>
    <x v="0"/>
    <s v="Alfreda Korting"/>
    <s v="Analyst"/>
    <x v="123"/>
    <x v="123"/>
    <x v="1"/>
    <x v="53"/>
    <x v="5"/>
    <x v="0"/>
    <x v="0"/>
    <n v="162"/>
    <s v="OnsiteAnalyst"/>
    <n v="48"/>
    <n v="5416.666666666667"/>
    <n v="1.2"/>
    <n v="1.1100000000000001"/>
    <n v="0"/>
    <x v="0"/>
    <n v="10357.632"/>
    <n v="5416.666666666667"/>
    <n v="0"/>
    <n v="10"/>
    <n v="0"/>
    <n v="4930.9653333333326"/>
  </r>
  <r>
    <x v="0"/>
    <s v="Daryle Twelvetrees"/>
    <s v="Contractor"/>
    <x v="167"/>
    <x v="167"/>
    <x v="1"/>
    <x v="46"/>
    <x v="3"/>
    <x v="0"/>
    <x v="0"/>
    <n v="167"/>
    <s v="OnsiteContractor"/>
    <n v="72"/>
    <n v="80"/>
    <n v="1.2"/>
    <n v="1.19"/>
    <n v="0"/>
    <x v="0"/>
    <n v="17170.271999999997"/>
    <n v="0"/>
    <n v="500"/>
    <n v="10"/>
    <n v="13360"/>
    <n v="3300.2719999999972"/>
  </r>
  <r>
    <x v="0"/>
    <s v="Crissie Shoebrook"/>
    <s v="Analyst"/>
    <x v="5"/>
    <x v="5"/>
    <x v="0"/>
    <x v="5"/>
    <x v="3"/>
    <x v="1"/>
    <x v="1"/>
    <n v="81"/>
    <s v="OffshoreAnalyst"/>
    <n v="24"/>
    <n v="384.61538461538464"/>
    <n v="0.8"/>
    <n v="0.9"/>
    <n v="0"/>
    <x v="0"/>
    <n v="2764.8"/>
    <n v="384.61538461538464"/>
    <n v="750"/>
    <n v="10"/>
    <n v="0"/>
    <n v="1620.1846153846154"/>
  </r>
  <r>
    <x v="0"/>
    <s v="Josee Liffey"/>
    <s v="Senior Associate"/>
    <x v="46"/>
    <x v="46"/>
    <x v="1"/>
    <x v="14"/>
    <x v="5"/>
    <x v="0"/>
    <x v="0"/>
    <n v="127"/>
    <s v="OnsiteSenior Associate"/>
    <n v="60"/>
    <n v="6250"/>
    <n v="1.2"/>
    <n v="1.03"/>
    <n v="0"/>
    <x v="0"/>
    <n v="9418.32"/>
    <n v="6250"/>
    <n v="0"/>
    <n v="0"/>
    <n v="0"/>
    <n v="3168.3199999999997"/>
  </r>
  <r>
    <x v="0"/>
    <s v="Zak Vivers"/>
    <s v="Associate"/>
    <x v="65"/>
    <x v="65"/>
    <x v="0"/>
    <x v="49"/>
    <x v="1"/>
    <x v="1"/>
    <x v="1"/>
    <n v="161"/>
    <s v="OffshoreAssociate"/>
    <n v="30"/>
    <n v="615.38461538461536"/>
    <n v="0.8"/>
    <n v="1.0900000000000001"/>
    <n v="0"/>
    <x v="0"/>
    <n v="4185.6000000000004"/>
    <n v="615.38461538461536"/>
    <n v="500"/>
    <n v="250"/>
    <n v="0"/>
    <n v="2820.2153846153851"/>
  </r>
  <r>
    <x v="0"/>
    <s v="Helyn Dombrell"/>
    <s v="Director"/>
    <x v="179"/>
    <x v="179"/>
    <x v="0"/>
    <x v="85"/>
    <x v="1"/>
    <x v="1"/>
    <x v="0"/>
    <n v="163"/>
    <s v="OnsiteDirector"/>
    <n v="90"/>
    <n v="9166.6666666666661"/>
    <n v="0.8"/>
    <n v="1.08"/>
    <n v="0"/>
    <x v="0"/>
    <n v="12441.6"/>
    <n v="9166.6666666666661"/>
    <n v="200"/>
    <n v="250"/>
    <n v="0"/>
    <n v="2824.9333333333343"/>
  </r>
  <r>
    <x v="0"/>
    <s v="Darbie Lonsbrough"/>
    <s v="Analyst"/>
    <x v="141"/>
    <x v="141"/>
    <x v="0"/>
    <x v="21"/>
    <x v="2"/>
    <x v="1"/>
    <x v="0"/>
    <n v="136"/>
    <s v="OnsiteAnalyst"/>
    <n v="48"/>
    <n v="5416.666666666667"/>
    <n v="0.8"/>
    <n v="1.17"/>
    <n v="0"/>
    <x v="0"/>
    <n v="7188.48"/>
    <n v="5416.666666666667"/>
    <n v="0"/>
    <n v="250"/>
    <n v="0"/>
    <n v="1521.8133333333326"/>
  </r>
  <r>
    <x v="0"/>
    <s v="Drucie Eustace"/>
    <s v="Contractor"/>
    <x v="222"/>
    <x v="222"/>
    <x v="1"/>
    <x v="90"/>
    <x v="5"/>
    <x v="1"/>
    <x v="1"/>
    <n v="0"/>
    <s v="OffshoreContractor"/>
    <n v="40"/>
    <n v="47"/>
    <n v="0.8"/>
    <n v="1.01"/>
    <n v="0"/>
    <x v="0"/>
    <n v="0"/>
    <n v="0"/>
    <n v="0"/>
    <n v="50"/>
    <n v="0"/>
    <n v="-50"/>
  </r>
  <r>
    <x v="0"/>
    <s v="Dalt Moultrie"/>
    <s v="Contractor"/>
    <x v="219"/>
    <x v="219"/>
    <x v="1"/>
    <x v="19"/>
    <x v="2"/>
    <x v="2"/>
    <x v="1"/>
    <n v="165"/>
    <s v="OffshoreContractor"/>
    <n v="35"/>
    <n v="54"/>
    <n v="1.1000000000000001"/>
    <n v="1.07"/>
    <n v="0"/>
    <x v="0"/>
    <n v="6797.1750000000011"/>
    <n v="0"/>
    <n v="1000"/>
    <n v="0"/>
    <n v="8910"/>
    <n v="-3112.8249999999989"/>
  </r>
  <r>
    <x v="0"/>
    <s v="Duane Birdseye"/>
    <s v="Analyst"/>
    <x v="270"/>
    <x v="270"/>
    <x v="0"/>
    <x v="77"/>
    <x v="2"/>
    <x v="3"/>
    <x v="1"/>
    <n v="0"/>
    <s v="OffshoreAnalyst"/>
    <n v="24"/>
    <n v="384.61538461538464"/>
    <n v="1"/>
    <n v="1.1499999999999999"/>
    <n v="0"/>
    <x v="0"/>
    <n v="4416"/>
    <n v="0"/>
    <n v="0"/>
    <n v="500"/>
    <n v="0"/>
    <n v="3916"/>
  </r>
  <r>
    <x v="0"/>
    <s v="Stormi Arangy"/>
    <s v="Analyst"/>
    <x v="98"/>
    <x v="98"/>
    <x v="1"/>
    <x v="17"/>
    <x v="4"/>
    <x v="0"/>
    <x v="0"/>
    <n v="160"/>
    <s v="OnsiteAnalyst"/>
    <n v="48"/>
    <n v="5416.666666666667"/>
    <n v="1.2"/>
    <n v="0.86"/>
    <n v="0"/>
    <x v="0"/>
    <n v="7925.76"/>
    <n v="5416.666666666667"/>
    <n v="0"/>
    <n v="100"/>
    <n v="0"/>
    <n v="2409.0933333333332"/>
  </r>
  <r>
    <x v="0"/>
    <s v="Issy Tyzack"/>
    <s v="Associate"/>
    <x v="243"/>
    <x v="243"/>
    <x v="1"/>
    <x v="9"/>
    <x v="3"/>
    <x v="1"/>
    <x v="1"/>
    <n v="0"/>
    <s v="OffshoreAssociate"/>
    <n v="30"/>
    <n v="615.38461538461536"/>
    <n v="0.8"/>
    <n v="1.1499999999999999"/>
    <n v="0"/>
    <x v="0"/>
    <n v="0"/>
    <n v="0"/>
    <n v="0"/>
    <n v="10"/>
    <n v="0"/>
    <n v="-10"/>
  </r>
  <r>
    <x v="0"/>
    <s v="Nikaniki Bouzek"/>
    <s v="Senior Manager"/>
    <x v="144"/>
    <x v="144"/>
    <x v="1"/>
    <x v="42"/>
    <x v="5"/>
    <x v="3"/>
    <x v="1"/>
    <n v="167"/>
    <s v="OffshoreSenior Manager"/>
    <n v="48"/>
    <n v="1538.4615384615386"/>
    <n v="1"/>
    <n v="1.1499999999999999"/>
    <n v="0"/>
    <x v="0"/>
    <n v="9218.4"/>
    <n v="1538.4615384615386"/>
    <n v="500"/>
    <n v="10"/>
    <n v="0"/>
    <n v="7169.9384615384606"/>
  </r>
  <r>
    <x v="0"/>
    <s v="Klaus Carlton"/>
    <s v="Director"/>
    <x v="170"/>
    <x v="170"/>
    <x v="1"/>
    <x v="79"/>
    <x v="0"/>
    <x v="1"/>
    <x v="0"/>
    <n v="162"/>
    <s v="OnsiteDirector"/>
    <n v="90"/>
    <n v="9166.6666666666661"/>
    <n v="0.8"/>
    <n v="0.95"/>
    <n v="0"/>
    <x v="0"/>
    <n v="11080.8"/>
    <n v="9166.6666666666661"/>
    <n v="0"/>
    <n v="50"/>
    <n v="0"/>
    <n v="1864.1333333333332"/>
  </r>
  <r>
    <x v="0"/>
    <s v="Jacintha MacKegg"/>
    <s v="Contractor"/>
    <x v="11"/>
    <x v="11"/>
    <x v="1"/>
    <x v="11"/>
    <x v="2"/>
    <x v="4"/>
    <x v="1"/>
    <n v="164"/>
    <s v="OffshoreContractor"/>
    <n v="48"/>
    <n v="50"/>
    <n v="0.9"/>
    <n v="0.95"/>
    <n v="0"/>
    <x v="0"/>
    <n v="6730.5599999999995"/>
    <n v="0"/>
    <n v="0"/>
    <n v="10"/>
    <n v="8200"/>
    <n v="-1479.4400000000005"/>
  </r>
  <r>
    <x v="0"/>
    <s v="Catherin Luckwell"/>
    <s v="Director"/>
    <x v="26"/>
    <x v="26"/>
    <x v="1"/>
    <x v="21"/>
    <x v="2"/>
    <x v="0"/>
    <x v="1"/>
    <n v="101"/>
    <s v="OffshoreDirector"/>
    <n v="55"/>
    <n v="2307.6923076923076"/>
    <n v="1.2"/>
    <n v="1.17"/>
    <n v="0"/>
    <x v="0"/>
    <n v="7799.2199999999993"/>
    <n v="2307.6923076923076"/>
    <n v="0"/>
    <n v="500"/>
    <n v="0"/>
    <n v="4991.5276923076917"/>
  </r>
  <r>
    <x v="0"/>
    <s v="Arlen Hartmann"/>
    <s v="Director"/>
    <x v="23"/>
    <x v="23"/>
    <x v="1"/>
    <x v="23"/>
    <x v="2"/>
    <x v="3"/>
    <x v="0"/>
    <n v="0"/>
    <s v="OnsiteDirector"/>
    <n v="90"/>
    <n v="9166.6666666666661"/>
    <n v="1"/>
    <n v="0.95"/>
    <n v="0"/>
    <x v="0"/>
    <n v="0"/>
    <n v="0"/>
    <n v="0"/>
    <n v="0"/>
    <n v="0"/>
    <n v="0"/>
  </r>
  <r>
    <x v="0"/>
    <s v="Clyve Wederell"/>
    <s v="Senior Associate"/>
    <x v="60"/>
    <x v="60"/>
    <x v="1"/>
    <x v="45"/>
    <x v="3"/>
    <x v="2"/>
    <x v="0"/>
    <n v="161"/>
    <s v="OnsiteSenior Associate"/>
    <n v="60"/>
    <n v="6250"/>
    <n v="1.1000000000000001"/>
    <n v="1.1200000000000001"/>
    <n v="0"/>
    <x v="0"/>
    <n v="11901.12"/>
    <n v="6250"/>
    <n v="500"/>
    <n v="50"/>
    <n v="0"/>
    <n v="5101.1200000000008"/>
  </r>
  <r>
    <x v="0"/>
    <s v="Levi Fassman"/>
    <s v="Analyst"/>
    <x v="17"/>
    <x v="17"/>
    <x v="1"/>
    <x v="17"/>
    <x v="4"/>
    <x v="1"/>
    <x v="1"/>
    <n v="0"/>
    <s v="OffshoreAnalyst"/>
    <n v="24"/>
    <n v="384.61538461538464"/>
    <n v="0.8"/>
    <n v="0.86"/>
    <n v="0"/>
    <x v="0"/>
    <n v="0"/>
    <n v="0"/>
    <n v="0"/>
    <n v="100"/>
    <n v="0"/>
    <n v="-100"/>
  </r>
  <r>
    <x v="0"/>
    <s v="Felicle Fidal"/>
    <s v="Analyst"/>
    <x v="253"/>
    <x v="253"/>
    <x v="0"/>
    <x v="39"/>
    <x v="1"/>
    <x v="4"/>
    <x v="1"/>
    <n v="163"/>
    <s v="OffshoreAnalyst"/>
    <n v="24"/>
    <n v="384.61538461538464"/>
    <n v="0.9"/>
    <n v="0.99"/>
    <n v="0"/>
    <x v="0"/>
    <n v="3421.44"/>
    <n v="384.61538461538464"/>
    <n v="0"/>
    <n v="50"/>
    <n v="0"/>
    <n v="2986.8246153846153"/>
  </r>
  <r>
    <x v="0"/>
    <s v="Demetri Moggan"/>
    <s v="Contractor"/>
    <x v="108"/>
    <x v="108"/>
    <x v="1"/>
    <x v="74"/>
    <x v="1"/>
    <x v="1"/>
    <x v="1"/>
    <n v="166"/>
    <s v="OffshoreContractor"/>
    <n v="40"/>
    <n v="55"/>
    <n v="0.8"/>
    <n v="0.81"/>
    <n v="0"/>
    <x v="0"/>
    <n v="4302.72"/>
    <n v="0"/>
    <n v="0"/>
    <n v="0"/>
    <n v="9130"/>
    <n v="-4827.28"/>
  </r>
  <r>
    <x v="0"/>
    <s v="Lorna Diamond"/>
    <s v="Associate"/>
    <x v="212"/>
    <x v="212"/>
    <x v="1"/>
    <x v="51"/>
    <x v="3"/>
    <x v="3"/>
    <x v="1"/>
    <n v="161"/>
    <s v="OffshoreAssociate"/>
    <n v="30"/>
    <n v="615.38461538461536"/>
    <n v="1"/>
    <n v="0.84"/>
    <n v="0"/>
    <x v="0"/>
    <n v="4057.2"/>
    <n v="615.38461538461536"/>
    <n v="500"/>
    <n v="0"/>
    <n v="0"/>
    <n v="2941.8153846153846"/>
  </r>
  <r>
    <x v="0"/>
    <s v="Nevil Baylie"/>
    <s v="Analyst"/>
    <x v="201"/>
    <x v="201"/>
    <x v="1"/>
    <x v="18"/>
    <x v="3"/>
    <x v="0"/>
    <x v="0"/>
    <n v="162"/>
    <s v="OnsiteAnalyst"/>
    <n v="48"/>
    <n v="5416.666666666667"/>
    <n v="1.2"/>
    <n v="1.01"/>
    <n v="0"/>
    <x v="0"/>
    <n v="9424.5119999999988"/>
    <n v="5416.666666666667"/>
    <n v="200"/>
    <n v="500"/>
    <n v="0"/>
    <n v="3307.8453333333318"/>
  </r>
  <r>
    <x v="0"/>
    <s v="Darice Strelitzki"/>
    <s v="Contractor"/>
    <x v="61"/>
    <x v="61"/>
    <x v="1"/>
    <x v="46"/>
    <x v="3"/>
    <x v="3"/>
    <x v="1"/>
    <n v="0"/>
    <s v="OffshoreContractor"/>
    <n v="35"/>
    <n v="41"/>
    <n v="1"/>
    <n v="1.19"/>
    <n v="0"/>
    <x v="0"/>
    <n v="0"/>
    <n v="0"/>
    <n v="200"/>
    <n v="10"/>
    <n v="0"/>
    <n v="-210"/>
  </r>
  <r>
    <x v="0"/>
    <s v="Laureen Skamell"/>
    <s v="Senior Manager"/>
    <x v="183"/>
    <x v="183"/>
    <x v="0"/>
    <x v="32"/>
    <x v="2"/>
    <x v="0"/>
    <x v="1"/>
    <n v="0"/>
    <s v="OffshoreSenior Manager"/>
    <n v="48"/>
    <n v="1538.4615384615386"/>
    <n v="1.2"/>
    <n v="1.0900000000000001"/>
    <n v="0"/>
    <x v="0"/>
    <n v="10045.44"/>
    <n v="0"/>
    <n v="500"/>
    <n v="50"/>
    <n v="0"/>
    <n v="9495.44"/>
  </r>
  <r>
    <x v="0"/>
    <s v="Arel Gabbatt"/>
    <s v="Senior Associate"/>
    <x v="246"/>
    <x v="246"/>
    <x v="0"/>
    <x v="92"/>
    <x v="2"/>
    <x v="1"/>
    <x v="1"/>
    <n v="165"/>
    <s v="OffshoreSenior Associate"/>
    <n v="35"/>
    <n v="923.07692307692309"/>
    <n v="0.8"/>
    <n v="0.8"/>
    <n v="0"/>
    <x v="0"/>
    <n v="3584"/>
    <n v="923.07692307692309"/>
    <n v="200"/>
    <n v="250"/>
    <n v="0"/>
    <n v="2210.9230769230771"/>
  </r>
  <r>
    <x v="0"/>
    <s v="Ashlan Ciottoi"/>
    <s v="Contractor"/>
    <x v="222"/>
    <x v="222"/>
    <x v="1"/>
    <x v="90"/>
    <x v="5"/>
    <x v="1"/>
    <x v="1"/>
    <n v="0"/>
    <s v="OffshoreContractor"/>
    <n v="35"/>
    <n v="47"/>
    <n v="0.8"/>
    <n v="1.01"/>
    <n v="0"/>
    <x v="0"/>
    <n v="0"/>
    <n v="0"/>
    <n v="500"/>
    <n v="50"/>
    <n v="0"/>
    <n v="-550"/>
  </r>
  <r>
    <x v="0"/>
    <s v="Ashley Caze"/>
    <s v="Senior Manager"/>
    <x v="17"/>
    <x v="17"/>
    <x v="1"/>
    <x v="17"/>
    <x v="4"/>
    <x v="1"/>
    <x v="1"/>
    <n v="166"/>
    <s v="OffshoreSenior Manager"/>
    <n v="48"/>
    <n v="1538.4615384615386"/>
    <n v="0.8"/>
    <n v="0.86"/>
    <n v="0"/>
    <x v="0"/>
    <n v="5481.9840000000004"/>
    <n v="1538.4615384615386"/>
    <n v="0"/>
    <n v="0"/>
    <n v="0"/>
    <n v="3943.5224615384618"/>
  </r>
  <r>
    <x v="0"/>
    <s v="Thorny Hurdedge"/>
    <s v="Contractor"/>
    <x v="189"/>
    <x v="189"/>
    <x v="1"/>
    <x v="78"/>
    <x v="3"/>
    <x v="1"/>
    <x v="0"/>
    <n v="166"/>
    <s v="OnsiteContractor"/>
    <n v="72"/>
    <n v="76"/>
    <n v="0.8"/>
    <n v="1.07"/>
    <n v="1"/>
    <x v="0"/>
    <n v="0"/>
    <n v="0"/>
    <n v="200"/>
    <n v="0"/>
    <n v="12616"/>
    <n v="-12816"/>
  </r>
  <r>
    <x v="0"/>
    <s v="Debee Lieber"/>
    <s v="Senior Associate"/>
    <x v="54"/>
    <x v="54"/>
    <x v="1"/>
    <x v="40"/>
    <x v="5"/>
    <x v="0"/>
    <x v="1"/>
    <n v="160"/>
    <s v="OffshoreSenior Associate"/>
    <n v="35"/>
    <n v="923.07692307692309"/>
    <n v="1.2"/>
    <n v="1.17"/>
    <n v="0"/>
    <x v="0"/>
    <n v="7862.4"/>
    <n v="923.07692307692309"/>
    <n v="0"/>
    <n v="50"/>
    <n v="0"/>
    <n v="6889.3230769230768"/>
  </r>
  <r>
    <x v="0"/>
    <s v="Finlay Veillard"/>
    <s v="Analyst"/>
    <x v="30"/>
    <x v="30"/>
    <x v="1"/>
    <x v="14"/>
    <x v="5"/>
    <x v="3"/>
    <x v="0"/>
    <n v="0"/>
    <s v="OnsiteAnalyst"/>
    <n v="48"/>
    <n v="5416.666666666667"/>
    <n v="1"/>
    <n v="1.03"/>
    <n v="0"/>
    <x v="0"/>
    <n v="0"/>
    <n v="0"/>
    <n v="0"/>
    <n v="0"/>
    <n v="0"/>
    <n v="0"/>
  </r>
  <r>
    <x v="0"/>
    <s v="Wald Fosher"/>
    <s v="Contractor"/>
    <x v="217"/>
    <x v="217"/>
    <x v="0"/>
    <x v="11"/>
    <x v="2"/>
    <x v="3"/>
    <x v="1"/>
    <n v="0"/>
    <s v="OffshoreContractor"/>
    <n v="35"/>
    <n v="47"/>
    <n v="1"/>
    <n v="0.95"/>
    <n v="0"/>
    <x v="0"/>
    <n v="5320"/>
    <n v="0"/>
    <n v="1000"/>
    <n v="50"/>
    <n v="0"/>
    <n v="4270"/>
  </r>
  <r>
    <x v="0"/>
    <s v="Stan Steeples"/>
    <s v="Associate"/>
    <x v="232"/>
    <x v="232"/>
    <x v="1"/>
    <x v="77"/>
    <x v="2"/>
    <x v="1"/>
    <x v="1"/>
    <n v="165"/>
    <s v="OffshoreAssociate"/>
    <n v="30"/>
    <n v="615.38461538461536"/>
    <n v="0.8"/>
    <n v="1.1499999999999999"/>
    <n v="0"/>
    <x v="0"/>
    <n v="4554"/>
    <n v="615.38461538461536"/>
    <n v="0"/>
    <n v="250"/>
    <n v="0"/>
    <n v="3688.6153846153848"/>
  </r>
  <r>
    <x v="0"/>
    <s v="Kati Ripley"/>
    <s v="Senior Associate"/>
    <x v="124"/>
    <x v="124"/>
    <x v="1"/>
    <x v="36"/>
    <x v="1"/>
    <x v="0"/>
    <x v="1"/>
    <n v="162"/>
    <s v="OffshoreSenior Associate"/>
    <n v="35"/>
    <n v="923.07692307692309"/>
    <n v="1.2"/>
    <n v="0.88"/>
    <n v="0"/>
    <x v="0"/>
    <n v="5987.52"/>
    <n v="923.07692307692309"/>
    <n v="0"/>
    <n v="50"/>
    <n v="0"/>
    <n v="5014.4430769230776"/>
  </r>
  <r>
    <x v="0"/>
    <s v="Hestia Jozefowicz"/>
    <s v="Analyst"/>
    <x v="116"/>
    <x v="116"/>
    <x v="1"/>
    <x v="24"/>
    <x v="0"/>
    <x v="1"/>
    <x v="0"/>
    <n v="166"/>
    <s v="OnsiteAnalyst"/>
    <n v="48"/>
    <n v="5416.666666666667"/>
    <n v="0.8"/>
    <n v="0.99"/>
    <n v="0"/>
    <x v="0"/>
    <n v="6310.6560000000009"/>
    <n v="5416.666666666667"/>
    <n v="0"/>
    <n v="0"/>
    <n v="0"/>
    <n v="893.98933333333389"/>
  </r>
  <r>
    <x v="0"/>
    <s v="Inigo Benkin"/>
    <s v="Analyst"/>
    <x v="256"/>
    <x v="256"/>
    <x v="1"/>
    <x v="22"/>
    <x v="2"/>
    <x v="3"/>
    <x v="1"/>
    <n v="0"/>
    <s v="OffshoreAnalyst"/>
    <n v="24"/>
    <n v="384.61538461538464"/>
    <n v="1"/>
    <n v="1.2"/>
    <n v="0"/>
    <x v="0"/>
    <n v="0"/>
    <n v="0"/>
    <n v="0"/>
    <n v="10"/>
    <n v="0"/>
    <n v="-10"/>
  </r>
  <r>
    <x v="0"/>
    <s v="Gabie Ferebee"/>
    <s v="Contractor"/>
    <x v="72"/>
    <x v="72"/>
    <x v="0"/>
    <x v="53"/>
    <x v="5"/>
    <x v="3"/>
    <x v="1"/>
    <n v="163"/>
    <s v="OffshoreContractor"/>
    <n v="48"/>
    <n v="45"/>
    <n v="1"/>
    <n v="1.1100000000000001"/>
    <n v="0"/>
    <x v="0"/>
    <n v="8524.8000000000011"/>
    <n v="0"/>
    <n v="500"/>
    <n v="250"/>
    <n v="7335"/>
    <n v="439.80000000000109"/>
  </r>
  <r>
    <x v="0"/>
    <s v="Frederic Forsdike"/>
    <s v="Analyst"/>
    <x v="291"/>
    <x v="291"/>
    <x v="1"/>
    <x v="90"/>
    <x v="5"/>
    <x v="3"/>
    <x v="1"/>
    <n v="164"/>
    <s v="OffshoreAnalyst"/>
    <n v="24"/>
    <n v="384.61538461538464"/>
    <n v="1"/>
    <n v="1.01"/>
    <n v="0"/>
    <x v="0"/>
    <n v="3975.36"/>
    <n v="384.61538461538464"/>
    <n v="500"/>
    <n v="0"/>
    <n v="0"/>
    <n v="3090.7446153846154"/>
  </r>
  <r>
    <x v="0"/>
    <s v="Annissa McNirlin"/>
    <s v="Contractor"/>
    <x v="118"/>
    <x v="118"/>
    <x v="1"/>
    <x v="2"/>
    <x v="1"/>
    <x v="0"/>
    <x v="0"/>
    <n v="165"/>
    <s v="OnsiteContractor"/>
    <n v="72"/>
    <n v="70"/>
    <n v="1.2"/>
    <n v="0.9"/>
    <n v="0"/>
    <x v="0"/>
    <n v="12830.4"/>
    <n v="0"/>
    <n v="200"/>
    <n v="0"/>
    <n v="11550"/>
    <n v="1080.3999999999996"/>
  </r>
  <r>
    <x v="0"/>
    <s v="Kristoffer Jakubovitch"/>
    <s v="Associate"/>
    <x v="151"/>
    <x v="151"/>
    <x v="1"/>
    <x v="81"/>
    <x v="2"/>
    <x v="1"/>
    <x v="1"/>
    <n v="160"/>
    <s v="OffshoreAssociate"/>
    <n v="30"/>
    <n v="615.38461538461536"/>
    <n v="0.8"/>
    <n v="1"/>
    <n v="0"/>
    <x v="0"/>
    <n v="3840"/>
    <n v="615.38461538461536"/>
    <n v="200"/>
    <n v="250"/>
    <n v="0"/>
    <n v="2774.6153846153848"/>
  </r>
  <r>
    <x v="0"/>
    <s v="Dalton Krzysztof"/>
    <s v="Contractor"/>
    <x v="209"/>
    <x v="209"/>
    <x v="0"/>
    <x v="87"/>
    <x v="0"/>
    <x v="3"/>
    <x v="1"/>
    <n v="0"/>
    <s v="OffshoreContractor"/>
    <n v="35"/>
    <n v="52"/>
    <n v="1"/>
    <n v="0.86"/>
    <n v="0"/>
    <x v="0"/>
    <n v="4816"/>
    <n v="0"/>
    <n v="0"/>
    <n v="0"/>
    <n v="0"/>
    <n v="4816"/>
  </r>
  <r>
    <x v="0"/>
    <s v="Nisse Jerdan"/>
    <s v="Analyst"/>
    <x v="262"/>
    <x v="262"/>
    <x v="1"/>
    <x v="5"/>
    <x v="3"/>
    <x v="3"/>
    <x v="0"/>
    <n v="104"/>
    <s v="OnsiteAnalyst"/>
    <n v="48"/>
    <n v="5416.666666666667"/>
    <n v="1"/>
    <n v="0.9"/>
    <n v="0"/>
    <x v="0"/>
    <n v="4492.8"/>
    <n v="5416.666666666667"/>
    <n v="200"/>
    <n v="10"/>
    <n v="0"/>
    <n v="-1133.8666666666668"/>
  </r>
  <r>
    <x v="0"/>
    <s v="Kit Lillegard"/>
    <s v="Analyst"/>
    <x v="77"/>
    <x v="77"/>
    <x v="0"/>
    <x v="58"/>
    <x v="3"/>
    <x v="3"/>
    <x v="0"/>
    <n v="109"/>
    <s v="OnsiteAnalyst"/>
    <n v="48"/>
    <n v="5416.666666666667"/>
    <n v="1"/>
    <n v="1"/>
    <n v="0"/>
    <x v="0"/>
    <n v="7680"/>
    <n v="5416.666666666667"/>
    <n v="750"/>
    <n v="0"/>
    <n v="0"/>
    <n v="1513.333333333333"/>
  </r>
  <r>
    <x v="0"/>
    <s v="Sutherland Churchill"/>
    <s v="Associate"/>
    <x v="179"/>
    <x v="179"/>
    <x v="0"/>
    <x v="85"/>
    <x v="1"/>
    <x v="1"/>
    <x v="1"/>
    <n v="95"/>
    <s v="OffshoreAssociate"/>
    <n v="30"/>
    <n v="615.38461538461536"/>
    <n v="0.8"/>
    <n v="1.08"/>
    <n v="0"/>
    <x v="0"/>
    <n v="4147.2000000000007"/>
    <n v="615.38461538461536"/>
    <n v="500"/>
    <n v="500"/>
    <n v="0"/>
    <n v="2531.8153846153855"/>
  </r>
  <r>
    <x v="0"/>
    <s v="Lainey Baguley"/>
    <s v="Analyst"/>
    <x v="307"/>
    <x v="307"/>
    <x v="1"/>
    <x v="26"/>
    <x v="2"/>
    <x v="3"/>
    <x v="1"/>
    <n v="0"/>
    <s v="OffshoreAnalyst"/>
    <n v="24"/>
    <n v="384.61538461538464"/>
    <n v="1"/>
    <n v="1.1100000000000001"/>
    <n v="0"/>
    <x v="0"/>
    <n v="0"/>
    <n v="0"/>
    <n v="0"/>
    <n v="10"/>
    <n v="0"/>
    <n v="-10"/>
  </r>
  <r>
    <x v="0"/>
    <s v="Lorianne Strain"/>
    <s v="Manager"/>
    <x v="134"/>
    <x v="134"/>
    <x v="1"/>
    <x v="1"/>
    <x v="1"/>
    <x v="3"/>
    <x v="0"/>
    <n v="107"/>
    <s v="OnsiteManager"/>
    <n v="65"/>
    <n v="7500"/>
    <n v="1"/>
    <n v="1.03"/>
    <n v="0"/>
    <x v="0"/>
    <n v="7163.6500000000005"/>
    <n v="7500"/>
    <n v="750"/>
    <n v="50"/>
    <n v="0"/>
    <n v="-1136.3499999999995"/>
  </r>
  <r>
    <x v="0"/>
    <s v="Clarine Reside"/>
    <s v="Contractor"/>
    <x v="53"/>
    <x v="53"/>
    <x v="1"/>
    <x v="28"/>
    <x v="1"/>
    <x v="1"/>
    <x v="1"/>
    <n v="160"/>
    <s v="OffshoreContractor"/>
    <n v="48"/>
    <n v="52"/>
    <n v="0.8"/>
    <n v="1.1200000000000001"/>
    <n v="0"/>
    <x v="0"/>
    <n v="6881.2800000000007"/>
    <n v="0"/>
    <n v="750"/>
    <n v="10"/>
    <n v="8320"/>
    <n v="-2198.7199999999993"/>
  </r>
  <r>
    <x v="0"/>
    <s v="Betti Greep"/>
    <s v="Associate"/>
    <x v="103"/>
    <x v="103"/>
    <x v="1"/>
    <x v="30"/>
    <x v="1"/>
    <x v="2"/>
    <x v="1"/>
    <n v="162"/>
    <s v="OffshoreAssociate"/>
    <n v="30"/>
    <n v="615.38461538461536"/>
    <n v="1.1000000000000001"/>
    <n v="1.01"/>
    <n v="0"/>
    <x v="0"/>
    <n v="5399.46"/>
    <n v="615.38461538461536"/>
    <n v="0"/>
    <n v="10"/>
    <n v="0"/>
    <n v="4774.0753846153848"/>
  </r>
  <r>
    <x v="0"/>
    <s v="Christy Curlis"/>
    <s v="Contractor"/>
    <x v="286"/>
    <x v="286"/>
    <x v="1"/>
    <x v="97"/>
    <x v="0"/>
    <x v="1"/>
    <x v="0"/>
    <n v="0"/>
    <s v="OnsiteContractor"/>
    <n v="72"/>
    <n v="72"/>
    <n v="0.8"/>
    <n v="0.97"/>
    <n v="0"/>
    <x v="0"/>
    <n v="0"/>
    <n v="0"/>
    <n v="200"/>
    <n v="10"/>
    <n v="0"/>
    <n v="-210"/>
  </r>
  <r>
    <x v="0"/>
    <s v="Melloney Tabbernor"/>
    <s v="Manager"/>
    <x v="291"/>
    <x v="291"/>
    <x v="1"/>
    <x v="90"/>
    <x v="5"/>
    <x v="3"/>
    <x v="1"/>
    <n v="164"/>
    <s v="OffshoreManager"/>
    <n v="40"/>
    <n v="1230.7692307692307"/>
    <n v="1"/>
    <n v="1.01"/>
    <n v="0"/>
    <x v="0"/>
    <n v="6625.6"/>
    <n v="1230.7692307692307"/>
    <n v="0"/>
    <n v="250"/>
    <n v="0"/>
    <n v="5144.8307692307699"/>
  </r>
  <r>
    <x v="0"/>
    <s v="Garvin Tolan"/>
    <s v="Contractor"/>
    <x v="195"/>
    <x v="195"/>
    <x v="1"/>
    <x v="11"/>
    <x v="2"/>
    <x v="0"/>
    <x v="0"/>
    <n v="165"/>
    <s v="OnsiteContractor"/>
    <n v="60"/>
    <n v="77"/>
    <n v="1.2"/>
    <n v="0.95"/>
    <n v="0"/>
    <x v="0"/>
    <n v="11286"/>
    <n v="0"/>
    <n v="0"/>
    <n v="100"/>
    <n v="12705"/>
    <n v="-1519"/>
  </r>
  <r>
    <x v="0"/>
    <s v="Ethelind Gisby"/>
    <s v="Contractor"/>
    <x v="232"/>
    <x v="232"/>
    <x v="1"/>
    <x v="77"/>
    <x v="2"/>
    <x v="1"/>
    <x v="1"/>
    <n v="129"/>
    <s v="OffshoreContractor"/>
    <n v="40"/>
    <n v="48"/>
    <n v="0.8"/>
    <n v="1.1499999999999999"/>
    <n v="0"/>
    <x v="0"/>
    <n v="4747.2"/>
    <n v="0"/>
    <n v="200"/>
    <n v="500"/>
    <n v="6192"/>
    <n v="-2144.8000000000002"/>
  </r>
  <r>
    <x v="0"/>
    <s v="Anet Wardesworth"/>
    <s v="Contractor"/>
    <x v="154"/>
    <x v="154"/>
    <x v="0"/>
    <x v="10"/>
    <x v="5"/>
    <x v="3"/>
    <x v="1"/>
    <n v="0"/>
    <s v="OffshoreContractor"/>
    <n v="35"/>
    <n v="42"/>
    <n v="1"/>
    <n v="1.1599999999999999"/>
    <n v="0"/>
    <x v="0"/>
    <n v="6496"/>
    <n v="0"/>
    <n v="1000"/>
    <n v="10"/>
    <n v="0"/>
    <n v="5486"/>
  </r>
  <r>
    <x v="0"/>
    <s v="Georgena Gubbin"/>
    <s v="Senior Manager"/>
    <x v="284"/>
    <x v="284"/>
    <x v="1"/>
    <x v="17"/>
    <x v="4"/>
    <x v="4"/>
    <x v="1"/>
    <n v="0"/>
    <s v="OffshoreSenior Manager"/>
    <n v="48"/>
    <n v="1538.4615384615386"/>
    <n v="0.9"/>
    <n v="0.86"/>
    <n v="0"/>
    <x v="0"/>
    <n v="0"/>
    <n v="0"/>
    <n v="500"/>
    <n v="500"/>
    <n v="0"/>
    <n v="-1000"/>
  </r>
  <r>
    <x v="0"/>
    <s v="Teodorico Kencott"/>
    <s v="Analyst"/>
    <x v="197"/>
    <x v="197"/>
    <x v="1"/>
    <x v="57"/>
    <x v="5"/>
    <x v="3"/>
    <x v="1"/>
    <n v="168"/>
    <s v="OffshoreAnalyst"/>
    <n v="24"/>
    <n v="384.61538461538464"/>
    <n v="1"/>
    <n v="0.93"/>
    <n v="0"/>
    <x v="0"/>
    <n v="3749.76"/>
    <n v="384.61538461538464"/>
    <n v="0"/>
    <n v="0"/>
    <n v="0"/>
    <n v="3365.1446153846155"/>
  </r>
  <r>
    <x v="0"/>
    <s v="Binnie Stelle"/>
    <s v="Analyst"/>
    <x v="287"/>
    <x v="287"/>
    <x v="0"/>
    <x v="27"/>
    <x v="5"/>
    <x v="3"/>
    <x v="0"/>
    <n v="161"/>
    <s v="OnsiteAnalyst"/>
    <n v="48"/>
    <n v="5416.666666666667"/>
    <n v="1"/>
    <n v="1.2"/>
    <n v="0"/>
    <x v="0"/>
    <n v="9216"/>
    <n v="5416.666666666667"/>
    <n v="750"/>
    <n v="0"/>
    <n v="0"/>
    <n v="3049.333333333333"/>
  </r>
  <r>
    <x v="0"/>
    <s v="Augustine Jacox"/>
    <s v="Analyst"/>
    <x v="60"/>
    <x v="60"/>
    <x v="1"/>
    <x v="45"/>
    <x v="3"/>
    <x v="2"/>
    <x v="1"/>
    <n v="164"/>
    <s v="OffshoreAnalyst"/>
    <n v="24"/>
    <n v="384.61538461538464"/>
    <n v="1.1000000000000001"/>
    <n v="1.1200000000000001"/>
    <n v="0"/>
    <x v="0"/>
    <n v="4849.152000000001"/>
    <n v="384.61538461538464"/>
    <n v="500"/>
    <n v="50"/>
    <n v="0"/>
    <n v="3914.5366153846162"/>
  </r>
  <r>
    <x v="0"/>
    <s v="Ashlee Nice"/>
    <s v="Associate"/>
    <x v="252"/>
    <x v="252"/>
    <x v="1"/>
    <x v="17"/>
    <x v="4"/>
    <x v="3"/>
    <x v="1"/>
    <n v="0"/>
    <s v="OffshoreAssociate"/>
    <n v="30"/>
    <n v="615.38461538461536"/>
    <n v="1"/>
    <n v="0.86"/>
    <n v="0"/>
    <x v="0"/>
    <n v="0"/>
    <n v="0"/>
    <n v="500"/>
    <n v="10"/>
    <n v="0"/>
    <n v="-510"/>
  </r>
  <r>
    <x v="0"/>
    <s v="Dallis Winward"/>
    <s v="Associate"/>
    <x v="143"/>
    <x v="143"/>
    <x v="1"/>
    <x v="36"/>
    <x v="1"/>
    <x v="3"/>
    <x v="0"/>
    <n v="160"/>
    <s v="OnsiteAssociate"/>
    <n v="54"/>
    <n v="5666.666666666667"/>
    <n v="1"/>
    <n v="0.88"/>
    <n v="0"/>
    <x v="0"/>
    <n v="7603.2"/>
    <n v="5666.666666666667"/>
    <n v="1000"/>
    <n v="50"/>
    <n v="0"/>
    <n v="886.53333333333285"/>
  </r>
  <r>
    <x v="0"/>
    <s v="Frankie D'Adamo"/>
    <s v="Manager"/>
    <x v="21"/>
    <x v="21"/>
    <x v="1"/>
    <x v="21"/>
    <x v="2"/>
    <x v="3"/>
    <x v="1"/>
    <n v="0"/>
    <s v="OffshoreManager"/>
    <n v="40"/>
    <n v="1230.7692307692307"/>
    <n v="1"/>
    <n v="1.17"/>
    <n v="0"/>
    <x v="0"/>
    <n v="0"/>
    <n v="0"/>
    <n v="1000"/>
    <n v="0"/>
    <n v="0"/>
    <n v="-1000"/>
  </r>
  <r>
    <x v="0"/>
    <s v="Teodoor Cummine"/>
    <s v="Analyst"/>
    <x v="66"/>
    <x v="66"/>
    <x v="1"/>
    <x v="50"/>
    <x v="2"/>
    <x v="1"/>
    <x v="0"/>
    <n v="166"/>
    <s v="OnsiteAnalyst"/>
    <n v="48"/>
    <n v="5416.666666666667"/>
    <n v="0.8"/>
    <n v="0.82"/>
    <n v="0"/>
    <x v="0"/>
    <n v="5227.0079999999998"/>
    <n v="5416.666666666667"/>
    <n v="1000"/>
    <n v="0"/>
    <n v="0"/>
    <n v="-1189.6586666666672"/>
  </r>
  <r>
    <x v="0"/>
    <s v="Iolande Heyburn"/>
    <s v="Senior Manager"/>
    <x v="88"/>
    <x v="88"/>
    <x v="1"/>
    <x v="53"/>
    <x v="5"/>
    <x v="1"/>
    <x v="1"/>
    <n v="163"/>
    <s v="OffshoreSenior Manager"/>
    <n v="48"/>
    <n v="1538.4615384615386"/>
    <n v="0.8"/>
    <n v="1.1100000000000001"/>
    <n v="0"/>
    <x v="0"/>
    <n v="6947.7120000000014"/>
    <n v="1538.4615384615386"/>
    <n v="500"/>
    <n v="100"/>
    <n v="0"/>
    <n v="4809.2504615384623"/>
  </r>
  <r>
    <x v="0"/>
    <s v="Catriona Hendron"/>
    <s v="Analyst"/>
    <x v="58"/>
    <x v="58"/>
    <x v="1"/>
    <x v="43"/>
    <x v="3"/>
    <x v="1"/>
    <x v="1"/>
    <n v="0"/>
    <s v="OffshoreAnalyst"/>
    <n v="24"/>
    <n v="384.61538461538464"/>
    <n v="0.8"/>
    <n v="1.05"/>
    <n v="0"/>
    <x v="0"/>
    <n v="0"/>
    <n v="0"/>
    <n v="200"/>
    <n v="250"/>
    <n v="0"/>
    <n v="-450"/>
  </r>
  <r>
    <x v="0"/>
    <s v="Angelina Sharman"/>
    <s v="Manager"/>
    <x v="196"/>
    <x v="196"/>
    <x v="0"/>
    <x v="4"/>
    <x v="2"/>
    <x v="3"/>
    <x v="0"/>
    <n v="166"/>
    <s v="OnsiteManager"/>
    <n v="65"/>
    <n v="7500"/>
    <n v="1"/>
    <n v="1.05"/>
    <n v="0"/>
    <x v="0"/>
    <n v="10920"/>
    <n v="7500"/>
    <n v="1000"/>
    <n v="50"/>
    <n v="0"/>
    <n v="2370"/>
  </r>
  <r>
    <x v="0"/>
    <s v="Zitella Aberdein"/>
    <s v="Contractor"/>
    <x v="167"/>
    <x v="167"/>
    <x v="1"/>
    <x v="46"/>
    <x v="3"/>
    <x v="0"/>
    <x v="1"/>
    <n v="139"/>
    <s v="OffshoreContractor"/>
    <n v="48"/>
    <n v="44"/>
    <n v="1.2"/>
    <n v="1.19"/>
    <n v="0"/>
    <x v="0"/>
    <n v="9527.616"/>
    <n v="0"/>
    <n v="500"/>
    <n v="100"/>
    <n v="6116"/>
    <n v="2811.616"/>
  </r>
  <r>
    <x v="0"/>
    <s v="Jabez Sage"/>
    <s v="Manager"/>
    <x v="158"/>
    <x v="158"/>
    <x v="1"/>
    <x v="12"/>
    <x v="1"/>
    <x v="4"/>
    <x v="0"/>
    <n v="161"/>
    <s v="OnsiteManager"/>
    <n v="65"/>
    <n v="7500"/>
    <n v="0.9"/>
    <n v="0.99"/>
    <n v="0"/>
    <x v="0"/>
    <n v="9324.3150000000005"/>
    <n v="7500"/>
    <n v="200"/>
    <n v="0"/>
    <n v="0"/>
    <n v="1624.3150000000005"/>
  </r>
  <r>
    <x v="0"/>
    <s v="Frederik Whanstall"/>
    <s v="Senior Associate"/>
    <x v="32"/>
    <x v="32"/>
    <x v="0"/>
    <x v="29"/>
    <x v="0"/>
    <x v="1"/>
    <x v="0"/>
    <n v="135"/>
    <s v="OnsiteSenior Associate"/>
    <n v="60"/>
    <n v="6250"/>
    <n v="0.8"/>
    <n v="0.83"/>
    <n v="0"/>
    <x v="0"/>
    <n v="6374.4"/>
    <n v="6250"/>
    <n v="500"/>
    <n v="0"/>
    <n v="0"/>
    <n v="-375.60000000000036"/>
  </r>
  <r>
    <x v="0"/>
    <s v="Melisandra Linnett"/>
    <s v="Director"/>
    <x v="111"/>
    <x v="111"/>
    <x v="0"/>
    <x v="47"/>
    <x v="0"/>
    <x v="0"/>
    <x v="1"/>
    <n v="0"/>
    <s v="OffshoreDirector"/>
    <n v="55"/>
    <n v="2307.6923076923076"/>
    <n v="1.2"/>
    <n v="1.1399999999999999"/>
    <n v="0"/>
    <x v="0"/>
    <n v="12038.4"/>
    <n v="0"/>
    <n v="200"/>
    <n v="250"/>
    <n v="0"/>
    <n v="11588.4"/>
  </r>
  <r>
    <x v="0"/>
    <s v="Sylas Mytton"/>
    <s v="Senior Associate"/>
    <x v="103"/>
    <x v="103"/>
    <x v="1"/>
    <x v="30"/>
    <x v="1"/>
    <x v="2"/>
    <x v="0"/>
    <n v="164"/>
    <s v="OnsiteSenior Associate"/>
    <n v="60"/>
    <n v="6250"/>
    <n v="1.1000000000000001"/>
    <n v="1.01"/>
    <n v="0"/>
    <x v="0"/>
    <n v="10932.24"/>
    <n v="6250"/>
    <n v="750"/>
    <n v="50"/>
    <n v="0"/>
    <n v="3882.24"/>
  </r>
  <r>
    <x v="0"/>
    <s v="Ingunna Eddowis"/>
    <s v="Contractor"/>
    <x v="244"/>
    <x v="244"/>
    <x v="1"/>
    <x v="26"/>
    <x v="2"/>
    <x v="1"/>
    <x v="1"/>
    <n v="0"/>
    <s v="OffshoreContractor"/>
    <n v="35"/>
    <n v="55"/>
    <n v="0.8"/>
    <n v="1.1100000000000001"/>
    <n v="0"/>
    <x v="0"/>
    <n v="0"/>
    <n v="0"/>
    <n v="0"/>
    <n v="500"/>
    <n v="0"/>
    <n v="-500"/>
  </r>
  <r>
    <x v="0"/>
    <s v="Lynda Hails"/>
    <s v="Director"/>
    <x v="139"/>
    <x v="139"/>
    <x v="1"/>
    <x v="33"/>
    <x v="1"/>
    <x v="1"/>
    <x v="0"/>
    <n v="160"/>
    <s v="OnsiteDirector"/>
    <n v="90"/>
    <n v="9166.6666666666661"/>
    <n v="0.8"/>
    <n v="0.98"/>
    <n v="0"/>
    <x v="0"/>
    <n v="11289.6"/>
    <n v="9166.6666666666661"/>
    <n v="0"/>
    <n v="0"/>
    <n v="0"/>
    <n v="2122.9333333333343"/>
  </r>
  <r>
    <x v="0"/>
    <s v="Drucie Korbmaker"/>
    <s v="Manager"/>
    <x v="283"/>
    <x v="283"/>
    <x v="1"/>
    <x v="58"/>
    <x v="3"/>
    <x v="0"/>
    <x v="1"/>
    <n v="168"/>
    <s v="OffshoreManager"/>
    <n v="40"/>
    <n v="1230.7692307692307"/>
    <n v="1.2"/>
    <n v="1"/>
    <n v="0"/>
    <x v="0"/>
    <n v="8064"/>
    <n v="1230.7692307692307"/>
    <n v="500"/>
    <n v="10"/>
    <n v="0"/>
    <n v="6323.2307692307695"/>
  </r>
  <r>
    <x v="0"/>
    <s v="Benoite Coldbath"/>
    <s v="Analyst"/>
    <x v="186"/>
    <x v="186"/>
    <x v="0"/>
    <x v="57"/>
    <x v="5"/>
    <x v="1"/>
    <x v="1"/>
    <n v="161"/>
    <s v="OffshoreAnalyst"/>
    <n v="24"/>
    <n v="384.61538461538464"/>
    <n v="0.8"/>
    <n v="0.93"/>
    <n v="0"/>
    <x v="0"/>
    <n v="2856.96"/>
    <n v="384.61538461538464"/>
    <n v="0"/>
    <n v="10"/>
    <n v="0"/>
    <n v="2462.3446153846153"/>
  </r>
  <r>
    <x v="0"/>
    <s v="Garrott McGuckin"/>
    <s v="Associate"/>
    <x v="92"/>
    <x v="92"/>
    <x v="0"/>
    <x v="67"/>
    <x v="4"/>
    <x v="3"/>
    <x v="1"/>
    <n v="165"/>
    <s v="OffshoreAssociate"/>
    <n v="30"/>
    <n v="615.38461538461536"/>
    <n v="1"/>
    <n v="0.81"/>
    <n v="0"/>
    <x v="0"/>
    <n v="3888.0000000000005"/>
    <n v="615.38461538461536"/>
    <n v="1000"/>
    <n v="50"/>
    <n v="0"/>
    <n v="2222.6153846153852"/>
  </r>
  <r>
    <x v="0"/>
    <s v="Dillon Gorger"/>
    <s v="Senior Associate"/>
    <x v="82"/>
    <x v="82"/>
    <x v="1"/>
    <x v="6"/>
    <x v="4"/>
    <x v="4"/>
    <x v="1"/>
    <n v="130"/>
    <s v="OffshoreSenior Associate"/>
    <n v="35"/>
    <n v="923.07692307692309"/>
    <n v="0.9"/>
    <n v="1.04"/>
    <n v="0"/>
    <x v="0"/>
    <n v="4258.8"/>
    <n v="923.07692307692309"/>
    <n v="500"/>
    <n v="50"/>
    <n v="0"/>
    <n v="2785.7230769230773"/>
  </r>
  <r>
    <x v="0"/>
    <s v="Zaccaria Ber"/>
    <s v="Contractor"/>
    <x v="154"/>
    <x v="154"/>
    <x v="0"/>
    <x v="10"/>
    <x v="5"/>
    <x v="3"/>
    <x v="1"/>
    <n v="0"/>
    <s v="OffshoreContractor"/>
    <n v="35"/>
    <n v="48"/>
    <n v="1"/>
    <n v="1.1599999999999999"/>
    <n v="0"/>
    <x v="0"/>
    <n v="6496"/>
    <n v="0"/>
    <n v="200"/>
    <n v="0"/>
    <n v="0"/>
    <n v="6296"/>
  </r>
  <r>
    <x v="0"/>
    <s v="Bria Burston"/>
    <s v="Contractor"/>
    <x v="207"/>
    <x v="207"/>
    <x v="1"/>
    <x v="22"/>
    <x v="2"/>
    <x v="1"/>
    <x v="0"/>
    <n v="167"/>
    <s v="OnsiteContractor"/>
    <n v="72"/>
    <n v="72"/>
    <n v="0.8"/>
    <n v="1.2"/>
    <n v="0"/>
    <x v="0"/>
    <n v="11543.04"/>
    <n v="0"/>
    <n v="0"/>
    <n v="10"/>
    <n v="12024"/>
    <n v="-490.95999999999913"/>
  </r>
  <r>
    <x v="0"/>
    <s v="Andie Fetters"/>
    <s v="Contractor"/>
    <x v="97"/>
    <x v="97"/>
    <x v="0"/>
    <x v="70"/>
    <x v="4"/>
    <x v="1"/>
    <x v="1"/>
    <n v="160"/>
    <s v="OffshoreContractor"/>
    <n v="35"/>
    <n v="49"/>
    <n v="0.8"/>
    <n v="0.82"/>
    <n v="0"/>
    <x v="0"/>
    <n v="3673.6"/>
    <n v="0"/>
    <n v="1000"/>
    <n v="0"/>
    <n v="7840"/>
    <n v="-5166.3999999999996"/>
  </r>
  <r>
    <x v="0"/>
    <s v="Maurene Owbridge"/>
    <s v="Contractor"/>
    <x v="44"/>
    <x v="44"/>
    <x v="1"/>
    <x v="12"/>
    <x v="1"/>
    <x v="0"/>
    <x v="1"/>
    <n v="162"/>
    <s v="OffshoreContractor"/>
    <n v="48"/>
    <n v="42"/>
    <n v="1.2"/>
    <n v="0.99"/>
    <n v="0"/>
    <x v="0"/>
    <n v="9237.887999999999"/>
    <n v="0"/>
    <n v="500"/>
    <n v="500"/>
    <n v="6804"/>
    <n v="1433.887999999999"/>
  </r>
  <r>
    <x v="0"/>
    <s v="Tammie Bentham3"/>
    <s v="Contractor"/>
    <x v="95"/>
    <x v="95"/>
    <x v="1"/>
    <x v="69"/>
    <x v="3"/>
    <x v="3"/>
    <x v="1"/>
    <n v="0"/>
    <s v="OffshoreContractor"/>
    <n v="48"/>
    <n v="46"/>
    <n v="1"/>
    <n v="0.86"/>
    <n v="0"/>
    <x v="0"/>
    <n v="0"/>
    <n v="0"/>
    <n v="200"/>
    <n v="250"/>
    <n v="0"/>
    <n v="-450"/>
  </r>
  <r>
    <x v="0"/>
    <s v="Natalie Slimm"/>
    <s v="Manager"/>
    <x v="265"/>
    <x v="265"/>
    <x v="1"/>
    <x v="0"/>
    <x v="0"/>
    <x v="2"/>
    <x v="1"/>
    <n v="162"/>
    <s v="OffshoreManager"/>
    <n v="40"/>
    <n v="1230.7692307692307"/>
    <n v="1.1000000000000001"/>
    <n v="1"/>
    <n v="0"/>
    <x v="0"/>
    <n v="7128.0000000000009"/>
    <n v="1230.7692307692307"/>
    <n v="200"/>
    <n v="500"/>
    <n v="0"/>
    <n v="5197.2307692307704"/>
  </r>
  <r>
    <x v="0"/>
    <s v="Leeann Targetter"/>
    <s v="Analyst"/>
    <x v="247"/>
    <x v="247"/>
    <x v="1"/>
    <x v="80"/>
    <x v="1"/>
    <x v="1"/>
    <x v="1"/>
    <n v="162"/>
    <s v="OffshoreAnalyst"/>
    <n v="24"/>
    <n v="384.61538461538464"/>
    <n v="0.8"/>
    <n v="0.89"/>
    <n v="0"/>
    <x v="0"/>
    <n v="2768.2560000000003"/>
    <n v="384.61538461538464"/>
    <n v="500"/>
    <n v="50"/>
    <n v="0"/>
    <n v="1833.6406153846156"/>
  </r>
  <r>
    <x v="0"/>
    <s v="Bridgette Ricketts"/>
    <s v="Contractor"/>
    <x v="107"/>
    <x v="107"/>
    <x v="1"/>
    <x v="73"/>
    <x v="1"/>
    <x v="3"/>
    <x v="1"/>
    <n v="161"/>
    <s v="OffshoreContractor"/>
    <n v="48"/>
    <n v="47"/>
    <n v="1"/>
    <n v="0.86"/>
    <n v="0"/>
    <x v="0"/>
    <n v="6646.08"/>
    <n v="0"/>
    <n v="200"/>
    <n v="0"/>
    <n v="7567"/>
    <n v="-1120.92"/>
  </r>
  <r>
    <x v="0"/>
    <s v="Sallyann Phillipson"/>
    <s v="Analyst"/>
    <x v="216"/>
    <x v="216"/>
    <x v="0"/>
    <x v="40"/>
    <x v="5"/>
    <x v="2"/>
    <x v="1"/>
    <n v="165"/>
    <s v="OffshoreAnalyst"/>
    <n v="24"/>
    <n v="384.61538461538464"/>
    <n v="1.1000000000000001"/>
    <n v="1.17"/>
    <n v="0"/>
    <x v="0"/>
    <n v="4942.08"/>
    <n v="384.61538461538464"/>
    <n v="1000"/>
    <n v="50"/>
    <n v="0"/>
    <n v="3507.4646153846152"/>
  </r>
  <r>
    <x v="0"/>
    <s v="Brana Sephton"/>
    <s v="Analyst"/>
    <x v="301"/>
    <x v="301"/>
    <x v="1"/>
    <x v="87"/>
    <x v="0"/>
    <x v="1"/>
    <x v="0"/>
    <n v="161"/>
    <s v="OnsiteAnalyst"/>
    <n v="48"/>
    <n v="5416.666666666667"/>
    <n v="0.8"/>
    <n v="0.86"/>
    <n v="0"/>
    <x v="0"/>
    <n v="5316.8640000000005"/>
    <n v="5416.666666666667"/>
    <n v="0"/>
    <n v="100"/>
    <n v="0"/>
    <n v="-199.80266666666648"/>
  </r>
  <r>
    <x v="0"/>
    <s v="Eamon Nutty"/>
    <s v="Analyst"/>
    <x v="252"/>
    <x v="252"/>
    <x v="1"/>
    <x v="17"/>
    <x v="4"/>
    <x v="3"/>
    <x v="0"/>
    <n v="116"/>
    <s v="OnsiteAnalyst"/>
    <n v="48"/>
    <n v="5416.666666666667"/>
    <n v="1"/>
    <n v="0.86"/>
    <n v="0"/>
    <x v="0"/>
    <n v="4788.4799999999996"/>
    <n v="5416.666666666667"/>
    <n v="500"/>
    <n v="10"/>
    <n v="0"/>
    <n v="-1138.1866666666674"/>
  </r>
  <r>
    <x v="0"/>
    <s v="Augustina Shugg"/>
    <s v="Analyst"/>
    <x v="56"/>
    <x v="56"/>
    <x v="1"/>
    <x v="42"/>
    <x v="5"/>
    <x v="1"/>
    <x v="0"/>
    <n v="103"/>
    <s v="OnsiteAnalyst"/>
    <n v="48"/>
    <n v="5416.666666666667"/>
    <n v="0.8"/>
    <n v="1.1499999999999999"/>
    <n v="0"/>
    <x v="0"/>
    <n v="4548.4799999999996"/>
    <n v="5416.666666666667"/>
    <n v="750"/>
    <n v="10"/>
    <n v="0"/>
    <n v="-1628.1866666666674"/>
  </r>
  <r>
    <x v="0"/>
    <s v="Delainey Levensky"/>
    <s v="Senior Associate"/>
    <x v="51"/>
    <x v="51"/>
    <x v="1"/>
    <x v="21"/>
    <x v="2"/>
    <x v="4"/>
    <x v="1"/>
    <n v="167"/>
    <s v="OffshoreSenior Associate"/>
    <n v="35"/>
    <n v="923.07692307692309"/>
    <n v="0.9"/>
    <n v="1.17"/>
    <n v="0"/>
    <x v="0"/>
    <n v="6154.7849999999999"/>
    <n v="923.07692307692309"/>
    <n v="0"/>
    <n v="0"/>
    <n v="0"/>
    <n v="5231.708076923077"/>
  </r>
  <r>
    <x v="0"/>
    <s v="Esta Tokell"/>
    <s v="Contractor"/>
    <x v="6"/>
    <x v="6"/>
    <x v="1"/>
    <x v="6"/>
    <x v="4"/>
    <x v="2"/>
    <x v="0"/>
    <n v="162"/>
    <s v="OnsiteContractor"/>
    <n v="60"/>
    <n v="70"/>
    <n v="1.1000000000000001"/>
    <n v="1.04"/>
    <n v="0"/>
    <x v="0"/>
    <n v="11119.68"/>
    <n v="0"/>
    <n v="750"/>
    <n v="0"/>
    <n v="11340"/>
    <n v="-970.31999999999971"/>
  </r>
  <r>
    <x v="0"/>
    <s v="Leta Jarlmann"/>
    <s v="Analyst"/>
    <x v="93"/>
    <x v="93"/>
    <x v="1"/>
    <x v="68"/>
    <x v="3"/>
    <x v="2"/>
    <x v="1"/>
    <n v="114"/>
    <s v="OffshoreAnalyst"/>
    <n v="24"/>
    <n v="384.61538461538464"/>
    <n v="1.1000000000000001"/>
    <n v="1.1200000000000001"/>
    <n v="0"/>
    <x v="0"/>
    <n v="3370.7520000000009"/>
    <n v="384.61538461538464"/>
    <n v="200"/>
    <n v="10"/>
    <n v="0"/>
    <n v="2776.1366153846161"/>
  </r>
  <r>
    <x v="0"/>
    <s v="Consalve Weatherell"/>
    <s v="Manager"/>
    <x v="60"/>
    <x v="60"/>
    <x v="1"/>
    <x v="45"/>
    <x v="3"/>
    <x v="2"/>
    <x v="1"/>
    <n v="96"/>
    <s v="OffshoreManager"/>
    <n v="40"/>
    <n v="1230.7692307692307"/>
    <n v="1.1000000000000001"/>
    <n v="1.1200000000000001"/>
    <n v="0"/>
    <x v="0"/>
    <n v="4730.88"/>
    <n v="1230.7692307692307"/>
    <n v="1000"/>
    <n v="10"/>
    <n v="0"/>
    <n v="2490.1107692307696"/>
  </r>
  <r>
    <x v="0"/>
    <s v="Seymour Penkman"/>
    <s v="Senior Manager"/>
    <x v="238"/>
    <x v="238"/>
    <x v="0"/>
    <x v="6"/>
    <x v="4"/>
    <x v="1"/>
    <x v="1"/>
    <n v="168"/>
    <s v="OffshoreSenior Manager"/>
    <n v="48"/>
    <n v="1538.4615384615386"/>
    <n v="0.8"/>
    <n v="1.04"/>
    <n v="0"/>
    <x v="0"/>
    <n v="6389.76"/>
    <n v="1538.4615384615386"/>
    <n v="200"/>
    <n v="10"/>
    <n v="0"/>
    <n v="4641.2984615384612"/>
  </r>
  <r>
    <x v="0"/>
    <s v="Lissi Sandever"/>
    <s v="Associate"/>
    <x v="287"/>
    <x v="287"/>
    <x v="0"/>
    <x v="27"/>
    <x v="5"/>
    <x v="3"/>
    <x v="1"/>
    <n v="118"/>
    <s v="OffshoreAssociate"/>
    <n v="30"/>
    <n v="615.38461538461536"/>
    <n v="1"/>
    <n v="1.2"/>
    <n v="0"/>
    <x v="0"/>
    <n v="5760"/>
    <n v="615.38461538461536"/>
    <n v="0"/>
    <n v="50"/>
    <n v="0"/>
    <n v="5094.6153846153848"/>
  </r>
  <r>
    <x v="0"/>
    <s v="Ardath Simonite"/>
    <s v="Analyst"/>
    <x v="170"/>
    <x v="170"/>
    <x v="1"/>
    <x v="79"/>
    <x v="0"/>
    <x v="1"/>
    <x v="0"/>
    <n v="167"/>
    <s v="OnsiteAnalyst"/>
    <n v="48"/>
    <n v="5416.666666666667"/>
    <n v="0.8"/>
    <n v="0.95"/>
    <n v="0"/>
    <x v="0"/>
    <n v="6092.16"/>
    <n v="5416.666666666667"/>
    <n v="500"/>
    <n v="100"/>
    <n v="0"/>
    <n v="75.493333333332885"/>
  </r>
  <r>
    <x v="0"/>
    <s v="Timmi Eddies"/>
    <s v="Manager"/>
    <x v="55"/>
    <x v="55"/>
    <x v="0"/>
    <x v="41"/>
    <x v="4"/>
    <x v="1"/>
    <x v="1"/>
    <n v="0"/>
    <s v="OffshoreManager"/>
    <n v="40"/>
    <n v="1230.7692307692307"/>
    <n v="0.8"/>
    <n v="0.81"/>
    <n v="0"/>
    <x v="0"/>
    <n v="4147.2000000000007"/>
    <n v="0"/>
    <n v="1000"/>
    <n v="100"/>
    <n v="0"/>
    <n v="3047.2000000000007"/>
  </r>
  <r>
    <x v="0"/>
    <s v="Temple Ringsell"/>
    <s v="Contractor"/>
    <x v="9"/>
    <x v="9"/>
    <x v="1"/>
    <x v="9"/>
    <x v="3"/>
    <x v="3"/>
    <x v="1"/>
    <n v="0"/>
    <s v="OffshoreContractor"/>
    <n v="35"/>
    <n v="51"/>
    <n v="1"/>
    <n v="1.1499999999999999"/>
    <n v="0"/>
    <x v="0"/>
    <n v="0"/>
    <n v="0"/>
    <n v="0"/>
    <n v="50"/>
    <n v="0"/>
    <n v="-50"/>
  </r>
  <r>
    <x v="0"/>
    <s v="Donny Binestead"/>
    <s v="Contractor"/>
    <x v="299"/>
    <x v="299"/>
    <x v="1"/>
    <x v="22"/>
    <x v="2"/>
    <x v="4"/>
    <x v="1"/>
    <n v="163"/>
    <s v="OffshoreContractor"/>
    <n v="40"/>
    <n v="41"/>
    <n v="0.9"/>
    <n v="1.2"/>
    <n v="0"/>
    <x v="0"/>
    <n v="7041.5999999999995"/>
    <n v="0"/>
    <n v="0"/>
    <n v="10"/>
    <n v="6683"/>
    <n v="348.59999999999945"/>
  </r>
  <r>
    <x v="0"/>
    <s v="Karine Wiltshire"/>
    <s v="Contractor"/>
    <x v="133"/>
    <x v="133"/>
    <x v="1"/>
    <x v="78"/>
    <x v="3"/>
    <x v="3"/>
    <x v="0"/>
    <n v="160"/>
    <s v="OnsiteContractor"/>
    <n v="72"/>
    <n v="78"/>
    <n v="1"/>
    <n v="1.07"/>
    <n v="0"/>
    <x v="0"/>
    <n v="12326.400000000001"/>
    <n v="0"/>
    <n v="0"/>
    <n v="500"/>
    <n v="12480"/>
    <n v="-653.59999999999854"/>
  </r>
  <r>
    <x v="0"/>
    <s v="Whitney Reiners"/>
    <s v="Director"/>
    <x v="19"/>
    <x v="19"/>
    <x v="1"/>
    <x v="19"/>
    <x v="2"/>
    <x v="1"/>
    <x v="0"/>
    <n v="168"/>
    <s v="OnsiteDirector"/>
    <n v="90"/>
    <n v="9166.6666666666661"/>
    <n v="0.8"/>
    <n v="1.07"/>
    <n v="0"/>
    <x v="0"/>
    <n v="12942.720000000001"/>
    <n v="9166.6666666666661"/>
    <n v="0"/>
    <n v="50"/>
    <n v="0"/>
    <n v="3726.0533333333351"/>
  </r>
  <r>
    <x v="0"/>
    <s v="Harmony Esome"/>
    <s v="Analyst"/>
    <x v="38"/>
    <x v="38"/>
    <x v="1"/>
    <x v="32"/>
    <x v="2"/>
    <x v="2"/>
    <x v="1"/>
    <n v="163"/>
    <s v="OffshoreAnalyst"/>
    <n v="24"/>
    <n v="384.61538461538464"/>
    <n v="1.1000000000000001"/>
    <n v="1.0900000000000001"/>
    <n v="0"/>
    <x v="0"/>
    <n v="4690.4880000000012"/>
    <n v="384.61538461538464"/>
    <n v="0"/>
    <n v="50"/>
    <n v="0"/>
    <n v="4255.8726153846164"/>
  </r>
  <r>
    <x v="0"/>
    <s v="Mariana Ivanitsa"/>
    <s v="Analyst"/>
    <x v="285"/>
    <x v="285"/>
    <x v="1"/>
    <x v="38"/>
    <x v="1"/>
    <x v="1"/>
    <x v="0"/>
    <n v="163"/>
    <s v="OnsiteAnalyst"/>
    <n v="48"/>
    <n v="5416.666666666667"/>
    <n v="0.8"/>
    <n v="1.1299999999999999"/>
    <n v="0"/>
    <x v="0"/>
    <n v="7072.8959999999997"/>
    <n v="5416.666666666667"/>
    <n v="0"/>
    <n v="500"/>
    <n v="0"/>
    <n v="1156.2293333333328"/>
  </r>
  <r>
    <x v="0"/>
    <s v="Lance Nisuis"/>
    <s v="Analyst"/>
    <x v="54"/>
    <x v="54"/>
    <x v="1"/>
    <x v="40"/>
    <x v="5"/>
    <x v="0"/>
    <x v="1"/>
    <n v="163"/>
    <s v="OffshoreAnalyst"/>
    <n v="24"/>
    <n v="384.61538461538464"/>
    <n v="1.2"/>
    <n v="1.17"/>
    <n v="0"/>
    <x v="0"/>
    <n v="5492.4479999999994"/>
    <n v="384.61538461538464"/>
    <n v="500"/>
    <n v="0"/>
    <n v="0"/>
    <n v="4607.8326153846147"/>
  </r>
  <r>
    <x v="0"/>
    <s v="Fan Slowgrave"/>
    <s v="Analyst"/>
    <x v="213"/>
    <x v="213"/>
    <x v="0"/>
    <x v="54"/>
    <x v="1"/>
    <x v="1"/>
    <x v="0"/>
    <n v="160"/>
    <s v="OnsiteAnalyst"/>
    <n v="48"/>
    <n v="5416.666666666667"/>
    <n v="0.8"/>
    <n v="0.81"/>
    <n v="0"/>
    <x v="0"/>
    <n v="4976.6400000000003"/>
    <n v="5416.666666666667"/>
    <n v="500"/>
    <n v="0"/>
    <n v="0"/>
    <n v="-940.02666666666664"/>
  </r>
  <r>
    <x v="0"/>
    <s v="Silvanus Brough"/>
    <s v="Manager"/>
    <x v="289"/>
    <x v="289"/>
    <x v="0"/>
    <x v="79"/>
    <x v="0"/>
    <x v="2"/>
    <x v="1"/>
    <n v="0"/>
    <s v="OffshoreManager"/>
    <n v="40"/>
    <n v="1230.7692307692307"/>
    <n v="1.1000000000000001"/>
    <n v="0.95"/>
    <n v="0"/>
    <x v="0"/>
    <n v="6688.0000000000009"/>
    <n v="0"/>
    <n v="1000"/>
    <n v="0"/>
    <n v="0"/>
    <n v="5688.0000000000009"/>
  </r>
  <r>
    <x v="0"/>
    <s v="Leonerd Allewell"/>
    <s v="Analyst"/>
    <x v="275"/>
    <x v="275"/>
    <x v="0"/>
    <x v="96"/>
    <x v="2"/>
    <x v="1"/>
    <x v="1"/>
    <n v="0"/>
    <s v="OffshoreAnalyst"/>
    <n v="24"/>
    <n v="384.61538461538464"/>
    <n v="0.8"/>
    <n v="1.1299999999999999"/>
    <n v="0"/>
    <x v="0"/>
    <n v="3471.3599999999997"/>
    <n v="0"/>
    <n v="0"/>
    <n v="10"/>
    <n v="0"/>
    <n v="3461.3599999999997"/>
  </r>
  <r>
    <x v="0"/>
    <s v="Antonetta Sherar"/>
    <s v="Analyst"/>
    <x v="93"/>
    <x v="93"/>
    <x v="1"/>
    <x v="68"/>
    <x v="3"/>
    <x v="2"/>
    <x v="1"/>
    <n v="168"/>
    <s v="OffshoreAnalyst"/>
    <n v="24"/>
    <n v="384.61538461538464"/>
    <n v="1.1000000000000001"/>
    <n v="1.1200000000000001"/>
    <n v="0"/>
    <x v="0"/>
    <n v="4967.4240000000009"/>
    <n v="384.61538461538464"/>
    <n v="0"/>
    <n v="100"/>
    <n v="0"/>
    <n v="4482.8086153846161"/>
  </r>
  <r>
    <x v="0"/>
    <s v="Matilde Soigoux"/>
    <s v="Senior Manager"/>
    <x v="215"/>
    <x v="215"/>
    <x v="1"/>
    <x v="7"/>
    <x v="0"/>
    <x v="3"/>
    <x v="1"/>
    <n v="113"/>
    <s v="OffshoreSenior Manager"/>
    <n v="48"/>
    <n v="1538.4615384615386"/>
    <n v="1"/>
    <n v="1.1399999999999999"/>
    <n v="0"/>
    <x v="0"/>
    <n v="6183.36"/>
    <n v="1538.4615384615386"/>
    <n v="200"/>
    <n v="250"/>
    <n v="0"/>
    <n v="4194.8984615384616"/>
  </r>
  <r>
    <x v="0"/>
    <s v="Zenia Eannetta"/>
    <s v="Contractor"/>
    <x v="16"/>
    <x v="16"/>
    <x v="1"/>
    <x v="16"/>
    <x v="1"/>
    <x v="3"/>
    <x v="0"/>
    <n v="167"/>
    <s v="OnsiteContractor"/>
    <n v="65"/>
    <n v="79"/>
    <n v="1"/>
    <n v="1.1499999999999999"/>
    <n v="0"/>
    <x v="0"/>
    <n v="12483.249999999998"/>
    <n v="0"/>
    <n v="200"/>
    <n v="500"/>
    <n v="13193"/>
    <n v="-1409.7500000000018"/>
  </r>
  <r>
    <x v="0"/>
    <s v="Basile Witts"/>
    <s v="Senior Associate"/>
    <x v="115"/>
    <x v="115"/>
    <x v="0"/>
    <x v="68"/>
    <x v="3"/>
    <x v="0"/>
    <x v="1"/>
    <n v="167"/>
    <s v="OffshoreSenior Associate"/>
    <n v="35"/>
    <n v="923.07692307692309"/>
    <n v="1.2"/>
    <n v="1.1200000000000001"/>
    <n v="0"/>
    <x v="0"/>
    <n v="7526.4000000000005"/>
    <n v="923.07692307692309"/>
    <n v="500"/>
    <n v="10"/>
    <n v="0"/>
    <n v="6093.3230769230777"/>
  </r>
  <r>
    <x v="0"/>
    <s v="Emma Linklater"/>
    <s v="Analyst"/>
    <x v="118"/>
    <x v="118"/>
    <x v="1"/>
    <x v="2"/>
    <x v="1"/>
    <x v="0"/>
    <x v="0"/>
    <n v="164"/>
    <s v="OnsiteAnalyst"/>
    <n v="48"/>
    <n v="5416.666666666667"/>
    <n v="1.2"/>
    <n v="0.9"/>
    <n v="0"/>
    <x v="0"/>
    <n v="8501.76"/>
    <n v="5416.666666666667"/>
    <n v="500"/>
    <n v="0"/>
    <n v="0"/>
    <n v="2585.0933333333332"/>
  </r>
  <r>
    <x v="0"/>
    <s v="Martguerita Clapp"/>
    <s v="Director"/>
    <x v="300"/>
    <x v="300"/>
    <x v="0"/>
    <x v="6"/>
    <x v="4"/>
    <x v="0"/>
    <x v="1"/>
    <n v="164"/>
    <s v="OffshoreDirector"/>
    <n v="55"/>
    <n v="2307.6923076923076"/>
    <n v="1.2"/>
    <n v="1.04"/>
    <n v="0"/>
    <x v="0"/>
    <n v="10982.4"/>
    <n v="2307.6923076923076"/>
    <n v="750"/>
    <n v="10"/>
    <n v="0"/>
    <n v="7914.707692307692"/>
  </r>
  <r>
    <x v="0"/>
    <s v="Cornie Downse"/>
    <s v="Director"/>
    <x v="153"/>
    <x v="153"/>
    <x v="1"/>
    <x v="32"/>
    <x v="2"/>
    <x v="1"/>
    <x v="1"/>
    <n v="165"/>
    <s v="OffshoreDirector"/>
    <n v="55"/>
    <n v="2307.6923076923076"/>
    <n v="0.8"/>
    <n v="1.0900000000000001"/>
    <n v="0"/>
    <x v="0"/>
    <n v="7913.4000000000005"/>
    <n v="2307.6923076923076"/>
    <n v="750"/>
    <n v="50"/>
    <n v="0"/>
    <n v="4805.7076923076929"/>
  </r>
  <r>
    <x v="0"/>
    <s v="Beckie Bunney"/>
    <s v="Contractor"/>
    <x v="113"/>
    <x v="113"/>
    <x v="1"/>
    <x v="76"/>
    <x v="5"/>
    <x v="3"/>
    <x v="1"/>
    <n v="0"/>
    <s v="OffshoreContractor"/>
    <n v="48"/>
    <n v="42"/>
    <n v="1"/>
    <n v="0.96"/>
    <n v="0"/>
    <x v="0"/>
    <n v="0"/>
    <n v="0"/>
    <n v="500"/>
    <n v="50"/>
    <n v="0"/>
    <n v="-550"/>
  </r>
  <r>
    <x v="0"/>
    <s v="Isidoro Sigg"/>
    <s v="Associate"/>
    <x v="235"/>
    <x v="235"/>
    <x v="1"/>
    <x v="77"/>
    <x v="2"/>
    <x v="2"/>
    <x v="1"/>
    <n v="0"/>
    <s v="OffshoreAssociate"/>
    <n v="30"/>
    <n v="615.38461538461536"/>
    <n v="1.1000000000000001"/>
    <n v="1.1499999999999999"/>
    <n v="0"/>
    <x v="0"/>
    <n v="0"/>
    <n v="0"/>
    <n v="0"/>
    <n v="250"/>
    <n v="0"/>
    <n v="-250"/>
  </r>
  <r>
    <x v="0"/>
    <s v="Leonora Garz"/>
    <s v="Contractor"/>
    <x v="205"/>
    <x v="205"/>
    <x v="1"/>
    <x v="44"/>
    <x v="4"/>
    <x v="2"/>
    <x v="1"/>
    <n v="161"/>
    <s v="OffshoreContractor"/>
    <n v="35"/>
    <n v="53"/>
    <n v="1.1000000000000001"/>
    <n v="0.88"/>
    <n v="0"/>
    <x v="0"/>
    <n v="5454.6800000000012"/>
    <n v="0"/>
    <n v="1000"/>
    <n v="250"/>
    <n v="8533"/>
    <n v="-4328.3199999999988"/>
  </r>
  <r>
    <x v="0"/>
    <s v="Adrianne Noraway"/>
    <s v="Senior Associate"/>
    <x v="174"/>
    <x v="174"/>
    <x v="1"/>
    <x v="71"/>
    <x v="4"/>
    <x v="1"/>
    <x v="1"/>
    <n v="129"/>
    <s v="OffshoreSenior Associate"/>
    <n v="35"/>
    <n v="923.07692307692309"/>
    <n v="0.8"/>
    <n v="1.0900000000000001"/>
    <n v="0"/>
    <x v="0"/>
    <n v="3937.0800000000004"/>
    <n v="923.07692307692309"/>
    <n v="0"/>
    <n v="100"/>
    <n v="0"/>
    <n v="2914.0030769230771"/>
  </r>
  <r>
    <x v="0"/>
    <s v="Garret Eldredge"/>
    <s v="Analyst"/>
    <x v="211"/>
    <x v="211"/>
    <x v="1"/>
    <x v="6"/>
    <x v="4"/>
    <x v="3"/>
    <x v="1"/>
    <n v="161"/>
    <s v="OffshoreAnalyst"/>
    <n v="24"/>
    <n v="384.61538461538464"/>
    <n v="1"/>
    <n v="1.04"/>
    <n v="0"/>
    <x v="0"/>
    <n v="4018.56"/>
    <n v="384.61538461538464"/>
    <n v="0"/>
    <n v="10"/>
    <n v="0"/>
    <n v="3623.9446153846152"/>
  </r>
  <r>
    <x v="0"/>
    <s v="Conn Davis"/>
    <s v="Director"/>
    <x v="105"/>
    <x v="105"/>
    <x v="1"/>
    <x v="49"/>
    <x v="1"/>
    <x v="3"/>
    <x v="1"/>
    <n v="163"/>
    <s v="OffshoreDirector"/>
    <n v="55"/>
    <n v="2307.6923076923076"/>
    <n v="1"/>
    <n v="1.0900000000000001"/>
    <n v="0"/>
    <x v="0"/>
    <n v="9771.85"/>
    <n v="2307.6923076923076"/>
    <n v="1000"/>
    <n v="0"/>
    <n v="0"/>
    <n v="6464.1576923076927"/>
  </r>
  <r>
    <x v="0"/>
    <s v="Charita Putt"/>
    <s v="Manager"/>
    <x v="276"/>
    <x v="276"/>
    <x v="1"/>
    <x v="35"/>
    <x v="5"/>
    <x v="3"/>
    <x v="0"/>
    <n v="168"/>
    <s v="OnsiteManager"/>
    <n v="65"/>
    <n v="7500"/>
    <n v="1"/>
    <n v="0.95"/>
    <n v="0"/>
    <x v="0"/>
    <n v="10374"/>
    <n v="7500"/>
    <n v="200"/>
    <n v="0"/>
    <n v="0"/>
    <n v="2674"/>
  </r>
  <r>
    <x v="0"/>
    <s v="Jarvis Dytham"/>
    <s v="Senior Manager"/>
    <x v="257"/>
    <x v="257"/>
    <x v="1"/>
    <x v="47"/>
    <x v="0"/>
    <x v="2"/>
    <x v="1"/>
    <n v="160"/>
    <s v="OffshoreSenior Manager"/>
    <n v="48"/>
    <n v="1538.4615384615386"/>
    <n v="1.1000000000000001"/>
    <n v="1.1399999999999999"/>
    <n v="0"/>
    <x v="0"/>
    <n v="9630.7199999999993"/>
    <n v="1538.4615384615386"/>
    <n v="0"/>
    <n v="500"/>
    <n v="0"/>
    <n v="7592.2584615384603"/>
  </r>
  <r>
    <x v="0"/>
    <s v="Worthy Burdge"/>
    <s v="Associate"/>
    <x v="47"/>
    <x v="47"/>
    <x v="1"/>
    <x v="36"/>
    <x v="1"/>
    <x v="2"/>
    <x v="1"/>
    <n v="114"/>
    <s v="OffshoreAssociate"/>
    <n v="30"/>
    <n v="615.38461538461536"/>
    <n v="1.1000000000000001"/>
    <n v="0.88"/>
    <n v="0"/>
    <x v="0"/>
    <n v="3310.5600000000004"/>
    <n v="615.38461538461536"/>
    <n v="0"/>
    <n v="0"/>
    <n v="0"/>
    <n v="2695.1753846153852"/>
  </r>
  <r>
    <x v="0"/>
    <s v="Grantley Ismirnioglou"/>
    <s v="Senior Manager"/>
    <x v="156"/>
    <x v="156"/>
    <x v="0"/>
    <x v="72"/>
    <x v="0"/>
    <x v="1"/>
    <x v="1"/>
    <n v="165"/>
    <s v="OffshoreSenior Manager"/>
    <n v="48"/>
    <n v="1538.4615384615386"/>
    <n v="0.8"/>
    <n v="0.94"/>
    <n v="0"/>
    <x v="0"/>
    <n v="5775.36"/>
    <n v="1538.4615384615386"/>
    <n v="0"/>
    <n v="10"/>
    <n v="0"/>
    <n v="4226.8984615384616"/>
  </r>
  <r>
    <x v="0"/>
    <s v="Kerwinn Grancher"/>
    <s v="Senior Manager"/>
    <x v="90"/>
    <x v="90"/>
    <x v="1"/>
    <x v="47"/>
    <x v="0"/>
    <x v="3"/>
    <x v="1"/>
    <n v="161"/>
    <s v="OffshoreSenior Manager"/>
    <n v="48"/>
    <n v="1538.4615384615386"/>
    <n v="1"/>
    <n v="1.1399999999999999"/>
    <n v="0"/>
    <x v="0"/>
    <n v="8809.92"/>
    <n v="1538.4615384615386"/>
    <n v="200"/>
    <n v="10"/>
    <n v="0"/>
    <n v="7061.4584615384611"/>
  </r>
  <r>
    <x v="0"/>
    <s v="Burnaby Flukes"/>
    <s v="Senior Associate"/>
    <x v="119"/>
    <x v="119"/>
    <x v="0"/>
    <x v="77"/>
    <x v="2"/>
    <x v="0"/>
    <x v="0"/>
    <n v="162"/>
    <s v="OnsiteSenior Associate"/>
    <n v="60"/>
    <n v="6250"/>
    <n v="1.2"/>
    <n v="1.1499999999999999"/>
    <n v="0"/>
    <x v="0"/>
    <n v="13247.999999999998"/>
    <n v="6250"/>
    <n v="750"/>
    <n v="250"/>
    <n v="0"/>
    <n v="5997.9999999999982"/>
  </r>
  <r>
    <x v="0"/>
    <s v="Lionel Tarbard"/>
    <s v="Associate"/>
    <x v="86"/>
    <x v="86"/>
    <x v="1"/>
    <x v="64"/>
    <x v="3"/>
    <x v="3"/>
    <x v="1"/>
    <n v="164"/>
    <s v="OffshoreAssociate"/>
    <n v="30"/>
    <n v="615.38461538461536"/>
    <n v="1"/>
    <n v="0.97"/>
    <n v="0"/>
    <x v="0"/>
    <n v="4772.3999999999996"/>
    <n v="615.38461538461536"/>
    <n v="1000"/>
    <n v="0"/>
    <n v="0"/>
    <n v="3157.0153846153844"/>
  </r>
  <r>
    <x v="0"/>
    <s v="Jaquenette Emmer"/>
    <s v="Senior Associate"/>
    <x v="259"/>
    <x v="259"/>
    <x v="0"/>
    <x v="51"/>
    <x v="3"/>
    <x v="1"/>
    <x v="1"/>
    <n v="166"/>
    <s v="OffshoreSenior Associate"/>
    <n v="35"/>
    <n v="923.07692307692309"/>
    <n v="0.8"/>
    <n v="0.84"/>
    <n v="0"/>
    <x v="0"/>
    <n v="3763.2"/>
    <n v="923.07692307692309"/>
    <n v="200"/>
    <n v="0"/>
    <n v="0"/>
    <n v="2640.123076923077"/>
  </r>
  <r>
    <x v="0"/>
    <s v="Linnea Dumphrey"/>
    <s v="Manager"/>
    <x v="86"/>
    <x v="86"/>
    <x v="1"/>
    <x v="64"/>
    <x v="3"/>
    <x v="3"/>
    <x v="0"/>
    <n v="163"/>
    <s v="OnsiteManager"/>
    <n v="65"/>
    <n v="7500"/>
    <n v="1"/>
    <n v="0.97"/>
    <n v="0"/>
    <x v="0"/>
    <n v="10277.15"/>
    <n v="7500"/>
    <n v="200"/>
    <n v="10"/>
    <n v="0"/>
    <n v="2567.1499999999996"/>
  </r>
  <r>
    <x v="0"/>
    <s v="Michaelina Lavielle"/>
    <s v="Contractor"/>
    <x v="272"/>
    <x v="272"/>
    <x v="1"/>
    <x v="95"/>
    <x v="2"/>
    <x v="1"/>
    <x v="0"/>
    <n v="165"/>
    <s v="OnsiteContractor"/>
    <n v="60"/>
    <n v="75"/>
    <n v="0.8"/>
    <n v="1.04"/>
    <n v="0"/>
    <x v="0"/>
    <n v="8236.8000000000011"/>
    <n v="0"/>
    <n v="500"/>
    <n v="0"/>
    <n v="12375"/>
    <n v="-4638.1999999999989"/>
  </r>
  <r>
    <x v="0"/>
    <s v="Warner Wickwarth"/>
    <s v="Associate"/>
    <x v="130"/>
    <x v="130"/>
    <x v="0"/>
    <x v="33"/>
    <x v="1"/>
    <x v="0"/>
    <x v="1"/>
    <n v="0"/>
    <s v="OffshoreAssociate"/>
    <n v="30"/>
    <n v="615.38461538461536"/>
    <n v="1.2"/>
    <n v="0.98"/>
    <n v="0"/>
    <x v="0"/>
    <n v="5644.8"/>
    <n v="0"/>
    <n v="0"/>
    <n v="50"/>
    <n v="0"/>
    <n v="5594.8"/>
  </r>
  <r>
    <x v="0"/>
    <s v="Kayley Maliphant"/>
    <s v="Contractor"/>
    <x v="175"/>
    <x v="175"/>
    <x v="1"/>
    <x v="37"/>
    <x v="1"/>
    <x v="2"/>
    <x v="0"/>
    <n v="131"/>
    <s v="OnsiteContractor"/>
    <n v="60"/>
    <n v="79"/>
    <n v="1.1000000000000001"/>
    <n v="0.87"/>
    <n v="0"/>
    <x v="0"/>
    <n v="7522.0199999999995"/>
    <n v="0"/>
    <n v="1000"/>
    <n v="10"/>
    <n v="10349"/>
    <n v="-3836.9800000000005"/>
  </r>
  <r>
    <x v="0"/>
    <s v="Nancee Reuble"/>
    <s v="Contractor"/>
    <x v="158"/>
    <x v="158"/>
    <x v="1"/>
    <x v="12"/>
    <x v="1"/>
    <x v="4"/>
    <x v="1"/>
    <n v="163"/>
    <s v="OffshoreContractor"/>
    <n v="48"/>
    <n v="43"/>
    <n v="0.9"/>
    <n v="0.99"/>
    <n v="0"/>
    <x v="0"/>
    <n v="6971.1840000000002"/>
    <n v="0"/>
    <n v="200"/>
    <n v="250"/>
    <n v="7009"/>
    <n v="-487.8159999999998"/>
  </r>
  <r>
    <x v="0"/>
    <s v="Marjy De Freyne"/>
    <s v="Senior Manager"/>
    <x v="68"/>
    <x v="68"/>
    <x v="0"/>
    <x v="23"/>
    <x v="2"/>
    <x v="1"/>
    <x v="1"/>
    <n v="168"/>
    <s v="OffshoreSenior Manager"/>
    <n v="48"/>
    <n v="1538.4615384615386"/>
    <n v="0.8"/>
    <n v="0.95"/>
    <n v="0"/>
    <x v="0"/>
    <n v="5836.7999999999993"/>
    <n v="1538.4615384615386"/>
    <n v="500"/>
    <n v="100"/>
    <n v="0"/>
    <n v="3698.3384615384607"/>
  </r>
  <r>
    <x v="0"/>
    <s v="Suzette Hyne"/>
    <s v="Senior Associate"/>
    <x v="59"/>
    <x v="59"/>
    <x v="1"/>
    <x v="44"/>
    <x v="4"/>
    <x v="1"/>
    <x v="0"/>
    <n v="160"/>
    <s v="OnsiteSenior Associate"/>
    <n v="60"/>
    <n v="6250"/>
    <n v="0.8"/>
    <n v="0.88"/>
    <n v="0"/>
    <x v="0"/>
    <n v="6758.4"/>
    <n v="6250"/>
    <n v="0"/>
    <n v="10"/>
    <n v="0"/>
    <n v="498.39999999999964"/>
  </r>
  <r>
    <x v="0"/>
    <s v="Edsel Vallens"/>
    <s v="Contractor"/>
    <x v="36"/>
    <x v="36"/>
    <x v="0"/>
    <x v="12"/>
    <x v="1"/>
    <x v="1"/>
    <x v="1"/>
    <n v="166"/>
    <s v="OffshoreContractor"/>
    <n v="48"/>
    <n v="48"/>
    <n v="0.8"/>
    <n v="0.99"/>
    <n v="0"/>
    <x v="0"/>
    <n v="6082.5599999999995"/>
    <n v="0"/>
    <n v="500"/>
    <n v="10"/>
    <n v="7968"/>
    <n v="-2395.4400000000005"/>
  </r>
  <r>
    <x v="0"/>
    <s v="Far Shier"/>
    <s v="Analyst"/>
    <x v="64"/>
    <x v="64"/>
    <x v="0"/>
    <x v="48"/>
    <x v="5"/>
    <x v="1"/>
    <x v="1"/>
    <n v="80"/>
    <s v="OffshoreAnalyst"/>
    <n v="24"/>
    <n v="384.61538461538464"/>
    <n v="0.8"/>
    <n v="0.93"/>
    <n v="0"/>
    <x v="0"/>
    <n v="2856.96"/>
    <n v="384.61538461538464"/>
    <n v="200"/>
    <n v="500"/>
    <n v="0"/>
    <n v="1772.3446153846153"/>
  </r>
  <r>
    <x v="0"/>
    <s v="Andreas Pendlington"/>
    <s v="Senior Associate"/>
    <x v="82"/>
    <x v="82"/>
    <x v="1"/>
    <x v="6"/>
    <x v="4"/>
    <x v="4"/>
    <x v="1"/>
    <n v="0"/>
    <s v="OffshoreSenior Associate"/>
    <n v="35"/>
    <n v="923.07692307692309"/>
    <n v="0.9"/>
    <n v="1.04"/>
    <n v="0"/>
    <x v="0"/>
    <n v="0"/>
    <n v="0"/>
    <n v="750"/>
    <n v="10"/>
    <n v="0"/>
    <n v="-760"/>
  </r>
  <r>
    <x v="0"/>
    <s v="Birgit Lemmer"/>
    <s v="Analyst"/>
    <x v="81"/>
    <x v="81"/>
    <x v="1"/>
    <x v="61"/>
    <x v="2"/>
    <x v="2"/>
    <x v="1"/>
    <n v="162"/>
    <s v="OffshoreAnalyst"/>
    <n v="24"/>
    <n v="384.61538461538464"/>
    <n v="1.1000000000000001"/>
    <n v="1.1599999999999999"/>
    <n v="0"/>
    <x v="0"/>
    <n v="4961.0879999999997"/>
    <n v="384.61538461538464"/>
    <n v="200"/>
    <n v="100"/>
    <n v="0"/>
    <n v="4276.472615384615"/>
  </r>
  <r>
    <x v="0"/>
    <s v="Pasquale Crush"/>
    <s v="Contractor"/>
    <x v="283"/>
    <x v="283"/>
    <x v="1"/>
    <x v="58"/>
    <x v="3"/>
    <x v="0"/>
    <x v="1"/>
    <n v="168"/>
    <s v="OffshoreContractor"/>
    <n v="48"/>
    <n v="54"/>
    <n v="1.2"/>
    <n v="1"/>
    <n v="0"/>
    <x v="0"/>
    <n v="9676.7999999999993"/>
    <n v="0"/>
    <n v="0"/>
    <n v="500"/>
    <n v="9072"/>
    <n v="104.79999999999927"/>
  </r>
  <r>
    <x v="0"/>
    <s v="Shawna Newband"/>
    <s v="Analyst"/>
    <x v="20"/>
    <x v="20"/>
    <x v="1"/>
    <x v="20"/>
    <x v="1"/>
    <x v="1"/>
    <x v="1"/>
    <n v="0"/>
    <s v="OffshoreAnalyst"/>
    <n v="24"/>
    <n v="384.61538461538464"/>
    <n v="0.8"/>
    <n v="1.07"/>
    <n v="0"/>
    <x v="0"/>
    <n v="0"/>
    <n v="0"/>
    <n v="500"/>
    <n v="50"/>
    <n v="0"/>
    <n v="-550"/>
  </r>
  <r>
    <x v="0"/>
    <s v="Annabela Talmadge"/>
    <s v="Associate"/>
    <x v="154"/>
    <x v="154"/>
    <x v="0"/>
    <x v="10"/>
    <x v="5"/>
    <x v="3"/>
    <x v="1"/>
    <n v="165"/>
    <s v="OffshoreAssociate"/>
    <n v="30"/>
    <n v="615.38461538461536"/>
    <n v="1"/>
    <n v="1.1599999999999999"/>
    <n v="0"/>
    <x v="0"/>
    <n v="5568"/>
    <n v="615.38461538461536"/>
    <n v="0"/>
    <n v="0"/>
    <n v="0"/>
    <n v="4952.6153846153848"/>
  </r>
  <r>
    <x v="0"/>
    <s v="Laird Loidl"/>
    <s v="Senior Manager"/>
    <x v="230"/>
    <x v="230"/>
    <x v="1"/>
    <x v="60"/>
    <x v="0"/>
    <x v="2"/>
    <x v="1"/>
    <n v="163"/>
    <s v="OffshoreSenior Manager"/>
    <n v="48"/>
    <n v="1538.4615384615386"/>
    <n v="1.1000000000000001"/>
    <n v="1.08"/>
    <n v="0"/>
    <x v="0"/>
    <n v="9294.9120000000021"/>
    <n v="1538.4615384615386"/>
    <n v="0"/>
    <n v="50"/>
    <n v="0"/>
    <n v="7706.4504615384631"/>
  </r>
  <r>
    <x v="0"/>
    <s v="Liuka Jarrette"/>
    <s v="Contractor"/>
    <x v="162"/>
    <x v="162"/>
    <x v="1"/>
    <x v="82"/>
    <x v="3"/>
    <x v="1"/>
    <x v="1"/>
    <n v="164"/>
    <s v="OffshoreContractor"/>
    <n v="40"/>
    <n v="47"/>
    <n v="0.8"/>
    <n v="1.1299999999999999"/>
    <n v="0"/>
    <x v="0"/>
    <n v="5930.24"/>
    <n v="0"/>
    <n v="500"/>
    <n v="100"/>
    <n v="7708"/>
    <n v="-2377.7600000000002"/>
  </r>
  <r>
    <x v="0"/>
    <s v="Benjamin Gladden"/>
    <s v="Contractor"/>
    <x v="153"/>
    <x v="153"/>
    <x v="1"/>
    <x v="32"/>
    <x v="2"/>
    <x v="1"/>
    <x v="1"/>
    <n v="168"/>
    <s v="OffshoreContractor"/>
    <n v="35"/>
    <n v="53"/>
    <n v="0.8"/>
    <n v="1.0900000000000001"/>
    <n v="0"/>
    <x v="0"/>
    <n v="5127.3600000000006"/>
    <n v="0"/>
    <n v="0"/>
    <n v="50"/>
    <n v="8904"/>
    <n v="-3826.6399999999994"/>
  </r>
  <r>
    <x v="0"/>
    <s v="Lucie Whiteman"/>
    <s v="Analyst"/>
    <x v="92"/>
    <x v="92"/>
    <x v="0"/>
    <x v="67"/>
    <x v="4"/>
    <x v="3"/>
    <x v="1"/>
    <n v="118"/>
    <s v="OffshoreAnalyst"/>
    <n v="24"/>
    <n v="384.61538461538464"/>
    <n v="1"/>
    <n v="0.81"/>
    <n v="0"/>
    <x v="0"/>
    <n v="3110.4"/>
    <n v="384.61538461538464"/>
    <n v="0"/>
    <n v="0"/>
    <n v="0"/>
    <n v="2725.7846153846153"/>
  </r>
  <r>
    <x v="0"/>
    <s v="Karlotta Turnock"/>
    <s v="Associate"/>
    <x v="235"/>
    <x v="235"/>
    <x v="1"/>
    <x v="77"/>
    <x v="2"/>
    <x v="2"/>
    <x v="0"/>
    <n v="89"/>
    <s v="OnsiteAssociate"/>
    <n v="54"/>
    <n v="5666.666666666667"/>
    <n v="1.1000000000000001"/>
    <n v="1.1499999999999999"/>
    <n v="0"/>
    <x v="0"/>
    <n v="6079.59"/>
    <n v="5666.666666666667"/>
    <n v="500"/>
    <n v="0"/>
    <n v="0"/>
    <n v="-87.076666666666824"/>
  </r>
  <r>
    <x v="0"/>
    <s v="Gayler Richardot"/>
    <s v="Contractor"/>
    <x v="201"/>
    <x v="201"/>
    <x v="1"/>
    <x v="18"/>
    <x v="3"/>
    <x v="0"/>
    <x v="0"/>
    <n v="164"/>
    <s v="OnsiteContractor"/>
    <n v="60"/>
    <n v="76"/>
    <n v="1.2"/>
    <n v="1.01"/>
    <n v="0"/>
    <x v="0"/>
    <n v="11926.08"/>
    <n v="0"/>
    <n v="500"/>
    <n v="250"/>
    <n v="12464"/>
    <n v="-1287.92"/>
  </r>
  <r>
    <x v="0"/>
    <s v="Bathsheba Bowman"/>
    <s v="Analyst"/>
    <x v="53"/>
    <x v="53"/>
    <x v="1"/>
    <x v="28"/>
    <x v="1"/>
    <x v="1"/>
    <x v="1"/>
    <n v="0"/>
    <s v="OffshoreAnalyst"/>
    <n v="24"/>
    <n v="384.61538461538464"/>
    <n v="0.8"/>
    <n v="1.1200000000000001"/>
    <n v="0"/>
    <x v="0"/>
    <n v="0"/>
    <n v="0"/>
    <n v="0"/>
    <n v="50"/>
    <n v="0"/>
    <n v="-50"/>
  </r>
  <r>
    <x v="0"/>
    <s v="Travers Vanyukhin"/>
    <s v="Director"/>
    <x v="251"/>
    <x v="251"/>
    <x v="1"/>
    <x v="76"/>
    <x v="5"/>
    <x v="0"/>
    <x v="1"/>
    <n v="116"/>
    <s v="OffshoreDirector"/>
    <n v="55"/>
    <n v="2307.6923076923076"/>
    <n v="1.2"/>
    <n v="0.96"/>
    <n v="0"/>
    <x v="0"/>
    <n v="7349.7599999999993"/>
    <n v="2307.6923076923076"/>
    <n v="500"/>
    <n v="50"/>
    <n v="0"/>
    <n v="4492.0676923076917"/>
  </r>
  <r>
    <x v="0"/>
    <s v="Peadar Bremmell"/>
    <s v="Analyst"/>
    <x v="179"/>
    <x v="179"/>
    <x v="0"/>
    <x v="85"/>
    <x v="1"/>
    <x v="1"/>
    <x v="0"/>
    <n v="167"/>
    <s v="OnsiteAnalyst"/>
    <n v="48"/>
    <n v="5416.666666666667"/>
    <n v="0.8"/>
    <n v="1.08"/>
    <n v="0"/>
    <x v="0"/>
    <n v="6635.52"/>
    <n v="5416.666666666667"/>
    <n v="750"/>
    <n v="100"/>
    <n v="0"/>
    <n v="368.85333333333347"/>
  </r>
  <r>
    <x v="0"/>
    <s v="Aurel Willingale"/>
    <s v="Analyst"/>
    <x v="115"/>
    <x v="115"/>
    <x v="0"/>
    <x v="68"/>
    <x v="3"/>
    <x v="0"/>
    <x v="0"/>
    <n v="164"/>
    <s v="OnsiteAnalyst"/>
    <n v="48"/>
    <n v="5416.666666666667"/>
    <n v="1.2"/>
    <n v="1.1200000000000001"/>
    <n v="0"/>
    <x v="0"/>
    <n v="10321.920000000002"/>
    <n v="5416.666666666667"/>
    <n v="0"/>
    <n v="0"/>
    <n v="0"/>
    <n v="4905.2533333333349"/>
  </r>
  <r>
    <x v="0"/>
    <s v="Julianne Clitsome"/>
    <s v="Contractor"/>
    <x v="53"/>
    <x v="53"/>
    <x v="1"/>
    <x v="28"/>
    <x v="1"/>
    <x v="1"/>
    <x v="1"/>
    <n v="167"/>
    <s v="OffshoreContractor"/>
    <n v="35"/>
    <n v="48"/>
    <n v="0.8"/>
    <n v="1.1200000000000001"/>
    <n v="0"/>
    <x v="0"/>
    <n v="5237.1200000000008"/>
    <n v="0"/>
    <n v="200"/>
    <n v="500"/>
    <n v="8016"/>
    <n v="-3478.8799999999992"/>
  </r>
  <r>
    <x v="0"/>
    <s v="Shanta Khomin"/>
    <s v="Analyst"/>
    <x v="129"/>
    <x v="129"/>
    <x v="1"/>
    <x v="73"/>
    <x v="1"/>
    <x v="1"/>
    <x v="0"/>
    <n v="160"/>
    <s v="OnsiteAnalyst"/>
    <n v="48"/>
    <n v="5416.666666666667"/>
    <n v="0.8"/>
    <n v="0.86"/>
    <n v="0"/>
    <x v="0"/>
    <n v="5283.84"/>
    <n v="5416.666666666667"/>
    <n v="0"/>
    <n v="10"/>
    <n v="0"/>
    <n v="-142.82666666666682"/>
  </r>
  <r>
    <x v="0"/>
    <s v="Kaine Lade"/>
    <s v="Contractor"/>
    <x v="235"/>
    <x v="235"/>
    <x v="1"/>
    <x v="77"/>
    <x v="2"/>
    <x v="2"/>
    <x v="0"/>
    <n v="0"/>
    <s v="OnsiteContractor"/>
    <n v="72"/>
    <n v="78"/>
    <n v="1.1000000000000001"/>
    <n v="1.1499999999999999"/>
    <n v="0"/>
    <x v="0"/>
    <n v="0"/>
    <n v="0"/>
    <n v="0"/>
    <n v="0"/>
    <n v="0"/>
    <n v="0"/>
  </r>
  <r>
    <x v="0"/>
    <s v="Danie Scandwright"/>
    <s v="Senior Manager"/>
    <x v="46"/>
    <x v="46"/>
    <x v="1"/>
    <x v="14"/>
    <x v="5"/>
    <x v="0"/>
    <x v="1"/>
    <n v="166"/>
    <s v="OffshoreSenior Manager"/>
    <n v="48"/>
    <n v="1538.4615384615386"/>
    <n v="1.2"/>
    <n v="1.03"/>
    <n v="0"/>
    <x v="0"/>
    <n v="9848.4480000000003"/>
    <n v="1538.4615384615386"/>
    <n v="0"/>
    <n v="0"/>
    <n v="0"/>
    <n v="8309.9864615384613"/>
  </r>
  <r>
    <x v="0"/>
    <s v="Debra Earthfield"/>
    <s v="Associate"/>
    <x v="6"/>
    <x v="6"/>
    <x v="1"/>
    <x v="6"/>
    <x v="4"/>
    <x v="2"/>
    <x v="1"/>
    <n v="162"/>
    <s v="OffshoreAssociate"/>
    <n v="30"/>
    <n v="615.38461538461536"/>
    <n v="1.1000000000000001"/>
    <n v="1.04"/>
    <n v="0"/>
    <x v="0"/>
    <n v="5559.84"/>
    <n v="615.38461538461536"/>
    <n v="0"/>
    <n v="500"/>
    <n v="0"/>
    <n v="4444.4553846153849"/>
  </r>
  <r>
    <x v="0"/>
    <s v="Tessy Pigne"/>
    <s v="Contractor"/>
    <x v="118"/>
    <x v="118"/>
    <x v="1"/>
    <x v="2"/>
    <x v="1"/>
    <x v="0"/>
    <x v="1"/>
    <n v="0"/>
    <s v="OffshoreContractor"/>
    <n v="35"/>
    <n v="41"/>
    <n v="1.2"/>
    <n v="0.9"/>
    <n v="0"/>
    <x v="0"/>
    <n v="0"/>
    <n v="0"/>
    <n v="200"/>
    <n v="500"/>
    <n v="0"/>
    <n v="-700"/>
  </r>
  <r>
    <x v="0"/>
    <s v="Gibby Coppock."/>
    <s v="Associate"/>
    <x v="64"/>
    <x v="64"/>
    <x v="0"/>
    <x v="48"/>
    <x v="5"/>
    <x v="1"/>
    <x v="0"/>
    <n v="166"/>
    <s v="OnsiteAssociate"/>
    <n v="54"/>
    <n v="5666.666666666667"/>
    <n v="0.8"/>
    <n v="0.93"/>
    <n v="0"/>
    <x v="0"/>
    <n v="6428.1600000000008"/>
    <n v="5666.666666666667"/>
    <n v="750"/>
    <n v="100"/>
    <n v="0"/>
    <n v="-88.506666666666206"/>
  </r>
  <r>
    <x v="0"/>
    <s v="Joela Cumbes"/>
    <s v="Analyst"/>
    <x v="90"/>
    <x v="90"/>
    <x v="1"/>
    <x v="47"/>
    <x v="0"/>
    <x v="3"/>
    <x v="1"/>
    <n v="166"/>
    <s v="OffshoreAnalyst"/>
    <n v="24"/>
    <n v="384.61538461538464"/>
    <n v="1"/>
    <n v="1.1399999999999999"/>
    <n v="0"/>
    <x v="0"/>
    <n v="4541.7599999999993"/>
    <n v="384.61538461538464"/>
    <n v="0"/>
    <n v="50"/>
    <n v="0"/>
    <n v="4107.1446153846146"/>
  </r>
  <r>
    <x v="0"/>
    <s v="Fabiano Yitshak"/>
    <s v="Analyst"/>
    <x v="111"/>
    <x v="111"/>
    <x v="0"/>
    <x v="47"/>
    <x v="0"/>
    <x v="0"/>
    <x v="1"/>
    <n v="0"/>
    <s v="OffshoreAnalyst"/>
    <n v="24"/>
    <n v="384.61538461538464"/>
    <n v="1.2"/>
    <n v="1.1399999999999999"/>
    <n v="0"/>
    <x v="0"/>
    <n v="5253.12"/>
    <n v="0"/>
    <n v="200"/>
    <n v="250"/>
    <n v="0"/>
    <n v="4803.12"/>
  </r>
  <r>
    <x v="0"/>
    <s v="Dorette Vardon"/>
    <s v="Contractor"/>
    <x v="76"/>
    <x v="76"/>
    <x v="1"/>
    <x v="57"/>
    <x v="5"/>
    <x v="2"/>
    <x v="1"/>
    <n v="112"/>
    <s v="OffshoreContractor"/>
    <n v="40"/>
    <n v="54"/>
    <n v="1.1000000000000001"/>
    <n v="0.93"/>
    <n v="0"/>
    <x v="0"/>
    <n v="4583.04"/>
    <n v="0"/>
    <n v="1000"/>
    <n v="50"/>
    <n v="6048"/>
    <n v="-2514.96"/>
  </r>
  <r>
    <x v="0"/>
    <s v="Maryanne Keller"/>
    <s v="Contractor"/>
    <x v="251"/>
    <x v="251"/>
    <x v="1"/>
    <x v="76"/>
    <x v="5"/>
    <x v="0"/>
    <x v="1"/>
    <n v="166"/>
    <s v="OffshoreContractor"/>
    <n v="35"/>
    <n v="43"/>
    <n v="1.2"/>
    <n v="0.96"/>
    <n v="0"/>
    <x v="0"/>
    <n v="6693.12"/>
    <n v="0"/>
    <n v="0"/>
    <n v="500"/>
    <n v="7138"/>
    <n v="-944.88000000000011"/>
  </r>
  <r>
    <x v="0"/>
    <s v="Chloris O'Sheeryne"/>
    <s v="Contractor"/>
    <x v="12"/>
    <x v="12"/>
    <x v="1"/>
    <x v="12"/>
    <x v="1"/>
    <x v="2"/>
    <x v="1"/>
    <n v="167"/>
    <s v="OffshoreContractor"/>
    <n v="40"/>
    <n v="52"/>
    <n v="1.1000000000000001"/>
    <n v="0.99"/>
    <n v="0"/>
    <x v="0"/>
    <n v="7274.52"/>
    <n v="0"/>
    <n v="0"/>
    <n v="10"/>
    <n v="8684"/>
    <n v="-1419.4799999999996"/>
  </r>
  <r>
    <x v="0"/>
    <s v="Inness Minchenton"/>
    <s v="Analyst"/>
    <x v="33"/>
    <x v="33"/>
    <x v="0"/>
    <x v="30"/>
    <x v="1"/>
    <x v="3"/>
    <x v="0"/>
    <n v="0"/>
    <s v="OnsiteAnalyst"/>
    <n v="48"/>
    <n v="5416.666666666667"/>
    <n v="1"/>
    <n v="1.01"/>
    <n v="0"/>
    <x v="0"/>
    <n v="7756.8"/>
    <n v="0"/>
    <n v="500"/>
    <n v="0"/>
    <n v="0"/>
    <n v="7256.8"/>
  </r>
  <r>
    <x v="0"/>
    <s v="Izaak Yeend"/>
    <s v="Analyst"/>
    <x v="113"/>
    <x v="113"/>
    <x v="1"/>
    <x v="76"/>
    <x v="5"/>
    <x v="3"/>
    <x v="1"/>
    <n v="164"/>
    <s v="OffshoreAnalyst"/>
    <n v="24"/>
    <n v="384.61538461538464"/>
    <n v="1"/>
    <n v="0.96"/>
    <n v="0"/>
    <x v="0"/>
    <n v="3778.56"/>
    <n v="384.61538461538464"/>
    <n v="200"/>
    <n v="50"/>
    <n v="0"/>
    <n v="3143.9446153846152"/>
  </r>
  <r>
    <x v="0"/>
    <s v="Brear Sandeford"/>
    <s v="Analyst"/>
    <x v="195"/>
    <x v="195"/>
    <x v="1"/>
    <x v="11"/>
    <x v="2"/>
    <x v="0"/>
    <x v="1"/>
    <n v="163"/>
    <s v="OffshoreAnalyst"/>
    <n v="24"/>
    <n v="384.61538461538464"/>
    <n v="1.2"/>
    <n v="0.95"/>
    <n v="0"/>
    <x v="0"/>
    <n v="4459.6799999999994"/>
    <n v="384.61538461538464"/>
    <n v="500"/>
    <n v="50"/>
    <n v="0"/>
    <n v="3525.0646153846146"/>
  </r>
  <r>
    <x v="0"/>
    <s v="Matelda Feldhorn"/>
    <s v="Manager"/>
    <x v="266"/>
    <x v="266"/>
    <x v="0"/>
    <x v="16"/>
    <x v="1"/>
    <x v="2"/>
    <x v="0"/>
    <n v="160"/>
    <s v="OnsiteManager"/>
    <n v="65"/>
    <n v="7500"/>
    <n v="1.1000000000000001"/>
    <n v="1.1499999999999999"/>
    <n v="0"/>
    <x v="0"/>
    <n v="13156.000000000002"/>
    <n v="7500"/>
    <n v="0"/>
    <n v="10"/>
    <n v="0"/>
    <n v="5646.0000000000018"/>
  </r>
  <r>
    <x v="0"/>
    <s v="Cheslie MacCaghan"/>
    <s v="Associate"/>
    <x v="272"/>
    <x v="272"/>
    <x v="1"/>
    <x v="95"/>
    <x v="2"/>
    <x v="1"/>
    <x v="1"/>
    <n v="0"/>
    <s v="OffshoreAssociate"/>
    <n v="30"/>
    <n v="615.38461538461536"/>
    <n v="0.8"/>
    <n v="1.04"/>
    <n v="0"/>
    <x v="0"/>
    <n v="0"/>
    <n v="0"/>
    <n v="500"/>
    <n v="0"/>
    <n v="0"/>
    <n v="-500"/>
  </r>
  <r>
    <x v="0"/>
    <s v="Wally Hollebon"/>
    <s v="Associate"/>
    <x v="201"/>
    <x v="201"/>
    <x v="1"/>
    <x v="18"/>
    <x v="3"/>
    <x v="0"/>
    <x v="0"/>
    <n v="0"/>
    <s v="OnsiteAssociate"/>
    <n v="54"/>
    <n v="5666.666666666667"/>
    <n v="1.2"/>
    <n v="1.01"/>
    <n v="0"/>
    <x v="0"/>
    <n v="0"/>
    <n v="0"/>
    <n v="1000"/>
    <n v="250"/>
    <n v="0"/>
    <n v="-1250"/>
  </r>
  <r>
    <x v="0"/>
    <s v="Diena McTurlough"/>
    <s v="Analyst"/>
    <x v="225"/>
    <x v="225"/>
    <x v="1"/>
    <x v="58"/>
    <x v="3"/>
    <x v="2"/>
    <x v="1"/>
    <n v="0"/>
    <s v="OffshoreAnalyst"/>
    <n v="24"/>
    <n v="384.61538461538464"/>
    <n v="1.1000000000000001"/>
    <n v="1"/>
    <n v="0"/>
    <x v="0"/>
    <n v="0"/>
    <n v="0"/>
    <n v="0"/>
    <n v="0"/>
    <n v="0"/>
    <n v="0"/>
  </r>
  <r>
    <x v="0"/>
    <s v="Dori Wolton"/>
    <s v="Contractor"/>
    <x v="150"/>
    <x v="150"/>
    <x v="1"/>
    <x v="66"/>
    <x v="5"/>
    <x v="3"/>
    <x v="1"/>
    <n v="165"/>
    <s v="OffshoreContractor"/>
    <n v="35"/>
    <n v="46"/>
    <n v="1"/>
    <n v="0.97"/>
    <n v="1"/>
    <x v="0"/>
    <n v="0"/>
    <n v="0"/>
    <n v="1000"/>
    <n v="10"/>
    <n v="7590"/>
    <n v="-8600"/>
  </r>
  <r>
    <x v="0"/>
    <s v="Aloise Matuszkiewicz"/>
    <s v="Contractor"/>
    <x v="81"/>
    <x v="81"/>
    <x v="1"/>
    <x v="61"/>
    <x v="2"/>
    <x v="2"/>
    <x v="1"/>
    <n v="118"/>
    <s v="OffshoreContractor"/>
    <n v="35"/>
    <n v="45"/>
    <n v="1.1000000000000001"/>
    <n v="1.1599999999999999"/>
    <n v="0"/>
    <x v="0"/>
    <n v="5269.8799999999992"/>
    <n v="0"/>
    <n v="200"/>
    <n v="500"/>
    <n v="5310"/>
    <n v="-740.1200000000008"/>
  </r>
  <r>
    <x v="0"/>
    <s v="Ingeborg Charopen"/>
    <s v="Analyst"/>
    <x v="300"/>
    <x v="300"/>
    <x v="0"/>
    <x v="6"/>
    <x v="4"/>
    <x v="0"/>
    <x v="0"/>
    <n v="0"/>
    <s v="OnsiteAnalyst"/>
    <n v="48"/>
    <n v="5416.666666666667"/>
    <n v="1.2"/>
    <n v="1.04"/>
    <n v="0"/>
    <x v="0"/>
    <n v="9584.64"/>
    <n v="0"/>
    <n v="0"/>
    <n v="0"/>
    <n v="0"/>
    <n v="9584.64"/>
  </r>
  <r>
    <x v="0"/>
    <s v="Damon Beedie"/>
    <s v="Senior Manager"/>
    <x v="274"/>
    <x v="274"/>
    <x v="1"/>
    <x v="3"/>
    <x v="2"/>
    <x v="3"/>
    <x v="1"/>
    <n v="164"/>
    <s v="OffshoreSenior Manager"/>
    <n v="48"/>
    <n v="1538.4615384615386"/>
    <n v="1"/>
    <n v="0.98"/>
    <n v="0"/>
    <x v="0"/>
    <n v="7714.5599999999995"/>
    <n v="1538.4615384615386"/>
    <n v="500"/>
    <n v="10"/>
    <n v="0"/>
    <n v="5666.0984615384605"/>
  </r>
  <r>
    <x v="0"/>
    <s v="Melessa Murcutt"/>
    <s v="Contractor"/>
    <x v="271"/>
    <x v="271"/>
    <x v="0"/>
    <x v="96"/>
    <x v="2"/>
    <x v="3"/>
    <x v="1"/>
    <n v="0"/>
    <s v="OffshoreContractor"/>
    <n v="35"/>
    <n v="55"/>
    <n v="1"/>
    <n v="1.1299999999999999"/>
    <n v="0"/>
    <x v="0"/>
    <n v="6327.9999999999991"/>
    <n v="0"/>
    <n v="0"/>
    <n v="500"/>
    <n v="0"/>
    <n v="5827.9999999999991"/>
  </r>
  <r>
    <x v="0"/>
    <s v="Lucius Fruish"/>
    <s v="Analyst"/>
    <x v="249"/>
    <x v="249"/>
    <x v="1"/>
    <x v="4"/>
    <x v="2"/>
    <x v="2"/>
    <x v="0"/>
    <n v="162"/>
    <s v="OnsiteAnalyst"/>
    <n v="48"/>
    <n v="5416.666666666667"/>
    <n v="1.1000000000000001"/>
    <n v="1.05"/>
    <n v="0"/>
    <x v="0"/>
    <n v="8981.2800000000007"/>
    <n v="5416.666666666667"/>
    <n v="0"/>
    <n v="10"/>
    <n v="0"/>
    <n v="3554.6133333333337"/>
  </r>
  <r>
    <x v="0"/>
    <s v="Ericka Fassam"/>
    <s v="Contractor"/>
    <x v="96"/>
    <x v="96"/>
    <x v="0"/>
    <x v="5"/>
    <x v="3"/>
    <x v="0"/>
    <x v="1"/>
    <n v="165"/>
    <s v="OffshoreContractor"/>
    <n v="40"/>
    <n v="51"/>
    <n v="1.2"/>
    <n v="0.9"/>
    <n v="0"/>
    <x v="0"/>
    <n v="6912"/>
    <n v="0"/>
    <n v="750"/>
    <n v="250"/>
    <n v="8415"/>
    <n v="-2503"/>
  </r>
  <r>
    <x v="0"/>
    <s v="Elisabet Gilderoy"/>
    <s v="Senior Associate"/>
    <x v="25"/>
    <x v="25"/>
    <x v="0"/>
    <x v="25"/>
    <x v="1"/>
    <x v="4"/>
    <x v="1"/>
    <n v="0"/>
    <s v="OffshoreSenior Associate"/>
    <n v="35"/>
    <n v="923.07692307692309"/>
    <n v="0.9"/>
    <n v="1"/>
    <n v="0"/>
    <x v="0"/>
    <n v="5040"/>
    <n v="0"/>
    <n v="0"/>
    <n v="10"/>
    <n v="0"/>
    <n v="5030"/>
  </r>
  <r>
    <x v="0"/>
    <s v="Marissa Einchcombe"/>
    <s v="Associate"/>
    <x v="19"/>
    <x v="19"/>
    <x v="1"/>
    <x v="19"/>
    <x v="2"/>
    <x v="1"/>
    <x v="1"/>
    <n v="166"/>
    <s v="OffshoreAssociate"/>
    <n v="30"/>
    <n v="615.38461538461536"/>
    <n v="0.8"/>
    <n v="1.07"/>
    <n v="0"/>
    <x v="0"/>
    <n v="4262.88"/>
    <n v="615.38461538461536"/>
    <n v="0"/>
    <n v="50"/>
    <n v="0"/>
    <n v="3597.4953846153849"/>
  </r>
  <r>
    <x v="0"/>
    <s v="Tad Salleir"/>
    <s v="Analyst"/>
    <x v="131"/>
    <x v="131"/>
    <x v="1"/>
    <x v="5"/>
    <x v="3"/>
    <x v="2"/>
    <x v="0"/>
    <n v="0"/>
    <s v="OnsiteAnalyst"/>
    <n v="48"/>
    <n v="5416.666666666667"/>
    <n v="1.1000000000000001"/>
    <n v="0.9"/>
    <n v="0"/>
    <x v="0"/>
    <n v="0"/>
    <n v="0"/>
    <n v="1000"/>
    <n v="0"/>
    <n v="0"/>
    <n v="-1000"/>
  </r>
  <r>
    <x v="0"/>
    <s v="Audrie Blodgetts"/>
    <s v="Associate"/>
    <x v="228"/>
    <x v="228"/>
    <x v="1"/>
    <x v="21"/>
    <x v="2"/>
    <x v="2"/>
    <x v="1"/>
    <n v="161"/>
    <s v="OffshoreAssociate"/>
    <n v="30"/>
    <n v="615.38461538461536"/>
    <n v="1.1000000000000001"/>
    <n v="1.17"/>
    <n v="0"/>
    <x v="0"/>
    <n v="6216.21"/>
    <n v="615.38461538461536"/>
    <n v="200"/>
    <n v="500"/>
    <n v="0"/>
    <n v="4900.8253846153848"/>
  </r>
  <r>
    <x v="0"/>
    <s v="Rik Ivshin"/>
    <s v="Director"/>
    <x v="257"/>
    <x v="257"/>
    <x v="1"/>
    <x v="47"/>
    <x v="0"/>
    <x v="2"/>
    <x v="1"/>
    <n v="125"/>
    <s v="OffshoreDirector"/>
    <n v="55"/>
    <n v="2307.6923076923076"/>
    <n v="1.1000000000000001"/>
    <n v="1.1399999999999999"/>
    <n v="0"/>
    <x v="0"/>
    <n v="8621.25"/>
    <n v="2307.6923076923076"/>
    <n v="0"/>
    <n v="250"/>
    <n v="0"/>
    <n v="6063.5576923076924"/>
  </r>
  <r>
    <x v="0"/>
    <s v="Lenee McGebenay"/>
    <s v="Contractor"/>
    <x v="84"/>
    <x v="84"/>
    <x v="0"/>
    <x v="62"/>
    <x v="4"/>
    <x v="2"/>
    <x v="1"/>
    <n v="162"/>
    <s v="OffshoreContractor"/>
    <n v="35"/>
    <n v="42"/>
    <n v="1.1000000000000001"/>
    <n v="1.17"/>
    <n v="0"/>
    <x v="0"/>
    <n v="7207.2000000000007"/>
    <n v="0"/>
    <n v="0"/>
    <n v="10"/>
    <n v="6804"/>
    <n v="393.20000000000073"/>
  </r>
  <r>
    <x v="0"/>
    <s v="Elberta Bracken"/>
    <s v="Contractor"/>
    <x v="247"/>
    <x v="247"/>
    <x v="1"/>
    <x v="80"/>
    <x v="1"/>
    <x v="1"/>
    <x v="1"/>
    <n v="160"/>
    <s v="OffshoreContractor"/>
    <n v="48"/>
    <n v="49"/>
    <n v="0.8"/>
    <n v="0.89"/>
    <n v="0"/>
    <x v="0"/>
    <n v="5468.16"/>
    <n v="0"/>
    <n v="200"/>
    <n v="250"/>
    <n v="7840"/>
    <n v="-2821.84"/>
  </r>
  <r>
    <x v="0"/>
    <s v="Charlena Caller"/>
    <s v="Senior Manager"/>
    <x v="65"/>
    <x v="65"/>
    <x v="0"/>
    <x v="49"/>
    <x v="1"/>
    <x v="1"/>
    <x v="0"/>
    <n v="167"/>
    <s v="OnsiteSenior Manager"/>
    <n v="72"/>
    <n v="8333.3333333333339"/>
    <n v="0.8"/>
    <n v="1.0900000000000001"/>
    <n v="0"/>
    <x v="0"/>
    <n v="10045.44"/>
    <n v="8333.3333333333339"/>
    <n v="0"/>
    <n v="0"/>
    <n v="0"/>
    <n v="1712.1066666666666"/>
  </r>
  <r>
    <x v="0"/>
    <s v="Corissa Duprey"/>
    <s v="Contractor"/>
    <x v="283"/>
    <x v="283"/>
    <x v="1"/>
    <x v="58"/>
    <x v="3"/>
    <x v="0"/>
    <x v="1"/>
    <n v="168"/>
    <s v="OffshoreContractor"/>
    <n v="48"/>
    <n v="53"/>
    <n v="1.2"/>
    <n v="1"/>
    <n v="0"/>
    <x v="0"/>
    <n v="9676.7999999999993"/>
    <n v="0"/>
    <n v="200"/>
    <n v="0"/>
    <n v="8904"/>
    <n v="572.79999999999927"/>
  </r>
  <r>
    <x v="0"/>
    <s v="Calli Goose"/>
    <s v="Analyst"/>
    <x v="295"/>
    <x v="295"/>
    <x v="0"/>
    <x v="84"/>
    <x v="3"/>
    <x v="1"/>
    <x v="0"/>
    <n v="0"/>
    <s v="OnsiteAnalyst"/>
    <n v="48"/>
    <n v="5416.666666666667"/>
    <n v="0.8"/>
    <n v="0.92"/>
    <n v="0"/>
    <x v="0"/>
    <n v="5652.4800000000005"/>
    <n v="0"/>
    <n v="0"/>
    <n v="10"/>
    <n v="0"/>
    <n v="5642.4800000000005"/>
  </r>
  <r>
    <x v="0"/>
    <s v="Antonin Santarelli"/>
    <s v="Analyst"/>
    <x v="269"/>
    <x v="269"/>
    <x v="1"/>
    <x v="11"/>
    <x v="2"/>
    <x v="1"/>
    <x v="1"/>
    <n v="0"/>
    <s v="OffshoreAnalyst"/>
    <n v="24"/>
    <n v="384.61538461538464"/>
    <n v="0.8"/>
    <n v="0.95"/>
    <n v="0"/>
    <x v="0"/>
    <n v="0"/>
    <n v="0"/>
    <n v="0"/>
    <n v="250"/>
    <n v="0"/>
    <n v="-250"/>
  </r>
  <r>
    <x v="0"/>
    <s v="Gladys Callendar"/>
    <s v="Contractor"/>
    <x v="61"/>
    <x v="61"/>
    <x v="1"/>
    <x v="46"/>
    <x v="3"/>
    <x v="3"/>
    <x v="1"/>
    <n v="166"/>
    <s v="OffshoreContractor"/>
    <n v="48"/>
    <n v="52"/>
    <n v="1"/>
    <n v="1.19"/>
    <n v="0"/>
    <x v="0"/>
    <n v="9481.92"/>
    <n v="0"/>
    <n v="0"/>
    <n v="0"/>
    <n v="8632"/>
    <n v="849.92000000000007"/>
  </r>
  <r>
    <x v="0"/>
    <s v="Glory Bagnold"/>
    <s v="Director"/>
    <x v="243"/>
    <x v="243"/>
    <x v="1"/>
    <x v="9"/>
    <x v="3"/>
    <x v="1"/>
    <x v="0"/>
    <n v="164"/>
    <s v="OnsiteDirector"/>
    <n v="90"/>
    <n v="9166.6666666666661"/>
    <n v="0.8"/>
    <n v="1.1499999999999999"/>
    <n v="0"/>
    <x v="0"/>
    <n v="13579.199999999999"/>
    <n v="9166.6666666666661"/>
    <n v="750"/>
    <n v="500"/>
    <n v="0"/>
    <n v="3162.5333333333328"/>
  </r>
  <r>
    <x v="0"/>
    <s v="Chandal Gilhooley"/>
    <s v="Senior Associate"/>
    <x v="78"/>
    <x v="78"/>
    <x v="1"/>
    <x v="59"/>
    <x v="0"/>
    <x v="1"/>
    <x v="1"/>
    <n v="162"/>
    <s v="OffshoreSenior Associate"/>
    <n v="35"/>
    <n v="923.07692307692309"/>
    <n v="0.8"/>
    <n v="1.03"/>
    <n v="0"/>
    <x v="0"/>
    <n v="4672.08"/>
    <n v="923.07692307692309"/>
    <n v="200"/>
    <n v="500"/>
    <n v="0"/>
    <n v="3049.0030769230771"/>
  </r>
  <r>
    <x v="0"/>
    <s v="Gwenette Dysert"/>
    <s v="Contractor"/>
    <x v="0"/>
    <x v="0"/>
    <x v="0"/>
    <x v="0"/>
    <x v="0"/>
    <x v="0"/>
    <x v="1"/>
    <n v="168"/>
    <s v="OffshoreContractor"/>
    <n v="40"/>
    <n v="45"/>
    <n v="1.2"/>
    <n v="1"/>
    <n v="0"/>
    <x v="0"/>
    <n v="7680"/>
    <n v="0"/>
    <n v="750"/>
    <n v="10"/>
    <n v="7560"/>
    <n v="-640"/>
  </r>
  <r>
    <x v="0"/>
    <s v="Donica Mallison"/>
    <s v="Contractor"/>
    <x v="89"/>
    <x v="89"/>
    <x v="0"/>
    <x v="66"/>
    <x v="5"/>
    <x v="1"/>
    <x v="1"/>
    <n v="166"/>
    <s v="OffshoreContractor"/>
    <n v="40"/>
    <n v="51"/>
    <n v="0.8"/>
    <n v="0.97"/>
    <n v="0"/>
    <x v="0"/>
    <n v="4966.3999999999996"/>
    <n v="0"/>
    <n v="500"/>
    <n v="100"/>
    <n v="8466"/>
    <n v="-4099.6000000000004"/>
  </r>
  <r>
    <x v="0"/>
    <s v="Benedicto Tingley"/>
    <s v="Associate"/>
    <x v="247"/>
    <x v="247"/>
    <x v="1"/>
    <x v="80"/>
    <x v="1"/>
    <x v="1"/>
    <x v="1"/>
    <n v="161"/>
    <s v="OffshoreAssociate"/>
    <n v="30"/>
    <n v="615.38461538461536"/>
    <n v="0.8"/>
    <n v="0.89"/>
    <n v="0"/>
    <x v="0"/>
    <n v="3438.96"/>
    <n v="615.38461538461536"/>
    <n v="750"/>
    <n v="50"/>
    <n v="0"/>
    <n v="2023.5753846153848"/>
  </r>
  <r>
    <x v="0"/>
    <s v="Ninnetta McAvey"/>
    <s v="Associate"/>
    <x v="97"/>
    <x v="97"/>
    <x v="0"/>
    <x v="70"/>
    <x v="4"/>
    <x v="1"/>
    <x v="1"/>
    <n v="93"/>
    <s v="OffshoreAssociate"/>
    <n v="30"/>
    <n v="615.38461538461536"/>
    <n v="0.8"/>
    <n v="0.82"/>
    <n v="0"/>
    <x v="0"/>
    <n v="3148.7999999999997"/>
    <n v="615.38461538461536"/>
    <n v="1000"/>
    <n v="50"/>
    <n v="0"/>
    <n v="1483.4153846153845"/>
  </r>
  <r>
    <x v="0"/>
    <s v="Lexie Briscoe"/>
    <s v="Contractor"/>
    <x v="260"/>
    <x v="260"/>
    <x v="1"/>
    <x v="10"/>
    <x v="5"/>
    <x v="2"/>
    <x v="0"/>
    <n v="0"/>
    <s v="OnsiteContractor"/>
    <n v="72"/>
    <n v="72"/>
    <n v="1.1000000000000001"/>
    <n v="1.1599999999999999"/>
    <n v="0"/>
    <x v="0"/>
    <n v="0"/>
    <n v="0"/>
    <n v="500"/>
    <n v="0"/>
    <n v="0"/>
    <n v="-500"/>
  </r>
  <r>
    <x v="0"/>
    <s v="Brandais Adshede"/>
    <s v="Contractor"/>
    <x v="300"/>
    <x v="300"/>
    <x v="0"/>
    <x v="6"/>
    <x v="4"/>
    <x v="0"/>
    <x v="1"/>
    <n v="166"/>
    <s v="OffshoreContractor"/>
    <n v="40"/>
    <n v="40"/>
    <n v="1.2"/>
    <n v="1.04"/>
    <n v="0"/>
    <x v="0"/>
    <n v="7987.2000000000007"/>
    <n v="0"/>
    <n v="0"/>
    <n v="0"/>
    <n v="6640"/>
    <n v="1347.2000000000007"/>
  </r>
  <r>
    <x v="0"/>
    <s v="Fabe Verbrugge"/>
    <s v="Manager"/>
    <x v="125"/>
    <x v="125"/>
    <x v="1"/>
    <x v="59"/>
    <x v="0"/>
    <x v="3"/>
    <x v="0"/>
    <n v="165"/>
    <s v="OnsiteManager"/>
    <n v="65"/>
    <n v="7500"/>
    <n v="1"/>
    <n v="1.03"/>
    <n v="0"/>
    <x v="0"/>
    <n v="11046.75"/>
    <n v="7500"/>
    <n v="750"/>
    <n v="100"/>
    <n v="0"/>
    <n v="2696.75"/>
  </r>
  <r>
    <x v="0"/>
    <s v="Cordi Clouter"/>
    <s v="Associate"/>
    <x v="36"/>
    <x v="36"/>
    <x v="0"/>
    <x v="12"/>
    <x v="1"/>
    <x v="1"/>
    <x v="1"/>
    <n v="164"/>
    <s v="OffshoreAssociate"/>
    <n v="30"/>
    <n v="615.38461538461536"/>
    <n v="0.8"/>
    <n v="0.99"/>
    <n v="0"/>
    <x v="0"/>
    <n v="3801.6"/>
    <n v="615.38461538461536"/>
    <n v="500"/>
    <n v="0"/>
    <n v="0"/>
    <n v="2686.2153846153847"/>
  </r>
  <r>
    <x v="0"/>
    <s v="Fiann Strutton"/>
    <s v="Contractor"/>
    <x v="233"/>
    <x v="233"/>
    <x v="1"/>
    <x v="61"/>
    <x v="2"/>
    <x v="3"/>
    <x v="0"/>
    <n v="0"/>
    <s v="OnsiteContractor"/>
    <n v="72"/>
    <n v="70"/>
    <n v="1"/>
    <n v="1.1599999999999999"/>
    <n v="0"/>
    <x v="0"/>
    <n v="0"/>
    <n v="0"/>
    <n v="0"/>
    <n v="500"/>
    <n v="0"/>
    <n v="-500"/>
  </r>
  <r>
    <x v="0"/>
    <s v="Clevie Papen"/>
    <s v="Contractor"/>
    <x v="258"/>
    <x v="258"/>
    <x v="0"/>
    <x v="60"/>
    <x v="0"/>
    <x v="3"/>
    <x v="1"/>
    <n v="166"/>
    <s v="OffshoreContractor"/>
    <n v="35"/>
    <n v="55"/>
    <n v="1"/>
    <n v="1.08"/>
    <n v="0"/>
    <x v="0"/>
    <n v="6048"/>
    <n v="0"/>
    <n v="200"/>
    <n v="10"/>
    <n v="9130"/>
    <n v="-3292"/>
  </r>
  <r>
    <x v="0"/>
    <s v="Audrey Helleker"/>
    <s v="Manager"/>
    <x v="7"/>
    <x v="7"/>
    <x v="1"/>
    <x v="7"/>
    <x v="0"/>
    <x v="2"/>
    <x v="1"/>
    <n v="90"/>
    <s v="OffshoreManager"/>
    <n v="40"/>
    <n v="1230.7692307692307"/>
    <n v="1.1000000000000001"/>
    <n v="1.1399999999999999"/>
    <n v="0"/>
    <x v="0"/>
    <n v="4514.4000000000005"/>
    <n v="1230.7692307692307"/>
    <n v="0"/>
    <n v="0"/>
    <n v="0"/>
    <n v="3283.6307692307701"/>
  </r>
  <r>
    <x v="0"/>
    <s v="Alva Parlot"/>
    <s v="Analyst"/>
    <x v="102"/>
    <x v="102"/>
    <x v="1"/>
    <x v="66"/>
    <x v="5"/>
    <x v="4"/>
    <x v="0"/>
    <n v="133"/>
    <s v="OnsiteAnalyst"/>
    <n v="48"/>
    <n v="5416.666666666667"/>
    <n v="0.9"/>
    <n v="0.97"/>
    <n v="0"/>
    <x v="0"/>
    <n v="5573.232"/>
    <n v="5416.666666666667"/>
    <n v="0"/>
    <n v="0"/>
    <n v="0"/>
    <n v="156.565333333333"/>
  </r>
  <r>
    <x v="0"/>
    <s v="Filippa Whanstall"/>
    <s v="Contractor"/>
    <x v="51"/>
    <x v="51"/>
    <x v="1"/>
    <x v="21"/>
    <x v="2"/>
    <x v="4"/>
    <x v="1"/>
    <n v="164"/>
    <s v="OffshoreContractor"/>
    <n v="48"/>
    <n v="51"/>
    <n v="0.9"/>
    <n v="1.17"/>
    <n v="0"/>
    <x v="0"/>
    <n v="8289.2160000000003"/>
    <n v="0"/>
    <n v="750"/>
    <n v="50"/>
    <n v="8364"/>
    <n v="-874.78399999999965"/>
  </r>
  <r>
    <x v="0"/>
    <s v="Dottie Di Giacomo"/>
    <s v="Contractor"/>
    <x v="235"/>
    <x v="235"/>
    <x v="1"/>
    <x v="77"/>
    <x v="2"/>
    <x v="2"/>
    <x v="1"/>
    <n v="162"/>
    <s v="OffshoreContractor"/>
    <n v="35"/>
    <n v="40"/>
    <n v="1.1000000000000001"/>
    <n v="1.1499999999999999"/>
    <n v="0"/>
    <x v="0"/>
    <n v="7172.55"/>
    <n v="0"/>
    <n v="500"/>
    <n v="10"/>
    <n v="6480"/>
    <n v="182.55000000000018"/>
  </r>
  <r>
    <x v="0"/>
    <s v="Lucien McLaughlan"/>
    <s v="Associate"/>
    <x v="261"/>
    <x v="261"/>
    <x v="0"/>
    <x v="46"/>
    <x v="3"/>
    <x v="2"/>
    <x v="0"/>
    <n v="163"/>
    <s v="OnsiteAssociate"/>
    <n v="54"/>
    <n v="5666.666666666667"/>
    <n v="1.1000000000000001"/>
    <n v="1.19"/>
    <n v="0"/>
    <x v="0"/>
    <n v="11309.76"/>
    <n v="5666.666666666667"/>
    <n v="0"/>
    <n v="0"/>
    <n v="0"/>
    <n v="5643.0933333333332"/>
  </r>
  <r>
    <x v="0"/>
    <s v="Gerrie Bente"/>
    <s v="Manager"/>
    <x v="224"/>
    <x v="224"/>
    <x v="1"/>
    <x v="14"/>
    <x v="5"/>
    <x v="2"/>
    <x v="1"/>
    <n v="0"/>
    <s v="OffshoreManager"/>
    <n v="40"/>
    <n v="1230.7692307692307"/>
    <n v="1.1000000000000001"/>
    <n v="1.03"/>
    <n v="0"/>
    <x v="0"/>
    <n v="0"/>
    <n v="0"/>
    <n v="0"/>
    <n v="0"/>
    <n v="0"/>
    <n v="0"/>
  </r>
  <r>
    <x v="0"/>
    <s v="Rudolph Hutsby"/>
    <s v="Contractor"/>
    <x v="4"/>
    <x v="4"/>
    <x v="0"/>
    <x v="4"/>
    <x v="2"/>
    <x v="1"/>
    <x v="1"/>
    <n v="92"/>
    <s v="OffshoreContractor"/>
    <n v="40"/>
    <n v="41"/>
    <n v="0.8"/>
    <n v="1.05"/>
    <n v="0"/>
    <x v="0"/>
    <n v="5376"/>
    <n v="0"/>
    <n v="500"/>
    <n v="50"/>
    <n v="3772"/>
    <n v="1054"/>
  </r>
  <r>
    <x v="0"/>
    <s v="Beale Marskell"/>
    <s v="Associate"/>
    <x v="240"/>
    <x v="240"/>
    <x v="1"/>
    <x v="46"/>
    <x v="3"/>
    <x v="1"/>
    <x v="0"/>
    <n v="0"/>
    <s v="OnsiteAssociate"/>
    <n v="54"/>
    <n v="5666.666666666667"/>
    <n v="0.8"/>
    <n v="1.19"/>
    <n v="0"/>
    <x v="0"/>
    <n v="0"/>
    <n v="0"/>
    <n v="500"/>
    <n v="250"/>
    <n v="0"/>
    <n v="-750"/>
  </r>
  <r>
    <x v="0"/>
    <s v="Rivy Ferrandez"/>
    <s v="Senior Manager"/>
    <x v="226"/>
    <x v="226"/>
    <x v="0"/>
    <x v="92"/>
    <x v="2"/>
    <x v="3"/>
    <x v="0"/>
    <n v="162"/>
    <s v="OnsiteSenior Manager"/>
    <n v="72"/>
    <n v="8333.3333333333339"/>
    <n v="1"/>
    <n v="0.8"/>
    <n v="0"/>
    <x v="0"/>
    <n v="9216"/>
    <n v="8333.3333333333339"/>
    <n v="500"/>
    <n v="10"/>
    <n v="0"/>
    <n v="372.66666666666606"/>
  </r>
  <r>
    <x v="0"/>
    <s v="Gawen Wevell"/>
    <s v="Contractor"/>
    <x v="278"/>
    <x v="278"/>
    <x v="1"/>
    <x v="11"/>
    <x v="2"/>
    <x v="2"/>
    <x v="1"/>
    <n v="104"/>
    <s v="OffshoreContractor"/>
    <n v="48"/>
    <n v="50"/>
    <n v="1.1000000000000001"/>
    <n v="0.95"/>
    <n v="0"/>
    <x v="0"/>
    <n v="5216.6400000000003"/>
    <n v="0"/>
    <n v="200"/>
    <n v="0"/>
    <n v="5200"/>
    <n v="-183.35999999999967"/>
  </r>
  <r>
    <x v="0"/>
    <s v="Ada Salasar"/>
    <s v="Contractor"/>
    <x v="144"/>
    <x v="144"/>
    <x v="1"/>
    <x v="42"/>
    <x v="5"/>
    <x v="3"/>
    <x v="0"/>
    <n v="0"/>
    <s v="OnsiteContractor"/>
    <n v="72"/>
    <n v="71"/>
    <n v="1"/>
    <n v="1.1499999999999999"/>
    <n v="0"/>
    <x v="0"/>
    <n v="0"/>
    <n v="0"/>
    <n v="200"/>
    <n v="0"/>
    <n v="0"/>
    <n v="-200"/>
  </r>
  <r>
    <x v="0"/>
    <s v="Esther Presidey"/>
    <s v="Contractor"/>
    <x v="283"/>
    <x v="283"/>
    <x v="1"/>
    <x v="58"/>
    <x v="3"/>
    <x v="0"/>
    <x v="1"/>
    <n v="162"/>
    <s v="OffshoreContractor"/>
    <n v="35"/>
    <n v="42"/>
    <n v="1.2"/>
    <n v="1"/>
    <n v="0"/>
    <x v="0"/>
    <n v="6804"/>
    <n v="0"/>
    <n v="200"/>
    <n v="10"/>
    <n v="6804"/>
    <n v="-210"/>
  </r>
  <r>
    <x v="0"/>
    <s v="Arther Paler"/>
    <s v="Contractor"/>
    <x v="230"/>
    <x v="230"/>
    <x v="1"/>
    <x v="60"/>
    <x v="0"/>
    <x v="2"/>
    <x v="0"/>
    <n v="0"/>
    <s v="OnsiteContractor"/>
    <n v="72"/>
    <n v="79"/>
    <n v="1.1000000000000001"/>
    <n v="1.08"/>
    <n v="0"/>
    <x v="0"/>
    <n v="0"/>
    <n v="0"/>
    <n v="0"/>
    <n v="250"/>
    <n v="0"/>
    <n v="-250"/>
  </r>
  <r>
    <x v="0"/>
    <s v="Rollo Gosland"/>
    <s v="Analyst"/>
    <x v="206"/>
    <x v="206"/>
    <x v="0"/>
    <x v="28"/>
    <x v="1"/>
    <x v="3"/>
    <x v="1"/>
    <n v="167"/>
    <s v="OffshoreAnalyst"/>
    <n v="24"/>
    <n v="384.61538461538464"/>
    <n v="1"/>
    <n v="1.1200000000000001"/>
    <n v="1"/>
    <x v="0"/>
    <n v="0"/>
    <n v="384.61538461538464"/>
    <n v="0"/>
    <n v="10"/>
    <n v="0"/>
    <n v="-394.61538461538464"/>
  </r>
  <r>
    <x v="0"/>
    <s v="Orazio Keary"/>
    <s v="Manager"/>
    <x v="56"/>
    <x v="56"/>
    <x v="1"/>
    <x v="42"/>
    <x v="5"/>
    <x v="1"/>
    <x v="1"/>
    <n v="166"/>
    <s v="OffshoreManager"/>
    <n v="40"/>
    <n v="1230.7692307692307"/>
    <n v="0.8"/>
    <n v="1.1499999999999999"/>
    <n v="0"/>
    <x v="0"/>
    <n v="6108.7999999999993"/>
    <n v="1230.7692307692307"/>
    <n v="750"/>
    <n v="500"/>
    <n v="0"/>
    <n v="3628.0307692307688"/>
  </r>
  <r>
    <x v="0"/>
    <s v="Kaspar Whistance"/>
    <s v="Associate"/>
    <x v="34"/>
    <x v="34"/>
    <x v="1"/>
    <x v="18"/>
    <x v="3"/>
    <x v="3"/>
    <x v="0"/>
    <n v="0"/>
    <s v="OnsiteAssociate"/>
    <n v="54"/>
    <n v="5666.666666666667"/>
    <n v="1"/>
    <n v="1.01"/>
    <n v="0"/>
    <x v="0"/>
    <n v="0"/>
    <n v="0"/>
    <n v="0"/>
    <n v="10"/>
    <n v="0"/>
    <n v="-10"/>
  </r>
  <r>
    <x v="0"/>
    <s v="Forrest Linde"/>
    <s v="Analyst"/>
    <x v="200"/>
    <x v="200"/>
    <x v="0"/>
    <x v="7"/>
    <x v="0"/>
    <x v="1"/>
    <x v="0"/>
    <n v="0"/>
    <s v="OnsiteAnalyst"/>
    <n v="48"/>
    <n v="5416.666666666667"/>
    <n v="0.8"/>
    <n v="1.1399999999999999"/>
    <n v="0"/>
    <x v="0"/>
    <n v="7004.16"/>
    <n v="0"/>
    <n v="500"/>
    <n v="50"/>
    <n v="0"/>
    <n v="6454.16"/>
  </r>
  <r>
    <x v="0"/>
    <s v="Vance Candish"/>
    <s v="Contractor"/>
    <x v="124"/>
    <x v="124"/>
    <x v="1"/>
    <x v="36"/>
    <x v="1"/>
    <x v="0"/>
    <x v="1"/>
    <n v="165"/>
    <s v="OffshoreContractor"/>
    <n v="48"/>
    <n v="49"/>
    <n v="1.2"/>
    <n v="0.88"/>
    <n v="0"/>
    <x v="0"/>
    <n v="8363.52"/>
    <n v="0"/>
    <n v="200"/>
    <n v="0"/>
    <n v="8085"/>
    <n v="78.520000000000437"/>
  </r>
  <r>
    <x v="0"/>
    <s v="Boonie Noen"/>
    <s v="Contractor"/>
    <x v="87"/>
    <x v="87"/>
    <x v="1"/>
    <x v="65"/>
    <x v="5"/>
    <x v="1"/>
    <x v="1"/>
    <n v="160"/>
    <s v="OffshoreContractor"/>
    <n v="40"/>
    <n v="54"/>
    <n v="0.8"/>
    <n v="1.2"/>
    <n v="0"/>
    <x v="0"/>
    <n v="6144"/>
    <n v="0"/>
    <n v="0"/>
    <n v="50"/>
    <n v="8640"/>
    <n v="-2546"/>
  </r>
  <r>
    <x v="0"/>
    <s v="Paula Korous"/>
    <s v="Manager"/>
    <x v="270"/>
    <x v="270"/>
    <x v="0"/>
    <x v="77"/>
    <x v="2"/>
    <x v="3"/>
    <x v="0"/>
    <n v="127"/>
    <s v="OnsiteManager"/>
    <n v="65"/>
    <n v="7500"/>
    <n v="1"/>
    <n v="1.1499999999999999"/>
    <n v="0"/>
    <x v="0"/>
    <n v="11959.999999999998"/>
    <n v="7500"/>
    <n v="0"/>
    <n v="50"/>
    <n v="0"/>
    <n v="4409.9999999999982"/>
  </r>
  <r>
    <x v="0"/>
    <s v="Dummy"/>
    <m/>
    <x v="255"/>
    <x v="255"/>
    <x v="1"/>
    <x v="64"/>
    <x v="3"/>
    <x v="4"/>
    <x v="0"/>
    <m/>
    <m/>
    <m/>
    <m/>
    <m/>
    <m/>
    <m/>
    <x v="1"/>
    <n v="0"/>
    <n v="0"/>
    <n v="0"/>
    <n v="0"/>
    <n v="0"/>
    <n v="0"/>
  </r>
  <r>
    <x v="0"/>
    <s v="Dummy"/>
    <m/>
    <x v="171"/>
    <x v="171"/>
    <x v="0"/>
    <x v="64"/>
    <x v="3"/>
    <x v="0"/>
    <x v="0"/>
    <m/>
    <m/>
    <m/>
    <m/>
    <m/>
    <m/>
    <m/>
    <x v="1"/>
    <n v="0"/>
    <n v="0"/>
    <n v="0"/>
    <n v="0"/>
    <n v="0"/>
    <n v="0"/>
  </r>
  <r>
    <x v="0"/>
    <s v="Dummy"/>
    <m/>
    <x v="165"/>
    <x v="165"/>
    <x v="0"/>
    <x v="64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86"/>
    <x v="86"/>
    <x v="1"/>
    <x v="64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138"/>
    <x v="138"/>
    <x v="1"/>
    <x v="64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248"/>
    <x v="248"/>
    <x v="1"/>
    <x v="94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125"/>
    <x v="125"/>
    <x v="1"/>
    <x v="59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78"/>
    <x v="78"/>
    <x v="1"/>
    <x v="59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62"/>
    <x v="62"/>
    <x v="1"/>
    <x v="47"/>
    <x v="0"/>
    <x v="4"/>
    <x v="0"/>
    <m/>
    <m/>
    <m/>
    <m/>
    <m/>
    <m/>
    <m/>
    <x v="1"/>
    <n v="0"/>
    <n v="0"/>
    <n v="0"/>
    <n v="0"/>
    <n v="0"/>
    <n v="0"/>
  </r>
  <r>
    <x v="0"/>
    <s v="Dummy"/>
    <m/>
    <x v="111"/>
    <x v="111"/>
    <x v="0"/>
    <x v="47"/>
    <x v="0"/>
    <x v="0"/>
    <x v="0"/>
    <m/>
    <m/>
    <m/>
    <m/>
    <m/>
    <m/>
    <m/>
    <x v="1"/>
    <n v="0"/>
    <n v="0"/>
    <n v="0"/>
    <n v="0"/>
    <n v="0"/>
    <n v="0"/>
  </r>
  <r>
    <x v="0"/>
    <s v="Dummy"/>
    <m/>
    <x v="257"/>
    <x v="257"/>
    <x v="1"/>
    <x v="47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90"/>
    <x v="90"/>
    <x v="1"/>
    <x v="47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160"/>
    <x v="160"/>
    <x v="1"/>
    <x v="47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7"/>
    <x v="7"/>
    <x v="1"/>
    <x v="7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215"/>
    <x v="215"/>
    <x v="1"/>
    <x v="7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200"/>
    <x v="200"/>
    <x v="0"/>
    <x v="7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152"/>
    <x v="152"/>
    <x v="0"/>
    <x v="60"/>
    <x v="0"/>
    <x v="0"/>
    <x v="0"/>
    <m/>
    <m/>
    <m/>
    <m/>
    <m/>
    <m/>
    <m/>
    <x v="1"/>
    <n v="0"/>
    <n v="0"/>
    <n v="0"/>
    <n v="0"/>
    <n v="0"/>
    <n v="0"/>
  </r>
  <r>
    <x v="0"/>
    <s v="Dummy"/>
    <m/>
    <x v="230"/>
    <x v="230"/>
    <x v="1"/>
    <x v="60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258"/>
    <x v="258"/>
    <x v="0"/>
    <x v="60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79"/>
    <x v="79"/>
    <x v="1"/>
    <x v="60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118"/>
    <x v="118"/>
    <x v="1"/>
    <x v="2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126"/>
    <x v="126"/>
    <x v="1"/>
    <x v="2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306"/>
    <x v="306"/>
    <x v="1"/>
    <x v="2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2"/>
    <x v="2"/>
    <x v="1"/>
    <x v="2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188"/>
    <x v="188"/>
    <x v="1"/>
    <x v="49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105"/>
    <x v="105"/>
    <x v="1"/>
    <x v="49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65"/>
    <x v="65"/>
    <x v="0"/>
    <x v="49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183"/>
    <x v="183"/>
    <x v="0"/>
    <x v="32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38"/>
    <x v="38"/>
    <x v="1"/>
    <x v="32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199"/>
    <x v="199"/>
    <x v="0"/>
    <x v="32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53"/>
    <x v="153"/>
    <x v="1"/>
    <x v="32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296"/>
    <x v="296"/>
    <x v="0"/>
    <x v="45"/>
    <x v="3"/>
    <x v="4"/>
    <x v="0"/>
    <m/>
    <m/>
    <m/>
    <m/>
    <m/>
    <m/>
    <m/>
    <x v="1"/>
    <n v="0"/>
    <n v="0"/>
    <n v="0"/>
    <n v="0"/>
    <n v="0"/>
    <n v="0"/>
  </r>
  <r>
    <x v="0"/>
    <s v="Dummy"/>
    <m/>
    <x v="220"/>
    <x v="220"/>
    <x v="1"/>
    <x v="45"/>
    <x v="3"/>
    <x v="0"/>
    <x v="0"/>
    <m/>
    <m/>
    <m/>
    <m/>
    <m/>
    <m/>
    <m/>
    <x v="1"/>
    <n v="0"/>
    <n v="0"/>
    <n v="0"/>
    <n v="0"/>
    <n v="0"/>
    <n v="0"/>
  </r>
  <r>
    <x v="0"/>
    <s v="Dummy"/>
    <m/>
    <x v="60"/>
    <x v="60"/>
    <x v="1"/>
    <x v="45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91"/>
    <x v="91"/>
    <x v="1"/>
    <x v="45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149"/>
    <x v="149"/>
    <x v="1"/>
    <x v="45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3"/>
    <x v="3"/>
    <x v="1"/>
    <x v="3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74"/>
    <x v="274"/>
    <x v="1"/>
    <x v="3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35"/>
    <x v="135"/>
    <x v="0"/>
    <x v="3"/>
    <x v="2"/>
    <x v="1"/>
    <x v="0"/>
    <m/>
    <m/>
    <m/>
    <m/>
    <m/>
    <m/>
    <m/>
    <x v="1"/>
    <n v="23843.635200000001"/>
    <n v="0"/>
    <n v="0"/>
    <n v="0"/>
    <n v="0"/>
    <n v="0"/>
  </r>
  <r>
    <x v="0"/>
    <s v="Dummy"/>
    <m/>
    <x v="106"/>
    <x v="106"/>
    <x v="0"/>
    <x v="72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146"/>
    <x v="146"/>
    <x v="0"/>
    <x v="72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156"/>
    <x v="156"/>
    <x v="0"/>
    <x v="72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226"/>
    <x v="226"/>
    <x v="0"/>
    <x v="92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246"/>
    <x v="246"/>
    <x v="0"/>
    <x v="92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102"/>
    <x v="102"/>
    <x v="1"/>
    <x v="66"/>
    <x v="5"/>
    <x v="4"/>
    <x v="0"/>
    <m/>
    <m/>
    <m/>
    <m/>
    <m/>
    <m/>
    <m/>
    <x v="1"/>
    <n v="0"/>
    <n v="0"/>
    <n v="0"/>
    <n v="0"/>
    <n v="0"/>
    <n v="0"/>
  </r>
  <r>
    <x v="0"/>
    <s v="Dummy"/>
    <m/>
    <x v="169"/>
    <x v="169"/>
    <x v="1"/>
    <x v="66"/>
    <x v="5"/>
    <x v="0"/>
    <x v="0"/>
    <m/>
    <m/>
    <m/>
    <m/>
    <m/>
    <m/>
    <m/>
    <x v="1"/>
    <n v="0"/>
    <n v="0"/>
    <n v="0"/>
    <n v="0"/>
    <n v="0"/>
    <n v="0"/>
  </r>
  <r>
    <x v="0"/>
    <s v="Dummy"/>
    <m/>
    <x v="292"/>
    <x v="292"/>
    <x v="1"/>
    <x v="66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150"/>
    <x v="150"/>
    <x v="1"/>
    <x v="66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89"/>
    <x v="89"/>
    <x v="0"/>
    <x v="66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203"/>
    <x v="203"/>
    <x v="1"/>
    <x v="75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12"/>
    <x v="112"/>
    <x v="1"/>
    <x v="75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302"/>
    <x v="302"/>
    <x v="0"/>
    <x v="24"/>
    <x v="0"/>
    <x v="0"/>
    <x v="0"/>
    <m/>
    <m/>
    <m/>
    <m/>
    <m/>
    <m/>
    <m/>
    <x v="1"/>
    <n v="0"/>
    <n v="0"/>
    <n v="0"/>
    <n v="0"/>
    <n v="0"/>
    <n v="0"/>
  </r>
  <r>
    <x v="0"/>
    <s v="Dummy"/>
    <m/>
    <x v="161"/>
    <x v="161"/>
    <x v="1"/>
    <x v="24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24"/>
    <x v="24"/>
    <x v="1"/>
    <x v="24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116"/>
    <x v="116"/>
    <x v="1"/>
    <x v="24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191"/>
    <x v="191"/>
    <x v="1"/>
    <x v="40"/>
    <x v="5"/>
    <x v="4"/>
    <x v="0"/>
    <m/>
    <m/>
    <m/>
    <m/>
    <m/>
    <m/>
    <m/>
    <x v="1"/>
    <n v="0"/>
    <n v="0"/>
    <n v="0"/>
    <n v="0"/>
    <n v="0"/>
    <n v="0"/>
  </r>
  <r>
    <x v="0"/>
    <s v="Dummy"/>
    <m/>
    <x v="54"/>
    <x v="54"/>
    <x v="1"/>
    <x v="40"/>
    <x v="5"/>
    <x v="0"/>
    <x v="0"/>
    <m/>
    <m/>
    <m/>
    <m/>
    <m/>
    <m/>
    <m/>
    <x v="1"/>
    <n v="0"/>
    <n v="0"/>
    <n v="0"/>
    <n v="0"/>
    <n v="0"/>
    <n v="0"/>
  </r>
  <r>
    <x v="0"/>
    <s v="Dummy"/>
    <m/>
    <x v="216"/>
    <x v="216"/>
    <x v="0"/>
    <x v="40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137"/>
    <x v="137"/>
    <x v="1"/>
    <x v="40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155"/>
    <x v="155"/>
    <x v="1"/>
    <x v="40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201"/>
    <x v="201"/>
    <x v="1"/>
    <x v="18"/>
    <x v="3"/>
    <x v="0"/>
    <x v="0"/>
    <m/>
    <m/>
    <m/>
    <m/>
    <m/>
    <m/>
    <m/>
    <x v="1"/>
    <n v="0"/>
    <n v="0"/>
    <n v="0"/>
    <n v="0"/>
    <n v="0"/>
    <n v="0"/>
  </r>
  <r>
    <x v="0"/>
    <s v="Dummy"/>
    <m/>
    <x v="18"/>
    <x v="18"/>
    <x v="1"/>
    <x v="18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34"/>
    <x v="34"/>
    <x v="1"/>
    <x v="18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178"/>
    <x v="178"/>
    <x v="1"/>
    <x v="18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124"/>
    <x v="124"/>
    <x v="1"/>
    <x v="36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47"/>
    <x v="47"/>
    <x v="1"/>
    <x v="36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143"/>
    <x v="143"/>
    <x v="1"/>
    <x v="36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172"/>
    <x v="172"/>
    <x v="1"/>
    <x v="36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49"/>
    <x v="49"/>
    <x v="0"/>
    <x v="38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121"/>
    <x v="121"/>
    <x v="1"/>
    <x v="38"/>
    <x v="1"/>
    <x v="3"/>
    <x v="0"/>
    <m/>
    <m/>
    <m/>
    <m/>
    <m/>
    <m/>
    <m/>
    <x v="1"/>
    <n v="-28815.338999999996"/>
    <n v="0"/>
    <n v="0"/>
    <n v="0"/>
    <n v="0"/>
    <n v="0"/>
  </r>
  <r>
    <x v="0"/>
    <s v="Dummy"/>
    <m/>
    <x v="285"/>
    <x v="285"/>
    <x v="1"/>
    <x v="38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253"/>
    <x v="253"/>
    <x v="0"/>
    <x v="39"/>
    <x v="1"/>
    <x v="4"/>
    <x v="0"/>
    <m/>
    <m/>
    <m/>
    <m/>
    <m/>
    <m/>
    <m/>
    <x v="1"/>
    <n v="0"/>
    <n v="0"/>
    <n v="0"/>
    <n v="0"/>
    <n v="0"/>
    <n v="0"/>
  </r>
  <r>
    <x v="0"/>
    <s v="Dummy"/>
    <m/>
    <x v="52"/>
    <x v="52"/>
    <x v="0"/>
    <x v="39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268"/>
    <x v="268"/>
    <x v="0"/>
    <x v="39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104"/>
    <x v="104"/>
    <x v="1"/>
    <x v="39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290"/>
    <x v="290"/>
    <x v="1"/>
    <x v="39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283"/>
    <x v="283"/>
    <x v="1"/>
    <x v="58"/>
    <x v="3"/>
    <x v="0"/>
    <x v="0"/>
    <m/>
    <m/>
    <m/>
    <m/>
    <m/>
    <m/>
    <m/>
    <x v="1"/>
    <n v="0"/>
    <n v="0"/>
    <n v="0"/>
    <n v="0"/>
    <n v="0"/>
    <n v="0"/>
  </r>
  <r>
    <x v="0"/>
    <s v="Dummy"/>
    <m/>
    <x v="225"/>
    <x v="225"/>
    <x v="1"/>
    <x v="58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77"/>
    <x v="77"/>
    <x v="0"/>
    <x v="58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241"/>
    <x v="241"/>
    <x v="0"/>
    <x v="58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293"/>
    <x v="293"/>
    <x v="1"/>
    <x v="67"/>
    <x v="4"/>
    <x v="0"/>
    <x v="0"/>
    <m/>
    <m/>
    <m/>
    <m/>
    <m/>
    <m/>
    <m/>
    <x v="1"/>
    <n v="0"/>
    <n v="0"/>
    <n v="0"/>
    <n v="0"/>
    <n v="0"/>
    <n v="0"/>
  </r>
  <r>
    <x v="0"/>
    <s v="Dummy"/>
    <m/>
    <x v="182"/>
    <x v="182"/>
    <x v="1"/>
    <x v="67"/>
    <x v="4"/>
    <x v="2"/>
    <x v="0"/>
    <m/>
    <m/>
    <m/>
    <m/>
    <m/>
    <m/>
    <m/>
    <x v="1"/>
    <n v="0"/>
    <n v="0"/>
    <n v="0"/>
    <n v="0"/>
    <n v="0"/>
    <n v="0"/>
  </r>
  <r>
    <x v="0"/>
    <s v="Dummy"/>
    <m/>
    <x v="92"/>
    <x v="92"/>
    <x v="0"/>
    <x v="67"/>
    <x v="4"/>
    <x v="3"/>
    <x v="0"/>
    <m/>
    <m/>
    <m/>
    <m/>
    <m/>
    <m/>
    <m/>
    <x v="1"/>
    <n v="0"/>
    <n v="0"/>
    <n v="0"/>
    <n v="0"/>
    <n v="0"/>
    <n v="0"/>
  </r>
  <r>
    <x v="0"/>
    <s v="Dummy"/>
    <m/>
    <x v="221"/>
    <x v="221"/>
    <x v="1"/>
    <x v="67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205"/>
    <x v="205"/>
    <x v="1"/>
    <x v="44"/>
    <x v="4"/>
    <x v="2"/>
    <x v="0"/>
    <m/>
    <m/>
    <m/>
    <m/>
    <m/>
    <m/>
    <m/>
    <x v="1"/>
    <n v="0"/>
    <n v="0"/>
    <n v="0"/>
    <n v="0"/>
    <n v="0"/>
    <n v="0"/>
  </r>
  <r>
    <x v="0"/>
    <s v="Dummy"/>
    <m/>
    <x v="67"/>
    <x v="67"/>
    <x v="1"/>
    <x v="44"/>
    <x v="4"/>
    <x v="3"/>
    <x v="0"/>
    <m/>
    <m/>
    <m/>
    <m/>
    <m/>
    <m/>
    <m/>
    <x v="1"/>
    <n v="0"/>
    <n v="0"/>
    <n v="0"/>
    <n v="0"/>
    <n v="0"/>
    <n v="0"/>
  </r>
  <r>
    <x v="0"/>
    <s v="Dummy"/>
    <m/>
    <x v="59"/>
    <x v="59"/>
    <x v="1"/>
    <x v="44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8"/>
    <x v="8"/>
    <x v="1"/>
    <x v="8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291"/>
    <x v="291"/>
    <x v="1"/>
    <x v="90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222"/>
    <x v="222"/>
    <x v="1"/>
    <x v="90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271"/>
    <x v="271"/>
    <x v="0"/>
    <x v="96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275"/>
    <x v="275"/>
    <x v="0"/>
    <x v="96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28"/>
    <x v="28"/>
    <x v="0"/>
    <x v="26"/>
    <x v="2"/>
    <x v="4"/>
    <x v="0"/>
    <m/>
    <m/>
    <m/>
    <m/>
    <m/>
    <m/>
    <m/>
    <x v="1"/>
    <n v="0"/>
    <n v="0"/>
    <n v="0"/>
    <n v="0"/>
    <n v="0"/>
    <n v="0"/>
  </r>
  <r>
    <x v="0"/>
    <s v="Dummy"/>
    <m/>
    <x v="37"/>
    <x v="37"/>
    <x v="1"/>
    <x v="26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114"/>
    <x v="114"/>
    <x v="0"/>
    <x v="26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307"/>
    <x v="307"/>
    <x v="1"/>
    <x v="26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244"/>
    <x v="244"/>
    <x v="1"/>
    <x v="26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264"/>
    <x v="264"/>
    <x v="0"/>
    <x v="30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103"/>
    <x v="103"/>
    <x v="1"/>
    <x v="30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33"/>
    <x v="33"/>
    <x v="0"/>
    <x v="30"/>
    <x v="1"/>
    <x v="3"/>
    <x v="0"/>
    <m/>
    <m/>
    <m/>
    <m/>
    <m/>
    <m/>
    <m/>
    <x v="1"/>
    <n v="17242.720000000005"/>
    <n v="0"/>
    <n v="0"/>
    <n v="0"/>
    <n v="0"/>
    <n v="0"/>
  </r>
  <r>
    <x v="0"/>
    <s v="Dummy"/>
    <m/>
    <x v="177"/>
    <x v="177"/>
    <x v="0"/>
    <x v="30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14"/>
    <x v="14"/>
    <x v="1"/>
    <x v="14"/>
    <x v="5"/>
    <x v="4"/>
    <x v="0"/>
    <m/>
    <m/>
    <m/>
    <m/>
    <m/>
    <m/>
    <m/>
    <x v="1"/>
    <n v="0"/>
    <n v="0"/>
    <n v="0"/>
    <n v="0"/>
    <n v="0"/>
    <n v="0"/>
  </r>
  <r>
    <x v="0"/>
    <s v="Dummy"/>
    <m/>
    <x v="46"/>
    <x v="46"/>
    <x v="1"/>
    <x v="14"/>
    <x v="5"/>
    <x v="0"/>
    <x v="0"/>
    <m/>
    <m/>
    <m/>
    <m/>
    <m/>
    <m/>
    <m/>
    <x v="1"/>
    <n v="0"/>
    <n v="0"/>
    <n v="0"/>
    <n v="0"/>
    <n v="0"/>
    <n v="0"/>
  </r>
  <r>
    <x v="0"/>
    <s v="Dummy"/>
    <m/>
    <x v="224"/>
    <x v="224"/>
    <x v="1"/>
    <x v="14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30"/>
    <x v="30"/>
    <x v="1"/>
    <x v="14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80"/>
    <x v="80"/>
    <x v="1"/>
    <x v="14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82"/>
    <x v="82"/>
    <x v="1"/>
    <x v="6"/>
    <x v="4"/>
    <x v="4"/>
    <x v="0"/>
    <m/>
    <m/>
    <m/>
    <m/>
    <m/>
    <m/>
    <m/>
    <x v="1"/>
    <n v="0"/>
    <n v="0"/>
    <n v="0"/>
    <n v="0"/>
    <n v="0"/>
    <n v="0"/>
  </r>
  <r>
    <x v="0"/>
    <s v="Dummy"/>
    <m/>
    <x v="300"/>
    <x v="300"/>
    <x v="0"/>
    <x v="6"/>
    <x v="4"/>
    <x v="0"/>
    <x v="0"/>
    <m/>
    <m/>
    <m/>
    <m/>
    <m/>
    <m/>
    <m/>
    <x v="1"/>
    <n v="0"/>
    <n v="0"/>
    <n v="0"/>
    <n v="0"/>
    <n v="0"/>
    <n v="0"/>
  </r>
  <r>
    <x v="0"/>
    <s v="Dummy"/>
    <m/>
    <x v="6"/>
    <x v="6"/>
    <x v="1"/>
    <x v="6"/>
    <x v="4"/>
    <x v="2"/>
    <x v="0"/>
    <m/>
    <m/>
    <m/>
    <m/>
    <m/>
    <m/>
    <m/>
    <x v="1"/>
    <n v="0"/>
    <n v="0"/>
    <n v="0"/>
    <n v="0"/>
    <n v="0"/>
    <n v="0"/>
  </r>
  <r>
    <x v="0"/>
    <s v="Dummy"/>
    <m/>
    <x v="211"/>
    <x v="211"/>
    <x v="1"/>
    <x v="6"/>
    <x v="4"/>
    <x v="3"/>
    <x v="0"/>
    <m/>
    <m/>
    <m/>
    <m/>
    <m/>
    <m/>
    <m/>
    <x v="1"/>
    <n v="0"/>
    <n v="0"/>
    <n v="0"/>
    <n v="0"/>
    <n v="0"/>
    <n v="0"/>
  </r>
  <r>
    <x v="0"/>
    <s v="Dummy"/>
    <m/>
    <x v="238"/>
    <x v="238"/>
    <x v="0"/>
    <x v="6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83"/>
    <x v="83"/>
    <x v="1"/>
    <x v="5"/>
    <x v="3"/>
    <x v="4"/>
    <x v="0"/>
    <m/>
    <m/>
    <m/>
    <m/>
    <m/>
    <m/>
    <m/>
    <x v="1"/>
    <n v="0"/>
    <n v="0"/>
    <n v="0"/>
    <n v="0"/>
    <n v="0"/>
    <n v="0"/>
  </r>
  <r>
    <x v="0"/>
    <s v="Dummy"/>
    <m/>
    <x v="96"/>
    <x v="96"/>
    <x v="0"/>
    <x v="5"/>
    <x v="3"/>
    <x v="0"/>
    <x v="0"/>
    <m/>
    <m/>
    <m/>
    <m/>
    <m/>
    <m/>
    <m/>
    <x v="1"/>
    <n v="0"/>
    <n v="0"/>
    <n v="0"/>
    <n v="0"/>
    <n v="0"/>
    <n v="0"/>
  </r>
  <r>
    <x v="0"/>
    <s v="Dummy"/>
    <m/>
    <x v="131"/>
    <x v="131"/>
    <x v="1"/>
    <x v="5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262"/>
    <x v="262"/>
    <x v="1"/>
    <x v="5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5"/>
    <x v="5"/>
    <x v="0"/>
    <x v="5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144"/>
    <x v="144"/>
    <x v="1"/>
    <x v="42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56"/>
    <x v="56"/>
    <x v="1"/>
    <x v="42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69"/>
    <x v="69"/>
    <x v="0"/>
    <x v="51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212"/>
    <x v="212"/>
    <x v="1"/>
    <x v="51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259"/>
    <x v="259"/>
    <x v="0"/>
    <x v="51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58"/>
    <x v="58"/>
    <x v="1"/>
    <x v="43"/>
    <x v="3"/>
    <x v="1"/>
    <x v="0"/>
    <m/>
    <m/>
    <m/>
    <m/>
    <m/>
    <m/>
    <m/>
    <x v="1"/>
    <n v="-12520.309200000002"/>
    <n v="0"/>
    <n v="0"/>
    <n v="0"/>
    <n v="0"/>
    <n v="0"/>
  </r>
  <r>
    <x v="0"/>
    <s v="Dummy"/>
    <m/>
    <x v="266"/>
    <x v="266"/>
    <x v="0"/>
    <x v="16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16"/>
    <x v="16"/>
    <x v="1"/>
    <x v="16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304"/>
    <x v="304"/>
    <x v="1"/>
    <x v="16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180"/>
    <x v="180"/>
    <x v="1"/>
    <x v="23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193"/>
    <x v="193"/>
    <x v="0"/>
    <x v="23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3"/>
    <x v="23"/>
    <x v="1"/>
    <x v="23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68"/>
    <x v="68"/>
    <x v="0"/>
    <x v="23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9"/>
    <x v="9"/>
    <x v="1"/>
    <x v="9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243"/>
    <x v="243"/>
    <x v="1"/>
    <x v="9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134"/>
    <x v="134"/>
    <x v="1"/>
    <x v="1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1"/>
    <x v="1"/>
    <x v="1"/>
    <x v="1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185"/>
    <x v="185"/>
    <x v="1"/>
    <x v="86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239"/>
    <x v="239"/>
    <x v="0"/>
    <x v="74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132"/>
    <x v="132"/>
    <x v="1"/>
    <x v="74"/>
    <x v="1"/>
    <x v="2"/>
    <x v="0"/>
    <m/>
    <m/>
    <m/>
    <m/>
    <m/>
    <m/>
    <m/>
    <x v="1"/>
    <n v="-7329.4729200000002"/>
    <n v="0"/>
    <n v="0"/>
    <n v="0"/>
    <n v="0"/>
    <n v="0"/>
  </r>
  <r>
    <x v="0"/>
    <s v="Dummy"/>
    <m/>
    <x v="166"/>
    <x v="166"/>
    <x v="0"/>
    <x v="74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108"/>
    <x v="108"/>
    <x v="1"/>
    <x v="74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298"/>
    <x v="298"/>
    <x v="1"/>
    <x v="65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236"/>
    <x v="236"/>
    <x v="1"/>
    <x v="65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87"/>
    <x v="87"/>
    <x v="1"/>
    <x v="65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251"/>
    <x v="251"/>
    <x v="1"/>
    <x v="76"/>
    <x v="5"/>
    <x v="0"/>
    <x v="0"/>
    <m/>
    <m/>
    <m/>
    <m/>
    <m/>
    <m/>
    <m/>
    <x v="1"/>
    <n v="0"/>
    <n v="0"/>
    <n v="0"/>
    <n v="0"/>
    <n v="0"/>
    <n v="0"/>
  </r>
  <r>
    <x v="0"/>
    <s v="Dummy"/>
    <m/>
    <x v="202"/>
    <x v="202"/>
    <x v="1"/>
    <x v="76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113"/>
    <x v="113"/>
    <x v="1"/>
    <x v="76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254"/>
    <x v="254"/>
    <x v="1"/>
    <x v="76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237"/>
    <x v="237"/>
    <x v="1"/>
    <x v="78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133"/>
    <x v="133"/>
    <x v="1"/>
    <x v="78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189"/>
    <x v="189"/>
    <x v="1"/>
    <x v="78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162"/>
    <x v="162"/>
    <x v="1"/>
    <x v="82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305"/>
    <x v="305"/>
    <x v="1"/>
    <x v="19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219"/>
    <x v="219"/>
    <x v="1"/>
    <x v="19"/>
    <x v="2"/>
    <x v="2"/>
    <x v="0"/>
    <m/>
    <m/>
    <m/>
    <m/>
    <m/>
    <m/>
    <m/>
    <x v="1"/>
    <n v="-23756.568000000007"/>
    <n v="0"/>
    <n v="0"/>
    <n v="0"/>
    <n v="0"/>
    <n v="0"/>
  </r>
  <r>
    <x v="0"/>
    <s v="Dummy"/>
    <m/>
    <x v="40"/>
    <x v="40"/>
    <x v="1"/>
    <x v="19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9"/>
    <x v="19"/>
    <x v="1"/>
    <x v="19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159"/>
    <x v="159"/>
    <x v="0"/>
    <x v="56"/>
    <x v="4"/>
    <x v="2"/>
    <x v="0"/>
    <m/>
    <m/>
    <m/>
    <m/>
    <m/>
    <m/>
    <m/>
    <x v="1"/>
    <n v="0"/>
    <n v="0"/>
    <n v="0"/>
    <n v="0"/>
    <n v="0"/>
    <n v="0"/>
  </r>
  <r>
    <x v="0"/>
    <s v="Dummy"/>
    <m/>
    <x v="75"/>
    <x v="75"/>
    <x v="1"/>
    <x v="56"/>
    <x v="4"/>
    <x v="3"/>
    <x v="0"/>
    <m/>
    <m/>
    <m/>
    <m/>
    <m/>
    <m/>
    <m/>
    <x v="1"/>
    <n v="0"/>
    <n v="0"/>
    <n v="0"/>
    <n v="0"/>
    <n v="0"/>
    <n v="0"/>
  </r>
  <r>
    <x v="0"/>
    <s v="Dummy"/>
    <m/>
    <x v="204"/>
    <x v="204"/>
    <x v="1"/>
    <x v="56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109"/>
    <x v="109"/>
    <x v="0"/>
    <x v="35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276"/>
    <x v="276"/>
    <x v="1"/>
    <x v="35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45"/>
    <x v="45"/>
    <x v="1"/>
    <x v="35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85"/>
    <x v="85"/>
    <x v="0"/>
    <x v="63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223"/>
    <x v="223"/>
    <x v="0"/>
    <x v="91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55"/>
    <x v="55"/>
    <x v="0"/>
    <x v="41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123"/>
    <x v="123"/>
    <x v="1"/>
    <x v="53"/>
    <x v="5"/>
    <x v="0"/>
    <x v="0"/>
    <m/>
    <m/>
    <m/>
    <m/>
    <m/>
    <m/>
    <m/>
    <x v="1"/>
    <n v="0"/>
    <n v="0"/>
    <n v="0"/>
    <n v="0"/>
    <n v="0"/>
    <n v="0"/>
  </r>
  <r>
    <x v="0"/>
    <s v="Dummy"/>
    <m/>
    <x v="194"/>
    <x v="194"/>
    <x v="0"/>
    <x v="53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72"/>
    <x v="72"/>
    <x v="0"/>
    <x v="53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88"/>
    <x v="88"/>
    <x v="1"/>
    <x v="53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70"/>
    <x v="70"/>
    <x v="1"/>
    <x v="4"/>
    <x v="2"/>
    <x v="4"/>
    <x v="0"/>
    <m/>
    <m/>
    <m/>
    <m/>
    <m/>
    <m/>
    <m/>
    <x v="1"/>
    <n v="0"/>
    <n v="0"/>
    <n v="0"/>
    <n v="0"/>
    <n v="0"/>
    <n v="0"/>
  </r>
  <r>
    <x v="0"/>
    <s v="Dummy"/>
    <m/>
    <x v="117"/>
    <x v="117"/>
    <x v="0"/>
    <x v="4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249"/>
    <x v="249"/>
    <x v="1"/>
    <x v="4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196"/>
    <x v="196"/>
    <x v="0"/>
    <x v="4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4"/>
    <x v="4"/>
    <x v="0"/>
    <x v="4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280"/>
    <x v="280"/>
    <x v="1"/>
    <x v="85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242"/>
    <x v="242"/>
    <x v="1"/>
    <x v="85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179"/>
    <x v="179"/>
    <x v="0"/>
    <x v="85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286"/>
    <x v="286"/>
    <x v="1"/>
    <x v="97"/>
    <x v="0"/>
    <x v="1"/>
    <x v="0"/>
    <m/>
    <m/>
    <m/>
    <m/>
    <m/>
    <m/>
    <m/>
    <x v="1"/>
    <n v="4317.7881600000001"/>
    <n v="0"/>
    <n v="0"/>
    <n v="0"/>
    <n v="0"/>
    <n v="0"/>
  </r>
  <r>
    <x v="0"/>
    <s v="Dummy"/>
    <m/>
    <x v="122"/>
    <x v="122"/>
    <x v="1"/>
    <x v="15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297"/>
    <x v="297"/>
    <x v="1"/>
    <x v="15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82"/>
    <x v="282"/>
    <x v="1"/>
    <x v="15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5"/>
    <x v="15"/>
    <x v="0"/>
    <x v="15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210"/>
    <x v="210"/>
    <x v="0"/>
    <x v="89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142"/>
    <x v="142"/>
    <x v="1"/>
    <x v="79"/>
    <x v="0"/>
    <x v="0"/>
    <x v="0"/>
    <m/>
    <m/>
    <m/>
    <m/>
    <m/>
    <m/>
    <m/>
    <x v="1"/>
    <n v="0"/>
    <n v="0"/>
    <n v="0"/>
    <n v="0"/>
    <n v="0"/>
    <n v="0"/>
  </r>
  <r>
    <x v="0"/>
    <s v="Dummy"/>
    <m/>
    <x v="289"/>
    <x v="289"/>
    <x v="0"/>
    <x v="79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231"/>
    <x v="231"/>
    <x v="1"/>
    <x v="79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170"/>
    <x v="170"/>
    <x v="1"/>
    <x v="79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299"/>
    <x v="299"/>
    <x v="1"/>
    <x v="22"/>
    <x v="2"/>
    <x v="4"/>
    <x v="0"/>
    <m/>
    <m/>
    <m/>
    <m/>
    <m/>
    <m/>
    <m/>
    <x v="1"/>
    <n v="0"/>
    <n v="0"/>
    <n v="0"/>
    <n v="0"/>
    <n v="0"/>
    <n v="0"/>
  </r>
  <r>
    <x v="0"/>
    <s v="Dummy"/>
    <m/>
    <x v="140"/>
    <x v="140"/>
    <x v="1"/>
    <x v="22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22"/>
    <x v="22"/>
    <x v="1"/>
    <x v="22"/>
    <x v="2"/>
    <x v="2"/>
    <x v="0"/>
    <m/>
    <m/>
    <m/>
    <m/>
    <m/>
    <m/>
    <m/>
    <x v="1"/>
    <n v="12779.910000000003"/>
    <n v="0"/>
    <n v="0"/>
    <n v="0"/>
    <n v="0"/>
    <n v="0"/>
  </r>
  <r>
    <x v="0"/>
    <s v="Dummy"/>
    <m/>
    <x v="256"/>
    <x v="256"/>
    <x v="1"/>
    <x v="22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207"/>
    <x v="207"/>
    <x v="1"/>
    <x v="22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198"/>
    <x v="198"/>
    <x v="1"/>
    <x v="88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184"/>
    <x v="184"/>
    <x v="0"/>
    <x v="68"/>
    <x v="3"/>
    <x v="4"/>
    <x v="0"/>
    <m/>
    <m/>
    <m/>
    <m/>
    <m/>
    <m/>
    <m/>
    <x v="1"/>
    <n v="0"/>
    <n v="0"/>
    <n v="0"/>
    <n v="0"/>
    <n v="0"/>
    <n v="0"/>
  </r>
  <r>
    <x v="0"/>
    <s v="Dummy"/>
    <m/>
    <x v="115"/>
    <x v="115"/>
    <x v="0"/>
    <x v="68"/>
    <x v="3"/>
    <x v="0"/>
    <x v="0"/>
    <m/>
    <m/>
    <m/>
    <m/>
    <m/>
    <m/>
    <m/>
    <x v="1"/>
    <n v="0"/>
    <n v="0"/>
    <n v="0"/>
    <n v="0"/>
    <n v="0"/>
    <n v="0"/>
  </r>
  <r>
    <x v="0"/>
    <s v="Dummy"/>
    <m/>
    <x v="93"/>
    <x v="93"/>
    <x v="1"/>
    <x v="68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145"/>
    <x v="145"/>
    <x v="1"/>
    <x v="68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110"/>
    <x v="110"/>
    <x v="1"/>
    <x v="68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158"/>
    <x v="158"/>
    <x v="1"/>
    <x v="12"/>
    <x v="1"/>
    <x v="4"/>
    <x v="0"/>
    <m/>
    <m/>
    <m/>
    <m/>
    <m/>
    <m/>
    <m/>
    <x v="1"/>
    <n v="0"/>
    <n v="0"/>
    <n v="0"/>
    <n v="0"/>
    <n v="0"/>
    <n v="0"/>
  </r>
  <r>
    <x v="0"/>
    <s v="Dummy"/>
    <m/>
    <x v="44"/>
    <x v="44"/>
    <x v="1"/>
    <x v="12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12"/>
    <x v="12"/>
    <x v="1"/>
    <x v="12"/>
    <x v="1"/>
    <x v="2"/>
    <x v="0"/>
    <m/>
    <m/>
    <m/>
    <m/>
    <m/>
    <m/>
    <m/>
    <x v="1"/>
    <n v="-1713.7375200000004"/>
    <n v="0"/>
    <n v="0"/>
    <n v="0"/>
    <n v="0"/>
    <n v="0"/>
  </r>
  <r>
    <x v="0"/>
    <s v="Dummy"/>
    <m/>
    <x v="63"/>
    <x v="63"/>
    <x v="0"/>
    <x v="12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36"/>
    <x v="36"/>
    <x v="0"/>
    <x v="12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74"/>
    <x v="74"/>
    <x v="1"/>
    <x v="55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25"/>
    <x v="25"/>
    <x v="0"/>
    <x v="25"/>
    <x v="1"/>
    <x v="4"/>
    <x v="0"/>
    <m/>
    <m/>
    <m/>
    <m/>
    <m/>
    <m/>
    <m/>
    <x v="1"/>
    <n v="0"/>
    <n v="0"/>
    <n v="0"/>
    <n v="0"/>
    <n v="0"/>
    <n v="0"/>
  </r>
  <r>
    <x v="0"/>
    <s v="Dummy"/>
    <m/>
    <x v="128"/>
    <x v="128"/>
    <x v="0"/>
    <x v="25"/>
    <x v="1"/>
    <x v="0"/>
    <x v="0"/>
    <m/>
    <m/>
    <m/>
    <m/>
    <m/>
    <m/>
    <m/>
    <x v="1"/>
    <n v="18892.8"/>
    <n v="0"/>
    <n v="0"/>
    <n v="0"/>
    <n v="0"/>
    <n v="0"/>
  </r>
  <r>
    <x v="0"/>
    <s v="Dummy"/>
    <m/>
    <x v="288"/>
    <x v="288"/>
    <x v="0"/>
    <x v="25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43"/>
    <x v="43"/>
    <x v="1"/>
    <x v="25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39"/>
    <x v="39"/>
    <x v="1"/>
    <x v="25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227"/>
    <x v="227"/>
    <x v="1"/>
    <x v="93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192"/>
    <x v="192"/>
    <x v="0"/>
    <x v="57"/>
    <x v="5"/>
    <x v="0"/>
    <x v="0"/>
    <m/>
    <m/>
    <m/>
    <m/>
    <m/>
    <m/>
    <m/>
    <x v="1"/>
    <n v="0"/>
    <n v="0"/>
    <n v="0"/>
    <n v="0"/>
    <n v="0"/>
    <n v="0"/>
  </r>
  <r>
    <x v="0"/>
    <s v="Dummy"/>
    <m/>
    <x v="76"/>
    <x v="76"/>
    <x v="1"/>
    <x v="57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197"/>
    <x v="197"/>
    <x v="1"/>
    <x v="57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186"/>
    <x v="186"/>
    <x v="0"/>
    <x v="57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250"/>
    <x v="250"/>
    <x v="1"/>
    <x v="87"/>
    <x v="0"/>
    <x v="4"/>
    <x v="0"/>
    <m/>
    <m/>
    <m/>
    <m/>
    <m/>
    <m/>
    <m/>
    <x v="1"/>
    <n v="0"/>
    <n v="0"/>
    <n v="0"/>
    <n v="0"/>
    <n v="0"/>
    <n v="0"/>
  </r>
  <r>
    <x v="0"/>
    <s v="Dummy"/>
    <m/>
    <x v="273"/>
    <x v="273"/>
    <x v="1"/>
    <x v="87"/>
    <x v="0"/>
    <x v="0"/>
    <x v="0"/>
    <m/>
    <m/>
    <m/>
    <m/>
    <m/>
    <m/>
    <m/>
    <x v="1"/>
    <n v="0"/>
    <n v="0"/>
    <n v="0"/>
    <n v="0"/>
    <n v="0"/>
    <n v="0"/>
  </r>
  <r>
    <x v="0"/>
    <s v="Dummy"/>
    <m/>
    <x v="187"/>
    <x v="187"/>
    <x v="1"/>
    <x v="87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209"/>
    <x v="209"/>
    <x v="0"/>
    <x v="87"/>
    <x v="0"/>
    <x v="3"/>
    <x v="0"/>
    <m/>
    <m/>
    <m/>
    <m/>
    <m/>
    <m/>
    <m/>
    <x v="1"/>
    <n v="-43825.599999999991"/>
    <n v="0"/>
    <n v="0"/>
    <n v="0"/>
    <n v="0"/>
    <n v="0"/>
  </r>
  <r>
    <x v="0"/>
    <s v="Dummy"/>
    <m/>
    <x v="301"/>
    <x v="301"/>
    <x v="1"/>
    <x v="87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136"/>
    <x v="136"/>
    <x v="1"/>
    <x v="52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71"/>
    <x v="71"/>
    <x v="1"/>
    <x v="52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48"/>
    <x v="48"/>
    <x v="0"/>
    <x v="37"/>
    <x v="1"/>
    <x v="4"/>
    <x v="0"/>
    <m/>
    <m/>
    <m/>
    <m/>
    <m/>
    <m/>
    <m/>
    <x v="1"/>
    <n v="0"/>
    <n v="0"/>
    <n v="0"/>
    <n v="0"/>
    <n v="0"/>
    <n v="0"/>
  </r>
  <r>
    <x v="0"/>
    <s v="Dummy"/>
    <m/>
    <x v="281"/>
    <x v="281"/>
    <x v="0"/>
    <x v="37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175"/>
    <x v="175"/>
    <x v="1"/>
    <x v="37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127"/>
    <x v="127"/>
    <x v="1"/>
    <x v="37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176"/>
    <x v="176"/>
    <x v="1"/>
    <x v="37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303"/>
    <x v="303"/>
    <x v="0"/>
    <x v="99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294"/>
    <x v="294"/>
    <x v="0"/>
    <x v="98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81"/>
    <x v="81"/>
    <x v="1"/>
    <x v="61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33"/>
    <x v="233"/>
    <x v="1"/>
    <x v="61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20"/>
    <x v="120"/>
    <x v="0"/>
    <x v="61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260"/>
    <x v="260"/>
    <x v="1"/>
    <x v="10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154"/>
    <x v="154"/>
    <x v="0"/>
    <x v="10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10"/>
    <x v="10"/>
    <x v="1"/>
    <x v="10"/>
    <x v="5"/>
    <x v="1"/>
    <x v="0"/>
    <m/>
    <m/>
    <m/>
    <m/>
    <m/>
    <m/>
    <m/>
    <x v="1"/>
    <n v="-14369.37472"/>
    <n v="0"/>
    <n v="0"/>
    <n v="0"/>
    <n v="0"/>
    <n v="0"/>
  </r>
  <r>
    <x v="0"/>
    <s v="Dummy"/>
    <m/>
    <x v="101"/>
    <x v="101"/>
    <x v="0"/>
    <x v="71"/>
    <x v="4"/>
    <x v="3"/>
    <x v="0"/>
    <m/>
    <m/>
    <m/>
    <m/>
    <m/>
    <m/>
    <m/>
    <x v="1"/>
    <n v="0"/>
    <n v="0"/>
    <n v="0"/>
    <n v="0"/>
    <n v="0"/>
    <n v="0"/>
  </r>
  <r>
    <x v="0"/>
    <s v="Dummy"/>
    <m/>
    <x v="174"/>
    <x v="174"/>
    <x v="1"/>
    <x v="71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35"/>
    <x v="35"/>
    <x v="0"/>
    <x v="31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50"/>
    <x v="50"/>
    <x v="1"/>
    <x v="31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47"/>
    <x v="147"/>
    <x v="1"/>
    <x v="31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157"/>
    <x v="157"/>
    <x v="0"/>
    <x v="81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45"/>
    <x v="245"/>
    <x v="0"/>
    <x v="81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51"/>
    <x v="151"/>
    <x v="1"/>
    <x v="81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168"/>
    <x v="168"/>
    <x v="0"/>
    <x v="50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66"/>
    <x v="66"/>
    <x v="1"/>
    <x v="50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284"/>
    <x v="284"/>
    <x v="1"/>
    <x v="17"/>
    <x v="4"/>
    <x v="4"/>
    <x v="0"/>
    <m/>
    <m/>
    <m/>
    <m/>
    <m/>
    <m/>
    <m/>
    <x v="1"/>
    <n v="0"/>
    <n v="0"/>
    <n v="0"/>
    <n v="0"/>
    <n v="0"/>
    <n v="0"/>
  </r>
  <r>
    <x v="0"/>
    <s v="Dummy"/>
    <m/>
    <x v="98"/>
    <x v="98"/>
    <x v="1"/>
    <x v="17"/>
    <x v="4"/>
    <x v="0"/>
    <x v="0"/>
    <m/>
    <m/>
    <m/>
    <m/>
    <m/>
    <m/>
    <m/>
    <x v="1"/>
    <n v="0"/>
    <n v="0"/>
    <n v="0"/>
    <n v="0"/>
    <n v="0"/>
    <n v="0"/>
  </r>
  <r>
    <x v="0"/>
    <s v="Dummy"/>
    <m/>
    <x v="27"/>
    <x v="27"/>
    <x v="0"/>
    <x v="17"/>
    <x v="4"/>
    <x v="2"/>
    <x v="0"/>
    <m/>
    <m/>
    <m/>
    <m/>
    <m/>
    <m/>
    <m/>
    <x v="1"/>
    <n v="0"/>
    <n v="0"/>
    <n v="0"/>
    <n v="0"/>
    <n v="0"/>
    <n v="0"/>
  </r>
  <r>
    <x v="0"/>
    <s v="Dummy"/>
    <m/>
    <x v="252"/>
    <x v="252"/>
    <x v="1"/>
    <x v="17"/>
    <x v="4"/>
    <x v="3"/>
    <x v="0"/>
    <m/>
    <m/>
    <m/>
    <m/>
    <m/>
    <m/>
    <m/>
    <x v="1"/>
    <n v="0"/>
    <n v="0"/>
    <n v="0"/>
    <n v="0"/>
    <n v="0"/>
    <n v="0"/>
  </r>
  <r>
    <x v="0"/>
    <s v="Dummy"/>
    <m/>
    <x v="17"/>
    <x v="17"/>
    <x v="1"/>
    <x v="17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148"/>
    <x v="148"/>
    <x v="1"/>
    <x v="80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247"/>
    <x v="247"/>
    <x v="1"/>
    <x v="80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107"/>
    <x v="107"/>
    <x v="1"/>
    <x v="73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129"/>
    <x v="129"/>
    <x v="1"/>
    <x v="73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64"/>
    <x v="64"/>
    <x v="0"/>
    <x v="48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13"/>
    <x v="13"/>
    <x v="1"/>
    <x v="13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79"/>
    <x v="279"/>
    <x v="1"/>
    <x v="13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99"/>
    <x v="99"/>
    <x v="1"/>
    <x v="13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51"/>
    <x v="51"/>
    <x v="1"/>
    <x v="21"/>
    <x v="2"/>
    <x v="4"/>
    <x v="0"/>
    <m/>
    <m/>
    <m/>
    <m/>
    <m/>
    <m/>
    <m/>
    <x v="1"/>
    <n v="0"/>
    <n v="0"/>
    <n v="0"/>
    <n v="0"/>
    <n v="0"/>
    <n v="0"/>
  </r>
  <r>
    <x v="0"/>
    <s v="Dummy"/>
    <m/>
    <x v="26"/>
    <x v="26"/>
    <x v="1"/>
    <x v="21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228"/>
    <x v="228"/>
    <x v="1"/>
    <x v="21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1"/>
    <x v="21"/>
    <x v="1"/>
    <x v="21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141"/>
    <x v="141"/>
    <x v="0"/>
    <x v="21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20"/>
    <x v="20"/>
    <x v="1"/>
    <x v="20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119"/>
    <x v="119"/>
    <x v="0"/>
    <x v="77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235"/>
    <x v="235"/>
    <x v="1"/>
    <x v="77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70"/>
    <x v="270"/>
    <x v="0"/>
    <x v="77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232"/>
    <x v="232"/>
    <x v="1"/>
    <x v="77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163"/>
    <x v="163"/>
    <x v="0"/>
    <x v="83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181"/>
    <x v="181"/>
    <x v="1"/>
    <x v="27"/>
    <x v="5"/>
    <x v="4"/>
    <x v="0"/>
    <m/>
    <m/>
    <m/>
    <m/>
    <m/>
    <m/>
    <m/>
    <x v="1"/>
    <n v="0"/>
    <n v="0"/>
    <n v="0"/>
    <n v="0"/>
    <n v="0"/>
    <n v="0"/>
  </r>
  <r>
    <x v="0"/>
    <s v="Dummy"/>
    <m/>
    <x v="208"/>
    <x v="208"/>
    <x v="1"/>
    <x v="27"/>
    <x v="5"/>
    <x v="0"/>
    <x v="0"/>
    <m/>
    <m/>
    <m/>
    <m/>
    <m/>
    <m/>
    <m/>
    <x v="1"/>
    <n v="0"/>
    <n v="0"/>
    <n v="0"/>
    <n v="0"/>
    <n v="0"/>
    <n v="0"/>
  </r>
  <r>
    <x v="0"/>
    <s v="Dummy"/>
    <m/>
    <x v="234"/>
    <x v="234"/>
    <x v="1"/>
    <x v="27"/>
    <x v="5"/>
    <x v="2"/>
    <x v="0"/>
    <m/>
    <m/>
    <m/>
    <m/>
    <m/>
    <m/>
    <m/>
    <x v="1"/>
    <n v="0"/>
    <n v="0"/>
    <n v="0"/>
    <n v="0"/>
    <n v="0"/>
    <n v="0"/>
  </r>
  <r>
    <x v="0"/>
    <s v="Dummy"/>
    <m/>
    <x v="287"/>
    <x v="287"/>
    <x v="0"/>
    <x v="27"/>
    <x v="5"/>
    <x v="3"/>
    <x v="0"/>
    <m/>
    <m/>
    <m/>
    <m/>
    <m/>
    <m/>
    <m/>
    <x v="1"/>
    <n v="0"/>
    <n v="0"/>
    <n v="0"/>
    <n v="0"/>
    <n v="0"/>
    <n v="0"/>
  </r>
  <r>
    <x v="0"/>
    <s v="Dummy"/>
    <m/>
    <x v="29"/>
    <x v="29"/>
    <x v="1"/>
    <x v="27"/>
    <x v="5"/>
    <x v="1"/>
    <x v="0"/>
    <m/>
    <m/>
    <m/>
    <m/>
    <m/>
    <m/>
    <m/>
    <x v="1"/>
    <n v="0"/>
    <n v="0"/>
    <n v="0"/>
    <n v="0"/>
    <n v="0"/>
    <n v="0"/>
  </r>
  <r>
    <x v="0"/>
    <s v="Dummy"/>
    <m/>
    <x v="0"/>
    <x v="0"/>
    <x v="0"/>
    <x v="0"/>
    <x v="0"/>
    <x v="0"/>
    <x v="0"/>
    <m/>
    <m/>
    <m/>
    <m/>
    <m/>
    <m/>
    <m/>
    <x v="1"/>
    <n v="0"/>
    <n v="0"/>
    <n v="0"/>
    <n v="0"/>
    <n v="0"/>
    <n v="0"/>
  </r>
  <r>
    <x v="0"/>
    <s v="Dummy"/>
    <m/>
    <x v="265"/>
    <x v="265"/>
    <x v="1"/>
    <x v="0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214"/>
    <x v="214"/>
    <x v="1"/>
    <x v="0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218"/>
    <x v="218"/>
    <x v="1"/>
    <x v="0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94"/>
    <x v="94"/>
    <x v="1"/>
    <x v="28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31"/>
    <x v="31"/>
    <x v="1"/>
    <x v="28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206"/>
    <x v="206"/>
    <x v="0"/>
    <x v="28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53"/>
    <x v="53"/>
    <x v="1"/>
    <x v="28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73"/>
    <x v="73"/>
    <x v="1"/>
    <x v="54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213"/>
    <x v="213"/>
    <x v="0"/>
    <x v="54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57"/>
    <x v="57"/>
    <x v="1"/>
    <x v="33"/>
    <x v="1"/>
    <x v="4"/>
    <x v="0"/>
    <m/>
    <m/>
    <m/>
    <m/>
    <m/>
    <m/>
    <m/>
    <x v="1"/>
    <n v="0"/>
    <n v="0"/>
    <n v="0"/>
    <n v="0"/>
    <n v="0"/>
    <n v="0"/>
  </r>
  <r>
    <x v="0"/>
    <s v="Dummy"/>
    <m/>
    <x v="130"/>
    <x v="130"/>
    <x v="0"/>
    <x v="33"/>
    <x v="1"/>
    <x v="0"/>
    <x v="0"/>
    <m/>
    <m/>
    <m/>
    <m/>
    <m/>
    <m/>
    <m/>
    <x v="1"/>
    <n v="0"/>
    <n v="0"/>
    <n v="0"/>
    <n v="0"/>
    <n v="0"/>
    <n v="0"/>
  </r>
  <r>
    <x v="0"/>
    <s v="Dummy"/>
    <m/>
    <x v="267"/>
    <x v="267"/>
    <x v="0"/>
    <x v="33"/>
    <x v="1"/>
    <x v="2"/>
    <x v="0"/>
    <m/>
    <m/>
    <m/>
    <m/>
    <m/>
    <m/>
    <m/>
    <x v="1"/>
    <n v="0"/>
    <n v="0"/>
    <n v="0"/>
    <n v="0"/>
    <n v="0"/>
    <n v="0"/>
  </r>
  <r>
    <x v="0"/>
    <s v="Dummy"/>
    <m/>
    <x v="41"/>
    <x v="41"/>
    <x v="1"/>
    <x v="33"/>
    <x v="1"/>
    <x v="3"/>
    <x v="0"/>
    <m/>
    <m/>
    <m/>
    <m/>
    <m/>
    <m/>
    <m/>
    <x v="1"/>
    <n v="0"/>
    <n v="0"/>
    <n v="0"/>
    <n v="0"/>
    <n v="0"/>
    <n v="0"/>
  </r>
  <r>
    <x v="0"/>
    <s v="Dummy"/>
    <m/>
    <x v="139"/>
    <x v="139"/>
    <x v="1"/>
    <x v="33"/>
    <x v="1"/>
    <x v="1"/>
    <x v="0"/>
    <m/>
    <m/>
    <m/>
    <m/>
    <m/>
    <m/>
    <m/>
    <x v="1"/>
    <n v="0"/>
    <n v="0"/>
    <n v="0"/>
    <n v="0"/>
    <n v="0"/>
    <n v="0"/>
  </r>
  <r>
    <x v="0"/>
    <s v="Dummy"/>
    <m/>
    <x v="11"/>
    <x v="11"/>
    <x v="1"/>
    <x v="11"/>
    <x v="2"/>
    <x v="4"/>
    <x v="0"/>
    <m/>
    <m/>
    <m/>
    <m/>
    <m/>
    <m/>
    <m/>
    <x v="1"/>
    <n v="0"/>
    <n v="0"/>
    <n v="0"/>
    <n v="0"/>
    <n v="0"/>
    <n v="0"/>
  </r>
  <r>
    <x v="0"/>
    <s v="Dummy"/>
    <m/>
    <x v="195"/>
    <x v="195"/>
    <x v="1"/>
    <x v="11"/>
    <x v="2"/>
    <x v="0"/>
    <x v="0"/>
    <m/>
    <m/>
    <m/>
    <m/>
    <m/>
    <m/>
    <m/>
    <x v="1"/>
    <n v="0"/>
    <n v="0"/>
    <n v="0"/>
    <n v="0"/>
    <n v="0"/>
    <n v="0"/>
  </r>
  <r>
    <x v="0"/>
    <s v="Dummy"/>
    <m/>
    <x v="278"/>
    <x v="278"/>
    <x v="1"/>
    <x v="11"/>
    <x v="2"/>
    <x v="2"/>
    <x v="0"/>
    <m/>
    <m/>
    <m/>
    <m/>
    <m/>
    <m/>
    <m/>
    <x v="1"/>
    <n v="0"/>
    <n v="0"/>
    <n v="0"/>
    <n v="0"/>
    <n v="0"/>
    <n v="0"/>
  </r>
  <r>
    <x v="0"/>
    <s v="Dummy"/>
    <m/>
    <x v="217"/>
    <x v="217"/>
    <x v="0"/>
    <x v="11"/>
    <x v="2"/>
    <x v="3"/>
    <x v="0"/>
    <m/>
    <m/>
    <m/>
    <m/>
    <m/>
    <m/>
    <m/>
    <x v="1"/>
    <n v="20246.400000000001"/>
    <n v="0"/>
    <n v="0"/>
    <n v="0"/>
    <n v="0"/>
    <n v="0"/>
  </r>
  <r>
    <x v="0"/>
    <s v="Dummy"/>
    <m/>
    <x v="269"/>
    <x v="269"/>
    <x v="1"/>
    <x v="11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97"/>
    <x v="97"/>
    <x v="0"/>
    <x v="70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167"/>
    <x v="167"/>
    <x v="1"/>
    <x v="46"/>
    <x v="3"/>
    <x v="0"/>
    <x v="0"/>
    <m/>
    <m/>
    <m/>
    <m/>
    <m/>
    <m/>
    <m/>
    <x v="1"/>
    <n v="0"/>
    <n v="0"/>
    <n v="0"/>
    <n v="0"/>
    <n v="0"/>
    <n v="0"/>
  </r>
  <r>
    <x v="0"/>
    <s v="Dummy"/>
    <m/>
    <x v="261"/>
    <x v="261"/>
    <x v="0"/>
    <x v="46"/>
    <x v="3"/>
    <x v="2"/>
    <x v="0"/>
    <m/>
    <m/>
    <m/>
    <m/>
    <m/>
    <m/>
    <m/>
    <x v="1"/>
    <n v="0"/>
    <n v="0"/>
    <n v="0"/>
    <n v="0"/>
    <n v="0"/>
    <n v="0"/>
  </r>
  <r>
    <x v="0"/>
    <s v="Dummy"/>
    <m/>
    <x v="61"/>
    <x v="61"/>
    <x v="1"/>
    <x v="46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240"/>
    <x v="240"/>
    <x v="1"/>
    <x v="46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190"/>
    <x v="190"/>
    <x v="0"/>
    <x v="34"/>
    <x v="0"/>
    <x v="2"/>
    <x v="0"/>
    <m/>
    <m/>
    <m/>
    <m/>
    <m/>
    <m/>
    <m/>
    <x v="1"/>
    <n v="0"/>
    <n v="0"/>
    <n v="0"/>
    <n v="0"/>
    <n v="0"/>
    <n v="0"/>
  </r>
  <r>
    <x v="0"/>
    <s v="Dummy"/>
    <m/>
    <x v="42"/>
    <x v="42"/>
    <x v="0"/>
    <x v="34"/>
    <x v="0"/>
    <x v="3"/>
    <x v="0"/>
    <m/>
    <m/>
    <m/>
    <m/>
    <m/>
    <m/>
    <m/>
    <x v="1"/>
    <n v="0"/>
    <n v="0"/>
    <n v="0"/>
    <n v="0"/>
    <n v="0"/>
    <n v="0"/>
  </r>
  <r>
    <x v="0"/>
    <s v="Dummy"/>
    <m/>
    <x v="277"/>
    <x v="277"/>
    <x v="0"/>
    <x v="34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84"/>
    <x v="84"/>
    <x v="0"/>
    <x v="62"/>
    <x v="4"/>
    <x v="2"/>
    <x v="0"/>
    <m/>
    <m/>
    <m/>
    <m/>
    <m/>
    <m/>
    <m/>
    <x v="1"/>
    <n v="-61981.920000000013"/>
    <n v="0"/>
    <n v="0"/>
    <n v="0"/>
    <n v="0"/>
    <n v="0"/>
  </r>
  <r>
    <x v="0"/>
    <s v="Dummy"/>
    <m/>
    <x v="100"/>
    <x v="100"/>
    <x v="1"/>
    <x v="62"/>
    <x v="4"/>
    <x v="3"/>
    <x v="0"/>
    <m/>
    <m/>
    <m/>
    <m/>
    <m/>
    <m/>
    <m/>
    <x v="1"/>
    <n v="0"/>
    <n v="0"/>
    <n v="0"/>
    <n v="0"/>
    <n v="0"/>
    <n v="0"/>
  </r>
  <r>
    <x v="0"/>
    <s v="Dummy"/>
    <m/>
    <x v="164"/>
    <x v="164"/>
    <x v="1"/>
    <x v="62"/>
    <x v="4"/>
    <x v="1"/>
    <x v="0"/>
    <m/>
    <m/>
    <m/>
    <m/>
    <m/>
    <m/>
    <m/>
    <x v="1"/>
    <n v="0"/>
    <n v="0"/>
    <n v="0"/>
    <n v="0"/>
    <n v="0"/>
    <n v="0"/>
  </r>
  <r>
    <x v="0"/>
    <s v="Dummy"/>
    <m/>
    <x v="263"/>
    <x v="263"/>
    <x v="0"/>
    <x v="95"/>
    <x v="2"/>
    <x v="3"/>
    <x v="0"/>
    <m/>
    <m/>
    <m/>
    <m/>
    <m/>
    <m/>
    <m/>
    <x v="1"/>
    <n v="0"/>
    <n v="0"/>
    <n v="0"/>
    <n v="0"/>
    <n v="0"/>
    <n v="0"/>
  </r>
  <r>
    <x v="0"/>
    <s v="Dummy"/>
    <m/>
    <x v="272"/>
    <x v="272"/>
    <x v="1"/>
    <x v="95"/>
    <x v="2"/>
    <x v="1"/>
    <x v="0"/>
    <m/>
    <m/>
    <m/>
    <m/>
    <m/>
    <m/>
    <m/>
    <x v="1"/>
    <n v="0"/>
    <n v="0"/>
    <n v="0"/>
    <n v="0"/>
    <n v="0"/>
    <n v="0"/>
  </r>
  <r>
    <x v="0"/>
    <s v="Dummy"/>
    <m/>
    <x v="32"/>
    <x v="32"/>
    <x v="0"/>
    <x v="29"/>
    <x v="0"/>
    <x v="1"/>
    <x v="0"/>
    <m/>
    <m/>
    <m/>
    <m/>
    <m/>
    <m/>
    <m/>
    <x v="1"/>
    <n v="0"/>
    <n v="0"/>
    <n v="0"/>
    <n v="0"/>
    <n v="0"/>
    <n v="0"/>
  </r>
  <r>
    <x v="0"/>
    <s v="Dummy"/>
    <m/>
    <x v="95"/>
    <x v="95"/>
    <x v="1"/>
    <x v="69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229"/>
    <x v="229"/>
    <x v="1"/>
    <x v="69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173"/>
    <x v="173"/>
    <x v="0"/>
    <x v="84"/>
    <x v="3"/>
    <x v="3"/>
    <x v="0"/>
    <m/>
    <m/>
    <m/>
    <m/>
    <m/>
    <m/>
    <m/>
    <x v="1"/>
    <n v="0"/>
    <n v="0"/>
    <n v="0"/>
    <n v="0"/>
    <n v="0"/>
    <n v="0"/>
  </r>
  <r>
    <x v="0"/>
    <s v="Dummy"/>
    <m/>
    <x v="295"/>
    <x v="295"/>
    <x v="0"/>
    <x v="84"/>
    <x v="3"/>
    <x v="1"/>
    <x v="0"/>
    <m/>
    <m/>
    <m/>
    <m/>
    <m/>
    <m/>
    <m/>
    <x v="1"/>
    <n v="0"/>
    <n v="0"/>
    <n v="0"/>
    <n v="0"/>
    <n v="0"/>
    <n v="0"/>
  </r>
  <r>
    <x v="0"/>
    <s v="Dummy"/>
    <m/>
    <x v="255"/>
    <x v="255"/>
    <x v="1"/>
    <x v="64"/>
    <x v="3"/>
    <x v="4"/>
    <x v="0"/>
    <m/>
    <m/>
    <m/>
    <m/>
    <m/>
    <m/>
    <m/>
    <x v="2"/>
    <n v="0"/>
    <n v="0"/>
    <n v="0"/>
    <n v="0"/>
    <n v="0"/>
    <n v="0"/>
  </r>
  <r>
    <x v="0"/>
    <s v="Dummy"/>
    <m/>
    <x v="171"/>
    <x v="171"/>
    <x v="0"/>
    <x v="64"/>
    <x v="3"/>
    <x v="0"/>
    <x v="0"/>
    <m/>
    <m/>
    <m/>
    <m/>
    <m/>
    <m/>
    <m/>
    <x v="2"/>
    <n v="0"/>
    <n v="0"/>
    <n v="0"/>
    <n v="0"/>
    <n v="0"/>
    <n v="0"/>
  </r>
  <r>
    <x v="0"/>
    <s v="Dummy"/>
    <m/>
    <x v="165"/>
    <x v="165"/>
    <x v="0"/>
    <x v="64"/>
    <x v="3"/>
    <x v="2"/>
    <x v="0"/>
    <m/>
    <m/>
    <m/>
    <m/>
    <m/>
    <m/>
    <m/>
    <x v="2"/>
    <n v="0"/>
    <n v="0"/>
    <n v="0"/>
    <n v="0"/>
    <n v="0"/>
    <n v="0"/>
  </r>
  <r>
    <x v="0"/>
    <s v="Dummy"/>
    <m/>
    <x v="86"/>
    <x v="86"/>
    <x v="1"/>
    <x v="64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138"/>
    <x v="138"/>
    <x v="1"/>
    <x v="64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248"/>
    <x v="248"/>
    <x v="1"/>
    <x v="94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125"/>
    <x v="125"/>
    <x v="1"/>
    <x v="59"/>
    <x v="0"/>
    <x v="3"/>
    <x v="0"/>
    <m/>
    <m/>
    <m/>
    <m/>
    <m/>
    <m/>
    <m/>
    <x v="2"/>
    <n v="0"/>
    <n v="0"/>
    <n v="0"/>
    <n v="0"/>
    <n v="0"/>
    <n v="0"/>
  </r>
  <r>
    <x v="0"/>
    <s v="Dummy"/>
    <m/>
    <x v="78"/>
    <x v="78"/>
    <x v="1"/>
    <x v="59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62"/>
    <x v="62"/>
    <x v="1"/>
    <x v="47"/>
    <x v="0"/>
    <x v="4"/>
    <x v="0"/>
    <m/>
    <m/>
    <m/>
    <m/>
    <m/>
    <m/>
    <m/>
    <x v="2"/>
    <n v="0"/>
    <n v="0"/>
    <n v="0"/>
    <n v="0"/>
    <n v="0"/>
    <n v="0"/>
  </r>
  <r>
    <x v="0"/>
    <s v="Dummy"/>
    <m/>
    <x v="111"/>
    <x v="111"/>
    <x v="0"/>
    <x v="47"/>
    <x v="0"/>
    <x v="0"/>
    <x v="0"/>
    <m/>
    <m/>
    <m/>
    <m/>
    <m/>
    <m/>
    <m/>
    <x v="2"/>
    <n v="-82408.319999999978"/>
    <n v="0"/>
    <n v="0"/>
    <n v="0"/>
    <n v="0"/>
    <n v="0"/>
  </r>
  <r>
    <x v="0"/>
    <s v="Dummy"/>
    <m/>
    <x v="257"/>
    <x v="257"/>
    <x v="1"/>
    <x v="47"/>
    <x v="0"/>
    <x v="2"/>
    <x v="0"/>
    <m/>
    <m/>
    <m/>
    <m/>
    <m/>
    <m/>
    <m/>
    <x v="2"/>
    <n v="0"/>
    <n v="0"/>
    <n v="0"/>
    <n v="0"/>
    <n v="0"/>
    <n v="0"/>
  </r>
  <r>
    <x v="0"/>
    <s v="Dummy"/>
    <m/>
    <x v="90"/>
    <x v="90"/>
    <x v="1"/>
    <x v="47"/>
    <x v="0"/>
    <x v="3"/>
    <x v="0"/>
    <m/>
    <m/>
    <m/>
    <m/>
    <m/>
    <m/>
    <m/>
    <x v="2"/>
    <n v="0"/>
    <n v="0"/>
    <n v="0"/>
    <n v="0"/>
    <n v="0"/>
    <n v="0"/>
  </r>
  <r>
    <x v="0"/>
    <s v="Dummy"/>
    <m/>
    <x v="160"/>
    <x v="160"/>
    <x v="1"/>
    <x v="47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7"/>
    <x v="7"/>
    <x v="1"/>
    <x v="7"/>
    <x v="0"/>
    <x v="2"/>
    <x v="0"/>
    <m/>
    <m/>
    <m/>
    <m/>
    <m/>
    <m/>
    <m/>
    <x v="2"/>
    <n v="0"/>
    <n v="0"/>
    <n v="0"/>
    <n v="0"/>
    <n v="0"/>
    <n v="0"/>
  </r>
  <r>
    <x v="0"/>
    <s v="Dummy"/>
    <m/>
    <x v="215"/>
    <x v="215"/>
    <x v="1"/>
    <x v="7"/>
    <x v="0"/>
    <x v="3"/>
    <x v="0"/>
    <m/>
    <m/>
    <m/>
    <m/>
    <m/>
    <m/>
    <m/>
    <x v="2"/>
    <n v="0"/>
    <n v="0"/>
    <n v="0"/>
    <n v="0"/>
    <n v="0"/>
    <n v="0"/>
  </r>
  <r>
    <x v="0"/>
    <s v="Dummy"/>
    <m/>
    <x v="200"/>
    <x v="200"/>
    <x v="0"/>
    <x v="7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152"/>
    <x v="152"/>
    <x v="0"/>
    <x v="60"/>
    <x v="0"/>
    <x v="0"/>
    <x v="0"/>
    <m/>
    <m/>
    <m/>
    <m/>
    <m/>
    <m/>
    <m/>
    <x v="2"/>
    <n v="0"/>
    <n v="0"/>
    <n v="0"/>
    <n v="0"/>
    <n v="0"/>
    <n v="0"/>
  </r>
  <r>
    <x v="0"/>
    <s v="Dummy"/>
    <m/>
    <x v="230"/>
    <x v="230"/>
    <x v="1"/>
    <x v="60"/>
    <x v="0"/>
    <x v="2"/>
    <x v="0"/>
    <m/>
    <m/>
    <m/>
    <m/>
    <m/>
    <m/>
    <m/>
    <x v="2"/>
    <n v="0"/>
    <n v="0"/>
    <n v="0"/>
    <n v="0"/>
    <n v="0"/>
    <n v="0"/>
  </r>
  <r>
    <x v="0"/>
    <s v="Dummy"/>
    <m/>
    <x v="258"/>
    <x v="258"/>
    <x v="0"/>
    <x v="60"/>
    <x v="0"/>
    <x v="3"/>
    <x v="0"/>
    <m/>
    <m/>
    <m/>
    <m/>
    <m/>
    <m/>
    <m/>
    <x v="2"/>
    <n v="11394.431999999999"/>
    <n v="0"/>
    <n v="0"/>
    <n v="0"/>
    <n v="0"/>
    <n v="0"/>
  </r>
  <r>
    <x v="0"/>
    <s v="Dummy"/>
    <m/>
    <x v="79"/>
    <x v="79"/>
    <x v="1"/>
    <x v="60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118"/>
    <x v="118"/>
    <x v="1"/>
    <x v="2"/>
    <x v="1"/>
    <x v="0"/>
    <x v="0"/>
    <m/>
    <m/>
    <m/>
    <m/>
    <m/>
    <m/>
    <m/>
    <x v="2"/>
    <n v="0"/>
    <n v="0"/>
    <n v="0"/>
    <n v="0"/>
    <n v="0"/>
    <n v="0"/>
  </r>
  <r>
    <x v="0"/>
    <s v="Dummy"/>
    <m/>
    <x v="126"/>
    <x v="126"/>
    <x v="1"/>
    <x v="2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306"/>
    <x v="306"/>
    <x v="1"/>
    <x v="2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2"/>
    <x v="2"/>
    <x v="1"/>
    <x v="2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188"/>
    <x v="188"/>
    <x v="1"/>
    <x v="49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105"/>
    <x v="105"/>
    <x v="1"/>
    <x v="49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65"/>
    <x v="65"/>
    <x v="0"/>
    <x v="49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183"/>
    <x v="183"/>
    <x v="0"/>
    <x v="32"/>
    <x v="2"/>
    <x v="0"/>
    <x v="0"/>
    <m/>
    <m/>
    <m/>
    <m/>
    <m/>
    <m/>
    <m/>
    <x v="2"/>
    <n v="35290.886400000003"/>
    <n v="0"/>
    <n v="0"/>
    <n v="0"/>
    <n v="0"/>
    <n v="0"/>
  </r>
  <r>
    <x v="0"/>
    <s v="Dummy"/>
    <m/>
    <x v="38"/>
    <x v="38"/>
    <x v="1"/>
    <x v="32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199"/>
    <x v="199"/>
    <x v="0"/>
    <x v="32"/>
    <x v="2"/>
    <x v="3"/>
    <x v="0"/>
    <m/>
    <m/>
    <m/>
    <m/>
    <m/>
    <m/>
    <m/>
    <x v="2"/>
    <n v="9590.2560000000012"/>
    <n v="0"/>
    <n v="0"/>
    <n v="0"/>
    <n v="0"/>
    <n v="0"/>
  </r>
  <r>
    <x v="0"/>
    <s v="Dummy"/>
    <m/>
    <x v="153"/>
    <x v="153"/>
    <x v="1"/>
    <x v="32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296"/>
    <x v="296"/>
    <x v="0"/>
    <x v="45"/>
    <x v="3"/>
    <x v="4"/>
    <x v="0"/>
    <m/>
    <m/>
    <m/>
    <m/>
    <m/>
    <m/>
    <m/>
    <x v="2"/>
    <n v="0"/>
    <n v="0"/>
    <n v="0"/>
    <n v="0"/>
    <n v="0"/>
    <n v="0"/>
  </r>
  <r>
    <x v="0"/>
    <s v="Dummy"/>
    <m/>
    <x v="220"/>
    <x v="220"/>
    <x v="1"/>
    <x v="45"/>
    <x v="3"/>
    <x v="0"/>
    <x v="0"/>
    <m/>
    <m/>
    <m/>
    <m/>
    <m/>
    <m/>
    <m/>
    <x v="2"/>
    <n v="0"/>
    <n v="0"/>
    <n v="0"/>
    <n v="0"/>
    <n v="0"/>
    <n v="0"/>
  </r>
  <r>
    <x v="0"/>
    <s v="Dummy"/>
    <m/>
    <x v="60"/>
    <x v="60"/>
    <x v="1"/>
    <x v="45"/>
    <x v="3"/>
    <x v="2"/>
    <x v="0"/>
    <m/>
    <m/>
    <m/>
    <m/>
    <m/>
    <m/>
    <m/>
    <x v="2"/>
    <n v="0"/>
    <n v="0"/>
    <n v="0"/>
    <n v="0"/>
    <n v="0"/>
    <n v="0"/>
  </r>
  <r>
    <x v="0"/>
    <s v="Dummy"/>
    <m/>
    <x v="91"/>
    <x v="91"/>
    <x v="1"/>
    <x v="45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149"/>
    <x v="149"/>
    <x v="1"/>
    <x v="45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3"/>
    <x v="3"/>
    <x v="1"/>
    <x v="3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74"/>
    <x v="274"/>
    <x v="1"/>
    <x v="3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135"/>
    <x v="135"/>
    <x v="0"/>
    <x v="3"/>
    <x v="2"/>
    <x v="1"/>
    <x v="0"/>
    <m/>
    <m/>
    <m/>
    <m/>
    <m/>
    <m/>
    <m/>
    <x v="2"/>
    <n v="6502.8095999999996"/>
    <n v="0"/>
    <n v="0"/>
    <n v="0"/>
    <n v="0"/>
    <n v="0"/>
  </r>
  <r>
    <x v="0"/>
    <s v="Dummy"/>
    <m/>
    <x v="106"/>
    <x v="106"/>
    <x v="0"/>
    <x v="72"/>
    <x v="0"/>
    <x v="2"/>
    <x v="0"/>
    <m/>
    <m/>
    <m/>
    <m/>
    <m/>
    <m/>
    <m/>
    <x v="2"/>
    <n v="6141.1327999999994"/>
    <n v="0"/>
    <n v="0"/>
    <n v="0"/>
    <n v="0"/>
    <n v="0"/>
  </r>
  <r>
    <x v="0"/>
    <s v="Dummy"/>
    <m/>
    <x v="146"/>
    <x v="146"/>
    <x v="0"/>
    <x v="72"/>
    <x v="0"/>
    <x v="3"/>
    <x v="0"/>
    <m/>
    <m/>
    <m/>
    <m/>
    <m/>
    <m/>
    <m/>
    <x v="2"/>
    <n v="-24816.000000000007"/>
    <n v="0"/>
    <n v="0"/>
    <n v="0"/>
    <n v="0"/>
    <n v="0"/>
  </r>
  <r>
    <x v="0"/>
    <s v="Dummy"/>
    <m/>
    <x v="156"/>
    <x v="156"/>
    <x v="0"/>
    <x v="72"/>
    <x v="0"/>
    <x v="1"/>
    <x v="0"/>
    <m/>
    <m/>
    <m/>
    <m/>
    <m/>
    <m/>
    <m/>
    <x v="2"/>
    <n v="48404.736000000004"/>
    <n v="0"/>
    <n v="0"/>
    <n v="0"/>
    <n v="0"/>
    <n v="0"/>
  </r>
  <r>
    <x v="0"/>
    <s v="Dummy"/>
    <m/>
    <x v="226"/>
    <x v="226"/>
    <x v="0"/>
    <x v="92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246"/>
    <x v="246"/>
    <x v="0"/>
    <x v="92"/>
    <x v="2"/>
    <x v="1"/>
    <x v="0"/>
    <m/>
    <m/>
    <m/>
    <m/>
    <m/>
    <m/>
    <m/>
    <x v="2"/>
    <n v="-11888.64"/>
    <n v="0"/>
    <n v="0"/>
    <n v="0"/>
    <n v="0"/>
    <n v="0"/>
  </r>
  <r>
    <x v="0"/>
    <s v="Dummy"/>
    <m/>
    <x v="102"/>
    <x v="102"/>
    <x v="1"/>
    <x v="66"/>
    <x v="5"/>
    <x v="4"/>
    <x v="0"/>
    <m/>
    <m/>
    <m/>
    <m/>
    <m/>
    <m/>
    <m/>
    <x v="2"/>
    <n v="0"/>
    <n v="0"/>
    <n v="0"/>
    <n v="0"/>
    <n v="0"/>
    <n v="0"/>
  </r>
  <r>
    <x v="0"/>
    <s v="Dummy"/>
    <m/>
    <x v="169"/>
    <x v="169"/>
    <x v="1"/>
    <x v="66"/>
    <x v="5"/>
    <x v="0"/>
    <x v="0"/>
    <m/>
    <m/>
    <m/>
    <m/>
    <m/>
    <m/>
    <m/>
    <x v="2"/>
    <n v="0"/>
    <n v="0"/>
    <n v="0"/>
    <n v="0"/>
    <n v="0"/>
    <n v="0"/>
  </r>
  <r>
    <x v="0"/>
    <s v="Dummy"/>
    <m/>
    <x v="292"/>
    <x v="292"/>
    <x v="1"/>
    <x v="66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150"/>
    <x v="150"/>
    <x v="1"/>
    <x v="66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89"/>
    <x v="89"/>
    <x v="0"/>
    <x v="66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203"/>
    <x v="203"/>
    <x v="1"/>
    <x v="75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112"/>
    <x v="112"/>
    <x v="1"/>
    <x v="75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302"/>
    <x v="302"/>
    <x v="0"/>
    <x v="24"/>
    <x v="0"/>
    <x v="0"/>
    <x v="0"/>
    <m/>
    <m/>
    <m/>
    <m/>
    <m/>
    <m/>
    <m/>
    <x v="2"/>
    <n v="-3740.7743999999993"/>
    <n v="0"/>
    <n v="0"/>
    <n v="0"/>
    <n v="0"/>
    <n v="0"/>
  </r>
  <r>
    <x v="0"/>
    <s v="Dummy"/>
    <m/>
    <x v="161"/>
    <x v="161"/>
    <x v="1"/>
    <x v="24"/>
    <x v="0"/>
    <x v="2"/>
    <x v="0"/>
    <m/>
    <m/>
    <m/>
    <m/>
    <m/>
    <m/>
    <m/>
    <x v="2"/>
    <n v="0"/>
    <n v="0"/>
    <n v="0"/>
    <n v="0"/>
    <n v="0"/>
    <n v="0"/>
  </r>
  <r>
    <x v="0"/>
    <s v="Dummy"/>
    <m/>
    <x v="24"/>
    <x v="24"/>
    <x v="1"/>
    <x v="24"/>
    <x v="0"/>
    <x v="3"/>
    <x v="0"/>
    <m/>
    <m/>
    <m/>
    <m/>
    <m/>
    <m/>
    <m/>
    <x v="2"/>
    <n v="0"/>
    <n v="0"/>
    <n v="0"/>
    <n v="0"/>
    <n v="0"/>
    <n v="0"/>
  </r>
  <r>
    <x v="0"/>
    <s v="Dummy"/>
    <m/>
    <x v="116"/>
    <x v="116"/>
    <x v="1"/>
    <x v="24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191"/>
    <x v="191"/>
    <x v="1"/>
    <x v="40"/>
    <x v="5"/>
    <x v="4"/>
    <x v="0"/>
    <m/>
    <m/>
    <m/>
    <m/>
    <m/>
    <m/>
    <m/>
    <x v="2"/>
    <n v="0"/>
    <n v="0"/>
    <n v="0"/>
    <n v="0"/>
    <n v="0"/>
    <n v="0"/>
  </r>
  <r>
    <x v="0"/>
    <s v="Dummy"/>
    <m/>
    <x v="54"/>
    <x v="54"/>
    <x v="1"/>
    <x v="40"/>
    <x v="5"/>
    <x v="0"/>
    <x v="0"/>
    <m/>
    <m/>
    <m/>
    <m/>
    <m/>
    <m/>
    <m/>
    <x v="2"/>
    <n v="0"/>
    <n v="0"/>
    <n v="0"/>
    <n v="0"/>
    <n v="0"/>
    <n v="0"/>
  </r>
  <r>
    <x v="0"/>
    <s v="Dummy"/>
    <m/>
    <x v="216"/>
    <x v="216"/>
    <x v="0"/>
    <x v="40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137"/>
    <x v="137"/>
    <x v="1"/>
    <x v="40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155"/>
    <x v="155"/>
    <x v="1"/>
    <x v="40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201"/>
    <x v="201"/>
    <x v="1"/>
    <x v="18"/>
    <x v="3"/>
    <x v="0"/>
    <x v="0"/>
    <m/>
    <m/>
    <m/>
    <m/>
    <m/>
    <m/>
    <m/>
    <x v="2"/>
    <n v="0"/>
    <n v="0"/>
    <n v="0"/>
    <n v="0"/>
    <n v="0"/>
    <n v="0"/>
  </r>
  <r>
    <x v="0"/>
    <s v="Dummy"/>
    <m/>
    <x v="18"/>
    <x v="18"/>
    <x v="1"/>
    <x v="18"/>
    <x v="3"/>
    <x v="2"/>
    <x v="0"/>
    <m/>
    <m/>
    <m/>
    <m/>
    <m/>
    <m/>
    <m/>
    <x v="2"/>
    <n v="0"/>
    <n v="0"/>
    <n v="0"/>
    <n v="0"/>
    <n v="0"/>
    <n v="0"/>
  </r>
  <r>
    <x v="0"/>
    <s v="Dummy"/>
    <m/>
    <x v="34"/>
    <x v="34"/>
    <x v="1"/>
    <x v="18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178"/>
    <x v="178"/>
    <x v="1"/>
    <x v="18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124"/>
    <x v="124"/>
    <x v="1"/>
    <x v="36"/>
    <x v="1"/>
    <x v="0"/>
    <x v="0"/>
    <m/>
    <m/>
    <m/>
    <m/>
    <m/>
    <m/>
    <m/>
    <x v="2"/>
    <n v="0"/>
    <n v="0"/>
    <n v="0"/>
    <n v="0"/>
    <n v="0"/>
    <n v="0"/>
  </r>
  <r>
    <x v="0"/>
    <s v="Dummy"/>
    <m/>
    <x v="47"/>
    <x v="47"/>
    <x v="1"/>
    <x v="36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143"/>
    <x v="143"/>
    <x v="1"/>
    <x v="36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172"/>
    <x v="172"/>
    <x v="1"/>
    <x v="36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49"/>
    <x v="49"/>
    <x v="0"/>
    <x v="38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121"/>
    <x v="121"/>
    <x v="1"/>
    <x v="38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285"/>
    <x v="285"/>
    <x v="1"/>
    <x v="38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253"/>
    <x v="253"/>
    <x v="0"/>
    <x v="39"/>
    <x v="1"/>
    <x v="4"/>
    <x v="0"/>
    <m/>
    <m/>
    <m/>
    <m/>
    <m/>
    <m/>
    <m/>
    <x v="2"/>
    <n v="-7185.0240000000013"/>
    <n v="0"/>
    <n v="0"/>
    <n v="0"/>
    <n v="0"/>
    <n v="0"/>
  </r>
  <r>
    <x v="0"/>
    <s v="Dummy"/>
    <m/>
    <x v="52"/>
    <x v="52"/>
    <x v="0"/>
    <x v="39"/>
    <x v="1"/>
    <x v="0"/>
    <x v="0"/>
    <m/>
    <m/>
    <m/>
    <m/>
    <m/>
    <m/>
    <m/>
    <x v="2"/>
    <n v="-18901.555200000003"/>
    <n v="0"/>
    <n v="0"/>
    <n v="0"/>
    <n v="0"/>
    <n v="0"/>
  </r>
  <r>
    <x v="0"/>
    <s v="Dummy"/>
    <m/>
    <x v="268"/>
    <x v="268"/>
    <x v="0"/>
    <x v="39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104"/>
    <x v="104"/>
    <x v="1"/>
    <x v="39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290"/>
    <x v="290"/>
    <x v="1"/>
    <x v="39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283"/>
    <x v="283"/>
    <x v="1"/>
    <x v="58"/>
    <x v="3"/>
    <x v="0"/>
    <x v="0"/>
    <m/>
    <m/>
    <m/>
    <m/>
    <m/>
    <m/>
    <m/>
    <x v="2"/>
    <n v="0"/>
    <n v="0"/>
    <n v="0"/>
    <n v="0"/>
    <n v="0"/>
    <n v="0"/>
  </r>
  <r>
    <x v="0"/>
    <s v="Dummy"/>
    <m/>
    <x v="225"/>
    <x v="225"/>
    <x v="1"/>
    <x v="58"/>
    <x v="3"/>
    <x v="2"/>
    <x v="0"/>
    <m/>
    <m/>
    <m/>
    <m/>
    <m/>
    <m/>
    <m/>
    <x v="2"/>
    <n v="0"/>
    <n v="0"/>
    <n v="0"/>
    <n v="0"/>
    <n v="0"/>
    <n v="0"/>
  </r>
  <r>
    <x v="0"/>
    <s v="Dummy"/>
    <m/>
    <x v="77"/>
    <x v="77"/>
    <x v="0"/>
    <x v="58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241"/>
    <x v="241"/>
    <x v="0"/>
    <x v="58"/>
    <x v="3"/>
    <x v="1"/>
    <x v="0"/>
    <m/>
    <m/>
    <m/>
    <m/>
    <m/>
    <m/>
    <m/>
    <x v="2"/>
    <n v="5895.68"/>
    <n v="0"/>
    <n v="0"/>
    <n v="0"/>
    <n v="0"/>
    <n v="0"/>
  </r>
  <r>
    <x v="0"/>
    <s v="Dummy"/>
    <m/>
    <x v="293"/>
    <x v="293"/>
    <x v="1"/>
    <x v="67"/>
    <x v="4"/>
    <x v="0"/>
    <x v="0"/>
    <m/>
    <m/>
    <m/>
    <m/>
    <m/>
    <m/>
    <m/>
    <x v="2"/>
    <n v="0"/>
    <n v="0"/>
    <n v="0"/>
    <n v="0"/>
    <n v="0"/>
    <n v="0"/>
  </r>
  <r>
    <x v="0"/>
    <s v="Dummy"/>
    <m/>
    <x v="182"/>
    <x v="182"/>
    <x v="1"/>
    <x v="67"/>
    <x v="4"/>
    <x v="2"/>
    <x v="0"/>
    <m/>
    <m/>
    <m/>
    <m/>
    <m/>
    <m/>
    <m/>
    <x v="2"/>
    <n v="0"/>
    <n v="0"/>
    <n v="0"/>
    <n v="0"/>
    <n v="0"/>
    <n v="0"/>
  </r>
  <r>
    <x v="0"/>
    <s v="Dummy"/>
    <m/>
    <x v="92"/>
    <x v="92"/>
    <x v="0"/>
    <x v="67"/>
    <x v="4"/>
    <x v="3"/>
    <x v="0"/>
    <m/>
    <m/>
    <m/>
    <m/>
    <m/>
    <m/>
    <m/>
    <x v="2"/>
    <n v="0"/>
    <n v="0"/>
    <n v="0"/>
    <n v="0"/>
    <n v="0"/>
    <n v="0"/>
  </r>
  <r>
    <x v="0"/>
    <s v="Dummy"/>
    <m/>
    <x v="221"/>
    <x v="221"/>
    <x v="1"/>
    <x v="67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205"/>
    <x v="205"/>
    <x v="1"/>
    <x v="44"/>
    <x v="4"/>
    <x v="2"/>
    <x v="0"/>
    <m/>
    <m/>
    <m/>
    <m/>
    <m/>
    <m/>
    <m/>
    <x v="2"/>
    <n v="0"/>
    <n v="0"/>
    <n v="0"/>
    <n v="0"/>
    <n v="0"/>
    <n v="0"/>
  </r>
  <r>
    <x v="0"/>
    <s v="Dummy"/>
    <m/>
    <x v="67"/>
    <x v="67"/>
    <x v="1"/>
    <x v="44"/>
    <x v="4"/>
    <x v="3"/>
    <x v="0"/>
    <m/>
    <m/>
    <m/>
    <m/>
    <m/>
    <m/>
    <m/>
    <x v="2"/>
    <n v="0"/>
    <n v="0"/>
    <n v="0"/>
    <n v="0"/>
    <n v="0"/>
    <n v="0"/>
  </r>
  <r>
    <x v="0"/>
    <s v="Dummy"/>
    <m/>
    <x v="59"/>
    <x v="59"/>
    <x v="1"/>
    <x v="44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8"/>
    <x v="8"/>
    <x v="1"/>
    <x v="8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291"/>
    <x v="291"/>
    <x v="1"/>
    <x v="90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222"/>
    <x v="222"/>
    <x v="1"/>
    <x v="90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271"/>
    <x v="271"/>
    <x v="0"/>
    <x v="96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275"/>
    <x v="275"/>
    <x v="0"/>
    <x v="96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28"/>
    <x v="28"/>
    <x v="0"/>
    <x v="26"/>
    <x v="2"/>
    <x v="4"/>
    <x v="0"/>
    <m/>
    <m/>
    <m/>
    <m/>
    <m/>
    <m/>
    <m/>
    <x v="2"/>
    <n v="35938.425600000002"/>
    <n v="0"/>
    <n v="0"/>
    <n v="0"/>
    <n v="0"/>
    <n v="0"/>
  </r>
  <r>
    <x v="0"/>
    <s v="Dummy"/>
    <m/>
    <x v="37"/>
    <x v="37"/>
    <x v="1"/>
    <x v="26"/>
    <x v="2"/>
    <x v="0"/>
    <x v="0"/>
    <m/>
    <m/>
    <m/>
    <m/>
    <m/>
    <m/>
    <m/>
    <x v="2"/>
    <n v="0"/>
    <n v="0"/>
    <n v="0"/>
    <n v="0"/>
    <n v="0"/>
    <n v="0"/>
  </r>
  <r>
    <x v="0"/>
    <s v="Dummy"/>
    <m/>
    <x v="114"/>
    <x v="114"/>
    <x v="0"/>
    <x v="26"/>
    <x v="2"/>
    <x v="2"/>
    <x v="0"/>
    <m/>
    <m/>
    <m/>
    <m/>
    <m/>
    <m/>
    <m/>
    <x v="2"/>
    <n v="1719.1680000000006"/>
    <n v="0"/>
    <n v="0"/>
    <n v="0"/>
    <n v="0"/>
    <n v="0"/>
  </r>
  <r>
    <x v="0"/>
    <s v="Dummy"/>
    <m/>
    <x v="307"/>
    <x v="307"/>
    <x v="1"/>
    <x v="26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244"/>
    <x v="244"/>
    <x v="1"/>
    <x v="26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264"/>
    <x v="264"/>
    <x v="0"/>
    <x v="30"/>
    <x v="1"/>
    <x v="0"/>
    <x v="0"/>
    <m/>
    <m/>
    <m/>
    <m/>
    <m/>
    <m/>
    <m/>
    <x v="2"/>
    <n v="0"/>
    <n v="0"/>
    <n v="0"/>
    <n v="0"/>
    <n v="0"/>
    <n v="0"/>
  </r>
  <r>
    <x v="0"/>
    <s v="Dummy"/>
    <m/>
    <x v="103"/>
    <x v="103"/>
    <x v="1"/>
    <x v="30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33"/>
    <x v="33"/>
    <x v="0"/>
    <x v="30"/>
    <x v="1"/>
    <x v="3"/>
    <x v="0"/>
    <m/>
    <m/>
    <m/>
    <m/>
    <m/>
    <m/>
    <m/>
    <x v="2"/>
    <n v="1567.5200000000004"/>
    <n v="0"/>
    <n v="0"/>
    <n v="0"/>
    <n v="0"/>
    <n v="0"/>
  </r>
  <r>
    <x v="0"/>
    <s v="Dummy"/>
    <m/>
    <x v="177"/>
    <x v="177"/>
    <x v="0"/>
    <x v="30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14"/>
    <x v="14"/>
    <x v="1"/>
    <x v="14"/>
    <x v="5"/>
    <x v="4"/>
    <x v="0"/>
    <m/>
    <m/>
    <m/>
    <m/>
    <m/>
    <m/>
    <m/>
    <x v="2"/>
    <n v="0"/>
    <n v="0"/>
    <n v="0"/>
    <n v="0"/>
    <n v="0"/>
    <n v="0"/>
  </r>
  <r>
    <x v="0"/>
    <s v="Dummy"/>
    <m/>
    <x v="46"/>
    <x v="46"/>
    <x v="1"/>
    <x v="14"/>
    <x v="5"/>
    <x v="0"/>
    <x v="0"/>
    <m/>
    <m/>
    <m/>
    <m/>
    <m/>
    <m/>
    <m/>
    <x v="2"/>
    <n v="0"/>
    <n v="0"/>
    <n v="0"/>
    <n v="0"/>
    <n v="0"/>
    <n v="0"/>
  </r>
  <r>
    <x v="0"/>
    <s v="Dummy"/>
    <m/>
    <x v="224"/>
    <x v="224"/>
    <x v="1"/>
    <x v="14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30"/>
    <x v="30"/>
    <x v="1"/>
    <x v="14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80"/>
    <x v="80"/>
    <x v="1"/>
    <x v="14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82"/>
    <x v="82"/>
    <x v="1"/>
    <x v="6"/>
    <x v="4"/>
    <x v="4"/>
    <x v="0"/>
    <m/>
    <m/>
    <m/>
    <m/>
    <m/>
    <m/>
    <m/>
    <x v="2"/>
    <n v="0"/>
    <n v="0"/>
    <n v="0"/>
    <n v="0"/>
    <n v="0"/>
    <n v="0"/>
  </r>
  <r>
    <x v="0"/>
    <s v="Dummy"/>
    <m/>
    <x v="300"/>
    <x v="300"/>
    <x v="0"/>
    <x v="6"/>
    <x v="4"/>
    <x v="0"/>
    <x v="0"/>
    <m/>
    <m/>
    <m/>
    <m/>
    <m/>
    <m/>
    <m/>
    <x v="2"/>
    <n v="0"/>
    <n v="0"/>
    <n v="0"/>
    <n v="0"/>
    <n v="0"/>
    <n v="0"/>
  </r>
  <r>
    <x v="0"/>
    <s v="Dummy"/>
    <m/>
    <x v="6"/>
    <x v="6"/>
    <x v="1"/>
    <x v="6"/>
    <x v="4"/>
    <x v="2"/>
    <x v="0"/>
    <m/>
    <m/>
    <m/>
    <m/>
    <m/>
    <m/>
    <m/>
    <x v="2"/>
    <n v="0"/>
    <n v="0"/>
    <n v="0"/>
    <n v="0"/>
    <n v="0"/>
    <n v="0"/>
  </r>
  <r>
    <x v="0"/>
    <s v="Dummy"/>
    <m/>
    <x v="211"/>
    <x v="211"/>
    <x v="1"/>
    <x v="6"/>
    <x v="4"/>
    <x v="3"/>
    <x v="0"/>
    <m/>
    <m/>
    <m/>
    <m/>
    <m/>
    <m/>
    <m/>
    <x v="2"/>
    <n v="0"/>
    <n v="0"/>
    <n v="0"/>
    <n v="0"/>
    <n v="0"/>
    <n v="0"/>
  </r>
  <r>
    <x v="0"/>
    <s v="Dummy"/>
    <m/>
    <x v="238"/>
    <x v="238"/>
    <x v="0"/>
    <x v="6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83"/>
    <x v="83"/>
    <x v="1"/>
    <x v="5"/>
    <x v="3"/>
    <x v="4"/>
    <x v="0"/>
    <m/>
    <m/>
    <m/>
    <m/>
    <m/>
    <m/>
    <m/>
    <x v="2"/>
    <n v="0"/>
    <n v="0"/>
    <n v="0"/>
    <n v="0"/>
    <n v="0"/>
    <n v="0"/>
  </r>
  <r>
    <x v="0"/>
    <s v="Dummy"/>
    <m/>
    <x v="96"/>
    <x v="96"/>
    <x v="0"/>
    <x v="5"/>
    <x v="3"/>
    <x v="0"/>
    <x v="0"/>
    <m/>
    <m/>
    <m/>
    <m/>
    <m/>
    <m/>
    <m/>
    <x v="2"/>
    <n v="0"/>
    <n v="0"/>
    <n v="0"/>
    <n v="0"/>
    <n v="0"/>
    <n v="0"/>
  </r>
  <r>
    <x v="0"/>
    <s v="Dummy"/>
    <m/>
    <x v="131"/>
    <x v="131"/>
    <x v="1"/>
    <x v="5"/>
    <x v="3"/>
    <x v="2"/>
    <x v="0"/>
    <m/>
    <m/>
    <m/>
    <m/>
    <m/>
    <m/>
    <m/>
    <x v="2"/>
    <n v="0"/>
    <n v="0"/>
    <n v="0"/>
    <n v="0"/>
    <n v="0"/>
    <n v="0"/>
  </r>
  <r>
    <x v="0"/>
    <s v="Dummy"/>
    <m/>
    <x v="262"/>
    <x v="262"/>
    <x v="1"/>
    <x v="5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5"/>
    <x v="5"/>
    <x v="0"/>
    <x v="5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144"/>
    <x v="144"/>
    <x v="1"/>
    <x v="42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56"/>
    <x v="56"/>
    <x v="1"/>
    <x v="42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69"/>
    <x v="69"/>
    <x v="0"/>
    <x v="51"/>
    <x v="3"/>
    <x v="2"/>
    <x v="0"/>
    <m/>
    <m/>
    <m/>
    <m/>
    <m/>
    <m/>
    <m/>
    <x v="2"/>
    <n v="49885.651199999993"/>
    <n v="0"/>
    <n v="0"/>
    <n v="0"/>
    <n v="0"/>
    <n v="0"/>
  </r>
  <r>
    <x v="0"/>
    <s v="Dummy"/>
    <m/>
    <x v="212"/>
    <x v="212"/>
    <x v="1"/>
    <x v="51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259"/>
    <x v="259"/>
    <x v="0"/>
    <x v="51"/>
    <x v="3"/>
    <x v="1"/>
    <x v="0"/>
    <m/>
    <m/>
    <m/>
    <m/>
    <m/>
    <m/>
    <m/>
    <x v="2"/>
    <n v="8171.52"/>
    <n v="0"/>
    <n v="0"/>
    <n v="0"/>
    <n v="0"/>
    <n v="0"/>
  </r>
  <r>
    <x v="0"/>
    <s v="Dummy"/>
    <m/>
    <x v="58"/>
    <x v="58"/>
    <x v="1"/>
    <x v="43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266"/>
    <x v="266"/>
    <x v="0"/>
    <x v="16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16"/>
    <x v="16"/>
    <x v="1"/>
    <x v="16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304"/>
    <x v="304"/>
    <x v="1"/>
    <x v="16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180"/>
    <x v="180"/>
    <x v="1"/>
    <x v="23"/>
    <x v="2"/>
    <x v="0"/>
    <x v="0"/>
    <m/>
    <m/>
    <m/>
    <m/>
    <m/>
    <m/>
    <m/>
    <x v="2"/>
    <n v="0"/>
    <n v="0"/>
    <n v="0"/>
    <n v="0"/>
    <n v="0"/>
    <n v="0"/>
  </r>
  <r>
    <x v="0"/>
    <s v="Dummy"/>
    <m/>
    <x v="193"/>
    <x v="193"/>
    <x v="0"/>
    <x v="23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3"/>
    <x v="23"/>
    <x v="1"/>
    <x v="23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68"/>
    <x v="68"/>
    <x v="0"/>
    <x v="23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9"/>
    <x v="9"/>
    <x v="1"/>
    <x v="9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243"/>
    <x v="243"/>
    <x v="1"/>
    <x v="9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134"/>
    <x v="134"/>
    <x v="1"/>
    <x v="1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1"/>
    <x v="1"/>
    <x v="1"/>
    <x v="1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185"/>
    <x v="185"/>
    <x v="1"/>
    <x v="86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239"/>
    <x v="239"/>
    <x v="0"/>
    <x v="74"/>
    <x v="1"/>
    <x v="0"/>
    <x v="0"/>
    <m/>
    <m/>
    <m/>
    <m/>
    <m/>
    <m/>
    <m/>
    <x v="2"/>
    <n v="14897.2608"/>
    <n v="0"/>
    <n v="0"/>
    <n v="0"/>
    <n v="0"/>
    <n v="0"/>
  </r>
  <r>
    <x v="0"/>
    <s v="Dummy"/>
    <m/>
    <x v="132"/>
    <x v="132"/>
    <x v="1"/>
    <x v="74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166"/>
    <x v="166"/>
    <x v="0"/>
    <x v="74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108"/>
    <x v="108"/>
    <x v="1"/>
    <x v="74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298"/>
    <x v="298"/>
    <x v="1"/>
    <x v="65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236"/>
    <x v="236"/>
    <x v="1"/>
    <x v="65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87"/>
    <x v="87"/>
    <x v="1"/>
    <x v="65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251"/>
    <x v="251"/>
    <x v="1"/>
    <x v="76"/>
    <x v="5"/>
    <x v="0"/>
    <x v="0"/>
    <m/>
    <m/>
    <m/>
    <m/>
    <m/>
    <m/>
    <m/>
    <x v="2"/>
    <n v="0"/>
    <n v="0"/>
    <n v="0"/>
    <n v="0"/>
    <n v="0"/>
    <n v="0"/>
  </r>
  <r>
    <x v="0"/>
    <s v="Dummy"/>
    <m/>
    <x v="202"/>
    <x v="202"/>
    <x v="1"/>
    <x v="76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113"/>
    <x v="113"/>
    <x v="1"/>
    <x v="76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254"/>
    <x v="254"/>
    <x v="1"/>
    <x v="76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237"/>
    <x v="237"/>
    <x v="1"/>
    <x v="78"/>
    <x v="3"/>
    <x v="2"/>
    <x v="0"/>
    <m/>
    <m/>
    <m/>
    <m/>
    <m/>
    <m/>
    <m/>
    <x v="2"/>
    <n v="0"/>
    <n v="0"/>
    <n v="0"/>
    <n v="0"/>
    <n v="0"/>
    <n v="0"/>
  </r>
  <r>
    <x v="0"/>
    <s v="Dummy"/>
    <m/>
    <x v="133"/>
    <x v="133"/>
    <x v="1"/>
    <x v="78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189"/>
    <x v="189"/>
    <x v="1"/>
    <x v="78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162"/>
    <x v="162"/>
    <x v="1"/>
    <x v="82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305"/>
    <x v="305"/>
    <x v="1"/>
    <x v="19"/>
    <x v="2"/>
    <x v="0"/>
    <x v="0"/>
    <m/>
    <m/>
    <m/>
    <m/>
    <m/>
    <m/>
    <m/>
    <x v="2"/>
    <n v="0"/>
    <n v="0"/>
    <n v="0"/>
    <n v="0"/>
    <n v="0"/>
    <n v="0"/>
  </r>
  <r>
    <x v="0"/>
    <s v="Dummy"/>
    <m/>
    <x v="219"/>
    <x v="219"/>
    <x v="1"/>
    <x v="19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40"/>
    <x v="40"/>
    <x v="1"/>
    <x v="19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19"/>
    <x v="19"/>
    <x v="1"/>
    <x v="19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159"/>
    <x v="159"/>
    <x v="0"/>
    <x v="56"/>
    <x v="4"/>
    <x v="2"/>
    <x v="0"/>
    <m/>
    <m/>
    <m/>
    <m/>
    <m/>
    <m/>
    <m/>
    <x v="2"/>
    <n v="-26417.776000000005"/>
    <n v="0"/>
    <n v="0"/>
    <n v="0"/>
    <n v="0"/>
    <n v="0"/>
  </r>
  <r>
    <x v="0"/>
    <s v="Dummy"/>
    <m/>
    <x v="75"/>
    <x v="75"/>
    <x v="1"/>
    <x v="56"/>
    <x v="4"/>
    <x v="3"/>
    <x v="0"/>
    <m/>
    <m/>
    <m/>
    <m/>
    <m/>
    <m/>
    <m/>
    <x v="2"/>
    <n v="0"/>
    <n v="0"/>
    <n v="0"/>
    <n v="0"/>
    <n v="0"/>
    <n v="0"/>
  </r>
  <r>
    <x v="0"/>
    <s v="Dummy"/>
    <m/>
    <x v="204"/>
    <x v="204"/>
    <x v="1"/>
    <x v="56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109"/>
    <x v="109"/>
    <x v="0"/>
    <x v="35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276"/>
    <x v="276"/>
    <x v="1"/>
    <x v="35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45"/>
    <x v="45"/>
    <x v="1"/>
    <x v="35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85"/>
    <x v="85"/>
    <x v="0"/>
    <x v="63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223"/>
    <x v="223"/>
    <x v="0"/>
    <x v="91"/>
    <x v="3"/>
    <x v="1"/>
    <x v="0"/>
    <m/>
    <m/>
    <m/>
    <m/>
    <m/>
    <m/>
    <m/>
    <x v="2"/>
    <n v="10075.519999999999"/>
    <n v="0"/>
    <n v="0"/>
    <n v="0"/>
    <n v="0"/>
    <n v="0"/>
  </r>
  <r>
    <x v="0"/>
    <s v="Dummy"/>
    <m/>
    <x v="55"/>
    <x v="55"/>
    <x v="0"/>
    <x v="41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123"/>
    <x v="123"/>
    <x v="1"/>
    <x v="53"/>
    <x v="5"/>
    <x v="0"/>
    <x v="0"/>
    <m/>
    <m/>
    <m/>
    <m/>
    <m/>
    <m/>
    <m/>
    <x v="2"/>
    <n v="0"/>
    <n v="0"/>
    <n v="0"/>
    <n v="0"/>
    <n v="0"/>
    <n v="0"/>
  </r>
  <r>
    <x v="0"/>
    <s v="Dummy"/>
    <m/>
    <x v="194"/>
    <x v="194"/>
    <x v="0"/>
    <x v="53"/>
    <x v="5"/>
    <x v="2"/>
    <x v="0"/>
    <m/>
    <m/>
    <m/>
    <m/>
    <m/>
    <m/>
    <m/>
    <x v="2"/>
    <n v="-25318.655999999999"/>
    <n v="0"/>
    <n v="0"/>
    <n v="0"/>
    <n v="0"/>
    <n v="0"/>
  </r>
  <r>
    <x v="0"/>
    <s v="Dummy"/>
    <m/>
    <x v="72"/>
    <x v="72"/>
    <x v="0"/>
    <x v="53"/>
    <x v="5"/>
    <x v="3"/>
    <x v="0"/>
    <m/>
    <m/>
    <m/>
    <m/>
    <m/>
    <m/>
    <m/>
    <x v="2"/>
    <n v="-22271.040000000008"/>
    <n v="0"/>
    <n v="0"/>
    <n v="0"/>
    <n v="0"/>
    <n v="0"/>
  </r>
  <r>
    <x v="0"/>
    <s v="Dummy"/>
    <m/>
    <x v="88"/>
    <x v="88"/>
    <x v="1"/>
    <x v="53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70"/>
    <x v="70"/>
    <x v="1"/>
    <x v="4"/>
    <x v="2"/>
    <x v="4"/>
    <x v="0"/>
    <m/>
    <m/>
    <m/>
    <m/>
    <m/>
    <m/>
    <m/>
    <x v="2"/>
    <n v="0"/>
    <n v="0"/>
    <n v="0"/>
    <n v="0"/>
    <n v="0"/>
    <n v="0"/>
  </r>
  <r>
    <x v="0"/>
    <s v="Dummy"/>
    <m/>
    <x v="117"/>
    <x v="117"/>
    <x v="0"/>
    <x v="4"/>
    <x v="2"/>
    <x v="0"/>
    <x v="0"/>
    <m/>
    <m/>
    <m/>
    <m/>
    <m/>
    <m/>
    <m/>
    <x v="2"/>
    <n v="-25395.552"/>
    <n v="0"/>
    <n v="0"/>
    <n v="0"/>
    <n v="0"/>
    <n v="0"/>
  </r>
  <r>
    <x v="0"/>
    <s v="Dummy"/>
    <m/>
    <x v="249"/>
    <x v="249"/>
    <x v="1"/>
    <x v="4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196"/>
    <x v="196"/>
    <x v="0"/>
    <x v="4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4"/>
    <x v="4"/>
    <x v="0"/>
    <x v="4"/>
    <x v="2"/>
    <x v="1"/>
    <x v="0"/>
    <m/>
    <m/>
    <m/>
    <m/>
    <m/>
    <m/>
    <m/>
    <x v="2"/>
    <n v="10805.76"/>
    <n v="0"/>
    <n v="0"/>
    <n v="0"/>
    <n v="0"/>
    <n v="0"/>
  </r>
  <r>
    <x v="0"/>
    <s v="Dummy"/>
    <m/>
    <x v="280"/>
    <x v="280"/>
    <x v="1"/>
    <x v="85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242"/>
    <x v="242"/>
    <x v="1"/>
    <x v="85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179"/>
    <x v="179"/>
    <x v="0"/>
    <x v="85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286"/>
    <x v="286"/>
    <x v="1"/>
    <x v="97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122"/>
    <x v="122"/>
    <x v="1"/>
    <x v="15"/>
    <x v="2"/>
    <x v="0"/>
    <x v="0"/>
    <m/>
    <m/>
    <m/>
    <m/>
    <m/>
    <m/>
    <m/>
    <x v="2"/>
    <n v="0"/>
    <n v="0"/>
    <n v="0"/>
    <n v="0"/>
    <n v="0"/>
    <n v="0"/>
  </r>
  <r>
    <x v="0"/>
    <s v="Dummy"/>
    <m/>
    <x v="297"/>
    <x v="297"/>
    <x v="1"/>
    <x v="15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82"/>
    <x v="282"/>
    <x v="1"/>
    <x v="15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15"/>
    <x v="15"/>
    <x v="0"/>
    <x v="15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210"/>
    <x v="210"/>
    <x v="0"/>
    <x v="89"/>
    <x v="0"/>
    <x v="1"/>
    <x v="0"/>
    <m/>
    <m/>
    <m/>
    <m/>
    <m/>
    <m/>
    <m/>
    <x v="2"/>
    <n v="-18655.436799999999"/>
    <n v="0"/>
    <n v="0"/>
    <n v="0"/>
    <n v="0"/>
    <n v="0"/>
  </r>
  <r>
    <x v="0"/>
    <s v="Dummy"/>
    <m/>
    <x v="142"/>
    <x v="142"/>
    <x v="1"/>
    <x v="79"/>
    <x v="0"/>
    <x v="0"/>
    <x v="0"/>
    <m/>
    <m/>
    <m/>
    <m/>
    <m/>
    <m/>
    <m/>
    <x v="2"/>
    <n v="0"/>
    <n v="0"/>
    <n v="0"/>
    <n v="0"/>
    <n v="0"/>
    <n v="0"/>
  </r>
  <r>
    <x v="0"/>
    <s v="Dummy"/>
    <m/>
    <x v="289"/>
    <x v="289"/>
    <x v="0"/>
    <x v="79"/>
    <x v="0"/>
    <x v="2"/>
    <x v="0"/>
    <m/>
    <m/>
    <m/>
    <m/>
    <m/>
    <m/>
    <m/>
    <x v="2"/>
    <n v="-40388.832000000009"/>
    <n v="0"/>
    <n v="0"/>
    <n v="0"/>
    <n v="0"/>
    <n v="0"/>
  </r>
  <r>
    <x v="0"/>
    <s v="Dummy"/>
    <m/>
    <x v="231"/>
    <x v="231"/>
    <x v="1"/>
    <x v="79"/>
    <x v="0"/>
    <x v="3"/>
    <x v="0"/>
    <m/>
    <m/>
    <m/>
    <m/>
    <m/>
    <m/>
    <m/>
    <x v="2"/>
    <n v="0"/>
    <n v="0"/>
    <n v="0"/>
    <n v="0"/>
    <n v="0"/>
    <n v="0"/>
  </r>
  <r>
    <x v="0"/>
    <s v="Dummy"/>
    <m/>
    <x v="170"/>
    <x v="170"/>
    <x v="1"/>
    <x v="79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299"/>
    <x v="299"/>
    <x v="1"/>
    <x v="22"/>
    <x v="2"/>
    <x v="4"/>
    <x v="0"/>
    <m/>
    <m/>
    <m/>
    <m/>
    <m/>
    <m/>
    <m/>
    <x v="2"/>
    <n v="0"/>
    <n v="0"/>
    <n v="0"/>
    <n v="0"/>
    <n v="0"/>
    <n v="0"/>
  </r>
  <r>
    <x v="0"/>
    <s v="Dummy"/>
    <m/>
    <x v="140"/>
    <x v="140"/>
    <x v="1"/>
    <x v="22"/>
    <x v="2"/>
    <x v="0"/>
    <x v="0"/>
    <m/>
    <m/>
    <m/>
    <m/>
    <m/>
    <m/>
    <m/>
    <x v="2"/>
    <n v="0"/>
    <n v="0"/>
    <n v="0"/>
    <n v="0"/>
    <n v="0"/>
    <n v="0"/>
  </r>
  <r>
    <x v="0"/>
    <s v="Dummy"/>
    <m/>
    <x v="22"/>
    <x v="22"/>
    <x v="1"/>
    <x v="22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56"/>
    <x v="256"/>
    <x v="1"/>
    <x v="22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207"/>
    <x v="207"/>
    <x v="1"/>
    <x v="22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198"/>
    <x v="198"/>
    <x v="1"/>
    <x v="88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184"/>
    <x v="184"/>
    <x v="0"/>
    <x v="68"/>
    <x v="3"/>
    <x v="4"/>
    <x v="0"/>
    <m/>
    <m/>
    <m/>
    <m/>
    <m/>
    <m/>
    <m/>
    <x v="2"/>
    <n v="0"/>
    <n v="0"/>
    <n v="0"/>
    <n v="0"/>
    <n v="0"/>
    <n v="0"/>
  </r>
  <r>
    <x v="0"/>
    <s v="Dummy"/>
    <m/>
    <x v="115"/>
    <x v="115"/>
    <x v="0"/>
    <x v="68"/>
    <x v="3"/>
    <x v="0"/>
    <x v="0"/>
    <m/>
    <m/>
    <m/>
    <m/>
    <m/>
    <m/>
    <m/>
    <x v="2"/>
    <n v="-33503.232000000011"/>
    <n v="0"/>
    <n v="0"/>
    <n v="0"/>
    <n v="0"/>
    <n v="0"/>
  </r>
  <r>
    <x v="0"/>
    <s v="Dummy"/>
    <m/>
    <x v="93"/>
    <x v="93"/>
    <x v="1"/>
    <x v="68"/>
    <x v="3"/>
    <x v="2"/>
    <x v="0"/>
    <m/>
    <m/>
    <m/>
    <m/>
    <m/>
    <m/>
    <m/>
    <x v="2"/>
    <n v="0"/>
    <n v="0"/>
    <n v="0"/>
    <n v="0"/>
    <n v="0"/>
    <n v="0"/>
  </r>
  <r>
    <x v="0"/>
    <s v="Dummy"/>
    <m/>
    <x v="145"/>
    <x v="145"/>
    <x v="1"/>
    <x v="68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110"/>
    <x v="110"/>
    <x v="1"/>
    <x v="68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158"/>
    <x v="158"/>
    <x v="1"/>
    <x v="12"/>
    <x v="1"/>
    <x v="4"/>
    <x v="0"/>
    <m/>
    <m/>
    <m/>
    <m/>
    <m/>
    <m/>
    <m/>
    <x v="2"/>
    <n v="0"/>
    <n v="0"/>
    <n v="0"/>
    <n v="0"/>
    <n v="0"/>
    <n v="0"/>
  </r>
  <r>
    <x v="0"/>
    <s v="Dummy"/>
    <m/>
    <x v="44"/>
    <x v="44"/>
    <x v="1"/>
    <x v="12"/>
    <x v="1"/>
    <x v="0"/>
    <x v="0"/>
    <m/>
    <m/>
    <m/>
    <m/>
    <m/>
    <m/>
    <m/>
    <x v="2"/>
    <n v="0"/>
    <n v="0"/>
    <n v="0"/>
    <n v="0"/>
    <n v="0"/>
    <n v="0"/>
  </r>
  <r>
    <x v="0"/>
    <s v="Dummy"/>
    <m/>
    <x v="12"/>
    <x v="12"/>
    <x v="1"/>
    <x v="12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63"/>
    <x v="63"/>
    <x v="0"/>
    <x v="12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36"/>
    <x v="36"/>
    <x v="0"/>
    <x v="12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74"/>
    <x v="74"/>
    <x v="1"/>
    <x v="55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25"/>
    <x v="25"/>
    <x v="0"/>
    <x v="25"/>
    <x v="1"/>
    <x v="4"/>
    <x v="0"/>
    <m/>
    <m/>
    <m/>
    <m/>
    <m/>
    <m/>
    <m/>
    <x v="2"/>
    <n v="0"/>
    <n v="0"/>
    <n v="0"/>
    <n v="0"/>
    <n v="0"/>
    <n v="0"/>
  </r>
  <r>
    <x v="0"/>
    <s v="Dummy"/>
    <m/>
    <x v="128"/>
    <x v="128"/>
    <x v="0"/>
    <x v="25"/>
    <x v="1"/>
    <x v="0"/>
    <x v="0"/>
    <m/>
    <m/>
    <m/>
    <m/>
    <m/>
    <m/>
    <m/>
    <x v="2"/>
    <n v="0"/>
    <n v="0"/>
    <n v="0"/>
    <n v="0"/>
    <n v="0"/>
    <n v="0"/>
  </r>
  <r>
    <x v="0"/>
    <s v="Dummy"/>
    <m/>
    <x v="288"/>
    <x v="288"/>
    <x v="0"/>
    <x v="25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43"/>
    <x v="43"/>
    <x v="1"/>
    <x v="25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39"/>
    <x v="39"/>
    <x v="1"/>
    <x v="25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227"/>
    <x v="227"/>
    <x v="1"/>
    <x v="93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192"/>
    <x v="192"/>
    <x v="0"/>
    <x v="57"/>
    <x v="5"/>
    <x v="0"/>
    <x v="0"/>
    <m/>
    <m/>
    <m/>
    <m/>
    <m/>
    <m/>
    <m/>
    <x v="2"/>
    <n v="0"/>
    <n v="0"/>
    <n v="0"/>
    <n v="0"/>
    <n v="0"/>
    <n v="0"/>
  </r>
  <r>
    <x v="0"/>
    <s v="Dummy"/>
    <m/>
    <x v="76"/>
    <x v="76"/>
    <x v="1"/>
    <x v="57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197"/>
    <x v="197"/>
    <x v="1"/>
    <x v="57"/>
    <x v="5"/>
    <x v="3"/>
    <x v="0"/>
    <m/>
    <m/>
    <m/>
    <m/>
    <m/>
    <m/>
    <m/>
    <x v="2"/>
    <n v="0"/>
    <n v="0"/>
    <n v="0"/>
    <n v="0"/>
    <n v="0"/>
    <n v="0"/>
  </r>
  <r>
    <x v="0"/>
    <s v="Dummy"/>
    <m/>
    <x v="186"/>
    <x v="186"/>
    <x v="0"/>
    <x v="57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250"/>
    <x v="250"/>
    <x v="1"/>
    <x v="87"/>
    <x v="0"/>
    <x v="4"/>
    <x v="0"/>
    <m/>
    <m/>
    <m/>
    <m/>
    <m/>
    <m/>
    <m/>
    <x v="2"/>
    <n v="0"/>
    <n v="0"/>
    <n v="0"/>
    <n v="0"/>
    <n v="0"/>
    <n v="0"/>
  </r>
  <r>
    <x v="0"/>
    <s v="Dummy"/>
    <m/>
    <x v="273"/>
    <x v="273"/>
    <x v="1"/>
    <x v="87"/>
    <x v="0"/>
    <x v="0"/>
    <x v="0"/>
    <m/>
    <m/>
    <m/>
    <m/>
    <m/>
    <m/>
    <m/>
    <x v="2"/>
    <n v="0"/>
    <n v="0"/>
    <n v="0"/>
    <n v="0"/>
    <n v="0"/>
    <n v="0"/>
  </r>
  <r>
    <x v="0"/>
    <s v="Dummy"/>
    <m/>
    <x v="187"/>
    <x v="187"/>
    <x v="1"/>
    <x v="87"/>
    <x v="0"/>
    <x v="2"/>
    <x v="0"/>
    <m/>
    <m/>
    <m/>
    <m/>
    <m/>
    <m/>
    <m/>
    <x v="2"/>
    <n v="0"/>
    <n v="0"/>
    <n v="0"/>
    <n v="0"/>
    <n v="0"/>
    <n v="0"/>
  </r>
  <r>
    <x v="0"/>
    <s v="Dummy"/>
    <m/>
    <x v="209"/>
    <x v="209"/>
    <x v="0"/>
    <x v="87"/>
    <x v="0"/>
    <x v="3"/>
    <x v="0"/>
    <m/>
    <m/>
    <m/>
    <m/>
    <m/>
    <m/>
    <m/>
    <x v="2"/>
    <n v="25043.199999999997"/>
    <n v="0"/>
    <n v="0"/>
    <n v="0"/>
    <n v="0"/>
    <n v="0"/>
  </r>
  <r>
    <x v="0"/>
    <s v="Dummy"/>
    <m/>
    <x v="301"/>
    <x v="301"/>
    <x v="1"/>
    <x v="87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136"/>
    <x v="136"/>
    <x v="1"/>
    <x v="52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71"/>
    <x v="71"/>
    <x v="1"/>
    <x v="52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48"/>
    <x v="48"/>
    <x v="0"/>
    <x v="37"/>
    <x v="1"/>
    <x v="4"/>
    <x v="0"/>
    <m/>
    <m/>
    <m/>
    <m/>
    <m/>
    <m/>
    <m/>
    <x v="2"/>
    <n v="-809.30880000000025"/>
    <n v="0"/>
    <n v="0"/>
    <n v="0"/>
    <n v="0"/>
    <n v="0"/>
  </r>
  <r>
    <x v="0"/>
    <s v="Dummy"/>
    <m/>
    <x v="281"/>
    <x v="281"/>
    <x v="0"/>
    <x v="37"/>
    <x v="1"/>
    <x v="0"/>
    <x v="0"/>
    <m/>
    <m/>
    <m/>
    <m/>
    <m/>
    <m/>
    <m/>
    <x v="2"/>
    <n v="0"/>
    <n v="0"/>
    <n v="0"/>
    <n v="0"/>
    <n v="0"/>
    <n v="0"/>
  </r>
  <r>
    <x v="0"/>
    <s v="Dummy"/>
    <m/>
    <x v="175"/>
    <x v="175"/>
    <x v="1"/>
    <x v="37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127"/>
    <x v="127"/>
    <x v="1"/>
    <x v="37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176"/>
    <x v="176"/>
    <x v="1"/>
    <x v="37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303"/>
    <x v="303"/>
    <x v="0"/>
    <x v="99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294"/>
    <x v="294"/>
    <x v="0"/>
    <x v="98"/>
    <x v="5"/>
    <x v="1"/>
    <x v="0"/>
    <m/>
    <m/>
    <m/>
    <m/>
    <m/>
    <m/>
    <m/>
    <x v="2"/>
    <n v="10252.800000000001"/>
    <n v="0"/>
    <n v="0"/>
    <n v="0"/>
    <n v="0"/>
    <n v="0"/>
  </r>
  <r>
    <x v="0"/>
    <s v="Dummy"/>
    <m/>
    <x v="81"/>
    <x v="81"/>
    <x v="1"/>
    <x v="61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33"/>
    <x v="233"/>
    <x v="1"/>
    <x v="61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120"/>
    <x v="120"/>
    <x v="0"/>
    <x v="61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260"/>
    <x v="260"/>
    <x v="1"/>
    <x v="10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154"/>
    <x v="154"/>
    <x v="0"/>
    <x v="10"/>
    <x v="5"/>
    <x v="3"/>
    <x v="0"/>
    <m/>
    <m/>
    <m/>
    <m/>
    <m/>
    <m/>
    <m/>
    <x v="2"/>
    <n v="48790.528000000006"/>
    <n v="0"/>
    <n v="0"/>
    <n v="0"/>
    <n v="0"/>
    <n v="0"/>
  </r>
  <r>
    <x v="0"/>
    <s v="Dummy"/>
    <m/>
    <x v="10"/>
    <x v="10"/>
    <x v="1"/>
    <x v="10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101"/>
    <x v="101"/>
    <x v="0"/>
    <x v="71"/>
    <x v="4"/>
    <x v="3"/>
    <x v="0"/>
    <m/>
    <m/>
    <m/>
    <m/>
    <m/>
    <m/>
    <m/>
    <x v="2"/>
    <n v="35368.32"/>
    <n v="0"/>
    <n v="0"/>
    <n v="0"/>
    <n v="0"/>
    <n v="0"/>
  </r>
  <r>
    <x v="0"/>
    <s v="Dummy"/>
    <m/>
    <x v="174"/>
    <x v="174"/>
    <x v="1"/>
    <x v="71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35"/>
    <x v="35"/>
    <x v="0"/>
    <x v="31"/>
    <x v="2"/>
    <x v="2"/>
    <x v="0"/>
    <m/>
    <m/>
    <m/>
    <m/>
    <m/>
    <m/>
    <m/>
    <x v="2"/>
    <n v="-1411.4144000000003"/>
    <n v="0"/>
    <n v="0"/>
    <n v="0"/>
    <n v="0"/>
    <n v="0"/>
  </r>
  <r>
    <x v="0"/>
    <s v="Dummy"/>
    <m/>
    <x v="50"/>
    <x v="50"/>
    <x v="1"/>
    <x v="31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147"/>
    <x v="147"/>
    <x v="1"/>
    <x v="31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157"/>
    <x v="157"/>
    <x v="0"/>
    <x v="81"/>
    <x v="2"/>
    <x v="2"/>
    <x v="0"/>
    <m/>
    <m/>
    <m/>
    <m/>
    <m/>
    <m/>
    <m/>
    <x v="2"/>
    <n v="5962.88"/>
    <n v="0"/>
    <n v="0"/>
    <n v="0"/>
    <n v="0"/>
    <n v="0"/>
  </r>
  <r>
    <x v="0"/>
    <s v="Dummy"/>
    <m/>
    <x v="245"/>
    <x v="245"/>
    <x v="0"/>
    <x v="81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151"/>
    <x v="151"/>
    <x v="1"/>
    <x v="81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168"/>
    <x v="168"/>
    <x v="0"/>
    <x v="50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66"/>
    <x v="66"/>
    <x v="1"/>
    <x v="50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284"/>
    <x v="284"/>
    <x v="1"/>
    <x v="17"/>
    <x v="4"/>
    <x v="4"/>
    <x v="0"/>
    <m/>
    <m/>
    <m/>
    <m/>
    <m/>
    <m/>
    <m/>
    <x v="2"/>
    <n v="0"/>
    <n v="0"/>
    <n v="0"/>
    <n v="0"/>
    <n v="0"/>
    <n v="0"/>
  </r>
  <r>
    <x v="0"/>
    <s v="Dummy"/>
    <m/>
    <x v="98"/>
    <x v="98"/>
    <x v="1"/>
    <x v="17"/>
    <x v="4"/>
    <x v="0"/>
    <x v="0"/>
    <m/>
    <m/>
    <m/>
    <m/>
    <m/>
    <m/>
    <m/>
    <x v="2"/>
    <n v="0"/>
    <n v="0"/>
    <n v="0"/>
    <n v="0"/>
    <n v="0"/>
    <n v="0"/>
  </r>
  <r>
    <x v="0"/>
    <s v="Dummy"/>
    <m/>
    <x v="27"/>
    <x v="27"/>
    <x v="0"/>
    <x v="17"/>
    <x v="4"/>
    <x v="2"/>
    <x v="0"/>
    <m/>
    <m/>
    <m/>
    <m/>
    <m/>
    <m/>
    <m/>
    <x v="2"/>
    <n v="0"/>
    <n v="0"/>
    <n v="0"/>
    <n v="0"/>
    <n v="0"/>
    <n v="0"/>
  </r>
  <r>
    <x v="0"/>
    <s v="Dummy"/>
    <m/>
    <x v="252"/>
    <x v="252"/>
    <x v="1"/>
    <x v="17"/>
    <x v="4"/>
    <x v="3"/>
    <x v="0"/>
    <m/>
    <m/>
    <m/>
    <m/>
    <m/>
    <m/>
    <m/>
    <x v="2"/>
    <n v="0"/>
    <n v="0"/>
    <n v="0"/>
    <n v="0"/>
    <n v="0"/>
    <n v="0"/>
  </r>
  <r>
    <x v="0"/>
    <s v="Dummy"/>
    <m/>
    <x v="17"/>
    <x v="17"/>
    <x v="1"/>
    <x v="17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148"/>
    <x v="148"/>
    <x v="1"/>
    <x v="80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247"/>
    <x v="247"/>
    <x v="1"/>
    <x v="80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107"/>
    <x v="107"/>
    <x v="1"/>
    <x v="73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129"/>
    <x v="129"/>
    <x v="1"/>
    <x v="73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64"/>
    <x v="64"/>
    <x v="0"/>
    <x v="48"/>
    <x v="5"/>
    <x v="1"/>
    <x v="0"/>
    <m/>
    <m/>
    <m/>
    <m/>
    <m/>
    <m/>
    <m/>
    <x v="2"/>
    <n v="7985.2031999999981"/>
    <n v="0"/>
    <n v="0"/>
    <n v="0"/>
    <n v="0"/>
    <n v="0"/>
  </r>
  <r>
    <x v="0"/>
    <s v="Dummy"/>
    <m/>
    <x v="13"/>
    <x v="13"/>
    <x v="1"/>
    <x v="13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79"/>
    <x v="279"/>
    <x v="1"/>
    <x v="13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99"/>
    <x v="99"/>
    <x v="1"/>
    <x v="13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51"/>
    <x v="51"/>
    <x v="1"/>
    <x v="21"/>
    <x v="2"/>
    <x v="4"/>
    <x v="0"/>
    <m/>
    <m/>
    <m/>
    <m/>
    <m/>
    <m/>
    <m/>
    <x v="2"/>
    <n v="0"/>
    <n v="0"/>
    <n v="0"/>
    <n v="0"/>
    <n v="0"/>
    <n v="0"/>
  </r>
  <r>
    <x v="0"/>
    <s v="Dummy"/>
    <m/>
    <x v="26"/>
    <x v="26"/>
    <x v="1"/>
    <x v="21"/>
    <x v="2"/>
    <x v="0"/>
    <x v="0"/>
    <m/>
    <m/>
    <m/>
    <m/>
    <m/>
    <m/>
    <m/>
    <x v="2"/>
    <n v="0"/>
    <n v="0"/>
    <n v="0"/>
    <n v="0"/>
    <n v="0"/>
    <n v="0"/>
  </r>
  <r>
    <x v="0"/>
    <s v="Dummy"/>
    <m/>
    <x v="228"/>
    <x v="228"/>
    <x v="1"/>
    <x v="21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1"/>
    <x v="21"/>
    <x v="1"/>
    <x v="21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141"/>
    <x v="141"/>
    <x v="0"/>
    <x v="21"/>
    <x v="2"/>
    <x v="1"/>
    <x v="0"/>
    <m/>
    <m/>
    <m/>
    <m/>
    <m/>
    <m/>
    <m/>
    <x v="2"/>
    <n v="22404.095999999998"/>
    <n v="0"/>
    <n v="0"/>
    <n v="0"/>
    <n v="0"/>
    <n v="0"/>
  </r>
  <r>
    <x v="0"/>
    <s v="Dummy"/>
    <m/>
    <x v="20"/>
    <x v="20"/>
    <x v="1"/>
    <x v="20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119"/>
    <x v="119"/>
    <x v="0"/>
    <x v="77"/>
    <x v="2"/>
    <x v="0"/>
    <x v="0"/>
    <m/>
    <m/>
    <m/>
    <m/>
    <m/>
    <m/>
    <m/>
    <x v="2"/>
    <n v="0"/>
    <n v="0"/>
    <n v="0"/>
    <n v="0"/>
    <n v="0"/>
    <n v="0"/>
  </r>
  <r>
    <x v="0"/>
    <s v="Dummy"/>
    <m/>
    <x v="235"/>
    <x v="235"/>
    <x v="1"/>
    <x v="77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70"/>
    <x v="270"/>
    <x v="0"/>
    <x v="77"/>
    <x v="2"/>
    <x v="3"/>
    <x v="0"/>
    <m/>
    <m/>
    <m/>
    <m/>
    <m/>
    <m/>
    <m/>
    <x v="2"/>
    <n v="15428.4"/>
    <n v="0"/>
    <n v="0"/>
    <n v="0"/>
    <n v="0"/>
    <n v="0"/>
  </r>
  <r>
    <x v="0"/>
    <s v="Dummy"/>
    <m/>
    <x v="232"/>
    <x v="232"/>
    <x v="1"/>
    <x v="77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163"/>
    <x v="163"/>
    <x v="0"/>
    <x v="83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181"/>
    <x v="181"/>
    <x v="1"/>
    <x v="27"/>
    <x v="5"/>
    <x v="4"/>
    <x v="0"/>
    <m/>
    <m/>
    <m/>
    <m/>
    <m/>
    <m/>
    <m/>
    <x v="2"/>
    <n v="0"/>
    <n v="0"/>
    <n v="0"/>
    <n v="0"/>
    <n v="0"/>
    <n v="0"/>
  </r>
  <r>
    <x v="0"/>
    <s v="Dummy"/>
    <m/>
    <x v="208"/>
    <x v="208"/>
    <x v="1"/>
    <x v="27"/>
    <x v="5"/>
    <x v="0"/>
    <x v="0"/>
    <m/>
    <m/>
    <m/>
    <m/>
    <m/>
    <m/>
    <m/>
    <x v="2"/>
    <n v="0"/>
    <n v="0"/>
    <n v="0"/>
    <n v="0"/>
    <n v="0"/>
    <n v="0"/>
  </r>
  <r>
    <x v="0"/>
    <s v="Dummy"/>
    <m/>
    <x v="234"/>
    <x v="234"/>
    <x v="1"/>
    <x v="27"/>
    <x v="5"/>
    <x v="2"/>
    <x v="0"/>
    <m/>
    <m/>
    <m/>
    <m/>
    <m/>
    <m/>
    <m/>
    <x v="2"/>
    <n v="0"/>
    <n v="0"/>
    <n v="0"/>
    <n v="0"/>
    <n v="0"/>
    <n v="0"/>
  </r>
  <r>
    <x v="0"/>
    <s v="Dummy"/>
    <m/>
    <x v="287"/>
    <x v="287"/>
    <x v="0"/>
    <x v="27"/>
    <x v="5"/>
    <x v="3"/>
    <x v="0"/>
    <m/>
    <m/>
    <m/>
    <m/>
    <m/>
    <m/>
    <m/>
    <x v="2"/>
    <n v="33096.959999999999"/>
    <n v="0"/>
    <n v="0"/>
    <n v="0"/>
    <n v="0"/>
    <n v="0"/>
  </r>
  <r>
    <x v="0"/>
    <s v="Dummy"/>
    <m/>
    <x v="29"/>
    <x v="29"/>
    <x v="1"/>
    <x v="27"/>
    <x v="5"/>
    <x v="1"/>
    <x v="0"/>
    <m/>
    <m/>
    <m/>
    <m/>
    <m/>
    <m/>
    <m/>
    <x v="2"/>
    <n v="0"/>
    <n v="0"/>
    <n v="0"/>
    <n v="0"/>
    <n v="0"/>
    <n v="0"/>
  </r>
  <r>
    <x v="0"/>
    <s v="Dummy"/>
    <m/>
    <x v="0"/>
    <x v="0"/>
    <x v="0"/>
    <x v="0"/>
    <x v="0"/>
    <x v="0"/>
    <x v="0"/>
    <m/>
    <m/>
    <m/>
    <m/>
    <m/>
    <m/>
    <m/>
    <x v="2"/>
    <n v="-7891.2000000000007"/>
    <n v="0"/>
    <n v="0"/>
    <n v="0"/>
    <n v="0"/>
    <n v="0"/>
  </r>
  <r>
    <x v="0"/>
    <s v="Dummy"/>
    <m/>
    <x v="265"/>
    <x v="265"/>
    <x v="1"/>
    <x v="0"/>
    <x v="0"/>
    <x v="2"/>
    <x v="0"/>
    <m/>
    <m/>
    <m/>
    <m/>
    <m/>
    <m/>
    <m/>
    <x v="2"/>
    <n v="0"/>
    <n v="0"/>
    <n v="0"/>
    <n v="0"/>
    <n v="0"/>
    <n v="0"/>
  </r>
  <r>
    <x v="0"/>
    <s v="Dummy"/>
    <m/>
    <x v="214"/>
    <x v="214"/>
    <x v="1"/>
    <x v="0"/>
    <x v="0"/>
    <x v="3"/>
    <x v="0"/>
    <m/>
    <m/>
    <m/>
    <m/>
    <m/>
    <m/>
    <m/>
    <x v="2"/>
    <n v="0"/>
    <n v="0"/>
    <n v="0"/>
    <n v="0"/>
    <n v="0"/>
    <n v="0"/>
  </r>
  <r>
    <x v="0"/>
    <s v="Dummy"/>
    <m/>
    <x v="218"/>
    <x v="218"/>
    <x v="1"/>
    <x v="0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94"/>
    <x v="94"/>
    <x v="1"/>
    <x v="28"/>
    <x v="1"/>
    <x v="0"/>
    <x v="0"/>
    <m/>
    <m/>
    <m/>
    <m/>
    <m/>
    <m/>
    <m/>
    <x v="2"/>
    <n v="0"/>
    <n v="0"/>
    <n v="0"/>
    <n v="0"/>
    <n v="0"/>
    <n v="0"/>
  </r>
  <r>
    <x v="0"/>
    <s v="Dummy"/>
    <m/>
    <x v="31"/>
    <x v="31"/>
    <x v="1"/>
    <x v="28"/>
    <x v="1"/>
    <x v="2"/>
    <x v="0"/>
    <m/>
    <m/>
    <m/>
    <m/>
    <m/>
    <m/>
    <m/>
    <x v="2"/>
    <n v="0"/>
    <n v="0"/>
    <n v="0"/>
    <n v="0"/>
    <n v="0"/>
    <n v="0"/>
  </r>
  <r>
    <x v="0"/>
    <s v="Dummy"/>
    <m/>
    <x v="206"/>
    <x v="206"/>
    <x v="0"/>
    <x v="28"/>
    <x v="1"/>
    <x v="3"/>
    <x v="0"/>
    <m/>
    <m/>
    <m/>
    <m/>
    <m/>
    <m/>
    <m/>
    <x v="2"/>
    <n v="-24935.680000000004"/>
    <n v="0"/>
    <n v="0"/>
    <n v="0"/>
    <n v="0"/>
    <n v="0"/>
  </r>
  <r>
    <x v="0"/>
    <s v="Dummy"/>
    <m/>
    <x v="53"/>
    <x v="53"/>
    <x v="1"/>
    <x v="28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73"/>
    <x v="73"/>
    <x v="1"/>
    <x v="54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213"/>
    <x v="213"/>
    <x v="0"/>
    <x v="54"/>
    <x v="1"/>
    <x v="1"/>
    <x v="0"/>
    <m/>
    <m/>
    <m/>
    <m/>
    <m/>
    <m/>
    <m/>
    <x v="2"/>
    <n v="26610.508800000003"/>
    <n v="0"/>
    <n v="0"/>
    <n v="0"/>
    <n v="0"/>
    <n v="0"/>
  </r>
  <r>
    <x v="0"/>
    <s v="Dummy"/>
    <m/>
    <x v="57"/>
    <x v="57"/>
    <x v="1"/>
    <x v="33"/>
    <x v="1"/>
    <x v="4"/>
    <x v="0"/>
    <m/>
    <m/>
    <m/>
    <m/>
    <m/>
    <m/>
    <m/>
    <x v="2"/>
    <n v="0"/>
    <n v="0"/>
    <n v="0"/>
    <n v="0"/>
    <n v="0"/>
    <n v="0"/>
  </r>
  <r>
    <x v="0"/>
    <s v="Dummy"/>
    <m/>
    <x v="130"/>
    <x v="130"/>
    <x v="0"/>
    <x v="33"/>
    <x v="1"/>
    <x v="0"/>
    <x v="0"/>
    <m/>
    <m/>
    <m/>
    <m/>
    <m/>
    <m/>
    <m/>
    <x v="2"/>
    <n v="12687.6288"/>
    <n v="0"/>
    <n v="0"/>
    <n v="0"/>
    <n v="0"/>
    <n v="0"/>
  </r>
  <r>
    <x v="0"/>
    <s v="Dummy"/>
    <m/>
    <x v="267"/>
    <x v="267"/>
    <x v="0"/>
    <x v="33"/>
    <x v="1"/>
    <x v="2"/>
    <x v="0"/>
    <m/>
    <m/>
    <m/>
    <m/>
    <m/>
    <m/>
    <m/>
    <x v="2"/>
    <n v="49115.404799999997"/>
    <n v="0"/>
    <n v="0"/>
    <n v="0"/>
    <n v="0"/>
    <n v="0"/>
  </r>
  <r>
    <x v="0"/>
    <s v="Dummy"/>
    <m/>
    <x v="41"/>
    <x v="41"/>
    <x v="1"/>
    <x v="33"/>
    <x v="1"/>
    <x v="3"/>
    <x v="0"/>
    <m/>
    <m/>
    <m/>
    <m/>
    <m/>
    <m/>
    <m/>
    <x v="2"/>
    <n v="0"/>
    <n v="0"/>
    <n v="0"/>
    <n v="0"/>
    <n v="0"/>
    <n v="0"/>
  </r>
  <r>
    <x v="0"/>
    <s v="Dummy"/>
    <m/>
    <x v="139"/>
    <x v="139"/>
    <x v="1"/>
    <x v="33"/>
    <x v="1"/>
    <x v="1"/>
    <x v="0"/>
    <m/>
    <m/>
    <m/>
    <m/>
    <m/>
    <m/>
    <m/>
    <x v="2"/>
    <n v="0"/>
    <n v="0"/>
    <n v="0"/>
    <n v="0"/>
    <n v="0"/>
    <n v="0"/>
  </r>
  <r>
    <x v="0"/>
    <s v="Dummy"/>
    <m/>
    <x v="11"/>
    <x v="11"/>
    <x v="1"/>
    <x v="11"/>
    <x v="2"/>
    <x v="4"/>
    <x v="0"/>
    <m/>
    <m/>
    <m/>
    <m/>
    <m/>
    <m/>
    <m/>
    <x v="2"/>
    <n v="0"/>
    <n v="0"/>
    <n v="0"/>
    <n v="0"/>
    <n v="0"/>
    <n v="0"/>
  </r>
  <r>
    <x v="0"/>
    <s v="Dummy"/>
    <m/>
    <x v="195"/>
    <x v="195"/>
    <x v="1"/>
    <x v="11"/>
    <x v="2"/>
    <x v="0"/>
    <x v="0"/>
    <m/>
    <m/>
    <m/>
    <m/>
    <m/>
    <m/>
    <m/>
    <x v="2"/>
    <n v="0"/>
    <n v="0"/>
    <n v="0"/>
    <n v="0"/>
    <n v="0"/>
    <n v="0"/>
  </r>
  <r>
    <x v="0"/>
    <s v="Dummy"/>
    <m/>
    <x v="278"/>
    <x v="278"/>
    <x v="1"/>
    <x v="11"/>
    <x v="2"/>
    <x v="2"/>
    <x v="0"/>
    <m/>
    <m/>
    <m/>
    <m/>
    <m/>
    <m/>
    <m/>
    <x v="2"/>
    <n v="0"/>
    <n v="0"/>
    <n v="0"/>
    <n v="0"/>
    <n v="0"/>
    <n v="0"/>
  </r>
  <r>
    <x v="0"/>
    <s v="Dummy"/>
    <m/>
    <x v="217"/>
    <x v="217"/>
    <x v="0"/>
    <x v="11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269"/>
    <x v="269"/>
    <x v="1"/>
    <x v="11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97"/>
    <x v="97"/>
    <x v="0"/>
    <x v="70"/>
    <x v="4"/>
    <x v="1"/>
    <x v="0"/>
    <m/>
    <m/>
    <m/>
    <m/>
    <m/>
    <m/>
    <m/>
    <x v="2"/>
    <n v="32854.5792"/>
    <n v="0"/>
    <n v="0"/>
    <n v="0"/>
    <n v="0"/>
    <n v="0"/>
  </r>
  <r>
    <x v="0"/>
    <s v="Dummy"/>
    <m/>
    <x v="167"/>
    <x v="167"/>
    <x v="1"/>
    <x v="46"/>
    <x v="3"/>
    <x v="0"/>
    <x v="0"/>
    <m/>
    <m/>
    <m/>
    <m/>
    <m/>
    <m/>
    <m/>
    <x v="2"/>
    <n v="0"/>
    <n v="0"/>
    <n v="0"/>
    <n v="0"/>
    <n v="0"/>
    <n v="0"/>
  </r>
  <r>
    <x v="0"/>
    <s v="Dummy"/>
    <m/>
    <x v="261"/>
    <x v="261"/>
    <x v="0"/>
    <x v="46"/>
    <x v="3"/>
    <x v="2"/>
    <x v="0"/>
    <m/>
    <m/>
    <m/>
    <m/>
    <m/>
    <m/>
    <m/>
    <x v="2"/>
    <n v="36920.083199999994"/>
    <n v="0"/>
    <n v="0"/>
    <n v="0"/>
    <n v="0"/>
    <n v="0"/>
  </r>
  <r>
    <x v="0"/>
    <s v="Dummy"/>
    <m/>
    <x v="61"/>
    <x v="61"/>
    <x v="1"/>
    <x v="46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240"/>
    <x v="240"/>
    <x v="1"/>
    <x v="46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190"/>
    <x v="190"/>
    <x v="0"/>
    <x v="34"/>
    <x v="0"/>
    <x v="2"/>
    <x v="0"/>
    <m/>
    <m/>
    <m/>
    <m/>
    <m/>
    <m/>
    <m/>
    <x v="2"/>
    <n v="2752.9920000000002"/>
    <n v="0"/>
    <n v="0"/>
    <n v="0"/>
    <n v="0"/>
    <n v="0"/>
  </r>
  <r>
    <x v="0"/>
    <s v="Dummy"/>
    <m/>
    <x v="42"/>
    <x v="42"/>
    <x v="0"/>
    <x v="34"/>
    <x v="0"/>
    <x v="3"/>
    <x v="0"/>
    <m/>
    <m/>
    <m/>
    <m/>
    <m/>
    <m/>
    <m/>
    <x v="2"/>
    <n v="0"/>
    <n v="0"/>
    <n v="0"/>
    <n v="0"/>
    <n v="0"/>
    <n v="0"/>
  </r>
  <r>
    <x v="0"/>
    <s v="Dummy"/>
    <m/>
    <x v="277"/>
    <x v="277"/>
    <x v="0"/>
    <x v="34"/>
    <x v="0"/>
    <x v="1"/>
    <x v="0"/>
    <m/>
    <m/>
    <m/>
    <m/>
    <m/>
    <m/>
    <m/>
    <x v="2"/>
    <n v="0"/>
    <n v="0"/>
    <n v="0"/>
    <n v="0"/>
    <n v="0"/>
    <n v="0"/>
  </r>
  <r>
    <x v="0"/>
    <s v="Dummy"/>
    <m/>
    <x v="84"/>
    <x v="84"/>
    <x v="0"/>
    <x v="62"/>
    <x v="4"/>
    <x v="2"/>
    <x v="0"/>
    <m/>
    <m/>
    <m/>
    <m/>
    <m/>
    <m/>
    <m/>
    <x v="2"/>
    <n v="-70836.480000000025"/>
    <n v="0"/>
    <n v="0"/>
    <n v="0"/>
    <n v="0"/>
    <n v="0"/>
  </r>
  <r>
    <x v="0"/>
    <s v="Dummy"/>
    <m/>
    <x v="100"/>
    <x v="100"/>
    <x v="1"/>
    <x v="62"/>
    <x v="4"/>
    <x v="3"/>
    <x v="0"/>
    <m/>
    <m/>
    <m/>
    <m/>
    <m/>
    <m/>
    <m/>
    <x v="2"/>
    <n v="0"/>
    <n v="0"/>
    <n v="0"/>
    <n v="0"/>
    <n v="0"/>
    <n v="0"/>
  </r>
  <r>
    <x v="0"/>
    <s v="Dummy"/>
    <m/>
    <x v="164"/>
    <x v="164"/>
    <x v="1"/>
    <x v="62"/>
    <x v="4"/>
    <x v="1"/>
    <x v="0"/>
    <m/>
    <m/>
    <m/>
    <m/>
    <m/>
    <m/>
    <m/>
    <x v="2"/>
    <n v="0"/>
    <n v="0"/>
    <n v="0"/>
    <n v="0"/>
    <n v="0"/>
    <n v="0"/>
  </r>
  <r>
    <x v="0"/>
    <s v="Dummy"/>
    <m/>
    <x v="263"/>
    <x v="263"/>
    <x v="0"/>
    <x v="95"/>
    <x v="2"/>
    <x v="3"/>
    <x v="0"/>
    <m/>
    <m/>
    <m/>
    <m/>
    <m/>
    <m/>
    <m/>
    <x v="2"/>
    <n v="0"/>
    <n v="0"/>
    <n v="0"/>
    <n v="0"/>
    <n v="0"/>
    <n v="0"/>
  </r>
  <r>
    <x v="0"/>
    <s v="Dummy"/>
    <m/>
    <x v="272"/>
    <x v="272"/>
    <x v="1"/>
    <x v="95"/>
    <x v="2"/>
    <x v="1"/>
    <x v="0"/>
    <m/>
    <m/>
    <m/>
    <m/>
    <m/>
    <m/>
    <m/>
    <x v="2"/>
    <n v="0"/>
    <n v="0"/>
    <n v="0"/>
    <n v="0"/>
    <n v="0"/>
    <n v="0"/>
  </r>
  <r>
    <x v="0"/>
    <s v="Dummy"/>
    <m/>
    <x v="32"/>
    <x v="32"/>
    <x v="0"/>
    <x v="29"/>
    <x v="0"/>
    <x v="1"/>
    <x v="0"/>
    <m/>
    <m/>
    <m/>
    <m/>
    <m/>
    <m/>
    <m/>
    <x v="2"/>
    <n v="-27367.423999999995"/>
    <n v="0"/>
    <n v="0"/>
    <n v="0"/>
    <n v="0"/>
    <n v="0"/>
  </r>
  <r>
    <x v="0"/>
    <s v="Dummy"/>
    <m/>
    <x v="95"/>
    <x v="95"/>
    <x v="1"/>
    <x v="69"/>
    <x v="3"/>
    <x v="3"/>
    <x v="0"/>
    <m/>
    <m/>
    <m/>
    <m/>
    <m/>
    <m/>
    <m/>
    <x v="2"/>
    <n v="0"/>
    <n v="0"/>
    <n v="0"/>
    <n v="0"/>
    <n v="0"/>
    <n v="0"/>
  </r>
  <r>
    <x v="0"/>
    <s v="Dummy"/>
    <m/>
    <x v="229"/>
    <x v="229"/>
    <x v="1"/>
    <x v="69"/>
    <x v="3"/>
    <x v="1"/>
    <x v="0"/>
    <m/>
    <m/>
    <m/>
    <m/>
    <m/>
    <m/>
    <m/>
    <x v="2"/>
    <n v="0"/>
    <n v="0"/>
    <n v="0"/>
    <n v="0"/>
    <n v="0"/>
    <n v="0"/>
  </r>
  <r>
    <x v="0"/>
    <s v="Dummy"/>
    <m/>
    <x v="173"/>
    <x v="173"/>
    <x v="0"/>
    <x v="84"/>
    <x v="3"/>
    <x v="3"/>
    <x v="0"/>
    <m/>
    <m/>
    <m/>
    <m/>
    <m/>
    <m/>
    <m/>
    <x v="2"/>
    <n v="41598.720000000001"/>
    <n v="0"/>
    <n v="0"/>
    <n v="0"/>
    <n v="0"/>
    <n v="0"/>
  </r>
  <r>
    <x v="0"/>
    <s v="Dummy"/>
    <m/>
    <x v="295"/>
    <x v="295"/>
    <x v="0"/>
    <x v="84"/>
    <x v="3"/>
    <x v="1"/>
    <x v="0"/>
    <m/>
    <m/>
    <m/>
    <m/>
    <m/>
    <m/>
    <m/>
    <x v="2"/>
    <n v="-16976.281600000002"/>
    <n v="0"/>
    <n v="0"/>
    <n v="0"/>
    <n v="0"/>
    <n v="0"/>
  </r>
  <r>
    <x v="1"/>
    <s v="Carny Oaks"/>
    <s v="Senior Associate"/>
    <x v="0"/>
    <x v="0"/>
    <x v="0"/>
    <x v="0"/>
    <x v="0"/>
    <x v="0"/>
    <x v="0"/>
    <n v="166"/>
    <s v="OnsiteSenior Associate"/>
    <n v="60"/>
    <n v="6250"/>
    <n v="1.2"/>
    <n v="1"/>
    <n v="0"/>
    <x v="0"/>
    <n v="11520"/>
    <n v="6250"/>
    <n v="0"/>
    <n v="100"/>
    <n v="0"/>
    <n v="5170"/>
  </r>
  <r>
    <x v="1"/>
    <s v="Eal Tregale"/>
    <s v="Analyst"/>
    <x v="206"/>
    <x v="206"/>
    <x v="0"/>
    <x v="28"/>
    <x v="1"/>
    <x v="3"/>
    <x v="0"/>
    <n v="166"/>
    <s v="OnsiteAnalyst"/>
    <n v="48"/>
    <n v="5416.666666666667"/>
    <n v="1"/>
    <n v="1.1200000000000001"/>
    <n v="0"/>
    <x v="0"/>
    <n v="8601.6"/>
    <n v="5416.666666666667"/>
    <n v="500"/>
    <n v="10"/>
    <n v="0"/>
    <n v="2674.9333333333334"/>
  </r>
  <r>
    <x v="1"/>
    <s v="Demetre Seeger"/>
    <s v="Associate"/>
    <x v="2"/>
    <x v="2"/>
    <x v="1"/>
    <x v="2"/>
    <x v="1"/>
    <x v="1"/>
    <x v="1"/>
    <n v="98"/>
    <s v="OffshoreAssociate"/>
    <n v="30"/>
    <n v="615.38461538461536"/>
    <n v="0.8"/>
    <n v="0.9"/>
    <n v="0"/>
    <x v="0"/>
    <n v="2116.8000000000002"/>
    <n v="615.38461538461536"/>
    <n v="0"/>
    <n v="50"/>
    <n v="0"/>
    <n v="1451.4153846153849"/>
  </r>
  <r>
    <x v="1"/>
    <s v="Auguste Everton"/>
    <s v="Analyst"/>
    <x v="33"/>
    <x v="33"/>
    <x v="0"/>
    <x v="30"/>
    <x v="1"/>
    <x v="3"/>
    <x v="1"/>
    <n v="163"/>
    <s v="OffshoreAnalyst"/>
    <n v="24"/>
    <n v="384.61538461538464"/>
    <n v="1"/>
    <n v="1.01"/>
    <n v="0"/>
    <x v="0"/>
    <n v="3878.4"/>
    <n v="384.61538461538464"/>
    <n v="0"/>
    <n v="0"/>
    <n v="0"/>
    <n v="3493.7846153846153"/>
  </r>
  <r>
    <x v="1"/>
    <s v="Humbert Ughini"/>
    <s v="Analyst"/>
    <x v="4"/>
    <x v="4"/>
    <x v="0"/>
    <x v="4"/>
    <x v="2"/>
    <x v="1"/>
    <x v="0"/>
    <n v="0"/>
    <s v="OnsiteAnalyst"/>
    <n v="48"/>
    <n v="5416.666666666667"/>
    <n v="0.8"/>
    <n v="1.05"/>
    <n v="0"/>
    <x v="0"/>
    <n v="6451.2000000000007"/>
    <n v="0"/>
    <n v="0"/>
    <n v="500"/>
    <n v="0"/>
    <n v="5951.2000000000007"/>
  </r>
  <r>
    <x v="1"/>
    <s v="Julienne Turgoose"/>
    <s v="Senior Associate"/>
    <x v="5"/>
    <x v="5"/>
    <x v="0"/>
    <x v="5"/>
    <x v="3"/>
    <x v="1"/>
    <x v="0"/>
    <n v="0"/>
    <s v="OnsiteSenior Associate"/>
    <n v="60"/>
    <n v="6250"/>
    <n v="0.8"/>
    <n v="0.9"/>
    <n v="0"/>
    <x v="0"/>
    <n v="6912"/>
    <n v="0"/>
    <n v="0"/>
    <n v="0"/>
    <n v="0"/>
    <n v="6912"/>
  </r>
  <r>
    <x v="1"/>
    <s v="Fulvia Piatto"/>
    <s v="Analyst"/>
    <x v="6"/>
    <x v="6"/>
    <x v="1"/>
    <x v="6"/>
    <x v="4"/>
    <x v="2"/>
    <x v="1"/>
    <n v="164"/>
    <s v="OffshoreAnalyst"/>
    <n v="24"/>
    <n v="384.61538461538464"/>
    <n v="1.1000000000000001"/>
    <n v="1.04"/>
    <n v="0"/>
    <x v="0"/>
    <n v="4502.7840000000006"/>
    <n v="384.61538461538464"/>
    <n v="200"/>
    <n v="10"/>
    <n v="0"/>
    <n v="3908.1686153846158"/>
  </r>
  <r>
    <x v="1"/>
    <s v="Adda Pogson"/>
    <s v="Senior Manager"/>
    <x v="7"/>
    <x v="7"/>
    <x v="1"/>
    <x v="7"/>
    <x v="0"/>
    <x v="2"/>
    <x v="0"/>
    <n v="0"/>
    <s v="OnsiteSenior Manager"/>
    <n v="72"/>
    <n v="8333.3333333333339"/>
    <n v="1.1000000000000001"/>
    <n v="1.1399999999999999"/>
    <n v="0"/>
    <x v="0"/>
    <n v="0"/>
    <n v="0"/>
    <n v="500"/>
    <n v="50"/>
    <n v="0"/>
    <n v="-550"/>
  </r>
  <r>
    <x v="1"/>
    <s v="Darci Klemke"/>
    <s v="Analyst"/>
    <x v="8"/>
    <x v="8"/>
    <x v="1"/>
    <x v="8"/>
    <x v="1"/>
    <x v="1"/>
    <x v="1"/>
    <n v="164"/>
    <s v="OffshoreAnalyst"/>
    <n v="24"/>
    <n v="384.61538461538464"/>
    <n v="0.8"/>
    <n v="0.8"/>
    <n v="0"/>
    <x v="0"/>
    <n v="2519.0400000000004"/>
    <n v="384.61538461538464"/>
    <n v="0"/>
    <n v="0"/>
    <n v="0"/>
    <n v="2134.4246153846157"/>
  </r>
  <r>
    <x v="1"/>
    <s v="Robinett Letford"/>
    <s v="Analyst"/>
    <x v="9"/>
    <x v="9"/>
    <x v="1"/>
    <x v="9"/>
    <x v="3"/>
    <x v="3"/>
    <x v="1"/>
    <n v="103"/>
    <s v="OffshoreAnalyst"/>
    <n v="24"/>
    <n v="384.61538461538464"/>
    <n v="1"/>
    <n v="1.1499999999999999"/>
    <n v="0"/>
    <x v="0"/>
    <n v="2842.7999999999997"/>
    <n v="384.61538461538464"/>
    <n v="200"/>
    <n v="0"/>
    <n v="0"/>
    <n v="2258.184615384615"/>
  </r>
  <r>
    <x v="1"/>
    <s v="Vevay Willox"/>
    <s v="Manager"/>
    <x v="10"/>
    <x v="10"/>
    <x v="1"/>
    <x v="10"/>
    <x v="5"/>
    <x v="1"/>
    <x v="0"/>
    <n v="104"/>
    <s v="OnsiteManager"/>
    <n v="65"/>
    <n v="7500"/>
    <n v="0.8"/>
    <n v="1.1599999999999999"/>
    <n v="1"/>
    <x v="0"/>
    <n v="0"/>
    <n v="7500"/>
    <n v="200"/>
    <n v="100"/>
    <n v="0"/>
    <n v="-7800"/>
  </r>
  <r>
    <x v="1"/>
    <s v="Albert Wozencroft"/>
    <s v="Senior Associate"/>
    <x v="11"/>
    <x v="11"/>
    <x v="1"/>
    <x v="11"/>
    <x v="2"/>
    <x v="4"/>
    <x v="1"/>
    <n v="0"/>
    <s v="OffshoreSenior Associate"/>
    <n v="35"/>
    <n v="923.07692307692309"/>
    <n v="0.9"/>
    <n v="0.95"/>
    <n v="0"/>
    <x v="0"/>
    <n v="0"/>
    <n v="0"/>
    <n v="500"/>
    <n v="500"/>
    <n v="0"/>
    <n v="-1000"/>
  </r>
  <r>
    <x v="1"/>
    <s v="Grayce Shirt"/>
    <s v="Senior Associate"/>
    <x v="12"/>
    <x v="12"/>
    <x v="1"/>
    <x v="12"/>
    <x v="1"/>
    <x v="2"/>
    <x v="1"/>
    <n v="160"/>
    <s v="OffshoreSenior Associate"/>
    <n v="35"/>
    <n v="923.07692307692309"/>
    <n v="1.1000000000000001"/>
    <n v="0.99"/>
    <n v="0"/>
    <x v="0"/>
    <n v="6098.4000000000005"/>
    <n v="923.07692307692309"/>
    <n v="500"/>
    <n v="0"/>
    <n v="0"/>
    <n v="4675.3230769230777"/>
  </r>
  <r>
    <x v="1"/>
    <s v="Kenon Noonan"/>
    <s v="Contractor"/>
    <x v="13"/>
    <x v="13"/>
    <x v="1"/>
    <x v="13"/>
    <x v="2"/>
    <x v="2"/>
    <x v="0"/>
    <n v="161"/>
    <s v="OnsiteContractor"/>
    <n v="65"/>
    <n v="79"/>
    <n v="1.1000000000000001"/>
    <n v="1.07"/>
    <n v="0"/>
    <x v="0"/>
    <n v="12317.305000000002"/>
    <n v="0"/>
    <n v="0"/>
    <n v="0"/>
    <n v="12719"/>
    <n v="-401.69499999999789"/>
  </r>
  <r>
    <x v="1"/>
    <s v="Garrik Carriage"/>
    <s v="Contractor"/>
    <x v="14"/>
    <x v="14"/>
    <x v="1"/>
    <x v="14"/>
    <x v="5"/>
    <x v="4"/>
    <x v="1"/>
    <n v="163"/>
    <s v="OffshoreContractor"/>
    <n v="40"/>
    <n v="41"/>
    <n v="0.9"/>
    <n v="1.03"/>
    <n v="0"/>
    <x v="0"/>
    <n v="6044.04"/>
    <n v="0"/>
    <n v="750"/>
    <n v="50"/>
    <n v="6683"/>
    <n v="-1438.96"/>
  </r>
  <r>
    <x v="1"/>
    <s v="Mignonne Orred"/>
    <s v="Contractor"/>
    <x v="15"/>
    <x v="15"/>
    <x v="0"/>
    <x v="15"/>
    <x v="2"/>
    <x v="1"/>
    <x v="1"/>
    <n v="165"/>
    <s v="OffshoreContractor"/>
    <n v="35"/>
    <n v="54"/>
    <n v="0.8"/>
    <n v="1.1000000000000001"/>
    <n v="0"/>
    <x v="0"/>
    <n v="4928"/>
    <n v="0"/>
    <n v="200"/>
    <n v="100"/>
    <n v="8910"/>
    <n v="-4282"/>
  </r>
  <r>
    <x v="1"/>
    <s v="Hildagarde Fantini"/>
    <s v="Manager"/>
    <x v="16"/>
    <x v="16"/>
    <x v="1"/>
    <x v="16"/>
    <x v="1"/>
    <x v="3"/>
    <x v="1"/>
    <n v="130"/>
    <s v="OffshoreManager"/>
    <n v="40"/>
    <n v="1230.7692307692307"/>
    <n v="1"/>
    <n v="1.1499999999999999"/>
    <n v="0"/>
    <x v="0"/>
    <n v="5979.9999999999991"/>
    <n v="1230.7692307692307"/>
    <n v="200"/>
    <n v="50"/>
    <n v="0"/>
    <n v="4499.2307692307686"/>
  </r>
  <r>
    <x v="1"/>
    <s v="Allison Cerro"/>
    <s v="Analyst"/>
    <x v="4"/>
    <x v="4"/>
    <x v="0"/>
    <x v="4"/>
    <x v="2"/>
    <x v="1"/>
    <x v="0"/>
    <n v="0"/>
    <s v="OnsiteAnalyst"/>
    <n v="48"/>
    <n v="5416.666666666667"/>
    <n v="0.8"/>
    <n v="1.05"/>
    <n v="0"/>
    <x v="0"/>
    <n v="6451.2000000000007"/>
    <n v="0"/>
    <n v="200"/>
    <n v="10"/>
    <n v="0"/>
    <n v="6241.2000000000007"/>
  </r>
  <r>
    <x v="1"/>
    <s v="Yehudi Prover"/>
    <s v="Contractor"/>
    <x v="17"/>
    <x v="17"/>
    <x v="1"/>
    <x v="17"/>
    <x v="4"/>
    <x v="1"/>
    <x v="0"/>
    <n v="168"/>
    <s v="OnsiteContractor"/>
    <n v="60"/>
    <n v="73"/>
    <n v="0.8"/>
    <n v="0.86"/>
    <n v="0"/>
    <x v="0"/>
    <n v="6935.04"/>
    <n v="0"/>
    <n v="750"/>
    <n v="0"/>
    <n v="12264"/>
    <n v="-6078.96"/>
  </r>
  <r>
    <x v="1"/>
    <s v="Tomlin McCard"/>
    <s v="Senior Manager"/>
    <x v="10"/>
    <x v="10"/>
    <x v="1"/>
    <x v="10"/>
    <x v="5"/>
    <x v="1"/>
    <x v="0"/>
    <n v="0"/>
    <s v="OnsiteSenior Manager"/>
    <n v="72"/>
    <n v="8333.3333333333339"/>
    <n v="0.8"/>
    <n v="1.1599999999999999"/>
    <n v="0"/>
    <x v="0"/>
    <n v="0"/>
    <n v="0"/>
    <n v="200"/>
    <n v="250"/>
    <n v="0"/>
    <n v="-450"/>
  </r>
  <r>
    <x v="1"/>
    <s v="Tracy Tittletross"/>
    <s v="Associate"/>
    <x v="18"/>
    <x v="18"/>
    <x v="1"/>
    <x v="18"/>
    <x v="3"/>
    <x v="2"/>
    <x v="1"/>
    <n v="0"/>
    <s v="OffshoreAssociate"/>
    <n v="30"/>
    <n v="615.38461538461536"/>
    <n v="1.1000000000000001"/>
    <n v="1.01"/>
    <n v="0"/>
    <x v="0"/>
    <n v="0"/>
    <n v="0"/>
    <n v="200"/>
    <n v="500"/>
    <n v="0"/>
    <n v="-700"/>
  </r>
  <r>
    <x v="1"/>
    <s v="Jillana De Beauchamp"/>
    <s v="Associate"/>
    <x v="19"/>
    <x v="19"/>
    <x v="1"/>
    <x v="19"/>
    <x v="2"/>
    <x v="1"/>
    <x v="0"/>
    <n v="167"/>
    <s v="OnsiteAssociate"/>
    <n v="54"/>
    <n v="5666.666666666667"/>
    <n v="0.8"/>
    <n v="1.07"/>
    <n v="0"/>
    <x v="0"/>
    <n v="7719.4080000000013"/>
    <n v="5666.666666666667"/>
    <n v="500"/>
    <n v="0"/>
    <n v="0"/>
    <n v="1552.7413333333343"/>
  </r>
  <r>
    <x v="1"/>
    <s v="Darcy Truman"/>
    <s v="Manager"/>
    <x v="20"/>
    <x v="20"/>
    <x v="1"/>
    <x v="20"/>
    <x v="1"/>
    <x v="1"/>
    <x v="0"/>
    <n v="162"/>
    <s v="OnsiteManager"/>
    <n v="65"/>
    <n v="7500"/>
    <n v="0.8"/>
    <n v="1.07"/>
    <n v="0"/>
    <x v="0"/>
    <n v="9013.68"/>
    <n v="7500"/>
    <n v="200"/>
    <n v="500"/>
    <n v="0"/>
    <n v="813.68000000000029"/>
  </r>
  <r>
    <x v="1"/>
    <s v="Jessamine Clapison"/>
    <s v="Analyst"/>
    <x v="21"/>
    <x v="21"/>
    <x v="1"/>
    <x v="21"/>
    <x v="2"/>
    <x v="3"/>
    <x v="1"/>
    <n v="164"/>
    <s v="OffshoreAnalyst"/>
    <n v="24"/>
    <n v="384.61538461538464"/>
    <n v="1"/>
    <n v="1.17"/>
    <n v="0"/>
    <x v="0"/>
    <n v="4605.12"/>
    <n v="384.61538461538464"/>
    <n v="0"/>
    <n v="10"/>
    <n v="0"/>
    <n v="4210.5046153846151"/>
  </r>
  <r>
    <x v="1"/>
    <s v="Desiri Erangey"/>
    <s v="Analyst"/>
    <x v="22"/>
    <x v="22"/>
    <x v="1"/>
    <x v="22"/>
    <x v="2"/>
    <x v="2"/>
    <x v="1"/>
    <n v="129"/>
    <s v="OffshoreAnalyst"/>
    <n v="24"/>
    <n v="384.61538461538464"/>
    <n v="1.1000000000000001"/>
    <n v="1.2"/>
    <n v="0"/>
    <x v="0"/>
    <n v="4086.7200000000003"/>
    <n v="384.61538461538464"/>
    <n v="500"/>
    <n v="10"/>
    <n v="0"/>
    <n v="3192.1046153846155"/>
  </r>
  <r>
    <x v="1"/>
    <s v="Ozzy Challicum"/>
    <s v="Analyst"/>
    <x v="23"/>
    <x v="23"/>
    <x v="1"/>
    <x v="23"/>
    <x v="2"/>
    <x v="3"/>
    <x v="1"/>
    <n v="107"/>
    <s v="OffshoreAnalyst"/>
    <n v="24"/>
    <n v="384.61538461538464"/>
    <n v="1"/>
    <n v="0.95"/>
    <n v="0"/>
    <x v="0"/>
    <n v="2439.6"/>
    <n v="384.61538461538464"/>
    <n v="750"/>
    <n v="250"/>
    <n v="0"/>
    <n v="1054.9846153846152"/>
  </r>
  <r>
    <x v="1"/>
    <s v="Ajay Benadette"/>
    <s v="Senior Manager"/>
    <x v="24"/>
    <x v="24"/>
    <x v="1"/>
    <x v="24"/>
    <x v="0"/>
    <x v="3"/>
    <x v="0"/>
    <n v="163"/>
    <s v="OnsiteSenior Manager"/>
    <n v="72"/>
    <n v="8333.3333333333339"/>
    <n v="1"/>
    <n v="0.99"/>
    <n v="0"/>
    <x v="0"/>
    <n v="11618.64"/>
    <n v="8333.3333333333339"/>
    <n v="0"/>
    <n v="10"/>
    <n v="0"/>
    <n v="3275.3066666666655"/>
  </r>
  <r>
    <x v="1"/>
    <s v="Kerr Isaacs"/>
    <s v="Director"/>
    <x v="25"/>
    <x v="25"/>
    <x v="0"/>
    <x v="25"/>
    <x v="1"/>
    <x v="4"/>
    <x v="1"/>
    <n v="162"/>
    <s v="OffshoreDirector"/>
    <n v="55"/>
    <n v="2307.6923076923076"/>
    <n v="0.9"/>
    <n v="1"/>
    <n v="0"/>
    <x v="0"/>
    <n v="7920"/>
    <n v="2307.6923076923076"/>
    <n v="200"/>
    <n v="0"/>
    <n v="0"/>
    <n v="5412.3076923076924"/>
  </r>
  <r>
    <x v="1"/>
    <s v="Sherm MacFadin"/>
    <s v="Analyst"/>
    <x v="26"/>
    <x v="26"/>
    <x v="1"/>
    <x v="21"/>
    <x v="2"/>
    <x v="0"/>
    <x v="1"/>
    <n v="165"/>
    <s v="OffshoreAnalyst"/>
    <n v="24"/>
    <n v="384.61538461538464"/>
    <n v="1.2"/>
    <n v="1.17"/>
    <n v="0"/>
    <x v="0"/>
    <n v="5559.8399999999992"/>
    <n v="384.61538461538464"/>
    <n v="0"/>
    <n v="500"/>
    <n v="0"/>
    <n v="4675.2246153846145"/>
  </r>
  <r>
    <x v="1"/>
    <s v="Warden Hauxley"/>
    <s v="Associate"/>
    <x v="90"/>
    <x v="90"/>
    <x v="1"/>
    <x v="47"/>
    <x v="0"/>
    <x v="3"/>
    <x v="0"/>
    <n v="166"/>
    <s v="OnsiteAssociate"/>
    <n v="54"/>
    <n v="5666.666666666667"/>
    <n v="1"/>
    <n v="1.1399999999999999"/>
    <n v="0"/>
    <x v="0"/>
    <n v="10218.959999999999"/>
    <n v="5666.666666666667"/>
    <n v="0"/>
    <n v="500"/>
    <n v="0"/>
    <n v="4052.2933333333322"/>
  </r>
  <r>
    <x v="1"/>
    <s v="Coleman Ovenell"/>
    <s v="Associate"/>
    <x v="28"/>
    <x v="28"/>
    <x v="0"/>
    <x v="26"/>
    <x v="2"/>
    <x v="4"/>
    <x v="0"/>
    <n v="161"/>
    <s v="OnsiteAssociate"/>
    <n v="54"/>
    <n v="5666.666666666667"/>
    <n v="0.9"/>
    <n v="1.1100000000000001"/>
    <n v="0"/>
    <x v="0"/>
    <n v="8631.36"/>
    <n v="5666.666666666667"/>
    <n v="0"/>
    <n v="50"/>
    <n v="0"/>
    <n v="2914.6933333333336"/>
  </r>
  <r>
    <x v="1"/>
    <s v="Josee Mattocks"/>
    <s v="Senior Associate"/>
    <x v="29"/>
    <x v="29"/>
    <x v="1"/>
    <x v="27"/>
    <x v="5"/>
    <x v="1"/>
    <x v="1"/>
    <n v="134"/>
    <s v="OffshoreSenior Associate"/>
    <n v="35"/>
    <n v="923.07692307692309"/>
    <n v="0.8"/>
    <n v="1.2"/>
    <n v="0"/>
    <x v="0"/>
    <n v="4502.3999999999996"/>
    <n v="923.07692307692309"/>
    <n v="500"/>
    <n v="250"/>
    <n v="0"/>
    <n v="2829.3230769230768"/>
  </r>
  <r>
    <x v="1"/>
    <s v="Alain Wroe"/>
    <s v="Contractor"/>
    <x v="3"/>
    <x v="3"/>
    <x v="1"/>
    <x v="3"/>
    <x v="2"/>
    <x v="2"/>
    <x v="1"/>
    <n v="120"/>
    <s v="OffshoreContractor"/>
    <n v="40"/>
    <n v="49"/>
    <n v="1.1000000000000001"/>
    <n v="0.98"/>
    <n v="0"/>
    <x v="0"/>
    <n v="5174.3999999999996"/>
    <n v="0"/>
    <n v="200"/>
    <n v="500"/>
    <n v="5880"/>
    <n v="-1405.6000000000004"/>
  </r>
  <r>
    <x v="1"/>
    <s v="Cleveland Fallowes"/>
    <s v="Analyst"/>
    <x v="31"/>
    <x v="31"/>
    <x v="1"/>
    <x v="28"/>
    <x v="1"/>
    <x v="2"/>
    <x v="0"/>
    <n v="162"/>
    <s v="OnsiteAnalyst"/>
    <n v="48"/>
    <n v="5416.666666666667"/>
    <n v="1.1000000000000001"/>
    <n v="1.1200000000000001"/>
    <n v="0"/>
    <x v="0"/>
    <n v="9580.0320000000011"/>
    <n v="5416.666666666667"/>
    <n v="0"/>
    <n v="50"/>
    <n v="0"/>
    <n v="4113.3653333333341"/>
  </r>
  <r>
    <x v="1"/>
    <s v="Shaine Postians"/>
    <s v="Contractor"/>
    <x v="32"/>
    <x v="32"/>
    <x v="0"/>
    <x v="29"/>
    <x v="0"/>
    <x v="1"/>
    <x v="1"/>
    <n v="165"/>
    <s v="OffshoreContractor"/>
    <n v="35"/>
    <n v="44"/>
    <n v="0.8"/>
    <n v="0.83"/>
    <n v="0"/>
    <x v="0"/>
    <n v="3718.3999999999996"/>
    <n v="0"/>
    <n v="750"/>
    <n v="0"/>
    <n v="7260"/>
    <n v="-4291.6000000000004"/>
  </r>
  <r>
    <x v="1"/>
    <s v="Rafi Knaggs"/>
    <s v="Analyst"/>
    <x v="33"/>
    <x v="33"/>
    <x v="0"/>
    <x v="30"/>
    <x v="1"/>
    <x v="3"/>
    <x v="0"/>
    <n v="167"/>
    <s v="OnsiteAnalyst"/>
    <n v="48"/>
    <n v="5416.666666666667"/>
    <n v="1"/>
    <n v="1.01"/>
    <n v="0"/>
    <x v="0"/>
    <n v="7756.8"/>
    <n v="5416.666666666667"/>
    <n v="0"/>
    <n v="250"/>
    <n v="0"/>
    <n v="2090.1333333333332"/>
  </r>
  <r>
    <x v="1"/>
    <s v="Conny Beteriss"/>
    <s v="Contractor"/>
    <x v="34"/>
    <x v="34"/>
    <x v="1"/>
    <x v="18"/>
    <x v="3"/>
    <x v="3"/>
    <x v="0"/>
    <n v="0"/>
    <s v="OnsiteContractor"/>
    <n v="40"/>
    <n v="55"/>
    <n v="1"/>
    <n v="1.01"/>
    <n v="0"/>
    <x v="0"/>
    <n v="0"/>
    <n v="0"/>
    <n v="750"/>
    <n v="100"/>
    <n v="0"/>
    <n v="-850"/>
  </r>
  <r>
    <x v="1"/>
    <s v="Fay Yellowley"/>
    <s v="Contractor"/>
    <x v="35"/>
    <x v="35"/>
    <x v="0"/>
    <x v="31"/>
    <x v="2"/>
    <x v="2"/>
    <x v="0"/>
    <n v="164"/>
    <s v="OnsiteContractor"/>
    <n v="40"/>
    <n v="55"/>
    <n v="1.1000000000000001"/>
    <n v="1.01"/>
    <n v="0"/>
    <x v="0"/>
    <n v="7110.4000000000005"/>
    <n v="0"/>
    <n v="200"/>
    <n v="50"/>
    <n v="9020"/>
    <n v="-2159.5999999999995"/>
  </r>
  <r>
    <x v="1"/>
    <s v="Linus Etchells"/>
    <s v="Associate"/>
    <x v="31"/>
    <x v="31"/>
    <x v="1"/>
    <x v="28"/>
    <x v="1"/>
    <x v="2"/>
    <x v="0"/>
    <n v="105"/>
    <s v="OnsiteAssociate"/>
    <n v="54"/>
    <n v="5666.666666666667"/>
    <n v="1.1000000000000001"/>
    <n v="1.1200000000000001"/>
    <n v="0"/>
    <x v="0"/>
    <n v="6985.4400000000014"/>
    <n v="5666.666666666667"/>
    <n v="500"/>
    <n v="0"/>
    <n v="0"/>
    <n v="818.77333333333445"/>
  </r>
  <r>
    <x v="1"/>
    <s v="Flore Lermit"/>
    <s v="Contractor"/>
    <x v="36"/>
    <x v="36"/>
    <x v="0"/>
    <x v="12"/>
    <x v="1"/>
    <x v="1"/>
    <x v="0"/>
    <n v="161"/>
    <s v="OnsiteContractor"/>
    <n v="72"/>
    <n v="74"/>
    <n v="0.8"/>
    <n v="0.99"/>
    <n v="0"/>
    <x v="0"/>
    <n v="9123.84"/>
    <n v="0"/>
    <n v="500"/>
    <n v="0"/>
    <n v="11914"/>
    <n v="-3290.16"/>
  </r>
  <r>
    <x v="1"/>
    <s v="Erastus Barnaby"/>
    <s v="Analyst"/>
    <x v="37"/>
    <x v="37"/>
    <x v="1"/>
    <x v="26"/>
    <x v="2"/>
    <x v="0"/>
    <x v="1"/>
    <n v="90"/>
    <s v="OffshoreAnalyst"/>
    <n v="24"/>
    <n v="384.61538461538464"/>
    <n v="1.2"/>
    <n v="1.1100000000000001"/>
    <n v="0"/>
    <x v="0"/>
    <n v="2877.1200000000003"/>
    <n v="384.61538461538464"/>
    <n v="0"/>
    <n v="10"/>
    <n v="0"/>
    <n v="2482.5046153846156"/>
  </r>
  <r>
    <x v="1"/>
    <s v="Harrison Heinzler"/>
    <s v="Associate"/>
    <x v="38"/>
    <x v="38"/>
    <x v="1"/>
    <x v="32"/>
    <x v="2"/>
    <x v="2"/>
    <x v="0"/>
    <n v="166"/>
    <s v="OnsiteAssociate"/>
    <n v="54"/>
    <n v="5666.666666666667"/>
    <n v="1.1000000000000001"/>
    <n v="1.0900000000000001"/>
    <n v="0"/>
    <x v="0"/>
    <n v="10747.836000000003"/>
    <n v="5666.666666666667"/>
    <n v="0"/>
    <n v="10"/>
    <n v="0"/>
    <n v="5071.169333333336"/>
  </r>
  <r>
    <x v="1"/>
    <s v="Susy Bachshell"/>
    <s v="Contractor"/>
    <x v="39"/>
    <x v="39"/>
    <x v="1"/>
    <x v="25"/>
    <x v="1"/>
    <x v="1"/>
    <x v="0"/>
    <n v="0"/>
    <s v="OnsiteContractor"/>
    <n v="65"/>
    <n v="80"/>
    <n v="0.8"/>
    <n v="1"/>
    <n v="0"/>
    <x v="0"/>
    <n v="0"/>
    <n v="0"/>
    <n v="500"/>
    <n v="10"/>
    <n v="0"/>
    <n v="-510"/>
  </r>
  <r>
    <x v="1"/>
    <s v="Melisent Defrain"/>
    <s v="Contractor"/>
    <x v="40"/>
    <x v="40"/>
    <x v="1"/>
    <x v="19"/>
    <x v="2"/>
    <x v="3"/>
    <x v="1"/>
    <n v="140"/>
    <s v="OffshoreContractor"/>
    <n v="48"/>
    <n v="53"/>
    <n v="1"/>
    <n v="1.07"/>
    <n v="0"/>
    <x v="0"/>
    <n v="7190.4000000000005"/>
    <n v="0"/>
    <n v="0"/>
    <n v="0"/>
    <n v="7420"/>
    <n v="-229.59999999999945"/>
  </r>
  <r>
    <x v="1"/>
    <s v="Noelani Scaddon"/>
    <s v="Analyst"/>
    <x v="41"/>
    <x v="41"/>
    <x v="1"/>
    <x v="33"/>
    <x v="1"/>
    <x v="3"/>
    <x v="1"/>
    <n v="129"/>
    <s v="OffshoreAnalyst"/>
    <n v="24"/>
    <n v="384.61538461538464"/>
    <n v="1"/>
    <n v="0.98"/>
    <n v="0"/>
    <x v="0"/>
    <n v="3034.08"/>
    <n v="384.61538461538464"/>
    <n v="500"/>
    <n v="0"/>
    <n v="0"/>
    <n v="2149.4646153846152"/>
  </r>
  <r>
    <x v="1"/>
    <s v="Reeba De Ruel"/>
    <s v="Contractor"/>
    <x v="42"/>
    <x v="42"/>
    <x v="0"/>
    <x v="34"/>
    <x v="0"/>
    <x v="3"/>
    <x v="0"/>
    <n v="162"/>
    <s v="OnsiteContractor"/>
    <n v="60"/>
    <n v="74"/>
    <n v="1"/>
    <n v="0.9"/>
    <n v="0"/>
    <x v="0"/>
    <n v="8640"/>
    <n v="0"/>
    <n v="500"/>
    <n v="10"/>
    <n v="11988"/>
    <n v="-3858"/>
  </r>
  <r>
    <x v="1"/>
    <s v="Tani Hartles"/>
    <s v="Contractor"/>
    <x v="31"/>
    <x v="31"/>
    <x v="1"/>
    <x v="28"/>
    <x v="1"/>
    <x v="2"/>
    <x v="1"/>
    <n v="102"/>
    <s v="OffshoreContractor"/>
    <n v="40"/>
    <n v="41"/>
    <n v="1.1000000000000001"/>
    <n v="1.1200000000000001"/>
    <n v="0"/>
    <x v="0"/>
    <n v="5026.5600000000004"/>
    <n v="0"/>
    <n v="0"/>
    <n v="10"/>
    <n v="4182"/>
    <n v="834.5600000000004"/>
  </r>
  <r>
    <x v="1"/>
    <s v="Terrell Cordes"/>
    <s v="Manager"/>
    <x v="43"/>
    <x v="43"/>
    <x v="1"/>
    <x v="25"/>
    <x v="1"/>
    <x v="3"/>
    <x v="1"/>
    <n v="166"/>
    <s v="OffshoreManager"/>
    <n v="40"/>
    <n v="1230.7692307692307"/>
    <n v="1"/>
    <n v="1"/>
    <n v="0"/>
    <x v="0"/>
    <n v="6640"/>
    <n v="1230.7692307692307"/>
    <n v="1000"/>
    <n v="0"/>
    <n v="0"/>
    <n v="4409.2307692307695"/>
  </r>
  <r>
    <x v="1"/>
    <s v="Cyndi McMichell"/>
    <s v="Manager"/>
    <x v="44"/>
    <x v="44"/>
    <x v="1"/>
    <x v="12"/>
    <x v="1"/>
    <x v="0"/>
    <x v="0"/>
    <n v="83"/>
    <s v="OnsiteManager"/>
    <n v="65"/>
    <n v="7500"/>
    <n v="1.2"/>
    <n v="0.99"/>
    <n v="0"/>
    <x v="0"/>
    <n v="6409.26"/>
    <n v="7500"/>
    <n v="200"/>
    <n v="10"/>
    <n v="0"/>
    <n v="-1300.7399999999998"/>
  </r>
  <r>
    <x v="1"/>
    <s v="Winona Mitkov"/>
    <s v="Senior Associate"/>
    <x v="45"/>
    <x v="45"/>
    <x v="1"/>
    <x v="35"/>
    <x v="5"/>
    <x v="1"/>
    <x v="1"/>
    <n v="161"/>
    <s v="OffshoreSenior Associate"/>
    <n v="35"/>
    <n v="923.07692307692309"/>
    <n v="0.8"/>
    <n v="0.95"/>
    <n v="0"/>
    <x v="0"/>
    <n v="4282.5999999999995"/>
    <n v="923.07692307692309"/>
    <n v="500"/>
    <n v="500"/>
    <n v="0"/>
    <n v="2359.5230769230766"/>
  </r>
  <r>
    <x v="1"/>
    <s v="Goldarina O'Dreain"/>
    <s v="Manager"/>
    <x v="46"/>
    <x v="46"/>
    <x v="1"/>
    <x v="14"/>
    <x v="5"/>
    <x v="0"/>
    <x v="1"/>
    <n v="167"/>
    <s v="OffshoreManager"/>
    <n v="40"/>
    <n v="1230.7692307692307"/>
    <n v="1.2"/>
    <n v="1.03"/>
    <n v="0"/>
    <x v="0"/>
    <n v="8256.48"/>
    <n v="1230.7692307692307"/>
    <n v="0"/>
    <n v="50"/>
    <n v="0"/>
    <n v="6975.7107692307691"/>
  </r>
  <r>
    <x v="1"/>
    <s v="Carlee Cockerham"/>
    <s v="Manager"/>
    <x v="47"/>
    <x v="47"/>
    <x v="1"/>
    <x v="36"/>
    <x v="1"/>
    <x v="2"/>
    <x v="1"/>
    <n v="168"/>
    <s v="OffshoreManager"/>
    <n v="40"/>
    <n v="1230.7692307692307"/>
    <n v="1.1000000000000001"/>
    <n v="0.88"/>
    <n v="0"/>
    <x v="0"/>
    <n v="6504.9600000000009"/>
    <n v="1230.7692307692307"/>
    <n v="1000"/>
    <n v="500"/>
    <n v="0"/>
    <n v="3774.1907692307705"/>
  </r>
  <r>
    <x v="1"/>
    <s v="Gracie Claris"/>
    <s v="Senior Associate"/>
    <x v="48"/>
    <x v="48"/>
    <x v="0"/>
    <x v="37"/>
    <x v="1"/>
    <x v="4"/>
    <x v="0"/>
    <n v="161"/>
    <s v="OnsiteSenior Associate"/>
    <n v="60"/>
    <n v="6250"/>
    <n v="0.9"/>
    <n v="0.87"/>
    <n v="0"/>
    <x v="0"/>
    <n v="7516.8"/>
    <n v="6250"/>
    <n v="0"/>
    <n v="0"/>
    <n v="0"/>
    <n v="1266.8000000000002"/>
  </r>
  <r>
    <x v="1"/>
    <s v="Alvie Beagen"/>
    <s v="Contractor"/>
    <x v="49"/>
    <x v="49"/>
    <x v="0"/>
    <x v="38"/>
    <x v="1"/>
    <x v="2"/>
    <x v="0"/>
    <n v="162"/>
    <s v="OnsiteContractor"/>
    <n v="65"/>
    <n v="71"/>
    <n v="1.1000000000000001"/>
    <n v="1.1299999999999999"/>
    <n v="0"/>
    <x v="0"/>
    <n v="12927.2"/>
    <n v="0"/>
    <n v="500"/>
    <n v="50"/>
    <n v="11502"/>
    <n v="875.20000000000073"/>
  </r>
  <r>
    <x v="1"/>
    <s v="Arri Vere"/>
    <s v="Manager"/>
    <x v="50"/>
    <x v="50"/>
    <x v="1"/>
    <x v="31"/>
    <x v="2"/>
    <x v="3"/>
    <x v="1"/>
    <n v="164"/>
    <s v="OffshoreManager"/>
    <n v="40"/>
    <n v="1230.7692307692307"/>
    <n v="1"/>
    <n v="1.01"/>
    <n v="0"/>
    <x v="0"/>
    <n v="6625.6"/>
    <n v="1230.7692307692307"/>
    <n v="0"/>
    <n v="50"/>
    <n v="0"/>
    <n v="5344.8307692307699"/>
  </r>
  <r>
    <x v="1"/>
    <s v="Dody Stennings"/>
    <s v="Manager"/>
    <x v="51"/>
    <x v="51"/>
    <x v="1"/>
    <x v="21"/>
    <x v="2"/>
    <x v="4"/>
    <x v="1"/>
    <n v="0"/>
    <s v="OffshoreManager"/>
    <n v="40"/>
    <n v="1230.7692307692307"/>
    <n v="0.9"/>
    <n v="1.17"/>
    <n v="0"/>
    <x v="0"/>
    <n v="0"/>
    <n v="0"/>
    <n v="1000"/>
    <n v="10"/>
    <n v="0"/>
    <n v="-1010"/>
  </r>
  <r>
    <x v="1"/>
    <s v="Thatch Pahl"/>
    <s v="Director"/>
    <x v="52"/>
    <x v="52"/>
    <x v="0"/>
    <x v="39"/>
    <x v="1"/>
    <x v="0"/>
    <x v="0"/>
    <n v="163"/>
    <s v="OnsiteDirector"/>
    <n v="90"/>
    <n v="9166.6666666666661"/>
    <n v="1.2"/>
    <n v="0.99"/>
    <n v="0"/>
    <x v="0"/>
    <n v="17107.2"/>
    <n v="9166.6666666666661"/>
    <n v="0"/>
    <n v="50"/>
    <n v="0"/>
    <n v="7890.5333333333347"/>
  </r>
  <r>
    <x v="1"/>
    <s v="Camila Caccavari"/>
    <s v="Analyst"/>
    <x v="53"/>
    <x v="53"/>
    <x v="1"/>
    <x v="28"/>
    <x v="1"/>
    <x v="1"/>
    <x v="0"/>
    <n v="164"/>
    <s v="OnsiteAnalyst"/>
    <n v="48"/>
    <n v="5416.666666666667"/>
    <n v="0.8"/>
    <n v="1.1200000000000001"/>
    <n v="0"/>
    <x v="0"/>
    <n v="7053.3120000000008"/>
    <n v="5416.666666666667"/>
    <n v="200"/>
    <n v="50"/>
    <n v="0"/>
    <n v="1386.6453333333338"/>
  </r>
  <r>
    <x v="1"/>
    <s v="Marlon Iveson"/>
    <s v="Contractor"/>
    <x v="54"/>
    <x v="54"/>
    <x v="1"/>
    <x v="40"/>
    <x v="5"/>
    <x v="0"/>
    <x v="0"/>
    <n v="160"/>
    <s v="OnsiteContractor"/>
    <n v="60"/>
    <n v="75"/>
    <n v="1.2"/>
    <n v="1.17"/>
    <n v="0"/>
    <x v="0"/>
    <n v="13478.4"/>
    <n v="0"/>
    <n v="0"/>
    <n v="50"/>
    <n v="12000"/>
    <n v="1428.3999999999996"/>
  </r>
  <r>
    <x v="1"/>
    <s v="Ailina Lapthorne"/>
    <s v="Contractor"/>
    <x v="176"/>
    <x v="176"/>
    <x v="1"/>
    <x v="37"/>
    <x v="1"/>
    <x v="1"/>
    <x v="1"/>
    <n v="162"/>
    <s v="OffshoreContractor"/>
    <n v="72"/>
    <n v="74"/>
    <n v="0.8"/>
    <n v="0.87"/>
    <n v="0"/>
    <x v="0"/>
    <n v="8118.1440000000002"/>
    <n v="0"/>
    <n v="0"/>
    <n v="50"/>
    <n v="11988"/>
    <n v="-3919.8559999999998"/>
  </r>
  <r>
    <x v="1"/>
    <s v="Fletcher Twigg"/>
    <s v="Contractor"/>
    <x v="56"/>
    <x v="56"/>
    <x v="1"/>
    <x v="42"/>
    <x v="5"/>
    <x v="1"/>
    <x v="1"/>
    <n v="168"/>
    <s v="OffshoreContractor"/>
    <n v="48"/>
    <n v="42"/>
    <n v="0.8"/>
    <n v="1.1499999999999999"/>
    <n v="0"/>
    <x v="0"/>
    <n v="7418.88"/>
    <n v="0"/>
    <n v="0"/>
    <n v="0"/>
    <n v="7056"/>
    <n v="362.88000000000011"/>
  </r>
  <r>
    <x v="1"/>
    <s v="Sascha Spread"/>
    <s v="Director"/>
    <x v="57"/>
    <x v="57"/>
    <x v="1"/>
    <x v="33"/>
    <x v="1"/>
    <x v="4"/>
    <x v="0"/>
    <n v="0"/>
    <s v="OnsiteDirector"/>
    <n v="90"/>
    <n v="9166.6666666666661"/>
    <n v="0.9"/>
    <n v="0.98"/>
    <n v="0"/>
    <x v="0"/>
    <n v="0"/>
    <n v="0"/>
    <n v="1000"/>
    <n v="10"/>
    <n v="0"/>
    <n v="-1010"/>
  </r>
  <r>
    <x v="1"/>
    <s v="Ava Kleynermans"/>
    <s v="Analyst"/>
    <x v="58"/>
    <x v="58"/>
    <x v="1"/>
    <x v="43"/>
    <x v="3"/>
    <x v="1"/>
    <x v="1"/>
    <n v="107"/>
    <s v="OffshoreAnalyst"/>
    <n v="24"/>
    <n v="384.61538461538464"/>
    <n v="0.8"/>
    <n v="1.05"/>
    <n v="0"/>
    <x v="0"/>
    <n v="2157.1200000000003"/>
    <n v="384.61538461538464"/>
    <n v="1000"/>
    <n v="250"/>
    <n v="0"/>
    <n v="522.50461538461559"/>
  </r>
  <r>
    <x v="1"/>
    <s v="Stinky Rossbrook"/>
    <s v="Analyst"/>
    <x v="59"/>
    <x v="59"/>
    <x v="1"/>
    <x v="44"/>
    <x v="4"/>
    <x v="1"/>
    <x v="1"/>
    <n v="165"/>
    <s v="OffshoreAnalyst"/>
    <n v="24"/>
    <n v="384.61538461538464"/>
    <n v="0.8"/>
    <n v="0.88"/>
    <n v="1"/>
    <x v="0"/>
    <n v="0"/>
    <n v="384.61538461538464"/>
    <n v="200"/>
    <n v="50"/>
    <n v="0"/>
    <n v="-634.61538461538464"/>
  </r>
  <r>
    <x v="1"/>
    <s v="Janina Billings"/>
    <s v="Associate"/>
    <x v="166"/>
    <x v="166"/>
    <x v="0"/>
    <x v="74"/>
    <x v="1"/>
    <x v="3"/>
    <x v="1"/>
    <n v="161"/>
    <s v="OffshoreAssociate"/>
    <n v="30"/>
    <n v="615.38461538461536"/>
    <n v="1"/>
    <n v="0.81"/>
    <n v="0"/>
    <x v="0"/>
    <n v="3888.0000000000005"/>
    <n v="615.38461538461536"/>
    <n v="0"/>
    <n v="0"/>
    <n v="0"/>
    <n v="3272.6153846153852"/>
  </r>
  <r>
    <x v="1"/>
    <s v="Arlan Culpin"/>
    <s v="Analyst"/>
    <x v="61"/>
    <x v="61"/>
    <x v="1"/>
    <x v="46"/>
    <x v="3"/>
    <x v="3"/>
    <x v="1"/>
    <n v="0"/>
    <s v="OffshoreAnalyst"/>
    <n v="24"/>
    <n v="384.61538461538464"/>
    <n v="1"/>
    <n v="1.19"/>
    <n v="0"/>
    <x v="0"/>
    <n v="0"/>
    <n v="0"/>
    <n v="1000"/>
    <n v="250"/>
    <n v="0"/>
    <n v="-1250"/>
  </r>
  <r>
    <x v="1"/>
    <s v="Shawn Roggeman"/>
    <s v="Manager"/>
    <x v="62"/>
    <x v="62"/>
    <x v="1"/>
    <x v="47"/>
    <x v="0"/>
    <x v="4"/>
    <x v="1"/>
    <n v="162"/>
    <s v="OffshoreManager"/>
    <n v="40"/>
    <n v="1230.7692307692307"/>
    <n v="0.9"/>
    <n v="1.1399999999999999"/>
    <n v="0"/>
    <x v="0"/>
    <n v="6648.48"/>
    <n v="1230.7692307692307"/>
    <n v="500"/>
    <n v="0"/>
    <n v="0"/>
    <n v="4917.7107692307691"/>
  </r>
  <r>
    <x v="1"/>
    <s v="Cary O'Giany"/>
    <s v="Contractor"/>
    <x v="63"/>
    <x v="63"/>
    <x v="0"/>
    <x v="12"/>
    <x v="1"/>
    <x v="3"/>
    <x v="1"/>
    <n v="163"/>
    <s v="OffshoreContractor"/>
    <n v="60"/>
    <n v="76"/>
    <n v="1"/>
    <n v="0.99"/>
    <n v="0"/>
    <x v="0"/>
    <n v="9504"/>
    <n v="0"/>
    <n v="0"/>
    <n v="500"/>
    <n v="12388"/>
    <n v="-3384"/>
  </r>
  <r>
    <x v="1"/>
    <s v="Aggi Newey"/>
    <s v="Contractor"/>
    <x v="64"/>
    <x v="64"/>
    <x v="0"/>
    <x v="48"/>
    <x v="5"/>
    <x v="1"/>
    <x v="1"/>
    <n v="0"/>
    <s v="OffshoreContractor"/>
    <n v="48"/>
    <n v="48"/>
    <n v="0.8"/>
    <n v="0.93"/>
    <n v="0"/>
    <x v="0"/>
    <n v="5713.92"/>
    <n v="0"/>
    <n v="200"/>
    <n v="10"/>
    <n v="0"/>
    <n v="5503.92"/>
  </r>
  <r>
    <x v="1"/>
    <s v="Anabella Hyne"/>
    <s v="Associate"/>
    <x v="65"/>
    <x v="65"/>
    <x v="0"/>
    <x v="49"/>
    <x v="1"/>
    <x v="1"/>
    <x v="0"/>
    <n v="168"/>
    <s v="OnsiteAssociate"/>
    <n v="54"/>
    <n v="5666.666666666667"/>
    <n v="0.8"/>
    <n v="1.0900000000000001"/>
    <n v="0"/>
    <x v="0"/>
    <n v="7534.0800000000008"/>
    <n v="5666.666666666667"/>
    <n v="0"/>
    <n v="0"/>
    <n v="0"/>
    <n v="1867.4133333333339"/>
  </r>
  <r>
    <x v="1"/>
    <s v="Serena Folke"/>
    <s v="Senior Manager"/>
    <x v="66"/>
    <x v="66"/>
    <x v="1"/>
    <x v="50"/>
    <x v="2"/>
    <x v="1"/>
    <x v="0"/>
    <n v="165"/>
    <s v="OnsiteSenior Manager"/>
    <n v="72"/>
    <n v="8333.3333333333339"/>
    <n v="0.8"/>
    <n v="0.82"/>
    <n v="0"/>
    <x v="0"/>
    <n v="7793.28"/>
    <n v="8333.3333333333339"/>
    <n v="1000"/>
    <n v="500"/>
    <n v="0"/>
    <n v="-2040.0533333333342"/>
  </r>
  <r>
    <x v="1"/>
    <s v="Nanni MacSorley"/>
    <s v="Associate"/>
    <x v="67"/>
    <x v="67"/>
    <x v="1"/>
    <x v="44"/>
    <x v="4"/>
    <x v="3"/>
    <x v="1"/>
    <n v="163"/>
    <s v="OffshoreAssociate"/>
    <n v="30"/>
    <n v="615.38461538461536"/>
    <n v="1"/>
    <n v="0.88"/>
    <n v="0"/>
    <x v="0"/>
    <n v="4303.2"/>
    <n v="615.38461538461536"/>
    <n v="0"/>
    <n v="50"/>
    <n v="0"/>
    <n v="3637.8153846153846"/>
  </r>
  <r>
    <x v="1"/>
    <s v="Thornie Dallywater"/>
    <s v="Analyst"/>
    <x v="68"/>
    <x v="68"/>
    <x v="0"/>
    <x v="23"/>
    <x v="2"/>
    <x v="1"/>
    <x v="0"/>
    <n v="165"/>
    <s v="OnsiteAnalyst"/>
    <n v="48"/>
    <n v="5416.666666666667"/>
    <n v="0.8"/>
    <n v="0.95"/>
    <n v="0"/>
    <x v="0"/>
    <n v="5836.7999999999993"/>
    <n v="5416.666666666667"/>
    <n v="500"/>
    <n v="500"/>
    <n v="0"/>
    <n v="-579.8666666666677"/>
  </r>
  <r>
    <x v="1"/>
    <s v="Orelee Hince"/>
    <s v="Manager"/>
    <x v="69"/>
    <x v="69"/>
    <x v="0"/>
    <x v="51"/>
    <x v="3"/>
    <x v="2"/>
    <x v="1"/>
    <n v="160"/>
    <s v="OffshoreManager"/>
    <n v="40"/>
    <n v="1230.7692307692307"/>
    <n v="1.1000000000000001"/>
    <n v="0.84"/>
    <n v="0"/>
    <x v="0"/>
    <n v="5913.6"/>
    <n v="1230.7692307692307"/>
    <n v="0"/>
    <n v="0"/>
    <n v="0"/>
    <n v="4682.8307692307699"/>
  </r>
  <r>
    <x v="1"/>
    <s v="Bobbe Sturridge"/>
    <s v="Contractor"/>
    <x v="70"/>
    <x v="70"/>
    <x v="1"/>
    <x v="4"/>
    <x v="2"/>
    <x v="4"/>
    <x v="1"/>
    <n v="0"/>
    <s v="OffshoreContractor"/>
    <n v="40"/>
    <n v="43"/>
    <n v="0.9"/>
    <n v="1.05"/>
    <n v="0"/>
    <x v="0"/>
    <n v="0"/>
    <n v="0"/>
    <n v="750"/>
    <n v="50"/>
    <n v="0"/>
    <n v="-800"/>
  </r>
  <r>
    <x v="1"/>
    <s v="Wadsworth Chavez"/>
    <s v="Senior Associate"/>
    <x v="71"/>
    <x v="71"/>
    <x v="1"/>
    <x v="52"/>
    <x v="2"/>
    <x v="1"/>
    <x v="1"/>
    <n v="162"/>
    <s v="OffshoreSenior Associate"/>
    <n v="35"/>
    <n v="923.07692307692309"/>
    <n v="0.8"/>
    <n v="0.97"/>
    <n v="0"/>
    <x v="0"/>
    <n v="4399.92"/>
    <n v="923.07692307692309"/>
    <n v="500"/>
    <n v="100"/>
    <n v="0"/>
    <n v="2876.8430769230772"/>
  </r>
  <r>
    <x v="1"/>
    <s v="Mycah MacArd"/>
    <s v="Analyst"/>
    <x v="72"/>
    <x v="72"/>
    <x v="0"/>
    <x v="53"/>
    <x v="5"/>
    <x v="3"/>
    <x v="0"/>
    <n v="168"/>
    <s v="OnsiteAnalyst"/>
    <n v="48"/>
    <n v="5416.666666666667"/>
    <n v="1"/>
    <n v="1.1100000000000001"/>
    <n v="0"/>
    <x v="0"/>
    <n v="8524.8000000000011"/>
    <n v="5416.666666666667"/>
    <n v="200"/>
    <n v="0"/>
    <n v="0"/>
    <n v="2908.1333333333341"/>
  </r>
  <r>
    <x v="1"/>
    <s v="Mendel Cowburn"/>
    <s v="Manager"/>
    <x v="73"/>
    <x v="73"/>
    <x v="1"/>
    <x v="54"/>
    <x v="1"/>
    <x v="3"/>
    <x v="0"/>
    <n v="0"/>
    <s v="OnsiteManager"/>
    <n v="65"/>
    <n v="7500"/>
    <n v="1"/>
    <n v="0.81"/>
    <n v="0"/>
    <x v="0"/>
    <n v="0"/>
    <n v="0"/>
    <n v="500"/>
    <n v="0"/>
    <n v="0"/>
    <n v="-500"/>
  </r>
  <r>
    <x v="1"/>
    <s v="Christie Slorach"/>
    <s v="Analyst"/>
    <x v="74"/>
    <x v="74"/>
    <x v="1"/>
    <x v="55"/>
    <x v="3"/>
    <x v="1"/>
    <x v="1"/>
    <n v="116"/>
    <s v="OffshoreAnalyst"/>
    <n v="24"/>
    <n v="384.61538461538464"/>
    <n v="0.8"/>
    <n v="1.06"/>
    <n v="0"/>
    <x v="0"/>
    <n v="2360.8320000000003"/>
    <n v="384.61538461538464"/>
    <n v="200"/>
    <n v="250"/>
    <n v="0"/>
    <n v="1526.2166153846156"/>
  </r>
  <r>
    <x v="1"/>
    <s v="Camile Timbs"/>
    <s v="Director"/>
    <x v="75"/>
    <x v="75"/>
    <x v="1"/>
    <x v="56"/>
    <x v="4"/>
    <x v="3"/>
    <x v="0"/>
    <n v="161"/>
    <s v="OnsiteDirector"/>
    <n v="90"/>
    <n v="9166.6666666666661"/>
    <n v="1"/>
    <n v="0.82"/>
    <n v="0"/>
    <x v="0"/>
    <n v="11881.8"/>
    <n v="9166.6666666666661"/>
    <n v="500"/>
    <n v="50"/>
    <n v="0"/>
    <n v="2165.1333333333332"/>
  </r>
  <r>
    <x v="1"/>
    <s v="Manda Duffitt"/>
    <s v="Analyst"/>
    <x v="220"/>
    <x v="220"/>
    <x v="1"/>
    <x v="45"/>
    <x v="3"/>
    <x v="0"/>
    <x v="0"/>
    <n v="164"/>
    <s v="OnsiteAnalyst"/>
    <n v="48"/>
    <n v="5416.666666666667"/>
    <n v="1.2"/>
    <n v="1.1200000000000001"/>
    <n v="0"/>
    <x v="0"/>
    <n v="10579.968000000001"/>
    <n v="5416.666666666667"/>
    <n v="500"/>
    <n v="100"/>
    <n v="0"/>
    <n v="4563.3013333333338"/>
  </r>
  <r>
    <x v="1"/>
    <s v="Everett Schust"/>
    <s v="Contractor"/>
    <x v="108"/>
    <x v="108"/>
    <x v="1"/>
    <x v="74"/>
    <x v="1"/>
    <x v="1"/>
    <x v="1"/>
    <n v="130"/>
    <s v="OffshoreContractor"/>
    <n v="40"/>
    <n v="52"/>
    <n v="0.8"/>
    <n v="0.81"/>
    <n v="0"/>
    <x v="0"/>
    <n v="3369.6000000000004"/>
    <n v="0"/>
    <n v="750"/>
    <n v="50"/>
    <n v="6760"/>
    <n v="-4190.3999999999996"/>
  </r>
  <r>
    <x v="1"/>
    <s v="Rafaellle Gossipin"/>
    <s v="Associate"/>
    <x v="150"/>
    <x v="150"/>
    <x v="1"/>
    <x v="66"/>
    <x v="5"/>
    <x v="3"/>
    <x v="0"/>
    <n v="160"/>
    <s v="OnsiteAssociate"/>
    <n v="54"/>
    <n v="5666.666666666667"/>
    <n v="1"/>
    <n v="0.97"/>
    <n v="0"/>
    <x v="0"/>
    <n v="8380.7999999999993"/>
    <n v="5666.666666666667"/>
    <n v="0"/>
    <n v="10"/>
    <n v="0"/>
    <n v="2704.1333333333323"/>
  </r>
  <r>
    <x v="1"/>
    <s v="Carlie Ruler"/>
    <s v="Senior Associate"/>
    <x v="30"/>
    <x v="30"/>
    <x v="1"/>
    <x v="14"/>
    <x v="5"/>
    <x v="3"/>
    <x v="0"/>
    <n v="161"/>
    <s v="OnsiteSenior Associate"/>
    <n v="60"/>
    <n v="6250"/>
    <n v="1"/>
    <n v="1.03"/>
    <n v="0"/>
    <x v="0"/>
    <n v="9949.8000000000011"/>
    <n v="6250"/>
    <n v="200"/>
    <n v="250"/>
    <n v="0"/>
    <n v="3249.8000000000011"/>
  </r>
  <r>
    <x v="1"/>
    <s v="Katlin Buddleigh"/>
    <s v="Director"/>
    <x v="79"/>
    <x v="79"/>
    <x v="1"/>
    <x v="60"/>
    <x v="0"/>
    <x v="1"/>
    <x v="1"/>
    <n v="167"/>
    <s v="OffshoreDirector"/>
    <n v="55"/>
    <n v="2307.6923076923076"/>
    <n v="0.8"/>
    <n v="1.08"/>
    <n v="1"/>
    <x v="0"/>
    <n v="0"/>
    <n v="2307.6923076923076"/>
    <n v="750"/>
    <n v="0"/>
    <n v="0"/>
    <n v="-3057.6923076923076"/>
  </r>
  <r>
    <x v="1"/>
    <s v="Johna Heatly"/>
    <s v="Manager"/>
    <x v="63"/>
    <x v="63"/>
    <x v="0"/>
    <x v="12"/>
    <x v="1"/>
    <x v="3"/>
    <x v="1"/>
    <n v="161"/>
    <s v="OffshoreManager"/>
    <n v="40"/>
    <n v="1230.7692307692307"/>
    <n v="1"/>
    <n v="0.99"/>
    <n v="0"/>
    <x v="0"/>
    <n v="6336"/>
    <n v="1230.7692307692307"/>
    <n v="500"/>
    <n v="0"/>
    <n v="0"/>
    <n v="4605.2307692307695"/>
  </r>
  <r>
    <x v="1"/>
    <s v="Bendix Everil"/>
    <s v="Associate"/>
    <x v="80"/>
    <x v="80"/>
    <x v="1"/>
    <x v="14"/>
    <x v="5"/>
    <x v="1"/>
    <x v="1"/>
    <n v="162"/>
    <s v="OffshoreAssociate"/>
    <n v="30"/>
    <n v="615.38461538461536"/>
    <n v="0.8"/>
    <n v="1.03"/>
    <n v="0"/>
    <x v="0"/>
    <n v="4004.6400000000003"/>
    <n v="615.38461538461536"/>
    <n v="500"/>
    <n v="0"/>
    <n v="0"/>
    <n v="2889.2553846153851"/>
  </r>
  <r>
    <x v="1"/>
    <s v="Colet Robben"/>
    <s v="Senior Associate"/>
    <x v="81"/>
    <x v="81"/>
    <x v="1"/>
    <x v="61"/>
    <x v="2"/>
    <x v="2"/>
    <x v="1"/>
    <n v="163"/>
    <s v="OffshoreSenior Associate"/>
    <n v="35"/>
    <n v="923.07692307692309"/>
    <n v="1.1000000000000001"/>
    <n v="1.1599999999999999"/>
    <n v="0"/>
    <x v="0"/>
    <n v="7279.5800000000008"/>
    <n v="923.07692307692309"/>
    <n v="0"/>
    <n v="0"/>
    <n v="0"/>
    <n v="6356.503076923078"/>
  </r>
  <r>
    <x v="1"/>
    <s v="Richmound Tibald"/>
    <s v="Senior Associate"/>
    <x v="69"/>
    <x v="69"/>
    <x v="0"/>
    <x v="51"/>
    <x v="3"/>
    <x v="2"/>
    <x v="1"/>
    <n v="162"/>
    <s v="OffshoreSenior Associate"/>
    <n v="35"/>
    <n v="923.07692307692309"/>
    <n v="1.1000000000000001"/>
    <n v="0.84"/>
    <n v="0"/>
    <x v="0"/>
    <n v="5174.4000000000005"/>
    <n v="923.07692307692309"/>
    <n v="200"/>
    <n v="0"/>
    <n v="0"/>
    <n v="4051.3230769230777"/>
  </r>
  <r>
    <x v="1"/>
    <s v="Kelsi Ebdin"/>
    <s v="Contractor"/>
    <x v="82"/>
    <x v="82"/>
    <x v="1"/>
    <x v="6"/>
    <x v="4"/>
    <x v="4"/>
    <x v="1"/>
    <n v="160"/>
    <s v="OffshoreContractor"/>
    <n v="48"/>
    <n v="47"/>
    <n v="0.9"/>
    <n v="1.04"/>
    <n v="0"/>
    <x v="0"/>
    <n v="7188.4800000000005"/>
    <n v="0"/>
    <n v="0"/>
    <n v="500"/>
    <n v="7520"/>
    <n v="-831.51999999999953"/>
  </r>
  <r>
    <x v="1"/>
    <s v="Verla Philippault"/>
    <s v="Senior Manager"/>
    <x v="35"/>
    <x v="35"/>
    <x v="0"/>
    <x v="31"/>
    <x v="2"/>
    <x v="2"/>
    <x v="0"/>
    <n v="0"/>
    <s v="OnsiteSenior Manager"/>
    <n v="72"/>
    <n v="8333.3333333333339"/>
    <n v="1.1000000000000001"/>
    <n v="1.01"/>
    <n v="0"/>
    <x v="0"/>
    <n v="12798.720000000001"/>
    <n v="0"/>
    <n v="0"/>
    <n v="10"/>
    <n v="0"/>
    <n v="12788.720000000001"/>
  </r>
  <r>
    <x v="1"/>
    <s v="Ingeborg Keneforde"/>
    <s v="Contractor"/>
    <x v="245"/>
    <x v="245"/>
    <x v="0"/>
    <x v="81"/>
    <x v="2"/>
    <x v="3"/>
    <x v="0"/>
    <n v="168"/>
    <s v="OnsiteContractor"/>
    <n v="72"/>
    <n v="76"/>
    <n v="1"/>
    <n v="1"/>
    <n v="0"/>
    <x v="0"/>
    <n v="11520"/>
    <n v="0"/>
    <n v="0"/>
    <n v="250"/>
    <n v="12768"/>
    <n v="-1498"/>
  </r>
  <r>
    <x v="1"/>
    <s v="Kailey Scragg"/>
    <s v="Contractor"/>
    <x v="84"/>
    <x v="84"/>
    <x v="0"/>
    <x v="62"/>
    <x v="4"/>
    <x v="2"/>
    <x v="1"/>
    <n v="167"/>
    <s v="OffshoreContractor"/>
    <n v="48"/>
    <n v="42"/>
    <n v="1.1000000000000001"/>
    <n v="1.17"/>
    <n v="0"/>
    <x v="0"/>
    <n v="9884.16"/>
    <n v="0"/>
    <n v="200"/>
    <n v="10"/>
    <n v="7014"/>
    <n v="2660.16"/>
  </r>
  <r>
    <x v="1"/>
    <s v="Meade Schott"/>
    <s v="Associate"/>
    <x v="10"/>
    <x v="10"/>
    <x v="1"/>
    <x v="10"/>
    <x v="5"/>
    <x v="1"/>
    <x v="1"/>
    <n v="162"/>
    <s v="OffshoreAssociate"/>
    <n v="30"/>
    <n v="615.38461538461536"/>
    <n v="0.8"/>
    <n v="1.1599999999999999"/>
    <n v="0"/>
    <x v="0"/>
    <n v="4510.08"/>
    <n v="615.38461538461536"/>
    <n v="200"/>
    <n v="10"/>
    <n v="0"/>
    <n v="3684.6953846153847"/>
  </r>
  <r>
    <x v="1"/>
    <s v="Cordie O'Corren"/>
    <s v="Contractor"/>
    <x v="85"/>
    <x v="85"/>
    <x v="0"/>
    <x v="63"/>
    <x v="4"/>
    <x v="1"/>
    <x v="1"/>
    <n v="161"/>
    <s v="OffshoreContractor"/>
    <n v="40"/>
    <n v="53"/>
    <n v="0.8"/>
    <n v="1.02"/>
    <n v="0"/>
    <x v="0"/>
    <n v="5222.3999999999996"/>
    <n v="0"/>
    <n v="200"/>
    <n v="0"/>
    <n v="8533"/>
    <n v="-3510.6000000000004"/>
  </r>
  <r>
    <x v="1"/>
    <s v="Averil Steenson"/>
    <s v="Associate"/>
    <x v="54"/>
    <x v="54"/>
    <x v="1"/>
    <x v="40"/>
    <x v="5"/>
    <x v="0"/>
    <x v="0"/>
    <n v="167"/>
    <s v="OnsiteAssociate"/>
    <n v="54"/>
    <n v="5666.666666666667"/>
    <n v="1.2"/>
    <n v="1.17"/>
    <n v="0"/>
    <x v="0"/>
    <n v="12661.271999999999"/>
    <n v="5666.666666666667"/>
    <n v="200"/>
    <n v="500"/>
    <n v="0"/>
    <n v="6294.6053333333321"/>
  </r>
  <r>
    <x v="1"/>
    <s v="William Donlon"/>
    <s v="Analyst"/>
    <x v="86"/>
    <x v="86"/>
    <x v="1"/>
    <x v="64"/>
    <x v="3"/>
    <x v="3"/>
    <x v="1"/>
    <n v="165"/>
    <s v="OffshoreAnalyst"/>
    <n v="24"/>
    <n v="384.61538461538464"/>
    <n v="1"/>
    <n v="0.97"/>
    <n v="0"/>
    <x v="0"/>
    <n v="3841.2"/>
    <n v="384.61538461538464"/>
    <n v="0"/>
    <n v="500"/>
    <n v="0"/>
    <n v="2956.5846153846151"/>
  </r>
  <r>
    <x v="1"/>
    <s v="Kaylyn McIlenna"/>
    <s v="Contractor"/>
    <x v="87"/>
    <x v="87"/>
    <x v="1"/>
    <x v="65"/>
    <x v="5"/>
    <x v="1"/>
    <x v="1"/>
    <n v="164"/>
    <s v="OffshoreContractor"/>
    <n v="35"/>
    <n v="55"/>
    <n v="0.8"/>
    <n v="1.2"/>
    <n v="0"/>
    <x v="0"/>
    <n v="5510.4"/>
    <n v="0"/>
    <n v="200"/>
    <n v="100"/>
    <n v="9020"/>
    <n v="-3809.6000000000004"/>
  </r>
  <r>
    <x v="1"/>
    <s v="Hesther Fladgate"/>
    <s v="Contractor"/>
    <x v="47"/>
    <x v="47"/>
    <x v="1"/>
    <x v="36"/>
    <x v="1"/>
    <x v="2"/>
    <x v="1"/>
    <n v="162"/>
    <s v="OffshoreContractor"/>
    <n v="40"/>
    <n v="52"/>
    <n v="1.1000000000000001"/>
    <n v="0.88"/>
    <n v="0"/>
    <x v="0"/>
    <n v="6272.6400000000012"/>
    <n v="0"/>
    <n v="0"/>
    <n v="0"/>
    <n v="8424"/>
    <n v="-2151.3599999999988"/>
  </r>
  <r>
    <x v="1"/>
    <s v="Kristoffer Kingscott"/>
    <s v="Director"/>
    <x v="88"/>
    <x v="88"/>
    <x v="1"/>
    <x v="53"/>
    <x v="5"/>
    <x v="1"/>
    <x v="1"/>
    <n v="164"/>
    <s v="OffshoreDirector"/>
    <n v="55"/>
    <n v="2307.6923076923076"/>
    <n v="0.8"/>
    <n v="1.1100000000000001"/>
    <n v="0"/>
    <x v="0"/>
    <n v="8009.7600000000011"/>
    <n v="2307.6923076923076"/>
    <n v="500"/>
    <n v="0"/>
    <n v="0"/>
    <n v="5202.0676923076935"/>
  </r>
  <r>
    <x v="1"/>
    <s v="Shirlee Brickwood"/>
    <s v="Associate"/>
    <x v="89"/>
    <x v="89"/>
    <x v="0"/>
    <x v="66"/>
    <x v="5"/>
    <x v="1"/>
    <x v="1"/>
    <n v="0"/>
    <s v="OffshoreAssociate"/>
    <n v="30"/>
    <n v="615.38461538461536"/>
    <n v="0.8"/>
    <n v="0.97"/>
    <n v="0"/>
    <x v="0"/>
    <n v="3724.7999999999997"/>
    <n v="0"/>
    <n v="1000"/>
    <n v="0"/>
    <n v="0"/>
    <n v="2724.7999999999997"/>
  </r>
  <r>
    <x v="1"/>
    <s v="Ricki Omond"/>
    <s v="Analyst"/>
    <x v="90"/>
    <x v="90"/>
    <x v="1"/>
    <x v="47"/>
    <x v="0"/>
    <x v="3"/>
    <x v="1"/>
    <n v="129"/>
    <s v="OffshoreAnalyst"/>
    <n v="24"/>
    <n v="384.61538461538464"/>
    <n v="1"/>
    <n v="1.1399999999999999"/>
    <n v="0"/>
    <x v="0"/>
    <n v="3529.4399999999996"/>
    <n v="384.61538461538464"/>
    <n v="0"/>
    <n v="500"/>
    <n v="0"/>
    <n v="2644.8246153846148"/>
  </r>
  <r>
    <x v="1"/>
    <s v="Abbye Grayling"/>
    <s v="Analyst"/>
    <x v="91"/>
    <x v="91"/>
    <x v="1"/>
    <x v="45"/>
    <x v="3"/>
    <x v="3"/>
    <x v="1"/>
    <n v="161"/>
    <s v="OffshoreAnalyst"/>
    <n v="24"/>
    <n v="384.61538461538464"/>
    <n v="1"/>
    <n v="1.1200000000000001"/>
    <n v="0"/>
    <x v="0"/>
    <n v="4327.68"/>
    <n v="384.61538461538464"/>
    <n v="200"/>
    <n v="50"/>
    <n v="0"/>
    <n v="3693.0646153846155"/>
  </r>
  <r>
    <x v="1"/>
    <s v="Daphne Scardefield"/>
    <s v="Contractor"/>
    <x v="43"/>
    <x v="43"/>
    <x v="1"/>
    <x v="25"/>
    <x v="1"/>
    <x v="3"/>
    <x v="1"/>
    <n v="0"/>
    <s v="OffshoreContractor"/>
    <n v="65"/>
    <n v="72"/>
    <n v="1"/>
    <n v="1"/>
    <n v="0"/>
    <x v="0"/>
    <n v="0"/>
    <n v="0"/>
    <n v="750"/>
    <n v="50"/>
    <n v="0"/>
    <n v="-800"/>
  </r>
  <r>
    <x v="1"/>
    <s v="Emery Leiden"/>
    <s v="Analyst"/>
    <x v="218"/>
    <x v="218"/>
    <x v="1"/>
    <x v="0"/>
    <x v="0"/>
    <x v="1"/>
    <x v="1"/>
    <n v="165"/>
    <s v="OffshoreAnalyst"/>
    <n v="24"/>
    <n v="384.61538461538464"/>
    <n v="0.8"/>
    <n v="1"/>
    <n v="0"/>
    <x v="0"/>
    <n v="3168"/>
    <n v="384.61538461538464"/>
    <n v="0"/>
    <n v="50"/>
    <n v="0"/>
    <n v="2733.3846153846152"/>
  </r>
  <r>
    <x v="1"/>
    <s v="Nikos Genders"/>
    <s v="Analyst"/>
    <x v="93"/>
    <x v="93"/>
    <x v="1"/>
    <x v="68"/>
    <x v="3"/>
    <x v="2"/>
    <x v="1"/>
    <n v="0"/>
    <s v="OffshoreAnalyst"/>
    <n v="24"/>
    <n v="384.61538461538464"/>
    <n v="1.1000000000000001"/>
    <n v="1.1200000000000001"/>
    <n v="0"/>
    <x v="0"/>
    <n v="0"/>
    <n v="0"/>
    <n v="0"/>
    <n v="0"/>
    <n v="0"/>
    <n v="0"/>
  </r>
  <r>
    <x v="1"/>
    <s v="Gina Heine"/>
    <s v="Associate"/>
    <x v="94"/>
    <x v="94"/>
    <x v="1"/>
    <x v="28"/>
    <x v="1"/>
    <x v="0"/>
    <x v="1"/>
    <n v="162"/>
    <s v="OffshoreAssociate"/>
    <n v="30"/>
    <n v="615.38461538461536"/>
    <n v="1.2"/>
    <n v="1.1200000000000001"/>
    <n v="0"/>
    <x v="0"/>
    <n v="6531.8400000000011"/>
    <n v="615.38461538461536"/>
    <n v="0"/>
    <n v="100"/>
    <n v="0"/>
    <n v="5816.4553846153858"/>
  </r>
  <r>
    <x v="1"/>
    <s v="Nichole Bowry"/>
    <s v="Associate"/>
    <x v="95"/>
    <x v="95"/>
    <x v="1"/>
    <x v="69"/>
    <x v="3"/>
    <x v="3"/>
    <x v="1"/>
    <n v="160"/>
    <s v="OffshoreAssociate"/>
    <n v="30"/>
    <n v="615.38461538461536"/>
    <n v="1"/>
    <n v="0.86"/>
    <n v="0"/>
    <x v="0"/>
    <n v="4128"/>
    <n v="615.38461538461536"/>
    <n v="200"/>
    <n v="500"/>
    <n v="0"/>
    <n v="2812.6153846153848"/>
  </r>
  <r>
    <x v="1"/>
    <s v="Adara Player"/>
    <s v="Associate"/>
    <x v="46"/>
    <x v="46"/>
    <x v="1"/>
    <x v="14"/>
    <x v="5"/>
    <x v="0"/>
    <x v="0"/>
    <n v="166"/>
    <s v="OnsiteAssociate"/>
    <n v="54"/>
    <n v="5666.666666666667"/>
    <n v="1.2"/>
    <n v="1.03"/>
    <n v="0"/>
    <x v="0"/>
    <n v="11079.503999999999"/>
    <n v="5666.666666666667"/>
    <n v="0"/>
    <n v="100"/>
    <n v="0"/>
    <n v="5312.837333333332"/>
  </r>
  <r>
    <x v="1"/>
    <s v="Nerty Edelman"/>
    <s v="Associate"/>
    <x v="96"/>
    <x v="96"/>
    <x v="0"/>
    <x v="5"/>
    <x v="3"/>
    <x v="0"/>
    <x v="1"/>
    <n v="90"/>
    <s v="OffshoreAssociate"/>
    <n v="30"/>
    <n v="615.38461538461536"/>
    <n v="1.2"/>
    <n v="0.9"/>
    <n v="0"/>
    <x v="0"/>
    <n v="5184"/>
    <n v="615.38461538461536"/>
    <n v="500"/>
    <n v="50"/>
    <n v="0"/>
    <n v="4018.6153846153848"/>
  </r>
  <r>
    <x v="1"/>
    <s v="Antonia Yushankin"/>
    <s v="Contractor"/>
    <x v="77"/>
    <x v="77"/>
    <x v="0"/>
    <x v="58"/>
    <x v="3"/>
    <x v="3"/>
    <x v="0"/>
    <n v="167"/>
    <s v="OnsiteContractor"/>
    <n v="60"/>
    <n v="76"/>
    <n v="1"/>
    <n v="1"/>
    <n v="0"/>
    <x v="0"/>
    <n v="9600"/>
    <n v="0"/>
    <n v="0"/>
    <n v="500"/>
    <n v="12692"/>
    <n v="-3592"/>
  </r>
  <r>
    <x v="1"/>
    <s v="Joni Ragge"/>
    <s v="Associate"/>
    <x v="193"/>
    <x v="193"/>
    <x v="0"/>
    <x v="23"/>
    <x v="2"/>
    <x v="2"/>
    <x v="1"/>
    <n v="165"/>
    <s v="OffshoreAssociate"/>
    <n v="30"/>
    <n v="615.38461538461536"/>
    <n v="1.1000000000000001"/>
    <n v="0.95"/>
    <n v="0"/>
    <x v="0"/>
    <n v="5016"/>
    <n v="615.38461538461536"/>
    <n v="1000"/>
    <n v="0"/>
    <n v="0"/>
    <n v="3400.6153846153848"/>
  </r>
  <r>
    <x v="1"/>
    <s v="Byron Bengtsen"/>
    <s v="Contractor"/>
    <x v="48"/>
    <x v="48"/>
    <x v="0"/>
    <x v="37"/>
    <x v="1"/>
    <x v="4"/>
    <x v="0"/>
    <n v="168"/>
    <s v="OnsiteContractor"/>
    <n v="72"/>
    <n v="72"/>
    <n v="0.9"/>
    <n v="0.87"/>
    <n v="0"/>
    <x v="0"/>
    <n v="9020.16"/>
    <n v="0"/>
    <n v="200"/>
    <n v="10"/>
    <n v="12096"/>
    <n v="-3285.84"/>
  </r>
  <r>
    <x v="1"/>
    <s v="Prue Blampey"/>
    <s v="Analyst"/>
    <x v="99"/>
    <x v="99"/>
    <x v="1"/>
    <x v="13"/>
    <x v="2"/>
    <x v="1"/>
    <x v="1"/>
    <n v="161"/>
    <s v="OffshoreAnalyst"/>
    <n v="24"/>
    <n v="384.61538461538464"/>
    <n v="0.8"/>
    <n v="1.07"/>
    <n v="0"/>
    <x v="0"/>
    <n v="3307.5840000000003"/>
    <n v="384.61538461538464"/>
    <n v="500"/>
    <n v="250"/>
    <n v="0"/>
    <n v="2172.9686153846155"/>
  </r>
  <r>
    <x v="1"/>
    <s v="Ron Minmagh"/>
    <s v="Manager"/>
    <x v="100"/>
    <x v="100"/>
    <x v="1"/>
    <x v="62"/>
    <x v="4"/>
    <x v="3"/>
    <x v="1"/>
    <n v="164"/>
    <s v="OffshoreManager"/>
    <n v="40"/>
    <n v="1230.7692307692307"/>
    <n v="1"/>
    <n v="1.17"/>
    <n v="0"/>
    <x v="0"/>
    <n v="7675.2"/>
    <n v="1230.7692307692307"/>
    <n v="1000"/>
    <n v="500"/>
    <n v="0"/>
    <n v="4944.4307692307693"/>
  </r>
  <r>
    <x v="1"/>
    <s v="Pamela Goodman"/>
    <s v="Associate"/>
    <x v="101"/>
    <x v="101"/>
    <x v="0"/>
    <x v="71"/>
    <x v="4"/>
    <x v="3"/>
    <x v="1"/>
    <n v="161"/>
    <s v="OffshoreAssociate"/>
    <n v="30"/>
    <n v="615.38461538461536"/>
    <n v="1"/>
    <n v="1.0900000000000001"/>
    <n v="0"/>
    <x v="0"/>
    <n v="5232"/>
    <n v="615.38461538461536"/>
    <n v="200"/>
    <n v="0"/>
    <n v="0"/>
    <n v="4416.6153846153848"/>
  </r>
  <r>
    <x v="1"/>
    <s v="Drusy Mulliner"/>
    <s v="Contractor"/>
    <x v="102"/>
    <x v="102"/>
    <x v="1"/>
    <x v="66"/>
    <x v="5"/>
    <x v="4"/>
    <x v="0"/>
    <n v="163"/>
    <s v="OnsiteContractor"/>
    <n v="35"/>
    <n v="44"/>
    <n v="0.9"/>
    <n v="0.97"/>
    <n v="0"/>
    <x v="0"/>
    <n v="4980.4650000000001"/>
    <n v="0"/>
    <n v="200"/>
    <n v="10"/>
    <n v="7172"/>
    <n v="-2401.5349999999999"/>
  </r>
  <r>
    <x v="1"/>
    <s v="Almeda Jorgesen"/>
    <s v="Analyst"/>
    <x v="75"/>
    <x v="75"/>
    <x v="1"/>
    <x v="56"/>
    <x v="4"/>
    <x v="3"/>
    <x v="1"/>
    <n v="167"/>
    <s v="OffshoreAnalyst"/>
    <n v="24"/>
    <n v="384.61538461538464"/>
    <n v="1"/>
    <n v="0.82"/>
    <n v="0"/>
    <x v="0"/>
    <n v="3286.56"/>
    <n v="384.61538461538464"/>
    <n v="750"/>
    <n v="0"/>
    <n v="0"/>
    <n v="2151.9446153846152"/>
  </r>
  <r>
    <x v="1"/>
    <s v="Wilhelm Ioselevich"/>
    <s v="Analyst"/>
    <x v="104"/>
    <x v="104"/>
    <x v="1"/>
    <x v="39"/>
    <x v="1"/>
    <x v="3"/>
    <x v="0"/>
    <n v="95"/>
    <s v="OnsiteAnalyst"/>
    <n v="48"/>
    <n v="5416.666666666667"/>
    <n v="1"/>
    <n v="0.99"/>
    <n v="0"/>
    <x v="0"/>
    <n v="4514.3999999999996"/>
    <n v="5416.666666666667"/>
    <n v="1000"/>
    <n v="500"/>
    <n v="0"/>
    <n v="-2402.2666666666673"/>
  </r>
  <r>
    <x v="1"/>
    <s v="Valli Balham"/>
    <s v="Associate"/>
    <x v="105"/>
    <x v="105"/>
    <x v="1"/>
    <x v="49"/>
    <x v="1"/>
    <x v="3"/>
    <x v="0"/>
    <n v="168"/>
    <s v="OnsiteAssociate"/>
    <n v="54"/>
    <n v="5666.666666666667"/>
    <n v="1"/>
    <n v="1.0900000000000001"/>
    <n v="0"/>
    <x v="0"/>
    <n v="9888.4800000000014"/>
    <n v="5666.666666666667"/>
    <n v="200"/>
    <n v="0"/>
    <n v="0"/>
    <n v="4021.8133333333344"/>
  </r>
  <r>
    <x v="1"/>
    <s v="Vassili Malden"/>
    <s v="Contractor"/>
    <x v="58"/>
    <x v="58"/>
    <x v="1"/>
    <x v="43"/>
    <x v="3"/>
    <x v="1"/>
    <x v="0"/>
    <n v="168"/>
    <s v="OnsiteContractor"/>
    <n v="65"/>
    <n v="71"/>
    <n v="0.8"/>
    <n v="1.05"/>
    <n v="0"/>
    <x v="0"/>
    <n v="9172.8000000000011"/>
    <n v="0"/>
    <n v="500"/>
    <n v="50"/>
    <n v="11928"/>
    <n v="-3305.1999999999989"/>
  </r>
  <r>
    <x v="1"/>
    <s v="Buiron Bartels"/>
    <s v="Contractor"/>
    <x v="106"/>
    <x v="106"/>
    <x v="0"/>
    <x v="72"/>
    <x v="0"/>
    <x v="2"/>
    <x v="1"/>
    <n v="161"/>
    <s v="OffshoreContractor"/>
    <n v="48"/>
    <n v="40"/>
    <n v="1.1000000000000001"/>
    <n v="0.94"/>
    <n v="0"/>
    <x v="0"/>
    <n v="7941.12"/>
    <n v="0"/>
    <n v="500"/>
    <n v="250"/>
    <n v="6440"/>
    <n v="751.11999999999989"/>
  </r>
  <r>
    <x v="1"/>
    <s v="Karen Happert"/>
    <s v="Analyst"/>
    <x v="107"/>
    <x v="107"/>
    <x v="1"/>
    <x v="73"/>
    <x v="1"/>
    <x v="3"/>
    <x v="0"/>
    <n v="168"/>
    <s v="OnsiteAnalyst"/>
    <n v="48"/>
    <n v="5416.666666666667"/>
    <n v="1"/>
    <n v="0.86"/>
    <n v="0"/>
    <x v="0"/>
    <n v="6935.04"/>
    <n v="5416.666666666667"/>
    <n v="0"/>
    <n v="100"/>
    <n v="0"/>
    <n v="1418.373333333333"/>
  </r>
  <r>
    <x v="1"/>
    <s v="Sallyann Girardoni"/>
    <s v="Director"/>
    <x v="60"/>
    <x v="60"/>
    <x v="1"/>
    <x v="45"/>
    <x v="3"/>
    <x v="2"/>
    <x v="0"/>
    <n v="163"/>
    <s v="OnsiteDirector"/>
    <n v="90"/>
    <n v="9166.6666666666661"/>
    <n v="1.1000000000000001"/>
    <n v="1.1200000000000001"/>
    <n v="0"/>
    <x v="0"/>
    <n v="18073.440000000002"/>
    <n v="9166.6666666666661"/>
    <n v="1000"/>
    <n v="50"/>
    <n v="0"/>
    <n v="7856.7733333333363"/>
  </r>
  <r>
    <x v="1"/>
    <s v="Germaine Rojel"/>
    <s v="Contractor"/>
    <x v="188"/>
    <x v="188"/>
    <x v="1"/>
    <x v="49"/>
    <x v="1"/>
    <x v="2"/>
    <x v="1"/>
    <n v="0"/>
    <s v="OffshoreContractor"/>
    <n v="48"/>
    <n v="41"/>
    <n v="1.1000000000000001"/>
    <n v="1.0900000000000001"/>
    <n v="0"/>
    <x v="0"/>
    <n v="0"/>
    <n v="0"/>
    <n v="1000"/>
    <n v="500"/>
    <n v="0"/>
    <n v="-1500"/>
  </r>
  <r>
    <x v="1"/>
    <s v="Northrup Blose"/>
    <s v="Analyst"/>
    <x v="108"/>
    <x v="108"/>
    <x v="1"/>
    <x v="74"/>
    <x v="1"/>
    <x v="1"/>
    <x v="0"/>
    <n v="161"/>
    <s v="OnsiteAnalyst"/>
    <n v="48"/>
    <n v="5416.666666666667"/>
    <n v="0.8"/>
    <n v="0.81"/>
    <n v="0"/>
    <x v="0"/>
    <n v="5007.7440000000006"/>
    <n v="5416.666666666667"/>
    <n v="0"/>
    <n v="10"/>
    <n v="0"/>
    <n v="-418.92266666666637"/>
  </r>
  <r>
    <x v="1"/>
    <s v="Mendel Tash"/>
    <s v="Analyst"/>
    <x v="109"/>
    <x v="109"/>
    <x v="0"/>
    <x v="35"/>
    <x v="5"/>
    <x v="2"/>
    <x v="1"/>
    <n v="167"/>
    <s v="OffshoreAnalyst"/>
    <n v="24"/>
    <n v="384.61538461538464"/>
    <n v="1.1000000000000001"/>
    <n v="0.95"/>
    <n v="0"/>
    <x v="0"/>
    <n v="4012.7999999999997"/>
    <n v="384.61538461538464"/>
    <n v="200"/>
    <n v="100"/>
    <n v="0"/>
    <n v="3328.184615384615"/>
  </r>
  <r>
    <x v="1"/>
    <s v="Allen Saur"/>
    <s v="Contractor"/>
    <x v="4"/>
    <x v="4"/>
    <x v="0"/>
    <x v="4"/>
    <x v="2"/>
    <x v="1"/>
    <x v="0"/>
    <n v="0"/>
    <s v="OnsiteContractor"/>
    <n v="40"/>
    <n v="51"/>
    <n v="0.8"/>
    <n v="1.05"/>
    <n v="0"/>
    <x v="0"/>
    <n v="5376"/>
    <n v="0"/>
    <n v="200"/>
    <n v="250"/>
    <n v="0"/>
    <n v="4926"/>
  </r>
  <r>
    <x v="1"/>
    <s v="Portia Creffield"/>
    <s v="Contractor"/>
    <x v="160"/>
    <x v="160"/>
    <x v="1"/>
    <x v="47"/>
    <x v="0"/>
    <x v="1"/>
    <x v="1"/>
    <n v="164"/>
    <s v="OffshoreContractor"/>
    <n v="48"/>
    <n v="52"/>
    <n v="0.8"/>
    <n v="1.1399999999999999"/>
    <n v="0"/>
    <x v="0"/>
    <n v="7179.2640000000001"/>
    <n v="0"/>
    <n v="0"/>
    <n v="0"/>
    <n v="8528"/>
    <n v="-1348.7359999999999"/>
  </r>
  <r>
    <x v="1"/>
    <s v="Theodor Fernant"/>
    <s v="Analyst"/>
    <x v="4"/>
    <x v="4"/>
    <x v="0"/>
    <x v="4"/>
    <x v="2"/>
    <x v="1"/>
    <x v="1"/>
    <n v="168"/>
    <s v="OffshoreAnalyst"/>
    <n v="24"/>
    <n v="384.61538461538464"/>
    <n v="0.8"/>
    <n v="1.05"/>
    <n v="0"/>
    <x v="0"/>
    <n v="3225.6000000000004"/>
    <n v="384.61538461538464"/>
    <n v="0"/>
    <n v="500"/>
    <n v="0"/>
    <n v="2340.9846153846156"/>
  </r>
  <r>
    <x v="1"/>
    <s v="Peyton Petrou"/>
    <s v="Contractor"/>
    <x v="110"/>
    <x v="110"/>
    <x v="1"/>
    <x v="68"/>
    <x v="3"/>
    <x v="1"/>
    <x v="0"/>
    <n v="135"/>
    <s v="OnsiteContractor"/>
    <n v="35"/>
    <n v="42"/>
    <n v="0.8"/>
    <n v="1.1200000000000001"/>
    <n v="0"/>
    <x v="0"/>
    <n v="4233.6000000000004"/>
    <n v="0"/>
    <n v="0"/>
    <n v="0"/>
    <n v="5670"/>
    <n v="-1436.3999999999996"/>
  </r>
  <r>
    <x v="1"/>
    <s v="Thatcher Goodale"/>
    <s v="Contractor"/>
    <x v="111"/>
    <x v="111"/>
    <x v="0"/>
    <x v="47"/>
    <x v="0"/>
    <x v="0"/>
    <x v="1"/>
    <n v="103"/>
    <s v="OffshoreContractor"/>
    <n v="40"/>
    <n v="53"/>
    <n v="1.2"/>
    <n v="1.1399999999999999"/>
    <n v="0"/>
    <x v="0"/>
    <n v="8755.1999999999989"/>
    <n v="0"/>
    <n v="200"/>
    <n v="0"/>
    <n v="5459"/>
    <n v="3096.1999999999989"/>
  </r>
  <r>
    <x v="1"/>
    <s v="Robbin Plante"/>
    <s v="Associate"/>
    <x v="13"/>
    <x v="13"/>
    <x v="1"/>
    <x v="13"/>
    <x v="2"/>
    <x v="2"/>
    <x v="0"/>
    <n v="0"/>
    <s v="OnsiteAssociate"/>
    <n v="54"/>
    <n v="5666.666666666667"/>
    <n v="1.1000000000000001"/>
    <n v="1.07"/>
    <n v="0"/>
    <x v="0"/>
    <n v="0"/>
    <n v="0"/>
    <n v="750"/>
    <n v="0"/>
    <n v="0"/>
    <n v="-750"/>
  </r>
  <r>
    <x v="1"/>
    <s v="Wendall Fayers"/>
    <s v="Manager"/>
    <x v="112"/>
    <x v="112"/>
    <x v="1"/>
    <x v="75"/>
    <x v="2"/>
    <x v="1"/>
    <x v="0"/>
    <n v="160"/>
    <s v="OnsiteManager"/>
    <n v="65"/>
    <n v="7500"/>
    <n v="0.8"/>
    <n v="1.17"/>
    <n v="0"/>
    <x v="0"/>
    <n v="9734.4"/>
    <n v="7500"/>
    <n v="200"/>
    <n v="10"/>
    <n v="0"/>
    <n v="2024.3999999999996"/>
  </r>
  <r>
    <x v="1"/>
    <s v="Alix Kew"/>
    <s v="Contractor"/>
    <x v="65"/>
    <x v="65"/>
    <x v="0"/>
    <x v="49"/>
    <x v="1"/>
    <x v="1"/>
    <x v="1"/>
    <n v="163"/>
    <s v="OffshoreContractor"/>
    <n v="40"/>
    <n v="41"/>
    <n v="0.8"/>
    <n v="1.0900000000000001"/>
    <n v="0"/>
    <x v="0"/>
    <n v="5580.8"/>
    <n v="0"/>
    <n v="750"/>
    <n v="50"/>
    <n v="6683"/>
    <n v="-1902.1999999999998"/>
  </r>
  <r>
    <x v="1"/>
    <s v="Vitoria Jowsey"/>
    <s v="Senior Manager"/>
    <x v="216"/>
    <x v="216"/>
    <x v="0"/>
    <x v="40"/>
    <x v="5"/>
    <x v="2"/>
    <x v="1"/>
    <n v="0"/>
    <s v="OffshoreSenior Manager"/>
    <n v="48"/>
    <n v="1538.4615384615386"/>
    <n v="1.1000000000000001"/>
    <n v="1.17"/>
    <n v="0"/>
    <x v="0"/>
    <n v="9884.16"/>
    <n v="0"/>
    <n v="0"/>
    <n v="100"/>
    <n v="0"/>
    <n v="9784.16"/>
  </r>
  <r>
    <x v="1"/>
    <s v="Clarabelle Gleave"/>
    <s v="Associate"/>
    <x v="20"/>
    <x v="20"/>
    <x v="1"/>
    <x v="20"/>
    <x v="1"/>
    <x v="1"/>
    <x v="1"/>
    <n v="168"/>
    <s v="OffshoreAssociate"/>
    <n v="30"/>
    <n v="615.38461538461536"/>
    <n v="0.8"/>
    <n v="1.07"/>
    <n v="0"/>
    <x v="0"/>
    <n v="4314.2400000000007"/>
    <n v="615.38461538461536"/>
    <n v="500"/>
    <n v="500"/>
    <n v="0"/>
    <n v="2698.8553846153854"/>
  </r>
  <r>
    <x v="1"/>
    <s v="Laural Pidgin"/>
    <s v="Associate"/>
    <x v="176"/>
    <x v="176"/>
    <x v="1"/>
    <x v="37"/>
    <x v="1"/>
    <x v="1"/>
    <x v="1"/>
    <n v="168"/>
    <s v="OffshoreAssociate"/>
    <n v="30"/>
    <n v="615.38461538461536"/>
    <n v="0.8"/>
    <n v="0.87"/>
    <n v="0"/>
    <x v="0"/>
    <n v="3507.84"/>
    <n v="615.38461538461536"/>
    <n v="1000"/>
    <n v="250"/>
    <n v="0"/>
    <n v="1642.4553846153849"/>
  </r>
  <r>
    <x v="1"/>
    <s v="Vania Rollins"/>
    <s v="Associate"/>
    <x v="114"/>
    <x v="114"/>
    <x v="0"/>
    <x v="26"/>
    <x v="2"/>
    <x v="2"/>
    <x v="1"/>
    <n v="168"/>
    <s v="OffshoreAssociate"/>
    <n v="30"/>
    <n v="615.38461538461536"/>
    <n v="1.1000000000000001"/>
    <n v="1.1100000000000001"/>
    <n v="0"/>
    <x v="0"/>
    <n v="5860.8"/>
    <n v="615.38461538461536"/>
    <n v="0"/>
    <n v="10"/>
    <n v="0"/>
    <n v="5235.4153846153849"/>
  </r>
  <r>
    <x v="1"/>
    <s v="Janella Dovidian"/>
    <s v="Senior Manager"/>
    <x v="94"/>
    <x v="94"/>
    <x v="1"/>
    <x v="28"/>
    <x v="1"/>
    <x v="0"/>
    <x v="0"/>
    <n v="163"/>
    <s v="OnsiteSenior Manager"/>
    <n v="72"/>
    <n v="8333.3333333333339"/>
    <n v="1.2"/>
    <n v="1.1200000000000001"/>
    <n v="0"/>
    <x v="0"/>
    <n v="15773.184000000001"/>
    <n v="8333.3333333333339"/>
    <n v="0"/>
    <n v="0"/>
    <n v="0"/>
    <n v="7439.8506666666672"/>
  </r>
  <r>
    <x v="1"/>
    <s v="Elysee Critzen"/>
    <s v="Contractor"/>
    <x v="177"/>
    <x v="177"/>
    <x v="0"/>
    <x v="30"/>
    <x v="1"/>
    <x v="1"/>
    <x v="1"/>
    <n v="166"/>
    <s v="OffshoreContractor"/>
    <n v="40"/>
    <n v="42"/>
    <n v="0.8"/>
    <n v="1.01"/>
    <n v="0"/>
    <x v="0"/>
    <n v="5171.2"/>
    <n v="0"/>
    <n v="750"/>
    <n v="50"/>
    <n v="6972"/>
    <n v="-2600.8000000000002"/>
  </r>
  <r>
    <x v="1"/>
    <s v="Cyrill Jopson"/>
    <s v="Senior Manager"/>
    <x v="116"/>
    <x v="116"/>
    <x v="1"/>
    <x v="24"/>
    <x v="0"/>
    <x v="1"/>
    <x v="1"/>
    <n v="0"/>
    <s v="OffshoreSenior Manager"/>
    <n v="48"/>
    <n v="1538.4615384615386"/>
    <n v="0.8"/>
    <n v="0.99"/>
    <n v="0"/>
    <x v="0"/>
    <n v="0"/>
    <n v="0"/>
    <n v="500"/>
    <n v="50"/>
    <n v="0"/>
    <n v="-550"/>
  </r>
  <r>
    <x v="1"/>
    <s v="Falkner Lomaz"/>
    <s v="Associate"/>
    <x v="117"/>
    <x v="117"/>
    <x v="0"/>
    <x v="4"/>
    <x v="2"/>
    <x v="0"/>
    <x v="1"/>
    <n v="0"/>
    <s v="OffshoreAssociate"/>
    <n v="30"/>
    <n v="615.38461538461536"/>
    <n v="1.2"/>
    <n v="1.05"/>
    <n v="0"/>
    <x v="0"/>
    <n v="6048"/>
    <n v="0"/>
    <n v="200"/>
    <n v="250"/>
    <n v="0"/>
    <n v="5598"/>
  </r>
  <r>
    <x v="1"/>
    <s v="Keelby Spurman"/>
    <s v="Contractor"/>
    <x v="118"/>
    <x v="118"/>
    <x v="1"/>
    <x v="2"/>
    <x v="1"/>
    <x v="0"/>
    <x v="0"/>
    <n v="108"/>
    <s v="OnsiteContractor"/>
    <n v="60"/>
    <n v="72"/>
    <n v="1.2"/>
    <n v="0.9"/>
    <n v="0"/>
    <x v="0"/>
    <n v="6998.4000000000005"/>
    <n v="0"/>
    <n v="0"/>
    <n v="50"/>
    <n v="7776"/>
    <n v="-827.59999999999945"/>
  </r>
  <r>
    <x v="1"/>
    <s v="Belia McGinty"/>
    <s v="Contractor"/>
    <x v="46"/>
    <x v="46"/>
    <x v="1"/>
    <x v="14"/>
    <x v="5"/>
    <x v="0"/>
    <x v="1"/>
    <n v="0"/>
    <s v="OffshoreContractor"/>
    <n v="65"/>
    <n v="80"/>
    <n v="1.2"/>
    <n v="1.03"/>
    <n v="0"/>
    <x v="0"/>
    <n v="0"/>
    <n v="0"/>
    <n v="200"/>
    <n v="50"/>
    <n v="0"/>
    <n v="-250"/>
  </r>
  <r>
    <x v="1"/>
    <s v="Norby Balsom"/>
    <s v="Manager"/>
    <x v="120"/>
    <x v="120"/>
    <x v="0"/>
    <x v="61"/>
    <x v="2"/>
    <x v="1"/>
    <x v="0"/>
    <n v="0"/>
    <s v="OnsiteManager"/>
    <n v="65"/>
    <n v="7500"/>
    <n v="0.8"/>
    <n v="1.1599999999999999"/>
    <n v="0"/>
    <x v="0"/>
    <n v="9651.1999999999989"/>
    <n v="0"/>
    <n v="200"/>
    <n v="500"/>
    <n v="0"/>
    <n v="8951.1999999999989"/>
  </r>
  <r>
    <x v="1"/>
    <s v="Laraine MacAllen"/>
    <s v="Contractor"/>
    <x v="121"/>
    <x v="121"/>
    <x v="1"/>
    <x v="38"/>
    <x v="1"/>
    <x v="3"/>
    <x v="0"/>
    <n v="0"/>
    <s v="OnsiteContractor"/>
    <n v="72"/>
    <n v="78"/>
    <n v="1"/>
    <n v="1.1299999999999999"/>
    <n v="0"/>
    <x v="0"/>
    <n v="0"/>
    <n v="0"/>
    <n v="0"/>
    <n v="250"/>
    <n v="0"/>
    <n v="-250"/>
  </r>
  <r>
    <x v="1"/>
    <s v="Joyan Pike"/>
    <s v="Senior Manager"/>
    <x v="69"/>
    <x v="69"/>
    <x v="0"/>
    <x v="51"/>
    <x v="3"/>
    <x v="2"/>
    <x v="1"/>
    <n v="167"/>
    <s v="OffshoreSenior Manager"/>
    <n v="48"/>
    <n v="1538.4615384615386"/>
    <n v="1.1000000000000001"/>
    <n v="0.84"/>
    <n v="0"/>
    <x v="0"/>
    <n v="7096.32"/>
    <n v="1538.4615384615386"/>
    <n v="0"/>
    <n v="10"/>
    <n v="0"/>
    <n v="5547.8584615384607"/>
  </r>
  <r>
    <x v="1"/>
    <s v="Brannon Stretton"/>
    <s v="Contractor"/>
    <x v="122"/>
    <x v="122"/>
    <x v="1"/>
    <x v="15"/>
    <x v="2"/>
    <x v="0"/>
    <x v="1"/>
    <n v="168"/>
    <s v="OffshoreContractor"/>
    <n v="40"/>
    <n v="48"/>
    <n v="1.2"/>
    <n v="1.1000000000000001"/>
    <n v="0"/>
    <x v="0"/>
    <n v="8870.4000000000015"/>
    <n v="0"/>
    <n v="1000"/>
    <n v="250"/>
    <n v="8064"/>
    <n v="-443.59999999999854"/>
  </r>
  <r>
    <x v="1"/>
    <s v="Brok Waddams"/>
    <s v="Analyst"/>
    <x v="199"/>
    <x v="199"/>
    <x v="0"/>
    <x v="32"/>
    <x v="2"/>
    <x v="3"/>
    <x v="0"/>
    <n v="125"/>
    <s v="OnsiteAnalyst"/>
    <n v="48"/>
    <n v="5416.666666666667"/>
    <n v="1"/>
    <n v="1.0900000000000001"/>
    <n v="0"/>
    <x v="0"/>
    <n v="8371.2000000000007"/>
    <n v="5416.666666666667"/>
    <n v="500"/>
    <n v="50"/>
    <n v="0"/>
    <n v="2404.5333333333338"/>
  </r>
  <r>
    <x v="1"/>
    <s v="Daryl Zollner"/>
    <s v="Analyst"/>
    <x v="124"/>
    <x v="124"/>
    <x v="1"/>
    <x v="36"/>
    <x v="1"/>
    <x v="0"/>
    <x v="1"/>
    <n v="118"/>
    <s v="OffshoreAnalyst"/>
    <n v="24"/>
    <n v="384.61538461538464"/>
    <n v="1.2"/>
    <n v="0.88"/>
    <n v="0"/>
    <x v="0"/>
    <n v="2990.5920000000001"/>
    <n v="384.61538461538464"/>
    <n v="500"/>
    <n v="50"/>
    <n v="0"/>
    <n v="2055.9766153846153"/>
  </r>
  <r>
    <x v="1"/>
    <s v="Urbano Convery"/>
    <s v="Contractor"/>
    <x v="125"/>
    <x v="125"/>
    <x v="1"/>
    <x v="59"/>
    <x v="0"/>
    <x v="3"/>
    <x v="0"/>
    <n v="161"/>
    <s v="OnsiteContractor"/>
    <n v="72"/>
    <n v="73"/>
    <n v="1"/>
    <n v="1.03"/>
    <n v="0"/>
    <x v="0"/>
    <n v="11939.76"/>
    <n v="0"/>
    <n v="500"/>
    <n v="10"/>
    <n v="11753"/>
    <n v="-323.23999999999978"/>
  </r>
  <r>
    <x v="1"/>
    <s v="Evelyn Lamp"/>
    <s v="Senior Manager"/>
    <x v="126"/>
    <x v="126"/>
    <x v="1"/>
    <x v="2"/>
    <x v="1"/>
    <x v="2"/>
    <x v="0"/>
    <n v="126"/>
    <s v="OnsiteSenior Manager"/>
    <n v="72"/>
    <n v="8333.3333333333339"/>
    <n v="1.1000000000000001"/>
    <n v="0.9"/>
    <n v="0"/>
    <x v="0"/>
    <n v="8981.2800000000007"/>
    <n v="8333.3333333333339"/>
    <n v="0"/>
    <n v="500"/>
    <n v="0"/>
    <n v="147.94666666666672"/>
  </r>
  <r>
    <x v="1"/>
    <s v="Ketty Bleasby"/>
    <s v="Associate"/>
    <x v="127"/>
    <x v="127"/>
    <x v="1"/>
    <x v="37"/>
    <x v="1"/>
    <x v="3"/>
    <x v="0"/>
    <n v="165"/>
    <s v="OnsiteAssociate"/>
    <n v="54"/>
    <n v="5666.666666666667"/>
    <n v="1"/>
    <n v="0.87"/>
    <n v="0"/>
    <x v="0"/>
    <n v="7751.7"/>
    <n v="5666.666666666667"/>
    <n v="200"/>
    <n v="0"/>
    <n v="0"/>
    <n v="1885.0333333333328"/>
  </r>
  <r>
    <x v="1"/>
    <s v="Kerrill Kidsley"/>
    <s v="Director"/>
    <x v="13"/>
    <x v="13"/>
    <x v="1"/>
    <x v="13"/>
    <x v="2"/>
    <x v="2"/>
    <x v="0"/>
    <n v="162"/>
    <s v="OnsiteDirector"/>
    <n v="90"/>
    <n v="9166.6666666666661"/>
    <n v="1.1000000000000001"/>
    <n v="1.07"/>
    <n v="0"/>
    <x v="0"/>
    <n v="17160.660000000003"/>
    <n v="9166.6666666666661"/>
    <n v="500"/>
    <n v="100"/>
    <n v="0"/>
    <n v="7393.9933333333374"/>
  </r>
  <r>
    <x v="1"/>
    <s v="Flss Fathers"/>
    <s v="Manager"/>
    <x v="56"/>
    <x v="56"/>
    <x v="1"/>
    <x v="42"/>
    <x v="5"/>
    <x v="1"/>
    <x v="1"/>
    <n v="131"/>
    <s v="OffshoreManager"/>
    <n v="40"/>
    <n v="1230.7692307692307"/>
    <n v="0.8"/>
    <n v="1.1499999999999999"/>
    <n v="0"/>
    <x v="0"/>
    <n v="4820.7999999999993"/>
    <n v="1230.7692307692307"/>
    <n v="1000"/>
    <n v="0"/>
    <n v="0"/>
    <n v="2590.0307692307688"/>
  </r>
  <r>
    <x v="1"/>
    <s v="Ardra Dutch"/>
    <s v="Contractor"/>
    <x v="197"/>
    <x v="197"/>
    <x v="1"/>
    <x v="57"/>
    <x v="5"/>
    <x v="3"/>
    <x v="0"/>
    <n v="104"/>
    <s v="OnsiteContractor"/>
    <n v="72"/>
    <n v="72"/>
    <n v="1"/>
    <n v="0.93"/>
    <n v="0"/>
    <x v="0"/>
    <n v="6963.84"/>
    <n v="0"/>
    <n v="500"/>
    <n v="0"/>
    <n v="7488"/>
    <n v="-1024.1599999999999"/>
  </r>
  <r>
    <x v="1"/>
    <s v="Reggi Craufurd"/>
    <s v="Analyst"/>
    <x v="307"/>
    <x v="307"/>
    <x v="1"/>
    <x v="26"/>
    <x v="2"/>
    <x v="3"/>
    <x v="1"/>
    <n v="167"/>
    <s v="OffshoreAnalyst"/>
    <n v="24"/>
    <n v="384.61538461538464"/>
    <n v="1"/>
    <n v="1.1100000000000001"/>
    <n v="0"/>
    <x v="0"/>
    <n v="4448.88"/>
    <n v="384.61538461538464"/>
    <n v="500"/>
    <n v="100"/>
    <n v="0"/>
    <n v="3464.2646153846154"/>
  </r>
  <r>
    <x v="1"/>
    <s v="Hashim Danahar"/>
    <s v="Analyst"/>
    <x v="113"/>
    <x v="113"/>
    <x v="1"/>
    <x v="76"/>
    <x v="5"/>
    <x v="3"/>
    <x v="1"/>
    <n v="165"/>
    <s v="OffshoreAnalyst"/>
    <n v="24"/>
    <n v="384.61538461538464"/>
    <n v="1"/>
    <n v="0.96"/>
    <n v="0"/>
    <x v="0"/>
    <n v="3801.6"/>
    <n v="384.61538461538464"/>
    <n v="0"/>
    <n v="250"/>
    <n v="0"/>
    <n v="3166.9846153846152"/>
  </r>
  <r>
    <x v="1"/>
    <s v="Collete De Fraine"/>
    <s v="Contractor"/>
    <x v="129"/>
    <x v="129"/>
    <x v="1"/>
    <x v="73"/>
    <x v="1"/>
    <x v="1"/>
    <x v="0"/>
    <n v="0"/>
    <s v="OnsiteContractor"/>
    <n v="65"/>
    <n v="71"/>
    <n v="0.8"/>
    <n v="0.86"/>
    <n v="0"/>
    <x v="0"/>
    <n v="0"/>
    <n v="0"/>
    <n v="500"/>
    <n v="50"/>
    <n v="0"/>
    <n v="-550"/>
  </r>
  <r>
    <x v="1"/>
    <s v="Conni Stanlake"/>
    <s v="Senior Associate"/>
    <x v="54"/>
    <x v="54"/>
    <x v="1"/>
    <x v="40"/>
    <x v="5"/>
    <x v="0"/>
    <x v="1"/>
    <n v="162"/>
    <s v="OffshoreSenior Associate"/>
    <n v="35"/>
    <n v="923.07692307692309"/>
    <n v="1.2"/>
    <n v="1.17"/>
    <n v="0"/>
    <x v="0"/>
    <n v="7960.6799999999994"/>
    <n v="923.07692307692309"/>
    <n v="0"/>
    <n v="50"/>
    <n v="0"/>
    <n v="6987.6030769230765"/>
  </r>
  <r>
    <x v="1"/>
    <s v="Oswell Peltz"/>
    <s v="Analyst"/>
    <x v="125"/>
    <x v="125"/>
    <x v="1"/>
    <x v="59"/>
    <x v="0"/>
    <x v="3"/>
    <x v="0"/>
    <n v="161"/>
    <s v="OnsiteAnalyst"/>
    <n v="48"/>
    <n v="5416.666666666667"/>
    <n v="1"/>
    <n v="1.03"/>
    <n v="0"/>
    <x v="0"/>
    <n v="7959.84"/>
    <n v="5416.666666666667"/>
    <n v="200"/>
    <n v="0"/>
    <n v="0"/>
    <n v="2343.1733333333332"/>
  </r>
  <r>
    <x v="1"/>
    <s v="Hamlen Harvison"/>
    <s v="Contractor"/>
    <x v="60"/>
    <x v="60"/>
    <x v="1"/>
    <x v="45"/>
    <x v="3"/>
    <x v="2"/>
    <x v="1"/>
    <n v="161"/>
    <s v="OffshoreContractor"/>
    <n v="48"/>
    <n v="40"/>
    <n v="1.1000000000000001"/>
    <n v="1.1200000000000001"/>
    <n v="0"/>
    <x v="0"/>
    <n v="9520.8960000000025"/>
    <n v="0"/>
    <n v="200"/>
    <n v="0"/>
    <n v="6440"/>
    <n v="2880.8960000000025"/>
  </r>
  <r>
    <x v="1"/>
    <s v="Virgilio Camous"/>
    <s v="Contractor"/>
    <x v="130"/>
    <x v="130"/>
    <x v="0"/>
    <x v="33"/>
    <x v="1"/>
    <x v="0"/>
    <x v="1"/>
    <n v="163"/>
    <s v="OffshoreContractor"/>
    <n v="48"/>
    <n v="55"/>
    <n v="1.2"/>
    <n v="0.98"/>
    <n v="0"/>
    <x v="0"/>
    <n v="9031.68"/>
    <n v="0"/>
    <n v="0"/>
    <n v="50"/>
    <n v="8965"/>
    <n v="16.680000000000291"/>
  </r>
  <r>
    <x v="1"/>
    <s v="Haleigh Zanotti"/>
    <s v="Contractor"/>
    <x v="105"/>
    <x v="105"/>
    <x v="1"/>
    <x v="49"/>
    <x v="1"/>
    <x v="3"/>
    <x v="1"/>
    <n v="164"/>
    <s v="OffshoreContractor"/>
    <n v="35"/>
    <n v="49"/>
    <n v="1"/>
    <n v="1.0900000000000001"/>
    <n v="0"/>
    <x v="0"/>
    <n v="6256.6"/>
    <n v="0"/>
    <n v="750"/>
    <n v="500"/>
    <n v="8036"/>
    <n v="-3029.3999999999996"/>
  </r>
  <r>
    <x v="1"/>
    <s v="Meaghan Vedenyapin"/>
    <s v="Associate"/>
    <x v="87"/>
    <x v="87"/>
    <x v="1"/>
    <x v="65"/>
    <x v="5"/>
    <x v="1"/>
    <x v="0"/>
    <n v="167"/>
    <s v="OnsiteAssociate"/>
    <n v="54"/>
    <n v="5666.666666666667"/>
    <n v="0.8"/>
    <n v="1.2"/>
    <n v="1"/>
    <x v="0"/>
    <n v="0"/>
    <n v="5666.666666666667"/>
    <n v="0"/>
    <n v="50"/>
    <n v="0"/>
    <n v="-5716.666666666667"/>
  </r>
  <r>
    <x v="1"/>
    <s v="Berk Llewellin"/>
    <s v="Analyst"/>
    <x v="115"/>
    <x v="115"/>
    <x v="0"/>
    <x v="68"/>
    <x v="3"/>
    <x v="0"/>
    <x v="1"/>
    <n v="0"/>
    <s v="OffshoreAnalyst"/>
    <n v="24"/>
    <n v="384.61538461538464"/>
    <n v="1.2"/>
    <n v="1.1200000000000001"/>
    <n v="0"/>
    <x v="0"/>
    <n v="5160.9600000000009"/>
    <n v="0"/>
    <n v="0"/>
    <n v="50"/>
    <n v="0"/>
    <n v="5110.9600000000009"/>
  </r>
  <r>
    <x v="1"/>
    <s v="Earlie McTear"/>
    <s v="Manager"/>
    <x v="91"/>
    <x v="91"/>
    <x v="1"/>
    <x v="45"/>
    <x v="3"/>
    <x v="3"/>
    <x v="1"/>
    <n v="164"/>
    <s v="OffshoreManager"/>
    <n v="40"/>
    <n v="1230.7692307692307"/>
    <n v="1"/>
    <n v="1.1200000000000001"/>
    <n v="0"/>
    <x v="0"/>
    <n v="7347.2000000000007"/>
    <n v="1230.7692307692307"/>
    <n v="500"/>
    <n v="500"/>
    <n v="0"/>
    <n v="5116.4307692307702"/>
  </r>
  <r>
    <x v="1"/>
    <s v="Jaime Kimm"/>
    <s v="Associate"/>
    <x v="307"/>
    <x v="307"/>
    <x v="1"/>
    <x v="26"/>
    <x v="2"/>
    <x v="3"/>
    <x v="1"/>
    <n v="162"/>
    <s v="OffshoreAssociate"/>
    <n v="30"/>
    <n v="615.38461538461536"/>
    <n v="1"/>
    <n v="1.1100000000000001"/>
    <n v="0"/>
    <x v="0"/>
    <n v="5394.6"/>
    <n v="615.38461538461536"/>
    <n v="0"/>
    <n v="0"/>
    <n v="0"/>
    <n v="4779.2153846153851"/>
  </r>
  <r>
    <x v="1"/>
    <s v="Hadlee Faers"/>
    <s v="Analyst"/>
    <x v="133"/>
    <x v="133"/>
    <x v="1"/>
    <x v="78"/>
    <x v="3"/>
    <x v="3"/>
    <x v="0"/>
    <n v="0"/>
    <s v="OnsiteAnalyst"/>
    <n v="48"/>
    <n v="5416.666666666667"/>
    <n v="1"/>
    <n v="1.07"/>
    <n v="0"/>
    <x v="0"/>
    <n v="0"/>
    <n v="0"/>
    <n v="200"/>
    <n v="0"/>
    <n v="0"/>
    <n v="-200"/>
  </r>
  <r>
    <x v="1"/>
    <s v="Pauly Gotcher"/>
    <s v="Associate"/>
    <x v="134"/>
    <x v="134"/>
    <x v="1"/>
    <x v="1"/>
    <x v="1"/>
    <x v="3"/>
    <x v="1"/>
    <n v="167"/>
    <s v="OffshoreAssociate"/>
    <n v="30"/>
    <n v="615.38461538461536"/>
    <n v="1"/>
    <n v="1.03"/>
    <n v="0"/>
    <x v="0"/>
    <n v="5160.3"/>
    <n v="615.38461538461536"/>
    <n v="500"/>
    <n v="0"/>
    <n v="0"/>
    <n v="4044.9153846153849"/>
  </r>
  <r>
    <x v="1"/>
    <s v="Osmond Odegaard"/>
    <s v="Analyst"/>
    <x v="38"/>
    <x v="38"/>
    <x v="1"/>
    <x v="32"/>
    <x v="2"/>
    <x v="2"/>
    <x v="0"/>
    <n v="138"/>
    <s v="OnsiteAnalyst"/>
    <n v="48"/>
    <n v="5416.666666666667"/>
    <n v="1.1000000000000001"/>
    <n v="1.0900000000000001"/>
    <n v="0"/>
    <x v="0"/>
    <n v="7942.1760000000013"/>
    <n v="5416.666666666667"/>
    <n v="750"/>
    <n v="0"/>
    <n v="0"/>
    <n v="1775.5093333333343"/>
  </r>
  <r>
    <x v="1"/>
    <s v="Shelli Orwin"/>
    <s v="Senior Associate"/>
    <x v="126"/>
    <x v="126"/>
    <x v="1"/>
    <x v="2"/>
    <x v="1"/>
    <x v="2"/>
    <x v="1"/>
    <n v="160"/>
    <s v="OffshoreSenior Associate"/>
    <n v="35"/>
    <n v="923.07692307692309"/>
    <n v="1.1000000000000001"/>
    <n v="0.9"/>
    <n v="0"/>
    <x v="0"/>
    <n v="5544.0000000000009"/>
    <n v="923.07692307692309"/>
    <n v="1000"/>
    <n v="10"/>
    <n v="0"/>
    <n v="3610.923076923078"/>
  </r>
  <r>
    <x v="1"/>
    <s v="Andrew Bootell"/>
    <s v="Analyst"/>
    <x v="135"/>
    <x v="135"/>
    <x v="0"/>
    <x v="3"/>
    <x v="2"/>
    <x v="1"/>
    <x v="1"/>
    <n v="168"/>
    <s v="OffshoreAnalyst"/>
    <n v="24"/>
    <n v="384.61538461538464"/>
    <n v="0.8"/>
    <n v="0.98"/>
    <n v="0"/>
    <x v="0"/>
    <n v="3010.56"/>
    <n v="384.61538461538464"/>
    <n v="0"/>
    <n v="250"/>
    <n v="0"/>
    <n v="2375.9446153846152"/>
  </r>
  <r>
    <x v="1"/>
    <s v="Rowena Simenot"/>
    <s v="Contractor"/>
    <x v="136"/>
    <x v="136"/>
    <x v="1"/>
    <x v="52"/>
    <x v="2"/>
    <x v="3"/>
    <x v="0"/>
    <n v="167"/>
    <s v="OnsiteContractor"/>
    <n v="40"/>
    <n v="49"/>
    <n v="1"/>
    <n v="0.97"/>
    <n v="0"/>
    <x v="0"/>
    <n v="6479.5999999999995"/>
    <n v="0"/>
    <n v="500"/>
    <n v="500"/>
    <n v="8183"/>
    <n v="-2703.4000000000005"/>
  </r>
  <r>
    <x v="1"/>
    <s v="Duane Boulstridge"/>
    <s v="Senior Associate"/>
    <x v="36"/>
    <x v="36"/>
    <x v="0"/>
    <x v="12"/>
    <x v="1"/>
    <x v="1"/>
    <x v="1"/>
    <n v="88"/>
    <s v="OffshoreSenior Associate"/>
    <n v="35"/>
    <n v="923.07692307692309"/>
    <n v="0.8"/>
    <n v="0.99"/>
    <n v="0"/>
    <x v="0"/>
    <n v="4435.2"/>
    <n v="923.07692307692309"/>
    <n v="200"/>
    <n v="10"/>
    <n v="0"/>
    <n v="3302.123076923077"/>
  </r>
  <r>
    <x v="1"/>
    <s v="Deanne Furtado"/>
    <s v="Associate"/>
    <x v="56"/>
    <x v="56"/>
    <x v="1"/>
    <x v="42"/>
    <x v="5"/>
    <x v="1"/>
    <x v="1"/>
    <n v="160"/>
    <s v="OffshoreAssociate"/>
    <n v="30"/>
    <n v="615.38461538461536"/>
    <n v="0.8"/>
    <n v="1.1499999999999999"/>
    <n v="0"/>
    <x v="0"/>
    <n v="4416"/>
    <n v="615.38461538461536"/>
    <n v="750"/>
    <n v="50"/>
    <n v="0"/>
    <n v="3000.6153846153848"/>
  </r>
  <r>
    <x v="1"/>
    <s v="Caty Warn"/>
    <s v="Analyst"/>
    <x v="45"/>
    <x v="45"/>
    <x v="1"/>
    <x v="35"/>
    <x v="5"/>
    <x v="1"/>
    <x v="0"/>
    <n v="164"/>
    <s v="OnsiteAnalyst"/>
    <n v="48"/>
    <n v="5416.666666666667"/>
    <n v="0.8"/>
    <n v="0.95"/>
    <n v="0"/>
    <x v="0"/>
    <n v="5982.72"/>
    <n v="5416.666666666667"/>
    <n v="750"/>
    <n v="50"/>
    <n v="0"/>
    <n v="-233.94666666666672"/>
  </r>
  <r>
    <x v="1"/>
    <s v="Nichole Boddy"/>
    <s v="Associate"/>
    <x v="137"/>
    <x v="137"/>
    <x v="1"/>
    <x v="40"/>
    <x v="5"/>
    <x v="3"/>
    <x v="1"/>
    <n v="161"/>
    <s v="OffshoreAssociate"/>
    <n v="30"/>
    <n v="615.38461538461536"/>
    <n v="1"/>
    <n v="1.17"/>
    <n v="0"/>
    <x v="0"/>
    <n v="5651.0999999999995"/>
    <n v="615.38461538461536"/>
    <n v="500"/>
    <n v="500"/>
    <n v="0"/>
    <n v="4035.7153846153842"/>
  </r>
  <r>
    <x v="1"/>
    <s v="Sergeant Adamsen"/>
    <s v="Contractor"/>
    <x v="30"/>
    <x v="30"/>
    <x v="1"/>
    <x v="14"/>
    <x v="5"/>
    <x v="3"/>
    <x v="1"/>
    <n v="167"/>
    <s v="OffshoreContractor"/>
    <n v="40"/>
    <n v="48"/>
    <n v="1"/>
    <n v="1.03"/>
    <n v="0"/>
    <x v="0"/>
    <n v="6880.4000000000005"/>
    <n v="0"/>
    <n v="1000"/>
    <n v="100"/>
    <n v="8016"/>
    <n v="-2235.5999999999995"/>
  </r>
  <r>
    <x v="1"/>
    <s v="Cleveland Gilberthorpe"/>
    <s v="Contractor"/>
    <x v="138"/>
    <x v="138"/>
    <x v="1"/>
    <x v="64"/>
    <x v="3"/>
    <x v="1"/>
    <x v="0"/>
    <n v="168"/>
    <s v="OnsiteContractor"/>
    <n v="35"/>
    <n v="48"/>
    <n v="0.8"/>
    <n v="0.97"/>
    <n v="0"/>
    <x v="0"/>
    <n v="4562.88"/>
    <n v="0"/>
    <n v="500"/>
    <n v="0"/>
    <n v="8064"/>
    <n v="-4001.12"/>
  </r>
  <r>
    <x v="1"/>
    <s v="Kaia Bernth"/>
    <s v="Contractor"/>
    <x v="282"/>
    <x v="282"/>
    <x v="1"/>
    <x v="15"/>
    <x v="2"/>
    <x v="3"/>
    <x v="1"/>
    <n v="168"/>
    <s v="OffshoreContractor"/>
    <n v="35"/>
    <n v="53"/>
    <n v="1"/>
    <n v="1.1000000000000001"/>
    <n v="0"/>
    <x v="0"/>
    <n v="6468.0000000000009"/>
    <n v="0"/>
    <n v="0"/>
    <n v="0"/>
    <n v="8904"/>
    <n v="-2435.9999999999991"/>
  </r>
  <r>
    <x v="1"/>
    <s v="Dionysus Jenno"/>
    <s v="Contractor"/>
    <x v="140"/>
    <x v="140"/>
    <x v="1"/>
    <x v="22"/>
    <x v="2"/>
    <x v="0"/>
    <x v="1"/>
    <n v="0"/>
    <s v="OffshoreContractor"/>
    <n v="35"/>
    <n v="40"/>
    <n v="1.2"/>
    <n v="1.2"/>
    <n v="0"/>
    <x v="0"/>
    <n v="0"/>
    <n v="0"/>
    <n v="1000"/>
    <n v="500"/>
    <n v="0"/>
    <n v="-1500"/>
  </r>
  <r>
    <x v="1"/>
    <s v="Edmund Balam"/>
    <s v="Contractor"/>
    <x v="24"/>
    <x v="24"/>
    <x v="1"/>
    <x v="24"/>
    <x v="0"/>
    <x v="3"/>
    <x v="0"/>
    <n v="160"/>
    <s v="OnsiteContractor"/>
    <n v="60"/>
    <n v="71"/>
    <n v="1"/>
    <n v="0.99"/>
    <n v="0"/>
    <x v="0"/>
    <n v="9504"/>
    <n v="0"/>
    <n v="1000"/>
    <n v="250"/>
    <n v="11360"/>
    <n v="-3106"/>
  </r>
  <r>
    <x v="1"/>
    <s v="Estel Hans"/>
    <s v="Analyst"/>
    <x v="60"/>
    <x v="60"/>
    <x v="1"/>
    <x v="45"/>
    <x v="3"/>
    <x v="2"/>
    <x v="1"/>
    <n v="0"/>
    <s v="OffshoreAnalyst"/>
    <n v="24"/>
    <n v="384.61538461538464"/>
    <n v="1.1000000000000001"/>
    <n v="1.1200000000000001"/>
    <n v="0"/>
    <x v="0"/>
    <n v="0"/>
    <n v="0"/>
    <n v="0"/>
    <n v="0"/>
    <n v="0"/>
    <n v="0"/>
  </r>
  <r>
    <x v="1"/>
    <s v="Yves Spincke"/>
    <s v="Analyst"/>
    <x v="31"/>
    <x v="31"/>
    <x v="1"/>
    <x v="28"/>
    <x v="1"/>
    <x v="2"/>
    <x v="1"/>
    <n v="164"/>
    <s v="OffshoreAnalyst"/>
    <n v="24"/>
    <n v="384.61538461538464"/>
    <n v="1.1000000000000001"/>
    <n v="1.1200000000000001"/>
    <n v="0"/>
    <x v="0"/>
    <n v="4849.152000000001"/>
    <n v="384.61538461538464"/>
    <n v="200"/>
    <n v="10"/>
    <n v="0"/>
    <n v="4254.5366153846162"/>
  </r>
  <r>
    <x v="1"/>
    <s v="Jessy McDonand"/>
    <s v="Senior Manager"/>
    <x v="132"/>
    <x v="132"/>
    <x v="1"/>
    <x v="74"/>
    <x v="1"/>
    <x v="2"/>
    <x v="1"/>
    <n v="162"/>
    <s v="OffshoreSenior Manager"/>
    <n v="48"/>
    <n v="1538.4615384615386"/>
    <n v="1.1000000000000001"/>
    <n v="0.81"/>
    <n v="0"/>
    <x v="0"/>
    <n v="6928.4160000000011"/>
    <n v="1538.4615384615386"/>
    <n v="200"/>
    <n v="0"/>
    <n v="0"/>
    <n v="5189.9544615384621"/>
  </r>
  <r>
    <x v="1"/>
    <s v="Vicki Beardsley"/>
    <s v="Associate"/>
    <x v="141"/>
    <x v="141"/>
    <x v="0"/>
    <x v="21"/>
    <x v="2"/>
    <x v="1"/>
    <x v="1"/>
    <n v="0"/>
    <s v="OffshoreAssociate"/>
    <n v="30"/>
    <n v="615.38461538461536"/>
    <n v="0.8"/>
    <n v="1.17"/>
    <n v="0"/>
    <x v="0"/>
    <n v="4492.7999999999993"/>
    <n v="0"/>
    <n v="0"/>
    <n v="10"/>
    <n v="0"/>
    <n v="4482.7999999999993"/>
  </r>
  <r>
    <x v="1"/>
    <s v="Marabel Bodechon"/>
    <s v="Analyst"/>
    <x v="147"/>
    <x v="147"/>
    <x v="1"/>
    <x v="31"/>
    <x v="2"/>
    <x v="1"/>
    <x v="1"/>
    <n v="164"/>
    <s v="OffshoreAnalyst"/>
    <n v="24"/>
    <n v="384.61538461538464"/>
    <n v="0.8"/>
    <n v="1.01"/>
    <n v="0"/>
    <x v="0"/>
    <n v="3180.288"/>
    <n v="384.61538461538464"/>
    <n v="0"/>
    <n v="0"/>
    <n v="0"/>
    <n v="2795.6726153846153"/>
  </r>
  <r>
    <x v="1"/>
    <s v="Athena Trevains"/>
    <s v="Analyst"/>
    <x v="126"/>
    <x v="126"/>
    <x v="1"/>
    <x v="2"/>
    <x v="1"/>
    <x v="2"/>
    <x v="1"/>
    <n v="165"/>
    <s v="OffshoreAnalyst"/>
    <n v="24"/>
    <n v="384.61538461538464"/>
    <n v="1.1000000000000001"/>
    <n v="0.9"/>
    <n v="0"/>
    <x v="0"/>
    <n v="3920.4"/>
    <n v="384.61538461538464"/>
    <n v="500"/>
    <n v="10"/>
    <n v="0"/>
    <n v="3025.7846153846153"/>
  </r>
  <r>
    <x v="1"/>
    <s v="Denyse Duffell"/>
    <s v="Contractor"/>
    <x v="114"/>
    <x v="114"/>
    <x v="0"/>
    <x v="26"/>
    <x v="2"/>
    <x v="2"/>
    <x v="1"/>
    <n v="89"/>
    <s v="OffshoreContractor"/>
    <n v="35"/>
    <n v="42"/>
    <n v="1.1000000000000001"/>
    <n v="1.1100000000000001"/>
    <n v="0"/>
    <x v="0"/>
    <n v="6837.6000000000013"/>
    <n v="0"/>
    <n v="500"/>
    <n v="100"/>
    <n v="3738"/>
    <n v="2499.6000000000013"/>
  </r>
  <r>
    <x v="1"/>
    <s v="Sydney Riseam"/>
    <s v="Analyst"/>
    <x v="241"/>
    <x v="241"/>
    <x v="0"/>
    <x v="58"/>
    <x v="3"/>
    <x v="1"/>
    <x v="1"/>
    <n v="164"/>
    <s v="OffshoreAnalyst"/>
    <n v="24"/>
    <n v="384.61538461538464"/>
    <n v="0.8"/>
    <n v="1"/>
    <n v="0"/>
    <x v="0"/>
    <n v="3072"/>
    <n v="384.61538461538464"/>
    <n v="0"/>
    <n v="50"/>
    <n v="0"/>
    <n v="2637.3846153846152"/>
  </r>
  <r>
    <x v="1"/>
    <s v="Winona Jewess"/>
    <s v="Analyst"/>
    <x v="144"/>
    <x v="144"/>
    <x v="1"/>
    <x v="42"/>
    <x v="5"/>
    <x v="3"/>
    <x v="0"/>
    <n v="166"/>
    <s v="OnsiteAnalyst"/>
    <n v="48"/>
    <n v="5416.666666666667"/>
    <n v="1"/>
    <n v="1.1499999999999999"/>
    <n v="0"/>
    <x v="0"/>
    <n v="9163.1999999999989"/>
    <n v="5416.666666666667"/>
    <n v="0"/>
    <n v="250"/>
    <n v="0"/>
    <n v="3496.5333333333319"/>
  </r>
  <r>
    <x v="1"/>
    <s v="Thia Doerren"/>
    <s v="Analyst"/>
    <x v="145"/>
    <x v="145"/>
    <x v="1"/>
    <x v="68"/>
    <x v="3"/>
    <x v="3"/>
    <x v="1"/>
    <n v="0"/>
    <s v="OffshoreAnalyst"/>
    <n v="24"/>
    <n v="384.61538461538464"/>
    <n v="1"/>
    <n v="1.1200000000000001"/>
    <n v="0"/>
    <x v="0"/>
    <n v="0"/>
    <n v="0"/>
    <n v="0"/>
    <n v="0"/>
    <n v="0"/>
    <n v="0"/>
  </r>
  <r>
    <x v="1"/>
    <s v="Virginie Matelyunas"/>
    <s v="Associate"/>
    <x v="146"/>
    <x v="146"/>
    <x v="0"/>
    <x v="72"/>
    <x v="0"/>
    <x v="3"/>
    <x v="1"/>
    <n v="0"/>
    <s v="OffshoreAssociate"/>
    <n v="30"/>
    <n v="615.38461538461536"/>
    <n v="1"/>
    <n v="0.94"/>
    <n v="0"/>
    <x v="0"/>
    <n v="4512"/>
    <n v="0"/>
    <n v="750"/>
    <n v="0"/>
    <n v="0"/>
    <n v="3762"/>
  </r>
  <r>
    <x v="1"/>
    <s v="Kurtis Barnish"/>
    <s v="Analyst"/>
    <x v="108"/>
    <x v="108"/>
    <x v="1"/>
    <x v="74"/>
    <x v="1"/>
    <x v="1"/>
    <x v="1"/>
    <n v="161"/>
    <s v="OffshoreAnalyst"/>
    <n v="24"/>
    <n v="384.61538461538464"/>
    <n v="0.8"/>
    <n v="0.81"/>
    <n v="0"/>
    <x v="0"/>
    <n v="2503.8720000000003"/>
    <n v="384.61538461538464"/>
    <n v="0"/>
    <n v="500"/>
    <n v="0"/>
    <n v="1619.2566153846155"/>
  </r>
  <r>
    <x v="1"/>
    <s v="Hercules Granleese"/>
    <s v="Associate"/>
    <x v="147"/>
    <x v="147"/>
    <x v="1"/>
    <x v="31"/>
    <x v="2"/>
    <x v="1"/>
    <x v="0"/>
    <n v="168"/>
    <s v="OnsiteAssociate"/>
    <n v="54"/>
    <n v="5666.666666666667"/>
    <n v="0.8"/>
    <n v="1.01"/>
    <n v="0"/>
    <x v="0"/>
    <n v="7330.1760000000004"/>
    <n v="5666.666666666667"/>
    <n v="200"/>
    <n v="50"/>
    <n v="0"/>
    <n v="1413.5093333333334"/>
  </r>
  <r>
    <x v="1"/>
    <s v="Amby Bruckner"/>
    <s v="Analyst"/>
    <x v="265"/>
    <x v="265"/>
    <x v="1"/>
    <x v="0"/>
    <x v="0"/>
    <x v="2"/>
    <x v="0"/>
    <n v="107"/>
    <s v="OnsiteAnalyst"/>
    <n v="48"/>
    <n v="5416.666666666667"/>
    <n v="1.1000000000000001"/>
    <n v="1"/>
    <n v="0"/>
    <x v="0"/>
    <n v="5649.6"/>
    <n v="5416.666666666667"/>
    <n v="500"/>
    <n v="10"/>
    <n v="0"/>
    <n v="-277.06666666666661"/>
  </r>
  <r>
    <x v="1"/>
    <s v="Ingaberg Sabbins"/>
    <s v="Director"/>
    <x v="213"/>
    <x v="213"/>
    <x v="0"/>
    <x v="54"/>
    <x v="1"/>
    <x v="1"/>
    <x v="1"/>
    <n v="0"/>
    <s v="OffshoreDirector"/>
    <n v="55"/>
    <n v="2307.6923076923076"/>
    <n v="0.8"/>
    <n v="0.81"/>
    <n v="0"/>
    <x v="0"/>
    <n v="5702.4000000000005"/>
    <n v="0"/>
    <n v="1000"/>
    <n v="500"/>
    <n v="0"/>
    <n v="4202.4000000000005"/>
  </r>
  <r>
    <x v="1"/>
    <s v="Christophe Verity"/>
    <s v="Contractor"/>
    <x v="149"/>
    <x v="149"/>
    <x v="1"/>
    <x v="45"/>
    <x v="3"/>
    <x v="1"/>
    <x v="1"/>
    <n v="93"/>
    <s v="OffshoreContractor"/>
    <n v="48"/>
    <n v="46"/>
    <n v="0.8"/>
    <n v="1.1200000000000001"/>
    <n v="0"/>
    <x v="0"/>
    <n v="3999.7440000000006"/>
    <n v="0"/>
    <n v="500"/>
    <n v="500"/>
    <n v="4278"/>
    <n v="-1278.2559999999994"/>
  </r>
  <r>
    <x v="1"/>
    <s v="Claudie Yankishin"/>
    <s v="Director"/>
    <x v="150"/>
    <x v="150"/>
    <x v="1"/>
    <x v="66"/>
    <x v="5"/>
    <x v="3"/>
    <x v="1"/>
    <n v="161"/>
    <s v="OffshoreDirector"/>
    <n v="55"/>
    <n v="2307.6923076923076"/>
    <n v="1"/>
    <n v="0.97"/>
    <n v="0"/>
    <x v="0"/>
    <n v="8589.35"/>
    <n v="2307.6923076923076"/>
    <n v="200"/>
    <n v="0"/>
    <n v="0"/>
    <n v="6081.6576923076927"/>
  </r>
  <r>
    <x v="1"/>
    <s v="Alano Bassam"/>
    <s v="Director"/>
    <x v="151"/>
    <x v="151"/>
    <x v="1"/>
    <x v="81"/>
    <x v="2"/>
    <x v="1"/>
    <x v="1"/>
    <n v="167"/>
    <s v="OffshoreDirector"/>
    <n v="55"/>
    <n v="2307.6923076923076"/>
    <n v="0.8"/>
    <n v="1"/>
    <n v="0"/>
    <x v="0"/>
    <n v="7348"/>
    <n v="2307.6923076923076"/>
    <n v="0"/>
    <n v="10"/>
    <n v="0"/>
    <n v="5030.3076923076924"/>
  </r>
  <r>
    <x v="1"/>
    <s v="Helen-elizabeth Baitman"/>
    <s v="Manager"/>
    <x v="10"/>
    <x v="10"/>
    <x v="1"/>
    <x v="10"/>
    <x v="5"/>
    <x v="1"/>
    <x v="0"/>
    <n v="167"/>
    <s v="OnsiteManager"/>
    <n v="65"/>
    <n v="7500"/>
    <n v="0.8"/>
    <n v="1.1599999999999999"/>
    <n v="0"/>
    <x v="0"/>
    <n v="10073.439999999999"/>
    <n v="7500"/>
    <n v="0"/>
    <n v="100"/>
    <n v="0"/>
    <n v="2473.4399999999987"/>
  </r>
  <r>
    <x v="1"/>
    <s v="Mathew Matei"/>
    <s v="Manager"/>
    <x v="69"/>
    <x v="69"/>
    <x v="0"/>
    <x v="51"/>
    <x v="3"/>
    <x v="2"/>
    <x v="1"/>
    <n v="140"/>
    <s v="OffshoreManager"/>
    <n v="40"/>
    <n v="1230.7692307692307"/>
    <n v="1.1000000000000001"/>
    <n v="0.84"/>
    <n v="0"/>
    <x v="0"/>
    <n v="5913.6"/>
    <n v="1230.7692307692307"/>
    <n v="200"/>
    <n v="0"/>
    <n v="0"/>
    <n v="4482.8307692307699"/>
  </r>
  <r>
    <x v="1"/>
    <s v="Sheppard Wahlberg"/>
    <s v="Analyst"/>
    <x v="32"/>
    <x v="32"/>
    <x v="0"/>
    <x v="29"/>
    <x v="0"/>
    <x v="1"/>
    <x v="0"/>
    <n v="0"/>
    <s v="OnsiteAnalyst"/>
    <n v="48"/>
    <n v="5416.666666666667"/>
    <n v="0.8"/>
    <n v="0.83"/>
    <n v="0"/>
    <x v="0"/>
    <n v="5099.5199999999995"/>
    <n v="0"/>
    <n v="200"/>
    <n v="0"/>
    <n v="0"/>
    <n v="4899.5199999999995"/>
  </r>
  <r>
    <x v="1"/>
    <s v="Toddy Deer"/>
    <s v="Contractor"/>
    <x v="23"/>
    <x v="23"/>
    <x v="1"/>
    <x v="23"/>
    <x v="2"/>
    <x v="3"/>
    <x v="1"/>
    <n v="165"/>
    <s v="OffshoreContractor"/>
    <n v="40"/>
    <n v="46"/>
    <n v="1"/>
    <n v="0.95"/>
    <n v="0"/>
    <x v="0"/>
    <n v="6270"/>
    <n v="0"/>
    <n v="200"/>
    <n v="100"/>
    <n v="7590"/>
    <n v="-1620"/>
  </r>
  <r>
    <x v="1"/>
    <s v="Rudie Piccard"/>
    <s v="Analyst"/>
    <x v="238"/>
    <x v="238"/>
    <x v="0"/>
    <x v="6"/>
    <x v="4"/>
    <x v="1"/>
    <x v="1"/>
    <n v="167"/>
    <s v="OffshoreAnalyst"/>
    <n v="24"/>
    <n v="384.61538461538464"/>
    <n v="0.8"/>
    <n v="1.04"/>
    <n v="0"/>
    <x v="0"/>
    <n v="3194.88"/>
    <n v="384.61538461538464"/>
    <n v="0"/>
    <n v="50"/>
    <n v="0"/>
    <n v="2760.2646153846154"/>
  </r>
  <r>
    <x v="1"/>
    <s v="Hyacinthie Tommeo"/>
    <s v="Contractor"/>
    <x v="43"/>
    <x v="43"/>
    <x v="1"/>
    <x v="25"/>
    <x v="1"/>
    <x v="3"/>
    <x v="1"/>
    <n v="0"/>
    <s v="OffshoreContractor"/>
    <n v="48"/>
    <n v="48"/>
    <n v="1"/>
    <n v="1"/>
    <n v="0"/>
    <x v="0"/>
    <n v="0"/>
    <n v="0"/>
    <n v="500"/>
    <n v="250"/>
    <n v="0"/>
    <n v="-750"/>
  </r>
  <r>
    <x v="1"/>
    <s v="Marrilee Fernely"/>
    <s v="Manager"/>
    <x v="20"/>
    <x v="20"/>
    <x v="1"/>
    <x v="20"/>
    <x v="1"/>
    <x v="1"/>
    <x v="0"/>
    <n v="130"/>
    <s v="OnsiteManager"/>
    <n v="65"/>
    <n v="7500"/>
    <n v="0.8"/>
    <n v="1.07"/>
    <n v="0"/>
    <x v="0"/>
    <n v="7233.2000000000007"/>
    <n v="7500"/>
    <n v="1000"/>
    <n v="10"/>
    <n v="0"/>
    <n v="-1276.7999999999993"/>
  </r>
  <r>
    <x v="1"/>
    <s v="Zorine Leachman"/>
    <s v="Senior Associate"/>
    <x v="115"/>
    <x v="115"/>
    <x v="0"/>
    <x v="68"/>
    <x v="3"/>
    <x v="0"/>
    <x v="0"/>
    <n v="162"/>
    <s v="OnsiteSenior Associate"/>
    <n v="60"/>
    <n v="6250"/>
    <n v="1.2"/>
    <n v="1.1200000000000001"/>
    <n v="0"/>
    <x v="0"/>
    <n v="12902.400000000001"/>
    <n v="6250"/>
    <n v="200"/>
    <n v="50"/>
    <n v="0"/>
    <n v="6402.4000000000015"/>
  </r>
  <r>
    <x v="1"/>
    <s v="Analise Blakiston"/>
    <s v="Contractor"/>
    <x v="153"/>
    <x v="153"/>
    <x v="1"/>
    <x v="32"/>
    <x v="2"/>
    <x v="1"/>
    <x v="1"/>
    <n v="164"/>
    <s v="OffshoreContractor"/>
    <n v="35"/>
    <n v="54"/>
    <n v="0.8"/>
    <n v="1.0900000000000001"/>
    <n v="0"/>
    <x v="0"/>
    <n v="5005.2800000000007"/>
    <n v="0"/>
    <n v="500"/>
    <n v="0"/>
    <n v="8856"/>
    <n v="-4350.7199999999993"/>
  </r>
  <r>
    <x v="1"/>
    <s v="Riki Vigars"/>
    <s v="Analyst"/>
    <x v="154"/>
    <x v="154"/>
    <x v="0"/>
    <x v="10"/>
    <x v="5"/>
    <x v="3"/>
    <x v="0"/>
    <n v="163"/>
    <s v="OnsiteAnalyst"/>
    <n v="48"/>
    <n v="5416.666666666667"/>
    <n v="1"/>
    <n v="1.1599999999999999"/>
    <n v="0"/>
    <x v="0"/>
    <n v="8908.7999999999993"/>
    <n v="5416.666666666667"/>
    <n v="500"/>
    <n v="10"/>
    <n v="0"/>
    <n v="2982.1333333333323"/>
  </r>
  <r>
    <x v="1"/>
    <s v="Boote Saltwell"/>
    <s v="Contractor"/>
    <x v="100"/>
    <x v="100"/>
    <x v="1"/>
    <x v="62"/>
    <x v="4"/>
    <x v="3"/>
    <x v="1"/>
    <n v="164"/>
    <s v="OffshoreContractor"/>
    <n v="35"/>
    <n v="48"/>
    <n v="1"/>
    <n v="1.17"/>
    <n v="0"/>
    <x v="0"/>
    <n v="6715.7999999999993"/>
    <n v="0"/>
    <n v="750"/>
    <n v="50"/>
    <n v="7872"/>
    <n v="-1956.2000000000007"/>
  </r>
  <r>
    <x v="1"/>
    <s v="Vachel Pinock"/>
    <s v="Analyst"/>
    <x v="17"/>
    <x v="17"/>
    <x v="1"/>
    <x v="17"/>
    <x v="4"/>
    <x v="1"/>
    <x v="0"/>
    <n v="160"/>
    <s v="OnsiteAnalyst"/>
    <n v="48"/>
    <n v="5416.666666666667"/>
    <n v="0.8"/>
    <n v="0.86"/>
    <n v="0"/>
    <x v="0"/>
    <n v="5283.84"/>
    <n v="5416.666666666667"/>
    <n v="200"/>
    <n v="500"/>
    <n v="0"/>
    <n v="-832.82666666666682"/>
  </r>
  <r>
    <x v="1"/>
    <s v="Tarrah Yewdall"/>
    <s v="Senior Manager"/>
    <x v="155"/>
    <x v="155"/>
    <x v="1"/>
    <x v="40"/>
    <x v="5"/>
    <x v="1"/>
    <x v="1"/>
    <n v="96"/>
    <s v="OffshoreSenior Manager"/>
    <n v="48"/>
    <n v="1538.4615384615386"/>
    <n v="0.8"/>
    <n v="1.17"/>
    <n v="0"/>
    <x v="0"/>
    <n v="4313.0879999999997"/>
    <n v="1538.4615384615386"/>
    <n v="200"/>
    <n v="10"/>
    <n v="0"/>
    <n v="2564.6264615384612"/>
  </r>
  <r>
    <x v="1"/>
    <s v="Malissia Shurey"/>
    <s v="Senior Associate"/>
    <x v="104"/>
    <x v="104"/>
    <x v="1"/>
    <x v="39"/>
    <x v="1"/>
    <x v="3"/>
    <x v="0"/>
    <n v="95"/>
    <s v="OnsiteSenior Associate"/>
    <n v="60"/>
    <n v="6250"/>
    <n v="1"/>
    <n v="0.99"/>
    <n v="0"/>
    <x v="0"/>
    <n v="5643"/>
    <n v="6250"/>
    <n v="0"/>
    <n v="500"/>
    <n v="0"/>
    <n v="-1107"/>
  </r>
  <r>
    <x v="1"/>
    <s v="Rhodia Puve"/>
    <s v="Manager"/>
    <x v="81"/>
    <x v="81"/>
    <x v="1"/>
    <x v="61"/>
    <x v="2"/>
    <x v="2"/>
    <x v="1"/>
    <n v="166"/>
    <s v="OffshoreManager"/>
    <n v="40"/>
    <n v="1230.7692307692307"/>
    <n v="1.1000000000000001"/>
    <n v="1.1599999999999999"/>
    <n v="0"/>
    <x v="0"/>
    <n v="8472.6400000000012"/>
    <n v="1230.7692307692307"/>
    <n v="0"/>
    <n v="0"/>
    <n v="0"/>
    <n v="7241.8707692307707"/>
  </r>
  <r>
    <x v="1"/>
    <s v="Gipsy Olivie"/>
    <s v="Senior Associate"/>
    <x v="156"/>
    <x v="156"/>
    <x v="0"/>
    <x v="72"/>
    <x v="0"/>
    <x v="1"/>
    <x v="1"/>
    <n v="101"/>
    <s v="OffshoreSenior Associate"/>
    <n v="35"/>
    <n v="923.07692307692309"/>
    <n v="0.8"/>
    <n v="0.94"/>
    <n v="0"/>
    <x v="0"/>
    <n v="4211.2"/>
    <n v="923.07692307692309"/>
    <n v="200"/>
    <n v="10"/>
    <n v="0"/>
    <n v="3078.123076923077"/>
  </r>
  <r>
    <x v="1"/>
    <s v="Lotty Goldster"/>
    <s v="Analyst"/>
    <x v="155"/>
    <x v="155"/>
    <x v="1"/>
    <x v="40"/>
    <x v="5"/>
    <x v="1"/>
    <x v="1"/>
    <n v="168"/>
    <s v="OffshoreAnalyst"/>
    <n v="24"/>
    <n v="384.61538461538464"/>
    <n v="0.8"/>
    <n v="1.17"/>
    <n v="0"/>
    <x v="0"/>
    <n v="3773.9520000000002"/>
    <n v="384.61538461538464"/>
    <n v="0"/>
    <n v="250"/>
    <n v="0"/>
    <n v="3139.3366153846155"/>
  </r>
  <r>
    <x v="1"/>
    <s v="Hermina Bourthouloume"/>
    <s v="Analyst"/>
    <x v="107"/>
    <x v="107"/>
    <x v="1"/>
    <x v="73"/>
    <x v="1"/>
    <x v="3"/>
    <x v="1"/>
    <n v="130"/>
    <s v="OffshoreAnalyst"/>
    <n v="24"/>
    <n v="384.61538461538464"/>
    <n v="1"/>
    <n v="0.86"/>
    <n v="0"/>
    <x v="0"/>
    <n v="2683.2"/>
    <n v="384.61538461538464"/>
    <n v="0"/>
    <n v="10"/>
    <n v="0"/>
    <n v="2288.5846153846151"/>
  </r>
  <r>
    <x v="1"/>
    <s v="Eudora Imlin"/>
    <s v="Contractor"/>
    <x v="26"/>
    <x v="26"/>
    <x v="1"/>
    <x v="21"/>
    <x v="2"/>
    <x v="0"/>
    <x v="1"/>
    <n v="166"/>
    <s v="OffshoreContractor"/>
    <n v="40"/>
    <n v="54"/>
    <n v="1.2"/>
    <n v="1.17"/>
    <n v="0"/>
    <x v="0"/>
    <n v="9322.56"/>
    <n v="0"/>
    <n v="0"/>
    <n v="10"/>
    <n v="8964"/>
    <n v="348.55999999999949"/>
  </r>
  <r>
    <x v="1"/>
    <s v="Claudetta Craigg"/>
    <s v="Contractor"/>
    <x v="158"/>
    <x v="158"/>
    <x v="1"/>
    <x v="12"/>
    <x v="1"/>
    <x v="4"/>
    <x v="0"/>
    <n v="166"/>
    <s v="OnsiteContractor"/>
    <n v="60"/>
    <n v="70"/>
    <n v="0.9"/>
    <n v="0.99"/>
    <n v="0"/>
    <x v="0"/>
    <n v="8874.36"/>
    <n v="0"/>
    <n v="200"/>
    <n v="500"/>
    <n v="11620"/>
    <n v="-3445.6399999999994"/>
  </r>
  <r>
    <x v="1"/>
    <s v="Giorgia Ewbanck"/>
    <s v="Contractor"/>
    <x v="68"/>
    <x v="68"/>
    <x v="0"/>
    <x v="23"/>
    <x v="2"/>
    <x v="1"/>
    <x v="1"/>
    <n v="166"/>
    <s v="OffshoreContractor"/>
    <n v="48"/>
    <n v="51"/>
    <n v="0.8"/>
    <n v="0.95"/>
    <n v="0"/>
    <x v="0"/>
    <n v="5836.7999999999993"/>
    <n v="0"/>
    <n v="500"/>
    <n v="10"/>
    <n v="8466"/>
    <n v="-3139.2000000000007"/>
  </r>
  <r>
    <x v="1"/>
    <s v="Hayyim De Meyer"/>
    <s v="Associate"/>
    <x v="159"/>
    <x v="159"/>
    <x v="0"/>
    <x v="56"/>
    <x v="4"/>
    <x v="2"/>
    <x v="1"/>
    <n v="0"/>
    <s v="OffshoreAssociate"/>
    <n v="30"/>
    <n v="615.38461538461536"/>
    <n v="1.1000000000000001"/>
    <n v="0.82"/>
    <n v="0"/>
    <x v="0"/>
    <n v="4329.5999999999995"/>
    <n v="0"/>
    <n v="500"/>
    <n v="0"/>
    <n v="0"/>
    <n v="3829.5999999999995"/>
  </r>
  <r>
    <x v="1"/>
    <s v="Irvine Wickmann"/>
    <s v="Contractor"/>
    <x v="61"/>
    <x v="61"/>
    <x v="1"/>
    <x v="46"/>
    <x v="3"/>
    <x v="3"/>
    <x v="0"/>
    <n v="161"/>
    <s v="OnsiteContractor"/>
    <n v="60"/>
    <n v="70"/>
    <n v="1"/>
    <n v="1.19"/>
    <n v="0"/>
    <x v="0"/>
    <n v="11495.4"/>
    <n v="0"/>
    <n v="500"/>
    <n v="50"/>
    <n v="11270"/>
    <n v="-324.60000000000036"/>
  </r>
  <r>
    <x v="1"/>
    <s v="Celie McCalum"/>
    <s v="Associate"/>
    <x v="81"/>
    <x v="81"/>
    <x v="1"/>
    <x v="61"/>
    <x v="2"/>
    <x v="2"/>
    <x v="0"/>
    <n v="163"/>
    <s v="OnsiteAssociate"/>
    <n v="54"/>
    <n v="5666.666666666667"/>
    <n v="1.1000000000000001"/>
    <n v="1.1599999999999999"/>
    <n v="0"/>
    <x v="0"/>
    <n v="11231.352000000001"/>
    <n v="5666.666666666667"/>
    <n v="750"/>
    <n v="250"/>
    <n v="0"/>
    <n v="4564.6853333333338"/>
  </r>
  <r>
    <x v="1"/>
    <s v="Maybelle Yonnie"/>
    <s v="Contractor"/>
    <x v="58"/>
    <x v="58"/>
    <x v="1"/>
    <x v="43"/>
    <x v="3"/>
    <x v="1"/>
    <x v="1"/>
    <n v="160"/>
    <s v="OffshoreContractor"/>
    <n v="40"/>
    <n v="49"/>
    <n v="0.8"/>
    <n v="1.05"/>
    <n v="0"/>
    <x v="0"/>
    <n v="5376"/>
    <n v="0"/>
    <n v="0"/>
    <n v="100"/>
    <n v="7840"/>
    <n v="-2564"/>
  </r>
  <r>
    <x v="1"/>
    <s v="Idalina Turbayne"/>
    <s v="Analyst"/>
    <x v="79"/>
    <x v="79"/>
    <x v="1"/>
    <x v="60"/>
    <x v="0"/>
    <x v="1"/>
    <x v="0"/>
    <n v="165"/>
    <s v="OnsiteAnalyst"/>
    <n v="48"/>
    <n v="5416.666666666667"/>
    <n v="0.8"/>
    <n v="1.08"/>
    <n v="0"/>
    <x v="0"/>
    <n v="6842.88"/>
    <n v="5416.666666666667"/>
    <n v="0"/>
    <n v="500"/>
    <n v="0"/>
    <n v="926.21333333333314"/>
  </r>
  <r>
    <x v="1"/>
    <s v="Rhett Brise"/>
    <s v="Analyst"/>
    <x v="29"/>
    <x v="29"/>
    <x v="1"/>
    <x v="27"/>
    <x v="5"/>
    <x v="1"/>
    <x v="0"/>
    <n v="0"/>
    <s v="OnsiteAnalyst"/>
    <n v="48"/>
    <n v="5416.666666666667"/>
    <n v="0.8"/>
    <n v="1.2"/>
    <n v="0"/>
    <x v="0"/>
    <n v="0"/>
    <n v="0"/>
    <n v="1000"/>
    <n v="250"/>
    <n v="0"/>
    <n v="-1250"/>
  </r>
  <r>
    <x v="1"/>
    <s v="Alfie Skea"/>
    <s v="Contractor"/>
    <x v="86"/>
    <x v="86"/>
    <x v="1"/>
    <x v="64"/>
    <x v="3"/>
    <x v="3"/>
    <x v="1"/>
    <n v="0"/>
    <s v="OffshoreContractor"/>
    <n v="35"/>
    <n v="44"/>
    <n v="1"/>
    <n v="0.97"/>
    <n v="0"/>
    <x v="0"/>
    <n v="0"/>
    <n v="0"/>
    <n v="750"/>
    <n v="0"/>
    <n v="0"/>
    <n v="-750"/>
  </r>
  <r>
    <x v="1"/>
    <s v="Perri Netley"/>
    <s v="Contractor"/>
    <x v="160"/>
    <x v="160"/>
    <x v="1"/>
    <x v="47"/>
    <x v="0"/>
    <x v="1"/>
    <x v="1"/>
    <n v="127"/>
    <s v="OffshoreContractor"/>
    <n v="48"/>
    <n v="51"/>
    <n v="0.8"/>
    <n v="1.1399999999999999"/>
    <n v="0"/>
    <x v="0"/>
    <n v="5559.5519999999997"/>
    <n v="0"/>
    <n v="500"/>
    <n v="50"/>
    <n v="6477"/>
    <n v="-1467.4480000000003"/>
  </r>
  <r>
    <x v="1"/>
    <s v="Merilyn Bridson"/>
    <s v="Contractor"/>
    <x v="161"/>
    <x v="161"/>
    <x v="1"/>
    <x v="24"/>
    <x v="0"/>
    <x v="2"/>
    <x v="0"/>
    <n v="163"/>
    <s v="OnsiteContractor"/>
    <n v="60"/>
    <n v="75"/>
    <n v="1.1000000000000001"/>
    <n v="0.99"/>
    <n v="0"/>
    <x v="0"/>
    <n v="10650.42"/>
    <n v="0"/>
    <n v="0"/>
    <n v="50"/>
    <n v="12225"/>
    <n v="-1624.58"/>
  </r>
  <r>
    <x v="1"/>
    <s v="Miran Waples"/>
    <s v="Contractor"/>
    <x v="154"/>
    <x v="154"/>
    <x v="0"/>
    <x v="10"/>
    <x v="5"/>
    <x v="3"/>
    <x v="1"/>
    <n v="168"/>
    <s v="OffshoreContractor"/>
    <n v="48"/>
    <n v="48"/>
    <n v="1"/>
    <n v="1.1599999999999999"/>
    <n v="0"/>
    <x v="0"/>
    <n v="8908.7999999999993"/>
    <n v="0"/>
    <n v="500"/>
    <n v="0"/>
    <n v="8064"/>
    <n v="344.79999999999927"/>
  </r>
  <r>
    <x v="1"/>
    <s v="Siouxie Grigoriev"/>
    <s v="Senior Associate"/>
    <x v="162"/>
    <x v="162"/>
    <x v="1"/>
    <x v="82"/>
    <x v="3"/>
    <x v="1"/>
    <x v="0"/>
    <n v="0"/>
    <s v="OnsiteSenior Associate"/>
    <n v="60"/>
    <n v="6250"/>
    <n v="0.8"/>
    <n v="1.1299999999999999"/>
    <n v="0"/>
    <x v="0"/>
    <n v="0"/>
    <n v="0"/>
    <n v="750"/>
    <n v="10"/>
    <n v="0"/>
    <n v="-760"/>
  </r>
  <r>
    <x v="1"/>
    <s v="Meggy Andryushin"/>
    <s v="Manager"/>
    <x v="163"/>
    <x v="163"/>
    <x v="0"/>
    <x v="83"/>
    <x v="3"/>
    <x v="1"/>
    <x v="0"/>
    <n v="126"/>
    <s v="OnsiteManager"/>
    <n v="65"/>
    <n v="7500"/>
    <n v="0.8"/>
    <n v="0.96"/>
    <n v="0"/>
    <x v="0"/>
    <n v="7987.2"/>
    <n v="7500"/>
    <n v="750"/>
    <n v="10"/>
    <n v="0"/>
    <n v="-272.80000000000018"/>
  </r>
  <r>
    <x v="1"/>
    <s v="Ania Simakov"/>
    <s v="Contractor"/>
    <x v="62"/>
    <x v="62"/>
    <x v="1"/>
    <x v="47"/>
    <x v="0"/>
    <x v="4"/>
    <x v="0"/>
    <n v="136"/>
    <s v="OnsiteContractor"/>
    <n v="65"/>
    <n v="73"/>
    <n v="0.9"/>
    <n v="1.1399999999999999"/>
    <n v="0"/>
    <x v="0"/>
    <n v="9069.8399999999983"/>
    <n v="0"/>
    <n v="0"/>
    <n v="10"/>
    <n v="9928"/>
    <n v="-868.16000000000167"/>
  </r>
  <r>
    <x v="1"/>
    <s v="Priscilla Gaine of England"/>
    <s v="Associate"/>
    <x v="127"/>
    <x v="127"/>
    <x v="1"/>
    <x v="37"/>
    <x v="1"/>
    <x v="3"/>
    <x v="0"/>
    <n v="167"/>
    <s v="OnsiteAssociate"/>
    <n v="54"/>
    <n v="5666.666666666667"/>
    <n v="1"/>
    <n v="0.87"/>
    <n v="0"/>
    <x v="0"/>
    <n v="7845.66"/>
    <n v="5666.666666666667"/>
    <n v="750"/>
    <n v="10"/>
    <n v="0"/>
    <n v="1418.9933333333329"/>
  </r>
  <r>
    <x v="1"/>
    <s v="Briana Meritt"/>
    <s v="Associate"/>
    <x v="8"/>
    <x v="8"/>
    <x v="1"/>
    <x v="8"/>
    <x v="1"/>
    <x v="1"/>
    <x v="0"/>
    <n v="163"/>
    <s v="OnsiteAssociate"/>
    <n v="54"/>
    <n v="5666.666666666667"/>
    <n v="0.8"/>
    <n v="0.8"/>
    <n v="0"/>
    <x v="0"/>
    <n v="5633.2800000000007"/>
    <n v="5666.666666666667"/>
    <n v="0"/>
    <n v="50"/>
    <n v="0"/>
    <n v="-83.386666666666315"/>
  </r>
  <r>
    <x v="1"/>
    <s v="Merrilee MacCauley"/>
    <s v="Director"/>
    <x v="94"/>
    <x v="94"/>
    <x v="1"/>
    <x v="28"/>
    <x v="1"/>
    <x v="0"/>
    <x v="1"/>
    <n v="167"/>
    <s v="OffshoreDirector"/>
    <n v="55"/>
    <n v="2307.6923076923076"/>
    <n v="1.2"/>
    <n v="1.1200000000000001"/>
    <n v="0"/>
    <x v="0"/>
    <n v="12344.640000000001"/>
    <n v="2307.6923076923076"/>
    <n v="0"/>
    <n v="50"/>
    <n v="0"/>
    <n v="9986.9476923076945"/>
  </r>
  <r>
    <x v="1"/>
    <s v="Nessa Collymore"/>
    <s v="Contractor"/>
    <x v="151"/>
    <x v="151"/>
    <x v="1"/>
    <x v="81"/>
    <x v="2"/>
    <x v="1"/>
    <x v="0"/>
    <n v="123"/>
    <s v="OnsiteContractor"/>
    <n v="72"/>
    <n v="71"/>
    <n v="0.8"/>
    <n v="1"/>
    <n v="0"/>
    <x v="0"/>
    <n v="7084.8"/>
    <n v="0"/>
    <n v="0"/>
    <n v="50"/>
    <n v="8733"/>
    <n v="-1698.1999999999998"/>
  </r>
  <r>
    <x v="1"/>
    <s v="Tani Sabbin"/>
    <s v="Associate"/>
    <x v="165"/>
    <x v="165"/>
    <x v="0"/>
    <x v="64"/>
    <x v="3"/>
    <x v="2"/>
    <x v="1"/>
    <n v="167"/>
    <s v="OffshoreAssociate"/>
    <n v="30"/>
    <n v="615.38461538461536"/>
    <n v="1.1000000000000001"/>
    <n v="0.97"/>
    <n v="0"/>
    <x v="0"/>
    <n v="5121.5999999999995"/>
    <n v="615.38461538461536"/>
    <n v="0"/>
    <n v="10"/>
    <n v="0"/>
    <n v="4496.2153846153842"/>
  </r>
  <r>
    <x v="1"/>
    <s v="Culley Pickin"/>
    <s v="Senior Manager"/>
    <x v="166"/>
    <x v="166"/>
    <x v="0"/>
    <x v="74"/>
    <x v="1"/>
    <x v="3"/>
    <x v="0"/>
    <n v="164"/>
    <s v="OnsiteSenior Manager"/>
    <n v="72"/>
    <n v="8333.3333333333339"/>
    <n v="1"/>
    <n v="0.81"/>
    <n v="0"/>
    <x v="0"/>
    <n v="9331.2000000000007"/>
    <n v="8333.3333333333339"/>
    <n v="200"/>
    <n v="0"/>
    <n v="0"/>
    <n v="797.86666666666679"/>
  </r>
  <r>
    <x v="1"/>
    <s v="Evey Hudd"/>
    <s v="Senior Associate"/>
    <x v="0"/>
    <x v="0"/>
    <x v="0"/>
    <x v="0"/>
    <x v="0"/>
    <x v="0"/>
    <x v="1"/>
    <n v="0"/>
    <s v="OffshoreSenior Associate"/>
    <n v="35"/>
    <n v="923.07692307692309"/>
    <n v="1.2"/>
    <n v="1"/>
    <n v="0"/>
    <x v="0"/>
    <n v="6720"/>
    <n v="0"/>
    <n v="0"/>
    <n v="10"/>
    <n v="0"/>
    <n v="6710"/>
  </r>
  <r>
    <x v="1"/>
    <s v="Ashby Adamsson"/>
    <s v="Contractor"/>
    <x v="234"/>
    <x v="234"/>
    <x v="1"/>
    <x v="27"/>
    <x v="5"/>
    <x v="2"/>
    <x v="0"/>
    <n v="90"/>
    <s v="OnsiteContractor"/>
    <n v="72"/>
    <n v="79"/>
    <n v="1.1000000000000001"/>
    <n v="1.2"/>
    <n v="0"/>
    <x v="0"/>
    <n v="8553.6"/>
    <n v="0"/>
    <n v="200"/>
    <n v="0"/>
    <n v="7110"/>
    <n v="1243.6000000000004"/>
  </r>
  <r>
    <x v="1"/>
    <s v="Zechariah Ivanonko"/>
    <s v="Contractor"/>
    <x v="152"/>
    <x v="152"/>
    <x v="0"/>
    <x v="60"/>
    <x v="0"/>
    <x v="0"/>
    <x v="0"/>
    <n v="0"/>
    <s v="OnsiteContractor"/>
    <n v="60"/>
    <n v="70"/>
    <n v="1.2"/>
    <n v="1.08"/>
    <n v="0"/>
    <x v="0"/>
    <n v="12441.6"/>
    <n v="0"/>
    <n v="0"/>
    <n v="10"/>
    <n v="0"/>
    <n v="12431.6"/>
  </r>
  <r>
    <x v="1"/>
    <s v="Court Comerford"/>
    <s v="Contractor"/>
    <x v="277"/>
    <x v="277"/>
    <x v="0"/>
    <x v="34"/>
    <x v="0"/>
    <x v="1"/>
    <x v="1"/>
    <n v="165"/>
    <s v="OffshoreContractor"/>
    <n v="40"/>
    <n v="41"/>
    <n v="0.8"/>
    <n v="0.9"/>
    <n v="0"/>
    <x v="0"/>
    <n v="4608"/>
    <n v="0"/>
    <n v="0"/>
    <n v="50"/>
    <n v="6765"/>
    <n v="-2207"/>
  </r>
  <r>
    <x v="1"/>
    <s v="Robenia Blodget"/>
    <s v="Associate"/>
    <x v="168"/>
    <x v="168"/>
    <x v="0"/>
    <x v="50"/>
    <x v="2"/>
    <x v="3"/>
    <x v="1"/>
    <n v="163"/>
    <s v="OffshoreAssociate"/>
    <n v="30"/>
    <n v="615.38461538461536"/>
    <n v="1"/>
    <n v="0.82"/>
    <n v="0"/>
    <x v="0"/>
    <n v="3935.9999999999995"/>
    <n v="615.38461538461536"/>
    <n v="750"/>
    <n v="10"/>
    <n v="0"/>
    <n v="2560.6153846153843"/>
  </r>
  <r>
    <x v="1"/>
    <s v="Les Owbridge"/>
    <s v="Contractor"/>
    <x v="110"/>
    <x v="110"/>
    <x v="1"/>
    <x v="68"/>
    <x v="3"/>
    <x v="1"/>
    <x v="0"/>
    <n v="0"/>
    <s v="OnsiteContractor"/>
    <n v="60"/>
    <n v="80"/>
    <n v="0.8"/>
    <n v="1.1200000000000001"/>
    <n v="0"/>
    <x v="0"/>
    <n v="0"/>
    <n v="0"/>
    <n v="750"/>
    <n v="500"/>
    <n v="0"/>
    <n v="-1250"/>
  </r>
  <r>
    <x v="1"/>
    <s v="Zitella Heddon"/>
    <s v="Associate"/>
    <x v="60"/>
    <x v="60"/>
    <x v="1"/>
    <x v="45"/>
    <x v="3"/>
    <x v="2"/>
    <x v="1"/>
    <n v="168"/>
    <s v="OffshoreAssociate"/>
    <n v="30"/>
    <n v="615.38461538461536"/>
    <n v="1.1000000000000001"/>
    <n v="1.1200000000000001"/>
    <n v="0"/>
    <x v="0"/>
    <n v="6209.2800000000007"/>
    <n v="615.38461538461536"/>
    <n v="1000"/>
    <n v="500"/>
    <n v="0"/>
    <n v="4093.8953846153854"/>
  </r>
  <r>
    <x v="1"/>
    <s v="Erhart Baffin"/>
    <s v="Analyst"/>
    <x v="19"/>
    <x v="19"/>
    <x v="1"/>
    <x v="19"/>
    <x v="2"/>
    <x v="1"/>
    <x v="0"/>
    <n v="166"/>
    <s v="OnsiteAnalyst"/>
    <n v="48"/>
    <n v="5416.666666666667"/>
    <n v="0.8"/>
    <n v="1.07"/>
    <n v="0"/>
    <x v="0"/>
    <n v="6820.6080000000011"/>
    <n v="5416.666666666667"/>
    <n v="0"/>
    <n v="0"/>
    <n v="0"/>
    <n v="1403.9413333333341"/>
  </r>
  <r>
    <x v="1"/>
    <s v="Fionna Caudrelier"/>
    <s v="Analyst"/>
    <x v="236"/>
    <x v="236"/>
    <x v="1"/>
    <x v="65"/>
    <x v="5"/>
    <x v="3"/>
    <x v="1"/>
    <n v="0"/>
    <s v="OffshoreAnalyst"/>
    <n v="24"/>
    <n v="384.61538461538464"/>
    <n v="1"/>
    <n v="1.2"/>
    <n v="0"/>
    <x v="0"/>
    <n v="0"/>
    <n v="0"/>
    <n v="750"/>
    <n v="50"/>
    <n v="0"/>
    <n v="-800"/>
  </r>
  <r>
    <x v="1"/>
    <s v="Hillary Sherrott"/>
    <s v="Analyst"/>
    <x v="170"/>
    <x v="170"/>
    <x v="1"/>
    <x v="79"/>
    <x v="0"/>
    <x v="1"/>
    <x v="1"/>
    <n v="165"/>
    <s v="OffshoreAnalyst"/>
    <n v="24"/>
    <n v="384.61538461538464"/>
    <n v="0.8"/>
    <n v="0.95"/>
    <n v="0"/>
    <x v="0"/>
    <n v="3009.6"/>
    <n v="384.61538461538464"/>
    <n v="750"/>
    <n v="50"/>
    <n v="0"/>
    <n v="1824.9846153846152"/>
  </r>
  <r>
    <x v="1"/>
    <s v="Chris Huddleston"/>
    <s v="Manager"/>
    <x v="67"/>
    <x v="67"/>
    <x v="1"/>
    <x v="44"/>
    <x v="4"/>
    <x v="3"/>
    <x v="1"/>
    <n v="167"/>
    <s v="OffshoreManager"/>
    <n v="40"/>
    <n v="1230.7692307692307"/>
    <n v="1"/>
    <n v="0.88"/>
    <n v="0"/>
    <x v="0"/>
    <n v="5878.4"/>
    <n v="1230.7692307692307"/>
    <n v="0"/>
    <n v="0"/>
    <n v="0"/>
    <n v="4647.6307692307691"/>
  </r>
  <r>
    <x v="1"/>
    <s v="Eolande MacPeake"/>
    <s v="Analyst"/>
    <x v="28"/>
    <x v="28"/>
    <x v="0"/>
    <x v="26"/>
    <x v="2"/>
    <x v="4"/>
    <x v="1"/>
    <n v="168"/>
    <s v="OffshoreAnalyst"/>
    <n v="24"/>
    <n v="384.61538461538464"/>
    <n v="0.9"/>
    <n v="1.1100000000000001"/>
    <n v="0"/>
    <x v="0"/>
    <n v="3836.1600000000003"/>
    <n v="384.61538461538464"/>
    <n v="500"/>
    <n v="0"/>
    <n v="0"/>
    <n v="2951.5446153846156"/>
  </r>
  <r>
    <x v="1"/>
    <s v="Aron O'Connolly"/>
    <s v="Analyst"/>
    <x v="171"/>
    <x v="171"/>
    <x v="0"/>
    <x v="64"/>
    <x v="3"/>
    <x v="0"/>
    <x v="1"/>
    <n v="167"/>
    <s v="OffshoreAnalyst"/>
    <n v="24"/>
    <n v="384.61538461538464"/>
    <n v="1.2"/>
    <n v="0.97"/>
    <n v="0"/>
    <x v="0"/>
    <n v="4469.76"/>
    <n v="384.61538461538464"/>
    <n v="200"/>
    <n v="0"/>
    <n v="0"/>
    <n v="3885.1446153846155"/>
  </r>
  <r>
    <x v="1"/>
    <s v="Pren Jardin"/>
    <s v="Senior Associate"/>
    <x v="99"/>
    <x v="99"/>
    <x v="1"/>
    <x v="13"/>
    <x v="2"/>
    <x v="1"/>
    <x v="1"/>
    <n v="162"/>
    <s v="OffshoreSenior Associate"/>
    <n v="35"/>
    <n v="923.07692307692309"/>
    <n v="0.8"/>
    <n v="1.07"/>
    <n v="0"/>
    <x v="0"/>
    <n v="4853.5200000000004"/>
    <n v="923.07692307692309"/>
    <n v="500"/>
    <n v="0"/>
    <n v="0"/>
    <n v="3430.4430769230776"/>
  </r>
  <r>
    <x v="1"/>
    <s v="Glad Kuhnel"/>
    <s v="Contractor"/>
    <x v="39"/>
    <x v="39"/>
    <x v="1"/>
    <x v="25"/>
    <x v="1"/>
    <x v="1"/>
    <x v="0"/>
    <n v="167"/>
    <s v="OnsiteContractor"/>
    <n v="35"/>
    <n v="49"/>
    <n v="0.8"/>
    <n v="1"/>
    <n v="0"/>
    <x v="0"/>
    <n v="4676"/>
    <n v="0"/>
    <n v="500"/>
    <n v="0"/>
    <n v="8183"/>
    <n v="-4007"/>
  </r>
  <r>
    <x v="1"/>
    <s v="Celinda Ordelt"/>
    <s v="Manager"/>
    <x v="121"/>
    <x v="121"/>
    <x v="1"/>
    <x v="38"/>
    <x v="1"/>
    <x v="3"/>
    <x v="1"/>
    <n v="162"/>
    <s v="OffshoreManager"/>
    <n v="40"/>
    <n v="1230.7692307692307"/>
    <n v="1"/>
    <n v="1.1299999999999999"/>
    <n v="0"/>
    <x v="0"/>
    <n v="7322.4"/>
    <n v="1230.7692307692307"/>
    <n v="0"/>
    <n v="10"/>
    <n v="0"/>
    <n v="6081.6307692307691"/>
  </r>
  <r>
    <x v="1"/>
    <s v="Dag Duval"/>
    <s v="Contractor"/>
    <x v="79"/>
    <x v="79"/>
    <x v="1"/>
    <x v="60"/>
    <x v="0"/>
    <x v="1"/>
    <x v="0"/>
    <n v="164"/>
    <s v="OnsiteContractor"/>
    <n v="72"/>
    <n v="70"/>
    <n v="0.8"/>
    <n v="1.08"/>
    <n v="0"/>
    <x v="0"/>
    <n v="10202.112000000001"/>
    <n v="0"/>
    <n v="500"/>
    <n v="100"/>
    <n v="11480"/>
    <n v="-1877.887999999999"/>
  </r>
  <r>
    <x v="1"/>
    <s v="Sibella Ridulfo"/>
    <s v="Analyst"/>
    <x v="84"/>
    <x v="84"/>
    <x v="0"/>
    <x v="62"/>
    <x v="4"/>
    <x v="2"/>
    <x v="0"/>
    <n v="91"/>
    <s v="OnsiteAnalyst"/>
    <n v="48"/>
    <n v="5416.666666666667"/>
    <n v="1.1000000000000001"/>
    <n v="1.17"/>
    <n v="0"/>
    <x v="0"/>
    <n v="9884.16"/>
    <n v="5416.666666666667"/>
    <n v="500"/>
    <n v="50"/>
    <n v="0"/>
    <n v="3917.4933333333329"/>
  </r>
  <r>
    <x v="1"/>
    <s v="Babb Follos"/>
    <s v="Senior Associate"/>
    <x v="64"/>
    <x v="64"/>
    <x v="0"/>
    <x v="48"/>
    <x v="5"/>
    <x v="1"/>
    <x v="1"/>
    <n v="0"/>
    <s v="OffshoreSenior Associate"/>
    <n v="35"/>
    <n v="923.07692307692309"/>
    <n v="0.8"/>
    <n v="0.93"/>
    <n v="0"/>
    <x v="0"/>
    <n v="4166.4000000000005"/>
    <n v="0"/>
    <n v="500"/>
    <n v="0"/>
    <n v="0"/>
    <n v="3666.4000000000005"/>
  </r>
  <r>
    <x v="1"/>
    <s v="Aila Brucker"/>
    <s v="Analyst"/>
    <x v="172"/>
    <x v="172"/>
    <x v="1"/>
    <x v="36"/>
    <x v="1"/>
    <x v="1"/>
    <x v="0"/>
    <n v="102"/>
    <s v="OnsiteAnalyst"/>
    <n v="48"/>
    <n v="5416.666666666667"/>
    <n v="0.8"/>
    <n v="0.88"/>
    <n v="0"/>
    <x v="0"/>
    <n v="3446.7840000000001"/>
    <n v="5416.666666666667"/>
    <n v="0"/>
    <n v="0"/>
    <n v="0"/>
    <n v="-1969.8826666666669"/>
  </r>
  <r>
    <x v="1"/>
    <s v="Tonia Melbury"/>
    <s v="Contractor"/>
    <x v="173"/>
    <x v="173"/>
    <x v="0"/>
    <x v="84"/>
    <x v="3"/>
    <x v="3"/>
    <x v="1"/>
    <n v="168"/>
    <s v="OffshoreContractor"/>
    <n v="35"/>
    <n v="41"/>
    <n v="1"/>
    <n v="0.92"/>
    <n v="0"/>
    <x v="0"/>
    <n v="5152"/>
    <n v="0"/>
    <n v="200"/>
    <n v="100"/>
    <n v="6888"/>
    <n v="-2036"/>
  </r>
  <r>
    <x v="1"/>
    <s v="Lanny Dovermann"/>
    <s v="Senior Associate"/>
    <x v="167"/>
    <x v="167"/>
    <x v="1"/>
    <x v="46"/>
    <x v="3"/>
    <x v="0"/>
    <x v="1"/>
    <n v="161"/>
    <s v="OffshoreSenior Associate"/>
    <n v="35"/>
    <n v="923.07692307692309"/>
    <n v="1.2"/>
    <n v="1.19"/>
    <n v="0"/>
    <x v="0"/>
    <n v="8046.78"/>
    <n v="923.07692307692309"/>
    <n v="0"/>
    <n v="0"/>
    <n v="0"/>
    <n v="7123.7030769230769"/>
  </r>
  <r>
    <x v="1"/>
    <s v="Moyna Spare"/>
    <s v="Contractor"/>
    <x v="114"/>
    <x v="114"/>
    <x v="0"/>
    <x v="26"/>
    <x v="2"/>
    <x v="2"/>
    <x v="1"/>
    <n v="0"/>
    <s v="OffshoreContractor"/>
    <n v="35"/>
    <n v="45"/>
    <n v="1.1000000000000001"/>
    <n v="1.1100000000000001"/>
    <n v="0"/>
    <x v="0"/>
    <n v="6837.6000000000013"/>
    <n v="0"/>
    <n v="500"/>
    <n v="10"/>
    <n v="0"/>
    <n v="6327.6000000000013"/>
  </r>
  <r>
    <x v="1"/>
    <s v="Alwyn Djurevic"/>
    <s v="Analyst"/>
    <x v="174"/>
    <x v="174"/>
    <x v="1"/>
    <x v="71"/>
    <x v="4"/>
    <x v="1"/>
    <x v="0"/>
    <n v="167"/>
    <s v="OnsiteAnalyst"/>
    <n v="48"/>
    <n v="5416.666666666667"/>
    <n v="0.8"/>
    <n v="1.0900000000000001"/>
    <n v="0"/>
    <x v="0"/>
    <n v="6989.9520000000011"/>
    <n v="5416.666666666667"/>
    <n v="0"/>
    <n v="0"/>
    <n v="0"/>
    <n v="1573.2853333333342"/>
  </r>
  <r>
    <x v="1"/>
    <s v="Federica Carstairs"/>
    <s v="Contractor"/>
    <x v="80"/>
    <x v="80"/>
    <x v="1"/>
    <x v="14"/>
    <x v="5"/>
    <x v="1"/>
    <x v="0"/>
    <n v="166"/>
    <s v="OnsiteContractor"/>
    <n v="35"/>
    <n v="42"/>
    <n v="0.8"/>
    <n v="1.03"/>
    <n v="0"/>
    <x v="0"/>
    <n v="4787.4400000000005"/>
    <n v="0"/>
    <n v="0"/>
    <n v="50"/>
    <n v="6972"/>
    <n v="-2234.5599999999995"/>
  </r>
  <r>
    <x v="1"/>
    <s v="Ursala Tourmell"/>
    <s v="Analyst"/>
    <x v="105"/>
    <x v="105"/>
    <x v="1"/>
    <x v="49"/>
    <x v="1"/>
    <x v="3"/>
    <x v="0"/>
    <n v="108"/>
    <s v="OnsiteAnalyst"/>
    <n v="48"/>
    <n v="5416.666666666667"/>
    <n v="1"/>
    <n v="1.0900000000000001"/>
    <n v="0"/>
    <x v="0"/>
    <n v="5650.56"/>
    <n v="5416.666666666667"/>
    <n v="0"/>
    <n v="0"/>
    <n v="0"/>
    <n v="233.89333333333343"/>
  </r>
  <r>
    <x v="1"/>
    <s v="Wendi Robun"/>
    <s v="Analyst"/>
    <x v="46"/>
    <x v="46"/>
    <x v="1"/>
    <x v="14"/>
    <x v="5"/>
    <x v="0"/>
    <x v="0"/>
    <n v="163"/>
    <s v="OnsiteAnalyst"/>
    <n v="48"/>
    <n v="5416.666666666667"/>
    <n v="1.2"/>
    <n v="1.03"/>
    <n v="0"/>
    <x v="0"/>
    <n v="9670.4639999999999"/>
    <n v="5416.666666666667"/>
    <n v="500"/>
    <n v="10"/>
    <n v="0"/>
    <n v="3743.797333333333"/>
  </r>
  <r>
    <x v="1"/>
    <s v="Taddeusz Wadie"/>
    <s v="Analyst"/>
    <x v="176"/>
    <x v="176"/>
    <x v="1"/>
    <x v="37"/>
    <x v="1"/>
    <x v="1"/>
    <x v="1"/>
    <n v="91"/>
    <s v="OffshoreAnalyst"/>
    <n v="24"/>
    <n v="384.61538461538464"/>
    <n v="0.8"/>
    <n v="0.87"/>
    <n v="0"/>
    <x v="0"/>
    <n v="1520.0640000000001"/>
    <n v="384.61538461538464"/>
    <n v="200"/>
    <n v="10"/>
    <n v="0"/>
    <n v="925.44861538461544"/>
  </r>
  <r>
    <x v="1"/>
    <s v="Osbert Grenfell"/>
    <s v="Analyst"/>
    <x v="12"/>
    <x v="12"/>
    <x v="1"/>
    <x v="12"/>
    <x v="1"/>
    <x v="2"/>
    <x v="1"/>
    <n v="168"/>
    <s v="OffshoreAnalyst"/>
    <n v="24"/>
    <n v="384.61538461538464"/>
    <n v="1.1000000000000001"/>
    <n v="0.99"/>
    <n v="0"/>
    <x v="0"/>
    <n v="4390.8480000000009"/>
    <n v="384.61538461538464"/>
    <n v="0"/>
    <n v="0"/>
    <n v="0"/>
    <n v="4006.2326153846161"/>
  </r>
  <r>
    <x v="1"/>
    <s v="Susan Currao"/>
    <s v="Contractor"/>
    <x v="222"/>
    <x v="222"/>
    <x v="1"/>
    <x v="90"/>
    <x v="5"/>
    <x v="1"/>
    <x v="0"/>
    <n v="164"/>
    <s v="OnsiteContractor"/>
    <n v="72"/>
    <n v="80"/>
    <n v="0.8"/>
    <n v="1.01"/>
    <n v="0"/>
    <x v="0"/>
    <n v="9540.8639999999996"/>
    <n v="0"/>
    <n v="200"/>
    <n v="250"/>
    <n v="13120"/>
    <n v="-4029.1360000000004"/>
  </r>
  <r>
    <x v="1"/>
    <s v="Nyssa Ferryn"/>
    <s v="Senior Associate"/>
    <x v="126"/>
    <x v="126"/>
    <x v="1"/>
    <x v="2"/>
    <x v="1"/>
    <x v="2"/>
    <x v="1"/>
    <n v="0"/>
    <s v="OffshoreSenior Associate"/>
    <n v="35"/>
    <n v="923.07692307692309"/>
    <n v="1.1000000000000001"/>
    <n v="0.9"/>
    <n v="0"/>
    <x v="0"/>
    <n v="0"/>
    <n v="0"/>
    <n v="0"/>
    <n v="50"/>
    <n v="0"/>
    <n v="-50"/>
  </r>
  <r>
    <x v="1"/>
    <s v="Zena Dumblton"/>
    <s v="Contractor"/>
    <x v="201"/>
    <x v="201"/>
    <x v="1"/>
    <x v="18"/>
    <x v="3"/>
    <x v="0"/>
    <x v="1"/>
    <n v="103"/>
    <s v="OffshoreContractor"/>
    <n v="35"/>
    <n v="42"/>
    <n v="1.2"/>
    <n v="1.01"/>
    <n v="0"/>
    <x v="0"/>
    <n v="4369.26"/>
    <n v="0"/>
    <n v="0"/>
    <n v="100"/>
    <n v="4326"/>
    <n v="-56.739999999999782"/>
  </r>
  <r>
    <x v="1"/>
    <s v="Dru Mc Gaughey"/>
    <s v="Contractor"/>
    <x v="96"/>
    <x v="96"/>
    <x v="0"/>
    <x v="5"/>
    <x v="3"/>
    <x v="0"/>
    <x v="1"/>
    <n v="0"/>
    <s v="OffshoreContractor"/>
    <n v="40"/>
    <n v="40"/>
    <n v="1.2"/>
    <n v="0.9"/>
    <n v="0"/>
    <x v="0"/>
    <n v="6912"/>
    <n v="0"/>
    <n v="500"/>
    <n v="10"/>
    <n v="0"/>
    <n v="6402"/>
  </r>
  <r>
    <x v="1"/>
    <s v="Martguerita Gloucester"/>
    <s v="Associate"/>
    <x v="178"/>
    <x v="178"/>
    <x v="1"/>
    <x v="18"/>
    <x v="3"/>
    <x v="1"/>
    <x v="0"/>
    <n v="0"/>
    <s v="OnsiteAssociate"/>
    <n v="54"/>
    <n v="5666.666666666667"/>
    <n v="0.8"/>
    <n v="1.01"/>
    <n v="0"/>
    <x v="0"/>
    <n v="0"/>
    <n v="0"/>
    <n v="750"/>
    <n v="50"/>
    <n v="0"/>
    <n v="-800"/>
  </r>
  <r>
    <x v="1"/>
    <s v="Clair Itscowics"/>
    <s v="Contractor"/>
    <x v="179"/>
    <x v="179"/>
    <x v="0"/>
    <x v="85"/>
    <x v="1"/>
    <x v="1"/>
    <x v="0"/>
    <n v="165"/>
    <s v="OnsiteContractor"/>
    <n v="35"/>
    <n v="44"/>
    <n v="0.8"/>
    <n v="1.08"/>
    <n v="0"/>
    <x v="0"/>
    <n v="4838.4000000000005"/>
    <n v="0"/>
    <n v="0"/>
    <n v="250"/>
    <n v="7260"/>
    <n v="-2671.5999999999995"/>
  </r>
  <r>
    <x v="1"/>
    <s v="Farrand Hurles"/>
    <s v="Contractor"/>
    <x v="180"/>
    <x v="180"/>
    <x v="1"/>
    <x v="23"/>
    <x v="2"/>
    <x v="0"/>
    <x v="1"/>
    <n v="0"/>
    <s v="OffshoreContractor"/>
    <n v="35"/>
    <n v="43"/>
    <n v="1.2"/>
    <n v="0.95"/>
    <n v="0"/>
    <x v="0"/>
    <n v="0"/>
    <n v="0"/>
    <n v="200"/>
    <n v="50"/>
    <n v="0"/>
    <n v="-250"/>
  </r>
  <r>
    <x v="1"/>
    <s v="Hector Bewsey"/>
    <s v="Analyst"/>
    <x v="181"/>
    <x v="181"/>
    <x v="1"/>
    <x v="27"/>
    <x v="5"/>
    <x v="4"/>
    <x v="1"/>
    <n v="160"/>
    <s v="OffshoreAnalyst"/>
    <n v="24"/>
    <n v="384.61538461538464"/>
    <n v="0.9"/>
    <n v="1.2"/>
    <n v="0"/>
    <x v="0"/>
    <n v="4147.2"/>
    <n v="384.61538461538464"/>
    <n v="200"/>
    <n v="250"/>
    <n v="0"/>
    <n v="3312.5846153846151"/>
  </r>
  <r>
    <x v="1"/>
    <s v="Chelsey Fussie"/>
    <s v="Contractor"/>
    <x v="182"/>
    <x v="182"/>
    <x v="1"/>
    <x v="67"/>
    <x v="4"/>
    <x v="2"/>
    <x v="1"/>
    <n v="168"/>
    <s v="OffshoreContractor"/>
    <n v="35"/>
    <n v="46"/>
    <n v="1.1000000000000001"/>
    <n v="0.81"/>
    <n v="0"/>
    <x v="0"/>
    <n v="5239.0800000000008"/>
    <n v="0"/>
    <n v="500"/>
    <n v="250"/>
    <n v="7728"/>
    <n v="-3238.9199999999992"/>
  </r>
  <r>
    <x v="1"/>
    <s v="Worthy Shepley"/>
    <s v="Analyst"/>
    <x v="183"/>
    <x v="183"/>
    <x v="0"/>
    <x v="32"/>
    <x v="2"/>
    <x v="0"/>
    <x v="1"/>
    <n v="0"/>
    <s v="OffshoreAnalyst"/>
    <n v="24"/>
    <n v="384.61538461538464"/>
    <n v="1.2"/>
    <n v="1.0900000000000001"/>
    <n v="0"/>
    <x v="0"/>
    <n v="5022.72"/>
    <n v="0"/>
    <n v="0"/>
    <n v="250"/>
    <n v="0"/>
    <n v="4772.72"/>
  </r>
  <r>
    <x v="1"/>
    <s v="Alanah Tertre"/>
    <s v="Senior Associate"/>
    <x v="197"/>
    <x v="197"/>
    <x v="1"/>
    <x v="57"/>
    <x v="5"/>
    <x v="3"/>
    <x v="1"/>
    <n v="164"/>
    <s v="OffshoreSenior Associate"/>
    <n v="35"/>
    <n v="923.07692307692309"/>
    <n v="1"/>
    <n v="0.93"/>
    <n v="0"/>
    <x v="0"/>
    <n v="5338.2000000000007"/>
    <n v="923.07692307692309"/>
    <n v="200"/>
    <n v="50"/>
    <n v="0"/>
    <n v="4165.1230769230779"/>
  </r>
  <r>
    <x v="1"/>
    <s v="Bartholomeus Pisco"/>
    <s v="Contractor"/>
    <x v="184"/>
    <x v="184"/>
    <x v="0"/>
    <x v="68"/>
    <x v="3"/>
    <x v="4"/>
    <x v="1"/>
    <n v="167"/>
    <s v="OffshoreContractor"/>
    <n v="40"/>
    <n v="43"/>
    <n v="0.9"/>
    <n v="1.1200000000000001"/>
    <n v="0"/>
    <x v="0"/>
    <n v="6451.2000000000007"/>
    <n v="0"/>
    <n v="750"/>
    <n v="10"/>
    <n v="7181"/>
    <n v="-1489.7999999999993"/>
  </r>
  <r>
    <x v="1"/>
    <s v="Sibel Wilmot"/>
    <s v="Analyst"/>
    <x v="185"/>
    <x v="185"/>
    <x v="1"/>
    <x v="86"/>
    <x v="3"/>
    <x v="1"/>
    <x v="1"/>
    <n v="168"/>
    <s v="OffshoreAnalyst"/>
    <n v="24"/>
    <n v="384.61538461538464"/>
    <n v="0.8"/>
    <n v="1.06"/>
    <n v="0"/>
    <x v="0"/>
    <n v="3419.1360000000004"/>
    <n v="384.61538461538464"/>
    <n v="500"/>
    <n v="0"/>
    <n v="0"/>
    <n v="2534.5206153846157"/>
  </r>
  <r>
    <x v="1"/>
    <s v="Arleen Sorley"/>
    <s v="Analyst"/>
    <x v="186"/>
    <x v="186"/>
    <x v="0"/>
    <x v="57"/>
    <x v="5"/>
    <x v="1"/>
    <x v="1"/>
    <n v="168"/>
    <s v="OffshoreAnalyst"/>
    <n v="24"/>
    <n v="384.61538461538464"/>
    <n v="0.8"/>
    <n v="0.93"/>
    <n v="0"/>
    <x v="0"/>
    <n v="2856.96"/>
    <n v="384.61538461538464"/>
    <n v="750"/>
    <n v="0"/>
    <n v="0"/>
    <n v="1722.3446153846153"/>
  </r>
  <r>
    <x v="1"/>
    <s v="Noah Kilbee"/>
    <s v="Manager"/>
    <x v="24"/>
    <x v="24"/>
    <x v="1"/>
    <x v="24"/>
    <x v="0"/>
    <x v="3"/>
    <x v="0"/>
    <n v="167"/>
    <s v="OnsiteManager"/>
    <n v="65"/>
    <n v="7500"/>
    <n v="1"/>
    <n v="0.99"/>
    <n v="0"/>
    <x v="0"/>
    <n v="10746.45"/>
    <n v="7500"/>
    <n v="750"/>
    <n v="0"/>
    <n v="0"/>
    <n v="2496.4500000000007"/>
  </r>
  <r>
    <x v="1"/>
    <s v="Britteny Labusquiere"/>
    <s v="Analyst"/>
    <x v="127"/>
    <x v="127"/>
    <x v="1"/>
    <x v="37"/>
    <x v="1"/>
    <x v="3"/>
    <x v="0"/>
    <n v="165"/>
    <s v="OnsiteAnalyst"/>
    <n v="48"/>
    <n v="5416.666666666667"/>
    <n v="1"/>
    <n v="0.87"/>
    <n v="0"/>
    <x v="0"/>
    <n v="6890.4"/>
    <n v="5416.666666666667"/>
    <n v="200"/>
    <n v="50"/>
    <n v="0"/>
    <n v="1223.7333333333327"/>
  </r>
  <r>
    <x v="1"/>
    <s v="Hugues Dugue"/>
    <s v="Contractor"/>
    <x v="4"/>
    <x v="4"/>
    <x v="0"/>
    <x v="4"/>
    <x v="2"/>
    <x v="1"/>
    <x v="0"/>
    <n v="0"/>
    <s v="OnsiteContractor"/>
    <n v="65"/>
    <n v="78"/>
    <n v="0.8"/>
    <n v="1.05"/>
    <n v="0"/>
    <x v="0"/>
    <n v="8736"/>
    <n v="0"/>
    <n v="200"/>
    <n v="0"/>
    <n v="0"/>
    <n v="8536"/>
  </r>
  <r>
    <x v="1"/>
    <s v="Mandel Gilfether"/>
    <s v="Associate"/>
    <x v="209"/>
    <x v="209"/>
    <x v="0"/>
    <x v="87"/>
    <x v="0"/>
    <x v="3"/>
    <x v="1"/>
    <n v="160"/>
    <s v="OffshoreAssociate"/>
    <n v="30"/>
    <n v="615.38461538461536"/>
    <n v="1"/>
    <n v="0.86"/>
    <n v="0"/>
    <x v="0"/>
    <n v="4128"/>
    <n v="615.38461538461536"/>
    <n v="500"/>
    <n v="0"/>
    <n v="0"/>
    <n v="3012.6153846153848"/>
  </r>
  <r>
    <x v="1"/>
    <s v="Arvie Rudkin"/>
    <s v="Senior Associate"/>
    <x v="188"/>
    <x v="188"/>
    <x v="1"/>
    <x v="49"/>
    <x v="1"/>
    <x v="2"/>
    <x v="0"/>
    <n v="164"/>
    <s v="OnsiteSenior Associate"/>
    <n v="60"/>
    <n v="6250"/>
    <n v="1.1000000000000001"/>
    <n v="1.0900000000000001"/>
    <n v="0"/>
    <x v="0"/>
    <n v="11798.160000000002"/>
    <n v="6250"/>
    <n v="0"/>
    <n v="50"/>
    <n v="0"/>
    <n v="5498.1600000000017"/>
  </r>
  <r>
    <x v="1"/>
    <s v="Sanford Bater"/>
    <s v="Analyst"/>
    <x v="75"/>
    <x v="75"/>
    <x v="1"/>
    <x v="56"/>
    <x v="4"/>
    <x v="3"/>
    <x v="1"/>
    <n v="167"/>
    <s v="OffshoreAnalyst"/>
    <n v="24"/>
    <n v="384.61538461538464"/>
    <n v="1"/>
    <n v="0.82"/>
    <n v="0"/>
    <x v="0"/>
    <n v="3286.56"/>
    <n v="384.61538461538464"/>
    <n v="0"/>
    <n v="50"/>
    <n v="0"/>
    <n v="2851.9446153846152"/>
  </r>
  <r>
    <x v="1"/>
    <s v="Kingsley Berntsson"/>
    <s v="Associate"/>
    <x v="189"/>
    <x v="189"/>
    <x v="1"/>
    <x v="78"/>
    <x v="3"/>
    <x v="1"/>
    <x v="0"/>
    <n v="107"/>
    <s v="OnsiteAssociate"/>
    <n v="54"/>
    <n v="5666.666666666667"/>
    <n v="0.8"/>
    <n v="1.07"/>
    <n v="0"/>
    <x v="0"/>
    <n v="4945.9680000000008"/>
    <n v="5666.666666666667"/>
    <n v="750"/>
    <n v="0"/>
    <n v="0"/>
    <n v="-1470.6986666666662"/>
  </r>
  <r>
    <x v="1"/>
    <s v="Saidee Raysdale"/>
    <s v="Contractor"/>
    <x v="231"/>
    <x v="231"/>
    <x v="1"/>
    <x v="79"/>
    <x v="0"/>
    <x v="3"/>
    <x v="1"/>
    <n v="0"/>
    <s v="OffshoreContractor"/>
    <n v="35"/>
    <n v="46"/>
    <n v="1"/>
    <n v="0.95"/>
    <n v="0"/>
    <x v="0"/>
    <n v="0"/>
    <n v="0"/>
    <n v="0"/>
    <n v="0"/>
    <n v="0"/>
    <n v="0"/>
  </r>
  <r>
    <x v="1"/>
    <s v="Alexei Pendell"/>
    <s v="Contractor"/>
    <x v="57"/>
    <x v="57"/>
    <x v="1"/>
    <x v="33"/>
    <x v="1"/>
    <x v="4"/>
    <x v="0"/>
    <n v="167"/>
    <s v="OnsiteContractor"/>
    <n v="40"/>
    <n v="44"/>
    <n v="0.9"/>
    <n v="0.98"/>
    <n v="0"/>
    <x v="0"/>
    <n v="5891.76"/>
    <n v="0"/>
    <n v="0"/>
    <n v="0"/>
    <n v="7348"/>
    <n v="-1456.2399999999998"/>
  </r>
  <r>
    <x v="1"/>
    <s v="Gussy Rizzolo"/>
    <s v="Contractor"/>
    <x v="155"/>
    <x v="155"/>
    <x v="1"/>
    <x v="40"/>
    <x v="5"/>
    <x v="1"/>
    <x v="0"/>
    <n v="0"/>
    <s v="OnsiteContractor"/>
    <n v="35"/>
    <n v="48"/>
    <n v="0.8"/>
    <n v="1.17"/>
    <n v="0"/>
    <x v="0"/>
    <n v="0"/>
    <n v="0"/>
    <n v="0"/>
    <n v="0"/>
    <n v="0"/>
    <n v="0"/>
  </r>
  <r>
    <x v="1"/>
    <s v="Dina Fancett"/>
    <s v="Associate"/>
    <x v="191"/>
    <x v="191"/>
    <x v="1"/>
    <x v="40"/>
    <x v="5"/>
    <x v="4"/>
    <x v="0"/>
    <n v="161"/>
    <s v="OnsiteAssociate"/>
    <n v="54"/>
    <n v="5666.666666666667"/>
    <n v="0.9"/>
    <n v="1.17"/>
    <n v="0"/>
    <x v="0"/>
    <n v="9154.7819999999992"/>
    <n v="5666.666666666667"/>
    <n v="750"/>
    <n v="0"/>
    <n v="0"/>
    <n v="2738.1153333333323"/>
  </r>
  <r>
    <x v="1"/>
    <s v="Ab Heel"/>
    <s v="Contractor"/>
    <x v="192"/>
    <x v="192"/>
    <x v="0"/>
    <x v="57"/>
    <x v="5"/>
    <x v="0"/>
    <x v="1"/>
    <n v="160"/>
    <s v="OffshoreContractor"/>
    <n v="72"/>
    <n v="75"/>
    <n v="1.2"/>
    <n v="0.93"/>
    <n v="0"/>
    <x v="0"/>
    <n v="12856.320000000002"/>
    <n v="0"/>
    <n v="1000"/>
    <n v="0"/>
    <n v="12000"/>
    <n v="-143.67999999999847"/>
  </r>
  <r>
    <x v="1"/>
    <s v="Job Longstreeth"/>
    <s v="Contractor"/>
    <x v="193"/>
    <x v="193"/>
    <x v="0"/>
    <x v="23"/>
    <x v="2"/>
    <x v="2"/>
    <x v="1"/>
    <n v="163"/>
    <s v="OffshoreContractor"/>
    <n v="48"/>
    <n v="53"/>
    <n v="1.1000000000000001"/>
    <n v="0.95"/>
    <n v="0"/>
    <x v="0"/>
    <n v="8025.5999999999995"/>
    <n v="0"/>
    <n v="200"/>
    <n v="50"/>
    <n v="8639"/>
    <n v="-863.40000000000055"/>
  </r>
  <r>
    <x v="1"/>
    <s v="Zea Hutchcraft"/>
    <s v="Manager"/>
    <x v="117"/>
    <x v="117"/>
    <x v="0"/>
    <x v="4"/>
    <x v="2"/>
    <x v="0"/>
    <x v="1"/>
    <n v="162"/>
    <s v="OffshoreManager"/>
    <n v="40"/>
    <n v="1230.7692307692307"/>
    <n v="1.2"/>
    <n v="1.05"/>
    <n v="0"/>
    <x v="0"/>
    <n v="8064"/>
    <n v="1230.7692307692307"/>
    <n v="0"/>
    <n v="0"/>
    <n v="0"/>
    <n v="6833.2307692307695"/>
  </r>
  <r>
    <x v="1"/>
    <s v="Em Gatecliffe"/>
    <s v="Senior Associate"/>
    <x v="104"/>
    <x v="104"/>
    <x v="1"/>
    <x v="39"/>
    <x v="1"/>
    <x v="3"/>
    <x v="1"/>
    <n v="166"/>
    <s v="OffshoreSenior Associate"/>
    <n v="35"/>
    <n v="923.07692307692309"/>
    <n v="1"/>
    <n v="0.99"/>
    <n v="0"/>
    <x v="0"/>
    <n v="5751.9"/>
    <n v="923.07692307692309"/>
    <n v="200"/>
    <n v="250"/>
    <n v="0"/>
    <n v="4378.8230769230768"/>
  </r>
  <r>
    <x v="1"/>
    <s v="Darelle Skelding"/>
    <s v="Associate"/>
    <x v="194"/>
    <x v="194"/>
    <x v="0"/>
    <x v="53"/>
    <x v="5"/>
    <x v="2"/>
    <x v="1"/>
    <n v="162"/>
    <s v="OffshoreAssociate"/>
    <n v="30"/>
    <n v="615.38461538461536"/>
    <n v="1.1000000000000001"/>
    <n v="1.1100000000000001"/>
    <n v="0"/>
    <x v="0"/>
    <n v="5860.8"/>
    <n v="615.38461538461536"/>
    <n v="0"/>
    <n v="50"/>
    <n v="0"/>
    <n v="5195.4153846153849"/>
  </r>
  <r>
    <x v="1"/>
    <s v="Ceciley Game"/>
    <s v="Associate"/>
    <x v="203"/>
    <x v="203"/>
    <x v="1"/>
    <x v="75"/>
    <x v="2"/>
    <x v="3"/>
    <x v="0"/>
    <n v="166"/>
    <s v="OnsiteAssociate"/>
    <n v="54"/>
    <n v="5666.666666666667"/>
    <n v="1"/>
    <n v="1.17"/>
    <n v="0"/>
    <x v="0"/>
    <n v="10487.88"/>
    <n v="5666.666666666667"/>
    <n v="500"/>
    <n v="50"/>
    <n v="0"/>
    <n v="4271.2133333333322"/>
  </r>
  <r>
    <x v="1"/>
    <s v="Rafaello Dumper"/>
    <s v="Analyst"/>
    <x v="9"/>
    <x v="9"/>
    <x v="1"/>
    <x v="9"/>
    <x v="3"/>
    <x v="3"/>
    <x v="1"/>
    <n v="160"/>
    <s v="OffshoreAnalyst"/>
    <n v="24"/>
    <n v="384.61538461538464"/>
    <n v="1"/>
    <n v="1.1499999999999999"/>
    <n v="0"/>
    <x v="0"/>
    <n v="4416"/>
    <n v="384.61538461538464"/>
    <n v="0"/>
    <n v="10"/>
    <n v="0"/>
    <n v="4021.3846153846152"/>
  </r>
  <r>
    <x v="1"/>
    <s v="Silvana Badini"/>
    <s v="Senior Associate"/>
    <x v="50"/>
    <x v="50"/>
    <x v="1"/>
    <x v="31"/>
    <x v="2"/>
    <x v="3"/>
    <x v="0"/>
    <n v="166"/>
    <s v="OnsiteSenior Associate"/>
    <n v="60"/>
    <n v="6250"/>
    <n v="1"/>
    <n v="1.01"/>
    <n v="0"/>
    <x v="0"/>
    <n v="10059.6"/>
    <n v="6250"/>
    <n v="500"/>
    <n v="100"/>
    <n v="0"/>
    <n v="3209.6000000000004"/>
  </r>
  <r>
    <x v="1"/>
    <s v="Golda Forster"/>
    <s v="Manager"/>
    <x v="195"/>
    <x v="195"/>
    <x v="1"/>
    <x v="11"/>
    <x v="2"/>
    <x v="0"/>
    <x v="0"/>
    <n v="160"/>
    <s v="OnsiteManager"/>
    <n v="65"/>
    <n v="7500"/>
    <n v="1.2"/>
    <n v="0.95"/>
    <n v="0"/>
    <x v="0"/>
    <n v="11856"/>
    <n v="7500"/>
    <n v="0"/>
    <n v="10"/>
    <n v="0"/>
    <n v="4346"/>
  </r>
  <r>
    <x v="1"/>
    <s v="Estrella Curtin"/>
    <s v="Contractor"/>
    <x v="196"/>
    <x v="196"/>
    <x v="0"/>
    <x v="4"/>
    <x v="2"/>
    <x v="3"/>
    <x v="1"/>
    <n v="161"/>
    <s v="OffshoreContractor"/>
    <n v="72"/>
    <n v="78"/>
    <n v="1"/>
    <n v="1.05"/>
    <n v="0"/>
    <x v="0"/>
    <n v="12096"/>
    <n v="0"/>
    <n v="500"/>
    <n v="0"/>
    <n v="12558"/>
    <n v="-962"/>
  </r>
  <r>
    <x v="1"/>
    <s v="Dewey Lill"/>
    <s v="Associate"/>
    <x v="84"/>
    <x v="84"/>
    <x v="0"/>
    <x v="62"/>
    <x v="4"/>
    <x v="2"/>
    <x v="1"/>
    <n v="0"/>
    <s v="OffshoreAssociate"/>
    <n v="30"/>
    <n v="615.38461538461536"/>
    <n v="1.1000000000000001"/>
    <n v="1.17"/>
    <n v="0"/>
    <x v="0"/>
    <n v="6177.5999999999995"/>
    <n v="0"/>
    <n v="0"/>
    <n v="250"/>
    <n v="0"/>
    <n v="5927.5999999999995"/>
  </r>
  <r>
    <x v="1"/>
    <s v="Leopold Girodin"/>
    <s v="Contractor"/>
    <x v="83"/>
    <x v="83"/>
    <x v="1"/>
    <x v="5"/>
    <x v="3"/>
    <x v="4"/>
    <x v="1"/>
    <n v="167"/>
    <s v="OffshoreContractor"/>
    <n v="35"/>
    <n v="51"/>
    <n v="0.9"/>
    <n v="0.9"/>
    <n v="0"/>
    <x v="0"/>
    <n v="4734.45"/>
    <n v="0"/>
    <n v="0"/>
    <n v="250"/>
    <n v="8517"/>
    <n v="-4032.55"/>
  </r>
  <r>
    <x v="1"/>
    <s v="Towney Yves"/>
    <s v="Manager"/>
    <x v="49"/>
    <x v="49"/>
    <x v="0"/>
    <x v="38"/>
    <x v="1"/>
    <x v="2"/>
    <x v="1"/>
    <n v="162"/>
    <s v="OffshoreManager"/>
    <n v="40"/>
    <n v="1230.7692307692307"/>
    <n v="1.1000000000000001"/>
    <n v="1.1299999999999999"/>
    <n v="0"/>
    <x v="0"/>
    <n v="7955.2000000000007"/>
    <n v="1230.7692307692307"/>
    <n v="200"/>
    <n v="500"/>
    <n v="0"/>
    <n v="6024.4307692307702"/>
  </r>
  <r>
    <x v="1"/>
    <s v="Tobe Cisson"/>
    <s v="Senior Manager"/>
    <x v="292"/>
    <x v="292"/>
    <x v="1"/>
    <x v="66"/>
    <x v="5"/>
    <x v="2"/>
    <x v="1"/>
    <n v="166"/>
    <s v="OffshoreSenior Manager"/>
    <n v="48"/>
    <n v="1538.4615384615386"/>
    <n v="1.1000000000000001"/>
    <n v="0.97"/>
    <n v="0"/>
    <x v="0"/>
    <n v="8501.8560000000016"/>
    <n v="1538.4615384615386"/>
    <n v="500"/>
    <n v="500"/>
    <n v="0"/>
    <n v="5963.3944615384626"/>
  </r>
  <r>
    <x v="1"/>
    <s v="Gothart Hains"/>
    <s v="Analyst"/>
    <x v="110"/>
    <x v="110"/>
    <x v="1"/>
    <x v="68"/>
    <x v="3"/>
    <x v="1"/>
    <x v="0"/>
    <n v="0"/>
    <s v="OnsiteAnalyst"/>
    <n v="48"/>
    <n v="5416.666666666667"/>
    <n v="0.8"/>
    <n v="1.1200000000000001"/>
    <n v="0"/>
    <x v="0"/>
    <n v="0"/>
    <n v="0"/>
    <n v="500"/>
    <n v="10"/>
    <n v="0"/>
    <n v="-510"/>
  </r>
  <r>
    <x v="1"/>
    <s v="Bernette Murney"/>
    <s v="Contractor"/>
    <x v="148"/>
    <x v="148"/>
    <x v="1"/>
    <x v="80"/>
    <x v="1"/>
    <x v="3"/>
    <x v="0"/>
    <n v="166"/>
    <s v="OnsiteContractor"/>
    <n v="60"/>
    <n v="79"/>
    <n v="1"/>
    <n v="0.89"/>
    <n v="0"/>
    <x v="0"/>
    <n v="8864.4"/>
    <n v="0"/>
    <n v="500"/>
    <n v="10"/>
    <n v="13114"/>
    <n v="-4759.6000000000004"/>
  </r>
  <r>
    <x v="1"/>
    <s v="Hilliary Wadelin"/>
    <s v="Analyst"/>
    <x v="89"/>
    <x v="89"/>
    <x v="0"/>
    <x v="66"/>
    <x v="5"/>
    <x v="1"/>
    <x v="0"/>
    <n v="98"/>
    <s v="OnsiteAnalyst"/>
    <n v="48"/>
    <n v="5416.666666666667"/>
    <n v="0.8"/>
    <n v="0.97"/>
    <n v="0"/>
    <x v="0"/>
    <n v="5959.68"/>
    <n v="5416.666666666667"/>
    <n v="750"/>
    <n v="10"/>
    <n v="0"/>
    <n v="-216.98666666666668"/>
  </r>
  <r>
    <x v="1"/>
    <s v="Marigold Armsden"/>
    <s v="Analyst"/>
    <x v="60"/>
    <x v="60"/>
    <x v="1"/>
    <x v="45"/>
    <x v="3"/>
    <x v="2"/>
    <x v="1"/>
    <n v="0"/>
    <s v="OffshoreAnalyst"/>
    <n v="24"/>
    <n v="384.61538461538464"/>
    <n v="1.1000000000000001"/>
    <n v="1.1200000000000001"/>
    <n v="0"/>
    <x v="0"/>
    <n v="0"/>
    <n v="0"/>
    <n v="0"/>
    <n v="10"/>
    <n v="0"/>
    <n v="-10"/>
  </r>
  <r>
    <x v="1"/>
    <s v="Carlie Wyson"/>
    <s v="Analyst"/>
    <x v="125"/>
    <x v="125"/>
    <x v="1"/>
    <x v="59"/>
    <x v="0"/>
    <x v="3"/>
    <x v="1"/>
    <n v="167"/>
    <s v="OffshoreAnalyst"/>
    <n v="24"/>
    <n v="384.61538461538464"/>
    <n v="1"/>
    <n v="1.03"/>
    <n v="0"/>
    <x v="0"/>
    <n v="4128.24"/>
    <n v="384.61538461538464"/>
    <n v="200"/>
    <n v="0"/>
    <n v="0"/>
    <n v="3543.624615384615"/>
  </r>
  <r>
    <x v="1"/>
    <s v="Cecil Kingzett"/>
    <s v="Contractor"/>
    <x v="199"/>
    <x v="199"/>
    <x v="0"/>
    <x v="32"/>
    <x v="2"/>
    <x v="3"/>
    <x v="0"/>
    <n v="135"/>
    <s v="OnsiteContractor"/>
    <n v="65"/>
    <n v="76"/>
    <n v="1"/>
    <n v="1.0900000000000001"/>
    <n v="0"/>
    <x v="0"/>
    <n v="11336"/>
    <n v="0"/>
    <n v="0"/>
    <n v="500"/>
    <n v="10260"/>
    <n v="576"/>
  </r>
  <r>
    <x v="1"/>
    <s v="Reggis Whiscard"/>
    <s v="Manager"/>
    <x v="177"/>
    <x v="177"/>
    <x v="0"/>
    <x v="30"/>
    <x v="1"/>
    <x v="1"/>
    <x v="0"/>
    <n v="166"/>
    <s v="OnsiteManager"/>
    <n v="65"/>
    <n v="7500"/>
    <n v="0.8"/>
    <n v="1.01"/>
    <n v="0"/>
    <x v="0"/>
    <n v="8403.2000000000007"/>
    <n v="7500"/>
    <n v="0"/>
    <n v="50"/>
    <n v="0"/>
    <n v="853.20000000000073"/>
  </r>
  <r>
    <x v="1"/>
    <s v="Rogers Goodanew"/>
    <s v="Associate"/>
    <x v="158"/>
    <x v="158"/>
    <x v="1"/>
    <x v="12"/>
    <x v="1"/>
    <x v="4"/>
    <x v="0"/>
    <n v="117"/>
    <s v="OnsiteAssociate"/>
    <n v="54"/>
    <n v="5666.666666666667"/>
    <n v="0.9"/>
    <n v="0.99"/>
    <n v="0"/>
    <x v="0"/>
    <n v="5629.3379999999997"/>
    <n v="5666.666666666667"/>
    <n v="200"/>
    <n v="500"/>
    <n v="0"/>
    <n v="-737.32866666666723"/>
  </r>
  <r>
    <x v="1"/>
    <s v="Bourke Macconaghy"/>
    <s v="Contractor"/>
    <x v="97"/>
    <x v="97"/>
    <x v="0"/>
    <x v="70"/>
    <x v="4"/>
    <x v="1"/>
    <x v="0"/>
    <n v="166"/>
    <s v="OnsiteContractor"/>
    <n v="72"/>
    <n v="80"/>
    <n v="0.8"/>
    <n v="0.82"/>
    <n v="0"/>
    <x v="0"/>
    <n v="7557.12"/>
    <n v="0"/>
    <n v="1000"/>
    <n v="100"/>
    <n v="13280"/>
    <n v="-6822.88"/>
  </r>
  <r>
    <x v="1"/>
    <s v="Becki Dahl"/>
    <s v="Manager"/>
    <x v="24"/>
    <x v="24"/>
    <x v="1"/>
    <x v="24"/>
    <x v="0"/>
    <x v="3"/>
    <x v="0"/>
    <n v="160"/>
    <s v="OnsiteManager"/>
    <n v="65"/>
    <n v="7500"/>
    <n v="1"/>
    <n v="0.99"/>
    <n v="0"/>
    <x v="0"/>
    <n v="10296"/>
    <n v="7500"/>
    <n v="0"/>
    <n v="250"/>
    <n v="0"/>
    <n v="2546"/>
  </r>
  <r>
    <x v="1"/>
    <s v="Kenton Cohr"/>
    <s v="Associate"/>
    <x v="165"/>
    <x v="165"/>
    <x v="0"/>
    <x v="64"/>
    <x v="3"/>
    <x v="2"/>
    <x v="0"/>
    <n v="161"/>
    <s v="OnsiteAssociate"/>
    <n v="54"/>
    <n v="5666.666666666667"/>
    <n v="1.1000000000000001"/>
    <n v="0.97"/>
    <n v="0"/>
    <x v="0"/>
    <n v="9218.8799999999992"/>
    <n v="5666.666666666667"/>
    <n v="200"/>
    <n v="50"/>
    <n v="0"/>
    <n v="3302.2133333333322"/>
  </r>
  <r>
    <x v="1"/>
    <s v="Gertruda Bucke"/>
    <s v="Analyst"/>
    <x v="202"/>
    <x v="202"/>
    <x v="1"/>
    <x v="76"/>
    <x v="5"/>
    <x v="2"/>
    <x v="1"/>
    <n v="106"/>
    <s v="OffshoreAnalyst"/>
    <n v="24"/>
    <n v="384.61538461538464"/>
    <n v="1.1000000000000001"/>
    <n v="0.96"/>
    <n v="0"/>
    <x v="0"/>
    <n v="2686.4639999999999"/>
    <n v="384.61538461538464"/>
    <n v="500"/>
    <n v="250"/>
    <n v="0"/>
    <n v="1551.8486153846152"/>
  </r>
  <r>
    <x v="1"/>
    <s v="Eleanor Liver"/>
    <s v="Contractor"/>
    <x v="81"/>
    <x v="81"/>
    <x v="1"/>
    <x v="61"/>
    <x v="2"/>
    <x v="2"/>
    <x v="1"/>
    <n v="163"/>
    <s v="OffshoreContractor"/>
    <n v="35"/>
    <n v="55"/>
    <n v="1.1000000000000001"/>
    <n v="1.1599999999999999"/>
    <n v="0"/>
    <x v="0"/>
    <n v="7279.5800000000008"/>
    <n v="0"/>
    <n v="200"/>
    <n v="100"/>
    <n v="8965"/>
    <n v="-1985.4199999999992"/>
  </r>
  <r>
    <x v="1"/>
    <s v="Adam Barribal"/>
    <s v="Analyst"/>
    <x v="131"/>
    <x v="131"/>
    <x v="1"/>
    <x v="5"/>
    <x v="3"/>
    <x v="2"/>
    <x v="1"/>
    <n v="136"/>
    <s v="OffshoreAnalyst"/>
    <n v="24"/>
    <n v="384.61538461538464"/>
    <n v="1.1000000000000001"/>
    <n v="0.9"/>
    <n v="0"/>
    <x v="0"/>
    <n v="3231.36"/>
    <n v="384.61538461538464"/>
    <n v="200"/>
    <n v="10"/>
    <n v="0"/>
    <n v="2636.7446153846154"/>
  </r>
  <r>
    <x v="1"/>
    <s v="Allison Cotton"/>
    <s v="Analyst"/>
    <x v="16"/>
    <x v="16"/>
    <x v="1"/>
    <x v="16"/>
    <x v="1"/>
    <x v="3"/>
    <x v="1"/>
    <n v="160"/>
    <s v="OffshoreAnalyst"/>
    <n v="24"/>
    <n v="384.61538461538464"/>
    <n v="1"/>
    <n v="1.1499999999999999"/>
    <n v="0"/>
    <x v="0"/>
    <n v="4416"/>
    <n v="384.61538461538464"/>
    <n v="200"/>
    <n v="10"/>
    <n v="0"/>
    <n v="3821.3846153846152"/>
  </r>
  <r>
    <x v="1"/>
    <s v="Kiah Breeton"/>
    <s v="Manager"/>
    <x v="169"/>
    <x v="169"/>
    <x v="1"/>
    <x v="66"/>
    <x v="5"/>
    <x v="0"/>
    <x v="1"/>
    <n v="0"/>
    <s v="OffshoreManager"/>
    <n v="40"/>
    <n v="1230.7692307692307"/>
    <n v="1.2"/>
    <n v="0.97"/>
    <n v="0"/>
    <x v="0"/>
    <n v="0"/>
    <n v="0"/>
    <n v="0"/>
    <n v="0"/>
    <n v="0"/>
    <n v="0"/>
  </r>
  <r>
    <x v="1"/>
    <s v="Del Boreland"/>
    <s v="Analyst"/>
    <x v="204"/>
    <x v="204"/>
    <x v="1"/>
    <x v="56"/>
    <x v="4"/>
    <x v="1"/>
    <x v="0"/>
    <n v="164"/>
    <s v="OnsiteAnalyst"/>
    <n v="48"/>
    <n v="5416.666666666667"/>
    <n v="0.8"/>
    <n v="0.82"/>
    <n v="0"/>
    <x v="0"/>
    <n v="5164.0320000000002"/>
    <n v="5416.666666666667"/>
    <n v="200"/>
    <n v="10"/>
    <n v="0"/>
    <n v="-462.63466666666682"/>
  </r>
  <r>
    <x v="1"/>
    <s v="Verine Lakes"/>
    <s v="Senior Associate"/>
    <x v="113"/>
    <x v="113"/>
    <x v="1"/>
    <x v="76"/>
    <x v="5"/>
    <x v="3"/>
    <x v="0"/>
    <n v="160"/>
    <s v="OnsiteSenior Associate"/>
    <n v="60"/>
    <n v="6250"/>
    <n v="1"/>
    <n v="0.96"/>
    <n v="0"/>
    <x v="0"/>
    <n v="9216"/>
    <n v="6250"/>
    <n v="1000"/>
    <n v="250"/>
    <n v="0"/>
    <n v="1716"/>
  </r>
  <r>
    <x v="1"/>
    <s v="Chucho Nisuis"/>
    <s v="Contractor"/>
    <x v="205"/>
    <x v="205"/>
    <x v="1"/>
    <x v="44"/>
    <x v="4"/>
    <x v="2"/>
    <x v="0"/>
    <n v="165"/>
    <s v="OnsiteContractor"/>
    <n v="48"/>
    <n v="52"/>
    <n v="1.1000000000000001"/>
    <n v="0.88"/>
    <n v="0"/>
    <x v="0"/>
    <n v="7666.56"/>
    <n v="0"/>
    <n v="0"/>
    <n v="0"/>
    <n v="8580"/>
    <n v="-913.4399999999996"/>
  </r>
  <r>
    <x v="1"/>
    <s v="Lizzy Copestake"/>
    <s v="Associate"/>
    <x v="206"/>
    <x v="206"/>
    <x v="0"/>
    <x v="28"/>
    <x v="1"/>
    <x v="3"/>
    <x v="0"/>
    <n v="168"/>
    <s v="OnsiteAssociate"/>
    <n v="54"/>
    <n v="5666.666666666667"/>
    <n v="1"/>
    <n v="1.1200000000000001"/>
    <n v="0"/>
    <x v="0"/>
    <n v="9676.8000000000011"/>
    <n v="5666.666666666667"/>
    <n v="750"/>
    <n v="10"/>
    <n v="0"/>
    <n v="3250.1333333333341"/>
  </r>
  <r>
    <x v="1"/>
    <s v="Simonette Naisbitt"/>
    <s v="Analyst"/>
    <x v="207"/>
    <x v="207"/>
    <x v="1"/>
    <x v="22"/>
    <x v="2"/>
    <x v="1"/>
    <x v="1"/>
    <n v="162"/>
    <s v="OffshoreAnalyst"/>
    <n v="24"/>
    <n v="384.61538461538464"/>
    <n v="0.8"/>
    <n v="1.2"/>
    <n v="0"/>
    <x v="0"/>
    <n v="3732.48"/>
    <n v="384.61538461538464"/>
    <n v="500"/>
    <n v="0"/>
    <n v="0"/>
    <n v="2847.8646153846153"/>
  </r>
  <r>
    <x v="1"/>
    <s v="Marni Laible"/>
    <s v="Senior Associate"/>
    <x v="279"/>
    <x v="279"/>
    <x v="1"/>
    <x v="13"/>
    <x v="2"/>
    <x v="3"/>
    <x v="1"/>
    <n v="163"/>
    <s v="OffshoreSenior Associate"/>
    <n v="35"/>
    <n v="923.07692307692309"/>
    <n v="1"/>
    <n v="1.07"/>
    <n v="0"/>
    <x v="0"/>
    <n v="6104.35"/>
    <n v="923.07692307692309"/>
    <n v="0"/>
    <n v="10"/>
    <n v="0"/>
    <n v="5171.2730769230775"/>
  </r>
  <r>
    <x v="1"/>
    <s v="Maressa O'Hoey"/>
    <s v="Analyst"/>
    <x v="197"/>
    <x v="197"/>
    <x v="1"/>
    <x v="57"/>
    <x v="5"/>
    <x v="3"/>
    <x v="1"/>
    <n v="110"/>
    <s v="OffshoreAnalyst"/>
    <n v="24"/>
    <n v="384.61538461538464"/>
    <n v="1"/>
    <n v="0.93"/>
    <n v="0"/>
    <x v="0"/>
    <n v="2455.2000000000003"/>
    <n v="384.61538461538464"/>
    <n v="750"/>
    <n v="10"/>
    <n v="0"/>
    <n v="1310.5846153846155"/>
  </r>
  <r>
    <x v="1"/>
    <s v="Rica Bernli"/>
    <s v="Senior Manager"/>
    <x v="153"/>
    <x v="153"/>
    <x v="1"/>
    <x v="32"/>
    <x v="2"/>
    <x v="1"/>
    <x v="1"/>
    <n v="164"/>
    <s v="OffshoreSenior Manager"/>
    <n v="48"/>
    <n v="1538.4615384615386"/>
    <n v="0.8"/>
    <n v="1.0900000000000001"/>
    <n v="0"/>
    <x v="0"/>
    <n v="6864.3840000000009"/>
    <n v="1538.4615384615386"/>
    <n v="500"/>
    <n v="0"/>
    <n v="0"/>
    <n v="4825.9224615384628"/>
  </r>
  <r>
    <x v="1"/>
    <s v="Vicki Ronca"/>
    <s v="Contractor"/>
    <x v="236"/>
    <x v="236"/>
    <x v="1"/>
    <x v="65"/>
    <x v="5"/>
    <x v="3"/>
    <x v="0"/>
    <n v="160"/>
    <s v="OnsiteContractor"/>
    <n v="65"/>
    <n v="78"/>
    <n v="1"/>
    <n v="1.2"/>
    <n v="0"/>
    <x v="0"/>
    <n v="12480"/>
    <n v="0"/>
    <n v="750"/>
    <n v="50"/>
    <n v="12480"/>
    <n v="-800"/>
  </r>
  <r>
    <x v="1"/>
    <s v="Katya Till"/>
    <s v="Manager"/>
    <x v="169"/>
    <x v="169"/>
    <x v="1"/>
    <x v="66"/>
    <x v="5"/>
    <x v="0"/>
    <x v="1"/>
    <n v="165"/>
    <s v="OffshoreManager"/>
    <n v="40"/>
    <n v="1230.7692307692307"/>
    <n v="1.2"/>
    <n v="0.97"/>
    <n v="0"/>
    <x v="0"/>
    <n v="7682.4"/>
    <n v="1230.7692307692307"/>
    <n v="500"/>
    <n v="50"/>
    <n v="0"/>
    <n v="5901.6307692307691"/>
  </r>
  <r>
    <x v="1"/>
    <s v="Cecile Lucio"/>
    <s v="Analyst"/>
    <x v="39"/>
    <x v="39"/>
    <x v="1"/>
    <x v="25"/>
    <x v="1"/>
    <x v="1"/>
    <x v="1"/>
    <n v="162"/>
    <s v="OffshoreAnalyst"/>
    <n v="24"/>
    <n v="384.61538461538464"/>
    <n v="0.8"/>
    <n v="1"/>
    <n v="0"/>
    <x v="0"/>
    <n v="3110.4"/>
    <n v="384.61538461538464"/>
    <n v="0"/>
    <n v="250"/>
    <n v="0"/>
    <n v="2475.7846153846153"/>
  </r>
  <r>
    <x v="1"/>
    <s v="Sherm Endricci"/>
    <s v="Contractor"/>
    <x v="156"/>
    <x v="156"/>
    <x v="0"/>
    <x v="72"/>
    <x v="0"/>
    <x v="1"/>
    <x v="1"/>
    <n v="0"/>
    <s v="OffshoreContractor"/>
    <n v="48"/>
    <n v="42"/>
    <n v="0.8"/>
    <n v="0.94"/>
    <n v="0"/>
    <x v="0"/>
    <n v="5775.36"/>
    <n v="0"/>
    <n v="500"/>
    <n v="50"/>
    <n v="0"/>
    <n v="5225.3599999999997"/>
  </r>
  <r>
    <x v="1"/>
    <s v="Hana McReidy"/>
    <s v="Contractor"/>
    <x v="209"/>
    <x v="209"/>
    <x v="0"/>
    <x v="87"/>
    <x v="0"/>
    <x v="3"/>
    <x v="0"/>
    <n v="167"/>
    <s v="OnsiteContractor"/>
    <n v="65"/>
    <n v="78"/>
    <n v="1"/>
    <n v="0.86"/>
    <n v="0"/>
    <x v="0"/>
    <n v="8944"/>
    <n v="0"/>
    <n v="0"/>
    <n v="50"/>
    <n v="13026"/>
    <n v="-4132"/>
  </r>
  <r>
    <x v="1"/>
    <s v="Hailey Wittering"/>
    <s v="Contractor"/>
    <x v="178"/>
    <x v="178"/>
    <x v="1"/>
    <x v="18"/>
    <x v="3"/>
    <x v="1"/>
    <x v="1"/>
    <n v="101"/>
    <s v="OffshoreContractor"/>
    <n v="72"/>
    <n v="72"/>
    <n v="0.8"/>
    <n v="1.01"/>
    <n v="0"/>
    <x v="0"/>
    <n v="5875.7760000000007"/>
    <n v="0"/>
    <n v="0"/>
    <n v="0"/>
    <n v="7272"/>
    <n v="-1396.2239999999993"/>
  </r>
  <r>
    <x v="1"/>
    <s v="Margret Allchorn"/>
    <s v="Analyst"/>
    <x v="193"/>
    <x v="193"/>
    <x v="0"/>
    <x v="23"/>
    <x v="2"/>
    <x v="2"/>
    <x v="0"/>
    <n v="0"/>
    <s v="OnsiteAnalyst"/>
    <n v="48"/>
    <n v="5416.666666666667"/>
    <n v="1.1000000000000001"/>
    <n v="0.95"/>
    <n v="0"/>
    <x v="0"/>
    <n v="8025.5999999999995"/>
    <n v="0"/>
    <n v="0"/>
    <n v="50"/>
    <n v="0"/>
    <n v="7975.5999999999995"/>
  </r>
  <r>
    <x v="1"/>
    <s v="Latia Grinnikov"/>
    <s v="Contractor"/>
    <x v="107"/>
    <x v="107"/>
    <x v="1"/>
    <x v="73"/>
    <x v="1"/>
    <x v="3"/>
    <x v="1"/>
    <n v="162"/>
    <s v="OffshoreContractor"/>
    <n v="35"/>
    <n v="49"/>
    <n v="1"/>
    <n v="0.86"/>
    <n v="0"/>
    <x v="0"/>
    <n v="4876.2"/>
    <n v="0"/>
    <n v="750"/>
    <n v="250"/>
    <n v="7938"/>
    <n v="-4061.8"/>
  </r>
  <r>
    <x v="1"/>
    <s v="Trip Poynser"/>
    <s v="Contractor"/>
    <x v="191"/>
    <x v="191"/>
    <x v="1"/>
    <x v="40"/>
    <x v="5"/>
    <x v="4"/>
    <x v="1"/>
    <n v="0"/>
    <s v="OffshoreContractor"/>
    <n v="35"/>
    <n v="55"/>
    <n v="0.9"/>
    <n v="1.17"/>
    <n v="0"/>
    <x v="0"/>
    <n v="0"/>
    <n v="0"/>
    <n v="500"/>
    <n v="0"/>
    <n v="0"/>
    <n v="-500"/>
  </r>
  <r>
    <x v="1"/>
    <s v="Moses Cammish"/>
    <s v="Analyst"/>
    <x v="210"/>
    <x v="210"/>
    <x v="0"/>
    <x v="89"/>
    <x v="0"/>
    <x v="1"/>
    <x v="1"/>
    <n v="163"/>
    <s v="OffshoreAnalyst"/>
    <n v="24"/>
    <n v="384.61538461538464"/>
    <n v="0.8"/>
    <n v="1.04"/>
    <n v="0"/>
    <x v="0"/>
    <n v="3194.88"/>
    <n v="384.61538461538464"/>
    <n v="200"/>
    <n v="50"/>
    <n v="0"/>
    <n v="2560.2646153846154"/>
  </r>
  <r>
    <x v="1"/>
    <s v="Oran Milward"/>
    <s v="Contractor"/>
    <x v="190"/>
    <x v="190"/>
    <x v="0"/>
    <x v="34"/>
    <x v="0"/>
    <x v="2"/>
    <x v="0"/>
    <n v="166"/>
    <s v="OnsiteContractor"/>
    <n v="65"/>
    <n v="71"/>
    <n v="1.1000000000000001"/>
    <n v="0.9"/>
    <n v="0"/>
    <x v="0"/>
    <n v="10296.000000000002"/>
    <n v="0"/>
    <n v="0"/>
    <n v="10"/>
    <n v="11786"/>
    <n v="-1499.9999999999982"/>
  </r>
  <r>
    <x v="1"/>
    <s v="Alethea Cantopher"/>
    <s v="Contractor"/>
    <x v="204"/>
    <x v="204"/>
    <x v="1"/>
    <x v="56"/>
    <x v="4"/>
    <x v="1"/>
    <x v="0"/>
    <n v="164"/>
    <s v="OnsiteContractor"/>
    <n v="60"/>
    <n v="70"/>
    <n v="0.8"/>
    <n v="0.82"/>
    <n v="0"/>
    <x v="0"/>
    <n v="6455.04"/>
    <n v="0"/>
    <n v="0"/>
    <n v="50"/>
    <n v="11480"/>
    <n v="-5074.96"/>
  </r>
  <r>
    <x v="1"/>
    <s v="Nikita Agett"/>
    <s v="Associate"/>
    <x v="211"/>
    <x v="211"/>
    <x v="1"/>
    <x v="6"/>
    <x v="4"/>
    <x v="3"/>
    <x v="0"/>
    <n v="164"/>
    <s v="OnsiteAssociate"/>
    <n v="54"/>
    <n v="5666.666666666667"/>
    <n v="1"/>
    <n v="1.04"/>
    <n v="0"/>
    <x v="0"/>
    <n v="9210.24"/>
    <n v="5666.666666666667"/>
    <n v="750"/>
    <n v="10"/>
    <n v="0"/>
    <n v="2783.5733333333328"/>
  </r>
  <r>
    <x v="1"/>
    <s v="Joseito Rattrie"/>
    <s v="Senior Manager"/>
    <x v="212"/>
    <x v="212"/>
    <x v="1"/>
    <x v="51"/>
    <x v="3"/>
    <x v="3"/>
    <x v="1"/>
    <n v="0"/>
    <s v="OffshoreSenior Manager"/>
    <n v="48"/>
    <n v="1538.4615384615386"/>
    <n v="1"/>
    <n v="0.84"/>
    <n v="0"/>
    <x v="0"/>
    <n v="0"/>
    <n v="0"/>
    <n v="200"/>
    <n v="50"/>
    <n v="0"/>
    <n v="-250"/>
  </r>
  <r>
    <x v="1"/>
    <s v="Alene Hargie"/>
    <s v="Contractor"/>
    <x v="57"/>
    <x v="57"/>
    <x v="1"/>
    <x v="33"/>
    <x v="1"/>
    <x v="4"/>
    <x v="0"/>
    <n v="167"/>
    <s v="OnsiteContractor"/>
    <n v="60"/>
    <n v="76"/>
    <n v="0.9"/>
    <n v="0.98"/>
    <n v="0"/>
    <x v="0"/>
    <n v="8837.64"/>
    <n v="0"/>
    <n v="0"/>
    <n v="50"/>
    <n v="12692"/>
    <n v="-3904.3600000000006"/>
  </r>
  <r>
    <x v="1"/>
    <s v="Thaxter Escala"/>
    <s v="Contractor"/>
    <x v="213"/>
    <x v="213"/>
    <x v="0"/>
    <x v="54"/>
    <x v="1"/>
    <x v="1"/>
    <x v="1"/>
    <n v="110"/>
    <s v="OffshoreContractor"/>
    <n v="48"/>
    <n v="47"/>
    <n v="0.8"/>
    <n v="0.81"/>
    <n v="0"/>
    <x v="0"/>
    <n v="4976.6400000000003"/>
    <n v="0"/>
    <n v="0"/>
    <n v="50"/>
    <n v="5170"/>
    <n v="-243.35999999999967"/>
  </r>
  <r>
    <x v="1"/>
    <s v="Alena Kitteridge"/>
    <s v="Contractor"/>
    <x v="224"/>
    <x v="224"/>
    <x v="1"/>
    <x v="14"/>
    <x v="5"/>
    <x v="2"/>
    <x v="0"/>
    <n v="162"/>
    <s v="OnsiteContractor"/>
    <n v="60"/>
    <n v="70"/>
    <n v="1.1000000000000001"/>
    <n v="1.03"/>
    <n v="0"/>
    <x v="0"/>
    <n v="11012.76"/>
    <n v="0"/>
    <n v="500"/>
    <n v="0"/>
    <n v="11340"/>
    <n v="-827.23999999999978"/>
  </r>
  <r>
    <x v="1"/>
    <s v="Kile Gallienne"/>
    <s v="Associate"/>
    <x v="207"/>
    <x v="207"/>
    <x v="1"/>
    <x v="22"/>
    <x v="2"/>
    <x v="1"/>
    <x v="1"/>
    <n v="127"/>
    <s v="OffshoreAssociate"/>
    <n v="30"/>
    <n v="615.38461538461536"/>
    <n v="0.8"/>
    <n v="1.2"/>
    <n v="0"/>
    <x v="0"/>
    <n v="3657.6"/>
    <n v="615.38461538461536"/>
    <n v="500"/>
    <n v="100"/>
    <n v="0"/>
    <n v="2442.2153846153847"/>
  </r>
  <r>
    <x v="1"/>
    <s v="Arden de Amaya"/>
    <s v="Analyst"/>
    <x v="214"/>
    <x v="214"/>
    <x v="1"/>
    <x v="0"/>
    <x v="0"/>
    <x v="3"/>
    <x v="1"/>
    <n v="163"/>
    <s v="OffshoreAnalyst"/>
    <n v="24"/>
    <n v="384.61538461538464"/>
    <n v="1"/>
    <n v="1"/>
    <n v="0"/>
    <x v="0"/>
    <n v="3912"/>
    <n v="384.61538461538464"/>
    <n v="0"/>
    <n v="0"/>
    <n v="0"/>
    <n v="3527.3846153846152"/>
  </r>
  <r>
    <x v="1"/>
    <s v="Benedicto Stock"/>
    <s v="Analyst"/>
    <x v="215"/>
    <x v="215"/>
    <x v="1"/>
    <x v="7"/>
    <x v="0"/>
    <x v="3"/>
    <x v="1"/>
    <n v="139"/>
    <s v="OffshoreAnalyst"/>
    <n v="24"/>
    <n v="384.61538461538464"/>
    <n v="1"/>
    <n v="1.1399999999999999"/>
    <n v="0"/>
    <x v="0"/>
    <n v="3803.0399999999995"/>
    <n v="384.61538461538464"/>
    <n v="500"/>
    <n v="500"/>
    <n v="0"/>
    <n v="2418.4246153846148"/>
  </r>
  <r>
    <x v="1"/>
    <s v="Sonja Cantwell"/>
    <s v="Contractor"/>
    <x v="216"/>
    <x v="216"/>
    <x v="0"/>
    <x v="40"/>
    <x v="5"/>
    <x v="2"/>
    <x v="1"/>
    <n v="162"/>
    <s v="OffshoreContractor"/>
    <n v="40"/>
    <n v="43"/>
    <n v="1.1000000000000001"/>
    <n v="1.17"/>
    <n v="0"/>
    <x v="0"/>
    <n v="8236.8000000000011"/>
    <n v="0"/>
    <n v="500"/>
    <n v="50"/>
    <n v="6966"/>
    <n v="720.80000000000109"/>
  </r>
  <r>
    <x v="1"/>
    <s v="Dana Dunstall"/>
    <s v="Senior Manager"/>
    <x v="185"/>
    <x v="185"/>
    <x v="1"/>
    <x v="86"/>
    <x v="3"/>
    <x v="1"/>
    <x v="1"/>
    <n v="115"/>
    <s v="OffshoreSenior Manager"/>
    <n v="48"/>
    <n v="1538.4615384615386"/>
    <n v="0.8"/>
    <n v="1.06"/>
    <n v="0"/>
    <x v="0"/>
    <n v="4680.96"/>
    <n v="1538.4615384615386"/>
    <n v="0"/>
    <n v="10"/>
    <n v="0"/>
    <n v="3132.4984615384615"/>
  </r>
  <r>
    <x v="1"/>
    <s v="Allix Fearnside"/>
    <s v="Senior Associate"/>
    <x v="46"/>
    <x v="46"/>
    <x v="1"/>
    <x v="14"/>
    <x v="5"/>
    <x v="0"/>
    <x v="1"/>
    <n v="163"/>
    <s v="OffshoreSenior Associate"/>
    <n v="35"/>
    <n v="923.07692307692309"/>
    <n v="1.2"/>
    <n v="1.03"/>
    <n v="0"/>
    <x v="0"/>
    <n v="7051.38"/>
    <n v="923.07692307692309"/>
    <n v="750"/>
    <n v="0"/>
    <n v="0"/>
    <n v="5378.3030769230772"/>
  </r>
  <r>
    <x v="1"/>
    <s v="Elizabet Josipovitz"/>
    <s v="Manager"/>
    <x v="27"/>
    <x v="27"/>
    <x v="0"/>
    <x v="17"/>
    <x v="4"/>
    <x v="2"/>
    <x v="0"/>
    <n v="134"/>
    <s v="OnsiteManager"/>
    <n v="65"/>
    <n v="7500"/>
    <n v="1.1000000000000001"/>
    <n v="0.86"/>
    <n v="0"/>
    <x v="0"/>
    <n v="9838.4000000000015"/>
    <n v="7500"/>
    <n v="500"/>
    <n v="10"/>
    <n v="0"/>
    <n v="1828.4000000000015"/>
  </r>
  <r>
    <x v="1"/>
    <s v="Shaine Monnoyer"/>
    <s v="Senior Manager"/>
    <x v="135"/>
    <x v="135"/>
    <x v="0"/>
    <x v="3"/>
    <x v="2"/>
    <x v="1"/>
    <x v="1"/>
    <n v="166"/>
    <s v="OffshoreSenior Manager"/>
    <n v="48"/>
    <n v="1538.4615384615386"/>
    <n v="0.8"/>
    <n v="0.98"/>
    <n v="0"/>
    <x v="0"/>
    <n v="6021.12"/>
    <n v="1538.4615384615386"/>
    <n v="200"/>
    <n v="50"/>
    <n v="0"/>
    <n v="4232.6584615384618"/>
  </r>
  <r>
    <x v="1"/>
    <s v="Marchelle Hallbord"/>
    <s v="Director"/>
    <x v="181"/>
    <x v="181"/>
    <x v="1"/>
    <x v="27"/>
    <x v="5"/>
    <x v="4"/>
    <x v="1"/>
    <n v="163"/>
    <s v="OffshoreDirector"/>
    <n v="55"/>
    <n v="2307.6923076923076"/>
    <n v="0.9"/>
    <n v="1.2"/>
    <n v="0"/>
    <x v="0"/>
    <n v="9682.1999999999989"/>
    <n v="2307.6923076923076"/>
    <n v="0"/>
    <n v="500"/>
    <n v="0"/>
    <n v="6874.5076923076913"/>
  </r>
  <r>
    <x v="1"/>
    <s v="Gerri Ferrillio"/>
    <s v="Director"/>
    <x v="103"/>
    <x v="103"/>
    <x v="1"/>
    <x v="30"/>
    <x v="1"/>
    <x v="2"/>
    <x v="1"/>
    <n v="167"/>
    <s v="OffshoreDirector"/>
    <n v="55"/>
    <n v="2307.6923076923076"/>
    <n v="1.1000000000000001"/>
    <n v="1.01"/>
    <n v="0"/>
    <x v="0"/>
    <n v="10204.535"/>
    <n v="2307.6923076923076"/>
    <n v="500"/>
    <n v="250"/>
    <n v="0"/>
    <n v="7146.8426923076922"/>
  </r>
  <r>
    <x v="1"/>
    <s v="Vincenty Sparhawk"/>
    <s v="Analyst"/>
    <x v="25"/>
    <x v="25"/>
    <x v="0"/>
    <x v="25"/>
    <x v="1"/>
    <x v="4"/>
    <x v="1"/>
    <n v="164"/>
    <s v="OffshoreAnalyst"/>
    <n v="24"/>
    <n v="384.61538461538464"/>
    <n v="0.9"/>
    <n v="1"/>
    <n v="0"/>
    <x v="0"/>
    <n v="3456"/>
    <n v="384.61538461538464"/>
    <n v="0"/>
    <n v="10"/>
    <n v="0"/>
    <n v="3061.3846153846152"/>
  </r>
  <r>
    <x v="1"/>
    <s v="Carmon Heaney`"/>
    <s v="Analyst"/>
    <x v="217"/>
    <x v="217"/>
    <x v="0"/>
    <x v="11"/>
    <x v="2"/>
    <x v="3"/>
    <x v="0"/>
    <n v="92"/>
    <s v="OnsiteAnalyst"/>
    <n v="48"/>
    <n v="5416.666666666667"/>
    <n v="1"/>
    <n v="0.95"/>
    <n v="0"/>
    <x v="0"/>
    <n v="7296"/>
    <n v="5416.666666666667"/>
    <n v="0"/>
    <n v="50"/>
    <n v="0"/>
    <n v="1829.333333333333"/>
  </r>
  <r>
    <x v="1"/>
    <s v="Deina Durden"/>
    <s v="Associate"/>
    <x v="25"/>
    <x v="25"/>
    <x v="0"/>
    <x v="25"/>
    <x v="1"/>
    <x v="4"/>
    <x v="0"/>
    <n v="163"/>
    <s v="OnsiteAssociate"/>
    <n v="54"/>
    <n v="5666.666666666667"/>
    <n v="0.9"/>
    <n v="1"/>
    <n v="0"/>
    <x v="0"/>
    <n v="7776"/>
    <n v="5666.666666666667"/>
    <n v="500"/>
    <n v="10"/>
    <n v="0"/>
    <n v="1599.333333333333"/>
  </r>
  <r>
    <x v="1"/>
    <s v="Cyndi Felix"/>
    <s v="Associate"/>
    <x v="214"/>
    <x v="214"/>
    <x v="1"/>
    <x v="0"/>
    <x v="0"/>
    <x v="3"/>
    <x v="0"/>
    <n v="103"/>
    <s v="OnsiteAssociate"/>
    <n v="54"/>
    <n v="5666.666666666667"/>
    <n v="1"/>
    <n v="1"/>
    <n v="0"/>
    <x v="0"/>
    <n v="5562"/>
    <n v="5666.666666666667"/>
    <n v="750"/>
    <n v="0"/>
    <n v="0"/>
    <n v="-854.66666666666697"/>
  </r>
  <r>
    <x v="1"/>
    <s v="Tymothy Speers"/>
    <s v="Associate"/>
    <x v="218"/>
    <x v="218"/>
    <x v="1"/>
    <x v="0"/>
    <x v="0"/>
    <x v="1"/>
    <x v="0"/>
    <n v="0"/>
    <s v="OnsiteAssociate"/>
    <n v="54"/>
    <n v="5666.666666666667"/>
    <n v="0.8"/>
    <n v="1"/>
    <n v="0"/>
    <x v="0"/>
    <n v="0"/>
    <n v="0"/>
    <n v="200"/>
    <n v="50"/>
    <n v="0"/>
    <n v="-250"/>
  </r>
  <r>
    <x v="1"/>
    <s v="Gerianne Roggerone"/>
    <s v="Contractor"/>
    <x v="158"/>
    <x v="158"/>
    <x v="1"/>
    <x v="12"/>
    <x v="1"/>
    <x v="4"/>
    <x v="1"/>
    <n v="160"/>
    <s v="OffshoreContractor"/>
    <n v="48"/>
    <n v="51"/>
    <n v="0.9"/>
    <n v="0.99"/>
    <n v="0"/>
    <x v="0"/>
    <n v="6842.88"/>
    <n v="0"/>
    <n v="0"/>
    <n v="100"/>
    <n v="8160"/>
    <n v="-1417.12"/>
  </r>
  <r>
    <x v="1"/>
    <s v="Barnaby Hof"/>
    <s v="Manager"/>
    <x v="39"/>
    <x v="39"/>
    <x v="1"/>
    <x v="25"/>
    <x v="1"/>
    <x v="1"/>
    <x v="1"/>
    <n v="165"/>
    <s v="OffshoreManager"/>
    <n v="40"/>
    <n v="1230.7692307692307"/>
    <n v="0.8"/>
    <n v="1"/>
    <n v="0"/>
    <x v="0"/>
    <n v="5280"/>
    <n v="1230.7692307692307"/>
    <n v="500"/>
    <n v="250"/>
    <n v="0"/>
    <n v="3299.2307692307695"/>
  </r>
  <r>
    <x v="1"/>
    <s v="Radcliffe Guyonneau"/>
    <s v="Manager"/>
    <x v="92"/>
    <x v="92"/>
    <x v="0"/>
    <x v="67"/>
    <x v="4"/>
    <x v="3"/>
    <x v="1"/>
    <n v="166"/>
    <s v="OffshoreManager"/>
    <n v="40"/>
    <n v="1230.7692307692307"/>
    <n v="1"/>
    <n v="0.81"/>
    <n v="0"/>
    <x v="0"/>
    <n v="5184"/>
    <n v="1230.7692307692307"/>
    <n v="0"/>
    <n v="50"/>
    <n v="0"/>
    <n v="3903.2307692307695"/>
  </r>
  <r>
    <x v="1"/>
    <s v="Jens Grovier"/>
    <s v="Associate"/>
    <x v="112"/>
    <x v="112"/>
    <x v="1"/>
    <x v="75"/>
    <x v="2"/>
    <x v="1"/>
    <x v="1"/>
    <n v="90"/>
    <s v="OffshoreAssociate"/>
    <n v="30"/>
    <n v="615.38461538461536"/>
    <n v="0.8"/>
    <n v="1.17"/>
    <n v="0"/>
    <x v="0"/>
    <n v="2527.1999999999998"/>
    <n v="615.38461538461536"/>
    <n v="500"/>
    <n v="0"/>
    <n v="0"/>
    <n v="1411.8153846153846"/>
  </r>
  <r>
    <x v="1"/>
    <s v="Mercedes Carletto"/>
    <s v="Contractor"/>
    <x v="106"/>
    <x v="106"/>
    <x v="0"/>
    <x v="72"/>
    <x v="0"/>
    <x v="2"/>
    <x v="1"/>
    <n v="0"/>
    <s v="OffshoreContractor"/>
    <n v="48"/>
    <n v="45"/>
    <n v="1.1000000000000001"/>
    <n v="0.94"/>
    <n v="0"/>
    <x v="0"/>
    <n v="7941.12"/>
    <n v="0"/>
    <n v="500"/>
    <n v="10"/>
    <n v="0"/>
    <n v="7431.12"/>
  </r>
  <r>
    <x v="1"/>
    <s v="Thomasa Kingsnorth"/>
    <s v="Associate"/>
    <x v="256"/>
    <x v="256"/>
    <x v="1"/>
    <x v="22"/>
    <x v="2"/>
    <x v="3"/>
    <x v="0"/>
    <n v="160"/>
    <s v="OnsiteAssociate"/>
    <n v="54"/>
    <n v="5666.666666666667"/>
    <n v="1"/>
    <n v="1.2"/>
    <n v="0"/>
    <x v="0"/>
    <n v="10368"/>
    <n v="5666.666666666667"/>
    <n v="750"/>
    <n v="0"/>
    <n v="0"/>
    <n v="3951.333333333333"/>
  </r>
  <r>
    <x v="1"/>
    <s v="Bambie Privett"/>
    <s v="Associate"/>
    <x v="168"/>
    <x v="168"/>
    <x v="0"/>
    <x v="50"/>
    <x v="2"/>
    <x v="3"/>
    <x v="0"/>
    <n v="166"/>
    <s v="OnsiteAssociate"/>
    <n v="54"/>
    <n v="5666.666666666667"/>
    <n v="1"/>
    <n v="0.82"/>
    <n v="0"/>
    <x v="0"/>
    <n v="7084.7999999999993"/>
    <n v="5666.666666666667"/>
    <n v="0"/>
    <n v="0"/>
    <n v="0"/>
    <n v="1418.1333333333323"/>
  </r>
  <r>
    <x v="1"/>
    <s v="Kelci Penquet"/>
    <s v="Associate"/>
    <x v="10"/>
    <x v="10"/>
    <x v="1"/>
    <x v="10"/>
    <x v="5"/>
    <x v="1"/>
    <x v="1"/>
    <n v="164"/>
    <s v="OffshoreAssociate"/>
    <n v="30"/>
    <n v="615.38461538461536"/>
    <n v="0.8"/>
    <n v="1.1599999999999999"/>
    <n v="0"/>
    <x v="0"/>
    <n v="4565.7599999999993"/>
    <n v="615.38461538461536"/>
    <n v="0"/>
    <n v="0"/>
    <n v="0"/>
    <n v="3950.3753846153841"/>
  </r>
  <r>
    <x v="1"/>
    <s v="Helene Rosnau"/>
    <s v="Contractor"/>
    <x v="25"/>
    <x v="25"/>
    <x v="0"/>
    <x v="25"/>
    <x v="1"/>
    <x v="4"/>
    <x v="0"/>
    <n v="161"/>
    <s v="OnsiteContractor"/>
    <n v="65"/>
    <n v="70"/>
    <n v="0.9"/>
    <n v="1"/>
    <n v="0"/>
    <x v="0"/>
    <n v="9360"/>
    <n v="0"/>
    <n v="0"/>
    <n v="500"/>
    <n v="11270"/>
    <n v="-2410"/>
  </r>
  <r>
    <x v="1"/>
    <s v="Aguie Peron"/>
    <s v="Director"/>
    <x v="198"/>
    <x v="198"/>
    <x v="1"/>
    <x v="88"/>
    <x v="5"/>
    <x v="1"/>
    <x v="0"/>
    <n v="163"/>
    <s v="OnsiteDirector"/>
    <n v="90"/>
    <n v="9166.6666666666661"/>
    <n v="0.8"/>
    <n v="1.17"/>
    <n v="0"/>
    <x v="0"/>
    <n v="13731.119999999999"/>
    <n v="9166.6666666666661"/>
    <n v="0"/>
    <n v="10"/>
    <n v="0"/>
    <n v="4554.4533333333329"/>
  </r>
  <r>
    <x v="1"/>
    <s v="Nyssa Howcroft"/>
    <s v="Contractor"/>
    <x v="168"/>
    <x v="168"/>
    <x v="0"/>
    <x v="50"/>
    <x v="2"/>
    <x v="3"/>
    <x v="1"/>
    <n v="163"/>
    <s v="OffshoreContractor"/>
    <n v="35"/>
    <n v="52"/>
    <n v="1"/>
    <n v="0.82"/>
    <n v="0"/>
    <x v="0"/>
    <n v="4592"/>
    <n v="0"/>
    <n v="200"/>
    <n v="10"/>
    <n v="8476"/>
    <n v="-4094"/>
  </r>
  <r>
    <x v="1"/>
    <s v="Dennison Bartolommeo"/>
    <s v="Contractor"/>
    <x v="66"/>
    <x v="66"/>
    <x v="1"/>
    <x v="50"/>
    <x v="2"/>
    <x v="1"/>
    <x v="1"/>
    <n v="91"/>
    <s v="OffshoreContractor"/>
    <n v="40"/>
    <n v="44"/>
    <n v="0.8"/>
    <n v="0.82"/>
    <n v="0"/>
    <x v="0"/>
    <n v="2387.8399999999997"/>
    <n v="0"/>
    <n v="200"/>
    <n v="10"/>
    <n v="4004"/>
    <n v="-1826.1600000000003"/>
  </r>
  <r>
    <x v="1"/>
    <s v="Dreddy Gamlen"/>
    <s v="Analyst"/>
    <x v="195"/>
    <x v="195"/>
    <x v="1"/>
    <x v="11"/>
    <x v="2"/>
    <x v="0"/>
    <x v="0"/>
    <n v="168"/>
    <s v="OnsiteAnalyst"/>
    <n v="48"/>
    <n v="5416.666666666667"/>
    <n v="1.2"/>
    <n v="0.95"/>
    <n v="0"/>
    <x v="0"/>
    <n v="9192.9599999999991"/>
    <n v="5416.666666666667"/>
    <n v="500"/>
    <n v="10"/>
    <n v="0"/>
    <n v="3266.2933333333322"/>
  </r>
  <r>
    <x v="1"/>
    <s v="Corny Attree"/>
    <s v="Senior Associate"/>
    <x v="219"/>
    <x v="219"/>
    <x v="1"/>
    <x v="19"/>
    <x v="2"/>
    <x v="2"/>
    <x v="1"/>
    <n v="137"/>
    <s v="OffshoreSenior Associate"/>
    <n v="35"/>
    <n v="923.07692307692309"/>
    <n v="1.1000000000000001"/>
    <n v="1.07"/>
    <n v="0"/>
    <x v="0"/>
    <n v="5643.7150000000001"/>
    <n v="923.07692307692309"/>
    <n v="200"/>
    <n v="500"/>
    <n v="0"/>
    <n v="4020.6380769230773"/>
  </r>
  <r>
    <x v="1"/>
    <s v="Gilda Darington"/>
    <s v="Contractor"/>
    <x v="96"/>
    <x v="96"/>
    <x v="0"/>
    <x v="5"/>
    <x v="3"/>
    <x v="0"/>
    <x v="0"/>
    <n v="0"/>
    <s v="OnsiteContractor"/>
    <n v="35"/>
    <n v="41"/>
    <n v="1.2"/>
    <n v="0.9"/>
    <n v="0"/>
    <x v="0"/>
    <n v="6048"/>
    <n v="0"/>
    <n v="750"/>
    <n v="10"/>
    <n v="0"/>
    <n v="5288"/>
  </r>
  <r>
    <x v="1"/>
    <s v="Dasha Geddis"/>
    <s v="Analyst"/>
    <x v="220"/>
    <x v="220"/>
    <x v="1"/>
    <x v="45"/>
    <x v="3"/>
    <x v="0"/>
    <x v="1"/>
    <n v="168"/>
    <s v="OffshoreAnalyst"/>
    <n v="24"/>
    <n v="384.61538461538464"/>
    <n v="1.2"/>
    <n v="1.1200000000000001"/>
    <n v="0"/>
    <x v="0"/>
    <n v="5419.0079999999998"/>
    <n v="384.61538461538464"/>
    <n v="0"/>
    <n v="50"/>
    <n v="0"/>
    <n v="4984.3926153846151"/>
  </r>
  <r>
    <x v="1"/>
    <s v="Wanda Leads"/>
    <s v="Associate"/>
    <x v="147"/>
    <x v="147"/>
    <x v="1"/>
    <x v="31"/>
    <x v="2"/>
    <x v="1"/>
    <x v="1"/>
    <n v="162"/>
    <s v="OffshoreAssociate"/>
    <n v="30"/>
    <n v="615.38461538461536"/>
    <n v="0.8"/>
    <n v="1.01"/>
    <n v="0"/>
    <x v="0"/>
    <n v="3926.88"/>
    <n v="615.38461538461536"/>
    <n v="750"/>
    <n v="0"/>
    <n v="0"/>
    <n v="2561.4953846153849"/>
  </r>
  <r>
    <x v="1"/>
    <s v="Jayne Christy"/>
    <s v="Contractor"/>
    <x v="235"/>
    <x v="235"/>
    <x v="1"/>
    <x v="77"/>
    <x v="2"/>
    <x v="2"/>
    <x v="0"/>
    <n v="0"/>
    <s v="OnsiteContractor"/>
    <n v="35"/>
    <n v="48"/>
    <n v="1.1000000000000001"/>
    <n v="1.1499999999999999"/>
    <n v="0"/>
    <x v="0"/>
    <n v="0"/>
    <n v="0"/>
    <n v="200"/>
    <n v="50"/>
    <n v="0"/>
    <n v="-250"/>
  </r>
  <r>
    <x v="1"/>
    <s v="Percival Stutt"/>
    <s v="Contractor"/>
    <x v="170"/>
    <x v="170"/>
    <x v="1"/>
    <x v="79"/>
    <x v="0"/>
    <x v="1"/>
    <x v="1"/>
    <n v="88"/>
    <s v="OffshoreContractor"/>
    <n v="48"/>
    <n v="49"/>
    <n v="0.8"/>
    <n v="0.95"/>
    <n v="0"/>
    <x v="0"/>
    <n v="3210.2400000000002"/>
    <n v="0"/>
    <n v="200"/>
    <n v="50"/>
    <n v="4312"/>
    <n v="-1351.7599999999998"/>
  </r>
  <r>
    <x v="1"/>
    <s v="Florinda Faust"/>
    <s v="Associate"/>
    <x v="69"/>
    <x v="69"/>
    <x v="0"/>
    <x v="51"/>
    <x v="3"/>
    <x v="2"/>
    <x v="0"/>
    <n v="126"/>
    <s v="OnsiteAssociate"/>
    <n v="54"/>
    <n v="5666.666666666667"/>
    <n v="1.1000000000000001"/>
    <n v="0.84"/>
    <n v="0"/>
    <x v="0"/>
    <n v="7983.36"/>
    <n v="5666.666666666667"/>
    <n v="500"/>
    <n v="10"/>
    <n v="0"/>
    <n v="1806.6933333333327"/>
  </r>
  <r>
    <x v="1"/>
    <s v="Nevile Dranfield"/>
    <s v="Contractor"/>
    <x v="196"/>
    <x v="196"/>
    <x v="0"/>
    <x v="4"/>
    <x v="2"/>
    <x v="3"/>
    <x v="1"/>
    <n v="135"/>
    <s v="OffshoreContractor"/>
    <n v="40"/>
    <n v="51"/>
    <n v="1"/>
    <n v="1.05"/>
    <n v="0"/>
    <x v="0"/>
    <n v="6720"/>
    <n v="0"/>
    <n v="0"/>
    <n v="500"/>
    <n v="6885"/>
    <n v="-665"/>
  </r>
  <r>
    <x v="1"/>
    <s v="Rowney Goucher"/>
    <s v="Associate"/>
    <x v="44"/>
    <x v="44"/>
    <x v="1"/>
    <x v="12"/>
    <x v="1"/>
    <x v="0"/>
    <x v="0"/>
    <n v="162"/>
    <s v="OnsiteAssociate"/>
    <n v="54"/>
    <n v="5666.666666666667"/>
    <n v="1.2"/>
    <n v="0.99"/>
    <n v="0"/>
    <x v="0"/>
    <n v="10392.624"/>
    <n v="5666.666666666667"/>
    <n v="1000"/>
    <n v="10"/>
    <n v="0"/>
    <n v="3715.9573333333328"/>
  </r>
  <r>
    <x v="1"/>
    <s v="Dalston Lecordier"/>
    <s v="Contractor"/>
    <x v="179"/>
    <x v="179"/>
    <x v="0"/>
    <x v="85"/>
    <x v="1"/>
    <x v="1"/>
    <x v="0"/>
    <n v="0"/>
    <s v="OnsiteContractor"/>
    <n v="35"/>
    <n v="41"/>
    <n v="0.8"/>
    <n v="1.08"/>
    <n v="0"/>
    <x v="0"/>
    <n v="4838.4000000000005"/>
    <n v="0"/>
    <n v="1000"/>
    <n v="100"/>
    <n v="0"/>
    <n v="3738.4000000000005"/>
  </r>
  <r>
    <x v="1"/>
    <s v="Benedikt Neagle"/>
    <s v="Contractor"/>
    <x v="102"/>
    <x v="102"/>
    <x v="1"/>
    <x v="66"/>
    <x v="5"/>
    <x v="4"/>
    <x v="1"/>
    <n v="0"/>
    <s v="OffshoreContractor"/>
    <n v="40"/>
    <n v="54"/>
    <n v="0.9"/>
    <n v="0.97"/>
    <n v="0"/>
    <x v="0"/>
    <n v="0"/>
    <n v="0"/>
    <n v="500"/>
    <n v="10"/>
    <n v="0"/>
    <n v="-510"/>
  </r>
  <r>
    <x v="1"/>
    <s v="Leeann Riddel"/>
    <s v="Analyst"/>
    <x v="211"/>
    <x v="211"/>
    <x v="1"/>
    <x v="6"/>
    <x v="4"/>
    <x v="3"/>
    <x v="0"/>
    <n v="166"/>
    <s v="OnsiteAnalyst"/>
    <n v="48"/>
    <n v="5416.666666666667"/>
    <n v="1"/>
    <n v="1.04"/>
    <n v="0"/>
    <x v="0"/>
    <n v="8286.7200000000012"/>
    <n v="5416.666666666667"/>
    <n v="1000"/>
    <n v="50"/>
    <n v="0"/>
    <n v="1820.0533333333342"/>
  </r>
  <r>
    <x v="1"/>
    <s v="Kellie Ward"/>
    <s v="Manager"/>
    <x v="222"/>
    <x v="222"/>
    <x v="1"/>
    <x v="90"/>
    <x v="5"/>
    <x v="1"/>
    <x v="0"/>
    <n v="134"/>
    <s v="OnsiteManager"/>
    <n v="65"/>
    <n v="7500"/>
    <n v="0.8"/>
    <n v="1.01"/>
    <n v="0"/>
    <x v="0"/>
    <n v="7037.68"/>
    <n v="7500"/>
    <n v="500"/>
    <n v="500"/>
    <n v="0"/>
    <n v="-1462.3199999999997"/>
  </r>
  <r>
    <x v="1"/>
    <s v="Emmie Rizzini"/>
    <s v="Contractor"/>
    <x v="133"/>
    <x v="133"/>
    <x v="1"/>
    <x v="78"/>
    <x v="3"/>
    <x v="3"/>
    <x v="1"/>
    <n v="0"/>
    <s v="OffshoreContractor"/>
    <n v="48"/>
    <n v="43"/>
    <n v="1"/>
    <n v="1.07"/>
    <n v="0"/>
    <x v="0"/>
    <n v="0"/>
    <n v="0"/>
    <n v="0"/>
    <n v="10"/>
    <n v="0"/>
    <n v="-10"/>
  </r>
  <r>
    <x v="1"/>
    <s v="Codi Eliasen"/>
    <s v="Associate"/>
    <x v="223"/>
    <x v="223"/>
    <x v="0"/>
    <x v="91"/>
    <x v="3"/>
    <x v="1"/>
    <x v="1"/>
    <n v="163"/>
    <s v="OffshoreAssociate"/>
    <n v="30"/>
    <n v="615.38461538461536"/>
    <n v="0.8"/>
    <n v="0.91"/>
    <n v="0"/>
    <x v="0"/>
    <n v="3494.4"/>
    <n v="615.38461538461536"/>
    <n v="0"/>
    <n v="0"/>
    <n v="0"/>
    <n v="2879.0153846153848"/>
  </r>
  <r>
    <x v="1"/>
    <s v="Lemmie Lissaman"/>
    <s v="Contractor"/>
    <x v="109"/>
    <x v="109"/>
    <x v="0"/>
    <x v="35"/>
    <x v="5"/>
    <x v="2"/>
    <x v="0"/>
    <n v="160"/>
    <s v="OnsiteContractor"/>
    <n v="48"/>
    <n v="48"/>
    <n v="1.1000000000000001"/>
    <n v="0.95"/>
    <n v="0"/>
    <x v="0"/>
    <n v="8025.5999999999995"/>
    <n v="0"/>
    <n v="0"/>
    <n v="0"/>
    <n v="7680"/>
    <n v="345.59999999999945"/>
  </r>
  <r>
    <x v="1"/>
    <s v="Giffer Blampey"/>
    <s v="Director"/>
    <x v="225"/>
    <x v="225"/>
    <x v="1"/>
    <x v="58"/>
    <x v="3"/>
    <x v="2"/>
    <x v="0"/>
    <n v="162"/>
    <s v="OnsiteDirector"/>
    <n v="90"/>
    <n v="9166.6666666666661"/>
    <n v="1.1000000000000001"/>
    <n v="1"/>
    <n v="0"/>
    <x v="0"/>
    <n v="16038.000000000002"/>
    <n v="9166.6666666666661"/>
    <n v="1000"/>
    <n v="0"/>
    <n v="0"/>
    <n v="5871.3333333333358"/>
  </r>
  <r>
    <x v="1"/>
    <s v="Berkly Gunbie"/>
    <s v="Manager"/>
    <x v="164"/>
    <x v="164"/>
    <x v="1"/>
    <x v="62"/>
    <x v="4"/>
    <x v="1"/>
    <x v="1"/>
    <n v="122"/>
    <s v="OffshoreManager"/>
    <n v="40"/>
    <n v="1230.7692307692307"/>
    <n v="0.8"/>
    <n v="1.17"/>
    <n v="0"/>
    <x v="0"/>
    <n v="4567.6799999999994"/>
    <n v="1230.7692307692307"/>
    <n v="0"/>
    <n v="500"/>
    <n v="0"/>
    <n v="2836.9107692307689"/>
  </r>
  <r>
    <x v="1"/>
    <s v="Shirleen Inglesent"/>
    <s v="Contractor"/>
    <x v="78"/>
    <x v="78"/>
    <x v="1"/>
    <x v="59"/>
    <x v="0"/>
    <x v="1"/>
    <x v="1"/>
    <n v="139"/>
    <s v="OffshoreContractor"/>
    <n v="48"/>
    <n v="50"/>
    <n v="0.8"/>
    <n v="1.03"/>
    <n v="0"/>
    <x v="0"/>
    <n v="5497.7280000000001"/>
    <n v="0"/>
    <n v="200"/>
    <n v="10"/>
    <n v="6950"/>
    <n v="-1662.2719999999999"/>
  </r>
  <r>
    <x v="1"/>
    <s v="Shaina Emblin"/>
    <s v="Senior Associate"/>
    <x v="227"/>
    <x v="227"/>
    <x v="1"/>
    <x v="93"/>
    <x v="2"/>
    <x v="1"/>
    <x v="0"/>
    <n v="160"/>
    <s v="OnsiteSenior Associate"/>
    <n v="60"/>
    <n v="6250"/>
    <n v="0.8"/>
    <n v="0.98"/>
    <n v="0"/>
    <x v="0"/>
    <n v="7526.4"/>
    <n v="6250"/>
    <n v="750"/>
    <n v="50"/>
    <n v="0"/>
    <n v="476.39999999999964"/>
  </r>
  <r>
    <x v="1"/>
    <s v="Mirna Hazlehurst"/>
    <s v="Associate"/>
    <x v="174"/>
    <x v="174"/>
    <x v="1"/>
    <x v="71"/>
    <x v="4"/>
    <x v="1"/>
    <x v="0"/>
    <n v="160"/>
    <s v="OnsiteAssociate"/>
    <n v="54"/>
    <n v="5666.666666666667"/>
    <n v="0.8"/>
    <n v="1.0900000000000001"/>
    <n v="0"/>
    <x v="0"/>
    <n v="7534.0800000000008"/>
    <n v="5666.666666666667"/>
    <n v="500"/>
    <n v="250"/>
    <n v="0"/>
    <n v="1117.4133333333339"/>
  </r>
  <r>
    <x v="1"/>
    <s v="Adriena Wyss"/>
    <s v="Contractor"/>
    <x v="228"/>
    <x v="228"/>
    <x v="1"/>
    <x v="21"/>
    <x v="2"/>
    <x v="2"/>
    <x v="1"/>
    <n v="161"/>
    <s v="OffshoreContractor"/>
    <n v="40"/>
    <n v="41"/>
    <n v="1.1000000000000001"/>
    <n v="1.17"/>
    <n v="0"/>
    <x v="0"/>
    <n v="8288.2800000000007"/>
    <n v="0"/>
    <n v="0"/>
    <n v="50"/>
    <n v="6601"/>
    <n v="1637.2800000000007"/>
  </r>
  <r>
    <x v="1"/>
    <s v="Luisa Schustl"/>
    <s v="Senior Associate"/>
    <x v="229"/>
    <x v="229"/>
    <x v="1"/>
    <x v="69"/>
    <x v="3"/>
    <x v="1"/>
    <x v="1"/>
    <n v="167"/>
    <s v="OffshoreSenior Associate"/>
    <n v="35"/>
    <n v="923.07692307692309"/>
    <n v="0.8"/>
    <n v="0.86"/>
    <n v="0"/>
    <x v="0"/>
    <n v="4021.36"/>
    <n v="923.07692307692309"/>
    <n v="200"/>
    <n v="0"/>
    <n v="0"/>
    <n v="2898.2830769230768"/>
  </r>
  <r>
    <x v="1"/>
    <s v="Garvy Worssam"/>
    <s v="Associate"/>
    <x v="195"/>
    <x v="195"/>
    <x v="1"/>
    <x v="11"/>
    <x v="2"/>
    <x v="0"/>
    <x v="1"/>
    <n v="88"/>
    <s v="OffshoreAssociate"/>
    <n v="30"/>
    <n v="615.38461538461536"/>
    <n v="1.2"/>
    <n v="0.95"/>
    <n v="0"/>
    <x v="0"/>
    <n v="3009.6"/>
    <n v="615.38461538461536"/>
    <n v="0"/>
    <n v="500"/>
    <n v="0"/>
    <n v="1894.2153846153847"/>
  </r>
  <r>
    <x v="1"/>
    <s v="Nonie Chicco"/>
    <s v="Associate"/>
    <x v="231"/>
    <x v="231"/>
    <x v="1"/>
    <x v="79"/>
    <x v="0"/>
    <x v="3"/>
    <x v="1"/>
    <n v="0"/>
    <s v="OffshoreAssociate"/>
    <n v="30"/>
    <n v="615.38461538461536"/>
    <n v="1"/>
    <n v="0.95"/>
    <n v="0"/>
    <x v="0"/>
    <n v="0"/>
    <n v="0"/>
    <n v="200"/>
    <n v="10"/>
    <n v="0"/>
    <n v="-210"/>
  </r>
  <r>
    <x v="1"/>
    <s v="Ronny McArthur"/>
    <s v="Contractor"/>
    <x v="52"/>
    <x v="52"/>
    <x v="0"/>
    <x v="39"/>
    <x v="1"/>
    <x v="0"/>
    <x v="0"/>
    <n v="0"/>
    <s v="OnsiteContractor"/>
    <n v="35"/>
    <n v="45"/>
    <n v="1.2"/>
    <n v="0.99"/>
    <n v="0"/>
    <x v="0"/>
    <n v="6652.8"/>
    <n v="0"/>
    <n v="0"/>
    <n v="0"/>
    <n v="0"/>
    <n v="6652.8"/>
  </r>
  <r>
    <x v="1"/>
    <s v="Kalle Sickert"/>
    <s v="Contractor"/>
    <x v="120"/>
    <x v="120"/>
    <x v="0"/>
    <x v="61"/>
    <x v="2"/>
    <x v="1"/>
    <x v="1"/>
    <n v="168"/>
    <s v="OffshoreContractor"/>
    <n v="48"/>
    <n v="45"/>
    <n v="0.8"/>
    <n v="1.1599999999999999"/>
    <n v="0"/>
    <x v="0"/>
    <n v="7127.0399999999991"/>
    <n v="0"/>
    <n v="0"/>
    <n v="10"/>
    <n v="7560"/>
    <n v="-442.96000000000095"/>
  </r>
  <r>
    <x v="1"/>
    <s v="Shurwood Ripsher"/>
    <s v="Senior Associate"/>
    <x v="232"/>
    <x v="232"/>
    <x v="1"/>
    <x v="77"/>
    <x v="2"/>
    <x v="1"/>
    <x v="1"/>
    <n v="161"/>
    <s v="OffshoreSenior Associate"/>
    <n v="35"/>
    <n v="923.07692307692309"/>
    <n v="0.8"/>
    <n v="1.1499999999999999"/>
    <n v="0"/>
    <x v="0"/>
    <n v="5184.2"/>
    <n v="923.07692307692309"/>
    <n v="0"/>
    <n v="500"/>
    <n v="0"/>
    <n v="3761.123076923077"/>
  </r>
  <r>
    <x v="1"/>
    <s v="Lenna Andre"/>
    <s v="Manager"/>
    <x v="184"/>
    <x v="184"/>
    <x v="0"/>
    <x v="68"/>
    <x v="3"/>
    <x v="4"/>
    <x v="1"/>
    <n v="167"/>
    <s v="OffshoreManager"/>
    <n v="40"/>
    <n v="1230.7692307692307"/>
    <n v="0.9"/>
    <n v="1.1200000000000001"/>
    <n v="0"/>
    <x v="0"/>
    <n v="6451.2000000000007"/>
    <n v="1230.7692307692307"/>
    <n v="0"/>
    <n v="50"/>
    <n v="0"/>
    <n v="5170.4307692307702"/>
  </r>
  <r>
    <x v="1"/>
    <s v="Briny Dionisetto"/>
    <s v="Director"/>
    <x v="53"/>
    <x v="53"/>
    <x v="1"/>
    <x v="28"/>
    <x v="1"/>
    <x v="1"/>
    <x v="1"/>
    <n v="0"/>
    <s v="OffshoreDirector"/>
    <n v="55"/>
    <n v="2307.6923076923076"/>
    <n v="0.8"/>
    <n v="1.1200000000000001"/>
    <n v="0"/>
    <x v="0"/>
    <n v="0"/>
    <n v="0"/>
    <n v="0"/>
    <n v="50"/>
    <n v="0"/>
    <n v="-50"/>
  </r>
  <r>
    <x v="1"/>
    <s v="Demeter Copelli"/>
    <s v="Analyst"/>
    <x v="247"/>
    <x v="247"/>
    <x v="1"/>
    <x v="80"/>
    <x v="1"/>
    <x v="1"/>
    <x v="0"/>
    <n v="161"/>
    <s v="OnsiteAnalyst"/>
    <n v="48"/>
    <n v="5416.666666666667"/>
    <n v="0.8"/>
    <n v="0.89"/>
    <n v="0"/>
    <x v="0"/>
    <n v="5502.3360000000002"/>
    <n v="5416.666666666667"/>
    <n v="500"/>
    <n v="0"/>
    <n v="0"/>
    <n v="-414.33066666666673"/>
  </r>
  <r>
    <x v="1"/>
    <s v="Tasha Rossin"/>
    <s v="Associate"/>
    <x v="233"/>
    <x v="233"/>
    <x v="1"/>
    <x v="61"/>
    <x v="2"/>
    <x v="3"/>
    <x v="0"/>
    <n v="160"/>
    <s v="OnsiteAssociate"/>
    <n v="54"/>
    <n v="5666.666666666667"/>
    <n v="1"/>
    <n v="1.1599999999999999"/>
    <n v="0"/>
    <x v="0"/>
    <n v="10022.4"/>
    <n v="5666.666666666667"/>
    <n v="500"/>
    <n v="10"/>
    <n v="0"/>
    <n v="3845.7333333333327"/>
  </r>
  <r>
    <x v="1"/>
    <s v="Alfi Harrismith"/>
    <s v="Associate"/>
    <x v="91"/>
    <x v="91"/>
    <x v="1"/>
    <x v="45"/>
    <x v="3"/>
    <x v="3"/>
    <x v="1"/>
    <n v="162"/>
    <s v="OffshoreAssociate"/>
    <n v="30"/>
    <n v="615.38461538461536"/>
    <n v="1"/>
    <n v="1.1200000000000001"/>
    <n v="0"/>
    <x v="0"/>
    <n v="5443.2000000000007"/>
    <n v="615.38461538461536"/>
    <n v="0"/>
    <n v="0"/>
    <n v="0"/>
    <n v="4827.8153846153855"/>
  </r>
  <r>
    <x v="1"/>
    <s v="Margarette Martindale"/>
    <s v="Contractor"/>
    <x v="196"/>
    <x v="196"/>
    <x v="0"/>
    <x v="4"/>
    <x v="2"/>
    <x v="3"/>
    <x v="1"/>
    <n v="160"/>
    <s v="OffshoreContractor"/>
    <n v="35"/>
    <n v="48"/>
    <n v="1"/>
    <n v="1.05"/>
    <n v="0"/>
    <x v="0"/>
    <n v="5880"/>
    <n v="0"/>
    <n v="200"/>
    <n v="10"/>
    <n v="7680"/>
    <n v="-2010"/>
  </r>
  <r>
    <x v="1"/>
    <s v="Zelig Childerley"/>
    <s v="Associate"/>
    <x v="202"/>
    <x v="202"/>
    <x v="1"/>
    <x v="76"/>
    <x v="5"/>
    <x v="2"/>
    <x v="0"/>
    <n v="116"/>
    <s v="OnsiteAssociate"/>
    <n v="54"/>
    <n v="5666.666666666667"/>
    <n v="1.1000000000000001"/>
    <n v="0.96"/>
    <n v="0"/>
    <x v="0"/>
    <n v="6614.7840000000006"/>
    <n v="5666.666666666667"/>
    <n v="200"/>
    <n v="0"/>
    <n v="0"/>
    <n v="748.11733333333359"/>
  </r>
  <r>
    <x v="1"/>
    <s v="Tedi Windsor"/>
    <s v="Associate"/>
    <x v="80"/>
    <x v="80"/>
    <x v="1"/>
    <x v="14"/>
    <x v="5"/>
    <x v="1"/>
    <x v="1"/>
    <n v="0"/>
    <s v="OffshoreAssociate"/>
    <n v="30"/>
    <n v="615.38461538461536"/>
    <n v="0.8"/>
    <n v="1.03"/>
    <n v="0"/>
    <x v="0"/>
    <n v="0"/>
    <n v="0"/>
    <n v="0"/>
    <n v="50"/>
    <n v="0"/>
    <n v="-50"/>
  </r>
  <r>
    <x v="1"/>
    <s v="Corette Arndt"/>
    <s v="Contractor"/>
    <x v="121"/>
    <x v="121"/>
    <x v="1"/>
    <x v="38"/>
    <x v="1"/>
    <x v="3"/>
    <x v="0"/>
    <n v="139"/>
    <s v="OnsiteContractor"/>
    <n v="65"/>
    <n v="80"/>
    <n v="1"/>
    <n v="1.1299999999999999"/>
    <n v="0"/>
    <x v="0"/>
    <n v="10209.549999999999"/>
    <n v="0"/>
    <n v="500"/>
    <n v="10"/>
    <n v="11120"/>
    <n v="-1420.4500000000007"/>
  </r>
  <r>
    <x v="1"/>
    <s v="Wilbert Lavalle"/>
    <s v="Director"/>
    <x v="236"/>
    <x v="236"/>
    <x v="1"/>
    <x v="65"/>
    <x v="5"/>
    <x v="3"/>
    <x v="1"/>
    <n v="168"/>
    <s v="OffshoreDirector"/>
    <n v="55"/>
    <n v="2307.6923076923076"/>
    <n v="1"/>
    <n v="1.2"/>
    <n v="0"/>
    <x v="0"/>
    <n v="11088"/>
    <n v="2307.6923076923076"/>
    <n v="0"/>
    <n v="500"/>
    <n v="0"/>
    <n v="8280.3076923076915"/>
  </r>
  <r>
    <x v="1"/>
    <s v="Harland Yackiminie"/>
    <s v="Contractor"/>
    <x v="178"/>
    <x v="178"/>
    <x v="1"/>
    <x v="18"/>
    <x v="3"/>
    <x v="1"/>
    <x v="1"/>
    <n v="166"/>
    <s v="OffshoreContractor"/>
    <n v="35"/>
    <n v="53"/>
    <n v="0.8"/>
    <n v="1.01"/>
    <n v="0"/>
    <x v="0"/>
    <n v="4694.4800000000005"/>
    <n v="0"/>
    <n v="0"/>
    <n v="250"/>
    <n v="8798"/>
    <n v="-4353.5199999999995"/>
  </r>
  <r>
    <x v="1"/>
    <s v="Barr Elles"/>
    <s v="Manager"/>
    <x v="238"/>
    <x v="238"/>
    <x v="0"/>
    <x v="6"/>
    <x v="4"/>
    <x v="1"/>
    <x v="1"/>
    <n v="161"/>
    <s v="OffshoreManager"/>
    <n v="40"/>
    <n v="1230.7692307692307"/>
    <n v="0.8"/>
    <n v="1.04"/>
    <n v="0"/>
    <x v="0"/>
    <n v="5324.8"/>
    <n v="1230.7692307692307"/>
    <n v="500"/>
    <n v="0"/>
    <n v="0"/>
    <n v="3594.0307692307697"/>
  </r>
  <r>
    <x v="1"/>
    <s v="Ashlee Banaszewski"/>
    <s v="Analyst"/>
    <x v="239"/>
    <x v="239"/>
    <x v="0"/>
    <x v="74"/>
    <x v="1"/>
    <x v="0"/>
    <x v="1"/>
    <n v="92"/>
    <s v="OffshoreAnalyst"/>
    <n v="24"/>
    <n v="384.61538461538464"/>
    <n v="1.2"/>
    <n v="0.81"/>
    <n v="0"/>
    <x v="0"/>
    <n v="3732.4800000000005"/>
    <n v="384.61538461538464"/>
    <n v="750"/>
    <n v="0"/>
    <n v="0"/>
    <n v="2597.8646153846157"/>
  </r>
  <r>
    <x v="1"/>
    <s v="Dede Pretswell"/>
    <s v="Associate"/>
    <x v="197"/>
    <x v="197"/>
    <x v="1"/>
    <x v="57"/>
    <x v="5"/>
    <x v="3"/>
    <x v="0"/>
    <n v="160"/>
    <s v="OnsiteAssociate"/>
    <n v="54"/>
    <n v="5666.666666666667"/>
    <n v="1"/>
    <n v="0.93"/>
    <n v="0"/>
    <x v="0"/>
    <n v="8035.2000000000007"/>
    <n v="5666.666666666667"/>
    <n v="200"/>
    <n v="0"/>
    <n v="0"/>
    <n v="2168.5333333333338"/>
  </r>
  <r>
    <x v="1"/>
    <s v="Benjamin Skein"/>
    <s v="Contractor"/>
    <x v="240"/>
    <x v="240"/>
    <x v="1"/>
    <x v="46"/>
    <x v="3"/>
    <x v="1"/>
    <x v="0"/>
    <n v="160"/>
    <s v="OnsiteContractor"/>
    <n v="60"/>
    <n v="79"/>
    <n v="0.8"/>
    <n v="1.19"/>
    <n v="0"/>
    <x v="0"/>
    <n v="9139.1999999999989"/>
    <n v="0"/>
    <n v="500"/>
    <n v="50"/>
    <n v="12640"/>
    <n v="-4050.8000000000011"/>
  </r>
  <r>
    <x v="1"/>
    <s v="Sherri Bazoche"/>
    <s v="Director"/>
    <x v="18"/>
    <x v="18"/>
    <x v="1"/>
    <x v="18"/>
    <x v="3"/>
    <x v="2"/>
    <x v="0"/>
    <n v="163"/>
    <s v="OnsiteDirector"/>
    <n v="90"/>
    <n v="9166.6666666666661"/>
    <n v="1.1000000000000001"/>
    <n v="1.01"/>
    <n v="0"/>
    <x v="0"/>
    <n v="16298.370000000003"/>
    <n v="9166.6666666666661"/>
    <n v="0"/>
    <n v="250"/>
    <n v="0"/>
    <n v="6881.7033333333366"/>
  </r>
  <r>
    <x v="1"/>
    <s v="Selene Schuck"/>
    <s v="Contractor"/>
    <x v="229"/>
    <x v="229"/>
    <x v="1"/>
    <x v="69"/>
    <x v="3"/>
    <x v="1"/>
    <x v="1"/>
    <n v="162"/>
    <s v="OffshoreContractor"/>
    <n v="60"/>
    <n v="74"/>
    <n v="0.8"/>
    <n v="0.86"/>
    <n v="0"/>
    <x v="0"/>
    <n v="6687.36"/>
    <n v="0"/>
    <n v="0"/>
    <n v="0"/>
    <n v="11988"/>
    <n v="-5300.64"/>
  </r>
  <r>
    <x v="1"/>
    <s v="Joly Van Giffen"/>
    <s v="Manager"/>
    <x v="122"/>
    <x v="122"/>
    <x v="1"/>
    <x v="15"/>
    <x v="2"/>
    <x v="0"/>
    <x v="0"/>
    <n v="0"/>
    <s v="OnsiteManager"/>
    <n v="65"/>
    <n v="7500"/>
    <n v="1.2"/>
    <n v="1.1000000000000001"/>
    <n v="0"/>
    <x v="0"/>
    <n v="0"/>
    <n v="0"/>
    <n v="0"/>
    <n v="500"/>
    <n v="0"/>
    <n v="-500"/>
  </r>
  <r>
    <x v="1"/>
    <s v="Kenyon Cullingford"/>
    <s v="Analyst"/>
    <x v="181"/>
    <x v="181"/>
    <x v="1"/>
    <x v="27"/>
    <x v="5"/>
    <x v="4"/>
    <x v="0"/>
    <n v="166"/>
    <s v="OnsiteAnalyst"/>
    <n v="48"/>
    <n v="5416.666666666667"/>
    <n v="0.9"/>
    <n v="1.2"/>
    <n v="0"/>
    <x v="0"/>
    <n v="8605.4399999999987"/>
    <n v="5416.666666666667"/>
    <n v="0"/>
    <n v="0"/>
    <n v="0"/>
    <n v="3188.7733333333317"/>
  </r>
  <r>
    <x v="1"/>
    <s v="Kimball Chastney"/>
    <s v="Manager"/>
    <x v="118"/>
    <x v="118"/>
    <x v="1"/>
    <x v="2"/>
    <x v="1"/>
    <x v="0"/>
    <x v="0"/>
    <n v="165"/>
    <s v="OnsiteManager"/>
    <n v="65"/>
    <n v="7500"/>
    <n v="1.2"/>
    <n v="0.9"/>
    <n v="0"/>
    <x v="0"/>
    <n v="11583"/>
    <n v="7500"/>
    <n v="0"/>
    <n v="0"/>
    <n v="0"/>
    <n v="4083"/>
  </r>
  <r>
    <x v="1"/>
    <s v="Kylen Monroe"/>
    <s v="Contractor"/>
    <x v="78"/>
    <x v="78"/>
    <x v="1"/>
    <x v="59"/>
    <x v="0"/>
    <x v="1"/>
    <x v="1"/>
    <n v="167"/>
    <s v="OffshoreContractor"/>
    <n v="40"/>
    <n v="40"/>
    <n v="0.8"/>
    <n v="1.03"/>
    <n v="0"/>
    <x v="0"/>
    <n v="5504.32"/>
    <n v="0"/>
    <n v="500"/>
    <n v="0"/>
    <n v="6680"/>
    <n v="-1675.6800000000003"/>
  </r>
  <r>
    <x v="1"/>
    <s v="Kingsley Whimpenny"/>
    <s v="Analyst"/>
    <x v="241"/>
    <x v="241"/>
    <x v="0"/>
    <x v="58"/>
    <x v="3"/>
    <x v="1"/>
    <x v="1"/>
    <n v="165"/>
    <s v="OffshoreAnalyst"/>
    <n v="24"/>
    <n v="384.61538461538464"/>
    <n v="0.8"/>
    <n v="1"/>
    <n v="0"/>
    <x v="0"/>
    <n v="3072"/>
    <n v="384.61538461538464"/>
    <n v="0"/>
    <n v="0"/>
    <n v="0"/>
    <n v="2687.3846153846152"/>
  </r>
  <r>
    <x v="1"/>
    <s v="Dar Unitt"/>
    <s v="Analyst"/>
    <x v="30"/>
    <x v="30"/>
    <x v="1"/>
    <x v="14"/>
    <x v="5"/>
    <x v="3"/>
    <x v="0"/>
    <n v="161"/>
    <s v="OnsiteAnalyst"/>
    <n v="48"/>
    <n v="5416.666666666667"/>
    <n v="1"/>
    <n v="1.03"/>
    <n v="0"/>
    <x v="0"/>
    <n v="7959.84"/>
    <n v="5416.666666666667"/>
    <n v="750"/>
    <n v="500"/>
    <n v="0"/>
    <n v="1293.1733333333332"/>
  </r>
  <r>
    <x v="1"/>
    <s v="Rourke Czaja"/>
    <s v="Analyst"/>
    <x v="18"/>
    <x v="18"/>
    <x v="1"/>
    <x v="18"/>
    <x v="3"/>
    <x v="2"/>
    <x v="1"/>
    <n v="0"/>
    <s v="OffshoreAnalyst"/>
    <n v="24"/>
    <n v="384.61538461538464"/>
    <n v="1.1000000000000001"/>
    <n v="1.01"/>
    <n v="0"/>
    <x v="0"/>
    <n v="0"/>
    <n v="0"/>
    <n v="0"/>
    <n v="10"/>
    <n v="0"/>
    <n v="-10"/>
  </r>
  <r>
    <x v="1"/>
    <s v="Penelopa Tidball"/>
    <s v="Contractor"/>
    <x v="24"/>
    <x v="24"/>
    <x v="1"/>
    <x v="24"/>
    <x v="0"/>
    <x v="3"/>
    <x v="0"/>
    <n v="89"/>
    <s v="OnsiteContractor"/>
    <n v="60"/>
    <n v="74"/>
    <n v="1"/>
    <n v="0.99"/>
    <n v="0"/>
    <x v="0"/>
    <n v="5286.6"/>
    <n v="0"/>
    <n v="500"/>
    <n v="0"/>
    <n v="6586"/>
    <n v="-1799.3999999999996"/>
  </r>
  <r>
    <x v="1"/>
    <s v="Ogden Godby"/>
    <s v="Analyst"/>
    <x v="173"/>
    <x v="173"/>
    <x v="0"/>
    <x v="84"/>
    <x v="3"/>
    <x v="3"/>
    <x v="1"/>
    <n v="165"/>
    <s v="OffshoreAnalyst"/>
    <n v="24"/>
    <n v="384.61538461538464"/>
    <n v="1"/>
    <n v="0.92"/>
    <n v="0"/>
    <x v="0"/>
    <n v="3532.8"/>
    <n v="384.61538461538464"/>
    <n v="0"/>
    <n v="500"/>
    <n v="0"/>
    <n v="2648.1846153846154"/>
  </r>
  <r>
    <x v="1"/>
    <s v="Zachariah Treharne"/>
    <s v="Analyst"/>
    <x v="162"/>
    <x v="162"/>
    <x v="1"/>
    <x v="82"/>
    <x v="3"/>
    <x v="1"/>
    <x v="0"/>
    <n v="0"/>
    <s v="OnsiteAnalyst"/>
    <n v="48"/>
    <n v="5416.666666666667"/>
    <n v="0.8"/>
    <n v="1.1299999999999999"/>
    <n v="0"/>
    <x v="0"/>
    <n v="0"/>
    <n v="0"/>
    <n v="0"/>
    <n v="250"/>
    <n v="0"/>
    <n v="-250"/>
  </r>
  <r>
    <x v="1"/>
    <s v="Monica Alanbrooke"/>
    <s v="Contractor"/>
    <x v="114"/>
    <x v="114"/>
    <x v="0"/>
    <x v="26"/>
    <x v="2"/>
    <x v="2"/>
    <x v="1"/>
    <n v="0"/>
    <s v="OffshoreContractor"/>
    <n v="35"/>
    <n v="41"/>
    <n v="1.1000000000000001"/>
    <n v="1.1100000000000001"/>
    <n v="0"/>
    <x v="0"/>
    <n v="6837.6000000000013"/>
    <n v="0"/>
    <n v="200"/>
    <n v="50"/>
    <n v="0"/>
    <n v="6587.6000000000013"/>
  </r>
  <r>
    <x v="1"/>
    <s v="Christoforo Le Houx"/>
    <s v="Analyst"/>
    <x v="106"/>
    <x v="106"/>
    <x v="0"/>
    <x v="72"/>
    <x v="0"/>
    <x v="2"/>
    <x v="1"/>
    <n v="164"/>
    <s v="OffshoreAnalyst"/>
    <n v="24"/>
    <n v="384.61538461538464"/>
    <n v="1.1000000000000001"/>
    <n v="0.94"/>
    <n v="0"/>
    <x v="0"/>
    <n v="3970.56"/>
    <n v="384.61538461538464"/>
    <n v="750"/>
    <n v="0"/>
    <n v="0"/>
    <n v="2835.9446153846152"/>
  </r>
  <r>
    <x v="1"/>
    <s v="Land Coumbe"/>
    <s v="Analyst"/>
    <x v="58"/>
    <x v="58"/>
    <x v="1"/>
    <x v="43"/>
    <x v="3"/>
    <x v="1"/>
    <x v="1"/>
    <n v="0"/>
    <s v="OffshoreAnalyst"/>
    <n v="24"/>
    <n v="384.61538461538464"/>
    <n v="0.8"/>
    <n v="1.05"/>
    <n v="0"/>
    <x v="0"/>
    <n v="0"/>
    <n v="0"/>
    <n v="0"/>
    <n v="100"/>
    <n v="0"/>
    <n v="-100"/>
  </r>
  <r>
    <x v="1"/>
    <s v="Paquito Leask"/>
    <s v="Director"/>
    <x v="220"/>
    <x v="220"/>
    <x v="1"/>
    <x v="45"/>
    <x v="3"/>
    <x v="0"/>
    <x v="0"/>
    <n v="167"/>
    <s v="OnsiteDirector"/>
    <n v="90"/>
    <n v="9166.6666666666661"/>
    <n v="1.2"/>
    <n v="1.1200000000000001"/>
    <n v="0"/>
    <x v="0"/>
    <n v="20200.320000000003"/>
    <n v="9166.6666666666661"/>
    <n v="0"/>
    <n v="0"/>
    <n v="0"/>
    <n v="11033.653333333337"/>
  </r>
  <r>
    <x v="1"/>
    <s v="Denys Owain"/>
    <s v="Analyst"/>
    <x v="178"/>
    <x v="178"/>
    <x v="1"/>
    <x v="18"/>
    <x v="3"/>
    <x v="1"/>
    <x v="0"/>
    <n v="0"/>
    <s v="OnsiteAnalyst"/>
    <n v="48"/>
    <n v="5416.666666666667"/>
    <n v="0.8"/>
    <n v="1.01"/>
    <n v="0"/>
    <x v="0"/>
    <n v="0"/>
    <n v="0"/>
    <n v="200"/>
    <n v="500"/>
    <n v="0"/>
    <n v="-700"/>
  </r>
  <r>
    <x v="1"/>
    <s v="Gabrila Sefton"/>
    <s v="Contractor"/>
    <x v="242"/>
    <x v="242"/>
    <x v="1"/>
    <x v="85"/>
    <x v="1"/>
    <x v="3"/>
    <x v="1"/>
    <n v="163"/>
    <s v="OffshoreContractor"/>
    <n v="40"/>
    <n v="44"/>
    <n v="1"/>
    <n v="1.08"/>
    <n v="0"/>
    <x v="0"/>
    <n v="7041.6"/>
    <n v="0"/>
    <n v="200"/>
    <n v="0"/>
    <n v="7172"/>
    <n v="-330.39999999999964"/>
  </r>
  <r>
    <x v="1"/>
    <s v="Alena Butter"/>
    <s v="Associate"/>
    <x v="194"/>
    <x v="194"/>
    <x v="0"/>
    <x v="53"/>
    <x v="5"/>
    <x v="2"/>
    <x v="1"/>
    <n v="161"/>
    <s v="OffshoreAssociate"/>
    <n v="30"/>
    <n v="615.38461538461536"/>
    <n v="1.1000000000000001"/>
    <n v="1.1100000000000001"/>
    <n v="0"/>
    <x v="0"/>
    <n v="5860.8"/>
    <n v="615.38461538461536"/>
    <n v="0"/>
    <n v="250"/>
    <n v="0"/>
    <n v="4995.4153846153849"/>
  </r>
  <r>
    <x v="1"/>
    <s v="Humfrey Beldum"/>
    <s v="Analyst"/>
    <x v="11"/>
    <x v="11"/>
    <x v="1"/>
    <x v="11"/>
    <x v="2"/>
    <x v="4"/>
    <x v="1"/>
    <n v="92"/>
    <s v="OffshoreAnalyst"/>
    <n v="24"/>
    <n v="384.61538461538464"/>
    <n v="0.9"/>
    <n v="0.95"/>
    <n v="0"/>
    <x v="0"/>
    <n v="1887.84"/>
    <n v="384.61538461538464"/>
    <n v="500"/>
    <n v="10"/>
    <n v="0"/>
    <n v="993.22461538461528"/>
  </r>
  <r>
    <x v="1"/>
    <s v="Rickie Pallaske"/>
    <s v="Director"/>
    <x v="124"/>
    <x v="124"/>
    <x v="1"/>
    <x v="36"/>
    <x v="1"/>
    <x v="0"/>
    <x v="0"/>
    <n v="165"/>
    <s v="OnsiteDirector"/>
    <n v="90"/>
    <n v="9166.6666666666661"/>
    <n v="1.2"/>
    <n v="0.88"/>
    <n v="0"/>
    <x v="0"/>
    <n v="15681.6"/>
    <n v="9166.6666666666661"/>
    <n v="500"/>
    <n v="0"/>
    <n v="0"/>
    <n v="6014.9333333333343"/>
  </r>
  <r>
    <x v="1"/>
    <s v="Shirlee Robel"/>
    <s v="Associate"/>
    <x v="14"/>
    <x v="14"/>
    <x v="1"/>
    <x v="14"/>
    <x v="5"/>
    <x v="4"/>
    <x v="1"/>
    <n v="160"/>
    <s v="OffshoreAssociate"/>
    <n v="30"/>
    <n v="615.38461538461536"/>
    <n v="0.9"/>
    <n v="1.03"/>
    <n v="0"/>
    <x v="0"/>
    <n v="4449.6000000000004"/>
    <n v="615.38461538461536"/>
    <n v="500"/>
    <n v="250"/>
    <n v="0"/>
    <n v="3084.2153846153851"/>
  </r>
  <r>
    <x v="1"/>
    <s v="Gerrie Ingley"/>
    <s v="Analyst"/>
    <x v="5"/>
    <x v="5"/>
    <x v="0"/>
    <x v="5"/>
    <x v="3"/>
    <x v="1"/>
    <x v="1"/>
    <n v="165"/>
    <s v="OffshoreAnalyst"/>
    <n v="24"/>
    <n v="384.61538461538464"/>
    <n v="0.8"/>
    <n v="0.9"/>
    <n v="0"/>
    <x v="0"/>
    <n v="2764.8"/>
    <n v="384.61538461538464"/>
    <n v="1000"/>
    <n v="0"/>
    <n v="0"/>
    <n v="1380.1846153846154"/>
  </r>
  <r>
    <x v="1"/>
    <s v="Darrel Anmore"/>
    <s v="Manager"/>
    <x v="131"/>
    <x v="131"/>
    <x v="1"/>
    <x v="5"/>
    <x v="3"/>
    <x v="2"/>
    <x v="1"/>
    <n v="163"/>
    <s v="OffshoreManager"/>
    <n v="40"/>
    <n v="1230.7692307692307"/>
    <n v="1.1000000000000001"/>
    <n v="0.9"/>
    <n v="0"/>
    <x v="0"/>
    <n v="6454.8000000000011"/>
    <n v="1230.7692307692307"/>
    <n v="0"/>
    <n v="50"/>
    <n v="0"/>
    <n v="5174.0307692307706"/>
  </r>
  <r>
    <x v="1"/>
    <s v="Rowe Eddoes"/>
    <s v="Director"/>
    <x v="85"/>
    <x v="85"/>
    <x v="0"/>
    <x v="63"/>
    <x v="4"/>
    <x v="1"/>
    <x v="0"/>
    <n v="165"/>
    <s v="OnsiteDirector"/>
    <n v="90"/>
    <n v="9166.6666666666661"/>
    <n v="0.8"/>
    <n v="1.02"/>
    <n v="0"/>
    <x v="0"/>
    <n v="11750.4"/>
    <n v="9166.6666666666661"/>
    <n v="0"/>
    <n v="10"/>
    <n v="0"/>
    <n v="2573.7333333333336"/>
  </r>
  <r>
    <x v="1"/>
    <s v="Elberta Jeens"/>
    <s v="Contractor"/>
    <x v="243"/>
    <x v="243"/>
    <x v="1"/>
    <x v="9"/>
    <x v="3"/>
    <x v="1"/>
    <x v="0"/>
    <n v="0"/>
    <s v="OnsiteContractor"/>
    <n v="48"/>
    <n v="49"/>
    <n v="0.8"/>
    <n v="1.1499999999999999"/>
    <n v="0"/>
    <x v="0"/>
    <n v="0"/>
    <n v="0"/>
    <n v="0"/>
    <n v="50"/>
    <n v="0"/>
    <n v="-50"/>
  </r>
  <r>
    <x v="1"/>
    <s v="Homer Caplen"/>
    <s v="Director"/>
    <x v="72"/>
    <x v="72"/>
    <x v="0"/>
    <x v="53"/>
    <x v="5"/>
    <x v="3"/>
    <x v="1"/>
    <n v="0"/>
    <s v="OffshoreDirector"/>
    <n v="55"/>
    <n v="2307.6923076923076"/>
    <n v="1"/>
    <n v="1.1100000000000001"/>
    <n v="0"/>
    <x v="0"/>
    <n v="9768"/>
    <n v="0"/>
    <n v="0"/>
    <n v="0"/>
    <n v="0"/>
    <n v="9768"/>
  </r>
  <r>
    <x v="1"/>
    <s v="Nelly MacGaffey"/>
    <s v="Senior Associate"/>
    <x v="60"/>
    <x v="60"/>
    <x v="1"/>
    <x v="45"/>
    <x v="3"/>
    <x v="2"/>
    <x v="1"/>
    <n v="0"/>
    <s v="OffshoreSenior Associate"/>
    <n v="35"/>
    <n v="923.07692307692309"/>
    <n v="1.1000000000000001"/>
    <n v="1.1200000000000001"/>
    <n v="0"/>
    <x v="0"/>
    <n v="0"/>
    <n v="0"/>
    <n v="0"/>
    <n v="10"/>
    <n v="0"/>
    <n v="-10"/>
  </r>
  <r>
    <x v="1"/>
    <s v="Bearnard Salsbury"/>
    <s v="Senior Associate"/>
    <x v="214"/>
    <x v="214"/>
    <x v="1"/>
    <x v="0"/>
    <x v="0"/>
    <x v="3"/>
    <x v="1"/>
    <n v="166"/>
    <s v="OffshoreSenior Associate"/>
    <n v="35"/>
    <n v="923.07692307692309"/>
    <n v="1"/>
    <n v="1"/>
    <n v="0"/>
    <x v="0"/>
    <n v="5810"/>
    <n v="923.07692307692309"/>
    <n v="500"/>
    <n v="250"/>
    <n v="0"/>
    <n v="4136.9230769230771"/>
  </r>
  <r>
    <x v="1"/>
    <s v="Vincents Flewin"/>
    <s v="Contractor"/>
    <x v="111"/>
    <x v="111"/>
    <x v="0"/>
    <x v="47"/>
    <x v="0"/>
    <x v="0"/>
    <x v="1"/>
    <n v="163"/>
    <s v="OffshoreContractor"/>
    <n v="65"/>
    <n v="78"/>
    <n v="1.2"/>
    <n v="1.1399999999999999"/>
    <n v="0"/>
    <x v="0"/>
    <n v="14227.199999999999"/>
    <n v="0"/>
    <n v="200"/>
    <n v="500"/>
    <n v="12714"/>
    <n v="813.19999999999891"/>
  </r>
  <r>
    <x v="1"/>
    <s v="Orland Jesson"/>
    <s v="Contractor"/>
    <x v="117"/>
    <x v="117"/>
    <x v="0"/>
    <x v="4"/>
    <x v="2"/>
    <x v="0"/>
    <x v="1"/>
    <n v="168"/>
    <s v="OffshoreContractor"/>
    <n v="48"/>
    <n v="53"/>
    <n v="1.2"/>
    <n v="1.05"/>
    <n v="0"/>
    <x v="0"/>
    <n v="9676.8000000000011"/>
    <n v="0"/>
    <n v="750"/>
    <n v="10"/>
    <n v="8904"/>
    <n v="12.800000000001091"/>
  </r>
  <r>
    <x v="1"/>
    <s v="Stuart Syres"/>
    <s v="Contractor"/>
    <x v="76"/>
    <x v="76"/>
    <x v="1"/>
    <x v="57"/>
    <x v="5"/>
    <x v="2"/>
    <x v="1"/>
    <n v="127"/>
    <s v="OffshoreContractor"/>
    <n v="60"/>
    <n v="80"/>
    <n v="1.1000000000000001"/>
    <n v="0.93"/>
    <n v="0"/>
    <x v="0"/>
    <n v="7795.26"/>
    <n v="0"/>
    <n v="0"/>
    <n v="100"/>
    <n v="10160"/>
    <n v="-2464.7399999999998"/>
  </r>
  <r>
    <x v="1"/>
    <s v="Allister Noddles"/>
    <s v="Analyst"/>
    <x v="43"/>
    <x v="43"/>
    <x v="1"/>
    <x v="25"/>
    <x v="1"/>
    <x v="3"/>
    <x v="1"/>
    <n v="0"/>
    <s v="OffshoreAnalyst"/>
    <n v="24"/>
    <n v="384.61538461538464"/>
    <n v="1"/>
    <n v="1"/>
    <n v="0"/>
    <x v="0"/>
    <n v="0"/>
    <n v="0"/>
    <n v="200"/>
    <n v="500"/>
    <n v="0"/>
    <n v="-700"/>
  </r>
  <r>
    <x v="1"/>
    <s v="Gracia Esson"/>
    <s v="Associate"/>
    <x v="178"/>
    <x v="178"/>
    <x v="1"/>
    <x v="18"/>
    <x v="3"/>
    <x v="1"/>
    <x v="1"/>
    <n v="0"/>
    <s v="OffshoreAssociate"/>
    <n v="30"/>
    <n v="615.38461538461536"/>
    <n v="0.8"/>
    <n v="1.01"/>
    <n v="0"/>
    <x v="0"/>
    <n v="0"/>
    <n v="0"/>
    <n v="500"/>
    <n v="0"/>
    <n v="0"/>
    <n v="-500"/>
  </r>
  <r>
    <x v="1"/>
    <s v="Durand McGinty"/>
    <s v="Manager"/>
    <x v="238"/>
    <x v="238"/>
    <x v="0"/>
    <x v="6"/>
    <x v="4"/>
    <x v="1"/>
    <x v="1"/>
    <n v="162"/>
    <s v="OffshoreManager"/>
    <n v="40"/>
    <n v="1230.7692307692307"/>
    <n v="0.8"/>
    <n v="1.04"/>
    <n v="0"/>
    <x v="0"/>
    <n v="5324.8"/>
    <n v="1230.7692307692307"/>
    <n v="200"/>
    <n v="0"/>
    <n v="0"/>
    <n v="3894.0307692307697"/>
  </r>
  <r>
    <x v="1"/>
    <s v="Maighdiln Dorgan"/>
    <s v="Contractor"/>
    <x v="194"/>
    <x v="194"/>
    <x v="0"/>
    <x v="53"/>
    <x v="5"/>
    <x v="2"/>
    <x v="1"/>
    <n v="162"/>
    <s v="OffshoreContractor"/>
    <n v="48"/>
    <n v="55"/>
    <n v="1.1000000000000001"/>
    <n v="1.1100000000000001"/>
    <n v="0"/>
    <x v="0"/>
    <n v="9377.2800000000007"/>
    <n v="0"/>
    <n v="750"/>
    <n v="0"/>
    <n v="8910"/>
    <n v="-282.71999999999935"/>
  </r>
  <r>
    <x v="1"/>
    <s v="Roda Harrow"/>
    <s v="Contractor"/>
    <x v="240"/>
    <x v="240"/>
    <x v="1"/>
    <x v="46"/>
    <x v="3"/>
    <x v="1"/>
    <x v="0"/>
    <n v="167"/>
    <s v="OnsiteContractor"/>
    <n v="35"/>
    <n v="52"/>
    <n v="0.8"/>
    <n v="1.19"/>
    <n v="0"/>
    <x v="0"/>
    <n v="5564.44"/>
    <n v="0"/>
    <n v="0"/>
    <n v="50"/>
    <n v="8684"/>
    <n v="-3169.5600000000004"/>
  </r>
  <r>
    <x v="1"/>
    <s v="Dusty Sabin"/>
    <s v="Manager"/>
    <x v="70"/>
    <x v="70"/>
    <x v="1"/>
    <x v="4"/>
    <x v="2"/>
    <x v="4"/>
    <x v="0"/>
    <n v="166"/>
    <s v="OnsiteManager"/>
    <n v="65"/>
    <n v="7500"/>
    <n v="0.9"/>
    <n v="1.05"/>
    <n v="0"/>
    <x v="0"/>
    <n v="10196.550000000001"/>
    <n v="7500"/>
    <n v="500"/>
    <n v="250"/>
    <n v="0"/>
    <n v="1946.5500000000011"/>
  </r>
  <r>
    <x v="1"/>
    <s v="Catharina Ingraham"/>
    <s v="Associate"/>
    <x v="156"/>
    <x v="156"/>
    <x v="0"/>
    <x v="72"/>
    <x v="0"/>
    <x v="1"/>
    <x v="0"/>
    <n v="167"/>
    <s v="OnsiteAssociate"/>
    <n v="54"/>
    <n v="5666.666666666667"/>
    <n v="0.8"/>
    <n v="0.94"/>
    <n v="0"/>
    <x v="0"/>
    <n v="6497.28"/>
    <n v="5666.666666666667"/>
    <n v="750"/>
    <n v="10"/>
    <n v="0"/>
    <n v="70.613333333332776"/>
  </r>
  <r>
    <x v="1"/>
    <s v="Jase Summersett"/>
    <s v="Analyst"/>
    <x v="130"/>
    <x v="130"/>
    <x v="0"/>
    <x v="33"/>
    <x v="1"/>
    <x v="0"/>
    <x v="0"/>
    <n v="168"/>
    <s v="OnsiteAnalyst"/>
    <n v="48"/>
    <n v="5416.666666666667"/>
    <n v="1.2"/>
    <n v="0.98"/>
    <n v="0"/>
    <x v="0"/>
    <n v="9031.68"/>
    <n v="5416.666666666667"/>
    <n v="0"/>
    <n v="100"/>
    <n v="0"/>
    <n v="3515.0133333333333"/>
  </r>
  <r>
    <x v="1"/>
    <s v="Alikee Joscelin"/>
    <s v="Analyst"/>
    <x v="120"/>
    <x v="120"/>
    <x v="0"/>
    <x v="61"/>
    <x v="2"/>
    <x v="1"/>
    <x v="1"/>
    <n v="160"/>
    <s v="OffshoreAnalyst"/>
    <n v="24"/>
    <n v="384.61538461538464"/>
    <n v="0.8"/>
    <n v="1.1599999999999999"/>
    <n v="0"/>
    <x v="0"/>
    <n v="3563.5199999999995"/>
    <n v="384.61538461538464"/>
    <n v="0"/>
    <n v="50"/>
    <n v="0"/>
    <n v="3128.9046153846148"/>
  </r>
  <r>
    <x v="1"/>
    <s v="Ase Odhams"/>
    <s v="Associate"/>
    <x v="157"/>
    <x v="157"/>
    <x v="0"/>
    <x v="81"/>
    <x v="2"/>
    <x v="2"/>
    <x v="1"/>
    <n v="167"/>
    <s v="OffshoreAssociate"/>
    <n v="30"/>
    <n v="615.38461538461536"/>
    <n v="1.1000000000000001"/>
    <n v="1"/>
    <n v="0"/>
    <x v="0"/>
    <n v="5280"/>
    <n v="615.38461538461536"/>
    <n v="750"/>
    <n v="50"/>
    <n v="0"/>
    <n v="3864.6153846153848"/>
  </r>
  <r>
    <x v="1"/>
    <s v="Kalina Gimblett"/>
    <s v="Analyst"/>
    <x v="97"/>
    <x v="97"/>
    <x v="0"/>
    <x v="70"/>
    <x v="4"/>
    <x v="1"/>
    <x v="0"/>
    <n v="109"/>
    <s v="OnsiteAnalyst"/>
    <n v="48"/>
    <n v="5416.666666666667"/>
    <n v="0.8"/>
    <n v="0.82"/>
    <n v="0"/>
    <x v="0"/>
    <n v="5038.08"/>
    <n v="5416.666666666667"/>
    <n v="0"/>
    <n v="0"/>
    <n v="0"/>
    <n v="-378.58666666666704"/>
  </r>
  <r>
    <x v="1"/>
    <s v="Ariel Birkett"/>
    <s v="Associate"/>
    <x v="244"/>
    <x v="244"/>
    <x v="1"/>
    <x v="26"/>
    <x v="2"/>
    <x v="1"/>
    <x v="1"/>
    <n v="166"/>
    <s v="OffshoreAssociate"/>
    <n v="30"/>
    <n v="615.38461538461536"/>
    <n v="0.8"/>
    <n v="1.1100000000000001"/>
    <n v="0"/>
    <x v="0"/>
    <n v="4422.2400000000007"/>
    <n v="615.38461538461536"/>
    <n v="0"/>
    <n v="50"/>
    <n v="0"/>
    <n v="3756.8553846153854"/>
  </r>
  <r>
    <x v="1"/>
    <s v="Magdalen Southeran"/>
    <s v="Senior Associate"/>
    <x v="140"/>
    <x v="140"/>
    <x v="1"/>
    <x v="22"/>
    <x v="2"/>
    <x v="0"/>
    <x v="0"/>
    <n v="0"/>
    <s v="OnsiteSenior Associate"/>
    <n v="60"/>
    <n v="6250"/>
    <n v="1.2"/>
    <n v="1.2"/>
    <n v="0"/>
    <x v="0"/>
    <n v="0"/>
    <n v="0"/>
    <n v="1000"/>
    <n v="0"/>
    <n v="0"/>
    <n v="-1000"/>
  </r>
  <r>
    <x v="1"/>
    <s v="Nadya Keighley"/>
    <s v="Associate"/>
    <x v="18"/>
    <x v="18"/>
    <x v="1"/>
    <x v="18"/>
    <x v="3"/>
    <x v="2"/>
    <x v="1"/>
    <n v="0"/>
    <s v="OffshoreAssociate"/>
    <n v="30"/>
    <n v="615.38461538461536"/>
    <n v="1.1000000000000001"/>
    <n v="1.01"/>
    <n v="0"/>
    <x v="0"/>
    <n v="0"/>
    <n v="0"/>
    <n v="200"/>
    <n v="500"/>
    <n v="0"/>
    <n v="-700"/>
  </r>
  <r>
    <x v="1"/>
    <s v="Gerik Catherall"/>
    <s v="Associate"/>
    <x v="14"/>
    <x v="14"/>
    <x v="1"/>
    <x v="14"/>
    <x v="5"/>
    <x v="4"/>
    <x v="0"/>
    <n v="160"/>
    <s v="OnsiteAssociate"/>
    <n v="54"/>
    <n v="5666.666666666667"/>
    <n v="0.9"/>
    <n v="1.03"/>
    <n v="0"/>
    <x v="0"/>
    <n v="8009.2800000000007"/>
    <n v="5666.666666666667"/>
    <n v="200"/>
    <n v="50"/>
    <n v="0"/>
    <n v="2092.6133333333337"/>
  </r>
  <r>
    <x v="1"/>
    <s v="Lorine Kener"/>
    <s v="Analyst"/>
    <x v="245"/>
    <x v="245"/>
    <x v="0"/>
    <x v="81"/>
    <x v="2"/>
    <x v="3"/>
    <x v="1"/>
    <n v="135"/>
    <s v="OffshoreAnalyst"/>
    <n v="24"/>
    <n v="384.61538461538464"/>
    <n v="1"/>
    <n v="1"/>
    <n v="0"/>
    <x v="0"/>
    <n v="3840"/>
    <n v="384.61538461538464"/>
    <n v="0"/>
    <n v="50"/>
    <n v="0"/>
    <n v="3405.3846153846152"/>
  </r>
  <r>
    <x v="1"/>
    <s v="Wake Machin"/>
    <s v="Director"/>
    <x v="221"/>
    <x v="221"/>
    <x v="1"/>
    <x v="67"/>
    <x v="4"/>
    <x v="1"/>
    <x v="1"/>
    <n v="86"/>
    <s v="OffshoreDirector"/>
    <n v="55"/>
    <n v="2307.6923076923076"/>
    <n v="0.8"/>
    <n v="0.81"/>
    <n v="0"/>
    <x v="0"/>
    <n v="3065.0400000000004"/>
    <n v="2307.6923076923076"/>
    <n v="1000"/>
    <n v="500"/>
    <n v="0"/>
    <n v="-742.6523076923072"/>
  </r>
  <r>
    <x v="1"/>
    <s v="Nita Redihough"/>
    <s v="Contractor"/>
    <x v="155"/>
    <x v="155"/>
    <x v="1"/>
    <x v="40"/>
    <x v="5"/>
    <x v="1"/>
    <x v="0"/>
    <n v="105"/>
    <s v="OnsiteContractor"/>
    <n v="35"/>
    <n v="48"/>
    <n v="0.8"/>
    <n v="1.17"/>
    <n v="0"/>
    <x v="0"/>
    <n v="3439.7999999999997"/>
    <n v="0"/>
    <n v="500"/>
    <n v="100"/>
    <n v="5040"/>
    <n v="-2200.2000000000003"/>
  </r>
  <r>
    <x v="1"/>
    <s v="Everett Shillito"/>
    <s v="Associate"/>
    <x v="137"/>
    <x v="137"/>
    <x v="1"/>
    <x v="40"/>
    <x v="5"/>
    <x v="3"/>
    <x v="0"/>
    <n v="164"/>
    <s v="OnsiteAssociate"/>
    <n v="54"/>
    <n v="5666.666666666667"/>
    <n v="1"/>
    <n v="1.17"/>
    <n v="0"/>
    <x v="0"/>
    <n v="10361.519999999999"/>
    <n v="5666.666666666667"/>
    <n v="750"/>
    <n v="100"/>
    <n v="0"/>
    <n v="3844.8533333333316"/>
  </r>
  <r>
    <x v="1"/>
    <s v="Rikki Valentine"/>
    <s v="Contractor"/>
    <x v="49"/>
    <x v="49"/>
    <x v="0"/>
    <x v="38"/>
    <x v="1"/>
    <x v="2"/>
    <x v="1"/>
    <n v="160"/>
    <s v="OffshoreContractor"/>
    <n v="48"/>
    <n v="41"/>
    <n v="1.1000000000000001"/>
    <n v="1.1299999999999999"/>
    <n v="0"/>
    <x v="0"/>
    <n v="9546.24"/>
    <n v="0"/>
    <n v="0"/>
    <n v="10"/>
    <n v="6560"/>
    <n v="2976.24"/>
  </r>
  <r>
    <x v="1"/>
    <s v="Leon Milbourn"/>
    <s v="Senior Manager"/>
    <x v="42"/>
    <x v="42"/>
    <x v="0"/>
    <x v="34"/>
    <x v="0"/>
    <x v="3"/>
    <x v="1"/>
    <n v="166"/>
    <s v="OffshoreSenior Manager"/>
    <n v="48"/>
    <n v="1538.4615384615386"/>
    <n v="1"/>
    <n v="0.9"/>
    <n v="0"/>
    <x v="0"/>
    <n v="6912"/>
    <n v="1538.4615384615386"/>
    <n v="0"/>
    <n v="10"/>
    <n v="0"/>
    <n v="5363.538461538461"/>
  </r>
  <r>
    <x v="1"/>
    <s v="Brockie Suddick"/>
    <s v="Manager"/>
    <x v="183"/>
    <x v="183"/>
    <x v="0"/>
    <x v="32"/>
    <x v="2"/>
    <x v="0"/>
    <x v="1"/>
    <n v="83"/>
    <s v="OffshoreManager"/>
    <n v="40"/>
    <n v="1230.7692307692307"/>
    <n v="1.2"/>
    <n v="1.0900000000000001"/>
    <n v="0"/>
    <x v="0"/>
    <n v="8371.2000000000007"/>
    <n v="1230.7692307692307"/>
    <n v="1000"/>
    <n v="50"/>
    <n v="0"/>
    <n v="6090.4307692307702"/>
  </r>
  <r>
    <x v="1"/>
    <s v="Shelley Blackall"/>
    <s v="Analyst"/>
    <x v="113"/>
    <x v="113"/>
    <x v="1"/>
    <x v="76"/>
    <x v="5"/>
    <x v="3"/>
    <x v="0"/>
    <n v="160"/>
    <s v="OnsiteAnalyst"/>
    <n v="48"/>
    <n v="5416.666666666667"/>
    <n v="1"/>
    <n v="0.96"/>
    <n v="0"/>
    <x v="0"/>
    <n v="7372.7999999999993"/>
    <n v="5416.666666666667"/>
    <n v="0"/>
    <n v="100"/>
    <n v="0"/>
    <n v="1856.1333333333323"/>
  </r>
  <r>
    <x v="1"/>
    <s v="Alan Pridden"/>
    <s v="Senior Associate"/>
    <x v="247"/>
    <x v="247"/>
    <x v="1"/>
    <x v="80"/>
    <x v="1"/>
    <x v="1"/>
    <x v="0"/>
    <n v="161"/>
    <s v="OnsiteSenior Associate"/>
    <n v="60"/>
    <n v="6250"/>
    <n v="0.8"/>
    <n v="0.89"/>
    <n v="0"/>
    <x v="0"/>
    <n v="6877.92"/>
    <n v="6250"/>
    <n v="500"/>
    <n v="100"/>
    <n v="0"/>
    <n v="27.920000000000073"/>
  </r>
  <r>
    <x v="1"/>
    <s v="Kesley Anthes"/>
    <s v="Associate"/>
    <x v="56"/>
    <x v="56"/>
    <x v="1"/>
    <x v="42"/>
    <x v="5"/>
    <x v="1"/>
    <x v="1"/>
    <n v="104"/>
    <s v="OffshoreAssociate"/>
    <n v="30"/>
    <n v="615.38461538461536"/>
    <n v="0.8"/>
    <n v="1.1499999999999999"/>
    <n v="0"/>
    <x v="0"/>
    <n v="2870.3999999999996"/>
    <n v="615.38461538461536"/>
    <n v="0"/>
    <n v="0"/>
    <n v="0"/>
    <n v="2255.0153846153844"/>
  </r>
  <r>
    <x v="1"/>
    <s v="Amerigo Freeth"/>
    <s v="Contractor"/>
    <x v="66"/>
    <x v="66"/>
    <x v="1"/>
    <x v="50"/>
    <x v="2"/>
    <x v="1"/>
    <x v="0"/>
    <n v="138"/>
    <s v="OnsiteContractor"/>
    <n v="40"/>
    <n v="46"/>
    <n v="0.8"/>
    <n v="0.82"/>
    <n v="0"/>
    <x v="0"/>
    <n v="3621.12"/>
    <n v="0"/>
    <n v="200"/>
    <n v="10"/>
    <n v="6348"/>
    <n v="-2936.88"/>
  </r>
  <r>
    <x v="1"/>
    <s v="Karol Markwelley"/>
    <s v="Associate"/>
    <x v="249"/>
    <x v="249"/>
    <x v="1"/>
    <x v="4"/>
    <x v="2"/>
    <x v="2"/>
    <x v="0"/>
    <n v="167"/>
    <s v="OnsiteAssociate"/>
    <n v="54"/>
    <n v="5666.666666666667"/>
    <n v="1.1000000000000001"/>
    <n v="1.05"/>
    <n v="0"/>
    <x v="0"/>
    <n v="10415.790000000001"/>
    <n v="5666.666666666667"/>
    <n v="500"/>
    <n v="10"/>
    <n v="0"/>
    <n v="4239.1233333333339"/>
  </r>
  <r>
    <x v="1"/>
    <s v="Brigid Folke"/>
    <s v="Manager"/>
    <x v="110"/>
    <x v="110"/>
    <x v="1"/>
    <x v="68"/>
    <x v="3"/>
    <x v="1"/>
    <x v="1"/>
    <n v="163"/>
    <s v="OffshoreManager"/>
    <n v="40"/>
    <n v="1230.7692307692307"/>
    <n v="0.8"/>
    <n v="1.1200000000000001"/>
    <n v="0"/>
    <x v="0"/>
    <n v="5841.920000000001"/>
    <n v="1230.7692307692307"/>
    <n v="750"/>
    <n v="100"/>
    <n v="0"/>
    <n v="3761.1507692307705"/>
  </r>
  <r>
    <x v="1"/>
    <s v="Filmore Rollitt"/>
    <s v="Contractor"/>
    <x v="76"/>
    <x v="76"/>
    <x v="1"/>
    <x v="57"/>
    <x v="5"/>
    <x v="2"/>
    <x v="0"/>
    <n v="167"/>
    <s v="OnsiteContractor"/>
    <n v="65"/>
    <n v="70"/>
    <n v="1.1000000000000001"/>
    <n v="0.93"/>
    <n v="0"/>
    <x v="0"/>
    <n v="11104.665000000003"/>
    <n v="0"/>
    <n v="750"/>
    <n v="10"/>
    <n v="11690"/>
    <n v="-1345.3349999999973"/>
  </r>
  <r>
    <x v="1"/>
    <s v="Rivalee Kubiczek"/>
    <s v="Analyst"/>
    <x v="186"/>
    <x v="186"/>
    <x v="0"/>
    <x v="57"/>
    <x v="5"/>
    <x v="1"/>
    <x v="1"/>
    <n v="0"/>
    <s v="OffshoreAnalyst"/>
    <n v="24"/>
    <n v="384.61538461538464"/>
    <n v="0.8"/>
    <n v="0.93"/>
    <n v="0"/>
    <x v="0"/>
    <n v="2856.96"/>
    <n v="0"/>
    <n v="500"/>
    <n v="0"/>
    <n v="0"/>
    <n v="2356.96"/>
  </r>
  <r>
    <x v="1"/>
    <s v="Roobbie Shuker"/>
    <s v="Analyst"/>
    <x v="192"/>
    <x v="192"/>
    <x v="0"/>
    <x v="57"/>
    <x v="5"/>
    <x v="0"/>
    <x v="1"/>
    <n v="116"/>
    <s v="OffshoreAnalyst"/>
    <n v="24"/>
    <n v="384.61538461538464"/>
    <n v="1.2"/>
    <n v="0.93"/>
    <n v="0"/>
    <x v="0"/>
    <n v="4285.4400000000005"/>
    <n v="384.61538461538464"/>
    <n v="500"/>
    <n v="100"/>
    <n v="0"/>
    <n v="3300.8246153846158"/>
  </r>
  <r>
    <x v="1"/>
    <s v="Hobey Towersey"/>
    <s v="Analyst"/>
    <x v="279"/>
    <x v="279"/>
    <x v="1"/>
    <x v="13"/>
    <x v="2"/>
    <x v="3"/>
    <x v="1"/>
    <n v="161"/>
    <s v="OffshoreAnalyst"/>
    <n v="24"/>
    <n v="384.61538461538464"/>
    <n v="1"/>
    <n v="1.07"/>
    <n v="0"/>
    <x v="0"/>
    <n v="4134.4800000000005"/>
    <n v="384.61538461538464"/>
    <n v="0"/>
    <n v="0"/>
    <n v="0"/>
    <n v="3749.8646153846157"/>
  </r>
  <r>
    <x v="1"/>
    <s v="Catherine Deary"/>
    <s v="Contractor"/>
    <x v="212"/>
    <x v="212"/>
    <x v="1"/>
    <x v="51"/>
    <x v="3"/>
    <x v="3"/>
    <x v="1"/>
    <n v="165"/>
    <s v="OffshoreContractor"/>
    <n v="48"/>
    <n v="51"/>
    <n v="1"/>
    <n v="0.84"/>
    <n v="0"/>
    <x v="0"/>
    <n v="6652.8"/>
    <n v="0"/>
    <n v="0"/>
    <n v="10"/>
    <n v="8415"/>
    <n v="-1772.1999999999998"/>
  </r>
  <r>
    <x v="1"/>
    <s v="Tomi Langeley"/>
    <s v="Contractor"/>
    <x v="167"/>
    <x v="167"/>
    <x v="1"/>
    <x v="46"/>
    <x v="3"/>
    <x v="0"/>
    <x v="1"/>
    <n v="160"/>
    <s v="OffshoreContractor"/>
    <n v="35"/>
    <n v="49"/>
    <n v="1.2"/>
    <n v="1.19"/>
    <n v="0"/>
    <x v="0"/>
    <n v="7996.7999999999993"/>
    <n v="0"/>
    <n v="1000"/>
    <n v="10"/>
    <n v="7840"/>
    <n v="-853.20000000000073"/>
  </r>
  <r>
    <x v="1"/>
    <s v="Paulo Nodin"/>
    <s v="Associate"/>
    <x v="90"/>
    <x v="90"/>
    <x v="1"/>
    <x v="47"/>
    <x v="0"/>
    <x v="3"/>
    <x v="1"/>
    <n v="161"/>
    <s v="OffshoreAssociate"/>
    <n v="30"/>
    <n v="615.38461538461536"/>
    <n v="1"/>
    <n v="1.1399999999999999"/>
    <n v="0"/>
    <x v="0"/>
    <n v="5506.2"/>
    <n v="615.38461538461536"/>
    <n v="200"/>
    <n v="0"/>
    <n v="0"/>
    <n v="4690.8153846153846"/>
  </r>
  <r>
    <x v="1"/>
    <s v="Rodi Kimble"/>
    <s v="Senior Associate"/>
    <x v="202"/>
    <x v="202"/>
    <x v="1"/>
    <x v="76"/>
    <x v="5"/>
    <x v="2"/>
    <x v="0"/>
    <n v="0"/>
    <s v="OnsiteSenior Associate"/>
    <n v="60"/>
    <n v="6250"/>
    <n v="1.1000000000000001"/>
    <n v="0.96"/>
    <n v="0"/>
    <x v="0"/>
    <n v="0"/>
    <n v="0"/>
    <n v="500"/>
    <n v="0"/>
    <n v="0"/>
    <n v="-500"/>
  </r>
  <r>
    <x v="1"/>
    <s v="Hilda Gillion"/>
    <s v="Analyst"/>
    <x v="250"/>
    <x v="250"/>
    <x v="1"/>
    <x v="87"/>
    <x v="0"/>
    <x v="4"/>
    <x v="0"/>
    <n v="162"/>
    <s v="OnsiteAnalyst"/>
    <n v="48"/>
    <n v="5416.666666666667"/>
    <n v="0.9"/>
    <n v="0.86"/>
    <n v="0"/>
    <x v="0"/>
    <n v="6018.6240000000007"/>
    <n v="5416.666666666667"/>
    <n v="0"/>
    <n v="50"/>
    <n v="0"/>
    <n v="551.95733333333374"/>
  </r>
  <r>
    <x v="1"/>
    <s v="Carolus Woakes"/>
    <s v="Contractor"/>
    <x v="172"/>
    <x v="172"/>
    <x v="1"/>
    <x v="36"/>
    <x v="1"/>
    <x v="1"/>
    <x v="1"/>
    <n v="0"/>
    <s v="OffshoreContractor"/>
    <n v="65"/>
    <n v="78"/>
    <n v="0.8"/>
    <n v="0.88"/>
    <n v="0"/>
    <x v="0"/>
    <n v="0"/>
    <n v="0"/>
    <n v="1000"/>
    <n v="50"/>
    <n v="0"/>
    <n v="-1050"/>
  </r>
  <r>
    <x v="1"/>
    <s v="Gwenneth Pittford"/>
    <s v="Contractor"/>
    <x v="225"/>
    <x v="225"/>
    <x v="1"/>
    <x v="58"/>
    <x v="3"/>
    <x v="2"/>
    <x v="0"/>
    <n v="165"/>
    <s v="OnsiteContractor"/>
    <n v="72"/>
    <n v="71"/>
    <n v="1.1000000000000001"/>
    <n v="1"/>
    <n v="0"/>
    <x v="0"/>
    <n v="13068.000000000002"/>
    <n v="0"/>
    <n v="500"/>
    <n v="500"/>
    <n v="11715"/>
    <n v="353.00000000000182"/>
  </r>
  <r>
    <x v="1"/>
    <s v="Isa Steinor"/>
    <s v="Analyst"/>
    <x v="37"/>
    <x v="37"/>
    <x v="1"/>
    <x v="26"/>
    <x v="2"/>
    <x v="0"/>
    <x v="0"/>
    <n v="110"/>
    <s v="OnsiteAnalyst"/>
    <n v="48"/>
    <n v="5416.666666666667"/>
    <n v="1.2"/>
    <n v="1.1100000000000001"/>
    <n v="0"/>
    <x v="0"/>
    <n v="7032.9600000000009"/>
    <n v="5416.666666666667"/>
    <n v="200"/>
    <n v="50"/>
    <n v="0"/>
    <n v="1366.293333333334"/>
  </r>
  <r>
    <x v="1"/>
    <s v="Roderic Danhel"/>
    <s v="Associate"/>
    <x v="28"/>
    <x v="28"/>
    <x v="0"/>
    <x v="26"/>
    <x v="2"/>
    <x v="4"/>
    <x v="1"/>
    <n v="164"/>
    <s v="OffshoreAssociate"/>
    <n v="30"/>
    <n v="615.38461538461536"/>
    <n v="0.9"/>
    <n v="1.1100000000000001"/>
    <n v="0"/>
    <x v="0"/>
    <n v="4795.2000000000007"/>
    <n v="615.38461538461536"/>
    <n v="750"/>
    <n v="0"/>
    <n v="0"/>
    <n v="3429.8153846153855"/>
  </r>
  <r>
    <x v="1"/>
    <s v="Brewer Simnor"/>
    <s v="Senior Manager"/>
    <x v="84"/>
    <x v="84"/>
    <x v="0"/>
    <x v="62"/>
    <x v="4"/>
    <x v="2"/>
    <x v="0"/>
    <n v="160"/>
    <s v="OnsiteSenior Manager"/>
    <n v="72"/>
    <n v="8333.3333333333339"/>
    <n v="1.1000000000000001"/>
    <n v="1.17"/>
    <n v="0"/>
    <x v="0"/>
    <n v="14826.240000000002"/>
    <n v="8333.3333333333339"/>
    <n v="750"/>
    <n v="0"/>
    <n v="0"/>
    <n v="5742.9066666666677"/>
  </r>
  <r>
    <x v="1"/>
    <s v="Court Huband"/>
    <s v="Analyst"/>
    <x v="251"/>
    <x v="251"/>
    <x v="1"/>
    <x v="76"/>
    <x v="5"/>
    <x v="0"/>
    <x v="1"/>
    <n v="166"/>
    <s v="OffshoreAnalyst"/>
    <n v="24"/>
    <n v="384.61538461538464"/>
    <n v="1.2"/>
    <n v="0.96"/>
    <n v="0"/>
    <x v="0"/>
    <n v="4589.5680000000002"/>
    <n v="384.61538461538464"/>
    <n v="0"/>
    <n v="10"/>
    <n v="0"/>
    <n v="4194.9526153846155"/>
  </r>
  <r>
    <x v="1"/>
    <s v="Ebony Edling"/>
    <s v="Associate"/>
    <x v="180"/>
    <x v="180"/>
    <x v="1"/>
    <x v="23"/>
    <x v="2"/>
    <x v="0"/>
    <x v="0"/>
    <n v="0"/>
    <s v="OnsiteAssociate"/>
    <n v="54"/>
    <n v="5666.666666666667"/>
    <n v="1.2"/>
    <n v="0.95"/>
    <n v="0"/>
    <x v="0"/>
    <n v="0"/>
    <n v="0"/>
    <n v="1000"/>
    <n v="10"/>
    <n v="0"/>
    <n v="-1010"/>
  </r>
  <r>
    <x v="1"/>
    <s v="Devon Burberry"/>
    <s v="Analyst"/>
    <x v="103"/>
    <x v="103"/>
    <x v="1"/>
    <x v="30"/>
    <x v="1"/>
    <x v="2"/>
    <x v="1"/>
    <n v="161"/>
    <s v="OffshoreAnalyst"/>
    <n v="24"/>
    <n v="384.61538461538464"/>
    <n v="1.1000000000000001"/>
    <n v="1.01"/>
    <n v="0"/>
    <x v="0"/>
    <n v="4292.9040000000005"/>
    <n v="384.61538461538464"/>
    <n v="0"/>
    <n v="500"/>
    <n v="0"/>
    <n v="3408.2886153846157"/>
  </r>
  <r>
    <x v="1"/>
    <s v="Cyrille Bull"/>
    <s v="Director"/>
    <x v="115"/>
    <x v="115"/>
    <x v="0"/>
    <x v="68"/>
    <x v="3"/>
    <x v="0"/>
    <x v="0"/>
    <n v="164"/>
    <s v="OnsiteDirector"/>
    <n v="90"/>
    <n v="9166.6666666666661"/>
    <n v="1.2"/>
    <n v="1.1200000000000001"/>
    <n v="0"/>
    <x v="0"/>
    <n v="19353.600000000002"/>
    <n v="9166.6666666666661"/>
    <n v="0"/>
    <n v="50"/>
    <n v="0"/>
    <n v="10136.933333333336"/>
  </r>
  <r>
    <x v="1"/>
    <s v="Dagny Cleave"/>
    <s v="Senior Associate"/>
    <x v="15"/>
    <x v="15"/>
    <x v="0"/>
    <x v="15"/>
    <x v="2"/>
    <x v="1"/>
    <x v="0"/>
    <n v="167"/>
    <s v="OnsiteSenior Associate"/>
    <n v="60"/>
    <n v="6250"/>
    <n v="0.8"/>
    <n v="1.1000000000000001"/>
    <n v="0"/>
    <x v="0"/>
    <n v="8448"/>
    <n v="6250"/>
    <n v="0"/>
    <n v="50"/>
    <n v="0"/>
    <n v="2148"/>
  </r>
  <r>
    <x v="1"/>
    <s v="Caren Rowly"/>
    <s v="Manager"/>
    <x v="245"/>
    <x v="245"/>
    <x v="0"/>
    <x v="81"/>
    <x v="2"/>
    <x v="3"/>
    <x v="0"/>
    <n v="167"/>
    <s v="OnsiteManager"/>
    <n v="65"/>
    <n v="7500"/>
    <n v="1"/>
    <n v="1"/>
    <n v="0"/>
    <x v="0"/>
    <n v="10400"/>
    <n v="7500"/>
    <n v="0"/>
    <n v="250"/>
    <n v="0"/>
    <n v="2650"/>
  </r>
  <r>
    <x v="1"/>
    <s v="Avictor Somerbell"/>
    <s v="Contractor"/>
    <x v="185"/>
    <x v="185"/>
    <x v="1"/>
    <x v="86"/>
    <x v="3"/>
    <x v="1"/>
    <x v="1"/>
    <n v="163"/>
    <s v="OffshoreContractor"/>
    <n v="48"/>
    <n v="49"/>
    <n v="0.8"/>
    <n v="1.06"/>
    <n v="0"/>
    <x v="0"/>
    <n v="6634.7520000000013"/>
    <n v="0"/>
    <n v="750"/>
    <n v="10"/>
    <n v="7987"/>
    <n v="-2112.2479999999987"/>
  </r>
  <r>
    <x v="1"/>
    <s v="Ado Faulconbridge"/>
    <s v="Contractor"/>
    <x v="1"/>
    <x v="1"/>
    <x v="1"/>
    <x v="1"/>
    <x v="1"/>
    <x v="1"/>
    <x v="1"/>
    <n v="163"/>
    <s v="OffshoreContractor"/>
    <n v="48"/>
    <n v="50"/>
    <n v="0.8"/>
    <n v="1.03"/>
    <n v="0"/>
    <x v="0"/>
    <n v="6446.9760000000006"/>
    <n v="0"/>
    <n v="0"/>
    <n v="10"/>
    <n v="8150"/>
    <n v="-1713.0239999999994"/>
  </r>
  <r>
    <x v="1"/>
    <s v="Norbie Humpherston"/>
    <s v="Analyst"/>
    <x v="72"/>
    <x v="72"/>
    <x v="0"/>
    <x v="53"/>
    <x v="5"/>
    <x v="3"/>
    <x v="0"/>
    <n v="80"/>
    <s v="OnsiteAnalyst"/>
    <n v="48"/>
    <n v="5416.666666666667"/>
    <n v="1"/>
    <n v="1.1100000000000001"/>
    <n v="0"/>
    <x v="0"/>
    <n v="8524.8000000000011"/>
    <n v="5416.666666666667"/>
    <n v="500"/>
    <n v="100"/>
    <n v="0"/>
    <n v="2508.1333333333341"/>
  </r>
  <r>
    <x v="1"/>
    <s v="Red Harrhy"/>
    <s v="Manager"/>
    <x v="252"/>
    <x v="252"/>
    <x v="1"/>
    <x v="17"/>
    <x v="4"/>
    <x v="3"/>
    <x v="1"/>
    <n v="115"/>
    <s v="OffshoreManager"/>
    <n v="40"/>
    <n v="1230.7692307692307"/>
    <n v="1"/>
    <n v="0.86"/>
    <n v="0"/>
    <x v="0"/>
    <n v="3956"/>
    <n v="1230.7692307692307"/>
    <n v="500"/>
    <n v="10"/>
    <n v="0"/>
    <n v="2215.2307692307695"/>
  </r>
  <r>
    <x v="1"/>
    <s v="Yehudi Sheardown"/>
    <s v="Analyst"/>
    <x v="106"/>
    <x v="106"/>
    <x v="0"/>
    <x v="72"/>
    <x v="0"/>
    <x v="2"/>
    <x v="1"/>
    <n v="163"/>
    <s v="OffshoreAnalyst"/>
    <n v="24"/>
    <n v="384.61538461538464"/>
    <n v="1.1000000000000001"/>
    <n v="0.94"/>
    <n v="0"/>
    <x v="0"/>
    <n v="3970.56"/>
    <n v="384.61538461538464"/>
    <n v="1000"/>
    <n v="500"/>
    <n v="0"/>
    <n v="2085.9446153846152"/>
  </r>
  <r>
    <x v="1"/>
    <s v="Dolley Paxforde"/>
    <s v="Contractor"/>
    <x v="128"/>
    <x v="128"/>
    <x v="0"/>
    <x v="25"/>
    <x v="1"/>
    <x v="0"/>
    <x v="0"/>
    <n v="0"/>
    <s v="OnsiteContractor"/>
    <n v="35"/>
    <n v="44"/>
    <n v="1.2"/>
    <n v="1"/>
    <n v="0"/>
    <x v="0"/>
    <n v="6720"/>
    <n v="0"/>
    <n v="500"/>
    <n v="10"/>
    <n v="0"/>
    <n v="6210"/>
  </r>
  <r>
    <x v="1"/>
    <s v="Aubrie Iredell"/>
    <s v="Analyst"/>
    <x v="193"/>
    <x v="193"/>
    <x v="0"/>
    <x v="23"/>
    <x v="2"/>
    <x v="2"/>
    <x v="1"/>
    <n v="164"/>
    <s v="OffshoreAnalyst"/>
    <n v="24"/>
    <n v="384.61538461538464"/>
    <n v="1.1000000000000001"/>
    <n v="0.95"/>
    <n v="0"/>
    <x v="0"/>
    <n v="4012.7999999999997"/>
    <n v="384.61538461538464"/>
    <n v="0"/>
    <n v="0"/>
    <n v="0"/>
    <n v="3628.184615384615"/>
  </r>
  <r>
    <x v="1"/>
    <s v="Clarence Carman"/>
    <s v="Analyst"/>
    <x v="253"/>
    <x v="253"/>
    <x v="0"/>
    <x v="39"/>
    <x v="1"/>
    <x v="4"/>
    <x v="0"/>
    <n v="161"/>
    <s v="OnsiteAnalyst"/>
    <n v="48"/>
    <n v="5416.666666666667"/>
    <n v="0.9"/>
    <n v="0.99"/>
    <n v="0"/>
    <x v="0"/>
    <n v="6842.88"/>
    <n v="5416.666666666667"/>
    <n v="500"/>
    <n v="50"/>
    <n v="0"/>
    <n v="876.21333333333314"/>
  </r>
  <r>
    <x v="1"/>
    <s v="Ezekiel Eynon"/>
    <s v="Analyst"/>
    <x v="254"/>
    <x v="254"/>
    <x v="1"/>
    <x v="76"/>
    <x v="5"/>
    <x v="1"/>
    <x v="1"/>
    <n v="165"/>
    <s v="OffshoreAnalyst"/>
    <n v="24"/>
    <n v="384.61538461538464"/>
    <n v="0.8"/>
    <n v="0.96"/>
    <n v="0"/>
    <x v="0"/>
    <n v="3041.2799999999997"/>
    <n v="384.61538461538464"/>
    <n v="0"/>
    <n v="0"/>
    <n v="0"/>
    <n v="2656.664615384615"/>
  </r>
  <r>
    <x v="1"/>
    <s v="Silvain Hacard"/>
    <s v="Manager"/>
    <x v="51"/>
    <x v="51"/>
    <x v="1"/>
    <x v="21"/>
    <x v="2"/>
    <x v="4"/>
    <x v="1"/>
    <n v="166"/>
    <s v="OffshoreManager"/>
    <n v="40"/>
    <n v="1230.7692307692307"/>
    <n v="0.9"/>
    <n v="1.17"/>
    <n v="0"/>
    <x v="0"/>
    <n v="6991.9199999999992"/>
    <n v="1230.7692307692307"/>
    <n v="1000"/>
    <n v="50"/>
    <n v="0"/>
    <n v="4711.1507692307687"/>
  </r>
  <r>
    <x v="1"/>
    <s v="Yasmin Sextone"/>
    <s v="Senior Manager"/>
    <x v="54"/>
    <x v="54"/>
    <x v="1"/>
    <x v="40"/>
    <x v="5"/>
    <x v="0"/>
    <x v="1"/>
    <n v="163"/>
    <s v="OffshoreSenior Manager"/>
    <n v="48"/>
    <n v="1538.4615384615386"/>
    <n v="1.2"/>
    <n v="1.17"/>
    <n v="0"/>
    <x v="0"/>
    <n v="10984.895999999999"/>
    <n v="1538.4615384615386"/>
    <n v="0"/>
    <n v="500"/>
    <n v="0"/>
    <n v="8946.4344615384598"/>
  </r>
  <r>
    <x v="1"/>
    <s v="Sammie Desmond"/>
    <s v="Director"/>
    <x v="210"/>
    <x v="210"/>
    <x v="0"/>
    <x v="89"/>
    <x v="0"/>
    <x v="1"/>
    <x v="1"/>
    <n v="89"/>
    <s v="OffshoreDirector"/>
    <n v="55"/>
    <n v="2307.6923076923076"/>
    <n v="0.8"/>
    <n v="1.04"/>
    <n v="0"/>
    <x v="0"/>
    <n v="7321.6"/>
    <n v="2307.6923076923076"/>
    <n v="0"/>
    <n v="0"/>
    <n v="0"/>
    <n v="5013.9076923076927"/>
  </r>
  <r>
    <x v="1"/>
    <s v="Garner Tittershill"/>
    <s v="Analyst"/>
    <x v="181"/>
    <x v="181"/>
    <x v="1"/>
    <x v="27"/>
    <x v="5"/>
    <x v="4"/>
    <x v="1"/>
    <n v="166"/>
    <s v="OffshoreAnalyst"/>
    <n v="24"/>
    <n v="384.61538461538464"/>
    <n v="0.9"/>
    <n v="1.2"/>
    <n v="0"/>
    <x v="0"/>
    <n v="4302.7199999999993"/>
    <n v="384.61538461538464"/>
    <n v="0"/>
    <n v="50"/>
    <n v="0"/>
    <n v="3868.1046153846146"/>
  </r>
  <r>
    <x v="1"/>
    <s v="Pieter Conen"/>
    <s v="Director"/>
    <x v="205"/>
    <x v="205"/>
    <x v="1"/>
    <x v="44"/>
    <x v="4"/>
    <x v="2"/>
    <x v="0"/>
    <n v="0"/>
    <s v="OnsiteDirector"/>
    <n v="90"/>
    <n v="9166.6666666666661"/>
    <n v="1.1000000000000001"/>
    <n v="0.88"/>
    <n v="0"/>
    <x v="0"/>
    <n v="0"/>
    <n v="0"/>
    <n v="200"/>
    <n v="10"/>
    <n v="0"/>
    <n v="-210"/>
  </r>
  <r>
    <x v="1"/>
    <s v="Gardiner Sowten"/>
    <s v="Contractor"/>
    <x v="42"/>
    <x v="42"/>
    <x v="0"/>
    <x v="34"/>
    <x v="0"/>
    <x v="3"/>
    <x v="0"/>
    <n v="0"/>
    <s v="OnsiteContractor"/>
    <n v="35"/>
    <n v="49"/>
    <n v="1"/>
    <n v="0.9"/>
    <n v="0"/>
    <x v="0"/>
    <n v="5040"/>
    <n v="0"/>
    <n v="0"/>
    <n v="0"/>
    <n v="0"/>
    <n v="5040"/>
  </r>
  <r>
    <x v="1"/>
    <s v="Carole Blindt"/>
    <s v="Director"/>
    <x v="162"/>
    <x v="162"/>
    <x v="1"/>
    <x v="82"/>
    <x v="3"/>
    <x v="1"/>
    <x v="0"/>
    <n v="0"/>
    <s v="OnsiteDirector"/>
    <n v="90"/>
    <n v="9166.6666666666661"/>
    <n v="0.8"/>
    <n v="1.1299999999999999"/>
    <n v="0"/>
    <x v="0"/>
    <n v="0"/>
    <n v="0"/>
    <n v="0"/>
    <n v="500"/>
    <n v="0"/>
    <n v="-500"/>
  </r>
  <r>
    <x v="1"/>
    <s v="Chuck Eaglestone"/>
    <s v="Contractor"/>
    <x v="201"/>
    <x v="201"/>
    <x v="1"/>
    <x v="18"/>
    <x v="3"/>
    <x v="0"/>
    <x v="0"/>
    <n v="162"/>
    <s v="OnsiteContractor"/>
    <n v="72"/>
    <n v="73"/>
    <n v="1.2"/>
    <n v="1.01"/>
    <n v="0"/>
    <x v="0"/>
    <n v="14136.768"/>
    <n v="0"/>
    <n v="0"/>
    <n v="100"/>
    <n v="11826"/>
    <n v="2210.768"/>
  </r>
  <r>
    <x v="1"/>
    <s v="Deana Elijahu"/>
    <s v="Contractor"/>
    <x v="52"/>
    <x v="52"/>
    <x v="0"/>
    <x v="39"/>
    <x v="1"/>
    <x v="0"/>
    <x v="1"/>
    <n v="0"/>
    <s v="OffshoreContractor"/>
    <n v="40"/>
    <n v="46"/>
    <n v="1.2"/>
    <n v="0.99"/>
    <n v="0"/>
    <x v="0"/>
    <n v="7603.2"/>
    <n v="0"/>
    <n v="500"/>
    <n v="50"/>
    <n v="0"/>
    <n v="7053.2"/>
  </r>
  <r>
    <x v="1"/>
    <s v="Ryley Kunzelmann"/>
    <s v="Manager"/>
    <x v="197"/>
    <x v="197"/>
    <x v="1"/>
    <x v="57"/>
    <x v="5"/>
    <x v="3"/>
    <x v="0"/>
    <n v="111"/>
    <s v="OnsiteManager"/>
    <n v="65"/>
    <n v="7500"/>
    <n v="1"/>
    <n v="0.93"/>
    <n v="0"/>
    <x v="0"/>
    <n v="6709.9500000000007"/>
    <n v="7500"/>
    <n v="1000"/>
    <n v="50"/>
    <n v="0"/>
    <n v="-1840.0499999999993"/>
  </r>
  <r>
    <x v="1"/>
    <s v="Garvey Emmerson"/>
    <s v="Analyst"/>
    <x v="69"/>
    <x v="69"/>
    <x v="0"/>
    <x v="51"/>
    <x v="3"/>
    <x v="2"/>
    <x v="1"/>
    <n v="124"/>
    <s v="OffshoreAnalyst"/>
    <n v="24"/>
    <n v="384.61538461538464"/>
    <n v="1.1000000000000001"/>
    <n v="0.84"/>
    <n v="0"/>
    <x v="0"/>
    <n v="3548.16"/>
    <n v="384.61538461538464"/>
    <n v="0"/>
    <n v="50"/>
    <n v="0"/>
    <n v="3113.5446153846151"/>
  </r>
  <r>
    <x v="1"/>
    <s v="Lon Birchall"/>
    <s v="Associate"/>
    <x v="12"/>
    <x v="12"/>
    <x v="1"/>
    <x v="12"/>
    <x v="1"/>
    <x v="2"/>
    <x v="0"/>
    <n v="162"/>
    <s v="OnsiteAssociate"/>
    <n v="54"/>
    <n v="5666.666666666667"/>
    <n v="1.1000000000000001"/>
    <n v="0.99"/>
    <n v="0"/>
    <x v="0"/>
    <n v="9526.5720000000001"/>
    <n v="5666.666666666667"/>
    <n v="0"/>
    <n v="50"/>
    <n v="0"/>
    <n v="3809.9053333333331"/>
  </r>
  <r>
    <x v="1"/>
    <s v="Niels Freund"/>
    <s v="Analyst"/>
    <x v="255"/>
    <x v="255"/>
    <x v="1"/>
    <x v="64"/>
    <x v="3"/>
    <x v="4"/>
    <x v="0"/>
    <n v="0"/>
    <s v="OnsiteAnalyst"/>
    <n v="48"/>
    <n v="5416.666666666667"/>
    <n v="0.9"/>
    <n v="0.97"/>
    <n v="0"/>
    <x v="0"/>
    <n v="0"/>
    <n v="0"/>
    <n v="0"/>
    <n v="500"/>
    <n v="0"/>
    <n v="-500"/>
  </r>
  <r>
    <x v="1"/>
    <s v="Brigham Spens"/>
    <s v="Analyst"/>
    <x v="223"/>
    <x v="223"/>
    <x v="0"/>
    <x v="91"/>
    <x v="3"/>
    <x v="1"/>
    <x v="1"/>
    <n v="167"/>
    <s v="OffshoreAnalyst"/>
    <n v="24"/>
    <n v="384.61538461538464"/>
    <n v="0.8"/>
    <n v="0.91"/>
    <n v="0"/>
    <x v="0"/>
    <n v="2795.52"/>
    <n v="384.61538461538464"/>
    <n v="500"/>
    <n v="0"/>
    <n v="0"/>
    <n v="1910.9046153846152"/>
  </r>
  <r>
    <x v="1"/>
    <s v="Fawnia Purdom"/>
    <s v="Contractor"/>
    <x v="7"/>
    <x v="7"/>
    <x v="1"/>
    <x v="7"/>
    <x v="0"/>
    <x v="2"/>
    <x v="1"/>
    <n v="0"/>
    <s v="OffshoreContractor"/>
    <n v="40"/>
    <n v="41"/>
    <n v="1.1000000000000001"/>
    <n v="1.1399999999999999"/>
    <n v="0"/>
    <x v="0"/>
    <n v="0"/>
    <n v="0"/>
    <n v="750"/>
    <n v="50"/>
    <n v="0"/>
    <n v="-800"/>
  </r>
  <r>
    <x v="1"/>
    <s v="Mord Legerton"/>
    <s v="Contractor"/>
    <x v="65"/>
    <x v="65"/>
    <x v="0"/>
    <x v="49"/>
    <x v="1"/>
    <x v="1"/>
    <x v="0"/>
    <n v="161"/>
    <s v="OnsiteContractor"/>
    <n v="48"/>
    <n v="55"/>
    <n v="0.8"/>
    <n v="1.0900000000000001"/>
    <n v="0"/>
    <x v="0"/>
    <n v="6696.9600000000009"/>
    <n v="0"/>
    <n v="500"/>
    <n v="10"/>
    <n v="8855"/>
    <n v="-2668.0399999999991"/>
  </r>
  <r>
    <x v="1"/>
    <s v="Gannon Everleigh"/>
    <s v="Analyst"/>
    <x v="229"/>
    <x v="229"/>
    <x v="1"/>
    <x v="69"/>
    <x v="3"/>
    <x v="1"/>
    <x v="1"/>
    <n v="167"/>
    <s v="OffshoreAnalyst"/>
    <n v="24"/>
    <n v="384.61538461538464"/>
    <n v="0.8"/>
    <n v="0.86"/>
    <n v="0"/>
    <x v="0"/>
    <n v="2757.5039999999999"/>
    <n v="384.61538461538464"/>
    <n v="0"/>
    <n v="0"/>
    <n v="0"/>
    <n v="2372.8886153846152"/>
  </r>
  <r>
    <x v="1"/>
    <s v="Merwyn Kneal"/>
    <s v="Senior Manager"/>
    <x v="256"/>
    <x v="256"/>
    <x v="1"/>
    <x v="22"/>
    <x v="2"/>
    <x v="3"/>
    <x v="1"/>
    <n v="164"/>
    <s v="OffshoreSenior Manager"/>
    <n v="48"/>
    <n v="1538.4615384615386"/>
    <n v="1"/>
    <n v="1.2"/>
    <n v="0"/>
    <x v="0"/>
    <n v="9446.4"/>
    <n v="1538.4615384615386"/>
    <n v="500"/>
    <n v="50"/>
    <n v="0"/>
    <n v="7357.9384615384606"/>
  </r>
  <r>
    <x v="1"/>
    <s v="Britta Scholtz"/>
    <s v="Associate"/>
    <x v="70"/>
    <x v="70"/>
    <x v="1"/>
    <x v="4"/>
    <x v="2"/>
    <x v="4"/>
    <x v="0"/>
    <n v="121"/>
    <s v="OnsiteAssociate"/>
    <n v="54"/>
    <n v="5666.666666666667"/>
    <n v="0.9"/>
    <n v="1.05"/>
    <n v="0"/>
    <x v="0"/>
    <n v="6174.630000000001"/>
    <n v="5666.666666666667"/>
    <n v="750"/>
    <n v="0"/>
    <n v="0"/>
    <n v="-242.03666666666595"/>
  </r>
  <r>
    <x v="1"/>
    <s v="Ariela Cosser"/>
    <s v="Manager"/>
    <x v="257"/>
    <x v="257"/>
    <x v="1"/>
    <x v="47"/>
    <x v="0"/>
    <x v="2"/>
    <x v="0"/>
    <n v="162"/>
    <s v="OnsiteManager"/>
    <n v="65"/>
    <n v="7500"/>
    <n v="1.1000000000000001"/>
    <n v="1.1399999999999999"/>
    <n v="0"/>
    <x v="0"/>
    <n v="13204.62"/>
    <n v="7500"/>
    <n v="0"/>
    <n v="50"/>
    <n v="0"/>
    <n v="5654.6200000000008"/>
  </r>
  <r>
    <x v="1"/>
    <s v="Tammy Meynell"/>
    <s v="Senior Associate"/>
    <x v="258"/>
    <x v="258"/>
    <x v="0"/>
    <x v="60"/>
    <x v="0"/>
    <x v="3"/>
    <x v="0"/>
    <n v="166"/>
    <s v="OnsiteSenior Associate"/>
    <n v="60"/>
    <n v="6250"/>
    <n v="1"/>
    <n v="1.08"/>
    <n v="0"/>
    <x v="0"/>
    <n v="10368"/>
    <n v="6250"/>
    <n v="0"/>
    <n v="10"/>
    <n v="0"/>
    <n v="4108"/>
  </r>
  <r>
    <x v="1"/>
    <s v="Scotti Thumann"/>
    <s v="Contractor"/>
    <x v="84"/>
    <x v="84"/>
    <x v="0"/>
    <x v="62"/>
    <x v="4"/>
    <x v="2"/>
    <x v="1"/>
    <n v="168"/>
    <s v="OffshoreContractor"/>
    <n v="40"/>
    <n v="40"/>
    <n v="1.1000000000000001"/>
    <n v="1.17"/>
    <n v="0"/>
    <x v="0"/>
    <n v="8236.8000000000011"/>
    <n v="0"/>
    <n v="1000"/>
    <n v="500"/>
    <n v="6720"/>
    <n v="16.800000000001091"/>
  </r>
  <r>
    <x v="1"/>
    <s v="Nessy Piesing"/>
    <s v="Associate"/>
    <x v="251"/>
    <x v="251"/>
    <x v="1"/>
    <x v="76"/>
    <x v="5"/>
    <x v="0"/>
    <x v="1"/>
    <n v="0"/>
    <s v="OffshoreAssociate"/>
    <n v="30"/>
    <n v="615.38461538461536"/>
    <n v="1.2"/>
    <n v="0.96"/>
    <n v="0"/>
    <x v="0"/>
    <n v="0"/>
    <n v="0"/>
    <n v="0"/>
    <n v="50"/>
    <n v="0"/>
    <n v="-50"/>
  </r>
  <r>
    <x v="1"/>
    <s v="Ray Ofer"/>
    <s v="Contractor"/>
    <x v="61"/>
    <x v="61"/>
    <x v="1"/>
    <x v="46"/>
    <x v="3"/>
    <x v="3"/>
    <x v="0"/>
    <n v="166"/>
    <s v="OnsiteContractor"/>
    <n v="48"/>
    <n v="46"/>
    <n v="1"/>
    <n v="1.19"/>
    <n v="0"/>
    <x v="0"/>
    <n v="9481.92"/>
    <n v="0"/>
    <n v="0"/>
    <n v="0"/>
    <n v="7636"/>
    <n v="1845.92"/>
  </r>
  <r>
    <x v="1"/>
    <s v="Susanetta Emtage"/>
    <s v="Contractor"/>
    <x v="165"/>
    <x v="165"/>
    <x v="0"/>
    <x v="64"/>
    <x v="3"/>
    <x v="2"/>
    <x v="1"/>
    <n v="161"/>
    <s v="OffshoreContractor"/>
    <n v="65"/>
    <n v="74"/>
    <n v="1.1000000000000001"/>
    <n v="0.97"/>
    <n v="0"/>
    <x v="0"/>
    <n v="11096.800000000001"/>
    <n v="0"/>
    <n v="200"/>
    <n v="500"/>
    <n v="11914"/>
    <n v="-1517.1999999999989"/>
  </r>
  <r>
    <x v="1"/>
    <s v="Jemmie McKeevers"/>
    <s v="Manager"/>
    <x v="259"/>
    <x v="259"/>
    <x v="0"/>
    <x v="51"/>
    <x v="3"/>
    <x v="1"/>
    <x v="1"/>
    <n v="163"/>
    <s v="OffshoreManager"/>
    <n v="40"/>
    <n v="1230.7692307692307"/>
    <n v="0.8"/>
    <n v="0.84"/>
    <n v="0"/>
    <x v="0"/>
    <n v="4300.8"/>
    <n v="1230.7692307692307"/>
    <n v="0"/>
    <n v="0"/>
    <n v="0"/>
    <n v="3070.0307692307697"/>
  </r>
  <r>
    <x v="1"/>
    <s v="Mannie Wherrett"/>
    <s v="Contractor"/>
    <x v="79"/>
    <x v="79"/>
    <x v="1"/>
    <x v="60"/>
    <x v="0"/>
    <x v="1"/>
    <x v="1"/>
    <n v="138"/>
    <s v="OffshoreContractor"/>
    <n v="35"/>
    <n v="41"/>
    <n v="0.8"/>
    <n v="1.08"/>
    <n v="0"/>
    <x v="0"/>
    <n v="4173.12"/>
    <n v="0"/>
    <n v="500"/>
    <n v="10"/>
    <n v="5658"/>
    <n v="-1994.88"/>
  </r>
  <r>
    <x v="1"/>
    <s v="Salli Woolward"/>
    <s v="Contractor"/>
    <x v="260"/>
    <x v="260"/>
    <x v="1"/>
    <x v="10"/>
    <x v="5"/>
    <x v="2"/>
    <x v="0"/>
    <n v="160"/>
    <s v="OnsiteContractor"/>
    <n v="60"/>
    <n v="73"/>
    <n v="1.1000000000000001"/>
    <n v="1.1599999999999999"/>
    <n v="0"/>
    <x v="0"/>
    <n v="12249.599999999999"/>
    <n v="0"/>
    <n v="0"/>
    <n v="10"/>
    <n v="11680"/>
    <n v="559.59999999999854"/>
  </r>
  <r>
    <x v="1"/>
    <s v="Yehudi Grew"/>
    <s v="Analyst"/>
    <x v="202"/>
    <x v="202"/>
    <x v="1"/>
    <x v="76"/>
    <x v="5"/>
    <x v="2"/>
    <x v="0"/>
    <n v="161"/>
    <s v="OnsiteAnalyst"/>
    <n v="48"/>
    <n v="5416.666666666667"/>
    <n v="1.1000000000000001"/>
    <n v="0.96"/>
    <n v="0"/>
    <x v="0"/>
    <n v="8160.7680000000009"/>
    <n v="5416.666666666667"/>
    <n v="0"/>
    <n v="10"/>
    <n v="0"/>
    <n v="2734.101333333334"/>
  </r>
  <r>
    <x v="1"/>
    <s v="Arley Muckeen"/>
    <s v="Contractor"/>
    <x v="39"/>
    <x v="39"/>
    <x v="1"/>
    <x v="25"/>
    <x v="1"/>
    <x v="1"/>
    <x v="1"/>
    <n v="0"/>
    <s v="OffshoreContractor"/>
    <n v="65"/>
    <n v="74"/>
    <n v="0.8"/>
    <n v="1"/>
    <n v="0"/>
    <x v="0"/>
    <n v="0"/>
    <n v="0"/>
    <n v="500"/>
    <n v="0"/>
    <n v="0"/>
    <n v="-500"/>
  </r>
  <r>
    <x v="1"/>
    <s v="Raleigh Koeppe"/>
    <s v="Associate"/>
    <x v="18"/>
    <x v="18"/>
    <x v="1"/>
    <x v="18"/>
    <x v="3"/>
    <x v="2"/>
    <x v="1"/>
    <n v="164"/>
    <s v="OffshoreAssociate"/>
    <n v="30"/>
    <n v="615.38461538461536"/>
    <n v="1.1000000000000001"/>
    <n v="1.01"/>
    <n v="0"/>
    <x v="0"/>
    <n v="5466.12"/>
    <n v="615.38461538461536"/>
    <n v="1000"/>
    <n v="10"/>
    <n v="0"/>
    <n v="3840.7353846153846"/>
  </r>
  <r>
    <x v="1"/>
    <s v="Babs Ambroisin"/>
    <s v="Analyst"/>
    <x v="261"/>
    <x v="261"/>
    <x v="0"/>
    <x v="46"/>
    <x v="3"/>
    <x v="2"/>
    <x v="0"/>
    <n v="160"/>
    <s v="OnsiteAnalyst"/>
    <n v="48"/>
    <n v="5416.666666666667"/>
    <n v="1.1000000000000001"/>
    <n v="1.19"/>
    <n v="0"/>
    <x v="0"/>
    <n v="10053.119999999999"/>
    <n v="5416.666666666667"/>
    <n v="0"/>
    <n v="0"/>
    <n v="0"/>
    <n v="4636.453333333332"/>
  </r>
  <r>
    <x v="1"/>
    <s v="Daniel Niesel"/>
    <s v="Senior Associate"/>
    <x v="134"/>
    <x v="134"/>
    <x v="1"/>
    <x v="1"/>
    <x v="1"/>
    <x v="3"/>
    <x v="0"/>
    <n v="82"/>
    <s v="OnsiteSenior Associate"/>
    <n v="60"/>
    <n v="6250"/>
    <n v="1"/>
    <n v="1.03"/>
    <n v="0"/>
    <x v="0"/>
    <n v="5067.6000000000004"/>
    <n v="6250"/>
    <n v="0"/>
    <n v="10"/>
    <n v="0"/>
    <n v="-1192.3999999999996"/>
  </r>
  <r>
    <x v="1"/>
    <s v="Diandra Cargon"/>
    <s v="Associate"/>
    <x v="7"/>
    <x v="7"/>
    <x v="1"/>
    <x v="7"/>
    <x v="0"/>
    <x v="2"/>
    <x v="1"/>
    <n v="163"/>
    <s v="OffshoreAssociate"/>
    <n v="30"/>
    <n v="615.38461538461536"/>
    <n v="1.1000000000000001"/>
    <n v="1.1399999999999999"/>
    <n v="0"/>
    <x v="0"/>
    <n v="6132.0599999999995"/>
    <n v="615.38461538461536"/>
    <n v="500"/>
    <n v="50"/>
    <n v="0"/>
    <n v="4966.6753846153842"/>
  </r>
  <r>
    <x v="1"/>
    <s v="Erie Shower"/>
    <s v="Manager"/>
    <x v="88"/>
    <x v="88"/>
    <x v="1"/>
    <x v="53"/>
    <x v="5"/>
    <x v="1"/>
    <x v="1"/>
    <n v="163"/>
    <s v="OffshoreManager"/>
    <n v="40"/>
    <n v="1230.7692307692307"/>
    <n v="0.8"/>
    <n v="1.1100000000000001"/>
    <n v="0"/>
    <x v="0"/>
    <n v="5789.76"/>
    <n v="1230.7692307692307"/>
    <n v="0"/>
    <n v="500"/>
    <n v="0"/>
    <n v="4058.9907692307697"/>
  </r>
  <r>
    <x v="1"/>
    <s v="Thorvald Covey"/>
    <s v="Associate"/>
    <x v="258"/>
    <x v="258"/>
    <x v="0"/>
    <x v="60"/>
    <x v="0"/>
    <x v="3"/>
    <x v="0"/>
    <n v="160"/>
    <s v="OnsiteAssociate"/>
    <n v="54"/>
    <n v="5666.666666666667"/>
    <n v="1"/>
    <n v="1.08"/>
    <n v="0"/>
    <x v="0"/>
    <n v="9331.2000000000007"/>
    <n v="5666.666666666667"/>
    <n v="1000"/>
    <n v="0"/>
    <n v="0"/>
    <n v="2664.5333333333338"/>
  </r>
  <r>
    <x v="1"/>
    <s v="Candace Schultze"/>
    <s v="Analyst"/>
    <x v="203"/>
    <x v="203"/>
    <x v="1"/>
    <x v="75"/>
    <x v="2"/>
    <x v="3"/>
    <x v="1"/>
    <n v="163"/>
    <s v="OffshoreAnalyst"/>
    <n v="24"/>
    <n v="384.61538461538464"/>
    <n v="1"/>
    <n v="1.17"/>
    <n v="0"/>
    <x v="0"/>
    <n v="4577.04"/>
    <n v="384.61538461538464"/>
    <n v="0"/>
    <n v="250"/>
    <n v="0"/>
    <n v="3942.4246153846152"/>
  </r>
  <r>
    <x v="1"/>
    <s v="Levey Goodenough"/>
    <s v="Contractor"/>
    <x v="153"/>
    <x v="153"/>
    <x v="1"/>
    <x v="32"/>
    <x v="2"/>
    <x v="1"/>
    <x v="0"/>
    <n v="167"/>
    <s v="OnsiteContractor"/>
    <n v="72"/>
    <n v="72"/>
    <n v="0.8"/>
    <n v="1.0900000000000001"/>
    <n v="0"/>
    <x v="0"/>
    <n v="10484.928000000002"/>
    <n v="0"/>
    <n v="500"/>
    <n v="100"/>
    <n v="12024"/>
    <n v="-2139.0719999999983"/>
  </r>
  <r>
    <x v="1"/>
    <s v="Layne Dinnis"/>
    <s v="Associate"/>
    <x v="213"/>
    <x v="213"/>
    <x v="0"/>
    <x v="54"/>
    <x v="1"/>
    <x v="1"/>
    <x v="1"/>
    <n v="163"/>
    <s v="OffshoreAssociate"/>
    <n v="30"/>
    <n v="615.38461538461536"/>
    <n v="0.8"/>
    <n v="0.81"/>
    <n v="0"/>
    <x v="0"/>
    <n v="3110.4"/>
    <n v="615.38461538461536"/>
    <n v="0"/>
    <n v="0"/>
    <n v="0"/>
    <n v="2495.0153846153848"/>
  </r>
  <r>
    <x v="1"/>
    <s v="Rowan Pentland"/>
    <s v="Director"/>
    <x v="221"/>
    <x v="221"/>
    <x v="1"/>
    <x v="67"/>
    <x v="4"/>
    <x v="1"/>
    <x v="1"/>
    <n v="160"/>
    <s v="OffshoreDirector"/>
    <n v="55"/>
    <n v="2307.6923076923076"/>
    <n v="0.8"/>
    <n v="0.81"/>
    <n v="0"/>
    <x v="0"/>
    <n v="5702.4000000000005"/>
    <n v="2307.6923076923076"/>
    <n v="500"/>
    <n v="0"/>
    <n v="0"/>
    <n v="2894.7076923076929"/>
  </r>
  <r>
    <x v="1"/>
    <s v="Molli MacMorland"/>
    <s v="Senior Manager"/>
    <x v="97"/>
    <x v="97"/>
    <x v="0"/>
    <x v="70"/>
    <x v="4"/>
    <x v="1"/>
    <x v="1"/>
    <n v="0"/>
    <s v="OffshoreSenior Manager"/>
    <n v="48"/>
    <n v="1538.4615384615386"/>
    <n v="0.8"/>
    <n v="0.82"/>
    <n v="0"/>
    <x v="0"/>
    <n v="5038.08"/>
    <n v="0"/>
    <n v="200"/>
    <n v="100"/>
    <n v="0"/>
    <n v="4738.08"/>
  </r>
  <r>
    <x v="1"/>
    <s v="Modesty Leggott"/>
    <s v="Analyst"/>
    <x v="232"/>
    <x v="232"/>
    <x v="1"/>
    <x v="77"/>
    <x v="2"/>
    <x v="1"/>
    <x v="1"/>
    <n v="160"/>
    <s v="OffshoreAnalyst"/>
    <n v="24"/>
    <n v="384.61538461538464"/>
    <n v="0.8"/>
    <n v="1.1499999999999999"/>
    <n v="0"/>
    <x v="0"/>
    <n v="3532.7999999999997"/>
    <n v="384.61538461538464"/>
    <n v="200"/>
    <n v="50"/>
    <n v="0"/>
    <n v="2898.184615384615"/>
  </r>
  <r>
    <x v="1"/>
    <s v="Gottfried Pipet"/>
    <s v="Contractor"/>
    <x v="162"/>
    <x v="162"/>
    <x v="1"/>
    <x v="82"/>
    <x v="3"/>
    <x v="1"/>
    <x v="1"/>
    <n v="162"/>
    <s v="OffshoreContractor"/>
    <n v="35"/>
    <n v="42"/>
    <n v="0.8"/>
    <n v="1.1299999999999999"/>
    <n v="0"/>
    <x v="0"/>
    <n v="5125.6799999999994"/>
    <n v="0"/>
    <n v="200"/>
    <n v="0"/>
    <n v="6804"/>
    <n v="-1878.3200000000006"/>
  </r>
  <r>
    <x v="1"/>
    <s v="Wenonah Winterbottom"/>
    <s v="Contractor"/>
    <x v="193"/>
    <x v="193"/>
    <x v="0"/>
    <x v="23"/>
    <x v="2"/>
    <x v="2"/>
    <x v="1"/>
    <n v="168"/>
    <s v="OffshoreContractor"/>
    <n v="35"/>
    <n v="54"/>
    <n v="1.1000000000000001"/>
    <n v="0.95"/>
    <n v="0"/>
    <x v="0"/>
    <n v="5852.0000000000009"/>
    <n v="0"/>
    <n v="0"/>
    <n v="0"/>
    <n v="9072"/>
    <n v="-3219.9999999999991"/>
  </r>
  <r>
    <x v="1"/>
    <s v="Andy Findon"/>
    <s v="Analyst"/>
    <x v="116"/>
    <x v="116"/>
    <x v="1"/>
    <x v="24"/>
    <x v="0"/>
    <x v="1"/>
    <x v="1"/>
    <n v="160"/>
    <s v="OffshoreAnalyst"/>
    <n v="24"/>
    <n v="384.61538461538464"/>
    <n v="0.8"/>
    <n v="0.99"/>
    <n v="0"/>
    <x v="0"/>
    <n v="3041.2799999999997"/>
    <n v="384.61538461538464"/>
    <n v="750"/>
    <n v="500"/>
    <n v="0"/>
    <n v="1406.664615384615"/>
  </r>
  <r>
    <x v="1"/>
    <s v="Julee Gunner"/>
    <s v="Contractor"/>
    <x v="43"/>
    <x v="43"/>
    <x v="1"/>
    <x v="25"/>
    <x v="1"/>
    <x v="3"/>
    <x v="0"/>
    <n v="165"/>
    <s v="OnsiteContractor"/>
    <n v="48"/>
    <n v="41"/>
    <n v="1"/>
    <n v="1"/>
    <n v="0"/>
    <x v="0"/>
    <n v="7920"/>
    <n v="0"/>
    <n v="200"/>
    <n v="10"/>
    <n v="6765"/>
    <n v="945"/>
  </r>
  <r>
    <x v="1"/>
    <s v="Welch Stapylton"/>
    <s v="Analyst"/>
    <x v="0"/>
    <x v="0"/>
    <x v="0"/>
    <x v="0"/>
    <x v="0"/>
    <x v="0"/>
    <x v="0"/>
    <n v="100"/>
    <s v="OnsiteAnalyst"/>
    <n v="48"/>
    <n v="5416.666666666667"/>
    <n v="1.2"/>
    <n v="1"/>
    <n v="0"/>
    <x v="0"/>
    <n v="9216"/>
    <n v="5416.666666666667"/>
    <n v="500"/>
    <n v="10"/>
    <n v="0"/>
    <n v="3289.333333333333"/>
  </r>
  <r>
    <x v="1"/>
    <s v="Scarlet Saxton"/>
    <s v="Contractor"/>
    <x v="205"/>
    <x v="205"/>
    <x v="1"/>
    <x v="44"/>
    <x v="4"/>
    <x v="2"/>
    <x v="1"/>
    <n v="160"/>
    <s v="OffshoreContractor"/>
    <n v="72"/>
    <n v="70"/>
    <n v="1.1000000000000001"/>
    <n v="0.88"/>
    <n v="0"/>
    <x v="0"/>
    <n v="11151.360000000002"/>
    <n v="0"/>
    <n v="0"/>
    <n v="50"/>
    <n v="11200"/>
    <n v="-98.639999999997599"/>
  </r>
  <r>
    <x v="1"/>
    <s v="Benjy Corrigan"/>
    <s v="Associate"/>
    <x v="263"/>
    <x v="263"/>
    <x v="0"/>
    <x v="95"/>
    <x v="2"/>
    <x v="3"/>
    <x v="1"/>
    <n v="0"/>
    <s v="OffshoreAssociate"/>
    <n v="30"/>
    <n v="615.38461538461536"/>
    <n v="1"/>
    <n v="1.04"/>
    <n v="0"/>
    <x v="0"/>
    <n v="4992"/>
    <n v="0"/>
    <n v="750"/>
    <n v="10"/>
    <n v="0"/>
    <n v="4232"/>
  </r>
  <r>
    <x v="1"/>
    <s v="Sarge Hargie"/>
    <s v="Analyst"/>
    <x v="14"/>
    <x v="14"/>
    <x v="1"/>
    <x v="14"/>
    <x v="5"/>
    <x v="4"/>
    <x v="1"/>
    <n v="126"/>
    <s v="OffshoreAnalyst"/>
    <n v="24"/>
    <n v="384.61538461538464"/>
    <n v="0.9"/>
    <n v="1.03"/>
    <n v="0"/>
    <x v="0"/>
    <n v="2803.248"/>
    <n v="384.61538461538464"/>
    <n v="1000"/>
    <n v="100"/>
    <n v="0"/>
    <n v="1318.6326153846153"/>
  </r>
  <r>
    <x v="1"/>
    <s v="Aundrea Elias"/>
    <s v="Contractor"/>
    <x v="232"/>
    <x v="232"/>
    <x v="1"/>
    <x v="77"/>
    <x v="2"/>
    <x v="1"/>
    <x v="0"/>
    <n v="0"/>
    <s v="OnsiteContractor"/>
    <n v="72"/>
    <n v="79"/>
    <n v="0.8"/>
    <n v="1.1499999999999999"/>
    <n v="0"/>
    <x v="0"/>
    <n v="0"/>
    <n v="0"/>
    <n v="1000"/>
    <n v="10"/>
    <n v="0"/>
    <n v="-1010"/>
  </r>
  <r>
    <x v="1"/>
    <s v="Thomasa O' Culligan"/>
    <s v="Contractor"/>
    <x v="285"/>
    <x v="285"/>
    <x v="1"/>
    <x v="38"/>
    <x v="1"/>
    <x v="1"/>
    <x v="1"/>
    <n v="160"/>
    <s v="OffshoreContractor"/>
    <n v="35"/>
    <n v="44"/>
    <n v="0.8"/>
    <n v="1.1299999999999999"/>
    <n v="0"/>
    <x v="0"/>
    <n v="5062.3999999999996"/>
    <n v="0"/>
    <n v="0"/>
    <n v="100"/>
    <n v="7040"/>
    <n v="-2077.6000000000004"/>
  </r>
  <r>
    <x v="1"/>
    <s v="Weider Rubinfajn"/>
    <s v="Analyst"/>
    <x v="74"/>
    <x v="74"/>
    <x v="1"/>
    <x v="55"/>
    <x v="3"/>
    <x v="1"/>
    <x v="1"/>
    <n v="160"/>
    <s v="OffshoreAnalyst"/>
    <n v="24"/>
    <n v="384.61538461538464"/>
    <n v="0.8"/>
    <n v="1.06"/>
    <n v="0"/>
    <x v="0"/>
    <n v="3256.32"/>
    <n v="384.61538461538464"/>
    <n v="200"/>
    <n v="100"/>
    <n v="0"/>
    <n v="2571.7046153846154"/>
  </r>
  <r>
    <x v="1"/>
    <s v="Kelli Pensom"/>
    <s v="Analyst"/>
    <x v="13"/>
    <x v="13"/>
    <x v="1"/>
    <x v="13"/>
    <x v="2"/>
    <x v="2"/>
    <x v="0"/>
    <n v="162"/>
    <s v="OnsiteAnalyst"/>
    <n v="48"/>
    <n v="5416.666666666667"/>
    <n v="1.1000000000000001"/>
    <n v="1.07"/>
    <n v="0"/>
    <x v="0"/>
    <n v="9152.3520000000008"/>
    <n v="5416.666666666667"/>
    <n v="500"/>
    <n v="100"/>
    <n v="0"/>
    <n v="3135.6853333333338"/>
  </r>
  <r>
    <x v="1"/>
    <s v="Cornela Flowith"/>
    <s v="Analyst"/>
    <x v="15"/>
    <x v="15"/>
    <x v="0"/>
    <x v="15"/>
    <x v="2"/>
    <x v="1"/>
    <x v="1"/>
    <n v="166"/>
    <s v="OffshoreAnalyst"/>
    <n v="24"/>
    <n v="384.61538461538464"/>
    <n v="0.8"/>
    <n v="1.1000000000000001"/>
    <n v="0"/>
    <x v="0"/>
    <n v="3379.2000000000003"/>
    <n v="384.61538461538464"/>
    <n v="0"/>
    <n v="100"/>
    <n v="0"/>
    <n v="2894.5846153846155"/>
  </r>
  <r>
    <x v="1"/>
    <s v="Corenda Lupton"/>
    <s v="Contractor"/>
    <x v="90"/>
    <x v="90"/>
    <x v="1"/>
    <x v="47"/>
    <x v="0"/>
    <x v="3"/>
    <x v="1"/>
    <n v="0"/>
    <s v="OffshoreContractor"/>
    <n v="48"/>
    <n v="48"/>
    <n v="1"/>
    <n v="1.1399999999999999"/>
    <n v="0"/>
    <x v="0"/>
    <n v="0"/>
    <n v="0"/>
    <n v="200"/>
    <n v="0"/>
    <n v="0"/>
    <n v="-200"/>
  </r>
  <r>
    <x v="1"/>
    <s v="Wenona Coudray"/>
    <s v="Analyst"/>
    <x v="191"/>
    <x v="191"/>
    <x v="1"/>
    <x v="40"/>
    <x v="5"/>
    <x v="4"/>
    <x v="1"/>
    <n v="0"/>
    <s v="OffshoreAnalyst"/>
    <n v="24"/>
    <n v="384.61538461538464"/>
    <n v="0.9"/>
    <n v="1.17"/>
    <n v="0"/>
    <x v="0"/>
    <n v="0"/>
    <n v="0"/>
    <n v="0"/>
    <n v="250"/>
    <n v="0"/>
    <n v="-250"/>
  </r>
  <r>
    <x v="1"/>
    <s v="Wendy Methringham"/>
    <s v="Contractor"/>
    <x v="58"/>
    <x v="58"/>
    <x v="1"/>
    <x v="43"/>
    <x v="3"/>
    <x v="1"/>
    <x v="1"/>
    <n v="166"/>
    <s v="OffshoreContractor"/>
    <n v="48"/>
    <n v="48"/>
    <n v="0.8"/>
    <n v="1.05"/>
    <n v="0"/>
    <x v="0"/>
    <n v="6693.1200000000008"/>
    <n v="0"/>
    <n v="750"/>
    <n v="0"/>
    <n v="7968"/>
    <n v="-2024.8799999999992"/>
  </r>
  <r>
    <x v="1"/>
    <s v="Maxi Woodruffe"/>
    <s v="Contractor"/>
    <x v="69"/>
    <x v="69"/>
    <x v="0"/>
    <x v="51"/>
    <x v="3"/>
    <x v="2"/>
    <x v="1"/>
    <n v="81"/>
    <s v="OffshoreContractor"/>
    <n v="48"/>
    <n v="45"/>
    <n v="1.1000000000000001"/>
    <n v="0.84"/>
    <n v="0"/>
    <x v="0"/>
    <n v="7096.32"/>
    <n v="0"/>
    <n v="0"/>
    <n v="50"/>
    <n v="3645"/>
    <n v="3401.3199999999997"/>
  </r>
  <r>
    <x v="1"/>
    <s v="Farleigh Arpe"/>
    <s v="Analyst"/>
    <x v="56"/>
    <x v="56"/>
    <x v="1"/>
    <x v="42"/>
    <x v="5"/>
    <x v="1"/>
    <x v="0"/>
    <n v="160"/>
    <s v="OnsiteAnalyst"/>
    <n v="48"/>
    <n v="5416.666666666667"/>
    <n v="0.8"/>
    <n v="1.1499999999999999"/>
    <n v="0"/>
    <x v="0"/>
    <n v="7065.5999999999995"/>
    <n v="5416.666666666667"/>
    <n v="500"/>
    <n v="100"/>
    <n v="0"/>
    <n v="1048.9333333333325"/>
  </r>
  <r>
    <x v="1"/>
    <s v="Janaya Rylands"/>
    <s v="Analyst"/>
    <x v="202"/>
    <x v="202"/>
    <x v="1"/>
    <x v="76"/>
    <x v="5"/>
    <x v="2"/>
    <x v="1"/>
    <n v="165"/>
    <s v="OffshoreAnalyst"/>
    <n v="24"/>
    <n v="384.61538461538464"/>
    <n v="1.1000000000000001"/>
    <n v="0.96"/>
    <n v="0"/>
    <x v="0"/>
    <n v="4181.76"/>
    <n v="384.61538461538464"/>
    <n v="500"/>
    <n v="50"/>
    <n v="0"/>
    <n v="3247.1446153846155"/>
  </r>
  <r>
    <x v="1"/>
    <s v="Jessalin Tesche"/>
    <s v="Analyst"/>
    <x v="126"/>
    <x v="126"/>
    <x v="1"/>
    <x v="2"/>
    <x v="1"/>
    <x v="2"/>
    <x v="0"/>
    <n v="160"/>
    <s v="OnsiteAnalyst"/>
    <n v="48"/>
    <n v="5416.666666666667"/>
    <n v="1.1000000000000001"/>
    <n v="0.9"/>
    <n v="0"/>
    <x v="0"/>
    <n v="7603.2"/>
    <n v="5416.666666666667"/>
    <n v="200"/>
    <n v="50"/>
    <n v="0"/>
    <n v="1936.5333333333328"/>
  </r>
  <r>
    <x v="1"/>
    <s v="Jason Elvidge"/>
    <s v="Contractor"/>
    <x v="97"/>
    <x v="97"/>
    <x v="0"/>
    <x v="70"/>
    <x v="4"/>
    <x v="1"/>
    <x v="0"/>
    <n v="167"/>
    <s v="OnsiteContractor"/>
    <n v="60"/>
    <n v="76"/>
    <n v="0.8"/>
    <n v="0.82"/>
    <n v="0"/>
    <x v="0"/>
    <n v="6297.5999999999995"/>
    <n v="0"/>
    <n v="0"/>
    <n v="0"/>
    <n v="12692"/>
    <n v="-6394.4000000000005"/>
  </r>
  <r>
    <x v="1"/>
    <s v="Gerhard Barford"/>
    <s v="Analyst"/>
    <x v="77"/>
    <x v="77"/>
    <x v="0"/>
    <x v="58"/>
    <x v="3"/>
    <x v="3"/>
    <x v="1"/>
    <n v="136"/>
    <s v="OffshoreAnalyst"/>
    <n v="24"/>
    <n v="384.61538461538464"/>
    <n v="1"/>
    <n v="1"/>
    <n v="0"/>
    <x v="0"/>
    <n v="3840"/>
    <n v="384.61538461538464"/>
    <n v="500"/>
    <n v="0"/>
    <n v="0"/>
    <n v="2955.3846153846152"/>
  </r>
  <r>
    <x v="1"/>
    <s v="Sampson Fortescue"/>
    <s v="Senior Associate"/>
    <x v="28"/>
    <x v="28"/>
    <x v="0"/>
    <x v="26"/>
    <x v="2"/>
    <x v="4"/>
    <x v="1"/>
    <n v="160"/>
    <s v="OffshoreSenior Associate"/>
    <n v="35"/>
    <n v="923.07692307692309"/>
    <n v="0.9"/>
    <n v="1.1100000000000001"/>
    <n v="0"/>
    <x v="0"/>
    <n v="5594.4000000000005"/>
    <n v="923.07692307692309"/>
    <n v="200"/>
    <n v="50"/>
    <n v="0"/>
    <n v="4421.3230769230777"/>
  </r>
  <r>
    <x v="1"/>
    <s v="Elli Ouldcott"/>
    <s v="Contractor"/>
    <x v="226"/>
    <x v="226"/>
    <x v="0"/>
    <x v="92"/>
    <x v="2"/>
    <x v="3"/>
    <x v="1"/>
    <n v="137"/>
    <s v="OffshoreContractor"/>
    <n v="35"/>
    <n v="44"/>
    <n v="1"/>
    <n v="0.8"/>
    <n v="0"/>
    <x v="0"/>
    <n v="4480"/>
    <n v="0"/>
    <n v="0"/>
    <n v="500"/>
    <n v="6028"/>
    <n v="-2048"/>
  </r>
  <r>
    <x v="1"/>
    <s v="Darda By"/>
    <s v="Director"/>
    <x v="151"/>
    <x v="151"/>
    <x v="1"/>
    <x v="81"/>
    <x v="2"/>
    <x v="1"/>
    <x v="0"/>
    <n v="161"/>
    <s v="OnsiteDirector"/>
    <n v="90"/>
    <n v="9166.6666666666661"/>
    <n v="0.8"/>
    <n v="1"/>
    <n v="0"/>
    <x v="0"/>
    <n v="11592"/>
    <n v="9166.6666666666661"/>
    <n v="200"/>
    <n v="250"/>
    <n v="0"/>
    <n v="1975.3333333333339"/>
  </r>
  <r>
    <x v="1"/>
    <s v="Della Marciskewski"/>
    <s v="Director"/>
    <x v="140"/>
    <x v="140"/>
    <x v="1"/>
    <x v="22"/>
    <x v="2"/>
    <x v="0"/>
    <x v="0"/>
    <n v="0"/>
    <s v="OnsiteDirector"/>
    <n v="90"/>
    <n v="9166.6666666666661"/>
    <n v="1.2"/>
    <n v="1.2"/>
    <n v="0"/>
    <x v="0"/>
    <n v="0"/>
    <n v="0"/>
    <n v="500"/>
    <n v="500"/>
    <n v="0"/>
    <n v="-1000"/>
  </r>
  <r>
    <x v="1"/>
    <s v="Faustina Farragher"/>
    <s v="Contractor"/>
    <x v="219"/>
    <x v="219"/>
    <x v="1"/>
    <x v="19"/>
    <x v="2"/>
    <x v="2"/>
    <x v="1"/>
    <n v="0"/>
    <s v="OffshoreContractor"/>
    <n v="35"/>
    <n v="43"/>
    <n v="1.1000000000000001"/>
    <n v="1.07"/>
    <n v="0"/>
    <x v="0"/>
    <n v="0"/>
    <n v="0"/>
    <n v="500"/>
    <n v="50"/>
    <n v="0"/>
    <n v="-550"/>
  </r>
  <r>
    <x v="1"/>
    <s v="Fernanda Raoult"/>
    <s v="Contractor"/>
    <x v="225"/>
    <x v="225"/>
    <x v="1"/>
    <x v="58"/>
    <x v="3"/>
    <x v="2"/>
    <x v="0"/>
    <n v="0"/>
    <s v="OnsiteContractor"/>
    <n v="72"/>
    <n v="74"/>
    <n v="1.1000000000000001"/>
    <n v="1"/>
    <n v="0"/>
    <x v="0"/>
    <n v="0"/>
    <n v="0"/>
    <n v="200"/>
    <n v="0"/>
    <n v="0"/>
    <n v="-200"/>
  </r>
  <r>
    <x v="1"/>
    <s v="Germain Yves"/>
    <s v="Manager"/>
    <x v="228"/>
    <x v="228"/>
    <x v="1"/>
    <x v="21"/>
    <x v="2"/>
    <x v="2"/>
    <x v="1"/>
    <n v="167"/>
    <s v="OffshoreManager"/>
    <n v="40"/>
    <n v="1230.7692307692307"/>
    <n v="1.1000000000000001"/>
    <n v="1.17"/>
    <n v="0"/>
    <x v="0"/>
    <n v="8597.16"/>
    <n v="1230.7692307692307"/>
    <n v="500"/>
    <n v="50"/>
    <n v="0"/>
    <n v="6816.3907692307694"/>
  </r>
  <r>
    <x v="1"/>
    <s v="Clay Trowsdall"/>
    <s v="Analyst"/>
    <x v="136"/>
    <x v="136"/>
    <x v="1"/>
    <x v="52"/>
    <x v="2"/>
    <x v="3"/>
    <x v="1"/>
    <n v="0"/>
    <s v="OffshoreAnalyst"/>
    <n v="24"/>
    <n v="384.61538461538464"/>
    <n v="1"/>
    <n v="0.97"/>
    <n v="0"/>
    <x v="0"/>
    <n v="0"/>
    <n v="0"/>
    <n v="500"/>
    <n v="10"/>
    <n v="0"/>
    <n v="-510"/>
  </r>
  <r>
    <x v="1"/>
    <s v="Laney Wedgwood"/>
    <s v="Contractor"/>
    <x v="245"/>
    <x v="245"/>
    <x v="0"/>
    <x v="81"/>
    <x v="2"/>
    <x v="3"/>
    <x v="1"/>
    <n v="88"/>
    <s v="OffshoreContractor"/>
    <n v="48"/>
    <n v="45"/>
    <n v="1"/>
    <n v="1"/>
    <n v="0"/>
    <x v="0"/>
    <n v="7680"/>
    <n v="0"/>
    <n v="0"/>
    <n v="250"/>
    <n v="3960"/>
    <n v="3470"/>
  </r>
  <r>
    <x v="1"/>
    <s v="Koren Iacobacci"/>
    <s v="Associate"/>
    <x v="174"/>
    <x v="174"/>
    <x v="1"/>
    <x v="71"/>
    <x v="4"/>
    <x v="1"/>
    <x v="0"/>
    <n v="0"/>
    <s v="OnsiteAssociate"/>
    <n v="54"/>
    <n v="5666.666666666667"/>
    <n v="0.8"/>
    <n v="1.0900000000000001"/>
    <n v="0"/>
    <x v="0"/>
    <n v="0"/>
    <n v="0"/>
    <n v="200"/>
    <n v="10"/>
    <n v="0"/>
    <n v="-210"/>
  </r>
  <r>
    <x v="1"/>
    <s v="Carolina Gammie"/>
    <s v="Associate"/>
    <x v="255"/>
    <x v="255"/>
    <x v="1"/>
    <x v="64"/>
    <x v="3"/>
    <x v="4"/>
    <x v="0"/>
    <n v="167"/>
    <s v="OnsiteAssociate"/>
    <n v="54"/>
    <n v="5666.666666666667"/>
    <n v="0.9"/>
    <n v="0.97"/>
    <n v="0"/>
    <x v="0"/>
    <n v="7872.7139999999999"/>
    <n v="5666.666666666667"/>
    <n v="0"/>
    <n v="10"/>
    <n v="0"/>
    <n v="2196.047333333333"/>
  </r>
  <r>
    <x v="1"/>
    <s v="Abbi Witling"/>
    <s v="Contractor"/>
    <x v="135"/>
    <x v="135"/>
    <x v="0"/>
    <x v="3"/>
    <x v="2"/>
    <x v="1"/>
    <x v="0"/>
    <n v="164"/>
    <s v="OnsiteContractor"/>
    <n v="72"/>
    <n v="71"/>
    <n v="0.8"/>
    <n v="0.98"/>
    <n v="0"/>
    <x v="0"/>
    <n v="9031.68"/>
    <n v="0"/>
    <n v="0"/>
    <n v="0"/>
    <n v="11644"/>
    <n v="-2612.3199999999997"/>
  </r>
  <r>
    <x v="1"/>
    <s v="Paula Surman"/>
    <s v="Analyst"/>
    <x v="245"/>
    <x v="245"/>
    <x v="0"/>
    <x v="81"/>
    <x v="2"/>
    <x v="3"/>
    <x v="1"/>
    <n v="108"/>
    <s v="OffshoreAnalyst"/>
    <n v="24"/>
    <n v="384.61538461538464"/>
    <n v="1"/>
    <n v="1"/>
    <n v="0"/>
    <x v="0"/>
    <n v="3840"/>
    <n v="384.61538461538464"/>
    <n v="500"/>
    <n v="500"/>
    <n v="0"/>
    <n v="2455.3846153846152"/>
  </r>
  <r>
    <x v="1"/>
    <s v="Rik Ghiotto"/>
    <s v="Associate"/>
    <x v="35"/>
    <x v="35"/>
    <x v="0"/>
    <x v="31"/>
    <x v="2"/>
    <x v="2"/>
    <x v="1"/>
    <n v="0"/>
    <s v="OffshoreAssociate"/>
    <n v="30"/>
    <n v="615.38461538461536"/>
    <n v="1.1000000000000001"/>
    <n v="1.01"/>
    <n v="0"/>
    <x v="0"/>
    <n v="5332.8"/>
    <n v="0"/>
    <n v="750"/>
    <n v="100"/>
    <n v="0"/>
    <n v="4482.8"/>
  </r>
  <r>
    <x v="1"/>
    <s v="Merla Sumbler"/>
    <s v="Director"/>
    <x v="35"/>
    <x v="35"/>
    <x v="0"/>
    <x v="31"/>
    <x v="2"/>
    <x v="2"/>
    <x v="1"/>
    <n v="162"/>
    <s v="OffshoreDirector"/>
    <n v="55"/>
    <n v="2307.6923076923076"/>
    <n v="1.1000000000000001"/>
    <n v="1.01"/>
    <n v="0"/>
    <x v="0"/>
    <n v="9776.7999999999993"/>
    <n v="2307.6923076923076"/>
    <n v="200"/>
    <n v="0"/>
    <n v="0"/>
    <n v="7269.1076923076917"/>
  </r>
  <r>
    <x v="1"/>
    <s v="Nina Stronghill"/>
    <s v="Contractor"/>
    <x v="65"/>
    <x v="65"/>
    <x v="0"/>
    <x v="49"/>
    <x v="1"/>
    <x v="1"/>
    <x v="1"/>
    <n v="161"/>
    <s v="OffshoreContractor"/>
    <n v="48"/>
    <n v="51"/>
    <n v="0.8"/>
    <n v="1.0900000000000001"/>
    <n v="0"/>
    <x v="0"/>
    <n v="6696.9600000000009"/>
    <n v="0"/>
    <n v="750"/>
    <n v="100"/>
    <n v="8211"/>
    <n v="-2364.0399999999991"/>
  </r>
  <r>
    <x v="1"/>
    <s v="Gilberto McGill"/>
    <s v="Analyst"/>
    <x v="266"/>
    <x v="266"/>
    <x v="0"/>
    <x v="16"/>
    <x v="1"/>
    <x v="2"/>
    <x v="0"/>
    <n v="160"/>
    <s v="OnsiteAnalyst"/>
    <n v="48"/>
    <n v="5416.666666666667"/>
    <n v="1.1000000000000001"/>
    <n v="1.1499999999999999"/>
    <n v="0"/>
    <x v="0"/>
    <n v="9715.1999999999989"/>
    <n v="5416.666666666667"/>
    <n v="200"/>
    <n v="0"/>
    <n v="0"/>
    <n v="4098.5333333333319"/>
  </r>
  <r>
    <x v="1"/>
    <s v="Janean Mossdale"/>
    <s v="Manager"/>
    <x v="267"/>
    <x v="267"/>
    <x v="0"/>
    <x v="33"/>
    <x v="1"/>
    <x v="2"/>
    <x v="1"/>
    <n v="0"/>
    <s v="OffshoreManager"/>
    <n v="40"/>
    <n v="1230.7692307692307"/>
    <n v="1.1000000000000001"/>
    <n v="0.98"/>
    <n v="0"/>
    <x v="0"/>
    <n v="6899.2000000000007"/>
    <n v="0"/>
    <n v="500"/>
    <n v="50"/>
    <n v="0"/>
    <n v="6349.2000000000007"/>
  </r>
  <r>
    <x v="1"/>
    <s v="Craig Stronach"/>
    <s v="Senior Manager"/>
    <x v="113"/>
    <x v="113"/>
    <x v="1"/>
    <x v="76"/>
    <x v="5"/>
    <x v="3"/>
    <x v="1"/>
    <n v="0"/>
    <s v="OffshoreSenior Manager"/>
    <n v="48"/>
    <n v="1538.4615384615386"/>
    <n v="1"/>
    <n v="0.96"/>
    <n v="0"/>
    <x v="0"/>
    <n v="0"/>
    <n v="0"/>
    <n v="0"/>
    <n v="0"/>
    <n v="0"/>
    <n v="0"/>
  </r>
  <r>
    <x v="1"/>
    <s v="Chloette Trembley"/>
    <s v="Analyst"/>
    <x v="155"/>
    <x v="155"/>
    <x v="1"/>
    <x v="40"/>
    <x v="5"/>
    <x v="1"/>
    <x v="1"/>
    <n v="136"/>
    <s v="OffshoreAnalyst"/>
    <n v="24"/>
    <n v="384.61538461538464"/>
    <n v="0.8"/>
    <n v="1.17"/>
    <n v="0"/>
    <x v="0"/>
    <n v="3055.1040000000003"/>
    <n v="384.61538461538464"/>
    <n v="200"/>
    <n v="0"/>
    <n v="0"/>
    <n v="2470.4886153846155"/>
  </r>
  <r>
    <x v="1"/>
    <s v="Howard Partridge"/>
    <s v="Contractor"/>
    <x v="259"/>
    <x v="259"/>
    <x v="0"/>
    <x v="51"/>
    <x v="3"/>
    <x v="1"/>
    <x v="1"/>
    <n v="0"/>
    <s v="OffshoreContractor"/>
    <n v="48"/>
    <n v="44"/>
    <n v="0.8"/>
    <n v="0.84"/>
    <n v="0"/>
    <x v="0"/>
    <n v="5160.96"/>
    <n v="0"/>
    <n v="0"/>
    <n v="100"/>
    <n v="0"/>
    <n v="5060.96"/>
  </r>
  <r>
    <x v="1"/>
    <s v="Gwyn Pechan"/>
    <s v="Analyst"/>
    <x v="269"/>
    <x v="269"/>
    <x v="1"/>
    <x v="11"/>
    <x v="2"/>
    <x v="1"/>
    <x v="0"/>
    <n v="165"/>
    <s v="OnsiteAnalyst"/>
    <n v="48"/>
    <n v="5416.666666666667"/>
    <n v="0.8"/>
    <n v="0.95"/>
    <n v="0"/>
    <x v="0"/>
    <n v="6019.2"/>
    <n v="5416.666666666667"/>
    <n v="500"/>
    <n v="50"/>
    <n v="0"/>
    <n v="52.533333333332848"/>
  </r>
  <r>
    <x v="1"/>
    <s v="Mitchell Cullen"/>
    <s v="Contractor"/>
    <x v="111"/>
    <x v="111"/>
    <x v="0"/>
    <x v="47"/>
    <x v="0"/>
    <x v="0"/>
    <x v="1"/>
    <n v="0"/>
    <s v="OffshoreContractor"/>
    <n v="40"/>
    <n v="55"/>
    <n v="1.2"/>
    <n v="1.1399999999999999"/>
    <n v="0"/>
    <x v="0"/>
    <n v="8755.1999999999989"/>
    <n v="0"/>
    <n v="1000"/>
    <n v="0"/>
    <n v="0"/>
    <n v="7755.1999999999989"/>
  </r>
  <r>
    <x v="1"/>
    <s v="Jemie Hollyer"/>
    <s v="Contractor"/>
    <x v="154"/>
    <x v="154"/>
    <x v="0"/>
    <x v="10"/>
    <x v="5"/>
    <x v="3"/>
    <x v="1"/>
    <n v="166"/>
    <s v="OffshoreContractor"/>
    <n v="48"/>
    <n v="46"/>
    <n v="1"/>
    <n v="1.1599999999999999"/>
    <n v="0"/>
    <x v="0"/>
    <n v="8908.7999999999993"/>
    <n v="0"/>
    <n v="750"/>
    <n v="500"/>
    <n v="7636"/>
    <n v="22.799999999999272"/>
  </r>
  <r>
    <x v="1"/>
    <s v="Sioux Childes"/>
    <s v="Analyst"/>
    <x v="191"/>
    <x v="191"/>
    <x v="1"/>
    <x v="40"/>
    <x v="5"/>
    <x v="4"/>
    <x v="1"/>
    <n v="100"/>
    <s v="OffshoreAnalyst"/>
    <n v="24"/>
    <n v="384.61538461538464"/>
    <n v="0.9"/>
    <n v="1.17"/>
    <n v="0"/>
    <x v="0"/>
    <n v="2527.1999999999998"/>
    <n v="384.61538461538464"/>
    <n v="200"/>
    <n v="10"/>
    <n v="0"/>
    <n v="1932.5846153846151"/>
  </r>
  <r>
    <x v="1"/>
    <s v="Jesse Almack"/>
    <s v="Analyst"/>
    <x v="70"/>
    <x v="70"/>
    <x v="1"/>
    <x v="4"/>
    <x v="2"/>
    <x v="4"/>
    <x v="1"/>
    <n v="0"/>
    <s v="OffshoreAnalyst"/>
    <n v="24"/>
    <n v="384.61538461538464"/>
    <n v="0.9"/>
    <n v="1.05"/>
    <n v="0"/>
    <x v="0"/>
    <n v="0"/>
    <n v="0"/>
    <n v="750"/>
    <n v="0"/>
    <n v="0"/>
    <n v="-750"/>
  </r>
  <r>
    <x v="1"/>
    <s v="Blanca Durie"/>
    <s v="Analyst"/>
    <x v="8"/>
    <x v="8"/>
    <x v="1"/>
    <x v="8"/>
    <x v="1"/>
    <x v="1"/>
    <x v="1"/>
    <n v="162"/>
    <s v="OffshoreAnalyst"/>
    <n v="24"/>
    <n v="384.61538461538464"/>
    <n v="0.8"/>
    <n v="0.8"/>
    <n v="0"/>
    <x v="0"/>
    <n v="2488.3200000000002"/>
    <n v="384.61538461538464"/>
    <n v="0"/>
    <n v="0"/>
    <n v="0"/>
    <n v="2103.7046153846154"/>
  </r>
  <r>
    <x v="1"/>
    <s v="Gratia Housecraft"/>
    <s v="Contractor"/>
    <x v="270"/>
    <x v="270"/>
    <x v="0"/>
    <x v="77"/>
    <x v="2"/>
    <x v="3"/>
    <x v="1"/>
    <n v="161"/>
    <s v="OffshoreContractor"/>
    <n v="40"/>
    <n v="52"/>
    <n v="1"/>
    <n v="1.1499999999999999"/>
    <n v="0"/>
    <x v="0"/>
    <n v="7359.9999999999991"/>
    <n v="0"/>
    <n v="0"/>
    <n v="50"/>
    <n v="8372"/>
    <n v="-1062.0000000000009"/>
  </r>
  <r>
    <x v="1"/>
    <s v="Gradey Szanto"/>
    <s v="Analyst"/>
    <x v="58"/>
    <x v="58"/>
    <x v="1"/>
    <x v="43"/>
    <x v="3"/>
    <x v="1"/>
    <x v="1"/>
    <n v="168"/>
    <s v="OffshoreAnalyst"/>
    <n v="24"/>
    <n v="384.61538461538464"/>
    <n v="0.8"/>
    <n v="1.05"/>
    <n v="0"/>
    <x v="0"/>
    <n v="3386.8800000000006"/>
    <n v="384.61538461538464"/>
    <n v="0"/>
    <n v="50"/>
    <n v="0"/>
    <n v="2952.2646153846158"/>
  </r>
  <r>
    <x v="1"/>
    <s v="Lyle Scrafton"/>
    <s v="Analyst"/>
    <x v="271"/>
    <x v="271"/>
    <x v="0"/>
    <x v="96"/>
    <x v="2"/>
    <x v="3"/>
    <x v="0"/>
    <n v="164"/>
    <s v="OnsiteAnalyst"/>
    <n v="48"/>
    <n v="5416.666666666667"/>
    <n v="1"/>
    <n v="1.1299999999999999"/>
    <n v="0"/>
    <x v="0"/>
    <n v="8678.4"/>
    <n v="5416.666666666667"/>
    <n v="0"/>
    <n v="0"/>
    <n v="0"/>
    <n v="3261.7333333333327"/>
  </r>
  <r>
    <x v="1"/>
    <s v="Vincenty MacCook"/>
    <s v="Associate"/>
    <x v="147"/>
    <x v="147"/>
    <x v="1"/>
    <x v="31"/>
    <x v="2"/>
    <x v="1"/>
    <x v="0"/>
    <n v="166"/>
    <s v="OnsiteAssociate"/>
    <n v="54"/>
    <n v="5666.666666666667"/>
    <n v="0.8"/>
    <n v="1.01"/>
    <n v="0"/>
    <x v="0"/>
    <n v="7242.9120000000012"/>
    <n v="5666.666666666667"/>
    <n v="0"/>
    <n v="50"/>
    <n v="0"/>
    <n v="1526.2453333333342"/>
  </r>
  <r>
    <x v="1"/>
    <s v="Beverley Pym"/>
    <s v="Contractor"/>
    <x v="158"/>
    <x v="158"/>
    <x v="1"/>
    <x v="12"/>
    <x v="1"/>
    <x v="4"/>
    <x v="1"/>
    <n v="163"/>
    <s v="OffshoreContractor"/>
    <n v="40"/>
    <n v="44"/>
    <n v="0.9"/>
    <n v="0.99"/>
    <n v="1"/>
    <x v="0"/>
    <n v="0"/>
    <n v="0"/>
    <n v="0"/>
    <n v="0"/>
    <n v="7172"/>
    <n v="-7172"/>
  </r>
  <r>
    <x v="1"/>
    <s v="Judith Bahl"/>
    <s v="Contractor"/>
    <x v="45"/>
    <x v="45"/>
    <x v="1"/>
    <x v="35"/>
    <x v="5"/>
    <x v="1"/>
    <x v="0"/>
    <n v="168"/>
    <s v="OnsiteContractor"/>
    <n v="72"/>
    <n v="77"/>
    <n v="0.8"/>
    <n v="0.95"/>
    <n v="0"/>
    <x v="0"/>
    <n v="9192.9600000000009"/>
    <n v="0"/>
    <n v="200"/>
    <n v="500"/>
    <n v="12936"/>
    <n v="-4443.0399999999991"/>
  </r>
  <r>
    <x v="1"/>
    <s v="Marlow Durning"/>
    <s v="Contractor"/>
    <x v="307"/>
    <x v="307"/>
    <x v="1"/>
    <x v="26"/>
    <x v="2"/>
    <x v="3"/>
    <x v="0"/>
    <n v="167"/>
    <s v="OnsiteContractor"/>
    <n v="48"/>
    <n v="50"/>
    <n v="1"/>
    <n v="1.1100000000000001"/>
    <n v="0"/>
    <x v="0"/>
    <n v="8897.76"/>
    <n v="0"/>
    <n v="0"/>
    <n v="10"/>
    <n v="8350"/>
    <n v="537.76000000000022"/>
  </r>
  <r>
    <x v="1"/>
    <s v="Letisha Baldin"/>
    <s v="Contractor"/>
    <x v="216"/>
    <x v="216"/>
    <x v="0"/>
    <x v="40"/>
    <x v="5"/>
    <x v="2"/>
    <x v="0"/>
    <n v="0"/>
    <s v="OnsiteContractor"/>
    <n v="60"/>
    <n v="75"/>
    <n v="1.1000000000000001"/>
    <n v="1.17"/>
    <n v="0"/>
    <x v="0"/>
    <n v="12355.199999999999"/>
    <n v="0"/>
    <n v="200"/>
    <n v="0"/>
    <n v="0"/>
    <n v="12155.199999999999"/>
  </r>
  <r>
    <x v="1"/>
    <s v="Minerva Edgeon"/>
    <s v="Analyst"/>
    <x v="227"/>
    <x v="227"/>
    <x v="1"/>
    <x v="93"/>
    <x v="2"/>
    <x v="1"/>
    <x v="1"/>
    <n v="0"/>
    <s v="OffshoreAnalyst"/>
    <n v="24"/>
    <n v="384.61538461538464"/>
    <n v="0.8"/>
    <n v="0.98"/>
    <n v="0"/>
    <x v="0"/>
    <n v="0"/>
    <n v="0"/>
    <n v="1000"/>
    <n v="0"/>
    <n v="0"/>
    <n v="-1000"/>
  </r>
  <r>
    <x v="1"/>
    <s v="Sabra Cherm"/>
    <s v="Manager"/>
    <x v="272"/>
    <x v="272"/>
    <x v="1"/>
    <x v="95"/>
    <x v="2"/>
    <x v="1"/>
    <x v="1"/>
    <n v="165"/>
    <s v="OffshoreManager"/>
    <n v="40"/>
    <n v="1230.7692307692307"/>
    <n v="0.8"/>
    <n v="1.04"/>
    <n v="0"/>
    <x v="0"/>
    <n v="5491.2"/>
    <n v="1230.7692307692307"/>
    <n v="200"/>
    <n v="50"/>
    <n v="0"/>
    <n v="4010.4307692307693"/>
  </r>
  <r>
    <x v="1"/>
    <s v="Lily Haugen"/>
    <s v="Contractor"/>
    <x v="153"/>
    <x v="153"/>
    <x v="1"/>
    <x v="32"/>
    <x v="2"/>
    <x v="1"/>
    <x v="0"/>
    <n v="168"/>
    <s v="OnsiteContractor"/>
    <n v="60"/>
    <n v="74"/>
    <n v="0.8"/>
    <n v="1.0900000000000001"/>
    <n v="0"/>
    <x v="0"/>
    <n v="8789.76"/>
    <n v="0"/>
    <n v="200"/>
    <n v="500"/>
    <n v="12432"/>
    <n v="-4342.24"/>
  </r>
  <r>
    <x v="1"/>
    <s v="Neill Wolledge"/>
    <s v="Analyst"/>
    <x v="233"/>
    <x v="233"/>
    <x v="1"/>
    <x v="61"/>
    <x v="2"/>
    <x v="3"/>
    <x v="1"/>
    <n v="165"/>
    <s v="OffshoreAnalyst"/>
    <n v="24"/>
    <n v="384.61538461538464"/>
    <n v="1"/>
    <n v="1.1599999999999999"/>
    <n v="0"/>
    <x v="0"/>
    <n v="4593.5999999999995"/>
    <n v="384.61538461538464"/>
    <n v="750"/>
    <n v="250"/>
    <n v="0"/>
    <n v="3208.9846153846147"/>
  </r>
  <r>
    <x v="1"/>
    <s v="Zara Schuck"/>
    <s v="Analyst"/>
    <x v="268"/>
    <x v="268"/>
    <x v="0"/>
    <x v="39"/>
    <x v="1"/>
    <x v="2"/>
    <x v="0"/>
    <n v="160"/>
    <s v="OnsiteAnalyst"/>
    <n v="48"/>
    <n v="5416.666666666667"/>
    <n v="1.1000000000000001"/>
    <n v="0.99"/>
    <n v="0"/>
    <x v="0"/>
    <n v="8363.52"/>
    <n v="5416.666666666667"/>
    <n v="200"/>
    <n v="0"/>
    <n v="0"/>
    <n v="2746.8533333333335"/>
  </r>
  <r>
    <x v="1"/>
    <s v="Lance Dillamore"/>
    <s v="Contractor"/>
    <x v="273"/>
    <x v="273"/>
    <x v="1"/>
    <x v="87"/>
    <x v="0"/>
    <x v="0"/>
    <x v="0"/>
    <n v="0"/>
    <s v="OnsiteContractor"/>
    <n v="48"/>
    <n v="47"/>
    <n v="1.2"/>
    <n v="0.86"/>
    <n v="0"/>
    <x v="0"/>
    <n v="0"/>
    <n v="0"/>
    <n v="500"/>
    <n v="0"/>
    <n v="0"/>
    <n v="-500"/>
  </r>
  <r>
    <x v="1"/>
    <s v="Shay Fermor"/>
    <s v="Contractor"/>
    <x v="227"/>
    <x v="227"/>
    <x v="1"/>
    <x v="93"/>
    <x v="2"/>
    <x v="1"/>
    <x v="1"/>
    <n v="0"/>
    <s v="OffshoreContractor"/>
    <n v="35"/>
    <n v="40"/>
    <n v="0.8"/>
    <n v="0.98"/>
    <n v="0"/>
    <x v="0"/>
    <n v="0"/>
    <n v="0"/>
    <n v="500"/>
    <n v="100"/>
    <n v="0"/>
    <n v="-600"/>
  </r>
  <r>
    <x v="1"/>
    <s v="Alexandro Marden"/>
    <s v="Analyst"/>
    <x v="25"/>
    <x v="25"/>
    <x v="0"/>
    <x v="25"/>
    <x v="1"/>
    <x v="4"/>
    <x v="1"/>
    <n v="167"/>
    <s v="OffshoreAnalyst"/>
    <n v="24"/>
    <n v="384.61538461538464"/>
    <n v="0.9"/>
    <n v="1"/>
    <n v="0"/>
    <x v="0"/>
    <n v="3456"/>
    <n v="384.61538461538464"/>
    <n v="0"/>
    <n v="250"/>
    <n v="0"/>
    <n v="2821.3846153846152"/>
  </r>
  <r>
    <x v="1"/>
    <s v="Silvia Virgoe"/>
    <s v="Senior Associate"/>
    <x v="172"/>
    <x v="172"/>
    <x v="1"/>
    <x v="36"/>
    <x v="1"/>
    <x v="1"/>
    <x v="0"/>
    <n v="168"/>
    <s v="OnsiteSenior Associate"/>
    <n v="60"/>
    <n v="6250"/>
    <n v="0.8"/>
    <n v="0.88"/>
    <n v="0"/>
    <x v="0"/>
    <n v="7096.32"/>
    <n v="6250"/>
    <n v="0"/>
    <n v="100"/>
    <n v="0"/>
    <n v="746.31999999999971"/>
  </r>
  <r>
    <x v="1"/>
    <s v="Jasen Venturoli"/>
    <s v="Director"/>
    <x v="231"/>
    <x v="231"/>
    <x v="1"/>
    <x v="79"/>
    <x v="0"/>
    <x v="3"/>
    <x v="0"/>
    <n v="162"/>
    <s v="OnsiteDirector"/>
    <n v="90"/>
    <n v="9166.6666666666661"/>
    <n v="1"/>
    <n v="0.95"/>
    <n v="0"/>
    <x v="0"/>
    <n v="13851"/>
    <n v="9166.6666666666661"/>
    <n v="0"/>
    <n v="0"/>
    <n v="0"/>
    <n v="4684.3333333333339"/>
  </r>
  <r>
    <x v="1"/>
    <s v="Dukie Jepps"/>
    <s v="Director"/>
    <x v="89"/>
    <x v="89"/>
    <x v="0"/>
    <x v="66"/>
    <x v="5"/>
    <x v="1"/>
    <x v="1"/>
    <n v="0"/>
    <s v="OffshoreDirector"/>
    <n v="55"/>
    <n v="2307.6923076923076"/>
    <n v="0.8"/>
    <n v="0.97"/>
    <n v="0"/>
    <x v="0"/>
    <n v="6828.8"/>
    <n v="0"/>
    <n v="0"/>
    <n v="50"/>
    <n v="0"/>
    <n v="6778.8"/>
  </r>
  <r>
    <x v="1"/>
    <s v="Dav Maylor"/>
    <s v="Associate"/>
    <x v="14"/>
    <x v="14"/>
    <x v="1"/>
    <x v="14"/>
    <x v="5"/>
    <x v="4"/>
    <x v="1"/>
    <n v="162"/>
    <s v="OffshoreAssociate"/>
    <n v="30"/>
    <n v="615.38461538461536"/>
    <n v="0.9"/>
    <n v="1.03"/>
    <n v="0"/>
    <x v="0"/>
    <n v="4505.22"/>
    <n v="615.38461538461536"/>
    <n v="0"/>
    <n v="50"/>
    <n v="0"/>
    <n v="3839.835384615385"/>
  </r>
  <r>
    <x v="1"/>
    <s v="Fanchette Wearing"/>
    <s v="Contractor"/>
    <x v="19"/>
    <x v="19"/>
    <x v="1"/>
    <x v="19"/>
    <x v="2"/>
    <x v="1"/>
    <x v="1"/>
    <n v="120"/>
    <s v="OffshoreContractor"/>
    <n v="40"/>
    <n v="44"/>
    <n v="0.8"/>
    <n v="1.07"/>
    <n v="0"/>
    <x v="0"/>
    <n v="4108.8"/>
    <n v="0"/>
    <n v="200"/>
    <n v="500"/>
    <n v="5280"/>
    <n v="-1871.1999999999998"/>
  </r>
  <r>
    <x v="1"/>
    <s v="Ulrikaumeko Looks"/>
    <s v="Contractor"/>
    <x v="76"/>
    <x v="76"/>
    <x v="1"/>
    <x v="57"/>
    <x v="5"/>
    <x v="2"/>
    <x v="0"/>
    <n v="0"/>
    <s v="OnsiteContractor"/>
    <n v="40"/>
    <n v="47"/>
    <n v="1.1000000000000001"/>
    <n v="0.93"/>
    <n v="0"/>
    <x v="0"/>
    <n v="0"/>
    <n v="0"/>
    <n v="0"/>
    <n v="500"/>
    <n v="0"/>
    <n v="-500"/>
  </r>
  <r>
    <x v="1"/>
    <s v="Colline Mahmood"/>
    <s v="Associate"/>
    <x v="85"/>
    <x v="85"/>
    <x v="0"/>
    <x v="63"/>
    <x v="4"/>
    <x v="1"/>
    <x v="1"/>
    <n v="160"/>
    <s v="OffshoreAssociate"/>
    <n v="30"/>
    <n v="615.38461538461536"/>
    <n v="0.8"/>
    <n v="1.02"/>
    <n v="0"/>
    <x v="0"/>
    <n v="3916.8"/>
    <n v="615.38461538461536"/>
    <n v="0"/>
    <n v="10"/>
    <n v="0"/>
    <n v="3291.4153846153849"/>
  </r>
  <r>
    <x v="1"/>
    <s v="Maryann Crepel"/>
    <s v="Contractor"/>
    <x v="274"/>
    <x v="274"/>
    <x v="1"/>
    <x v="3"/>
    <x v="2"/>
    <x v="3"/>
    <x v="1"/>
    <n v="160"/>
    <s v="OffshoreContractor"/>
    <n v="40"/>
    <n v="47"/>
    <n v="1"/>
    <n v="0.98"/>
    <n v="1"/>
    <x v="0"/>
    <n v="0"/>
    <n v="0"/>
    <n v="0"/>
    <n v="10"/>
    <n v="7520"/>
    <n v="-7530"/>
  </r>
  <r>
    <x v="1"/>
    <s v="Kerrin Eastmead"/>
    <s v="Contractor"/>
    <x v="74"/>
    <x v="74"/>
    <x v="1"/>
    <x v="55"/>
    <x v="3"/>
    <x v="1"/>
    <x v="1"/>
    <n v="162"/>
    <s v="OffshoreContractor"/>
    <n v="48"/>
    <n v="52"/>
    <n v="0.8"/>
    <n v="1.06"/>
    <n v="0"/>
    <x v="0"/>
    <n v="6594.0480000000007"/>
    <n v="0"/>
    <n v="200"/>
    <n v="0"/>
    <n v="8424"/>
    <n v="-2029.9519999999993"/>
  </r>
  <r>
    <x v="1"/>
    <s v="Pembroke Morrallee"/>
    <s v="Manager"/>
    <x v="1"/>
    <x v="1"/>
    <x v="1"/>
    <x v="1"/>
    <x v="1"/>
    <x v="1"/>
    <x v="0"/>
    <n v="161"/>
    <s v="OnsiteManager"/>
    <n v="65"/>
    <n v="7500"/>
    <n v="0.8"/>
    <n v="1.03"/>
    <n v="0"/>
    <x v="0"/>
    <n v="8623.16"/>
    <n v="7500"/>
    <n v="1000"/>
    <n v="100"/>
    <n v="0"/>
    <n v="23.159999999999854"/>
  </r>
  <r>
    <x v="1"/>
    <s v="Charin Brumbie"/>
    <s v="Senior Associate"/>
    <x v="245"/>
    <x v="245"/>
    <x v="0"/>
    <x v="81"/>
    <x v="2"/>
    <x v="3"/>
    <x v="1"/>
    <n v="168"/>
    <s v="OffshoreSenior Associate"/>
    <n v="35"/>
    <n v="923.07692307692309"/>
    <n v="1"/>
    <n v="1"/>
    <n v="0"/>
    <x v="0"/>
    <n v="5600"/>
    <n v="923.07692307692309"/>
    <n v="750"/>
    <n v="10"/>
    <n v="0"/>
    <n v="3916.9230769230771"/>
  </r>
  <r>
    <x v="1"/>
    <s v="Darb Bamfield"/>
    <s v="Analyst"/>
    <x v="237"/>
    <x v="237"/>
    <x v="1"/>
    <x v="78"/>
    <x v="3"/>
    <x v="2"/>
    <x v="1"/>
    <n v="165"/>
    <s v="OffshoreAnalyst"/>
    <n v="24"/>
    <n v="384.61538461538464"/>
    <n v="1.1000000000000001"/>
    <n v="1.07"/>
    <n v="0"/>
    <x v="0"/>
    <n v="4660.92"/>
    <n v="384.61538461538464"/>
    <n v="0"/>
    <n v="10"/>
    <n v="0"/>
    <n v="4266.3046153846153"/>
  </r>
  <r>
    <x v="1"/>
    <s v="Davina Lough"/>
    <s v="Associate"/>
    <x v="179"/>
    <x v="179"/>
    <x v="0"/>
    <x v="85"/>
    <x v="1"/>
    <x v="1"/>
    <x v="1"/>
    <n v="160"/>
    <s v="OffshoreAssociate"/>
    <n v="30"/>
    <n v="615.38461538461536"/>
    <n v="0.8"/>
    <n v="1.08"/>
    <n v="0"/>
    <x v="0"/>
    <n v="4147.2000000000007"/>
    <n v="615.38461538461536"/>
    <n v="500"/>
    <n v="0"/>
    <n v="0"/>
    <n v="3031.8153846153855"/>
  </r>
  <r>
    <x v="1"/>
    <s v="Virgina Terron"/>
    <s v="Contractor"/>
    <x v="235"/>
    <x v="235"/>
    <x v="1"/>
    <x v="77"/>
    <x v="2"/>
    <x v="2"/>
    <x v="1"/>
    <n v="165"/>
    <s v="OffshoreContractor"/>
    <n v="48"/>
    <n v="49"/>
    <n v="1.1000000000000001"/>
    <n v="1.1499999999999999"/>
    <n v="0"/>
    <x v="0"/>
    <n v="10018.799999999999"/>
    <n v="0"/>
    <n v="0"/>
    <n v="10"/>
    <n v="8085"/>
    <n v="1923.7999999999993"/>
  </r>
  <r>
    <x v="1"/>
    <s v="Rogers Kineton"/>
    <s v="Director"/>
    <x v="96"/>
    <x v="96"/>
    <x v="0"/>
    <x v="5"/>
    <x v="3"/>
    <x v="0"/>
    <x v="1"/>
    <n v="135"/>
    <s v="OffshoreDirector"/>
    <n v="55"/>
    <n v="2307.6923076923076"/>
    <n v="1.2"/>
    <n v="0.9"/>
    <n v="0"/>
    <x v="0"/>
    <n v="9504"/>
    <n v="2307.6923076923076"/>
    <n v="0"/>
    <n v="10"/>
    <n v="0"/>
    <n v="7186.3076923076924"/>
  </r>
  <r>
    <x v="1"/>
    <s v="Andros Friedenbach"/>
    <s v="Contractor"/>
    <x v="275"/>
    <x v="275"/>
    <x v="0"/>
    <x v="96"/>
    <x v="2"/>
    <x v="1"/>
    <x v="1"/>
    <n v="129"/>
    <s v="OffshoreContractor"/>
    <n v="48"/>
    <n v="55"/>
    <n v="0.8"/>
    <n v="1.1299999999999999"/>
    <n v="0"/>
    <x v="0"/>
    <n v="6942.7199999999993"/>
    <n v="0"/>
    <n v="750"/>
    <n v="100"/>
    <n v="7095"/>
    <n v="-1002.2800000000007"/>
  </r>
  <r>
    <x v="1"/>
    <s v="Brook Vorley"/>
    <s v="Director"/>
    <x v="149"/>
    <x v="149"/>
    <x v="1"/>
    <x v="45"/>
    <x v="3"/>
    <x v="1"/>
    <x v="1"/>
    <n v="0"/>
    <s v="OffshoreDirector"/>
    <n v="55"/>
    <n v="2307.6923076923076"/>
    <n v="0.8"/>
    <n v="1.1200000000000001"/>
    <n v="0"/>
    <x v="0"/>
    <n v="0"/>
    <n v="0"/>
    <n v="0"/>
    <n v="10"/>
    <n v="0"/>
    <n v="-10"/>
  </r>
  <r>
    <x v="1"/>
    <s v="Tallie Wheelwright"/>
    <s v="Contractor"/>
    <x v="87"/>
    <x v="87"/>
    <x v="1"/>
    <x v="65"/>
    <x v="5"/>
    <x v="1"/>
    <x v="1"/>
    <n v="166"/>
    <s v="OffshoreContractor"/>
    <n v="72"/>
    <n v="79"/>
    <n v="0.8"/>
    <n v="1.2"/>
    <n v="0"/>
    <x v="0"/>
    <n v="11473.92"/>
    <n v="0"/>
    <n v="0"/>
    <n v="50"/>
    <n v="13114"/>
    <n v="-1690.08"/>
  </r>
  <r>
    <x v="1"/>
    <s v="Jerrilee Aspenlon"/>
    <s v="Senior Associate"/>
    <x v="157"/>
    <x v="157"/>
    <x v="0"/>
    <x v="81"/>
    <x v="2"/>
    <x v="2"/>
    <x v="1"/>
    <n v="162"/>
    <s v="OffshoreSenior Associate"/>
    <n v="35"/>
    <n v="923.07692307692309"/>
    <n v="1.1000000000000001"/>
    <n v="1"/>
    <n v="0"/>
    <x v="0"/>
    <n v="6160.0000000000009"/>
    <n v="923.07692307692309"/>
    <n v="0"/>
    <n v="0"/>
    <n v="0"/>
    <n v="5236.923076923078"/>
  </r>
  <r>
    <x v="1"/>
    <s v="Elly Downham"/>
    <s v="Manager"/>
    <x v="179"/>
    <x v="179"/>
    <x v="0"/>
    <x v="85"/>
    <x v="1"/>
    <x v="1"/>
    <x v="1"/>
    <n v="138"/>
    <s v="OffshoreManager"/>
    <n v="40"/>
    <n v="1230.7692307692307"/>
    <n v="0.8"/>
    <n v="1.08"/>
    <n v="0"/>
    <x v="0"/>
    <n v="5529.6"/>
    <n v="1230.7692307692307"/>
    <n v="750"/>
    <n v="0"/>
    <n v="0"/>
    <n v="3548.8307692307699"/>
  </r>
  <r>
    <x v="1"/>
    <s v="Marena Peert"/>
    <s v="Manager"/>
    <x v="231"/>
    <x v="231"/>
    <x v="1"/>
    <x v="79"/>
    <x v="0"/>
    <x v="3"/>
    <x v="0"/>
    <n v="168"/>
    <s v="OnsiteManager"/>
    <n v="65"/>
    <n v="7500"/>
    <n v="1"/>
    <n v="0.95"/>
    <n v="0"/>
    <x v="0"/>
    <n v="10374"/>
    <n v="7500"/>
    <n v="0"/>
    <n v="250"/>
    <n v="0"/>
    <n v="2624"/>
  </r>
  <r>
    <x v="1"/>
    <s v="Etienne Cardenas"/>
    <s v="Analyst"/>
    <x v="248"/>
    <x v="248"/>
    <x v="1"/>
    <x v="94"/>
    <x v="2"/>
    <x v="1"/>
    <x v="0"/>
    <n v="161"/>
    <s v="OnsiteAnalyst"/>
    <n v="48"/>
    <n v="5416.666666666667"/>
    <n v="0.8"/>
    <n v="1.03"/>
    <n v="0"/>
    <x v="0"/>
    <n v="6367.8720000000003"/>
    <n v="5416.666666666667"/>
    <n v="500"/>
    <n v="10"/>
    <n v="0"/>
    <n v="441.20533333333333"/>
  </r>
  <r>
    <x v="1"/>
    <s v="Binni Brunesco"/>
    <s v="Director"/>
    <x v="111"/>
    <x v="111"/>
    <x v="0"/>
    <x v="47"/>
    <x v="0"/>
    <x v="0"/>
    <x v="1"/>
    <n v="162"/>
    <s v="OffshoreDirector"/>
    <n v="55"/>
    <n v="2307.6923076923076"/>
    <n v="1.2"/>
    <n v="1.1399999999999999"/>
    <n v="0"/>
    <x v="0"/>
    <n v="12038.4"/>
    <n v="2307.6923076923076"/>
    <n v="200"/>
    <n v="0"/>
    <n v="0"/>
    <n v="9530.7076923076929"/>
  </r>
  <r>
    <x v="1"/>
    <s v="Ella Catt"/>
    <s v="Contractor"/>
    <x v="176"/>
    <x v="176"/>
    <x v="1"/>
    <x v="37"/>
    <x v="1"/>
    <x v="1"/>
    <x v="1"/>
    <n v="163"/>
    <s v="OffshoreContractor"/>
    <n v="40"/>
    <n v="50"/>
    <n v="0.8"/>
    <n v="0.87"/>
    <n v="0"/>
    <x v="0"/>
    <n v="4537.92"/>
    <n v="0"/>
    <n v="750"/>
    <n v="10"/>
    <n v="8150"/>
    <n v="-4372.08"/>
  </r>
  <r>
    <x v="1"/>
    <s v="Amanda MacKee"/>
    <s v="Contractor"/>
    <x v="10"/>
    <x v="10"/>
    <x v="1"/>
    <x v="10"/>
    <x v="5"/>
    <x v="1"/>
    <x v="0"/>
    <n v="91"/>
    <s v="OnsiteContractor"/>
    <n v="48"/>
    <n v="47"/>
    <n v="0.8"/>
    <n v="1.1599999999999999"/>
    <n v="0"/>
    <x v="0"/>
    <n v="4053.5039999999999"/>
    <n v="0"/>
    <n v="0"/>
    <n v="0"/>
    <n v="4277"/>
    <n v="-223.49600000000009"/>
  </r>
  <r>
    <x v="1"/>
    <s v="Carolin Hubbold"/>
    <s v="Contractor"/>
    <x v="28"/>
    <x v="28"/>
    <x v="0"/>
    <x v="26"/>
    <x v="2"/>
    <x v="4"/>
    <x v="0"/>
    <n v="166"/>
    <s v="OnsiteContractor"/>
    <n v="48"/>
    <n v="54"/>
    <n v="0.9"/>
    <n v="1.1100000000000001"/>
    <n v="0"/>
    <x v="0"/>
    <n v="7672.3200000000006"/>
    <n v="0"/>
    <n v="0"/>
    <n v="10"/>
    <n v="8964"/>
    <n v="-1301.6799999999994"/>
  </r>
  <r>
    <x v="1"/>
    <s v="Dee dee Southwood"/>
    <s v="Senior Associate"/>
    <x v="30"/>
    <x v="30"/>
    <x v="1"/>
    <x v="14"/>
    <x v="5"/>
    <x v="3"/>
    <x v="1"/>
    <n v="165"/>
    <s v="OffshoreSenior Associate"/>
    <n v="35"/>
    <n v="923.07692307692309"/>
    <n v="1"/>
    <n v="1.03"/>
    <n v="0"/>
    <x v="0"/>
    <n v="5948.25"/>
    <n v="923.07692307692309"/>
    <n v="1000"/>
    <n v="0"/>
    <n v="0"/>
    <n v="4025.1730769230771"/>
  </r>
  <r>
    <x v="1"/>
    <s v="Diena Jarrold"/>
    <s v="Analyst"/>
    <x v="151"/>
    <x v="151"/>
    <x v="1"/>
    <x v="81"/>
    <x v="2"/>
    <x v="1"/>
    <x v="1"/>
    <n v="0"/>
    <s v="OffshoreAnalyst"/>
    <n v="24"/>
    <n v="384.61538461538464"/>
    <n v="0.8"/>
    <n v="1"/>
    <n v="0"/>
    <x v="0"/>
    <n v="0"/>
    <n v="0"/>
    <n v="0"/>
    <n v="10"/>
    <n v="0"/>
    <n v="-10"/>
  </r>
  <r>
    <x v="1"/>
    <s v="Inna Saltwell"/>
    <s v="Associate"/>
    <x v="276"/>
    <x v="276"/>
    <x v="1"/>
    <x v="35"/>
    <x v="5"/>
    <x v="3"/>
    <x v="1"/>
    <n v="160"/>
    <s v="OffshoreAssociate"/>
    <n v="30"/>
    <n v="615.38461538461536"/>
    <n v="1"/>
    <n v="0.95"/>
    <n v="0"/>
    <x v="0"/>
    <n v="4560"/>
    <n v="615.38461538461536"/>
    <n v="0"/>
    <n v="500"/>
    <n v="0"/>
    <n v="3444.6153846153848"/>
  </r>
  <r>
    <x v="1"/>
    <s v="Brennan Delf"/>
    <s v="Manager"/>
    <x v="112"/>
    <x v="112"/>
    <x v="1"/>
    <x v="75"/>
    <x v="2"/>
    <x v="1"/>
    <x v="0"/>
    <n v="0"/>
    <s v="OnsiteManager"/>
    <n v="65"/>
    <n v="7500"/>
    <n v="0.8"/>
    <n v="1.17"/>
    <n v="0"/>
    <x v="0"/>
    <n v="0"/>
    <n v="0"/>
    <n v="750"/>
    <n v="0"/>
    <n v="0"/>
    <n v="-750"/>
  </r>
  <r>
    <x v="1"/>
    <s v="Nelia Bullier"/>
    <s v="Senior Associate"/>
    <x v="236"/>
    <x v="236"/>
    <x v="1"/>
    <x v="65"/>
    <x v="5"/>
    <x v="3"/>
    <x v="1"/>
    <n v="163"/>
    <s v="OffshoreSenior Associate"/>
    <n v="35"/>
    <n v="923.07692307692309"/>
    <n v="1"/>
    <n v="1.2"/>
    <n v="0"/>
    <x v="0"/>
    <n v="6846"/>
    <n v="923.07692307692309"/>
    <n v="750"/>
    <n v="250"/>
    <n v="0"/>
    <n v="4922.9230769230771"/>
  </r>
  <r>
    <x v="1"/>
    <s v="Aidan Kingswood"/>
    <s v="Contractor"/>
    <x v="84"/>
    <x v="84"/>
    <x v="0"/>
    <x v="62"/>
    <x v="4"/>
    <x v="2"/>
    <x v="0"/>
    <n v="168"/>
    <s v="OnsiteContractor"/>
    <n v="40"/>
    <n v="54"/>
    <n v="1.1000000000000001"/>
    <n v="1.17"/>
    <n v="0"/>
    <x v="0"/>
    <n v="8236.8000000000011"/>
    <n v="0"/>
    <n v="1000"/>
    <n v="50"/>
    <n v="9072"/>
    <n v="-1885.1999999999989"/>
  </r>
  <r>
    <x v="1"/>
    <s v="Alfie Meaking"/>
    <s v="Contractor"/>
    <x v="202"/>
    <x v="202"/>
    <x v="1"/>
    <x v="76"/>
    <x v="5"/>
    <x v="2"/>
    <x v="0"/>
    <n v="101"/>
    <s v="OnsiteContractor"/>
    <n v="72"/>
    <n v="79"/>
    <n v="1.1000000000000001"/>
    <n v="0.96"/>
    <n v="0"/>
    <x v="0"/>
    <n v="7679.232"/>
    <n v="0"/>
    <n v="500"/>
    <n v="250"/>
    <n v="7979"/>
    <n v="-1049.768"/>
  </r>
  <r>
    <x v="1"/>
    <s v="Wilmar Kroon"/>
    <s v="Contractor"/>
    <x v="36"/>
    <x v="36"/>
    <x v="0"/>
    <x v="12"/>
    <x v="1"/>
    <x v="1"/>
    <x v="1"/>
    <n v="160"/>
    <s v="OffshoreContractor"/>
    <n v="72"/>
    <n v="75"/>
    <n v="0.8"/>
    <n v="0.99"/>
    <n v="0"/>
    <x v="0"/>
    <n v="9123.84"/>
    <n v="0"/>
    <n v="0"/>
    <n v="0"/>
    <n v="12000"/>
    <n v="-2876.16"/>
  </r>
  <r>
    <x v="1"/>
    <s v="Johanna Easlea"/>
    <s v="Associate"/>
    <x v="171"/>
    <x v="171"/>
    <x v="0"/>
    <x v="64"/>
    <x v="3"/>
    <x v="0"/>
    <x v="0"/>
    <n v="162"/>
    <s v="OnsiteAssociate"/>
    <n v="54"/>
    <n v="5666.666666666667"/>
    <n v="1.2"/>
    <n v="0.97"/>
    <n v="0"/>
    <x v="0"/>
    <n v="10056.959999999999"/>
    <n v="5666.666666666667"/>
    <n v="200"/>
    <n v="500"/>
    <n v="0"/>
    <n v="3690.2933333333322"/>
  </r>
  <r>
    <x v="1"/>
    <s v="Enrica Valeri"/>
    <s v="Senior Associate"/>
    <x v="39"/>
    <x v="39"/>
    <x v="1"/>
    <x v="25"/>
    <x v="1"/>
    <x v="1"/>
    <x v="1"/>
    <n v="0"/>
    <s v="OffshoreSenior Associate"/>
    <n v="35"/>
    <n v="923.07692307692309"/>
    <n v="0.8"/>
    <n v="1"/>
    <n v="0"/>
    <x v="0"/>
    <n v="0"/>
    <n v="0"/>
    <n v="1000"/>
    <n v="250"/>
    <n v="0"/>
    <n v="-1250"/>
  </r>
  <r>
    <x v="1"/>
    <s v="Jamal Le Teve"/>
    <s v="Contractor"/>
    <x v="272"/>
    <x v="272"/>
    <x v="1"/>
    <x v="95"/>
    <x v="2"/>
    <x v="1"/>
    <x v="0"/>
    <n v="163"/>
    <s v="OnsiteContractor"/>
    <n v="60"/>
    <n v="75"/>
    <n v="0.8"/>
    <n v="1.04"/>
    <n v="0"/>
    <x v="0"/>
    <n v="8136.96"/>
    <n v="0"/>
    <n v="200"/>
    <n v="10"/>
    <n v="12225"/>
    <n v="-4298.04"/>
  </r>
  <r>
    <x v="1"/>
    <s v="Hayyim Sagar"/>
    <s v="Manager"/>
    <x v="235"/>
    <x v="235"/>
    <x v="1"/>
    <x v="77"/>
    <x v="2"/>
    <x v="2"/>
    <x v="1"/>
    <n v="162"/>
    <s v="OffshoreManager"/>
    <n v="40"/>
    <n v="1230.7692307692307"/>
    <n v="1.1000000000000001"/>
    <n v="1.1499999999999999"/>
    <n v="0"/>
    <x v="0"/>
    <n v="8197.2000000000007"/>
    <n v="1230.7692307692307"/>
    <n v="200"/>
    <n v="500"/>
    <n v="0"/>
    <n v="6266.4307692307702"/>
  </r>
  <r>
    <x v="1"/>
    <s v="Percy Campo"/>
    <s v="Contractor"/>
    <x v="190"/>
    <x v="190"/>
    <x v="0"/>
    <x v="34"/>
    <x v="0"/>
    <x v="2"/>
    <x v="1"/>
    <n v="160"/>
    <s v="OffshoreContractor"/>
    <n v="48"/>
    <n v="54"/>
    <n v="1.1000000000000001"/>
    <n v="0.9"/>
    <n v="0"/>
    <x v="0"/>
    <n v="7603.2"/>
    <n v="0"/>
    <n v="0"/>
    <n v="500"/>
    <n v="8640"/>
    <n v="-1536.8000000000002"/>
  </r>
  <r>
    <x v="1"/>
    <s v="Jaquith Boyen"/>
    <s v="Contractor"/>
    <x v="206"/>
    <x v="206"/>
    <x v="0"/>
    <x v="28"/>
    <x v="1"/>
    <x v="3"/>
    <x v="0"/>
    <n v="0"/>
    <s v="OnsiteContractor"/>
    <n v="48"/>
    <n v="42"/>
    <n v="1"/>
    <n v="1.1200000000000001"/>
    <n v="0"/>
    <x v="0"/>
    <n v="8601.6"/>
    <n v="0"/>
    <n v="0"/>
    <n v="250"/>
    <n v="0"/>
    <n v="8351.6"/>
  </r>
  <r>
    <x v="1"/>
    <s v="Anna-maria Bossons"/>
    <s v="Contractor"/>
    <x v="277"/>
    <x v="277"/>
    <x v="0"/>
    <x v="34"/>
    <x v="0"/>
    <x v="1"/>
    <x v="1"/>
    <n v="106"/>
    <s v="OffshoreContractor"/>
    <n v="40"/>
    <n v="52"/>
    <n v="0.8"/>
    <n v="0.9"/>
    <n v="0"/>
    <x v="0"/>
    <n v="4608"/>
    <n v="0"/>
    <n v="500"/>
    <n v="10"/>
    <n v="5512"/>
    <n v="-1414"/>
  </r>
  <r>
    <x v="1"/>
    <s v="Cornie Paulich"/>
    <s v="Contractor"/>
    <x v="171"/>
    <x v="171"/>
    <x v="0"/>
    <x v="64"/>
    <x v="3"/>
    <x v="0"/>
    <x v="1"/>
    <n v="160"/>
    <s v="OffshoreContractor"/>
    <n v="40"/>
    <n v="43"/>
    <n v="1.2"/>
    <n v="0.97"/>
    <n v="0"/>
    <x v="0"/>
    <n v="7449.5999999999995"/>
    <n v="0"/>
    <n v="200"/>
    <n v="0"/>
    <n v="6880"/>
    <n v="369.59999999999945"/>
  </r>
  <r>
    <x v="1"/>
    <s v="Lilith Roke"/>
    <s v="Contractor"/>
    <x v="264"/>
    <x v="264"/>
    <x v="0"/>
    <x v="30"/>
    <x v="1"/>
    <x v="0"/>
    <x v="0"/>
    <n v="166"/>
    <s v="OnsiteContractor"/>
    <n v="72"/>
    <n v="77"/>
    <n v="1.2"/>
    <n v="1.01"/>
    <n v="0"/>
    <x v="0"/>
    <n v="13962.24"/>
    <n v="0"/>
    <n v="200"/>
    <n v="10"/>
    <n v="12782"/>
    <n v="970.23999999999978"/>
  </r>
  <r>
    <x v="1"/>
    <s v="Merridie Eyckel"/>
    <s v="Contractor"/>
    <x v="142"/>
    <x v="142"/>
    <x v="1"/>
    <x v="79"/>
    <x v="0"/>
    <x v="0"/>
    <x v="1"/>
    <n v="0"/>
    <s v="OffshoreContractor"/>
    <n v="40"/>
    <n v="50"/>
    <n v="1.2"/>
    <n v="0.95"/>
    <n v="0"/>
    <x v="0"/>
    <n v="0"/>
    <n v="0"/>
    <n v="500"/>
    <n v="10"/>
    <n v="0"/>
    <n v="-510"/>
  </r>
  <r>
    <x v="1"/>
    <s v="Devlen Hopfer"/>
    <s v="Contractor"/>
    <x v="270"/>
    <x v="270"/>
    <x v="0"/>
    <x v="77"/>
    <x v="2"/>
    <x v="3"/>
    <x v="1"/>
    <n v="166"/>
    <s v="OffshoreContractor"/>
    <n v="48"/>
    <n v="40"/>
    <n v="1"/>
    <n v="1.1499999999999999"/>
    <n v="0"/>
    <x v="0"/>
    <n v="8832"/>
    <n v="0"/>
    <n v="500"/>
    <n v="10"/>
    <n v="6640"/>
    <n v="1682"/>
  </r>
  <r>
    <x v="1"/>
    <s v="Benedicta Clissell"/>
    <s v="Contractor"/>
    <x v="171"/>
    <x v="171"/>
    <x v="0"/>
    <x v="64"/>
    <x v="3"/>
    <x v="0"/>
    <x v="1"/>
    <n v="85"/>
    <s v="OffshoreContractor"/>
    <n v="72"/>
    <n v="73"/>
    <n v="1.2"/>
    <n v="0.97"/>
    <n v="0"/>
    <x v="0"/>
    <n v="13409.279999999999"/>
    <n v="0"/>
    <n v="500"/>
    <n v="50"/>
    <n v="6205"/>
    <n v="6654.2799999999988"/>
  </r>
  <r>
    <x v="1"/>
    <s v="Kip Bolden"/>
    <s v="Associate"/>
    <x v="123"/>
    <x v="123"/>
    <x v="1"/>
    <x v="53"/>
    <x v="5"/>
    <x v="0"/>
    <x v="0"/>
    <n v="166"/>
    <s v="OnsiteAssociate"/>
    <n v="54"/>
    <n v="5666.666666666667"/>
    <n v="1.2"/>
    <n v="1.1100000000000001"/>
    <n v="0"/>
    <x v="0"/>
    <n v="11940.048000000001"/>
    <n v="5666.666666666667"/>
    <n v="500"/>
    <n v="500"/>
    <n v="0"/>
    <n v="5273.3813333333337"/>
  </r>
  <r>
    <x v="1"/>
    <s v="Osborne Farnfield"/>
    <s v="Associate"/>
    <x v="202"/>
    <x v="202"/>
    <x v="1"/>
    <x v="76"/>
    <x v="5"/>
    <x v="2"/>
    <x v="1"/>
    <n v="99"/>
    <s v="OffshoreAssociate"/>
    <n v="30"/>
    <n v="615.38461538461536"/>
    <n v="1.1000000000000001"/>
    <n v="0.96"/>
    <n v="0"/>
    <x v="0"/>
    <n v="3136.32"/>
    <n v="615.38461538461536"/>
    <n v="200"/>
    <n v="0"/>
    <n v="0"/>
    <n v="2320.9353846153849"/>
  </r>
  <r>
    <x v="1"/>
    <s v="Orelia Bluett"/>
    <s v="Analyst"/>
    <x v="12"/>
    <x v="12"/>
    <x v="1"/>
    <x v="12"/>
    <x v="1"/>
    <x v="2"/>
    <x v="0"/>
    <n v="0"/>
    <s v="OnsiteAnalyst"/>
    <n v="48"/>
    <n v="5416.666666666667"/>
    <n v="1.1000000000000001"/>
    <n v="0.99"/>
    <n v="0"/>
    <x v="0"/>
    <n v="0"/>
    <n v="0"/>
    <n v="0"/>
    <n v="0"/>
    <n v="0"/>
    <n v="0"/>
  </r>
  <r>
    <x v="1"/>
    <s v="Gustaf Blown"/>
    <s v="Contractor"/>
    <x v="49"/>
    <x v="49"/>
    <x v="0"/>
    <x v="38"/>
    <x v="1"/>
    <x v="2"/>
    <x v="1"/>
    <n v="87"/>
    <s v="OffshoreContractor"/>
    <n v="35"/>
    <n v="43"/>
    <n v="1.1000000000000001"/>
    <n v="1.1299999999999999"/>
    <n v="0"/>
    <x v="0"/>
    <n v="6960.8"/>
    <n v="0"/>
    <n v="500"/>
    <n v="100"/>
    <n v="3741"/>
    <n v="2619.8000000000002"/>
  </r>
  <r>
    <x v="1"/>
    <s v="Atlanta Colombier"/>
    <s v="Manager"/>
    <x v="129"/>
    <x v="129"/>
    <x v="1"/>
    <x v="73"/>
    <x v="1"/>
    <x v="1"/>
    <x v="1"/>
    <n v="162"/>
    <s v="OffshoreManager"/>
    <n v="40"/>
    <n v="1230.7692307692307"/>
    <n v="0.8"/>
    <n v="0.86"/>
    <n v="1"/>
    <x v="0"/>
    <n v="0"/>
    <n v="1230.7692307692307"/>
    <n v="1000"/>
    <n v="10"/>
    <n v="0"/>
    <n v="-2240.7692307692305"/>
  </r>
  <r>
    <x v="1"/>
    <s v="Leontine Crissil"/>
    <s v="Analyst"/>
    <x v="154"/>
    <x v="154"/>
    <x v="0"/>
    <x v="10"/>
    <x v="5"/>
    <x v="3"/>
    <x v="0"/>
    <n v="165"/>
    <s v="OnsiteAnalyst"/>
    <n v="48"/>
    <n v="5416.666666666667"/>
    <n v="1"/>
    <n v="1.1599999999999999"/>
    <n v="0"/>
    <x v="0"/>
    <n v="8908.7999999999993"/>
    <n v="5416.666666666667"/>
    <n v="1000"/>
    <n v="500"/>
    <n v="0"/>
    <n v="1992.1333333333323"/>
  </r>
  <r>
    <x v="1"/>
    <s v="Klemens Shawl"/>
    <s v="Contractor"/>
    <x v="172"/>
    <x v="172"/>
    <x v="1"/>
    <x v="36"/>
    <x v="1"/>
    <x v="1"/>
    <x v="1"/>
    <n v="0"/>
    <s v="OffshoreContractor"/>
    <n v="35"/>
    <n v="45"/>
    <n v="0.8"/>
    <n v="0.88"/>
    <n v="0"/>
    <x v="0"/>
    <n v="0"/>
    <n v="0"/>
    <n v="200"/>
    <n v="50"/>
    <n v="0"/>
    <n v="-250"/>
  </r>
  <r>
    <x v="1"/>
    <s v="Zorana Dailly"/>
    <s v="Contractor"/>
    <x v="69"/>
    <x v="69"/>
    <x v="0"/>
    <x v="51"/>
    <x v="3"/>
    <x v="2"/>
    <x v="1"/>
    <n v="121"/>
    <s v="OffshoreContractor"/>
    <n v="48"/>
    <n v="53"/>
    <n v="1.1000000000000001"/>
    <n v="0.84"/>
    <n v="0"/>
    <x v="0"/>
    <n v="7096.32"/>
    <n v="0"/>
    <n v="1000"/>
    <n v="500"/>
    <n v="6413"/>
    <n v="-816.68000000000029"/>
  </r>
  <r>
    <x v="1"/>
    <s v="Sofie Pinkney"/>
    <s v="Contractor"/>
    <x v="279"/>
    <x v="279"/>
    <x v="1"/>
    <x v="13"/>
    <x v="2"/>
    <x v="3"/>
    <x v="1"/>
    <n v="0"/>
    <s v="OffshoreContractor"/>
    <n v="35"/>
    <n v="53"/>
    <n v="1"/>
    <n v="1.07"/>
    <n v="0"/>
    <x v="0"/>
    <n v="0"/>
    <n v="0"/>
    <n v="1000"/>
    <n v="100"/>
    <n v="0"/>
    <n v="-1100"/>
  </r>
  <r>
    <x v="1"/>
    <s v="Ludwig Jowle"/>
    <s v="Contractor"/>
    <x v="96"/>
    <x v="96"/>
    <x v="0"/>
    <x v="5"/>
    <x v="3"/>
    <x v="0"/>
    <x v="0"/>
    <n v="0"/>
    <s v="OnsiteContractor"/>
    <n v="65"/>
    <n v="72"/>
    <n v="1.2"/>
    <n v="0.9"/>
    <n v="0"/>
    <x v="0"/>
    <n v="11232"/>
    <n v="0"/>
    <n v="200"/>
    <n v="0"/>
    <n v="0"/>
    <n v="11032"/>
  </r>
  <r>
    <x v="1"/>
    <s v="Rozelle Roalfe"/>
    <s v="Analyst"/>
    <x v="77"/>
    <x v="77"/>
    <x v="0"/>
    <x v="58"/>
    <x v="3"/>
    <x v="3"/>
    <x v="1"/>
    <n v="168"/>
    <s v="OffshoreAnalyst"/>
    <n v="24"/>
    <n v="384.61538461538464"/>
    <n v="1"/>
    <n v="1"/>
    <n v="0"/>
    <x v="0"/>
    <n v="3840"/>
    <n v="384.61538461538464"/>
    <n v="750"/>
    <n v="50"/>
    <n v="0"/>
    <n v="2655.3846153846152"/>
  </r>
  <r>
    <x v="1"/>
    <s v="Kori Kiendl"/>
    <s v="Associate"/>
    <x v="275"/>
    <x v="275"/>
    <x v="0"/>
    <x v="96"/>
    <x v="2"/>
    <x v="1"/>
    <x v="1"/>
    <n v="137"/>
    <s v="OffshoreAssociate"/>
    <n v="30"/>
    <n v="615.38461538461536"/>
    <n v="0.8"/>
    <n v="1.1299999999999999"/>
    <n v="0"/>
    <x v="0"/>
    <n v="4339.2"/>
    <n v="615.38461538461536"/>
    <n v="200"/>
    <n v="100"/>
    <n v="0"/>
    <n v="3423.8153846153846"/>
  </r>
  <r>
    <x v="1"/>
    <s v="Fara Liddyard"/>
    <s v="Analyst"/>
    <x v="87"/>
    <x v="87"/>
    <x v="1"/>
    <x v="65"/>
    <x v="5"/>
    <x v="1"/>
    <x v="0"/>
    <n v="165"/>
    <s v="OnsiteAnalyst"/>
    <n v="48"/>
    <n v="5416.666666666667"/>
    <n v="0.8"/>
    <n v="1.2"/>
    <n v="0"/>
    <x v="0"/>
    <n v="7603.2"/>
    <n v="5416.666666666667"/>
    <n v="0"/>
    <n v="50"/>
    <n v="0"/>
    <n v="2136.5333333333328"/>
  </r>
  <r>
    <x v="1"/>
    <s v="Sergeant Sporle"/>
    <s v="Contractor"/>
    <x v="280"/>
    <x v="280"/>
    <x v="1"/>
    <x v="85"/>
    <x v="1"/>
    <x v="2"/>
    <x v="1"/>
    <n v="0"/>
    <s v="OffshoreContractor"/>
    <n v="72"/>
    <n v="76"/>
    <n v="1.1000000000000001"/>
    <n v="1.08"/>
    <n v="0"/>
    <x v="0"/>
    <n v="0"/>
    <n v="0"/>
    <n v="0"/>
    <n v="250"/>
    <n v="0"/>
    <n v="-250"/>
  </r>
  <r>
    <x v="1"/>
    <s v="Andras Cockaday"/>
    <s v="Senior Associate"/>
    <x v="171"/>
    <x v="171"/>
    <x v="0"/>
    <x v="64"/>
    <x v="3"/>
    <x v="0"/>
    <x v="1"/>
    <n v="0"/>
    <s v="OffshoreSenior Associate"/>
    <n v="35"/>
    <n v="923.07692307692309"/>
    <n v="1.2"/>
    <n v="0.97"/>
    <n v="0"/>
    <x v="0"/>
    <n v="6518.4"/>
    <n v="0"/>
    <n v="1000"/>
    <n v="50"/>
    <n v="0"/>
    <n v="5468.4"/>
  </r>
  <r>
    <x v="1"/>
    <s v="Will Casseldine"/>
    <s v="Contractor"/>
    <x v="220"/>
    <x v="220"/>
    <x v="1"/>
    <x v="45"/>
    <x v="3"/>
    <x v="0"/>
    <x v="1"/>
    <n v="0"/>
    <s v="OffshoreContractor"/>
    <n v="40"/>
    <n v="53"/>
    <n v="1.2"/>
    <n v="1.1200000000000001"/>
    <n v="0"/>
    <x v="0"/>
    <n v="0"/>
    <n v="0"/>
    <n v="0"/>
    <n v="500"/>
    <n v="0"/>
    <n v="-500"/>
  </r>
  <r>
    <x v="1"/>
    <s v="Gibbie Farquhar"/>
    <s v="Analyst"/>
    <x v="224"/>
    <x v="224"/>
    <x v="1"/>
    <x v="14"/>
    <x v="5"/>
    <x v="2"/>
    <x v="1"/>
    <n v="0"/>
    <s v="OffshoreAnalyst"/>
    <n v="24"/>
    <n v="384.61538461538464"/>
    <n v="1.1000000000000001"/>
    <n v="1.03"/>
    <n v="0"/>
    <x v="0"/>
    <n v="0"/>
    <n v="0"/>
    <n v="0"/>
    <n v="50"/>
    <n v="0"/>
    <n v="-50"/>
  </r>
  <r>
    <x v="1"/>
    <s v="Fiann Basson"/>
    <s v="Contractor"/>
    <x v="140"/>
    <x v="140"/>
    <x v="1"/>
    <x v="22"/>
    <x v="2"/>
    <x v="0"/>
    <x v="1"/>
    <n v="0"/>
    <s v="OffshoreContractor"/>
    <n v="48"/>
    <n v="50"/>
    <n v="1.2"/>
    <n v="1.2"/>
    <n v="0"/>
    <x v="0"/>
    <n v="0"/>
    <n v="0"/>
    <n v="200"/>
    <n v="0"/>
    <n v="0"/>
    <n v="-200"/>
  </r>
  <r>
    <x v="1"/>
    <s v="Benni How to preserve"/>
    <s v="Manager"/>
    <x v="152"/>
    <x v="152"/>
    <x v="0"/>
    <x v="60"/>
    <x v="0"/>
    <x v="0"/>
    <x v="1"/>
    <n v="0"/>
    <s v="OffshoreManager"/>
    <n v="40"/>
    <n v="1230.7692307692307"/>
    <n v="1.2"/>
    <n v="1.08"/>
    <n v="0"/>
    <x v="0"/>
    <n v="8294.4000000000015"/>
    <n v="0"/>
    <n v="1000"/>
    <n v="0"/>
    <n v="0"/>
    <n v="7294.4000000000015"/>
  </r>
  <r>
    <x v="1"/>
    <s v="Cecil Fernandes"/>
    <s v="Analyst"/>
    <x v="62"/>
    <x v="62"/>
    <x v="1"/>
    <x v="47"/>
    <x v="0"/>
    <x v="4"/>
    <x v="1"/>
    <n v="0"/>
    <s v="OffshoreAnalyst"/>
    <n v="24"/>
    <n v="384.61538461538464"/>
    <n v="0.9"/>
    <n v="1.1399999999999999"/>
    <n v="0"/>
    <x v="0"/>
    <n v="0"/>
    <n v="0"/>
    <n v="1000"/>
    <n v="10"/>
    <n v="0"/>
    <n v="-1010"/>
  </r>
  <r>
    <x v="1"/>
    <s v="Reinaldos Bertrand"/>
    <s v="Associate"/>
    <x v="20"/>
    <x v="20"/>
    <x v="1"/>
    <x v="20"/>
    <x v="1"/>
    <x v="1"/>
    <x v="0"/>
    <n v="160"/>
    <s v="OnsiteAssociate"/>
    <n v="54"/>
    <n v="5666.666666666667"/>
    <n v="0.8"/>
    <n v="1.07"/>
    <n v="0"/>
    <x v="0"/>
    <n v="7395.84"/>
    <n v="5666.666666666667"/>
    <n v="200"/>
    <n v="50"/>
    <n v="0"/>
    <n v="1479.1733333333332"/>
  </r>
  <r>
    <x v="1"/>
    <s v="Simmonds Glavin"/>
    <s v="Analyst"/>
    <x v="77"/>
    <x v="77"/>
    <x v="0"/>
    <x v="58"/>
    <x v="3"/>
    <x v="3"/>
    <x v="0"/>
    <n v="160"/>
    <s v="OnsiteAnalyst"/>
    <n v="48"/>
    <n v="5416.666666666667"/>
    <n v="1"/>
    <n v="1"/>
    <n v="0"/>
    <x v="0"/>
    <n v="7680"/>
    <n v="5416.666666666667"/>
    <n v="0"/>
    <n v="50"/>
    <n v="0"/>
    <n v="2213.333333333333"/>
  </r>
  <r>
    <x v="1"/>
    <s v="Geralda Krabbe"/>
    <s v="Contractor"/>
    <x v="235"/>
    <x v="235"/>
    <x v="1"/>
    <x v="77"/>
    <x v="2"/>
    <x v="2"/>
    <x v="1"/>
    <n v="167"/>
    <s v="OffshoreContractor"/>
    <n v="40"/>
    <n v="54"/>
    <n v="1.1000000000000001"/>
    <n v="1.1499999999999999"/>
    <n v="0"/>
    <x v="0"/>
    <n v="8450.2000000000007"/>
    <n v="0"/>
    <n v="0"/>
    <n v="0"/>
    <n v="9018"/>
    <n v="-567.79999999999927"/>
  </r>
  <r>
    <x v="1"/>
    <s v="Alwin Servis"/>
    <s v="Analyst"/>
    <x v="281"/>
    <x v="281"/>
    <x v="0"/>
    <x v="37"/>
    <x v="1"/>
    <x v="0"/>
    <x v="0"/>
    <n v="100"/>
    <s v="OnsiteAnalyst"/>
    <n v="48"/>
    <n v="5416.666666666667"/>
    <n v="1.2"/>
    <n v="0.87"/>
    <n v="0"/>
    <x v="0"/>
    <n v="8017.92"/>
    <n v="5416.666666666667"/>
    <n v="200"/>
    <n v="50"/>
    <n v="0"/>
    <n v="2351.2533333333331"/>
  </r>
  <r>
    <x v="1"/>
    <s v="Belvia Cecil"/>
    <s v="Contractor"/>
    <x v="43"/>
    <x v="43"/>
    <x v="1"/>
    <x v="25"/>
    <x v="1"/>
    <x v="3"/>
    <x v="0"/>
    <n v="163"/>
    <s v="OnsiteContractor"/>
    <n v="65"/>
    <n v="78"/>
    <n v="1"/>
    <n v="1"/>
    <n v="0"/>
    <x v="0"/>
    <n v="10595"/>
    <n v="0"/>
    <n v="0"/>
    <n v="500"/>
    <n v="12714"/>
    <n v="-2619"/>
  </r>
  <r>
    <x v="1"/>
    <s v="Winnie Vasilik"/>
    <s v="Associate"/>
    <x v="282"/>
    <x v="282"/>
    <x v="1"/>
    <x v="15"/>
    <x v="2"/>
    <x v="3"/>
    <x v="0"/>
    <n v="0"/>
    <s v="OnsiteAssociate"/>
    <n v="54"/>
    <n v="5666.666666666667"/>
    <n v="1"/>
    <n v="1.1000000000000001"/>
    <n v="0"/>
    <x v="0"/>
    <n v="0"/>
    <n v="0"/>
    <n v="0"/>
    <n v="0"/>
    <n v="0"/>
    <n v="0"/>
  </r>
  <r>
    <x v="1"/>
    <s v="Giordano Cheale"/>
    <s v="Director"/>
    <x v="122"/>
    <x v="122"/>
    <x v="1"/>
    <x v="15"/>
    <x v="2"/>
    <x v="0"/>
    <x v="1"/>
    <n v="168"/>
    <s v="OffshoreDirector"/>
    <n v="55"/>
    <n v="2307.6923076923076"/>
    <n v="1.2"/>
    <n v="1.1000000000000001"/>
    <n v="0"/>
    <x v="0"/>
    <n v="12196.800000000001"/>
    <n v="2307.6923076923076"/>
    <n v="1000"/>
    <n v="500"/>
    <n v="0"/>
    <n v="8389.1076923076944"/>
  </r>
  <r>
    <x v="1"/>
    <s v="Corbin Sibson"/>
    <s v="Contractor"/>
    <x v="117"/>
    <x v="117"/>
    <x v="0"/>
    <x v="4"/>
    <x v="2"/>
    <x v="0"/>
    <x v="1"/>
    <n v="160"/>
    <s v="OffshoreContractor"/>
    <n v="40"/>
    <n v="53"/>
    <n v="1.2"/>
    <n v="1.05"/>
    <n v="0"/>
    <x v="0"/>
    <n v="8064"/>
    <n v="0"/>
    <n v="0"/>
    <n v="50"/>
    <n v="8480"/>
    <n v="-466"/>
  </r>
  <r>
    <x v="1"/>
    <s v="Terry Emburey"/>
    <s v="Analyst"/>
    <x v="283"/>
    <x v="283"/>
    <x v="1"/>
    <x v="58"/>
    <x v="3"/>
    <x v="0"/>
    <x v="1"/>
    <n v="161"/>
    <s v="OffshoreAnalyst"/>
    <n v="24"/>
    <n v="384.61538461538464"/>
    <n v="1.2"/>
    <n v="1"/>
    <n v="0"/>
    <x v="0"/>
    <n v="4636.8"/>
    <n v="384.61538461538464"/>
    <n v="0"/>
    <n v="250"/>
    <n v="0"/>
    <n v="4002.1846153846154"/>
  </r>
  <r>
    <x v="1"/>
    <s v="Elizabeth St Clair"/>
    <s v="Manager"/>
    <x v="284"/>
    <x v="284"/>
    <x v="1"/>
    <x v="17"/>
    <x v="4"/>
    <x v="4"/>
    <x v="0"/>
    <n v="163"/>
    <s v="OnsiteManager"/>
    <n v="65"/>
    <n v="7500"/>
    <n v="0.9"/>
    <n v="0.86"/>
    <n v="0"/>
    <x v="0"/>
    <n v="8200.5300000000007"/>
    <n v="7500"/>
    <n v="750"/>
    <n v="10"/>
    <n v="0"/>
    <n v="-59.469999999999345"/>
  </r>
  <r>
    <x v="1"/>
    <s v="Lorena Wilfinger"/>
    <s v="Analyst"/>
    <x v="80"/>
    <x v="80"/>
    <x v="1"/>
    <x v="14"/>
    <x v="5"/>
    <x v="1"/>
    <x v="1"/>
    <n v="162"/>
    <s v="OffshoreAnalyst"/>
    <n v="24"/>
    <n v="384.61538461538464"/>
    <n v="0.8"/>
    <n v="1.03"/>
    <n v="0"/>
    <x v="0"/>
    <n v="3203.712"/>
    <n v="384.61538461538464"/>
    <n v="0"/>
    <n v="0"/>
    <n v="0"/>
    <n v="2819.0966153846152"/>
  </r>
  <r>
    <x v="1"/>
    <s v="Mar Waberer"/>
    <s v="Senior Manager"/>
    <x v="187"/>
    <x v="187"/>
    <x v="1"/>
    <x v="87"/>
    <x v="0"/>
    <x v="2"/>
    <x v="0"/>
    <n v="0"/>
    <s v="OnsiteSenior Manager"/>
    <n v="72"/>
    <n v="8333.3333333333339"/>
    <n v="1.1000000000000001"/>
    <n v="0.86"/>
    <n v="0"/>
    <x v="0"/>
    <n v="0"/>
    <n v="0"/>
    <n v="0"/>
    <n v="250"/>
    <n v="0"/>
    <n v="-250"/>
  </r>
  <r>
    <x v="1"/>
    <s v="Lindy Kemp"/>
    <s v="Senior Associate"/>
    <x v="100"/>
    <x v="100"/>
    <x v="1"/>
    <x v="62"/>
    <x v="4"/>
    <x v="3"/>
    <x v="1"/>
    <n v="162"/>
    <s v="OffshoreSenior Associate"/>
    <n v="35"/>
    <n v="923.07692307692309"/>
    <n v="1"/>
    <n v="1.17"/>
    <n v="0"/>
    <x v="0"/>
    <n v="6633.9"/>
    <n v="923.07692307692309"/>
    <n v="750"/>
    <n v="0"/>
    <n v="0"/>
    <n v="4960.8230769230768"/>
  </r>
  <r>
    <x v="1"/>
    <s v="Crissie Willisch"/>
    <s v="Associate"/>
    <x v="95"/>
    <x v="95"/>
    <x v="1"/>
    <x v="69"/>
    <x v="3"/>
    <x v="3"/>
    <x v="0"/>
    <n v="127"/>
    <s v="OnsiteAssociate"/>
    <n v="54"/>
    <n v="5666.666666666667"/>
    <n v="1"/>
    <n v="0.86"/>
    <n v="0"/>
    <x v="0"/>
    <n v="5897.88"/>
    <n v="5666.666666666667"/>
    <n v="200"/>
    <n v="10"/>
    <n v="0"/>
    <n v="21.213333333333139"/>
  </r>
  <r>
    <x v="1"/>
    <s v="Zeb Haizelden"/>
    <s v="Senior Associate"/>
    <x v="22"/>
    <x v="22"/>
    <x v="1"/>
    <x v="22"/>
    <x v="2"/>
    <x v="2"/>
    <x v="1"/>
    <n v="0"/>
    <s v="OffshoreSenior Associate"/>
    <n v="35"/>
    <n v="923.07692307692309"/>
    <n v="1.1000000000000001"/>
    <n v="1.2"/>
    <n v="0"/>
    <x v="0"/>
    <n v="0"/>
    <n v="0"/>
    <n v="0"/>
    <n v="250"/>
    <n v="0"/>
    <n v="-250"/>
  </r>
  <r>
    <x v="1"/>
    <s v="Susi Capron"/>
    <s v="Analyst"/>
    <x v="32"/>
    <x v="32"/>
    <x v="0"/>
    <x v="29"/>
    <x v="0"/>
    <x v="1"/>
    <x v="1"/>
    <n v="165"/>
    <s v="OffshoreAnalyst"/>
    <n v="24"/>
    <n v="384.61538461538464"/>
    <n v="0.8"/>
    <n v="0.83"/>
    <n v="0"/>
    <x v="0"/>
    <n v="2549.7599999999998"/>
    <n v="384.61538461538464"/>
    <n v="0"/>
    <n v="0"/>
    <n v="0"/>
    <n v="2165.144615384615"/>
  </r>
  <r>
    <x v="1"/>
    <s v="Ansley Bayns"/>
    <s v="Contractor"/>
    <x v="73"/>
    <x v="73"/>
    <x v="1"/>
    <x v="54"/>
    <x v="1"/>
    <x v="3"/>
    <x v="0"/>
    <n v="160"/>
    <s v="OnsiteContractor"/>
    <n v="65"/>
    <n v="71"/>
    <n v="1"/>
    <n v="0.81"/>
    <n v="0"/>
    <x v="0"/>
    <n v="8424"/>
    <n v="0"/>
    <n v="0"/>
    <n v="500"/>
    <n v="11360"/>
    <n v="-3436"/>
  </r>
  <r>
    <x v="1"/>
    <s v="King Paulat"/>
    <s v="Contractor"/>
    <x v="57"/>
    <x v="57"/>
    <x v="1"/>
    <x v="33"/>
    <x v="1"/>
    <x v="4"/>
    <x v="1"/>
    <n v="168"/>
    <s v="OffshoreContractor"/>
    <n v="40"/>
    <n v="53"/>
    <n v="0.9"/>
    <n v="0.98"/>
    <n v="0"/>
    <x v="0"/>
    <n v="5927.04"/>
    <n v="0"/>
    <n v="0"/>
    <n v="500"/>
    <n v="8904"/>
    <n v="-3476.96"/>
  </r>
  <r>
    <x v="1"/>
    <s v="Robinett Ravenhills"/>
    <s v="Contractor"/>
    <x v="145"/>
    <x v="145"/>
    <x v="1"/>
    <x v="68"/>
    <x v="3"/>
    <x v="3"/>
    <x v="0"/>
    <n v="167"/>
    <s v="OnsiteContractor"/>
    <n v="60"/>
    <n v="73"/>
    <n v="1"/>
    <n v="1.1200000000000001"/>
    <n v="0"/>
    <x v="0"/>
    <n v="11222.400000000001"/>
    <n v="0"/>
    <n v="1000"/>
    <n v="50"/>
    <n v="12191"/>
    <n v="-2018.5999999999985"/>
  </r>
  <r>
    <x v="1"/>
    <s v="Gavan Shepton"/>
    <s v="Senior Manager"/>
    <x v="285"/>
    <x v="285"/>
    <x v="1"/>
    <x v="38"/>
    <x v="1"/>
    <x v="1"/>
    <x v="1"/>
    <n v="167"/>
    <s v="OffshoreSenior Manager"/>
    <n v="48"/>
    <n v="1538.4615384615386"/>
    <n v="0.8"/>
    <n v="1.1299999999999999"/>
    <n v="0"/>
    <x v="0"/>
    <n v="7246.4639999999999"/>
    <n v="1538.4615384615386"/>
    <n v="0"/>
    <n v="0"/>
    <n v="0"/>
    <n v="5708.0024615384609"/>
  </r>
  <r>
    <x v="1"/>
    <s v="Tamarra Balchen"/>
    <s v="Senior Associate"/>
    <x v="2"/>
    <x v="2"/>
    <x v="1"/>
    <x v="2"/>
    <x v="1"/>
    <x v="1"/>
    <x v="1"/>
    <n v="160"/>
    <s v="OffshoreSenior Associate"/>
    <n v="35"/>
    <n v="923.07692307692309"/>
    <n v="0.8"/>
    <n v="0.9"/>
    <n v="0"/>
    <x v="0"/>
    <n v="4032"/>
    <n v="923.07692307692309"/>
    <n v="500"/>
    <n v="250"/>
    <n v="0"/>
    <n v="2358.9230769230771"/>
  </r>
  <r>
    <x v="1"/>
    <s v="Raimondo Monshall"/>
    <s v="Manager"/>
    <x v="123"/>
    <x v="123"/>
    <x v="1"/>
    <x v="53"/>
    <x v="5"/>
    <x v="0"/>
    <x v="1"/>
    <n v="164"/>
    <s v="OffshoreManager"/>
    <n v="40"/>
    <n v="1230.7692307692307"/>
    <n v="1.2"/>
    <n v="1.1100000000000001"/>
    <n v="0"/>
    <x v="0"/>
    <n v="8737.92"/>
    <n v="1230.7692307692307"/>
    <n v="200"/>
    <n v="100"/>
    <n v="0"/>
    <n v="7207.1507692307696"/>
  </r>
  <r>
    <x v="1"/>
    <s v="Petra Faudrie"/>
    <s v="Contractor"/>
    <x v="152"/>
    <x v="152"/>
    <x v="0"/>
    <x v="60"/>
    <x v="0"/>
    <x v="0"/>
    <x v="0"/>
    <n v="167"/>
    <s v="OnsiteContractor"/>
    <n v="72"/>
    <n v="73"/>
    <n v="1.2"/>
    <n v="1.08"/>
    <n v="0"/>
    <x v="0"/>
    <n v="14929.920000000002"/>
    <n v="0"/>
    <n v="0"/>
    <n v="10"/>
    <n v="12191"/>
    <n v="2728.9200000000019"/>
  </r>
  <r>
    <x v="1"/>
    <s v="Wadsworth Fielder"/>
    <s v="Contractor"/>
    <x v="262"/>
    <x v="262"/>
    <x v="1"/>
    <x v="5"/>
    <x v="3"/>
    <x v="3"/>
    <x v="1"/>
    <n v="164"/>
    <s v="OffshoreContractor"/>
    <n v="40"/>
    <n v="42"/>
    <n v="1"/>
    <n v="0.9"/>
    <n v="0"/>
    <x v="0"/>
    <n v="5904"/>
    <n v="0"/>
    <n v="0"/>
    <n v="10"/>
    <n v="6888"/>
    <n v="-994"/>
  </r>
  <r>
    <x v="1"/>
    <s v="Annabal Lomasney"/>
    <s v="Analyst"/>
    <x v="120"/>
    <x v="120"/>
    <x v="0"/>
    <x v="61"/>
    <x v="2"/>
    <x v="1"/>
    <x v="0"/>
    <n v="165"/>
    <s v="OnsiteAnalyst"/>
    <n v="48"/>
    <n v="5416.666666666667"/>
    <n v="0.8"/>
    <n v="1.1599999999999999"/>
    <n v="0"/>
    <x v="0"/>
    <n v="7127.0399999999991"/>
    <n v="5416.666666666667"/>
    <n v="0"/>
    <n v="500"/>
    <n v="0"/>
    <n v="1210.3733333333321"/>
  </r>
  <r>
    <x v="1"/>
    <s v="Erich Esposita"/>
    <s v="Contractor"/>
    <x v="105"/>
    <x v="105"/>
    <x v="1"/>
    <x v="49"/>
    <x v="1"/>
    <x v="3"/>
    <x v="0"/>
    <n v="167"/>
    <s v="OnsiteContractor"/>
    <n v="72"/>
    <n v="78"/>
    <n v="1"/>
    <n v="1.0900000000000001"/>
    <n v="0"/>
    <x v="0"/>
    <n v="13106.160000000002"/>
    <n v="0"/>
    <n v="1000"/>
    <n v="50"/>
    <n v="13026"/>
    <n v="-969.83999999999833"/>
  </r>
  <r>
    <x v="1"/>
    <s v="Jenda Grzelczyk"/>
    <s v="Manager"/>
    <x v="208"/>
    <x v="208"/>
    <x v="1"/>
    <x v="27"/>
    <x v="5"/>
    <x v="0"/>
    <x v="0"/>
    <n v="166"/>
    <s v="OnsiteManager"/>
    <n v="65"/>
    <n v="7500"/>
    <n v="1.2"/>
    <n v="1.2"/>
    <n v="0"/>
    <x v="0"/>
    <n v="15537.599999999999"/>
    <n v="7500"/>
    <n v="0"/>
    <n v="50"/>
    <n v="0"/>
    <n v="7987.5999999999985"/>
  </r>
  <r>
    <x v="1"/>
    <s v="Aharon Morad"/>
    <s v="Contractor"/>
    <x v="2"/>
    <x v="2"/>
    <x v="1"/>
    <x v="2"/>
    <x v="1"/>
    <x v="1"/>
    <x v="0"/>
    <n v="168"/>
    <s v="OnsiteContractor"/>
    <n v="65"/>
    <n v="73"/>
    <n v="0.8"/>
    <n v="0.9"/>
    <n v="0"/>
    <x v="0"/>
    <n v="7862.4000000000005"/>
    <n v="0"/>
    <n v="200"/>
    <n v="500"/>
    <n v="12264"/>
    <n v="-5101.5999999999995"/>
  </r>
  <r>
    <x v="1"/>
    <s v="Ray Ketts"/>
    <s v="Contractor"/>
    <x v="266"/>
    <x v="266"/>
    <x v="0"/>
    <x v="16"/>
    <x v="1"/>
    <x v="2"/>
    <x v="0"/>
    <n v="164"/>
    <s v="OnsiteContractor"/>
    <n v="35"/>
    <n v="41"/>
    <n v="1.1000000000000001"/>
    <n v="1.1499999999999999"/>
    <n v="0"/>
    <x v="0"/>
    <n v="7084.0000000000009"/>
    <n v="0"/>
    <n v="500"/>
    <n v="0"/>
    <n v="6724"/>
    <n v="-139.99999999999909"/>
  </r>
  <r>
    <x v="1"/>
    <s v="Ofilia Rendbaek"/>
    <s v="Contractor"/>
    <x v="98"/>
    <x v="98"/>
    <x v="1"/>
    <x v="17"/>
    <x v="4"/>
    <x v="0"/>
    <x v="0"/>
    <n v="0"/>
    <s v="OnsiteContractor"/>
    <n v="60"/>
    <n v="72"/>
    <n v="1.2"/>
    <n v="0.86"/>
    <n v="0"/>
    <x v="0"/>
    <n v="0"/>
    <n v="0"/>
    <n v="0"/>
    <n v="10"/>
    <n v="0"/>
    <n v="-10"/>
  </r>
  <r>
    <x v="1"/>
    <s v="Brooks Dallas"/>
    <s v="Contractor"/>
    <x v="196"/>
    <x v="196"/>
    <x v="0"/>
    <x v="4"/>
    <x v="2"/>
    <x v="3"/>
    <x v="1"/>
    <n v="165"/>
    <s v="OffshoreContractor"/>
    <n v="40"/>
    <n v="51"/>
    <n v="1"/>
    <n v="1.05"/>
    <n v="0"/>
    <x v="0"/>
    <n v="6720"/>
    <n v="0"/>
    <n v="200"/>
    <n v="10"/>
    <n v="8415"/>
    <n v="-1905"/>
  </r>
  <r>
    <x v="1"/>
    <s v="Morgan Neissen"/>
    <s v="Senior Associate"/>
    <x v="221"/>
    <x v="221"/>
    <x v="1"/>
    <x v="67"/>
    <x v="4"/>
    <x v="1"/>
    <x v="1"/>
    <n v="162"/>
    <s v="OffshoreSenior Associate"/>
    <n v="35"/>
    <n v="923.07692307692309"/>
    <n v="0.8"/>
    <n v="0.81"/>
    <n v="0"/>
    <x v="0"/>
    <n v="3674.1600000000003"/>
    <n v="923.07692307692309"/>
    <n v="0"/>
    <n v="250"/>
    <n v="0"/>
    <n v="2501.083076923077"/>
  </r>
  <r>
    <x v="1"/>
    <s v="Antonius Sellwood"/>
    <s v="Director"/>
    <x v="286"/>
    <x v="286"/>
    <x v="1"/>
    <x v="97"/>
    <x v="0"/>
    <x v="1"/>
    <x v="0"/>
    <n v="167"/>
    <s v="OnsiteDirector"/>
    <n v="90"/>
    <n v="9166.6666666666661"/>
    <n v="0.8"/>
    <n v="0.97"/>
    <n v="0"/>
    <x v="0"/>
    <n v="11663.279999999999"/>
    <n v="9166.6666666666661"/>
    <n v="0"/>
    <n v="500"/>
    <n v="0"/>
    <n v="1996.6133333333328"/>
  </r>
  <r>
    <x v="1"/>
    <s v="Kristoffer Harome"/>
    <s v="Director"/>
    <x v="287"/>
    <x v="287"/>
    <x v="0"/>
    <x v="27"/>
    <x v="5"/>
    <x v="3"/>
    <x v="1"/>
    <n v="82"/>
    <s v="OffshoreDirector"/>
    <n v="55"/>
    <n v="2307.6923076923076"/>
    <n v="1"/>
    <n v="1.2"/>
    <n v="0"/>
    <x v="0"/>
    <n v="10560"/>
    <n v="2307.6923076923076"/>
    <n v="200"/>
    <n v="100"/>
    <n v="0"/>
    <n v="7952.3076923076924"/>
  </r>
  <r>
    <x v="1"/>
    <s v="Jennette Whimpenny"/>
    <s v="Contractor"/>
    <x v="11"/>
    <x v="11"/>
    <x v="1"/>
    <x v="11"/>
    <x v="2"/>
    <x v="4"/>
    <x v="1"/>
    <n v="161"/>
    <s v="OffshoreContractor"/>
    <n v="35"/>
    <n v="48"/>
    <n v="0.9"/>
    <n v="0.95"/>
    <n v="0"/>
    <x v="0"/>
    <n v="4817.9250000000002"/>
    <n v="0"/>
    <n v="1000"/>
    <n v="100"/>
    <n v="7728"/>
    <n v="-4010.0749999999998"/>
  </r>
  <r>
    <x v="1"/>
    <s v="Linzy Cubberley"/>
    <s v="Contractor"/>
    <x v="250"/>
    <x v="250"/>
    <x v="1"/>
    <x v="87"/>
    <x v="0"/>
    <x v="4"/>
    <x v="1"/>
    <n v="162"/>
    <s v="OffshoreContractor"/>
    <n v="35"/>
    <n v="41"/>
    <n v="0.9"/>
    <n v="0.86"/>
    <n v="0"/>
    <x v="0"/>
    <n v="4388.58"/>
    <n v="0"/>
    <n v="0"/>
    <n v="0"/>
    <n v="6642"/>
    <n v="-2253.42"/>
  </r>
  <r>
    <x v="1"/>
    <s v="Eamon Sander"/>
    <s v="Contractor"/>
    <x v="218"/>
    <x v="218"/>
    <x v="1"/>
    <x v="0"/>
    <x v="0"/>
    <x v="1"/>
    <x v="1"/>
    <n v="96"/>
    <s v="OffshoreContractor"/>
    <n v="48"/>
    <n v="49"/>
    <n v="0.8"/>
    <n v="1"/>
    <n v="0"/>
    <x v="0"/>
    <n v="3686.4"/>
    <n v="0"/>
    <n v="500"/>
    <n v="100"/>
    <n v="4704"/>
    <n v="-1617.6"/>
  </r>
  <r>
    <x v="1"/>
    <s v="Gaby Liveing"/>
    <s v="Manager"/>
    <x v="131"/>
    <x v="131"/>
    <x v="1"/>
    <x v="5"/>
    <x v="3"/>
    <x v="2"/>
    <x v="0"/>
    <n v="165"/>
    <s v="OnsiteManager"/>
    <n v="65"/>
    <n v="7500"/>
    <n v="1.1000000000000001"/>
    <n v="0.9"/>
    <n v="0"/>
    <x v="0"/>
    <n v="10617.750000000002"/>
    <n v="7500"/>
    <n v="0"/>
    <n v="10"/>
    <n v="0"/>
    <n v="3107.7500000000018"/>
  </r>
  <r>
    <x v="1"/>
    <s v="Katy Riccetti"/>
    <s v="Contractor"/>
    <x v="26"/>
    <x v="26"/>
    <x v="1"/>
    <x v="21"/>
    <x v="2"/>
    <x v="0"/>
    <x v="0"/>
    <n v="164"/>
    <s v="OnsiteContractor"/>
    <n v="35"/>
    <n v="51"/>
    <n v="1.2"/>
    <n v="1.17"/>
    <n v="0"/>
    <x v="0"/>
    <n v="8058.9599999999991"/>
    <n v="0"/>
    <n v="0"/>
    <n v="10"/>
    <n v="8364"/>
    <n v="-315.04000000000087"/>
  </r>
  <r>
    <x v="1"/>
    <s v="Briggs Lassey"/>
    <s v="Contractor"/>
    <x v="139"/>
    <x v="139"/>
    <x v="1"/>
    <x v="33"/>
    <x v="1"/>
    <x v="1"/>
    <x v="0"/>
    <n v="160"/>
    <s v="OnsiteContractor"/>
    <n v="65"/>
    <n v="80"/>
    <n v="0.8"/>
    <n v="0.98"/>
    <n v="0"/>
    <x v="0"/>
    <n v="8153.5999999999995"/>
    <n v="0"/>
    <n v="200"/>
    <n v="50"/>
    <n v="12800"/>
    <n v="-4896.4000000000005"/>
  </r>
  <r>
    <x v="1"/>
    <s v="Corey Riordan"/>
    <s v="Contractor"/>
    <x v="108"/>
    <x v="108"/>
    <x v="1"/>
    <x v="74"/>
    <x v="1"/>
    <x v="1"/>
    <x v="1"/>
    <n v="166"/>
    <s v="OffshoreContractor"/>
    <n v="35"/>
    <n v="48"/>
    <n v="0.8"/>
    <n v="0.81"/>
    <n v="0"/>
    <x v="0"/>
    <n v="3764.88"/>
    <n v="0"/>
    <n v="750"/>
    <n v="0"/>
    <n v="7968"/>
    <n v="-4953.12"/>
  </r>
  <r>
    <x v="1"/>
    <s v="Ellyn Deaton"/>
    <s v="Contractor"/>
    <x v="279"/>
    <x v="279"/>
    <x v="1"/>
    <x v="13"/>
    <x v="2"/>
    <x v="3"/>
    <x v="0"/>
    <n v="162"/>
    <s v="OnsiteContractor"/>
    <n v="35"/>
    <n v="55"/>
    <n v="1"/>
    <n v="1.07"/>
    <n v="0"/>
    <x v="0"/>
    <n v="6066.9000000000005"/>
    <n v="0"/>
    <n v="0"/>
    <n v="0"/>
    <n v="8910"/>
    <n v="-2843.0999999999995"/>
  </r>
  <r>
    <x v="1"/>
    <s v="Demetri Diche"/>
    <s v="Manager"/>
    <x v="187"/>
    <x v="187"/>
    <x v="1"/>
    <x v="87"/>
    <x v="0"/>
    <x v="2"/>
    <x v="1"/>
    <n v="167"/>
    <s v="OffshoreManager"/>
    <n v="40"/>
    <n v="1230.7692307692307"/>
    <n v="1.1000000000000001"/>
    <n v="0.86"/>
    <n v="0"/>
    <x v="0"/>
    <n v="6319.2800000000007"/>
    <n v="1230.7692307692307"/>
    <n v="1000"/>
    <n v="0"/>
    <n v="0"/>
    <n v="4088.5107692307702"/>
  </r>
  <r>
    <x v="1"/>
    <s v="Verna Maccree"/>
    <s v="Analyst"/>
    <x v="196"/>
    <x v="196"/>
    <x v="0"/>
    <x v="4"/>
    <x v="2"/>
    <x v="3"/>
    <x v="0"/>
    <n v="162"/>
    <s v="OnsiteAnalyst"/>
    <n v="48"/>
    <n v="5416.666666666667"/>
    <n v="1"/>
    <n v="1.05"/>
    <n v="0"/>
    <x v="0"/>
    <n v="8064"/>
    <n v="5416.666666666667"/>
    <n v="0"/>
    <n v="0"/>
    <n v="0"/>
    <n v="2647.333333333333"/>
  </r>
  <r>
    <x v="1"/>
    <s v="Lu Teffrey"/>
    <s v="Contractor"/>
    <x v="27"/>
    <x v="27"/>
    <x v="0"/>
    <x v="17"/>
    <x v="4"/>
    <x v="2"/>
    <x v="1"/>
    <n v="165"/>
    <s v="OffshoreContractor"/>
    <n v="48"/>
    <n v="50"/>
    <n v="1.1000000000000001"/>
    <n v="0.86"/>
    <n v="0"/>
    <x v="0"/>
    <n v="7265.28"/>
    <n v="0"/>
    <n v="0"/>
    <n v="500"/>
    <n v="8250"/>
    <n v="-1484.7200000000003"/>
  </r>
  <r>
    <x v="1"/>
    <s v="Betsey Ashplant"/>
    <s v="Associate"/>
    <x v="23"/>
    <x v="23"/>
    <x v="1"/>
    <x v="23"/>
    <x v="2"/>
    <x v="3"/>
    <x v="1"/>
    <n v="0"/>
    <s v="OffshoreAssociate"/>
    <n v="30"/>
    <n v="615.38461538461536"/>
    <n v="1"/>
    <n v="0.95"/>
    <n v="0"/>
    <x v="0"/>
    <n v="0"/>
    <n v="0"/>
    <n v="500"/>
    <n v="10"/>
    <n v="0"/>
    <n v="-510"/>
  </r>
  <r>
    <x v="1"/>
    <s v="Aretha Oby"/>
    <s v="Senior Associate"/>
    <x v="288"/>
    <x v="288"/>
    <x v="0"/>
    <x v="25"/>
    <x v="1"/>
    <x v="2"/>
    <x v="0"/>
    <n v="162"/>
    <s v="OnsiteSenior Associate"/>
    <n v="60"/>
    <n v="6250"/>
    <n v="1.1000000000000001"/>
    <n v="1"/>
    <n v="0"/>
    <x v="0"/>
    <n v="10560"/>
    <n v="6250"/>
    <n v="750"/>
    <n v="0"/>
    <n v="0"/>
    <n v="3560"/>
  </r>
  <r>
    <x v="1"/>
    <s v="Otis Van Halle"/>
    <s v="Associate"/>
    <x v="176"/>
    <x v="176"/>
    <x v="1"/>
    <x v="37"/>
    <x v="1"/>
    <x v="1"/>
    <x v="1"/>
    <n v="101"/>
    <s v="OffshoreAssociate"/>
    <n v="30"/>
    <n v="615.38461538461536"/>
    <n v="0.8"/>
    <n v="0.87"/>
    <n v="0"/>
    <x v="0"/>
    <n v="2108.88"/>
    <n v="615.38461538461536"/>
    <n v="1000"/>
    <n v="0"/>
    <n v="0"/>
    <n v="493.49538461538486"/>
  </r>
  <r>
    <x v="1"/>
    <s v="Pete Levitt"/>
    <s v="Analyst"/>
    <x v="75"/>
    <x v="75"/>
    <x v="1"/>
    <x v="56"/>
    <x v="4"/>
    <x v="3"/>
    <x v="0"/>
    <n v="0"/>
    <s v="OnsiteAnalyst"/>
    <n v="48"/>
    <n v="5416.666666666667"/>
    <n v="1"/>
    <n v="0.82"/>
    <n v="0"/>
    <x v="0"/>
    <n v="0"/>
    <n v="0"/>
    <n v="200"/>
    <n v="10"/>
    <n v="0"/>
    <n v="-210"/>
  </r>
  <r>
    <x v="1"/>
    <s v="Fraze Ewin"/>
    <s v="Manager"/>
    <x v="97"/>
    <x v="97"/>
    <x v="0"/>
    <x v="70"/>
    <x v="4"/>
    <x v="1"/>
    <x v="0"/>
    <n v="92"/>
    <s v="OnsiteManager"/>
    <n v="65"/>
    <n v="7500"/>
    <n v="0.8"/>
    <n v="0.82"/>
    <n v="0"/>
    <x v="0"/>
    <n v="6822.4"/>
    <n v="7500"/>
    <n v="500"/>
    <n v="10"/>
    <n v="0"/>
    <n v="-1187.6000000000004"/>
  </r>
  <r>
    <x v="1"/>
    <s v="Betteann Polini"/>
    <s v="Contractor"/>
    <x v="79"/>
    <x v="79"/>
    <x v="1"/>
    <x v="60"/>
    <x v="0"/>
    <x v="1"/>
    <x v="1"/>
    <n v="167"/>
    <s v="OffshoreContractor"/>
    <n v="40"/>
    <n v="48"/>
    <n v="0.8"/>
    <n v="1.08"/>
    <n v="0"/>
    <x v="0"/>
    <n v="5771.52"/>
    <n v="0"/>
    <n v="500"/>
    <n v="50"/>
    <n v="8016"/>
    <n v="-2794.4799999999996"/>
  </r>
  <r>
    <x v="1"/>
    <s v="Archie Hill"/>
    <s v="Director"/>
    <x v="289"/>
    <x v="289"/>
    <x v="0"/>
    <x v="79"/>
    <x v="0"/>
    <x v="2"/>
    <x v="1"/>
    <n v="0"/>
    <s v="OffshoreDirector"/>
    <n v="55"/>
    <n v="2307.6923076923076"/>
    <n v="1.1000000000000001"/>
    <n v="0.95"/>
    <n v="0"/>
    <x v="0"/>
    <n v="9196"/>
    <n v="0"/>
    <n v="0"/>
    <n v="250"/>
    <n v="0"/>
    <n v="8946"/>
  </r>
  <r>
    <x v="1"/>
    <s v="Jasper Doumerque"/>
    <s v="Associate"/>
    <x v="37"/>
    <x v="37"/>
    <x v="1"/>
    <x v="26"/>
    <x v="2"/>
    <x v="0"/>
    <x v="1"/>
    <n v="126"/>
    <s v="OffshoreAssociate"/>
    <n v="30"/>
    <n v="615.38461538461536"/>
    <n v="1.2"/>
    <n v="1.1100000000000001"/>
    <n v="0"/>
    <x v="0"/>
    <n v="5034.96"/>
    <n v="615.38461538461536"/>
    <n v="1000"/>
    <n v="10"/>
    <n v="0"/>
    <n v="3409.5753846153848"/>
  </r>
  <r>
    <x v="1"/>
    <s v="Josee Gitsham"/>
    <s v="Manager"/>
    <x v="37"/>
    <x v="37"/>
    <x v="1"/>
    <x v="26"/>
    <x v="2"/>
    <x v="0"/>
    <x v="1"/>
    <n v="163"/>
    <s v="OffshoreManager"/>
    <n v="40"/>
    <n v="1230.7692307692307"/>
    <n v="1.2"/>
    <n v="1.1100000000000001"/>
    <n v="0"/>
    <x v="0"/>
    <n v="8684.6400000000012"/>
    <n v="1230.7692307692307"/>
    <n v="750"/>
    <n v="250"/>
    <n v="0"/>
    <n v="6453.8707692307707"/>
  </r>
  <r>
    <x v="1"/>
    <s v="Kelila Tuttiett"/>
    <s v="Contractor"/>
    <x v="55"/>
    <x v="55"/>
    <x v="0"/>
    <x v="41"/>
    <x v="4"/>
    <x v="1"/>
    <x v="1"/>
    <n v="113"/>
    <s v="OffshoreContractor"/>
    <n v="35"/>
    <n v="42"/>
    <n v="0.8"/>
    <n v="0.81"/>
    <n v="0"/>
    <x v="0"/>
    <n v="3628.8"/>
    <n v="0"/>
    <n v="0"/>
    <n v="0"/>
    <n v="4746"/>
    <n v="-1117.1999999999998"/>
  </r>
  <r>
    <x v="1"/>
    <s v="Scarlett Cantera"/>
    <s v="Analyst"/>
    <x v="287"/>
    <x v="287"/>
    <x v="0"/>
    <x v="27"/>
    <x v="5"/>
    <x v="3"/>
    <x v="1"/>
    <n v="160"/>
    <s v="OffshoreAnalyst"/>
    <n v="24"/>
    <n v="384.61538461538464"/>
    <n v="1"/>
    <n v="1.2"/>
    <n v="0"/>
    <x v="0"/>
    <n v="4608"/>
    <n v="384.61538461538464"/>
    <n v="0"/>
    <n v="50"/>
    <n v="0"/>
    <n v="4173.3846153846152"/>
  </r>
  <r>
    <x v="1"/>
    <s v="Lucky Bampforth"/>
    <s v="Contractor"/>
    <x v="233"/>
    <x v="233"/>
    <x v="1"/>
    <x v="61"/>
    <x v="2"/>
    <x v="3"/>
    <x v="1"/>
    <n v="165"/>
    <s v="OffshoreContractor"/>
    <n v="48"/>
    <n v="53"/>
    <n v="1"/>
    <n v="1.1599999999999999"/>
    <n v="0"/>
    <x v="0"/>
    <n v="9187.1999999999989"/>
    <n v="0"/>
    <n v="0"/>
    <n v="50"/>
    <n v="8745"/>
    <n v="392.19999999999891"/>
  </r>
  <r>
    <x v="1"/>
    <s v="Nada Klich"/>
    <s v="Director"/>
    <x v="33"/>
    <x v="33"/>
    <x v="0"/>
    <x v="30"/>
    <x v="1"/>
    <x v="3"/>
    <x v="1"/>
    <n v="162"/>
    <s v="OffshoreDirector"/>
    <n v="55"/>
    <n v="2307.6923076923076"/>
    <n v="1"/>
    <n v="1.01"/>
    <n v="0"/>
    <x v="0"/>
    <n v="8888"/>
    <n v="2307.6923076923076"/>
    <n v="500"/>
    <n v="250"/>
    <n v="0"/>
    <n v="5830.3076923076924"/>
  </r>
  <r>
    <x v="1"/>
    <s v="Cary Attwooll"/>
    <s v="Associate"/>
    <x v="50"/>
    <x v="50"/>
    <x v="1"/>
    <x v="31"/>
    <x v="2"/>
    <x v="3"/>
    <x v="1"/>
    <n v="0"/>
    <s v="OffshoreAssociate"/>
    <n v="30"/>
    <n v="615.38461538461536"/>
    <n v="1"/>
    <n v="1.01"/>
    <n v="0"/>
    <x v="0"/>
    <n v="0"/>
    <n v="0"/>
    <n v="500"/>
    <n v="250"/>
    <n v="0"/>
    <n v="-750"/>
  </r>
  <r>
    <x v="1"/>
    <s v="Zerk Rohloff"/>
    <s v="Contractor"/>
    <x v="137"/>
    <x v="137"/>
    <x v="1"/>
    <x v="40"/>
    <x v="5"/>
    <x v="3"/>
    <x v="0"/>
    <n v="163"/>
    <s v="OnsiteContractor"/>
    <n v="65"/>
    <n v="80"/>
    <n v="1"/>
    <n v="1.17"/>
    <n v="0"/>
    <x v="0"/>
    <n v="12396.15"/>
    <n v="0"/>
    <n v="500"/>
    <n v="0"/>
    <n v="13040"/>
    <n v="-1143.8500000000004"/>
  </r>
  <r>
    <x v="1"/>
    <s v="Laughton Alltimes"/>
    <s v="Analyst"/>
    <x v="197"/>
    <x v="197"/>
    <x v="1"/>
    <x v="57"/>
    <x v="5"/>
    <x v="3"/>
    <x v="1"/>
    <n v="160"/>
    <s v="OffshoreAnalyst"/>
    <n v="24"/>
    <n v="384.61538461538464"/>
    <n v="1"/>
    <n v="0.93"/>
    <n v="0"/>
    <x v="0"/>
    <n v="3571.2000000000003"/>
    <n v="384.61538461538464"/>
    <n v="500"/>
    <n v="50"/>
    <n v="0"/>
    <n v="2636.5846153846155"/>
  </r>
  <r>
    <x v="1"/>
    <s v="Neysa Eads"/>
    <s v="Senior Associate"/>
    <x v="77"/>
    <x v="77"/>
    <x v="0"/>
    <x v="58"/>
    <x v="3"/>
    <x v="3"/>
    <x v="0"/>
    <n v="160"/>
    <s v="OnsiteSenior Associate"/>
    <n v="60"/>
    <n v="6250"/>
    <n v="1"/>
    <n v="1"/>
    <n v="0"/>
    <x v="0"/>
    <n v="9600"/>
    <n v="6250"/>
    <n v="0"/>
    <n v="250"/>
    <n v="0"/>
    <n v="3100"/>
  </r>
  <r>
    <x v="1"/>
    <s v="Gratia Jimmes"/>
    <s v="Associate"/>
    <x v="175"/>
    <x v="175"/>
    <x v="1"/>
    <x v="37"/>
    <x v="1"/>
    <x v="2"/>
    <x v="1"/>
    <n v="168"/>
    <s v="OffshoreAssociate"/>
    <n v="30"/>
    <n v="615.38461538461536"/>
    <n v="1.1000000000000001"/>
    <n v="0.87"/>
    <n v="0"/>
    <x v="0"/>
    <n v="4823.28"/>
    <n v="615.38461538461536"/>
    <n v="1000"/>
    <n v="10"/>
    <n v="0"/>
    <n v="3197.8953846153845"/>
  </r>
  <r>
    <x v="1"/>
    <s v="Nollie Tudge"/>
    <s v="Contractor"/>
    <x v="124"/>
    <x v="124"/>
    <x v="1"/>
    <x v="36"/>
    <x v="1"/>
    <x v="0"/>
    <x v="0"/>
    <n v="114"/>
    <s v="OnsiteContractor"/>
    <n v="48"/>
    <n v="47"/>
    <n v="1.2"/>
    <n v="0.88"/>
    <n v="0"/>
    <x v="0"/>
    <n v="5778.4319999999998"/>
    <n v="0"/>
    <n v="0"/>
    <n v="250"/>
    <n v="5358"/>
    <n v="170.43199999999979"/>
  </r>
  <r>
    <x v="1"/>
    <s v="Tanny Lissaman"/>
    <s v="Associate"/>
    <x v="49"/>
    <x v="49"/>
    <x v="0"/>
    <x v="38"/>
    <x v="1"/>
    <x v="2"/>
    <x v="1"/>
    <n v="0"/>
    <s v="OffshoreAssociate"/>
    <n v="30"/>
    <n v="615.38461538461536"/>
    <n v="1.1000000000000001"/>
    <n v="1.1299999999999999"/>
    <n v="0"/>
    <x v="0"/>
    <n v="5966.4"/>
    <n v="0"/>
    <n v="0"/>
    <n v="100"/>
    <n v="0"/>
    <n v="5866.4"/>
  </r>
  <r>
    <x v="1"/>
    <s v="Sula Emby"/>
    <s v="Contractor"/>
    <x v="176"/>
    <x v="176"/>
    <x v="1"/>
    <x v="37"/>
    <x v="1"/>
    <x v="1"/>
    <x v="0"/>
    <n v="168"/>
    <s v="OnsiteContractor"/>
    <n v="72"/>
    <n v="78"/>
    <n v="0.8"/>
    <n v="0.87"/>
    <n v="0"/>
    <x v="0"/>
    <n v="8418.8160000000007"/>
    <n v="0"/>
    <n v="500"/>
    <n v="500"/>
    <n v="13104"/>
    <n v="-5685.1839999999993"/>
  </r>
  <r>
    <x v="1"/>
    <s v="Mickey MacDonough"/>
    <s v="Contractor"/>
    <x v="279"/>
    <x v="279"/>
    <x v="1"/>
    <x v="13"/>
    <x v="2"/>
    <x v="3"/>
    <x v="1"/>
    <n v="168"/>
    <s v="OffshoreContractor"/>
    <n v="35"/>
    <n v="48"/>
    <n v="1"/>
    <n v="1.07"/>
    <n v="0"/>
    <x v="0"/>
    <n v="6291.6"/>
    <n v="0"/>
    <n v="0"/>
    <n v="50"/>
    <n v="8064"/>
    <n v="-1822.3999999999996"/>
  </r>
  <r>
    <x v="1"/>
    <s v="Delphinia Pedrocco"/>
    <s v="Contractor"/>
    <x v="58"/>
    <x v="58"/>
    <x v="1"/>
    <x v="43"/>
    <x v="3"/>
    <x v="1"/>
    <x v="1"/>
    <n v="167"/>
    <s v="OffshoreContractor"/>
    <n v="48"/>
    <n v="53"/>
    <n v="0.8"/>
    <n v="1.05"/>
    <n v="0"/>
    <x v="0"/>
    <n v="6733.4400000000005"/>
    <n v="0"/>
    <n v="200"/>
    <n v="500"/>
    <n v="8851"/>
    <n v="-2817.5599999999995"/>
  </r>
  <r>
    <x v="1"/>
    <s v="Teddie Stidworthy"/>
    <s v="Analyst"/>
    <x v="97"/>
    <x v="97"/>
    <x v="0"/>
    <x v="70"/>
    <x v="4"/>
    <x v="1"/>
    <x v="0"/>
    <n v="162"/>
    <s v="OnsiteAnalyst"/>
    <n v="48"/>
    <n v="5416.666666666667"/>
    <n v="0.8"/>
    <n v="0.82"/>
    <n v="0"/>
    <x v="0"/>
    <n v="5038.08"/>
    <n v="5416.666666666667"/>
    <n v="750"/>
    <n v="50"/>
    <n v="0"/>
    <n v="-1178.586666666667"/>
  </r>
  <r>
    <x v="1"/>
    <s v="Anselma Warfield"/>
    <s v="Senior Manager"/>
    <x v="172"/>
    <x v="172"/>
    <x v="1"/>
    <x v="36"/>
    <x v="1"/>
    <x v="1"/>
    <x v="0"/>
    <n v="161"/>
    <s v="OnsiteSenior Manager"/>
    <n v="72"/>
    <n v="8333.3333333333339"/>
    <n v="0.8"/>
    <n v="0.88"/>
    <n v="0"/>
    <x v="0"/>
    <n v="8160.768"/>
    <n v="8333.3333333333339"/>
    <n v="750"/>
    <n v="50"/>
    <n v="0"/>
    <n v="-972.56533333333391"/>
  </r>
  <r>
    <x v="1"/>
    <s v="Joelynn Tiler"/>
    <s v="Analyst"/>
    <x v="213"/>
    <x v="213"/>
    <x v="0"/>
    <x v="54"/>
    <x v="1"/>
    <x v="1"/>
    <x v="1"/>
    <n v="167"/>
    <s v="OffshoreAnalyst"/>
    <n v="24"/>
    <n v="384.61538461538464"/>
    <n v="0.8"/>
    <n v="0.81"/>
    <n v="0"/>
    <x v="0"/>
    <n v="2488.3200000000002"/>
    <n v="384.61538461538464"/>
    <n v="1000"/>
    <n v="10"/>
    <n v="0"/>
    <n v="1093.7046153846154"/>
  </r>
  <r>
    <x v="1"/>
    <s v="Reinaldo De la Eglise"/>
    <s v="Senior Manager"/>
    <x v="250"/>
    <x v="250"/>
    <x v="1"/>
    <x v="87"/>
    <x v="0"/>
    <x v="4"/>
    <x v="1"/>
    <n v="0"/>
    <s v="OffshoreSenior Manager"/>
    <n v="48"/>
    <n v="1538.4615384615386"/>
    <n v="0.9"/>
    <n v="0.86"/>
    <n v="0"/>
    <x v="0"/>
    <n v="0"/>
    <n v="0"/>
    <n v="0"/>
    <n v="100"/>
    <n v="0"/>
    <n v="-100"/>
  </r>
  <r>
    <x v="1"/>
    <s v="Myrtie Dwane"/>
    <s v="Senior Associate"/>
    <x v="14"/>
    <x v="14"/>
    <x v="1"/>
    <x v="14"/>
    <x v="5"/>
    <x v="4"/>
    <x v="1"/>
    <n v="161"/>
    <s v="OffshoreSenior Associate"/>
    <n v="35"/>
    <n v="923.07692307692309"/>
    <n v="0.9"/>
    <n v="1.03"/>
    <n v="0"/>
    <x v="0"/>
    <n v="5223.6450000000004"/>
    <n v="923.07692307692309"/>
    <n v="200"/>
    <n v="250"/>
    <n v="0"/>
    <n v="3850.5680769230776"/>
  </r>
  <r>
    <x v="1"/>
    <s v="Beth Bolgar"/>
    <s v="Associate"/>
    <x v="219"/>
    <x v="219"/>
    <x v="1"/>
    <x v="19"/>
    <x v="2"/>
    <x v="2"/>
    <x v="0"/>
    <n v="96"/>
    <s v="OnsiteAssociate"/>
    <n v="54"/>
    <n v="5666.666666666667"/>
    <n v="1.1000000000000001"/>
    <n v="1.07"/>
    <n v="0"/>
    <x v="0"/>
    <n v="6101.5680000000011"/>
    <n v="5666.666666666667"/>
    <n v="0"/>
    <n v="0"/>
    <n v="0"/>
    <n v="434.90133333333415"/>
  </r>
  <r>
    <x v="1"/>
    <s v="Travus Dank"/>
    <s v="Contractor"/>
    <x v="121"/>
    <x v="121"/>
    <x v="1"/>
    <x v="38"/>
    <x v="1"/>
    <x v="3"/>
    <x v="1"/>
    <n v="0"/>
    <s v="OffshoreContractor"/>
    <n v="35"/>
    <n v="40"/>
    <n v="1"/>
    <n v="1.1299999999999999"/>
    <n v="0"/>
    <x v="0"/>
    <n v="0"/>
    <n v="0"/>
    <n v="200"/>
    <n v="250"/>
    <n v="0"/>
    <n v="-450"/>
  </r>
  <r>
    <x v="1"/>
    <s v="Janeczka Ivantyev"/>
    <s v="Analyst"/>
    <x v="233"/>
    <x v="233"/>
    <x v="1"/>
    <x v="61"/>
    <x v="2"/>
    <x v="3"/>
    <x v="1"/>
    <n v="82"/>
    <s v="OffshoreAnalyst"/>
    <n v="24"/>
    <n v="384.61538461538464"/>
    <n v="1"/>
    <n v="1.1599999999999999"/>
    <n v="0"/>
    <x v="0"/>
    <n v="2282.8799999999997"/>
    <n v="384.61538461538464"/>
    <n v="500"/>
    <n v="50"/>
    <n v="0"/>
    <n v="1348.2646153846149"/>
  </r>
  <r>
    <x v="1"/>
    <s v="Mariel Liger"/>
    <s v="Analyst"/>
    <x v="180"/>
    <x v="180"/>
    <x v="1"/>
    <x v="23"/>
    <x v="2"/>
    <x v="0"/>
    <x v="1"/>
    <n v="168"/>
    <s v="OffshoreAnalyst"/>
    <n v="24"/>
    <n v="384.61538461538464"/>
    <n v="1.2"/>
    <n v="0.95"/>
    <n v="0"/>
    <x v="0"/>
    <n v="4596.4799999999996"/>
    <n v="384.61538461538464"/>
    <n v="500"/>
    <n v="50"/>
    <n v="0"/>
    <n v="3661.8646153846148"/>
  </r>
  <r>
    <x v="1"/>
    <s v="Cornie Landrieu"/>
    <s v="Director"/>
    <x v="65"/>
    <x v="65"/>
    <x v="0"/>
    <x v="49"/>
    <x v="1"/>
    <x v="1"/>
    <x v="1"/>
    <n v="160"/>
    <s v="OffshoreDirector"/>
    <n v="55"/>
    <n v="2307.6923076923076"/>
    <n v="0.8"/>
    <n v="1.0900000000000001"/>
    <n v="0"/>
    <x v="0"/>
    <n v="7673.6"/>
    <n v="2307.6923076923076"/>
    <n v="500"/>
    <n v="250"/>
    <n v="0"/>
    <n v="4615.9076923076927"/>
  </r>
  <r>
    <x v="1"/>
    <s v="Ches Hocking"/>
    <s v="Analyst"/>
    <x v="290"/>
    <x v="290"/>
    <x v="1"/>
    <x v="39"/>
    <x v="1"/>
    <x v="1"/>
    <x v="1"/>
    <n v="0"/>
    <s v="OffshoreAnalyst"/>
    <n v="24"/>
    <n v="384.61538461538464"/>
    <n v="0.8"/>
    <n v="0.99"/>
    <n v="0"/>
    <x v="0"/>
    <n v="0"/>
    <n v="0"/>
    <n v="750"/>
    <n v="100"/>
    <n v="0"/>
    <n v="-850"/>
  </r>
  <r>
    <x v="1"/>
    <s v="Hedvig Cosgrove"/>
    <s v="Associate"/>
    <x v="295"/>
    <x v="295"/>
    <x v="0"/>
    <x v="84"/>
    <x v="3"/>
    <x v="1"/>
    <x v="0"/>
    <n v="164"/>
    <s v="OnsiteAssociate"/>
    <n v="54"/>
    <n v="5666.666666666667"/>
    <n v="0.8"/>
    <n v="0.92"/>
    <n v="0"/>
    <x v="0"/>
    <n v="6359.04"/>
    <n v="5666.666666666667"/>
    <n v="500"/>
    <n v="10"/>
    <n v="0"/>
    <n v="182.37333333333299"/>
  </r>
  <r>
    <x v="1"/>
    <s v="Arney Blanking"/>
    <s v="Senior Associate"/>
    <x v="150"/>
    <x v="150"/>
    <x v="1"/>
    <x v="66"/>
    <x v="5"/>
    <x v="3"/>
    <x v="1"/>
    <n v="163"/>
    <s v="OffshoreSenior Associate"/>
    <n v="35"/>
    <n v="923.07692307692309"/>
    <n v="1"/>
    <n v="0.97"/>
    <n v="0"/>
    <x v="0"/>
    <n v="5533.8499999999995"/>
    <n v="923.07692307692309"/>
    <n v="500"/>
    <n v="50"/>
    <n v="0"/>
    <n v="4060.7730769230766"/>
  </r>
  <r>
    <x v="1"/>
    <s v="Linus Naris"/>
    <s v="Contractor"/>
    <x v="155"/>
    <x v="155"/>
    <x v="1"/>
    <x v="40"/>
    <x v="5"/>
    <x v="1"/>
    <x v="1"/>
    <n v="0"/>
    <s v="OffshoreContractor"/>
    <n v="40"/>
    <n v="44"/>
    <n v="0.8"/>
    <n v="1.17"/>
    <n v="0"/>
    <x v="0"/>
    <n v="0"/>
    <n v="0"/>
    <n v="0"/>
    <n v="500"/>
    <n v="0"/>
    <n v="-500"/>
  </r>
  <r>
    <x v="1"/>
    <s v="Martguerita Farrance"/>
    <s v="Director"/>
    <x v="50"/>
    <x v="50"/>
    <x v="1"/>
    <x v="31"/>
    <x v="2"/>
    <x v="3"/>
    <x v="1"/>
    <n v="167"/>
    <s v="OffshoreDirector"/>
    <n v="55"/>
    <n v="2307.6923076923076"/>
    <n v="1"/>
    <n v="1.01"/>
    <n v="0"/>
    <x v="0"/>
    <n v="9276.85"/>
    <n v="2307.6923076923076"/>
    <n v="0"/>
    <n v="250"/>
    <n v="0"/>
    <n v="6719.1576923076927"/>
  </r>
  <r>
    <x v="1"/>
    <s v="Chelsie Howerd"/>
    <s v="Associate"/>
    <x v="15"/>
    <x v="15"/>
    <x v="0"/>
    <x v="15"/>
    <x v="2"/>
    <x v="1"/>
    <x v="1"/>
    <n v="164"/>
    <s v="OffshoreAssociate"/>
    <n v="30"/>
    <n v="615.38461538461536"/>
    <n v="0.8"/>
    <n v="1.1000000000000001"/>
    <n v="0"/>
    <x v="0"/>
    <n v="4224"/>
    <n v="615.38461538461536"/>
    <n v="1000"/>
    <n v="50"/>
    <n v="0"/>
    <n v="2558.6153846153848"/>
  </r>
  <r>
    <x v="1"/>
    <s v="Tammie Conyard"/>
    <s v="Senior Associate"/>
    <x v="107"/>
    <x v="107"/>
    <x v="1"/>
    <x v="73"/>
    <x v="1"/>
    <x v="3"/>
    <x v="0"/>
    <n v="162"/>
    <s v="OnsiteSenior Associate"/>
    <n v="60"/>
    <n v="6250"/>
    <n v="1"/>
    <n v="0.86"/>
    <n v="0"/>
    <x v="0"/>
    <n v="8359.2000000000007"/>
    <n v="6250"/>
    <n v="0"/>
    <n v="10"/>
    <n v="0"/>
    <n v="2099.2000000000007"/>
  </r>
  <r>
    <x v="1"/>
    <s v="Corabel Burtwhistle"/>
    <s v="Contractor"/>
    <x v="72"/>
    <x v="72"/>
    <x v="0"/>
    <x v="53"/>
    <x v="5"/>
    <x v="3"/>
    <x v="0"/>
    <n v="160"/>
    <s v="OnsiteContractor"/>
    <n v="48"/>
    <n v="43"/>
    <n v="1"/>
    <n v="1.1100000000000001"/>
    <n v="0"/>
    <x v="0"/>
    <n v="8524.8000000000011"/>
    <n v="0"/>
    <n v="750"/>
    <n v="250"/>
    <n v="6880"/>
    <n v="644.80000000000109"/>
  </r>
  <r>
    <x v="1"/>
    <s v="Giles Dod"/>
    <s v="Associate"/>
    <x v="291"/>
    <x v="291"/>
    <x v="1"/>
    <x v="90"/>
    <x v="5"/>
    <x v="3"/>
    <x v="1"/>
    <n v="165"/>
    <s v="OffshoreAssociate"/>
    <n v="30"/>
    <n v="615.38461538461536"/>
    <n v="1"/>
    <n v="1.01"/>
    <n v="0"/>
    <x v="0"/>
    <n v="4999.5"/>
    <n v="615.38461538461536"/>
    <n v="1000"/>
    <n v="500"/>
    <n v="0"/>
    <n v="2884.1153846153848"/>
  </r>
  <r>
    <x v="1"/>
    <s v="Harvey Westrip"/>
    <s v="Contractor"/>
    <x v="33"/>
    <x v="33"/>
    <x v="0"/>
    <x v="30"/>
    <x v="1"/>
    <x v="3"/>
    <x v="1"/>
    <n v="164"/>
    <s v="OffshoreContractor"/>
    <n v="60"/>
    <n v="77"/>
    <n v="1"/>
    <n v="1.01"/>
    <n v="0"/>
    <x v="0"/>
    <n v="9696"/>
    <n v="0"/>
    <n v="750"/>
    <n v="0"/>
    <n v="12628"/>
    <n v="-3682"/>
  </r>
  <r>
    <x v="1"/>
    <s v="Rachel Deverale"/>
    <s v="Contractor"/>
    <x v="69"/>
    <x v="69"/>
    <x v="0"/>
    <x v="51"/>
    <x v="3"/>
    <x v="2"/>
    <x v="1"/>
    <n v="0"/>
    <s v="OffshoreContractor"/>
    <n v="40"/>
    <n v="40"/>
    <n v="1.1000000000000001"/>
    <n v="0.84"/>
    <n v="0"/>
    <x v="0"/>
    <n v="5913.6"/>
    <n v="0"/>
    <n v="0"/>
    <n v="0"/>
    <n v="0"/>
    <n v="5913.6"/>
  </r>
  <r>
    <x v="1"/>
    <s v="Renaldo Schimpke"/>
    <s v="Analyst"/>
    <x v="175"/>
    <x v="175"/>
    <x v="1"/>
    <x v="37"/>
    <x v="1"/>
    <x v="2"/>
    <x v="1"/>
    <n v="160"/>
    <s v="OffshoreAnalyst"/>
    <n v="24"/>
    <n v="384.61538461538464"/>
    <n v="1.1000000000000001"/>
    <n v="0.87"/>
    <n v="0"/>
    <x v="0"/>
    <n v="3674.88"/>
    <n v="384.61538461538464"/>
    <n v="0"/>
    <n v="0"/>
    <n v="0"/>
    <n v="3290.2646153846154"/>
  </r>
  <r>
    <x v="1"/>
    <s v="Harp Haggish"/>
    <s v="Manager"/>
    <x v="138"/>
    <x v="138"/>
    <x v="1"/>
    <x v="64"/>
    <x v="3"/>
    <x v="1"/>
    <x v="0"/>
    <n v="168"/>
    <s v="OnsiteManager"/>
    <n v="65"/>
    <n v="7500"/>
    <n v="0.8"/>
    <n v="0.97"/>
    <n v="0"/>
    <x v="0"/>
    <n v="8473.92"/>
    <n v="7500"/>
    <n v="500"/>
    <n v="10"/>
    <n v="0"/>
    <n v="463.92000000000007"/>
  </r>
  <r>
    <x v="1"/>
    <s v="Nicoline Lezemore"/>
    <s v="Senior Associate"/>
    <x v="31"/>
    <x v="31"/>
    <x v="1"/>
    <x v="28"/>
    <x v="1"/>
    <x v="2"/>
    <x v="0"/>
    <n v="0"/>
    <s v="OnsiteSenior Associate"/>
    <n v="60"/>
    <n v="6250"/>
    <n v="1.1000000000000001"/>
    <n v="1.1200000000000001"/>
    <n v="0"/>
    <x v="0"/>
    <n v="0"/>
    <n v="0"/>
    <n v="0"/>
    <n v="500"/>
    <n v="0"/>
    <n v="-500"/>
  </r>
  <r>
    <x v="1"/>
    <s v="Wally Wederell"/>
    <s v="Senior Associate"/>
    <x v="292"/>
    <x v="292"/>
    <x v="1"/>
    <x v="66"/>
    <x v="5"/>
    <x v="2"/>
    <x v="0"/>
    <n v="117"/>
    <s v="OnsiteSenior Associate"/>
    <n v="60"/>
    <n v="6250"/>
    <n v="1.1000000000000001"/>
    <n v="0.97"/>
    <n v="0"/>
    <x v="0"/>
    <n v="7490.3400000000011"/>
    <n v="6250"/>
    <n v="0"/>
    <n v="250"/>
    <n v="0"/>
    <n v="990.34000000000106"/>
  </r>
  <r>
    <x v="1"/>
    <s v="Jelene Scarse"/>
    <s v="Analyst"/>
    <x v="161"/>
    <x v="161"/>
    <x v="1"/>
    <x v="24"/>
    <x v="0"/>
    <x v="2"/>
    <x v="0"/>
    <n v="166"/>
    <s v="OnsiteAnalyst"/>
    <n v="48"/>
    <n v="5416.666666666667"/>
    <n v="1.1000000000000001"/>
    <n v="0.99"/>
    <n v="0"/>
    <x v="0"/>
    <n v="8677.1520000000019"/>
    <n v="5416.666666666667"/>
    <n v="1000"/>
    <n v="0"/>
    <n v="0"/>
    <n v="2260.4853333333349"/>
  </r>
  <r>
    <x v="1"/>
    <s v="Bradly Mole"/>
    <s v="Analyst"/>
    <x v="46"/>
    <x v="46"/>
    <x v="1"/>
    <x v="14"/>
    <x v="5"/>
    <x v="0"/>
    <x v="0"/>
    <n v="166"/>
    <s v="OnsiteAnalyst"/>
    <n v="48"/>
    <n v="5416.666666666667"/>
    <n v="1.2"/>
    <n v="1.03"/>
    <n v="0"/>
    <x v="0"/>
    <n v="9848.4480000000003"/>
    <n v="5416.666666666667"/>
    <n v="1000"/>
    <n v="10"/>
    <n v="0"/>
    <n v="3421.7813333333334"/>
  </r>
  <r>
    <x v="1"/>
    <s v="Esmaria Kingman"/>
    <s v="Associate"/>
    <x v="100"/>
    <x v="100"/>
    <x v="1"/>
    <x v="62"/>
    <x v="4"/>
    <x v="3"/>
    <x v="1"/>
    <n v="0"/>
    <s v="OffshoreAssociate"/>
    <n v="30"/>
    <n v="615.38461538461536"/>
    <n v="1"/>
    <n v="1.17"/>
    <n v="0"/>
    <x v="0"/>
    <n v="0"/>
    <n v="0"/>
    <n v="500"/>
    <n v="10"/>
    <n v="0"/>
    <n v="-510"/>
  </r>
  <r>
    <x v="1"/>
    <s v="Bernardo Kerrich"/>
    <s v="Contractor"/>
    <x v="184"/>
    <x v="184"/>
    <x v="0"/>
    <x v="68"/>
    <x v="3"/>
    <x v="4"/>
    <x v="1"/>
    <n v="167"/>
    <s v="OffshoreContractor"/>
    <n v="40"/>
    <n v="51"/>
    <n v="0.9"/>
    <n v="1.1200000000000001"/>
    <n v="0"/>
    <x v="0"/>
    <n v="6451.2000000000007"/>
    <n v="0"/>
    <n v="0"/>
    <n v="0"/>
    <n v="8517"/>
    <n v="-2065.7999999999993"/>
  </r>
  <r>
    <x v="1"/>
    <s v="Wang Sawle"/>
    <s v="Contractor"/>
    <x v="182"/>
    <x v="182"/>
    <x v="1"/>
    <x v="67"/>
    <x v="4"/>
    <x v="2"/>
    <x v="0"/>
    <n v="165"/>
    <s v="OnsiteContractor"/>
    <n v="60"/>
    <n v="70"/>
    <n v="1.1000000000000001"/>
    <n v="0.81"/>
    <n v="0"/>
    <x v="0"/>
    <n v="8820.9000000000015"/>
    <n v="0"/>
    <n v="0"/>
    <n v="10"/>
    <n v="11550"/>
    <n v="-2739.0999999999985"/>
  </r>
  <r>
    <x v="1"/>
    <s v="Nalani Denne"/>
    <s v="Associate"/>
    <x v="69"/>
    <x v="69"/>
    <x v="0"/>
    <x v="51"/>
    <x v="3"/>
    <x v="2"/>
    <x v="1"/>
    <n v="168"/>
    <s v="OffshoreAssociate"/>
    <n v="30"/>
    <n v="615.38461538461536"/>
    <n v="1.1000000000000001"/>
    <n v="0.84"/>
    <n v="0"/>
    <x v="0"/>
    <n v="4435.2"/>
    <n v="615.38461538461536"/>
    <n v="0"/>
    <n v="100"/>
    <n v="0"/>
    <n v="3719.8153846153846"/>
  </r>
  <r>
    <x v="1"/>
    <s v="Harwilll Jupp"/>
    <s v="Associate"/>
    <x v="131"/>
    <x v="131"/>
    <x v="1"/>
    <x v="5"/>
    <x v="3"/>
    <x v="2"/>
    <x v="0"/>
    <n v="161"/>
    <s v="OnsiteAssociate"/>
    <n v="54"/>
    <n v="5666.666666666667"/>
    <n v="1.1000000000000001"/>
    <n v="0.9"/>
    <n v="0"/>
    <x v="0"/>
    <n v="8607.0600000000013"/>
    <n v="5666.666666666667"/>
    <n v="0"/>
    <n v="50"/>
    <n v="0"/>
    <n v="2890.3933333333343"/>
  </r>
  <r>
    <x v="1"/>
    <s v="Baird Angier"/>
    <s v="Contractor"/>
    <x v="214"/>
    <x v="214"/>
    <x v="1"/>
    <x v="0"/>
    <x v="0"/>
    <x v="3"/>
    <x v="1"/>
    <n v="162"/>
    <s v="OffshoreContractor"/>
    <n v="40"/>
    <n v="40"/>
    <n v="1"/>
    <n v="1"/>
    <n v="0"/>
    <x v="0"/>
    <n v="6480"/>
    <n v="0"/>
    <n v="0"/>
    <n v="0"/>
    <n v="6480"/>
    <n v="0"/>
  </r>
  <r>
    <x v="1"/>
    <s v="Laurence De Coursey"/>
    <s v="Senior Associate"/>
    <x v="71"/>
    <x v="71"/>
    <x v="1"/>
    <x v="52"/>
    <x v="2"/>
    <x v="1"/>
    <x v="1"/>
    <n v="164"/>
    <s v="OffshoreSenior Associate"/>
    <n v="35"/>
    <n v="923.07692307692309"/>
    <n v="0.8"/>
    <n v="0.97"/>
    <n v="0"/>
    <x v="0"/>
    <n v="4454.24"/>
    <n v="923.07692307692309"/>
    <n v="0"/>
    <n v="10"/>
    <n v="0"/>
    <n v="3521.1630769230769"/>
  </r>
  <r>
    <x v="1"/>
    <s v="Lou Orhtmann"/>
    <s v="Analyst"/>
    <x v="176"/>
    <x v="176"/>
    <x v="1"/>
    <x v="37"/>
    <x v="1"/>
    <x v="1"/>
    <x v="0"/>
    <n v="0"/>
    <s v="OnsiteAnalyst"/>
    <n v="48"/>
    <n v="5416.666666666667"/>
    <n v="0.8"/>
    <n v="0.87"/>
    <n v="0"/>
    <x v="0"/>
    <n v="0"/>
    <n v="0"/>
    <n v="0"/>
    <n v="250"/>
    <n v="0"/>
    <n v="-250"/>
  </r>
  <r>
    <x v="1"/>
    <s v="Rheba Cawt"/>
    <s v="Analyst"/>
    <x v="55"/>
    <x v="55"/>
    <x v="0"/>
    <x v="41"/>
    <x v="4"/>
    <x v="1"/>
    <x v="0"/>
    <n v="128"/>
    <s v="OnsiteAnalyst"/>
    <n v="48"/>
    <n v="5416.666666666667"/>
    <n v="0.8"/>
    <n v="0.81"/>
    <n v="0"/>
    <x v="0"/>
    <n v="4976.6400000000003"/>
    <n v="5416.666666666667"/>
    <n v="200"/>
    <n v="250"/>
    <n v="0"/>
    <n v="-890.02666666666664"/>
  </r>
  <r>
    <x v="1"/>
    <s v="Van Rigg"/>
    <s v="Contractor"/>
    <x v="95"/>
    <x v="95"/>
    <x v="1"/>
    <x v="69"/>
    <x v="3"/>
    <x v="3"/>
    <x v="1"/>
    <n v="168"/>
    <s v="OffshoreContractor"/>
    <n v="48"/>
    <n v="41"/>
    <n v="1"/>
    <n v="0.86"/>
    <n v="0"/>
    <x v="0"/>
    <n v="6935.04"/>
    <n v="0"/>
    <n v="0"/>
    <n v="50"/>
    <n v="6888"/>
    <n v="-2.9600000000000364"/>
  </r>
  <r>
    <x v="1"/>
    <s v="Burke Natalie"/>
    <s v="Manager"/>
    <x v="243"/>
    <x v="243"/>
    <x v="1"/>
    <x v="9"/>
    <x v="3"/>
    <x v="1"/>
    <x v="1"/>
    <n v="0"/>
    <s v="OffshoreManager"/>
    <n v="40"/>
    <n v="1230.7692307692307"/>
    <n v="0.8"/>
    <n v="1.1499999999999999"/>
    <n v="0"/>
    <x v="0"/>
    <n v="0"/>
    <n v="0"/>
    <n v="200"/>
    <n v="50"/>
    <n v="0"/>
    <n v="-250"/>
  </r>
  <r>
    <x v="1"/>
    <s v="Phillipp Edinburough"/>
    <s v="Associate"/>
    <x v="189"/>
    <x v="189"/>
    <x v="1"/>
    <x v="78"/>
    <x v="3"/>
    <x v="1"/>
    <x v="1"/>
    <n v="162"/>
    <s v="OffshoreAssociate"/>
    <n v="30"/>
    <n v="615.38461538461536"/>
    <n v="0.8"/>
    <n v="1.07"/>
    <n v="0"/>
    <x v="0"/>
    <n v="4160.16"/>
    <n v="615.38461538461536"/>
    <n v="750"/>
    <n v="0"/>
    <n v="0"/>
    <n v="2794.7753846153846"/>
  </r>
  <r>
    <x v="1"/>
    <s v="Sela Dutteridge"/>
    <s v="Analyst"/>
    <x v="126"/>
    <x v="126"/>
    <x v="1"/>
    <x v="2"/>
    <x v="1"/>
    <x v="2"/>
    <x v="0"/>
    <n v="127"/>
    <s v="OnsiteAnalyst"/>
    <n v="48"/>
    <n v="5416.666666666667"/>
    <n v="1.1000000000000001"/>
    <n v="0.9"/>
    <n v="0"/>
    <x v="0"/>
    <n v="6035.0400000000009"/>
    <n v="5416.666666666667"/>
    <n v="500"/>
    <n v="50"/>
    <n v="0"/>
    <n v="68.373333333333903"/>
  </r>
  <r>
    <x v="1"/>
    <s v="Morgen Keedy"/>
    <s v="Contractor"/>
    <x v="137"/>
    <x v="137"/>
    <x v="1"/>
    <x v="40"/>
    <x v="5"/>
    <x v="3"/>
    <x v="1"/>
    <n v="91"/>
    <s v="OffshoreContractor"/>
    <n v="35"/>
    <n v="45"/>
    <n v="1"/>
    <n v="1.17"/>
    <n v="0"/>
    <x v="0"/>
    <n v="3726.45"/>
    <n v="0"/>
    <n v="500"/>
    <n v="500"/>
    <n v="4095"/>
    <n v="-1368.5500000000002"/>
  </r>
  <r>
    <x v="1"/>
    <s v="Helge Penhallurick"/>
    <s v="Analyst"/>
    <x v="20"/>
    <x v="20"/>
    <x v="1"/>
    <x v="20"/>
    <x v="1"/>
    <x v="1"/>
    <x v="0"/>
    <n v="166"/>
    <s v="OnsiteAnalyst"/>
    <n v="48"/>
    <n v="5416.666666666667"/>
    <n v="0.8"/>
    <n v="1.07"/>
    <n v="0"/>
    <x v="0"/>
    <n v="6820.6080000000011"/>
    <n v="5416.666666666667"/>
    <n v="0"/>
    <n v="500"/>
    <n v="0"/>
    <n v="903.94133333333411"/>
  </r>
  <r>
    <x v="1"/>
    <s v="Thalia Firminger"/>
    <s v="Manager"/>
    <x v="230"/>
    <x v="230"/>
    <x v="1"/>
    <x v="60"/>
    <x v="0"/>
    <x v="2"/>
    <x v="0"/>
    <n v="0"/>
    <s v="OnsiteManager"/>
    <n v="65"/>
    <n v="7500"/>
    <n v="1.1000000000000001"/>
    <n v="1.08"/>
    <n v="0"/>
    <x v="0"/>
    <n v="0"/>
    <n v="0"/>
    <n v="0"/>
    <n v="50"/>
    <n v="0"/>
    <n v="-50"/>
  </r>
  <r>
    <x v="1"/>
    <s v="Mandi McKie"/>
    <s v="Manager"/>
    <x v="65"/>
    <x v="65"/>
    <x v="0"/>
    <x v="49"/>
    <x v="1"/>
    <x v="1"/>
    <x v="0"/>
    <n v="162"/>
    <s v="OnsiteManager"/>
    <n v="65"/>
    <n v="7500"/>
    <n v="0.8"/>
    <n v="1.0900000000000001"/>
    <n v="0"/>
    <x v="0"/>
    <n v="9068.8000000000011"/>
    <n v="7500"/>
    <n v="500"/>
    <n v="50"/>
    <n v="0"/>
    <n v="1018.8000000000011"/>
  </r>
  <r>
    <x v="1"/>
    <s v="Elsa Comar"/>
    <s v="Contractor"/>
    <x v="201"/>
    <x v="201"/>
    <x v="1"/>
    <x v="18"/>
    <x v="3"/>
    <x v="0"/>
    <x v="1"/>
    <n v="0"/>
    <s v="OffshoreContractor"/>
    <n v="40"/>
    <n v="55"/>
    <n v="1.2"/>
    <n v="1.01"/>
    <n v="0"/>
    <x v="0"/>
    <n v="0"/>
    <n v="0"/>
    <n v="1000"/>
    <n v="100"/>
    <n v="0"/>
    <n v="-1100"/>
  </r>
  <r>
    <x v="1"/>
    <s v="Carlynne Blezard"/>
    <s v="Contractor"/>
    <x v="92"/>
    <x v="92"/>
    <x v="0"/>
    <x v="67"/>
    <x v="4"/>
    <x v="3"/>
    <x v="0"/>
    <n v="168"/>
    <s v="OnsiteContractor"/>
    <n v="65"/>
    <n v="78"/>
    <n v="1"/>
    <n v="0.81"/>
    <n v="0"/>
    <x v="0"/>
    <n v="8424"/>
    <n v="0"/>
    <n v="500"/>
    <n v="250"/>
    <n v="13104"/>
    <n v="-5430"/>
  </r>
  <r>
    <x v="1"/>
    <s v="Erasmus Stedall"/>
    <s v="Senior Manager"/>
    <x v="55"/>
    <x v="55"/>
    <x v="0"/>
    <x v="41"/>
    <x v="4"/>
    <x v="1"/>
    <x v="1"/>
    <n v="167"/>
    <s v="OffshoreSenior Manager"/>
    <n v="48"/>
    <n v="1538.4615384615386"/>
    <n v="0.8"/>
    <n v="0.81"/>
    <n v="0"/>
    <x v="0"/>
    <n v="4976.6400000000003"/>
    <n v="1538.4615384615386"/>
    <n v="1000"/>
    <n v="50"/>
    <n v="0"/>
    <n v="2388.1784615384618"/>
  </r>
  <r>
    <x v="1"/>
    <s v="Juditha Verriour"/>
    <s v="Associate"/>
    <x v="191"/>
    <x v="191"/>
    <x v="1"/>
    <x v="40"/>
    <x v="5"/>
    <x v="4"/>
    <x v="1"/>
    <n v="161"/>
    <s v="OffshoreAssociate"/>
    <n v="30"/>
    <n v="615.38461538461536"/>
    <n v="0.9"/>
    <n v="1.17"/>
    <n v="0"/>
    <x v="0"/>
    <n v="5085.99"/>
    <n v="615.38461538461536"/>
    <n v="0"/>
    <n v="0"/>
    <n v="0"/>
    <n v="4470.6053846153845"/>
  </r>
  <r>
    <x v="1"/>
    <s v="Antonia Guppie"/>
    <s v="Contractor"/>
    <x v="14"/>
    <x v="14"/>
    <x v="1"/>
    <x v="14"/>
    <x v="5"/>
    <x v="4"/>
    <x v="0"/>
    <n v="164"/>
    <s v="OnsiteContractor"/>
    <n v="72"/>
    <n v="75"/>
    <n v="0.9"/>
    <n v="1.03"/>
    <n v="0"/>
    <x v="0"/>
    <n v="10946.016000000001"/>
    <n v="0"/>
    <n v="1000"/>
    <n v="0"/>
    <n v="12300"/>
    <n v="-2353.9839999999986"/>
  </r>
  <r>
    <x v="1"/>
    <s v="Roxanna Hogsden"/>
    <s v="Analyst"/>
    <x v="149"/>
    <x v="149"/>
    <x v="1"/>
    <x v="45"/>
    <x v="3"/>
    <x v="1"/>
    <x v="1"/>
    <n v="162"/>
    <s v="OffshoreAnalyst"/>
    <n v="24"/>
    <n v="384.61538461538464"/>
    <n v="0.8"/>
    <n v="1.1200000000000001"/>
    <n v="0"/>
    <x v="0"/>
    <n v="3483.6480000000006"/>
    <n v="384.61538461538464"/>
    <n v="0"/>
    <n v="50"/>
    <n v="0"/>
    <n v="3049.0326153846158"/>
  </r>
  <r>
    <x v="1"/>
    <s v="Amos Hailston"/>
    <s v="Senior Associate"/>
    <x v="190"/>
    <x v="190"/>
    <x v="0"/>
    <x v="34"/>
    <x v="0"/>
    <x v="2"/>
    <x v="1"/>
    <n v="166"/>
    <s v="OffshoreSenior Associate"/>
    <n v="35"/>
    <n v="923.07692307692309"/>
    <n v="1.1000000000000001"/>
    <n v="0.9"/>
    <n v="0"/>
    <x v="0"/>
    <n v="5544.0000000000009"/>
    <n v="923.07692307692309"/>
    <n v="500"/>
    <n v="0"/>
    <n v="0"/>
    <n v="4120.923076923078"/>
  </r>
  <r>
    <x v="1"/>
    <s v="Roderigo Bouldstridge"/>
    <s v="Associate"/>
    <x v="129"/>
    <x v="129"/>
    <x v="1"/>
    <x v="73"/>
    <x v="1"/>
    <x v="1"/>
    <x v="0"/>
    <n v="166"/>
    <s v="OnsiteAssociate"/>
    <n v="54"/>
    <n v="5666.666666666667"/>
    <n v="0.8"/>
    <n v="0.86"/>
    <n v="0"/>
    <x v="0"/>
    <n v="6167.2320000000009"/>
    <n v="5666.666666666667"/>
    <n v="0"/>
    <n v="0"/>
    <n v="0"/>
    <n v="500.56533333333391"/>
  </r>
  <r>
    <x v="1"/>
    <s v="Claiborne Verbeke"/>
    <s v="Associate"/>
    <x v="83"/>
    <x v="83"/>
    <x v="1"/>
    <x v="5"/>
    <x v="3"/>
    <x v="4"/>
    <x v="1"/>
    <n v="90"/>
    <s v="OffshoreAssociate"/>
    <n v="30"/>
    <n v="615.38461538461536"/>
    <n v="0.9"/>
    <n v="0.9"/>
    <n v="0"/>
    <x v="0"/>
    <n v="2187"/>
    <n v="615.38461538461536"/>
    <n v="0"/>
    <n v="10"/>
    <n v="0"/>
    <n v="1561.6153846153848"/>
  </r>
  <r>
    <x v="1"/>
    <s v="Rick Dobney"/>
    <s v="Analyst"/>
    <x v="199"/>
    <x v="199"/>
    <x v="0"/>
    <x v="32"/>
    <x v="2"/>
    <x v="3"/>
    <x v="0"/>
    <n v="165"/>
    <s v="OnsiteAnalyst"/>
    <n v="48"/>
    <n v="5416.666666666667"/>
    <n v="1"/>
    <n v="1.0900000000000001"/>
    <n v="0"/>
    <x v="0"/>
    <n v="8371.2000000000007"/>
    <n v="5416.666666666667"/>
    <n v="0"/>
    <n v="10"/>
    <n v="0"/>
    <n v="2944.5333333333338"/>
  </r>
  <r>
    <x v="1"/>
    <s v="Andra Bytheway"/>
    <s v="Contractor"/>
    <x v="108"/>
    <x v="108"/>
    <x v="1"/>
    <x v="74"/>
    <x v="1"/>
    <x v="1"/>
    <x v="0"/>
    <n v="168"/>
    <s v="OnsiteContractor"/>
    <n v="40"/>
    <n v="42"/>
    <n v="0.8"/>
    <n v="0.81"/>
    <n v="0"/>
    <x v="0"/>
    <n v="4354.5600000000004"/>
    <n v="0"/>
    <n v="500"/>
    <n v="10"/>
    <n v="7056"/>
    <n v="-3211.4399999999996"/>
  </r>
  <r>
    <x v="1"/>
    <s v="Jami Fallon"/>
    <s v="Contractor"/>
    <x v="217"/>
    <x v="217"/>
    <x v="0"/>
    <x v="11"/>
    <x v="2"/>
    <x v="3"/>
    <x v="0"/>
    <n v="0"/>
    <s v="OnsiteContractor"/>
    <n v="72"/>
    <n v="76"/>
    <n v="1"/>
    <n v="0.95"/>
    <n v="0"/>
    <x v="0"/>
    <n v="10944"/>
    <n v="0"/>
    <n v="0"/>
    <n v="250"/>
    <n v="0"/>
    <n v="10694"/>
  </r>
  <r>
    <x v="1"/>
    <s v="Jolee Lace"/>
    <s v="Associate"/>
    <x v="185"/>
    <x v="185"/>
    <x v="1"/>
    <x v="86"/>
    <x v="3"/>
    <x v="1"/>
    <x v="0"/>
    <n v="0"/>
    <s v="OnsiteAssociate"/>
    <n v="54"/>
    <n v="5666.666666666667"/>
    <n v="0.8"/>
    <n v="1.06"/>
    <n v="0"/>
    <x v="0"/>
    <n v="0"/>
    <n v="0"/>
    <n v="0"/>
    <n v="250"/>
    <n v="0"/>
    <n v="-250"/>
  </r>
  <r>
    <x v="1"/>
    <s v="Benedetto Erie"/>
    <s v="Associate"/>
    <x v="252"/>
    <x v="252"/>
    <x v="1"/>
    <x v="17"/>
    <x v="4"/>
    <x v="3"/>
    <x v="0"/>
    <n v="160"/>
    <s v="OnsiteAssociate"/>
    <n v="54"/>
    <n v="5666.666666666667"/>
    <n v="1"/>
    <n v="0.86"/>
    <n v="0"/>
    <x v="0"/>
    <n v="7430.4"/>
    <n v="5666.666666666667"/>
    <n v="500"/>
    <n v="50"/>
    <n v="0"/>
    <n v="1213.7333333333327"/>
  </r>
  <r>
    <x v="1"/>
    <s v="Godfree Georgel"/>
    <s v="Contractor"/>
    <x v="80"/>
    <x v="80"/>
    <x v="1"/>
    <x v="14"/>
    <x v="5"/>
    <x v="1"/>
    <x v="1"/>
    <n v="121"/>
    <s v="OffshoreContractor"/>
    <n v="35"/>
    <n v="50"/>
    <n v="0.8"/>
    <n v="1.03"/>
    <n v="0"/>
    <x v="0"/>
    <n v="3489.64"/>
    <n v="0"/>
    <n v="1000"/>
    <n v="50"/>
    <n v="6050"/>
    <n v="-3610.36"/>
  </r>
  <r>
    <x v="1"/>
    <s v="Cynde Raspin"/>
    <s v="Manager"/>
    <x v="149"/>
    <x v="149"/>
    <x v="1"/>
    <x v="45"/>
    <x v="3"/>
    <x v="1"/>
    <x v="1"/>
    <n v="165"/>
    <s v="OffshoreManager"/>
    <n v="40"/>
    <n v="1230.7692307692307"/>
    <n v="0.8"/>
    <n v="1.1200000000000001"/>
    <n v="0"/>
    <x v="0"/>
    <n v="5913.6"/>
    <n v="1230.7692307692307"/>
    <n v="200"/>
    <n v="10"/>
    <n v="0"/>
    <n v="4472.8307692307699"/>
  </r>
  <r>
    <x v="1"/>
    <s v="Nan Mapstone"/>
    <s v="Associate"/>
    <x v="86"/>
    <x v="86"/>
    <x v="1"/>
    <x v="64"/>
    <x v="3"/>
    <x v="3"/>
    <x v="0"/>
    <n v="160"/>
    <s v="OnsiteAssociate"/>
    <n v="54"/>
    <n v="5666.666666666667"/>
    <n v="1"/>
    <n v="0.97"/>
    <n v="0"/>
    <x v="0"/>
    <n v="8380.7999999999993"/>
    <n v="5666.666666666667"/>
    <n v="0"/>
    <n v="100"/>
    <n v="0"/>
    <n v="2614.1333333333323"/>
  </r>
  <r>
    <x v="1"/>
    <s v="Sibella Kimpton"/>
    <s v="Director"/>
    <x v="188"/>
    <x v="188"/>
    <x v="1"/>
    <x v="49"/>
    <x v="1"/>
    <x v="2"/>
    <x v="0"/>
    <n v="167"/>
    <s v="OnsiteDirector"/>
    <n v="90"/>
    <n v="9166.6666666666661"/>
    <n v="1.1000000000000001"/>
    <n v="1.0900000000000001"/>
    <n v="0"/>
    <x v="0"/>
    <n v="18020.97"/>
    <n v="9166.6666666666661"/>
    <n v="750"/>
    <n v="50"/>
    <n v="0"/>
    <n v="8054.3033333333351"/>
  </r>
  <r>
    <x v="1"/>
    <s v="Haroun Brunet"/>
    <s v="Senior Associate"/>
    <x v="49"/>
    <x v="49"/>
    <x v="0"/>
    <x v="38"/>
    <x v="1"/>
    <x v="2"/>
    <x v="1"/>
    <n v="168"/>
    <s v="OffshoreSenior Associate"/>
    <n v="35"/>
    <n v="923.07692307692309"/>
    <n v="1.1000000000000001"/>
    <n v="1.1299999999999999"/>
    <n v="0"/>
    <x v="0"/>
    <n v="6960.8"/>
    <n v="923.07692307692309"/>
    <n v="0"/>
    <n v="0"/>
    <n v="0"/>
    <n v="6037.7230769230773"/>
  </r>
  <r>
    <x v="1"/>
    <s v="Anna-diana McGrann"/>
    <s v="Contractor"/>
    <x v="86"/>
    <x v="86"/>
    <x v="1"/>
    <x v="64"/>
    <x v="3"/>
    <x v="3"/>
    <x v="1"/>
    <n v="0"/>
    <s v="OffshoreContractor"/>
    <n v="48"/>
    <n v="47"/>
    <n v="1"/>
    <n v="0.97"/>
    <n v="0"/>
    <x v="0"/>
    <n v="0"/>
    <n v="0"/>
    <n v="0"/>
    <n v="10"/>
    <n v="0"/>
    <n v="-10"/>
  </r>
  <r>
    <x v="1"/>
    <s v="Erminie Filippi"/>
    <s v="Contractor"/>
    <x v="222"/>
    <x v="222"/>
    <x v="1"/>
    <x v="90"/>
    <x v="5"/>
    <x v="1"/>
    <x v="1"/>
    <n v="167"/>
    <s v="OffshoreContractor"/>
    <n v="40"/>
    <n v="54"/>
    <n v="0.8"/>
    <n v="1.01"/>
    <n v="0"/>
    <x v="0"/>
    <n v="5397.44"/>
    <n v="0"/>
    <n v="0"/>
    <n v="250"/>
    <n v="9018"/>
    <n v="-3870.5600000000004"/>
  </r>
  <r>
    <x v="1"/>
    <s v="Clive Holehouse"/>
    <s v="Analyst"/>
    <x v="126"/>
    <x v="126"/>
    <x v="1"/>
    <x v="2"/>
    <x v="1"/>
    <x v="2"/>
    <x v="1"/>
    <n v="168"/>
    <s v="OffshoreAnalyst"/>
    <n v="24"/>
    <n v="384.61538461538464"/>
    <n v="1.1000000000000001"/>
    <n v="0.9"/>
    <n v="0"/>
    <x v="0"/>
    <n v="3991.6800000000007"/>
    <n v="384.61538461538464"/>
    <n v="0"/>
    <n v="0"/>
    <n v="0"/>
    <n v="3607.064615384616"/>
  </r>
  <r>
    <x v="1"/>
    <s v="Cathrin Qualtrough"/>
    <s v="Analyst"/>
    <x v="109"/>
    <x v="109"/>
    <x v="0"/>
    <x v="35"/>
    <x v="5"/>
    <x v="2"/>
    <x v="1"/>
    <n v="163"/>
    <s v="OffshoreAnalyst"/>
    <n v="24"/>
    <n v="384.61538461538464"/>
    <n v="1.1000000000000001"/>
    <n v="0.95"/>
    <n v="0"/>
    <x v="0"/>
    <n v="4012.7999999999997"/>
    <n v="384.61538461538464"/>
    <n v="500"/>
    <n v="500"/>
    <n v="0"/>
    <n v="2628.184615384615"/>
  </r>
  <r>
    <x v="1"/>
    <s v="Alfy Dufaur"/>
    <s v="Associate"/>
    <x v="42"/>
    <x v="42"/>
    <x v="0"/>
    <x v="34"/>
    <x v="0"/>
    <x v="3"/>
    <x v="0"/>
    <n v="0"/>
    <s v="OnsiteAssociate"/>
    <n v="54"/>
    <n v="5666.666666666667"/>
    <n v="1"/>
    <n v="0.9"/>
    <n v="0"/>
    <x v="0"/>
    <n v="7776"/>
    <n v="0"/>
    <n v="200"/>
    <n v="500"/>
    <n v="0"/>
    <n v="7076"/>
  </r>
  <r>
    <x v="1"/>
    <s v="Townsend Simonds"/>
    <s v="Associate"/>
    <x v="12"/>
    <x v="12"/>
    <x v="1"/>
    <x v="12"/>
    <x v="1"/>
    <x v="2"/>
    <x v="1"/>
    <n v="0"/>
    <s v="OffshoreAssociate"/>
    <n v="30"/>
    <n v="615.38461538461536"/>
    <n v="1.1000000000000001"/>
    <n v="0.99"/>
    <n v="0"/>
    <x v="0"/>
    <n v="0"/>
    <n v="0"/>
    <n v="500"/>
    <n v="250"/>
    <n v="0"/>
    <n v="-750"/>
  </r>
  <r>
    <x v="1"/>
    <s v="Pierre Trunkfield"/>
    <s v="Senior Manager"/>
    <x v="181"/>
    <x v="181"/>
    <x v="1"/>
    <x v="27"/>
    <x v="5"/>
    <x v="4"/>
    <x v="1"/>
    <n v="167"/>
    <s v="OffshoreSenior Manager"/>
    <n v="48"/>
    <n v="1538.4615384615386"/>
    <n v="0.9"/>
    <n v="1.2"/>
    <n v="0"/>
    <x v="0"/>
    <n v="8657.2800000000007"/>
    <n v="1538.4615384615386"/>
    <n v="750"/>
    <n v="0"/>
    <n v="0"/>
    <n v="6368.8184615384616"/>
  </r>
  <r>
    <x v="1"/>
    <s v="Derry Davers"/>
    <s v="Manager"/>
    <x v="91"/>
    <x v="91"/>
    <x v="1"/>
    <x v="45"/>
    <x v="3"/>
    <x v="3"/>
    <x v="1"/>
    <n v="0"/>
    <s v="OffshoreManager"/>
    <n v="40"/>
    <n v="1230.7692307692307"/>
    <n v="1"/>
    <n v="1.1200000000000001"/>
    <n v="0"/>
    <x v="0"/>
    <n v="0"/>
    <n v="0"/>
    <n v="0"/>
    <n v="0"/>
    <n v="0"/>
    <n v="0"/>
  </r>
  <r>
    <x v="1"/>
    <s v="Farlee Medway"/>
    <s v="Manager"/>
    <x v="293"/>
    <x v="293"/>
    <x v="1"/>
    <x v="67"/>
    <x v="4"/>
    <x v="0"/>
    <x v="0"/>
    <n v="134"/>
    <s v="OnsiteManager"/>
    <n v="65"/>
    <n v="7500"/>
    <n v="1.2"/>
    <n v="0.81"/>
    <n v="0"/>
    <x v="0"/>
    <n v="8466.1200000000008"/>
    <n v="7500"/>
    <n v="0"/>
    <n v="10"/>
    <n v="0"/>
    <n v="956.1200000000008"/>
  </r>
  <r>
    <x v="1"/>
    <s v="Gil Faulkner"/>
    <s v="Senior Manager"/>
    <x v="290"/>
    <x v="290"/>
    <x v="1"/>
    <x v="39"/>
    <x v="1"/>
    <x v="1"/>
    <x v="1"/>
    <n v="0"/>
    <s v="OffshoreSenior Manager"/>
    <n v="48"/>
    <n v="1538.4615384615386"/>
    <n v="0.8"/>
    <n v="0.99"/>
    <n v="0"/>
    <x v="0"/>
    <n v="0"/>
    <n v="0"/>
    <n v="500"/>
    <n v="500"/>
    <n v="0"/>
    <n v="-1000"/>
  </r>
  <r>
    <x v="1"/>
    <s v="Hubey Pyott"/>
    <s v="Associate"/>
    <x v="294"/>
    <x v="294"/>
    <x v="0"/>
    <x v="98"/>
    <x v="5"/>
    <x v="1"/>
    <x v="1"/>
    <n v="161"/>
    <s v="OffshoreAssociate"/>
    <n v="30"/>
    <n v="615.38461538461536"/>
    <n v="0.8"/>
    <n v="0.89"/>
    <n v="0"/>
    <x v="0"/>
    <n v="3417.6"/>
    <n v="615.38461538461536"/>
    <n v="0"/>
    <n v="250"/>
    <n v="0"/>
    <n v="2552.2153846153847"/>
  </r>
  <r>
    <x v="1"/>
    <s v="Egor Blasio"/>
    <s v="Director"/>
    <x v="47"/>
    <x v="47"/>
    <x v="1"/>
    <x v="36"/>
    <x v="1"/>
    <x v="2"/>
    <x v="1"/>
    <n v="137"/>
    <s v="OffshoreDirector"/>
    <n v="55"/>
    <n v="2307.6923076923076"/>
    <n v="1.1000000000000001"/>
    <n v="0.88"/>
    <n v="0"/>
    <x v="0"/>
    <n v="7293.88"/>
    <n v="2307.6923076923076"/>
    <n v="500"/>
    <n v="500"/>
    <n v="0"/>
    <n v="3986.1876923076925"/>
  </r>
  <r>
    <x v="1"/>
    <s v="Wolfy Olczyk"/>
    <s v="Contractor"/>
    <x v="162"/>
    <x v="162"/>
    <x v="1"/>
    <x v="82"/>
    <x v="3"/>
    <x v="1"/>
    <x v="1"/>
    <n v="0"/>
    <s v="OffshoreContractor"/>
    <n v="40"/>
    <n v="55"/>
    <n v="0.8"/>
    <n v="1.1299999999999999"/>
    <n v="0"/>
    <x v="0"/>
    <n v="0"/>
    <n v="0"/>
    <n v="500"/>
    <n v="500"/>
    <n v="0"/>
    <n v="-1000"/>
  </r>
  <r>
    <x v="1"/>
    <s v="Marv Batecok"/>
    <s v="Senior Manager"/>
    <x v="161"/>
    <x v="161"/>
    <x v="1"/>
    <x v="24"/>
    <x v="0"/>
    <x v="2"/>
    <x v="1"/>
    <n v="161"/>
    <s v="OffshoreSenior Manager"/>
    <n v="48"/>
    <n v="1538.4615384615386"/>
    <n v="1.1000000000000001"/>
    <n v="0.99"/>
    <n v="1"/>
    <x v="0"/>
    <n v="0"/>
    <n v="1538.4615384615386"/>
    <n v="0"/>
    <n v="10"/>
    <n v="0"/>
    <n v="-1548.4615384615386"/>
  </r>
  <r>
    <x v="1"/>
    <s v="Lyle Porch"/>
    <s v="Manager"/>
    <x v="88"/>
    <x v="88"/>
    <x v="1"/>
    <x v="53"/>
    <x v="5"/>
    <x v="1"/>
    <x v="1"/>
    <n v="165"/>
    <s v="OffshoreManager"/>
    <n v="40"/>
    <n v="1230.7692307692307"/>
    <n v="0.8"/>
    <n v="1.1100000000000001"/>
    <n v="0"/>
    <x v="0"/>
    <n v="5860.8"/>
    <n v="1230.7692307692307"/>
    <n v="200"/>
    <n v="50"/>
    <n v="0"/>
    <n v="4380.0307692307697"/>
  </r>
  <r>
    <x v="1"/>
    <s v="Candis Drydale"/>
    <s v="Contractor"/>
    <x v="27"/>
    <x v="27"/>
    <x v="0"/>
    <x v="17"/>
    <x v="4"/>
    <x v="2"/>
    <x v="1"/>
    <n v="165"/>
    <s v="OffshoreContractor"/>
    <n v="40"/>
    <n v="50"/>
    <n v="1.1000000000000001"/>
    <n v="0.86"/>
    <n v="0"/>
    <x v="0"/>
    <n v="6054.4000000000005"/>
    <n v="0"/>
    <n v="0"/>
    <n v="50"/>
    <n v="8250"/>
    <n v="-2245.5999999999995"/>
  </r>
  <r>
    <x v="1"/>
    <s v="Tommy Baynham"/>
    <s v="Manager"/>
    <x v="289"/>
    <x v="289"/>
    <x v="0"/>
    <x v="79"/>
    <x v="0"/>
    <x v="2"/>
    <x v="1"/>
    <n v="165"/>
    <s v="OffshoreManager"/>
    <n v="40"/>
    <n v="1230.7692307692307"/>
    <n v="1.1000000000000001"/>
    <n v="0.95"/>
    <n v="0"/>
    <x v="0"/>
    <n v="6688.0000000000009"/>
    <n v="1230.7692307692307"/>
    <n v="500"/>
    <n v="0"/>
    <n v="0"/>
    <n v="4957.2307692307704"/>
  </r>
  <r>
    <x v="1"/>
    <s v="Genevra Hartland"/>
    <s v="Associate"/>
    <x v="188"/>
    <x v="188"/>
    <x v="1"/>
    <x v="49"/>
    <x v="1"/>
    <x v="2"/>
    <x v="0"/>
    <n v="166"/>
    <s v="OnsiteAssociate"/>
    <n v="54"/>
    <n v="5666.666666666667"/>
    <n v="1.1000000000000001"/>
    <n v="1.0900000000000001"/>
    <n v="0"/>
    <x v="0"/>
    <n v="10747.836000000003"/>
    <n v="5666.666666666667"/>
    <n v="200"/>
    <n v="50"/>
    <n v="0"/>
    <n v="4831.169333333336"/>
  </r>
  <r>
    <x v="1"/>
    <s v="Gerianna Kupker"/>
    <s v="Contractor"/>
    <x v="239"/>
    <x v="239"/>
    <x v="0"/>
    <x v="74"/>
    <x v="1"/>
    <x v="0"/>
    <x v="1"/>
    <n v="167"/>
    <s v="OffshoreContractor"/>
    <n v="65"/>
    <n v="73"/>
    <n v="1.2"/>
    <n v="0.81"/>
    <n v="0"/>
    <x v="0"/>
    <n v="10108.800000000001"/>
    <n v="0"/>
    <n v="500"/>
    <n v="0"/>
    <n v="12191"/>
    <n v="-2582.1999999999989"/>
  </r>
  <r>
    <x v="1"/>
    <s v="Samuel Blincowe"/>
    <s v="Analyst"/>
    <x v="64"/>
    <x v="64"/>
    <x v="0"/>
    <x v="48"/>
    <x v="5"/>
    <x v="1"/>
    <x v="1"/>
    <n v="0"/>
    <s v="OffshoreAnalyst"/>
    <n v="24"/>
    <n v="384.61538461538464"/>
    <n v="0.8"/>
    <n v="0.93"/>
    <n v="0"/>
    <x v="0"/>
    <n v="2856.96"/>
    <n v="0"/>
    <n v="0"/>
    <n v="0"/>
    <n v="0"/>
    <n v="2856.96"/>
  </r>
  <r>
    <x v="1"/>
    <s v="Maryanna Lawrenceson"/>
    <s v="Associate"/>
    <x v="193"/>
    <x v="193"/>
    <x v="0"/>
    <x v="23"/>
    <x v="2"/>
    <x v="2"/>
    <x v="1"/>
    <n v="161"/>
    <s v="OffshoreAssociate"/>
    <n v="30"/>
    <n v="615.38461538461536"/>
    <n v="1.1000000000000001"/>
    <n v="0.95"/>
    <n v="0"/>
    <x v="0"/>
    <n v="5016"/>
    <n v="615.38461538461536"/>
    <n v="1000"/>
    <n v="0"/>
    <n v="0"/>
    <n v="3400.6153846153848"/>
  </r>
  <r>
    <x v="1"/>
    <s v="Lisetta Sollowaye"/>
    <s v="Manager"/>
    <x v="262"/>
    <x v="262"/>
    <x v="1"/>
    <x v="5"/>
    <x v="3"/>
    <x v="3"/>
    <x v="1"/>
    <n v="163"/>
    <s v="OffshoreManager"/>
    <n v="40"/>
    <n v="1230.7692307692307"/>
    <n v="1"/>
    <n v="0.9"/>
    <n v="0"/>
    <x v="0"/>
    <n v="5868"/>
    <n v="1230.7692307692307"/>
    <n v="0"/>
    <n v="0"/>
    <n v="0"/>
    <n v="4637.2307692307695"/>
  </r>
  <r>
    <x v="1"/>
    <s v="Obadiah Heersma"/>
    <s v="Manager"/>
    <x v="78"/>
    <x v="78"/>
    <x v="1"/>
    <x v="59"/>
    <x v="0"/>
    <x v="1"/>
    <x v="0"/>
    <n v="0"/>
    <s v="OnsiteManager"/>
    <n v="65"/>
    <n v="7500"/>
    <n v="0.8"/>
    <n v="1.03"/>
    <n v="0"/>
    <x v="0"/>
    <n v="0"/>
    <n v="0"/>
    <n v="0"/>
    <n v="10"/>
    <n v="0"/>
    <n v="-10"/>
  </r>
  <r>
    <x v="1"/>
    <s v="Anitra Thirst"/>
    <s v="Analyst"/>
    <x v="293"/>
    <x v="293"/>
    <x v="1"/>
    <x v="67"/>
    <x v="4"/>
    <x v="0"/>
    <x v="0"/>
    <n v="165"/>
    <s v="OnsiteAnalyst"/>
    <n v="48"/>
    <n v="5416.666666666667"/>
    <n v="1.2"/>
    <n v="0.81"/>
    <n v="0"/>
    <x v="0"/>
    <n v="7698.2400000000007"/>
    <n v="5416.666666666667"/>
    <n v="750"/>
    <n v="0"/>
    <n v="0"/>
    <n v="1531.5733333333337"/>
  </r>
  <r>
    <x v="1"/>
    <s v="Lacie Bent"/>
    <s v="Contractor"/>
    <x v="176"/>
    <x v="176"/>
    <x v="1"/>
    <x v="37"/>
    <x v="1"/>
    <x v="1"/>
    <x v="1"/>
    <n v="126"/>
    <s v="OffshoreContractor"/>
    <n v="35"/>
    <n v="54"/>
    <n v="0.8"/>
    <n v="0.87"/>
    <n v="0"/>
    <x v="0"/>
    <n v="3069.36"/>
    <n v="0"/>
    <n v="0"/>
    <n v="0"/>
    <n v="6804"/>
    <n v="-3734.64"/>
  </r>
  <r>
    <x v="1"/>
    <s v="Mariann McClancy"/>
    <s v="Senior Associate"/>
    <x v="93"/>
    <x v="93"/>
    <x v="1"/>
    <x v="68"/>
    <x v="3"/>
    <x v="2"/>
    <x v="0"/>
    <n v="0"/>
    <s v="OnsiteSenior Associate"/>
    <n v="60"/>
    <n v="6250"/>
    <n v="1.1000000000000001"/>
    <n v="1.1200000000000001"/>
    <n v="0"/>
    <x v="0"/>
    <n v="0"/>
    <n v="0"/>
    <n v="500"/>
    <n v="100"/>
    <n v="0"/>
    <n v="-600"/>
  </r>
  <r>
    <x v="1"/>
    <s v="Marice Vanyatin"/>
    <s v="Contractor"/>
    <x v="23"/>
    <x v="23"/>
    <x v="1"/>
    <x v="23"/>
    <x v="2"/>
    <x v="3"/>
    <x v="1"/>
    <n v="162"/>
    <s v="OffshoreContractor"/>
    <n v="72"/>
    <n v="79"/>
    <n v="1"/>
    <n v="0.95"/>
    <n v="0"/>
    <x v="0"/>
    <n v="11080.8"/>
    <n v="0"/>
    <n v="0"/>
    <n v="10"/>
    <n v="12798"/>
    <n v="-1727.2000000000007"/>
  </r>
  <r>
    <x v="1"/>
    <s v="Iormina McCague"/>
    <s v="Associate"/>
    <x v="76"/>
    <x v="76"/>
    <x v="1"/>
    <x v="57"/>
    <x v="5"/>
    <x v="2"/>
    <x v="1"/>
    <n v="0"/>
    <s v="OffshoreAssociate"/>
    <n v="30"/>
    <n v="615.38461538461536"/>
    <n v="1.1000000000000001"/>
    <n v="0.93"/>
    <n v="0"/>
    <x v="0"/>
    <n v="0"/>
    <n v="0"/>
    <n v="0"/>
    <n v="0"/>
    <n v="0"/>
    <n v="0"/>
  </r>
  <r>
    <x v="1"/>
    <s v="Stern Clissold"/>
    <s v="Associate"/>
    <x v="280"/>
    <x v="280"/>
    <x v="1"/>
    <x v="85"/>
    <x v="1"/>
    <x v="2"/>
    <x v="1"/>
    <n v="164"/>
    <s v="OffshoreAssociate"/>
    <n v="30"/>
    <n v="615.38461538461536"/>
    <n v="1.1000000000000001"/>
    <n v="1.08"/>
    <n v="0"/>
    <x v="0"/>
    <n v="5844.96"/>
    <n v="615.38461538461536"/>
    <n v="200"/>
    <n v="10"/>
    <n v="0"/>
    <n v="5019.5753846153848"/>
  </r>
  <r>
    <x v="1"/>
    <s v="Missy Lavalle"/>
    <s v="Analyst"/>
    <x v="180"/>
    <x v="180"/>
    <x v="1"/>
    <x v="23"/>
    <x v="2"/>
    <x v="0"/>
    <x v="1"/>
    <n v="86"/>
    <s v="OffshoreAnalyst"/>
    <n v="24"/>
    <n v="384.61538461538464"/>
    <n v="1.2"/>
    <n v="0.95"/>
    <n v="0"/>
    <x v="0"/>
    <n v="2352.9599999999996"/>
    <n v="384.61538461538464"/>
    <n v="0"/>
    <n v="10"/>
    <n v="0"/>
    <n v="1958.3446153846148"/>
  </r>
  <r>
    <x v="1"/>
    <s v="Dillie Prine"/>
    <s v="Associate"/>
    <x v="74"/>
    <x v="74"/>
    <x v="1"/>
    <x v="55"/>
    <x v="3"/>
    <x v="1"/>
    <x v="1"/>
    <n v="162"/>
    <s v="OffshoreAssociate"/>
    <n v="30"/>
    <n v="615.38461538461536"/>
    <n v="0.8"/>
    <n v="1.06"/>
    <n v="0"/>
    <x v="0"/>
    <n v="4121.2800000000007"/>
    <n v="615.38461538461536"/>
    <n v="200"/>
    <n v="0"/>
    <n v="0"/>
    <n v="3305.8953846153854"/>
  </r>
  <r>
    <x v="1"/>
    <s v="Evangelia Meadway"/>
    <s v="Associate"/>
    <x v="178"/>
    <x v="178"/>
    <x v="1"/>
    <x v="18"/>
    <x v="3"/>
    <x v="1"/>
    <x v="1"/>
    <n v="164"/>
    <s v="OffshoreAssociate"/>
    <n v="30"/>
    <n v="615.38461538461536"/>
    <n v="0.8"/>
    <n v="1.01"/>
    <n v="0"/>
    <x v="0"/>
    <n v="3975.36"/>
    <n v="615.38461538461536"/>
    <n v="0"/>
    <n v="100"/>
    <n v="0"/>
    <n v="3259.9753846153849"/>
  </r>
  <r>
    <x v="1"/>
    <s v="Eda Olenichev"/>
    <s v="Contractor"/>
    <x v="14"/>
    <x v="14"/>
    <x v="1"/>
    <x v="14"/>
    <x v="5"/>
    <x v="4"/>
    <x v="1"/>
    <n v="163"/>
    <s v="OffshoreContractor"/>
    <n v="60"/>
    <n v="75"/>
    <n v="0.9"/>
    <n v="1.03"/>
    <n v="0"/>
    <x v="0"/>
    <n v="9066.06"/>
    <n v="0"/>
    <n v="0"/>
    <n v="50"/>
    <n v="12225"/>
    <n v="-3208.9400000000005"/>
  </r>
  <r>
    <x v="1"/>
    <s v="Nana Marmon"/>
    <s v="Contractor"/>
    <x v="59"/>
    <x v="59"/>
    <x v="1"/>
    <x v="44"/>
    <x v="4"/>
    <x v="1"/>
    <x v="1"/>
    <n v="164"/>
    <s v="OffshoreContractor"/>
    <n v="35"/>
    <n v="45"/>
    <n v="0.8"/>
    <n v="0.88"/>
    <n v="0"/>
    <x v="0"/>
    <n v="4040.96"/>
    <n v="0"/>
    <n v="200"/>
    <n v="0"/>
    <n v="7380"/>
    <n v="-3539.04"/>
  </r>
  <r>
    <x v="1"/>
    <s v="Carri Bergstram"/>
    <s v="Contractor"/>
    <x v="71"/>
    <x v="71"/>
    <x v="1"/>
    <x v="52"/>
    <x v="2"/>
    <x v="1"/>
    <x v="1"/>
    <n v="160"/>
    <s v="OffshoreContractor"/>
    <n v="48"/>
    <n v="53"/>
    <n v="0.8"/>
    <n v="0.97"/>
    <n v="0"/>
    <x v="0"/>
    <n v="5959.68"/>
    <n v="0"/>
    <n v="1000"/>
    <n v="0"/>
    <n v="8480"/>
    <n v="-3520.3199999999997"/>
  </r>
  <r>
    <x v="1"/>
    <s v="Marieann Enric"/>
    <s v="Senior Associate"/>
    <x v="297"/>
    <x v="297"/>
    <x v="1"/>
    <x v="15"/>
    <x v="2"/>
    <x v="2"/>
    <x v="0"/>
    <n v="164"/>
    <s v="OnsiteSenior Associate"/>
    <n v="60"/>
    <n v="6250"/>
    <n v="1.1000000000000001"/>
    <n v="1.1000000000000001"/>
    <n v="0"/>
    <x v="0"/>
    <n v="11906.400000000001"/>
    <n v="6250"/>
    <n v="750"/>
    <n v="50"/>
    <n v="0"/>
    <n v="4856.4000000000015"/>
  </r>
  <r>
    <x v="1"/>
    <s v="Anthia Bristowe"/>
    <s v="Contractor"/>
    <x v="155"/>
    <x v="155"/>
    <x v="1"/>
    <x v="40"/>
    <x v="5"/>
    <x v="1"/>
    <x v="1"/>
    <n v="0"/>
    <s v="OffshoreContractor"/>
    <n v="40"/>
    <n v="45"/>
    <n v="0.8"/>
    <n v="1.17"/>
    <n v="0"/>
    <x v="0"/>
    <n v="0"/>
    <n v="0"/>
    <n v="0"/>
    <n v="50"/>
    <n v="0"/>
    <n v="-50"/>
  </r>
  <r>
    <x v="1"/>
    <s v="Dallas Gebhardt"/>
    <s v="Manager"/>
    <x v="116"/>
    <x v="116"/>
    <x v="1"/>
    <x v="24"/>
    <x v="0"/>
    <x v="1"/>
    <x v="0"/>
    <n v="166"/>
    <s v="OnsiteManager"/>
    <n v="65"/>
    <n v="7500"/>
    <n v="0.8"/>
    <n v="0.99"/>
    <n v="0"/>
    <x v="0"/>
    <n v="8545.68"/>
    <n v="7500"/>
    <n v="0"/>
    <n v="0"/>
    <n v="0"/>
    <n v="1045.6800000000003"/>
  </r>
  <r>
    <x v="1"/>
    <s v="Tirrell Caesar"/>
    <s v="Contractor"/>
    <x v="2"/>
    <x v="2"/>
    <x v="1"/>
    <x v="2"/>
    <x v="1"/>
    <x v="1"/>
    <x v="1"/>
    <n v="166"/>
    <s v="OffshoreContractor"/>
    <n v="40"/>
    <n v="46"/>
    <n v="0.8"/>
    <n v="0.9"/>
    <n v="0"/>
    <x v="0"/>
    <n v="4780.8"/>
    <n v="0"/>
    <n v="0"/>
    <n v="0"/>
    <n v="7636"/>
    <n v="-2855.2"/>
  </r>
  <r>
    <x v="1"/>
    <s v="Kylie Siley"/>
    <s v="Contractor"/>
    <x v="251"/>
    <x v="251"/>
    <x v="1"/>
    <x v="76"/>
    <x v="5"/>
    <x v="0"/>
    <x v="1"/>
    <n v="134"/>
    <s v="OffshoreContractor"/>
    <n v="40"/>
    <n v="43"/>
    <n v="1.2"/>
    <n v="0.96"/>
    <n v="0"/>
    <x v="0"/>
    <n v="6174.7199999999993"/>
    <n v="0"/>
    <n v="0"/>
    <n v="0"/>
    <n v="5762"/>
    <n v="412.71999999999935"/>
  </r>
  <r>
    <x v="1"/>
    <s v="Burk Bare"/>
    <s v="Analyst"/>
    <x v="55"/>
    <x v="55"/>
    <x v="0"/>
    <x v="41"/>
    <x v="4"/>
    <x v="1"/>
    <x v="1"/>
    <n v="140"/>
    <s v="OffshoreAnalyst"/>
    <n v="24"/>
    <n v="384.61538461538464"/>
    <n v="0.8"/>
    <n v="0.81"/>
    <n v="0"/>
    <x v="0"/>
    <n v="2488.3200000000002"/>
    <n v="384.61538461538464"/>
    <n v="0"/>
    <n v="500"/>
    <n v="0"/>
    <n v="1603.7046153846154"/>
  </r>
  <r>
    <x v="1"/>
    <s v="Rourke Cashin"/>
    <s v="Contractor"/>
    <x v="42"/>
    <x v="42"/>
    <x v="0"/>
    <x v="34"/>
    <x v="0"/>
    <x v="3"/>
    <x v="1"/>
    <n v="166"/>
    <s v="OffshoreContractor"/>
    <n v="35"/>
    <n v="42"/>
    <n v="1"/>
    <n v="0.9"/>
    <n v="0"/>
    <x v="0"/>
    <n v="5040"/>
    <n v="0"/>
    <n v="500"/>
    <n v="10"/>
    <n v="6972"/>
    <n v="-2442"/>
  </r>
  <r>
    <x v="1"/>
    <s v="Kinnie McGibbon"/>
    <s v="Analyst"/>
    <x v="9"/>
    <x v="9"/>
    <x v="1"/>
    <x v="9"/>
    <x v="3"/>
    <x v="3"/>
    <x v="0"/>
    <n v="0"/>
    <s v="OnsiteAnalyst"/>
    <n v="48"/>
    <n v="5416.666666666667"/>
    <n v="1"/>
    <n v="1.1499999999999999"/>
    <n v="0"/>
    <x v="0"/>
    <n v="0"/>
    <n v="0"/>
    <n v="0"/>
    <n v="50"/>
    <n v="0"/>
    <n v="-50"/>
  </r>
  <r>
    <x v="1"/>
    <s v="Julian Seeds"/>
    <s v="Associate"/>
    <x v="123"/>
    <x v="123"/>
    <x v="1"/>
    <x v="53"/>
    <x v="5"/>
    <x v="0"/>
    <x v="0"/>
    <n v="166"/>
    <s v="OnsiteAssociate"/>
    <n v="54"/>
    <n v="5666.666666666667"/>
    <n v="1.2"/>
    <n v="1.1100000000000001"/>
    <n v="0"/>
    <x v="0"/>
    <n v="11940.048000000001"/>
    <n v="5666.666666666667"/>
    <n v="0"/>
    <n v="50"/>
    <n v="0"/>
    <n v="6223.3813333333337"/>
  </r>
  <r>
    <x v="1"/>
    <s v="Jose Shord"/>
    <s v="Associate"/>
    <x v="142"/>
    <x v="142"/>
    <x v="1"/>
    <x v="79"/>
    <x v="0"/>
    <x v="0"/>
    <x v="1"/>
    <n v="160"/>
    <s v="OffshoreAssociate"/>
    <n v="30"/>
    <n v="615.38461538461536"/>
    <n v="1.2"/>
    <n v="0.95"/>
    <n v="0"/>
    <x v="0"/>
    <n v="5472"/>
    <n v="615.38461538461536"/>
    <n v="200"/>
    <n v="0"/>
    <n v="0"/>
    <n v="4656.6153846153848"/>
  </r>
  <r>
    <x v="1"/>
    <s v="Cris Gimert"/>
    <s v="Manager"/>
    <x v="176"/>
    <x v="176"/>
    <x v="1"/>
    <x v="37"/>
    <x v="1"/>
    <x v="1"/>
    <x v="0"/>
    <n v="161"/>
    <s v="OnsiteManager"/>
    <n v="65"/>
    <n v="7500"/>
    <n v="0.8"/>
    <n v="0.87"/>
    <n v="0"/>
    <x v="0"/>
    <n v="7283.64"/>
    <n v="7500"/>
    <n v="0"/>
    <n v="0"/>
    <n v="0"/>
    <n v="-216.35999999999967"/>
  </r>
  <r>
    <x v="1"/>
    <s v="Fred Smitham"/>
    <s v="Contractor"/>
    <x v="134"/>
    <x v="134"/>
    <x v="1"/>
    <x v="1"/>
    <x v="1"/>
    <x v="3"/>
    <x v="1"/>
    <n v="168"/>
    <s v="OffshoreContractor"/>
    <n v="35"/>
    <n v="53"/>
    <n v="1"/>
    <n v="1.03"/>
    <n v="0"/>
    <x v="0"/>
    <n v="6056.4000000000005"/>
    <n v="0"/>
    <n v="0"/>
    <n v="0"/>
    <n v="8904"/>
    <n v="-2847.5999999999995"/>
  </r>
  <r>
    <x v="1"/>
    <s v="Sorcha Moore"/>
    <s v="Analyst"/>
    <x v="123"/>
    <x v="123"/>
    <x v="1"/>
    <x v="53"/>
    <x v="5"/>
    <x v="0"/>
    <x v="1"/>
    <n v="164"/>
    <s v="OffshoreAnalyst"/>
    <n v="24"/>
    <n v="384.61538461538464"/>
    <n v="1.2"/>
    <n v="1.1100000000000001"/>
    <n v="1"/>
    <x v="0"/>
    <n v="0"/>
    <n v="384.61538461538464"/>
    <n v="0"/>
    <n v="10"/>
    <n v="0"/>
    <n v="-394.61538461538464"/>
  </r>
  <r>
    <x v="1"/>
    <s v="Fernandina Ridd"/>
    <s v="Senior Associate"/>
    <x v="283"/>
    <x v="283"/>
    <x v="1"/>
    <x v="58"/>
    <x v="3"/>
    <x v="0"/>
    <x v="1"/>
    <n v="160"/>
    <s v="OffshoreSenior Associate"/>
    <n v="35"/>
    <n v="923.07692307692309"/>
    <n v="1.2"/>
    <n v="1"/>
    <n v="0"/>
    <x v="0"/>
    <n v="6720"/>
    <n v="923.07692307692309"/>
    <n v="0"/>
    <n v="100"/>
    <n v="0"/>
    <n v="5696.9230769230771"/>
  </r>
  <r>
    <x v="1"/>
    <s v="Casar Smart"/>
    <s v="Analyst"/>
    <x v="46"/>
    <x v="46"/>
    <x v="1"/>
    <x v="14"/>
    <x v="5"/>
    <x v="0"/>
    <x v="1"/>
    <n v="99"/>
    <s v="OffshoreAnalyst"/>
    <n v="24"/>
    <n v="384.61538461538464"/>
    <n v="1.2"/>
    <n v="1.03"/>
    <n v="0"/>
    <x v="0"/>
    <n v="2936.7359999999999"/>
    <n v="384.61538461538464"/>
    <n v="200"/>
    <n v="250"/>
    <n v="0"/>
    <n v="2102.1206153846151"/>
  </r>
  <r>
    <x v="1"/>
    <s v="Hastings Abadam"/>
    <s v="Analyst"/>
    <x v="81"/>
    <x v="81"/>
    <x v="1"/>
    <x v="61"/>
    <x v="2"/>
    <x v="2"/>
    <x v="0"/>
    <n v="166"/>
    <s v="OnsiteAnalyst"/>
    <n v="48"/>
    <n v="5416.666666666667"/>
    <n v="1.1000000000000001"/>
    <n v="1.1599999999999999"/>
    <n v="0"/>
    <x v="0"/>
    <n v="10167.168"/>
    <n v="5416.666666666667"/>
    <n v="1000"/>
    <n v="0"/>
    <n v="0"/>
    <n v="3750.5013333333327"/>
  </r>
  <r>
    <x v="1"/>
    <s v="Pauletta Skala"/>
    <s v="Associate"/>
    <x v="183"/>
    <x v="183"/>
    <x v="0"/>
    <x v="32"/>
    <x v="2"/>
    <x v="0"/>
    <x v="1"/>
    <n v="0"/>
    <s v="OffshoreAssociate"/>
    <n v="30"/>
    <n v="615.38461538461536"/>
    <n v="1.2"/>
    <n v="1.0900000000000001"/>
    <n v="0"/>
    <x v="0"/>
    <n v="6278.4000000000005"/>
    <n v="0"/>
    <n v="750"/>
    <n v="500"/>
    <n v="0"/>
    <n v="5028.4000000000005"/>
  </r>
  <r>
    <x v="1"/>
    <s v="Sol De Hailes"/>
    <s v="Contractor"/>
    <x v="236"/>
    <x v="236"/>
    <x v="1"/>
    <x v="65"/>
    <x v="5"/>
    <x v="3"/>
    <x v="0"/>
    <n v="168"/>
    <s v="OnsiteContractor"/>
    <n v="72"/>
    <n v="74"/>
    <n v="1"/>
    <n v="1.2"/>
    <n v="0"/>
    <x v="0"/>
    <n v="14515.199999999999"/>
    <n v="0"/>
    <n v="1000"/>
    <n v="50"/>
    <n v="12432"/>
    <n v="1033.1999999999989"/>
  </r>
  <r>
    <x v="1"/>
    <s v="Lock Battram"/>
    <s v="Contractor"/>
    <x v="224"/>
    <x v="224"/>
    <x v="1"/>
    <x v="14"/>
    <x v="5"/>
    <x v="2"/>
    <x v="1"/>
    <n v="102"/>
    <s v="OffshoreContractor"/>
    <n v="40"/>
    <n v="42"/>
    <n v="1.1000000000000001"/>
    <n v="1.03"/>
    <n v="0"/>
    <x v="0"/>
    <n v="4622.6400000000003"/>
    <n v="0"/>
    <n v="1000"/>
    <n v="50"/>
    <n v="4284"/>
    <n v="-711.35999999999967"/>
  </r>
  <r>
    <x v="1"/>
    <s v="Garfield Pulbrook"/>
    <s v="Associate"/>
    <x v="295"/>
    <x v="295"/>
    <x v="0"/>
    <x v="84"/>
    <x v="3"/>
    <x v="1"/>
    <x v="1"/>
    <n v="168"/>
    <s v="OffshoreAssociate"/>
    <n v="30"/>
    <n v="615.38461538461536"/>
    <n v="0.8"/>
    <n v="0.92"/>
    <n v="0"/>
    <x v="0"/>
    <n v="3532.8"/>
    <n v="615.38461538461536"/>
    <n v="0"/>
    <n v="50"/>
    <n v="0"/>
    <n v="2867.4153846153849"/>
  </r>
  <r>
    <x v="1"/>
    <s v="Beryl Strethill"/>
    <s v="Contractor"/>
    <x v="234"/>
    <x v="234"/>
    <x v="1"/>
    <x v="27"/>
    <x v="5"/>
    <x v="2"/>
    <x v="0"/>
    <n v="0"/>
    <s v="OnsiteContractor"/>
    <n v="40"/>
    <n v="54"/>
    <n v="1.1000000000000001"/>
    <n v="1.2"/>
    <n v="0"/>
    <x v="0"/>
    <n v="0"/>
    <n v="0"/>
    <n v="200"/>
    <n v="50"/>
    <n v="0"/>
    <n v="-250"/>
  </r>
  <r>
    <x v="1"/>
    <s v="Cole Lapthorn"/>
    <s v="Associate"/>
    <x v="241"/>
    <x v="241"/>
    <x v="0"/>
    <x v="58"/>
    <x v="3"/>
    <x v="1"/>
    <x v="1"/>
    <n v="163"/>
    <s v="OffshoreAssociate"/>
    <n v="30"/>
    <n v="615.38461538461536"/>
    <n v="0.8"/>
    <n v="1"/>
    <n v="0"/>
    <x v="0"/>
    <n v="3840"/>
    <n v="615.38461538461536"/>
    <n v="750"/>
    <n v="0"/>
    <n v="0"/>
    <n v="2474.6153846153848"/>
  </r>
  <r>
    <x v="1"/>
    <s v="Darcee Speechly"/>
    <s v="Manager"/>
    <x v="126"/>
    <x v="126"/>
    <x v="1"/>
    <x v="2"/>
    <x v="1"/>
    <x v="2"/>
    <x v="0"/>
    <n v="0"/>
    <s v="OnsiteManager"/>
    <n v="65"/>
    <n v="7500"/>
    <n v="1.1000000000000001"/>
    <n v="0.9"/>
    <n v="0"/>
    <x v="0"/>
    <n v="0"/>
    <n v="0"/>
    <n v="200"/>
    <n v="500"/>
    <n v="0"/>
    <n v="-700"/>
  </r>
  <r>
    <x v="1"/>
    <s v="Franny Thome"/>
    <s v="Analyst"/>
    <x v="56"/>
    <x v="56"/>
    <x v="1"/>
    <x v="42"/>
    <x v="5"/>
    <x v="1"/>
    <x v="0"/>
    <n v="0"/>
    <s v="OnsiteAnalyst"/>
    <n v="48"/>
    <n v="5416.666666666667"/>
    <n v="0.8"/>
    <n v="1.1499999999999999"/>
    <n v="0"/>
    <x v="0"/>
    <n v="0"/>
    <n v="0"/>
    <n v="500"/>
    <n v="50"/>
    <n v="0"/>
    <n v="-550"/>
  </r>
  <r>
    <x v="1"/>
    <s v="Martino Bohler"/>
    <s v="Manager"/>
    <x v="48"/>
    <x v="48"/>
    <x v="0"/>
    <x v="37"/>
    <x v="1"/>
    <x v="4"/>
    <x v="1"/>
    <n v="160"/>
    <s v="OffshoreManager"/>
    <n v="40"/>
    <n v="1230.7692307692307"/>
    <n v="0.9"/>
    <n v="0.87"/>
    <n v="0"/>
    <x v="0"/>
    <n v="5011.2"/>
    <n v="1230.7692307692307"/>
    <n v="1000"/>
    <n v="0"/>
    <n v="0"/>
    <n v="2780.4307692307693"/>
  </r>
  <r>
    <x v="1"/>
    <s v="Ingar Philipard"/>
    <s v="Contractor"/>
    <x v="81"/>
    <x v="81"/>
    <x v="1"/>
    <x v="61"/>
    <x v="2"/>
    <x v="2"/>
    <x v="0"/>
    <n v="0"/>
    <s v="OnsiteContractor"/>
    <n v="60"/>
    <n v="76"/>
    <n v="1.1000000000000001"/>
    <n v="1.1599999999999999"/>
    <n v="0"/>
    <x v="0"/>
    <n v="0"/>
    <n v="0"/>
    <n v="0"/>
    <n v="50"/>
    <n v="0"/>
    <n v="-50"/>
  </r>
  <r>
    <x v="1"/>
    <s v="Elana Hillett"/>
    <s v="Contractor"/>
    <x v="140"/>
    <x v="140"/>
    <x v="1"/>
    <x v="22"/>
    <x v="2"/>
    <x v="0"/>
    <x v="0"/>
    <n v="162"/>
    <s v="OnsiteContractor"/>
    <n v="35"/>
    <n v="47"/>
    <n v="1.2"/>
    <n v="1.2"/>
    <n v="0"/>
    <x v="0"/>
    <n v="8164.7999999999993"/>
    <n v="0"/>
    <n v="200"/>
    <n v="250"/>
    <n v="7614"/>
    <n v="100.79999999999927"/>
  </r>
  <r>
    <x v="1"/>
    <s v="Rosalinde Croxton"/>
    <s v="Contractor"/>
    <x v="276"/>
    <x v="276"/>
    <x v="1"/>
    <x v="35"/>
    <x v="5"/>
    <x v="3"/>
    <x v="1"/>
    <n v="136"/>
    <s v="OffshoreContractor"/>
    <n v="35"/>
    <n v="42"/>
    <n v="1"/>
    <n v="0.95"/>
    <n v="0"/>
    <x v="0"/>
    <n v="4522"/>
    <n v="0"/>
    <n v="0"/>
    <n v="0"/>
    <n v="5712"/>
    <n v="-1190"/>
  </r>
  <r>
    <x v="1"/>
    <s v="Kain Pillans"/>
    <s v="Senior Associate"/>
    <x v="234"/>
    <x v="234"/>
    <x v="1"/>
    <x v="27"/>
    <x v="5"/>
    <x v="2"/>
    <x v="1"/>
    <n v="163"/>
    <s v="OffshoreSenior Associate"/>
    <n v="35"/>
    <n v="923.07692307692309"/>
    <n v="1.1000000000000001"/>
    <n v="1.2"/>
    <n v="0"/>
    <x v="0"/>
    <n v="7530.6"/>
    <n v="923.07692307692309"/>
    <n v="200"/>
    <n v="0"/>
    <n v="0"/>
    <n v="6407.5230769230775"/>
  </r>
  <r>
    <x v="1"/>
    <s v="Zandra Brimmacombe"/>
    <s v="Analyst"/>
    <x v="94"/>
    <x v="94"/>
    <x v="1"/>
    <x v="28"/>
    <x v="1"/>
    <x v="0"/>
    <x v="0"/>
    <n v="140"/>
    <s v="OnsiteAnalyst"/>
    <n v="48"/>
    <n v="5416.666666666667"/>
    <n v="1.2"/>
    <n v="1.1200000000000001"/>
    <n v="0"/>
    <x v="0"/>
    <n v="9031.68"/>
    <n v="5416.666666666667"/>
    <n v="200"/>
    <n v="50"/>
    <n v="0"/>
    <n v="3365.0133333333333"/>
  </r>
  <r>
    <x v="1"/>
    <s v="Marvin Verissimo"/>
    <s v="Contractor"/>
    <x v="277"/>
    <x v="277"/>
    <x v="0"/>
    <x v="34"/>
    <x v="0"/>
    <x v="1"/>
    <x v="1"/>
    <n v="168"/>
    <s v="OffshoreContractor"/>
    <n v="48"/>
    <n v="45"/>
    <n v="0.8"/>
    <n v="0.9"/>
    <n v="0"/>
    <x v="0"/>
    <n v="5529.6"/>
    <n v="0"/>
    <n v="0"/>
    <n v="10"/>
    <n v="7560"/>
    <n v="-2040.3999999999996"/>
  </r>
  <r>
    <x v="1"/>
    <s v="Edna O'Shiels"/>
    <s v="Analyst"/>
    <x v="268"/>
    <x v="268"/>
    <x v="0"/>
    <x v="39"/>
    <x v="1"/>
    <x v="2"/>
    <x v="1"/>
    <n v="168"/>
    <s v="OffshoreAnalyst"/>
    <n v="24"/>
    <n v="384.61538461538464"/>
    <n v="1.1000000000000001"/>
    <n v="0.99"/>
    <n v="0"/>
    <x v="0"/>
    <n v="4181.76"/>
    <n v="384.61538461538464"/>
    <n v="0"/>
    <n v="10"/>
    <n v="0"/>
    <n v="3787.1446153846155"/>
  </r>
  <r>
    <x v="1"/>
    <s v="Ebeneser Cornbill"/>
    <s v="Contractor"/>
    <x v="116"/>
    <x v="116"/>
    <x v="1"/>
    <x v="24"/>
    <x v="0"/>
    <x v="1"/>
    <x v="1"/>
    <n v="0"/>
    <s v="OffshoreContractor"/>
    <n v="48"/>
    <n v="50"/>
    <n v="0.8"/>
    <n v="0.99"/>
    <n v="0"/>
    <x v="0"/>
    <n v="0"/>
    <n v="0"/>
    <n v="750"/>
    <n v="0"/>
    <n v="0"/>
    <n v="-750"/>
  </r>
  <r>
    <x v="1"/>
    <s v="Raynell MacCrossan"/>
    <s v="Senior Associate"/>
    <x v="167"/>
    <x v="167"/>
    <x v="1"/>
    <x v="46"/>
    <x v="3"/>
    <x v="0"/>
    <x v="1"/>
    <n v="166"/>
    <s v="OffshoreSenior Associate"/>
    <n v="35"/>
    <n v="923.07692307692309"/>
    <n v="1.2"/>
    <n v="1.19"/>
    <n v="0"/>
    <x v="0"/>
    <n v="8296.68"/>
    <n v="923.07692307692309"/>
    <n v="0"/>
    <n v="0"/>
    <n v="0"/>
    <n v="7373.6030769230774"/>
  </r>
  <r>
    <x v="1"/>
    <s v="Ambur Rathjen"/>
    <s v="Director"/>
    <x v="280"/>
    <x v="280"/>
    <x v="1"/>
    <x v="85"/>
    <x v="1"/>
    <x v="2"/>
    <x v="1"/>
    <n v="0"/>
    <s v="OffshoreDirector"/>
    <n v="55"/>
    <n v="2307.6923076923076"/>
    <n v="1.1000000000000001"/>
    <n v="1.08"/>
    <n v="0"/>
    <x v="0"/>
    <n v="0"/>
    <n v="0"/>
    <n v="0"/>
    <n v="10"/>
    <n v="0"/>
    <n v="-10"/>
  </r>
  <r>
    <x v="1"/>
    <s v="Silvano Snasel"/>
    <s v="Contractor"/>
    <x v="105"/>
    <x v="105"/>
    <x v="1"/>
    <x v="49"/>
    <x v="1"/>
    <x v="3"/>
    <x v="0"/>
    <n v="167"/>
    <s v="OnsiteContractor"/>
    <n v="48"/>
    <n v="46"/>
    <n v="1"/>
    <n v="1.0900000000000001"/>
    <n v="0"/>
    <x v="0"/>
    <n v="8737.44"/>
    <n v="0"/>
    <n v="200"/>
    <n v="0"/>
    <n v="7682"/>
    <n v="855.44000000000051"/>
  </r>
  <r>
    <x v="1"/>
    <s v="Abeu Alvarado"/>
    <s v="Analyst"/>
    <x v="16"/>
    <x v="16"/>
    <x v="1"/>
    <x v="16"/>
    <x v="1"/>
    <x v="3"/>
    <x v="1"/>
    <n v="0"/>
    <s v="OffshoreAnalyst"/>
    <n v="24"/>
    <n v="384.61538461538464"/>
    <n v="1"/>
    <n v="1.1499999999999999"/>
    <n v="0"/>
    <x v="0"/>
    <n v="0"/>
    <n v="0"/>
    <n v="0"/>
    <n v="10"/>
    <n v="0"/>
    <n v="-10"/>
  </r>
  <r>
    <x v="1"/>
    <s v="Brendis Kuhnt"/>
    <s v="Contractor"/>
    <x v="264"/>
    <x v="264"/>
    <x v="0"/>
    <x v="30"/>
    <x v="1"/>
    <x v="0"/>
    <x v="0"/>
    <n v="165"/>
    <s v="OnsiteContractor"/>
    <n v="48"/>
    <n v="48"/>
    <n v="1.2"/>
    <n v="1.01"/>
    <n v="0"/>
    <x v="0"/>
    <n v="9308.16"/>
    <n v="0"/>
    <n v="1000"/>
    <n v="250"/>
    <n v="7920"/>
    <n v="138.15999999999985"/>
  </r>
  <r>
    <x v="1"/>
    <s v="Dick Bendan"/>
    <s v="Analyst"/>
    <x v="296"/>
    <x v="296"/>
    <x v="0"/>
    <x v="45"/>
    <x v="3"/>
    <x v="4"/>
    <x v="0"/>
    <n v="168"/>
    <s v="OnsiteAnalyst"/>
    <n v="48"/>
    <n v="5416.666666666667"/>
    <n v="0.9"/>
    <n v="1.1200000000000001"/>
    <n v="0"/>
    <x v="0"/>
    <n v="7741.4400000000005"/>
    <n v="5416.666666666667"/>
    <n v="200"/>
    <n v="10"/>
    <n v="0"/>
    <n v="2114.7733333333335"/>
  </r>
  <r>
    <x v="1"/>
    <s v="Emeline Earengey"/>
    <s v="Contractor"/>
    <x v="287"/>
    <x v="287"/>
    <x v="0"/>
    <x v="27"/>
    <x v="5"/>
    <x v="3"/>
    <x v="1"/>
    <n v="165"/>
    <s v="OffshoreContractor"/>
    <n v="35"/>
    <n v="41"/>
    <n v="1"/>
    <n v="1.2"/>
    <n v="0"/>
    <x v="0"/>
    <n v="6720"/>
    <n v="0"/>
    <n v="1000"/>
    <n v="50"/>
    <n v="6765"/>
    <n v="-1095"/>
  </r>
  <r>
    <x v="1"/>
    <s v="Kelley Wolters"/>
    <s v="Analyst"/>
    <x v="52"/>
    <x v="52"/>
    <x v="0"/>
    <x v="39"/>
    <x v="1"/>
    <x v="0"/>
    <x v="1"/>
    <n v="103"/>
    <s v="OffshoreAnalyst"/>
    <n v="24"/>
    <n v="384.61538461538464"/>
    <n v="1.2"/>
    <n v="0.99"/>
    <n v="0"/>
    <x v="0"/>
    <n v="4561.92"/>
    <n v="384.61538461538464"/>
    <n v="200"/>
    <n v="0"/>
    <n v="0"/>
    <n v="3977.3046153846153"/>
  </r>
  <r>
    <x v="1"/>
    <s v="Hynda Mc Grath"/>
    <s v="Contractor"/>
    <x v="35"/>
    <x v="35"/>
    <x v="0"/>
    <x v="31"/>
    <x v="2"/>
    <x v="2"/>
    <x v="1"/>
    <n v="0"/>
    <s v="OffshoreContractor"/>
    <n v="35"/>
    <n v="46"/>
    <n v="1.1000000000000001"/>
    <n v="1.01"/>
    <n v="0"/>
    <x v="0"/>
    <n v="6221.6000000000013"/>
    <n v="0"/>
    <n v="750"/>
    <n v="500"/>
    <n v="0"/>
    <n v="4971.6000000000013"/>
  </r>
  <r>
    <x v="1"/>
    <s v="Boycey Sergeaunt"/>
    <s v="Analyst"/>
    <x v="142"/>
    <x v="142"/>
    <x v="1"/>
    <x v="79"/>
    <x v="0"/>
    <x v="0"/>
    <x v="1"/>
    <n v="166"/>
    <s v="OffshoreAnalyst"/>
    <n v="24"/>
    <n v="384.61538461538464"/>
    <n v="1.2"/>
    <n v="0.95"/>
    <n v="0"/>
    <x v="0"/>
    <n v="4541.76"/>
    <n v="384.61538461538464"/>
    <n v="1000"/>
    <n v="0"/>
    <n v="0"/>
    <n v="3157.1446153846155"/>
  </r>
  <r>
    <x v="1"/>
    <s v="Arlena Lumbers"/>
    <s v="Manager"/>
    <x v="128"/>
    <x v="128"/>
    <x v="0"/>
    <x v="25"/>
    <x v="1"/>
    <x v="0"/>
    <x v="1"/>
    <n v="167"/>
    <s v="OffshoreManager"/>
    <n v="40"/>
    <n v="1230.7692307692307"/>
    <n v="1.2"/>
    <n v="1"/>
    <n v="0"/>
    <x v="0"/>
    <n v="7680"/>
    <n v="1230.7692307692307"/>
    <n v="200"/>
    <n v="100"/>
    <n v="0"/>
    <n v="6149.2307692307695"/>
  </r>
  <r>
    <x v="1"/>
    <s v="Barthel Fife"/>
    <s v="Analyst"/>
    <x v="30"/>
    <x v="30"/>
    <x v="1"/>
    <x v="14"/>
    <x v="5"/>
    <x v="3"/>
    <x v="1"/>
    <n v="0"/>
    <s v="OffshoreAnalyst"/>
    <n v="24"/>
    <n v="384.61538461538464"/>
    <n v="1"/>
    <n v="1.03"/>
    <n v="0"/>
    <x v="0"/>
    <n v="0"/>
    <n v="0"/>
    <n v="200"/>
    <n v="0"/>
    <n v="0"/>
    <n v="-200"/>
  </r>
  <r>
    <x v="1"/>
    <s v="Aurlie Robertazzi"/>
    <s v="Analyst"/>
    <x v="297"/>
    <x v="297"/>
    <x v="1"/>
    <x v="15"/>
    <x v="2"/>
    <x v="2"/>
    <x v="0"/>
    <n v="0"/>
    <s v="OnsiteAnalyst"/>
    <n v="48"/>
    <n v="5416.666666666667"/>
    <n v="1.1000000000000001"/>
    <n v="1.1000000000000001"/>
    <n v="0"/>
    <x v="0"/>
    <n v="0"/>
    <n v="0"/>
    <n v="0"/>
    <n v="10"/>
    <n v="0"/>
    <n v="-10"/>
  </r>
  <r>
    <x v="1"/>
    <s v="Dorie Flaunier"/>
    <s v="Manager"/>
    <x v="100"/>
    <x v="100"/>
    <x v="1"/>
    <x v="62"/>
    <x v="4"/>
    <x v="3"/>
    <x v="1"/>
    <n v="163"/>
    <s v="OffshoreManager"/>
    <n v="40"/>
    <n v="1230.7692307692307"/>
    <n v="1"/>
    <n v="1.17"/>
    <n v="0"/>
    <x v="0"/>
    <n v="7628.4"/>
    <n v="1230.7692307692307"/>
    <n v="0"/>
    <n v="0"/>
    <n v="0"/>
    <n v="6397.6307692307691"/>
  </r>
  <r>
    <x v="1"/>
    <s v="Mechelle Leall"/>
    <s v="Senior Associate"/>
    <x v="30"/>
    <x v="30"/>
    <x v="1"/>
    <x v="14"/>
    <x v="5"/>
    <x v="3"/>
    <x v="1"/>
    <n v="0"/>
    <s v="OffshoreSenior Associate"/>
    <n v="35"/>
    <n v="923.07692307692309"/>
    <n v="1"/>
    <n v="1.03"/>
    <n v="0"/>
    <x v="0"/>
    <n v="0"/>
    <n v="0"/>
    <n v="750"/>
    <n v="0"/>
    <n v="0"/>
    <n v="-750"/>
  </r>
  <r>
    <x v="1"/>
    <s v="Neal Sarrell"/>
    <s v="Analyst"/>
    <x v="244"/>
    <x v="244"/>
    <x v="1"/>
    <x v="26"/>
    <x v="2"/>
    <x v="1"/>
    <x v="1"/>
    <n v="160"/>
    <s v="OffshoreAnalyst"/>
    <n v="24"/>
    <n v="384.61538461538464"/>
    <n v="0.8"/>
    <n v="1.1100000000000001"/>
    <n v="0"/>
    <x v="0"/>
    <n v="3409.92"/>
    <n v="384.61538461538464"/>
    <n v="200"/>
    <n v="0"/>
    <n v="0"/>
    <n v="2825.3046153846153"/>
  </r>
  <r>
    <x v="1"/>
    <s v="Niven Braitling"/>
    <s v="Analyst"/>
    <x v="41"/>
    <x v="41"/>
    <x v="1"/>
    <x v="33"/>
    <x v="1"/>
    <x v="3"/>
    <x v="0"/>
    <n v="161"/>
    <s v="OnsiteAnalyst"/>
    <n v="48"/>
    <n v="5416.666666666667"/>
    <n v="1"/>
    <n v="0.98"/>
    <n v="1"/>
    <x v="0"/>
    <n v="0"/>
    <n v="5416.666666666667"/>
    <n v="500"/>
    <n v="250"/>
    <n v="0"/>
    <n v="-6166.666666666667"/>
  </r>
  <r>
    <x v="1"/>
    <s v="Jacinta Leckie"/>
    <s v="Director"/>
    <x v="246"/>
    <x v="246"/>
    <x v="0"/>
    <x v="92"/>
    <x v="2"/>
    <x v="1"/>
    <x v="1"/>
    <n v="161"/>
    <s v="OffshoreDirector"/>
    <n v="55"/>
    <n v="2307.6923076923076"/>
    <n v="0.8"/>
    <n v="0.8"/>
    <n v="0"/>
    <x v="0"/>
    <n v="5632"/>
    <n v="2307.6923076923076"/>
    <n v="0"/>
    <n v="0"/>
    <n v="0"/>
    <n v="3324.3076923076924"/>
  </r>
  <r>
    <x v="1"/>
    <s v="Sibylla Truwert"/>
    <s v="Contractor"/>
    <x v="185"/>
    <x v="185"/>
    <x v="1"/>
    <x v="86"/>
    <x v="3"/>
    <x v="1"/>
    <x v="1"/>
    <n v="160"/>
    <s v="OffshoreContractor"/>
    <n v="48"/>
    <n v="44"/>
    <n v="0.8"/>
    <n v="1.06"/>
    <n v="0"/>
    <x v="0"/>
    <n v="6512.64"/>
    <n v="0"/>
    <n v="0"/>
    <n v="500"/>
    <n v="7040"/>
    <n v="-1027.3599999999997"/>
  </r>
  <r>
    <x v="1"/>
    <s v="Claudianus Edward"/>
    <s v="Analyst"/>
    <x v="292"/>
    <x v="292"/>
    <x v="1"/>
    <x v="66"/>
    <x v="5"/>
    <x v="2"/>
    <x v="1"/>
    <n v="162"/>
    <s v="OffshoreAnalyst"/>
    <n v="24"/>
    <n v="384.61538461538464"/>
    <n v="1.1000000000000001"/>
    <n v="0.97"/>
    <n v="0"/>
    <x v="0"/>
    <n v="4148.4960000000001"/>
    <n v="384.61538461538464"/>
    <n v="500"/>
    <n v="50"/>
    <n v="0"/>
    <n v="3213.8806153846153"/>
  </r>
  <r>
    <x v="1"/>
    <s v="Chilton Mortel"/>
    <s v="Contractor"/>
    <x v="133"/>
    <x v="133"/>
    <x v="1"/>
    <x v="78"/>
    <x v="3"/>
    <x v="3"/>
    <x v="0"/>
    <n v="0"/>
    <s v="OnsiteContractor"/>
    <n v="72"/>
    <n v="77"/>
    <n v="1"/>
    <n v="1.07"/>
    <n v="0"/>
    <x v="0"/>
    <n v="0"/>
    <n v="0"/>
    <n v="200"/>
    <n v="250"/>
    <n v="0"/>
    <n v="-450"/>
  </r>
  <r>
    <x v="1"/>
    <s v="Vickie Burnett"/>
    <s v="Senior Manager"/>
    <x v="38"/>
    <x v="38"/>
    <x v="1"/>
    <x v="32"/>
    <x v="2"/>
    <x v="2"/>
    <x v="0"/>
    <n v="163"/>
    <s v="OnsiteSenior Manager"/>
    <n v="72"/>
    <n v="8333.3333333333339"/>
    <n v="1.1000000000000001"/>
    <n v="1.0900000000000001"/>
    <n v="0"/>
    <x v="0"/>
    <n v="14071.464000000002"/>
    <n v="8333.3333333333339"/>
    <n v="0"/>
    <n v="0"/>
    <n v="0"/>
    <n v="5738.1306666666678"/>
  </r>
  <r>
    <x v="1"/>
    <s v="Joanna Flement"/>
    <s v="Analyst"/>
    <x v="16"/>
    <x v="16"/>
    <x v="1"/>
    <x v="16"/>
    <x v="1"/>
    <x v="3"/>
    <x v="1"/>
    <n v="163"/>
    <s v="OffshoreAnalyst"/>
    <n v="24"/>
    <n v="384.61538461538464"/>
    <n v="1"/>
    <n v="1.1499999999999999"/>
    <n v="0"/>
    <x v="0"/>
    <n v="4498.7999999999993"/>
    <n v="384.61538461538464"/>
    <n v="500"/>
    <n v="50"/>
    <n v="0"/>
    <n v="3564.1846153846145"/>
  </r>
  <r>
    <x v="1"/>
    <s v="Emilia Kirkup"/>
    <s v="Associate"/>
    <x v="186"/>
    <x v="186"/>
    <x v="0"/>
    <x v="57"/>
    <x v="5"/>
    <x v="1"/>
    <x v="0"/>
    <n v="117"/>
    <s v="OnsiteAssociate"/>
    <n v="54"/>
    <n v="5666.666666666667"/>
    <n v="0.8"/>
    <n v="0.93"/>
    <n v="0"/>
    <x v="0"/>
    <n v="6428.1600000000008"/>
    <n v="5666.666666666667"/>
    <n v="1000"/>
    <n v="0"/>
    <n v="0"/>
    <n v="-238.50666666666621"/>
  </r>
  <r>
    <x v="1"/>
    <s v="Goober Keers"/>
    <s v="Associate"/>
    <x v="61"/>
    <x v="61"/>
    <x v="1"/>
    <x v="46"/>
    <x v="3"/>
    <x v="3"/>
    <x v="1"/>
    <n v="167"/>
    <s v="OffshoreAssociate"/>
    <n v="30"/>
    <n v="615.38461538461536"/>
    <n v="1"/>
    <n v="1.19"/>
    <n v="0"/>
    <x v="0"/>
    <n v="5961.9"/>
    <n v="615.38461538461536"/>
    <n v="500"/>
    <n v="100"/>
    <n v="0"/>
    <n v="4746.5153846153844"/>
  </r>
  <r>
    <x v="1"/>
    <s v="Tudor Tesdale"/>
    <s v="Contractor"/>
    <x v="131"/>
    <x v="131"/>
    <x v="1"/>
    <x v="5"/>
    <x v="3"/>
    <x v="2"/>
    <x v="1"/>
    <n v="0"/>
    <s v="OffshoreContractor"/>
    <n v="35"/>
    <n v="52"/>
    <n v="1.1000000000000001"/>
    <n v="0.9"/>
    <n v="0"/>
    <x v="0"/>
    <n v="0"/>
    <n v="0"/>
    <n v="750"/>
    <n v="10"/>
    <n v="0"/>
    <n v="-760"/>
  </r>
  <r>
    <x v="1"/>
    <s v="Lorrie Filippi"/>
    <s v="Senior Associate"/>
    <x v="48"/>
    <x v="48"/>
    <x v="0"/>
    <x v="37"/>
    <x v="1"/>
    <x v="4"/>
    <x v="0"/>
    <n v="168"/>
    <s v="OnsiteSenior Associate"/>
    <n v="60"/>
    <n v="6250"/>
    <n v="0.9"/>
    <n v="0.87"/>
    <n v="0"/>
    <x v="0"/>
    <n v="7516.8"/>
    <n v="6250"/>
    <n v="200"/>
    <n v="250"/>
    <n v="0"/>
    <n v="816.80000000000018"/>
  </r>
  <r>
    <x v="1"/>
    <s v="Antonie Swepstone"/>
    <s v="Manager"/>
    <x v="142"/>
    <x v="142"/>
    <x v="1"/>
    <x v="79"/>
    <x v="0"/>
    <x v="0"/>
    <x v="0"/>
    <n v="165"/>
    <s v="OnsiteManager"/>
    <n v="65"/>
    <n v="7500"/>
    <n v="1.2"/>
    <n v="0.95"/>
    <n v="0"/>
    <x v="0"/>
    <n v="12226.5"/>
    <n v="7500"/>
    <n v="500"/>
    <n v="10"/>
    <n v="0"/>
    <n v="4216.5"/>
  </r>
  <r>
    <x v="1"/>
    <s v="Alard Sonnenschein"/>
    <s v="Analyst"/>
    <x v="257"/>
    <x v="257"/>
    <x v="1"/>
    <x v="47"/>
    <x v="0"/>
    <x v="2"/>
    <x v="1"/>
    <n v="165"/>
    <s v="OffshoreAnalyst"/>
    <n v="24"/>
    <n v="384.61538461538464"/>
    <n v="1.1000000000000001"/>
    <n v="1.1399999999999999"/>
    <n v="0"/>
    <x v="0"/>
    <n v="4965.8399999999992"/>
    <n v="384.61538461538464"/>
    <n v="200"/>
    <n v="10"/>
    <n v="0"/>
    <n v="4371.2246153846145"/>
  </r>
  <r>
    <x v="1"/>
    <s v="Kleon Rangell"/>
    <s v="Manager"/>
    <x v="255"/>
    <x v="255"/>
    <x v="1"/>
    <x v="64"/>
    <x v="3"/>
    <x v="4"/>
    <x v="0"/>
    <n v="0"/>
    <s v="OnsiteManager"/>
    <n v="65"/>
    <n v="7500"/>
    <n v="0.9"/>
    <n v="0.97"/>
    <n v="0"/>
    <x v="0"/>
    <n v="0"/>
    <n v="0"/>
    <n v="500"/>
    <n v="50"/>
    <n v="0"/>
    <n v="-550"/>
  </r>
  <r>
    <x v="1"/>
    <s v="Noel Andries"/>
    <s v="Senior Manager"/>
    <x v="151"/>
    <x v="151"/>
    <x v="1"/>
    <x v="81"/>
    <x v="2"/>
    <x v="1"/>
    <x v="1"/>
    <n v="0"/>
    <s v="OffshoreSenior Manager"/>
    <n v="48"/>
    <n v="1538.4615384615386"/>
    <n v="0.8"/>
    <n v="1"/>
    <n v="0"/>
    <x v="0"/>
    <n v="0"/>
    <n v="0"/>
    <n v="200"/>
    <n v="0"/>
    <n v="0"/>
    <n v="-200"/>
  </r>
  <r>
    <x v="1"/>
    <s v="Christan Fridaye"/>
    <s v="Contractor"/>
    <x v="203"/>
    <x v="203"/>
    <x v="1"/>
    <x v="75"/>
    <x v="2"/>
    <x v="3"/>
    <x v="0"/>
    <n v="167"/>
    <s v="OnsiteContractor"/>
    <n v="48"/>
    <n v="55"/>
    <n v="1"/>
    <n v="1.17"/>
    <n v="0"/>
    <x v="0"/>
    <n v="9378.7199999999993"/>
    <n v="0"/>
    <n v="500"/>
    <n v="100"/>
    <n v="9185"/>
    <n v="-406.28000000000065"/>
  </r>
  <r>
    <x v="1"/>
    <s v="Alwyn Huckabe"/>
    <s v="Contractor"/>
    <x v="300"/>
    <x v="300"/>
    <x v="0"/>
    <x v="6"/>
    <x v="4"/>
    <x v="0"/>
    <x v="1"/>
    <n v="165"/>
    <s v="OffshoreContractor"/>
    <n v="40"/>
    <n v="40"/>
    <n v="1.2"/>
    <n v="1.04"/>
    <n v="1"/>
    <x v="0"/>
    <n v="0"/>
    <n v="0"/>
    <n v="0"/>
    <n v="50"/>
    <n v="6600"/>
    <n v="-6650"/>
  </r>
  <r>
    <x v="1"/>
    <s v="Chariot Orrom"/>
    <s v="Associate"/>
    <x v="111"/>
    <x v="111"/>
    <x v="0"/>
    <x v="47"/>
    <x v="0"/>
    <x v="0"/>
    <x v="1"/>
    <n v="133"/>
    <s v="OffshoreAssociate"/>
    <n v="30"/>
    <n v="615.38461538461536"/>
    <n v="1.2"/>
    <n v="1.1399999999999999"/>
    <n v="0"/>
    <x v="0"/>
    <n v="6566.4"/>
    <n v="615.38461538461536"/>
    <n v="750"/>
    <n v="50"/>
    <n v="0"/>
    <n v="5151.0153846153844"/>
  </r>
  <r>
    <x v="1"/>
    <s v="Janessa Schohier"/>
    <s v="Contractor"/>
    <x v="266"/>
    <x v="266"/>
    <x v="0"/>
    <x v="16"/>
    <x v="1"/>
    <x v="2"/>
    <x v="1"/>
    <n v="161"/>
    <s v="OffshoreContractor"/>
    <n v="60"/>
    <n v="76"/>
    <n v="1.1000000000000001"/>
    <n v="1.1499999999999999"/>
    <n v="0"/>
    <x v="0"/>
    <n v="12143.999999999998"/>
    <n v="0"/>
    <n v="0"/>
    <n v="10"/>
    <n v="12236"/>
    <n v="-102.00000000000182"/>
  </r>
  <r>
    <x v="1"/>
    <s v="Marylinda Broschke"/>
    <s v="Contractor"/>
    <x v="116"/>
    <x v="116"/>
    <x v="1"/>
    <x v="24"/>
    <x v="0"/>
    <x v="1"/>
    <x v="0"/>
    <n v="112"/>
    <s v="OnsiteContractor"/>
    <n v="35"/>
    <n v="47"/>
    <n v="0.8"/>
    <n v="0.99"/>
    <n v="0"/>
    <x v="0"/>
    <n v="3104.64"/>
    <n v="0"/>
    <n v="500"/>
    <n v="10"/>
    <n v="5264"/>
    <n v="-2669.36"/>
  </r>
  <r>
    <x v="1"/>
    <s v="Amble Killgus"/>
    <s v="Director"/>
    <x v="139"/>
    <x v="139"/>
    <x v="1"/>
    <x v="33"/>
    <x v="1"/>
    <x v="1"/>
    <x v="0"/>
    <n v="166"/>
    <s v="OnsiteDirector"/>
    <n v="90"/>
    <n v="9166.6666666666661"/>
    <n v="0.8"/>
    <n v="0.98"/>
    <n v="0"/>
    <x v="0"/>
    <n v="11712.96"/>
    <n v="9166.6666666666661"/>
    <n v="1000"/>
    <n v="10"/>
    <n v="0"/>
    <n v="1536.2933333333331"/>
  </r>
  <r>
    <x v="1"/>
    <s v="Clementine Dobrovsky"/>
    <s v="Contractor"/>
    <x v="177"/>
    <x v="177"/>
    <x v="0"/>
    <x v="30"/>
    <x v="1"/>
    <x v="1"/>
    <x v="1"/>
    <n v="164"/>
    <s v="OffshoreContractor"/>
    <n v="40"/>
    <n v="43"/>
    <n v="0.8"/>
    <n v="1.01"/>
    <n v="0"/>
    <x v="0"/>
    <n v="5171.2"/>
    <n v="0"/>
    <n v="500"/>
    <n v="0"/>
    <n v="7052"/>
    <n v="-2380.8000000000002"/>
  </r>
  <r>
    <x v="1"/>
    <s v="Cristabel Nutt"/>
    <s v="Contractor"/>
    <x v="255"/>
    <x v="255"/>
    <x v="1"/>
    <x v="64"/>
    <x v="3"/>
    <x v="4"/>
    <x v="1"/>
    <n v="162"/>
    <s v="OffshoreContractor"/>
    <n v="48"/>
    <n v="42"/>
    <n v="0.9"/>
    <n v="0.97"/>
    <n v="0"/>
    <x v="0"/>
    <n v="6788.4480000000003"/>
    <n v="0"/>
    <n v="0"/>
    <n v="50"/>
    <n v="6804"/>
    <n v="-65.55199999999968"/>
  </r>
  <r>
    <x v="1"/>
    <s v="Mickie Petyakov"/>
    <s v="Analyst"/>
    <x v="223"/>
    <x v="223"/>
    <x v="0"/>
    <x v="91"/>
    <x v="3"/>
    <x v="1"/>
    <x v="1"/>
    <n v="167"/>
    <s v="OffshoreAnalyst"/>
    <n v="24"/>
    <n v="384.61538461538464"/>
    <n v="0.8"/>
    <n v="0.91"/>
    <n v="0"/>
    <x v="0"/>
    <n v="2795.52"/>
    <n v="384.61538461538464"/>
    <n v="0"/>
    <n v="0"/>
    <n v="0"/>
    <n v="2410.9046153846152"/>
  </r>
  <r>
    <x v="1"/>
    <s v="Daron Rheaume"/>
    <s v="Senior Associate"/>
    <x v="97"/>
    <x v="97"/>
    <x v="0"/>
    <x v="70"/>
    <x v="4"/>
    <x v="1"/>
    <x v="0"/>
    <n v="107"/>
    <s v="OnsiteSenior Associate"/>
    <n v="60"/>
    <n v="6250"/>
    <n v="0.8"/>
    <n v="0.82"/>
    <n v="0"/>
    <x v="0"/>
    <n v="6297.5999999999995"/>
    <n v="6250"/>
    <n v="1000"/>
    <n v="100"/>
    <n v="0"/>
    <n v="-1052.4000000000005"/>
  </r>
  <r>
    <x v="1"/>
    <s v="Lydia Bonwell"/>
    <s v="Analyst"/>
    <x v="245"/>
    <x v="245"/>
    <x v="0"/>
    <x v="81"/>
    <x v="2"/>
    <x v="3"/>
    <x v="1"/>
    <n v="0"/>
    <s v="OffshoreAnalyst"/>
    <n v="24"/>
    <n v="384.61538461538464"/>
    <n v="1"/>
    <n v="1"/>
    <n v="0"/>
    <x v="0"/>
    <n v="3840"/>
    <n v="0"/>
    <n v="750"/>
    <n v="250"/>
    <n v="0"/>
    <n v="2840"/>
  </r>
  <r>
    <x v="1"/>
    <s v="Madella Catley"/>
    <s v="Analyst"/>
    <x v="103"/>
    <x v="103"/>
    <x v="1"/>
    <x v="30"/>
    <x v="1"/>
    <x v="2"/>
    <x v="0"/>
    <n v="81"/>
    <s v="OnsiteAnalyst"/>
    <n v="48"/>
    <n v="5416.666666666667"/>
    <n v="1.1000000000000001"/>
    <n v="1.01"/>
    <n v="0"/>
    <x v="0"/>
    <n v="4319.5680000000002"/>
    <n v="5416.666666666667"/>
    <n v="0"/>
    <n v="50"/>
    <n v="0"/>
    <n v="-1147.0986666666668"/>
  </r>
  <r>
    <x v="1"/>
    <s v="Lilllie Testo"/>
    <s v="Analyst"/>
    <x v="301"/>
    <x v="301"/>
    <x v="1"/>
    <x v="87"/>
    <x v="0"/>
    <x v="1"/>
    <x v="0"/>
    <n v="0"/>
    <s v="OnsiteAnalyst"/>
    <n v="48"/>
    <n v="5416.666666666667"/>
    <n v="0.8"/>
    <n v="0.86"/>
    <n v="0"/>
    <x v="0"/>
    <n v="0"/>
    <n v="0"/>
    <n v="750"/>
    <n v="50"/>
    <n v="0"/>
    <n v="-800"/>
  </r>
  <r>
    <x v="1"/>
    <s v="Maurise Goss"/>
    <s v="Contractor"/>
    <x v="27"/>
    <x v="27"/>
    <x v="0"/>
    <x v="17"/>
    <x v="4"/>
    <x v="2"/>
    <x v="1"/>
    <n v="161"/>
    <s v="OffshoreContractor"/>
    <n v="48"/>
    <n v="53"/>
    <n v="1.1000000000000001"/>
    <n v="0.86"/>
    <n v="0"/>
    <x v="0"/>
    <n v="7265.28"/>
    <n v="0"/>
    <n v="0"/>
    <n v="50"/>
    <n v="8533"/>
    <n v="-1317.7200000000003"/>
  </r>
  <r>
    <x v="1"/>
    <s v="Lalo Onyon"/>
    <s v="Analyst"/>
    <x v="209"/>
    <x v="209"/>
    <x v="0"/>
    <x v="87"/>
    <x v="0"/>
    <x v="3"/>
    <x v="0"/>
    <n v="161"/>
    <s v="OnsiteAnalyst"/>
    <n v="48"/>
    <n v="5416.666666666667"/>
    <n v="1"/>
    <n v="0.86"/>
    <n v="0"/>
    <x v="0"/>
    <n v="6604.8"/>
    <n v="5416.666666666667"/>
    <n v="0"/>
    <n v="50"/>
    <n v="0"/>
    <n v="1138.1333333333332"/>
  </r>
  <r>
    <x v="1"/>
    <s v="Codie Olivetti"/>
    <s v="Senior Manager"/>
    <x v="275"/>
    <x v="275"/>
    <x v="0"/>
    <x v="96"/>
    <x v="2"/>
    <x v="1"/>
    <x v="1"/>
    <n v="165"/>
    <s v="OffshoreSenior Manager"/>
    <n v="48"/>
    <n v="1538.4615384615386"/>
    <n v="0.8"/>
    <n v="1.1299999999999999"/>
    <n v="0"/>
    <x v="0"/>
    <n v="6942.7199999999993"/>
    <n v="1538.4615384615386"/>
    <n v="0"/>
    <n v="500"/>
    <n v="0"/>
    <n v="4904.2584615384603"/>
  </r>
  <r>
    <x v="1"/>
    <s v="Thelma Lorimer"/>
    <s v="Contractor"/>
    <x v="272"/>
    <x v="272"/>
    <x v="1"/>
    <x v="95"/>
    <x v="2"/>
    <x v="1"/>
    <x v="1"/>
    <n v="162"/>
    <s v="OffshoreContractor"/>
    <n v="72"/>
    <n v="80"/>
    <n v="0.8"/>
    <n v="1.04"/>
    <n v="0"/>
    <x v="0"/>
    <n v="9704.4480000000003"/>
    <n v="0"/>
    <n v="750"/>
    <n v="100"/>
    <n v="12960"/>
    <n v="-4105.5519999999997"/>
  </r>
  <r>
    <x v="1"/>
    <s v="Bibbie Moncur"/>
    <s v="Director"/>
    <x v="63"/>
    <x v="63"/>
    <x v="0"/>
    <x v="12"/>
    <x v="1"/>
    <x v="3"/>
    <x v="0"/>
    <n v="86"/>
    <s v="OnsiteDirector"/>
    <n v="90"/>
    <n v="9166.6666666666661"/>
    <n v="1"/>
    <n v="0.99"/>
    <n v="0"/>
    <x v="0"/>
    <n v="14256"/>
    <n v="9166.6666666666661"/>
    <n v="1000"/>
    <n v="50"/>
    <n v="0"/>
    <n v="4039.3333333333339"/>
  </r>
  <r>
    <x v="1"/>
    <s v="Valentin Babidge"/>
    <s v="Analyst"/>
    <x v="294"/>
    <x v="294"/>
    <x v="0"/>
    <x v="98"/>
    <x v="5"/>
    <x v="1"/>
    <x v="0"/>
    <n v="0"/>
    <s v="OnsiteAnalyst"/>
    <n v="48"/>
    <n v="5416.666666666667"/>
    <n v="0.8"/>
    <n v="0.89"/>
    <n v="0"/>
    <x v="0"/>
    <n v="5468.16"/>
    <n v="0"/>
    <n v="500"/>
    <n v="500"/>
    <n v="0"/>
    <n v="4468.16"/>
  </r>
  <r>
    <x v="1"/>
    <s v="Philippe Martinuzzi"/>
    <s v="Contractor"/>
    <x v="23"/>
    <x v="23"/>
    <x v="1"/>
    <x v="23"/>
    <x v="2"/>
    <x v="3"/>
    <x v="0"/>
    <n v="0"/>
    <s v="OnsiteContractor"/>
    <n v="60"/>
    <n v="72"/>
    <n v="1"/>
    <n v="0.95"/>
    <n v="0"/>
    <x v="0"/>
    <n v="0"/>
    <n v="0"/>
    <n v="500"/>
    <n v="0"/>
    <n v="0"/>
    <n v="-500"/>
  </r>
  <r>
    <x v="1"/>
    <s v="Andra Ashborn"/>
    <s v="Senior Associate"/>
    <x v="130"/>
    <x v="130"/>
    <x v="0"/>
    <x v="33"/>
    <x v="1"/>
    <x v="0"/>
    <x v="1"/>
    <n v="163"/>
    <s v="OffshoreSenior Associate"/>
    <n v="35"/>
    <n v="923.07692307692309"/>
    <n v="1.2"/>
    <n v="0.98"/>
    <n v="0"/>
    <x v="0"/>
    <n v="6585.5999999999995"/>
    <n v="923.07692307692309"/>
    <n v="0"/>
    <n v="50"/>
    <n v="0"/>
    <n v="5612.5230769230766"/>
  </r>
  <r>
    <x v="1"/>
    <s v="Lemmy Parriss"/>
    <s v="Analyst"/>
    <x v="187"/>
    <x v="187"/>
    <x v="1"/>
    <x v="87"/>
    <x v="0"/>
    <x v="2"/>
    <x v="1"/>
    <n v="160"/>
    <s v="OffshoreAnalyst"/>
    <n v="24"/>
    <n v="384.61538461538464"/>
    <n v="1.1000000000000001"/>
    <n v="0.86"/>
    <n v="0"/>
    <x v="0"/>
    <n v="3632.64"/>
    <n v="384.61538461538464"/>
    <n v="0"/>
    <n v="10"/>
    <n v="0"/>
    <n v="3238.0246153846151"/>
  </r>
  <r>
    <x v="1"/>
    <s v="Lorie Claasen"/>
    <s v="Manager"/>
    <x v="171"/>
    <x v="171"/>
    <x v="0"/>
    <x v="64"/>
    <x v="3"/>
    <x v="0"/>
    <x v="1"/>
    <n v="161"/>
    <s v="OffshoreManager"/>
    <n v="40"/>
    <n v="1230.7692307692307"/>
    <n v="1.2"/>
    <n v="0.97"/>
    <n v="0"/>
    <x v="0"/>
    <n v="7449.5999999999995"/>
    <n v="1230.7692307692307"/>
    <n v="200"/>
    <n v="0"/>
    <n v="0"/>
    <n v="6018.830769230769"/>
  </r>
  <r>
    <x v="1"/>
    <s v="Jonathan Pickvance"/>
    <s v="Contractor"/>
    <x v="193"/>
    <x v="193"/>
    <x v="0"/>
    <x v="23"/>
    <x v="2"/>
    <x v="2"/>
    <x v="1"/>
    <n v="126"/>
    <s v="OffshoreContractor"/>
    <n v="35"/>
    <n v="53"/>
    <n v="1.1000000000000001"/>
    <n v="0.95"/>
    <n v="0"/>
    <x v="0"/>
    <n v="5852.0000000000009"/>
    <n v="0"/>
    <n v="0"/>
    <n v="10"/>
    <n v="6678"/>
    <n v="-835.99999999999909"/>
  </r>
  <r>
    <x v="1"/>
    <s v="Berna Codi"/>
    <s v="Associate"/>
    <x v="196"/>
    <x v="196"/>
    <x v="0"/>
    <x v="4"/>
    <x v="2"/>
    <x v="3"/>
    <x v="1"/>
    <n v="0"/>
    <s v="OffshoreAssociate"/>
    <n v="30"/>
    <n v="615.38461538461536"/>
    <n v="1"/>
    <n v="1.05"/>
    <n v="0"/>
    <x v="0"/>
    <n v="5040"/>
    <n v="0"/>
    <n v="0"/>
    <n v="10"/>
    <n v="0"/>
    <n v="5030"/>
  </r>
  <r>
    <x v="1"/>
    <s v="Nikolaos Strickett"/>
    <s v="Contractor"/>
    <x v="260"/>
    <x v="260"/>
    <x v="1"/>
    <x v="10"/>
    <x v="5"/>
    <x v="2"/>
    <x v="1"/>
    <n v="0"/>
    <s v="OffshoreContractor"/>
    <n v="60"/>
    <n v="71"/>
    <n v="1.1000000000000001"/>
    <n v="1.1599999999999999"/>
    <n v="0"/>
    <x v="0"/>
    <n v="0"/>
    <n v="0"/>
    <n v="1000"/>
    <n v="10"/>
    <n v="0"/>
    <n v="-1010"/>
  </r>
  <r>
    <x v="1"/>
    <s v="Irma Cowing"/>
    <s v="Analyst"/>
    <x v="154"/>
    <x v="154"/>
    <x v="0"/>
    <x v="10"/>
    <x v="5"/>
    <x v="3"/>
    <x v="0"/>
    <n v="161"/>
    <s v="OnsiteAnalyst"/>
    <n v="48"/>
    <n v="5416.666666666667"/>
    <n v="1"/>
    <n v="1.1599999999999999"/>
    <n v="0"/>
    <x v="0"/>
    <n v="8908.7999999999993"/>
    <n v="5416.666666666667"/>
    <n v="0"/>
    <n v="100"/>
    <n v="0"/>
    <n v="3392.1333333333323"/>
  </r>
  <r>
    <x v="1"/>
    <s v="Jori Ciciura"/>
    <s v="Contractor"/>
    <x v="13"/>
    <x v="13"/>
    <x v="1"/>
    <x v="13"/>
    <x v="2"/>
    <x v="2"/>
    <x v="0"/>
    <n v="167"/>
    <s v="OnsiteContractor"/>
    <n v="40"/>
    <n v="42"/>
    <n v="1.1000000000000001"/>
    <n v="1.07"/>
    <n v="0"/>
    <x v="0"/>
    <n v="7862.3600000000015"/>
    <n v="0"/>
    <n v="200"/>
    <n v="0"/>
    <n v="7014"/>
    <n v="648.36000000000149"/>
  </r>
  <r>
    <x v="1"/>
    <s v="Orelle Lound"/>
    <s v="Senior Associate"/>
    <x v="75"/>
    <x v="75"/>
    <x v="1"/>
    <x v="56"/>
    <x v="4"/>
    <x v="3"/>
    <x v="1"/>
    <n v="0"/>
    <s v="OffshoreSenior Associate"/>
    <n v="35"/>
    <n v="923.07692307692309"/>
    <n v="1"/>
    <n v="0.82"/>
    <n v="0"/>
    <x v="0"/>
    <n v="0"/>
    <n v="0"/>
    <n v="1000"/>
    <n v="10"/>
    <n v="0"/>
    <n v="-1010"/>
  </r>
  <r>
    <x v="1"/>
    <s v="Win Goolding"/>
    <s v="Analyst"/>
    <x v="167"/>
    <x v="167"/>
    <x v="1"/>
    <x v="46"/>
    <x v="3"/>
    <x v="0"/>
    <x v="1"/>
    <n v="160"/>
    <s v="OffshoreAnalyst"/>
    <n v="24"/>
    <n v="384.61538461538464"/>
    <n v="1.2"/>
    <n v="1.19"/>
    <n v="0"/>
    <x v="0"/>
    <n v="5483.5199999999995"/>
    <n v="384.61538461538464"/>
    <n v="0"/>
    <n v="10"/>
    <n v="0"/>
    <n v="5088.9046153846148"/>
  </r>
  <r>
    <x v="1"/>
    <s v="Gabriella Marklew"/>
    <s v="Manager"/>
    <x v="61"/>
    <x v="61"/>
    <x v="1"/>
    <x v="46"/>
    <x v="3"/>
    <x v="3"/>
    <x v="1"/>
    <n v="0"/>
    <s v="OffshoreManager"/>
    <n v="40"/>
    <n v="1230.7692307692307"/>
    <n v="1"/>
    <n v="1.19"/>
    <n v="0"/>
    <x v="0"/>
    <n v="0"/>
    <n v="0"/>
    <n v="0"/>
    <n v="10"/>
    <n v="0"/>
    <n v="-10"/>
  </r>
  <r>
    <x v="1"/>
    <s v="Vally Hourihane"/>
    <s v="Contractor"/>
    <x v="242"/>
    <x v="242"/>
    <x v="1"/>
    <x v="85"/>
    <x v="1"/>
    <x v="3"/>
    <x v="1"/>
    <n v="168"/>
    <s v="OffshoreContractor"/>
    <n v="48"/>
    <n v="43"/>
    <n v="1"/>
    <n v="1.08"/>
    <n v="0"/>
    <x v="0"/>
    <n v="8709.1200000000008"/>
    <n v="0"/>
    <n v="1000"/>
    <n v="0"/>
    <n v="7224"/>
    <n v="485.1200000000008"/>
  </r>
  <r>
    <x v="1"/>
    <s v="Killy Provis"/>
    <s v="Contractor"/>
    <x v="136"/>
    <x v="136"/>
    <x v="1"/>
    <x v="52"/>
    <x v="2"/>
    <x v="3"/>
    <x v="1"/>
    <n v="165"/>
    <s v="OffshoreContractor"/>
    <n v="48"/>
    <n v="40"/>
    <n v="1"/>
    <n v="0.97"/>
    <n v="0"/>
    <x v="0"/>
    <n v="7682.4"/>
    <n v="0"/>
    <n v="0"/>
    <n v="50"/>
    <n v="6600"/>
    <n v="1032.3999999999996"/>
  </r>
  <r>
    <x v="1"/>
    <s v="Lamar Ballham"/>
    <s v="Associate"/>
    <x v="12"/>
    <x v="12"/>
    <x v="1"/>
    <x v="12"/>
    <x v="1"/>
    <x v="2"/>
    <x v="1"/>
    <n v="165"/>
    <s v="OffshoreAssociate"/>
    <n v="30"/>
    <n v="615.38461538461536"/>
    <n v="1.1000000000000001"/>
    <n v="0.99"/>
    <n v="0"/>
    <x v="0"/>
    <n v="5390.55"/>
    <n v="615.38461538461536"/>
    <n v="1000"/>
    <n v="500"/>
    <n v="0"/>
    <n v="3275.1653846153849"/>
  </r>
  <r>
    <x v="1"/>
    <s v="Reagan Oliva"/>
    <s v="Contractor"/>
    <x v="268"/>
    <x v="268"/>
    <x v="0"/>
    <x v="39"/>
    <x v="1"/>
    <x v="2"/>
    <x v="1"/>
    <n v="167"/>
    <s v="OffshoreContractor"/>
    <n v="48"/>
    <n v="52"/>
    <n v="1.1000000000000001"/>
    <n v="0.99"/>
    <n v="0"/>
    <x v="0"/>
    <n v="8363.52"/>
    <n v="0"/>
    <n v="0"/>
    <n v="250"/>
    <n v="8684"/>
    <n v="-570.47999999999956"/>
  </r>
  <r>
    <x v="1"/>
    <s v="Gerri Millyard"/>
    <s v="Associate"/>
    <x v="211"/>
    <x v="211"/>
    <x v="1"/>
    <x v="6"/>
    <x v="4"/>
    <x v="3"/>
    <x v="1"/>
    <n v="99"/>
    <s v="OffshoreAssociate"/>
    <n v="30"/>
    <n v="615.38461538461536"/>
    <n v="1"/>
    <n v="1.04"/>
    <n v="0"/>
    <x v="0"/>
    <n v="3088.8"/>
    <n v="615.38461538461536"/>
    <n v="500"/>
    <n v="500"/>
    <n v="0"/>
    <n v="1473.4153846153849"/>
  </r>
  <r>
    <x v="1"/>
    <s v="Paule Alvey"/>
    <s v="Senior Manager"/>
    <x v="148"/>
    <x v="148"/>
    <x v="1"/>
    <x v="80"/>
    <x v="1"/>
    <x v="3"/>
    <x v="1"/>
    <n v="80"/>
    <s v="OffshoreSenior Manager"/>
    <n v="48"/>
    <n v="1538.4615384615386"/>
    <n v="1"/>
    <n v="0.89"/>
    <n v="0"/>
    <x v="0"/>
    <n v="3417.6"/>
    <n v="1538.4615384615386"/>
    <n v="200"/>
    <n v="50"/>
    <n v="0"/>
    <n v="1629.1384615384613"/>
  </r>
  <r>
    <x v="1"/>
    <s v="Ava Coxhell"/>
    <s v="Analyst"/>
    <x v="200"/>
    <x v="200"/>
    <x v="0"/>
    <x v="7"/>
    <x v="0"/>
    <x v="1"/>
    <x v="1"/>
    <n v="0"/>
    <s v="OffshoreAnalyst"/>
    <n v="24"/>
    <n v="384.61538461538464"/>
    <n v="0.8"/>
    <n v="1.1399999999999999"/>
    <n v="0"/>
    <x v="0"/>
    <n v="3502.08"/>
    <n v="0"/>
    <n v="500"/>
    <n v="10"/>
    <n v="0"/>
    <n v="2992.08"/>
  </r>
  <r>
    <x v="1"/>
    <s v="Abdul Sheach"/>
    <s v="Associate"/>
    <x v="81"/>
    <x v="81"/>
    <x v="1"/>
    <x v="61"/>
    <x v="2"/>
    <x v="2"/>
    <x v="0"/>
    <n v="161"/>
    <s v="OnsiteAssociate"/>
    <n v="54"/>
    <n v="5666.666666666667"/>
    <n v="1.1000000000000001"/>
    <n v="1.1599999999999999"/>
    <n v="0"/>
    <x v="0"/>
    <n v="11093.544000000002"/>
    <n v="5666.666666666667"/>
    <n v="500"/>
    <n v="250"/>
    <n v="0"/>
    <n v="4676.8773333333347"/>
  </r>
  <r>
    <x v="1"/>
    <s v="Biddy Dedmam"/>
    <s v="Contractor"/>
    <x v="97"/>
    <x v="97"/>
    <x v="0"/>
    <x v="70"/>
    <x v="4"/>
    <x v="1"/>
    <x v="1"/>
    <n v="161"/>
    <s v="OffshoreContractor"/>
    <n v="35"/>
    <n v="45"/>
    <n v="0.8"/>
    <n v="0.82"/>
    <n v="0"/>
    <x v="0"/>
    <n v="3673.6"/>
    <n v="0"/>
    <n v="500"/>
    <n v="50"/>
    <n v="7245"/>
    <n v="-4121.3999999999996"/>
  </r>
  <r>
    <x v="1"/>
    <s v="Wilmette Gian"/>
    <s v="Analyst"/>
    <x v="6"/>
    <x v="6"/>
    <x v="1"/>
    <x v="6"/>
    <x v="4"/>
    <x v="2"/>
    <x v="0"/>
    <n v="113"/>
    <s v="OnsiteAnalyst"/>
    <n v="48"/>
    <n v="5416.666666666667"/>
    <n v="1.1000000000000001"/>
    <n v="1.04"/>
    <n v="0"/>
    <x v="0"/>
    <n v="6205.0560000000005"/>
    <n v="5416.666666666667"/>
    <n v="200"/>
    <n v="10"/>
    <n v="0"/>
    <n v="578.38933333333352"/>
  </r>
  <r>
    <x v="1"/>
    <s v="Michael Commins"/>
    <s v="Contractor"/>
    <x v="178"/>
    <x v="178"/>
    <x v="1"/>
    <x v="18"/>
    <x v="3"/>
    <x v="1"/>
    <x v="1"/>
    <n v="160"/>
    <s v="OffshoreContractor"/>
    <n v="35"/>
    <n v="43"/>
    <n v="0.8"/>
    <n v="1.01"/>
    <n v="0"/>
    <x v="0"/>
    <n v="4524.8"/>
    <n v="0"/>
    <n v="0"/>
    <n v="250"/>
    <n v="6880"/>
    <n v="-2605.1999999999998"/>
  </r>
  <r>
    <x v="1"/>
    <s v="Koren Garraway"/>
    <s v="Contractor"/>
    <x v="159"/>
    <x v="159"/>
    <x v="0"/>
    <x v="56"/>
    <x v="4"/>
    <x v="2"/>
    <x v="1"/>
    <n v="0"/>
    <s v="OffshoreContractor"/>
    <n v="48"/>
    <n v="55"/>
    <n v="1.1000000000000001"/>
    <n v="0.82"/>
    <n v="0"/>
    <x v="0"/>
    <n v="6927.36"/>
    <n v="0"/>
    <n v="0"/>
    <n v="100"/>
    <n v="0"/>
    <n v="6827.36"/>
  </r>
  <r>
    <x v="1"/>
    <s v="Candi Headland"/>
    <s v="Director"/>
    <x v="228"/>
    <x v="228"/>
    <x v="1"/>
    <x v="21"/>
    <x v="2"/>
    <x v="2"/>
    <x v="1"/>
    <n v="0"/>
    <s v="OffshoreDirector"/>
    <n v="55"/>
    <n v="2307.6923076923076"/>
    <n v="1.1000000000000001"/>
    <n v="1.17"/>
    <n v="0"/>
    <x v="0"/>
    <n v="0"/>
    <n v="0"/>
    <n v="0"/>
    <n v="0"/>
    <n v="0"/>
    <n v="0"/>
  </r>
  <r>
    <x v="1"/>
    <s v="Antonia Bushen"/>
    <s v="Contractor"/>
    <x v="198"/>
    <x v="198"/>
    <x v="1"/>
    <x v="88"/>
    <x v="5"/>
    <x v="1"/>
    <x v="1"/>
    <n v="112"/>
    <s v="OffshoreContractor"/>
    <n v="48"/>
    <n v="51"/>
    <n v="0.8"/>
    <n v="1.17"/>
    <n v="0"/>
    <x v="0"/>
    <n v="5031.9359999999997"/>
    <n v="0"/>
    <n v="0"/>
    <n v="0"/>
    <n v="5712"/>
    <n v="-680.06400000000031"/>
  </r>
  <r>
    <x v="1"/>
    <s v="Madalena Mingotti"/>
    <s v="Associate"/>
    <x v="261"/>
    <x v="261"/>
    <x v="0"/>
    <x v="46"/>
    <x v="3"/>
    <x v="2"/>
    <x v="1"/>
    <n v="162"/>
    <s v="OffshoreAssociate"/>
    <n v="30"/>
    <n v="615.38461538461536"/>
    <n v="1.1000000000000001"/>
    <n v="1.19"/>
    <n v="0"/>
    <x v="0"/>
    <n v="6283.2"/>
    <n v="615.38461538461536"/>
    <n v="0"/>
    <n v="500"/>
    <n v="0"/>
    <n v="5167.8153846153846"/>
  </r>
  <r>
    <x v="1"/>
    <s v="Milly Barks"/>
    <s v="Senior Associate"/>
    <x v="281"/>
    <x v="281"/>
    <x v="0"/>
    <x v="37"/>
    <x v="1"/>
    <x v="0"/>
    <x v="0"/>
    <n v="0"/>
    <s v="OnsiteSenior Associate"/>
    <n v="60"/>
    <n v="6250"/>
    <n v="1.2"/>
    <n v="0.87"/>
    <n v="0"/>
    <x v="0"/>
    <n v="10022.4"/>
    <n v="0"/>
    <n v="0"/>
    <n v="250"/>
    <n v="0"/>
    <n v="9772.4"/>
  </r>
  <r>
    <x v="1"/>
    <s v="Denny Stokes"/>
    <s v="Contractor"/>
    <x v="196"/>
    <x v="196"/>
    <x v="0"/>
    <x v="4"/>
    <x v="2"/>
    <x v="3"/>
    <x v="1"/>
    <n v="160"/>
    <s v="OffshoreContractor"/>
    <n v="48"/>
    <n v="52"/>
    <n v="1"/>
    <n v="1.05"/>
    <n v="0"/>
    <x v="0"/>
    <n v="8064"/>
    <n v="0"/>
    <n v="0"/>
    <n v="0"/>
    <n v="8320"/>
    <n v="-256"/>
  </r>
  <r>
    <x v="1"/>
    <s v="Bud Sango"/>
    <s v="Associate"/>
    <x v="113"/>
    <x v="113"/>
    <x v="1"/>
    <x v="76"/>
    <x v="5"/>
    <x v="3"/>
    <x v="0"/>
    <n v="0"/>
    <s v="OnsiteAssociate"/>
    <n v="54"/>
    <n v="5666.666666666667"/>
    <n v="1"/>
    <n v="0.96"/>
    <n v="0"/>
    <x v="0"/>
    <n v="0"/>
    <n v="0"/>
    <n v="200"/>
    <n v="50"/>
    <n v="0"/>
    <n v="-250"/>
  </r>
  <r>
    <x v="1"/>
    <s v="Melva Gowland"/>
    <s v="Analyst"/>
    <x v="211"/>
    <x v="211"/>
    <x v="1"/>
    <x v="6"/>
    <x v="4"/>
    <x v="3"/>
    <x v="0"/>
    <n v="0"/>
    <s v="OnsiteAnalyst"/>
    <n v="48"/>
    <n v="5416.666666666667"/>
    <n v="1"/>
    <n v="1.04"/>
    <n v="0"/>
    <x v="0"/>
    <n v="0"/>
    <n v="0"/>
    <n v="0"/>
    <n v="100"/>
    <n v="0"/>
    <n v="-100"/>
  </r>
  <r>
    <x v="1"/>
    <s v="Sindee Redihough"/>
    <s v="Analyst"/>
    <x v="123"/>
    <x v="123"/>
    <x v="1"/>
    <x v="53"/>
    <x v="5"/>
    <x v="0"/>
    <x v="1"/>
    <n v="0"/>
    <s v="OffshoreAnalyst"/>
    <n v="24"/>
    <n v="384.61538461538464"/>
    <n v="1.2"/>
    <n v="1.1100000000000001"/>
    <n v="0"/>
    <x v="0"/>
    <n v="0"/>
    <n v="0"/>
    <n v="0"/>
    <n v="500"/>
    <n v="0"/>
    <n v="-500"/>
  </r>
  <r>
    <x v="1"/>
    <s v="Tobey Rabb"/>
    <s v="Analyst"/>
    <x v="99"/>
    <x v="99"/>
    <x v="1"/>
    <x v="13"/>
    <x v="2"/>
    <x v="1"/>
    <x v="0"/>
    <n v="165"/>
    <s v="OnsiteAnalyst"/>
    <n v="48"/>
    <n v="5416.666666666667"/>
    <n v="0.8"/>
    <n v="1.07"/>
    <n v="0"/>
    <x v="0"/>
    <n v="6779.52"/>
    <n v="5416.666666666667"/>
    <n v="1000"/>
    <n v="0"/>
    <n v="0"/>
    <n v="362.85333333333347"/>
  </r>
  <r>
    <x v="1"/>
    <s v="Engracia Alberti"/>
    <s v="Analyst"/>
    <x v="241"/>
    <x v="241"/>
    <x v="0"/>
    <x v="58"/>
    <x v="3"/>
    <x v="1"/>
    <x v="0"/>
    <n v="163"/>
    <s v="OnsiteAnalyst"/>
    <n v="48"/>
    <n v="5416.666666666667"/>
    <n v="0.8"/>
    <n v="1"/>
    <n v="0"/>
    <x v="0"/>
    <n v="6144"/>
    <n v="5416.666666666667"/>
    <n v="200"/>
    <n v="50"/>
    <n v="0"/>
    <n v="477.33333333333303"/>
  </r>
  <r>
    <x v="1"/>
    <s v="Perry Livesley"/>
    <s v="Contractor"/>
    <x v="150"/>
    <x v="150"/>
    <x v="1"/>
    <x v="66"/>
    <x v="5"/>
    <x v="3"/>
    <x v="1"/>
    <n v="0"/>
    <s v="OffshoreContractor"/>
    <n v="40"/>
    <n v="50"/>
    <n v="1"/>
    <n v="0.97"/>
    <n v="0"/>
    <x v="0"/>
    <n v="0"/>
    <n v="0"/>
    <n v="750"/>
    <n v="250"/>
    <n v="0"/>
    <n v="-1000"/>
  </r>
  <r>
    <x v="1"/>
    <s v="Athena Seakes"/>
    <s v="Contractor"/>
    <x v="166"/>
    <x v="166"/>
    <x v="0"/>
    <x v="74"/>
    <x v="1"/>
    <x v="3"/>
    <x v="1"/>
    <n v="166"/>
    <s v="OffshoreContractor"/>
    <n v="48"/>
    <n v="41"/>
    <n v="1"/>
    <n v="0.81"/>
    <n v="0"/>
    <x v="0"/>
    <n v="6220.8"/>
    <n v="0"/>
    <n v="0"/>
    <n v="50"/>
    <n v="6806"/>
    <n v="-635.19999999999982"/>
  </r>
  <r>
    <x v="1"/>
    <s v="Allie Earie"/>
    <s v="Manager"/>
    <x v="97"/>
    <x v="97"/>
    <x v="0"/>
    <x v="70"/>
    <x v="4"/>
    <x v="1"/>
    <x v="1"/>
    <n v="161"/>
    <s v="OffshoreManager"/>
    <n v="40"/>
    <n v="1230.7692307692307"/>
    <n v="0.8"/>
    <n v="0.82"/>
    <n v="0"/>
    <x v="0"/>
    <n v="4198.3999999999996"/>
    <n v="1230.7692307692307"/>
    <n v="200"/>
    <n v="0"/>
    <n v="0"/>
    <n v="2767.6307692307691"/>
  </r>
  <r>
    <x v="1"/>
    <s v="Grove Addyman"/>
    <s v="Associate"/>
    <x v="76"/>
    <x v="76"/>
    <x v="1"/>
    <x v="57"/>
    <x v="5"/>
    <x v="2"/>
    <x v="1"/>
    <n v="165"/>
    <s v="OffshoreAssociate"/>
    <n v="30"/>
    <n v="615.38461538461536"/>
    <n v="1.1000000000000001"/>
    <n v="0.93"/>
    <n v="0"/>
    <x v="0"/>
    <n v="5063.8500000000004"/>
    <n v="615.38461538461536"/>
    <n v="0"/>
    <n v="0"/>
    <n v="0"/>
    <n v="4448.4653846153851"/>
  </r>
  <r>
    <x v="1"/>
    <s v="Darelle Carnock"/>
    <s v="Contractor"/>
    <x v="13"/>
    <x v="13"/>
    <x v="1"/>
    <x v="13"/>
    <x v="2"/>
    <x v="2"/>
    <x v="0"/>
    <n v="167"/>
    <s v="OnsiteContractor"/>
    <n v="48"/>
    <n v="43"/>
    <n v="1.1000000000000001"/>
    <n v="1.07"/>
    <n v="0"/>
    <x v="0"/>
    <n v="9434.8320000000003"/>
    <n v="0"/>
    <n v="0"/>
    <n v="500"/>
    <n v="7181"/>
    <n v="1753.8320000000003"/>
  </r>
  <r>
    <x v="1"/>
    <s v="Trudey Ikringill"/>
    <s v="Director"/>
    <x v="302"/>
    <x v="302"/>
    <x v="0"/>
    <x v="24"/>
    <x v="0"/>
    <x v="0"/>
    <x v="0"/>
    <n v="163"/>
    <s v="OnsiteDirector"/>
    <n v="90"/>
    <n v="9166.6666666666661"/>
    <n v="1.2"/>
    <n v="0.99"/>
    <n v="0"/>
    <x v="0"/>
    <n v="17107.2"/>
    <n v="9166.6666666666661"/>
    <n v="200"/>
    <n v="500"/>
    <n v="0"/>
    <n v="7240.5333333333347"/>
  </r>
  <r>
    <x v="1"/>
    <s v="Loise Larkworthy"/>
    <s v="Analyst"/>
    <x v="118"/>
    <x v="118"/>
    <x v="1"/>
    <x v="2"/>
    <x v="1"/>
    <x v="0"/>
    <x v="1"/>
    <n v="161"/>
    <s v="OffshoreAnalyst"/>
    <n v="24"/>
    <n v="384.61538461538464"/>
    <n v="1.2"/>
    <n v="0.9"/>
    <n v="1"/>
    <x v="0"/>
    <n v="0"/>
    <n v="384.61538461538464"/>
    <n v="500"/>
    <n v="50"/>
    <n v="0"/>
    <n v="-934.61538461538464"/>
  </r>
  <r>
    <x v="1"/>
    <s v="Maryellen Kabos"/>
    <s v="Associate"/>
    <x v="42"/>
    <x v="42"/>
    <x v="0"/>
    <x v="34"/>
    <x v="0"/>
    <x v="3"/>
    <x v="1"/>
    <n v="90"/>
    <s v="OffshoreAssociate"/>
    <n v="30"/>
    <n v="615.38461538461536"/>
    <n v="1"/>
    <n v="0.9"/>
    <n v="0"/>
    <x v="0"/>
    <n v="4320"/>
    <n v="615.38461538461536"/>
    <n v="200"/>
    <n v="50"/>
    <n v="0"/>
    <n v="3454.6153846153848"/>
  </r>
  <r>
    <x v="1"/>
    <s v="Carry Hallor"/>
    <s v="Associate"/>
    <x v="0"/>
    <x v="0"/>
    <x v="0"/>
    <x v="0"/>
    <x v="0"/>
    <x v="0"/>
    <x v="0"/>
    <n v="166"/>
    <s v="OnsiteAssociate"/>
    <n v="54"/>
    <n v="5666.666666666667"/>
    <n v="1.2"/>
    <n v="1"/>
    <n v="0"/>
    <x v="0"/>
    <n v="10368"/>
    <n v="5666.666666666667"/>
    <n v="0"/>
    <n v="0"/>
    <n v="0"/>
    <n v="4701.333333333333"/>
  </r>
  <r>
    <x v="1"/>
    <s v="Barbaraanne McRoberts"/>
    <s v="Contractor"/>
    <x v="292"/>
    <x v="292"/>
    <x v="1"/>
    <x v="66"/>
    <x v="5"/>
    <x v="2"/>
    <x v="1"/>
    <n v="167"/>
    <s v="OffshoreContractor"/>
    <n v="35"/>
    <n v="41"/>
    <n v="1.1000000000000001"/>
    <n v="0.97"/>
    <n v="0"/>
    <x v="0"/>
    <n v="6236.6150000000007"/>
    <n v="0"/>
    <n v="750"/>
    <n v="10"/>
    <n v="6847"/>
    <n v="-1370.3849999999993"/>
  </r>
  <r>
    <x v="1"/>
    <s v="Maximilian Audry"/>
    <s v="Contractor"/>
    <x v="74"/>
    <x v="74"/>
    <x v="1"/>
    <x v="55"/>
    <x v="3"/>
    <x v="1"/>
    <x v="0"/>
    <n v="166"/>
    <s v="OnsiteContractor"/>
    <n v="35"/>
    <n v="51"/>
    <n v="0.8"/>
    <n v="1.06"/>
    <n v="0"/>
    <x v="0"/>
    <n v="4926.88"/>
    <n v="0"/>
    <n v="200"/>
    <n v="0"/>
    <n v="8466"/>
    <n v="-3739.12"/>
  </r>
  <r>
    <x v="1"/>
    <s v="Erhart Zapata"/>
    <s v="Contractor"/>
    <x v="273"/>
    <x v="273"/>
    <x v="1"/>
    <x v="87"/>
    <x v="0"/>
    <x v="0"/>
    <x v="1"/>
    <n v="163"/>
    <s v="OffshoreContractor"/>
    <n v="35"/>
    <n v="47"/>
    <n v="1.2"/>
    <n v="0.86"/>
    <n v="0"/>
    <x v="0"/>
    <n v="5887.5599999999995"/>
    <n v="0"/>
    <n v="750"/>
    <n v="10"/>
    <n v="7661"/>
    <n v="-2533.4400000000005"/>
  </r>
  <r>
    <x v="1"/>
    <s v="Tobiah Crab"/>
    <s v="Contractor"/>
    <x v="198"/>
    <x v="198"/>
    <x v="1"/>
    <x v="88"/>
    <x v="5"/>
    <x v="1"/>
    <x v="0"/>
    <n v="165"/>
    <s v="OnsiteContractor"/>
    <n v="65"/>
    <n v="70"/>
    <n v="0.8"/>
    <n v="1.17"/>
    <n v="0"/>
    <x v="0"/>
    <n v="10038.599999999999"/>
    <n v="0"/>
    <n v="200"/>
    <n v="10"/>
    <n v="11550"/>
    <n v="-1721.4000000000015"/>
  </r>
  <r>
    <x v="1"/>
    <s v="Pietrek Bowsher"/>
    <s v="Contractor"/>
    <x v="63"/>
    <x v="63"/>
    <x v="0"/>
    <x v="12"/>
    <x v="1"/>
    <x v="3"/>
    <x v="1"/>
    <n v="162"/>
    <s v="OffshoreContractor"/>
    <n v="40"/>
    <n v="42"/>
    <n v="1"/>
    <n v="0.99"/>
    <n v="0"/>
    <x v="0"/>
    <n v="6336"/>
    <n v="0"/>
    <n v="0"/>
    <n v="100"/>
    <n v="6804"/>
    <n v="-568"/>
  </r>
  <r>
    <x v="1"/>
    <s v="Hyman Morston"/>
    <s v="Senior Associate"/>
    <x v="67"/>
    <x v="67"/>
    <x v="1"/>
    <x v="44"/>
    <x v="4"/>
    <x v="3"/>
    <x v="1"/>
    <n v="165"/>
    <s v="OffshoreSenior Associate"/>
    <n v="35"/>
    <n v="923.07692307692309"/>
    <n v="1"/>
    <n v="0.88"/>
    <n v="0"/>
    <x v="0"/>
    <n v="5082"/>
    <n v="923.07692307692309"/>
    <n v="200"/>
    <n v="500"/>
    <n v="0"/>
    <n v="3458.9230769230771"/>
  </r>
  <r>
    <x v="1"/>
    <s v="Lu MacCrachen"/>
    <s v="Analyst"/>
    <x v="231"/>
    <x v="231"/>
    <x v="1"/>
    <x v="79"/>
    <x v="0"/>
    <x v="3"/>
    <x v="1"/>
    <n v="0"/>
    <s v="OffshoreAnalyst"/>
    <n v="24"/>
    <n v="384.61538461538464"/>
    <n v="1"/>
    <n v="0.95"/>
    <n v="0"/>
    <x v="0"/>
    <n v="0"/>
    <n v="0"/>
    <n v="750"/>
    <n v="10"/>
    <n v="0"/>
    <n v="-760"/>
  </r>
  <r>
    <x v="1"/>
    <s v="Alric Alishoner"/>
    <s v="Contractor"/>
    <x v="260"/>
    <x v="260"/>
    <x v="1"/>
    <x v="10"/>
    <x v="5"/>
    <x v="2"/>
    <x v="1"/>
    <n v="165"/>
    <s v="OffshoreContractor"/>
    <n v="40"/>
    <n v="41"/>
    <n v="1.1000000000000001"/>
    <n v="1.1599999999999999"/>
    <n v="0"/>
    <x v="0"/>
    <n v="8421.6"/>
    <n v="0"/>
    <n v="1000"/>
    <n v="0"/>
    <n v="6765"/>
    <n v="656.60000000000036"/>
  </r>
  <r>
    <x v="1"/>
    <s v="Ulberto Karus"/>
    <s v="Senior Manager"/>
    <x v="90"/>
    <x v="90"/>
    <x v="1"/>
    <x v="47"/>
    <x v="0"/>
    <x v="3"/>
    <x v="1"/>
    <n v="168"/>
    <s v="OffshoreSenior Manager"/>
    <n v="48"/>
    <n v="1538.4615384615386"/>
    <n v="1"/>
    <n v="1.1399999999999999"/>
    <n v="0"/>
    <x v="0"/>
    <n v="9192.9599999999991"/>
    <n v="1538.4615384615386"/>
    <n v="200"/>
    <n v="0"/>
    <n v="0"/>
    <n v="7454.4984615384601"/>
  </r>
  <r>
    <x v="1"/>
    <s v="Freddie Allberry"/>
    <s v="Manager"/>
    <x v="1"/>
    <x v="1"/>
    <x v="1"/>
    <x v="1"/>
    <x v="1"/>
    <x v="1"/>
    <x v="0"/>
    <n v="166"/>
    <s v="OnsiteManager"/>
    <n v="65"/>
    <n v="7500"/>
    <n v="0.8"/>
    <n v="1.03"/>
    <n v="0"/>
    <x v="0"/>
    <n v="8890.9600000000009"/>
    <n v="7500"/>
    <n v="0"/>
    <n v="0"/>
    <n v="0"/>
    <n v="1390.9600000000009"/>
  </r>
  <r>
    <x v="1"/>
    <s v="Gabbi Goodacre"/>
    <s v="Analyst"/>
    <x v="52"/>
    <x v="52"/>
    <x v="0"/>
    <x v="39"/>
    <x v="1"/>
    <x v="0"/>
    <x v="1"/>
    <n v="167"/>
    <s v="OffshoreAnalyst"/>
    <n v="24"/>
    <n v="384.61538461538464"/>
    <n v="1.2"/>
    <n v="0.99"/>
    <n v="0"/>
    <x v="0"/>
    <n v="4561.92"/>
    <n v="384.61538461538464"/>
    <n v="200"/>
    <n v="50"/>
    <n v="0"/>
    <n v="3927.3046153846153"/>
  </r>
  <r>
    <x v="1"/>
    <s v="Feodor O'Curneen"/>
    <s v="Associate"/>
    <x v="156"/>
    <x v="156"/>
    <x v="0"/>
    <x v="72"/>
    <x v="0"/>
    <x v="1"/>
    <x v="0"/>
    <n v="161"/>
    <s v="OnsiteAssociate"/>
    <n v="54"/>
    <n v="5666.666666666667"/>
    <n v="0.8"/>
    <n v="0.94"/>
    <n v="0"/>
    <x v="0"/>
    <n v="6497.28"/>
    <n v="5666.666666666667"/>
    <n v="0"/>
    <n v="500"/>
    <n v="0"/>
    <n v="330.61333333333278"/>
  </r>
  <r>
    <x v="1"/>
    <s v="Cherilyn Odcroft"/>
    <s v="Senior Associate"/>
    <x v="110"/>
    <x v="110"/>
    <x v="1"/>
    <x v="68"/>
    <x v="3"/>
    <x v="1"/>
    <x v="0"/>
    <n v="161"/>
    <s v="OnsiteSenior Associate"/>
    <n v="60"/>
    <n v="6250"/>
    <n v="0.8"/>
    <n v="1.1200000000000001"/>
    <n v="0"/>
    <x v="0"/>
    <n v="8655.36"/>
    <n v="6250"/>
    <n v="0"/>
    <n v="0"/>
    <n v="0"/>
    <n v="2405.3600000000006"/>
  </r>
  <r>
    <x v="1"/>
    <s v="Moss Jarred"/>
    <s v="Manager"/>
    <x v="207"/>
    <x v="207"/>
    <x v="1"/>
    <x v="22"/>
    <x v="2"/>
    <x v="1"/>
    <x v="1"/>
    <n v="160"/>
    <s v="OffshoreManager"/>
    <n v="40"/>
    <n v="1230.7692307692307"/>
    <n v="0.8"/>
    <n v="1.2"/>
    <n v="0"/>
    <x v="0"/>
    <n v="6144"/>
    <n v="1230.7692307692307"/>
    <n v="500"/>
    <n v="0"/>
    <n v="0"/>
    <n v="4413.2307692307695"/>
  </r>
  <r>
    <x v="1"/>
    <s v="Ike Langmuir"/>
    <s v="Contractor"/>
    <x v="271"/>
    <x v="271"/>
    <x v="0"/>
    <x v="96"/>
    <x v="2"/>
    <x v="3"/>
    <x v="1"/>
    <n v="164"/>
    <s v="OffshoreContractor"/>
    <n v="35"/>
    <n v="50"/>
    <n v="1"/>
    <n v="1.1299999999999999"/>
    <n v="0"/>
    <x v="0"/>
    <n v="6327.9999999999991"/>
    <n v="0"/>
    <n v="500"/>
    <n v="10"/>
    <n v="8200"/>
    <n v="-2382.0000000000009"/>
  </r>
  <r>
    <x v="1"/>
    <s v="Ania Capron"/>
    <s v="Associate"/>
    <x v="215"/>
    <x v="215"/>
    <x v="1"/>
    <x v="7"/>
    <x v="0"/>
    <x v="3"/>
    <x v="1"/>
    <n v="165"/>
    <s v="OffshoreAssociate"/>
    <n v="30"/>
    <n v="615.38461538461536"/>
    <n v="1"/>
    <n v="1.1399999999999999"/>
    <n v="0"/>
    <x v="0"/>
    <n v="5642.9999999999991"/>
    <n v="615.38461538461536"/>
    <n v="200"/>
    <n v="0"/>
    <n v="0"/>
    <n v="4827.6153846153838"/>
  </r>
  <r>
    <x v="1"/>
    <s v="Nevil Hulcoop"/>
    <s v="Analyst"/>
    <x v="254"/>
    <x v="254"/>
    <x v="1"/>
    <x v="76"/>
    <x v="5"/>
    <x v="1"/>
    <x v="0"/>
    <n v="166"/>
    <s v="OnsiteAnalyst"/>
    <n v="48"/>
    <n v="5416.666666666667"/>
    <n v="0.8"/>
    <n v="0.96"/>
    <n v="0"/>
    <x v="0"/>
    <n v="6119.424"/>
    <n v="5416.666666666667"/>
    <n v="200"/>
    <n v="0"/>
    <n v="0"/>
    <n v="502.75733333333301"/>
  </r>
  <r>
    <x v="1"/>
    <s v="Weston Basek"/>
    <s v="Associate"/>
    <x v="279"/>
    <x v="279"/>
    <x v="1"/>
    <x v="13"/>
    <x v="2"/>
    <x v="3"/>
    <x v="1"/>
    <n v="0"/>
    <s v="OffshoreAssociate"/>
    <n v="30"/>
    <n v="615.38461538461536"/>
    <n v="1"/>
    <n v="1.07"/>
    <n v="0"/>
    <x v="0"/>
    <n v="0"/>
    <n v="0"/>
    <n v="0"/>
    <n v="0"/>
    <n v="0"/>
    <n v="0"/>
  </r>
  <r>
    <x v="1"/>
    <s v="Willow Ney"/>
    <s v="Associate"/>
    <x v="140"/>
    <x v="140"/>
    <x v="1"/>
    <x v="22"/>
    <x v="2"/>
    <x v="0"/>
    <x v="1"/>
    <n v="165"/>
    <s v="OffshoreAssociate"/>
    <n v="30"/>
    <n v="615.38461538461536"/>
    <n v="1.2"/>
    <n v="1.2"/>
    <n v="0"/>
    <x v="0"/>
    <n v="7128"/>
    <n v="615.38461538461536"/>
    <n v="750"/>
    <n v="500"/>
    <n v="0"/>
    <n v="5262.6153846153848"/>
  </r>
  <r>
    <x v="1"/>
    <s v="Paulie Reinmar"/>
    <s v="Analyst"/>
    <x v="6"/>
    <x v="6"/>
    <x v="1"/>
    <x v="6"/>
    <x v="4"/>
    <x v="2"/>
    <x v="0"/>
    <n v="161"/>
    <s v="OnsiteAnalyst"/>
    <n v="48"/>
    <n v="5416.666666666667"/>
    <n v="1.1000000000000001"/>
    <n v="1.04"/>
    <n v="0"/>
    <x v="0"/>
    <n v="8840.8320000000022"/>
    <n v="5416.666666666667"/>
    <n v="500"/>
    <n v="0"/>
    <n v="0"/>
    <n v="2924.1653333333352"/>
  </r>
  <r>
    <x v="1"/>
    <s v="Ermanno Leary"/>
    <s v="Contractor"/>
    <x v="303"/>
    <x v="303"/>
    <x v="0"/>
    <x v="99"/>
    <x v="0"/>
    <x v="1"/>
    <x v="0"/>
    <n v="0"/>
    <s v="OnsiteContractor"/>
    <n v="60"/>
    <n v="79"/>
    <n v="0.8"/>
    <n v="0.95"/>
    <n v="0"/>
    <x v="0"/>
    <n v="7296"/>
    <n v="0"/>
    <n v="200"/>
    <n v="0"/>
    <n v="0"/>
    <n v="7096"/>
  </r>
  <r>
    <x v="1"/>
    <s v="Granthem Scrimshire"/>
    <s v="Analyst"/>
    <x v="13"/>
    <x v="13"/>
    <x v="1"/>
    <x v="13"/>
    <x v="2"/>
    <x v="2"/>
    <x v="0"/>
    <n v="168"/>
    <s v="OnsiteAnalyst"/>
    <n v="48"/>
    <n v="5416.666666666667"/>
    <n v="1.1000000000000001"/>
    <n v="1.07"/>
    <n v="0"/>
    <x v="0"/>
    <n v="9491.3280000000013"/>
    <n v="5416.666666666667"/>
    <n v="0"/>
    <n v="0"/>
    <n v="0"/>
    <n v="4074.6613333333344"/>
  </r>
  <r>
    <x v="1"/>
    <s v="Hill Brosio"/>
    <s v="Analyst"/>
    <x v="118"/>
    <x v="118"/>
    <x v="1"/>
    <x v="2"/>
    <x v="1"/>
    <x v="0"/>
    <x v="1"/>
    <n v="161"/>
    <s v="OffshoreAnalyst"/>
    <n v="24"/>
    <n v="384.61538461538464"/>
    <n v="1.2"/>
    <n v="0.9"/>
    <n v="0"/>
    <x v="0"/>
    <n v="4173.12"/>
    <n v="384.61538461538464"/>
    <n v="0"/>
    <n v="250"/>
    <n v="0"/>
    <n v="3538.5046153846151"/>
  </r>
  <r>
    <x v="1"/>
    <s v="Benjamin McDunlevy"/>
    <s v="Contractor"/>
    <x v="52"/>
    <x v="52"/>
    <x v="0"/>
    <x v="39"/>
    <x v="1"/>
    <x v="0"/>
    <x v="0"/>
    <n v="161"/>
    <s v="OnsiteContractor"/>
    <n v="65"/>
    <n v="78"/>
    <n v="1.2"/>
    <n v="0.99"/>
    <n v="0"/>
    <x v="0"/>
    <n v="12355.2"/>
    <n v="0"/>
    <n v="750"/>
    <n v="0"/>
    <n v="12558"/>
    <n v="-952.79999999999927"/>
  </r>
  <r>
    <x v="1"/>
    <s v="Hazel Corwin"/>
    <s v="Associate"/>
    <x v="39"/>
    <x v="39"/>
    <x v="1"/>
    <x v="25"/>
    <x v="1"/>
    <x v="1"/>
    <x v="1"/>
    <n v="163"/>
    <s v="OffshoreAssociate"/>
    <n v="30"/>
    <n v="615.38461538461536"/>
    <n v="0.8"/>
    <n v="1"/>
    <n v="0"/>
    <x v="0"/>
    <n v="3912"/>
    <n v="615.38461538461536"/>
    <n v="1000"/>
    <n v="50"/>
    <n v="0"/>
    <n v="2246.6153846153848"/>
  </r>
  <r>
    <x v="1"/>
    <s v="Ezra Petraitis"/>
    <s v="Analyst"/>
    <x v="294"/>
    <x v="294"/>
    <x v="0"/>
    <x v="98"/>
    <x v="5"/>
    <x v="1"/>
    <x v="1"/>
    <n v="125"/>
    <s v="OffshoreAnalyst"/>
    <n v="24"/>
    <n v="384.61538461538464"/>
    <n v="0.8"/>
    <n v="0.89"/>
    <n v="0"/>
    <x v="0"/>
    <n v="2734.08"/>
    <n v="384.61538461538464"/>
    <n v="200"/>
    <n v="50"/>
    <n v="0"/>
    <n v="2099.4646153846152"/>
  </r>
  <r>
    <x v="1"/>
    <s v="Reggis Condon"/>
    <s v="Contractor"/>
    <x v="4"/>
    <x v="4"/>
    <x v="0"/>
    <x v="4"/>
    <x v="2"/>
    <x v="1"/>
    <x v="0"/>
    <n v="163"/>
    <s v="OnsiteContractor"/>
    <n v="72"/>
    <n v="79"/>
    <n v="0.8"/>
    <n v="1.05"/>
    <n v="0"/>
    <x v="0"/>
    <n v="9676.8000000000011"/>
    <n v="0"/>
    <n v="0"/>
    <n v="500"/>
    <n v="12877"/>
    <n v="-3700.1999999999989"/>
  </r>
  <r>
    <x v="1"/>
    <s v="Moises Guyon"/>
    <s v="Director"/>
    <x v="283"/>
    <x v="283"/>
    <x v="1"/>
    <x v="58"/>
    <x v="3"/>
    <x v="0"/>
    <x v="0"/>
    <n v="133"/>
    <s v="OnsiteDirector"/>
    <n v="90"/>
    <n v="9166.6666666666661"/>
    <n v="1.2"/>
    <n v="1"/>
    <n v="0"/>
    <x v="0"/>
    <n v="14364"/>
    <n v="9166.6666666666661"/>
    <n v="0"/>
    <n v="500"/>
    <n v="0"/>
    <n v="4697.3333333333339"/>
  </r>
  <r>
    <x v="1"/>
    <s v="Scarlet Cracknall"/>
    <s v="Manager"/>
    <x v="80"/>
    <x v="80"/>
    <x v="1"/>
    <x v="14"/>
    <x v="5"/>
    <x v="1"/>
    <x v="1"/>
    <n v="166"/>
    <s v="OffshoreManager"/>
    <n v="40"/>
    <n v="1230.7692307692307"/>
    <n v="0.8"/>
    <n v="1.03"/>
    <n v="0"/>
    <x v="0"/>
    <n v="5471.3600000000006"/>
    <n v="1230.7692307692307"/>
    <n v="0"/>
    <n v="500"/>
    <n v="0"/>
    <n v="3740.5907692307701"/>
  </r>
  <r>
    <x v="1"/>
    <s v="Carlye Wolfe"/>
    <s v="Senior Manager"/>
    <x v="185"/>
    <x v="185"/>
    <x v="1"/>
    <x v="86"/>
    <x v="3"/>
    <x v="1"/>
    <x v="1"/>
    <n v="99"/>
    <s v="OffshoreSenior Manager"/>
    <n v="48"/>
    <n v="1538.4615384615386"/>
    <n v="0.8"/>
    <n v="1.06"/>
    <n v="0"/>
    <x v="0"/>
    <n v="4029.6960000000004"/>
    <n v="1538.4615384615386"/>
    <n v="500"/>
    <n v="50"/>
    <n v="0"/>
    <n v="1941.2344615384618"/>
  </r>
  <r>
    <x v="1"/>
    <s v="Moritz Galfour"/>
    <s v="Contractor"/>
    <x v="156"/>
    <x v="156"/>
    <x v="0"/>
    <x v="72"/>
    <x v="0"/>
    <x v="1"/>
    <x v="1"/>
    <n v="167"/>
    <s v="OffshoreContractor"/>
    <n v="48"/>
    <n v="55"/>
    <n v="0.8"/>
    <n v="0.94"/>
    <n v="0"/>
    <x v="0"/>
    <n v="5775.36"/>
    <n v="0"/>
    <n v="500"/>
    <n v="0"/>
    <n v="9185"/>
    <n v="-3909.6400000000003"/>
  </r>
  <r>
    <x v="1"/>
    <s v="Christie Benedit"/>
    <s v="Contractor"/>
    <x v="294"/>
    <x v="294"/>
    <x v="0"/>
    <x v="98"/>
    <x v="5"/>
    <x v="1"/>
    <x v="1"/>
    <n v="168"/>
    <s v="OffshoreContractor"/>
    <n v="35"/>
    <n v="54"/>
    <n v="0.8"/>
    <n v="0.89"/>
    <n v="0"/>
    <x v="0"/>
    <n v="3987.2000000000003"/>
    <n v="0"/>
    <n v="0"/>
    <n v="250"/>
    <n v="9072"/>
    <n v="-5334.7999999999993"/>
  </r>
  <r>
    <x v="1"/>
    <s v="Ardys Macer"/>
    <s v="Analyst"/>
    <x v="7"/>
    <x v="7"/>
    <x v="1"/>
    <x v="7"/>
    <x v="0"/>
    <x v="2"/>
    <x v="1"/>
    <n v="165"/>
    <s v="OffshoreAnalyst"/>
    <n v="24"/>
    <n v="384.61538461538464"/>
    <n v="1.1000000000000001"/>
    <n v="1.1399999999999999"/>
    <n v="0"/>
    <x v="0"/>
    <n v="4965.8399999999992"/>
    <n v="384.61538461538464"/>
    <n v="0"/>
    <n v="50"/>
    <n v="0"/>
    <n v="4531.2246153846145"/>
  </r>
  <r>
    <x v="1"/>
    <s v="Pippy Jeckells"/>
    <s v="Senior Associate"/>
    <x v="60"/>
    <x v="60"/>
    <x v="1"/>
    <x v="45"/>
    <x v="3"/>
    <x v="2"/>
    <x v="0"/>
    <n v="167"/>
    <s v="OnsiteSenior Associate"/>
    <n v="60"/>
    <n v="6250"/>
    <n v="1.1000000000000001"/>
    <n v="1.1200000000000001"/>
    <n v="0"/>
    <x v="0"/>
    <n v="12344.640000000001"/>
    <n v="6250"/>
    <n v="500"/>
    <n v="0"/>
    <n v="0"/>
    <n v="5594.6400000000012"/>
  </r>
  <r>
    <x v="1"/>
    <s v="Lurette Bithell"/>
    <s v="Manager"/>
    <x v="142"/>
    <x v="142"/>
    <x v="1"/>
    <x v="79"/>
    <x v="0"/>
    <x v="0"/>
    <x v="1"/>
    <n v="167"/>
    <s v="OffshoreManager"/>
    <n v="40"/>
    <n v="1230.7692307692307"/>
    <n v="1.2"/>
    <n v="0.95"/>
    <n v="0"/>
    <x v="0"/>
    <n v="7615.2"/>
    <n v="1230.7692307692307"/>
    <n v="0"/>
    <n v="0"/>
    <n v="0"/>
    <n v="6384.4307692307693"/>
  </r>
  <r>
    <x v="1"/>
    <s v="Sibella O'Hara"/>
    <s v="Contractor"/>
    <x v="139"/>
    <x v="139"/>
    <x v="1"/>
    <x v="33"/>
    <x v="1"/>
    <x v="1"/>
    <x v="1"/>
    <n v="164"/>
    <s v="OffshoreContractor"/>
    <n v="40"/>
    <n v="47"/>
    <n v="0.8"/>
    <n v="0.98"/>
    <n v="0"/>
    <x v="0"/>
    <n v="5143.04"/>
    <n v="0"/>
    <n v="0"/>
    <n v="10"/>
    <n v="7708"/>
    <n v="-2574.96"/>
  </r>
  <r>
    <x v="1"/>
    <s v="Myrtie Merriment"/>
    <s v="Manager"/>
    <x v="234"/>
    <x v="234"/>
    <x v="1"/>
    <x v="27"/>
    <x v="5"/>
    <x v="2"/>
    <x v="1"/>
    <n v="163"/>
    <s v="OffshoreManager"/>
    <n v="40"/>
    <n v="1230.7692307692307"/>
    <n v="1.1000000000000001"/>
    <n v="1.2"/>
    <n v="0"/>
    <x v="0"/>
    <n v="8606.4000000000015"/>
    <n v="1230.7692307692307"/>
    <n v="200"/>
    <n v="50"/>
    <n v="0"/>
    <n v="7125.630769230771"/>
  </r>
  <r>
    <x v="1"/>
    <s v="Consolata Godwyn"/>
    <s v="Contractor"/>
    <x v="74"/>
    <x v="74"/>
    <x v="1"/>
    <x v="55"/>
    <x v="3"/>
    <x v="1"/>
    <x v="0"/>
    <n v="162"/>
    <s v="OnsiteContractor"/>
    <n v="48"/>
    <n v="43"/>
    <n v="0.8"/>
    <n v="1.06"/>
    <n v="0"/>
    <x v="0"/>
    <n v="6594.0480000000007"/>
    <n v="0"/>
    <n v="0"/>
    <n v="50"/>
    <n v="6966"/>
    <n v="-421.95199999999932"/>
  </r>
  <r>
    <x v="1"/>
    <s v="Fowler Titman"/>
    <s v="Senior Associate"/>
    <x v="268"/>
    <x v="268"/>
    <x v="0"/>
    <x v="39"/>
    <x v="1"/>
    <x v="2"/>
    <x v="0"/>
    <n v="0"/>
    <s v="OnsiteSenior Associate"/>
    <n v="60"/>
    <n v="6250"/>
    <n v="1.1000000000000001"/>
    <n v="0.99"/>
    <n v="0"/>
    <x v="0"/>
    <n v="10454.4"/>
    <n v="0"/>
    <n v="200"/>
    <n v="0"/>
    <n v="0"/>
    <n v="10254.4"/>
  </r>
  <r>
    <x v="1"/>
    <s v="Trstram Cissell"/>
    <s v="Manager"/>
    <x v="84"/>
    <x v="84"/>
    <x v="0"/>
    <x v="62"/>
    <x v="4"/>
    <x v="2"/>
    <x v="0"/>
    <n v="113"/>
    <s v="OnsiteManager"/>
    <n v="65"/>
    <n v="7500"/>
    <n v="1.1000000000000001"/>
    <n v="1.17"/>
    <n v="0"/>
    <x v="0"/>
    <n v="13384.800000000001"/>
    <n v="7500"/>
    <n v="500"/>
    <n v="0"/>
    <n v="0"/>
    <n v="5384.8000000000011"/>
  </r>
  <r>
    <x v="1"/>
    <s v="Johnette Pountney"/>
    <s v="Analyst"/>
    <x v="190"/>
    <x v="190"/>
    <x v="0"/>
    <x v="34"/>
    <x v="0"/>
    <x v="2"/>
    <x v="0"/>
    <n v="134"/>
    <s v="OnsiteAnalyst"/>
    <n v="48"/>
    <n v="5416.666666666667"/>
    <n v="1.1000000000000001"/>
    <n v="0.9"/>
    <n v="0"/>
    <x v="0"/>
    <n v="7603.2"/>
    <n v="5416.666666666667"/>
    <n v="0"/>
    <n v="50"/>
    <n v="0"/>
    <n v="2136.5333333333328"/>
  </r>
  <r>
    <x v="1"/>
    <s v="Wynne Whelband"/>
    <s v="Senior Associate"/>
    <x v="266"/>
    <x v="266"/>
    <x v="0"/>
    <x v="16"/>
    <x v="1"/>
    <x v="2"/>
    <x v="1"/>
    <n v="138"/>
    <s v="OffshoreSenior Associate"/>
    <n v="35"/>
    <n v="923.07692307692309"/>
    <n v="1.1000000000000001"/>
    <n v="1.1499999999999999"/>
    <n v="0"/>
    <x v="0"/>
    <n v="7084.0000000000009"/>
    <n v="923.07692307692309"/>
    <n v="0"/>
    <n v="0"/>
    <n v="0"/>
    <n v="6160.923076923078"/>
  </r>
  <r>
    <x v="1"/>
    <s v="Kristos Ovanesian"/>
    <s v="Analyst"/>
    <x v="22"/>
    <x v="22"/>
    <x v="1"/>
    <x v="22"/>
    <x v="2"/>
    <x v="2"/>
    <x v="1"/>
    <n v="118"/>
    <s v="OffshoreAnalyst"/>
    <n v="24"/>
    <n v="384.61538461538464"/>
    <n v="1.1000000000000001"/>
    <n v="1.2"/>
    <n v="0"/>
    <x v="0"/>
    <n v="3738.2400000000002"/>
    <n v="384.61538461538464"/>
    <n v="0"/>
    <n v="500"/>
    <n v="0"/>
    <n v="2853.6246153846155"/>
  </r>
  <r>
    <x v="1"/>
    <s v="Lonnie Crummey"/>
    <s v="Director"/>
    <x v="140"/>
    <x v="140"/>
    <x v="1"/>
    <x v="22"/>
    <x v="2"/>
    <x v="0"/>
    <x v="1"/>
    <n v="110"/>
    <s v="OffshoreDirector"/>
    <n v="55"/>
    <n v="2307.6923076923076"/>
    <n v="1.2"/>
    <n v="1.2"/>
    <n v="0"/>
    <x v="0"/>
    <n v="8712"/>
    <n v="2307.6923076923076"/>
    <n v="200"/>
    <n v="500"/>
    <n v="0"/>
    <n v="5704.3076923076924"/>
  </r>
  <r>
    <x v="1"/>
    <s v="Ulrick Blair"/>
    <s v="Senior Associate"/>
    <x v="138"/>
    <x v="138"/>
    <x v="1"/>
    <x v="64"/>
    <x v="3"/>
    <x v="1"/>
    <x v="1"/>
    <n v="0"/>
    <s v="OffshoreSenior Associate"/>
    <n v="35"/>
    <n v="923.07692307692309"/>
    <n v="0.8"/>
    <n v="0.97"/>
    <n v="0"/>
    <x v="0"/>
    <n v="0"/>
    <n v="0"/>
    <n v="0"/>
    <n v="10"/>
    <n v="0"/>
    <n v="-10"/>
  </r>
  <r>
    <x v="1"/>
    <s v="Patrica Stallan"/>
    <s v="Contractor"/>
    <x v="149"/>
    <x v="149"/>
    <x v="1"/>
    <x v="45"/>
    <x v="3"/>
    <x v="1"/>
    <x v="1"/>
    <n v="167"/>
    <s v="OffshoreContractor"/>
    <n v="35"/>
    <n v="45"/>
    <n v="0.8"/>
    <n v="1.1200000000000001"/>
    <n v="0"/>
    <x v="0"/>
    <n v="5237.1200000000008"/>
    <n v="0"/>
    <n v="500"/>
    <n v="0"/>
    <n v="7515"/>
    <n v="-2777.8799999999992"/>
  </r>
  <r>
    <x v="1"/>
    <s v="Helen Soaper"/>
    <s v="Associate"/>
    <x v="175"/>
    <x v="175"/>
    <x v="1"/>
    <x v="37"/>
    <x v="1"/>
    <x v="2"/>
    <x v="0"/>
    <n v="98"/>
    <s v="OnsiteAssociate"/>
    <n v="54"/>
    <n v="5666.666666666667"/>
    <n v="1.1000000000000001"/>
    <n v="0.87"/>
    <n v="0"/>
    <x v="0"/>
    <n v="5064.4440000000004"/>
    <n v="5666.666666666667"/>
    <n v="0"/>
    <n v="50"/>
    <n v="0"/>
    <n v="-652.22266666666656"/>
  </r>
  <r>
    <x v="1"/>
    <s v="Cathrine Fearnyough"/>
    <s v="Senior Manager"/>
    <x v="197"/>
    <x v="197"/>
    <x v="1"/>
    <x v="57"/>
    <x v="5"/>
    <x v="3"/>
    <x v="1"/>
    <n v="0"/>
    <s v="OffshoreSenior Manager"/>
    <n v="48"/>
    <n v="1538.4615384615386"/>
    <n v="1"/>
    <n v="0.93"/>
    <n v="0"/>
    <x v="0"/>
    <n v="0"/>
    <n v="0"/>
    <n v="1000"/>
    <n v="0"/>
    <n v="0"/>
    <n v="-1000"/>
  </r>
  <r>
    <x v="1"/>
    <s v="Maxi Dabell"/>
    <s v="Contractor"/>
    <x v="304"/>
    <x v="304"/>
    <x v="1"/>
    <x v="16"/>
    <x v="1"/>
    <x v="1"/>
    <x v="1"/>
    <n v="121"/>
    <s v="OffshoreContractor"/>
    <n v="40"/>
    <n v="55"/>
    <n v="0.8"/>
    <n v="1.1499999999999999"/>
    <n v="0"/>
    <x v="0"/>
    <n v="4452.7999999999993"/>
    <n v="0"/>
    <n v="0"/>
    <n v="100"/>
    <n v="6655"/>
    <n v="-2302.2000000000007"/>
  </r>
  <r>
    <x v="1"/>
    <s v="Kain McKeowon"/>
    <s v="Contractor"/>
    <x v="241"/>
    <x v="241"/>
    <x v="0"/>
    <x v="58"/>
    <x v="3"/>
    <x v="1"/>
    <x v="1"/>
    <n v="160"/>
    <s v="OffshoreContractor"/>
    <n v="48"/>
    <n v="44"/>
    <n v="0.8"/>
    <n v="1"/>
    <n v="1"/>
    <x v="0"/>
    <n v="0"/>
    <n v="0"/>
    <n v="500"/>
    <n v="500"/>
    <n v="7040"/>
    <n v="-8040"/>
  </r>
  <r>
    <x v="1"/>
    <s v="Farand Domeney"/>
    <s v="Contractor"/>
    <x v="113"/>
    <x v="113"/>
    <x v="1"/>
    <x v="76"/>
    <x v="5"/>
    <x v="3"/>
    <x v="1"/>
    <n v="165"/>
    <s v="OffshoreContractor"/>
    <n v="48"/>
    <n v="51"/>
    <n v="1"/>
    <n v="0.96"/>
    <n v="0"/>
    <x v="0"/>
    <n v="7603.2"/>
    <n v="0"/>
    <n v="200"/>
    <n v="10"/>
    <n v="8415"/>
    <n v="-1021.8000000000002"/>
  </r>
  <r>
    <x v="1"/>
    <s v="Elayne Feechum"/>
    <s v="Senior Associate"/>
    <x v="300"/>
    <x v="300"/>
    <x v="0"/>
    <x v="6"/>
    <x v="4"/>
    <x v="0"/>
    <x v="1"/>
    <n v="163"/>
    <s v="OffshoreSenior Associate"/>
    <n v="35"/>
    <n v="923.07692307692309"/>
    <n v="1.2"/>
    <n v="1.04"/>
    <n v="0"/>
    <x v="0"/>
    <n v="6988.8"/>
    <n v="923.07692307692309"/>
    <n v="200"/>
    <n v="0"/>
    <n v="0"/>
    <n v="5865.7230769230773"/>
  </r>
  <r>
    <x v="1"/>
    <s v="Pepi Polley"/>
    <s v="Manager"/>
    <x v="46"/>
    <x v="46"/>
    <x v="1"/>
    <x v="14"/>
    <x v="5"/>
    <x v="0"/>
    <x v="1"/>
    <n v="164"/>
    <s v="OffshoreManager"/>
    <n v="40"/>
    <n v="1230.7692307692307"/>
    <n v="1.2"/>
    <n v="1.03"/>
    <n v="0"/>
    <x v="0"/>
    <n v="8108.16"/>
    <n v="1230.7692307692307"/>
    <n v="200"/>
    <n v="100"/>
    <n v="0"/>
    <n v="6577.3907692307694"/>
  </r>
  <r>
    <x v="1"/>
    <s v="Fionnula McCaig"/>
    <s v="Senior Associate"/>
    <x v="251"/>
    <x v="251"/>
    <x v="1"/>
    <x v="76"/>
    <x v="5"/>
    <x v="0"/>
    <x v="0"/>
    <n v="0"/>
    <s v="OnsiteSenior Associate"/>
    <n v="60"/>
    <n v="6250"/>
    <n v="1.2"/>
    <n v="0.96"/>
    <n v="0"/>
    <x v="0"/>
    <n v="0"/>
    <n v="0"/>
    <n v="0"/>
    <n v="50"/>
    <n v="0"/>
    <n v="-50"/>
  </r>
  <r>
    <x v="1"/>
    <s v="Victoir Bartolomeotti"/>
    <s v="Manager"/>
    <x v="295"/>
    <x v="295"/>
    <x v="0"/>
    <x v="84"/>
    <x v="3"/>
    <x v="1"/>
    <x v="0"/>
    <n v="85"/>
    <s v="OnsiteManager"/>
    <n v="65"/>
    <n v="7500"/>
    <n v="0.8"/>
    <n v="0.92"/>
    <n v="0"/>
    <x v="0"/>
    <n v="7654.4000000000005"/>
    <n v="7500"/>
    <n v="200"/>
    <n v="10"/>
    <n v="0"/>
    <n v="-55.599999999999454"/>
  </r>
  <r>
    <x v="1"/>
    <s v="Nissie Paddle"/>
    <s v="Associate"/>
    <x v="274"/>
    <x v="274"/>
    <x v="1"/>
    <x v="3"/>
    <x v="2"/>
    <x v="3"/>
    <x v="0"/>
    <n v="168"/>
    <s v="OnsiteAssociate"/>
    <n v="54"/>
    <n v="5666.666666666667"/>
    <n v="1"/>
    <n v="0.98"/>
    <n v="0"/>
    <x v="0"/>
    <n v="8890.56"/>
    <n v="5666.666666666667"/>
    <n v="0"/>
    <n v="100"/>
    <n v="0"/>
    <n v="3123.8933333333325"/>
  </r>
  <r>
    <x v="1"/>
    <s v="Marchelle Clarabut"/>
    <s v="Analyst"/>
    <x v="225"/>
    <x v="225"/>
    <x v="1"/>
    <x v="58"/>
    <x v="3"/>
    <x v="2"/>
    <x v="1"/>
    <n v="163"/>
    <s v="OffshoreAnalyst"/>
    <n v="24"/>
    <n v="384.61538461538464"/>
    <n v="1.1000000000000001"/>
    <n v="1"/>
    <n v="0"/>
    <x v="0"/>
    <n v="4303.2000000000007"/>
    <n v="384.61538461538464"/>
    <n v="0"/>
    <n v="50"/>
    <n v="0"/>
    <n v="3868.584615384616"/>
  </r>
  <r>
    <x v="1"/>
    <s v="Rosella Hache"/>
    <s v="Analyst"/>
    <x v="3"/>
    <x v="3"/>
    <x v="1"/>
    <x v="3"/>
    <x v="2"/>
    <x v="2"/>
    <x v="0"/>
    <n v="160"/>
    <s v="OnsiteAnalyst"/>
    <n v="48"/>
    <n v="5416.666666666667"/>
    <n v="1.1000000000000001"/>
    <n v="0.98"/>
    <n v="0"/>
    <x v="0"/>
    <n v="8279.0399999999991"/>
    <n v="5416.666666666667"/>
    <n v="0"/>
    <n v="250"/>
    <n v="0"/>
    <n v="2612.3733333333321"/>
  </r>
  <r>
    <x v="1"/>
    <s v="Richy Berzin"/>
    <s v="Contractor"/>
    <x v="61"/>
    <x v="61"/>
    <x v="1"/>
    <x v="46"/>
    <x v="3"/>
    <x v="3"/>
    <x v="1"/>
    <n v="0"/>
    <s v="OffshoreContractor"/>
    <n v="35"/>
    <n v="40"/>
    <n v="1"/>
    <n v="1.19"/>
    <n v="0"/>
    <x v="0"/>
    <n v="0"/>
    <n v="0"/>
    <n v="200"/>
    <n v="0"/>
    <n v="0"/>
    <n v="-200"/>
  </r>
  <r>
    <x v="1"/>
    <s v="Gregoor Rubee"/>
    <s v="Contractor"/>
    <x v="6"/>
    <x v="6"/>
    <x v="1"/>
    <x v="6"/>
    <x v="4"/>
    <x v="2"/>
    <x v="1"/>
    <n v="164"/>
    <s v="OffshoreContractor"/>
    <n v="35"/>
    <n v="41"/>
    <n v="1.1000000000000001"/>
    <n v="1.04"/>
    <n v="0"/>
    <x v="0"/>
    <n v="6566.5600000000013"/>
    <n v="0"/>
    <n v="200"/>
    <n v="100"/>
    <n v="6724"/>
    <n v="-457.43999999999869"/>
  </r>
  <r>
    <x v="1"/>
    <s v="Vanya Marchenko"/>
    <s v="Associate"/>
    <x v="45"/>
    <x v="45"/>
    <x v="1"/>
    <x v="35"/>
    <x v="5"/>
    <x v="1"/>
    <x v="0"/>
    <n v="0"/>
    <s v="OnsiteAssociate"/>
    <n v="54"/>
    <n v="5666.666666666667"/>
    <n v="0.8"/>
    <n v="0.95"/>
    <n v="0"/>
    <x v="0"/>
    <n v="0"/>
    <n v="0"/>
    <n v="0"/>
    <n v="0"/>
    <n v="0"/>
    <n v="0"/>
  </r>
  <r>
    <x v="1"/>
    <s v="Shelby Goodlife"/>
    <s v="Associate"/>
    <x v="97"/>
    <x v="97"/>
    <x v="0"/>
    <x v="70"/>
    <x v="4"/>
    <x v="1"/>
    <x v="0"/>
    <n v="133"/>
    <s v="OnsiteAssociate"/>
    <n v="54"/>
    <n v="5666.666666666667"/>
    <n v="0.8"/>
    <n v="0.82"/>
    <n v="0"/>
    <x v="0"/>
    <n v="5667.8399999999992"/>
    <n v="5666.666666666667"/>
    <n v="500"/>
    <n v="0"/>
    <n v="0"/>
    <n v="-498.82666666666773"/>
  </r>
  <r>
    <x v="1"/>
    <s v="Luelle Moloney"/>
    <s v="Contractor"/>
    <x v="285"/>
    <x v="285"/>
    <x v="1"/>
    <x v="38"/>
    <x v="1"/>
    <x v="1"/>
    <x v="0"/>
    <n v="165"/>
    <s v="OnsiteContractor"/>
    <n v="60"/>
    <n v="79"/>
    <n v="0.8"/>
    <n v="1.1299999999999999"/>
    <n v="0"/>
    <x v="0"/>
    <n v="8949.5999999999985"/>
    <n v="0"/>
    <n v="0"/>
    <n v="0"/>
    <n v="13035"/>
    <n v="-4085.4000000000015"/>
  </r>
  <r>
    <x v="1"/>
    <s v="Adelheid Goodbarr"/>
    <s v="Contractor"/>
    <x v="45"/>
    <x v="45"/>
    <x v="1"/>
    <x v="35"/>
    <x v="5"/>
    <x v="1"/>
    <x v="0"/>
    <n v="164"/>
    <s v="OnsiteContractor"/>
    <n v="48"/>
    <n v="42"/>
    <n v="0.8"/>
    <n v="0.95"/>
    <n v="0"/>
    <x v="0"/>
    <n v="5982.72"/>
    <n v="0"/>
    <n v="500"/>
    <n v="0"/>
    <n v="6888"/>
    <n v="-1405.2799999999997"/>
  </r>
  <r>
    <x v="1"/>
    <s v="Elfie Kimm"/>
    <s v="Director"/>
    <x v="227"/>
    <x v="227"/>
    <x v="1"/>
    <x v="93"/>
    <x v="2"/>
    <x v="1"/>
    <x v="0"/>
    <n v="0"/>
    <s v="OnsiteDirector"/>
    <n v="90"/>
    <n v="9166.6666666666661"/>
    <n v="0.8"/>
    <n v="0.98"/>
    <n v="0"/>
    <x v="0"/>
    <n v="0"/>
    <n v="0"/>
    <n v="0"/>
    <n v="0"/>
    <n v="0"/>
    <n v="0"/>
  </r>
  <r>
    <x v="1"/>
    <s v="Dell Coster"/>
    <s v="Contractor"/>
    <x v="260"/>
    <x v="260"/>
    <x v="1"/>
    <x v="10"/>
    <x v="5"/>
    <x v="2"/>
    <x v="1"/>
    <n v="164"/>
    <s v="OffshoreContractor"/>
    <n v="40"/>
    <n v="53"/>
    <n v="1.1000000000000001"/>
    <n v="1.1599999999999999"/>
    <n v="0"/>
    <x v="0"/>
    <n v="8370.5600000000013"/>
    <n v="0"/>
    <n v="750"/>
    <n v="0"/>
    <n v="8692"/>
    <n v="-1071.4399999999987"/>
  </r>
  <r>
    <x v="1"/>
    <s v="Templeton Rickhuss"/>
    <s v="Manager"/>
    <x v="12"/>
    <x v="12"/>
    <x v="1"/>
    <x v="12"/>
    <x v="1"/>
    <x v="2"/>
    <x v="0"/>
    <n v="160"/>
    <s v="OnsiteManager"/>
    <n v="65"/>
    <n v="7500"/>
    <n v="1.1000000000000001"/>
    <n v="0.99"/>
    <n v="0"/>
    <x v="0"/>
    <n v="11325.600000000002"/>
    <n v="7500"/>
    <n v="200"/>
    <n v="0"/>
    <n v="0"/>
    <n v="3625.6000000000022"/>
  </r>
  <r>
    <x v="1"/>
    <s v="Lou Haysom"/>
    <s v="Contractor"/>
    <x v="5"/>
    <x v="5"/>
    <x v="0"/>
    <x v="5"/>
    <x v="3"/>
    <x v="1"/>
    <x v="1"/>
    <n v="98"/>
    <s v="OffshoreContractor"/>
    <n v="65"/>
    <n v="72"/>
    <n v="0.8"/>
    <n v="0.9"/>
    <n v="0"/>
    <x v="0"/>
    <n v="7488"/>
    <n v="0"/>
    <n v="200"/>
    <n v="0"/>
    <n v="7056"/>
    <n v="232"/>
  </r>
  <r>
    <x v="1"/>
    <s v="Dick Pigford"/>
    <s v="Associate"/>
    <x v="180"/>
    <x v="180"/>
    <x v="1"/>
    <x v="23"/>
    <x v="2"/>
    <x v="0"/>
    <x v="1"/>
    <n v="161"/>
    <s v="OffshoreAssociate"/>
    <n v="30"/>
    <n v="615.38461538461536"/>
    <n v="1.2"/>
    <n v="0.95"/>
    <n v="0"/>
    <x v="0"/>
    <n v="5506.2"/>
    <n v="615.38461538461536"/>
    <n v="0"/>
    <n v="50"/>
    <n v="0"/>
    <n v="4840.8153846153846"/>
  </r>
  <r>
    <x v="1"/>
    <s v="Tiebout Wennington"/>
    <s v="Senior Associate"/>
    <x v="113"/>
    <x v="113"/>
    <x v="1"/>
    <x v="76"/>
    <x v="5"/>
    <x v="3"/>
    <x v="1"/>
    <n v="168"/>
    <s v="OffshoreSenior Associate"/>
    <n v="35"/>
    <n v="923.07692307692309"/>
    <n v="1"/>
    <n v="0.96"/>
    <n v="0"/>
    <x v="0"/>
    <n v="5644.8"/>
    <n v="923.07692307692309"/>
    <n v="750"/>
    <n v="0"/>
    <n v="0"/>
    <n v="3971.7230769230773"/>
  </r>
  <r>
    <x v="1"/>
    <s v="Connie Charlson"/>
    <s v="Analyst"/>
    <x v="174"/>
    <x v="174"/>
    <x v="1"/>
    <x v="71"/>
    <x v="4"/>
    <x v="1"/>
    <x v="1"/>
    <n v="163"/>
    <s v="OffshoreAnalyst"/>
    <n v="24"/>
    <n v="384.61538461538464"/>
    <n v="0.8"/>
    <n v="1.0900000000000001"/>
    <n v="0"/>
    <x v="0"/>
    <n v="3411.2640000000006"/>
    <n v="384.61538461538464"/>
    <n v="500"/>
    <n v="0"/>
    <n v="0"/>
    <n v="2526.6486153846158"/>
  </r>
  <r>
    <x v="1"/>
    <s v="Arty Tracey"/>
    <s v="Associate"/>
    <x v="91"/>
    <x v="91"/>
    <x v="1"/>
    <x v="45"/>
    <x v="3"/>
    <x v="3"/>
    <x v="0"/>
    <n v="160"/>
    <s v="OnsiteAssociate"/>
    <n v="54"/>
    <n v="5666.666666666667"/>
    <n v="1"/>
    <n v="1.1200000000000001"/>
    <n v="0"/>
    <x v="0"/>
    <n v="9676.8000000000011"/>
    <n v="5666.666666666667"/>
    <n v="500"/>
    <n v="250"/>
    <n v="0"/>
    <n v="3260.1333333333341"/>
  </r>
  <r>
    <x v="1"/>
    <s v="Derron Duer"/>
    <s v="Manager"/>
    <x v="250"/>
    <x v="250"/>
    <x v="1"/>
    <x v="87"/>
    <x v="0"/>
    <x v="4"/>
    <x v="1"/>
    <n v="160"/>
    <s v="OffshoreManager"/>
    <n v="40"/>
    <n v="1230.7692307692307"/>
    <n v="0.9"/>
    <n v="0.86"/>
    <n v="1"/>
    <x v="0"/>
    <n v="0"/>
    <n v="1230.7692307692307"/>
    <n v="0"/>
    <n v="0"/>
    <n v="0"/>
    <n v="-1230.7692307692307"/>
  </r>
  <r>
    <x v="1"/>
    <s v="Wynnie Sydry"/>
    <s v="Associate"/>
    <x v="65"/>
    <x v="65"/>
    <x v="0"/>
    <x v="49"/>
    <x v="1"/>
    <x v="1"/>
    <x v="0"/>
    <n v="161"/>
    <s v="OnsiteAssociate"/>
    <n v="54"/>
    <n v="5666.666666666667"/>
    <n v="0.8"/>
    <n v="1.0900000000000001"/>
    <n v="0"/>
    <x v="0"/>
    <n v="7534.0800000000008"/>
    <n v="5666.666666666667"/>
    <n v="1000"/>
    <n v="0"/>
    <n v="0"/>
    <n v="867.41333333333387"/>
  </r>
  <r>
    <x v="1"/>
    <s v="Dennie Walduck"/>
    <s v="Analyst"/>
    <x v="225"/>
    <x v="225"/>
    <x v="1"/>
    <x v="58"/>
    <x v="3"/>
    <x v="2"/>
    <x v="0"/>
    <n v="0"/>
    <s v="OnsiteAnalyst"/>
    <n v="48"/>
    <n v="5416.666666666667"/>
    <n v="1.1000000000000001"/>
    <n v="1"/>
    <n v="0"/>
    <x v="0"/>
    <n v="0"/>
    <n v="0"/>
    <n v="500"/>
    <n v="50"/>
    <n v="0"/>
    <n v="-550"/>
  </r>
  <r>
    <x v="1"/>
    <s v="Keary McNeely"/>
    <s v="Senior Associate"/>
    <x v="48"/>
    <x v="48"/>
    <x v="0"/>
    <x v="37"/>
    <x v="1"/>
    <x v="4"/>
    <x v="1"/>
    <n v="166"/>
    <s v="OffshoreSenior Associate"/>
    <n v="35"/>
    <n v="923.07692307692309"/>
    <n v="0.9"/>
    <n v="0.87"/>
    <n v="0"/>
    <x v="0"/>
    <n v="4384.8"/>
    <n v="923.07692307692309"/>
    <n v="750"/>
    <n v="10"/>
    <n v="0"/>
    <n v="2701.7230769230773"/>
  </r>
  <r>
    <x v="1"/>
    <s v="Dot Bullard"/>
    <s v="Director"/>
    <x v="16"/>
    <x v="16"/>
    <x v="1"/>
    <x v="16"/>
    <x v="1"/>
    <x v="3"/>
    <x v="1"/>
    <n v="110"/>
    <s v="OffshoreDirector"/>
    <n v="55"/>
    <n v="2307.6923076923076"/>
    <n v="1"/>
    <n v="1.1499999999999999"/>
    <n v="0"/>
    <x v="0"/>
    <n v="6957.4999999999991"/>
    <n v="2307.6923076923076"/>
    <n v="0"/>
    <n v="50"/>
    <n v="0"/>
    <n v="4599.8076923076915"/>
  </r>
  <r>
    <x v="1"/>
    <s v="Gale Bowman"/>
    <s v="Analyst"/>
    <x v="214"/>
    <x v="214"/>
    <x v="1"/>
    <x v="0"/>
    <x v="0"/>
    <x v="3"/>
    <x v="1"/>
    <n v="165"/>
    <s v="OffshoreAnalyst"/>
    <n v="24"/>
    <n v="384.61538461538464"/>
    <n v="1"/>
    <n v="1"/>
    <n v="0"/>
    <x v="0"/>
    <n v="3960"/>
    <n v="384.61538461538464"/>
    <n v="1000"/>
    <n v="50"/>
    <n v="0"/>
    <n v="2525.3846153846152"/>
  </r>
  <r>
    <x v="1"/>
    <s v="Cassie Groomebridge"/>
    <s v="Contractor"/>
    <x v="41"/>
    <x v="41"/>
    <x v="1"/>
    <x v="33"/>
    <x v="1"/>
    <x v="3"/>
    <x v="0"/>
    <n v="160"/>
    <s v="OnsiteContractor"/>
    <n v="35"/>
    <n v="44"/>
    <n v="1"/>
    <n v="0.98"/>
    <n v="0"/>
    <x v="0"/>
    <n v="5488"/>
    <n v="0"/>
    <n v="500"/>
    <n v="50"/>
    <n v="7040"/>
    <n v="-2102"/>
  </r>
  <r>
    <x v="1"/>
    <s v="Suzie Chater"/>
    <s v="Associate"/>
    <x v="267"/>
    <x v="267"/>
    <x v="0"/>
    <x v="33"/>
    <x v="1"/>
    <x v="2"/>
    <x v="1"/>
    <n v="165"/>
    <s v="OffshoreAssociate"/>
    <n v="30"/>
    <n v="615.38461538461536"/>
    <n v="1.1000000000000001"/>
    <n v="0.98"/>
    <n v="0"/>
    <x v="0"/>
    <n v="5174.3999999999996"/>
    <n v="615.38461538461536"/>
    <n v="0"/>
    <n v="50"/>
    <n v="0"/>
    <n v="4509.0153846153844"/>
  </r>
  <r>
    <x v="1"/>
    <s v="Igor Rockliffe"/>
    <s v="Contractor"/>
    <x v="128"/>
    <x v="128"/>
    <x v="0"/>
    <x v="25"/>
    <x v="1"/>
    <x v="0"/>
    <x v="1"/>
    <n v="160"/>
    <s v="OffshoreContractor"/>
    <n v="35"/>
    <n v="47"/>
    <n v="1.2"/>
    <n v="1"/>
    <n v="0"/>
    <x v="0"/>
    <n v="6720"/>
    <n v="0"/>
    <n v="500"/>
    <n v="0"/>
    <n v="7520"/>
    <n v="-1300"/>
  </r>
  <r>
    <x v="1"/>
    <s v="Emerson Norquay"/>
    <s v="Contractor"/>
    <x v="42"/>
    <x v="42"/>
    <x v="0"/>
    <x v="34"/>
    <x v="0"/>
    <x v="3"/>
    <x v="1"/>
    <n v="161"/>
    <s v="OffshoreContractor"/>
    <n v="40"/>
    <n v="44"/>
    <n v="1"/>
    <n v="0.9"/>
    <n v="0"/>
    <x v="0"/>
    <n v="5760"/>
    <n v="0"/>
    <n v="1000"/>
    <n v="250"/>
    <n v="7084"/>
    <n v="-2574"/>
  </r>
  <r>
    <x v="1"/>
    <s v="Darcie Offener"/>
    <s v="Senior Associate"/>
    <x v="85"/>
    <x v="85"/>
    <x v="0"/>
    <x v="63"/>
    <x v="4"/>
    <x v="1"/>
    <x v="0"/>
    <n v="166"/>
    <s v="OnsiteSenior Associate"/>
    <n v="60"/>
    <n v="6250"/>
    <n v="0.8"/>
    <n v="1.02"/>
    <n v="0"/>
    <x v="0"/>
    <n v="7833.6"/>
    <n v="6250"/>
    <n v="0"/>
    <n v="500"/>
    <n v="0"/>
    <n v="1083.6000000000004"/>
  </r>
  <r>
    <x v="1"/>
    <s v="Worthington Shah"/>
    <s v="Analyst"/>
    <x v="282"/>
    <x v="282"/>
    <x v="1"/>
    <x v="15"/>
    <x v="2"/>
    <x v="3"/>
    <x v="1"/>
    <n v="0"/>
    <s v="OffshoreAnalyst"/>
    <n v="24"/>
    <n v="384.61538461538464"/>
    <n v="1"/>
    <n v="1.1000000000000001"/>
    <n v="0"/>
    <x v="0"/>
    <n v="0"/>
    <n v="0"/>
    <n v="0"/>
    <n v="50"/>
    <n v="0"/>
    <n v="-50"/>
  </r>
  <r>
    <x v="1"/>
    <s v="Marve Burtt"/>
    <s v="Contractor"/>
    <x v="204"/>
    <x v="204"/>
    <x v="1"/>
    <x v="56"/>
    <x v="4"/>
    <x v="1"/>
    <x v="0"/>
    <n v="161"/>
    <s v="OnsiteContractor"/>
    <n v="65"/>
    <n v="76"/>
    <n v="0.8"/>
    <n v="0.82"/>
    <n v="0"/>
    <x v="0"/>
    <n v="6865.04"/>
    <n v="0"/>
    <n v="500"/>
    <n v="0"/>
    <n v="12236"/>
    <n v="-5870.96"/>
  </r>
  <r>
    <x v="1"/>
    <s v="Amaleta Mackett"/>
    <s v="Senior Associate"/>
    <x v="115"/>
    <x v="115"/>
    <x v="0"/>
    <x v="68"/>
    <x v="3"/>
    <x v="0"/>
    <x v="0"/>
    <n v="162"/>
    <s v="OnsiteSenior Associate"/>
    <n v="60"/>
    <n v="6250"/>
    <n v="1.2"/>
    <n v="1.1200000000000001"/>
    <n v="0"/>
    <x v="0"/>
    <n v="12902.400000000001"/>
    <n v="6250"/>
    <n v="1000"/>
    <n v="100"/>
    <n v="0"/>
    <n v="5552.4000000000015"/>
  </r>
  <r>
    <x v="1"/>
    <s v="Ruttger Strevens"/>
    <s v="Contractor"/>
    <x v="87"/>
    <x v="87"/>
    <x v="1"/>
    <x v="65"/>
    <x v="5"/>
    <x v="1"/>
    <x v="1"/>
    <n v="0"/>
    <s v="OffshoreContractor"/>
    <n v="40"/>
    <n v="54"/>
    <n v="0.8"/>
    <n v="1.2"/>
    <n v="0"/>
    <x v="0"/>
    <n v="0"/>
    <n v="0"/>
    <n v="750"/>
    <n v="10"/>
    <n v="0"/>
    <n v="-760"/>
  </r>
  <r>
    <x v="1"/>
    <s v="Giovanna Bolter"/>
    <s v="Analyst"/>
    <x v="177"/>
    <x v="177"/>
    <x v="0"/>
    <x v="30"/>
    <x v="1"/>
    <x v="1"/>
    <x v="1"/>
    <n v="0"/>
    <s v="OffshoreAnalyst"/>
    <n v="24"/>
    <n v="384.61538461538464"/>
    <n v="0.8"/>
    <n v="1.01"/>
    <n v="0"/>
    <x v="0"/>
    <n v="3102.7200000000003"/>
    <n v="0"/>
    <n v="0"/>
    <n v="10"/>
    <n v="0"/>
    <n v="3092.7200000000003"/>
  </r>
  <r>
    <x v="1"/>
    <s v="Ilario Jerrans"/>
    <s v="Senior Manager"/>
    <x v="76"/>
    <x v="76"/>
    <x v="1"/>
    <x v="57"/>
    <x v="5"/>
    <x v="2"/>
    <x v="1"/>
    <n v="160"/>
    <s v="OffshoreSenior Manager"/>
    <n v="48"/>
    <n v="1538.4615384615386"/>
    <n v="1.1000000000000001"/>
    <n v="0.93"/>
    <n v="0"/>
    <x v="0"/>
    <n v="7856.64"/>
    <n v="1538.4615384615386"/>
    <n v="0"/>
    <n v="50"/>
    <n v="0"/>
    <n v="6268.1784615384622"/>
  </r>
  <r>
    <x v="1"/>
    <s v="Frank Glossup"/>
    <s v="Contractor"/>
    <x v="11"/>
    <x v="11"/>
    <x v="1"/>
    <x v="11"/>
    <x v="2"/>
    <x v="4"/>
    <x v="1"/>
    <n v="168"/>
    <s v="OffshoreContractor"/>
    <n v="40"/>
    <n v="51"/>
    <n v="0.9"/>
    <n v="0.95"/>
    <n v="0"/>
    <x v="0"/>
    <n v="5745.5999999999995"/>
    <n v="0"/>
    <n v="500"/>
    <n v="100"/>
    <n v="8568"/>
    <n v="-3422.4000000000005"/>
  </r>
  <r>
    <x v="1"/>
    <s v="Hagen Yashunin"/>
    <s v="Analyst"/>
    <x v="293"/>
    <x v="293"/>
    <x v="1"/>
    <x v="67"/>
    <x v="4"/>
    <x v="0"/>
    <x v="0"/>
    <n v="166"/>
    <s v="OnsiteAnalyst"/>
    <n v="48"/>
    <n v="5416.666666666667"/>
    <n v="1.2"/>
    <n v="0.81"/>
    <n v="0"/>
    <x v="0"/>
    <n v="7744.8960000000006"/>
    <n v="5416.666666666667"/>
    <n v="500"/>
    <n v="10"/>
    <n v="0"/>
    <n v="1818.2293333333337"/>
  </r>
  <r>
    <x v="1"/>
    <s v="Humfried McMurty"/>
    <s v="Manager"/>
    <x v="122"/>
    <x v="122"/>
    <x v="1"/>
    <x v="15"/>
    <x v="2"/>
    <x v="0"/>
    <x v="1"/>
    <n v="163"/>
    <s v="OffshoreManager"/>
    <n v="40"/>
    <n v="1230.7692307692307"/>
    <n v="1.2"/>
    <n v="1.1000000000000001"/>
    <n v="0"/>
    <x v="0"/>
    <n v="8606.4000000000015"/>
    <n v="1230.7692307692307"/>
    <n v="0"/>
    <n v="0"/>
    <n v="0"/>
    <n v="7375.630769230771"/>
  </r>
  <r>
    <x v="1"/>
    <s v="Mella Aguilar"/>
    <s v="Contractor"/>
    <x v="24"/>
    <x v="24"/>
    <x v="1"/>
    <x v="24"/>
    <x v="0"/>
    <x v="3"/>
    <x v="1"/>
    <n v="0"/>
    <s v="OffshoreContractor"/>
    <n v="72"/>
    <n v="71"/>
    <n v="1"/>
    <n v="0.99"/>
    <n v="0"/>
    <x v="0"/>
    <n v="0"/>
    <n v="0"/>
    <n v="0"/>
    <n v="100"/>
    <n v="0"/>
    <n v="-100"/>
  </r>
  <r>
    <x v="1"/>
    <s v="Arlyn Edwicker"/>
    <s v="Analyst"/>
    <x v="17"/>
    <x v="17"/>
    <x v="1"/>
    <x v="17"/>
    <x v="4"/>
    <x v="1"/>
    <x v="1"/>
    <n v="163"/>
    <s v="OffshoreAnalyst"/>
    <n v="24"/>
    <n v="384.61538461538464"/>
    <n v="0.8"/>
    <n v="0.86"/>
    <n v="0"/>
    <x v="0"/>
    <n v="2691.4560000000001"/>
    <n v="384.61538461538464"/>
    <n v="1000"/>
    <n v="10"/>
    <n v="0"/>
    <n v="1296.8406153846154"/>
  </r>
  <r>
    <x v="1"/>
    <s v="Marve Delhanty"/>
    <s v="Analyst"/>
    <x v="111"/>
    <x v="111"/>
    <x v="0"/>
    <x v="47"/>
    <x v="0"/>
    <x v="0"/>
    <x v="0"/>
    <n v="162"/>
    <s v="OnsiteAnalyst"/>
    <n v="48"/>
    <n v="5416.666666666667"/>
    <n v="1.2"/>
    <n v="1.1399999999999999"/>
    <n v="0"/>
    <x v="0"/>
    <n v="10506.24"/>
    <n v="5416.666666666667"/>
    <n v="200"/>
    <n v="500"/>
    <n v="0"/>
    <n v="4389.5733333333328"/>
  </r>
  <r>
    <x v="1"/>
    <s v="Maryann Matevosian"/>
    <s v="Contractor"/>
    <x v="111"/>
    <x v="111"/>
    <x v="0"/>
    <x v="47"/>
    <x v="0"/>
    <x v="0"/>
    <x v="1"/>
    <n v="92"/>
    <s v="OffshoreContractor"/>
    <n v="40"/>
    <n v="54"/>
    <n v="1.2"/>
    <n v="1.1399999999999999"/>
    <n v="0"/>
    <x v="0"/>
    <n v="8755.1999999999989"/>
    <n v="0"/>
    <n v="200"/>
    <n v="0"/>
    <n v="4968"/>
    <n v="3587.1999999999989"/>
  </r>
  <r>
    <x v="1"/>
    <s v="Anson Dinley"/>
    <s v="Contractor"/>
    <x v="228"/>
    <x v="228"/>
    <x v="1"/>
    <x v="21"/>
    <x v="2"/>
    <x v="2"/>
    <x v="0"/>
    <n v="161"/>
    <s v="OnsiteContractor"/>
    <n v="40"/>
    <n v="41"/>
    <n v="1.1000000000000001"/>
    <n v="1.17"/>
    <n v="0"/>
    <x v="0"/>
    <n v="8288.2800000000007"/>
    <n v="0"/>
    <n v="1000"/>
    <n v="100"/>
    <n v="6601"/>
    <n v="587.28000000000065"/>
  </r>
  <r>
    <x v="1"/>
    <s v="Jard Aluard"/>
    <s v="Contractor"/>
    <x v="127"/>
    <x v="127"/>
    <x v="1"/>
    <x v="37"/>
    <x v="1"/>
    <x v="3"/>
    <x v="0"/>
    <n v="163"/>
    <s v="OnsiteContractor"/>
    <n v="40"/>
    <n v="44"/>
    <n v="1"/>
    <n v="0.87"/>
    <n v="0"/>
    <x v="0"/>
    <n v="5672.4"/>
    <n v="0"/>
    <n v="200"/>
    <n v="50"/>
    <n v="7172"/>
    <n v="-1749.6000000000004"/>
  </r>
  <r>
    <x v="1"/>
    <s v="Aprilette Binning"/>
    <s v="Manager"/>
    <x v="47"/>
    <x v="47"/>
    <x v="1"/>
    <x v="36"/>
    <x v="1"/>
    <x v="2"/>
    <x v="1"/>
    <n v="167"/>
    <s v="OffshoreManager"/>
    <n v="40"/>
    <n v="1230.7692307692307"/>
    <n v="1.1000000000000001"/>
    <n v="0.88"/>
    <n v="0"/>
    <x v="0"/>
    <n v="6466.2400000000007"/>
    <n v="1230.7692307692307"/>
    <n v="0"/>
    <n v="0"/>
    <n v="0"/>
    <n v="5235.4707692307702"/>
  </r>
  <r>
    <x v="1"/>
    <s v="Charil Petchey"/>
    <s v="Analyst"/>
    <x v="210"/>
    <x v="210"/>
    <x v="0"/>
    <x v="89"/>
    <x v="0"/>
    <x v="1"/>
    <x v="0"/>
    <n v="0"/>
    <s v="OnsiteAnalyst"/>
    <n v="48"/>
    <n v="5416.666666666667"/>
    <n v="0.8"/>
    <n v="1.04"/>
    <n v="0"/>
    <x v="0"/>
    <n v="6389.76"/>
    <n v="0"/>
    <n v="0"/>
    <n v="10"/>
    <n v="0"/>
    <n v="6379.76"/>
  </r>
  <r>
    <x v="1"/>
    <s v="Nilson Bissatt"/>
    <s v="Senior Associate"/>
    <x v="235"/>
    <x v="235"/>
    <x v="1"/>
    <x v="77"/>
    <x v="2"/>
    <x v="2"/>
    <x v="1"/>
    <n v="167"/>
    <s v="OffshoreSenior Associate"/>
    <n v="35"/>
    <n v="923.07692307692309"/>
    <n v="1.1000000000000001"/>
    <n v="1.1499999999999999"/>
    <n v="0"/>
    <x v="0"/>
    <n v="7393.9250000000002"/>
    <n v="923.07692307692309"/>
    <n v="1000"/>
    <n v="50"/>
    <n v="0"/>
    <n v="5420.8480769230773"/>
  </r>
  <r>
    <x v="1"/>
    <s v="Barnie Apdell"/>
    <s v="Associate"/>
    <x v="50"/>
    <x v="50"/>
    <x v="1"/>
    <x v="31"/>
    <x v="2"/>
    <x v="3"/>
    <x v="1"/>
    <n v="160"/>
    <s v="OffshoreAssociate"/>
    <n v="30"/>
    <n v="615.38461538461536"/>
    <n v="1"/>
    <n v="1.01"/>
    <n v="0"/>
    <x v="0"/>
    <n v="4848"/>
    <n v="615.38461538461536"/>
    <n v="200"/>
    <n v="0"/>
    <n v="0"/>
    <n v="4032.6153846153848"/>
  </r>
  <r>
    <x v="1"/>
    <s v="Alon Featherstonehaugh"/>
    <s v="Contractor"/>
    <x v="258"/>
    <x v="258"/>
    <x v="0"/>
    <x v="60"/>
    <x v="0"/>
    <x v="3"/>
    <x v="1"/>
    <n v="133"/>
    <s v="OffshoreContractor"/>
    <n v="48"/>
    <n v="40"/>
    <n v="1"/>
    <n v="1.08"/>
    <n v="0"/>
    <x v="0"/>
    <n v="8294.4000000000015"/>
    <n v="0"/>
    <n v="500"/>
    <n v="0"/>
    <n v="5320"/>
    <n v="2474.4000000000015"/>
  </r>
  <r>
    <x v="1"/>
    <s v="Amie Wayt"/>
    <s v="Contractor"/>
    <x v="122"/>
    <x v="122"/>
    <x v="1"/>
    <x v="15"/>
    <x v="2"/>
    <x v="0"/>
    <x v="0"/>
    <n v="95"/>
    <s v="OnsiteContractor"/>
    <n v="60"/>
    <n v="79"/>
    <n v="1.2"/>
    <n v="1.1000000000000001"/>
    <n v="0"/>
    <x v="0"/>
    <n v="7524.0000000000009"/>
    <n v="0"/>
    <n v="500"/>
    <n v="10"/>
    <n v="7505"/>
    <n v="-490.99999999999909"/>
  </r>
  <r>
    <x v="1"/>
    <s v="Brandy Tremayle"/>
    <s v="Associate"/>
    <x v="76"/>
    <x v="76"/>
    <x v="1"/>
    <x v="57"/>
    <x v="5"/>
    <x v="2"/>
    <x v="1"/>
    <n v="161"/>
    <s v="OffshoreAssociate"/>
    <n v="30"/>
    <n v="615.38461538461536"/>
    <n v="1.1000000000000001"/>
    <n v="0.93"/>
    <n v="0"/>
    <x v="0"/>
    <n v="4941.09"/>
    <n v="615.38461538461536"/>
    <n v="200"/>
    <n v="100"/>
    <n v="0"/>
    <n v="4025.7053846153849"/>
  </r>
  <r>
    <x v="1"/>
    <s v="Aaren Reucastle"/>
    <s v="Manager"/>
    <x v="265"/>
    <x v="265"/>
    <x v="1"/>
    <x v="0"/>
    <x v="0"/>
    <x v="2"/>
    <x v="1"/>
    <n v="123"/>
    <s v="OffshoreManager"/>
    <n v="40"/>
    <n v="1230.7692307692307"/>
    <n v="1.1000000000000001"/>
    <n v="1"/>
    <n v="0"/>
    <x v="0"/>
    <n v="5412"/>
    <n v="1230.7692307692307"/>
    <n v="0"/>
    <n v="50"/>
    <n v="0"/>
    <n v="4131.2307692307695"/>
  </r>
  <r>
    <x v="1"/>
    <s v="Glen Garry"/>
    <s v="Contractor"/>
    <x v="271"/>
    <x v="271"/>
    <x v="0"/>
    <x v="96"/>
    <x v="2"/>
    <x v="3"/>
    <x v="0"/>
    <n v="0"/>
    <s v="OnsiteContractor"/>
    <n v="48"/>
    <n v="54"/>
    <n v="1"/>
    <n v="1.1299999999999999"/>
    <n v="0"/>
    <x v="0"/>
    <n v="8678.4"/>
    <n v="0"/>
    <n v="0"/>
    <n v="10"/>
    <n v="0"/>
    <n v="8668.4"/>
  </r>
  <r>
    <x v="1"/>
    <s v="Vincents Lehr"/>
    <s v="Contractor"/>
    <x v="40"/>
    <x v="40"/>
    <x v="1"/>
    <x v="19"/>
    <x v="2"/>
    <x v="3"/>
    <x v="1"/>
    <n v="84"/>
    <s v="OffshoreContractor"/>
    <n v="48"/>
    <n v="42"/>
    <n v="1"/>
    <n v="1.07"/>
    <n v="0"/>
    <x v="0"/>
    <n v="4314.2400000000007"/>
    <n v="0"/>
    <n v="500"/>
    <n v="0"/>
    <n v="3528"/>
    <n v="286.24000000000069"/>
  </r>
  <r>
    <x v="1"/>
    <s v="Lamont Ralling"/>
    <s v="Contractor"/>
    <x v="185"/>
    <x v="185"/>
    <x v="1"/>
    <x v="86"/>
    <x v="3"/>
    <x v="1"/>
    <x v="1"/>
    <n v="168"/>
    <s v="OffshoreContractor"/>
    <n v="48"/>
    <n v="41"/>
    <n v="0.8"/>
    <n v="1.06"/>
    <n v="0"/>
    <x v="0"/>
    <n v="6838.2720000000008"/>
    <n v="0"/>
    <n v="0"/>
    <n v="50"/>
    <n v="6888"/>
    <n v="-99.727999999999156"/>
  </r>
  <r>
    <x v="1"/>
    <s v="Elnora Donlon"/>
    <s v="Analyst"/>
    <x v="140"/>
    <x v="140"/>
    <x v="1"/>
    <x v="22"/>
    <x v="2"/>
    <x v="0"/>
    <x v="1"/>
    <n v="167"/>
    <s v="OffshoreAnalyst"/>
    <n v="24"/>
    <n v="384.61538461538464"/>
    <n v="1.2"/>
    <n v="1.2"/>
    <n v="0"/>
    <x v="0"/>
    <n v="5771.5199999999995"/>
    <n v="384.61538461538464"/>
    <n v="1000"/>
    <n v="100"/>
    <n v="0"/>
    <n v="4286.9046153846148"/>
  </r>
  <r>
    <x v="1"/>
    <s v="Elise Lubbock"/>
    <s v="Senior Associate"/>
    <x v="127"/>
    <x v="127"/>
    <x v="1"/>
    <x v="37"/>
    <x v="1"/>
    <x v="3"/>
    <x v="1"/>
    <n v="162"/>
    <s v="OffshoreSenior Associate"/>
    <n v="35"/>
    <n v="923.07692307692309"/>
    <n v="1"/>
    <n v="0.87"/>
    <n v="0"/>
    <x v="0"/>
    <n v="4932.8999999999996"/>
    <n v="923.07692307692309"/>
    <n v="0"/>
    <n v="50"/>
    <n v="0"/>
    <n v="3959.8230769230768"/>
  </r>
  <r>
    <x v="1"/>
    <s v="Stanislaw Charlton"/>
    <s v="Contractor"/>
    <x v="285"/>
    <x v="285"/>
    <x v="1"/>
    <x v="38"/>
    <x v="1"/>
    <x v="1"/>
    <x v="1"/>
    <n v="164"/>
    <s v="OffshoreContractor"/>
    <n v="35"/>
    <n v="47"/>
    <n v="0.8"/>
    <n v="1.1299999999999999"/>
    <n v="0"/>
    <x v="0"/>
    <n v="5188.9599999999991"/>
    <n v="0"/>
    <n v="1000"/>
    <n v="250"/>
    <n v="7708"/>
    <n v="-3769.0400000000009"/>
  </r>
  <r>
    <x v="1"/>
    <s v="Kirbie Clausius"/>
    <s v="Contractor"/>
    <x v="121"/>
    <x v="121"/>
    <x v="1"/>
    <x v="38"/>
    <x v="1"/>
    <x v="3"/>
    <x v="0"/>
    <n v="168"/>
    <s v="OnsiteContractor"/>
    <n v="65"/>
    <n v="79"/>
    <n v="1"/>
    <n v="1.1299999999999999"/>
    <n v="0"/>
    <x v="0"/>
    <n v="12339.599999999999"/>
    <n v="0"/>
    <n v="0"/>
    <n v="100"/>
    <n v="13272"/>
    <n v="-1032.4000000000015"/>
  </r>
  <r>
    <x v="1"/>
    <s v="Chelsae Beamond"/>
    <s v="Contractor"/>
    <x v="176"/>
    <x v="176"/>
    <x v="1"/>
    <x v="37"/>
    <x v="1"/>
    <x v="1"/>
    <x v="0"/>
    <n v="82"/>
    <s v="OnsiteContractor"/>
    <n v="60"/>
    <n v="71"/>
    <n v="0.8"/>
    <n v="0.87"/>
    <n v="0"/>
    <x v="0"/>
    <n v="3424.32"/>
    <n v="0"/>
    <n v="500"/>
    <n v="0"/>
    <n v="5822"/>
    <n v="-2897.68"/>
  </r>
  <r>
    <x v="1"/>
    <s v="Verne Baxendale"/>
    <s v="Contractor"/>
    <x v="135"/>
    <x v="135"/>
    <x v="0"/>
    <x v="3"/>
    <x v="2"/>
    <x v="1"/>
    <x v="0"/>
    <n v="164"/>
    <s v="OnsiteContractor"/>
    <n v="40"/>
    <n v="53"/>
    <n v="0.8"/>
    <n v="0.98"/>
    <n v="0"/>
    <x v="0"/>
    <n v="5017.6000000000004"/>
    <n v="0"/>
    <n v="0"/>
    <n v="0"/>
    <n v="8692"/>
    <n v="-3674.3999999999996"/>
  </r>
  <r>
    <x v="1"/>
    <s v="Jerrylee Ryle"/>
    <s v="Senior Associate"/>
    <x v="115"/>
    <x v="115"/>
    <x v="0"/>
    <x v="68"/>
    <x v="3"/>
    <x v="0"/>
    <x v="0"/>
    <n v="166"/>
    <s v="OnsiteSenior Associate"/>
    <n v="60"/>
    <n v="6250"/>
    <n v="1.2"/>
    <n v="1.1200000000000001"/>
    <n v="0"/>
    <x v="0"/>
    <n v="12902.400000000001"/>
    <n v="6250"/>
    <n v="0"/>
    <n v="10"/>
    <n v="0"/>
    <n v="6642.4000000000015"/>
  </r>
  <r>
    <x v="1"/>
    <s v="Jillene Bodham"/>
    <s v="Contractor"/>
    <x v="89"/>
    <x v="89"/>
    <x v="0"/>
    <x v="66"/>
    <x v="5"/>
    <x v="1"/>
    <x v="1"/>
    <n v="164"/>
    <s v="OffshoreContractor"/>
    <n v="40"/>
    <n v="55"/>
    <n v="0.8"/>
    <n v="0.97"/>
    <n v="0"/>
    <x v="0"/>
    <n v="4966.3999999999996"/>
    <n v="0"/>
    <n v="200"/>
    <n v="250"/>
    <n v="9020"/>
    <n v="-4503.6000000000004"/>
  </r>
  <r>
    <x v="1"/>
    <s v="Shanan Gwyneth"/>
    <s v="Analyst"/>
    <x v="82"/>
    <x v="82"/>
    <x v="1"/>
    <x v="6"/>
    <x v="4"/>
    <x v="4"/>
    <x v="1"/>
    <n v="165"/>
    <s v="OffshoreAnalyst"/>
    <n v="24"/>
    <n v="384.61538461538464"/>
    <n v="0.9"/>
    <n v="1.04"/>
    <n v="0"/>
    <x v="0"/>
    <n v="3706.56"/>
    <n v="384.61538461538464"/>
    <n v="500"/>
    <n v="0"/>
    <n v="0"/>
    <n v="2821.9446153846152"/>
  </r>
  <r>
    <x v="1"/>
    <s v="Allegra Shard"/>
    <s v="Senior Associate"/>
    <x v="198"/>
    <x v="198"/>
    <x v="1"/>
    <x v="88"/>
    <x v="5"/>
    <x v="1"/>
    <x v="1"/>
    <n v="165"/>
    <s v="OffshoreSenior Associate"/>
    <n v="35"/>
    <n v="923.07692307692309"/>
    <n v="0.8"/>
    <n v="1.17"/>
    <n v="0"/>
    <x v="0"/>
    <n v="5405.4"/>
    <n v="923.07692307692309"/>
    <n v="750"/>
    <n v="0"/>
    <n v="0"/>
    <n v="3732.3230769230768"/>
  </r>
  <r>
    <x v="1"/>
    <s v="Zora Lympenie"/>
    <s v="Analyst"/>
    <x v="113"/>
    <x v="113"/>
    <x v="1"/>
    <x v="76"/>
    <x v="5"/>
    <x v="3"/>
    <x v="0"/>
    <n v="168"/>
    <s v="OnsiteAnalyst"/>
    <n v="48"/>
    <n v="5416.666666666667"/>
    <n v="1"/>
    <n v="0.96"/>
    <n v="0"/>
    <x v="0"/>
    <n v="7741.44"/>
    <n v="5416.666666666667"/>
    <n v="750"/>
    <n v="10"/>
    <n v="0"/>
    <n v="1564.7733333333326"/>
  </r>
  <r>
    <x v="1"/>
    <s v="Kip Bradborne"/>
    <s v="Analyst"/>
    <x v="96"/>
    <x v="96"/>
    <x v="0"/>
    <x v="5"/>
    <x v="3"/>
    <x v="0"/>
    <x v="0"/>
    <n v="168"/>
    <s v="OnsiteAnalyst"/>
    <n v="48"/>
    <n v="5416.666666666667"/>
    <n v="1.2"/>
    <n v="0.9"/>
    <n v="0"/>
    <x v="0"/>
    <n v="8294.4"/>
    <n v="5416.666666666667"/>
    <n v="500"/>
    <n v="50"/>
    <n v="0"/>
    <n v="2327.7333333333327"/>
  </r>
  <r>
    <x v="1"/>
    <s v="Marve Sturton"/>
    <s v="Associate"/>
    <x v="240"/>
    <x v="240"/>
    <x v="1"/>
    <x v="46"/>
    <x v="3"/>
    <x v="1"/>
    <x v="0"/>
    <n v="161"/>
    <s v="OnsiteAssociate"/>
    <n v="54"/>
    <n v="5666.666666666667"/>
    <n v="0.8"/>
    <n v="1.19"/>
    <n v="0"/>
    <x v="0"/>
    <n v="8276.6880000000001"/>
    <n v="5666.666666666667"/>
    <n v="500"/>
    <n v="250"/>
    <n v="0"/>
    <n v="1860.0213333333331"/>
  </r>
  <r>
    <x v="1"/>
    <s v="Felisha Silverstone"/>
    <s v="Manager"/>
    <x v="22"/>
    <x v="22"/>
    <x v="1"/>
    <x v="22"/>
    <x v="2"/>
    <x v="2"/>
    <x v="1"/>
    <n v="164"/>
    <s v="OffshoreManager"/>
    <n v="40"/>
    <n v="1230.7692307692307"/>
    <n v="1.1000000000000001"/>
    <n v="1.2"/>
    <n v="0"/>
    <x v="0"/>
    <n v="8659.2000000000007"/>
    <n v="1230.7692307692307"/>
    <n v="200"/>
    <n v="0"/>
    <n v="0"/>
    <n v="7228.4307692307702"/>
  </r>
  <r>
    <x v="1"/>
    <s v="Stella Storror"/>
    <s v="Analyst"/>
    <x v="132"/>
    <x v="132"/>
    <x v="1"/>
    <x v="74"/>
    <x v="1"/>
    <x v="2"/>
    <x v="1"/>
    <n v="163"/>
    <s v="OffshoreAnalyst"/>
    <n v="24"/>
    <n v="384.61538461538464"/>
    <n v="1.1000000000000001"/>
    <n v="0.81"/>
    <n v="0"/>
    <x v="0"/>
    <n v="3485.592000000001"/>
    <n v="384.61538461538464"/>
    <n v="750"/>
    <n v="10"/>
    <n v="0"/>
    <n v="2340.9766153846163"/>
  </r>
  <r>
    <x v="1"/>
    <s v="Neron Rozec"/>
    <s v="Analyst"/>
    <x v="26"/>
    <x v="26"/>
    <x v="1"/>
    <x v="21"/>
    <x v="2"/>
    <x v="0"/>
    <x v="1"/>
    <n v="166"/>
    <s v="OffshoreAnalyst"/>
    <n v="24"/>
    <n v="384.61538461538464"/>
    <n v="1.2"/>
    <n v="1.17"/>
    <n v="0"/>
    <x v="0"/>
    <n v="5593.5360000000001"/>
    <n v="384.61538461538464"/>
    <n v="0"/>
    <n v="10"/>
    <n v="0"/>
    <n v="5198.9206153846153"/>
  </r>
  <r>
    <x v="1"/>
    <s v="Karoline Dimitru"/>
    <s v="Senior Associate"/>
    <x v="261"/>
    <x v="261"/>
    <x v="0"/>
    <x v="46"/>
    <x v="3"/>
    <x v="2"/>
    <x v="1"/>
    <n v="0"/>
    <s v="OffshoreSenior Associate"/>
    <n v="35"/>
    <n v="923.07692307692309"/>
    <n v="1.1000000000000001"/>
    <n v="1.19"/>
    <n v="0"/>
    <x v="0"/>
    <n v="7330.4000000000005"/>
    <n v="0"/>
    <n v="750"/>
    <n v="100"/>
    <n v="0"/>
    <n v="6480.4000000000005"/>
  </r>
  <r>
    <x v="1"/>
    <s v="Umberto Essame"/>
    <s v="Contractor"/>
    <x v="292"/>
    <x v="292"/>
    <x v="1"/>
    <x v="66"/>
    <x v="5"/>
    <x v="2"/>
    <x v="1"/>
    <n v="80"/>
    <s v="OffshoreContractor"/>
    <n v="40"/>
    <n v="47"/>
    <n v="1.1000000000000001"/>
    <n v="0.97"/>
    <n v="0"/>
    <x v="0"/>
    <n v="3414.4000000000005"/>
    <n v="0"/>
    <n v="500"/>
    <n v="0"/>
    <n v="3760"/>
    <n v="-845.59999999999945"/>
  </r>
  <r>
    <x v="1"/>
    <s v="Link Yakovliv"/>
    <s v="Analyst"/>
    <x v="152"/>
    <x v="152"/>
    <x v="0"/>
    <x v="60"/>
    <x v="0"/>
    <x v="0"/>
    <x v="1"/>
    <n v="109"/>
    <s v="OffshoreAnalyst"/>
    <n v="24"/>
    <n v="384.61538461538464"/>
    <n v="1.2"/>
    <n v="1.08"/>
    <n v="0"/>
    <x v="0"/>
    <n v="4976.6400000000003"/>
    <n v="384.61538461538464"/>
    <n v="0"/>
    <n v="0"/>
    <n v="0"/>
    <n v="4592.0246153846156"/>
  </r>
  <r>
    <x v="1"/>
    <s v="Sela Sheaber"/>
    <s v="Manager"/>
    <x v="175"/>
    <x v="175"/>
    <x v="1"/>
    <x v="37"/>
    <x v="1"/>
    <x v="2"/>
    <x v="1"/>
    <n v="165"/>
    <s v="OffshoreManager"/>
    <n v="40"/>
    <n v="1230.7692307692307"/>
    <n v="1.1000000000000001"/>
    <n v="0.87"/>
    <n v="0"/>
    <x v="0"/>
    <n v="6316.2000000000007"/>
    <n v="1230.7692307692307"/>
    <n v="0"/>
    <n v="500"/>
    <n v="0"/>
    <n v="4585.4307692307702"/>
  </r>
  <r>
    <x v="1"/>
    <s v="Baillie Cafe"/>
    <s v="Contractor"/>
    <x v="249"/>
    <x v="249"/>
    <x v="1"/>
    <x v="4"/>
    <x v="2"/>
    <x v="2"/>
    <x v="0"/>
    <n v="162"/>
    <s v="OnsiteContractor"/>
    <n v="60"/>
    <n v="77"/>
    <n v="1.1000000000000001"/>
    <n v="1.05"/>
    <n v="0"/>
    <x v="0"/>
    <n v="11226.6"/>
    <n v="0"/>
    <n v="500"/>
    <n v="10"/>
    <n v="12474"/>
    <n v="-1757.3999999999996"/>
  </r>
  <r>
    <x v="1"/>
    <s v="Blaine Folonin"/>
    <s v="Contractor"/>
    <x v="69"/>
    <x v="69"/>
    <x v="0"/>
    <x v="51"/>
    <x v="3"/>
    <x v="2"/>
    <x v="0"/>
    <n v="160"/>
    <s v="OnsiteContractor"/>
    <n v="72"/>
    <n v="71"/>
    <n v="1.1000000000000001"/>
    <n v="0.84"/>
    <n v="0"/>
    <x v="0"/>
    <n v="10644.480000000001"/>
    <n v="0"/>
    <n v="0"/>
    <n v="100"/>
    <n v="11360"/>
    <n v="-815.51999999999862"/>
  </r>
  <r>
    <x v="1"/>
    <s v="Matthiew Gronaller"/>
    <s v="Senior Associate"/>
    <x v="223"/>
    <x v="223"/>
    <x v="0"/>
    <x v="91"/>
    <x v="3"/>
    <x v="1"/>
    <x v="1"/>
    <n v="163"/>
    <s v="OffshoreSenior Associate"/>
    <n v="35"/>
    <n v="923.07692307692309"/>
    <n v="0.8"/>
    <n v="0.91"/>
    <n v="0"/>
    <x v="0"/>
    <n v="4076.8"/>
    <n v="923.07692307692309"/>
    <n v="0"/>
    <n v="0"/>
    <n v="0"/>
    <n v="3153.7230769230773"/>
  </r>
  <r>
    <x v="1"/>
    <s v="Cleavland Swynfen"/>
    <s v="Analyst"/>
    <x v="108"/>
    <x v="108"/>
    <x v="1"/>
    <x v="74"/>
    <x v="1"/>
    <x v="1"/>
    <x v="1"/>
    <n v="160"/>
    <s v="OffshoreAnalyst"/>
    <n v="24"/>
    <n v="384.61538461538464"/>
    <n v="0.8"/>
    <n v="0.81"/>
    <n v="0"/>
    <x v="0"/>
    <n v="2488.3200000000002"/>
    <n v="384.61538461538464"/>
    <n v="0"/>
    <n v="50"/>
    <n v="0"/>
    <n v="2053.7046153846154"/>
  </r>
  <r>
    <x v="1"/>
    <s v="Kaitlyn Faulder"/>
    <s v="Analyst"/>
    <x v="232"/>
    <x v="232"/>
    <x v="1"/>
    <x v="77"/>
    <x v="2"/>
    <x v="1"/>
    <x v="0"/>
    <n v="162"/>
    <s v="OnsiteAnalyst"/>
    <n v="48"/>
    <n v="5416.666666666667"/>
    <n v="0.8"/>
    <n v="1.1499999999999999"/>
    <n v="0"/>
    <x v="0"/>
    <n v="7153.92"/>
    <n v="5416.666666666667"/>
    <n v="200"/>
    <n v="250"/>
    <n v="0"/>
    <n v="1287.2533333333331"/>
  </r>
  <r>
    <x v="1"/>
    <s v="Enrika Grzes"/>
    <s v="Associate"/>
    <x v="133"/>
    <x v="133"/>
    <x v="1"/>
    <x v="78"/>
    <x v="3"/>
    <x v="3"/>
    <x v="1"/>
    <n v="161"/>
    <s v="OffshoreAssociate"/>
    <n v="30"/>
    <n v="615.38461538461536"/>
    <n v="1"/>
    <n v="1.07"/>
    <n v="0"/>
    <x v="0"/>
    <n v="5168.1000000000004"/>
    <n v="615.38461538461536"/>
    <n v="200"/>
    <n v="0"/>
    <n v="0"/>
    <n v="4352.7153846153851"/>
  </r>
  <r>
    <x v="1"/>
    <s v="Angelica Foli"/>
    <s v="Analyst"/>
    <x v="264"/>
    <x v="264"/>
    <x v="0"/>
    <x v="30"/>
    <x v="1"/>
    <x v="0"/>
    <x v="1"/>
    <n v="161"/>
    <s v="OffshoreAnalyst"/>
    <n v="24"/>
    <n v="384.61538461538464"/>
    <n v="1.2"/>
    <n v="1.01"/>
    <n v="0"/>
    <x v="0"/>
    <n v="4654.08"/>
    <n v="384.61538461538464"/>
    <n v="500"/>
    <n v="0"/>
    <n v="0"/>
    <n v="3769.4646153846152"/>
  </r>
  <r>
    <x v="1"/>
    <s v="Charmain Glavin"/>
    <s v="Director"/>
    <x v="44"/>
    <x v="44"/>
    <x v="1"/>
    <x v="12"/>
    <x v="1"/>
    <x v="0"/>
    <x v="1"/>
    <n v="166"/>
    <s v="OffshoreDirector"/>
    <n v="55"/>
    <n v="2307.6923076923076"/>
    <n v="1.2"/>
    <n v="0.99"/>
    <n v="0"/>
    <x v="0"/>
    <n v="10846.44"/>
    <n v="2307.6923076923076"/>
    <n v="500"/>
    <n v="10"/>
    <n v="0"/>
    <n v="8028.7476923076929"/>
  </r>
  <r>
    <x v="1"/>
    <s v="Maria Dudeney"/>
    <s v="Contractor"/>
    <x v="305"/>
    <x v="305"/>
    <x v="1"/>
    <x v="19"/>
    <x v="2"/>
    <x v="0"/>
    <x v="1"/>
    <n v="161"/>
    <s v="OffshoreContractor"/>
    <n v="35"/>
    <n v="54"/>
    <n v="1.2"/>
    <n v="1.07"/>
    <n v="0"/>
    <x v="0"/>
    <n v="7235.34"/>
    <n v="0"/>
    <n v="500"/>
    <n v="250"/>
    <n v="8694"/>
    <n v="-2208.66"/>
  </r>
  <r>
    <x v="1"/>
    <s v="Kim Hallatt"/>
    <s v="Analyst"/>
    <x v="301"/>
    <x v="301"/>
    <x v="1"/>
    <x v="87"/>
    <x v="0"/>
    <x v="1"/>
    <x v="1"/>
    <n v="163"/>
    <s v="OffshoreAnalyst"/>
    <n v="24"/>
    <n v="384.61538461538464"/>
    <n v="0.8"/>
    <n v="0.86"/>
    <n v="0"/>
    <x v="0"/>
    <n v="2691.4560000000001"/>
    <n v="384.61538461538464"/>
    <n v="500"/>
    <n v="50"/>
    <n v="0"/>
    <n v="1756.8406153846154"/>
  </r>
  <r>
    <x v="1"/>
    <s v="Bertrando Castaner"/>
    <s v="Contractor"/>
    <x v="119"/>
    <x v="119"/>
    <x v="0"/>
    <x v="77"/>
    <x v="2"/>
    <x v="0"/>
    <x v="1"/>
    <n v="162"/>
    <s v="OffshoreContractor"/>
    <n v="35"/>
    <n v="47"/>
    <n v="1.2"/>
    <n v="1.1499999999999999"/>
    <n v="0"/>
    <x v="0"/>
    <n v="7727.9999999999991"/>
    <n v="0"/>
    <n v="0"/>
    <n v="0"/>
    <n v="7614"/>
    <n v="113.99999999999909"/>
  </r>
  <r>
    <x v="1"/>
    <s v="Chico Rixon"/>
    <s v="Manager"/>
    <x v="269"/>
    <x v="269"/>
    <x v="1"/>
    <x v="11"/>
    <x v="2"/>
    <x v="1"/>
    <x v="0"/>
    <n v="165"/>
    <s v="OnsiteManager"/>
    <n v="65"/>
    <n v="7500"/>
    <n v="0.8"/>
    <n v="0.95"/>
    <n v="0"/>
    <x v="0"/>
    <n v="8151"/>
    <n v="7500"/>
    <n v="750"/>
    <n v="10"/>
    <n v="0"/>
    <n v="-109"/>
  </r>
  <r>
    <x v="1"/>
    <s v="Paulina Kinahan"/>
    <s v="Associate"/>
    <x v="92"/>
    <x v="92"/>
    <x v="0"/>
    <x v="67"/>
    <x v="4"/>
    <x v="3"/>
    <x v="0"/>
    <n v="162"/>
    <s v="OnsiteAssociate"/>
    <n v="54"/>
    <n v="5666.666666666667"/>
    <n v="1"/>
    <n v="0.81"/>
    <n v="0"/>
    <x v="0"/>
    <n v="6998.4000000000005"/>
    <n v="5666.666666666667"/>
    <n v="0"/>
    <n v="50"/>
    <n v="0"/>
    <n v="1281.7333333333336"/>
  </r>
  <r>
    <x v="1"/>
    <s v="Hedy Berrow"/>
    <s v="Manager"/>
    <x v="286"/>
    <x v="286"/>
    <x v="1"/>
    <x v="97"/>
    <x v="0"/>
    <x v="1"/>
    <x v="1"/>
    <n v="164"/>
    <s v="OffshoreManager"/>
    <n v="40"/>
    <n v="1230.7692307692307"/>
    <n v="0.8"/>
    <n v="0.97"/>
    <n v="0"/>
    <x v="0"/>
    <n v="5090.5599999999995"/>
    <n v="1230.7692307692307"/>
    <n v="0"/>
    <n v="50"/>
    <n v="0"/>
    <n v="3809.790769230769"/>
  </r>
  <r>
    <x v="1"/>
    <s v="Chantal Gouge"/>
    <s v="Manager"/>
    <x v="79"/>
    <x v="79"/>
    <x v="1"/>
    <x v="60"/>
    <x v="0"/>
    <x v="1"/>
    <x v="1"/>
    <n v="167"/>
    <s v="OffshoreManager"/>
    <n v="40"/>
    <n v="1230.7692307692307"/>
    <n v="0.8"/>
    <n v="1.08"/>
    <n v="0"/>
    <x v="0"/>
    <n v="5771.52"/>
    <n v="1230.7692307692307"/>
    <n v="0"/>
    <n v="500"/>
    <n v="0"/>
    <n v="4040.7507692307699"/>
  </r>
  <r>
    <x v="1"/>
    <s v="Gilligan Russell"/>
    <s v="Contractor"/>
    <x v="80"/>
    <x v="80"/>
    <x v="1"/>
    <x v="14"/>
    <x v="5"/>
    <x v="1"/>
    <x v="1"/>
    <n v="168"/>
    <s v="OffshoreContractor"/>
    <n v="48"/>
    <n v="50"/>
    <n v="0.8"/>
    <n v="1.03"/>
    <n v="0"/>
    <x v="0"/>
    <n v="6644.7360000000008"/>
    <n v="0"/>
    <n v="0"/>
    <n v="0"/>
    <n v="8400"/>
    <n v="-1755.2639999999992"/>
  </r>
  <r>
    <x v="1"/>
    <s v="Keen Kenna"/>
    <s v="Associate"/>
    <x v="198"/>
    <x v="198"/>
    <x v="1"/>
    <x v="88"/>
    <x v="5"/>
    <x v="1"/>
    <x v="1"/>
    <n v="168"/>
    <s v="OffshoreAssociate"/>
    <n v="30"/>
    <n v="615.38461538461536"/>
    <n v="0.8"/>
    <n v="1.17"/>
    <n v="0"/>
    <x v="0"/>
    <n v="4717.4399999999996"/>
    <n v="615.38461538461536"/>
    <n v="0"/>
    <n v="50"/>
    <n v="0"/>
    <n v="4052.0553846153844"/>
  </r>
  <r>
    <x v="1"/>
    <s v="Anabelle Raiman"/>
    <s v="Contractor"/>
    <x v="285"/>
    <x v="285"/>
    <x v="1"/>
    <x v="38"/>
    <x v="1"/>
    <x v="1"/>
    <x v="0"/>
    <n v="166"/>
    <s v="OnsiteContractor"/>
    <n v="35"/>
    <n v="44"/>
    <n v="0.8"/>
    <n v="1.1299999999999999"/>
    <n v="0"/>
    <x v="0"/>
    <n v="5252.24"/>
    <n v="0"/>
    <n v="1000"/>
    <n v="10"/>
    <n v="7304"/>
    <n v="-3061.76"/>
  </r>
  <r>
    <x v="1"/>
    <s v="Seka Durdle"/>
    <s v="Contractor"/>
    <x v="255"/>
    <x v="255"/>
    <x v="1"/>
    <x v="64"/>
    <x v="3"/>
    <x v="4"/>
    <x v="1"/>
    <n v="127"/>
    <s v="OffshoreContractor"/>
    <n v="48"/>
    <n v="41"/>
    <n v="0.9"/>
    <n v="0.97"/>
    <n v="0"/>
    <x v="0"/>
    <n v="5321.808"/>
    <n v="0"/>
    <n v="0"/>
    <n v="50"/>
    <n v="5207"/>
    <n v="64.807999999999993"/>
  </r>
  <r>
    <x v="1"/>
    <s v="Levy Sawforde"/>
    <s v="Director"/>
    <x v="99"/>
    <x v="99"/>
    <x v="1"/>
    <x v="13"/>
    <x v="2"/>
    <x v="1"/>
    <x v="0"/>
    <n v="166"/>
    <s v="OnsiteDirector"/>
    <n v="90"/>
    <n v="9166.6666666666661"/>
    <n v="0.8"/>
    <n v="1.07"/>
    <n v="0"/>
    <x v="0"/>
    <n v="12788.640000000001"/>
    <n v="9166.6666666666661"/>
    <n v="0"/>
    <n v="0"/>
    <n v="0"/>
    <n v="3621.9733333333352"/>
  </r>
  <r>
    <x v="1"/>
    <s v="Audrie Boyde"/>
    <s v="Analyst"/>
    <x v="289"/>
    <x v="289"/>
    <x v="0"/>
    <x v="79"/>
    <x v="0"/>
    <x v="2"/>
    <x v="1"/>
    <n v="165"/>
    <s v="OffshoreAnalyst"/>
    <n v="24"/>
    <n v="384.61538461538464"/>
    <n v="1.1000000000000001"/>
    <n v="0.95"/>
    <n v="0"/>
    <x v="0"/>
    <n v="4012.7999999999997"/>
    <n v="384.61538461538464"/>
    <n v="200"/>
    <n v="0"/>
    <n v="0"/>
    <n v="3428.184615384615"/>
  </r>
  <r>
    <x v="1"/>
    <s v="Wendie Burchmore"/>
    <s v="Analyst"/>
    <x v="140"/>
    <x v="140"/>
    <x v="1"/>
    <x v="22"/>
    <x v="2"/>
    <x v="0"/>
    <x v="0"/>
    <n v="93"/>
    <s v="OnsiteAnalyst"/>
    <n v="48"/>
    <n v="5416.666666666667"/>
    <n v="1.2"/>
    <n v="1.2"/>
    <n v="0"/>
    <x v="0"/>
    <n v="6428.16"/>
    <n v="5416.666666666667"/>
    <n v="200"/>
    <n v="500"/>
    <n v="0"/>
    <n v="311.49333333333288"/>
  </r>
  <r>
    <x v="1"/>
    <s v="Lenora Tilbury"/>
    <s v="Senior Manager"/>
    <x v="107"/>
    <x v="107"/>
    <x v="1"/>
    <x v="73"/>
    <x v="1"/>
    <x v="3"/>
    <x v="0"/>
    <n v="168"/>
    <s v="OnsiteSenior Manager"/>
    <n v="72"/>
    <n v="8333.3333333333339"/>
    <n v="1"/>
    <n v="0.86"/>
    <n v="0"/>
    <x v="0"/>
    <n v="10402.56"/>
    <n v="8333.3333333333339"/>
    <n v="0"/>
    <n v="0"/>
    <n v="0"/>
    <n v="2069.2266666666656"/>
  </r>
  <r>
    <x v="1"/>
    <s v="Ellwood Whiff"/>
    <s v="Contractor"/>
    <x v="202"/>
    <x v="202"/>
    <x v="1"/>
    <x v="76"/>
    <x v="5"/>
    <x v="2"/>
    <x v="1"/>
    <n v="161"/>
    <s v="OffshoreContractor"/>
    <n v="48"/>
    <n v="43"/>
    <n v="1.1000000000000001"/>
    <n v="0.96"/>
    <n v="0"/>
    <x v="0"/>
    <n v="8160.7680000000009"/>
    <n v="0"/>
    <n v="0"/>
    <n v="250"/>
    <n v="6923"/>
    <n v="987.76800000000094"/>
  </r>
  <r>
    <x v="1"/>
    <s v="Lindon Barthot"/>
    <s v="Senior Manager"/>
    <x v="133"/>
    <x v="133"/>
    <x v="1"/>
    <x v="78"/>
    <x v="3"/>
    <x v="3"/>
    <x v="1"/>
    <n v="165"/>
    <s v="OffshoreSenior Manager"/>
    <n v="48"/>
    <n v="1538.4615384615386"/>
    <n v="1"/>
    <n v="1.07"/>
    <n v="0"/>
    <x v="0"/>
    <n v="8474.4"/>
    <n v="1538.4615384615386"/>
    <n v="750"/>
    <n v="10"/>
    <n v="0"/>
    <n v="6175.9384615384606"/>
  </r>
  <r>
    <x v="1"/>
    <s v="Myriam Kippins"/>
    <s v="Associate"/>
    <x v="265"/>
    <x v="265"/>
    <x v="1"/>
    <x v="0"/>
    <x v="0"/>
    <x v="2"/>
    <x v="1"/>
    <n v="163"/>
    <s v="OffshoreAssociate"/>
    <n v="30"/>
    <n v="615.38461538461536"/>
    <n v="1.1000000000000001"/>
    <n v="1"/>
    <n v="0"/>
    <x v="0"/>
    <n v="5379"/>
    <n v="615.38461538461536"/>
    <n v="0"/>
    <n v="50"/>
    <n v="0"/>
    <n v="4713.6153846153848"/>
  </r>
  <r>
    <x v="1"/>
    <s v="Rori Canto"/>
    <s v="Director"/>
    <x v="238"/>
    <x v="238"/>
    <x v="0"/>
    <x v="6"/>
    <x v="4"/>
    <x v="1"/>
    <x v="1"/>
    <n v="0"/>
    <s v="OffshoreDirector"/>
    <n v="55"/>
    <n v="2307.6923076923076"/>
    <n v="0.8"/>
    <n v="1.04"/>
    <n v="0"/>
    <x v="0"/>
    <n v="7321.6"/>
    <n v="0"/>
    <n v="500"/>
    <n v="0"/>
    <n v="0"/>
    <n v="6821.6"/>
  </r>
  <r>
    <x v="1"/>
    <s v="Egan Bhatia"/>
    <s v="Contractor"/>
    <x v="141"/>
    <x v="141"/>
    <x v="0"/>
    <x v="21"/>
    <x v="2"/>
    <x v="1"/>
    <x v="1"/>
    <n v="166"/>
    <s v="OffshoreContractor"/>
    <n v="35"/>
    <n v="52"/>
    <n v="0.8"/>
    <n v="1.17"/>
    <n v="0"/>
    <x v="0"/>
    <n v="5241.5999999999995"/>
    <n v="0"/>
    <n v="0"/>
    <n v="100"/>
    <n v="8632"/>
    <n v="-3490.4000000000005"/>
  </r>
  <r>
    <x v="1"/>
    <s v="Atalanta Bartleman"/>
    <s v="Associate"/>
    <x v="112"/>
    <x v="112"/>
    <x v="1"/>
    <x v="75"/>
    <x v="2"/>
    <x v="1"/>
    <x v="0"/>
    <n v="164"/>
    <s v="OnsiteAssociate"/>
    <n v="54"/>
    <n v="5666.666666666667"/>
    <n v="0.8"/>
    <n v="1.17"/>
    <n v="0"/>
    <x v="0"/>
    <n v="8289.2160000000003"/>
    <n v="5666.666666666667"/>
    <n v="0"/>
    <n v="50"/>
    <n v="0"/>
    <n v="2572.5493333333334"/>
  </r>
  <r>
    <x v="1"/>
    <s v="Margarette Ovington"/>
    <s v="Senior Associate"/>
    <x v="38"/>
    <x v="38"/>
    <x v="1"/>
    <x v="32"/>
    <x v="2"/>
    <x v="2"/>
    <x v="0"/>
    <n v="93"/>
    <s v="OnsiteSenior Associate"/>
    <n v="60"/>
    <n v="6250"/>
    <n v="1.1000000000000001"/>
    <n v="1.0900000000000001"/>
    <n v="0"/>
    <x v="0"/>
    <n v="6690.4200000000019"/>
    <n v="6250"/>
    <n v="1000"/>
    <n v="0"/>
    <n v="0"/>
    <n v="-559.57999999999811"/>
  </r>
  <r>
    <x v="1"/>
    <s v="Sher Kunath"/>
    <s v="Manager"/>
    <x v="56"/>
    <x v="56"/>
    <x v="1"/>
    <x v="42"/>
    <x v="5"/>
    <x v="1"/>
    <x v="0"/>
    <n v="0"/>
    <s v="OnsiteManager"/>
    <n v="65"/>
    <n v="7500"/>
    <n v="0.8"/>
    <n v="1.1499999999999999"/>
    <n v="0"/>
    <x v="0"/>
    <n v="0"/>
    <n v="0"/>
    <n v="0"/>
    <n v="0"/>
    <n v="0"/>
    <n v="0"/>
  </r>
  <r>
    <x v="1"/>
    <s v="Natassia Whittlesea"/>
    <s v="Associate"/>
    <x v="275"/>
    <x v="275"/>
    <x v="0"/>
    <x v="96"/>
    <x v="2"/>
    <x v="1"/>
    <x v="1"/>
    <n v="0"/>
    <s v="OffshoreAssociate"/>
    <n v="30"/>
    <n v="615.38461538461536"/>
    <n v="0.8"/>
    <n v="1.1299999999999999"/>
    <n v="0"/>
    <x v="0"/>
    <n v="4339.2"/>
    <n v="0"/>
    <n v="200"/>
    <n v="0"/>
    <n v="0"/>
    <n v="4139.2"/>
  </r>
  <r>
    <x v="1"/>
    <s v="Claire Vasenin"/>
    <s v="Contractor"/>
    <x v="290"/>
    <x v="290"/>
    <x v="1"/>
    <x v="39"/>
    <x v="1"/>
    <x v="1"/>
    <x v="1"/>
    <n v="84"/>
    <s v="OffshoreContractor"/>
    <n v="72"/>
    <n v="75"/>
    <n v="0.8"/>
    <n v="0.99"/>
    <n v="0"/>
    <x v="0"/>
    <n v="4790.0160000000005"/>
    <n v="0"/>
    <n v="0"/>
    <n v="10"/>
    <n v="6300"/>
    <n v="-1519.9839999999995"/>
  </r>
  <r>
    <x v="1"/>
    <s v="Riannon Prendeguest"/>
    <s v="Analyst"/>
    <x v="104"/>
    <x v="104"/>
    <x v="1"/>
    <x v="39"/>
    <x v="1"/>
    <x v="3"/>
    <x v="1"/>
    <n v="0"/>
    <s v="OffshoreAnalyst"/>
    <n v="24"/>
    <n v="384.61538461538464"/>
    <n v="1"/>
    <n v="0.99"/>
    <n v="0"/>
    <x v="0"/>
    <n v="0"/>
    <n v="0"/>
    <n v="750"/>
    <n v="0"/>
    <n v="0"/>
    <n v="-750"/>
  </r>
  <r>
    <x v="1"/>
    <s v="Stearn Niemetz"/>
    <s v="Director"/>
    <x v="269"/>
    <x v="269"/>
    <x v="1"/>
    <x v="11"/>
    <x v="2"/>
    <x v="1"/>
    <x v="1"/>
    <n v="162"/>
    <s v="OffshoreDirector"/>
    <n v="55"/>
    <n v="2307.6923076923076"/>
    <n v="0.8"/>
    <n v="0.95"/>
    <n v="0"/>
    <x v="0"/>
    <n v="6771.5999999999995"/>
    <n v="2307.6923076923076"/>
    <n v="200"/>
    <n v="50"/>
    <n v="0"/>
    <n v="4213.9076923076918"/>
  </r>
  <r>
    <x v="1"/>
    <s v="Borg Keemer"/>
    <s v="Analyst"/>
    <x v="298"/>
    <x v="298"/>
    <x v="1"/>
    <x v="65"/>
    <x v="5"/>
    <x v="2"/>
    <x v="1"/>
    <n v="100"/>
    <s v="OffshoreAnalyst"/>
    <n v="24"/>
    <n v="384.61538461538464"/>
    <n v="1.1000000000000001"/>
    <n v="1.2"/>
    <n v="0"/>
    <x v="0"/>
    <n v="3168"/>
    <n v="384.61538461538464"/>
    <n v="1000"/>
    <n v="50"/>
    <n v="0"/>
    <n v="1733.3846153846152"/>
  </r>
  <r>
    <x v="1"/>
    <s v="Leigh Miroy"/>
    <s v="Manager"/>
    <x v="32"/>
    <x v="32"/>
    <x v="0"/>
    <x v="29"/>
    <x v="0"/>
    <x v="1"/>
    <x v="1"/>
    <n v="165"/>
    <s v="OffshoreManager"/>
    <n v="40"/>
    <n v="1230.7692307692307"/>
    <n v="0.8"/>
    <n v="0.83"/>
    <n v="0"/>
    <x v="0"/>
    <n v="4249.5999999999995"/>
    <n v="1230.7692307692307"/>
    <n v="0"/>
    <n v="0"/>
    <n v="0"/>
    <n v="3018.830769230769"/>
  </r>
  <r>
    <x v="1"/>
    <s v="Mar Willeman"/>
    <s v="Analyst"/>
    <x v="297"/>
    <x v="297"/>
    <x v="1"/>
    <x v="15"/>
    <x v="2"/>
    <x v="2"/>
    <x v="0"/>
    <n v="166"/>
    <s v="OnsiteAnalyst"/>
    <n v="48"/>
    <n v="5416.666666666667"/>
    <n v="1.1000000000000001"/>
    <n v="1.1000000000000001"/>
    <n v="0"/>
    <x v="0"/>
    <n v="9641.2800000000025"/>
    <n v="5416.666666666667"/>
    <n v="200"/>
    <n v="0"/>
    <n v="0"/>
    <n v="4024.6133333333355"/>
  </r>
  <r>
    <x v="1"/>
    <s v="Lyndsie Croasdale"/>
    <s v="Contractor"/>
    <x v="244"/>
    <x v="244"/>
    <x v="1"/>
    <x v="26"/>
    <x v="2"/>
    <x v="1"/>
    <x v="1"/>
    <n v="165"/>
    <s v="OffshoreContractor"/>
    <n v="40"/>
    <n v="48"/>
    <n v="0.8"/>
    <n v="1.1100000000000001"/>
    <n v="0"/>
    <x v="0"/>
    <n v="5860.8"/>
    <n v="0"/>
    <n v="0"/>
    <n v="500"/>
    <n v="7920"/>
    <n v="-2559.1999999999998"/>
  </r>
  <r>
    <x v="1"/>
    <s v="Robinetta Kennedy"/>
    <s v="Associate"/>
    <x v="285"/>
    <x v="285"/>
    <x v="1"/>
    <x v="38"/>
    <x v="1"/>
    <x v="1"/>
    <x v="0"/>
    <n v="0"/>
    <s v="OnsiteAssociate"/>
    <n v="54"/>
    <n v="5666.666666666667"/>
    <n v="0.8"/>
    <n v="1.1299999999999999"/>
    <n v="0"/>
    <x v="0"/>
    <n v="0"/>
    <n v="0"/>
    <n v="500"/>
    <n v="250"/>
    <n v="0"/>
    <n v="-750"/>
  </r>
  <r>
    <x v="1"/>
    <s v="Emmalynne Zaniolo"/>
    <s v="Contractor"/>
    <x v="171"/>
    <x v="171"/>
    <x v="0"/>
    <x v="64"/>
    <x v="3"/>
    <x v="0"/>
    <x v="1"/>
    <n v="160"/>
    <s v="OffshoreContractor"/>
    <n v="48"/>
    <n v="45"/>
    <n v="1.2"/>
    <n v="0.97"/>
    <n v="0"/>
    <x v="0"/>
    <n v="8939.52"/>
    <n v="0"/>
    <n v="750"/>
    <n v="0"/>
    <n v="7200"/>
    <n v="989.52000000000044"/>
  </r>
  <r>
    <x v="1"/>
    <s v="Dania Zelley"/>
    <s v="Manager"/>
    <x v="296"/>
    <x v="296"/>
    <x v="0"/>
    <x v="45"/>
    <x v="3"/>
    <x v="4"/>
    <x v="1"/>
    <n v="163"/>
    <s v="OffshoreManager"/>
    <n v="40"/>
    <n v="1230.7692307692307"/>
    <n v="0.9"/>
    <n v="1.1200000000000001"/>
    <n v="0"/>
    <x v="0"/>
    <n v="6451.2000000000007"/>
    <n v="1230.7692307692307"/>
    <n v="1000"/>
    <n v="250"/>
    <n v="0"/>
    <n v="3970.4307692307702"/>
  </r>
  <r>
    <x v="1"/>
    <s v="Jody Logue"/>
    <s v="Contractor"/>
    <x v="25"/>
    <x v="25"/>
    <x v="0"/>
    <x v="25"/>
    <x v="1"/>
    <x v="4"/>
    <x v="1"/>
    <n v="0"/>
    <s v="OffshoreContractor"/>
    <n v="48"/>
    <n v="50"/>
    <n v="0.9"/>
    <n v="1"/>
    <n v="0"/>
    <x v="0"/>
    <n v="6912"/>
    <n v="0"/>
    <n v="0"/>
    <n v="0"/>
    <n v="0"/>
    <n v="6912"/>
  </r>
  <r>
    <x v="1"/>
    <s v="Freeland Lermit"/>
    <s v="Analyst"/>
    <x v="225"/>
    <x v="225"/>
    <x v="1"/>
    <x v="58"/>
    <x v="3"/>
    <x v="2"/>
    <x v="0"/>
    <n v="163"/>
    <s v="OnsiteAnalyst"/>
    <n v="48"/>
    <n v="5416.666666666667"/>
    <n v="1.1000000000000001"/>
    <n v="1"/>
    <n v="0"/>
    <x v="0"/>
    <n v="8606.4000000000015"/>
    <n v="5416.666666666667"/>
    <n v="750"/>
    <n v="10"/>
    <n v="0"/>
    <n v="2429.7333333333345"/>
  </r>
  <r>
    <x v="1"/>
    <s v="Bar Issakov"/>
    <s v="Contractor"/>
    <x v="161"/>
    <x v="161"/>
    <x v="1"/>
    <x v="24"/>
    <x v="0"/>
    <x v="2"/>
    <x v="1"/>
    <n v="0"/>
    <s v="OffshoreContractor"/>
    <n v="40"/>
    <n v="53"/>
    <n v="1.1000000000000001"/>
    <n v="0.99"/>
    <n v="0"/>
    <x v="0"/>
    <n v="0"/>
    <n v="0"/>
    <n v="500"/>
    <n v="10"/>
    <n v="0"/>
    <n v="-510"/>
  </r>
  <r>
    <x v="1"/>
    <s v="Cyndia De Andreis"/>
    <s v="Senior Associate"/>
    <x v="19"/>
    <x v="19"/>
    <x v="1"/>
    <x v="19"/>
    <x v="2"/>
    <x v="1"/>
    <x v="0"/>
    <n v="117"/>
    <s v="OnsiteSenior Associate"/>
    <n v="60"/>
    <n v="6250"/>
    <n v="0.8"/>
    <n v="1.07"/>
    <n v="0"/>
    <x v="0"/>
    <n v="6009.1200000000008"/>
    <n v="6250"/>
    <n v="200"/>
    <n v="50"/>
    <n v="0"/>
    <n v="-490.8799999999992"/>
  </r>
  <r>
    <x v="1"/>
    <s v="Sarette Vasyushkhin"/>
    <s v="Associate"/>
    <x v="168"/>
    <x v="168"/>
    <x v="0"/>
    <x v="50"/>
    <x v="2"/>
    <x v="3"/>
    <x v="0"/>
    <n v="140"/>
    <s v="OnsiteAssociate"/>
    <n v="54"/>
    <n v="5666.666666666667"/>
    <n v="1"/>
    <n v="0.82"/>
    <n v="0"/>
    <x v="0"/>
    <n v="7084.7999999999993"/>
    <n v="5666.666666666667"/>
    <n v="750"/>
    <n v="0"/>
    <n v="0"/>
    <n v="668.1333333333323"/>
  </r>
  <r>
    <x v="1"/>
    <s v="Eda Allpress"/>
    <s v="Manager"/>
    <x v="221"/>
    <x v="221"/>
    <x v="1"/>
    <x v="67"/>
    <x v="4"/>
    <x v="1"/>
    <x v="1"/>
    <n v="137"/>
    <s v="OffshoreManager"/>
    <n v="40"/>
    <n v="1230.7692307692307"/>
    <n v="0.8"/>
    <n v="0.81"/>
    <n v="0"/>
    <x v="0"/>
    <n v="3551.0400000000004"/>
    <n v="1230.7692307692307"/>
    <n v="0"/>
    <n v="50"/>
    <n v="0"/>
    <n v="2270.2707692307695"/>
  </r>
  <r>
    <x v="1"/>
    <s v="Debora Vasilkov"/>
    <s v="Senior Associate"/>
    <x v="70"/>
    <x v="70"/>
    <x v="1"/>
    <x v="4"/>
    <x v="2"/>
    <x v="4"/>
    <x v="1"/>
    <n v="165"/>
    <s v="OffshoreSenior Associate"/>
    <n v="35"/>
    <n v="923.07692307692309"/>
    <n v="0.9"/>
    <n v="1.05"/>
    <n v="0"/>
    <x v="0"/>
    <n v="5457.375"/>
    <n v="923.07692307692309"/>
    <n v="0"/>
    <n v="50"/>
    <n v="0"/>
    <n v="4484.2980769230771"/>
  </r>
  <r>
    <x v="1"/>
    <s v="Tonia Petyt"/>
    <s v="Senior Associate"/>
    <x v="302"/>
    <x v="302"/>
    <x v="0"/>
    <x v="24"/>
    <x v="0"/>
    <x v="0"/>
    <x v="0"/>
    <n v="0"/>
    <s v="OnsiteSenior Associate"/>
    <n v="60"/>
    <n v="6250"/>
    <n v="1.2"/>
    <n v="0.99"/>
    <n v="0"/>
    <x v="0"/>
    <n v="11404.8"/>
    <n v="0"/>
    <n v="500"/>
    <n v="0"/>
    <n v="0"/>
    <n v="10904.8"/>
  </r>
  <r>
    <x v="1"/>
    <s v="Renata Brentnall"/>
    <s v="Contractor"/>
    <x v="93"/>
    <x v="93"/>
    <x v="1"/>
    <x v="68"/>
    <x v="3"/>
    <x v="2"/>
    <x v="1"/>
    <n v="165"/>
    <s v="OffshoreContractor"/>
    <n v="40"/>
    <n v="54"/>
    <n v="1.1000000000000001"/>
    <n v="1.1200000000000001"/>
    <n v="0"/>
    <x v="0"/>
    <n v="8131.2000000000016"/>
    <n v="0"/>
    <n v="0"/>
    <n v="50"/>
    <n v="8910"/>
    <n v="-828.79999999999836"/>
  </r>
  <r>
    <x v="1"/>
    <s v="Adey Erwin"/>
    <s v="Contractor"/>
    <x v="170"/>
    <x v="170"/>
    <x v="1"/>
    <x v="79"/>
    <x v="0"/>
    <x v="1"/>
    <x v="0"/>
    <n v="0"/>
    <s v="OnsiteContractor"/>
    <n v="65"/>
    <n v="75"/>
    <n v="0.8"/>
    <n v="0.95"/>
    <n v="0"/>
    <x v="0"/>
    <n v="0"/>
    <n v="0"/>
    <n v="750"/>
    <n v="100"/>
    <n v="0"/>
    <n v="-850"/>
  </r>
  <r>
    <x v="1"/>
    <s v="Shaun Carlan"/>
    <s v="Associate"/>
    <x v="258"/>
    <x v="258"/>
    <x v="0"/>
    <x v="60"/>
    <x v="0"/>
    <x v="3"/>
    <x v="0"/>
    <n v="94"/>
    <s v="OnsiteAssociate"/>
    <n v="54"/>
    <n v="5666.666666666667"/>
    <n v="1"/>
    <n v="1.08"/>
    <n v="0"/>
    <x v="0"/>
    <n v="9331.2000000000007"/>
    <n v="5666.666666666667"/>
    <n v="0"/>
    <n v="50"/>
    <n v="0"/>
    <n v="3614.5333333333338"/>
  </r>
  <r>
    <x v="1"/>
    <s v="Serena Batchelder"/>
    <s v="Contractor"/>
    <x v="121"/>
    <x v="121"/>
    <x v="1"/>
    <x v="38"/>
    <x v="1"/>
    <x v="3"/>
    <x v="1"/>
    <n v="103"/>
    <s v="OffshoreContractor"/>
    <n v="35"/>
    <n v="52"/>
    <n v="1"/>
    <n v="1.1299999999999999"/>
    <n v="0"/>
    <x v="0"/>
    <n v="4073.6499999999996"/>
    <n v="0"/>
    <n v="750"/>
    <n v="500"/>
    <n v="5356"/>
    <n v="-2532.3500000000004"/>
  </r>
  <r>
    <x v="1"/>
    <s v="Dinah Ghion"/>
    <s v="Senior Associate"/>
    <x v="112"/>
    <x v="112"/>
    <x v="1"/>
    <x v="75"/>
    <x v="2"/>
    <x v="1"/>
    <x v="1"/>
    <n v="167"/>
    <s v="OffshoreSenior Associate"/>
    <n v="35"/>
    <n v="923.07692307692309"/>
    <n v="0.8"/>
    <n v="1.17"/>
    <n v="0"/>
    <x v="0"/>
    <n v="5470.92"/>
    <n v="923.07692307692309"/>
    <n v="750"/>
    <n v="10"/>
    <n v="0"/>
    <n v="3787.8430769230772"/>
  </r>
  <r>
    <x v="1"/>
    <s v="Hashim Carnilian"/>
    <s v="Associate"/>
    <x v="292"/>
    <x v="292"/>
    <x v="1"/>
    <x v="66"/>
    <x v="5"/>
    <x v="2"/>
    <x v="1"/>
    <n v="160"/>
    <s v="OffshoreAssociate"/>
    <n v="30"/>
    <n v="615.38461538461536"/>
    <n v="1.1000000000000001"/>
    <n v="0.97"/>
    <n v="0"/>
    <x v="0"/>
    <n v="5121.5999999999995"/>
    <n v="615.38461538461536"/>
    <n v="200"/>
    <n v="0"/>
    <n v="0"/>
    <n v="4306.2153846153842"/>
  </r>
  <r>
    <x v="1"/>
    <s v="Annaliese Glaves"/>
    <s v="Senior Associate"/>
    <x v="179"/>
    <x v="179"/>
    <x v="0"/>
    <x v="85"/>
    <x v="1"/>
    <x v="1"/>
    <x v="1"/>
    <n v="128"/>
    <s v="OffshoreSenior Associate"/>
    <n v="35"/>
    <n v="923.07692307692309"/>
    <n v="0.8"/>
    <n v="1.08"/>
    <n v="0"/>
    <x v="0"/>
    <n v="4838.4000000000005"/>
    <n v="923.07692307692309"/>
    <n v="0"/>
    <n v="10"/>
    <n v="0"/>
    <n v="3905.3230769230777"/>
  </r>
  <r>
    <x v="1"/>
    <s v="Eloisa Cohalan"/>
    <s v="Contractor"/>
    <x v="128"/>
    <x v="128"/>
    <x v="0"/>
    <x v="25"/>
    <x v="1"/>
    <x v="0"/>
    <x v="1"/>
    <n v="160"/>
    <s v="OffshoreContractor"/>
    <n v="40"/>
    <n v="40"/>
    <n v="1.2"/>
    <n v="1"/>
    <n v="0"/>
    <x v="0"/>
    <n v="7680"/>
    <n v="0"/>
    <n v="500"/>
    <n v="0"/>
    <n v="6400"/>
    <n v="780"/>
  </r>
  <r>
    <x v="1"/>
    <s v="Ricard Culter"/>
    <s v="Senior Associate"/>
    <x v="21"/>
    <x v="21"/>
    <x v="1"/>
    <x v="21"/>
    <x v="2"/>
    <x v="3"/>
    <x v="1"/>
    <n v="0"/>
    <s v="OffshoreSenior Associate"/>
    <n v="35"/>
    <n v="923.07692307692309"/>
    <n v="1"/>
    <n v="1.17"/>
    <n v="0"/>
    <x v="0"/>
    <n v="0"/>
    <n v="0"/>
    <n v="200"/>
    <n v="10"/>
    <n v="0"/>
    <n v="-210"/>
  </r>
  <r>
    <x v="1"/>
    <s v="Barbara-anne Noddle"/>
    <s v="Contractor"/>
    <x v="293"/>
    <x v="293"/>
    <x v="1"/>
    <x v="67"/>
    <x v="4"/>
    <x v="0"/>
    <x v="0"/>
    <n v="102"/>
    <s v="OnsiteContractor"/>
    <n v="65"/>
    <n v="76"/>
    <n v="1.2"/>
    <n v="0.81"/>
    <n v="0"/>
    <x v="0"/>
    <n v="6444.3600000000006"/>
    <n v="0"/>
    <n v="200"/>
    <n v="500"/>
    <n v="7752"/>
    <n v="-2007.6399999999994"/>
  </r>
  <r>
    <x v="1"/>
    <s v="Mariellen Shuttle"/>
    <s v="Associate"/>
    <x v="113"/>
    <x v="113"/>
    <x v="1"/>
    <x v="76"/>
    <x v="5"/>
    <x v="3"/>
    <x v="0"/>
    <n v="168"/>
    <s v="OnsiteAssociate"/>
    <n v="54"/>
    <n v="5666.666666666667"/>
    <n v="1"/>
    <n v="0.96"/>
    <n v="0"/>
    <x v="0"/>
    <n v="8709.119999999999"/>
    <n v="5666.666666666667"/>
    <n v="500"/>
    <n v="500"/>
    <n v="0"/>
    <n v="2042.453333333332"/>
  </r>
  <r>
    <x v="1"/>
    <s v="Cecil Tedman"/>
    <s v="Analyst"/>
    <x v="167"/>
    <x v="167"/>
    <x v="1"/>
    <x v="46"/>
    <x v="3"/>
    <x v="0"/>
    <x v="1"/>
    <n v="160"/>
    <s v="OffshoreAnalyst"/>
    <n v="24"/>
    <n v="384.61538461538464"/>
    <n v="1.2"/>
    <n v="1.19"/>
    <n v="0"/>
    <x v="0"/>
    <n v="5483.5199999999995"/>
    <n v="384.61538461538464"/>
    <n v="0"/>
    <n v="0"/>
    <n v="0"/>
    <n v="5098.9046153846148"/>
  </r>
  <r>
    <x v="1"/>
    <s v="Nichole Meric"/>
    <s v="Contractor"/>
    <x v="235"/>
    <x v="235"/>
    <x v="1"/>
    <x v="77"/>
    <x v="2"/>
    <x v="2"/>
    <x v="1"/>
    <n v="168"/>
    <s v="OffshoreContractor"/>
    <n v="48"/>
    <n v="46"/>
    <n v="1.1000000000000001"/>
    <n v="1.1499999999999999"/>
    <n v="0"/>
    <x v="0"/>
    <n v="10200.960000000001"/>
    <n v="0"/>
    <n v="500"/>
    <n v="100"/>
    <n v="7728"/>
    <n v="1872.9600000000009"/>
  </r>
  <r>
    <x v="1"/>
    <s v="Ulysses Barlow"/>
    <s v="Contractor"/>
    <x v="65"/>
    <x v="65"/>
    <x v="0"/>
    <x v="49"/>
    <x v="1"/>
    <x v="1"/>
    <x v="1"/>
    <n v="0"/>
    <s v="OffshoreContractor"/>
    <n v="35"/>
    <n v="49"/>
    <n v="0.8"/>
    <n v="1.0900000000000001"/>
    <n v="0"/>
    <x v="0"/>
    <n v="4883.2000000000007"/>
    <n v="0"/>
    <n v="0"/>
    <n v="0"/>
    <n v="0"/>
    <n v="4883.2000000000007"/>
  </r>
  <r>
    <x v="1"/>
    <s v="Margo Crosseland"/>
    <s v="Analyst"/>
    <x v="174"/>
    <x v="174"/>
    <x v="1"/>
    <x v="71"/>
    <x v="4"/>
    <x v="1"/>
    <x v="1"/>
    <n v="161"/>
    <s v="OffshoreAnalyst"/>
    <n v="24"/>
    <n v="384.61538461538464"/>
    <n v="0.8"/>
    <n v="1.0900000000000001"/>
    <n v="0"/>
    <x v="0"/>
    <n v="3369.4080000000004"/>
    <n v="384.61538461538464"/>
    <n v="0"/>
    <n v="0"/>
    <n v="0"/>
    <n v="2984.7926153846156"/>
  </r>
  <r>
    <x v="1"/>
    <s v="Laney Radage"/>
    <s v="Analyst"/>
    <x v="225"/>
    <x v="225"/>
    <x v="1"/>
    <x v="58"/>
    <x v="3"/>
    <x v="2"/>
    <x v="1"/>
    <n v="0"/>
    <s v="OffshoreAnalyst"/>
    <n v="24"/>
    <n v="384.61538461538464"/>
    <n v="1.1000000000000001"/>
    <n v="1"/>
    <n v="0"/>
    <x v="0"/>
    <n v="0"/>
    <n v="0"/>
    <n v="0"/>
    <n v="250"/>
    <n v="0"/>
    <n v="-250"/>
  </r>
  <r>
    <x v="1"/>
    <s v="Harlen Berthomieu"/>
    <s v="Senior Associate"/>
    <x v="204"/>
    <x v="204"/>
    <x v="1"/>
    <x v="56"/>
    <x v="4"/>
    <x v="1"/>
    <x v="1"/>
    <n v="164"/>
    <s v="OffshoreSenior Associate"/>
    <n v="35"/>
    <n v="923.07692307692309"/>
    <n v="0.8"/>
    <n v="0.82"/>
    <n v="0"/>
    <x v="0"/>
    <n v="3765.4399999999996"/>
    <n v="923.07692307692309"/>
    <n v="200"/>
    <n v="50"/>
    <n v="0"/>
    <n v="2592.3630769230767"/>
  </r>
  <r>
    <x v="1"/>
    <s v="Barnebas Woodroff"/>
    <s v="Associate"/>
    <x v="136"/>
    <x v="136"/>
    <x v="1"/>
    <x v="52"/>
    <x v="2"/>
    <x v="3"/>
    <x v="1"/>
    <n v="111"/>
    <s v="OffshoreAssociate"/>
    <n v="30"/>
    <n v="615.38461538461536"/>
    <n v="1"/>
    <n v="0.97"/>
    <n v="0"/>
    <x v="0"/>
    <n v="3230.1"/>
    <n v="615.38461538461536"/>
    <n v="200"/>
    <n v="50"/>
    <n v="0"/>
    <n v="2364.7153846153847"/>
  </r>
  <r>
    <x v="1"/>
    <s v="Sheba Shenfisch"/>
    <s v="Analyst"/>
    <x v="306"/>
    <x v="306"/>
    <x v="1"/>
    <x v="2"/>
    <x v="1"/>
    <x v="3"/>
    <x v="0"/>
    <n v="0"/>
    <s v="OnsiteAnalyst"/>
    <n v="48"/>
    <n v="5416.666666666667"/>
    <n v="1"/>
    <n v="0.9"/>
    <n v="0"/>
    <x v="0"/>
    <n v="0"/>
    <n v="0"/>
    <n v="200"/>
    <n v="0"/>
    <n v="0"/>
    <n v="-200"/>
  </r>
  <r>
    <x v="1"/>
    <s v="Gwenette O'Sherin"/>
    <s v="Analyst"/>
    <x v="196"/>
    <x v="196"/>
    <x v="0"/>
    <x v="4"/>
    <x v="2"/>
    <x v="3"/>
    <x v="1"/>
    <n v="168"/>
    <s v="OffshoreAnalyst"/>
    <n v="24"/>
    <n v="384.61538461538464"/>
    <n v="1"/>
    <n v="1.05"/>
    <n v="0"/>
    <x v="0"/>
    <n v="4032"/>
    <n v="384.61538461538464"/>
    <n v="0"/>
    <n v="0"/>
    <n v="0"/>
    <n v="3647.3846153846152"/>
  </r>
  <r>
    <x v="1"/>
    <s v="Jennie Gownge"/>
    <s v="Contractor"/>
    <x v="229"/>
    <x v="229"/>
    <x v="1"/>
    <x v="69"/>
    <x v="3"/>
    <x v="1"/>
    <x v="1"/>
    <n v="166"/>
    <s v="OffshoreContractor"/>
    <n v="40"/>
    <n v="50"/>
    <n v="0.8"/>
    <n v="0.86"/>
    <n v="0"/>
    <x v="0"/>
    <n v="4568.32"/>
    <n v="0"/>
    <n v="500"/>
    <n v="10"/>
    <n v="8300"/>
    <n v="-4241.68"/>
  </r>
  <r>
    <x v="1"/>
    <s v="Cary Lunam"/>
    <s v="Analyst"/>
    <x v="128"/>
    <x v="128"/>
    <x v="0"/>
    <x v="25"/>
    <x v="1"/>
    <x v="0"/>
    <x v="1"/>
    <n v="168"/>
    <s v="OffshoreAnalyst"/>
    <n v="24"/>
    <n v="384.61538461538464"/>
    <n v="1.2"/>
    <n v="1"/>
    <n v="0"/>
    <x v="0"/>
    <n v="4608"/>
    <n v="384.61538461538464"/>
    <n v="0"/>
    <n v="50"/>
    <n v="0"/>
    <n v="4173.3846153846152"/>
  </r>
  <r>
    <x v="1"/>
    <s v="Rodolph Phin"/>
    <s v="Analyst"/>
    <x v="251"/>
    <x v="251"/>
    <x v="1"/>
    <x v="76"/>
    <x v="5"/>
    <x v="0"/>
    <x v="1"/>
    <n v="161"/>
    <s v="OffshoreAnalyst"/>
    <n v="24"/>
    <n v="384.61538461538464"/>
    <n v="1.2"/>
    <n v="0.96"/>
    <n v="0"/>
    <x v="0"/>
    <n v="4451.3280000000004"/>
    <n v="384.61538461538464"/>
    <n v="500"/>
    <n v="100"/>
    <n v="0"/>
    <n v="3466.7126153846157"/>
  </r>
  <r>
    <x v="1"/>
    <s v="Inessa Jeremaes"/>
    <s v="Analyst"/>
    <x v="14"/>
    <x v="14"/>
    <x v="1"/>
    <x v="14"/>
    <x v="5"/>
    <x v="4"/>
    <x v="1"/>
    <n v="165"/>
    <s v="OffshoreAnalyst"/>
    <n v="24"/>
    <n v="384.61538461538464"/>
    <n v="0.9"/>
    <n v="1.03"/>
    <n v="0"/>
    <x v="0"/>
    <n v="3670.92"/>
    <n v="384.61538461538464"/>
    <n v="200"/>
    <n v="100"/>
    <n v="0"/>
    <n v="2986.3046153846153"/>
  </r>
  <r>
    <x v="1"/>
    <s v="Dody Forstall"/>
    <s v="Associate"/>
    <x v="299"/>
    <x v="299"/>
    <x v="1"/>
    <x v="22"/>
    <x v="2"/>
    <x v="4"/>
    <x v="1"/>
    <n v="160"/>
    <s v="OffshoreAssociate"/>
    <n v="30"/>
    <n v="615.38461538461536"/>
    <n v="0.9"/>
    <n v="1.2"/>
    <n v="0"/>
    <x v="0"/>
    <n v="5184"/>
    <n v="615.38461538461536"/>
    <n v="200"/>
    <n v="10"/>
    <n v="0"/>
    <n v="4358.6153846153848"/>
  </r>
  <r>
    <x v="1"/>
    <s v="Daffie Holley"/>
    <s v="Senior Associate"/>
    <x v="287"/>
    <x v="287"/>
    <x v="0"/>
    <x v="27"/>
    <x v="5"/>
    <x v="3"/>
    <x v="0"/>
    <n v="0"/>
    <s v="OnsiteSenior Associate"/>
    <n v="60"/>
    <n v="6250"/>
    <n v="1"/>
    <n v="1.2"/>
    <n v="0"/>
    <x v="0"/>
    <n v="11520"/>
    <n v="0"/>
    <n v="500"/>
    <n v="100"/>
    <n v="0"/>
    <n v="10920"/>
  </r>
  <r>
    <x v="1"/>
    <s v="Stephine Rewan"/>
    <s v="Analyst"/>
    <x v="222"/>
    <x v="222"/>
    <x v="1"/>
    <x v="90"/>
    <x v="5"/>
    <x v="1"/>
    <x v="0"/>
    <n v="112"/>
    <s v="OnsiteAnalyst"/>
    <n v="48"/>
    <n v="5416.666666666667"/>
    <n v="0.8"/>
    <n v="1.01"/>
    <n v="0"/>
    <x v="0"/>
    <n v="4343.808"/>
    <n v="5416.666666666667"/>
    <n v="1000"/>
    <n v="500"/>
    <n v="0"/>
    <n v="-2572.858666666667"/>
  </r>
  <r>
    <x v="1"/>
    <s v="Welbie Fold"/>
    <s v="Associate"/>
    <x v="84"/>
    <x v="84"/>
    <x v="0"/>
    <x v="62"/>
    <x v="4"/>
    <x v="2"/>
    <x v="0"/>
    <n v="164"/>
    <s v="OnsiteAssociate"/>
    <n v="54"/>
    <n v="5666.666666666667"/>
    <n v="1.1000000000000001"/>
    <n v="1.17"/>
    <n v="0"/>
    <x v="0"/>
    <n v="11119.679999999998"/>
    <n v="5666.666666666667"/>
    <n v="1000"/>
    <n v="250"/>
    <n v="0"/>
    <n v="4203.0133333333315"/>
  </r>
  <r>
    <x v="1"/>
    <s v="Juieta Tudball"/>
    <s v="Contractor"/>
    <x v="12"/>
    <x v="12"/>
    <x v="1"/>
    <x v="12"/>
    <x v="1"/>
    <x v="2"/>
    <x v="1"/>
    <n v="129"/>
    <s v="OffshoreContractor"/>
    <n v="40"/>
    <n v="52"/>
    <n v="1.1000000000000001"/>
    <n v="0.99"/>
    <n v="0"/>
    <x v="0"/>
    <n v="5619.2400000000007"/>
    <n v="0"/>
    <n v="0"/>
    <n v="50"/>
    <n v="6708"/>
    <n v="-1138.7599999999993"/>
  </r>
  <r>
    <x v="1"/>
    <s v="Chadwick Lecointe"/>
    <s v="Director"/>
    <x v="163"/>
    <x v="163"/>
    <x v="0"/>
    <x v="83"/>
    <x v="3"/>
    <x v="1"/>
    <x v="0"/>
    <n v="165"/>
    <s v="OnsiteDirector"/>
    <n v="90"/>
    <n v="9166.6666666666661"/>
    <n v="0.8"/>
    <n v="0.96"/>
    <n v="0"/>
    <x v="0"/>
    <n v="11059.199999999999"/>
    <n v="9166.6666666666661"/>
    <n v="0"/>
    <n v="10"/>
    <n v="0"/>
    <n v="1882.5333333333328"/>
  </r>
  <r>
    <x v="1"/>
    <s v="Tate Caesmans"/>
    <s v="Analyst"/>
    <x v="2"/>
    <x v="2"/>
    <x v="1"/>
    <x v="2"/>
    <x v="1"/>
    <x v="1"/>
    <x v="1"/>
    <n v="163"/>
    <s v="OffshoreAnalyst"/>
    <n v="24"/>
    <n v="384.61538461538464"/>
    <n v="0.8"/>
    <n v="0.9"/>
    <n v="0"/>
    <x v="0"/>
    <n v="2816.6400000000003"/>
    <n v="384.61538461538464"/>
    <n v="500"/>
    <n v="250"/>
    <n v="0"/>
    <n v="1682.0246153846156"/>
  </r>
  <r>
    <x v="1"/>
    <s v="Marcy Cesaric"/>
    <s v="Senior Manager"/>
    <x v="305"/>
    <x v="305"/>
    <x v="1"/>
    <x v="19"/>
    <x v="2"/>
    <x v="0"/>
    <x v="0"/>
    <n v="162"/>
    <s v="OnsiteSenior Manager"/>
    <n v="72"/>
    <n v="8333.3333333333339"/>
    <n v="1.2"/>
    <n v="1.07"/>
    <n v="0"/>
    <x v="0"/>
    <n v="14976.576000000001"/>
    <n v="8333.3333333333339"/>
    <n v="0"/>
    <n v="250"/>
    <n v="0"/>
    <n v="6393.242666666667"/>
  </r>
  <r>
    <x v="1"/>
    <s v="Ashley Ireland"/>
    <s v="Analyst"/>
    <x v="299"/>
    <x v="299"/>
    <x v="1"/>
    <x v="22"/>
    <x v="2"/>
    <x v="4"/>
    <x v="0"/>
    <n v="165"/>
    <s v="OnsiteAnalyst"/>
    <n v="48"/>
    <n v="5416.666666666667"/>
    <n v="0.9"/>
    <n v="1.2"/>
    <n v="0"/>
    <x v="0"/>
    <n v="8553.6"/>
    <n v="5416.666666666667"/>
    <n v="750"/>
    <n v="0"/>
    <n v="0"/>
    <n v="2386.9333333333334"/>
  </r>
  <r>
    <x v="1"/>
    <s v="Gary Lohde"/>
    <s v="Manager"/>
    <x v="46"/>
    <x v="46"/>
    <x v="1"/>
    <x v="14"/>
    <x v="5"/>
    <x v="0"/>
    <x v="0"/>
    <n v="168"/>
    <s v="OnsiteManager"/>
    <n v="65"/>
    <n v="7500"/>
    <n v="1.2"/>
    <n v="1.03"/>
    <n v="0"/>
    <x v="0"/>
    <n v="13497.12"/>
    <n v="7500"/>
    <n v="0"/>
    <n v="10"/>
    <n v="0"/>
    <n v="5987.1200000000008"/>
  </r>
  <r>
    <x v="1"/>
    <s v="Aurel Grierson"/>
    <s v="Senior Associate"/>
    <x v="246"/>
    <x v="246"/>
    <x v="0"/>
    <x v="92"/>
    <x v="2"/>
    <x v="1"/>
    <x v="1"/>
    <n v="83"/>
    <s v="OffshoreSenior Associate"/>
    <n v="35"/>
    <n v="923.07692307692309"/>
    <n v="0.8"/>
    <n v="0.8"/>
    <n v="0"/>
    <x v="0"/>
    <n v="3584"/>
    <n v="923.07692307692309"/>
    <n v="750"/>
    <n v="100"/>
    <n v="0"/>
    <n v="1810.9230769230769"/>
  </r>
  <r>
    <x v="1"/>
    <s v="Dayna Waddicor"/>
    <s v="Analyst"/>
    <x v="193"/>
    <x v="193"/>
    <x v="0"/>
    <x v="23"/>
    <x v="2"/>
    <x v="2"/>
    <x v="1"/>
    <n v="136"/>
    <s v="OffshoreAnalyst"/>
    <n v="24"/>
    <n v="384.61538461538464"/>
    <n v="1.1000000000000001"/>
    <n v="0.95"/>
    <n v="0"/>
    <x v="0"/>
    <n v="4012.7999999999997"/>
    <n v="384.61538461538464"/>
    <n v="0"/>
    <n v="0"/>
    <n v="0"/>
    <n v="3628.184615384615"/>
  </r>
  <r>
    <x v="1"/>
    <s v="Mason Gunson"/>
    <s v="Senior Associate"/>
    <x v="248"/>
    <x v="248"/>
    <x v="1"/>
    <x v="94"/>
    <x v="2"/>
    <x v="1"/>
    <x v="0"/>
    <n v="0"/>
    <s v="OnsiteSenior Associate"/>
    <n v="60"/>
    <n v="6250"/>
    <n v="0.8"/>
    <n v="1.03"/>
    <n v="0"/>
    <x v="0"/>
    <n v="0"/>
    <n v="0"/>
    <n v="0"/>
    <n v="100"/>
    <n v="0"/>
    <n v="-100"/>
  </r>
  <r>
    <x v="1"/>
    <s v="Etti Crosher"/>
    <s v="Contractor"/>
    <x v="288"/>
    <x v="288"/>
    <x v="0"/>
    <x v="25"/>
    <x v="1"/>
    <x v="2"/>
    <x v="1"/>
    <n v="87"/>
    <s v="OffshoreContractor"/>
    <n v="40"/>
    <n v="53"/>
    <n v="1.1000000000000001"/>
    <n v="1"/>
    <n v="0"/>
    <x v="0"/>
    <n v="7040.0000000000009"/>
    <n v="0"/>
    <n v="200"/>
    <n v="0"/>
    <n v="4611"/>
    <n v="2229.0000000000009"/>
  </r>
  <r>
    <x v="1"/>
    <s v="Neron Lusty"/>
    <s v="Contractor"/>
    <x v="193"/>
    <x v="193"/>
    <x v="0"/>
    <x v="23"/>
    <x v="2"/>
    <x v="2"/>
    <x v="1"/>
    <n v="162"/>
    <s v="OffshoreContractor"/>
    <n v="40"/>
    <n v="45"/>
    <n v="1.1000000000000001"/>
    <n v="0.95"/>
    <n v="0"/>
    <x v="0"/>
    <n v="6688.0000000000009"/>
    <n v="0"/>
    <n v="200"/>
    <n v="250"/>
    <n v="7290"/>
    <n v="-1051.9999999999991"/>
  </r>
  <r>
    <x v="1"/>
    <s v="Missie Paynter"/>
    <s v="Manager"/>
    <x v="23"/>
    <x v="23"/>
    <x v="1"/>
    <x v="23"/>
    <x v="2"/>
    <x v="3"/>
    <x v="1"/>
    <n v="161"/>
    <s v="OffshoreManager"/>
    <n v="40"/>
    <n v="1230.7692307692307"/>
    <n v="1"/>
    <n v="0.95"/>
    <n v="0"/>
    <x v="0"/>
    <n v="6118"/>
    <n v="1230.7692307692307"/>
    <n v="0"/>
    <n v="500"/>
    <n v="0"/>
    <n v="4387.2307692307695"/>
  </r>
  <r>
    <x v="1"/>
    <s v="Bing Braisted"/>
    <s v="Contractor"/>
    <x v="218"/>
    <x v="218"/>
    <x v="1"/>
    <x v="0"/>
    <x v="0"/>
    <x v="1"/>
    <x v="1"/>
    <n v="90"/>
    <s v="OffshoreContractor"/>
    <n v="35"/>
    <n v="53"/>
    <n v="0.8"/>
    <n v="1"/>
    <n v="0"/>
    <x v="0"/>
    <n v="2520"/>
    <n v="0"/>
    <n v="750"/>
    <n v="500"/>
    <n v="4770"/>
    <n v="-3500"/>
  </r>
  <r>
    <x v="1"/>
    <s v="Rey Leber"/>
    <s v="Senior Associate"/>
    <x v="223"/>
    <x v="223"/>
    <x v="0"/>
    <x v="91"/>
    <x v="3"/>
    <x v="1"/>
    <x v="0"/>
    <n v="0"/>
    <s v="OnsiteSenior Associate"/>
    <n v="60"/>
    <n v="6250"/>
    <n v="0.8"/>
    <n v="0.91"/>
    <n v="0"/>
    <x v="0"/>
    <n v="6988.8"/>
    <n v="0"/>
    <n v="200"/>
    <n v="10"/>
    <n v="0"/>
    <n v="6778.8"/>
  </r>
  <r>
    <x v="1"/>
    <s v="Mayer Bonson"/>
    <s v="Analyst"/>
    <x v="189"/>
    <x v="189"/>
    <x v="1"/>
    <x v="78"/>
    <x v="3"/>
    <x v="1"/>
    <x v="0"/>
    <n v="162"/>
    <s v="OnsiteAnalyst"/>
    <n v="48"/>
    <n v="5416.666666666667"/>
    <n v="0.8"/>
    <n v="1.07"/>
    <n v="0"/>
    <x v="0"/>
    <n v="6656.2560000000003"/>
    <n v="5416.666666666667"/>
    <n v="1000"/>
    <n v="0"/>
    <n v="0"/>
    <n v="239.58933333333334"/>
  </r>
  <r>
    <x v="1"/>
    <s v="Bard Riding"/>
    <s v="Contractor"/>
    <x v="40"/>
    <x v="40"/>
    <x v="1"/>
    <x v="19"/>
    <x v="2"/>
    <x v="3"/>
    <x v="1"/>
    <n v="165"/>
    <s v="OffshoreContractor"/>
    <n v="60"/>
    <n v="79"/>
    <n v="1"/>
    <n v="1.07"/>
    <n v="0"/>
    <x v="0"/>
    <n v="10593"/>
    <n v="0"/>
    <n v="200"/>
    <n v="500"/>
    <n v="13035"/>
    <n v="-3142"/>
  </r>
  <r>
    <x v="1"/>
    <s v="Ingmar Fairbeard"/>
    <s v="Director"/>
    <x v="169"/>
    <x v="169"/>
    <x v="1"/>
    <x v="66"/>
    <x v="5"/>
    <x v="0"/>
    <x v="0"/>
    <n v="165"/>
    <s v="OnsiteDirector"/>
    <n v="90"/>
    <n v="9166.6666666666661"/>
    <n v="1.2"/>
    <n v="0.97"/>
    <n v="0"/>
    <x v="0"/>
    <n v="17285.399999999998"/>
    <n v="9166.6666666666661"/>
    <n v="500"/>
    <n v="50"/>
    <n v="0"/>
    <n v="7568.7333333333318"/>
  </r>
  <r>
    <x v="1"/>
    <s v="Kellen Beedom"/>
    <s v="Contractor"/>
    <x v="114"/>
    <x v="114"/>
    <x v="0"/>
    <x v="26"/>
    <x v="2"/>
    <x v="2"/>
    <x v="1"/>
    <n v="0"/>
    <s v="OffshoreContractor"/>
    <n v="65"/>
    <n v="74"/>
    <n v="1.1000000000000001"/>
    <n v="1.1100000000000001"/>
    <n v="0"/>
    <x v="0"/>
    <n v="12698.400000000003"/>
    <n v="0"/>
    <n v="500"/>
    <n v="10"/>
    <n v="0"/>
    <n v="12188.400000000003"/>
  </r>
  <r>
    <x v="1"/>
    <s v="Dody Drought"/>
    <s v="Analyst"/>
    <x v="14"/>
    <x v="14"/>
    <x v="1"/>
    <x v="14"/>
    <x v="5"/>
    <x v="4"/>
    <x v="1"/>
    <n v="160"/>
    <s v="OffshoreAnalyst"/>
    <n v="24"/>
    <n v="384.61538461538464"/>
    <n v="0.9"/>
    <n v="1.03"/>
    <n v="0"/>
    <x v="0"/>
    <n v="3559.6800000000003"/>
    <n v="384.61538461538464"/>
    <n v="500"/>
    <n v="50"/>
    <n v="0"/>
    <n v="2625.0646153846155"/>
  </r>
  <r>
    <x v="1"/>
    <s v="Erna Sute"/>
    <s v="Contractor"/>
    <x v="91"/>
    <x v="91"/>
    <x v="1"/>
    <x v="45"/>
    <x v="3"/>
    <x v="3"/>
    <x v="1"/>
    <n v="167"/>
    <s v="OffshoreContractor"/>
    <n v="35"/>
    <n v="51"/>
    <n v="1"/>
    <n v="1.1200000000000001"/>
    <n v="0"/>
    <x v="0"/>
    <n v="6546.4000000000005"/>
    <n v="0"/>
    <n v="0"/>
    <n v="0"/>
    <n v="8517"/>
    <n v="-1970.5999999999995"/>
  </r>
  <r>
    <x v="1"/>
    <s v="Bruce Burtonwood"/>
    <s v="Manager"/>
    <x v="0"/>
    <x v="0"/>
    <x v="0"/>
    <x v="0"/>
    <x v="0"/>
    <x v="0"/>
    <x v="1"/>
    <n v="168"/>
    <s v="OffshoreManager"/>
    <n v="40"/>
    <n v="1230.7692307692307"/>
    <n v="1.2"/>
    <n v="1"/>
    <n v="0"/>
    <x v="0"/>
    <n v="7680"/>
    <n v="1230.7692307692307"/>
    <n v="500"/>
    <n v="50"/>
    <n v="0"/>
    <n v="5899.2307692307695"/>
  </r>
  <r>
    <x v="1"/>
    <s v="Penn Vercruysse"/>
    <s v="Analyst"/>
    <x v="255"/>
    <x v="255"/>
    <x v="1"/>
    <x v="64"/>
    <x v="3"/>
    <x v="4"/>
    <x v="1"/>
    <n v="168"/>
    <s v="OffshoreAnalyst"/>
    <n v="24"/>
    <n v="384.61538461538464"/>
    <n v="0.9"/>
    <n v="0.97"/>
    <n v="0"/>
    <x v="0"/>
    <n v="3519.9360000000001"/>
    <n v="384.61538461538464"/>
    <n v="0"/>
    <n v="0"/>
    <n v="0"/>
    <n v="3135.3206153846154"/>
  </r>
  <r>
    <x v="1"/>
    <s v="Rozanna Keningham"/>
    <s v="Contractor"/>
    <x v="66"/>
    <x v="66"/>
    <x v="1"/>
    <x v="50"/>
    <x v="2"/>
    <x v="1"/>
    <x v="1"/>
    <n v="89"/>
    <s v="OffshoreContractor"/>
    <n v="40"/>
    <n v="53"/>
    <n v="0.8"/>
    <n v="0.82"/>
    <n v="0"/>
    <x v="0"/>
    <n v="2335.3599999999997"/>
    <n v="0"/>
    <n v="0"/>
    <n v="10"/>
    <n v="4717"/>
    <n v="-2391.6400000000003"/>
  </r>
  <r>
    <x v="1"/>
    <s v="Polly Sollner"/>
    <s v="Contractor"/>
    <x v="85"/>
    <x v="85"/>
    <x v="0"/>
    <x v="63"/>
    <x v="4"/>
    <x v="1"/>
    <x v="1"/>
    <n v="161"/>
    <s v="OffshoreContractor"/>
    <n v="48"/>
    <n v="43"/>
    <n v="0.8"/>
    <n v="1.02"/>
    <n v="0"/>
    <x v="0"/>
    <n v="6266.88"/>
    <n v="0"/>
    <n v="0"/>
    <n v="0"/>
    <n v="6923"/>
    <n v="-656.11999999999989"/>
  </r>
  <r>
    <x v="1"/>
    <s v="Laryssa Ferrone"/>
    <s v="Contractor"/>
    <x v="197"/>
    <x v="197"/>
    <x v="1"/>
    <x v="57"/>
    <x v="5"/>
    <x v="3"/>
    <x v="1"/>
    <n v="116"/>
    <s v="OffshoreContractor"/>
    <n v="48"/>
    <n v="43"/>
    <n v="1"/>
    <n v="0.93"/>
    <n v="0"/>
    <x v="0"/>
    <n v="5178.2400000000007"/>
    <n v="0"/>
    <n v="200"/>
    <n v="10"/>
    <n v="4988"/>
    <n v="-19.759999999999309"/>
  </r>
  <r>
    <x v="1"/>
    <s v="Humfrid Kemetz"/>
    <s v="Associate"/>
    <x v="96"/>
    <x v="96"/>
    <x v="0"/>
    <x v="5"/>
    <x v="3"/>
    <x v="0"/>
    <x v="0"/>
    <n v="167"/>
    <s v="OnsiteAssociate"/>
    <n v="54"/>
    <n v="5666.666666666667"/>
    <n v="1.2"/>
    <n v="0.9"/>
    <n v="1"/>
    <x v="0"/>
    <n v="0"/>
    <n v="5666.666666666667"/>
    <n v="500"/>
    <n v="0"/>
    <n v="0"/>
    <n v="-6166.666666666667"/>
  </r>
  <r>
    <x v="1"/>
    <s v="Davida Carty"/>
    <s v="Analyst"/>
    <x v="105"/>
    <x v="105"/>
    <x v="1"/>
    <x v="49"/>
    <x v="1"/>
    <x v="3"/>
    <x v="1"/>
    <n v="0"/>
    <s v="OffshoreAnalyst"/>
    <n v="24"/>
    <n v="384.61538461538464"/>
    <n v="1"/>
    <n v="1.0900000000000001"/>
    <n v="0"/>
    <x v="0"/>
    <n v="0"/>
    <n v="0"/>
    <n v="500"/>
    <n v="0"/>
    <n v="0"/>
    <n v="-500"/>
  </r>
  <r>
    <x v="1"/>
    <s v="Carlye Harverson"/>
    <s v="Associate"/>
    <x v="92"/>
    <x v="92"/>
    <x v="0"/>
    <x v="67"/>
    <x v="4"/>
    <x v="3"/>
    <x v="1"/>
    <n v="167"/>
    <s v="OffshoreAssociate"/>
    <n v="30"/>
    <n v="615.38461538461536"/>
    <n v="1"/>
    <n v="0.81"/>
    <n v="0"/>
    <x v="0"/>
    <n v="3888.0000000000005"/>
    <n v="615.38461538461536"/>
    <n v="500"/>
    <n v="10"/>
    <n v="0"/>
    <n v="2762.6153846153852"/>
  </r>
  <r>
    <x v="1"/>
    <s v="Durand Boog"/>
    <s v="Contractor"/>
    <x v="166"/>
    <x v="166"/>
    <x v="0"/>
    <x v="74"/>
    <x v="1"/>
    <x v="3"/>
    <x v="1"/>
    <n v="164"/>
    <s v="OffshoreContractor"/>
    <n v="65"/>
    <n v="74"/>
    <n v="1"/>
    <n v="0.81"/>
    <n v="0"/>
    <x v="0"/>
    <n v="8424"/>
    <n v="0"/>
    <n v="0"/>
    <n v="0"/>
    <n v="12136"/>
    <n v="-3712"/>
  </r>
  <r>
    <x v="1"/>
    <s v="Daveen Duquesnay"/>
    <s v="Analyst"/>
    <x v="160"/>
    <x v="160"/>
    <x v="1"/>
    <x v="47"/>
    <x v="0"/>
    <x v="1"/>
    <x v="1"/>
    <n v="163"/>
    <s v="OffshoreAnalyst"/>
    <n v="24"/>
    <n v="384.61538461538464"/>
    <n v="0.8"/>
    <n v="1.1399999999999999"/>
    <n v="0"/>
    <x v="0"/>
    <n v="3567.7440000000001"/>
    <n v="384.61538461538464"/>
    <n v="0"/>
    <n v="0"/>
    <n v="0"/>
    <n v="3183.1286153846154"/>
  </r>
  <r>
    <x v="1"/>
    <s v="Had Revey"/>
    <s v="Analyst"/>
    <x v="2"/>
    <x v="2"/>
    <x v="1"/>
    <x v="2"/>
    <x v="1"/>
    <x v="1"/>
    <x v="0"/>
    <n v="164"/>
    <s v="OnsiteAnalyst"/>
    <n v="48"/>
    <n v="5416.666666666667"/>
    <n v="0.8"/>
    <n v="0.9"/>
    <n v="0"/>
    <x v="0"/>
    <n v="5667.84"/>
    <n v="5416.666666666667"/>
    <n v="500"/>
    <n v="0"/>
    <n v="0"/>
    <n v="-248.82666666666682"/>
  </r>
  <r>
    <x v="1"/>
    <s v="Neel Poxson"/>
    <s v="Senior Associate"/>
    <x v="273"/>
    <x v="273"/>
    <x v="1"/>
    <x v="87"/>
    <x v="0"/>
    <x v="0"/>
    <x v="0"/>
    <n v="114"/>
    <s v="OnsiteSenior Associate"/>
    <n v="60"/>
    <n v="6250"/>
    <n v="1.2"/>
    <n v="0.86"/>
    <n v="0"/>
    <x v="0"/>
    <n v="7058.88"/>
    <n v="6250"/>
    <n v="0"/>
    <n v="500"/>
    <n v="0"/>
    <n v="308.88000000000011"/>
  </r>
  <r>
    <x v="1"/>
    <s v="Cherey McCreary"/>
    <s v="Associate"/>
    <x v="45"/>
    <x v="45"/>
    <x v="1"/>
    <x v="35"/>
    <x v="5"/>
    <x v="1"/>
    <x v="1"/>
    <n v="166"/>
    <s v="OffshoreAssociate"/>
    <n v="30"/>
    <n v="615.38461538461536"/>
    <n v="0.8"/>
    <n v="0.95"/>
    <n v="0"/>
    <x v="0"/>
    <n v="3784.7999999999997"/>
    <n v="615.38461538461536"/>
    <n v="0"/>
    <n v="10"/>
    <n v="0"/>
    <n v="3159.4153846153845"/>
  </r>
  <r>
    <x v="1"/>
    <s v="Nance Hessing"/>
    <s v="Manager"/>
    <x v="264"/>
    <x v="264"/>
    <x v="0"/>
    <x v="30"/>
    <x v="1"/>
    <x v="0"/>
    <x v="1"/>
    <n v="161"/>
    <s v="OffshoreManager"/>
    <n v="40"/>
    <n v="1230.7692307692307"/>
    <n v="1.2"/>
    <n v="1.01"/>
    <n v="0"/>
    <x v="0"/>
    <n v="7756.8"/>
    <n v="1230.7692307692307"/>
    <n v="500"/>
    <n v="0"/>
    <n v="0"/>
    <n v="6026.0307692307697"/>
  </r>
  <r>
    <x v="1"/>
    <s v="Glendon Frankowski"/>
    <s v="Analyst"/>
    <x v="155"/>
    <x v="155"/>
    <x v="1"/>
    <x v="40"/>
    <x v="5"/>
    <x v="1"/>
    <x v="0"/>
    <n v="128"/>
    <s v="OnsiteAnalyst"/>
    <n v="48"/>
    <n v="5416.666666666667"/>
    <n v="0.8"/>
    <n v="1.17"/>
    <n v="0"/>
    <x v="0"/>
    <n v="5750.7840000000006"/>
    <n v="5416.666666666667"/>
    <n v="200"/>
    <n v="50"/>
    <n v="0"/>
    <n v="84.11733333333359"/>
  </r>
  <r>
    <x v="1"/>
    <s v="Rahel McAllan"/>
    <s v="Contractor"/>
    <x v="265"/>
    <x v="265"/>
    <x v="1"/>
    <x v="0"/>
    <x v="0"/>
    <x v="2"/>
    <x v="0"/>
    <n v="0"/>
    <s v="OnsiteContractor"/>
    <n v="65"/>
    <n v="72"/>
    <n v="1.1000000000000001"/>
    <n v="1"/>
    <n v="0"/>
    <x v="0"/>
    <n v="0"/>
    <n v="0"/>
    <n v="500"/>
    <n v="0"/>
    <n v="0"/>
    <n v="-500"/>
  </r>
  <r>
    <x v="1"/>
    <s v="Farrel Fulbrook"/>
    <s v="Analyst"/>
    <x v="275"/>
    <x v="275"/>
    <x v="0"/>
    <x v="96"/>
    <x v="2"/>
    <x v="1"/>
    <x v="0"/>
    <n v="166"/>
    <s v="OnsiteAnalyst"/>
    <n v="48"/>
    <n v="5416.666666666667"/>
    <n v="0.8"/>
    <n v="1.1299999999999999"/>
    <n v="0"/>
    <x v="0"/>
    <n v="6942.7199999999993"/>
    <n v="5416.666666666667"/>
    <n v="0"/>
    <n v="0"/>
    <n v="0"/>
    <n v="1526.0533333333324"/>
  </r>
  <r>
    <x v="1"/>
    <s v="Kerrie Blowes"/>
    <s v="Manager"/>
    <x v="188"/>
    <x v="188"/>
    <x v="1"/>
    <x v="49"/>
    <x v="1"/>
    <x v="2"/>
    <x v="1"/>
    <n v="167"/>
    <s v="OffshoreManager"/>
    <n v="40"/>
    <n v="1230.7692307692307"/>
    <n v="1.1000000000000001"/>
    <n v="1.0900000000000001"/>
    <n v="0"/>
    <x v="0"/>
    <n v="8009.3200000000015"/>
    <n v="1230.7692307692307"/>
    <n v="500"/>
    <n v="250"/>
    <n v="0"/>
    <n v="6028.550769230771"/>
  </r>
  <r>
    <x v="1"/>
    <s v="Gracie Salmon"/>
    <s v="Senior Associate"/>
    <x v="149"/>
    <x v="149"/>
    <x v="1"/>
    <x v="45"/>
    <x v="3"/>
    <x v="1"/>
    <x v="1"/>
    <n v="80"/>
    <s v="OffshoreSenior Associate"/>
    <n v="35"/>
    <n v="923.07692307692309"/>
    <n v="0.8"/>
    <n v="1.1200000000000001"/>
    <n v="0"/>
    <x v="0"/>
    <n v="2508.8000000000002"/>
    <n v="923.07692307692309"/>
    <n v="200"/>
    <n v="500"/>
    <n v="0"/>
    <n v="885.72307692307709"/>
  </r>
  <r>
    <x v="1"/>
    <s v="Basia Remnant"/>
    <s v="Analyst"/>
    <x v="40"/>
    <x v="40"/>
    <x v="1"/>
    <x v="19"/>
    <x v="2"/>
    <x v="3"/>
    <x v="0"/>
    <n v="113"/>
    <s v="OnsiteAnalyst"/>
    <n v="48"/>
    <n v="5416.666666666667"/>
    <n v="1"/>
    <n v="1.07"/>
    <n v="0"/>
    <x v="0"/>
    <n v="5803.68"/>
    <n v="5416.666666666667"/>
    <n v="0"/>
    <n v="100"/>
    <n v="0"/>
    <n v="287.01333333333332"/>
  </r>
  <r>
    <x v="1"/>
    <s v="Kelsey Turpin"/>
    <s v="Director"/>
    <x v="292"/>
    <x v="292"/>
    <x v="1"/>
    <x v="66"/>
    <x v="5"/>
    <x v="2"/>
    <x v="0"/>
    <n v="0"/>
    <s v="OnsiteDirector"/>
    <n v="90"/>
    <n v="9166.6666666666661"/>
    <n v="1.1000000000000001"/>
    <n v="0.97"/>
    <n v="0"/>
    <x v="0"/>
    <n v="0"/>
    <n v="0"/>
    <n v="1000"/>
    <n v="0"/>
    <n v="0"/>
    <n v="-1000"/>
  </r>
  <r>
    <x v="1"/>
    <s v="Kerwin Chatwin"/>
    <s v="Associate"/>
    <x v="203"/>
    <x v="203"/>
    <x v="1"/>
    <x v="75"/>
    <x v="2"/>
    <x v="3"/>
    <x v="1"/>
    <n v="160"/>
    <s v="OffshoreAssociate"/>
    <n v="30"/>
    <n v="615.38461538461536"/>
    <n v="1"/>
    <n v="1.17"/>
    <n v="0"/>
    <x v="0"/>
    <n v="5616"/>
    <n v="615.38461538461536"/>
    <n v="1000"/>
    <n v="0"/>
    <n v="0"/>
    <n v="4000.6153846153848"/>
  </r>
  <r>
    <x v="1"/>
    <s v="Imogene Anselm"/>
    <s v="Associate"/>
    <x v="143"/>
    <x v="143"/>
    <x v="1"/>
    <x v="36"/>
    <x v="1"/>
    <x v="3"/>
    <x v="0"/>
    <n v="108"/>
    <s v="OnsiteAssociate"/>
    <n v="54"/>
    <n v="5666.666666666667"/>
    <n v="1"/>
    <n v="0.88"/>
    <n v="0"/>
    <x v="0"/>
    <n v="5132.16"/>
    <n v="5666.666666666667"/>
    <n v="200"/>
    <n v="0"/>
    <n v="0"/>
    <n v="-734.50666666666712"/>
  </r>
  <r>
    <x v="1"/>
    <s v="Dacia Latchford"/>
    <s v="Senior Associate"/>
    <x v="292"/>
    <x v="292"/>
    <x v="1"/>
    <x v="66"/>
    <x v="5"/>
    <x v="2"/>
    <x v="1"/>
    <n v="82"/>
    <s v="OffshoreSenior Associate"/>
    <n v="35"/>
    <n v="923.07692307692309"/>
    <n v="1.1000000000000001"/>
    <n v="0.97"/>
    <n v="0"/>
    <x v="0"/>
    <n v="3062.2900000000004"/>
    <n v="923.07692307692309"/>
    <n v="200"/>
    <n v="500"/>
    <n v="0"/>
    <n v="1439.2130769230773"/>
  </r>
  <r>
    <x v="1"/>
    <s v="Hashim Clears"/>
    <s v="Contractor"/>
    <x v="88"/>
    <x v="88"/>
    <x v="1"/>
    <x v="53"/>
    <x v="5"/>
    <x v="1"/>
    <x v="0"/>
    <n v="167"/>
    <s v="OnsiteContractor"/>
    <n v="60"/>
    <n v="75"/>
    <n v="0.8"/>
    <n v="1.1100000000000001"/>
    <n v="0"/>
    <x v="0"/>
    <n v="8897.76"/>
    <n v="0"/>
    <n v="500"/>
    <n v="0"/>
    <n v="12525"/>
    <n v="-4127.24"/>
  </r>
  <r>
    <x v="1"/>
    <s v="Winn Sussams"/>
    <s v="Senior Associate"/>
    <x v="226"/>
    <x v="226"/>
    <x v="0"/>
    <x v="92"/>
    <x v="2"/>
    <x v="3"/>
    <x v="0"/>
    <n v="163"/>
    <s v="OnsiteSenior Associate"/>
    <n v="60"/>
    <n v="6250"/>
    <n v="1"/>
    <n v="0.8"/>
    <n v="0"/>
    <x v="0"/>
    <n v="7680"/>
    <n v="6250"/>
    <n v="0"/>
    <n v="10"/>
    <n v="0"/>
    <n v="1420"/>
  </r>
  <r>
    <x v="1"/>
    <s v="Fianna Aleksidze"/>
    <s v="Analyst"/>
    <x v="265"/>
    <x v="265"/>
    <x v="1"/>
    <x v="0"/>
    <x v="0"/>
    <x v="2"/>
    <x v="1"/>
    <n v="165"/>
    <s v="OffshoreAnalyst"/>
    <n v="24"/>
    <n v="384.61538461538464"/>
    <n v="1.1000000000000001"/>
    <n v="1"/>
    <n v="0"/>
    <x v="0"/>
    <n v="4356"/>
    <n v="384.61538461538464"/>
    <n v="1000"/>
    <n v="250"/>
    <n v="0"/>
    <n v="2721.3846153846152"/>
  </r>
  <r>
    <x v="1"/>
    <s v="April Yosevitz"/>
    <s v="Senior Associate"/>
    <x v="111"/>
    <x v="111"/>
    <x v="0"/>
    <x v="47"/>
    <x v="0"/>
    <x v="0"/>
    <x v="0"/>
    <n v="163"/>
    <s v="OnsiteSenior Associate"/>
    <n v="60"/>
    <n v="6250"/>
    <n v="1.2"/>
    <n v="1.1399999999999999"/>
    <n v="0"/>
    <x v="0"/>
    <n v="13132.8"/>
    <n v="6250"/>
    <n v="750"/>
    <n v="100"/>
    <n v="0"/>
    <n v="6032.7999999999993"/>
  </r>
  <r>
    <x v="1"/>
    <s v="Brandais Cavendish"/>
    <s v="Analyst"/>
    <x v="213"/>
    <x v="213"/>
    <x v="0"/>
    <x v="54"/>
    <x v="1"/>
    <x v="1"/>
    <x v="1"/>
    <n v="166"/>
    <s v="OffshoreAnalyst"/>
    <n v="24"/>
    <n v="384.61538461538464"/>
    <n v="0.8"/>
    <n v="0.81"/>
    <n v="0"/>
    <x v="0"/>
    <n v="2488.3200000000002"/>
    <n v="384.61538461538464"/>
    <n v="0"/>
    <n v="0"/>
    <n v="0"/>
    <n v="2103.7046153846154"/>
  </r>
  <r>
    <x v="1"/>
    <s v="Godard Prahm"/>
    <s v="Analyst"/>
    <x v="59"/>
    <x v="59"/>
    <x v="1"/>
    <x v="44"/>
    <x v="4"/>
    <x v="1"/>
    <x v="0"/>
    <n v="163"/>
    <s v="OnsiteAnalyst"/>
    <n v="48"/>
    <n v="5416.666666666667"/>
    <n v="0.8"/>
    <n v="0.88"/>
    <n v="0"/>
    <x v="0"/>
    <n v="5508.0960000000005"/>
    <n v="5416.666666666667"/>
    <n v="750"/>
    <n v="10"/>
    <n v="0"/>
    <n v="-668.57066666666651"/>
  </r>
  <r>
    <x v="1"/>
    <s v="Annelise Ahearne"/>
    <s v="Contractor"/>
    <x v="18"/>
    <x v="18"/>
    <x v="1"/>
    <x v="18"/>
    <x v="3"/>
    <x v="2"/>
    <x v="0"/>
    <n v="0"/>
    <s v="OnsiteContractor"/>
    <n v="72"/>
    <n v="71"/>
    <n v="1.1000000000000001"/>
    <n v="1.01"/>
    <n v="0"/>
    <x v="0"/>
    <n v="0"/>
    <n v="0"/>
    <n v="0"/>
    <n v="50"/>
    <n v="0"/>
    <n v="-50"/>
  </r>
  <r>
    <x v="1"/>
    <s v="Jard Tomisch"/>
    <s v="Senior Associate"/>
    <x v="128"/>
    <x v="128"/>
    <x v="0"/>
    <x v="25"/>
    <x v="1"/>
    <x v="0"/>
    <x v="1"/>
    <n v="164"/>
    <s v="OffshoreSenior Associate"/>
    <n v="35"/>
    <n v="923.07692307692309"/>
    <n v="1.2"/>
    <n v="1"/>
    <n v="0"/>
    <x v="0"/>
    <n v="6720"/>
    <n v="923.07692307692309"/>
    <n v="0"/>
    <n v="50"/>
    <n v="0"/>
    <n v="5746.9230769230771"/>
  </r>
  <r>
    <x v="1"/>
    <s v="Katy Douthwaite"/>
    <s v="Director"/>
    <x v="126"/>
    <x v="126"/>
    <x v="1"/>
    <x v="2"/>
    <x v="1"/>
    <x v="2"/>
    <x v="1"/>
    <n v="96"/>
    <s v="OffshoreDirector"/>
    <n v="55"/>
    <n v="2307.6923076923076"/>
    <n v="1.1000000000000001"/>
    <n v="0.9"/>
    <n v="0"/>
    <x v="0"/>
    <n v="5227.2000000000007"/>
    <n v="2307.6923076923076"/>
    <n v="200"/>
    <n v="0"/>
    <n v="0"/>
    <n v="2719.5076923076931"/>
  </r>
  <r>
    <x v="1"/>
    <s v="Garland Houndsom"/>
    <s v="Director"/>
    <x v="254"/>
    <x v="254"/>
    <x v="1"/>
    <x v="76"/>
    <x v="5"/>
    <x v="1"/>
    <x v="1"/>
    <n v="160"/>
    <s v="OffshoreDirector"/>
    <n v="55"/>
    <n v="2307.6923076923076"/>
    <n v="0.8"/>
    <n v="0.96"/>
    <n v="0"/>
    <x v="0"/>
    <n v="6758.4"/>
    <n v="2307.6923076923076"/>
    <n v="200"/>
    <n v="10"/>
    <n v="0"/>
    <n v="4240.707692307692"/>
  </r>
  <r>
    <x v="1"/>
    <s v="Thorstein Whitefoot"/>
    <s v="Associate"/>
    <x v="71"/>
    <x v="71"/>
    <x v="1"/>
    <x v="52"/>
    <x v="2"/>
    <x v="1"/>
    <x v="1"/>
    <n v="168"/>
    <s v="OffshoreAssociate"/>
    <n v="30"/>
    <n v="615.38461538461536"/>
    <n v="0.8"/>
    <n v="0.97"/>
    <n v="0"/>
    <x v="0"/>
    <n v="3911.04"/>
    <n v="615.38461538461536"/>
    <n v="0"/>
    <n v="250"/>
    <n v="0"/>
    <n v="3045.6553846153847"/>
  </r>
  <r>
    <x v="1"/>
    <s v="Kurt Salatino"/>
    <s v="Analyst"/>
    <x v="215"/>
    <x v="215"/>
    <x v="1"/>
    <x v="7"/>
    <x v="0"/>
    <x v="3"/>
    <x v="1"/>
    <n v="163"/>
    <s v="OffshoreAnalyst"/>
    <n v="24"/>
    <n v="384.61538461538464"/>
    <n v="1"/>
    <n v="1.1399999999999999"/>
    <n v="0"/>
    <x v="0"/>
    <n v="4459.6799999999994"/>
    <n v="384.61538461538464"/>
    <n v="0"/>
    <n v="100"/>
    <n v="0"/>
    <n v="3975.0646153846146"/>
  </r>
  <r>
    <x v="1"/>
    <s v="Marline Chatters"/>
    <s v="Contractor"/>
    <x v="242"/>
    <x v="242"/>
    <x v="1"/>
    <x v="85"/>
    <x v="1"/>
    <x v="3"/>
    <x v="1"/>
    <n v="0"/>
    <s v="OffshoreContractor"/>
    <n v="40"/>
    <n v="49"/>
    <n v="1"/>
    <n v="1.08"/>
    <n v="0"/>
    <x v="0"/>
    <n v="0"/>
    <n v="0"/>
    <n v="0"/>
    <n v="50"/>
    <n v="0"/>
    <n v="-50"/>
  </r>
  <r>
    <x v="1"/>
    <s v="Sherman MacGinlay"/>
    <s v="Analyst"/>
    <x v="160"/>
    <x v="160"/>
    <x v="1"/>
    <x v="47"/>
    <x v="0"/>
    <x v="1"/>
    <x v="0"/>
    <n v="0"/>
    <s v="OnsiteAnalyst"/>
    <n v="48"/>
    <n v="5416.666666666667"/>
    <n v="0.8"/>
    <n v="1.1399999999999999"/>
    <n v="0"/>
    <x v="0"/>
    <n v="0"/>
    <n v="0"/>
    <n v="0"/>
    <n v="500"/>
    <n v="0"/>
    <n v="-500"/>
  </r>
  <r>
    <x v="1"/>
    <s v="Ingunna Midford"/>
    <s v="Associate"/>
    <x v="198"/>
    <x v="198"/>
    <x v="1"/>
    <x v="88"/>
    <x v="5"/>
    <x v="1"/>
    <x v="0"/>
    <n v="0"/>
    <s v="OnsiteAssociate"/>
    <n v="54"/>
    <n v="5666.666666666667"/>
    <n v="0.8"/>
    <n v="1.17"/>
    <n v="0"/>
    <x v="0"/>
    <n v="0"/>
    <n v="0"/>
    <n v="0"/>
    <n v="50"/>
    <n v="0"/>
    <n v="-50"/>
  </r>
  <r>
    <x v="1"/>
    <s v="Brenna Rousel"/>
    <s v="Analyst"/>
    <x v="302"/>
    <x v="302"/>
    <x v="0"/>
    <x v="24"/>
    <x v="0"/>
    <x v="0"/>
    <x v="1"/>
    <n v="160"/>
    <s v="OffshoreAnalyst"/>
    <n v="24"/>
    <n v="384.61538461538464"/>
    <n v="1.2"/>
    <n v="0.99"/>
    <n v="0"/>
    <x v="0"/>
    <n v="4561.92"/>
    <n v="384.61538461538464"/>
    <n v="500"/>
    <n v="500"/>
    <n v="0"/>
    <n v="3177.3046153846153"/>
  </r>
  <r>
    <x v="1"/>
    <s v="Rory Arendsen"/>
    <s v="Contractor"/>
    <x v="85"/>
    <x v="85"/>
    <x v="0"/>
    <x v="63"/>
    <x v="4"/>
    <x v="1"/>
    <x v="1"/>
    <n v="161"/>
    <s v="OffshoreContractor"/>
    <n v="40"/>
    <n v="50"/>
    <n v="0.8"/>
    <n v="1.02"/>
    <n v="0"/>
    <x v="0"/>
    <n v="5222.3999999999996"/>
    <n v="0"/>
    <n v="500"/>
    <n v="50"/>
    <n v="8050"/>
    <n v="-3377.6000000000004"/>
  </r>
  <r>
    <x v="1"/>
    <s v="Ianthe Petrasch"/>
    <s v="Analyst"/>
    <x v="260"/>
    <x v="260"/>
    <x v="1"/>
    <x v="10"/>
    <x v="5"/>
    <x v="2"/>
    <x v="1"/>
    <n v="161"/>
    <s v="OffshoreAnalyst"/>
    <n v="24"/>
    <n v="384.61538461538464"/>
    <n v="1.1000000000000001"/>
    <n v="1.1599999999999999"/>
    <n v="0"/>
    <x v="0"/>
    <n v="4930.4639999999999"/>
    <n v="384.61538461538464"/>
    <n v="500"/>
    <n v="250"/>
    <n v="0"/>
    <n v="3795.8486153846152"/>
  </r>
  <r>
    <x v="1"/>
    <s v="Eward Cahani"/>
    <s v="Senior Associate"/>
    <x v="221"/>
    <x v="221"/>
    <x v="1"/>
    <x v="67"/>
    <x v="4"/>
    <x v="1"/>
    <x v="1"/>
    <n v="168"/>
    <s v="OffshoreSenior Associate"/>
    <n v="35"/>
    <n v="923.07692307692309"/>
    <n v="0.8"/>
    <n v="0.81"/>
    <n v="0"/>
    <x v="0"/>
    <n v="3810.2400000000002"/>
    <n v="923.07692307692309"/>
    <n v="500"/>
    <n v="100"/>
    <n v="0"/>
    <n v="2287.1630769230769"/>
  </r>
  <r>
    <x v="1"/>
    <s v="Lidia Jakeman"/>
    <s v="Contractor"/>
    <x v="80"/>
    <x v="80"/>
    <x v="1"/>
    <x v="14"/>
    <x v="5"/>
    <x v="1"/>
    <x v="1"/>
    <n v="160"/>
    <s v="OffshoreContractor"/>
    <n v="48"/>
    <n v="46"/>
    <n v="0.8"/>
    <n v="1.03"/>
    <n v="0"/>
    <x v="0"/>
    <n v="6328.32"/>
    <n v="0"/>
    <n v="0"/>
    <n v="0"/>
    <n v="7360"/>
    <n v="-1031.6800000000003"/>
  </r>
  <r>
    <x v="1"/>
    <s v="Millard Jachimak"/>
    <s v="Contractor"/>
    <x v="226"/>
    <x v="226"/>
    <x v="0"/>
    <x v="92"/>
    <x v="2"/>
    <x v="3"/>
    <x v="1"/>
    <n v="166"/>
    <s v="OffshoreContractor"/>
    <n v="48"/>
    <n v="49"/>
    <n v="1"/>
    <n v="0.8"/>
    <n v="0"/>
    <x v="0"/>
    <n v="6144"/>
    <n v="0"/>
    <n v="1000"/>
    <n v="500"/>
    <n v="8134"/>
    <n v="-3490"/>
  </r>
  <r>
    <x v="1"/>
    <s v="Antoni McMarquis"/>
    <s v="Manager"/>
    <x v="83"/>
    <x v="83"/>
    <x v="1"/>
    <x v="5"/>
    <x v="3"/>
    <x v="4"/>
    <x v="1"/>
    <n v="166"/>
    <s v="OffshoreManager"/>
    <n v="40"/>
    <n v="1230.7692307692307"/>
    <n v="0.9"/>
    <n v="0.9"/>
    <n v="0"/>
    <x v="0"/>
    <n v="5378.4000000000005"/>
    <n v="1230.7692307692307"/>
    <n v="0"/>
    <n v="0"/>
    <n v="0"/>
    <n v="4147.6307692307701"/>
  </r>
  <r>
    <x v="1"/>
    <s v="Terese Sparry"/>
    <s v="Associate"/>
    <x v="161"/>
    <x v="161"/>
    <x v="1"/>
    <x v="24"/>
    <x v="0"/>
    <x v="2"/>
    <x v="1"/>
    <n v="160"/>
    <s v="OffshoreAssociate"/>
    <n v="30"/>
    <n v="615.38461538461536"/>
    <n v="1.1000000000000001"/>
    <n v="0.99"/>
    <n v="0"/>
    <x v="0"/>
    <n v="5227.2"/>
    <n v="615.38461538461536"/>
    <n v="200"/>
    <n v="500"/>
    <n v="0"/>
    <n v="3911.8153846153846"/>
  </r>
  <r>
    <x v="1"/>
    <s v="Trumann Swift"/>
    <s v="Analyst"/>
    <x v="117"/>
    <x v="117"/>
    <x v="0"/>
    <x v="4"/>
    <x v="2"/>
    <x v="0"/>
    <x v="0"/>
    <n v="161"/>
    <s v="OnsiteAnalyst"/>
    <n v="48"/>
    <n v="5416.666666666667"/>
    <n v="1.2"/>
    <n v="1.05"/>
    <n v="0"/>
    <x v="0"/>
    <n v="9676.8000000000011"/>
    <n v="5416.666666666667"/>
    <n v="750"/>
    <n v="0"/>
    <n v="0"/>
    <n v="3510.1333333333341"/>
  </r>
  <r>
    <x v="1"/>
    <s v="Ardine Walpole"/>
    <s v="Senior Associate"/>
    <x v="178"/>
    <x v="178"/>
    <x v="1"/>
    <x v="18"/>
    <x v="3"/>
    <x v="1"/>
    <x v="0"/>
    <n v="162"/>
    <s v="OnsiteSenior Associate"/>
    <n v="60"/>
    <n v="6250"/>
    <n v="0.8"/>
    <n v="1.01"/>
    <n v="0"/>
    <x v="0"/>
    <n v="7853.76"/>
    <n v="6250"/>
    <n v="0"/>
    <n v="100"/>
    <n v="0"/>
    <n v="1503.7600000000002"/>
  </r>
  <r>
    <x v="1"/>
    <s v="Murial Sallis"/>
    <s v="Analyst"/>
    <x v="299"/>
    <x v="299"/>
    <x v="1"/>
    <x v="22"/>
    <x v="2"/>
    <x v="4"/>
    <x v="0"/>
    <n v="160"/>
    <s v="OnsiteAnalyst"/>
    <n v="48"/>
    <n v="5416.666666666667"/>
    <n v="0.9"/>
    <n v="1.2"/>
    <n v="0"/>
    <x v="0"/>
    <n v="8294.4"/>
    <n v="5416.666666666667"/>
    <n v="0"/>
    <n v="50"/>
    <n v="0"/>
    <n v="2827.7333333333327"/>
  </r>
  <r>
    <x v="1"/>
    <s v="Calley Hewertson"/>
    <s v="Contractor"/>
    <x v="240"/>
    <x v="240"/>
    <x v="1"/>
    <x v="46"/>
    <x v="3"/>
    <x v="1"/>
    <x v="1"/>
    <n v="0"/>
    <s v="OffshoreContractor"/>
    <n v="35"/>
    <n v="44"/>
    <n v="0.8"/>
    <n v="1.19"/>
    <n v="0"/>
    <x v="0"/>
    <n v="0"/>
    <n v="0"/>
    <n v="200"/>
    <n v="10"/>
    <n v="0"/>
    <n v="-210"/>
  </r>
  <r>
    <x v="1"/>
    <s v="Kikelia Byart"/>
    <s v="Contractor"/>
    <x v="215"/>
    <x v="215"/>
    <x v="1"/>
    <x v="7"/>
    <x v="0"/>
    <x v="3"/>
    <x v="0"/>
    <n v="164"/>
    <s v="OnsiteContractor"/>
    <n v="60"/>
    <n v="76"/>
    <n v="1"/>
    <n v="1.1399999999999999"/>
    <n v="0"/>
    <x v="0"/>
    <n v="11217.599999999999"/>
    <n v="0"/>
    <n v="0"/>
    <n v="0"/>
    <n v="12464"/>
    <n v="-1246.4000000000015"/>
  </r>
  <r>
    <x v="1"/>
    <s v="Lexis Prangle"/>
    <s v="Analyst"/>
    <x v="92"/>
    <x v="92"/>
    <x v="0"/>
    <x v="67"/>
    <x v="4"/>
    <x v="3"/>
    <x v="1"/>
    <n v="161"/>
    <s v="OffshoreAnalyst"/>
    <n v="24"/>
    <n v="384.61538461538464"/>
    <n v="1"/>
    <n v="0.81"/>
    <n v="0"/>
    <x v="0"/>
    <n v="3110.4"/>
    <n v="384.61538461538464"/>
    <n v="200"/>
    <n v="10"/>
    <n v="0"/>
    <n v="2515.7846153846153"/>
  </r>
  <r>
    <x v="1"/>
    <s v="Conant Corballis"/>
    <s v="Analyst"/>
    <x v="254"/>
    <x v="254"/>
    <x v="1"/>
    <x v="76"/>
    <x v="5"/>
    <x v="1"/>
    <x v="1"/>
    <n v="167"/>
    <s v="OffshoreAnalyst"/>
    <n v="24"/>
    <n v="384.61538461538464"/>
    <n v="0.8"/>
    <n v="0.96"/>
    <n v="0"/>
    <x v="0"/>
    <n v="3078.1439999999998"/>
    <n v="384.61538461538464"/>
    <n v="750"/>
    <n v="0"/>
    <n v="0"/>
    <n v="1943.528615384615"/>
  </r>
  <r>
    <x v="1"/>
    <s v="Nathan Bools"/>
    <s v="Contractor"/>
    <x v="22"/>
    <x v="22"/>
    <x v="1"/>
    <x v="22"/>
    <x v="2"/>
    <x v="2"/>
    <x v="1"/>
    <n v="93"/>
    <s v="OffshoreContractor"/>
    <n v="35"/>
    <n v="41"/>
    <n v="1.1000000000000001"/>
    <n v="1.2"/>
    <n v="0"/>
    <x v="0"/>
    <n v="4296.6000000000004"/>
    <n v="0"/>
    <n v="200"/>
    <n v="500"/>
    <n v="3813"/>
    <n v="-216.39999999999964"/>
  </r>
  <r>
    <x v="1"/>
    <s v="Son Chieze"/>
    <s v="Senior Associate"/>
    <x v="262"/>
    <x v="262"/>
    <x v="1"/>
    <x v="5"/>
    <x v="3"/>
    <x v="3"/>
    <x v="1"/>
    <n v="133"/>
    <s v="OffshoreSenior Associate"/>
    <n v="35"/>
    <n v="923.07692307692309"/>
    <n v="1"/>
    <n v="0.9"/>
    <n v="0"/>
    <x v="0"/>
    <n v="4189.5"/>
    <n v="923.07692307692309"/>
    <n v="200"/>
    <n v="250"/>
    <n v="0"/>
    <n v="2816.4230769230771"/>
  </r>
  <r>
    <x v="1"/>
    <s v="Calli Tather"/>
    <s v="Analyst"/>
    <x v="277"/>
    <x v="277"/>
    <x v="0"/>
    <x v="34"/>
    <x v="0"/>
    <x v="1"/>
    <x v="1"/>
    <n v="165"/>
    <s v="OffshoreAnalyst"/>
    <n v="24"/>
    <n v="384.61538461538464"/>
    <n v="0.8"/>
    <n v="0.9"/>
    <n v="0"/>
    <x v="0"/>
    <n v="2764.8"/>
    <n v="384.61538461538464"/>
    <n v="0"/>
    <n v="10"/>
    <n v="0"/>
    <n v="2370.1846153846154"/>
  </r>
  <r>
    <x v="1"/>
    <s v="Bernardine Pahl"/>
    <s v="Senior Manager"/>
    <x v="116"/>
    <x v="116"/>
    <x v="1"/>
    <x v="24"/>
    <x v="0"/>
    <x v="1"/>
    <x v="1"/>
    <n v="161"/>
    <s v="OffshoreSenior Manager"/>
    <n v="48"/>
    <n v="1538.4615384615386"/>
    <n v="0.8"/>
    <n v="0.99"/>
    <n v="0"/>
    <x v="0"/>
    <n v="6120.5760000000009"/>
    <n v="1538.4615384615386"/>
    <n v="200"/>
    <n v="500"/>
    <n v="0"/>
    <n v="3882.1144615384624"/>
  </r>
  <r>
    <x v="1"/>
    <s v="Verine Chisman"/>
    <s v="Senior Manager"/>
    <x v="182"/>
    <x v="182"/>
    <x v="1"/>
    <x v="67"/>
    <x v="4"/>
    <x v="2"/>
    <x v="1"/>
    <n v="164"/>
    <s v="OffshoreSenior Manager"/>
    <n v="48"/>
    <n v="1538.4615384615386"/>
    <n v="1.1000000000000001"/>
    <n v="0.81"/>
    <n v="0"/>
    <x v="0"/>
    <n v="7013.9520000000011"/>
    <n v="1538.4615384615386"/>
    <n v="500"/>
    <n v="10"/>
    <n v="0"/>
    <n v="4965.4904615384621"/>
  </r>
  <r>
    <x v="1"/>
    <s v="Blair Dominique"/>
    <s v="Analyst"/>
    <x v="66"/>
    <x v="66"/>
    <x v="1"/>
    <x v="50"/>
    <x v="2"/>
    <x v="1"/>
    <x v="0"/>
    <n v="165"/>
    <s v="OnsiteAnalyst"/>
    <n v="48"/>
    <n v="5416.666666666667"/>
    <n v="0.8"/>
    <n v="0.82"/>
    <n v="0"/>
    <x v="0"/>
    <n v="5195.5199999999995"/>
    <n v="5416.666666666667"/>
    <n v="200"/>
    <n v="10"/>
    <n v="0"/>
    <n v="-431.14666666666744"/>
  </r>
  <r>
    <x v="1"/>
    <s v="Killy Tully"/>
    <s v="Manager"/>
    <x v="122"/>
    <x v="122"/>
    <x v="1"/>
    <x v="15"/>
    <x v="2"/>
    <x v="0"/>
    <x v="1"/>
    <n v="167"/>
    <s v="OffshoreManager"/>
    <n v="40"/>
    <n v="1230.7692307692307"/>
    <n v="1.2"/>
    <n v="1.1000000000000001"/>
    <n v="0"/>
    <x v="0"/>
    <n v="8817.6"/>
    <n v="1230.7692307692307"/>
    <n v="0"/>
    <n v="500"/>
    <n v="0"/>
    <n v="7086.8307692307699"/>
  </r>
  <r>
    <x v="1"/>
    <s v="Abra Krishtopaittis"/>
    <s v="Analyst"/>
    <x v="206"/>
    <x v="206"/>
    <x v="0"/>
    <x v="28"/>
    <x v="1"/>
    <x v="3"/>
    <x v="1"/>
    <n v="162"/>
    <s v="OffshoreAnalyst"/>
    <n v="24"/>
    <n v="384.61538461538464"/>
    <n v="1"/>
    <n v="1.1200000000000001"/>
    <n v="0"/>
    <x v="0"/>
    <n v="4300.8"/>
    <n v="384.61538461538464"/>
    <n v="750"/>
    <n v="50"/>
    <n v="0"/>
    <n v="3116.1846153846154"/>
  </r>
  <r>
    <x v="1"/>
    <s v="Elane Waddams"/>
    <s v="Contractor"/>
    <x v="23"/>
    <x v="23"/>
    <x v="1"/>
    <x v="23"/>
    <x v="2"/>
    <x v="3"/>
    <x v="1"/>
    <n v="165"/>
    <s v="OffshoreContractor"/>
    <n v="35"/>
    <n v="55"/>
    <n v="1"/>
    <n v="0.95"/>
    <n v="0"/>
    <x v="0"/>
    <n v="5486.25"/>
    <n v="0"/>
    <n v="0"/>
    <n v="0"/>
    <n v="9075"/>
    <n v="-3588.75"/>
  </r>
  <r>
    <x v="1"/>
    <s v="Dorie Beagles"/>
    <s v="Manager"/>
    <x v="15"/>
    <x v="15"/>
    <x v="0"/>
    <x v="15"/>
    <x v="2"/>
    <x v="1"/>
    <x v="0"/>
    <n v="0"/>
    <s v="OnsiteManager"/>
    <n v="65"/>
    <n v="7500"/>
    <n v="0.8"/>
    <n v="1.1000000000000001"/>
    <n v="0"/>
    <x v="0"/>
    <n v="9152"/>
    <n v="0"/>
    <n v="0"/>
    <n v="0"/>
    <n v="0"/>
    <n v="9152"/>
  </r>
  <r>
    <x v="1"/>
    <s v="Jan Umney"/>
    <s v="Contractor"/>
    <x v="112"/>
    <x v="112"/>
    <x v="1"/>
    <x v="75"/>
    <x v="2"/>
    <x v="1"/>
    <x v="0"/>
    <n v="161"/>
    <s v="OnsiteContractor"/>
    <n v="48"/>
    <n v="50"/>
    <n v="0.8"/>
    <n v="1.17"/>
    <n v="0"/>
    <x v="0"/>
    <n v="7233.4080000000004"/>
    <n v="0"/>
    <n v="0"/>
    <n v="0"/>
    <n v="8050"/>
    <n v="-816.59199999999964"/>
  </r>
  <r>
    <x v="1"/>
    <s v="Garold Rubinowitsch"/>
    <s v="Contractor"/>
    <x v="61"/>
    <x v="61"/>
    <x v="1"/>
    <x v="46"/>
    <x v="3"/>
    <x v="3"/>
    <x v="1"/>
    <n v="162"/>
    <s v="OffshoreContractor"/>
    <n v="40"/>
    <n v="50"/>
    <n v="1"/>
    <n v="1.19"/>
    <n v="0"/>
    <x v="0"/>
    <n v="7711.2"/>
    <n v="0"/>
    <n v="500"/>
    <n v="10"/>
    <n v="8100"/>
    <n v="-898.80000000000018"/>
  </r>
  <r>
    <x v="1"/>
    <s v="Kat Hellmore"/>
    <s v="Analyst"/>
    <x v="212"/>
    <x v="212"/>
    <x v="1"/>
    <x v="51"/>
    <x v="3"/>
    <x v="3"/>
    <x v="1"/>
    <n v="94"/>
    <s v="OffshoreAnalyst"/>
    <n v="24"/>
    <n v="384.61538461538464"/>
    <n v="1"/>
    <n v="0.84"/>
    <n v="0"/>
    <x v="0"/>
    <n v="1895.04"/>
    <n v="384.61538461538464"/>
    <n v="200"/>
    <n v="0"/>
    <n v="0"/>
    <n v="1310.4246153846152"/>
  </r>
  <r>
    <x v="1"/>
    <s v="Sherlock Cottie"/>
    <s v="Manager"/>
    <x v="199"/>
    <x v="199"/>
    <x v="0"/>
    <x v="32"/>
    <x v="2"/>
    <x v="3"/>
    <x v="1"/>
    <n v="0"/>
    <s v="OffshoreManager"/>
    <n v="40"/>
    <n v="1230.7692307692307"/>
    <n v="1"/>
    <n v="1.0900000000000001"/>
    <n v="0"/>
    <x v="0"/>
    <n v="6976.0000000000009"/>
    <n v="0"/>
    <n v="200"/>
    <n v="500"/>
    <n v="0"/>
    <n v="6276.0000000000009"/>
  </r>
  <r>
    <x v="1"/>
    <s v="Jess Lydiard"/>
    <s v="Contractor"/>
    <x v="302"/>
    <x v="302"/>
    <x v="0"/>
    <x v="24"/>
    <x v="0"/>
    <x v="0"/>
    <x v="1"/>
    <n v="0"/>
    <s v="OffshoreContractor"/>
    <n v="48"/>
    <n v="40"/>
    <n v="1.2"/>
    <n v="0.99"/>
    <n v="0"/>
    <x v="0"/>
    <n v="9123.84"/>
    <n v="0"/>
    <n v="500"/>
    <n v="0"/>
    <n v="0"/>
    <n v="8623.84"/>
  </r>
  <r>
    <x v="1"/>
    <s v="Donalt Kener"/>
    <s v="Senior Associate"/>
    <x v="240"/>
    <x v="240"/>
    <x v="1"/>
    <x v="46"/>
    <x v="3"/>
    <x v="1"/>
    <x v="1"/>
    <n v="0"/>
    <s v="OffshoreSenior Associate"/>
    <n v="35"/>
    <n v="923.07692307692309"/>
    <n v="0.8"/>
    <n v="1.19"/>
    <n v="0"/>
    <x v="0"/>
    <n v="0"/>
    <n v="0"/>
    <n v="0"/>
    <n v="250"/>
    <n v="0"/>
    <n v="-250"/>
  </r>
  <r>
    <x v="1"/>
    <s v="Merrile Vincent"/>
    <s v="Manager"/>
    <x v="88"/>
    <x v="88"/>
    <x v="1"/>
    <x v="53"/>
    <x v="5"/>
    <x v="1"/>
    <x v="1"/>
    <n v="0"/>
    <s v="OffshoreManager"/>
    <n v="40"/>
    <n v="1230.7692307692307"/>
    <n v="0.8"/>
    <n v="1.1100000000000001"/>
    <n v="0"/>
    <x v="0"/>
    <n v="0"/>
    <n v="0"/>
    <n v="750"/>
    <n v="0"/>
    <n v="0"/>
    <n v="-750"/>
  </r>
  <r>
    <x v="1"/>
    <s v="Pammie Argente"/>
    <s v="Analyst"/>
    <x v="84"/>
    <x v="84"/>
    <x v="0"/>
    <x v="62"/>
    <x v="4"/>
    <x v="2"/>
    <x v="0"/>
    <n v="124"/>
    <s v="OnsiteAnalyst"/>
    <n v="48"/>
    <n v="5416.666666666667"/>
    <n v="1.1000000000000001"/>
    <n v="1.17"/>
    <n v="0"/>
    <x v="0"/>
    <n v="9884.16"/>
    <n v="5416.666666666667"/>
    <n v="1000"/>
    <n v="50"/>
    <n v="0"/>
    <n v="3417.4933333333329"/>
  </r>
  <r>
    <x v="1"/>
    <s v="Netty Pottberry"/>
    <s v="Analyst"/>
    <x v="80"/>
    <x v="80"/>
    <x v="1"/>
    <x v="14"/>
    <x v="5"/>
    <x v="1"/>
    <x v="0"/>
    <n v="162"/>
    <s v="OnsiteAnalyst"/>
    <n v="48"/>
    <n v="5416.666666666667"/>
    <n v="0.8"/>
    <n v="1.03"/>
    <n v="0"/>
    <x v="0"/>
    <n v="6407.424"/>
    <n v="5416.666666666667"/>
    <n v="0"/>
    <n v="500"/>
    <n v="0"/>
    <n v="490.75733333333301"/>
  </r>
  <r>
    <x v="1"/>
    <s v="Shae Jankowski"/>
    <s v="Manager"/>
    <x v="93"/>
    <x v="93"/>
    <x v="1"/>
    <x v="68"/>
    <x v="3"/>
    <x v="2"/>
    <x v="1"/>
    <n v="0"/>
    <s v="OffshoreManager"/>
    <n v="40"/>
    <n v="1230.7692307692307"/>
    <n v="1.1000000000000001"/>
    <n v="1.1200000000000001"/>
    <n v="0"/>
    <x v="0"/>
    <n v="0"/>
    <n v="0"/>
    <n v="0"/>
    <n v="0"/>
    <n v="0"/>
    <n v="0"/>
  </r>
  <r>
    <x v="1"/>
    <s v="Sidonia Skepper"/>
    <s v="Analyst"/>
    <x v="176"/>
    <x v="176"/>
    <x v="1"/>
    <x v="37"/>
    <x v="1"/>
    <x v="1"/>
    <x v="0"/>
    <n v="108"/>
    <s v="OnsiteAnalyst"/>
    <n v="48"/>
    <n v="5416.666666666667"/>
    <n v="0.8"/>
    <n v="0.87"/>
    <n v="0"/>
    <x v="0"/>
    <n v="3608.0639999999999"/>
    <n v="5416.666666666667"/>
    <n v="200"/>
    <n v="50"/>
    <n v="0"/>
    <n v="-2058.6026666666671"/>
  </r>
  <r>
    <x v="1"/>
    <s v="Adriena Tinham"/>
    <s v="Contractor"/>
    <x v="152"/>
    <x v="152"/>
    <x v="0"/>
    <x v="60"/>
    <x v="0"/>
    <x v="0"/>
    <x v="0"/>
    <n v="163"/>
    <s v="OnsiteContractor"/>
    <n v="35"/>
    <n v="45"/>
    <n v="1.2"/>
    <n v="1.08"/>
    <n v="0"/>
    <x v="0"/>
    <n v="7257.6"/>
    <n v="0"/>
    <n v="1000"/>
    <n v="10"/>
    <n v="7335"/>
    <n v="-1087.3999999999996"/>
  </r>
  <r>
    <x v="1"/>
    <s v="Patience Kinnoch"/>
    <s v="Associate"/>
    <x v="39"/>
    <x v="39"/>
    <x v="1"/>
    <x v="25"/>
    <x v="1"/>
    <x v="1"/>
    <x v="0"/>
    <n v="161"/>
    <s v="OnsiteAssociate"/>
    <n v="54"/>
    <n v="5666.666666666667"/>
    <n v="0.8"/>
    <n v="1"/>
    <n v="0"/>
    <x v="0"/>
    <n v="6955.2000000000007"/>
    <n v="5666.666666666667"/>
    <n v="750"/>
    <n v="0"/>
    <n v="0"/>
    <n v="538.53333333333376"/>
  </r>
  <r>
    <x v="1"/>
    <s v="Renae Griffey"/>
    <s v="Contractor"/>
    <x v="140"/>
    <x v="140"/>
    <x v="1"/>
    <x v="22"/>
    <x v="2"/>
    <x v="0"/>
    <x v="0"/>
    <n v="164"/>
    <s v="OnsiteContractor"/>
    <n v="65"/>
    <n v="76"/>
    <n v="1.2"/>
    <n v="1.2"/>
    <n v="0"/>
    <x v="0"/>
    <n v="15350.4"/>
    <n v="0"/>
    <n v="750"/>
    <n v="10"/>
    <n v="12464"/>
    <n v="2126.3999999999996"/>
  </r>
  <r>
    <x v="1"/>
    <s v="Vere Lung"/>
    <s v="Manager"/>
    <x v="238"/>
    <x v="238"/>
    <x v="0"/>
    <x v="6"/>
    <x v="4"/>
    <x v="1"/>
    <x v="0"/>
    <n v="0"/>
    <s v="OnsiteManager"/>
    <n v="65"/>
    <n v="7500"/>
    <n v="0.8"/>
    <n v="1.04"/>
    <n v="0"/>
    <x v="0"/>
    <n v="8652.8000000000011"/>
    <n v="0"/>
    <n v="0"/>
    <n v="0"/>
    <n v="0"/>
    <n v="8652.8000000000011"/>
  </r>
  <r>
    <x v="1"/>
    <s v="Marc Hammant"/>
    <s v="Contractor"/>
    <x v="295"/>
    <x v="295"/>
    <x v="0"/>
    <x v="84"/>
    <x v="3"/>
    <x v="1"/>
    <x v="0"/>
    <n v="161"/>
    <s v="OnsiteContractor"/>
    <n v="72"/>
    <n v="71"/>
    <n v="0.8"/>
    <n v="0.92"/>
    <n v="0"/>
    <x v="0"/>
    <n v="8478.7200000000012"/>
    <n v="0"/>
    <n v="200"/>
    <n v="50"/>
    <n v="11431"/>
    <n v="-3202.2799999999988"/>
  </r>
  <r>
    <x v="1"/>
    <s v="Eugenius Matignon"/>
    <s v="Analyst"/>
    <x v="183"/>
    <x v="183"/>
    <x v="0"/>
    <x v="32"/>
    <x v="2"/>
    <x v="0"/>
    <x v="1"/>
    <n v="166"/>
    <s v="OffshoreAnalyst"/>
    <n v="24"/>
    <n v="384.61538461538464"/>
    <n v="1.2"/>
    <n v="1.0900000000000001"/>
    <n v="0"/>
    <x v="0"/>
    <n v="5022.72"/>
    <n v="384.61538461538464"/>
    <n v="200"/>
    <n v="100"/>
    <n v="0"/>
    <n v="4338.1046153846155"/>
  </r>
  <r>
    <x v="1"/>
    <s v="Hedwiga Guerrieri"/>
    <s v="Associate"/>
    <x v="25"/>
    <x v="25"/>
    <x v="0"/>
    <x v="25"/>
    <x v="1"/>
    <x v="4"/>
    <x v="1"/>
    <n v="164"/>
    <s v="OffshoreAssociate"/>
    <n v="30"/>
    <n v="615.38461538461536"/>
    <n v="0.9"/>
    <n v="1"/>
    <n v="0"/>
    <x v="0"/>
    <n v="4320"/>
    <n v="615.38461538461536"/>
    <n v="500"/>
    <n v="0"/>
    <n v="0"/>
    <n v="3204.6153846153848"/>
  </r>
  <r>
    <x v="1"/>
    <s v="Isak De Bruyn"/>
    <s v="Contractor"/>
    <x v="124"/>
    <x v="124"/>
    <x v="1"/>
    <x v="36"/>
    <x v="1"/>
    <x v="0"/>
    <x v="0"/>
    <n v="0"/>
    <s v="OnsiteContractor"/>
    <n v="72"/>
    <n v="76"/>
    <n v="1.2"/>
    <n v="0.88"/>
    <n v="0"/>
    <x v="0"/>
    <n v="0"/>
    <n v="0"/>
    <n v="0"/>
    <n v="50"/>
    <n v="0"/>
    <n v="-50"/>
  </r>
  <r>
    <x v="1"/>
    <s v="Inga Tolchard"/>
    <s v="Contractor"/>
    <x v="51"/>
    <x v="51"/>
    <x v="1"/>
    <x v="21"/>
    <x v="2"/>
    <x v="4"/>
    <x v="1"/>
    <n v="168"/>
    <s v="OffshoreContractor"/>
    <n v="40"/>
    <n v="49"/>
    <n v="0.9"/>
    <n v="1.17"/>
    <n v="0"/>
    <x v="0"/>
    <n v="7076.16"/>
    <n v="0"/>
    <n v="500"/>
    <n v="50"/>
    <n v="8232"/>
    <n v="-1705.8400000000001"/>
  </r>
  <r>
    <x v="1"/>
    <s v="Dani Branston"/>
    <s v="Contractor"/>
    <x v="197"/>
    <x v="197"/>
    <x v="1"/>
    <x v="57"/>
    <x v="5"/>
    <x v="3"/>
    <x v="1"/>
    <n v="138"/>
    <s v="OffshoreContractor"/>
    <n v="48"/>
    <n v="54"/>
    <n v="1"/>
    <n v="0.93"/>
    <n v="0"/>
    <x v="0"/>
    <n v="6160.3200000000006"/>
    <n v="0"/>
    <n v="1000"/>
    <n v="250"/>
    <n v="7452"/>
    <n v="-2541.6799999999994"/>
  </r>
  <r>
    <x v="1"/>
    <s v="Harwell Scopham"/>
    <s v="Contractor"/>
    <x v="96"/>
    <x v="96"/>
    <x v="0"/>
    <x v="5"/>
    <x v="3"/>
    <x v="0"/>
    <x v="1"/>
    <n v="162"/>
    <s v="OffshoreContractor"/>
    <n v="40"/>
    <n v="55"/>
    <n v="1.2"/>
    <n v="0.9"/>
    <n v="0"/>
    <x v="0"/>
    <n v="6912"/>
    <n v="0"/>
    <n v="0"/>
    <n v="10"/>
    <n v="8910"/>
    <n v="-2008"/>
  </r>
  <r>
    <x v="1"/>
    <s v="Theresa Wudeland"/>
    <s v="Director"/>
    <x v="237"/>
    <x v="237"/>
    <x v="1"/>
    <x v="78"/>
    <x v="3"/>
    <x v="2"/>
    <x v="0"/>
    <n v="132"/>
    <s v="OnsiteDirector"/>
    <n v="90"/>
    <n v="9166.6666666666661"/>
    <n v="1.1000000000000001"/>
    <n v="1.07"/>
    <n v="0"/>
    <x v="0"/>
    <n v="13982.760000000002"/>
    <n v="9166.6666666666661"/>
    <n v="0"/>
    <n v="100"/>
    <n v="0"/>
    <n v="4716.093333333336"/>
  </r>
  <r>
    <x v="1"/>
    <s v="Elroy Scintsbury"/>
    <s v="Contractor"/>
    <x v="106"/>
    <x v="106"/>
    <x v="0"/>
    <x v="72"/>
    <x v="0"/>
    <x v="2"/>
    <x v="0"/>
    <n v="160"/>
    <s v="OnsiteContractor"/>
    <n v="65"/>
    <n v="72"/>
    <n v="1.1000000000000001"/>
    <n v="0.94"/>
    <n v="0"/>
    <x v="0"/>
    <n v="10753.6"/>
    <n v="0"/>
    <n v="0"/>
    <n v="50"/>
    <n v="11520"/>
    <n v="-816.39999999999964"/>
  </r>
  <r>
    <x v="1"/>
    <s v="Teador Ollet"/>
    <s v="Associate"/>
    <x v="143"/>
    <x v="143"/>
    <x v="1"/>
    <x v="36"/>
    <x v="1"/>
    <x v="3"/>
    <x v="0"/>
    <n v="160"/>
    <s v="OnsiteAssociate"/>
    <n v="54"/>
    <n v="5666.666666666667"/>
    <n v="1"/>
    <n v="0.88"/>
    <n v="0"/>
    <x v="0"/>
    <n v="7603.2"/>
    <n v="5666.666666666667"/>
    <n v="0"/>
    <n v="10"/>
    <n v="0"/>
    <n v="1926.5333333333328"/>
  </r>
  <r>
    <x v="1"/>
    <s v="Deidre Topes"/>
    <s v="Contractor"/>
    <x v="40"/>
    <x v="40"/>
    <x v="1"/>
    <x v="19"/>
    <x v="2"/>
    <x v="3"/>
    <x v="1"/>
    <n v="162"/>
    <s v="OffshoreContractor"/>
    <n v="40"/>
    <n v="50"/>
    <n v="1"/>
    <n v="1.07"/>
    <n v="0"/>
    <x v="0"/>
    <n v="6933.6"/>
    <n v="0"/>
    <n v="500"/>
    <n v="10"/>
    <n v="8100"/>
    <n v="-1676.3999999999996"/>
  </r>
  <r>
    <x v="1"/>
    <s v="Corey Alelsandrowicz"/>
    <s v="Contractor"/>
    <x v="275"/>
    <x v="275"/>
    <x v="0"/>
    <x v="96"/>
    <x v="2"/>
    <x v="1"/>
    <x v="1"/>
    <n v="162"/>
    <s v="OffshoreContractor"/>
    <n v="35"/>
    <n v="43"/>
    <n v="0.8"/>
    <n v="1.1299999999999999"/>
    <n v="0"/>
    <x v="0"/>
    <n v="5062.3999999999996"/>
    <n v="0"/>
    <n v="0"/>
    <n v="0"/>
    <n v="6966"/>
    <n v="-1903.6000000000004"/>
  </r>
  <r>
    <x v="1"/>
    <s v="Thurston Amar"/>
    <s v="Analyst"/>
    <x v="105"/>
    <x v="105"/>
    <x v="1"/>
    <x v="49"/>
    <x v="1"/>
    <x v="3"/>
    <x v="0"/>
    <n v="117"/>
    <s v="OnsiteAnalyst"/>
    <n v="48"/>
    <n v="5416.666666666667"/>
    <n v="1"/>
    <n v="1.0900000000000001"/>
    <n v="0"/>
    <x v="0"/>
    <n v="6121.4400000000005"/>
    <n v="5416.666666666667"/>
    <n v="0"/>
    <n v="0"/>
    <n v="0"/>
    <n v="704.77333333333354"/>
  </r>
  <r>
    <x v="1"/>
    <s v="Conroy Wallege"/>
    <s v="Manager"/>
    <x v="94"/>
    <x v="94"/>
    <x v="1"/>
    <x v="28"/>
    <x v="1"/>
    <x v="0"/>
    <x v="1"/>
    <n v="0"/>
    <s v="OffshoreManager"/>
    <n v="40"/>
    <n v="1230.7692307692307"/>
    <n v="1.2"/>
    <n v="1.1200000000000001"/>
    <n v="0"/>
    <x v="0"/>
    <n v="0"/>
    <n v="0"/>
    <n v="0"/>
    <n v="0"/>
    <n v="0"/>
    <n v="0"/>
  </r>
  <r>
    <x v="1"/>
    <s v="Gradeigh Dach"/>
    <s v="Senior Associate"/>
    <x v="108"/>
    <x v="108"/>
    <x v="1"/>
    <x v="74"/>
    <x v="1"/>
    <x v="1"/>
    <x v="0"/>
    <n v="166"/>
    <s v="OnsiteSenior Associate"/>
    <n v="60"/>
    <n v="6250"/>
    <n v="0.8"/>
    <n v="0.81"/>
    <n v="0"/>
    <x v="0"/>
    <n v="6454.0800000000008"/>
    <n v="6250"/>
    <n v="500"/>
    <n v="0"/>
    <n v="0"/>
    <n v="-295.91999999999916"/>
  </r>
  <r>
    <x v="1"/>
    <s v="Sheela Pyburn"/>
    <s v="Contractor"/>
    <x v="169"/>
    <x v="169"/>
    <x v="1"/>
    <x v="66"/>
    <x v="5"/>
    <x v="0"/>
    <x v="0"/>
    <n v="160"/>
    <s v="OnsiteContractor"/>
    <n v="72"/>
    <n v="75"/>
    <n v="1.2"/>
    <n v="0.97"/>
    <n v="0"/>
    <x v="0"/>
    <n v="13409.279999999999"/>
    <n v="0"/>
    <n v="200"/>
    <n v="50"/>
    <n v="12000"/>
    <n v="1159.2799999999988"/>
  </r>
  <r>
    <x v="1"/>
    <s v="Elvyn Maric"/>
    <s v="Associate"/>
    <x v="103"/>
    <x v="103"/>
    <x v="1"/>
    <x v="30"/>
    <x v="1"/>
    <x v="2"/>
    <x v="1"/>
    <n v="161"/>
    <s v="OffshoreAssociate"/>
    <n v="30"/>
    <n v="615.38461538461536"/>
    <n v="1.1000000000000001"/>
    <n v="1.01"/>
    <n v="0"/>
    <x v="0"/>
    <n v="5366.13"/>
    <n v="615.38461538461536"/>
    <n v="500"/>
    <n v="10"/>
    <n v="0"/>
    <n v="4240.7453846153849"/>
  </r>
  <r>
    <x v="1"/>
    <s v="Mavra Gooly"/>
    <s v="Senior Associate"/>
    <x v="105"/>
    <x v="105"/>
    <x v="1"/>
    <x v="49"/>
    <x v="1"/>
    <x v="3"/>
    <x v="1"/>
    <n v="163"/>
    <s v="OffshoreSenior Associate"/>
    <n v="35"/>
    <n v="923.07692307692309"/>
    <n v="1"/>
    <n v="1.0900000000000001"/>
    <n v="0"/>
    <x v="0"/>
    <n v="6218.4500000000007"/>
    <n v="923.07692307692309"/>
    <n v="0"/>
    <n v="500"/>
    <n v="0"/>
    <n v="4795.3730769230779"/>
  </r>
  <r>
    <x v="1"/>
    <s v="Emmit Hugueville"/>
    <s v="Analyst"/>
    <x v="163"/>
    <x v="163"/>
    <x v="0"/>
    <x v="83"/>
    <x v="3"/>
    <x v="1"/>
    <x v="1"/>
    <n v="162"/>
    <s v="OffshoreAnalyst"/>
    <n v="24"/>
    <n v="384.61538461538464"/>
    <n v="0.8"/>
    <n v="0.96"/>
    <n v="0"/>
    <x v="0"/>
    <n v="2949.12"/>
    <n v="384.61538461538464"/>
    <n v="200"/>
    <n v="0"/>
    <n v="0"/>
    <n v="2364.5046153846151"/>
  </r>
  <r>
    <x v="1"/>
    <s v="Abigale Lowbridge"/>
    <s v="Contractor"/>
    <x v="36"/>
    <x v="36"/>
    <x v="0"/>
    <x v="12"/>
    <x v="1"/>
    <x v="1"/>
    <x v="1"/>
    <n v="160"/>
    <s v="OffshoreContractor"/>
    <n v="40"/>
    <n v="43"/>
    <n v="0.8"/>
    <n v="0.99"/>
    <n v="0"/>
    <x v="0"/>
    <n v="5068.8"/>
    <n v="0"/>
    <n v="500"/>
    <n v="0"/>
    <n v="6880"/>
    <n v="-2311.1999999999998"/>
  </r>
  <r>
    <x v="1"/>
    <s v="Lynsey Rigg"/>
    <s v="Contractor"/>
    <x v="232"/>
    <x v="232"/>
    <x v="1"/>
    <x v="77"/>
    <x v="2"/>
    <x v="1"/>
    <x v="1"/>
    <n v="161"/>
    <s v="OffshoreContractor"/>
    <n v="35"/>
    <n v="55"/>
    <n v="0.8"/>
    <n v="1.1499999999999999"/>
    <n v="0"/>
    <x v="0"/>
    <n v="5184.2"/>
    <n v="0"/>
    <n v="750"/>
    <n v="250"/>
    <n v="8855"/>
    <n v="-4670.8"/>
  </r>
  <r>
    <x v="1"/>
    <s v="Merwin Howels"/>
    <s v="Contractor"/>
    <x v="57"/>
    <x v="57"/>
    <x v="1"/>
    <x v="33"/>
    <x v="1"/>
    <x v="4"/>
    <x v="1"/>
    <n v="163"/>
    <s v="OffshoreContractor"/>
    <n v="40"/>
    <n v="47"/>
    <n v="0.9"/>
    <n v="0.98"/>
    <n v="0"/>
    <x v="0"/>
    <n v="5750.64"/>
    <n v="0"/>
    <n v="200"/>
    <n v="50"/>
    <n v="7661"/>
    <n v="-2160.3599999999997"/>
  </r>
  <r>
    <x v="1"/>
    <s v="Kathye Linfitt"/>
    <s v="Analyst"/>
    <x v="147"/>
    <x v="147"/>
    <x v="1"/>
    <x v="31"/>
    <x v="2"/>
    <x v="1"/>
    <x v="1"/>
    <n v="165"/>
    <s v="OffshoreAnalyst"/>
    <n v="24"/>
    <n v="384.61538461538464"/>
    <n v="0.8"/>
    <n v="1.01"/>
    <n v="0"/>
    <x v="0"/>
    <n v="3199.68"/>
    <n v="384.61538461538464"/>
    <n v="200"/>
    <n v="0"/>
    <n v="0"/>
    <n v="2615.0646153846151"/>
  </r>
  <r>
    <x v="1"/>
    <s v="Ninette Zeplin"/>
    <s v="Associate"/>
    <x v="289"/>
    <x v="289"/>
    <x v="0"/>
    <x v="79"/>
    <x v="0"/>
    <x v="2"/>
    <x v="1"/>
    <n v="160"/>
    <s v="OffshoreAssociate"/>
    <n v="30"/>
    <n v="615.38461538461536"/>
    <n v="1.1000000000000001"/>
    <n v="0.95"/>
    <n v="0"/>
    <x v="0"/>
    <n v="5016"/>
    <n v="615.38461538461536"/>
    <n v="200"/>
    <n v="10"/>
    <n v="0"/>
    <n v="4190.6153846153848"/>
  </r>
  <r>
    <x v="1"/>
    <s v="Randie Dicky"/>
    <s v="Associate"/>
    <x v="57"/>
    <x v="57"/>
    <x v="1"/>
    <x v="33"/>
    <x v="1"/>
    <x v="4"/>
    <x v="1"/>
    <n v="167"/>
    <s v="OffshoreAssociate"/>
    <n v="30"/>
    <n v="615.38461538461536"/>
    <n v="0.9"/>
    <n v="0.98"/>
    <n v="1"/>
    <x v="0"/>
    <n v="0"/>
    <n v="615.38461538461536"/>
    <n v="1000"/>
    <n v="50"/>
    <n v="0"/>
    <n v="-1665.3846153846152"/>
  </r>
  <r>
    <x v="1"/>
    <s v="Rudolf Le-Good"/>
    <s v="Contractor"/>
    <x v="33"/>
    <x v="33"/>
    <x v="0"/>
    <x v="30"/>
    <x v="1"/>
    <x v="3"/>
    <x v="0"/>
    <n v="115"/>
    <s v="OnsiteContractor"/>
    <n v="72"/>
    <n v="71"/>
    <n v="1"/>
    <n v="1.01"/>
    <n v="0"/>
    <x v="0"/>
    <n v="11635.2"/>
    <n v="0"/>
    <n v="200"/>
    <n v="10"/>
    <n v="8165"/>
    <n v="3260.2000000000007"/>
  </r>
  <r>
    <x v="1"/>
    <s v="Denney Rocco"/>
    <s v="Analyst"/>
    <x v="190"/>
    <x v="190"/>
    <x v="0"/>
    <x v="34"/>
    <x v="0"/>
    <x v="2"/>
    <x v="0"/>
    <n v="164"/>
    <s v="OnsiteAnalyst"/>
    <n v="48"/>
    <n v="5416.666666666667"/>
    <n v="1.1000000000000001"/>
    <n v="0.9"/>
    <n v="0"/>
    <x v="0"/>
    <n v="7603.2"/>
    <n v="5416.666666666667"/>
    <n v="200"/>
    <n v="0"/>
    <n v="0"/>
    <n v="1986.5333333333328"/>
  </r>
  <r>
    <x v="1"/>
    <s v="Christine McCrann"/>
    <s v="Associate"/>
    <x v="209"/>
    <x v="209"/>
    <x v="0"/>
    <x v="87"/>
    <x v="0"/>
    <x v="3"/>
    <x v="1"/>
    <n v="166"/>
    <s v="OffshoreAssociate"/>
    <n v="30"/>
    <n v="615.38461538461536"/>
    <n v="1"/>
    <n v="0.86"/>
    <n v="0"/>
    <x v="0"/>
    <n v="4128"/>
    <n v="615.38461538461536"/>
    <n v="0"/>
    <n v="0"/>
    <n v="0"/>
    <n v="3512.6153846153848"/>
  </r>
  <r>
    <x v="1"/>
    <s v="Jake Greed"/>
    <s v="Contractor"/>
    <x v="31"/>
    <x v="31"/>
    <x v="1"/>
    <x v="28"/>
    <x v="1"/>
    <x v="2"/>
    <x v="1"/>
    <n v="163"/>
    <s v="OffshoreContractor"/>
    <n v="48"/>
    <n v="44"/>
    <n v="1.1000000000000001"/>
    <n v="1.1200000000000001"/>
    <n v="0"/>
    <x v="0"/>
    <n v="9639.1680000000033"/>
    <n v="0"/>
    <n v="0"/>
    <n v="10"/>
    <n v="7172"/>
    <n v="2457.1680000000033"/>
  </r>
  <r>
    <x v="1"/>
    <s v="Far Dunseith"/>
    <s v="Analyst"/>
    <x v="145"/>
    <x v="145"/>
    <x v="1"/>
    <x v="68"/>
    <x v="3"/>
    <x v="3"/>
    <x v="1"/>
    <n v="164"/>
    <s v="OffshoreAnalyst"/>
    <n v="24"/>
    <n v="384.61538461538464"/>
    <n v="1"/>
    <n v="1.1200000000000001"/>
    <n v="0"/>
    <x v="0"/>
    <n v="4408.3200000000006"/>
    <n v="384.61538461538464"/>
    <n v="200"/>
    <n v="50"/>
    <n v="0"/>
    <n v="3773.7046153846159"/>
  </r>
  <r>
    <x v="1"/>
    <s v="Bone Robilart"/>
    <s v="Senior Manager"/>
    <x v="163"/>
    <x v="163"/>
    <x v="0"/>
    <x v="83"/>
    <x v="3"/>
    <x v="1"/>
    <x v="1"/>
    <n v="81"/>
    <s v="OffshoreSenior Manager"/>
    <n v="48"/>
    <n v="1538.4615384615386"/>
    <n v="0.8"/>
    <n v="0.96"/>
    <n v="0"/>
    <x v="0"/>
    <n v="5898.24"/>
    <n v="1538.4615384615386"/>
    <n v="200"/>
    <n v="10"/>
    <n v="0"/>
    <n v="4149.7784615384608"/>
  </r>
  <r>
    <x v="1"/>
    <s v="Arvie O'Hanley"/>
    <s v="Contractor"/>
    <x v="15"/>
    <x v="15"/>
    <x v="0"/>
    <x v="15"/>
    <x v="2"/>
    <x v="1"/>
    <x v="0"/>
    <n v="163"/>
    <s v="OnsiteContractor"/>
    <n v="60"/>
    <n v="79"/>
    <n v="0.8"/>
    <n v="1.1000000000000001"/>
    <n v="0"/>
    <x v="0"/>
    <n v="8448"/>
    <n v="0"/>
    <n v="200"/>
    <n v="0"/>
    <n v="12877"/>
    <n v="-4629"/>
  </r>
  <r>
    <x v="1"/>
    <s v="Dianne Waldie"/>
    <s v="Analyst"/>
    <x v="170"/>
    <x v="170"/>
    <x v="1"/>
    <x v="79"/>
    <x v="0"/>
    <x v="1"/>
    <x v="0"/>
    <n v="165"/>
    <s v="OnsiteAnalyst"/>
    <n v="48"/>
    <n v="5416.666666666667"/>
    <n v="0.8"/>
    <n v="0.95"/>
    <n v="0"/>
    <x v="0"/>
    <n v="6019.2"/>
    <n v="5416.666666666667"/>
    <n v="0"/>
    <n v="500"/>
    <n v="0"/>
    <n v="102.53333333333285"/>
  </r>
  <r>
    <x v="1"/>
    <s v="Cathi Richardes"/>
    <s v="Contractor"/>
    <x v="21"/>
    <x v="21"/>
    <x v="1"/>
    <x v="21"/>
    <x v="2"/>
    <x v="3"/>
    <x v="1"/>
    <n v="160"/>
    <s v="OffshoreContractor"/>
    <n v="48"/>
    <n v="49"/>
    <n v="1"/>
    <n v="1.17"/>
    <n v="0"/>
    <x v="0"/>
    <n v="8985.5999999999985"/>
    <n v="0"/>
    <n v="500"/>
    <n v="500"/>
    <n v="7840"/>
    <n v="145.59999999999854"/>
  </r>
  <r>
    <x v="1"/>
    <s v="Cora Sirmon"/>
    <s v="Analyst"/>
    <x v="209"/>
    <x v="209"/>
    <x v="0"/>
    <x v="87"/>
    <x v="0"/>
    <x v="3"/>
    <x v="0"/>
    <n v="122"/>
    <s v="OnsiteAnalyst"/>
    <n v="48"/>
    <n v="5416.666666666667"/>
    <n v="1"/>
    <n v="0.86"/>
    <n v="0"/>
    <x v="0"/>
    <n v="6604.8"/>
    <n v="5416.666666666667"/>
    <n v="500"/>
    <n v="0"/>
    <n v="0"/>
    <n v="688.13333333333321"/>
  </r>
  <r>
    <x v="1"/>
    <s v="Philip Bollen"/>
    <s v="Senior Associate"/>
    <x v="169"/>
    <x v="169"/>
    <x v="1"/>
    <x v="66"/>
    <x v="5"/>
    <x v="0"/>
    <x v="0"/>
    <n v="125"/>
    <s v="OnsiteSenior Associate"/>
    <n v="60"/>
    <n v="6250"/>
    <n v="1.2"/>
    <n v="0.97"/>
    <n v="0"/>
    <x v="0"/>
    <n v="8730"/>
    <n v="6250"/>
    <n v="750"/>
    <n v="50"/>
    <n v="0"/>
    <n v="1680"/>
  </r>
  <r>
    <x v="1"/>
    <s v="Lise MacElholm"/>
    <s v="Contractor"/>
    <x v="35"/>
    <x v="35"/>
    <x v="0"/>
    <x v="31"/>
    <x v="2"/>
    <x v="2"/>
    <x v="1"/>
    <n v="164"/>
    <s v="OffshoreContractor"/>
    <n v="48"/>
    <n v="45"/>
    <n v="1.1000000000000001"/>
    <n v="1.01"/>
    <n v="0"/>
    <x v="0"/>
    <n v="8532.48"/>
    <n v="0"/>
    <n v="0"/>
    <n v="10"/>
    <n v="7380"/>
    <n v="1142.4799999999996"/>
  </r>
  <r>
    <x v="1"/>
    <s v="Conni Fluit"/>
    <s v="Contractor"/>
    <x v="8"/>
    <x v="8"/>
    <x v="1"/>
    <x v="8"/>
    <x v="1"/>
    <x v="1"/>
    <x v="1"/>
    <n v="164"/>
    <s v="OffshoreContractor"/>
    <n v="40"/>
    <n v="41"/>
    <n v="0.8"/>
    <n v="0.8"/>
    <n v="0"/>
    <x v="0"/>
    <n v="4198.4000000000005"/>
    <n v="0"/>
    <n v="0"/>
    <n v="250"/>
    <n v="6724"/>
    <n v="-2775.5999999999995"/>
  </r>
  <r>
    <x v="1"/>
    <s v="Linette Hollows"/>
    <s v="Contractor"/>
    <x v="108"/>
    <x v="108"/>
    <x v="1"/>
    <x v="74"/>
    <x v="1"/>
    <x v="1"/>
    <x v="1"/>
    <n v="162"/>
    <s v="OffshoreContractor"/>
    <n v="35"/>
    <n v="52"/>
    <n v="0.8"/>
    <n v="0.81"/>
    <n v="0"/>
    <x v="0"/>
    <n v="3674.1600000000003"/>
    <n v="0"/>
    <n v="750"/>
    <n v="0"/>
    <n v="8424"/>
    <n v="-5499.84"/>
  </r>
  <r>
    <x v="1"/>
    <s v="Sondra McQuorkel"/>
    <s v="Director"/>
    <x v="183"/>
    <x v="183"/>
    <x v="0"/>
    <x v="32"/>
    <x v="2"/>
    <x v="0"/>
    <x v="1"/>
    <n v="0"/>
    <s v="OffshoreDirector"/>
    <n v="55"/>
    <n v="2307.6923076923076"/>
    <n v="1.2"/>
    <n v="1.0900000000000001"/>
    <n v="0"/>
    <x v="0"/>
    <n v="11510.400000000001"/>
    <n v="0"/>
    <n v="1000"/>
    <n v="0"/>
    <n v="0"/>
    <n v="10510.400000000001"/>
  </r>
  <r>
    <x v="1"/>
    <s v="Tiphanie Helkin"/>
    <s v="Contractor"/>
    <x v="266"/>
    <x v="266"/>
    <x v="0"/>
    <x v="16"/>
    <x v="1"/>
    <x v="2"/>
    <x v="1"/>
    <n v="166"/>
    <s v="OffshoreContractor"/>
    <n v="48"/>
    <n v="54"/>
    <n v="1.1000000000000001"/>
    <n v="1.1499999999999999"/>
    <n v="0"/>
    <x v="0"/>
    <n v="9715.1999999999989"/>
    <n v="0"/>
    <n v="1000"/>
    <n v="50"/>
    <n v="8964"/>
    <n v="-298.80000000000109"/>
  </r>
  <r>
    <x v="1"/>
    <s v="Alanah Hindmoor"/>
    <s v="Contractor"/>
    <x v="268"/>
    <x v="268"/>
    <x v="0"/>
    <x v="39"/>
    <x v="1"/>
    <x v="2"/>
    <x v="1"/>
    <n v="80"/>
    <s v="OffshoreContractor"/>
    <n v="40"/>
    <n v="55"/>
    <n v="1.1000000000000001"/>
    <n v="0.99"/>
    <n v="0"/>
    <x v="0"/>
    <n v="6969.6000000000013"/>
    <n v="0"/>
    <n v="0"/>
    <n v="100"/>
    <n v="4400"/>
    <n v="2469.6000000000013"/>
  </r>
  <r>
    <x v="1"/>
    <s v="Cammy Loney"/>
    <s v="Contractor"/>
    <x v="26"/>
    <x v="26"/>
    <x v="1"/>
    <x v="21"/>
    <x v="2"/>
    <x v="0"/>
    <x v="0"/>
    <n v="162"/>
    <s v="OnsiteContractor"/>
    <n v="60"/>
    <n v="79"/>
    <n v="1.2"/>
    <n v="1.17"/>
    <n v="0"/>
    <x v="0"/>
    <n v="13646.88"/>
    <n v="0"/>
    <n v="1000"/>
    <n v="500"/>
    <n v="12798"/>
    <n v="-651.1200000000008"/>
  </r>
  <r>
    <x v="1"/>
    <s v="Bobbi Klaes"/>
    <s v="Analyst"/>
    <x v="147"/>
    <x v="147"/>
    <x v="1"/>
    <x v="31"/>
    <x v="2"/>
    <x v="1"/>
    <x v="1"/>
    <n v="166"/>
    <s v="OffshoreAnalyst"/>
    <n v="24"/>
    <n v="384.61538461538464"/>
    <n v="0.8"/>
    <n v="1.01"/>
    <n v="0"/>
    <x v="0"/>
    <n v="3219.0720000000001"/>
    <n v="384.61538461538464"/>
    <n v="200"/>
    <n v="100"/>
    <n v="0"/>
    <n v="2534.4566153846154"/>
  </r>
  <r>
    <x v="1"/>
    <s v="Briggs Cawley"/>
    <s v="Contractor"/>
    <x v="17"/>
    <x v="17"/>
    <x v="1"/>
    <x v="17"/>
    <x v="4"/>
    <x v="1"/>
    <x v="1"/>
    <n v="162"/>
    <s v="OffshoreContractor"/>
    <n v="48"/>
    <n v="42"/>
    <n v="0.8"/>
    <n v="0.86"/>
    <n v="0"/>
    <x v="0"/>
    <n v="5349.8879999999999"/>
    <n v="0"/>
    <n v="0"/>
    <n v="50"/>
    <n v="6804"/>
    <n v="-1504.1120000000001"/>
  </r>
  <r>
    <x v="1"/>
    <s v="Sherlocke Kirwood"/>
    <s v="Director"/>
    <x v="302"/>
    <x v="302"/>
    <x v="0"/>
    <x v="24"/>
    <x v="0"/>
    <x v="0"/>
    <x v="1"/>
    <n v="0"/>
    <s v="OffshoreDirector"/>
    <n v="55"/>
    <n v="2307.6923076923076"/>
    <n v="1.2"/>
    <n v="0.99"/>
    <n v="0"/>
    <x v="0"/>
    <n v="10454.4"/>
    <n v="0"/>
    <n v="500"/>
    <n v="10"/>
    <n v="0"/>
    <n v="9944.4"/>
  </r>
  <r>
    <x v="1"/>
    <s v="Doralyn Horsfield"/>
    <s v="Contractor"/>
    <x v="47"/>
    <x v="47"/>
    <x v="1"/>
    <x v="36"/>
    <x v="1"/>
    <x v="2"/>
    <x v="1"/>
    <n v="165"/>
    <s v="OffshoreContractor"/>
    <n v="40"/>
    <n v="53"/>
    <n v="1.1000000000000001"/>
    <n v="0.88"/>
    <n v="0"/>
    <x v="0"/>
    <n v="6388.8000000000011"/>
    <n v="0"/>
    <n v="200"/>
    <n v="500"/>
    <n v="8745"/>
    <n v="-3056.1999999999989"/>
  </r>
  <r>
    <x v="1"/>
    <s v="Evanne Climie"/>
    <s v="Analyst"/>
    <x v="290"/>
    <x v="290"/>
    <x v="1"/>
    <x v="39"/>
    <x v="1"/>
    <x v="1"/>
    <x v="0"/>
    <n v="160"/>
    <s v="OnsiteAnalyst"/>
    <n v="48"/>
    <n v="5416.666666666667"/>
    <n v="0.8"/>
    <n v="0.99"/>
    <n v="0"/>
    <x v="0"/>
    <n v="6082.5599999999995"/>
    <n v="5416.666666666667"/>
    <n v="0"/>
    <n v="100"/>
    <n v="0"/>
    <n v="565.89333333333252"/>
  </r>
  <r>
    <x v="1"/>
    <s v="Madlin Gilfoyle"/>
    <s v="Contractor"/>
    <x v="154"/>
    <x v="154"/>
    <x v="0"/>
    <x v="10"/>
    <x v="5"/>
    <x v="3"/>
    <x v="1"/>
    <n v="161"/>
    <s v="OffshoreContractor"/>
    <n v="40"/>
    <n v="55"/>
    <n v="1"/>
    <n v="1.1599999999999999"/>
    <n v="0"/>
    <x v="0"/>
    <n v="7423.9999999999991"/>
    <n v="0"/>
    <n v="0"/>
    <n v="10"/>
    <n v="8855"/>
    <n v="-1441.0000000000009"/>
  </r>
  <r>
    <x v="1"/>
    <s v="Sybille Carruth"/>
    <s v="Contractor"/>
    <x v="222"/>
    <x v="222"/>
    <x v="1"/>
    <x v="90"/>
    <x v="5"/>
    <x v="1"/>
    <x v="0"/>
    <n v="165"/>
    <s v="OnsiteContractor"/>
    <n v="60"/>
    <n v="71"/>
    <n v="0.8"/>
    <n v="1.01"/>
    <n v="0"/>
    <x v="0"/>
    <n v="7999.2"/>
    <n v="0"/>
    <n v="500"/>
    <n v="250"/>
    <n v="11715"/>
    <n v="-4465.8"/>
  </r>
  <r>
    <x v="1"/>
    <s v="Andros Robertot"/>
    <s v="Contractor"/>
    <x v="181"/>
    <x v="181"/>
    <x v="1"/>
    <x v="27"/>
    <x v="5"/>
    <x v="4"/>
    <x v="0"/>
    <n v="163"/>
    <s v="OnsiteContractor"/>
    <n v="72"/>
    <n v="78"/>
    <n v="0.9"/>
    <n v="1.2"/>
    <n v="0"/>
    <x v="0"/>
    <n v="12674.88"/>
    <n v="0"/>
    <n v="0"/>
    <n v="50"/>
    <n v="12714"/>
    <n v="-89.1200000000008"/>
  </r>
  <r>
    <x v="1"/>
    <s v="Annemarie Inman"/>
    <s v="Contractor"/>
    <x v="175"/>
    <x v="175"/>
    <x v="1"/>
    <x v="37"/>
    <x v="1"/>
    <x v="2"/>
    <x v="0"/>
    <n v="136"/>
    <s v="OnsiteContractor"/>
    <n v="60"/>
    <n v="74"/>
    <n v="1.1000000000000001"/>
    <n v="0.87"/>
    <n v="0"/>
    <x v="0"/>
    <n v="7809.12"/>
    <n v="0"/>
    <n v="500"/>
    <n v="0"/>
    <n v="10064"/>
    <n v="-2754.88"/>
  </r>
  <r>
    <x v="1"/>
    <s v="Kessiah Iacomelli"/>
    <s v="Contractor"/>
    <x v="85"/>
    <x v="85"/>
    <x v="0"/>
    <x v="63"/>
    <x v="4"/>
    <x v="1"/>
    <x v="1"/>
    <n v="0"/>
    <s v="OffshoreContractor"/>
    <n v="40"/>
    <n v="40"/>
    <n v="0.8"/>
    <n v="1.02"/>
    <n v="0"/>
    <x v="0"/>
    <n v="5222.3999999999996"/>
    <n v="0"/>
    <n v="0"/>
    <n v="50"/>
    <n v="0"/>
    <n v="5172.3999999999996"/>
  </r>
  <r>
    <x v="1"/>
    <s v="Claudio Edowes"/>
    <s v="Analyst"/>
    <x v="162"/>
    <x v="162"/>
    <x v="1"/>
    <x v="82"/>
    <x v="3"/>
    <x v="1"/>
    <x v="0"/>
    <n v="166"/>
    <s v="OnsiteAnalyst"/>
    <n v="48"/>
    <n v="5416.666666666667"/>
    <n v="0.8"/>
    <n v="1.1299999999999999"/>
    <n v="0"/>
    <x v="0"/>
    <n v="7203.0720000000001"/>
    <n v="5416.666666666667"/>
    <n v="0"/>
    <n v="500"/>
    <n v="0"/>
    <n v="1286.4053333333331"/>
  </r>
  <r>
    <x v="1"/>
    <s v="Starlene Sidebotham"/>
    <s v="Analyst"/>
    <x v="112"/>
    <x v="112"/>
    <x v="1"/>
    <x v="75"/>
    <x v="2"/>
    <x v="1"/>
    <x v="1"/>
    <n v="161"/>
    <s v="OffshoreAnalyst"/>
    <n v="24"/>
    <n v="384.61538461538464"/>
    <n v="0.8"/>
    <n v="1.17"/>
    <n v="0"/>
    <x v="0"/>
    <n v="3616.7040000000002"/>
    <n v="384.61538461538464"/>
    <n v="1000"/>
    <n v="0"/>
    <n v="0"/>
    <n v="2232.0886153846154"/>
  </r>
  <r>
    <x v="1"/>
    <s v="Gan Hathaway"/>
    <s v="Associate"/>
    <x v="225"/>
    <x v="225"/>
    <x v="1"/>
    <x v="58"/>
    <x v="3"/>
    <x v="2"/>
    <x v="0"/>
    <n v="160"/>
    <s v="OnsiteAssociate"/>
    <n v="54"/>
    <n v="5666.666666666667"/>
    <n v="1.1000000000000001"/>
    <n v="1"/>
    <n v="0"/>
    <x v="0"/>
    <n v="9504"/>
    <n v="5666.666666666667"/>
    <n v="500"/>
    <n v="500"/>
    <n v="0"/>
    <n v="2837.333333333333"/>
  </r>
  <r>
    <x v="1"/>
    <s v="Prentiss Ciccoloi"/>
    <s v="Contractor"/>
    <x v="302"/>
    <x v="302"/>
    <x v="0"/>
    <x v="24"/>
    <x v="0"/>
    <x v="0"/>
    <x v="1"/>
    <n v="164"/>
    <s v="OffshoreContractor"/>
    <n v="40"/>
    <n v="40"/>
    <n v="1.2"/>
    <n v="0.99"/>
    <n v="0"/>
    <x v="0"/>
    <n v="7603.2"/>
    <n v="0"/>
    <n v="500"/>
    <n v="0"/>
    <n v="6560"/>
    <n v="543.19999999999982"/>
  </r>
  <r>
    <x v="1"/>
    <s v="Boycie Denys"/>
    <s v="Contractor"/>
    <x v="250"/>
    <x v="250"/>
    <x v="1"/>
    <x v="87"/>
    <x v="0"/>
    <x v="4"/>
    <x v="1"/>
    <n v="129"/>
    <s v="OffshoreContractor"/>
    <n v="48"/>
    <n v="41"/>
    <n v="0.9"/>
    <n v="0.86"/>
    <n v="0"/>
    <x v="0"/>
    <n v="4792.6080000000002"/>
    <n v="0"/>
    <n v="500"/>
    <n v="0"/>
    <n v="5289"/>
    <n v="-996.39199999999983"/>
  </r>
  <r>
    <x v="1"/>
    <s v="Raine Boarder"/>
    <s v="Analyst"/>
    <x v="301"/>
    <x v="301"/>
    <x v="1"/>
    <x v="87"/>
    <x v="0"/>
    <x v="1"/>
    <x v="1"/>
    <n v="166"/>
    <s v="OffshoreAnalyst"/>
    <n v="24"/>
    <n v="384.61538461538464"/>
    <n v="0.8"/>
    <n v="0.86"/>
    <n v="0"/>
    <x v="0"/>
    <n v="2740.9920000000002"/>
    <n v="384.61538461538464"/>
    <n v="500"/>
    <n v="0"/>
    <n v="0"/>
    <n v="1856.3766153846154"/>
  </r>
  <r>
    <x v="1"/>
    <s v="Desirae Ossulton"/>
    <s v="Contractor"/>
    <x v="190"/>
    <x v="190"/>
    <x v="0"/>
    <x v="34"/>
    <x v="0"/>
    <x v="2"/>
    <x v="1"/>
    <n v="162"/>
    <s v="OffshoreContractor"/>
    <n v="48"/>
    <n v="52"/>
    <n v="1.1000000000000001"/>
    <n v="0.9"/>
    <n v="0"/>
    <x v="0"/>
    <n v="7603.2"/>
    <n v="0"/>
    <n v="500"/>
    <n v="0"/>
    <n v="8424"/>
    <n v="-1320.8000000000002"/>
  </r>
  <r>
    <x v="1"/>
    <s v="Patsy Casella"/>
    <s v="Contractor"/>
    <x v="282"/>
    <x v="282"/>
    <x v="1"/>
    <x v="15"/>
    <x v="2"/>
    <x v="3"/>
    <x v="1"/>
    <n v="168"/>
    <s v="OffshoreContractor"/>
    <n v="60"/>
    <n v="78"/>
    <n v="1"/>
    <n v="1.1000000000000001"/>
    <n v="0"/>
    <x v="0"/>
    <n v="11088"/>
    <n v="0"/>
    <n v="500"/>
    <n v="50"/>
    <n v="13104"/>
    <n v="-2566"/>
  </r>
  <r>
    <x v="1"/>
    <s v="Ax Salvidge"/>
    <s v="Senior Associate"/>
    <x v="301"/>
    <x v="301"/>
    <x v="1"/>
    <x v="87"/>
    <x v="0"/>
    <x v="1"/>
    <x v="0"/>
    <n v="0"/>
    <s v="OnsiteSenior Associate"/>
    <n v="60"/>
    <n v="6250"/>
    <n v="0.8"/>
    <n v="0.86"/>
    <n v="0"/>
    <x v="0"/>
    <n v="0"/>
    <n v="0"/>
    <n v="1000"/>
    <n v="10"/>
    <n v="0"/>
    <n v="-1010"/>
  </r>
  <r>
    <x v="1"/>
    <s v="Trenton Lawler"/>
    <s v="Senior Associate"/>
    <x v="73"/>
    <x v="73"/>
    <x v="1"/>
    <x v="54"/>
    <x v="1"/>
    <x v="3"/>
    <x v="1"/>
    <n v="160"/>
    <s v="OffshoreSenior Associate"/>
    <n v="35"/>
    <n v="923.07692307692309"/>
    <n v="1"/>
    <n v="0.81"/>
    <n v="0"/>
    <x v="0"/>
    <n v="4536"/>
    <n v="923.07692307692309"/>
    <n v="0"/>
    <n v="100"/>
    <n v="0"/>
    <n v="3512.9230769230771"/>
  </r>
  <r>
    <x v="1"/>
    <s v="Mellisa Hammett"/>
    <s v="Senior Associate"/>
    <x v="130"/>
    <x v="130"/>
    <x v="0"/>
    <x v="33"/>
    <x v="1"/>
    <x v="0"/>
    <x v="0"/>
    <n v="165"/>
    <s v="OnsiteSenior Associate"/>
    <n v="60"/>
    <n v="6250"/>
    <n v="1.2"/>
    <n v="0.98"/>
    <n v="0"/>
    <x v="0"/>
    <n v="11289.6"/>
    <n v="6250"/>
    <n v="0"/>
    <n v="50"/>
    <n v="0"/>
    <n v="4989.6000000000004"/>
  </r>
  <r>
    <x v="1"/>
    <s v="Laverna Bucklee"/>
    <s v="Analyst"/>
    <x v="148"/>
    <x v="148"/>
    <x v="1"/>
    <x v="80"/>
    <x v="1"/>
    <x v="3"/>
    <x v="1"/>
    <n v="118"/>
    <s v="OffshoreAnalyst"/>
    <n v="24"/>
    <n v="384.61538461538464"/>
    <n v="1"/>
    <n v="0.89"/>
    <n v="0"/>
    <x v="0"/>
    <n v="2520.48"/>
    <n v="384.61538461538464"/>
    <n v="0"/>
    <n v="250"/>
    <n v="0"/>
    <n v="1885.8646153846153"/>
  </r>
  <r>
    <x v="1"/>
    <s v="Elysee Davidesco"/>
    <s v="Contractor"/>
    <x v="201"/>
    <x v="201"/>
    <x v="1"/>
    <x v="18"/>
    <x v="3"/>
    <x v="0"/>
    <x v="1"/>
    <n v="168"/>
    <s v="OffshoreContractor"/>
    <n v="40"/>
    <n v="44"/>
    <n v="1.2"/>
    <n v="1.01"/>
    <n v="0"/>
    <x v="0"/>
    <n v="8144.64"/>
    <n v="0"/>
    <n v="500"/>
    <n v="10"/>
    <n v="7392"/>
    <n v="242.64000000000033"/>
  </r>
  <r>
    <x v="1"/>
    <s v="Gar Rhubottom"/>
    <s v="Contractor"/>
    <x v="82"/>
    <x v="82"/>
    <x v="1"/>
    <x v="6"/>
    <x v="4"/>
    <x v="4"/>
    <x v="0"/>
    <n v="163"/>
    <s v="OnsiteContractor"/>
    <n v="48"/>
    <n v="54"/>
    <n v="0.9"/>
    <n v="1.04"/>
    <n v="0"/>
    <x v="0"/>
    <n v="7323.264000000001"/>
    <n v="0"/>
    <n v="0"/>
    <n v="0"/>
    <n v="8802"/>
    <n v="-1478.735999999999"/>
  </r>
  <r>
    <x v="1"/>
    <s v="Nevile Cranmore"/>
    <s v="Contractor"/>
    <x v="270"/>
    <x v="270"/>
    <x v="0"/>
    <x v="77"/>
    <x v="2"/>
    <x v="3"/>
    <x v="0"/>
    <n v="168"/>
    <s v="OnsiteContractor"/>
    <n v="65"/>
    <n v="75"/>
    <n v="1"/>
    <n v="1.1499999999999999"/>
    <n v="0"/>
    <x v="0"/>
    <n v="11959.999999999998"/>
    <n v="0"/>
    <n v="1000"/>
    <n v="500"/>
    <n v="12600"/>
    <n v="-2140.0000000000018"/>
  </r>
  <r>
    <x v="1"/>
    <s v="Rhoda Yair"/>
    <s v="Associate"/>
    <x v="178"/>
    <x v="178"/>
    <x v="1"/>
    <x v="18"/>
    <x v="3"/>
    <x v="1"/>
    <x v="1"/>
    <n v="0"/>
    <s v="OffshoreAssociate"/>
    <n v="30"/>
    <n v="615.38461538461536"/>
    <n v="0.8"/>
    <n v="1.01"/>
    <n v="0"/>
    <x v="0"/>
    <n v="0"/>
    <n v="0"/>
    <n v="200"/>
    <n v="100"/>
    <n v="0"/>
    <n v="-300"/>
  </r>
  <r>
    <x v="1"/>
    <s v="Babb Schustl"/>
    <s v="Analyst"/>
    <x v="157"/>
    <x v="157"/>
    <x v="0"/>
    <x v="81"/>
    <x v="2"/>
    <x v="2"/>
    <x v="1"/>
    <n v="164"/>
    <s v="OffshoreAnalyst"/>
    <n v="24"/>
    <n v="384.61538461538464"/>
    <n v="1.1000000000000001"/>
    <n v="1"/>
    <n v="0"/>
    <x v="0"/>
    <n v="4224"/>
    <n v="384.61538461538464"/>
    <n v="200"/>
    <n v="50"/>
    <n v="0"/>
    <n v="3589.3846153846152"/>
  </r>
  <r>
    <x v="1"/>
    <s v="Rourke Brussell"/>
    <s v="Associate"/>
    <x v="247"/>
    <x v="247"/>
    <x v="1"/>
    <x v="80"/>
    <x v="1"/>
    <x v="1"/>
    <x v="1"/>
    <n v="162"/>
    <s v="OffshoreAssociate"/>
    <n v="30"/>
    <n v="615.38461538461536"/>
    <n v="0.8"/>
    <n v="0.89"/>
    <n v="0"/>
    <x v="0"/>
    <n v="3460.32"/>
    <n v="615.38461538461536"/>
    <n v="200"/>
    <n v="0"/>
    <n v="0"/>
    <n v="2644.9353846153849"/>
  </r>
  <r>
    <x v="1"/>
    <s v="Leena Cree"/>
    <s v="Contractor"/>
    <x v="11"/>
    <x v="11"/>
    <x v="1"/>
    <x v="11"/>
    <x v="2"/>
    <x v="4"/>
    <x v="1"/>
    <n v="164"/>
    <s v="OffshoreContractor"/>
    <n v="35"/>
    <n v="49"/>
    <n v="0.9"/>
    <n v="0.95"/>
    <n v="0"/>
    <x v="0"/>
    <n v="4907.7"/>
    <n v="0"/>
    <n v="200"/>
    <n v="10"/>
    <n v="8036"/>
    <n v="-3338.3"/>
  </r>
  <r>
    <x v="1"/>
    <s v="Hilliard Galpin"/>
    <s v="Senior Associate"/>
    <x v="17"/>
    <x v="17"/>
    <x v="1"/>
    <x v="17"/>
    <x v="4"/>
    <x v="1"/>
    <x v="0"/>
    <n v="115"/>
    <s v="OnsiteSenior Associate"/>
    <n v="60"/>
    <n v="6250"/>
    <n v="0.8"/>
    <n v="0.86"/>
    <n v="0"/>
    <x v="0"/>
    <n v="4747.2"/>
    <n v="6250"/>
    <n v="0"/>
    <n v="10"/>
    <n v="0"/>
    <n v="-1512.8000000000002"/>
  </r>
  <r>
    <x v="1"/>
    <s v="Sunny Bedding"/>
    <s v="Senior Manager"/>
    <x v="298"/>
    <x v="298"/>
    <x v="1"/>
    <x v="65"/>
    <x v="5"/>
    <x v="2"/>
    <x v="0"/>
    <n v="0"/>
    <s v="OnsiteSenior Manager"/>
    <n v="72"/>
    <n v="8333.3333333333339"/>
    <n v="1.1000000000000001"/>
    <n v="1.2"/>
    <n v="0"/>
    <x v="0"/>
    <n v="0"/>
    <n v="0"/>
    <n v="500"/>
    <n v="10"/>
    <n v="0"/>
    <n v="-510"/>
  </r>
  <r>
    <x v="1"/>
    <s v="Doll Tatton"/>
    <s v="Senior Associate"/>
    <x v="106"/>
    <x v="106"/>
    <x v="0"/>
    <x v="72"/>
    <x v="0"/>
    <x v="2"/>
    <x v="0"/>
    <n v="0"/>
    <s v="OnsiteSenior Associate"/>
    <n v="60"/>
    <n v="6250"/>
    <n v="1.1000000000000001"/>
    <n v="0.94"/>
    <n v="0"/>
    <x v="0"/>
    <n v="9926.4"/>
    <n v="0"/>
    <n v="1000"/>
    <n v="250"/>
    <n v="0"/>
    <n v="8676.4"/>
  </r>
  <r>
    <x v="1"/>
    <s v="Susette Skottle"/>
    <s v="Manager"/>
    <x v="85"/>
    <x v="85"/>
    <x v="0"/>
    <x v="63"/>
    <x v="4"/>
    <x v="1"/>
    <x v="0"/>
    <n v="0"/>
    <s v="OnsiteManager"/>
    <n v="65"/>
    <n v="7500"/>
    <n v="0.8"/>
    <n v="1.02"/>
    <n v="0"/>
    <x v="0"/>
    <n v="8486.4"/>
    <n v="0"/>
    <n v="0"/>
    <n v="10"/>
    <n v="0"/>
    <n v="8476.4"/>
  </r>
  <r>
    <x v="1"/>
    <s v="Dunstan O'Spellissey"/>
    <s v="Contractor"/>
    <x v="238"/>
    <x v="238"/>
    <x v="0"/>
    <x v="6"/>
    <x v="4"/>
    <x v="1"/>
    <x v="1"/>
    <n v="164"/>
    <s v="OffshoreContractor"/>
    <n v="65"/>
    <n v="71"/>
    <n v="0.8"/>
    <n v="1.04"/>
    <n v="0"/>
    <x v="0"/>
    <n v="8652.8000000000011"/>
    <n v="0"/>
    <n v="500"/>
    <n v="0"/>
    <n v="11644"/>
    <n v="-3491.1999999999989"/>
  </r>
  <r>
    <x v="1"/>
    <s v="Howie Morrieson"/>
    <s v="Manager"/>
    <x v="302"/>
    <x v="302"/>
    <x v="0"/>
    <x v="24"/>
    <x v="0"/>
    <x v="0"/>
    <x v="1"/>
    <n v="166"/>
    <s v="OffshoreManager"/>
    <n v="40"/>
    <n v="1230.7692307692307"/>
    <n v="1.2"/>
    <n v="0.99"/>
    <n v="0"/>
    <x v="0"/>
    <n v="7603.2"/>
    <n v="1230.7692307692307"/>
    <n v="500"/>
    <n v="10"/>
    <n v="0"/>
    <n v="5862.4307692307693"/>
  </r>
  <r>
    <x v="1"/>
    <s v="Ulrika Milsted"/>
    <s v="Analyst"/>
    <x v="112"/>
    <x v="112"/>
    <x v="1"/>
    <x v="75"/>
    <x v="2"/>
    <x v="1"/>
    <x v="0"/>
    <n v="165"/>
    <s v="OnsiteAnalyst"/>
    <n v="48"/>
    <n v="5416.666666666667"/>
    <n v="0.8"/>
    <n v="1.17"/>
    <n v="0"/>
    <x v="0"/>
    <n v="7413.12"/>
    <n v="5416.666666666667"/>
    <n v="500"/>
    <n v="100"/>
    <n v="0"/>
    <n v="1396.4533333333329"/>
  </r>
  <r>
    <x v="1"/>
    <s v="Delmar MacClinton"/>
    <s v="Senior Associate"/>
    <x v="265"/>
    <x v="265"/>
    <x v="1"/>
    <x v="0"/>
    <x v="0"/>
    <x v="2"/>
    <x v="1"/>
    <n v="168"/>
    <s v="OffshoreSenior Associate"/>
    <n v="35"/>
    <n v="923.07692307692309"/>
    <n v="1.1000000000000001"/>
    <n v="1"/>
    <n v="0"/>
    <x v="0"/>
    <n v="6468.0000000000009"/>
    <n v="923.07692307692309"/>
    <n v="0"/>
    <n v="50"/>
    <n v="0"/>
    <n v="5494.923076923078"/>
  </r>
  <r>
    <x v="1"/>
    <s v="Aleksandr Emmanueli"/>
    <s v="Contractor"/>
    <x v="82"/>
    <x v="82"/>
    <x v="1"/>
    <x v="6"/>
    <x v="4"/>
    <x v="4"/>
    <x v="1"/>
    <n v="0"/>
    <s v="OffshoreContractor"/>
    <n v="35"/>
    <n v="43"/>
    <n v="0.9"/>
    <n v="1.04"/>
    <n v="0"/>
    <x v="0"/>
    <n v="0"/>
    <n v="0"/>
    <n v="0"/>
    <n v="100"/>
    <n v="0"/>
    <n v="-100"/>
  </r>
  <r>
    <x v="1"/>
    <s v="Erna Moakes"/>
    <s v="Contractor"/>
    <x v="61"/>
    <x v="61"/>
    <x v="1"/>
    <x v="46"/>
    <x v="3"/>
    <x v="3"/>
    <x v="0"/>
    <n v="0"/>
    <s v="OnsiteContractor"/>
    <n v="60"/>
    <n v="78"/>
    <n v="1"/>
    <n v="1.19"/>
    <n v="0"/>
    <x v="0"/>
    <n v="0"/>
    <n v="0"/>
    <n v="200"/>
    <n v="10"/>
    <n v="0"/>
    <n v="-210"/>
  </r>
  <r>
    <x v="1"/>
    <s v="Tasia Quilkin"/>
    <s v="Senior Associate"/>
    <x v="289"/>
    <x v="289"/>
    <x v="0"/>
    <x v="79"/>
    <x v="0"/>
    <x v="2"/>
    <x v="0"/>
    <n v="99"/>
    <s v="OnsiteSenior Associate"/>
    <n v="60"/>
    <n v="6250"/>
    <n v="1.1000000000000001"/>
    <n v="0.95"/>
    <n v="0"/>
    <x v="0"/>
    <n v="10032"/>
    <n v="6250"/>
    <n v="0"/>
    <n v="50"/>
    <n v="0"/>
    <n v="3732"/>
  </r>
  <r>
    <x v="1"/>
    <s v="Redd Starrs"/>
    <s v="Contractor"/>
    <x v="300"/>
    <x v="300"/>
    <x v="0"/>
    <x v="6"/>
    <x v="4"/>
    <x v="0"/>
    <x v="1"/>
    <n v="161"/>
    <s v="OffshoreContractor"/>
    <n v="40"/>
    <n v="54"/>
    <n v="1.2"/>
    <n v="1.04"/>
    <n v="0"/>
    <x v="0"/>
    <n v="7987.2000000000007"/>
    <n v="0"/>
    <n v="0"/>
    <n v="10"/>
    <n v="8694"/>
    <n v="-716.79999999999927"/>
  </r>
  <r>
    <x v="1"/>
    <s v="Judy Krolik"/>
    <s v="Senior Manager"/>
    <x v="90"/>
    <x v="90"/>
    <x v="1"/>
    <x v="47"/>
    <x v="0"/>
    <x v="3"/>
    <x v="0"/>
    <n v="113"/>
    <s v="OnsiteSenior Manager"/>
    <n v="72"/>
    <n v="8333.3333333333339"/>
    <n v="1"/>
    <n v="1.1399999999999999"/>
    <n v="0"/>
    <x v="0"/>
    <n v="9275.0399999999991"/>
    <n v="8333.3333333333339"/>
    <n v="200"/>
    <n v="250"/>
    <n v="0"/>
    <n v="491.70666666666511"/>
  </r>
  <r>
    <x v="1"/>
    <s v="Hobey Ducker"/>
    <s v="Associate"/>
    <x v="140"/>
    <x v="140"/>
    <x v="1"/>
    <x v="22"/>
    <x v="2"/>
    <x v="0"/>
    <x v="0"/>
    <n v="0"/>
    <s v="OnsiteAssociate"/>
    <n v="54"/>
    <n v="5666.666666666667"/>
    <n v="1.2"/>
    <n v="1.2"/>
    <n v="0"/>
    <x v="0"/>
    <n v="0"/>
    <n v="0"/>
    <n v="500"/>
    <n v="50"/>
    <n v="0"/>
    <n v="-550"/>
  </r>
  <r>
    <x v="1"/>
    <s v="Maddi Greggor"/>
    <s v="Manager"/>
    <x v="154"/>
    <x v="154"/>
    <x v="0"/>
    <x v="10"/>
    <x v="5"/>
    <x v="3"/>
    <x v="1"/>
    <n v="109"/>
    <s v="OffshoreManager"/>
    <n v="40"/>
    <n v="1230.7692307692307"/>
    <n v="1"/>
    <n v="1.1599999999999999"/>
    <n v="0"/>
    <x v="0"/>
    <n v="7423.9999999999991"/>
    <n v="1230.7692307692307"/>
    <n v="0"/>
    <n v="0"/>
    <n v="0"/>
    <n v="6193.2307692307686"/>
  </r>
  <r>
    <x v="1"/>
    <s v="Brandise D'Emanuele"/>
    <s v="Director"/>
    <x v="142"/>
    <x v="142"/>
    <x v="1"/>
    <x v="79"/>
    <x v="0"/>
    <x v="0"/>
    <x v="0"/>
    <n v="86"/>
    <s v="OnsiteDirector"/>
    <n v="90"/>
    <n v="9166.6666666666661"/>
    <n v="1.2"/>
    <n v="0.95"/>
    <n v="0"/>
    <x v="0"/>
    <n v="8823.6"/>
    <n v="9166.6666666666661"/>
    <n v="0"/>
    <n v="10"/>
    <n v="0"/>
    <n v="-353.0666666666657"/>
  </r>
  <r>
    <x v="1"/>
    <s v="Jackelyn O'Leagham"/>
    <s v="Contractor"/>
    <x v="282"/>
    <x v="282"/>
    <x v="1"/>
    <x v="15"/>
    <x v="2"/>
    <x v="3"/>
    <x v="1"/>
    <n v="168"/>
    <s v="OffshoreContractor"/>
    <n v="35"/>
    <n v="40"/>
    <n v="1"/>
    <n v="1.1000000000000001"/>
    <n v="0"/>
    <x v="0"/>
    <n v="6468.0000000000009"/>
    <n v="0"/>
    <n v="200"/>
    <n v="50"/>
    <n v="6720"/>
    <n v="-501.99999999999909"/>
  </r>
  <r>
    <x v="1"/>
    <s v="Cacilie Lynn"/>
    <s v="Senior Associate"/>
    <x v="281"/>
    <x v="281"/>
    <x v="0"/>
    <x v="37"/>
    <x v="1"/>
    <x v="0"/>
    <x v="1"/>
    <n v="0"/>
    <s v="OffshoreSenior Associate"/>
    <n v="35"/>
    <n v="923.07692307692309"/>
    <n v="1.2"/>
    <n v="0.87"/>
    <n v="0"/>
    <x v="0"/>
    <n v="5846.4"/>
    <n v="0"/>
    <n v="750"/>
    <n v="10"/>
    <n v="0"/>
    <n v="5086.3999999999996"/>
  </r>
  <r>
    <x v="1"/>
    <s v="Petey Plumridege"/>
    <s v="Manager"/>
    <x v="236"/>
    <x v="236"/>
    <x v="1"/>
    <x v="65"/>
    <x v="5"/>
    <x v="3"/>
    <x v="0"/>
    <n v="167"/>
    <s v="OnsiteManager"/>
    <n v="65"/>
    <n v="7500"/>
    <n v="1"/>
    <n v="1.2"/>
    <n v="0"/>
    <x v="0"/>
    <n v="13026"/>
    <n v="7500"/>
    <n v="200"/>
    <n v="0"/>
    <n v="0"/>
    <n v="5326"/>
  </r>
  <r>
    <x v="1"/>
    <s v="Syman Gookey"/>
    <s v="Director"/>
    <x v="51"/>
    <x v="51"/>
    <x v="1"/>
    <x v="21"/>
    <x v="2"/>
    <x v="4"/>
    <x v="1"/>
    <n v="0"/>
    <s v="OffshoreDirector"/>
    <n v="55"/>
    <n v="2307.6923076923076"/>
    <n v="0.9"/>
    <n v="1.17"/>
    <n v="0"/>
    <x v="0"/>
    <n v="0"/>
    <n v="0"/>
    <n v="0"/>
    <n v="0"/>
    <n v="0"/>
    <n v="0"/>
  </r>
  <r>
    <x v="1"/>
    <s v="Jarred Ehrat"/>
    <s v="Analyst"/>
    <x v="270"/>
    <x v="270"/>
    <x v="0"/>
    <x v="77"/>
    <x v="2"/>
    <x v="3"/>
    <x v="0"/>
    <n v="163"/>
    <s v="OnsiteAnalyst"/>
    <n v="48"/>
    <n v="5416.666666666667"/>
    <n v="1"/>
    <n v="1.1499999999999999"/>
    <n v="0"/>
    <x v="0"/>
    <n v="8832"/>
    <n v="5416.666666666667"/>
    <n v="500"/>
    <n v="100"/>
    <n v="0"/>
    <n v="2815.333333333333"/>
  </r>
  <r>
    <x v="1"/>
    <s v="Yetta Tear"/>
    <s v="Analyst"/>
    <x v="46"/>
    <x v="46"/>
    <x v="1"/>
    <x v="14"/>
    <x v="5"/>
    <x v="0"/>
    <x v="0"/>
    <n v="162"/>
    <s v="OnsiteAnalyst"/>
    <n v="48"/>
    <n v="5416.666666666667"/>
    <n v="1.2"/>
    <n v="1.03"/>
    <n v="0"/>
    <x v="0"/>
    <n v="9611.1359999999986"/>
    <n v="5416.666666666667"/>
    <n v="750"/>
    <n v="250"/>
    <n v="0"/>
    <n v="3194.4693333333316"/>
  </r>
  <r>
    <x v="1"/>
    <s v="Anatol Mayor"/>
    <s v="Contractor"/>
    <x v="130"/>
    <x v="130"/>
    <x v="0"/>
    <x v="33"/>
    <x v="1"/>
    <x v="0"/>
    <x v="1"/>
    <n v="163"/>
    <s v="OffshoreContractor"/>
    <n v="48"/>
    <n v="55"/>
    <n v="1.2"/>
    <n v="0.98"/>
    <n v="0"/>
    <x v="0"/>
    <n v="9031.68"/>
    <n v="0"/>
    <n v="500"/>
    <n v="10"/>
    <n v="8965"/>
    <n v="-443.31999999999971"/>
  </r>
  <r>
    <x v="1"/>
    <s v="Lorrie Ziemen"/>
    <s v="Contractor"/>
    <x v="202"/>
    <x v="202"/>
    <x v="1"/>
    <x v="76"/>
    <x v="5"/>
    <x v="2"/>
    <x v="1"/>
    <n v="0"/>
    <s v="OffshoreContractor"/>
    <n v="35"/>
    <n v="41"/>
    <n v="1.1000000000000001"/>
    <n v="0.96"/>
    <n v="0"/>
    <x v="0"/>
    <n v="0"/>
    <n v="0"/>
    <n v="0"/>
    <n v="0"/>
    <n v="0"/>
    <n v="0"/>
  </r>
  <r>
    <x v="1"/>
    <s v="Adriaens Georgot"/>
    <s v="Senior Associate"/>
    <x v="88"/>
    <x v="88"/>
    <x v="1"/>
    <x v="53"/>
    <x v="5"/>
    <x v="1"/>
    <x v="1"/>
    <n v="162"/>
    <s v="OffshoreSenior Associate"/>
    <n v="35"/>
    <n v="923.07692307692309"/>
    <n v="0.8"/>
    <n v="1.1100000000000001"/>
    <n v="0"/>
    <x v="0"/>
    <n v="5034.96"/>
    <n v="923.07692307692309"/>
    <n v="500"/>
    <n v="250"/>
    <n v="0"/>
    <n v="3361.8830769230772"/>
  </r>
  <r>
    <x v="1"/>
    <s v="Aleksandr Hasel"/>
    <s v="Analyst"/>
    <x v="198"/>
    <x v="198"/>
    <x v="1"/>
    <x v="88"/>
    <x v="5"/>
    <x v="1"/>
    <x v="1"/>
    <n v="161"/>
    <s v="OffshoreAnalyst"/>
    <n v="24"/>
    <n v="384.61538461538464"/>
    <n v="0.8"/>
    <n v="1.17"/>
    <n v="0"/>
    <x v="0"/>
    <n v="3616.7040000000002"/>
    <n v="384.61538461538464"/>
    <n v="200"/>
    <n v="10"/>
    <n v="0"/>
    <n v="3022.0886153846154"/>
  </r>
  <r>
    <x v="1"/>
    <s v="Christan Krysztofowicz"/>
    <s v="Contractor"/>
    <x v="151"/>
    <x v="151"/>
    <x v="1"/>
    <x v="81"/>
    <x v="2"/>
    <x v="1"/>
    <x v="1"/>
    <n v="101"/>
    <s v="OffshoreContractor"/>
    <n v="48"/>
    <n v="46"/>
    <n v="0.8"/>
    <n v="1"/>
    <n v="0"/>
    <x v="0"/>
    <n v="3878.4"/>
    <n v="0"/>
    <n v="200"/>
    <n v="500"/>
    <n v="4646"/>
    <n v="-1467.6"/>
  </r>
  <r>
    <x v="1"/>
    <s v="Enid Dohrmann"/>
    <s v="Analyst"/>
    <x v="232"/>
    <x v="232"/>
    <x v="1"/>
    <x v="77"/>
    <x v="2"/>
    <x v="1"/>
    <x v="0"/>
    <n v="168"/>
    <s v="OnsiteAnalyst"/>
    <n v="48"/>
    <n v="5416.666666666667"/>
    <n v="0.8"/>
    <n v="1.1499999999999999"/>
    <n v="0"/>
    <x v="0"/>
    <n v="7418.88"/>
    <n v="5416.666666666667"/>
    <n v="0"/>
    <n v="250"/>
    <n v="0"/>
    <n v="1752.2133333333331"/>
  </r>
  <r>
    <x v="1"/>
    <s v="Ofelia Minthorpe"/>
    <s v="Manager"/>
    <x v="243"/>
    <x v="243"/>
    <x v="1"/>
    <x v="9"/>
    <x v="3"/>
    <x v="1"/>
    <x v="1"/>
    <n v="163"/>
    <s v="OffshoreManager"/>
    <n v="40"/>
    <n v="1230.7692307692307"/>
    <n v="0.8"/>
    <n v="1.1499999999999999"/>
    <n v="0"/>
    <x v="0"/>
    <n v="5998.4"/>
    <n v="1230.7692307692307"/>
    <n v="1000"/>
    <n v="50"/>
    <n v="0"/>
    <n v="3717.6307692307691"/>
  </r>
  <r>
    <x v="1"/>
    <s v="Ignatius Derby"/>
    <s v="Analyst"/>
    <x v="68"/>
    <x v="68"/>
    <x v="0"/>
    <x v="23"/>
    <x v="2"/>
    <x v="1"/>
    <x v="1"/>
    <n v="163"/>
    <s v="OffshoreAnalyst"/>
    <n v="24"/>
    <n v="384.61538461538464"/>
    <n v="0.8"/>
    <n v="0.95"/>
    <n v="0"/>
    <x v="0"/>
    <n v="2918.3999999999996"/>
    <n v="384.61538461538464"/>
    <n v="500"/>
    <n v="500"/>
    <n v="0"/>
    <n v="1533.7846153846149"/>
  </r>
  <r>
    <x v="1"/>
    <s v="Adriena Ottam"/>
    <s v="Contractor"/>
    <x v="285"/>
    <x v="285"/>
    <x v="1"/>
    <x v="38"/>
    <x v="1"/>
    <x v="1"/>
    <x v="1"/>
    <n v="167"/>
    <s v="OffshoreContractor"/>
    <n v="40"/>
    <n v="55"/>
    <n v="0.8"/>
    <n v="1.1299999999999999"/>
    <n v="0"/>
    <x v="0"/>
    <n v="6038.7199999999993"/>
    <n v="0"/>
    <n v="500"/>
    <n v="500"/>
    <n v="9185"/>
    <n v="-4146.2800000000007"/>
  </r>
  <r>
    <x v="1"/>
    <s v="Whitby Zanni"/>
    <s v="Analyst"/>
    <x v="263"/>
    <x v="263"/>
    <x v="0"/>
    <x v="95"/>
    <x v="2"/>
    <x v="3"/>
    <x v="1"/>
    <n v="0"/>
    <s v="OffshoreAnalyst"/>
    <n v="24"/>
    <n v="384.61538461538464"/>
    <n v="1"/>
    <n v="1.04"/>
    <n v="0"/>
    <x v="0"/>
    <n v="3993.6000000000004"/>
    <n v="0"/>
    <n v="750"/>
    <n v="100"/>
    <n v="0"/>
    <n v="3143.6000000000004"/>
  </r>
  <r>
    <x v="1"/>
    <s v="Garwood Amber"/>
    <s v="Manager"/>
    <x v="136"/>
    <x v="136"/>
    <x v="1"/>
    <x v="52"/>
    <x v="2"/>
    <x v="3"/>
    <x v="0"/>
    <n v="161"/>
    <s v="OnsiteManager"/>
    <n v="65"/>
    <n v="7500"/>
    <n v="1"/>
    <n v="0.97"/>
    <n v="0"/>
    <x v="0"/>
    <n v="10151.049999999999"/>
    <n v="7500"/>
    <n v="500"/>
    <n v="0"/>
    <n v="0"/>
    <n v="2151.0499999999993"/>
  </r>
  <r>
    <x v="1"/>
    <s v="Sebastian Coade"/>
    <s v="Manager"/>
    <x v="254"/>
    <x v="254"/>
    <x v="1"/>
    <x v="76"/>
    <x v="5"/>
    <x v="1"/>
    <x v="0"/>
    <n v="162"/>
    <s v="OnsiteManager"/>
    <n v="65"/>
    <n v="7500"/>
    <n v="0.8"/>
    <n v="0.96"/>
    <n v="0"/>
    <x v="0"/>
    <n v="8087.04"/>
    <n v="7500"/>
    <n v="750"/>
    <n v="100"/>
    <n v="0"/>
    <n v="-262.96000000000004"/>
  </r>
  <r>
    <x v="1"/>
    <s v="Blake Note"/>
    <s v="Associate"/>
    <x v="110"/>
    <x v="110"/>
    <x v="1"/>
    <x v="68"/>
    <x v="3"/>
    <x v="1"/>
    <x v="0"/>
    <n v="0"/>
    <s v="OnsiteAssociate"/>
    <n v="54"/>
    <n v="5666.666666666667"/>
    <n v="0.8"/>
    <n v="1.1200000000000001"/>
    <n v="0"/>
    <x v="0"/>
    <n v="0"/>
    <n v="0"/>
    <n v="0"/>
    <n v="0"/>
    <n v="0"/>
    <n v="0"/>
  </r>
  <r>
    <x v="1"/>
    <s v="Ezri Santus"/>
    <s v="Analyst"/>
    <x v="300"/>
    <x v="300"/>
    <x v="0"/>
    <x v="6"/>
    <x v="4"/>
    <x v="0"/>
    <x v="0"/>
    <n v="168"/>
    <s v="OnsiteAnalyst"/>
    <n v="48"/>
    <n v="5416.666666666667"/>
    <n v="1.2"/>
    <n v="1.04"/>
    <n v="0"/>
    <x v="0"/>
    <n v="9584.64"/>
    <n v="5416.666666666667"/>
    <n v="750"/>
    <n v="0"/>
    <n v="0"/>
    <n v="3417.9733333333324"/>
  </r>
  <r>
    <x v="1"/>
    <s v="Gannon Skullet"/>
    <s v="Contractor"/>
    <x v="292"/>
    <x v="292"/>
    <x v="1"/>
    <x v="66"/>
    <x v="5"/>
    <x v="2"/>
    <x v="1"/>
    <n v="164"/>
    <s v="OffshoreContractor"/>
    <n v="40"/>
    <n v="49"/>
    <n v="1.1000000000000001"/>
    <n v="0.97"/>
    <n v="0"/>
    <x v="0"/>
    <n v="6999.52"/>
    <n v="0"/>
    <n v="0"/>
    <n v="0"/>
    <n v="8036"/>
    <n v="-1036.4799999999996"/>
  </r>
  <r>
    <x v="1"/>
    <s v="Hyacinthe Mayou"/>
    <s v="Analyst"/>
    <x v="74"/>
    <x v="74"/>
    <x v="1"/>
    <x v="55"/>
    <x v="3"/>
    <x v="1"/>
    <x v="1"/>
    <n v="160"/>
    <s v="OffshoreAnalyst"/>
    <n v="24"/>
    <n v="384.61538461538464"/>
    <n v="0.8"/>
    <n v="1.06"/>
    <n v="0"/>
    <x v="0"/>
    <n v="3256.32"/>
    <n v="384.61538461538464"/>
    <n v="0"/>
    <n v="50"/>
    <n v="0"/>
    <n v="2821.7046153846154"/>
  </r>
  <r>
    <x v="1"/>
    <s v="Jeanette Goacher"/>
    <s v="Contractor"/>
    <x v="197"/>
    <x v="197"/>
    <x v="1"/>
    <x v="57"/>
    <x v="5"/>
    <x v="3"/>
    <x v="1"/>
    <n v="164"/>
    <s v="OffshoreContractor"/>
    <n v="40"/>
    <n v="40"/>
    <n v="1"/>
    <n v="0.93"/>
    <n v="0"/>
    <x v="0"/>
    <n v="6100.8"/>
    <n v="0"/>
    <n v="200"/>
    <n v="10"/>
    <n v="6560"/>
    <n v="-669.19999999999982"/>
  </r>
  <r>
    <x v="1"/>
    <s v="Veronica Ren"/>
    <s v="Associate"/>
    <x v="259"/>
    <x v="259"/>
    <x v="0"/>
    <x v="51"/>
    <x v="3"/>
    <x v="1"/>
    <x v="0"/>
    <n v="97"/>
    <s v="OnsiteAssociate"/>
    <n v="54"/>
    <n v="5666.666666666667"/>
    <n v="0.8"/>
    <n v="0.84"/>
    <n v="0"/>
    <x v="0"/>
    <n v="5806.08"/>
    <n v="5666.666666666667"/>
    <n v="750"/>
    <n v="10"/>
    <n v="0"/>
    <n v="-620.58666666666704"/>
  </r>
  <r>
    <x v="1"/>
    <s v="Allison Hillyatt"/>
    <s v="Contractor"/>
    <x v="178"/>
    <x v="178"/>
    <x v="1"/>
    <x v="18"/>
    <x v="3"/>
    <x v="1"/>
    <x v="0"/>
    <n v="160"/>
    <s v="OnsiteContractor"/>
    <n v="72"/>
    <n v="75"/>
    <n v="0.8"/>
    <n v="1.01"/>
    <n v="0"/>
    <x v="0"/>
    <n v="9308.16"/>
    <n v="0"/>
    <n v="200"/>
    <n v="0"/>
    <n v="12000"/>
    <n v="-2891.84"/>
  </r>
  <r>
    <x v="1"/>
    <s v="Lizzy Rattry"/>
    <s v="Contractor"/>
    <x v="147"/>
    <x v="147"/>
    <x v="1"/>
    <x v="31"/>
    <x v="2"/>
    <x v="1"/>
    <x v="0"/>
    <n v="161"/>
    <s v="OnsiteContractor"/>
    <n v="35"/>
    <n v="55"/>
    <n v="0.8"/>
    <n v="1.01"/>
    <n v="0"/>
    <x v="0"/>
    <n v="4553.08"/>
    <n v="0"/>
    <n v="0"/>
    <n v="250"/>
    <n v="8855"/>
    <n v="-4551.92"/>
  </r>
  <r>
    <x v="1"/>
    <s v="Michel Keach"/>
    <s v="Contractor"/>
    <x v="120"/>
    <x v="120"/>
    <x v="0"/>
    <x v="61"/>
    <x v="2"/>
    <x v="1"/>
    <x v="1"/>
    <n v="135"/>
    <s v="OffshoreContractor"/>
    <n v="35"/>
    <n v="44"/>
    <n v="0.8"/>
    <n v="1.1599999999999999"/>
    <n v="0"/>
    <x v="0"/>
    <n v="5196.7999999999993"/>
    <n v="0"/>
    <n v="750"/>
    <n v="10"/>
    <n v="5940"/>
    <n v="-1503.2000000000007"/>
  </r>
  <r>
    <x v="1"/>
    <s v="Margot Grahl"/>
    <s v="Analyst"/>
    <x v="86"/>
    <x v="86"/>
    <x v="1"/>
    <x v="64"/>
    <x v="3"/>
    <x v="3"/>
    <x v="1"/>
    <n v="166"/>
    <s v="OffshoreAnalyst"/>
    <n v="24"/>
    <n v="384.61538461538464"/>
    <n v="1"/>
    <n v="0.97"/>
    <n v="0"/>
    <x v="0"/>
    <n v="3864.48"/>
    <n v="384.61538461538464"/>
    <n v="0"/>
    <n v="0"/>
    <n v="0"/>
    <n v="3479.8646153846153"/>
  </r>
  <r>
    <x v="1"/>
    <s v="Kele Brearley"/>
    <s v="Contractor"/>
    <x v="27"/>
    <x v="27"/>
    <x v="0"/>
    <x v="17"/>
    <x v="4"/>
    <x v="2"/>
    <x v="1"/>
    <n v="167"/>
    <s v="OffshoreContractor"/>
    <n v="40"/>
    <n v="45"/>
    <n v="1.1000000000000001"/>
    <n v="0.86"/>
    <n v="0"/>
    <x v="0"/>
    <n v="6054.4000000000005"/>
    <n v="0"/>
    <n v="200"/>
    <n v="0"/>
    <n v="7515"/>
    <n v="-1660.5999999999995"/>
  </r>
  <r>
    <x v="1"/>
    <s v="Celestine Eastup"/>
    <s v="Associate"/>
    <x v="189"/>
    <x v="189"/>
    <x v="1"/>
    <x v="78"/>
    <x v="3"/>
    <x v="1"/>
    <x v="0"/>
    <n v="0"/>
    <s v="OnsiteAssociate"/>
    <n v="54"/>
    <n v="5666.666666666667"/>
    <n v="0.8"/>
    <n v="1.07"/>
    <n v="0"/>
    <x v="0"/>
    <n v="0"/>
    <n v="0"/>
    <n v="200"/>
    <n v="100"/>
    <n v="0"/>
    <n v="-300"/>
  </r>
  <r>
    <x v="1"/>
    <s v="Tadd Jimpson"/>
    <s v="Manager"/>
    <x v="296"/>
    <x v="296"/>
    <x v="0"/>
    <x v="45"/>
    <x v="3"/>
    <x v="4"/>
    <x v="1"/>
    <n v="165"/>
    <s v="OffshoreManager"/>
    <n v="40"/>
    <n v="1230.7692307692307"/>
    <n v="0.9"/>
    <n v="1.1200000000000001"/>
    <n v="0"/>
    <x v="0"/>
    <n v="6451.2000000000007"/>
    <n v="1230.7692307692307"/>
    <n v="200"/>
    <n v="10"/>
    <n v="0"/>
    <n v="5010.4307692307702"/>
  </r>
  <r>
    <x v="1"/>
    <s v="Nealon Quoit"/>
    <s v="Analyst"/>
    <x v="155"/>
    <x v="155"/>
    <x v="1"/>
    <x v="40"/>
    <x v="5"/>
    <x v="1"/>
    <x v="1"/>
    <n v="0"/>
    <s v="OffshoreAnalyst"/>
    <n v="24"/>
    <n v="384.61538461538464"/>
    <n v="0.8"/>
    <n v="1.17"/>
    <n v="0"/>
    <x v="0"/>
    <n v="0"/>
    <n v="0"/>
    <n v="0"/>
    <n v="10"/>
    <n v="0"/>
    <n v="-10"/>
  </r>
  <r>
    <x v="1"/>
    <s v="Kory Jakubovski"/>
    <s v="Analyst"/>
    <x v="127"/>
    <x v="127"/>
    <x v="1"/>
    <x v="37"/>
    <x v="1"/>
    <x v="3"/>
    <x v="0"/>
    <n v="166"/>
    <s v="OnsiteAnalyst"/>
    <n v="48"/>
    <n v="5416.666666666667"/>
    <n v="1"/>
    <n v="0.87"/>
    <n v="0"/>
    <x v="0"/>
    <n v="6932.16"/>
    <n v="5416.666666666667"/>
    <n v="0"/>
    <n v="0"/>
    <n v="0"/>
    <n v="1515.4933333333329"/>
  </r>
  <r>
    <x v="1"/>
    <s v="Kristan Wass"/>
    <s v="Associate"/>
    <x v="133"/>
    <x v="133"/>
    <x v="1"/>
    <x v="78"/>
    <x v="3"/>
    <x v="3"/>
    <x v="1"/>
    <n v="163"/>
    <s v="OffshoreAssociate"/>
    <n v="30"/>
    <n v="615.38461538461536"/>
    <n v="1"/>
    <n v="1.07"/>
    <n v="0"/>
    <x v="0"/>
    <n v="5232.3"/>
    <n v="615.38461538461536"/>
    <n v="750"/>
    <n v="0"/>
    <n v="0"/>
    <n v="3866.9153846153849"/>
  </r>
  <r>
    <x v="1"/>
    <s v="Shelden Ferran"/>
    <s v="Analyst"/>
    <x v="189"/>
    <x v="189"/>
    <x v="1"/>
    <x v="78"/>
    <x v="3"/>
    <x v="1"/>
    <x v="1"/>
    <n v="166"/>
    <s v="OffshoreAnalyst"/>
    <n v="24"/>
    <n v="384.61538461538464"/>
    <n v="0.8"/>
    <n v="1.07"/>
    <n v="0"/>
    <x v="0"/>
    <n v="3410.3040000000005"/>
    <n v="384.61538461538464"/>
    <n v="0"/>
    <n v="100"/>
    <n v="0"/>
    <n v="2925.6886153846158"/>
  </r>
  <r>
    <x v="1"/>
    <s v="Radcliffe Yitzhakof"/>
    <s v="Senior Manager"/>
    <x v="255"/>
    <x v="255"/>
    <x v="1"/>
    <x v="64"/>
    <x v="3"/>
    <x v="4"/>
    <x v="0"/>
    <n v="113"/>
    <s v="OnsiteSenior Manager"/>
    <n v="72"/>
    <n v="8333.3333333333339"/>
    <n v="0.9"/>
    <n v="0.97"/>
    <n v="0"/>
    <x v="0"/>
    <n v="7102.7280000000001"/>
    <n v="8333.3333333333339"/>
    <n v="1000"/>
    <n v="0"/>
    <n v="0"/>
    <n v="-2230.6053333333339"/>
  </r>
  <r>
    <x v="1"/>
    <s v="Babita Say"/>
    <s v="Contractor"/>
    <x v="241"/>
    <x v="241"/>
    <x v="0"/>
    <x v="58"/>
    <x v="3"/>
    <x v="1"/>
    <x v="0"/>
    <n v="0"/>
    <s v="OnsiteContractor"/>
    <n v="60"/>
    <n v="80"/>
    <n v="0.8"/>
    <n v="1"/>
    <n v="0"/>
    <x v="0"/>
    <n v="7680"/>
    <n v="0"/>
    <n v="1000"/>
    <n v="250"/>
    <n v="0"/>
    <n v="6430"/>
  </r>
  <r>
    <x v="1"/>
    <s v="Chantal Duetsche"/>
    <s v="Analyst"/>
    <x v="271"/>
    <x v="271"/>
    <x v="0"/>
    <x v="96"/>
    <x v="2"/>
    <x v="3"/>
    <x v="1"/>
    <n v="163"/>
    <s v="OffshoreAnalyst"/>
    <n v="24"/>
    <n v="384.61538461538464"/>
    <n v="1"/>
    <n v="1.1299999999999999"/>
    <n v="0"/>
    <x v="0"/>
    <n v="4339.2"/>
    <n v="384.61538461538464"/>
    <n v="200"/>
    <n v="0"/>
    <n v="0"/>
    <n v="3754.5846153846151"/>
  </r>
  <r>
    <x v="1"/>
    <s v="Hunter Bunce"/>
    <s v="Analyst"/>
    <x v="171"/>
    <x v="171"/>
    <x v="0"/>
    <x v="64"/>
    <x v="3"/>
    <x v="0"/>
    <x v="0"/>
    <n v="0"/>
    <s v="OnsiteAnalyst"/>
    <n v="48"/>
    <n v="5416.666666666667"/>
    <n v="1.2"/>
    <n v="0.97"/>
    <n v="0"/>
    <x v="0"/>
    <n v="8939.52"/>
    <n v="0"/>
    <n v="500"/>
    <n v="500"/>
    <n v="0"/>
    <n v="7939.52"/>
  </r>
  <r>
    <x v="1"/>
    <s v="Darin Merali"/>
    <s v="Contractor"/>
    <x v="8"/>
    <x v="8"/>
    <x v="1"/>
    <x v="8"/>
    <x v="1"/>
    <x v="1"/>
    <x v="1"/>
    <n v="168"/>
    <s v="OffshoreContractor"/>
    <n v="40"/>
    <n v="41"/>
    <n v="0.8"/>
    <n v="0.8"/>
    <n v="0"/>
    <x v="0"/>
    <n v="4300.8"/>
    <n v="0"/>
    <n v="0"/>
    <n v="50"/>
    <n v="6888"/>
    <n v="-2637.2"/>
  </r>
  <r>
    <x v="1"/>
    <s v="Zaneta Chelam"/>
    <s v="Analyst"/>
    <x v="7"/>
    <x v="7"/>
    <x v="1"/>
    <x v="7"/>
    <x v="0"/>
    <x v="2"/>
    <x v="1"/>
    <n v="99"/>
    <s v="OffshoreAnalyst"/>
    <n v="24"/>
    <n v="384.61538461538464"/>
    <n v="1.1000000000000001"/>
    <n v="1.1399999999999999"/>
    <n v="0"/>
    <x v="0"/>
    <n v="2979.5040000000004"/>
    <n v="384.61538461538464"/>
    <n v="0"/>
    <n v="100"/>
    <n v="0"/>
    <n v="2494.8886153846156"/>
  </r>
  <r>
    <x v="1"/>
    <s v="Emery Benedite"/>
    <s v="Senior Associate"/>
    <x v="141"/>
    <x v="141"/>
    <x v="0"/>
    <x v="21"/>
    <x v="2"/>
    <x v="1"/>
    <x v="0"/>
    <n v="162"/>
    <s v="OnsiteSenior Associate"/>
    <n v="60"/>
    <n v="6250"/>
    <n v="0.8"/>
    <n v="1.17"/>
    <n v="0"/>
    <x v="0"/>
    <n v="8985.5999999999985"/>
    <n v="6250"/>
    <n v="0"/>
    <n v="10"/>
    <n v="0"/>
    <n v="2725.5999999999985"/>
  </r>
  <r>
    <x v="1"/>
    <s v="Connie Westerman"/>
    <s v="Contractor"/>
    <x v="136"/>
    <x v="136"/>
    <x v="1"/>
    <x v="52"/>
    <x v="2"/>
    <x v="3"/>
    <x v="1"/>
    <n v="0"/>
    <s v="OffshoreContractor"/>
    <n v="35"/>
    <n v="47"/>
    <n v="1"/>
    <n v="0.97"/>
    <n v="0"/>
    <x v="0"/>
    <n v="0"/>
    <n v="0"/>
    <n v="200"/>
    <n v="50"/>
    <n v="0"/>
    <n v="-250"/>
  </r>
  <r>
    <x v="1"/>
    <s v="Leslie Poat"/>
    <s v="Contractor"/>
    <x v="159"/>
    <x v="159"/>
    <x v="0"/>
    <x v="56"/>
    <x v="4"/>
    <x v="2"/>
    <x v="1"/>
    <n v="81"/>
    <s v="OffshoreContractor"/>
    <n v="48"/>
    <n v="40"/>
    <n v="1.1000000000000001"/>
    <n v="0.82"/>
    <n v="0"/>
    <x v="0"/>
    <n v="6927.36"/>
    <n v="0"/>
    <n v="1000"/>
    <n v="250"/>
    <n v="3240"/>
    <n v="2437.3599999999997"/>
  </r>
  <r>
    <x v="1"/>
    <s v="Tiphani Cassin"/>
    <s v="Analyst"/>
    <x v="60"/>
    <x v="60"/>
    <x v="1"/>
    <x v="45"/>
    <x v="3"/>
    <x v="2"/>
    <x v="0"/>
    <n v="0"/>
    <s v="OnsiteAnalyst"/>
    <n v="48"/>
    <n v="5416.666666666667"/>
    <n v="1.1000000000000001"/>
    <n v="1.1200000000000001"/>
    <n v="0"/>
    <x v="0"/>
    <n v="0"/>
    <n v="0"/>
    <n v="0"/>
    <n v="10"/>
    <n v="0"/>
    <n v="-10"/>
  </r>
  <r>
    <x v="1"/>
    <s v="Margareta Quemby"/>
    <s v="Manager"/>
    <x v="250"/>
    <x v="250"/>
    <x v="1"/>
    <x v="87"/>
    <x v="0"/>
    <x v="4"/>
    <x v="1"/>
    <n v="0"/>
    <s v="OffshoreManager"/>
    <n v="40"/>
    <n v="1230.7692307692307"/>
    <n v="0.9"/>
    <n v="0.86"/>
    <n v="0"/>
    <x v="0"/>
    <n v="0"/>
    <n v="0"/>
    <n v="750"/>
    <n v="0"/>
    <n v="0"/>
    <n v="-750"/>
  </r>
  <r>
    <x v="1"/>
    <s v="Aldis Hollingshead"/>
    <s v="Associate"/>
    <x v="9"/>
    <x v="9"/>
    <x v="1"/>
    <x v="9"/>
    <x v="3"/>
    <x v="3"/>
    <x v="0"/>
    <n v="167"/>
    <s v="OnsiteAssociate"/>
    <n v="54"/>
    <n v="5666.666666666667"/>
    <n v="1"/>
    <n v="1.1499999999999999"/>
    <n v="0"/>
    <x v="0"/>
    <n v="10370.699999999999"/>
    <n v="5666.666666666667"/>
    <n v="0"/>
    <n v="0"/>
    <n v="0"/>
    <n v="4704.0333333333319"/>
  </r>
  <r>
    <x v="1"/>
    <s v="Dennie Aldin"/>
    <s v="Senior Associate"/>
    <x v="303"/>
    <x v="303"/>
    <x v="0"/>
    <x v="99"/>
    <x v="0"/>
    <x v="1"/>
    <x v="0"/>
    <n v="0"/>
    <s v="OnsiteSenior Associate"/>
    <n v="60"/>
    <n v="6250"/>
    <n v="0.8"/>
    <n v="0.95"/>
    <n v="0"/>
    <x v="0"/>
    <n v="7296"/>
    <n v="0"/>
    <n v="750"/>
    <n v="50"/>
    <n v="0"/>
    <n v="6496"/>
  </r>
  <r>
    <x v="1"/>
    <s v="Lusa Ancketill"/>
    <s v="Contractor"/>
    <x v="288"/>
    <x v="288"/>
    <x v="0"/>
    <x v="25"/>
    <x v="1"/>
    <x v="2"/>
    <x v="1"/>
    <n v="112"/>
    <s v="OffshoreContractor"/>
    <n v="40"/>
    <n v="49"/>
    <n v="1.1000000000000001"/>
    <n v="1"/>
    <n v="0"/>
    <x v="0"/>
    <n v="7040.0000000000009"/>
    <n v="0"/>
    <n v="500"/>
    <n v="50"/>
    <n v="5488"/>
    <n v="1002.0000000000009"/>
  </r>
  <r>
    <x v="1"/>
    <s v="Coleen Moye"/>
    <s v="Analyst"/>
    <x v="113"/>
    <x v="113"/>
    <x v="1"/>
    <x v="76"/>
    <x v="5"/>
    <x v="3"/>
    <x v="0"/>
    <n v="168"/>
    <s v="OnsiteAnalyst"/>
    <n v="48"/>
    <n v="5416.666666666667"/>
    <n v="1"/>
    <n v="0.96"/>
    <n v="0"/>
    <x v="0"/>
    <n v="7741.44"/>
    <n v="5416.666666666667"/>
    <n v="200"/>
    <n v="50"/>
    <n v="0"/>
    <n v="2074.7733333333326"/>
  </r>
  <r>
    <x v="1"/>
    <s v="Courtney Slobom"/>
    <s v="Contractor"/>
    <x v="268"/>
    <x v="268"/>
    <x v="0"/>
    <x v="39"/>
    <x v="1"/>
    <x v="2"/>
    <x v="0"/>
    <n v="164"/>
    <s v="OnsiteContractor"/>
    <n v="65"/>
    <n v="77"/>
    <n v="1.1000000000000001"/>
    <n v="0.99"/>
    <n v="0"/>
    <x v="0"/>
    <n v="11325.600000000002"/>
    <n v="0"/>
    <n v="0"/>
    <n v="10"/>
    <n v="12628"/>
    <n v="-1312.3999999999978"/>
  </r>
  <r>
    <x v="1"/>
    <s v="Bernadine McAreavey"/>
    <s v="Contractor"/>
    <x v="88"/>
    <x v="88"/>
    <x v="1"/>
    <x v="53"/>
    <x v="5"/>
    <x v="1"/>
    <x v="1"/>
    <n v="160"/>
    <s v="OffshoreContractor"/>
    <n v="35"/>
    <n v="47"/>
    <n v="0.8"/>
    <n v="1.1100000000000001"/>
    <n v="0"/>
    <x v="0"/>
    <n v="4972.8"/>
    <n v="0"/>
    <n v="750"/>
    <n v="10"/>
    <n v="7520"/>
    <n v="-3307.2"/>
  </r>
  <r>
    <x v="1"/>
    <s v="Carmel Lomax"/>
    <s v="Contractor"/>
    <x v="242"/>
    <x v="242"/>
    <x v="1"/>
    <x v="85"/>
    <x v="1"/>
    <x v="3"/>
    <x v="1"/>
    <n v="161"/>
    <s v="OffshoreContractor"/>
    <n v="35"/>
    <n v="51"/>
    <n v="1"/>
    <n v="1.08"/>
    <n v="0"/>
    <x v="0"/>
    <n v="6085.8"/>
    <n v="0"/>
    <n v="0"/>
    <n v="0"/>
    <n v="8211"/>
    <n v="-2125.1999999999998"/>
  </r>
  <r>
    <x v="1"/>
    <s v="Yasmin Brunicke"/>
    <s v="Contractor"/>
    <x v="91"/>
    <x v="91"/>
    <x v="1"/>
    <x v="45"/>
    <x v="3"/>
    <x v="3"/>
    <x v="0"/>
    <n v="0"/>
    <s v="OnsiteContractor"/>
    <n v="40"/>
    <n v="54"/>
    <n v="1"/>
    <n v="1.1200000000000001"/>
    <n v="0"/>
    <x v="0"/>
    <n v="0"/>
    <n v="0"/>
    <n v="200"/>
    <n v="500"/>
    <n v="0"/>
    <n v="-700"/>
  </r>
  <r>
    <x v="1"/>
    <s v="Gothart O Sullivan"/>
    <s v="Analyst"/>
    <x v="125"/>
    <x v="125"/>
    <x v="1"/>
    <x v="59"/>
    <x v="0"/>
    <x v="3"/>
    <x v="0"/>
    <n v="0"/>
    <s v="OnsiteAnalyst"/>
    <n v="48"/>
    <n v="5416.666666666667"/>
    <n v="1"/>
    <n v="1.03"/>
    <n v="0"/>
    <x v="0"/>
    <n v="0"/>
    <n v="0"/>
    <n v="500"/>
    <n v="0"/>
    <n v="0"/>
    <n v="-500"/>
  </r>
  <r>
    <x v="1"/>
    <s v="Deana Marples"/>
    <s v="Senior Manager"/>
    <x v="246"/>
    <x v="246"/>
    <x v="0"/>
    <x v="92"/>
    <x v="2"/>
    <x v="1"/>
    <x v="0"/>
    <n v="162"/>
    <s v="OnsiteSenior Manager"/>
    <n v="72"/>
    <n v="8333.3333333333339"/>
    <n v="0.8"/>
    <n v="0.8"/>
    <n v="0"/>
    <x v="0"/>
    <n v="7372.8"/>
    <n v="8333.3333333333339"/>
    <n v="0"/>
    <n v="0"/>
    <n v="0"/>
    <n v="-960.53333333333376"/>
  </r>
  <r>
    <x v="1"/>
    <s v="Zonda Vlasin"/>
    <s v="Manager"/>
    <x v="274"/>
    <x v="274"/>
    <x v="1"/>
    <x v="3"/>
    <x v="2"/>
    <x v="3"/>
    <x v="1"/>
    <n v="0"/>
    <s v="OffshoreManager"/>
    <n v="40"/>
    <n v="1230.7692307692307"/>
    <n v="1"/>
    <n v="0.98"/>
    <n v="0"/>
    <x v="0"/>
    <n v="0"/>
    <n v="0"/>
    <n v="750"/>
    <n v="50"/>
    <n v="0"/>
    <n v="-800"/>
  </r>
  <r>
    <x v="1"/>
    <s v="Wyn Treacher"/>
    <s v="Director"/>
    <x v="28"/>
    <x v="28"/>
    <x v="0"/>
    <x v="26"/>
    <x v="2"/>
    <x v="4"/>
    <x v="1"/>
    <n v="162"/>
    <s v="OffshoreDirector"/>
    <n v="55"/>
    <n v="2307.6923076923076"/>
    <n v="0.9"/>
    <n v="1.1100000000000001"/>
    <n v="1"/>
    <x v="0"/>
    <n v="0"/>
    <n v="2307.6923076923076"/>
    <n v="1000"/>
    <n v="500"/>
    <n v="0"/>
    <n v="-3807.6923076923076"/>
  </r>
  <r>
    <x v="1"/>
    <s v="Powell Durran"/>
    <s v="Senior Associate"/>
    <x v="129"/>
    <x v="129"/>
    <x v="1"/>
    <x v="73"/>
    <x v="1"/>
    <x v="1"/>
    <x v="0"/>
    <n v="0"/>
    <s v="OnsiteSenior Associate"/>
    <n v="60"/>
    <n v="6250"/>
    <n v="0.8"/>
    <n v="0.86"/>
    <n v="0"/>
    <x v="0"/>
    <n v="0"/>
    <n v="0"/>
    <n v="0"/>
    <n v="50"/>
    <n v="0"/>
    <n v="-50"/>
  </r>
  <r>
    <x v="1"/>
    <s v="Ingar Beauly"/>
    <s v="Contractor"/>
    <x v="86"/>
    <x v="86"/>
    <x v="1"/>
    <x v="64"/>
    <x v="3"/>
    <x v="3"/>
    <x v="1"/>
    <n v="0"/>
    <s v="OffshoreContractor"/>
    <n v="48"/>
    <n v="48"/>
    <n v="1"/>
    <n v="0.97"/>
    <n v="0"/>
    <x v="0"/>
    <n v="0"/>
    <n v="0"/>
    <n v="0"/>
    <n v="0"/>
    <n v="0"/>
    <n v="0"/>
  </r>
  <r>
    <x v="1"/>
    <s v="Adrian Seals"/>
    <s v="Manager"/>
    <x v="30"/>
    <x v="30"/>
    <x v="1"/>
    <x v="14"/>
    <x v="5"/>
    <x v="3"/>
    <x v="1"/>
    <n v="162"/>
    <s v="OffshoreManager"/>
    <n v="40"/>
    <n v="1230.7692307692307"/>
    <n v="1"/>
    <n v="1.03"/>
    <n v="0"/>
    <x v="0"/>
    <n v="6674.4000000000005"/>
    <n v="1230.7692307692307"/>
    <n v="750"/>
    <n v="0"/>
    <n v="0"/>
    <n v="4693.6307692307701"/>
  </r>
  <r>
    <x v="1"/>
    <s v="Hadley Hacker"/>
    <s v="Senior Associate"/>
    <x v="76"/>
    <x v="76"/>
    <x v="1"/>
    <x v="57"/>
    <x v="5"/>
    <x v="2"/>
    <x v="0"/>
    <n v="0"/>
    <s v="OnsiteSenior Associate"/>
    <n v="60"/>
    <n v="6250"/>
    <n v="1.1000000000000001"/>
    <n v="0.93"/>
    <n v="0"/>
    <x v="0"/>
    <n v="0"/>
    <n v="0"/>
    <n v="0"/>
    <n v="0"/>
    <n v="0"/>
    <n v="0"/>
  </r>
  <r>
    <x v="1"/>
    <s v="Renaldo Pawden"/>
    <s v="Contractor"/>
    <x v="246"/>
    <x v="246"/>
    <x v="0"/>
    <x v="92"/>
    <x v="2"/>
    <x v="1"/>
    <x v="0"/>
    <n v="0"/>
    <s v="OnsiteContractor"/>
    <n v="72"/>
    <n v="70"/>
    <n v="0.8"/>
    <n v="0.8"/>
    <n v="0"/>
    <x v="0"/>
    <n v="7372.8"/>
    <n v="0"/>
    <n v="500"/>
    <n v="10"/>
    <n v="0"/>
    <n v="6862.8"/>
  </r>
  <r>
    <x v="1"/>
    <s v="Ramsay Wethey"/>
    <s v="Analyst"/>
    <x v="45"/>
    <x v="45"/>
    <x v="1"/>
    <x v="35"/>
    <x v="5"/>
    <x v="1"/>
    <x v="0"/>
    <n v="0"/>
    <s v="OnsiteAnalyst"/>
    <n v="48"/>
    <n v="5416.666666666667"/>
    <n v="0.8"/>
    <n v="0.95"/>
    <n v="0"/>
    <x v="0"/>
    <n v="0"/>
    <n v="0"/>
    <n v="0"/>
    <n v="50"/>
    <n v="0"/>
    <n v="-50"/>
  </r>
  <r>
    <x v="1"/>
    <s v="Jack Whiteway"/>
    <s v="Associate"/>
    <x v="288"/>
    <x v="288"/>
    <x v="0"/>
    <x v="25"/>
    <x v="1"/>
    <x v="2"/>
    <x v="0"/>
    <n v="165"/>
    <s v="OnsiteAssociate"/>
    <n v="54"/>
    <n v="5666.666666666667"/>
    <n v="1.1000000000000001"/>
    <n v="1"/>
    <n v="0"/>
    <x v="0"/>
    <n v="9504"/>
    <n v="5666.666666666667"/>
    <n v="200"/>
    <n v="500"/>
    <n v="0"/>
    <n v="3137.333333333333"/>
  </r>
  <r>
    <x v="1"/>
    <s v="Heywood Scrowton"/>
    <s v="Analyst"/>
    <x v="71"/>
    <x v="71"/>
    <x v="1"/>
    <x v="52"/>
    <x v="2"/>
    <x v="1"/>
    <x v="1"/>
    <n v="164"/>
    <s v="OffshoreAnalyst"/>
    <n v="24"/>
    <n v="384.61538461538464"/>
    <n v="0.8"/>
    <n v="0.97"/>
    <n v="0"/>
    <x v="0"/>
    <n v="3054.3360000000002"/>
    <n v="384.61538461538464"/>
    <n v="200"/>
    <n v="0"/>
    <n v="0"/>
    <n v="2469.7206153846155"/>
  </r>
  <r>
    <x v="1"/>
    <s v="Robert Champain"/>
    <s v="Contractor"/>
    <x v="23"/>
    <x v="23"/>
    <x v="1"/>
    <x v="23"/>
    <x v="2"/>
    <x v="3"/>
    <x v="1"/>
    <n v="98"/>
    <s v="OffshoreContractor"/>
    <n v="48"/>
    <n v="43"/>
    <n v="1"/>
    <n v="0.95"/>
    <n v="0"/>
    <x v="0"/>
    <n v="4468.8"/>
    <n v="0"/>
    <n v="200"/>
    <n v="500"/>
    <n v="4214"/>
    <n v="-445.19999999999982"/>
  </r>
  <r>
    <x v="1"/>
    <s v="Kelcey Rope"/>
    <s v="Contractor"/>
    <x v="28"/>
    <x v="28"/>
    <x v="0"/>
    <x v="26"/>
    <x v="2"/>
    <x v="4"/>
    <x v="1"/>
    <n v="160"/>
    <s v="OffshoreContractor"/>
    <n v="48"/>
    <n v="41"/>
    <n v="0.9"/>
    <n v="1.1100000000000001"/>
    <n v="0"/>
    <x v="0"/>
    <n v="7672.3200000000006"/>
    <n v="0"/>
    <n v="0"/>
    <n v="10"/>
    <n v="6560"/>
    <n v="1102.3200000000006"/>
  </r>
  <r>
    <x v="1"/>
    <s v="Tobin Kmietsch"/>
    <s v="Contractor"/>
    <x v="76"/>
    <x v="76"/>
    <x v="1"/>
    <x v="57"/>
    <x v="5"/>
    <x v="2"/>
    <x v="1"/>
    <n v="163"/>
    <s v="OffshoreContractor"/>
    <n v="48"/>
    <n v="53"/>
    <n v="1.1000000000000001"/>
    <n v="0.93"/>
    <n v="0"/>
    <x v="0"/>
    <n v="8003.952000000002"/>
    <n v="0"/>
    <n v="0"/>
    <n v="10"/>
    <n v="8639"/>
    <n v="-645.04799999999796"/>
  </r>
  <r>
    <x v="1"/>
    <s v="Wald Kolin"/>
    <s v="Contractor"/>
    <x v="28"/>
    <x v="28"/>
    <x v="0"/>
    <x v="26"/>
    <x v="2"/>
    <x v="4"/>
    <x v="1"/>
    <n v="160"/>
    <s v="OffshoreContractor"/>
    <n v="48"/>
    <n v="40"/>
    <n v="0.9"/>
    <n v="1.1100000000000001"/>
    <n v="0"/>
    <x v="0"/>
    <n v="7672.3200000000006"/>
    <n v="0"/>
    <n v="200"/>
    <n v="50"/>
    <n v="6400"/>
    <n v="1022.3200000000006"/>
  </r>
  <r>
    <x v="1"/>
    <s v="Fransisco Czapla"/>
    <s v="Analyst"/>
    <x v="35"/>
    <x v="35"/>
    <x v="0"/>
    <x v="31"/>
    <x v="2"/>
    <x v="2"/>
    <x v="0"/>
    <n v="137"/>
    <s v="OnsiteAnalyst"/>
    <n v="48"/>
    <n v="5416.666666666667"/>
    <n v="1.1000000000000001"/>
    <n v="1.01"/>
    <n v="0"/>
    <x v="0"/>
    <n v="8532.48"/>
    <n v="5416.666666666667"/>
    <n v="0"/>
    <n v="100"/>
    <n v="0"/>
    <n v="3015.8133333333326"/>
  </r>
  <r>
    <x v="1"/>
    <s v="Natalya Callendar"/>
    <s v="Contractor"/>
    <x v="200"/>
    <x v="200"/>
    <x v="0"/>
    <x v="7"/>
    <x v="0"/>
    <x v="1"/>
    <x v="0"/>
    <n v="111"/>
    <s v="OnsiteContractor"/>
    <n v="72"/>
    <n v="70"/>
    <n v="0.8"/>
    <n v="1.1399999999999999"/>
    <n v="0"/>
    <x v="0"/>
    <n v="10506.24"/>
    <n v="0"/>
    <n v="0"/>
    <n v="50"/>
    <n v="7770"/>
    <n v="2686.24"/>
  </r>
  <r>
    <x v="1"/>
    <s v="Simon Haquard"/>
    <s v="Analyst"/>
    <x v="264"/>
    <x v="264"/>
    <x v="0"/>
    <x v="30"/>
    <x v="1"/>
    <x v="0"/>
    <x v="1"/>
    <n v="166"/>
    <s v="OffshoreAnalyst"/>
    <n v="24"/>
    <n v="384.61538461538464"/>
    <n v="1.2"/>
    <n v="1.01"/>
    <n v="0"/>
    <x v="0"/>
    <n v="4654.08"/>
    <n v="384.61538461538464"/>
    <n v="200"/>
    <n v="50"/>
    <n v="0"/>
    <n v="4019.4646153846152"/>
  </r>
  <r>
    <x v="1"/>
    <s v="Ogden Fratczak"/>
    <s v="Analyst"/>
    <x v="95"/>
    <x v="95"/>
    <x v="1"/>
    <x v="69"/>
    <x v="3"/>
    <x v="3"/>
    <x v="0"/>
    <n v="164"/>
    <s v="OnsiteAnalyst"/>
    <n v="48"/>
    <n v="5416.666666666667"/>
    <n v="1"/>
    <n v="0.86"/>
    <n v="0"/>
    <x v="0"/>
    <n v="6769.92"/>
    <n v="5416.666666666667"/>
    <n v="1000"/>
    <n v="0"/>
    <n v="0"/>
    <n v="353.2533333333331"/>
  </r>
  <r>
    <x v="1"/>
    <s v="Heywood Crowley"/>
    <s v="Analyst"/>
    <x v="180"/>
    <x v="180"/>
    <x v="1"/>
    <x v="23"/>
    <x v="2"/>
    <x v="0"/>
    <x v="0"/>
    <n v="162"/>
    <s v="OnsiteAnalyst"/>
    <n v="48"/>
    <n v="5416.666666666667"/>
    <n v="1.2"/>
    <n v="0.95"/>
    <n v="0"/>
    <x v="0"/>
    <n v="8864.64"/>
    <n v="5416.666666666667"/>
    <n v="0"/>
    <n v="50"/>
    <n v="0"/>
    <n v="3397.9733333333324"/>
  </r>
  <r>
    <x v="1"/>
    <s v="Genia O'Meara"/>
    <s v="Analyst"/>
    <x v="70"/>
    <x v="70"/>
    <x v="1"/>
    <x v="4"/>
    <x v="2"/>
    <x v="4"/>
    <x v="1"/>
    <n v="100"/>
    <s v="OffshoreAnalyst"/>
    <n v="24"/>
    <n v="384.61538461538464"/>
    <n v="0.9"/>
    <n v="1.05"/>
    <n v="0"/>
    <x v="0"/>
    <n v="2268"/>
    <n v="384.61538461538464"/>
    <n v="0"/>
    <n v="100"/>
    <n v="0"/>
    <n v="1783.3846153846152"/>
  </r>
  <r>
    <x v="1"/>
    <s v="Donia Escoffier"/>
    <s v="Contractor"/>
    <x v="116"/>
    <x v="116"/>
    <x v="1"/>
    <x v="24"/>
    <x v="0"/>
    <x v="1"/>
    <x v="0"/>
    <n v="164"/>
    <s v="OnsiteContractor"/>
    <n v="65"/>
    <n v="72"/>
    <n v="0.8"/>
    <n v="0.99"/>
    <n v="0"/>
    <x v="0"/>
    <n v="8442.7199999999993"/>
    <n v="0"/>
    <n v="200"/>
    <n v="100"/>
    <n v="11808"/>
    <n v="-3665.2800000000007"/>
  </r>
  <r>
    <x v="1"/>
    <s v="Currie Cornford"/>
    <s v="Associate"/>
    <x v="47"/>
    <x v="47"/>
    <x v="1"/>
    <x v="36"/>
    <x v="1"/>
    <x v="2"/>
    <x v="1"/>
    <n v="162"/>
    <s v="OffshoreAssociate"/>
    <n v="30"/>
    <n v="615.38461538461536"/>
    <n v="1.1000000000000001"/>
    <n v="0.88"/>
    <n v="0"/>
    <x v="0"/>
    <n v="4704.4800000000005"/>
    <n v="615.38461538461536"/>
    <n v="1000"/>
    <n v="10"/>
    <n v="0"/>
    <n v="3079.0953846153852"/>
  </r>
  <r>
    <x v="1"/>
    <s v="Blondy Fullerd"/>
    <s v="Analyst"/>
    <x v="307"/>
    <x v="307"/>
    <x v="1"/>
    <x v="26"/>
    <x v="2"/>
    <x v="3"/>
    <x v="1"/>
    <n v="167"/>
    <s v="OffshoreAnalyst"/>
    <n v="24"/>
    <n v="384.61538461538464"/>
    <n v="1"/>
    <n v="1.1100000000000001"/>
    <n v="0"/>
    <x v="0"/>
    <n v="4448.88"/>
    <n v="384.61538461538464"/>
    <n v="0"/>
    <n v="500"/>
    <n v="0"/>
    <n v="3564.2646153846154"/>
  </r>
  <r>
    <x v="1"/>
    <s v="Gertrude Wickman"/>
    <s v="Associate"/>
    <x v="101"/>
    <x v="101"/>
    <x v="0"/>
    <x v="71"/>
    <x v="4"/>
    <x v="3"/>
    <x v="0"/>
    <n v="0"/>
    <s v="OnsiteAssociate"/>
    <n v="54"/>
    <n v="5666.666666666667"/>
    <n v="1"/>
    <n v="1.0900000000000001"/>
    <n v="0"/>
    <x v="0"/>
    <n v="9417.6"/>
    <n v="0"/>
    <n v="200"/>
    <n v="50"/>
    <n v="0"/>
    <n v="9167.6"/>
  </r>
  <r>
    <x v="1"/>
    <s v="Bette-ann Lovemore"/>
    <s v="Director"/>
    <x v="181"/>
    <x v="181"/>
    <x v="1"/>
    <x v="27"/>
    <x v="5"/>
    <x v="4"/>
    <x v="1"/>
    <n v="0"/>
    <s v="OffshoreDirector"/>
    <n v="55"/>
    <n v="2307.6923076923076"/>
    <n v="0.9"/>
    <n v="1.2"/>
    <n v="0"/>
    <x v="0"/>
    <n v="0"/>
    <n v="0"/>
    <n v="200"/>
    <n v="100"/>
    <n v="0"/>
    <n v="-300"/>
  </r>
  <r>
    <x v="1"/>
    <s v="Mata Rawstron"/>
    <s v="Contractor"/>
    <x v="128"/>
    <x v="128"/>
    <x v="0"/>
    <x v="25"/>
    <x v="1"/>
    <x v="0"/>
    <x v="0"/>
    <n v="165"/>
    <s v="OnsiteContractor"/>
    <n v="35"/>
    <n v="48"/>
    <n v="1.2"/>
    <n v="1"/>
    <n v="0"/>
    <x v="0"/>
    <n v="6720"/>
    <n v="0"/>
    <n v="750"/>
    <n v="10"/>
    <n v="7920"/>
    <n v="-1960"/>
  </r>
  <r>
    <x v="1"/>
    <s v="Homere Brownill"/>
    <s v="Manager"/>
    <x v="86"/>
    <x v="86"/>
    <x v="1"/>
    <x v="64"/>
    <x v="3"/>
    <x v="3"/>
    <x v="1"/>
    <n v="0"/>
    <s v="OffshoreManager"/>
    <n v="40"/>
    <n v="1230.7692307692307"/>
    <n v="1"/>
    <n v="0.97"/>
    <n v="0"/>
    <x v="0"/>
    <n v="0"/>
    <n v="0"/>
    <n v="200"/>
    <n v="10"/>
    <n v="0"/>
    <n v="-210"/>
  </r>
  <r>
    <x v="1"/>
    <s v="Becka Todd"/>
    <s v="Contractor"/>
    <x v="301"/>
    <x v="301"/>
    <x v="1"/>
    <x v="87"/>
    <x v="0"/>
    <x v="1"/>
    <x v="1"/>
    <n v="163"/>
    <s v="OffshoreContractor"/>
    <n v="40"/>
    <n v="52"/>
    <n v="0.8"/>
    <n v="0.86"/>
    <n v="0"/>
    <x v="0"/>
    <n v="4485.76"/>
    <n v="0"/>
    <n v="750"/>
    <n v="10"/>
    <n v="8476"/>
    <n v="-4750.24"/>
  </r>
  <r>
    <x v="1"/>
    <s v="Pammie Creany"/>
    <s v="Contractor"/>
    <x v="51"/>
    <x v="51"/>
    <x v="1"/>
    <x v="21"/>
    <x v="2"/>
    <x v="4"/>
    <x v="0"/>
    <n v="163"/>
    <s v="OnsiteContractor"/>
    <n v="72"/>
    <n v="70"/>
    <n v="0.9"/>
    <n v="1.17"/>
    <n v="0"/>
    <x v="0"/>
    <n v="12358.007999999998"/>
    <n v="0"/>
    <n v="0"/>
    <n v="250"/>
    <n v="11410"/>
    <n v="698.00799999999799"/>
  </r>
  <r>
    <x v="1"/>
    <s v="Nilson Lapping"/>
    <s v="Associate"/>
    <x v="272"/>
    <x v="272"/>
    <x v="1"/>
    <x v="95"/>
    <x v="2"/>
    <x v="1"/>
    <x v="1"/>
    <n v="88"/>
    <s v="OffshoreAssociate"/>
    <n v="30"/>
    <n v="615.38461538461536"/>
    <n v="0.8"/>
    <n v="1.04"/>
    <n v="0"/>
    <x v="0"/>
    <n v="2196.48"/>
    <n v="615.38461538461536"/>
    <n v="200"/>
    <n v="100"/>
    <n v="0"/>
    <n v="1281.0953846153848"/>
  </r>
  <r>
    <x v="1"/>
    <s v="Rafi Dils"/>
    <s v="Senior Manager"/>
    <x v="230"/>
    <x v="230"/>
    <x v="1"/>
    <x v="60"/>
    <x v="0"/>
    <x v="2"/>
    <x v="1"/>
    <n v="0"/>
    <s v="OffshoreSenior Manager"/>
    <n v="48"/>
    <n v="1538.4615384615386"/>
    <n v="1.1000000000000001"/>
    <n v="1.08"/>
    <n v="0"/>
    <x v="0"/>
    <n v="0"/>
    <n v="0"/>
    <n v="500"/>
    <n v="100"/>
    <n v="0"/>
    <n v="-600"/>
  </r>
  <r>
    <x v="1"/>
    <s v="Iormina Shackleford"/>
    <s v="Contractor"/>
    <x v="89"/>
    <x v="89"/>
    <x v="0"/>
    <x v="66"/>
    <x v="5"/>
    <x v="1"/>
    <x v="0"/>
    <n v="166"/>
    <s v="OnsiteContractor"/>
    <n v="60"/>
    <n v="78"/>
    <n v="0.8"/>
    <n v="0.97"/>
    <n v="0"/>
    <x v="0"/>
    <n v="7449.5999999999995"/>
    <n v="0"/>
    <n v="1000"/>
    <n v="250"/>
    <n v="12948"/>
    <n v="-6748.4000000000005"/>
  </r>
  <r>
    <x v="1"/>
    <s v="Hercules Jermyn"/>
    <s v="Associate"/>
    <x v="6"/>
    <x v="6"/>
    <x v="1"/>
    <x v="6"/>
    <x v="4"/>
    <x v="2"/>
    <x v="1"/>
    <n v="167"/>
    <s v="OffshoreAssociate"/>
    <n v="30"/>
    <n v="615.38461538461536"/>
    <n v="1.1000000000000001"/>
    <n v="1.04"/>
    <n v="0"/>
    <x v="0"/>
    <n v="5731.4400000000005"/>
    <n v="615.38461538461536"/>
    <n v="0"/>
    <n v="500"/>
    <n v="0"/>
    <n v="4616.0553846153853"/>
  </r>
  <r>
    <x v="1"/>
    <s v="Tillie Hardiker"/>
    <s v="Senior Associate"/>
    <x v="271"/>
    <x v="271"/>
    <x v="0"/>
    <x v="96"/>
    <x v="2"/>
    <x v="3"/>
    <x v="0"/>
    <n v="161"/>
    <s v="OnsiteSenior Associate"/>
    <n v="60"/>
    <n v="6250"/>
    <n v="1"/>
    <n v="1.1299999999999999"/>
    <n v="0"/>
    <x v="0"/>
    <n v="10847.999999999998"/>
    <n v="6250"/>
    <n v="200"/>
    <n v="10"/>
    <n v="0"/>
    <n v="4387.9999999999982"/>
  </r>
  <r>
    <x v="1"/>
    <s v="Rik Gourley"/>
    <s v="Analyst"/>
    <x v="306"/>
    <x v="306"/>
    <x v="1"/>
    <x v="2"/>
    <x v="1"/>
    <x v="3"/>
    <x v="1"/>
    <n v="166"/>
    <s v="OffshoreAnalyst"/>
    <n v="24"/>
    <n v="384.61538461538464"/>
    <n v="1"/>
    <n v="0.9"/>
    <n v="0"/>
    <x v="0"/>
    <n v="3585.6"/>
    <n v="384.61538461538464"/>
    <n v="0"/>
    <n v="10"/>
    <n v="0"/>
    <n v="3190.9846153846152"/>
  </r>
  <r>
    <x v="1"/>
    <s v="Isidor Hanington"/>
    <s v="Contractor"/>
    <x v="6"/>
    <x v="6"/>
    <x v="1"/>
    <x v="6"/>
    <x v="4"/>
    <x v="2"/>
    <x v="0"/>
    <n v="160"/>
    <s v="OnsiteContractor"/>
    <n v="65"/>
    <n v="79"/>
    <n v="1.1000000000000001"/>
    <n v="1.04"/>
    <n v="0"/>
    <x v="0"/>
    <n v="11897.600000000002"/>
    <n v="0"/>
    <n v="500"/>
    <n v="250"/>
    <n v="12640"/>
    <n v="-1492.3999999999978"/>
  </r>
  <r>
    <x v="1"/>
    <s v="Ferdinanda Batterbee"/>
    <s v="Analyst"/>
    <x v="150"/>
    <x v="150"/>
    <x v="1"/>
    <x v="66"/>
    <x v="5"/>
    <x v="3"/>
    <x v="1"/>
    <n v="132"/>
    <s v="OffshoreAnalyst"/>
    <n v="24"/>
    <n v="384.61538461538464"/>
    <n v="1"/>
    <n v="0.97"/>
    <n v="0"/>
    <x v="0"/>
    <n v="3072.96"/>
    <n v="384.61538461538464"/>
    <n v="500"/>
    <n v="0"/>
    <n v="0"/>
    <n v="2188.3446153846153"/>
  </r>
  <r>
    <x v="1"/>
    <s v="Hayward Dewdeny"/>
    <s v="Analyst"/>
    <x v="181"/>
    <x v="181"/>
    <x v="1"/>
    <x v="27"/>
    <x v="5"/>
    <x v="4"/>
    <x v="0"/>
    <n v="167"/>
    <s v="OnsiteAnalyst"/>
    <n v="48"/>
    <n v="5416.666666666667"/>
    <n v="0.9"/>
    <n v="1.2"/>
    <n v="0"/>
    <x v="0"/>
    <n v="8657.2800000000007"/>
    <n v="5416.666666666667"/>
    <n v="0"/>
    <n v="0"/>
    <n v="0"/>
    <n v="3240.6133333333337"/>
  </r>
  <r>
    <x v="1"/>
    <s v="Aldis Artois"/>
    <s v="Associate"/>
    <x v="80"/>
    <x v="80"/>
    <x v="1"/>
    <x v="14"/>
    <x v="5"/>
    <x v="1"/>
    <x v="0"/>
    <n v="0"/>
    <s v="OnsiteAssociate"/>
    <n v="54"/>
    <n v="5666.666666666667"/>
    <n v="0.8"/>
    <n v="1.03"/>
    <n v="0"/>
    <x v="0"/>
    <n v="0"/>
    <n v="0"/>
    <n v="500"/>
    <n v="50"/>
    <n v="0"/>
    <n v="-550"/>
  </r>
  <r>
    <x v="1"/>
    <s v="Aldrich Berkley"/>
    <s v="Manager"/>
    <x v="94"/>
    <x v="94"/>
    <x v="1"/>
    <x v="28"/>
    <x v="1"/>
    <x v="0"/>
    <x v="1"/>
    <n v="166"/>
    <s v="OffshoreManager"/>
    <n v="40"/>
    <n v="1230.7692307692307"/>
    <n v="1.2"/>
    <n v="1.1200000000000001"/>
    <n v="0"/>
    <x v="0"/>
    <n v="8924.1600000000017"/>
    <n v="1230.7692307692307"/>
    <n v="0"/>
    <n v="0"/>
    <n v="0"/>
    <n v="7693.3907692307712"/>
  </r>
  <r>
    <x v="1"/>
    <s v="Sherill Muddiman"/>
    <s v="Manager"/>
    <x v="227"/>
    <x v="227"/>
    <x v="1"/>
    <x v="93"/>
    <x v="2"/>
    <x v="1"/>
    <x v="1"/>
    <n v="113"/>
    <s v="OffshoreManager"/>
    <n v="40"/>
    <n v="1230.7692307692307"/>
    <n v="0.8"/>
    <n v="0.98"/>
    <n v="0"/>
    <x v="0"/>
    <n v="3543.68"/>
    <n v="1230.7692307692307"/>
    <n v="0"/>
    <n v="50"/>
    <n v="0"/>
    <n v="2262.9107692307689"/>
  </r>
  <r>
    <x v="1"/>
    <s v="Waiter Bellefonte"/>
    <s v="Contractor"/>
    <x v="233"/>
    <x v="233"/>
    <x v="1"/>
    <x v="61"/>
    <x v="2"/>
    <x v="3"/>
    <x v="1"/>
    <n v="132"/>
    <s v="OffshoreContractor"/>
    <n v="35"/>
    <n v="45"/>
    <n v="1"/>
    <n v="1.1599999999999999"/>
    <n v="0"/>
    <x v="0"/>
    <n v="5359.2"/>
    <n v="0"/>
    <n v="750"/>
    <n v="50"/>
    <n v="5940"/>
    <n v="-1380.8000000000002"/>
  </r>
  <r>
    <x v="1"/>
    <s v="Alexio Vernon"/>
    <s v="Senior Manager"/>
    <x v="216"/>
    <x v="216"/>
    <x v="0"/>
    <x v="40"/>
    <x v="5"/>
    <x v="2"/>
    <x v="1"/>
    <n v="130"/>
    <s v="OffshoreSenior Manager"/>
    <n v="48"/>
    <n v="1538.4615384615386"/>
    <n v="1.1000000000000001"/>
    <n v="1.17"/>
    <n v="0"/>
    <x v="0"/>
    <n v="9884.16"/>
    <n v="1538.4615384615386"/>
    <n v="0"/>
    <n v="0"/>
    <n v="0"/>
    <n v="8345.6984615384608"/>
  </r>
  <r>
    <x v="1"/>
    <s v="Anthea Carnegie"/>
    <s v="Contractor"/>
    <x v="248"/>
    <x v="248"/>
    <x v="1"/>
    <x v="94"/>
    <x v="2"/>
    <x v="1"/>
    <x v="0"/>
    <n v="0"/>
    <s v="OnsiteContractor"/>
    <n v="35"/>
    <n v="55"/>
    <n v="0.8"/>
    <n v="1.03"/>
    <n v="0"/>
    <x v="0"/>
    <n v="0"/>
    <n v="0"/>
    <n v="200"/>
    <n v="10"/>
    <n v="0"/>
    <n v="-210"/>
  </r>
  <r>
    <x v="1"/>
    <s v="Phillis Elsom"/>
    <s v="Manager"/>
    <x v="34"/>
    <x v="34"/>
    <x v="1"/>
    <x v="18"/>
    <x v="3"/>
    <x v="3"/>
    <x v="1"/>
    <n v="160"/>
    <s v="OffshoreManager"/>
    <n v="40"/>
    <n v="1230.7692307692307"/>
    <n v="1"/>
    <n v="1.01"/>
    <n v="0"/>
    <x v="0"/>
    <n v="6464"/>
    <n v="1230.7692307692307"/>
    <n v="0"/>
    <n v="10"/>
    <n v="0"/>
    <n v="5223.2307692307695"/>
  </r>
  <r>
    <x v="1"/>
    <s v="Ronni Yewdell"/>
    <s v="Contractor"/>
    <x v="244"/>
    <x v="244"/>
    <x v="1"/>
    <x v="26"/>
    <x v="2"/>
    <x v="1"/>
    <x v="1"/>
    <n v="0"/>
    <s v="OffshoreContractor"/>
    <n v="48"/>
    <n v="40"/>
    <n v="0.8"/>
    <n v="1.1100000000000001"/>
    <n v="0"/>
    <x v="0"/>
    <n v="0"/>
    <n v="0"/>
    <n v="200"/>
    <n v="0"/>
    <n v="0"/>
    <n v="-200"/>
  </r>
  <r>
    <x v="1"/>
    <s v="Daile Reinger"/>
    <s v="Contractor"/>
    <x v="102"/>
    <x v="102"/>
    <x v="1"/>
    <x v="66"/>
    <x v="5"/>
    <x v="4"/>
    <x v="1"/>
    <n v="0"/>
    <s v="OffshoreContractor"/>
    <n v="35"/>
    <n v="45"/>
    <n v="0.9"/>
    <n v="0.97"/>
    <n v="0"/>
    <x v="0"/>
    <n v="0"/>
    <n v="0"/>
    <n v="200"/>
    <n v="50"/>
    <n v="0"/>
    <n v="-250"/>
  </r>
  <r>
    <x v="1"/>
    <s v="Ferris Besque"/>
    <s v="Director"/>
    <x v="190"/>
    <x v="190"/>
    <x v="0"/>
    <x v="34"/>
    <x v="0"/>
    <x v="2"/>
    <x v="0"/>
    <n v="165"/>
    <s v="OnsiteDirector"/>
    <n v="90"/>
    <n v="9166.6666666666661"/>
    <n v="1.1000000000000001"/>
    <n v="0.9"/>
    <n v="0"/>
    <x v="0"/>
    <n v="14256.000000000002"/>
    <n v="9166.6666666666661"/>
    <n v="750"/>
    <n v="10"/>
    <n v="0"/>
    <n v="4329.3333333333358"/>
  </r>
  <r>
    <x v="1"/>
    <s v="Marcela Leney"/>
    <s v="Senior Associate"/>
    <x v="248"/>
    <x v="248"/>
    <x v="1"/>
    <x v="94"/>
    <x v="2"/>
    <x v="1"/>
    <x v="0"/>
    <n v="0"/>
    <s v="OnsiteSenior Associate"/>
    <n v="60"/>
    <n v="6250"/>
    <n v="0.8"/>
    <n v="1.03"/>
    <n v="0"/>
    <x v="0"/>
    <n v="0"/>
    <n v="0"/>
    <n v="200"/>
    <n v="500"/>
    <n v="0"/>
    <n v="-700"/>
  </r>
  <r>
    <x v="1"/>
    <s v="Josefina Domokos"/>
    <s v="Manager"/>
    <x v="95"/>
    <x v="95"/>
    <x v="1"/>
    <x v="69"/>
    <x v="3"/>
    <x v="3"/>
    <x v="0"/>
    <n v="166"/>
    <s v="OnsiteManager"/>
    <n v="65"/>
    <n v="7500"/>
    <n v="1"/>
    <n v="0.86"/>
    <n v="0"/>
    <x v="0"/>
    <n v="9279.4"/>
    <n v="7500"/>
    <n v="200"/>
    <n v="500"/>
    <n v="0"/>
    <n v="1079.3999999999996"/>
  </r>
  <r>
    <x v="1"/>
    <s v="Cherie Conti"/>
    <s v="Contractor"/>
    <x v="137"/>
    <x v="137"/>
    <x v="1"/>
    <x v="40"/>
    <x v="5"/>
    <x v="3"/>
    <x v="0"/>
    <n v="115"/>
    <s v="OnsiteContractor"/>
    <n v="35"/>
    <n v="55"/>
    <n v="1"/>
    <n v="1.17"/>
    <n v="0"/>
    <x v="0"/>
    <n v="4709.25"/>
    <n v="0"/>
    <n v="0"/>
    <n v="0"/>
    <n v="6325"/>
    <n v="-1615.75"/>
  </r>
  <r>
    <x v="1"/>
    <s v="Julina Bilt"/>
    <s v="Analyst"/>
    <x v="62"/>
    <x v="62"/>
    <x v="1"/>
    <x v="47"/>
    <x v="0"/>
    <x v="4"/>
    <x v="1"/>
    <n v="133"/>
    <s v="OffshoreAnalyst"/>
    <n v="24"/>
    <n v="384.61538461538464"/>
    <n v="0.9"/>
    <n v="1.1399999999999999"/>
    <n v="0"/>
    <x v="0"/>
    <n v="3274.9919999999997"/>
    <n v="384.61538461538464"/>
    <n v="750"/>
    <n v="250"/>
    <n v="0"/>
    <n v="1890.376615384615"/>
  </r>
  <r>
    <x v="1"/>
    <s v="Maye Sommer"/>
    <s v="Manager"/>
    <x v="174"/>
    <x v="174"/>
    <x v="1"/>
    <x v="71"/>
    <x v="4"/>
    <x v="1"/>
    <x v="0"/>
    <n v="96"/>
    <s v="OnsiteManager"/>
    <n v="65"/>
    <n v="7500"/>
    <n v="0.8"/>
    <n v="1.0900000000000001"/>
    <n v="0"/>
    <x v="0"/>
    <n v="5441.2800000000007"/>
    <n v="7500"/>
    <n v="750"/>
    <n v="0"/>
    <n v="0"/>
    <n v="-2808.7199999999993"/>
  </r>
  <r>
    <x v="1"/>
    <s v="Madelene Kubecka"/>
    <s v="Director"/>
    <x v="40"/>
    <x v="40"/>
    <x v="1"/>
    <x v="19"/>
    <x v="2"/>
    <x v="3"/>
    <x v="1"/>
    <n v="163"/>
    <s v="OffshoreDirector"/>
    <n v="55"/>
    <n v="2307.6923076923076"/>
    <n v="1"/>
    <n v="1.07"/>
    <n v="0"/>
    <x v="0"/>
    <n v="9592.5500000000011"/>
    <n v="2307.6923076923076"/>
    <n v="0"/>
    <n v="0"/>
    <n v="0"/>
    <n v="7284.8576923076935"/>
  </r>
  <r>
    <x v="1"/>
    <s v="Cornelius Benoix"/>
    <s v="Senior Associate"/>
    <x v="225"/>
    <x v="225"/>
    <x v="1"/>
    <x v="58"/>
    <x v="3"/>
    <x v="2"/>
    <x v="0"/>
    <n v="128"/>
    <s v="OnsiteSenior Associate"/>
    <n v="60"/>
    <n v="6250"/>
    <n v="1.1000000000000001"/>
    <n v="1"/>
    <n v="0"/>
    <x v="0"/>
    <n v="8448"/>
    <n v="6250"/>
    <n v="200"/>
    <n v="10"/>
    <n v="0"/>
    <n v="1988"/>
  </r>
  <r>
    <x v="1"/>
    <s v="Stavro Gain"/>
    <s v="Associate"/>
    <x v="133"/>
    <x v="133"/>
    <x v="1"/>
    <x v="78"/>
    <x v="3"/>
    <x v="3"/>
    <x v="1"/>
    <n v="161"/>
    <s v="OffshoreAssociate"/>
    <n v="30"/>
    <n v="615.38461538461536"/>
    <n v="1"/>
    <n v="1.07"/>
    <n v="0"/>
    <x v="0"/>
    <n v="5168.1000000000004"/>
    <n v="615.38461538461536"/>
    <n v="0"/>
    <n v="0"/>
    <n v="0"/>
    <n v="4552.7153846153851"/>
  </r>
  <r>
    <x v="1"/>
    <s v="Alanna Brisseau"/>
    <s v="Senior Manager"/>
    <x v="151"/>
    <x v="151"/>
    <x v="1"/>
    <x v="81"/>
    <x v="2"/>
    <x v="1"/>
    <x v="0"/>
    <n v="92"/>
    <s v="OnsiteSenior Manager"/>
    <n v="72"/>
    <n v="8333.3333333333339"/>
    <n v="0.8"/>
    <n v="1"/>
    <n v="0"/>
    <x v="0"/>
    <n v="5299.2000000000007"/>
    <n v="8333.3333333333339"/>
    <n v="200"/>
    <n v="50"/>
    <n v="0"/>
    <n v="-3284.1333333333332"/>
  </r>
  <r>
    <x v="1"/>
    <s v="Cassondra Reimers"/>
    <s v="Manager"/>
    <x v="83"/>
    <x v="83"/>
    <x v="1"/>
    <x v="5"/>
    <x v="3"/>
    <x v="4"/>
    <x v="1"/>
    <n v="0"/>
    <s v="OffshoreManager"/>
    <n v="40"/>
    <n v="1230.7692307692307"/>
    <n v="0.9"/>
    <n v="0.9"/>
    <n v="0"/>
    <x v="0"/>
    <n v="0"/>
    <n v="0"/>
    <n v="200"/>
    <n v="10"/>
    <n v="0"/>
    <n v="-210"/>
  </r>
  <r>
    <x v="1"/>
    <s v="Ninetta Jenckes"/>
    <s v="Contractor"/>
    <x v="234"/>
    <x v="234"/>
    <x v="1"/>
    <x v="27"/>
    <x v="5"/>
    <x v="2"/>
    <x v="1"/>
    <n v="168"/>
    <s v="OffshoreContractor"/>
    <n v="40"/>
    <n v="51"/>
    <n v="1.1000000000000001"/>
    <n v="1.2"/>
    <n v="0"/>
    <x v="0"/>
    <n v="8870.4000000000015"/>
    <n v="0"/>
    <n v="750"/>
    <n v="500"/>
    <n v="8568"/>
    <n v="-947.59999999999854"/>
  </r>
  <r>
    <x v="1"/>
    <s v="Caesar Shute"/>
    <s v="Contractor"/>
    <x v="231"/>
    <x v="231"/>
    <x v="1"/>
    <x v="79"/>
    <x v="0"/>
    <x v="3"/>
    <x v="0"/>
    <n v="167"/>
    <s v="OnsiteContractor"/>
    <n v="72"/>
    <n v="73"/>
    <n v="1"/>
    <n v="0.95"/>
    <n v="0"/>
    <x v="0"/>
    <n v="11422.8"/>
    <n v="0"/>
    <n v="500"/>
    <n v="0"/>
    <n v="12191"/>
    <n v="-1268.2000000000007"/>
  </r>
  <r>
    <x v="1"/>
    <s v="Findley Godney"/>
    <s v="Contractor"/>
    <x v="239"/>
    <x v="239"/>
    <x v="0"/>
    <x v="74"/>
    <x v="1"/>
    <x v="0"/>
    <x v="0"/>
    <n v="0"/>
    <s v="OnsiteContractor"/>
    <n v="60"/>
    <n v="78"/>
    <n v="1.2"/>
    <n v="0.81"/>
    <n v="0"/>
    <x v="0"/>
    <n v="9331.2000000000007"/>
    <n v="0"/>
    <n v="750"/>
    <n v="50"/>
    <n v="0"/>
    <n v="8531.2000000000007"/>
  </r>
  <r>
    <x v="1"/>
    <s v="Valentia Brompton"/>
    <s v="Associate"/>
    <x v="96"/>
    <x v="96"/>
    <x v="0"/>
    <x v="5"/>
    <x v="3"/>
    <x v="0"/>
    <x v="1"/>
    <n v="0"/>
    <s v="OffshoreAssociate"/>
    <n v="30"/>
    <n v="615.38461538461536"/>
    <n v="1.2"/>
    <n v="0.9"/>
    <n v="0"/>
    <x v="0"/>
    <n v="5184"/>
    <n v="0"/>
    <n v="500"/>
    <n v="500"/>
    <n v="0"/>
    <n v="4184"/>
  </r>
  <r>
    <x v="1"/>
    <s v="Mallory Scapens"/>
    <s v="Analyst"/>
    <x v="221"/>
    <x v="221"/>
    <x v="1"/>
    <x v="67"/>
    <x v="4"/>
    <x v="1"/>
    <x v="0"/>
    <n v="0"/>
    <s v="OnsiteAnalyst"/>
    <n v="48"/>
    <n v="5416.666666666667"/>
    <n v="0.8"/>
    <n v="0.81"/>
    <n v="0"/>
    <x v="0"/>
    <n v="0"/>
    <n v="0"/>
    <n v="500"/>
    <n v="50"/>
    <n v="0"/>
    <n v="-550"/>
  </r>
  <r>
    <x v="1"/>
    <s v="Yorgos Buttwell"/>
    <s v="Contractor"/>
    <x v="269"/>
    <x v="269"/>
    <x v="1"/>
    <x v="11"/>
    <x v="2"/>
    <x v="1"/>
    <x v="1"/>
    <n v="162"/>
    <s v="OffshoreContractor"/>
    <n v="35"/>
    <n v="50"/>
    <n v="0.8"/>
    <n v="0.95"/>
    <n v="0"/>
    <x v="0"/>
    <n v="4309.2"/>
    <n v="0"/>
    <n v="0"/>
    <n v="100"/>
    <n v="8100"/>
    <n v="-3890.8"/>
  </r>
  <r>
    <x v="1"/>
    <s v="Rubin Want"/>
    <s v="Analyst"/>
    <x v="227"/>
    <x v="227"/>
    <x v="1"/>
    <x v="93"/>
    <x v="2"/>
    <x v="1"/>
    <x v="0"/>
    <n v="97"/>
    <s v="OnsiteAnalyst"/>
    <n v="48"/>
    <n v="5416.666666666667"/>
    <n v="0.8"/>
    <n v="0.98"/>
    <n v="0"/>
    <x v="0"/>
    <n v="3650.3040000000001"/>
    <n v="5416.666666666667"/>
    <n v="750"/>
    <n v="500"/>
    <n v="0"/>
    <n v="-3016.3626666666669"/>
  </r>
  <r>
    <x v="1"/>
    <s v="Aldo Gebbie"/>
    <s v="Associate"/>
    <x v="185"/>
    <x v="185"/>
    <x v="1"/>
    <x v="86"/>
    <x v="3"/>
    <x v="1"/>
    <x v="1"/>
    <n v="82"/>
    <s v="OffshoreAssociate"/>
    <n v="30"/>
    <n v="615.38461538461536"/>
    <n v="0.8"/>
    <n v="1.06"/>
    <n v="0"/>
    <x v="0"/>
    <n v="2086.08"/>
    <n v="615.38461538461536"/>
    <n v="500"/>
    <n v="250"/>
    <n v="0"/>
    <n v="720.69538461538468"/>
  </r>
  <r>
    <x v="1"/>
    <s v="Marlow Milhench"/>
    <s v="Associate"/>
    <x v="278"/>
    <x v="278"/>
    <x v="1"/>
    <x v="11"/>
    <x v="2"/>
    <x v="2"/>
    <x v="0"/>
    <n v="165"/>
    <s v="OnsiteAssociate"/>
    <n v="54"/>
    <n v="5666.666666666667"/>
    <n v="1.1000000000000001"/>
    <n v="0.95"/>
    <n v="0"/>
    <x v="0"/>
    <n v="9310.9499999999989"/>
    <n v="5666.666666666667"/>
    <n v="750"/>
    <n v="10"/>
    <n v="0"/>
    <n v="2884.2833333333319"/>
  </r>
  <r>
    <x v="1"/>
    <s v="Quintin Sabati"/>
    <s v="Senior Associate"/>
    <x v="76"/>
    <x v="76"/>
    <x v="1"/>
    <x v="57"/>
    <x v="5"/>
    <x v="2"/>
    <x v="1"/>
    <n v="163"/>
    <s v="OffshoreSenior Associate"/>
    <n v="35"/>
    <n v="923.07692307692309"/>
    <n v="1.1000000000000001"/>
    <n v="0.93"/>
    <n v="0"/>
    <x v="0"/>
    <n v="5836.2150000000011"/>
    <n v="923.07692307692309"/>
    <n v="0"/>
    <n v="10"/>
    <n v="0"/>
    <n v="4903.1380769230782"/>
  </r>
  <r>
    <x v="1"/>
    <s v="Edsel Goodban"/>
    <s v="Senior Associate"/>
    <x v="298"/>
    <x v="298"/>
    <x v="1"/>
    <x v="65"/>
    <x v="5"/>
    <x v="2"/>
    <x v="1"/>
    <n v="161"/>
    <s v="OffshoreSenior Associate"/>
    <n v="35"/>
    <n v="923.07692307692309"/>
    <n v="1.1000000000000001"/>
    <n v="1.2"/>
    <n v="0"/>
    <x v="0"/>
    <n v="7438.2000000000007"/>
    <n v="923.07692307692309"/>
    <n v="200"/>
    <n v="0"/>
    <n v="0"/>
    <n v="6315.1230769230779"/>
  </r>
  <r>
    <x v="1"/>
    <s v="Kylila Bessey"/>
    <s v="Director"/>
    <x v="32"/>
    <x v="32"/>
    <x v="0"/>
    <x v="29"/>
    <x v="0"/>
    <x v="1"/>
    <x v="0"/>
    <n v="135"/>
    <s v="OnsiteDirector"/>
    <n v="90"/>
    <n v="9166.6666666666661"/>
    <n v="0.8"/>
    <n v="0.83"/>
    <n v="0"/>
    <x v="0"/>
    <n v="9561.6"/>
    <n v="9166.6666666666661"/>
    <n v="0"/>
    <n v="0"/>
    <n v="0"/>
    <n v="394.9333333333343"/>
  </r>
  <r>
    <x v="1"/>
    <s v="Nissy Bachnic"/>
    <s v="Contractor"/>
    <x v="114"/>
    <x v="114"/>
    <x v="0"/>
    <x v="26"/>
    <x v="2"/>
    <x v="2"/>
    <x v="0"/>
    <n v="0"/>
    <s v="OnsiteContractor"/>
    <n v="40"/>
    <n v="47"/>
    <n v="1.1000000000000001"/>
    <n v="1.1100000000000001"/>
    <n v="0"/>
    <x v="0"/>
    <n v="7814.4000000000015"/>
    <n v="0"/>
    <n v="0"/>
    <n v="500"/>
    <n v="0"/>
    <n v="7314.4000000000015"/>
  </r>
  <r>
    <x v="1"/>
    <s v="Leodora Tournie"/>
    <s v="Contractor"/>
    <x v="268"/>
    <x v="268"/>
    <x v="0"/>
    <x v="39"/>
    <x v="1"/>
    <x v="2"/>
    <x v="1"/>
    <n v="160"/>
    <s v="OffshoreContractor"/>
    <n v="35"/>
    <n v="43"/>
    <n v="1.1000000000000001"/>
    <n v="0.99"/>
    <n v="0"/>
    <x v="0"/>
    <n v="6098.4000000000005"/>
    <n v="0"/>
    <n v="0"/>
    <n v="0"/>
    <n v="6880"/>
    <n v="-781.59999999999945"/>
  </r>
  <r>
    <x v="1"/>
    <s v="Marya Riddle"/>
    <s v="Senior Associate"/>
    <x v="182"/>
    <x v="182"/>
    <x v="1"/>
    <x v="67"/>
    <x v="4"/>
    <x v="2"/>
    <x v="1"/>
    <n v="161"/>
    <s v="OffshoreSenior Associate"/>
    <n v="35"/>
    <n v="923.07692307692309"/>
    <n v="1.1000000000000001"/>
    <n v="0.81"/>
    <n v="0"/>
    <x v="0"/>
    <n v="5020.7850000000008"/>
    <n v="923.07692307692309"/>
    <n v="200"/>
    <n v="50"/>
    <n v="0"/>
    <n v="3847.7080769230779"/>
  </r>
  <r>
    <x v="1"/>
    <s v="Rosalia Runcieman"/>
    <s v="Analyst"/>
    <x v="204"/>
    <x v="204"/>
    <x v="1"/>
    <x v="56"/>
    <x v="4"/>
    <x v="1"/>
    <x v="0"/>
    <n v="161"/>
    <s v="OnsiteAnalyst"/>
    <n v="48"/>
    <n v="5416.666666666667"/>
    <n v="0.8"/>
    <n v="0.82"/>
    <n v="0"/>
    <x v="0"/>
    <n v="5069.5680000000002"/>
    <n v="5416.666666666667"/>
    <n v="200"/>
    <n v="0"/>
    <n v="0"/>
    <n v="-547.09866666666676"/>
  </r>
  <r>
    <x v="1"/>
    <s v="Beauregard Stummeyer"/>
    <s v="Director"/>
    <x v="180"/>
    <x v="180"/>
    <x v="1"/>
    <x v="23"/>
    <x v="2"/>
    <x v="0"/>
    <x v="1"/>
    <n v="161"/>
    <s v="OffshoreDirector"/>
    <n v="55"/>
    <n v="2307.6923076923076"/>
    <n v="1.2"/>
    <n v="0.95"/>
    <n v="0"/>
    <x v="0"/>
    <n v="10094.699999999999"/>
    <n v="2307.6923076923076"/>
    <n v="500"/>
    <n v="10"/>
    <n v="0"/>
    <n v="7277.0076923076913"/>
  </r>
  <r>
    <x v="1"/>
    <s v="Izabel Havvock"/>
    <s v="Senior Associate"/>
    <x v="105"/>
    <x v="105"/>
    <x v="1"/>
    <x v="49"/>
    <x v="1"/>
    <x v="3"/>
    <x v="1"/>
    <n v="163"/>
    <s v="OffshoreSenior Associate"/>
    <n v="35"/>
    <n v="923.07692307692309"/>
    <n v="1"/>
    <n v="1.0900000000000001"/>
    <n v="0"/>
    <x v="0"/>
    <n v="6218.4500000000007"/>
    <n v="923.07692307692309"/>
    <n v="0"/>
    <n v="50"/>
    <n v="0"/>
    <n v="5245.3730769230779"/>
  </r>
  <r>
    <x v="1"/>
    <s v="Noah Nardi"/>
    <s v="Senior Associate"/>
    <x v="259"/>
    <x v="259"/>
    <x v="0"/>
    <x v="51"/>
    <x v="3"/>
    <x v="1"/>
    <x v="0"/>
    <n v="161"/>
    <s v="OnsiteSenior Associate"/>
    <n v="60"/>
    <n v="6250"/>
    <n v="0.8"/>
    <n v="0.84"/>
    <n v="0"/>
    <x v="0"/>
    <n v="6451.2"/>
    <n v="6250"/>
    <n v="500"/>
    <n v="500"/>
    <n v="0"/>
    <n v="-798.80000000000018"/>
  </r>
  <r>
    <x v="1"/>
    <s v="Gordie Iverson"/>
    <s v="Manager"/>
    <x v="89"/>
    <x v="89"/>
    <x v="0"/>
    <x v="66"/>
    <x v="5"/>
    <x v="1"/>
    <x v="1"/>
    <n v="167"/>
    <s v="OffshoreManager"/>
    <n v="40"/>
    <n v="1230.7692307692307"/>
    <n v="0.8"/>
    <n v="0.97"/>
    <n v="0"/>
    <x v="0"/>
    <n v="4966.3999999999996"/>
    <n v="1230.7692307692307"/>
    <n v="500"/>
    <n v="100"/>
    <n v="0"/>
    <n v="3135.6307692307691"/>
  </r>
  <r>
    <x v="1"/>
    <s v="Benedick Morland"/>
    <s v="Associate"/>
    <x v="174"/>
    <x v="174"/>
    <x v="1"/>
    <x v="71"/>
    <x v="4"/>
    <x v="1"/>
    <x v="1"/>
    <n v="166"/>
    <s v="OffshoreAssociate"/>
    <n v="30"/>
    <n v="615.38461538461536"/>
    <n v="0.8"/>
    <n v="1.0900000000000001"/>
    <n v="0"/>
    <x v="0"/>
    <n v="4342.5600000000004"/>
    <n v="615.38461538461536"/>
    <n v="750"/>
    <n v="10"/>
    <n v="0"/>
    <n v="2967.1753846153852"/>
  </r>
  <r>
    <x v="1"/>
    <s v="Frederik Gaythorpe"/>
    <s v="Manager"/>
    <x v="250"/>
    <x v="250"/>
    <x v="1"/>
    <x v="87"/>
    <x v="0"/>
    <x v="4"/>
    <x v="0"/>
    <n v="0"/>
    <s v="OnsiteManager"/>
    <n v="65"/>
    <n v="7500"/>
    <n v="0.9"/>
    <n v="0.86"/>
    <n v="0"/>
    <x v="0"/>
    <n v="0"/>
    <n v="0"/>
    <n v="500"/>
    <n v="50"/>
    <n v="0"/>
    <n v="-550"/>
  </r>
  <r>
    <x v="1"/>
    <s v="Anjela Markovic"/>
    <s v="Contractor"/>
    <x v="247"/>
    <x v="247"/>
    <x v="1"/>
    <x v="80"/>
    <x v="1"/>
    <x v="1"/>
    <x v="1"/>
    <n v="127"/>
    <s v="OffshoreContractor"/>
    <n v="40"/>
    <n v="48"/>
    <n v="0.8"/>
    <n v="0.89"/>
    <n v="0"/>
    <x v="0"/>
    <n v="3616.96"/>
    <n v="0"/>
    <n v="0"/>
    <n v="50"/>
    <n v="6096"/>
    <n v="-2529.04"/>
  </r>
  <r>
    <x v="1"/>
    <s v="Chiarra Stanlack"/>
    <s v="Contractor"/>
    <x v="244"/>
    <x v="244"/>
    <x v="1"/>
    <x v="26"/>
    <x v="2"/>
    <x v="1"/>
    <x v="1"/>
    <n v="166"/>
    <s v="OffshoreContractor"/>
    <n v="35"/>
    <n v="45"/>
    <n v="0.8"/>
    <n v="1.1100000000000001"/>
    <n v="0"/>
    <x v="0"/>
    <n v="5159.2800000000007"/>
    <n v="0"/>
    <n v="0"/>
    <n v="10"/>
    <n v="7470"/>
    <n v="-2320.7199999999993"/>
  </r>
  <r>
    <x v="1"/>
    <s v="Skylar Wigin"/>
    <s v="Manager"/>
    <x v="55"/>
    <x v="55"/>
    <x v="0"/>
    <x v="41"/>
    <x v="4"/>
    <x v="1"/>
    <x v="1"/>
    <n v="135"/>
    <s v="OffshoreManager"/>
    <n v="40"/>
    <n v="1230.7692307692307"/>
    <n v="0.8"/>
    <n v="0.81"/>
    <n v="0"/>
    <x v="0"/>
    <n v="4147.2000000000007"/>
    <n v="1230.7692307692307"/>
    <n v="1000"/>
    <n v="100"/>
    <n v="0"/>
    <n v="1816.4307692307702"/>
  </r>
  <r>
    <x v="1"/>
    <s v="Gearard Bissatt"/>
    <s v="Contractor"/>
    <x v="288"/>
    <x v="288"/>
    <x v="0"/>
    <x v="25"/>
    <x v="1"/>
    <x v="2"/>
    <x v="0"/>
    <n v="163"/>
    <s v="OnsiteContractor"/>
    <n v="48"/>
    <n v="54"/>
    <n v="1.1000000000000001"/>
    <n v="1"/>
    <n v="0"/>
    <x v="0"/>
    <n v="8448"/>
    <n v="0"/>
    <n v="200"/>
    <n v="10"/>
    <n v="8802"/>
    <n v="-564"/>
  </r>
  <r>
    <x v="1"/>
    <s v="Vlad Lewsley"/>
    <s v="Manager"/>
    <x v="51"/>
    <x v="51"/>
    <x v="1"/>
    <x v="21"/>
    <x v="2"/>
    <x v="4"/>
    <x v="1"/>
    <n v="0"/>
    <s v="OffshoreManager"/>
    <n v="40"/>
    <n v="1230.7692307692307"/>
    <n v="0.9"/>
    <n v="1.17"/>
    <n v="0"/>
    <x v="0"/>
    <n v="0"/>
    <n v="0"/>
    <n v="1000"/>
    <n v="100"/>
    <n v="0"/>
    <n v="-1100"/>
  </r>
  <r>
    <x v="1"/>
    <s v="Sarena Genthner"/>
    <s v="Associate"/>
    <x v="295"/>
    <x v="295"/>
    <x v="0"/>
    <x v="84"/>
    <x v="3"/>
    <x v="1"/>
    <x v="1"/>
    <n v="168"/>
    <s v="OffshoreAssociate"/>
    <n v="30"/>
    <n v="615.38461538461536"/>
    <n v="0.8"/>
    <n v="0.92"/>
    <n v="0"/>
    <x v="0"/>
    <n v="3532.8"/>
    <n v="615.38461538461536"/>
    <n v="0"/>
    <n v="10"/>
    <n v="0"/>
    <n v="2907.4153846153849"/>
  </r>
  <r>
    <x v="1"/>
    <s v="Herman Brusby"/>
    <s v="Manager"/>
    <x v="149"/>
    <x v="149"/>
    <x v="1"/>
    <x v="45"/>
    <x v="3"/>
    <x v="1"/>
    <x v="1"/>
    <n v="0"/>
    <s v="OffshoreManager"/>
    <n v="40"/>
    <n v="1230.7692307692307"/>
    <n v="0.8"/>
    <n v="1.1200000000000001"/>
    <n v="0"/>
    <x v="0"/>
    <n v="0"/>
    <n v="0"/>
    <n v="1000"/>
    <n v="0"/>
    <n v="0"/>
    <n v="-1000"/>
  </r>
  <r>
    <x v="1"/>
    <s v="Camala Gwilym"/>
    <s v="Director"/>
    <x v="133"/>
    <x v="133"/>
    <x v="1"/>
    <x v="78"/>
    <x v="3"/>
    <x v="3"/>
    <x v="0"/>
    <n v="160"/>
    <s v="OnsiteDirector"/>
    <n v="90"/>
    <n v="9166.6666666666661"/>
    <n v="1"/>
    <n v="1.07"/>
    <n v="0"/>
    <x v="0"/>
    <n v="15408"/>
    <n v="9166.6666666666661"/>
    <n v="750"/>
    <n v="100"/>
    <n v="0"/>
    <n v="5391.3333333333339"/>
  </r>
  <r>
    <x v="1"/>
    <s v="Ardith Wyllcocks"/>
    <s v="Contractor"/>
    <x v="12"/>
    <x v="12"/>
    <x v="1"/>
    <x v="12"/>
    <x v="1"/>
    <x v="2"/>
    <x v="1"/>
    <n v="0"/>
    <s v="OffshoreContractor"/>
    <n v="40"/>
    <n v="44"/>
    <n v="1.1000000000000001"/>
    <n v="0.99"/>
    <n v="0"/>
    <x v="0"/>
    <n v="0"/>
    <n v="0"/>
    <n v="200"/>
    <n v="0"/>
    <n v="0"/>
    <n v="-200"/>
  </r>
  <r>
    <x v="1"/>
    <s v="Maddi Machen"/>
    <s v="Associate"/>
    <x v="222"/>
    <x v="222"/>
    <x v="1"/>
    <x v="90"/>
    <x v="5"/>
    <x v="1"/>
    <x v="1"/>
    <n v="162"/>
    <s v="OffshoreAssociate"/>
    <n v="30"/>
    <n v="615.38461538461536"/>
    <n v="0.8"/>
    <n v="1.01"/>
    <n v="0"/>
    <x v="0"/>
    <n v="3926.88"/>
    <n v="615.38461538461536"/>
    <n v="500"/>
    <n v="0"/>
    <n v="0"/>
    <n v="2811.4953846153849"/>
  </r>
  <r>
    <x v="1"/>
    <s v="Melissa Dunford"/>
    <s v="Associate"/>
    <x v="89"/>
    <x v="89"/>
    <x v="0"/>
    <x v="66"/>
    <x v="5"/>
    <x v="1"/>
    <x v="1"/>
    <n v="166"/>
    <s v="OffshoreAssociate"/>
    <n v="30"/>
    <n v="615.38461538461536"/>
    <n v="0.8"/>
    <n v="0.97"/>
    <n v="0"/>
    <x v="0"/>
    <n v="3724.7999999999997"/>
    <n v="615.38461538461536"/>
    <n v="1000"/>
    <n v="50"/>
    <n v="0"/>
    <n v="2059.4153846153845"/>
  </r>
  <r>
    <x v="1"/>
    <s v="Cesaro Fattori"/>
    <s v="Contractor"/>
    <x v="3"/>
    <x v="3"/>
    <x v="1"/>
    <x v="3"/>
    <x v="2"/>
    <x v="2"/>
    <x v="1"/>
    <n v="161"/>
    <s v="OffshoreContractor"/>
    <n v="48"/>
    <n v="42"/>
    <n v="1.1000000000000001"/>
    <n v="0.98"/>
    <n v="0"/>
    <x v="0"/>
    <n v="8330.7840000000015"/>
    <n v="0"/>
    <n v="500"/>
    <n v="0"/>
    <n v="6762"/>
    <n v="1068.7840000000015"/>
  </r>
  <r>
    <x v="1"/>
    <s v="Reggie Champney"/>
    <s v="Manager"/>
    <x v="222"/>
    <x v="222"/>
    <x v="1"/>
    <x v="90"/>
    <x v="5"/>
    <x v="1"/>
    <x v="1"/>
    <n v="161"/>
    <s v="OffshoreManager"/>
    <n v="40"/>
    <n v="1230.7692307692307"/>
    <n v="0.8"/>
    <n v="1.01"/>
    <n v="0"/>
    <x v="0"/>
    <n v="5203.5200000000004"/>
    <n v="1230.7692307692307"/>
    <n v="0"/>
    <n v="0"/>
    <n v="0"/>
    <n v="3972.7507692307699"/>
  </r>
  <r>
    <x v="1"/>
    <s v="Davita Ivankovic"/>
    <s v="Contractor"/>
    <x v="206"/>
    <x v="206"/>
    <x v="0"/>
    <x v="28"/>
    <x v="1"/>
    <x v="3"/>
    <x v="1"/>
    <n v="104"/>
    <s v="OffshoreContractor"/>
    <n v="35"/>
    <n v="55"/>
    <n v="1"/>
    <n v="1.1200000000000001"/>
    <n v="0"/>
    <x v="0"/>
    <n v="6272.0000000000009"/>
    <n v="0"/>
    <n v="0"/>
    <n v="10"/>
    <n v="5720"/>
    <n v="542.00000000000091"/>
  </r>
  <r>
    <x v="1"/>
    <s v="Bryon Costard"/>
    <s v="Senior Associate"/>
    <x v="215"/>
    <x v="215"/>
    <x v="1"/>
    <x v="7"/>
    <x v="0"/>
    <x v="3"/>
    <x v="0"/>
    <n v="160"/>
    <s v="OnsiteSenior Associate"/>
    <n v="60"/>
    <n v="6250"/>
    <n v="1"/>
    <n v="1.1399999999999999"/>
    <n v="0"/>
    <x v="0"/>
    <n v="10943.999999999998"/>
    <n v="6250"/>
    <n v="1000"/>
    <n v="100"/>
    <n v="0"/>
    <n v="3593.9999999999982"/>
  </r>
  <r>
    <x v="1"/>
    <s v="Katie Werndley"/>
    <s v="Associate"/>
    <x v="88"/>
    <x v="88"/>
    <x v="1"/>
    <x v="53"/>
    <x v="5"/>
    <x v="1"/>
    <x v="1"/>
    <n v="0"/>
    <s v="OffshoreAssociate"/>
    <n v="30"/>
    <n v="615.38461538461536"/>
    <n v="0.8"/>
    <n v="1.1100000000000001"/>
    <n v="0"/>
    <x v="0"/>
    <n v="0"/>
    <n v="0"/>
    <n v="0"/>
    <n v="250"/>
    <n v="0"/>
    <n v="-250"/>
  </r>
  <r>
    <x v="1"/>
    <s v="Seamus Plover"/>
    <s v="Manager"/>
    <x v="176"/>
    <x v="176"/>
    <x v="1"/>
    <x v="37"/>
    <x v="1"/>
    <x v="1"/>
    <x v="1"/>
    <n v="165"/>
    <s v="OffshoreManager"/>
    <n v="40"/>
    <n v="1230.7692307692307"/>
    <n v="0.8"/>
    <n v="0.87"/>
    <n v="0"/>
    <x v="0"/>
    <n v="4593.6000000000004"/>
    <n v="1230.7692307692307"/>
    <n v="200"/>
    <n v="500"/>
    <n v="0"/>
    <n v="2662.8307692307699"/>
  </r>
  <r>
    <x v="1"/>
    <s v="Emili Oliver"/>
    <s v="Manager"/>
    <x v="17"/>
    <x v="17"/>
    <x v="1"/>
    <x v="17"/>
    <x v="4"/>
    <x v="1"/>
    <x v="0"/>
    <n v="164"/>
    <s v="OnsiteManager"/>
    <n v="65"/>
    <n v="7500"/>
    <n v="0.8"/>
    <n v="0.86"/>
    <n v="0"/>
    <x v="0"/>
    <n v="7334.08"/>
    <n v="7500"/>
    <n v="500"/>
    <n v="0"/>
    <n v="0"/>
    <n v="-665.92000000000007"/>
  </r>
  <r>
    <x v="1"/>
    <s v="Ludwig Bollam"/>
    <s v="Senior Associate"/>
    <x v="267"/>
    <x v="267"/>
    <x v="0"/>
    <x v="33"/>
    <x v="1"/>
    <x v="2"/>
    <x v="1"/>
    <n v="167"/>
    <s v="OffshoreSenior Associate"/>
    <n v="35"/>
    <n v="923.07692307692309"/>
    <n v="1.1000000000000001"/>
    <n v="0.98"/>
    <n v="0"/>
    <x v="0"/>
    <n v="6036.8000000000011"/>
    <n v="923.07692307692309"/>
    <n v="500"/>
    <n v="0"/>
    <n v="0"/>
    <n v="4613.7230769230782"/>
  </r>
  <r>
    <x v="1"/>
    <s v="Averill Blei"/>
    <s v="Analyst"/>
    <x v="121"/>
    <x v="121"/>
    <x v="1"/>
    <x v="38"/>
    <x v="1"/>
    <x v="3"/>
    <x v="1"/>
    <n v="167"/>
    <s v="OffshoreAnalyst"/>
    <n v="24"/>
    <n v="384.61538461538464"/>
    <n v="1"/>
    <n v="1.1299999999999999"/>
    <n v="0"/>
    <x v="0"/>
    <n v="4529.04"/>
    <n v="384.61538461538464"/>
    <n v="200"/>
    <n v="100"/>
    <n v="0"/>
    <n v="3844.4246153846152"/>
  </r>
  <r>
    <x v="1"/>
    <s v="Alyssa Innot"/>
    <s v="Contractor"/>
    <x v="2"/>
    <x v="2"/>
    <x v="1"/>
    <x v="2"/>
    <x v="1"/>
    <x v="1"/>
    <x v="0"/>
    <n v="162"/>
    <s v="OnsiteContractor"/>
    <n v="40"/>
    <n v="49"/>
    <n v="0.8"/>
    <n v="0.9"/>
    <n v="0"/>
    <x v="0"/>
    <n v="4665.6000000000004"/>
    <n v="0"/>
    <n v="0"/>
    <n v="250"/>
    <n v="7938"/>
    <n v="-3522.3999999999996"/>
  </r>
  <r>
    <x v="1"/>
    <s v="Esme Redhole"/>
    <s v="Analyst"/>
    <x v="240"/>
    <x v="240"/>
    <x v="1"/>
    <x v="46"/>
    <x v="3"/>
    <x v="1"/>
    <x v="0"/>
    <n v="160"/>
    <s v="OnsiteAnalyst"/>
    <n v="48"/>
    <n v="5416.666666666667"/>
    <n v="0.8"/>
    <n v="1.19"/>
    <n v="0"/>
    <x v="0"/>
    <n v="7311.36"/>
    <n v="5416.666666666667"/>
    <n v="200"/>
    <n v="0"/>
    <n v="0"/>
    <n v="1694.6933333333327"/>
  </r>
  <r>
    <x v="1"/>
    <s v="Gavin Linklet"/>
    <s v="Associate"/>
    <x v="73"/>
    <x v="73"/>
    <x v="1"/>
    <x v="54"/>
    <x v="1"/>
    <x v="3"/>
    <x v="1"/>
    <n v="0"/>
    <s v="OffshoreAssociate"/>
    <n v="30"/>
    <n v="615.38461538461536"/>
    <n v="1"/>
    <n v="0.81"/>
    <n v="0"/>
    <x v="0"/>
    <n v="0"/>
    <n v="0"/>
    <n v="1000"/>
    <n v="50"/>
    <n v="0"/>
    <n v="-1050"/>
  </r>
  <r>
    <x v="1"/>
    <s v="Nickolaus Yates"/>
    <s v="Analyst"/>
    <x v="83"/>
    <x v="83"/>
    <x v="1"/>
    <x v="5"/>
    <x v="3"/>
    <x v="4"/>
    <x v="1"/>
    <n v="164"/>
    <s v="OffshoreAnalyst"/>
    <n v="24"/>
    <n v="384.61538461538464"/>
    <n v="0.9"/>
    <n v="0.9"/>
    <n v="0"/>
    <x v="0"/>
    <n v="3188.1600000000003"/>
    <n v="384.61538461538464"/>
    <n v="200"/>
    <n v="10"/>
    <n v="0"/>
    <n v="2593.5446153846156"/>
  </r>
  <r>
    <x v="1"/>
    <s v="Preston Sturm"/>
    <s v="Analyst"/>
    <x v="193"/>
    <x v="193"/>
    <x v="0"/>
    <x v="23"/>
    <x v="2"/>
    <x v="2"/>
    <x v="1"/>
    <n v="162"/>
    <s v="OffshoreAnalyst"/>
    <n v="24"/>
    <n v="384.61538461538464"/>
    <n v="1.1000000000000001"/>
    <n v="0.95"/>
    <n v="0"/>
    <x v="0"/>
    <n v="4012.7999999999997"/>
    <n v="384.61538461538464"/>
    <n v="0"/>
    <n v="10"/>
    <n v="0"/>
    <n v="3618.184615384615"/>
  </r>
  <r>
    <x v="1"/>
    <s v="Paulette Giffkins"/>
    <s v="Contractor"/>
    <x v="133"/>
    <x v="133"/>
    <x v="1"/>
    <x v="78"/>
    <x v="3"/>
    <x v="3"/>
    <x v="1"/>
    <n v="168"/>
    <s v="OffshoreContractor"/>
    <n v="48"/>
    <n v="46"/>
    <n v="1"/>
    <n v="1.07"/>
    <n v="0"/>
    <x v="0"/>
    <n v="8628.4800000000014"/>
    <n v="0"/>
    <n v="500"/>
    <n v="50"/>
    <n v="7728"/>
    <n v="350.48000000000138"/>
  </r>
  <r>
    <x v="1"/>
    <s v="Brennen Durston"/>
    <s v="Senior Associate"/>
    <x v="244"/>
    <x v="244"/>
    <x v="1"/>
    <x v="26"/>
    <x v="2"/>
    <x v="1"/>
    <x v="1"/>
    <n v="165"/>
    <s v="OffshoreSenior Associate"/>
    <n v="35"/>
    <n v="923.07692307692309"/>
    <n v="0.8"/>
    <n v="1.1100000000000001"/>
    <n v="0"/>
    <x v="0"/>
    <n v="5128.2000000000007"/>
    <n v="923.07692307692309"/>
    <n v="200"/>
    <n v="10"/>
    <n v="0"/>
    <n v="3995.1230769230779"/>
  </r>
  <r>
    <x v="1"/>
    <s v="Modesta Downse"/>
    <s v="Analyst"/>
    <x v="256"/>
    <x v="256"/>
    <x v="1"/>
    <x v="22"/>
    <x v="2"/>
    <x v="3"/>
    <x v="0"/>
    <n v="0"/>
    <s v="OnsiteAnalyst"/>
    <n v="48"/>
    <n v="5416.666666666667"/>
    <n v="1"/>
    <n v="1.2"/>
    <n v="0"/>
    <x v="0"/>
    <n v="0"/>
    <n v="0"/>
    <n v="200"/>
    <n v="50"/>
    <n v="0"/>
    <n v="-250"/>
  </r>
  <r>
    <x v="1"/>
    <s v="Antonie Scholer"/>
    <s v="Senior Manager"/>
    <x v="260"/>
    <x v="260"/>
    <x v="1"/>
    <x v="10"/>
    <x v="5"/>
    <x v="2"/>
    <x v="0"/>
    <n v="163"/>
    <s v="OnsiteSenior Manager"/>
    <n v="72"/>
    <n v="8333.3333333333339"/>
    <n v="1.1000000000000001"/>
    <n v="1.1599999999999999"/>
    <n v="0"/>
    <x v="0"/>
    <n v="14975.135999999999"/>
    <n v="8333.3333333333339"/>
    <n v="750"/>
    <n v="0"/>
    <n v="0"/>
    <n v="5891.8026666666647"/>
  </r>
  <r>
    <x v="1"/>
    <s v="Rock Netherclift"/>
    <s v="Senior Manager"/>
    <x v="201"/>
    <x v="201"/>
    <x v="1"/>
    <x v="18"/>
    <x v="3"/>
    <x v="0"/>
    <x v="1"/>
    <n v="115"/>
    <s v="OffshoreSenior Manager"/>
    <n v="48"/>
    <n v="1538.4615384615386"/>
    <n v="1.2"/>
    <n v="1.01"/>
    <n v="0"/>
    <x v="0"/>
    <n v="6690.24"/>
    <n v="1538.4615384615386"/>
    <n v="200"/>
    <n v="10"/>
    <n v="0"/>
    <n v="4941.7784615384608"/>
  </r>
  <r>
    <x v="1"/>
    <s v="Joelie Abramino"/>
    <s v="Director"/>
    <x v="36"/>
    <x v="36"/>
    <x v="0"/>
    <x v="12"/>
    <x v="1"/>
    <x v="1"/>
    <x v="0"/>
    <n v="90"/>
    <s v="OnsiteDirector"/>
    <n v="90"/>
    <n v="9166.6666666666661"/>
    <n v="0.8"/>
    <n v="0.99"/>
    <n v="0"/>
    <x v="0"/>
    <n v="11404.8"/>
    <n v="9166.6666666666661"/>
    <n v="1000"/>
    <n v="50"/>
    <n v="0"/>
    <n v="1188.1333333333332"/>
  </r>
  <r>
    <x v="1"/>
    <s v="Leonidas Hambrick"/>
    <s v="Contractor"/>
    <x v="264"/>
    <x v="264"/>
    <x v="0"/>
    <x v="30"/>
    <x v="1"/>
    <x v="0"/>
    <x v="0"/>
    <n v="161"/>
    <s v="OnsiteContractor"/>
    <n v="72"/>
    <n v="70"/>
    <n v="1.2"/>
    <n v="1.01"/>
    <n v="0"/>
    <x v="0"/>
    <n v="13962.24"/>
    <n v="0"/>
    <n v="1000"/>
    <n v="50"/>
    <n v="11270"/>
    <n v="1642.2399999999998"/>
  </r>
  <r>
    <x v="1"/>
    <s v="Doris Newvell"/>
    <s v="Contractor"/>
    <x v="194"/>
    <x v="194"/>
    <x v="0"/>
    <x v="53"/>
    <x v="5"/>
    <x v="2"/>
    <x v="0"/>
    <n v="168"/>
    <s v="OnsiteContractor"/>
    <n v="40"/>
    <n v="52"/>
    <n v="1.1000000000000001"/>
    <n v="1.1100000000000001"/>
    <n v="0"/>
    <x v="0"/>
    <n v="7814.4000000000015"/>
    <n v="0"/>
    <n v="0"/>
    <n v="10"/>
    <n v="8736"/>
    <n v="-931.59999999999854"/>
  </r>
  <r>
    <x v="1"/>
    <s v="Kain Piscopo"/>
    <s v="Associate"/>
    <x v="149"/>
    <x v="149"/>
    <x v="1"/>
    <x v="45"/>
    <x v="3"/>
    <x v="1"/>
    <x v="0"/>
    <n v="0"/>
    <s v="OnsiteAssociate"/>
    <n v="54"/>
    <n v="5666.666666666667"/>
    <n v="0.8"/>
    <n v="1.1200000000000001"/>
    <n v="0"/>
    <x v="0"/>
    <n v="0"/>
    <n v="0"/>
    <n v="750"/>
    <n v="50"/>
    <n v="0"/>
    <n v="-800"/>
  </r>
  <r>
    <x v="1"/>
    <s v="Skylar Teffrey"/>
    <s v="Contractor"/>
    <x v="300"/>
    <x v="300"/>
    <x v="0"/>
    <x v="6"/>
    <x v="4"/>
    <x v="0"/>
    <x v="0"/>
    <n v="0"/>
    <s v="OnsiteContractor"/>
    <n v="65"/>
    <n v="73"/>
    <n v="1.2"/>
    <n v="1.04"/>
    <n v="0"/>
    <x v="0"/>
    <n v="12979.2"/>
    <n v="0"/>
    <n v="0"/>
    <n v="50"/>
    <n v="0"/>
    <n v="12929.2"/>
  </r>
  <r>
    <x v="1"/>
    <s v="Bartram Vaughton"/>
    <s v="Contractor"/>
    <x v="71"/>
    <x v="71"/>
    <x v="1"/>
    <x v="52"/>
    <x v="2"/>
    <x v="1"/>
    <x v="0"/>
    <n v="165"/>
    <s v="OnsiteContractor"/>
    <n v="72"/>
    <n v="72"/>
    <n v="0.8"/>
    <n v="0.97"/>
    <n v="0"/>
    <x v="0"/>
    <n v="9218.8799999999992"/>
    <n v="0"/>
    <n v="0"/>
    <n v="0"/>
    <n v="11880"/>
    <n v="-2661.1200000000008"/>
  </r>
  <r>
    <x v="1"/>
    <s v="Bevon Ogg"/>
    <s v="Analyst"/>
    <x v="126"/>
    <x v="126"/>
    <x v="1"/>
    <x v="2"/>
    <x v="1"/>
    <x v="2"/>
    <x v="1"/>
    <n v="163"/>
    <s v="OffshoreAnalyst"/>
    <n v="24"/>
    <n v="384.61538461538464"/>
    <n v="1.1000000000000001"/>
    <n v="0.9"/>
    <n v="0"/>
    <x v="0"/>
    <n v="3872.8800000000006"/>
    <n v="384.61538461538464"/>
    <n v="200"/>
    <n v="100"/>
    <n v="0"/>
    <n v="3188.2646153846158"/>
  </r>
  <r>
    <x v="1"/>
    <s v="Cristiano Nibley"/>
    <s v="Senior Associate"/>
    <x v="32"/>
    <x v="32"/>
    <x v="0"/>
    <x v="29"/>
    <x v="0"/>
    <x v="1"/>
    <x v="0"/>
    <n v="160"/>
    <s v="OnsiteSenior Associate"/>
    <n v="60"/>
    <n v="6250"/>
    <n v="0.8"/>
    <n v="0.83"/>
    <n v="0"/>
    <x v="0"/>
    <n v="6374.4"/>
    <n v="6250"/>
    <n v="200"/>
    <n v="100"/>
    <n v="0"/>
    <n v="-175.60000000000036"/>
  </r>
  <r>
    <x v="1"/>
    <s v="Shanie Ackroyd"/>
    <s v="Analyst"/>
    <x v="46"/>
    <x v="46"/>
    <x v="1"/>
    <x v="14"/>
    <x v="5"/>
    <x v="0"/>
    <x v="1"/>
    <n v="163"/>
    <s v="OffshoreAnalyst"/>
    <n v="24"/>
    <n v="384.61538461538464"/>
    <n v="1.2"/>
    <n v="1.03"/>
    <n v="0"/>
    <x v="0"/>
    <n v="4835.232"/>
    <n v="384.61538461538464"/>
    <n v="200"/>
    <n v="50"/>
    <n v="0"/>
    <n v="4200.6166153846152"/>
  </r>
  <r>
    <x v="1"/>
    <s v="Sapphire Caltun"/>
    <s v="Contractor"/>
    <x v="13"/>
    <x v="13"/>
    <x v="1"/>
    <x v="13"/>
    <x v="2"/>
    <x v="2"/>
    <x v="1"/>
    <n v="166"/>
    <s v="OffshoreContractor"/>
    <n v="48"/>
    <n v="53"/>
    <n v="1.1000000000000001"/>
    <n v="1.07"/>
    <n v="0"/>
    <x v="0"/>
    <n v="9378.3360000000011"/>
    <n v="0"/>
    <n v="500"/>
    <n v="250"/>
    <n v="8798"/>
    <n v="-169.66399999999885"/>
  </r>
  <r>
    <x v="1"/>
    <s v="Olivette McGeachy"/>
    <s v="Contractor"/>
    <x v="208"/>
    <x v="208"/>
    <x v="1"/>
    <x v="27"/>
    <x v="5"/>
    <x v="0"/>
    <x v="1"/>
    <n v="109"/>
    <s v="OffshoreContractor"/>
    <n v="48"/>
    <n v="47"/>
    <n v="1.2"/>
    <n v="1.2"/>
    <n v="0"/>
    <x v="0"/>
    <n v="7534.079999999999"/>
    <n v="0"/>
    <n v="500"/>
    <n v="100"/>
    <n v="5123"/>
    <n v="1811.079999999999"/>
  </r>
  <r>
    <x v="1"/>
    <s v="Doe Jewks"/>
    <s v="Associate"/>
    <x v="62"/>
    <x v="62"/>
    <x v="1"/>
    <x v="47"/>
    <x v="0"/>
    <x v="4"/>
    <x v="1"/>
    <n v="162"/>
    <s v="OffshoreAssociate"/>
    <n v="30"/>
    <n v="615.38461538461536"/>
    <n v="0.9"/>
    <n v="1.1399999999999999"/>
    <n v="0"/>
    <x v="0"/>
    <n v="4986.3599999999997"/>
    <n v="615.38461538461536"/>
    <n v="500"/>
    <n v="50"/>
    <n v="0"/>
    <n v="3820.9753846153844"/>
  </r>
  <r>
    <x v="1"/>
    <s v="Phyllys Poulsum"/>
    <s v="Senior Associate"/>
    <x v="217"/>
    <x v="217"/>
    <x v="0"/>
    <x v="11"/>
    <x v="2"/>
    <x v="3"/>
    <x v="0"/>
    <n v="165"/>
    <s v="OnsiteSenior Associate"/>
    <n v="60"/>
    <n v="6250"/>
    <n v="1"/>
    <n v="0.95"/>
    <n v="0"/>
    <x v="0"/>
    <n v="9120"/>
    <n v="6250"/>
    <n v="200"/>
    <n v="10"/>
    <n v="0"/>
    <n v="2660"/>
  </r>
  <r>
    <x v="1"/>
    <s v="Forrest Jori"/>
    <s v="Manager"/>
    <x v="86"/>
    <x v="86"/>
    <x v="1"/>
    <x v="64"/>
    <x v="3"/>
    <x v="3"/>
    <x v="1"/>
    <n v="0"/>
    <s v="OffshoreManager"/>
    <n v="40"/>
    <n v="1230.7692307692307"/>
    <n v="1"/>
    <n v="0.97"/>
    <n v="0"/>
    <x v="0"/>
    <n v="0"/>
    <n v="0"/>
    <n v="200"/>
    <n v="50"/>
    <n v="0"/>
    <n v="-250"/>
  </r>
  <r>
    <x v="1"/>
    <s v="Emlyn Aylett"/>
    <s v="Analyst"/>
    <x v="138"/>
    <x v="138"/>
    <x v="1"/>
    <x v="64"/>
    <x v="3"/>
    <x v="1"/>
    <x v="1"/>
    <n v="162"/>
    <s v="OffshoreAnalyst"/>
    <n v="24"/>
    <n v="384.61538461538464"/>
    <n v="0.8"/>
    <n v="0.97"/>
    <n v="0"/>
    <x v="0"/>
    <n v="3017.0880000000002"/>
    <n v="384.61538461538464"/>
    <n v="0"/>
    <n v="10"/>
    <n v="0"/>
    <n v="2622.4726153846154"/>
  </r>
  <r>
    <x v="1"/>
    <s v="Bear Vicary"/>
    <s v="Contractor"/>
    <x v="99"/>
    <x v="99"/>
    <x v="1"/>
    <x v="13"/>
    <x v="2"/>
    <x v="1"/>
    <x v="0"/>
    <n v="161"/>
    <s v="OnsiteContractor"/>
    <n v="72"/>
    <n v="76"/>
    <n v="0.8"/>
    <n v="1.07"/>
    <n v="0"/>
    <x v="0"/>
    <n v="9922.7520000000004"/>
    <n v="0"/>
    <n v="0"/>
    <n v="0"/>
    <n v="12236"/>
    <n v="-2313.2479999999996"/>
  </r>
  <r>
    <x v="1"/>
    <s v="Borden Hasely"/>
    <s v="Manager"/>
    <x v="64"/>
    <x v="64"/>
    <x v="0"/>
    <x v="48"/>
    <x v="5"/>
    <x v="1"/>
    <x v="0"/>
    <n v="165"/>
    <s v="OnsiteManager"/>
    <n v="65"/>
    <n v="7500"/>
    <n v="0.8"/>
    <n v="0.93"/>
    <n v="0"/>
    <x v="0"/>
    <n v="7737.6"/>
    <n v="7500"/>
    <n v="0"/>
    <n v="50"/>
    <n v="0"/>
    <n v="187.60000000000036"/>
  </r>
  <r>
    <x v="1"/>
    <s v="Antonie Fuidge"/>
    <s v="Analyst"/>
    <x v="9"/>
    <x v="9"/>
    <x v="1"/>
    <x v="9"/>
    <x v="3"/>
    <x v="3"/>
    <x v="0"/>
    <n v="160"/>
    <s v="OnsiteAnalyst"/>
    <n v="48"/>
    <n v="5416.666666666667"/>
    <n v="1"/>
    <n v="1.1499999999999999"/>
    <n v="0"/>
    <x v="0"/>
    <n v="8832"/>
    <n v="5416.666666666667"/>
    <n v="200"/>
    <n v="0"/>
    <n v="0"/>
    <n v="3215.333333333333"/>
  </r>
  <r>
    <x v="1"/>
    <s v="Stoddard Thurgood"/>
    <s v="Associate"/>
    <x v="221"/>
    <x v="221"/>
    <x v="1"/>
    <x v="67"/>
    <x v="4"/>
    <x v="1"/>
    <x v="1"/>
    <n v="164"/>
    <s v="OffshoreAssociate"/>
    <n v="30"/>
    <n v="615.38461538461536"/>
    <n v="0.8"/>
    <n v="0.81"/>
    <n v="0"/>
    <x v="0"/>
    <n v="3188.1600000000003"/>
    <n v="615.38461538461536"/>
    <n v="1000"/>
    <n v="50"/>
    <n v="0"/>
    <n v="1522.7753846153851"/>
  </r>
  <r>
    <x v="1"/>
    <s v="Gawain Gadsden"/>
    <s v="Contractor"/>
    <x v="115"/>
    <x v="115"/>
    <x v="0"/>
    <x v="68"/>
    <x v="3"/>
    <x v="0"/>
    <x v="1"/>
    <n v="167"/>
    <s v="OffshoreContractor"/>
    <n v="35"/>
    <n v="54"/>
    <n v="1.2"/>
    <n v="1.1200000000000001"/>
    <n v="0"/>
    <x v="0"/>
    <n v="7526.4000000000005"/>
    <n v="0"/>
    <n v="0"/>
    <n v="10"/>
    <n v="9018"/>
    <n v="-1501.5999999999995"/>
  </r>
  <r>
    <x v="1"/>
    <s v="Tadeas Derington"/>
    <s v="Manager"/>
    <x v="163"/>
    <x v="163"/>
    <x v="0"/>
    <x v="83"/>
    <x v="3"/>
    <x v="1"/>
    <x v="0"/>
    <n v="162"/>
    <s v="OnsiteManager"/>
    <n v="65"/>
    <n v="7500"/>
    <n v="0.8"/>
    <n v="0.96"/>
    <n v="0"/>
    <x v="0"/>
    <n v="7987.2"/>
    <n v="7500"/>
    <n v="0"/>
    <n v="250"/>
    <n v="0"/>
    <n v="237.19999999999982"/>
  </r>
  <r>
    <x v="1"/>
    <s v="Sarine Richen"/>
    <s v="Associate"/>
    <x v="124"/>
    <x v="124"/>
    <x v="1"/>
    <x v="36"/>
    <x v="1"/>
    <x v="0"/>
    <x v="1"/>
    <n v="0"/>
    <s v="OffshoreAssociate"/>
    <n v="30"/>
    <n v="615.38461538461536"/>
    <n v="1.2"/>
    <n v="0.88"/>
    <n v="0"/>
    <x v="0"/>
    <n v="0"/>
    <n v="0"/>
    <n v="200"/>
    <n v="250"/>
    <n v="0"/>
    <n v="-450"/>
  </r>
  <r>
    <x v="1"/>
    <s v="Fergus Aitcheson"/>
    <s v="Contractor"/>
    <x v="229"/>
    <x v="229"/>
    <x v="1"/>
    <x v="69"/>
    <x v="3"/>
    <x v="1"/>
    <x v="1"/>
    <n v="95"/>
    <s v="OffshoreContractor"/>
    <n v="48"/>
    <n v="41"/>
    <n v="0.8"/>
    <n v="0.86"/>
    <n v="0"/>
    <x v="0"/>
    <n v="3137.2799999999997"/>
    <n v="0"/>
    <n v="0"/>
    <n v="50"/>
    <n v="3895"/>
    <n v="-807.72000000000025"/>
  </r>
  <r>
    <x v="1"/>
    <s v="Nevile Sivewright"/>
    <s v="Senior Associate"/>
    <x v="80"/>
    <x v="80"/>
    <x v="1"/>
    <x v="14"/>
    <x v="5"/>
    <x v="1"/>
    <x v="0"/>
    <n v="166"/>
    <s v="OnsiteSenior Associate"/>
    <n v="60"/>
    <n v="6250"/>
    <n v="0.8"/>
    <n v="1.03"/>
    <n v="0"/>
    <x v="0"/>
    <n v="8207.0400000000009"/>
    <n v="6250"/>
    <n v="1000"/>
    <n v="50"/>
    <n v="0"/>
    <n v="907.04000000000087"/>
  </r>
  <r>
    <x v="1"/>
    <s v="Harwilll Mishow"/>
    <s v="Director"/>
    <x v="82"/>
    <x v="82"/>
    <x v="1"/>
    <x v="6"/>
    <x v="4"/>
    <x v="4"/>
    <x v="1"/>
    <n v="0"/>
    <s v="OffshoreDirector"/>
    <n v="55"/>
    <n v="2307.6923076923076"/>
    <n v="0.9"/>
    <n v="1.04"/>
    <n v="0"/>
    <x v="0"/>
    <n v="0"/>
    <n v="0"/>
    <n v="0"/>
    <n v="0"/>
    <n v="0"/>
    <n v="0"/>
  </r>
  <r>
    <x v="1"/>
    <s v="Krista Froment"/>
    <s v="Analyst"/>
    <x v="36"/>
    <x v="36"/>
    <x v="0"/>
    <x v="12"/>
    <x v="1"/>
    <x v="1"/>
    <x v="1"/>
    <n v="167"/>
    <s v="OffshoreAnalyst"/>
    <n v="24"/>
    <n v="384.61538461538464"/>
    <n v="0.8"/>
    <n v="0.99"/>
    <n v="0"/>
    <x v="0"/>
    <n v="3041.2799999999997"/>
    <n v="384.61538461538464"/>
    <n v="750"/>
    <n v="0"/>
    <n v="0"/>
    <n v="1906.664615384615"/>
  </r>
  <r>
    <x v="1"/>
    <s v="Loy Hardison"/>
    <s v="Manager"/>
    <x v="202"/>
    <x v="202"/>
    <x v="1"/>
    <x v="76"/>
    <x v="5"/>
    <x v="2"/>
    <x v="1"/>
    <n v="165"/>
    <s v="OffshoreManager"/>
    <n v="40"/>
    <n v="1230.7692307692307"/>
    <n v="1.1000000000000001"/>
    <n v="0.96"/>
    <n v="0"/>
    <x v="0"/>
    <n v="6969.6"/>
    <n v="1230.7692307692307"/>
    <n v="0"/>
    <n v="10"/>
    <n v="0"/>
    <n v="5728.8307692307699"/>
  </r>
  <r>
    <x v="1"/>
    <s v="Morly Mitchelhill"/>
    <s v="Contractor"/>
    <x v="288"/>
    <x v="288"/>
    <x v="0"/>
    <x v="25"/>
    <x v="1"/>
    <x v="2"/>
    <x v="0"/>
    <n v="0"/>
    <s v="OnsiteContractor"/>
    <n v="72"/>
    <n v="78"/>
    <n v="1.1000000000000001"/>
    <n v="1"/>
    <n v="0"/>
    <x v="0"/>
    <n v="12672.000000000002"/>
    <n v="0"/>
    <n v="200"/>
    <n v="0"/>
    <n v="0"/>
    <n v="12472.000000000002"/>
  </r>
  <r>
    <x v="1"/>
    <s v="Dom Stanistrete"/>
    <s v="Analyst"/>
    <x v="239"/>
    <x v="239"/>
    <x v="0"/>
    <x v="74"/>
    <x v="1"/>
    <x v="0"/>
    <x v="0"/>
    <n v="162"/>
    <s v="OnsiteAnalyst"/>
    <n v="48"/>
    <n v="5416.666666666667"/>
    <n v="1.2"/>
    <n v="0.81"/>
    <n v="0"/>
    <x v="0"/>
    <n v="7464.9600000000009"/>
    <n v="5416.666666666667"/>
    <n v="500"/>
    <n v="100"/>
    <n v="0"/>
    <n v="1448.293333333334"/>
  </r>
  <r>
    <x v="1"/>
    <s v="Theadora Eronie"/>
    <s v="Contractor"/>
    <x v="167"/>
    <x v="167"/>
    <x v="1"/>
    <x v="46"/>
    <x v="3"/>
    <x v="0"/>
    <x v="1"/>
    <n v="166"/>
    <s v="OffshoreContractor"/>
    <n v="35"/>
    <n v="41"/>
    <n v="1.2"/>
    <n v="1.19"/>
    <n v="0"/>
    <x v="0"/>
    <n v="8296.68"/>
    <n v="0"/>
    <n v="0"/>
    <n v="250"/>
    <n v="6806"/>
    <n v="1240.6800000000003"/>
  </r>
  <r>
    <x v="1"/>
    <s v="Ardelia O'Moylan"/>
    <s v="Director"/>
    <x v="67"/>
    <x v="67"/>
    <x v="1"/>
    <x v="44"/>
    <x v="4"/>
    <x v="3"/>
    <x v="0"/>
    <n v="160"/>
    <s v="OnsiteDirector"/>
    <n v="90"/>
    <n v="9166.6666666666661"/>
    <n v="1"/>
    <n v="0.88"/>
    <n v="0"/>
    <x v="0"/>
    <n v="12672"/>
    <n v="9166.6666666666661"/>
    <n v="750"/>
    <n v="10"/>
    <n v="0"/>
    <n v="2745.3333333333339"/>
  </r>
  <r>
    <x v="1"/>
    <s v="Hayes Lebang"/>
    <s v="Senior Manager"/>
    <x v="255"/>
    <x v="255"/>
    <x v="1"/>
    <x v="64"/>
    <x v="3"/>
    <x v="4"/>
    <x v="0"/>
    <n v="160"/>
    <s v="OnsiteSenior Manager"/>
    <n v="72"/>
    <n v="8333.3333333333339"/>
    <n v="0.9"/>
    <n v="0.97"/>
    <n v="0"/>
    <x v="0"/>
    <n v="10056.959999999999"/>
    <n v="8333.3333333333339"/>
    <n v="1000"/>
    <n v="250"/>
    <n v="0"/>
    <n v="473.62666666666519"/>
  </r>
  <r>
    <x v="1"/>
    <s v="Worden Okenden"/>
    <s v="Associate"/>
    <x v="197"/>
    <x v="197"/>
    <x v="1"/>
    <x v="57"/>
    <x v="5"/>
    <x v="3"/>
    <x v="0"/>
    <n v="164"/>
    <s v="OnsiteAssociate"/>
    <n v="54"/>
    <n v="5666.666666666667"/>
    <n v="1"/>
    <n v="0.93"/>
    <n v="0"/>
    <x v="0"/>
    <n v="8236.08"/>
    <n v="5666.666666666667"/>
    <n v="500"/>
    <n v="0"/>
    <n v="0"/>
    <n v="2069.413333333333"/>
  </r>
  <r>
    <x v="1"/>
    <s v="Fanni Haggith"/>
    <s v="Contractor"/>
    <x v="240"/>
    <x v="240"/>
    <x v="1"/>
    <x v="46"/>
    <x v="3"/>
    <x v="1"/>
    <x v="0"/>
    <n v="0"/>
    <s v="OnsiteContractor"/>
    <n v="72"/>
    <n v="78"/>
    <n v="0.8"/>
    <n v="1.19"/>
    <n v="0"/>
    <x v="0"/>
    <n v="0"/>
    <n v="0"/>
    <n v="500"/>
    <n v="250"/>
    <n v="0"/>
    <n v="-750"/>
  </r>
  <r>
    <x v="1"/>
    <s v="Phil Bhar"/>
    <s v="Analyst"/>
    <x v="244"/>
    <x v="244"/>
    <x v="1"/>
    <x v="26"/>
    <x v="2"/>
    <x v="1"/>
    <x v="1"/>
    <n v="87"/>
    <s v="OffshoreAnalyst"/>
    <n v="24"/>
    <n v="384.61538461538464"/>
    <n v="0.8"/>
    <n v="1.1100000000000001"/>
    <n v="0"/>
    <x v="0"/>
    <n v="1854.1440000000002"/>
    <n v="384.61538461538464"/>
    <n v="500"/>
    <n v="250"/>
    <n v="0"/>
    <n v="719.52861538461548"/>
  </r>
  <r>
    <x v="1"/>
    <s v="Tull Vinau"/>
    <s v="Analyst"/>
    <x v="281"/>
    <x v="281"/>
    <x v="0"/>
    <x v="37"/>
    <x v="1"/>
    <x v="0"/>
    <x v="1"/>
    <n v="168"/>
    <s v="OffshoreAnalyst"/>
    <n v="24"/>
    <n v="384.61538461538464"/>
    <n v="1.2"/>
    <n v="0.87"/>
    <n v="0"/>
    <x v="0"/>
    <n v="4008.96"/>
    <n v="384.61538461538464"/>
    <n v="0"/>
    <n v="10"/>
    <n v="0"/>
    <n v="3614.3446153846153"/>
  </r>
  <r>
    <x v="1"/>
    <s v="Lexine Lock"/>
    <s v="Senior Associate"/>
    <x v="79"/>
    <x v="79"/>
    <x v="1"/>
    <x v="60"/>
    <x v="0"/>
    <x v="1"/>
    <x v="1"/>
    <n v="168"/>
    <s v="OffshoreSenior Associate"/>
    <n v="35"/>
    <n v="923.07692307692309"/>
    <n v="0.8"/>
    <n v="1.08"/>
    <n v="0"/>
    <x v="0"/>
    <n v="5080.3200000000006"/>
    <n v="923.07692307692309"/>
    <n v="0"/>
    <n v="0"/>
    <n v="0"/>
    <n v="4157.2430769230778"/>
  </r>
  <r>
    <x v="1"/>
    <s v="Lola Burnie"/>
    <s v="Manager"/>
    <x v="25"/>
    <x v="25"/>
    <x v="0"/>
    <x v="25"/>
    <x v="1"/>
    <x v="4"/>
    <x v="0"/>
    <n v="100"/>
    <s v="OnsiteManager"/>
    <n v="65"/>
    <n v="7500"/>
    <n v="0.9"/>
    <n v="1"/>
    <n v="0"/>
    <x v="0"/>
    <n v="9360"/>
    <n v="7500"/>
    <n v="200"/>
    <n v="0"/>
    <n v="0"/>
    <n v="1660"/>
  </r>
  <r>
    <x v="1"/>
    <s v="Rani Antrag"/>
    <s v="Analyst"/>
    <x v="112"/>
    <x v="112"/>
    <x v="1"/>
    <x v="75"/>
    <x v="2"/>
    <x v="1"/>
    <x v="1"/>
    <n v="162"/>
    <s v="OffshoreAnalyst"/>
    <n v="24"/>
    <n v="384.61538461538464"/>
    <n v="0.8"/>
    <n v="1.17"/>
    <n v="0"/>
    <x v="0"/>
    <n v="3639.1679999999997"/>
    <n v="384.61538461538464"/>
    <n v="1000"/>
    <n v="0"/>
    <n v="0"/>
    <n v="2254.5526153846149"/>
  </r>
  <r>
    <x v="1"/>
    <s v="Zabrina Blundon"/>
    <s v="Analyst"/>
    <x v="143"/>
    <x v="143"/>
    <x v="1"/>
    <x v="36"/>
    <x v="1"/>
    <x v="3"/>
    <x v="0"/>
    <n v="0"/>
    <s v="OnsiteAnalyst"/>
    <n v="48"/>
    <n v="5416.666666666667"/>
    <n v="1"/>
    <n v="0.88"/>
    <n v="0"/>
    <x v="0"/>
    <n v="0"/>
    <n v="0"/>
    <n v="500"/>
    <n v="10"/>
    <n v="0"/>
    <n v="-510"/>
  </r>
  <r>
    <x v="1"/>
    <s v="Alberta Jarvie"/>
    <s v="Contractor"/>
    <x v="146"/>
    <x v="146"/>
    <x v="0"/>
    <x v="72"/>
    <x v="0"/>
    <x v="3"/>
    <x v="1"/>
    <n v="0"/>
    <s v="OffshoreContractor"/>
    <n v="48"/>
    <n v="46"/>
    <n v="1"/>
    <n v="0.94"/>
    <n v="0"/>
    <x v="0"/>
    <n v="7219.2"/>
    <n v="0"/>
    <n v="750"/>
    <n v="0"/>
    <n v="0"/>
    <n v="6469.2"/>
  </r>
  <r>
    <x v="1"/>
    <s v="Weylin Gemmill"/>
    <s v="Associate"/>
    <x v="113"/>
    <x v="113"/>
    <x v="1"/>
    <x v="76"/>
    <x v="5"/>
    <x v="3"/>
    <x v="1"/>
    <n v="0"/>
    <s v="OffshoreAssociate"/>
    <n v="30"/>
    <n v="615.38461538461536"/>
    <n v="1"/>
    <n v="0.96"/>
    <n v="0"/>
    <x v="0"/>
    <n v="0"/>
    <n v="0"/>
    <n v="200"/>
    <n v="0"/>
    <n v="0"/>
    <n v="-200"/>
  </r>
  <r>
    <x v="1"/>
    <s v="Rose Fountian"/>
    <s v="Contractor"/>
    <x v="202"/>
    <x v="202"/>
    <x v="1"/>
    <x v="76"/>
    <x v="5"/>
    <x v="2"/>
    <x v="1"/>
    <n v="163"/>
    <s v="OffshoreContractor"/>
    <n v="35"/>
    <n v="44"/>
    <n v="1.1000000000000001"/>
    <n v="0.96"/>
    <n v="0"/>
    <x v="0"/>
    <n v="6024.4800000000005"/>
    <n v="0"/>
    <n v="500"/>
    <n v="0"/>
    <n v="7172"/>
    <n v="-1647.5199999999995"/>
  </r>
  <r>
    <x v="1"/>
    <s v="Orel Pacey"/>
    <s v="Senior Manager"/>
    <x v="53"/>
    <x v="53"/>
    <x v="1"/>
    <x v="28"/>
    <x v="1"/>
    <x v="1"/>
    <x v="1"/>
    <n v="81"/>
    <s v="OffshoreSenior Manager"/>
    <n v="48"/>
    <n v="1538.4615384615386"/>
    <n v="0.8"/>
    <n v="1.1200000000000001"/>
    <n v="0"/>
    <x v="0"/>
    <n v="3483.6480000000006"/>
    <n v="1538.4615384615386"/>
    <n v="750"/>
    <n v="50"/>
    <n v="0"/>
    <n v="1145.186461538462"/>
  </r>
  <r>
    <x v="1"/>
    <s v="Karole Rowley"/>
    <s v="Analyst"/>
    <x v="156"/>
    <x v="156"/>
    <x v="0"/>
    <x v="72"/>
    <x v="0"/>
    <x v="1"/>
    <x v="1"/>
    <n v="94"/>
    <s v="OffshoreAnalyst"/>
    <n v="24"/>
    <n v="384.61538461538464"/>
    <n v="0.8"/>
    <n v="0.94"/>
    <n v="0"/>
    <x v="0"/>
    <n v="2887.68"/>
    <n v="384.61538461538464"/>
    <n v="200"/>
    <n v="0"/>
    <n v="0"/>
    <n v="2303.0646153846151"/>
  </r>
  <r>
    <x v="1"/>
    <s v="Roy Minshaw"/>
    <s v="Senior Associate"/>
    <x v="231"/>
    <x v="231"/>
    <x v="1"/>
    <x v="79"/>
    <x v="0"/>
    <x v="3"/>
    <x v="1"/>
    <n v="0"/>
    <s v="OffshoreSenior Associate"/>
    <n v="35"/>
    <n v="923.07692307692309"/>
    <n v="1"/>
    <n v="0.95"/>
    <n v="0"/>
    <x v="0"/>
    <n v="0"/>
    <n v="0"/>
    <n v="750"/>
    <n v="10"/>
    <n v="0"/>
    <n v="-760"/>
  </r>
  <r>
    <x v="1"/>
    <s v="Eddie Dodell"/>
    <s v="Senior Associate"/>
    <x v="278"/>
    <x v="278"/>
    <x v="1"/>
    <x v="11"/>
    <x v="2"/>
    <x v="2"/>
    <x v="1"/>
    <n v="162"/>
    <s v="OffshoreSenior Associate"/>
    <n v="35"/>
    <n v="923.07692307692309"/>
    <n v="1.1000000000000001"/>
    <n v="0.95"/>
    <n v="0"/>
    <x v="0"/>
    <n v="5925.1500000000005"/>
    <n v="923.07692307692309"/>
    <n v="0"/>
    <n v="50"/>
    <n v="0"/>
    <n v="4952.0730769230777"/>
  </r>
  <r>
    <x v="1"/>
    <s v="Rey Cawthry"/>
    <s v="Manager"/>
    <x v="261"/>
    <x v="261"/>
    <x v="0"/>
    <x v="46"/>
    <x v="3"/>
    <x v="2"/>
    <x v="1"/>
    <n v="162"/>
    <s v="OffshoreManager"/>
    <n v="40"/>
    <n v="1230.7692307692307"/>
    <n v="1.1000000000000001"/>
    <n v="1.19"/>
    <n v="0"/>
    <x v="0"/>
    <n v="8377.6"/>
    <n v="1230.7692307692307"/>
    <n v="1000"/>
    <n v="50"/>
    <n v="0"/>
    <n v="6096.8307692307699"/>
  </r>
  <r>
    <x v="1"/>
    <s v="Lynsey Deery"/>
    <s v="Director"/>
    <x v="237"/>
    <x v="237"/>
    <x v="1"/>
    <x v="78"/>
    <x v="3"/>
    <x v="2"/>
    <x v="1"/>
    <n v="0"/>
    <s v="OffshoreDirector"/>
    <n v="55"/>
    <n v="2307.6923076923076"/>
    <n v="1.1000000000000001"/>
    <n v="1.07"/>
    <n v="0"/>
    <x v="0"/>
    <n v="0"/>
    <n v="0"/>
    <n v="0"/>
    <n v="50"/>
    <n v="0"/>
    <n v="-50"/>
  </r>
  <r>
    <x v="1"/>
    <s v="Connie MacCaig"/>
    <s v="Director"/>
    <x v="185"/>
    <x v="185"/>
    <x v="1"/>
    <x v="86"/>
    <x v="3"/>
    <x v="1"/>
    <x v="1"/>
    <n v="164"/>
    <s v="OffshoreDirector"/>
    <n v="55"/>
    <n v="2307.6923076923076"/>
    <n v="0.8"/>
    <n v="1.06"/>
    <n v="0"/>
    <x v="0"/>
    <n v="7648.96"/>
    <n v="2307.6923076923076"/>
    <n v="750"/>
    <n v="100"/>
    <n v="0"/>
    <n v="4491.2676923076924"/>
  </r>
  <r>
    <x v="1"/>
    <s v="Pamela Freeburn"/>
    <s v="Analyst"/>
    <x v="103"/>
    <x v="103"/>
    <x v="1"/>
    <x v="30"/>
    <x v="1"/>
    <x v="2"/>
    <x v="1"/>
    <n v="164"/>
    <s v="OffshoreAnalyst"/>
    <n v="24"/>
    <n v="384.61538461538464"/>
    <n v="1.1000000000000001"/>
    <n v="1.01"/>
    <n v="0"/>
    <x v="0"/>
    <n v="4372.8960000000006"/>
    <n v="384.61538461538464"/>
    <n v="1000"/>
    <n v="500"/>
    <n v="0"/>
    <n v="2488.2806153846159"/>
  </r>
  <r>
    <x v="1"/>
    <s v="Gusella Sowersby"/>
    <s v="Senior Associate"/>
    <x v="63"/>
    <x v="63"/>
    <x v="0"/>
    <x v="12"/>
    <x v="1"/>
    <x v="3"/>
    <x v="1"/>
    <n v="167"/>
    <s v="OffshoreSenior Associate"/>
    <n v="35"/>
    <n v="923.07692307692309"/>
    <n v="1"/>
    <n v="0.99"/>
    <n v="0"/>
    <x v="0"/>
    <n v="5544"/>
    <n v="923.07692307692309"/>
    <n v="0"/>
    <n v="0"/>
    <n v="0"/>
    <n v="4620.9230769230771"/>
  </r>
  <r>
    <x v="1"/>
    <s v="Maye Tomicki"/>
    <s v="Associate"/>
    <x v="99"/>
    <x v="99"/>
    <x v="1"/>
    <x v="13"/>
    <x v="2"/>
    <x v="1"/>
    <x v="1"/>
    <n v="165"/>
    <s v="OffshoreAssociate"/>
    <n v="30"/>
    <n v="615.38461538461536"/>
    <n v="0.8"/>
    <n v="1.07"/>
    <n v="0"/>
    <x v="0"/>
    <n v="4237.2"/>
    <n v="615.38461538461536"/>
    <n v="200"/>
    <n v="10"/>
    <n v="0"/>
    <n v="3411.8153846153846"/>
  </r>
  <r>
    <x v="1"/>
    <s v="Torry Tregust"/>
    <s v="Analyst"/>
    <x v="259"/>
    <x v="259"/>
    <x v="0"/>
    <x v="51"/>
    <x v="3"/>
    <x v="1"/>
    <x v="1"/>
    <n v="130"/>
    <s v="OffshoreAnalyst"/>
    <n v="24"/>
    <n v="384.61538461538464"/>
    <n v="0.8"/>
    <n v="0.84"/>
    <n v="1"/>
    <x v="0"/>
    <n v="0"/>
    <n v="384.61538461538464"/>
    <n v="0"/>
    <n v="100"/>
    <n v="0"/>
    <n v="-484.61538461538464"/>
  </r>
  <r>
    <x v="1"/>
    <s v="Tawnya Clint"/>
    <s v="Director"/>
    <x v="85"/>
    <x v="85"/>
    <x v="0"/>
    <x v="63"/>
    <x v="4"/>
    <x v="1"/>
    <x v="0"/>
    <n v="0"/>
    <s v="OnsiteDirector"/>
    <n v="90"/>
    <n v="9166.6666666666661"/>
    <n v="0.8"/>
    <n v="1.02"/>
    <n v="0"/>
    <x v="0"/>
    <n v="11750.4"/>
    <n v="0"/>
    <n v="0"/>
    <n v="500"/>
    <n v="0"/>
    <n v="11250.4"/>
  </r>
  <r>
    <x v="1"/>
    <s v="Corby Phythian"/>
    <s v="Associate"/>
    <x v="273"/>
    <x v="273"/>
    <x v="1"/>
    <x v="87"/>
    <x v="0"/>
    <x v="0"/>
    <x v="0"/>
    <n v="165"/>
    <s v="OnsiteAssociate"/>
    <n v="54"/>
    <n v="5666.666666666667"/>
    <n v="1.2"/>
    <n v="0.86"/>
    <n v="0"/>
    <x v="0"/>
    <n v="9195.119999999999"/>
    <n v="5666.666666666667"/>
    <n v="500"/>
    <n v="100"/>
    <n v="0"/>
    <n v="2928.453333333332"/>
  </r>
  <r>
    <x v="1"/>
    <s v="Bondy Soughton"/>
    <s v="Manager"/>
    <x v="49"/>
    <x v="49"/>
    <x v="0"/>
    <x v="38"/>
    <x v="1"/>
    <x v="2"/>
    <x v="1"/>
    <n v="0"/>
    <s v="OffshoreManager"/>
    <n v="40"/>
    <n v="1230.7692307692307"/>
    <n v="1.1000000000000001"/>
    <n v="1.1299999999999999"/>
    <n v="0"/>
    <x v="0"/>
    <n v="7955.2000000000007"/>
    <n v="0"/>
    <n v="200"/>
    <n v="0"/>
    <n v="0"/>
    <n v="7755.2000000000007"/>
  </r>
  <r>
    <x v="1"/>
    <s v="Davis Everil"/>
    <s v="Analyst"/>
    <x v="52"/>
    <x v="52"/>
    <x v="0"/>
    <x v="39"/>
    <x v="1"/>
    <x v="0"/>
    <x v="0"/>
    <n v="166"/>
    <s v="OnsiteAnalyst"/>
    <n v="48"/>
    <n v="5416.666666666667"/>
    <n v="1.2"/>
    <n v="0.99"/>
    <n v="0"/>
    <x v="0"/>
    <n v="9123.84"/>
    <n v="5416.666666666667"/>
    <n v="200"/>
    <n v="10"/>
    <n v="0"/>
    <n v="3497.1733333333332"/>
  </r>
  <r>
    <x v="1"/>
    <s v="Vonni Janjusevic"/>
    <s v="Contractor"/>
    <x v="227"/>
    <x v="227"/>
    <x v="1"/>
    <x v="93"/>
    <x v="2"/>
    <x v="1"/>
    <x v="0"/>
    <n v="83"/>
    <s v="OnsiteContractor"/>
    <n v="72"/>
    <n v="74"/>
    <n v="0.8"/>
    <n v="0.98"/>
    <n v="0"/>
    <x v="0"/>
    <n v="4685.1840000000002"/>
    <n v="0"/>
    <n v="200"/>
    <n v="50"/>
    <n v="6142"/>
    <n v="-1706.8159999999998"/>
  </r>
  <r>
    <x v="1"/>
    <s v="Terese Tithecote"/>
    <s v="Analyst"/>
    <x v="189"/>
    <x v="189"/>
    <x v="1"/>
    <x v="78"/>
    <x v="3"/>
    <x v="1"/>
    <x v="1"/>
    <n v="166"/>
    <s v="OffshoreAnalyst"/>
    <n v="24"/>
    <n v="384.61538461538464"/>
    <n v="0.8"/>
    <n v="1.07"/>
    <n v="0"/>
    <x v="0"/>
    <n v="3410.3040000000005"/>
    <n v="384.61538461538464"/>
    <n v="200"/>
    <n v="0"/>
    <n v="0"/>
    <n v="2825.6886153846158"/>
  </r>
  <r>
    <x v="1"/>
    <s v="Louella Risbie"/>
    <s v="Manager"/>
    <x v="4"/>
    <x v="4"/>
    <x v="0"/>
    <x v="4"/>
    <x v="2"/>
    <x v="1"/>
    <x v="1"/>
    <n v="105"/>
    <s v="OffshoreManager"/>
    <n v="40"/>
    <n v="1230.7692307692307"/>
    <n v="0.8"/>
    <n v="1.05"/>
    <n v="0"/>
    <x v="0"/>
    <n v="5376"/>
    <n v="1230.7692307692307"/>
    <n v="0"/>
    <n v="10"/>
    <n v="0"/>
    <n v="4135.2307692307695"/>
  </r>
  <r>
    <x v="1"/>
    <s v="Lyle Crowch"/>
    <s v="Contractor"/>
    <x v="25"/>
    <x v="25"/>
    <x v="0"/>
    <x v="25"/>
    <x v="1"/>
    <x v="4"/>
    <x v="0"/>
    <n v="0"/>
    <s v="OnsiteContractor"/>
    <n v="48"/>
    <n v="42"/>
    <n v="0.9"/>
    <n v="1"/>
    <n v="0"/>
    <x v="0"/>
    <n v="6912"/>
    <n v="0"/>
    <n v="500"/>
    <n v="50"/>
    <n v="0"/>
    <n v="6362"/>
  </r>
  <r>
    <x v="1"/>
    <s v="Bev Tissier"/>
    <s v="Contractor"/>
    <x v="77"/>
    <x v="77"/>
    <x v="0"/>
    <x v="58"/>
    <x v="3"/>
    <x v="3"/>
    <x v="0"/>
    <n v="167"/>
    <s v="OnsiteContractor"/>
    <n v="60"/>
    <n v="73"/>
    <n v="1"/>
    <n v="1"/>
    <n v="0"/>
    <x v="0"/>
    <n v="9600"/>
    <n v="0"/>
    <n v="1000"/>
    <n v="50"/>
    <n v="12191"/>
    <n v="-3641"/>
  </r>
  <r>
    <x v="1"/>
    <s v="Kilian Taplin"/>
    <s v="Analyst"/>
    <x v="293"/>
    <x v="293"/>
    <x v="1"/>
    <x v="67"/>
    <x v="4"/>
    <x v="0"/>
    <x v="0"/>
    <n v="164"/>
    <s v="OnsiteAnalyst"/>
    <n v="48"/>
    <n v="5416.666666666667"/>
    <n v="1.2"/>
    <n v="0.81"/>
    <n v="0"/>
    <x v="0"/>
    <n v="7651.5839999999998"/>
    <n v="5416.666666666667"/>
    <n v="500"/>
    <n v="100"/>
    <n v="0"/>
    <n v="1634.9173333333329"/>
  </r>
  <r>
    <x v="1"/>
    <s v="Isidora Tonn"/>
    <s v="Contractor"/>
    <x v="68"/>
    <x v="68"/>
    <x v="0"/>
    <x v="23"/>
    <x v="2"/>
    <x v="1"/>
    <x v="1"/>
    <n v="165"/>
    <s v="OffshoreContractor"/>
    <n v="35"/>
    <n v="48"/>
    <n v="0.8"/>
    <n v="0.95"/>
    <n v="0"/>
    <x v="0"/>
    <n v="4256"/>
    <n v="0"/>
    <n v="1000"/>
    <n v="0"/>
    <n v="7920"/>
    <n v="-4664"/>
  </r>
  <r>
    <x v="1"/>
    <s v="Justinn Austen"/>
    <s v="Contractor"/>
    <x v="75"/>
    <x v="75"/>
    <x v="1"/>
    <x v="56"/>
    <x v="4"/>
    <x v="3"/>
    <x v="0"/>
    <n v="0"/>
    <s v="OnsiteContractor"/>
    <n v="72"/>
    <n v="73"/>
    <n v="1"/>
    <n v="0.82"/>
    <n v="0"/>
    <x v="0"/>
    <n v="0"/>
    <n v="0"/>
    <n v="1000"/>
    <n v="0"/>
    <n v="0"/>
    <n v="-1000"/>
  </r>
  <r>
    <x v="1"/>
    <s v="Dag McGuiness"/>
    <s v="Analyst"/>
    <x v="268"/>
    <x v="268"/>
    <x v="0"/>
    <x v="39"/>
    <x v="1"/>
    <x v="2"/>
    <x v="0"/>
    <n v="167"/>
    <s v="OnsiteAnalyst"/>
    <n v="48"/>
    <n v="5416.666666666667"/>
    <n v="1.1000000000000001"/>
    <n v="0.99"/>
    <n v="0"/>
    <x v="0"/>
    <n v="8363.52"/>
    <n v="5416.666666666667"/>
    <n v="0"/>
    <n v="0"/>
    <n v="0"/>
    <n v="2946.8533333333335"/>
  </r>
  <r>
    <x v="1"/>
    <s v="Shay McAllister"/>
    <s v="Associate"/>
    <x v="171"/>
    <x v="171"/>
    <x v="0"/>
    <x v="64"/>
    <x v="3"/>
    <x v="0"/>
    <x v="1"/>
    <n v="0"/>
    <s v="OffshoreAssociate"/>
    <n v="30"/>
    <n v="615.38461538461536"/>
    <n v="1.2"/>
    <n v="0.97"/>
    <n v="0"/>
    <x v="0"/>
    <n v="5587.2"/>
    <n v="0"/>
    <n v="500"/>
    <n v="10"/>
    <n v="0"/>
    <n v="5077.2"/>
  </r>
  <r>
    <x v="1"/>
    <s v="Dee Yearby"/>
    <s v="Contractor"/>
    <x v="158"/>
    <x v="158"/>
    <x v="1"/>
    <x v="12"/>
    <x v="1"/>
    <x v="4"/>
    <x v="0"/>
    <n v="160"/>
    <s v="OnsiteContractor"/>
    <n v="40"/>
    <n v="46"/>
    <n v="0.9"/>
    <n v="0.99"/>
    <n v="0"/>
    <x v="0"/>
    <n v="5702.4"/>
    <n v="0"/>
    <n v="0"/>
    <n v="250"/>
    <n v="7360"/>
    <n v="-1907.6000000000004"/>
  </r>
  <r>
    <x v="1"/>
    <s v="Rycca Haldon"/>
    <s v="Analyst"/>
    <x v="192"/>
    <x v="192"/>
    <x v="0"/>
    <x v="57"/>
    <x v="5"/>
    <x v="0"/>
    <x v="1"/>
    <n v="162"/>
    <s v="OffshoreAnalyst"/>
    <n v="24"/>
    <n v="384.61538461538464"/>
    <n v="1.2"/>
    <n v="0.93"/>
    <n v="0"/>
    <x v="0"/>
    <n v="4285.4400000000005"/>
    <n v="384.61538461538464"/>
    <n v="200"/>
    <n v="0"/>
    <n v="0"/>
    <n v="3700.8246153846158"/>
  </r>
  <r>
    <x v="1"/>
    <s v="Ora Todarello"/>
    <s v="Manager"/>
    <x v="213"/>
    <x v="213"/>
    <x v="0"/>
    <x v="54"/>
    <x v="1"/>
    <x v="1"/>
    <x v="1"/>
    <n v="161"/>
    <s v="OffshoreManager"/>
    <n v="40"/>
    <n v="1230.7692307692307"/>
    <n v="0.8"/>
    <n v="0.81"/>
    <n v="0"/>
    <x v="0"/>
    <n v="4147.2000000000007"/>
    <n v="1230.7692307692307"/>
    <n v="1000"/>
    <n v="0"/>
    <n v="0"/>
    <n v="1916.4307692307702"/>
  </r>
  <r>
    <x v="1"/>
    <s v="Claretta Barriball"/>
    <s v="Manager"/>
    <x v="160"/>
    <x v="160"/>
    <x v="1"/>
    <x v="47"/>
    <x v="0"/>
    <x v="1"/>
    <x v="1"/>
    <n v="0"/>
    <s v="OffshoreManager"/>
    <n v="40"/>
    <n v="1230.7692307692307"/>
    <n v="0.8"/>
    <n v="1.1399999999999999"/>
    <n v="0"/>
    <x v="0"/>
    <n v="0"/>
    <n v="0"/>
    <n v="0"/>
    <n v="50"/>
    <n v="0"/>
    <n v="-50"/>
  </r>
  <r>
    <x v="1"/>
    <s v="Merv McCloy"/>
    <s v="Contractor"/>
    <x v="210"/>
    <x v="210"/>
    <x v="0"/>
    <x v="89"/>
    <x v="0"/>
    <x v="1"/>
    <x v="1"/>
    <n v="124"/>
    <s v="OffshoreContractor"/>
    <n v="40"/>
    <n v="43"/>
    <n v="0.8"/>
    <n v="1.04"/>
    <n v="0"/>
    <x v="0"/>
    <n v="5324.8"/>
    <n v="0"/>
    <n v="0"/>
    <n v="100"/>
    <n v="5332"/>
    <n v="-107.19999999999982"/>
  </r>
  <r>
    <x v="1"/>
    <s v="Mitchell Nerney"/>
    <s v="Director"/>
    <x v="54"/>
    <x v="54"/>
    <x v="1"/>
    <x v="40"/>
    <x v="5"/>
    <x v="0"/>
    <x v="1"/>
    <n v="165"/>
    <s v="OffshoreDirector"/>
    <n v="55"/>
    <n v="2307.6923076923076"/>
    <n v="1.2"/>
    <n v="1.17"/>
    <n v="0"/>
    <x v="0"/>
    <n v="12741.3"/>
    <n v="2307.6923076923076"/>
    <n v="0"/>
    <n v="50"/>
    <n v="0"/>
    <n v="10383.607692307691"/>
  </r>
  <r>
    <x v="1"/>
    <s v="Emmye Welburn"/>
    <s v="Contractor"/>
    <x v="28"/>
    <x v="28"/>
    <x v="0"/>
    <x v="26"/>
    <x v="2"/>
    <x v="4"/>
    <x v="0"/>
    <n v="0"/>
    <s v="OnsiteContractor"/>
    <n v="65"/>
    <n v="73"/>
    <n v="0.9"/>
    <n v="1.1100000000000001"/>
    <n v="0"/>
    <x v="0"/>
    <n v="10389.6"/>
    <n v="0"/>
    <n v="0"/>
    <n v="50"/>
    <n v="0"/>
    <n v="10339.6"/>
  </r>
  <r>
    <x v="1"/>
    <s v="Dorthea Flanaghan"/>
    <s v="Director"/>
    <x v="145"/>
    <x v="145"/>
    <x v="1"/>
    <x v="68"/>
    <x v="3"/>
    <x v="3"/>
    <x v="0"/>
    <n v="127"/>
    <s v="OnsiteDirector"/>
    <n v="90"/>
    <n v="9166.6666666666661"/>
    <n v="1"/>
    <n v="1.1200000000000001"/>
    <n v="0"/>
    <x v="0"/>
    <n v="12801.6"/>
    <n v="9166.6666666666661"/>
    <n v="0"/>
    <n v="0"/>
    <n v="0"/>
    <n v="3634.9333333333343"/>
  </r>
  <r>
    <x v="1"/>
    <s v="Pauli Baumer"/>
    <s v="Contractor"/>
    <x v="1"/>
    <x v="1"/>
    <x v="1"/>
    <x v="1"/>
    <x v="1"/>
    <x v="1"/>
    <x v="1"/>
    <n v="160"/>
    <s v="OffshoreContractor"/>
    <n v="48"/>
    <n v="52"/>
    <n v="0.8"/>
    <n v="1.03"/>
    <n v="0"/>
    <x v="0"/>
    <n v="6328.32"/>
    <n v="0"/>
    <n v="500"/>
    <n v="250"/>
    <n v="8320"/>
    <n v="-2741.6800000000003"/>
  </r>
  <r>
    <x v="1"/>
    <s v="Duffie Atthow"/>
    <s v="Analyst"/>
    <x v="51"/>
    <x v="51"/>
    <x v="1"/>
    <x v="21"/>
    <x v="2"/>
    <x v="4"/>
    <x v="1"/>
    <n v="164"/>
    <s v="OffshoreAnalyst"/>
    <n v="24"/>
    <n v="384.61538461538464"/>
    <n v="0.9"/>
    <n v="1.17"/>
    <n v="0"/>
    <x v="0"/>
    <n v="4144.6080000000002"/>
    <n v="384.61538461538464"/>
    <n v="500"/>
    <n v="0"/>
    <n v="0"/>
    <n v="3259.9926153846154"/>
  </r>
  <r>
    <x v="1"/>
    <s v="Callida Ortsmann"/>
    <s v="Manager"/>
    <x v="157"/>
    <x v="157"/>
    <x v="0"/>
    <x v="81"/>
    <x v="2"/>
    <x v="2"/>
    <x v="1"/>
    <n v="167"/>
    <s v="OffshoreManager"/>
    <n v="40"/>
    <n v="1230.7692307692307"/>
    <n v="1.1000000000000001"/>
    <n v="1"/>
    <n v="0"/>
    <x v="0"/>
    <n v="7040.0000000000009"/>
    <n v="1230.7692307692307"/>
    <n v="0"/>
    <n v="100"/>
    <n v="0"/>
    <n v="5709.2307692307704"/>
  </r>
  <r>
    <x v="1"/>
    <s v="Chloris Gregoletti"/>
    <s v="Manager"/>
    <x v="297"/>
    <x v="297"/>
    <x v="1"/>
    <x v="15"/>
    <x v="2"/>
    <x v="2"/>
    <x v="1"/>
    <n v="0"/>
    <s v="OffshoreManager"/>
    <n v="40"/>
    <n v="1230.7692307692307"/>
    <n v="1.1000000000000001"/>
    <n v="1.1000000000000001"/>
    <n v="0"/>
    <x v="0"/>
    <n v="0"/>
    <n v="0"/>
    <n v="500"/>
    <n v="100"/>
    <n v="0"/>
    <n v="-600"/>
  </r>
  <r>
    <x v="1"/>
    <s v="Katrine Jurisch"/>
    <s v="Senior Associate"/>
    <x v="164"/>
    <x v="164"/>
    <x v="1"/>
    <x v="62"/>
    <x v="4"/>
    <x v="1"/>
    <x v="1"/>
    <n v="129"/>
    <s v="OffshoreSenior Associate"/>
    <n v="35"/>
    <n v="923.07692307692309"/>
    <n v="0.8"/>
    <n v="1.17"/>
    <n v="0"/>
    <x v="0"/>
    <n v="4226.04"/>
    <n v="923.07692307692309"/>
    <n v="0"/>
    <n v="500"/>
    <n v="0"/>
    <n v="2802.9630769230771"/>
  </r>
  <r>
    <x v="1"/>
    <s v="Genevieve Matten"/>
    <s v="Contractor"/>
    <x v="139"/>
    <x v="139"/>
    <x v="1"/>
    <x v="33"/>
    <x v="1"/>
    <x v="1"/>
    <x v="0"/>
    <n v="0"/>
    <s v="OnsiteContractor"/>
    <n v="35"/>
    <n v="50"/>
    <n v="0.8"/>
    <n v="0.98"/>
    <n v="0"/>
    <x v="0"/>
    <n v="0"/>
    <n v="0"/>
    <n v="1000"/>
    <n v="50"/>
    <n v="0"/>
    <n v="-1050"/>
  </r>
  <r>
    <x v="1"/>
    <s v="Valeria Tudhope"/>
    <s v="Senior Associate"/>
    <x v="156"/>
    <x v="156"/>
    <x v="0"/>
    <x v="72"/>
    <x v="0"/>
    <x v="1"/>
    <x v="0"/>
    <n v="167"/>
    <s v="OnsiteSenior Associate"/>
    <n v="60"/>
    <n v="6250"/>
    <n v="0.8"/>
    <n v="0.94"/>
    <n v="0"/>
    <x v="0"/>
    <n v="7219.2"/>
    <n v="6250"/>
    <n v="0"/>
    <n v="100"/>
    <n v="0"/>
    <n v="869.19999999999982"/>
  </r>
  <r>
    <x v="1"/>
    <s v="Brynna Robak"/>
    <s v="Contractor"/>
    <x v="228"/>
    <x v="228"/>
    <x v="1"/>
    <x v="21"/>
    <x v="2"/>
    <x v="2"/>
    <x v="0"/>
    <n v="0"/>
    <s v="OnsiteContractor"/>
    <n v="48"/>
    <n v="47"/>
    <n v="1.1000000000000001"/>
    <n v="1.17"/>
    <n v="0"/>
    <x v="0"/>
    <n v="0"/>
    <n v="0"/>
    <n v="0"/>
    <n v="50"/>
    <n v="0"/>
    <n v="-50"/>
  </r>
  <r>
    <x v="1"/>
    <s v="Adelice Radnedge"/>
    <s v="Senior Manager"/>
    <x v="174"/>
    <x v="174"/>
    <x v="1"/>
    <x v="71"/>
    <x v="4"/>
    <x v="1"/>
    <x v="0"/>
    <n v="160"/>
    <s v="OnsiteSenior Manager"/>
    <n v="72"/>
    <n v="8333.3333333333339"/>
    <n v="0.8"/>
    <n v="1.0900000000000001"/>
    <n v="1"/>
    <x v="0"/>
    <n v="0"/>
    <n v="8333.3333333333339"/>
    <n v="500"/>
    <n v="250"/>
    <n v="0"/>
    <n v="-9083.3333333333339"/>
  </r>
  <r>
    <x v="1"/>
    <s v="Tybalt McCook"/>
    <s v="Manager"/>
    <x v="269"/>
    <x v="269"/>
    <x v="1"/>
    <x v="11"/>
    <x v="2"/>
    <x v="1"/>
    <x v="1"/>
    <n v="0"/>
    <s v="OffshoreManager"/>
    <n v="40"/>
    <n v="1230.7692307692307"/>
    <n v="0.8"/>
    <n v="0.95"/>
    <n v="0"/>
    <x v="0"/>
    <n v="0"/>
    <n v="0"/>
    <n v="0"/>
    <n v="0"/>
    <n v="0"/>
    <n v="0"/>
  </r>
  <r>
    <x v="1"/>
    <s v="Gunar Gott"/>
    <s v="Analyst"/>
    <x v="218"/>
    <x v="218"/>
    <x v="1"/>
    <x v="0"/>
    <x v="0"/>
    <x v="1"/>
    <x v="1"/>
    <n v="0"/>
    <s v="OffshoreAnalyst"/>
    <n v="24"/>
    <n v="384.61538461538464"/>
    <n v="0.8"/>
    <n v="1"/>
    <n v="0"/>
    <x v="0"/>
    <n v="0"/>
    <n v="0"/>
    <n v="200"/>
    <n v="500"/>
    <n v="0"/>
    <n v="-700"/>
  </r>
  <r>
    <x v="1"/>
    <s v="Tillie Simonin"/>
    <s v="Analyst"/>
    <x v="245"/>
    <x v="245"/>
    <x v="0"/>
    <x v="81"/>
    <x v="2"/>
    <x v="3"/>
    <x v="0"/>
    <n v="168"/>
    <s v="OnsiteAnalyst"/>
    <n v="48"/>
    <n v="5416.666666666667"/>
    <n v="1"/>
    <n v="1"/>
    <n v="0"/>
    <x v="0"/>
    <n v="7680"/>
    <n v="5416.666666666667"/>
    <n v="500"/>
    <n v="50"/>
    <n v="0"/>
    <n v="1713.333333333333"/>
  </r>
  <r>
    <x v="1"/>
    <s v="Reggi Herion"/>
    <s v="Contractor"/>
    <x v="281"/>
    <x v="281"/>
    <x v="0"/>
    <x v="37"/>
    <x v="1"/>
    <x v="0"/>
    <x v="1"/>
    <n v="0"/>
    <s v="OffshoreContractor"/>
    <n v="35"/>
    <n v="40"/>
    <n v="1.2"/>
    <n v="0.87"/>
    <n v="0"/>
    <x v="0"/>
    <n v="5846.4"/>
    <n v="0"/>
    <n v="1000"/>
    <n v="250"/>
    <n v="0"/>
    <n v="4596.3999999999996"/>
  </r>
  <r>
    <x v="1"/>
    <s v="Jozef Forrestill"/>
    <s v="Senior Associate"/>
    <x v="146"/>
    <x v="146"/>
    <x v="0"/>
    <x v="72"/>
    <x v="0"/>
    <x v="3"/>
    <x v="1"/>
    <n v="168"/>
    <s v="OffshoreSenior Associate"/>
    <n v="35"/>
    <n v="923.07692307692309"/>
    <n v="1"/>
    <n v="0.94"/>
    <n v="0"/>
    <x v="0"/>
    <n v="5264"/>
    <n v="923.07692307692309"/>
    <n v="0"/>
    <n v="10"/>
    <n v="0"/>
    <n v="4330.9230769230771"/>
  </r>
  <r>
    <x v="1"/>
    <s v="Dyanna Scrase"/>
    <s v="Associate"/>
    <x v="202"/>
    <x v="202"/>
    <x v="1"/>
    <x v="76"/>
    <x v="5"/>
    <x v="2"/>
    <x v="1"/>
    <n v="161"/>
    <s v="OffshoreAssociate"/>
    <n v="30"/>
    <n v="615.38461538461536"/>
    <n v="1.1000000000000001"/>
    <n v="0.96"/>
    <n v="1"/>
    <x v="0"/>
    <n v="0"/>
    <n v="615.38461538461536"/>
    <n v="0"/>
    <n v="50"/>
    <n v="0"/>
    <n v="-665.38461538461536"/>
  </r>
  <r>
    <x v="1"/>
    <s v="Ileane Cockrell"/>
    <s v="Manager"/>
    <x v="243"/>
    <x v="243"/>
    <x v="1"/>
    <x v="9"/>
    <x v="3"/>
    <x v="1"/>
    <x v="0"/>
    <n v="162"/>
    <s v="OnsiteManager"/>
    <n v="65"/>
    <n v="7500"/>
    <n v="0.8"/>
    <n v="1.1499999999999999"/>
    <n v="0"/>
    <x v="0"/>
    <n v="9687.5999999999985"/>
    <n v="7500"/>
    <n v="200"/>
    <n v="50"/>
    <n v="0"/>
    <n v="1937.5999999999985"/>
  </r>
  <r>
    <x v="1"/>
    <s v="Joshua Livett"/>
    <s v="Contractor"/>
    <x v="162"/>
    <x v="162"/>
    <x v="1"/>
    <x v="82"/>
    <x v="3"/>
    <x v="1"/>
    <x v="1"/>
    <n v="162"/>
    <s v="OffshoreContractor"/>
    <n v="35"/>
    <n v="52"/>
    <n v="0.8"/>
    <n v="1.1299999999999999"/>
    <n v="0"/>
    <x v="0"/>
    <n v="5125.6799999999994"/>
    <n v="0"/>
    <n v="0"/>
    <n v="250"/>
    <n v="8424"/>
    <n v="-3548.3200000000006"/>
  </r>
  <r>
    <x v="1"/>
    <s v="Jania Magee"/>
    <s v="Contractor"/>
    <x v="162"/>
    <x v="162"/>
    <x v="1"/>
    <x v="82"/>
    <x v="3"/>
    <x v="1"/>
    <x v="1"/>
    <n v="165"/>
    <s v="OffshoreContractor"/>
    <n v="48"/>
    <n v="42"/>
    <n v="0.8"/>
    <n v="1.1299999999999999"/>
    <n v="0"/>
    <x v="0"/>
    <n v="7159.6799999999994"/>
    <n v="0"/>
    <n v="0"/>
    <n v="10"/>
    <n v="6930"/>
    <n v="219.67999999999938"/>
  </r>
  <r>
    <x v="1"/>
    <s v="Drusi Tackes"/>
    <s v="Contractor"/>
    <x v="189"/>
    <x v="189"/>
    <x v="1"/>
    <x v="78"/>
    <x v="3"/>
    <x v="1"/>
    <x v="1"/>
    <n v="0"/>
    <s v="OffshoreContractor"/>
    <n v="48"/>
    <n v="51"/>
    <n v="0.8"/>
    <n v="1.07"/>
    <n v="0"/>
    <x v="0"/>
    <n v="0"/>
    <n v="0"/>
    <n v="500"/>
    <n v="50"/>
    <n v="0"/>
    <n v="-550"/>
  </r>
  <r>
    <x v="1"/>
    <s v="Germana Levey"/>
    <s v="Contractor"/>
    <x v="11"/>
    <x v="11"/>
    <x v="1"/>
    <x v="11"/>
    <x v="2"/>
    <x v="4"/>
    <x v="1"/>
    <n v="166"/>
    <s v="OffshoreContractor"/>
    <n v="40"/>
    <n v="49"/>
    <n v="0.9"/>
    <n v="0.95"/>
    <n v="0"/>
    <x v="0"/>
    <n v="5677.2"/>
    <n v="0"/>
    <n v="200"/>
    <n v="10"/>
    <n v="8134"/>
    <n v="-2666.8"/>
  </r>
  <r>
    <x v="1"/>
    <s v="Belia Guilaem"/>
    <s v="Contractor"/>
    <x v="195"/>
    <x v="195"/>
    <x v="1"/>
    <x v="11"/>
    <x v="2"/>
    <x v="0"/>
    <x v="1"/>
    <n v="167"/>
    <s v="OffshoreContractor"/>
    <n v="35"/>
    <n v="50"/>
    <n v="1.2"/>
    <n v="0.95"/>
    <n v="0"/>
    <x v="0"/>
    <n v="6663.2999999999993"/>
    <n v="0"/>
    <n v="200"/>
    <n v="250"/>
    <n v="8350"/>
    <n v="-2136.7000000000007"/>
  </r>
  <r>
    <x v="1"/>
    <s v="Ciel Guilloud"/>
    <s v="Contractor"/>
    <x v="57"/>
    <x v="57"/>
    <x v="1"/>
    <x v="33"/>
    <x v="1"/>
    <x v="4"/>
    <x v="1"/>
    <n v="100"/>
    <s v="OffshoreContractor"/>
    <n v="35"/>
    <n v="53"/>
    <n v="0.9"/>
    <n v="0.98"/>
    <n v="0"/>
    <x v="0"/>
    <n v="3087"/>
    <n v="0"/>
    <n v="0"/>
    <n v="0"/>
    <n v="5300"/>
    <n v="-2213"/>
  </r>
  <r>
    <x v="1"/>
    <s v="Augie Prin"/>
    <s v="Director"/>
    <x v="37"/>
    <x v="37"/>
    <x v="1"/>
    <x v="26"/>
    <x v="2"/>
    <x v="0"/>
    <x v="0"/>
    <n v="167"/>
    <s v="OnsiteDirector"/>
    <n v="90"/>
    <n v="9166.6666666666661"/>
    <n v="1.2"/>
    <n v="1.1100000000000001"/>
    <n v="0"/>
    <x v="0"/>
    <n v="20019.960000000003"/>
    <n v="9166.6666666666661"/>
    <n v="0"/>
    <n v="10"/>
    <n v="0"/>
    <n v="10843.293333333337"/>
  </r>
  <r>
    <x v="1"/>
    <s v="Norry Fredy"/>
    <s v="Analyst"/>
    <x v="200"/>
    <x v="200"/>
    <x v="0"/>
    <x v="7"/>
    <x v="0"/>
    <x v="1"/>
    <x v="1"/>
    <n v="163"/>
    <s v="OffshoreAnalyst"/>
    <n v="24"/>
    <n v="384.61538461538464"/>
    <n v="0.8"/>
    <n v="1.1399999999999999"/>
    <n v="0"/>
    <x v="0"/>
    <n v="3502.08"/>
    <n v="384.61538461538464"/>
    <n v="500"/>
    <n v="50"/>
    <n v="0"/>
    <n v="2567.4646153846152"/>
  </r>
  <r>
    <x v="1"/>
    <s v="Violante Verbrugghen"/>
    <s v="Associate"/>
    <x v="37"/>
    <x v="37"/>
    <x v="1"/>
    <x v="26"/>
    <x v="2"/>
    <x v="0"/>
    <x v="1"/>
    <n v="167"/>
    <s v="OffshoreAssociate"/>
    <n v="30"/>
    <n v="615.38461538461536"/>
    <n v="1.2"/>
    <n v="1.1100000000000001"/>
    <n v="0"/>
    <x v="0"/>
    <n v="6673.3200000000006"/>
    <n v="615.38461538461536"/>
    <n v="1000"/>
    <n v="500"/>
    <n v="0"/>
    <n v="4557.9353846153854"/>
  </r>
  <r>
    <x v="1"/>
    <s v="Helyn Jocelyn"/>
    <s v="Contractor"/>
    <x v="67"/>
    <x v="67"/>
    <x v="1"/>
    <x v="44"/>
    <x v="4"/>
    <x v="3"/>
    <x v="0"/>
    <n v="163"/>
    <s v="OnsiteContractor"/>
    <n v="65"/>
    <n v="78"/>
    <n v="1"/>
    <n v="0.88"/>
    <n v="0"/>
    <x v="0"/>
    <n v="9323.6"/>
    <n v="0"/>
    <n v="500"/>
    <n v="100"/>
    <n v="12714"/>
    <n v="-3990.3999999999996"/>
  </r>
  <r>
    <x v="1"/>
    <s v="Maurene Meriguet"/>
    <s v="Analyst"/>
    <x v="243"/>
    <x v="243"/>
    <x v="1"/>
    <x v="9"/>
    <x v="3"/>
    <x v="1"/>
    <x v="1"/>
    <n v="167"/>
    <s v="OffshoreAnalyst"/>
    <n v="24"/>
    <n v="384.61538461538464"/>
    <n v="0.8"/>
    <n v="1.1499999999999999"/>
    <n v="1"/>
    <x v="0"/>
    <n v="0"/>
    <n v="384.61538461538464"/>
    <n v="0"/>
    <n v="0"/>
    <n v="0"/>
    <n v="-384.61538461538464"/>
  </r>
  <r>
    <x v="1"/>
    <s v="Calv Itzhayek"/>
    <s v="Contractor"/>
    <x v="8"/>
    <x v="8"/>
    <x v="1"/>
    <x v="8"/>
    <x v="1"/>
    <x v="1"/>
    <x v="1"/>
    <n v="160"/>
    <s v="OffshoreContractor"/>
    <n v="40"/>
    <n v="53"/>
    <n v="0.8"/>
    <n v="0.8"/>
    <n v="0"/>
    <x v="0"/>
    <n v="4096"/>
    <n v="0"/>
    <n v="750"/>
    <n v="50"/>
    <n v="8480"/>
    <n v="-5184"/>
  </r>
  <r>
    <x v="1"/>
    <s v="Anallise Killen"/>
    <s v="Analyst"/>
    <x v="298"/>
    <x v="298"/>
    <x v="1"/>
    <x v="65"/>
    <x v="5"/>
    <x v="2"/>
    <x v="1"/>
    <n v="0"/>
    <s v="OffshoreAnalyst"/>
    <n v="24"/>
    <n v="384.61538461538464"/>
    <n v="1.1000000000000001"/>
    <n v="1.2"/>
    <n v="0"/>
    <x v="0"/>
    <n v="0"/>
    <n v="0"/>
    <n v="500"/>
    <n v="50"/>
    <n v="0"/>
    <n v="-550"/>
  </r>
  <r>
    <x v="1"/>
    <s v="Shermie Edgerly"/>
    <s v="Associate"/>
    <x v="35"/>
    <x v="35"/>
    <x v="0"/>
    <x v="31"/>
    <x v="2"/>
    <x v="2"/>
    <x v="1"/>
    <n v="166"/>
    <s v="OffshoreAssociate"/>
    <n v="30"/>
    <n v="615.38461538461536"/>
    <n v="1.1000000000000001"/>
    <n v="1.01"/>
    <n v="0"/>
    <x v="0"/>
    <n v="5332.8"/>
    <n v="615.38461538461536"/>
    <n v="1000"/>
    <n v="0"/>
    <n v="0"/>
    <n v="3717.4153846153849"/>
  </r>
  <r>
    <x v="1"/>
    <s v="Benedikta Reckless"/>
    <s v="Senior Associate"/>
    <x v="178"/>
    <x v="178"/>
    <x v="1"/>
    <x v="18"/>
    <x v="3"/>
    <x v="1"/>
    <x v="1"/>
    <n v="0"/>
    <s v="OffshoreSenior Associate"/>
    <n v="35"/>
    <n v="923.07692307692309"/>
    <n v="0.8"/>
    <n v="1.01"/>
    <n v="0"/>
    <x v="0"/>
    <n v="0"/>
    <n v="0"/>
    <n v="0"/>
    <n v="100"/>
    <n v="0"/>
    <n v="-100"/>
  </r>
  <r>
    <x v="1"/>
    <s v="Bonnee Laurenz"/>
    <s v="Associate"/>
    <x v="92"/>
    <x v="92"/>
    <x v="0"/>
    <x v="67"/>
    <x v="4"/>
    <x v="3"/>
    <x v="0"/>
    <n v="162"/>
    <s v="OnsiteAssociate"/>
    <n v="54"/>
    <n v="5666.666666666667"/>
    <n v="1"/>
    <n v="0.81"/>
    <n v="0"/>
    <x v="0"/>
    <n v="6998.4000000000005"/>
    <n v="5666.666666666667"/>
    <n v="500"/>
    <n v="10"/>
    <n v="0"/>
    <n v="821.73333333333358"/>
  </r>
  <r>
    <x v="1"/>
    <s v="Benedict Spensly"/>
    <s v="Contractor"/>
    <x v="39"/>
    <x v="39"/>
    <x v="1"/>
    <x v="25"/>
    <x v="1"/>
    <x v="1"/>
    <x v="0"/>
    <n v="162"/>
    <s v="OnsiteContractor"/>
    <n v="40"/>
    <n v="50"/>
    <n v="0.8"/>
    <n v="1"/>
    <n v="0"/>
    <x v="0"/>
    <n v="5184"/>
    <n v="0"/>
    <n v="500"/>
    <n v="500"/>
    <n v="8100"/>
    <n v="-3916"/>
  </r>
  <r>
    <x v="1"/>
    <s v="Randi Iddins"/>
    <s v="Senior Associate"/>
    <x v="279"/>
    <x v="279"/>
    <x v="1"/>
    <x v="13"/>
    <x v="2"/>
    <x v="3"/>
    <x v="0"/>
    <n v="163"/>
    <s v="OnsiteSenior Associate"/>
    <n v="60"/>
    <n v="6250"/>
    <n v="1"/>
    <n v="1.07"/>
    <n v="0"/>
    <x v="0"/>
    <n v="10464.6"/>
    <n v="6250"/>
    <n v="750"/>
    <n v="0"/>
    <n v="0"/>
    <n v="3464.6000000000004"/>
  </r>
  <r>
    <x v="1"/>
    <s v="Olly Redholls"/>
    <s v="Senior Associate"/>
    <x v="54"/>
    <x v="54"/>
    <x v="1"/>
    <x v="40"/>
    <x v="5"/>
    <x v="0"/>
    <x v="1"/>
    <n v="166"/>
    <s v="OffshoreSenior Associate"/>
    <n v="35"/>
    <n v="923.07692307692309"/>
    <n v="1.2"/>
    <n v="1.17"/>
    <n v="0"/>
    <x v="0"/>
    <n v="8157.24"/>
    <n v="923.07692307692309"/>
    <n v="750"/>
    <n v="50"/>
    <n v="0"/>
    <n v="6434.1630769230769"/>
  </r>
  <r>
    <x v="1"/>
    <s v="Edmon Swains"/>
    <s v="Analyst"/>
    <x v="30"/>
    <x v="30"/>
    <x v="1"/>
    <x v="14"/>
    <x v="5"/>
    <x v="3"/>
    <x v="1"/>
    <n v="96"/>
    <s v="OffshoreAnalyst"/>
    <n v="24"/>
    <n v="384.61538461538464"/>
    <n v="1"/>
    <n v="1.03"/>
    <n v="0"/>
    <x v="0"/>
    <n v="2373.12"/>
    <n v="384.61538461538464"/>
    <n v="0"/>
    <n v="0"/>
    <n v="0"/>
    <n v="1988.5046153846151"/>
  </r>
  <r>
    <x v="1"/>
    <s v="Beltran Knobell"/>
    <s v="Contractor"/>
    <x v="217"/>
    <x v="217"/>
    <x v="0"/>
    <x v="11"/>
    <x v="2"/>
    <x v="3"/>
    <x v="1"/>
    <n v="160"/>
    <s v="OffshoreContractor"/>
    <n v="48"/>
    <n v="51"/>
    <n v="1"/>
    <n v="0.95"/>
    <n v="0"/>
    <x v="0"/>
    <n v="7296"/>
    <n v="0"/>
    <n v="0"/>
    <n v="0"/>
    <n v="8160"/>
    <n v="-864"/>
  </r>
  <r>
    <x v="1"/>
    <s v="Laurie Heeron"/>
    <s v="Associate"/>
    <x v="215"/>
    <x v="215"/>
    <x v="1"/>
    <x v="7"/>
    <x v="0"/>
    <x v="3"/>
    <x v="1"/>
    <n v="136"/>
    <s v="OffshoreAssociate"/>
    <n v="30"/>
    <n v="615.38461538461536"/>
    <n v="1"/>
    <n v="1.1399999999999999"/>
    <n v="0"/>
    <x v="0"/>
    <n v="4651.2"/>
    <n v="615.38461538461536"/>
    <n v="200"/>
    <n v="0"/>
    <n v="0"/>
    <n v="3835.8153846153846"/>
  </r>
  <r>
    <x v="1"/>
    <s v="Maxwell Bartalin"/>
    <s v="Contractor"/>
    <x v="163"/>
    <x v="163"/>
    <x v="0"/>
    <x v="83"/>
    <x v="3"/>
    <x v="1"/>
    <x v="1"/>
    <n v="0"/>
    <s v="OffshoreContractor"/>
    <n v="35"/>
    <n v="45"/>
    <n v="0.8"/>
    <n v="0.96"/>
    <n v="0"/>
    <x v="0"/>
    <n v="4300.8"/>
    <n v="0"/>
    <n v="0"/>
    <n v="100"/>
    <n v="0"/>
    <n v="4200.8"/>
  </r>
  <r>
    <x v="1"/>
    <s v="Carry Pasfield"/>
    <s v="Analyst"/>
    <x v="116"/>
    <x v="116"/>
    <x v="1"/>
    <x v="24"/>
    <x v="0"/>
    <x v="1"/>
    <x v="1"/>
    <n v="166"/>
    <s v="OffshoreAnalyst"/>
    <n v="24"/>
    <n v="384.61538461538464"/>
    <n v="0.8"/>
    <n v="0.99"/>
    <n v="0"/>
    <x v="0"/>
    <n v="3155.3280000000004"/>
    <n v="384.61538461538464"/>
    <n v="750"/>
    <n v="50"/>
    <n v="0"/>
    <n v="1970.7126153846157"/>
  </r>
  <r>
    <x v="1"/>
    <s v="Dagny Mayor"/>
    <s v="Analyst"/>
    <x v="114"/>
    <x v="114"/>
    <x v="0"/>
    <x v="26"/>
    <x v="2"/>
    <x v="2"/>
    <x v="1"/>
    <n v="166"/>
    <s v="OffshoreAnalyst"/>
    <n v="24"/>
    <n v="384.61538461538464"/>
    <n v="1.1000000000000001"/>
    <n v="1.1100000000000001"/>
    <n v="0"/>
    <x v="0"/>
    <n v="4688.6400000000003"/>
    <n v="384.61538461538464"/>
    <n v="750"/>
    <n v="500"/>
    <n v="0"/>
    <n v="3054.0246153846156"/>
  </r>
  <r>
    <x v="1"/>
    <s v="Reinhold Harsnep"/>
    <s v="Director"/>
    <x v="29"/>
    <x v="29"/>
    <x v="1"/>
    <x v="27"/>
    <x v="5"/>
    <x v="1"/>
    <x v="1"/>
    <n v="0"/>
    <s v="OffshoreDirector"/>
    <n v="55"/>
    <n v="2307.6923076923076"/>
    <n v="0.8"/>
    <n v="1.2"/>
    <n v="0"/>
    <x v="0"/>
    <n v="0"/>
    <n v="0"/>
    <n v="0"/>
    <n v="50"/>
    <n v="0"/>
    <n v="-50"/>
  </r>
  <r>
    <x v="1"/>
    <s v="Sigismundo Younger"/>
    <s v="Associate"/>
    <x v="123"/>
    <x v="123"/>
    <x v="1"/>
    <x v="53"/>
    <x v="5"/>
    <x v="0"/>
    <x v="1"/>
    <n v="104"/>
    <s v="OffshoreAssociate"/>
    <n v="30"/>
    <n v="615.38461538461536"/>
    <n v="1.2"/>
    <n v="1.1100000000000001"/>
    <n v="0"/>
    <x v="0"/>
    <n v="4155.84"/>
    <n v="615.38461538461536"/>
    <n v="0"/>
    <n v="0"/>
    <n v="0"/>
    <n v="3540.4553846153849"/>
  </r>
  <r>
    <x v="1"/>
    <s v="Aline Binfield"/>
    <s v="Contractor"/>
    <x v="25"/>
    <x v="25"/>
    <x v="0"/>
    <x v="25"/>
    <x v="1"/>
    <x v="4"/>
    <x v="1"/>
    <n v="165"/>
    <s v="OffshoreContractor"/>
    <n v="35"/>
    <n v="53"/>
    <n v="0.9"/>
    <n v="1"/>
    <n v="0"/>
    <x v="0"/>
    <n v="5040"/>
    <n v="0"/>
    <n v="200"/>
    <n v="10"/>
    <n v="8745"/>
    <n v="-3915"/>
  </r>
  <r>
    <x v="1"/>
    <s v="Elsa Wilder"/>
    <s v="Manager"/>
    <x v="8"/>
    <x v="8"/>
    <x v="1"/>
    <x v="8"/>
    <x v="1"/>
    <x v="1"/>
    <x v="0"/>
    <n v="161"/>
    <s v="OnsiteManager"/>
    <n v="65"/>
    <n v="7500"/>
    <n v="0.8"/>
    <n v="0.8"/>
    <n v="0"/>
    <x v="0"/>
    <n v="6697.6"/>
    <n v="7500"/>
    <n v="0"/>
    <n v="500"/>
    <n v="0"/>
    <n v="-1302.3999999999996"/>
  </r>
  <r>
    <x v="1"/>
    <s v="Husain Milnthorpe"/>
    <s v="Contractor"/>
    <x v="255"/>
    <x v="255"/>
    <x v="1"/>
    <x v="64"/>
    <x v="3"/>
    <x v="4"/>
    <x v="1"/>
    <n v="166"/>
    <s v="OffshoreContractor"/>
    <n v="35"/>
    <n v="55"/>
    <n v="0.9"/>
    <n v="0.97"/>
    <n v="0"/>
    <x v="0"/>
    <n v="5072.13"/>
    <n v="0"/>
    <n v="500"/>
    <n v="10"/>
    <n v="9130"/>
    <n v="-4567.87"/>
  </r>
  <r>
    <x v="1"/>
    <s v="Dona Hessle"/>
    <s v="Analyst"/>
    <x v="94"/>
    <x v="94"/>
    <x v="1"/>
    <x v="28"/>
    <x v="1"/>
    <x v="0"/>
    <x v="0"/>
    <n v="163"/>
    <s v="OnsiteAnalyst"/>
    <n v="48"/>
    <n v="5416.666666666667"/>
    <n v="1.2"/>
    <n v="1.1200000000000001"/>
    <n v="0"/>
    <x v="0"/>
    <n v="10515.456"/>
    <n v="5416.666666666667"/>
    <n v="0"/>
    <n v="500"/>
    <n v="0"/>
    <n v="4598.7893333333332"/>
  </r>
  <r>
    <x v="1"/>
    <s v="Thaddus Izkovici"/>
    <s v="Analyst"/>
    <x v="104"/>
    <x v="104"/>
    <x v="1"/>
    <x v="39"/>
    <x v="1"/>
    <x v="3"/>
    <x v="1"/>
    <n v="168"/>
    <s v="OffshoreAnalyst"/>
    <n v="24"/>
    <n v="384.61538461538464"/>
    <n v="1"/>
    <n v="0.99"/>
    <n v="0"/>
    <x v="0"/>
    <n v="3991.68"/>
    <n v="384.61538461538464"/>
    <n v="0"/>
    <n v="0"/>
    <n v="0"/>
    <n v="3607.0646153846151"/>
  </r>
  <r>
    <x v="1"/>
    <s v="Nertie Such"/>
    <s v="Contractor"/>
    <x v="12"/>
    <x v="12"/>
    <x v="1"/>
    <x v="12"/>
    <x v="1"/>
    <x v="2"/>
    <x v="1"/>
    <n v="84"/>
    <s v="OffshoreContractor"/>
    <n v="48"/>
    <n v="40"/>
    <n v="1.1000000000000001"/>
    <n v="0.99"/>
    <n v="0"/>
    <x v="0"/>
    <n v="4390.8480000000009"/>
    <n v="0"/>
    <n v="500"/>
    <n v="50"/>
    <n v="3360"/>
    <n v="480.84800000000087"/>
  </r>
  <r>
    <x v="1"/>
    <s v="Donia Jandak"/>
    <s v="Analyst"/>
    <x v="46"/>
    <x v="46"/>
    <x v="1"/>
    <x v="14"/>
    <x v="5"/>
    <x v="0"/>
    <x v="1"/>
    <n v="160"/>
    <s v="OffshoreAnalyst"/>
    <n v="24"/>
    <n v="384.61538461538464"/>
    <n v="1.2"/>
    <n v="1.03"/>
    <n v="0"/>
    <x v="0"/>
    <n v="4746.24"/>
    <n v="384.61538461538464"/>
    <n v="0"/>
    <n v="10"/>
    <n v="0"/>
    <n v="4351.624615384615"/>
  </r>
  <r>
    <x v="1"/>
    <s v="Danna Gomes"/>
    <s v="Senior Associate"/>
    <x v="247"/>
    <x v="247"/>
    <x v="1"/>
    <x v="80"/>
    <x v="1"/>
    <x v="1"/>
    <x v="1"/>
    <n v="168"/>
    <s v="OffshoreSenior Associate"/>
    <n v="35"/>
    <n v="923.07692307692309"/>
    <n v="0.8"/>
    <n v="0.89"/>
    <n v="0"/>
    <x v="0"/>
    <n v="4186.5600000000004"/>
    <n v="923.07692307692309"/>
    <n v="200"/>
    <n v="0"/>
    <n v="0"/>
    <n v="3063.4830769230775"/>
  </r>
  <r>
    <x v="1"/>
    <s v="Cassy Tudge"/>
    <s v="Contractor"/>
    <x v="190"/>
    <x v="190"/>
    <x v="0"/>
    <x v="34"/>
    <x v="0"/>
    <x v="2"/>
    <x v="1"/>
    <n v="163"/>
    <s v="OffshoreContractor"/>
    <n v="48"/>
    <n v="52"/>
    <n v="1.1000000000000001"/>
    <n v="0.9"/>
    <n v="0"/>
    <x v="0"/>
    <n v="7603.2"/>
    <n v="0"/>
    <n v="750"/>
    <n v="50"/>
    <n v="8476"/>
    <n v="-1672.8000000000002"/>
  </r>
  <r>
    <x v="1"/>
    <s v="Lenette Arton"/>
    <s v="Associate"/>
    <x v="90"/>
    <x v="90"/>
    <x v="1"/>
    <x v="47"/>
    <x v="0"/>
    <x v="3"/>
    <x v="1"/>
    <n v="164"/>
    <s v="OffshoreAssociate"/>
    <n v="30"/>
    <n v="615.38461538461536"/>
    <n v="1"/>
    <n v="1.1399999999999999"/>
    <n v="0"/>
    <x v="0"/>
    <n v="5608.7999999999993"/>
    <n v="615.38461538461536"/>
    <n v="500"/>
    <n v="0"/>
    <n v="0"/>
    <n v="4493.415384615384"/>
  </r>
  <r>
    <x v="1"/>
    <s v="Jillian Ash"/>
    <s v="Associate"/>
    <x v="275"/>
    <x v="275"/>
    <x v="0"/>
    <x v="96"/>
    <x v="2"/>
    <x v="1"/>
    <x v="1"/>
    <n v="128"/>
    <s v="OffshoreAssociate"/>
    <n v="30"/>
    <n v="615.38461538461536"/>
    <n v="0.8"/>
    <n v="1.1299999999999999"/>
    <n v="0"/>
    <x v="0"/>
    <n v="4339.2"/>
    <n v="615.38461538461536"/>
    <n v="200"/>
    <n v="50"/>
    <n v="0"/>
    <n v="3473.8153846153846"/>
  </r>
  <r>
    <x v="1"/>
    <s v="Dodi Usherwood"/>
    <s v="Associate"/>
    <x v="198"/>
    <x v="198"/>
    <x v="1"/>
    <x v="88"/>
    <x v="5"/>
    <x v="1"/>
    <x v="0"/>
    <n v="111"/>
    <s v="OnsiteAssociate"/>
    <n v="54"/>
    <n v="5666.666666666667"/>
    <n v="0.8"/>
    <n v="1.17"/>
    <n v="0"/>
    <x v="0"/>
    <n v="5610.3839999999991"/>
    <n v="5666.666666666667"/>
    <n v="0"/>
    <n v="0"/>
    <n v="0"/>
    <n v="-56.282666666667865"/>
  </r>
  <r>
    <x v="1"/>
    <s v="Orsola Crim"/>
    <s v="Contractor"/>
    <x v="128"/>
    <x v="128"/>
    <x v="0"/>
    <x v="25"/>
    <x v="1"/>
    <x v="0"/>
    <x v="1"/>
    <n v="123"/>
    <s v="OffshoreContractor"/>
    <n v="40"/>
    <n v="43"/>
    <n v="1.2"/>
    <n v="1"/>
    <n v="0"/>
    <x v="0"/>
    <n v="7680"/>
    <n v="0"/>
    <n v="0"/>
    <n v="100"/>
    <n v="5289"/>
    <n v="2291"/>
  </r>
  <r>
    <x v="1"/>
    <s v="Lesya Peddersen"/>
    <s v="Contractor"/>
    <x v="129"/>
    <x v="129"/>
    <x v="1"/>
    <x v="73"/>
    <x v="1"/>
    <x v="1"/>
    <x v="1"/>
    <n v="164"/>
    <s v="OffshoreContractor"/>
    <n v="48"/>
    <n v="43"/>
    <n v="0.8"/>
    <n v="0.86"/>
    <n v="0"/>
    <x v="0"/>
    <n v="5415.9360000000006"/>
    <n v="0"/>
    <n v="200"/>
    <n v="10"/>
    <n v="7052"/>
    <n v="-1846.0639999999994"/>
  </r>
  <r>
    <x v="1"/>
    <s v="Lowell Baurerich"/>
    <s v="Senior Manager"/>
    <x v="289"/>
    <x v="289"/>
    <x v="0"/>
    <x v="79"/>
    <x v="0"/>
    <x v="2"/>
    <x v="0"/>
    <n v="165"/>
    <s v="OnsiteSenior Manager"/>
    <n v="72"/>
    <n v="8333.3333333333339"/>
    <n v="1.1000000000000001"/>
    <n v="0.95"/>
    <n v="0"/>
    <x v="0"/>
    <n v="12038.400000000001"/>
    <n v="8333.3333333333339"/>
    <n v="0"/>
    <n v="10"/>
    <n v="0"/>
    <n v="3695.0666666666675"/>
  </r>
  <r>
    <x v="1"/>
    <s v="Bette-ann Cundict"/>
    <s v="Contractor"/>
    <x v="107"/>
    <x v="107"/>
    <x v="1"/>
    <x v="73"/>
    <x v="1"/>
    <x v="3"/>
    <x v="1"/>
    <n v="164"/>
    <s v="OffshoreContractor"/>
    <n v="35"/>
    <n v="52"/>
    <n v="1"/>
    <n v="0.86"/>
    <n v="0"/>
    <x v="0"/>
    <n v="4936.3999999999996"/>
    <n v="0"/>
    <n v="750"/>
    <n v="0"/>
    <n v="8528"/>
    <n v="-4341.6000000000004"/>
  </r>
  <r>
    <x v="1"/>
    <s v="Elroy Banthorpe"/>
    <s v="Associate"/>
    <x v="2"/>
    <x v="2"/>
    <x v="1"/>
    <x v="2"/>
    <x v="1"/>
    <x v="1"/>
    <x v="0"/>
    <n v="160"/>
    <s v="OnsiteAssociate"/>
    <n v="54"/>
    <n v="5666.666666666667"/>
    <n v="0.8"/>
    <n v="0.9"/>
    <n v="0"/>
    <x v="0"/>
    <n v="6220.8"/>
    <n v="5666.666666666667"/>
    <n v="1000"/>
    <n v="10"/>
    <n v="0"/>
    <n v="-455.86666666666679"/>
  </r>
  <r>
    <x v="1"/>
    <s v="Emelia Bridgstock"/>
    <s v="Associate"/>
    <x v="203"/>
    <x v="203"/>
    <x v="1"/>
    <x v="75"/>
    <x v="2"/>
    <x v="3"/>
    <x v="0"/>
    <n v="0"/>
    <s v="OnsiteAssociate"/>
    <n v="54"/>
    <n v="5666.666666666667"/>
    <n v="1"/>
    <n v="1.17"/>
    <n v="0"/>
    <x v="0"/>
    <n v="0"/>
    <n v="0"/>
    <n v="750"/>
    <n v="10"/>
    <n v="0"/>
    <n v="-760"/>
  </r>
  <r>
    <x v="1"/>
    <s v="Daveta Geistmann"/>
    <s v="Associate"/>
    <x v="8"/>
    <x v="8"/>
    <x v="1"/>
    <x v="8"/>
    <x v="1"/>
    <x v="1"/>
    <x v="0"/>
    <n v="167"/>
    <s v="OnsiteAssociate"/>
    <n v="54"/>
    <n v="5666.666666666667"/>
    <n v="0.8"/>
    <n v="0.8"/>
    <n v="0"/>
    <x v="0"/>
    <n v="5771.52"/>
    <n v="5666.666666666667"/>
    <n v="0"/>
    <n v="50"/>
    <n v="0"/>
    <n v="54.853333333333467"/>
  </r>
  <r>
    <x v="1"/>
    <s v="Shae McWhan"/>
    <s v="Analyst"/>
    <x v="61"/>
    <x v="61"/>
    <x v="1"/>
    <x v="46"/>
    <x v="3"/>
    <x v="3"/>
    <x v="1"/>
    <n v="160"/>
    <s v="OffshoreAnalyst"/>
    <n v="24"/>
    <n v="384.61538461538464"/>
    <n v="1"/>
    <n v="1.19"/>
    <n v="0"/>
    <x v="0"/>
    <n v="4569.5999999999995"/>
    <n v="384.61538461538464"/>
    <n v="750"/>
    <n v="0"/>
    <n v="0"/>
    <n v="3434.9846153846147"/>
  </r>
  <r>
    <x v="1"/>
    <s v="Montgomery Vennings"/>
    <s v="Contractor"/>
    <x v="297"/>
    <x v="297"/>
    <x v="1"/>
    <x v="15"/>
    <x v="2"/>
    <x v="2"/>
    <x v="1"/>
    <n v="163"/>
    <s v="OffshoreContractor"/>
    <n v="40"/>
    <n v="47"/>
    <n v="1.1000000000000001"/>
    <n v="1.1000000000000001"/>
    <n v="0"/>
    <x v="0"/>
    <n v="7889.2000000000016"/>
    <n v="0"/>
    <n v="0"/>
    <n v="50"/>
    <n v="7661"/>
    <n v="178.20000000000164"/>
  </r>
  <r>
    <x v="1"/>
    <s v="Blakeley Lyttle"/>
    <s v="Contractor"/>
    <x v="188"/>
    <x v="188"/>
    <x v="1"/>
    <x v="49"/>
    <x v="1"/>
    <x v="2"/>
    <x v="0"/>
    <n v="168"/>
    <s v="OnsiteContractor"/>
    <n v="48"/>
    <n v="53"/>
    <n v="1.1000000000000001"/>
    <n v="1.0900000000000001"/>
    <n v="0"/>
    <x v="0"/>
    <n v="9668.7360000000026"/>
    <n v="0"/>
    <n v="0"/>
    <n v="10"/>
    <n v="8904"/>
    <n v="754.7360000000026"/>
  </r>
  <r>
    <x v="1"/>
    <s v="Cathy Lyburn"/>
    <s v="Senior Associate"/>
    <x v="44"/>
    <x v="44"/>
    <x v="1"/>
    <x v="12"/>
    <x v="1"/>
    <x v="0"/>
    <x v="0"/>
    <n v="162"/>
    <s v="OnsiteSenior Associate"/>
    <n v="60"/>
    <n v="6250"/>
    <n v="1.2"/>
    <n v="0.99"/>
    <n v="0"/>
    <x v="0"/>
    <n v="11547.36"/>
    <n v="6250"/>
    <n v="1000"/>
    <n v="10"/>
    <n v="0"/>
    <n v="4287.3600000000006"/>
  </r>
  <r>
    <x v="1"/>
    <s v="Neill Buzine"/>
    <s v="Analyst"/>
    <x v="205"/>
    <x v="205"/>
    <x v="1"/>
    <x v="44"/>
    <x v="4"/>
    <x v="2"/>
    <x v="0"/>
    <n v="166"/>
    <s v="OnsiteAnalyst"/>
    <n v="48"/>
    <n v="5416.666666666667"/>
    <n v="1.1000000000000001"/>
    <n v="0.88"/>
    <n v="0"/>
    <x v="0"/>
    <n v="7713.0240000000013"/>
    <n v="5416.666666666667"/>
    <n v="750"/>
    <n v="100"/>
    <n v="0"/>
    <n v="1446.3573333333343"/>
  </r>
  <r>
    <x v="1"/>
    <s v="Juli Dawidowitsch"/>
    <s v="Contractor"/>
    <x v="283"/>
    <x v="283"/>
    <x v="1"/>
    <x v="58"/>
    <x v="3"/>
    <x v="0"/>
    <x v="1"/>
    <n v="0"/>
    <s v="OffshoreContractor"/>
    <n v="35"/>
    <n v="43"/>
    <n v="1.2"/>
    <n v="1"/>
    <n v="0"/>
    <x v="0"/>
    <n v="0"/>
    <n v="0"/>
    <n v="0"/>
    <n v="50"/>
    <n v="0"/>
    <n v="-50"/>
  </r>
  <r>
    <x v="1"/>
    <s v="Maud Scandred"/>
    <s v="Analyst"/>
    <x v="237"/>
    <x v="237"/>
    <x v="1"/>
    <x v="78"/>
    <x v="3"/>
    <x v="2"/>
    <x v="1"/>
    <n v="0"/>
    <s v="OffshoreAnalyst"/>
    <n v="24"/>
    <n v="384.61538461538464"/>
    <n v="1.1000000000000001"/>
    <n v="1.07"/>
    <n v="0"/>
    <x v="0"/>
    <n v="0"/>
    <n v="0"/>
    <n v="0"/>
    <n v="10"/>
    <n v="0"/>
    <n v="-10"/>
  </r>
  <r>
    <x v="1"/>
    <s v="Gregg Crallan"/>
    <s v="Analyst"/>
    <x v="3"/>
    <x v="3"/>
    <x v="1"/>
    <x v="3"/>
    <x v="2"/>
    <x v="2"/>
    <x v="1"/>
    <n v="168"/>
    <s v="OffshoreAnalyst"/>
    <n v="24"/>
    <n v="384.61538461538464"/>
    <n v="1.1000000000000001"/>
    <n v="0.98"/>
    <n v="0"/>
    <x v="0"/>
    <n v="4346.496000000001"/>
    <n v="384.61538461538464"/>
    <n v="0"/>
    <n v="10"/>
    <n v="0"/>
    <n v="3951.8806153846162"/>
  </r>
  <r>
    <x v="1"/>
    <s v="Betteanne Sandbrook"/>
    <s v="Contractor"/>
    <x v="2"/>
    <x v="2"/>
    <x v="1"/>
    <x v="2"/>
    <x v="1"/>
    <x v="1"/>
    <x v="0"/>
    <n v="162"/>
    <s v="OnsiteContractor"/>
    <n v="60"/>
    <n v="70"/>
    <n v="0.8"/>
    <n v="0.9"/>
    <n v="0"/>
    <x v="0"/>
    <n v="6998.4000000000005"/>
    <n v="0"/>
    <n v="200"/>
    <n v="50"/>
    <n v="11340"/>
    <n v="-4591.5999999999995"/>
  </r>
  <r>
    <x v="1"/>
    <s v="Adolphe Cuardall"/>
    <s v="Analyst"/>
    <x v="220"/>
    <x v="220"/>
    <x v="1"/>
    <x v="45"/>
    <x v="3"/>
    <x v="0"/>
    <x v="0"/>
    <n v="162"/>
    <s v="OnsiteAnalyst"/>
    <n v="48"/>
    <n v="5416.666666666667"/>
    <n v="1.2"/>
    <n v="1.1200000000000001"/>
    <n v="0"/>
    <x v="0"/>
    <n v="10450.944"/>
    <n v="5416.666666666667"/>
    <n v="200"/>
    <n v="100"/>
    <n v="0"/>
    <n v="4734.2773333333325"/>
  </r>
  <r>
    <x v="1"/>
    <s v="Adelice Nehlsen"/>
    <s v="Analyst"/>
    <x v="190"/>
    <x v="190"/>
    <x v="0"/>
    <x v="34"/>
    <x v="0"/>
    <x v="2"/>
    <x v="0"/>
    <n v="0"/>
    <s v="OnsiteAnalyst"/>
    <n v="48"/>
    <n v="5416.666666666667"/>
    <n v="1.1000000000000001"/>
    <n v="0.9"/>
    <n v="0"/>
    <x v="0"/>
    <n v="7603.2"/>
    <n v="0"/>
    <n v="500"/>
    <n v="10"/>
    <n v="0"/>
    <n v="7093.2"/>
  </r>
  <r>
    <x v="1"/>
    <s v="Penny Rubbens"/>
    <s v="Senior Associate"/>
    <x v="200"/>
    <x v="200"/>
    <x v="0"/>
    <x v="7"/>
    <x v="0"/>
    <x v="1"/>
    <x v="0"/>
    <n v="167"/>
    <s v="OnsiteSenior Associate"/>
    <n v="60"/>
    <n v="6250"/>
    <n v="0.8"/>
    <n v="1.1399999999999999"/>
    <n v="0"/>
    <x v="0"/>
    <n v="8755.1999999999989"/>
    <n v="6250"/>
    <n v="500"/>
    <n v="0"/>
    <n v="0"/>
    <n v="2005.1999999999989"/>
  </r>
  <r>
    <x v="1"/>
    <s v="Lucian Geindre"/>
    <s v="Analyst"/>
    <x v="190"/>
    <x v="190"/>
    <x v="0"/>
    <x v="34"/>
    <x v="0"/>
    <x v="2"/>
    <x v="1"/>
    <n v="163"/>
    <s v="OffshoreAnalyst"/>
    <n v="24"/>
    <n v="384.61538461538464"/>
    <n v="1.1000000000000001"/>
    <n v="0.9"/>
    <n v="0"/>
    <x v="0"/>
    <n v="3801.6"/>
    <n v="384.61538461538464"/>
    <n v="1000"/>
    <n v="10"/>
    <n v="0"/>
    <n v="2406.9846153846152"/>
  </r>
  <r>
    <x v="1"/>
    <s v="Thoma Halsall"/>
    <s v="Contractor"/>
    <x v="180"/>
    <x v="180"/>
    <x v="1"/>
    <x v="23"/>
    <x v="2"/>
    <x v="0"/>
    <x v="1"/>
    <n v="164"/>
    <s v="OffshoreContractor"/>
    <n v="35"/>
    <n v="48"/>
    <n v="1.2"/>
    <n v="0.95"/>
    <n v="0"/>
    <x v="0"/>
    <n v="6543.5999999999995"/>
    <n v="0"/>
    <n v="0"/>
    <n v="10"/>
    <n v="7872"/>
    <n v="-1338.4000000000005"/>
  </r>
  <r>
    <x v="1"/>
    <s v="Minnaminnie Robyns"/>
    <s v="Associate"/>
    <x v="38"/>
    <x v="38"/>
    <x v="1"/>
    <x v="32"/>
    <x v="2"/>
    <x v="2"/>
    <x v="1"/>
    <n v="164"/>
    <s v="OffshoreAssociate"/>
    <n v="30"/>
    <n v="615.38461538461536"/>
    <n v="1.1000000000000001"/>
    <n v="1.0900000000000001"/>
    <n v="0"/>
    <x v="0"/>
    <n v="5899.0800000000008"/>
    <n v="615.38461538461536"/>
    <n v="750"/>
    <n v="10"/>
    <n v="0"/>
    <n v="4523.6953846153856"/>
  </r>
  <r>
    <x v="1"/>
    <s v="Jeromy Mayho"/>
    <s v="Analyst"/>
    <x v="23"/>
    <x v="23"/>
    <x v="1"/>
    <x v="23"/>
    <x v="2"/>
    <x v="3"/>
    <x v="0"/>
    <n v="114"/>
    <s v="OnsiteAnalyst"/>
    <n v="48"/>
    <n v="5416.666666666667"/>
    <n v="1"/>
    <n v="0.95"/>
    <n v="0"/>
    <x v="0"/>
    <n v="5198.3999999999996"/>
    <n v="5416.666666666667"/>
    <n v="750"/>
    <n v="50"/>
    <n v="0"/>
    <n v="-1018.2666666666673"/>
  </r>
  <r>
    <x v="1"/>
    <s v="Bidget Reynolds"/>
    <s v="Associate"/>
    <x v="195"/>
    <x v="195"/>
    <x v="1"/>
    <x v="11"/>
    <x v="2"/>
    <x v="0"/>
    <x v="1"/>
    <n v="0"/>
    <s v="OffshoreAssociate"/>
    <n v="30"/>
    <n v="615.38461538461536"/>
    <n v="1.2"/>
    <n v="0.95"/>
    <n v="0"/>
    <x v="0"/>
    <n v="0"/>
    <n v="0"/>
    <n v="0"/>
    <n v="50"/>
    <n v="0"/>
    <n v="-50"/>
  </r>
  <r>
    <x v="1"/>
    <s v="Farlie Dussy"/>
    <s v="Analyst"/>
    <x v="50"/>
    <x v="50"/>
    <x v="1"/>
    <x v="31"/>
    <x v="2"/>
    <x v="3"/>
    <x v="1"/>
    <n v="97"/>
    <s v="OffshoreAnalyst"/>
    <n v="24"/>
    <n v="384.61538461538464"/>
    <n v="1"/>
    <n v="1.01"/>
    <n v="0"/>
    <x v="0"/>
    <n v="2351.2800000000002"/>
    <n v="384.61538461538464"/>
    <n v="500"/>
    <n v="100"/>
    <n v="0"/>
    <n v="1366.6646153846154"/>
  </r>
  <r>
    <x v="1"/>
    <s v="Madge Bellanger"/>
    <s v="Director"/>
    <x v="247"/>
    <x v="247"/>
    <x v="1"/>
    <x v="80"/>
    <x v="1"/>
    <x v="1"/>
    <x v="0"/>
    <n v="131"/>
    <s v="OnsiteDirector"/>
    <n v="90"/>
    <n v="9166.6666666666661"/>
    <n v="0.8"/>
    <n v="0.89"/>
    <n v="0"/>
    <x v="0"/>
    <n v="8394.48"/>
    <n v="9166.6666666666661"/>
    <n v="500"/>
    <n v="10"/>
    <n v="0"/>
    <n v="-1282.1866666666665"/>
  </r>
  <r>
    <x v="1"/>
    <s v="Ralph Buckell"/>
    <s v="Contractor"/>
    <x v="156"/>
    <x v="156"/>
    <x v="0"/>
    <x v="72"/>
    <x v="0"/>
    <x v="1"/>
    <x v="0"/>
    <n v="108"/>
    <s v="OnsiteContractor"/>
    <n v="72"/>
    <n v="71"/>
    <n v="0.8"/>
    <n v="0.94"/>
    <n v="0"/>
    <x v="0"/>
    <n v="8663.0399999999991"/>
    <n v="0"/>
    <n v="500"/>
    <n v="250"/>
    <n v="7668"/>
    <n v="245.03999999999905"/>
  </r>
  <r>
    <x v="1"/>
    <s v="Nessy Milborn"/>
    <s v="Analyst"/>
    <x v="219"/>
    <x v="219"/>
    <x v="1"/>
    <x v="19"/>
    <x v="2"/>
    <x v="2"/>
    <x v="0"/>
    <n v="0"/>
    <s v="OnsiteAnalyst"/>
    <n v="48"/>
    <n v="5416.666666666667"/>
    <n v="1.1000000000000001"/>
    <n v="1.07"/>
    <n v="0"/>
    <x v="0"/>
    <n v="0"/>
    <n v="0"/>
    <n v="0"/>
    <n v="250"/>
    <n v="0"/>
    <n v="-250"/>
  </r>
  <r>
    <x v="1"/>
    <s v="Tobie Swale"/>
    <s v="Associate"/>
    <x v="283"/>
    <x v="283"/>
    <x v="1"/>
    <x v="58"/>
    <x v="3"/>
    <x v="0"/>
    <x v="1"/>
    <n v="168"/>
    <s v="OffshoreAssociate"/>
    <n v="30"/>
    <n v="615.38461538461536"/>
    <n v="1.2"/>
    <n v="1"/>
    <n v="0"/>
    <x v="0"/>
    <n v="6048"/>
    <n v="615.38461538461536"/>
    <n v="0"/>
    <n v="10"/>
    <n v="0"/>
    <n v="5422.6153846153848"/>
  </r>
  <r>
    <x v="1"/>
    <s v="Deeann Izkovitch"/>
    <s v="Analyst"/>
    <x v="239"/>
    <x v="239"/>
    <x v="0"/>
    <x v="74"/>
    <x v="1"/>
    <x v="0"/>
    <x v="1"/>
    <n v="161"/>
    <s v="OffshoreAnalyst"/>
    <n v="24"/>
    <n v="384.61538461538464"/>
    <n v="1.2"/>
    <n v="0.81"/>
    <n v="0"/>
    <x v="0"/>
    <n v="3732.4800000000005"/>
    <n v="384.61538461538464"/>
    <n v="1000"/>
    <n v="10"/>
    <n v="0"/>
    <n v="2337.8646153846157"/>
  </r>
  <r>
    <x v="1"/>
    <s v="Edeline Fruin"/>
    <s v="Manager"/>
    <x v="27"/>
    <x v="27"/>
    <x v="0"/>
    <x v="17"/>
    <x v="4"/>
    <x v="2"/>
    <x v="1"/>
    <n v="165"/>
    <s v="OffshoreManager"/>
    <n v="40"/>
    <n v="1230.7692307692307"/>
    <n v="1.1000000000000001"/>
    <n v="0.86"/>
    <n v="0"/>
    <x v="0"/>
    <n v="6054.4000000000005"/>
    <n v="1230.7692307692307"/>
    <n v="750"/>
    <n v="10"/>
    <n v="0"/>
    <n v="4063.6307692307701"/>
  </r>
  <r>
    <x v="1"/>
    <s v="Waylen Resun"/>
    <s v="Analyst"/>
    <x v="24"/>
    <x v="24"/>
    <x v="1"/>
    <x v="24"/>
    <x v="0"/>
    <x v="3"/>
    <x v="0"/>
    <n v="161"/>
    <s v="OnsiteAnalyst"/>
    <n v="48"/>
    <n v="5416.666666666667"/>
    <n v="1"/>
    <n v="0.99"/>
    <n v="0"/>
    <x v="0"/>
    <n v="7650.72"/>
    <n v="5416.666666666667"/>
    <n v="200"/>
    <n v="0"/>
    <n v="0"/>
    <n v="2034.0533333333333"/>
  </r>
  <r>
    <x v="1"/>
    <s v="Franky Baitson"/>
    <s v="Analyst"/>
    <x v="286"/>
    <x v="286"/>
    <x v="1"/>
    <x v="97"/>
    <x v="0"/>
    <x v="1"/>
    <x v="1"/>
    <n v="121"/>
    <s v="OffshoreAnalyst"/>
    <n v="24"/>
    <n v="384.61538461538464"/>
    <n v="0.8"/>
    <n v="0.97"/>
    <n v="0"/>
    <x v="0"/>
    <n v="2253.5040000000004"/>
    <n v="384.61538461538464"/>
    <n v="0"/>
    <n v="50"/>
    <n v="0"/>
    <n v="1818.8886153846156"/>
  </r>
  <r>
    <x v="1"/>
    <s v="D'arcy Rizzotto"/>
    <s v="Associate"/>
    <x v="222"/>
    <x v="222"/>
    <x v="1"/>
    <x v="90"/>
    <x v="5"/>
    <x v="1"/>
    <x v="1"/>
    <n v="81"/>
    <s v="OffshoreAssociate"/>
    <n v="30"/>
    <n v="615.38461538461536"/>
    <n v="0.8"/>
    <n v="1.01"/>
    <n v="0"/>
    <x v="0"/>
    <n v="1963.44"/>
    <n v="615.38461538461536"/>
    <n v="200"/>
    <n v="0"/>
    <n v="0"/>
    <n v="1148.0553846153848"/>
  </r>
  <r>
    <x v="1"/>
    <s v="Boycie Diggens"/>
    <s v="Associate"/>
    <x v="43"/>
    <x v="43"/>
    <x v="1"/>
    <x v="25"/>
    <x v="1"/>
    <x v="3"/>
    <x v="1"/>
    <n v="0"/>
    <s v="OffshoreAssociate"/>
    <n v="30"/>
    <n v="615.38461538461536"/>
    <n v="1"/>
    <n v="1"/>
    <n v="0"/>
    <x v="0"/>
    <n v="0"/>
    <n v="0"/>
    <n v="0"/>
    <n v="500"/>
    <n v="0"/>
    <n v="-500"/>
  </r>
  <r>
    <x v="1"/>
    <s v="Silvanus Glavias"/>
    <s v="Contractor"/>
    <x v="35"/>
    <x v="35"/>
    <x v="0"/>
    <x v="31"/>
    <x v="2"/>
    <x v="2"/>
    <x v="1"/>
    <n v="162"/>
    <s v="OffshoreContractor"/>
    <n v="48"/>
    <n v="44"/>
    <n v="1.1000000000000001"/>
    <n v="1.01"/>
    <n v="0"/>
    <x v="0"/>
    <n v="8532.48"/>
    <n v="0"/>
    <n v="0"/>
    <n v="250"/>
    <n v="7128"/>
    <n v="1154.4799999999996"/>
  </r>
  <r>
    <x v="1"/>
    <s v="Gizela Bygraves"/>
    <s v="Manager"/>
    <x v="19"/>
    <x v="19"/>
    <x v="1"/>
    <x v="19"/>
    <x v="2"/>
    <x v="1"/>
    <x v="1"/>
    <n v="166"/>
    <s v="OffshoreManager"/>
    <n v="40"/>
    <n v="1230.7692307692307"/>
    <n v="0.8"/>
    <n v="1.07"/>
    <n v="0"/>
    <x v="0"/>
    <n v="5683.84"/>
    <n v="1230.7692307692307"/>
    <n v="1000"/>
    <n v="0"/>
    <n v="0"/>
    <n v="3453.0707692307697"/>
  </r>
  <r>
    <x v="1"/>
    <s v="Jenilee Rouff"/>
    <s v="Manager"/>
    <x v="234"/>
    <x v="234"/>
    <x v="1"/>
    <x v="27"/>
    <x v="5"/>
    <x v="2"/>
    <x v="1"/>
    <n v="168"/>
    <s v="OffshoreManager"/>
    <n v="40"/>
    <n v="1230.7692307692307"/>
    <n v="1.1000000000000001"/>
    <n v="1.2"/>
    <n v="0"/>
    <x v="0"/>
    <n v="8870.4000000000015"/>
    <n v="1230.7692307692307"/>
    <n v="0"/>
    <n v="50"/>
    <n v="0"/>
    <n v="7589.630769230771"/>
  </r>
  <r>
    <x v="1"/>
    <s v="Haslett Metherell"/>
    <s v="Contractor"/>
    <x v="270"/>
    <x v="270"/>
    <x v="0"/>
    <x v="77"/>
    <x v="2"/>
    <x v="3"/>
    <x v="1"/>
    <n v="0"/>
    <s v="OffshoreContractor"/>
    <n v="48"/>
    <n v="53"/>
    <n v="1"/>
    <n v="1.1499999999999999"/>
    <n v="0"/>
    <x v="0"/>
    <n v="8832"/>
    <n v="0"/>
    <n v="200"/>
    <n v="0"/>
    <n v="0"/>
    <n v="8632"/>
  </r>
  <r>
    <x v="1"/>
    <s v="Cindee Hardesty"/>
    <s v="Manager"/>
    <x v="164"/>
    <x v="164"/>
    <x v="1"/>
    <x v="62"/>
    <x v="4"/>
    <x v="1"/>
    <x v="1"/>
    <n v="168"/>
    <s v="OffshoreManager"/>
    <n v="40"/>
    <n v="1230.7692307692307"/>
    <n v="0.8"/>
    <n v="1.17"/>
    <n v="0"/>
    <x v="0"/>
    <n v="6289.92"/>
    <n v="1230.7692307692307"/>
    <n v="500"/>
    <n v="10"/>
    <n v="0"/>
    <n v="4549.1507692307696"/>
  </r>
  <r>
    <x v="1"/>
    <s v="Lynde Vanyashkin"/>
    <s v="Contractor"/>
    <x v="168"/>
    <x v="168"/>
    <x v="0"/>
    <x v="50"/>
    <x v="2"/>
    <x v="3"/>
    <x v="0"/>
    <n v="160"/>
    <s v="OnsiteContractor"/>
    <n v="48"/>
    <n v="47"/>
    <n v="1"/>
    <n v="0.82"/>
    <n v="0"/>
    <x v="0"/>
    <n v="6297.5999999999995"/>
    <n v="0"/>
    <n v="500"/>
    <n v="50"/>
    <n v="7520"/>
    <n v="-1772.4000000000005"/>
  </r>
  <r>
    <x v="1"/>
    <s v="Bentlee Gerwood"/>
    <s v="Manager"/>
    <x v="279"/>
    <x v="279"/>
    <x v="1"/>
    <x v="13"/>
    <x v="2"/>
    <x v="3"/>
    <x v="1"/>
    <n v="105"/>
    <s v="OffshoreManager"/>
    <n v="40"/>
    <n v="1230.7692307692307"/>
    <n v="1"/>
    <n v="1.07"/>
    <n v="0"/>
    <x v="0"/>
    <n v="4494"/>
    <n v="1230.7692307692307"/>
    <n v="200"/>
    <n v="10"/>
    <n v="0"/>
    <n v="3053.2307692307695"/>
  </r>
  <r>
    <x v="1"/>
    <s v="Seward Bouller"/>
    <s v="Associate"/>
    <x v="7"/>
    <x v="7"/>
    <x v="1"/>
    <x v="7"/>
    <x v="0"/>
    <x v="2"/>
    <x v="0"/>
    <n v="124"/>
    <s v="OnsiteAssociate"/>
    <n v="54"/>
    <n v="5666.666666666667"/>
    <n v="1.1000000000000001"/>
    <n v="1.1399999999999999"/>
    <n v="0"/>
    <x v="0"/>
    <n v="8396.7839999999997"/>
    <n v="5666.666666666667"/>
    <n v="0"/>
    <n v="0"/>
    <n v="0"/>
    <n v="2730.1173333333327"/>
  </r>
  <r>
    <x v="1"/>
    <s v="Ricca Early"/>
    <s v="Senior Manager"/>
    <x v="96"/>
    <x v="96"/>
    <x v="0"/>
    <x v="5"/>
    <x v="3"/>
    <x v="0"/>
    <x v="0"/>
    <n v="96"/>
    <s v="OnsiteSenior Manager"/>
    <n v="72"/>
    <n v="8333.3333333333339"/>
    <n v="1.2"/>
    <n v="0.9"/>
    <n v="0"/>
    <x v="0"/>
    <n v="12441.6"/>
    <n v="8333.3333333333339"/>
    <n v="500"/>
    <n v="0"/>
    <n v="0"/>
    <n v="3608.2666666666664"/>
  </r>
  <r>
    <x v="1"/>
    <s v="Issi Cumpton"/>
    <s v="Contractor"/>
    <x v="210"/>
    <x v="210"/>
    <x v="0"/>
    <x v="89"/>
    <x v="0"/>
    <x v="1"/>
    <x v="1"/>
    <n v="164"/>
    <s v="OffshoreContractor"/>
    <n v="40"/>
    <n v="40"/>
    <n v="0.8"/>
    <n v="1.04"/>
    <n v="0"/>
    <x v="0"/>
    <n v="5324.8"/>
    <n v="0"/>
    <n v="200"/>
    <n v="10"/>
    <n v="6560"/>
    <n v="-1445.1999999999998"/>
  </r>
  <r>
    <x v="1"/>
    <s v="Umeko Patchett"/>
    <s v="Director"/>
    <x v="185"/>
    <x v="185"/>
    <x v="1"/>
    <x v="86"/>
    <x v="3"/>
    <x v="1"/>
    <x v="1"/>
    <n v="0"/>
    <s v="OffshoreDirector"/>
    <n v="55"/>
    <n v="2307.6923076923076"/>
    <n v="0.8"/>
    <n v="1.06"/>
    <n v="0"/>
    <x v="0"/>
    <n v="0"/>
    <n v="0"/>
    <n v="500"/>
    <n v="50"/>
    <n v="0"/>
    <n v="-550"/>
  </r>
  <r>
    <x v="1"/>
    <s v="Land Baylis"/>
    <s v="Analyst"/>
    <x v="226"/>
    <x v="226"/>
    <x v="0"/>
    <x v="92"/>
    <x v="2"/>
    <x v="3"/>
    <x v="1"/>
    <n v="164"/>
    <s v="OffshoreAnalyst"/>
    <n v="24"/>
    <n v="384.61538461538464"/>
    <n v="1"/>
    <n v="0.8"/>
    <n v="0"/>
    <x v="0"/>
    <n v="3072"/>
    <n v="384.61538461538464"/>
    <n v="0"/>
    <n v="0"/>
    <n v="0"/>
    <n v="2687.3846153846152"/>
  </r>
  <r>
    <x v="1"/>
    <s v="Colline Tebbitt"/>
    <s v="Analyst"/>
    <x v="132"/>
    <x v="132"/>
    <x v="1"/>
    <x v="74"/>
    <x v="1"/>
    <x v="2"/>
    <x v="0"/>
    <n v="105"/>
    <s v="OnsiteAnalyst"/>
    <n v="48"/>
    <n v="5416.666666666667"/>
    <n v="1.1000000000000001"/>
    <n v="0.81"/>
    <n v="0"/>
    <x v="0"/>
    <n v="4490.6400000000003"/>
    <n v="5416.666666666667"/>
    <n v="0"/>
    <n v="0"/>
    <n v="0"/>
    <n v="-926.02666666666664"/>
  </r>
  <r>
    <x v="1"/>
    <s v="Jo-ann Forsyde"/>
    <s v="Analyst"/>
    <x v="100"/>
    <x v="100"/>
    <x v="1"/>
    <x v="62"/>
    <x v="4"/>
    <x v="3"/>
    <x v="1"/>
    <n v="161"/>
    <s v="OffshoreAnalyst"/>
    <n v="24"/>
    <n v="384.61538461538464"/>
    <n v="1"/>
    <n v="1.17"/>
    <n v="0"/>
    <x v="0"/>
    <n v="4520.88"/>
    <n v="384.61538461538464"/>
    <n v="500"/>
    <n v="250"/>
    <n v="0"/>
    <n v="3386.2646153846154"/>
  </r>
  <r>
    <x v="1"/>
    <s v="Tedman Schuricke"/>
    <s v="Contractor"/>
    <x v="234"/>
    <x v="234"/>
    <x v="1"/>
    <x v="27"/>
    <x v="5"/>
    <x v="2"/>
    <x v="1"/>
    <n v="167"/>
    <s v="OffshoreContractor"/>
    <n v="48"/>
    <n v="53"/>
    <n v="1.1000000000000001"/>
    <n v="1.2"/>
    <n v="0"/>
    <x v="0"/>
    <n v="10581.12"/>
    <n v="0"/>
    <n v="500"/>
    <n v="10"/>
    <n v="8851"/>
    <n v="1220.1200000000008"/>
  </r>
  <r>
    <x v="1"/>
    <s v="Nap Carles"/>
    <s v="Contractor"/>
    <x v="181"/>
    <x v="181"/>
    <x v="1"/>
    <x v="27"/>
    <x v="5"/>
    <x v="4"/>
    <x v="1"/>
    <n v="0"/>
    <s v="OffshoreContractor"/>
    <n v="48"/>
    <n v="44"/>
    <n v="0.9"/>
    <n v="1.2"/>
    <n v="0"/>
    <x v="0"/>
    <n v="0"/>
    <n v="0"/>
    <n v="200"/>
    <n v="50"/>
    <n v="0"/>
    <n v="-250"/>
  </r>
  <r>
    <x v="1"/>
    <s v="Clo Side"/>
    <s v="Analyst"/>
    <x v="79"/>
    <x v="79"/>
    <x v="1"/>
    <x v="60"/>
    <x v="0"/>
    <x v="1"/>
    <x v="0"/>
    <n v="107"/>
    <s v="OnsiteAnalyst"/>
    <n v="48"/>
    <n v="5416.666666666667"/>
    <n v="0.8"/>
    <n v="1.08"/>
    <n v="0"/>
    <x v="0"/>
    <n v="4437.5040000000008"/>
    <n v="5416.666666666667"/>
    <n v="0"/>
    <n v="0"/>
    <n v="0"/>
    <n v="-979.16266666666615"/>
  </r>
  <r>
    <x v="1"/>
    <s v="Romy Leppard"/>
    <s v="Senior Manager"/>
    <x v="143"/>
    <x v="143"/>
    <x v="1"/>
    <x v="36"/>
    <x v="1"/>
    <x v="3"/>
    <x v="0"/>
    <n v="160"/>
    <s v="OnsiteSenior Manager"/>
    <n v="72"/>
    <n v="8333.3333333333339"/>
    <n v="1"/>
    <n v="0.88"/>
    <n v="0"/>
    <x v="0"/>
    <n v="10137.6"/>
    <n v="8333.3333333333339"/>
    <n v="0"/>
    <n v="100"/>
    <n v="0"/>
    <n v="1704.2666666666664"/>
  </r>
  <r>
    <x v="1"/>
    <s v="Irma Joselovitch"/>
    <s v="Manager"/>
    <x v="290"/>
    <x v="290"/>
    <x v="1"/>
    <x v="39"/>
    <x v="1"/>
    <x v="1"/>
    <x v="1"/>
    <n v="166"/>
    <s v="OffshoreManager"/>
    <n v="40"/>
    <n v="1230.7692307692307"/>
    <n v="0.8"/>
    <n v="0.99"/>
    <n v="0"/>
    <x v="0"/>
    <n v="5258.88"/>
    <n v="1230.7692307692307"/>
    <n v="0"/>
    <n v="0"/>
    <n v="0"/>
    <n v="4028.1107692307696"/>
  </r>
  <r>
    <x v="1"/>
    <s v="Kurt Serraillier"/>
    <s v="Director"/>
    <x v="45"/>
    <x v="45"/>
    <x v="1"/>
    <x v="35"/>
    <x v="5"/>
    <x v="1"/>
    <x v="1"/>
    <n v="160"/>
    <s v="OffshoreDirector"/>
    <n v="55"/>
    <n v="2307.6923076923076"/>
    <n v="0.8"/>
    <n v="0.95"/>
    <n v="0"/>
    <x v="0"/>
    <n v="6688"/>
    <n v="2307.6923076923076"/>
    <n v="500"/>
    <n v="100"/>
    <n v="0"/>
    <n v="3780.3076923076924"/>
  </r>
  <r>
    <x v="1"/>
    <s v="Aubrey Phipard-Shears"/>
    <s v="Analyst"/>
    <x v="189"/>
    <x v="189"/>
    <x v="1"/>
    <x v="78"/>
    <x v="3"/>
    <x v="1"/>
    <x v="0"/>
    <n v="0"/>
    <s v="OnsiteAnalyst"/>
    <n v="48"/>
    <n v="5416.666666666667"/>
    <n v="0.8"/>
    <n v="1.07"/>
    <n v="0"/>
    <x v="0"/>
    <n v="0"/>
    <n v="0"/>
    <n v="0"/>
    <n v="0"/>
    <n v="0"/>
    <n v="0"/>
  </r>
  <r>
    <x v="1"/>
    <s v="Joannes Tomaszczyk"/>
    <s v="Senior Manager"/>
    <x v="87"/>
    <x v="87"/>
    <x v="1"/>
    <x v="65"/>
    <x v="5"/>
    <x v="1"/>
    <x v="1"/>
    <n v="162"/>
    <s v="OffshoreSenior Manager"/>
    <n v="48"/>
    <n v="1538.4615384615386"/>
    <n v="0.8"/>
    <n v="1.2"/>
    <n v="0"/>
    <x v="0"/>
    <n v="7464.96"/>
    <n v="1538.4615384615386"/>
    <n v="200"/>
    <n v="250"/>
    <n v="0"/>
    <n v="5476.4984615384619"/>
  </r>
  <r>
    <x v="1"/>
    <s v="Quincy Tother"/>
    <s v="Analyst"/>
    <x v="43"/>
    <x v="43"/>
    <x v="1"/>
    <x v="25"/>
    <x v="1"/>
    <x v="3"/>
    <x v="1"/>
    <n v="165"/>
    <s v="OffshoreAnalyst"/>
    <n v="24"/>
    <n v="384.61538461538464"/>
    <n v="1"/>
    <n v="1"/>
    <n v="0"/>
    <x v="0"/>
    <n v="3960"/>
    <n v="384.61538461538464"/>
    <n v="0"/>
    <n v="100"/>
    <n v="0"/>
    <n v="3475.3846153846152"/>
  </r>
  <r>
    <x v="1"/>
    <s v="Joline Alywin"/>
    <s v="Contractor"/>
    <x v="75"/>
    <x v="75"/>
    <x v="1"/>
    <x v="56"/>
    <x v="4"/>
    <x v="3"/>
    <x v="1"/>
    <n v="165"/>
    <s v="OffshoreContractor"/>
    <n v="40"/>
    <n v="47"/>
    <n v="1"/>
    <n v="0.82"/>
    <n v="0"/>
    <x v="0"/>
    <n v="5412"/>
    <n v="0"/>
    <n v="0"/>
    <n v="500"/>
    <n v="7755"/>
    <n v="-2843"/>
  </r>
  <r>
    <x v="1"/>
    <s v="Sandy Charnock"/>
    <s v="Analyst"/>
    <x v="227"/>
    <x v="227"/>
    <x v="1"/>
    <x v="93"/>
    <x v="2"/>
    <x v="1"/>
    <x v="1"/>
    <n v="165"/>
    <s v="OffshoreAnalyst"/>
    <n v="24"/>
    <n v="384.61538461538464"/>
    <n v="0.8"/>
    <n v="0.98"/>
    <n v="0"/>
    <x v="0"/>
    <n v="3104.64"/>
    <n v="384.61538461538464"/>
    <n v="200"/>
    <n v="0"/>
    <n v="0"/>
    <n v="2520.0246153846151"/>
  </r>
  <r>
    <x v="1"/>
    <s v="Sharl Simonassi"/>
    <s v="Analyst"/>
    <x v="234"/>
    <x v="234"/>
    <x v="1"/>
    <x v="27"/>
    <x v="5"/>
    <x v="2"/>
    <x v="1"/>
    <n v="109"/>
    <s v="OffshoreAnalyst"/>
    <n v="24"/>
    <n v="384.61538461538464"/>
    <n v="1.1000000000000001"/>
    <n v="1.2"/>
    <n v="0"/>
    <x v="0"/>
    <n v="3453.1200000000003"/>
    <n v="384.61538461538464"/>
    <n v="750"/>
    <n v="0"/>
    <n v="0"/>
    <n v="2318.5046153846156"/>
  </r>
  <r>
    <x v="1"/>
    <s v="Baxie Grunnill"/>
    <s v="Associate"/>
    <x v="135"/>
    <x v="135"/>
    <x v="0"/>
    <x v="3"/>
    <x v="2"/>
    <x v="1"/>
    <x v="0"/>
    <n v="0"/>
    <s v="OnsiteAssociate"/>
    <n v="54"/>
    <n v="5666.666666666667"/>
    <n v="0.8"/>
    <n v="0.98"/>
    <n v="0"/>
    <x v="0"/>
    <n v="6773.76"/>
    <n v="0"/>
    <n v="0"/>
    <n v="100"/>
    <n v="0"/>
    <n v="6673.76"/>
  </r>
  <r>
    <x v="1"/>
    <s v="Baxy D'Angeli"/>
    <s v="Director"/>
    <x v="169"/>
    <x v="169"/>
    <x v="1"/>
    <x v="66"/>
    <x v="5"/>
    <x v="0"/>
    <x v="1"/>
    <n v="0"/>
    <s v="OffshoreDirector"/>
    <n v="55"/>
    <n v="2307.6923076923076"/>
    <n v="1.2"/>
    <n v="0.97"/>
    <n v="0"/>
    <x v="0"/>
    <n v="0"/>
    <n v="0"/>
    <n v="200"/>
    <n v="0"/>
    <n v="0"/>
    <n v="-200"/>
  </r>
  <r>
    <x v="1"/>
    <s v="Alejandro Prestwich"/>
    <s v="Associate"/>
    <x v="241"/>
    <x v="241"/>
    <x v="0"/>
    <x v="58"/>
    <x v="3"/>
    <x v="1"/>
    <x v="1"/>
    <n v="163"/>
    <s v="OffshoreAssociate"/>
    <n v="30"/>
    <n v="615.38461538461536"/>
    <n v="0.8"/>
    <n v="1"/>
    <n v="0"/>
    <x v="0"/>
    <n v="3840"/>
    <n v="615.38461538461536"/>
    <n v="0"/>
    <n v="250"/>
    <n v="0"/>
    <n v="2974.6153846153848"/>
  </r>
  <r>
    <x v="1"/>
    <s v="Fulton Evitt"/>
    <s v="Contractor"/>
    <x v="268"/>
    <x v="268"/>
    <x v="0"/>
    <x v="39"/>
    <x v="1"/>
    <x v="2"/>
    <x v="0"/>
    <n v="0"/>
    <s v="OnsiteContractor"/>
    <n v="60"/>
    <n v="78"/>
    <n v="1.1000000000000001"/>
    <n v="0.99"/>
    <n v="0"/>
    <x v="0"/>
    <n v="10454.4"/>
    <n v="0"/>
    <n v="500"/>
    <n v="0"/>
    <n v="0"/>
    <n v="9954.4"/>
  </r>
  <r>
    <x v="1"/>
    <s v="Orran Eisikowitz"/>
    <s v="Manager"/>
    <x v="80"/>
    <x v="80"/>
    <x v="1"/>
    <x v="14"/>
    <x v="5"/>
    <x v="1"/>
    <x v="0"/>
    <n v="0"/>
    <s v="OnsiteManager"/>
    <n v="65"/>
    <n v="7500"/>
    <n v="0.8"/>
    <n v="1.03"/>
    <n v="0"/>
    <x v="0"/>
    <n v="0"/>
    <n v="0"/>
    <n v="0"/>
    <n v="10"/>
    <n v="0"/>
    <n v="-10"/>
  </r>
  <r>
    <x v="1"/>
    <s v="Samara MacKnockiter"/>
    <s v="Analyst"/>
    <x v="38"/>
    <x v="38"/>
    <x v="1"/>
    <x v="32"/>
    <x v="2"/>
    <x v="2"/>
    <x v="0"/>
    <n v="167"/>
    <s v="OnsiteAnalyst"/>
    <n v="48"/>
    <n v="5416.666666666667"/>
    <n v="1.1000000000000001"/>
    <n v="1.0900000000000001"/>
    <n v="0"/>
    <x v="0"/>
    <n v="9611.1840000000011"/>
    <n v="5416.666666666667"/>
    <n v="200"/>
    <n v="250"/>
    <n v="0"/>
    <n v="3744.5173333333341"/>
  </r>
  <r>
    <x v="1"/>
    <s v="Lynea Offiler"/>
    <s v="Manager"/>
    <x v="291"/>
    <x v="291"/>
    <x v="1"/>
    <x v="90"/>
    <x v="5"/>
    <x v="3"/>
    <x v="1"/>
    <n v="0"/>
    <s v="OffshoreManager"/>
    <n v="40"/>
    <n v="1230.7692307692307"/>
    <n v="1"/>
    <n v="1.01"/>
    <n v="0"/>
    <x v="0"/>
    <n v="0"/>
    <n v="0"/>
    <n v="500"/>
    <n v="10"/>
    <n v="0"/>
    <n v="-510"/>
  </r>
  <r>
    <x v="1"/>
    <s v="Chane Eaglestone"/>
    <s v="Contractor"/>
    <x v="216"/>
    <x v="216"/>
    <x v="0"/>
    <x v="40"/>
    <x v="5"/>
    <x v="2"/>
    <x v="1"/>
    <n v="165"/>
    <s v="OffshoreContractor"/>
    <n v="40"/>
    <n v="47"/>
    <n v="1.1000000000000001"/>
    <n v="1.17"/>
    <n v="0"/>
    <x v="0"/>
    <n v="8236.8000000000011"/>
    <n v="0"/>
    <n v="750"/>
    <n v="10"/>
    <n v="7755"/>
    <n v="-278.19999999999891"/>
  </r>
  <r>
    <x v="1"/>
    <s v="Franky Gillow"/>
    <s v="Associate"/>
    <x v="0"/>
    <x v="0"/>
    <x v="0"/>
    <x v="0"/>
    <x v="0"/>
    <x v="0"/>
    <x v="0"/>
    <n v="82"/>
    <s v="OnsiteAssociate"/>
    <n v="54"/>
    <n v="5666.666666666667"/>
    <n v="1.2"/>
    <n v="1"/>
    <n v="0"/>
    <x v="0"/>
    <n v="10368"/>
    <n v="5666.666666666667"/>
    <n v="200"/>
    <n v="50"/>
    <n v="0"/>
    <n v="4451.333333333333"/>
  </r>
  <r>
    <x v="1"/>
    <s v="Diena Sevin"/>
    <s v="Associate"/>
    <x v="64"/>
    <x v="64"/>
    <x v="0"/>
    <x v="48"/>
    <x v="5"/>
    <x v="1"/>
    <x v="1"/>
    <n v="162"/>
    <s v="OffshoreAssociate"/>
    <n v="30"/>
    <n v="615.38461538461536"/>
    <n v="0.8"/>
    <n v="0.93"/>
    <n v="0"/>
    <x v="0"/>
    <n v="3571.2000000000003"/>
    <n v="615.38461538461536"/>
    <n v="200"/>
    <n v="50"/>
    <n v="0"/>
    <n v="2705.815384615385"/>
  </r>
  <r>
    <x v="1"/>
    <s v="Shoshana Bealing"/>
    <s v="Associate"/>
    <x v="18"/>
    <x v="18"/>
    <x v="1"/>
    <x v="18"/>
    <x v="3"/>
    <x v="2"/>
    <x v="1"/>
    <n v="0"/>
    <s v="OffshoreAssociate"/>
    <n v="30"/>
    <n v="615.38461538461536"/>
    <n v="1.1000000000000001"/>
    <n v="1.01"/>
    <n v="0"/>
    <x v="0"/>
    <n v="0"/>
    <n v="0"/>
    <n v="200"/>
    <n v="50"/>
    <n v="0"/>
    <n v="-250"/>
  </r>
  <r>
    <x v="1"/>
    <s v="Susannah Casado"/>
    <s v="Senior Associate"/>
    <x v="32"/>
    <x v="32"/>
    <x v="0"/>
    <x v="29"/>
    <x v="0"/>
    <x v="1"/>
    <x v="0"/>
    <n v="90"/>
    <s v="OnsiteSenior Associate"/>
    <n v="60"/>
    <n v="6250"/>
    <n v="0.8"/>
    <n v="0.83"/>
    <n v="0"/>
    <x v="0"/>
    <n v="6374.4"/>
    <n v="6250"/>
    <n v="0"/>
    <n v="500"/>
    <n v="0"/>
    <n v="-375.60000000000036"/>
  </r>
  <r>
    <x v="1"/>
    <s v="Valentia Inns"/>
    <s v="Associate"/>
    <x v="206"/>
    <x v="206"/>
    <x v="0"/>
    <x v="28"/>
    <x v="1"/>
    <x v="3"/>
    <x v="1"/>
    <n v="162"/>
    <s v="OffshoreAssociate"/>
    <n v="30"/>
    <n v="615.38461538461536"/>
    <n v="1"/>
    <n v="1.1200000000000001"/>
    <n v="0"/>
    <x v="0"/>
    <n v="5376.0000000000009"/>
    <n v="615.38461538461536"/>
    <n v="0"/>
    <n v="0"/>
    <n v="0"/>
    <n v="4760.6153846153857"/>
  </r>
  <r>
    <x v="1"/>
    <s v="Norma Sherwood"/>
    <s v="Associate"/>
    <x v="180"/>
    <x v="180"/>
    <x v="1"/>
    <x v="23"/>
    <x v="2"/>
    <x v="0"/>
    <x v="0"/>
    <n v="161"/>
    <s v="OnsiteAssociate"/>
    <n v="54"/>
    <n v="5666.666666666667"/>
    <n v="1.2"/>
    <n v="0.95"/>
    <n v="1"/>
    <x v="0"/>
    <n v="0"/>
    <n v="5666.666666666667"/>
    <n v="0"/>
    <n v="10"/>
    <n v="0"/>
    <n v="-5676.666666666667"/>
  </r>
  <r>
    <x v="1"/>
    <s v="Matthias Roscrigg"/>
    <s v="Analyst"/>
    <x v="127"/>
    <x v="127"/>
    <x v="1"/>
    <x v="37"/>
    <x v="1"/>
    <x v="3"/>
    <x v="1"/>
    <n v="167"/>
    <s v="OffshoreAnalyst"/>
    <n v="24"/>
    <n v="384.61538461538464"/>
    <n v="1"/>
    <n v="0.87"/>
    <n v="0"/>
    <x v="0"/>
    <n v="3486.96"/>
    <n v="384.61538461538464"/>
    <n v="1000"/>
    <n v="0"/>
    <n v="0"/>
    <n v="2102.3446153846153"/>
  </r>
  <r>
    <x v="1"/>
    <s v="Sheela Kesteven"/>
    <s v="Contractor"/>
    <x v="9"/>
    <x v="9"/>
    <x v="1"/>
    <x v="9"/>
    <x v="3"/>
    <x v="3"/>
    <x v="1"/>
    <n v="166"/>
    <s v="OffshoreContractor"/>
    <n v="35"/>
    <n v="55"/>
    <n v="1"/>
    <n v="1.1499999999999999"/>
    <n v="0"/>
    <x v="0"/>
    <n v="6681.4999999999991"/>
    <n v="0"/>
    <n v="0"/>
    <n v="0"/>
    <n v="9130"/>
    <n v="-2448.5000000000009"/>
  </r>
  <r>
    <x v="1"/>
    <s v="Cchaddie Archard"/>
    <s v="Manager"/>
    <x v="178"/>
    <x v="178"/>
    <x v="1"/>
    <x v="18"/>
    <x v="3"/>
    <x v="1"/>
    <x v="1"/>
    <n v="168"/>
    <s v="OffshoreManager"/>
    <n v="40"/>
    <n v="1230.7692307692307"/>
    <n v="0.8"/>
    <n v="1.01"/>
    <n v="0"/>
    <x v="0"/>
    <n v="5429.76"/>
    <n v="1230.7692307692307"/>
    <n v="0"/>
    <n v="500"/>
    <n v="0"/>
    <n v="3698.9907692307697"/>
  </r>
  <r>
    <x v="1"/>
    <s v="Ruprecht Rowling"/>
    <s v="Analyst"/>
    <x v="158"/>
    <x v="158"/>
    <x v="1"/>
    <x v="12"/>
    <x v="1"/>
    <x v="4"/>
    <x v="1"/>
    <n v="164"/>
    <s v="OffshoreAnalyst"/>
    <n v="24"/>
    <n v="384.61538461538464"/>
    <n v="0.9"/>
    <n v="0.99"/>
    <n v="0"/>
    <x v="0"/>
    <n v="3506.9760000000001"/>
    <n v="384.61538461538464"/>
    <n v="200"/>
    <n v="50"/>
    <n v="0"/>
    <n v="2872.3606153846154"/>
  </r>
  <r>
    <x v="1"/>
    <s v="Valera Travis"/>
    <s v="Contractor"/>
    <x v="46"/>
    <x v="46"/>
    <x v="1"/>
    <x v="14"/>
    <x v="5"/>
    <x v="0"/>
    <x v="1"/>
    <n v="164"/>
    <s v="OffshoreContractor"/>
    <n v="40"/>
    <n v="45"/>
    <n v="1.2"/>
    <n v="1.03"/>
    <n v="0"/>
    <x v="0"/>
    <n v="8108.16"/>
    <n v="0"/>
    <n v="0"/>
    <n v="50"/>
    <n v="7380"/>
    <n v="678.15999999999985"/>
  </r>
  <r>
    <x v="1"/>
    <s v="Bernardina Niesing"/>
    <s v="Analyst"/>
    <x v="297"/>
    <x v="297"/>
    <x v="1"/>
    <x v="15"/>
    <x v="2"/>
    <x v="2"/>
    <x v="0"/>
    <n v="165"/>
    <s v="OnsiteAnalyst"/>
    <n v="48"/>
    <n v="5416.666666666667"/>
    <n v="1.1000000000000001"/>
    <n v="1.1000000000000001"/>
    <n v="0"/>
    <x v="0"/>
    <n v="9583.2000000000007"/>
    <n v="5416.666666666667"/>
    <n v="0"/>
    <n v="10"/>
    <n v="0"/>
    <n v="4156.5333333333338"/>
  </r>
  <r>
    <x v="1"/>
    <s v="Nels Spiniello"/>
    <s v="Contractor"/>
    <x v="78"/>
    <x v="78"/>
    <x v="1"/>
    <x v="59"/>
    <x v="0"/>
    <x v="1"/>
    <x v="0"/>
    <n v="163"/>
    <s v="OnsiteContractor"/>
    <n v="60"/>
    <n v="75"/>
    <n v="0.8"/>
    <n v="1.03"/>
    <n v="0"/>
    <x v="0"/>
    <n v="8058.72"/>
    <n v="0"/>
    <n v="0"/>
    <n v="0"/>
    <n v="12225"/>
    <n v="-4166.28"/>
  </r>
  <r>
    <x v="1"/>
    <s v="Mari Common"/>
    <s v="Contractor"/>
    <x v="60"/>
    <x v="60"/>
    <x v="1"/>
    <x v="45"/>
    <x v="3"/>
    <x v="2"/>
    <x v="0"/>
    <n v="168"/>
    <s v="OnsiteContractor"/>
    <n v="65"/>
    <n v="72"/>
    <n v="1.1000000000000001"/>
    <n v="1.1200000000000001"/>
    <n v="0"/>
    <x v="0"/>
    <n v="13453.440000000004"/>
    <n v="0"/>
    <n v="0"/>
    <n v="100"/>
    <n v="12096"/>
    <n v="1257.4400000000041"/>
  </r>
  <r>
    <x v="1"/>
    <s v="Geno Haslegrave"/>
    <s v="Contractor"/>
    <x v="207"/>
    <x v="207"/>
    <x v="1"/>
    <x v="22"/>
    <x v="2"/>
    <x v="1"/>
    <x v="0"/>
    <n v="127"/>
    <s v="OnsiteContractor"/>
    <n v="60"/>
    <n v="71"/>
    <n v="0.8"/>
    <n v="1.2"/>
    <n v="0"/>
    <x v="0"/>
    <n v="7315.2"/>
    <n v="0"/>
    <n v="0"/>
    <n v="0"/>
    <n v="9017"/>
    <n v="-1701.8000000000002"/>
  </r>
  <r>
    <x v="1"/>
    <s v="Christy McTaggart"/>
    <s v="Senior Associate"/>
    <x v="160"/>
    <x v="160"/>
    <x v="1"/>
    <x v="47"/>
    <x v="0"/>
    <x v="1"/>
    <x v="0"/>
    <n v="0"/>
    <s v="OnsiteSenior Associate"/>
    <n v="60"/>
    <n v="6250"/>
    <n v="0.8"/>
    <n v="1.1399999999999999"/>
    <n v="0"/>
    <x v="0"/>
    <n v="0"/>
    <n v="0"/>
    <n v="0"/>
    <n v="0"/>
    <n v="0"/>
    <n v="0"/>
  </r>
  <r>
    <x v="1"/>
    <s v="Raddy Di Biaggi"/>
    <s v="Analyst"/>
    <x v="63"/>
    <x v="63"/>
    <x v="0"/>
    <x v="12"/>
    <x v="1"/>
    <x v="3"/>
    <x v="1"/>
    <n v="0"/>
    <s v="OffshoreAnalyst"/>
    <n v="24"/>
    <n v="384.61538461538464"/>
    <n v="1"/>
    <n v="0.99"/>
    <n v="0"/>
    <x v="0"/>
    <n v="3801.6"/>
    <n v="0"/>
    <n v="750"/>
    <n v="10"/>
    <n v="0"/>
    <n v="3041.6"/>
  </r>
  <r>
    <x v="1"/>
    <s v="Melosa Biaggetti"/>
    <s v="Director"/>
    <x v="17"/>
    <x v="17"/>
    <x v="1"/>
    <x v="17"/>
    <x v="4"/>
    <x v="1"/>
    <x v="1"/>
    <n v="0"/>
    <s v="OffshoreDirector"/>
    <n v="55"/>
    <n v="2307.6923076923076"/>
    <n v="0.8"/>
    <n v="0.86"/>
    <n v="0"/>
    <x v="0"/>
    <n v="0"/>
    <n v="0"/>
    <n v="500"/>
    <n v="0"/>
    <n v="0"/>
    <n v="-500"/>
  </r>
  <r>
    <x v="1"/>
    <s v="Wells Allabush"/>
    <s v="Contractor"/>
    <x v="168"/>
    <x v="168"/>
    <x v="0"/>
    <x v="50"/>
    <x v="2"/>
    <x v="3"/>
    <x v="1"/>
    <n v="161"/>
    <s v="OffshoreContractor"/>
    <n v="48"/>
    <n v="40"/>
    <n v="1"/>
    <n v="0.82"/>
    <n v="0"/>
    <x v="0"/>
    <n v="6297.5999999999995"/>
    <n v="0"/>
    <n v="0"/>
    <n v="10"/>
    <n v="6440"/>
    <n v="-152.40000000000055"/>
  </r>
  <r>
    <x v="1"/>
    <s v="Aharon Rottenbury"/>
    <s v="Contractor"/>
    <x v="1"/>
    <x v="1"/>
    <x v="1"/>
    <x v="1"/>
    <x v="1"/>
    <x v="1"/>
    <x v="1"/>
    <n v="164"/>
    <s v="OffshoreContractor"/>
    <n v="35"/>
    <n v="55"/>
    <n v="0.8"/>
    <n v="1.03"/>
    <n v="0"/>
    <x v="0"/>
    <n v="4729.76"/>
    <n v="0"/>
    <n v="0"/>
    <n v="0"/>
    <n v="9020"/>
    <n v="-4290.24"/>
  </r>
  <r>
    <x v="1"/>
    <s v="Creight Standfield"/>
    <s v="Contractor"/>
    <x v="80"/>
    <x v="80"/>
    <x v="1"/>
    <x v="14"/>
    <x v="5"/>
    <x v="1"/>
    <x v="1"/>
    <n v="93"/>
    <s v="OffshoreContractor"/>
    <n v="35"/>
    <n v="53"/>
    <n v="0.8"/>
    <n v="1.03"/>
    <n v="0"/>
    <x v="0"/>
    <n v="2682.12"/>
    <n v="0"/>
    <n v="1000"/>
    <n v="0"/>
    <n v="4929"/>
    <n v="-3246.88"/>
  </r>
  <r>
    <x v="1"/>
    <s v="Xever Officer"/>
    <s v="Associate"/>
    <x v="197"/>
    <x v="197"/>
    <x v="1"/>
    <x v="57"/>
    <x v="5"/>
    <x v="3"/>
    <x v="1"/>
    <n v="0"/>
    <s v="OffshoreAssociate"/>
    <n v="30"/>
    <n v="615.38461538461536"/>
    <n v="1"/>
    <n v="0.93"/>
    <n v="0"/>
    <x v="0"/>
    <n v="0"/>
    <n v="0"/>
    <n v="200"/>
    <n v="10"/>
    <n v="0"/>
    <n v="-210"/>
  </r>
  <r>
    <x v="1"/>
    <s v="Berk Bridges"/>
    <s v="Analyst"/>
    <x v="287"/>
    <x v="287"/>
    <x v="0"/>
    <x v="27"/>
    <x v="5"/>
    <x v="3"/>
    <x v="1"/>
    <n v="84"/>
    <s v="OffshoreAnalyst"/>
    <n v="24"/>
    <n v="384.61538461538464"/>
    <n v="1"/>
    <n v="1.2"/>
    <n v="0"/>
    <x v="0"/>
    <n v="4608"/>
    <n v="384.61538461538464"/>
    <n v="500"/>
    <n v="50"/>
    <n v="0"/>
    <n v="3673.3846153846152"/>
  </r>
  <r>
    <x v="1"/>
    <s v="Chicky Danielkiewicz"/>
    <s v="Associate"/>
    <x v="159"/>
    <x v="159"/>
    <x v="0"/>
    <x v="56"/>
    <x v="4"/>
    <x v="2"/>
    <x v="1"/>
    <n v="0"/>
    <s v="OffshoreAssociate"/>
    <n v="30"/>
    <n v="615.38461538461536"/>
    <n v="1.1000000000000001"/>
    <n v="0.82"/>
    <n v="0"/>
    <x v="0"/>
    <n v="4329.5999999999995"/>
    <n v="0"/>
    <n v="0"/>
    <n v="10"/>
    <n v="0"/>
    <n v="4319.5999999999995"/>
  </r>
  <r>
    <x v="1"/>
    <s v="Jose Gamet"/>
    <s v="Contractor"/>
    <x v="217"/>
    <x v="217"/>
    <x v="0"/>
    <x v="11"/>
    <x v="2"/>
    <x v="3"/>
    <x v="0"/>
    <n v="0"/>
    <s v="OnsiteContractor"/>
    <n v="60"/>
    <n v="70"/>
    <n v="1"/>
    <n v="0.95"/>
    <n v="0"/>
    <x v="0"/>
    <n v="9120"/>
    <n v="0"/>
    <n v="0"/>
    <n v="10"/>
    <n v="0"/>
    <n v="9110"/>
  </r>
  <r>
    <x v="1"/>
    <s v="Milicent Crowd"/>
    <s v="Contractor"/>
    <x v="203"/>
    <x v="203"/>
    <x v="1"/>
    <x v="75"/>
    <x v="2"/>
    <x v="3"/>
    <x v="1"/>
    <n v="160"/>
    <s v="OffshoreContractor"/>
    <n v="48"/>
    <n v="51"/>
    <n v="1"/>
    <n v="1.17"/>
    <n v="0"/>
    <x v="0"/>
    <n v="8985.5999999999985"/>
    <n v="0"/>
    <n v="500"/>
    <n v="50"/>
    <n v="8160"/>
    <n v="275.59999999999854"/>
  </r>
  <r>
    <x v="1"/>
    <s v="Adelind Gales"/>
    <s v="Analyst"/>
    <x v="144"/>
    <x v="144"/>
    <x v="1"/>
    <x v="42"/>
    <x v="5"/>
    <x v="3"/>
    <x v="1"/>
    <n v="168"/>
    <s v="OffshoreAnalyst"/>
    <n v="24"/>
    <n v="384.61538461538464"/>
    <n v="1"/>
    <n v="1.1499999999999999"/>
    <n v="0"/>
    <x v="0"/>
    <n v="4636.7999999999993"/>
    <n v="384.61538461538464"/>
    <n v="750"/>
    <n v="250"/>
    <n v="0"/>
    <n v="3252.1846153846145"/>
  </r>
  <r>
    <x v="1"/>
    <s v="Phebe Burcher"/>
    <s v="Analyst"/>
    <x v="135"/>
    <x v="135"/>
    <x v="0"/>
    <x v="3"/>
    <x v="2"/>
    <x v="1"/>
    <x v="0"/>
    <n v="168"/>
    <s v="OnsiteAnalyst"/>
    <n v="48"/>
    <n v="5416.666666666667"/>
    <n v="0.8"/>
    <n v="0.98"/>
    <n v="0"/>
    <x v="0"/>
    <n v="6021.12"/>
    <n v="5416.666666666667"/>
    <n v="200"/>
    <n v="500"/>
    <n v="0"/>
    <n v="-95.546666666667079"/>
  </r>
  <r>
    <x v="1"/>
    <s v="Scot Rushby"/>
    <s v="Analyst"/>
    <x v="252"/>
    <x v="252"/>
    <x v="1"/>
    <x v="17"/>
    <x v="4"/>
    <x v="3"/>
    <x v="1"/>
    <n v="166"/>
    <s v="OffshoreAnalyst"/>
    <n v="24"/>
    <n v="384.61538461538464"/>
    <n v="1"/>
    <n v="0.86"/>
    <n v="0"/>
    <x v="0"/>
    <n v="3426.24"/>
    <n v="384.61538461538464"/>
    <n v="0"/>
    <n v="10"/>
    <n v="0"/>
    <n v="3031.624615384615"/>
  </r>
  <r>
    <x v="1"/>
    <s v="James Stearnes"/>
    <s v="Associate"/>
    <x v="9"/>
    <x v="9"/>
    <x v="1"/>
    <x v="9"/>
    <x v="3"/>
    <x v="3"/>
    <x v="0"/>
    <n v="100"/>
    <s v="OnsiteAssociate"/>
    <n v="54"/>
    <n v="5666.666666666667"/>
    <n v="1"/>
    <n v="1.1499999999999999"/>
    <n v="0"/>
    <x v="0"/>
    <n v="6209.9999999999991"/>
    <n v="5666.666666666667"/>
    <n v="1000"/>
    <n v="0"/>
    <n v="0"/>
    <n v="-456.66666666666788"/>
  </r>
  <r>
    <x v="1"/>
    <s v="Dorothee Hevey"/>
    <s v="Associate"/>
    <x v="277"/>
    <x v="277"/>
    <x v="0"/>
    <x v="34"/>
    <x v="0"/>
    <x v="1"/>
    <x v="1"/>
    <n v="167"/>
    <s v="OffshoreAssociate"/>
    <n v="30"/>
    <n v="615.38461538461536"/>
    <n v="0.8"/>
    <n v="0.9"/>
    <n v="0"/>
    <x v="0"/>
    <n v="3456"/>
    <n v="615.38461538461536"/>
    <n v="750"/>
    <n v="50"/>
    <n v="0"/>
    <n v="2040.6153846153848"/>
  </r>
  <r>
    <x v="1"/>
    <s v="Eleonora Lared"/>
    <s v="Analyst"/>
    <x v="288"/>
    <x v="288"/>
    <x v="0"/>
    <x v="25"/>
    <x v="1"/>
    <x v="2"/>
    <x v="1"/>
    <n v="165"/>
    <s v="OffshoreAnalyst"/>
    <n v="24"/>
    <n v="384.61538461538464"/>
    <n v="1.1000000000000001"/>
    <n v="1"/>
    <n v="0"/>
    <x v="0"/>
    <n v="4224"/>
    <n v="384.61538461538464"/>
    <n v="0"/>
    <n v="0"/>
    <n v="0"/>
    <n v="3839.3846153846152"/>
  </r>
  <r>
    <x v="1"/>
    <s v="Konstance Tune"/>
    <s v="Analyst"/>
    <x v="190"/>
    <x v="190"/>
    <x v="0"/>
    <x v="34"/>
    <x v="0"/>
    <x v="2"/>
    <x v="1"/>
    <n v="165"/>
    <s v="OffshoreAnalyst"/>
    <n v="24"/>
    <n v="384.61538461538464"/>
    <n v="1.1000000000000001"/>
    <n v="0.9"/>
    <n v="0"/>
    <x v="0"/>
    <n v="3801.6"/>
    <n v="384.61538461538464"/>
    <n v="0"/>
    <n v="0"/>
    <n v="0"/>
    <n v="3416.9846153846152"/>
  </r>
  <r>
    <x v="1"/>
    <s v="Lenard Gladtbach"/>
    <s v="Analyst"/>
    <x v="89"/>
    <x v="89"/>
    <x v="0"/>
    <x v="66"/>
    <x v="5"/>
    <x v="1"/>
    <x v="0"/>
    <n v="164"/>
    <s v="OnsiteAnalyst"/>
    <n v="48"/>
    <n v="5416.666666666667"/>
    <n v="0.8"/>
    <n v="0.97"/>
    <n v="0"/>
    <x v="0"/>
    <n v="5959.68"/>
    <n v="5416.666666666667"/>
    <n v="500"/>
    <n v="100"/>
    <n v="0"/>
    <n v="-56.986666666666679"/>
  </r>
  <r>
    <x v="1"/>
    <s v="Addi Itzcak"/>
    <s v="Contractor"/>
    <x v="231"/>
    <x v="231"/>
    <x v="1"/>
    <x v="79"/>
    <x v="0"/>
    <x v="3"/>
    <x v="1"/>
    <n v="0"/>
    <s v="OffshoreContractor"/>
    <n v="40"/>
    <n v="47"/>
    <n v="1"/>
    <n v="0.95"/>
    <n v="0"/>
    <x v="0"/>
    <n v="0"/>
    <n v="0"/>
    <n v="500"/>
    <n v="0"/>
    <n v="0"/>
    <n v="-500"/>
  </r>
  <r>
    <x v="1"/>
    <s v="Eolanda Kembley"/>
    <s v="Senior Associate"/>
    <x v="100"/>
    <x v="100"/>
    <x v="1"/>
    <x v="62"/>
    <x v="4"/>
    <x v="3"/>
    <x v="0"/>
    <n v="0"/>
    <s v="OnsiteSenior Associate"/>
    <n v="60"/>
    <n v="6250"/>
    <n v="1"/>
    <n v="1.17"/>
    <n v="0"/>
    <x v="0"/>
    <n v="0"/>
    <n v="0"/>
    <n v="500"/>
    <n v="0"/>
    <n v="0"/>
    <n v="-500"/>
  </r>
  <r>
    <x v="1"/>
    <s v="Cherry Barkhouse"/>
    <s v="Senior Associate"/>
    <x v="288"/>
    <x v="288"/>
    <x v="0"/>
    <x v="25"/>
    <x v="1"/>
    <x v="2"/>
    <x v="0"/>
    <n v="132"/>
    <s v="OnsiteSenior Associate"/>
    <n v="60"/>
    <n v="6250"/>
    <n v="1.1000000000000001"/>
    <n v="1"/>
    <n v="0"/>
    <x v="0"/>
    <n v="10560"/>
    <n v="6250"/>
    <n v="0"/>
    <n v="50"/>
    <n v="0"/>
    <n v="4260"/>
  </r>
  <r>
    <x v="1"/>
    <s v="Burnard Casper"/>
    <s v="Analyst"/>
    <x v="119"/>
    <x v="119"/>
    <x v="0"/>
    <x v="77"/>
    <x v="2"/>
    <x v="0"/>
    <x v="1"/>
    <n v="162"/>
    <s v="OffshoreAnalyst"/>
    <n v="24"/>
    <n v="384.61538461538464"/>
    <n v="1.2"/>
    <n v="1.1499999999999999"/>
    <n v="0"/>
    <x v="0"/>
    <n v="5299.2"/>
    <n v="384.61538461538464"/>
    <n v="500"/>
    <n v="250"/>
    <n v="0"/>
    <n v="4164.5846153846151"/>
  </r>
  <r>
    <x v="1"/>
    <s v="Babara Geere"/>
    <s v="Senior Associate"/>
    <x v="174"/>
    <x v="174"/>
    <x v="1"/>
    <x v="71"/>
    <x v="4"/>
    <x v="1"/>
    <x v="0"/>
    <n v="106"/>
    <s v="OnsiteSenior Associate"/>
    <n v="60"/>
    <n v="6250"/>
    <n v="0.8"/>
    <n v="1.0900000000000001"/>
    <n v="0"/>
    <x v="0"/>
    <n v="5545.92"/>
    <n v="6250"/>
    <n v="750"/>
    <n v="100"/>
    <n v="0"/>
    <n v="-1554.08"/>
  </r>
  <r>
    <x v="1"/>
    <s v="Brose Duprey"/>
    <s v="Analyst"/>
    <x v="131"/>
    <x v="131"/>
    <x v="1"/>
    <x v="5"/>
    <x v="3"/>
    <x v="2"/>
    <x v="1"/>
    <n v="162"/>
    <s v="OffshoreAnalyst"/>
    <n v="24"/>
    <n v="384.61538461538464"/>
    <n v="1.1000000000000001"/>
    <n v="0.9"/>
    <n v="0"/>
    <x v="0"/>
    <n v="3849.1200000000003"/>
    <n v="384.61538461538464"/>
    <n v="200"/>
    <n v="0"/>
    <n v="0"/>
    <n v="3264.5046153846156"/>
  </r>
  <r>
    <x v="1"/>
    <s v="Andreas Maxwell"/>
    <s v="Analyst"/>
    <x v="159"/>
    <x v="159"/>
    <x v="0"/>
    <x v="56"/>
    <x v="4"/>
    <x v="2"/>
    <x v="1"/>
    <n v="166"/>
    <s v="OffshoreAnalyst"/>
    <n v="24"/>
    <n v="384.61538461538464"/>
    <n v="1.1000000000000001"/>
    <n v="0.82"/>
    <n v="0"/>
    <x v="0"/>
    <n v="3463.68"/>
    <n v="384.61538461538464"/>
    <n v="750"/>
    <n v="0"/>
    <n v="0"/>
    <n v="2329.0646153846151"/>
  </r>
  <r>
    <x v="1"/>
    <s v="Martita Baffin"/>
    <s v="Manager"/>
    <x v="146"/>
    <x v="146"/>
    <x v="0"/>
    <x v="72"/>
    <x v="0"/>
    <x v="3"/>
    <x v="0"/>
    <n v="165"/>
    <s v="OnsiteManager"/>
    <n v="65"/>
    <n v="7500"/>
    <n v="1"/>
    <n v="0.94"/>
    <n v="0"/>
    <x v="0"/>
    <n v="9776"/>
    <n v="7500"/>
    <n v="0"/>
    <n v="0"/>
    <n v="0"/>
    <n v="2276"/>
  </r>
  <r>
    <x v="1"/>
    <s v="Emlyn Dyment"/>
    <s v="Contractor"/>
    <x v="237"/>
    <x v="237"/>
    <x v="1"/>
    <x v="78"/>
    <x v="3"/>
    <x v="2"/>
    <x v="0"/>
    <n v="160"/>
    <s v="OnsiteContractor"/>
    <n v="72"/>
    <n v="72"/>
    <n v="1.1000000000000001"/>
    <n v="1.07"/>
    <n v="0"/>
    <x v="0"/>
    <n v="13559.040000000003"/>
    <n v="0"/>
    <n v="200"/>
    <n v="50"/>
    <n v="11520"/>
    <n v="1789.0400000000027"/>
  </r>
  <r>
    <x v="1"/>
    <s v="Lilah Sellens"/>
    <s v="Contractor"/>
    <x v="103"/>
    <x v="103"/>
    <x v="1"/>
    <x v="30"/>
    <x v="1"/>
    <x v="2"/>
    <x v="1"/>
    <n v="0"/>
    <s v="OffshoreContractor"/>
    <n v="40"/>
    <n v="40"/>
    <n v="1.1000000000000001"/>
    <n v="1.01"/>
    <n v="0"/>
    <x v="0"/>
    <n v="0"/>
    <n v="0"/>
    <n v="0"/>
    <n v="500"/>
    <n v="0"/>
    <n v="-500"/>
  </r>
  <r>
    <x v="1"/>
    <s v="Quintina Fraanchyonok"/>
    <s v="Analyst"/>
    <x v="299"/>
    <x v="299"/>
    <x v="1"/>
    <x v="22"/>
    <x v="2"/>
    <x v="4"/>
    <x v="0"/>
    <n v="162"/>
    <s v="OnsiteAnalyst"/>
    <n v="48"/>
    <n v="5416.666666666667"/>
    <n v="0.9"/>
    <n v="1.2"/>
    <n v="0"/>
    <x v="0"/>
    <n v="8398.08"/>
    <n v="5416.666666666667"/>
    <n v="0"/>
    <n v="10"/>
    <n v="0"/>
    <n v="2971.413333333333"/>
  </r>
  <r>
    <x v="1"/>
    <s v="Ab Amiss"/>
    <s v="Senior Associate"/>
    <x v="160"/>
    <x v="160"/>
    <x v="1"/>
    <x v="47"/>
    <x v="0"/>
    <x v="1"/>
    <x v="0"/>
    <n v="162"/>
    <s v="OnsiteSenior Associate"/>
    <n v="60"/>
    <n v="6250"/>
    <n v="0.8"/>
    <n v="1.1399999999999999"/>
    <n v="0"/>
    <x v="0"/>
    <n v="8864.64"/>
    <n v="6250"/>
    <n v="0"/>
    <n v="10"/>
    <n v="0"/>
    <n v="2604.6399999999994"/>
  </r>
  <r>
    <x v="1"/>
    <s v="Jock Trask"/>
    <s v="Director"/>
    <x v="244"/>
    <x v="244"/>
    <x v="1"/>
    <x v="26"/>
    <x v="2"/>
    <x v="1"/>
    <x v="0"/>
    <n v="165"/>
    <s v="OnsiteDirector"/>
    <n v="90"/>
    <n v="9166.6666666666661"/>
    <n v="0.8"/>
    <n v="1.1100000000000001"/>
    <n v="0"/>
    <x v="0"/>
    <n v="13186.800000000001"/>
    <n v="9166.6666666666661"/>
    <n v="0"/>
    <n v="50"/>
    <n v="0"/>
    <n v="3970.133333333335"/>
  </r>
  <r>
    <x v="1"/>
    <s v="Milton Dunnan"/>
    <s v="Senior Associate"/>
    <x v="177"/>
    <x v="177"/>
    <x v="0"/>
    <x v="30"/>
    <x v="1"/>
    <x v="1"/>
    <x v="1"/>
    <n v="0"/>
    <s v="OffshoreSenior Associate"/>
    <n v="35"/>
    <n v="923.07692307692309"/>
    <n v="0.8"/>
    <n v="1.01"/>
    <n v="0"/>
    <x v="0"/>
    <n v="4524.8"/>
    <n v="0"/>
    <n v="0"/>
    <n v="50"/>
    <n v="0"/>
    <n v="4474.8"/>
  </r>
  <r>
    <x v="1"/>
    <s v="Elmore Passman"/>
    <s v="Analyst"/>
    <x v="205"/>
    <x v="205"/>
    <x v="1"/>
    <x v="44"/>
    <x v="4"/>
    <x v="2"/>
    <x v="1"/>
    <n v="0"/>
    <s v="OffshoreAnalyst"/>
    <n v="24"/>
    <n v="384.61538461538464"/>
    <n v="1.1000000000000001"/>
    <n v="0.88"/>
    <n v="0"/>
    <x v="0"/>
    <n v="0"/>
    <n v="0"/>
    <n v="1000"/>
    <n v="0"/>
    <n v="0"/>
    <n v="-1000"/>
  </r>
  <r>
    <x v="1"/>
    <s v="Oberon Adger"/>
    <s v="Contractor"/>
    <x v="244"/>
    <x v="244"/>
    <x v="1"/>
    <x v="26"/>
    <x v="2"/>
    <x v="1"/>
    <x v="0"/>
    <n v="125"/>
    <s v="OnsiteContractor"/>
    <n v="40"/>
    <n v="52"/>
    <n v="0.8"/>
    <n v="1.1100000000000001"/>
    <n v="0"/>
    <x v="0"/>
    <n v="4440"/>
    <n v="0"/>
    <n v="500"/>
    <n v="50"/>
    <n v="6500"/>
    <n v="-2610"/>
  </r>
  <r>
    <x v="1"/>
    <s v="Eldin Roycroft"/>
    <s v="Associate"/>
    <x v="234"/>
    <x v="234"/>
    <x v="1"/>
    <x v="27"/>
    <x v="5"/>
    <x v="2"/>
    <x v="0"/>
    <n v="164"/>
    <s v="OnsiteAssociate"/>
    <n v="54"/>
    <n v="5666.666666666667"/>
    <n v="1.1000000000000001"/>
    <n v="1.2"/>
    <n v="0"/>
    <x v="0"/>
    <n v="11689.92"/>
    <n v="5666.666666666667"/>
    <n v="500"/>
    <n v="10"/>
    <n v="0"/>
    <n v="5513.2533333333331"/>
  </r>
  <r>
    <x v="1"/>
    <s v="Mignonne Wixey"/>
    <s v="Contractor"/>
    <x v="242"/>
    <x v="242"/>
    <x v="1"/>
    <x v="85"/>
    <x v="1"/>
    <x v="3"/>
    <x v="0"/>
    <n v="125"/>
    <s v="OnsiteContractor"/>
    <n v="65"/>
    <n v="74"/>
    <n v="1"/>
    <n v="1.08"/>
    <n v="0"/>
    <x v="0"/>
    <n v="8775"/>
    <n v="0"/>
    <n v="0"/>
    <n v="100"/>
    <n v="9250"/>
    <n v="-575"/>
  </r>
  <r>
    <x v="1"/>
    <s v="Doug Shrieves"/>
    <s v="Analyst"/>
    <x v="256"/>
    <x v="256"/>
    <x v="1"/>
    <x v="22"/>
    <x v="2"/>
    <x v="3"/>
    <x v="1"/>
    <n v="168"/>
    <s v="OffshoreAnalyst"/>
    <n v="24"/>
    <n v="384.61538461538464"/>
    <n v="1"/>
    <n v="1.2"/>
    <n v="0"/>
    <x v="0"/>
    <n v="4838.3999999999996"/>
    <n v="384.61538461538464"/>
    <n v="500"/>
    <n v="10"/>
    <n v="0"/>
    <n v="3943.7846153846149"/>
  </r>
  <r>
    <x v="1"/>
    <s v="Currey Perceval"/>
    <s v="Associate"/>
    <x v="207"/>
    <x v="207"/>
    <x v="1"/>
    <x v="22"/>
    <x v="2"/>
    <x v="1"/>
    <x v="1"/>
    <n v="165"/>
    <s v="OffshoreAssociate"/>
    <n v="30"/>
    <n v="615.38461538461536"/>
    <n v="0.8"/>
    <n v="1.2"/>
    <n v="0"/>
    <x v="0"/>
    <n v="4752"/>
    <n v="615.38461538461536"/>
    <n v="0"/>
    <n v="0"/>
    <n v="0"/>
    <n v="4136.6153846153848"/>
  </r>
  <r>
    <x v="1"/>
    <s v="Julio O'Gaven"/>
    <s v="Analyst"/>
    <x v="154"/>
    <x v="154"/>
    <x v="0"/>
    <x v="10"/>
    <x v="5"/>
    <x v="3"/>
    <x v="0"/>
    <n v="165"/>
    <s v="OnsiteAnalyst"/>
    <n v="48"/>
    <n v="5416.666666666667"/>
    <n v="1"/>
    <n v="1.1599999999999999"/>
    <n v="0"/>
    <x v="0"/>
    <n v="8908.7999999999993"/>
    <n v="5416.666666666667"/>
    <n v="500"/>
    <n v="50"/>
    <n v="0"/>
    <n v="2942.1333333333323"/>
  </r>
  <r>
    <x v="1"/>
    <s v="Stanley Bedham"/>
    <s v="Director"/>
    <x v="23"/>
    <x v="23"/>
    <x v="1"/>
    <x v="23"/>
    <x v="2"/>
    <x v="3"/>
    <x v="0"/>
    <n v="0"/>
    <s v="OnsiteDirector"/>
    <n v="90"/>
    <n v="9166.6666666666661"/>
    <n v="1"/>
    <n v="0.95"/>
    <n v="0"/>
    <x v="0"/>
    <n v="0"/>
    <n v="0"/>
    <n v="500"/>
    <n v="500"/>
    <n v="0"/>
    <n v="-1000"/>
  </r>
  <r>
    <x v="1"/>
    <s v="Rawley McDowall"/>
    <s v="Contractor"/>
    <x v="250"/>
    <x v="250"/>
    <x v="1"/>
    <x v="87"/>
    <x v="0"/>
    <x v="4"/>
    <x v="1"/>
    <n v="162"/>
    <s v="OffshoreContractor"/>
    <n v="35"/>
    <n v="43"/>
    <n v="0.9"/>
    <n v="0.86"/>
    <n v="0"/>
    <x v="0"/>
    <n v="4388.58"/>
    <n v="0"/>
    <n v="750"/>
    <n v="50"/>
    <n v="6966"/>
    <n v="-3377.42"/>
  </r>
  <r>
    <x v="1"/>
    <s v="Evan Buchan"/>
    <s v="Associate"/>
    <x v="5"/>
    <x v="5"/>
    <x v="0"/>
    <x v="5"/>
    <x v="3"/>
    <x v="1"/>
    <x v="1"/>
    <n v="164"/>
    <s v="OffshoreAssociate"/>
    <n v="30"/>
    <n v="615.38461538461536"/>
    <n v="0.8"/>
    <n v="0.9"/>
    <n v="0"/>
    <x v="0"/>
    <n v="3456"/>
    <n v="615.38461538461536"/>
    <n v="0"/>
    <n v="50"/>
    <n v="0"/>
    <n v="2790.6153846153848"/>
  </r>
  <r>
    <x v="1"/>
    <s v="Urbanus Benditt"/>
    <s v="Senior Manager"/>
    <x v="98"/>
    <x v="98"/>
    <x v="1"/>
    <x v="17"/>
    <x v="4"/>
    <x v="0"/>
    <x v="0"/>
    <n v="163"/>
    <s v="OnsiteSenior Manager"/>
    <n v="72"/>
    <n v="8333.3333333333339"/>
    <n v="1.2"/>
    <n v="0.86"/>
    <n v="0"/>
    <x v="0"/>
    <n v="12111.552"/>
    <n v="8333.3333333333339"/>
    <n v="500"/>
    <n v="500"/>
    <n v="0"/>
    <n v="2778.2186666666657"/>
  </r>
  <r>
    <x v="1"/>
    <s v="Clark Mathes"/>
    <s v="Contractor"/>
    <x v="238"/>
    <x v="238"/>
    <x v="0"/>
    <x v="6"/>
    <x v="4"/>
    <x v="1"/>
    <x v="0"/>
    <n v="167"/>
    <s v="OnsiteContractor"/>
    <n v="48"/>
    <n v="53"/>
    <n v="0.8"/>
    <n v="1.04"/>
    <n v="0"/>
    <x v="0"/>
    <n v="6389.76"/>
    <n v="0"/>
    <n v="200"/>
    <n v="10"/>
    <n v="8851"/>
    <n v="-2671.24"/>
  </r>
  <r>
    <x v="1"/>
    <s v="Walden Mulhall"/>
    <s v="Contractor"/>
    <x v="126"/>
    <x v="126"/>
    <x v="1"/>
    <x v="2"/>
    <x v="1"/>
    <x v="2"/>
    <x v="0"/>
    <n v="167"/>
    <s v="OnsiteContractor"/>
    <n v="48"/>
    <n v="49"/>
    <n v="1.1000000000000001"/>
    <n v="0.9"/>
    <n v="0"/>
    <x v="0"/>
    <n v="7935.84"/>
    <n v="0"/>
    <n v="200"/>
    <n v="0"/>
    <n v="8183"/>
    <n v="-447.15999999999985"/>
  </r>
  <r>
    <x v="1"/>
    <s v="Fairlie Ferrero"/>
    <s v="Senior Associate"/>
    <x v="103"/>
    <x v="103"/>
    <x v="1"/>
    <x v="30"/>
    <x v="1"/>
    <x v="2"/>
    <x v="1"/>
    <n v="161"/>
    <s v="OffshoreSenior Associate"/>
    <n v="35"/>
    <n v="923.07692307692309"/>
    <n v="1.1000000000000001"/>
    <n v="1.01"/>
    <n v="0"/>
    <x v="0"/>
    <n v="6260.4850000000006"/>
    <n v="923.07692307692309"/>
    <n v="1000"/>
    <n v="50"/>
    <n v="0"/>
    <n v="4287.4080769230777"/>
  </r>
  <r>
    <x v="1"/>
    <s v="Fairfax Van der Linde"/>
    <s v="Senior Associate"/>
    <x v="52"/>
    <x v="52"/>
    <x v="0"/>
    <x v="39"/>
    <x v="1"/>
    <x v="0"/>
    <x v="1"/>
    <n v="0"/>
    <s v="OffshoreSenior Associate"/>
    <n v="35"/>
    <n v="923.07692307692309"/>
    <n v="1.2"/>
    <n v="0.99"/>
    <n v="0"/>
    <x v="0"/>
    <n v="6652.8"/>
    <n v="0"/>
    <n v="0"/>
    <n v="500"/>
    <n v="0"/>
    <n v="6152.8"/>
  </r>
  <r>
    <x v="1"/>
    <s v="Tallie Soldner"/>
    <s v="Manager"/>
    <x v="251"/>
    <x v="251"/>
    <x v="1"/>
    <x v="76"/>
    <x v="5"/>
    <x v="0"/>
    <x v="0"/>
    <n v="164"/>
    <s v="OnsiteManager"/>
    <n v="65"/>
    <n v="7500"/>
    <n v="1.2"/>
    <n v="0.96"/>
    <n v="0"/>
    <x v="0"/>
    <n v="12280.32"/>
    <n v="7500"/>
    <n v="500"/>
    <n v="0"/>
    <n v="0"/>
    <n v="4280.32"/>
  </r>
  <r>
    <x v="1"/>
    <s v="Butch De Zuani"/>
    <s v="Analyst"/>
    <x v="100"/>
    <x v="100"/>
    <x v="1"/>
    <x v="62"/>
    <x v="4"/>
    <x v="3"/>
    <x v="0"/>
    <n v="166"/>
    <s v="OnsiteAnalyst"/>
    <n v="48"/>
    <n v="5416.666666666667"/>
    <n v="1"/>
    <n v="1.17"/>
    <n v="0"/>
    <x v="0"/>
    <n v="9322.56"/>
    <n v="5416.666666666667"/>
    <n v="0"/>
    <n v="10"/>
    <n v="0"/>
    <n v="3895.8933333333325"/>
  </r>
  <r>
    <x v="1"/>
    <s v="Koren Vigne"/>
    <s v="Analyst"/>
    <x v="161"/>
    <x v="161"/>
    <x v="1"/>
    <x v="24"/>
    <x v="0"/>
    <x v="2"/>
    <x v="0"/>
    <n v="0"/>
    <s v="OnsiteAnalyst"/>
    <n v="48"/>
    <n v="5416.666666666667"/>
    <n v="1.1000000000000001"/>
    <n v="0.99"/>
    <n v="0"/>
    <x v="0"/>
    <n v="0"/>
    <n v="0"/>
    <n v="200"/>
    <n v="10"/>
    <n v="0"/>
    <n v="-210"/>
  </r>
  <r>
    <x v="1"/>
    <s v="Anica Durban"/>
    <s v="Analyst"/>
    <x v="66"/>
    <x v="66"/>
    <x v="1"/>
    <x v="50"/>
    <x v="2"/>
    <x v="1"/>
    <x v="0"/>
    <n v="167"/>
    <s v="OnsiteAnalyst"/>
    <n v="48"/>
    <n v="5416.666666666667"/>
    <n v="0.8"/>
    <n v="0.82"/>
    <n v="0"/>
    <x v="0"/>
    <n v="5258.4960000000001"/>
    <n v="5416.666666666667"/>
    <n v="750"/>
    <n v="0"/>
    <n v="0"/>
    <n v="-908.17066666666688"/>
  </r>
  <r>
    <x v="1"/>
    <s v="Julietta Corkel"/>
    <s v="Manager"/>
    <x v="272"/>
    <x v="272"/>
    <x v="1"/>
    <x v="95"/>
    <x v="2"/>
    <x v="1"/>
    <x v="1"/>
    <n v="164"/>
    <s v="OffshoreManager"/>
    <n v="40"/>
    <n v="1230.7692307692307"/>
    <n v="0.8"/>
    <n v="1.04"/>
    <n v="0"/>
    <x v="0"/>
    <n v="5457.92"/>
    <n v="1230.7692307692307"/>
    <n v="1000"/>
    <n v="0"/>
    <n v="0"/>
    <n v="3227.1507692307696"/>
  </r>
  <r>
    <x v="1"/>
    <s v="Jolene Simonard"/>
    <s v="Contractor"/>
    <x v="3"/>
    <x v="3"/>
    <x v="1"/>
    <x v="3"/>
    <x v="2"/>
    <x v="2"/>
    <x v="1"/>
    <n v="0"/>
    <s v="OffshoreContractor"/>
    <n v="35"/>
    <n v="50"/>
    <n v="1.1000000000000001"/>
    <n v="0.98"/>
    <n v="0"/>
    <x v="0"/>
    <n v="0"/>
    <n v="0"/>
    <n v="0"/>
    <n v="0"/>
    <n v="0"/>
    <n v="0"/>
  </r>
  <r>
    <x v="1"/>
    <s v="Micheil Le Maitre"/>
    <s v="Analyst"/>
    <x v="50"/>
    <x v="50"/>
    <x v="1"/>
    <x v="31"/>
    <x v="2"/>
    <x v="3"/>
    <x v="0"/>
    <n v="165"/>
    <s v="OnsiteAnalyst"/>
    <n v="48"/>
    <n v="5416.666666666667"/>
    <n v="1"/>
    <n v="1.01"/>
    <n v="0"/>
    <x v="0"/>
    <n v="7999.2"/>
    <n v="5416.666666666667"/>
    <n v="500"/>
    <n v="50"/>
    <n v="0"/>
    <n v="2032.5333333333328"/>
  </r>
  <r>
    <x v="1"/>
    <s v="Ave Fieldstone"/>
    <s v="Contractor"/>
    <x v="190"/>
    <x v="190"/>
    <x v="0"/>
    <x v="34"/>
    <x v="0"/>
    <x v="2"/>
    <x v="1"/>
    <n v="0"/>
    <s v="OffshoreContractor"/>
    <n v="40"/>
    <n v="55"/>
    <n v="1.1000000000000001"/>
    <n v="0.9"/>
    <n v="0"/>
    <x v="0"/>
    <n v="6336.0000000000009"/>
    <n v="0"/>
    <n v="0"/>
    <n v="250"/>
    <n v="0"/>
    <n v="6086.0000000000009"/>
  </r>
  <r>
    <x v="1"/>
    <s v="Annemarie Janku"/>
    <s v="Senior Manager"/>
    <x v="256"/>
    <x v="256"/>
    <x v="1"/>
    <x v="22"/>
    <x v="2"/>
    <x v="3"/>
    <x v="1"/>
    <n v="165"/>
    <s v="OffshoreSenior Manager"/>
    <n v="48"/>
    <n v="1538.4615384615386"/>
    <n v="1"/>
    <n v="1.2"/>
    <n v="0"/>
    <x v="0"/>
    <n v="9504"/>
    <n v="1538.4615384615386"/>
    <n v="0"/>
    <n v="500"/>
    <n v="0"/>
    <n v="7465.538461538461"/>
  </r>
  <r>
    <x v="1"/>
    <s v="Gerrie Fere"/>
    <s v="Manager"/>
    <x v="193"/>
    <x v="193"/>
    <x v="0"/>
    <x v="23"/>
    <x v="2"/>
    <x v="2"/>
    <x v="0"/>
    <n v="165"/>
    <s v="OnsiteManager"/>
    <n v="65"/>
    <n v="7500"/>
    <n v="1.1000000000000001"/>
    <n v="0.95"/>
    <n v="0"/>
    <x v="0"/>
    <n v="10868.000000000002"/>
    <n v="7500"/>
    <n v="500"/>
    <n v="50"/>
    <n v="0"/>
    <n v="2818.0000000000018"/>
  </r>
  <r>
    <x v="1"/>
    <s v="Roseline Motton"/>
    <s v="Senior Manager"/>
    <x v="179"/>
    <x v="179"/>
    <x v="0"/>
    <x v="85"/>
    <x v="1"/>
    <x v="1"/>
    <x v="1"/>
    <n v="0"/>
    <s v="OffshoreSenior Manager"/>
    <n v="48"/>
    <n v="1538.4615384615386"/>
    <n v="0.8"/>
    <n v="1.08"/>
    <n v="0"/>
    <x v="0"/>
    <n v="6635.52"/>
    <n v="0"/>
    <n v="0"/>
    <n v="100"/>
    <n v="0"/>
    <n v="6535.52"/>
  </r>
  <r>
    <x v="1"/>
    <s v="Birdie Joost"/>
    <s v="Manager"/>
    <x v="189"/>
    <x v="189"/>
    <x v="1"/>
    <x v="78"/>
    <x v="3"/>
    <x v="1"/>
    <x v="1"/>
    <n v="0"/>
    <s v="OffshoreManager"/>
    <n v="40"/>
    <n v="1230.7692307692307"/>
    <n v="0.8"/>
    <n v="1.07"/>
    <n v="0"/>
    <x v="0"/>
    <n v="0"/>
    <n v="0"/>
    <n v="200"/>
    <n v="10"/>
    <n v="0"/>
    <n v="-210"/>
  </r>
  <r>
    <x v="1"/>
    <s v="Syd McMains"/>
    <s v="Contractor"/>
    <x v="142"/>
    <x v="142"/>
    <x v="1"/>
    <x v="79"/>
    <x v="0"/>
    <x v="0"/>
    <x v="1"/>
    <n v="165"/>
    <s v="OffshoreContractor"/>
    <n v="48"/>
    <n v="41"/>
    <n v="1.2"/>
    <n v="0.95"/>
    <n v="0"/>
    <x v="0"/>
    <n v="9028.7999999999993"/>
    <n v="0"/>
    <n v="0"/>
    <n v="50"/>
    <n v="6765"/>
    <n v="2213.7999999999993"/>
  </r>
  <r>
    <x v="1"/>
    <s v="Ellette Battelle"/>
    <s v="Contractor"/>
    <x v="298"/>
    <x v="298"/>
    <x v="1"/>
    <x v="65"/>
    <x v="5"/>
    <x v="2"/>
    <x v="0"/>
    <n v="160"/>
    <s v="OnsiteContractor"/>
    <n v="48"/>
    <n v="52"/>
    <n v="1.1000000000000001"/>
    <n v="1.2"/>
    <n v="0"/>
    <x v="0"/>
    <n v="10137.6"/>
    <n v="0"/>
    <n v="0"/>
    <n v="500"/>
    <n v="8320"/>
    <n v="1317.6000000000004"/>
  </r>
  <r>
    <x v="1"/>
    <s v="Bernetta Deveril"/>
    <s v="Director"/>
    <x v="168"/>
    <x v="168"/>
    <x v="0"/>
    <x v="50"/>
    <x v="2"/>
    <x v="3"/>
    <x v="0"/>
    <n v="161"/>
    <s v="OnsiteDirector"/>
    <n v="90"/>
    <n v="9166.6666666666661"/>
    <n v="1"/>
    <n v="0.82"/>
    <n v="0"/>
    <x v="0"/>
    <n v="11808"/>
    <n v="9166.6666666666661"/>
    <n v="1000"/>
    <n v="10"/>
    <n v="0"/>
    <n v="1631.3333333333339"/>
  </r>
  <r>
    <x v="1"/>
    <s v="Cyndy Flewitt"/>
    <s v="Senior Associate"/>
    <x v="262"/>
    <x v="262"/>
    <x v="1"/>
    <x v="5"/>
    <x v="3"/>
    <x v="3"/>
    <x v="1"/>
    <n v="0"/>
    <s v="OffshoreSenior Associate"/>
    <n v="35"/>
    <n v="923.07692307692309"/>
    <n v="1"/>
    <n v="0.9"/>
    <n v="0"/>
    <x v="0"/>
    <n v="0"/>
    <n v="0"/>
    <n v="0"/>
    <n v="50"/>
    <n v="0"/>
    <n v="-50"/>
  </r>
  <r>
    <x v="1"/>
    <s v="Emmet Thorpe"/>
    <s v="Contractor"/>
    <x v="306"/>
    <x v="306"/>
    <x v="1"/>
    <x v="2"/>
    <x v="1"/>
    <x v="3"/>
    <x v="1"/>
    <n v="164"/>
    <s v="OffshoreContractor"/>
    <n v="48"/>
    <n v="44"/>
    <n v="1"/>
    <n v="0.9"/>
    <n v="0"/>
    <x v="0"/>
    <n v="7084.8"/>
    <n v="0"/>
    <n v="500"/>
    <n v="500"/>
    <n v="7216"/>
    <n v="-1131.1999999999998"/>
  </r>
  <r>
    <x v="1"/>
    <s v="Coraline Vasilyevski"/>
    <s v="Associate"/>
    <x v="181"/>
    <x v="181"/>
    <x v="1"/>
    <x v="27"/>
    <x v="5"/>
    <x v="4"/>
    <x v="1"/>
    <n v="160"/>
    <s v="OffshoreAssociate"/>
    <n v="30"/>
    <n v="615.38461538461536"/>
    <n v="0.9"/>
    <n v="1.2"/>
    <n v="0"/>
    <x v="0"/>
    <n v="5184"/>
    <n v="615.38461538461536"/>
    <n v="0"/>
    <n v="0"/>
    <n v="0"/>
    <n v="4568.6153846153848"/>
  </r>
  <r>
    <x v="1"/>
    <s v="Jamil Ughini"/>
    <s v="Contractor"/>
    <x v="190"/>
    <x v="190"/>
    <x v="0"/>
    <x v="34"/>
    <x v="0"/>
    <x v="2"/>
    <x v="1"/>
    <n v="0"/>
    <s v="OffshoreContractor"/>
    <n v="65"/>
    <n v="73"/>
    <n v="1.1000000000000001"/>
    <n v="0.9"/>
    <n v="0"/>
    <x v="0"/>
    <n v="10296.000000000002"/>
    <n v="0"/>
    <n v="1000"/>
    <n v="50"/>
    <n v="0"/>
    <n v="9246.0000000000018"/>
  </r>
  <r>
    <x v="1"/>
    <s v="Dodi Marval"/>
    <s v="Contractor"/>
    <x v="111"/>
    <x v="111"/>
    <x v="0"/>
    <x v="47"/>
    <x v="0"/>
    <x v="0"/>
    <x v="0"/>
    <n v="160"/>
    <s v="OnsiteContractor"/>
    <n v="40"/>
    <n v="46"/>
    <n v="1.2"/>
    <n v="1.1399999999999999"/>
    <n v="0"/>
    <x v="0"/>
    <n v="8755.1999999999989"/>
    <n v="0"/>
    <n v="0"/>
    <n v="0"/>
    <n v="7360"/>
    <n v="1395.1999999999989"/>
  </r>
  <r>
    <x v="1"/>
    <s v="Andrea Hoyes"/>
    <s v="Senior Associate"/>
    <x v="264"/>
    <x v="264"/>
    <x v="0"/>
    <x v="30"/>
    <x v="1"/>
    <x v="0"/>
    <x v="0"/>
    <n v="162"/>
    <s v="OnsiteSenior Associate"/>
    <n v="60"/>
    <n v="6250"/>
    <n v="1.2"/>
    <n v="1.01"/>
    <n v="0"/>
    <x v="0"/>
    <n v="11635.2"/>
    <n v="6250"/>
    <n v="500"/>
    <n v="100"/>
    <n v="0"/>
    <n v="4785.2000000000007"/>
  </r>
  <r>
    <x v="1"/>
    <s v="Patten Chesterman"/>
    <s v="Contractor"/>
    <x v="31"/>
    <x v="31"/>
    <x v="1"/>
    <x v="28"/>
    <x v="1"/>
    <x v="2"/>
    <x v="1"/>
    <n v="0"/>
    <s v="OffshoreContractor"/>
    <n v="40"/>
    <n v="47"/>
    <n v="1.1000000000000001"/>
    <n v="1.1200000000000001"/>
    <n v="0"/>
    <x v="0"/>
    <n v="0"/>
    <n v="0"/>
    <n v="500"/>
    <n v="50"/>
    <n v="0"/>
    <n v="-550"/>
  </r>
  <r>
    <x v="1"/>
    <s v="Britt Haggas"/>
    <s v="Analyst"/>
    <x v="133"/>
    <x v="133"/>
    <x v="1"/>
    <x v="78"/>
    <x v="3"/>
    <x v="3"/>
    <x v="0"/>
    <n v="0"/>
    <s v="OnsiteAnalyst"/>
    <n v="48"/>
    <n v="5416.666666666667"/>
    <n v="1"/>
    <n v="1.07"/>
    <n v="0"/>
    <x v="0"/>
    <n v="0"/>
    <n v="0"/>
    <n v="0"/>
    <n v="50"/>
    <n v="0"/>
    <n v="-50"/>
  </r>
  <r>
    <x v="1"/>
    <s v="Glenna Tacon"/>
    <s v="Director"/>
    <x v="168"/>
    <x v="168"/>
    <x v="0"/>
    <x v="50"/>
    <x v="2"/>
    <x v="3"/>
    <x v="0"/>
    <n v="0"/>
    <s v="OnsiteDirector"/>
    <n v="90"/>
    <n v="9166.6666666666661"/>
    <n v="1"/>
    <n v="0.82"/>
    <n v="0"/>
    <x v="0"/>
    <n v="11808"/>
    <n v="0"/>
    <n v="500"/>
    <n v="500"/>
    <n v="0"/>
    <n v="10808"/>
  </r>
  <r>
    <x v="1"/>
    <s v="Goldarina Baversor"/>
    <s v="Contractor"/>
    <x v="206"/>
    <x v="206"/>
    <x v="0"/>
    <x v="28"/>
    <x v="1"/>
    <x v="3"/>
    <x v="1"/>
    <n v="0"/>
    <s v="OffshoreContractor"/>
    <n v="40"/>
    <n v="46"/>
    <n v="1"/>
    <n v="1.1200000000000001"/>
    <n v="0"/>
    <x v="0"/>
    <n v="7168.0000000000009"/>
    <n v="0"/>
    <n v="500"/>
    <n v="50"/>
    <n v="0"/>
    <n v="6618.0000000000009"/>
  </r>
  <r>
    <x v="1"/>
    <s v="Morissa Broz"/>
    <s v="Analyst"/>
    <x v="254"/>
    <x v="254"/>
    <x v="1"/>
    <x v="76"/>
    <x v="5"/>
    <x v="1"/>
    <x v="0"/>
    <n v="0"/>
    <s v="OnsiteAnalyst"/>
    <n v="48"/>
    <n v="5416.666666666667"/>
    <n v="0.8"/>
    <n v="0.96"/>
    <n v="0"/>
    <x v="0"/>
    <n v="0"/>
    <n v="0"/>
    <n v="0"/>
    <n v="50"/>
    <n v="0"/>
    <n v="-50"/>
  </r>
  <r>
    <x v="1"/>
    <s v="Elena Brabin"/>
    <s v="Analyst"/>
    <x v="133"/>
    <x v="133"/>
    <x v="1"/>
    <x v="78"/>
    <x v="3"/>
    <x v="3"/>
    <x v="1"/>
    <n v="166"/>
    <s v="OffshoreAnalyst"/>
    <n v="24"/>
    <n v="384.61538461538464"/>
    <n v="1"/>
    <n v="1.07"/>
    <n v="0"/>
    <x v="0"/>
    <n v="4262.88"/>
    <n v="384.61538461538464"/>
    <n v="0"/>
    <n v="50"/>
    <n v="0"/>
    <n v="3828.2646153846154"/>
  </r>
  <r>
    <x v="1"/>
    <s v="Barbra Banes"/>
    <s v="Director"/>
    <x v="217"/>
    <x v="217"/>
    <x v="0"/>
    <x v="11"/>
    <x v="2"/>
    <x v="3"/>
    <x v="1"/>
    <n v="137"/>
    <s v="OffshoreDirector"/>
    <n v="55"/>
    <n v="2307.6923076923076"/>
    <n v="1"/>
    <n v="0.95"/>
    <n v="0"/>
    <x v="0"/>
    <n v="8360"/>
    <n v="2307.6923076923076"/>
    <n v="500"/>
    <n v="0"/>
    <n v="0"/>
    <n v="5552.3076923076924"/>
  </r>
  <r>
    <x v="1"/>
    <s v="Boris Balentyne"/>
    <s v="Analyst"/>
    <x v="43"/>
    <x v="43"/>
    <x v="1"/>
    <x v="25"/>
    <x v="1"/>
    <x v="3"/>
    <x v="1"/>
    <n v="163"/>
    <s v="OffshoreAnalyst"/>
    <n v="24"/>
    <n v="384.61538461538464"/>
    <n v="1"/>
    <n v="1"/>
    <n v="0"/>
    <x v="0"/>
    <n v="3912"/>
    <n v="384.61538461538464"/>
    <n v="500"/>
    <n v="250"/>
    <n v="0"/>
    <n v="2777.3846153846152"/>
  </r>
  <r>
    <x v="1"/>
    <s v="Artur Urch"/>
    <s v="Analyst"/>
    <x v="146"/>
    <x v="146"/>
    <x v="0"/>
    <x v="72"/>
    <x v="0"/>
    <x v="3"/>
    <x v="1"/>
    <n v="162"/>
    <s v="OffshoreAnalyst"/>
    <n v="24"/>
    <n v="384.61538461538464"/>
    <n v="1"/>
    <n v="0.94"/>
    <n v="0"/>
    <x v="0"/>
    <n v="3609.6"/>
    <n v="384.61538461538464"/>
    <n v="500"/>
    <n v="0"/>
    <n v="0"/>
    <n v="2724.9846153846152"/>
  </r>
  <r>
    <x v="1"/>
    <s v="Lazaro Treen"/>
    <s v="Analyst"/>
    <x v="3"/>
    <x v="3"/>
    <x v="1"/>
    <x v="3"/>
    <x v="2"/>
    <x v="2"/>
    <x v="1"/>
    <n v="115"/>
    <s v="OffshoreAnalyst"/>
    <n v="24"/>
    <n v="384.61538461538464"/>
    <n v="1.1000000000000001"/>
    <n v="0.98"/>
    <n v="0"/>
    <x v="0"/>
    <n v="2975.28"/>
    <n v="384.61538461538464"/>
    <n v="0"/>
    <n v="10"/>
    <n v="0"/>
    <n v="2580.6646153846154"/>
  </r>
  <r>
    <x v="1"/>
    <s v="Henka Morman"/>
    <s v="Contractor"/>
    <x v="199"/>
    <x v="199"/>
    <x v="0"/>
    <x v="32"/>
    <x v="2"/>
    <x v="3"/>
    <x v="1"/>
    <n v="164"/>
    <s v="OffshoreContractor"/>
    <n v="48"/>
    <n v="43"/>
    <n v="1"/>
    <n v="1.0900000000000001"/>
    <n v="0"/>
    <x v="0"/>
    <n v="8371.2000000000007"/>
    <n v="0"/>
    <n v="0"/>
    <n v="50"/>
    <n v="7052"/>
    <n v="1269.2000000000007"/>
  </r>
  <r>
    <x v="1"/>
    <s v="Taddeo Vaughten"/>
    <s v="Contractor"/>
    <x v="157"/>
    <x v="157"/>
    <x v="0"/>
    <x v="81"/>
    <x v="2"/>
    <x v="2"/>
    <x v="1"/>
    <n v="161"/>
    <s v="OffshoreContractor"/>
    <n v="48"/>
    <n v="45"/>
    <n v="1.1000000000000001"/>
    <n v="1"/>
    <n v="0"/>
    <x v="0"/>
    <n v="8448"/>
    <n v="0"/>
    <n v="0"/>
    <n v="0"/>
    <n v="7245"/>
    <n v="1203"/>
  </r>
  <r>
    <x v="1"/>
    <s v="Clem Linning"/>
    <s v="Associate"/>
    <x v="93"/>
    <x v="93"/>
    <x v="1"/>
    <x v="68"/>
    <x v="3"/>
    <x v="2"/>
    <x v="1"/>
    <n v="165"/>
    <s v="OffshoreAssociate"/>
    <n v="30"/>
    <n v="615.38461538461536"/>
    <n v="1.1000000000000001"/>
    <n v="1.1200000000000001"/>
    <n v="0"/>
    <x v="0"/>
    <n v="6098.4000000000005"/>
    <n v="615.38461538461536"/>
    <n v="1000"/>
    <n v="0"/>
    <n v="0"/>
    <n v="4483.0153846153853"/>
  </r>
  <r>
    <x v="1"/>
    <s v="Andeee Churchill"/>
    <s v="Contractor"/>
    <x v="186"/>
    <x v="186"/>
    <x v="0"/>
    <x v="57"/>
    <x v="5"/>
    <x v="1"/>
    <x v="0"/>
    <n v="0"/>
    <s v="OnsiteContractor"/>
    <n v="72"/>
    <n v="74"/>
    <n v="0.8"/>
    <n v="0.93"/>
    <n v="0"/>
    <x v="0"/>
    <n v="8570.880000000001"/>
    <n v="0"/>
    <n v="1000"/>
    <n v="10"/>
    <n v="0"/>
    <n v="7560.880000000001"/>
  </r>
  <r>
    <x v="1"/>
    <s v="Sarita Lauchlan"/>
    <s v="Senior Manager"/>
    <x v="207"/>
    <x v="207"/>
    <x v="1"/>
    <x v="22"/>
    <x v="2"/>
    <x v="1"/>
    <x v="1"/>
    <n v="167"/>
    <s v="OffshoreSenior Manager"/>
    <n v="48"/>
    <n v="1538.4615384615386"/>
    <n v="0.8"/>
    <n v="1.2"/>
    <n v="0"/>
    <x v="0"/>
    <n v="7695.36"/>
    <n v="1538.4615384615386"/>
    <n v="1000"/>
    <n v="100"/>
    <n v="0"/>
    <n v="5056.8984615384616"/>
  </r>
  <r>
    <x v="1"/>
    <s v="Monika Leechman"/>
    <s v="Associate"/>
    <x v="166"/>
    <x v="166"/>
    <x v="0"/>
    <x v="74"/>
    <x v="1"/>
    <x v="3"/>
    <x v="1"/>
    <n v="161"/>
    <s v="OffshoreAssociate"/>
    <n v="30"/>
    <n v="615.38461538461536"/>
    <n v="1"/>
    <n v="0.81"/>
    <n v="1"/>
    <x v="0"/>
    <n v="0"/>
    <n v="615.38461538461536"/>
    <n v="0"/>
    <n v="0"/>
    <n v="0"/>
    <n v="-615.38461538461536"/>
  </r>
  <r>
    <x v="1"/>
    <s v="Ara Tredwell"/>
    <s v="Analyst"/>
    <x v="34"/>
    <x v="34"/>
    <x v="1"/>
    <x v="18"/>
    <x v="3"/>
    <x v="3"/>
    <x v="0"/>
    <n v="166"/>
    <s v="OnsiteAnalyst"/>
    <n v="48"/>
    <n v="5416.666666666667"/>
    <n v="1"/>
    <n v="1.01"/>
    <n v="0"/>
    <x v="0"/>
    <n v="8047.68"/>
    <n v="5416.666666666667"/>
    <n v="1000"/>
    <n v="10"/>
    <n v="0"/>
    <n v="1621.0133333333333"/>
  </r>
  <r>
    <x v="1"/>
    <s v="Blithe Manneville"/>
    <s v="Analyst"/>
    <x v="47"/>
    <x v="47"/>
    <x v="1"/>
    <x v="36"/>
    <x v="1"/>
    <x v="2"/>
    <x v="1"/>
    <n v="161"/>
    <s v="OffshoreAnalyst"/>
    <n v="24"/>
    <n v="384.61538461538464"/>
    <n v="1.1000000000000001"/>
    <n v="0.88"/>
    <n v="0"/>
    <x v="0"/>
    <n v="3740.3520000000003"/>
    <n v="384.61538461538464"/>
    <n v="200"/>
    <n v="100"/>
    <n v="0"/>
    <n v="3055.7366153846156"/>
  </r>
  <r>
    <x v="1"/>
    <s v="Aggy Jehan"/>
    <s v="Contractor"/>
    <x v="130"/>
    <x v="130"/>
    <x v="0"/>
    <x v="33"/>
    <x v="1"/>
    <x v="0"/>
    <x v="0"/>
    <n v="0"/>
    <s v="OnsiteContractor"/>
    <n v="60"/>
    <n v="73"/>
    <n v="1.2"/>
    <n v="0.98"/>
    <n v="0"/>
    <x v="0"/>
    <n v="11289.6"/>
    <n v="0"/>
    <n v="0"/>
    <n v="250"/>
    <n v="0"/>
    <n v="11039.6"/>
  </r>
  <r>
    <x v="1"/>
    <s v="Nikkie Crose"/>
    <s v="Contractor"/>
    <x v="271"/>
    <x v="271"/>
    <x v="0"/>
    <x v="96"/>
    <x v="2"/>
    <x v="3"/>
    <x v="1"/>
    <n v="162"/>
    <s v="OffshoreContractor"/>
    <n v="48"/>
    <n v="41"/>
    <n v="1"/>
    <n v="1.1299999999999999"/>
    <n v="0"/>
    <x v="0"/>
    <n v="8678.4"/>
    <n v="0"/>
    <n v="500"/>
    <n v="0"/>
    <n v="6642"/>
    <n v="1536.3999999999996"/>
  </r>
  <r>
    <x v="1"/>
    <s v="Worden Courtois"/>
    <s v="Contractor"/>
    <x v="250"/>
    <x v="250"/>
    <x v="1"/>
    <x v="87"/>
    <x v="0"/>
    <x v="4"/>
    <x v="1"/>
    <n v="167"/>
    <s v="OffshoreContractor"/>
    <n v="40"/>
    <n v="54"/>
    <n v="0.9"/>
    <n v="0.86"/>
    <n v="0"/>
    <x v="0"/>
    <n v="5170.32"/>
    <n v="0"/>
    <n v="500"/>
    <n v="50"/>
    <n v="9018"/>
    <n v="-4397.68"/>
  </r>
  <r>
    <x v="1"/>
    <s v="Damita Allmark"/>
    <s v="Contractor"/>
    <x v="291"/>
    <x v="291"/>
    <x v="1"/>
    <x v="90"/>
    <x v="5"/>
    <x v="3"/>
    <x v="1"/>
    <n v="167"/>
    <s v="OffshoreContractor"/>
    <n v="35"/>
    <n v="45"/>
    <n v="1"/>
    <n v="1.01"/>
    <n v="0"/>
    <x v="0"/>
    <n v="5903.45"/>
    <n v="0"/>
    <n v="0"/>
    <n v="10"/>
    <n v="7515"/>
    <n v="-1621.5500000000002"/>
  </r>
  <r>
    <x v="1"/>
    <s v="Aksel Saddleton"/>
    <s v="Contractor"/>
    <x v="243"/>
    <x v="243"/>
    <x v="1"/>
    <x v="9"/>
    <x v="3"/>
    <x v="1"/>
    <x v="1"/>
    <n v="160"/>
    <s v="OffshoreContractor"/>
    <n v="48"/>
    <n v="47"/>
    <n v="0.8"/>
    <n v="1.1499999999999999"/>
    <n v="0"/>
    <x v="0"/>
    <n v="7065.5999999999995"/>
    <n v="0"/>
    <n v="200"/>
    <n v="0"/>
    <n v="7520"/>
    <n v="-654.40000000000055"/>
  </r>
  <r>
    <x v="1"/>
    <s v="Drona Wheeldon"/>
    <s v="Associate"/>
    <x v="225"/>
    <x v="225"/>
    <x v="1"/>
    <x v="58"/>
    <x v="3"/>
    <x v="2"/>
    <x v="0"/>
    <n v="162"/>
    <s v="OnsiteAssociate"/>
    <n v="54"/>
    <n v="5666.666666666667"/>
    <n v="1.1000000000000001"/>
    <n v="1"/>
    <n v="0"/>
    <x v="0"/>
    <n v="9622.8000000000011"/>
    <n v="5666.666666666667"/>
    <n v="1000"/>
    <n v="100"/>
    <n v="0"/>
    <n v="2856.1333333333341"/>
  </r>
  <r>
    <x v="1"/>
    <s v="Baily Jurewicz"/>
    <s v="Director"/>
    <x v="205"/>
    <x v="205"/>
    <x v="1"/>
    <x v="44"/>
    <x v="4"/>
    <x v="2"/>
    <x v="1"/>
    <n v="97"/>
    <s v="OffshoreDirector"/>
    <n v="55"/>
    <n v="2307.6923076923076"/>
    <n v="1.1000000000000001"/>
    <n v="0.88"/>
    <n v="0"/>
    <x v="0"/>
    <n v="5164.2800000000007"/>
    <n v="2307.6923076923076"/>
    <n v="500"/>
    <n v="500"/>
    <n v="0"/>
    <n v="1856.587692307693"/>
  </r>
  <r>
    <x v="1"/>
    <s v="Boyce Janak"/>
    <s v="Analyst"/>
    <x v="99"/>
    <x v="99"/>
    <x v="1"/>
    <x v="13"/>
    <x v="2"/>
    <x v="1"/>
    <x v="1"/>
    <n v="100"/>
    <s v="OffshoreAnalyst"/>
    <n v="24"/>
    <n v="384.61538461538464"/>
    <n v="0.8"/>
    <n v="1.07"/>
    <n v="0"/>
    <x v="0"/>
    <n v="2054.4"/>
    <n v="384.61538461538464"/>
    <n v="1000"/>
    <n v="250"/>
    <n v="0"/>
    <n v="419.78461538461534"/>
  </r>
  <r>
    <x v="1"/>
    <s v="Frank Archbould"/>
    <s v="Analyst"/>
    <x v="288"/>
    <x v="288"/>
    <x v="0"/>
    <x v="25"/>
    <x v="1"/>
    <x v="2"/>
    <x v="1"/>
    <n v="164"/>
    <s v="OffshoreAnalyst"/>
    <n v="24"/>
    <n v="384.61538461538464"/>
    <n v="1.1000000000000001"/>
    <n v="1"/>
    <n v="0"/>
    <x v="0"/>
    <n v="4224"/>
    <n v="384.61538461538464"/>
    <n v="200"/>
    <n v="0"/>
    <n v="0"/>
    <n v="3639.3846153846152"/>
  </r>
  <r>
    <x v="1"/>
    <s v="Manolo Stoad"/>
    <s v="Contractor"/>
    <x v="83"/>
    <x v="83"/>
    <x v="1"/>
    <x v="5"/>
    <x v="3"/>
    <x v="4"/>
    <x v="1"/>
    <n v="168"/>
    <s v="OffshoreContractor"/>
    <n v="35"/>
    <n v="47"/>
    <n v="0.9"/>
    <n v="0.9"/>
    <n v="0"/>
    <x v="0"/>
    <n v="4762.8"/>
    <n v="0"/>
    <n v="500"/>
    <n v="0"/>
    <n v="7896"/>
    <n v="-3633.2"/>
  </r>
  <r>
    <x v="1"/>
    <s v="Jessy Baughn"/>
    <s v="Contractor"/>
    <x v="234"/>
    <x v="234"/>
    <x v="1"/>
    <x v="27"/>
    <x v="5"/>
    <x v="2"/>
    <x v="0"/>
    <n v="166"/>
    <s v="OnsiteContractor"/>
    <n v="60"/>
    <n v="74"/>
    <n v="1.1000000000000001"/>
    <n v="1.2"/>
    <n v="0"/>
    <x v="0"/>
    <n v="13147.199999999999"/>
    <n v="0"/>
    <n v="500"/>
    <n v="250"/>
    <n v="12284"/>
    <n v="113.19999999999891"/>
  </r>
  <r>
    <x v="1"/>
    <s v="Zaneta Pevsner"/>
    <s v="Analyst"/>
    <x v="195"/>
    <x v="195"/>
    <x v="1"/>
    <x v="11"/>
    <x v="2"/>
    <x v="0"/>
    <x v="1"/>
    <n v="0"/>
    <s v="OffshoreAnalyst"/>
    <n v="24"/>
    <n v="384.61538461538464"/>
    <n v="1.2"/>
    <n v="0.95"/>
    <n v="0"/>
    <x v="0"/>
    <n v="0"/>
    <n v="0"/>
    <n v="500"/>
    <n v="250"/>
    <n v="0"/>
    <n v="-750"/>
  </r>
  <r>
    <x v="1"/>
    <s v="Cass Barsam"/>
    <s v="Associate"/>
    <x v="224"/>
    <x v="224"/>
    <x v="1"/>
    <x v="14"/>
    <x v="5"/>
    <x v="2"/>
    <x v="0"/>
    <n v="163"/>
    <s v="OnsiteAssociate"/>
    <n v="54"/>
    <n v="5666.666666666667"/>
    <n v="1.1000000000000001"/>
    <n v="1.03"/>
    <n v="0"/>
    <x v="0"/>
    <n v="9972.6660000000011"/>
    <n v="5666.666666666667"/>
    <n v="200"/>
    <n v="10"/>
    <n v="0"/>
    <n v="4095.9993333333341"/>
  </r>
  <r>
    <x v="1"/>
    <s v="Sari Atthowe"/>
    <s v="Contractor"/>
    <x v="4"/>
    <x v="4"/>
    <x v="0"/>
    <x v="4"/>
    <x v="2"/>
    <x v="1"/>
    <x v="1"/>
    <n v="127"/>
    <s v="OffshoreContractor"/>
    <n v="48"/>
    <n v="42"/>
    <n v="0.8"/>
    <n v="1.05"/>
    <n v="0"/>
    <x v="0"/>
    <n v="6451.2000000000007"/>
    <n v="0"/>
    <n v="0"/>
    <n v="10"/>
    <n v="5334"/>
    <n v="1107.2000000000007"/>
  </r>
  <r>
    <x v="1"/>
    <s v="Delaney Raulin"/>
    <s v="Contractor"/>
    <x v="91"/>
    <x v="91"/>
    <x v="1"/>
    <x v="45"/>
    <x v="3"/>
    <x v="3"/>
    <x v="0"/>
    <n v="121"/>
    <s v="OnsiteContractor"/>
    <n v="72"/>
    <n v="70"/>
    <n v="1"/>
    <n v="1.1200000000000001"/>
    <n v="1"/>
    <x v="0"/>
    <n v="0"/>
    <n v="0"/>
    <n v="200"/>
    <n v="0"/>
    <n v="8470"/>
    <n v="-8670"/>
  </r>
  <r>
    <x v="1"/>
    <s v="Brook Delap"/>
    <s v="Contractor"/>
    <x v="292"/>
    <x v="292"/>
    <x v="1"/>
    <x v="66"/>
    <x v="5"/>
    <x v="2"/>
    <x v="1"/>
    <n v="167"/>
    <s v="OffshoreContractor"/>
    <n v="48"/>
    <n v="42"/>
    <n v="1.1000000000000001"/>
    <n v="0.97"/>
    <n v="0"/>
    <x v="0"/>
    <n v="8553.0720000000001"/>
    <n v="0"/>
    <n v="750"/>
    <n v="0"/>
    <n v="7014"/>
    <n v="789.07200000000012"/>
  </r>
  <r>
    <x v="1"/>
    <s v="Mickey Fritz"/>
    <s v="Contractor"/>
    <x v="47"/>
    <x v="47"/>
    <x v="1"/>
    <x v="36"/>
    <x v="1"/>
    <x v="2"/>
    <x v="1"/>
    <n v="166"/>
    <s v="OffshoreContractor"/>
    <n v="72"/>
    <n v="79"/>
    <n v="1.1000000000000001"/>
    <n v="0.88"/>
    <n v="0"/>
    <x v="0"/>
    <n v="11569.536"/>
    <n v="0"/>
    <n v="500"/>
    <n v="0"/>
    <n v="13114"/>
    <n v="-2044.4639999999999"/>
  </r>
  <r>
    <x v="1"/>
    <s v="Loren Sante"/>
    <s v="Associate"/>
    <x v="165"/>
    <x v="165"/>
    <x v="0"/>
    <x v="64"/>
    <x v="3"/>
    <x v="2"/>
    <x v="0"/>
    <n v="0"/>
    <s v="OnsiteAssociate"/>
    <n v="54"/>
    <n v="5666.666666666667"/>
    <n v="1.1000000000000001"/>
    <n v="0.97"/>
    <n v="0"/>
    <x v="0"/>
    <n v="9218.8799999999992"/>
    <n v="0"/>
    <n v="500"/>
    <n v="0"/>
    <n v="0"/>
    <n v="8718.8799999999992"/>
  </r>
  <r>
    <x v="1"/>
    <s v="Elie De Dantesie"/>
    <s v="Analyst"/>
    <x v="177"/>
    <x v="177"/>
    <x v="0"/>
    <x v="30"/>
    <x v="1"/>
    <x v="1"/>
    <x v="1"/>
    <n v="100"/>
    <s v="OffshoreAnalyst"/>
    <n v="24"/>
    <n v="384.61538461538464"/>
    <n v="0.8"/>
    <n v="1.01"/>
    <n v="0"/>
    <x v="0"/>
    <n v="3102.7200000000003"/>
    <n v="384.61538461538464"/>
    <n v="500"/>
    <n v="50"/>
    <n v="0"/>
    <n v="2168.1046153846155"/>
  </r>
  <r>
    <x v="1"/>
    <s v="Brandy Stear"/>
    <s v="Senior Associate"/>
    <x v="222"/>
    <x v="222"/>
    <x v="1"/>
    <x v="90"/>
    <x v="5"/>
    <x v="1"/>
    <x v="1"/>
    <n v="168"/>
    <s v="OffshoreSenior Associate"/>
    <n v="35"/>
    <n v="923.07692307692309"/>
    <n v="0.8"/>
    <n v="1.01"/>
    <n v="0"/>
    <x v="0"/>
    <n v="4751.04"/>
    <n v="923.07692307692309"/>
    <n v="0"/>
    <n v="500"/>
    <n v="0"/>
    <n v="3327.9630769230771"/>
  </r>
  <r>
    <x v="1"/>
    <s v="Ermin Dionsetti"/>
    <s v="Analyst"/>
    <x v="93"/>
    <x v="93"/>
    <x v="1"/>
    <x v="68"/>
    <x v="3"/>
    <x v="2"/>
    <x v="0"/>
    <n v="139"/>
    <s v="OnsiteAnalyst"/>
    <n v="48"/>
    <n v="5416.666666666667"/>
    <n v="1.1000000000000001"/>
    <n v="1.1200000000000001"/>
    <n v="0"/>
    <x v="0"/>
    <n v="8219.9040000000023"/>
    <n v="5416.666666666667"/>
    <n v="1000"/>
    <n v="50"/>
    <n v="0"/>
    <n v="1753.2373333333353"/>
  </r>
  <r>
    <x v="1"/>
    <s v="Shena Pengilley"/>
    <s v="Analyst"/>
    <x v="142"/>
    <x v="142"/>
    <x v="1"/>
    <x v="79"/>
    <x v="0"/>
    <x v="0"/>
    <x v="0"/>
    <n v="167"/>
    <s v="OnsiteAnalyst"/>
    <n v="48"/>
    <n v="5416.666666666667"/>
    <n v="1.2"/>
    <n v="0.95"/>
    <n v="0"/>
    <x v="0"/>
    <n v="9138.239999999998"/>
    <n v="5416.666666666667"/>
    <n v="200"/>
    <n v="50"/>
    <n v="0"/>
    <n v="3471.573333333331"/>
  </r>
  <r>
    <x v="1"/>
    <s v="Annissa Dubery"/>
    <s v="Associate"/>
    <x v="222"/>
    <x v="222"/>
    <x v="1"/>
    <x v="90"/>
    <x v="5"/>
    <x v="1"/>
    <x v="0"/>
    <n v="163"/>
    <s v="OnsiteAssociate"/>
    <n v="54"/>
    <n v="5666.666666666667"/>
    <n v="0.8"/>
    <n v="1.01"/>
    <n v="0"/>
    <x v="0"/>
    <n v="7112.0160000000005"/>
    <n v="5666.666666666667"/>
    <n v="0"/>
    <n v="50"/>
    <n v="0"/>
    <n v="1395.3493333333336"/>
  </r>
  <r>
    <x v="1"/>
    <s v="Francois Gration"/>
    <s v="Analyst"/>
    <x v="45"/>
    <x v="45"/>
    <x v="1"/>
    <x v="35"/>
    <x v="5"/>
    <x v="1"/>
    <x v="1"/>
    <n v="163"/>
    <s v="OffshoreAnalyst"/>
    <n v="24"/>
    <n v="384.61538461538464"/>
    <n v="0.8"/>
    <n v="0.95"/>
    <n v="0"/>
    <x v="0"/>
    <n v="2973.1200000000003"/>
    <n v="384.61538461538464"/>
    <n v="0"/>
    <n v="10"/>
    <n v="0"/>
    <n v="2578.5046153846156"/>
  </r>
  <r>
    <x v="1"/>
    <s v="Bronny Featherstone"/>
    <s v="Contractor"/>
    <x v="109"/>
    <x v="109"/>
    <x v="0"/>
    <x v="35"/>
    <x v="5"/>
    <x v="2"/>
    <x v="1"/>
    <n v="85"/>
    <s v="OffshoreContractor"/>
    <n v="48"/>
    <n v="55"/>
    <n v="1.1000000000000001"/>
    <n v="0.95"/>
    <n v="0"/>
    <x v="0"/>
    <n v="8025.5999999999995"/>
    <n v="0"/>
    <n v="1000"/>
    <n v="100"/>
    <n v="4675"/>
    <n v="2250.5999999999995"/>
  </r>
  <r>
    <x v="1"/>
    <s v="Lizabeth Jancso"/>
    <s v="Manager"/>
    <x v="199"/>
    <x v="199"/>
    <x v="0"/>
    <x v="32"/>
    <x v="2"/>
    <x v="3"/>
    <x v="1"/>
    <n v="161"/>
    <s v="OffshoreManager"/>
    <n v="40"/>
    <n v="1230.7692307692307"/>
    <n v="1"/>
    <n v="1.0900000000000001"/>
    <n v="0"/>
    <x v="0"/>
    <n v="6976.0000000000009"/>
    <n v="1230.7692307692307"/>
    <n v="500"/>
    <n v="100"/>
    <n v="0"/>
    <n v="5145.2307692307704"/>
  </r>
  <r>
    <x v="1"/>
    <s v="Nickolai Donegan"/>
    <s v="Director"/>
    <x v="75"/>
    <x v="75"/>
    <x v="1"/>
    <x v="56"/>
    <x v="4"/>
    <x v="3"/>
    <x v="1"/>
    <n v="85"/>
    <s v="OffshoreDirector"/>
    <n v="55"/>
    <n v="2307.6923076923076"/>
    <n v="1"/>
    <n v="0.82"/>
    <n v="0"/>
    <x v="0"/>
    <n v="3833.4999999999995"/>
    <n v="2307.6923076923076"/>
    <n v="200"/>
    <n v="500"/>
    <n v="0"/>
    <n v="825.80769230769192"/>
  </r>
  <r>
    <x v="1"/>
    <s v="Lester Batchan"/>
    <s v="Analyst"/>
    <x v="4"/>
    <x v="4"/>
    <x v="0"/>
    <x v="4"/>
    <x v="2"/>
    <x v="1"/>
    <x v="0"/>
    <n v="0"/>
    <s v="OnsiteAnalyst"/>
    <n v="48"/>
    <n v="5416.666666666667"/>
    <n v="0.8"/>
    <n v="1.05"/>
    <n v="0"/>
    <x v="0"/>
    <n v="6451.2000000000007"/>
    <n v="0"/>
    <n v="500"/>
    <n v="500"/>
    <n v="0"/>
    <n v="5451.2000000000007"/>
  </r>
  <r>
    <x v="1"/>
    <s v="Clevie Hankinson"/>
    <s v="Contractor"/>
    <x v="7"/>
    <x v="7"/>
    <x v="1"/>
    <x v="7"/>
    <x v="0"/>
    <x v="2"/>
    <x v="1"/>
    <n v="97"/>
    <s v="OffshoreContractor"/>
    <n v="40"/>
    <n v="41"/>
    <n v="1.1000000000000001"/>
    <n v="1.1399999999999999"/>
    <n v="0"/>
    <x v="0"/>
    <n v="4865.5199999999995"/>
    <n v="0"/>
    <n v="750"/>
    <n v="250"/>
    <n v="3977"/>
    <n v="-111.48000000000047"/>
  </r>
  <r>
    <x v="1"/>
    <s v="Harry Durtnell"/>
    <s v="Director"/>
    <x v="191"/>
    <x v="191"/>
    <x v="1"/>
    <x v="40"/>
    <x v="5"/>
    <x v="4"/>
    <x v="0"/>
    <n v="161"/>
    <s v="OnsiteDirector"/>
    <n v="90"/>
    <n v="9166.6666666666661"/>
    <n v="0.9"/>
    <n v="1.17"/>
    <n v="0"/>
    <x v="0"/>
    <n v="15257.97"/>
    <n v="9166.6666666666661"/>
    <n v="0"/>
    <n v="0"/>
    <n v="0"/>
    <n v="6091.3033333333333"/>
  </r>
  <r>
    <x v="1"/>
    <s v="Archambault Durbyn"/>
    <s v="Analyst"/>
    <x v="144"/>
    <x v="144"/>
    <x v="1"/>
    <x v="42"/>
    <x v="5"/>
    <x v="3"/>
    <x v="1"/>
    <n v="164"/>
    <s v="OffshoreAnalyst"/>
    <n v="24"/>
    <n v="384.61538461538464"/>
    <n v="1"/>
    <n v="1.1499999999999999"/>
    <n v="0"/>
    <x v="0"/>
    <n v="4526.3999999999996"/>
    <n v="384.61538461538464"/>
    <n v="0"/>
    <n v="50"/>
    <n v="0"/>
    <n v="4091.7846153846149"/>
  </r>
  <r>
    <x v="1"/>
    <s v="Daphne Leghorn"/>
    <s v="Associate"/>
    <x v="129"/>
    <x v="129"/>
    <x v="1"/>
    <x v="73"/>
    <x v="1"/>
    <x v="1"/>
    <x v="1"/>
    <n v="167"/>
    <s v="OffshoreAssociate"/>
    <n v="30"/>
    <n v="615.38461538461536"/>
    <n v="0.8"/>
    <n v="0.86"/>
    <n v="0"/>
    <x v="0"/>
    <n v="3446.88"/>
    <n v="615.38461538461536"/>
    <n v="200"/>
    <n v="0"/>
    <n v="0"/>
    <n v="2631.4953846153849"/>
  </r>
  <r>
    <x v="1"/>
    <s v="Mallorie Reuble"/>
    <s v="Contractor"/>
    <x v="113"/>
    <x v="113"/>
    <x v="1"/>
    <x v="76"/>
    <x v="5"/>
    <x v="3"/>
    <x v="0"/>
    <n v="0"/>
    <s v="OnsiteContractor"/>
    <n v="40"/>
    <n v="51"/>
    <n v="1"/>
    <n v="0.96"/>
    <n v="0"/>
    <x v="0"/>
    <n v="0"/>
    <n v="0"/>
    <n v="750"/>
    <n v="50"/>
    <n v="0"/>
    <n v="-800"/>
  </r>
  <r>
    <x v="1"/>
    <s v="Artair Millis"/>
    <s v="Analyst"/>
    <x v="39"/>
    <x v="39"/>
    <x v="1"/>
    <x v="25"/>
    <x v="1"/>
    <x v="1"/>
    <x v="0"/>
    <n v="166"/>
    <s v="OnsiteAnalyst"/>
    <n v="48"/>
    <n v="5416.666666666667"/>
    <n v="0.8"/>
    <n v="1"/>
    <n v="0"/>
    <x v="0"/>
    <n v="6374.4000000000005"/>
    <n v="5416.666666666667"/>
    <n v="0"/>
    <n v="50"/>
    <n v="0"/>
    <n v="907.73333333333358"/>
  </r>
  <r>
    <x v="1"/>
    <s v="Stacey McMinn"/>
    <s v="Contractor"/>
    <x v="254"/>
    <x v="254"/>
    <x v="1"/>
    <x v="76"/>
    <x v="5"/>
    <x v="1"/>
    <x v="1"/>
    <n v="114"/>
    <s v="OffshoreContractor"/>
    <n v="72"/>
    <n v="80"/>
    <n v="0.8"/>
    <n v="0.96"/>
    <n v="0"/>
    <x v="0"/>
    <n v="6303.7440000000006"/>
    <n v="0"/>
    <n v="1000"/>
    <n v="0"/>
    <n v="9120"/>
    <n v="-3816.2559999999994"/>
  </r>
  <r>
    <x v="1"/>
    <s v="Anna Ebbing"/>
    <s v="Analyst"/>
    <x v="164"/>
    <x v="164"/>
    <x v="1"/>
    <x v="62"/>
    <x v="4"/>
    <x v="1"/>
    <x v="1"/>
    <n v="126"/>
    <s v="OffshoreAnalyst"/>
    <n v="24"/>
    <n v="384.61538461538464"/>
    <n v="0.8"/>
    <n v="1.17"/>
    <n v="0"/>
    <x v="0"/>
    <n v="2830.4639999999999"/>
    <n v="384.61538461538464"/>
    <n v="500"/>
    <n v="10"/>
    <n v="0"/>
    <n v="1935.8486153846152"/>
  </r>
  <r>
    <x v="1"/>
    <s v="Gerda Dike"/>
    <s v="Contractor"/>
    <x v="199"/>
    <x v="199"/>
    <x v="0"/>
    <x v="32"/>
    <x v="2"/>
    <x v="3"/>
    <x v="0"/>
    <n v="0"/>
    <s v="OnsiteContractor"/>
    <n v="60"/>
    <n v="73"/>
    <n v="1"/>
    <n v="1.0900000000000001"/>
    <n v="0"/>
    <x v="0"/>
    <n v="10464"/>
    <n v="0"/>
    <n v="0"/>
    <n v="10"/>
    <n v="0"/>
    <n v="10454"/>
  </r>
  <r>
    <x v="1"/>
    <s v="Arline Fleischer"/>
    <s v="Contractor"/>
    <x v="124"/>
    <x v="124"/>
    <x v="1"/>
    <x v="36"/>
    <x v="1"/>
    <x v="0"/>
    <x v="0"/>
    <n v="0"/>
    <s v="OnsiteContractor"/>
    <n v="60"/>
    <n v="72"/>
    <n v="1.2"/>
    <n v="0.88"/>
    <n v="0"/>
    <x v="0"/>
    <n v="0"/>
    <n v="0"/>
    <n v="0"/>
    <n v="500"/>
    <n v="0"/>
    <n v="-500"/>
  </r>
  <r>
    <x v="1"/>
    <s v="Craggie Bartolacci"/>
    <s v="Analyst"/>
    <x v="292"/>
    <x v="292"/>
    <x v="1"/>
    <x v="66"/>
    <x v="5"/>
    <x v="2"/>
    <x v="1"/>
    <n v="160"/>
    <s v="OffshoreAnalyst"/>
    <n v="24"/>
    <n v="384.61538461538464"/>
    <n v="1.1000000000000001"/>
    <n v="0.97"/>
    <n v="0"/>
    <x v="0"/>
    <n v="4097.28"/>
    <n v="384.61538461538464"/>
    <n v="1000"/>
    <n v="10"/>
    <n v="0"/>
    <n v="2702.664615384615"/>
  </r>
  <r>
    <x v="1"/>
    <s v="Juliane Martensen"/>
    <s v="Analyst"/>
    <x v="161"/>
    <x v="161"/>
    <x v="1"/>
    <x v="24"/>
    <x v="0"/>
    <x v="2"/>
    <x v="1"/>
    <n v="164"/>
    <s v="OffshoreAnalyst"/>
    <n v="24"/>
    <n v="384.61538461538464"/>
    <n v="1.1000000000000001"/>
    <n v="0.99"/>
    <n v="0"/>
    <x v="0"/>
    <n v="4286.3040000000001"/>
    <n v="384.61538461538464"/>
    <n v="500"/>
    <n v="0"/>
    <n v="0"/>
    <n v="3401.6886153846153"/>
  </r>
  <r>
    <x v="1"/>
    <s v="Frans Strand"/>
    <s v="Analyst"/>
    <x v="134"/>
    <x v="134"/>
    <x v="1"/>
    <x v="1"/>
    <x v="1"/>
    <x v="3"/>
    <x v="1"/>
    <n v="137"/>
    <s v="OffshoreAnalyst"/>
    <n v="24"/>
    <n v="384.61538461538464"/>
    <n v="1"/>
    <n v="1.03"/>
    <n v="0"/>
    <x v="0"/>
    <n v="3386.64"/>
    <n v="384.61538461538464"/>
    <n v="500"/>
    <n v="0"/>
    <n v="0"/>
    <n v="2502.0246153846151"/>
  </r>
  <r>
    <x v="1"/>
    <s v="Kare Stealfox"/>
    <s v="Associate"/>
    <x v="274"/>
    <x v="274"/>
    <x v="1"/>
    <x v="3"/>
    <x v="2"/>
    <x v="3"/>
    <x v="0"/>
    <n v="0"/>
    <s v="OnsiteAssociate"/>
    <n v="54"/>
    <n v="5666.666666666667"/>
    <n v="1"/>
    <n v="0.98"/>
    <n v="0"/>
    <x v="0"/>
    <n v="0"/>
    <n v="0"/>
    <n v="750"/>
    <n v="250"/>
    <n v="0"/>
    <n v="-1000"/>
  </r>
  <r>
    <x v="1"/>
    <s v="Jonathan Dymidowski"/>
    <s v="Senior Associate"/>
    <x v="68"/>
    <x v="68"/>
    <x v="0"/>
    <x v="23"/>
    <x v="2"/>
    <x v="1"/>
    <x v="1"/>
    <n v="167"/>
    <s v="OffshoreSenior Associate"/>
    <n v="35"/>
    <n v="923.07692307692309"/>
    <n v="0.8"/>
    <n v="0.95"/>
    <n v="0"/>
    <x v="0"/>
    <n v="4256"/>
    <n v="923.07692307692309"/>
    <n v="0"/>
    <n v="50"/>
    <n v="0"/>
    <n v="3282.9230769230771"/>
  </r>
  <r>
    <x v="1"/>
    <s v="Quintilla Catchpole"/>
    <s v="Director"/>
    <x v="175"/>
    <x v="175"/>
    <x v="1"/>
    <x v="37"/>
    <x v="1"/>
    <x v="2"/>
    <x v="0"/>
    <n v="0"/>
    <s v="OnsiteDirector"/>
    <n v="90"/>
    <n v="9166.6666666666661"/>
    <n v="1.1000000000000001"/>
    <n v="0.87"/>
    <n v="0"/>
    <x v="0"/>
    <n v="0"/>
    <n v="0"/>
    <n v="500"/>
    <n v="50"/>
    <n v="0"/>
    <n v="-550"/>
  </r>
  <r>
    <x v="1"/>
    <s v="Aldin Philipsohn"/>
    <s v="Contractor"/>
    <x v="129"/>
    <x v="129"/>
    <x v="1"/>
    <x v="73"/>
    <x v="1"/>
    <x v="1"/>
    <x v="1"/>
    <n v="138"/>
    <s v="OffshoreContractor"/>
    <n v="40"/>
    <n v="53"/>
    <n v="0.8"/>
    <n v="0.86"/>
    <n v="0"/>
    <x v="0"/>
    <n v="3797.7599999999998"/>
    <n v="0"/>
    <n v="200"/>
    <n v="10"/>
    <n v="7314"/>
    <n v="-3726.2400000000002"/>
  </r>
  <r>
    <x v="1"/>
    <s v="Corbet Pinnick"/>
    <s v="Analyst"/>
    <x v="275"/>
    <x v="275"/>
    <x v="0"/>
    <x v="96"/>
    <x v="2"/>
    <x v="1"/>
    <x v="1"/>
    <n v="168"/>
    <s v="OffshoreAnalyst"/>
    <n v="24"/>
    <n v="384.61538461538464"/>
    <n v="0.8"/>
    <n v="1.1299999999999999"/>
    <n v="0"/>
    <x v="0"/>
    <n v="3471.3599999999997"/>
    <n v="384.61538461538464"/>
    <n v="0"/>
    <n v="0"/>
    <n v="0"/>
    <n v="3086.7446153846149"/>
  </r>
  <r>
    <x v="1"/>
    <s v="Cece Shillitoe"/>
    <s v="Analyst"/>
    <x v="101"/>
    <x v="101"/>
    <x v="0"/>
    <x v="71"/>
    <x v="4"/>
    <x v="3"/>
    <x v="1"/>
    <n v="163"/>
    <s v="OffshoreAnalyst"/>
    <n v="24"/>
    <n v="384.61538461538464"/>
    <n v="1"/>
    <n v="1.0900000000000001"/>
    <n v="0"/>
    <x v="0"/>
    <n v="4185.6000000000004"/>
    <n v="384.61538461538464"/>
    <n v="200"/>
    <n v="50"/>
    <n v="0"/>
    <n v="3550.9846153846156"/>
  </r>
  <r>
    <x v="1"/>
    <s v="Juliane Orbon"/>
    <s v="Manager"/>
    <x v="92"/>
    <x v="92"/>
    <x v="0"/>
    <x v="67"/>
    <x v="4"/>
    <x v="3"/>
    <x v="1"/>
    <n v="161"/>
    <s v="OffshoreManager"/>
    <n v="40"/>
    <n v="1230.7692307692307"/>
    <n v="1"/>
    <n v="0.81"/>
    <n v="0"/>
    <x v="0"/>
    <n v="5184"/>
    <n v="1230.7692307692307"/>
    <n v="0"/>
    <n v="0"/>
    <n v="0"/>
    <n v="3953.2307692307695"/>
  </r>
  <r>
    <x v="1"/>
    <s v="Aharon Lattey"/>
    <s v="Analyst"/>
    <x v="276"/>
    <x v="276"/>
    <x v="1"/>
    <x v="35"/>
    <x v="5"/>
    <x v="3"/>
    <x v="1"/>
    <n v="0"/>
    <s v="OffshoreAnalyst"/>
    <n v="24"/>
    <n v="384.61538461538464"/>
    <n v="1"/>
    <n v="0.95"/>
    <n v="0"/>
    <x v="0"/>
    <n v="0"/>
    <n v="0"/>
    <n v="0"/>
    <n v="0"/>
    <n v="0"/>
    <n v="0"/>
  </r>
  <r>
    <x v="1"/>
    <s v="Amil Eannetta"/>
    <s v="Contractor"/>
    <x v="73"/>
    <x v="73"/>
    <x v="1"/>
    <x v="54"/>
    <x v="1"/>
    <x v="3"/>
    <x v="1"/>
    <n v="0"/>
    <s v="OffshoreContractor"/>
    <n v="40"/>
    <n v="55"/>
    <n v="1"/>
    <n v="0.81"/>
    <n v="0"/>
    <x v="0"/>
    <n v="0"/>
    <n v="0"/>
    <n v="0"/>
    <n v="0"/>
    <n v="0"/>
    <n v="0"/>
  </r>
  <r>
    <x v="1"/>
    <s v="Helena Bagguley"/>
    <s v="Director"/>
    <x v="128"/>
    <x v="128"/>
    <x v="0"/>
    <x v="25"/>
    <x v="1"/>
    <x v="0"/>
    <x v="1"/>
    <n v="0"/>
    <s v="OffshoreDirector"/>
    <n v="55"/>
    <n v="2307.6923076923076"/>
    <n v="1.2"/>
    <n v="1"/>
    <n v="0"/>
    <x v="0"/>
    <n v="10560"/>
    <n v="0"/>
    <n v="0"/>
    <n v="0"/>
    <n v="0"/>
    <n v="10560"/>
  </r>
  <r>
    <x v="1"/>
    <s v="Morissa Filippone"/>
    <s v="Analyst"/>
    <x v="25"/>
    <x v="25"/>
    <x v="0"/>
    <x v="25"/>
    <x v="1"/>
    <x v="4"/>
    <x v="1"/>
    <n v="131"/>
    <s v="OffshoreAnalyst"/>
    <n v="24"/>
    <n v="384.61538461538464"/>
    <n v="0.9"/>
    <n v="1"/>
    <n v="0"/>
    <x v="0"/>
    <n v="3456"/>
    <n v="384.61538461538464"/>
    <n v="750"/>
    <n v="0"/>
    <n v="0"/>
    <n v="2321.3846153846152"/>
  </r>
  <r>
    <x v="1"/>
    <s v="Rafi Martinec"/>
    <s v="Analyst"/>
    <x v="274"/>
    <x v="274"/>
    <x v="1"/>
    <x v="3"/>
    <x v="2"/>
    <x v="3"/>
    <x v="1"/>
    <n v="129"/>
    <s v="OffshoreAnalyst"/>
    <n v="24"/>
    <n v="384.61538461538464"/>
    <n v="1"/>
    <n v="0.98"/>
    <n v="0"/>
    <x v="0"/>
    <n v="3034.08"/>
    <n v="384.61538461538464"/>
    <n v="0"/>
    <n v="0"/>
    <n v="0"/>
    <n v="2649.4646153846152"/>
  </r>
  <r>
    <x v="1"/>
    <s v="Dominic Rumin"/>
    <s v="Associate"/>
    <x v="251"/>
    <x v="251"/>
    <x v="1"/>
    <x v="76"/>
    <x v="5"/>
    <x v="0"/>
    <x v="1"/>
    <n v="168"/>
    <s v="OffshoreAssociate"/>
    <n v="30"/>
    <n v="615.38461538461536"/>
    <n v="1.2"/>
    <n v="0.96"/>
    <n v="0"/>
    <x v="0"/>
    <n v="5806.08"/>
    <n v="615.38461538461536"/>
    <n v="200"/>
    <n v="100"/>
    <n v="0"/>
    <n v="4890.6953846153847"/>
  </r>
  <r>
    <x v="1"/>
    <s v="Farand Guyon"/>
    <s v="Contractor"/>
    <x v="270"/>
    <x v="270"/>
    <x v="0"/>
    <x v="77"/>
    <x v="2"/>
    <x v="3"/>
    <x v="1"/>
    <n v="162"/>
    <s v="OffshoreContractor"/>
    <n v="35"/>
    <n v="50"/>
    <n v="1"/>
    <n v="1.1499999999999999"/>
    <n v="0"/>
    <x v="0"/>
    <n v="6439.9999999999991"/>
    <n v="0"/>
    <n v="0"/>
    <n v="0"/>
    <n v="8100"/>
    <n v="-1660.0000000000009"/>
  </r>
  <r>
    <x v="1"/>
    <s v="Chaddie Beadles"/>
    <s v="Contractor"/>
    <x v="144"/>
    <x v="144"/>
    <x v="1"/>
    <x v="42"/>
    <x v="5"/>
    <x v="3"/>
    <x v="1"/>
    <n v="0"/>
    <s v="OffshoreContractor"/>
    <n v="40"/>
    <n v="45"/>
    <n v="1"/>
    <n v="1.1499999999999999"/>
    <n v="0"/>
    <x v="0"/>
    <n v="0"/>
    <n v="0"/>
    <n v="750"/>
    <n v="0"/>
    <n v="0"/>
    <n v="-750"/>
  </r>
  <r>
    <x v="1"/>
    <s v="Maurita Rohlfs"/>
    <s v="Analyst"/>
    <x v="59"/>
    <x v="59"/>
    <x v="1"/>
    <x v="44"/>
    <x v="4"/>
    <x v="1"/>
    <x v="0"/>
    <n v="164"/>
    <s v="OnsiteAnalyst"/>
    <n v="48"/>
    <n v="5416.666666666667"/>
    <n v="0.8"/>
    <n v="0.88"/>
    <n v="0"/>
    <x v="0"/>
    <n v="5541.8879999999999"/>
    <n v="5416.666666666667"/>
    <n v="0"/>
    <n v="50"/>
    <n v="0"/>
    <n v="75.22133333333295"/>
  </r>
  <r>
    <x v="1"/>
    <s v="Dael Cathesyed"/>
    <s v="Contractor"/>
    <x v="155"/>
    <x v="155"/>
    <x v="1"/>
    <x v="40"/>
    <x v="5"/>
    <x v="1"/>
    <x v="0"/>
    <n v="0"/>
    <s v="OnsiteContractor"/>
    <n v="72"/>
    <n v="78"/>
    <n v="0.8"/>
    <n v="1.17"/>
    <n v="0"/>
    <x v="0"/>
    <n v="0"/>
    <n v="0"/>
    <n v="0"/>
    <n v="50"/>
    <n v="0"/>
    <n v="-50"/>
  </r>
  <r>
    <x v="1"/>
    <s v="Gayelord Figure"/>
    <s v="Analyst"/>
    <x v="39"/>
    <x v="39"/>
    <x v="1"/>
    <x v="25"/>
    <x v="1"/>
    <x v="1"/>
    <x v="1"/>
    <n v="168"/>
    <s v="OffshoreAnalyst"/>
    <n v="24"/>
    <n v="384.61538461538464"/>
    <n v="0.8"/>
    <n v="1"/>
    <n v="0"/>
    <x v="0"/>
    <n v="3225.6000000000004"/>
    <n v="384.61538461538464"/>
    <n v="500"/>
    <n v="50"/>
    <n v="0"/>
    <n v="2290.9846153846156"/>
  </r>
  <r>
    <x v="1"/>
    <s v="Dalton Dogg"/>
    <s v="Analyst"/>
    <x v="290"/>
    <x v="290"/>
    <x v="1"/>
    <x v="39"/>
    <x v="1"/>
    <x v="1"/>
    <x v="0"/>
    <n v="106"/>
    <s v="OnsiteAnalyst"/>
    <n v="48"/>
    <n v="5416.666666666667"/>
    <n v="0.8"/>
    <n v="0.99"/>
    <n v="0"/>
    <x v="0"/>
    <n v="4029.6959999999999"/>
    <n v="5416.666666666667"/>
    <n v="0"/>
    <n v="50"/>
    <n v="0"/>
    <n v="-1436.9706666666671"/>
  </r>
  <r>
    <x v="1"/>
    <s v="Alidia Murra"/>
    <s v="Contractor"/>
    <x v="40"/>
    <x v="40"/>
    <x v="1"/>
    <x v="19"/>
    <x v="2"/>
    <x v="3"/>
    <x v="1"/>
    <n v="160"/>
    <s v="OffshoreContractor"/>
    <n v="35"/>
    <n v="48"/>
    <n v="1"/>
    <n v="1.07"/>
    <n v="0"/>
    <x v="0"/>
    <n v="5992"/>
    <n v="0"/>
    <n v="0"/>
    <n v="50"/>
    <n v="7680"/>
    <n v="-1738"/>
  </r>
  <r>
    <x v="1"/>
    <s v="Randene Gritsunov"/>
    <s v="Manager"/>
    <x v="43"/>
    <x v="43"/>
    <x v="1"/>
    <x v="25"/>
    <x v="1"/>
    <x v="3"/>
    <x v="1"/>
    <n v="167"/>
    <s v="OffshoreManager"/>
    <n v="40"/>
    <n v="1230.7692307692307"/>
    <n v="1"/>
    <n v="1"/>
    <n v="0"/>
    <x v="0"/>
    <n v="6680"/>
    <n v="1230.7692307692307"/>
    <n v="200"/>
    <n v="0"/>
    <n v="0"/>
    <n v="5249.2307692307695"/>
  </r>
  <r>
    <x v="1"/>
    <s v="Emile Kesteven"/>
    <s v="Manager"/>
    <x v="241"/>
    <x v="241"/>
    <x v="0"/>
    <x v="58"/>
    <x v="3"/>
    <x v="1"/>
    <x v="1"/>
    <n v="115"/>
    <s v="OffshoreManager"/>
    <n v="40"/>
    <n v="1230.7692307692307"/>
    <n v="0.8"/>
    <n v="1"/>
    <n v="0"/>
    <x v="0"/>
    <n v="5120"/>
    <n v="1230.7692307692307"/>
    <n v="0"/>
    <n v="500"/>
    <n v="0"/>
    <n v="3389.2307692307695"/>
  </r>
  <r>
    <x v="1"/>
    <s v="Katusha Marrison"/>
    <s v="Contractor"/>
    <x v="24"/>
    <x v="24"/>
    <x v="1"/>
    <x v="24"/>
    <x v="0"/>
    <x v="3"/>
    <x v="1"/>
    <n v="164"/>
    <s v="OffshoreContractor"/>
    <n v="35"/>
    <n v="44"/>
    <n v="1"/>
    <n v="0.99"/>
    <n v="0"/>
    <x v="0"/>
    <n v="5682.6"/>
    <n v="0"/>
    <n v="0"/>
    <n v="10"/>
    <n v="7216"/>
    <n v="-1543.3999999999996"/>
  </r>
  <r>
    <x v="1"/>
    <s v="Odessa Laviss"/>
    <s v="Analyst"/>
    <x v="9"/>
    <x v="9"/>
    <x v="1"/>
    <x v="9"/>
    <x v="3"/>
    <x v="3"/>
    <x v="1"/>
    <n v="160"/>
    <s v="OffshoreAnalyst"/>
    <n v="24"/>
    <n v="384.61538461538464"/>
    <n v="1"/>
    <n v="1.1499999999999999"/>
    <n v="0"/>
    <x v="0"/>
    <n v="4416"/>
    <n v="384.61538461538464"/>
    <n v="200"/>
    <n v="100"/>
    <n v="0"/>
    <n v="3731.3846153846152"/>
  </r>
  <r>
    <x v="1"/>
    <s v="Wynn Skoughman"/>
    <s v="Associate"/>
    <x v="195"/>
    <x v="195"/>
    <x v="1"/>
    <x v="11"/>
    <x v="2"/>
    <x v="0"/>
    <x v="1"/>
    <n v="160"/>
    <s v="OffshoreAssociate"/>
    <n v="30"/>
    <n v="615.38461538461536"/>
    <n v="1.2"/>
    <n v="0.95"/>
    <n v="0"/>
    <x v="0"/>
    <n v="5472"/>
    <n v="615.38461538461536"/>
    <n v="0"/>
    <n v="250"/>
    <n v="0"/>
    <n v="4606.6153846153848"/>
  </r>
  <r>
    <x v="1"/>
    <s v="Inessa MacWhirter"/>
    <s v="Analyst"/>
    <x v="19"/>
    <x v="19"/>
    <x v="1"/>
    <x v="19"/>
    <x v="2"/>
    <x v="1"/>
    <x v="1"/>
    <n v="85"/>
    <s v="OffshoreAnalyst"/>
    <n v="24"/>
    <n v="384.61538461538464"/>
    <n v="0.8"/>
    <n v="1.07"/>
    <n v="0"/>
    <x v="0"/>
    <n v="1746.24"/>
    <n v="384.61538461538464"/>
    <n v="0"/>
    <n v="0"/>
    <n v="0"/>
    <n v="1361.6246153846155"/>
  </r>
  <r>
    <x v="1"/>
    <s v="Lebbie Borel"/>
    <s v="Director"/>
    <x v="113"/>
    <x v="113"/>
    <x v="1"/>
    <x v="76"/>
    <x v="5"/>
    <x v="3"/>
    <x v="1"/>
    <n v="98"/>
    <s v="OffshoreDirector"/>
    <n v="55"/>
    <n v="2307.6923076923076"/>
    <n v="1"/>
    <n v="0.96"/>
    <n v="0"/>
    <x v="0"/>
    <n v="5174.3999999999996"/>
    <n v="2307.6923076923076"/>
    <n v="750"/>
    <n v="50"/>
    <n v="0"/>
    <n v="2066.707692307692"/>
  </r>
  <r>
    <x v="1"/>
    <s v="Kamila Ogers"/>
    <s v="Analyst"/>
    <x v="199"/>
    <x v="199"/>
    <x v="0"/>
    <x v="32"/>
    <x v="2"/>
    <x v="3"/>
    <x v="1"/>
    <n v="167"/>
    <s v="OffshoreAnalyst"/>
    <n v="24"/>
    <n v="384.61538461538464"/>
    <n v="1"/>
    <n v="1.0900000000000001"/>
    <n v="0"/>
    <x v="0"/>
    <n v="4185.6000000000004"/>
    <n v="384.61538461538464"/>
    <n v="0"/>
    <n v="100"/>
    <n v="0"/>
    <n v="3700.9846153846156"/>
  </r>
  <r>
    <x v="1"/>
    <s v="Richmond Mountjoy"/>
    <s v="Contractor"/>
    <x v="55"/>
    <x v="55"/>
    <x v="0"/>
    <x v="41"/>
    <x v="4"/>
    <x v="1"/>
    <x v="0"/>
    <n v="160"/>
    <s v="OnsiteContractor"/>
    <n v="60"/>
    <n v="73"/>
    <n v="0.8"/>
    <n v="0.81"/>
    <n v="0"/>
    <x v="0"/>
    <n v="6220.8"/>
    <n v="0"/>
    <n v="0"/>
    <n v="100"/>
    <n v="11680"/>
    <n v="-5559.2"/>
  </r>
  <r>
    <x v="1"/>
    <s v="Geoff Lightfoot"/>
    <s v="Associate"/>
    <x v="81"/>
    <x v="81"/>
    <x v="1"/>
    <x v="61"/>
    <x v="2"/>
    <x v="2"/>
    <x v="1"/>
    <n v="0"/>
    <s v="OffshoreAssociate"/>
    <n v="30"/>
    <n v="615.38461538461536"/>
    <n v="1.1000000000000001"/>
    <n v="1.1599999999999999"/>
    <n v="0"/>
    <x v="0"/>
    <n v="0"/>
    <n v="0"/>
    <n v="1000"/>
    <n v="100"/>
    <n v="0"/>
    <n v="-1100"/>
  </r>
  <r>
    <x v="1"/>
    <s v="Dre Stennes"/>
    <s v="Associate"/>
    <x v="71"/>
    <x v="71"/>
    <x v="1"/>
    <x v="52"/>
    <x v="2"/>
    <x v="1"/>
    <x v="1"/>
    <n v="168"/>
    <s v="OffshoreAssociate"/>
    <n v="30"/>
    <n v="615.38461538461536"/>
    <n v="0.8"/>
    <n v="0.97"/>
    <n v="0"/>
    <x v="0"/>
    <n v="3911.04"/>
    <n v="615.38461538461536"/>
    <n v="0"/>
    <n v="100"/>
    <n v="0"/>
    <n v="3195.6553846153847"/>
  </r>
  <r>
    <x v="1"/>
    <s v="Celine Whelband"/>
    <s v="Associate"/>
    <x v="261"/>
    <x v="261"/>
    <x v="0"/>
    <x v="46"/>
    <x v="3"/>
    <x v="2"/>
    <x v="1"/>
    <n v="161"/>
    <s v="OffshoreAssociate"/>
    <n v="30"/>
    <n v="615.38461538461536"/>
    <n v="1.1000000000000001"/>
    <n v="1.19"/>
    <n v="0"/>
    <x v="0"/>
    <n v="6283.2"/>
    <n v="615.38461538461536"/>
    <n v="750"/>
    <n v="500"/>
    <n v="0"/>
    <n v="4417.8153846153846"/>
  </r>
  <r>
    <x v="1"/>
    <s v="Wilone Aronstein"/>
    <s v="Associate"/>
    <x v="22"/>
    <x v="22"/>
    <x v="1"/>
    <x v="22"/>
    <x v="2"/>
    <x v="2"/>
    <x v="0"/>
    <n v="161"/>
    <s v="OnsiteAssociate"/>
    <n v="54"/>
    <n v="5666.666666666667"/>
    <n v="1.1000000000000001"/>
    <n v="1.2"/>
    <n v="1"/>
    <x v="0"/>
    <n v="0"/>
    <n v="5666.666666666667"/>
    <n v="0"/>
    <n v="10"/>
    <n v="0"/>
    <n v="-5676.666666666667"/>
  </r>
  <r>
    <x v="1"/>
    <s v="Corilla Clissett"/>
    <s v="Analyst"/>
    <x v="226"/>
    <x v="226"/>
    <x v="0"/>
    <x v="92"/>
    <x v="2"/>
    <x v="3"/>
    <x v="1"/>
    <n v="160"/>
    <s v="OffshoreAnalyst"/>
    <n v="24"/>
    <n v="384.61538461538464"/>
    <n v="1"/>
    <n v="0.8"/>
    <n v="0"/>
    <x v="0"/>
    <n v="3072"/>
    <n v="384.61538461538464"/>
    <n v="200"/>
    <n v="0"/>
    <n v="0"/>
    <n v="2487.3846153846152"/>
  </r>
  <r>
    <x v="1"/>
    <s v="Staffard Molyneux"/>
    <s v="Contractor"/>
    <x v="256"/>
    <x v="256"/>
    <x v="1"/>
    <x v="22"/>
    <x v="2"/>
    <x v="3"/>
    <x v="1"/>
    <n v="161"/>
    <s v="OffshoreContractor"/>
    <n v="40"/>
    <n v="47"/>
    <n v="1"/>
    <n v="1.2"/>
    <n v="0"/>
    <x v="0"/>
    <n v="7728"/>
    <n v="0"/>
    <n v="0"/>
    <n v="0"/>
    <n v="7567"/>
    <n v="161"/>
  </r>
  <r>
    <x v="1"/>
    <s v="Ash Griffith"/>
    <s v="Contractor"/>
    <x v="171"/>
    <x v="171"/>
    <x v="0"/>
    <x v="64"/>
    <x v="3"/>
    <x v="0"/>
    <x v="1"/>
    <n v="164"/>
    <s v="OffshoreContractor"/>
    <n v="35"/>
    <n v="54"/>
    <n v="1.2"/>
    <n v="0.97"/>
    <n v="0"/>
    <x v="0"/>
    <n v="6518.4"/>
    <n v="0"/>
    <n v="500"/>
    <n v="0"/>
    <n v="8856"/>
    <n v="-2837.6000000000004"/>
  </r>
  <r>
    <x v="1"/>
    <s v="Alika Vanyashkin"/>
    <s v="Analyst"/>
    <x v="115"/>
    <x v="115"/>
    <x v="0"/>
    <x v="68"/>
    <x v="3"/>
    <x v="0"/>
    <x v="1"/>
    <n v="165"/>
    <s v="OffshoreAnalyst"/>
    <n v="24"/>
    <n v="384.61538461538464"/>
    <n v="1.2"/>
    <n v="1.1200000000000001"/>
    <n v="0"/>
    <x v="0"/>
    <n v="5160.9600000000009"/>
    <n v="384.61538461538464"/>
    <n v="750"/>
    <n v="100"/>
    <n v="0"/>
    <n v="3926.3446153846162"/>
  </r>
  <r>
    <x v="1"/>
    <s v="Kelila Minithorpe"/>
    <s v="Analyst"/>
    <x v="259"/>
    <x v="259"/>
    <x v="0"/>
    <x v="51"/>
    <x v="3"/>
    <x v="1"/>
    <x v="1"/>
    <n v="114"/>
    <s v="OffshoreAnalyst"/>
    <n v="24"/>
    <n v="384.61538461538464"/>
    <n v="0.8"/>
    <n v="0.84"/>
    <n v="0"/>
    <x v="0"/>
    <n v="2580.48"/>
    <n v="384.61538461538464"/>
    <n v="500"/>
    <n v="100"/>
    <n v="0"/>
    <n v="1595.8646153846153"/>
  </r>
  <r>
    <x v="1"/>
    <s v="Chelsey Tiffney"/>
    <s v="Contractor"/>
    <x v="60"/>
    <x v="60"/>
    <x v="1"/>
    <x v="45"/>
    <x v="3"/>
    <x v="2"/>
    <x v="1"/>
    <n v="163"/>
    <s v="OffshoreContractor"/>
    <n v="35"/>
    <n v="51"/>
    <n v="1.1000000000000001"/>
    <n v="1.1200000000000001"/>
    <n v="0"/>
    <x v="0"/>
    <n v="7028.5600000000013"/>
    <n v="0"/>
    <n v="200"/>
    <n v="500"/>
    <n v="8313"/>
    <n v="-1984.4399999999987"/>
  </r>
  <r>
    <x v="1"/>
    <s v="Urbano Swindley"/>
    <s v="Associate"/>
    <x v="6"/>
    <x v="6"/>
    <x v="1"/>
    <x v="6"/>
    <x v="4"/>
    <x v="2"/>
    <x v="1"/>
    <n v="0"/>
    <s v="OffshoreAssociate"/>
    <n v="30"/>
    <n v="615.38461538461536"/>
    <n v="1.1000000000000001"/>
    <n v="1.04"/>
    <n v="0"/>
    <x v="0"/>
    <n v="0"/>
    <n v="0"/>
    <n v="0"/>
    <n v="10"/>
    <n v="0"/>
    <n v="-10"/>
  </r>
  <r>
    <x v="1"/>
    <s v="Brandise Pidgeon"/>
    <s v="Analyst"/>
    <x v="276"/>
    <x v="276"/>
    <x v="1"/>
    <x v="35"/>
    <x v="5"/>
    <x v="3"/>
    <x v="1"/>
    <n v="165"/>
    <s v="OffshoreAnalyst"/>
    <n v="24"/>
    <n v="384.61538461538464"/>
    <n v="1"/>
    <n v="0.95"/>
    <n v="0"/>
    <x v="0"/>
    <n v="3762"/>
    <n v="384.61538461538464"/>
    <n v="0"/>
    <n v="0"/>
    <n v="0"/>
    <n v="3377.3846153846152"/>
  </r>
  <r>
    <x v="1"/>
    <s v="Hedwiga Waddilow"/>
    <s v="Analyst"/>
    <x v="167"/>
    <x v="167"/>
    <x v="1"/>
    <x v="46"/>
    <x v="3"/>
    <x v="0"/>
    <x v="0"/>
    <n v="0"/>
    <s v="OnsiteAnalyst"/>
    <n v="48"/>
    <n v="5416.666666666667"/>
    <n v="1.2"/>
    <n v="1.19"/>
    <n v="0"/>
    <x v="0"/>
    <n v="0"/>
    <n v="0"/>
    <n v="0"/>
    <n v="0"/>
    <n v="0"/>
    <n v="0"/>
  </r>
  <r>
    <x v="1"/>
    <s v="Karlan Luis"/>
    <s v="Director"/>
    <x v="61"/>
    <x v="61"/>
    <x v="1"/>
    <x v="46"/>
    <x v="3"/>
    <x v="3"/>
    <x v="1"/>
    <n v="160"/>
    <s v="OffshoreDirector"/>
    <n v="55"/>
    <n v="2307.6923076923076"/>
    <n v="1"/>
    <n v="1.19"/>
    <n v="0"/>
    <x v="0"/>
    <n v="10472"/>
    <n v="2307.6923076923076"/>
    <n v="1000"/>
    <n v="500"/>
    <n v="0"/>
    <n v="6664.3076923076924"/>
  </r>
  <r>
    <x v="1"/>
    <s v="Gerrard Druhan"/>
    <s v="Analyst"/>
    <x v="287"/>
    <x v="287"/>
    <x v="0"/>
    <x v="27"/>
    <x v="5"/>
    <x v="3"/>
    <x v="0"/>
    <n v="163"/>
    <s v="OnsiteAnalyst"/>
    <n v="48"/>
    <n v="5416.666666666667"/>
    <n v="1"/>
    <n v="1.2"/>
    <n v="0"/>
    <x v="0"/>
    <n v="9216"/>
    <n v="5416.666666666667"/>
    <n v="0"/>
    <n v="50"/>
    <n v="0"/>
    <n v="3749.333333333333"/>
  </r>
  <r>
    <x v="1"/>
    <s v="Dominic Houndson"/>
    <s v="Analyst"/>
    <x v="142"/>
    <x v="142"/>
    <x v="1"/>
    <x v="79"/>
    <x v="0"/>
    <x v="0"/>
    <x v="1"/>
    <n v="161"/>
    <s v="OffshoreAnalyst"/>
    <n v="24"/>
    <n v="384.61538461538464"/>
    <n v="1.2"/>
    <n v="0.95"/>
    <n v="0"/>
    <x v="0"/>
    <n v="4404.96"/>
    <n v="384.61538461538464"/>
    <n v="1000"/>
    <n v="0"/>
    <n v="0"/>
    <n v="3020.3446153846153"/>
  </r>
  <r>
    <x v="1"/>
    <s v="Viviene Bane"/>
    <s v="Analyst"/>
    <x v="20"/>
    <x v="20"/>
    <x v="1"/>
    <x v="20"/>
    <x v="1"/>
    <x v="1"/>
    <x v="0"/>
    <n v="167"/>
    <s v="OnsiteAnalyst"/>
    <n v="48"/>
    <n v="5416.666666666667"/>
    <n v="0.8"/>
    <n v="1.07"/>
    <n v="0"/>
    <x v="0"/>
    <n v="6861.6960000000008"/>
    <n v="5416.666666666667"/>
    <n v="750"/>
    <n v="0"/>
    <n v="0"/>
    <n v="695.02933333333385"/>
  </r>
  <r>
    <x v="1"/>
    <s v="Thorndike Laver"/>
    <s v="Associate"/>
    <x v="144"/>
    <x v="144"/>
    <x v="1"/>
    <x v="42"/>
    <x v="5"/>
    <x v="3"/>
    <x v="0"/>
    <n v="162"/>
    <s v="OnsiteAssociate"/>
    <n v="54"/>
    <n v="5666.666666666667"/>
    <n v="1"/>
    <n v="1.1499999999999999"/>
    <n v="0"/>
    <x v="0"/>
    <n v="10060.199999999999"/>
    <n v="5666.666666666667"/>
    <n v="500"/>
    <n v="10"/>
    <n v="0"/>
    <n v="3883.5333333333319"/>
  </r>
  <r>
    <x v="1"/>
    <s v="Rollie Goodram"/>
    <s v="Analyst"/>
    <x v="288"/>
    <x v="288"/>
    <x v="0"/>
    <x v="25"/>
    <x v="1"/>
    <x v="2"/>
    <x v="1"/>
    <n v="162"/>
    <s v="OffshoreAnalyst"/>
    <n v="24"/>
    <n v="384.61538461538464"/>
    <n v="1.1000000000000001"/>
    <n v="1"/>
    <n v="0"/>
    <x v="0"/>
    <n v="4224"/>
    <n v="384.61538461538464"/>
    <n v="500"/>
    <n v="100"/>
    <n v="0"/>
    <n v="3239.3846153846152"/>
  </r>
  <r>
    <x v="1"/>
    <s v="Myca Palatini"/>
    <s v="Analyst"/>
    <x v="45"/>
    <x v="45"/>
    <x v="1"/>
    <x v="35"/>
    <x v="5"/>
    <x v="1"/>
    <x v="1"/>
    <n v="160"/>
    <s v="OffshoreAnalyst"/>
    <n v="24"/>
    <n v="384.61538461538464"/>
    <n v="0.8"/>
    <n v="0.95"/>
    <n v="0"/>
    <x v="0"/>
    <n v="2918.3999999999996"/>
    <n v="384.61538461538464"/>
    <n v="0"/>
    <n v="100"/>
    <n v="0"/>
    <n v="2433.7846153846149"/>
  </r>
  <r>
    <x v="1"/>
    <s v="Patsy Simms"/>
    <s v="Analyst"/>
    <x v="13"/>
    <x v="13"/>
    <x v="1"/>
    <x v="13"/>
    <x v="2"/>
    <x v="2"/>
    <x v="1"/>
    <n v="163"/>
    <s v="OffshoreAnalyst"/>
    <n v="24"/>
    <n v="384.61538461538464"/>
    <n v="1.1000000000000001"/>
    <n v="1.07"/>
    <n v="0"/>
    <x v="0"/>
    <n v="4604.4240000000009"/>
    <n v="384.61538461538464"/>
    <n v="750"/>
    <n v="0"/>
    <n v="0"/>
    <n v="3469.8086153846161"/>
  </r>
  <r>
    <x v="1"/>
    <s v="Tracie Harrington"/>
    <s v="Senior Associate"/>
    <x v="290"/>
    <x v="290"/>
    <x v="1"/>
    <x v="39"/>
    <x v="1"/>
    <x v="1"/>
    <x v="1"/>
    <n v="123"/>
    <s v="OffshoreSenior Associate"/>
    <n v="35"/>
    <n v="923.07692307692309"/>
    <n v="0.8"/>
    <n v="0.99"/>
    <n v="0"/>
    <x v="0"/>
    <n v="3409.56"/>
    <n v="923.07692307692309"/>
    <n v="500"/>
    <n v="0"/>
    <n v="0"/>
    <n v="1986.4830769230769"/>
  </r>
  <r>
    <x v="1"/>
    <s v="Gary Dumblton"/>
    <s v="Associate"/>
    <x v="177"/>
    <x v="177"/>
    <x v="0"/>
    <x v="30"/>
    <x v="1"/>
    <x v="1"/>
    <x v="0"/>
    <n v="164"/>
    <s v="OnsiteAssociate"/>
    <n v="54"/>
    <n v="5666.666666666667"/>
    <n v="0.8"/>
    <n v="1.01"/>
    <n v="0"/>
    <x v="0"/>
    <n v="6981.12"/>
    <n v="5666.666666666667"/>
    <n v="750"/>
    <n v="50"/>
    <n v="0"/>
    <n v="514.45333333333292"/>
  </r>
  <r>
    <x v="1"/>
    <s v="Ilene Mingardi"/>
    <s v="Contractor"/>
    <x v="110"/>
    <x v="110"/>
    <x v="1"/>
    <x v="68"/>
    <x v="3"/>
    <x v="1"/>
    <x v="1"/>
    <n v="0"/>
    <s v="OffshoreContractor"/>
    <n v="35"/>
    <n v="52"/>
    <n v="0.8"/>
    <n v="1.1200000000000001"/>
    <n v="0"/>
    <x v="0"/>
    <n v="0"/>
    <n v="0"/>
    <n v="500"/>
    <n v="10"/>
    <n v="0"/>
    <n v="-510"/>
  </r>
  <r>
    <x v="1"/>
    <s v="Bess Grinsted"/>
    <s v="Senior Manager"/>
    <x v="257"/>
    <x v="257"/>
    <x v="1"/>
    <x v="47"/>
    <x v="0"/>
    <x v="2"/>
    <x v="1"/>
    <n v="163"/>
    <s v="OffshoreSenior Manager"/>
    <n v="48"/>
    <n v="1538.4615384615386"/>
    <n v="1.1000000000000001"/>
    <n v="1.1399999999999999"/>
    <n v="0"/>
    <x v="0"/>
    <n v="9811.2960000000003"/>
    <n v="1538.4615384615386"/>
    <n v="200"/>
    <n v="10"/>
    <n v="0"/>
    <n v="8062.8344615384613"/>
  </r>
  <r>
    <x v="1"/>
    <s v="Everett Cooney"/>
    <s v="Associate"/>
    <x v="46"/>
    <x v="46"/>
    <x v="1"/>
    <x v="14"/>
    <x v="5"/>
    <x v="0"/>
    <x v="0"/>
    <n v="0"/>
    <s v="OnsiteAssociate"/>
    <n v="54"/>
    <n v="5666.666666666667"/>
    <n v="1.2"/>
    <n v="1.03"/>
    <n v="0"/>
    <x v="0"/>
    <n v="0"/>
    <n v="0"/>
    <n v="200"/>
    <n v="10"/>
    <n v="0"/>
    <n v="-210"/>
  </r>
  <r>
    <x v="1"/>
    <s v="Diann Pheby"/>
    <s v="Manager"/>
    <x v="220"/>
    <x v="220"/>
    <x v="1"/>
    <x v="45"/>
    <x v="3"/>
    <x v="0"/>
    <x v="0"/>
    <n v="165"/>
    <s v="OnsiteManager"/>
    <n v="65"/>
    <n v="7500"/>
    <n v="1.2"/>
    <n v="1.1200000000000001"/>
    <n v="0"/>
    <x v="0"/>
    <n v="14414.400000000001"/>
    <n v="7500"/>
    <n v="1000"/>
    <n v="100"/>
    <n v="0"/>
    <n v="5814.4000000000015"/>
  </r>
  <r>
    <x v="1"/>
    <s v="Agace Ligerton"/>
    <s v="Senior Manager"/>
    <x v="156"/>
    <x v="156"/>
    <x v="0"/>
    <x v="72"/>
    <x v="0"/>
    <x v="1"/>
    <x v="0"/>
    <n v="160"/>
    <s v="OnsiteSenior Manager"/>
    <n v="72"/>
    <n v="8333.3333333333339"/>
    <n v="0.8"/>
    <n v="0.94"/>
    <n v="0"/>
    <x v="0"/>
    <n v="8663.0399999999991"/>
    <n v="8333.3333333333339"/>
    <n v="0"/>
    <n v="10"/>
    <n v="0"/>
    <n v="319.70666666666511"/>
  </r>
  <r>
    <x v="1"/>
    <s v="Lazaro Aughton"/>
    <s v="Analyst"/>
    <x v="192"/>
    <x v="192"/>
    <x v="0"/>
    <x v="57"/>
    <x v="5"/>
    <x v="0"/>
    <x v="1"/>
    <n v="164"/>
    <s v="OffshoreAnalyst"/>
    <n v="24"/>
    <n v="384.61538461538464"/>
    <n v="1.2"/>
    <n v="0.93"/>
    <n v="0"/>
    <x v="0"/>
    <n v="4285.4400000000005"/>
    <n v="384.61538461538464"/>
    <n v="0"/>
    <n v="10"/>
    <n v="0"/>
    <n v="3890.8246153846158"/>
  </r>
  <r>
    <x v="1"/>
    <s v="Tally Jankin"/>
    <s v="Senior Associate"/>
    <x v="168"/>
    <x v="168"/>
    <x v="0"/>
    <x v="50"/>
    <x v="2"/>
    <x v="3"/>
    <x v="1"/>
    <n v="98"/>
    <s v="OffshoreSenior Associate"/>
    <n v="35"/>
    <n v="923.07692307692309"/>
    <n v="1"/>
    <n v="0.82"/>
    <n v="0"/>
    <x v="0"/>
    <n v="4592"/>
    <n v="923.07692307692309"/>
    <n v="0"/>
    <n v="500"/>
    <n v="0"/>
    <n v="3168.9230769230771"/>
  </r>
  <r>
    <x v="1"/>
    <s v="Walton Haffard"/>
    <s v="Senior Manager"/>
    <x v="306"/>
    <x v="306"/>
    <x v="1"/>
    <x v="2"/>
    <x v="1"/>
    <x v="3"/>
    <x v="1"/>
    <n v="167"/>
    <s v="OffshoreSenior Manager"/>
    <n v="48"/>
    <n v="1538.4615384615386"/>
    <n v="1"/>
    <n v="0.9"/>
    <n v="0"/>
    <x v="0"/>
    <n v="7214.4000000000005"/>
    <n v="1538.4615384615386"/>
    <n v="0"/>
    <n v="10"/>
    <n v="0"/>
    <n v="5665.9384615384624"/>
  </r>
  <r>
    <x v="1"/>
    <s v="Kristal Gleasane"/>
    <s v="Analyst"/>
    <x v="52"/>
    <x v="52"/>
    <x v="0"/>
    <x v="39"/>
    <x v="1"/>
    <x v="0"/>
    <x v="1"/>
    <n v="111"/>
    <s v="OffshoreAnalyst"/>
    <n v="24"/>
    <n v="384.61538461538464"/>
    <n v="1.2"/>
    <n v="0.99"/>
    <n v="0"/>
    <x v="0"/>
    <n v="4561.92"/>
    <n v="384.61538461538464"/>
    <n v="200"/>
    <n v="250"/>
    <n v="0"/>
    <n v="3727.3046153846153"/>
  </r>
  <r>
    <x v="1"/>
    <s v="Gabriel McRory"/>
    <s v="Senior Associate"/>
    <x v="157"/>
    <x v="157"/>
    <x v="0"/>
    <x v="81"/>
    <x v="2"/>
    <x v="2"/>
    <x v="1"/>
    <n v="135"/>
    <s v="OffshoreSenior Associate"/>
    <n v="35"/>
    <n v="923.07692307692309"/>
    <n v="1.1000000000000001"/>
    <n v="1"/>
    <n v="0"/>
    <x v="0"/>
    <n v="6160.0000000000009"/>
    <n v="923.07692307692309"/>
    <n v="750"/>
    <n v="0"/>
    <n v="0"/>
    <n v="4486.923076923078"/>
  </r>
  <r>
    <x v="1"/>
    <s v="Nat Cappel"/>
    <s v="Analyst"/>
    <x v="269"/>
    <x v="269"/>
    <x v="1"/>
    <x v="11"/>
    <x v="2"/>
    <x v="1"/>
    <x v="1"/>
    <n v="160"/>
    <s v="OffshoreAnalyst"/>
    <n v="24"/>
    <n v="384.61538461538464"/>
    <n v="0.8"/>
    <n v="0.95"/>
    <n v="0"/>
    <x v="0"/>
    <n v="2918.3999999999996"/>
    <n v="384.61538461538464"/>
    <n v="500"/>
    <n v="250"/>
    <n v="0"/>
    <n v="1783.7846153846149"/>
  </r>
  <r>
    <x v="1"/>
    <s v="Jillie Redholes"/>
    <s v="Senior Manager"/>
    <x v="2"/>
    <x v="2"/>
    <x v="1"/>
    <x v="2"/>
    <x v="1"/>
    <x v="1"/>
    <x v="1"/>
    <n v="0"/>
    <s v="OffshoreSenior Manager"/>
    <n v="48"/>
    <n v="1538.4615384615386"/>
    <n v="0.8"/>
    <n v="0.9"/>
    <n v="0"/>
    <x v="0"/>
    <n v="0"/>
    <n v="0"/>
    <n v="200"/>
    <n v="50"/>
    <n v="0"/>
    <n v="-250"/>
  </r>
  <r>
    <x v="1"/>
    <s v="Joshia Clardge"/>
    <s v="Senior Associate"/>
    <x v="259"/>
    <x v="259"/>
    <x v="0"/>
    <x v="51"/>
    <x v="3"/>
    <x v="1"/>
    <x v="0"/>
    <n v="164"/>
    <s v="OnsiteSenior Associate"/>
    <n v="60"/>
    <n v="6250"/>
    <n v="0.8"/>
    <n v="0.84"/>
    <n v="0"/>
    <x v="0"/>
    <n v="6451.2"/>
    <n v="6250"/>
    <n v="500"/>
    <n v="0"/>
    <n v="0"/>
    <n v="-298.80000000000018"/>
  </r>
  <r>
    <x v="1"/>
    <s v="Bale Pontefract"/>
    <s v="Contractor"/>
    <x v="61"/>
    <x v="61"/>
    <x v="1"/>
    <x v="46"/>
    <x v="3"/>
    <x v="3"/>
    <x v="1"/>
    <n v="166"/>
    <s v="OffshoreContractor"/>
    <n v="40"/>
    <n v="47"/>
    <n v="1"/>
    <n v="1.19"/>
    <n v="0"/>
    <x v="0"/>
    <n v="7901.5999999999995"/>
    <n v="0"/>
    <n v="750"/>
    <n v="0"/>
    <n v="7802"/>
    <n v="-650.40000000000055"/>
  </r>
  <r>
    <x v="1"/>
    <s v="Bone Lester"/>
    <s v="Contractor"/>
    <x v="277"/>
    <x v="277"/>
    <x v="0"/>
    <x v="34"/>
    <x v="0"/>
    <x v="1"/>
    <x v="0"/>
    <n v="0"/>
    <s v="OnsiteContractor"/>
    <n v="60"/>
    <n v="78"/>
    <n v="0.8"/>
    <n v="0.9"/>
    <n v="0"/>
    <x v="0"/>
    <n v="6912"/>
    <n v="0"/>
    <n v="0"/>
    <n v="10"/>
    <n v="0"/>
    <n v="6902"/>
  </r>
  <r>
    <x v="1"/>
    <s v="Valentine Belloch"/>
    <s v="Manager"/>
    <x v="157"/>
    <x v="157"/>
    <x v="0"/>
    <x v="81"/>
    <x v="2"/>
    <x v="2"/>
    <x v="0"/>
    <n v="0"/>
    <s v="OnsiteManager"/>
    <n v="65"/>
    <n v="7500"/>
    <n v="1.1000000000000001"/>
    <n v="1"/>
    <n v="0"/>
    <x v="0"/>
    <n v="11440.000000000002"/>
    <n v="0"/>
    <n v="750"/>
    <n v="10"/>
    <n v="0"/>
    <n v="10680.000000000002"/>
  </r>
  <r>
    <x v="1"/>
    <s v="Jojo Childes"/>
    <s v="Analyst"/>
    <x v="26"/>
    <x v="26"/>
    <x v="1"/>
    <x v="21"/>
    <x v="2"/>
    <x v="0"/>
    <x v="0"/>
    <n v="139"/>
    <s v="OnsiteAnalyst"/>
    <n v="48"/>
    <n v="5416.666666666667"/>
    <n v="1.2"/>
    <n v="1.17"/>
    <n v="0"/>
    <x v="0"/>
    <n v="9367.4879999999994"/>
    <n v="5416.666666666667"/>
    <n v="0"/>
    <n v="100"/>
    <n v="0"/>
    <n v="3850.8213333333324"/>
  </r>
  <r>
    <x v="1"/>
    <s v="Chrystal Caslane"/>
    <s v="Associate"/>
    <x v="251"/>
    <x v="251"/>
    <x v="1"/>
    <x v="76"/>
    <x v="5"/>
    <x v="0"/>
    <x v="1"/>
    <n v="163"/>
    <s v="OffshoreAssociate"/>
    <n v="30"/>
    <n v="615.38461538461536"/>
    <n v="1.2"/>
    <n v="0.96"/>
    <n v="0"/>
    <x v="0"/>
    <n v="5633.28"/>
    <n v="615.38461538461536"/>
    <n v="0"/>
    <n v="250"/>
    <n v="0"/>
    <n v="4767.8953846153845"/>
  </r>
  <r>
    <x v="1"/>
    <s v="Del Titchard"/>
    <s v="Contractor"/>
    <x v="152"/>
    <x v="152"/>
    <x v="0"/>
    <x v="60"/>
    <x v="0"/>
    <x v="0"/>
    <x v="1"/>
    <n v="0"/>
    <s v="OffshoreContractor"/>
    <n v="48"/>
    <n v="49"/>
    <n v="1.2"/>
    <n v="1.08"/>
    <n v="0"/>
    <x v="0"/>
    <n v="9953.2800000000007"/>
    <n v="0"/>
    <n v="500"/>
    <n v="250"/>
    <n v="0"/>
    <n v="9203.2800000000007"/>
  </r>
  <r>
    <x v="1"/>
    <s v="Elden Tamas"/>
    <s v="Analyst"/>
    <x v="98"/>
    <x v="98"/>
    <x v="1"/>
    <x v="17"/>
    <x v="4"/>
    <x v="0"/>
    <x v="0"/>
    <n v="162"/>
    <s v="OnsiteAnalyst"/>
    <n v="48"/>
    <n v="5416.666666666667"/>
    <n v="1.2"/>
    <n v="0.86"/>
    <n v="0"/>
    <x v="0"/>
    <n v="8024.8319999999985"/>
    <n v="5416.666666666667"/>
    <n v="1000"/>
    <n v="0"/>
    <n v="0"/>
    <n v="1608.1653333333315"/>
  </r>
  <r>
    <x v="1"/>
    <s v="Lenee Basilotta"/>
    <s v="Associate"/>
    <x v="300"/>
    <x v="300"/>
    <x v="0"/>
    <x v="6"/>
    <x v="4"/>
    <x v="0"/>
    <x v="1"/>
    <n v="0"/>
    <s v="OffshoreAssociate"/>
    <n v="30"/>
    <n v="615.38461538461536"/>
    <n v="1.2"/>
    <n v="1.04"/>
    <n v="0"/>
    <x v="0"/>
    <n v="5990.4000000000005"/>
    <n v="0"/>
    <n v="0"/>
    <n v="100"/>
    <n v="0"/>
    <n v="5890.4000000000005"/>
  </r>
  <r>
    <x v="1"/>
    <s v="Hyacintha McCourtie"/>
    <s v="Associate"/>
    <x v="256"/>
    <x v="256"/>
    <x v="1"/>
    <x v="22"/>
    <x v="2"/>
    <x v="3"/>
    <x v="1"/>
    <n v="164"/>
    <s v="OffshoreAssociate"/>
    <n v="30"/>
    <n v="615.38461538461536"/>
    <n v="1"/>
    <n v="1.2"/>
    <n v="0"/>
    <x v="0"/>
    <n v="5904"/>
    <n v="615.38461538461536"/>
    <n v="0"/>
    <n v="10"/>
    <n v="0"/>
    <n v="5278.6153846153848"/>
  </r>
  <r>
    <x v="1"/>
    <s v="Clevey O'Concannon"/>
    <s v="Manager"/>
    <x v="131"/>
    <x v="131"/>
    <x v="1"/>
    <x v="5"/>
    <x v="3"/>
    <x v="2"/>
    <x v="0"/>
    <n v="164"/>
    <s v="OnsiteManager"/>
    <n v="65"/>
    <n v="7500"/>
    <n v="1.1000000000000001"/>
    <n v="0.9"/>
    <n v="0"/>
    <x v="0"/>
    <n v="10553.400000000001"/>
    <n v="7500"/>
    <n v="0"/>
    <n v="10"/>
    <n v="0"/>
    <n v="3043.4000000000015"/>
  </r>
  <r>
    <x v="1"/>
    <s v="Nola Mazillius"/>
    <s v="Analyst"/>
    <x v="207"/>
    <x v="207"/>
    <x v="1"/>
    <x v="22"/>
    <x v="2"/>
    <x v="1"/>
    <x v="1"/>
    <n v="0"/>
    <s v="OffshoreAnalyst"/>
    <n v="24"/>
    <n v="384.61538461538464"/>
    <n v="0.8"/>
    <n v="1.2"/>
    <n v="0"/>
    <x v="0"/>
    <n v="0"/>
    <n v="0"/>
    <n v="0"/>
    <n v="500"/>
    <n v="0"/>
    <n v="-500"/>
  </r>
  <r>
    <x v="1"/>
    <s v="Yalonda Test"/>
    <s v="Contractor"/>
    <x v="201"/>
    <x v="201"/>
    <x v="1"/>
    <x v="18"/>
    <x v="3"/>
    <x v="0"/>
    <x v="1"/>
    <n v="161"/>
    <s v="OffshoreContractor"/>
    <n v="40"/>
    <n v="49"/>
    <n v="1.2"/>
    <n v="1.01"/>
    <n v="0"/>
    <x v="0"/>
    <n v="7805.28"/>
    <n v="0"/>
    <n v="0"/>
    <n v="10"/>
    <n v="7889"/>
    <n v="-93.720000000000255"/>
  </r>
  <r>
    <x v="1"/>
    <s v="Marve Denisovich"/>
    <s v="Analyst"/>
    <x v="264"/>
    <x v="264"/>
    <x v="0"/>
    <x v="30"/>
    <x v="1"/>
    <x v="0"/>
    <x v="0"/>
    <n v="0"/>
    <s v="OnsiteAnalyst"/>
    <n v="48"/>
    <n v="5416.666666666667"/>
    <n v="1.2"/>
    <n v="1.01"/>
    <n v="0"/>
    <x v="0"/>
    <n v="9308.16"/>
    <n v="0"/>
    <n v="1000"/>
    <n v="100"/>
    <n v="0"/>
    <n v="8208.16"/>
  </r>
  <r>
    <x v="1"/>
    <s v="Giselbert Gilsthorpe"/>
    <s v="Contractor"/>
    <x v="112"/>
    <x v="112"/>
    <x v="1"/>
    <x v="75"/>
    <x v="2"/>
    <x v="1"/>
    <x v="0"/>
    <n v="162"/>
    <s v="OnsiteContractor"/>
    <n v="72"/>
    <n v="75"/>
    <n v="0.8"/>
    <n v="1.17"/>
    <n v="0"/>
    <x v="0"/>
    <n v="10917.504000000001"/>
    <n v="0"/>
    <n v="0"/>
    <n v="10"/>
    <n v="12150"/>
    <n v="-1242.4959999999992"/>
  </r>
  <r>
    <x v="1"/>
    <s v="Kathlin Knowlson"/>
    <s v="Contractor"/>
    <x v="177"/>
    <x v="177"/>
    <x v="0"/>
    <x v="30"/>
    <x v="1"/>
    <x v="1"/>
    <x v="1"/>
    <n v="0"/>
    <s v="OffshoreContractor"/>
    <n v="40"/>
    <n v="52"/>
    <n v="0.8"/>
    <n v="1.01"/>
    <n v="0"/>
    <x v="0"/>
    <n v="5171.2"/>
    <n v="0"/>
    <n v="0"/>
    <n v="50"/>
    <n v="0"/>
    <n v="5121.2"/>
  </r>
  <r>
    <x v="1"/>
    <s v="Gloria Northover"/>
    <s v="Manager"/>
    <x v="9"/>
    <x v="9"/>
    <x v="1"/>
    <x v="9"/>
    <x v="3"/>
    <x v="3"/>
    <x v="1"/>
    <n v="161"/>
    <s v="OffshoreManager"/>
    <n v="40"/>
    <n v="1230.7692307692307"/>
    <n v="1"/>
    <n v="1.1499999999999999"/>
    <n v="0"/>
    <x v="0"/>
    <n v="7405.9999999999991"/>
    <n v="1230.7692307692307"/>
    <n v="1000"/>
    <n v="500"/>
    <n v="0"/>
    <n v="4675.2307692307686"/>
  </r>
  <r>
    <x v="1"/>
    <s v="Halsey Gimber"/>
    <s v="Manager"/>
    <x v="154"/>
    <x v="154"/>
    <x v="0"/>
    <x v="10"/>
    <x v="5"/>
    <x v="3"/>
    <x v="1"/>
    <n v="167"/>
    <s v="OffshoreManager"/>
    <n v="40"/>
    <n v="1230.7692307692307"/>
    <n v="1"/>
    <n v="1.1599999999999999"/>
    <n v="0"/>
    <x v="0"/>
    <n v="7423.9999999999991"/>
    <n v="1230.7692307692307"/>
    <n v="500"/>
    <n v="50"/>
    <n v="0"/>
    <n v="5643.2307692307686"/>
  </r>
  <r>
    <x v="1"/>
    <s v="Townsend Lemary"/>
    <s v="Analyst"/>
    <x v="129"/>
    <x v="129"/>
    <x v="1"/>
    <x v="73"/>
    <x v="1"/>
    <x v="1"/>
    <x v="0"/>
    <n v="161"/>
    <s v="OnsiteAnalyst"/>
    <n v="48"/>
    <n v="5416.666666666667"/>
    <n v="0.8"/>
    <n v="0.86"/>
    <n v="0"/>
    <x v="0"/>
    <n v="5316.8640000000005"/>
    <n v="5416.666666666667"/>
    <n v="500"/>
    <n v="0"/>
    <n v="0"/>
    <n v="-599.80266666666648"/>
  </r>
  <r>
    <x v="1"/>
    <s v="Cyrus Shackelton"/>
    <s v="Associate"/>
    <x v="45"/>
    <x v="45"/>
    <x v="1"/>
    <x v="35"/>
    <x v="5"/>
    <x v="1"/>
    <x v="0"/>
    <n v="163"/>
    <s v="OnsiteAssociate"/>
    <n v="54"/>
    <n v="5666.666666666667"/>
    <n v="0.8"/>
    <n v="0.95"/>
    <n v="0"/>
    <x v="0"/>
    <n v="6689.52"/>
    <n v="5666.666666666667"/>
    <n v="1000"/>
    <n v="10"/>
    <n v="0"/>
    <n v="12.853333333333467"/>
  </r>
  <r>
    <x v="1"/>
    <s v="Ravi Slora"/>
    <s v="Contractor"/>
    <x v="92"/>
    <x v="92"/>
    <x v="0"/>
    <x v="67"/>
    <x v="4"/>
    <x v="3"/>
    <x v="0"/>
    <n v="0"/>
    <s v="OnsiteContractor"/>
    <n v="65"/>
    <n v="71"/>
    <n v="1"/>
    <n v="0.81"/>
    <n v="0"/>
    <x v="0"/>
    <n v="8424"/>
    <n v="0"/>
    <n v="0"/>
    <n v="500"/>
    <n v="0"/>
    <n v="7924"/>
  </r>
  <r>
    <x v="1"/>
    <s v="Camilla Butland"/>
    <s v="Associate"/>
    <x v="219"/>
    <x v="219"/>
    <x v="1"/>
    <x v="19"/>
    <x v="2"/>
    <x v="2"/>
    <x v="0"/>
    <n v="164"/>
    <s v="OnsiteAssociate"/>
    <n v="54"/>
    <n v="5666.666666666667"/>
    <n v="1.1000000000000001"/>
    <n v="1.07"/>
    <n v="0"/>
    <x v="0"/>
    <n v="10423.512000000001"/>
    <n v="5666.666666666667"/>
    <n v="500"/>
    <n v="50"/>
    <n v="0"/>
    <n v="4206.8453333333337"/>
  </r>
  <r>
    <x v="1"/>
    <s v="Filberto Wynn"/>
    <s v="Contractor"/>
    <x v="187"/>
    <x v="187"/>
    <x v="1"/>
    <x v="87"/>
    <x v="0"/>
    <x v="2"/>
    <x v="1"/>
    <n v="161"/>
    <s v="OffshoreContractor"/>
    <n v="48"/>
    <n v="52"/>
    <n v="1.1000000000000001"/>
    <n v="0.86"/>
    <n v="0"/>
    <x v="0"/>
    <n v="7310.688000000001"/>
    <n v="0"/>
    <n v="200"/>
    <n v="500"/>
    <n v="8372"/>
    <n v="-1761.311999999999"/>
  </r>
  <r>
    <x v="1"/>
    <s v="Annelise Whitten"/>
    <s v="Contractor"/>
    <x v="28"/>
    <x v="28"/>
    <x v="0"/>
    <x v="26"/>
    <x v="2"/>
    <x v="4"/>
    <x v="1"/>
    <n v="0"/>
    <s v="OffshoreContractor"/>
    <n v="40"/>
    <n v="46"/>
    <n v="0.9"/>
    <n v="1.1100000000000001"/>
    <n v="0"/>
    <x v="0"/>
    <n v="6393.6"/>
    <n v="0"/>
    <n v="0"/>
    <n v="250"/>
    <n v="0"/>
    <n v="6143.6"/>
  </r>
  <r>
    <x v="1"/>
    <s v="Sherry Petegrew"/>
    <s v="Contractor"/>
    <x v="73"/>
    <x v="73"/>
    <x v="1"/>
    <x v="54"/>
    <x v="1"/>
    <x v="3"/>
    <x v="0"/>
    <n v="0"/>
    <s v="OnsiteContractor"/>
    <n v="48"/>
    <n v="40"/>
    <n v="1"/>
    <n v="0.81"/>
    <n v="0"/>
    <x v="0"/>
    <n v="0"/>
    <n v="0"/>
    <n v="0"/>
    <n v="50"/>
    <n v="0"/>
    <n v="-50"/>
  </r>
  <r>
    <x v="1"/>
    <s v="Clim Crowhurst"/>
    <s v="Senior Associate"/>
    <x v="144"/>
    <x v="144"/>
    <x v="1"/>
    <x v="42"/>
    <x v="5"/>
    <x v="3"/>
    <x v="1"/>
    <n v="0"/>
    <s v="OffshoreSenior Associate"/>
    <n v="35"/>
    <n v="923.07692307692309"/>
    <n v="1"/>
    <n v="1.1499999999999999"/>
    <n v="0"/>
    <x v="0"/>
    <n v="0"/>
    <n v="0"/>
    <n v="200"/>
    <n v="10"/>
    <n v="0"/>
    <n v="-210"/>
  </r>
  <r>
    <x v="1"/>
    <s v="Devin Mashal"/>
    <s v="Contractor"/>
    <x v="263"/>
    <x v="263"/>
    <x v="0"/>
    <x v="95"/>
    <x v="2"/>
    <x v="3"/>
    <x v="1"/>
    <n v="160"/>
    <s v="OffshoreContractor"/>
    <n v="35"/>
    <n v="46"/>
    <n v="1"/>
    <n v="1.04"/>
    <n v="0"/>
    <x v="0"/>
    <n v="5824"/>
    <n v="0"/>
    <n v="0"/>
    <n v="10"/>
    <n v="7360"/>
    <n v="-1546"/>
  </r>
  <r>
    <x v="1"/>
    <s v="Yvor Exeter"/>
    <s v="Associate"/>
    <x v="221"/>
    <x v="221"/>
    <x v="1"/>
    <x v="67"/>
    <x v="4"/>
    <x v="1"/>
    <x v="0"/>
    <n v="162"/>
    <s v="OnsiteAssociate"/>
    <n v="54"/>
    <n v="5666.666666666667"/>
    <n v="0.8"/>
    <n v="0.81"/>
    <n v="0"/>
    <x v="0"/>
    <n v="5668.7040000000006"/>
    <n v="5666.666666666667"/>
    <n v="200"/>
    <n v="100"/>
    <n v="0"/>
    <n v="-297.96266666666634"/>
  </r>
  <r>
    <x v="1"/>
    <s v="Franz Wardhough"/>
    <s v="Director"/>
    <x v="276"/>
    <x v="276"/>
    <x v="1"/>
    <x v="35"/>
    <x v="5"/>
    <x v="3"/>
    <x v="1"/>
    <n v="165"/>
    <s v="OffshoreDirector"/>
    <n v="55"/>
    <n v="2307.6923076923076"/>
    <n v="1"/>
    <n v="0.95"/>
    <n v="0"/>
    <x v="0"/>
    <n v="8621.25"/>
    <n v="2307.6923076923076"/>
    <n v="1000"/>
    <n v="100"/>
    <n v="0"/>
    <n v="5213.5576923076924"/>
  </r>
  <r>
    <x v="1"/>
    <s v="Perl Nowakowska"/>
    <s v="Analyst"/>
    <x v="80"/>
    <x v="80"/>
    <x v="1"/>
    <x v="14"/>
    <x v="5"/>
    <x v="1"/>
    <x v="1"/>
    <n v="167"/>
    <s v="OffshoreAnalyst"/>
    <n v="24"/>
    <n v="384.61538461538464"/>
    <n v="0.8"/>
    <n v="1.03"/>
    <n v="0"/>
    <x v="0"/>
    <n v="3302.5920000000001"/>
    <n v="384.61538461538464"/>
    <n v="0"/>
    <n v="50"/>
    <n v="0"/>
    <n v="2867.9766153846153"/>
  </r>
  <r>
    <x v="1"/>
    <s v="Vivyanne Castellani"/>
    <s v="Analyst"/>
    <x v="79"/>
    <x v="79"/>
    <x v="1"/>
    <x v="60"/>
    <x v="0"/>
    <x v="1"/>
    <x v="0"/>
    <n v="110"/>
    <s v="OnsiteAnalyst"/>
    <n v="48"/>
    <n v="5416.666666666667"/>
    <n v="0.8"/>
    <n v="1.08"/>
    <n v="0"/>
    <x v="0"/>
    <n v="4561.92"/>
    <n v="5416.666666666667"/>
    <n v="500"/>
    <n v="10"/>
    <n v="0"/>
    <n v="-1364.7466666666669"/>
  </r>
  <r>
    <x v="1"/>
    <s v="Rosabelle Wilcockes"/>
    <s v="Senior Manager"/>
    <x v="59"/>
    <x v="59"/>
    <x v="1"/>
    <x v="44"/>
    <x v="4"/>
    <x v="1"/>
    <x v="1"/>
    <n v="0"/>
    <s v="OffshoreSenior Manager"/>
    <n v="48"/>
    <n v="1538.4615384615386"/>
    <n v="0.8"/>
    <n v="0.88"/>
    <n v="0"/>
    <x v="0"/>
    <n v="0"/>
    <n v="0"/>
    <n v="500"/>
    <n v="0"/>
    <n v="0"/>
    <n v="-500"/>
  </r>
  <r>
    <x v="1"/>
    <s v="Gib Blasoni"/>
    <s v="Contractor"/>
    <x v="100"/>
    <x v="100"/>
    <x v="1"/>
    <x v="62"/>
    <x v="4"/>
    <x v="3"/>
    <x v="0"/>
    <n v="109"/>
    <s v="OnsiteContractor"/>
    <n v="40"/>
    <n v="53"/>
    <n v="1"/>
    <n v="1.17"/>
    <n v="0"/>
    <x v="0"/>
    <n v="5101.2"/>
    <n v="0"/>
    <n v="1000"/>
    <n v="500"/>
    <n v="5777"/>
    <n v="-2175.8000000000002"/>
  </r>
  <r>
    <x v="1"/>
    <s v="Samuel Ridulfo"/>
    <s v="Analyst"/>
    <x v="206"/>
    <x v="206"/>
    <x v="0"/>
    <x v="28"/>
    <x v="1"/>
    <x v="3"/>
    <x v="1"/>
    <n v="165"/>
    <s v="OffshoreAnalyst"/>
    <n v="24"/>
    <n v="384.61538461538464"/>
    <n v="1"/>
    <n v="1.1200000000000001"/>
    <n v="0"/>
    <x v="0"/>
    <n v="4300.8"/>
    <n v="384.61538461538464"/>
    <n v="500"/>
    <n v="50"/>
    <n v="0"/>
    <n v="3366.1846153846154"/>
  </r>
  <r>
    <x v="1"/>
    <s v="Bernie Cino"/>
    <s v="Associate"/>
    <x v="87"/>
    <x v="87"/>
    <x v="1"/>
    <x v="65"/>
    <x v="5"/>
    <x v="1"/>
    <x v="0"/>
    <n v="164"/>
    <s v="OnsiteAssociate"/>
    <n v="54"/>
    <n v="5666.666666666667"/>
    <n v="0.8"/>
    <n v="1.2"/>
    <n v="0"/>
    <x v="0"/>
    <n v="8501.76"/>
    <n v="5666.666666666667"/>
    <n v="200"/>
    <n v="50"/>
    <n v="0"/>
    <n v="2585.0933333333332"/>
  </r>
  <r>
    <x v="1"/>
    <s v="Margalo Wreiford"/>
    <s v="Senior Manager"/>
    <x v="138"/>
    <x v="138"/>
    <x v="1"/>
    <x v="64"/>
    <x v="3"/>
    <x v="1"/>
    <x v="0"/>
    <n v="162"/>
    <s v="OnsiteSenior Manager"/>
    <n v="72"/>
    <n v="8333.3333333333339"/>
    <n v="0.8"/>
    <n v="0.97"/>
    <n v="0"/>
    <x v="0"/>
    <n v="9051.264000000001"/>
    <n v="8333.3333333333339"/>
    <n v="750"/>
    <n v="250"/>
    <n v="0"/>
    <n v="-282.06933333333291"/>
  </r>
  <r>
    <x v="1"/>
    <s v="Ag Blanko"/>
    <s v="Contractor"/>
    <x v="260"/>
    <x v="260"/>
    <x v="1"/>
    <x v="10"/>
    <x v="5"/>
    <x v="2"/>
    <x v="1"/>
    <n v="166"/>
    <s v="OffshoreContractor"/>
    <n v="40"/>
    <n v="48"/>
    <n v="1.1000000000000001"/>
    <n v="1.1599999999999999"/>
    <n v="0"/>
    <x v="0"/>
    <n v="8472.6400000000012"/>
    <n v="0"/>
    <n v="1000"/>
    <n v="0"/>
    <n v="7968"/>
    <n v="-495.35999999999876"/>
  </r>
  <r>
    <x v="1"/>
    <s v="Joaquin Jest"/>
    <s v="Analyst"/>
    <x v="287"/>
    <x v="287"/>
    <x v="0"/>
    <x v="27"/>
    <x v="5"/>
    <x v="3"/>
    <x v="1"/>
    <n v="162"/>
    <s v="OffshoreAnalyst"/>
    <n v="24"/>
    <n v="384.61538461538464"/>
    <n v="1"/>
    <n v="1.2"/>
    <n v="0"/>
    <x v="0"/>
    <n v="4608"/>
    <n v="384.61538461538464"/>
    <n v="200"/>
    <n v="500"/>
    <n v="0"/>
    <n v="3523.3846153846152"/>
  </r>
  <r>
    <x v="1"/>
    <s v="Town Dabnor"/>
    <s v="Manager"/>
    <x v="123"/>
    <x v="123"/>
    <x v="1"/>
    <x v="53"/>
    <x v="5"/>
    <x v="0"/>
    <x v="1"/>
    <n v="88"/>
    <s v="OffshoreManager"/>
    <n v="40"/>
    <n v="1230.7692307692307"/>
    <n v="1.2"/>
    <n v="1.1100000000000001"/>
    <n v="1"/>
    <x v="0"/>
    <n v="0"/>
    <n v="1230.7692307692307"/>
    <n v="0"/>
    <n v="50"/>
    <n v="0"/>
    <n v="-1280.7692307692307"/>
  </r>
  <r>
    <x v="1"/>
    <s v="Pooh Raynes"/>
    <s v="Associate"/>
    <x v="156"/>
    <x v="156"/>
    <x v="0"/>
    <x v="72"/>
    <x v="0"/>
    <x v="1"/>
    <x v="1"/>
    <n v="168"/>
    <s v="OffshoreAssociate"/>
    <n v="30"/>
    <n v="615.38461538461536"/>
    <n v="0.8"/>
    <n v="0.94"/>
    <n v="0"/>
    <x v="0"/>
    <n v="3609.6"/>
    <n v="615.38461538461536"/>
    <n v="0"/>
    <n v="50"/>
    <n v="0"/>
    <n v="2944.2153846153847"/>
  </r>
  <r>
    <x v="1"/>
    <s v="Gard Paolo"/>
    <s v="Contractor"/>
    <x v="265"/>
    <x v="265"/>
    <x v="1"/>
    <x v="0"/>
    <x v="0"/>
    <x v="2"/>
    <x v="0"/>
    <n v="164"/>
    <s v="OnsiteContractor"/>
    <n v="60"/>
    <n v="76"/>
    <n v="1.1000000000000001"/>
    <n v="1"/>
    <n v="1"/>
    <x v="0"/>
    <n v="0"/>
    <n v="0"/>
    <n v="1000"/>
    <n v="0"/>
    <n v="12464"/>
    <n v="-13464"/>
  </r>
  <r>
    <x v="1"/>
    <s v="Salvatore Lampert"/>
    <s v="Analyst"/>
    <x v="163"/>
    <x v="163"/>
    <x v="0"/>
    <x v="83"/>
    <x v="3"/>
    <x v="1"/>
    <x v="0"/>
    <n v="164"/>
    <s v="OnsiteAnalyst"/>
    <n v="48"/>
    <n v="5416.666666666667"/>
    <n v="0.8"/>
    <n v="0.96"/>
    <n v="0"/>
    <x v="0"/>
    <n v="5898.24"/>
    <n v="5416.666666666667"/>
    <n v="750"/>
    <n v="100"/>
    <n v="0"/>
    <n v="-368.42666666666719"/>
  </r>
  <r>
    <x v="1"/>
    <s v="Eyde Siene"/>
    <s v="Contractor"/>
    <x v="269"/>
    <x v="269"/>
    <x v="1"/>
    <x v="11"/>
    <x v="2"/>
    <x v="1"/>
    <x v="0"/>
    <n v="168"/>
    <s v="OnsiteContractor"/>
    <n v="72"/>
    <n v="78"/>
    <n v="0.8"/>
    <n v="0.95"/>
    <n v="0"/>
    <x v="0"/>
    <n v="9192.9600000000009"/>
    <n v="0"/>
    <n v="200"/>
    <n v="500"/>
    <n v="13104"/>
    <n v="-4611.0399999999991"/>
  </r>
  <r>
    <x v="1"/>
    <s v="Jermaine Kinsella"/>
    <s v="Analyst"/>
    <x v="0"/>
    <x v="0"/>
    <x v="0"/>
    <x v="0"/>
    <x v="0"/>
    <x v="0"/>
    <x v="1"/>
    <n v="166"/>
    <s v="OffshoreAnalyst"/>
    <n v="24"/>
    <n v="384.61538461538464"/>
    <n v="1.2"/>
    <n v="1"/>
    <n v="0"/>
    <x v="0"/>
    <n v="4608"/>
    <n v="384.61538461538464"/>
    <n v="750"/>
    <n v="0"/>
    <n v="0"/>
    <n v="3473.3846153846152"/>
  </r>
  <r>
    <x v="1"/>
    <s v="Marian Norvell"/>
    <s v="Contractor"/>
    <x v="125"/>
    <x v="125"/>
    <x v="1"/>
    <x v="59"/>
    <x v="0"/>
    <x v="3"/>
    <x v="0"/>
    <n v="163"/>
    <s v="OnsiteContractor"/>
    <n v="60"/>
    <n v="79"/>
    <n v="1"/>
    <n v="1.03"/>
    <n v="0"/>
    <x v="0"/>
    <n v="10073.4"/>
    <n v="0"/>
    <n v="0"/>
    <n v="50"/>
    <n v="12877"/>
    <n v="-2853.6000000000004"/>
  </r>
  <r>
    <x v="1"/>
    <s v="Atlante Huxtable"/>
    <s v="Senior Manager"/>
    <x v="149"/>
    <x v="149"/>
    <x v="1"/>
    <x v="45"/>
    <x v="3"/>
    <x v="1"/>
    <x v="0"/>
    <n v="160"/>
    <s v="OnsiteSenior Manager"/>
    <n v="72"/>
    <n v="8333.3333333333339"/>
    <n v="0.8"/>
    <n v="1.1200000000000001"/>
    <n v="0"/>
    <x v="0"/>
    <n v="10321.920000000002"/>
    <n v="8333.3333333333339"/>
    <n v="750"/>
    <n v="50"/>
    <n v="0"/>
    <n v="1188.586666666668"/>
  </r>
  <r>
    <x v="1"/>
    <s v="Gardiner Claffey"/>
    <s v="Analyst"/>
    <x v="114"/>
    <x v="114"/>
    <x v="0"/>
    <x v="26"/>
    <x v="2"/>
    <x v="2"/>
    <x v="0"/>
    <n v="165"/>
    <s v="OnsiteAnalyst"/>
    <n v="48"/>
    <n v="5416.666666666667"/>
    <n v="1.1000000000000001"/>
    <n v="1.1100000000000001"/>
    <n v="0"/>
    <x v="0"/>
    <n v="9377.2800000000007"/>
    <n v="5416.666666666667"/>
    <n v="0"/>
    <n v="50"/>
    <n v="0"/>
    <n v="3910.6133333333337"/>
  </r>
  <r>
    <x v="1"/>
    <s v="Yurik Heinschke"/>
    <s v="Manager"/>
    <x v="226"/>
    <x v="226"/>
    <x v="0"/>
    <x v="92"/>
    <x v="2"/>
    <x v="3"/>
    <x v="1"/>
    <n v="124"/>
    <s v="OffshoreManager"/>
    <n v="40"/>
    <n v="1230.7692307692307"/>
    <n v="1"/>
    <n v="0.8"/>
    <n v="0"/>
    <x v="0"/>
    <n v="5120"/>
    <n v="1230.7692307692307"/>
    <n v="500"/>
    <n v="50"/>
    <n v="0"/>
    <n v="3339.2307692307695"/>
  </r>
  <r>
    <x v="1"/>
    <s v="Augusta Hurlin"/>
    <s v="Contractor"/>
    <x v="134"/>
    <x v="134"/>
    <x v="1"/>
    <x v="1"/>
    <x v="1"/>
    <x v="3"/>
    <x v="0"/>
    <n v="160"/>
    <s v="OnsiteContractor"/>
    <n v="40"/>
    <n v="41"/>
    <n v="1"/>
    <n v="1.03"/>
    <n v="0"/>
    <x v="0"/>
    <n v="6592"/>
    <n v="0"/>
    <n v="500"/>
    <n v="50"/>
    <n v="6560"/>
    <n v="-518"/>
  </r>
  <r>
    <x v="1"/>
    <s v="Catha Butterick"/>
    <s v="Contractor"/>
    <x v="52"/>
    <x v="52"/>
    <x v="0"/>
    <x v="39"/>
    <x v="1"/>
    <x v="0"/>
    <x v="0"/>
    <n v="138"/>
    <s v="OnsiteContractor"/>
    <n v="35"/>
    <n v="42"/>
    <n v="1.2"/>
    <n v="0.99"/>
    <n v="0"/>
    <x v="0"/>
    <n v="6652.8"/>
    <n v="0"/>
    <n v="500"/>
    <n v="0"/>
    <n v="5796"/>
    <n v="356.80000000000018"/>
  </r>
  <r>
    <x v="1"/>
    <s v="Sandor Dawtre"/>
    <s v="Contractor"/>
    <x v="293"/>
    <x v="293"/>
    <x v="1"/>
    <x v="67"/>
    <x v="4"/>
    <x v="0"/>
    <x v="0"/>
    <n v="162"/>
    <s v="OnsiteContractor"/>
    <n v="35"/>
    <n v="42"/>
    <n v="1.2"/>
    <n v="0.81"/>
    <n v="0"/>
    <x v="0"/>
    <n v="5511.2400000000007"/>
    <n v="0"/>
    <n v="200"/>
    <n v="50"/>
    <n v="6804"/>
    <n v="-1542.7599999999993"/>
  </r>
  <r>
    <x v="1"/>
    <s v="Talia Vain"/>
    <s v="Analyst"/>
    <x v="86"/>
    <x v="86"/>
    <x v="1"/>
    <x v="64"/>
    <x v="3"/>
    <x v="3"/>
    <x v="0"/>
    <n v="168"/>
    <s v="OnsiteAnalyst"/>
    <n v="48"/>
    <n v="5416.666666666667"/>
    <n v="1"/>
    <n v="0.97"/>
    <n v="0"/>
    <x v="0"/>
    <n v="7822.08"/>
    <n v="5416.666666666667"/>
    <n v="200"/>
    <n v="0"/>
    <n v="0"/>
    <n v="2205.413333333333"/>
  </r>
  <r>
    <x v="1"/>
    <s v="Feodora Loughead"/>
    <s v="Contractor"/>
    <x v="63"/>
    <x v="63"/>
    <x v="0"/>
    <x v="12"/>
    <x v="1"/>
    <x v="3"/>
    <x v="1"/>
    <n v="164"/>
    <s v="OffshoreContractor"/>
    <n v="40"/>
    <n v="47"/>
    <n v="1"/>
    <n v="0.99"/>
    <n v="0"/>
    <x v="0"/>
    <n v="6336"/>
    <n v="0"/>
    <n v="200"/>
    <n v="10"/>
    <n v="7708"/>
    <n v="-1582"/>
  </r>
  <r>
    <x v="1"/>
    <s v="Antonetta McCart"/>
    <s v="Contractor"/>
    <x v="62"/>
    <x v="62"/>
    <x v="1"/>
    <x v="47"/>
    <x v="0"/>
    <x v="4"/>
    <x v="0"/>
    <n v="162"/>
    <s v="OnsiteContractor"/>
    <n v="48"/>
    <n v="55"/>
    <n v="0.9"/>
    <n v="1.1399999999999999"/>
    <n v="0"/>
    <x v="0"/>
    <n v="7978.1760000000004"/>
    <n v="0"/>
    <n v="0"/>
    <n v="250"/>
    <n v="8910"/>
    <n v="-1181.8239999999996"/>
  </r>
  <r>
    <x v="1"/>
    <s v="Alexandre Peagram"/>
    <s v="Contractor"/>
    <x v="113"/>
    <x v="113"/>
    <x v="1"/>
    <x v="76"/>
    <x v="5"/>
    <x v="3"/>
    <x v="0"/>
    <n v="163"/>
    <s v="OnsiteContractor"/>
    <n v="72"/>
    <n v="78"/>
    <n v="1"/>
    <n v="0.96"/>
    <n v="0"/>
    <x v="0"/>
    <n v="11266.56"/>
    <n v="0"/>
    <n v="0"/>
    <n v="50"/>
    <n v="12714"/>
    <n v="-1497.4400000000005"/>
  </r>
  <r>
    <x v="1"/>
    <s v="Ilyse Gauntlett"/>
    <s v="Contractor"/>
    <x v="201"/>
    <x v="201"/>
    <x v="1"/>
    <x v="18"/>
    <x v="3"/>
    <x v="0"/>
    <x v="0"/>
    <n v="161"/>
    <s v="OnsiteContractor"/>
    <n v="40"/>
    <n v="40"/>
    <n v="1.2"/>
    <n v="1.01"/>
    <n v="0"/>
    <x v="0"/>
    <n v="7805.28"/>
    <n v="0"/>
    <n v="200"/>
    <n v="10"/>
    <n v="6440"/>
    <n v="1155.2799999999997"/>
  </r>
  <r>
    <x v="1"/>
    <s v="Brianna Billings"/>
    <s v="Analyst"/>
    <x v="160"/>
    <x v="160"/>
    <x v="1"/>
    <x v="47"/>
    <x v="0"/>
    <x v="1"/>
    <x v="1"/>
    <n v="163"/>
    <s v="OffshoreAnalyst"/>
    <n v="24"/>
    <n v="384.61538461538464"/>
    <n v="0.8"/>
    <n v="1.1399999999999999"/>
    <n v="0"/>
    <x v="0"/>
    <n v="3567.7440000000001"/>
    <n v="384.61538461538464"/>
    <n v="1000"/>
    <n v="50"/>
    <n v="0"/>
    <n v="2133.1286153846154"/>
  </r>
  <r>
    <x v="1"/>
    <s v="Datha Bouskill"/>
    <s v="Senior Associate"/>
    <x v="109"/>
    <x v="109"/>
    <x v="0"/>
    <x v="35"/>
    <x v="5"/>
    <x v="2"/>
    <x v="1"/>
    <n v="167"/>
    <s v="OffshoreSenior Associate"/>
    <n v="35"/>
    <n v="923.07692307692309"/>
    <n v="1.1000000000000001"/>
    <n v="0.95"/>
    <n v="0"/>
    <x v="0"/>
    <n v="5852.0000000000009"/>
    <n v="923.07692307692309"/>
    <n v="0"/>
    <n v="0"/>
    <n v="0"/>
    <n v="4928.923076923078"/>
  </r>
  <r>
    <x v="1"/>
    <s v="Vail Posten"/>
    <s v="Analyst"/>
    <x v="306"/>
    <x v="306"/>
    <x v="1"/>
    <x v="2"/>
    <x v="1"/>
    <x v="3"/>
    <x v="0"/>
    <n v="0"/>
    <s v="OnsiteAnalyst"/>
    <n v="48"/>
    <n v="5416.666666666667"/>
    <n v="1"/>
    <n v="0.9"/>
    <n v="0"/>
    <x v="0"/>
    <n v="0"/>
    <n v="0"/>
    <n v="0"/>
    <n v="500"/>
    <n v="0"/>
    <n v="-500"/>
  </r>
  <r>
    <x v="1"/>
    <s v="Nike Kivlehan"/>
    <s v="Analyst"/>
    <x v="230"/>
    <x v="230"/>
    <x v="1"/>
    <x v="60"/>
    <x v="0"/>
    <x v="2"/>
    <x v="1"/>
    <n v="96"/>
    <s v="OffshoreAnalyst"/>
    <n v="24"/>
    <n v="384.61538461538464"/>
    <n v="1.1000000000000001"/>
    <n v="1.08"/>
    <n v="0"/>
    <x v="0"/>
    <n v="2737.1520000000005"/>
    <n v="384.61538461538464"/>
    <n v="200"/>
    <n v="0"/>
    <n v="0"/>
    <n v="2152.5366153846157"/>
  </r>
  <r>
    <x v="1"/>
    <s v="Heath Berford"/>
    <s v="Manager"/>
    <x v="237"/>
    <x v="237"/>
    <x v="1"/>
    <x v="78"/>
    <x v="3"/>
    <x v="2"/>
    <x v="1"/>
    <n v="0"/>
    <s v="OffshoreManager"/>
    <n v="40"/>
    <n v="1230.7692307692307"/>
    <n v="1.1000000000000001"/>
    <n v="1.07"/>
    <n v="0"/>
    <x v="0"/>
    <n v="0"/>
    <n v="0"/>
    <n v="0"/>
    <n v="250"/>
    <n v="0"/>
    <n v="-250"/>
  </r>
  <r>
    <x v="1"/>
    <s v="Daile Kilgallen"/>
    <s v="Associate"/>
    <x v="235"/>
    <x v="235"/>
    <x v="1"/>
    <x v="77"/>
    <x v="2"/>
    <x v="2"/>
    <x v="1"/>
    <n v="0"/>
    <s v="OffshoreAssociate"/>
    <n v="30"/>
    <n v="615.38461538461536"/>
    <n v="1.1000000000000001"/>
    <n v="1.1499999999999999"/>
    <n v="0"/>
    <x v="0"/>
    <n v="0"/>
    <n v="0"/>
    <n v="500"/>
    <n v="10"/>
    <n v="0"/>
    <n v="-510"/>
  </r>
  <r>
    <x v="1"/>
    <s v="Cordy Lount"/>
    <s v="Contractor"/>
    <x v="92"/>
    <x v="92"/>
    <x v="0"/>
    <x v="67"/>
    <x v="4"/>
    <x v="3"/>
    <x v="0"/>
    <n v="165"/>
    <s v="OnsiteContractor"/>
    <n v="35"/>
    <n v="47"/>
    <n v="1"/>
    <n v="0.81"/>
    <n v="0"/>
    <x v="0"/>
    <n v="4536"/>
    <n v="0"/>
    <n v="1000"/>
    <n v="50"/>
    <n v="7755"/>
    <n v="-4269"/>
  </r>
  <r>
    <x v="1"/>
    <s v="Frederich McMackin"/>
    <s v="Analyst"/>
    <x v="117"/>
    <x v="117"/>
    <x v="0"/>
    <x v="4"/>
    <x v="2"/>
    <x v="0"/>
    <x v="0"/>
    <n v="161"/>
    <s v="OnsiteAnalyst"/>
    <n v="48"/>
    <n v="5416.666666666667"/>
    <n v="1.2"/>
    <n v="1.05"/>
    <n v="0"/>
    <x v="0"/>
    <n v="9676.8000000000011"/>
    <n v="5416.666666666667"/>
    <n v="0"/>
    <n v="10"/>
    <n v="0"/>
    <n v="4250.1333333333341"/>
  </r>
  <r>
    <x v="1"/>
    <s v="Sibeal Paul"/>
    <s v="Analyst"/>
    <x v="50"/>
    <x v="50"/>
    <x v="1"/>
    <x v="31"/>
    <x v="2"/>
    <x v="3"/>
    <x v="0"/>
    <n v="163"/>
    <s v="OnsiteAnalyst"/>
    <n v="48"/>
    <n v="5416.666666666667"/>
    <n v="1"/>
    <n v="1.01"/>
    <n v="0"/>
    <x v="0"/>
    <n v="7902.24"/>
    <n v="5416.666666666667"/>
    <n v="500"/>
    <n v="500"/>
    <n v="0"/>
    <n v="1485.5733333333328"/>
  </r>
  <r>
    <x v="1"/>
    <s v="Dale Wybron"/>
    <s v="Contractor"/>
    <x v="39"/>
    <x v="39"/>
    <x v="1"/>
    <x v="25"/>
    <x v="1"/>
    <x v="1"/>
    <x v="0"/>
    <n v="168"/>
    <s v="OnsiteContractor"/>
    <n v="65"/>
    <n v="77"/>
    <n v="0.8"/>
    <n v="1"/>
    <n v="0"/>
    <x v="0"/>
    <n v="8736"/>
    <n v="0"/>
    <n v="0"/>
    <n v="0"/>
    <n v="12936"/>
    <n v="-4200"/>
  </r>
  <r>
    <x v="1"/>
    <s v="Nikolia MacClure"/>
    <s v="Contractor"/>
    <x v="97"/>
    <x v="97"/>
    <x v="0"/>
    <x v="70"/>
    <x v="4"/>
    <x v="1"/>
    <x v="1"/>
    <n v="122"/>
    <s v="OffshoreContractor"/>
    <n v="40"/>
    <n v="47"/>
    <n v="0.8"/>
    <n v="0.82"/>
    <n v="0"/>
    <x v="0"/>
    <n v="4198.3999999999996"/>
    <n v="0"/>
    <n v="0"/>
    <n v="0"/>
    <n v="5734"/>
    <n v="-1535.6000000000004"/>
  </r>
  <r>
    <x v="1"/>
    <s v="Kynthia Mayne"/>
    <s v="Associate"/>
    <x v="138"/>
    <x v="138"/>
    <x v="1"/>
    <x v="64"/>
    <x v="3"/>
    <x v="1"/>
    <x v="1"/>
    <n v="167"/>
    <s v="OffshoreAssociate"/>
    <n v="30"/>
    <n v="615.38461538461536"/>
    <n v="0.8"/>
    <n v="0.97"/>
    <n v="0"/>
    <x v="0"/>
    <n v="3887.7599999999998"/>
    <n v="615.38461538461536"/>
    <n v="0"/>
    <n v="500"/>
    <n v="0"/>
    <n v="2772.3753846153845"/>
  </r>
  <r>
    <x v="1"/>
    <s v="Antonina Wicklin"/>
    <s v="Contractor"/>
    <x v="271"/>
    <x v="271"/>
    <x v="0"/>
    <x v="96"/>
    <x v="2"/>
    <x v="3"/>
    <x v="0"/>
    <n v="167"/>
    <s v="OnsiteContractor"/>
    <n v="60"/>
    <n v="72"/>
    <n v="1"/>
    <n v="1.1299999999999999"/>
    <n v="0"/>
    <x v="0"/>
    <n v="10847.999999999998"/>
    <n v="0"/>
    <n v="500"/>
    <n v="0"/>
    <n v="12024"/>
    <n v="-1676.0000000000018"/>
  </r>
  <r>
    <x v="1"/>
    <s v="Corinna Rosendahl"/>
    <s v="Contractor"/>
    <x v="118"/>
    <x v="118"/>
    <x v="1"/>
    <x v="2"/>
    <x v="1"/>
    <x v="0"/>
    <x v="1"/>
    <n v="167"/>
    <s v="OffshoreContractor"/>
    <n v="40"/>
    <n v="49"/>
    <n v="1.2"/>
    <n v="0.9"/>
    <n v="0"/>
    <x v="0"/>
    <n v="7214.4000000000005"/>
    <n v="0"/>
    <n v="500"/>
    <n v="0"/>
    <n v="8183"/>
    <n v="-1468.5999999999995"/>
  </r>
  <r>
    <x v="1"/>
    <s v="Berkeley Doswell"/>
    <s v="Analyst"/>
    <x v="10"/>
    <x v="10"/>
    <x v="1"/>
    <x v="10"/>
    <x v="5"/>
    <x v="1"/>
    <x v="1"/>
    <n v="165"/>
    <s v="OffshoreAnalyst"/>
    <n v="24"/>
    <n v="384.61538461538464"/>
    <n v="0.8"/>
    <n v="1.1599999999999999"/>
    <n v="0"/>
    <x v="0"/>
    <n v="3674.8799999999997"/>
    <n v="384.61538461538464"/>
    <n v="200"/>
    <n v="50"/>
    <n v="0"/>
    <n v="3040.2646153846149"/>
  </r>
  <r>
    <x v="1"/>
    <s v="Jayme Nuzzetti"/>
    <s v="Analyst"/>
    <x v="155"/>
    <x v="155"/>
    <x v="1"/>
    <x v="40"/>
    <x v="5"/>
    <x v="1"/>
    <x v="1"/>
    <n v="162"/>
    <s v="OffshoreAnalyst"/>
    <n v="24"/>
    <n v="384.61538461538464"/>
    <n v="0.8"/>
    <n v="1.17"/>
    <n v="0"/>
    <x v="0"/>
    <n v="3639.1679999999997"/>
    <n v="384.61538461538464"/>
    <n v="0"/>
    <n v="0"/>
    <n v="0"/>
    <n v="3254.5526153846149"/>
  </r>
  <r>
    <x v="1"/>
    <s v="Gibbie Itzkovwitch"/>
    <s v="Senior Manager"/>
    <x v="222"/>
    <x v="222"/>
    <x v="1"/>
    <x v="90"/>
    <x v="5"/>
    <x v="1"/>
    <x v="1"/>
    <n v="0"/>
    <s v="OffshoreSenior Manager"/>
    <n v="48"/>
    <n v="1538.4615384615386"/>
    <n v="0.8"/>
    <n v="1.01"/>
    <n v="0"/>
    <x v="0"/>
    <n v="0"/>
    <n v="0"/>
    <n v="500"/>
    <n v="10"/>
    <n v="0"/>
    <n v="-510"/>
  </r>
  <r>
    <x v="1"/>
    <s v="Libby Held"/>
    <s v="Contractor"/>
    <x v="193"/>
    <x v="193"/>
    <x v="0"/>
    <x v="23"/>
    <x v="2"/>
    <x v="2"/>
    <x v="1"/>
    <n v="164"/>
    <s v="OffshoreContractor"/>
    <n v="48"/>
    <n v="50"/>
    <n v="1.1000000000000001"/>
    <n v="0.95"/>
    <n v="0"/>
    <x v="0"/>
    <n v="8025.5999999999995"/>
    <n v="0"/>
    <n v="200"/>
    <n v="50"/>
    <n v="8200"/>
    <n v="-424.40000000000055"/>
  </r>
  <r>
    <x v="1"/>
    <s v="Pippa Bouller"/>
    <s v="Contractor"/>
    <x v="36"/>
    <x v="36"/>
    <x v="0"/>
    <x v="12"/>
    <x v="1"/>
    <x v="1"/>
    <x v="0"/>
    <n v="0"/>
    <s v="OnsiteContractor"/>
    <n v="40"/>
    <n v="41"/>
    <n v="0.8"/>
    <n v="0.99"/>
    <n v="0"/>
    <x v="0"/>
    <n v="5068.8"/>
    <n v="0"/>
    <n v="1000"/>
    <n v="0"/>
    <n v="0"/>
    <n v="4068.8"/>
  </r>
  <r>
    <x v="1"/>
    <s v="Brian Doggett"/>
    <s v="Analyst"/>
    <x v="16"/>
    <x v="16"/>
    <x v="1"/>
    <x v="16"/>
    <x v="1"/>
    <x v="3"/>
    <x v="0"/>
    <n v="161"/>
    <s v="OnsiteAnalyst"/>
    <n v="48"/>
    <n v="5416.666666666667"/>
    <n v="1"/>
    <n v="1.1499999999999999"/>
    <n v="0"/>
    <x v="0"/>
    <n v="8887.1999999999989"/>
    <n v="5416.666666666667"/>
    <n v="200"/>
    <n v="10"/>
    <n v="0"/>
    <n v="3260.5333333333319"/>
  </r>
  <r>
    <x v="1"/>
    <s v="Pernell Fairn"/>
    <s v="Senior Manager"/>
    <x v="53"/>
    <x v="53"/>
    <x v="1"/>
    <x v="28"/>
    <x v="1"/>
    <x v="1"/>
    <x v="1"/>
    <n v="96"/>
    <s v="OffshoreSenior Manager"/>
    <n v="48"/>
    <n v="1538.4615384615386"/>
    <n v="0.8"/>
    <n v="1.1200000000000001"/>
    <n v="0"/>
    <x v="0"/>
    <n v="4128.7680000000009"/>
    <n v="1538.4615384615386"/>
    <n v="500"/>
    <n v="10"/>
    <n v="0"/>
    <n v="2080.3064615384624"/>
  </r>
  <r>
    <x v="1"/>
    <s v="Melba Guillard"/>
    <s v="Associate"/>
    <x v="144"/>
    <x v="144"/>
    <x v="1"/>
    <x v="42"/>
    <x v="5"/>
    <x v="3"/>
    <x v="0"/>
    <n v="163"/>
    <s v="OnsiteAssociate"/>
    <n v="54"/>
    <n v="5666.666666666667"/>
    <n v="1"/>
    <n v="1.1499999999999999"/>
    <n v="0"/>
    <x v="0"/>
    <n v="10122.299999999999"/>
    <n v="5666.666666666667"/>
    <n v="500"/>
    <n v="10"/>
    <n v="0"/>
    <n v="3945.6333333333323"/>
  </r>
  <r>
    <x v="1"/>
    <s v="Ches Hartzenberg"/>
    <s v="Contractor"/>
    <x v="11"/>
    <x v="11"/>
    <x v="1"/>
    <x v="11"/>
    <x v="2"/>
    <x v="4"/>
    <x v="0"/>
    <n v="0"/>
    <s v="OnsiteContractor"/>
    <n v="60"/>
    <n v="74"/>
    <n v="0.9"/>
    <n v="0.95"/>
    <n v="0"/>
    <x v="0"/>
    <n v="0"/>
    <n v="0"/>
    <n v="0"/>
    <n v="0"/>
    <n v="0"/>
    <n v="0"/>
  </r>
  <r>
    <x v="1"/>
    <s v="Rollin Bowcock"/>
    <s v="Director"/>
    <x v="14"/>
    <x v="14"/>
    <x v="1"/>
    <x v="14"/>
    <x v="5"/>
    <x v="4"/>
    <x v="0"/>
    <n v="166"/>
    <s v="OnsiteDirector"/>
    <n v="90"/>
    <n v="9166.6666666666661"/>
    <n v="0.9"/>
    <n v="1.03"/>
    <n v="0"/>
    <x v="0"/>
    <n v="13849.380000000001"/>
    <n v="9166.6666666666661"/>
    <n v="750"/>
    <n v="500"/>
    <n v="0"/>
    <n v="3432.713333333335"/>
  </r>
  <r>
    <x v="1"/>
    <s v="Mariellen Whightman"/>
    <s v="Analyst"/>
    <x v="244"/>
    <x v="244"/>
    <x v="1"/>
    <x v="26"/>
    <x v="2"/>
    <x v="1"/>
    <x v="1"/>
    <n v="168"/>
    <s v="OffshoreAnalyst"/>
    <n v="24"/>
    <n v="384.61538461538464"/>
    <n v="0.8"/>
    <n v="1.1100000000000001"/>
    <n v="0"/>
    <x v="0"/>
    <n v="3580.4160000000006"/>
    <n v="384.61538461538464"/>
    <n v="200"/>
    <n v="10"/>
    <n v="0"/>
    <n v="2985.8006153846159"/>
  </r>
  <r>
    <x v="1"/>
    <s v="Kelcie Lentsch"/>
    <s v="Director"/>
    <x v="224"/>
    <x v="224"/>
    <x v="1"/>
    <x v="14"/>
    <x v="5"/>
    <x v="2"/>
    <x v="1"/>
    <n v="0"/>
    <s v="OffshoreDirector"/>
    <n v="55"/>
    <n v="2307.6923076923076"/>
    <n v="1.1000000000000001"/>
    <n v="1.03"/>
    <n v="0"/>
    <x v="0"/>
    <n v="0"/>
    <n v="0"/>
    <n v="0"/>
    <n v="500"/>
    <n v="0"/>
    <n v="-500"/>
  </r>
  <r>
    <x v="1"/>
    <s v="Melisande Stirman"/>
    <s v="Analyst"/>
    <x v="139"/>
    <x v="139"/>
    <x v="1"/>
    <x v="33"/>
    <x v="1"/>
    <x v="1"/>
    <x v="1"/>
    <n v="161"/>
    <s v="OffshoreAnalyst"/>
    <n v="24"/>
    <n v="384.61538461538464"/>
    <n v="0.8"/>
    <n v="0.98"/>
    <n v="0"/>
    <x v="0"/>
    <n v="3029.3760000000002"/>
    <n v="384.61538461538464"/>
    <n v="200"/>
    <n v="50"/>
    <n v="0"/>
    <n v="2394.7606153846154"/>
  </r>
  <r>
    <x v="1"/>
    <s v="Eachelle Munt"/>
    <s v="Manager"/>
    <x v="264"/>
    <x v="264"/>
    <x v="0"/>
    <x v="30"/>
    <x v="1"/>
    <x v="0"/>
    <x v="1"/>
    <n v="0"/>
    <s v="OffshoreManager"/>
    <n v="40"/>
    <n v="1230.7692307692307"/>
    <n v="1.2"/>
    <n v="1.01"/>
    <n v="0"/>
    <x v="0"/>
    <n v="7756.8"/>
    <n v="0"/>
    <n v="200"/>
    <n v="100"/>
    <n v="0"/>
    <n v="7456.8"/>
  </r>
  <r>
    <x v="1"/>
    <s v="Kendall Neve"/>
    <s v="Manager"/>
    <x v="244"/>
    <x v="244"/>
    <x v="1"/>
    <x v="26"/>
    <x v="2"/>
    <x v="1"/>
    <x v="1"/>
    <n v="0"/>
    <s v="OffshoreManager"/>
    <n v="40"/>
    <n v="1230.7692307692307"/>
    <n v="0.8"/>
    <n v="1.1100000000000001"/>
    <n v="0"/>
    <x v="0"/>
    <n v="0"/>
    <n v="0"/>
    <n v="500"/>
    <n v="250"/>
    <n v="0"/>
    <n v="-750"/>
  </r>
  <r>
    <x v="1"/>
    <s v="Kaylyn Bonsul"/>
    <s v="Contractor"/>
    <x v="137"/>
    <x v="137"/>
    <x v="1"/>
    <x v="40"/>
    <x v="5"/>
    <x v="3"/>
    <x v="0"/>
    <n v="160"/>
    <s v="OnsiteContractor"/>
    <n v="40"/>
    <n v="55"/>
    <n v="1"/>
    <n v="1.17"/>
    <n v="0"/>
    <x v="0"/>
    <n v="7488"/>
    <n v="0"/>
    <n v="1000"/>
    <n v="50"/>
    <n v="8800"/>
    <n v="-2362"/>
  </r>
  <r>
    <x v="1"/>
    <s v="Cornell Winterton"/>
    <s v="Contractor"/>
    <x v="23"/>
    <x v="23"/>
    <x v="1"/>
    <x v="23"/>
    <x v="2"/>
    <x v="3"/>
    <x v="0"/>
    <n v="164"/>
    <s v="OnsiteContractor"/>
    <n v="40"/>
    <n v="47"/>
    <n v="1"/>
    <n v="0.95"/>
    <n v="0"/>
    <x v="0"/>
    <n v="6232"/>
    <n v="0"/>
    <n v="200"/>
    <n v="50"/>
    <n v="7708"/>
    <n v="-1726"/>
  </r>
  <r>
    <x v="1"/>
    <s v="Harbert Sicha"/>
    <s v="Contractor"/>
    <x v="118"/>
    <x v="118"/>
    <x v="1"/>
    <x v="2"/>
    <x v="1"/>
    <x v="0"/>
    <x v="1"/>
    <n v="84"/>
    <s v="OffshoreContractor"/>
    <n v="40"/>
    <n v="42"/>
    <n v="1.2"/>
    <n v="0.9"/>
    <n v="0"/>
    <x v="0"/>
    <n v="3628.8"/>
    <n v="0"/>
    <n v="0"/>
    <n v="0"/>
    <n v="3528"/>
    <n v="100.80000000000018"/>
  </r>
  <r>
    <x v="1"/>
    <s v="Erhart Jeays"/>
    <s v="Analyst"/>
    <x v="84"/>
    <x v="84"/>
    <x v="0"/>
    <x v="62"/>
    <x v="4"/>
    <x v="2"/>
    <x v="1"/>
    <n v="163"/>
    <s v="OffshoreAnalyst"/>
    <n v="24"/>
    <n v="384.61538461538464"/>
    <n v="1.1000000000000001"/>
    <n v="1.17"/>
    <n v="0"/>
    <x v="0"/>
    <n v="4942.08"/>
    <n v="384.61538461538464"/>
    <n v="200"/>
    <n v="10"/>
    <n v="0"/>
    <n v="4347.4646153846152"/>
  </r>
  <r>
    <x v="1"/>
    <s v="Marian Wigley"/>
    <s v="Analyst"/>
    <x v="199"/>
    <x v="199"/>
    <x v="0"/>
    <x v="32"/>
    <x v="2"/>
    <x v="3"/>
    <x v="0"/>
    <n v="163"/>
    <s v="OnsiteAnalyst"/>
    <n v="48"/>
    <n v="5416.666666666667"/>
    <n v="1"/>
    <n v="1.0900000000000001"/>
    <n v="0"/>
    <x v="0"/>
    <n v="8371.2000000000007"/>
    <n v="5416.666666666667"/>
    <n v="0"/>
    <n v="50"/>
    <n v="0"/>
    <n v="2904.5333333333338"/>
  </r>
  <r>
    <x v="1"/>
    <s v="Alidia Bineham"/>
    <s v="Senior Associate"/>
    <x v="35"/>
    <x v="35"/>
    <x v="0"/>
    <x v="31"/>
    <x v="2"/>
    <x v="2"/>
    <x v="1"/>
    <n v="166"/>
    <s v="OffshoreSenior Associate"/>
    <n v="35"/>
    <n v="923.07692307692309"/>
    <n v="1.1000000000000001"/>
    <n v="1.01"/>
    <n v="0"/>
    <x v="0"/>
    <n v="6221.6000000000013"/>
    <n v="923.07692307692309"/>
    <n v="1000"/>
    <n v="10"/>
    <n v="0"/>
    <n v="4288.5230769230784"/>
  </r>
  <r>
    <x v="1"/>
    <s v="Heywood Renfree"/>
    <s v="Analyst"/>
    <x v="151"/>
    <x v="151"/>
    <x v="1"/>
    <x v="81"/>
    <x v="2"/>
    <x v="1"/>
    <x v="0"/>
    <n v="168"/>
    <s v="OnsiteAnalyst"/>
    <n v="48"/>
    <n v="5416.666666666667"/>
    <n v="0.8"/>
    <n v="1"/>
    <n v="0"/>
    <x v="0"/>
    <n v="6451.2000000000007"/>
    <n v="5416.666666666667"/>
    <n v="0"/>
    <n v="10"/>
    <n v="0"/>
    <n v="1024.5333333333338"/>
  </r>
  <r>
    <x v="1"/>
    <s v="Trixie Routham"/>
    <s v="Contractor"/>
    <x v="83"/>
    <x v="83"/>
    <x v="1"/>
    <x v="5"/>
    <x v="3"/>
    <x v="4"/>
    <x v="1"/>
    <n v="168"/>
    <s v="OffshoreContractor"/>
    <n v="40"/>
    <n v="40"/>
    <n v="0.9"/>
    <n v="0.9"/>
    <n v="0"/>
    <x v="0"/>
    <n v="5443.2"/>
    <n v="0"/>
    <n v="500"/>
    <n v="10"/>
    <n v="6720"/>
    <n v="-1786.8000000000002"/>
  </r>
  <r>
    <x v="1"/>
    <s v="Gabrila Roadknight"/>
    <s v="Senior Associate"/>
    <x v="283"/>
    <x v="283"/>
    <x v="1"/>
    <x v="58"/>
    <x v="3"/>
    <x v="0"/>
    <x v="1"/>
    <n v="127"/>
    <s v="OffshoreSenior Associate"/>
    <n v="35"/>
    <n v="923.07692307692309"/>
    <n v="1.2"/>
    <n v="1"/>
    <n v="0"/>
    <x v="0"/>
    <n v="5334"/>
    <n v="923.07692307692309"/>
    <n v="200"/>
    <n v="10"/>
    <n v="0"/>
    <n v="4200.9230769230771"/>
  </r>
  <r>
    <x v="1"/>
    <s v="Ninette Pagitt"/>
    <s v="Contractor"/>
    <x v="126"/>
    <x v="126"/>
    <x v="1"/>
    <x v="2"/>
    <x v="1"/>
    <x v="2"/>
    <x v="1"/>
    <n v="123"/>
    <s v="OffshoreContractor"/>
    <n v="40"/>
    <n v="43"/>
    <n v="1.1000000000000001"/>
    <n v="0.9"/>
    <n v="0"/>
    <x v="0"/>
    <n v="4870.8"/>
    <n v="0"/>
    <n v="500"/>
    <n v="250"/>
    <n v="5289"/>
    <n v="-1168.1999999999998"/>
  </r>
  <r>
    <x v="1"/>
    <s v="Conrade Dymocke"/>
    <s v="Associate"/>
    <x v="114"/>
    <x v="114"/>
    <x v="0"/>
    <x v="26"/>
    <x v="2"/>
    <x v="2"/>
    <x v="1"/>
    <n v="84"/>
    <s v="OffshoreAssociate"/>
    <n v="30"/>
    <n v="615.38461538461536"/>
    <n v="1.1000000000000001"/>
    <n v="1.1100000000000001"/>
    <n v="0"/>
    <x v="0"/>
    <n v="5860.8"/>
    <n v="615.38461538461536"/>
    <n v="0"/>
    <n v="500"/>
    <n v="0"/>
    <n v="4745.4153846153849"/>
  </r>
  <r>
    <x v="1"/>
    <s v="Cesar Laurenty"/>
    <s v="Manager"/>
    <x v="196"/>
    <x v="196"/>
    <x v="0"/>
    <x v="4"/>
    <x v="2"/>
    <x v="3"/>
    <x v="1"/>
    <n v="160"/>
    <s v="OffshoreManager"/>
    <n v="40"/>
    <n v="1230.7692307692307"/>
    <n v="1"/>
    <n v="1.05"/>
    <n v="0"/>
    <x v="0"/>
    <n v="6720"/>
    <n v="1230.7692307692307"/>
    <n v="200"/>
    <n v="500"/>
    <n v="0"/>
    <n v="4789.2307692307695"/>
  </r>
  <r>
    <x v="1"/>
    <s v="Orv Wickie"/>
    <s v="Manager"/>
    <x v="122"/>
    <x v="122"/>
    <x v="1"/>
    <x v="15"/>
    <x v="2"/>
    <x v="0"/>
    <x v="1"/>
    <n v="132"/>
    <s v="OffshoreManager"/>
    <n v="40"/>
    <n v="1230.7692307692307"/>
    <n v="1.2"/>
    <n v="1.1000000000000001"/>
    <n v="0"/>
    <x v="0"/>
    <n v="6969.6"/>
    <n v="1230.7692307692307"/>
    <n v="0"/>
    <n v="50"/>
    <n v="0"/>
    <n v="5688.8307692307699"/>
  </r>
  <r>
    <x v="1"/>
    <s v="Marianna Tregenza"/>
    <s v="Analyst"/>
    <x v="103"/>
    <x v="103"/>
    <x v="1"/>
    <x v="30"/>
    <x v="1"/>
    <x v="2"/>
    <x v="1"/>
    <n v="168"/>
    <s v="OffshoreAnalyst"/>
    <n v="24"/>
    <n v="384.61538461538464"/>
    <n v="1.1000000000000001"/>
    <n v="1.01"/>
    <n v="0"/>
    <x v="0"/>
    <n v="4479.5520000000006"/>
    <n v="384.61538461538464"/>
    <n v="0"/>
    <n v="100"/>
    <n v="0"/>
    <n v="3994.9366153846158"/>
  </r>
  <r>
    <x v="1"/>
    <s v="Myron Spelwood"/>
    <s v="Associate"/>
    <x v="143"/>
    <x v="143"/>
    <x v="1"/>
    <x v="36"/>
    <x v="1"/>
    <x v="3"/>
    <x v="1"/>
    <n v="0"/>
    <s v="OffshoreAssociate"/>
    <n v="30"/>
    <n v="615.38461538461536"/>
    <n v="1"/>
    <n v="0.88"/>
    <n v="0"/>
    <x v="0"/>
    <n v="0"/>
    <n v="0"/>
    <n v="0"/>
    <n v="50"/>
    <n v="0"/>
    <n v="-50"/>
  </r>
  <r>
    <x v="1"/>
    <s v="Rori Ledward"/>
    <s v="Associate"/>
    <x v="53"/>
    <x v="53"/>
    <x v="1"/>
    <x v="28"/>
    <x v="1"/>
    <x v="1"/>
    <x v="0"/>
    <n v="166"/>
    <s v="OnsiteAssociate"/>
    <n v="54"/>
    <n v="5666.666666666667"/>
    <n v="0.8"/>
    <n v="1.1200000000000001"/>
    <n v="0"/>
    <x v="0"/>
    <n v="8031.7440000000015"/>
    <n v="5666.666666666667"/>
    <n v="0"/>
    <n v="0"/>
    <n v="0"/>
    <n v="2365.0773333333345"/>
  </r>
  <r>
    <x v="1"/>
    <s v="Merrily Walster"/>
    <s v="Contractor"/>
    <x v="175"/>
    <x v="175"/>
    <x v="1"/>
    <x v="37"/>
    <x v="1"/>
    <x v="2"/>
    <x v="1"/>
    <n v="163"/>
    <s v="OffshoreContractor"/>
    <n v="40"/>
    <n v="45"/>
    <n v="1.1000000000000001"/>
    <n v="0.87"/>
    <n v="0"/>
    <x v="0"/>
    <n v="6239.64"/>
    <n v="0"/>
    <n v="200"/>
    <n v="10"/>
    <n v="7335"/>
    <n v="-1305.3599999999997"/>
  </r>
  <r>
    <x v="1"/>
    <s v="Laney Mullane"/>
    <s v="Associate"/>
    <x v="208"/>
    <x v="208"/>
    <x v="1"/>
    <x v="27"/>
    <x v="5"/>
    <x v="0"/>
    <x v="1"/>
    <n v="167"/>
    <s v="OffshoreAssociate"/>
    <n v="30"/>
    <n v="615.38461538461536"/>
    <n v="1.2"/>
    <n v="1.2"/>
    <n v="0"/>
    <x v="0"/>
    <n v="7214.4"/>
    <n v="615.38461538461536"/>
    <n v="0"/>
    <n v="500"/>
    <n v="0"/>
    <n v="6099.0153846153844"/>
  </r>
  <r>
    <x v="1"/>
    <s v="Cob Dobbyn"/>
    <s v="Contractor"/>
    <x v="299"/>
    <x v="299"/>
    <x v="1"/>
    <x v="22"/>
    <x v="2"/>
    <x v="4"/>
    <x v="0"/>
    <n v="161"/>
    <s v="OnsiteContractor"/>
    <n v="72"/>
    <n v="76"/>
    <n v="0.9"/>
    <n v="1.2"/>
    <n v="0"/>
    <x v="0"/>
    <n v="12519.36"/>
    <n v="0"/>
    <n v="200"/>
    <n v="0"/>
    <n v="12236"/>
    <n v="83.360000000000582"/>
  </r>
  <r>
    <x v="1"/>
    <s v="Karl Pittham"/>
    <s v="Contractor"/>
    <x v="0"/>
    <x v="0"/>
    <x v="0"/>
    <x v="0"/>
    <x v="0"/>
    <x v="0"/>
    <x v="1"/>
    <n v="167"/>
    <s v="OffshoreContractor"/>
    <n v="40"/>
    <n v="48"/>
    <n v="1.2"/>
    <n v="1"/>
    <n v="0"/>
    <x v="0"/>
    <n v="7680"/>
    <n v="0"/>
    <n v="500"/>
    <n v="0"/>
    <n v="8016"/>
    <n v="-836"/>
  </r>
  <r>
    <x v="1"/>
    <s v="Dorelle Crank"/>
    <s v="Analyst"/>
    <x v="219"/>
    <x v="219"/>
    <x v="1"/>
    <x v="19"/>
    <x v="2"/>
    <x v="2"/>
    <x v="1"/>
    <n v="111"/>
    <s v="OffshoreAnalyst"/>
    <n v="24"/>
    <n v="384.61538461538464"/>
    <n v="1.1000000000000001"/>
    <n v="1.07"/>
    <n v="0"/>
    <x v="0"/>
    <n v="3135.5280000000002"/>
    <n v="384.61538461538464"/>
    <n v="0"/>
    <n v="100"/>
    <n v="0"/>
    <n v="2650.9126153846155"/>
  </r>
  <r>
    <x v="1"/>
    <s v="Florina Hoxey"/>
    <s v="Associate"/>
    <x v="130"/>
    <x v="130"/>
    <x v="0"/>
    <x v="33"/>
    <x v="1"/>
    <x v="0"/>
    <x v="0"/>
    <n v="168"/>
    <s v="OnsiteAssociate"/>
    <n v="54"/>
    <n v="5666.666666666667"/>
    <n v="1.2"/>
    <n v="0.98"/>
    <n v="0"/>
    <x v="0"/>
    <n v="10160.64"/>
    <n v="5666.666666666667"/>
    <n v="0"/>
    <n v="0"/>
    <n v="0"/>
    <n v="4493.9733333333324"/>
  </r>
  <r>
    <x v="1"/>
    <s v="Barth Dawtry"/>
    <s v="Analyst"/>
    <x v="216"/>
    <x v="216"/>
    <x v="0"/>
    <x v="40"/>
    <x v="5"/>
    <x v="2"/>
    <x v="1"/>
    <n v="164"/>
    <s v="OffshoreAnalyst"/>
    <n v="24"/>
    <n v="384.61538461538464"/>
    <n v="1.1000000000000001"/>
    <n v="1.17"/>
    <n v="0"/>
    <x v="0"/>
    <n v="4942.08"/>
    <n v="384.61538461538464"/>
    <n v="1000"/>
    <n v="50"/>
    <n v="0"/>
    <n v="3507.4646153846152"/>
  </r>
  <r>
    <x v="1"/>
    <s v="Kerby Orsay"/>
    <s v="Analyst"/>
    <x v="146"/>
    <x v="146"/>
    <x v="0"/>
    <x v="72"/>
    <x v="0"/>
    <x v="3"/>
    <x v="0"/>
    <n v="161"/>
    <s v="OnsiteAnalyst"/>
    <n v="48"/>
    <n v="5416.666666666667"/>
    <n v="1"/>
    <n v="0.94"/>
    <n v="0"/>
    <x v="0"/>
    <n v="7219.2"/>
    <n v="5416.666666666667"/>
    <n v="500"/>
    <n v="250"/>
    <n v="0"/>
    <n v="1052.5333333333328"/>
  </r>
  <r>
    <x v="1"/>
    <s v="Georgetta Reina"/>
    <s v="Associate"/>
    <x v="20"/>
    <x v="20"/>
    <x v="1"/>
    <x v="20"/>
    <x v="1"/>
    <x v="1"/>
    <x v="1"/>
    <n v="166"/>
    <s v="OffshoreAssociate"/>
    <n v="30"/>
    <n v="615.38461538461536"/>
    <n v="0.8"/>
    <n v="1.07"/>
    <n v="0"/>
    <x v="0"/>
    <n v="4262.88"/>
    <n v="615.38461538461536"/>
    <n v="0"/>
    <n v="100"/>
    <n v="0"/>
    <n v="3547.4953846153849"/>
  </r>
  <r>
    <x v="1"/>
    <s v="Fidelia Hugh"/>
    <s v="Analyst"/>
    <x v="109"/>
    <x v="109"/>
    <x v="0"/>
    <x v="35"/>
    <x v="5"/>
    <x v="2"/>
    <x v="1"/>
    <n v="0"/>
    <s v="OffshoreAnalyst"/>
    <n v="24"/>
    <n v="384.61538461538464"/>
    <n v="1.1000000000000001"/>
    <n v="0.95"/>
    <n v="0"/>
    <x v="0"/>
    <n v="4012.7999999999997"/>
    <n v="0"/>
    <n v="500"/>
    <n v="10"/>
    <n v="0"/>
    <n v="3502.7999999999997"/>
  </r>
  <r>
    <x v="1"/>
    <s v="Elysia Cubbinelli"/>
    <s v="Contractor"/>
    <x v="223"/>
    <x v="223"/>
    <x v="0"/>
    <x v="91"/>
    <x v="3"/>
    <x v="1"/>
    <x v="1"/>
    <n v="165"/>
    <s v="OffshoreContractor"/>
    <n v="48"/>
    <n v="46"/>
    <n v="0.8"/>
    <n v="0.91"/>
    <n v="0"/>
    <x v="0"/>
    <n v="5591.04"/>
    <n v="0"/>
    <n v="0"/>
    <n v="100"/>
    <n v="7590"/>
    <n v="-2098.96"/>
  </r>
  <r>
    <x v="1"/>
    <s v="Herman Wenman"/>
    <s v="Analyst"/>
    <x v="172"/>
    <x v="172"/>
    <x v="1"/>
    <x v="36"/>
    <x v="1"/>
    <x v="1"/>
    <x v="1"/>
    <n v="166"/>
    <s v="OffshoreAnalyst"/>
    <n v="24"/>
    <n v="384.61538461538464"/>
    <n v="0.8"/>
    <n v="0.88"/>
    <n v="0"/>
    <x v="0"/>
    <n v="2804.7360000000003"/>
    <n v="384.61538461538464"/>
    <n v="500"/>
    <n v="10"/>
    <n v="0"/>
    <n v="1910.1206153846156"/>
  </r>
  <r>
    <x v="1"/>
    <s v="Prentice Hebbard"/>
    <s v="Senior Manager"/>
    <x v="159"/>
    <x v="159"/>
    <x v="0"/>
    <x v="56"/>
    <x v="4"/>
    <x v="2"/>
    <x v="0"/>
    <n v="162"/>
    <s v="OnsiteSenior Manager"/>
    <n v="72"/>
    <n v="8333.3333333333339"/>
    <n v="1.1000000000000001"/>
    <n v="0.82"/>
    <n v="0"/>
    <x v="0"/>
    <n v="10391.040000000001"/>
    <n v="8333.3333333333339"/>
    <n v="1000"/>
    <n v="0"/>
    <n v="0"/>
    <n v="1057.7066666666669"/>
  </r>
  <r>
    <x v="1"/>
    <s v="Lexie Doonican"/>
    <s v="Manager"/>
    <x v="114"/>
    <x v="114"/>
    <x v="0"/>
    <x v="26"/>
    <x v="2"/>
    <x v="2"/>
    <x v="0"/>
    <n v="160"/>
    <s v="OnsiteManager"/>
    <n v="65"/>
    <n v="7500"/>
    <n v="1.1000000000000001"/>
    <n v="1.1100000000000001"/>
    <n v="0"/>
    <x v="0"/>
    <n v="12698.400000000003"/>
    <n v="7500"/>
    <n v="750"/>
    <n v="10"/>
    <n v="0"/>
    <n v="4438.4000000000033"/>
  </r>
  <r>
    <x v="1"/>
    <s v="Cymbre Dyke"/>
    <s v="Analyst"/>
    <x v="75"/>
    <x v="75"/>
    <x v="1"/>
    <x v="56"/>
    <x v="4"/>
    <x v="3"/>
    <x v="0"/>
    <n v="166"/>
    <s v="OnsiteAnalyst"/>
    <n v="48"/>
    <n v="5416.666666666667"/>
    <n v="1"/>
    <n v="0.82"/>
    <n v="0"/>
    <x v="0"/>
    <n v="6533.7599999999993"/>
    <n v="5416.666666666667"/>
    <n v="0"/>
    <n v="10"/>
    <n v="0"/>
    <n v="1107.0933333333323"/>
  </r>
  <r>
    <x v="1"/>
    <s v="Marten Varlow"/>
    <s v="Contractor"/>
    <x v="274"/>
    <x v="274"/>
    <x v="1"/>
    <x v="3"/>
    <x v="2"/>
    <x v="3"/>
    <x v="1"/>
    <n v="161"/>
    <s v="OffshoreContractor"/>
    <n v="48"/>
    <n v="55"/>
    <n v="1"/>
    <n v="0.98"/>
    <n v="0"/>
    <x v="0"/>
    <n v="7573.44"/>
    <n v="0"/>
    <n v="1000"/>
    <n v="0"/>
    <n v="8855"/>
    <n v="-2281.5600000000004"/>
  </r>
  <r>
    <x v="1"/>
    <s v="Karilynn Hartshorn"/>
    <s v="Manager"/>
    <x v="107"/>
    <x v="107"/>
    <x v="1"/>
    <x v="73"/>
    <x v="1"/>
    <x v="3"/>
    <x v="1"/>
    <n v="0"/>
    <s v="OffshoreManager"/>
    <n v="40"/>
    <n v="1230.7692307692307"/>
    <n v="1"/>
    <n v="0.86"/>
    <n v="0"/>
    <x v="0"/>
    <n v="0"/>
    <n v="0"/>
    <n v="0"/>
    <n v="100"/>
    <n v="0"/>
    <n v="-100"/>
  </r>
  <r>
    <x v="1"/>
    <s v="Wanda Cossey"/>
    <s v="Associate"/>
    <x v="263"/>
    <x v="263"/>
    <x v="0"/>
    <x v="95"/>
    <x v="2"/>
    <x v="3"/>
    <x v="1"/>
    <n v="166"/>
    <s v="OffshoreAssociate"/>
    <n v="30"/>
    <n v="615.38461538461536"/>
    <n v="1"/>
    <n v="1.04"/>
    <n v="0"/>
    <x v="0"/>
    <n v="4992"/>
    <n v="615.38461538461536"/>
    <n v="0"/>
    <n v="100"/>
    <n v="0"/>
    <n v="4276.6153846153848"/>
  </r>
  <r>
    <x v="1"/>
    <s v="Deane Whiteson"/>
    <s v="Manager"/>
    <x v="84"/>
    <x v="84"/>
    <x v="0"/>
    <x v="62"/>
    <x v="4"/>
    <x v="2"/>
    <x v="0"/>
    <n v="168"/>
    <s v="OnsiteManager"/>
    <n v="65"/>
    <n v="7500"/>
    <n v="1.1000000000000001"/>
    <n v="1.17"/>
    <n v="0"/>
    <x v="0"/>
    <n v="13384.800000000001"/>
    <n v="7500"/>
    <n v="750"/>
    <n v="500"/>
    <n v="0"/>
    <n v="4634.8000000000011"/>
  </r>
  <r>
    <x v="1"/>
    <s v="Kathrine Skermer"/>
    <s v="Contractor"/>
    <x v="195"/>
    <x v="195"/>
    <x v="1"/>
    <x v="11"/>
    <x v="2"/>
    <x v="0"/>
    <x v="1"/>
    <n v="0"/>
    <s v="OffshoreContractor"/>
    <n v="40"/>
    <n v="40"/>
    <n v="1.2"/>
    <n v="0.95"/>
    <n v="0"/>
    <x v="0"/>
    <n v="0"/>
    <n v="0"/>
    <n v="1000"/>
    <n v="0"/>
    <n v="0"/>
    <n v="-1000"/>
  </r>
  <r>
    <x v="1"/>
    <s v="Oswald Claypole"/>
    <s v="Senior Associate"/>
    <x v="178"/>
    <x v="178"/>
    <x v="1"/>
    <x v="18"/>
    <x v="3"/>
    <x v="1"/>
    <x v="1"/>
    <n v="93"/>
    <s v="OffshoreSenior Associate"/>
    <n v="35"/>
    <n v="923.07692307692309"/>
    <n v="0.8"/>
    <n v="1.01"/>
    <n v="0"/>
    <x v="0"/>
    <n v="2630.04"/>
    <n v="923.07692307692309"/>
    <n v="0"/>
    <n v="250"/>
    <n v="0"/>
    <n v="1456.9630769230769"/>
  </r>
  <r>
    <x v="1"/>
    <s v="Edwina Terbruggen"/>
    <s v="Associate"/>
    <x v="164"/>
    <x v="164"/>
    <x v="1"/>
    <x v="62"/>
    <x v="4"/>
    <x v="1"/>
    <x v="1"/>
    <n v="165"/>
    <s v="OffshoreAssociate"/>
    <n v="30"/>
    <n v="615.38461538461536"/>
    <n v="0.8"/>
    <n v="1.17"/>
    <n v="0"/>
    <x v="0"/>
    <n v="4633.2"/>
    <n v="615.38461538461536"/>
    <n v="0"/>
    <n v="10"/>
    <n v="0"/>
    <n v="4007.8153846153846"/>
  </r>
  <r>
    <x v="1"/>
    <s v="Earle Fries"/>
    <s v="Contractor"/>
    <x v="29"/>
    <x v="29"/>
    <x v="1"/>
    <x v="27"/>
    <x v="5"/>
    <x v="1"/>
    <x v="1"/>
    <n v="168"/>
    <s v="OffshoreContractor"/>
    <n v="72"/>
    <n v="75"/>
    <n v="0.8"/>
    <n v="1.2"/>
    <n v="0"/>
    <x v="0"/>
    <n v="11612.160000000002"/>
    <n v="0"/>
    <n v="0"/>
    <n v="250"/>
    <n v="12600"/>
    <n v="-1237.8399999999983"/>
  </r>
  <r>
    <x v="1"/>
    <s v="Launce Wheelan"/>
    <s v="Director"/>
    <x v="154"/>
    <x v="154"/>
    <x v="0"/>
    <x v="10"/>
    <x v="5"/>
    <x v="3"/>
    <x v="1"/>
    <n v="165"/>
    <s v="OffshoreDirector"/>
    <n v="55"/>
    <n v="2307.6923076923076"/>
    <n v="1"/>
    <n v="1.1599999999999999"/>
    <n v="0"/>
    <x v="0"/>
    <n v="10208"/>
    <n v="2307.6923076923076"/>
    <n v="500"/>
    <n v="0"/>
    <n v="0"/>
    <n v="7400.3076923076924"/>
  </r>
  <r>
    <x v="1"/>
    <s v="Lyda Backwell"/>
    <s v="Manager"/>
    <x v="125"/>
    <x v="125"/>
    <x v="1"/>
    <x v="59"/>
    <x v="0"/>
    <x v="3"/>
    <x v="1"/>
    <n v="165"/>
    <s v="OffshoreManager"/>
    <n v="40"/>
    <n v="1230.7692307692307"/>
    <n v="1"/>
    <n v="1.03"/>
    <n v="0"/>
    <x v="0"/>
    <n v="6798"/>
    <n v="1230.7692307692307"/>
    <n v="200"/>
    <n v="500"/>
    <n v="0"/>
    <n v="4867.2307692307695"/>
  </r>
  <r>
    <x v="1"/>
    <s v="Misti Howson"/>
    <s v="Contractor"/>
    <x v="189"/>
    <x v="189"/>
    <x v="1"/>
    <x v="78"/>
    <x v="3"/>
    <x v="1"/>
    <x v="0"/>
    <n v="164"/>
    <s v="OnsiteContractor"/>
    <n v="35"/>
    <n v="55"/>
    <n v="0.8"/>
    <n v="1.07"/>
    <n v="0"/>
    <x v="0"/>
    <n v="4913.4400000000005"/>
    <n v="0"/>
    <n v="0"/>
    <n v="50"/>
    <n v="9020"/>
    <n v="-4156.5599999999995"/>
  </r>
  <r>
    <x v="1"/>
    <s v="Lauretta Pearch"/>
    <s v="Contractor"/>
    <x v="132"/>
    <x v="132"/>
    <x v="1"/>
    <x v="74"/>
    <x v="1"/>
    <x v="2"/>
    <x v="1"/>
    <n v="168"/>
    <s v="OffshoreContractor"/>
    <n v="40"/>
    <n v="53"/>
    <n v="1.1000000000000001"/>
    <n v="0.81"/>
    <n v="0"/>
    <x v="0"/>
    <n v="5987.5200000000013"/>
    <n v="0"/>
    <n v="200"/>
    <n v="0"/>
    <n v="8904"/>
    <n v="-3116.4799999999987"/>
  </r>
  <r>
    <x v="1"/>
    <s v="Ernesto Molan"/>
    <s v="Senior Associate"/>
    <x v="17"/>
    <x v="17"/>
    <x v="1"/>
    <x v="17"/>
    <x v="4"/>
    <x v="1"/>
    <x v="0"/>
    <n v="163"/>
    <s v="OnsiteSenior Associate"/>
    <n v="60"/>
    <n v="6250"/>
    <n v="0.8"/>
    <n v="0.86"/>
    <n v="0"/>
    <x v="0"/>
    <n v="6728.64"/>
    <n v="6250"/>
    <n v="500"/>
    <n v="10"/>
    <n v="0"/>
    <n v="-31.359999999999673"/>
  </r>
  <r>
    <x v="1"/>
    <s v="Bevan Dockery"/>
    <s v="Contractor"/>
    <x v="252"/>
    <x v="252"/>
    <x v="1"/>
    <x v="17"/>
    <x v="4"/>
    <x v="3"/>
    <x v="0"/>
    <n v="162"/>
    <s v="OnsiteContractor"/>
    <n v="35"/>
    <n v="52"/>
    <n v="1"/>
    <n v="0.86"/>
    <n v="0"/>
    <x v="0"/>
    <n v="4876.2"/>
    <n v="0"/>
    <n v="0"/>
    <n v="10"/>
    <n v="8424"/>
    <n v="-3557.8"/>
  </r>
  <r>
    <x v="1"/>
    <s v="Welby Dovinson"/>
    <s v="Manager"/>
    <x v="195"/>
    <x v="195"/>
    <x v="1"/>
    <x v="11"/>
    <x v="2"/>
    <x v="0"/>
    <x v="1"/>
    <n v="103"/>
    <s v="OffshoreManager"/>
    <n v="40"/>
    <n v="1230.7692307692307"/>
    <n v="1.2"/>
    <n v="0.95"/>
    <n v="0"/>
    <x v="0"/>
    <n v="4696.8"/>
    <n v="1230.7692307692307"/>
    <n v="500"/>
    <n v="0"/>
    <n v="0"/>
    <n v="2966.0307692307697"/>
  </r>
  <r>
    <x v="1"/>
    <s v="Paddie Nealey"/>
    <s v="Contractor"/>
    <x v="189"/>
    <x v="189"/>
    <x v="1"/>
    <x v="78"/>
    <x v="3"/>
    <x v="1"/>
    <x v="1"/>
    <n v="0"/>
    <s v="OffshoreContractor"/>
    <n v="35"/>
    <n v="48"/>
    <n v="0.8"/>
    <n v="1.07"/>
    <n v="0"/>
    <x v="0"/>
    <n v="0"/>
    <n v="0"/>
    <n v="500"/>
    <n v="50"/>
    <n v="0"/>
    <n v="-550"/>
  </r>
  <r>
    <x v="1"/>
    <s v="Maurice Spurryer"/>
    <s v="Senior Associate"/>
    <x v="221"/>
    <x v="221"/>
    <x v="1"/>
    <x v="67"/>
    <x v="4"/>
    <x v="1"/>
    <x v="1"/>
    <n v="125"/>
    <s v="OffshoreSenior Associate"/>
    <n v="35"/>
    <n v="923.07692307692309"/>
    <n v="0.8"/>
    <n v="0.81"/>
    <n v="0"/>
    <x v="0"/>
    <n v="2835"/>
    <n v="923.07692307692309"/>
    <n v="200"/>
    <n v="0"/>
    <n v="0"/>
    <n v="1711.9230769230769"/>
  </r>
  <r>
    <x v="1"/>
    <s v="Olenka Doumenc"/>
    <s v="Analyst"/>
    <x v="196"/>
    <x v="196"/>
    <x v="0"/>
    <x v="4"/>
    <x v="2"/>
    <x v="3"/>
    <x v="1"/>
    <n v="136"/>
    <s v="OffshoreAnalyst"/>
    <n v="24"/>
    <n v="384.61538461538464"/>
    <n v="1"/>
    <n v="1.05"/>
    <n v="0"/>
    <x v="0"/>
    <n v="4032"/>
    <n v="384.61538461538464"/>
    <n v="0"/>
    <n v="250"/>
    <n v="0"/>
    <n v="3397.3846153846152"/>
  </r>
  <r>
    <x v="1"/>
    <s v="Blancha Axelbee"/>
    <s v="Senior Associate"/>
    <x v="303"/>
    <x v="303"/>
    <x v="0"/>
    <x v="99"/>
    <x v="0"/>
    <x v="1"/>
    <x v="1"/>
    <n v="119"/>
    <s v="OffshoreSenior Associate"/>
    <n v="35"/>
    <n v="923.07692307692309"/>
    <n v="0.8"/>
    <n v="0.95"/>
    <n v="0"/>
    <x v="0"/>
    <n v="4256"/>
    <n v="923.07692307692309"/>
    <n v="0"/>
    <n v="10"/>
    <n v="0"/>
    <n v="3322.9230769230771"/>
  </r>
  <r>
    <x v="1"/>
    <s v="Juan Chapman"/>
    <s v="Manager"/>
    <x v="87"/>
    <x v="87"/>
    <x v="1"/>
    <x v="65"/>
    <x v="5"/>
    <x v="1"/>
    <x v="1"/>
    <n v="162"/>
    <s v="OffshoreManager"/>
    <n v="40"/>
    <n v="1230.7692307692307"/>
    <n v="0.8"/>
    <n v="1.2"/>
    <n v="0"/>
    <x v="0"/>
    <n v="6220.8"/>
    <n v="1230.7692307692307"/>
    <n v="500"/>
    <n v="250"/>
    <n v="0"/>
    <n v="4240.0307692307697"/>
  </r>
  <r>
    <x v="1"/>
    <s v="Malory Gossage"/>
    <s v="Analyst"/>
    <x v="3"/>
    <x v="3"/>
    <x v="1"/>
    <x v="3"/>
    <x v="2"/>
    <x v="2"/>
    <x v="0"/>
    <n v="114"/>
    <s v="OnsiteAnalyst"/>
    <n v="48"/>
    <n v="5416.666666666667"/>
    <n v="1.1000000000000001"/>
    <n v="0.98"/>
    <n v="0"/>
    <x v="0"/>
    <n v="5898.8160000000007"/>
    <n v="5416.666666666667"/>
    <n v="500"/>
    <n v="0"/>
    <n v="0"/>
    <n v="-17.850666666666257"/>
  </r>
  <r>
    <x v="1"/>
    <s v="Darsie Buckberry"/>
    <s v="Contractor"/>
    <x v="275"/>
    <x v="275"/>
    <x v="0"/>
    <x v="96"/>
    <x v="2"/>
    <x v="1"/>
    <x v="1"/>
    <n v="167"/>
    <s v="OffshoreContractor"/>
    <n v="48"/>
    <n v="54"/>
    <n v="0.8"/>
    <n v="1.1299999999999999"/>
    <n v="0"/>
    <x v="0"/>
    <n v="6942.7199999999993"/>
    <n v="0"/>
    <n v="0"/>
    <n v="50"/>
    <n v="9018"/>
    <n v="-2125.2800000000007"/>
  </r>
  <r>
    <x v="1"/>
    <s v="Stanwood London"/>
    <s v="Senior Manager"/>
    <x v="56"/>
    <x v="56"/>
    <x v="1"/>
    <x v="42"/>
    <x v="5"/>
    <x v="1"/>
    <x v="1"/>
    <n v="164"/>
    <s v="OffshoreSenior Manager"/>
    <n v="48"/>
    <n v="1538.4615384615386"/>
    <n v="0.8"/>
    <n v="1.1499999999999999"/>
    <n v="0"/>
    <x v="0"/>
    <n v="7242.24"/>
    <n v="1538.4615384615386"/>
    <n v="0"/>
    <n v="50"/>
    <n v="0"/>
    <n v="5653.7784615384608"/>
  </r>
  <r>
    <x v="1"/>
    <s v="Lotta Matherson"/>
    <s v="Contractor"/>
    <x v="295"/>
    <x v="295"/>
    <x v="0"/>
    <x v="84"/>
    <x v="3"/>
    <x v="1"/>
    <x v="1"/>
    <n v="0"/>
    <s v="OffshoreContractor"/>
    <n v="72"/>
    <n v="78"/>
    <n v="0.8"/>
    <n v="0.92"/>
    <n v="0"/>
    <x v="0"/>
    <n v="8478.7200000000012"/>
    <n v="0"/>
    <n v="750"/>
    <n v="50"/>
    <n v="0"/>
    <n v="7678.7200000000012"/>
  </r>
  <r>
    <x v="1"/>
    <s v="Fredek Kunzelmann"/>
    <s v="Senior Associate"/>
    <x v="202"/>
    <x v="202"/>
    <x v="1"/>
    <x v="76"/>
    <x v="5"/>
    <x v="2"/>
    <x v="1"/>
    <n v="168"/>
    <s v="OffshoreSenior Associate"/>
    <n v="35"/>
    <n v="923.07692307692309"/>
    <n v="1.1000000000000001"/>
    <n v="0.96"/>
    <n v="0"/>
    <x v="0"/>
    <n v="6209.2800000000007"/>
    <n v="923.07692307692309"/>
    <n v="200"/>
    <n v="500"/>
    <n v="0"/>
    <n v="4586.2030769230778"/>
  </r>
  <r>
    <x v="1"/>
    <s v="Emelyne Quarlis"/>
    <s v="Associate"/>
    <x v="210"/>
    <x v="210"/>
    <x v="0"/>
    <x v="89"/>
    <x v="0"/>
    <x v="1"/>
    <x v="0"/>
    <n v="0"/>
    <s v="OnsiteAssociate"/>
    <n v="54"/>
    <n v="5666.666666666667"/>
    <n v="0.8"/>
    <n v="1.04"/>
    <n v="0"/>
    <x v="0"/>
    <n v="7188.4800000000005"/>
    <n v="0"/>
    <n v="1000"/>
    <n v="50"/>
    <n v="0"/>
    <n v="6138.4800000000005"/>
  </r>
  <r>
    <x v="1"/>
    <s v="Kippie Creyke"/>
    <s v="Associate"/>
    <x v="145"/>
    <x v="145"/>
    <x v="1"/>
    <x v="68"/>
    <x v="3"/>
    <x v="3"/>
    <x v="1"/>
    <n v="165"/>
    <s v="OffshoreAssociate"/>
    <n v="30"/>
    <n v="615.38461538461536"/>
    <n v="1"/>
    <n v="1.1200000000000001"/>
    <n v="0"/>
    <x v="0"/>
    <n v="5544.0000000000009"/>
    <n v="615.38461538461536"/>
    <n v="200"/>
    <n v="250"/>
    <n v="0"/>
    <n v="4478.6153846153857"/>
  </r>
  <r>
    <x v="1"/>
    <s v="Loy Szymonowicz"/>
    <s v="Analyst"/>
    <x v="219"/>
    <x v="219"/>
    <x v="1"/>
    <x v="19"/>
    <x v="2"/>
    <x v="2"/>
    <x v="1"/>
    <n v="0"/>
    <s v="OffshoreAnalyst"/>
    <n v="24"/>
    <n v="384.61538461538464"/>
    <n v="1.1000000000000001"/>
    <n v="1.07"/>
    <n v="0"/>
    <x v="0"/>
    <n v="0"/>
    <n v="0"/>
    <n v="1000"/>
    <n v="500"/>
    <n v="0"/>
    <n v="-1500"/>
  </r>
  <r>
    <x v="1"/>
    <s v="Tedi Grassick"/>
    <s v="Contractor"/>
    <x v="255"/>
    <x v="255"/>
    <x v="1"/>
    <x v="64"/>
    <x v="3"/>
    <x v="4"/>
    <x v="1"/>
    <n v="0"/>
    <s v="OffshoreContractor"/>
    <n v="35"/>
    <n v="46"/>
    <n v="0.9"/>
    <n v="0.97"/>
    <n v="0"/>
    <x v="0"/>
    <n v="0"/>
    <n v="0"/>
    <n v="1000"/>
    <n v="10"/>
    <n v="0"/>
    <n v="-1010"/>
  </r>
  <r>
    <x v="1"/>
    <s v="Keefer Faich"/>
    <s v="Contractor"/>
    <x v="274"/>
    <x v="274"/>
    <x v="1"/>
    <x v="3"/>
    <x v="2"/>
    <x v="3"/>
    <x v="1"/>
    <n v="167"/>
    <s v="OffshoreContractor"/>
    <n v="48"/>
    <n v="41"/>
    <n v="1"/>
    <n v="0.98"/>
    <n v="0"/>
    <x v="0"/>
    <n v="7855.68"/>
    <n v="0"/>
    <n v="0"/>
    <n v="100"/>
    <n v="6847"/>
    <n v="908.68000000000029"/>
  </r>
  <r>
    <x v="1"/>
    <s v="Scottie Dandison"/>
    <s v="Associate"/>
    <x v="97"/>
    <x v="97"/>
    <x v="0"/>
    <x v="70"/>
    <x v="4"/>
    <x v="1"/>
    <x v="1"/>
    <n v="166"/>
    <s v="OffshoreAssociate"/>
    <n v="30"/>
    <n v="615.38461538461536"/>
    <n v="0.8"/>
    <n v="0.82"/>
    <n v="0"/>
    <x v="0"/>
    <n v="3148.7999999999997"/>
    <n v="615.38461538461536"/>
    <n v="200"/>
    <n v="0"/>
    <n v="0"/>
    <n v="2333.4153846153845"/>
  </r>
  <r>
    <x v="1"/>
    <s v="Gareth Templar"/>
    <s v="Senior Associate"/>
    <x v="213"/>
    <x v="213"/>
    <x v="0"/>
    <x v="54"/>
    <x v="1"/>
    <x v="1"/>
    <x v="1"/>
    <n v="164"/>
    <s v="OffshoreSenior Associate"/>
    <n v="35"/>
    <n v="923.07692307692309"/>
    <n v="0.8"/>
    <n v="0.81"/>
    <n v="0"/>
    <x v="0"/>
    <n v="3628.8"/>
    <n v="923.07692307692309"/>
    <n v="500"/>
    <n v="10"/>
    <n v="0"/>
    <n v="2195.7230769230773"/>
  </r>
  <r>
    <x v="1"/>
    <s v="Eb Kinningley"/>
    <s v="Associate"/>
    <x v="110"/>
    <x v="110"/>
    <x v="1"/>
    <x v="68"/>
    <x v="3"/>
    <x v="1"/>
    <x v="1"/>
    <n v="167"/>
    <s v="OffshoreAssociate"/>
    <n v="30"/>
    <n v="615.38461538461536"/>
    <n v="0.8"/>
    <n v="1.1200000000000001"/>
    <n v="0"/>
    <x v="0"/>
    <n v="4488.96"/>
    <n v="615.38461538461536"/>
    <n v="500"/>
    <n v="250"/>
    <n v="0"/>
    <n v="3123.5753846153848"/>
  </r>
  <r>
    <x v="1"/>
    <s v="Orelie Duffyn"/>
    <s v="Analyst"/>
    <x v="277"/>
    <x v="277"/>
    <x v="0"/>
    <x v="34"/>
    <x v="0"/>
    <x v="1"/>
    <x v="1"/>
    <n v="160"/>
    <s v="OffshoreAnalyst"/>
    <n v="24"/>
    <n v="384.61538461538464"/>
    <n v="0.8"/>
    <n v="0.9"/>
    <n v="0"/>
    <x v="0"/>
    <n v="2764.8"/>
    <n v="384.61538461538464"/>
    <n v="750"/>
    <n v="0"/>
    <n v="0"/>
    <n v="1630.1846153846154"/>
  </r>
  <r>
    <x v="1"/>
    <s v="Glen Arnley"/>
    <s v="Manager"/>
    <x v="165"/>
    <x v="165"/>
    <x v="0"/>
    <x v="64"/>
    <x v="3"/>
    <x v="2"/>
    <x v="1"/>
    <n v="166"/>
    <s v="OffshoreManager"/>
    <n v="40"/>
    <n v="1230.7692307692307"/>
    <n v="1.1000000000000001"/>
    <n v="0.97"/>
    <n v="0"/>
    <x v="0"/>
    <n v="6828.8000000000011"/>
    <n v="1230.7692307692307"/>
    <n v="0"/>
    <n v="0"/>
    <n v="0"/>
    <n v="5598.0307692307706"/>
  </r>
  <r>
    <x v="1"/>
    <s v="Audi Romayne"/>
    <s v="Contractor"/>
    <x v="169"/>
    <x v="169"/>
    <x v="1"/>
    <x v="66"/>
    <x v="5"/>
    <x v="0"/>
    <x v="0"/>
    <n v="165"/>
    <s v="OnsiteContractor"/>
    <n v="72"/>
    <n v="70"/>
    <n v="1.2"/>
    <n v="0.97"/>
    <n v="0"/>
    <x v="0"/>
    <n v="13828.32"/>
    <n v="0"/>
    <n v="200"/>
    <n v="10"/>
    <n v="11550"/>
    <n v="2068.3199999999997"/>
  </r>
  <r>
    <x v="1"/>
    <s v="Merissa Dermot"/>
    <s v="Senior Manager"/>
    <x v="132"/>
    <x v="132"/>
    <x v="1"/>
    <x v="74"/>
    <x v="1"/>
    <x v="2"/>
    <x v="1"/>
    <n v="166"/>
    <s v="OffshoreSenior Manager"/>
    <n v="48"/>
    <n v="1538.4615384615386"/>
    <n v="1.1000000000000001"/>
    <n v="0.81"/>
    <n v="0"/>
    <x v="0"/>
    <n v="7099.4880000000012"/>
    <n v="1538.4615384615386"/>
    <n v="0"/>
    <n v="0"/>
    <n v="0"/>
    <n v="5561.0264615384622"/>
  </r>
  <r>
    <x v="1"/>
    <s v="Freddie Hunting"/>
    <s v="Contractor"/>
    <x v="91"/>
    <x v="91"/>
    <x v="1"/>
    <x v="45"/>
    <x v="3"/>
    <x v="3"/>
    <x v="0"/>
    <n v="166"/>
    <s v="OnsiteContractor"/>
    <n v="60"/>
    <n v="70"/>
    <n v="1"/>
    <n v="1.1200000000000001"/>
    <n v="0"/>
    <x v="0"/>
    <n v="11155.2"/>
    <n v="0"/>
    <n v="200"/>
    <n v="50"/>
    <n v="11620"/>
    <n v="-714.79999999999927"/>
  </r>
  <r>
    <x v="1"/>
    <s v="Nolan Goulden"/>
    <s v="Analyst"/>
    <x v="292"/>
    <x v="292"/>
    <x v="1"/>
    <x v="66"/>
    <x v="5"/>
    <x v="2"/>
    <x v="1"/>
    <n v="161"/>
    <s v="OffshoreAnalyst"/>
    <n v="24"/>
    <n v="384.61538461538464"/>
    <n v="1.1000000000000001"/>
    <n v="0.97"/>
    <n v="0"/>
    <x v="0"/>
    <n v="4122.8880000000008"/>
    <n v="384.61538461538464"/>
    <n v="500"/>
    <n v="10"/>
    <n v="0"/>
    <n v="3228.2726153846161"/>
  </r>
  <r>
    <x v="1"/>
    <s v="Virgilio Bader"/>
    <s v="Contractor"/>
    <x v="242"/>
    <x v="242"/>
    <x v="1"/>
    <x v="85"/>
    <x v="1"/>
    <x v="3"/>
    <x v="1"/>
    <n v="167"/>
    <s v="OffshoreContractor"/>
    <n v="35"/>
    <n v="43"/>
    <n v="1"/>
    <n v="1.08"/>
    <n v="0"/>
    <x v="0"/>
    <n v="6312.6"/>
    <n v="0"/>
    <n v="500"/>
    <n v="100"/>
    <n v="7181"/>
    <n v="-1468.3999999999996"/>
  </r>
  <r>
    <x v="1"/>
    <s v="Powell Minor"/>
    <s v="Analyst"/>
    <x v="218"/>
    <x v="218"/>
    <x v="1"/>
    <x v="0"/>
    <x v="0"/>
    <x v="1"/>
    <x v="1"/>
    <n v="0"/>
    <s v="OffshoreAnalyst"/>
    <n v="24"/>
    <n v="384.61538461538464"/>
    <n v="0.8"/>
    <n v="1"/>
    <n v="0"/>
    <x v="0"/>
    <n v="0"/>
    <n v="0"/>
    <n v="200"/>
    <n v="100"/>
    <n v="0"/>
    <n v="-300"/>
  </r>
  <r>
    <x v="1"/>
    <s v="Gabriel Pope"/>
    <s v="Contractor"/>
    <x v="80"/>
    <x v="80"/>
    <x v="1"/>
    <x v="14"/>
    <x v="5"/>
    <x v="1"/>
    <x v="0"/>
    <n v="129"/>
    <s v="OnsiteContractor"/>
    <n v="40"/>
    <n v="43"/>
    <n v="0.8"/>
    <n v="1.03"/>
    <n v="0"/>
    <x v="0"/>
    <n v="4251.84"/>
    <n v="0"/>
    <n v="0"/>
    <n v="500"/>
    <n v="5547"/>
    <n v="-1795.1599999999999"/>
  </r>
  <r>
    <x v="1"/>
    <s v="Bordy Jerzak"/>
    <s v="Senior Associate"/>
    <x v="58"/>
    <x v="58"/>
    <x v="1"/>
    <x v="43"/>
    <x v="3"/>
    <x v="1"/>
    <x v="0"/>
    <n v="167"/>
    <s v="OnsiteSenior Associate"/>
    <n v="60"/>
    <n v="6250"/>
    <n v="0.8"/>
    <n v="1.05"/>
    <n v="0"/>
    <x v="0"/>
    <n v="8416.8000000000011"/>
    <n v="6250"/>
    <n v="1000"/>
    <n v="0"/>
    <n v="0"/>
    <n v="1166.8000000000011"/>
  </r>
  <r>
    <x v="1"/>
    <s v="Sheelagh Poulsum"/>
    <s v="Analyst"/>
    <x v="209"/>
    <x v="209"/>
    <x v="0"/>
    <x v="87"/>
    <x v="0"/>
    <x v="3"/>
    <x v="0"/>
    <n v="0"/>
    <s v="OnsiteAnalyst"/>
    <n v="48"/>
    <n v="5416.666666666667"/>
    <n v="1"/>
    <n v="0.86"/>
    <n v="0"/>
    <x v="0"/>
    <n v="6604.8"/>
    <n v="0"/>
    <n v="500"/>
    <n v="0"/>
    <n v="0"/>
    <n v="6104.8"/>
  </r>
  <r>
    <x v="1"/>
    <s v="Byram Seefus"/>
    <s v="Analyst"/>
    <x v="136"/>
    <x v="136"/>
    <x v="1"/>
    <x v="52"/>
    <x v="2"/>
    <x v="3"/>
    <x v="0"/>
    <n v="0"/>
    <s v="OnsiteAnalyst"/>
    <n v="48"/>
    <n v="5416.666666666667"/>
    <n v="1"/>
    <n v="0.97"/>
    <n v="0"/>
    <x v="0"/>
    <n v="0"/>
    <n v="0"/>
    <n v="1000"/>
    <n v="500"/>
    <n v="0"/>
    <n v="-1500"/>
  </r>
  <r>
    <x v="1"/>
    <s v="Maurizio Dabel"/>
    <s v="Analyst"/>
    <x v="139"/>
    <x v="139"/>
    <x v="1"/>
    <x v="33"/>
    <x v="1"/>
    <x v="1"/>
    <x v="1"/>
    <n v="168"/>
    <s v="OffshoreAnalyst"/>
    <n v="24"/>
    <n v="384.61538461538464"/>
    <n v="0.8"/>
    <n v="0.98"/>
    <n v="0"/>
    <x v="0"/>
    <n v="3161.0880000000002"/>
    <n v="384.61538461538464"/>
    <n v="750"/>
    <n v="50"/>
    <n v="0"/>
    <n v="1976.4726153846154"/>
  </r>
  <r>
    <x v="1"/>
    <s v="Ross Kerman"/>
    <s v="Contractor"/>
    <x v="135"/>
    <x v="135"/>
    <x v="0"/>
    <x v="3"/>
    <x v="2"/>
    <x v="1"/>
    <x v="1"/>
    <n v="162"/>
    <s v="OffshoreContractor"/>
    <n v="65"/>
    <n v="76"/>
    <n v="0.8"/>
    <n v="0.98"/>
    <n v="0"/>
    <x v="0"/>
    <n v="8153.5999999999995"/>
    <n v="0"/>
    <n v="0"/>
    <n v="10"/>
    <n v="12312"/>
    <n v="-4168.4000000000005"/>
  </r>
  <r>
    <x v="1"/>
    <s v="Alessandra Dowtry"/>
    <s v="Contractor"/>
    <x v="285"/>
    <x v="285"/>
    <x v="1"/>
    <x v="38"/>
    <x v="1"/>
    <x v="1"/>
    <x v="1"/>
    <n v="101"/>
    <s v="OffshoreContractor"/>
    <n v="40"/>
    <n v="41"/>
    <n v="0.8"/>
    <n v="1.1299999999999999"/>
    <n v="0"/>
    <x v="0"/>
    <n v="3652.16"/>
    <n v="0"/>
    <n v="500"/>
    <n v="500"/>
    <n v="4141"/>
    <n v="-1488.8400000000001"/>
  </r>
  <r>
    <x v="1"/>
    <s v="Dinny Bartolacci"/>
    <s v="Contractor"/>
    <x v="124"/>
    <x v="124"/>
    <x v="1"/>
    <x v="36"/>
    <x v="1"/>
    <x v="0"/>
    <x v="0"/>
    <n v="161"/>
    <s v="OnsiteContractor"/>
    <n v="35"/>
    <n v="55"/>
    <n v="1.2"/>
    <n v="0.88"/>
    <n v="0"/>
    <x v="0"/>
    <n v="5950.56"/>
    <n v="0"/>
    <n v="0"/>
    <n v="50"/>
    <n v="8855"/>
    <n v="-2954.4399999999996"/>
  </r>
  <r>
    <x v="1"/>
    <s v="Alejandro Epton"/>
    <s v="Contractor"/>
    <x v="153"/>
    <x v="153"/>
    <x v="1"/>
    <x v="32"/>
    <x v="2"/>
    <x v="1"/>
    <x v="1"/>
    <n v="166"/>
    <s v="OffshoreContractor"/>
    <n v="35"/>
    <n v="44"/>
    <n v="0.8"/>
    <n v="1.0900000000000001"/>
    <n v="0"/>
    <x v="0"/>
    <n v="5066.3200000000006"/>
    <n v="0"/>
    <n v="500"/>
    <n v="10"/>
    <n v="7304"/>
    <n v="-2747.6799999999994"/>
  </r>
  <r>
    <x v="1"/>
    <s v="Clarke Belvin"/>
    <s v="Contractor"/>
    <x v="280"/>
    <x v="280"/>
    <x v="1"/>
    <x v="85"/>
    <x v="1"/>
    <x v="2"/>
    <x v="1"/>
    <n v="0"/>
    <s v="OffshoreContractor"/>
    <n v="48"/>
    <n v="52"/>
    <n v="1.1000000000000001"/>
    <n v="1.08"/>
    <n v="0"/>
    <x v="0"/>
    <n v="0"/>
    <n v="0"/>
    <n v="0"/>
    <n v="50"/>
    <n v="0"/>
    <n v="-50"/>
  </r>
  <r>
    <x v="1"/>
    <s v="Sly Bessett"/>
    <s v="Associate"/>
    <x v="193"/>
    <x v="193"/>
    <x v="0"/>
    <x v="23"/>
    <x v="2"/>
    <x v="2"/>
    <x v="0"/>
    <n v="160"/>
    <s v="OnsiteAssociate"/>
    <n v="54"/>
    <n v="5666.666666666667"/>
    <n v="1.1000000000000001"/>
    <n v="0.95"/>
    <n v="0"/>
    <x v="0"/>
    <n v="9028.7999999999993"/>
    <n v="5666.666666666667"/>
    <n v="0"/>
    <n v="100"/>
    <n v="0"/>
    <n v="3262.1333333333323"/>
  </r>
  <r>
    <x v="1"/>
    <s v="Bartel Arthurs"/>
    <s v="Analyst"/>
    <x v="189"/>
    <x v="189"/>
    <x v="1"/>
    <x v="78"/>
    <x v="3"/>
    <x v="1"/>
    <x v="1"/>
    <n v="167"/>
    <s v="OffshoreAnalyst"/>
    <n v="24"/>
    <n v="384.61538461538464"/>
    <n v="0.8"/>
    <n v="1.07"/>
    <n v="0"/>
    <x v="0"/>
    <n v="3430.8480000000004"/>
    <n v="384.61538461538464"/>
    <n v="1000"/>
    <n v="250"/>
    <n v="0"/>
    <n v="1796.2326153846157"/>
  </r>
  <r>
    <x v="1"/>
    <s v="Beltran Concannon"/>
    <s v="Analyst"/>
    <x v="282"/>
    <x v="282"/>
    <x v="1"/>
    <x v="15"/>
    <x v="2"/>
    <x v="3"/>
    <x v="1"/>
    <n v="0"/>
    <s v="OffshoreAnalyst"/>
    <n v="24"/>
    <n v="384.61538461538464"/>
    <n v="1"/>
    <n v="1.1000000000000001"/>
    <n v="0"/>
    <x v="0"/>
    <n v="0"/>
    <n v="0"/>
    <n v="200"/>
    <n v="100"/>
    <n v="0"/>
    <n v="-300"/>
  </r>
  <r>
    <x v="1"/>
    <s v="Giles Bernardo"/>
    <s v="Manager"/>
    <x v="269"/>
    <x v="269"/>
    <x v="1"/>
    <x v="11"/>
    <x v="2"/>
    <x v="1"/>
    <x v="1"/>
    <n v="161"/>
    <s v="OffshoreManager"/>
    <n v="40"/>
    <n v="1230.7692307692307"/>
    <n v="0.8"/>
    <n v="0.95"/>
    <n v="0"/>
    <x v="0"/>
    <n v="4894.3999999999996"/>
    <n v="1230.7692307692307"/>
    <n v="500"/>
    <n v="0"/>
    <n v="0"/>
    <n v="3163.6307692307691"/>
  </r>
  <r>
    <x v="1"/>
    <s v="Justin Burston"/>
    <s v="Contractor"/>
    <x v="301"/>
    <x v="301"/>
    <x v="1"/>
    <x v="87"/>
    <x v="0"/>
    <x v="1"/>
    <x v="1"/>
    <n v="168"/>
    <s v="OffshoreContractor"/>
    <n v="48"/>
    <n v="42"/>
    <n v="0.8"/>
    <n v="0.86"/>
    <n v="0"/>
    <x v="0"/>
    <n v="5548.0320000000002"/>
    <n v="0"/>
    <n v="0"/>
    <n v="10"/>
    <n v="7056"/>
    <n v="-1517.9679999999998"/>
  </r>
  <r>
    <x v="1"/>
    <s v="Shaw Freestone"/>
    <s v="Analyst"/>
    <x v="87"/>
    <x v="87"/>
    <x v="1"/>
    <x v="65"/>
    <x v="5"/>
    <x v="1"/>
    <x v="0"/>
    <n v="161"/>
    <s v="OnsiteAnalyst"/>
    <n v="48"/>
    <n v="5416.666666666667"/>
    <n v="0.8"/>
    <n v="1.2"/>
    <n v="1"/>
    <x v="0"/>
    <n v="0"/>
    <n v="5416.666666666667"/>
    <n v="500"/>
    <n v="0"/>
    <n v="0"/>
    <n v="-5916.666666666667"/>
  </r>
  <r>
    <x v="1"/>
    <s v="Jessie Coton"/>
    <s v="Senior Associate"/>
    <x v="2"/>
    <x v="2"/>
    <x v="1"/>
    <x v="2"/>
    <x v="1"/>
    <x v="1"/>
    <x v="0"/>
    <n v="0"/>
    <s v="OnsiteSenior Associate"/>
    <n v="60"/>
    <n v="6250"/>
    <n v="0.8"/>
    <n v="0.9"/>
    <n v="0"/>
    <x v="0"/>
    <n v="0"/>
    <n v="0"/>
    <n v="200"/>
    <n v="10"/>
    <n v="0"/>
    <n v="-210"/>
  </r>
  <r>
    <x v="1"/>
    <s v="Hayley Cottem"/>
    <s v="Senior Associate"/>
    <x v="289"/>
    <x v="289"/>
    <x v="0"/>
    <x v="79"/>
    <x v="0"/>
    <x v="2"/>
    <x v="0"/>
    <n v="160"/>
    <s v="OnsiteSenior Associate"/>
    <n v="60"/>
    <n v="6250"/>
    <n v="1.1000000000000001"/>
    <n v="0.95"/>
    <n v="0"/>
    <x v="0"/>
    <n v="10032"/>
    <n v="6250"/>
    <n v="500"/>
    <n v="100"/>
    <n v="0"/>
    <n v="3182"/>
  </r>
  <r>
    <x v="1"/>
    <s v="Lonni Phythean"/>
    <s v="Senior Associate"/>
    <x v="141"/>
    <x v="141"/>
    <x v="0"/>
    <x v="21"/>
    <x v="2"/>
    <x v="1"/>
    <x v="0"/>
    <n v="161"/>
    <s v="OnsiteSenior Associate"/>
    <n v="60"/>
    <n v="6250"/>
    <n v="0.8"/>
    <n v="1.17"/>
    <n v="0"/>
    <x v="0"/>
    <n v="8985.5999999999985"/>
    <n v="6250"/>
    <n v="1000"/>
    <n v="100"/>
    <n v="0"/>
    <n v="1635.5999999999985"/>
  </r>
  <r>
    <x v="1"/>
    <s v="Devonne Curphey"/>
    <s v="Associate"/>
    <x v="268"/>
    <x v="268"/>
    <x v="0"/>
    <x v="39"/>
    <x v="1"/>
    <x v="2"/>
    <x v="1"/>
    <n v="167"/>
    <s v="OffshoreAssociate"/>
    <n v="30"/>
    <n v="615.38461538461536"/>
    <n v="1.1000000000000001"/>
    <n v="0.99"/>
    <n v="0"/>
    <x v="0"/>
    <n v="5227.2"/>
    <n v="615.38461538461536"/>
    <n v="500"/>
    <n v="50"/>
    <n v="0"/>
    <n v="4061.8153846153846"/>
  </r>
  <r>
    <x v="1"/>
    <s v="Ame Tirrell"/>
    <s v="Analyst"/>
    <x v="140"/>
    <x v="140"/>
    <x v="1"/>
    <x v="22"/>
    <x v="2"/>
    <x v="0"/>
    <x v="1"/>
    <n v="165"/>
    <s v="OffshoreAnalyst"/>
    <n v="24"/>
    <n v="384.61538461538464"/>
    <n v="1.2"/>
    <n v="1.2"/>
    <n v="0"/>
    <x v="0"/>
    <n v="5702.4"/>
    <n v="384.61538461538464"/>
    <n v="0"/>
    <n v="0"/>
    <n v="0"/>
    <n v="5317.7846153846149"/>
  </r>
  <r>
    <x v="1"/>
    <s v="Katharyn Riccardo"/>
    <s v="Associate"/>
    <x v="138"/>
    <x v="138"/>
    <x v="1"/>
    <x v="64"/>
    <x v="3"/>
    <x v="1"/>
    <x v="0"/>
    <n v="167"/>
    <s v="OnsiteAssociate"/>
    <n v="54"/>
    <n v="5666.666666666667"/>
    <n v="0.8"/>
    <n v="0.97"/>
    <n v="0"/>
    <x v="0"/>
    <n v="6997.9680000000008"/>
    <n v="5666.666666666667"/>
    <n v="200"/>
    <n v="250"/>
    <n v="0"/>
    <n v="881.30133333333379"/>
  </r>
  <r>
    <x v="1"/>
    <s v="Jobina Mungan"/>
    <s v="Manager"/>
    <x v="6"/>
    <x v="6"/>
    <x v="1"/>
    <x v="6"/>
    <x v="4"/>
    <x v="2"/>
    <x v="1"/>
    <n v="168"/>
    <s v="OffshoreManager"/>
    <n v="40"/>
    <n v="1230.7692307692307"/>
    <n v="1.1000000000000001"/>
    <n v="1.04"/>
    <n v="0"/>
    <x v="0"/>
    <n v="7687.6800000000012"/>
    <n v="1230.7692307692307"/>
    <n v="1000"/>
    <n v="50"/>
    <n v="0"/>
    <n v="5406.9107692307707"/>
  </r>
  <r>
    <x v="1"/>
    <s v="Arvie Rabier"/>
    <s v="Analyst"/>
    <x v="76"/>
    <x v="76"/>
    <x v="1"/>
    <x v="57"/>
    <x v="5"/>
    <x v="2"/>
    <x v="1"/>
    <n v="161"/>
    <s v="OffshoreAnalyst"/>
    <n v="24"/>
    <n v="384.61538461538464"/>
    <n v="1.1000000000000001"/>
    <n v="0.93"/>
    <n v="0"/>
    <x v="0"/>
    <n v="3952.8720000000008"/>
    <n v="384.61538461538464"/>
    <n v="200"/>
    <n v="0"/>
    <n v="0"/>
    <n v="3368.256615384616"/>
  </r>
  <r>
    <x v="1"/>
    <s v="Lisle Mangham"/>
    <s v="Analyst"/>
    <x v="85"/>
    <x v="85"/>
    <x v="0"/>
    <x v="63"/>
    <x v="4"/>
    <x v="1"/>
    <x v="1"/>
    <n v="161"/>
    <s v="OffshoreAnalyst"/>
    <n v="24"/>
    <n v="384.61538461538464"/>
    <n v="0.8"/>
    <n v="1.02"/>
    <n v="0"/>
    <x v="0"/>
    <n v="3133.44"/>
    <n v="384.61538461538464"/>
    <n v="750"/>
    <n v="250"/>
    <n v="0"/>
    <n v="1748.8246153846153"/>
  </r>
  <r>
    <x v="1"/>
    <s v="Waverley Julyan"/>
    <s v="Manager"/>
    <x v="196"/>
    <x v="196"/>
    <x v="0"/>
    <x v="4"/>
    <x v="2"/>
    <x v="3"/>
    <x v="1"/>
    <n v="161"/>
    <s v="OffshoreManager"/>
    <n v="40"/>
    <n v="1230.7692307692307"/>
    <n v="1"/>
    <n v="1.05"/>
    <n v="0"/>
    <x v="0"/>
    <n v="6720"/>
    <n v="1230.7692307692307"/>
    <n v="500"/>
    <n v="100"/>
    <n v="0"/>
    <n v="4889.2307692307695"/>
  </r>
  <r>
    <x v="1"/>
    <s v="Blinni Taysbil"/>
    <s v="Manager"/>
    <x v="205"/>
    <x v="205"/>
    <x v="1"/>
    <x v="44"/>
    <x v="4"/>
    <x v="2"/>
    <x v="0"/>
    <n v="0"/>
    <s v="OnsiteManager"/>
    <n v="65"/>
    <n v="7500"/>
    <n v="1.1000000000000001"/>
    <n v="0.88"/>
    <n v="0"/>
    <x v="0"/>
    <n v="0"/>
    <n v="0"/>
    <n v="750"/>
    <n v="250"/>
    <n v="0"/>
    <n v="-1000"/>
  </r>
  <r>
    <x v="1"/>
    <s v="Ezequiel McQuade"/>
    <s v="Senior Associate"/>
    <x v="68"/>
    <x v="68"/>
    <x v="0"/>
    <x v="23"/>
    <x v="2"/>
    <x v="1"/>
    <x v="1"/>
    <n v="164"/>
    <s v="OffshoreSenior Associate"/>
    <n v="35"/>
    <n v="923.07692307692309"/>
    <n v="0.8"/>
    <n v="0.95"/>
    <n v="0"/>
    <x v="0"/>
    <n v="4256"/>
    <n v="923.07692307692309"/>
    <n v="0"/>
    <n v="0"/>
    <n v="0"/>
    <n v="3332.9230769230771"/>
  </r>
  <r>
    <x v="1"/>
    <s v="Hakeem Altree"/>
    <s v="Contractor"/>
    <x v="291"/>
    <x v="291"/>
    <x v="1"/>
    <x v="90"/>
    <x v="5"/>
    <x v="3"/>
    <x v="1"/>
    <n v="166"/>
    <s v="OffshoreContractor"/>
    <n v="35"/>
    <n v="49"/>
    <n v="1"/>
    <n v="1.01"/>
    <n v="0"/>
    <x v="0"/>
    <n v="5868.1"/>
    <n v="0"/>
    <n v="0"/>
    <n v="50"/>
    <n v="8134"/>
    <n v="-2315.8999999999996"/>
  </r>
  <r>
    <x v="1"/>
    <s v="Godfry Cohalan"/>
    <s v="Analyst"/>
    <x v="53"/>
    <x v="53"/>
    <x v="1"/>
    <x v="28"/>
    <x v="1"/>
    <x v="1"/>
    <x v="1"/>
    <n v="165"/>
    <s v="OffshoreAnalyst"/>
    <n v="24"/>
    <n v="384.61538461538464"/>
    <n v="0.8"/>
    <n v="1.1200000000000001"/>
    <n v="0"/>
    <x v="0"/>
    <n v="3548.1600000000003"/>
    <n v="384.61538461538464"/>
    <n v="1000"/>
    <n v="50"/>
    <n v="0"/>
    <n v="2113.5446153846156"/>
  </r>
  <r>
    <x v="1"/>
    <s v="Irvine Beadman"/>
    <s v="Contractor"/>
    <x v="222"/>
    <x v="222"/>
    <x v="1"/>
    <x v="90"/>
    <x v="5"/>
    <x v="1"/>
    <x v="0"/>
    <n v="163"/>
    <s v="OnsiteContractor"/>
    <n v="40"/>
    <n v="55"/>
    <n v="0.8"/>
    <n v="1.01"/>
    <n v="0"/>
    <x v="0"/>
    <n v="5268.16"/>
    <n v="0"/>
    <n v="200"/>
    <n v="0"/>
    <n v="8965"/>
    <n v="-3896.84"/>
  </r>
  <r>
    <x v="1"/>
    <s v="Efrem Buston"/>
    <s v="Analyst"/>
    <x v="10"/>
    <x v="10"/>
    <x v="1"/>
    <x v="10"/>
    <x v="5"/>
    <x v="1"/>
    <x v="1"/>
    <n v="160"/>
    <s v="OffshoreAnalyst"/>
    <n v="24"/>
    <n v="384.61538461538464"/>
    <n v="0.8"/>
    <n v="1.1599999999999999"/>
    <n v="0"/>
    <x v="0"/>
    <n v="3563.5199999999995"/>
    <n v="384.61538461538464"/>
    <n v="0"/>
    <n v="0"/>
    <n v="0"/>
    <n v="3178.9046153846148"/>
  </r>
  <r>
    <x v="1"/>
    <s v="Oren Dowley"/>
    <s v="Contractor"/>
    <x v="259"/>
    <x v="259"/>
    <x v="0"/>
    <x v="51"/>
    <x v="3"/>
    <x v="1"/>
    <x v="0"/>
    <n v="137"/>
    <s v="OnsiteContractor"/>
    <n v="48"/>
    <n v="50"/>
    <n v="0.8"/>
    <n v="0.84"/>
    <n v="0"/>
    <x v="0"/>
    <n v="5160.96"/>
    <n v="0"/>
    <n v="500"/>
    <n v="0"/>
    <n v="6850"/>
    <n v="-2189.04"/>
  </r>
  <r>
    <x v="1"/>
    <s v="Cal Schultes"/>
    <s v="Contractor"/>
    <x v="177"/>
    <x v="177"/>
    <x v="0"/>
    <x v="30"/>
    <x v="1"/>
    <x v="1"/>
    <x v="0"/>
    <n v="168"/>
    <s v="OnsiteContractor"/>
    <n v="65"/>
    <n v="80"/>
    <n v="0.8"/>
    <n v="1.01"/>
    <n v="0"/>
    <x v="0"/>
    <n v="8403.2000000000007"/>
    <n v="0"/>
    <n v="200"/>
    <n v="10"/>
    <n v="13440"/>
    <n v="-5246.7999999999993"/>
  </r>
  <r>
    <x v="1"/>
    <s v="Daryl Le Estut"/>
    <s v="Contractor"/>
    <x v="145"/>
    <x v="145"/>
    <x v="1"/>
    <x v="68"/>
    <x v="3"/>
    <x v="3"/>
    <x v="0"/>
    <n v="165"/>
    <s v="OnsiteContractor"/>
    <n v="40"/>
    <n v="52"/>
    <n v="1"/>
    <n v="1.1200000000000001"/>
    <n v="0"/>
    <x v="0"/>
    <n v="7392.0000000000009"/>
    <n v="0"/>
    <n v="200"/>
    <n v="10"/>
    <n v="8580"/>
    <n v="-1397.9999999999991"/>
  </r>
  <r>
    <x v="1"/>
    <s v="Doll Stopps"/>
    <s v="Director"/>
    <x v="53"/>
    <x v="53"/>
    <x v="1"/>
    <x v="28"/>
    <x v="1"/>
    <x v="1"/>
    <x v="1"/>
    <n v="167"/>
    <s v="OffshoreDirector"/>
    <n v="55"/>
    <n v="2307.6923076923076"/>
    <n v="0.8"/>
    <n v="1.1200000000000001"/>
    <n v="0"/>
    <x v="0"/>
    <n v="8229.76"/>
    <n v="2307.6923076923076"/>
    <n v="0"/>
    <n v="500"/>
    <n v="0"/>
    <n v="5422.0676923076926"/>
  </r>
  <r>
    <x v="1"/>
    <s v="Jeanine Hawley"/>
    <s v="Analyst"/>
    <x v="171"/>
    <x v="171"/>
    <x v="0"/>
    <x v="64"/>
    <x v="3"/>
    <x v="0"/>
    <x v="0"/>
    <n v="160"/>
    <s v="OnsiteAnalyst"/>
    <n v="48"/>
    <n v="5416.666666666667"/>
    <n v="1.2"/>
    <n v="0.97"/>
    <n v="0"/>
    <x v="0"/>
    <n v="8939.52"/>
    <n v="5416.666666666667"/>
    <n v="200"/>
    <n v="50"/>
    <n v="0"/>
    <n v="3272.8533333333335"/>
  </r>
  <r>
    <x v="1"/>
    <s v="Alameda MacAllaster"/>
    <s v="Contractor"/>
    <x v="167"/>
    <x v="167"/>
    <x v="1"/>
    <x v="46"/>
    <x v="3"/>
    <x v="0"/>
    <x v="1"/>
    <n v="164"/>
    <s v="OffshoreContractor"/>
    <n v="48"/>
    <n v="49"/>
    <n v="1.2"/>
    <n v="1.19"/>
    <n v="0"/>
    <x v="0"/>
    <n v="11241.215999999999"/>
    <n v="0"/>
    <n v="200"/>
    <n v="50"/>
    <n v="8036"/>
    <n v="2955.2159999999985"/>
  </r>
  <r>
    <x v="1"/>
    <s v="Bliss Hartgill"/>
    <s v="Contractor"/>
    <x v="177"/>
    <x v="177"/>
    <x v="0"/>
    <x v="30"/>
    <x v="1"/>
    <x v="1"/>
    <x v="0"/>
    <n v="162"/>
    <s v="OnsiteContractor"/>
    <n v="35"/>
    <n v="53"/>
    <n v="0.8"/>
    <n v="1.01"/>
    <n v="0"/>
    <x v="0"/>
    <n v="4524.8"/>
    <n v="0"/>
    <n v="200"/>
    <n v="10"/>
    <n v="8586"/>
    <n v="-4271.2"/>
  </r>
  <r>
    <x v="1"/>
    <s v="Neala Meekin"/>
    <s v="Analyst"/>
    <x v="127"/>
    <x v="127"/>
    <x v="1"/>
    <x v="37"/>
    <x v="1"/>
    <x v="3"/>
    <x v="0"/>
    <n v="165"/>
    <s v="OnsiteAnalyst"/>
    <n v="48"/>
    <n v="5416.666666666667"/>
    <n v="1"/>
    <n v="0.87"/>
    <n v="0"/>
    <x v="0"/>
    <n v="6890.4"/>
    <n v="5416.666666666667"/>
    <n v="0"/>
    <n v="50"/>
    <n v="0"/>
    <n v="1423.7333333333327"/>
  </r>
  <r>
    <x v="1"/>
    <s v="Gene Giamuzzo"/>
    <s v="Analyst"/>
    <x v="118"/>
    <x v="118"/>
    <x v="1"/>
    <x v="2"/>
    <x v="1"/>
    <x v="0"/>
    <x v="1"/>
    <n v="165"/>
    <s v="OffshoreAnalyst"/>
    <n v="24"/>
    <n v="384.61538461538464"/>
    <n v="1.2"/>
    <n v="0.9"/>
    <n v="0"/>
    <x v="0"/>
    <n v="4276.8"/>
    <n v="384.61538461538464"/>
    <n v="0"/>
    <n v="0"/>
    <n v="0"/>
    <n v="3892.1846153846154"/>
  </r>
  <r>
    <x v="1"/>
    <s v="Piggy Hateley"/>
    <s v="Contractor"/>
    <x v="97"/>
    <x v="97"/>
    <x v="0"/>
    <x v="70"/>
    <x v="4"/>
    <x v="1"/>
    <x v="1"/>
    <n v="87"/>
    <s v="OffshoreContractor"/>
    <n v="35"/>
    <n v="44"/>
    <n v="0.8"/>
    <n v="0.82"/>
    <n v="0"/>
    <x v="0"/>
    <n v="3673.6"/>
    <n v="0"/>
    <n v="1000"/>
    <n v="10"/>
    <n v="3828"/>
    <n v="-1164.4000000000001"/>
  </r>
  <r>
    <x v="1"/>
    <s v="Richy Danielovitch"/>
    <s v="Contractor"/>
    <x v="171"/>
    <x v="171"/>
    <x v="0"/>
    <x v="64"/>
    <x v="3"/>
    <x v="0"/>
    <x v="1"/>
    <n v="161"/>
    <s v="OffshoreContractor"/>
    <n v="48"/>
    <n v="49"/>
    <n v="1.2"/>
    <n v="0.97"/>
    <n v="0"/>
    <x v="0"/>
    <n v="8939.52"/>
    <n v="0"/>
    <n v="0"/>
    <n v="250"/>
    <n v="7889"/>
    <n v="800.52000000000044"/>
  </r>
  <r>
    <x v="1"/>
    <s v="Gilly Hazeldean"/>
    <s v="Associate"/>
    <x v="51"/>
    <x v="51"/>
    <x v="1"/>
    <x v="21"/>
    <x v="2"/>
    <x v="4"/>
    <x v="1"/>
    <n v="164"/>
    <s v="OffshoreAssociate"/>
    <n v="30"/>
    <n v="615.38461538461536"/>
    <n v="0.9"/>
    <n v="1.17"/>
    <n v="0"/>
    <x v="0"/>
    <n v="5180.7599999999993"/>
    <n v="615.38461538461536"/>
    <n v="0"/>
    <n v="0"/>
    <n v="0"/>
    <n v="4565.3753846153841"/>
  </r>
  <r>
    <x v="1"/>
    <s v="Deborah Loweth"/>
    <s v="Analyst"/>
    <x v="105"/>
    <x v="105"/>
    <x v="1"/>
    <x v="49"/>
    <x v="1"/>
    <x v="3"/>
    <x v="0"/>
    <n v="167"/>
    <s v="OnsiteAnalyst"/>
    <n v="48"/>
    <n v="5416.666666666667"/>
    <n v="1"/>
    <n v="1.0900000000000001"/>
    <n v="0"/>
    <x v="0"/>
    <n v="8737.44"/>
    <n v="5416.666666666667"/>
    <n v="200"/>
    <n v="500"/>
    <n v="0"/>
    <n v="2620.7733333333335"/>
  </r>
  <r>
    <x v="1"/>
    <s v="Jannelle Tulloch"/>
    <s v="Senior Associate"/>
    <x v="120"/>
    <x v="120"/>
    <x v="0"/>
    <x v="61"/>
    <x v="2"/>
    <x v="1"/>
    <x v="1"/>
    <n v="166"/>
    <s v="OffshoreSenior Associate"/>
    <n v="35"/>
    <n v="923.07692307692309"/>
    <n v="0.8"/>
    <n v="1.1599999999999999"/>
    <n v="0"/>
    <x v="0"/>
    <n v="5196.7999999999993"/>
    <n v="923.07692307692309"/>
    <n v="0"/>
    <n v="0"/>
    <n v="0"/>
    <n v="4273.7230769230764"/>
  </r>
  <r>
    <x v="1"/>
    <s v="Calv Muldowney"/>
    <s v="Senior Manager"/>
    <x v="163"/>
    <x v="163"/>
    <x v="0"/>
    <x v="83"/>
    <x v="3"/>
    <x v="1"/>
    <x v="1"/>
    <n v="161"/>
    <s v="OffshoreSenior Manager"/>
    <n v="48"/>
    <n v="1538.4615384615386"/>
    <n v="0.8"/>
    <n v="0.96"/>
    <n v="0"/>
    <x v="0"/>
    <n v="5898.24"/>
    <n v="1538.4615384615386"/>
    <n v="0"/>
    <n v="0"/>
    <n v="0"/>
    <n v="4359.7784615384608"/>
  </r>
  <r>
    <x v="1"/>
    <s v="Ellissa Dearle-Palser"/>
    <s v="Manager"/>
    <x v="258"/>
    <x v="258"/>
    <x v="0"/>
    <x v="60"/>
    <x v="0"/>
    <x v="3"/>
    <x v="0"/>
    <n v="164"/>
    <s v="OnsiteManager"/>
    <n v="65"/>
    <n v="7500"/>
    <n v="1"/>
    <n v="1.08"/>
    <n v="0"/>
    <x v="0"/>
    <n v="11232"/>
    <n v="7500"/>
    <n v="500"/>
    <n v="250"/>
    <n v="0"/>
    <n v="2982"/>
  </r>
  <r>
    <x v="1"/>
    <s v="Wolf Whoston"/>
    <s v="Associate"/>
    <x v="220"/>
    <x v="220"/>
    <x v="1"/>
    <x v="45"/>
    <x v="3"/>
    <x v="0"/>
    <x v="1"/>
    <n v="168"/>
    <s v="OffshoreAssociate"/>
    <n v="30"/>
    <n v="615.38461538461536"/>
    <n v="1.2"/>
    <n v="1.1200000000000001"/>
    <n v="0"/>
    <x v="0"/>
    <n v="6773.76"/>
    <n v="615.38461538461536"/>
    <n v="0"/>
    <n v="50"/>
    <n v="0"/>
    <n v="6108.375384615385"/>
  </r>
  <r>
    <x v="1"/>
    <s v="Debbi Klich"/>
    <s v="Contractor"/>
    <x v="218"/>
    <x v="218"/>
    <x v="1"/>
    <x v="0"/>
    <x v="0"/>
    <x v="1"/>
    <x v="1"/>
    <n v="167"/>
    <s v="OffshoreContractor"/>
    <n v="40"/>
    <n v="41"/>
    <n v="0.8"/>
    <n v="1"/>
    <n v="0"/>
    <x v="0"/>
    <n v="5344"/>
    <n v="0"/>
    <n v="0"/>
    <n v="10"/>
    <n v="6847"/>
    <n v="-1513"/>
  </r>
  <r>
    <x v="1"/>
    <s v="Kyrstin Oxtoby"/>
    <s v="Senior Manager"/>
    <x v="296"/>
    <x v="296"/>
    <x v="0"/>
    <x v="45"/>
    <x v="3"/>
    <x v="4"/>
    <x v="1"/>
    <n v="168"/>
    <s v="OffshoreSenior Manager"/>
    <n v="48"/>
    <n v="1538.4615384615386"/>
    <n v="0.9"/>
    <n v="1.1200000000000001"/>
    <n v="0"/>
    <x v="0"/>
    <n v="7741.4400000000005"/>
    <n v="1538.4615384615386"/>
    <n v="1000"/>
    <n v="50"/>
    <n v="0"/>
    <n v="5152.9784615384615"/>
  </r>
  <r>
    <x v="1"/>
    <s v="Gertrudis Whetnell"/>
    <s v="Manager"/>
    <x v="204"/>
    <x v="204"/>
    <x v="1"/>
    <x v="56"/>
    <x v="4"/>
    <x v="1"/>
    <x v="1"/>
    <n v="166"/>
    <s v="OffshoreManager"/>
    <n v="40"/>
    <n v="1230.7692307692307"/>
    <n v="0.8"/>
    <n v="0.82"/>
    <n v="0"/>
    <x v="0"/>
    <n v="4355.84"/>
    <n v="1230.7692307692307"/>
    <n v="0"/>
    <n v="100"/>
    <n v="0"/>
    <n v="3025.0707692307697"/>
  </r>
  <r>
    <x v="1"/>
    <s v="Baryram Johansson"/>
    <s v="Associate"/>
    <x v="180"/>
    <x v="180"/>
    <x v="1"/>
    <x v="23"/>
    <x v="2"/>
    <x v="0"/>
    <x v="0"/>
    <n v="161"/>
    <s v="OnsiteAssociate"/>
    <n v="54"/>
    <n v="5666.666666666667"/>
    <n v="1.2"/>
    <n v="0.95"/>
    <n v="0"/>
    <x v="0"/>
    <n v="9911.159999999998"/>
    <n v="5666.666666666667"/>
    <n v="0"/>
    <n v="500"/>
    <n v="0"/>
    <n v="3744.4933333333311"/>
  </r>
  <r>
    <x v="1"/>
    <s v="Lind Florence"/>
    <s v="Senior Manager"/>
    <x v="101"/>
    <x v="101"/>
    <x v="0"/>
    <x v="71"/>
    <x v="4"/>
    <x v="3"/>
    <x v="0"/>
    <n v="161"/>
    <s v="OnsiteSenior Manager"/>
    <n v="72"/>
    <n v="8333.3333333333339"/>
    <n v="1"/>
    <n v="1.0900000000000001"/>
    <n v="0"/>
    <x v="0"/>
    <n v="12556.800000000001"/>
    <n v="8333.3333333333339"/>
    <n v="200"/>
    <n v="0"/>
    <n v="0"/>
    <n v="4023.4666666666672"/>
  </r>
  <r>
    <x v="1"/>
    <s v="Angela Arnhold"/>
    <s v="Contractor"/>
    <x v="208"/>
    <x v="208"/>
    <x v="1"/>
    <x v="27"/>
    <x v="5"/>
    <x v="0"/>
    <x v="1"/>
    <n v="168"/>
    <s v="OffshoreContractor"/>
    <n v="48"/>
    <n v="52"/>
    <n v="1.2"/>
    <n v="1.2"/>
    <n v="0"/>
    <x v="0"/>
    <n v="11612.159999999998"/>
    <n v="0"/>
    <n v="200"/>
    <n v="100"/>
    <n v="8736"/>
    <n v="2576.159999999998"/>
  </r>
  <r>
    <x v="1"/>
    <s v="Ketty Wivell"/>
    <s v="Associate"/>
    <x v="106"/>
    <x v="106"/>
    <x v="0"/>
    <x v="72"/>
    <x v="0"/>
    <x v="2"/>
    <x v="0"/>
    <n v="167"/>
    <s v="OnsiteAssociate"/>
    <n v="54"/>
    <n v="5666.666666666667"/>
    <n v="1.1000000000000001"/>
    <n v="0.94"/>
    <n v="0"/>
    <x v="0"/>
    <n v="8933.76"/>
    <n v="5666.666666666667"/>
    <n v="750"/>
    <n v="0"/>
    <n v="0"/>
    <n v="2517.0933333333332"/>
  </r>
  <r>
    <x v="1"/>
    <s v="Elroy Duns"/>
    <s v="Director"/>
    <x v="61"/>
    <x v="61"/>
    <x v="1"/>
    <x v="46"/>
    <x v="3"/>
    <x v="3"/>
    <x v="1"/>
    <n v="167"/>
    <s v="OffshoreDirector"/>
    <n v="55"/>
    <n v="2307.6923076923076"/>
    <n v="1"/>
    <n v="1.19"/>
    <n v="0"/>
    <x v="0"/>
    <n v="10930.15"/>
    <n v="2307.6923076923076"/>
    <n v="200"/>
    <n v="0"/>
    <n v="0"/>
    <n v="8422.4576923076929"/>
  </r>
  <r>
    <x v="1"/>
    <s v="Archibald Jakeman"/>
    <s v="Contractor"/>
    <x v="51"/>
    <x v="51"/>
    <x v="1"/>
    <x v="21"/>
    <x v="2"/>
    <x v="4"/>
    <x v="0"/>
    <n v="162"/>
    <s v="OnsiteContractor"/>
    <n v="65"/>
    <n v="76"/>
    <n v="0.9"/>
    <n v="1.17"/>
    <n v="0"/>
    <x v="0"/>
    <n v="11088.09"/>
    <n v="0"/>
    <n v="200"/>
    <n v="50"/>
    <n v="12312"/>
    <n v="-1473.9099999999999"/>
  </r>
  <r>
    <x v="1"/>
    <s v="Amelia Chisholme"/>
    <s v="Manager"/>
    <x v="156"/>
    <x v="156"/>
    <x v="0"/>
    <x v="72"/>
    <x v="0"/>
    <x v="1"/>
    <x v="1"/>
    <n v="126"/>
    <s v="OffshoreManager"/>
    <n v="40"/>
    <n v="1230.7692307692307"/>
    <n v="0.8"/>
    <n v="0.94"/>
    <n v="0"/>
    <x v="0"/>
    <n v="4812.7999999999993"/>
    <n v="1230.7692307692307"/>
    <n v="750"/>
    <n v="50"/>
    <n v="0"/>
    <n v="2782.0307692307688"/>
  </r>
  <r>
    <x v="1"/>
    <s v="Traver Portail"/>
    <s v="Analyst"/>
    <x v="275"/>
    <x v="275"/>
    <x v="0"/>
    <x v="96"/>
    <x v="2"/>
    <x v="1"/>
    <x v="1"/>
    <n v="0"/>
    <s v="OffshoreAnalyst"/>
    <n v="24"/>
    <n v="384.61538461538464"/>
    <n v="0.8"/>
    <n v="1.1299999999999999"/>
    <n v="0"/>
    <x v="0"/>
    <n v="3471.3599999999997"/>
    <n v="0"/>
    <n v="200"/>
    <n v="100"/>
    <n v="0"/>
    <n v="3171.3599999999997"/>
  </r>
  <r>
    <x v="1"/>
    <s v="Carlee Faulkener"/>
    <s v="Contractor"/>
    <x v="18"/>
    <x v="18"/>
    <x v="1"/>
    <x v="18"/>
    <x v="3"/>
    <x v="2"/>
    <x v="1"/>
    <n v="161"/>
    <s v="OffshoreContractor"/>
    <n v="35"/>
    <n v="49"/>
    <n v="1.1000000000000001"/>
    <n v="1.01"/>
    <n v="0"/>
    <x v="0"/>
    <n v="6260.4850000000006"/>
    <n v="0"/>
    <n v="0"/>
    <n v="100"/>
    <n v="7889"/>
    <n v="-1728.5149999999994"/>
  </r>
  <r>
    <x v="1"/>
    <s v="Rene McKeller"/>
    <s v="Contractor"/>
    <x v="293"/>
    <x v="293"/>
    <x v="1"/>
    <x v="67"/>
    <x v="4"/>
    <x v="0"/>
    <x v="1"/>
    <n v="168"/>
    <s v="OffshoreContractor"/>
    <n v="35"/>
    <n v="49"/>
    <n v="1.2"/>
    <n v="0.81"/>
    <n v="0"/>
    <x v="0"/>
    <n v="5715.3600000000006"/>
    <n v="0"/>
    <n v="1000"/>
    <n v="0"/>
    <n v="8232"/>
    <n v="-3516.6399999999994"/>
  </r>
  <r>
    <x v="1"/>
    <s v="Yelena Myton"/>
    <s v="Senior Associate"/>
    <x v="190"/>
    <x v="190"/>
    <x v="0"/>
    <x v="34"/>
    <x v="0"/>
    <x v="2"/>
    <x v="0"/>
    <n v="0"/>
    <s v="OnsiteSenior Associate"/>
    <n v="60"/>
    <n v="6250"/>
    <n v="1.1000000000000001"/>
    <n v="0.9"/>
    <n v="0"/>
    <x v="0"/>
    <n v="9504"/>
    <n v="0"/>
    <n v="0"/>
    <n v="250"/>
    <n v="0"/>
    <n v="9254"/>
  </r>
  <r>
    <x v="1"/>
    <s v="Cale McCaughey"/>
    <s v="Manager"/>
    <x v="191"/>
    <x v="191"/>
    <x v="1"/>
    <x v="40"/>
    <x v="5"/>
    <x v="4"/>
    <x v="0"/>
    <n v="164"/>
    <s v="OnsiteManager"/>
    <n v="65"/>
    <n v="7500"/>
    <n v="0.9"/>
    <n v="1.17"/>
    <n v="0"/>
    <x v="0"/>
    <n v="11224.98"/>
    <n v="7500"/>
    <n v="1000"/>
    <n v="500"/>
    <n v="0"/>
    <n v="2224.9799999999996"/>
  </r>
  <r>
    <x v="1"/>
    <s v="Molli McFadden"/>
    <s v="Contractor"/>
    <x v="154"/>
    <x v="154"/>
    <x v="0"/>
    <x v="10"/>
    <x v="5"/>
    <x v="3"/>
    <x v="0"/>
    <n v="161"/>
    <s v="OnsiteContractor"/>
    <n v="65"/>
    <n v="78"/>
    <n v="1"/>
    <n v="1.1599999999999999"/>
    <n v="0"/>
    <x v="0"/>
    <n v="12064"/>
    <n v="0"/>
    <n v="200"/>
    <n v="100"/>
    <n v="12558"/>
    <n v="-794"/>
  </r>
  <r>
    <x v="1"/>
    <s v="Wadsworth Kose"/>
    <s v="Associate"/>
    <x v="246"/>
    <x v="246"/>
    <x v="0"/>
    <x v="92"/>
    <x v="2"/>
    <x v="1"/>
    <x v="1"/>
    <n v="168"/>
    <s v="OffshoreAssociate"/>
    <n v="30"/>
    <n v="615.38461538461536"/>
    <n v="0.8"/>
    <n v="0.8"/>
    <n v="0"/>
    <x v="0"/>
    <n v="3072"/>
    <n v="615.38461538461536"/>
    <n v="1000"/>
    <n v="10"/>
    <n v="0"/>
    <n v="1446.6153846153848"/>
  </r>
  <r>
    <x v="1"/>
    <s v="Clayton Tremelling"/>
    <s v="Senior Associate"/>
    <x v="6"/>
    <x v="6"/>
    <x v="1"/>
    <x v="6"/>
    <x v="4"/>
    <x v="2"/>
    <x v="1"/>
    <n v="165"/>
    <s v="OffshoreSenior Associate"/>
    <n v="35"/>
    <n v="923.07692307692309"/>
    <n v="1.1000000000000001"/>
    <n v="1.04"/>
    <n v="0"/>
    <x v="0"/>
    <n v="6606.6000000000013"/>
    <n v="923.07692307692309"/>
    <n v="0"/>
    <n v="500"/>
    <n v="0"/>
    <n v="5183.5230769230784"/>
  </r>
  <r>
    <x v="1"/>
    <s v="Tracie Trayte"/>
    <s v="Contractor"/>
    <x v="275"/>
    <x v="275"/>
    <x v="0"/>
    <x v="96"/>
    <x v="2"/>
    <x v="1"/>
    <x v="0"/>
    <n v="96"/>
    <s v="OnsiteContractor"/>
    <n v="35"/>
    <n v="45"/>
    <n v="0.8"/>
    <n v="1.1299999999999999"/>
    <n v="0"/>
    <x v="0"/>
    <n v="5062.3999999999996"/>
    <n v="0"/>
    <n v="500"/>
    <n v="0"/>
    <n v="4320"/>
    <n v="242.39999999999964"/>
  </r>
  <r>
    <x v="1"/>
    <s v="Keriann Downing"/>
    <s v="Director"/>
    <x v="137"/>
    <x v="137"/>
    <x v="1"/>
    <x v="40"/>
    <x v="5"/>
    <x v="3"/>
    <x v="0"/>
    <n v="0"/>
    <s v="OnsiteDirector"/>
    <n v="90"/>
    <n v="9166.6666666666661"/>
    <n v="1"/>
    <n v="1.17"/>
    <n v="0"/>
    <x v="0"/>
    <n v="0"/>
    <n v="0"/>
    <n v="200"/>
    <n v="10"/>
    <n v="0"/>
    <n v="-210"/>
  </r>
  <r>
    <x v="1"/>
    <s v="Fabiano Gwinnel"/>
    <s v="Senior Associate"/>
    <x v="253"/>
    <x v="253"/>
    <x v="0"/>
    <x v="39"/>
    <x v="1"/>
    <x v="4"/>
    <x v="1"/>
    <n v="163"/>
    <s v="OffshoreSenior Associate"/>
    <n v="35"/>
    <n v="923.07692307692309"/>
    <n v="0.9"/>
    <n v="0.99"/>
    <n v="0"/>
    <x v="0"/>
    <n v="4989.6000000000004"/>
    <n v="923.07692307692309"/>
    <n v="200"/>
    <n v="0"/>
    <n v="0"/>
    <n v="3866.5230769230775"/>
  </r>
  <r>
    <x v="1"/>
    <s v="Lanni Lafrentz"/>
    <s v="Manager"/>
    <x v="250"/>
    <x v="250"/>
    <x v="1"/>
    <x v="87"/>
    <x v="0"/>
    <x v="4"/>
    <x v="1"/>
    <n v="161"/>
    <s v="OffshoreManager"/>
    <n v="40"/>
    <n v="1230.7692307692307"/>
    <n v="0.9"/>
    <n v="0.86"/>
    <n v="0"/>
    <x v="0"/>
    <n v="4984.5599999999995"/>
    <n v="1230.7692307692307"/>
    <n v="200"/>
    <n v="250"/>
    <n v="0"/>
    <n v="3303.790769230769"/>
  </r>
  <r>
    <x v="1"/>
    <s v="Rorke Tatum"/>
    <s v="Contractor"/>
    <x v="98"/>
    <x v="98"/>
    <x v="1"/>
    <x v="17"/>
    <x v="4"/>
    <x v="0"/>
    <x v="1"/>
    <n v="0"/>
    <s v="OffshoreContractor"/>
    <n v="72"/>
    <n v="75"/>
    <n v="1.2"/>
    <n v="0.86"/>
    <n v="0"/>
    <x v="0"/>
    <n v="0"/>
    <n v="0"/>
    <n v="0"/>
    <n v="50"/>
    <n v="0"/>
    <n v="-50"/>
  </r>
  <r>
    <x v="1"/>
    <s v="Eachelle Plak"/>
    <s v="Analyst"/>
    <x v="276"/>
    <x v="276"/>
    <x v="1"/>
    <x v="35"/>
    <x v="5"/>
    <x v="3"/>
    <x v="0"/>
    <n v="165"/>
    <s v="OnsiteAnalyst"/>
    <n v="48"/>
    <n v="5416.666666666667"/>
    <n v="1"/>
    <n v="0.95"/>
    <n v="0"/>
    <x v="0"/>
    <n v="7524"/>
    <n v="5416.666666666667"/>
    <n v="0"/>
    <n v="50"/>
    <n v="0"/>
    <n v="2057.333333333333"/>
  </r>
  <r>
    <x v="1"/>
    <s v="Sawyer Earengey"/>
    <s v="Manager"/>
    <x v="274"/>
    <x v="274"/>
    <x v="1"/>
    <x v="3"/>
    <x v="2"/>
    <x v="3"/>
    <x v="1"/>
    <n v="168"/>
    <s v="OffshoreManager"/>
    <n v="40"/>
    <n v="1230.7692307692307"/>
    <n v="1"/>
    <n v="0.98"/>
    <n v="0"/>
    <x v="0"/>
    <n v="6585.5999999999995"/>
    <n v="1230.7692307692307"/>
    <n v="0"/>
    <n v="10"/>
    <n v="0"/>
    <n v="5344.830769230769"/>
  </r>
  <r>
    <x v="1"/>
    <s v="Rebeka Alwen"/>
    <s v="Analyst"/>
    <x v="7"/>
    <x v="7"/>
    <x v="1"/>
    <x v="7"/>
    <x v="0"/>
    <x v="2"/>
    <x v="0"/>
    <n v="89"/>
    <s v="OnsiteAnalyst"/>
    <n v="48"/>
    <n v="5416.666666666667"/>
    <n v="1.1000000000000001"/>
    <n v="1.1399999999999999"/>
    <n v="0"/>
    <x v="0"/>
    <n v="5357.0880000000006"/>
    <n v="5416.666666666667"/>
    <n v="0"/>
    <n v="10"/>
    <n v="0"/>
    <n v="-69.578666666666322"/>
  </r>
  <r>
    <x v="1"/>
    <s v="Nanette Titcomb"/>
    <s v="Associate"/>
    <x v="191"/>
    <x v="191"/>
    <x v="1"/>
    <x v="40"/>
    <x v="5"/>
    <x v="4"/>
    <x v="1"/>
    <n v="168"/>
    <s v="OffshoreAssociate"/>
    <n v="30"/>
    <n v="615.38461538461536"/>
    <n v="0.9"/>
    <n v="1.17"/>
    <n v="0"/>
    <x v="0"/>
    <n v="5307.12"/>
    <n v="615.38461538461536"/>
    <n v="1000"/>
    <n v="0"/>
    <n v="0"/>
    <n v="3691.7353846153846"/>
  </r>
  <r>
    <x v="1"/>
    <s v="Kristo Temprell"/>
    <s v="Contractor"/>
    <x v="268"/>
    <x v="268"/>
    <x v="0"/>
    <x v="39"/>
    <x v="1"/>
    <x v="2"/>
    <x v="0"/>
    <n v="165"/>
    <s v="OnsiteContractor"/>
    <n v="72"/>
    <n v="70"/>
    <n v="1.1000000000000001"/>
    <n v="0.99"/>
    <n v="0"/>
    <x v="0"/>
    <n v="12545.280000000002"/>
    <n v="0"/>
    <n v="200"/>
    <n v="50"/>
    <n v="11550"/>
    <n v="745.28000000000247"/>
  </r>
  <r>
    <x v="1"/>
    <s v="Mathias Viall"/>
    <s v="Analyst"/>
    <x v="10"/>
    <x v="10"/>
    <x v="1"/>
    <x v="10"/>
    <x v="5"/>
    <x v="1"/>
    <x v="1"/>
    <n v="163"/>
    <s v="OffshoreAnalyst"/>
    <n v="24"/>
    <n v="384.61538461538464"/>
    <n v="0.8"/>
    <n v="1.1599999999999999"/>
    <n v="0"/>
    <x v="0"/>
    <n v="3630.3360000000002"/>
    <n v="384.61538461538464"/>
    <n v="1000"/>
    <n v="50"/>
    <n v="0"/>
    <n v="2195.7206153846155"/>
  </r>
  <r>
    <x v="1"/>
    <s v="Arleen Slowcock"/>
    <s v="Manager"/>
    <x v="181"/>
    <x v="181"/>
    <x v="1"/>
    <x v="27"/>
    <x v="5"/>
    <x v="4"/>
    <x v="0"/>
    <n v="0"/>
    <s v="OnsiteManager"/>
    <n v="65"/>
    <n v="7500"/>
    <n v="0.9"/>
    <n v="1.2"/>
    <n v="0"/>
    <x v="0"/>
    <n v="0"/>
    <n v="0"/>
    <n v="0"/>
    <n v="50"/>
    <n v="0"/>
    <n v="-50"/>
  </r>
  <r>
    <x v="1"/>
    <s v="Deck Gilogly"/>
    <s v="Analyst"/>
    <x v="210"/>
    <x v="210"/>
    <x v="0"/>
    <x v="89"/>
    <x v="0"/>
    <x v="1"/>
    <x v="1"/>
    <n v="0"/>
    <s v="OffshoreAnalyst"/>
    <n v="24"/>
    <n v="384.61538461538464"/>
    <n v="0.8"/>
    <n v="1.04"/>
    <n v="0"/>
    <x v="0"/>
    <n v="3194.88"/>
    <n v="0"/>
    <n v="200"/>
    <n v="10"/>
    <n v="0"/>
    <n v="2984.88"/>
  </r>
  <r>
    <x v="1"/>
    <s v="Celle Nelligan"/>
    <s v="Manager"/>
    <x v="121"/>
    <x v="121"/>
    <x v="1"/>
    <x v="38"/>
    <x v="1"/>
    <x v="3"/>
    <x v="0"/>
    <n v="123"/>
    <s v="OnsiteManager"/>
    <n v="65"/>
    <n v="7500"/>
    <n v="1"/>
    <n v="1.1299999999999999"/>
    <n v="0"/>
    <x v="0"/>
    <n v="9034.3499999999985"/>
    <n v="7500"/>
    <n v="0"/>
    <n v="500"/>
    <n v="0"/>
    <n v="1034.3499999999985"/>
  </r>
  <r>
    <x v="1"/>
    <s v="Wolfgang Withrington"/>
    <s v="Senior Associate"/>
    <x v="156"/>
    <x v="156"/>
    <x v="0"/>
    <x v="72"/>
    <x v="0"/>
    <x v="1"/>
    <x v="1"/>
    <n v="161"/>
    <s v="OffshoreSenior Associate"/>
    <n v="35"/>
    <n v="923.07692307692309"/>
    <n v="0.8"/>
    <n v="0.94"/>
    <n v="0"/>
    <x v="0"/>
    <n v="4211.2"/>
    <n v="923.07692307692309"/>
    <n v="200"/>
    <n v="0"/>
    <n v="0"/>
    <n v="3088.123076923077"/>
  </r>
  <r>
    <x v="1"/>
    <s v="Sylvan Antuoni"/>
    <s v="Manager"/>
    <x v="183"/>
    <x v="183"/>
    <x v="0"/>
    <x v="32"/>
    <x v="2"/>
    <x v="0"/>
    <x v="0"/>
    <n v="0"/>
    <s v="OnsiteManager"/>
    <n v="65"/>
    <n v="7500"/>
    <n v="1.2"/>
    <n v="1.0900000000000001"/>
    <n v="0"/>
    <x v="0"/>
    <n v="13603.2"/>
    <n v="0"/>
    <n v="0"/>
    <n v="10"/>
    <n v="0"/>
    <n v="13593.2"/>
  </r>
  <r>
    <x v="1"/>
    <s v="Art Jefford"/>
    <s v="Senior Manager"/>
    <x v="138"/>
    <x v="138"/>
    <x v="1"/>
    <x v="64"/>
    <x v="3"/>
    <x v="1"/>
    <x v="0"/>
    <n v="161"/>
    <s v="OnsiteSenior Manager"/>
    <n v="72"/>
    <n v="8333.3333333333339"/>
    <n v="0.8"/>
    <n v="0.97"/>
    <n v="0"/>
    <x v="0"/>
    <n v="8995.3919999999998"/>
    <n v="8333.3333333333339"/>
    <n v="1000"/>
    <n v="0"/>
    <n v="0"/>
    <n v="-337.94133333333411"/>
  </r>
  <r>
    <x v="1"/>
    <s v="Dolph Tommasi"/>
    <s v="Contractor"/>
    <x v="139"/>
    <x v="139"/>
    <x v="1"/>
    <x v="33"/>
    <x v="1"/>
    <x v="1"/>
    <x v="1"/>
    <n v="161"/>
    <s v="OffshoreContractor"/>
    <n v="35"/>
    <n v="49"/>
    <n v="0.8"/>
    <n v="0.98"/>
    <n v="0"/>
    <x v="0"/>
    <n v="4417.84"/>
    <n v="0"/>
    <n v="0"/>
    <n v="100"/>
    <n v="7889"/>
    <n v="-3571.16"/>
  </r>
  <r>
    <x v="1"/>
    <s v="Archy Calafate"/>
    <s v="Contractor"/>
    <x v="79"/>
    <x v="79"/>
    <x v="1"/>
    <x v="60"/>
    <x v="0"/>
    <x v="1"/>
    <x v="0"/>
    <n v="0"/>
    <s v="OnsiteContractor"/>
    <n v="60"/>
    <n v="79"/>
    <n v="0.8"/>
    <n v="1.08"/>
    <n v="0"/>
    <x v="0"/>
    <n v="0"/>
    <n v="0"/>
    <n v="1000"/>
    <n v="0"/>
    <n v="0"/>
    <n v="-1000"/>
  </r>
  <r>
    <x v="1"/>
    <s v="Reidar Sagg"/>
    <s v="Associate"/>
    <x v="179"/>
    <x v="179"/>
    <x v="0"/>
    <x v="85"/>
    <x v="1"/>
    <x v="1"/>
    <x v="1"/>
    <n v="160"/>
    <s v="OffshoreAssociate"/>
    <n v="30"/>
    <n v="615.38461538461536"/>
    <n v="0.8"/>
    <n v="1.08"/>
    <n v="0"/>
    <x v="0"/>
    <n v="4147.2000000000007"/>
    <n v="615.38461538461536"/>
    <n v="200"/>
    <n v="50"/>
    <n v="0"/>
    <n v="3281.8153846153855"/>
  </r>
  <r>
    <x v="1"/>
    <s v="Octavia Olcot"/>
    <s v="Senior Associate"/>
    <x v="48"/>
    <x v="48"/>
    <x v="0"/>
    <x v="37"/>
    <x v="1"/>
    <x v="4"/>
    <x v="1"/>
    <n v="161"/>
    <s v="OffshoreSenior Associate"/>
    <n v="35"/>
    <n v="923.07692307692309"/>
    <n v="0.9"/>
    <n v="0.87"/>
    <n v="0"/>
    <x v="0"/>
    <n v="4384.8"/>
    <n v="923.07692307692309"/>
    <n v="750"/>
    <n v="50"/>
    <n v="0"/>
    <n v="2661.7230769230773"/>
  </r>
  <r>
    <x v="1"/>
    <s v="Terese Iglesia"/>
    <s v="Contractor"/>
    <x v="205"/>
    <x v="205"/>
    <x v="1"/>
    <x v="44"/>
    <x v="4"/>
    <x v="2"/>
    <x v="1"/>
    <n v="163"/>
    <s v="OffshoreContractor"/>
    <n v="35"/>
    <n v="45"/>
    <n v="1.1000000000000001"/>
    <n v="0.88"/>
    <n v="0"/>
    <x v="0"/>
    <n v="5522.4400000000005"/>
    <n v="0"/>
    <n v="1000"/>
    <n v="500"/>
    <n v="7335"/>
    <n v="-3312.5599999999995"/>
  </r>
  <r>
    <x v="1"/>
    <s v="Aurelie Wheelband"/>
    <s v="Associate"/>
    <x v="150"/>
    <x v="150"/>
    <x v="1"/>
    <x v="66"/>
    <x v="5"/>
    <x v="3"/>
    <x v="1"/>
    <n v="164"/>
    <s v="OffshoreAssociate"/>
    <n v="30"/>
    <n v="615.38461538461536"/>
    <n v="1"/>
    <n v="0.97"/>
    <n v="0"/>
    <x v="0"/>
    <n v="4772.3999999999996"/>
    <n v="615.38461538461536"/>
    <n v="0"/>
    <n v="0"/>
    <n v="0"/>
    <n v="4157.0153846153844"/>
  </r>
  <r>
    <x v="1"/>
    <s v="Alexei Tocknell"/>
    <s v="Contractor"/>
    <x v="161"/>
    <x v="161"/>
    <x v="1"/>
    <x v="24"/>
    <x v="0"/>
    <x v="2"/>
    <x v="1"/>
    <n v="132"/>
    <s v="OffshoreContractor"/>
    <n v="48"/>
    <n v="46"/>
    <n v="1.1000000000000001"/>
    <n v="0.99"/>
    <n v="0"/>
    <x v="0"/>
    <n v="6899.9040000000005"/>
    <n v="0"/>
    <n v="500"/>
    <n v="250"/>
    <n v="6072"/>
    <n v="77.904000000000451"/>
  </r>
  <r>
    <x v="1"/>
    <s v="Jeanne Pacheco"/>
    <s v="Associate"/>
    <x v="120"/>
    <x v="120"/>
    <x v="0"/>
    <x v="61"/>
    <x v="2"/>
    <x v="1"/>
    <x v="0"/>
    <n v="167"/>
    <s v="OnsiteAssociate"/>
    <n v="54"/>
    <n v="5666.666666666667"/>
    <n v="0.8"/>
    <n v="1.1599999999999999"/>
    <n v="0"/>
    <x v="0"/>
    <n v="8017.9199999999992"/>
    <n v="5666.666666666667"/>
    <n v="500"/>
    <n v="250"/>
    <n v="0"/>
    <n v="1601.2533333333322"/>
  </r>
  <r>
    <x v="1"/>
    <s v="Saundra Beddon"/>
    <s v="Analyst"/>
    <x v="228"/>
    <x v="228"/>
    <x v="1"/>
    <x v="21"/>
    <x v="2"/>
    <x v="2"/>
    <x v="1"/>
    <n v="164"/>
    <s v="OffshoreAnalyst"/>
    <n v="24"/>
    <n v="384.61538461538464"/>
    <n v="1.1000000000000001"/>
    <n v="1.17"/>
    <n v="0"/>
    <x v="0"/>
    <n v="5065.6320000000005"/>
    <n v="384.61538461538464"/>
    <n v="0"/>
    <n v="10"/>
    <n v="0"/>
    <n v="4671.0166153846158"/>
  </r>
  <r>
    <x v="1"/>
    <s v="Lyndel Penvarden"/>
    <s v="Contractor"/>
    <x v="97"/>
    <x v="97"/>
    <x v="0"/>
    <x v="70"/>
    <x v="4"/>
    <x v="1"/>
    <x v="1"/>
    <n v="168"/>
    <s v="OffshoreContractor"/>
    <n v="35"/>
    <n v="41"/>
    <n v="0.8"/>
    <n v="0.82"/>
    <n v="0"/>
    <x v="0"/>
    <n v="3673.6"/>
    <n v="0"/>
    <n v="0"/>
    <n v="50"/>
    <n v="6888"/>
    <n v="-3264.4"/>
  </r>
  <r>
    <x v="1"/>
    <s v="Kasper Dirr"/>
    <s v="Contractor"/>
    <x v="225"/>
    <x v="225"/>
    <x v="1"/>
    <x v="58"/>
    <x v="3"/>
    <x v="2"/>
    <x v="0"/>
    <n v="162"/>
    <s v="OnsiteContractor"/>
    <n v="72"/>
    <n v="71"/>
    <n v="1.1000000000000001"/>
    <n v="1"/>
    <n v="0"/>
    <x v="0"/>
    <n v="12830.400000000001"/>
    <n v="0"/>
    <n v="200"/>
    <n v="50"/>
    <n v="11502"/>
    <n v="1078.4000000000015"/>
  </r>
  <r>
    <x v="1"/>
    <s v="Agneta Chelam"/>
    <s v="Analyst"/>
    <x v="212"/>
    <x v="212"/>
    <x v="1"/>
    <x v="51"/>
    <x v="3"/>
    <x v="3"/>
    <x v="0"/>
    <n v="166"/>
    <s v="OnsiteAnalyst"/>
    <n v="48"/>
    <n v="5416.666666666667"/>
    <n v="1"/>
    <n v="0.84"/>
    <n v="0"/>
    <x v="0"/>
    <n v="6693.12"/>
    <n v="5416.666666666667"/>
    <n v="750"/>
    <n v="10"/>
    <n v="0"/>
    <n v="516.45333333333292"/>
  </r>
  <r>
    <x v="1"/>
    <s v="Sid Merriment"/>
    <s v="Contractor"/>
    <x v="153"/>
    <x v="153"/>
    <x v="1"/>
    <x v="32"/>
    <x v="2"/>
    <x v="1"/>
    <x v="1"/>
    <n v="0"/>
    <s v="OffshoreContractor"/>
    <n v="48"/>
    <n v="41"/>
    <n v="0.8"/>
    <n v="1.0900000000000001"/>
    <n v="0"/>
    <x v="0"/>
    <n v="0"/>
    <n v="0"/>
    <n v="500"/>
    <n v="0"/>
    <n v="0"/>
    <n v="-500"/>
  </r>
  <r>
    <x v="1"/>
    <s v="Thea Radcliffe"/>
    <s v="Senior Associate"/>
    <x v="105"/>
    <x v="105"/>
    <x v="1"/>
    <x v="49"/>
    <x v="1"/>
    <x v="3"/>
    <x v="0"/>
    <n v="160"/>
    <s v="OnsiteSenior Associate"/>
    <n v="60"/>
    <n v="6250"/>
    <n v="1"/>
    <n v="1.0900000000000001"/>
    <n v="0"/>
    <x v="0"/>
    <n v="10464"/>
    <n v="6250"/>
    <n v="0"/>
    <n v="250"/>
    <n v="0"/>
    <n v="3964"/>
  </r>
  <r>
    <x v="1"/>
    <s v="Darrel Cordet"/>
    <s v="Manager"/>
    <x v="193"/>
    <x v="193"/>
    <x v="0"/>
    <x v="23"/>
    <x v="2"/>
    <x v="2"/>
    <x v="1"/>
    <n v="164"/>
    <s v="OffshoreManager"/>
    <n v="40"/>
    <n v="1230.7692307692307"/>
    <n v="1.1000000000000001"/>
    <n v="0.95"/>
    <n v="0"/>
    <x v="0"/>
    <n v="6688.0000000000009"/>
    <n v="1230.7692307692307"/>
    <n v="0"/>
    <n v="250"/>
    <n v="0"/>
    <n v="5207.2307692307704"/>
  </r>
  <r>
    <x v="1"/>
    <s v="Juliann Jagiello"/>
    <s v="Contractor"/>
    <x v="262"/>
    <x v="262"/>
    <x v="1"/>
    <x v="5"/>
    <x v="3"/>
    <x v="3"/>
    <x v="1"/>
    <n v="81"/>
    <s v="OffshoreContractor"/>
    <n v="48"/>
    <n v="48"/>
    <n v="1"/>
    <n v="0.9"/>
    <n v="0"/>
    <x v="0"/>
    <n v="3499.2000000000003"/>
    <n v="0"/>
    <n v="0"/>
    <n v="50"/>
    <n v="3888"/>
    <n v="-438.79999999999973"/>
  </r>
  <r>
    <x v="1"/>
    <s v="Antoine Botright"/>
    <s v="Associate"/>
    <x v="302"/>
    <x v="302"/>
    <x v="0"/>
    <x v="24"/>
    <x v="0"/>
    <x v="0"/>
    <x v="1"/>
    <n v="165"/>
    <s v="OffshoreAssociate"/>
    <n v="30"/>
    <n v="615.38461538461536"/>
    <n v="1.2"/>
    <n v="0.99"/>
    <n v="0"/>
    <x v="0"/>
    <n v="5702.4"/>
    <n v="615.38461538461536"/>
    <n v="500"/>
    <n v="0"/>
    <n v="0"/>
    <n v="4587.0153846153844"/>
  </r>
  <r>
    <x v="1"/>
    <s v="Ellen Solman"/>
    <s v="Analyst"/>
    <x v="31"/>
    <x v="31"/>
    <x v="1"/>
    <x v="28"/>
    <x v="1"/>
    <x v="2"/>
    <x v="1"/>
    <n v="0"/>
    <s v="OffshoreAnalyst"/>
    <n v="24"/>
    <n v="384.61538461538464"/>
    <n v="1.1000000000000001"/>
    <n v="1.1200000000000001"/>
    <n v="0"/>
    <x v="0"/>
    <n v="0"/>
    <n v="0"/>
    <n v="0"/>
    <n v="50"/>
    <n v="0"/>
    <n v="-50"/>
  </r>
  <r>
    <x v="1"/>
    <s v="Henry Bowller"/>
    <s v="Director"/>
    <x v="159"/>
    <x v="159"/>
    <x v="0"/>
    <x v="56"/>
    <x v="4"/>
    <x v="2"/>
    <x v="1"/>
    <n v="166"/>
    <s v="OffshoreDirector"/>
    <n v="55"/>
    <n v="2307.6923076923076"/>
    <n v="1.1000000000000001"/>
    <n v="0.82"/>
    <n v="0"/>
    <x v="0"/>
    <n v="7937.5999999999995"/>
    <n v="2307.6923076923076"/>
    <n v="500"/>
    <n v="0"/>
    <n v="0"/>
    <n v="5129.9076923076918"/>
  </r>
  <r>
    <x v="1"/>
    <s v="Flory Gemelli"/>
    <s v="Analyst"/>
    <x v="69"/>
    <x v="69"/>
    <x v="0"/>
    <x v="51"/>
    <x v="3"/>
    <x v="2"/>
    <x v="0"/>
    <n v="165"/>
    <s v="OnsiteAnalyst"/>
    <n v="48"/>
    <n v="5416.666666666667"/>
    <n v="1.1000000000000001"/>
    <n v="0.84"/>
    <n v="0"/>
    <x v="0"/>
    <n v="7096.32"/>
    <n v="5416.666666666667"/>
    <n v="750"/>
    <n v="0"/>
    <n v="0"/>
    <n v="929.65333333333274"/>
  </r>
  <r>
    <x v="1"/>
    <s v="Marrissa Bodman"/>
    <s v="Contractor"/>
    <x v="282"/>
    <x v="282"/>
    <x v="1"/>
    <x v="15"/>
    <x v="2"/>
    <x v="3"/>
    <x v="1"/>
    <n v="163"/>
    <s v="OffshoreContractor"/>
    <n v="35"/>
    <n v="48"/>
    <n v="1"/>
    <n v="1.1000000000000001"/>
    <n v="0"/>
    <x v="0"/>
    <n v="6275.5000000000009"/>
    <n v="0"/>
    <n v="200"/>
    <n v="0"/>
    <n v="7824"/>
    <n v="-1748.4999999999991"/>
  </r>
  <r>
    <x v="1"/>
    <s v="Sondra Christofides"/>
    <s v="Senior Manager"/>
    <x v="75"/>
    <x v="75"/>
    <x v="1"/>
    <x v="56"/>
    <x v="4"/>
    <x v="3"/>
    <x v="1"/>
    <n v="164"/>
    <s v="OffshoreSenior Manager"/>
    <n v="48"/>
    <n v="1538.4615384615386"/>
    <n v="1"/>
    <n v="0.82"/>
    <n v="0"/>
    <x v="0"/>
    <n v="6455.04"/>
    <n v="1538.4615384615386"/>
    <n v="0"/>
    <n v="250"/>
    <n v="0"/>
    <n v="4666.5784615384619"/>
  </r>
  <r>
    <x v="1"/>
    <s v="Torry Jayes"/>
    <s v="Associate"/>
    <x v="187"/>
    <x v="187"/>
    <x v="1"/>
    <x v="87"/>
    <x v="0"/>
    <x v="2"/>
    <x v="1"/>
    <n v="165"/>
    <s v="OffshoreAssociate"/>
    <n v="30"/>
    <n v="615.38461538461536"/>
    <n v="1.1000000000000001"/>
    <n v="0.86"/>
    <n v="0"/>
    <x v="0"/>
    <n v="4682.7"/>
    <n v="615.38461538461536"/>
    <n v="0"/>
    <n v="250"/>
    <n v="0"/>
    <n v="3817.3153846153846"/>
  </r>
  <r>
    <x v="1"/>
    <s v="West Athey"/>
    <s v="Analyst"/>
    <x v="160"/>
    <x v="160"/>
    <x v="1"/>
    <x v="47"/>
    <x v="0"/>
    <x v="1"/>
    <x v="1"/>
    <n v="122"/>
    <s v="OffshoreAnalyst"/>
    <n v="24"/>
    <n v="384.61538461538464"/>
    <n v="0.8"/>
    <n v="1.1399999999999999"/>
    <n v="0"/>
    <x v="0"/>
    <n v="2670.3359999999998"/>
    <n v="384.61538461538464"/>
    <n v="500"/>
    <n v="0"/>
    <n v="0"/>
    <n v="1785.720615384615"/>
  </r>
  <r>
    <x v="1"/>
    <s v="Dore Heskins"/>
    <s v="Manager"/>
    <x v="98"/>
    <x v="98"/>
    <x v="1"/>
    <x v="17"/>
    <x v="4"/>
    <x v="0"/>
    <x v="1"/>
    <n v="168"/>
    <s v="OffshoreManager"/>
    <n v="40"/>
    <n v="1230.7692307692307"/>
    <n v="1.2"/>
    <n v="0.86"/>
    <n v="0"/>
    <x v="0"/>
    <n v="6935.04"/>
    <n v="1230.7692307692307"/>
    <n v="750"/>
    <n v="10"/>
    <n v="0"/>
    <n v="4944.2707692307695"/>
  </r>
  <r>
    <x v="1"/>
    <s v="Dale Dugget"/>
    <s v="Director"/>
    <x v="21"/>
    <x v="21"/>
    <x v="1"/>
    <x v="21"/>
    <x v="2"/>
    <x v="3"/>
    <x v="1"/>
    <n v="165"/>
    <s v="OffshoreDirector"/>
    <n v="55"/>
    <n v="2307.6923076923076"/>
    <n v="1"/>
    <n v="1.17"/>
    <n v="0"/>
    <x v="0"/>
    <n v="10617.75"/>
    <n v="2307.6923076923076"/>
    <n v="200"/>
    <n v="10"/>
    <n v="0"/>
    <n v="8100.0576923076924"/>
  </r>
  <r>
    <x v="1"/>
    <s v="Glendon Coal"/>
    <s v="Associate"/>
    <x v="269"/>
    <x v="269"/>
    <x v="1"/>
    <x v="11"/>
    <x v="2"/>
    <x v="1"/>
    <x v="1"/>
    <n v="0"/>
    <s v="OffshoreAssociate"/>
    <n v="30"/>
    <n v="615.38461538461536"/>
    <n v="0.8"/>
    <n v="0.95"/>
    <n v="0"/>
    <x v="0"/>
    <n v="0"/>
    <n v="0"/>
    <n v="750"/>
    <n v="0"/>
    <n v="0"/>
    <n v="-750"/>
  </r>
  <r>
    <x v="1"/>
    <s v="Dugald Bowra"/>
    <s v="Contractor"/>
    <x v="178"/>
    <x v="178"/>
    <x v="1"/>
    <x v="18"/>
    <x v="3"/>
    <x v="1"/>
    <x v="1"/>
    <n v="164"/>
    <s v="OffshoreContractor"/>
    <n v="35"/>
    <n v="48"/>
    <n v="0.8"/>
    <n v="1.01"/>
    <n v="0"/>
    <x v="0"/>
    <n v="4637.92"/>
    <n v="0"/>
    <n v="0"/>
    <n v="10"/>
    <n v="7872"/>
    <n v="-3244.08"/>
  </r>
  <r>
    <x v="1"/>
    <s v="Linc Tyer"/>
    <s v="Contractor"/>
    <x v="212"/>
    <x v="212"/>
    <x v="1"/>
    <x v="51"/>
    <x v="3"/>
    <x v="3"/>
    <x v="1"/>
    <n v="0"/>
    <s v="OffshoreContractor"/>
    <n v="35"/>
    <n v="47"/>
    <n v="1"/>
    <n v="0.84"/>
    <n v="0"/>
    <x v="0"/>
    <n v="0"/>
    <n v="0"/>
    <n v="500"/>
    <n v="0"/>
    <n v="0"/>
    <n v="-500"/>
  </r>
  <r>
    <x v="1"/>
    <s v="Giselbert Usher"/>
    <s v="Senior Associate"/>
    <x v="136"/>
    <x v="136"/>
    <x v="1"/>
    <x v="52"/>
    <x v="2"/>
    <x v="3"/>
    <x v="1"/>
    <n v="160"/>
    <s v="OffshoreSenior Associate"/>
    <n v="35"/>
    <n v="923.07692307692309"/>
    <n v="1"/>
    <n v="0.97"/>
    <n v="0"/>
    <x v="0"/>
    <n v="5432"/>
    <n v="923.07692307692309"/>
    <n v="200"/>
    <n v="10"/>
    <n v="0"/>
    <n v="4298.9230769230771"/>
  </r>
  <r>
    <x v="1"/>
    <s v="Lucais Ben-Aharon"/>
    <s v="Analyst"/>
    <x v="288"/>
    <x v="288"/>
    <x v="0"/>
    <x v="25"/>
    <x v="1"/>
    <x v="2"/>
    <x v="1"/>
    <n v="90"/>
    <s v="OffshoreAnalyst"/>
    <n v="24"/>
    <n v="384.61538461538464"/>
    <n v="1.1000000000000001"/>
    <n v="1"/>
    <n v="0"/>
    <x v="0"/>
    <n v="4224"/>
    <n v="384.61538461538464"/>
    <n v="0"/>
    <n v="10"/>
    <n v="0"/>
    <n v="3829.3846153846152"/>
  </r>
  <r>
    <x v="1"/>
    <s v="Tom Gwin"/>
    <s v="Associate"/>
    <x v="283"/>
    <x v="283"/>
    <x v="1"/>
    <x v="58"/>
    <x v="3"/>
    <x v="0"/>
    <x v="1"/>
    <n v="161"/>
    <s v="OffshoreAssociate"/>
    <n v="30"/>
    <n v="615.38461538461536"/>
    <n v="1.2"/>
    <n v="1"/>
    <n v="0"/>
    <x v="0"/>
    <n v="5796"/>
    <n v="615.38461538461536"/>
    <n v="200"/>
    <n v="50"/>
    <n v="0"/>
    <n v="4930.6153846153848"/>
  </r>
  <r>
    <x v="1"/>
    <s v="Silva Emblen"/>
    <s v="Senior Associate"/>
    <x v="229"/>
    <x v="229"/>
    <x v="1"/>
    <x v="69"/>
    <x v="3"/>
    <x v="1"/>
    <x v="0"/>
    <n v="161"/>
    <s v="OnsiteSenior Associate"/>
    <n v="60"/>
    <n v="6250"/>
    <n v="0.8"/>
    <n v="0.86"/>
    <n v="0"/>
    <x v="0"/>
    <n v="6646.08"/>
    <n v="6250"/>
    <n v="500"/>
    <n v="10"/>
    <n v="0"/>
    <n v="-113.92000000000007"/>
  </r>
  <r>
    <x v="1"/>
    <s v="Corbin Charlton"/>
    <s v="Contractor"/>
    <x v="144"/>
    <x v="144"/>
    <x v="1"/>
    <x v="42"/>
    <x v="5"/>
    <x v="3"/>
    <x v="1"/>
    <n v="165"/>
    <s v="OffshoreContractor"/>
    <n v="35"/>
    <n v="51"/>
    <n v="1"/>
    <n v="1.1499999999999999"/>
    <n v="0"/>
    <x v="0"/>
    <n v="6641.2499999999991"/>
    <n v="0"/>
    <n v="1000"/>
    <n v="500"/>
    <n v="8415"/>
    <n v="-3273.7500000000009"/>
  </r>
  <r>
    <x v="1"/>
    <s v="Gillan Vellender"/>
    <s v="Analyst"/>
    <x v="260"/>
    <x v="260"/>
    <x v="1"/>
    <x v="10"/>
    <x v="5"/>
    <x v="2"/>
    <x v="0"/>
    <n v="167"/>
    <s v="OnsiteAnalyst"/>
    <n v="48"/>
    <n v="5416.666666666667"/>
    <n v="1.1000000000000001"/>
    <n v="1.1599999999999999"/>
    <n v="0"/>
    <x v="0"/>
    <n v="10228.415999999999"/>
    <n v="5416.666666666667"/>
    <n v="500"/>
    <n v="0"/>
    <n v="0"/>
    <n v="4311.7493333333323"/>
  </r>
  <r>
    <x v="1"/>
    <s v="Moshe McGeachy"/>
    <s v="Analyst"/>
    <x v="195"/>
    <x v="195"/>
    <x v="1"/>
    <x v="11"/>
    <x v="2"/>
    <x v="0"/>
    <x v="1"/>
    <n v="0"/>
    <s v="OffshoreAnalyst"/>
    <n v="24"/>
    <n v="384.61538461538464"/>
    <n v="1.2"/>
    <n v="0.95"/>
    <n v="0"/>
    <x v="0"/>
    <n v="0"/>
    <n v="0"/>
    <n v="0"/>
    <n v="50"/>
    <n v="0"/>
    <n v="-50"/>
  </r>
  <r>
    <x v="1"/>
    <s v="Michael Ryce"/>
    <s v="Director"/>
    <x v="251"/>
    <x v="251"/>
    <x v="1"/>
    <x v="76"/>
    <x v="5"/>
    <x v="0"/>
    <x v="1"/>
    <n v="162"/>
    <s v="OffshoreDirector"/>
    <n v="55"/>
    <n v="2307.6923076923076"/>
    <n v="1.2"/>
    <n v="0.96"/>
    <n v="0"/>
    <x v="0"/>
    <n v="10264.32"/>
    <n v="2307.6923076923076"/>
    <n v="0"/>
    <n v="0"/>
    <n v="0"/>
    <n v="7956.6276923076921"/>
  </r>
  <r>
    <x v="1"/>
    <s v="Margaretha Cristofor"/>
    <s v="Associate"/>
    <x v="105"/>
    <x v="105"/>
    <x v="1"/>
    <x v="49"/>
    <x v="1"/>
    <x v="3"/>
    <x v="0"/>
    <n v="167"/>
    <s v="OnsiteAssociate"/>
    <n v="54"/>
    <n v="5666.666666666667"/>
    <n v="1"/>
    <n v="1.0900000000000001"/>
    <n v="0"/>
    <x v="0"/>
    <n v="9829.6200000000008"/>
    <n v="5666.666666666667"/>
    <n v="750"/>
    <n v="50"/>
    <n v="0"/>
    <n v="3362.9533333333338"/>
  </r>
  <r>
    <x v="1"/>
    <s v="Renault Tolemache"/>
    <s v="Analyst"/>
    <x v="113"/>
    <x v="113"/>
    <x v="1"/>
    <x v="76"/>
    <x v="5"/>
    <x v="3"/>
    <x v="1"/>
    <n v="166"/>
    <s v="OffshoreAnalyst"/>
    <n v="24"/>
    <n v="384.61538461538464"/>
    <n v="1"/>
    <n v="0.96"/>
    <n v="0"/>
    <x v="0"/>
    <n v="3824.64"/>
    <n v="384.61538461538464"/>
    <n v="0"/>
    <n v="250"/>
    <n v="0"/>
    <n v="3190.0246153846151"/>
  </r>
  <r>
    <x v="1"/>
    <s v="Emilia Cowndley"/>
    <s v="Contractor"/>
    <x v="182"/>
    <x v="182"/>
    <x v="1"/>
    <x v="67"/>
    <x v="4"/>
    <x v="2"/>
    <x v="0"/>
    <n v="100"/>
    <s v="OnsiteContractor"/>
    <n v="40"/>
    <n v="43"/>
    <n v="1.1000000000000001"/>
    <n v="0.81"/>
    <n v="0"/>
    <x v="0"/>
    <n v="3564.0000000000005"/>
    <n v="0"/>
    <n v="500"/>
    <n v="50"/>
    <n v="4300"/>
    <n v="-1285.9999999999995"/>
  </r>
  <r>
    <x v="1"/>
    <s v="Dewitt MacSharry"/>
    <s v="Contractor"/>
    <x v="284"/>
    <x v="284"/>
    <x v="1"/>
    <x v="17"/>
    <x v="4"/>
    <x v="4"/>
    <x v="0"/>
    <n v="162"/>
    <s v="OnsiteContractor"/>
    <n v="35"/>
    <n v="43"/>
    <n v="0.9"/>
    <n v="0.86"/>
    <n v="0"/>
    <x v="0"/>
    <n v="4388.58"/>
    <n v="0"/>
    <n v="750"/>
    <n v="50"/>
    <n v="6966"/>
    <n v="-3377.42"/>
  </r>
  <r>
    <x v="1"/>
    <s v="Haley Artin"/>
    <s v="Contractor"/>
    <x v="33"/>
    <x v="33"/>
    <x v="0"/>
    <x v="30"/>
    <x v="1"/>
    <x v="3"/>
    <x v="0"/>
    <n v="161"/>
    <s v="OnsiteContractor"/>
    <n v="65"/>
    <n v="77"/>
    <n v="1"/>
    <n v="1.01"/>
    <n v="0"/>
    <x v="0"/>
    <n v="10504"/>
    <n v="0"/>
    <n v="0"/>
    <n v="10"/>
    <n v="12397"/>
    <n v="-1903"/>
  </r>
  <r>
    <x v="1"/>
    <s v="Nate Devenny"/>
    <s v="Senior Associate"/>
    <x v="276"/>
    <x v="276"/>
    <x v="1"/>
    <x v="35"/>
    <x v="5"/>
    <x v="3"/>
    <x v="0"/>
    <n v="164"/>
    <s v="OnsiteSenior Associate"/>
    <n v="60"/>
    <n v="6250"/>
    <n v="1"/>
    <n v="0.95"/>
    <n v="0"/>
    <x v="0"/>
    <n v="9348"/>
    <n v="6250"/>
    <n v="500"/>
    <n v="10"/>
    <n v="0"/>
    <n v="2588"/>
  </r>
  <r>
    <x v="1"/>
    <s v="Marco Moodey"/>
    <s v="Associate"/>
    <x v="29"/>
    <x v="29"/>
    <x v="1"/>
    <x v="27"/>
    <x v="5"/>
    <x v="1"/>
    <x v="1"/>
    <n v="160"/>
    <s v="OffshoreAssociate"/>
    <n v="30"/>
    <n v="615.38461538461536"/>
    <n v="0.8"/>
    <n v="1.2"/>
    <n v="0"/>
    <x v="0"/>
    <n v="4608"/>
    <n v="615.38461538461536"/>
    <n v="500"/>
    <n v="10"/>
    <n v="0"/>
    <n v="3482.6153846153848"/>
  </r>
  <r>
    <x v="1"/>
    <s v="Irvine Benza"/>
    <s v="Associate"/>
    <x v="94"/>
    <x v="94"/>
    <x v="1"/>
    <x v="28"/>
    <x v="1"/>
    <x v="0"/>
    <x v="1"/>
    <n v="0"/>
    <s v="OffshoreAssociate"/>
    <n v="30"/>
    <n v="615.38461538461536"/>
    <n v="1.2"/>
    <n v="1.1200000000000001"/>
    <n v="0"/>
    <x v="0"/>
    <n v="0"/>
    <n v="0"/>
    <n v="200"/>
    <n v="250"/>
    <n v="0"/>
    <n v="-450"/>
  </r>
  <r>
    <x v="1"/>
    <s v="Ynes Birkett"/>
    <s v="Director"/>
    <x v="48"/>
    <x v="48"/>
    <x v="0"/>
    <x v="37"/>
    <x v="1"/>
    <x v="4"/>
    <x v="1"/>
    <n v="161"/>
    <s v="OffshoreDirector"/>
    <n v="55"/>
    <n v="2307.6923076923076"/>
    <n v="0.9"/>
    <n v="0.87"/>
    <n v="0"/>
    <x v="0"/>
    <n v="6890.4"/>
    <n v="2307.6923076923076"/>
    <n v="0"/>
    <n v="0"/>
    <n v="0"/>
    <n v="4582.707692307692"/>
  </r>
  <r>
    <x v="1"/>
    <s v="Christoph Oddey"/>
    <s v="Contractor"/>
    <x v="36"/>
    <x v="36"/>
    <x v="0"/>
    <x v="12"/>
    <x v="1"/>
    <x v="1"/>
    <x v="1"/>
    <n v="166"/>
    <s v="OffshoreContractor"/>
    <n v="72"/>
    <n v="74"/>
    <n v="0.8"/>
    <n v="0.99"/>
    <n v="0"/>
    <x v="0"/>
    <n v="9123.84"/>
    <n v="0"/>
    <n v="0"/>
    <n v="250"/>
    <n v="12284"/>
    <n v="-3410.16"/>
  </r>
  <r>
    <x v="1"/>
    <s v="Lotte Duckinfield"/>
    <s v="Analyst"/>
    <x v="303"/>
    <x v="303"/>
    <x v="0"/>
    <x v="99"/>
    <x v="0"/>
    <x v="1"/>
    <x v="1"/>
    <n v="166"/>
    <s v="OffshoreAnalyst"/>
    <n v="24"/>
    <n v="384.61538461538464"/>
    <n v="0.8"/>
    <n v="0.95"/>
    <n v="0"/>
    <x v="0"/>
    <n v="2918.3999999999996"/>
    <n v="384.61538461538464"/>
    <n v="0"/>
    <n v="10"/>
    <n v="0"/>
    <n v="2523.7846153846149"/>
  </r>
  <r>
    <x v="1"/>
    <s v="Lexy Backhurst"/>
    <s v="Associate"/>
    <x v="106"/>
    <x v="106"/>
    <x v="0"/>
    <x v="72"/>
    <x v="0"/>
    <x v="2"/>
    <x v="1"/>
    <n v="162"/>
    <s v="OffshoreAssociate"/>
    <n v="30"/>
    <n v="615.38461538461536"/>
    <n v="1.1000000000000001"/>
    <n v="0.94"/>
    <n v="0"/>
    <x v="0"/>
    <n v="4963.2"/>
    <n v="615.38461538461536"/>
    <n v="200"/>
    <n v="0"/>
    <n v="0"/>
    <n v="4147.8153846153846"/>
  </r>
  <r>
    <x v="1"/>
    <s v="Viviyan Cocksedge"/>
    <s v="Senior Associate"/>
    <x v="26"/>
    <x v="26"/>
    <x v="1"/>
    <x v="21"/>
    <x v="2"/>
    <x v="0"/>
    <x v="0"/>
    <n v="96"/>
    <s v="OnsiteSenior Associate"/>
    <n v="60"/>
    <n v="6250"/>
    <n v="1.2"/>
    <n v="1.17"/>
    <n v="0"/>
    <x v="0"/>
    <n v="8087.0399999999991"/>
    <n v="6250"/>
    <n v="200"/>
    <n v="0"/>
    <n v="0"/>
    <n v="1637.0399999999991"/>
  </r>
  <r>
    <x v="1"/>
    <s v="Lockwood Manifould"/>
    <s v="Senior Associate"/>
    <x v="91"/>
    <x v="91"/>
    <x v="1"/>
    <x v="45"/>
    <x v="3"/>
    <x v="3"/>
    <x v="0"/>
    <n v="167"/>
    <s v="OnsiteSenior Associate"/>
    <n v="60"/>
    <n v="6250"/>
    <n v="1"/>
    <n v="1.1200000000000001"/>
    <n v="1"/>
    <x v="0"/>
    <n v="0"/>
    <n v="6250"/>
    <n v="1000"/>
    <n v="250"/>
    <n v="0"/>
    <n v="-7500"/>
  </r>
  <r>
    <x v="1"/>
    <s v="Rutger Ollivier"/>
    <s v="Manager"/>
    <x v="75"/>
    <x v="75"/>
    <x v="1"/>
    <x v="56"/>
    <x v="4"/>
    <x v="3"/>
    <x v="0"/>
    <n v="0"/>
    <s v="OnsiteManager"/>
    <n v="65"/>
    <n v="7500"/>
    <n v="1"/>
    <n v="0.82"/>
    <n v="0"/>
    <x v="0"/>
    <n v="0"/>
    <n v="0"/>
    <n v="750"/>
    <n v="50"/>
    <n v="0"/>
    <n v="-800"/>
  </r>
  <r>
    <x v="1"/>
    <s v="Fleurette McCritichie"/>
    <s v="Contractor"/>
    <x v="225"/>
    <x v="225"/>
    <x v="1"/>
    <x v="58"/>
    <x v="3"/>
    <x v="2"/>
    <x v="0"/>
    <n v="163"/>
    <s v="OnsiteContractor"/>
    <n v="35"/>
    <n v="54"/>
    <n v="1.1000000000000001"/>
    <n v="1"/>
    <n v="0"/>
    <x v="0"/>
    <n v="6275.5000000000009"/>
    <n v="0"/>
    <n v="500"/>
    <n v="0"/>
    <n v="8802"/>
    <n v="-3026.4999999999991"/>
  </r>
  <r>
    <x v="1"/>
    <s v="Doti D'Errico"/>
    <s v="Contractor"/>
    <x v="294"/>
    <x v="294"/>
    <x v="0"/>
    <x v="98"/>
    <x v="5"/>
    <x v="1"/>
    <x v="0"/>
    <n v="0"/>
    <s v="OnsiteContractor"/>
    <n v="65"/>
    <n v="73"/>
    <n v="0.8"/>
    <n v="0.89"/>
    <n v="0"/>
    <x v="0"/>
    <n v="7404.8"/>
    <n v="0"/>
    <n v="0"/>
    <n v="250"/>
    <n v="0"/>
    <n v="7154.8"/>
  </r>
  <r>
    <x v="1"/>
    <s v="Rosette Swatten"/>
    <s v="Contractor"/>
    <x v="164"/>
    <x v="164"/>
    <x v="1"/>
    <x v="62"/>
    <x v="4"/>
    <x v="1"/>
    <x v="1"/>
    <n v="140"/>
    <s v="OffshoreContractor"/>
    <n v="40"/>
    <n v="44"/>
    <n v="0.8"/>
    <n v="1.17"/>
    <n v="0"/>
    <x v="0"/>
    <n v="5241.5999999999995"/>
    <n v="0"/>
    <n v="0"/>
    <n v="10"/>
    <n v="6160"/>
    <n v="-928.40000000000055"/>
  </r>
  <r>
    <x v="1"/>
    <s v="Viviana Yukhnov"/>
    <s v="Manager"/>
    <x v="248"/>
    <x v="248"/>
    <x v="1"/>
    <x v="94"/>
    <x v="2"/>
    <x v="1"/>
    <x v="0"/>
    <n v="167"/>
    <s v="OnsiteManager"/>
    <n v="65"/>
    <n v="7500"/>
    <n v="0.8"/>
    <n v="1.03"/>
    <n v="0"/>
    <x v="0"/>
    <n v="8944.52"/>
    <n v="7500"/>
    <n v="0"/>
    <n v="50"/>
    <n v="0"/>
    <n v="1394.5200000000004"/>
  </r>
  <r>
    <x v="1"/>
    <s v="Edvard Deeley"/>
    <s v="Contractor"/>
    <x v="102"/>
    <x v="102"/>
    <x v="1"/>
    <x v="66"/>
    <x v="5"/>
    <x v="4"/>
    <x v="1"/>
    <n v="0"/>
    <s v="OffshoreContractor"/>
    <n v="60"/>
    <n v="79"/>
    <n v="0.9"/>
    <n v="0.97"/>
    <n v="0"/>
    <x v="0"/>
    <n v="0"/>
    <n v="0"/>
    <n v="500"/>
    <n v="500"/>
    <n v="0"/>
    <n v="-1000"/>
  </r>
  <r>
    <x v="1"/>
    <s v="Corinne Haddleton"/>
    <s v="Senior Associate"/>
    <x v="121"/>
    <x v="121"/>
    <x v="1"/>
    <x v="38"/>
    <x v="1"/>
    <x v="3"/>
    <x v="0"/>
    <n v="161"/>
    <s v="OnsiteSenior Associate"/>
    <n v="60"/>
    <n v="6250"/>
    <n v="1"/>
    <n v="1.1299999999999999"/>
    <n v="0"/>
    <x v="0"/>
    <n v="10915.8"/>
    <n v="6250"/>
    <n v="0"/>
    <n v="10"/>
    <n v="0"/>
    <n v="4655.7999999999993"/>
  </r>
  <r>
    <x v="1"/>
    <s v="Kearney Brotherton"/>
    <s v="Director"/>
    <x v="35"/>
    <x v="35"/>
    <x v="0"/>
    <x v="31"/>
    <x v="2"/>
    <x v="2"/>
    <x v="1"/>
    <n v="0"/>
    <s v="OffshoreDirector"/>
    <n v="55"/>
    <n v="2307.6923076923076"/>
    <n v="1.1000000000000001"/>
    <n v="1.01"/>
    <n v="0"/>
    <x v="0"/>
    <n v="9776.7999999999993"/>
    <n v="0"/>
    <n v="0"/>
    <n v="500"/>
    <n v="0"/>
    <n v="9276.7999999999993"/>
  </r>
  <r>
    <x v="1"/>
    <s v="Carleen Van den Broek"/>
    <s v="Associate"/>
    <x v="0"/>
    <x v="0"/>
    <x v="0"/>
    <x v="0"/>
    <x v="0"/>
    <x v="0"/>
    <x v="1"/>
    <n v="106"/>
    <s v="OffshoreAssociate"/>
    <n v="30"/>
    <n v="615.38461538461536"/>
    <n v="1.2"/>
    <n v="1"/>
    <n v="0"/>
    <x v="0"/>
    <n v="5760"/>
    <n v="615.38461538461536"/>
    <n v="750"/>
    <n v="50"/>
    <n v="0"/>
    <n v="4344.6153846153848"/>
  </r>
  <r>
    <x v="1"/>
    <s v="Sherri Leamon"/>
    <s v="Contractor"/>
    <x v="79"/>
    <x v="79"/>
    <x v="1"/>
    <x v="60"/>
    <x v="0"/>
    <x v="1"/>
    <x v="1"/>
    <n v="160"/>
    <s v="OffshoreContractor"/>
    <n v="48"/>
    <n v="46"/>
    <n v="0.8"/>
    <n v="1.08"/>
    <n v="0"/>
    <x v="0"/>
    <n v="6635.52"/>
    <n v="0"/>
    <n v="0"/>
    <n v="250"/>
    <n v="7360"/>
    <n v="-974.47999999999956"/>
  </r>
  <r>
    <x v="1"/>
    <s v="Kirby Mc Gorley"/>
    <s v="Senior Associate"/>
    <x v="28"/>
    <x v="28"/>
    <x v="0"/>
    <x v="26"/>
    <x v="2"/>
    <x v="4"/>
    <x v="1"/>
    <n v="0"/>
    <s v="OffshoreSenior Associate"/>
    <n v="35"/>
    <n v="923.07692307692309"/>
    <n v="0.9"/>
    <n v="1.1100000000000001"/>
    <n v="0"/>
    <x v="0"/>
    <n v="5594.4000000000005"/>
    <n v="0"/>
    <n v="0"/>
    <n v="10"/>
    <n v="0"/>
    <n v="5584.4000000000005"/>
  </r>
  <r>
    <x v="1"/>
    <s v="Tabbitha Rubinchik"/>
    <s v="Analyst"/>
    <x v="277"/>
    <x v="277"/>
    <x v="0"/>
    <x v="34"/>
    <x v="0"/>
    <x v="1"/>
    <x v="0"/>
    <n v="163"/>
    <s v="OnsiteAnalyst"/>
    <n v="48"/>
    <n v="5416.666666666667"/>
    <n v="0.8"/>
    <n v="0.9"/>
    <n v="0"/>
    <x v="0"/>
    <n v="5529.6"/>
    <n v="5416.666666666667"/>
    <n v="0"/>
    <n v="250"/>
    <n v="0"/>
    <n v="-137.06666666666661"/>
  </r>
  <r>
    <x v="1"/>
    <s v="Sophey Braham"/>
    <s v="Associate"/>
    <x v="115"/>
    <x v="115"/>
    <x v="0"/>
    <x v="68"/>
    <x v="3"/>
    <x v="0"/>
    <x v="1"/>
    <n v="160"/>
    <s v="OffshoreAssociate"/>
    <n v="30"/>
    <n v="615.38461538461536"/>
    <n v="1.2"/>
    <n v="1.1200000000000001"/>
    <n v="0"/>
    <x v="0"/>
    <n v="6451.2000000000007"/>
    <n v="615.38461538461536"/>
    <n v="500"/>
    <n v="500"/>
    <n v="0"/>
    <n v="4835.8153846153855"/>
  </r>
  <r>
    <x v="1"/>
    <s v="Myrle Le Noire"/>
    <s v="Contractor"/>
    <x v="167"/>
    <x v="167"/>
    <x v="1"/>
    <x v="46"/>
    <x v="3"/>
    <x v="0"/>
    <x v="1"/>
    <n v="163"/>
    <s v="OffshoreContractor"/>
    <n v="40"/>
    <n v="50"/>
    <n v="1.2"/>
    <n v="1.19"/>
    <n v="0"/>
    <x v="0"/>
    <n v="9310.56"/>
    <n v="0"/>
    <n v="200"/>
    <n v="0"/>
    <n v="8150"/>
    <n v="960.55999999999949"/>
  </r>
  <r>
    <x v="1"/>
    <s v="Jelene Fenna"/>
    <s v="Associate"/>
    <x v="306"/>
    <x v="306"/>
    <x v="1"/>
    <x v="2"/>
    <x v="1"/>
    <x v="3"/>
    <x v="0"/>
    <n v="119"/>
    <s v="OnsiteAssociate"/>
    <n v="54"/>
    <n v="5666.666666666667"/>
    <n v="1"/>
    <n v="0.9"/>
    <n v="0"/>
    <x v="0"/>
    <n v="5783.4000000000005"/>
    <n v="5666.666666666667"/>
    <n v="0"/>
    <n v="250"/>
    <n v="0"/>
    <n v="-133.26666666666642"/>
  </r>
  <r>
    <x v="1"/>
    <s v="Morty Pevreal"/>
    <s v="Manager"/>
    <x v="187"/>
    <x v="187"/>
    <x v="1"/>
    <x v="87"/>
    <x v="0"/>
    <x v="2"/>
    <x v="1"/>
    <n v="121"/>
    <s v="OffshoreManager"/>
    <n v="40"/>
    <n v="1230.7692307692307"/>
    <n v="1.1000000000000001"/>
    <n v="0.86"/>
    <n v="0"/>
    <x v="0"/>
    <n v="4578.6400000000003"/>
    <n v="1230.7692307692307"/>
    <n v="1000"/>
    <n v="10"/>
    <n v="0"/>
    <n v="2337.8707692307698"/>
  </r>
  <r>
    <x v="1"/>
    <s v="Isa Rudwell"/>
    <s v="Analyst"/>
    <x v="20"/>
    <x v="20"/>
    <x v="1"/>
    <x v="20"/>
    <x v="1"/>
    <x v="1"/>
    <x v="0"/>
    <n v="166"/>
    <s v="OnsiteAnalyst"/>
    <n v="48"/>
    <n v="5416.666666666667"/>
    <n v="0.8"/>
    <n v="1.07"/>
    <n v="0"/>
    <x v="0"/>
    <n v="6820.6080000000011"/>
    <n v="5416.666666666667"/>
    <n v="500"/>
    <n v="10"/>
    <n v="0"/>
    <n v="893.94133333333411"/>
  </r>
  <r>
    <x v="1"/>
    <s v="Klemens Mc Cahey"/>
    <s v="Analyst"/>
    <x v="280"/>
    <x v="280"/>
    <x v="1"/>
    <x v="85"/>
    <x v="1"/>
    <x v="2"/>
    <x v="0"/>
    <n v="0"/>
    <s v="OnsiteAnalyst"/>
    <n v="48"/>
    <n v="5416.666666666667"/>
    <n v="1.1000000000000001"/>
    <n v="1.08"/>
    <n v="0"/>
    <x v="0"/>
    <n v="0"/>
    <n v="0"/>
    <n v="0"/>
    <n v="500"/>
    <n v="0"/>
    <n v="-500"/>
  </r>
  <r>
    <x v="1"/>
    <s v="Ruthy Schmidt"/>
    <s v="Manager"/>
    <x v="53"/>
    <x v="53"/>
    <x v="1"/>
    <x v="28"/>
    <x v="1"/>
    <x v="1"/>
    <x v="1"/>
    <n v="162"/>
    <s v="OffshoreManager"/>
    <n v="40"/>
    <n v="1230.7692307692307"/>
    <n v="0.8"/>
    <n v="1.1200000000000001"/>
    <n v="0"/>
    <x v="0"/>
    <n v="5806.0800000000008"/>
    <n v="1230.7692307692307"/>
    <n v="500"/>
    <n v="0"/>
    <n v="0"/>
    <n v="4075.3107692307703"/>
  </r>
  <r>
    <x v="1"/>
    <s v="Godfry Liffey"/>
    <s v="Contractor"/>
    <x v="42"/>
    <x v="42"/>
    <x v="0"/>
    <x v="34"/>
    <x v="0"/>
    <x v="3"/>
    <x v="1"/>
    <n v="167"/>
    <s v="OffshoreContractor"/>
    <n v="35"/>
    <n v="53"/>
    <n v="1"/>
    <n v="0.9"/>
    <n v="0"/>
    <x v="0"/>
    <n v="5040"/>
    <n v="0"/>
    <n v="500"/>
    <n v="50"/>
    <n v="8851"/>
    <n v="-4361"/>
  </r>
  <r>
    <x v="1"/>
    <s v="Amabelle Churchill"/>
    <s v="Director"/>
    <x v="285"/>
    <x v="285"/>
    <x v="1"/>
    <x v="38"/>
    <x v="1"/>
    <x v="1"/>
    <x v="1"/>
    <n v="160"/>
    <s v="OffshoreDirector"/>
    <n v="55"/>
    <n v="2307.6923076923076"/>
    <n v="0.8"/>
    <n v="1.1299999999999999"/>
    <n v="0"/>
    <x v="0"/>
    <n v="7955.1999999999989"/>
    <n v="2307.6923076923076"/>
    <n v="0"/>
    <n v="100"/>
    <n v="0"/>
    <n v="5547.5076923076913"/>
  </r>
  <r>
    <x v="1"/>
    <s v="Patrice Vasilchikov"/>
    <s v="Contractor"/>
    <x v="49"/>
    <x v="49"/>
    <x v="0"/>
    <x v="38"/>
    <x v="1"/>
    <x v="2"/>
    <x v="1"/>
    <n v="107"/>
    <s v="OffshoreContractor"/>
    <n v="35"/>
    <n v="43"/>
    <n v="1.1000000000000001"/>
    <n v="1.1299999999999999"/>
    <n v="0"/>
    <x v="0"/>
    <n v="6960.8"/>
    <n v="0"/>
    <n v="200"/>
    <n v="10"/>
    <n v="4601"/>
    <n v="2149.8000000000002"/>
  </r>
  <r>
    <x v="1"/>
    <s v="Gwenny Stephenson"/>
    <s v="Contractor"/>
    <x v="96"/>
    <x v="96"/>
    <x v="0"/>
    <x v="5"/>
    <x v="3"/>
    <x v="0"/>
    <x v="0"/>
    <n v="124"/>
    <s v="OnsiteContractor"/>
    <n v="60"/>
    <n v="75"/>
    <n v="1.2"/>
    <n v="0.9"/>
    <n v="0"/>
    <x v="0"/>
    <n v="10368"/>
    <n v="0"/>
    <n v="200"/>
    <n v="500"/>
    <n v="9300"/>
    <n v="368"/>
  </r>
  <r>
    <x v="1"/>
    <s v="Luce Atwood"/>
    <s v="Contractor"/>
    <x v="139"/>
    <x v="139"/>
    <x v="1"/>
    <x v="33"/>
    <x v="1"/>
    <x v="1"/>
    <x v="1"/>
    <n v="161"/>
    <s v="OffshoreContractor"/>
    <n v="60"/>
    <n v="72"/>
    <n v="0.8"/>
    <n v="0.98"/>
    <n v="0"/>
    <x v="0"/>
    <n v="7573.44"/>
    <n v="0"/>
    <n v="750"/>
    <n v="10"/>
    <n v="11592"/>
    <n v="-4778.5600000000004"/>
  </r>
  <r>
    <x v="1"/>
    <s v="Harcourt Thorndycraft"/>
    <s v="Manager"/>
    <x v="59"/>
    <x v="59"/>
    <x v="1"/>
    <x v="44"/>
    <x v="4"/>
    <x v="1"/>
    <x v="1"/>
    <n v="164"/>
    <s v="OffshoreManager"/>
    <n v="40"/>
    <n v="1230.7692307692307"/>
    <n v="0.8"/>
    <n v="0.88"/>
    <n v="0"/>
    <x v="0"/>
    <n v="4618.24"/>
    <n v="1230.7692307692307"/>
    <n v="500"/>
    <n v="0"/>
    <n v="0"/>
    <n v="2887.4707692307693"/>
  </r>
  <r>
    <x v="1"/>
    <s v="Seth Edmeades"/>
    <s v="Senior Associate"/>
    <x v="16"/>
    <x v="16"/>
    <x v="1"/>
    <x v="16"/>
    <x v="1"/>
    <x v="3"/>
    <x v="0"/>
    <n v="0"/>
    <s v="OnsiteSenior Associate"/>
    <n v="60"/>
    <n v="6250"/>
    <n v="1"/>
    <n v="1.1499999999999999"/>
    <n v="0"/>
    <x v="0"/>
    <n v="0"/>
    <n v="0"/>
    <n v="200"/>
    <n v="10"/>
    <n v="0"/>
    <n v="-210"/>
  </r>
  <r>
    <x v="1"/>
    <s v="Denver Mountjoy"/>
    <s v="Analyst"/>
    <x v="145"/>
    <x v="145"/>
    <x v="1"/>
    <x v="68"/>
    <x v="3"/>
    <x v="3"/>
    <x v="0"/>
    <n v="163"/>
    <s v="OnsiteAnalyst"/>
    <n v="48"/>
    <n v="5416.666666666667"/>
    <n v="1"/>
    <n v="1.1200000000000001"/>
    <n v="0"/>
    <x v="0"/>
    <n v="8762.880000000001"/>
    <n v="5416.666666666667"/>
    <n v="0"/>
    <n v="50"/>
    <n v="0"/>
    <n v="3296.213333333334"/>
  </r>
  <r>
    <x v="1"/>
    <s v="Rafaellle Ingley"/>
    <s v="Contractor"/>
    <x v="189"/>
    <x v="189"/>
    <x v="1"/>
    <x v="78"/>
    <x v="3"/>
    <x v="1"/>
    <x v="1"/>
    <n v="163"/>
    <s v="OffshoreContractor"/>
    <n v="35"/>
    <n v="41"/>
    <n v="0.8"/>
    <n v="1.07"/>
    <n v="0"/>
    <x v="0"/>
    <n v="4883.4800000000005"/>
    <n v="0"/>
    <n v="0"/>
    <n v="0"/>
    <n v="6683"/>
    <n v="-1799.5199999999995"/>
  </r>
  <r>
    <x v="1"/>
    <s v="Randolf Bellamy"/>
    <s v="Analyst"/>
    <x v="2"/>
    <x v="2"/>
    <x v="1"/>
    <x v="2"/>
    <x v="1"/>
    <x v="1"/>
    <x v="0"/>
    <n v="133"/>
    <s v="OnsiteAnalyst"/>
    <n v="48"/>
    <n v="5416.666666666667"/>
    <n v="0.8"/>
    <n v="0.9"/>
    <n v="0"/>
    <x v="0"/>
    <n v="4596.4800000000005"/>
    <n v="5416.666666666667"/>
    <n v="750"/>
    <n v="0"/>
    <n v="0"/>
    <n v="-1570.1866666666665"/>
  </r>
  <r>
    <x v="1"/>
    <s v="Jacquenetta De Zamudio"/>
    <s v="Contractor"/>
    <x v="248"/>
    <x v="248"/>
    <x v="1"/>
    <x v="94"/>
    <x v="2"/>
    <x v="1"/>
    <x v="1"/>
    <n v="0"/>
    <s v="OffshoreContractor"/>
    <n v="40"/>
    <n v="52"/>
    <n v="0.8"/>
    <n v="1.03"/>
    <n v="0"/>
    <x v="0"/>
    <n v="0"/>
    <n v="0"/>
    <n v="0"/>
    <n v="0"/>
    <n v="0"/>
    <n v="0"/>
  </r>
  <r>
    <x v="1"/>
    <s v="Luce Carver"/>
    <s v="Contractor"/>
    <x v="61"/>
    <x v="61"/>
    <x v="1"/>
    <x v="46"/>
    <x v="3"/>
    <x v="3"/>
    <x v="0"/>
    <n v="163"/>
    <s v="OnsiteContractor"/>
    <n v="65"/>
    <n v="79"/>
    <n v="1"/>
    <n v="1.19"/>
    <n v="0"/>
    <x v="0"/>
    <n v="12608.05"/>
    <n v="0"/>
    <n v="0"/>
    <n v="0"/>
    <n v="12877"/>
    <n v="-268.95000000000073"/>
  </r>
  <r>
    <x v="1"/>
    <s v="Silvanus Blanden"/>
    <s v="Contractor"/>
    <x v="32"/>
    <x v="32"/>
    <x v="0"/>
    <x v="29"/>
    <x v="0"/>
    <x v="1"/>
    <x v="1"/>
    <n v="0"/>
    <s v="OffshoreContractor"/>
    <n v="48"/>
    <n v="53"/>
    <n v="0.8"/>
    <n v="0.83"/>
    <n v="0"/>
    <x v="0"/>
    <n v="5099.5199999999995"/>
    <n v="0"/>
    <n v="200"/>
    <n v="10"/>
    <n v="0"/>
    <n v="4889.5199999999995"/>
  </r>
  <r>
    <x v="1"/>
    <s v="Fred Nixon"/>
    <s v="Analyst"/>
    <x v="82"/>
    <x v="82"/>
    <x v="1"/>
    <x v="6"/>
    <x v="4"/>
    <x v="4"/>
    <x v="1"/>
    <n v="168"/>
    <s v="OffshoreAnalyst"/>
    <n v="24"/>
    <n v="384.61538461538464"/>
    <n v="0.9"/>
    <n v="1.04"/>
    <n v="0"/>
    <x v="0"/>
    <n v="3773.9520000000002"/>
    <n v="384.61538461538464"/>
    <n v="0"/>
    <n v="10"/>
    <n v="0"/>
    <n v="3379.3366153846155"/>
  </r>
  <r>
    <x v="1"/>
    <s v="Annmaria Folke"/>
    <s v="Contractor"/>
    <x v="143"/>
    <x v="143"/>
    <x v="1"/>
    <x v="36"/>
    <x v="1"/>
    <x v="3"/>
    <x v="1"/>
    <n v="0"/>
    <s v="OffshoreContractor"/>
    <n v="40"/>
    <n v="47"/>
    <n v="1"/>
    <n v="0.88"/>
    <n v="0"/>
    <x v="0"/>
    <n v="0"/>
    <n v="0"/>
    <n v="0"/>
    <n v="0"/>
    <n v="0"/>
    <n v="0"/>
  </r>
  <r>
    <x v="1"/>
    <s v="Bruce Rubinsztein"/>
    <s v="Contractor"/>
    <x v="306"/>
    <x v="306"/>
    <x v="1"/>
    <x v="2"/>
    <x v="1"/>
    <x v="3"/>
    <x v="1"/>
    <n v="162"/>
    <s v="OffshoreContractor"/>
    <n v="40"/>
    <n v="52"/>
    <n v="1"/>
    <n v="0.9"/>
    <n v="0"/>
    <x v="0"/>
    <n v="5832"/>
    <n v="0"/>
    <n v="0"/>
    <n v="250"/>
    <n v="8424"/>
    <n v="-2842"/>
  </r>
  <r>
    <x v="1"/>
    <s v="Gaylord Trott"/>
    <s v="Manager"/>
    <x v="229"/>
    <x v="229"/>
    <x v="1"/>
    <x v="69"/>
    <x v="3"/>
    <x v="1"/>
    <x v="1"/>
    <n v="162"/>
    <s v="OffshoreManager"/>
    <n v="40"/>
    <n v="1230.7692307692307"/>
    <n v="0.8"/>
    <n v="0.86"/>
    <n v="0"/>
    <x v="0"/>
    <n v="4458.24"/>
    <n v="1230.7692307692307"/>
    <n v="0"/>
    <n v="0"/>
    <n v="0"/>
    <n v="3227.4707692307693"/>
  </r>
  <r>
    <x v="1"/>
    <s v="Barry Stieger"/>
    <s v="Contractor"/>
    <x v="21"/>
    <x v="21"/>
    <x v="1"/>
    <x v="21"/>
    <x v="2"/>
    <x v="3"/>
    <x v="1"/>
    <n v="163"/>
    <s v="OffshoreContractor"/>
    <n v="72"/>
    <n v="74"/>
    <n v="1"/>
    <n v="1.17"/>
    <n v="0"/>
    <x v="0"/>
    <n v="13731.119999999999"/>
    <n v="0"/>
    <n v="500"/>
    <n v="10"/>
    <n v="12062"/>
    <n v="1159.119999999999"/>
  </r>
  <r>
    <x v="1"/>
    <s v="Stevena Middle"/>
    <s v="Analyst"/>
    <x v="101"/>
    <x v="101"/>
    <x v="0"/>
    <x v="71"/>
    <x v="4"/>
    <x v="3"/>
    <x v="1"/>
    <n v="166"/>
    <s v="OffshoreAnalyst"/>
    <n v="24"/>
    <n v="384.61538461538464"/>
    <n v="1"/>
    <n v="1.0900000000000001"/>
    <n v="0"/>
    <x v="0"/>
    <n v="4185.6000000000004"/>
    <n v="384.61538461538464"/>
    <n v="200"/>
    <n v="50"/>
    <n v="0"/>
    <n v="3550.9846153846156"/>
  </r>
  <r>
    <x v="1"/>
    <s v="Latia MacAnulty"/>
    <s v="Contractor"/>
    <x v="165"/>
    <x v="165"/>
    <x v="0"/>
    <x v="64"/>
    <x v="3"/>
    <x v="2"/>
    <x v="0"/>
    <n v="0"/>
    <s v="OnsiteContractor"/>
    <n v="60"/>
    <n v="79"/>
    <n v="1.1000000000000001"/>
    <n v="0.97"/>
    <n v="0"/>
    <x v="0"/>
    <n v="10243.199999999999"/>
    <n v="0"/>
    <n v="500"/>
    <n v="50"/>
    <n v="0"/>
    <n v="9693.1999999999989"/>
  </r>
  <r>
    <x v="1"/>
    <s v="Billie Challens"/>
    <s v="Director"/>
    <x v="56"/>
    <x v="56"/>
    <x v="1"/>
    <x v="42"/>
    <x v="5"/>
    <x v="1"/>
    <x v="1"/>
    <n v="166"/>
    <s v="OffshoreDirector"/>
    <n v="55"/>
    <n v="2307.6923076923076"/>
    <n v="0.8"/>
    <n v="1.1499999999999999"/>
    <n v="0"/>
    <x v="0"/>
    <n v="8399.5999999999985"/>
    <n v="2307.6923076923076"/>
    <n v="500"/>
    <n v="0"/>
    <n v="0"/>
    <n v="5591.9076923076909"/>
  </r>
  <r>
    <x v="1"/>
    <s v="Constantin Dabbes"/>
    <s v="Analyst"/>
    <x v="105"/>
    <x v="105"/>
    <x v="1"/>
    <x v="49"/>
    <x v="1"/>
    <x v="3"/>
    <x v="0"/>
    <n v="164"/>
    <s v="OnsiteAnalyst"/>
    <n v="48"/>
    <n v="5416.666666666667"/>
    <n v="1"/>
    <n v="1.0900000000000001"/>
    <n v="0"/>
    <x v="0"/>
    <n v="8580.4800000000014"/>
    <n v="5416.666666666667"/>
    <n v="200"/>
    <n v="10"/>
    <n v="0"/>
    <n v="2953.8133333333344"/>
  </r>
  <r>
    <x v="1"/>
    <s v="Clyve Gask"/>
    <s v="Contractor"/>
    <x v="254"/>
    <x v="254"/>
    <x v="1"/>
    <x v="76"/>
    <x v="5"/>
    <x v="1"/>
    <x v="1"/>
    <n v="164"/>
    <s v="OffshoreContractor"/>
    <n v="35"/>
    <n v="40"/>
    <n v="0.8"/>
    <n v="0.96"/>
    <n v="0"/>
    <x v="0"/>
    <n v="4408.32"/>
    <n v="0"/>
    <n v="1000"/>
    <n v="0"/>
    <n v="6560"/>
    <n v="-3151.6800000000003"/>
  </r>
  <r>
    <x v="1"/>
    <s v="Dillie Aloshikin"/>
    <s v="Director"/>
    <x v="175"/>
    <x v="175"/>
    <x v="1"/>
    <x v="37"/>
    <x v="1"/>
    <x v="2"/>
    <x v="1"/>
    <n v="0"/>
    <s v="OffshoreDirector"/>
    <n v="55"/>
    <n v="2307.6923076923076"/>
    <n v="1.1000000000000001"/>
    <n v="0.87"/>
    <n v="0"/>
    <x v="0"/>
    <n v="0"/>
    <n v="0"/>
    <n v="0"/>
    <n v="500"/>
    <n v="0"/>
    <n v="-500"/>
  </r>
  <r>
    <x v="1"/>
    <s v="Arabella Gusney"/>
    <s v="Contractor"/>
    <x v="74"/>
    <x v="74"/>
    <x v="1"/>
    <x v="55"/>
    <x v="3"/>
    <x v="1"/>
    <x v="1"/>
    <n v="162"/>
    <s v="OffshoreContractor"/>
    <n v="40"/>
    <n v="44"/>
    <n v="0.8"/>
    <n v="1.06"/>
    <n v="0"/>
    <x v="0"/>
    <n v="5495.04"/>
    <n v="0"/>
    <n v="200"/>
    <n v="50"/>
    <n v="7128"/>
    <n v="-1882.96"/>
  </r>
  <r>
    <x v="1"/>
    <s v="Cristie Bramstom"/>
    <s v="Contractor"/>
    <x v="247"/>
    <x v="247"/>
    <x v="1"/>
    <x v="80"/>
    <x v="1"/>
    <x v="1"/>
    <x v="0"/>
    <n v="162"/>
    <s v="OnsiteContractor"/>
    <n v="48"/>
    <n v="52"/>
    <n v="0.8"/>
    <n v="0.89"/>
    <n v="0"/>
    <x v="0"/>
    <n v="5536.5120000000006"/>
    <n v="0"/>
    <n v="750"/>
    <n v="500"/>
    <n v="8424"/>
    <n v="-4137.4879999999994"/>
  </r>
  <r>
    <x v="1"/>
    <s v="Gabriele Eastup"/>
    <s v="Analyst"/>
    <x v="16"/>
    <x v="16"/>
    <x v="1"/>
    <x v="16"/>
    <x v="1"/>
    <x v="3"/>
    <x v="1"/>
    <n v="164"/>
    <s v="OffshoreAnalyst"/>
    <n v="24"/>
    <n v="384.61538461538464"/>
    <n v="1"/>
    <n v="1.1499999999999999"/>
    <n v="0"/>
    <x v="0"/>
    <n v="4526.3999999999996"/>
    <n v="384.61538461538464"/>
    <n v="200"/>
    <n v="250"/>
    <n v="0"/>
    <n v="3691.7846153846149"/>
  </r>
  <r>
    <x v="1"/>
    <s v="Jacquelyn Ebbitt"/>
    <s v="Associate"/>
    <x v="164"/>
    <x v="164"/>
    <x v="1"/>
    <x v="62"/>
    <x v="4"/>
    <x v="1"/>
    <x v="0"/>
    <n v="162"/>
    <s v="OnsiteAssociate"/>
    <n v="54"/>
    <n v="5666.666666666667"/>
    <n v="0.8"/>
    <n v="1.17"/>
    <n v="0"/>
    <x v="0"/>
    <n v="8188.1279999999997"/>
    <n v="5666.666666666667"/>
    <n v="750"/>
    <n v="10"/>
    <n v="0"/>
    <n v="1761.4613333333327"/>
  </r>
  <r>
    <x v="1"/>
    <s v="Norris Balint"/>
    <s v="Contractor"/>
    <x v="70"/>
    <x v="70"/>
    <x v="1"/>
    <x v="4"/>
    <x v="2"/>
    <x v="4"/>
    <x v="1"/>
    <n v="90"/>
    <s v="OffshoreContractor"/>
    <n v="35"/>
    <n v="47"/>
    <n v="0.9"/>
    <n v="1.05"/>
    <n v="0"/>
    <x v="0"/>
    <n v="2976.75"/>
    <n v="0"/>
    <n v="0"/>
    <n v="0"/>
    <n v="4230"/>
    <n v="-1253.25"/>
  </r>
  <r>
    <x v="1"/>
    <s v="Corbet Litterick"/>
    <s v="Analyst"/>
    <x v="5"/>
    <x v="5"/>
    <x v="0"/>
    <x v="5"/>
    <x v="3"/>
    <x v="1"/>
    <x v="0"/>
    <n v="160"/>
    <s v="OnsiteAnalyst"/>
    <n v="48"/>
    <n v="5416.666666666667"/>
    <n v="0.8"/>
    <n v="0.9"/>
    <n v="0"/>
    <x v="0"/>
    <n v="5529.6"/>
    <n v="5416.666666666667"/>
    <n v="500"/>
    <n v="0"/>
    <n v="0"/>
    <n v="-387.06666666666661"/>
  </r>
  <r>
    <x v="1"/>
    <s v="Margaux Vern"/>
    <s v="Senior Manager"/>
    <x v="120"/>
    <x v="120"/>
    <x v="0"/>
    <x v="61"/>
    <x v="2"/>
    <x v="1"/>
    <x v="0"/>
    <n v="164"/>
    <s v="OnsiteSenior Manager"/>
    <n v="72"/>
    <n v="8333.3333333333339"/>
    <n v="0.8"/>
    <n v="1.1599999999999999"/>
    <n v="0"/>
    <x v="0"/>
    <n v="10690.56"/>
    <n v="8333.3333333333339"/>
    <n v="0"/>
    <n v="250"/>
    <n v="0"/>
    <n v="2107.2266666666656"/>
  </r>
  <r>
    <x v="1"/>
    <s v="Sheff Thorp"/>
    <s v="Senior Associate"/>
    <x v="143"/>
    <x v="143"/>
    <x v="1"/>
    <x v="36"/>
    <x v="1"/>
    <x v="3"/>
    <x v="1"/>
    <n v="165"/>
    <s v="OffshoreSenior Associate"/>
    <n v="35"/>
    <n v="923.07692307692309"/>
    <n v="1"/>
    <n v="0.88"/>
    <n v="0"/>
    <x v="0"/>
    <n v="5082"/>
    <n v="923.07692307692309"/>
    <n v="0"/>
    <n v="50"/>
    <n v="0"/>
    <n v="4108.9230769230771"/>
  </r>
  <r>
    <x v="1"/>
    <s v="Worthy Loughlan"/>
    <s v="Contractor"/>
    <x v="261"/>
    <x v="261"/>
    <x v="0"/>
    <x v="46"/>
    <x v="3"/>
    <x v="2"/>
    <x v="1"/>
    <n v="164"/>
    <s v="OffshoreContractor"/>
    <n v="40"/>
    <n v="49"/>
    <n v="1.1000000000000001"/>
    <n v="1.19"/>
    <n v="0"/>
    <x v="0"/>
    <n v="8377.6"/>
    <n v="0"/>
    <n v="750"/>
    <n v="0"/>
    <n v="8036"/>
    <n v="-408.39999999999964"/>
  </r>
  <r>
    <x v="1"/>
    <s v="Walt Hawkswood"/>
    <s v="Contractor"/>
    <x v="158"/>
    <x v="158"/>
    <x v="1"/>
    <x v="12"/>
    <x v="1"/>
    <x v="4"/>
    <x v="1"/>
    <n v="161"/>
    <s v="OffshoreContractor"/>
    <n v="40"/>
    <n v="40"/>
    <n v="0.9"/>
    <n v="0.99"/>
    <n v="0"/>
    <x v="0"/>
    <n v="5738.04"/>
    <n v="0"/>
    <n v="0"/>
    <n v="250"/>
    <n v="6440"/>
    <n v="-951.96"/>
  </r>
  <r>
    <x v="1"/>
    <s v="Colin Sands"/>
    <s v="Contractor"/>
    <x v="32"/>
    <x v="32"/>
    <x v="0"/>
    <x v="29"/>
    <x v="0"/>
    <x v="1"/>
    <x v="1"/>
    <n v="165"/>
    <s v="OffshoreContractor"/>
    <n v="48"/>
    <n v="49"/>
    <n v="0.8"/>
    <n v="0.83"/>
    <n v="0"/>
    <x v="0"/>
    <n v="5099.5199999999995"/>
    <n v="0"/>
    <n v="200"/>
    <n v="500"/>
    <n v="8085"/>
    <n v="-3685.4800000000005"/>
  </r>
  <r>
    <x v="1"/>
    <s v="Alisun Dyment"/>
    <s v="Analyst"/>
    <x v="293"/>
    <x v="293"/>
    <x v="1"/>
    <x v="67"/>
    <x v="4"/>
    <x v="0"/>
    <x v="0"/>
    <n v="0"/>
    <s v="OnsiteAnalyst"/>
    <n v="48"/>
    <n v="5416.666666666667"/>
    <n v="1.2"/>
    <n v="0.81"/>
    <n v="0"/>
    <x v="0"/>
    <n v="0"/>
    <n v="0"/>
    <n v="200"/>
    <n v="250"/>
    <n v="0"/>
    <n v="-450"/>
  </r>
  <r>
    <x v="1"/>
    <s v="Addie Orgee"/>
    <s v="Associate"/>
    <x v="167"/>
    <x v="167"/>
    <x v="1"/>
    <x v="46"/>
    <x v="3"/>
    <x v="0"/>
    <x v="1"/>
    <n v="161"/>
    <s v="OffshoreAssociate"/>
    <n v="30"/>
    <n v="615.38461538461536"/>
    <n v="1.2"/>
    <n v="1.19"/>
    <n v="0"/>
    <x v="0"/>
    <n v="6897.24"/>
    <n v="615.38461538461536"/>
    <n v="500"/>
    <n v="10"/>
    <n v="0"/>
    <n v="5771.8553846153845"/>
  </r>
  <r>
    <x v="1"/>
    <s v="Suzy Miranda"/>
    <s v="Analyst"/>
    <x v="2"/>
    <x v="2"/>
    <x v="1"/>
    <x v="2"/>
    <x v="1"/>
    <x v="1"/>
    <x v="1"/>
    <n v="0"/>
    <s v="OffshoreAnalyst"/>
    <n v="24"/>
    <n v="384.61538461538464"/>
    <n v="0.8"/>
    <n v="0.9"/>
    <n v="0"/>
    <x v="0"/>
    <n v="0"/>
    <n v="0"/>
    <n v="0"/>
    <n v="0"/>
    <n v="0"/>
    <n v="0"/>
  </r>
  <r>
    <x v="1"/>
    <s v="Berke Rabier"/>
    <s v="Analyst"/>
    <x v="211"/>
    <x v="211"/>
    <x v="1"/>
    <x v="6"/>
    <x v="4"/>
    <x v="3"/>
    <x v="1"/>
    <n v="160"/>
    <s v="OffshoreAnalyst"/>
    <n v="24"/>
    <n v="384.61538461538464"/>
    <n v="1"/>
    <n v="1.04"/>
    <n v="0"/>
    <x v="0"/>
    <n v="3993.6000000000004"/>
    <n v="384.61538461538464"/>
    <n v="500"/>
    <n v="50"/>
    <n v="0"/>
    <n v="3058.9846153846156"/>
  </r>
  <r>
    <x v="1"/>
    <s v="Roman Whitechurch"/>
    <s v="Associate"/>
    <x v="140"/>
    <x v="140"/>
    <x v="1"/>
    <x v="22"/>
    <x v="2"/>
    <x v="0"/>
    <x v="0"/>
    <n v="165"/>
    <s v="OnsiteAssociate"/>
    <n v="54"/>
    <n v="5666.666666666667"/>
    <n v="1.2"/>
    <n v="1.2"/>
    <n v="0"/>
    <x v="0"/>
    <n v="12830.4"/>
    <n v="5666.666666666667"/>
    <n v="500"/>
    <n v="10"/>
    <n v="0"/>
    <n v="6653.7333333333327"/>
  </r>
  <r>
    <x v="1"/>
    <s v="Marcello Dudson"/>
    <s v="Senior Associate"/>
    <x v="200"/>
    <x v="200"/>
    <x v="0"/>
    <x v="7"/>
    <x v="0"/>
    <x v="1"/>
    <x v="1"/>
    <n v="161"/>
    <s v="OffshoreSenior Associate"/>
    <n v="35"/>
    <n v="923.07692307692309"/>
    <n v="0.8"/>
    <n v="1.1399999999999999"/>
    <n v="0"/>
    <x v="0"/>
    <n v="5107.2"/>
    <n v="923.07692307692309"/>
    <n v="0"/>
    <n v="0"/>
    <n v="0"/>
    <n v="4184.123076923077"/>
  </r>
  <r>
    <x v="1"/>
    <s v="Sibella Digginson"/>
    <s v="Senior Manager"/>
    <x v="205"/>
    <x v="205"/>
    <x v="1"/>
    <x v="44"/>
    <x v="4"/>
    <x v="2"/>
    <x v="0"/>
    <n v="0"/>
    <s v="OnsiteSenior Manager"/>
    <n v="72"/>
    <n v="8333.3333333333339"/>
    <n v="1.1000000000000001"/>
    <n v="0.88"/>
    <n v="0"/>
    <x v="0"/>
    <n v="0"/>
    <n v="0"/>
    <n v="0"/>
    <n v="500"/>
    <n v="0"/>
    <n v="-500"/>
  </r>
  <r>
    <x v="1"/>
    <s v="Nelia Plumer"/>
    <s v="Contractor"/>
    <x v="241"/>
    <x v="241"/>
    <x v="0"/>
    <x v="58"/>
    <x v="3"/>
    <x v="1"/>
    <x v="1"/>
    <n v="168"/>
    <s v="OffshoreContractor"/>
    <n v="35"/>
    <n v="44"/>
    <n v="0.8"/>
    <n v="1"/>
    <n v="0"/>
    <x v="0"/>
    <n v="4480"/>
    <n v="0"/>
    <n v="500"/>
    <n v="100"/>
    <n v="7392"/>
    <n v="-3512"/>
  </r>
  <r>
    <x v="1"/>
    <s v="Kinsley Songest"/>
    <s v="Contractor"/>
    <x v="38"/>
    <x v="38"/>
    <x v="1"/>
    <x v="32"/>
    <x v="2"/>
    <x v="2"/>
    <x v="0"/>
    <n v="125"/>
    <s v="OnsiteContractor"/>
    <n v="48"/>
    <n v="46"/>
    <n v="1.1000000000000001"/>
    <n v="1.0900000000000001"/>
    <n v="0"/>
    <x v="0"/>
    <n v="7194.0000000000018"/>
    <n v="0"/>
    <n v="0"/>
    <n v="50"/>
    <n v="5750"/>
    <n v="1394.0000000000018"/>
  </r>
  <r>
    <x v="1"/>
    <s v="Kingsley Grove"/>
    <s v="Manager"/>
    <x v="231"/>
    <x v="231"/>
    <x v="1"/>
    <x v="79"/>
    <x v="0"/>
    <x v="3"/>
    <x v="1"/>
    <n v="160"/>
    <s v="OffshoreManager"/>
    <n v="40"/>
    <n v="1230.7692307692307"/>
    <n v="1"/>
    <n v="0.95"/>
    <n v="0"/>
    <x v="0"/>
    <n v="6080"/>
    <n v="1230.7692307692307"/>
    <n v="500"/>
    <n v="50"/>
    <n v="0"/>
    <n v="4299.2307692307695"/>
  </r>
  <r>
    <x v="1"/>
    <s v="Rhodie Meconi"/>
    <s v="Contractor"/>
    <x v="56"/>
    <x v="56"/>
    <x v="1"/>
    <x v="42"/>
    <x v="5"/>
    <x v="1"/>
    <x v="1"/>
    <n v="165"/>
    <s v="OffshoreContractor"/>
    <n v="40"/>
    <n v="55"/>
    <n v="0.8"/>
    <n v="1.1499999999999999"/>
    <n v="0"/>
    <x v="0"/>
    <n v="6071.9999999999991"/>
    <n v="0"/>
    <n v="500"/>
    <n v="250"/>
    <n v="9075"/>
    <n v="-3753.0000000000009"/>
  </r>
  <r>
    <x v="1"/>
    <s v="Wes Bromby"/>
    <s v="Analyst"/>
    <x v="105"/>
    <x v="105"/>
    <x v="1"/>
    <x v="49"/>
    <x v="1"/>
    <x v="3"/>
    <x v="1"/>
    <n v="161"/>
    <s v="OffshoreAnalyst"/>
    <n v="24"/>
    <n v="384.61538461538464"/>
    <n v="1"/>
    <n v="1.0900000000000001"/>
    <n v="0"/>
    <x v="0"/>
    <n v="4211.76"/>
    <n v="384.61538461538464"/>
    <n v="0"/>
    <n v="0"/>
    <n v="0"/>
    <n v="3827.1446153846155"/>
  </r>
  <r>
    <x v="1"/>
    <s v="Verena Allebone"/>
    <s v="Analyst"/>
    <x v="66"/>
    <x v="66"/>
    <x v="1"/>
    <x v="50"/>
    <x v="2"/>
    <x v="1"/>
    <x v="0"/>
    <n v="164"/>
    <s v="OnsiteAnalyst"/>
    <n v="48"/>
    <n v="5416.666666666667"/>
    <n v="0.8"/>
    <n v="0.82"/>
    <n v="0"/>
    <x v="0"/>
    <n v="5164.0320000000002"/>
    <n v="5416.666666666667"/>
    <n v="500"/>
    <n v="500"/>
    <n v="0"/>
    <n v="-1252.6346666666668"/>
  </r>
  <r>
    <x v="1"/>
    <s v="Darlene Tetsall"/>
    <s v="Contractor"/>
    <x v="195"/>
    <x v="195"/>
    <x v="1"/>
    <x v="11"/>
    <x v="2"/>
    <x v="0"/>
    <x v="1"/>
    <n v="121"/>
    <s v="OffshoreContractor"/>
    <n v="35"/>
    <n v="44"/>
    <n v="1.2"/>
    <n v="0.95"/>
    <n v="0"/>
    <x v="0"/>
    <n v="4827.8999999999996"/>
    <n v="0"/>
    <n v="750"/>
    <n v="50"/>
    <n v="5324"/>
    <n v="-1296.1000000000004"/>
  </r>
  <r>
    <x v="1"/>
    <s v="Kellyann Curror"/>
    <s v="Manager"/>
    <x v="217"/>
    <x v="217"/>
    <x v="0"/>
    <x v="11"/>
    <x v="2"/>
    <x v="3"/>
    <x v="0"/>
    <n v="0"/>
    <s v="OnsiteManager"/>
    <n v="65"/>
    <n v="7500"/>
    <n v="1"/>
    <n v="0.95"/>
    <n v="0"/>
    <x v="0"/>
    <n v="9880"/>
    <n v="0"/>
    <n v="750"/>
    <n v="100"/>
    <n v="0"/>
    <n v="9030"/>
  </r>
  <r>
    <x v="1"/>
    <s v="Fey Gosdin"/>
    <s v="Contractor"/>
    <x v="183"/>
    <x v="183"/>
    <x v="0"/>
    <x v="32"/>
    <x v="2"/>
    <x v="0"/>
    <x v="0"/>
    <n v="168"/>
    <s v="OnsiteContractor"/>
    <n v="65"/>
    <n v="73"/>
    <n v="1.2"/>
    <n v="1.0900000000000001"/>
    <n v="0"/>
    <x v="0"/>
    <n v="13603.2"/>
    <n v="0"/>
    <n v="200"/>
    <n v="50"/>
    <n v="12264"/>
    <n v="1089.2000000000007"/>
  </r>
  <r>
    <x v="1"/>
    <s v="Halley Menci"/>
    <s v="Associate"/>
    <x v="61"/>
    <x v="61"/>
    <x v="1"/>
    <x v="46"/>
    <x v="3"/>
    <x v="3"/>
    <x v="1"/>
    <n v="0"/>
    <s v="OffshoreAssociate"/>
    <n v="30"/>
    <n v="615.38461538461536"/>
    <n v="1"/>
    <n v="1.19"/>
    <n v="0"/>
    <x v="0"/>
    <n v="0"/>
    <n v="0"/>
    <n v="0"/>
    <n v="50"/>
    <n v="0"/>
    <n v="-50"/>
  </r>
  <r>
    <x v="1"/>
    <s v="Karlik Kall"/>
    <s v="Director"/>
    <x v="272"/>
    <x v="272"/>
    <x v="1"/>
    <x v="95"/>
    <x v="2"/>
    <x v="1"/>
    <x v="0"/>
    <n v="0"/>
    <s v="OnsiteDirector"/>
    <n v="90"/>
    <n v="9166.6666666666661"/>
    <n v="0.8"/>
    <n v="1.04"/>
    <n v="0"/>
    <x v="0"/>
    <n v="0"/>
    <n v="0"/>
    <n v="0"/>
    <n v="500"/>
    <n v="0"/>
    <n v="-500"/>
  </r>
  <r>
    <x v="1"/>
    <s v="Vicki Batthew"/>
    <s v="Manager"/>
    <x v="226"/>
    <x v="226"/>
    <x v="0"/>
    <x v="92"/>
    <x v="2"/>
    <x v="3"/>
    <x v="1"/>
    <n v="0"/>
    <s v="OffshoreManager"/>
    <n v="40"/>
    <n v="1230.7692307692307"/>
    <n v="1"/>
    <n v="0.8"/>
    <n v="0"/>
    <x v="0"/>
    <n v="5120"/>
    <n v="0"/>
    <n v="1000"/>
    <n v="500"/>
    <n v="0"/>
    <n v="3620"/>
  </r>
  <r>
    <x v="1"/>
    <s v="Hendrika Poxson"/>
    <s v="Director"/>
    <x v="173"/>
    <x v="173"/>
    <x v="0"/>
    <x v="84"/>
    <x v="3"/>
    <x v="3"/>
    <x v="1"/>
    <n v="162"/>
    <s v="OffshoreDirector"/>
    <n v="55"/>
    <n v="2307.6923076923076"/>
    <n v="1"/>
    <n v="0.92"/>
    <n v="0"/>
    <x v="0"/>
    <n v="8096"/>
    <n v="2307.6923076923076"/>
    <n v="200"/>
    <n v="100"/>
    <n v="0"/>
    <n v="5488.3076923076924"/>
  </r>
  <r>
    <x v="1"/>
    <s v="Kassie Canton"/>
    <s v="Contractor"/>
    <x v="251"/>
    <x v="251"/>
    <x v="1"/>
    <x v="76"/>
    <x v="5"/>
    <x v="0"/>
    <x v="1"/>
    <n v="164"/>
    <s v="OffshoreContractor"/>
    <n v="40"/>
    <n v="43"/>
    <n v="1.2"/>
    <n v="0.96"/>
    <n v="0"/>
    <x v="0"/>
    <n v="7557.12"/>
    <n v="0"/>
    <n v="500"/>
    <n v="250"/>
    <n v="7052"/>
    <n v="-244.88000000000011"/>
  </r>
  <r>
    <x v="1"/>
    <s v="Israel Gallagher"/>
    <s v="Analyst"/>
    <x v="96"/>
    <x v="96"/>
    <x v="0"/>
    <x v="5"/>
    <x v="3"/>
    <x v="0"/>
    <x v="0"/>
    <n v="161"/>
    <s v="OnsiteAnalyst"/>
    <n v="48"/>
    <n v="5416.666666666667"/>
    <n v="1.2"/>
    <n v="0.9"/>
    <n v="0"/>
    <x v="0"/>
    <n v="8294.4"/>
    <n v="5416.666666666667"/>
    <n v="1000"/>
    <n v="10"/>
    <n v="0"/>
    <n v="1867.7333333333327"/>
  </r>
  <r>
    <x v="1"/>
    <s v="Andree Bonehill"/>
    <s v="Senior Associate"/>
    <x v="148"/>
    <x v="148"/>
    <x v="1"/>
    <x v="80"/>
    <x v="1"/>
    <x v="3"/>
    <x v="1"/>
    <n v="126"/>
    <s v="OffshoreSenior Associate"/>
    <n v="35"/>
    <n v="923.07692307692309"/>
    <n v="1"/>
    <n v="0.89"/>
    <n v="0"/>
    <x v="0"/>
    <n v="3924.9"/>
    <n v="923.07692307692309"/>
    <n v="200"/>
    <n v="10"/>
    <n v="0"/>
    <n v="2791.8230769230768"/>
  </r>
  <r>
    <x v="1"/>
    <s v="Ros Overell"/>
    <s v="Associate"/>
    <x v="165"/>
    <x v="165"/>
    <x v="0"/>
    <x v="64"/>
    <x v="3"/>
    <x v="2"/>
    <x v="1"/>
    <n v="168"/>
    <s v="OffshoreAssociate"/>
    <n v="30"/>
    <n v="615.38461538461536"/>
    <n v="1.1000000000000001"/>
    <n v="0.97"/>
    <n v="0"/>
    <x v="0"/>
    <n v="5121.5999999999995"/>
    <n v="615.38461538461536"/>
    <n v="200"/>
    <n v="100"/>
    <n v="0"/>
    <n v="4206.2153846153842"/>
  </r>
  <r>
    <x v="1"/>
    <s v="Katharina Albone"/>
    <s v="Associate"/>
    <x v="100"/>
    <x v="100"/>
    <x v="1"/>
    <x v="62"/>
    <x v="4"/>
    <x v="3"/>
    <x v="0"/>
    <n v="80"/>
    <s v="OnsiteAssociate"/>
    <n v="54"/>
    <n v="5666.666666666667"/>
    <n v="1"/>
    <n v="1.17"/>
    <n v="0"/>
    <x v="0"/>
    <n v="5054.3999999999996"/>
    <n v="5666.666666666667"/>
    <n v="0"/>
    <n v="50"/>
    <n v="0"/>
    <n v="-662.26666666666733"/>
  </r>
  <r>
    <x v="1"/>
    <s v="Vivyanne Astall"/>
    <s v="Contractor"/>
    <x v="150"/>
    <x v="150"/>
    <x v="1"/>
    <x v="66"/>
    <x v="5"/>
    <x v="3"/>
    <x v="1"/>
    <n v="0"/>
    <s v="OffshoreContractor"/>
    <n v="65"/>
    <n v="73"/>
    <n v="1"/>
    <n v="0.97"/>
    <n v="0"/>
    <x v="0"/>
    <n v="0"/>
    <n v="0"/>
    <n v="500"/>
    <n v="10"/>
    <n v="0"/>
    <n v="-510"/>
  </r>
  <r>
    <x v="1"/>
    <s v="Mathias Zannini"/>
    <s v="Analyst"/>
    <x v="74"/>
    <x v="74"/>
    <x v="1"/>
    <x v="55"/>
    <x v="3"/>
    <x v="1"/>
    <x v="1"/>
    <n v="0"/>
    <s v="OffshoreAnalyst"/>
    <n v="24"/>
    <n v="384.61538461538464"/>
    <n v="0.8"/>
    <n v="1.06"/>
    <n v="0"/>
    <x v="0"/>
    <n v="0"/>
    <n v="0"/>
    <n v="0"/>
    <n v="100"/>
    <n v="0"/>
    <n v="-100"/>
  </r>
  <r>
    <x v="1"/>
    <s v="Nat Woolston"/>
    <s v="Manager"/>
    <x v="123"/>
    <x v="123"/>
    <x v="1"/>
    <x v="53"/>
    <x v="5"/>
    <x v="0"/>
    <x v="0"/>
    <n v="90"/>
    <s v="OnsiteManager"/>
    <n v="65"/>
    <n v="7500"/>
    <n v="1.2"/>
    <n v="1.1100000000000001"/>
    <n v="0"/>
    <x v="0"/>
    <n v="7792.2000000000007"/>
    <n v="7500"/>
    <n v="200"/>
    <n v="0"/>
    <n v="0"/>
    <n v="92.200000000000728"/>
  </r>
  <r>
    <x v="1"/>
    <s v="Rhea Do"/>
    <s v="Contractor"/>
    <x v="299"/>
    <x v="299"/>
    <x v="1"/>
    <x v="22"/>
    <x v="2"/>
    <x v="4"/>
    <x v="0"/>
    <n v="162"/>
    <s v="OnsiteContractor"/>
    <n v="65"/>
    <n v="73"/>
    <n v="0.9"/>
    <n v="1.2"/>
    <n v="0"/>
    <x v="0"/>
    <n v="11372.4"/>
    <n v="0"/>
    <n v="200"/>
    <n v="50"/>
    <n v="11826"/>
    <n v="-703.60000000000036"/>
  </r>
  <r>
    <x v="1"/>
    <s v="Marsha Bento"/>
    <s v="Contractor"/>
    <x v="151"/>
    <x v="151"/>
    <x v="1"/>
    <x v="81"/>
    <x v="2"/>
    <x v="1"/>
    <x v="0"/>
    <n v="163"/>
    <s v="OnsiteContractor"/>
    <n v="35"/>
    <n v="41"/>
    <n v="0.8"/>
    <n v="1"/>
    <n v="0"/>
    <x v="0"/>
    <n v="4564"/>
    <n v="0"/>
    <n v="750"/>
    <n v="50"/>
    <n v="6683"/>
    <n v="-2919"/>
  </r>
  <r>
    <x v="1"/>
    <s v="Cecil Kenneford"/>
    <s v="Analyst"/>
    <x v="155"/>
    <x v="155"/>
    <x v="1"/>
    <x v="40"/>
    <x v="5"/>
    <x v="1"/>
    <x v="1"/>
    <n v="0"/>
    <s v="OffshoreAnalyst"/>
    <n v="24"/>
    <n v="384.61538461538464"/>
    <n v="0.8"/>
    <n v="1.17"/>
    <n v="0"/>
    <x v="0"/>
    <n v="0"/>
    <n v="0"/>
    <n v="1000"/>
    <n v="250"/>
    <n v="0"/>
    <n v="-1250"/>
  </r>
  <r>
    <x v="1"/>
    <s v="Leann Lys"/>
    <s v="Analyst"/>
    <x v="1"/>
    <x v="1"/>
    <x v="1"/>
    <x v="1"/>
    <x v="1"/>
    <x v="1"/>
    <x v="1"/>
    <n v="0"/>
    <s v="OffshoreAnalyst"/>
    <n v="24"/>
    <n v="384.61538461538464"/>
    <n v="0.8"/>
    <n v="1.03"/>
    <n v="0"/>
    <x v="0"/>
    <n v="0"/>
    <n v="0"/>
    <n v="200"/>
    <n v="500"/>
    <n v="0"/>
    <n v="-700"/>
  </r>
  <r>
    <x v="1"/>
    <s v="Petronella Wakeham"/>
    <s v="Director"/>
    <x v="5"/>
    <x v="5"/>
    <x v="0"/>
    <x v="5"/>
    <x v="3"/>
    <x v="1"/>
    <x v="0"/>
    <n v="97"/>
    <s v="OnsiteDirector"/>
    <n v="90"/>
    <n v="9166.6666666666661"/>
    <n v="0.8"/>
    <n v="0.9"/>
    <n v="0"/>
    <x v="0"/>
    <n v="10368"/>
    <n v="9166.6666666666661"/>
    <n v="0"/>
    <n v="50"/>
    <n v="0"/>
    <n v="1151.3333333333339"/>
  </r>
  <r>
    <x v="1"/>
    <s v="Saree Peye"/>
    <s v="Contractor"/>
    <x v="304"/>
    <x v="304"/>
    <x v="1"/>
    <x v="16"/>
    <x v="1"/>
    <x v="1"/>
    <x v="1"/>
    <n v="163"/>
    <s v="OffshoreContractor"/>
    <n v="35"/>
    <n v="52"/>
    <n v="0.8"/>
    <n v="1.1499999999999999"/>
    <n v="0"/>
    <x v="0"/>
    <n v="5248.5999999999995"/>
    <n v="0"/>
    <n v="1000"/>
    <n v="10"/>
    <n v="8476"/>
    <n v="-4237.4000000000005"/>
  </r>
  <r>
    <x v="1"/>
    <s v="Betti Ornells"/>
    <s v="Senior Manager"/>
    <x v="45"/>
    <x v="45"/>
    <x v="1"/>
    <x v="35"/>
    <x v="5"/>
    <x v="1"/>
    <x v="1"/>
    <n v="167"/>
    <s v="OffshoreSenior Manager"/>
    <n v="48"/>
    <n v="1538.4615384615386"/>
    <n v="0.8"/>
    <n v="0.95"/>
    <n v="0"/>
    <x v="0"/>
    <n v="6092.16"/>
    <n v="1538.4615384615386"/>
    <n v="0"/>
    <n v="500"/>
    <n v="0"/>
    <n v="4053.6984615384613"/>
  </r>
  <r>
    <x v="1"/>
    <s v="Dominik Ribou"/>
    <s v="Director"/>
    <x v="84"/>
    <x v="84"/>
    <x v="0"/>
    <x v="62"/>
    <x v="4"/>
    <x v="2"/>
    <x v="1"/>
    <n v="161"/>
    <s v="OffshoreDirector"/>
    <n v="55"/>
    <n v="2307.6923076923076"/>
    <n v="1.1000000000000001"/>
    <n v="1.17"/>
    <n v="0"/>
    <x v="0"/>
    <n v="11325.599999999999"/>
    <n v="2307.6923076923076"/>
    <n v="0"/>
    <n v="250"/>
    <n v="0"/>
    <n v="8767.90769230769"/>
  </r>
  <r>
    <x v="1"/>
    <s v="Wilmette Hamlen"/>
    <s v="Analyst"/>
    <x v="276"/>
    <x v="276"/>
    <x v="1"/>
    <x v="35"/>
    <x v="5"/>
    <x v="3"/>
    <x v="0"/>
    <n v="162"/>
    <s v="OnsiteAnalyst"/>
    <n v="48"/>
    <n v="5416.666666666667"/>
    <n v="1"/>
    <n v="0.95"/>
    <n v="0"/>
    <x v="0"/>
    <n v="7387.2"/>
    <n v="5416.666666666667"/>
    <n v="500"/>
    <n v="10"/>
    <n v="0"/>
    <n v="1460.5333333333328"/>
  </r>
  <r>
    <x v="1"/>
    <s v="Elvera Khomin"/>
    <s v="Senior Manager"/>
    <x v="152"/>
    <x v="152"/>
    <x v="0"/>
    <x v="60"/>
    <x v="0"/>
    <x v="0"/>
    <x v="0"/>
    <n v="161"/>
    <s v="OnsiteSenior Manager"/>
    <n v="72"/>
    <n v="8333.3333333333339"/>
    <n v="1.2"/>
    <n v="1.08"/>
    <n v="0"/>
    <x v="0"/>
    <n v="14929.920000000002"/>
    <n v="8333.3333333333339"/>
    <n v="500"/>
    <n v="0"/>
    <n v="0"/>
    <n v="6096.586666666668"/>
  </r>
  <r>
    <x v="1"/>
    <s v="Karlie Felix"/>
    <s v="Senior Manager"/>
    <x v="155"/>
    <x v="155"/>
    <x v="1"/>
    <x v="40"/>
    <x v="5"/>
    <x v="1"/>
    <x v="1"/>
    <n v="161"/>
    <s v="OffshoreSenior Manager"/>
    <n v="48"/>
    <n v="1538.4615384615386"/>
    <n v="0.8"/>
    <n v="1.17"/>
    <n v="0"/>
    <x v="0"/>
    <n v="7233.4080000000004"/>
    <n v="1538.4615384615386"/>
    <n v="0"/>
    <n v="500"/>
    <n v="0"/>
    <n v="5194.9464615384622"/>
  </r>
  <r>
    <x v="1"/>
    <s v="Jackie Benettolo"/>
    <s v="Manager"/>
    <x v="213"/>
    <x v="213"/>
    <x v="0"/>
    <x v="54"/>
    <x v="1"/>
    <x v="1"/>
    <x v="0"/>
    <n v="0"/>
    <s v="OnsiteManager"/>
    <n v="65"/>
    <n v="7500"/>
    <n v="0.8"/>
    <n v="0.81"/>
    <n v="0"/>
    <x v="0"/>
    <n v="6739.2000000000007"/>
    <n v="0"/>
    <n v="750"/>
    <n v="100"/>
    <n v="0"/>
    <n v="5889.2000000000007"/>
  </r>
  <r>
    <x v="1"/>
    <s v="Alethea Alderson"/>
    <s v="Associate"/>
    <x v="245"/>
    <x v="245"/>
    <x v="0"/>
    <x v="81"/>
    <x v="2"/>
    <x v="3"/>
    <x v="0"/>
    <n v="164"/>
    <s v="OnsiteAssociate"/>
    <n v="54"/>
    <n v="5666.666666666667"/>
    <n v="1"/>
    <n v="1"/>
    <n v="0"/>
    <x v="0"/>
    <n v="8640"/>
    <n v="5666.666666666667"/>
    <n v="750"/>
    <n v="10"/>
    <n v="0"/>
    <n v="2213.333333333333"/>
  </r>
  <r>
    <x v="1"/>
    <s v="Lon Cissen"/>
    <s v="Associate"/>
    <x v="218"/>
    <x v="218"/>
    <x v="1"/>
    <x v="0"/>
    <x v="0"/>
    <x v="1"/>
    <x v="0"/>
    <n v="124"/>
    <s v="OnsiteAssociate"/>
    <n v="54"/>
    <n v="5666.666666666667"/>
    <n v="0.8"/>
    <n v="1"/>
    <n v="0"/>
    <x v="0"/>
    <n v="5356.8"/>
    <n v="5666.666666666667"/>
    <n v="1000"/>
    <n v="10"/>
    <n v="0"/>
    <n v="-1319.8666666666668"/>
  </r>
  <r>
    <x v="1"/>
    <s v="Vincenty Wigfall"/>
    <s v="Senior Associate"/>
    <x v="285"/>
    <x v="285"/>
    <x v="1"/>
    <x v="38"/>
    <x v="1"/>
    <x v="1"/>
    <x v="0"/>
    <n v="166"/>
    <s v="OnsiteSenior Associate"/>
    <n v="60"/>
    <n v="6250"/>
    <n v="0.8"/>
    <n v="1.1299999999999999"/>
    <n v="0"/>
    <x v="0"/>
    <n v="9003.8399999999983"/>
    <n v="6250"/>
    <n v="1000"/>
    <n v="0"/>
    <n v="0"/>
    <n v="1753.8399999999983"/>
  </r>
  <r>
    <x v="1"/>
    <s v="Georgianne Labroue"/>
    <s v="Director"/>
    <x v="28"/>
    <x v="28"/>
    <x v="0"/>
    <x v="26"/>
    <x v="2"/>
    <x v="4"/>
    <x v="1"/>
    <n v="163"/>
    <s v="OffshoreDirector"/>
    <n v="55"/>
    <n v="2307.6923076923076"/>
    <n v="0.9"/>
    <n v="1.1100000000000001"/>
    <n v="0"/>
    <x v="0"/>
    <n v="8791.2000000000007"/>
    <n v="2307.6923076923076"/>
    <n v="1000"/>
    <n v="10"/>
    <n v="0"/>
    <n v="5473.5076923076931"/>
  </r>
  <r>
    <x v="1"/>
    <s v="Renate Crissil"/>
    <s v="Associate"/>
    <x v="67"/>
    <x v="67"/>
    <x v="1"/>
    <x v="44"/>
    <x v="4"/>
    <x v="3"/>
    <x v="1"/>
    <n v="161"/>
    <s v="OffshoreAssociate"/>
    <n v="30"/>
    <n v="615.38461538461536"/>
    <n v="1"/>
    <n v="0.88"/>
    <n v="0"/>
    <x v="0"/>
    <n v="4250.3999999999996"/>
    <n v="615.38461538461536"/>
    <n v="200"/>
    <n v="0"/>
    <n v="0"/>
    <n v="3435.0153846153844"/>
  </r>
  <r>
    <x v="1"/>
    <s v="Kizzee Dougal"/>
    <s v="Contractor"/>
    <x v="184"/>
    <x v="184"/>
    <x v="0"/>
    <x v="68"/>
    <x v="3"/>
    <x v="4"/>
    <x v="1"/>
    <n v="0"/>
    <s v="OffshoreContractor"/>
    <n v="40"/>
    <n v="46"/>
    <n v="0.9"/>
    <n v="1.1200000000000001"/>
    <n v="0"/>
    <x v="0"/>
    <n v="6451.2000000000007"/>
    <n v="0"/>
    <n v="0"/>
    <n v="100"/>
    <n v="0"/>
    <n v="6351.2000000000007"/>
  </r>
  <r>
    <x v="1"/>
    <s v="Gerhard Tuting"/>
    <s v="Director"/>
    <x v="116"/>
    <x v="116"/>
    <x v="1"/>
    <x v="24"/>
    <x v="0"/>
    <x v="1"/>
    <x v="0"/>
    <n v="0"/>
    <s v="OnsiteDirector"/>
    <n v="90"/>
    <n v="9166.6666666666661"/>
    <n v="0.8"/>
    <n v="0.99"/>
    <n v="0"/>
    <x v="0"/>
    <n v="0"/>
    <n v="0"/>
    <n v="500"/>
    <n v="100"/>
    <n v="0"/>
    <n v="-600"/>
  </r>
  <r>
    <x v="1"/>
    <s v="Milli De Benedetti"/>
    <s v="Analyst"/>
    <x v="92"/>
    <x v="92"/>
    <x v="0"/>
    <x v="67"/>
    <x v="4"/>
    <x v="3"/>
    <x v="0"/>
    <n v="167"/>
    <s v="OnsiteAnalyst"/>
    <n v="48"/>
    <n v="5416.666666666667"/>
    <n v="1"/>
    <n v="0.81"/>
    <n v="0"/>
    <x v="0"/>
    <n v="6220.8"/>
    <n v="5416.666666666667"/>
    <n v="200"/>
    <n v="50"/>
    <n v="0"/>
    <n v="554.13333333333321"/>
  </r>
  <r>
    <x v="1"/>
    <s v="Katine Enrique"/>
    <s v="Contractor"/>
    <x v="173"/>
    <x v="173"/>
    <x v="0"/>
    <x v="84"/>
    <x v="3"/>
    <x v="3"/>
    <x v="1"/>
    <n v="162"/>
    <s v="OffshoreContractor"/>
    <n v="48"/>
    <n v="52"/>
    <n v="1"/>
    <n v="0.92"/>
    <n v="0"/>
    <x v="0"/>
    <n v="7065.6"/>
    <n v="0"/>
    <n v="750"/>
    <n v="0"/>
    <n v="8424"/>
    <n v="-2108.3999999999996"/>
  </r>
  <r>
    <x v="1"/>
    <s v="Millie Rodriguez"/>
    <s v="Associate"/>
    <x v="303"/>
    <x v="303"/>
    <x v="0"/>
    <x v="99"/>
    <x v="0"/>
    <x v="1"/>
    <x v="0"/>
    <n v="161"/>
    <s v="OnsiteAssociate"/>
    <n v="54"/>
    <n v="5666.666666666667"/>
    <n v="0.8"/>
    <n v="0.95"/>
    <n v="0"/>
    <x v="0"/>
    <n v="6566.4"/>
    <n v="5666.666666666667"/>
    <n v="200"/>
    <n v="0"/>
    <n v="0"/>
    <n v="699.73333333333267"/>
  </r>
  <r>
    <x v="1"/>
    <s v="Nana Spybey"/>
    <s v="Analyst"/>
    <x v="104"/>
    <x v="104"/>
    <x v="1"/>
    <x v="39"/>
    <x v="1"/>
    <x v="3"/>
    <x v="0"/>
    <n v="0"/>
    <s v="OnsiteAnalyst"/>
    <n v="48"/>
    <n v="5416.666666666667"/>
    <n v="1"/>
    <n v="0.99"/>
    <n v="0"/>
    <x v="0"/>
    <n v="0"/>
    <n v="0"/>
    <n v="500"/>
    <n v="50"/>
    <n v="0"/>
    <n v="-550"/>
  </r>
  <r>
    <x v="1"/>
    <s v="Gardiner Pioli"/>
    <s v="Contractor"/>
    <x v="14"/>
    <x v="14"/>
    <x v="1"/>
    <x v="14"/>
    <x v="5"/>
    <x v="4"/>
    <x v="0"/>
    <n v="166"/>
    <s v="OnsiteContractor"/>
    <n v="60"/>
    <n v="80"/>
    <n v="0.9"/>
    <n v="1.03"/>
    <n v="0"/>
    <x v="0"/>
    <n v="9232.92"/>
    <n v="0"/>
    <n v="0"/>
    <n v="500"/>
    <n v="13280"/>
    <n v="-4547.08"/>
  </r>
  <r>
    <x v="1"/>
    <s v="Geoff Macbane"/>
    <s v="Contractor"/>
    <x v="242"/>
    <x v="242"/>
    <x v="1"/>
    <x v="85"/>
    <x v="1"/>
    <x v="3"/>
    <x v="0"/>
    <n v="126"/>
    <s v="OnsiteContractor"/>
    <n v="40"/>
    <n v="53"/>
    <n v="1"/>
    <n v="1.08"/>
    <n v="0"/>
    <x v="0"/>
    <n v="5443.2000000000007"/>
    <n v="0"/>
    <n v="750"/>
    <n v="50"/>
    <n v="6678"/>
    <n v="-2034.7999999999993"/>
  </r>
  <r>
    <x v="1"/>
    <s v="Nancee Suttling"/>
    <s v="Senior Associate"/>
    <x v="63"/>
    <x v="63"/>
    <x v="0"/>
    <x v="12"/>
    <x v="1"/>
    <x v="3"/>
    <x v="1"/>
    <n v="164"/>
    <s v="OffshoreSenior Associate"/>
    <n v="35"/>
    <n v="923.07692307692309"/>
    <n v="1"/>
    <n v="0.99"/>
    <n v="0"/>
    <x v="0"/>
    <n v="5544"/>
    <n v="923.07692307692309"/>
    <n v="0"/>
    <n v="10"/>
    <n v="0"/>
    <n v="4610.9230769230771"/>
  </r>
  <r>
    <x v="1"/>
    <s v="Ferrel Puttnam"/>
    <s v="Analyst"/>
    <x v="161"/>
    <x v="161"/>
    <x v="1"/>
    <x v="24"/>
    <x v="0"/>
    <x v="2"/>
    <x v="0"/>
    <n v="163"/>
    <s v="OnsiteAnalyst"/>
    <n v="48"/>
    <n v="5416.666666666667"/>
    <n v="1.1000000000000001"/>
    <n v="0.99"/>
    <n v="0"/>
    <x v="0"/>
    <n v="8520.3360000000011"/>
    <n v="5416.666666666667"/>
    <n v="0"/>
    <n v="0"/>
    <n v="0"/>
    <n v="3103.6693333333342"/>
  </r>
  <r>
    <x v="1"/>
    <s v="Vinny Prewett"/>
    <s v="Director"/>
    <x v="34"/>
    <x v="34"/>
    <x v="1"/>
    <x v="18"/>
    <x v="3"/>
    <x v="3"/>
    <x v="1"/>
    <n v="163"/>
    <s v="OffshoreDirector"/>
    <n v="55"/>
    <n v="2307.6923076923076"/>
    <n v="1"/>
    <n v="1.01"/>
    <n v="0"/>
    <x v="0"/>
    <n v="9054.65"/>
    <n v="2307.6923076923076"/>
    <n v="500"/>
    <n v="10"/>
    <n v="0"/>
    <n v="6236.957692307692"/>
  </r>
  <r>
    <x v="1"/>
    <s v="Timofei Laughton"/>
    <s v="Senior Manager"/>
    <x v="40"/>
    <x v="40"/>
    <x v="1"/>
    <x v="19"/>
    <x v="2"/>
    <x v="3"/>
    <x v="1"/>
    <n v="0"/>
    <s v="OffshoreSenior Manager"/>
    <n v="48"/>
    <n v="1538.4615384615386"/>
    <n v="1"/>
    <n v="1.07"/>
    <n v="0"/>
    <x v="0"/>
    <n v="0"/>
    <n v="0"/>
    <n v="1000"/>
    <n v="10"/>
    <n v="0"/>
    <n v="-1010"/>
  </r>
  <r>
    <x v="1"/>
    <s v="Clemmie Babonau"/>
    <s v="Contractor"/>
    <x v="203"/>
    <x v="203"/>
    <x v="1"/>
    <x v="75"/>
    <x v="2"/>
    <x v="3"/>
    <x v="1"/>
    <n v="161"/>
    <s v="OffshoreContractor"/>
    <n v="48"/>
    <n v="53"/>
    <n v="1"/>
    <n v="1.17"/>
    <n v="0"/>
    <x v="0"/>
    <n v="9041.76"/>
    <n v="0"/>
    <n v="500"/>
    <n v="0"/>
    <n v="8533"/>
    <n v="8.7600000000002183"/>
  </r>
  <r>
    <x v="1"/>
    <s v="Ann-marie Goulbourn"/>
    <s v="Senior Associate"/>
    <x v="137"/>
    <x v="137"/>
    <x v="1"/>
    <x v="40"/>
    <x v="5"/>
    <x v="3"/>
    <x v="1"/>
    <n v="164"/>
    <s v="OffshoreSenior Associate"/>
    <n v="35"/>
    <n v="923.07692307692309"/>
    <n v="1"/>
    <n v="1.17"/>
    <n v="0"/>
    <x v="0"/>
    <n v="6715.7999999999993"/>
    <n v="923.07692307692309"/>
    <n v="0"/>
    <n v="100"/>
    <n v="0"/>
    <n v="5692.7230769230764"/>
  </r>
  <r>
    <x v="1"/>
    <s v="Gael MacAlpine"/>
    <s v="Analyst"/>
    <x v="8"/>
    <x v="8"/>
    <x v="1"/>
    <x v="8"/>
    <x v="1"/>
    <x v="1"/>
    <x v="0"/>
    <n v="0"/>
    <s v="OnsiteAnalyst"/>
    <n v="48"/>
    <n v="5416.666666666667"/>
    <n v="0.8"/>
    <n v="0.8"/>
    <n v="0"/>
    <x v="0"/>
    <n v="0"/>
    <n v="0"/>
    <n v="750"/>
    <n v="50"/>
    <n v="0"/>
    <n v="-800"/>
  </r>
  <r>
    <x v="1"/>
    <s v="Alisha Bevis"/>
    <s v="Director"/>
    <x v="93"/>
    <x v="93"/>
    <x v="1"/>
    <x v="68"/>
    <x v="3"/>
    <x v="2"/>
    <x v="1"/>
    <n v="168"/>
    <s v="OffshoreDirector"/>
    <n v="55"/>
    <n v="2307.6923076923076"/>
    <n v="1.1000000000000001"/>
    <n v="1.1200000000000001"/>
    <n v="0"/>
    <x v="0"/>
    <n v="11383.68"/>
    <n v="2307.6923076923076"/>
    <n v="1000"/>
    <n v="0"/>
    <n v="0"/>
    <n v="8075.9876923076927"/>
  </r>
  <r>
    <x v="1"/>
    <s v="Graham Mollin"/>
    <s v="Contractor"/>
    <x v="188"/>
    <x v="188"/>
    <x v="1"/>
    <x v="49"/>
    <x v="1"/>
    <x v="2"/>
    <x v="1"/>
    <n v="164"/>
    <s v="OffshoreContractor"/>
    <n v="48"/>
    <n v="42"/>
    <n v="1.1000000000000001"/>
    <n v="1.0900000000000001"/>
    <n v="0"/>
    <x v="0"/>
    <n v="9438.5280000000021"/>
    <n v="0"/>
    <n v="0"/>
    <n v="50"/>
    <n v="6888"/>
    <n v="2500.5280000000021"/>
  </r>
  <r>
    <x v="1"/>
    <s v="Raffaello Belle"/>
    <s v="Senior Manager"/>
    <x v="240"/>
    <x v="240"/>
    <x v="1"/>
    <x v="46"/>
    <x v="3"/>
    <x v="1"/>
    <x v="0"/>
    <n v="0"/>
    <s v="OnsiteSenior Manager"/>
    <n v="72"/>
    <n v="8333.3333333333339"/>
    <n v="0.8"/>
    <n v="1.19"/>
    <n v="0"/>
    <x v="0"/>
    <n v="0"/>
    <n v="0"/>
    <n v="0"/>
    <n v="0"/>
    <n v="0"/>
    <n v="0"/>
  </r>
  <r>
    <x v="1"/>
    <s v="Mable Amos"/>
    <s v="Manager"/>
    <x v="248"/>
    <x v="248"/>
    <x v="1"/>
    <x v="94"/>
    <x v="2"/>
    <x v="1"/>
    <x v="0"/>
    <n v="81"/>
    <s v="OnsiteManager"/>
    <n v="65"/>
    <n v="7500"/>
    <n v="0.8"/>
    <n v="1.03"/>
    <n v="0"/>
    <x v="0"/>
    <n v="4338.3599999999997"/>
    <n v="7500"/>
    <n v="0"/>
    <n v="50"/>
    <n v="0"/>
    <n v="-3211.6400000000003"/>
  </r>
  <r>
    <x v="1"/>
    <s v="Stavro Cosh"/>
    <s v="Director"/>
    <x v="214"/>
    <x v="214"/>
    <x v="1"/>
    <x v="0"/>
    <x v="0"/>
    <x v="3"/>
    <x v="0"/>
    <n v="104"/>
    <s v="OnsiteDirector"/>
    <n v="90"/>
    <n v="9166.6666666666661"/>
    <n v="1"/>
    <n v="1"/>
    <n v="0"/>
    <x v="0"/>
    <n v="9360"/>
    <n v="9166.6666666666661"/>
    <n v="0"/>
    <n v="0"/>
    <n v="0"/>
    <n v="193.33333333333394"/>
  </r>
  <r>
    <x v="1"/>
    <s v="Teador Wakelin"/>
    <s v="Senior Associate"/>
    <x v="245"/>
    <x v="245"/>
    <x v="0"/>
    <x v="81"/>
    <x v="2"/>
    <x v="3"/>
    <x v="1"/>
    <n v="0"/>
    <s v="OffshoreSenior Associate"/>
    <n v="35"/>
    <n v="923.07692307692309"/>
    <n v="1"/>
    <n v="1"/>
    <n v="0"/>
    <x v="0"/>
    <n v="5600"/>
    <n v="0"/>
    <n v="200"/>
    <n v="100"/>
    <n v="0"/>
    <n v="5300"/>
  </r>
  <r>
    <x v="1"/>
    <s v="Kyle Bollins"/>
    <s v="Contractor"/>
    <x v="106"/>
    <x v="106"/>
    <x v="0"/>
    <x v="72"/>
    <x v="0"/>
    <x v="2"/>
    <x v="1"/>
    <n v="111"/>
    <s v="OffshoreContractor"/>
    <n v="40"/>
    <n v="47"/>
    <n v="1.1000000000000001"/>
    <n v="0.94"/>
    <n v="0"/>
    <x v="0"/>
    <n v="6617.6"/>
    <n v="0"/>
    <n v="0"/>
    <n v="50"/>
    <n v="5217"/>
    <n v="1350.6000000000004"/>
  </r>
  <r>
    <x v="1"/>
    <s v="Ariela Hadenton"/>
    <s v="Manager"/>
    <x v="300"/>
    <x v="300"/>
    <x v="0"/>
    <x v="6"/>
    <x v="4"/>
    <x v="0"/>
    <x v="0"/>
    <n v="168"/>
    <s v="OnsiteManager"/>
    <n v="65"/>
    <n v="7500"/>
    <n v="1.2"/>
    <n v="1.04"/>
    <n v="0"/>
    <x v="0"/>
    <n v="12979.2"/>
    <n v="7500"/>
    <n v="200"/>
    <n v="0"/>
    <n v="0"/>
    <n v="5279.2000000000007"/>
  </r>
  <r>
    <x v="1"/>
    <s v="Kev Djokovic"/>
    <s v="Senior Associate"/>
    <x v="123"/>
    <x v="123"/>
    <x v="1"/>
    <x v="53"/>
    <x v="5"/>
    <x v="0"/>
    <x v="0"/>
    <n v="167"/>
    <s v="OnsiteSenior Associate"/>
    <n v="60"/>
    <n v="6250"/>
    <n v="1.2"/>
    <n v="1.1100000000000001"/>
    <n v="0"/>
    <x v="0"/>
    <n v="13346.640000000001"/>
    <n v="6250"/>
    <n v="0"/>
    <n v="500"/>
    <n v="0"/>
    <n v="6596.6400000000012"/>
  </r>
  <r>
    <x v="1"/>
    <s v="Michal Deeth"/>
    <s v="Contractor"/>
    <x v="52"/>
    <x v="52"/>
    <x v="0"/>
    <x v="39"/>
    <x v="1"/>
    <x v="0"/>
    <x v="0"/>
    <n v="113"/>
    <s v="OnsiteContractor"/>
    <n v="65"/>
    <n v="74"/>
    <n v="1.2"/>
    <n v="0.99"/>
    <n v="0"/>
    <x v="0"/>
    <n v="12355.2"/>
    <n v="0"/>
    <n v="1000"/>
    <n v="50"/>
    <n v="8362"/>
    <n v="2943.2000000000007"/>
  </r>
  <r>
    <x v="1"/>
    <s v="Zeke Swainger"/>
    <s v="Contractor"/>
    <x v="160"/>
    <x v="160"/>
    <x v="1"/>
    <x v="47"/>
    <x v="0"/>
    <x v="1"/>
    <x v="1"/>
    <n v="165"/>
    <s v="OffshoreContractor"/>
    <n v="40"/>
    <n v="49"/>
    <n v="0.8"/>
    <n v="1.1399999999999999"/>
    <n v="0"/>
    <x v="0"/>
    <n v="6019.2"/>
    <n v="0"/>
    <n v="0"/>
    <n v="0"/>
    <n v="8085"/>
    <n v="-2065.8000000000002"/>
  </r>
  <r>
    <x v="1"/>
    <s v="Mimi Gilston"/>
    <s v="Analyst"/>
    <x v="49"/>
    <x v="49"/>
    <x v="0"/>
    <x v="38"/>
    <x v="1"/>
    <x v="2"/>
    <x v="0"/>
    <n v="85"/>
    <s v="OnsiteAnalyst"/>
    <n v="48"/>
    <n v="5416.666666666667"/>
    <n v="1.1000000000000001"/>
    <n v="1.1299999999999999"/>
    <n v="0"/>
    <x v="0"/>
    <n v="9546.24"/>
    <n v="5416.666666666667"/>
    <n v="500"/>
    <n v="50"/>
    <n v="0"/>
    <n v="3579.5733333333328"/>
  </r>
  <r>
    <x v="1"/>
    <s v="Adore Francisco"/>
    <s v="Associate"/>
    <x v="48"/>
    <x v="48"/>
    <x v="0"/>
    <x v="37"/>
    <x v="1"/>
    <x v="4"/>
    <x v="0"/>
    <n v="166"/>
    <s v="OnsiteAssociate"/>
    <n v="54"/>
    <n v="5666.666666666667"/>
    <n v="0.9"/>
    <n v="0.87"/>
    <n v="0"/>
    <x v="0"/>
    <n v="6765.12"/>
    <n v="5666.666666666667"/>
    <n v="200"/>
    <n v="50"/>
    <n v="0"/>
    <n v="848.45333333333292"/>
  </r>
  <r>
    <x v="1"/>
    <s v="Bettine Bemand"/>
    <s v="Contractor"/>
    <x v="295"/>
    <x v="295"/>
    <x v="0"/>
    <x v="84"/>
    <x v="3"/>
    <x v="1"/>
    <x v="0"/>
    <n v="138"/>
    <s v="OnsiteContractor"/>
    <n v="65"/>
    <n v="74"/>
    <n v="0.8"/>
    <n v="0.92"/>
    <n v="0"/>
    <x v="0"/>
    <n v="7654.4000000000005"/>
    <n v="0"/>
    <n v="750"/>
    <n v="10"/>
    <n v="10212"/>
    <n v="-3317.5999999999995"/>
  </r>
  <r>
    <x v="1"/>
    <s v="Romona Nazaret"/>
    <s v="Senior Manager"/>
    <x v="122"/>
    <x v="122"/>
    <x v="1"/>
    <x v="15"/>
    <x v="2"/>
    <x v="0"/>
    <x v="1"/>
    <n v="165"/>
    <s v="OffshoreSenior Manager"/>
    <n v="48"/>
    <n v="1538.4615384615386"/>
    <n v="1.2"/>
    <n v="1.1000000000000001"/>
    <n v="0"/>
    <x v="0"/>
    <n v="10454.400000000001"/>
    <n v="1538.4615384615386"/>
    <n v="500"/>
    <n v="50"/>
    <n v="0"/>
    <n v="8365.9384615384624"/>
  </r>
  <r>
    <x v="1"/>
    <s v="Clerkclaude Jeste"/>
    <s v="Director"/>
    <x v="156"/>
    <x v="156"/>
    <x v="0"/>
    <x v="72"/>
    <x v="0"/>
    <x v="1"/>
    <x v="1"/>
    <n v="132"/>
    <s v="OffshoreDirector"/>
    <n v="55"/>
    <n v="2307.6923076923076"/>
    <n v="0.8"/>
    <n v="0.94"/>
    <n v="0"/>
    <x v="0"/>
    <n v="6617.5999999999995"/>
    <n v="2307.6923076923076"/>
    <n v="0"/>
    <n v="500"/>
    <n v="0"/>
    <n v="3809.9076923076918"/>
  </r>
  <r>
    <x v="1"/>
    <s v="Cyndie Witul"/>
    <s v="Contractor"/>
    <x v="1"/>
    <x v="1"/>
    <x v="1"/>
    <x v="1"/>
    <x v="1"/>
    <x v="1"/>
    <x v="0"/>
    <n v="167"/>
    <s v="OnsiteContractor"/>
    <n v="60"/>
    <n v="73"/>
    <n v="0.8"/>
    <n v="1.03"/>
    <n v="0"/>
    <x v="0"/>
    <n v="8256.48"/>
    <n v="0"/>
    <n v="0"/>
    <n v="0"/>
    <n v="12191"/>
    <n v="-3934.5200000000004"/>
  </r>
  <r>
    <x v="1"/>
    <s v="Amalle Cluet"/>
    <s v="Contractor"/>
    <x v="223"/>
    <x v="223"/>
    <x v="0"/>
    <x v="91"/>
    <x v="3"/>
    <x v="1"/>
    <x v="0"/>
    <n v="0"/>
    <s v="OnsiteContractor"/>
    <n v="65"/>
    <n v="72"/>
    <n v="0.8"/>
    <n v="0.91"/>
    <n v="0"/>
    <x v="0"/>
    <n v="7571.2"/>
    <n v="0"/>
    <n v="500"/>
    <n v="0"/>
    <n v="0"/>
    <n v="7071.2"/>
  </r>
  <r>
    <x v="1"/>
    <s v="Annmaria Longbone"/>
    <s v="Analyst"/>
    <x v="48"/>
    <x v="48"/>
    <x v="0"/>
    <x v="37"/>
    <x v="1"/>
    <x v="4"/>
    <x v="1"/>
    <n v="167"/>
    <s v="OffshoreAnalyst"/>
    <n v="24"/>
    <n v="384.61538461538464"/>
    <n v="0.9"/>
    <n v="0.87"/>
    <n v="0"/>
    <x v="0"/>
    <n v="3006.72"/>
    <n v="384.61538461538464"/>
    <n v="500"/>
    <n v="100"/>
    <n v="0"/>
    <n v="2022.104615384615"/>
  </r>
  <r>
    <x v="1"/>
    <s v="Alaric Farra"/>
    <s v="Manager"/>
    <x v="201"/>
    <x v="201"/>
    <x v="1"/>
    <x v="18"/>
    <x v="3"/>
    <x v="0"/>
    <x v="0"/>
    <n v="161"/>
    <s v="OnsiteManager"/>
    <n v="65"/>
    <n v="7500"/>
    <n v="1.2"/>
    <n v="1.01"/>
    <n v="0"/>
    <x v="0"/>
    <n v="12683.58"/>
    <n v="7500"/>
    <n v="0"/>
    <n v="100"/>
    <n v="0"/>
    <n v="5083.58"/>
  </r>
  <r>
    <x v="1"/>
    <s v="Nevile Sliman"/>
    <s v="Analyst"/>
    <x v="44"/>
    <x v="44"/>
    <x v="1"/>
    <x v="12"/>
    <x v="1"/>
    <x v="0"/>
    <x v="1"/>
    <n v="108"/>
    <s v="OffshoreAnalyst"/>
    <n v="24"/>
    <n v="384.61538461538464"/>
    <n v="1.2"/>
    <n v="0.99"/>
    <n v="0"/>
    <x v="0"/>
    <n v="3079.2960000000003"/>
    <n v="384.61538461538464"/>
    <n v="0"/>
    <n v="100"/>
    <n v="0"/>
    <n v="2594.6806153846155"/>
  </r>
  <r>
    <x v="1"/>
    <s v="Barnabas Fontell"/>
    <s v="Analyst"/>
    <x v="257"/>
    <x v="257"/>
    <x v="1"/>
    <x v="47"/>
    <x v="0"/>
    <x v="2"/>
    <x v="1"/>
    <n v="124"/>
    <s v="OffshoreAnalyst"/>
    <n v="24"/>
    <n v="384.61538461538464"/>
    <n v="1.1000000000000001"/>
    <n v="1.1399999999999999"/>
    <n v="0"/>
    <x v="0"/>
    <n v="3731.904"/>
    <n v="384.61538461538464"/>
    <n v="0"/>
    <n v="10"/>
    <n v="0"/>
    <n v="3337.2886153846152"/>
  </r>
  <r>
    <x v="1"/>
    <s v="Bailie Harrill"/>
    <s v="Senior Associate"/>
    <x v="300"/>
    <x v="300"/>
    <x v="0"/>
    <x v="6"/>
    <x v="4"/>
    <x v="0"/>
    <x v="1"/>
    <n v="161"/>
    <s v="OffshoreSenior Associate"/>
    <n v="35"/>
    <n v="923.07692307692309"/>
    <n v="1.2"/>
    <n v="1.04"/>
    <n v="0"/>
    <x v="0"/>
    <n v="6988.8"/>
    <n v="923.07692307692309"/>
    <n v="500"/>
    <n v="500"/>
    <n v="0"/>
    <n v="5065.7230769230773"/>
  </r>
  <r>
    <x v="1"/>
    <s v="Freda Siebart"/>
    <s v="Contractor"/>
    <x v="249"/>
    <x v="249"/>
    <x v="1"/>
    <x v="4"/>
    <x v="2"/>
    <x v="2"/>
    <x v="1"/>
    <n v="162"/>
    <s v="OffshoreContractor"/>
    <n v="48"/>
    <n v="55"/>
    <n v="1.1000000000000001"/>
    <n v="1.05"/>
    <n v="0"/>
    <x v="0"/>
    <n v="8981.2800000000007"/>
    <n v="0"/>
    <n v="500"/>
    <n v="0"/>
    <n v="8910"/>
    <n v="-428.71999999999935"/>
  </r>
  <r>
    <x v="1"/>
    <s v="Fred Hully"/>
    <s v="Contractor"/>
    <x v="117"/>
    <x v="117"/>
    <x v="0"/>
    <x v="4"/>
    <x v="2"/>
    <x v="0"/>
    <x v="1"/>
    <n v="162"/>
    <s v="OffshoreContractor"/>
    <n v="40"/>
    <n v="48"/>
    <n v="1.2"/>
    <n v="1.05"/>
    <n v="0"/>
    <x v="0"/>
    <n v="8064"/>
    <n v="0"/>
    <n v="0"/>
    <n v="10"/>
    <n v="7776"/>
    <n v="278"/>
  </r>
  <r>
    <x v="1"/>
    <s v="Merle Gotliffe"/>
    <s v="Analyst"/>
    <x v="301"/>
    <x v="301"/>
    <x v="1"/>
    <x v="87"/>
    <x v="0"/>
    <x v="1"/>
    <x v="0"/>
    <n v="166"/>
    <s v="OnsiteAnalyst"/>
    <n v="48"/>
    <n v="5416.666666666667"/>
    <n v="0.8"/>
    <n v="0.86"/>
    <n v="0"/>
    <x v="0"/>
    <n v="5481.9840000000004"/>
    <n v="5416.666666666667"/>
    <n v="200"/>
    <n v="50"/>
    <n v="0"/>
    <n v="-184.68266666666659"/>
  </r>
  <r>
    <x v="1"/>
    <s v="Padraig Grigori"/>
    <s v="Analyst"/>
    <x v="149"/>
    <x v="149"/>
    <x v="1"/>
    <x v="45"/>
    <x v="3"/>
    <x v="1"/>
    <x v="0"/>
    <n v="130"/>
    <s v="OnsiteAnalyst"/>
    <n v="48"/>
    <n v="5416.666666666667"/>
    <n v="0.8"/>
    <n v="1.1200000000000001"/>
    <n v="0"/>
    <x v="0"/>
    <n v="5591.0400000000009"/>
    <n v="5416.666666666667"/>
    <n v="0"/>
    <n v="0"/>
    <n v="0"/>
    <n v="174.3733333333339"/>
  </r>
  <r>
    <x v="1"/>
    <s v="Myrtie Rogge"/>
    <s v="Analyst"/>
    <x v="291"/>
    <x v="291"/>
    <x v="1"/>
    <x v="90"/>
    <x v="5"/>
    <x v="3"/>
    <x v="1"/>
    <n v="167"/>
    <s v="OffshoreAnalyst"/>
    <n v="24"/>
    <n v="384.61538461538464"/>
    <n v="1"/>
    <n v="1.01"/>
    <n v="0"/>
    <x v="0"/>
    <n v="4048.08"/>
    <n v="384.61538461538464"/>
    <n v="0"/>
    <n v="100"/>
    <n v="0"/>
    <n v="3563.4646153846152"/>
  </r>
  <r>
    <x v="1"/>
    <s v="Robinet Messier"/>
    <s v="Analyst"/>
    <x v="286"/>
    <x v="286"/>
    <x v="1"/>
    <x v="97"/>
    <x v="0"/>
    <x v="1"/>
    <x v="1"/>
    <n v="164"/>
    <s v="OffshoreAnalyst"/>
    <n v="24"/>
    <n v="384.61538461538464"/>
    <n v="0.8"/>
    <n v="0.97"/>
    <n v="0"/>
    <x v="0"/>
    <n v="3054.3360000000002"/>
    <n v="384.61538461538464"/>
    <n v="200"/>
    <n v="10"/>
    <n v="0"/>
    <n v="2459.7206153846155"/>
  </r>
  <r>
    <x v="1"/>
    <s v="Penelopa Heakey"/>
    <s v="Contractor"/>
    <x v="221"/>
    <x v="221"/>
    <x v="1"/>
    <x v="67"/>
    <x v="4"/>
    <x v="1"/>
    <x v="0"/>
    <n v="127"/>
    <s v="OnsiteContractor"/>
    <n v="60"/>
    <n v="80"/>
    <n v="0.8"/>
    <n v="0.81"/>
    <n v="0"/>
    <x v="0"/>
    <n v="4937.76"/>
    <n v="0"/>
    <n v="200"/>
    <n v="0"/>
    <n v="10160"/>
    <n v="-5422.24"/>
  </r>
  <r>
    <x v="1"/>
    <s v="Anne-marie Cristofano"/>
    <s v="Analyst"/>
    <x v="225"/>
    <x v="225"/>
    <x v="1"/>
    <x v="58"/>
    <x v="3"/>
    <x v="2"/>
    <x v="0"/>
    <n v="133"/>
    <s v="OnsiteAnalyst"/>
    <n v="48"/>
    <n v="5416.666666666667"/>
    <n v="1.1000000000000001"/>
    <n v="1"/>
    <n v="0"/>
    <x v="0"/>
    <n v="7022.4000000000005"/>
    <n v="5416.666666666667"/>
    <n v="750"/>
    <n v="10"/>
    <n v="0"/>
    <n v="845.73333333333358"/>
  </r>
  <r>
    <x v="1"/>
    <s v="Sharlene Ryder"/>
    <s v="Associate"/>
    <x v="164"/>
    <x v="164"/>
    <x v="1"/>
    <x v="62"/>
    <x v="4"/>
    <x v="1"/>
    <x v="1"/>
    <n v="165"/>
    <s v="OffshoreAssociate"/>
    <n v="30"/>
    <n v="615.38461538461536"/>
    <n v="0.8"/>
    <n v="1.17"/>
    <n v="0"/>
    <x v="0"/>
    <n v="4633.2"/>
    <n v="615.38461538461536"/>
    <n v="0"/>
    <n v="100"/>
    <n v="0"/>
    <n v="3917.8153846153846"/>
  </r>
  <r>
    <x v="1"/>
    <s v="Rosemarie Wray"/>
    <s v="Manager"/>
    <x v="293"/>
    <x v="293"/>
    <x v="1"/>
    <x v="67"/>
    <x v="4"/>
    <x v="0"/>
    <x v="0"/>
    <n v="168"/>
    <s v="OnsiteManager"/>
    <n v="65"/>
    <n v="7500"/>
    <n v="1.2"/>
    <n v="0.81"/>
    <n v="0"/>
    <x v="0"/>
    <n v="10614.240000000002"/>
    <n v="7500"/>
    <n v="500"/>
    <n v="100"/>
    <n v="0"/>
    <n v="2514.2400000000016"/>
  </r>
  <r>
    <x v="1"/>
    <s v="Aeriel Lehrian"/>
    <s v="Contractor"/>
    <x v="207"/>
    <x v="207"/>
    <x v="1"/>
    <x v="22"/>
    <x v="2"/>
    <x v="1"/>
    <x v="0"/>
    <n v="166"/>
    <s v="OnsiteContractor"/>
    <n v="72"/>
    <n v="75"/>
    <n v="0.8"/>
    <n v="1.2"/>
    <n v="0"/>
    <x v="0"/>
    <n v="11473.92"/>
    <n v="0"/>
    <n v="0"/>
    <n v="0"/>
    <n v="12450"/>
    <n v="-976.07999999999993"/>
  </r>
  <r>
    <x v="1"/>
    <s v="Blisse Carlow"/>
    <s v="Associate"/>
    <x v="304"/>
    <x v="304"/>
    <x v="1"/>
    <x v="16"/>
    <x v="1"/>
    <x v="1"/>
    <x v="1"/>
    <n v="162"/>
    <s v="OffshoreAssociate"/>
    <n v="30"/>
    <n v="615.38461538461536"/>
    <n v="0.8"/>
    <n v="1.1499999999999999"/>
    <n v="0"/>
    <x v="0"/>
    <n v="4471.2"/>
    <n v="615.38461538461536"/>
    <n v="200"/>
    <n v="0"/>
    <n v="0"/>
    <n v="3655.8153846153846"/>
  </r>
  <r>
    <x v="1"/>
    <s v="Simonne MacConnell"/>
    <s v="Senior Associate"/>
    <x v="165"/>
    <x v="165"/>
    <x v="0"/>
    <x v="64"/>
    <x v="3"/>
    <x v="2"/>
    <x v="1"/>
    <n v="162"/>
    <s v="OffshoreSenior Associate"/>
    <n v="35"/>
    <n v="923.07692307692309"/>
    <n v="1.1000000000000001"/>
    <n v="0.97"/>
    <n v="0"/>
    <x v="0"/>
    <n v="5975.2000000000007"/>
    <n v="923.07692307692309"/>
    <n v="0"/>
    <n v="10"/>
    <n v="0"/>
    <n v="5042.1230769230779"/>
  </r>
  <r>
    <x v="1"/>
    <s v="Chloris Bambrick"/>
    <s v="Manager"/>
    <x v="214"/>
    <x v="214"/>
    <x v="1"/>
    <x v="0"/>
    <x v="0"/>
    <x v="3"/>
    <x v="1"/>
    <n v="0"/>
    <s v="OffshoreManager"/>
    <n v="40"/>
    <n v="1230.7692307692307"/>
    <n v="1"/>
    <n v="1"/>
    <n v="0"/>
    <x v="0"/>
    <n v="0"/>
    <n v="0"/>
    <n v="0"/>
    <n v="0"/>
    <n v="0"/>
    <n v="0"/>
  </r>
  <r>
    <x v="1"/>
    <s v="Burnaby Cornborough"/>
    <s v="Analyst"/>
    <x v="106"/>
    <x v="106"/>
    <x v="0"/>
    <x v="72"/>
    <x v="0"/>
    <x v="2"/>
    <x v="1"/>
    <n v="166"/>
    <s v="OffshoreAnalyst"/>
    <n v="24"/>
    <n v="384.61538461538464"/>
    <n v="1.1000000000000001"/>
    <n v="0.94"/>
    <n v="0"/>
    <x v="0"/>
    <n v="3970.56"/>
    <n v="384.61538461538464"/>
    <n v="1000"/>
    <n v="100"/>
    <n v="0"/>
    <n v="2485.9446153846152"/>
  </r>
  <r>
    <x v="1"/>
    <s v="Tiffanie Moehler"/>
    <s v="Contractor"/>
    <x v="8"/>
    <x v="8"/>
    <x v="1"/>
    <x v="8"/>
    <x v="1"/>
    <x v="1"/>
    <x v="1"/>
    <n v="129"/>
    <s v="OffshoreContractor"/>
    <n v="40"/>
    <n v="50"/>
    <n v="0.8"/>
    <n v="0.8"/>
    <n v="0"/>
    <x v="0"/>
    <n v="3302.4"/>
    <n v="0"/>
    <n v="0"/>
    <n v="250"/>
    <n v="6450"/>
    <n v="-3397.6"/>
  </r>
  <r>
    <x v="1"/>
    <s v="Toni Winders"/>
    <s v="Contractor"/>
    <x v="112"/>
    <x v="112"/>
    <x v="1"/>
    <x v="75"/>
    <x v="2"/>
    <x v="1"/>
    <x v="1"/>
    <n v="164"/>
    <s v="OffshoreContractor"/>
    <n v="35"/>
    <n v="48"/>
    <n v="0.8"/>
    <n v="1.17"/>
    <n v="0"/>
    <x v="0"/>
    <n v="5372.6399999999994"/>
    <n v="0"/>
    <n v="0"/>
    <n v="500"/>
    <n v="7872"/>
    <n v="-2999.3600000000006"/>
  </r>
  <r>
    <x v="1"/>
    <s v="Valencia Woolatt"/>
    <s v="Analyst"/>
    <x v="68"/>
    <x v="68"/>
    <x v="0"/>
    <x v="23"/>
    <x v="2"/>
    <x v="1"/>
    <x v="1"/>
    <n v="164"/>
    <s v="OffshoreAnalyst"/>
    <n v="24"/>
    <n v="384.61538461538464"/>
    <n v="0.8"/>
    <n v="0.95"/>
    <n v="0"/>
    <x v="0"/>
    <n v="2918.3999999999996"/>
    <n v="384.61538461538464"/>
    <n v="0"/>
    <n v="500"/>
    <n v="0"/>
    <n v="2033.7846153846149"/>
  </r>
  <r>
    <x v="1"/>
    <s v="Lyda Padginton"/>
    <s v="Contractor"/>
    <x v="266"/>
    <x v="266"/>
    <x v="0"/>
    <x v="16"/>
    <x v="1"/>
    <x v="2"/>
    <x v="1"/>
    <n v="160"/>
    <s v="OffshoreContractor"/>
    <n v="35"/>
    <n v="46"/>
    <n v="1.1000000000000001"/>
    <n v="1.1499999999999999"/>
    <n v="0"/>
    <x v="0"/>
    <n v="7084.0000000000009"/>
    <n v="0"/>
    <n v="0"/>
    <n v="0"/>
    <n v="7360"/>
    <n v="-275.99999999999909"/>
  </r>
  <r>
    <x v="1"/>
    <s v="Kikelia Bolan"/>
    <s v="Associate"/>
    <x v="147"/>
    <x v="147"/>
    <x v="1"/>
    <x v="31"/>
    <x v="2"/>
    <x v="1"/>
    <x v="1"/>
    <n v="0"/>
    <s v="OffshoreAssociate"/>
    <n v="30"/>
    <n v="615.38461538461536"/>
    <n v="0.8"/>
    <n v="1.01"/>
    <n v="0"/>
    <x v="0"/>
    <n v="0"/>
    <n v="0"/>
    <n v="200"/>
    <n v="10"/>
    <n v="0"/>
    <n v="-210"/>
  </r>
  <r>
    <x v="1"/>
    <s v="Desmond Shenfisch"/>
    <s v="Director"/>
    <x v="74"/>
    <x v="74"/>
    <x v="1"/>
    <x v="55"/>
    <x v="3"/>
    <x v="1"/>
    <x v="0"/>
    <n v="168"/>
    <s v="OnsiteDirector"/>
    <n v="90"/>
    <n v="9166.6666666666661"/>
    <n v="0.8"/>
    <n v="1.06"/>
    <n v="0"/>
    <x v="0"/>
    <n v="12821.76"/>
    <n v="9166.6666666666661"/>
    <n v="200"/>
    <n v="0"/>
    <n v="0"/>
    <n v="3455.0933333333342"/>
  </r>
  <r>
    <x v="1"/>
    <s v="Kathie Kenwright"/>
    <s v="Director"/>
    <x v="93"/>
    <x v="93"/>
    <x v="1"/>
    <x v="68"/>
    <x v="3"/>
    <x v="2"/>
    <x v="1"/>
    <n v="0"/>
    <s v="OffshoreDirector"/>
    <n v="55"/>
    <n v="2307.6923076923076"/>
    <n v="1.1000000000000001"/>
    <n v="1.1200000000000001"/>
    <n v="0"/>
    <x v="0"/>
    <n v="0"/>
    <n v="0"/>
    <n v="0"/>
    <n v="500"/>
    <n v="0"/>
    <n v="-500"/>
  </r>
  <r>
    <x v="1"/>
    <s v="Ariana Simioli"/>
    <s v="Manager"/>
    <x v="98"/>
    <x v="98"/>
    <x v="1"/>
    <x v="17"/>
    <x v="4"/>
    <x v="0"/>
    <x v="0"/>
    <n v="0"/>
    <s v="OnsiteManager"/>
    <n v="65"/>
    <n v="7500"/>
    <n v="1.2"/>
    <n v="0.86"/>
    <n v="0"/>
    <x v="0"/>
    <n v="0"/>
    <n v="0"/>
    <n v="200"/>
    <n v="250"/>
    <n v="0"/>
    <n v="-450"/>
  </r>
  <r>
    <x v="1"/>
    <s v="Rance Surgen"/>
    <s v="Contractor"/>
    <x v="265"/>
    <x v="265"/>
    <x v="1"/>
    <x v="0"/>
    <x v="0"/>
    <x v="2"/>
    <x v="1"/>
    <n v="111"/>
    <s v="OffshoreContractor"/>
    <n v="35"/>
    <n v="55"/>
    <n v="1.1000000000000001"/>
    <n v="1"/>
    <n v="0"/>
    <x v="0"/>
    <n v="4273.5"/>
    <n v="0"/>
    <n v="200"/>
    <n v="50"/>
    <n v="6105"/>
    <n v="-2081.5"/>
  </r>
  <r>
    <x v="1"/>
    <s v="Alfie Augustine"/>
    <s v="Contractor"/>
    <x v="217"/>
    <x v="217"/>
    <x v="0"/>
    <x v="11"/>
    <x v="2"/>
    <x v="3"/>
    <x v="0"/>
    <n v="163"/>
    <s v="OnsiteContractor"/>
    <n v="40"/>
    <n v="49"/>
    <n v="1"/>
    <n v="0.95"/>
    <n v="0"/>
    <x v="0"/>
    <n v="6080"/>
    <n v="0"/>
    <n v="200"/>
    <n v="10"/>
    <n v="7987"/>
    <n v="-2117"/>
  </r>
  <r>
    <x v="1"/>
    <s v="Ichabod Bourget"/>
    <s v="Analyst"/>
    <x v="288"/>
    <x v="288"/>
    <x v="0"/>
    <x v="25"/>
    <x v="1"/>
    <x v="2"/>
    <x v="1"/>
    <n v="164"/>
    <s v="OffshoreAnalyst"/>
    <n v="24"/>
    <n v="384.61538461538464"/>
    <n v="1.1000000000000001"/>
    <n v="1"/>
    <n v="0"/>
    <x v="0"/>
    <n v="4224"/>
    <n v="384.61538461538464"/>
    <n v="500"/>
    <n v="0"/>
    <n v="0"/>
    <n v="3339.3846153846152"/>
  </r>
  <r>
    <x v="1"/>
    <s v="Isabella Galier"/>
    <s v="Contractor"/>
    <x v="262"/>
    <x v="262"/>
    <x v="1"/>
    <x v="5"/>
    <x v="3"/>
    <x v="3"/>
    <x v="1"/>
    <n v="168"/>
    <s v="OffshoreContractor"/>
    <n v="40"/>
    <n v="53"/>
    <n v="1"/>
    <n v="0.9"/>
    <n v="0"/>
    <x v="0"/>
    <n v="6048"/>
    <n v="0"/>
    <n v="0"/>
    <n v="250"/>
    <n v="8904"/>
    <n v="-3106"/>
  </r>
  <r>
    <x v="1"/>
    <s v="Annecorinne Formigli"/>
    <s v="Associate"/>
    <x v="215"/>
    <x v="215"/>
    <x v="1"/>
    <x v="7"/>
    <x v="0"/>
    <x v="3"/>
    <x v="0"/>
    <n v="0"/>
    <s v="OnsiteAssociate"/>
    <n v="54"/>
    <n v="5666.666666666667"/>
    <n v="1"/>
    <n v="1.1399999999999999"/>
    <n v="0"/>
    <x v="0"/>
    <n v="0"/>
    <n v="0"/>
    <n v="500"/>
    <n v="500"/>
    <n v="0"/>
    <n v="-1000"/>
  </r>
  <r>
    <x v="1"/>
    <s v="Corina O'Duilleain"/>
    <s v="Manager"/>
    <x v="116"/>
    <x v="116"/>
    <x v="1"/>
    <x v="24"/>
    <x v="0"/>
    <x v="1"/>
    <x v="1"/>
    <n v="110"/>
    <s v="OffshoreManager"/>
    <n v="40"/>
    <n v="1230.7692307692307"/>
    <n v="0.8"/>
    <n v="0.99"/>
    <n v="0"/>
    <x v="0"/>
    <n v="3484.8"/>
    <n v="1230.7692307692307"/>
    <n v="0"/>
    <n v="250"/>
    <n v="0"/>
    <n v="2004.0307692307695"/>
  </r>
  <r>
    <x v="1"/>
    <s v="Alfy Bertelet"/>
    <s v="Analyst"/>
    <x v="278"/>
    <x v="278"/>
    <x v="1"/>
    <x v="11"/>
    <x v="2"/>
    <x v="2"/>
    <x v="1"/>
    <n v="160"/>
    <s v="OffshoreAnalyst"/>
    <n v="24"/>
    <n v="384.61538461538464"/>
    <n v="1.1000000000000001"/>
    <n v="0.95"/>
    <n v="0"/>
    <x v="0"/>
    <n v="4012.7999999999997"/>
    <n v="384.61538461538464"/>
    <n v="200"/>
    <n v="0"/>
    <n v="0"/>
    <n v="3428.184615384615"/>
  </r>
  <r>
    <x v="1"/>
    <s v="Dela Maydway"/>
    <s v="Contractor"/>
    <x v="76"/>
    <x v="76"/>
    <x v="1"/>
    <x v="57"/>
    <x v="5"/>
    <x v="2"/>
    <x v="1"/>
    <n v="163"/>
    <s v="OffshoreContractor"/>
    <n v="35"/>
    <n v="51"/>
    <n v="1.1000000000000001"/>
    <n v="0.93"/>
    <n v="0"/>
    <x v="0"/>
    <n v="5836.2150000000011"/>
    <n v="0"/>
    <n v="500"/>
    <n v="0"/>
    <n v="8313"/>
    <n v="-2976.7849999999989"/>
  </r>
  <r>
    <x v="1"/>
    <s v="Llewellyn Kenn"/>
    <s v="Contractor"/>
    <x v="146"/>
    <x v="146"/>
    <x v="0"/>
    <x v="72"/>
    <x v="0"/>
    <x v="3"/>
    <x v="1"/>
    <n v="164"/>
    <s v="OffshoreContractor"/>
    <n v="35"/>
    <n v="44"/>
    <n v="1"/>
    <n v="0.94"/>
    <n v="0"/>
    <x v="0"/>
    <n v="5264"/>
    <n v="0"/>
    <n v="0"/>
    <n v="0"/>
    <n v="7216"/>
    <n v="-1952"/>
  </r>
  <r>
    <x v="1"/>
    <s v="Galina Kun"/>
    <s v="Senior Manager"/>
    <x v="148"/>
    <x v="148"/>
    <x v="1"/>
    <x v="80"/>
    <x v="1"/>
    <x v="3"/>
    <x v="0"/>
    <n v="0"/>
    <s v="OnsiteSenior Manager"/>
    <n v="72"/>
    <n v="8333.3333333333339"/>
    <n v="1"/>
    <n v="0.89"/>
    <n v="0"/>
    <x v="0"/>
    <n v="0"/>
    <n v="0"/>
    <n v="500"/>
    <n v="0"/>
    <n v="0"/>
    <n v="-500"/>
  </r>
  <r>
    <x v="1"/>
    <s v="Avie Sherburn"/>
    <s v="Contractor"/>
    <x v="206"/>
    <x v="206"/>
    <x v="0"/>
    <x v="28"/>
    <x v="1"/>
    <x v="3"/>
    <x v="1"/>
    <n v="0"/>
    <s v="OffshoreContractor"/>
    <n v="35"/>
    <n v="42"/>
    <n v="1"/>
    <n v="1.1200000000000001"/>
    <n v="0"/>
    <x v="0"/>
    <n v="6272.0000000000009"/>
    <n v="0"/>
    <n v="0"/>
    <n v="100"/>
    <n v="0"/>
    <n v="6172.0000000000009"/>
  </r>
  <r>
    <x v="1"/>
    <s v="Lian Crummey"/>
    <s v="Analyst"/>
    <x v="114"/>
    <x v="114"/>
    <x v="0"/>
    <x v="26"/>
    <x v="2"/>
    <x v="2"/>
    <x v="0"/>
    <n v="167"/>
    <s v="OnsiteAnalyst"/>
    <n v="48"/>
    <n v="5416.666666666667"/>
    <n v="1.1000000000000001"/>
    <n v="1.1100000000000001"/>
    <n v="0"/>
    <x v="0"/>
    <n v="9377.2800000000007"/>
    <n v="5416.666666666667"/>
    <n v="750"/>
    <n v="500"/>
    <n v="0"/>
    <n v="2710.6133333333337"/>
  </r>
  <r>
    <x v="1"/>
    <s v="Andee Minnock"/>
    <s v="Associate"/>
    <x v="210"/>
    <x v="210"/>
    <x v="0"/>
    <x v="89"/>
    <x v="0"/>
    <x v="1"/>
    <x v="1"/>
    <n v="166"/>
    <s v="OffshoreAssociate"/>
    <n v="30"/>
    <n v="615.38461538461536"/>
    <n v="0.8"/>
    <n v="1.04"/>
    <n v="0"/>
    <x v="0"/>
    <n v="3993.6000000000004"/>
    <n v="615.38461538461536"/>
    <n v="200"/>
    <n v="0"/>
    <n v="0"/>
    <n v="3178.2153846153851"/>
  </r>
  <r>
    <x v="1"/>
    <s v="Salomon Corneil"/>
    <s v="Senior Manager"/>
    <x v="130"/>
    <x v="130"/>
    <x v="0"/>
    <x v="33"/>
    <x v="1"/>
    <x v="0"/>
    <x v="1"/>
    <n v="163"/>
    <s v="OffshoreSenior Manager"/>
    <n v="48"/>
    <n v="1538.4615384615386"/>
    <n v="1.2"/>
    <n v="0.98"/>
    <n v="0"/>
    <x v="0"/>
    <n v="9031.68"/>
    <n v="1538.4615384615386"/>
    <n v="200"/>
    <n v="10"/>
    <n v="0"/>
    <n v="7283.2184615384613"/>
  </r>
  <r>
    <x v="1"/>
    <s v="Archy Hessay"/>
    <s v="Contractor"/>
    <x v="250"/>
    <x v="250"/>
    <x v="1"/>
    <x v="87"/>
    <x v="0"/>
    <x v="4"/>
    <x v="0"/>
    <n v="160"/>
    <s v="OnsiteContractor"/>
    <n v="35"/>
    <n v="49"/>
    <n v="0.9"/>
    <n v="0.86"/>
    <n v="0"/>
    <x v="0"/>
    <n v="4334.3999999999996"/>
    <n v="0"/>
    <n v="750"/>
    <n v="0"/>
    <n v="7840"/>
    <n v="-4255.6000000000004"/>
  </r>
  <r>
    <x v="1"/>
    <s v="Flss Cray"/>
    <s v="Analyst"/>
    <x v="248"/>
    <x v="248"/>
    <x v="1"/>
    <x v="94"/>
    <x v="2"/>
    <x v="1"/>
    <x v="0"/>
    <n v="160"/>
    <s v="OnsiteAnalyst"/>
    <n v="48"/>
    <n v="5416.666666666667"/>
    <n v="0.8"/>
    <n v="1.03"/>
    <n v="0"/>
    <x v="0"/>
    <n v="6328.32"/>
    <n v="5416.666666666667"/>
    <n v="200"/>
    <n v="0"/>
    <n v="0"/>
    <n v="711.65333333333274"/>
  </r>
  <r>
    <x v="1"/>
    <s v="Chalmers L'Episcopi"/>
    <s v="Analyst"/>
    <x v="58"/>
    <x v="58"/>
    <x v="1"/>
    <x v="43"/>
    <x v="3"/>
    <x v="1"/>
    <x v="1"/>
    <n v="160"/>
    <s v="OffshoreAnalyst"/>
    <n v="24"/>
    <n v="384.61538461538464"/>
    <n v="0.8"/>
    <n v="1.05"/>
    <n v="0"/>
    <x v="0"/>
    <n v="3225.6000000000004"/>
    <n v="384.61538461538464"/>
    <n v="0"/>
    <n v="50"/>
    <n v="0"/>
    <n v="2790.9846153846156"/>
  </r>
  <r>
    <x v="1"/>
    <s v="Luella Gallaher"/>
    <s v="Manager"/>
    <x v="169"/>
    <x v="169"/>
    <x v="1"/>
    <x v="66"/>
    <x v="5"/>
    <x v="0"/>
    <x v="0"/>
    <n v="168"/>
    <s v="OnsiteManager"/>
    <n v="65"/>
    <n v="7500"/>
    <n v="1.2"/>
    <n v="0.97"/>
    <n v="0"/>
    <x v="0"/>
    <n v="12710.88"/>
    <n v="7500"/>
    <n v="0"/>
    <n v="0"/>
    <n v="0"/>
    <n v="5210.8799999999992"/>
  </r>
  <r>
    <x v="1"/>
    <s v="Alex Lumber"/>
    <s v="Analyst"/>
    <x v="79"/>
    <x v="79"/>
    <x v="1"/>
    <x v="60"/>
    <x v="0"/>
    <x v="1"/>
    <x v="1"/>
    <n v="166"/>
    <s v="OffshoreAnalyst"/>
    <n v="24"/>
    <n v="384.61538461538464"/>
    <n v="0.8"/>
    <n v="1.08"/>
    <n v="0"/>
    <x v="0"/>
    <n v="3442.1760000000004"/>
    <n v="384.61538461538464"/>
    <n v="0"/>
    <n v="0"/>
    <n v="0"/>
    <n v="3057.5606153846156"/>
  </r>
  <r>
    <x v="1"/>
    <s v="Giavani Gluyas"/>
    <s v="Senior Associate"/>
    <x v="189"/>
    <x v="189"/>
    <x v="1"/>
    <x v="78"/>
    <x v="3"/>
    <x v="1"/>
    <x v="1"/>
    <n v="167"/>
    <s v="OffshoreSenior Associate"/>
    <n v="35"/>
    <n v="923.07692307692309"/>
    <n v="0.8"/>
    <n v="1.07"/>
    <n v="0"/>
    <x v="0"/>
    <n v="5003.3200000000006"/>
    <n v="923.07692307692309"/>
    <n v="500"/>
    <n v="10"/>
    <n v="0"/>
    <n v="3570.2430769230778"/>
  </r>
  <r>
    <x v="1"/>
    <s v="Merle Jentgens"/>
    <s v="Manager"/>
    <x v="82"/>
    <x v="82"/>
    <x v="1"/>
    <x v="6"/>
    <x v="4"/>
    <x v="4"/>
    <x v="1"/>
    <n v="160"/>
    <s v="OffshoreManager"/>
    <n v="40"/>
    <n v="1230.7692307692307"/>
    <n v="0.9"/>
    <n v="1.04"/>
    <n v="0"/>
    <x v="0"/>
    <n v="5990.4000000000005"/>
    <n v="1230.7692307692307"/>
    <n v="200"/>
    <n v="500"/>
    <n v="0"/>
    <n v="4059.6307692307701"/>
  </r>
  <r>
    <x v="1"/>
    <s v="Stearne Breakey"/>
    <s v="Contractor"/>
    <x v="226"/>
    <x v="226"/>
    <x v="0"/>
    <x v="92"/>
    <x v="2"/>
    <x v="3"/>
    <x v="0"/>
    <n v="167"/>
    <s v="OnsiteContractor"/>
    <n v="60"/>
    <n v="75"/>
    <n v="1"/>
    <n v="0.8"/>
    <n v="0"/>
    <x v="0"/>
    <n v="7680"/>
    <n v="0"/>
    <n v="200"/>
    <n v="10"/>
    <n v="12525"/>
    <n v="-5055"/>
  </r>
  <r>
    <x v="1"/>
    <s v="Susy Jeandon"/>
    <s v="Contractor"/>
    <x v="0"/>
    <x v="0"/>
    <x v="0"/>
    <x v="0"/>
    <x v="0"/>
    <x v="0"/>
    <x v="1"/>
    <n v="167"/>
    <s v="OffshoreContractor"/>
    <n v="48"/>
    <n v="52"/>
    <n v="1.2"/>
    <n v="1"/>
    <n v="0"/>
    <x v="0"/>
    <n v="9216"/>
    <n v="0"/>
    <n v="500"/>
    <n v="50"/>
    <n v="8684"/>
    <n v="-18"/>
  </r>
  <r>
    <x v="1"/>
    <s v="Frankie Harry"/>
    <s v="Contractor"/>
    <x v="249"/>
    <x v="249"/>
    <x v="1"/>
    <x v="4"/>
    <x v="2"/>
    <x v="2"/>
    <x v="1"/>
    <n v="166"/>
    <s v="OffshoreContractor"/>
    <n v="40"/>
    <n v="41"/>
    <n v="1.1000000000000001"/>
    <n v="1.05"/>
    <n v="0"/>
    <x v="0"/>
    <n v="7669.2000000000016"/>
    <n v="0"/>
    <n v="0"/>
    <n v="50"/>
    <n v="6806"/>
    <n v="813.20000000000164"/>
  </r>
  <r>
    <x v="1"/>
    <s v="Ezri Broadhead"/>
    <s v="Manager"/>
    <x v="306"/>
    <x v="306"/>
    <x v="1"/>
    <x v="2"/>
    <x v="1"/>
    <x v="3"/>
    <x v="0"/>
    <n v="168"/>
    <s v="OnsiteManager"/>
    <n v="65"/>
    <n v="7500"/>
    <n v="1"/>
    <n v="0.9"/>
    <n v="0"/>
    <x v="0"/>
    <n v="9828"/>
    <n v="7500"/>
    <n v="0"/>
    <n v="0"/>
    <n v="0"/>
    <n v="2328"/>
  </r>
  <r>
    <x v="1"/>
    <s v="Bettina Lope"/>
    <s v="Analyst"/>
    <x v="170"/>
    <x v="170"/>
    <x v="1"/>
    <x v="79"/>
    <x v="0"/>
    <x v="1"/>
    <x v="0"/>
    <n v="165"/>
    <s v="OnsiteAnalyst"/>
    <n v="48"/>
    <n v="5416.666666666667"/>
    <n v="0.8"/>
    <n v="0.95"/>
    <n v="0"/>
    <x v="0"/>
    <n v="6019.2"/>
    <n v="5416.666666666667"/>
    <n v="1000"/>
    <n v="10"/>
    <n v="0"/>
    <n v="-407.46666666666715"/>
  </r>
  <r>
    <x v="1"/>
    <s v="Barbara-anne Janikowski"/>
    <s v="Senior Associate"/>
    <x v="123"/>
    <x v="123"/>
    <x v="1"/>
    <x v="53"/>
    <x v="5"/>
    <x v="0"/>
    <x v="0"/>
    <n v="0"/>
    <s v="OnsiteSenior Associate"/>
    <n v="60"/>
    <n v="6250"/>
    <n v="1.2"/>
    <n v="1.1100000000000001"/>
    <n v="0"/>
    <x v="0"/>
    <n v="0"/>
    <n v="0"/>
    <n v="200"/>
    <n v="50"/>
    <n v="0"/>
    <n v="-250"/>
  </r>
  <r>
    <x v="1"/>
    <s v="Florri Metschke"/>
    <s v="Analyst"/>
    <x v="255"/>
    <x v="255"/>
    <x v="1"/>
    <x v="64"/>
    <x v="3"/>
    <x v="4"/>
    <x v="1"/>
    <n v="0"/>
    <s v="OffshoreAnalyst"/>
    <n v="24"/>
    <n v="384.61538461538464"/>
    <n v="0.9"/>
    <n v="0.97"/>
    <n v="0"/>
    <x v="0"/>
    <n v="0"/>
    <n v="0"/>
    <n v="500"/>
    <n v="0"/>
    <n v="0"/>
    <n v="-500"/>
  </r>
  <r>
    <x v="1"/>
    <s v="Care Excell"/>
    <s v="Senior Associate"/>
    <x v="24"/>
    <x v="24"/>
    <x v="1"/>
    <x v="24"/>
    <x v="0"/>
    <x v="3"/>
    <x v="0"/>
    <n v="168"/>
    <s v="OnsiteSenior Associate"/>
    <n v="60"/>
    <n v="6250"/>
    <n v="1"/>
    <n v="0.99"/>
    <n v="0"/>
    <x v="0"/>
    <n v="9979.2000000000007"/>
    <n v="6250"/>
    <n v="200"/>
    <n v="0"/>
    <n v="0"/>
    <n v="3529.2000000000007"/>
  </r>
  <r>
    <x v="1"/>
    <s v="Jocelin Lowers"/>
    <s v="Contractor"/>
    <x v="14"/>
    <x v="14"/>
    <x v="1"/>
    <x v="14"/>
    <x v="5"/>
    <x v="4"/>
    <x v="0"/>
    <n v="160"/>
    <s v="OnsiteContractor"/>
    <n v="48"/>
    <n v="45"/>
    <n v="0.9"/>
    <n v="1.03"/>
    <n v="0"/>
    <x v="0"/>
    <n v="7119.3600000000006"/>
    <n v="0"/>
    <n v="0"/>
    <n v="10"/>
    <n v="7200"/>
    <n v="-90.639999999999418"/>
  </r>
  <r>
    <x v="1"/>
    <s v="Hilary Francescotti"/>
    <s v="Manager"/>
    <x v="97"/>
    <x v="97"/>
    <x v="0"/>
    <x v="70"/>
    <x v="4"/>
    <x v="1"/>
    <x v="0"/>
    <n v="168"/>
    <s v="OnsiteManager"/>
    <n v="65"/>
    <n v="7500"/>
    <n v="0.8"/>
    <n v="0.82"/>
    <n v="0"/>
    <x v="0"/>
    <n v="6822.4"/>
    <n v="7500"/>
    <n v="200"/>
    <n v="0"/>
    <n v="0"/>
    <n v="-877.60000000000036"/>
  </r>
  <r>
    <x v="1"/>
    <s v="Linnell Chislett"/>
    <s v="Senior Manager"/>
    <x v="30"/>
    <x v="30"/>
    <x v="1"/>
    <x v="14"/>
    <x v="5"/>
    <x v="3"/>
    <x v="1"/>
    <n v="162"/>
    <s v="OffshoreSenior Manager"/>
    <n v="48"/>
    <n v="1538.4615384615386"/>
    <n v="1"/>
    <n v="1.03"/>
    <n v="0"/>
    <x v="0"/>
    <n v="8009.2800000000007"/>
    <n v="1538.4615384615386"/>
    <n v="1000"/>
    <n v="50"/>
    <n v="0"/>
    <n v="5420.8184615384616"/>
  </r>
  <r>
    <x v="1"/>
    <s v="Chrissie Davana"/>
    <s v="Associate"/>
    <x v="255"/>
    <x v="255"/>
    <x v="1"/>
    <x v="64"/>
    <x v="3"/>
    <x v="4"/>
    <x v="0"/>
    <n v="0"/>
    <s v="OnsiteAssociate"/>
    <n v="54"/>
    <n v="5666.666666666667"/>
    <n v="0.9"/>
    <n v="0.97"/>
    <n v="0"/>
    <x v="0"/>
    <n v="0"/>
    <n v="0"/>
    <n v="750"/>
    <n v="500"/>
    <n v="0"/>
    <n v="-1250"/>
  </r>
  <r>
    <x v="1"/>
    <s v="Tomasine O'Heffernan"/>
    <s v="Contractor"/>
    <x v="223"/>
    <x v="223"/>
    <x v="0"/>
    <x v="91"/>
    <x v="3"/>
    <x v="1"/>
    <x v="0"/>
    <n v="161"/>
    <s v="OnsiteContractor"/>
    <n v="72"/>
    <n v="73"/>
    <n v="0.8"/>
    <n v="0.91"/>
    <n v="0"/>
    <x v="0"/>
    <n v="8386.56"/>
    <n v="0"/>
    <n v="200"/>
    <n v="0"/>
    <n v="11753"/>
    <n v="-3566.4400000000005"/>
  </r>
  <r>
    <x v="1"/>
    <s v="Lyndy Furber"/>
    <s v="Senior Associate"/>
    <x v="229"/>
    <x v="229"/>
    <x v="1"/>
    <x v="69"/>
    <x v="3"/>
    <x v="1"/>
    <x v="1"/>
    <n v="162"/>
    <s v="OffshoreSenior Associate"/>
    <n v="35"/>
    <n v="923.07692307692309"/>
    <n v="0.8"/>
    <n v="0.86"/>
    <n v="0"/>
    <x v="0"/>
    <n v="3900.96"/>
    <n v="923.07692307692309"/>
    <n v="0"/>
    <n v="100"/>
    <n v="0"/>
    <n v="2877.8830769230772"/>
  </r>
  <r>
    <x v="1"/>
    <s v="Sheeree Francillo"/>
    <s v="Associate"/>
    <x v="304"/>
    <x v="304"/>
    <x v="1"/>
    <x v="16"/>
    <x v="1"/>
    <x v="1"/>
    <x v="0"/>
    <n v="164"/>
    <s v="OnsiteAssociate"/>
    <n v="54"/>
    <n v="5666.666666666667"/>
    <n v="0.8"/>
    <n v="1.1499999999999999"/>
    <n v="0"/>
    <x v="0"/>
    <n v="8147.5199999999995"/>
    <n v="5666.666666666667"/>
    <n v="200"/>
    <n v="0"/>
    <n v="0"/>
    <n v="2280.8533333333326"/>
  </r>
  <r>
    <x v="1"/>
    <s v="Griffin Fadian"/>
    <s v="Analyst"/>
    <x v="286"/>
    <x v="286"/>
    <x v="1"/>
    <x v="97"/>
    <x v="0"/>
    <x v="1"/>
    <x v="0"/>
    <n v="0"/>
    <s v="OnsiteAnalyst"/>
    <n v="48"/>
    <n v="5416.666666666667"/>
    <n v="0.8"/>
    <n v="0.97"/>
    <n v="0"/>
    <x v="0"/>
    <n v="0"/>
    <n v="0"/>
    <n v="200"/>
    <n v="0"/>
    <n v="0"/>
    <n v="-200"/>
  </r>
  <r>
    <x v="1"/>
    <s v="Alison Hurles"/>
    <s v="Senior Associate"/>
    <x v="215"/>
    <x v="215"/>
    <x v="1"/>
    <x v="7"/>
    <x v="0"/>
    <x v="3"/>
    <x v="0"/>
    <n v="167"/>
    <s v="OnsiteSenior Associate"/>
    <n v="60"/>
    <n v="6250"/>
    <n v="1"/>
    <n v="1.1399999999999999"/>
    <n v="0"/>
    <x v="0"/>
    <n v="11422.8"/>
    <n v="6250"/>
    <n v="200"/>
    <n v="100"/>
    <n v="0"/>
    <n v="4872.7999999999993"/>
  </r>
  <r>
    <x v="1"/>
    <s v="Jacynth Vannuccinii"/>
    <s v="Senior Manager"/>
    <x v="295"/>
    <x v="295"/>
    <x v="0"/>
    <x v="84"/>
    <x v="3"/>
    <x v="1"/>
    <x v="1"/>
    <n v="0"/>
    <s v="OffshoreSenior Manager"/>
    <n v="48"/>
    <n v="1538.4615384615386"/>
    <n v="0.8"/>
    <n v="0.92"/>
    <n v="0"/>
    <x v="0"/>
    <n v="5652.4800000000005"/>
    <n v="0"/>
    <n v="1000"/>
    <n v="10"/>
    <n v="0"/>
    <n v="4642.4800000000005"/>
  </r>
  <r>
    <x v="1"/>
    <s v="Melisse Espinel"/>
    <s v="Associate"/>
    <x v="177"/>
    <x v="177"/>
    <x v="0"/>
    <x v="30"/>
    <x v="1"/>
    <x v="1"/>
    <x v="1"/>
    <n v="168"/>
    <s v="OffshoreAssociate"/>
    <n v="30"/>
    <n v="615.38461538461536"/>
    <n v="0.8"/>
    <n v="1.01"/>
    <n v="0"/>
    <x v="0"/>
    <n v="3878.4"/>
    <n v="615.38461538461536"/>
    <n v="200"/>
    <n v="50"/>
    <n v="0"/>
    <n v="3013.0153846153848"/>
  </r>
  <r>
    <x v="1"/>
    <s v="Carlyle Gammell"/>
    <s v="Analyst"/>
    <x v="113"/>
    <x v="113"/>
    <x v="1"/>
    <x v="76"/>
    <x v="5"/>
    <x v="3"/>
    <x v="0"/>
    <n v="0"/>
    <s v="OnsiteAnalyst"/>
    <n v="48"/>
    <n v="5416.666666666667"/>
    <n v="1"/>
    <n v="0.96"/>
    <n v="0"/>
    <x v="0"/>
    <n v="0"/>
    <n v="0"/>
    <n v="500"/>
    <n v="50"/>
    <n v="0"/>
    <n v="-550"/>
  </r>
  <r>
    <x v="1"/>
    <s v="Thelma Anshell"/>
    <s v="Contractor"/>
    <x v="111"/>
    <x v="111"/>
    <x v="0"/>
    <x v="47"/>
    <x v="0"/>
    <x v="0"/>
    <x v="1"/>
    <n v="166"/>
    <s v="OffshoreContractor"/>
    <n v="35"/>
    <n v="46"/>
    <n v="1.2"/>
    <n v="1.1399999999999999"/>
    <n v="0"/>
    <x v="0"/>
    <n v="7660.7999999999993"/>
    <n v="0"/>
    <n v="0"/>
    <n v="250"/>
    <n v="7636"/>
    <n v="-225.20000000000073"/>
  </r>
  <r>
    <x v="1"/>
    <s v="Ingrid Leinthall"/>
    <s v="Senior Manager"/>
    <x v="53"/>
    <x v="53"/>
    <x v="1"/>
    <x v="28"/>
    <x v="1"/>
    <x v="1"/>
    <x v="1"/>
    <n v="163"/>
    <s v="OffshoreSenior Manager"/>
    <n v="48"/>
    <n v="1538.4615384615386"/>
    <n v="0.8"/>
    <n v="1.1200000000000001"/>
    <n v="0"/>
    <x v="0"/>
    <n v="7010.3040000000019"/>
    <n v="1538.4615384615386"/>
    <n v="0"/>
    <n v="500"/>
    <n v="0"/>
    <n v="4971.8424615384629"/>
  </r>
  <r>
    <x v="1"/>
    <s v="Robbyn Jime"/>
    <s v="Associate"/>
    <x v="268"/>
    <x v="268"/>
    <x v="0"/>
    <x v="39"/>
    <x v="1"/>
    <x v="2"/>
    <x v="1"/>
    <n v="163"/>
    <s v="OffshoreAssociate"/>
    <n v="30"/>
    <n v="615.38461538461536"/>
    <n v="1.1000000000000001"/>
    <n v="0.99"/>
    <n v="0"/>
    <x v="0"/>
    <n v="5227.2"/>
    <n v="615.38461538461536"/>
    <n v="200"/>
    <n v="0"/>
    <n v="0"/>
    <n v="4411.8153846153846"/>
  </r>
  <r>
    <x v="1"/>
    <s v="Reinald Brady"/>
    <s v="Contractor"/>
    <x v="14"/>
    <x v="14"/>
    <x v="1"/>
    <x v="14"/>
    <x v="5"/>
    <x v="4"/>
    <x v="1"/>
    <n v="124"/>
    <s v="OffshoreContractor"/>
    <n v="48"/>
    <n v="52"/>
    <n v="0.9"/>
    <n v="1.03"/>
    <n v="0"/>
    <x v="0"/>
    <n v="5517.5039999999999"/>
    <n v="0"/>
    <n v="200"/>
    <n v="0"/>
    <n v="6448"/>
    <n v="-1130.4960000000001"/>
  </r>
  <r>
    <x v="1"/>
    <s v="Lyell MacLese"/>
    <s v="Senior Associate"/>
    <x v="153"/>
    <x v="153"/>
    <x v="1"/>
    <x v="32"/>
    <x v="2"/>
    <x v="1"/>
    <x v="1"/>
    <n v="0"/>
    <s v="OffshoreSenior Associate"/>
    <n v="35"/>
    <n v="923.07692307692309"/>
    <n v="0.8"/>
    <n v="1.0900000000000001"/>
    <n v="0"/>
    <x v="0"/>
    <n v="0"/>
    <n v="0"/>
    <n v="0"/>
    <n v="50"/>
    <n v="0"/>
    <n v="-50"/>
  </r>
  <r>
    <x v="1"/>
    <s v="Emylee Collyer"/>
    <s v="Contractor"/>
    <x v="50"/>
    <x v="50"/>
    <x v="1"/>
    <x v="31"/>
    <x v="2"/>
    <x v="3"/>
    <x v="0"/>
    <n v="0"/>
    <s v="OnsiteContractor"/>
    <n v="65"/>
    <n v="73"/>
    <n v="1"/>
    <n v="1.01"/>
    <n v="0"/>
    <x v="0"/>
    <n v="0"/>
    <n v="0"/>
    <n v="0"/>
    <n v="0"/>
    <n v="0"/>
    <n v="0"/>
  </r>
  <r>
    <x v="1"/>
    <s v="Cosimo Sickert"/>
    <s v="Associate"/>
    <x v="128"/>
    <x v="128"/>
    <x v="0"/>
    <x v="25"/>
    <x v="1"/>
    <x v="0"/>
    <x v="1"/>
    <n v="168"/>
    <s v="OffshoreAssociate"/>
    <n v="30"/>
    <n v="615.38461538461536"/>
    <n v="1.2"/>
    <n v="1"/>
    <n v="0"/>
    <x v="0"/>
    <n v="5760"/>
    <n v="615.38461538461536"/>
    <n v="500"/>
    <n v="50"/>
    <n v="0"/>
    <n v="4594.6153846153848"/>
  </r>
  <r>
    <x v="1"/>
    <s v="Keven Jarvie"/>
    <s v="Analyst"/>
    <x v="223"/>
    <x v="223"/>
    <x v="0"/>
    <x v="91"/>
    <x v="3"/>
    <x v="1"/>
    <x v="1"/>
    <n v="165"/>
    <s v="OffshoreAnalyst"/>
    <n v="24"/>
    <n v="384.61538461538464"/>
    <n v="0.8"/>
    <n v="0.91"/>
    <n v="0"/>
    <x v="0"/>
    <n v="2795.52"/>
    <n v="384.61538461538464"/>
    <n v="0"/>
    <n v="0"/>
    <n v="0"/>
    <n v="2410.9046153846152"/>
  </r>
  <r>
    <x v="1"/>
    <s v="Benyamin Napoli"/>
    <s v="Contractor"/>
    <x v="164"/>
    <x v="164"/>
    <x v="1"/>
    <x v="62"/>
    <x v="4"/>
    <x v="1"/>
    <x v="1"/>
    <n v="168"/>
    <s v="OffshoreContractor"/>
    <n v="40"/>
    <n v="45"/>
    <n v="0.8"/>
    <n v="1.17"/>
    <n v="0"/>
    <x v="0"/>
    <n v="6289.92"/>
    <n v="0"/>
    <n v="500"/>
    <n v="50"/>
    <n v="7560"/>
    <n v="-1820.08"/>
  </r>
  <r>
    <x v="1"/>
    <s v="Nerti Tripean"/>
    <s v="Director"/>
    <x v="125"/>
    <x v="125"/>
    <x v="1"/>
    <x v="59"/>
    <x v="0"/>
    <x v="3"/>
    <x v="0"/>
    <n v="0"/>
    <s v="OnsiteDirector"/>
    <n v="90"/>
    <n v="9166.6666666666661"/>
    <n v="1"/>
    <n v="1.03"/>
    <n v="0"/>
    <x v="0"/>
    <n v="0"/>
    <n v="0"/>
    <n v="1000"/>
    <n v="50"/>
    <n v="0"/>
    <n v="-1050"/>
  </r>
  <r>
    <x v="1"/>
    <s v="Elsy de Clercq"/>
    <s v="Associate"/>
    <x v="216"/>
    <x v="216"/>
    <x v="0"/>
    <x v="40"/>
    <x v="5"/>
    <x v="2"/>
    <x v="1"/>
    <n v="162"/>
    <s v="OffshoreAssociate"/>
    <n v="30"/>
    <n v="615.38461538461536"/>
    <n v="1.1000000000000001"/>
    <n v="1.17"/>
    <n v="0"/>
    <x v="0"/>
    <n v="6177.5999999999995"/>
    <n v="615.38461538461536"/>
    <n v="0"/>
    <n v="50"/>
    <n v="0"/>
    <n v="5512.2153846153842"/>
  </r>
  <r>
    <x v="1"/>
    <s v="Melvin Grier"/>
    <s v="Associate"/>
    <x v="75"/>
    <x v="75"/>
    <x v="1"/>
    <x v="56"/>
    <x v="4"/>
    <x v="3"/>
    <x v="1"/>
    <n v="165"/>
    <s v="OffshoreAssociate"/>
    <n v="30"/>
    <n v="615.38461538461536"/>
    <n v="1"/>
    <n v="0.82"/>
    <n v="0"/>
    <x v="0"/>
    <n v="4058.9999999999995"/>
    <n v="615.38461538461536"/>
    <n v="500"/>
    <n v="50"/>
    <n v="0"/>
    <n v="2893.6153846153843"/>
  </r>
  <r>
    <x v="1"/>
    <s v="Tuckie Whyteman"/>
    <s v="Analyst"/>
    <x v="188"/>
    <x v="188"/>
    <x v="1"/>
    <x v="49"/>
    <x v="1"/>
    <x v="2"/>
    <x v="1"/>
    <n v="163"/>
    <s v="OffshoreAnalyst"/>
    <n v="24"/>
    <n v="384.61538461538464"/>
    <n v="1.1000000000000001"/>
    <n v="1.0900000000000001"/>
    <n v="0"/>
    <x v="0"/>
    <n v="4690.4880000000012"/>
    <n v="384.61538461538464"/>
    <n v="0"/>
    <n v="0"/>
    <n v="0"/>
    <n v="4305.8726153846164"/>
  </r>
  <r>
    <x v="1"/>
    <s v="Jabez Jellybrand"/>
    <s v="Manager"/>
    <x v="279"/>
    <x v="279"/>
    <x v="1"/>
    <x v="13"/>
    <x v="2"/>
    <x v="3"/>
    <x v="0"/>
    <n v="165"/>
    <s v="OnsiteManager"/>
    <n v="65"/>
    <n v="7500"/>
    <n v="1"/>
    <n v="1.07"/>
    <n v="0"/>
    <x v="0"/>
    <n v="11475.75"/>
    <n v="7500"/>
    <n v="0"/>
    <n v="50"/>
    <n v="0"/>
    <n v="3925.75"/>
  </r>
  <r>
    <x v="1"/>
    <s v="Hew Lieber"/>
    <s v="Analyst"/>
    <x v="68"/>
    <x v="68"/>
    <x v="0"/>
    <x v="23"/>
    <x v="2"/>
    <x v="1"/>
    <x v="0"/>
    <n v="160"/>
    <s v="OnsiteAnalyst"/>
    <n v="48"/>
    <n v="5416.666666666667"/>
    <n v="0.8"/>
    <n v="0.95"/>
    <n v="0"/>
    <x v="0"/>
    <n v="5836.7999999999993"/>
    <n v="5416.666666666667"/>
    <n v="0"/>
    <n v="0"/>
    <n v="0"/>
    <n v="420.1333333333323"/>
  </r>
  <r>
    <x v="1"/>
    <s v="Minta Delion"/>
    <s v="Manager"/>
    <x v="135"/>
    <x v="135"/>
    <x v="0"/>
    <x v="3"/>
    <x v="2"/>
    <x v="1"/>
    <x v="1"/>
    <n v="160"/>
    <s v="OffshoreManager"/>
    <n v="40"/>
    <n v="1230.7692307692307"/>
    <n v="0.8"/>
    <n v="0.98"/>
    <n v="0"/>
    <x v="0"/>
    <n v="5017.6000000000004"/>
    <n v="1230.7692307692307"/>
    <n v="500"/>
    <n v="500"/>
    <n v="0"/>
    <n v="2786.8307692307699"/>
  </r>
  <r>
    <x v="1"/>
    <s v="Sarge Prestland"/>
    <s v="Analyst"/>
    <x v="180"/>
    <x v="180"/>
    <x v="1"/>
    <x v="23"/>
    <x v="2"/>
    <x v="0"/>
    <x v="0"/>
    <n v="108"/>
    <s v="OnsiteAnalyst"/>
    <n v="48"/>
    <n v="5416.666666666667"/>
    <n v="1.2"/>
    <n v="0.95"/>
    <n v="0"/>
    <x v="0"/>
    <n v="5909.76"/>
    <n v="5416.666666666667"/>
    <n v="0"/>
    <n v="100"/>
    <n v="0"/>
    <n v="393.09333333333325"/>
  </r>
  <r>
    <x v="1"/>
    <s v="Bell Letten"/>
    <s v="Contractor"/>
    <x v="194"/>
    <x v="194"/>
    <x v="0"/>
    <x v="53"/>
    <x v="5"/>
    <x v="2"/>
    <x v="0"/>
    <n v="161"/>
    <s v="OnsiteContractor"/>
    <n v="40"/>
    <n v="43"/>
    <n v="1.1000000000000001"/>
    <n v="1.1100000000000001"/>
    <n v="0"/>
    <x v="0"/>
    <n v="7814.4000000000015"/>
    <n v="0"/>
    <n v="0"/>
    <n v="10"/>
    <n v="6923"/>
    <n v="881.40000000000146"/>
  </r>
  <r>
    <x v="1"/>
    <s v="Mureil Roncelli"/>
    <s v="Contractor"/>
    <x v="296"/>
    <x v="296"/>
    <x v="0"/>
    <x v="45"/>
    <x v="3"/>
    <x v="4"/>
    <x v="0"/>
    <n v="100"/>
    <s v="OnsiteContractor"/>
    <n v="60"/>
    <n v="73"/>
    <n v="0.9"/>
    <n v="1.1200000000000001"/>
    <n v="0"/>
    <x v="0"/>
    <n v="9676.8000000000011"/>
    <n v="0"/>
    <n v="200"/>
    <n v="50"/>
    <n v="7300"/>
    <n v="2126.8000000000011"/>
  </r>
  <r>
    <x v="1"/>
    <s v="Bobbi Butterick"/>
    <s v="Contractor"/>
    <x v="281"/>
    <x v="281"/>
    <x v="0"/>
    <x v="37"/>
    <x v="1"/>
    <x v="0"/>
    <x v="0"/>
    <n v="0"/>
    <s v="OnsiteContractor"/>
    <n v="60"/>
    <n v="79"/>
    <n v="1.2"/>
    <n v="0.87"/>
    <n v="0"/>
    <x v="0"/>
    <n v="10022.4"/>
    <n v="0"/>
    <n v="500"/>
    <n v="250"/>
    <n v="0"/>
    <n v="9272.4"/>
  </r>
  <r>
    <x v="1"/>
    <s v="Ernestine Davidovic"/>
    <s v="Contractor"/>
    <x v="288"/>
    <x v="288"/>
    <x v="0"/>
    <x v="25"/>
    <x v="1"/>
    <x v="2"/>
    <x v="0"/>
    <n v="165"/>
    <s v="OnsiteContractor"/>
    <n v="65"/>
    <n v="70"/>
    <n v="1.1000000000000001"/>
    <n v="1"/>
    <n v="0"/>
    <x v="0"/>
    <n v="11440.000000000002"/>
    <n v="0"/>
    <n v="1000"/>
    <n v="0"/>
    <n v="11550"/>
    <n v="-1109.9999999999982"/>
  </r>
  <r>
    <x v="1"/>
    <s v="Ezri Roglieri"/>
    <s v="Contractor"/>
    <x v="55"/>
    <x v="55"/>
    <x v="0"/>
    <x v="41"/>
    <x v="4"/>
    <x v="1"/>
    <x v="1"/>
    <n v="168"/>
    <s v="OffshoreContractor"/>
    <n v="35"/>
    <n v="46"/>
    <n v="0.8"/>
    <n v="0.81"/>
    <n v="0"/>
    <x v="0"/>
    <n v="3628.8"/>
    <n v="0"/>
    <n v="200"/>
    <n v="0"/>
    <n v="7728"/>
    <n v="-4299.2"/>
  </r>
  <r>
    <x v="1"/>
    <s v="Lanie Perkins"/>
    <s v="Director"/>
    <x v="167"/>
    <x v="167"/>
    <x v="1"/>
    <x v="46"/>
    <x v="3"/>
    <x v="0"/>
    <x v="1"/>
    <n v="0"/>
    <s v="OffshoreDirector"/>
    <n v="55"/>
    <n v="2307.6923076923076"/>
    <n v="1.2"/>
    <n v="1.19"/>
    <n v="0"/>
    <x v="0"/>
    <n v="0"/>
    <n v="0"/>
    <n v="0"/>
    <n v="0"/>
    <n v="0"/>
    <n v="0"/>
  </r>
  <r>
    <x v="1"/>
    <s v="Evangelina McRobert"/>
    <s v="Senior Associate"/>
    <x v="100"/>
    <x v="100"/>
    <x v="1"/>
    <x v="62"/>
    <x v="4"/>
    <x v="3"/>
    <x v="0"/>
    <n v="92"/>
    <s v="OnsiteSenior Associate"/>
    <n v="60"/>
    <n v="6250"/>
    <n v="1"/>
    <n v="1.17"/>
    <n v="0"/>
    <x v="0"/>
    <n v="6458.4"/>
    <n v="6250"/>
    <n v="1000"/>
    <n v="0"/>
    <n v="0"/>
    <n v="-791.60000000000036"/>
  </r>
  <r>
    <x v="1"/>
    <s v="Mal Issacof"/>
    <s v="Associate"/>
    <x v="97"/>
    <x v="97"/>
    <x v="0"/>
    <x v="70"/>
    <x v="4"/>
    <x v="1"/>
    <x v="1"/>
    <n v="0"/>
    <s v="OffshoreAssociate"/>
    <n v="30"/>
    <n v="615.38461538461536"/>
    <n v="0.8"/>
    <n v="0.82"/>
    <n v="0"/>
    <x v="0"/>
    <n v="3148.7999999999997"/>
    <n v="0"/>
    <n v="200"/>
    <n v="10"/>
    <n v="0"/>
    <n v="2938.7999999999997"/>
  </r>
  <r>
    <x v="1"/>
    <s v="Cele Jaxon"/>
    <s v="Contractor"/>
    <x v="202"/>
    <x v="202"/>
    <x v="1"/>
    <x v="76"/>
    <x v="5"/>
    <x v="2"/>
    <x v="0"/>
    <n v="160"/>
    <s v="OnsiteContractor"/>
    <n v="48"/>
    <n v="40"/>
    <n v="1.1000000000000001"/>
    <n v="0.96"/>
    <n v="0"/>
    <x v="0"/>
    <n v="8110.08"/>
    <n v="0"/>
    <n v="500"/>
    <n v="100"/>
    <n v="6400"/>
    <n v="1110.08"/>
  </r>
  <r>
    <x v="1"/>
    <s v="Florina Guterson"/>
    <s v="Manager"/>
    <x v="110"/>
    <x v="110"/>
    <x v="1"/>
    <x v="68"/>
    <x v="3"/>
    <x v="1"/>
    <x v="1"/>
    <n v="167"/>
    <s v="OffshoreManager"/>
    <n v="40"/>
    <n v="1230.7692307692307"/>
    <n v="0.8"/>
    <n v="1.1200000000000001"/>
    <n v="0"/>
    <x v="0"/>
    <n v="5985.2800000000007"/>
    <n v="1230.7692307692307"/>
    <n v="500"/>
    <n v="50"/>
    <n v="0"/>
    <n v="4204.5107692307702"/>
  </r>
  <r>
    <x v="1"/>
    <s v="Pascal Maleney"/>
    <s v="Manager"/>
    <x v="27"/>
    <x v="27"/>
    <x v="0"/>
    <x v="17"/>
    <x v="4"/>
    <x v="2"/>
    <x v="1"/>
    <n v="168"/>
    <s v="OffshoreManager"/>
    <n v="40"/>
    <n v="1230.7692307692307"/>
    <n v="1.1000000000000001"/>
    <n v="0.86"/>
    <n v="0"/>
    <x v="0"/>
    <n v="6054.4000000000005"/>
    <n v="1230.7692307692307"/>
    <n v="500"/>
    <n v="100"/>
    <n v="0"/>
    <n v="4223.6307692307701"/>
  </r>
  <r>
    <x v="1"/>
    <s v="Brewer Grastye"/>
    <s v="Manager"/>
    <x v="78"/>
    <x v="78"/>
    <x v="1"/>
    <x v="59"/>
    <x v="0"/>
    <x v="1"/>
    <x v="1"/>
    <n v="165"/>
    <s v="OffshoreManager"/>
    <n v="40"/>
    <n v="1230.7692307692307"/>
    <n v="0.8"/>
    <n v="1.03"/>
    <n v="0"/>
    <x v="0"/>
    <n v="5438.4000000000005"/>
    <n v="1230.7692307692307"/>
    <n v="200"/>
    <n v="50"/>
    <n v="0"/>
    <n v="3957.6307692307701"/>
  </r>
  <r>
    <x v="1"/>
    <s v="Fabian Buscher"/>
    <s v="Manager"/>
    <x v="96"/>
    <x v="96"/>
    <x v="0"/>
    <x v="5"/>
    <x v="3"/>
    <x v="0"/>
    <x v="1"/>
    <n v="163"/>
    <s v="OffshoreManager"/>
    <n v="40"/>
    <n v="1230.7692307692307"/>
    <n v="1.2"/>
    <n v="0.9"/>
    <n v="0"/>
    <x v="0"/>
    <n v="6912"/>
    <n v="1230.7692307692307"/>
    <n v="200"/>
    <n v="0"/>
    <n v="0"/>
    <n v="5481.2307692307695"/>
  </r>
  <r>
    <x v="1"/>
    <s v="Judas Allibone"/>
    <s v="Analyst"/>
    <x v="105"/>
    <x v="105"/>
    <x v="1"/>
    <x v="49"/>
    <x v="1"/>
    <x v="3"/>
    <x v="1"/>
    <n v="163"/>
    <s v="OffshoreAnalyst"/>
    <n v="24"/>
    <n v="384.61538461538464"/>
    <n v="1"/>
    <n v="1.0900000000000001"/>
    <n v="0"/>
    <x v="0"/>
    <n v="4264.08"/>
    <n v="384.61538461538464"/>
    <n v="500"/>
    <n v="10"/>
    <n v="0"/>
    <n v="3369.4646153846152"/>
  </r>
  <r>
    <x v="1"/>
    <s v="Padraic Boriston"/>
    <s v="Associate"/>
    <x v="125"/>
    <x v="125"/>
    <x v="1"/>
    <x v="59"/>
    <x v="0"/>
    <x v="3"/>
    <x v="1"/>
    <n v="167"/>
    <s v="OffshoreAssociate"/>
    <n v="30"/>
    <n v="615.38461538461536"/>
    <n v="1"/>
    <n v="1.03"/>
    <n v="0"/>
    <x v="0"/>
    <n v="5160.3"/>
    <n v="615.38461538461536"/>
    <n v="0"/>
    <n v="0"/>
    <n v="0"/>
    <n v="4544.9153846153849"/>
  </r>
  <r>
    <x v="1"/>
    <s v="Beverlee Meak"/>
    <s v="Analyst"/>
    <x v="197"/>
    <x v="197"/>
    <x v="1"/>
    <x v="57"/>
    <x v="5"/>
    <x v="3"/>
    <x v="1"/>
    <n v="0"/>
    <s v="OffshoreAnalyst"/>
    <n v="24"/>
    <n v="384.61538461538464"/>
    <n v="1"/>
    <n v="0.93"/>
    <n v="0"/>
    <x v="0"/>
    <n v="0"/>
    <n v="0"/>
    <n v="200"/>
    <n v="10"/>
    <n v="0"/>
    <n v="-210"/>
  </r>
  <r>
    <x v="1"/>
    <s v="Shelley Sixsmith"/>
    <s v="Analyst"/>
    <x v="47"/>
    <x v="47"/>
    <x v="1"/>
    <x v="36"/>
    <x v="1"/>
    <x v="2"/>
    <x v="1"/>
    <n v="88"/>
    <s v="OffshoreAnalyst"/>
    <n v="24"/>
    <n v="384.61538461538464"/>
    <n v="1.1000000000000001"/>
    <n v="0.88"/>
    <n v="0"/>
    <x v="0"/>
    <n v="2044.4160000000002"/>
    <n v="384.61538461538464"/>
    <n v="750"/>
    <n v="500"/>
    <n v="0"/>
    <n v="409.80061538461541"/>
  </r>
  <r>
    <x v="1"/>
    <s v="Parke Broe"/>
    <s v="Analyst"/>
    <x v="89"/>
    <x v="89"/>
    <x v="0"/>
    <x v="66"/>
    <x v="5"/>
    <x v="1"/>
    <x v="0"/>
    <n v="168"/>
    <s v="OnsiteAnalyst"/>
    <n v="48"/>
    <n v="5416.666666666667"/>
    <n v="0.8"/>
    <n v="0.97"/>
    <n v="0"/>
    <x v="0"/>
    <n v="5959.68"/>
    <n v="5416.666666666667"/>
    <n v="500"/>
    <n v="0"/>
    <n v="0"/>
    <n v="43.013333333333321"/>
  </r>
  <r>
    <x v="1"/>
    <s v="Rodrick MacPeake"/>
    <s v="Senior Associate"/>
    <x v="185"/>
    <x v="185"/>
    <x v="1"/>
    <x v="86"/>
    <x v="3"/>
    <x v="1"/>
    <x v="1"/>
    <n v="121"/>
    <s v="OffshoreSenior Associate"/>
    <n v="35"/>
    <n v="923.07692307692309"/>
    <n v="0.8"/>
    <n v="1.06"/>
    <n v="0"/>
    <x v="0"/>
    <n v="3591.28"/>
    <n v="923.07692307692309"/>
    <n v="500"/>
    <n v="50"/>
    <n v="0"/>
    <n v="2118.2030769230769"/>
  </r>
  <r>
    <x v="1"/>
    <s v="Antoinette Cordeau]"/>
    <s v="Associate"/>
    <x v="268"/>
    <x v="268"/>
    <x v="0"/>
    <x v="39"/>
    <x v="1"/>
    <x v="2"/>
    <x v="1"/>
    <n v="166"/>
    <s v="OffshoreAssociate"/>
    <n v="30"/>
    <n v="615.38461538461536"/>
    <n v="1.1000000000000001"/>
    <n v="0.99"/>
    <n v="0"/>
    <x v="0"/>
    <n v="5227.2"/>
    <n v="615.38461538461536"/>
    <n v="500"/>
    <n v="0"/>
    <n v="0"/>
    <n v="4111.8153846153846"/>
  </r>
  <r>
    <x v="1"/>
    <s v="Tobey Bottrell"/>
    <s v="Senior Associate"/>
    <x v="71"/>
    <x v="71"/>
    <x v="1"/>
    <x v="52"/>
    <x v="2"/>
    <x v="1"/>
    <x v="0"/>
    <n v="165"/>
    <s v="OnsiteSenior Associate"/>
    <n v="60"/>
    <n v="6250"/>
    <n v="0.8"/>
    <n v="0.97"/>
    <n v="0"/>
    <x v="0"/>
    <n v="7682.4"/>
    <n v="6250"/>
    <n v="0"/>
    <n v="250"/>
    <n v="0"/>
    <n v="1182.3999999999996"/>
  </r>
  <r>
    <x v="1"/>
    <s v="Idell Esche"/>
    <s v="Contractor"/>
    <x v="149"/>
    <x v="149"/>
    <x v="1"/>
    <x v="45"/>
    <x v="3"/>
    <x v="1"/>
    <x v="0"/>
    <n v="164"/>
    <s v="OnsiteContractor"/>
    <n v="60"/>
    <n v="74"/>
    <n v="0.8"/>
    <n v="1.1200000000000001"/>
    <n v="0"/>
    <x v="0"/>
    <n v="8816.6400000000012"/>
    <n v="0"/>
    <n v="0"/>
    <n v="250"/>
    <n v="12136"/>
    <n v="-3569.3599999999988"/>
  </r>
  <r>
    <x v="1"/>
    <s v="Belicia Saylor"/>
    <s v="Associate"/>
    <x v="260"/>
    <x v="260"/>
    <x v="1"/>
    <x v="10"/>
    <x v="5"/>
    <x v="2"/>
    <x v="0"/>
    <n v="0"/>
    <s v="OnsiteAssociate"/>
    <n v="54"/>
    <n v="5666.666666666667"/>
    <n v="1.1000000000000001"/>
    <n v="1.1599999999999999"/>
    <n v="0"/>
    <x v="0"/>
    <n v="0"/>
    <n v="0"/>
    <n v="0"/>
    <n v="50"/>
    <n v="0"/>
    <n v="-50"/>
  </r>
  <r>
    <x v="1"/>
    <s v="Lucais Evershed"/>
    <s v="Contractor"/>
    <x v="179"/>
    <x v="179"/>
    <x v="0"/>
    <x v="85"/>
    <x v="1"/>
    <x v="1"/>
    <x v="0"/>
    <n v="163"/>
    <s v="OnsiteContractor"/>
    <n v="60"/>
    <n v="73"/>
    <n v="0.8"/>
    <n v="1.08"/>
    <n v="0"/>
    <x v="0"/>
    <n v="8294.4000000000015"/>
    <n v="0"/>
    <n v="750"/>
    <n v="50"/>
    <n v="11899"/>
    <n v="-4404.5999999999985"/>
  </r>
  <r>
    <x v="1"/>
    <s v="Nanny Gartside"/>
    <s v="Analyst"/>
    <x v="26"/>
    <x v="26"/>
    <x v="1"/>
    <x v="21"/>
    <x v="2"/>
    <x v="0"/>
    <x v="1"/>
    <n v="0"/>
    <s v="OffshoreAnalyst"/>
    <n v="24"/>
    <n v="384.61538461538464"/>
    <n v="1.2"/>
    <n v="1.17"/>
    <n v="0"/>
    <x v="0"/>
    <n v="0"/>
    <n v="0"/>
    <n v="0"/>
    <n v="0"/>
    <n v="0"/>
    <n v="0"/>
  </r>
  <r>
    <x v="1"/>
    <s v="Julie Hold"/>
    <s v="Contractor"/>
    <x v="294"/>
    <x v="294"/>
    <x v="0"/>
    <x v="98"/>
    <x v="5"/>
    <x v="1"/>
    <x v="1"/>
    <n v="160"/>
    <s v="OffshoreContractor"/>
    <n v="60"/>
    <n v="75"/>
    <n v="0.8"/>
    <n v="0.89"/>
    <n v="0"/>
    <x v="0"/>
    <n v="6835.2"/>
    <n v="0"/>
    <n v="1000"/>
    <n v="50"/>
    <n v="12000"/>
    <n v="-6214.8"/>
  </r>
  <r>
    <x v="1"/>
    <s v="Burg Delooze"/>
    <s v="Manager"/>
    <x v="293"/>
    <x v="293"/>
    <x v="1"/>
    <x v="67"/>
    <x v="4"/>
    <x v="0"/>
    <x v="1"/>
    <n v="161"/>
    <s v="OffshoreManager"/>
    <n v="40"/>
    <n v="1230.7692307692307"/>
    <n v="1.2"/>
    <n v="0.81"/>
    <n v="0"/>
    <x v="0"/>
    <n v="6259.68"/>
    <n v="1230.7692307692307"/>
    <n v="1000"/>
    <n v="10"/>
    <n v="0"/>
    <n v="4018.9107692307698"/>
  </r>
  <r>
    <x v="1"/>
    <s v="Bard Woodrooffe"/>
    <s v="Analyst"/>
    <x v="23"/>
    <x v="23"/>
    <x v="1"/>
    <x v="23"/>
    <x v="2"/>
    <x v="3"/>
    <x v="1"/>
    <n v="164"/>
    <s v="OffshoreAnalyst"/>
    <n v="24"/>
    <n v="384.61538461538464"/>
    <n v="1"/>
    <n v="0.95"/>
    <n v="0"/>
    <x v="0"/>
    <n v="3739.2"/>
    <n v="384.61538461538464"/>
    <n v="0"/>
    <n v="10"/>
    <n v="0"/>
    <n v="3344.5846153846151"/>
  </r>
  <r>
    <x v="1"/>
    <s v="Gabey Rhoades"/>
    <s v="Contractor"/>
    <x v="224"/>
    <x v="224"/>
    <x v="1"/>
    <x v="14"/>
    <x v="5"/>
    <x v="2"/>
    <x v="1"/>
    <n v="0"/>
    <s v="OffshoreContractor"/>
    <n v="72"/>
    <n v="78"/>
    <n v="1.1000000000000001"/>
    <n v="1.03"/>
    <n v="0"/>
    <x v="0"/>
    <n v="0"/>
    <n v="0"/>
    <n v="200"/>
    <n v="250"/>
    <n v="0"/>
    <n v="-450"/>
  </r>
  <r>
    <x v="1"/>
    <s v="Coleen Mullan"/>
    <s v="Associate"/>
    <x v="284"/>
    <x v="284"/>
    <x v="1"/>
    <x v="17"/>
    <x v="4"/>
    <x v="4"/>
    <x v="1"/>
    <n v="168"/>
    <s v="OffshoreAssociate"/>
    <n v="30"/>
    <n v="615.38461538461536"/>
    <n v="0.9"/>
    <n v="0.86"/>
    <n v="0"/>
    <x v="0"/>
    <n v="3900.96"/>
    <n v="615.38461538461536"/>
    <n v="200"/>
    <n v="50"/>
    <n v="0"/>
    <n v="3035.5753846153848"/>
  </r>
  <r>
    <x v="1"/>
    <s v="Shepherd Westhead"/>
    <s v="Manager"/>
    <x v="179"/>
    <x v="179"/>
    <x v="0"/>
    <x v="85"/>
    <x v="1"/>
    <x v="1"/>
    <x v="0"/>
    <n v="0"/>
    <s v="OnsiteManager"/>
    <n v="65"/>
    <n v="7500"/>
    <n v="0.8"/>
    <n v="1.08"/>
    <n v="0"/>
    <x v="0"/>
    <n v="8985.6"/>
    <n v="0"/>
    <n v="750"/>
    <n v="500"/>
    <n v="0"/>
    <n v="7735.6"/>
  </r>
  <r>
    <x v="1"/>
    <s v="Lucas Burbridge"/>
    <s v="Analyst"/>
    <x v="232"/>
    <x v="232"/>
    <x v="1"/>
    <x v="77"/>
    <x v="2"/>
    <x v="1"/>
    <x v="0"/>
    <n v="0"/>
    <s v="OnsiteAnalyst"/>
    <n v="48"/>
    <n v="5416.666666666667"/>
    <n v="0.8"/>
    <n v="1.1499999999999999"/>
    <n v="0"/>
    <x v="0"/>
    <n v="0"/>
    <n v="0"/>
    <n v="0"/>
    <n v="10"/>
    <n v="0"/>
    <n v="-10"/>
  </r>
  <r>
    <x v="1"/>
    <s v="Dyanna Hambelton"/>
    <s v="Analyst"/>
    <x v="72"/>
    <x v="72"/>
    <x v="0"/>
    <x v="53"/>
    <x v="5"/>
    <x v="3"/>
    <x v="0"/>
    <n v="0"/>
    <s v="OnsiteAnalyst"/>
    <n v="48"/>
    <n v="5416.666666666667"/>
    <n v="1"/>
    <n v="1.1100000000000001"/>
    <n v="0"/>
    <x v="0"/>
    <n v="8524.8000000000011"/>
    <n v="0"/>
    <n v="0"/>
    <n v="10"/>
    <n v="0"/>
    <n v="8514.8000000000011"/>
  </r>
  <r>
    <x v="1"/>
    <s v="Alfredo O'Heneghan"/>
    <s v="Analyst"/>
    <x v="47"/>
    <x v="47"/>
    <x v="1"/>
    <x v="36"/>
    <x v="1"/>
    <x v="2"/>
    <x v="0"/>
    <n v="0"/>
    <s v="OnsiteAnalyst"/>
    <n v="48"/>
    <n v="5416.666666666667"/>
    <n v="1.1000000000000001"/>
    <n v="0.88"/>
    <n v="0"/>
    <x v="0"/>
    <n v="0"/>
    <n v="0"/>
    <n v="500"/>
    <n v="0"/>
    <n v="0"/>
    <n v="-500"/>
  </r>
  <r>
    <x v="1"/>
    <s v="Richmound Genthner"/>
    <s v="Contractor"/>
    <x v="152"/>
    <x v="152"/>
    <x v="0"/>
    <x v="60"/>
    <x v="0"/>
    <x v="0"/>
    <x v="1"/>
    <n v="165"/>
    <s v="OffshoreContractor"/>
    <n v="40"/>
    <n v="50"/>
    <n v="1.2"/>
    <n v="1.08"/>
    <n v="0"/>
    <x v="0"/>
    <n v="8294.4000000000015"/>
    <n v="0"/>
    <n v="750"/>
    <n v="50"/>
    <n v="8250"/>
    <n v="-755.59999999999854"/>
  </r>
  <r>
    <x v="1"/>
    <s v="Karrie Sothcott"/>
    <s v="Director"/>
    <x v="66"/>
    <x v="66"/>
    <x v="1"/>
    <x v="50"/>
    <x v="2"/>
    <x v="1"/>
    <x v="0"/>
    <n v="109"/>
    <s v="OnsiteDirector"/>
    <n v="90"/>
    <n v="9166.6666666666661"/>
    <n v="0.8"/>
    <n v="0.82"/>
    <n v="0"/>
    <x v="0"/>
    <n v="6435.36"/>
    <n v="9166.6666666666661"/>
    <n v="1000"/>
    <n v="250"/>
    <n v="0"/>
    <n v="-3981.3066666666664"/>
  </r>
  <r>
    <x v="1"/>
    <s v="Eulalie MacGuffog"/>
    <s v="Director"/>
    <x v="193"/>
    <x v="193"/>
    <x v="0"/>
    <x v="23"/>
    <x v="2"/>
    <x v="2"/>
    <x v="1"/>
    <n v="162"/>
    <s v="OffshoreDirector"/>
    <n v="55"/>
    <n v="2307.6923076923076"/>
    <n v="1.1000000000000001"/>
    <n v="0.95"/>
    <n v="0"/>
    <x v="0"/>
    <n v="9196"/>
    <n v="2307.6923076923076"/>
    <n v="0"/>
    <n v="0"/>
    <n v="0"/>
    <n v="6888.3076923076924"/>
  </r>
  <r>
    <x v="1"/>
    <s v="Carmita Drewet"/>
    <s v="Associate"/>
    <x v="217"/>
    <x v="217"/>
    <x v="0"/>
    <x v="11"/>
    <x v="2"/>
    <x v="3"/>
    <x v="1"/>
    <n v="163"/>
    <s v="OffshoreAssociate"/>
    <n v="30"/>
    <n v="615.38461538461536"/>
    <n v="1"/>
    <n v="0.95"/>
    <n v="0"/>
    <x v="0"/>
    <n v="4560"/>
    <n v="615.38461538461536"/>
    <n v="0"/>
    <n v="10"/>
    <n v="0"/>
    <n v="3934.6153846153848"/>
  </r>
  <r>
    <x v="1"/>
    <s v="Meir Stowte"/>
    <s v="Associate"/>
    <x v="221"/>
    <x v="221"/>
    <x v="1"/>
    <x v="67"/>
    <x v="4"/>
    <x v="1"/>
    <x v="1"/>
    <n v="0"/>
    <s v="OffshoreAssociate"/>
    <n v="30"/>
    <n v="615.38461538461536"/>
    <n v="0.8"/>
    <n v="0.81"/>
    <n v="0"/>
    <x v="0"/>
    <n v="0"/>
    <n v="0"/>
    <n v="500"/>
    <n v="250"/>
    <n v="0"/>
    <n v="-750"/>
  </r>
  <r>
    <x v="1"/>
    <s v="Kerrie Tutsell"/>
    <s v="Contractor"/>
    <x v="139"/>
    <x v="139"/>
    <x v="1"/>
    <x v="33"/>
    <x v="1"/>
    <x v="1"/>
    <x v="1"/>
    <n v="161"/>
    <s v="OffshoreContractor"/>
    <n v="40"/>
    <n v="44"/>
    <n v="0.8"/>
    <n v="0.98"/>
    <n v="0"/>
    <x v="0"/>
    <n v="5048.96"/>
    <n v="0"/>
    <n v="1000"/>
    <n v="50"/>
    <n v="7084"/>
    <n v="-3085.04"/>
  </r>
  <r>
    <x v="1"/>
    <s v="Kelley Minillo"/>
    <s v="Senior Manager"/>
    <x v="100"/>
    <x v="100"/>
    <x v="1"/>
    <x v="62"/>
    <x v="4"/>
    <x v="3"/>
    <x v="0"/>
    <n v="166"/>
    <s v="OnsiteSenior Manager"/>
    <n v="72"/>
    <n v="8333.3333333333339"/>
    <n v="1"/>
    <n v="1.17"/>
    <n v="0"/>
    <x v="0"/>
    <n v="13983.839999999998"/>
    <n v="8333.3333333333339"/>
    <n v="0"/>
    <n v="50"/>
    <n v="0"/>
    <n v="5600.5066666666644"/>
  </r>
  <r>
    <x v="1"/>
    <s v="Abbie Lamblot"/>
    <s v="Analyst"/>
    <x v="71"/>
    <x v="71"/>
    <x v="1"/>
    <x v="52"/>
    <x v="2"/>
    <x v="1"/>
    <x v="0"/>
    <n v="167"/>
    <s v="OnsiteAnalyst"/>
    <n v="48"/>
    <n v="5416.666666666667"/>
    <n v="0.8"/>
    <n v="0.97"/>
    <n v="0"/>
    <x v="0"/>
    <n v="6220.4160000000002"/>
    <n v="5416.666666666667"/>
    <n v="500"/>
    <n v="0"/>
    <n v="0"/>
    <n v="303.7493333333332"/>
  </r>
  <r>
    <x v="1"/>
    <s v="Anett Walenta"/>
    <s v="Senior Manager"/>
    <x v="215"/>
    <x v="215"/>
    <x v="1"/>
    <x v="7"/>
    <x v="0"/>
    <x v="3"/>
    <x v="1"/>
    <n v="167"/>
    <s v="OffshoreSenior Manager"/>
    <n v="48"/>
    <n v="1538.4615384615386"/>
    <n v="1"/>
    <n v="1.1399999999999999"/>
    <n v="0"/>
    <x v="0"/>
    <n v="9138.24"/>
    <n v="1538.4615384615386"/>
    <n v="1000"/>
    <n v="500"/>
    <n v="0"/>
    <n v="6099.7784615384608"/>
  </r>
  <r>
    <x v="1"/>
    <s v="Arin Boule"/>
    <s v="Manager"/>
    <x v="93"/>
    <x v="93"/>
    <x v="1"/>
    <x v="68"/>
    <x v="3"/>
    <x v="2"/>
    <x v="1"/>
    <n v="105"/>
    <s v="OffshoreManager"/>
    <n v="40"/>
    <n v="1230.7692307692307"/>
    <n v="1.1000000000000001"/>
    <n v="1.1200000000000001"/>
    <n v="0"/>
    <x v="0"/>
    <n v="5174.4000000000005"/>
    <n v="1230.7692307692307"/>
    <n v="200"/>
    <n v="0"/>
    <n v="0"/>
    <n v="3743.6307692307701"/>
  </r>
  <r>
    <x v="1"/>
    <s v="Clementina Swafford"/>
    <s v="Contractor"/>
    <x v="92"/>
    <x v="92"/>
    <x v="0"/>
    <x v="67"/>
    <x v="4"/>
    <x v="3"/>
    <x v="1"/>
    <n v="90"/>
    <s v="OffshoreContractor"/>
    <n v="48"/>
    <n v="40"/>
    <n v="1"/>
    <n v="0.81"/>
    <n v="0"/>
    <x v="0"/>
    <n v="6220.8"/>
    <n v="0"/>
    <n v="1000"/>
    <n v="500"/>
    <n v="3600"/>
    <n v="1120.8000000000002"/>
  </r>
  <r>
    <x v="1"/>
    <s v="Brandie Roake"/>
    <s v="Contractor"/>
    <x v="13"/>
    <x v="13"/>
    <x v="1"/>
    <x v="13"/>
    <x v="2"/>
    <x v="2"/>
    <x v="0"/>
    <n v="0"/>
    <s v="OnsiteContractor"/>
    <n v="72"/>
    <n v="71"/>
    <n v="1.1000000000000001"/>
    <n v="1.07"/>
    <n v="0"/>
    <x v="0"/>
    <n v="0"/>
    <n v="0"/>
    <n v="1000"/>
    <n v="50"/>
    <n v="0"/>
    <n v="-1050"/>
  </r>
  <r>
    <x v="1"/>
    <s v="Pauline Dulieu"/>
    <s v="Senior Manager"/>
    <x v="209"/>
    <x v="209"/>
    <x v="0"/>
    <x v="87"/>
    <x v="0"/>
    <x v="3"/>
    <x v="1"/>
    <n v="168"/>
    <s v="OffshoreSenior Manager"/>
    <n v="48"/>
    <n v="1538.4615384615386"/>
    <n v="1"/>
    <n v="0.86"/>
    <n v="0"/>
    <x v="0"/>
    <n v="6604.8"/>
    <n v="1538.4615384615386"/>
    <n v="0"/>
    <n v="500"/>
    <n v="0"/>
    <n v="4566.3384615384621"/>
  </r>
  <r>
    <x v="1"/>
    <s v="Renelle Mityakov"/>
    <s v="Senior Associate"/>
    <x v="222"/>
    <x v="222"/>
    <x v="1"/>
    <x v="90"/>
    <x v="5"/>
    <x v="1"/>
    <x v="0"/>
    <n v="166"/>
    <s v="OnsiteSenior Associate"/>
    <n v="60"/>
    <n v="6250"/>
    <n v="0.8"/>
    <n v="1.01"/>
    <n v="0"/>
    <x v="0"/>
    <n v="8047.68"/>
    <n v="6250"/>
    <n v="0"/>
    <n v="0"/>
    <n v="0"/>
    <n v="1797.6800000000003"/>
  </r>
  <r>
    <x v="1"/>
    <s v="Peggi Covington"/>
    <s v="Associate"/>
    <x v="251"/>
    <x v="251"/>
    <x v="1"/>
    <x v="76"/>
    <x v="5"/>
    <x v="0"/>
    <x v="0"/>
    <n v="165"/>
    <s v="OnsiteAssociate"/>
    <n v="54"/>
    <n v="5666.666666666667"/>
    <n v="1.2"/>
    <n v="0.96"/>
    <n v="0"/>
    <x v="0"/>
    <n v="10264.32"/>
    <n v="5666.666666666667"/>
    <n v="750"/>
    <n v="100"/>
    <n v="0"/>
    <n v="3747.6533333333327"/>
  </r>
  <r>
    <x v="1"/>
    <s v="Karol Scurman"/>
    <s v="Associate"/>
    <x v="130"/>
    <x v="130"/>
    <x v="0"/>
    <x v="33"/>
    <x v="1"/>
    <x v="0"/>
    <x v="0"/>
    <n v="0"/>
    <s v="OnsiteAssociate"/>
    <n v="54"/>
    <n v="5666.666666666667"/>
    <n v="1.2"/>
    <n v="0.98"/>
    <n v="0"/>
    <x v="0"/>
    <n v="10160.64"/>
    <n v="0"/>
    <n v="1000"/>
    <n v="100"/>
    <n v="0"/>
    <n v="9060.64"/>
  </r>
  <r>
    <x v="1"/>
    <s v="Richard Addekin"/>
    <s v="Contractor"/>
    <x v="193"/>
    <x v="193"/>
    <x v="0"/>
    <x v="23"/>
    <x v="2"/>
    <x v="2"/>
    <x v="1"/>
    <n v="168"/>
    <s v="OffshoreContractor"/>
    <n v="65"/>
    <n v="74"/>
    <n v="1.1000000000000001"/>
    <n v="0.95"/>
    <n v="0"/>
    <x v="0"/>
    <n v="10868.000000000002"/>
    <n v="0"/>
    <n v="200"/>
    <n v="0"/>
    <n v="12432"/>
    <n v="-1763.9999999999982"/>
  </r>
  <r>
    <x v="1"/>
    <s v="Reggy Figgess"/>
    <s v="Director"/>
    <x v="196"/>
    <x v="196"/>
    <x v="0"/>
    <x v="4"/>
    <x v="2"/>
    <x v="3"/>
    <x v="1"/>
    <n v="166"/>
    <s v="OffshoreDirector"/>
    <n v="55"/>
    <n v="2307.6923076923076"/>
    <n v="1"/>
    <n v="1.05"/>
    <n v="0"/>
    <x v="0"/>
    <n v="9240"/>
    <n v="2307.6923076923076"/>
    <n v="0"/>
    <n v="10"/>
    <n v="0"/>
    <n v="6922.3076923076924"/>
  </r>
  <r>
    <x v="1"/>
    <s v="Berrie Silwood"/>
    <s v="Analyst"/>
    <x v="262"/>
    <x v="262"/>
    <x v="1"/>
    <x v="5"/>
    <x v="3"/>
    <x v="3"/>
    <x v="1"/>
    <n v="160"/>
    <s v="OffshoreAnalyst"/>
    <n v="24"/>
    <n v="384.61538461538464"/>
    <n v="1"/>
    <n v="0.9"/>
    <n v="0"/>
    <x v="0"/>
    <n v="3456"/>
    <n v="384.61538461538464"/>
    <n v="0"/>
    <n v="0"/>
    <n v="0"/>
    <n v="3071.3846153846152"/>
  </r>
  <r>
    <x v="1"/>
    <s v="Bari Manzell"/>
    <s v="Manager"/>
    <x v="208"/>
    <x v="208"/>
    <x v="1"/>
    <x v="27"/>
    <x v="5"/>
    <x v="0"/>
    <x v="0"/>
    <n v="166"/>
    <s v="OnsiteManager"/>
    <n v="65"/>
    <n v="7500"/>
    <n v="1.2"/>
    <n v="1.2"/>
    <n v="0"/>
    <x v="0"/>
    <n v="15537.599999999999"/>
    <n v="7500"/>
    <n v="200"/>
    <n v="10"/>
    <n v="0"/>
    <n v="7827.5999999999985"/>
  </r>
  <r>
    <x v="1"/>
    <s v="Colin Lakey"/>
    <s v="Analyst"/>
    <x v="198"/>
    <x v="198"/>
    <x v="1"/>
    <x v="88"/>
    <x v="5"/>
    <x v="1"/>
    <x v="0"/>
    <n v="0"/>
    <s v="OnsiteAnalyst"/>
    <n v="48"/>
    <n v="5416.666666666667"/>
    <n v="0.8"/>
    <n v="1.17"/>
    <n v="0"/>
    <x v="0"/>
    <n v="0"/>
    <n v="0"/>
    <n v="0"/>
    <n v="50"/>
    <n v="0"/>
    <n v="-50"/>
  </r>
  <r>
    <x v="1"/>
    <s v="Emera Monks"/>
    <s v="Manager"/>
    <x v="193"/>
    <x v="193"/>
    <x v="0"/>
    <x v="23"/>
    <x v="2"/>
    <x v="2"/>
    <x v="1"/>
    <n v="0"/>
    <s v="OffshoreManager"/>
    <n v="40"/>
    <n v="1230.7692307692307"/>
    <n v="1.1000000000000001"/>
    <n v="0.95"/>
    <n v="0"/>
    <x v="0"/>
    <n v="6688.0000000000009"/>
    <n v="0"/>
    <n v="500"/>
    <n v="0"/>
    <n v="0"/>
    <n v="6188.0000000000009"/>
  </r>
  <r>
    <x v="1"/>
    <s v="Dukie Lyste"/>
    <s v="Contractor"/>
    <x v="187"/>
    <x v="187"/>
    <x v="1"/>
    <x v="87"/>
    <x v="0"/>
    <x v="2"/>
    <x v="1"/>
    <n v="166"/>
    <s v="OffshoreContractor"/>
    <n v="65"/>
    <n v="74"/>
    <n v="1.1000000000000001"/>
    <n v="0.86"/>
    <n v="0"/>
    <x v="0"/>
    <n v="10207.340000000002"/>
    <n v="0"/>
    <n v="200"/>
    <n v="0"/>
    <n v="12284"/>
    <n v="-2276.659999999998"/>
  </r>
  <r>
    <x v="1"/>
    <s v="Leonelle Hightown"/>
    <s v="Senior Manager"/>
    <x v="179"/>
    <x v="179"/>
    <x v="0"/>
    <x v="85"/>
    <x v="1"/>
    <x v="1"/>
    <x v="1"/>
    <n v="168"/>
    <s v="OffshoreSenior Manager"/>
    <n v="48"/>
    <n v="1538.4615384615386"/>
    <n v="0.8"/>
    <n v="1.08"/>
    <n v="0"/>
    <x v="0"/>
    <n v="6635.52"/>
    <n v="1538.4615384615386"/>
    <n v="500"/>
    <n v="10"/>
    <n v="0"/>
    <n v="4587.0584615384614"/>
  </r>
  <r>
    <x v="1"/>
    <s v="Bobine Stanfield"/>
    <s v="Senior Associate"/>
    <x v="204"/>
    <x v="204"/>
    <x v="1"/>
    <x v="56"/>
    <x v="4"/>
    <x v="1"/>
    <x v="1"/>
    <n v="161"/>
    <s v="OffshoreSenior Associate"/>
    <n v="35"/>
    <n v="923.07692307692309"/>
    <n v="0.8"/>
    <n v="0.82"/>
    <n v="0"/>
    <x v="0"/>
    <n v="3696.56"/>
    <n v="923.07692307692309"/>
    <n v="0"/>
    <n v="0"/>
    <n v="0"/>
    <n v="2773.4830769230766"/>
  </r>
  <r>
    <x v="1"/>
    <s v="Lynn Westmacott"/>
    <s v="Senior Associate"/>
    <x v="263"/>
    <x v="263"/>
    <x v="0"/>
    <x v="95"/>
    <x v="2"/>
    <x v="3"/>
    <x v="1"/>
    <n v="165"/>
    <s v="OffshoreSenior Associate"/>
    <n v="35"/>
    <n v="923.07692307692309"/>
    <n v="1"/>
    <n v="1.04"/>
    <n v="0"/>
    <x v="0"/>
    <n v="5824"/>
    <n v="923.07692307692309"/>
    <n v="200"/>
    <n v="10"/>
    <n v="0"/>
    <n v="4690.9230769230771"/>
  </r>
  <r>
    <x v="1"/>
    <s v="Lyda Tremethack"/>
    <s v="Analyst"/>
    <x v="127"/>
    <x v="127"/>
    <x v="1"/>
    <x v="37"/>
    <x v="1"/>
    <x v="3"/>
    <x v="1"/>
    <n v="162"/>
    <s v="OffshoreAnalyst"/>
    <n v="24"/>
    <n v="384.61538461538464"/>
    <n v="1"/>
    <n v="0.87"/>
    <n v="0"/>
    <x v="0"/>
    <n v="3382.56"/>
    <n v="384.61538461538464"/>
    <n v="200"/>
    <n v="10"/>
    <n v="0"/>
    <n v="2787.9446153846152"/>
  </r>
  <r>
    <x v="1"/>
    <s v="Cherish Brok"/>
    <s v="Senior Manager"/>
    <x v="207"/>
    <x v="207"/>
    <x v="1"/>
    <x v="22"/>
    <x v="2"/>
    <x v="1"/>
    <x v="1"/>
    <n v="167"/>
    <s v="OffshoreSenior Manager"/>
    <n v="48"/>
    <n v="1538.4615384615386"/>
    <n v="0.8"/>
    <n v="1.2"/>
    <n v="0"/>
    <x v="0"/>
    <n v="7695.36"/>
    <n v="1538.4615384615386"/>
    <n v="0"/>
    <n v="0"/>
    <n v="0"/>
    <n v="6156.8984615384616"/>
  </r>
  <r>
    <x v="1"/>
    <s v="Archaimbaud Antonomoli"/>
    <s v="Senior Associate"/>
    <x v="185"/>
    <x v="185"/>
    <x v="1"/>
    <x v="86"/>
    <x v="3"/>
    <x v="1"/>
    <x v="1"/>
    <n v="0"/>
    <s v="OffshoreSenior Associate"/>
    <n v="35"/>
    <n v="923.07692307692309"/>
    <n v="0.8"/>
    <n v="1.06"/>
    <n v="0"/>
    <x v="0"/>
    <n v="0"/>
    <n v="0"/>
    <n v="750"/>
    <n v="50"/>
    <n v="0"/>
    <n v="-800"/>
  </r>
  <r>
    <x v="1"/>
    <s v="Berk Buckingham"/>
    <s v="Analyst"/>
    <x v="51"/>
    <x v="51"/>
    <x v="1"/>
    <x v="21"/>
    <x v="2"/>
    <x v="4"/>
    <x v="1"/>
    <n v="0"/>
    <s v="OffshoreAnalyst"/>
    <n v="24"/>
    <n v="384.61538461538464"/>
    <n v="0.9"/>
    <n v="1.17"/>
    <n v="0"/>
    <x v="0"/>
    <n v="0"/>
    <n v="0"/>
    <n v="750"/>
    <n v="10"/>
    <n v="0"/>
    <n v="-760"/>
  </r>
  <r>
    <x v="1"/>
    <s v="Brandon Pesek"/>
    <s v="Analyst"/>
    <x v="215"/>
    <x v="215"/>
    <x v="1"/>
    <x v="7"/>
    <x v="0"/>
    <x v="3"/>
    <x v="0"/>
    <n v="138"/>
    <s v="OnsiteAnalyst"/>
    <n v="48"/>
    <n v="5416.666666666667"/>
    <n v="1"/>
    <n v="1.1399999999999999"/>
    <n v="0"/>
    <x v="0"/>
    <n v="7551.36"/>
    <n v="5416.666666666667"/>
    <n v="0"/>
    <n v="500"/>
    <n v="0"/>
    <n v="1634.6933333333327"/>
  </r>
  <r>
    <x v="1"/>
    <s v="Rhona Cicchillo"/>
    <s v="Associate"/>
    <x v="165"/>
    <x v="165"/>
    <x v="0"/>
    <x v="64"/>
    <x v="3"/>
    <x v="2"/>
    <x v="0"/>
    <n v="165"/>
    <s v="OnsiteAssociate"/>
    <n v="54"/>
    <n v="5666.666666666667"/>
    <n v="1.1000000000000001"/>
    <n v="0.97"/>
    <n v="0"/>
    <x v="0"/>
    <n v="9218.8799999999992"/>
    <n v="5666.666666666667"/>
    <n v="750"/>
    <n v="10"/>
    <n v="0"/>
    <n v="2792.2133333333322"/>
  </r>
  <r>
    <x v="1"/>
    <s v="Jacintha Tidd"/>
    <s v="Associate"/>
    <x v="256"/>
    <x v="256"/>
    <x v="1"/>
    <x v="22"/>
    <x v="2"/>
    <x v="3"/>
    <x v="1"/>
    <n v="128"/>
    <s v="OffshoreAssociate"/>
    <n v="30"/>
    <n v="615.38461538461536"/>
    <n v="1"/>
    <n v="1.2"/>
    <n v="0"/>
    <x v="0"/>
    <n v="4608"/>
    <n v="615.38461538461536"/>
    <n v="0"/>
    <n v="50"/>
    <n v="0"/>
    <n v="3942.6153846153848"/>
  </r>
  <r>
    <x v="1"/>
    <s v="Babs Ghost"/>
    <s v="Contractor"/>
    <x v="273"/>
    <x v="273"/>
    <x v="1"/>
    <x v="87"/>
    <x v="0"/>
    <x v="0"/>
    <x v="1"/>
    <n v="0"/>
    <s v="OffshoreContractor"/>
    <n v="60"/>
    <n v="78"/>
    <n v="1.2"/>
    <n v="0.86"/>
    <n v="0"/>
    <x v="0"/>
    <n v="0"/>
    <n v="0"/>
    <n v="0"/>
    <n v="0"/>
    <n v="0"/>
    <n v="0"/>
  </r>
  <r>
    <x v="1"/>
    <s v="Angele Stainer"/>
    <s v="Senior Associate"/>
    <x v="251"/>
    <x v="251"/>
    <x v="1"/>
    <x v="76"/>
    <x v="5"/>
    <x v="0"/>
    <x v="1"/>
    <n v="166"/>
    <s v="OffshoreSenior Associate"/>
    <n v="35"/>
    <n v="923.07692307692309"/>
    <n v="1.2"/>
    <n v="0.96"/>
    <n v="0"/>
    <x v="0"/>
    <n v="6693.12"/>
    <n v="923.07692307692309"/>
    <n v="200"/>
    <n v="0"/>
    <n v="0"/>
    <n v="5570.043076923077"/>
  </r>
  <r>
    <x v="1"/>
    <s v="Harriet Ditt"/>
    <s v="Contractor"/>
    <x v="125"/>
    <x v="125"/>
    <x v="1"/>
    <x v="59"/>
    <x v="0"/>
    <x v="3"/>
    <x v="1"/>
    <n v="163"/>
    <s v="OffshoreContractor"/>
    <n v="40"/>
    <n v="55"/>
    <n v="1"/>
    <n v="1.03"/>
    <n v="0"/>
    <x v="0"/>
    <n v="6715.6"/>
    <n v="0"/>
    <n v="750"/>
    <n v="10"/>
    <n v="8965"/>
    <n v="-3009.3999999999996"/>
  </r>
  <r>
    <x v="1"/>
    <s v="Minni Sinkins"/>
    <s v="Director"/>
    <x v="69"/>
    <x v="69"/>
    <x v="0"/>
    <x v="51"/>
    <x v="3"/>
    <x v="2"/>
    <x v="0"/>
    <n v="166"/>
    <s v="OnsiteDirector"/>
    <n v="90"/>
    <n v="9166.6666666666661"/>
    <n v="1.1000000000000001"/>
    <n v="0.84"/>
    <n v="0"/>
    <x v="0"/>
    <n v="13305.6"/>
    <n v="9166.6666666666661"/>
    <n v="200"/>
    <n v="50"/>
    <n v="0"/>
    <n v="3888.9333333333343"/>
  </r>
  <r>
    <x v="1"/>
    <s v="Gill Ashbolt"/>
    <s v="Analyst"/>
    <x v="8"/>
    <x v="8"/>
    <x v="1"/>
    <x v="8"/>
    <x v="1"/>
    <x v="1"/>
    <x v="1"/>
    <n v="164"/>
    <s v="OffshoreAnalyst"/>
    <n v="24"/>
    <n v="384.61538461538464"/>
    <n v="0.8"/>
    <n v="0.8"/>
    <n v="0"/>
    <x v="0"/>
    <n v="2519.0400000000004"/>
    <n v="384.61538461538464"/>
    <n v="200"/>
    <n v="10"/>
    <n v="0"/>
    <n v="1924.4246153846157"/>
  </r>
  <r>
    <x v="1"/>
    <s v="Ailbert Stogill"/>
    <s v="Contractor"/>
    <x v="56"/>
    <x v="56"/>
    <x v="1"/>
    <x v="42"/>
    <x v="5"/>
    <x v="1"/>
    <x v="1"/>
    <n v="120"/>
    <s v="OffshoreContractor"/>
    <n v="40"/>
    <n v="54"/>
    <n v="0.8"/>
    <n v="1.1499999999999999"/>
    <n v="0"/>
    <x v="0"/>
    <n v="4416"/>
    <n v="0"/>
    <n v="0"/>
    <n v="0"/>
    <n v="6480"/>
    <n v="-2064"/>
  </r>
  <r>
    <x v="1"/>
    <s v="Garvy Duly"/>
    <s v="Analyst"/>
    <x v="25"/>
    <x v="25"/>
    <x v="0"/>
    <x v="25"/>
    <x v="1"/>
    <x v="4"/>
    <x v="1"/>
    <n v="168"/>
    <s v="OffshoreAnalyst"/>
    <n v="24"/>
    <n v="384.61538461538464"/>
    <n v="0.9"/>
    <n v="1"/>
    <n v="0"/>
    <x v="0"/>
    <n v="3456"/>
    <n v="384.61538461538464"/>
    <n v="0"/>
    <n v="0"/>
    <n v="0"/>
    <n v="3071.3846153846152"/>
  </r>
  <r>
    <x v="1"/>
    <s v="Gisele Petricek"/>
    <s v="Analyst"/>
    <x v="47"/>
    <x v="47"/>
    <x v="1"/>
    <x v="36"/>
    <x v="1"/>
    <x v="2"/>
    <x v="1"/>
    <n v="117"/>
    <s v="OffshoreAnalyst"/>
    <n v="24"/>
    <n v="384.61538461538464"/>
    <n v="1.1000000000000001"/>
    <n v="0.88"/>
    <n v="0"/>
    <x v="0"/>
    <n v="2718.1440000000002"/>
    <n v="384.61538461538464"/>
    <n v="200"/>
    <n v="0"/>
    <n v="0"/>
    <n v="2133.5286153846155"/>
  </r>
  <r>
    <x v="1"/>
    <s v="Barbey Alliban"/>
    <s v="Analyst"/>
    <x v="1"/>
    <x v="1"/>
    <x v="1"/>
    <x v="1"/>
    <x v="1"/>
    <x v="1"/>
    <x v="1"/>
    <n v="166"/>
    <s v="OffshoreAnalyst"/>
    <n v="24"/>
    <n v="384.61538461538464"/>
    <n v="0.8"/>
    <n v="1.03"/>
    <n v="0"/>
    <x v="0"/>
    <n v="3282.8160000000003"/>
    <n v="384.61538461538464"/>
    <n v="500"/>
    <n v="50"/>
    <n v="0"/>
    <n v="2348.2006153846155"/>
  </r>
  <r>
    <x v="1"/>
    <s v="Marion Scritch"/>
    <s v="Senior Associate"/>
    <x v="236"/>
    <x v="236"/>
    <x v="1"/>
    <x v="65"/>
    <x v="5"/>
    <x v="3"/>
    <x v="1"/>
    <n v="140"/>
    <s v="OffshoreSenior Associate"/>
    <n v="35"/>
    <n v="923.07692307692309"/>
    <n v="1"/>
    <n v="1.2"/>
    <n v="0"/>
    <x v="0"/>
    <n v="5880"/>
    <n v="923.07692307692309"/>
    <n v="0"/>
    <n v="250"/>
    <n v="0"/>
    <n v="4706.9230769230771"/>
  </r>
  <r>
    <x v="1"/>
    <s v="Laurianne Coppo"/>
    <s v="Associate"/>
    <x v="4"/>
    <x v="4"/>
    <x v="0"/>
    <x v="4"/>
    <x v="2"/>
    <x v="1"/>
    <x v="1"/>
    <n v="168"/>
    <s v="OffshoreAssociate"/>
    <n v="30"/>
    <n v="615.38461538461536"/>
    <n v="0.8"/>
    <n v="1.05"/>
    <n v="0"/>
    <x v="0"/>
    <n v="4032"/>
    <n v="615.38461538461536"/>
    <n v="750"/>
    <n v="500"/>
    <n v="0"/>
    <n v="2166.6153846153848"/>
  </r>
  <r>
    <x v="1"/>
    <s v="Renaud Nowaczyk"/>
    <s v="Analyst"/>
    <x v="194"/>
    <x v="194"/>
    <x v="0"/>
    <x v="53"/>
    <x v="5"/>
    <x v="2"/>
    <x v="0"/>
    <n v="0"/>
    <s v="OnsiteAnalyst"/>
    <n v="48"/>
    <n v="5416.666666666667"/>
    <n v="1.1000000000000001"/>
    <n v="1.1100000000000001"/>
    <n v="0"/>
    <x v="0"/>
    <n v="9377.2800000000007"/>
    <n v="0"/>
    <n v="1000"/>
    <n v="0"/>
    <n v="0"/>
    <n v="8377.2800000000007"/>
  </r>
  <r>
    <x v="1"/>
    <s v="Nelle Ganforthe"/>
    <s v="Contractor"/>
    <x v="78"/>
    <x v="78"/>
    <x v="1"/>
    <x v="59"/>
    <x v="0"/>
    <x v="1"/>
    <x v="0"/>
    <n v="167"/>
    <s v="OnsiteContractor"/>
    <n v="48"/>
    <n v="48"/>
    <n v="0.8"/>
    <n v="1.03"/>
    <n v="0"/>
    <x v="0"/>
    <n v="6605.1840000000002"/>
    <n v="0"/>
    <n v="1000"/>
    <n v="0"/>
    <n v="8016"/>
    <n v="-2410.8159999999998"/>
  </r>
  <r>
    <x v="1"/>
    <s v="Lona McKearnen"/>
    <s v="Associate"/>
    <x v="112"/>
    <x v="112"/>
    <x v="1"/>
    <x v="75"/>
    <x v="2"/>
    <x v="1"/>
    <x v="1"/>
    <n v="116"/>
    <s v="OffshoreAssociate"/>
    <n v="30"/>
    <n v="615.38461538461536"/>
    <n v="0.8"/>
    <n v="1.17"/>
    <n v="0"/>
    <x v="0"/>
    <n v="3257.2799999999997"/>
    <n v="615.38461538461536"/>
    <n v="0"/>
    <n v="10"/>
    <n v="0"/>
    <n v="2631.8953846153845"/>
  </r>
  <r>
    <x v="1"/>
    <s v="Arlyne Gage"/>
    <s v="Senior Associate"/>
    <x v="213"/>
    <x v="213"/>
    <x v="0"/>
    <x v="54"/>
    <x v="1"/>
    <x v="1"/>
    <x v="0"/>
    <n v="132"/>
    <s v="OnsiteSenior Associate"/>
    <n v="60"/>
    <n v="6250"/>
    <n v="0.8"/>
    <n v="0.81"/>
    <n v="0"/>
    <x v="0"/>
    <n v="6220.8"/>
    <n v="6250"/>
    <n v="0"/>
    <n v="100"/>
    <n v="0"/>
    <n v="-129.19999999999982"/>
  </r>
  <r>
    <x v="1"/>
    <s v="Wilhelmina Gooday"/>
    <s v="Analyst"/>
    <x v="68"/>
    <x v="68"/>
    <x v="0"/>
    <x v="23"/>
    <x v="2"/>
    <x v="1"/>
    <x v="1"/>
    <n v="166"/>
    <s v="OffshoreAnalyst"/>
    <n v="24"/>
    <n v="384.61538461538464"/>
    <n v="0.8"/>
    <n v="0.95"/>
    <n v="0"/>
    <x v="0"/>
    <n v="2918.3999999999996"/>
    <n v="384.61538461538464"/>
    <n v="0"/>
    <n v="0"/>
    <n v="0"/>
    <n v="2533.7846153846149"/>
  </r>
  <r>
    <x v="1"/>
    <s v="Saxon Staniford"/>
    <s v="Contractor"/>
    <x v="202"/>
    <x v="202"/>
    <x v="1"/>
    <x v="76"/>
    <x v="5"/>
    <x v="2"/>
    <x v="1"/>
    <n v="0"/>
    <s v="OffshoreContractor"/>
    <n v="35"/>
    <n v="51"/>
    <n v="1.1000000000000001"/>
    <n v="0.96"/>
    <n v="0"/>
    <x v="0"/>
    <n v="0"/>
    <n v="0"/>
    <n v="500"/>
    <n v="500"/>
    <n v="0"/>
    <n v="-1000"/>
  </r>
  <r>
    <x v="1"/>
    <s v="Shayne MacGaughie"/>
    <s v="Manager"/>
    <x v="64"/>
    <x v="64"/>
    <x v="0"/>
    <x v="48"/>
    <x v="5"/>
    <x v="1"/>
    <x v="1"/>
    <n v="160"/>
    <s v="OffshoreManager"/>
    <n v="40"/>
    <n v="1230.7692307692307"/>
    <n v="0.8"/>
    <n v="0.93"/>
    <n v="0"/>
    <x v="0"/>
    <n v="4761.6000000000004"/>
    <n v="1230.7692307692307"/>
    <n v="500"/>
    <n v="500"/>
    <n v="0"/>
    <n v="2530.8307692307699"/>
  </r>
  <r>
    <x v="1"/>
    <s v="Georgy Voisey"/>
    <s v="Analyst"/>
    <x v="178"/>
    <x v="178"/>
    <x v="1"/>
    <x v="18"/>
    <x v="3"/>
    <x v="1"/>
    <x v="0"/>
    <n v="168"/>
    <s v="OnsiteAnalyst"/>
    <n v="48"/>
    <n v="5416.666666666667"/>
    <n v="0.8"/>
    <n v="1.01"/>
    <n v="0"/>
    <x v="0"/>
    <n v="6515.7120000000004"/>
    <n v="5416.666666666667"/>
    <n v="200"/>
    <n v="10"/>
    <n v="0"/>
    <n v="889.04533333333347"/>
  </r>
  <r>
    <x v="1"/>
    <s v="Lindsy Kuhl"/>
    <s v="Manager"/>
    <x v="205"/>
    <x v="205"/>
    <x v="1"/>
    <x v="44"/>
    <x v="4"/>
    <x v="2"/>
    <x v="1"/>
    <n v="168"/>
    <s v="OffshoreManager"/>
    <n v="40"/>
    <n v="1230.7692307692307"/>
    <n v="1.1000000000000001"/>
    <n v="0.88"/>
    <n v="0"/>
    <x v="0"/>
    <n v="6504.9600000000009"/>
    <n v="1230.7692307692307"/>
    <n v="0"/>
    <n v="50"/>
    <n v="0"/>
    <n v="5224.1907692307705"/>
  </r>
  <r>
    <x v="1"/>
    <s v="Antonia Vowells"/>
    <s v="Contractor"/>
    <x v="37"/>
    <x v="37"/>
    <x v="1"/>
    <x v="26"/>
    <x v="2"/>
    <x v="0"/>
    <x v="1"/>
    <n v="130"/>
    <s v="OffshoreContractor"/>
    <n v="48"/>
    <n v="42"/>
    <n v="1.2"/>
    <n v="1.1100000000000001"/>
    <n v="0"/>
    <x v="0"/>
    <n v="8311.68"/>
    <n v="0"/>
    <n v="500"/>
    <n v="10"/>
    <n v="5460"/>
    <n v="2341.6800000000003"/>
  </r>
  <r>
    <x v="1"/>
    <s v="Roxanne Loddy"/>
    <s v="Manager"/>
    <x v="50"/>
    <x v="50"/>
    <x v="1"/>
    <x v="31"/>
    <x v="2"/>
    <x v="3"/>
    <x v="1"/>
    <n v="84"/>
    <s v="OffshoreManager"/>
    <n v="40"/>
    <n v="1230.7692307692307"/>
    <n v="1"/>
    <n v="1.01"/>
    <n v="0"/>
    <x v="0"/>
    <n v="3393.6"/>
    <n v="1230.7692307692307"/>
    <n v="0"/>
    <n v="10"/>
    <n v="0"/>
    <n v="2152.830769230769"/>
  </r>
  <r>
    <x v="1"/>
    <s v="Sanderson Brett"/>
    <s v="Analyst"/>
    <x v="192"/>
    <x v="192"/>
    <x v="0"/>
    <x v="57"/>
    <x v="5"/>
    <x v="0"/>
    <x v="1"/>
    <n v="163"/>
    <s v="OffshoreAnalyst"/>
    <n v="24"/>
    <n v="384.61538461538464"/>
    <n v="1.2"/>
    <n v="0.93"/>
    <n v="0"/>
    <x v="0"/>
    <n v="4285.4400000000005"/>
    <n v="384.61538461538464"/>
    <n v="200"/>
    <n v="10"/>
    <n v="0"/>
    <n v="3690.8246153846158"/>
  </r>
  <r>
    <x v="1"/>
    <s v="Demetri Wetherill"/>
    <s v="Contractor"/>
    <x v="292"/>
    <x v="292"/>
    <x v="1"/>
    <x v="66"/>
    <x v="5"/>
    <x v="2"/>
    <x v="0"/>
    <n v="166"/>
    <s v="OnsiteContractor"/>
    <n v="65"/>
    <n v="78"/>
    <n v="1.1000000000000001"/>
    <n v="0.97"/>
    <n v="0"/>
    <x v="0"/>
    <n v="11512.930000000002"/>
    <n v="0"/>
    <n v="0"/>
    <n v="50"/>
    <n v="12948"/>
    <n v="-1485.0699999999979"/>
  </r>
  <r>
    <x v="1"/>
    <s v="Cristina Ince"/>
    <s v="Manager"/>
    <x v="10"/>
    <x v="10"/>
    <x v="1"/>
    <x v="10"/>
    <x v="5"/>
    <x v="1"/>
    <x v="1"/>
    <n v="168"/>
    <s v="OffshoreManager"/>
    <n v="40"/>
    <n v="1230.7692307692307"/>
    <n v="0.8"/>
    <n v="1.1599999999999999"/>
    <n v="0"/>
    <x v="0"/>
    <n v="6236.16"/>
    <n v="1230.7692307692307"/>
    <n v="0"/>
    <n v="0"/>
    <n v="0"/>
    <n v="5005.3907692307694"/>
  </r>
  <r>
    <x v="1"/>
    <s v="Tommie Gatherer"/>
    <s v="Manager"/>
    <x v="207"/>
    <x v="207"/>
    <x v="1"/>
    <x v="22"/>
    <x v="2"/>
    <x v="1"/>
    <x v="0"/>
    <n v="0"/>
    <s v="OnsiteManager"/>
    <n v="65"/>
    <n v="7500"/>
    <n v="0.8"/>
    <n v="1.2"/>
    <n v="0"/>
    <x v="0"/>
    <n v="0"/>
    <n v="0"/>
    <n v="500"/>
    <n v="0"/>
    <n v="0"/>
    <n v="-500"/>
  </r>
  <r>
    <x v="1"/>
    <s v="Ursala Frow"/>
    <s v="Senior Manager"/>
    <x v="64"/>
    <x v="64"/>
    <x v="0"/>
    <x v="48"/>
    <x v="5"/>
    <x v="1"/>
    <x v="1"/>
    <n v="134"/>
    <s v="OffshoreSenior Manager"/>
    <n v="48"/>
    <n v="1538.4615384615386"/>
    <n v="0.8"/>
    <n v="0.93"/>
    <n v="0"/>
    <x v="0"/>
    <n v="5713.92"/>
    <n v="1538.4615384615386"/>
    <n v="0"/>
    <n v="50"/>
    <n v="0"/>
    <n v="4125.4584615384611"/>
  </r>
  <r>
    <x v="1"/>
    <s v="Crawford Ferminger"/>
    <s v="Analyst"/>
    <x v="80"/>
    <x v="80"/>
    <x v="1"/>
    <x v="14"/>
    <x v="5"/>
    <x v="1"/>
    <x v="1"/>
    <n v="163"/>
    <s v="OffshoreAnalyst"/>
    <n v="24"/>
    <n v="384.61538461538464"/>
    <n v="0.8"/>
    <n v="1.03"/>
    <n v="0"/>
    <x v="0"/>
    <n v="3223.4880000000003"/>
    <n v="384.61538461538464"/>
    <n v="200"/>
    <n v="0"/>
    <n v="0"/>
    <n v="2638.8726153846155"/>
  </r>
  <r>
    <x v="1"/>
    <s v="Gabriela Kertess"/>
    <s v="Analyst"/>
    <x v="245"/>
    <x v="245"/>
    <x v="0"/>
    <x v="81"/>
    <x v="2"/>
    <x v="3"/>
    <x v="1"/>
    <n v="106"/>
    <s v="OffshoreAnalyst"/>
    <n v="24"/>
    <n v="384.61538461538464"/>
    <n v="1"/>
    <n v="1"/>
    <n v="0"/>
    <x v="0"/>
    <n v="3840"/>
    <n v="384.61538461538464"/>
    <n v="0"/>
    <n v="10"/>
    <n v="0"/>
    <n v="3445.3846153846152"/>
  </r>
  <r>
    <x v="1"/>
    <s v="Langsdon Jorissen"/>
    <s v="Senior Associate"/>
    <x v="266"/>
    <x v="266"/>
    <x v="0"/>
    <x v="16"/>
    <x v="1"/>
    <x v="2"/>
    <x v="1"/>
    <n v="166"/>
    <s v="OffshoreSenior Associate"/>
    <n v="35"/>
    <n v="923.07692307692309"/>
    <n v="1.1000000000000001"/>
    <n v="1.1499999999999999"/>
    <n v="0"/>
    <x v="0"/>
    <n v="7084.0000000000009"/>
    <n v="923.07692307692309"/>
    <n v="750"/>
    <n v="250"/>
    <n v="0"/>
    <n v="5160.923076923078"/>
  </r>
  <r>
    <x v="1"/>
    <s v="Savina Eggleton"/>
    <s v="Associate"/>
    <x v="226"/>
    <x v="226"/>
    <x v="0"/>
    <x v="92"/>
    <x v="2"/>
    <x v="3"/>
    <x v="1"/>
    <n v="102"/>
    <s v="OffshoreAssociate"/>
    <n v="30"/>
    <n v="615.38461538461536"/>
    <n v="1"/>
    <n v="0.8"/>
    <n v="0"/>
    <x v="0"/>
    <n v="3840"/>
    <n v="615.38461538461536"/>
    <n v="0"/>
    <n v="500"/>
    <n v="0"/>
    <n v="2724.6153846153848"/>
  </r>
  <r>
    <x v="1"/>
    <s v="Adolpho McKellar"/>
    <s v="Contractor"/>
    <x v="117"/>
    <x v="117"/>
    <x v="0"/>
    <x v="4"/>
    <x v="2"/>
    <x v="0"/>
    <x v="0"/>
    <n v="164"/>
    <s v="OnsiteContractor"/>
    <n v="72"/>
    <n v="76"/>
    <n v="1.2"/>
    <n v="1.05"/>
    <n v="0"/>
    <x v="0"/>
    <n v="14515.2"/>
    <n v="0"/>
    <n v="0"/>
    <n v="250"/>
    <n v="12464"/>
    <n v="1801.2000000000007"/>
  </r>
  <r>
    <x v="1"/>
    <s v="Curtice Ralls"/>
    <s v="Analyst"/>
    <x v="10"/>
    <x v="10"/>
    <x v="1"/>
    <x v="10"/>
    <x v="5"/>
    <x v="1"/>
    <x v="1"/>
    <n v="166"/>
    <s v="OffshoreAnalyst"/>
    <n v="24"/>
    <n v="384.61538461538464"/>
    <n v="0.8"/>
    <n v="1.1599999999999999"/>
    <n v="0"/>
    <x v="0"/>
    <n v="3697.152"/>
    <n v="384.61538461538464"/>
    <n v="200"/>
    <n v="100"/>
    <n v="0"/>
    <n v="3012.5366153846153"/>
  </r>
  <r>
    <x v="1"/>
    <s v="Floria Worts"/>
    <s v="Senior Manager"/>
    <x v="276"/>
    <x v="276"/>
    <x v="1"/>
    <x v="35"/>
    <x v="5"/>
    <x v="3"/>
    <x v="0"/>
    <n v="166"/>
    <s v="OnsiteSenior Manager"/>
    <n v="72"/>
    <n v="8333.3333333333339"/>
    <n v="1"/>
    <n v="0.95"/>
    <n v="0"/>
    <x v="0"/>
    <n v="11354.4"/>
    <n v="8333.3333333333339"/>
    <n v="750"/>
    <n v="0"/>
    <n v="0"/>
    <n v="2271.0666666666657"/>
  </r>
  <r>
    <x v="1"/>
    <s v="Merle Lagne"/>
    <s v="Analyst"/>
    <x v="165"/>
    <x v="165"/>
    <x v="0"/>
    <x v="64"/>
    <x v="3"/>
    <x v="2"/>
    <x v="1"/>
    <n v="160"/>
    <s v="OffshoreAnalyst"/>
    <n v="24"/>
    <n v="384.61538461538464"/>
    <n v="1.1000000000000001"/>
    <n v="0.97"/>
    <n v="0"/>
    <x v="0"/>
    <n v="4097.28"/>
    <n v="384.61538461538464"/>
    <n v="750"/>
    <n v="0"/>
    <n v="0"/>
    <n v="2962.664615384615"/>
  </r>
  <r>
    <x v="1"/>
    <s v="Adrea Mollen"/>
    <s v="Contractor"/>
    <x v="276"/>
    <x v="276"/>
    <x v="1"/>
    <x v="35"/>
    <x v="5"/>
    <x v="3"/>
    <x v="1"/>
    <n v="163"/>
    <s v="OffshoreContractor"/>
    <n v="40"/>
    <n v="45"/>
    <n v="1"/>
    <n v="0.95"/>
    <n v="0"/>
    <x v="0"/>
    <n v="6194"/>
    <n v="0"/>
    <n v="0"/>
    <n v="0"/>
    <n v="7335"/>
    <n v="-1141"/>
  </r>
  <r>
    <x v="1"/>
    <s v="Laurent Jillins"/>
    <s v="Contractor"/>
    <x v="176"/>
    <x v="176"/>
    <x v="1"/>
    <x v="37"/>
    <x v="1"/>
    <x v="1"/>
    <x v="1"/>
    <n v="161"/>
    <s v="OffshoreContractor"/>
    <n v="35"/>
    <n v="46"/>
    <n v="0.8"/>
    <n v="0.87"/>
    <n v="0"/>
    <x v="0"/>
    <n v="3921.96"/>
    <n v="0"/>
    <n v="0"/>
    <n v="0"/>
    <n v="7406"/>
    <n v="-3484.04"/>
  </r>
  <r>
    <x v="1"/>
    <s v="Zorana Smylie"/>
    <s v="Analyst"/>
    <x v="252"/>
    <x v="252"/>
    <x v="1"/>
    <x v="17"/>
    <x v="4"/>
    <x v="3"/>
    <x v="0"/>
    <n v="164"/>
    <s v="OnsiteAnalyst"/>
    <n v="48"/>
    <n v="5416.666666666667"/>
    <n v="1"/>
    <n v="0.86"/>
    <n v="0"/>
    <x v="0"/>
    <n v="6769.92"/>
    <n v="5416.666666666667"/>
    <n v="500"/>
    <n v="0"/>
    <n v="0"/>
    <n v="853.2533333333331"/>
  </r>
  <r>
    <x v="1"/>
    <s v="Abbot Boyce"/>
    <s v="Contractor"/>
    <x v="13"/>
    <x v="13"/>
    <x v="1"/>
    <x v="13"/>
    <x v="2"/>
    <x v="2"/>
    <x v="1"/>
    <n v="162"/>
    <s v="OffshoreContractor"/>
    <n v="35"/>
    <n v="41"/>
    <n v="1.1000000000000001"/>
    <n v="1.07"/>
    <n v="0"/>
    <x v="0"/>
    <n v="6673.5900000000011"/>
    <n v="0"/>
    <n v="200"/>
    <n v="10"/>
    <n v="6642"/>
    <n v="-178.40999999999894"/>
  </r>
  <r>
    <x v="1"/>
    <s v="Rubetta Moxley"/>
    <s v="Analyst"/>
    <x v="145"/>
    <x v="145"/>
    <x v="1"/>
    <x v="68"/>
    <x v="3"/>
    <x v="3"/>
    <x v="1"/>
    <n v="109"/>
    <s v="OffshoreAnalyst"/>
    <n v="24"/>
    <n v="384.61538461538464"/>
    <n v="1"/>
    <n v="1.1200000000000001"/>
    <n v="0"/>
    <x v="0"/>
    <n v="2929.92"/>
    <n v="384.61538461538464"/>
    <n v="200"/>
    <n v="100"/>
    <n v="0"/>
    <n v="2245.3046153846153"/>
  </r>
  <r>
    <x v="1"/>
    <s v="Pennie Warstall"/>
    <s v="Associate"/>
    <x v="84"/>
    <x v="84"/>
    <x v="0"/>
    <x v="62"/>
    <x v="4"/>
    <x v="2"/>
    <x v="0"/>
    <n v="165"/>
    <s v="OnsiteAssociate"/>
    <n v="54"/>
    <n v="5666.666666666667"/>
    <n v="1.1000000000000001"/>
    <n v="1.17"/>
    <n v="0"/>
    <x v="0"/>
    <n v="11119.679999999998"/>
    <n v="5666.666666666667"/>
    <n v="500"/>
    <n v="250"/>
    <n v="0"/>
    <n v="4703.0133333333315"/>
  </r>
  <r>
    <x v="1"/>
    <s v="Bone Dessaur"/>
    <s v="Contractor"/>
    <x v="134"/>
    <x v="134"/>
    <x v="1"/>
    <x v="1"/>
    <x v="1"/>
    <x v="3"/>
    <x v="1"/>
    <n v="166"/>
    <s v="OffshoreContractor"/>
    <n v="40"/>
    <n v="50"/>
    <n v="1"/>
    <n v="1.03"/>
    <n v="0"/>
    <x v="0"/>
    <n v="6839.2"/>
    <n v="0"/>
    <n v="0"/>
    <n v="100"/>
    <n v="8300"/>
    <n v="-1560.8000000000002"/>
  </r>
  <r>
    <x v="1"/>
    <s v="Ronny Gracey"/>
    <s v="Contractor"/>
    <x v="4"/>
    <x v="4"/>
    <x v="0"/>
    <x v="4"/>
    <x v="2"/>
    <x v="1"/>
    <x v="0"/>
    <n v="108"/>
    <s v="OnsiteContractor"/>
    <n v="35"/>
    <n v="42"/>
    <n v="0.8"/>
    <n v="1.05"/>
    <n v="0"/>
    <x v="0"/>
    <n v="4704"/>
    <n v="0"/>
    <n v="1000"/>
    <n v="0"/>
    <n v="4536"/>
    <n v="-832"/>
  </r>
  <r>
    <x v="1"/>
    <s v="Marc Heisham"/>
    <s v="Analyst"/>
    <x v="71"/>
    <x v="71"/>
    <x v="1"/>
    <x v="52"/>
    <x v="2"/>
    <x v="1"/>
    <x v="1"/>
    <n v="168"/>
    <s v="OffshoreAnalyst"/>
    <n v="24"/>
    <n v="384.61538461538464"/>
    <n v="0.8"/>
    <n v="0.97"/>
    <n v="0"/>
    <x v="0"/>
    <n v="3128.8320000000003"/>
    <n v="384.61538461538464"/>
    <n v="0"/>
    <n v="100"/>
    <n v="0"/>
    <n v="2644.2166153846156"/>
  </r>
  <r>
    <x v="1"/>
    <s v="Percy Offell"/>
    <s v="Analyst"/>
    <x v="154"/>
    <x v="154"/>
    <x v="0"/>
    <x v="10"/>
    <x v="5"/>
    <x v="3"/>
    <x v="1"/>
    <n v="166"/>
    <s v="OffshoreAnalyst"/>
    <n v="24"/>
    <n v="384.61538461538464"/>
    <n v="1"/>
    <n v="1.1599999999999999"/>
    <n v="0"/>
    <x v="0"/>
    <n v="4454.3999999999996"/>
    <n v="384.61538461538464"/>
    <n v="500"/>
    <n v="10"/>
    <n v="0"/>
    <n v="3559.7846153846149"/>
  </r>
  <r>
    <x v="1"/>
    <s v="Reilly Sisse"/>
    <s v="Contractor"/>
    <x v="70"/>
    <x v="70"/>
    <x v="1"/>
    <x v="4"/>
    <x v="2"/>
    <x v="4"/>
    <x v="1"/>
    <n v="160"/>
    <s v="OffshoreContractor"/>
    <n v="48"/>
    <n v="51"/>
    <n v="0.9"/>
    <n v="1.05"/>
    <n v="0"/>
    <x v="0"/>
    <n v="7257.6"/>
    <n v="0"/>
    <n v="200"/>
    <n v="100"/>
    <n v="8160"/>
    <n v="-1202.3999999999996"/>
  </r>
  <r>
    <x v="1"/>
    <s v="Sibylle Mostyn"/>
    <s v="Associate"/>
    <x v="92"/>
    <x v="92"/>
    <x v="0"/>
    <x v="67"/>
    <x v="4"/>
    <x v="3"/>
    <x v="1"/>
    <n v="165"/>
    <s v="OffshoreAssociate"/>
    <n v="30"/>
    <n v="615.38461538461536"/>
    <n v="1"/>
    <n v="0.81"/>
    <n v="0"/>
    <x v="0"/>
    <n v="3888.0000000000005"/>
    <n v="615.38461538461536"/>
    <n v="500"/>
    <n v="500"/>
    <n v="0"/>
    <n v="2272.6153846153852"/>
  </r>
  <r>
    <x v="1"/>
    <s v="Elsa Heistermann"/>
    <s v="Director"/>
    <x v="65"/>
    <x v="65"/>
    <x v="0"/>
    <x v="49"/>
    <x v="1"/>
    <x v="1"/>
    <x v="1"/>
    <n v="165"/>
    <s v="OffshoreDirector"/>
    <n v="55"/>
    <n v="2307.6923076923076"/>
    <n v="0.8"/>
    <n v="1.0900000000000001"/>
    <n v="0"/>
    <x v="0"/>
    <n v="7673.6"/>
    <n v="2307.6923076923076"/>
    <n v="0"/>
    <n v="100"/>
    <n v="0"/>
    <n v="5265.9076923076927"/>
  </r>
  <r>
    <x v="1"/>
    <s v="Rodrigo Crennell"/>
    <s v="Analyst"/>
    <x v="35"/>
    <x v="35"/>
    <x v="0"/>
    <x v="31"/>
    <x v="2"/>
    <x v="2"/>
    <x v="1"/>
    <n v="0"/>
    <s v="OffshoreAnalyst"/>
    <n v="24"/>
    <n v="384.61538461538464"/>
    <n v="1.1000000000000001"/>
    <n v="1.01"/>
    <n v="0"/>
    <x v="0"/>
    <n v="4266.24"/>
    <n v="0"/>
    <n v="0"/>
    <n v="100"/>
    <n v="0"/>
    <n v="4166.24"/>
  </r>
  <r>
    <x v="1"/>
    <s v="Benji Glazier"/>
    <s v="Contractor"/>
    <x v="238"/>
    <x v="238"/>
    <x v="0"/>
    <x v="6"/>
    <x v="4"/>
    <x v="1"/>
    <x v="0"/>
    <n v="163"/>
    <s v="OnsiteContractor"/>
    <n v="35"/>
    <n v="50"/>
    <n v="0.8"/>
    <n v="1.04"/>
    <n v="0"/>
    <x v="0"/>
    <n v="4659.2"/>
    <n v="0"/>
    <n v="200"/>
    <n v="50"/>
    <n v="8150"/>
    <n v="-3740.8"/>
  </r>
  <r>
    <x v="1"/>
    <s v="Daryn Phorsby"/>
    <s v="Analyst"/>
    <x v="76"/>
    <x v="76"/>
    <x v="1"/>
    <x v="57"/>
    <x v="5"/>
    <x v="2"/>
    <x v="0"/>
    <n v="0"/>
    <s v="OnsiteAnalyst"/>
    <n v="48"/>
    <n v="5416.666666666667"/>
    <n v="1.1000000000000001"/>
    <n v="0.93"/>
    <n v="0"/>
    <x v="0"/>
    <n v="0"/>
    <n v="0"/>
    <n v="1000"/>
    <n v="0"/>
    <n v="0"/>
    <n v="-1000"/>
  </r>
  <r>
    <x v="1"/>
    <s v="Holli Flicker"/>
    <s v="Senior Associate"/>
    <x v="88"/>
    <x v="88"/>
    <x v="1"/>
    <x v="53"/>
    <x v="5"/>
    <x v="1"/>
    <x v="1"/>
    <n v="129"/>
    <s v="OffshoreSenior Associate"/>
    <n v="35"/>
    <n v="923.07692307692309"/>
    <n v="0.8"/>
    <n v="1.1100000000000001"/>
    <n v="0"/>
    <x v="0"/>
    <n v="4009.32"/>
    <n v="923.07692307692309"/>
    <n v="0"/>
    <n v="0"/>
    <n v="0"/>
    <n v="3086.2430769230768"/>
  </r>
  <r>
    <x v="1"/>
    <s v="Caroline People"/>
    <s v="Senior Associate"/>
    <x v="161"/>
    <x v="161"/>
    <x v="1"/>
    <x v="24"/>
    <x v="0"/>
    <x v="2"/>
    <x v="0"/>
    <n v="165"/>
    <s v="OnsiteSenior Associate"/>
    <n v="60"/>
    <n v="6250"/>
    <n v="1.1000000000000001"/>
    <n v="0.99"/>
    <n v="0"/>
    <x v="0"/>
    <n v="10781.1"/>
    <n v="6250"/>
    <n v="1000"/>
    <n v="250"/>
    <n v="0"/>
    <n v="3281.1000000000004"/>
  </r>
  <r>
    <x v="1"/>
    <s v="Bill Le Sieur"/>
    <s v="Senior Associate"/>
    <x v="254"/>
    <x v="254"/>
    <x v="1"/>
    <x v="76"/>
    <x v="5"/>
    <x v="1"/>
    <x v="0"/>
    <n v="163"/>
    <s v="OnsiteSenior Associate"/>
    <n v="60"/>
    <n v="6250"/>
    <n v="0.8"/>
    <n v="0.96"/>
    <n v="0"/>
    <x v="0"/>
    <n v="7511.04"/>
    <n v="6250"/>
    <n v="0"/>
    <n v="0"/>
    <n v="0"/>
    <n v="1261.04"/>
  </r>
  <r>
    <x v="1"/>
    <s v="Misha Tradewell"/>
    <s v="Analyst"/>
    <x v="213"/>
    <x v="213"/>
    <x v="0"/>
    <x v="54"/>
    <x v="1"/>
    <x v="1"/>
    <x v="1"/>
    <n v="88"/>
    <s v="OffshoreAnalyst"/>
    <n v="24"/>
    <n v="384.61538461538464"/>
    <n v="0.8"/>
    <n v="0.81"/>
    <n v="0"/>
    <x v="0"/>
    <n v="2488.3200000000002"/>
    <n v="384.61538461538464"/>
    <n v="200"/>
    <n v="250"/>
    <n v="0"/>
    <n v="1653.7046153846154"/>
  </r>
  <r>
    <x v="1"/>
    <s v="Claiborne Miguel"/>
    <s v="Senior Associate"/>
    <x v="6"/>
    <x v="6"/>
    <x v="1"/>
    <x v="6"/>
    <x v="4"/>
    <x v="2"/>
    <x v="1"/>
    <n v="160"/>
    <s v="OffshoreSenior Associate"/>
    <n v="35"/>
    <n v="923.07692307692309"/>
    <n v="1.1000000000000001"/>
    <n v="1.04"/>
    <n v="0"/>
    <x v="0"/>
    <n v="6406.4000000000015"/>
    <n v="923.07692307692309"/>
    <n v="200"/>
    <n v="500"/>
    <n v="0"/>
    <n v="4783.3230769230786"/>
  </r>
  <r>
    <x v="1"/>
    <s v="Priscilla Drowsfield"/>
    <s v="Contractor"/>
    <x v="201"/>
    <x v="201"/>
    <x v="1"/>
    <x v="18"/>
    <x v="3"/>
    <x v="0"/>
    <x v="1"/>
    <n v="0"/>
    <s v="OffshoreContractor"/>
    <n v="40"/>
    <n v="50"/>
    <n v="1.2"/>
    <n v="1.01"/>
    <n v="0"/>
    <x v="0"/>
    <n v="0"/>
    <n v="0"/>
    <n v="750"/>
    <n v="10"/>
    <n v="0"/>
    <n v="-760"/>
  </r>
  <r>
    <x v="1"/>
    <s v="Lyn Coxon"/>
    <s v="Analyst"/>
    <x v="85"/>
    <x v="85"/>
    <x v="0"/>
    <x v="63"/>
    <x v="4"/>
    <x v="1"/>
    <x v="0"/>
    <n v="164"/>
    <s v="OnsiteAnalyst"/>
    <n v="48"/>
    <n v="5416.666666666667"/>
    <n v="0.8"/>
    <n v="1.02"/>
    <n v="0"/>
    <x v="0"/>
    <n v="6266.88"/>
    <n v="5416.666666666667"/>
    <n v="0"/>
    <n v="500"/>
    <n v="0"/>
    <n v="350.21333333333314"/>
  </r>
  <r>
    <x v="1"/>
    <s v="Alene Lambird"/>
    <s v="Contractor"/>
    <x v="179"/>
    <x v="179"/>
    <x v="0"/>
    <x v="85"/>
    <x v="1"/>
    <x v="1"/>
    <x v="0"/>
    <n v="165"/>
    <s v="OnsiteContractor"/>
    <n v="72"/>
    <n v="77"/>
    <n v="0.8"/>
    <n v="1.08"/>
    <n v="0"/>
    <x v="0"/>
    <n v="9953.2800000000007"/>
    <n v="0"/>
    <n v="1000"/>
    <n v="250"/>
    <n v="12705"/>
    <n v="-4001.7199999999993"/>
  </r>
  <r>
    <x v="1"/>
    <s v="Christoffer Gerner"/>
    <s v="Associate"/>
    <x v="146"/>
    <x v="146"/>
    <x v="0"/>
    <x v="72"/>
    <x v="0"/>
    <x v="3"/>
    <x v="1"/>
    <n v="167"/>
    <s v="OffshoreAssociate"/>
    <n v="30"/>
    <n v="615.38461538461536"/>
    <n v="1"/>
    <n v="0.94"/>
    <n v="0"/>
    <x v="0"/>
    <n v="4512"/>
    <n v="615.38461538461536"/>
    <n v="750"/>
    <n v="50"/>
    <n v="0"/>
    <n v="3096.6153846153848"/>
  </r>
  <r>
    <x v="1"/>
    <s v="Darb Varsey"/>
    <s v="Associate"/>
    <x v="1"/>
    <x v="1"/>
    <x v="1"/>
    <x v="1"/>
    <x v="1"/>
    <x v="1"/>
    <x v="1"/>
    <n v="164"/>
    <s v="OffshoreAssociate"/>
    <n v="30"/>
    <n v="615.38461538461536"/>
    <n v="0.8"/>
    <n v="1.03"/>
    <n v="0"/>
    <x v="0"/>
    <n v="4054.08"/>
    <n v="615.38461538461536"/>
    <n v="0"/>
    <n v="50"/>
    <n v="0"/>
    <n v="3388.6953846153847"/>
  </r>
  <r>
    <x v="1"/>
    <s v="Tory Bulmer"/>
    <s v="Contractor"/>
    <x v="79"/>
    <x v="79"/>
    <x v="1"/>
    <x v="60"/>
    <x v="0"/>
    <x v="1"/>
    <x v="1"/>
    <n v="87"/>
    <s v="OffshoreContractor"/>
    <n v="35"/>
    <n v="40"/>
    <n v="0.8"/>
    <n v="1.08"/>
    <n v="0"/>
    <x v="0"/>
    <n v="2630.88"/>
    <n v="0"/>
    <n v="0"/>
    <n v="100"/>
    <n v="3480"/>
    <n v="-949.11999999999989"/>
  </r>
  <r>
    <x v="1"/>
    <s v="Gothart Wild"/>
    <s v="Senior Associate"/>
    <x v="141"/>
    <x v="141"/>
    <x v="0"/>
    <x v="21"/>
    <x v="2"/>
    <x v="1"/>
    <x v="0"/>
    <n v="167"/>
    <s v="OnsiteSenior Associate"/>
    <n v="60"/>
    <n v="6250"/>
    <n v="0.8"/>
    <n v="1.17"/>
    <n v="0"/>
    <x v="0"/>
    <n v="8985.5999999999985"/>
    <n v="6250"/>
    <n v="0"/>
    <n v="500"/>
    <n v="0"/>
    <n v="2235.5999999999985"/>
  </r>
  <r>
    <x v="1"/>
    <s v="Avery Baddiley"/>
    <s v="Analyst"/>
    <x v="161"/>
    <x v="161"/>
    <x v="1"/>
    <x v="24"/>
    <x v="0"/>
    <x v="2"/>
    <x v="0"/>
    <n v="160"/>
    <s v="OnsiteAnalyst"/>
    <n v="48"/>
    <n v="5416.666666666667"/>
    <n v="1.1000000000000001"/>
    <n v="0.99"/>
    <n v="0"/>
    <x v="0"/>
    <n v="8363.52"/>
    <n v="5416.666666666667"/>
    <n v="200"/>
    <n v="0"/>
    <n v="0"/>
    <n v="2746.8533333333335"/>
  </r>
  <r>
    <x v="1"/>
    <s v="Irwinn O'Dulchonta"/>
    <s v="Contractor"/>
    <x v="233"/>
    <x v="233"/>
    <x v="1"/>
    <x v="61"/>
    <x v="2"/>
    <x v="3"/>
    <x v="0"/>
    <n v="0"/>
    <s v="OnsiteContractor"/>
    <n v="65"/>
    <n v="79"/>
    <n v="1"/>
    <n v="1.1599999999999999"/>
    <n v="0"/>
    <x v="0"/>
    <n v="0"/>
    <n v="0"/>
    <n v="1000"/>
    <n v="50"/>
    <n v="0"/>
    <n v="-1050"/>
  </r>
  <r>
    <x v="1"/>
    <s v="Nollie Ridgley"/>
    <s v="Contractor"/>
    <x v="15"/>
    <x v="15"/>
    <x v="0"/>
    <x v="15"/>
    <x v="2"/>
    <x v="1"/>
    <x v="0"/>
    <n v="167"/>
    <s v="OnsiteContractor"/>
    <n v="65"/>
    <n v="76"/>
    <n v="0.8"/>
    <n v="1.1000000000000001"/>
    <n v="0"/>
    <x v="0"/>
    <n v="9152"/>
    <n v="0"/>
    <n v="500"/>
    <n v="10"/>
    <n v="12692"/>
    <n v="-4050"/>
  </r>
  <r>
    <x v="1"/>
    <s v="Xever Sebire"/>
    <s v="Contractor"/>
    <x v="19"/>
    <x v="19"/>
    <x v="1"/>
    <x v="19"/>
    <x v="2"/>
    <x v="1"/>
    <x v="1"/>
    <n v="85"/>
    <s v="OffshoreContractor"/>
    <n v="60"/>
    <n v="73"/>
    <n v="0.8"/>
    <n v="1.07"/>
    <n v="0"/>
    <x v="0"/>
    <n v="4365.6000000000004"/>
    <n v="0"/>
    <n v="0"/>
    <n v="0"/>
    <n v="6205"/>
    <n v="-1839.3999999999996"/>
  </r>
  <r>
    <x v="1"/>
    <s v="Harri Perring"/>
    <s v="Associate"/>
    <x v="197"/>
    <x v="197"/>
    <x v="1"/>
    <x v="57"/>
    <x v="5"/>
    <x v="3"/>
    <x v="0"/>
    <n v="0"/>
    <s v="OnsiteAssociate"/>
    <n v="54"/>
    <n v="5666.666666666667"/>
    <n v="1"/>
    <n v="0.93"/>
    <n v="0"/>
    <x v="0"/>
    <n v="0"/>
    <n v="0"/>
    <n v="200"/>
    <n v="10"/>
    <n v="0"/>
    <n v="-210"/>
  </r>
  <r>
    <x v="1"/>
    <s v="Lauryn Tiffin"/>
    <s v="Contractor"/>
    <x v="161"/>
    <x v="161"/>
    <x v="1"/>
    <x v="24"/>
    <x v="0"/>
    <x v="2"/>
    <x v="1"/>
    <n v="166"/>
    <s v="OffshoreContractor"/>
    <n v="35"/>
    <n v="45"/>
    <n v="1.1000000000000001"/>
    <n v="0.99"/>
    <n v="0"/>
    <x v="0"/>
    <n v="6327.0900000000011"/>
    <n v="0"/>
    <n v="1000"/>
    <n v="50"/>
    <n v="7470"/>
    <n v="-2192.9099999999989"/>
  </r>
  <r>
    <x v="1"/>
    <s v="Fredek Harbage"/>
    <s v="Manager"/>
    <x v="237"/>
    <x v="237"/>
    <x v="1"/>
    <x v="78"/>
    <x v="3"/>
    <x v="2"/>
    <x v="1"/>
    <n v="165"/>
    <s v="OffshoreManager"/>
    <n v="40"/>
    <n v="1230.7692307692307"/>
    <n v="1.1000000000000001"/>
    <n v="1.07"/>
    <n v="0"/>
    <x v="0"/>
    <n v="7768.2000000000016"/>
    <n v="1230.7692307692307"/>
    <n v="0"/>
    <n v="10"/>
    <n v="0"/>
    <n v="6527.4307692307711"/>
  </r>
  <r>
    <x v="1"/>
    <s v="Francyne Halstead"/>
    <s v="Contractor"/>
    <x v="236"/>
    <x v="236"/>
    <x v="1"/>
    <x v="65"/>
    <x v="5"/>
    <x v="3"/>
    <x v="0"/>
    <n v="166"/>
    <s v="OnsiteContractor"/>
    <n v="40"/>
    <n v="49"/>
    <n v="1"/>
    <n v="1.2"/>
    <n v="0"/>
    <x v="0"/>
    <n v="7968"/>
    <n v="0"/>
    <n v="0"/>
    <n v="250"/>
    <n v="8134"/>
    <n v="-416"/>
  </r>
  <r>
    <x v="1"/>
    <s v="Alwyn Stonner"/>
    <s v="Associate"/>
    <x v="218"/>
    <x v="218"/>
    <x v="1"/>
    <x v="0"/>
    <x v="0"/>
    <x v="1"/>
    <x v="1"/>
    <n v="0"/>
    <s v="OffshoreAssociate"/>
    <n v="30"/>
    <n v="615.38461538461536"/>
    <n v="0.8"/>
    <n v="1"/>
    <n v="0"/>
    <x v="0"/>
    <n v="0"/>
    <n v="0"/>
    <n v="0"/>
    <n v="10"/>
    <n v="0"/>
    <n v="-10"/>
  </r>
  <r>
    <x v="1"/>
    <s v="Roarke Wrate"/>
    <s v="Manager"/>
    <x v="29"/>
    <x v="29"/>
    <x v="1"/>
    <x v="27"/>
    <x v="5"/>
    <x v="1"/>
    <x v="1"/>
    <n v="160"/>
    <s v="OffshoreManager"/>
    <n v="40"/>
    <n v="1230.7692307692307"/>
    <n v="0.8"/>
    <n v="1.2"/>
    <n v="0"/>
    <x v="0"/>
    <n v="6144"/>
    <n v="1230.7692307692307"/>
    <n v="0"/>
    <n v="0"/>
    <n v="0"/>
    <n v="4913.2307692307695"/>
  </r>
  <r>
    <x v="1"/>
    <s v="Pacorro Wix"/>
    <s v="Associate"/>
    <x v="61"/>
    <x v="61"/>
    <x v="1"/>
    <x v="46"/>
    <x v="3"/>
    <x v="3"/>
    <x v="1"/>
    <n v="138"/>
    <s v="OffshoreAssociate"/>
    <n v="30"/>
    <n v="615.38461538461536"/>
    <n v="1"/>
    <n v="1.19"/>
    <n v="0"/>
    <x v="0"/>
    <n v="4926.5999999999995"/>
    <n v="615.38461538461536"/>
    <n v="500"/>
    <n v="0"/>
    <n v="0"/>
    <n v="3811.2153846153842"/>
  </r>
  <r>
    <x v="1"/>
    <s v="Krystalle Ludlamme"/>
    <s v="Senior Associate"/>
    <x v="199"/>
    <x v="199"/>
    <x v="0"/>
    <x v="32"/>
    <x v="2"/>
    <x v="3"/>
    <x v="0"/>
    <n v="160"/>
    <s v="OnsiteSenior Associate"/>
    <n v="60"/>
    <n v="6250"/>
    <n v="1"/>
    <n v="1.0900000000000001"/>
    <n v="0"/>
    <x v="0"/>
    <n v="10464"/>
    <n v="6250"/>
    <n v="200"/>
    <n v="250"/>
    <n v="0"/>
    <n v="3764"/>
  </r>
  <r>
    <x v="1"/>
    <s v="Gaby Hyndman"/>
    <s v="Contractor"/>
    <x v="27"/>
    <x v="27"/>
    <x v="0"/>
    <x v="17"/>
    <x v="4"/>
    <x v="2"/>
    <x v="1"/>
    <n v="164"/>
    <s v="OffshoreContractor"/>
    <n v="60"/>
    <n v="75"/>
    <n v="1.1000000000000001"/>
    <n v="0.86"/>
    <n v="0"/>
    <x v="0"/>
    <n v="9081.6"/>
    <n v="0"/>
    <n v="200"/>
    <n v="0"/>
    <n v="12300"/>
    <n v="-3418.3999999999996"/>
  </r>
  <r>
    <x v="1"/>
    <s v="Ignacio Delamar"/>
    <s v="Analyst"/>
    <x v="256"/>
    <x v="256"/>
    <x v="1"/>
    <x v="22"/>
    <x v="2"/>
    <x v="3"/>
    <x v="1"/>
    <n v="163"/>
    <s v="OffshoreAnalyst"/>
    <n v="24"/>
    <n v="384.61538461538464"/>
    <n v="1"/>
    <n v="1.2"/>
    <n v="0"/>
    <x v="0"/>
    <n v="4694.3999999999996"/>
    <n v="384.61538461538464"/>
    <n v="500"/>
    <n v="0"/>
    <n v="0"/>
    <n v="3809.7846153846149"/>
  </r>
  <r>
    <x v="1"/>
    <s v="Melita Arnett"/>
    <s v="Contractor"/>
    <x v="254"/>
    <x v="254"/>
    <x v="1"/>
    <x v="76"/>
    <x v="5"/>
    <x v="1"/>
    <x v="0"/>
    <n v="0"/>
    <s v="OnsiteContractor"/>
    <n v="72"/>
    <n v="73"/>
    <n v="0.8"/>
    <n v="0.96"/>
    <n v="0"/>
    <x v="0"/>
    <n v="0"/>
    <n v="0"/>
    <n v="200"/>
    <n v="0"/>
    <n v="0"/>
    <n v="-200"/>
  </r>
  <r>
    <x v="1"/>
    <s v="Benn Revett"/>
    <s v="Associate"/>
    <x v="54"/>
    <x v="54"/>
    <x v="1"/>
    <x v="40"/>
    <x v="5"/>
    <x v="0"/>
    <x v="0"/>
    <n v="166"/>
    <s v="OnsiteAssociate"/>
    <n v="54"/>
    <n v="5666.666666666667"/>
    <n v="1.2"/>
    <n v="1.17"/>
    <n v="0"/>
    <x v="0"/>
    <n v="12585.455999999998"/>
    <n v="5666.666666666667"/>
    <n v="750"/>
    <n v="0"/>
    <n v="0"/>
    <n v="6168.7893333333313"/>
  </r>
  <r>
    <x v="1"/>
    <s v="Axel Scrowston"/>
    <s v="Contractor"/>
    <x v="34"/>
    <x v="34"/>
    <x v="1"/>
    <x v="18"/>
    <x v="3"/>
    <x v="3"/>
    <x v="1"/>
    <n v="163"/>
    <s v="OffshoreContractor"/>
    <n v="40"/>
    <n v="45"/>
    <n v="1"/>
    <n v="1.01"/>
    <n v="0"/>
    <x v="0"/>
    <n v="6585.2"/>
    <n v="0"/>
    <n v="200"/>
    <n v="0"/>
    <n v="7335"/>
    <n v="-949.80000000000018"/>
  </r>
  <r>
    <x v="1"/>
    <s v="Nata Navan"/>
    <s v="Contractor"/>
    <x v="195"/>
    <x v="195"/>
    <x v="1"/>
    <x v="11"/>
    <x v="2"/>
    <x v="0"/>
    <x v="1"/>
    <n v="166"/>
    <s v="OffshoreContractor"/>
    <n v="40"/>
    <n v="41"/>
    <n v="1.2"/>
    <n v="0.95"/>
    <n v="0"/>
    <x v="0"/>
    <n v="7569.5999999999995"/>
    <n v="0"/>
    <n v="200"/>
    <n v="50"/>
    <n v="6806"/>
    <n v="513.59999999999945"/>
  </r>
  <r>
    <x v="1"/>
    <s v="Alina Fissenden"/>
    <s v="Manager"/>
    <x v="137"/>
    <x v="137"/>
    <x v="1"/>
    <x v="40"/>
    <x v="5"/>
    <x v="3"/>
    <x v="1"/>
    <n v="0"/>
    <s v="OffshoreManager"/>
    <n v="40"/>
    <n v="1230.7692307692307"/>
    <n v="1"/>
    <n v="1.17"/>
    <n v="0"/>
    <x v="0"/>
    <n v="0"/>
    <n v="0"/>
    <n v="0"/>
    <n v="100"/>
    <n v="0"/>
    <n v="-100"/>
  </r>
  <r>
    <x v="1"/>
    <s v="Webster Bellino"/>
    <s v="Manager"/>
    <x v="83"/>
    <x v="83"/>
    <x v="1"/>
    <x v="5"/>
    <x v="3"/>
    <x v="4"/>
    <x v="1"/>
    <n v="163"/>
    <s v="OffshoreManager"/>
    <n v="40"/>
    <n v="1230.7692307692307"/>
    <n v="0.9"/>
    <n v="0.9"/>
    <n v="0"/>
    <x v="0"/>
    <n v="5281.2"/>
    <n v="1230.7692307692307"/>
    <n v="0"/>
    <n v="500"/>
    <n v="0"/>
    <n v="3550.4307692307693"/>
  </r>
  <r>
    <x v="1"/>
    <s v="Barney Mitchel"/>
    <s v="Analyst"/>
    <x v="140"/>
    <x v="140"/>
    <x v="1"/>
    <x v="22"/>
    <x v="2"/>
    <x v="0"/>
    <x v="1"/>
    <n v="166"/>
    <s v="OffshoreAnalyst"/>
    <n v="24"/>
    <n v="384.61538461538464"/>
    <n v="1.2"/>
    <n v="1.2"/>
    <n v="0"/>
    <x v="0"/>
    <n v="5736.96"/>
    <n v="384.61538461538464"/>
    <n v="500"/>
    <n v="0"/>
    <n v="0"/>
    <n v="4852.3446153846153"/>
  </r>
  <r>
    <x v="1"/>
    <s v="Harold Muselli"/>
    <s v="Associate"/>
    <x v="235"/>
    <x v="235"/>
    <x v="1"/>
    <x v="77"/>
    <x v="2"/>
    <x v="2"/>
    <x v="0"/>
    <n v="164"/>
    <s v="OnsiteAssociate"/>
    <n v="54"/>
    <n v="5666.666666666667"/>
    <n v="1.1000000000000001"/>
    <n v="1.1499999999999999"/>
    <n v="1"/>
    <x v="0"/>
    <n v="0"/>
    <n v="5666.666666666667"/>
    <n v="0"/>
    <n v="0"/>
    <n v="0"/>
    <n v="-5666.666666666667"/>
  </r>
  <r>
    <x v="1"/>
    <s v="Innis Bird"/>
    <s v="Analyst"/>
    <x v="166"/>
    <x v="166"/>
    <x v="0"/>
    <x v="74"/>
    <x v="1"/>
    <x v="3"/>
    <x v="1"/>
    <n v="168"/>
    <s v="OffshoreAnalyst"/>
    <n v="24"/>
    <n v="384.61538461538464"/>
    <n v="1"/>
    <n v="0.81"/>
    <n v="0"/>
    <x v="0"/>
    <n v="3110.4"/>
    <n v="384.61538461538464"/>
    <n v="200"/>
    <n v="50"/>
    <n v="0"/>
    <n v="2475.7846153846153"/>
  </r>
  <r>
    <x v="1"/>
    <s v="Mortimer Hatherleigh"/>
    <s v="Associate"/>
    <x v="231"/>
    <x v="231"/>
    <x v="1"/>
    <x v="79"/>
    <x v="0"/>
    <x v="3"/>
    <x v="0"/>
    <n v="0"/>
    <s v="OnsiteAssociate"/>
    <n v="54"/>
    <n v="5666.666666666667"/>
    <n v="1"/>
    <n v="0.95"/>
    <n v="0"/>
    <x v="0"/>
    <n v="0"/>
    <n v="0"/>
    <n v="0"/>
    <n v="500"/>
    <n v="0"/>
    <n v="-500"/>
  </r>
  <r>
    <x v="1"/>
    <s v="Nannie Hunnisett"/>
    <s v="Senior Associate"/>
    <x v="201"/>
    <x v="201"/>
    <x v="1"/>
    <x v="18"/>
    <x v="3"/>
    <x v="0"/>
    <x v="0"/>
    <n v="165"/>
    <s v="OnsiteSenior Associate"/>
    <n v="60"/>
    <n v="6250"/>
    <n v="1.2"/>
    <n v="1.01"/>
    <n v="0"/>
    <x v="0"/>
    <n v="11998.8"/>
    <n v="6250"/>
    <n v="0"/>
    <n v="10"/>
    <n v="0"/>
    <n v="5738.7999999999993"/>
  </r>
  <r>
    <x v="1"/>
    <s v="Thatcher Botley"/>
    <s v="Contractor"/>
    <x v="273"/>
    <x v="273"/>
    <x v="1"/>
    <x v="87"/>
    <x v="0"/>
    <x v="0"/>
    <x v="1"/>
    <n v="0"/>
    <s v="OffshoreContractor"/>
    <n v="40"/>
    <n v="48"/>
    <n v="1.2"/>
    <n v="0.86"/>
    <n v="0"/>
    <x v="0"/>
    <n v="0"/>
    <n v="0"/>
    <n v="0"/>
    <n v="10"/>
    <n v="0"/>
    <n v="-10"/>
  </r>
  <r>
    <x v="1"/>
    <s v="Keith Barhams"/>
    <s v="Contractor"/>
    <x v="199"/>
    <x v="199"/>
    <x v="0"/>
    <x v="32"/>
    <x v="2"/>
    <x v="3"/>
    <x v="0"/>
    <n v="98"/>
    <s v="OnsiteContractor"/>
    <n v="35"/>
    <n v="44"/>
    <n v="1"/>
    <n v="1.0900000000000001"/>
    <n v="0"/>
    <x v="0"/>
    <n v="6104"/>
    <n v="0"/>
    <n v="1000"/>
    <n v="100"/>
    <n v="4312"/>
    <n v="692"/>
  </r>
  <r>
    <x v="1"/>
    <s v="Mandi Luberti"/>
    <s v="Contractor"/>
    <x v="69"/>
    <x v="69"/>
    <x v="0"/>
    <x v="51"/>
    <x v="3"/>
    <x v="2"/>
    <x v="1"/>
    <n v="164"/>
    <s v="OffshoreContractor"/>
    <n v="35"/>
    <n v="47"/>
    <n v="1.1000000000000001"/>
    <n v="0.84"/>
    <n v="0"/>
    <x v="0"/>
    <n v="5174.4000000000005"/>
    <n v="0"/>
    <n v="200"/>
    <n v="10"/>
    <n v="7708"/>
    <n v="-2743.5999999999995"/>
  </r>
  <r>
    <x v="1"/>
    <s v="Alene de la Tremoille"/>
    <s v="Senior Associate"/>
    <x v="173"/>
    <x v="173"/>
    <x v="0"/>
    <x v="84"/>
    <x v="3"/>
    <x v="3"/>
    <x v="1"/>
    <n v="160"/>
    <s v="OffshoreSenior Associate"/>
    <n v="35"/>
    <n v="923.07692307692309"/>
    <n v="1"/>
    <n v="0.92"/>
    <n v="0"/>
    <x v="0"/>
    <n v="5152"/>
    <n v="923.07692307692309"/>
    <n v="1000"/>
    <n v="500"/>
    <n v="0"/>
    <n v="2728.9230769230771"/>
  </r>
  <r>
    <x v="1"/>
    <s v="Joly Airy"/>
    <s v="Contractor"/>
    <x v="281"/>
    <x v="281"/>
    <x v="0"/>
    <x v="37"/>
    <x v="1"/>
    <x v="0"/>
    <x v="1"/>
    <n v="162"/>
    <s v="OffshoreContractor"/>
    <n v="48"/>
    <n v="42"/>
    <n v="1.2"/>
    <n v="0.87"/>
    <n v="0"/>
    <x v="0"/>
    <n v="8017.92"/>
    <n v="0"/>
    <n v="0"/>
    <n v="100"/>
    <n v="6804"/>
    <n v="1113.92"/>
  </r>
  <r>
    <x v="1"/>
    <s v="Gilli Tudor"/>
    <s v="Analyst"/>
    <x v="110"/>
    <x v="110"/>
    <x v="1"/>
    <x v="68"/>
    <x v="3"/>
    <x v="1"/>
    <x v="0"/>
    <n v="0"/>
    <s v="OnsiteAnalyst"/>
    <n v="48"/>
    <n v="5416.666666666667"/>
    <n v="0.8"/>
    <n v="1.1200000000000001"/>
    <n v="0"/>
    <x v="0"/>
    <n v="0"/>
    <n v="0"/>
    <n v="200"/>
    <n v="10"/>
    <n v="0"/>
    <n v="-210"/>
  </r>
  <r>
    <x v="1"/>
    <s v="Vi Blunt"/>
    <s v="Associate"/>
    <x v="251"/>
    <x v="251"/>
    <x v="1"/>
    <x v="76"/>
    <x v="5"/>
    <x v="0"/>
    <x v="1"/>
    <n v="163"/>
    <s v="OffshoreAssociate"/>
    <n v="30"/>
    <n v="615.38461538461536"/>
    <n v="1.2"/>
    <n v="0.96"/>
    <n v="0"/>
    <x v="0"/>
    <n v="5633.28"/>
    <n v="615.38461538461536"/>
    <n v="1000"/>
    <n v="50"/>
    <n v="0"/>
    <n v="3967.8953846153845"/>
  </r>
  <r>
    <x v="1"/>
    <s v="Charmion Leonida"/>
    <s v="Contractor"/>
    <x v="278"/>
    <x v="278"/>
    <x v="1"/>
    <x v="11"/>
    <x v="2"/>
    <x v="2"/>
    <x v="0"/>
    <n v="83"/>
    <s v="OnsiteContractor"/>
    <n v="48"/>
    <n v="45"/>
    <n v="1.1000000000000001"/>
    <n v="0.95"/>
    <n v="0"/>
    <x v="0"/>
    <n v="4163.2800000000007"/>
    <n v="0"/>
    <n v="200"/>
    <n v="50"/>
    <n v="3735"/>
    <n v="178.28000000000065"/>
  </r>
  <r>
    <x v="1"/>
    <s v="Shani McGahy"/>
    <s v="Analyst"/>
    <x v="183"/>
    <x v="183"/>
    <x v="0"/>
    <x v="32"/>
    <x v="2"/>
    <x v="0"/>
    <x v="1"/>
    <n v="0"/>
    <s v="OffshoreAnalyst"/>
    <n v="24"/>
    <n v="384.61538461538464"/>
    <n v="1.2"/>
    <n v="1.0900000000000001"/>
    <n v="0"/>
    <x v="0"/>
    <n v="5022.72"/>
    <n v="0"/>
    <n v="0"/>
    <n v="10"/>
    <n v="0"/>
    <n v="5012.72"/>
  </r>
  <r>
    <x v="1"/>
    <s v="Avie Sudran"/>
    <s v="Contractor"/>
    <x v="136"/>
    <x v="136"/>
    <x v="1"/>
    <x v="52"/>
    <x v="2"/>
    <x v="3"/>
    <x v="0"/>
    <n v="167"/>
    <s v="OnsiteContractor"/>
    <n v="72"/>
    <n v="78"/>
    <n v="1"/>
    <n v="0.97"/>
    <n v="0"/>
    <x v="0"/>
    <n v="11663.279999999999"/>
    <n v="0"/>
    <n v="200"/>
    <n v="50"/>
    <n v="13026"/>
    <n v="-1612.7200000000012"/>
  </r>
  <r>
    <x v="1"/>
    <s v="Brittni Rainey"/>
    <s v="Analyst"/>
    <x v="277"/>
    <x v="277"/>
    <x v="0"/>
    <x v="34"/>
    <x v="0"/>
    <x v="1"/>
    <x v="1"/>
    <n v="168"/>
    <s v="OffshoreAnalyst"/>
    <n v="24"/>
    <n v="384.61538461538464"/>
    <n v="0.8"/>
    <n v="0.9"/>
    <n v="0"/>
    <x v="0"/>
    <n v="2764.8"/>
    <n v="384.61538461538464"/>
    <n v="200"/>
    <n v="500"/>
    <n v="0"/>
    <n v="1680.1846153846154"/>
  </r>
  <r>
    <x v="1"/>
    <s v="Jamie Cubberley"/>
    <s v="Manager"/>
    <x v="72"/>
    <x v="72"/>
    <x v="0"/>
    <x v="53"/>
    <x v="5"/>
    <x v="3"/>
    <x v="1"/>
    <n v="165"/>
    <s v="OffshoreManager"/>
    <n v="40"/>
    <n v="1230.7692307692307"/>
    <n v="1"/>
    <n v="1.1100000000000001"/>
    <n v="0"/>
    <x v="0"/>
    <n v="7104.0000000000009"/>
    <n v="1230.7692307692307"/>
    <n v="1000"/>
    <n v="500"/>
    <n v="0"/>
    <n v="4373.2307692307704"/>
  </r>
  <r>
    <x v="1"/>
    <s v="Gilbertine Drakers"/>
    <s v="Contractor"/>
    <x v="5"/>
    <x v="5"/>
    <x v="0"/>
    <x v="5"/>
    <x v="3"/>
    <x v="1"/>
    <x v="1"/>
    <n v="162"/>
    <s v="OffshoreContractor"/>
    <n v="35"/>
    <n v="55"/>
    <n v="0.8"/>
    <n v="0.9"/>
    <n v="0"/>
    <x v="0"/>
    <n v="4032"/>
    <n v="0"/>
    <n v="200"/>
    <n v="10"/>
    <n v="8910"/>
    <n v="-5088"/>
  </r>
  <r>
    <x v="1"/>
    <s v="Mordy Culpin"/>
    <s v="Analyst"/>
    <x v="56"/>
    <x v="56"/>
    <x v="1"/>
    <x v="42"/>
    <x v="5"/>
    <x v="1"/>
    <x v="0"/>
    <n v="0"/>
    <s v="OnsiteAnalyst"/>
    <n v="48"/>
    <n v="5416.666666666667"/>
    <n v="0.8"/>
    <n v="1.1499999999999999"/>
    <n v="0"/>
    <x v="0"/>
    <n v="0"/>
    <n v="0"/>
    <n v="1000"/>
    <n v="50"/>
    <n v="0"/>
    <n v="-1050"/>
  </r>
  <r>
    <x v="1"/>
    <s v="Bendite Dory"/>
    <s v="Contractor"/>
    <x v="78"/>
    <x v="78"/>
    <x v="1"/>
    <x v="59"/>
    <x v="0"/>
    <x v="1"/>
    <x v="1"/>
    <n v="163"/>
    <s v="OffshoreContractor"/>
    <n v="40"/>
    <n v="44"/>
    <n v="0.8"/>
    <n v="1.03"/>
    <n v="0"/>
    <x v="0"/>
    <n v="5372.4800000000005"/>
    <n v="0"/>
    <n v="500"/>
    <n v="50"/>
    <n v="7172"/>
    <n v="-2349.5199999999995"/>
  </r>
  <r>
    <x v="1"/>
    <s v="Inigo Corney"/>
    <s v="Contractor"/>
    <x v="231"/>
    <x v="231"/>
    <x v="1"/>
    <x v="79"/>
    <x v="0"/>
    <x v="3"/>
    <x v="1"/>
    <n v="0"/>
    <s v="OffshoreContractor"/>
    <n v="35"/>
    <n v="51"/>
    <n v="1"/>
    <n v="0.95"/>
    <n v="0"/>
    <x v="0"/>
    <n v="0"/>
    <n v="0"/>
    <n v="1000"/>
    <n v="50"/>
    <n v="0"/>
    <n v="-1050"/>
  </r>
  <r>
    <x v="1"/>
    <s v="Pepito Surman-Wells"/>
    <s v="Manager"/>
    <x v="85"/>
    <x v="85"/>
    <x v="0"/>
    <x v="63"/>
    <x v="4"/>
    <x v="1"/>
    <x v="1"/>
    <n v="0"/>
    <s v="OffshoreManager"/>
    <n v="40"/>
    <n v="1230.7692307692307"/>
    <n v="0.8"/>
    <n v="1.02"/>
    <n v="0"/>
    <x v="0"/>
    <n v="5222.3999999999996"/>
    <n v="0"/>
    <n v="200"/>
    <n v="0"/>
    <n v="0"/>
    <n v="5022.3999999999996"/>
  </r>
  <r>
    <x v="1"/>
    <s v="Gerianne De Coursey"/>
    <s v="Analyst"/>
    <x v="166"/>
    <x v="166"/>
    <x v="0"/>
    <x v="74"/>
    <x v="1"/>
    <x v="3"/>
    <x v="1"/>
    <n v="0"/>
    <s v="OffshoreAnalyst"/>
    <n v="24"/>
    <n v="384.61538461538464"/>
    <n v="1"/>
    <n v="0.81"/>
    <n v="0"/>
    <x v="0"/>
    <n v="3110.4"/>
    <n v="0"/>
    <n v="0"/>
    <n v="10"/>
    <n v="0"/>
    <n v="3100.4"/>
  </r>
  <r>
    <x v="1"/>
    <s v="Free De Carteret"/>
    <s v="Senior Manager"/>
    <x v="57"/>
    <x v="57"/>
    <x v="1"/>
    <x v="33"/>
    <x v="1"/>
    <x v="4"/>
    <x v="1"/>
    <n v="0"/>
    <s v="OffshoreSenior Manager"/>
    <n v="48"/>
    <n v="1538.4615384615386"/>
    <n v="0.9"/>
    <n v="0.98"/>
    <n v="0"/>
    <x v="0"/>
    <n v="0"/>
    <n v="0"/>
    <n v="200"/>
    <n v="0"/>
    <n v="0"/>
    <n v="-200"/>
  </r>
  <r>
    <x v="1"/>
    <s v="Francklin Whitlam"/>
    <s v="Contractor"/>
    <x v="266"/>
    <x v="266"/>
    <x v="0"/>
    <x v="16"/>
    <x v="1"/>
    <x v="2"/>
    <x v="0"/>
    <n v="0"/>
    <s v="OnsiteContractor"/>
    <n v="65"/>
    <n v="71"/>
    <n v="1.1000000000000001"/>
    <n v="1.1499999999999999"/>
    <n v="0"/>
    <x v="0"/>
    <n v="13156.000000000002"/>
    <n v="0"/>
    <n v="0"/>
    <n v="250"/>
    <n v="0"/>
    <n v="12906.000000000002"/>
  </r>
  <r>
    <x v="1"/>
    <s v="Maurizio Bradshaw"/>
    <s v="Contractor"/>
    <x v="268"/>
    <x v="268"/>
    <x v="0"/>
    <x v="39"/>
    <x v="1"/>
    <x v="2"/>
    <x v="1"/>
    <n v="163"/>
    <s v="OffshoreContractor"/>
    <n v="65"/>
    <n v="76"/>
    <n v="1.1000000000000001"/>
    <n v="0.99"/>
    <n v="0"/>
    <x v="0"/>
    <n v="11325.600000000002"/>
    <n v="0"/>
    <n v="0"/>
    <n v="10"/>
    <n v="12388"/>
    <n v="-1072.3999999999978"/>
  </r>
  <r>
    <x v="1"/>
    <s v="Gauthier Aleksidze"/>
    <s v="Contractor"/>
    <x v="246"/>
    <x v="246"/>
    <x v="0"/>
    <x v="92"/>
    <x v="2"/>
    <x v="1"/>
    <x v="0"/>
    <n v="160"/>
    <s v="OnsiteContractor"/>
    <n v="60"/>
    <n v="72"/>
    <n v="0.8"/>
    <n v="0.8"/>
    <n v="0"/>
    <x v="0"/>
    <n v="6144"/>
    <n v="0"/>
    <n v="200"/>
    <n v="100"/>
    <n v="11520"/>
    <n v="-5676"/>
  </r>
  <r>
    <x v="1"/>
    <s v="Sydney Howchin"/>
    <s v="Analyst"/>
    <x v="51"/>
    <x v="51"/>
    <x v="1"/>
    <x v="21"/>
    <x v="2"/>
    <x v="4"/>
    <x v="1"/>
    <n v="166"/>
    <s v="OffshoreAnalyst"/>
    <n v="24"/>
    <n v="384.61538461538464"/>
    <n v="0.9"/>
    <n v="1.17"/>
    <n v="0"/>
    <x v="0"/>
    <n v="4195.152"/>
    <n v="384.61538461538464"/>
    <n v="500"/>
    <n v="10"/>
    <n v="0"/>
    <n v="3300.5366153846153"/>
  </r>
  <r>
    <x v="1"/>
    <s v="Della Peregrine"/>
    <s v="Contractor"/>
    <x v="23"/>
    <x v="23"/>
    <x v="1"/>
    <x v="23"/>
    <x v="2"/>
    <x v="3"/>
    <x v="1"/>
    <n v="0"/>
    <s v="OffshoreContractor"/>
    <n v="35"/>
    <n v="41"/>
    <n v="1"/>
    <n v="0.95"/>
    <n v="0"/>
    <x v="0"/>
    <n v="0"/>
    <n v="0"/>
    <n v="200"/>
    <n v="0"/>
    <n v="0"/>
    <n v="-200"/>
  </r>
  <r>
    <x v="1"/>
    <s v="Ludovico Matyushenko"/>
    <s v="Contractor"/>
    <x v="244"/>
    <x v="244"/>
    <x v="1"/>
    <x v="26"/>
    <x v="2"/>
    <x v="1"/>
    <x v="1"/>
    <n v="99"/>
    <s v="OffshoreContractor"/>
    <n v="35"/>
    <n v="48"/>
    <n v="0.8"/>
    <n v="1.1100000000000001"/>
    <n v="0"/>
    <x v="0"/>
    <n v="3076.92"/>
    <n v="0"/>
    <n v="750"/>
    <n v="0"/>
    <n v="4752"/>
    <n v="-2425.08"/>
  </r>
  <r>
    <x v="1"/>
    <s v="Carla Sollars"/>
    <s v="Associate"/>
    <x v="93"/>
    <x v="93"/>
    <x v="1"/>
    <x v="68"/>
    <x v="3"/>
    <x v="2"/>
    <x v="1"/>
    <n v="167"/>
    <s v="OffshoreAssociate"/>
    <n v="30"/>
    <n v="615.38461538461536"/>
    <n v="1.1000000000000001"/>
    <n v="1.1200000000000001"/>
    <n v="0"/>
    <x v="0"/>
    <n v="6172.3200000000006"/>
    <n v="615.38461538461536"/>
    <n v="200"/>
    <n v="0"/>
    <n v="0"/>
    <n v="5356.9353846153854"/>
  </r>
  <r>
    <x v="1"/>
    <s v="Leonid De la Yglesia"/>
    <s v="Manager"/>
    <x v="276"/>
    <x v="276"/>
    <x v="1"/>
    <x v="35"/>
    <x v="5"/>
    <x v="3"/>
    <x v="0"/>
    <n v="165"/>
    <s v="OnsiteManager"/>
    <n v="65"/>
    <n v="7500"/>
    <n v="1"/>
    <n v="0.95"/>
    <n v="0"/>
    <x v="0"/>
    <n v="10188.75"/>
    <n v="7500"/>
    <n v="500"/>
    <n v="0"/>
    <n v="0"/>
    <n v="2188.75"/>
  </r>
  <r>
    <x v="1"/>
    <s v="Cullan Melbury"/>
    <s v="Analyst"/>
    <x v="277"/>
    <x v="277"/>
    <x v="0"/>
    <x v="34"/>
    <x v="0"/>
    <x v="1"/>
    <x v="0"/>
    <n v="163"/>
    <s v="OnsiteAnalyst"/>
    <n v="48"/>
    <n v="5416.666666666667"/>
    <n v="0.8"/>
    <n v="0.9"/>
    <n v="0"/>
    <x v="0"/>
    <n v="5529.6"/>
    <n v="5416.666666666667"/>
    <n v="0"/>
    <n v="0"/>
    <n v="0"/>
    <n v="112.93333333333339"/>
  </r>
  <r>
    <x v="1"/>
    <s v="Cole Faulds"/>
    <s v="Associate"/>
    <x v="70"/>
    <x v="70"/>
    <x v="1"/>
    <x v="4"/>
    <x v="2"/>
    <x v="4"/>
    <x v="0"/>
    <n v="168"/>
    <s v="OnsiteAssociate"/>
    <n v="54"/>
    <n v="5666.666666666667"/>
    <n v="0.9"/>
    <n v="1.05"/>
    <n v="0"/>
    <x v="0"/>
    <n v="8573.0400000000009"/>
    <n v="5666.666666666667"/>
    <n v="0"/>
    <n v="50"/>
    <n v="0"/>
    <n v="2856.3733333333339"/>
  </r>
  <r>
    <x v="1"/>
    <s v="Cherey Alcock"/>
    <s v="Manager"/>
    <x v="46"/>
    <x v="46"/>
    <x v="1"/>
    <x v="14"/>
    <x v="5"/>
    <x v="0"/>
    <x v="0"/>
    <n v="164"/>
    <s v="OnsiteManager"/>
    <n v="65"/>
    <n v="7500"/>
    <n v="1.2"/>
    <n v="1.03"/>
    <n v="0"/>
    <x v="0"/>
    <n v="13175.76"/>
    <n v="7500"/>
    <n v="0"/>
    <n v="250"/>
    <n v="0"/>
    <n v="5425.76"/>
  </r>
  <r>
    <x v="1"/>
    <s v="Selinda Elix"/>
    <s v="Contractor"/>
    <x v="78"/>
    <x v="78"/>
    <x v="1"/>
    <x v="59"/>
    <x v="0"/>
    <x v="1"/>
    <x v="1"/>
    <n v="168"/>
    <s v="OffshoreContractor"/>
    <n v="35"/>
    <n v="52"/>
    <n v="0.8"/>
    <n v="1.03"/>
    <n v="0"/>
    <x v="0"/>
    <n v="4845.12"/>
    <n v="0"/>
    <n v="0"/>
    <n v="0"/>
    <n v="8736"/>
    <n v="-3890.88"/>
  </r>
  <r>
    <x v="1"/>
    <s v="Bud Frantzen"/>
    <s v="Director"/>
    <x v="140"/>
    <x v="140"/>
    <x v="1"/>
    <x v="22"/>
    <x v="2"/>
    <x v="0"/>
    <x v="0"/>
    <n v="162"/>
    <s v="OnsiteDirector"/>
    <n v="90"/>
    <n v="9166.6666666666661"/>
    <n v="1.2"/>
    <n v="1.2"/>
    <n v="0"/>
    <x v="0"/>
    <n v="20995.200000000001"/>
    <n v="9166.6666666666661"/>
    <n v="0"/>
    <n v="50"/>
    <n v="0"/>
    <n v="11778.533333333335"/>
  </r>
  <r>
    <x v="1"/>
    <s v="Lotta Reaveley"/>
    <s v="Analyst"/>
    <x v="198"/>
    <x v="198"/>
    <x v="1"/>
    <x v="88"/>
    <x v="5"/>
    <x v="1"/>
    <x v="0"/>
    <n v="0"/>
    <s v="OnsiteAnalyst"/>
    <n v="48"/>
    <n v="5416.666666666667"/>
    <n v="0.8"/>
    <n v="1.17"/>
    <n v="0"/>
    <x v="0"/>
    <n v="0"/>
    <n v="0"/>
    <n v="0"/>
    <n v="10"/>
    <n v="0"/>
    <n v="-10"/>
  </r>
  <r>
    <x v="1"/>
    <s v="Wandis Forrestill"/>
    <s v="Analyst"/>
    <x v="291"/>
    <x v="291"/>
    <x v="1"/>
    <x v="90"/>
    <x v="5"/>
    <x v="3"/>
    <x v="1"/>
    <n v="0"/>
    <s v="OffshoreAnalyst"/>
    <n v="24"/>
    <n v="384.61538461538464"/>
    <n v="1"/>
    <n v="1.01"/>
    <n v="0"/>
    <x v="0"/>
    <n v="0"/>
    <n v="0"/>
    <n v="1000"/>
    <n v="10"/>
    <n v="0"/>
    <n v="-1010"/>
  </r>
  <r>
    <x v="1"/>
    <s v="Risa Upham"/>
    <s v="Associate"/>
    <x v="20"/>
    <x v="20"/>
    <x v="1"/>
    <x v="20"/>
    <x v="1"/>
    <x v="1"/>
    <x v="1"/>
    <n v="124"/>
    <s v="OffshoreAssociate"/>
    <n v="30"/>
    <n v="615.38461538461536"/>
    <n v="0.8"/>
    <n v="1.07"/>
    <n v="0"/>
    <x v="0"/>
    <n v="3184.32"/>
    <n v="615.38461538461536"/>
    <n v="1000"/>
    <n v="0"/>
    <n v="0"/>
    <n v="1568.9353846153849"/>
  </r>
  <r>
    <x v="1"/>
    <s v="Barret Sherborn"/>
    <s v="Analyst"/>
    <x v="181"/>
    <x v="181"/>
    <x v="1"/>
    <x v="27"/>
    <x v="5"/>
    <x v="4"/>
    <x v="0"/>
    <n v="163"/>
    <s v="OnsiteAnalyst"/>
    <n v="48"/>
    <n v="5416.666666666667"/>
    <n v="0.9"/>
    <n v="1.2"/>
    <n v="0"/>
    <x v="0"/>
    <n v="8449.92"/>
    <n v="5416.666666666667"/>
    <n v="500"/>
    <n v="0"/>
    <n v="0"/>
    <n v="2533.2533333333331"/>
  </r>
  <r>
    <x v="1"/>
    <s v="Torre Imlen"/>
    <s v="Associate"/>
    <x v="225"/>
    <x v="225"/>
    <x v="1"/>
    <x v="58"/>
    <x v="3"/>
    <x v="2"/>
    <x v="0"/>
    <n v="168"/>
    <s v="OnsiteAssociate"/>
    <n v="54"/>
    <n v="5666.666666666667"/>
    <n v="1.1000000000000001"/>
    <n v="1"/>
    <n v="0"/>
    <x v="0"/>
    <n v="9979.2000000000007"/>
    <n v="5666.666666666667"/>
    <n v="200"/>
    <n v="0"/>
    <n v="0"/>
    <n v="4112.5333333333338"/>
  </r>
  <r>
    <x v="1"/>
    <s v="Ailbert Inskipp"/>
    <s v="Contractor"/>
    <x v="175"/>
    <x v="175"/>
    <x v="1"/>
    <x v="37"/>
    <x v="1"/>
    <x v="2"/>
    <x v="1"/>
    <n v="0"/>
    <s v="OffshoreContractor"/>
    <n v="35"/>
    <n v="45"/>
    <n v="1.1000000000000001"/>
    <n v="0.87"/>
    <n v="0"/>
    <x v="0"/>
    <n v="0"/>
    <n v="0"/>
    <n v="0"/>
    <n v="0"/>
    <n v="0"/>
    <n v="0"/>
  </r>
  <r>
    <x v="1"/>
    <s v="Wynn Tims"/>
    <s v="Analyst"/>
    <x v="158"/>
    <x v="158"/>
    <x v="1"/>
    <x v="12"/>
    <x v="1"/>
    <x v="4"/>
    <x v="1"/>
    <n v="0"/>
    <s v="OffshoreAnalyst"/>
    <n v="24"/>
    <n v="384.61538461538464"/>
    <n v="0.9"/>
    <n v="0.99"/>
    <n v="0"/>
    <x v="0"/>
    <n v="0"/>
    <n v="0"/>
    <n v="500"/>
    <n v="500"/>
    <n v="0"/>
    <n v="-1000"/>
  </r>
  <r>
    <x v="1"/>
    <s v="Mychal Swanton"/>
    <s v="Analyst"/>
    <x v="11"/>
    <x v="11"/>
    <x v="1"/>
    <x v="11"/>
    <x v="2"/>
    <x v="4"/>
    <x v="1"/>
    <n v="166"/>
    <s v="OffshoreAnalyst"/>
    <n v="24"/>
    <n v="384.61538461538464"/>
    <n v="0.9"/>
    <n v="0.95"/>
    <n v="0"/>
    <x v="0"/>
    <n v="3406.3199999999997"/>
    <n v="384.61538461538464"/>
    <n v="0"/>
    <n v="10"/>
    <n v="0"/>
    <n v="3011.704615384615"/>
  </r>
  <r>
    <x v="1"/>
    <s v="Alanson Korf"/>
    <s v="Manager"/>
    <x v="99"/>
    <x v="99"/>
    <x v="1"/>
    <x v="13"/>
    <x v="2"/>
    <x v="1"/>
    <x v="1"/>
    <n v="162"/>
    <s v="OffshoreManager"/>
    <n v="40"/>
    <n v="1230.7692307692307"/>
    <n v="0.8"/>
    <n v="1.07"/>
    <n v="0"/>
    <x v="0"/>
    <n v="5546.88"/>
    <n v="1230.7692307692307"/>
    <n v="500"/>
    <n v="100"/>
    <n v="0"/>
    <n v="3716.1107692307696"/>
  </r>
  <r>
    <x v="1"/>
    <s v="Victor Luthwood"/>
    <s v="Associate"/>
    <x v="251"/>
    <x v="251"/>
    <x v="1"/>
    <x v="76"/>
    <x v="5"/>
    <x v="0"/>
    <x v="1"/>
    <n v="166"/>
    <s v="OffshoreAssociate"/>
    <n v="30"/>
    <n v="615.38461538461536"/>
    <n v="1.2"/>
    <n v="0.96"/>
    <n v="0"/>
    <x v="0"/>
    <n v="5736.96"/>
    <n v="615.38461538461536"/>
    <n v="1000"/>
    <n v="0"/>
    <n v="0"/>
    <n v="4121.5753846153848"/>
  </r>
  <r>
    <x v="1"/>
    <s v="Letty Kidner"/>
    <s v="Contractor"/>
    <x v="166"/>
    <x v="166"/>
    <x v="0"/>
    <x v="74"/>
    <x v="1"/>
    <x v="3"/>
    <x v="0"/>
    <n v="168"/>
    <s v="OnsiteContractor"/>
    <n v="60"/>
    <n v="75"/>
    <n v="1"/>
    <n v="0.81"/>
    <n v="0"/>
    <x v="0"/>
    <n v="7776.0000000000009"/>
    <n v="0"/>
    <n v="200"/>
    <n v="100"/>
    <n v="12600"/>
    <n v="-5123.9999999999991"/>
  </r>
  <r>
    <x v="1"/>
    <s v="Leroy Castaner"/>
    <s v="Analyst"/>
    <x v="82"/>
    <x v="82"/>
    <x v="1"/>
    <x v="6"/>
    <x v="4"/>
    <x v="4"/>
    <x v="0"/>
    <n v="0"/>
    <s v="OnsiteAnalyst"/>
    <n v="48"/>
    <n v="5416.666666666667"/>
    <n v="0.9"/>
    <n v="1.04"/>
    <n v="0"/>
    <x v="0"/>
    <n v="0"/>
    <n v="0"/>
    <n v="750"/>
    <n v="0"/>
    <n v="0"/>
    <n v="-750"/>
  </r>
  <r>
    <x v="1"/>
    <s v="Adelaida Ross"/>
    <s v="Manager"/>
    <x v="218"/>
    <x v="218"/>
    <x v="1"/>
    <x v="0"/>
    <x v="0"/>
    <x v="1"/>
    <x v="1"/>
    <n v="167"/>
    <s v="OffshoreManager"/>
    <n v="40"/>
    <n v="1230.7692307692307"/>
    <n v="0.8"/>
    <n v="1"/>
    <n v="0"/>
    <x v="0"/>
    <n v="5344"/>
    <n v="1230.7692307692307"/>
    <n v="0"/>
    <n v="10"/>
    <n v="0"/>
    <n v="4103.2307692307695"/>
  </r>
  <r>
    <x v="1"/>
    <s v="Jessamyn Melton"/>
    <s v="Contractor"/>
    <x v="201"/>
    <x v="201"/>
    <x v="1"/>
    <x v="18"/>
    <x v="3"/>
    <x v="0"/>
    <x v="0"/>
    <n v="108"/>
    <s v="OnsiteContractor"/>
    <n v="35"/>
    <n v="47"/>
    <n v="1.2"/>
    <n v="1.01"/>
    <n v="0"/>
    <x v="0"/>
    <n v="4581.3599999999997"/>
    <n v="0"/>
    <n v="500"/>
    <n v="100"/>
    <n v="5076"/>
    <n v="-1094.6400000000003"/>
  </r>
  <r>
    <x v="1"/>
    <s v="Raimundo Gryglewski"/>
    <s v="Contractor"/>
    <x v="146"/>
    <x v="146"/>
    <x v="0"/>
    <x v="72"/>
    <x v="0"/>
    <x v="3"/>
    <x v="1"/>
    <n v="164"/>
    <s v="OffshoreContractor"/>
    <n v="40"/>
    <n v="44"/>
    <n v="1"/>
    <n v="0.94"/>
    <n v="0"/>
    <x v="0"/>
    <n v="6016"/>
    <n v="0"/>
    <n v="0"/>
    <n v="10"/>
    <n v="7216"/>
    <n v="-1210"/>
  </r>
  <r>
    <x v="1"/>
    <s v="Kort Feldbau"/>
    <s v="Associate"/>
    <x v="15"/>
    <x v="15"/>
    <x v="0"/>
    <x v="15"/>
    <x v="2"/>
    <x v="1"/>
    <x v="1"/>
    <n v="167"/>
    <s v="OffshoreAssociate"/>
    <n v="30"/>
    <n v="615.38461538461536"/>
    <n v="0.8"/>
    <n v="1.1000000000000001"/>
    <n v="0"/>
    <x v="0"/>
    <n v="4224"/>
    <n v="615.38461538461536"/>
    <n v="1000"/>
    <n v="0"/>
    <n v="0"/>
    <n v="2608.6153846153848"/>
  </r>
  <r>
    <x v="1"/>
    <s v="Tori Stigger"/>
    <s v="Analyst"/>
    <x v="75"/>
    <x v="75"/>
    <x v="1"/>
    <x v="56"/>
    <x v="4"/>
    <x v="3"/>
    <x v="1"/>
    <n v="161"/>
    <s v="OffshoreAnalyst"/>
    <n v="24"/>
    <n v="384.61538461538464"/>
    <n v="1"/>
    <n v="0.82"/>
    <n v="0"/>
    <x v="0"/>
    <n v="3168.48"/>
    <n v="384.61538461538464"/>
    <n v="0"/>
    <n v="0"/>
    <n v="0"/>
    <n v="2783.8646153846153"/>
  </r>
  <r>
    <x v="1"/>
    <s v="Hartley Yanshinov"/>
    <s v="Analyst"/>
    <x v="32"/>
    <x v="32"/>
    <x v="0"/>
    <x v="29"/>
    <x v="0"/>
    <x v="1"/>
    <x v="1"/>
    <n v="161"/>
    <s v="OffshoreAnalyst"/>
    <n v="24"/>
    <n v="384.61538461538464"/>
    <n v="0.8"/>
    <n v="0.83"/>
    <n v="0"/>
    <x v="0"/>
    <n v="2549.7599999999998"/>
    <n v="384.61538461538464"/>
    <n v="0"/>
    <n v="0"/>
    <n v="0"/>
    <n v="2165.144615384615"/>
  </r>
  <r>
    <x v="1"/>
    <s v="Torry Autin"/>
    <s v="Analyst"/>
    <x v="167"/>
    <x v="167"/>
    <x v="1"/>
    <x v="46"/>
    <x v="3"/>
    <x v="0"/>
    <x v="0"/>
    <n v="0"/>
    <s v="OnsiteAnalyst"/>
    <n v="48"/>
    <n v="5416.666666666667"/>
    <n v="1.2"/>
    <n v="1.19"/>
    <n v="0"/>
    <x v="0"/>
    <n v="0"/>
    <n v="0"/>
    <n v="1000"/>
    <n v="0"/>
    <n v="0"/>
    <n v="-1000"/>
  </r>
  <r>
    <x v="1"/>
    <s v="Tabitha Buckett"/>
    <s v="Contractor"/>
    <x v="157"/>
    <x v="157"/>
    <x v="0"/>
    <x v="81"/>
    <x v="2"/>
    <x v="2"/>
    <x v="0"/>
    <n v="0"/>
    <s v="OnsiteContractor"/>
    <n v="72"/>
    <n v="70"/>
    <n v="1.1000000000000001"/>
    <n v="1"/>
    <n v="0"/>
    <x v="0"/>
    <n v="12672.000000000002"/>
    <n v="0"/>
    <n v="0"/>
    <n v="10"/>
    <n v="0"/>
    <n v="12662.000000000002"/>
  </r>
  <r>
    <x v="1"/>
    <s v="Buiron Arndtsen"/>
    <s v="Senior Associate"/>
    <x v="155"/>
    <x v="155"/>
    <x v="1"/>
    <x v="40"/>
    <x v="5"/>
    <x v="1"/>
    <x v="1"/>
    <n v="96"/>
    <s v="OffshoreSenior Associate"/>
    <n v="35"/>
    <n v="923.07692307692309"/>
    <n v="0.8"/>
    <n v="1.17"/>
    <n v="0"/>
    <x v="0"/>
    <n v="3144.96"/>
    <n v="923.07692307692309"/>
    <n v="0"/>
    <n v="250"/>
    <n v="0"/>
    <n v="1971.8830769230769"/>
  </r>
  <r>
    <x v="1"/>
    <s v="Ferdy Barwick"/>
    <s v="Analyst"/>
    <x v="259"/>
    <x v="259"/>
    <x v="0"/>
    <x v="51"/>
    <x v="3"/>
    <x v="1"/>
    <x v="1"/>
    <n v="164"/>
    <s v="OffshoreAnalyst"/>
    <n v="24"/>
    <n v="384.61538461538464"/>
    <n v="0.8"/>
    <n v="0.84"/>
    <n v="0"/>
    <x v="0"/>
    <n v="2580.48"/>
    <n v="384.61538461538464"/>
    <n v="1000"/>
    <n v="0"/>
    <n v="0"/>
    <n v="1195.8646153846153"/>
  </r>
  <r>
    <x v="1"/>
    <s v="Veronica Jolly"/>
    <s v="Contractor"/>
    <x v="53"/>
    <x v="53"/>
    <x v="1"/>
    <x v="28"/>
    <x v="1"/>
    <x v="1"/>
    <x v="0"/>
    <n v="162"/>
    <s v="OnsiteContractor"/>
    <n v="35"/>
    <n v="44"/>
    <n v="0.8"/>
    <n v="1.1200000000000001"/>
    <n v="0"/>
    <x v="0"/>
    <n v="5080.3200000000006"/>
    <n v="0"/>
    <n v="0"/>
    <n v="50"/>
    <n v="7128"/>
    <n v="-2097.6799999999994"/>
  </r>
  <r>
    <x v="1"/>
    <s v="Hadley Packer"/>
    <s v="Associate"/>
    <x v="272"/>
    <x v="272"/>
    <x v="1"/>
    <x v="95"/>
    <x v="2"/>
    <x v="1"/>
    <x v="0"/>
    <n v="162"/>
    <s v="OnsiteAssociate"/>
    <n v="54"/>
    <n v="5666.666666666667"/>
    <n v="0.8"/>
    <n v="1.04"/>
    <n v="0"/>
    <x v="0"/>
    <n v="7278.3360000000011"/>
    <n v="5666.666666666667"/>
    <n v="500"/>
    <n v="250"/>
    <n v="0"/>
    <n v="861.66933333333418"/>
  </r>
  <r>
    <x v="1"/>
    <s v="Leonerd Hazlegrove"/>
    <s v="Director"/>
    <x v="205"/>
    <x v="205"/>
    <x v="1"/>
    <x v="44"/>
    <x v="4"/>
    <x v="2"/>
    <x v="0"/>
    <n v="163"/>
    <s v="OnsiteDirector"/>
    <n v="90"/>
    <n v="9166.6666666666661"/>
    <n v="1.1000000000000001"/>
    <n v="0.88"/>
    <n v="0"/>
    <x v="0"/>
    <n v="14200.560000000001"/>
    <n v="9166.6666666666661"/>
    <n v="750"/>
    <n v="100"/>
    <n v="0"/>
    <n v="4183.8933333333352"/>
  </r>
  <r>
    <x v="1"/>
    <s v="Julina Korneichik"/>
    <s v="Contractor"/>
    <x v="91"/>
    <x v="91"/>
    <x v="1"/>
    <x v="45"/>
    <x v="3"/>
    <x v="3"/>
    <x v="1"/>
    <n v="162"/>
    <s v="OffshoreContractor"/>
    <n v="48"/>
    <n v="47"/>
    <n v="1"/>
    <n v="1.1200000000000001"/>
    <n v="0"/>
    <x v="0"/>
    <n v="8709.1200000000008"/>
    <n v="0"/>
    <n v="500"/>
    <n v="0"/>
    <n v="7614"/>
    <n v="595.1200000000008"/>
  </r>
  <r>
    <x v="1"/>
    <s v="Arielle Colomb"/>
    <s v="Manager"/>
    <x v="34"/>
    <x v="34"/>
    <x v="1"/>
    <x v="18"/>
    <x v="3"/>
    <x v="3"/>
    <x v="0"/>
    <n v="99"/>
    <s v="OnsiteManager"/>
    <n v="65"/>
    <n v="7500"/>
    <n v="1"/>
    <n v="1.01"/>
    <n v="0"/>
    <x v="0"/>
    <n v="6499.35"/>
    <n v="7500"/>
    <n v="1000"/>
    <n v="50"/>
    <n v="0"/>
    <n v="-2050.6499999999996"/>
  </r>
  <r>
    <x v="1"/>
    <s v="Filip Croser"/>
    <s v="Associate"/>
    <x v="210"/>
    <x v="210"/>
    <x v="0"/>
    <x v="89"/>
    <x v="0"/>
    <x v="1"/>
    <x v="0"/>
    <n v="160"/>
    <s v="OnsiteAssociate"/>
    <n v="54"/>
    <n v="5666.666666666667"/>
    <n v="0.8"/>
    <n v="1.04"/>
    <n v="0"/>
    <x v="0"/>
    <n v="7188.4800000000005"/>
    <n v="5666.666666666667"/>
    <n v="0"/>
    <n v="500"/>
    <n v="0"/>
    <n v="1021.8133333333335"/>
  </r>
  <r>
    <x v="1"/>
    <s v="Odille Rambaut"/>
    <s v="Contractor"/>
    <x v="284"/>
    <x v="284"/>
    <x v="1"/>
    <x v="17"/>
    <x v="4"/>
    <x v="4"/>
    <x v="0"/>
    <n v="0"/>
    <s v="OnsiteContractor"/>
    <n v="48"/>
    <n v="46"/>
    <n v="0.9"/>
    <n v="0.86"/>
    <n v="0"/>
    <x v="0"/>
    <n v="0"/>
    <n v="0"/>
    <n v="750"/>
    <n v="10"/>
    <n v="0"/>
    <n v="-760"/>
  </r>
  <r>
    <x v="1"/>
    <s v="Stefan Beard"/>
    <s v="Contractor"/>
    <x v="137"/>
    <x v="137"/>
    <x v="1"/>
    <x v="40"/>
    <x v="5"/>
    <x v="3"/>
    <x v="0"/>
    <n v="162"/>
    <s v="OnsiteContractor"/>
    <n v="35"/>
    <n v="51"/>
    <n v="1"/>
    <n v="1.17"/>
    <n v="0"/>
    <x v="0"/>
    <n v="6633.9"/>
    <n v="0"/>
    <n v="1000"/>
    <n v="0"/>
    <n v="8262"/>
    <n v="-2628.1000000000004"/>
  </r>
  <r>
    <x v="1"/>
    <s v="Buck Coleford"/>
    <s v="Analyst"/>
    <x v="301"/>
    <x v="301"/>
    <x v="1"/>
    <x v="87"/>
    <x v="0"/>
    <x v="1"/>
    <x v="0"/>
    <n v="163"/>
    <s v="OnsiteAnalyst"/>
    <n v="48"/>
    <n v="5416.666666666667"/>
    <n v="0.8"/>
    <n v="0.86"/>
    <n v="0"/>
    <x v="0"/>
    <n v="5382.9120000000003"/>
    <n v="5416.666666666667"/>
    <n v="200"/>
    <n v="100"/>
    <n v="0"/>
    <n v="-333.75466666666671"/>
  </r>
  <r>
    <x v="1"/>
    <s v="Moyra Lynes"/>
    <s v="Analyst"/>
    <x v="245"/>
    <x v="245"/>
    <x v="0"/>
    <x v="81"/>
    <x v="2"/>
    <x v="3"/>
    <x v="1"/>
    <n v="0"/>
    <s v="OffshoreAnalyst"/>
    <n v="24"/>
    <n v="384.61538461538464"/>
    <n v="1"/>
    <n v="1"/>
    <n v="0"/>
    <x v="0"/>
    <n v="3840"/>
    <n v="0"/>
    <n v="0"/>
    <n v="10"/>
    <n v="0"/>
    <n v="3830"/>
  </r>
  <r>
    <x v="1"/>
    <s v="Donal Deme"/>
    <s v="Senior Associate"/>
    <x v="60"/>
    <x v="60"/>
    <x v="1"/>
    <x v="45"/>
    <x v="3"/>
    <x v="2"/>
    <x v="1"/>
    <n v="0"/>
    <s v="OffshoreSenior Associate"/>
    <n v="35"/>
    <n v="923.07692307692309"/>
    <n v="1.1000000000000001"/>
    <n v="1.1200000000000001"/>
    <n v="0"/>
    <x v="0"/>
    <n v="0"/>
    <n v="0"/>
    <n v="750"/>
    <n v="100"/>
    <n v="0"/>
    <n v="-850"/>
  </r>
  <r>
    <x v="1"/>
    <s v="Elysha Jakubski"/>
    <s v="Manager"/>
    <x v="23"/>
    <x v="23"/>
    <x v="1"/>
    <x v="23"/>
    <x v="2"/>
    <x v="3"/>
    <x v="1"/>
    <n v="161"/>
    <s v="OffshoreManager"/>
    <n v="40"/>
    <n v="1230.7692307692307"/>
    <n v="1"/>
    <n v="0.95"/>
    <n v="0"/>
    <x v="0"/>
    <n v="6118"/>
    <n v="1230.7692307692307"/>
    <n v="0"/>
    <n v="250"/>
    <n v="0"/>
    <n v="4637.2307692307695"/>
  </r>
  <r>
    <x v="1"/>
    <s v="Hillard Giacobbo"/>
    <s v="Associate"/>
    <x v="114"/>
    <x v="114"/>
    <x v="0"/>
    <x v="26"/>
    <x v="2"/>
    <x v="2"/>
    <x v="1"/>
    <n v="103"/>
    <s v="OffshoreAssociate"/>
    <n v="30"/>
    <n v="615.38461538461536"/>
    <n v="1.1000000000000001"/>
    <n v="1.1100000000000001"/>
    <n v="0"/>
    <x v="0"/>
    <n v="5860.8"/>
    <n v="615.38461538461536"/>
    <n v="200"/>
    <n v="10"/>
    <n v="0"/>
    <n v="5035.4153846153849"/>
  </r>
  <r>
    <x v="1"/>
    <s v="Osmund Oldman"/>
    <s v="Contractor"/>
    <x v="293"/>
    <x v="293"/>
    <x v="1"/>
    <x v="67"/>
    <x v="4"/>
    <x v="0"/>
    <x v="1"/>
    <n v="160"/>
    <s v="OffshoreContractor"/>
    <n v="48"/>
    <n v="52"/>
    <n v="1.2"/>
    <n v="0.81"/>
    <n v="0"/>
    <x v="0"/>
    <n v="7464.9600000000009"/>
    <n v="0"/>
    <n v="0"/>
    <n v="0"/>
    <n v="8320"/>
    <n v="-855.03999999999905"/>
  </r>
  <r>
    <x v="1"/>
    <s v="Marcelia Muglestone"/>
    <s v="Senior Associate"/>
    <x v="36"/>
    <x v="36"/>
    <x v="0"/>
    <x v="12"/>
    <x v="1"/>
    <x v="1"/>
    <x v="1"/>
    <n v="163"/>
    <s v="OffshoreSenior Associate"/>
    <n v="35"/>
    <n v="923.07692307692309"/>
    <n v="0.8"/>
    <n v="0.99"/>
    <n v="0"/>
    <x v="0"/>
    <n v="4435.2"/>
    <n v="923.07692307692309"/>
    <n v="200"/>
    <n v="10"/>
    <n v="0"/>
    <n v="3302.123076923077"/>
  </r>
  <r>
    <x v="1"/>
    <s v="Estella Battaille"/>
    <s v="Analyst"/>
    <x v="278"/>
    <x v="278"/>
    <x v="1"/>
    <x v="11"/>
    <x v="2"/>
    <x v="2"/>
    <x v="0"/>
    <n v="160"/>
    <s v="OnsiteAnalyst"/>
    <n v="48"/>
    <n v="5416.666666666667"/>
    <n v="1.1000000000000001"/>
    <n v="0.95"/>
    <n v="0"/>
    <x v="0"/>
    <n v="8025.5999999999995"/>
    <n v="5416.666666666667"/>
    <n v="200"/>
    <n v="10"/>
    <n v="0"/>
    <n v="2398.9333333333325"/>
  </r>
  <r>
    <x v="1"/>
    <s v="Wadsworth Hustler"/>
    <s v="Analyst"/>
    <x v="169"/>
    <x v="169"/>
    <x v="1"/>
    <x v="66"/>
    <x v="5"/>
    <x v="0"/>
    <x v="0"/>
    <n v="166"/>
    <s v="OnsiteAnalyst"/>
    <n v="48"/>
    <n v="5416.666666666667"/>
    <n v="1.2"/>
    <n v="0.97"/>
    <n v="0"/>
    <x v="0"/>
    <n v="9274.7520000000004"/>
    <n v="5416.666666666667"/>
    <n v="0"/>
    <n v="0"/>
    <n v="0"/>
    <n v="3858.0853333333334"/>
  </r>
  <r>
    <x v="1"/>
    <s v="Lamont Culshaw"/>
    <s v="Contractor"/>
    <x v="303"/>
    <x v="303"/>
    <x v="0"/>
    <x v="99"/>
    <x v="0"/>
    <x v="1"/>
    <x v="1"/>
    <n v="140"/>
    <s v="OffshoreContractor"/>
    <n v="48"/>
    <n v="51"/>
    <n v="0.8"/>
    <n v="0.95"/>
    <n v="0"/>
    <x v="0"/>
    <n v="5836.7999999999993"/>
    <n v="0"/>
    <n v="0"/>
    <n v="10"/>
    <n v="7140"/>
    <n v="-1313.2000000000007"/>
  </r>
  <r>
    <x v="1"/>
    <s v="York Pegram"/>
    <s v="Analyst"/>
    <x v="300"/>
    <x v="300"/>
    <x v="0"/>
    <x v="6"/>
    <x v="4"/>
    <x v="0"/>
    <x v="1"/>
    <n v="163"/>
    <s v="OffshoreAnalyst"/>
    <n v="24"/>
    <n v="384.61538461538464"/>
    <n v="1.2"/>
    <n v="1.04"/>
    <n v="0"/>
    <x v="0"/>
    <n v="4792.32"/>
    <n v="384.61538461538464"/>
    <n v="0"/>
    <n v="0"/>
    <n v="0"/>
    <n v="4407.704615384615"/>
  </r>
  <r>
    <x v="1"/>
    <s v="Adrea Heaps"/>
    <s v="Contractor"/>
    <x v="37"/>
    <x v="37"/>
    <x v="1"/>
    <x v="26"/>
    <x v="2"/>
    <x v="0"/>
    <x v="1"/>
    <n v="163"/>
    <s v="OffshoreContractor"/>
    <n v="48"/>
    <n v="54"/>
    <n v="1.2"/>
    <n v="1.1100000000000001"/>
    <n v="0"/>
    <x v="0"/>
    <n v="10421.567999999999"/>
    <n v="0"/>
    <n v="0"/>
    <n v="100"/>
    <n v="8802"/>
    <n v="1519.5679999999993"/>
  </r>
  <r>
    <x v="1"/>
    <s v="Sheila Jzhakov"/>
    <s v="Analyst"/>
    <x v="151"/>
    <x v="151"/>
    <x v="1"/>
    <x v="81"/>
    <x v="2"/>
    <x v="1"/>
    <x v="0"/>
    <n v="100"/>
    <s v="OnsiteAnalyst"/>
    <n v="48"/>
    <n v="5416.666666666667"/>
    <n v="0.8"/>
    <n v="1"/>
    <n v="0"/>
    <x v="0"/>
    <n v="3840"/>
    <n v="5416.666666666667"/>
    <n v="1000"/>
    <n v="10"/>
    <n v="0"/>
    <n v="-2586.666666666667"/>
  </r>
  <r>
    <x v="1"/>
    <s v="Salomon Meredyth"/>
    <s v="Manager"/>
    <x v="200"/>
    <x v="200"/>
    <x v="0"/>
    <x v="7"/>
    <x v="0"/>
    <x v="1"/>
    <x v="1"/>
    <n v="105"/>
    <s v="OffshoreManager"/>
    <n v="40"/>
    <n v="1230.7692307692307"/>
    <n v="0.8"/>
    <n v="1.1399999999999999"/>
    <n v="0"/>
    <x v="0"/>
    <n v="5836.7999999999993"/>
    <n v="1230.7692307692307"/>
    <n v="200"/>
    <n v="10"/>
    <n v="0"/>
    <n v="4396.0307692307688"/>
  </r>
  <r>
    <x v="1"/>
    <s v="Mendel Dell 'Orto"/>
    <s v="Associate"/>
    <x v="122"/>
    <x v="122"/>
    <x v="1"/>
    <x v="15"/>
    <x v="2"/>
    <x v="0"/>
    <x v="1"/>
    <n v="164"/>
    <s v="OffshoreAssociate"/>
    <n v="30"/>
    <n v="615.38461538461536"/>
    <n v="1.2"/>
    <n v="1.1000000000000001"/>
    <n v="0"/>
    <x v="0"/>
    <n v="6494.4000000000005"/>
    <n v="615.38461538461536"/>
    <n v="0"/>
    <n v="50"/>
    <n v="0"/>
    <n v="5829.0153846153853"/>
  </r>
  <r>
    <x v="1"/>
    <s v="Tymothy Alldritt"/>
    <s v="Contractor"/>
    <x v="8"/>
    <x v="8"/>
    <x v="1"/>
    <x v="8"/>
    <x v="1"/>
    <x v="1"/>
    <x v="1"/>
    <n v="0"/>
    <s v="OffshoreContractor"/>
    <n v="35"/>
    <n v="49"/>
    <n v="0.8"/>
    <n v="0.8"/>
    <n v="0"/>
    <x v="0"/>
    <n v="0"/>
    <n v="0"/>
    <n v="200"/>
    <n v="0"/>
    <n v="0"/>
    <n v="-200"/>
  </r>
  <r>
    <x v="1"/>
    <s v="Dan Rikel"/>
    <s v="Analyst"/>
    <x v="261"/>
    <x v="261"/>
    <x v="0"/>
    <x v="46"/>
    <x v="3"/>
    <x v="2"/>
    <x v="0"/>
    <n v="87"/>
    <s v="OnsiteAnalyst"/>
    <n v="48"/>
    <n v="5416.666666666667"/>
    <n v="1.1000000000000001"/>
    <n v="1.19"/>
    <n v="0"/>
    <x v="0"/>
    <n v="10053.119999999999"/>
    <n v="5416.666666666667"/>
    <n v="1000"/>
    <n v="10"/>
    <n v="0"/>
    <n v="3626.453333333332"/>
  </r>
  <r>
    <x v="1"/>
    <s v="Delainey Broun"/>
    <s v="Associate"/>
    <x v="117"/>
    <x v="117"/>
    <x v="0"/>
    <x v="4"/>
    <x v="2"/>
    <x v="0"/>
    <x v="1"/>
    <n v="166"/>
    <s v="OffshoreAssociate"/>
    <n v="30"/>
    <n v="615.38461538461536"/>
    <n v="1.2"/>
    <n v="1.05"/>
    <n v="0"/>
    <x v="0"/>
    <n v="6048"/>
    <n v="615.38461538461536"/>
    <n v="200"/>
    <n v="10"/>
    <n v="0"/>
    <n v="5222.6153846153848"/>
  </r>
  <r>
    <x v="1"/>
    <s v="Winny Reimer"/>
    <s v="Contractor"/>
    <x v="22"/>
    <x v="22"/>
    <x v="1"/>
    <x v="22"/>
    <x v="2"/>
    <x v="2"/>
    <x v="1"/>
    <n v="162"/>
    <s v="OffshoreContractor"/>
    <n v="35"/>
    <n v="51"/>
    <n v="1.1000000000000001"/>
    <n v="1.2"/>
    <n v="0"/>
    <x v="0"/>
    <n v="7484.4000000000005"/>
    <n v="0"/>
    <n v="1000"/>
    <n v="100"/>
    <n v="8262"/>
    <n v="-1877.5999999999995"/>
  </r>
  <r>
    <x v="1"/>
    <s v="Velma Toogood"/>
    <s v="Contractor"/>
    <x v="108"/>
    <x v="108"/>
    <x v="1"/>
    <x v="74"/>
    <x v="1"/>
    <x v="1"/>
    <x v="1"/>
    <n v="167"/>
    <s v="OffshoreContractor"/>
    <n v="35"/>
    <n v="44"/>
    <n v="0.8"/>
    <n v="0.81"/>
    <n v="0"/>
    <x v="0"/>
    <n v="3787.5600000000004"/>
    <n v="0"/>
    <n v="500"/>
    <n v="10"/>
    <n v="7348"/>
    <n v="-4070.4399999999996"/>
  </r>
  <r>
    <x v="1"/>
    <s v="Farris Bielfeldt"/>
    <s v="Senior Associate"/>
    <x v="172"/>
    <x v="172"/>
    <x v="1"/>
    <x v="36"/>
    <x v="1"/>
    <x v="1"/>
    <x v="1"/>
    <n v="161"/>
    <s v="OffshoreSenior Associate"/>
    <n v="35"/>
    <n v="923.07692307692309"/>
    <n v="0.8"/>
    <n v="0.88"/>
    <n v="0"/>
    <x v="0"/>
    <n v="3967.04"/>
    <n v="923.07692307692309"/>
    <n v="200"/>
    <n v="50"/>
    <n v="0"/>
    <n v="2793.9630769230771"/>
  </r>
  <r>
    <x v="1"/>
    <s v="Archibald Claris"/>
    <s v="Analyst"/>
    <x v="230"/>
    <x v="230"/>
    <x v="1"/>
    <x v="60"/>
    <x v="0"/>
    <x v="2"/>
    <x v="0"/>
    <n v="161"/>
    <s v="OnsiteAnalyst"/>
    <n v="48"/>
    <n v="5416.666666666667"/>
    <n v="1.1000000000000001"/>
    <n v="1.08"/>
    <n v="0"/>
    <x v="0"/>
    <n v="9180.8640000000014"/>
    <n v="5416.666666666667"/>
    <n v="200"/>
    <n v="0"/>
    <n v="0"/>
    <n v="3564.1973333333344"/>
  </r>
  <r>
    <x v="1"/>
    <s v="Tully Grimmolby"/>
    <s v="Analyst"/>
    <x v="221"/>
    <x v="221"/>
    <x v="1"/>
    <x v="67"/>
    <x v="4"/>
    <x v="1"/>
    <x v="1"/>
    <n v="166"/>
    <s v="OffshoreAnalyst"/>
    <n v="24"/>
    <n v="384.61538461538464"/>
    <n v="0.8"/>
    <n v="0.81"/>
    <n v="0"/>
    <x v="0"/>
    <n v="2581.6320000000005"/>
    <n v="384.61538461538464"/>
    <n v="0"/>
    <n v="0"/>
    <n v="0"/>
    <n v="2197.0166153846158"/>
  </r>
  <r>
    <x v="1"/>
    <s v="Desi Spackman"/>
    <s v="Director"/>
    <x v="128"/>
    <x v="128"/>
    <x v="0"/>
    <x v="25"/>
    <x v="1"/>
    <x v="0"/>
    <x v="1"/>
    <n v="168"/>
    <s v="OffshoreDirector"/>
    <n v="55"/>
    <n v="2307.6923076923076"/>
    <n v="1.2"/>
    <n v="1"/>
    <n v="0"/>
    <x v="0"/>
    <n v="10560"/>
    <n v="2307.6923076923076"/>
    <n v="0"/>
    <n v="100"/>
    <n v="0"/>
    <n v="8152.3076923076924"/>
  </r>
  <r>
    <x v="1"/>
    <s v="Agretha Philpot"/>
    <s v="Analyst"/>
    <x v="292"/>
    <x v="292"/>
    <x v="1"/>
    <x v="66"/>
    <x v="5"/>
    <x v="2"/>
    <x v="0"/>
    <n v="164"/>
    <s v="OnsiteAnalyst"/>
    <n v="48"/>
    <n v="5416.666666666667"/>
    <n v="1.1000000000000001"/>
    <n v="0.97"/>
    <n v="0"/>
    <x v="0"/>
    <n v="8399.4240000000009"/>
    <n v="5416.666666666667"/>
    <n v="0"/>
    <n v="10"/>
    <n v="0"/>
    <n v="2972.7573333333339"/>
  </r>
  <r>
    <x v="1"/>
    <s v="Bernardine Gater"/>
    <s v="Director"/>
    <x v="285"/>
    <x v="285"/>
    <x v="1"/>
    <x v="38"/>
    <x v="1"/>
    <x v="1"/>
    <x v="1"/>
    <n v="166"/>
    <s v="OffshoreDirector"/>
    <n v="55"/>
    <n v="2307.6923076923076"/>
    <n v="0.8"/>
    <n v="1.1299999999999999"/>
    <n v="0"/>
    <x v="0"/>
    <n v="8253.5199999999986"/>
    <n v="2307.6923076923076"/>
    <n v="1000"/>
    <n v="0"/>
    <n v="0"/>
    <n v="4945.827692307691"/>
  </r>
  <r>
    <x v="1"/>
    <s v="Caren Strettell"/>
    <s v="Contractor"/>
    <x v="293"/>
    <x v="293"/>
    <x v="1"/>
    <x v="67"/>
    <x v="4"/>
    <x v="0"/>
    <x v="0"/>
    <n v="0"/>
    <s v="OnsiteContractor"/>
    <n v="60"/>
    <n v="72"/>
    <n v="1.2"/>
    <n v="0.81"/>
    <n v="0"/>
    <x v="0"/>
    <n v="0"/>
    <n v="0"/>
    <n v="0"/>
    <n v="50"/>
    <n v="0"/>
    <n v="-50"/>
  </r>
  <r>
    <x v="1"/>
    <s v="Rakel Chinn"/>
    <s v="Contractor"/>
    <x v="208"/>
    <x v="208"/>
    <x v="1"/>
    <x v="27"/>
    <x v="5"/>
    <x v="0"/>
    <x v="1"/>
    <n v="167"/>
    <s v="OffshoreContractor"/>
    <n v="35"/>
    <n v="46"/>
    <n v="1.2"/>
    <n v="1.2"/>
    <n v="0"/>
    <x v="0"/>
    <n v="8416.7999999999993"/>
    <n v="0"/>
    <n v="500"/>
    <n v="0"/>
    <n v="7682"/>
    <n v="234.79999999999927"/>
  </r>
  <r>
    <x v="1"/>
    <s v="Sol Potts"/>
    <s v="Senior Associate"/>
    <x v="187"/>
    <x v="187"/>
    <x v="1"/>
    <x v="87"/>
    <x v="0"/>
    <x v="2"/>
    <x v="1"/>
    <n v="167"/>
    <s v="OffshoreSenior Associate"/>
    <n v="35"/>
    <n v="923.07692307692309"/>
    <n v="1.1000000000000001"/>
    <n v="0.86"/>
    <n v="0"/>
    <x v="0"/>
    <n v="5529.3700000000008"/>
    <n v="923.07692307692309"/>
    <n v="0"/>
    <n v="50"/>
    <n v="0"/>
    <n v="4556.2930769230779"/>
  </r>
  <r>
    <x v="1"/>
    <s v="Troy Santello"/>
    <s v="Analyst"/>
    <x v="295"/>
    <x v="295"/>
    <x v="0"/>
    <x v="84"/>
    <x v="3"/>
    <x v="1"/>
    <x v="0"/>
    <n v="165"/>
    <s v="OnsiteAnalyst"/>
    <n v="48"/>
    <n v="5416.666666666667"/>
    <n v="0.8"/>
    <n v="0.92"/>
    <n v="0"/>
    <x v="0"/>
    <n v="5652.4800000000005"/>
    <n v="5416.666666666667"/>
    <n v="0"/>
    <n v="50"/>
    <n v="0"/>
    <n v="185.8133333333335"/>
  </r>
  <r>
    <x v="1"/>
    <s v="Riobard Ruddlesden"/>
    <s v="Contractor"/>
    <x v="132"/>
    <x v="132"/>
    <x v="1"/>
    <x v="74"/>
    <x v="1"/>
    <x v="2"/>
    <x v="1"/>
    <n v="0"/>
    <s v="OffshoreContractor"/>
    <n v="48"/>
    <n v="46"/>
    <n v="1.1000000000000001"/>
    <n v="0.81"/>
    <n v="0"/>
    <x v="0"/>
    <n v="0"/>
    <n v="0"/>
    <n v="0"/>
    <n v="0"/>
    <n v="0"/>
    <n v="0"/>
  </r>
  <r>
    <x v="1"/>
    <s v="Fran Marcinkus"/>
    <s v="Contractor"/>
    <x v="97"/>
    <x v="97"/>
    <x v="0"/>
    <x v="70"/>
    <x v="4"/>
    <x v="1"/>
    <x v="1"/>
    <n v="164"/>
    <s v="OffshoreContractor"/>
    <n v="65"/>
    <n v="74"/>
    <n v="0.8"/>
    <n v="0.82"/>
    <n v="0"/>
    <x v="0"/>
    <n v="6822.4"/>
    <n v="0"/>
    <n v="500"/>
    <n v="250"/>
    <n v="12136"/>
    <n v="-6063.6"/>
  </r>
  <r>
    <x v="1"/>
    <s v="Brynna Senett"/>
    <s v="Senior Manager"/>
    <x v="228"/>
    <x v="228"/>
    <x v="1"/>
    <x v="21"/>
    <x v="2"/>
    <x v="2"/>
    <x v="1"/>
    <n v="163"/>
    <s v="OffshoreSenior Manager"/>
    <n v="48"/>
    <n v="1538.4615384615386"/>
    <n v="1.1000000000000001"/>
    <n v="1.17"/>
    <n v="0"/>
    <x v="0"/>
    <n v="10069.488000000001"/>
    <n v="1538.4615384615386"/>
    <n v="200"/>
    <n v="0"/>
    <n v="0"/>
    <n v="8331.0264615384622"/>
  </r>
  <r>
    <x v="1"/>
    <s v="Hedy Tomanek"/>
    <s v="Contractor"/>
    <x v="192"/>
    <x v="192"/>
    <x v="0"/>
    <x v="57"/>
    <x v="5"/>
    <x v="0"/>
    <x v="1"/>
    <n v="164"/>
    <s v="OffshoreContractor"/>
    <n v="48"/>
    <n v="54"/>
    <n v="1.2"/>
    <n v="0.93"/>
    <n v="0"/>
    <x v="0"/>
    <n v="8570.880000000001"/>
    <n v="0"/>
    <n v="0"/>
    <n v="10"/>
    <n v="8856"/>
    <n v="-295.11999999999898"/>
  </r>
  <r>
    <x v="1"/>
    <s v="Therese Sugg"/>
    <s v="Analyst"/>
    <x v="152"/>
    <x v="152"/>
    <x v="0"/>
    <x v="60"/>
    <x v="0"/>
    <x v="0"/>
    <x v="1"/>
    <n v="165"/>
    <s v="OffshoreAnalyst"/>
    <n v="24"/>
    <n v="384.61538461538464"/>
    <n v="1.2"/>
    <n v="1.08"/>
    <n v="0"/>
    <x v="0"/>
    <n v="4976.6400000000003"/>
    <n v="384.61538461538464"/>
    <n v="1000"/>
    <n v="250"/>
    <n v="0"/>
    <n v="3342.0246153846156"/>
  </r>
  <r>
    <x v="1"/>
    <s v="Laurie Bonnell"/>
    <s v="Analyst"/>
    <x v="205"/>
    <x v="205"/>
    <x v="1"/>
    <x v="44"/>
    <x v="4"/>
    <x v="2"/>
    <x v="1"/>
    <n v="0"/>
    <s v="OffshoreAnalyst"/>
    <n v="24"/>
    <n v="384.61538461538464"/>
    <n v="1.1000000000000001"/>
    <n v="0.88"/>
    <n v="0"/>
    <x v="0"/>
    <n v="0"/>
    <n v="0"/>
    <n v="0"/>
    <n v="0"/>
    <n v="0"/>
    <n v="0"/>
  </r>
  <r>
    <x v="1"/>
    <s v="Claribel Charte"/>
    <s v="Analyst"/>
    <x v="144"/>
    <x v="144"/>
    <x v="1"/>
    <x v="42"/>
    <x v="5"/>
    <x v="3"/>
    <x v="1"/>
    <n v="164"/>
    <s v="OffshoreAnalyst"/>
    <n v="24"/>
    <n v="384.61538461538464"/>
    <n v="1"/>
    <n v="1.1499999999999999"/>
    <n v="0"/>
    <x v="0"/>
    <n v="4526.3999999999996"/>
    <n v="384.61538461538464"/>
    <n v="0"/>
    <n v="100"/>
    <n v="0"/>
    <n v="4041.7846153846149"/>
  </r>
  <r>
    <x v="1"/>
    <s v="Ilse Vaneev"/>
    <s v="Contractor"/>
    <x v="274"/>
    <x v="274"/>
    <x v="1"/>
    <x v="3"/>
    <x v="2"/>
    <x v="3"/>
    <x v="1"/>
    <n v="165"/>
    <s v="OffshoreContractor"/>
    <n v="40"/>
    <n v="46"/>
    <n v="1"/>
    <n v="0.98"/>
    <n v="0"/>
    <x v="0"/>
    <n v="6468"/>
    <n v="0"/>
    <n v="1000"/>
    <n v="0"/>
    <n v="7590"/>
    <n v="-2122"/>
  </r>
  <r>
    <x v="1"/>
    <s v="Ilaire Lawther"/>
    <s v="Manager"/>
    <x v="126"/>
    <x v="126"/>
    <x v="1"/>
    <x v="2"/>
    <x v="1"/>
    <x v="2"/>
    <x v="1"/>
    <n v="0"/>
    <s v="OffshoreManager"/>
    <n v="40"/>
    <n v="1230.7692307692307"/>
    <n v="1.1000000000000001"/>
    <n v="0.9"/>
    <n v="0"/>
    <x v="0"/>
    <n v="0"/>
    <n v="0"/>
    <n v="0"/>
    <n v="0"/>
    <n v="0"/>
    <n v="0"/>
  </r>
  <r>
    <x v="1"/>
    <s v="Henry Staterfield"/>
    <s v="Analyst"/>
    <x v="97"/>
    <x v="97"/>
    <x v="0"/>
    <x v="70"/>
    <x v="4"/>
    <x v="1"/>
    <x v="1"/>
    <n v="168"/>
    <s v="OffshoreAnalyst"/>
    <n v="24"/>
    <n v="384.61538461538464"/>
    <n v="0.8"/>
    <n v="0.82"/>
    <n v="0"/>
    <x v="0"/>
    <n v="2519.04"/>
    <n v="384.61538461538464"/>
    <n v="200"/>
    <n v="0"/>
    <n v="0"/>
    <n v="1934.4246153846152"/>
  </r>
  <r>
    <x v="1"/>
    <s v="Austin Snibson"/>
    <s v="Associate"/>
    <x v="202"/>
    <x v="202"/>
    <x v="1"/>
    <x v="76"/>
    <x v="5"/>
    <x v="2"/>
    <x v="0"/>
    <n v="161"/>
    <s v="OnsiteAssociate"/>
    <n v="54"/>
    <n v="5666.666666666667"/>
    <n v="1.1000000000000001"/>
    <n v="0.96"/>
    <n v="0"/>
    <x v="0"/>
    <n v="9180.8640000000014"/>
    <n v="5666.666666666667"/>
    <n v="750"/>
    <n v="250"/>
    <n v="0"/>
    <n v="2514.1973333333344"/>
  </r>
  <r>
    <x v="1"/>
    <s v="Ileane Clerc"/>
    <s v="Manager"/>
    <x v="215"/>
    <x v="215"/>
    <x v="1"/>
    <x v="7"/>
    <x v="0"/>
    <x v="3"/>
    <x v="1"/>
    <n v="111"/>
    <s v="OffshoreManager"/>
    <n v="40"/>
    <n v="1230.7692307692307"/>
    <n v="1"/>
    <n v="1.1399999999999999"/>
    <n v="0"/>
    <x v="0"/>
    <n v="5061.5999999999995"/>
    <n v="1230.7692307692307"/>
    <n v="1000"/>
    <n v="50"/>
    <n v="0"/>
    <n v="2780.830769230769"/>
  </r>
  <r>
    <x v="1"/>
    <s v="Aili Belford"/>
    <s v="Associate"/>
    <x v="68"/>
    <x v="68"/>
    <x v="0"/>
    <x v="23"/>
    <x v="2"/>
    <x v="1"/>
    <x v="0"/>
    <n v="161"/>
    <s v="OnsiteAssociate"/>
    <n v="54"/>
    <n v="5666.666666666667"/>
    <n v="0.8"/>
    <n v="0.95"/>
    <n v="0"/>
    <x v="0"/>
    <n v="6566.4"/>
    <n v="5666.666666666667"/>
    <n v="1000"/>
    <n v="500"/>
    <n v="0"/>
    <n v="-600.26666666666733"/>
  </r>
  <r>
    <x v="1"/>
    <s v="Dasie Beardsworth"/>
    <s v="Contractor"/>
    <x v="219"/>
    <x v="219"/>
    <x v="1"/>
    <x v="19"/>
    <x v="2"/>
    <x v="2"/>
    <x v="1"/>
    <n v="161"/>
    <s v="OffshoreContractor"/>
    <n v="40"/>
    <n v="41"/>
    <n v="1.1000000000000001"/>
    <n v="1.07"/>
    <n v="0"/>
    <x v="0"/>
    <n v="7579.880000000001"/>
    <n v="0"/>
    <n v="750"/>
    <n v="100"/>
    <n v="6601"/>
    <n v="128.88000000000102"/>
  </r>
  <r>
    <x v="1"/>
    <s v="Stevy Whitcomb"/>
    <s v="Manager"/>
    <x v="65"/>
    <x v="65"/>
    <x v="0"/>
    <x v="49"/>
    <x v="1"/>
    <x v="1"/>
    <x v="1"/>
    <n v="0"/>
    <s v="OffshoreManager"/>
    <n v="40"/>
    <n v="1230.7692307692307"/>
    <n v="0.8"/>
    <n v="1.0900000000000001"/>
    <n v="0"/>
    <x v="0"/>
    <n v="5580.8"/>
    <n v="0"/>
    <n v="200"/>
    <n v="10"/>
    <n v="0"/>
    <n v="5370.8"/>
  </r>
  <r>
    <x v="1"/>
    <s v="Lea Maudlen"/>
    <s v="Contractor"/>
    <x v="215"/>
    <x v="215"/>
    <x v="1"/>
    <x v="7"/>
    <x v="0"/>
    <x v="3"/>
    <x v="1"/>
    <n v="160"/>
    <s v="OffshoreContractor"/>
    <n v="65"/>
    <n v="73"/>
    <n v="1"/>
    <n v="1.1399999999999999"/>
    <n v="0"/>
    <x v="0"/>
    <n v="11855.999999999998"/>
    <n v="0"/>
    <n v="0"/>
    <n v="500"/>
    <n v="11680"/>
    <n v="-324.00000000000182"/>
  </r>
  <r>
    <x v="1"/>
    <s v="Zorine Loftin"/>
    <s v="Analyst"/>
    <x v="126"/>
    <x v="126"/>
    <x v="1"/>
    <x v="2"/>
    <x v="1"/>
    <x v="2"/>
    <x v="1"/>
    <n v="165"/>
    <s v="OffshoreAnalyst"/>
    <n v="24"/>
    <n v="384.61538461538464"/>
    <n v="1.1000000000000001"/>
    <n v="0.9"/>
    <n v="0"/>
    <x v="0"/>
    <n v="3920.4"/>
    <n v="384.61538461538464"/>
    <n v="1000"/>
    <n v="50"/>
    <n v="0"/>
    <n v="2485.7846153846153"/>
  </r>
  <r>
    <x v="1"/>
    <s v="Gerhardt Levinge"/>
    <s v="Manager"/>
    <x v="47"/>
    <x v="47"/>
    <x v="1"/>
    <x v="36"/>
    <x v="1"/>
    <x v="2"/>
    <x v="1"/>
    <n v="0"/>
    <s v="OffshoreManager"/>
    <n v="40"/>
    <n v="1230.7692307692307"/>
    <n v="1.1000000000000001"/>
    <n v="0.88"/>
    <n v="0"/>
    <x v="0"/>
    <n v="0"/>
    <n v="0"/>
    <n v="500"/>
    <n v="250"/>
    <n v="0"/>
    <n v="-750"/>
  </r>
  <r>
    <x v="1"/>
    <s v="Bella Taber"/>
    <s v="Associate"/>
    <x v="10"/>
    <x v="10"/>
    <x v="1"/>
    <x v="10"/>
    <x v="5"/>
    <x v="1"/>
    <x v="0"/>
    <n v="167"/>
    <s v="OnsiteAssociate"/>
    <n v="54"/>
    <n v="5666.666666666667"/>
    <n v="0.8"/>
    <n v="1.1599999999999999"/>
    <n v="0"/>
    <x v="0"/>
    <n v="8368.7039999999997"/>
    <n v="5666.666666666667"/>
    <n v="0"/>
    <n v="100"/>
    <n v="0"/>
    <n v="2602.0373333333328"/>
  </r>
  <r>
    <x v="1"/>
    <s v="Maure MacGinney"/>
    <s v="Associate"/>
    <x v="179"/>
    <x v="179"/>
    <x v="0"/>
    <x v="85"/>
    <x v="1"/>
    <x v="1"/>
    <x v="0"/>
    <n v="161"/>
    <s v="OnsiteAssociate"/>
    <n v="54"/>
    <n v="5666.666666666667"/>
    <n v="0.8"/>
    <n v="1.08"/>
    <n v="0"/>
    <x v="0"/>
    <n v="7464.9600000000009"/>
    <n v="5666.666666666667"/>
    <n v="750"/>
    <n v="0"/>
    <n v="0"/>
    <n v="1048.293333333334"/>
  </r>
  <r>
    <x v="1"/>
    <s v="Rosanne Dwire"/>
    <s v="Senior Associate"/>
    <x v="62"/>
    <x v="62"/>
    <x v="1"/>
    <x v="47"/>
    <x v="0"/>
    <x v="4"/>
    <x v="0"/>
    <n v="163"/>
    <s v="OnsiteSenior Associate"/>
    <n v="60"/>
    <n v="6250"/>
    <n v="0.9"/>
    <n v="1.1399999999999999"/>
    <n v="0"/>
    <x v="0"/>
    <n v="10034.279999999999"/>
    <n v="6250"/>
    <n v="200"/>
    <n v="250"/>
    <n v="0"/>
    <n v="3334.2799999999988"/>
  </r>
  <r>
    <x v="1"/>
    <s v="Janna Spensly"/>
    <s v="Senior Manager"/>
    <x v="212"/>
    <x v="212"/>
    <x v="1"/>
    <x v="51"/>
    <x v="3"/>
    <x v="3"/>
    <x v="1"/>
    <n v="0"/>
    <s v="OffshoreSenior Manager"/>
    <n v="48"/>
    <n v="1538.4615384615386"/>
    <n v="1"/>
    <n v="0.84"/>
    <n v="0"/>
    <x v="0"/>
    <n v="0"/>
    <n v="0"/>
    <n v="200"/>
    <n v="10"/>
    <n v="0"/>
    <n v="-210"/>
  </r>
  <r>
    <x v="1"/>
    <s v="Colene Gerty"/>
    <s v="Contractor"/>
    <x v="181"/>
    <x v="181"/>
    <x v="1"/>
    <x v="27"/>
    <x v="5"/>
    <x v="4"/>
    <x v="1"/>
    <n v="88"/>
    <s v="OffshoreContractor"/>
    <n v="35"/>
    <n v="40"/>
    <n v="0.9"/>
    <n v="1.2"/>
    <n v="0"/>
    <x v="0"/>
    <n v="3326.4"/>
    <n v="0"/>
    <n v="0"/>
    <n v="50"/>
    <n v="3520"/>
    <n v="-243.59999999999991"/>
  </r>
  <r>
    <x v="1"/>
    <s v="Alessandro Goodridge"/>
    <s v="Contractor"/>
    <x v="15"/>
    <x v="15"/>
    <x v="0"/>
    <x v="15"/>
    <x v="2"/>
    <x v="1"/>
    <x v="0"/>
    <n v="167"/>
    <s v="OnsiteContractor"/>
    <n v="40"/>
    <n v="50"/>
    <n v="0.8"/>
    <n v="1.1000000000000001"/>
    <n v="0"/>
    <x v="0"/>
    <n v="5632"/>
    <n v="0"/>
    <n v="0"/>
    <n v="0"/>
    <n v="8350"/>
    <n v="-2718"/>
  </r>
  <r>
    <x v="1"/>
    <s v="Val Mixer"/>
    <s v="Contractor"/>
    <x v="299"/>
    <x v="299"/>
    <x v="1"/>
    <x v="22"/>
    <x v="2"/>
    <x v="4"/>
    <x v="1"/>
    <n v="0"/>
    <s v="OffshoreContractor"/>
    <n v="48"/>
    <n v="48"/>
    <n v="0.9"/>
    <n v="1.2"/>
    <n v="0"/>
    <x v="0"/>
    <n v="0"/>
    <n v="0"/>
    <n v="0"/>
    <n v="0"/>
    <n v="0"/>
    <n v="0"/>
  </r>
  <r>
    <x v="1"/>
    <s v="Kaitlin Minchindon"/>
    <s v="Senior Associate"/>
    <x v="204"/>
    <x v="204"/>
    <x v="1"/>
    <x v="56"/>
    <x v="4"/>
    <x v="1"/>
    <x v="1"/>
    <n v="168"/>
    <s v="OffshoreSenior Associate"/>
    <n v="35"/>
    <n v="923.07692307692309"/>
    <n v="0.8"/>
    <n v="0.82"/>
    <n v="0"/>
    <x v="0"/>
    <n v="3857.2799999999997"/>
    <n v="923.07692307692309"/>
    <n v="500"/>
    <n v="250"/>
    <n v="0"/>
    <n v="2184.2030769230769"/>
  </r>
  <r>
    <x v="1"/>
    <s v="Allie Matantsev"/>
    <s v="Senior Associate"/>
    <x v="28"/>
    <x v="28"/>
    <x v="0"/>
    <x v="26"/>
    <x v="2"/>
    <x v="4"/>
    <x v="1"/>
    <n v="123"/>
    <s v="OffshoreSenior Associate"/>
    <n v="35"/>
    <n v="923.07692307692309"/>
    <n v="0.9"/>
    <n v="1.1100000000000001"/>
    <n v="0"/>
    <x v="0"/>
    <n v="5594.4000000000005"/>
    <n v="923.07692307692309"/>
    <n v="500"/>
    <n v="10"/>
    <n v="0"/>
    <n v="4161.3230769230777"/>
  </r>
  <r>
    <x v="1"/>
    <s v="Kym Rosenhaupt"/>
    <s v="Analyst"/>
    <x v="256"/>
    <x v="256"/>
    <x v="1"/>
    <x v="22"/>
    <x v="2"/>
    <x v="3"/>
    <x v="1"/>
    <n v="165"/>
    <s v="OffshoreAnalyst"/>
    <n v="24"/>
    <n v="384.61538461538464"/>
    <n v="1"/>
    <n v="1.2"/>
    <n v="0"/>
    <x v="0"/>
    <n v="4752"/>
    <n v="384.61538461538464"/>
    <n v="1000"/>
    <n v="100"/>
    <n v="0"/>
    <n v="3267.3846153846152"/>
  </r>
  <r>
    <x v="1"/>
    <s v="Goldi Lemmanbie"/>
    <s v="Senior Manager"/>
    <x v="140"/>
    <x v="140"/>
    <x v="1"/>
    <x v="22"/>
    <x v="2"/>
    <x v="0"/>
    <x v="1"/>
    <n v="0"/>
    <s v="OffshoreSenior Manager"/>
    <n v="48"/>
    <n v="1538.4615384615386"/>
    <n v="1.2"/>
    <n v="1.2"/>
    <n v="0"/>
    <x v="0"/>
    <n v="0"/>
    <n v="0"/>
    <n v="750"/>
    <n v="0"/>
    <n v="0"/>
    <n v="-750"/>
  </r>
  <r>
    <x v="1"/>
    <s v="Rowland Boorn"/>
    <s v="Contractor"/>
    <x v="72"/>
    <x v="72"/>
    <x v="0"/>
    <x v="53"/>
    <x v="5"/>
    <x v="3"/>
    <x v="1"/>
    <n v="162"/>
    <s v="OffshoreContractor"/>
    <n v="48"/>
    <n v="53"/>
    <n v="1"/>
    <n v="1.1100000000000001"/>
    <n v="0"/>
    <x v="0"/>
    <n v="8524.8000000000011"/>
    <n v="0"/>
    <n v="0"/>
    <n v="10"/>
    <n v="8586"/>
    <n v="-71.199999999998909"/>
  </r>
  <r>
    <x v="1"/>
    <s v="Melesa Davidof"/>
    <s v="Associate"/>
    <x v="132"/>
    <x v="132"/>
    <x v="1"/>
    <x v="74"/>
    <x v="1"/>
    <x v="2"/>
    <x v="1"/>
    <n v="166"/>
    <s v="OffshoreAssociate"/>
    <n v="30"/>
    <n v="615.38461538461536"/>
    <n v="1.1000000000000001"/>
    <n v="0.81"/>
    <n v="0"/>
    <x v="0"/>
    <n v="4437.18"/>
    <n v="615.38461538461536"/>
    <n v="0"/>
    <n v="500"/>
    <n v="0"/>
    <n v="3321.795384615385"/>
  </r>
  <r>
    <x v="1"/>
    <s v="Celestyn Basterfield"/>
    <s v="Contractor"/>
    <x v="205"/>
    <x v="205"/>
    <x v="1"/>
    <x v="44"/>
    <x v="4"/>
    <x v="2"/>
    <x v="0"/>
    <n v="161"/>
    <s v="OnsiteContractor"/>
    <n v="72"/>
    <n v="77"/>
    <n v="1.1000000000000001"/>
    <n v="0.88"/>
    <n v="0"/>
    <x v="0"/>
    <n v="11221.056"/>
    <n v="0"/>
    <n v="0"/>
    <n v="50"/>
    <n v="12397"/>
    <n v="-1225.9439999999995"/>
  </r>
  <r>
    <x v="1"/>
    <s v="Kora Scala"/>
    <s v="Manager"/>
    <x v="84"/>
    <x v="84"/>
    <x v="0"/>
    <x v="62"/>
    <x v="4"/>
    <x v="2"/>
    <x v="0"/>
    <n v="165"/>
    <s v="OnsiteManager"/>
    <n v="65"/>
    <n v="7500"/>
    <n v="1.1000000000000001"/>
    <n v="1.17"/>
    <n v="0"/>
    <x v="0"/>
    <n v="13384.800000000001"/>
    <n v="7500"/>
    <n v="200"/>
    <n v="250"/>
    <n v="0"/>
    <n v="5434.8000000000011"/>
  </r>
  <r>
    <x v="1"/>
    <s v="Frederick Weight"/>
    <s v="Contractor"/>
    <x v="143"/>
    <x v="143"/>
    <x v="1"/>
    <x v="36"/>
    <x v="1"/>
    <x v="3"/>
    <x v="1"/>
    <n v="165"/>
    <s v="OffshoreContractor"/>
    <n v="40"/>
    <n v="46"/>
    <n v="1"/>
    <n v="0.88"/>
    <n v="0"/>
    <x v="0"/>
    <n v="5808"/>
    <n v="0"/>
    <n v="1000"/>
    <n v="0"/>
    <n v="7590"/>
    <n v="-2782"/>
  </r>
  <r>
    <x v="1"/>
    <s v="Randi Luthwood"/>
    <s v="Associate"/>
    <x v="157"/>
    <x v="157"/>
    <x v="0"/>
    <x v="81"/>
    <x v="2"/>
    <x v="2"/>
    <x v="0"/>
    <n v="100"/>
    <s v="OnsiteAssociate"/>
    <n v="54"/>
    <n v="5666.666666666667"/>
    <n v="1.1000000000000001"/>
    <n v="1"/>
    <n v="0"/>
    <x v="0"/>
    <n v="9504"/>
    <n v="5666.666666666667"/>
    <n v="1000"/>
    <n v="0"/>
    <n v="0"/>
    <n v="2837.333333333333"/>
  </r>
  <r>
    <x v="1"/>
    <s v="Teresita Salvadore"/>
    <s v="Contractor"/>
    <x v="203"/>
    <x v="203"/>
    <x v="1"/>
    <x v="75"/>
    <x v="2"/>
    <x v="3"/>
    <x v="0"/>
    <n v="162"/>
    <s v="OnsiteContractor"/>
    <n v="72"/>
    <n v="80"/>
    <n v="1"/>
    <n v="1.17"/>
    <n v="0"/>
    <x v="0"/>
    <n v="13646.88"/>
    <n v="0"/>
    <n v="0"/>
    <n v="10"/>
    <n v="12960"/>
    <n v="676.8799999999992"/>
  </r>
  <r>
    <x v="1"/>
    <s v="Bobby Kettlestringes"/>
    <s v="Analyst"/>
    <x v="75"/>
    <x v="75"/>
    <x v="1"/>
    <x v="56"/>
    <x v="4"/>
    <x v="3"/>
    <x v="0"/>
    <n v="0"/>
    <s v="OnsiteAnalyst"/>
    <n v="48"/>
    <n v="5416.666666666667"/>
    <n v="1"/>
    <n v="0.82"/>
    <n v="0"/>
    <x v="0"/>
    <n v="0"/>
    <n v="0"/>
    <n v="0"/>
    <n v="0"/>
    <n v="0"/>
    <n v="0"/>
  </r>
  <r>
    <x v="1"/>
    <s v="Budd Hambrick"/>
    <s v="Contractor"/>
    <x v="51"/>
    <x v="51"/>
    <x v="1"/>
    <x v="21"/>
    <x v="2"/>
    <x v="4"/>
    <x v="0"/>
    <n v="115"/>
    <s v="OnsiteContractor"/>
    <n v="72"/>
    <n v="77"/>
    <n v="0.9"/>
    <n v="1.17"/>
    <n v="0"/>
    <x v="0"/>
    <n v="8718.84"/>
    <n v="0"/>
    <n v="0"/>
    <n v="10"/>
    <n v="8855"/>
    <n v="-146.15999999999985"/>
  </r>
  <r>
    <x v="1"/>
    <s v="Sigismundo Hames"/>
    <s v="Contractor"/>
    <x v="91"/>
    <x v="91"/>
    <x v="1"/>
    <x v="45"/>
    <x v="3"/>
    <x v="3"/>
    <x v="0"/>
    <n v="85"/>
    <s v="OnsiteContractor"/>
    <n v="72"/>
    <n v="80"/>
    <n v="1"/>
    <n v="1.1200000000000001"/>
    <n v="0"/>
    <x v="0"/>
    <n v="6854.4000000000005"/>
    <n v="0"/>
    <n v="750"/>
    <n v="50"/>
    <n v="6800"/>
    <n v="-745.59999999999945"/>
  </r>
  <r>
    <x v="1"/>
    <s v="Amalie Bucklan"/>
    <s v="Contractor"/>
    <x v="61"/>
    <x v="61"/>
    <x v="1"/>
    <x v="46"/>
    <x v="3"/>
    <x v="3"/>
    <x v="0"/>
    <n v="162"/>
    <s v="OnsiteContractor"/>
    <n v="72"/>
    <n v="75"/>
    <n v="1"/>
    <n v="1.19"/>
    <n v="0"/>
    <x v="0"/>
    <n v="13880.16"/>
    <n v="0"/>
    <n v="0"/>
    <n v="0"/>
    <n v="12150"/>
    <n v="1730.1599999999999"/>
  </r>
  <r>
    <x v="1"/>
    <s v="Svend Crack"/>
    <s v="Contractor"/>
    <x v="270"/>
    <x v="270"/>
    <x v="0"/>
    <x v="77"/>
    <x v="2"/>
    <x v="3"/>
    <x v="0"/>
    <n v="160"/>
    <s v="OnsiteContractor"/>
    <n v="65"/>
    <n v="78"/>
    <n v="1"/>
    <n v="1.1499999999999999"/>
    <n v="0"/>
    <x v="0"/>
    <n v="11959.999999999998"/>
    <n v="0"/>
    <n v="0"/>
    <n v="0"/>
    <n v="12480"/>
    <n v="-520.00000000000182"/>
  </r>
  <r>
    <x v="1"/>
    <s v="Maribeth Severn"/>
    <s v="Analyst"/>
    <x v="220"/>
    <x v="220"/>
    <x v="1"/>
    <x v="45"/>
    <x v="3"/>
    <x v="0"/>
    <x v="1"/>
    <n v="161"/>
    <s v="OffshoreAnalyst"/>
    <n v="24"/>
    <n v="384.61538461538464"/>
    <n v="1.2"/>
    <n v="1.1200000000000001"/>
    <n v="0"/>
    <x v="0"/>
    <n v="5193.2160000000003"/>
    <n v="384.61538461538464"/>
    <n v="200"/>
    <n v="0"/>
    <n v="0"/>
    <n v="4608.6006153846156"/>
  </r>
  <r>
    <x v="1"/>
    <s v="Joanna MacTrustrie"/>
    <s v="Analyst"/>
    <x v="36"/>
    <x v="36"/>
    <x v="0"/>
    <x v="12"/>
    <x v="1"/>
    <x v="1"/>
    <x v="1"/>
    <n v="95"/>
    <s v="OffshoreAnalyst"/>
    <n v="24"/>
    <n v="384.61538461538464"/>
    <n v="0.8"/>
    <n v="0.99"/>
    <n v="0"/>
    <x v="0"/>
    <n v="3041.2799999999997"/>
    <n v="384.61538461538464"/>
    <n v="200"/>
    <n v="500"/>
    <n v="0"/>
    <n v="1956.664615384615"/>
  </r>
  <r>
    <x v="1"/>
    <s v="Karilynn Deeth"/>
    <s v="Contractor"/>
    <x v="274"/>
    <x v="274"/>
    <x v="1"/>
    <x v="3"/>
    <x v="2"/>
    <x v="3"/>
    <x v="1"/>
    <n v="118"/>
    <s v="OffshoreContractor"/>
    <n v="35"/>
    <n v="46"/>
    <n v="1"/>
    <n v="0.98"/>
    <n v="0"/>
    <x v="0"/>
    <n v="4047.4"/>
    <n v="0"/>
    <n v="0"/>
    <n v="0"/>
    <n v="5428"/>
    <n v="-1380.6"/>
  </r>
  <r>
    <x v="1"/>
    <s v="Enid Luberto"/>
    <s v="Associate"/>
    <x v="229"/>
    <x v="229"/>
    <x v="1"/>
    <x v="69"/>
    <x v="3"/>
    <x v="1"/>
    <x v="0"/>
    <n v="162"/>
    <s v="OnsiteAssociate"/>
    <n v="54"/>
    <n v="5666.666666666667"/>
    <n v="0.8"/>
    <n v="0.86"/>
    <n v="0"/>
    <x v="0"/>
    <n v="6018.6240000000007"/>
    <n v="5666.666666666667"/>
    <n v="500"/>
    <n v="50"/>
    <n v="0"/>
    <n v="-198.04266666666626"/>
  </r>
  <r>
    <x v="1"/>
    <s v="Sayres Pottery"/>
    <s v="Analyst"/>
    <x v="303"/>
    <x v="303"/>
    <x v="0"/>
    <x v="99"/>
    <x v="0"/>
    <x v="1"/>
    <x v="0"/>
    <n v="0"/>
    <s v="OnsiteAnalyst"/>
    <n v="48"/>
    <n v="5416.666666666667"/>
    <n v="0.8"/>
    <n v="0.95"/>
    <n v="0"/>
    <x v="0"/>
    <n v="5836.7999999999993"/>
    <n v="0"/>
    <n v="500"/>
    <n v="0"/>
    <n v="0"/>
    <n v="5336.7999999999993"/>
  </r>
  <r>
    <x v="1"/>
    <s v="Meggie Hutfield"/>
    <s v="Contractor"/>
    <x v="289"/>
    <x v="289"/>
    <x v="0"/>
    <x v="79"/>
    <x v="0"/>
    <x v="2"/>
    <x v="1"/>
    <n v="85"/>
    <s v="OffshoreContractor"/>
    <n v="35"/>
    <n v="51"/>
    <n v="1.1000000000000001"/>
    <n v="0.95"/>
    <n v="0"/>
    <x v="0"/>
    <n v="5852.0000000000009"/>
    <n v="0"/>
    <n v="200"/>
    <n v="50"/>
    <n v="4335"/>
    <n v="1267.0000000000009"/>
  </r>
  <r>
    <x v="1"/>
    <s v="Ferdy Hamper"/>
    <s v="Analyst"/>
    <x v="207"/>
    <x v="207"/>
    <x v="1"/>
    <x v="22"/>
    <x v="2"/>
    <x v="1"/>
    <x v="0"/>
    <n v="165"/>
    <s v="OnsiteAnalyst"/>
    <n v="48"/>
    <n v="5416.666666666667"/>
    <n v="0.8"/>
    <n v="1.2"/>
    <n v="0"/>
    <x v="0"/>
    <n v="7603.2"/>
    <n v="5416.666666666667"/>
    <n v="200"/>
    <n v="50"/>
    <n v="0"/>
    <n v="1936.5333333333328"/>
  </r>
  <r>
    <x v="1"/>
    <s v="Lind Holbarrow"/>
    <s v="Associate"/>
    <x v="282"/>
    <x v="282"/>
    <x v="1"/>
    <x v="15"/>
    <x v="2"/>
    <x v="3"/>
    <x v="1"/>
    <n v="161"/>
    <s v="OffshoreAssociate"/>
    <n v="30"/>
    <n v="615.38461538461536"/>
    <n v="1"/>
    <n v="1.1000000000000001"/>
    <n v="0"/>
    <x v="0"/>
    <n v="5313"/>
    <n v="615.38461538461536"/>
    <n v="0"/>
    <n v="50"/>
    <n v="0"/>
    <n v="4647.6153846153848"/>
  </r>
  <r>
    <x v="1"/>
    <s v="Sacha McLarnon"/>
    <s v="Contractor"/>
    <x v="224"/>
    <x v="224"/>
    <x v="1"/>
    <x v="14"/>
    <x v="5"/>
    <x v="2"/>
    <x v="0"/>
    <n v="164"/>
    <s v="OnsiteContractor"/>
    <n v="72"/>
    <n v="75"/>
    <n v="1.1000000000000001"/>
    <n v="1.03"/>
    <n v="0"/>
    <x v="0"/>
    <n v="13378.464000000002"/>
    <n v="0"/>
    <n v="500"/>
    <n v="0"/>
    <n v="12300"/>
    <n v="578.46400000000176"/>
  </r>
  <r>
    <x v="1"/>
    <s v="Alasteir Leeburn"/>
    <s v="Senior Associate"/>
    <x v="194"/>
    <x v="194"/>
    <x v="0"/>
    <x v="53"/>
    <x v="5"/>
    <x v="2"/>
    <x v="1"/>
    <n v="165"/>
    <s v="OffshoreSenior Associate"/>
    <n v="35"/>
    <n v="923.07692307692309"/>
    <n v="1.1000000000000001"/>
    <n v="1.1100000000000001"/>
    <n v="0"/>
    <x v="0"/>
    <n v="6837.6000000000013"/>
    <n v="923.07692307692309"/>
    <n v="0"/>
    <n v="50"/>
    <n v="0"/>
    <n v="5864.5230769230784"/>
  </r>
  <r>
    <x v="1"/>
    <s v="Layla Mingaud"/>
    <s v="Manager"/>
    <x v="155"/>
    <x v="155"/>
    <x v="1"/>
    <x v="40"/>
    <x v="5"/>
    <x v="1"/>
    <x v="1"/>
    <n v="162"/>
    <s v="OffshoreManager"/>
    <n v="40"/>
    <n v="1230.7692307692307"/>
    <n v="0.8"/>
    <n v="1.17"/>
    <n v="0"/>
    <x v="0"/>
    <n v="6065.28"/>
    <n v="1230.7692307692307"/>
    <n v="500"/>
    <n v="100"/>
    <n v="0"/>
    <n v="4234.5107692307693"/>
  </r>
  <r>
    <x v="1"/>
    <s v="Agatha Gitsham"/>
    <s v="Analyst"/>
    <x v="4"/>
    <x v="4"/>
    <x v="0"/>
    <x v="4"/>
    <x v="2"/>
    <x v="1"/>
    <x v="0"/>
    <n v="0"/>
    <s v="OnsiteAnalyst"/>
    <n v="48"/>
    <n v="5416.666666666667"/>
    <n v="0.8"/>
    <n v="1.05"/>
    <n v="0"/>
    <x v="0"/>
    <n v="6451.2000000000007"/>
    <n v="0"/>
    <n v="200"/>
    <n v="0"/>
    <n v="0"/>
    <n v="6251.2000000000007"/>
  </r>
  <r>
    <x v="1"/>
    <s v="Mame Willers"/>
    <s v="Director"/>
    <x v="168"/>
    <x v="168"/>
    <x v="0"/>
    <x v="50"/>
    <x v="2"/>
    <x v="3"/>
    <x v="0"/>
    <n v="165"/>
    <s v="OnsiteDirector"/>
    <n v="90"/>
    <n v="9166.6666666666661"/>
    <n v="1"/>
    <n v="0.82"/>
    <n v="0"/>
    <x v="0"/>
    <n v="11808"/>
    <n v="9166.6666666666661"/>
    <n v="500"/>
    <n v="100"/>
    <n v="0"/>
    <n v="2041.3333333333339"/>
  </r>
  <r>
    <x v="1"/>
    <s v="Baxter Aslett"/>
    <s v="Contractor"/>
    <x v="212"/>
    <x v="212"/>
    <x v="1"/>
    <x v="51"/>
    <x v="3"/>
    <x v="3"/>
    <x v="0"/>
    <n v="131"/>
    <s v="OnsiteContractor"/>
    <n v="48"/>
    <n v="41"/>
    <n v="1"/>
    <n v="0.84"/>
    <n v="0"/>
    <x v="0"/>
    <n v="5281.92"/>
    <n v="0"/>
    <n v="0"/>
    <n v="500"/>
    <n v="5371"/>
    <n v="-589.07999999999993"/>
  </r>
  <r>
    <x v="1"/>
    <s v="Tessi Lorraway"/>
    <s v="Analyst"/>
    <x v="143"/>
    <x v="143"/>
    <x v="1"/>
    <x v="36"/>
    <x v="1"/>
    <x v="3"/>
    <x v="1"/>
    <n v="162"/>
    <s v="OffshoreAnalyst"/>
    <n v="24"/>
    <n v="384.61538461538464"/>
    <n v="1"/>
    <n v="0.88"/>
    <n v="0"/>
    <x v="0"/>
    <n v="3421.44"/>
    <n v="384.61538461538464"/>
    <n v="0"/>
    <n v="10"/>
    <n v="0"/>
    <n v="3026.8246153846153"/>
  </r>
  <r>
    <x v="1"/>
    <s v="Madge Taw"/>
    <s v="Senior Associate"/>
    <x v="211"/>
    <x v="211"/>
    <x v="1"/>
    <x v="6"/>
    <x v="4"/>
    <x v="3"/>
    <x v="1"/>
    <n v="160"/>
    <s v="OffshoreSenior Associate"/>
    <n v="35"/>
    <n v="923.07692307692309"/>
    <n v="1"/>
    <n v="1.04"/>
    <n v="0"/>
    <x v="0"/>
    <n v="5824"/>
    <n v="923.07692307692309"/>
    <n v="0"/>
    <n v="10"/>
    <n v="0"/>
    <n v="4890.9230769230771"/>
  </r>
  <r>
    <x v="1"/>
    <s v="Patricia Georgeou"/>
    <s v="Senior Associate"/>
    <x v="137"/>
    <x v="137"/>
    <x v="1"/>
    <x v="40"/>
    <x v="5"/>
    <x v="3"/>
    <x v="0"/>
    <n v="0"/>
    <s v="OnsiteSenior Associate"/>
    <n v="60"/>
    <n v="6250"/>
    <n v="1"/>
    <n v="1.17"/>
    <n v="0"/>
    <x v="0"/>
    <n v="0"/>
    <n v="0"/>
    <n v="1000"/>
    <n v="0"/>
    <n v="0"/>
    <n v="-1000"/>
  </r>
  <r>
    <x v="1"/>
    <s v="Sheryl Haddy"/>
    <s v="Contractor"/>
    <x v="238"/>
    <x v="238"/>
    <x v="0"/>
    <x v="6"/>
    <x v="4"/>
    <x v="1"/>
    <x v="0"/>
    <n v="160"/>
    <s v="OnsiteContractor"/>
    <n v="35"/>
    <n v="53"/>
    <n v="0.8"/>
    <n v="1.04"/>
    <n v="0"/>
    <x v="0"/>
    <n v="4659.2"/>
    <n v="0"/>
    <n v="1000"/>
    <n v="0"/>
    <n v="8480"/>
    <n v="-4820.8"/>
  </r>
  <r>
    <x v="1"/>
    <s v="Dari Castleton"/>
    <s v="Analyst"/>
    <x v="4"/>
    <x v="4"/>
    <x v="0"/>
    <x v="4"/>
    <x v="2"/>
    <x v="1"/>
    <x v="0"/>
    <n v="167"/>
    <s v="OnsiteAnalyst"/>
    <n v="48"/>
    <n v="5416.666666666667"/>
    <n v="0.8"/>
    <n v="1.05"/>
    <n v="0"/>
    <x v="0"/>
    <n v="6451.2000000000007"/>
    <n v="5416.666666666667"/>
    <n v="1000"/>
    <n v="0"/>
    <n v="0"/>
    <n v="34.533333333333758"/>
  </r>
  <r>
    <x v="1"/>
    <s v="Ofella Bummfrey"/>
    <s v="Manager"/>
    <x v="80"/>
    <x v="80"/>
    <x v="1"/>
    <x v="14"/>
    <x v="5"/>
    <x v="1"/>
    <x v="1"/>
    <n v="162"/>
    <s v="OffshoreManager"/>
    <n v="40"/>
    <n v="1230.7692307692307"/>
    <n v="0.8"/>
    <n v="1.03"/>
    <n v="0"/>
    <x v="0"/>
    <n v="5339.52"/>
    <n v="1230.7692307692307"/>
    <n v="1000"/>
    <n v="10"/>
    <n v="0"/>
    <n v="3098.7507692307699"/>
  </r>
  <r>
    <x v="1"/>
    <s v="Torre Cream"/>
    <s v="Contractor"/>
    <x v="241"/>
    <x v="241"/>
    <x v="0"/>
    <x v="58"/>
    <x v="3"/>
    <x v="1"/>
    <x v="1"/>
    <n v="160"/>
    <s v="OffshoreContractor"/>
    <n v="35"/>
    <n v="53"/>
    <n v="0.8"/>
    <n v="1"/>
    <n v="0"/>
    <x v="0"/>
    <n v="4480"/>
    <n v="0"/>
    <n v="1000"/>
    <n v="100"/>
    <n v="8480"/>
    <n v="-5100"/>
  </r>
  <r>
    <x v="1"/>
    <s v="Madelyn Figgins"/>
    <s v="Contractor"/>
    <x v="305"/>
    <x v="305"/>
    <x v="1"/>
    <x v="19"/>
    <x v="2"/>
    <x v="0"/>
    <x v="1"/>
    <n v="168"/>
    <s v="OffshoreContractor"/>
    <n v="35"/>
    <n v="43"/>
    <n v="1.2"/>
    <n v="1.07"/>
    <n v="0"/>
    <x v="0"/>
    <n v="7549.92"/>
    <n v="0"/>
    <n v="0"/>
    <n v="250"/>
    <n v="7224"/>
    <n v="75.920000000000073"/>
  </r>
  <r>
    <x v="1"/>
    <s v="Erhard Tucker"/>
    <s v="Contractor"/>
    <x v="100"/>
    <x v="100"/>
    <x v="1"/>
    <x v="62"/>
    <x v="4"/>
    <x v="3"/>
    <x v="0"/>
    <n v="161"/>
    <s v="OnsiteContractor"/>
    <n v="35"/>
    <n v="41"/>
    <n v="1"/>
    <n v="1.17"/>
    <n v="0"/>
    <x v="0"/>
    <n v="6592.95"/>
    <n v="0"/>
    <n v="500"/>
    <n v="50"/>
    <n v="6601"/>
    <n v="-558.05000000000018"/>
  </r>
  <r>
    <x v="1"/>
    <s v="Nanni Attenborough"/>
    <s v="Analyst"/>
    <x v="199"/>
    <x v="199"/>
    <x v="0"/>
    <x v="32"/>
    <x v="2"/>
    <x v="3"/>
    <x v="0"/>
    <n v="164"/>
    <s v="OnsiteAnalyst"/>
    <n v="48"/>
    <n v="5416.666666666667"/>
    <n v="1"/>
    <n v="1.0900000000000001"/>
    <n v="0"/>
    <x v="0"/>
    <n v="8371.2000000000007"/>
    <n v="5416.666666666667"/>
    <n v="0"/>
    <n v="10"/>
    <n v="0"/>
    <n v="2944.5333333333338"/>
  </r>
  <r>
    <x v="1"/>
    <s v="Katalin Olech"/>
    <s v="Contractor"/>
    <x v="62"/>
    <x v="62"/>
    <x v="1"/>
    <x v="47"/>
    <x v="0"/>
    <x v="4"/>
    <x v="1"/>
    <n v="91"/>
    <s v="OffshoreContractor"/>
    <n v="40"/>
    <n v="46"/>
    <n v="0.9"/>
    <n v="1.1399999999999999"/>
    <n v="0"/>
    <x v="0"/>
    <n v="3734.64"/>
    <n v="0"/>
    <n v="750"/>
    <n v="250"/>
    <n v="4186"/>
    <n v="-1451.3600000000001"/>
  </r>
  <r>
    <x v="1"/>
    <s v="Keane McGahy"/>
    <s v="Senior Associate"/>
    <x v="57"/>
    <x v="57"/>
    <x v="1"/>
    <x v="33"/>
    <x v="1"/>
    <x v="4"/>
    <x v="1"/>
    <n v="0"/>
    <s v="OffshoreSenior Associate"/>
    <n v="35"/>
    <n v="923.07692307692309"/>
    <n v="0.9"/>
    <n v="0.98"/>
    <n v="0"/>
    <x v="0"/>
    <n v="0"/>
    <n v="0"/>
    <n v="0"/>
    <n v="50"/>
    <n v="0"/>
    <n v="-50"/>
  </r>
  <r>
    <x v="1"/>
    <s v="Gilly Engelmann"/>
    <s v="Analyst"/>
    <x v="5"/>
    <x v="5"/>
    <x v="0"/>
    <x v="5"/>
    <x v="3"/>
    <x v="1"/>
    <x v="0"/>
    <n v="160"/>
    <s v="OnsiteAnalyst"/>
    <n v="48"/>
    <n v="5416.666666666667"/>
    <n v="0.8"/>
    <n v="0.9"/>
    <n v="0"/>
    <x v="0"/>
    <n v="5529.6"/>
    <n v="5416.666666666667"/>
    <n v="0"/>
    <n v="100"/>
    <n v="0"/>
    <n v="12.933333333333394"/>
  </r>
  <r>
    <x v="1"/>
    <s v="Regan Dainton"/>
    <s v="Contractor"/>
    <x v="208"/>
    <x v="208"/>
    <x v="1"/>
    <x v="27"/>
    <x v="5"/>
    <x v="0"/>
    <x v="0"/>
    <n v="161"/>
    <s v="OnsiteContractor"/>
    <n v="60"/>
    <n v="80"/>
    <n v="1.2"/>
    <n v="1.2"/>
    <n v="0"/>
    <x v="0"/>
    <n v="13910.4"/>
    <n v="0"/>
    <n v="0"/>
    <n v="10"/>
    <n v="12880"/>
    <n v="1020.3999999999996"/>
  </r>
  <r>
    <x v="1"/>
    <s v="Kayne Paoletti"/>
    <s v="Contractor"/>
    <x v="5"/>
    <x v="5"/>
    <x v="0"/>
    <x v="5"/>
    <x v="3"/>
    <x v="1"/>
    <x v="0"/>
    <n v="165"/>
    <s v="OnsiteContractor"/>
    <n v="35"/>
    <n v="43"/>
    <n v="0.8"/>
    <n v="0.9"/>
    <n v="0"/>
    <x v="0"/>
    <n v="4032"/>
    <n v="0"/>
    <n v="0"/>
    <n v="0"/>
    <n v="7095"/>
    <n v="-3063"/>
  </r>
  <r>
    <x v="1"/>
    <s v="Jarid Dubble"/>
    <s v="Senior Manager"/>
    <x v="106"/>
    <x v="106"/>
    <x v="0"/>
    <x v="72"/>
    <x v="0"/>
    <x v="2"/>
    <x v="1"/>
    <n v="166"/>
    <s v="OffshoreSenior Manager"/>
    <n v="48"/>
    <n v="1538.4615384615386"/>
    <n v="1.1000000000000001"/>
    <n v="0.94"/>
    <n v="0"/>
    <x v="0"/>
    <n v="7941.12"/>
    <n v="1538.4615384615386"/>
    <n v="0"/>
    <n v="50"/>
    <n v="0"/>
    <n v="6352.6584615384618"/>
  </r>
  <r>
    <x v="1"/>
    <s v="Duffy Kovalski"/>
    <s v="Senior Associate"/>
    <x v="290"/>
    <x v="290"/>
    <x v="1"/>
    <x v="39"/>
    <x v="1"/>
    <x v="1"/>
    <x v="1"/>
    <n v="160"/>
    <s v="OffshoreSenior Associate"/>
    <n v="35"/>
    <n v="923.07692307692309"/>
    <n v="0.8"/>
    <n v="0.99"/>
    <n v="0"/>
    <x v="0"/>
    <n v="4435.2"/>
    <n v="923.07692307692309"/>
    <n v="750"/>
    <n v="100"/>
    <n v="0"/>
    <n v="2662.123076923077"/>
  </r>
  <r>
    <x v="1"/>
    <s v="Verine Flawith"/>
    <s v="Analyst"/>
    <x v="238"/>
    <x v="238"/>
    <x v="0"/>
    <x v="6"/>
    <x v="4"/>
    <x v="1"/>
    <x v="0"/>
    <n v="165"/>
    <s v="OnsiteAnalyst"/>
    <n v="48"/>
    <n v="5416.666666666667"/>
    <n v="0.8"/>
    <n v="1.04"/>
    <n v="0"/>
    <x v="0"/>
    <n v="6389.76"/>
    <n v="5416.666666666667"/>
    <n v="500"/>
    <n v="500"/>
    <n v="0"/>
    <n v="-26.906666666666752"/>
  </r>
  <r>
    <x v="1"/>
    <s v="Deeanne Marcroft"/>
    <s v="Contractor"/>
    <x v="221"/>
    <x v="221"/>
    <x v="1"/>
    <x v="67"/>
    <x v="4"/>
    <x v="1"/>
    <x v="1"/>
    <n v="163"/>
    <s v="OffshoreContractor"/>
    <n v="40"/>
    <n v="44"/>
    <n v="0.8"/>
    <n v="0.81"/>
    <n v="0"/>
    <x v="0"/>
    <n v="4224.96"/>
    <n v="0"/>
    <n v="200"/>
    <n v="50"/>
    <n v="7172"/>
    <n v="-3197.04"/>
  </r>
  <r>
    <x v="1"/>
    <s v="Sawyer Murrells"/>
    <s v="Senior Manager"/>
    <x v="105"/>
    <x v="105"/>
    <x v="1"/>
    <x v="49"/>
    <x v="1"/>
    <x v="3"/>
    <x v="0"/>
    <n v="0"/>
    <s v="OnsiteSenior Manager"/>
    <n v="72"/>
    <n v="8333.3333333333339"/>
    <n v="1"/>
    <n v="1.0900000000000001"/>
    <n v="0"/>
    <x v="0"/>
    <n v="0"/>
    <n v="0"/>
    <n v="0"/>
    <n v="250"/>
    <n v="0"/>
    <n v="-250"/>
  </r>
  <r>
    <x v="1"/>
    <s v="Smitty Hayworth"/>
    <s v="Analyst"/>
    <x v="109"/>
    <x v="109"/>
    <x v="0"/>
    <x v="35"/>
    <x v="5"/>
    <x v="2"/>
    <x v="1"/>
    <n v="136"/>
    <s v="OffshoreAnalyst"/>
    <n v="24"/>
    <n v="384.61538461538464"/>
    <n v="1.1000000000000001"/>
    <n v="0.95"/>
    <n v="0"/>
    <x v="0"/>
    <n v="4012.7999999999997"/>
    <n v="384.61538461538464"/>
    <n v="0"/>
    <n v="500"/>
    <n v="0"/>
    <n v="3128.184615384615"/>
  </r>
  <r>
    <x v="1"/>
    <s v="Kendre Fontin"/>
    <s v="Senior Associate"/>
    <x v="120"/>
    <x v="120"/>
    <x v="0"/>
    <x v="61"/>
    <x v="2"/>
    <x v="1"/>
    <x v="0"/>
    <n v="165"/>
    <s v="OnsiteSenior Associate"/>
    <n v="60"/>
    <n v="6250"/>
    <n v="0.8"/>
    <n v="1.1599999999999999"/>
    <n v="0"/>
    <x v="0"/>
    <n v="8908.7999999999993"/>
    <n v="6250"/>
    <n v="1000"/>
    <n v="50"/>
    <n v="0"/>
    <n v="1608.7999999999993"/>
  </r>
  <r>
    <x v="1"/>
    <s v="Worth Studde"/>
    <s v="Associate"/>
    <x v="267"/>
    <x v="267"/>
    <x v="0"/>
    <x v="33"/>
    <x v="1"/>
    <x v="2"/>
    <x v="0"/>
    <n v="0"/>
    <s v="OnsiteAssociate"/>
    <n v="54"/>
    <n v="5666.666666666667"/>
    <n v="1.1000000000000001"/>
    <n v="0.98"/>
    <n v="0"/>
    <x v="0"/>
    <n v="9313.92"/>
    <n v="0"/>
    <n v="1000"/>
    <n v="10"/>
    <n v="0"/>
    <n v="8303.92"/>
  </r>
  <r>
    <x v="1"/>
    <s v="Enrica Clarycott"/>
    <s v="Contractor"/>
    <x v="39"/>
    <x v="39"/>
    <x v="1"/>
    <x v="25"/>
    <x v="1"/>
    <x v="1"/>
    <x v="0"/>
    <n v="160"/>
    <s v="OnsiteContractor"/>
    <n v="72"/>
    <n v="80"/>
    <n v="0.8"/>
    <n v="1"/>
    <n v="0"/>
    <x v="0"/>
    <n v="9216"/>
    <n v="0"/>
    <n v="200"/>
    <n v="10"/>
    <n v="12800"/>
    <n v="-3794"/>
  </r>
  <r>
    <x v="1"/>
    <s v="Ethelin Cadd"/>
    <s v="Analyst"/>
    <x v="19"/>
    <x v="19"/>
    <x v="1"/>
    <x v="19"/>
    <x v="2"/>
    <x v="1"/>
    <x v="1"/>
    <n v="92"/>
    <s v="OffshoreAnalyst"/>
    <n v="24"/>
    <n v="384.61538461538464"/>
    <n v="0.8"/>
    <n v="1.07"/>
    <n v="0"/>
    <x v="0"/>
    <n v="1890.0480000000002"/>
    <n v="384.61538461538464"/>
    <n v="0"/>
    <n v="0"/>
    <n v="0"/>
    <n v="1505.4326153846155"/>
  </r>
  <r>
    <x v="1"/>
    <s v="Mortie Wayper"/>
    <s v="Associate"/>
    <x v="53"/>
    <x v="53"/>
    <x v="1"/>
    <x v="28"/>
    <x v="1"/>
    <x v="1"/>
    <x v="0"/>
    <n v="165"/>
    <s v="OnsiteAssociate"/>
    <n v="54"/>
    <n v="5666.666666666667"/>
    <n v="0.8"/>
    <n v="1.1200000000000001"/>
    <n v="0"/>
    <x v="0"/>
    <n v="7983.3600000000006"/>
    <n v="5666.666666666667"/>
    <n v="1000"/>
    <n v="0"/>
    <n v="0"/>
    <n v="1316.6933333333336"/>
  </r>
  <r>
    <x v="1"/>
    <s v="Joeann Cheake"/>
    <s v="Manager"/>
    <x v="151"/>
    <x v="151"/>
    <x v="1"/>
    <x v="81"/>
    <x v="2"/>
    <x v="1"/>
    <x v="1"/>
    <n v="161"/>
    <s v="OffshoreManager"/>
    <n v="40"/>
    <n v="1230.7692307692307"/>
    <n v="0.8"/>
    <n v="1"/>
    <n v="0"/>
    <x v="0"/>
    <n v="5152"/>
    <n v="1230.7692307692307"/>
    <n v="200"/>
    <n v="10"/>
    <n v="0"/>
    <n v="3711.2307692307695"/>
  </r>
  <r>
    <x v="1"/>
    <s v="Marci Boswood"/>
    <s v="Analyst"/>
    <x v="55"/>
    <x v="55"/>
    <x v="0"/>
    <x v="41"/>
    <x v="4"/>
    <x v="1"/>
    <x v="0"/>
    <n v="165"/>
    <s v="OnsiteAnalyst"/>
    <n v="48"/>
    <n v="5416.666666666667"/>
    <n v="0.8"/>
    <n v="0.81"/>
    <n v="0"/>
    <x v="0"/>
    <n v="4976.6400000000003"/>
    <n v="5416.666666666667"/>
    <n v="0"/>
    <n v="250"/>
    <n v="0"/>
    <n v="-690.02666666666664"/>
  </r>
  <r>
    <x v="1"/>
    <s v="Gerry Sondon"/>
    <s v="Contractor"/>
    <x v="253"/>
    <x v="253"/>
    <x v="0"/>
    <x v="39"/>
    <x v="1"/>
    <x v="4"/>
    <x v="1"/>
    <n v="0"/>
    <s v="OffshoreContractor"/>
    <n v="48"/>
    <n v="43"/>
    <n v="0.9"/>
    <n v="0.99"/>
    <n v="0"/>
    <x v="0"/>
    <n v="6842.88"/>
    <n v="0"/>
    <n v="200"/>
    <n v="10"/>
    <n v="0"/>
    <n v="6632.88"/>
  </r>
  <r>
    <x v="1"/>
    <s v="Darda Karmel"/>
    <s v="Contractor"/>
    <x v="191"/>
    <x v="191"/>
    <x v="1"/>
    <x v="40"/>
    <x v="5"/>
    <x v="4"/>
    <x v="1"/>
    <n v="160"/>
    <s v="OffshoreContractor"/>
    <n v="72"/>
    <n v="74"/>
    <n v="0.9"/>
    <n v="1.17"/>
    <n v="0"/>
    <x v="0"/>
    <n v="12130.56"/>
    <n v="0"/>
    <n v="500"/>
    <n v="10"/>
    <n v="11840"/>
    <n v="-219.44000000000051"/>
  </r>
  <r>
    <x v="1"/>
    <s v="Otho Honack"/>
    <s v="Contractor"/>
    <x v="182"/>
    <x v="182"/>
    <x v="1"/>
    <x v="67"/>
    <x v="4"/>
    <x v="2"/>
    <x v="1"/>
    <n v="0"/>
    <s v="OffshoreContractor"/>
    <n v="40"/>
    <n v="48"/>
    <n v="1.1000000000000001"/>
    <n v="0.81"/>
    <n v="0"/>
    <x v="0"/>
    <n v="0"/>
    <n v="0"/>
    <n v="0"/>
    <n v="50"/>
    <n v="0"/>
    <n v="-50"/>
  </r>
  <r>
    <x v="1"/>
    <s v="Theodora Bulfit"/>
    <s v="Contractor"/>
    <x v="259"/>
    <x v="259"/>
    <x v="0"/>
    <x v="51"/>
    <x v="3"/>
    <x v="1"/>
    <x v="1"/>
    <n v="162"/>
    <s v="OffshoreContractor"/>
    <n v="35"/>
    <n v="52"/>
    <n v="0.8"/>
    <n v="0.84"/>
    <n v="0"/>
    <x v="0"/>
    <n v="3763.2"/>
    <n v="0"/>
    <n v="0"/>
    <n v="500"/>
    <n v="8424"/>
    <n v="-5160.8"/>
  </r>
  <r>
    <x v="1"/>
    <s v="Pierce Benini"/>
    <s v="Analyst"/>
    <x v="165"/>
    <x v="165"/>
    <x v="0"/>
    <x v="64"/>
    <x v="3"/>
    <x v="2"/>
    <x v="0"/>
    <n v="0"/>
    <s v="OnsiteAnalyst"/>
    <n v="48"/>
    <n v="5416.666666666667"/>
    <n v="1.1000000000000001"/>
    <n v="0.97"/>
    <n v="0"/>
    <x v="0"/>
    <n v="8194.56"/>
    <n v="0"/>
    <n v="0"/>
    <n v="500"/>
    <n v="0"/>
    <n v="7694.5599999999995"/>
  </r>
  <r>
    <x v="1"/>
    <s v="Norry Burley"/>
    <s v="Contractor"/>
    <x v="145"/>
    <x v="145"/>
    <x v="1"/>
    <x v="68"/>
    <x v="3"/>
    <x v="3"/>
    <x v="1"/>
    <n v="164"/>
    <s v="OffshoreContractor"/>
    <n v="40"/>
    <n v="43"/>
    <n v="1"/>
    <n v="1.1200000000000001"/>
    <n v="0"/>
    <x v="0"/>
    <n v="7347.2000000000007"/>
    <n v="0"/>
    <n v="0"/>
    <n v="0"/>
    <n v="7052"/>
    <n v="295.20000000000073"/>
  </r>
  <r>
    <x v="1"/>
    <s v="Vittoria Audiss"/>
    <s v="Senior Associate"/>
    <x v="180"/>
    <x v="180"/>
    <x v="1"/>
    <x v="23"/>
    <x v="2"/>
    <x v="0"/>
    <x v="1"/>
    <n v="0"/>
    <s v="OffshoreSenior Associate"/>
    <n v="35"/>
    <n v="923.07692307692309"/>
    <n v="1.2"/>
    <n v="0.95"/>
    <n v="0"/>
    <x v="0"/>
    <n v="0"/>
    <n v="0"/>
    <n v="0"/>
    <n v="50"/>
    <n v="0"/>
    <n v="-50"/>
  </r>
  <r>
    <x v="1"/>
    <s v="Onofredo Bayldon"/>
    <s v="Contractor"/>
    <x v="170"/>
    <x v="170"/>
    <x v="1"/>
    <x v="79"/>
    <x v="0"/>
    <x v="1"/>
    <x v="1"/>
    <n v="164"/>
    <s v="OffshoreContractor"/>
    <n v="40"/>
    <n v="53"/>
    <n v="0.8"/>
    <n v="0.95"/>
    <n v="0"/>
    <x v="0"/>
    <n v="4985.5999999999995"/>
    <n v="0"/>
    <n v="200"/>
    <n v="50"/>
    <n v="8692"/>
    <n v="-3956.4000000000005"/>
  </r>
  <r>
    <x v="1"/>
    <s v="Ingram Paye"/>
    <s v="Manager"/>
    <x v="165"/>
    <x v="165"/>
    <x v="0"/>
    <x v="64"/>
    <x v="3"/>
    <x v="2"/>
    <x v="1"/>
    <n v="0"/>
    <s v="OffshoreManager"/>
    <n v="40"/>
    <n v="1230.7692307692307"/>
    <n v="1.1000000000000001"/>
    <n v="0.97"/>
    <n v="0"/>
    <x v="0"/>
    <n v="6828.8000000000011"/>
    <n v="0"/>
    <n v="750"/>
    <n v="500"/>
    <n v="0"/>
    <n v="5578.8000000000011"/>
  </r>
  <r>
    <x v="1"/>
    <s v="Freemon Carles"/>
    <s v="Associate"/>
    <x v="233"/>
    <x v="233"/>
    <x v="1"/>
    <x v="61"/>
    <x v="2"/>
    <x v="3"/>
    <x v="0"/>
    <n v="167"/>
    <s v="OnsiteAssociate"/>
    <n v="54"/>
    <n v="5666.666666666667"/>
    <n v="1"/>
    <n v="1.1599999999999999"/>
    <n v="0"/>
    <x v="0"/>
    <n v="10460.879999999999"/>
    <n v="5666.666666666667"/>
    <n v="750"/>
    <n v="10"/>
    <n v="0"/>
    <n v="4034.2133333333322"/>
  </r>
  <r>
    <x v="1"/>
    <s v="Gilda Thon"/>
    <s v="Director"/>
    <x v="76"/>
    <x v="76"/>
    <x v="1"/>
    <x v="57"/>
    <x v="5"/>
    <x v="2"/>
    <x v="1"/>
    <n v="0"/>
    <s v="OffshoreDirector"/>
    <n v="55"/>
    <n v="2307.6923076923076"/>
    <n v="1.1000000000000001"/>
    <n v="0.93"/>
    <n v="0"/>
    <x v="0"/>
    <n v="0"/>
    <n v="0"/>
    <n v="0"/>
    <n v="10"/>
    <n v="0"/>
    <n v="-10"/>
  </r>
  <r>
    <x v="1"/>
    <s v="Rosanne Ramsell"/>
    <s v="Manager"/>
    <x v="76"/>
    <x v="76"/>
    <x v="1"/>
    <x v="57"/>
    <x v="5"/>
    <x v="2"/>
    <x v="1"/>
    <n v="0"/>
    <s v="OffshoreManager"/>
    <n v="40"/>
    <n v="1230.7692307692307"/>
    <n v="1.1000000000000001"/>
    <n v="0.93"/>
    <n v="0"/>
    <x v="0"/>
    <n v="0"/>
    <n v="0"/>
    <n v="0"/>
    <n v="10"/>
    <n v="0"/>
    <n v="-10"/>
  </r>
  <r>
    <x v="1"/>
    <s v="Fitzgerald Sperry"/>
    <s v="Contractor"/>
    <x v="236"/>
    <x v="236"/>
    <x v="1"/>
    <x v="65"/>
    <x v="5"/>
    <x v="3"/>
    <x v="1"/>
    <n v="0"/>
    <s v="OffshoreContractor"/>
    <n v="40"/>
    <n v="45"/>
    <n v="1"/>
    <n v="1.2"/>
    <n v="0"/>
    <x v="0"/>
    <n v="0"/>
    <n v="0"/>
    <n v="200"/>
    <n v="10"/>
    <n v="0"/>
    <n v="-210"/>
  </r>
  <r>
    <x v="1"/>
    <s v="Noemi Kimmings"/>
    <s v="Manager"/>
    <x v="144"/>
    <x v="144"/>
    <x v="1"/>
    <x v="42"/>
    <x v="5"/>
    <x v="3"/>
    <x v="1"/>
    <n v="164"/>
    <s v="OffshoreManager"/>
    <n v="40"/>
    <n v="1230.7692307692307"/>
    <n v="1"/>
    <n v="1.1499999999999999"/>
    <n v="0"/>
    <x v="0"/>
    <n v="7543.9999999999991"/>
    <n v="1230.7692307692307"/>
    <n v="750"/>
    <n v="10"/>
    <n v="0"/>
    <n v="5553.2307692307686"/>
  </r>
  <r>
    <x v="1"/>
    <s v="Genevieve Cornthwaite"/>
    <s v="Analyst"/>
    <x v="269"/>
    <x v="269"/>
    <x v="1"/>
    <x v="11"/>
    <x v="2"/>
    <x v="1"/>
    <x v="1"/>
    <n v="161"/>
    <s v="OffshoreAnalyst"/>
    <n v="24"/>
    <n v="384.61538461538464"/>
    <n v="0.8"/>
    <n v="0.95"/>
    <n v="0"/>
    <x v="0"/>
    <n v="2936.6400000000003"/>
    <n v="384.61538461538464"/>
    <n v="0"/>
    <n v="50"/>
    <n v="0"/>
    <n v="2502.0246153846156"/>
  </r>
  <r>
    <x v="1"/>
    <s v="Dorri Edmead"/>
    <s v="Senior Associate"/>
    <x v="129"/>
    <x v="129"/>
    <x v="1"/>
    <x v="73"/>
    <x v="1"/>
    <x v="1"/>
    <x v="1"/>
    <n v="104"/>
    <s v="OffshoreSenior Associate"/>
    <n v="35"/>
    <n v="923.07692307692309"/>
    <n v="0.8"/>
    <n v="0.86"/>
    <n v="0"/>
    <x v="0"/>
    <n v="2504.3200000000002"/>
    <n v="923.07692307692309"/>
    <n v="500"/>
    <n v="250"/>
    <n v="0"/>
    <n v="831.24307692307707"/>
  </r>
  <r>
    <x v="1"/>
    <s v="Sydney Warsop"/>
    <s v="Contractor"/>
    <x v="104"/>
    <x v="104"/>
    <x v="1"/>
    <x v="39"/>
    <x v="1"/>
    <x v="3"/>
    <x v="0"/>
    <n v="0"/>
    <s v="OnsiteContractor"/>
    <n v="60"/>
    <n v="78"/>
    <n v="1"/>
    <n v="0.99"/>
    <n v="0"/>
    <x v="0"/>
    <n v="0"/>
    <n v="0"/>
    <n v="500"/>
    <n v="0"/>
    <n v="0"/>
    <n v="-500"/>
  </r>
  <r>
    <x v="1"/>
    <s v="Kare Kamall"/>
    <s v="Contractor"/>
    <x v="117"/>
    <x v="117"/>
    <x v="0"/>
    <x v="4"/>
    <x v="2"/>
    <x v="0"/>
    <x v="1"/>
    <n v="97"/>
    <s v="OffshoreContractor"/>
    <n v="40"/>
    <n v="49"/>
    <n v="1.2"/>
    <n v="1.05"/>
    <n v="0"/>
    <x v="0"/>
    <n v="8064"/>
    <n v="0"/>
    <n v="500"/>
    <n v="10"/>
    <n v="4753"/>
    <n v="2801"/>
  </r>
  <r>
    <x v="1"/>
    <s v="Fae Dansken"/>
    <s v="Senior Associate"/>
    <x v="64"/>
    <x v="64"/>
    <x v="0"/>
    <x v="48"/>
    <x v="5"/>
    <x v="1"/>
    <x v="1"/>
    <n v="166"/>
    <s v="OffshoreSenior Associate"/>
    <n v="35"/>
    <n v="923.07692307692309"/>
    <n v="0.8"/>
    <n v="0.93"/>
    <n v="0"/>
    <x v="0"/>
    <n v="4166.4000000000005"/>
    <n v="923.07692307692309"/>
    <n v="0"/>
    <n v="50"/>
    <n v="0"/>
    <n v="3193.3230769230777"/>
  </r>
  <r>
    <x v="1"/>
    <s v="Holly Siemons"/>
    <s v="Analyst"/>
    <x v="200"/>
    <x v="200"/>
    <x v="0"/>
    <x v="7"/>
    <x v="0"/>
    <x v="1"/>
    <x v="0"/>
    <n v="0"/>
    <s v="OnsiteAnalyst"/>
    <n v="48"/>
    <n v="5416.666666666667"/>
    <n v="0.8"/>
    <n v="1.1399999999999999"/>
    <n v="0"/>
    <x v="0"/>
    <n v="7004.16"/>
    <n v="0"/>
    <n v="200"/>
    <n v="10"/>
    <n v="0"/>
    <n v="6794.16"/>
  </r>
  <r>
    <x v="1"/>
    <s v="Winslow Caunt"/>
    <s v="Analyst"/>
    <x v="161"/>
    <x v="161"/>
    <x v="1"/>
    <x v="24"/>
    <x v="0"/>
    <x v="2"/>
    <x v="1"/>
    <n v="0"/>
    <s v="OffshoreAnalyst"/>
    <n v="24"/>
    <n v="384.61538461538464"/>
    <n v="1.1000000000000001"/>
    <n v="0.99"/>
    <n v="0"/>
    <x v="0"/>
    <n v="0"/>
    <n v="0"/>
    <n v="0"/>
    <n v="10"/>
    <n v="0"/>
    <n v="-10"/>
  </r>
  <r>
    <x v="1"/>
    <s v="Kingsly Navan"/>
    <s v="Contractor"/>
    <x v="169"/>
    <x v="169"/>
    <x v="1"/>
    <x v="66"/>
    <x v="5"/>
    <x v="0"/>
    <x v="0"/>
    <n v="123"/>
    <s v="OnsiteContractor"/>
    <n v="40"/>
    <n v="53"/>
    <n v="1.2"/>
    <n v="0.97"/>
    <n v="0"/>
    <x v="0"/>
    <n v="5726.88"/>
    <n v="0"/>
    <n v="0"/>
    <n v="50"/>
    <n v="6519"/>
    <n v="-842.11999999999989"/>
  </r>
  <r>
    <x v="1"/>
    <s v="Concettina Hirsch"/>
    <s v="Analyst"/>
    <x v="186"/>
    <x v="186"/>
    <x v="0"/>
    <x v="57"/>
    <x v="5"/>
    <x v="1"/>
    <x v="0"/>
    <n v="167"/>
    <s v="OnsiteAnalyst"/>
    <n v="48"/>
    <n v="5416.666666666667"/>
    <n v="0.8"/>
    <n v="0.93"/>
    <n v="0"/>
    <x v="0"/>
    <n v="5713.92"/>
    <n v="5416.666666666667"/>
    <n v="0"/>
    <n v="10"/>
    <n v="0"/>
    <n v="287.2533333333331"/>
  </r>
  <r>
    <x v="1"/>
    <s v="Isaac Popple"/>
    <s v="Analyst"/>
    <x v="62"/>
    <x v="62"/>
    <x v="1"/>
    <x v="47"/>
    <x v="0"/>
    <x v="4"/>
    <x v="0"/>
    <n v="167"/>
    <s v="OnsiteAnalyst"/>
    <n v="48"/>
    <n v="5416.666666666667"/>
    <n v="0.9"/>
    <n v="1.1399999999999999"/>
    <n v="0"/>
    <x v="0"/>
    <n v="8224.4159999999993"/>
    <n v="5416.666666666667"/>
    <n v="200"/>
    <n v="0"/>
    <n v="0"/>
    <n v="2607.7493333333323"/>
  </r>
  <r>
    <x v="1"/>
    <s v="Kirsti Hawsby"/>
    <s v="Associate"/>
    <x v="79"/>
    <x v="79"/>
    <x v="1"/>
    <x v="60"/>
    <x v="0"/>
    <x v="1"/>
    <x v="1"/>
    <n v="165"/>
    <s v="OffshoreAssociate"/>
    <n v="30"/>
    <n v="615.38461538461536"/>
    <n v="0.8"/>
    <n v="1.08"/>
    <n v="0"/>
    <x v="0"/>
    <n v="4276.8"/>
    <n v="615.38461538461536"/>
    <n v="200"/>
    <n v="250"/>
    <n v="0"/>
    <n v="3211.4153846153849"/>
  </r>
  <r>
    <x v="1"/>
    <s v="Brannon Joint"/>
    <s v="Analyst"/>
    <x v="227"/>
    <x v="227"/>
    <x v="1"/>
    <x v="93"/>
    <x v="2"/>
    <x v="1"/>
    <x v="1"/>
    <n v="166"/>
    <s v="OffshoreAnalyst"/>
    <n v="24"/>
    <n v="384.61538461538464"/>
    <n v="0.8"/>
    <n v="0.98"/>
    <n v="0"/>
    <x v="0"/>
    <n v="3123.4560000000001"/>
    <n v="384.61538461538464"/>
    <n v="1000"/>
    <n v="0"/>
    <n v="0"/>
    <n v="1738.8406153846154"/>
  </r>
  <r>
    <x v="1"/>
    <s v="Denice Dewberry"/>
    <s v="Associate"/>
    <x v="116"/>
    <x v="116"/>
    <x v="1"/>
    <x v="24"/>
    <x v="0"/>
    <x v="1"/>
    <x v="0"/>
    <n v="0"/>
    <s v="OnsiteAssociate"/>
    <n v="54"/>
    <n v="5666.666666666667"/>
    <n v="0.8"/>
    <n v="0.99"/>
    <n v="0"/>
    <x v="0"/>
    <n v="0"/>
    <n v="0"/>
    <n v="0"/>
    <n v="50"/>
    <n v="0"/>
    <n v="-50"/>
  </r>
  <r>
    <x v="1"/>
    <s v="Reggie Bailes"/>
    <s v="Analyst"/>
    <x v="119"/>
    <x v="119"/>
    <x v="0"/>
    <x v="77"/>
    <x v="2"/>
    <x v="0"/>
    <x v="0"/>
    <n v="163"/>
    <s v="OnsiteAnalyst"/>
    <n v="48"/>
    <n v="5416.666666666667"/>
    <n v="1.2"/>
    <n v="1.1499999999999999"/>
    <n v="0"/>
    <x v="0"/>
    <n v="10598.4"/>
    <n v="5416.666666666667"/>
    <n v="200"/>
    <n v="0"/>
    <n v="0"/>
    <n v="4981.7333333333327"/>
  </r>
  <r>
    <x v="1"/>
    <s v="Willis Alliban"/>
    <s v="Associate"/>
    <x v="77"/>
    <x v="77"/>
    <x v="0"/>
    <x v="58"/>
    <x v="3"/>
    <x v="3"/>
    <x v="0"/>
    <n v="0"/>
    <s v="OnsiteAssociate"/>
    <n v="54"/>
    <n v="5666.666666666667"/>
    <n v="1"/>
    <n v="1"/>
    <n v="0"/>
    <x v="0"/>
    <n v="8640"/>
    <n v="0"/>
    <n v="0"/>
    <n v="50"/>
    <n v="0"/>
    <n v="8590"/>
  </r>
  <r>
    <x v="1"/>
    <s v="Rutger Teese"/>
    <s v="Contractor"/>
    <x v="43"/>
    <x v="43"/>
    <x v="1"/>
    <x v="25"/>
    <x v="1"/>
    <x v="3"/>
    <x v="1"/>
    <n v="163"/>
    <s v="OffshoreContractor"/>
    <n v="48"/>
    <n v="51"/>
    <n v="1"/>
    <n v="1"/>
    <n v="0"/>
    <x v="0"/>
    <n v="7824"/>
    <n v="0"/>
    <n v="750"/>
    <n v="10"/>
    <n v="8313"/>
    <n v="-1249"/>
  </r>
  <r>
    <x v="1"/>
    <s v="Rafe Mendonca"/>
    <s v="Manager"/>
    <x v="168"/>
    <x v="168"/>
    <x v="0"/>
    <x v="50"/>
    <x v="2"/>
    <x v="3"/>
    <x v="0"/>
    <n v="166"/>
    <s v="OnsiteManager"/>
    <n v="65"/>
    <n v="7500"/>
    <n v="1"/>
    <n v="0.82"/>
    <n v="0"/>
    <x v="0"/>
    <n v="8528"/>
    <n v="7500"/>
    <n v="0"/>
    <n v="0"/>
    <n v="0"/>
    <n v="1028"/>
  </r>
  <r>
    <x v="1"/>
    <s v="Margarethe McCarty"/>
    <s v="Contractor"/>
    <x v="183"/>
    <x v="183"/>
    <x v="0"/>
    <x v="32"/>
    <x v="2"/>
    <x v="0"/>
    <x v="1"/>
    <n v="165"/>
    <s v="OffshoreContractor"/>
    <n v="35"/>
    <n v="50"/>
    <n v="1.2"/>
    <n v="1.0900000000000001"/>
    <n v="0"/>
    <x v="0"/>
    <n v="7324.8"/>
    <n v="0"/>
    <n v="500"/>
    <n v="10"/>
    <n v="8250"/>
    <n v="-1435.1999999999998"/>
  </r>
  <r>
    <x v="1"/>
    <s v="Martelle Bonnyson"/>
    <s v="Analyst"/>
    <x v="170"/>
    <x v="170"/>
    <x v="1"/>
    <x v="79"/>
    <x v="0"/>
    <x v="1"/>
    <x v="1"/>
    <n v="163"/>
    <s v="OffshoreAnalyst"/>
    <n v="24"/>
    <n v="384.61538461538464"/>
    <n v="0.8"/>
    <n v="0.95"/>
    <n v="0"/>
    <x v="0"/>
    <n v="2973.1200000000003"/>
    <n v="384.61538461538464"/>
    <n v="500"/>
    <n v="500"/>
    <n v="0"/>
    <n v="1588.5046153846156"/>
  </r>
  <r>
    <x v="1"/>
    <s v="Livvie Dziwisz"/>
    <s v="Analyst"/>
    <x v="276"/>
    <x v="276"/>
    <x v="1"/>
    <x v="35"/>
    <x v="5"/>
    <x v="3"/>
    <x v="1"/>
    <n v="164"/>
    <s v="OffshoreAnalyst"/>
    <n v="24"/>
    <n v="384.61538461538464"/>
    <n v="1"/>
    <n v="0.95"/>
    <n v="0"/>
    <x v="0"/>
    <n v="3739.2"/>
    <n v="384.61538461538464"/>
    <n v="750"/>
    <n v="0"/>
    <n v="0"/>
    <n v="2604.5846153846151"/>
  </r>
  <r>
    <x v="1"/>
    <s v="Noland Fergusson"/>
    <s v="Senior Manager"/>
    <x v="71"/>
    <x v="71"/>
    <x v="1"/>
    <x v="52"/>
    <x v="2"/>
    <x v="1"/>
    <x v="1"/>
    <n v="164"/>
    <s v="OffshoreSenior Manager"/>
    <n v="48"/>
    <n v="1538.4615384615386"/>
    <n v="0.8"/>
    <n v="0.97"/>
    <n v="0"/>
    <x v="0"/>
    <n v="6108.6720000000005"/>
    <n v="1538.4615384615386"/>
    <n v="0"/>
    <n v="50"/>
    <n v="0"/>
    <n v="4520.2104615384615"/>
  </r>
  <r>
    <x v="1"/>
    <s v="Stevena Arney"/>
    <s v="Senior Associate"/>
    <x v="220"/>
    <x v="220"/>
    <x v="1"/>
    <x v="45"/>
    <x v="3"/>
    <x v="0"/>
    <x v="0"/>
    <n v="166"/>
    <s v="OnsiteSenior Associate"/>
    <n v="60"/>
    <n v="6250"/>
    <n v="1.2"/>
    <n v="1.1200000000000001"/>
    <n v="0"/>
    <x v="0"/>
    <n v="13386.240000000002"/>
    <n v="6250"/>
    <n v="0"/>
    <n v="0"/>
    <n v="0"/>
    <n v="7136.2400000000016"/>
  </r>
  <r>
    <x v="1"/>
    <s v="Joya Pinwell"/>
    <s v="Analyst"/>
    <x v="36"/>
    <x v="36"/>
    <x v="0"/>
    <x v="12"/>
    <x v="1"/>
    <x v="1"/>
    <x v="1"/>
    <n v="0"/>
    <s v="OffshoreAnalyst"/>
    <n v="24"/>
    <n v="384.61538461538464"/>
    <n v="0.8"/>
    <n v="0.99"/>
    <n v="0"/>
    <x v="0"/>
    <n v="3041.2799999999997"/>
    <n v="0"/>
    <n v="0"/>
    <n v="0"/>
    <n v="0"/>
    <n v="3041.2799999999997"/>
  </r>
  <r>
    <x v="1"/>
    <s v="Jarrad Breckin"/>
    <s v="Contractor"/>
    <x v="132"/>
    <x v="132"/>
    <x v="1"/>
    <x v="74"/>
    <x v="1"/>
    <x v="2"/>
    <x v="0"/>
    <n v="165"/>
    <s v="OnsiteContractor"/>
    <n v="40"/>
    <n v="54"/>
    <n v="1.1000000000000001"/>
    <n v="0.81"/>
    <n v="0"/>
    <x v="0"/>
    <n v="5880.6000000000013"/>
    <n v="0"/>
    <n v="0"/>
    <n v="500"/>
    <n v="8910"/>
    <n v="-3529.3999999999987"/>
  </r>
  <r>
    <x v="1"/>
    <s v="Jannel Cornelisse"/>
    <s v="Contractor"/>
    <x v="166"/>
    <x v="166"/>
    <x v="0"/>
    <x v="74"/>
    <x v="1"/>
    <x v="3"/>
    <x v="1"/>
    <n v="0"/>
    <s v="OffshoreContractor"/>
    <n v="35"/>
    <n v="43"/>
    <n v="1"/>
    <n v="0.81"/>
    <n v="0"/>
    <x v="0"/>
    <n v="4536"/>
    <n v="0"/>
    <n v="750"/>
    <n v="500"/>
    <n v="0"/>
    <n v="3286"/>
  </r>
  <r>
    <x v="1"/>
    <s v="Merissa Haskur"/>
    <s v="Senior Manager"/>
    <x v="85"/>
    <x v="85"/>
    <x v="0"/>
    <x v="63"/>
    <x v="4"/>
    <x v="1"/>
    <x v="1"/>
    <n v="167"/>
    <s v="OffshoreSenior Manager"/>
    <n v="48"/>
    <n v="1538.4615384615386"/>
    <n v="0.8"/>
    <n v="1.02"/>
    <n v="0"/>
    <x v="0"/>
    <n v="6266.88"/>
    <n v="1538.4615384615386"/>
    <n v="0"/>
    <n v="250"/>
    <n v="0"/>
    <n v="4478.418461538462"/>
  </r>
  <r>
    <x v="1"/>
    <s v="Welby Whyley"/>
    <s v="Director"/>
    <x v="153"/>
    <x v="153"/>
    <x v="1"/>
    <x v="32"/>
    <x v="2"/>
    <x v="1"/>
    <x v="1"/>
    <n v="164"/>
    <s v="OffshoreDirector"/>
    <n v="55"/>
    <n v="2307.6923076923076"/>
    <n v="0.8"/>
    <n v="1.0900000000000001"/>
    <n v="0"/>
    <x v="0"/>
    <n v="7865.4400000000005"/>
    <n v="2307.6923076923076"/>
    <n v="0"/>
    <n v="250"/>
    <n v="0"/>
    <n v="5307.7476923076929"/>
  </r>
  <r>
    <x v="1"/>
    <s v="Tabbatha Soall"/>
    <s v="Analyst"/>
    <x v="23"/>
    <x v="23"/>
    <x v="1"/>
    <x v="23"/>
    <x v="2"/>
    <x v="3"/>
    <x v="1"/>
    <n v="90"/>
    <s v="OffshoreAnalyst"/>
    <n v="24"/>
    <n v="384.61538461538464"/>
    <n v="1"/>
    <n v="0.95"/>
    <n v="0"/>
    <x v="0"/>
    <n v="2052"/>
    <n v="384.61538461538464"/>
    <n v="1000"/>
    <n v="10"/>
    <n v="0"/>
    <n v="657.38461538461524"/>
  </r>
  <r>
    <x v="1"/>
    <s v="Anett Lockhart"/>
    <s v="Analyst"/>
    <x v="95"/>
    <x v="95"/>
    <x v="1"/>
    <x v="69"/>
    <x v="3"/>
    <x v="3"/>
    <x v="1"/>
    <n v="165"/>
    <s v="OffshoreAnalyst"/>
    <n v="24"/>
    <n v="384.61538461538464"/>
    <n v="1"/>
    <n v="0.86"/>
    <n v="0"/>
    <x v="0"/>
    <n v="3405.6"/>
    <n v="384.61538461538464"/>
    <n v="0"/>
    <n v="500"/>
    <n v="0"/>
    <n v="2520.9846153846152"/>
  </r>
  <r>
    <x v="1"/>
    <s v="Karyn Kennifick"/>
    <s v="Analyst"/>
    <x v="302"/>
    <x v="302"/>
    <x v="0"/>
    <x v="24"/>
    <x v="0"/>
    <x v="0"/>
    <x v="0"/>
    <n v="168"/>
    <s v="OnsiteAnalyst"/>
    <n v="48"/>
    <n v="5416.666666666667"/>
    <n v="1.2"/>
    <n v="0.99"/>
    <n v="0"/>
    <x v="0"/>
    <n v="9123.84"/>
    <n v="5416.666666666667"/>
    <n v="200"/>
    <n v="0"/>
    <n v="0"/>
    <n v="3507.1733333333332"/>
  </r>
  <r>
    <x v="1"/>
    <s v="Frasco Chaffyn"/>
    <s v="Analyst"/>
    <x v="55"/>
    <x v="55"/>
    <x v="0"/>
    <x v="41"/>
    <x v="4"/>
    <x v="1"/>
    <x v="1"/>
    <n v="168"/>
    <s v="OffshoreAnalyst"/>
    <n v="24"/>
    <n v="384.61538461538464"/>
    <n v="0.8"/>
    <n v="0.81"/>
    <n v="1"/>
    <x v="0"/>
    <n v="0"/>
    <n v="384.61538461538464"/>
    <n v="0"/>
    <n v="10"/>
    <n v="0"/>
    <n v="-394.61538461538464"/>
  </r>
  <r>
    <x v="1"/>
    <s v="Berri Struys"/>
    <s v="Contractor"/>
    <x v="14"/>
    <x v="14"/>
    <x v="1"/>
    <x v="14"/>
    <x v="5"/>
    <x v="4"/>
    <x v="1"/>
    <n v="164"/>
    <s v="OffshoreContractor"/>
    <n v="48"/>
    <n v="46"/>
    <n v="0.9"/>
    <n v="1.03"/>
    <n v="0"/>
    <x v="0"/>
    <n v="7297.3440000000001"/>
    <n v="0"/>
    <n v="500"/>
    <n v="250"/>
    <n v="7544"/>
    <n v="-996.65599999999995"/>
  </r>
  <r>
    <x v="1"/>
    <s v="Merna Arkle"/>
    <s v="Associate"/>
    <x v="82"/>
    <x v="82"/>
    <x v="1"/>
    <x v="6"/>
    <x v="4"/>
    <x v="4"/>
    <x v="1"/>
    <n v="0"/>
    <s v="OffshoreAssociate"/>
    <n v="30"/>
    <n v="615.38461538461536"/>
    <n v="0.9"/>
    <n v="1.04"/>
    <n v="0"/>
    <x v="0"/>
    <n v="0"/>
    <n v="0"/>
    <n v="1000"/>
    <n v="10"/>
    <n v="0"/>
    <n v="-1010"/>
  </r>
  <r>
    <x v="1"/>
    <s v="Jacinda Bodiam"/>
    <s v="Director"/>
    <x v="198"/>
    <x v="198"/>
    <x v="1"/>
    <x v="88"/>
    <x v="5"/>
    <x v="1"/>
    <x v="0"/>
    <n v="0"/>
    <s v="OnsiteDirector"/>
    <n v="90"/>
    <n v="9166.6666666666661"/>
    <n v="0.8"/>
    <n v="1.17"/>
    <n v="0"/>
    <x v="0"/>
    <n v="0"/>
    <n v="0"/>
    <n v="200"/>
    <n v="500"/>
    <n v="0"/>
    <n v="-700"/>
  </r>
  <r>
    <x v="1"/>
    <s v="Valentine Collis"/>
    <s v="Contractor"/>
    <x v="100"/>
    <x v="100"/>
    <x v="1"/>
    <x v="62"/>
    <x v="4"/>
    <x v="3"/>
    <x v="1"/>
    <n v="163"/>
    <s v="OffshoreContractor"/>
    <n v="40"/>
    <n v="45"/>
    <n v="1"/>
    <n v="1.17"/>
    <n v="0"/>
    <x v="0"/>
    <n v="7628.4"/>
    <n v="0"/>
    <n v="200"/>
    <n v="0"/>
    <n v="7335"/>
    <n v="93.399999999999636"/>
  </r>
  <r>
    <x v="1"/>
    <s v="Sampson D'Alesio"/>
    <s v="Analyst"/>
    <x v="69"/>
    <x v="69"/>
    <x v="0"/>
    <x v="51"/>
    <x v="3"/>
    <x v="2"/>
    <x v="0"/>
    <n v="0"/>
    <s v="OnsiteAnalyst"/>
    <n v="48"/>
    <n v="5416.666666666667"/>
    <n v="1.1000000000000001"/>
    <n v="0.84"/>
    <n v="0"/>
    <x v="0"/>
    <n v="7096.32"/>
    <n v="0"/>
    <n v="500"/>
    <n v="10"/>
    <n v="0"/>
    <n v="6586.32"/>
  </r>
  <r>
    <x v="1"/>
    <s v="Wynn Enoksson"/>
    <s v="Analyst"/>
    <x v="105"/>
    <x v="105"/>
    <x v="1"/>
    <x v="49"/>
    <x v="1"/>
    <x v="3"/>
    <x v="1"/>
    <n v="166"/>
    <s v="OffshoreAnalyst"/>
    <n v="24"/>
    <n v="384.61538461538464"/>
    <n v="1"/>
    <n v="1.0900000000000001"/>
    <n v="0"/>
    <x v="0"/>
    <n v="4342.5600000000004"/>
    <n v="384.61538461538464"/>
    <n v="0"/>
    <n v="0"/>
    <n v="0"/>
    <n v="3957.9446153846156"/>
  </r>
  <r>
    <x v="1"/>
    <s v="Hoyt Dumigan"/>
    <s v="Manager"/>
    <x v="196"/>
    <x v="196"/>
    <x v="0"/>
    <x v="4"/>
    <x v="2"/>
    <x v="3"/>
    <x v="1"/>
    <n v="161"/>
    <s v="OffshoreManager"/>
    <n v="40"/>
    <n v="1230.7692307692307"/>
    <n v="1"/>
    <n v="1.05"/>
    <n v="0"/>
    <x v="0"/>
    <n v="6720"/>
    <n v="1230.7692307692307"/>
    <n v="500"/>
    <n v="10"/>
    <n v="0"/>
    <n v="4979.2307692307695"/>
  </r>
  <r>
    <x v="1"/>
    <s v="Loydie Chalice"/>
    <s v="Contractor"/>
    <x v="125"/>
    <x v="125"/>
    <x v="1"/>
    <x v="59"/>
    <x v="0"/>
    <x v="3"/>
    <x v="1"/>
    <n v="160"/>
    <s v="OffshoreContractor"/>
    <n v="35"/>
    <n v="46"/>
    <n v="1"/>
    <n v="1.03"/>
    <n v="0"/>
    <x v="0"/>
    <n v="5768"/>
    <n v="0"/>
    <n v="0"/>
    <n v="0"/>
    <n v="7360"/>
    <n v="-1592"/>
  </r>
  <r>
    <x v="1"/>
    <s v="Farleigh Cardero"/>
    <s v="Contractor"/>
    <x v="196"/>
    <x v="196"/>
    <x v="0"/>
    <x v="4"/>
    <x v="2"/>
    <x v="3"/>
    <x v="0"/>
    <n v="162"/>
    <s v="OnsiteContractor"/>
    <n v="60"/>
    <n v="74"/>
    <n v="1"/>
    <n v="1.05"/>
    <n v="0"/>
    <x v="0"/>
    <n v="10080"/>
    <n v="0"/>
    <n v="0"/>
    <n v="500"/>
    <n v="11988"/>
    <n v="-2408"/>
  </r>
  <r>
    <x v="1"/>
    <s v="Mortimer Thames"/>
    <s v="Manager"/>
    <x v="11"/>
    <x v="11"/>
    <x v="1"/>
    <x v="11"/>
    <x v="2"/>
    <x v="4"/>
    <x v="1"/>
    <n v="129"/>
    <s v="OffshoreManager"/>
    <n v="40"/>
    <n v="1230.7692307692307"/>
    <n v="0.9"/>
    <n v="0.95"/>
    <n v="0"/>
    <x v="0"/>
    <n v="4411.8"/>
    <n v="1230.7692307692307"/>
    <n v="200"/>
    <n v="0"/>
    <n v="0"/>
    <n v="2981.0307692307697"/>
  </r>
  <r>
    <x v="1"/>
    <s v="Nonie Vaudin"/>
    <s v="Analyst"/>
    <x v="26"/>
    <x v="26"/>
    <x v="1"/>
    <x v="21"/>
    <x v="2"/>
    <x v="0"/>
    <x v="0"/>
    <n v="167"/>
    <s v="OnsiteAnalyst"/>
    <n v="48"/>
    <n v="5416.666666666667"/>
    <n v="1.2"/>
    <n v="1.17"/>
    <n v="0"/>
    <x v="0"/>
    <n v="11254.463999999998"/>
    <n v="5416.666666666667"/>
    <n v="0"/>
    <n v="50"/>
    <n v="0"/>
    <n v="5787.7973333333312"/>
  </r>
  <r>
    <x v="1"/>
    <s v="Wynn Leggatt"/>
    <s v="Contractor"/>
    <x v="175"/>
    <x v="175"/>
    <x v="1"/>
    <x v="37"/>
    <x v="1"/>
    <x v="2"/>
    <x v="1"/>
    <n v="165"/>
    <s v="OffshoreContractor"/>
    <n v="35"/>
    <n v="45"/>
    <n v="1.1000000000000001"/>
    <n v="0.87"/>
    <n v="0"/>
    <x v="0"/>
    <n v="5526.6750000000011"/>
    <n v="0"/>
    <n v="0"/>
    <n v="10"/>
    <n v="7425"/>
    <n v="-1908.3249999999989"/>
  </r>
  <r>
    <x v="1"/>
    <s v="Adan Mapp"/>
    <s v="Contractor"/>
    <x v="281"/>
    <x v="281"/>
    <x v="0"/>
    <x v="37"/>
    <x v="1"/>
    <x v="0"/>
    <x v="1"/>
    <n v="168"/>
    <s v="OffshoreContractor"/>
    <n v="48"/>
    <n v="53"/>
    <n v="1.2"/>
    <n v="0.87"/>
    <n v="0"/>
    <x v="0"/>
    <n v="8017.92"/>
    <n v="0"/>
    <n v="0"/>
    <n v="0"/>
    <n v="8904"/>
    <n v="-886.07999999999993"/>
  </r>
  <r>
    <x v="1"/>
    <s v="Bjorn Jelk"/>
    <s v="Contractor"/>
    <x v="132"/>
    <x v="132"/>
    <x v="1"/>
    <x v="74"/>
    <x v="1"/>
    <x v="2"/>
    <x v="1"/>
    <n v="0"/>
    <s v="OffshoreContractor"/>
    <n v="35"/>
    <n v="43"/>
    <n v="1.1000000000000001"/>
    <n v="0.81"/>
    <n v="0"/>
    <x v="0"/>
    <n v="0"/>
    <n v="0"/>
    <n v="0"/>
    <n v="50"/>
    <n v="0"/>
    <n v="-50"/>
  </r>
  <r>
    <x v="1"/>
    <s v="Lelia Sturdgess"/>
    <s v="Analyst"/>
    <x v="75"/>
    <x v="75"/>
    <x v="1"/>
    <x v="56"/>
    <x v="4"/>
    <x v="3"/>
    <x v="1"/>
    <n v="167"/>
    <s v="OffshoreAnalyst"/>
    <n v="24"/>
    <n v="384.61538461538464"/>
    <n v="1"/>
    <n v="0.82"/>
    <n v="0"/>
    <x v="0"/>
    <n v="3286.56"/>
    <n v="384.61538461538464"/>
    <n v="750"/>
    <n v="0"/>
    <n v="0"/>
    <n v="2151.9446153846152"/>
  </r>
  <r>
    <x v="1"/>
    <s v="Felicle McGray"/>
    <s v="Manager"/>
    <x v="270"/>
    <x v="270"/>
    <x v="0"/>
    <x v="77"/>
    <x v="2"/>
    <x v="3"/>
    <x v="1"/>
    <n v="161"/>
    <s v="OffshoreManager"/>
    <n v="40"/>
    <n v="1230.7692307692307"/>
    <n v="1"/>
    <n v="1.1499999999999999"/>
    <n v="0"/>
    <x v="0"/>
    <n v="7359.9999999999991"/>
    <n v="1230.7692307692307"/>
    <n v="0"/>
    <n v="50"/>
    <n v="0"/>
    <n v="6079.2307692307686"/>
  </r>
  <r>
    <x v="1"/>
    <s v="Erny Fosdyke"/>
    <s v="Associate"/>
    <x v="140"/>
    <x v="140"/>
    <x v="1"/>
    <x v="22"/>
    <x v="2"/>
    <x v="0"/>
    <x v="1"/>
    <n v="103"/>
    <s v="OffshoreAssociate"/>
    <n v="30"/>
    <n v="615.38461538461536"/>
    <n v="1.2"/>
    <n v="1.2"/>
    <n v="0"/>
    <x v="0"/>
    <n v="4449.5999999999995"/>
    <n v="615.38461538461536"/>
    <n v="750"/>
    <n v="50"/>
    <n v="0"/>
    <n v="3034.2153846153842"/>
  </r>
  <r>
    <x v="1"/>
    <s v="Douglass Breming"/>
    <s v="Analyst"/>
    <x v="118"/>
    <x v="118"/>
    <x v="1"/>
    <x v="2"/>
    <x v="1"/>
    <x v="0"/>
    <x v="1"/>
    <n v="0"/>
    <s v="OffshoreAnalyst"/>
    <n v="24"/>
    <n v="384.61538461538464"/>
    <n v="1.2"/>
    <n v="0.9"/>
    <n v="0"/>
    <x v="0"/>
    <n v="0"/>
    <n v="0"/>
    <n v="0"/>
    <n v="0"/>
    <n v="0"/>
    <n v="0"/>
  </r>
  <r>
    <x v="1"/>
    <s v="Beaufort Callis"/>
    <s v="Director"/>
    <x v="138"/>
    <x v="138"/>
    <x v="1"/>
    <x v="64"/>
    <x v="3"/>
    <x v="1"/>
    <x v="1"/>
    <n v="0"/>
    <s v="OffshoreDirector"/>
    <n v="55"/>
    <n v="2307.6923076923076"/>
    <n v="0.8"/>
    <n v="0.97"/>
    <n v="0"/>
    <x v="0"/>
    <n v="0"/>
    <n v="0"/>
    <n v="0"/>
    <n v="50"/>
    <n v="0"/>
    <n v="-50"/>
  </r>
  <r>
    <x v="1"/>
    <s v="Aviva Simonnet"/>
    <s v="Analyst"/>
    <x v="64"/>
    <x v="64"/>
    <x v="0"/>
    <x v="48"/>
    <x v="5"/>
    <x v="1"/>
    <x v="1"/>
    <n v="168"/>
    <s v="OffshoreAnalyst"/>
    <n v="24"/>
    <n v="384.61538461538464"/>
    <n v="0.8"/>
    <n v="0.93"/>
    <n v="0"/>
    <x v="0"/>
    <n v="2856.96"/>
    <n v="384.61538461538464"/>
    <n v="200"/>
    <n v="500"/>
    <n v="0"/>
    <n v="1772.3446153846153"/>
  </r>
  <r>
    <x v="1"/>
    <s v="Morena Hounsom"/>
    <s v="Analyst"/>
    <x v="25"/>
    <x v="25"/>
    <x v="0"/>
    <x v="25"/>
    <x v="1"/>
    <x v="4"/>
    <x v="1"/>
    <n v="162"/>
    <s v="OffshoreAnalyst"/>
    <n v="24"/>
    <n v="384.61538461538464"/>
    <n v="0.9"/>
    <n v="1"/>
    <n v="0"/>
    <x v="0"/>
    <n v="3456"/>
    <n v="384.61538461538464"/>
    <n v="500"/>
    <n v="10"/>
    <n v="0"/>
    <n v="2561.3846153846152"/>
  </r>
  <r>
    <x v="1"/>
    <s v="Hinze Woolston"/>
    <s v="Manager"/>
    <x v="87"/>
    <x v="87"/>
    <x v="1"/>
    <x v="65"/>
    <x v="5"/>
    <x v="1"/>
    <x v="0"/>
    <n v="168"/>
    <s v="OnsiteManager"/>
    <n v="65"/>
    <n v="7500"/>
    <n v="0.8"/>
    <n v="1.2"/>
    <n v="0"/>
    <x v="0"/>
    <n v="10483.199999999999"/>
    <n v="7500"/>
    <n v="0"/>
    <n v="100"/>
    <n v="0"/>
    <n v="2883.1999999999989"/>
  </r>
  <r>
    <x v="1"/>
    <s v="Brand Drillot"/>
    <s v="Contractor"/>
    <x v="216"/>
    <x v="216"/>
    <x v="0"/>
    <x v="40"/>
    <x v="5"/>
    <x v="2"/>
    <x v="0"/>
    <n v="164"/>
    <s v="OnsiteContractor"/>
    <n v="72"/>
    <n v="71"/>
    <n v="1.1000000000000001"/>
    <n v="1.17"/>
    <n v="0"/>
    <x v="0"/>
    <n v="14826.240000000002"/>
    <n v="0"/>
    <n v="0"/>
    <n v="0"/>
    <n v="11644"/>
    <n v="3182.2400000000016"/>
  </r>
  <r>
    <x v="1"/>
    <s v="Rosie McNelis"/>
    <s v="Contractor"/>
    <x v="167"/>
    <x v="167"/>
    <x v="1"/>
    <x v="46"/>
    <x v="3"/>
    <x v="0"/>
    <x v="1"/>
    <n v="94"/>
    <s v="OffshoreContractor"/>
    <n v="48"/>
    <n v="44"/>
    <n v="1.2"/>
    <n v="1.19"/>
    <n v="0"/>
    <x v="0"/>
    <n v="6443.1359999999995"/>
    <n v="0"/>
    <n v="500"/>
    <n v="500"/>
    <n v="4136"/>
    <n v="1307.1359999999995"/>
  </r>
  <r>
    <x v="1"/>
    <s v="Hyman Neumann"/>
    <s v="Manager"/>
    <x v="82"/>
    <x v="82"/>
    <x v="1"/>
    <x v="6"/>
    <x v="4"/>
    <x v="4"/>
    <x v="1"/>
    <n v="168"/>
    <s v="OffshoreManager"/>
    <n v="40"/>
    <n v="1230.7692307692307"/>
    <n v="0.9"/>
    <n v="1.04"/>
    <n v="0"/>
    <x v="0"/>
    <n v="6289.92"/>
    <n v="1230.7692307692307"/>
    <n v="750"/>
    <n v="0"/>
    <n v="0"/>
    <n v="4309.1507692307696"/>
  </r>
  <r>
    <x v="1"/>
    <s v="Corabelle O'Brollachain"/>
    <s v="Contractor"/>
    <x v="1"/>
    <x v="1"/>
    <x v="1"/>
    <x v="1"/>
    <x v="1"/>
    <x v="1"/>
    <x v="0"/>
    <n v="167"/>
    <s v="OnsiteContractor"/>
    <n v="60"/>
    <n v="80"/>
    <n v="0.8"/>
    <n v="1.03"/>
    <n v="0"/>
    <x v="0"/>
    <n v="8256.48"/>
    <n v="0"/>
    <n v="0"/>
    <n v="0"/>
    <n v="13360"/>
    <n v="-5103.5200000000004"/>
  </r>
  <r>
    <x v="1"/>
    <s v="Pieter Devennie"/>
    <s v="Analyst"/>
    <x v="23"/>
    <x v="23"/>
    <x v="1"/>
    <x v="23"/>
    <x v="2"/>
    <x v="3"/>
    <x v="1"/>
    <n v="163"/>
    <s v="OffshoreAnalyst"/>
    <n v="24"/>
    <n v="384.61538461538464"/>
    <n v="1"/>
    <n v="0.95"/>
    <n v="0"/>
    <x v="0"/>
    <n v="3716.3999999999996"/>
    <n v="384.61538461538464"/>
    <n v="500"/>
    <n v="500"/>
    <n v="0"/>
    <n v="2331.7846153846149"/>
  </r>
  <r>
    <x v="1"/>
    <s v="Ephrem Caplis"/>
    <s v="Analyst"/>
    <x v="256"/>
    <x v="256"/>
    <x v="1"/>
    <x v="22"/>
    <x v="2"/>
    <x v="3"/>
    <x v="0"/>
    <n v="160"/>
    <s v="OnsiteAnalyst"/>
    <n v="48"/>
    <n v="5416.666666666667"/>
    <n v="1"/>
    <n v="1.2"/>
    <n v="0"/>
    <x v="0"/>
    <n v="9216"/>
    <n v="5416.666666666667"/>
    <n v="0"/>
    <n v="250"/>
    <n v="0"/>
    <n v="3549.333333333333"/>
  </r>
  <r>
    <x v="1"/>
    <s v="Grant Molohan"/>
    <s v="Contractor"/>
    <x v="3"/>
    <x v="3"/>
    <x v="1"/>
    <x v="3"/>
    <x v="2"/>
    <x v="2"/>
    <x v="1"/>
    <n v="161"/>
    <s v="OffshoreContractor"/>
    <n v="48"/>
    <n v="41"/>
    <n v="1.1000000000000001"/>
    <n v="0.98"/>
    <n v="0"/>
    <x v="0"/>
    <n v="8330.7840000000015"/>
    <n v="0"/>
    <n v="0"/>
    <n v="500"/>
    <n v="6601"/>
    <n v="1229.7840000000015"/>
  </r>
  <r>
    <x v="1"/>
    <s v="Cary Matousek"/>
    <s v="Senior Manager"/>
    <x v="27"/>
    <x v="27"/>
    <x v="0"/>
    <x v="17"/>
    <x v="4"/>
    <x v="2"/>
    <x v="1"/>
    <n v="103"/>
    <s v="OffshoreSenior Manager"/>
    <n v="48"/>
    <n v="1538.4615384615386"/>
    <n v="1.1000000000000001"/>
    <n v="0.86"/>
    <n v="0"/>
    <x v="0"/>
    <n v="7265.28"/>
    <n v="1538.4615384615386"/>
    <n v="0"/>
    <n v="10"/>
    <n v="0"/>
    <n v="5716.8184615384616"/>
  </r>
  <r>
    <x v="1"/>
    <s v="Robinia Carey"/>
    <s v="Contractor"/>
    <x v="176"/>
    <x v="176"/>
    <x v="1"/>
    <x v="37"/>
    <x v="1"/>
    <x v="1"/>
    <x v="0"/>
    <n v="163"/>
    <s v="OnsiteContractor"/>
    <n v="35"/>
    <n v="45"/>
    <n v="0.8"/>
    <n v="0.87"/>
    <n v="0"/>
    <x v="0"/>
    <n v="3970.68"/>
    <n v="0"/>
    <n v="500"/>
    <n v="250"/>
    <n v="7335"/>
    <n v="-4114.32"/>
  </r>
  <r>
    <x v="1"/>
    <s v="Shirley Hughes"/>
    <s v="Contractor"/>
    <x v="5"/>
    <x v="5"/>
    <x v="0"/>
    <x v="5"/>
    <x v="3"/>
    <x v="1"/>
    <x v="1"/>
    <n v="116"/>
    <s v="OffshoreContractor"/>
    <n v="35"/>
    <n v="51"/>
    <n v="0.8"/>
    <n v="0.9"/>
    <n v="0"/>
    <x v="0"/>
    <n v="4032"/>
    <n v="0"/>
    <n v="200"/>
    <n v="0"/>
    <n v="5916"/>
    <n v="-2084"/>
  </r>
  <r>
    <x v="1"/>
    <s v="Barnabas Matusiak"/>
    <s v="Contractor"/>
    <x v="294"/>
    <x v="294"/>
    <x v="0"/>
    <x v="98"/>
    <x v="5"/>
    <x v="1"/>
    <x v="1"/>
    <n v="0"/>
    <s v="OffshoreContractor"/>
    <n v="35"/>
    <n v="52"/>
    <n v="0.8"/>
    <n v="0.89"/>
    <n v="0"/>
    <x v="0"/>
    <n v="3987.2000000000003"/>
    <n v="0"/>
    <n v="1000"/>
    <n v="0"/>
    <n v="0"/>
    <n v="2987.2000000000003"/>
  </r>
  <r>
    <x v="1"/>
    <s v="Melloney Luard"/>
    <s v="Manager"/>
    <x v="221"/>
    <x v="221"/>
    <x v="1"/>
    <x v="67"/>
    <x v="4"/>
    <x v="1"/>
    <x v="1"/>
    <n v="165"/>
    <s v="OffshoreManager"/>
    <n v="40"/>
    <n v="1230.7692307692307"/>
    <n v="0.8"/>
    <n v="0.81"/>
    <n v="0"/>
    <x v="0"/>
    <n v="4276.8"/>
    <n v="1230.7692307692307"/>
    <n v="500"/>
    <n v="0"/>
    <n v="0"/>
    <n v="2546.0307692307697"/>
  </r>
  <r>
    <x v="1"/>
    <s v="Maurise Groombridge"/>
    <s v="Contractor"/>
    <x v="275"/>
    <x v="275"/>
    <x v="0"/>
    <x v="96"/>
    <x v="2"/>
    <x v="1"/>
    <x v="1"/>
    <n v="91"/>
    <s v="OffshoreContractor"/>
    <n v="35"/>
    <n v="53"/>
    <n v="0.8"/>
    <n v="1.1299999999999999"/>
    <n v="0"/>
    <x v="0"/>
    <n v="5062.3999999999996"/>
    <n v="0"/>
    <n v="200"/>
    <n v="250"/>
    <n v="4823"/>
    <n v="-210.60000000000036"/>
  </r>
  <r>
    <x v="1"/>
    <s v="Sheilah Reah"/>
    <s v="Contractor"/>
    <x v="21"/>
    <x v="21"/>
    <x v="1"/>
    <x v="21"/>
    <x v="2"/>
    <x v="3"/>
    <x v="0"/>
    <n v="161"/>
    <s v="OnsiteContractor"/>
    <n v="60"/>
    <n v="71"/>
    <n v="1"/>
    <n v="1.17"/>
    <n v="0"/>
    <x v="0"/>
    <n v="11302.199999999999"/>
    <n v="0"/>
    <n v="500"/>
    <n v="250"/>
    <n v="11431"/>
    <n v="-878.80000000000109"/>
  </r>
  <r>
    <x v="1"/>
    <s v="Marney Jovic"/>
    <s v="Contractor"/>
    <x v="0"/>
    <x v="0"/>
    <x v="0"/>
    <x v="0"/>
    <x v="0"/>
    <x v="0"/>
    <x v="0"/>
    <n v="166"/>
    <s v="OnsiteContractor"/>
    <n v="60"/>
    <n v="76"/>
    <n v="1.2"/>
    <n v="1"/>
    <n v="0"/>
    <x v="0"/>
    <n v="11520"/>
    <n v="0"/>
    <n v="500"/>
    <n v="10"/>
    <n v="12616"/>
    <n v="-1606"/>
  </r>
  <r>
    <x v="1"/>
    <s v="Lin Olding"/>
    <s v="Manager"/>
    <x v="134"/>
    <x v="134"/>
    <x v="1"/>
    <x v="1"/>
    <x v="1"/>
    <x v="3"/>
    <x v="0"/>
    <n v="140"/>
    <s v="OnsiteManager"/>
    <n v="65"/>
    <n v="7500"/>
    <n v="1"/>
    <n v="1.03"/>
    <n v="0"/>
    <x v="0"/>
    <n v="9373"/>
    <n v="7500"/>
    <n v="1000"/>
    <n v="0"/>
    <n v="0"/>
    <n v="873"/>
  </r>
  <r>
    <x v="1"/>
    <s v="Sean Simonsen"/>
    <s v="Contractor"/>
    <x v="176"/>
    <x v="176"/>
    <x v="1"/>
    <x v="37"/>
    <x v="1"/>
    <x v="1"/>
    <x v="1"/>
    <n v="0"/>
    <s v="OffshoreContractor"/>
    <n v="35"/>
    <n v="50"/>
    <n v="0.8"/>
    <n v="0.87"/>
    <n v="0"/>
    <x v="0"/>
    <n v="0"/>
    <n v="0"/>
    <n v="200"/>
    <n v="0"/>
    <n v="0"/>
    <n v="-200"/>
  </r>
  <r>
    <x v="1"/>
    <s v="Tomkin Rubrow"/>
    <s v="Analyst"/>
    <x v="248"/>
    <x v="248"/>
    <x v="1"/>
    <x v="94"/>
    <x v="2"/>
    <x v="1"/>
    <x v="0"/>
    <n v="163"/>
    <s v="OnsiteAnalyst"/>
    <n v="48"/>
    <n v="5416.666666666667"/>
    <n v="0.8"/>
    <n v="1.03"/>
    <n v="0"/>
    <x v="0"/>
    <n v="6446.9760000000006"/>
    <n v="5416.666666666667"/>
    <n v="0"/>
    <n v="0"/>
    <n v="0"/>
    <n v="1030.3093333333336"/>
  </r>
  <r>
    <x v="1"/>
    <s v="Elyn Bowller"/>
    <s v="Analyst"/>
    <x v="304"/>
    <x v="304"/>
    <x v="1"/>
    <x v="16"/>
    <x v="1"/>
    <x v="1"/>
    <x v="1"/>
    <n v="164"/>
    <s v="OffshoreAnalyst"/>
    <n v="24"/>
    <n v="384.61538461538464"/>
    <n v="0.8"/>
    <n v="1.1499999999999999"/>
    <n v="0"/>
    <x v="0"/>
    <n v="3621.12"/>
    <n v="384.61538461538464"/>
    <n v="500"/>
    <n v="250"/>
    <n v="0"/>
    <n v="2486.5046153846151"/>
  </r>
  <r>
    <x v="1"/>
    <s v="Brittan Bech"/>
    <s v="Associate"/>
    <x v="192"/>
    <x v="192"/>
    <x v="0"/>
    <x v="57"/>
    <x v="5"/>
    <x v="0"/>
    <x v="1"/>
    <n v="112"/>
    <s v="OffshoreAssociate"/>
    <n v="30"/>
    <n v="615.38461538461536"/>
    <n v="1.2"/>
    <n v="0.93"/>
    <n v="0"/>
    <x v="0"/>
    <n v="5356.8"/>
    <n v="615.38461538461536"/>
    <n v="200"/>
    <n v="0"/>
    <n v="0"/>
    <n v="4541.4153846153849"/>
  </r>
  <r>
    <x v="1"/>
    <s v="Amandi Grayer"/>
    <s v="Director"/>
    <x v="234"/>
    <x v="234"/>
    <x v="1"/>
    <x v="27"/>
    <x v="5"/>
    <x v="2"/>
    <x v="1"/>
    <n v="162"/>
    <s v="OffshoreDirector"/>
    <n v="55"/>
    <n v="2307.6923076923076"/>
    <n v="1.1000000000000001"/>
    <n v="1.2"/>
    <n v="0"/>
    <x v="0"/>
    <n v="11761.199999999999"/>
    <n v="2307.6923076923076"/>
    <n v="500"/>
    <n v="500"/>
    <n v="0"/>
    <n v="8453.5076923076922"/>
  </r>
  <r>
    <x v="1"/>
    <s v="Barry Hess"/>
    <s v="Associate"/>
    <x v="18"/>
    <x v="18"/>
    <x v="1"/>
    <x v="18"/>
    <x v="3"/>
    <x v="2"/>
    <x v="0"/>
    <n v="163"/>
    <s v="OnsiteAssociate"/>
    <n v="54"/>
    <n v="5666.666666666667"/>
    <n v="1.1000000000000001"/>
    <n v="1.01"/>
    <n v="0"/>
    <x v="0"/>
    <n v="9779.0220000000008"/>
    <n v="5666.666666666667"/>
    <n v="0"/>
    <n v="250"/>
    <n v="0"/>
    <n v="3862.3553333333339"/>
  </r>
  <r>
    <x v="1"/>
    <s v="Mellie Kobes"/>
    <s v="Senior Associate"/>
    <x v="300"/>
    <x v="300"/>
    <x v="0"/>
    <x v="6"/>
    <x v="4"/>
    <x v="0"/>
    <x v="1"/>
    <n v="168"/>
    <s v="OffshoreSenior Associate"/>
    <n v="35"/>
    <n v="923.07692307692309"/>
    <n v="1.2"/>
    <n v="1.04"/>
    <n v="0"/>
    <x v="0"/>
    <n v="6988.8"/>
    <n v="923.07692307692309"/>
    <n v="0"/>
    <n v="500"/>
    <n v="0"/>
    <n v="5565.7230769230773"/>
  </r>
  <r>
    <x v="1"/>
    <s v="Kara Trenear"/>
    <s v="Contractor"/>
    <x v="229"/>
    <x v="229"/>
    <x v="1"/>
    <x v="69"/>
    <x v="3"/>
    <x v="1"/>
    <x v="0"/>
    <n v="0"/>
    <s v="OnsiteContractor"/>
    <n v="35"/>
    <n v="51"/>
    <n v="0.8"/>
    <n v="0.86"/>
    <n v="0"/>
    <x v="0"/>
    <n v="0"/>
    <n v="0"/>
    <n v="0"/>
    <n v="10"/>
    <n v="0"/>
    <n v="-10"/>
  </r>
  <r>
    <x v="1"/>
    <s v="Ladonna Cato"/>
    <s v="Manager"/>
    <x v="197"/>
    <x v="197"/>
    <x v="1"/>
    <x v="57"/>
    <x v="5"/>
    <x v="3"/>
    <x v="0"/>
    <n v="0"/>
    <s v="OnsiteManager"/>
    <n v="65"/>
    <n v="7500"/>
    <n v="1"/>
    <n v="0.93"/>
    <n v="0"/>
    <x v="0"/>
    <n v="0"/>
    <n v="0"/>
    <n v="1000"/>
    <n v="50"/>
    <n v="0"/>
    <n v="-1050"/>
  </r>
  <r>
    <x v="1"/>
    <s v="Hyacintha Hortop"/>
    <s v="Senior Manager"/>
    <x v="144"/>
    <x v="144"/>
    <x v="1"/>
    <x v="42"/>
    <x v="5"/>
    <x v="3"/>
    <x v="0"/>
    <n v="0"/>
    <s v="OnsiteSenior Manager"/>
    <n v="72"/>
    <n v="8333.3333333333339"/>
    <n v="1"/>
    <n v="1.1499999999999999"/>
    <n v="0"/>
    <x v="0"/>
    <n v="0"/>
    <n v="0"/>
    <n v="0"/>
    <n v="0"/>
    <n v="0"/>
    <n v="0"/>
  </r>
  <r>
    <x v="1"/>
    <s v="Charlton Featherstone"/>
    <s v="Associate"/>
    <x v="277"/>
    <x v="277"/>
    <x v="0"/>
    <x v="34"/>
    <x v="0"/>
    <x v="1"/>
    <x v="1"/>
    <n v="162"/>
    <s v="OffshoreAssociate"/>
    <n v="30"/>
    <n v="615.38461538461536"/>
    <n v="0.8"/>
    <n v="0.9"/>
    <n v="0"/>
    <x v="0"/>
    <n v="3456"/>
    <n v="615.38461538461536"/>
    <n v="750"/>
    <n v="0"/>
    <n v="0"/>
    <n v="2090.6153846153848"/>
  </r>
  <r>
    <x v="1"/>
    <s v="Daisey MacDaid"/>
    <s v="Senior Associate"/>
    <x v="142"/>
    <x v="142"/>
    <x v="1"/>
    <x v="79"/>
    <x v="0"/>
    <x v="0"/>
    <x v="0"/>
    <n v="160"/>
    <s v="OnsiteSenior Associate"/>
    <n v="60"/>
    <n v="6250"/>
    <n v="1.2"/>
    <n v="0.95"/>
    <n v="0"/>
    <x v="0"/>
    <n v="10944"/>
    <n v="6250"/>
    <n v="1000"/>
    <n v="500"/>
    <n v="0"/>
    <n v="3194"/>
  </r>
  <r>
    <x v="1"/>
    <s v="Ashlee Maingot"/>
    <s v="Manager"/>
    <x v="3"/>
    <x v="3"/>
    <x v="1"/>
    <x v="3"/>
    <x v="2"/>
    <x v="2"/>
    <x v="0"/>
    <n v="0"/>
    <s v="OnsiteManager"/>
    <n v="65"/>
    <n v="7500"/>
    <n v="1.1000000000000001"/>
    <n v="0.98"/>
    <n v="0"/>
    <x v="0"/>
    <n v="0"/>
    <n v="0"/>
    <n v="750"/>
    <n v="0"/>
    <n v="0"/>
    <n v="-750"/>
  </r>
  <r>
    <x v="1"/>
    <s v="Arch Danels"/>
    <s v="Associate"/>
    <x v="232"/>
    <x v="232"/>
    <x v="1"/>
    <x v="77"/>
    <x v="2"/>
    <x v="1"/>
    <x v="1"/>
    <n v="164"/>
    <s v="OffshoreAssociate"/>
    <n v="30"/>
    <n v="615.38461538461536"/>
    <n v="0.8"/>
    <n v="1.1499999999999999"/>
    <n v="0"/>
    <x v="0"/>
    <n v="4526.3999999999996"/>
    <n v="615.38461538461536"/>
    <n v="200"/>
    <n v="0"/>
    <n v="0"/>
    <n v="3711.0153846153844"/>
  </r>
  <r>
    <x v="1"/>
    <s v="Parke Frankling"/>
    <s v="Contractor"/>
    <x v="216"/>
    <x v="216"/>
    <x v="0"/>
    <x v="40"/>
    <x v="5"/>
    <x v="2"/>
    <x v="1"/>
    <n v="0"/>
    <s v="OffshoreContractor"/>
    <n v="40"/>
    <n v="54"/>
    <n v="1.1000000000000001"/>
    <n v="1.17"/>
    <n v="0"/>
    <x v="0"/>
    <n v="8236.8000000000011"/>
    <n v="0"/>
    <n v="500"/>
    <n v="100"/>
    <n v="0"/>
    <n v="7636.8000000000011"/>
  </r>
  <r>
    <x v="1"/>
    <s v="Llewellyn Dillinger"/>
    <s v="Associate"/>
    <x v="260"/>
    <x v="260"/>
    <x v="1"/>
    <x v="10"/>
    <x v="5"/>
    <x v="2"/>
    <x v="1"/>
    <n v="0"/>
    <s v="OffshoreAssociate"/>
    <n v="30"/>
    <n v="615.38461538461536"/>
    <n v="1.1000000000000001"/>
    <n v="1.1599999999999999"/>
    <n v="0"/>
    <x v="0"/>
    <n v="0"/>
    <n v="0"/>
    <n v="200"/>
    <n v="500"/>
    <n v="0"/>
    <n v="-700"/>
  </r>
  <r>
    <x v="1"/>
    <s v="Arleen Bever"/>
    <s v="Associate"/>
    <x v="39"/>
    <x v="39"/>
    <x v="1"/>
    <x v="25"/>
    <x v="1"/>
    <x v="1"/>
    <x v="0"/>
    <n v="168"/>
    <s v="OnsiteAssociate"/>
    <n v="54"/>
    <n v="5666.666666666667"/>
    <n v="0.8"/>
    <n v="1"/>
    <n v="0"/>
    <x v="0"/>
    <n v="7257.6"/>
    <n v="5666.666666666667"/>
    <n v="200"/>
    <n v="50"/>
    <n v="0"/>
    <n v="1340.9333333333334"/>
  </r>
  <r>
    <x v="1"/>
    <s v="Thaine Boij"/>
    <s v="Associate"/>
    <x v="29"/>
    <x v="29"/>
    <x v="1"/>
    <x v="27"/>
    <x v="5"/>
    <x v="1"/>
    <x v="1"/>
    <n v="167"/>
    <s v="OffshoreAssociate"/>
    <n v="30"/>
    <n v="615.38461538461536"/>
    <n v="0.8"/>
    <n v="1.2"/>
    <n v="0"/>
    <x v="0"/>
    <n v="4809.5999999999995"/>
    <n v="615.38461538461536"/>
    <n v="750"/>
    <n v="10"/>
    <n v="0"/>
    <n v="3434.2153846153842"/>
  </r>
  <r>
    <x v="1"/>
    <s v="Katey Pain"/>
    <s v="Analyst"/>
    <x v="257"/>
    <x v="257"/>
    <x v="1"/>
    <x v="47"/>
    <x v="0"/>
    <x v="2"/>
    <x v="1"/>
    <n v="0"/>
    <s v="OffshoreAnalyst"/>
    <n v="24"/>
    <n v="384.61538461538464"/>
    <n v="1.1000000000000001"/>
    <n v="1.1399999999999999"/>
    <n v="0"/>
    <x v="0"/>
    <n v="0"/>
    <n v="0"/>
    <n v="0"/>
    <n v="500"/>
    <n v="0"/>
    <n v="-500"/>
  </r>
  <r>
    <x v="1"/>
    <s v="Gael Obeney"/>
    <s v="Director"/>
    <x v="77"/>
    <x v="77"/>
    <x v="0"/>
    <x v="58"/>
    <x v="3"/>
    <x v="3"/>
    <x v="1"/>
    <n v="161"/>
    <s v="OffshoreDirector"/>
    <n v="55"/>
    <n v="2307.6923076923076"/>
    <n v="1"/>
    <n v="1"/>
    <n v="0"/>
    <x v="0"/>
    <n v="8800"/>
    <n v="2307.6923076923076"/>
    <n v="200"/>
    <n v="0"/>
    <n v="0"/>
    <n v="6292.3076923076924"/>
  </r>
  <r>
    <x v="1"/>
    <s v="Trudie Rushforth"/>
    <s v="Manager"/>
    <x v="84"/>
    <x v="84"/>
    <x v="0"/>
    <x v="62"/>
    <x v="4"/>
    <x v="2"/>
    <x v="1"/>
    <n v="162"/>
    <s v="OffshoreManager"/>
    <n v="40"/>
    <n v="1230.7692307692307"/>
    <n v="1.1000000000000001"/>
    <n v="1.17"/>
    <n v="0"/>
    <x v="0"/>
    <n v="8236.8000000000011"/>
    <n v="1230.7692307692307"/>
    <n v="0"/>
    <n v="50"/>
    <n v="0"/>
    <n v="6956.0307692307706"/>
  </r>
  <r>
    <x v="1"/>
    <s v="Raleigh Brame"/>
    <s v="Contractor"/>
    <x v="107"/>
    <x v="107"/>
    <x v="1"/>
    <x v="73"/>
    <x v="1"/>
    <x v="3"/>
    <x v="1"/>
    <n v="164"/>
    <s v="OffshoreContractor"/>
    <n v="48"/>
    <n v="52"/>
    <n v="1"/>
    <n v="0.86"/>
    <n v="0"/>
    <x v="0"/>
    <n v="6769.92"/>
    <n v="0"/>
    <n v="1000"/>
    <n v="50"/>
    <n v="8528"/>
    <n v="-2808.08"/>
  </r>
  <r>
    <x v="1"/>
    <s v="Melony Carillo"/>
    <s v="Associate"/>
    <x v="154"/>
    <x v="154"/>
    <x v="0"/>
    <x v="10"/>
    <x v="5"/>
    <x v="3"/>
    <x v="1"/>
    <n v="110"/>
    <s v="OffshoreAssociate"/>
    <n v="30"/>
    <n v="615.38461538461536"/>
    <n v="1"/>
    <n v="1.1599999999999999"/>
    <n v="0"/>
    <x v="0"/>
    <n v="5568"/>
    <n v="615.38461538461536"/>
    <n v="1000"/>
    <n v="0"/>
    <n v="0"/>
    <n v="3952.6153846153848"/>
  </r>
  <r>
    <x v="1"/>
    <s v="Raff Craw"/>
    <s v="Analyst"/>
    <x v="283"/>
    <x v="283"/>
    <x v="1"/>
    <x v="58"/>
    <x v="3"/>
    <x v="0"/>
    <x v="1"/>
    <n v="167"/>
    <s v="OffshoreAnalyst"/>
    <n v="24"/>
    <n v="384.61538461538464"/>
    <n v="1.2"/>
    <n v="1"/>
    <n v="0"/>
    <x v="0"/>
    <n v="4809.5999999999995"/>
    <n v="384.61538461538464"/>
    <n v="200"/>
    <n v="50"/>
    <n v="0"/>
    <n v="4174.9846153846147"/>
  </r>
  <r>
    <x v="1"/>
    <s v="Dacia Glowacha"/>
    <s v="Senior Associate"/>
    <x v="165"/>
    <x v="165"/>
    <x v="0"/>
    <x v="64"/>
    <x v="3"/>
    <x v="2"/>
    <x v="1"/>
    <n v="168"/>
    <s v="OffshoreSenior Associate"/>
    <n v="35"/>
    <n v="923.07692307692309"/>
    <n v="1.1000000000000001"/>
    <n v="0.97"/>
    <n v="0"/>
    <x v="0"/>
    <n v="5975.2000000000007"/>
    <n v="923.07692307692309"/>
    <n v="750"/>
    <n v="0"/>
    <n v="0"/>
    <n v="4302.1230769230779"/>
  </r>
  <r>
    <x v="1"/>
    <s v="Netti Brideau"/>
    <s v="Analyst"/>
    <x v="5"/>
    <x v="5"/>
    <x v="0"/>
    <x v="5"/>
    <x v="3"/>
    <x v="1"/>
    <x v="1"/>
    <n v="0"/>
    <s v="OffshoreAnalyst"/>
    <n v="24"/>
    <n v="384.61538461538464"/>
    <n v="0.8"/>
    <n v="0.9"/>
    <n v="0"/>
    <x v="0"/>
    <n v="2764.8"/>
    <n v="0"/>
    <n v="500"/>
    <n v="0"/>
    <n v="0"/>
    <n v="2264.8000000000002"/>
  </r>
  <r>
    <x v="1"/>
    <s v="Hollie Watkinson"/>
    <s v="Associate"/>
    <x v="184"/>
    <x v="184"/>
    <x v="0"/>
    <x v="68"/>
    <x v="3"/>
    <x v="4"/>
    <x v="1"/>
    <n v="161"/>
    <s v="OffshoreAssociate"/>
    <n v="30"/>
    <n v="615.38461538461536"/>
    <n v="0.9"/>
    <n v="1.1200000000000001"/>
    <n v="0"/>
    <x v="0"/>
    <n v="4838.4000000000005"/>
    <n v="615.38461538461536"/>
    <n v="200"/>
    <n v="10"/>
    <n v="0"/>
    <n v="4013.0153846153853"/>
  </r>
  <r>
    <x v="1"/>
    <s v="Elliott Riche"/>
    <s v="Analyst"/>
    <x v="291"/>
    <x v="291"/>
    <x v="1"/>
    <x v="90"/>
    <x v="5"/>
    <x v="3"/>
    <x v="0"/>
    <n v="165"/>
    <s v="OnsiteAnalyst"/>
    <n v="48"/>
    <n v="5416.666666666667"/>
    <n v="1"/>
    <n v="1.01"/>
    <n v="0"/>
    <x v="0"/>
    <n v="7999.2"/>
    <n v="5416.666666666667"/>
    <n v="200"/>
    <n v="0"/>
    <n v="0"/>
    <n v="2382.5333333333328"/>
  </r>
  <r>
    <x v="1"/>
    <s v="Mayor Swyre"/>
    <s v="Analyst"/>
    <x v="133"/>
    <x v="133"/>
    <x v="1"/>
    <x v="78"/>
    <x v="3"/>
    <x v="3"/>
    <x v="0"/>
    <n v="161"/>
    <s v="OnsiteAnalyst"/>
    <n v="48"/>
    <n v="5416.666666666667"/>
    <n v="1"/>
    <n v="1.07"/>
    <n v="0"/>
    <x v="0"/>
    <n v="8268.9600000000009"/>
    <n v="5416.666666666667"/>
    <n v="0"/>
    <n v="0"/>
    <n v="0"/>
    <n v="2852.293333333334"/>
  </r>
  <r>
    <x v="1"/>
    <s v="Kellia Nelane"/>
    <s v="Senior Associate"/>
    <x v="62"/>
    <x v="62"/>
    <x v="1"/>
    <x v="47"/>
    <x v="0"/>
    <x v="4"/>
    <x v="1"/>
    <n v="160"/>
    <s v="OffshoreSenior Associate"/>
    <n v="35"/>
    <n v="923.07692307692309"/>
    <n v="0.9"/>
    <n v="1.1399999999999999"/>
    <n v="0"/>
    <x v="0"/>
    <n v="5745.5999999999995"/>
    <n v="923.07692307692309"/>
    <n v="750"/>
    <n v="500"/>
    <n v="0"/>
    <n v="3572.5230769230766"/>
  </r>
  <r>
    <x v="1"/>
    <s v="Nichole Deeny"/>
    <s v="Associate"/>
    <x v="26"/>
    <x v="26"/>
    <x v="1"/>
    <x v="21"/>
    <x v="2"/>
    <x v="0"/>
    <x v="1"/>
    <n v="98"/>
    <s v="OffshoreAssociate"/>
    <n v="30"/>
    <n v="615.38461538461536"/>
    <n v="1.2"/>
    <n v="1.17"/>
    <n v="0"/>
    <x v="0"/>
    <n v="4127.7599999999993"/>
    <n v="615.38461538461536"/>
    <n v="0"/>
    <n v="0"/>
    <n v="0"/>
    <n v="3512.3753846153841"/>
  </r>
  <r>
    <x v="1"/>
    <s v="Jarad Dayton"/>
    <s v="Analyst"/>
    <x v="223"/>
    <x v="223"/>
    <x v="0"/>
    <x v="91"/>
    <x v="3"/>
    <x v="1"/>
    <x v="1"/>
    <n v="161"/>
    <s v="OffshoreAnalyst"/>
    <n v="24"/>
    <n v="384.61538461538464"/>
    <n v="0.8"/>
    <n v="0.91"/>
    <n v="0"/>
    <x v="0"/>
    <n v="2795.52"/>
    <n v="384.61538461538464"/>
    <n v="200"/>
    <n v="10"/>
    <n v="0"/>
    <n v="2200.9046153846152"/>
  </r>
  <r>
    <x v="1"/>
    <s v="Grady Kirman"/>
    <s v="Associate"/>
    <x v="102"/>
    <x v="102"/>
    <x v="1"/>
    <x v="66"/>
    <x v="5"/>
    <x v="4"/>
    <x v="0"/>
    <n v="168"/>
    <s v="OnsiteAssociate"/>
    <n v="54"/>
    <n v="5666.666666666667"/>
    <n v="0.9"/>
    <n v="0.97"/>
    <n v="0"/>
    <x v="0"/>
    <n v="7919.8559999999998"/>
    <n v="5666.666666666667"/>
    <n v="500"/>
    <n v="0"/>
    <n v="0"/>
    <n v="1753.1893333333328"/>
  </r>
  <r>
    <x v="1"/>
    <s v="Lenci Shackleton"/>
    <s v="Analyst"/>
    <x v="54"/>
    <x v="54"/>
    <x v="1"/>
    <x v="40"/>
    <x v="5"/>
    <x v="0"/>
    <x v="1"/>
    <n v="164"/>
    <s v="OffshoreAnalyst"/>
    <n v="24"/>
    <n v="384.61538461538464"/>
    <n v="1.2"/>
    <n v="1.17"/>
    <n v="0"/>
    <x v="0"/>
    <n v="5526.1439999999993"/>
    <n v="384.61538461538464"/>
    <n v="0"/>
    <n v="100"/>
    <n v="0"/>
    <n v="5041.5286153846146"/>
  </r>
  <r>
    <x v="1"/>
    <s v="Val Oattes"/>
    <s v="Senior Manager"/>
    <x v="160"/>
    <x v="160"/>
    <x v="1"/>
    <x v="47"/>
    <x v="0"/>
    <x v="1"/>
    <x v="1"/>
    <n v="0"/>
    <s v="OffshoreSenior Manager"/>
    <n v="48"/>
    <n v="1538.4615384615386"/>
    <n v="0.8"/>
    <n v="1.1399999999999999"/>
    <n v="0"/>
    <x v="0"/>
    <n v="0"/>
    <n v="0"/>
    <n v="0"/>
    <n v="100"/>
    <n v="0"/>
    <n v="-100"/>
  </r>
  <r>
    <x v="1"/>
    <s v="Lynda Prime"/>
    <s v="Senior Associate"/>
    <x v="16"/>
    <x v="16"/>
    <x v="1"/>
    <x v="16"/>
    <x v="1"/>
    <x v="3"/>
    <x v="1"/>
    <n v="161"/>
    <s v="OffshoreSenior Associate"/>
    <n v="35"/>
    <n v="923.07692307692309"/>
    <n v="1"/>
    <n v="1.1499999999999999"/>
    <n v="0"/>
    <x v="0"/>
    <n v="6480.2499999999991"/>
    <n v="923.07692307692309"/>
    <n v="200"/>
    <n v="0"/>
    <n v="0"/>
    <n v="5357.1730769230762"/>
  </r>
  <r>
    <x v="1"/>
    <s v="Luise Berends"/>
    <s v="Contractor"/>
    <x v="90"/>
    <x v="90"/>
    <x v="1"/>
    <x v="47"/>
    <x v="0"/>
    <x v="3"/>
    <x v="1"/>
    <n v="168"/>
    <s v="OffshoreContractor"/>
    <n v="35"/>
    <n v="40"/>
    <n v="1"/>
    <n v="1.1399999999999999"/>
    <n v="0"/>
    <x v="0"/>
    <n v="6703.2"/>
    <n v="0"/>
    <n v="500"/>
    <n v="250"/>
    <n v="6720"/>
    <n v="-766.80000000000018"/>
  </r>
  <r>
    <x v="1"/>
    <s v="Ivonne Jillings"/>
    <s v="Associate"/>
    <x v="156"/>
    <x v="156"/>
    <x v="0"/>
    <x v="72"/>
    <x v="0"/>
    <x v="1"/>
    <x v="1"/>
    <n v="0"/>
    <s v="OffshoreAssociate"/>
    <n v="30"/>
    <n v="615.38461538461536"/>
    <n v="0.8"/>
    <n v="0.94"/>
    <n v="0"/>
    <x v="0"/>
    <n v="3609.6"/>
    <n v="0"/>
    <n v="200"/>
    <n v="50"/>
    <n v="0"/>
    <n v="3359.6"/>
  </r>
  <r>
    <x v="1"/>
    <s v="Kamila Lockitt"/>
    <s v="Analyst"/>
    <x v="91"/>
    <x v="91"/>
    <x v="1"/>
    <x v="45"/>
    <x v="3"/>
    <x v="3"/>
    <x v="1"/>
    <n v="162"/>
    <s v="OffshoreAnalyst"/>
    <n v="24"/>
    <n v="384.61538461538464"/>
    <n v="1"/>
    <n v="1.1200000000000001"/>
    <n v="0"/>
    <x v="0"/>
    <n v="4354.5600000000004"/>
    <n v="384.61538461538464"/>
    <n v="0"/>
    <n v="250"/>
    <n v="0"/>
    <n v="3719.9446153846156"/>
  </r>
  <r>
    <x v="1"/>
    <s v="Antonella Birkett"/>
    <s v="Contractor"/>
    <x v="66"/>
    <x v="66"/>
    <x v="1"/>
    <x v="50"/>
    <x v="2"/>
    <x v="1"/>
    <x v="0"/>
    <n v="0"/>
    <s v="OnsiteContractor"/>
    <n v="60"/>
    <n v="72"/>
    <n v="0.8"/>
    <n v="0.82"/>
    <n v="0"/>
    <x v="0"/>
    <n v="0"/>
    <n v="0"/>
    <n v="0"/>
    <n v="50"/>
    <n v="0"/>
    <n v="-50"/>
  </r>
  <r>
    <x v="1"/>
    <s v="Verene McGirl"/>
    <s v="Associate"/>
    <x v="95"/>
    <x v="95"/>
    <x v="1"/>
    <x v="69"/>
    <x v="3"/>
    <x v="3"/>
    <x v="1"/>
    <n v="105"/>
    <s v="OffshoreAssociate"/>
    <n v="30"/>
    <n v="615.38461538461536"/>
    <n v="1"/>
    <n v="0.86"/>
    <n v="0"/>
    <x v="0"/>
    <n v="2709"/>
    <n v="615.38461538461536"/>
    <n v="1000"/>
    <n v="10"/>
    <n v="0"/>
    <n v="1083.6153846153848"/>
  </r>
  <r>
    <x v="1"/>
    <s v="Domenic Scarman"/>
    <s v="Analyst"/>
    <x v="296"/>
    <x v="296"/>
    <x v="0"/>
    <x v="45"/>
    <x v="3"/>
    <x v="4"/>
    <x v="1"/>
    <n v="160"/>
    <s v="OffshoreAnalyst"/>
    <n v="24"/>
    <n v="384.61538461538464"/>
    <n v="0.9"/>
    <n v="1.1200000000000001"/>
    <n v="0"/>
    <x v="0"/>
    <n v="3870.7200000000003"/>
    <n v="384.61538461538464"/>
    <n v="200"/>
    <n v="50"/>
    <n v="0"/>
    <n v="3236.1046153846155"/>
  </r>
  <r>
    <x v="1"/>
    <s v="Sinclair Filipson"/>
    <s v="Contractor"/>
    <x v="235"/>
    <x v="235"/>
    <x v="1"/>
    <x v="77"/>
    <x v="2"/>
    <x v="2"/>
    <x v="0"/>
    <n v="0"/>
    <s v="OnsiteContractor"/>
    <n v="72"/>
    <n v="80"/>
    <n v="1.1000000000000001"/>
    <n v="1.1499999999999999"/>
    <n v="0"/>
    <x v="0"/>
    <n v="0"/>
    <n v="0"/>
    <n v="500"/>
    <n v="50"/>
    <n v="0"/>
    <n v="-550"/>
  </r>
  <r>
    <x v="1"/>
    <s v="Say Bernon"/>
    <s v="Manager"/>
    <x v="288"/>
    <x v="288"/>
    <x v="0"/>
    <x v="25"/>
    <x v="1"/>
    <x v="2"/>
    <x v="1"/>
    <n v="167"/>
    <s v="OffshoreManager"/>
    <n v="40"/>
    <n v="1230.7692307692307"/>
    <n v="1.1000000000000001"/>
    <n v="1"/>
    <n v="0"/>
    <x v="0"/>
    <n v="7040.0000000000009"/>
    <n v="1230.7692307692307"/>
    <n v="0"/>
    <n v="500"/>
    <n v="0"/>
    <n v="5309.2307692307704"/>
  </r>
  <r>
    <x v="1"/>
    <s v="Kenn Carlan"/>
    <s v="Contractor"/>
    <x v="125"/>
    <x v="125"/>
    <x v="1"/>
    <x v="59"/>
    <x v="0"/>
    <x v="3"/>
    <x v="1"/>
    <n v="163"/>
    <s v="OffshoreContractor"/>
    <n v="40"/>
    <n v="48"/>
    <n v="1"/>
    <n v="1.03"/>
    <n v="0"/>
    <x v="0"/>
    <n v="6715.6"/>
    <n v="0"/>
    <n v="0"/>
    <n v="500"/>
    <n v="7824"/>
    <n v="-1608.3999999999996"/>
  </r>
  <r>
    <x v="1"/>
    <s v="Karlan Herries"/>
    <s v="Contractor"/>
    <x v="280"/>
    <x v="280"/>
    <x v="1"/>
    <x v="85"/>
    <x v="1"/>
    <x v="2"/>
    <x v="1"/>
    <n v="139"/>
    <s v="OffshoreContractor"/>
    <n v="40"/>
    <n v="50"/>
    <n v="1.1000000000000001"/>
    <n v="1.08"/>
    <n v="0"/>
    <x v="0"/>
    <n v="6605.2800000000016"/>
    <n v="0"/>
    <n v="0"/>
    <n v="250"/>
    <n v="6950"/>
    <n v="-594.71999999999844"/>
  </r>
  <r>
    <x v="1"/>
    <s v="Westbrook Chandler"/>
    <s v="Analyst"/>
    <x v="140"/>
    <x v="140"/>
    <x v="1"/>
    <x v="22"/>
    <x v="2"/>
    <x v="0"/>
    <x v="0"/>
    <n v="0"/>
    <s v="OnsiteAnalyst"/>
    <n v="48"/>
    <n v="5416.666666666667"/>
    <n v="1.2"/>
    <n v="1.2"/>
    <n v="0"/>
    <x v="0"/>
    <n v="0"/>
    <n v="0"/>
    <n v="200"/>
    <n v="100"/>
    <n v="0"/>
    <n v="-300"/>
  </r>
  <r>
    <x v="1"/>
    <s v="Tracey Cheesman"/>
    <s v="Associate"/>
    <x v="43"/>
    <x v="43"/>
    <x v="1"/>
    <x v="25"/>
    <x v="1"/>
    <x v="3"/>
    <x v="0"/>
    <n v="167"/>
    <s v="OnsiteAssociate"/>
    <n v="54"/>
    <n v="5666.666666666667"/>
    <n v="1"/>
    <n v="1"/>
    <n v="0"/>
    <x v="0"/>
    <n v="9018"/>
    <n v="5666.666666666667"/>
    <n v="500"/>
    <n v="10"/>
    <n v="0"/>
    <n v="2841.333333333333"/>
  </r>
  <r>
    <x v="1"/>
    <s v="Steve Reed"/>
    <s v="Senior Manager"/>
    <x v="71"/>
    <x v="71"/>
    <x v="1"/>
    <x v="52"/>
    <x v="2"/>
    <x v="1"/>
    <x v="1"/>
    <n v="164"/>
    <s v="OffshoreSenior Manager"/>
    <n v="48"/>
    <n v="1538.4615384615386"/>
    <n v="0.8"/>
    <n v="0.97"/>
    <n v="0"/>
    <x v="0"/>
    <n v="6108.6720000000005"/>
    <n v="1538.4615384615386"/>
    <n v="0"/>
    <n v="50"/>
    <n v="0"/>
    <n v="4520.2104615384615"/>
  </r>
  <r>
    <x v="1"/>
    <s v="Imojean Farrand"/>
    <s v="Associate"/>
    <x v="124"/>
    <x v="124"/>
    <x v="1"/>
    <x v="36"/>
    <x v="1"/>
    <x v="0"/>
    <x v="0"/>
    <n v="122"/>
    <s v="OnsiteAssociate"/>
    <n v="54"/>
    <n v="5666.666666666667"/>
    <n v="1.2"/>
    <n v="0.88"/>
    <n v="0"/>
    <x v="0"/>
    <n v="6956.9279999999999"/>
    <n v="5666.666666666667"/>
    <n v="0"/>
    <n v="0"/>
    <n v="0"/>
    <n v="1290.2613333333329"/>
  </r>
  <r>
    <x v="1"/>
    <s v="Annadiane Fludgate"/>
    <s v="Contractor"/>
    <x v="105"/>
    <x v="105"/>
    <x v="1"/>
    <x v="49"/>
    <x v="1"/>
    <x v="3"/>
    <x v="0"/>
    <n v="165"/>
    <s v="OnsiteContractor"/>
    <n v="48"/>
    <n v="47"/>
    <n v="1"/>
    <n v="1.0900000000000001"/>
    <n v="0"/>
    <x v="0"/>
    <n v="8632.8000000000011"/>
    <n v="0"/>
    <n v="0"/>
    <n v="10"/>
    <n v="7755"/>
    <n v="867.80000000000109"/>
  </r>
  <r>
    <x v="1"/>
    <s v="Goldia Philipsen"/>
    <s v="Contractor"/>
    <x v="307"/>
    <x v="307"/>
    <x v="1"/>
    <x v="26"/>
    <x v="2"/>
    <x v="3"/>
    <x v="1"/>
    <n v="164"/>
    <s v="OffshoreContractor"/>
    <n v="72"/>
    <n v="75"/>
    <n v="1"/>
    <n v="1.1100000000000001"/>
    <n v="0"/>
    <x v="0"/>
    <n v="13106.880000000001"/>
    <n v="0"/>
    <n v="500"/>
    <n v="0"/>
    <n v="12300"/>
    <n v="306.88000000000102"/>
  </r>
  <r>
    <x v="1"/>
    <s v="Jourdain Maypole"/>
    <s v="Analyst"/>
    <x v="81"/>
    <x v="81"/>
    <x v="1"/>
    <x v="61"/>
    <x v="2"/>
    <x v="2"/>
    <x v="1"/>
    <n v="0"/>
    <s v="OffshoreAnalyst"/>
    <n v="24"/>
    <n v="384.61538461538464"/>
    <n v="1.1000000000000001"/>
    <n v="1.1599999999999999"/>
    <n v="0"/>
    <x v="0"/>
    <n v="0"/>
    <n v="0"/>
    <n v="1000"/>
    <n v="10"/>
    <n v="0"/>
    <n v="-1010"/>
  </r>
  <r>
    <x v="1"/>
    <s v="Cordie Canero"/>
    <s v="Senior Associate"/>
    <x v="300"/>
    <x v="300"/>
    <x v="0"/>
    <x v="6"/>
    <x v="4"/>
    <x v="0"/>
    <x v="0"/>
    <n v="0"/>
    <s v="OnsiteSenior Associate"/>
    <n v="60"/>
    <n v="6250"/>
    <n v="1.2"/>
    <n v="1.04"/>
    <n v="0"/>
    <x v="0"/>
    <n v="11980.800000000001"/>
    <n v="0"/>
    <n v="750"/>
    <n v="250"/>
    <n v="0"/>
    <n v="10980.800000000001"/>
  </r>
  <r>
    <x v="1"/>
    <s v="Lisette Minnette"/>
    <s v="Associate"/>
    <x v="15"/>
    <x v="15"/>
    <x v="0"/>
    <x v="15"/>
    <x v="2"/>
    <x v="1"/>
    <x v="1"/>
    <n v="0"/>
    <s v="OffshoreAssociate"/>
    <n v="30"/>
    <n v="615.38461538461536"/>
    <n v="0.8"/>
    <n v="1.1000000000000001"/>
    <n v="0"/>
    <x v="0"/>
    <n v="4224"/>
    <n v="0"/>
    <n v="0"/>
    <n v="0"/>
    <n v="0"/>
    <n v="4224"/>
  </r>
  <r>
    <x v="1"/>
    <s v="Katharina Dwyer"/>
    <s v="Analyst"/>
    <x v="118"/>
    <x v="118"/>
    <x v="1"/>
    <x v="2"/>
    <x v="1"/>
    <x v="0"/>
    <x v="0"/>
    <n v="163"/>
    <s v="OnsiteAnalyst"/>
    <n v="48"/>
    <n v="5416.666666666667"/>
    <n v="1.2"/>
    <n v="0.9"/>
    <n v="0"/>
    <x v="0"/>
    <n v="8449.92"/>
    <n v="5416.666666666667"/>
    <n v="0"/>
    <n v="250"/>
    <n v="0"/>
    <n v="2783.2533333333331"/>
  </r>
  <r>
    <x v="1"/>
    <s v="Boris Goodburn"/>
    <s v="Analyst"/>
    <x v="189"/>
    <x v="189"/>
    <x v="1"/>
    <x v="78"/>
    <x v="3"/>
    <x v="1"/>
    <x v="1"/>
    <n v="161"/>
    <s v="OffshoreAnalyst"/>
    <n v="24"/>
    <n v="384.61538461538464"/>
    <n v="0.8"/>
    <n v="1.07"/>
    <n v="0"/>
    <x v="0"/>
    <n v="3307.5840000000003"/>
    <n v="384.61538461538464"/>
    <n v="750"/>
    <n v="0"/>
    <n v="0"/>
    <n v="2172.9686153846155"/>
  </r>
  <r>
    <x v="1"/>
    <s v="Kenton Dils"/>
    <s v="Analyst"/>
    <x v="28"/>
    <x v="28"/>
    <x v="0"/>
    <x v="26"/>
    <x v="2"/>
    <x v="4"/>
    <x v="0"/>
    <n v="162"/>
    <s v="OnsiteAnalyst"/>
    <n v="48"/>
    <n v="5416.666666666667"/>
    <n v="0.9"/>
    <n v="1.1100000000000001"/>
    <n v="0"/>
    <x v="0"/>
    <n v="7672.3200000000006"/>
    <n v="5416.666666666667"/>
    <n v="1000"/>
    <n v="100"/>
    <n v="0"/>
    <n v="1155.6533333333336"/>
  </r>
  <r>
    <x v="1"/>
    <s v="Verena Basini-Gazzi"/>
    <s v="Manager"/>
    <x v="148"/>
    <x v="148"/>
    <x v="1"/>
    <x v="80"/>
    <x v="1"/>
    <x v="3"/>
    <x v="1"/>
    <n v="161"/>
    <s v="OffshoreManager"/>
    <n v="40"/>
    <n v="1230.7692307692307"/>
    <n v="1"/>
    <n v="0.89"/>
    <n v="0"/>
    <x v="0"/>
    <n v="5731.6"/>
    <n v="1230.7692307692307"/>
    <n v="500"/>
    <n v="500"/>
    <n v="0"/>
    <n v="3500.8307692307699"/>
  </r>
  <r>
    <x v="1"/>
    <s v="Parnell Tranckle"/>
    <s v="Contractor"/>
    <x v="255"/>
    <x v="255"/>
    <x v="1"/>
    <x v="64"/>
    <x v="3"/>
    <x v="4"/>
    <x v="1"/>
    <n v="166"/>
    <s v="OffshoreContractor"/>
    <n v="40"/>
    <n v="45"/>
    <n v="0.9"/>
    <n v="0.97"/>
    <n v="0"/>
    <x v="0"/>
    <n v="5796.72"/>
    <n v="0"/>
    <n v="0"/>
    <n v="500"/>
    <n v="7470"/>
    <n v="-2173.2799999999997"/>
  </r>
  <r>
    <x v="1"/>
    <s v="Hephzibah Aplin"/>
    <s v="Analyst"/>
    <x v="12"/>
    <x v="12"/>
    <x v="1"/>
    <x v="12"/>
    <x v="1"/>
    <x v="2"/>
    <x v="0"/>
    <n v="82"/>
    <s v="OnsiteAnalyst"/>
    <n v="48"/>
    <n v="5416.666666666667"/>
    <n v="1.1000000000000001"/>
    <n v="0.99"/>
    <n v="0"/>
    <x v="0"/>
    <n v="4286.3040000000001"/>
    <n v="5416.666666666667"/>
    <n v="0"/>
    <n v="0"/>
    <n v="0"/>
    <n v="-1130.3626666666669"/>
  </r>
  <r>
    <x v="1"/>
    <s v="Briant Bresnen"/>
    <s v="Analyst"/>
    <x v="204"/>
    <x v="204"/>
    <x v="1"/>
    <x v="56"/>
    <x v="4"/>
    <x v="1"/>
    <x v="0"/>
    <n v="0"/>
    <s v="OnsiteAnalyst"/>
    <n v="48"/>
    <n v="5416.666666666667"/>
    <n v="0.8"/>
    <n v="0.82"/>
    <n v="0"/>
    <x v="0"/>
    <n v="0"/>
    <n v="0"/>
    <n v="200"/>
    <n v="500"/>
    <n v="0"/>
    <n v="-700"/>
  </r>
  <r>
    <x v="1"/>
    <s v="Rosa Warmington"/>
    <s v="Associate"/>
    <x v="53"/>
    <x v="53"/>
    <x v="1"/>
    <x v="28"/>
    <x v="1"/>
    <x v="1"/>
    <x v="0"/>
    <n v="167"/>
    <s v="OnsiteAssociate"/>
    <n v="54"/>
    <n v="5666.666666666667"/>
    <n v="0.8"/>
    <n v="1.1200000000000001"/>
    <n v="0"/>
    <x v="0"/>
    <n v="8080.1280000000015"/>
    <n v="5666.666666666667"/>
    <n v="0"/>
    <n v="10"/>
    <n v="0"/>
    <n v="2403.4613333333346"/>
  </r>
  <r>
    <x v="1"/>
    <s v="Kathye Klink"/>
    <s v="Contractor"/>
    <x v="26"/>
    <x v="26"/>
    <x v="1"/>
    <x v="21"/>
    <x v="2"/>
    <x v="0"/>
    <x v="0"/>
    <n v="160"/>
    <s v="OnsiteContractor"/>
    <n v="40"/>
    <n v="40"/>
    <n v="1.2"/>
    <n v="1.17"/>
    <n v="0"/>
    <x v="0"/>
    <n v="8985.5999999999985"/>
    <n v="0"/>
    <n v="500"/>
    <n v="500"/>
    <n v="6400"/>
    <n v="1585.5999999999985"/>
  </r>
  <r>
    <x v="1"/>
    <s v="Walliw Janks"/>
    <s v="Analyst"/>
    <x v="16"/>
    <x v="16"/>
    <x v="1"/>
    <x v="16"/>
    <x v="1"/>
    <x v="3"/>
    <x v="0"/>
    <n v="118"/>
    <s v="OnsiteAnalyst"/>
    <n v="48"/>
    <n v="5416.666666666667"/>
    <n v="1"/>
    <n v="1.1499999999999999"/>
    <n v="0"/>
    <x v="0"/>
    <n v="6513.5999999999995"/>
    <n v="5416.666666666667"/>
    <n v="0"/>
    <n v="10"/>
    <n v="0"/>
    <n v="1086.9333333333325"/>
  </r>
  <r>
    <x v="1"/>
    <s v="Denys Boughtflower"/>
    <s v="Contractor"/>
    <x v="248"/>
    <x v="248"/>
    <x v="1"/>
    <x v="94"/>
    <x v="2"/>
    <x v="1"/>
    <x v="1"/>
    <n v="86"/>
    <s v="OffshoreContractor"/>
    <n v="40"/>
    <n v="48"/>
    <n v="0.8"/>
    <n v="1.03"/>
    <n v="0"/>
    <x v="0"/>
    <n v="2834.56"/>
    <n v="0"/>
    <n v="0"/>
    <n v="100"/>
    <n v="4128"/>
    <n v="-1393.44"/>
  </r>
  <r>
    <x v="1"/>
    <s v="Ania Terzza"/>
    <s v="Associate"/>
    <x v="189"/>
    <x v="189"/>
    <x v="1"/>
    <x v="78"/>
    <x v="3"/>
    <x v="1"/>
    <x v="1"/>
    <n v="163"/>
    <s v="OffshoreAssociate"/>
    <n v="30"/>
    <n v="615.38461538461536"/>
    <n v="0.8"/>
    <n v="1.07"/>
    <n v="0"/>
    <x v="0"/>
    <n v="4185.84"/>
    <n v="615.38461538461536"/>
    <n v="200"/>
    <n v="10"/>
    <n v="0"/>
    <n v="3360.4553846153849"/>
  </r>
  <r>
    <x v="1"/>
    <s v="Demetre Yateman"/>
    <s v="Contractor"/>
    <x v="14"/>
    <x v="14"/>
    <x v="1"/>
    <x v="14"/>
    <x v="5"/>
    <x v="4"/>
    <x v="1"/>
    <n v="109"/>
    <s v="OffshoreContractor"/>
    <n v="35"/>
    <n v="40"/>
    <n v="0.9"/>
    <n v="1.03"/>
    <n v="0"/>
    <x v="0"/>
    <n v="3536.5050000000001"/>
    <n v="0"/>
    <n v="750"/>
    <n v="10"/>
    <n v="4360"/>
    <n v="-1583.4949999999999"/>
  </r>
  <r>
    <x v="1"/>
    <s v="Leanna Hoppner"/>
    <s v="Associate"/>
    <x v="255"/>
    <x v="255"/>
    <x v="1"/>
    <x v="64"/>
    <x v="3"/>
    <x v="4"/>
    <x v="0"/>
    <n v="165"/>
    <s v="OnsiteAssociate"/>
    <n v="54"/>
    <n v="5666.666666666667"/>
    <n v="0.9"/>
    <n v="0.97"/>
    <n v="0"/>
    <x v="0"/>
    <n v="7778.4299999999994"/>
    <n v="5666.666666666667"/>
    <n v="200"/>
    <n v="0"/>
    <n v="0"/>
    <n v="1911.7633333333324"/>
  </r>
  <r>
    <x v="1"/>
    <s v="Miranda Sambells"/>
    <s v="Contractor"/>
    <x v="203"/>
    <x v="203"/>
    <x v="1"/>
    <x v="75"/>
    <x v="2"/>
    <x v="3"/>
    <x v="1"/>
    <n v="161"/>
    <s v="OffshoreContractor"/>
    <n v="40"/>
    <n v="44"/>
    <n v="1"/>
    <n v="1.17"/>
    <n v="0"/>
    <x v="0"/>
    <n v="7534.7999999999993"/>
    <n v="0"/>
    <n v="500"/>
    <n v="100"/>
    <n v="7084"/>
    <n v="-149.20000000000073"/>
  </r>
  <r>
    <x v="1"/>
    <s v="Pablo Spaven"/>
    <s v="Senior Manager"/>
    <x v="233"/>
    <x v="233"/>
    <x v="1"/>
    <x v="61"/>
    <x v="2"/>
    <x v="3"/>
    <x v="0"/>
    <n v="0"/>
    <s v="OnsiteSenior Manager"/>
    <n v="72"/>
    <n v="8333.3333333333339"/>
    <n v="1"/>
    <n v="1.1599999999999999"/>
    <n v="0"/>
    <x v="0"/>
    <n v="0"/>
    <n v="0"/>
    <n v="750"/>
    <n v="10"/>
    <n v="0"/>
    <n v="-760"/>
  </r>
  <r>
    <x v="1"/>
    <s v="Shelli Tesseyman"/>
    <s v="Contractor"/>
    <x v="49"/>
    <x v="49"/>
    <x v="0"/>
    <x v="38"/>
    <x v="1"/>
    <x v="2"/>
    <x v="1"/>
    <n v="140"/>
    <s v="OffshoreContractor"/>
    <n v="35"/>
    <n v="43"/>
    <n v="1.1000000000000001"/>
    <n v="1.1299999999999999"/>
    <n v="0"/>
    <x v="0"/>
    <n v="6960.8"/>
    <n v="0"/>
    <n v="0"/>
    <n v="100"/>
    <n v="6020"/>
    <n v="840.80000000000018"/>
  </r>
  <r>
    <x v="1"/>
    <s v="Essa Bubbear"/>
    <s v="Contractor"/>
    <x v="0"/>
    <x v="0"/>
    <x v="0"/>
    <x v="0"/>
    <x v="0"/>
    <x v="0"/>
    <x v="1"/>
    <n v="168"/>
    <s v="OffshoreContractor"/>
    <n v="40"/>
    <n v="44"/>
    <n v="1.2"/>
    <n v="1"/>
    <n v="0"/>
    <x v="0"/>
    <n v="7680"/>
    <n v="0"/>
    <n v="0"/>
    <n v="0"/>
    <n v="7392"/>
    <n v="288"/>
  </r>
  <r>
    <x v="1"/>
    <s v="Michal MacLise"/>
    <s v="Analyst"/>
    <x v="215"/>
    <x v="215"/>
    <x v="1"/>
    <x v="7"/>
    <x v="0"/>
    <x v="3"/>
    <x v="0"/>
    <n v="160"/>
    <s v="OnsiteAnalyst"/>
    <n v="48"/>
    <n v="5416.666666666667"/>
    <n v="1"/>
    <n v="1.1399999999999999"/>
    <n v="0"/>
    <x v="0"/>
    <n v="8755.1999999999989"/>
    <n v="5416.666666666667"/>
    <n v="750"/>
    <n v="10"/>
    <n v="0"/>
    <n v="2578.5333333333319"/>
  </r>
  <r>
    <x v="1"/>
    <s v="Harold Wapples"/>
    <s v="Contractor"/>
    <x v="19"/>
    <x v="19"/>
    <x v="1"/>
    <x v="19"/>
    <x v="2"/>
    <x v="1"/>
    <x v="0"/>
    <n v="165"/>
    <s v="OnsiteContractor"/>
    <n v="60"/>
    <n v="76"/>
    <n v="0.8"/>
    <n v="1.07"/>
    <n v="0"/>
    <x v="0"/>
    <n v="8474.4"/>
    <n v="0"/>
    <n v="200"/>
    <n v="0"/>
    <n v="12540"/>
    <n v="-4265.6000000000004"/>
  </r>
  <r>
    <x v="1"/>
    <s v="Keith Morcom"/>
    <s v="Analyst"/>
    <x v="204"/>
    <x v="204"/>
    <x v="1"/>
    <x v="56"/>
    <x v="4"/>
    <x v="1"/>
    <x v="1"/>
    <n v="0"/>
    <s v="OffshoreAnalyst"/>
    <n v="24"/>
    <n v="384.61538461538464"/>
    <n v="0.8"/>
    <n v="0.82"/>
    <n v="0"/>
    <x v="0"/>
    <n v="0"/>
    <n v="0"/>
    <n v="200"/>
    <n v="0"/>
    <n v="0"/>
    <n v="-200"/>
  </r>
  <r>
    <x v="1"/>
    <s v="Ripley Whitsey"/>
    <s v="Associate"/>
    <x v="295"/>
    <x v="295"/>
    <x v="0"/>
    <x v="84"/>
    <x v="3"/>
    <x v="1"/>
    <x v="0"/>
    <n v="0"/>
    <s v="OnsiteAssociate"/>
    <n v="54"/>
    <n v="5666.666666666667"/>
    <n v="0.8"/>
    <n v="0.92"/>
    <n v="0"/>
    <x v="0"/>
    <n v="6359.04"/>
    <n v="0"/>
    <n v="500"/>
    <n v="50"/>
    <n v="0"/>
    <n v="5809.04"/>
  </r>
  <r>
    <x v="1"/>
    <s v="Ardisj Borley"/>
    <s v="Director"/>
    <x v="284"/>
    <x v="284"/>
    <x v="1"/>
    <x v="17"/>
    <x v="4"/>
    <x v="4"/>
    <x v="1"/>
    <n v="161"/>
    <s v="OffshoreDirector"/>
    <n v="55"/>
    <n v="2307.6923076923076"/>
    <n v="0.9"/>
    <n v="0.86"/>
    <n v="1"/>
    <x v="0"/>
    <n v="0"/>
    <n v="2307.6923076923076"/>
    <n v="500"/>
    <n v="100"/>
    <n v="0"/>
    <n v="-2907.6923076923076"/>
  </r>
  <r>
    <x v="1"/>
    <s v="Loria Keddy"/>
    <s v="Associate"/>
    <x v="13"/>
    <x v="13"/>
    <x v="1"/>
    <x v="13"/>
    <x v="2"/>
    <x v="2"/>
    <x v="1"/>
    <n v="162"/>
    <s v="OffshoreAssociate"/>
    <n v="30"/>
    <n v="615.38461538461536"/>
    <n v="1.1000000000000001"/>
    <n v="1.07"/>
    <n v="0"/>
    <x v="0"/>
    <n v="5720.22"/>
    <n v="615.38461538461536"/>
    <n v="0"/>
    <n v="250"/>
    <n v="0"/>
    <n v="4854.835384615385"/>
  </r>
  <r>
    <x v="1"/>
    <s v="Cob Cossey"/>
    <s v="Analyst"/>
    <x v="93"/>
    <x v="93"/>
    <x v="1"/>
    <x v="68"/>
    <x v="3"/>
    <x v="2"/>
    <x v="1"/>
    <n v="81"/>
    <s v="OffshoreAnalyst"/>
    <n v="24"/>
    <n v="384.61538461538464"/>
    <n v="1.1000000000000001"/>
    <n v="1.1200000000000001"/>
    <n v="0"/>
    <x v="0"/>
    <n v="2395.0080000000003"/>
    <n v="384.61538461538464"/>
    <n v="0"/>
    <n v="0"/>
    <n v="0"/>
    <n v="2010.3926153846155"/>
  </r>
  <r>
    <x v="1"/>
    <s v="Hannie Phlippi"/>
    <s v="Director"/>
    <x v="261"/>
    <x v="261"/>
    <x v="0"/>
    <x v="46"/>
    <x v="3"/>
    <x v="2"/>
    <x v="1"/>
    <n v="160"/>
    <s v="OffshoreDirector"/>
    <n v="55"/>
    <n v="2307.6923076923076"/>
    <n v="1.1000000000000001"/>
    <n v="1.19"/>
    <n v="0"/>
    <x v="0"/>
    <n v="11519.199999999999"/>
    <n v="2307.6923076923076"/>
    <n v="200"/>
    <n v="0"/>
    <n v="0"/>
    <n v="9011.5076923076922"/>
  </r>
  <r>
    <x v="1"/>
    <s v="Marie-jeanne Piet"/>
    <s v="Manager"/>
    <x v="82"/>
    <x v="82"/>
    <x v="1"/>
    <x v="6"/>
    <x v="4"/>
    <x v="4"/>
    <x v="1"/>
    <n v="161"/>
    <s v="OffshoreManager"/>
    <n v="40"/>
    <n v="1230.7692307692307"/>
    <n v="0.9"/>
    <n v="1.04"/>
    <n v="0"/>
    <x v="0"/>
    <n v="6027.84"/>
    <n v="1230.7692307692307"/>
    <n v="200"/>
    <n v="0"/>
    <n v="0"/>
    <n v="4597.0707692307697"/>
  </r>
  <r>
    <x v="1"/>
    <s v="Corinne Caldicott"/>
    <s v="Senior Manager"/>
    <x v="134"/>
    <x v="134"/>
    <x v="1"/>
    <x v="1"/>
    <x v="1"/>
    <x v="3"/>
    <x v="1"/>
    <n v="0"/>
    <s v="OffshoreSenior Manager"/>
    <n v="48"/>
    <n v="1538.4615384615386"/>
    <n v="1"/>
    <n v="1.03"/>
    <n v="0"/>
    <x v="0"/>
    <n v="0"/>
    <n v="0"/>
    <n v="500"/>
    <n v="100"/>
    <n v="0"/>
    <n v="-600"/>
  </r>
  <r>
    <x v="1"/>
    <s v="Forbes Laurisch"/>
    <s v="Director"/>
    <x v="111"/>
    <x v="111"/>
    <x v="0"/>
    <x v="47"/>
    <x v="0"/>
    <x v="0"/>
    <x v="0"/>
    <n v="163"/>
    <s v="OnsiteDirector"/>
    <n v="90"/>
    <n v="9166.6666666666661"/>
    <n v="1.2"/>
    <n v="1.1399999999999999"/>
    <n v="0"/>
    <x v="0"/>
    <n v="19699.199999999997"/>
    <n v="9166.6666666666661"/>
    <n v="0"/>
    <n v="0"/>
    <n v="0"/>
    <n v="10532.533333333331"/>
  </r>
  <r>
    <x v="1"/>
    <s v="Ailsun Moralis"/>
    <s v="Contractor"/>
    <x v="145"/>
    <x v="145"/>
    <x v="1"/>
    <x v="68"/>
    <x v="3"/>
    <x v="3"/>
    <x v="0"/>
    <n v="168"/>
    <s v="OnsiteContractor"/>
    <n v="60"/>
    <n v="70"/>
    <n v="1"/>
    <n v="1.1200000000000001"/>
    <n v="0"/>
    <x v="0"/>
    <n v="11289.6"/>
    <n v="0"/>
    <n v="200"/>
    <n v="0"/>
    <n v="11760"/>
    <n v="-670.39999999999964"/>
  </r>
  <r>
    <x v="1"/>
    <s v="Shep Vasnev"/>
    <s v="Contractor"/>
    <x v="46"/>
    <x v="46"/>
    <x v="1"/>
    <x v="14"/>
    <x v="5"/>
    <x v="0"/>
    <x v="1"/>
    <n v="0"/>
    <s v="OffshoreContractor"/>
    <n v="60"/>
    <n v="72"/>
    <n v="1.2"/>
    <n v="1.03"/>
    <n v="0"/>
    <x v="0"/>
    <n v="0"/>
    <n v="0"/>
    <n v="500"/>
    <n v="0"/>
    <n v="0"/>
    <n v="-500"/>
  </r>
  <r>
    <x v="1"/>
    <s v="Cherice Drysdale"/>
    <s v="Contractor"/>
    <x v="107"/>
    <x v="107"/>
    <x v="1"/>
    <x v="73"/>
    <x v="1"/>
    <x v="3"/>
    <x v="1"/>
    <n v="88"/>
    <s v="OffshoreContractor"/>
    <n v="35"/>
    <n v="55"/>
    <n v="1"/>
    <n v="0.86"/>
    <n v="0"/>
    <x v="0"/>
    <n v="2648.8"/>
    <n v="0"/>
    <n v="500"/>
    <n v="50"/>
    <n v="4840"/>
    <n v="-2741.2"/>
  </r>
  <r>
    <x v="1"/>
    <s v="Roddie Mattke"/>
    <s v="Senior Associate"/>
    <x v="47"/>
    <x v="47"/>
    <x v="1"/>
    <x v="36"/>
    <x v="1"/>
    <x v="2"/>
    <x v="0"/>
    <n v="163"/>
    <s v="OnsiteSenior Associate"/>
    <n v="60"/>
    <n v="6250"/>
    <n v="1.1000000000000001"/>
    <n v="0.88"/>
    <n v="0"/>
    <x v="0"/>
    <n v="9467.0400000000009"/>
    <n v="6250"/>
    <n v="1000"/>
    <n v="0"/>
    <n v="0"/>
    <n v="2217.0400000000009"/>
  </r>
  <r>
    <x v="1"/>
    <s v="Emmaline Ferns"/>
    <s v="Associate"/>
    <x v="48"/>
    <x v="48"/>
    <x v="0"/>
    <x v="37"/>
    <x v="1"/>
    <x v="4"/>
    <x v="1"/>
    <n v="120"/>
    <s v="OffshoreAssociate"/>
    <n v="30"/>
    <n v="615.38461538461536"/>
    <n v="0.9"/>
    <n v="0.87"/>
    <n v="0"/>
    <x v="0"/>
    <n v="3758.4"/>
    <n v="615.38461538461536"/>
    <n v="500"/>
    <n v="500"/>
    <n v="0"/>
    <n v="2143.0153846153848"/>
  </r>
  <r>
    <x v="1"/>
    <s v="Merle Peck"/>
    <s v="Manager"/>
    <x v="246"/>
    <x v="246"/>
    <x v="0"/>
    <x v="92"/>
    <x v="2"/>
    <x v="1"/>
    <x v="1"/>
    <n v="91"/>
    <s v="OffshoreManager"/>
    <n v="40"/>
    <n v="1230.7692307692307"/>
    <n v="0.8"/>
    <n v="0.8"/>
    <n v="0"/>
    <x v="0"/>
    <n v="4096"/>
    <n v="1230.7692307692307"/>
    <n v="200"/>
    <n v="50"/>
    <n v="0"/>
    <n v="2615.2307692307695"/>
  </r>
  <r>
    <x v="1"/>
    <s v="Poppy Woodroof"/>
    <s v="Contractor"/>
    <x v="114"/>
    <x v="114"/>
    <x v="0"/>
    <x v="26"/>
    <x v="2"/>
    <x v="2"/>
    <x v="0"/>
    <n v="163"/>
    <s v="OnsiteContractor"/>
    <n v="72"/>
    <n v="76"/>
    <n v="1.1000000000000001"/>
    <n v="1.1100000000000001"/>
    <n v="0"/>
    <x v="0"/>
    <n v="14065.920000000004"/>
    <n v="0"/>
    <n v="0"/>
    <n v="50"/>
    <n v="12388"/>
    <n v="1627.9200000000037"/>
  </r>
  <r>
    <x v="1"/>
    <s v="Daniel Ugolotti"/>
    <s v="Director"/>
    <x v="85"/>
    <x v="85"/>
    <x v="0"/>
    <x v="63"/>
    <x v="4"/>
    <x v="1"/>
    <x v="1"/>
    <n v="164"/>
    <s v="OffshoreDirector"/>
    <n v="55"/>
    <n v="2307.6923076923076"/>
    <n v="0.8"/>
    <n v="1.02"/>
    <n v="0"/>
    <x v="0"/>
    <n v="7180.8"/>
    <n v="2307.6923076923076"/>
    <n v="500"/>
    <n v="50"/>
    <n v="0"/>
    <n v="4323.1076923076926"/>
  </r>
  <r>
    <x v="1"/>
    <s v="Emanuele Perris"/>
    <s v="Contractor"/>
    <x v="128"/>
    <x v="128"/>
    <x v="0"/>
    <x v="25"/>
    <x v="1"/>
    <x v="0"/>
    <x v="1"/>
    <n v="0"/>
    <s v="OffshoreContractor"/>
    <n v="40"/>
    <n v="51"/>
    <n v="1.2"/>
    <n v="1"/>
    <n v="0"/>
    <x v="0"/>
    <n v="7680"/>
    <n v="0"/>
    <n v="500"/>
    <n v="10"/>
    <n v="0"/>
    <n v="7170"/>
  </r>
  <r>
    <x v="1"/>
    <s v="Hartwell Lemonby"/>
    <s v="Senior Associate"/>
    <x v="11"/>
    <x v="11"/>
    <x v="1"/>
    <x v="11"/>
    <x v="2"/>
    <x v="4"/>
    <x v="0"/>
    <n v="167"/>
    <s v="OnsiteSenior Associate"/>
    <n v="60"/>
    <n v="6250"/>
    <n v="0.9"/>
    <n v="0.95"/>
    <n v="0"/>
    <x v="0"/>
    <n v="8567.1"/>
    <n v="6250"/>
    <n v="0"/>
    <n v="10"/>
    <n v="0"/>
    <n v="2307.1000000000004"/>
  </r>
  <r>
    <x v="1"/>
    <s v="Erhard Goutcher"/>
    <s v="Associate"/>
    <x v="40"/>
    <x v="40"/>
    <x v="1"/>
    <x v="19"/>
    <x v="2"/>
    <x v="3"/>
    <x v="1"/>
    <n v="168"/>
    <s v="OffshoreAssociate"/>
    <n v="30"/>
    <n v="615.38461538461536"/>
    <n v="1"/>
    <n v="1.07"/>
    <n v="0"/>
    <x v="0"/>
    <n v="5392.8"/>
    <n v="615.38461538461536"/>
    <n v="750"/>
    <n v="0"/>
    <n v="0"/>
    <n v="4027.4153846153849"/>
  </r>
  <r>
    <x v="1"/>
    <s v="Shannon Geindre"/>
    <s v="Analyst"/>
    <x v="159"/>
    <x v="159"/>
    <x v="0"/>
    <x v="56"/>
    <x v="4"/>
    <x v="2"/>
    <x v="1"/>
    <n v="161"/>
    <s v="OffshoreAnalyst"/>
    <n v="24"/>
    <n v="384.61538461538464"/>
    <n v="1.1000000000000001"/>
    <n v="0.82"/>
    <n v="0"/>
    <x v="0"/>
    <n v="3463.68"/>
    <n v="384.61538461538464"/>
    <n v="0"/>
    <n v="0"/>
    <n v="0"/>
    <n v="3079.0646153846151"/>
  </r>
  <r>
    <x v="1"/>
    <s v="Chico Turl"/>
    <s v="Senior Associate"/>
    <x v="27"/>
    <x v="27"/>
    <x v="0"/>
    <x v="17"/>
    <x v="4"/>
    <x v="2"/>
    <x v="1"/>
    <n v="134"/>
    <s v="OffshoreSenior Associate"/>
    <n v="35"/>
    <n v="923.07692307692309"/>
    <n v="1.1000000000000001"/>
    <n v="0.86"/>
    <n v="0"/>
    <x v="0"/>
    <n v="5297.6"/>
    <n v="923.07692307692309"/>
    <n v="0"/>
    <n v="10"/>
    <n v="0"/>
    <n v="4364.5230769230775"/>
  </r>
  <r>
    <x v="1"/>
    <s v="Rurik Chaffey"/>
    <s v="Contractor"/>
    <x v="131"/>
    <x v="131"/>
    <x v="1"/>
    <x v="5"/>
    <x v="3"/>
    <x v="2"/>
    <x v="1"/>
    <n v="160"/>
    <s v="OffshoreContractor"/>
    <n v="48"/>
    <n v="48"/>
    <n v="1.1000000000000001"/>
    <n v="0.9"/>
    <n v="0"/>
    <x v="0"/>
    <n v="7603.2"/>
    <n v="0"/>
    <n v="500"/>
    <n v="50"/>
    <n v="7680"/>
    <n v="-626.80000000000018"/>
  </r>
  <r>
    <x v="1"/>
    <s v="Guilbert Kersley"/>
    <s v="Manager"/>
    <x v="16"/>
    <x v="16"/>
    <x v="1"/>
    <x v="16"/>
    <x v="1"/>
    <x v="3"/>
    <x v="1"/>
    <n v="166"/>
    <s v="OffshoreManager"/>
    <n v="40"/>
    <n v="1230.7692307692307"/>
    <n v="1"/>
    <n v="1.1499999999999999"/>
    <n v="0"/>
    <x v="0"/>
    <n v="7635.9999999999991"/>
    <n v="1230.7692307692307"/>
    <n v="500"/>
    <n v="500"/>
    <n v="0"/>
    <n v="5405.2307692307686"/>
  </r>
  <r>
    <x v="1"/>
    <s v="Albie Clifton"/>
    <s v="Manager"/>
    <x v="272"/>
    <x v="272"/>
    <x v="1"/>
    <x v="95"/>
    <x v="2"/>
    <x v="1"/>
    <x v="1"/>
    <n v="163"/>
    <s v="OffshoreManager"/>
    <n v="40"/>
    <n v="1230.7692307692307"/>
    <n v="0.8"/>
    <n v="1.04"/>
    <n v="0"/>
    <x v="0"/>
    <n v="5424.64"/>
    <n v="1230.7692307692307"/>
    <n v="0"/>
    <n v="10"/>
    <n v="0"/>
    <n v="4183.8707692307698"/>
  </r>
  <r>
    <x v="1"/>
    <s v="Yule Chaffe"/>
    <s v="Senior Associate"/>
    <x v="200"/>
    <x v="200"/>
    <x v="0"/>
    <x v="7"/>
    <x v="0"/>
    <x v="1"/>
    <x v="1"/>
    <n v="122"/>
    <s v="OffshoreSenior Associate"/>
    <n v="35"/>
    <n v="923.07692307692309"/>
    <n v="0.8"/>
    <n v="1.1399999999999999"/>
    <n v="0"/>
    <x v="0"/>
    <n v="5107.2"/>
    <n v="923.07692307692309"/>
    <n v="0"/>
    <n v="10"/>
    <n v="0"/>
    <n v="4174.123076923077"/>
  </r>
  <r>
    <x v="1"/>
    <s v="Zebedee Dorey"/>
    <s v="Contractor"/>
    <x v="44"/>
    <x v="44"/>
    <x v="1"/>
    <x v="12"/>
    <x v="1"/>
    <x v="0"/>
    <x v="1"/>
    <n v="164"/>
    <s v="OffshoreContractor"/>
    <n v="72"/>
    <n v="72"/>
    <n v="1.2"/>
    <n v="0.99"/>
    <n v="1"/>
    <x v="0"/>
    <n v="0"/>
    <n v="0"/>
    <n v="200"/>
    <n v="10"/>
    <n v="11808"/>
    <n v="-12018"/>
  </r>
  <r>
    <x v="1"/>
    <s v="Valeda Robshaw"/>
    <s v="Associate"/>
    <x v="288"/>
    <x v="288"/>
    <x v="0"/>
    <x v="25"/>
    <x v="1"/>
    <x v="2"/>
    <x v="1"/>
    <n v="0"/>
    <s v="OffshoreAssociate"/>
    <n v="30"/>
    <n v="615.38461538461536"/>
    <n v="1.1000000000000001"/>
    <n v="1"/>
    <n v="0"/>
    <x v="0"/>
    <n v="5280"/>
    <n v="0"/>
    <n v="1000"/>
    <n v="500"/>
    <n v="0"/>
    <n v="3780"/>
  </r>
  <r>
    <x v="1"/>
    <s v="Lucienne Biskupiak"/>
    <s v="Associate"/>
    <x v="287"/>
    <x v="287"/>
    <x v="0"/>
    <x v="27"/>
    <x v="5"/>
    <x v="3"/>
    <x v="0"/>
    <n v="162"/>
    <s v="OnsiteAssociate"/>
    <n v="54"/>
    <n v="5666.666666666667"/>
    <n v="1"/>
    <n v="1.2"/>
    <n v="0"/>
    <x v="0"/>
    <n v="10368"/>
    <n v="5666.666666666667"/>
    <n v="0"/>
    <n v="0"/>
    <n v="0"/>
    <n v="4701.333333333333"/>
  </r>
  <r>
    <x v="1"/>
    <s v="Gasparo Kingswell"/>
    <s v="Contractor"/>
    <x v="90"/>
    <x v="90"/>
    <x v="1"/>
    <x v="47"/>
    <x v="0"/>
    <x v="3"/>
    <x v="1"/>
    <n v="138"/>
    <s v="OffshoreContractor"/>
    <n v="35"/>
    <n v="50"/>
    <n v="1"/>
    <n v="1.1399999999999999"/>
    <n v="0"/>
    <x v="0"/>
    <n v="5506.2"/>
    <n v="0"/>
    <n v="0"/>
    <n v="10"/>
    <n v="6900"/>
    <n v="-1403.8000000000002"/>
  </r>
  <r>
    <x v="1"/>
    <s v="Austina Reddle"/>
    <s v="Contractor"/>
    <x v="294"/>
    <x v="294"/>
    <x v="0"/>
    <x v="98"/>
    <x v="5"/>
    <x v="1"/>
    <x v="1"/>
    <n v="162"/>
    <s v="OffshoreContractor"/>
    <n v="48"/>
    <n v="43"/>
    <n v="0.8"/>
    <n v="0.89"/>
    <n v="0"/>
    <x v="0"/>
    <n v="5468.16"/>
    <n v="0"/>
    <n v="500"/>
    <n v="50"/>
    <n v="6966"/>
    <n v="-2047.8400000000001"/>
  </r>
  <r>
    <x v="1"/>
    <s v="Rowe Plues"/>
    <s v="Contractor"/>
    <x v="103"/>
    <x v="103"/>
    <x v="1"/>
    <x v="30"/>
    <x v="1"/>
    <x v="2"/>
    <x v="1"/>
    <n v="166"/>
    <s v="OffshoreContractor"/>
    <n v="40"/>
    <n v="46"/>
    <n v="1.1000000000000001"/>
    <n v="1.01"/>
    <n v="0"/>
    <x v="0"/>
    <n v="7377.0400000000009"/>
    <n v="0"/>
    <n v="0"/>
    <n v="0"/>
    <n v="7636"/>
    <n v="-258.95999999999913"/>
  </r>
  <r>
    <x v="1"/>
    <s v="Loni Shankland"/>
    <s v="Contractor"/>
    <x v="70"/>
    <x v="70"/>
    <x v="1"/>
    <x v="4"/>
    <x v="2"/>
    <x v="4"/>
    <x v="0"/>
    <n v="0"/>
    <s v="OnsiteContractor"/>
    <n v="65"/>
    <n v="80"/>
    <n v="0.9"/>
    <n v="1.05"/>
    <n v="0"/>
    <x v="0"/>
    <n v="0"/>
    <n v="0"/>
    <n v="500"/>
    <n v="50"/>
    <n v="0"/>
    <n v="-550"/>
  </r>
  <r>
    <x v="1"/>
    <s v="Silva Barnsley"/>
    <s v="Associate"/>
    <x v="11"/>
    <x v="11"/>
    <x v="1"/>
    <x v="11"/>
    <x v="2"/>
    <x v="4"/>
    <x v="1"/>
    <n v="107"/>
    <s v="OffshoreAssociate"/>
    <n v="30"/>
    <n v="615.38461538461536"/>
    <n v="0.9"/>
    <n v="0.95"/>
    <n v="0"/>
    <x v="0"/>
    <n v="2744.5499999999997"/>
    <n v="615.38461538461536"/>
    <n v="0"/>
    <n v="50"/>
    <n v="0"/>
    <n v="2079.1653846153845"/>
  </r>
  <r>
    <x v="1"/>
    <s v="Annabal Jollie"/>
    <s v="Associate"/>
    <x v="39"/>
    <x v="39"/>
    <x v="1"/>
    <x v="25"/>
    <x v="1"/>
    <x v="1"/>
    <x v="1"/>
    <n v="165"/>
    <s v="OffshoreAssociate"/>
    <n v="30"/>
    <n v="615.38461538461536"/>
    <n v="0.8"/>
    <n v="1"/>
    <n v="0"/>
    <x v="0"/>
    <n v="3960"/>
    <n v="615.38461538461536"/>
    <n v="0"/>
    <n v="10"/>
    <n v="0"/>
    <n v="3334.6153846153848"/>
  </r>
  <r>
    <x v="1"/>
    <s v="Nester Vanyashkin"/>
    <s v="Contractor"/>
    <x v="46"/>
    <x v="46"/>
    <x v="1"/>
    <x v="14"/>
    <x v="5"/>
    <x v="0"/>
    <x v="0"/>
    <n v="161"/>
    <s v="OnsiteContractor"/>
    <n v="72"/>
    <n v="79"/>
    <n v="1.2"/>
    <n v="1.03"/>
    <n v="0"/>
    <x v="0"/>
    <n v="14327.712"/>
    <n v="0"/>
    <n v="0"/>
    <n v="50"/>
    <n v="12719"/>
    <n v="1558.7119999999995"/>
  </r>
  <r>
    <x v="1"/>
    <s v="Bernhard Archell"/>
    <s v="Director"/>
    <x v="76"/>
    <x v="76"/>
    <x v="1"/>
    <x v="57"/>
    <x v="5"/>
    <x v="2"/>
    <x v="0"/>
    <n v="0"/>
    <s v="OnsiteDirector"/>
    <n v="90"/>
    <n v="9166.6666666666661"/>
    <n v="1.1000000000000001"/>
    <n v="0.93"/>
    <n v="0"/>
    <x v="0"/>
    <n v="0"/>
    <n v="0"/>
    <n v="0"/>
    <n v="10"/>
    <n v="0"/>
    <n v="-10"/>
  </r>
  <r>
    <x v="1"/>
    <s v="Corty Farndell"/>
    <s v="Contractor"/>
    <x v="68"/>
    <x v="68"/>
    <x v="0"/>
    <x v="23"/>
    <x v="2"/>
    <x v="1"/>
    <x v="0"/>
    <n v="160"/>
    <s v="OnsiteContractor"/>
    <n v="35"/>
    <n v="45"/>
    <n v="0.8"/>
    <n v="0.95"/>
    <n v="0"/>
    <x v="0"/>
    <n v="4256"/>
    <n v="0"/>
    <n v="0"/>
    <n v="10"/>
    <n v="7200"/>
    <n v="-2954"/>
  </r>
  <r>
    <x v="1"/>
    <s v="Julee Durbann"/>
    <s v="Analyst"/>
    <x v="149"/>
    <x v="149"/>
    <x v="1"/>
    <x v="45"/>
    <x v="3"/>
    <x v="1"/>
    <x v="1"/>
    <n v="160"/>
    <s v="OffshoreAnalyst"/>
    <n v="24"/>
    <n v="384.61538461538464"/>
    <n v="0.8"/>
    <n v="1.1200000000000001"/>
    <n v="0"/>
    <x v="0"/>
    <n v="3440.6400000000003"/>
    <n v="384.61538461538464"/>
    <n v="0"/>
    <n v="50"/>
    <n v="0"/>
    <n v="3006.0246153846156"/>
  </r>
  <r>
    <x v="1"/>
    <s v="Roi Ivanchenkov"/>
    <s v="Analyst"/>
    <x v="155"/>
    <x v="155"/>
    <x v="1"/>
    <x v="40"/>
    <x v="5"/>
    <x v="1"/>
    <x v="0"/>
    <n v="160"/>
    <s v="OnsiteAnalyst"/>
    <n v="48"/>
    <n v="5416.666666666667"/>
    <n v="0.8"/>
    <n v="1.17"/>
    <n v="0"/>
    <x v="0"/>
    <n v="7188.48"/>
    <n v="5416.666666666667"/>
    <n v="200"/>
    <n v="500"/>
    <n v="0"/>
    <n v="1071.8133333333326"/>
  </r>
  <r>
    <x v="1"/>
    <s v="Micheline Chester"/>
    <s v="Contractor"/>
    <x v="277"/>
    <x v="277"/>
    <x v="0"/>
    <x v="34"/>
    <x v="0"/>
    <x v="1"/>
    <x v="1"/>
    <n v="162"/>
    <s v="OffshoreContractor"/>
    <n v="35"/>
    <n v="51"/>
    <n v="0.8"/>
    <n v="0.9"/>
    <n v="0"/>
    <x v="0"/>
    <n v="4032"/>
    <n v="0"/>
    <n v="0"/>
    <n v="0"/>
    <n v="8262"/>
    <n v="-4230"/>
  </r>
  <r>
    <x v="1"/>
    <s v="Wynn Bangs"/>
    <s v="Manager"/>
    <x v="307"/>
    <x v="307"/>
    <x v="1"/>
    <x v="26"/>
    <x v="2"/>
    <x v="3"/>
    <x v="1"/>
    <n v="168"/>
    <s v="OffshoreManager"/>
    <n v="40"/>
    <n v="1230.7692307692307"/>
    <n v="1"/>
    <n v="1.1100000000000001"/>
    <n v="0"/>
    <x v="0"/>
    <n v="7459.2000000000007"/>
    <n v="1230.7692307692307"/>
    <n v="200"/>
    <n v="10"/>
    <n v="0"/>
    <n v="6018.4307692307702"/>
  </r>
  <r>
    <x v="1"/>
    <s v="Harold Bawle"/>
    <s v="Contractor"/>
    <x v="96"/>
    <x v="96"/>
    <x v="0"/>
    <x v="5"/>
    <x v="3"/>
    <x v="0"/>
    <x v="0"/>
    <n v="164"/>
    <s v="OnsiteContractor"/>
    <n v="48"/>
    <n v="52"/>
    <n v="1.2"/>
    <n v="0.9"/>
    <n v="0"/>
    <x v="0"/>
    <n v="8294.4"/>
    <n v="0"/>
    <n v="1000"/>
    <n v="50"/>
    <n v="8528"/>
    <n v="-1283.6000000000004"/>
  </r>
  <r>
    <x v="1"/>
    <s v="Micky Pithcock"/>
    <s v="Associate"/>
    <x v="230"/>
    <x v="230"/>
    <x v="1"/>
    <x v="60"/>
    <x v="0"/>
    <x v="2"/>
    <x v="1"/>
    <n v="165"/>
    <s v="OffshoreAssociate"/>
    <n v="30"/>
    <n v="615.38461538461536"/>
    <n v="1.1000000000000001"/>
    <n v="1.08"/>
    <n v="0"/>
    <x v="0"/>
    <n v="5880.6"/>
    <n v="615.38461538461536"/>
    <n v="0"/>
    <n v="50"/>
    <n v="0"/>
    <n v="5215.2153846153851"/>
  </r>
  <r>
    <x v="1"/>
    <s v="Ward Ducarne"/>
    <s v="Contractor"/>
    <x v="272"/>
    <x v="272"/>
    <x v="1"/>
    <x v="95"/>
    <x v="2"/>
    <x v="1"/>
    <x v="0"/>
    <n v="166"/>
    <s v="OnsiteContractor"/>
    <n v="65"/>
    <n v="80"/>
    <n v="0.8"/>
    <n v="1.04"/>
    <n v="0"/>
    <x v="0"/>
    <n v="8977.2800000000007"/>
    <n v="0"/>
    <n v="1000"/>
    <n v="0"/>
    <n v="13280"/>
    <n v="-5302.7199999999993"/>
  </r>
  <r>
    <x v="1"/>
    <s v="Barbara-anne Ioannou"/>
    <s v="Contractor"/>
    <x v="252"/>
    <x v="252"/>
    <x v="1"/>
    <x v="17"/>
    <x v="4"/>
    <x v="3"/>
    <x v="1"/>
    <n v="129"/>
    <s v="OffshoreContractor"/>
    <n v="35"/>
    <n v="45"/>
    <n v="1"/>
    <n v="0.86"/>
    <n v="0"/>
    <x v="0"/>
    <n v="3882.9"/>
    <n v="0"/>
    <n v="0"/>
    <n v="0"/>
    <n v="5805"/>
    <n v="-1922.1"/>
  </r>
  <r>
    <x v="1"/>
    <s v="Grace Shingler"/>
    <s v="Analyst"/>
    <x v="222"/>
    <x v="222"/>
    <x v="1"/>
    <x v="90"/>
    <x v="5"/>
    <x v="1"/>
    <x v="0"/>
    <n v="166"/>
    <s v="OnsiteAnalyst"/>
    <n v="48"/>
    <n v="5416.666666666667"/>
    <n v="0.8"/>
    <n v="1.01"/>
    <n v="0"/>
    <x v="0"/>
    <n v="6438.1440000000002"/>
    <n v="5416.666666666667"/>
    <n v="0"/>
    <n v="10"/>
    <n v="0"/>
    <n v="1011.4773333333333"/>
  </r>
  <r>
    <x v="1"/>
    <s v="Donetta Perl"/>
    <s v="Senior Associate"/>
    <x v="136"/>
    <x v="136"/>
    <x v="1"/>
    <x v="52"/>
    <x v="2"/>
    <x v="3"/>
    <x v="1"/>
    <n v="168"/>
    <s v="OffshoreSenior Associate"/>
    <n v="35"/>
    <n v="923.07692307692309"/>
    <n v="1"/>
    <n v="0.97"/>
    <n v="0"/>
    <x v="0"/>
    <n v="5703.5999999999995"/>
    <n v="923.07692307692309"/>
    <n v="1000"/>
    <n v="50"/>
    <n v="0"/>
    <n v="3730.5230769230766"/>
  </r>
  <r>
    <x v="1"/>
    <s v="Sander Burr"/>
    <s v="Contractor"/>
    <x v="34"/>
    <x v="34"/>
    <x v="1"/>
    <x v="18"/>
    <x v="3"/>
    <x v="3"/>
    <x v="1"/>
    <n v="161"/>
    <s v="OffshoreContractor"/>
    <n v="35"/>
    <n v="40"/>
    <n v="1"/>
    <n v="1.01"/>
    <n v="0"/>
    <x v="0"/>
    <n v="5691.35"/>
    <n v="0"/>
    <n v="0"/>
    <n v="100"/>
    <n v="6440"/>
    <n v="-848.64999999999964"/>
  </r>
  <r>
    <x v="1"/>
    <s v="Sophie Pencot"/>
    <s v="Contractor"/>
    <x v="278"/>
    <x v="278"/>
    <x v="1"/>
    <x v="11"/>
    <x v="2"/>
    <x v="2"/>
    <x v="1"/>
    <n v="163"/>
    <s v="OffshoreContractor"/>
    <n v="40"/>
    <n v="44"/>
    <n v="1.1000000000000001"/>
    <n v="0.95"/>
    <n v="0"/>
    <x v="0"/>
    <n v="6813.4000000000005"/>
    <n v="0"/>
    <n v="200"/>
    <n v="100"/>
    <n v="7172"/>
    <n v="-658.59999999999945"/>
  </r>
  <r>
    <x v="1"/>
    <s v="Arlen Jeannon"/>
    <s v="Senior Associate"/>
    <x v="277"/>
    <x v="277"/>
    <x v="0"/>
    <x v="34"/>
    <x v="0"/>
    <x v="1"/>
    <x v="1"/>
    <n v="0"/>
    <s v="OffshoreSenior Associate"/>
    <n v="35"/>
    <n v="923.07692307692309"/>
    <n v="0.8"/>
    <n v="0.9"/>
    <n v="0"/>
    <x v="0"/>
    <n v="4032"/>
    <n v="0"/>
    <n v="500"/>
    <n v="0"/>
    <n v="0"/>
    <n v="3532"/>
  </r>
  <r>
    <x v="1"/>
    <s v="Jacquie Loody"/>
    <s v="Senior Associate"/>
    <x v="296"/>
    <x v="296"/>
    <x v="0"/>
    <x v="45"/>
    <x v="3"/>
    <x v="4"/>
    <x v="1"/>
    <n v="167"/>
    <s v="OffshoreSenior Associate"/>
    <n v="35"/>
    <n v="923.07692307692309"/>
    <n v="0.9"/>
    <n v="1.1200000000000001"/>
    <n v="0"/>
    <x v="0"/>
    <n v="5644.8"/>
    <n v="923.07692307692309"/>
    <n v="500"/>
    <n v="50"/>
    <n v="0"/>
    <n v="4171.7230769230773"/>
  </r>
  <r>
    <x v="1"/>
    <s v="Burk Python"/>
    <s v="Analyst"/>
    <x v="81"/>
    <x v="81"/>
    <x v="1"/>
    <x v="61"/>
    <x v="2"/>
    <x v="2"/>
    <x v="1"/>
    <n v="160"/>
    <s v="OffshoreAnalyst"/>
    <n v="24"/>
    <n v="384.61538461538464"/>
    <n v="1.1000000000000001"/>
    <n v="1.1599999999999999"/>
    <n v="0"/>
    <x v="0"/>
    <n v="4899.8399999999992"/>
    <n v="384.61538461538464"/>
    <n v="750"/>
    <n v="50"/>
    <n v="0"/>
    <n v="3715.2246153846145"/>
  </r>
  <r>
    <x v="1"/>
    <s v="Estrellita Docherty"/>
    <s v="Associate"/>
    <x v="11"/>
    <x v="11"/>
    <x v="1"/>
    <x v="11"/>
    <x v="2"/>
    <x v="4"/>
    <x v="1"/>
    <n v="163"/>
    <s v="OffshoreAssociate"/>
    <n v="30"/>
    <n v="615.38461538461536"/>
    <n v="0.9"/>
    <n v="0.95"/>
    <n v="0"/>
    <x v="0"/>
    <n v="4180.95"/>
    <n v="615.38461538461536"/>
    <n v="500"/>
    <n v="0"/>
    <n v="0"/>
    <n v="3065.5653846153846"/>
  </r>
  <r>
    <x v="1"/>
    <s v="Derry Sket"/>
    <s v="Analyst"/>
    <x v="43"/>
    <x v="43"/>
    <x v="1"/>
    <x v="25"/>
    <x v="1"/>
    <x v="3"/>
    <x v="0"/>
    <n v="168"/>
    <s v="OnsiteAnalyst"/>
    <n v="48"/>
    <n v="5416.666666666667"/>
    <n v="1"/>
    <n v="1"/>
    <n v="0"/>
    <x v="0"/>
    <n v="8064"/>
    <n v="5416.666666666667"/>
    <n v="1000"/>
    <n v="0"/>
    <n v="0"/>
    <n v="1647.333333333333"/>
  </r>
  <r>
    <x v="1"/>
    <s v="Evelyn Fillan"/>
    <s v="Senior Manager"/>
    <x v="257"/>
    <x v="257"/>
    <x v="1"/>
    <x v="47"/>
    <x v="0"/>
    <x v="2"/>
    <x v="0"/>
    <n v="166"/>
    <s v="OnsiteSenior Manager"/>
    <n v="72"/>
    <n v="8333.3333333333339"/>
    <n v="1.1000000000000001"/>
    <n v="1.1399999999999999"/>
    <n v="0"/>
    <x v="0"/>
    <n v="14987.807999999999"/>
    <n v="8333.3333333333339"/>
    <n v="200"/>
    <n v="0"/>
    <n v="0"/>
    <n v="6454.4746666666651"/>
  </r>
  <r>
    <x v="1"/>
    <s v="Anjanette Mossbee"/>
    <s v="Analyst"/>
    <x v="31"/>
    <x v="31"/>
    <x v="1"/>
    <x v="28"/>
    <x v="1"/>
    <x v="2"/>
    <x v="0"/>
    <n v="0"/>
    <s v="OnsiteAnalyst"/>
    <n v="48"/>
    <n v="5416.666666666667"/>
    <n v="1.1000000000000001"/>
    <n v="1.1200000000000001"/>
    <n v="0"/>
    <x v="0"/>
    <n v="0"/>
    <n v="0"/>
    <n v="500"/>
    <n v="250"/>
    <n v="0"/>
    <n v="-750"/>
  </r>
  <r>
    <x v="1"/>
    <s v="Nari Hovey"/>
    <s v="Senior Associate"/>
    <x v="51"/>
    <x v="51"/>
    <x v="1"/>
    <x v="21"/>
    <x v="2"/>
    <x v="4"/>
    <x v="0"/>
    <n v="164"/>
    <s v="OnsiteSenior Associate"/>
    <n v="60"/>
    <n v="6250"/>
    <n v="0.9"/>
    <n v="1.17"/>
    <n v="0"/>
    <x v="0"/>
    <n v="10361.519999999999"/>
    <n v="6250"/>
    <n v="500"/>
    <n v="10"/>
    <n v="0"/>
    <n v="3601.5199999999986"/>
  </r>
  <r>
    <x v="1"/>
    <s v="Martita Chiverton"/>
    <s v="Senior Associate"/>
    <x v="72"/>
    <x v="72"/>
    <x v="0"/>
    <x v="53"/>
    <x v="5"/>
    <x v="3"/>
    <x v="1"/>
    <n v="166"/>
    <s v="OffshoreSenior Associate"/>
    <n v="35"/>
    <n v="923.07692307692309"/>
    <n v="1"/>
    <n v="1.1100000000000001"/>
    <n v="0"/>
    <x v="0"/>
    <n v="6216.0000000000009"/>
    <n v="923.07692307692309"/>
    <n v="500"/>
    <n v="250"/>
    <n v="0"/>
    <n v="4542.923076923078"/>
  </r>
  <r>
    <x v="1"/>
    <s v="Chadd Cammomile"/>
    <s v="Director"/>
    <x v="55"/>
    <x v="55"/>
    <x v="0"/>
    <x v="41"/>
    <x v="4"/>
    <x v="1"/>
    <x v="0"/>
    <n v="0"/>
    <s v="OnsiteDirector"/>
    <n v="90"/>
    <n v="9166.6666666666661"/>
    <n v="0.8"/>
    <n v="0.81"/>
    <n v="0"/>
    <x v="0"/>
    <n v="9331.2000000000007"/>
    <n v="0"/>
    <n v="0"/>
    <n v="250"/>
    <n v="0"/>
    <n v="9081.2000000000007"/>
  </r>
  <r>
    <x v="1"/>
    <s v="Rustie Duigenan"/>
    <s v="Contractor"/>
    <x v="22"/>
    <x v="22"/>
    <x v="1"/>
    <x v="22"/>
    <x v="2"/>
    <x v="2"/>
    <x v="1"/>
    <n v="0"/>
    <s v="OffshoreContractor"/>
    <n v="72"/>
    <n v="74"/>
    <n v="1.1000000000000001"/>
    <n v="1.2"/>
    <n v="0"/>
    <x v="0"/>
    <n v="0"/>
    <n v="0"/>
    <n v="0"/>
    <n v="500"/>
    <n v="0"/>
    <n v="-500"/>
  </r>
  <r>
    <x v="1"/>
    <s v="Yves Hurn"/>
    <s v="Associate"/>
    <x v="207"/>
    <x v="207"/>
    <x v="1"/>
    <x v="22"/>
    <x v="2"/>
    <x v="1"/>
    <x v="0"/>
    <n v="0"/>
    <s v="OnsiteAssociate"/>
    <n v="54"/>
    <n v="5666.666666666667"/>
    <n v="0.8"/>
    <n v="1.2"/>
    <n v="0"/>
    <x v="0"/>
    <n v="0"/>
    <n v="0"/>
    <n v="500"/>
    <n v="0"/>
    <n v="0"/>
    <n v="-500"/>
  </r>
  <r>
    <x v="1"/>
    <s v="Courtnay Hindrick"/>
    <s v="Contractor"/>
    <x v="144"/>
    <x v="144"/>
    <x v="1"/>
    <x v="42"/>
    <x v="5"/>
    <x v="3"/>
    <x v="0"/>
    <n v="163"/>
    <s v="OnsiteContractor"/>
    <n v="35"/>
    <n v="44"/>
    <n v="1"/>
    <n v="1.1499999999999999"/>
    <n v="0"/>
    <x v="0"/>
    <n v="6560.7499999999991"/>
    <n v="0"/>
    <n v="0"/>
    <n v="50"/>
    <n v="7172"/>
    <n v="-661.25000000000091"/>
  </r>
  <r>
    <x v="1"/>
    <s v="Fraser Pauer"/>
    <s v="Contractor"/>
    <x v="257"/>
    <x v="257"/>
    <x v="1"/>
    <x v="47"/>
    <x v="0"/>
    <x v="2"/>
    <x v="1"/>
    <n v="0"/>
    <s v="OffshoreContractor"/>
    <n v="65"/>
    <n v="76"/>
    <n v="1.1000000000000001"/>
    <n v="1.1399999999999999"/>
    <n v="0"/>
    <x v="0"/>
    <n v="0"/>
    <n v="0"/>
    <n v="0"/>
    <n v="500"/>
    <n v="0"/>
    <n v="-500"/>
  </r>
  <r>
    <x v="1"/>
    <s v="Brandea Biaggi"/>
    <s v="Associate"/>
    <x v="17"/>
    <x v="17"/>
    <x v="1"/>
    <x v="17"/>
    <x v="4"/>
    <x v="1"/>
    <x v="1"/>
    <n v="167"/>
    <s v="OffshoreAssociate"/>
    <n v="30"/>
    <n v="615.38461538461536"/>
    <n v="0.8"/>
    <n v="0.86"/>
    <n v="0"/>
    <x v="0"/>
    <n v="3446.88"/>
    <n v="615.38461538461536"/>
    <n v="750"/>
    <n v="500"/>
    <n v="0"/>
    <n v="1581.4953846153849"/>
  </r>
  <r>
    <x v="1"/>
    <s v="Roxi Brosius"/>
    <s v="Analyst"/>
    <x v="48"/>
    <x v="48"/>
    <x v="0"/>
    <x v="37"/>
    <x v="1"/>
    <x v="4"/>
    <x v="1"/>
    <n v="0"/>
    <s v="OffshoreAnalyst"/>
    <n v="24"/>
    <n v="384.61538461538464"/>
    <n v="0.9"/>
    <n v="0.87"/>
    <n v="0"/>
    <x v="0"/>
    <n v="3006.72"/>
    <n v="0"/>
    <n v="750"/>
    <n v="0"/>
    <n v="0"/>
    <n v="2256.7199999999998"/>
  </r>
  <r>
    <x v="1"/>
    <s v="Thane Graver"/>
    <s v="Analyst"/>
    <x v="31"/>
    <x v="31"/>
    <x v="1"/>
    <x v="28"/>
    <x v="1"/>
    <x v="2"/>
    <x v="0"/>
    <n v="89"/>
    <s v="OnsiteAnalyst"/>
    <n v="48"/>
    <n v="5416.666666666667"/>
    <n v="1.1000000000000001"/>
    <n v="1.1200000000000001"/>
    <n v="0"/>
    <x v="0"/>
    <n v="5263.1040000000012"/>
    <n v="5416.666666666667"/>
    <n v="200"/>
    <n v="0"/>
    <n v="0"/>
    <n v="-353.56266666666579"/>
  </r>
  <r>
    <x v="1"/>
    <s v="Garrek Goadsby"/>
    <s v="Manager"/>
    <x v="230"/>
    <x v="230"/>
    <x v="1"/>
    <x v="60"/>
    <x v="0"/>
    <x v="2"/>
    <x v="0"/>
    <n v="116"/>
    <s v="OnsiteManager"/>
    <n v="65"/>
    <n v="7500"/>
    <n v="1.1000000000000001"/>
    <n v="1.08"/>
    <n v="0"/>
    <x v="0"/>
    <n v="8957.52"/>
    <n v="7500"/>
    <n v="0"/>
    <n v="250"/>
    <n v="0"/>
    <n v="1207.5200000000004"/>
  </r>
  <r>
    <x v="1"/>
    <s v="Fairleigh Mularkey"/>
    <s v="Associate"/>
    <x v="50"/>
    <x v="50"/>
    <x v="1"/>
    <x v="31"/>
    <x v="2"/>
    <x v="3"/>
    <x v="1"/>
    <n v="161"/>
    <s v="OffshoreAssociate"/>
    <n v="30"/>
    <n v="615.38461538461536"/>
    <n v="1"/>
    <n v="1.01"/>
    <n v="0"/>
    <x v="0"/>
    <n v="4878.3"/>
    <n v="615.38461538461536"/>
    <n v="750"/>
    <n v="50"/>
    <n v="0"/>
    <n v="3462.9153846153849"/>
  </r>
  <r>
    <x v="1"/>
    <s v="Fraser Morter"/>
    <s v="Analyst"/>
    <x v="98"/>
    <x v="98"/>
    <x v="1"/>
    <x v="17"/>
    <x v="4"/>
    <x v="0"/>
    <x v="1"/>
    <n v="164"/>
    <s v="OffshoreAnalyst"/>
    <n v="24"/>
    <n v="384.61538461538464"/>
    <n v="1.2"/>
    <n v="0.86"/>
    <n v="0"/>
    <x v="0"/>
    <n v="4061.9519999999998"/>
    <n v="384.61538461538464"/>
    <n v="0"/>
    <n v="500"/>
    <n v="0"/>
    <n v="3177.336615384615"/>
  </r>
  <r>
    <x v="1"/>
    <s v="Kimberlee Vazquez"/>
    <s v="Analyst"/>
    <x v="302"/>
    <x v="302"/>
    <x v="0"/>
    <x v="24"/>
    <x v="0"/>
    <x v="0"/>
    <x v="0"/>
    <n v="117"/>
    <s v="OnsiteAnalyst"/>
    <n v="48"/>
    <n v="5416.666666666667"/>
    <n v="1.2"/>
    <n v="0.99"/>
    <n v="0"/>
    <x v="0"/>
    <n v="9123.84"/>
    <n v="5416.666666666667"/>
    <n v="200"/>
    <n v="10"/>
    <n v="0"/>
    <n v="3497.1733333333332"/>
  </r>
  <r>
    <x v="1"/>
    <s v="Shandee Savine"/>
    <s v="Contractor"/>
    <x v="22"/>
    <x v="22"/>
    <x v="1"/>
    <x v="22"/>
    <x v="2"/>
    <x v="2"/>
    <x v="0"/>
    <n v="166"/>
    <s v="OnsiteContractor"/>
    <n v="65"/>
    <n v="75"/>
    <n v="1.1000000000000001"/>
    <n v="1.2"/>
    <n v="0"/>
    <x v="0"/>
    <n v="14242.800000000001"/>
    <n v="0"/>
    <n v="500"/>
    <n v="50"/>
    <n v="12450"/>
    <n v="1242.8000000000011"/>
  </r>
  <r>
    <x v="1"/>
    <s v="Catlaina Mostin"/>
    <s v="Analyst"/>
    <x v="117"/>
    <x v="117"/>
    <x v="0"/>
    <x v="4"/>
    <x v="2"/>
    <x v="0"/>
    <x v="1"/>
    <n v="163"/>
    <s v="OffshoreAnalyst"/>
    <n v="24"/>
    <n v="384.61538461538464"/>
    <n v="1.2"/>
    <n v="1.05"/>
    <n v="0"/>
    <x v="0"/>
    <n v="4838.4000000000005"/>
    <n v="384.61538461538464"/>
    <n v="0"/>
    <n v="10"/>
    <n v="0"/>
    <n v="4443.7846153846158"/>
  </r>
  <r>
    <x v="1"/>
    <s v="Adriena Harral"/>
    <s v="Analyst"/>
    <x v="76"/>
    <x v="76"/>
    <x v="1"/>
    <x v="57"/>
    <x v="5"/>
    <x v="2"/>
    <x v="1"/>
    <n v="165"/>
    <s v="OffshoreAnalyst"/>
    <n v="24"/>
    <n v="384.61538461538464"/>
    <n v="1.1000000000000001"/>
    <n v="0.93"/>
    <n v="0"/>
    <x v="0"/>
    <n v="4051.0800000000004"/>
    <n v="384.61538461538464"/>
    <n v="0"/>
    <n v="50"/>
    <n v="0"/>
    <n v="3616.4646153846156"/>
  </r>
  <r>
    <x v="1"/>
    <s v="Eustacia Sandever"/>
    <s v="Associate"/>
    <x v="209"/>
    <x v="209"/>
    <x v="0"/>
    <x v="87"/>
    <x v="0"/>
    <x v="3"/>
    <x v="1"/>
    <n v="0"/>
    <s v="OffshoreAssociate"/>
    <n v="30"/>
    <n v="615.38461538461536"/>
    <n v="1"/>
    <n v="0.86"/>
    <n v="0"/>
    <x v="0"/>
    <n v="4128"/>
    <n v="0"/>
    <n v="200"/>
    <n v="0"/>
    <n v="0"/>
    <n v="3928"/>
  </r>
  <r>
    <x v="1"/>
    <s v="Anet Carville"/>
    <s v="Analyst"/>
    <x v="199"/>
    <x v="199"/>
    <x v="0"/>
    <x v="32"/>
    <x v="2"/>
    <x v="3"/>
    <x v="0"/>
    <n v="161"/>
    <s v="OnsiteAnalyst"/>
    <n v="48"/>
    <n v="5416.666666666667"/>
    <n v="1"/>
    <n v="1.0900000000000001"/>
    <n v="0"/>
    <x v="0"/>
    <n v="8371.2000000000007"/>
    <n v="5416.666666666667"/>
    <n v="0"/>
    <n v="0"/>
    <n v="0"/>
    <n v="2954.5333333333338"/>
  </r>
  <r>
    <x v="1"/>
    <s v="Edmon Rewcastle"/>
    <s v="Contractor"/>
    <x v="43"/>
    <x v="43"/>
    <x v="1"/>
    <x v="25"/>
    <x v="1"/>
    <x v="3"/>
    <x v="1"/>
    <n v="0"/>
    <s v="OffshoreContractor"/>
    <n v="48"/>
    <n v="48"/>
    <n v="1"/>
    <n v="1"/>
    <n v="0"/>
    <x v="0"/>
    <n v="0"/>
    <n v="0"/>
    <n v="200"/>
    <n v="0"/>
    <n v="0"/>
    <n v="-200"/>
  </r>
  <r>
    <x v="1"/>
    <s v="Lorrie Eastment"/>
    <s v="Analyst"/>
    <x v="280"/>
    <x v="280"/>
    <x v="1"/>
    <x v="85"/>
    <x v="1"/>
    <x v="2"/>
    <x v="1"/>
    <n v="0"/>
    <s v="OffshoreAnalyst"/>
    <n v="24"/>
    <n v="384.61538461538464"/>
    <n v="1.1000000000000001"/>
    <n v="1.08"/>
    <n v="0"/>
    <x v="0"/>
    <n v="0"/>
    <n v="0"/>
    <n v="500"/>
    <n v="50"/>
    <n v="0"/>
    <n v="-550"/>
  </r>
  <r>
    <x v="1"/>
    <s v="Lemmie Maclaine"/>
    <s v="Contractor"/>
    <x v="26"/>
    <x v="26"/>
    <x v="1"/>
    <x v="21"/>
    <x v="2"/>
    <x v="0"/>
    <x v="1"/>
    <n v="0"/>
    <s v="OffshoreContractor"/>
    <n v="48"/>
    <n v="45"/>
    <n v="1.2"/>
    <n v="1.17"/>
    <n v="0"/>
    <x v="0"/>
    <n v="0"/>
    <n v="0"/>
    <n v="200"/>
    <n v="10"/>
    <n v="0"/>
    <n v="-210"/>
  </r>
  <r>
    <x v="1"/>
    <s v="Mikael Mathou"/>
    <s v="Contractor"/>
    <x v="42"/>
    <x v="42"/>
    <x v="0"/>
    <x v="34"/>
    <x v="0"/>
    <x v="3"/>
    <x v="1"/>
    <n v="160"/>
    <s v="OffshoreContractor"/>
    <n v="40"/>
    <n v="51"/>
    <n v="1"/>
    <n v="0.9"/>
    <n v="0"/>
    <x v="0"/>
    <n v="5760"/>
    <n v="0"/>
    <n v="0"/>
    <n v="500"/>
    <n v="8160"/>
    <n v="-2900"/>
  </r>
  <r>
    <x v="1"/>
    <s v="Drusilla Nutten"/>
    <s v="Contractor"/>
    <x v="187"/>
    <x v="187"/>
    <x v="1"/>
    <x v="87"/>
    <x v="0"/>
    <x v="2"/>
    <x v="1"/>
    <n v="160"/>
    <s v="OffshoreContractor"/>
    <n v="35"/>
    <n v="51"/>
    <n v="1.1000000000000001"/>
    <n v="0.86"/>
    <n v="0"/>
    <x v="0"/>
    <n v="5297.6"/>
    <n v="0"/>
    <n v="200"/>
    <n v="50"/>
    <n v="8160"/>
    <n v="-3112.3999999999996"/>
  </r>
  <r>
    <x v="1"/>
    <s v="Alejandra Apple"/>
    <s v="Associate"/>
    <x v="157"/>
    <x v="157"/>
    <x v="0"/>
    <x v="81"/>
    <x v="2"/>
    <x v="2"/>
    <x v="0"/>
    <n v="164"/>
    <s v="OnsiteAssociate"/>
    <n v="54"/>
    <n v="5666.666666666667"/>
    <n v="1.1000000000000001"/>
    <n v="1"/>
    <n v="0"/>
    <x v="0"/>
    <n v="9504"/>
    <n v="5666.666666666667"/>
    <n v="750"/>
    <n v="50"/>
    <n v="0"/>
    <n v="3037.333333333333"/>
  </r>
  <r>
    <x v="1"/>
    <s v="Janek Cuell"/>
    <s v="Analyst"/>
    <x v="4"/>
    <x v="4"/>
    <x v="0"/>
    <x v="4"/>
    <x v="2"/>
    <x v="1"/>
    <x v="0"/>
    <n v="0"/>
    <s v="OnsiteAnalyst"/>
    <n v="48"/>
    <n v="5416.666666666667"/>
    <n v="0.8"/>
    <n v="1.05"/>
    <n v="0"/>
    <x v="0"/>
    <n v="6451.2000000000007"/>
    <n v="0"/>
    <n v="500"/>
    <n v="250"/>
    <n v="0"/>
    <n v="5701.2000000000007"/>
  </r>
  <r>
    <x v="1"/>
    <s v="Nadine Kringe"/>
    <s v="Contractor"/>
    <x v="137"/>
    <x v="137"/>
    <x v="1"/>
    <x v="40"/>
    <x v="5"/>
    <x v="3"/>
    <x v="1"/>
    <n v="164"/>
    <s v="OffshoreContractor"/>
    <n v="48"/>
    <n v="55"/>
    <n v="1"/>
    <n v="1.17"/>
    <n v="0"/>
    <x v="0"/>
    <n v="9210.24"/>
    <n v="0"/>
    <n v="0"/>
    <n v="0"/>
    <n v="9020"/>
    <n v="190.23999999999978"/>
  </r>
  <r>
    <x v="1"/>
    <s v="Marten Zecchetti"/>
    <s v="Contractor"/>
    <x v="194"/>
    <x v="194"/>
    <x v="0"/>
    <x v="53"/>
    <x v="5"/>
    <x v="2"/>
    <x v="1"/>
    <n v="161"/>
    <s v="OffshoreContractor"/>
    <n v="35"/>
    <n v="50"/>
    <n v="1.1000000000000001"/>
    <n v="1.1100000000000001"/>
    <n v="0"/>
    <x v="0"/>
    <n v="6837.6000000000013"/>
    <n v="0"/>
    <n v="750"/>
    <n v="500"/>
    <n v="8050"/>
    <n v="-2462.3999999999987"/>
  </r>
  <r>
    <x v="1"/>
    <s v="Byran Haggar"/>
    <s v="Contractor"/>
    <x v="252"/>
    <x v="252"/>
    <x v="1"/>
    <x v="17"/>
    <x v="4"/>
    <x v="3"/>
    <x v="1"/>
    <n v="96"/>
    <s v="OffshoreContractor"/>
    <n v="35"/>
    <n v="44"/>
    <n v="1"/>
    <n v="0.86"/>
    <n v="0"/>
    <x v="0"/>
    <n v="2889.6"/>
    <n v="0"/>
    <n v="0"/>
    <n v="0"/>
    <n v="4224"/>
    <n v="-1334.4"/>
  </r>
  <r>
    <x v="1"/>
    <s v="Mitchell Bruinsma"/>
    <s v="Contractor"/>
    <x v="2"/>
    <x v="2"/>
    <x v="1"/>
    <x v="2"/>
    <x v="1"/>
    <x v="1"/>
    <x v="1"/>
    <n v="0"/>
    <s v="OffshoreContractor"/>
    <n v="65"/>
    <n v="76"/>
    <n v="0.8"/>
    <n v="0.9"/>
    <n v="0"/>
    <x v="0"/>
    <n v="0"/>
    <n v="0"/>
    <n v="200"/>
    <n v="10"/>
    <n v="0"/>
    <n v="-210"/>
  </r>
  <r>
    <x v="1"/>
    <s v="Roderigo Filipponi"/>
    <s v="Associate"/>
    <x v="96"/>
    <x v="96"/>
    <x v="0"/>
    <x v="5"/>
    <x v="3"/>
    <x v="0"/>
    <x v="0"/>
    <n v="162"/>
    <s v="OnsiteAssociate"/>
    <n v="54"/>
    <n v="5666.666666666667"/>
    <n v="1.2"/>
    <n v="0.9"/>
    <n v="0"/>
    <x v="0"/>
    <n v="9331.2000000000007"/>
    <n v="5666.666666666667"/>
    <n v="0"/>
    <n v="50"/>
    <n v="0"/>
    <n v="3614.5333333333338"/>
  </r>
  <r>
    <x v="1"/>
    <s v="Nellie Milliere"/>
    <s v="Contractor"/>
    <x v="51"/>
    <x v="51"/>
    <x v="1"/>
    <x v="21"/>
    <x v="2"/>
    <x v="4"/>
    <x v="0"/>
    <n v="161"/>
    <s v="OnsiteContractor"/>
    <n v="60"/>
    <n v="76"/>
    <n v="0.9"/>
    <n v="1.17"/>
    <n v="0"/>
    <x v="0"/>
    <n v="10171.98"/>
    <n v="0"/>
    <n v="1000"/>
    <n v="0"/>
    <n v="12236"/>
    <n v="-3064.0200000000004"/>
  </r>
  <r>
    <x v="1"/>
    <s v="Ogdon Hair"/>
    <s v="Contractor"/>
    <x v="36"/>
    <x v="36"/>
    <x v="0"/>
    <x v="12"/>
    <x v="1"/>
    <x v="1"/>
    <x v="0"/>
    <n v="166"/>
    <s v="OnsiteContractor"/>
    <n v="65"/>
    <n v="72"/>
    <n v="0.8"/>
    <n v="0.99"/>
    <n v="0"/>
    <x v="0"/>
    <n v="8236.7999999999993"/>
    <n v="0"/>
    <n v="0"/>
    <n v="0"/>
    <n v="11952"/>
    <n v="-3715.2000000000007"/>
  </r>
  <r>
    <x v="1"/>
    <s v="Perla Pigeram"/>
    <s v="Analyst"/>
    <x v="267"/>
    <x v="267"/>
    <x v="0"/>
    <x v="33"/>
    <x v="1"/>
    <x v="2"/>
    <x v="0"/>
    <n v="0"/>
    <s v="OnsiteAnalyst"/>
    <n v="48"/>
    <n v="5416.666666666667"/>
    <n v="1.1000000000000001"/>
    <n v="0.98"/>
    <n v="0"/>
    <x v="0"/>
    <n v="8279.0399999999991"/>
    <n v="0"/>
    <n v="750"/>
    <n v="100"/>
    <n v="0"/>
    <n v="7429.0399999999991"/>
  </r>
  <r>
    <x v="1"/>
    <s v="Beverlie Filov"/>
    <s v="Analyst"/>
    <x v="301"/>
    <x v="301"/>
    <x v="1"/>
    <x v="87"/>
    <x v="0"/>
    <x v="1"/>
    <x v="0"/>
    <n v="163"/>
    <s v="OnsiteAnalyst"/>
    <n v="48"/>
    <n v="5416.666666666667"/>
    <n v="0.8"/>
    <n v="0.86"/>
    <n v="0"/>
    <x v="0"/>
    <n v="5382.9120000000003"/>
    <n v="5416.666666666667"/>
    <n v="1000"/>
    <n v="50"/>
    <n v="0"/>
    <n v="-1083.7546666666667"/>
  </r>
  <r>
    <x v="1"/>
    <s v="Irv Antos"/>
    <s v="Manager"/>
    <x v="293"/>
    <x v="293"/>
    <x v="1"/>
    <x v="67"/>
    <x v="4"/>
    <x v="0"/>
    <x v="0"/>
    <n v="168"/>
    <s v="OnsiteManager"/>
    <n v="65"/>
    <n v="7500"/>
    <n v="1.2"/>
    <n v="0.81"/>
    <n v="0"/>
    <x v="0"/>
    <n v="10614.240000000002"/>
    <n v="7500"/>
    <n v="200"/>
    <n v="250"/>
    <n v="0"/>
    <n v="2664.2400000000016"/>
  </r>
  <r>
    <x v="1"/>
    <s v="Krishnah Strafford"/>
    <s v="Senior Associate"/>
    <x v="214"/>
    <x v="214"/>
    <x v="1"/>
    <x v="0"/>
    <x v="0"/>
    <x v="3"/>
    <x v="1"/>
    <n v="167"/>
    <s v="OffshoreSenior Associate"/>
    <n v="35"/>
    <n v="923.07692307692309"/>
    <n v="1"/>
    <n v="1"/>
    <n v="0"/>
    <x v="0"/>
    <n v="5845"/>
    <n v="923.07692307692309"/>
    <n v="1000"/>
    <n v="0"/>
    <n v="0"/>
    <n v="3921.9230769230771"/>
  </r>
  <r>
    <x v="1"/>
    <s v="Paolina Suthren"/>
    <s v="Senior Associate"/>
    <x v="66"/>
    <x v="66"/>
    <x v="1"/>
    <x v="50"/>
    <x v="2"/>
    <x v="1"/>
    <x v="1"/>
    <n v="163"/>
    <s v="OffshoreSenior Associate"/>
    <n v="35"/>
    <n v="923.07692307692309"/>
    <n v="0.8"/>
    <n v="0.82"/>
    <n v="0"/>
    <x v="0"/>
    <n v="3742.4799999999996"/>
    <n v="923.07692307692309"/>
    <n v="0"/>
    <n v="50"/>
    <n v="0"/>
    <n v="2769.4030769230767"/>
  </r>
  <r>
    <x v="1"/>
    <s v="Culver Martinovic"/>
    <s v="Senior Associate"/>
    <x v="274"/>
    <x v="274"/>
    <x v="1"/>
    <x v="3"/>
    <x v="2"/>
    <x v="3"/>
    <x v="1"/>
    <n v="162"/>
    <s v="OffshoreSenior Associate"/>
    <n v="35"/>
    <n v="923.07692307692309"/>
    <n v="1"/>
    <n v="0.98"/>
    <n v="0"/>
    <x v="0"/>
    <n v="5556.5999999999995"/>
    <n v="923.07692307692309"/>
    <n v="500"/>
    <n v="10"/>
    <n v="0"/>
    <n v="4123.5230769230766"/>
  </r>
  <r>
    <x v="1"/>
    <s v="Teador Roseburgh"/>
    <s v="Analyst"/>
    <x v="135"/>
    <x v="135"/>
    <x v="0"/>
    <x v="3"/>
    <x v="2"/>
    <x v="1"/>
    <x v="1"/>
    <n v="0"/>
    <s v="OffshoreAnalyst"/>
    <n v="24"/>
    <n v="384.61538461538464"/>
    <n v="0.8"/>
    <n v="0.98"/>
    <n v="0"/>
    <x v="0"/>
    <n v="3010.56"/>
    <n v="0"/>
    <n v="0"/>
    <n v="100"/>
    <n v="0"/>
    <n v="2910.56"/>
  </r>
  <r>
    <x v="1"/>
    <s v="Fernando Chamberlayne"/>
    <s v="Senior Manager"/>
    <x v="89"/>
    <x v="89"/>
    <x v="0"/>
    <x v="66"/>
    <x v="5"/>
    <x v="1"/>
    <x v="1"/>
    <n v="134"/>
    <s v="OffshoreSenior Manager"/>
    <n v="48"/>
    <n v="1538.4615384615386"/>
    <n v="0.8"/>
    <n v="0.97"/>
    <n v="0"/>
    <x v="0"/>
    <n v="5959.68"/>
    <n v="1538.4615384615386"/>
    <n v="500"/>
    <n v="0"/>
    <n v="0"/>
    <n v="3921.2184615384617"/>
  </r>
  <r>
    <x v="1"/>
    <s v="Mordecai Flooks"/>
    <s v="Contractor"/>
    <x v="220"/>
    <x v="220"/>
    <x v="1"/>
    <x v="45"/>
    <x v="3"/>
    <x v="0"/>
    <x v="1"/>
    <n v="162"/>
    <s v="OffshoreContractor"/>
    <n v="35"/>
    <n v="45"/>
    <n v="1.2"/>
    <n v="1.1200000000000001"/>
    <n v="0"/>
    <x v="0"/>
    <n v="7620.4800000000005"/>
    <n v="0"/>
    <n v="0"/>
    <n v="50"/>
    <n v="7290"/>
    <n v="280.48000000000047"/>
  </r>
  <r>
    <x v="1"/>
    <s v="Cchaddie Lecordier"/>
    <s v="Contractor"/>
    <x v="106"/>
    <x v="106"/>
    <x v="0"/>
    <x v="72"/>
    <x v="0"/>
    <x v="2"/>
    <x v="1"/>
    <n v="162"/>
    <s v="OffshoreContractor"/>
    <n v="48"/>
    <n v="54"/>
    <n v="1.1000000000000001"/>
    <n v="0.94"/>
    <n v="0"/>
    <x v="0"/>
    <n v="7941.12"/>
    <n v="0"/>
    <n v="500"/>
    <n v="50"/>
    <n v="8748"/>
    <n v="-1356.88"/>
  </r>
  <r>
    <x v="1"/>
    <s v="Etan Todarini"/>
    <s v="Associate"/>
    <x v="41"/>
    <x v="41"/>
    <x v="1"/>
    <x v="33"/>
    <x v="1"/>
    <x v="3"/>
    <x v="0"/>
    <n v="162"/>
    <s v="OnsiteAssociate"/>
    <n v="54"/>
    <n v="5666.666666666667"/>
    <n v="1"/>
    <n v="0.98"/>
    <n v="0"/>
    <x v="0"/>
    <n v="8573.0399999999991"/>
    <n v="5666.666666666667"/>
    <n v="0"/>
    <n v="0"/>
    <n v="0"/>
    <n v="2906.3733333333321"/>
  </r>
  <r>
    <x v="1"/>
    <s v="Theresita Sambedge"/>
    <s v="Analyst"/>
    <x v="42"/>
    <x v="42"/>
    <x v="0"/>
    <x v="34"/>
    <x v="0"/>
    <x v="3"/>
    <x v="1"/>
    <n v="162"/>
    <s v="OffshoreAnalyst"/>
    <n v="24"/>
    <n v="384.61538461538464"/>
    <n v="1"/>
    <n v="0.9"/>
    <n v="1"/>
    <x v="0"/>
    <n v="0"/>
    <n v="384.61538461538464"/>
    <n v="200"/>
    <n v="10"/>
    <n v="0"/>
    <n v="-594.61538461538464"/>
  </r>
  <r>
    <x v="1"/>
    <s v="Lorenzo Pietzke"/>
    <s v="Contractor"/>
    <x v="258"/>
    <x v="258"/>
    <x v="0"/>
    <x v="60"/>
    <x v="0"/>
    <x v="3"/>
    <x v="1"/>
    <n v="163"/>
    <s v="OffshoreContractor"/>
    <n v="48"/>
    <n v="55"/>
    <n v="1"/>
    <n v="1.08"/>
    <n v="0"/>
    <x v="0"/>
    <n v="8294.4000000000015"/>
    <n v="0"/>
    <n v="750"/>
    <n v="50"/>
    <n v="8965"/>
    <n v="-1470.5999999999985"/>
  </r>
  <r>
    <x v="1"/>
    <s v="Berton Lowes"/>
    <s v="Contractor"/>
    <x v="307"/>
    <x v="307"/>
    <x v="1"/>
    <x v="26"/>
    <x v="2"/>
    <x v="3"/>
    <x v="1"/>
    <n v="166"/>
    <s v="OffshoreContractor"/>
    <n v="40"/>
    <n v="50"/>
    <n v="1"/>
    <n v="1.1100000000000001"/>
    <n v="0"/>
    <x v="0"/>
    <n v="7370.4000000000005"/>
    <n v="0"/>
    <n v="500"/>
    <n v="0"/>
    <n v="8300"/>
    <n v="-1429.5999999999995"/>
  </r>
  <r>
    <x v="1"/>
    <s v="Faustina Silberschatz"/>
    <s v="Analyst"/>
    <x v="225"/>
    <x v="225"/>
    <x v="1"/>
    <x v="58"/>
    <x v="3"/>
    <x v="2"/>
    <x v="1"/>
    <n v="0"/>
    <s v="OffshoreAnalyst"/>
    <n v="24"/>
    <n v="384.61538461538464"/>
    <n v="1.1000000000000001"/>
    <n v="1"/>
    <n v="0"/>
    <x v="0"/>
    <n v="0"/>
    <n v="0"/>
    <n v="200"/>
    <n v="0"/>
    <n v="0"/>
    <n v="-200"/>
  </r>
  <r>
    <x v="1"/>
    <s v="Bent Rosgen"/>
    <s v="Director"/>
    <x v="233"/>
    <x v="233"/>
    <x v="1"/>
    <x v="61"/>
    <x v="2"/>
    <x v="3"/>
    <x v="1"/>
    <n v="163"/>
    <s v="OffshoreDirector"/>
    <n v="55"/>
    <n v="2307.6923076923076"/>
    <n v="1"/>
    <n v="1.1599999999999999"/>
    <n v="0"/>
    <x v="0"/>
    <n v="10399.4"/>
    <n v="2307.6923076923076"/>
    <n v="500"/>
    <n v="0"/>
    <n v="0"/>
    <n v="7591.707692307692"/>
  </r>
  <r>
    <x v="1"/>
    <s v="Annnora Cawley"/>
    <s v="Contractor"/>
    <x v="198"/>
    <x v="198"/>
    <x v="1"/>
    <x v="88"/>
    <x v="5"/>
    <x v="1"/>
    <x v="0"/>
    <n v="80"/>
    <s v="OnsiteContractor"/>
    <n v="65"/>
    <n v="80"/>
    <n v="0.8"/>
    <n v="1.17"/>
    <n v="0"/>
    <x v="0"/>
    <n v="4867.2"/>
    <n v="0"/>
    <n v="0"/>
    <n v="500"/>
    <n v="6400"/>
    <n v="-2032.8000000000002"/>
  </r>
  <r>
    <x v="1"/>
    <s v="Isabeau Blasiak"/>
    <s v="Senior Associate"/>
    <x v="166"/>
    <x v="166"/>
    <x v="0"/>
    <x v="74"/>
    <x v="1"/>
    <x v="3"/>
    <x v="0"/>
    <n v="168"/>
    <s v="OnsiteSenior Associate"/>
    <n v="60"/>
    <n v="6250"/>
    <n v="1"/>
    <n v="0.81"/>
    <n v="0"/>
    <x v="0"/>
    <n v="7776.0000000000009"/>
    <n v="6250"/>
    <n v="750"/>
    <n v="50"/>
    <n v="0"/>
    <n v="726.00000000000091"/>
  </r>
  <r>
    <x v="1"/>
    <s v="Petronella Dibbs"/>
    <s v="Associate"/>
    <x v="151"/>
    <x v="151"/>
    <x v="1"/>
    <x v="81"/>
    <x v="2"/>
    <x v="1"/>
    <x v="0"/>
    <n v="82"/>
    <s v="OnsiteAssociate"/>
    <n v="54"/>
    <n v="5666.666666666667"/>
    <n v="0.8"/>
    <n v="1"/>
    <n v="0"/>
    <x v="0"/>
    <n v="3542.4"/>
    <n v="5666.666666666667"/>
    <n v="500"/>
    <n v="0"/>
    <n v="0"/>
    <n v="-2624.2666666666669"/>
  </r>
  <r>
    <x v="1"/>
    <s v="Matilde Greenman"/>
    <s v="Contractor"/>
    <x v="83"/>
    <x v="83"/>
    <x v="1"/>
    <x v="5"/>
    <x v="3"/>
    <x v="4"/>
    <x v="1"/>
    <n v="0"/>
    <s v="OffshoreContractor"/>
    <n v="72"/>
    <n v="80"/>
    <n v="0.9"/>
    <n v="0.9"/>
    <n v="0"/>
    <x v="0"/>
    <n v="0"/>
    <n v="0"/>
    <n v="500"/>
    <n v="0"/>
    <n v="0"/>
    <n v="-500"/>
  </r>
  <r>
    <x v="1"/>
    <s v="Torrence McCaster"/>
    <s v="Manager"/>
    <x v="155"/>
    <x v="155"/>
    <x v="1"/>
    <x v="40"/>
    <x v="5"/>
    <x v="1"/>
    <x v="0"/>
    <n v="162"/>
    <s v="OnsiteManager"/>
    <n v="65"/>
    <n v="7500"/>
    <n v="0.8"/>
    <n v="1.17"/>
    <n v="0"/>
    <x v="0"/>
    <n v="9856.08"/>
    <n v="7500"/>
    <n v="200"/>
    <n v="0"/>
    <n v="0"/>
    <n v="2156.08"/>
  </r>
  <r>
    <x v="1"/>
    <s v="Chaddie Espin"/>
    <s v="Contractor"/>
    <x v="122"/>
    <x v="122"/>
    <x v="1"/>
    <x v="15"/>
    <x v="2"/>
    <x v="0"/>
    <x v="1"/>
    <n v="104"/>
    <s v="OffshoreContractor"/>
    <n v="35"/>
    <n v="49"/>
    <n v="1.2"/>
    <n v="1.1000000000000001"/>
    <n v="0"/>
    <x v="0"/>
    <n v="4804.8"/>
    <n v="0"/>
    <n v="200"/>
    <n v="0"/>
    <n v="5096"/>
    <n v="-491.19999999999982"/>
  </r>
  <r>
    <x v="1"/>
    <s v="Pammy Roff"/>
    <s v="Analyst"/>
    <x v="7"/>
    <x v="7"/>
    <x v="1"/>
    <x v="7"/>
    <x v="0"/>
    <x v="2"/>
    <x v="1"/>
    <n v="163"/>
    <s v="OffshoreAnalyst"/>
    <n v="24"/>
    <n v="384.61538461538464"/>
    <n v="1.1000000000000001"/>
    <n v="1.1399999999999999"/>
    <n v="0"/>
    <x v="0"/>
    <n v="4905.6480000000001"/>
    <n v="384.61538461538464"/>
    <n v="500"/>
    <n v="50"/>
    <n v="0"/>
    <n v="3971.0326153846154"/>
  </r>
  <r>
    <x v="1"/>
    <s v="Marijo Beagin"/>
    <s v="Senior Manager"/>
    <x v="282"/>
    <x v="282"/>
    <x v="1"/>
    <x v="15"/>
    <x v="2"/>
    <x v="3"/>
    <x v="1"/>
    <n v="163"/>
    <s v="OffshoreSenior Manager"/>
    <n v="48"/>
    <n v="1538.4615384615386"/>
    <n v="1"/>
    <n v="1.1000000000000001"/>
    <n v="0"/>
    <x v="0"/>
    <n v="8606.4000000000015"/>
    <n v="1538.4615384615386"/>
    <n v="0"/>
    <n v="50"/>
    <n v="0"/>
    <n v="7017.9384615384624"/>
  </r>
  <r>
    <x v="1"/>
    <s v="Evangelia Larmuth"/>
    <s v="Contractor"/>
    <x v="161"/>
    <x v="161"/>
    <x v="1"/>
    <x v="24"/>
    <x v="0"/>
    <x v="2"/>
    <x v="1"/>
    <n v="88"/>
    <s v="OffshoreContractor"/>
    <n v="40"/>
    <n v="40"/>
    <n v="1.1000000000000001"/>
    <n v="0.99"/>
    <n v="0"/>
    <x v="0"/>
    <n v="3833.28"/>
    <n v="0"/>
    <n v="200"/>
    <n v="0"/>
    <n v="3520"/>
    <n v="113.2800000000002"/>
  </r>
  <r>
    <x v="1"/>
    <s v="Almeda Morrowe"/>
    <s v="Analyst"/>
    <x v="259"/>
    <x v="259"/>
    <x v="0"/>
    <x v="51"/>
    <x v="3"/>
    <x v="1"/>
    <x v="1"/>
    <n v="165"/>
    <s v="OffshoreAnalyst"/>
    <n v="24"/>
    <n v="384.61538461538464"/>
    <n v="0.8"/>
    <n v="0.84"/>
    <n v="0"/>
    <x v="0"/>
    <n v="2580.48"/>
    <n v="384.61538461538464"/>
    <n v="750"/>
    <n v="500"/>
    <n v="0"/>
    <n v="945.86461538461526"/>
  </r>
  <r>
    <x v="1"/>
    <s v="Shina Gunthorp"/>
    <s v="Associate"/>
    <x v="265"/>
    <x v="265"/>
    <x v="1"/>
    <x v="0"/>
    <x v="0"/>
    <x v="2"/>
    <x v="0"/>
    <n v="0"/>
    <s v="OnsiteAssociate"/>
    <n v="54"/>
    <n v="5666.666666666667"/>
    <n v="1.1000000000000001"/>
    <n v="1"/>
    <n v="0"/>
    <x v="0"/>
    <n v="0"/>
    <n v="0"/>
    <n v="200"/>
    <n v="10"/>
    <n v="0"/>
    <n v="-210"/>
  </r>
  <r>
    <x v="1"/>
    <s v="Nikolos Creighton"/>
    <s v="Analyst"/>
    <x v="216"/>
    <x v="216"/>
    <x v="0"/>
    <x v="40"/>
    <x v="5"/>
    <x v="2"/>
    <x v="1"/>
    <n v="120"/>
    <s v="OffshoreAnalyst"/>
    <n v="24"/>
    <n v="384.61538461538464"/>
    <n v="1.1000000000000001"/>
    <n v="1.17"/>
    <n v="0"/>
    <x v="0"/>
    <n v="4942.08"/>
    <n v="384.61538461538464"/>
    <n v="200"/>
    <n v="10"/>
    <n v="0"/>
    <n v="4347.4646153846152"/>
  </r>
  <r>
    <x v="1"/>
    <s v="Georas Jerche"/>
    <s v="Associate"/>
    <x v="48"/>
    <x v="48"/>
    <x v="0"/>
    <x v="37"/>
    <x v="1"/>
    <x v="4"/>
    <x v="1"/>
    <n v="163"/>
    <s v="OffshoreAssociate"/>
    <n v="30"/>
    <n v="615.38461538461536"/>
    <n v="0.9"/>
    <n v="0.87"/>
    <n v="0"/>
    <x v="0"/>
    <n v="3758.4"/>
    <n v="615.38461538461536"/>
    <n v="0"/>
    <n v="10"/>
    <n v="0"/>
    <n v="3133.0153846153848"/>
  </r>
  <r>
    <x v="1"/>
    <s v="Emmalynn Horbart"/>
    <s v="Senior Associate"/>
    <x v="208"/>
    <x v="208"/>
    <x v="1"/>
    <x v="27"/>
    <x v="5"/>
    <x v="0"/>
    <x v="1"/>
    <n v="0"/>
    <s v="OffshoreSenior Associate"/>
    <n v="35"/>
    <n v="923.07692307692309"/>
    <n v="1.2"/>
    <n v="1.2"/>
    <n v="0"/>
    <x v="0"/>
    <n v="0"/>
    <n v="0"/>
    <n v="0"/>
    <n v="500"/>
    <n v="0"/>
    <n v="-500"/>
  </r>
  <r>
    <x v="1"/>
    <s v="Maddi Malek"/>
    <s v="Associate"/>
    <x v="140"/>
    <x v="140"/>
    <x v="1"/>
    <x v="22"/>
    <x v="2"/>
    <x v="0"/>
    <x v="0"/>
    <n v="161"/>
    <s v="OnsiteAssociate"/>
    <n v="54"/>
    <n v="5666.666666666667"/>
    <n v="1.2"/>
    <n v="1.2"/>
    <n v="0"/>
    <x v="0"/>
    <n v="12519.359999999999"/>
    <n v="5666.666666666667"/>
    <n v="750"/>
    <n v="50"/>
    <n v="0"/>
    <n v="6052.6933333333318"/>
  </r>
  <r>
    <x v="1"/>
    <s v="Oran Biggin"/>
    <s v="Senior Manager"/>
    <x v="230"/>
    <x v="230"/>
    <x v="1"/>
    <x v="60"/>
    <x v="0"/>
    <x v="2"/>
    <x v="1"/>
    <n v="0"/>
    <s v="OffshoreSenior Manager"/>
    <n v="48"/>
    <n v="1538.4615384615386"/>
    <n v="1.1000000000000001"/>
    <n v="1.08"/>
    <n v="0"/>
    <x v="0"/>
    <n v="0"/>
    <n v="0"/>
    <n v="0"/>
    <n v="0"/>
    <n v="0"/>
    <n v="0"/>
  </r>
  <r>
    <x v="1"/>
    <s v="Herschel Bredes"/>
    <s v="Associate"/>
    <x v="197"/>
    <x v="197"/>
    <x v="1"/>
    <x v="57"/>
    <x v="5"/>
    <x v="3"/>
    <x v="1"/>
    <n v="0"/>
    <s v="OffshoreAssociate"/>
    <n v="30"/>
    <n v="615.38461538461536"/>
    <n v="1"/>
    <n v="0.93"/>
    <n v="0"/>
    <x v="0"/>
    <n v="0"/>
    <n v="0"/>
    <n v="500"/>
    <n v="10"/>
    <n v="0"/>
    <n v="-510"/>
  </r>
  <r>
    <x v="1"/>
    <s v="Malva Rosendahl"/>
    <s v="Contractor"/>
    <x v="21"/>
    <x v="21"/>
    <x v="1"/>
    <x v="21"/>
    <x v="2"/>
    <x v="3"/>
    <x v="1"/>
    <n v="164"/>
    <s v="OffshoreContractor"/>
    <n v="65"/>
    <n v="71"/>
    <n v="1"/>
    <n v="1.17"/>
    <n v="0"/>
    <x v="0"/>
    <n v="12472.199999999999"/>
    <n v="0"/>
    <n v="0"/>
    <n v="250"/>
    <n v="11644"/>
    <n v="578.19999999999891"/>
  </r>
  <r>
    <x v="1"/>
    <s v="Elinore Tomlett"/>
    <s v="Director"/>
    <x v="296"/>
    <x v="296"/>
    <x v="0"/>
    <x v="45"/>
    <x v="3"/>
    <x v="4"/>
    <x v="1"/>
    <n v="0"/>
    <s v="OffshoreDirector"/>
    <n v="55"/>
    <n v="2307.6923076923076"/>
    <n v="0.9"/>
    <n v="1.1200000000000001"/>
    <n v="0"/>
    <x v="0"/>
    <n v="8870.4000000000015"/>
    <n v="0"/>
    <n v="0"/>
    <n v="0"/>
    <n v="0"/>
    <n v="8870.4000000000015"/>
  </r>
  <r>
    <x v="1"/>
    <s v="Mala Lammiman"/>
    <s v="Contractor"/>
    <x v="82"/>
    <x v="82"/>
    <x v="1"/>
    <x v="6"/>
    <x v="4"/>
    <x v="4"/>
    <x v="1"/>
    <n v="127"/>
    <s v="OffshoreContractor"/>
    <n v="48"/>
    <n v="41"/>
    <n v="0.9"/>
    <n v="1.04"/>
    <n v="0"/>
    <x v="0"/>
    <n v="5705.8560000000007"/>
    <n v="0"/>
    <n v="0"/>
    <n v="0"/>
    <n v="5207"/>
    <n v="498.85600000000068"/>
  </r>
  <r>
    <x v="1"/>
    <s v="Decca Nulty"/>
    <s v="Associate"/>
    <x v="0"/>
    <x v="0"/>
    <x v="0"/>
    <x v="0"/>
    <x v="0"/>
    <x v="0"/>
    <x v="1"/>
    <n v="165"/>
    <s v="OffshoreAssociate"/>
    <n v="30"/>
    <n v="615.38461538461536"/>
    <n v="1.2"/>
    <n v="1"/>
    <n v="0"/>
    <x v="0"/>
    <n v="5760"/>
    <n v="615.38461538461536"/>
    <n v="200"/>
    <n v="10"/>
    <n v="0"/>
    <n v="4934.6153846153848"/>
  </r>
  <r>
    <x v="1"/>
    <s v="Alex Bulbrook"/>
    <s v="Senior Associate"/>
    <x v="174"/>
    <x v="174"/>
    <x v="1"/>
    <x v="71"/>
    <x v="4"/>
    <x v="1"/>
    <x v="1"/>
    <n v="137"/>
    <s v="OffshoreSenior Associate"/>
    <n v="35"/>
    <n v="923.07692307692309"/>
    <n v="0.8"/>
    <n v="1.0900000000000001"/>
    <n v="0"/>
    <x v="0"/>
    <n v="4181.2400000000007"/>
    <n v="923.07692307692309"/>
    <n v="1000"/>
    <n v="50"/>
    <n v="0"/>
    <n v="2208.1630769230778"/>
  </r>
  <r>
    <x v="1"/>
    <s v="Clifford McKelvey"/>
    <s v="Contractor"/>
    <x v="120"/>
    <x v="120"/>
    <x v="0"/>
    <x v="61"/>
    <x v="2"/>
    <x v="1"/>
    <x v="1"/>
    <n v="160"/>
    <s v="OffshoreContractor"/>
    <n v="48"/>
    <n v="47"/>
    <n v="0.8"/>
    <n v="1.1599999999999999"/>
    <n v="0"/>
    <x v="0"/>
    <n v="7127.0399999999991"/>
    <n v="0"/>
    <n v="500"/>
    <n v="500"/>
    <n v="7520"/>
    <n v="-1392.9600000000009"/>
  </r>
  <r>
    <x v="1"/>
    <s v="Silvan Benois"/>
    <s v="Manager"/>
    <x v="16"/>
    <x v="16"/>
    <x v="1"/>
    <x v="16"/>
    <x v="1"/>
    <x v="3"/>
    <x v="0"/>
    <n v="0"/>
    <s v="OnsiteManager"/>
    <n v="65"/>
    <n v="7500"/>
    <n v="1"/>
    <n v="1.1499999999999999"/>
    <n v="0"/>
    <x v="0"/>
    <n v="0"/>
    <n v="0"/>
    <n v="0"/>
    <n v="250"/>
    <n v="0"/>
    <n v="-250"/>
  </r>
  <r>
    <x v="1"/>
    <s v="Horst Mulleary"/>
    <s v="Contractor"/>
    <x v="166"/>
    <x v="166"/>
    <x v="0"/>
    <x v="74"/>
    <x v="1"/>
    <x v="3"/>
    <x v="0"/>
    <n v="0"/>
    <s v="OnsiteContractor"/>
    <n v="35"/>
    <n v="53"/>
    <n v="1"/>
    <n v="0.81"/>
    <n v="0"/>
    <x v="0"/>
    <n v="4536"/>
    <n v="0"/>
    <n v="0"/>
    <n v="500"/>
    <n v="0"/>
    <n v="4036"/>
  </r>
  <r>
    <x v="1"/>
    <s v="Karina Carnihan"/>
    <s v="Senior Manager"/>
    <x v="198"/>
    <x v="198"/>
    <x v="1"/>
    <x v="88"/>
    <x v="5"/>
    <x v="1"/>
    <x v="0"/>
    <n v="166"/>
    <s v="OnsiteSenior Manager"/>
    <n v="72"/>
    <n v="8333.3333333333339"/>
    <n v="0.8"/>
    <n v="1.17"/>
    <n v="0"/>
    <x v="0"/>
    <n v="11187.072"/>
    <n v="8333.3333333333339"/>
    <n v="200"/>
    <n v="50"/>
    <n v="0"/>
    <n v="2603.7386666666662"/>
  </r>
  <r>
    <x v="1"/>
    <s v="Phillip Jovicic"/>
    <s v="Contractor"/>
    <x v="171"/>
    <x v="171"/>
    <x v="0"/>
    <x v="64"/>
    <x v="3"/>
    <x v="0"/>
    <x v="0"/>
    <n v="165"/>
    <s v="OnsiteContractor"/>
    <n v="40"/>
    <n v="42"/>
    <n v="1.2"/>
    <n v="0.97"/>
    <n v="0"/>
    <x v="0"/>
    <n v="7449.5999999999995"/>
    <n v="0"/>
    <n v="500"/>
    <n v="250"/>
    <n v="6930"/>
    <n v="-230.40000000000055"/>
  </r>
  <r>
    <x v="1"/>
    <s v="Kerrin Perroni"/>
    <s v="Analyst"/>
    <x v="169"/>
    <x v="169"/>
    <x v="1"/>
    <x v="66"/>
    <x v="5"/>
    <x v="0"/>
    <x v="0"/>
    <n v="0"/>
    <s v="OnsiteAnalyst"/>
    <n v="48"/>
    <n v="5416.666666666667"/>
    <n v="1.2"/>
    <n v="0.97"/>
    <n v="0"/>
    <x v="0"/>
    <n v="0"/>
    <n v="0"/>
    <n v="1000"/>
    <n v="0"/>
    <n v="0"/>
    <n v="-1000"/>
  </r>
  <r>
    <x v="1"/>
    <s v="Pauli Smitherham"/>
    <s v="Senior Manager"/>
    <x v="64"/>
    <x v="64"/>
    <x v="0"/>
    <x v="48"/>
    <x v="5"/>
    <x v="1"/>
    <x v="1"/>
    <n v="0"/>
    <s v="OffshoreSenior Manager"/>
    <n v="48"/>
    <n v="1538.4615384615386"/>
    <n v="0.8"/>
    <n v="0.93"/>
    <n v="0"/>
    <x v="0"/>
    <n v="5713.92"/>
    <n v="0"/>
    <n v="0"/>
    <n v="0"/>
    <n v="0"/>
    <n v="5713.92"/>
  </r>
  <r>
    <x v="1"/>
    <s v="Marcelia Spreadbury"/>
    <s v="Contractor"/>
    <x v="230"/>
    <x v="230"/>
    <x v="1"/>
    <x v="60"/>
    <x v="0"/>
    <x v="2"/>
    <x v="0"/>
    <n v="162"/>
    <s v="OnsiteContractor"/>
    <n v="35"/>
    <n v="42"/>
    <n v="1.1000000000000001"/>
    <n v="1.08"/>
    <n v="0"/>
    <x v="0"/>
    <n v="6735.9600000000019"/>
    <n v="0"/>
    <n v="200"/>
    <n v="500"/>
    <n v="6804"/>
    <n v="-768.03999999999814"/>
  </r>
  <r>
    <x v="1"/>
    <s v="Isaac Wolver"/>
    <s v="Analyst"/>
    <x v="58"/>
    <x v="58"/>
    <x v="1"/>
    <x v="43"/>
    <x v="3"/>
    <x v="1"/>
    <x v="0"/>
    <n v="166"/>
    <s v="OnsiteAnalyst"/>
    <n v="48"/>
    <n v="5416.666666666667"/>
    <n v="0.8"/>
    <n v="1.05"/>
    <n v="0"/>
    <x v="0"/>
    <n v="6693.1200000000008"/>
    <n v="5416.666666666667"/>
    <n v="0"/>
    <n v="10"/>
    <n v="0"/>
    <n v="1266.4533333333338"/>
  </r>
  <r>
    <x v="1"/>
    <s v="Erda Mackin"/>
    <s v="Contractor"/>
    <x v="90"/>
    <x v="90"/>
    <x v="1"/>
    <x v="47"/>
    <x v="0"/>
    <x v="3"/>
    <x v="1"/>
    <n v="168"/>
    <s v="OffshoreContractor"/>
    <n v="48"/>
    <n v="52"/>
    <n v="1"/>
    <n v="1.1399999999999999"/>
    <n v="0"/>
    <x v="0"/>
    <n v="9192.9599999999991"/>
    <n v="0"/>
    <n v="750"/>
    <n v="0"/>
    <n v="8736"/>
    <n v="-293.04000000000087"/>
  </r>
  <r>
    <x v="1"/>
    <s v="Melonie Bovaird"/>
    <s v="Associate"/>
    <x v="70"/>
    <x v="70"/>
    <x v="1"/>
    <x v="4"/>
    <x v="2"/>
    <x v="4"/>
    <x v="1"/>
    <n v="105"/>
    <s v="OffshoreAssociate"/>
    <n v="30"/>
    <n v="615.38461538461536"/>
    <n v="0.9"/>
    <n v="1.05"/>
    <n v="0"/>
    <x v="0"/>
    <n v="2976.75"/>
    <n v="615.38461538461536"/>
    <n v="0"/>
    <n v="10"/>
    <n v="0"/>
    <n v="2351.3653846153848"/>
  </r>
  <r>
    <x v="1"/>
    <s v="Packston Greedier"/>
    <s v="Contractor"/>
    <x v="114"/>
    <x v="114"/>
    <x v="0"/>
    <x v="26"/>
    <x v="2"/>
    <x v="2"/>
    <x v="1"/>
    <n v="164"/>
    <s v="OffshoreContractor"/>
    <n v="48"/>
    <n v="54"/>
    <n v="1.1000000000000001"/>
    <n v="1.1100000000000001"/>
    <n v="0"/>
    <x v="0"/>
    <n v="9377.2800000000007"/>
    <n v="0"/>
    <n v="0"/>
    <n v="0"/>
    <n v="8856"/>
    <n v="521.28000000000065"/>
  </r>
  <r>
    <x v="1"/>
    <s v="Cobbie Olenchenko"/>
    <s v="Associate"/>
    <x v="20"/>
    <x v="20"/>
    <x v="1"/>
    <x v="20"/>
    <x v="1"/>
    <x v="1"/>
    <x v="1"/>
    <n v="161"/>
    <s v="OffshoreAssociate"/>
    <n v="30"/>
    <n v="615.38461538461536"/>
    <n v="0.8"/>
    <n v="1.07"/>
    <n v="0"/>
    <x v="0"/>
    <n v="4134.4800000000005"/>
    <n v="615.38461538461536"/>
    <n v="500"/>
    <n v="100"/>
    <n v="0"/>
    <n v="2919.0953846153852"/>
  </r>
  <r>
    <x v="1"/>
    <s v="Berget Faveryear"/>
    <s v="Senior Associate"/>
    <x v="36"/>
    <x v="36"/>
    <x v="0"/>
    <x v="12"/>
    <x v="1"/>
    <x v="1"/>
    <x v="1"/>
    <n v="166"/>
    <s v="OffshoreSenior Associate"/>
    <n v="35"/>
    <n v="923.07692307692309"/>
    <n v="0.8"/>
    <n v="0.99"/>
    <n v="0"/>
    <x v="0"/>
    <n v="4435.2"/>
    <n v="923.07692307692309"/>
    <n v="0"/>
    <n v="250"/>
    <n v="0"/>
    <n v="3262.123076923077"/>
  </r>
  <r>
    <x v="1"/>
    <s v="Tracee Schiersch"/>
    <s v="Associate"/>
    <x v="27"/>
    <x v="27"/>
    <x v="0"/>
    <x v="17"/>
    <x v="4"/>
    <x v="2"/>
    <x v="1"/>
    <n v="0"/>
    <s v="OffshoreAssociate"/>
    <n v="30"/>
    <n v="615.38461538461536"/>
    <n v="1.1000000000000001"/>
    <n v="0.86"/>
    <n v="0"/>
    <x v="0"/>
    <n v="4540.8"/>
    <n v="0"/>
    <n v="200"/>
    <n v="250"/>
    <n v="0"/>
    <n v="4090.8"/>
  </r>
  <r>
    <x v="1"/>
    <s v="Faber Haxell"/>
    <s v="Senior Associate"/>
    <x v="202"/>
    <x v="202"/>
    <x v="1"/>
    <x v="76"/>
    <x v="5"/>
    <x v="2"/>
    <x v="1"/>
    <n v="165"/>
    <s v="OffshoreSenior Associate"/>
    <n v="35"/>
    <n v="923.07692307692309"/>
    <n v="1.1000000000000001"/>
    <n v="0.96"/>
    <n v="0"/>
    <x v="0"/>
    <n v="6098.4000000000005"/>
    <n v="923.07692307692309"/>
    <n v="1000"/>
    <n v="500"/>
    <n v="0"/>
    <n v="3675.3230769230777"/>
  </r>
  <r>
    <x v="1"/>
    <s v="Bonnibelle Le Ball"/>
    <s v="Contractor"/>
    <x v="204"/>
    <x v="204"/>
    <x v="1"/>
    <x v="56"/>
    <x v="4"/>
    <x v="1"/>
    <x v="1"/>
    <n v="166"/>
    <s v="OffshoreContractor"/>
    <n v="48"/>
    <n v="46"/>
    <n v="0.8"/>
    <n v="0.82"/>
    <n v="0"/>
    <x v="0"/>
    <n v="5227.0079999999998"/>
    <n v="0"/>
    <n v="500"/>
    <n v="50"/>
    <n v="7636"/>
    <n v="-2958.9920000000002"/>
  </r>
  <r>
    <x v="1"/>
    <s v="Darrick Signorelli"/>
    <s v="Contractor"/>
    <x v="94"/>
    <x v="94"/>
    <x v="1"/>
    <x v="28"/>
    <x v="1"/>
    <x v="0"/>
    <x v="1"/>
    <n v="165"/>
    <s v="OffshoreContractor"/>
    <n v="35"/>
    <n v="44"/>
    <n v="1.2"/>
    <n v="1.1200000000000001"/>
    <n v="0"/>
    <x v="0"/>
    <n v="7761.6"/>
    <n v="0"/>
    <n v="0"/>
    <n v="0"/>
    <n v="7260"/>
    <n v="501.60000000000036"/>
  </r>
  <r>
    <x v="1"/>
    <s v="Celle Kemet"/>
    <s v="Contractor"/>
    <x v="294"/>
    <x v="294"/>
    <x v="0"/>
    <x v="98"/>
    <x v="5"/>
    <x v="1"/>
    <x v="1"/>
    <n v="167"/>
    <s v="OffshoreContractor"/>
    <n v="35"/>
    <n v="47"/>
    <n v="0.8"/>
    <n v="0.89"/>
    <n v="0"/>
    <x v="0"/>
    <n v="3987.2000000000003"/>
    <n v="0"/>
    <n v="0"/>
    <n v="100"/>
    <n v="7849"/>
    <n v="-3961.7999999999997"/>
  </r>
  <r>
    <x v="1"/>
    <s v="Cahra Wartonby"/>
    <s v="Director"/>
    <x v="232"/>
    <x v="232"/>
    <x v="1"/>
    <x v="77"/>
    <x v="2"/>
    <x v="1"/>
    <x v="1"/>
    <n v="160"/>
    <s v="OffshoreDirector"/>
    <n v="55"/>
    <n v="2307.6923076923076"/>
    <n v="0.8"/>
    <n v="1.1499999999999999"/>
    <n v="0"/>
    <x v="0"/>
    <n v="8095.9999999999991"/>
    <n v="2307.6923076923076"/>
    <n v="500"/>
    <n v="0"/>
    <n v="0"/>
    <n v="5288.3076923076915"/>
  </r>
  <r>
    <x v="1"/>
    <s v="Licha Eby"/>
    <s v="Associate"/>
    <x v="151"/>
    <x v="151"/>
    <x v="1"/>
    <x v="81"/>
    <x v="2"/>
    <x v="1"/>
    <x v="1"/>
    <n v="104"/>
    <s v="OffshoreAssociate"/>
    <n v="30"/>
    <n v="615.38461538461536"/>
    <n v="0.8"/>
    <n v="1"/>
    <n v="0"/>
    <x v="0"/>
    <n v="2496"/>
    <n v="615.38461538461536"/>
    <n v="0"/>
    <n v="250"/>
    <n v="0"/>
    <n v="1630.6153846153848"/>
  </r>
  <r>
    <x v="1"/>
    <s v="Cordey Scotchforth"/>
    <s v="Analyst"/>
    <x v="86"/>
    <x v="86"/>
    <x v="1"/>
    <x v="64"/>
    <x v="3"/>
    <x v="3"/>
    <x v="1"/>
    <n v="163"/>
    <s v="OffshoreAnalyst"/>
    <n v="24"/>
    <n v="384.61538461538464"/>
    <n v="1"/>
    <n v="0.97"/>
    <n v="0"/>
    <x v="0"/>
    <n v="3794.64"/>
    <n v="384.61538461538464"/>
    <n v="0"/>
    <n v="0"/>
    <n v="0"/>
    <n v="3410.0246153846151"/>
  </r>
  <r>
    <x v="1"/>
    <s v="Genny Methven"/>
    <s v="Contractor"/>
    <x v="185"/>
    <x v="185"/>
    <x v="1"/>
    <x v="86"/>
    <x v="3"/>
    <x v="1"/>
    <x v="1"/>
    <n v="166"/>
    <s v="OffshoreContractor"/>
    <n v="48"/>
    <n v="49"/>
    <n v="0.8"/>
    <n v="1.06"/>
    <n v="0"/>
    <x v="0"/>
    <n v="6756.8640000000005"/>
    <n v="0"/>
    <n v="500"/>
    <n v="10"/>
    <n v="8134"/>
    <n v="-1887.1359999999995"/>
  </r>
  <r>
    <x v="1"/>
    <s v="Kingston Every"/>
    <s v="Senior Associate"/>
    <x v="267"/>
    <x v="267"/>
    <x v="0"/>
    <x v="33"/>
    <x v="1"/>
    <x v="2"/>
    <x v="1"/>
    <n v="168"/>
    <s v="OffshoreSenior Associate"/>
    <n v="35"/>
    <n v="923.07692307692309"/>
    <n v="1.1000000000000001"/>
    <n v="0.98"/>
    <n v="0"/>
    <x v="0"/>
    <n v="6036.8000000000011"/>
    <n v="923.07692307692309"/>
    <n v="0"/>
    <n v="0"/>
    <n v="0"/>
    <n v="5113.7230769230782"/>
  </r>
  <r>
    <x v="1"/>
    <s v="Mano Antonchik"/>
    <s v="Contractor"/>
    <x v="209"/>
    <x v="209"/>
    <x v="0"/>
    <x v="87"/>
    <x v="0"/>
    <x v="3"/>
    <x v="1"/>
    <n v="137"/>
    <s v="OffshoreContractor"/>
    <n v="40"/>
    <n v="49"/>
    <n v="1"/>
    <n v="0.86"/>
    <n v="0"/>
    <x v="0"/>
    <n v="5504"/>
    <n v="0"/>
    <n v="0"/>
    <n v="0"/>
    <n v="6713"/>
    <n v="-1209"/>
  </r>
  <r>
    <x v="1"/>
    <s v="Collette Allenby"/>
    <s v="Manager"/>
    <x v="281"/>
    <x v="281"/>
    <x v="0"/>
    <x v="37"/>
    <x v="1"/>
    <x v="0"/>
    <x v="1"/>
    <n v="134"/>
    <s v="OffshoreManager"/>
    <n v="40"/>
    <n v="1230.7692307692307"/>
    <n v="1.2"/>
    <n v="0.87"/>
    <n v="0"/>
    <x v="0"/>
    <n v="6681.6"/>
    <n v="1230.7692307692307"/>
    <n v="1000"/>
    <n v="0"/>
    <n v="0"/>
    <n v="4450.8307692307699"/>
  </r>
  <r>
    <x v="1"/>
    <s v="De witt Chin"/>
    <s v="Contractor"/>
    <x v="30"/>
    <x v="30"/>
    <x v="1"/>
    <x v="14"/>
    <x v="5"/>
    <x v="3"/>
    <x v="1"/>
    <n v="166"/>
    <s v="OffshoreContractor"/>
    <n v="40"/>
    <n v="46"/>
    <n v="1"/>
    <n v="1.03"/>
    <n v="0"/>
    <x v="0"/>
    <n v="6839.2"/>
    <n v="0"/>
    <n v="750"/>
    <n v="0"/>
    <n v="7636"/>
    <n v="-1546.8000000000002"/>
  </r>
  <r>
    <x v="1"/>
    <s v="Coralie Stack"/>
    <s v="Associate"/>
    <x v="84"/>
    <x v="84"/>
    <x v="0"/>
    <x v="62"/>
    <x v="4"/>
    <x v="2"/>
    <x v="0"/>
    <n v="93"/>
    <s v="OnsiteAssociate"/>
    <n v="54"/>
    <n v="5666.666666666667"/>
    <n v="1.1000000000000001"/>
    <n v="1.17"/>
    <n v="0"/>
    <x v="0"/>
    <n v="11119.679999999998"/>
    <n v="5666.666666666667"/>
    <n v="0"/>
    <n v="0"/>
    <n v="0"/>
    <n v="5453.0133333333315"/>
  </r>
  <r>
    <x v="1"/>
    <s v="Trisha Betterton"/>
    <s v="Analyst"/>
    <x v="268"/>
    <x v="268"/>
    <x v="0"/>
    <x v="39"/>
    <x v="1"/>
    <x v="2"/>
    <x v="1"/>
    <n v="166"/>
    <s v="OffshoreAnalyst"/>
    <n v="24"/>
    <n v="384.61538461538464"/>
    <n v="1.1000000000000001"/>
    <n v="0.99"/>
    <n v="0"/>
    <x v="0"/>
    <n v="4181.76"/>
    <n v="384.61538461538464"/>
    <n v="500"/>
    <n v="500"/>
    <n v="0"/>
    <n v="2797.1446153846155"/>
  </r>
  <r>
    <x v="1"/>
    <s v="Torin Scullin"/>
    <s v="Contractor"/>
    <x v="266"/>
    <x v="266"/>
    <x v="0"/>
    <x v="16"/>
    <x v="1"/>
    <x v="2"/>
    <x v="1"/>
    <n v="161"/>
    <s v="OffshoreContractor"/>
    <n v="60"/>
    <n v="78"/>
    <n v="1.1000000000000001"/>
    <n v="1.1499999999999999"/>
    <n v="0"/>
    <x v="0"/>
    <n v="12143.999999999998"/>
    <n v="0"/>
    <n v="0"/>
    <n v="10"/>
    <n v="12558"/>
    <n v="-424.00000000000182"/>
  </r>
  <r>
    <x v="1"/>
    <s v="Gardy Pignon"/>
    <s v="Manager"/>
    <x v="283"/>
    <x v="283"/>
    <x v="1"/>
    <x v="58"/>
    <x v="3"/>
    <x v="0"/>
    <x v="0"/>
    <n v="125"/>
    <s v="OnsiteManager"/>
    <n v="65"/>
    <n v="7500"/>
    <n v="1.2"/>
    <n v="1"/>
    <n v="0"/>
    <x v="0"/>
    <n v="9750"/>
    <n v="7500"/>
    <n v="200"/>
    <n v="0"/>
    <n v="0"/>
    <n v="2050"/>
  </r>
  <r>
    <x v="1"/>
    <s v="Trevor Pallas"/>
    <s v="Analyst"/>
    <x v="90"/>
    <x v="90"/>
    <x v="1"/>
    <x v="47"/>
    <x v="0"/>
    <x v="3"/>
    <x v="0"/>
    <n v="165"/>
    <s v="OnsiteAnalyst"/>
    <n v="48"/>
    <n v="5416.666666666667"/>
    <n v="1"/>
    <n v="1.1399999999999999"/>
    <n v="0"/>
    <x v="0"/>
    <n v="9028.7999999999993"/>
    <n v="5416.666666666667"/>
    <n v="0"/>
    <n v="0"/>
    <n v="0"/>
    <n v="3612.1333333333323"/>
  </r>
  <r>
    <x v="1"/>
    <s v="Ximenez Kretchmer"/>
    <s v="Manager"/>
    <x v="166"/>
    <x v="166"/>
    <x v="0"/>
    <x v="74"/>
    <x v="1"/>
    <x v="3"/>
    <x v="1"/>
    <n v="161"/>
    <s v="OffshoreManager"/>
    <n v="40"/>
    <n v="1230.7692307692307"/>
    <n v="1"/>
    <n v="0.81"/>
    <n v="0"/>
    <x v="0"/>
    <n v="5184"/>
    <n v="1230.7692307692307"/>
    <n v="750"/>
    <n v="0"/>
    <n v="0"/>
    <n v="3203.2307692307695"/>
  </r>
  <r>
    <x v="1"/>
    <s v="Portia Courson"/>
    <s v="Contractor"/>
    <x v="8"/>
    <x v="8"/>
    <x v="1"/>
    <x v="8"/>
    <x v="1"/>
    <x v="1"/>
    <x v="0"/>
    <n v="160"/>
    <s v="OnsiteContractor"/>
    <n v="40"/>
    <n v="43"/>
    <n v="0.8"/>
    <n v="0.8"/>
    <n v="0"/>
    <x v="0"/>
    <n v="4096"/>
    <n v="0"/>
    <n v="1000"/>
    <n v="0"/>
    <n v="6880"/>
    <n v="-3784"/>
  </r>
  <r>
    <x v="1"/>
    <s v="Rosemarie Sumers"/>
    <s v="Contractor"/>
    <x v="191"/>
    <x v="191"/>
    <x v="1"/>
    <x v="40"/>
    <x v="5"/>
    <x v="4"/>
    <x v="0"/>
    <n v="168"/>
    <s v="OnsiteContractor"/>
    <n v="48"/>
    <n v="46"/>
    <n v="0.9"/>
    <n v="1.17"/>
    <n v="0"/>
    <x v="0"/>
    <n v="8491.3919999999998"/>
    <n v="0"/>
    <n v="0"/>
    <n v="50"/>
    <n v="7728"/>
    <n v="713.39199999999983"/>
  </r>
  <r>
    <x v="1"/>
    <s v="Linnell Chucks"/>
    <s v="Contractor"/>
    <x v="172"/>
    <x v="172"/>
    <x v="1"/>
    <x v="36"/>
    <x v="1"/>
    <x v="1"/>
    <x v="1"/>
    <n v="168"/>
    <s v="OffshoreContractor"/>
    <n v="48"/>
    <n v="42"/>
    <n v="0.8"/>
    <n v="0.88"/>
    <n v="0"/>
    <x v="0"/>
    <n v="5677.0560000000005"/>
    <n v="0"/>
    <n v="0"/>
    <n v="0"/>
    <n v="7056"/>
    <n v="-1378.9439999999995"/>
  </r>
  <r>
    <x v="1"/>
    <s v="Bonita Brian"/>
    <s v="Contractor"/>
    <x v="200"/>
    <x v="200"/>
    <x v="0"/>
    <x v="7"/>
    <x v="0"/>
    <x v="1"/>
    <x v="1"/>
    <n v="161"/>
    <s v="OffshoreContractor"/>
    <n v="40"/>
    <n v="46"/>
    <n v="0.8"/>
    <n v="1.1399999999999999"/>
    <n v="0"/>
    <x v="0"/>
    <n v="5836.7999999999993"/>
    <n v="0"/>
    <n v="750"/>
    <n v="50"/>
    <n v="7406"/>
    <n v="-2369.2000000000007"/>
  </r>
  <r>
    <x v="1"/>
    <s v="Tabina Tomsa"/>
    <s v="Manager"/>
    <x v="54"/>
    <x v="54"/>
    <x v="1"/>
    <x v="40"/>
    <x v="5"/>
    <x v="0"/>
    <x v="1"/>
    <n v="164"/>
    <s v="OffshoreManager"/>
    <n v="40"/>
    <n v="1230.7692307692307"/>
    <n v="1.2"/>
    <n v="1.17"/>
    <n v="0"/>
    <x v="0"/>
    <n v="9210.24"/>
    <n v="1230.7692307692307"/>
    <n v="500"/>
    <n v="50"/>
    <n v="0"/>
    <n v="7429.4707692307693"/>
  </r>
  <r>
    <x v="1"/>
    <s v="Gusella Camber"/>
    <s v="Analyst"/>
    <x v="5"/>
    <x v="5"/>
    <x v="0"/>
    <x v="5"/>
    <x v="3"/>
    <x v="1"/>
    <x v="0"/>
    <n v="0"/>
    <s v="OnsiteAnalyst"/>
    <n v="48"/>
    <n v="5416.666666666667"/>
    <n v="0.8"/>
    <n v="0.9"/>
    <n v="0"/>
    <x v="0"/>
    <n v="5529.6"/>
    <n v="0"/>
    <n v="1000"/>
    <n v="10"/>
    <n v="0"/>
    <n v="4519.6000000000004"/>
  </r>
  <r>
    <x v="1"/>
    <s v="Mira Arnaud"/>
    <s v="Contractor"/>
    <x v="275"/>
    <x v="275"/>
    <x v="0"/>
    <x v="96"/>
    <x v="2"/>
    <x v="1"/>
    <x v="1"/>
    <n v="113"/>
    <s v="OffshoreContractor"/>
    <n v="40"/>
    <n v="40"/>
    <n v="0.8"/>
    <n v="1.1299999999999999"/>
    <n v="0"/>
    <x v="0"/>
    <n v="5785.5999999999995"/>
    <n v="0"/>
    <n v="0"/>
    <n v="0"/>
    <n v="4520"/>
    <n v="1265.5999999999995"/>
  </r>
  <r>
    <x v="1"/>
    <s v="Zarah Drewe"/>
    <s v="Associate"/>
    <x v="205"/>
    <x v="205"/>
    <x v="1"/>
    <x v="44"/>
    <x v="4"/>
    <x v="2"/>
    <x v="1"/>
    <n v="161"/>
    <s v="OffshoreAssociate"/>
    <n v="30"/>
    <n v="615.38461538461536"/>
    <n v="1.1000000000000001"/>
    <n v="0.88"/>
    <n v="0"/>
    <x v="0"/>
    <n v="4675.4399999999996"/>
    <n v="615.38461538461536"/>
    <n v="1000"/>
    <n v="0"/>
    <n v="0"/>
    <n v="3060.0553846153844"/>
  </r>
  <r>
    <x v="1"/>
    <s v="Terrye Hatherleigh"/>
    <s v="Associate"/>
    <x v="204"/>
    <x v="204"/>
    <x v="1"/>
    <x v="56"/>
    <x v="4"/>
    <x v="1"/>
    <x v="0"/>
    <n v="166"/>
    <s v="OnsiteAssociate"/>
    <n v="54"/>
    <n v="5666.666666666667"/>
    <n v="0.8"/>
    <n v="0.82"/>
    <n v="0"/>
    <x v="0"/>
    <n v="5880.384"/>
    <n v="5666.666666666667"/>
    <n v="750"/>
    <n v="100"/>
    <n v="0"/>
    <n v="-636.28266666666696"/>
  </r>
  <r>
    <x v="1"/>
    <s v="Anthea Scalia"/>
    <s v="Senior Associate"/>
    <x v="61"/>
    <x v="61"/>
    <x v="1"/>
    <x v="46"/>
    <x v="3"/>
    <x v="3"/>
    <x v="1"/>
    <n v="164"/>
    <s v="OffshoreSenior Associate"/>
    <n v="35"/>
    <n v="923.07692307692309"/>
    <n v="1"/>
    <n v="1.19"/>
    <n v="0"/>
    <x v="0"/>
    <n v="6830.5999999999995"/>
    <n v="923.07692307692309"/>
    <n v="0"/>
    <n v="250"/>
    <n v="0"/>
    <n v="5657.5230769230766"/>
  </r>
  <r>
    <x v="1"/>
    <s v="Octavia Fritchly"/>
    <s v="Associate"/>
    <x v="145"/>
    <x v="145"/>
    <x v="1"/>
    <x v="68"/>
    <x v="3"/>
    <x v="3"/>
    <x v="0"/>
    <n v="165"/>
    <s v="OnsiteAssociate"/>
    <n v="54"/>
    <n v="5666.666666666667"/>
    <n v="1"/>
    <n v="1.1200000000000001"/>
    <n v="0"/>
    <x v="0"/>
    <n v="9979.2000000000007"/>
    <n v="5666.666666666667"/>
    <n v="200"/>
    <n v="10"/>
    <n v="0"/>
    <n v="4102.5333333333338"/>
  </r>
  <r>
    <x v="1"/>
    <s v="Wini Crudgington"/>
    <s v="Contractor"/>
    <x v="99"/>
    <x v="99"/>
    <x v="1"/>
    <x v="13"/>
    <x v="2"/>
    <x v="1"/>
    <x v="1"/>
    <n v="165"/>
    <s v="OffshoreContractor"/>
    <n v="40"/>
    <n v="46"/>
    <n v="0.8"/>
    <n v="1.07"/>
    <n v="0"/>
    <x v="0"/>
    <n v="5649.6"/>
    <n v="0"/>
    <n v="0"/>
    <n v="10"/>
    <n v="7590"/>
    <n v="-1950.3999999999996"/>
  </r>
  <r>
    <x v="1"/>
    <s v="Loralee Mortell"/>
    <s v="Contractor"/>
    <x v="65"/>
    <x v="65"/>
    <x v="0"/>
    <x v="49"/>
    <x v="1"/>
    <x v="1"/>
    <x v="0"/>
    <n v="90"/>
    <s v="OnsiteContractor"/>
    <n v="60"/>
    <n v="77"/>
    <n v="0.8"/>
    <n v="1.0900000000000001"/>
    <n v="0"/>
    <x v="0"/>
    <n v="8371.2000000000007"/>
    <n v="0"/>
    <n v="1000"/>
    <n v="0"/>
    <n v="6930"/>
    <n v="441.20000000000073"/>
  </r>
  <r>
    <x v="1"/>
    <s v="Kira Drinkall"/>
    <s v="Manager"/>
    <x v="256"/>
    <x v="256"/>
    <x v="1"/>
    <x v="22"/>
    <x v="2"/>
    <x v="3"/>
    <x v="1"/>
    <n v="164"/>
    <s v="OffshoreManager"/>
    <n v="40"/>
    <n v="1230.7692307692307"/>
    <n v="1"/>
    <n v="1.2"/>
    <n v="0"/>
    <x v="0"/>
    <n v="7872"/>
    <n v="1230.7692307692307"/>
    <n v="1000"/>
    <n v="250"/>
    <n v="0"/>
    <n v="5391.2307692307695"/>
  </r>
  <r>
    <x v="1"/>
    <s v="Dyane Eddisforth"/>
    <s v="Contractor"/>
    <x v="170"/>
    <x v="170"/>
    <x v="1"/>
    <x v="79"/>
    <x v="0"/>
    <x v="1"/>
    <x v="1"/>
    <n v="0"/>
    <s v="OffshoreContractor"/>
    <n v="48"/>
    <n v="41"/>
    <n v="0.8"/>
    <n v="0.95"/>
    <n v="0"/>
    <x v="0"/>
    <n v="0"/>
    <n v="0"/>
    <n v="0"/>
    <n v="100"/>
    <n v="0"/>
    <n v="-100"/>
  </r>
  <r>
    <x v="1"/>
    <s v="Earl Kumar"/>
    <s v="Contractor"/>
    <x v="39"/>
    <x v="39"/>
    <x v="1"/>
    <x v="25"/>
    <x v="1"/>
    <x v="1"/>
    <x v="0"/>
    <n v="168"/>
    <s v="OnsiteContractor"/>
    <n v="65"/>
    <n v="76"/>
    <n v="0.8"/>
    <n v="1"/>
    <n v="0"/>
    <x v="0"/>
    <n v="8736"/>
    <n v="0"/>
    <n v="200"/>
    <n v="250"/>
    <n v="12768"/>
    <n v="-4482"/>
  </r>
  <r>
    <x v="1"/>
    <s v="Charmine Sexton"/>
    <s v="Director"/>
    <x v="118"/>
    <x v="118"/>
    <x v="1"/>
    <x v="2"/>
    <x v="1"/>
    <x v="0"/>
    <x v="1"/>
    <n v="121"/>
    <s v="OffshoreDirector"/>
    <n v="55"/>
    <n v="2307.6923076923076"/>
    <n v="1.2"/>
    <n v="0.9"/>
    <n v="0"/>
    <x v="0"/>
    <n v="7187.4000000000005"/>
    <n v="2307.6923076923076"/>
    <n v="500"/>
    <n v="50"/>
    <n v="0"/>
    <n v="4329.7076923076929"/>
  </r>
  <r>
    <x v="1"/>
    <s v="Alameda Demougeot"/>
    <s v="Manager"/>
    <x v="22"/>
    <x v="22"/>
    <x v="1"/>
    <x v="22"/>
    <x v="2"/>
    <x v="2"/>
    <x v="1"/>
    <n v="165"/>
    <s v="OffshoreManager"/>
    <n v="40"/>
    <n v="1230.7692307692307"/>
    <n v="1.1000000000000001"/>
    <n v="1.2"/>
    <n v="0"/>
    <x v="0"/>
    <n v="8712"/>
    <n v="1230.7692307692307"/>
    <n v="1000"/>
    <n v="10"/>
    <n v="0"/>
    <n v="6471.2307692307695"/>
  </r>
  <r>
    <x v="1"/>
    <s v="Sheila-kathryn Holdron"/>
    <s v="Analyst"/>
    <x v="283"/>
    <x v="283"/>
    <x v="1"/>
    <x v="58"/>
    <x v="3"/>
    <x v="0"/>
    <x v="1"/>
    <n v="165"/>
    <s v="OffshoreAnalyst"/>
    <n v="24"/>
    <n v="384.61538461538464"/>
    <n v="1.2"/>
    <n v="1"/>
    <n v="0"/>
    <x v="0"/>
    <n v="4752"/>
    <n v="384.61538461538464"/>
    <n v="500"/>
    <n v="50"/>
    <n v="0"/>
    <n v="3817.3846153846152"/>
  </r>
  <r>
    <x v="1"/>
    <s v="Deb Candy"/>
    <s v="Senior Associate"/>
    <x v="26"/>
    <x v="26"/>
    <x v="1"/>
    <x v="21"/>
    <x v="2"/>
    <x v="0"/>
    <x v="1"/>
    <n v="0"/>
    <s v="OffshoreSenior Associate"/>
    <n v="35"/>
    <n v="923.07692307692309"/>
    <n v="1.2"/>
    <n v="1.17"/>
    <n v="0"/>
    <x v="0"/>
    <n v="0"/>
    <n v="0"/>
    <n v="500"/>
    <n v="10"/>
    <n v="0"/>
    <n v="-510"/>
  </r>
  <r>
    <x v="1"/>
    <s v="Whitman Dedham"/>
    <s v="Associate"/>
    <x v="192"/>
    <x v="192"/>
    <x v="0"/>
    <x v="57"/>
    <x v="5"/>
    <x v="0"/>
    <x v="1"/>
    <n v="167"/>
    <s v="OffshoreAssociate"/>
    <n v="30"/>
    <n v="615.38461538461536"/>
    <n v="1.2"/>
    <n v="0.93"/>
    <n v="0"/>
    <x v="0"/>
    <n v="5356.8"/>
    <n v="615.38461538461536"/>
    <n v="200"/>
    <n v="0"/>
    <n v="0"/>
    <n v="4541.4153846153849"/>
  </r>
  <r>
    <x v="1"/>
    <s v="Hortense Rainsdon"/>
    <s v="Director"/>
    <x v="104"/>
    <x v="104"/>
    <x v="1"/>
    <x v="39"/>
    <x v="1"/>
    <x v="3"/>
    <x v="0"/>
    <n v="164"/>
    <s v="OnsiteDirector"/>
    <n v="90"/>
    <n v="9166.6666666666661"/>
    <n v="1"/>
    <n v="0.99"/>
    <n v="0"/>
    <x v="0"/>
    <n v="14612.4"/>
    <n v="9166.6666666666661"/>
    <n v="200"/>
    <n v="250"/>
    <n v="0"/>
    <n v="4995.7333333333336"/>
  </r>
  <r>
    <x v="1"/>
    <s v="Marya Vakhrushev"/>
    <s v="Contractor"/>
    <x v="293"/>
    <x v="293"/>
    <x v="1"/>
    <x v="67"/>
    <x v="4"/>
    <x v="0"/>
    <x v="1"/>
    <n v="162"/>
    <s v="OffshoreContractor"/>
    <n v="48"/>
    <n v="53"/>
    <n v="1.2"/>
    <n v="0.81"/>
    <n v="0"/>
    <x v="0"/>
    <n v="7558.2719999999999"/>
    <n v="0"/>
    <n v="0"/>
    <n v="100"/>
    <n v="8586"/>
    <n v="-1127.7280000000001"/>
  </r>
  <r>
    <x v="1"/>
    <s v="Jessie Karleman"/>
    <s v="Analyst"/>
    <x v="143"/>
    <x v="143"/>
    <x v="1"/>
    <x v="36"/>
    <x v="1"/>
    <x v="3"/>
    <x v="1"/>
    <n v="162"/>
    <s v="OffshoreAnalyst"/>
    <n v="24"/>
    <n v="384.61538461538464"/>
    <n v="1"/>
    <n v="0.88"/>
    <n v="0"/>
    <x v="0"/>
    <n v="3421.44"/>
    <n v="384.61538461538464"/>
    <n v="500"/>
    <n v="250"/>
    <n v="0"/>
    <n v="2286.8246153846153"/>
  </r>
  <r>
    <x v="1"/>
    <s v="Cherrita Bidgod"/>
    <s v="Contractor"/>
    <x v="50"/>
    <x v="50"/>
    <x v="1"/>
    <x v="31"/>
    <x v="2"/>
    <x v="3"/>
    <x v="0"/>
    <n v="163"/>
    <s v="OnsiteContractor"/>
    <n v="65"/>
    <n v="77"/>
    <n v="1"/>
    <n v="1.01"/>
    <n v="0"/>
    <x v="0"/>
    <n v="10700.95"/>
    <n v="0"/>
    <n v="1000"/>
    <n v="50"/>
    <n v="12551"/>
    <n v="-2900.0499999999993"/>
  </r>
  <r>
    <x v="1"/>
    <s v="Erskine Addyman"/>
    <s v="Contractor"/>
    <x v="249"/>
    <x v="249"/>
    <x v="1"/>
    <x v="4"/>
    <x v="2"/>
    <x v="2"/>
    <x v="1"/>
    <n v="162"/>
    <s v="OffshoreContractor"/>
    <n v="40"/>
    <n v="44"/>
    <n v="1.1000000000000001"/>
    <n v="1.05"/>
    <n v="0"/>
    <x v="0"/>
    <n v="7484.4000000000015"/>
    <n v="0"/>
    <n v="750"/>
    <n v="0"/>
    <n v="7128"/>
    <n v="-393.59999999999854"/>
  </r>
  <r>
    <x v="1"/>
    <s v="Sandy Pye"/>
    <s v="Senior Associate"/>
    <x v="226"/>
    <x v="226"/>
    <x v="0"/>
    <x v="92"/>
    <x v="2"/>
    <x v="3"/>
    <x v="0"/>
    <n v="0"/>
    <s v="OnsiteSenior Associate"/>
    <n v="60"/>
    <n v="6250"/>
    <n v="1"/>
    <n v="0.8"/>
    <n v="0"/>
    <x v="0"/>
    <n v="7680"/>
    <n v="0"/>
    <n v="0"/>
    <n v="500"/>
    <n v="0"/>
    <n v="7180"/>
  </r>
  <r>
    <x v="1"/>
    <s v="Ervin McIlheran"/>
    <s v="Associate"/>
    <x v="110"/>
    <x v="110"/>
    <x v="1"/>
    <x v="68"/>
    <x v="3"/>
    <x v="1"/>
    <x v="0"/>
    <n v="167"/>
    <s v="OnsiteAssociate"/>
    <n v="54"/>
    <n v="5666.666666666667"/>
    <n v="0.8"/>
    <n v="1.1200000000000001"/>
    <n v="0"/>
    <x v="0"/>
    <n v="8080.1280000000015"/>
    <n v="5666.666666666667"/>
    <n v="750"/>
    <n v="10"/>
    <n v="0"/>
    <n v="1653.4613333333346"/>
  </r>
  <r>
    <x v="1"/>
    <s v="Garvey Durgan"/>
    <s v="Director"/>
    <x v="170"/>
    <x v="170"/>
    <x v="1"/>
    <x v="79"/>
    <x v="0"/>
    <x v="1"/>
    <x v="1"/>
    <n v="136"/>
    <s v="OffshoreDirector"/>
    <n v="55"/>
    <n v="2307.6923076923076"/>
    <n v="0.8"/>
    <n v="0.95"/>
    <n v="0"/>
    <x v="0"/>
    <n v="5684.8"/>
    <n v="2307.6923076923076"/>
    <n v="0"/>
    <n v="100"/>
    <n v="0"/>
    <n v="3277.1076923076926"/>
  </r>
  <r>
    <x v="1"/>
    <s v="Harlan Fant"/>
    <s v="Manager"/>
    <x v="206"/>
    <x v="206"/>
    <x v="0"/>
    <x v="28"/>
    <x v="1"/>
    <x v="3"/>
    <x v="0"/>
    <n v="166"/>
    <s v="OnsiteManager"/>
    <n v="65"/>
    <n v="7500"/>
    <n v="1"/>
    <n v="1.1200000000000001"/>
    <n v="0"/>
    <x v="0"/>
    <n v="11648.000000000002"/>
    <n v="7500"/>
    <n v="0"/>
    <n v="100"/>
    <n v="0"/>
    <n v="4048.0000000000018"/>
  </r>
  <r>
    <x v="1"/>
    <s v="Nanon Perrelle"/>
    <s v="Analyst"/>
    <x v="44"/>
    <x v="44"/>
    <x v="1"/>
    <x v="12"/>
    <x v="1"/>
    <x v="0"/>
    <x v="1"/>
    <n v="162"/>
    <s v="OffshoreAnalyst"/>
    <n v="24"/>
    <n v="384.61538461538464"/>
    <n v="1.2"/>
    <n v="0.99"/>
    <n v="0"/>
    <x v="0"/>
    <n v="4618.9439999999995"/>
    <n v="384.61538461538464"/>
    <n v="0"/>
    <n v="250"/>
    <n v="0"/>
    <n v="3984.3286153846147"/>
  </r>
  <r>
    <x v="1"/>
    <s v="Jimmie McGhie"/>
    <s v="Director"/>
    <x v="49"/>
    <x v="49"/>
    <x v="0"/>
    <x v="38"/>
    <x v="1"/>
    <x v="2"/>
    <x v="0"/>
    <n v="0"/>
    <s v="OnsiteDirector"/>
    <n v="90"/>
    <n v="9166.6666666666661"/>
    <n v="1.1000000000000001"/>
    <n v="1.1299999999999999"/>
    <n v="0"/>
    <x v="0"/>
    <n v="17899.2"/>
    <n v="0"/>
    <n v="200"/>
    <n v="250"/>
    <n v="0"/>
    <n v="17449.2"/>
  </r>
  <r>
    <x v="1"/>
    <s v="Dukey Djekovic"/>
    <s v="Manager"/>
    <x v="200"/>
    <x v="200"/>
    <x v="0"/>
    <x v="7"/>
    <x v="0"/>
    <x v="1"/>
    <x v="1"/>
    <n v="116"/>
    <s v="OffshoreManager"/>
    <n v="40"/>
    <n v="1230.7692307692307"/>
    <n v="0.8"/>
    <n v="1.1399999999999999"/>
    <n v="0"/>
    <x v="0"/>
    <n v="5836.7999999999993"/>
    <n v="1230.7692307692307"/>
    <n v="500"/>
    <n v="10"/>
    <n v="0"/>
    <n v="4096.0307692307688"/>
  </r>
  <r>
    <x v="1"/>
    <s v="Ruperto Salvador"/>
    <s v="Associate"/>
    <x v="161"/>
    <x v="161"/>
    <x v="1"/>
    <x v="24"/>
    <x v="0"/>
    <x v="2"/>
    <x v="1"/>
    <n v="0"/>
    <s v="OffshoreAssociate"/>
    <n v="30"/>
    <n v="615.38461538461536"/>
    <n v="1.1000000000000001"/>
    <n v="0.99"/>
    <n v="0"/>
    <x v="0"/>
    <n v="0"/>
    <n v="0"/>
    <n v="1000"/>
    <n v="50"/>
    <n v="0"/>
    <n v="-1050"/>
  </r>
  <r>
    <x v="1"/>
    <s v="Sandra Oxtoby"/>
    <s v="Analyst"/>
    <x v="200"/>
    <x v="200"/>
    <x v="0"/>
    <x v="7"/>
    <x v="0"/>
    <x v="1"/>
    <x v="1"/>
    <n v="162"/>
    <s v="OffshoreAnalyst"/>
    <n v="24"/>
    <n v="384.61538461538464"/>
    <n v="0.8"/>
    <n v="1.1399999999999999"/>
    <n v="0"/>
    <x v="0"/>
    <n v="3502.08"/>
    <n v="384.61538461538464"/>
    <n v="0"/>
    <n v="100"/>
    <n v="0"/>
    <n v="3017.4646153846152"/>
  </r>
  <r>
    <x v="1"/>
    <s v="Ruben McLinden"/>
    <s v="Senior Manager"/>
    <x v="59"/>
    <x v="59"/>
    <x v="1"/>
    <x v="44"/>
    <x v="4"/>
    <x v="1"/>
    <x v="1"/>
    <n v="0"/>
    <s v="OffshoreSenior Manager"/>
    <n v="48"/>
    <n v="1538.4615384615386"/>
    <n v="0.8"/>
    <n v="0.88"/>
    <n v="0"/>
    <x v="0"/>
    <n v="0"/>
    <n v="0"/>
    <n v="0"/>
    <n v="250"/>
    <n v="0"/>
    <n v="-250"/>
  </r>
  <r>
    <x v="1"/>
    <s v="Victoir Tointon"/>
    <s v="Contractor"/>
    <x v="237"/>
    <x v="237"/>
    <x v="1"/>
    <x v="78"/>
    <x v="3"/>
    <x v="2"/>
    <x v="1"/>
    <n v="82"/>
    <s v="OffshoreContractor"/>
    <n v="40"/>
    <n v="47"/>
    <n v="1.1000000000000001"/>
    <n v="1.07"/>
    <n v="0"/>
    <x v="0"/>
    <n v="3860.5600000000009"/>
    <n v="0"/>
    <n v="0"/>
    <n v="0"/>
    <n v="3854"/>
    <n v="6.5600000000008549"/>
  </r>
  <r>
    <x v="1"/>
    <s v="Lilas Rase"/>
    <s v="Senior Manager"/>
    <x v="39"/>
    <x v="39"/>
    <x v="1"/>
    <x v="25"/>
    <x v="1"/>
    <x v="1"/>
    <x v="0"/>
    <n v="166"/>
    <s v="OnsiteSenior Manager"/>
    <n v="72"/>
    <n v="8333.3333333333339"/>
    <n v="0.8"/>
    <n v="1"/>
    <n v="0"/>
    <x v="0"/>
    <n v="9561.6"/>
    <n v="8333.3333333333339"/>
    <n v="0"/>
    <n v="10"/>
    <n v="0"/>
    <n v="1218.2666666666664"/>
  </r>
  <r>
    <x v="1"/>
    <s v="Kathrine Bloodworth"/>
    <s v="Manager"/>
    <x v="3"/>
    <x v="3"/>
    <x v="1"/>
    <x v="3"/>
    <x v="2"/>
    <x v="2"/>
    <x v="0"/>
    <n v="96"/>
    <s v="OnsiteManager"/>
    <n v="65"/>
    <n v="7500"/>
    <n v="1.1000000000000001"/>
    <n v="0.98"/>
    <n v="0"/>
    <x v="0"/>
    <n v="6726.7200000000012"/>
    <n v="7500"/>
    <n v="500"/>
    <n v="250"/>
    <n v="0"/>
    <n v="-1523.2799999999988"/>
  </r>
  <r>
    <x v="1"/>
    <s v="Ruthann Stannering"/>
    <s v="Contractor"/>
    <x v="183"/>
    <x v="183"/>
    <x v="0"/>
    <x v="32"/>
    <x v="2"/>
    <x v="0"/>
    <x v="0"/>
    <n v="161"/>
    <s v="OnsiteContractor"/>
    <n v="72"/>
    <n v="79"/>
    <n v="1.2"/>
    <n v="1.0900000000000001"/>
    <n v="0"/>
    <x v="0"/>
    <n v="15068.160000000002"/>
    <n v="0"/>
    <n v="750"/>
    <n v="250"/>
    <n v="12719"/>
    <n v="1349.1600000000017"/>
  </r>
  <r>
    <x v="1"/>
    <s v="Elene Lorinez"/>
    <s v="Senior Manager"/>
    <x v="192"/>
    <x v="192"/>
    <x v="0"/>
    <x v="57"/>
    <x v="5"/>
    <x v="0"/>
    <x v="0"/>
    <n v="162"/>
    <s v="OnsiteSenior Manager"/>
    <n v="72"/>
    <n v="8333.3333333333339"/>
    <n v="1.2"/>
    <n v="0.93"/>
    <n v="0"/>
    <x v="0"/>
    <n v="12856.320000000002"/>
    <n v="8333.3333333333339"/>
    <n v="200"/>
    <n v="0"/>
    <n v="0"/>
    <n v="4322.9866666666676"/>
  </r>
  <r>
    <x v="1"/>
    <s v="Micky Mangenet"/>
    <s v="Associate"/>
    <x v="86"/>
    <x v="86"/>
    <x v="1"/>
    <x v="64"/>
    <x v="3"/>
    <x v="3"/>
    <x v="1"/>
    <n v="0"/>
    <s v="OffshoreAssociate"/>
    <n v="30"/>
    <n v="615.38461538461536"/>
    <n v="1"/>
    <n v="0.97"/>
    <n v="0"/>
    <x v="0"/>
    <n v="0"/>
    <n v="0"/>
    <n v="1000"/>
    <n v="100"/>
    <n v="0"/>
    <n v="-1100"/>
  </r>
  <r>
    <x v="1"/>
    <s v="Joanne Ferrarese"/>
    <s v="Manager"/>
    <x v="204"/>
    <x v="204"/>
    <x v="1"/>
    <x v="56"/>
    <x v="4"/>
    <x v="1"/>
    <x v="0"/>
    <n v="166"/>
    <s v="OnsiteManager"/>
    <n v="65"/>
    <n v="7500"/>
    <n v="0.8"/>
    <n v="0.82"/>
    <n v="0"/>
    <x v="0"/>
    <n v="7078.24"/>
    <n v="7500"/>
    <n v="500"/>
    <n v="500"/>
    <n v="0"/>
    <n v="-1421.7600000000002"/>
  </r>
  <r>
    <x v="1"/>
    <s v="Frasier Bosward"/>
    <s v="Associate"/>
    <x v="249"/>
    <x v="249"/>
    <x v="1"/>
    <x v="4"/>
    <x v="2"/>
    <x v="2"/>
    <x v="0"/>
    <n v="165"/>
    <s v="OnsiteAssociate"/>
    <n v="54"/>
    <n v="5666.666666666667"/>
    <n v="1.1000000000000001"/>
    <n v="1.05"/>
    <n v="0"/>
    <x v="0"/>
    <n v="10291.050000000001"/>
    <n v="5666.666666666667"/>
    <n v="500"/>
    <n v="500"/>
    <n v="0"/>
    <n v="3624.3833333333341"/>
  </r>
  <r>
    <x v="1"/>
    <s v="Cristal Lydster"/>
    <s v="Manager"/>
    <x v="296"/>
    <x v="296"/>
    <x v="0"/>
    <x v="45"/>
    <x v="3"/>
    <x v="4"/>
    <x v="0"/>
    <n v="118"/>
    <s v="OnsiteManager"/>
    <n v="65"/>
    <n v="7500"/>
    <n v="0.9"/>
    <n v="1.1200000000000001"/>
    <n v="0"/>
    <x v="0"/>
    <n v="10483.200000000001"/>
    <n v="7500"/>
    <n v="200"/>
    <n v="0"/>
    <n v="0"/>
    <n v="2783.2000000000007"/>
  </r>
  <r>
    <x v="1"/>
    <s v="Fiona Baitman"/>
    <s v="Associate"/>
    <x v="178"/>
    <x v="178"/>
    <x v="1"/>
    <x v="18"/>
    <x v="3"/>
    <x v="1"/>
    <x v="0"/>
    <n v="163"/>
    <s v="OnsiteAssociate"/>
    <n v="54"/>
    <n v="5666.666666666667"/>
    <n v="0.8"/>
    <n v="1.01"/>
    <n v="0"/>
    <x v="0"/>
    <n v="7112.0160000000005"/>
    <n v="5666.666666666667"/>
    <n v="1000"/>
    <n v="10"/>
    <n v="0"/>
    <n v="435.34933333333356"/>
  </r>
  <r>
    <x v="1"/>
    <s v="Adrien Estcourt"/>
    <s v="Contractor"/>
    <x v="170"/>
    <x v="170"/>
    <x v="1"/>
    <x v="79"/>
    <x v="0"/>
    <x v="1"/>
    <x v="1"/>
    <n v="108"/>
    <s v="OffshoreContractor"/>
    <n v="35"/>
    <n v="47"/>
    <n v="0.8"/>
    <n v="0.95"/>
    <n v="0"/>
    <x v="0"/>
    <n v="2872.7999999999997"/>
    <n v="0"/>
    <n v="200"/>
    <n v="10"/>
    <n v="5076"/>
    <n v="-2413.2000000000003"/>
  </r>
  <r>
    <x v="1"/>
    <s v="Maria Hacquel"/>
    <s v="Analyst"/>
    <x v="177"/>
    <x v="177"/>
    <x v="0"/>
    <x v="30"/>
    <x v="1"/>
    <x v="1"/>
    <x v="1"/>
    <n v="0"/>
    <s v="OffshoreAnalyst"/>
    <n v="24"/>
    <n v="384.61538461538464"/>
    <n v="0.8"/>
    <n v="1.01"/>
    <n v="0"/>
    <x v="0"/>
    <n v="3102.7200000000003"/>
    <n v="0"/>
    <n v="750"/>
    <n v="250"/>
    <n v="0"/>
    <n v="2102.7200000000003"/>
  </r>
  <r>
    <x v="1"/>
    <s v="Ferd Heiton"/>
    <s v="Analyst"/>
    <x v="14"/>
    <x v="14"/>
    <x v="1"/>
    <x v="14"/>
    <x v="5"/>
    <x v="4"/>
    <x v="0"/>
    <n v="0"/>
    <s v="OnsiteAnalyst"/>
    <n v="48"/>
    <n v="5416.666666666667"/>
    <n v="0.9"/>
    <n v="1.03"/>
    <n v="0"/>
    <x v="0"/>
    <n v="0"/>
    <n v="0"/>
    <n v="200"/>
    <n v="0"/>
    <n v="0"/>
    <n v="-200"/>
  </r>
  <r>
    <x v="1"/>
    <s v="Moshe Planks"/>
    <s v="Senior Manager"/>
    <x v="178"/>
    <x v="178"/>
    <x v="1"/>
    <x v="18"/>
    <x v="3"/>
    <x v="1"/>
    <x v="0"/>
    <n v="168"/>
    <s v="OnsiteSenior Manager"/>
    <n v="72"/>
    <n v="8333.3333333333339"/>
    <n v="0.8"/>
    <n v="1.01"/>
    <n v="0"/>
    <x v="0"/>
    <n v="9773.5680000000011"/>
    <n v="8333.3333333333339"/>
    <n v="0"/>
    <n v="0"/>
    <n v="0"/>
    <n v="1440.2346666666672"/>
  </r>
  <r>
    <x v="1"/>
    <s v="Brigitta Giabuzzi"/>
    <s v="Associate"/>
    <x v="180"/>
    <x v="180"/>
    <x v="1"/>
    <x v="23"/>
    <x v="2"/>
    <x v="0"/>
    <x v="1"/>
    <n v="167"/>
    <s v="OffshoreAssociate"/>
    <n v="30"/>
    <n v="615.38461538461536"/>
    <n v="1.2"/>
    <n v="0.95"/>
    <n v="0"/>
    <x v="0"/>
    <n v="5711.4"/>
    <n v="615.38461538461536"/>
    <n v="500"/>
    <n v="0"/>
    <n v="0"/>
    <n v="4596.0153846153844"/>
  </r>
  <r>
    <x v="1"/>
    <s v="Carrie Dana"/>
    <s v="Analyst"/>
    <x v="48"/>
    <x v="48"/>
    <x v="0"/>
    <x v="37"/>
    <x v="1"/>
    <x v="4"/>
    <x v="1"/>
    <n v="163"/>
    <s v="OffshoreAnalyst"/>
    <n v="24"/>
    <n v="384.61538461538464"/>
    <n v="0.9"/>
    <n v="0.87"/>
    <n v="0"/>
    <x v="0"/>
    <n v="3006.72"/>
    <n v="384.61538461538464"/>
    <n v="0"/>
    <n v="100"/>
    <n v="0"/>
    <n v="2522.104615384615"/>
  </r>
  <r>
    <x v="1"/>
    <s v="Manny Woofendell"/>
    <s v="Manager"/>
    <x v="231"/>
    <x v="231"/>
    <x v="1"/>
    <x v="79"/>
    <x v="0"/>
    <x v="3"/>
    <x v="1"/>
    <n v="88"/>
    <s v="OffshoreManager"/>
    <n v="40"/>
    <n v="1230.7692307692307"/>
    <n v="1"/>
    <n v="0.95"/>
    <n v="0"/>
    <x v="0"/>
    <n v="3344"/>
    <n v="1230.7692307692307"/>
    <n v="0"/>
    <n v="50"/>
    <n v="0"/>
    <n v="2063.2307692307695"/>
  </r>
  <r>
    <x v="1"/>
    <s v="Melicent Fairnie"/>
    <s v="Manager"/>
    <x v="103"/>
    <x v="103"/>
    <x v="1"/>
    <x v="30"/>
    <x v="1"/>
    <x v="2"/>
    <x v="1"/>
    <n v="161"/>
    <s v="OffshoreManager"/>
    <n v="40"/>
    <n v="1230.7692307692307"/>
    <n v="1.1000000000000001"/>
    <n v="1.01"/>
    <n v="0"/>
    <x v="0"/>
    <n v="7154.8400000000011"/>
    <n v="1230.7692307692307"/>
    <n v="0"/>
    <n v="0"/>
    <n v="0"/>
    <n v="5924.0707692307706"/>
  </r>
  <r>
    <x v="1"/>
    <s v="Brear Benettolo"/>
    <s v="Analyst"/>
    <x v="306"/>
    <x v="306"/>
    <x v="1"/>
    <x v="2"/>
    <x v="1"/>
    <x v="3"/>
    <x v="0"/>
    <n v="163"/>
    <s v="OnsiteAnalyst"/>
    <n v="48"/>
    <n v="5416.666666666667"/>
    <n v="1"/>
    <n v="0.9"/>
    <n v="0"/>
    <x v="0"/>
    <n v="7041.6"/>
    <n v="5416.666666666667"/>
    <n v="0"/>
    <n v="0"/>
    <n v="0"/>
    <n v="1624.9333333333334"/>
  </r>
  <r>
    <x v="1"/>
    <s v="Damian Searson"/>
    <s v="Analyst"/>
    <x v="290"/>
    <x v="290"/>
    <x v="1"/>
    <x v="39"/>
    <x v="1"/>
    <x v="1"/>
    <x v="1"/>
    <n v="0"/>
    <s v="OffshoreAnalyst"/>
    <n v="24"/>
    <n v="384.61538461538464"/>
    <n v="0.8"/>
    <n v="0.99"/>
    <n v="0"/>
    <x v="0"/>
    <n v="0"/>
    <n v="0"/>
    <n v="500"/>
    <n v="0"/>
    <n v="0"/>
    <n v="-500"/>
  </r>
  <r>
    <x v="1"/>
    <s v="Meridith Vacher"/>
    <s v="Analyst"/>
    <x v="179"/>
    <x v="179"/>
    <x v="0"/>
    <x v="85"/>
    <x v="1"/>
    <x v="1"/>
    <x v="1"/>
    <n v="131"/>
    <s v="OffshoreAnalyst"/>
    <n v="24"/>
    <n v="384.61538461538464"/>
    <n v="0.8"/>
    <n v="1.08"/>
    <n v="0"/>
    <x v="0"/>
    <n v="3317.76"/>
    <n v="384.61538461538464"/>
    <n v="0"/>
    <n v="0"/>
    <n v="0"/>
    <n v="2933.1446153846155"/>
  </r>
  <r>
    <x v="1"/>
    <s v="Billie Rebanks"/>
    <s v="Contractor"/>
    <x v="28"/>
    <x v="28"/>
    <x v="0"/>
    <x v="26"/>
    <x v="2"/>
    <x v="4"/>
    <x v="1"/>
    <n v="162"/>
    <s v="OffshoreContractor"/>
    <n v="35"/>
    <n v="44"/>
    <n v="0.9"/>
    <n v="1.1100000000000001"/>
    <n v="0"/>
    <x v="0"/>
    <n v="5594.4000000000005"/>
    <n v="0"/>
    <n v="1000"/>
    <n v="0"/>
    <n v="7128"/>
    <n v="-2533.5999999999995"/>
  </r>
  <r>
    <x v="1"/>
    <s v="Lucie O'Cullen"/>
    <s v="Contractor"/>
    <x v="259"/>
    <x v="259"/>
    <x v="0"/>
    <x v="51"/>
    <x v="3"/>
    <x v="1"/>
    <x v="1"/>
    <n v="163"/>
    <s v="OffshoreContractor"/>
    <n v="40"/>
    <n v="54"/>
    <n v="0.8"/>
    <n v="0.84"/>
    <n v="0"/>
    <x v="0"/>
    <n v="4300.8"/>
    <n v="0"/>
    <n v="0"/>
    <n v="0"/>
    <n v="8802"/>
    <n v="-4501.2"/>
  </r>
  <r>
    <x v="1"/>
    <s v="Fax Cosgry"/>
    <s v="Analyst"/>
    <x v="196"/>
    <x v="196"/>
    <x v="0"/>
    <x v="4"/>
    <x v="2"/>
    <x v="3"/>
    <x v="1"/>
    <n v="163"/>
    <s v="OffshoreAnalyst"/>
    <n v="24"/>
    <n v="384.61538461538464"/>
    <n v="1"/>
    <n v="1.05"/>
    <n v="0"/>
    <x v="0"/>
    <n v="4032"/>
    <n v="384.61538461538464"/>
    <n v="500"/>
    <n v="10"/>
    <n v="0"/>
    <n v="3137.3846153846152"/>
  </r>
  <r>
    <x v="1"/>
    <s v="Teriann Mucklow"/>
    <s v="Contractor"/>
    <x v="10"/>
    <x v="10"/>
    <x v="1"/>
    <x v="10"/>
    <x v="5"/>
    <x v="1"/>
    <x v="1"/>
    <n v="164"/>
    <s v="OffshoreContractor"/>
    <n v="72"/>
    <n v="77"/>
    <n v="0.8"/>
    <n v="1.1599999999999999"/>
    <n v="0"/>
    <x v="0"/>
    <n v="10957.823999999999"/>
    <n v="0"/>
    <n v="0"/>
    <n v="100"/>
    <n v="12628"/>
    <n v="-1770.1760000000013"/>
  </r>
  <r>
    <x v="1"/>
    <s v="Aloysius Ary"/>
    <s v="Associate"/>
    <x v="228"/>
    <x v="228"/>
    <x v="1"/>
    <x v="21"/>
    <x v="2"/>
    <x v="2"/>
    <x v="1"/>
    <n v="161"/>
    <s v="OffshoreAssociate"/>
    <n v="30"/>
    <n v="615.38461538461536"/>
    <n v="1.1000000000000001"/>
    <n v="1.17"/>
    <n v="0"/>
    <x v="0"/>
    <n v="6216.21"/>
    <n v="615.38461538461536"/>
    <n v="200"/>
    <n v="100"/>
    <n v="0"/>
    <n v="5300.8253846153848"/>
  </r>
  <r>
    <x v="1"/>
    <s v="Wyn Bointon"/>
    <s v="Manager"/>
    <x v="252"/>
    <x v="252"/>
    <x v="1"/>
    <x v="17"/>
    <x v="4"/>
    <x v="3"/>
    <x v="1"/>
    <n v="164"/>
    <s v="OffshoreManager"/>
    <n v="40"/>
    <n v="1230.7692307692307"/>
    <n v="1"/>
    <n v="0.86"/>
    <n v="0"/>
    <x v="0"/>
    <n v="5641.6"/>
    <n v="1230.7692307692307"/>
    <n v="200"/>
    <n v="250"/>
    <n v="0"/>
    <n v="3960.8307692307699"/>
  </r>
  <r>
    <x v="1"/>
    <s v="Kelbee Dadge"/>
    <s v="Associate"/>
    <x v="50"/>
    <x v="50"/>
    <x v="1"/>
    <x v="31"/>
    <x v="2"/>
    <x v="3"/>
    <x v="0"/>
    <n v="139"/>
    <s v="OnsiteAssociate"/>
    <n v="54"/>
    <n v="5666.666666666667"/>
    <n v="1"/>
    <n v="1.01"/>
    <n v="0"/>
    <x v="0"/>
    <n v="7581.06"/>
    <n v="5666.666666666667"/>
    <n v="0"/>
    <n v="10"/>
    <n v="0"/>
    <n v="1904.3933333333334"/>
  </r>
  <r>
    <x v="1"/>
    <s v="Aylmar Riste"/>
    <s v="Analyst"/>
    <x v="35"/>
    <x v="35"/>
    <x v="0"/>
    <x v="31"/>
    <x v="2"/>
    <x v="2"/>
    <x v="1"/>
    <n v="101"/>
    <s v="OffshoreAnalyst"/>
    <n v="24"/>
    <n v="384.61538461538464"/>
    <n v="1.1000000000000001"/>
    <n v="1.01"/>
    <n v="0"/>
    <x v="0"/>
    <n v="4266.24"/>
    <n v="384.61538461538464"/>
    <n v="200"/>
    <n v="0"/>
    <n v="0"/>
    <n v="3681.624615384615"/>
  </r>
  <r>
    <x v="1"/>
    <s v="Tina Titterton"/>
    <s v="Associate"/>
    <x v="139"/>
    <x v="139"/>
    <x v="1"/>
    <x v="33"/>
    <x v="1"/>
    <x v="1"/>
    <x v="1"/>
    <n v="161"/>
    <s v="OffshoreAssociate"/>
    <n v="30"/>
    <n v="615.38461538461536"/>
    <n v="0.8"/>
    <n v="0.98"/>
    <n v="0"/>
    <x v="0"/>
    <n v="3786.72"/>
    <n v="615.38461538461536"/>
    <n v="0"/>
    <n v="0"/>
    <n v="0"/>
    <n v="3171.3353846153846"/>
  </r>
  <r>
    <x v="1"/>
    <s v="Imogen Chadbourn"/>
    <s v="Analyst"/>
    <x v="302"/>
    <x v="302"/>
    <x v="0"/>
    <x v="24"/>
    <x v="0"/>
    <x v="0"/>
    <x v="0"/>
    <n v="167"/>
    <s v="OnsiteAnalyst"/>
    <n v="48"/>
    <n v="5416.666666666667"/>
    <n v="1.2"/>
    <n v="0.99"/>
    <n v="0"/>
    <x v="0"/>
    <n v="9123.84"/>
    <n v="5416.666666666667"/>
    <n v="0"/>
    <n v="500"/>
    <n v="0"/>
    <n v="3207.1733333333332"/>
  </r>
  <r>
    <x v="1"/>
    <s v="Janina Callender"/>
    <s v="Manager"/>
    <x v="43"/>
    <x v="43"/>
    <x v="1"/>
    <x v="25"/>
    <x v="1"/>
    <x v="3"/>
    <x v="1"/>
    <n v="0"/>
    <s v="OffshoreManager"/>
    <n v="40"/>
    <n v="1230.7692307692307"/>
    <n v="1"/>
    <n v="1"/>
    <n v="0"/>
    <x v="0"/>
    <n v="0"/>
    <n v="0"/>
    <n v="0"/>
    <n v="50"/>
    <n v="0"/>
    <n v="-50"/>
  </r>
  <r>
    <x v="1"/>
    <s v="Fionnula Minker"/>
    <s v="Associate"/>
    <x v="291"/>
    <x v="291"/>
    <x v="1"/>
    <x v="90"/>
    <x v="5"/>
    <x v="3"/>
    <x v="0"/>
    <n v="168"/>
    <s v="OnsiteAssociate"/>
    <n v="54"/>
    <n v="5666.666666666667"/>
    <n v="1"/>
    <n v="1.01"/>
    <n v="0"/>
    <x v="0"/>
    <n v="9162.7199999999993"/>
    <n v="5666.666666666667"/>
    <n v="0"/>
    <n v="0"/>
    <n v="0"/>
    <n v="3496.0533333333324"/>
  </r>
  <r>
    <x v="1"/>
    <s v="Arlette Noteyoung"/>
    <s v="Manager"/>
    <x v="231"/>
    <x v="231"/>
    <x v="1"/>
    <x v="79"/>
    <x v="0"/>
    <x v="3"/>
    <x v="0"/>
    <n v="162"/>
    <s v="OnsiteManager"/>
    <n v="65"/>
    <n v="7500"/>
    <n v="1"/>
    <n v="0.95"/>
    <n v="0"/>
    <x v="0"/>
    <n v="10003.5"/>
    <n v="7500"/>
    <n v="0"/>
    <n v="10"/>
    <n v="0"/>
    <n v="2493.5"/>
  </r>
  <r>
    <x v="1"/>
    <s v="Masha Colledge"/>
    <s v="Contractor"/>
    <x v="15"/>
    <x v="15"/>
    <x v="0"/>
    <x v="15"/>
    <x v="2"/>
    <x v="1"/>
    <x v="1"/>
    <n v="119"/>
    <s v="OffshoreContractor"/>
    <n v="35"/>
    <n v="55"/>
    <n v="0.8"/>
    <n v="1.1000000000000001"/>
    <n v="0"/>
    <x v="0"/>
    <n v="4928"/>
    <n v="0"/>
    <n v="500"/>
    <n v="100"/>
    <n v="6545"/>
    <n v="-2217"/>
  </r>
  <r>
    <x v="1"/>
    <s v="Astrid Lorek"/>
    <s v="Analyst"/>
    <x v="28"/>
    <x v="28"/>
    <x v="0"/>
    <x v="26"/>
    <x v="2"/>
    <x v="4"/>
    <x v="1"/>
    <n v="164"/>
    <s v="OffshoreAnalyst"/>
    <n v="24"/>
    <n v="384.61538461538464"/>
    <n v="0.9"/>
    <n v="1.1100000000000001"/>
    <n v="0"/>
    <x v="0"/>
    <n v="3836.1600000000003"/>
    <n v="384.61538461538464"/>
    <n v="1000"/>
    <n v="0"/>
    <n v="0"/>
    <n v="2451.5446153846156"/>
  </r>
  <r>
    <x v="1"/>
    <s v="Brynne Hastler"/>
    <s v="Associate"/>
    <x v="304"/>
    <x v="304"/>
    <x v="1"/>
    <x v="16"/>
    <x v="1"/>
    <x v="1"/>
    <x v="1"/>
    <n v="161"/>
    <s v="OffshoreAssociate"/>
    <n v="30"/>
    <n v="615.38461538461536"/>
    <n v="0.8"/>
    <n v="1.1499999999999999"/>
    <n v="0"/>
    <x v="0"/>
    <n v="4443.5999999999995"/>
    <n v="615.38461538461536"/>
    <n v="1000"/>
    <n v="500"/>
    <n v="0"/>
    <n v="2328.2153846153842"/>
  </r>
  <r>
    <x v="1"/>
    <s v="Edgardo McCotter"/>
    <s v="Analyst"/>
    <x v="131"/>
    <x v="131"/>
    <x v="1"/>
    <x v="5"/>
    <x v="3"/>
    <x v="2"/>
    <x v="0"/>
    <n v="164"/>
    <s v="OnsiteAnalyst"/>
    <n v="48"/>
    <n v="5416.666666666667"/>
    <n v="1.1000000000000001"/>
    <n v="0.9"/>
    <n v="0"/>
    <x v="0"/>
    <n v="7793.2800000000007"/>
    <n v="5416.666666666667"/>
    <n v="500"/>
    <n v="0"/>
    <n v="0"/>
    <n v="1876.6133333333337"/>
  </r>
  <r>
    <x v="1"/>
    <s v="Horace Iannelli"/>
    <s v="Contractor"/>
    <x v="114"/>
    <x v="114"/>
    <x v="0"/>
    <x v="26"/>
    <x v="2"/>
    <x v="2"/>
    <x v="1"/>
    <n v="88"/>
    <s v="OffshoreContractor"/>
    <n v="40"/>
    <n v="45"/>
    <n v="1.1000000000000001"/>
    <n v="1.1100000000000001"/>
    <n v="0"/>
    <x v="0"/>
    <n v="7814.4000000000015"/>
    <n v="0"/>
    <n v="200"/>
    <n v="500"/>
    <n v="3960"/>
    <n v="3154.4000000000015"/>
  </r>
  <r>
    <x v="1"/>
    <s v="Ogdan Fluger"/>
    <s v="Analyst"/>
    <x v="35"/>
    <x v="35"/>
    <x v="0"/>
    <x v="31"/>
    <x v="2"/>
    <x v="2"/>
    <x v="1"/>
    <n v="167"/>
    <s v="OffshoreAnalyst"/>
    <n v="24"/>
    <n v="384.61538461538464"/>
    <n v="1.1000000000000001"/>
    <n v="1.01"/>
    <n v="0"/>
    <x v="0"/>
    <n v="4266.24"/>
    <n v="384.61538461538464"/>
    <n v="0"/>
    <n v="10"/>
    <n v="0"/>
    <n v="3871.624615384615"/>
  </r>
  <r>
    <x v="1"/>
    <s v="Zuzana Haddington"/>
    <s v="Contractor"/>
    <x v="21"/>
    <x v="21"/>
    <x v="1"/>
    <x v="21"/>
    <x v="2"/>
    <x v="3"/>
    <x v="0"/>
    <n v="119"/>
    <s v="OnsiteContractor"/>
    <n v="65"/>
    <n v="71"/>
    <n v="1"/>
    <n v="1.17"/>
    <n v="0"/>
    <x v="0"/>
    <n v="9049.9499999999989"/>
    <n v="0"/>
    <n v="0"/>
    <n v="100"/>
    <n v="8449"/>
    <n v="500.94999999999891"/>
  </r>
  <r>
    <x v="1"/>
    <s v="Neala Parnaby"/>
    <s v="Contractor"/>
    <x v="256"/>
    <x v="256"/>
    <x v="1"/>
    <x v="22"/>
    <x v="2"/>
    <x v="3"/>
    <x v="1"/>
    <n v="137"/>
    <s v="OffshoreContractor"/>
    <n v="35"/>
    <n v="42"/>
    <n v="1"/>
    <n v="1.2"/>
    <n v="0"/>
    <x v="0"/>
    <n v="5754"/>
    <n v="0"/>
    <n v="0"/>
    <n v="0"/>
    <n v="5754"/>
    <n v="0"/>
  </r>
  <r>
    <x v="1"/>
    <s v="Torrin Cockshot"/>
    <s v="Senior Manager"/>
    <x v="297"/>
    <x v="297"/>
    <x v="1"/>
    <x v="15"/>
    <x v="2"/>
    <x v="2"/>
    <x v="0"/>
    <n v="0"/>
    <s v="OnsiteSenior Manager"/>
    <n v="72"/>
    <n v="8333.3333333333339"/>
    <n v="1.1000000000000001"/>
    <n v="1.1000000000000001"/>
    <n v="0"/>
    <x v="0"/>
    <n v="0"/>
    <n v="0"/>
    <n v="200"/>
    <n v="100"/>
    <n v="0"/>
    <n v="-300"/>
  </r>
  <r>
    <x v="1"/>
    <s v="Guillema Leamon"/>
    <s v="Contractor"/>
    <x v="291"/>
    <x v="291"/>
    <x v="1"/>
    <x v="90"/>
    <x v="5"/>
    <x v="3"/>
    <x v="0"/>
    <n v="166"/>
    <s v="OnsiteContractor"/>
    <n v="40"/>
    <n v="47"/>
    <n v="1"/>
    <n v="1.01"/>
    <n v="0"/>
    <x v="0"/>
    <n v="6706.4"/>
    <n v="0"/>
    <n v="500"/>
    <n v="500"/>
    <n v="7802"/>
    <n v="-2095.6000000000004"/>
  </r>
  <r>
    <x v="1"/>
    <s v="Rollie Chese"/>
    <s v="Associate"/>
    <x v="114"/>
    <x v="114"/>
    <x v="0"/>
    <x v="26"/>
    <x v="2"/>
    <x v="2"/>
    <x v="0"/>
    <n v="0"/>
    <s v="OnsiteAssociate"/>
    <n v="54"/>
    <n v="5666.666666666667"/>
    <n v="1.1000000000000001"/>
    <n v="1.1100000000000001"/>
    <n v="0"/>
    <x v="0"/>
    <n v="10549.44"/>
    <n v="0"/>
    <n v="500"/>
    <n v="500"/>
    <n v="0"/>
    <n v="9549.44"/>
  </r>
  <r>
    <x v="1"/>
    <s v="Kennett Piegrome"/>
    <s v="Analyst"/>
    <x v="0"/>
    <x v="0"/>
    <x v="0"/>
    <x v="0"/>
    <x v="0"/>
    <x v="0"/>
    <x v="0"/>
    <n v="160"/>
    <s v="OnsiteAnalyst"/>
    <n v="48"/>
    <n v="5416.666666666667"/>
    <n v="1.2"/>
    <n v="1"/>
    <n v="0"/>
    <x v="0"/>
    <n v="9216"/>
    <n v="5416.666666666667"/>
    <n v="1000"/>
    <n v="50"/>
    <n v="0"/>
    <n v="2749.333333333333"/>
  </r>
  <r>
    <x v="1"/>
    <s v="Bessy Allington"/>
    <s v="Associate"/>
    <x v="84"/>
    <x v="84"/>
    <x v="0"/>
    <x v="62"/>
    <x v="4"/>
    <x v="2"/>
    <x v="0"/>
    <n v="161"/>
    <s v="OnsiteAssociate"/>
    <n v="54"/>
    <n v="5666.666666666667"/>
    <n v="1.1000000000000001"/>
    <n v="1.17"/>
    <n v="0"/>
    <x v="0"/>
    <n v="11119.679999999998"/>
    <n v="5666.666666666667"/>
    <n v="0"/>
    <n v="50"/>
    <n v="0"/>
    <n v="5403.0133333333315"/>
  </r>
  <r>
    <x v="1"/>
    <s v="Atlanta Toner"/>
    <s v="Contractor"/>
    <x v="293"/>
    <x v="293"/>
    <x v="1"/>
    <x v="67"/>
    <x v="4"/>
    <x v="0"/>
    <x v="1"/>
    <n v="0"/>
    <s v="OffshoreContractor"/>
    <n v="40"/>
    <n v="51"/>
    <n v="1.2"/>
    <n v="0.81"/>
    <n v="0"/>
    <x v="0"/>
    <n v="0"/>
    <n v="0"/>
    <n v="500"/>
    <n v="0"/>
    <n v="0"/>
    <n v="-500"/>
  </r>
  <r>
    <x v="1"/>
    <s v="Arni Danilchik"/>
    <s v="Senior Associate"/>
    <x v="96"/>
    <x v="96"/>
    <x v="0"/>
    <x v="5"/>
    <x v="3"/>
    <x v="0"/>
    <x v="1"/>
    <n v="0"/>
    <s v="OffshoreSenior Associate"/>
    <n v="35"/>
    <n v="923.07692307692309"/>
    <n v="1.2"/>
    <n v="0.9"/>
    <n v="0"/>
    <x v="0"/>
    <n v="6048"/>
    <n v="0"/>
    <n v="0"/>
    <n v="0"/>
    <n v="0"/>
    <n v="6048"/>
  </r>
  <r>
    <x v="1"/>
    <s v="Kathryne Tellenbach"/>
    <s v="Contractor"/>
    <x v="242"/>
    <x v="242"/>
    <x v="1"/>
    <x v="85"/>
    <x v="1"/>
    <x v="3"/>
    <x v="1"/>
    <n v="160"/>
    <s v="OffshoreContractor"/>
    <n v="72"/>
    <n v="77"/>
    <n v="1"/>
    <n v="1.08"/>
    <n v="0"/>
    <x v="0"/>
    <n v="12441.6"/>
    <n v="0"/>
    <n v="200"/>
    <n v="10"/>
    <n v="12320"/>
    <n v="-88.399999999999636"/>
  </r>
  <r>
    <x v="1"/>
    <s v="Giustina Mazin"/>
    <s v="Contractor"/>
    <x v="251"/>
    <x v="251"/>
    <x v="1"/>
    <x v="76"/>
    <x v="5"/>
    <x v="0"/>
    <x v="1"/>
    <n v="165"/>
    <s v="OffshoreContractor"/>
    <n v="35"/>
    <n v="43"/>
    <n v="1.2"/>
    <n v="0.96"/>
    <n v="0"/>
    <x v="0"/>
    <n v="6652.8"/>
    <n v="0"/>
    <n v="500"/>
    <n v="50"/>
    <n v="7095"/>
    <n v="-992.19999999999982"/>
  </r>
  <r>
    <x v="1"/>
    <s v="Cosmo McCheyne"/>
    <s v="Associate"/>
    <x v="303"/>
    <x v="303"/>
    <x v="0"/>
    <x v="99"/>
    <x v="0"/>
    <x v="1"/>
    <x v="1"/>
    <n v="161"/>
    <s v="OffshoreAssociate"/>
    <n v="30"/>
    <n v="615.38461538461536"/>
    <n v="0.8"/>
    <n v="0.95"/>
    <n v="0"/>
    <x v="0"/>
    <n v="3648"/>
    <n v="615.38461538461536"/>
    <n v="750"/>
    <n v="0"/>
    <n v="0"/>
    <n v="2282.6153846153848"/>
  </r>
  <r>
    <x v="1"/>
    <s v="Jamill Trowell"/>
    <s v="Analyst"/>
    <x v="249"/>
    <x v="249"/>
    <x v="1"/>
    <x v="4"/>
    <x v="2"/>
    <x v="2"/>
    <x v="0"/>
    <n v="0"/>
    <s v="OnsiteAnalyst"/>
    <n v="48"/>
    <n v="5416.666666666667"/>
    <n v="1.1000000000000001"/>
    <n v="1.05"/>
    <n v="0"/>
    <x v="0"/>
    <n v="0"/>
    <n v="0"/>
    <n v="750"/>
    <n v="100"/>
    <n v="0"/>
    <n v="-850"/>
  </r>
  <r>
    <x v="1"/>
    <s v="Minnaminnie Schoenrock"/>
    <s v="Contractor"/>
    <x v="303"/>
    <x v="303"/>
    <x v="0"/>
    <x v="99"/>
    <x v="0"/>
    <x v="1"/>
    <x v="1"/>
    <n v="0"/>
    <s v="OffshoreContractor"/>
    <n v="40"/>
    <n v="46"/>
    <n v="0.8"/>
    <n v="0.95"/>
    <n v="0"/>
    <x v="0"/>
    <n v="4864"/>
    <n v="0"/>
    <n v="0"/>
    <n v="50"/>
    <n v="0"/>
    <n v="4814"/>
  </r>
  <r>
    <x v="1"/>
    <s v="Kermie Flooks"/>
    <s v="Manager"/>
    <x v="83"/>
    <x v="83"/>
    <x v="1"/>
    <x v="5"/>
    <x v="3"/>
    <x v="4"/>
    <x v="0"/>
    <n v="124"/>
    <s v="OnsiteManager"/>
    <n v="65"/>
    <n v="7500"/>
    <n v="0.9"/>
    <n v="0.9"/>
    <n v="0"/>
    <x v="0"/>
    <n v="6528.6"/>
    <n v="7500"/>
    <n v="0"/>
    <n v="250"/>
    <n v="0"/>
    <n v="-1221.3999999999996"/>
  </r>
  <r>
    <x v="1"/>
    <s v="Kyle Zannotelli"/>
    <s v="Director"/>
    <x v="258"/>
    <x v="258"/>
    <x v="0"/>
    <x v="60"/>
    <x v="0"/>
    <x v="3"/>
    <x v="0"/>
    <n v="0"/>
    <s v="OnsiteDirector"/>
    <n v="90"/>
    <n v="9166.6666666666661"/>
    <n v="1"/>
    <n v="1.08"/>
    <n v="0"/>
    <x v="0"/>
    <n v="15552.000000000002"/>
    <n v="0"/>
    <n v="200"/>
    <n v="10"/>
    <n v="0"/>
    <n v="15342.000000000002"/>
  </r>
  <r>
    <x v="1"/>
    <s v="Hillard Castenda"/>
    <s v="Contractor"/>
    <x v="142"/>
    <x v="142"/>
    <x v="1"/>
    <x v="79"/>
    <x v="0"/>
    <x v="0"/>
    <x v="1"/>
    <n v="163"/>
    <s v="OffshoreContractor"/>
    <n v="35"/>
    <n v="47"/>
    <n v="1.2"/>
    <n v="0.95"/>
    <n v="0"/>
    <x v="0"/>
    <n v="6503.7"/>
    <n v="0"/>
    <n v="200"/>
    <n v="0"/>
    <n v="7661"/>
    <n v="-1357.3000000000002"/>
  </r>
  <r>
    <x v="1"/>
    <s v="Di Leythley"/>
    <s v="Associate"/>
    <x v="51"/>
    <x v="51"/>
    <x v="1"/>
    <x v="21"/>
    <x v="2"/>
    <x v="4"/>
    <x v="0"/>
    <n v="167"/>
    <s v="OnsiteAssociate"/>
    <n v="54"/>
    <n v="5666.666666666667"/>
    <n v="0.9"/>
    <n v="1.17"/>
    <n v="0"/>
    <x v="0"/>
    <n v="9495.9539999999997"/>
    <n v="5666.666666666667"/>
    <n v="0"/>
    <n v="0"/>
    <n v="0"/>
    <n v="3829.2873333333328"/>
  </r>
  <r>
    <x v="1"/>
    <s v="Wendie Narrie"/>
    <s v="Contractor"/>
    <x v="94"/>
    <x v="94"/>
    <x v="1"/>
    <x v="28"/>
    <x v="1"/>
    <x v="0"/>
    <x v="1"/>
    <n v="164"/>
    <s v="OffshoreContractor"/>
    <n v="40"/>
    <n v="47"/>
    <n v="1.2"/>
    <n v="1.1200000000000001"/>
    <n v="0"/>
    <x v="0"/>
    <n v="8816.6400000000012"/>
    <n v="0"/>
    <n v="1000"/>
    <n v="10"/>
    <n v="7708"/>
    <n v="98.640000000001237"/>
  </r>
  <r>
    <x v="1"/>
    <s v="Fredek Cavell"/>
    <s v="Analyst"/>
    <x v="114"/>
    <x v="114"/>
    <x v="0"/>
    <x v="26"/>
    <x v="2"/>
    <x v="2"/>
    <x v="0"/>
    <n v="168"/>
    <s v="OnsiteAnalyst"/>
    <n v="48"/>
    <n v="5416.666666666667"/>
    <n v="1.1000000000000001"/>
    <n v="1.1100000000000001"/>
    <n v="0"/>
    <x v="0"/>
    <n v="9377.2800000000007"/>
    <n v="5416.666666666667"/>
    <n v="0"/>
    <n v="100"/>
    <n v="0"/>
    <n v="3860.6133333333337"/>
  </r>
  <r>
    <x v="1"/>
    <s v="Cullin Breach"/>
    <s v="Senior Associate"/>
    <x v="14"/>
    <x v="14"/>
    <x v="1"/>
    <x v="14"/>
    <x v="5"/>
    <x v="4"/>
    <x v="1"/>
    <n v="0"/>
    <s v="OffshoreSenior Associate"/>
    <n v="35"/>
    <n v="923.07692307692309"/>
    <n v="0.9"/>
    <n v="1.03"/>
    <n v="0"/>
    <x v="0"/>
    <n v="0"/>
    <n v="0"/>
    <n v="1000"/>
    <n v="100"/>
    <n v="0"/>
    <n v="-1100"/>
  </r>
  <r>
    <x v="1"/>
    <s v="Tiphany Keitley"/>
    <s v="Associate"/>
    <x v="57"/>
    <x v="57"/>
    <x v="1"/>
    <x v="33"/>
    <x v="1"/>
    <x v="4"/>
    <x v="1"/>
    <n v="0"/>
    <s v="OffshoreAssociate"/>
    <n v="30"/>
    <n v="615.38461538461536"/>
    <n v="0.9"/>
    <n v="0.98"/>
    <n v="0"/>
    <x v="0"/>
    <n v="0"/>
    <n v="0"/>
    <n v="500"/>
    <n v="0"/>
    <n v="0"/>
    <n v="-500"/>
  </r>
  <r>
    <x v="1"/>
    <s v="Penelope de Courcey"/>
    <s v="Analyst"/>
    <x v="286"/>
    <x v="286"/>
    <x v="1"/>
    <x v="97"/>
    <x v="0"/>
    <x v="1"/>
    <x v="1"/>
    <n v="161"/>
    <s v="OffshoreAnalyst"/>
    <n v="24"/>
    <n v="384.61538461538464"/>
    <n v="0.8"/>
    <n v="0.97"/>
    <n v="0"/>
    <x v="0"/>
    <n v="2998.4640000000004"/>
    <n v="384.61538461538464"/>
    <n v="0"/>
    <n v="10"/>
    <n v="0"/>
    <n v="2603.8486153846156"/>
  </r>
  <r>
    <x v="1"/>
    <s v="Gallagher Agett"/>
    <s v="Contractor"/>
    <x v="10"/>
    <x v="10"/>
    <x v="1"/>
    <x v="10"/>
    <x v="5"/>
    <x v="1"/>
    <x v="0"/>
    <n v="165"/>
    <s v="OnsiteContractor"/>
    <n v="40"/>
    <n v="44"/>
    <n v="0.8"/>
    <n v="1.1599999999999999"/>
    <n v="0"/>
    <x v="0"/>
    <n v="6124.7999999999993"/>
    <n v="0"/>
    <n v="200"/>
    <n v="0"/>
    <n v="7260"/>
    <n v="-1335.2000000000007"/>
  </r>
  <r>
    <x v="1"/>
    <s v="Vitoria Petow"/>
    <s v="Associate"/>
    <x v="112"/>
    <x v="112"/>
    <x v="1"/>
    <x v="75"/>
    <x v="2"/>
    <x v="1"/>
    <x v="1"/>
    <n v="90"/>
    <s v="OffshoreAssociate"/>
    <n v="30"/>
    <n v="615.38461538461536"/>
    <n v="0.8"/>
    <n v="1.17"/>
    <n v="0"/>
    <x v="0"/>
    <n v="2527.1999999999998"/>
    <n v="615.38461538461536"/>
    <n v="200"/>
    <n v="0"/>
    <n v="0"/>
    <n v="1711.8153846153846"/>
  </r>
  <r>
    <x v="1"/>
    <s v="Dulcine Yardy"/>
    <s v="Analyst"/>
    <x v="206"/>
    <x v="206"/>
    <x v="0"/>
    <x v="28"/>
    <x v="1"/>
    <x v="3"/>
    <x v="1"/>
    <n v="163"/>
    <s v="OffshoreAnalyst"/>
    <n v="24"/>
    <n v="384.61538461538464"/>
    <n v="1"/>
    <n v="1.1200000000000001"/>
    <n v="0"/>
    <x v="0"/>
    <n v="4300.8"/>
    <n v="384.61538461538464"/>
    <n v="0"/>
    <n v="250"/>
    <n v="0"/>
    <n v="3666.1846153846154"/>
  </r>
  <r>
    <x v="1"/>
    <s v="Hewie Le land"/>
    <s v="Contractor"/>
    <x v="194"/>
    <x v="194"/>
    <x v="0"/>
    <x v="53"/>
    <x v="5"/>
    <x v="2"/>
    <x v="1"/>
    <n v="0"/>
    <s v="OffshoreContractor"/>
    <n v="48"/>
    <n v="50"/>
    <n v="1.1000000000000001"/>
    <n v="1.1100000000000001"/>
    <n v="0"/>
    <x v="0"/>
    <n v="9377.2800000000007"/>
    <n v="0"/>
    <n v="0"/>
    <n v="250"/>
    <n v="0"/>
    <n v="9127.2800000000007"/>
  </r>
  <r>
    <x v="1"/>
    <s v="Anita Larking"/>
    <s v="Analyst"/>
    <x v="299"/>
    <x v="299"/>
    <x v="1"/>
    <x v="22"/>
    <x v="2"/>
    <x v="4"/>
    <x v="1"/>
    <n v="108"/>
    <s v="OffshoreAnalyst"/>
    <n v="24"/>
    <n v="384.61538461538464"/>
    <n v="0.9"/>
    <n v="1.2"/>
    <n v="0"/>
    <x v="0"/>
    <n v="2799.36"/>
    <n v="384.61538461538464"/>
    <n v="0"/>
    <n v="50"/>
    <n v="0"/>
    <n v="2364.7446153846154"/>
  </r>
  <r>
    <x v="1"/>
    <s v="Arlana Bresner"/>
    <s v="Contractor"/>
    <x v="289"/>
    <x v="289"/>
    <x v="0"/>
    <x v="79"/>
    <x v="0"/>
    <x v="2"/>
    <x v="0"/>
    <n v="162"/>
    <s v="OnsiteContractor"/>
    <n v="48"/>
    <n v="55"/>
    <n v="1.1000000000000001"/>
    <n v="0.95"/>
    <n v="0"/>
    <x v="0"/>
    <n v="8025.5999999999995"/>
    <n v="0"/>
    <n v="200"/>
    <n v="0"/>
    <n v="8910"/>
    <n v="-1084.4000000000005"/>
  </r>
  <r>
    <x v="1"/>
    <s v="Arlette Napton"/>
    <s v="Senior Manager"/>
    <x v="181"/>
    <x v="181"/>
    <x v="1"/>
    <x v="27"/>
    <x v="5"/>
    <x v="4"/>
    <x v="1"/>
    <n v="162"/>
    <s v="OffshoreSenior Manager"/>
    <n v="48"/>
    <n v="1538.4615384615386"/>
    <n v="0.9"/>
    <n v="1.2"/>
    <n v="0"/>
    <x v="0"/>
    <n v="8398.08"/>
    <n v="1538.4615384615386"/>
    <n v="200"/>
    <n v="0"/>
    <n v="0"/>
    <n v="6659.6184615384609"/>
  </r>
  <r>
    <x v="1"/>
    <s v="Bryana Padgham"/>
    <s v="Associate"/>
    <x v="186"/>
    <x v="186"/>
    <x v="0"/>
    <x v="57"/>
    <x v="5"/>
    <x v="1"/>
    <x v="0"/>
    <n v="165"/>
    <s v="OnsiteAssociate"/>
    <n v="54"/>
    <n v="5666.666666666667"/>
    <n v="0.8"/>
    <n v="0.93"/>
    <n v="0"/>
    <x v="0"/>
    <n v="6428.1600000000008"/>
    <n v="5666.666666666667"/>
    <n v="0"/>
    <n v="50"/>
    <n v="0"/>
    <n v="711.49333333333379"/>
  </r>
  <r>
    <x v="1"/>
    <s v="Holly Thamelt"/>
    <s v="Associate"/>
    <x v="288"/>
    <x v="288"/>
    <x v="0"/>
    <x v="25"/>
    <x v="1"/>
    <x v="2"/>
    <x v="0"/>
    <n v="165"/>
    <s v="OnsiteAssociate"/>
    <n v="54"/>
    <n v="5666.666666666667"/>
    <n v="1.1000000000000001"/>
    <n v="1"/>
    <n v="0"/>
    <x v="0"/>
    <n v="9504"/>
    <n v="5666.666666666667"/>
    <n v="0"/>
    <n v="100"/>
    <n v="0"/>
    <n v="3737.333333333333"/>
  </r>
  <r>
    <x v="1"/>
    <s v="Dyanne Tume"/>
    <s v="Analyst"/>
    <x v="176"/>
    <x v="176"/>
    <x v="1"/>
    <x v="37"/>
    <x v="1"/>
    <x v="1"/>
    <x v="0"/>
    <n v="0"/>
    <s v="OnsiteAnalyst"/>
    <n v="48"/>
    <n v="5416.666666666667"/>
    <n v="0.8"/>
    <n v="0.87"/>
    <n v="0"/>
    <x v="0"/>
    <n v="0"/>
    <n v="0"/>
    <n v="0"/>
    <n v="0"/>
    <n v="0"/>
    <n v="0"/>
  </r>
  <r>
    <x v="1"/>
    <s v="Syman Mellings"/>
    <s v="Contractor"/>
    <x v="301"/>
    <x v="301"/>
    <x v="1"/>
    <x v="87"/>
    <x v="0"/>
    <x v="1"/>
    <x v="1"/>
    <n v="163"/>
    <s v="OffshoreContractor"/>
    <n v="72"/>
    <n v="80"/>
    <n v="0.8"/>
    <n v="0.86"/>
    <n v="0"/>
    <x v="0"/>
    <n v="8074.3680000000004"/>
    <n v="0"/>
    <n v="200"/>
    <n v="50"/>
    <n v="13040"/>
    <n v="-5215.6319999999996"/>
  </r>
  <r>
    <x v="1"/>
    <s v="Fredrick Vearncomb"/>
    <s v="Manager"/>
    <x v="143"/>
    <x v="143"/>
    <x v="1"/>
    <x v="36"/>
    <x v="1"/>
    <x v="3"/>
    <x v="0"/>
    <n v="164"/>
    <s v="OnsiteManager"/>
    <n v="65"/>
    <n v="7500"/>
    <n v="1"/>
    <n v="0.88"/>
    <n v="0"/>
    <x v="0"/>
    <n v="9380.7999999999993"/>
    <n v="7500"/>
    <n v="1000"/>
    <n v="50"/>
    <n v="0"/>
    <n v="830.79999999999927"/>
  </r>
  <r>
    <x v="1"/>
    <s v="Emmery Ogilvy"/>
    <s v="Analyst"/>
    <x v="185"/>
    <x v="185"/>
    <x v="1"/>
    <x v="86"/>
    <x v="3"/>
    <x v="1"/>
    <x v="0"/>
    <n v="163"/>
    <s v="OnsiteAnalyst"/>
    <n v="48"/>
    <n v="5416.666666666667"/>
    <n v="0.8"/>
    <n v="1.06"/>
    <n v="0"/>
    <x v="0"/>
    <n v="6634.7520000000013"/>
    <n v="5416.666666666667"/>
    <n v="0"/>
    <n v="0"/>
    <n v="0"/>
    <n v="1218.0853333333343"/>
  </r>
  <r>
    <x v="1"/>
    <s v="Staffard Serrurier"/>
    <s v="Director"/>
    <x v="127"/>
    <x v="127"/>
    <x v="1"/>
    <x v="37"/>
    <x v="1"/>
    <x v="3"/>
    <x v="1"/>
    <n v="167"/>
    <s v="OffshoreDirector"/>
    <n v="55"/>
    <n v="2307.6923076923076"/>
    <n v="1"/>
    <n v="0.87"/>
    <n v="0"/>
    <x v="0"/>
    <n v="7990.95"/>
    <n v="2307.6923076923076"/>
    <n v="1000"/>
    <n v="50"/>
    <n v="0"/>
    <n v="4633.2576923076922"/>
  </r>
  <r>
    <x v="1"/>
    <s v="Mireielle Hilhouse"/>
    <s v="Senior Associate"/>
    <x v="74"/>
    <x v="74"/>
    <x v="1"/>
    <x v="55"/>
    <x v="3"/>
    <x v="1"/>
    <x v="1"/>
    <n v="0"/>
    <s v="OffshoreSenior Associate"/>
    <n v="35"/>
    <n v="923.07692307692309"/>
    <n v="0.8"/>
    <n v="1.06"/>
    <n v="0"/>
    <x v="0"/>
    <n v="0"/>
    <n v="0"/>
    <n v="0"/>
    <n v="0"/>
    <n v="0"/>
    <n v="0"/>
  </r>
  <r>
    <x v="1"/>
    <s v="Liana Binyon"/>
    <s v="Contractor"/>
    <x v="193"/>
    <x v="193"/>
    <x v="0"/>
    <x v="23"/>
    <x v="2"/>
    <x v="2"/>
    <x v="1"/>
    <n v="160"/>
    <s v="OffshoreContractor"/>
    <n v="35"/>
    <n v="49"/>
    <n v="1.1000000000000001"/>
    <n v="0.95"/>
    <n v="0"/>
    <x v="0"/>
    <n v="5852.0000000000009"/>
    <n v="0"/>
    <n v="500"/>
    <n v="10"/>
    <n v="7840"/>
    <n v="-2497.9999999999991"/>
  </r>
  <r>
    <x v="1"/>
    <s v="Caddric Werrett"/>
    <s v="Contractor"/>
    <x v="36"/>
    <x v="36"/>
    <x v="0"/>
    <x v="12"/>
    <x v="1"/>
    <x v="1"/>
    <x v="0"/>
    <n v="164"/>
    <s v="OnsiteContractor"/>
    <n v="65"/>
    <n v="78"/>
    <n v="0.8"/>
    <n v="0.99"/>
    <n v="0"/>
    <x v="0"/>
    <n v="8236.7999999999993"/>
    <n v="0"/>
    <n v="0"/>
    <n v="10"/>
    <n v="12792"/>
    <n v="-4565.2000000000007"/>
  </r>
  <r>
    <x v="1"/>
    <s v="Gabey Lethby"/>
    <s v="Associate"/>
    <x v="283"/>
    <x v="283"/>
    <x v="1"/>
    <x v="58"/>
    <x v="3"/>
    <x v="0"/>
    <x v="1"/>
    <n v="130"/>
    <s v="OffshoreAssociate"/>
    <n v="30"/>
    <n v="615.38461538461536"/>
    <n v="1.2"/>
    <n v="1"/>
    <n v="0"/>
    <x v="0"/>
    <n v="4680"/>
    <n v="615.38461538461536"/>
    <n v="0"/>
    <n v="0"/>
    <n v="0"/>
    <n v="4064.6153846153848"/>
  </r>
  <r>
    <x v="1"/>
    <s v="Glenda Bonnesen"/>
    <s v="Associate"/>
    <x v="29"/>
    <x v="29"/>
    <x v="1"/>
    <x v="27"/>
    <x v="5"/>
    <x v="1"/>
    <x v="0"/>
    <n v="162"/>
    <s v="OnsiteAssociate"/>
    <n v="54"/>
    <n v="5666.666666666667"/>
    <n v="0.8"/>
    <n v="1.2"/>
    <n v="0"/>
    <x v="0"/>
    <n v="8398.08"/>
    <n v="5666.666666666667"/>
    <n v="0"/>
    <n v="10"/>
    <n v="0"/>
    <n v="2721.413333333333"/>
  </r>
  <r>
    <x v="1"/>
    <s v="Weston Wolffers"/>
    <s v="Associate"/>
    <x v="32"/>
    <x v="32"/>
    <x v="0"/>
    <x v="29"/>
    <x v="0"/>
    <x v="1"/>
    <x v="0"/>
    <n v="0"/>
    <s v="OnsiteAssociate"/>
    <n v="54"/>
    <n v="5666.666666666667"/>
    <n v="0.8"/>
    <n v="0.83"/>
    <n v="0"/>
    <x v="0"/>
    <n v="5736.96"/>
    <n v="0"/>
    <n v="0"/>
    <n v="500"/>
    <n v="0"/>
    <n v="5236.96"/>
  </r>
  <r>
    <x v="1"/>
    <s v="Luella Eubank"/>
    <s v="Contractor"/>
    <x v="138"/>
    <x v="138"/>
    <x v="1"/>
    <x v="64"/>
    <x v="3"/>
    <x v="1"/>
    <x v="0"/>
    <n v="0"/>
    <s v="OnsiteContractor"/>
    <n v="60"/>
    <n v="78"/>
    <n v="0.8"/>
    <n v="0.97"/>
    <n v="0"/>
    <x v="0"/>
    <n v="0"/>
    <n v="0"/>
    <n v="0"/>
    <n v="50"/>
    <n v="0"/>
    <n v="-50"/>
  </r>
  <r>
    <x v="1"/>
    <s v="Valera Haney"/>
    <s v="Manager"/>
    <x v="63"/>
    <x v="63"/>
    <x v="0"/>
    <x v="12"/>
    <x v="1"/>
    <x v="3"/>
    <x v="1"/>
    <n v="0"/>
    <s v="OffshoreManager"/>
    <n v="40"/>
    <n v="1230.7692307692307"/>
    <n v="1"/>
    <n v="0.99"/>
    <n v="0"/>
    <x v="0"/>
    <n v="6336"/>
    <n v="0"/>
    <n v="0"/>
    <n v="50"/>
    <n v="0"/>
    <n v="6286"/>
  </r>
  <r>
    <x v="1"/>
    <s v="Farrel Fritche"/>
    <s v="Senior Associate"/>
    <x v="30"/>
    <x v="30"/>
    <x v="1"/>
    <x v="14"/>
    <x v="5"/>
    <x v="3"/>
    <x v="1"/>
    <n v="163"/>
    <s v="OffshoreSenior Associate"/>
    <n v="35"/>
    <n v="923.07692307692309"/>
    <n v="1"/>
    <n v="1.03"/>
    <n v="0"/>
    <x v="0"/>
    <n v="5876.1500000000005"/>
    <n v="923.07692307692309"/>
    <n v="200"/>
    <n v="50"/>
    <n v="0"/>
    <n v="4703.0730769230777"/>
  </r>
  <r>
    <x v="1"/>
    <s v="Ethelin Keenlyside"/>
    <s v="Associate"/>
    <x v="88"/>
    <x v="88"/>
    <x v="1"/>
    <x v="53"/>
    <x v="5"/>
    <x v="1"/>
    <x v="1"/>
    <n v="167"/>
    <s v="OffshoreAssociate"/>
    <n v="30"/>
    <n v="615.38461538461536"/>
    <n v="0.8"/>
    <n v="1.1100000000000001"/>
    <n v="0"/>
    <x v="0"/>
    <n v="4448.88"/>
    <n v="615.38461538461536"/>
    <n v="0"/>
    <n v="10"/>
    <n v="0"/>
    <n v="3823.4953846153849"/>
  </r>
  <r>
    <x v="1"/>
    <s v="Hetty Choffin"/>
    <s v="Senior Manager"/>
    <x v="161"/>
    <x v="161"/>
    <x v="1"/>
    <x v="24"/>
    <x v="0"/>
    <x v="2"/>
    <x v="1"/>
    <n v="168"/>
    <s v="OffshoreSenior Manager"/>
    <n v="48"/>
    <n v="1538.4615384615386"/>
    <n v="1.1000000000000001"/>
    <n v="0.99"/>
    <n v="0"/>
    <x v="0"/>
    <n v="8781.6960000000017"/>
    <n v="1538.4615384615386"/>
    <n v="500"/>
    <n v="250"/>
    <n v="0"/>
    <n v="6493.2344615384627"/>
  </r>
  <r>
    <x v="1"/>
    <s v="Bertrando Trewett"/>
    <s v="Senior Associate"/>
    <x v="267"/>
    <x v="267"/>
    <x v="0"/>
    <x v="33"/>
    <x v="1"/>
    <x v="2"/>
    <x v="1"/>
    <n v="0"/>
    <s v="OffshoreSenior Associate"/>
    <n v="35"/>
    <n v="923.07692307692309"/>
    <n v="1.1000000000000001"/>
    <n v="0.98"/>
    <n v="0"/>
    <x v="0"/>
    <n v="6036.8000000000011"/>
    <n v="0"/>
    <n v="200"/>
    <n v="100"/>
    <n v="0"/>
    <n v="5736.8000000000011"/>
  </r>
  <r>
    <x v="1"/>
    <s v="Thorvald Rubinov"/>
    <s v="Associate"/>
    <x v="269"/>
    <x v="269"/>
    <x v="1"/>
    <x v="11"/>
    <x v="2"/>
    <x v="1"/>
    <x v="1"/>
    <n v="166"/>
    <s v="OffshoreAssociate"/>
    <n v="30"/>
    <n v="615.38461538461536"/>
    <n v="0.8"/>
    <n v="0.95"/>
    <n v="0"/>
    <x v="0"/>
    <n v="3784.7999999999997"/>
    <n v="615.38461538461536"/>
    <n v="500"/>
    <n v="100"/>
    <n v="0"/>
    <n v="2569.4153846153845"/>
  </r>
  <r>
    <x v="1"/>
    <s v="Lolly Chupin"/>
    <s v="Director"/>
    <x v="248"/>
    <x v="248"/>
    <x v="1"/>
    <x v="94"/>
    <x v="2"/>
    <x v="1"/>
    <x v="1"/>
    <n v="160"/>
    <s v="OffshoreDirector"/>
    <n v="55"/>
    <n v="2307.6923076923076"/>
    <n v="0.8"/>
    <n v="1.03"/>
    <n v="0"/>
    <x v="0"/>
    <n v="7251.2"/>
    <n v="2307.6923076923076"/>
    <n v="200"/>
    <n v="250"/>
    <n v="0"/>
    <n v="4493.5076923076922"/>
  </r>
  <r>
    <x v="1"/>
    <s v="Angie Venediktov"/>
    <s v="Manager"/>
    <x v="25"/>
    <x v="25"/>
    <x v="0"/>
    <x v="25"/>
    <x v="1"/>
    <x v="4"/>
    <x v="1"/>
    <n v="165"/>
    <s v="OffshoreManager"/>
    <n v="40"/>
    <n v="1230.7692307692307"/>
    <n v="0.9"/>
    <n v="1"/>
    <n v="0"/>
    <x v="0"/>
    <n v="5760"/>
    <n v="1230.7692307692307"/>
    <n v="200"/>
    <n v="0"/>
    <n v="0"/>
    <n v="4329.2307692307695"/>
  </r>
  <r>
    <x v="1"/>
    <s v="Quintilla Gartsyde"/>
    <s v="Senior Manager"/>
    <x v="60"/>
    <x v="60"/>
    <x v="1"/>
    <x v="45"/>
    <x v="3"/>
    <x v="2"/>
    <x v="1"/>
    <n v="113"/>
    <s v="OffshoreSenior Manager"/>
    <n v="48"/>
    <n v="1538.4615384615386"/>
    <n v="1.1000000000000001"/>
    <n v="1.1200000000000001"/>
    <n v="0"/>
    <x v="0"/>
    <n v="6682.3680000000013"/>
    <n v="1538.4615384615386"/>
    <n v="750"/>
    <n v="250"/>
    <n v="0"/>
    <n v="4143.9064615384632"/>
  </r>
  <r>
    <x v="1"/>
    <s v="Tim Mahady"/>
    <s v="Associate"/>
    <x v="194"/>
    <x v="194"/>
    <x v="0"/>
    <x v="53"/>
    <x v="5"/>
    <x v="2"/>
    <x v="1"/>
    <n v="0"/>
    <s v="OffshoreAssociate"/>
    <n v="30"/>
    <n v="615.38461538461536"/>
    <n v="1.1000000000000001"/>
    <n v="1.1100000000000001"/>
    <n v="0"/>
    <x v="0"/>
    <n v="5860.8"/>
    <n v="0"/>
    <n v="750"/>
    <n v="10"/>
    <n v="0"/>
    <n v="5100.8"/>
  </r>
  <r>
    <x v="1"/>
    <s v="Danette Pavluk"/>
    <s v="Senior Associate"/>
    <x v="259"/>
    <x v="259"/>
    <x v="0"/>
    <x v="51"/>
    <x v="3"/>
    <x v="1"/>
    <x v="0"/>
    <n v="0"/>
    <s v="OnsiteSenior Associate"/>
    <n v="60"/>
    <n v="6250"/>
    <n v="0.8"/>
    <n v="0.84"/>
    <n v="0"/>
    <x v="0"/>
    <n v="6451.2"/>
    <n v="0"/>
    <n v="500"/>
    <n v="0"/>
    <n v="0"/>
    <n v="5951.2"/>
  </r>
  <r>
    <x v="1"/>
    <s v="Tersina Atack"/>
    <s v="Contractor"/>
    <x v="218"/>
    <x v="218"/>
    <x v="1"/>
    <x v="0"/>
    <x v="0"/>
    <x v="1"/>
    <x v="0"/>
    <n v="164"/>
    <s v="OnsiteContractor"/>
    <n v="60"/>
    <n v="72"/>
    <n v="0.8"/>
    <n v="1"/>
    <n v="0"/>
    <x v="0"/>
    <n v="7872"/>
    <n v="0"/>
    <n v="500"/>
    <n v="0"/>
    <n v="11808"/>
    <n v="-4436"/>
  </r>
  <r>
    <x v="1"/>
    <s v="Lyman Drewe"/>
    <s v="Senior Associate"/>
    <x v="172"/>
    <x v="172"/>
    <x v="1"/>
    <x v="36"/>
    <x v="1"/>
    <x v="1"/>
    <x v="1"/>
    <n v="0"/>
    <s v="OffshoreSenior Associate"/>
    <n v="35"/>
    <n v="923.07692307692309"/>
    <n v="0.8"/>
    <n v="0.88"/>
    <n v="0"/>
    <x v="0"/>
    <n v="0"/>
    <n v="0"/>
    <n v="500"/>
    <n v="10"/>
    <n v="0"/>
    <n v="-510"/>
  </r>
  <r>
    <x v="1"/>
    <s v="Andria Suckling"/>
    <s v="Associate"/>
    <x v="111"/>
    <x v="111"/>
    <x v="0"/>
    <x v="47"/>
    <x v="0"/>
    <x v="0"/>
    <x v="1"/>
    <n v="114"/>
    <s v="OffshoreAssociate"/>
    <n v="30"/>
    <n v="615.38461538461536"/>
    <n v="1.2"/>
    <n v="1.1399999999999999"/>
    <n v="0"/>
    <x v="0"/>
    <n v="6566.4"/>
    <n v="615.38461538461536"/>
    <n v="0"/>
    <n v="50"/>
    <n v="0"/>
    <n v="5901.0153846153844"/>
  </r>
  <r>
    <x v="1"/>
    <s v="Inna Halahan"/>
    <s v="Contractor"/>
    <x v="202"/>
    <x v="202"/>
    <x v="1"/>
    <x v="76"/>
    <x v="5"/>
    <x v="2"/>
    <x v="1"/>
    <n v="165"/>
    <s v="OffshoreContractor"/>
    <n v="40"/>
    <n v="45"/>
    <n v="1.1000000000000001"/>
    <n v="0.96"/>
    <n v="0"/>
    <x v="0"/>
    <n v="6969.6"/>
    <n v="0"/>
    <n v="750"/>
    <n v="0"/>
    <n v="7425"/>
    <n v="-1205.3999999999996"/>
  </r>
  <r>
    <x v="1"/>
    <s v="Artie De Vuyst"/>
    <s v="Analyst"/>
    <x v="219"/>
    <x v="219"/>
    <x v="1"/>
    <x v="19"/>
    <x v="2"/>
    <x v="2"/>
    <x v="1"/>
    <n v="166"/>
    <s v="OffshoreAnalyst"/>
    <n v="24"/>
    <n v="384.61538461538464"/>
    <n v="1.1000000000000001"/>
    <n v="1.07"/>
    <n v="0"/>
    <x v="0"/>
    <n v="4689.1680000000006"/>
    <n v="384.61538461538464"/>
    <n v="0"/>
    <n v="10"/>
    <n v="0"/>
    <n v="4294.5526153846158"/>
  </r>
  <r>
    <x v="1"/>
    <s v="Axe Buterton"/>
    <s v="Contractor"/>
    <x v="257"/>
    <x v="257"/>
    <x v="1"/>
    <x v="47"/>
    <x v="0"/>
    <x v="2"/>
    <x v="1"/>
    <n v="160"/>
    <s v="OffshoreContractor"/>
    <n v="48"/>
    <n v="46"/>
    <n v="1.1000000000000001"/>
    <n v="1.1399999999999999"/>
    <n v="0"/>
    <x v="0"/>
    <n v="9630.7199999999993"/>
    <n v="0"/>
    <n v="500"/>
    <n v="500"/>
    <n v="7360"/>
    <n v="1270.7199999999993"/>
  </r>
  <r>
    <x v="1"/>
    <s v="Trevar Spatarul"/>
    <s v="Analyst"/>
    <x v="224"/>
    <x v="224"/>
    <x v="1"/>
    <x v="14"/>
    <x v="5"/>
    <x v="2"/>
    <x v="1"/>
    <n v="163"/>
    <s v="OffshoreAnalyst"/>
    <n v="24"/>
    <n v="384.61538461538464"/>
    <n v="1.1000000000000001"/>
    <n v="1.03"/>
    <n v="0"/>
    <x v="0"/>
    <n v="4432.2960000000012"/>
    <n v="384.61538461538464"/>
    <n v="200"/>
    <n v="0"/>
    <n v="0"/>
    <n v="3847.6806153846164"/>
  </r>
  <r>
    <x v="1"/>
    <s v="Imogene Eisig"/>
    <s v="Contractor"/>
    <x v="114"/>
    <x v="114"/>
    <x v="0"/>
    <x v="26"/>
    <x v="2"/>
    <x v="2"/>
    <x v="1"/>
    <n v="160"/>
    <s v="OffshoreContractor"/>
    <n v="35"/>
    <n v="44"/>
    <n v="1.1000000000000001"/>
    <n v="1.1100000000000001"/>
    <n v="0"/>
    <x v="0"/>
    <n v="6837.6000000000013"/>
    <n v="0"/>
    <n v="0"/>
    <n v="50"/>
    <n v="7040"/>
    <n v="-252.39999999999873"/>
  </r>
  <r>
    <x v="1"/>
    <s v="Ange Coultish"/>
    <s v="Associate"/>
    <x v="235"/>
    <x v="235"/>
    <x v="1"/>
    <x v="77"/>
    <x v="2"/>
    <x v="2"/>
    <x v="1"/>
    <n v="162"/>
    <s v="OffshoreAssociate"/>
    <n v="30"/>
    <n v="615.38461538461536"/>
    <n v="1.1000000000000001"/>
    <n v="1.1499999999999999"/>
    <n v="0"/>
    <x v="0"/>
    <n v="6147.9"/>
    <n v="615.38461538461536"/>
    <n v="750"/>
    <n v="50"/>
    <n v="0"/>
    <n v="4732.5153846153844"/>
  </r>
  <r>
    <x v="1"/>
    <s v="Jayme Gooderridge"/>
    <s v="Analyst"/>
    <x v="297"/>
    <x v="297"/>
    <x v="1"/>
    <x v="15"/>
    <x v="2"/>
    <x v="2"/>
    <x v="1"/>
    <n v="160"/>
    <s v="OffshoreAnalyst"/>
    <n v="24"/>
    <n v="384.61538461538464"/>
    <n v="1.1000000000000001"/>
    <n v="1.1000000000000001"/>
    <n v="0"/>
    <x v="0"/>
    <n v="4646.4000000000005"/>
    <n v="384.61538461538464"/>
    <n v="200"/>
    <n v="50"/>
    <n v="0"/>
    <n v="4011.7846153846158"/>
  </r>
  <r>
    <x v="1"/>
    <s v="Grove Josefer"/>
    <s v="Analyst"/>
    <x v="303"/>
    <x v="303"/>
    <x v="0"/>
    <x v="99"/>
    <x v="0"/>
    <x v="1"/>
    <x v="0"/>
    <n v="164"/>
    <s v="OnsiteAnalyst"/>
    <n v="48"/>
    <n v="5416.666666666667"/>
    <n v="0.8"/>
    <n v="0.95"/>
    <n v="0"/>
    <x v="0"/>
    <n v="5836.7999999999993"/>
    <n v="5416.666666666667"/>
    <n v="1000"/>
    <n v="500"/>
    <n v="0"/>
    <n v="-1079.8666666666677"/>
  </r>
  <r>
    <x v="1"/>
    <s v="Bobinette Brisard"/>
    <s v="Contractor"/>
    <x v="298"/>
    <x v="298"/>
    <x v="1"/>
    <x v="65"/>
    <x v="5"/>
    <x v="2"/>
    <x v="1"/>
    <n v="161"/>
    <s v="OffshoreContractor"/>
    <n v="48"/>
    <n v="48"/>
    <n v="1.1000000000000001"/>
    <n v="1.2"/>
    <n v="0"/>
    <x v="0"/>
    <n v="10200.960000000001"/>
    <n v="0"/>
    <n v="500"/>
    <n v="0"/>
    <n v="7728"/>
    <n v="1972.9600000000009"/>
  </r>
  <r>
    <x v="1"/>
    <s v="Miguel Emmens"/>
    <s v="Associate"/>
    <x v="222"/>
    <x v="222"/>
    <x v="1"/>
    <x v="90"/>
    <x v="5"/>
    <x v="1"/>
    <x v="1"/>
    <n v="162"/>
    <s v="OffshoreAssociate"/>
    <n v="30"/>
    <n v="615.38461538461536"/>
    <n v="0.8"/>
    <n v="1.01"/>
    <n v="0"/>
    <x v="0"/>
    <n v="3926.88"/>
    <n v="615.38461538461536"/>
    <n v="200"/>
    <n v="10"/>
    <n v="0"/>
    <n v="3101.4953846153849"/>
  </r>
  <r>
    <x v="1"/>
    <s v="Tedmund Brightman"/>
    <s v="Associate"/>
    <x v="116"/>
    <x v="116"/>
    <x v="1"/>
    <x v="24"/>
    <x v="0"/>
    <x v="1"/>
    <x v="1"/>
    <n v="166"/>
    <s v="OffshoreAssociate"/>
    <n v="30"/>
    <n v="615.38461538461536"/>
    <n v="0.8"/>
    <n v="0.99"/>
    <n v="0"/>
    <x v="0"/>
    <n v="3944.16"/>
    <n v="615.38461538461536"/>
    <n v="500"/>
    <n v="0"/>
    <n v="0"/>
    <n v="2828.7753846153846"/>
  </r>
  <r>
    <x v="1"/>
    <s v="Merola Leiden"/>
    <s v="Contractor"/>
    <x v="44"/>
    <x v="44"/>
    <x v="1"/>
    <x v="12"/>
    <x v="1"/>
    <x v="0"/>
    <x v="0"/>
    <n v="0"/>
    <s v="OnsiteContractor"/>
    <n v="72"/>
    <n v="74"/>
    <n v="1.2"/>
    <n v="0.99"/>
    <n v="0"/>
    <x v="0"/>
    <n v="0"/>
    <n v="0"/>
    <n v="0"/>
    <n v="0"/>
    <n v="0"/>
    <n v="0"/>
  </r>
  <r>
    <x v="1"/>
    <s v="Ban Folini"/>
    <s v="Analyst"/>
    <x v="39"/>
    <x v="39"/>
    <x v="1"/>
    <x v="25"/>
    <x v="1"/>
    <x v="1"/>
    <x v="1"/>
    <n v="162"/>
    <s v="OffshoreAnalyst"/>
    <n v="24"/>
    <n v="384.61538461538464"/>
    <n v="0.8"/>
    <n v="1"/>
    <n v="0"/>
    <x v="0"/>
    <n v="3110.4"/>
    <n v="384.61538461538464"/>
    <n v="0"/>
    <n v="10"/>
    <n v="0"/>
    <n v="2715.7846153846153"/>
  </r>
  <r>
    <x v="1"/>
    <s v="Celesta Buston"/>
    <s v="Contractor"/>
    <x v="243"/>
    <x v="243"/>
    <x v="1"/>
    <x v="9"/>
    <x v="3"/>
    <x v="1"/>
    <x v="0"/>
    <n v="0"/>
    <s v="OnsiteContractor"/>
    <n v="60"/>
    <n v="77"/>
    <n v="0.8"/>
    <n v="1.1499999999999999"/>
    <n v="0"/>
    <x v="0"/>
    <n v="0"/>
    <n v="0"/>
    <n v="0"/>
    <n v="10"/>
    <n v="0"/>
    <n v="-10"/>
  </r>
  <r>
    <x v="1"/>
    <s v="Ynez Breznovic"/>
    <s v="Contractor"/>
    <x v="267"/>
    <x v="267"/>
    <x v="0"/>
    <x v="33"/>
    <x v="1"/>
    <x v="2"/>
    <x v="1"/>
    <n v="163"/>
    <s v="OffshoreContractor"/>
    <n v="40"/>
    <n v="50"/>
    <n v="1.1000000000000001"/>
    <n v="0.98"/>
    <n v="0"/>
    <x v="0"/>
    <n v="6899.2000000000007"/>
    <n v="0"/>
    <n v="500"/>
    <n v="0"/>
    <n v="8150"/>
    <n v="-1750.7999999999993"/>
  </r>
  <r>
    <x v="1"/>
    <s v="Ignazio Broek"/>
    <s v="Analyst"/>
    <x v="252"/>
    <x v="252"/>
    <x v="1"/>
    <x v="17"/>
    <x v="4"/>
    <x v="3"/>
    <x v="0"/>
    <n v="167"/>
    <s v="OnsiteAnalyst"/>
    <n v="48"/>
    <n v="5416.666666666667"/>
    <n v="1"/>
    <n v="0.86"/>
    <n v="0"/>
    <x v="0"/>
    <n v="6893.76"/>
    <n v="5416.666666666667"/>
    <n v="1000"/>
    <n v="500"/>
    <n v="0"/>
    <n v="-22.906666666666752"/>
  </r>
  <r>
    <x v="1"/>
    <s v="Allsun Leither"/>
    <s v="Director"/>
    <x v="16"/>
    <x v="16"/>
    <x v="1"/>
    <x v="16"/>
    <x v="1"/>
    <x v="3"/>
    <x v="1"/>
    <n v="163"/>
    <s v="OffshoreDirector"/>
    <n v="55"/>
    <n v="2307.6923076923076"/>
    <n v="1"/>
    <n v="1.1499999999999999"/>
    <n v="0"/>
    <x v="0"/>
    <n v="10309.75"/>
    <n v="2307.6923076923076"/>
    <n v="500"/>
    <n v="100"/>
    <n v="0"/>
    <n v="7402.0576923076924"/>
  </r>
  <r>
    <x v="1"/>
    <s v="Jarrid Yandle"/>
    <s v="Contractor"/>
    <x v="25"/>
    <x v="25"/>
    <x v="0"/>
    <x v="25"/>
    <x v="1"/>
    <x v="4"/>
    <x v="0"/>
    <n v="0"/>
    <s v="OnsiteContractor"/>
    <n v="35"/>
    <n v="42"/>
    <n v="0.9"/>
    <n v="1"/>
    <n v="0"/>
    <x v="0"/>
    <n v="5040"/>
    <n v="0"/>
    <n v="0"/>
    <n v="0"/>
    <n v="0"/>
    <n v="5040"/>
  </r>
  <r>
    <x v="1"/>
    <s v="Bridget Haster"/>
    <s v="Contractor"/>
    <x v="95"/>
    <x v="95"/>
    <x v="1"/>
    <x v="69"/>
    <x v="3"/>
    <x v="3"/>
    <x v="0"/>
    <n v="160"/>
    <s v="OnsiteContractor"/>
    <n v="65"/>
    <n v="79"/>
    <n v="1"/>
    <n v="0.86"/>
    <n v="0"/>
    <x v="0"/>
    <n v="8944"/>
    <n v="0"/>
    <n v="0"/>
    <n v="0"/>
    <n v="12640"/>
    <n v="-3696"/>
  </r>
  <r>
    <x v="1"/>
    <s v="Randall Walkling"/>
    <s v="Contractor"/>
    <x v="20"/>
    <x v="20"/>
    <x v="1"/>
    <x v="20"/>
    <x v="1"/>
    <x v="1"/>
    <x v="1"/>
    <n v="0"/>
    <s v="OffshoreContractor"/>
    <n v="35"/>
    <n v="40"/>
    <n v="0.8"/>
    <n v="1.07"/>
    <n v="0"/>
    <x v="0"/>
    <n v="0"/>
    <n v="0"/>
    <n v="0"/>
    <n v="250"/>
    <n v="0"/>
    <n v="-250"/>
  </r>
  <r>
    <x v="1"/>
    <s v="Analise Middup"/>
    <s v="Manager"/>
    <x v="110"/>
    <x v="110"/>
    <x v="1"/>
    <x v="68"/>
    <x v="3"/>
    <x v="1"/>
    <x v="1"/>
    <n v="0"/>
    <s v="OffshoreManager"/>
    <n v="40"/>
    <n v="1230.7692307692307"/>
    <n v="0.8"/>
    <n v="1.1200000000000001"/>
    <n v="0"/>
    <x v="0"/>
    <n v="0"/>
    <n v="0"/>
    <n v="500"/>
    <n v="100"/>
    <n v="0"/>
    <n v="-600"/>
  </r>
  <r>
    <x v="1"/>
    <s v="Dwight Steinham"/>
    <s v="Analyst"/>
    <x v="96"/>
    <x v="96"/>
    <x v="0"/>
    <x v="5"/>
    <x v="3"/>
    <x v="0"/>
    <x v="1"/>
    <n v="168"/>
    <s v="OffshoreAnalyst"/>
    <n v="24"/>
    <n v="384.61538461538464"/>
    <n v="1.2"/>
    <n v="0.9"/>
    <n v="0"/>
    <x v="0"/>
    <n v="4147.2"/>
    <n v="384.61538461538464"/>
    <n v="0"/>
    <n v="50"/>
    <n v="0"/>
    <n v="3712.5846153846151"/>
  </r>
  <r>
    <x v="1"/>
    <s v="Bamby Edgcumbe"/>
    <s v="Contractor"/>
    <x v="133"/>
    <x v="133"/>
    <x v="1"/>
    <x v="78"/>
    <x v="3"/>
    <x v="3"/>
    <x v="0"/>
    <n v="132"/>
    <s v="OnsiteContractor"/>
    <n v="60"/>
    <n v="77"/>
    <n v="1"/>
    <n v="1.07"/>
    <n v="0"/>
    <x v="0"/>
    <n v="8474.4"/>
    <n v="0"/>
    <n v="1000"/>
    <n v="250"/>
    <n v="10164"/>
    <n v="-2939.6000000000004"/>
  </r>
  <r>
    <x v="1"/>
    <s v="Marcie Dumbare"/>
    <s v="Manager"/>
    <x v="294"/>
    <x v="294"/>
    <x v="0"/>
    <x v="98"/>
    <x v="5"/>
    <x v="1"/>
    <x v="0"/>
    <n v="0"/>
    <s v="OnsiteManager"/>
    <n v="65"/>
    <n v="7500"/>
    <n v="0.8"/>
    <n v="0.89"/>
    <n v="0"/>
    <x v="0"/>
    <n v="7404.8"/>
    <n v="0"/>
    <n v="0"/>
    <n v="0"/>
    <n v="0"/>
    <n v="7404.8"/>
  </r>
  <r>
    <x v="1"/>
    <s v="Kandace Fury"/>
    <s v="Analyst"/>
    <x v="169"/>
    <x v="169"/>
    <x v="1"/>
    <x v="66"/>
    <x v="5"/>
    <x v="0"/>
    <x v="0"/>
    <n v="168"/>
    <s v="OnsiteAnalyst"/>
    <n v="48"/>
    <n v="5416.666666666667"/>
    <n v="1.2"/>
    <n v="0.97"/>
    <n v="0"/>
    <x v="0"/>
    <n v="9386.4959999999992"/>
    <n v="5416.666666666667"/>
    <n v="0"/>
    <n v="10"/>
    <n v="0"/>
    <n v="3959.8293333333322"/>
  </r>
  <r>
    <x v="1"/>
    <s v="Nolana Attrie"/>
    <s v="Senior Associate"/>
    <x v="70"/>
    <x v="70"/>
    <x v="1"/>
    <x v="4"/>
    <x v="2"/>
    <x v="4"/>
    <x v="1"/>
    <n v="0"/>
    <s v="OffshoreSenior Associate"/>
    <n v="35"/>
    <n v="923.07692307692309"/>
    <n v="0.9"/>
    <n v="1.05"/>
    <n v="0"/>
    <x v="0"/>
    <n v="0"/>
    <n v="0"/>
    <n v="0"/>
    <n v="250"/>
    <n v="0"/>
    <n v="-250"/>
  </r>
  <r>
    <x v="1"/>
    <s v="Emmit Coyte"/>
    <s v="Senior Manager"/>
    <x v="276"/>
    <x v="276"/>
    <x v="1"/>
    <x v="35"/>
    <x v="5"/>
    <x v="3"/>
    <x v="1"/>
    <n v="0"/>
    <s v="OffshoreSenior Manager"/>
    <n v="48"/>
    <n v="1538.4615384615386"/>
    <n v="1"/>
    <n v="0.95"/>
    <n v="0"/>
    <x v="0"/>
    <n v="0"/>
    <n v="0"/>
    <n v="0"/>
    <n v="50"/>
    <n v="0"/>
    <n v="-50"/>
  </r>
  <r>
    <x v="1"/>
    <s v="Giuditta Welland"/>
    <s v="Senior Associate"/>
    <x v="82"/>
    <x v="82"/>
    <x v="1"/>
    <x v="6"/>
    <x v="4"/>
    <x v="4"/>
    <x v="1"/>
    <n v="163"/>
    <s v="OffshoreSenior Associate"/>
    <n v="35"/>
    <n v="923.07692307692309"/>
    <n v="0.9"/>
    <n v="1.04"/>
    <n v="0"/>
    <x v="0"/>
    <n v="5339.88"/>
    <n v="923.07692307692309"/>
    <n v="500"/>
    <n v="250"/>
    <n v="0"/>
    <n v="3666.8030769230772"/>
  </r>
  <r>
    <x v="1"/>
    <s v="Esme Timpany"/>
    <s v="Manager"/>
    <x v="108"/>
    <x v="108"/>
    <x v="1"/>
    <x v="74"/>
    <x v="1"/>
    <x v="1"/>
    <x v="1"/>
    <n v="136"/>
    <s v="OffshoreManager"/>
    <n v="40"/>
    <n v="1230.7692307692307"/>
    <n v="0.8"/>
    <n v="0.81"/>
    <n v="0"/>
    <x v="0"/>
    <n v="3525.1200000000003"/>
    <n v="1230.7692307692307"/>
    <n v="1000"/>
    <n v="0"/>
    <n v="0"/>
    <n v="1294.3507692307699"/>
  </r>
  <r>
    <x v="1"/>
    <s v="Ilsa Poser"/>
    <s v="Senior Associate"/>
    <x v="92"/>
    <x v="92"/>
    <x v="0"/>
    <x v="67"/>
    <x v="4"/>
    <x v="3"/>
    <x v="1"/>
    <n v="121"/>
    <s v="OffshoreSenior Associate"/>
    <n v="35"/>
    <n v="923.07692307692309"/>
    <n v="1"/>
    <n v="0.81"/>
    <n v="0"/>
    <x v="0"/>
    <n v="4536"/>
    <n v="923.07692307692309"/>
    <n v="0"/>
    <n v="10"/>
    <n v="0"/>
    <n v="3602.9230769230771"/>
  </r>
  <r>
    <x v="1"/>
    <s v="John Leisk"/>
    <s v="Manager"/>
    <x v="21"/>
    <x v="21"/>
    <x v="1"/>
    <x v="21"/>
    <x v="2"/>
    <x v="3"/>
    <x v="0"/>
    <n v="164"/>
    <s v="OnsiteManager"/>
    <n v="65"/>
    <n v="7500"/>
    <n v="1"/>
    <n v="1.17"/>
    <n v="0"/>
    <x v="0"/>
    <n v="12472.199999999999"/>
    <n v="7500"/>
    <n v="0"/>
    <n v="0"/>
    <n v="0"/>
    <n v="4972.1999999999989"/>
  </r>
  <r>
    <x v="1"/>
    <s v="Bette-ann Pheazey"/>
    <s v="Associate"/>
    <x v="144"/>
    <x v="144"/>
    <x v="1"/>
    <x v="42"/>
    <x v="5"/>
    <x v="3"/>
    <x v="1"/>
    <n v="162"/>
    <s v="OffshoreAssociate"/>
    <n v="30"/>
    <n v="615.38461538461536"/>
    <n v="1"/>
    <n v="1.1499999999999999"/>
    <n v="0"/>
    <x v="0"/>
    <n v="5589"/>
    <n v="615.38461538461536"/>
    <n v="750"/>
    <n v="50"/>
    <n v="0"/>
    <n v="4173.6153846153848"/>
  </r>
  <r>
    <x v="1"/>
    <s v="Corbett Rosenblath"/>
    <s v="Senior Manager"/>
    <x v="242"/>
    <x v="242"/>
    <x v="1"/>
    <x v="85"/>
    <x v="1"/>
    <x v="3"/>
    <x v="1"/>
    <n v="86"/>
    <s v="OffshoreSenior Manager"/>
    <n v="48"/>
    <n v="1538.4615384615386"/>
    <n v="1"/>
    <n v="1.08"/>
    <n v="0"/>
    <x v="0"/>
    <n v="4458.2400000000007"/>
    <n v="1538.4615384615386"/>
    <n v="0"/>
    <n v="100"/>
    <n v="0"/>
    <n v="2819.7784615384621"/>
  </r>
  <r>
    <x v="1"/>
    <s v="Annalise Grog"/>
    <s v="Contractor"/>
    <x v="21"/>
    <x v="21"/>
    <x v="1"/>
    <x v="21"/>
    <x v="2"/>
    <x v="3"/>
    <x v="1"/>
    <n v="167"/>
    <s v="OffshoreContractor"/>
    <n v="48"/>
    <n v="41"/>
    <n v="1"/>
    <n v="1.17"/>
    <n v="0"/>
    <x v="0"/>
    <n v="9378.7199999999993"/>
    <n v="0"/>
    <n v="500"/>
    <n v="100"/>
    <n v="6847"/>
    <n v="1931.7199999999993"/>
  </r>
  <r>
    <x v="1"/>
    <s v="Haywood Emmitt"/>
    <s v="Contractor"/>
    <x v="202"/>
    <x v="202"/>
    <x v="1"/>
    <x v="76"/>
    <x v="5"/>
    <x v="2"/>
    <x v="1"/>
    <n v="0"/>
    <s v="OffshoreContractor"/>
    <n v="35"/>
    <n v="46"/>
    <n v="1.1000000000000001"/>
    <n v="0.96"/>
    <n v="0"/>
    <x v="0"/>
    <n v="0"/>
    <n v="0"/>
    <n v="0"/>
    <n v="0"/>
    <n v="0"/>
    <n v="0"/>
  </r>
  <r>
    <x v="1"/>
    <s v="Craig Andrat"/>
    <s v="Analyst"/>
    <x v="66"/>
    <x v="66"/>
    <x v="1"/>
    <x v="50"/>
    <x v="2"/>
    <x v="1"/>
    <x v="0"/>
    <n v="162"/>
    <s v="OnsiteAnalyst"/>
    <n v="48"/>
    <n v="5416.666666666667"/>
    <n v="0.8"/>
    <n v="0.82"/>
    <n v="0"/>
    <x v="0"/>
    <n v="5101.0559999999996"/>
    <n v="5416.666666666667"/>
    <n v="750"/>
    <n v="10"/>
    <n v="0"/>
    <n v="-1075.6106666666674"/>
  </r>
  <r>
    <x v="1"/>
    <s v="Alena Baudain"/>
    <s v="Senior Associate"/>
    <x v="232"/>
    <x v="232"/>
    <x v="1"/>
    <x v="77"/>
    <x v="2"/>
    <x v="1"/>
    <x v="0"/>
    <n v="162"/>
    <s v="OnsiteSenior Associate"/>
    <n v="60"/>
    <n v="6250"/>
    <n v="0.8"/>
    <n v="1.1499999999999999"/>
    <n v="0"/>
    <x v="0"/>
    <n v="8942.4"/>
    <n v="6250"/>
    <n v="200"/>
    <n v="0"/>
    <n v="0"/>
    <n v="2492.3999999999996"/>
  </r>
  <r>
    <x v="1"/>
    <s v="Wilbert Heilds"/>
    <s v="Senior Manager"/>
    <x v="79"/>
    <x v="79"/>
    <x v="1"/>
    <x v="60"/>
    <x v="0"/>
    <x v="1"/>
    <x v="0"/>
    <n v="97"/>
    <s v="OnsiteSenior Manager"/>
    <n v="72"/>
    <n v="8333.3333333333339"/>
    <n v="0.8"/>
    <n v="1.08"/>
    <n v="0"/>
    <x v="0"/>
    <n v="6034.1760000000013"/>
    <n v="8333.3333333333339"/>
    <n v="0"/>
    <n v="0"/>
    <n v="0"/>
    <n v="-2299.1573333333326"/>
  </r>
  <r>
    <x v="1"/>
    <s v="Nate Giacobelli"/>
    <s v="Contractor"/>
    <x v="6"/>
    <x v="6"/>
    <x v="1"/>
    <x v="6"/>
    <x v="4"/>
    <x v="2"/>
    <x v="0"/>
    <n v="164"/>
    <s v="OnsiteContractor"/>
    <n v="72"/>
    <n v="71"/>
    <n v="1.1000000000000001"/>
    <n v="1.04"/>
    <n v="0"/>
    <x v="0"/>
    <n v="13508.352000000001"/>
    <n v="0"/>
    <n v="750"/>
    <n v="10"/>
    <n v="11644"/>
    <n v="1104.3520000000008"/>
  </r>
  <r>
    <x v="1"/>
    <s v="Serge Manjot"/>
    <s v="Analyst"/>
    <x v="294"/>
    <x v="294"/>
    <x v="0"/>
    <x v="98"/>
    <x v="5"/>
    <x v="1"/>
    <x v="0"/>
    <n v="160"/>
    <s v="OnsiteAnalyst"/>
    <n v="48"/>
    <n v="5416.666666666667"/>
    <n v="0.8"/>
    <n v="0.89"/>
    <n v="0"/>
    <x v="0"/>
    <n v="5468.16"/>
    <n v="5416.666666666667"/>
    <n v="1000"/>
    <n v="250"/>
    <n v="0"/>
    <n v="-1198.5066666666671"/>
  </r>
  <r>
    <x v="1"/>
    <s v="Reinaldo Roberson"/>
    <s v="Analyst"/>
    <x v="294"/>
    <x v="294"/>
    <x v="0"/>
    <x v="98"/>
    <x v="5"/>
    <x v="1"/>
    <x v="1"/>
    <n v="100"/>
    <s v="OffshoreAnalyst"/>
    <n v="24"/>
    <n v="384.61538461538464"/>
    <n v="0.8"/>
    <n v="0.89"/>
    <n v="0"/>
    <x v="0"/>
    <n v="2734.08"/>
    <n v="384.61538461538464"/>
    <n v="0"/>
    <n v="50"/>
    <n v="0"/>
    <n v="2299.4646153846152"/>
  </r>
  <r>
    <x v="1"/>
    <s v="Mufi Cotelard"/>
    <s v="Senior Associate"/>
    <x v="251"/>
    <x v="251"/>
    <x v="1"/>
    <x v="76"/>
    <x v="5"/>
    <x v="0"/>
    <x v="1"/>
    <n v="162"/>
    <s v="OffshoreSenior Associate"/>
    <n v="35"/>
    <n v="923.07692307692309"/>
    <n v="1.2"/>
    <n v="0.96"/>
    <n v="0"/>
    <x v="0"/>
    <n v="6531.84"/>
    <n v="923.07692307692309"/>
    <n v="0"/>
    <n v="10"/>
    <n v="0"/>
    <n v="5598.7630769230773"/>
  </r>
  <r>
    <x v="1"/>
    <s v="Isak McGuane"/>
    <s v="Manager"/>
    <x v="240"/>
    <x v="240"/>
    <x v="1"/>
    <x v="46"/>
    <x v="3"/>
    <x v="1"/>
    <x v="0"/>
    <n v="160"/>
    <s v="OnsiteManager"/>
    <n v="65"/>
    <n v="7500"/>
    <n v="0.8"/>
    <n v="1.19"/>
    <n v="0"/>
    <x v="0"/>
    <n v="9900.7999999999993"/>
    <n v="7500"/>
    <n v="500"/>
    <n v="50"/>
    <n v="0"/>
    <n v="1850.7999999999993"/>
  </r>
  <r>
    <x v="1"/>
    <s v="Arnold Uridge"/>
    <s v="Senior Associate"/>
    <x v="111"/>
    <x v="111"/>
    <x v="0"/>
    <x v="47"/>
    <x v="0"/>
    <x v="0"/>
    <x v="1"/>
    <n v="133"/>
    <s v="OffshoreSenior Associate"/>
    <n v="35"/>
    <n v="923.07692307692309"/>
    <n v="1.2"/>
    <n v="1.1399999999999999"/>
    <n v="0"/>
    <x v="0"/>
    <n v="7660.7999999999993"/>
    <n v="923.07692307692309"/>
    <n v="0"/>
    <n v="0"/>
    <n v="0"/>
    <n v="6737.7230769230764"/>
  </r>
  <r>
    <x v="1"/>
    <s v="Maire Lealle"/>
    <s v="Analyst"/>
    <x v="17"/>
    <x v="17"/>
    <x v="1"/>
    <x v="17"/>
    <x v="4"/>
    <x v="1"/>
    <x v="1"/>
    <n v="161"/>
    <s v="OffshoreAnalyst"/>
    <n v="24"/>
    <n v="384.61538461538464"/>
    <n v="0.8"/>
    <n v="0.86"/>
    <n v="0"/>
    <x v="0"/>
    <n v="2658.4320000000002"/>
    <n v="384.61538461538464"/>
    <n v="750"/>
    <n v="100"/>
    <n v="0"/>
    <n v="1423.8166153846155"/>
  </r>
  <r>
    <x v="1"/>
    <s v="Euell Chaddock"/>
    <s v="Associate"/>
    <x v="207"/>
    <x v="207"/>
    <x v="1"/>
    <x v="22"/>
    <x v="2"/>
    <x v="1"/>
    <x v="1"/>
    <n v="167"/>
    <s v="OffshoreAssociate"/>
    <n v="30"/>
    <n v="615.38461538461536"/>
    <n v="0.8"/>
    <n v="1.2"/>
    <n v="0"/>
    <x v="0"/>
    <n v="4809.5999999999995"/>
    <n v="615.38461538461536"/>
    <n v="0"/>
    <n v="500"/>
    <n v="0"/>
    <n v="3694.2153846153842"/>
  </r>
  <r>
    <x v="1"/>
    <s v="Audrie Bentinck"/>
    <s v="Contractor"/>
    <x v="305"/>
    <x v="305"/>
    <x v="1"/>
    <x v="19"/>
    <x v="2"/>
    <x v="0"/>
    <x v="0"/>
    <n v="94"/>
    <s v="OnsiteContractor"/>
    <n v="72"/>
    <n v="78"/>
    <n v="1.2"/>
    <n v="1.07"/>
    <n v="0"/>
    <x v="0"/>
    <n v="8690.1119999999992"/>
    <n v="0"/>
    <n v="500"/>
    <n v="0"/>
    <n v="7332"/>
    <n v="858.11199999999917"/>
  </r>
  <r>
    <x v="1"/>
    <s v="Wain Covell"/>
    <s v="Contractor"/>
    <x v="28"/>
    <x v="28"/>
    <x v="0"/>
    <x v="26"/>
    <x v="2"/>
    <x v="4"/>
    <x v="1"/>
    <n v="120"/>
    <s v="OffshoreContractor"/>
    <n v="48"/>
    <n v="48"/>
    <n v="0.9"/>
    <n v="1.1100000000000001"/>
    <n v="0"/>
    <x v="0"/>
    <n v="7672.3200000000006"/>
    <n v="0"/>
    <n v="1000"/>
    <n v="0"/>
    <n v="5760"/>
    <n v="912.32000000000062"/>
  </r>
  <r>
    <x v="1"/>
    <s v="Ingeborg Brunstan"/>
    <s v="Associate"/>
    <x v="193"/>
    <x v="193"/>
    <x v="0"/>
    <x v="23"/>
    <x v="2"/>
    <x v="2"/>
    <x v="1"/>
    <n v="128"/>
    <s v="OffshoreAssociate"/>
    <n v="30"/>
    <n v="615.38461538461536"/>
    <n v="1.1000000000000001"/>
    <n v="0.95"/>
    <n v="0"/>
    <x v="0"/>
    <n v="5016"/>
    <n v="615.38461538461536"/>
    <n v="0"/>
    <n v="10"/>
    <n v="0"/>
    <n v="4390.6153846153848"/>
  </r>
  <r>
    <x v="1"/>
    <s v="Yovonnda Atkins"/>
    <s v="Contractor"/>
    <x v="40"/>
    <x v="40"/>
    <x v="1"/>
    <x v="19"/>
    <x v="2"/>
    <x v="3"/>
    <x v="1"/>
    <n v="0"/>
    <s v="OffshoreContractor"/>
    <n v="40"/>
    <n v="45"/>
    <n v="1"/>
    <n v="1.07"/>
    <n v="0"/>
    <x v="0"/>
    <n v="0"/>
    <n v="0"/>
    <n v="500"/>
    <n v="0"/>
    <n v="0"/>
    <n v="-500"/>
  </r>
  <r>
    <x v="1"/>
    <s v="Dyana Snowden"/>
    <s v="Contractor"/>
    <x v="131"/>
    <x v="131"/>
    <x v="1"/>
    <x v="5"/>
    <x v="3"/>
    <x v="2"/>
    <x v="1"/>
    <n v="0"/>
    <s v="OffshoreContractor"/>
    <n v="35"/>
    <n v="54"/>
    <n v="1.1000000000000001"/>
    <n v="0.9"/>
    <n v="0"/>
    <x v="0"/>
    <n v="0"/>
    <n v="0"/>
    <n v="1000"/>
    <n v="10"/>
    <n v="0"/>
    <n v="-1010"/>
  </r>
  <r>
    <x v="1"/>
    <s v="Dulcy Floris"/>
    <s v="Director"/>
    <x v="98"/>
    <x v="98"/>
    <x v="1"/>
    <x v="17"/>
    <x v="4"/>
    <x v="0"/>
    <x v="0"/>
    <n v="161"/>
    <s v="OnsiteDirector"/>
    <n v="90"/>
    <n v="9166.6666666666661"/>
    <n v="1.2"/>
    <n v="0.86"/>
    <n v="0"/>
    <x v="0"/>
    <n v="14953.68"/>
    <n v="9166.6666666666661"/>
    <n v="200"/>
    <n v="50"/>
    <n v="0"/>
    <n v="5537.0133333333342"/>
  </r>
  <r>
    <x v="1"/>
    <s v="Michele Clempton"/>
    <s v="Contractor"/>
    <x v="102"/>
    <x v="102"/>
    <x v="1"/>
    <x v="66"/>
    <x v="5"/>
    <x v="4"/>
    <x v="1"/>
    <n v="166"/>
    <s v="OffshoreContractor"/>
    <n v="35"/>
    <n v="52"/>
    <n v="0.9"/>
    <n v="0.97"/>
    <n v="0"/>
    <x v="0"/>
    <n v="5072.13"/>
    <n v="0"/>
    <n v="0"/>
    <n v="0"/>
    <n v="8632"/>
    <n v="-3559.87"/>
  </r>
  <r>
    <x v="1"/>
    <s v="Tiphani Barlass"/>
    <s v="Director"/>
    <x v="283"/>
    <x v="283"/>
    <x v="1"/>
    <x v="58"/>
    <x v="3"/>
    <x v="0"/>
    <x v="0"/>
    <n v="168"/>
    <s v="OnsiteDirector"/>
    <n v="90"/>
    <n v="9166.6666666666661"/>
    <n v="1.2"/>
    <n v="1"/>
    <n v="0"/>
    <x v="0"/>
    <n v="18144"/>
    <n v="9166.6666666666661"/>
    <n v="500"/>
    <n v="0"/>
    <n v="0"/>
    <n v="8477.3333333333339"/>
  </r>
  <r>
    <x v="1"/>
    <s v="Garey Betts"/>
    <s v="Associate"/>
    <x v="120"/>
    <x v="120"/>
    <x v="0"/>
    <x v="61"/>
    <x v="2"/>
    <x v="1"/>
    <x v="0"/>
    <n v="0"/>
    <s v="OnsiteAssociate"/>
    <n v="54"/>
    <n v="5666.666666666667"/>
    <n v="0.8"/>
    <n v="1.1599999999999999"/>
    <n v="0"/>
    <x v="0"/>
    <n v="8017.9199999999992"/>
    <n v="0"/>
    <n v="500"/>
    <n v="100"/>
    <n v="0"/>
    <n v="7417.9199999999992"/>
  </r>
  <r>
    <x v="1"/>
    <s v="Dareen Josefsen"/>
    <s v="Senior Associate"/>
    <x v="23"/>
    <x v="23"/>
    <x v="1"/>
    <x v="23"/>
    <x v="2"/>
    <x v="3"/>
    <x v="0"/>
    <n v="0"/>
    <s v="OnsiteSenior Associate"/>
    <n v="60"/>
    <n v="6250"/>
    <n v="1"/>
    <n v="0.95"/>
    <n v="0"/>
    <x v="0"/>
    <n v="0"/>
    <n v="0"/>
    <n v="200"/>
    <n v="10"/>
    <n v="0"/>
    <n v="-210"/>
  </r>
  <r>
    <x v="1"/>
    <s v="Tandy Kingsnoad"/>
    <s v="Contractor"/>
    <x v="49"/>
    <x v="49"/>
    <x v="0"/>
    <x v="38"/>
    <x v="1"/>
    <x v="2"/>
    <x v="1"/>
    <n v="160"/>
    <s v="OffshoreContractor"/>
    <n v="48"/>
    <n v="48"/>
    <n v="1.1000000000000001"/>
    <n v="1.1299999999999999"/>
    <n v="0"/>
    <x v="0"/>
    <n v="9546.24"/>
    <n v="0"/>
    <n v="0"/>
    <n v="100"/>
    <n v="7680"/>
    <n v="1766.2399999999998"/>
  </r>
  <r>
    <x v="1"/>
    <s v="Lucita Mattsson"/>
    <s v="Senior Manager"/>
    <x v="301"/>
    <x v="301"/>
    <x v="1"/>
    <x v="87"/>
    <x v="0"/>
    <x v="1"/>
    <x v="0"/>
    <n v="136"/>
    <s v="OnsiteSenior Manager"/>
    <n v="72"/>
    <n v="8333.3333333333339"/>
    <n v="0.8"/>
    <n v="0.86"/>
    <n v="0"/>
    <x v="0"/>
    <n v="6736.8960000000006"/>
    <n v="8333.3333333333339"/>
    <n v="500"/>
    <n v="10"/>
    <n v="0"/>
    <n v="-2106.4373333333333"/>
  </r>
  <r>
    <x v="1"/>
    <s v="Vanda Ascrofte"/>
    <s v="Associate"/>
    <x v="235"/>
    <x v="235"/>
    <x v="1"/>
    <x v="77"/>
    <x v="2"/>
    <x v="2"/>
    <x v="1"/>
    <n v="168"/>
    <s v="OffshoreAssociate"/>
    <n v="30"/>
    <n v="615.38461538461536"/>
    <n v="1.1000000000000001"/>
    <n v="1.1499999999999999"/>
    <n v="1"/>
    <x v="0"/>
    <n v="0"/>
    <n v="615.38461538461536"/>
    <n v="0"/>
    <n v="0"/>
    <n v="0"/>
    <n v="-615.38461538461536"/>
  </r>
  <r>
    <x v="1"/>
    <s v="Jolee Cure"/>
    <s v="Contractor"/>
    <x v="128"/>
    <x v="128"/>
    <x v="0"/>
    <x v="25"/>
    <x v="1"/>
    <x v="0"/>
    <x v="0"/>
    <n v="167"/>
    <s v="OnsiteContractor"/>
    <n v="72"/>
    <n v="72"/>
    <n v="1.2"/>
    <n v="1"/>
    <n v="0"/>
    <x v="0"/>
    <n v="13824"/>
    <n v="0"/>
    <n v="0"/>
    <n v="0"/>
    <n v="12024"/>
    <n v="1800"/>
  </r>
  <r>
    <x v="1"/>
    <s v="Philis Skyrm"/>
    <s v="Associate"/>
    <x v="81"/>
    <x v="81"/>
    <x v="1"/>
    <x v="61"/>
    <x v="2"/>
    <x v="2"/>
    <x v="1"/>
    <n v="111"/>
    <s v="OffshoreAssociate"/>
    <n v="30"/>
    <n v="615.38461538461536"/>
    <n v="1.1000000000000001"/>
    <n v="1.1599999999999999"/>
    <n v="0"/>
    <x v="0"/>
    <n v="4249.08"/>
    <n v="615.38461538461536"/>
    <n v="500"/>
    <n v="0"/>
    <n v="0"/>
    <n v="3133.6953846153847"/>
  </r>
  <r>
    <x v="1"/>
    <s v="Amabel McNern"/>
    <s v="Manager"/>
    <x v="237"/>
    <x v="237"/>
    <x v="1"/>
    <x v="78"/>
    <x v="3"/>
    <x v="2"/>
    <x v="1"/>
    <n v="167"/>
    <s v="OffshoreManager"/>
    <n v="40"/>
    <n v="1230.7692307692307"/>
    <n v="1.1000000000000001"/>
    <n v="1.07"/>
    <n v="0"/>
    <x v="0"/>
    <n v="7862.3600000000015"/>
    <n v="1230.7692307692307"/>
    <n v="1000"/>
    <n v="0"/>
    <n v="0"/>
    <n v="5631.590769230771"/>
  </r>
  <r>
    <x v="1"/>
    <s v="Ike Anglim"/>
    <s v="Contractor"/>
    <x v="297"/>
    <x v="297"/>
    <x v="1"/>
    <x v="15"/>
    <x v="2"/>
    <x v="2"/>
    <x v="0"/>
    <n v="161"/>
    <s v="OnsiteContractor"/>
    <n v="35"/>
    <n v="47"/>
    <n v="1.1000000000000001"/>
    <n v="1.1000000000000001"/>
    <n v="0"/>
    <x v="0"/>
    <n v="6818.3500000000013"/>
    <n v="0"/>
    <n v="0"/>
    <n v="50"/>
    <n v="7567"/>
    <n v="-798.64999999999873"/>
  </r>
  <r>
    <x v="1"/>
    <s v="Emlen Schwand"/>
    <s v="Contractor"/>
    <x v="174"/>
    <x v="174"/>
    <x v="1"/>
    <x v="71"/>
    <x v="4"/>
    <x v="1"/>
    <x v="0"/>
    <n v="166"/>
    <s v="OnsiteContractor"/>
    <n v="72"/>
    <n v="79"/>
    <n v="0.8"/>
    <n v="1.0900000000000001"/>
    <n v="0"/>
    <x v="0"/>
    <n v="10422.144000000002"/>
    <n v="0"/>
    <n v="750"/>
    <n v="50"/>
    <n v="13114"/>
    <n v="-3491.8559999999979"/>
  </r>
  <r>
    <x v="1"/>
    <s v="Juline Laurant"/>
    <s v="Analyst"/>
    <x v="22"/>
    <x v="22"/>
    <x v="1"/>
    <x v="22"/>
    <x v="2"/>
    <x v="2"/>
    <x v="0"/>
    <n v="164"/>
    <s v="OnsiteAnalyst"/>
    <n v="48"/>
    <n v="5416.666666666667"/>
    <n v="1.1000000000000001"/>
    <n v="1.2"/>
    <n v="0"/>
    <x v="0"/>
    <n v="10391.040000000001"/>
    <n v="5416.666666666667"/>
    <n v="500"/>
    <n v="0"/>
    <n v="0"/>
    <n v="4474.3733333333339"/>
  </r>
  <r>
    <x v="1"/>
    <s v="Seumas Higgen"/>
    <s v="Analyst"/>
    <x v="26"/>
    <x v="26"/>
    <x v="1"/>
    <x v="21"/>
    <x v="2"/>
    <x v="0"/>
    <x v="1"/>
    <n v="166"/>
    <s v="OffshoreAnalyst"/>
    <n v="24"/>
    <n v="384.61538461538464"/>
    <n v="1.2"/>
    <n v="1.17"/>
    <n v="0"/>
    <x v="0"/>
    <n v="5593.5360000000001"/>
    <n v="384.61538461538464"/>
    <n v="0"/>
    <n v="500"/>
    <n v="0"/>
    <n v="4708.9206153846153"/>
  </r>
  <r>
    <x v="1"/>
    <s v="Wiatt Driffill"/>
    <s v="Contractor"/>
    <x v="68"/>
    <x v="68"/>
    <x v="0"/>
    <x v="23"/>
    <x v="2"/>
    <x v="1"/>
    <x v="1"/>
    <n v="161"/>
    <s v="OffshoreContractor"/>
    <n v="40"/>
    <n v="55"/>
    <n v="0.8"/>
    <n v="0.95"/>
    <n v="0"/>
    <x v="0"/>
    <n v="4864"/>
    <n v="0"/>
    <n v="500"/>
    <n v="0"/>
    <n v="8855"/>
    <n v="-4491"/>
  </r>
  <r>
    <x v="1"/>
    <s v="Brittni Feehely"/>
    <s v="Contractor"/>
    <x v="190"/>
    <x v="190"/>
    <x v="0"/>
    <x v="34"/>
    <x v="0"/>
    <x v="2"/>
    <x v="0"/>
    <n v="167"/>
    <s v="OnsiteContractor"/>
    <n v="48"/>
    <n v="42"/>
    <n v="1.1000000000000001"/>
    <n v="0.9"/>
    <n v="0"/>
    <x v="0"/>
    <n v="7603.2"/>
    <n v="0"/>
    <n v="750"/>
    <n v="50"/>
    <n v="7014"/>
    <n v="-210.80000000000018"/>
  </r>
  <r>
    <x v="1"/>
    <s v="Rick Delooze"/>
    <s v="Senior Associate"/>
    <x v="257"/>
    <x v="257"/>
    <x v="1"/>
    <x v="47"/>
    <x v="0"/>
    <x v="2"/>
    <x v="1"/>
    <n v="161"/>
    <s v="OffshoreSenior Associate"/>
    <n v="35"/>
    <n v="923.07692307692309"/>
    <n v="1.1000000000000001"/>
    <n v="1.1399999999999999"/>
    <n v="0"/>
    <x v="0"/>
    <n v="7066.2900000000009"/>
    <n v="923.07692307692309"/>
    <n v="200"/>
    <n v="500"/>
    <n v="0"/>
    <n v="5443.213076923078"/>
  </r>
  <r>
    <x v="1"/>
    <s v="Jyoti Boothebie"/>
    <s v="Senior Associate"/>
    <x v="76"/>
    <x v="76"/>
    <x v="1"/>
    <x v="57"/>
    <x v="5"/>
    <x v="2"/>
    <x v="1"/>
    <n v="162"/>
    <s v="OffshoreSenior Associate"/>
    <n v="35"/>
    <n v="923.07692307692309"/>
    <n v="1.1000000000000001"/>
    <n v="0.93"/>
    <n v="0"/>
    <x v="0"/>
    <n v="5800.4100000000008"/>
    <n v="923.07692307692309"/>
    <n v="200"/>
    <n v="500"/>
    <n v="0"/>
    <n v="4177.3330769230779"/>
  </r>
  <r>
    <x v="1"/>
    <s v="Hildegaard Percy"/>
    <s v="Contractor"/>
    <x v="304"/>
    <x v="304"/>
    <x v="1"/>
    <x v="16"/>
    <x v="1"/>
    <x v="1"/>
    <x v="1"/>
    <n v="0"/>
    <s v="OffshoreContractor"/>
    <n v="72"/>
    <n v="79"/>
    <n v="0.8"/>
    <n v="1.1499999999999999"/>
    <n v="0"/>
    <x v="0"/>
    <n v="0"/>
    <n v="0"/>
    <n v="0"/>
    <n v="50"/>
    <n v="0"/>
    <n v="-50"/>
  </r>
  <r>
    <x v="1"/>
    <s v="Fin Stollenwerck"/>
    <s v="Associate"/>
    <x v="306"/>
    <x v="306"/>
    <x v="1"/>
    <x v="2"/>
    <x v="1"/>
    <x v="3"/>
    <x v="1"/>
    <n v="168"/>
    <s v="OffshoreAssociate"/>
    <n v="30"/>
    <n v="615.38461538461536"/>
    <n v="1"/>
    <n v="0.9"/>
    <n v="0"/>
    <x v="0"/>
    <n v="4536"/>
    <n v="615.38461538461536"/>
    <n v="500"/>
    <n v="10"/>
    <n v="0"/>
    <n v="3410.6153846153848"/>
  </r>
  <r>
    <x v="1"/>
    <s v="Cortie Crannell"/>
    <s v="Analyst"/>
    <x v="148"/>
    <x v="148"/>
    <x v="1"/>
    <x v="80"/>
    <x v="1"/>
    <x v="3"/>
    <x v="1"/>
    <n v="0"/>
    <s v="OffshoreAnalyst"/>
    <n v="24"/>
    <n v="384.61538461538464"/>
    <n v="1"/>
    <n v="0.89"/>
    <n v="0"/>
    <x v="0"/>
    <n v="0"/>
    <n v="0"/>
    <n v="1000"/>
    <n v="50"/>
    <n v="0"/>
    <n v="-1050"/>
  </r>
  <r>
    <x v="1"/>
    <s v="Sunny Feltham"/>
    <s v="Associate"/>
    <x v="288"/>
    <x v="288"/>
    <x v="0"/>
    <x v="25"/>
    <x v="1"/>
    <x v="2"/>
    <x v="1"/>
    <n v="122"/>
    <s v="OffshoreAssociate"/>
    <n v="30"/>
    <n v="615.38461538461536"/>
    <n v="1.1000000000000001"/>
    <n v="1"/>
    <n v="0"/>
    <x v="0"/>
    <n v="5280"/>
    <n v="615.38461538461536"/>
    <n v="0"/>
    <n v="10"/>
    <n v="0"/>
    <n v="4654.6153846153848"/>
  </r>
  <r>
    <x v="1"/>
    <s v="May Rabbitts"/>
    <s v="Contractor"/>
    <x v="288"/>
    <x v="288"/>
    <x v="0"/>
    <x v="25"/>
    <x v="1"/>
    <x v="2"/>
    <x v="1"/>
    <n v="161"/>
    <s v="OffshoreContractor"/>
    <n v="35"/>
    <n v="42"/>
    <n v="1.1000000000000001"/>
    <n v="1"/>
    <n v="0"/>
    <x v="0"/>
    <n v="6160.0000000000009"/>
    <n v="0"/>
    <n v="750"/>
    <n v="0"/>
    <n v="6762"/>
    <n v="-1351.9999999999991"/>
  </r>
  <r>
    <x v="1"/>
    <s v="Christa Rigge"/>
    <s v="Senior Associate"/>
    <x v="283"/>
    <x v="283"/>
    <x v="1"/>
    <x v="58"/>
    <x v="3"/>
    <x v="0"/>
    <x v="1"/>
    <n v="168"/>
    <s v="OffshoreSenior Associate"/>
    <n v="35"/>
    <n v="923.07692307692309"/>
    <n v="1.2"/>
    <n v="1"/>
    <n v="0"/>
    <x v="0"/>
    <n v="7056"/>
    <n v="923.07692307692309"/>
    <n v="750"/>
    <n v="0"/>
    <n v="0"/>
    <n v="5382.9230769230771"/>
  </r>
  <r>
    <x v="1"/>
    <s v="Analiese Newbery"/>
    <s v="Senior Associate"/>
    <x v="6"/>
    <x v="6"/>
    <x v="1"/>
    <x v="6"/>
    <x v="4"/>
    <x v="2"/>
    <x v="1"/>
    <n v="166"/>
    <s v="OffshoreSenior Associate"/>
    <n v="35"/>
    <n v="923.07692307692309"/>
    <n v="1.1000000000000001"/>
    <n v="1.04"/>
    <n v="0"/>
    <x v="0"/>
    <n v="6646.6400000000012"/>
    <n v="923.07692307692309"/>
    <n v="750"/>
    <n v="250"/>
    <n v="0"/>
    <n v="4723.5630769230784"/>
  </r>
  <r>
    <x v="1"/>
    <s v="Paulie Meachem"/>
    <s v="Contractor"/>
    <x v="65"/>
    <x v="65"/>
    <x v="0"/>
    <x v="49"/>
    <x v="1"/>
    <x v="1"/>
    <x v="0"/>
    <n v="161"/>
    <s v="OnsiteContractor"/>
    <n v="48"/>
    <n v="50"/>
    <n v="0.8"/>
    <n v="1.0900000000000001"/>
    <n v="0"/>
    <x v="0"/>
    <n v="6696.9600000000009"/>
    <n v="0"/>
    <n v="500"/>
    <n v="50"/>
    <n v="8050"/>
    <n v="-1903.0399999999991"/>
  </r>
  <r>
    <x v="1"/>
    <s v="Anabal Lindsay"/>
    <s v="Contractor"/>
    <x v="60"/>
    <x v="60"/>
    <x v="1"/>
    <x v="45"/>
    <x v="3"/>
    <x v="2"/>
    <x v="1"/>
    <n v="161"/>
    <s v="OffshoreContractor"/>
    <n v="35"/>
    <n v="47"/>
    <n v="1.1000000000000001"/>
    <n v="1.1200000000000001"/>
    <n v="0"/>
    <x v="0"/>
    <n v="6942.3200000000015"/>
    <n v="0"/>
    <n v="500"/>
    <n v="100"/>
    <n v="7567"/>
    <n v="-1224.6799999999985"/>
  </r>
  <r>
    <x v="1"/>
    <s v="Caspar Britner"/>
    <s v="Contractor"/>
    <x v="149"/>
    <x v="149"/>
    <x v="1"/>
    <x v="45"/>
    <x v="3"/>
    <x v="1"/>
    <x v="1"/>
    <n v="0"/>
    <s v="OffshoreContractor"/>
    <n v="72"/>
    <n v="71"/>
    <n v="0.8"/>
    <n v="1.1200000000000001"/>
    <n v="0"/>
    <x v="0"/>
    <n v="0"/>
    <n v="0"/>
    <n v="500"/>
    <n v="0"/>
    <n v="0"/>
    <n v="-500"/>
  </r>
  <r>
    <x v="1"/>
    <s v="Karylin Copnell"/>
    <s v="Analyst"/>
    <x v="198"/>
    <x v="198"/>
    <x v="1"/>
    <x v="88"/>
    <x v="5"/>
    <x v="1"/>
    <x v="1"/>
    <n v="168"/>
    <s v="OffshoreAnalyst"/>
    <n v="24"/>
    <n v="384.61538461538464"/>
    <n v="0.8"/>
    <n v="1.17"/>
    <n v="0"/>
    <x v="0"/>
    <n v="3773.9520000000002"/>
    <n v="384.61538461538464"/>
    <n v="750"/>
    <n v="0"/>
    <n v="0"/>
    <n v="2639.3366153846155"/>
  </r>
  <r>
    <x v="1"/>
    <s v="Bradford McCutheon"/>
    <s v="Analyst"/>
    <x v="54"/>
    <x v="54"/>
    <x v="1"/>
    <x v="40"/>
    <x v="5"/>
    <x v="0"/>
    <x v="1"/>
    <n v="161"/>
    <s v="OffshoreAnalyst"/>
    <n v="24"/>
    <n v="384.61538461538464"/>
    <n v="1.2"/>
    <n v="1.17"/>
    <n v="0"/>
    <x v="0"/>
    <n v="5425.0559999999996"/>
    <n v="384.61538461538464"/>
    <n v="200"/>
    <n v="0"/>
    <n v="0"/>
    <n v="4840.4406153846148"/>
  </r>
  <r>
    <x v="1"/>
    <s v="Yvette Cornu"/>
    <s v="Contractor"/>
    <x v="190"/>
    <x v="190"/>
    <x v="0"/>
    <x v="34"/>
    <x v="0"/>
    <x v="2"/>
    <x v="1"/>
    <n v="162"/>
    <s v="OffshoreContractor"/>
    <n v="35"/>
    <n v="48"/>
    <n v="1.1000000000000001"/>
    <n v="0.9"/>
    <n v="0"/>
    <x v="0"/>
    <n v="5544.0000000000009"/>
    <n v="0"/>
    <n v="200"/>
    <n v="50"/>
    <n v="7776"/>
    <n v="-2481.9999999999991"/>
  </r>
  <r>
    <x v="1"/>
    <s v="Cal Freeborne"/>
    <s v="Analyst"/>
    <x v="144"/>
    <x v="144"/>
    <x v="1"/>
    <x v="42"/>
    <x v="5"/>
    <x v="3"/>
    <x v="1"/>
    <n v="163"/>
    <s v="OffshoreAnalyst"/>
    <n v="24"/>
    <n v="384.61538461538464"/>
    <n v="1"/>
    <n v="1.1499999999999999"/>
    <n v="0"/>
    <x v="0"/>
    <n v="4498.7999999999993"/>
    <n v="384.61538461538464"/>
    <n v="750"/>
    <n v="0"/>
    <n v="0"/>
    <n v="3364.1846153846145"/>
  </r>
  <r>
    <x v="1"/>
    <s v="Lexie Edelston"/>
    <s v="Director"/>
    <x v="181"/>
    <x v="181"/>
    <x v="1"/>
    <x v="27"/>
    <x v="5"/>
    <x v="4"/>
    <x v="1"/>
    <n v="166"/>
    <s v="OffshoreDirector"/>
    <n v="55"/>
    <n v="2307.6923076923076"/>
    <n v="0.9"/>
    <n v="1.2"/>
    <n v="0"/>
    <x v="0"/>
    <n v="9860.4"/>
    <n v="2307.6923076923076"/>
    <n v="0"/>
    <n v="500"/>
    <n v="0"/>
    <n v="7052.707692307692"/>
  </r>
  <r>
    <x v="1"/>
    <s v="Alejandrina Canepe"/>
    <s v="Senior Manager"/>
    <x v="78"/>
    <x v="78"/>
    <x v="1"/>
    <x v="59"/>
    <x v="0"/>
    <x v="1"/>
    <x v="1"/>
    <n v="163"/>
    <s v="OffshoreSenior Manager"/>
    <n v="48"/>
    <n v="1538.4615384615386"/>
    <n v="0.8"/>
    <n v="1.03"/>
    <n v="0"/>
    <x v="0"/>
    <n v="6446.9760000000006"/>
    <n v="1538.4615384615386"/>
    <n v="200"/>
    <n v="500"/>
    <n v="0"/>
    <n v="4208.5144615384615"/>
  </r>
  <r>
    <x v="1"/>
    <s v="Ros Aizikovich"/>
    <s v="Manager"/>
    <x v="134"/>
    <x v="134"/>
    <x v="1"/>
    <x v="1"/>
    <x v="1"/>
    <x v="3"/>
    <x v="0"/>
    <n v="168"/>
    <s v="OnsiteManager"/>
    <n v="65"/>
    <n v="7500"/>
    <n v="1"/>
    <n v="1.03"/>
    <n v="0"/>
    <x v="0"/>
    <n v="11247.6"/>
    <n v="7500"/>
    <n v="0"/>
    <n v="100"/>
    <n v="0"/>
    <n v="3647.6000000000004"/>
  </r>
  <r>
    <x v="1"/>
    <s v="Marybeth Willingham"/>
    <s v="Contractor"/>
    <x v="190"/>
    <x v="190"/>
    <x v="0"/>
    <x v="34"/>
    <x v="0"/>
    <x v="2"/>
    <x v="1"/>
    <n v="167"/>
    <s v="OffshoreContractor"/>
    <n v="40"/>
    <n v="45"/>
    <n v="1.1000000000000001"/>
    <n v="0.9"/>
    <n v="0"/>
    <x v="0"/>
    <n v="6336.0000000000009"/>
    <n v="0"/>
    <n v="500"/>
    <n v="500"/>
    <n v="7515"/>
    <n v="-2178.9999999999991"/>
  </r>
  <r>
    <x v="1"/>
    <s v="Berget Sygroves"/>
    <s v="Analyst"/>
    <x v="178"/>
    <x v="178"/>
    <x v="1"/>
    <x v="18"/>
    <x v="3"/>
    <x v="1"/>
    <x v="1"/>
    <n v="166"/>
    <s v="OffshoreAnalyst"/>
    <n v="24"/>
    <n v="384.61538461538464"/>
    <n v="0.8"/>
    <n v="1.01"/>
    <n v="0"/>
    <x v="0"/>
    <n v="3219.0720000000001"/>
    <n v="384.61538461538464"/>
    <n v="0"/>
    <n v="50"/>
    <n v="0"/>
    <n v="2784.4566153846154"/>
  </r>
  <r>
    <x v="1"/>
    <s v="Jennilee Tiery"/>
    <s v="Associate"/>
    <x v="90"/>
    <x v="90"/>
    <x v="1"/>
    <x v="47"/>
    <x v="0"/>
    <x v="3"/>
    <x v="0"/>
    <n v="130"/>
    <s v="OnsiteAssociate"/>
    <n v="54"/>
    <n v="5666.666666666667"/>
    <n v="1"/>
    <n v="1.1399999999999999"/>
    <n v="0"/>
    <x v="0"/>
    <n v="8002.7999999999993"/>
    <n v="5666.666666666667"/>
    <n v="0"/>
    <n v="50"/>
    <n v="0"/>
    <n v="2286.1333333333323"/>
  </r>
  <r>
    <x v="1"/>
    <s v="Leonard Yakebowitch"/>
    <s v="Analyst"/>
    <x v="295"/>
    <x v="295"/>
    <x v="0"/>
    <x v="84"/>
    <x v="3"/>
    <x v="1"/>
    <x v="1"/>
    <n v="164"/>
    <s v="OffshoreAnalyst"/>
    <n v="24"/>
    <n v="384.61538461538464"/>
    <n v="0.8"/>
    <n v="0.92"/>
    <n v="0"/>
    <x v="0"/>
    <n v="2826.2400000000002"/>
    <n v="384.61538461538464"/>
    <n v="500"/>
    <n v="0"/>
    <n v="0"/>
    <n v="1941.6246153846155"/>
  </r>
  <r>
    <x v="1"/>
    <s v="Mirabel Gareisr"/>
    <s v="Senior Manager"/>
    <x v="121"/>
    <x v="121"/>
    <x v="1"/>
    <x v="38"/>
    <x v="1"/>
    <x v="3"/>
    <x v="1"/>
    <n v="0"/>
    <s v="OffshoreSenior Manager"/>
    <n v="48"/>
    <n v="1538.4615384615386"/>
    <n v="1"/>
    <n v="1.1299999999999999"/>
    <n v="0"/>
    <x v="0"/>
    <n v="0"/>
    <n v="0"/>
    <n v="500"/>
    <n v="50"/>
    <n v="0"/>
    <n v="-550"/>
  </r>
  <r>
    <x v="1"/>
    <s v="Eveline Thoresby"/>
    <s v="Manager"/>
    <x v="105"/>
    <x v="105"/>
    <x v="1"/>
    <x v="49"/>
    <x v="1"/>
    <x v="3"/>
    <x v="1"/>
    <n v="125"/>
    <s v="OffshoreManager"/>
    <n v="40"/>
    <n v="1230.7692307692307"/>
    <n v="1"/>
    <n v="1.0900000000000001"/>
    <n v="0"/>
    <x v="0"/>
    <n v="5450"/>
    <n v="1230.7692307692307"/>
    <n v="750"/>
    <n v="500"/>
    <n v="0"/>
    <n v="2969.2307692307695"/>
  </r>
  <r>
    <x v="1"/>
    <s v="Stan Pirie"/>
    <s v="Analyst"/>
    <x v="122"/>
    <x v="122"/>
    <x v="1"/>
    <x v="15"/>
    <x v="2"/>
    <x v="0"/>
    <x v="1"/>
    <n v="163"/>
    <s v="OffshoreAnalyst"/>
    <n v="24"/>
    <n v="384.61538461538464"/>
    <n v="1.2"/>
    <n v="1.1000000000000001"/>
    <n v="0"/>
    <x v="0"/>
    <n v="5163.84"/>
    <n v="384.61538461538464"/>
    <n v="1000"/>
    <n v="50"/>
    <n v="0"/>
    <n v="3729.2246153846154"/>
  </r>
  <r>
    <x v="1"/>
    <s v="Wiatt Lambert-Ciorwyn"/>
    <s v="Contractor"/>
    <x v="114"/>
    <x v="114"/>
    <x v="0"/>
    <x v="26"/>
    <x v="2"/>
    <x v="2"/>
    <x v="0"/>
    <n v="0"/>
    <s v="OnsiteContractor"/>
    <n v="60"/>
    <n v="72"/>
    <n v="1.1000000000000001"/>
    <n v="1.1100000000000001"/>
    <n v="0"/>
    <x v="0"/>
    <n v="11721.6"/>
    <n v="0"/>
    <n v="200"/>
    <n v="0"/>
    <n v="0"/>
    <n v="11521.6"/>
  </r>
  <r>
    <x v="1"/>
    <s v="Burty Burthom"/>
    <s v="Contractor"/>
    <x v="32"/>
    <x v="32"/>
    <x v="0"/>
    <x v="29"/>
    <x v="0"/>
    <x v="1"/>
    <x v="1"/>
    <n v="162"/>
    <s v="OffshoreContractor"/>
    <n v="48"/>
    <n v="52"/>
    <n v="0.8"/>
    <n v="0.83"/>
    <n v="0"/>
    <x v="0"/>
    <n v="5099.5199999999995"/>
    <n v="0"/>
    <n v="200"/>
    <n v="0"/>
    <n v="8424"/>
    <n v="-3524.4800000000005"/>
  </r>
  <r>
    <x v="1"/>
    <s v="Gunter Peppard"/>
    <s v="Contractor"/>
    <x v="290"/>
    <x v="290"/>
    <x v="1"/>
    <x v="39"/>
    <x v="1"/>
    <x v="1"/>
    <x v="0"/>
    <n v="162"/>
    <s v="OnsiteContractor"/>
    <n v="72"/>
    <n v="70"/>
    <n v="0.8"/>
    <n v="0.99"/>
    <n v="0"/>
    <x v="0"/>
    <n v="9237.8880000000008"/>
    <n v="0"/>
    <n v="750"/>
    <n v="250"/>
    <n v="11340"/>
    <n v="-3102.1119999999992"/>
  </r>
  <r>
    <x v="1"/>
    <s v="Hubert Wyss"/>
    <s v="Analyst"/>
    <x v="217"/>
    <x v="217"/>
    <x v="0"/>
    <x v="11"/>
    <x v="2"/>
    <x v="3"/>
    <x v="0"/>
    <n v="160"/>
    <s v="OnsiteAnalyst"/>
    <n v="48"/>
    <n v="5416.666666666667"/>
    <n v="1"/>
    <n v="0.95"/>
    <n v="0"/>
    <x v="0"/>
    <n v="7296"/>
    <n v="5416.666666666667"/>
    <n v="0"/>
    <n v="0"/>
    <n v="0"/>
    <n v="1879.333333333333"/>
  </r>
  <r>
    <x v="1"/>
    <s v="Noach Checketts"/>
    <s v="Contractor"/>
    <x v="144"/>
    <x v="144"/>
    <x v="1"/>
    <x v="42"/>
    <x v="5"/>
    <x v="3"/>
    <x v="0"/>
    <n v="0"/>
    <s v="OnsiteContractor"/>
    <n v="65"/>
    <n v="74"/>
    <n v="1"/>
    <n v="1.1499999999999999"/>
    <n v="0"/>
    <x v="0"/>
    <n v="0"/>
    <n v="0"/>
    <n v="0"/>
    <n v="10"/>
    <n v="0"/>
    <n v="-10"/>
  </r>
  <r>
    <x v="1"/>
    <s v="Floria Alphonso"/>
    <s v="Senior Manager"/>
    <x v="57"/>
    <x v="57"/>
    <x v="1"/>
    <x v="33"/>
    <x v="1"/>
    <x v="4"/>
    <x v="1"/>
    <n v="0"/>
    <s v="OffshoreSenior Manager"/>
    <n v="48"/>
    <n v="1538.4615384615386"/>
    <n v="0.9"/>
    <n v="0.98"/>
    <n v="0"/>
    <x v="0"/>
    <n v="0"/>
    <n v="0"/>
    <n v="0"/>
    <n v="50"/>
    <n v="0"/>
    <n v="-50"/>
  </r>
  <r>
    <x v="1"/>
    <s v="Henrik Wait"/>
    <s v="Contractor"/>
    <x v="122"/>
    <x v="122"/>
    <x v="1"/>
    <x v="15"/>
    <x v="2"/>
    <x v="0"/>
    <x v="1"/>
    <n v="160"/>
    <s v="OffshoreContractor"/>
    <n v="35"/>
    <n v="55"/>
    <n v="1.2"/>
    <n v="1.1000000000000001"/>
    <n v="0"/>
    <x v="0"/>
    <n v="7392.0000000000009"/>
    <n v="0"/>
    <n v="200"/>
    <n v="50"/>
    <n v="8800"/>
    <n v="-1657.9999999999991"/>
  </r>
  <r>
    <x v="1"/>
    <s v="Giana Altofts"/>
    <s v="Analyst"/>
    <x v="52"/>
    <x v="52"/>
    <x v="0"/>
    <x v="39"/>
    <x v="1"/>
    <x v="0"/>
    <x v="0"/>
    <n v="0"/>
    <s v="OnsiteAnalyst"/>
    <n v="48"/>
    <n v="5416.666666666667"/>
    <n v="1.2"/>
    <n v="0.99"/>
    <n v="0"/>
    <x v="0"/>
    <n v="9123.84"/>
    <n v="0"/>
    <n v="200"/>
    <n v="250"/>
    <n v="0"/>
    <n v="8673.84"/>
  </r>
  <r>
    <x v="1"/>
    <s v="Flossie Ghidotti"/>
    <s v="Senior Associate"/>
    <x v="245"/>
    <x v="245"/>
    <x v="0"/>
    <x v="81"/>
    <x v="2"/>
    <x v="3"/>
    <x v="1"/>
    <n v="166"/>
    <s v="OffshoreSenior Associate"/>
    <n v="35"/>
    <n v="923.07692307692309"/>
    <n v="1"/>
    <n v="1"/>
    <n v="0"/>
    <x v="0"/>
    <n v="5600"/>
    <n v="923.07692307692309"/>
    <n v="200"/>
    <n v="50"/>
    <n v="0"/>
    <n v="4426.9230769230771"/>
  </r>
  <r>
    <x v="1"/>
    <s v="Bron Relton"/>
    <s v="Associate"/>
    <x v="30"/>
    <x v="30"/>
    <x v="1"/>
    <x v="14"/>
    <x v="5"/>
    <x v="3"/>
    <x v="1"/>
    <n v="0"/>
    <s v="OffshoreAssociate"/>
    <n v="30"/>
    <n v="615.38461538461536"/>
    <n v="1"/>
    <n v="1.03"/>
    <n v="0"/>
    <x v="0"/>
    <n v="0"/>
    <n v="0"/>
    <n v="750"/>
    <n v="500"/>
    <n v="0"/>
    <n v="-1250"/>
  </r>
  <r>
    <x v="1"/>
    <s v="Lynette Lehrmann"/>
    <s v="Senior Manager"/>
    <x v="141"/>
    <x v="141"/>
    <x v="0"/>
    <x v="21"/>
    <x v="2"/>
    <x v="1"/>
    <x v="1"/>
    <n v="167"/>
    <s v="OffshoreSenior Manager"/>
    <n v="48"/>
    <n v="1538.4615384615386"/>
    <n v="0.8"/>
    <n v="1.17"/>
    <n v="0"/>
    <x v="0"/>
    <n v="7188.48"/>
    <n v="1538.4615384615386"/>
    <n v="200"/>
    <n v="100"/>
    <n v="0"/>
    <n v="5350.0184615384605"/>
  </r>
  <r>
    <x v="1"/>
    <s v="Killy Endley"/>
    <s v="Manager"/>
    <x v="116"/>
    <x v="116"/>
    <x v="1"/>
    <x v="24"/>
    <x v="0"/>
    <x v="1"/>
    <x v="0"/>
    <n v="0"/>
    <s v="OnsiteManager"/>
    <n v="65"/>
    <n v="7500"/>
    <n v="0.8"/>
    <n v="0.99"/>
    <n v="0"/>
    <x v="0"/>
    <n v="0"/>
    <n v="0"/>
    <n v="0"/>
    <n v="500"/>
    <n v="0"/>
    <n v="-500"/>
  </r>
  <r>
    <x v="1"/>
    <s v="Clarine Parsisson"/>
    <s v="Associate"/>
    <x v="136"/>
    <x v="136"/>
    <x v="1"/>
    <x v="52"/>
    <x v="2"/>
    <x v="3"/>
    <x v="1"/>
    <n v="165"/>
    <s v="OffshoreAssociate"/>
    <n v="30"/>
    <n v="615.38461538461536"/>
    <n v="1"/>
    <n v="0.97"/>
    <n v="0"/>
    <x v="0"/>
    <n v="4801.5"/>
    <n v="615.38461538461536"/>
    <n v="0"/>
    <n v="0"/>
    <n v="0"/>
    <n v="4186.1153846153848"/>
  </r>
  <r>
    <x v="1"/>
    <s v="Ferdinande McAtamney"/>
    <s v="Director"/>
    <x v="5"/>
    <x v="5"/>
    <x v="0"/>
    <x v="5"/>
    <x v="3"/>
    <x v="1"/>
    <x v="0"/>
    <n v="164"/>
    <s v="OnsiteDirector"/>
    <n v="90"/>
    <n v="9166.6666666666661"/>
    <n v="0.8"/>
    <n v="0.9"/>
    <n v="0"/>
    <x v="0"/>
    <n v="10368"/>
    <n v="9166.6666666666661"/>
    <n v="200"/>
    <n v="50"/>
    <n v="0"/>
    <n v="951.33333333333394"/>
  </r>
  <r>
    <x v="1"/>
    <s v="Venus Dowsey"/>
    <s v="Contractor"/>
    <x v="13"/>
    <x v="13"/>
    <x v="1"/>
    <x v="13"/>
    <x v="2"/>
    <x v="2"/>
    <x v="1"/>
    <n v="168"/>
    <s v="OffshoreContractor"/>
    <n v="35"/>
    <n v="41"/>
    <n v="1.1000000000000001"/>
    <n v="1.07"/>
    <n v="0"/>
    <x v="0"/>
    <n v="6920.7600000000011"/>
    <n v="0"/>
    <n v="0"/>
    <n v="0"/>
    <n v="6888"/>
    <n v="32.760000000001128"/>
  </r>
  <r>
    <x v="1"/>
    <s v="Morry Bayley"/>
    <s v="Analyst"/>
    <x v="165"/>
    <x v="165"/>
    <x v="0"/>
    <x v="64"/>
    <x v="3"/>
    <x v="2"/>
    <x v="1"/>
    <n v="0"/>
    <s v="OffshoreAnalyst"/>
    <n v="24"/>
    <n v="384.61538461538464"/>
    <n v="1.1000000000000001"/>
    <n v="0.97"/>
    <n v="0"/>
    <x v="0"/>
    <n v="4097.28"/>
    <n v="0"/>
    <n v="0"/>
    <n v="0"/>
    <n v="0"/>
    <n v="4097.28"/>
  </r>
  <r>
    <x v="1"/>
    <s v="Smith Byart"/>
    <s v="Analyst"/>
    <x v="259"/>
    <x v="259"/>
    <x v="0"/>
    <x v="51"/>
    <x v="3"/>
    <x v="1"/>
    <x v="0"/>
    <n v="134"/>
    <s v="OnsiteAnalyst"/>
    <n v="48"/>
    <n v="5416.666666666667"/>
    <n v="0.8"/>
    <n v="0.84"/>
    <n v="0"/>
    <x v="0"/>
    <n v="5160.96"/>
    <n v="5416.666666666667"/>
    <n v="0"/>
    <n v="500"/>
    <n v="0"/>
    <n v="-755.70666666666693"/>
  </r>
  <r>
    <x v="1"/>
    <s v="Yoshiko Gammel"/>
    <s v="Manager"/>
    <x v="157"/>
    <x v="157"/>
    <x v="0"/>
    <x v="81"/>
    <x v="2"/>
    <x v="2"/>
    <x v="1"/>
    <n v="160"/>
    <s v="OffshoreManager"/>
    <n v="40"/>
    <n v="1230.7692307692307"/>
    <n v="1.1000000000000001"/>
    <n v="1"/>
    <n v="0"/>
    <x v="0"/>
    <n v="7040.0000000000009"/>
    <n v="1230.7692307692307"/>
    <n v="0"/>
    <n v="10"/>
    <n v="0"/>
    <n v="5799.2307692307704"/>
  </r>
  <r>
    <x v="1"/>
    <s v="Brockie Chasney"/>
    <s v="Contractor"/>
    <x v="267"/>
    <x v="267"/>
    <x v="0"/>
    <x v="33"/>
    <x v="1"/>
    <x v="2"/>
    <x v="1"/>
    <n v="89"/>
    <s v="OffshoreContractor"/>
    <n v="35"/>
    <n v="51"/>
    <n v="1.1000000000000001"/>
    <n v="0.98"/>
    <n v="0"/>
    <x v="0"/>
    <n v="6036.8000000000011"/>
    <n v="0"/>
    <n v="1000"/>
    <n v="250"/>
    <n v="4539"/>
    <n v="247.80000000000109"/>
  </r>
  <r>
    <x v="1"/>
    <s v="Lorain Orgill"/>
    <s v="Manager"/>
    <x v="45"/>
    <x v="45"/>
    <x v="1"/>
    <x v="35"/>
    <x v="5"/>
    <x v="1"/>
    <x v="1"/>
    <n v="162"/>
    <s v="OffshoreManager"/>
    <n v="40"/>
    <n v="1230.7692307692307"/>
    <n v="0.8"/>
    <n v="0.95"/>
    <n v="0"/>
    <x v="0"/>
    <n v="4924.8"/>
    <n v="1230.7692307692307"/>
    <n v="1000"/>
    <n v="0"/>
    <n v="0"/>
    <n v="2694.0307692307697"/>
  </r>
  <r>
    <x v="1"/>
    <s v="Cristabel Bovingdon"/>
    <s v="Analyst"/>
    <x v="279"/>
    <x v="279"/>
    <x v="1"/>
    <x v="13"/>
    <x v="2"/>
    <x v="3"/>
    <x v="0"/>
    <n v="162"/>
    <s v="OnsiteAnalyst"/>
    <n v="48"/>
    <n v="5416.666666666667"/>
    <n v="1"/>
    <n v="1.07"/>
    <n v="0"/>
    <x v="0"/>
    <n v="8320.32"/>
    <n v="5416.666666666667"/>
    <n v="0"/>
    <n v="0"/>
    <n v="0"/>
    <n v="2903.6533333333327"/>
  </r>
  <r>
    <x v="1"/>
    <s v="De witt Andrzejak"/>
    <s v="Analyst"/>
    <x v="232"/>
    <x v="232"/>
    <x v="1"/>
    <x v="77"/>
    <x v="2"/>
    <x v="1"/>
    <x v="0"/>
    <n v="167"/>
    <s v="OnsiteAnalyst"/>
    <n v="48"/>
    <n v="5416.666666666667"/>
    <n v="0.8"/>
    <n v="1.1499999999999999"/>
    <n v="0"/>
    <x v="0"/>
    <n v="7374.7199999999993"/>
    <n v="5416.666666666667"/>
    <n v="200"/>
    <n v="500"/>
    <n v="0"/>
    <n v="1258.0533333333324"/>
  </r>
  <r>
    <x v="1"/>
    <s v="Bryana Toyne"/>
    <s v="Associate"/>
    <x v="174"/>
    <x v="174"/>
    <x v="1"/>
    <x v="71"/>
    <x v="4"/>
    <x v="1"/>
    <x v="1"/>
    <n v="0"/>
    <s v="OffshoreAssociate"/>
    <n v="30"/>
    <n v="615.38461538461536"/>
    <n v="0.8"/>
    <n v="1.0900000000000001"/>
    <n v="0"/>
    <x v="0"/>
    <n v="0"/>
    <n v="0"/>
    <n v="200"/>
    <n v="0"/>
    <n v="0"/>
    <n v="-200"/>
  </r>
  <r>
    <x v="1"/>
    <s v="Odelle Cammomile"/>
    <s v="Director"/>
    <x v="86"/>
    <x v="86"/>
    <x v="1"/>
    <x v="64"/>
    <x v="3"/>
    <x v="3"/>
    <x v="1"/>
    <n v="164"/>
    <s v="OffshoreDirector"/>
    <n v="55"/>
    <n v="2307.6923076923076"/>
    <n v="1"/>
    <n v="0.97"/>
    <n v="0"/>
    <x v="0"/>
    <n v="8749.4"/>
    <n v="2307.6923076923076"/>
    <n v="500"/>
    <n v="50"/>
    <n v="0"/>
    <n v="5891.707692307692"/>
  </r>
  <r>
    <x v="1"/>
    <s v="Giorgio Haulkham"/>
    <s v="Senior Associate"/>
    <x v="59"/>
    <x v="59"/>
    <x v="1"/>
    <x v="44"/>
    <x v="4"/>
    <x v="1"/>
    <x v="1"/>
    <n v="160"/>
    <s v="OffshoreSenior Associate"/>
    <n v="35"/>
    <n v="923.07692307692309"/>
    <n v="0.8"/>
    <n v="0.88"/>
    <n v="0"/>
    <x v="0"/>
    <n v="3942.4"/>
    <n v="923.07692307692309"/>
    <n v="1000"/>
    <n v="0"/>
    <n v="0"/>
    <n v="2019.323076923077"/>
  </r>
  <r>
    <x v="1"/>
    <s v="Adara Manvell"/>
    <s v="Manager"/>
    <x v="147"/>
    <x v="147"/>
    <x v="1"/>
    <x v="31"/>
    <x v="2"/>
    <x v="1"/>
    <x v="0"/>
    <n v="168"/>
    <s v="OnsiteManager"/>
    <n v="65"/>
    <n v="7500"/>
    <n v="0.8"/>
    <n v="1.01"/>
    <n v="0"/>
    <x v="0"/>
    <n v="8823.36"/>
    <n v="7500"/>
    <n v="0"/>
    <n v="250"/>
    <n v="0"/>
    <n v="1073.3600000000006"/>
  </r>
  <r>
    <x v="1"/>
    <s v="Thibaud Glyssanne"/>
    <s v="Contractor"/>
    <x v="293"/>
    <x v="293"/>
    <x v="1"/>
    <x v="67"/>
    <x v="4"/>
    <x v="0"/>
    <x v="1"/>
    <n v="168"/>
    <s v="OffshoreContractor"/>
    <n v="48"/>
    <n v="43"/>
    <n v="1.2"/>
    <n v="0.81"/>
    <n v="0"/>
    <x v="0"/>
    <n v="7838.2079999999996"/>
    <n v="0"/>
    <n v="500"/>
    <n v="100"/>
    <n v="7224"/>
    <n v="14.207999999999629"/>
  </r>
  <r>
    <x v="1"/>
    <s v="Lorant Alabone"/>
    <s v="Analyst"/>
    <x v="277"/>
    <x v="277"/>
    <x v="0"/>
    <x v="34"/>
    <x v="0"/>
    <x v="1"/>
    <x v="0"/>
    <n v="165"/>
    <s v="OnsiteAnalyst"/>
    <n v="48"/>
    <n v="5416.666666666667"/>
    <n v="0.8"/>
    <n v="0.9"/>
    <n v="0"/>
    <x v="0"/>
    <n v="5529.6"/>
    <n v="5416.666666666667"/>
    <n v="1000"/>
    <n v="10"/>
    <n v="0"/>
    <n v="-897.06666666666661"/>
  </r>
  <r>
    <x v="1"/>
    <s v="Aggie Quirk"/>
    <s v="Analyst"/>
    <x v="107"/>
    <x v="107"/>
    <x v="1"/>
    <x v="73"/>
    <x v="1"/>
    <x v="3"/>
    <x v="0"/>
    <n v="0"/>
    <s v="OnsiteAnalyst"/>
    <n v="48"/>
    <n v="5416.666666666667"/>
    <n v="1"/>
    <n v="0.86"/>
    <n v="0"/>
    <x v="0"/>
    <n v="0"/>
    <n v="0"/>
    <n v="0"/>
    <n v="50"/>
    <n v="0"/>
    <n v="-50"/>
  </r>
  <r>
    <x v="1"/>
    <s v="Hunt Mearing"/>
    <s v="Senior Associate"/>
    <x v="168"/>
    <x v="168"/>
    <x v="0"/>
    <x v="50"/>
    <x v="2"/>
    <x v="3"/>
    <x v="1"/>
    <n v="165"/>
    <s v="OffshoreSenior Associate"/>
    <n v="35"/>
    <n v="923.07692307692309"/>
    <n v="1"/>
    <n v="0.82"/>
    <n v="0"/>
    <x v="0"/>
    <n v="4592"/>
    <n v="923.07692307692309"/>
    <n v="500"/>
    <n v="0"/>
    <n v="0"/>
    <n v="3168.9230769230771"/>
  </r>
  <r>
    <x v="1"/>
    <s v="Caressa Bockett"/>
    <s v="Senior Manager"/>
    <x v="291"/>
    <x v="291"/>
    <x v="1"/>
    <x v="90"/>
    <x v="5"/>
    <x v="3"/>
    <x v="1"/>
    <n v="0"/>
    <s v="OffshoreSenior Manager"/>
    <n v="48"/>
    <n v="1538.4615384615386"/>
    <n v="1"/>
    <n v="1.01"/>
    <n v="0"/>
    <x v="0"/>
    <n v="0"/>
    <n v="0"/>
    <n v="500"/>
    <n v="500"/>
    <n v="0"/>
    <n v="-1000"/>
  </r>
  <r>
    <x v="1"/>
    <s v="Dita Hillett"/>
    <s v="Senior Associate"/>
    <x v="233"/>
    <x v="233"/>
    <x v="1"/>
    <x v="61"/>
    <x v="2"/>
    <x v="3"/>
    <x v="1"/>
    <n v="162"/>
    <s v="OffshoreSenior Associate"/>
    <n v="35"/>
    <n v="923.07692307692309"/>
    <n v="1"/>
    <n v="1.1599999999999999"/>
    <n v="0"/>
    <x v="0"/>
    <n v="6577.2"/>
    <n v="923.07692307692309"/>
    <n v="0"/>
    <n v="0"/>
    <n v="0"/>
    <n v="5654.123076923077"/>
  </r>
  <r>
    <x v="1"/>
    <s v="Derk Wildt"/>
    <s v="Contractor"/>
    <x v="106"/>
    <x v="106"/>
    <x v="0"/>
    <x v="72"/>
    <x v="0"/>
    <x v="2"/>
    <x v="0"/>
    <n v="132"/>
    <s v="OnsiteContractor"/>
    <n v="65"/>
    <n v="74"/>
    <n v="1.1000000000000001"/>
    <n v="0.94"/>
    <n v="0"/>
    <x v="0"/>
    <n v="10753.6"/>
    <n v="0"/>
    <n v="1000"/>
    <n v="0"/>
    <n v="9768"/>
    <n v="-14.399999999999636"/>
  </r>
  <r>
    <x v="1"/>
    <s v="Euell O'Farrell"/>
    <s v="Analyst"/>
    <x v="88"/>
    <x v="88"/>
    <x v="1"/>
    <x v="53"/>
    <x v="5"/>
    <x v="1"/>
    <x v="1"/>
    <n v="162"/>
    <s v="OffshoreAnalyst"/>
    <n v="24"/>
    <n v="384.61538461538464"/>
    <n v="0.8"/>
    <n v="1.1100000000000001"/>
    <n v="0"/>
    <x v="0"/>
    <n v="3452.5440000000003"/>
    <n v="384.61538461538464"/>
    <n v="500"/>
    <n v="0"/>
    <n v="0"/>
    <n v="2567.9286153846156"/>
  </r>
  <r>
    <x v="1"/>
    <s v="Carr Stitt"/>
    <s v="Contractor"/>
    <x v="200"/>
    <x v="200"/>
    <x v="0"/>
    <x v="7"/>
    <x v="0"/>
    <x v="1"/>
    <x v="1"/>
    <n v="101"/>
    <s v="OffshoreContractor"/>
    <n v="35"/>
    <n v="54"/>
    <n v="0.8"/>
    <n v="1.1399999999999999"/>
    <n v="0"/>
    <x v="0"/>
    <n v="5107.2"/>
    <n v="0"/>
    <n v="200"/>
    <n v="500"/>
    <n v="5454"/>
    <n v="-1046.8000000000002"/>
  </r>
  <r>
    <x v="1"/>
    <s v="Hoebart Thorald"/>
    <s v="Manager"/>
    <x v="87"/>
    <x v="87"/>
    <x v="1"/>
    <x v="65"/>
    <x v="5"/>
    <x v="1"/>
    <x v="1"/>
    <n v="0"/>
    <s v="OffshoreManager"/>
    <n v="40"/>
    <n v="1230.7692307692307"/>
    <n v="0.8"/>
    <n v="1.2"/>
    <n v="0"/>
    <x v="0"/>
    <n v="0"/>
    <n v="0"/>
    <n v="0"/>
    <n v="0"/>
    <n v="0"/>
    <n v="0"/>
  </r>
  <r>
    <x v="1"/>
    <s v="Norina Hamber"/>
    <s v="Manager"/>
    <x v="293"/>
    <x v="293"/>
    <x v="1"/>
    <x v="67"/>
    <x v="4"/>
    <x v="0"/>
    <x v="1"/>
    <n v="0"/>
    <s v="OffshoreManager"/>
    <n v="40"/>
    <n v="1230.7692307692307"/>
    <n v="1.2"/>
    <n v="0.81"/>
    <n v="0"/>
    <x v="0"/>
    <n v="0"/>
    <n v="0"/>
    <n v="750"/>
    <n v="10"/>
    <n v="0"/>
    <n v="-760"/>
  </r>
  <r>
    <x v="1"/>
    <s v="Dorene Del Monte"/>
    <s v="Senior Manager"/>
    <x v="299"/>
    <x v="299"/>
    <x v="1"/>
    <x v="22"/>
    <x v="2"/>
    <x v="4"/>
    <x v="0"/>
    <n v="95"/>
    <s v="OnsiteSenior Manager"/>
    <n v="72"/>
    <n v="8333.3333333333339"/>
    <n v="0.9"/>
    <n v="1.2"/>
    <n v="0"/>
    <x v="0"/>
    <n v="7387.2"/>
    <n v="8333.3333333333339"/>
    <n v="200"/>
    <n v="10"/>
    <n v="0"/>
    <n v="-1156.1333333333341"/>
  </r>
  <r>
    <x v="1"/>
    <s v="Cortie Cossons"/>
    <s v="Senior Associate"/>
    <x v="305"/>
    <x v="305"/>
    <x v="1"/>
    <x v="19"/>
    <x v="2"/>
    <x v="0"/>
    <x v="1"/>
    <n v="168"/>
    <s v="OffshoreSenior Associate"/>
    <n v="35"/>
    <n v="923.07692307692309"/>
    <n v="1.2"/>
    <n v="1.07"/>
    <n v="0"/>
    <x v="0"/>
    <n v="7549.92"/>
    <n v="923.07692307692309"/>
    <n v="500"/>
    <n v="250"/>
    <n v="0"/>
    <n v="5876.8430769230772"/>
  </r>
  <r>
    <x v="1"/>
    <s v="Roselle Linscott"/>
    <s v="Associate"/>
    <x v="210"/>
    <x v="210"/>
    <x v="0"/>
    <x v="89"/>
    <x v="0"/>
    <x v="1"/>
    <x v="1"/>
    <n v="160"/>
    <s v="OffshoreAssociate"/>
    <n v="30"/>
    <n v="615.38461538461536"/>
    <n v="0.8"/>
    <n v="1.04"/>
    <n v="0"/>
    <x v="0"/>
    <n v="3993.6000000000004"/>
    <n v="615.38461538461536"/>
    <n v="0"/>
    <n v="50"/>
    <n v="0"/>
    <n v="3328.2153846153851"/>
  </r>
  <r>
    <x v="1"/>
    <s v="Ingamar Coorington"/>
    <s v="Contractor"/>
    <x v="176"/>
    <x v="176"/>
    <x v="1"/>
    <x v="37"/>
    <x v="1"/>
    <x v="1"/>
    <x v="1"/>
    <n v="165"/>
    <s v="OffshoreContractor"/>
    <n v="35"/>
    <n v="46"/>
    <n v="0.8"/>
    <n v="0.87"/>
    <n v="0"/>
    <x v="0"/>
    <n v="4019.4"/>
    <n v="0"/>
    <n v="0"/>
    <n v="50"/>
    <n v="7590"/>
    <n v="-3620.6"/>
  </r>
  <r>
    <x v="1"/>
    <s v="Goddard Aireton"/>
    <s v="Associate"/>
    <x v="20"/>
    <x v="20"/>
    <x v="1"/>
    <x v="20"/>
    <x v="1"/>
    <x v="1"/>
    <x v="0"/>
    <n v="167"/>
    <s v="OnsiteAssociate"/>
    <n v="54"/>
    <n v="5666.666666666667"/>
    <n v="0.8"/>
    <n v="1.07"/>
    <n v="0"/>
    <x v="0"/>
    <n v="7719.4080000000013"/>
    <n v="5666.666666666667"/>
    <n v="500"/>
    <n v="50"/>
    <n v="0"/>
    <n v="1502.7413333333343"/>
  </r>
  <r>
    <x v="1"/>
    <s v="Kippie Middlemass"/>
    <s v="Associate"/>
    <x v="182"/>
    <x v="182"/>
    <x v="1"/>
    <x v="67"/>
    <x v="4"/>
    <x v="2"/>
    <x v="0"/>
    <n v="86"/>
    <s v="OnsiteAssociate"/>
    <n v="54"/>
    <n v="5666.666666666667"/>
    <n v="1.1000000000000001"/>
    <n v="0.81"/>
    <n v="0"/>
    <x v="0"/>
    <n v="4137.804000000001"/>
    <n v="5666.666666666667"/>
    <n v="0"/>
    <n v="100"/>
    <n v="0"/>
    <n v="-1628.862666666666"/>
  </r>
  <r>
    <x v="1"/>
    <s v="Saloma Hilliam"/>
    <s v="Associate"/>
    <x v="242"/>
    <x v="242"/>
    <x v="1"/>
    <x v="85"/>
    <x v="1"/>
    <x v="3"/>
    <x v="1"/>
    <n v="165"/>
    <s v="OffshoreAssociate"/>
    <n v="30"/>
    <n v="615.38461538461536"/>
    <n v="1"/>
    <n v="1.08"/>
    <n v="0"/>
    <x v="0"/>
    <n v="5346"/>
    <n v="615.38461538461536"/>
    <n v="0"/>
    <n v="50"/>
    <n v="0"/>
    <n v="4680.6153846153848"/>
  </r>
  <r>
    <x v="1"/>
    <s v="Federico Garrattley"/>
    <s v="Associate"/>
    <x v="98"/>
    <x v="98"/>
    <x v="1"/>
    <x v="17"/>
    <x v="4"/>
    <x v="0"/>
    <x v="1"/>
    <n v="162"/>
    <s v="OffshoreAssociate"/>
    <n v="30"/>
    <n v="615.38461538461536"/>
    <n v="1.2"/>
    <n v="0.86"/>
    <n v="0"/>
    <x v="0"/>
    <n v="5015.5199999999995"/>
    <n v="615.38461538461536"/>
    <n v="0"/>
    <n v="50"/>
    <n v="0"/>
    <n v="4350.1353846153843"/>
  </r>
  <r>
    <x v="1"/>
    <s v="Merle Lindroos"/>
    <s v="Contractor"/>
    <x v="278"/>
    <x v="278"/>
    <x v="1"/>
    <x v="11"/>
    <x v="2"/>
    <x v="2"/>
    <x v="1"/>
    <n v="86"/>
    <s v="OffshoreContractor"/>
    <n v="40"/>
    <n v="44"/>
    <n v="1.1000000000000001"/>
    <n v="0.95"/>
    <n v="0"/>
    <x v="0"/>
    <n v="3594.8"/>
    <n v="0"/>
    <n v="750"/>
    <n v="0"/>
    <n v="3784"/>
    <n v="-939.19999999999982"/>
  </r>
  <r>
    <x v="1"/>
    <s v="Hope Kmicicki"/>
    <s v="Contractor"/>
    <x v="180"/>
    <x v="180"/>
    <x v="1"/>
    <x v="23"/>
    <x v="2"/>
    <x v="0"/>
    <x v="1"/>
    <n v="0"/>
    <s v="OffshoreContractor"/>
    <n v="35"/>
    <n v="53"/>
    <n v="1.2"/>
    <n v="0.95"/>
    <n v="0"/>
    <x v="0"/>
    <n v="0"/>
    <n v="0"/>
    <n v="0"/>
    <n v="100"/>
    <n v="0"/>
    <n v="-100"/>
  </r>
  <r>
    <x v="1"/>
    <s v="Carie Rockcliff"/>
    <s v="Director"/>
    <x v="34"/>
    <x v="34"/>
    <x v="1"/>
    <x v="18"/>
    <x v="3"/>
    <x v="3"/>
    <x v="0"/>
    <n v="164"/>
    <s v="OnsiteDirector"/>
    <n v="90"/>
    <n v="9166.6666666666661"/>
    <n v="1"/>
    <n v="1.01"/>
    <n v="0"/>
    <x v="0"/>
    <n v="14907.6"/>
    <n v="9166.6666666666661"/>
    <n v="200"/>
    <n v="50"/>
    <n v="0"/>
    <n v="5490.9333333333343"/>
  </r>
  <r>
    <x v="1"/>
    <s v="Vanya Capel"/>
    <s v="Contractor"/>
    <x v="208"/>
    <x v="208"/>
    <x v="1"/>
    <x v="27"/>
    <x v="5"/>
    <x v="0"/>
    <x v="1"/>
    <n v="163"/>
    <s v="OffshoreContractor"/>
    <n v="40"/>
    <n v="48"/>
    <n v="1.2"/>
    <n v="1.2"/>
    <n v="1"/>
    <x v="0"/>
    <n v="0"/>
    <n v="0"/>
    <n v="0"/>
    <n v="100"/>
    <n v="7824"/>
    <n v="-7924"/>
  </r>
  <r>
    <x v="1"/>
    <s v="Mirilla Nucator"/>
    <s v="Analyst"/>
    <x v="100"/>
    <x v="100"/>
    <x v="1"/>
    <x v="62"/>
    <x v="4"/>
    <x v="3"/>
    <x v="0"/>
    <n v="91"/>
    <s v="OnsiteAnalyst"/>
    <n v="48"/>
    <n v="5416.666666666667"/>
    <n v="1"/>
    <n v="1.17"/>
    <n v="0"/>
    <x v="0"/>
    <n v="5110.5599999999995"/>
    <n v="5416.666666666667"/>
    <n v="500"/>
    <n v="0"/>
    <n v="0"/>
    <n v="-806.10666666666748"/>
  </r>
  <r>
    <x v="1"/>
    <s v="Livvyy Hopkynson"/>
    <s v="Analyst"/>
    <x v="137"/>
    <x v="137"/>
    <x v="1"/>
    <x v="40"/>
    <x v="5"/>
    <x v="3"/>
    <x v="1"/>
    <n v="161"/>
    <s v="OffshoreAnalyst"/>
    <n v="24"/>
    <n v="384.61538461538464"/>
    <n v="1"/>
    <n v="1.17"/>
    <n v="0"/>
    <x v="0"/>
    <n v="4520.88"/>
    <n v="384.61538461538464"/>
    <n v="0"/>
    <n v="0"/>
    <n v="0"/>
    <n v="4136.2646153846154"/>
  </r>
  <r>
    <x v="1"/>
    <s v="Elysha Slayny"/>
    <s v="Contractor"/>
    <x v="188"/>
    <x v="188"/>
    <x v="1"/>
    <x v="49"/>
    <x v="1"/>
    <x v="2"/>
    <x v="1"/>
    <n v="0"/>
    <s v="OffshoreContractor"/>
    <n v="48"/>
    <n v="42"/>
    <n v="1.1000000000000001"/>
    <n v="1.0900000000000001"/>
    <n v="0"/>
    <x v="0"/>
    <n v="0"/>
    <n v="0"/>
    <n v="1000"/>
    <n v="50"/>
    <n v="0"/>
    <n v="-1050"/>
  </r>
  <r>
    <x v="1"/>
    <s v="Reinold Bruineman"/>
    <s v="Manager"/>
    <x v="85"/>
    <x v="85"/>
    <x v="0"/>
    <x v="63"/>
    <x v="4"/>
    <x v="1"/>
    <x v="1"/>
    <n v="164"/>
    <s v="OffshoreManager"/>
    <n v="40"/>
    <n v="1230.7692307692307"/>
    <n v="0.8"/>
    <n v="1.02"/>
    <n v="0"/>
    <x v="0"/>
    <n v="5222.3999999999996"/>
    <n v="1230.7692307692307"/>
    <n v="500"/>
    <n v="50"/>
    <n v="0"/>
    <n v="3441.6307692307691"/>
  </r>
  <r>
    <x v="1"/>
    <s v="Ramona Jehan"/>
    <s v="Manager"/>
    <x v="274"/>
    <x v="274"/>
    <x v="1"/>
    <x v="3"/>
    <x v="2"/>
    <x v="3"/>
    <x v="1"/>
    <n v="100"/>
    <s v="OffshoreManager"/>
    <n v="40"/>
    <n v="1230.7692307692307"/>
    <n v="1"/>
    <n v="0.98"/>
    <n v="0"/>
    <x v="0"/>
    <n v="3920"/>
    <n v="1230.7692307692307"/>
    <n v="200"/>
    <n v="0"/>
    <n v="0"/>
    <n v="2489.2307692307695"/>
  </r>
  <r>
    <x v="1"/>
    <s v="Adam Binnes"/>
    <s v="Contractor"/>
    <x v="140"/>
    <x v="140"/>
    <x v="1"/>
    <x v="22"/>
    <x v="2"/>
    <x v="0"/>
    <x v="1"/>
    <n v="84"/>
    <s v="OffshoreContractor"/>
    <n v="72"/>
    <n v="70"/>
    <n v="1.2"/>
    <n v="1.2"/>
    <n v="0"/>
    <x v="0"/>
    <n v="8709.119999999999"/>
    <n v="0"/>
    <n v="200"/>
    <n v="50"/>
    <n v="5880"/>
    <n v="2579.119999999999"/>
  </r>
  <r>
    <x v="1"/>
    <s v="Dorey Sackler"/>
    <s v="Contractor"/>
    <x v="221"/>
    <x v="221"/>
    <x v="1"/>
    <x v="67"/>
    <x v="4"/>
    <x v="1"/>
    <x v="0"/>
    <n v="97"/>
    <s v="OnsiteContractor"/>
    <n v="60"/>
    <n v="72"/>
    <n v="0.8"/>
    <n v="0.81"/>
    <n v="0"/>
    <x v="0"/>
    <n v="3771.36"/>
    <n v="0"/>
    <n v="0"/>
    <n v="100"/>
    <n v="6984"/>
    <n v="-3312.64"/>
  </r>
  <r>
    <x v="1"/>
    <s v="Claudell Galvin"/>
    <s v="Analyst"/>
    <x v="196"/>
    <x v="196"/>
    <x v="0"/>
    <x v="4"/>
    <x v="2"/>
    <x v="3"/>
    <x v="1"/>
    <n v="0"/>
    <s v="OffshoreAnalyst"/>
    <n v="24"/>
    <n v="384.61538461538464"/>
    <n v="1"/>
    <n v="1.05"/>
    <n v="0"/>
    <x v="0"/>
    <n v="4032"/>
    <n v="0"/>
    <n v="0"/>
    <n v="100"/>
    <n v="0"/>
    <n v="3932"/>
  </r>
  <r>
    <x v="1"/>
    <s v="Josh Grigolashvill"/>
    <s v="Associate"/>
    <x v="50"/>
    <x v="50"/>
    <x v="1"/>
    <x v="31"/>
    <x v="2"/>
    <x v="3"/>
    <x v="1"/>
    <n v="160"/>
    <s v="OffshoreAssociate"/>
    <n v="30"/>
    <n v="615.38461538461536"/>
    <n v="1"/>
    <n v="1.01"/>
    <n v="0"/>
    <x v="0"/>
    <n v="4848"/>
    <n v="615.38461538461536"/>
    <n v="500"/>
    <n v="10"/>
    <n v="0"/>
    <n v="3722.6153846153848"/>
  </r>
  <r>
    <x v="1"/>
    <s v="Ricki Bleything"/>
    <s v="Analyst"/>
    <x v="265"/>
    <x v="265"/>
    <x v="1"/>
    <x v="0"/>
    <x v="0"/>
    <x v="2"/>
    <x v="1"/>
    <n v="0"/>
    <s v="OffshoreAnalyst"/>
    <n v="24"/>
    <n v="384.61538461538464"/>
    <n v="1.1000000000000001"/>
    <n v="1"/>
    <n v="0"/>
    <x v="0"/>
    <n v="0"/>
    <n v="0"/>
    <n v="1000"/>
    <n v="0"/>
    <n v="0"/>
    <n v="-1000"/>
  </r>
  <r>
    <x v="1"/>
    <s v="Sharron Yurenev"/>
    <s v="Contractor"/>
    <x v="300"/>
    <x v="300"/>
    <x v="0"/>
    <x v="6"/>
    <x v="4"/>
    <x v="0"/>
    <x v="0"/>
    <n v="162"/>
    <s v="OnsiteContractor"/>
    <n v="65"/>
    <n v="71"/>
    <n v="1.2"/>
    <n v="1.04"/>
    <n v="0"/>
    <x v="0"/>
    <n v="12979.2"/>
    <n v="0"/>
    <n v="1000"/>
    <n v="50"/>
    <n v="11502"/>
    <n v="427.20000000000073"/>
  </r>
  <r>
    <x v="1"/>
    <s v="Vina Rabbitts"/>
    <s v="Associate"/>
    <x v="116"/>
    <x v="116"/>
    <x v="1"/>
    <x v="24"/>
    <x v="0"/>
    <x v="1"/>
    <x v="1"/>
    <n v="160"/>
    <s v="OffshoreAssociate"/>
    <n v="30"/>
    <n v="615.38461538461536"/>
    <n v="0.8"/>
    <n v="0.99"/>
    <n v="0"/>
    <x v="0"/>
    <n v="3801.6"/>
    <n v="615.38461538461536"/>
    <n v="750"/>
    <n v="0"/>
    <n v="0"/>
    <n v="2436.2153846153847"/>
  </r>
  <r>
    <x v="1"/>
    <s v="Linoel Veelers"/>
    <s v="Senior Associate"/>
    <x v="173"/>
    <x v="173"/>
    <x v="0"/>
    <x v="84"/>
    <x v="3"/>
    <x v="3"/>
    <x v="1"/>
    <n v="165"/>
    <s v="OffshoreSenior Associate"/>
    <n v="35"/>
    <n v="923.07692307692309"/>
    <n v="1"/>
    <n v="0.92"/>
    <n v="0"/>
    <x v="0"/>
    <n v="5152"/>
    <n v="923.07692307692309"/>
    <n v="0"/>
    <n v="10"/>
    <n v="0"/>
    <n v="4218.9230769230771"/>
  </r>
  <r>
    <x v="1"/>
    <s v="Morley Kleyn"/>
    <s v="Senior Associate"/>
    <x v="175"/>
    <x v="175"/>
    <x v="1"/>
    <x v="37"/>
    <x v="1"/>
    <x v="2"/>
    <x v="1"/>
    <n v="0"/>
    <s v="OffshoreSenior Associate"/>
    <n v="35"/>
    <n v="923.07692307692309"/>
    <n v="1.1000000000000001"/>
    <n v="0.87"/>
    <n v="0"/>
    <x v="0"/>
    <n v="0"/>
    <n v="0"/>
    <n v="500"/>
    <n v="0"/>
    <n v="0"/>
    <n v="-500"/>
  </r>
  <r>
    <x v="1"/>
    <s v="Candie Kilfeder"/>
    <s v="Analyst"/>
    <x v="86"/>
    <x v="86"/>
    <x v="1"/>
    <x v="64"/>
    <x v="3"/>
    <x v="3"/>
    <x v="1"/>
    <n v="0"/>
    <s v="OffshoreAnalyst"/>
    <n v="24"/>
    <n v="384.61538461538464"/>
    <n v="1"/>
    <n v="0.97"/>
    <n v="0"/>
    <x v="0"/>
    <n v="0"/>
    <n v="0"/>
    <n v="750"/>
    <n v="0"/>
    <n v="0"/>
    <n v="-750"/>
  </r>
  <r>
    <x v="1"/>
    <s v="Carolus Jearum"/>
    <s v="Analyst"/>
    <x v="286"/>
    <x v="286"/>
    <x v="1"/>
    <x v="97"/>
    <x v="0"/>
    <x v="1"/>
    <x v="1"/>
    <n v="0"/>
    <s v="OffshoreAnalyst"/>
    <n v="24"/>
    <n v="384.61538461538464"/>
    <n v="0.8"/>
    <n v="0.97"/>
    <n v="0"/>
    <x v="0"/>
    <n v="0"/>
    <n v="0"/>
    <n v="500"/>
    <n v="0"/>
    <n v="0"/>
    <n v="-500"/>
  </r>
  <r>
    <x v="1"/>
    <s v="Appolonia Martusewicz"/>
    <s v="Analyst"/>
    <x v="217"/>
    <x v="217"/>
    <x v="0"/>
    <x v="11"/>
    <x v="2"/>
    <x v="3"/>
    <x v="1"/>
    <n v="0"/>
    <s v="OffshoreAnalyst"/>
    <n v="24"/>
    <n v="384.61538461538464"/>
    <n v="1"/>
    <n v="0.95"/>
    <n v="0"/>
    <x v="0"/>
    <n v="3648"/>
    <n v="0"/>
    <n v="500"/>
    <n v="500"/>
    <n v="0"/>
    <n v="2648"/>
  </r>
  <r>
    <x v="1"/>
    <s v="Ely D'Alwis"/>
    <s v="Analyst"/>
    <x v="80"/>
    <x v="80"/>
    <x v="1"/>
    <x v="14"/>
    <x v="5"/>
    <x v="1"/>
    <x v="1"/>
    <n v="164"/>
    <s v="OffshoreAnalyst"/>
    <n v="24"/>
    <n v="384.61538461538464"/>
    <n v="0.8"/>
    <n v="1.03"/>
    <n v="0"/>
    <x v="0"/>
    <n v="3243.2640000000001"/>
    <n v="384.61538461538464"/>
    <n v="0"/>
    <n v="100"/>
    <n v="0"/>
    <n v="2758.6486153846154"/>
  </r>
  <r>
    <x v="1"/>
    <s v="Augie Hucke"/>
    <s v="Contractor"/>
    <x v="64"/>
    <x v="64"/>
    <x v="0"/>
    <x v="48"/>
    <x v="5"/>
    <x v="1"/>
    <x v="0"/>
    <n v="168"/>
    <s v="OnsiteContractor"/>
    <n v="40"/>
    <n v="51"/>
    <n v="0.8"/>
    <n v="0.93"/>
    <n v="0"/>
    <x v="0"/>
    <n v="4761.6000000000004"/>
    <n v="0"/>
    <n v="0"/>
    <n v="0"/>
    <n v="8568"/>
    <n v="-3806.3999999999996"/>
  </r>
  <r>
    <x v="1"/>
    <s v="Gilligan Bergstram"/>
    <s v="Associate"/>
    <x v="229"/>
    <x v="229"/>
    <x v="1"/>
    <x v="69"/>
    <x v="3"/>
    <x v="1"/>
    <x v="0"/>
    <n v="161"/>
    <s v="OnsiteAssociate"/>
    <n v="54"/>
    <n v="5666.666666666667"/>
    <n v="0.8"/>
    <n v="0.86"/>
    <n v="0"/>
    <x v="0"/>
    <n v="5981.4720000000007"/>
    <n v="5666.666666666667"/>
    <n v="0"/>
    <n v="100"/>
    <n v="0"/>
    <n v="214.80533333333369"/>
  </r>
  <r>
    <x v="1"/>
    <s v="Bearnard Balloch"/>
    <s v="Analyst"/>
    <x v="132"/>
    <x v="132"/>
    <x v="1"/>
    <x v="74"/>
    <x v="1"/>
    <x v="2"/>
    <x v="1"/>
    <n v="0"/>
    <s v="OffshoreAnalyst"/>
    <n v="24"/>
    <n v="384.61538461538464"/>
    <n v="1.1000000000000001"/>
    <n v="0.81"/>
    <n v="0"/>
    <x v="0"/>
    <n v="0"/>
    <n v="0"/>
    <n v="0"/>
    <n v="10"/>
    <n v="0"/>
    <n v="-10"/>
  </r>
  <r>
    <x v="1"/>
    <s v="Ermentrude Hanrott"/>
    <s v="Analyst"/>
    <x v="144"/>
    <x v="144"/>
    <x v="1"/>
    <x v="42"/>
    <x v="5"/>
    <x v="3"/>
    <x v="0"/>
    <n v="160"/>
    <s v="OnsiteAnalyst"/>
    <n v="48"/>
    <n v="5416.666666666667"/>
    <n v="1"/>
    <n v="1.1499999999999999"/>
    <n v="0"/>
    <x v="0"/>
    <n v="8832"/>
    <n v="5416.666666666667"/>
    <n v="0"/>
    <n v="10"/>
    <n v="0"/>
    <n v="3405.333333333333"/>
  </r>
  <r>
    <x v="1"/>
    <s v="Florella Palffrey"/>
    <s v="Analyst"/>
    <x v="7"/>
    <x v="7"/>
    <x v="1"/>
    <x v="7"/>
    <x v="0"/>
    <x v="2"/>
    <x v="0"/>
    <n v="162"/>
    <s v="OnsiteAnalyst"/>
    <n v="48"/>
    <n v="5416.666666666667"/>
    <n v="1.1000000000000001"/>
    <n v="1.1399999999999999"/>
    <n v="0"/>
    <x v="0"/>
    <n v="9751.1039999999994"/>
    <n v="5416.666666666667"/>
    <n v="750"/>
    <n v="100"/>
    <n v="0"/>
    <n v="3484.4373333333324"/>
  </r>
  <r>
    <x v="1"/>
    <s v="Alasteir McColl"/>
    <s v="Contractor"/>
    <x v="140"/>
    <x v="140"/>
    <x v="1"/>
    <x v="22"/>
    <x v="2"/>
    <x v="0"/>
    <x v="1"/>
    <n v="161"/>
    <s v="OffshoreContractor"/>
    <n v="35"/>
    <n v="43"/>
    <n v="1.2"/>
    <n v="1.2"/>
    <n v="0"/>
    <x v="0"/>
    <n v="8114.4"/>
    <n v="0"/>
    <n v="500"/>
    <n v="500"/>
    <n v="6923"/>
    <n v="191.39999999999964"/>
  </r>
  <r>
    <x v="1"/>
    <s v="Tomkin Qualtrough"/>
    <s v="Associate"/>
    <x v="187"/>
    <x v="187"/>
    <x v="1"/>
    <x v="87"/>
    <x v="0"/>
    <x v="2"/>
    <x v="1"/>
    <n v="166"/>
    <s v="OffshoreAssociate"/>
    <n v="30"/>
    <n v="615.38461538461536"/>
    <n v="1.1000000000000001"/>
    <n v="0.86"/>
    <n v="0"/>
    <x v="0"/>
    <n v="4711.08"/>
    <n v="615.38461538461536"/>
    <n v="1000"/>
    <n v="0"/>
    <n v="0"/>
    <n v="3095.6953846153847"/>
  </r>
  <r>
    <x v="1"/>
    <s v="Shelby McCloy"/>
    <s v="Contractor"/>
    <x v="51"/>
    <x v="51"/>
    <x v="1"/>
    <x v="21"/>
    <x v="2"/>
    <x v="4"/>
    <x v="1"/>
    <n v="81"/>
    <s v="OffshoreContractor"/>
    <n v="35"/>
    <n v="47"/>
    <n v="0.9"/>
    <n v="1.17"/>
    <n v="0"/>
    <x v="0"/>
    <n v="2985.2549999999997"/>
    <n v="0"/>
    <n v="200"/>
    <n v="100"/>
    <n v="3807"/>
    <n v="-1121.7450000000003"/>
  </r>
  <r>
    <x v="1"/>
    <s v="Abran Oaten"/>
    <s v="Associate"/>
    <x v="72"/>
    <x v="72"/>
    <x v="0"/>
    <x v="53"/>
    <x v="5"/>
    <x v="3"/>
    <x v="1"/>
    <n v="163"/>
    <s v="OffshoreAssociate"/>
    <n v="30"/>
    <n v="615.38461538461536"/>
    <n v="1"/>
    <n v="1.1100000000000001"/>
    <n v="0"/>
    <x v="0"/>
    <n v="5328.0000000000009"/>
    <n v="615.38461538461536"/>
    <n v="0"/>
    <n v="250"/>
    <n v="0"/>
    <n v="4462.6153846153857"/>
  </r>
  <r>
    <x v="1"/>
    <s v="Babette Bewlay"/>
    <s v="Senior Manager"/>
    <x v="154"/>
    <x v="154"/>
    <x v="0"/>
    <x v="10"/>
    <x v="5"/>
    <x v="3"/>
    <x v="1"/>
    <n v="161"/>
    <s v="OffshoreSenior Manager"/>
    <n v="48"/>
    <n v="1538.4615384615386"/>
    <n v="1"/>
    <n v="1.1599999999999999"/>
    <n v="0"/>
    <x v="0"/>
    <n v="8908.7999999999993"/>
    <n v="1538.4615384615386"/>
    <n v="1000"/>
    <n v="10"/>
    <n v="0"/>
    <n v="6360.3384615384603"/>
  </r>
  <r>
    <x v="1"/>
    <s v="Carla Boycott"/>
    <s v="Contractor"/>
    <x v="55"/>
    <x v="55"/>
    <x v="0"/>
    <x v="41"/>
    <x v="4"/>
    <x v="1"/>
    <x v="1"/>
    <n v="0"/>
    <s v="OffshoreContractor"/>
    <n v="48"/>
    <n v="51"/>
    <n v="0.8"/>
    <n v="0.81"/>
    <n v="0"/>
    <x v="0"/>
    <n v="4976.6400000000003"/>
    <n v="0"/>
    <n v="200"/>
    <n v="50"/>
    <n v="0"/>
    <n v="4726.6400000000003"/>
  </r>
  <r>
    <x v="1"/>
    <s v="Claiborn Traske"/>
    <s v="Contractor"/>
    <x v="264"/>
    <x v="264"/>
    <x v="0"/>
    <x v="30"/>
    <x v="1"/>
    <x v="0"/>
    <x v="1"/>
    <n v="163"/>
    <s v="OffshoreContractor"/>
    <n v="40"/>
    <n v="47"/>
    <n v="1.2"/>
    <n v="1.01"/>
    <n v="0"/>
    <x v="0"/>
    <n v="7756.8"/>
    <n v="0"/>
    <n v="750"/>
    <n v="10"/>
    <n v="7661"/>
    <n v="-664.19999999999982"/>
  </r>
  <r>
    <x v="1"/>
    <s v="Wandie Dennert"/>
    <s v="Director"/>
    <x v="177"/>
    <x v="177"/>
    <x v="0"/>
    <x v="30"/>
    <x v="1"/>
    <x v="1"/>
    <x v="0"/>
    <n v="0"/>
    <s v="OnsiteDirector"/>
    <n v="90"/>
    <n v="9166.6666666666661"/>
    <n v="0.8"/>
    <n v="1.01"/>
    <n v="0"/>
    <x v="0"/>
    <n v="11635.2"/>
    <n v="0"/>
    <n v="500"/>
    <n v="0"/>
    <n v="0"/>
    <n v="11135.2"/>
  </r>
  <r>
    <x v="1"/>
    <s v="Angelia Schneidar"/>
    <s v="Director"/>
    <x v="57"/>
    <x v="57"/>
    <x v="1"/>
    <x v="33"/>
    <x v="1"/>
    <x v="4"/>
    <x v="0"/>
    <n v="168"/>
    <s v="OnsiteDirector"/>
    <n v="90"/>
    <n v="9166.6666666666661"/>
    <n v="0.9"/>
    <n v="0.98"/>
    <n v="0"/>
    <x v="0"/>
    <n v="13335.84"/>
    <n v="9166.6666666666661"/>
    <n v="500"/>
    <n v="0"/>
    <n v="0"/>
    <n v="3669.1733333333341"/>
  </r>
  <r>
    <x v="1"/>
    <s v="Cris Vedeniktov"/>
    <s v="Manager"/>
    <x v="133"/>
    <x v="133"/>
    <x v="1"/>
    <x v="78"/>
    <x v="3"/>
    <x v="3"/>
    <x v="0"/>
    <n v="130"/>
    <s v="OnsiteManager"/>
    <n v="65"/>
    <n v="7500"/>
    <n v="1"/>
    <n v="1.07"/>
    <n v="0"/>
    <x v="0"/>
    <n v="9041.5"/>
    <n v="7500"/>
    <n v="500"/>
    <n v="500"/>
    <n v="0"/>
    <n v="541.5"/>
  </r>
  <r>
    <x v="1"/>
    <s v="Joyan Wrathmell"/>
    <s v="Contractor"/>
    <x v="218"/>
    <x v="218"/>
    <x v="1"/>
    <x v="0"/>
    <x v="0"/>
    <x v="1"/>
    <x v="1"/>
    <n v="119"/>
    <s v="OffshoreContractor"/>
    <n v="40"/>
    <n v="52"/>
    <n v="0.8"/>
    <n v="1"/>
    <n v="0"/>
    <x v="0"/>
    <n v="3808"/>
    <n v="0"/>
    <n v="0"/>
    <n v="10"/>
    <n v="6188"/>
    <n v="-2390"/>
  </r>
  <r>
    <x v="1"/>
    <s v="Konstantine McGurk"/>
    <s v="Contractor"/>
    <x v="230"/>
    <x v="230"/>
    <x v="1"/>
    <x v="60"/>
    <x v="0"/>
    <x v="2"/>
    <x v="0"/>
    <n v="161"/>
    <s v="OnsiteContractor"/>
    <n v="35"/>
    <n v="49"/>
    <n v="1.1000000000000001"/>
    <n v="1.08"/>
    <n v="0"/>
    <x v="0"/>
    <n v="6694.380000000001"/>
    <n v="0"/>
    <n v="750"/>
    <n v="100"/>
    <n v="7889"/>
    <n v="-2044.619999999999"/>
  </r>
  <r>
    <x v="1"/>
    <s v="Andrew Baytrop"/>
    <s v="Contractor"/>
    <x v="97"/>
    <x v="97"/>
    <x v="0"/>
    <x v="70"/>
    <x v="4"/>
    <x v="1"/>
    <x v="0"/>
    <n v="0"/>
    <s v="OnsiteContractor"/>
    <n v="60"/>
    <n v="71"/>
    <n v="0.8"/>
    <n v="0.82"/>
    <n v="0"/>
    <x v="0"/>
    <n v="6297.5999999999995"/>
    <n v="0"/>
    <n v="750"/>
    <n v="100"/>
    <n v="0"/>
    <n v="5447.5999999999995"/>
  </r>
  <r>
    <x v="1"/>
    <s v="Jeramie Grellis"/>
    <s v="Contractor"/>
    <x v="263"/>
    <x v="263"/>
    <x v="0"/>
    <x v="95"/>
    <x v="2"/>
    <x v="3"/>
    <x v="1"/>
    <n v="161"/>
    <s v="OffshoreContractor"/>
    <n v="35"/>
    <n v="55"/>
    <n v="1"/>
    <n v="1.04"/>
    <n v="0"/>
    <x v="0"/>
    <n v="5824"/>
    <n v="0"/>
    <n v="500"/>
    <n v="0"/>
    <n v="8855"/>
    <n v="-3531"/>
  </r>
  <r>
    <x v="1"/>
    <s v="Orland Dawes"/>
    <s v="Contractor"/>
    <x v="60"/>
    <x v="60"/>
    <x v="1"/>
    <x v="45"/>
    <x v="3"/>
    <x v="2"/>
    <x v="0"/>
    <n v="162"/>
    <s v="OnsiteContractor"/>
    <n v="72"/>
    <n v="71"/>
    <n v="1.1000000000000001"/>
    <n v="1.1200000000000001"/>
    <n v="0"/>
    <x v="0"/>
    <n v="14370.048000000003"/>
    <n v="0"/>
    <n v="0"/>
    <n v="0"/>
    <n v="11502"/>
    <n v="2868.0480000000025"/>
  </r>
  <r>
    <x v="1"/>
    <s v="Belia Sullens"/>
    <s v="Associate"/>
    <x v="210"/>
    <x v="210"/>
    <x v="0"/>
    <x v="89"/>
    <x v="0"/>
    <x v="1"/>
    <x v="1"/>
    <n v="165"/>
    <s v="OffshoreAssociate"/>
    <n v="30"/>
    <n v="615.38461538461536"/>
    <n v="0.8"/>
    <n v="1.04"/>
    <n v="0"/>
    <x v="0"/>
    <n v="3993.6000000000004"/>
    <n v="615.38461538461536"/>
    <n v="0"/>
    <n v="0"/>
    <n v="0"/>
    <n v="3378.2153846153851"/>
  </r>
  <r>
    <x v="1"/>
    <s v="Tracie Leverentz"/>
    <s v="Senior Manager"/>
    <x v="9"/>
    <x v="9"/>
    <x v="1"/>
    <x v="9"/>
    <x v="3"/>
    <x v="3"/>
    <x v="0"/>
    <n v="163"/>
    <s v="OnsiteSenior Manager"/>
    <n v="72"/>
    <n v="8333.3333333333339"/>
    <n v="1"/>
    <n v="1.1499999999999999"/>
    <n v="0"/>
    <x v="0"/>
    <n v="13496.4"/>
    <n v="8333.3333333333339"/>
    <n v="0"/>
    <n v="100"/>
    <n v="0"/>
    <n v="5063.0666666666657"/>
  </r>
  <r>
    <x v="1"/>
    <s v="Coleman Quinnette"/>
    <s v="Analyst"/>
    <x v="2"/>
    <x v="2"/>
    <x v="1"/>
    <x v="2"/>
    <x v="1"/>
    <x v="1"/>
    <x v="0"/>
    <n v="0"/>
    <s v="OnsiteAnalyst"/>
    <n v="48"/>
    <n v="5416.666666666667"/>
    <n v="0.8"/>
    <n v="0.9"/>
    <n v="0"/>
    <x v="0"/>
    <n v="0"/>
    <n v="0"/>
    <n v="0"/>
    <n v="500"/>
    <n v="0"/>
    <n v="-500"/>
  </r>
  <r>
    <x v="1"/>
    <s v="Benton Mengue"/>
    <s v="Analyst"/>
    <x v="194"/>
    <x v="194"/>
    <x v="0"/>
    <x v="53"/>
    <x v="5"/>
    <x v="2"/>
    <x v="1"/>
    <n v="160"/>
    <s v="OffshoreAnalyst"/>
    <n v="24"/>
    <n v="384.61538461538464"/>
    <n v="1.1000000000000001"/>
    <n v="1.1100000000000001"/>
    <n v="0"/>
    <x v="0"/>
    <n v="4688.6400000000003"/>
    <n v="384.61538461538464"/>
    <n v="750"/>
    <n v="100"/>
    <n v="0"/>
    <n v="3454.0246153846156"/>
  </r>
  <r>
    <x v="1"/>
    <s v="Malcolm Hehl"/>
    <s v="Contractor"/>
    <x v="306"/>
    <x v="306"/>
    <x v="1"/>
    <x v="2"/>
    <x v="1"/>
    <x v="3"/>
    <x v="0"/>
    <n v="168"/>
    <s v="OnsiteContractor"/>
    <n v="72"/>
    <n v="72"/>
    <n v="1"/>
    <n v="0.9"/>
    <n v="0"/>
    <x v="0"/>
    <n v="10886.4"/>
    <n v="0"/>
    <n v="0"/>
    <n v="500"/>
    <n v="12096"/>
    <n v="-1709.6000000000004"/>
  </r>
  <r>
    <x v="1"/>
    <s v="Gorden Plewes"/>
    <s v="Contractor"/>
    <x v="170"/>
    <x v="170"/>
    <x v="1"/>
    <x v="79"/>
    <x v="0"/>
    <x v="1"/>
    <x v="1"/>
    <n v="165"/>
    <s v="OffshoreContractor"/>
    <n v="48"/>
    <n v="51"/>
    <n v="0.8"/>
    <n v="0.95"/>
    <n v="0"/>
    <x v="0"/>
    <n v="6019.2"/>
    <n v="0"/>
    <n v="500"/>
    <n v="250"/>
    <n v="8415"/>
    <n v="-3145.8"/>
  </r>
  <r>
    <x v="1"/>
    <s v="Kameko Tomsa"/>
    <s v="Contractor"/>
    <x v="97"/>
    <x v="97"/>
    <x v="0"/>
    <x v="70"/>
    <x v="4"/>
    <x v="1"/>
    <x v="1"/>
    <n v="0"/>
    <s v="OffshoreContractor"/>
    <n v="35"/>
    <n v="46"/>
    <n v="0.8"/>
    <n v="0.82"/>
    <n v="0"/>
    <x v="0"/>
    <n v="3673.6"/>
    <n v="0"/>
    <n v="500"/>
    <n v="100"/>
    <n v="0"/>
    <n v="3073.6"/>
  </r>
  <r>
    <x v="1"/>
    <s v="Nickie Mewis"/>
    <s v="Senior Associate"/>
    <x v="221"/>
    <x v="221"/>
    <x v="1"/>
    <x v="67"/>
    <x v="4"/>
    <x v="1"/>
    <x v="1"/>
    <n v="0"/>
    <s v="OffshoreSenior Associate"/>
    <n v="35"/>
    <n v="923.07692307692309"/>
    <n v="0.8"/>
    <n v="0.81"/>
    <n v="0"/>
    <x v="0"/>
    <n v="0"/>
    <n v="0"/>
    <n v="750"/>
    <n v="10"/>
    <n v="0"/>
    <n v="-760"/>
  </r>
  <r>
    <x v="1"/>
    <s v="Shep Ottam"/>
    <s v="Manager"/>
    <x v="140"/>
    <x v="140"/>
    <x v="1"/>
    <x v="22"/>
    <x v="2"/>
    <x v="0"/>
    <x v="1"/>
    <n v="161"/>
    <s v="OffshoreManager"/>
    <n v="40"/>
    <n v="1230.7692307692307"/>
    <n v="1.2"/>
    <n v="1.2"/>
    <n v="0"/>
    <x v="0"/>
    <n v="9273.6"/>
    <n v="1230.7692307692307"/>
    <n v="0"/>
    <n v="10"/>
    <n v="0"/>
    <n v="8032.8307692307699"/>
  </r>
  <r>
    <x v="1"/>
    <s v="Imojean Tabourin"/>
    <s v="Associate"/>
    <x v="178"/>
    <x v="178"/>
    <x v="1"/>
    <x v="18"/>
    <x v="3"/>
    <x v="1"/>
    <x v="0"/>
    <n v="0"/>
    <s v="OnsiteAssociate"/>
    <n v="54"/>
    <n v="5666.666666666667"/>
    <n v="0.8"/>
    <n v="1.01"/>
    <n v="0"/>
    <x v="0"/>
    <n v="0"/>
    <n v="0"/>
    <n v="200"/>
    <n v="100"/>
    <n v="0"/>
    <n v="-300"/>
  </r>
  <r>
    <x v="1"/>
    <s v="Mathilda McTrustey"/>
    <s v="Analyst"/>
    <x v="47"/>
    <x v="47"/>
    <x v="1"/>
    <x v="36"/>
    <x v="1"/>
    <x v="2"/>
    <x v="1"/>
    <n v="160"/>
    <s v="OffshoreAnalyst"/>
    <n v="24"/>
    <n v="384.61538461538464"/>
    <n v="1.1000000000000001"/>
    <n v="0.88"/>
    <n v="0"/>
    <x v="0"/>
    <n v="3717.12"/>
    <n v="384.61538461538464"/>
    <n v="500"/>
    <n v="500"/>
    <n v="0"/>
    <n v="2332.5046153846151"/>
  </r>
  <r>
    <x v="1"/>
    <s v="Tally Fazan"/>
    <s v="Contractor"/>
    <x v="247"/>
    <x v="247"/>
    <x v="1"/>
    <x v="80"/>
    <x v="1"/>
    <x v="1"/>
    <x v="1"/>
    <n v="161"/>
    <s v="OffshoreContractor"/>
    <n v="35"/>
    <n v="55"/>
    <n v="0.8"/>
    <n v="0.89"/>
    <n v="0"/>
    <x v="0"/>
    <n v="4012.12"/>
    <n v="0"/>
    <n v="0"/>
    <n v="10"/>
    <n v="8855"/>
    <n v="-4852.88"/>
  </r>
  <r>
    <x v="1"/>
    <s v="Juliane Fishbourn"/>
    <s v="Manager"/>
    <x v="197"/>
    <x v="197"/>
    <x v="1"/>
    <x v="57"/>
    <x v="5"/>
    <x v="3"/>
    <x v="1"/>
    <n v="0"/>
    <s v="OffshoreManager"/>
    <n v="40"/>
    <n v="1230.7692307692307"/>
    <n v="1"/>
    <n v="0.93"/>
    <n v="0"/>
    <x v="0"/>
    <n v="0"/>
    <n v="0"/>
    <n v="0"/>
    <n v="250"/>
    <n v="0"/>
    <n v="-250"/>
  </r>
  <r>
    <x v="1"/>
    <s v="Miof mela Corballis"/>
    <s v="Senior Associate"/>
    <x v="213"/>
    <x v="213"/>
    <x v="0"/>
    <x v="54"/>
    <x v="1"/>
    <x v="1"/>
    <x v="1"/>
    <n v="165"/>
    <s v="OffshoreSenior Associate"/>
    <n v="35"/>
    <n v="923.07692307692309"/>
    <n v="0.8"/>
    <n v="0.81"/>
    <n v="0"/>
    <x v="0"/>
    <n v="3628.8"/>
    <n v="923.07692307692309"/>
    <n v="0"/>
    <n v="0"/>
    <n v="0"/>
    <n v="2705.7230769230773"/>
  </r>
  <r>
    <x v="1"/>
    <s v="Babbette Paramor"/>
    <s v="Associate"/>
    <x v="284"/>
    <x v="284"/>
    <x v="1"/>
    <x v="17"/>
    <x v="4"/>
    <x v="4"/>
    <x v="1"/>
    <n v="0"/>
    <s v="OffshoreAssociate"/>
    <n v="30"/>
    <n v="615.38461538461536"/>
    <n v="0.9"/>
    <n v="0.86"/>
    <n v="0"/>
    <x v="0"/>
    <n v="0"/>
    <n v="0"/>
    <n v="200"/>
    <n v="250"/>
    <n v="0"/>
    <n v="-450"/>
  </r>
  <r>
    <x v="1"/>
    <s v="Raf Inch"/>
    <s v="Analyst"/>
    <x v="153"/>
    <x v="153"/>
    <x v="1"/>
    <x v="32"/>
    <x v="2"/>
    <x v="1"/>
    <x v="0"/>
    <n v="117"/>
    <s v="OnsiteAnalyst"/>
    <n v="48"/>
    <n v="5416.666666666667"/>
    <n v="0.8"/>
    <n v="1.0900000000000001"/>
    <n v="0"/>
    <x v="0"/>
    <n v="4897.152000000001"/>
    <n v="5416.666666666667"/>
    <n v="500"/>
    <n v="50"/>
    <n v="0"/>
    <n v="-1069.514666666666"/>
  </r>
  <r>
    <x v="1"/>
    <s v="Lilla Aleksich"/>
    <s v="Contractor"/>
    <x v="112"/>
    <x v="112"/>
    <x v="1"/>
    <x v="75"/>
    <x v="2"/>
    <x v="1"/>
    <x v="1"/>
    <n v="164"/>
    <s v="OffshoreContractor"/>
    <n v="40"/>
    <n v="43"/>
    <n v="0.8"/>
    <n v="1.17"/>
    <n v="0"/>
    <x v="0"/>
    <n v="6140.16"/>
    <n v="0"/>
    <n v="0"/>
    <n v="10"/>
    <n v="7052"/>
    <n v="-921.84000000000015"/>
  </r>
  <r>
    <x v="1"/>
    <s v="Nicolis Kynan"/>
    <s v="Contractor"/>
    <x v="95"/>
    <x v="95"/>
    <x v="1"/>
    <x v="69"/>
    <x v="3"/>
    <x v="3"/>
    <x v="1"/>
    <n v="118"/>
    <s v="OffshoreContractor"/>
    <n v="48"/>
    <n v="49"/>
    <n v="1"/>
    <n v="0.86"/>
    <n v="0"/>
    <x v="0"/>
    <n v="4871.04"/>
    <n v="0"/>
    <n v="750"/>
    <n v="10"/>
    <n v="5782"/>
    <n v="-1670.96"/>
  </r>
  <r>
    <x v="1"/>
    <s v="Rip Hulme"/>
    <s v="Senior Manager"/>
    <x v="100"/>
    <x v="100"/>
    <x v="1"/>
    <x v="62"/>
    <x v="4"/>
    <x v="3"/>
    <x v="0"/>
    <n v="139"/>
    <s v="OnsiteSenior Manager"/>
    <n v="72"/>
    <n v="8333.3333333333339"/>
    <n v="1"/>
    <n v="1.17"/>
    <n v="0"/>
    <x v="0"/>
    <n v="11709.359999999999"/>
    <n v="8333.3333333333339"/>
    <n v="500"/>
    <n v="0"/>
    <n v="0"/>
    <n v="2876.0266666666648"/>
  </r>
  <r>
    <x v="1"/>
    <s v="Francis Sarsons"/>
    <s v="Manager"/>
    <x v="20"/>
    <x v="20"/>
    <x v="1"/>
    <x v="20"/>
    <x v="1"/>
    <x v="1"/>
    <x v="0"/>
    <n v="0"/>
    <s v="OnsiteManager"/>
    <n v="65"/>
    <n v="7500"/>
    <n v="0.8"/>
    <n v="1.07"/>
    <n v="0"/>
    <x v="0"/>
    <n v="0"/>
    <n v="0"/>
    <n v="0"/>
    <n v="10"/>
    <n v="0"/>
    <n v="-10"/>
  </r>
  <r>
    <x v="1"/>
    <s v="Ann Corthes"/>
    <s v="Senior Associate"/>
    <x v="85"/>
    <x v="85"/>
    <x v="0"/>
    <x v="63"/>
    <x v="4"/>
    <x v="1"/>
    <x v="1"/>
    <n v="94"/>
    <s v="OffshoreSenior Associate"/>
    <n v="35"/>
    <n v="923.07692307692309"/>
    <n v="0.8"/>
    <n v="1.02"/>
    <n v="0"/>
    <x v="0"/>
    <n v="4569.6000000000004"/>
    <n v="923.07692307692309"/>
    <n v="750"/>
    <n v="10"/>
    <n v="0"/>
    <n v="2886.5230769230775"/>
  </r>
  <r>
    <x v="1"/>
    <s v="Marcelle French"/>
    <s v="Senior Associate"/>
    <x v="24"/>
    <x v="24"/>
    <x v="1"/>
    <x v="24"/>
    <x v="0"/>
    <x v="3"/>
    <x v="0"/>
    <n v="140"/>
    <s v="OnsiteSenior Associate"/>
    <n v="60"/>
    <n v="6250"/>
    <n v="1"/>
    <n v="0.99"/>
    <n v="0"/>
    <x v="0"/>
    <n v="8316"/>
    <n v="6250"/>
    <n v="750"/>
    <n v="250"/>
    <n v="0"/>
    <n v="1066"/>
  </r>
  <r>
    <x v="1"/>
    <s v="Micheline Brumfield"/>
    <s v="Contractor"/>
    <x v="96"/>
    <x v="96"/>
    <x v="0"/>
    <x v="5"/>
    <x v="3"/>
    <x v="0"/>
    <x v="0"/>
    <n v="123"/>
    <s v="OnsiteContractor"/>
    <n v="72"/>
    <n v="72"/>
    <n v="1.2"/>
    <n v="0.9"/>
    <n v="0"/>
    <x v="0"/>
    <n v="12441.6"/>
    <n v="0"/>
    <n v="500"/>
    <n v="10"/>
    <n v="8856"/>
    <n v="3075.6000000000004"/>
  </r>
  <r>
    <x v="1"/>
    <s v="Rodolfo Midlar"/>
    <s v="Contractor"/>
    <x v="69"/>
    <x v="69"/>
    <x v="0"/>
    <x v="51"/>
    <x v="3"/>
    <x v="2"/>
    <x v="1"/>
    <n v="166"/>
    <s v="OffshoreContractor"/>
    <n v="40"/>
    <n v="54"/>
    <n v="1.1000000000000001"/>
    <n v="0.84"/>
    <n v="0"/>
    <x v="0"/>
    <n v="5913.6"/>
    <n v="0"/>
    <n v="200"/>
    <n v="250"/>
    <n v="8964"/>
    <n v="-3500.3999999999996"/>
  </r>
  <r>
    <x v="1"/>
    <s v="Nil Cardinale"/>
    <s v="Senior Associate"/>
    <x v="101"/>
    <x v="101"/>
    <x v="0"/>
    <x v="71"/>
    <x v="4"/>
    <x v="3"/>
    <x v="0"/>
    <n v="0"/>
    <s v="OnsiteSenior Associate"/>
    <n v="60"/>
    <n v="6250"/>
    <n v="1"/>
    <n v="1.0900000000000001"/>
    <n v="0"/>
    <x v="0"/>
    <n v="10464"/>
    <n v="0"/>
    <n v="0"/>
    <n v="250"/>
    <n v="0"/>
    <n v="10214"/>
  </r>
  <r>
    <x v="1"/>
    <s v="Faun Barnsdall"/>
    <s v="Analyst"/>
    <x v="143"/>
    <x v="143"/>
    <x v="1"/>
    <x v="36"/>
    <x v="1"/>
    <x v="3"/>
    <x v="1"/>
    <n v="163"/>
    <s v="OffshoreAnalyst"/>
    <n v="24"/>
    <n v="384.61538461538464"/>
    <n v="1"/>
    <n v="0.88"/>
    <n v="0"/>
    <x v="0"/>
    <n v="3442.56"/>
    <n v="384.61538461538464"/>
    <n v="200"/>
    <n v="0"/>
    <n v="0"/>
    <n v="2857.9446153846152"/>
  </r>
  <r>
    <x v="1"/>
    <s v="Charles Rolley"/>
    <s v="Contractor"/>
    <x v="178"/>
    <x v="178"/>
    <x v="1"/>
    <x v="18"/>
    <x v="3"/>
    <x v="1"/>
    <x v="1"/>
    <n v="104"/>
    <s v="OffshoreContractor"/>
    <n v="72"/>
    <n v="72"/>
    <n v="0.8"/>
    <n v="1.01"/>
    <n v="0"/>
    <x v="0"/>
    <n v="6050.304000000001"/>
    <n v="0"/>
    <n v="0"/>
    <n v="250"/>
    <n v="7488"/>
    <n v="-1687.695999999999"/>
  </r>
  <r>
    <x v="1"/>
    <s v="Banky Clemenceau"/>
    <s v="Analyst"/>
    <x v="42"/>
    <x v="42"/>
    <x v="0"/>
    <x v="34"/>
    <x v="0"/>
    <x v="3"/>
    <x v="1"/>
    <n v="0"/>
    <s v="OffshoreAnalyst"/>
    <n v="24"/>
    <n v="384.61538461538464"/>
    <n v="1"/>
    <n v="0.9"/>
    <n v="0"/>
    <x v="0"/>
    <n v="3456"/>
    <n v="0"/>
    <n v="500"/>
    <n v="0"/>
    <n v="0"/>
    <n v="2956"/>
  </r>
  <r>
    <x v="1"/>
    <s v="Flori Kimberly"/>
    <s v="Senior Associate"/>
    <x v="15"/>
    <x v="15"/>
    <x v="0"/>
    <x v="15"/>
    <x v="2"/>
    <x v="1"/>
    <x v="1"/>
    <n v="168"/>
    <s v="OffshoreSenior Associate"/>
    <n v="35"/>
    <n v="923.07692307692309"/>
    <n v="0.8"/>
    <n v="1.1000000000000001"/>
    <n v="0"/>
    <x v="0"/>
    <n v="4928"/>
    <n v="923.07692307692309"/>
    <n v="500"/>
    <n v="10"/>
    <n v="0"/>
    <n v="3494.9230769230771"/>
  </r>
  <r>
    <x v="1"/>
    <s v="Goldarina Siddeley"/>
    <s v="Contractor"/>
    <x v="275"/>
    <x v="275"/>
    <x v="0"/>
    <x v="96"/>
    <x v="2"/>
    <x v="1"/>
    <x v="1"/>
    <n v="89"/>
    <s v="OffshoreContractor"/>
    <n v="40"/>
    <n v="48"/>
    <n v="0.8"/>
    <n v="1.1299999999999999"/>
    <n v="0"/>
    <x v="0"/>
    <n v="5785.5999999999995"/>
    <n v="0"/>
    <n v="200"/>
    <n v="10"/>
    <n v="4272"/>
    <n v="1303.5999999999995"/>
  </r>
  <r>
    <x v="1"/>
    <s v="Reuben Really"/>
    <s v="Contractor"/>
    <x v="21"/>
    <x v="21"/>
    <x v="1"/>
    <x v="21"/>
    <x v="2"/>
    <x v="3"/>
    <x v="1"/>
    <n v="0"/>
    <s v="OffshoreContractor"/>
    <n v="35"/>
    <n v="51"/>
    <n v="1"/>
    <n v="1.17"/>
    <n v="0"/>
    <x v="0"/>
    <n v="0"/>
    <n v="0"/>
    <n v="500"/>
    <n v="500"/>
    <n v="0"/>
    <n v="-1000"/>
  </r>
  <r>
    <x v="1"/>
    <s v="Rodd Ebbles"/>
    <s v="Contractor"/>
    <x v="298"/>
    <x v="298"/>
    <x v="1"/>
    <x v="65"/>
    <x v="5"/>
    <x v="2"/>
    <x v="1"/>
    <n v="161"/>
    <s v="OffshoreContractor"/>
    <n v="48"/>
    <n v="55"/>
    <n v="1.1000000000000001"/>
    <n v="1.2"/>
    <n v="0"/>
    <x v="0"/>
    <n v="10200.960000000001"/>
    <n v="0"/>
    <n v="0"/>
    <n v="50"/>
    <n v="8855"/>
    <n v="1295.9600000000009"/>
  </r>
  <r>
    <x v="1"/>
    <s v="Trumann Gilbank"/>
    <s v="Associate"/>
    <x v="10"/>
    <x v="10"/>
    <x v="1"/>
    <x v="10"/>
    <x v="5"/>
    <x v="1"/>
    <x v="0"/>
    <n v="161"/>
    <s v="OnsiteAssociate"/>
    <n v="54"/>
    <n v="5666.666666666667"/>
    <n v="0.8"/>
    <n v="1.1599999999999999"/>
    <n v="0"/>
    <x v="0"/>
    <n v="8068.0320000000002"/>
    <n v="5666.666666666667"/>
    <n v="500"/>
    <n v="50"/>
    <n v="0"/>
    <n v="1851.3653333333332"/>
  </r>
  <r>
    <x v="1"/>
    <s v="Teddie Baudon"/>
    <s v="Director"/>
    <x v="249"/>
    <x v="249"/>
    <x v="1"/>
    <x v="4"/>
    <x v="2"/>
    <x v="2"/>
    <x v="1"/>
    <n v="112"/>
    <s v="OffshoreDirector"/>
    <n v="55"/>
    <n v="2307.6923076923076"/>
    <n v="1.1000000000000001"/>
    <n v="1.05"/>
    <n v="0"/>
    <x v="0"/>
    <n v="7114.8000000000011"/>
    <n v="2307.6923076923076"/>
    <n v="200"/>
    <n v="10"/>
    <n v="0"/>
    <n v="4597.1076923076935"/>
  </r>
  <r>
    <x v="1"/>
    <s v="Gil Tomaello"/>
    <s v="Contractor"/>
    <x v="13"/>
    <x v="13"/>
    <x v="1"/>
    <x v="13"/>
    <x v="2"/>
    <x v="2"/>
    <x v="1"/>
    <n v="0"/>
    <s v="OffshoreContractor"/>
    <n v="35"/>
    <n v="50"/>
    <n v="1.1000000000000001"/>
    <n v="1.07"/>
    <n v="0"/>
    <x v="0"/>
    <n v="0"/>
    <n v="0"/>
    <n v="750"/>
    <n v="10"/>
    <n v="0"/>
    <n v="-760"/>
  </r>
  <r>
    <x v="1"/>
    <s v="Anneliese Balnave"/>
    <s v="Contractor"/>
    <x v="215"/>
    <x v="215"/>
    <x v="1"/>
    <x v="7"/>
    <x v="0"/>
    <x v="3"/>
    <x v="0"/>
    <n v="161"/>
    <s v="OnsiteContractor"/>
    <n v="60"/>
    <n v="74"/>
    <n v="1"/>
    <n v="1.1399999999999999"/>
    <n v="0"/>
    <x v="0"/>
    <n v="11012.4"/>
    <n v="0"/>
    <n v="1000"/>
    <n v="0"/>
    <n v="11914"/>
    <n v="-1901.6000000000004"/>
  </r>
  <r>
    <x v="1"/>
    <s v="Curt Tetla"/>
    <s v="Contractor"/>
    <x v="50"/>
    <x v="50"/>
    <x v="1"/>
    <x v="31"/>
    <x v="2"/>
    <x v="3"/>
    <x v="0"/>
    <n v="161"/>
    <s v="OnsiteContractor"/>
    <n v="72"/>
    <n v="77"/>
    <n v="1"/>
    <n v="1.01"/>
    <n v="0"/>
    <x v="0"/>
    <n v="11707.92"/>
    <n v="0"/>
    <n v="0"/>
    <n v="10"/>
    <n v="12397"/>
    <n v="-699.07999999999993"/>
  </r>
  <r>
    <x v="1"/>
    <s v="Melesa Sisnett"/>
    <s v="Contractor"/>
    <x v="147"/>
    <x v="147"/>
    <x v="1"/>
    <x v="31"/>
    <x v="2"/>
    <x v="1"/>
    <x v="1"/>
    <n v="0"/>
    <s v="OffshoreContractor"/>
    <n v="48"/>
    <n v="55"/>
    <n v="0.8"/>
    <n v="1.01"/>
    <n v="0"/>
    <x v="0"/>
    <n v="0"/>
    <n v="0"/>
    <n v="200"/>
    <n v="0"/>
    <n v="0"/>
    <n v="-200"/>
  </r>
  <r>
    <x v="1"/>
    <s v="Wilona Ditter"/>
    <s v="Contractor"/>
    <x v="98"/>
    <x v="98"/>
    <x v="1"/>
    <x v="17"/>
    <x v="4"/>
    <x v="0"/>
    <x v="1"/>
    <n v="166"/>
    <s v="OffshoreContractor"/>
    <n v="35"/>
    <n v="51"/>
    <n v="1.2"/>
    <n v="0.86"/>
    <n v="0"/>
    <x v="0"/>
    <n v="5995.92"/>
    <n v="0"/>
    <n v="500"/>
    <n v="0"/>
    <n v="8466"/>
    <n v="-2970.08"/>
  </r>
  <r>
    <x v="1"/>
    <s v="Deeanne Ayling"/>
    <s v="Analyst"/>
    <x v="107"/>
    <x v="107"/>
    <x v="1"/>
    <x v="73"/>
    <x v="1"/>
    <x v="3"/>
    <x v="1"/>
    <n v="118"/>
    <s v="OffshoreAnalyst"/>
    <n v="24"/>
    <n v="384.61538461538464"/>
    <n v="1"/>
    <n v="0.86"/>
    <n v="0"/>
    <x v="0"/>
    <n v="2435.52"/>
    <n v="384.61538461538464"/>
    <n v="0"/>
    <n v="10"/>
    <n v="0"/>
    <n v="2040.9046153846152"/>
  </r>
  <r>
    <x v="1"/>
    <s v="Kylen Blennerhassett"/>
    <s v="Analyst"/>
    <x v="168"/>
    <x v="168"/>
    <x v="0"/>
    <x v="50"/>
    <x v="2"/>
    <x v="3"/>
    <x v="1"/>
    <n v="83"/>
    <s v="OffshoreAnalyst"/>
    <n v="24"/>
    <n v="384.61538461538464"/>
    <n v="1"/>
    <n v="0.82"/>
    <n v="0"/>
    <x v="0"/>
    <n v="3148.7999999999997"/>
    <n v="384.61538461538464"/>
    <n v="200"/>
    <n v="50"/>
    <n v="0"/>
    <n v="2514.184615384615"/>
  </r>
  <r>
    <x v="1"/>
    <s v="Gregg Cicchitello"/>
    <s v="Director"/>
    <x v="130"/>
    <x v="130"/>
    <x v="0"/>
    <x v="33"/>
    <x v="1"/>
    <x v="0"/>
    <x v="0"/>
    <n v="168"/>
    <s v="OnsiteDirector"/>
    <n v="90"/>
    <n v="9166.6666666666661"/>
    <n v="1.2"/>
    <n v="0.98"/>
    <n v="0"/>
    <x v="0"/>
    <n v="16934.400000000001"/>
    <n v="9166.6666666666661"/>
    <n v="0"/>
    <n v="10"/>
    <n v="0"/>
    <n v="7757.7333333333354"/>
  </r>
  <r>
    <x v="1"/>
    <s v="Durward Guitel"/>
    <s v="Contractor"/>
    <x v="52"/>
    <x v="52"/>
    <x v="0"/>
    <x v="39"/>
    <x v="1"/>
    <x v="0"/>
    <x v="0"/>
    <n v="0"/>
    <s v="OnsiteContractor"/>
    <n v="72"/>
    <n v="75"/>
    <n v="1.2"/>
    <n v="0.99"/>
    <n v="0"/>
    <x v="0"/>
    <n v="13685.76"/>
    <n v="0"/>
    <n v="1000"/>
    <n v="50"/>
    <n v="0"/>
    <n v="12635.76"/>
  </r>
  <r>
    <x v="1"/>
    <s v="Winne Pinkett"/>
    <s v="Manager"/>
    <x v="215"/>
    <x v="215"/>
    <x v="1"/>
    <x v="7"/>
    <x v="0"/>
    <x v="3"/>
    <x v="1"/>
    <n v="162"/>
    <s v="OffshoreManager"/>
    <n v="40"/>
    <n v="1230.7692307692307"/>
    <n v="1"/>
    <n v="1.1399999999999999"/>
    <n v="0"/>
    <x v="0"/>
    <n v="7387.2"/>
    <n v="1230.7692307692307"/>
    <n v="200"/>
    <n v="50"/>
    <n v="0"/>
    <n v="5906.4307692307693"/>
  </r>
  <r>
    <x v="1"/>
    <s v="Fania Tinline"/>
    <s v="Associate"/>
    <x v="237"/>
    <x v="237"/>
    <x v="1"/>
    <x v="78"/>
    <x v="3"/>
    <x v="2"/>
    <x v="0"/>
    <n v="0"/>
    <s v="OnsiteAssociate"/>
    <n v="54"/>
    <n v="5666.666666666667"/>
    <n v="1.1000000000000001"/>
    <n v="1.07"/>
    <n v="0"/>
    <x v="0"/>
    <n v="0"/>
    <n v="0"/>
    <n v="200"/>
    <n v="10"/>
    <n v="0"/>
    <n v="-210"/>
  </r>
  <r>
    <x v="1"/>
    <s v="Witty Antoney"/>
    <s v="Manager"/>
    <x v="194"/>
    <x v="194"/>
    <x v="0"/>
    <x v="53"/>
    <x v="5"/>
    <x v="2"/>
    <x v="0"/>
    <n v="167"/>
    <s v="OnsiteManager"/>
    <n v="65"/>
    <n v="7500"/>
    <n v="1.1000000000000001"/>
    <n v="1.1100000000000001"/>
    <n v="0"/>
    <x v="0"/>
    <n v="12698.400000000003"/>
    <n v="7500"/>
    <n v="200"/>
    <n v="0"/>
    <n v="0"/>
    <n v="4998.4000000000033"/>
  </r>
  <r>
    <x v="1"/>
    <s v="Ripley Jenman"/>
    <s v="Senior Associate"/>
    <x v="164"/>
    <x v="164"/>
    <x v="1"/>
    <x v="62"/>
    <x v="4"/>
    <x v="1"/>
    <x v="0"/>
    <n v="0"/>
    <s v="OnsiteSenior Associate"/>
    <n v="60"/>
    <n v="6250"/>
    <n v="0.8"/>
    <n v="1.17"/>
    <n v="0"/>
    <x v="0"/>
    <n v="0"/>
    <n v="0"/>
    <n v="500"/>
    <n v="100"/>
    <n v="0"/>
    <n v="-600"/>
  </r>
  <r>
    <x v="1"/>
    <s v="Griffy Else"/>
    <s v="Contractor"/>
    <x v="180"/>
    <x v="180"/>
    <x v="1"/>
    <x v="23"/>
    <x v="2"/>
    <x v="0"/>
    <x v="0"/>
    <n v="166"/>
    <s v="OnsiteContractor"/>
    <n v="65"/>
    <n v="77"/>
    <n v="1.2"/>
    <n v="0.95"/>
    <n v="0"/>
    <x v="0"/>
    <n v="12300.599999999999"/>
    <n v="0"/>
    <n v="0"/>
    <n v="50"/>
    <n v="12782"/>
    <n v="-531.40000000000146"/>
  </r>
  <r>
    <x v="1"/>
    <s v="Hunt Hansbury"/>
    <s v="Director"/>
    <x v="91"/>
    <x v="91"/>
    <x v="1"/>
    <x v="45"/>
    <x v="3"/>
    <x v="3"/>
    <x v="1"/>
    <n v="163"/>
    <s v="OffshoreDirector"/>
    <n v="55"/>
    <n v="2307.6923076923076"/>
    <n v="1"/>
    <n v="1.1200000000000001"/>
    <n v="0"/>
    <x v="0"/>
    <n v="10040.800000000001"/>
    <n v="2307.6923076923076"/>
    <n v="200"/>
    <n v="0"/>
    <n v="0"/>
    <n v="7533.1076923076935"/>
  </r>
  <r>
    <x v="1"/>
    <s v="Marja Crassweller"/>
    <s v="Director"/>
    <x v="61"/>
    <x v="61"/>
    <x v="1"/>
    <x v="46"/>
    <x v="3"/>
    <x v="3"/>
    <x v="1"/>
    <n v="87"/>
    <s v="OffshoreDirector"/>
    <n v="55"/>
    <n v="2307.6923076923076"/>
    <n v="1"/>
    <n v="1.19"/>
    <n v="0"/>
    <x v="0"/>
    <n v="5694.15"/>
    <n v="2307.6923076923076"/>
    <n v="750"/>
    <n v="10"/>
    <n v="0"/>
    <n v="2626.457692307692"/>
  </r>
  <r>
    <x v="1"/>
    <s v="Margette Cometson"/>
    <s v="Senior Associate"/>
    <x v="9"/>
    <x v="9"/>
    <x v="1"/>
    <x v="9"/>
    <x v="3"/>
    <x v="3"/>
    <x v="1"/>
    <n v="0"/>
    <s v="OffshoreSenior Associate"/>
    <n v="35"/>
    <n v="923.07692307692309"/>
    <n v="1"/>
    <n v="1.1499999999999999"/>
    <n v="0"/>
    <x v="0"/>
    <n v="0"/>
    <n v="0"/>
    <n v="0"/>
    <n v="0"/>
    <n v="0"/>
    <n v="0"/>
  </r>
  <r>
    <x v="1"/>
    <s v="Dallas Morton"/>
    <s v="Manager"/>
    <x v="265"/>
    <x v="265"/>
    <x v="1"/>
    <x v="0"/>
    <x v="0"/>
    <x v="2"/>
    <x v="0"/>
    <n v="165"/>
    <s v="OnsiteManager"/>
    <n v="65"/>
    <n v="7500"/>
    <n v="1.1000000000000001"/>
    <n v="1"/>
    <n v="0"/>
    <x v="0"/>
    <n v="11797.500000000002"/>
    <n v="7500"/>
    <n v="0"/>
    <n v="10"/>
    <n v="0"/>
    <n v="4287.5000000000018"/>
  </r>
  <r>
    <x v="1"/>
    <s v="Tierney Patrone"/>
    <s v="Associate"/>
    <x v="40"/>
    <x v="40"/>
    <x v="1"/>
    <x v="19"/>
    <x v="2"/>
    <x v="3"/>
    <x v="1"/>
    <n v="166"/>
    <s v="OffshoreAssociate"/>
    <n v="30"/>
    <n v="615.38461538461536"/>
    <n v="1"/>
    <n v="1.07"/>
    <n v="0"/>
    <x v="0"/>
    <n v="5328.6"/>
    <n v="615.38461538461536"/>
    <n v="200"/>
    <n v="0"/>
    <n v="0"/>
    <n v="4513.2153846153851"/>
  </r>
  <r>
    <x v="1"/>
    <s v="Jacquenetta Pickle"/>
    <s v="Associate"/>
    <x v="62"/>
    <x v="62"/>
    <x v="1"/>
    <x v="47"/>
    <x v="0"/>
    <x v="4"/>
    <x v="1"/>
    <n v="0"/>
    <s v="OffshoreAssociate"/>
    <n v="30"/>
    <n v="615.38461538461536"/>
    <n v="0.9"/>
    <n v="1.1399999999999999"/>
    <n v="0"/>
    <x v="0"/>
    <n v="0"/>
    <n v="0"/>
    <n v="0"/>
    <n v="500"/>
    <n v="0"/>
    <n v="-500"/>
  </r>
  <r>
    <x v="1"/>
    <s v="Dannie Ambroisin"/>
    <s v="Associate"/>
    <x v="173"/>
    <x v="173"/>
    <x v="0"/>
    <x v="84"/>
    <x v="3"/>
    <x v="3"/>
    <x v="0"/>
    <n v="0"/>
    <s v="OnsiteAssociate"/>
    <n v="54"/>
    <n v="5666.666666666667"/>
    <n v="1"/>
    <n v="0.92"/>
    <n v="0"/>
    <x v="0"/>
    <n v="7948.8"/>
    <n v="0"/>
    <n v="0"/>
    <n v="250"/>
    <n v="0"/>
    <n v="7698.8"/>
  </r>
  <r>
    <x v="1"/>
    <s v="Clemens Farthin"/>
    <s v="Senior Associate"/>
    <x v="242"/>
    <x v="242"/>
    <x v="1"/>
    <x v="85"/>
    <x v="1"/>
    <x v="3"/>
    <x v="1"/>
    <n v="163"/>
    <s v="OffshoreSenior Associate"/>
    <n v="35"/>
    <n v="923.07692307692309"/>
    <n v="1"/>
    <n v="1.08"/>
    <n v="0"/>
    <x v="0"/>
    <n v="6161.4000000000005"/>
    <n v="923.07692307692309"/>
    <n v="200"/>
    <n v="10"/>
    <n v="0"/>
    <n v="5028.3230769230777"/>
  </r>
  <r>
    <x v="1"/>
    <s v="Ladonna Eaken"/>
    <s v="Manager"/>
    <x v="152"/>
    <x v="152"/>
    <x v="0"/>
    <x v="60"/>
    <x v="0"/>
    <x v="0"/>
    <x v="0"/>
    <n v="162"/>
    <s v="OnsiteManager"/>
    <n v="65"/>
    <n v="7500"/>
    <n v="1.2"/>
    <n v="1.08"/>
    <n v="0"/>
    <x v="0"/>
    <n v="13478.400000000001"/>
    <n v="7500"/>
    <n v="1000"/>
    <n v="100"/>
    <n v="0"/>
    <n v="4878.4000000000015"/>
  </r>
  <r>
    <x v="1"/>
    <s v="Raina Oakeshott"/>
    <s v="Contractor"/>
    <x v="200"/>
    <x v="200"/>
    <x v="0"/>
    <x v="7"/>
    <x v="0"/>
    <x v="1"/>
    <x v="0"/>
    <n v="167"/>
    <s v="OnsiteContractor"/>
    <n v="60"/>
    <n v="78"/>
    <n v="0.8"/>
    <n v="1.1399999999999999"/>
    <n v="0"/>
    <x v="0"/>
    <n v="8755.1999999999989"/>
    <n v="0"/>
    <n v="500"/>
    <n v="10"/>
    <n v="13026"/>
    <n v="-4780.8000000000011"/>
  </r>
  <r>
    <x v="1"/>
    <s v="Bianca Shearston"/>
    <s v="Contractor"/>
    <x v="175"/>
    <x v="175"/>
    <x v="1"/>
    <x v="37"/>
    <x v="1"/>
    <x v="2"/>
    <x v="1"/>
    <n v="160"/>
    <s v="OffshoreContractor"/>
    <n v="40"/>
    <n v="42"/>
    <n v="1.1000000000000001"/>
    <n v="0.87"/>
    <n v="0"/>
    <x v="0"/>
    <n v="6124.8000000000011"/>
    <n v="0"/>
    <n v="500"/>
    <n v="0"/>
    <n v="6720"/>
    <n v="-1095.1999999999989"/>
  </r>
  <r>
    <x v="1"/>
    <s v="Marylee Willows"/>
    <s v="Director"/>
    <x v="54"/>
    <x v="54"/>
    <x v="1"/>
    <x v="40"/>
    <x v="5"/>
    <x v="0"/>
    <x v="0"/>
    <n v="163"/>
    <s v="OnsiteDirector"/>
    <n v="90"/>
    <n v="9166.6666666666661"/>
    <n v="1.2"/>
    <n v="1.17"/>
    <n v="0"/>
    <x v="0"/>
    <n v="20596.68"/>
    <n v="9166.6666666666661"/>
    <n v="0"/>
    <n v="500"/>
    <n v="0"/>
    <n v="10930.013333333334"/>
  </r>
  <r>
    <x v="1"/>
    <s v="Beniamino Burgis"/>
    <s v="Senior Associate"/>
    <x v="22"/>
    <x v="22"/>
    <x v="1"/>
    <x v="22"/>
    <x v="2"/>
    <x v="2"/>
    <x v="0"/>
    <n v="132"/>
    <s v="OnsiteSenior Associate"/>
    <n v="60"/>
    <n v="6250"/>
    <n v="1.1000000000000001"/>
    <n v="1.2"/>
    <n v="0"/>
    <x v="0"/>
    <n v="10454.4"/>
    <n v="6250"/>
    <n v="200"/>
    <n v="0"/>
    <n v="0"/>
    <n v="4004.3999999999996"/>
  </r>
  <r>
    <x v="1"/>
    <s v="Pamela Petr"/>
    <s v="Senior Associate"/>
    <x v="254"/>
    <x v="254"/>
    <x v="1"/>
    <x v="76"/>
    <x v="5"/>
    <x v="1"/>
    <x v="1"/>
    <n v="162"/>
    <s v="OffshoreSenior Associate"/>
    <n v="35"/>
    <n v="923.07692307692309"/>
    <n v="0.8"/>
    <n v="0.96"/>
    <n v="0"/>
    <x v="0"/>
    <n v="4354.5599999999995"/>
    <n v="923.07692307692309"/>
    <n v="0"/>
    <n v="0"/>
    <n v="0"/>
    <n v="3431.4830769230766"/>
  </r>
  <r>
    <x v="1"/>
    <s v="Dermot Ambresin"/>
    <s v="Contractor"/>
    <x v="80"/>
    <x v="80"/>
    <x v="1"/>
    <x v="14"/>
    <x v="5"/>
    <x v="1"/>
    <x v="1"/>
    <n v="161"/>
    <s v="OffshoreContractor"/>
    <n v="48"/>
    <n v="40"/>
    <n v="0.8"/>
    <n v="1.03"/>
    <n v="0"/>
    <x v="0"/>
    <n v="6367.8720000000003"/>
    <n v="0"/>
    <n v="0"/>
    <n v="10"/>
    <n v="6440"/>
    <n v="-82.127999999999702"/>
  </r>
  <r>
    <x v="1"/>
    <s v="Rahal Hickenbottom"/>
    <s v="Senior Associate"/>
    <x v="257"/>
    <x v="257"/>
    <x v="1"/>
    <x v="47"/>
    <x v="0"/>
    <x v="2"/>
    <x v="1"/>
    <n v="160"/>
    <s v="OffshoreSenior Associate"/>
    <n v="35"/>
    <n v="923.07692307692309"/>
    <n v="1.1000000000000001"/>
    <n v="1.1399999999999999"/>
    <n v="0"/>
    <x v="0"/>
    <n v="7022.4000000000005"/>
    <n v="923.07692307692309"/>
    <n v="0"/>
    <n v="50"/>
    <n v="0"/>
    <n v="6049.3230769230777"/>
  </r>
  <r>
    <x v="1"/>
    <s v="Lelia Beddard"/>
    <s v="Contractor"/>
    <x v="238"/>
    <x v="238"/>
    <x v="0"/>
    <x v="6"/>
    <x v="4"/>
    <x v="1"/>
    <x v="1"/>
    <n v="161"/>
    <s v="OffshoreContractor"/>
    <n v="35"/>
    <n v="55"/>
    <n v="0.8"/>
    <n v="1.04"/>
    <n v="0"/>
    <x v="0"/>
    <n v="4659.2"/>
    <n v="0"/>
    <n v="0"/>
    <n v="10"/>
    <n v="8855"/>
    <n v="-4205.8"/>
  </r>
  <r>
    <x v="1"/>
    <s v="Joseito Cumes"/>
    <s v="Contractor"/>
    <x v="160"/>
    <x v="160"/>
    <x v="1"/>
    <x v="47"/>
    <x v="0"/>
    <x v="1"/>
    <x v="1"/>
    <n v="82"/>
    <s v="OffshoreContractor"/>
    <n v="40"/>
    <n v="46"/>
    <n v="0.8"/>
    <n v="1.1399999999999999"/>
    <n v="0"/>
    <x v="0"/>
    <n v="2991.3599999999997"/>
    <n v="0"/>
    <n v="500"/>
    <n v="0"/>
    <n v="3772"/>
    <n v="-1280.6400000000003"/>
  </r>
  <r>
    <x v="1"/>
    <s v="Gifford Bundy"/>
    <s v="Analyst"/>
    <x v="268"/>
    <x v="268"/>
    <x v="0"/>
    <x v="39"/>
    <x v="1"/>
    <x v="2"/>
    <x v="1"/>
    <n v="0"/>
    <s v="OffshoreAnalyst"/>
    <n v="24"/>
    <n v="384.61538461538464"/>
    <n v="1.1000000000000001"/>
    <n v="0.99"/>
    <n v="0"/>
    <x v="0"/>
    <n v="4181.76"/>
    <n v="0"/>
    <n v="200"/>
    <n v="0"/>
    <n v="0"/>
    <n v="3981.76"/>
  </r>
  <r>
    <x v="1"/>
    <s v="Aggi Deporte"/>
    <s v="Senior Associate"/>
    <x v="96"/>
    <x v="96"/>
    <x v="0"/>
    <x v="5"/>
    <x v="3"/>
    <x v="0"/>
    <x v="0"/>
    <n v="168"/>
    <s v="OnsiteSenior Associate"/>
    <n v="60"/>
    <n v="6250"/>
    <n v="1.2"/>
    <n v="0.9"/>
    <n v="0"/>
    <x v="0"/>
    <n v="10368"/>
    <n v="6250"/>
    <n v="0"/>
    <n v="50"/>
    <n v="0"/>
    <n v="4068"/>
  </r>
  <r>
    <x v="1"/>
    <s v="Lacee Maciaszczyk"/>
    <s v="Analyst"/>
    <x v="19"/>
    <x v="19"/>
    <x v="1"/>
    <x v="19"/>
    <x v="2"/>
    <x v="1"/>
    <x v="1"/>
    <n v="164"/>
    <s v="OffshoreAnalyst"/>
    <n v="24"/>
    <n v="384.61538461538464"/>
    <n v="0.8"/>
    <n v="1.07"/>
    <n v="0"/>
    <x v="0"/>
    <n v="3369.2160000000003"/>
    <n v="384.61538461538464"/>
    <n v="500"/>
    <n v="10"/>
    <n v="0"/>
    <n v="2474.6006153846156"/>
  </r>
  <r>
    <x v="1"/>
    <s v="Kiley Brookhouse"/>
    <s v="Contractor"/>
    <x v="112"/>
    <x v="112"/>
    <x v="1"/>
    <x v="75"/>
    <x v="2"/>
    <x v="1"/>
    <x v="0"/>
    <n v="0"/>
    <s v="OnsiteContractor"/>
    <n v="65"/>
    <n v="74"/>
    <n v="0.8"/>
    <n v="1.17"/>
    <n v="0"/>
    <x v="0"/>
    <n v="0"/>
    <n v="0"/>
    <n v="500"/>
    <n v="0"/>
    <n v="0"/>
    <n v="-500"/>
  </r>
  <r>
    <x v="1"/>
    <s v="Rolph Pieche"/>
    <s v="Analyst"/>
    <x v="196"/>
    <x v="196"/>
    <x v="0"/>
    <x v="4"/>
    <x v="2"/>
    <x v="3"/>
    <x v="1"/>
    <n v="165"/>
    <s v="OffshoreAnalyst"/>
    <n v="24"/>
    <n v="384.61538461538464"/>
    <n v="1"/>
    <n v="1.05"/>
    <n v="0"/>
    <x v="0"/>
    <n v="4032"/>
    <n v="384.61538461538464"/>
    <n v="500"/>
    <n v="0"/>
    <n v="0"/>
    <n v="3147.3846153846152"/>
  </r>
  <r>
    <x v="1"/>
    <s v="Addie Showt"/>
    <s v="Contractor"/>
    <x v="263"/>
    <x v="263"/>
    <x v="0"/>
    <x v="95"/>
    <x v="2"/>
    <x v="3"/>
    <x v="0"/>
    <n v="0"/>
    <s v="OnsiteContractor"/>
    <n v="60"/>
    <n v="76"/>
    <n v="1"/>
    <n v="1.04"/>
    <n v="0"/>
    <x v="0"/>
    <n v="9984"/>
    <n v="0"/>
    <n v="0"/>
    <n v="50"/>
    <n v="0"/>
    <n v="9934"/>
  </r>
  <r>
    <x v="1"/>
    <s v="Grethel Carlyle"/>
    <s v="Analyst"/>
    <x v="296"/>
    <x v="296"/>
    <x v="0"/>
    <x v="45"/>
    <x v="3"/>
    <x v="4"/>
    <x v="1"/>
    <n v="163"/>
    <s v="OffshoreAnalyst"/>
    <n v="24"/>
    <n v="384.61538461538464"/>
    <n v="0.9"/>
    <n v="1.1200000000000001"/>
    <n v="0"/>
    <x v="0"/>
    <n v="3870.7200000000003"/>
    <n v="384.61538461538464"/>
    <n v="200"/>
    <n v="10"/>
    <n v="0"/>
    <n v="3276.1046153846155"/>
  </r>
  <r>
    <x v="1"/>
    <s v="Austen Kennelly"/>
    <s v="Contractor"/>
    <x v="79"/>
    <x v="79"/>
    <x v="1"/>
    <x v="60"/>
    <x v="0"/>
    <x v="1"/>
    <x v="1"/>
    <n v="138"/>
    <s v="OffshoreContractor"/>
    <n v="35"/>
    <n v="42"/>
    <n v="0.8"/>
    <n v="1.08"/>
    <n v="0"/>
    <x v="0"/>
    <n v="4173.12"/>
    <n v="0"/>
    <n v="500"/>
    <n v="10"/>
    <n v="5796"/>
    <n v="-2132.88"/>
  </r>
  <r>
    <x v="1"/>
    <s v="Alain Ivashnikov"/>
    <s v="Contractor"/>
    <x v="20"/>
    <x v="20"/>
    <x v="1"/>
    <x v="20"/>
    <x v="1"/>
    <x v="1"/>
    <x v="0"/>
    <n v="127"/>
    <s v="OnsiteContractor"/>
    <n v="60"/>
    <n v="72"/>
    <n v="0.8"/>
    <n v="1.07"/>
    <n v="0"/>
    <x v="0"/>
    <n v="6522.72"/>
    <n v="0"/>
    <n v="0"/>
    <n v="0"/>
    <n v="9144"/>
    <n v="-2621.2799999999997"/>
  </r>
  <r>
    <x v="1"/>
    <s v="Sandy Mintram"/>
    <s v="Senior Associate"/>
    <x v="114"/>
    <x v="114"/>
    <x v="0"/>
    <x v="26"/>
    <x v="2"/>
    <x v="2"/>
    <x v="1"/>
    <n v="0"/>
    <s v="OffshoreSenior Associate"/>
    <n v="35"/>
    <n v="923.07692307692309"/>
    <n v="1.1000000000000001"/>
    <n v="1.1100000000000001"/>
    <n v="0"/>
    <x v="0"/>
    <n v="6837.6000000000013"/>
    <n v="0"/>
    <n v="1000"/>
    <n v="10"/>
    <n v="0"/>
    <n v="5827.6000000000013"/>
  </r>
  <r>
    <x v="1"/>
    <s v="Marcelia Paulin"/>
    <s v="Contractor"/>
    <x v="39"/>
    <x v="39"/>
    <x v="1"/>
    <x v="25"/>
    <x v="1"/>
    <x v="1"/>
    <x v="1"/>
    <n v="167"/>
    <s v="OffshoreContractor"/>
    <n v="48"/>
    <n v="40"/>
    <n v="0.8"/>
    <n v="1"/>
    <n v="0"/>
    <x v="0"/>
    <n v="6412.8"/>
    <n v="0"/>
    <n v="500"/>
    <n v="500"/>
    <n v="6680"/>
    <n v="-1267.1999999999998"/>
  </r>
  <r>
    <x v="1"/>
    <s v="Rozelle Cleland"/>
    <s v="Contractor"/>
    <x v="273"/>
    <x v="273"/>
    <x v="1"/>
    <x v="87"/>
    <x v="0"/>
    <x v="0"/>
    <x v="0"/>
    <n v="161"/>
    <s v="OnsiteContractor"/>
    <n v="65"/>
    <n v="78"/>
    <n v="1.2"/>
    <n v="0.86"/>
    <n v="0"/>
    <x v="0"/>
    <n v="10799.88"/>
    <n v="0"/>
    <n v="500"/>
    <n v="250"/>
    <n v="12558"/>
    <n v="-2508.1200000000008"/>
  </r>
  <r>
    <x v="1"/>
    <s v="Leeann Pentecost"/>
    <s v="Manager"/>
    <x v="205"/>
    <x v="205"/>
    <x v="1"/>
    <x v="44"/>
    <x v="4"/>
    <x v="2"/>
    <x v="1"/>
    <n v="167"/>
    <s v="OffshoreManager"/>
    <n v="40"/>
    <n v="1230.7692307692307"/>
    <n v="1.1000000000000001"/>
    <n v="0.88"/>
    <n v="0"/>
    <x v="0"/>
    <n v="6466.2400000000007"/>
    <n v="1230.7692307692307"/>
    <n v="500"/>
    <n v="100"/>
    <n v="0"/>
    <n v="4635.4707692307702"/>
  </r>
  <r>
    <x v="1"/>
    <s v="Rafa Leitche"/>
    <s v="Contractor"/>
    <x v="107"/>
    <x v="107"/>
    <x v="1"/>
    <x v="73"/>
    <x v="1"/>
    <x v="3"/>
    <x v="0"/>
    <n v="0"/>
    <s v="OnsiteContractor"/>
    <n v="65"/>
    <n v="80"/>
    <n v="1"/>
    <n v="0.86"/>
    <n v="0"/>
    <x v="0"/>
    <n v="0"/>
    <n v="0"/>
    <n v="200"/>
    <n v="10"/>
    <n v="0"/>
    <n v="-210"/>
  </r>
  <r>
    <x v="1"/>
    <s v="Gregg Thewlis"/>
    <s v="Contractor"/>
    <x v="141"/>
    <x v="141"/>
    <x v="0"/>
    <x v="21"/>
    <x v="2"/>
    <x v="1"/>
    <x v="0"/>
    <n v="0"/>
    <s v="OnsiteContractor"/>
    <n v="60"/>
    <n v="78"/>
    <n v="0.8"/>
    <n v="1.17"/>
    <n v="0"/>
    <x v="0"/>
    <n v="8985.5999999999985"/>
    <n v="0"/>
    <n v="750"/>
    <n v="0"/>
    <n v="0"/>
    <n v="8235.5999999999985"/>
  </r>
  <r>
    <x v="1"/>
    <s v="Maddie Sante"/>
    <s v="Analyst"/>
    <x v="153"/>
    <x v="153"/>
    <x v="1"/>
    <x v="32"/>
    <x v="2"/>
    <x v="1"/>
    <x v="1"/>
    <n v="167"/>
    <s v="OffshoreAnalyst"/>
    <n v="24"/>
    <n v="384.61538461538464"/>
    <n v="0.8"/>
    <n v="1.0900000000000001"/>
    <n v="0"/>
    <x v="0"/>
    <n v="3494.9760000000006"/>
    <n v="384.61538461538464"/>
    <n v="500"/>
    <n v="0"/>
    <n v="0"/>
    <n v="2610.3606153846158"/>
  </r>
  <r>
    <x v="1"/>
    <s v="Jess Swalough"/>
    <s v="Director"/>
    <x v="6"/>
    <x v="6"/>
    <x v="1"/>
    <x v="6"/>
    <x v="4"/>
    <x v="2"/>
    <x v="0"/>
    <n v="166"/>
    <s v="OnsiteDirector"/>
    <n v="90"/>
    <n v="9166.6666666666661"/>
    <n v="1.1000000000000001"/>
    <n v="1.04"/>
    <n v="0"/>
    <x v="0"/>
    <n v="17091.36"/>
    <n v="9166.6666666666661"/>
    <n v="500"/>
    <n v="50"/>
    <n v="0"/>
    <n v="7374.6933333333345"/>
  </r>
  <r>
    <x v="1"/>
    <s v="Micheal Harder"/>
    <s v="Associate"/>
    <x v="91"/>
    <x v="91"/>
    <x v="1"/>
    <x v="45"/>
    <x v="3"/>
    <x v="3"/>
    <x v="0"/>
    <n v="167"/>
    <s v="OnsiteAssociate"/>
    <n v="54"/>
    <n v="5666.666666666667"/>
    <n v="1"/>
    <n v="1.1200000000000001"/>
    <n v="0"/>
    <x v="0"/>
    <n v="10100.160000000002"/>
    <n v="5666.666666666667"/>
    <n v="0"/>
    <n v="50"/>
    <n v="0"/>
    <n v="4383.4933333333347"/>
  </r>
  <r>
    <x v="1"/>
    <s v="Chane De Carteret"/>
    <s v="Analyst"/>
    <x v="120"/>
    <x v="120"/>
    <x v="0"/>
    <x v="61"/>
    <x v="2"/>
    <x v="1"/>
    <x v="1"/>
    <n v="160"/>
    <s v="OffshoreAnalyst"/>
    <n v="24"/>
    <n v="384.61538461538464"/>
    <n v="0.8"/>
    <n v="1.1599999999999999"/>
    <n v="0"/>
    <x v="0"/>
    <n v="3563.5199999999995"/>
    <n v="384.61538461538464"/>
    <n v="500"/>
    <n v="100"/>
    <n v="0"/>
    <n v="2578.9046153846148"/>
  </r>
  <r>
    <x v="1"/>
    <s v="Violette Yarn"/>
    <s v="Analyst"/>
    <x v="196"/>
    <x v="196"/>
    <x v="0"/>
    <x v="4"/>
    <x v="2"/>
    <x v="3"/>
    <x v="1"/>
    <n v="167"/>
    <s v="OffshoreAnalyst"/>
    <n v="24"/>
    <n v="384.61538461538464"/>
    <n v="1"/>
    <n v="1.05"/>
    <n v="0"/>
    <x v="0"/>
    <n v="4032"/>
    <n v="384.61538461538464"/>
    <n v="1000"/>
    <n v="0"/>
    <n v="0"/>
    <n v="2647.3846153846152"/>
  </r>
  <r>
    <x v="1"/>
    <s v="Shirl Anniwell"/>
    <s v="Director"/>
    <x v="232"/>
    <x v="232"/>
    <x v="1"/>
    <x v="77"/>
    <x v="2"/>
    <x v="1"/>
    <x v="1"/>
    <n v="164"/>
    <s v="OffshoreDirector"/>
    <n v="55"/>
    <n v="2307.6923076923076"/>
    <n v="0.8"/>
    <n v="1.1499999999999999"/>
    <n v="0"/>
    <x v="0"/>
    <n v="8298.4"/>
    <n v="2307.6923076923076"/>
    <n v="750"/>
    <n v="0"/>
    <n v="0"/>
    <n v="5240.707692307692"/>
  </r>
  <r>
    <x v="1"/>
    <s v="Willis Spurett"/>
    <s v="Contractor"/>
    <x v="223"/>
    <x v="223"/>
    <x v="0"/>
    <x v="91"/>
    <x v="3"/>
    <x v="1"/>
    <x v="0"/>
    <n v="163"/>
    <s v="OnsiteContractor"/>
    <n v="48"/>
    <n v="50"/>
    <n v="0.8"/>
    <n v="0.91"/>
    <n v="0"/>
    <x v="0"/>
    <n v="5591.04"/>
    <n v="0"/>
    <n v="1000"/>
    <n v="0"/>
    <n v="8150"/>
    <n v="-3558.96"/>
  </r>
  <r>
    <x v="1"/>
    <s v="Selestina Laise"/>
    <s v="Analyst"/>
    <x v="237"/>
    <x v="237"/>
    <x v="1"/>
    <x v="78"/>
    <x v="3"/>
    <x v="2"/>
    <x v="1"/>
    <n v="162"/>
    <s v="OffshoreAnalyst"/>
    <n v="24"/>
    <n v="384.61538461538464"/>
    <n v="1.1000000000000001"/>
    <n v="1.07"/>
    <n v="0"/>
    <x v="0"/>
    <n v="4576.1760000000004"/>
    <n v="384.61538461538464"/>
    <n v="200"/>
    <n v="10"/>
    <n v="0"/>
    <n v="3981.5606153846156"/>
  </r>
  <r>
    <x v="1"/>
    <s v="Tristan Cheale"/>
    <s v="Analyst"/>
    <x v="267"/>
    <x v="267"/>
    <x v="0"/>
    <x v="33"/>
    <x v="1"/>
    <x v="2"/>
    <x v="1"/>
    <n v="167"/>
    <s v="OffshoreAnalyst"/>
    <n v="24"/>
    <n v="384.61538461538464"/>
    <n v="1.1000000000000001"/>
    <n v="0.98"/>
    <n v="0"/>
    <x v="0"/>
    <n v="4139.5199999999995"/>
    <n v="384.61538461538464"/>
    <n v="750"/>
    <n v="250"/>
    <n v="0"/>
    <n v="2754.9046153846148"/>
  </r>
  <r>
    <x v="1"/>
    <s v="Vanessa Milton-White"/>
    <s v="Senior Associate"/>
    <x v="113"/>
    <x v="113"/>
    <x v="1"/>
    <x v="76"/>
    <x v="5"/>
    <x v="3"/>
    <x v="1"/>
    <n v="160"/>
    <s v="OffshoreSenior Associate"/>
    <n v="35"/>
    <n v="923.07692307692309"/>
    <n v="1"/>
    <n v="0.96"/>
    <n v="0"/>
    <x v="0"/>
    <n v="5376"/>
    <n v="923.07692307692309"/>
    <n v="500"/>
    <n v="10"/>
    <n v="0"/>
    <n v="3942.9230769230771"/>
  </r>
  <r>
    <x v="1"/>
    <s v="Rockey Renols"/>
    <s v="Manager"/>
    <x v="303"/>
    <x v="303"/>
    <x v="0"/>
    <x v="99"/>
    <x v="0"/>
    <x v="1"/>
    <x v="1"/>
    <n v="97"/>
    <s v="OffshoreManager"/>
    <n v="40"/>
    <n v="1230.7692307692307"/>
    <n v="0.8"/>
    <n v="0.95"/>
    <n v="0"/>
    <x v="0"/>
    <n v="4864"/>
    <n v="1230.7692307692307"/>
    <n v="0"/>
    <n v="0"/>
    <n v="0"/>
    <n v="3633.2307692307695"/>
  </r>
  <r>
    <x v="1"/>
    <s v="Sigfrid Tollerton"/>
    <s v="Analyst"/>
    <x v="35"/>
    <x v="35"/>
    <x v="0"/>
    <x v="31"/>
    <x v="2"/>
    <x v="2"/>
    <x v="0"/>
    <n v="160"/>
    <s v="OnsiteAnalyst"/>
    <n v="48"/>
    <n v="5416.666666666667"/>
    <n v="1.1000000000000001"/>
    <n v="1.01"/>
    <n v="0"/>
    <x v="0"/>
    <n v="8532.48"/>
    <n v="5416.666666666667"/>
    <n v="200"/>
    <n v="50"/>
    <n v="0"/>
    <n v="2865.8133333333326"/>
  </r>
  <r>
    <x v="1"/>
    <s v="Tybalt Carlos"/>
    <s v="Analyst"/>
    <x v="241"/>
    <x v="241"/>
    <x v="0"/>
    <x v="58"/>
    <x v="3"/>
    <x v="1"/>
    <x v="0"/>
    <n v="164"/>
    <s v="OnsiteAnalyst"/>
    <n v="48"/>
    <n v="5416.666666666667"/>
    <n v="0.8"/>
    <n v="1"/>
    <n v="0"/>
    <x v="0"/>
    <n v="6144"/>
    <n v="5416.666666666667"/>
    <n v="500"/>
    <n v="500"/>
    <n v="0"/>
    <n v="-272.66666666666697"/>
  </r>
  <r>
    <x v="1"/>
    <s v="Jase Loveday"/>
    <s v="Associate"/>
    <x v="111"/>
    <x v="111"/>
    <x v="0"/>
    <x v="47"/>
    <x v="0"/>
    <x v="0"/>
    <x v="1"/>
    <n v="165"/>
    <s v="OffshoreAssociate"/>
    <n v="30"/>
    <n v="615.38461538461536"/>
    <n v="1.2"/>
    <n v="1.1399999999999999"/>
    <n v="0"/>
    <x v="0"/>
    <n v="6566.4"/>
    <n v="615.38461538461536"/>
    <n v="0"/>
    <n v="500"/>
    <n v="0"/>
    <n v="5451.0153846153844"/>
  </r>
  <r>
    <x v="1"/>
    <s v="Federica Dormon"/>
    <s v="Analyst"/>
    <x v="78"/>
    <x v="78"/>
    <x v="1"/>
    <x v="59"/>
    <x v="0"/>
    <x v="1"/>
    <x v="1"/>
    <n v="167"/>
    <s v="OffshoreAnalyst"/>
    <n v="24"/>
    <n v="384.61538461538464"/>
    <n v="0.8"/>
    <n v="1.03"/>
    <n v="1"/>
    <x v="0"/>
    <n v="0"/>
    <n v="384.61538461538464"/>
    <n v="500"/>
    <n v="10"/>
    <n v="0"/>
    <n v="-894.61538461538464"/>
  </r>
  <r>
    <x v="1"/>
    <s v="Emmalynne Castel"/>
    <s v="Contractor"/>
    <x v="260"/>
    <x v="260"/>
    <x v="1"/>
    <x v="10"/>
    <x v="5"/>
    <x v="2"/>
    <x v="0"/>
    <n v="161"/>
    <s v="OnsiteContractor"/>
    <n v="60"/>
    <n v="79"/>
    <n v="1.1000000000000001"/>
    <n v="1.1599999999999999"/>
    <n v="0"/>
    <x v="0"/>
    <n v="12326.16"/>
    <n v="0"/>
    <n v="200"/>
    <n v="250"/>
    <n v="12719"/>
    <n v="-842.84000000000015"/>
  </r>
  <r>
    <x v="1"/>
    <s v="Vernen Trigg"/>
    <s v="Contractor"/>
    <x v="201"/>
    <x v="201"/>
    <x v="1"/>
    <x v="18"/>
    <x v="3"/>
    <x v="0"/>
    <x v="1"/>
    <n v="90"/>
    <s v="OffshoreContractor"/>
    <n v="40"/>
    <n v="54"/>
    <n v="1.2"/>
    <n v="1.01"/>
    <n v="0"/>
    <x v="0"/>
    <n v="4363.2"/>
    <n v="0"/>
    <n v="0"/>
    <n v="250"/>
    <n v="4860"/>
    <n v="-746.80000000000018"/>
  </r>
  <r>
    <x v="1"/>
    <s v="Mathian Parsisson"/>
    <s v="Analyst"/>
    <x v="289"/>
    <x v="289"/>
    <x v="0"/>
    <x v="79"/>
    <x v="0"/>
    <x v="2"/>
    <x v="0"/>
    <n v="167"/>
    <s v="OnsiteAnalyst"/>
    <n v="48"/>
    <n v="5416.666666666667"/>
    <n v="1.1000000000000001"/>
    <n v="0.95"/>
    <n v="0"/>
    <x v="0"/>
    <n v="8025.5999999999995"/>
    <n v="5416.666666666667"/>
    <n v="0"/>
    <n v="100"/>
    <n v="0"/>
    <n v="2508.9333333333325"/>
  </r>
  <r>
    <x v="1"/>
    <s v="Noland Ruzic"/>
    <s v="Contractor"/>
    <x v="4"/>
    <x v="4"/>
    <x v="0"/>
    <x v="4"/>
    <x v="2"/>
    <x v="1"/>
    <x v="0"/>
    <n v="108"/>
    <s v="OnsiteContractor"/>
    <n v="60"/>
    <n v="75"/>
    <n v="0.8"/>
    <n v="1.05"/>
    <n v="0"/>
    <x v="0"/>
    <n v="8064"/>
    <n v="0"/>
    <n v="200"/>
    <n v="100"/>
    <n v="8100"/>
    <n v="-336"/>
  </r>
  <r>
    <x v="1"/>
    <s v="Jenica Maffey"/>
    <s v="Senior Manager"/>
    <x v="184"/>
    <x v="184"/>
    <x v="0"/>
    <x v="68"/>
    <x v="3"/>
    <x v="4"/>
    <x v="1"/>
    <n v="0"/>
    <s v="OffshoreSenior Manager"/>
    <n v="48"/>
    <n v="1538.4615384615386"/>
    <n v="0.9"/>
    <n v="1.1200000000000001"/>
    <n v="0"/>
    <x v="0"/>
    <n v="7741.4400000000005"/>
    <n v="0"/>
    <n v="0"/>
    <n v="0"/>
    <n v="0"/>
    <n v="7741.4400000000005"/>
  </r>
  <r>
    <x v="1"/>
    <s v="Geri Rowley"/>
    <s v="Analyst"/>
    <x v="286"/>
    <x v="286"/>
    <x v="1"/>
    <x v="97"/>
    <x v="0"/>
    <x v="1"/>
    <x v="0"/>
    <n v="168"/>
    <s v="OnsiteAnalyst"/>
    <n v="48"/>
    <n v="5416.666666666667"/>
    <n v="0.8"/>
    <n v="0.97"/>
    <n v="0"/>
    <x v="0"/>
    <n v="6257.6640000000007"/>
    <n v="5416.666666666667"/>
    <n v="750"/>
    <n v="10"/>
    <n v="0"/>
    <n v="80.9973333333337"/>
  </r>
  <r>
    <x v="1"/>
    <s v="Francyne Meiklem"/>
    <s v="Senior Associate"/>
    <x v="213"/>
    <x v="213"/>
    <x v="0"/>
    <x v="54"/>
    <x v="1"/>
    <x v="1"/>
    <x v="1"/>
    <n v="168"/>
    <s v="OffshoreSenior Associate"/>
    <n v="35"/>
    <n v="923.07692307692309"/>
    <n v="0.8"/>
    <n v="0.81"/>
    <n v="0"/>
    <x v="0"/>
    <n v="3628.8"/>
    <n v="923.07692307692309"/>
    <n v="0"/>
    <n v="50"/>
    <n v="0"/>
    <n v="2655.7230769230773"/>
  </r>
  <r>
    <x v="1"/>
    <s v="Rosy Le Jean"/>
    <s v="Contractor"/>
    <x v="143"/>
    <x v="143"/>
    <x v="1"/>
    <x v="36"/>
    <x v="1"/>
    <x v="3"/>
    <x v="1"/>
    <n v="87"/>
    <s v="OffshoreContractor"/>
    <n v="40"/>
    <n v="50"/>
    <n v="1"/>
    <n v="0.88"/>
    <n v="0"/>
    <x v="0"/>
    <n v="3062.4"/>
    <n v="0"/>
    <n v="500"/>
    <n v="0"/>
    <n v="4350"/>
    <n v="-1787.6"/>
  </r>
  <r>
    <x v="1"/>
    <s v="Dov Ponceford"/>
    <s v="Senior Associate"/>
    <x v="139"/>
    <x v="139"/>
    <x v="1"/>
    <x v="33"/>
    <x v="1"/>
    <x v="1"/>
    <x v="1"/>
    <n v="166"/>
    <s v="OffshoreSenior Associate"/>
    <n v="35"/>
    <n v="923.07692307692309"/>
    <n v="0.8"/>
    <n v="0.98"/>
    <n v="0"/>
    <x v="0"/>
    <n v="4555.04"/>
    <n v="923.07692307692309"/>
    <n v="750"/>
    <n v="250"/>
    <n v="0"/>
    <n v="2631.9630769230771"/>
  </r>
  <r>
    <x v="1"/>
    <s v="Bobbye Claughton"/>
    <s v="Senior Manager"/>
    <x v="195"/>
    <x v="195"/>
    <x v="1"/>
    <x v="11"/>
    <x v="2"/>
    <x v="0"/>
    <x v="0"/>
    <n v="160"/>
    <s v="OnsiteSenior Manager"/>
    <n v="72"/>
    <n v="8333.3333333333339"/>
    <n v="1.2"/>
    <n v="0.95"/>
    <n v="0"/>
    <x v="0"/>
    <n v="13132.8"/>
    <n v="8333.3333333333339"/>
    <n v="500"/>
    <n v="10"/>
    <n v="0"/>
    <n v="4289.4666666666653"/>
  </r>
  <r>
    <x v="1"/>
    <s v="Claudianus Gristock"/>
    <s v="Contractor"/>
    <x v="96"/>
    <x v="96"/>
    <x v="0"/>
    <x v="5"/>
    <x v="3"/>
    <x v="0"/>
    <x v="0"/>
    <n v="160"/>
    <s v="OnsiteContractor"/>
    <n v="72"/>
    <n v="80"/>
    <n v="1.2"/>
    <n v="0.9"/>
    <n v="0"/>
    <x v="0"/>
    <n v="12441.6"/>
    <n v="0"/>
    <n v="500"/>
    <n v="0"/>
    <n v="12800"/>
    <n v="-858.39999999999964"/>
  </r>
  <r>
    <x v="1"/>
    <s v="Anabal Pexton"/>
    <s v="Analyst"/>
    <x v="60"/>
    <x v="60"/>
    <x v="1"/>
    <x v="45"/>
    <x v="3"/>
    <x v="2"/>
    <x v="1"/>
    <n v="0"/>
    <s v="OffshoreAnalyst"/>
    <n v="24"/>
    <n v="384.61538461538464"/>
    <n v="1.1000000000000001"/>
    <n v="1.1200000000000001"/>
    <n v="0"/>
    <x v="0"/>
    <n v="0"/>
    <n v="0"/>
    <n v="200"/>
    <n v="50"/>
    <n v="0"/>
    <n v="-250"/>
  </r>
  <r>
    <x v="1"/>
    <s v="Maurie Ruffell"/>
    <s v="Contractor"/>
    <x v="153"/>
    <x v="153"/>
    <x v="1"/>
    <x v="32"/>
    <x v="2"/>
    <x v="1"/>
    <x v="0"/>
    <n v="166"/>
    <s v="OnsiteContractor"/>
    <n v="60"/>
    <n v="78"/>
    <n v="0.8"/>
    <n v="1.0900000000000001"/>
    <n v="0"/>
    <x v="0"/>
    <n v="8685.1200000000008"/>
    <n v="0"/>
    <n v="0"/>
    <n v="10"/>
    <n v="12948"/>
    <n v="-4272.8799999999992"/>
  </r>
  <r>
    <x v="1"/>
    <s v="Celestyn Turbill"/>
    <s v="Analyst"/>
    <x v="85"/>
    <x v="85"/>
    <x v="0"/>
    <x v="63"/>
    <x v="4"/>
    <x v="1"/>
    <x v="1"/>
    <n v="0"/>
    <s v="OffshoreAnalyst"/>
    <n v="24"/>
    <n v="384.61538461538464"/>
    <n v="0.8"/>
    <n v="1.02"/>
    <n v="0"/>
    <x v="0"/>
    <n v="3133.44"/>
    <n v="0"/>
    <n v="200"/>
    <n v="0"/>
    <n v="0"/>
    <n v="2933.44"/>
  </r>
  <r>
    <x v="1"/>
    <s v="Pammi Gorry"/>
    <s v="Manager"/>
    <x v="3"/>
    <x v="3"/>
    <x v="1"/>
    <x v="3"/>
    <x v="2"/>
    <x v="2"/>
    <x v="1"/>
    <n v="165"/>
    <s v="OffshoreManager"/>
    <n v="40"/>
    <n v="1230.7692307692307"/>
    <n v="1.1000000000000001"/>
    <n v="0.98"/>
    <n v="0"/>
    <x v="0"/>
    <n v="7114.8000000000011"/>
    <n v="1230.7692307692307"/>
    <n v="0"/>
    <n v="0"/>
    <n v="0"/>
    <n v="5884.0307692307706"/>
  </r>
  <r>
    <x v="1"/>
    <s v="Jamie Sacchetti"/>
    <s v="Contractor"/>
    <x v="156"/>
    <x v="156"/>
    <x v="0"/>
    <x v="72"/>
    <x v="0"/>
    <x v="1"/>
    <x v="1"/>
    <n v="0"/>
    <s v="OffshoreContractor"/>
    <n v="35"/>
    <n v="52"/>
    <n v="0.8"/>
    <n v="0.94"/>
    <n v="0"/>
    <x v="0"/>
    <n v="4211.2"/>
    <n v="0"/>
    <n v="0"/>
    <n v="50"/>
    <n v="0"/>
    <n v="4161.2"/>
  </r>
  <r>
    <x v="1"/>
    <s v="Benedict Dethloff"/>
    <s v="Senior Manager"/>
    <x v="223"/>
    <x v="223"/>
    <x v="0"/>
    <x v="91"/>
    <x v="3"/>
    <x v="1"/>
    <x v="1"/>
    <n v="162"/>
    <s v="OffshoreSenior Manager"/>
    <n v="48"/>
    <n v="1538.4615384615386"/>
    <n v="0.8"/>
    <n v="0.91"/>
    <n v="0"/>
    <x v="0"/>
    <n v="5591.04"/>
    <n v="1538.4615384615386"/>
    <n v="200"/>
    <n v="0"/>
    <n v="0"/>
    <n v="3852.5784615384614"/>
  </r>
  <r>
    <x v="1"/>
    <s v="Raychel Doornbos"/>
    <s v="Contractor"/>
    <x v="198"/>
    <x v="198"/>
    <x v="1"/>
    <x v="88"/>
    <x v="5"/>
    <x v="1"/>
    <x v="0"/>
    <n v="160"/>
    <s v="OnsiteContractor"/>
    <n v="60"/>
    <n v="75"/>
    <n v="0.8"/>
    <n v="1.17"/>
    <n v="0"/>
    <x v="0"/>
    <n v="8985.5999999999985"/>
    <n v="0"/>
    <n v="750"/>
    <n v="50"/>
    <n v="12000"/>
    <n v="-3814.4000000000015"/>
  </r>
  <r>
    <x v="1"/>
    <s v="Helen-elizabeth O'Heffernan"/>
    <s v="Senior Manager"/>
    <x v="79"/>
    <x v="79"/>
    <x v="1"/>
    <x v="60"/>
    <x v="0"/>
    <x v="1"/>
    <x v="1"/>
    <n v="0"/>
    <s v="OffshoreSenior Manager"/>
    <n v="48"/>
    <n v="1538.4615384615386"/>
    <n v="0.8"/>
    <n v="1.08"/>
    <n v="0"/>
    <x v="0"/>
    <n v="0"/>
    <n v="0"/>
    <n v="1000"/>
    <n v="500"/>
    <n v="0"/>
    <n v="-1500"/>
  </r>
  <r>
    <x v="1"/>
    <s v="Olivia Owens"/>
    <s v="Contractor"/>
    <x v="150"/>
    <x v="150"/>
    <x v="1"/>
    <x v="66"/>
    <x v="5"/>
    <x v="3"/>
    <x v="0"/>
    <n v="164"/>
    <s v="OnsiteContractor"/>
    <n v="35"/>
    <n v="47"/>
    <n v="1"/>
    <n v="0.97"/>
    <n v="0"/>
    <x v="0"/>
    <n v="5567.8"/>
    <n v="0"/>
    <n v="1000"/>
    <n v="50"/>
    <n v="7708"/>
    <n v="-3190.2"/>
  </r>
  <r>
    <x v="1"/>
    <s v="Adriane Tempest"/>
    <s v="Analyst"/>
    <x v="101"/>
    <x v="101"/>
    <x v="0"/>
    <x v="71"/>
    <x v="4"/>
    <x v="3"/>
    <x v="0"/>
    <n v="165"/>
    <s v="OnsiteAnalyst"/>
    <n v="48"/>
    <n v="5416.666666666667"/>
    <n v="1"/>
    <n v="1.0900000000000001"/>
    <n v="0"/>
    <x v="0"/>
    <n v="8371.2000000000007"/>
    <n v="5416.666666666667"/>
    <n v="200"/>
    <n v="50"/>
    <n v="0"/>
    <n v="2704.5333333333338"/>
  </r>
  <r>
    <x v="1"/>
    <s v="Dorella Seymark"/>
    <s v="Senior Associate"/>
    <x v="307"/>
    <x v="307"/>
    <x v="1"/>
    <x v="26"/>
    <x v="2"/>
    <x v="3"/>
    <x v="1"/>
    <n v="0"/>
    <s v="OffshoreSenior Associate"/>
    <n v="35"/>
    <n v="923.07692307692309"/>
    <n v="1"/>
    <n v="1.1100000000000001"/>
    <n v="0"/>
    <x v="0"/>
    <n v="0"/>
    <n v="0"/>
    <n v="0"/>
    <n v="500"/>
    <n v="0"/>
    <n v="-500"/>
  </r>
  <r>
    <x v="1"/>
    <s v="Clifford Kelling"/>
    <s v="Analyst"/>
    <x v="63"/>
    <x v="63"/>
    <x v="0"/>
    <x v="12"/>
    <x v="1"/>
    <x v="3"/>
    <x v="1"/>
    <n v="162"/>
    <s v="OffshoreAnalyst"/>
    <n v="24"/>
    <n v="384.61538461538464"/>
    <n v="1"/>
    <n v="0.99"/>
    <n v="0"/>
    <x v="0"/>
    <n v="3801.6"/>
    <n v="384.61538461538464"/>
    <n v="200"/>
    <n v="10"/>
    <n v="0"/>
    <n v="3206.9846153846152"/>
  </r>
  <r>
    <x v="1"/>
    <s v="Elberta Doughty"/>
    <s v="Analyst"/>
    <x v="71"/>
    <x v="71"/>
    <x v="1"/>
    <x v="52"/>
    <x v="2"/>
    <x v="1"/>
    <x v="1"/>
    <n v="112"/>
    <s v="OffshoreAnalyst"/>
    <n v="24"/>
    <n v="384.61538461538464"/>
    <n v="0.8"/>
    <n v="0.97"/>
    <n v="0"/>
    <x v="0"/>
    <n v="2085.8879999999999"/>
    <n v="384.61538461538464"/>
    <n v="200"/>
    <n v="0"/>
    <n v="0"/>
    <n v="1501.2726153846152"/>
  </r>
  <r>
    <x v="1"/>
    <s v="Silvia Iacomettii"/>
    <s v="Analyst"/>
    <x v="268"/>
    <x v="268"/>
    <x v="0"/>
    <x v="39"/>
    <x v="1"/>
    <x v="2"/>
    <x v="1"/>
    <n v="162"/>
    <s v="OffshoreAnalyst"/>
    <n v="24"/>
    <n v="384.61538461538464"/>
    <n v="1.1000000000000001"/>
    <n v="0.99"/>
    <n v="0"/>
    <x v="0"/>
    <n v="4181.76"/>
    <n v="384.61538461538464"/>
    <n v="500"/>
    <n v="10"/>
    <n v="0"/>
    <n v="3287.1446153846155"/>
  </r>
  <r>
    <x v="1"/>
    <s v="Klaus Branchet"/>
    <s v="Analyst"/>
    <x v="34"/>
    <x v="34"/>
    <x v="1"/>
    <x v="18"/>
    <x v="3"/>
    <x v="3"/>
    <x v="1"/>
    <n v="100"/>
    <s v="OffshoreAnalyst"/>
    <n v="24"/>
    <n v="384.61538461538464"/>
    <n v="1"/>
    <n v="1.01"/>
    <n v="0"/>
    <x v="0"/>
    <n v="2424"/>
    <n v="384.61538461538464"/>
    <n v="200"/>
    <n v="500"/>
    <n v="0"/>
    <n v="1339.3846153846152"/>
  </r>
  <r>
    <x v="1"/>
    <s v="Arluene Jerdon"/>
    <s v="Contractor"/>
    <x v="165"/>
    <x v="165"/>
    <x v="0"/>
    <x v="64"/>
    <x v="3"/>
    <x v="2"/>
    <x v="1"/>
    <n v="160"/>
    <s v="OffshoreContractor"/>
    <n v="48"/>
    <n v="46"/>
    <n v="1.1000000000000001"/>
    <n v="0.97"/>
    <n v="0"/>
    <x v="0"/>
    <n v="8194.56"/>
    <n v="0"/>
    <n v="1000"/>
    <n v="10"/>
    <n v="7360"/>
    <n v="-175.44000000000051"/>
  </r>
  <r>
    <x v="1"/>
    <s v="Clem Cummings"/>
    <s v="Senior Manager"/>
    <x v="247"/>
    <x v="247"/>
    <x v="1"/>
    <x v="80"/>
    <x v="1"/>
    <x v="1"/>
    <x v="1"/>
    <n v="164"/>
    <s v="OffshoreSenior Manager"/>
    <n v="48"/>
    <n v="1538.4615384615386"/>
    <n v="0.8"/>
    <n v="0.89"/>
    <n v="0"/>
    <x v="0"/>
    <n v="5604.8640000000005"/>
    <n v="1538.4615384615386"/>
    <n v="500"/>
    <n v="10"/>
    <n v="0"/>
    <n v="3556.4024615384619"/>
  </r>
  <r>
    <x v="1"/>
    <s v="Stefan Paffitt"/>
    <s v="Associate"/>
    <x v="79"/>
    <x v="79"/>
    <x v="1"/>
    <x v="60"/>
    <x v="0"/>
    <x v="1"/>
    <x v="1"/>
    <n v="0"/>
    <s v="OffshoreAssociate"/>
    <n v="30"/>
    <n v="615.38461538461536"/>
    <n v="0.8"/>
    <n v="1.08"/>
    <n v="0"/>
    <x v="0"/>
    <n v="0"/>
    <n v="0"/>
    <n v="750"/>
    <n v="10"/>
    <n v="0"/>
    <n v="-760"/>
  </r>
  <r>
    <x v="1"/>
    <s v="Bron Morphey"/>
    <s v="Associate"/>
    <x v="97"/>
    <x v="97"/>
    <x v="0"/>
    <x v="70"/>
    <x v="4"/>
    <x v="1"/>
    <x v="1"/>
    <n v="162"/>
    <s v="OffshoreAssociate"/>
    <n v="30"/>
    <n v="615.38461538461536"/>
    <n v="0.8"/>
    <n v="0.82"/>
    <n v="0"/>
    <x v="0"/>
    <n v="3148.7999999999997"/>
    <n v="615.38461538461536"/>
    <n v="500"/>
    <n v="0"/>
    <n v="0"/>
    <n v="2033.4153846153845"/>
  </r>
  <r>
    <x v="1"/>
    <s v="Curtis Overell"/>
    <s v="Contractor"/>
    <x v="93"/>
    <x v="93"/>
    <x v="1"/>
    <x v="68"/>
    <x v="3"/>
    <x v="2"/>
    <x v="1"/>
    <n v="0"/>
    <s v="OffshoreContractor"/>
    <n v="35"/>
    <n v="54"/>
    <n v="1.1000000000000001"/>
    <n v="1.1200000000000001"/>
    <n v="0"/>
    <x v="0"/>
    <n v="0"/>
    <n v="0"/>
    <n v="500"/>
    <n v="500"/>
    <n v="0"/>
    <n v="-1000"/>
  </r>
  <r>
    <x v="1"/>
    <s v="Bobina Emanueli"/>
    <s v="Associate"/>
    <x v="226"/>
    <x v="226"/>
    <x v="0"/>
    <x v="92"/>
    <x v="2"/>
    <x v="3"/>
    <x v="1"/>
    <n v="168"/>
    <s v="OffshoreAssociate"/>
    <n v="30"/>
    <n v="615.38461538461536"/>
    <n v="1"/>
    <n v="0.8"/>
    <n v="0"/>
    <x v="0"/>
    <n v="3840"/>
    <n v="615.38461538461536"/>
    <n v="0"/>
    <n v="10"/>
    <n v="0"/>
    <n v="3214.6153846153848"/>
  </r>
  <r>
    <x v="1"/>
    <s v="Janenna Deniscke"/>
    <s v="Analyst"/>
    <x v="247"/>
    <x v="247"/>
    <x v="1"/>
    <x v="80"/>
    <x v="1"/>
    <x v="1"/>
    <x v="1"/>
    <n v="0"/>
    <s v="OffshoreAnalyst"/>
    <n v="24"/>
    <n v="384.61538461538464"/>
    <n v="0.8"/>
    <n v="0.89"/>
    <n v="0"/>
    <x v="0"/>
    <n v="0"/>
    <n v="0"/>
    <n v="0"/>
    <n v="500"/>
    <n v="0"/>
    <n v="-500"/>
  </r>
  <r>
    <x v="1"/>
    <s v="Maris Davers"/>
    <s v="Associate"/>
    <x v="61"/>
    <x v="61"/>
    <x v="1"/>
    <x v="46"/>
    <x v="3"/>
    <x v="3"/>
    <x v="0"/>
    <n v="165"/>
    <s v="OnsiteAssociate"/>
    <n v="54"/>
    <n v="5666.666666666667"/>
    <n v="1"/>
    <n v="1.19"/>
    <n v="0"/>
    <x v="0"/>
    <n v="10602.9"/>
    <n v="5666.666666666667"/>
    <n v="500"/>
    <n v="0"/>
    <n v="0"/>
    <n v="4436.2333333333327"/>
  </r>
  <r>
    <x v="1"/>
    <s v="Ariel Swepstone"/>
    <s v="Contractor"/>
    <x v="39"/>
    <x v="39"/>
    <x v="1"/>
    <x v="25"/>
    <x v="1"/>
    <x v="1"/>
    <x v="0"/>
    <n v="101"/>
    <s v="OnsiteContractor"/>
    <n v="35"/>
    <n v="47"/>
    <n v="0.8"/>
    <n v="1"/>
    <n v="1"/>
    <x v="0"/>
    <n v="0"/>
    <n v="0"/>
    <n v="1000"/>
    <n v="0"/>
    <n v="4747"/>
    <n v="-5747"/>
  </r>
  <r>
    <x v="1"/>
    <s v="Ariela Revill"/>
    <s v="Contractor"/>
    <x v="142"/>
    <x v="142"/>
    <x v="1"/>
    <x v="79"/>
    <x v="0"/>
    <x v="0"/>
    <x v="1"/>
    <n v="0"/>
    <s v="OffshoreContractor"/>
    <n v="48"/>
    <n v="44"/>
    <n v="1.2"/>
    <n v="0.95"/>
    <n v="0"/>
    <x v="0"/>
    <n v="0"/>
    <n v="0"/>
    <n v="750"/>
    <n v="0"/>
    <n v="0"/>
    <n v="-750"/>
  </r>
  <r>
    <x v="1"/>
    <s v="Betteanne Alessandretti"/>
    <s v="Analyst"/>
    <x v="25"/>
    <x v="25"/>
    <x v="0"/>
    <x v="25"/>
    <x v="1"/>
    <x v="4"/>
    <x v="1"/>
    <n v="0"/>
    <s v="OffshoreAnalyst"/>
    <n v="24"/>
    <n v="384.61538461538464"/>
    <n v="0.9"/>
    <n v="1"/>
    <n v="0"/>
    <x v="0"/>
    <n v="3456"/>
    <n v="0"/>
    <n v="500"/>
    <n v="50"/>
    <n v="0"/>
    <n v="2906"/>
  </r>
  <r>
    <x v="1"/>
    <s v="Chickie MacAskie"/>
    <s v="Contractor"/>
    <x v="102"/>
    <x v="102"/>
    <x v="1"/>
    <x v="66"/>
    <x v="5"/>
    <x v="4"/>
    <x v="1"/>
    <n v="167"/>
    <s v="OffshoreContractor"/>
    <n v="40"/>
    <n v="43"/>
    <n v="0.9"/>
    <n v="0.97"/>
    <n v="0"/>
    <x v="0"/>
    <n v="5831.6399999999994"/>
    <n v="0"/>
    <n v="750"/>
    <n v="250"/>
    <n v="7181"/>
    <n v="-2349.3600000000006"/>
  </r>
  <r>
    <x v="1"/>
    <s v="Godfry Calcutt"/>
    <s v="Director"/>
    <x v="139"/>
    <x v="139"/>
    <x v="1"/>
    <x v="33"/>
    <x v="1"/>
    <x v="1"/>
    <x v="0"/>
    <n v="0"/>
    <s v="OnsiteDirector"/>
    <n v="90"/>
    <n v="9166.6666666666661"/>
    <n v="0.8"/>
    <n v="0.98"/>
    <n v="0"/>
    <x v="0"/>
    <n v="0"/>
    <n v="0"/>
    <n v="200"/>
    <n v="500"/>
    <n v="0"/>
    <n v="-700"/>
  </r>
  <r>
    <x v="1"/>
    <s v="Terri-jo Begbie"/>
    <s v="Analyst"/>
    <x v="15"/>
    <x v="15"/>
    <x v="0"/>
    <x v="15"/>
    <x v="2"/>
    <x v="1"/>
    <x v="1"/>
    <n v="0"/>
    <s v="OffshoreAnalyst"/>
    <n v="24"/>
    <n v="384.61538461538464"/>
    <n v="0.8"/>
    <n v="1.1000000000000001"/>
    <n v="0"/>
    <x v="0"/>
    <n v="3379.2000000000003"/>
    <n v="0"/>
    <n v="200"/>
    <n v="100"/>
    <n v="0"/>
    <n v="3079.2000000000003"/>
  </r>
  <r>
    <x v="1"/>
    <s v="Shepherd Lyst"/>
    <s v="Analyst"/>
    <x v="245"/>
    <x v="245"/>
    <x v="0"/>
    <x v="81"/>
    <x v="2"/>
    <x v="3"/>
    <x v="1"/>
    <n v="166"/>
    <s v="OffshoreAnalyst"/>
    <n v="24"/>
    <n v="384.61538461538464"/>
    <n v="1"/>
    <n v="1"/>
    <n v="0"/>
    <x v="0"/>
    <n v="3840"/>
    <n v="384.61538461538464"/>
    <n v="200"/>
    <n v="500"/>
    <n v="0"/>
    <n v="2755.3846153846152"/>
  </r>
  <r>
    <x v="1"/>
    <s v="Cordey Emmens"/>
    <s v="Contractor"/>
    <x v="148"/>
    <x v="148"/>
    <x v="1"/>
    <x v="80"/>
    <x v="1"/>
    <x v="3"/>
    <x v="0"/>
    <n v="167"/>
    <s v="OnsiteContractor"/>
    <n v="60"/>
    <n v="74"/>
    <n v="1"/>
    <n v="0.89"/>
    <n v="0"/>
    <x v="0"/>
    <n v="8917.7999999999993"/>
    <n v="0"/>
    <n v="750"/>
    <n v="10"/>
    <n v="12358"/>
    <n v="-4200.2000000000007"/>
  </r>
  <r>
    <x v="1"/>
    <s v="Consolata Santacrole"/>
    <s v="Associate"/>
    <x v="270"/>
    <x v="270"/>
    <x v="0"/>
    <x v="77"/>
    <x v="2"/>
    <x v="3"/>
    <x v="0"/>
    <n v="101"/>
    <s v="OnsiteAssociate"/>
    <n v="54"/>
    <n v="5666.666666666667"/>
    <n v="1"/>
    <n v="1.1499999999999999"/>
    <n v="0"/>
    <x v="0"/>
    <n v="9936"/>
    <n v="5666.666666666667"/>
    <n v="200"/>
    <n v="50"/>
    <n v="0"/>
    <n v="4019.333333333333"/>
  </r>
  <r>
    <x v="1"/>
    <s v="Filip Basini-Gazzi"/>
    <s v="Contractor"/>
    <x v="260"/>
    <x v="260"/>
    <x v="1"/>
    <x v="10"/>
    <x v="5"/>
    <x v="2"/>
    <x v="1"/>
    <n v="163"/>
    <s v="OffshoreContractor"/>
    <n v="48"/>
    <n v="49"/>
    <n v="1.1000000000000001"/>
    <n v="1.1599999999999999"/>
    <n v="0"/>
    <x v="0"/>
    <n v="9983.4240000000009"/>
    <n v="0"/>
    <n v="750"/>
    <n v="250"/>
    <n v="7987"/>
    <n v="996.42400000000089"/>
  </r>
  <r>
    <x v="1"/>
    <s v="Debera Montilla"/>
    <s v="Contractor"/>
    <x v="56"/>
    <x v="56"/>
    <x v="1"/>
    <x v="42"/>
    <x v="5"/>
    <x v="1"/>
    <x v="0"/>
    <n v="93"/>
    <s v="OnsiteContractor"/>
    <n v="48"/>
    <n v="55"/>
    <n v="0.8"/>
    <n v="1.1499999999999999"/>
    <n v="0"/>
    <x v="0"/>
    <n v="4106.88"/>
    <n v="0"/>
    <n v="500"/>
    <n v="50"/>
    <n v="5115"/>
    <n v="-1558.12"/>
  </r>
  <r>
    <x v="1"/>
    <s v="Whitaker Hurle"/>
    <s v="Senior Manager"/>
    <x v="167"/>
    <x v="167"/>
    <x v="1"/>
    <x v="46"/>
    <x v="3"/>
    <x v="0"/>
    <x v="0"/>
    <n v="0"/>
    <s v="OnsiteSenior Manager"/>
    <n v="72"/>
    <n v="8333.3333333333339"/>
    <n v="1.2"/>
    <n v="1.19"/>
    <n v="0"/>
    <x v="0"/>
    <n v="0"/>
    <n v="0"/>
    <n v="0"/>
    <n v="0"/>
    <n v="0"/>
    <n v="0"/>
  </r>
  <r>
    <x v="1"/>
    <s v="Claybourne Jeves"/>
    <s v="Director"/>
    <x v="82"/>
    <x v="82"/>
    <x v="1"/>
    <x v="6"/>
    <x v="4"/>
    <x v="4"/>
    <x v="1"/>
    <n v="165"/>
    <s v="OffshoreDirector"/>
    <n v="55"/>
    <n v="2307.6923076923076"/>
    <n v="0.9"/>
    <n v="1.04"/>
    <n v="0"/>
    <x v="0"/>
    <n v="8494.2000000000007"/>
    <n v="2307.6923076923076"/>
    <n v="750"/>
    <n v="10"/>
    <n v="0"/>
    <n v="5426.5076923076931"/>
  </r>
  <r>
    <x v="1"/>
    <s v="Link Lardiner"/>
    <s v="Contractor"/>
    <x v="40"/>
    <x v="40"/>
    <x v="1"/>
    <x v="19"/>
    <x v="2"/>
    <x v="3"/>
    <x v="1"/>
    <n v="104"/>
    <s v="OffshoreContractor"/>
    <n v="48"/>
    <n v="45"/>
    <n v="1"/>
    <n v="1.07"/>
    <n v="0"/>
    <x v="0"/>
    <n v="5341.4400000000005"/>
    <n v="0"/>
    <n v="500"/>
    <n v="100"/>
    <n v="4680"/>
    <n v="61.440000000000509"/>
  </r>
  <r>
    <x v="1"/>
    <s v="Iago Itter"/>
    <s v="Analyst"/>
    <x v="186"/>
    <x v="186"/>
    <x v="0"/>
    <x v="57"/>
    <x v="5"/>
    <x v="1"/>
    <x v="1"/>
    <n v="164"/>
    <s v="OffshoreAnalyst"/>
    <n v="24"/>
    <n v="384.61538461538464"/>
    <n v="0.8"/>
    <n v="0.93"/>
    <n v="0"/>
    <x v="0"/>
    <n v="2856.96"/>
    <n v="384.61538461538464"/>
    <n v="1000"/>
    <n v="500"/>
    <n v="0"/>
    <n v="972.34461538461528"/>
  </r>
  <r>
    <x v="1"/>
    <s v="Toddy Sizzey"/>
    <s v="Analyst"/>
    <x v="86"/>
    <x v="86"/>
    <x v="1"/>
    <x v="64"/>
    <x v="3"/>
    <x v="3"/>
    <x v="0"/>
    <n v="165"/>
    <s v="OnsiteAnalyst"/>
    <n v="48"/>
    <n v="5416.666666666667"/>
    <n v="1"/>
    <n v="0.97"/>
    <n v="1"/>
    <x v="0"/>
    <n v="0"/>
    <n v="5416.666666666667"/>
    <n v="200"/>
    <n v="250"/>
    <n v="0"/>
    <n v="-5866.666666666667"/>
  </r>
  <r>
    <x v="1"/>
    <s v="Werner Barus"/>
    <s v="Contractor"/>
    <x v="116"/>
    <x v="116"/>
    <x v="1"/>
    <x v="24"/>
    <x v="0"/>
    <x v="1"/>
    <x v="1"/>
    <n v="160"/>
    <s v="OffshoreContractor"/>
    <n v="65"/>
    <n v="80"/>
    <n v="0.8"/>
    <n v="0.99"/>
    <n v="0"/>
    <x v="0"/>
    <n v="8236.7999999999993"/>
    <n v="0"/>
    <n v="0"/>
    <n v="50"/>
    <n v="12800"/>
    <n v="-4613.2000000000007"/>
  </r>
  <r>
    <x v="1"/>
    <s v="Bernardo Vardey"/>
    <s v="Analyst"/>
    <x v="2"/>
    <x v="2"/>
    <x v="1"/>
    <x v="2"/>
    <x v="1"/>
    <x v="1"/>
    <x v="0"/>
    <n v="161"/>
    <s v="OnsiteAnalyst"/>
    <n v="48"/>
    <n v="5416.666666666667"/>
    <n v="0.8"/>
    <n v="0.9"/>
    <n v="0"/>
    <x v="0"/>
    <n v="5564.1600000000008"/>
    <n v="5416.666666666667"/>
    <n v="1000"/>
    <n v="500"/>
    <n v="0"/>
    <n v="-1352.5066666666662"/>
  </r>
  <r>
    <x v="1"/>
    <s v="Ardys Methingam"/>
    <s v="Analyst"/>
    <x v="241"/>
    <x v="241"/>
    <x v="0"/>
    <x v="58"/>
    <x v="3"/>
    <x v="1"/>
    <x v="1"/>
    <n v="82"/>
    <s v="OffshoreAnalyst"/>
    <n v="24"/>
    <n v="384.61538461538464"/>
    <n v="0.8"/>
    <n v="1"/>
    <n v="0"/>
    <x v="0"/>
    <n v="3072"/>
    <n v="384.61538461538464"/>
    <n v="1000"/>
    <n v="0"/>
    <n v="0"/>
    <n v="1687.3846153846152"/>
  </r>
  <r>
    <x v="1"/>
    <s v="Boote Spilsbury"/>
    <s v="Manager"/>
    <x v="112"/>
    <x v="112"/>
    <x v="1"/>
    <x v="75"/>
    <x v="2"/>
    <x v="1"/>
    <x v="0"/>
    <n v="0"/>
    <s v="OnsiteManager"/>
    <n v="65"/>
    <n v="7500"/>
    <n v="0.8"/>
    <n v="1.17"/>
    <n v="0"/>
    <x v="0"/>
    <n v="0"/>
    <n v="0"/>
    <n v="500"/>
    <n v="10"/>
    <n v="0"/>
    <n v="-510"/>
  </r>
  <r>
    <x v="1"/>
    <s v="Noll Baxster"/>
    <s v="Contractor"/>
    <x v="34"/>
    <x v="34"/>
    <x v="1"/>
    <x v="18"/>
    <x v="3"/>
    <x v="3"/>
    <x v="1"/>
    <n v="161"/>
    <s v="OffshoreContractor"/>
    <n v="40"/>
    <n v="47"/>
    <n v="1"/>
    <n v="1.01"/>
    <n v="0"/>
    <x v="0"/>
    <n v="6504.4"/>
    <n v="0"/>
    <n v="200"/>
    <n v="0"/>
    <n v="7567"/>
    <n v="-1262.6000000000004"/>
  </r>
  <r>
    <x v="1"/>
    <s v="Viole Escott"/>
    <s v="Contractor"/>
    <x v="57"/>
    <x v="57"/>
    <x v="1"/>
    <x v="33"/>
    <x v="1"/>
    <x v="4"/>
    <x v="1"/>
    <n v="164"/>
    <s v="OffshoreContractor"/>
    <n v="48"/>
    <n v="47"/>
    <n v="0.9"/>
    <n v="0.98"/>
    <n v="0"/>
    <x v="0"/>
    <n v="6943.1040000000003"/>
    <n v="0"/>
    <n v="0"/>
    <n v="0"/>
    <n v="7708"/>
    <n v="-764.89599999999973"/>
  </r>
  <r>
    <x v="1"/>
    <s v="Dew Fitch"/>
    <s v="Associate"/>
    <x v="283"/>
    <x v="283"/>
    <x v="1"/>
    <x v="58"/>
    <x v="3"/>
    <x v="0"/>
    <x v="1"/>
    <n v="0"/>
    <s v="OffshoreAssociate"/>
    <n v="30"/>
    <n v="615.38461538461536"/>
    <n v="1.2"/>
    <n v="1"/>
    <n v="0"/>
    <x v="0"/>
    <n v="0"/>
    <n v="0"/>
    <n v="1000"/>
    <n v="100"/>
    <n v="0"/>
    <n v="-1100"/>
  </r>
  <r>
    <x v="1"/>
    <s v="Bradley Oxbury"/>
    <s v="Contractor"/>
    <x v="141"/>
    <x v="141"/>
    <x v="0"/>
    <x v="21"/>
    <x v="2"/>
    <x v="1"/>
    <x v="1"/>
    <n v="163"/>
    <s v="OffshoreContractor"/>
    <n v="40"/>
    <n v="43"/>
    <n v="0.8"/>
    <n v="1.17"/>
    <n v="0"/>
    <x v="0"/>
    <n v="5990.4"/>
    <n v="0"/>
    <n v="0"/>
    <n v="100"/>
    <n v="7009"/>
    <n v="-1118.6000000000004"/>
  </r>
  <r>
    <x v="1"/>
    <s v="Velma Cossey"/>
    <s v="Analyst"/>
    <x v="223"/>
    <x v="223"/>
    <x v="0"/>
    <x v="91"/>
    <x v="3"/>
    <x v="1"/>
    <x v="1"/>
    <n v="168"/>
    <s v="OffshoreAnalyst"/>
    <n v="24"/>
    <n v="384.61538461538464"/>
    <n v="0.8"/>
    <n v="0.91"/>
    <n v="0"/>
    <x v="0"/>
    <n v="2795.52"/>
    <n v="384.61538461538464"/>
    <n v="200"/>
    <n v="10"/>
    <n v="0"/>
    <n v="2200.9046153846152"/>
  </r>
  <r>
    <x v="1"/>
    <s v="Bidget Boas"/>
    <s v="Analyst"/>
    <x v="137"/>
    <x v="137"/>
    <x v="1"/>
    <x v="40"/>
    <x v="5"/>
    <x v="3"/>
    <x v="0"/>
    <n v="165"/>
    <s v="OnsiteAnalyst"/>
    <n v="48"/>
    <n v="5416.666666666667"/>
    <n v="1"/>
    <n v="1.17"/>
    <n v="0"/>
    <x v="0"/>
    <n v="9266.4"/>
    <n v="5416.666666666667"/>
    <n v="1000"/>
    <n v="0"/>
    <n v="0"/>
    <n v="2849.7333333333327"/>
  </r>
  <r>
    <x v="1"/>
    <s v="Tedi Chasson"/>
    <s v="Contractor"/>
    <x v="55"/>
    <x v="55"/>
    <x v="0"/>
    <x v="41"/>
    <x v="4"/>
    <x v="1"/>
    <x v="0"/>
    <n v="162"/>
    <s v="OnsiteContractor"/>
    <n v="48"/>
    <n v="42"/>
    <n v="0.8"/>
    <n v="0.81"/>
    <n v="0"/>
    <x v="0"/>
    <n v="4976.6400000000003"/>
    <n v="0"/>
    <n v="200"/>
    <n v="100"/>
    <n v="6804"/>
    <n v="-2127.3599999999997"/>
  </r>
  <r>
    <x v="1"/>
    <s v="Stephanie Ingerith"/>
    <s v="Associate"/>
    <x v="97"/>
    <x v="97"/>
    <x v="0"/>
    <x v="70"/>
    <x v="4"/>
    <x v="1"/>
    <x v="0"/>
    <n v="162"/>
    <s v="OnsiteAssociate"/>
    <n v="54"/>
    <n v="5666.666666666667"/>
    <n v="0.8"/>
    <n v="0.82"/>
    <n v="0"/>
    <x v="0"/>
    <n v="5667.8399999999992"/>
    <n v="5666.666666666667"/>
    <n v="500"/>
    <n v="0"/>
    <n v="0"/>
    <n v="-498.82666666666773"/>
  </r>
  <r>
    <x v="1"/>
    <s v="Lise Brazur"/>
    <s v="Manager"/>
    <x v="264"/>
    <x v="264"/>
    <x v="0"/>
    <x v="30"/>
    <x v="1"/>
    <x v="0"/>
    <x v="1"/>
    <n v="87"/>
    <s v="OffshoreManager"/>
    <n v="40"/>
    <n v="1230.7692307692307"/>
    <n v="1.2"/>
    <n v="1.01"/>
    <n v="0"/>
    <x v="0"/>
    <n v="7756.8"/>
    <n v="1230.7692307692307"/>
    <n v="500"/>
    <n v="0"/>
    <n v="0"/>
    <n v="6026.0307692307697"/>
  </r>
  <r>
    <x v="1"/>
    <s v="Terri Gathercoal"/>
    <s v="Contractor"/>
    <x v="240"/>
    <x v="240"/>
    <x v="1"/>
    <x v="46"/>
    <x v="3"/>
    <x v="1"/>
    <x v="1"/>
    <n v="139"/>
    <s v="OffshoreContractor"/>
    <n v="48"/>
    <n v="55"/>
    <n v="0.8"/>
    <n v="1.19"/>
    <n v="0"/>
    <x v="0"/>
    <n v="6351.7440000000006"/>
    <n v="0"/>
    <n v="200"/>
    <n v="10"/>
    <n v="7645"/>
    <n v="-1503.2559999999994"/>
  </r>
  <r>
    <x v="1"/>
    <s v="Marlo Bavridge"/>
    <s v="Analyst"/>
    <x v="43"/>
    <x v="43"/>
    <x v="1"/>
    <x v="25"/>
    <x v="1"/>
    <x v="3"/>
    <x v="1"/>
    <n v="168"/>
    <s v="OffshoreAnalyst"/>
    <n v="24"/>
    <n v="384.61538461538464"/>
    <n v="1"/>
    <n v="1"/>
    <n v="0"/>
    <x v="0"/>
    <n v="4032"/>
    <n v="384.61538461538464"/>
    <n v="1000"/>
    <n v="50"/>
    <n v="0"/>
    <n v="2597.3846153846152"/>
  </r>
  <r>
    <x v="1"/>
    <s v="Edin Flounders"/>
    <s v="Contractor"/>
    <x v="3"/>
    <x v="3"/>
    <x v="1"/>
    <x v="3"/>
    <x v="2"/>
    <x v="2"/>
    <x v="1"/>
    <n v="160"/>
    <s v="OffshoreContractor"/>
    <n v="48"/>
    <n v="53"/>
    <n v="1.1000000000000001"/>
    <n v="0.98"/>
    <n v="0"/>
    <x v="0"/>
    <n v="8279.0399999999991"/>
    <n v="0"/>
    <n v="500"/>
    <n v="50"/>
    <n v="8480"/>
    <n v="-750.96000000000095"/>
  </r>
  <r>
    <x v="1"/>
    <s v="Lisabeth Bysouth"/>
    <s v="Analyst"/>
    <x v="11"/>
    <x v="11"/>
    <x v="1"/>
    <x v="11"/>
    <x v="2"/>
    <x v="4"/>
    <x v="0"/>
    <n v="110"/>
    <s v="OnsiteAnalyst"/>
    <n v="48"/>
    <n v="5416.666666666667"/>
    <n v="0.9"/>
    <n v="0.95"/>
    <n v="0"/>
    <x v="0"/>
    <n v="4514.3999999999996"/>
    <n v="5416.666666666667"/>
    <n v="0"/>
    <n v="50"/>
    <n v="0"/>
    <n v="-952.26666666666733"/>
  </r>
  <r>
    <x v="1"/>
    <s v="Tricia Abdon"/>
    <s v="Manager"/>
    <x v="52"/>
    <x v="52"/>
    <x v="0"/>
    <x v="39"/>
    <x v="1"/>
    <x v="0"/>
    <x v="0"/>
    <n v="0"/>
    <s v="OnsiteManager"/>
    <n v="65"/>
    <n v="7500"/>
    <n v="1.2"/>
    <n v="0.99"/>
    <n v="0"/>
    <x v="0"/>
    <n v="12355.2"/>
    <n v="0"/>
    <n v="200"/>
    <n v="0"/>
    <n v="0"/>
    <n v="12155.2"/>
  </r>
  <r>
    <x v="1"/>
    <s v="Clair Evangelinos"/>
    <s v="Associate"/>
    <x v="16"/>
    <x v="16"/>
    <x v="1"/>
    <x v="16"/>
    <x v="1"/>
    <x v="3"/>
    <x v="0"/>
    <n v="161"/>
    <s v="OnsiteAssociate"/>
    <n v="54"/>
    <n v="5666.666666666667"/>
    <n v="1"/>
    <n v="1.1499999999999999"/>
    <n v="0"/>
    <x v="0"/>
    <n v="9998.0999999999985"/>
    <n v="5666.666666666667"/>
    <n v="500"/>
    <n v="50"/>
    <n v="0"/>
    <n v="3781.4333333333316"/>
  </r>
  <r>
    <x v="1"/>
    <s v="Florence Ferrar"/>
    <s v="Analyst"/>
    <x v="291"/>
    <x v="291"/>
    <x v="1"/>
    <x v="90"/>
    <x v="5"/>
    <x v="3"/>
    <x v="0"/>
    <n v="168"/>
    <s v="OnsiteAnalyst"/>
    <n v="48"/>
    <n v="5416.666666666667"/>
    <n v="1"/>
    <n v="1.01"/>
    <n v="0"/>
    <x v="0"/>
    <n v="8144.64"/>
    <n v="5416.666666666667"/>
    <n v="200"/>
    <n v="250"/>
    <n v="0"/>
    <n v="2277.9733333333334"/>
  </r>
  <r>
    <x v="1"/>
    <s v="Neville Hoonahan"/>
    <s v="Analyst"/>
    <x v="87"/>
    <x v="87"/>
    <x v="1"/>
    <x v="65"/>
    <x v="5"/>
    <x v="1"/>
    <x v="0"/>
    <n v="167"/>
    <s v="OnsiteAnalyst"/>
    <n v="48"/>
    <n v="5416.666666666667"/>
    <n v="0.8"/>
    <n v="1.2"/>
    <n v="0"/>
    <x v="0"/>
    <n v="7695.36"/>
    <n v="5416.666666666667"/>
    <n v="0"/>
    <n v="10"/>
    <n v="0"/>
    <n v="2268.6933333333327"/>
  </r>
  <r>
    <x v="1"/>
    <s v="Yorke Swatradge"/>
    <s v="Associate"/>
    <x v="257"/>
    <x v="257"/>
    <x v="1"/>
    <x v="47"/>
    <x v="0"/>
    <x v="2"/>
    <x v="1"/>
    <n v="164"/>
    <s v="OffshoreAssociate"/>
    <n v="30"/>
    <n v="615.38461538461536"/>
    <n v="1.1000000000000001"/>
    <n v="1.1399999999999999"/>
    <n v="0"/>
    <x v="0"/>
    <n v="6169.6799999999994"/>
    <n v="615.38461538461536"/>
    <n v="200"/>
    <n v="100"/>
    <n v="0"/>
    <n v="5254.2953846153841"/>
  </r>
  <r>
    <x v="1"/>
    <s v="Holly Paolini"/>
    <s v="Analyst"/>
    <x v="293"/>
    <x v="293"/>
    <x v="1"/>
    <x v="67"/>
    <x v="4"/>
    <x v="0"/>
    <x v="0"/>
    <n v="165"/>
    <s v="OnsiteAnalyst"/>
    <n v="48"/>
    <n v="5416.666666666667"/>
    <n v="1.2"/>
    <n v="0.81"/>
    <n v="0"/>
    <x v="0"/>
    <n v="7698.2400000000007"/>
    <n v="5416.666666666667"/>
    <n v="200"/>
    <n v="0"/>
    <n v="0"/>
    <n v="2081.5733333333337"/>
  </r>
  <r>
    <x v="1"/>
    <s v="Angelle Lowell"/>
    <s v="Manager"/>
    <x v="146"/>
    <x v="146"/>
    <x v="0"/>
    <x v="72"/>
    <x v="0"/>
    <x v="3"/>
    <x v="0"/>
    <n v="161"/>
    <s v="OnsiteManager"/>
    <n v="65"/>
    <n v="7500"/>
    <n v="1"/>
    <n v="0.94"/>
    <n v="0"/>
    <x v="0"/>
    <n v="9776"/>
    <n v="7500"/>
    <n v="750"/>
    <n v="500"/>
    <n v="0"/>
    <n v="1026"/>
  </r>
  <r>
    <x v="1"/>
    <s v="Nobie Gerrans"/>
    <s v="Analyst"/>
    <x v="163"/>
    <x v="163"/>
    <x v="0"/>
    <x v="83"/>
    <x v="3"/>
    <x v="1"/>
    <x v="1"/>
    <n v="0"/>
    <s v="OffshoreAnalyst"/>
    <n v="24"/>
    <n v="384.61538461538464"/>
    <n v="0.8"/>
    <n v="0.96"/>
    <n v="0"/>
    <x v="0"/>
    <n v="2949.12"/>
    <n v="0"/>
    <n v="500"/>
    <n v="250"/>
    <n v="0"/>
    <n v="2199.12"/>
  </r>
  <r>
    <x v="1"/>
    <s v="Wrennie Standage"/>
    <s v="Contractor"/>
    <x v="284"/>
    <x v="284"/>
    <x v="1"/>
    <x v="17"/>
    <x v="4"/>
    <x v="4"/>
    <x v="0"/>
    <n v="163"/>
    <s v="OnsiteContractor"/>
    <n v="60"/>
    <n v="70"/>
    <n v="0.9"/>
    <n v="0.86"/>
    <n v="0"/>
    <x v="0"/>
    <n v="7569.72"/>
    <n v="0"/>
    <n v="0"/>
    <n v="50"/>
    <n v="11410"/>
    <n v="-3890.2799999999997"/>
  </r>
  <r>
    <x v="1"/>
    <s v="Ilene Lambdean"/>
    <s v="Senior Associate"/>
    <x v="119"/>
    <x v="119"/>
    <x v="0"/>
    <x v="77"/>
    <x v="2"/>
    <x v="0"/>
    <x v="1"/>
    <n v="165"/>
    <s v="OffshoreSenior Associate"/>
    <n v="35"/>
    <n v="923.07692307692309"/>
    <n v="1.2"/>
    <n v="1.1499999999999999"/>
    <n v="0"/>
    <x v="0"/>
    <n v="7727.9999999999991"/>
    <n v="923.07692307692309"/>
    <n v="0"/>
    <n v="0"/>
    <n v="0"/>
    <n v="6804.9230769230762"/>
  </r>
  <r>
    <x v="1"/>
    <s v="Ivonne Reiner"/>
    <s v="Associate"/>
    <x v="203"/>
    <x v="203"/>
    <x v="1"/>
    <x v="75"/>
    <x v="2"/>
    <x v="3"/>
    <x v="1"/>
    <n v="160"/>
    <s v="OffshoreAssociate"/>
    <n v="30"/>
    <n v="615.38461538461536"/>
    <n v="1"/>
    <n v="1.17"/>
    <n v="0"/>
    <x v="0"/>
    <n v="5616"/>
    <n v="615.38461538461536"/>
    <n v="500"/>
    <n v="10"/>
    <n v="0"/>
    <n v="4490.6153846153848"/>
  </r>
  <r>
    <x v="1"/>
    <s v="Abrahan Georghiou"/>
    <s v="Senior Associate"/>
    <x v="275"/>
    <x v="275"/>
    <x v="0"/>
    <x v="96"/>
    <x v="2"/>
    <x v="1"/>
    <x v="0"/>
    <n v="107"/>
    <s v="OnsiteSenior Associate"/>
    <n v="60"/>
    <n v="6250"/>
    <n v="0.8"/>
    <n v="1.1299999999999999"/>
    <n v="0"/>
    <x v="0"/>
    <n v="8678.4"/>
    <n v="6250"/>
    <n v="500"/>
    <n v="500"/>
    <n v="0"/>
    <n v="1428.3999999999996"/>
  </r>
  <r>
    <x v="1"/>
    <s v="Melloney Denerley"/>
    <s v="Manager"/>
    <x v="61"/>
    <x v="61"/>
    <x v="1"/>
    <x v="46"/>
    <x v="3"/>
    <x v="3"/>
    <x v="0"/>
    <n v="166"/>
    <s v="OnsiteManager"/>
    <n v="65"/>
    <n v="7500"/>
    <n v="1"/>
    <n v="1.19"/>
    <n v="0"/>
    <x v="0"/>
    <n v="12840.099999999999"/>
    <n v="7500"/>
    <n v="0"/>
    <n v="250"/>
    <n v="0"/>
    <n v="5090.0999999999985"/>
  </r>
  <r>
    <x v="1"/>
    <s v="Jammie Bamell"/>
    <s v="Manager"/>
    <x v="67"/>
    <x v="67"/>
    <x v="1"/>
    <x v="44"/>
    <x v="4"/>
    <x v="3"/>
    <x v="1"/>
    <n v="162"/>
    <s v="OffshoreManager"/>
    <n v="40"/>
    <n v="1230.7692307692307"/>
    <n v="1"/>
    <n v="0.88"/>
    <n v="0"/>
    <x v="0"/>
    <n v="5702.4"/>
    <n v="1230.7692307692307"/>
    <n v="0"/>
    <n v="10"/>
    <n v="0"/>
    <n v="4461.6307692307691"/>
  </r>
  <r>
    <x v="1"/>
    <s v="Dillon Hearnshaw"/>
    <s v="Contractor"/>
    <x v="216"/>
    <x v="216"/>
    <x v="0"/>
    <x v="40"/>
    <x v="5"/>
    <x v="2"/>
    <x v="1"/>
    <n v="166"/>
    <s v="OffshoreContractor"/>
    <n v="40"/>
    <n v="41"/>
    <n v="1.1000000000000001"/>
    <n v="1.17"/>
    <n v="0"/>
    <x v="0"/>
    <n v="8236.8000000000011"/>
    <n v="0"/>
    <n v="500"/>
    <n v="0"/>
    <n v="6806"/>
    <n v="930.80000000000109"/>
  </r>
  <r>
    <x v="1"/>
    <s v="Tremaine Reiach"/>
    <s v="Associate"/>
    <x v="158"/>
    <x v="158"/>
    <x v="1"/>
    <x v="12"/>
    <x v="1"/>
    <x v="4"/>
    <x v="1"/>
    <n v="168"/>
    <s v="OffshoreAssociate"/>
    <n v="30"/>
    <n v="615.38461538461536"/>
    <n v="0.9"/>
    <n v="0.99"/>
    <n v="0"/>
    <x v="0"/>
    <n v="4490.6400000000003"/>
    <n v="615.38461538461536"/>
    <n v="0"/>
    <n v="0"/>
    <n v="0"/>
    <n v="3875.2553846153851"/>
  </r>
  <r>
    <x v="1"/>
    <s v="Maryanne Wolseley"/>
    <s v="Associate"/>
    <x v="277"/>
    <x v="277"/>
    <x v="0"/>
    <x v="34"/>
    <x v="0"/>
    <x v="1"/>
    <x v="0"/>
    <n v="168"/>
    <s v="OnsiteAssociate"/>
    <n v="54"/>
    <n v="5666.666666666667"/>
    <n v="0.8"/>
    <n v="0.9"/>
    <n v="0"/>
    <x v="0"/>
    <n v="6220.8"/>
    <n v="5666.666666666667"/>
    <n v="0"/>
    <n v="0"/>
    <n v="0"/>
    <n v="554.13333333333321"/>
  </r>
  <r>
    <x v="1"/>
    <s v="Nicolis Keeri"/>
    <s v="Contractor"/>
    <x v="14"/>
    <x v="14"/>
    <x v="1"/>
    <x v="14"/>
    <x v="5"/>
    <x v="4"/>
    <x v="1"/>
    <n v="160"/>
    <s v="OffshoreContractor"/>
    <n v="35"/>
    <n v="44"/>
    <n v="0.9"/>
    <n v="1.03"/>
    <n v="0"/>
    <x v="0"/>
    <n v="5191.2"/>
    <n v="0"/>
    <n v="500"/>
    <n v="250"/>
    <n v="7040"/>
    <n v="-2598.8000000000002"/>
  </r>
  <r>
    <x v="1"/>
    <s v="Vanessa Parratt"/>
    <s v="Contractor"/>
    <x v="65"/>
    <x v="65"/>
    <x v="0"/>
    <x v="49"/>
    <x v="1"/>
    <x v="1"/>
    <x v="1"/>
    <n v="160"/>
    <s v="OffshoreContractor"/>
    <n v="35"/>
    <n v="52"/>
    <n v="0.8"/>
    <n v="1.0900000000000001"/>
    <n v="0"/>
    <x v="0"/>
    <n v="4883.2000000000007"/>
    <n v="0"/>
    <n v="0"/>
    <n v="10"/>
    <n v="8320"/>
    <n v="-3446.7999999999993"/>
  </r>
  <r>
    <x v="1"/>
    <s v="Tarah Jurasek"/>
    <s v="Senior Associate"/>
    <x v="170"/>
    <x v="170"/>
    <x v="1"/>
    <x v="79"/>
    <x v="0"/>
    <x v="1"/>
    <x v="1"/>
    <n v="107"/>
    <s v="OffshoreSenior Associate"/>
    <n v="35"/>
    <n v="923.07692307692309"/>
    <n v="0.8"/>
    <n v="0.95"/>
    <n v="0"/>
    <x v="0"/>
    <n v="2846.2"/>
    <n v="923.07692307692309"/>
    <n v="750"/>
    <n v="50"/>
    <n v="0"/>
    <n v="1123.1230769230767"/>
  </r>
  <r>
    <x v="1"/>
    <s v="Rees Furst"/>
    <s v="Director"/>
    <x v="221"/>
    <x v="221"/>
    <x v="1"/>
    <x v="67"/>
    <x v="4"/>
    <x v="1"/>
    <x v="1"/>
    <n v="162"/>
    <s v="OffshoreDirector"/>
    <n v="55"/>
    <n v="2307.6923076923076"/>
    <n v="0.8"/>
    <n v="0.81"/>
    <n v="0"/>
    <x v="0"/>
    <n v="5773.68"/>
    <n v="2307.6923076923076"/>
    <n v="500"/>
    <n v="100"/>
    <n v="0"/>
    <n v="2865.9876923076927"/>
  </r>
  <r>
    <x v="1"/>
    <s v="Gill Enterlein"/>
    <s v="Contractor"/>
    <x v="28"/>
    <x v="28"/>
    <x v="0"/>
    <x v="26"/>
    <x v="2"/>
    <x v="4"/>
    <x v="0"/>
    <n v="165"/>
    <s v="OnsiteContractor"/>
    <n v="48"/>
    <n v="45"/>
    <n v="0.9"/>
    <n v="1.1100000000000001"/>
    <n v="0"/>
    <x v="0"/>
    <n v="7672.3200000000006"/>
    <n v="0"/>
    <n v="500"/>
    <n v="100"/>
    <n v="7425"/>
    <n v="-352.67999999999938"/>
  </r>
  <r>
    <x v="1"/>
    <s v="Ardelia Adie"/>
    <s v="Manager"/>
    <x v="128"/>
    <x v="128"/>
    <x v="0"/>
    <x v="25"/>
    <x v="1"/>
    <x v="0"/>
    <x v="1"/>
    <n v="167"/>
    <s v="OffshoreManager"/>
    <n v="40"/>
    <n v="1230.7692307692307"/>
    <n v="1.2"/>
    <n v="1"/>
    <n v="0"/>
    <x v="0"/>
    <n v="7680"/>
    <n v="1230.7692307692307"/>
    <n v="500"/>
    <n v="500"/>
    <n v="0"/>
    <n v="5449.2307692307695"/>
  </r>
  <r>
    <x v="1"/>
    <s v="Georgina Grewes"/>
    <s v="Manager"/>
    <x v="32"/>
    <x v="32"/>
    <x v="0"/>
    <x v="29"/>
    <x v="0"/>
    <x v="1"/>
    <x v="1"/>
    <n v="0"/>
    <s v="OffshoreManager"/>
    <n v="40"/>
    <n v="1230.7692307692307"/>
    <n v="0.8"/>
    <n v="0.83"/>
    <n v="0"/>
    <x v="0"/>
    <n v="4249.5999999999995"/>
    <n v="0"/>
    <n v="0"/>
    <n v="500"/>
    <n v="0"/>
    <n v="3749.5999999999995"/>
  </r>
  <r>
    <x v="1"/>
    <s v="Friedrich Shuttle"/>
    <s v="Analyst"/>
    <x v="25"/>
    <x v="25"/>
    <x v="0"/>
    <x v="25"/>
    <x v="1"/>
    <x v="4"/>
    <x v="1"/>
    <n v="161"/>
    <s v="OffshoreAnalyst"/>
    <n v="24"/>
    <n v="384.61538461538464"/>
    <n v="0.9"/>
    <n v="1"/>
    <n v="0"/>
    <x v="0"/>
    <n v="3456"/>
    <n v="384.61538461538464"/>
    <n v="0"/>
    <n v="10"/>
    <n v="0"/>
    <n v="3061.3846153846152"/>
  </r>
  <r>
    <x v="1"/>
    <s v="Sherilyn McVee"/>
    <s v="Associate"/>
    <x v="206"/>
    <x v="206"/>
    <x v="0"/>
    <x v="28"/>
    <x v="1"/>
    <x v="3"/>
    <x v="0"/>
    <n v="162"/>
    <s v="OnsiteAssociate"/>
    <n v="54"/>
    <n v="5666.666666666667"/>
    <n v="1"/>
    <n v="1.1200000000000001"/>
    <n v="0"/>
    <x v="0"/>
    <n v="9676.8000000000011"/>
    <n v="5666.666666666667"/>
    <n v="0"/>
    <n v="0"/>
    <n v="0"/>
    <n v="4010.1333333333341"/>
  </r>
  <r>
    <x v="1"/>
    <s v="Janis Partlett"/>
    <s v="Contractor"/>
    <x v="174"/>
    <x v="174"/>
    <x v="1"/>
    <x v="71"/>
    <x v="4"/>
    <x v="1"/>
    <x v="1"/>
    <n v="161"/>
    <s v="OffshoreContractor"/>
    <n v="48"/>
    <n v="49"/>
    <n v="0.8"/>
    <n v="1.0900000000000001"/>
    <n v="0"/>
    <x v="0"/>
    <n v="6738.8160000000007"/>
    <n v="0"/>
    <n v="0"/>
    <n v="250"/>
    <n v="7889"/>
    <n v="-1400.1839999999993"/>
  </r>
  <r>
    <x v="1"/>
    <s v="Raquela Spaduzza"/>
    <s v="Manager"/>
    <x v="51"/>
    <x v="51"/>
    <x v="1"/>
    <x v="21"/>
    <x v="2"/>
    <x v="4"/>
    <x v="1"/>
    <n v="163"/>
    <s v="OffshoreManager"/>
    <n v="40"/>
    <n v="1230.7692307692307"/>
    <n v="0.9"/>
    <n v="1.17"/>
    <n v="0"/>
    <x v="0"/>
    <n v="6865.5599999999995"/>
    <n v="1230.7692307692307"/>
    <n v="0"/>
    <n v="100"/>
    <n v="0"/>
    <n v="5534.790769230769"/>
  </r>
  <r>
    <x v="1"/>
    <s v="Nefen Gunther"/>
    <s v="Senior Manager"/>
    <x v="93"/>
    <x v="93"/>
    <x v="1"/>
    <x v="68"/>
    <x v="3"/>
    <x v="2"/>
    <x v="0"/>
    <n v="161"/>
    <s v="OnsiteSenior Manager"/>
    <n v="72"/>
    <n v="8333.3333333333339"/>
    <n v="1.1000000000000001"/>
    <n v="1.1200000000000001"/>
    <n v="0"/>
    <x v="0"/>
    <n v="14281.344000000003"/>
    <n v="8333.3333333333339"/>
    <n v="500"/>
    <n v="0"/>
    <n v="0"/>
    <n v="5448.0106666666688"/>
  </r>
  <r>
    <x v="1"/>
    <s v="Noby Avesque"/>
    <s v="Director"/>
    <x v="144"/>
    <x v="144"/>
    <x v="1"/>
    <x v="42"/>
    <x v="5"/>
    <x v="3"/>
    <x v="0"/>
    <n v="113"/>
    <s v="OnsiteDirector"/>
    <n v="90"/>
    <n v="9166.6666666666661"/>
    <n v="1"/>
    <n v="1.1499999999999999"/>
    <n v="0"/>
    <x v="0"/>
    <n v="11695.5"/>
    <n v="9166.6666666666661"/>
    <n v="200"/>
    <n v="10"/>
    <n v="0"/>
    <n v="2318.8333333333339"/>
  </r>
  <r>
    <x v="1"/>
    <s v="Jenifer Spragge"/>
    <s v="Analyst"/>
    <x v="130"/>
    <x v="130"/>
    <x v="0"/>
    <x v="33"/>
    <x v="1"/>
    <x v="0"/>
    <x v="1"/>
    <n v="0"/>
    <s v="OffshoreAnalyst"/>
    <n v="24"/>
    <n v="384.61538461538464"/>
    <n v="1.2"/>
    <n v="0.98"/>
    <n v="0"/>
    <x v="0"/>
    <n v="4515.84"/>
    <n v="0"/>
    <n v="200"/>
    <n v="100"/>
    <n v="0"/>
    <n v="4215.84"/>
  </r>
  <r>
    <x v="1"/>
    <s v="Elroy Pile"/>
    <s v="Associate"/>
    <x v="10"/>
    <x v="10"/>
    <x v="1"/>
    <x v="10"/>
    <x v="5"/>
    <x v="1"/>
    <x v="1"/>
    <n v="165"/>
    <s v="OffshoreAssociate"/>
    <n v="30"/>
    <n v="615.38461538461536"/>
    <n v="0.8"/>
    <n v="1.1599999999999999"/>
    <n v="0"/>
    <x v="0"/>
    <n v="4593.5999999999995"/>
    <n v="615.38461538461536"/>
    <n v="0"/>
    <n v="50"/>
    <n v="0"/>
    <n v="3928.2153846153842"/>
  </r>
  <r>
    <x v="1"/>
    <s v="Consalve Pykerman"/>
    <s v="Senior Manager"/>
    <x v="133"/>
    <x v="133"/>
    <x v="1"/>
    <x v="78"/>
    <x v="3"/>
    <x v="3"/>
    <x v="1"/>
    <n v="160"/>
    <s v="OffshoreSenior Manager"/>
    <n v="48"/>
    <n v="1538.4615384615386"/>
    <n v="1"/>
    <n v="1.07"/>
    <n v="0"/>
    <x v="0"/>
    <n v="8217.6"/>
    <n v="1538.4615384615386"/>
    <n v="500"/>
    <n v="10"/>
    <n v="0"/>
    <n v="6169.1384615384613"/>
  </r>
  <r>
    <x v="1"/>
    <s v="Kippy Oxenham"/>
    <s v="Senior Associate"/>
    <x v="80"/>
    <x v="80"/>
    <x v="1"/>
    <x v="14"/>
    <x v="5"/>
    <x v="1"/>
    <x v="0"/>
    <n v="0"/>
    <s v="OnsiteSenior Associate"/>
    <n v="60"/>
    <n v="6250"/>
    <n v="0.8"/>
    <n v="1.03"/>
    <n v="0"/>
    <x v="0"/>
    <n v="0"/>
    <n v="0"/>
    <n v="500"/>
    <n v="10"/>
    <n v="0"/>
    <n v="-510"/>
  </r>
  <r>
    <x v="1"/>
    <s v="Lyda Duffie"/>
    <s v="Contractor"/>
    <x v="58"/>
    <x v="58"/>
    <x v="1"/>
    <x v="43"/>
    <x v="3"/>
    <x v="1"/>
    <x v="0"/>
    <n v="168"/>
    <s v="OnsiteContractor"/>
    <n v="35"/>
    <n v="52"/>
    <n v="0.8"/>
    <n v="1.05"/>
    <n v="0"/>
    <x v="0"/>
    <n v="4939.2"/>
    <n v="0"/>
    <n v="0"/>
    <n v="10"/>
    <n v="8736"/>
    <n v="-3806.8"/>
  </r>
  <r>
    <x v="1"/>
    <s v="Katharina Breed"/>
    <s v="Contractor"/>
    <x v="178"/>
    <x v="178"/>
    <x v="1"/>
    <x v="18"/>
    <x v="3"/>
    <x v="1"/>
    <x v="0"/>
    <n v="162"/>
    <s v="OnsiteContractor"/>
    <n v="72"/>
    <n v="71"/>
    <n v="0.8"/>
    <n v="1.01"/>
    <n v="0"/>
    <x v="0"/>
    <n v="9424.5120000000006"/>
    <n v="0"/>
    <n v="500"/>
    <n v="0"/>
    <n v="11502"/>
    <n v="-2577.4879999999994"/>
  </r>
  <r>
    <x v="1"/>
    <s v="Drugi Wills"/>
    <s v="Contractor"/>
    <x v="220"/>
    <x v="220"/>
    <x v="1"/>
    <x v="45"/>
    <x v="3"/>
    <x v="0"/>
    <x v="1"/>
    <n v="166"/>
    <s v="OffshoreContractor"/>
    <n v="48"/>
    <n v="45"/>
    <n v="1.2"/>
    <n v="1.1200000000000001"/>
    <n v="0"/>
    <x v="0"/>
    <n v="10708.992000000002"/>
    <n v="0"/>
    <n v="200"/>
    <n v="10"/>
    <n v="7470"/>
    <n v="3028.992000000002"/>
  </r>
  <r>
    <x v="1"/>
    <s v="Tallie Ochterlony"/>
    <s v="Director"/>
    <x v="121"/>
    <x v="121"/>
    <x v="1"/>
    <x v="38"/>
    <x v="1"/>
    <x v="3"/>
    <x v="1"/>
    <n v="160"/>
    <s v="OffshoreDirector"/>
    <n v="55"/>
    <n v="2307.6923076923076"/>
    <n v="1"/>
    <n v="1.1299999999999999"/>
    <n v="0"/>
    <x v="0"/>
    <n v="9943.9999999999982"/>
    <n v="2307.6923076923076"/>
    <n v="0"/>
    <n v="10"/>
    <n v="0"/>
    <n v="7626.3076923076906"/>
  </r>
  <r>
    <x v="1"/>
    <s v="Lalo Grange"/>
    <s v="Analyst"/>
    <x v="55"/>
    <x v="55"/>
    <x v="0"/>
    <x v="41"/>
    <x v="4"/>
    <x v="1"/>
    <x v="1"/>
    <n v="160"/>
    <s v="OffshoreAnalyst"/>
    <n v="24"/>
    <n v="384.61538461538464"/>
    <n v="0.8"/>
    <n v="0.81"/>
    <n v="0"/>
    <x v="0"/>
    <n v="2488.3200000000002"/>
    <n v="384.61538461538464"/>
    <n v="750"/>
    <n v="50"/>
    <n v="0"/>
    <n v="1303.7046153846154"/>
  </r>
  <r>
    <x v="1"/>
    <s v="Chuck Webber"/>
    <s v="Analyst"/>
    <x v="41"/>
    <x v="41"/>
    <x v="1"/>
    <x v="33"/>
    <x v="1"/>
    <x v="3"/>
    <x v="1"/>
    <n v="168"/>
    <s v="OffshoreAnalyst"/>
    <n v="24"/>
    <n v="384.61538461538464"/>
    <n v="1"/>
    <n v="0.98"/>
    <n v="0"/>
    <x v="0"/>
    <n v="3951.36"/>
    <n v="384.61538461538464"/>
    <n v="0"/>
    <n v="500"/>
    <n v="0"/>
    <n v="3066.7446153846154"/>
  </r>
  <r>
    <x v="1"/>
    <s v="Otes Oldcote"/>
    <s v="Analyst"/>
    <x v="215"/>
    <x v="215"/>
    <x v="1"/>
    <x v="7"/>
    <x v="0"/>
    <x v="3"/>
    <x v="1"/>
    <n v="160"/>
    <s v="OffshoreAnalyst"/>
    <n v="24"/>
    <n v="384.61538461538464"/>
    <n v="1"/>
    <n v="1.1399999999999999"/>
    <n v="0"/>
    <x v="0"/>
    <n v="4377.5999999999995"/>
    <n v="384.61538461538464"/>
    <n v="500"/>
    <n v="10"/>
    <n v="0"/>
    <n v="3482.9846153846147"/>
  </r>
  <r>
    <x v="1"/>
    <s v="Maurie Mendes"/>
    <s v="Contractor"/>
    <x v="104"/>
    <x v="104"/>
    <x v="1"/>
    <x v="39"/>
    <x v="1"/>
    <x v="3"/>
    <x v="1"/>
    <n v="0"/>
    <s v="OffshoreContractor"/>
    <n v="48"/>
    <n v="50"/>
    <n v="1"/>
    <n v="0.99"/>
    <n v="0"/>
    <x v="0"/>
    <n v="0"/>
    <n v="0"/>
    <n v="500"/>
    <n v="500"/>
    <n v="0"/>
    <n v="-1000"/>
  </r>
  <r>
    <x v="1"/>
    <s v="Kaleb McCloch"/>
    <s v="Associate"/>
    <x v="56"/>
    <x v="56"/>
    <x v="1"/>
    <x v="42"/>
    <x v="5"/>
    <x v="1"/>
    <x v="1"/>
    <n v="160"/>
    <s v="OffshoreAssociate"/>
    <n v="30"/>
    <n v="615.38461538461536"/>
    <n v="0.8"/>
    <n v="1.1499999999999999"/>
    <n v="0"/>
    <x v="0"/>
    <n v="4416"/>
    <n v="615.38461538461536"/>
    <n v="0"/>
    <n v="100"/>
    <n v="0"/>
    <n v="3700.6153846153848"/>
  </r>
  <r>
    <x v="1"/>
    <s v="Hirsch Smartman"/>
    <s v="Contractor"/>
    <x v="186"/>
    <x v="186"/>
    <x v="0"/>
    <x v="57"/>
    <x v="5"/>
    <x v="1"/>
    <x v="1"/>
    <n v="164"/>
    <s v="OffshoreContractor"/>
    <n v="48"/>
    <n v="49"/>
    <n v="0.8"/>
    <n v="0.93"/>
    <n v="0"/>
    <x v="0"/>
    <n v="5713.92"/>
    <n v="0"/>
    <n v="1000"/>
    <n v="10"/>
    <n v="8036"/>
    <n v="-3332.08"/>
  </r>
  <r>
    <x v="1"/>
    <s v="Melodee Drewe"/>
    <s v="Contractor"/>
    <x v="90"/>
    <x v="90"/>
    <x v="1"/>
    <x v="47"/>
    <x v="0"/>
    <x v="3"/>
    <x v="0"/>
    <n v="162"/>
    <s v="OnsiteContractor"/>
    <n v="48"/>
    <n v="44"/>
    <n v="1"/>
    <n v="1.1399999999999999"/>
    <n v="0"/>
    <x v="0"/>
    <n v="8864.64"/>
    <n v="0"/>
    <n v="200"/>
    <n v="0"/>
    <n v="7128"/>
    <n v="1536.6399999999994"/>
  </r>
  <r>
    <x v="1"/>
    <s v="Arlen Surcomb"/>
    <s v="Manager"/>
    <x v="159"/>
    <x v="159"/>
    <x v="0"/>
    <x v="56"/>
    <x v="4"/>
    <x v="2"/>
    <x v="1"/>
    <n v="166"/>
    <s v="OffshoreManager"/>
    <n v="40"/>
    <n v="1230.7692307692307"/>
    <n v="1.1000000000000001"/>
    <n v="0.82"/>
    <n v="0"/>
    <x v="0"/>
    <n v="5772.8"/>
    <n v="1230.7692307692307"/>
    <n v="500"/>
    <n v="0"/>
    <n v="0"/>
    <n v="4042.0307692307697"/>
  </r>
  <r>
    <x v="1"/>
    <s v="Pembroke Aldridge"/>
    <s v="Associate"/>
    <x v="297"/>
    <x v="297"/>
    <x v="1"/>
    <x v="15"/>
    <x v="2"/>
    <x v="2"/>
    <x v="1"/>
    <n v="0"/>
    <s v="OffshoreAssociate"/>
    <n v="30"/>
    <n v="615.38461538461536"/>
    <n v="1.1000000000000001"/>
    <n v="1.1000000000000001"/>
    <n v="0"/>
    <x v="0"/>
    <n v="0"/>
    <n v="0"/>
    <n v="0"/>
    <n v="10"/>
    <n v="0"/>
    <n v="-10"/>
  </r>
  <r>
    <x v="1"/>
    <s v="Osbourne Atwood"/>
    <s v="Contractor"/>
    <x v="25"/>
    <x v="25"/>
    <x v="0"/>
    <x v="25"/>
    <x v="1"/>
    <x v="4"/>
    <x v="1"/>
    <n v="0"/>
    <s v="OffshoreContractor"/>
    <n v="40"/>
    <n v="50"/>
    <n v="0.9"/>
    <n v="1"/>
    <n v="0"/>
    <x v="0"/>
    <n v="5760"/>
    <n v="0"/>
    <n v="0"/>
    <n v="50"/>
    <n v="0"/>
    <n v="5710"/>
  </r>
  <r>
    <x v="1"/>
    <s v="Deanne Jezzard"/>
    <s v="Analyst"/>
    <x v="266"/>
    <x v="266"/>
    <x v="0"/>
    <x v="16"/>
    <x v="1"/>
    <x v="2"/>
    <x v="0"/>
    <n v="163"/>
    <s v="OnsiteAnalyst"/>
    <n v="48"/>
    <n v="5416.666666666667"/>
    <n v="1.1000000000000001"/>
    <n v="1.1499999999999999"/>
    <n v="0"/>
    <x v="0"/>
    <n v="9715.1999999999989"/>
    <n v="5416.666666666667"/>
    <n v="750"/>
    <n v="0"/>
    <n v="0"/>
    <n v="3548.5333333333319"/>
  </r>
  <r>
    <x v="1"/>
    <s v="Zia Brussels"/>
    <s v="Contractor"/>
    <x v="279"/>
    <x v="279"/>
    <x v="1"/>
    <x v="13"/>
    <x v="2"/>
    <x v="3"/>
    <x v="1"/>
    <n v="168"/>
    <s v="OffshoreContractor"/>
    <n v="40"/>
    <n v="48"/>
    <n v="1"/>
    <n v="1.07"/>
    <n v="0"/>
    <x v="0"/>
    <n v="7190.4000000000005"/>
    <n v="0"/>
    <n v="1000"/>
    <n v="50"/>
    <n v="8064"/>
    <n v="-1923.5999999999995"/>
  </r>
  <r>
    <x v="1"/>
    <s v="Raeann Hurrell"/>
    <s v="Contractor"/>
    <x v="172"/>
    <x v="172"/>
    <x v="1"/>
    <x v="36"/>
    <x v="1"/>
    <x v="1"/>
    <x v="1"/>
    <n v="168"/>
    <s v="OffshoreContractor"/>
    <n v="35"/>
    <n v="48"/>
    <n v="0.8"/>
    <n v="0.88"/>
    <n v="0"/>
    <x v="0"/>
    <n v="4139.5200000000004"/>
    <n v="0"/>
    <n v="0"/>
    <n v="0"/>
    <n v="8064"/>
    <n v="-3924.4799999999996"/>
  </r>
  <r>
    <x v="1"/>
    <s v="Caril Blooman"/>
    <s v="Manager"/>
    <x v="228"/>
    <x v="228"/>
    <x v="1"/>
    <x v="21"/>
    <x v="2"/>
    <x v="2"/>
    <x v="0"/>
    <n v="164"/>
    <s v="OnsiteManager"/>
    <n v="65"/>
    <n v="7500"/>
    <n v="1.1000000000000001"/>
    <n v="1.17"/>
    <n v="0"/>
    <x v="0"/>
    <n v="13719.420000000002"/>
    <n v="7500"/>
    <n v="200"/>
    <n v="0"/>
    <n v="0"/>
    <n v="6019.4200000000019"/>
  </r>
  <r>
    <x v="1"/>
    <s v="Ilise Baylie"/>
    <s v="Manager"/>
    <x v="153"/>
    <x v="153"/>
    <x v="1"/>
    <x v="32"/>
    <x v="2"/>
    <x v="1"/>
    <x v="1"/>
    <n v="108"/>
    <s v="OffshoreManager"/>
    <n v="40"/>
    <n v="1230.7692307692307"/>
    <n v="0.8"/>
    <n v="1.0900000000000001"/>
    <n v="0"/>
    <x v="0"/>
    <n v="3767.0400000000004"/>
    <n v="1230.7692307692307"/>
    <n v="200"/>
    <n v="250"/>
    <n v="0"/>
    <n v="2086.2707692307695"/>
  </r>
  <r>
    <x v="1"/>
    <s v="Orelle Kellogg"/>
    <s v="Contractor"/>
    <x v="220"/>
    <x v="220"/>
    <x v="1"/>
    <x v="45"/>
    <x v="3"/>
    <x v="0"/>
    <x v="0"/>
    <n v="164"/>
    <s v="OnsiteContractor"/>
    <n v="60"/>
    <n v="77"/>
    <n v="1.2"/>
    <n v="1.1200000000000001"/>
    <n v="0"/>
    <x v="0"/>
    <n v="13224.960000000001"/>
    <n v="0"/>
    <n v="750"/>
    <n v="50"/>
    <n v="12628"/>
    <n v="-203.03999999999905"/>
  </r>
  <r>
    <x v="1"/>
    <s v="Alphonso McAlinden"/>
    <s v="Contractor"/>
    <x v="39"/>
    <x v="39"/>
    <x v="1"/>
    <x v="25"/>
    <x v="1"/>
    <x v="1"/>
    <x v="1"/>
    <n v="0"/>
    <s v="OffshoreContractor"/>
    <n v="35"/>
    <n v="49"/>
    <n v="0.8"/>
    <n v="1"/>
    <n v="0"/>
    <x v="0"/>
    <n v="0"/>
    <n v="0"/>
    <n v="200"/>
    <n v="50"/>
    <n v="0"/>
    <n v="-250"/>
  </r>
  <r>
    <x v="1"/>
    <s v="Addy Lutas"/>
    <s v="Analyst"/>
    <x v="197"/>
    <x v="197"/>
    <x v="1"/>
    <x v="57"/>
    <x v="5"/>
    <x v="3"/>
    <x v="0"/>
    <n v="168"/>
    <s v="OnsiteAnalyst"/>
    <n v="48"/>
    <n v="5416.666666666667"/>
    <n v="1"/>
    <n v="0.93"/>
    <n v="0"/>
    <x v="0"/>
    <n v="7499.52"/>
    <n v="5416.666666666667"/>
    <n v="1000"/>
    <n v="500"/>
    <n v="0"/>
    <n v="582.85333333333347"/>
  </r>
  <r>
    <x v="1"/>
    <s v="Hetti Spawell"/>
    <s v="Contractor"/>
    <x v="58"/>
    <x v="58"/>
    <x v="1"/>
    <x v="43"/>
    <x v="3"/>
    <x v="1"/>
    <x v="1"/>
    <n v="163"/>
    <s v="OffshoreContractor"/>
    <n v="35"/>
    <n v="53"/>
    <n v="0.8"/>
    <n v="1.05"/>
    <n v="0"/>
    <x v="0"/>
    <n v="4792.2"/>
    <n v="0"/>
    <n v="750"/>
    <n v="0"/>
    <n v="8639"/>
    <n v="-4596.8"/>
  </r>
  <r>
    <x v="1"/>
    <s v="Thorpe Betke"/>
    <s v="Senior Manager"/>
    <x v="261"/>
    <x v="261"/>
    <x v="0"/>
    <x v="46"/>
    <x v="3"/>
    <x v="2"/>
    <x v="1"/>
    <n v="0"/>
    <s v="OffshoreSenior Manager"/>
    <n v="48"/>
    <n v="1538.4615384615386"/>
    <n v="1.1000000000000001"/>
    <n v="1.19"/>
    <n v="0"/>
    <x v="0"/>
    <n v="10053.119999999999"/>
    <n v="0"/>
    <n v="0"/>
    <n v="10"/>
    <n v="0"/>
    <n v="10043.119999999999"/>
  </r>
  <r>
    <x v="1"/>
    <s v="Delmer Wrightson"/>
    <s v="Associate"/>
    <x v="267"/>
    <x v="267"/>
    <x v="0"/>
    <x v="33"/>
    <x v="1"/>
    <x v="2"/>
    <x v="1"/>
    <n v="165"/>
    <s v="OffshoreAssociate"/>
    <n v="30"/>
    <n v="615.38461538461536"/>
    <n v="1.1000000000000001"/>
    <n v="0.98"/>
    <n v="0"/>
    <x v="0"/>
    <n v="5174.3999999999996"/>
    <n v="615.38461538461536"/>
    <n v="500"/>
    <n v="250"/>
    <n v="0"/>
    <n v="3809.0153846153844"/>
  </r>
  <r>
    <x v="1"/>
    <s v="Payton Iori"/>
    <s v="Senior Associate"/>
    <x v="58"/>
    <x v="58"/>
    <x v="1"/>
    <x v="43"/>
    <x v="3"/>
    <x v="1"/>
    <x v="1"/>
    <n v="0"/>
    <s v="OffshoreSenior Associate"/>
    <n v="35"/>
    <n v="923.07692307692309"/>
    <n v="0.8"/>
    <n v="1.05"/>
    <n v="0"/>
    <x v="0"/>
    <n v="0"/>
    <n v="0"/>
    <n v="750"/>
    <n v="10"/>
    <n v="0"/>
    <n v="-760"/>
  </r>
  <r>
    <x v="1"/>
    <s v="Germain Scotson"/>
    <s v="Associate"/>
    <x v="197"/>
    <x v="197"/>
    <x v="1"/>
    <x v="57"/>
    <x v="5"/>
    <x v="3"/>
    <x v="1"/>
    <n v="0"/>
    <s v="OffshoreAssociate"/>
    <n v="30"/>
    <n v="615.38461538461536"/>
    <n v="1"/>
    <n v="0.93"/>
    <n v="0"/>
    <x v="0"/>
    <n v="0"/>
    <n v="0"/>
    <n v="750"/>
    <n v="100"/>
    <n v="0"/>
    <n v="-850"/>
  </r>
  <r>
    <x v="1"/>
    <s v="Tasia Hurt"/>
    <s v="Analyst"/>
    <x v="2"/>
    <x v="2"/>
    <x v="1"/>
    <x v="2"/>
    <x v="1"/>
    <x v="1"/>
    <x v="0"/>
    <n v="160"/>
    <s v="OnsiteAnalyst"/>
    <n v="48"/>
    <n v="5416.666666666667"/>
    <n v="0.8"/>
    <n v="0.9"/>
    <n v="0"/>
    <x v="0"/>
    <n v="5529.6"/>
    <n v="5416.666666666667"/>
    <n v="0"/>
    <n v="10"/>
    <n v="0"/>
    <n v="102.93333333333339"/>
  </r>
  <r>
    <x v="1"/>
    <s v="Fonsie Ivashechkin"/>
    <s v="Analyst"/>
    <x v="81"/>
    <x v="81"/>
    <x v="1"/>
    <x v="61"/>
    <x v="2"/>
    <x v="2"/>
    <x v="1"/>
    <n v="102"/>
    <s v="OffshoreAnalyst"/>
    <n v="24"/>
    <n v="384.61538461538464"/>
    <n v="1.1000000000000001"/>
    <n v="1.1599999999999999"/>
    <n v="0"/>
    <x v="0"/>
    <n v="3123.6480000000001"/>
    <n v="384.61538461538464"/>
    <n v="0"/>
    <n v="250"/>
    <n v="0"/>
    <n v="2489.0326153846154"/>
  </r>
  <r>
    <x v="1"/>
    <s v="Antonella Adnett"/>
    <s v="Director"/>
    <x v="90"/>
    <x v="90"/>
    <x v="1"/>
    <x v="47"/>
    <x v="0"/>
    <x v="3"/>
    <x v="1"/>
    <n v="0"/>
    <s v="OffshoreDirector"/>
    <n v="55"/>
    <n v="2307.6923076923076"/>
    <n v="1"/>
    <n v="1.1399999999999999"/>
    <n v="0"/>
    <x v="0"/>
    <n v="0"/>
    <n v="0"/>
    <n v="500"/>
    <n v="500"/>
    <n v="0"/>
    <n v="-1000"/>
  </r>
  <r>
    <x v="1"/>
    <s v="Tabbitha Danit"/>
    <s v="Manager"/>
    <x v="292"/>
    <x v="292"/>
    <x v="1"/>
    <x v="66"/>
    <x v="5"/>
    <x v="2"/>
    <x v="1"/>
    <n v="168"/>
    <s v="OffshoreManager"/>
    <n v="40"/>
    <n v="1230.7692307692307"/>
    <n v="1.1000000000000001"/>
    <n v="0.97"/>
    <n v="0"/>
    <x v="0"/>
    <n v="7170.2400000000007"/>
    <n v="1230.7692307692307"/>
    <n v="0"/>
    <n v="50"/>
    <n v="0"/>
    <n v="5889.4707692307702"/>
  </r>
  <r>
    <x v="1"/>
    <s v="Catrina Harradence"/>
    <s v="Manager"/>
    <x v="236"/>
    <x v="236"/>
    <x v="1"/>
    <x v="65"/>
    <x v="5"/>
    <x v="3"/>
    <x v="0"/>
    <n v="164"/>
    <s v="OnsiteManager"/>
    <n v="65"/>
    <n v="7500"/>
    <n v="1"/>
    <n v="1.2"/>
    <n v="0"/>
    <x v="0"/>
    <n v="12792"/>
    <n v="7500"/>
    <n v="500"/>
    <n v="0"/>
    <n v="0"/>
    <n v="4792"/>
  </r>
  <r>
    <x v="1"/>
    <s v="Arlen Eckels"/>
    <s v="Associate"/>
    <x v="39"/>
    <x v="39"/>
    <x v="1"/>
    <x v="25"/>
    <x v="1"/>
    <x v="1"/>
    <x v="1"/>
    <n v="167"/>
    <s v="OffshoreAssociate"/>
    <n v="30"/>
    <n v="615.38461538461536"/>
    <n v="0.8"/>
    <n v="1"/>
    <n v="0"/>
    <x v="0"/>
    <n v="4008"/>
    <n v="615.38461538461536"/>
    <n v="0"/>
    <n v="50"/>
    <n v="0"/>
    <n v="3342.6153846153848"/>
  </r>
  <r>
    <x v="1"/>
    <s v="Marion Alflatt"/>
    <s v="Analyst"/>
    <x v="41"/>
    <x v="41"/>
    <x v="1"/>
    <x v="33"/>
    <x v="1"/>
    <x v="3"/>
    <x v="1"/>
    <n v="112"/>
    <s v="OffshoreAnalyst"/>
    <n v="24"/>
    <n v="384.61538461538464"/>
    <n v="1"/>
    <n v="0.98"/>
    <n v="0"/>
    <x v="0"/>
    <n v="2634.24"/>
    <n v="384.61538461538464"/>
    <n v="0"/>
    <n v="0"/>
    <n v="0"/>
    <n v="2249.624615384615"/>
  </r>
  <r>
    <x v="1"/>
    <s v="Louis Hannay"/>
    <s v="Manager"/>
    <x v="169"/>
    <x v="169"/>
    <x v="1"/>
    <x v="66"/>
    <x v="5"/>
    <x v="0"/>
    <x v="0"/>
    <n v="162"/>
    <s v="OnsiteManager"/>
    <n v="65"/>
    <n v="7500"/>
    <n v="1.2"/>
    <n v="0.97"/>
    <n v="0"/>
    <x v="0"/>
    <n v="12256.92"/>
    <n v="7500"/>
    <n v="200"/>
    <n v="10"/>
    <n v="0"/>
    <n v="4546.92"/>
  </r>
  <r>
    <x v="1"/>
    <s v="Tamra Jeary"/>
    <s v="Analyst"/>
    <x v="306"/>
    <x v="306"/>
    <x v="1"/>
    <x v="2"/>
    <x v="1"/>
    <x v="3"/>
    <x v="0"/>
    <n v="165"/>
    <s v="OnsiteAnalyst"/>
    <n v="48"/>
    <n v="5416.666666666667"/>
    <n v="1"/>
    <n v="0.9"/>
    <n v="0"/>
    <x v="0"/>
    <n v="7128"/>
    <n v="5416.666666666667"/>
    <n v="200"/>
    <n v="10"/>
    <n v="0"/>
    <n v="1501.333333333333"/>
  </r>
  <r>
    <x v="1"/>
    <s v="Gilli Crimes"/>
    <s v="Analyst"/>
    <x v="197"/>
    <x v="197"/>
    <x v="1"/>
    <x v="57"/>
    <x v="5"/>
    <x v="3"/>
    <x v="0"/>
    <n v="0"/>
    <s v="OnsiteAnalyst"/>
    <n v="48"/>
    <n v="5416.666666666667"/>
    <n v="1"/>
    <n v="0.93"/>
    <n v="0"/>
    <x v="0"/>
    <n v="0"/>
    <n v="0"/>
    <n v="500"/>
    <n v="50"/>
    <n v="0"/>
    <n v="-550"/>
  </r>
  <r>
    <x v="1"/>
    <s v="Brenn Solman"/>
    <s v="Senior Manager"/>
    <x v="267"/>
    <x v="267"/>
    <x v="0"/>
    <x v="33"/>
    <x v="1"/>
    <x v="2"/>
    <x v="1"/>
    <n v="162"/>
    <s v="OffshoreSenior Manager"/>
    <n v="48"/>
    <n v="1538.4615384615386"/>
    <n v="1.1000000000000001"/>
    <n v="0.98"/>
    <n v="0"/>
    <x v="0"/>
    <n v="8279.0399999999991"/>
    <n v="1538.4615384615386"/>
    <n v="200"/>
    <n v="250"/>
    <n v="0"/>
    <n v="6290.57846153846"/>
  </r>
  <r>
    <x v="1"/>
    <s v="Cullan Gresham"/>
    <s v="Associate"/>
    <x v="16"/>
    <x v="16"/>
    <x v="1"/>
    <x v="16"/>
    <x v="1"/>
    <x v="3"/>
    <x v="1"/>
    <n v="0"/>
    <s v="OffshoreAssociate"/>
    <n v="30"/>
    <n v="615.38461538461536"/>
    <n v="1"/>
    <n v="1.1499999999999999"/>
    <n v="0"/>
    <x v="0"/>
    <n v="0"/>
    <n v="0"/>
    <n v="200"/>
    <n v="500"/>
    <n v="0"/>
    <n v="-700"/>
  </r>
  <r>
    <x v="1"/>
    <s v="Hedy Losano"/>
    <s v="Analyst"/>
    <x v="99"/>
    <x v="99"/>
    <x v="1"/>
    <x v="13"/>
    <x v="2"/>
    <x v="1"/>
    <x v="1"/>
    <n v="160"/>
    <s v="OffshoreAnalyst"/>
    <n v="24"/>
    <n v="384.61538461538464"/>
    <n v="0.8"/>
    <n v="1.07"/>
    <n v="0"/>
    <x v="0"/>
    <n v="3287.04"/>
    <n v="384.61538461538464"/>
    <n v="200"/>
    <n v="50"/>
    <n v="0"/>
    <n v="2652.4246153846152"/>
  </r>
  <r>
    <x v="1"/>
    <s v="Tucker Morey"/>
    <s v="Contractor"/>
    <x v="0"/>
    <x v="0"/>
    <x v="0"/>
    <x v="0"/>
    <x v="0"/>
    <x v="0"/>
    <x v="1"/>
    <n v="130"/>
    <s v="OffshoreContractor"/>
    <n v="40"/>
    <n v="45"/>
    <n v="1.2"/>
    <n v="1"/>
    <n v="0"/>
    <x v="0"/>
    <n v="7680"/>
    <n v="0"/>
    <n v="1000"/>
    <n v="50"/>
    <n v="5850"/>
    <n v="780"/>
  </r>
  <r>
    <x v="1"/>
    <s v="Bernarr Exelby"/>
    <s v="Contractor"/>
    <x v="288"/>
    <x v="288"/>
    <x v="0"/>
    <x v="25"/>
    <x v="1"/>
    <x v="2"/>
    <x v="0"/>
    <n v="135"/>
    <s v="OnsiteContractor"/>
    <n v="72"/>
    <n v="71"/>
    <n v="1.1000000000000001"/>
    <n v="1"/>
    <n v="0"/>
    <x v="0"/>
    <n v="12672.000000000002"/>
    <n v="0"/>
    <n v="0"/>
    <n v="0"/>
    <n v="9585"/>
    <n v="3087.0000000000018"/>
  </r>
  <r>
    <x v="1"/>
    <s v="Thelma Mulroy"/>
    <s v="Analyst"/>
    <x v="304"/>
    <x v="304"/>
    <x v="1"/>
    <x v="16"/>
    <x v="1"/>
    <x v="1"/>
    <x v="1"/>
    <n v="161"/>
    <s v="OffshoreAnalyst"/>
    <n v="24"/>
    <n v="384.61538461538464"/>
    <n v="0.8"/>
    <n v="1.1499999999999999"/>
    <n v="0"/>
    <x v="0"/>
    <n v="3554.88"/>
    <n v="384.61538461538464"/>
    <n v="200"/>
    <n v="50"/>
    <n v="0"/>
    <n v="2920.2646153846154"/>
  </r>
  <r>
    <x v="1"/>
    <s v="Caresse Giles"/>
    <s v="Contractor"/>
    <x v="231"/>
    <x v="231"/>
    <x v="1"/>
    <x v="79"/>
    <x v="0"/>
    <x v="3"/>
    <x v="0"/>
    <n v="164"/>
    <s v="OnsiteContractor"/>
    <n v="60"/>
    <n v="75"/>
    <n v="1"/>
    <n v="0.95"/>
    <n v="0"/>
    <x v="0"/>
    <n v="9348"/>
    <n v="0"/>
    <n v="0"/>
    <n v="0"/>
    <n v="12300"/>
    <n v="-2952"/>
  </r>
  <r>
    <x v="1"/>
    <s v="Lavena Guess"/>
    <s v="Senior Associate"/>
    <x v="289"/>
    <x v="289"/>
    <x v="0"/>
    <x v="79"/>
    <x v="0"/>
    <x v="2"/>
    <x v="0"/>
    <n v="164"/>
    <s v="OnsiteSenior Associate"/>
    <n v="60"/>
    <n v="6250"/>
    <n v="1.1000000000000001"/>
    <n v="0.95"/>
    <n v="0"/>
    <x v="0"/>
    <n v="10032"/>
    <n v="6250"/>
    <n v="500"/>
    <n v="0"/>
    <n v="0"/>
    <n v="3282"/>
  </r>
  <r>
    <x v="1"/>
    <s v="Marja Reihm"/>
    <s v="Senior Associate"/>
    <x v="22"/>
    <x v="22"/>
    <x v="1"/>
    <x v="22"/>
    <x v="2"/>
    <x v="2"/>
    <x v="1"/>
    <n v="166"/>
    <s v="OffshoreSenior Associate"/>
    <n v="35"/>
    <n v="923.07692307692309"/>
    <n v="1.1000000000000001"/>
    <n v="1.2"/>
    <n v="0"/>
    <x v="0"/>
    <n v="7669.2000000000007"/>
    <n v="923.07692307692309"/>
    <n v="200"/>
    <n v="10"/>
    <n v="0"/>
    <n v="6536.1230769230779"/>
  </r>
  <r>
    <x v="1"/>
    <s v="Brook Hallaways"/>
    <s v="Analyst"/>
    <x v="101"/>
    <x v="101"/>
    <x v="0"/>
    <x v="71"/>
    <x v="4"/>
    <x v="3"/>
    <x v="0"/>
    <n v="0"/>
    <s v="OnsiteAnalyst"/>
    <n v="48"/>
    <n v="5416.666666666667"/>
    <n v="1"/>
    <n v="1.0900000000000001"/>
    <n v="0"/>
    <x v="0"/>
    <n v="8371.2000000000007"/>
    <n v="0"/>
    <n v="200"/>
    <n v="250"/>
    <n v="0"/>
    <n v="7921.2000000000007"/>
  </r>
  <r>
    <x v="1"/>
    <s v="Ibrahim Lamp"/>
    <s v="Manager"/>
    <x v="153"/>
    <x v="153"/>
    <x v="1"/>
    <x v="32"/>
    <x v="2"/>
    <x v="1"/>
    <x v="1"/>
    <n v="166"/>
    <s v="OffshoreManager"/>
    <n v="40"/>
    <n v="1230.7692307692307"/>
    <n v="0.8"/>
    <n v="1.0900000000000001"/>
    <n v="0"/>
    <x v="0"/>
    <n v="5790.0800000000008"/>
    <n v="1230.7692307692307"/>
    <n v="200"/>
    <n v="10"/>
    <n v="0"/>
    <n v="4349.3107692307703"/>
  </r>
  <r>
    <x v="1"/>
    <s v="Damian Castiglione"/>
    <s v="Senior Manager"/>
    <x v="78"/>
    <x v="78"/>
    <x v="1"/>
    <x v="59"/>
    <x v="0"/>
    <x v="1"/>
    <x v="1"/>
    <n v="0"/>
    <s v="OffshoreSenior Manager"/>
    <n v="48"/>
    <n v="1538.4615384615386"/>
    <n v="0.8"/>
    <n v="1.03"/>
    <n v="0"/>
    <x v="0"/>
    <n v="0"/>
    <n v="0"/>
    <n v="0"/>
    <n v="500"/>
    <n v="0"/>
    <n v="-500"/>
  </r>
  <r>
    <x v="1"/>
    <s v="Jorge Twomey"/>
    <s v="Analyst"/>
    <x v="216"/>
    <x v="216"/>
    <x v="0"/>
    <x v="40"/>
    <x v="5"/>
    <x v="2"/>
    <x v="0"/>
    <n v="163"/>
    <s v="OnsiteAnalyst"/>
    <n v="48"/>
    <n v="5416.666666666667"/>
    <n v="1.1000000000000001"/>
    <n v="1.17"/>
    <n v="0"/>
    <x v="0"/>
    <n v="9884.16"/>
    <n v="5416.666666666667"/>
    <n v="500"/>
    <n v="50"/>
    <n v="0"/>
    <n v="3917.4933333333329"/>
  </r>
  <r>
    <x v="1"/>
    <s v="Hillery De Bruin"/>
    <s v="Analyst"/>
    <x v="104"/>
    <x v="104"/>
    <x v="1"/>
    <x v="39"/>
    <x v="1"/>
    <x v="3"/>
    <x v="0"/>
    <n v="0"/>
    <s v="OnsiteAnalyst"/>
    <n v="48"/>
    <n v="5416.666666666667"/>
    <n v="1"/>
    <n v="0.99"/>
    <n v="0"/>
    <x v="0"/>
    <n v="0"/>
    <n v="0"/>
    <n v="200"/>
    <n v="50"/>
    <n v="0"/>
    <n v="-250"/>
  </r>
  <r>
    <x v="1"/>
    <s v="Ilyssa Amer"/>
    <s v="Associate"/>
    <x v="259"/>
    <x v="259"/>
    <x v="0"/>
    <x v="51"/>
    <x v="3"/>
    <x v="1"/>
    <x v="1"/>
    <n v="0"/>
    <s v="OffshoreAssociate"/>
    <n v="30"/>
    <n v="615.38461538461536"/>
    <n v="0.8"/>
    <n v="0.84"/>
    <n v="0"/>
    <x v="0"/>
    <n v="3225.6"/>
    <n v="0"/>
    <n v="1000"/>
    <n v="500"/>
    <n v="0"/>
    <n v="1725.6"/>
  </r>
  <r>
    <x v="1"/>
    <s v="Holly Dymott"/>
    <s v="Senior Manager"/>
    <x v="223"/>
    <x v="223"/>
    <x v="0"/>
    <x v="91"/>
    <x v="3"/>
    <x v="1"/>
    <x v="1"/>
    <n v="162"/>
    <s v="OffshoreSenior Manager"/>
    <n v="48"/>
    <n v="1538.4615384615386"/>
    <n v="0.8"/>
    <n v="0.91"/>
    <n v="0"/>
    <x v="0"/>
    <n v="5591.04"/>
    <n v="1538.4615384615386"/>
    <n v="0"/>
    <n v="10"/>
    <n v="0"/>
    <n v="4042.5784615384614"/>
  </r>
  <r>
    <x v="1"/>
    <s v="Farley Hurl"/>
    <s v="Associate"/>
    <x v="101"/>
    <x v="101"/>
    <x v="0"/>
    <x v="71"/>
    <x v="4"/>
    <x v="3"/>
    <x v="0"/>
    <n v="168"/>
    <s v="OnsiteAssociate"/>
    <n v="54"/>
    <n v="5666.666666666667"/>
    <n v="1"/>
    <n v="1.0900000000000001"/>
    <n v="0"/>
    <x v="0"/>
    <n v="9417.6"/>
    <n v="5666.666666666667"/>
    <n v="0"/>
    <n v="10"/>
    <n v="0"/>
    <n v="3740.9333333333334"/>
  </r>
  <r>
    <x v="1"/>
    <s v="Morrie Innocent"/>
    <s v="Analyst"/>
    <x v="248"/>
    <x v="248"/>
    <x v="1"/>
    <x v="94"/>
    <x v="2"/>
    <x v="1"/>
    <x v="1"/>
    <n v="113"/>
    <s v="OffshoreAnalyst"/>
    <n v="24"/>
    <n v="384.61538461538464"/>
    <n v="0.8"/>
    <n v="1.03"/>
    <n v="0"/>
    <x v="0"/>
    <n v="2234.6880000000001"/>
    <n v="384.61538461538464"/>
    <n v="0"/>
    <n v="50"/>
    <n v="0"/>
    <n v="1800.0726153846153"/>
  </r>
  <r>
    <x v="1"/>
    <s v="Thayne Camillo"/>
    <s v="Director"/>
    <x v="37"/>
    <x v="37"/>
    <x v="1"/>
    <x v="26"/>
    <x v="2"/>
    <x v="0"/>
    <x v="0"/>
    <n v="133"/>
    <s v="OnsiteDirector"/>
    <n v="90"/>
    <n v="9166.6666666666661"/>
    <n v="1.2"/>
    <n v="1.1100000000000001"/>
    <n v="0"/>
    <x v="0"/>
    <n v="15944.04"/>
    <n v="9166.6666666666661"/>
    <n v="0"/>
    <n v="100"/>
    <n v="0"/>
    <n v="6677.3733333333348"/>
  </r>
  <r>
    <x v="1"/>
    <s v="Lynett Saban"/>
    <s v="Senior Associate"/>
    <x v="278"/>
    <x v="278"/>
    <x v="1"/>
    <x v="11"/>
    <x v="2"/>
    <x v="2"/>
    <x v="1"/>
    <n v="0"/>
    <s v="OffshoreSenior Associate"/>
    <n v="35"/>
    <n v="923.07692307692309"/>
    <n v="1.1000000000000001"/>
    <n v="0.95"/>
    <n v="0"/>
    <x v="0"/>
    <n v="0"/>
    <n v="0"/>
    <n v="0"/>
    <n v="250"/>
    <n v="0"/>
    <n v="-250"/>
  </r>
  <r>
    <x v="1"/>
    <s v="Costa Jans"/>
    <s v="Associate"/>
    <x v="301"/>
    <x v="301"/>
    <x v="1"/>
    <x v="87"/>
    <x v="0"/>
    <x v="1"/>
    <x v="1"/>
    <n v="162"/>
    <s v="OffshoreAssociate"/>
    <n v="30"/>
    <n v="615.38461538461536"/>
    <n v="0.8"/>
    <n v="0.86"/>
    <n v="0"/>
    <x v="0"/>
    <n v="3343.68"/>
    <n v="615.38461538461536"/>
    <n v="0"/>
    <n v="50"/>
    <n v="0"/>
    <n v="2678.2953846153846"/>
  </r>
  <r>
    <x v="1"/>
    <s v="Alissa Mears"/>
    <s v="Senior Associate"/>
    <x v="4"/>
    <x v="4"/>
    <x v="0"/>
    <x v="4"/>
    <x v="2"/>
    <x v="1"/>
    <x v="1"/>
    <n v="122"/>
    <s v="OffshoreSenior Associate"/>
    <n v="35"/>
    <n v="923.07692307692309"/>
    <n v="0.8"/>
    <n v="1.05"/>
    <n v="0"/>
    <x v="0"/>
    <n v="4704"/>
    <n v="923.07692307692309"/>
    <n v="0"/>
    <n v="50"/>
    <n v="0"/>
    <n v="3730.9230769230771"/>
  </r>
  <r>
    <x v="1"/>
    <s v="Shanon Baselio"/>
    <s v="Contractor"/>
    <x v="0"/>
    <x v="0"/>
    <x v="0"/>
    <x v="0"/>
    <x v="0"/>
    <x v="0"/>
    <x v="0"/>
    <n v="0"/>
    <s v="OnsiteContractor"/>
    <n v="40"/>
    <n v="52"/>
    <n v="1.2"/>
    <n v="1"/>
    <n v="0"/>
    <x v="0"/>
    <n v="7680"/>
    <n v="0"/>
    <n v="200"/>
    <n v="250"/>
    <n v="0"/>
    <n v="7230"/>
  </r>
  <r>
    <x v="1"/>
    <s v="Maximilian Bloys"/>
    <s v="Analyst"/>
    <x v="144"/>
    <x v="144"/>
    <x v="1"/>
    <x v="42"/>
    <x v="5"/>
    <x v="3"/>
    <x v="1"/>
    <n v="165"/>
    <s v="OffshoreAnalyst"/>
    <n v="24"/>
    <n v="384.61538461538464"/>
    <n v="1"/>
    <n v="1.1499999999999999"/>
    <n v="0"/>
    <x v="0"/>
    <n v="4554"/>
    <n v="384.61538461538464"/>
    <n v="200"/>
    <n v="500"/>
    <n v="0"/>
    <n v="3469.3846153846152"/>
  </r>
  <r>
    <x v="1"/>
    <s v="Hyman Rennolds"/>
    <s v="Senior Associate"/>
    <x v="293"/>
    <x v="293"/>
    <x v="1"/>
    <x v="67"/>
    <x v="4"/>
    <x v="0"/>
    <x v="1"/>
    <n v="164"/>
    <s v="OffshoreSenior Associate"/>
    <n v="35"/>
    <n v="923.07692307692309"/>
    <n v="1.2"/>
    <n v="0.81"/>
    <n v="0"/>
    <x v="0"/>
    <n v="5579.2800000000007"/>
    <n v="923.07692307692309"/>
    <n v="500"/>
    <n v="0"/>
    <n v="0"/>
    <n v="4156.2030769230778"/>
  </r>
  <r>
    <x v="1"/>
    <s v="Sharleen Prewett"/>
    <s v="Director"/>
    <x v="166"/>
    <x v="166"/>
    <x v="0"/>
    <x v="74"/>
    <x v="1"/>
    <x v="3"/>
    <x v="1"/>
    <n v="0"/>
    <s v="OffshoreDirector"/>
    <n v="55"/>
    <n v="2307.6923076923076"/>
    <n v="1"/>
    <n v="0.81"/>
    <n v="0"/>
    <x v="0"/>
    <n v="7128.0000000000009"/>
    <n v="0"/>
    <n v="750"/>
    <n v="0"/>
    <n v="0"/>
    <n v="6378.0000000000009"/>
  </r>
  <r>
    <x v="1"/>
    <s v="Marena Halpin"/>
    <s v="Manager"/>
    <x v="239"/>
    <x v="239"/>
    <x v="0"/>
    <x v="74"/>
    <x v="1"/>
    <x v="0"/>
    <x v="1"/>
    <n v="163"/>
    <s v="OffshoreManager"/>
    <n v="40"/>
    <n v="1230.7692307692307"/>
    <n v="1.2"/>
    <n v="0.81"/>
    <n v="0"/>
    <x v="0"/>
    <n v="6220.8"/>
    <n v="1230.7692307692307"/>
    <n v="500"/>
    <n v="0"/>
    <n v="0"/>
    <n v="4490.0307692307697"/>
  </r>
  <r>
    <x v="1"/>
    <s v="Isabeau Mellody"/>
    <s v="Associate"/>
    <x v="302"/>
    <x v="302"/>
    <x v="0"/>
    <x v="24"/>
    <x v="0"/>
    <x v="0"/>
    <x v="0"/>
    <n v="0"/>
    <s v="OnsiteAssociate"/>
    <n v="54"/>
    <n v="5666.666666666667"/>
    <n v="1.2"/>
    <n v="0.99"/>
    <n v="0"/>
    <x v="0"/>
    <n v="10264.32"/>
    <n v="0"/>
    <n v="500"/>
    <n v="0"/>
    <n v="0"/>
    <n v="9764.32"/>
  </r>
  <r>
    <x v="1"/>
    <s v="Lorette Puckey"/>
    <s v="Associate"/>
    <x v="154"/>
    <x v="154"/>
    <x v="0"/>
    <x v="10"/>
    <x v="5"/>
    <x v="3"/>
    <x v="1"/>
    <n v="164"/>
    <s v="OffshoreAssociate"/>
    <n v="30"/>
    <n v="615.38461538461536"/>
    <n v="1"/>
    <n v="1.1599999999999999"/>
    <n v="0"/>
    <x v="0"/>
    <n v="5568"/>
    <n v="615.38461538461536"/>
    <n v="0"/>
    <n v="100"/>
    <n v="0"/>
    <n v="4852.6153846153848"/>
  </r>
  <r>
    <x v="1"/>
    <s v="Gawen McAnellye"/>
    <s v="Associate"/>
    <x v="226"/>
    <x v="226"/>
    <x v="0"/>
    <x v="92"/>
    <x v="2"/>
    <x v="3"/>
    <x v="0"/>
    <n v="161"/>
    <s v="OnsiteAssociate"/>
    <n v="54"/>
    <n v="5666.666666666667"/>
    <n v="1"/>
    <n v="0.8"/>
    <n v="0"/>
    <x v="0"/>
    <n v="6912"/>
    <n v="5666.666666666667"/>
    <n v="500"/>
    <n v="500"/>
    <n v="0"/>
    <n v="245.33333333333303"/>
  </r>
  <r>
    <x v="1"/>
    <s v="Jdavie Beggini"/>
    <s v="Analyst"/>
    <x v="52"/>
    <x v="52"/>
    <x v="0"/>
    <x v="39"/>
    <x v="1"/>
    <x v="0"/>
    <x v="1"/>
    <n v="167"/>
    <s v="OffshoreAnalyst"/>
    <n v="24"/>
    <n v="384.61538461538464"/>
    <n v="1.2"/>
    <n v="0.99"/>
    <n v="0"/>
    <x v="0"/>
    <n v="4561.92"/>
    <n v="384.61538461538464"/>
    <n v="0"/>
    <n v="100"/>
    <n v="0"/>
    <n v="4077.3046153846153"/>
  </r>
  <r>
    <x v="1"/>
    <s v="Caryl Lowne"/>
    <s v="Manager"/>
    <x v="246"/>
    <x v="246"/>
    <x v="0"/>
    <x v="92"/>
    <x v="2"/>
    <x v="1"/>
    <x v="0"/>
    <n v="96"/>
    <s v="OnsiteManager"/>
    <n v="65"/>
    <n v="7500"/>
    <n v="0.8"/>
    <n v="0.8"/>
    <n v="0"/>
    <x v="0"/>
    <n v="6656"/>
    <n v="7500"/>
    <n v="200"/>
    <n v="50"/>
    <n v="0"/>
    <n v="-1094"/>
  </r>
  <r>
    <x v="1"/>
    <s v="Jennette Bayston"/>
    <s v="Contractor"/>
    <x v="12"/>
    <x v="12"/>
    <x v="1"/>
    <x v="12"/>
    <x v="1"/>
    <x v="2"/>
    <x v="0"/>
    <n v="167"/>
    <s v="OnsiteContractor"/>
    <n v="65"/>
    <n v="72"/>
    <n v="1.1000000000000001"/>
    <n v="0.99"/>
    <n v="0"/>
    <x v="0"/>
    <n v="11821.095000000001"/>
    <n v="0"/>
    <n v="0"/>
    <n v="0"/>
    <n v="12024"/>
    <n v="-202.90499999999884"/>
  </r>
  <r>
    <x v="1"/>
    <s v="Brandais Birtchnell"/>
    <s v="Senior Associate"/>
    <x v="230"/>
    <x v="230"/>
    <x v="1"/>
    <x v="60"/>
    <x v="0"/>
    <x v="2"/>
    <x v="1"/>
    <n v="104"/>
    <s v="OffshoreSenior Associate"/>
    <n v="35"/>
    <n v="923.07692307692309"/>
    <n v="1.1000000000000001"/>
    <n v="1.08"/>
    <n v="0"/>
    <x v="0"/>
    <n v="4324.3200000000006"/>
    <n v="923.07692307692309"/>
    <n v="200"/>
    <n v="0"/>
    <n v="0"/>
    <n v="3201.2430769230778"/>
  </r>
  <r>
    <x v="1"/>
    <s v="Sherilyn Deason"/>
    <s v="Analyst"/>
    <x v="116"/>
    <x v="116"/>
    <x v="1"/>
    <x v="24"/>
    <x v="0"/>
    <x v="1"/>
    <x v="0"/>
    <n v="160"/>
    <s v="OnsiteAnalyst"/>
    <n v="48"/>
    <n v="5416.666666666667"/>
    <n v="0.8"/>
    <n v="0.99"/>
    <n v="0"/>
    <x v="0"/>
    <n v="6082.5599999999995"/>
    <n v="5416.666666666667"/>
    <n v="500"/>
    <n v="500"/>
    <n v="0"/>
    <n v="-334.10666666666748"/>
  </r>
  <r>
    <x v="1"/>
    <s v="Ingmar Coverlyn"/>
    <s v="Associate"/>
    <x v="232"/>
    <x v="232"/>
    <x v="1"/>
    <x v="77"/>
    <x v="2"/>
    <x v="1"/>
    <x v="1"/>
    <n v="0"/>
    <s v="OffshoreAssociate"/>
    <n v="30"/>
    <n v="615.38461538461536"/>
    <n v="0.8"/>
    <n v="1.1499999999999999"/>
    <n v="0"/>
    <x v="0"/>
    <n v="0"/>
    <n v="0"/>
    <n v="200"/>
    <n v="50"/>
    <n v="0"/>
    <n v="-250"/>
  </r>
  <r>
    <x v="1"/>
    <s v="Lenee Sargerson"/>
    <s v="Contractor"/>
    <x v="5"/>
    <x v="5"/>
    <x v="0"/>
    <x v="5"/>
    <x v="3"/>
    <x v="1"/>
    <x v="0"/>
    <n v="161"/>
    <s v="OnsiteContractor"/>
    <n v="65"/>
    <n v="74"/>
    <n v="0.8"/>
    <n v="0.9"/>
    <n v="0"/>
    <x v="0"/>
    <n v="7488"/>
    <n v="0"/>
    <n v="0"/>
    <n v="50"/>
    <n v="11914"/>
    <n v="-4476"/>
  </r>
  <r>
    <x v="1"/>
    <s v="Cchaddie Torn"/>
    <s v="Contractor"/>
    <x v="41"/>
    <x v="41"/>
    <x v="1"/>
    <x v="33"/>
    <x v="1"/>
    <x v="3"/>
    <x v="1"/>
    <n v="160"/>
    <s v="OffshoreContractor"/>
    <n v="35"/>
    <n v="43"/>
    <n v="1"/>
    <n v="0.98"/>
    <n v="0"/>
    <x v="0"/>
    <n v="5488"/>
    <n v="0"/>
    <n v="200"/>
    <n v="500"/>
    <n v="6880"/>
    <n v="-2092"/>
  </r>
  <r>
    <x v="1"/>
    <s v="Mitchael Urwin"/>
    <s v="Contractor"/>
    <x v="78"/>
    <x v="78"/>
    <x v="1"/>
    <x v="59"/>
    <x v="0"/>
    <x v="1"/>
    <x v="1"/>
    <n v="167"/>
    <s v="OffshoreContractor"/>
    <n v="35"/>
    <n v="49"/>
    <n v="0.8"/>
    <n v="1.03"/>
    <n v="0"/>
    <x v="0"/>
    <n v="4816.28"/>
    <n v="0"/>
    <n v="750"/>
    <n v="50"/>
    <n v="8183"/>
    <n v="-4166.72"/>
  </r>
  <r>
    <x v="1"/>
    <s v="Belia Roscoe"/>
    <s v="Analyst"/>
    <x v="134"/>
    <x v="134"/>
    <x v="1"/>
    <x v="1"/>
    <x v="1"/>
    <x v="3"/>
    <x v="1"/>
    <n v="162"/>
    <s v="OffshoreAnalyst"/>
    <n v="24"/>
    <n v="384.61538461538464"/>
    <n v="1"/>
    <n v="1.03"/>
    <n v="0"/>
    <x v="0"/>
    <n v="4004.6400000000003"/>
    <n v="384.61538461538464"/>
    <n v="0"/>
    <n v="250"/>
    <n v="0"/>
    <n v="3370.0246153846156"/>
  </r>
  <r>
    <x v="1"/>
    <s v="Damian Keuning"/>
    <s v="Contractor"/>
    <x v="12"/>
    <x v="12"/>
    <x v="1"/>
    <x v="12"/>
    <x v="1"/>
    <x v="2"/>
    <x v="1"/>
    <n v="162"/>
    <s v="OffshoreContractor"/>
    <n v="40"/>
    <n v="44"/>
    <n v="1.1000000000000001"/>
    <n v="0.99"/>
    <n v="0"/>
    <x v="0"/>
    <n v="7056.7200000000012"/>
    <n v="0"/>
    <n v="0"/>
    <n v="50"/>
    <n v="7128"/>
    <n v="-121.27999999999884"/>
  </r>
  <r>
    <x v="1"/>
    <s v="Robby Dyers"/>
    <s v="Contractor"/>
    <x v="86"/>
    <x v="86"/>
    <x v="1"/>
    <x v="64"/>
    <x v="3"/>
    <x v="3"/>
    <x v="0"/>
    <n v="0"/>
    <s v="OnsiteContractor"/>
    <n v="72"/>
    <n v="79"/>
    <n v="1"/>
    <n v="0.97"/>
    <n v="0"/>
    <x v="0"/>
    <n v="0"/>
    <n v="0"/>
    <n v="200"/>
    <n v="10"/>
    <n v="0"/>
    <n v="-210"/>
  </r>
  <r>
    <x v="1"/>
    <s v="Rikki Raddan"/>
    <s v="Contractor"/>
    <x v="299"/>
    <x v="299"/>
    <x v="1"/>
    <x v="22"/>
    <x v="2"/>
    <x v="4"/>
    <x v="0"/>
    <n v="164"/>
    <s v="OnsiteContractor"/>
    <n v="48"/>
    <n v="47"/>
    <n v="0.9"/>
    <n v="1.2"/>
    <n v="0"/>
    <x v="0"/>
    <n v="8501.76"/>
    <n v="0"/>
    <n v="1000"/>
    <n v="0"/>
    <n v="7708"/>
    <n v="-206.23999999999978"/>
  </r>
  <r>
    <x v="1"/>
    <s v="Johny Rozycki"/>
    <s v="Manager"/>
    <x v="136"/>
    <x v="136"/>
    <x v="1"/>
    <x v="52"/>
    <x v="2"/>
    <x v="3"/>
    <x v="1"/>
    <n v="162"/>
    <s v="OffshoreManager"/>
    <n v="40"/>
    <n v="1230.7692307692307"/>
    <n v="1"/>
    <n v="0.97"/>
    <n v="0"/>
    <x v="0"/>
    <n v="6285.5999999999995"/>
    <n v="1230.7692307692307"/>
    <n v="0"/>
    <n v="50"/>
    <n v="0"/>
    <n v="5004.830769230769"/>
  </r>
  <r>
    <x v="1"/>
    <s v="Mayer Mapholm"/>
    <s v="Manager"/>
    <x v="3"/>
    <x v="3"/>
    <x v="1"/>
    <x v="3"/>
    <x v="2"/>
    <x v="2"/>
    <x v="0"/>
    <n v="166"/>
    <s v="OnsiteManager"/>
    <n v="65"/>
    <n v="7500"/>
    <n v="1.1000000000000001"/>
    <n v="0.98"/>
    <n v="1"/>
    <x v="0"/>
    <n v="0"/>
    <n v="7500"/>
    <n v="0"/>
    <n v="0"/>
    <n v="0"/>
    <n v="-7500"/>
  </r>
  <r>
    <x v="1"/>
    <s v="Helyn Crockett"/>
    <s v="Analyst"/>
    <x v="236"/>
    <x v="236"/>
    <x v="1"/>
    <x v="65"/>
    <x v="5"/>
    <x v="3"/>
    <x v="0"/>
    <n v="0"/>
    <s v="OnsiteAnalyst"/>
    <n v="48"/>
    <n v="5416.666666666667"/>
    <n v="1"/>
    <n v="1.2"/>
    <n v="0"/>
    <x v="0"/>
    <n v="0"/>
    <n v="0"/>
    <n v="200"/>
    <n v="10"/>
    <n v="0"/>
    <n v="-210"/>
  </r>
  <r>
    <x v="1"/>
    <s v="Jozef Fotitt"/>
    <s v="Analyst"/>
    <x v="161"/>
    <x v="161"/>
    <x v="1"/>
    <x v="24"/>
    <x v="0"/>
    <x v="2"/>
    <x v="1"/>
    <n v="164"/>
    <s v="OffshoreAnalyst"/>
    <n v="24"/>
    <n v="384.61538461538464"/>
    <n v="1.1000000000000001"/>
    <n v="0.99"/>
    <n v="0"/>
    <x v="0"/>
    <n v="4286.3040000000001"/>
    <n v="384.61538461538464"/>
    <n v="0"/>
    <n v="10"/>
    <n v="0"/>
    <n v="3891.6886153846153"/>
  </r>
  <r>
    <x v="1"/>
    <s v="Tisha Kingzet"/>
    <s v="Contractor"/>
    <x v="103"/>
    <x v="103"/>
    <x v="1"/>
    <x v="30"/>
    <x v="1"/>
    <x v="2"/>
    <x v="1"/>
    <n v="166"/>
    <s v="OffshoreContractor"/>
    <n v="48"/>
    <n v="40"/>
    <n v="1.1000000000000001"/>
    <n v="1.01"/>
    <n v="0"/>
    <x v="0"/>
    <n v="8852.4480000000003"/>
    <n v="0"/>
    <n v="200"/>
    <n v="100"/>
    <n v="6640"/>
    <n v="1912.4480000000003"/>
  </r>
  <r>
    <x v="1"/>
    <s v="Warner Stihl"/>
    <s v="Contractor"/>
    <x v="208"/>
    <x v="208"/>
    <x v="1"/>
    <x v="27"/>
    <x v="5"/>
    <x v="0"/>
    <x v="0"/>
    <n v="166"/>
    <s v="OnsiteContractor"/>
    <n v="35"/>
    <n v="51"/>
    <n v="1.2"/>
    <n v="1.2"/>
    <n v="0"/>
    <x v="0"/>
    <n v="8366.4"/>
    <n v="0"/>
    <n v="750"/>
    <n v="10"/>
    <n v="8466"/>
    <n v="-859.60000000000036"/>
  </r>
  <r>
    <x v="1"/>
    <s v="Ollie Cooksey"/>
    <s v="Contractor"/>
    <x v="199"/>
    <x v="199"/>
    <x v="0"/>
    <x v="32"/>
    <x v="2"/>
    <x v="3"/>
    <x v="0"/>
    <n v="0"/>
    <s v="OnsiteContractor"/>
    <n v="40"/>
    <n v="42"/>
    <n v="1"/>
    <n v="1.0900000000000001"/>
    <n v="0"/>
    <x v="0"/>
    <n v="6976.0000000000009"/>
    <n v="0"/>
    <n v="200"/>
    <n v="250"/>
    <n v="0"/>
    <n v="6526.0000000000009"/>
  </r>
  <r>
    <x v="1"/>
    <s v="Lory Lambrecht"/>
    <s v="Contractor"/>
    <x v="229"/>
    <x v="229"/>
    <x v="1"/>
    <x v="69"/>
    <x v="3"/>
    <x v="1"/>
    <x v="0"/>
    <n v="162"/>
    <s v="OnsiteContractor"/>
    <n v="65"/>
    <n v="71"/>
    <n v="0.8"/>
    <n v="0.86"/>
    <n v="0"/>
    <x v="0"/>
    <n v="7244.64"/>
    <n v="0"/>
    <n v="0"/>
    <n v="250"/>
    <n v="11502"/>
    <n v="-4507.3599999999997"/>
  </r>
  <r>
    <x v="1"/>
    <s v="Roderigo Cornfield"/>
    <s v="Associate"/>
    <x v="35"/>
    <x v="35"/>
    <x v="0"/>
    <x v="31"/>
    <x v="2"/>
    <x v="2"/>
    <x v="1"/>
    <n v="167"/>
    <s v="OffshoreAssociate"/>
    <n v="30"/>
    <n v="615.38461538461536"/>
    <n v="1.1000000000000001"/>
    <n v="1.01"/>
    <n v="0"/>
    <x v="0"/>
    <n v="5332.8"/>
    <n v="615.38461538461536"/>
    <n v="0"/>
    <n v="50"/>
    <n v="0"/>
    <n v="4667.4153846153849"/>
  </r>
  <r>
    <x v="1"/>
    <s v="Eugenio Carstairs"/>
    <s v="Associate"/>
    <x v="209"/>
    <x v="209"/>
    <x v="0"/>
    <x v="87"/>
    <x v="0"/>
    <x v="3"/>
    <x v="0"/>
    <n v="124"/>
    <s v="OnsiteAssociate"/>
    <n v="54"/>
    <n v="5666.666666666667"/>
    <n v="1"/>
    <n v="0.86"/>
    <n v="0"/>
    <x v="0"/>
    <n v="7430.4"/>
    <n v="5666.666666666667"/>
    <n v="0"/>
    <n v="0"/>
    <n v="0"/>
    <n v="1763.7333333333327"/>
  </r>
  <r>
    <x v="1"/>
    <s v="Pepita Kitchinghan"/>
    <s v="Contractor"/>
    <x v="59"/>
    <x v="59"/>
    <x v="1"/>
    <x v="44"/>
    <x v="4"/>
    <x v="1"/>
    <x v="1"/>
    <n v="164"/>
    <s v="OffshoreContractor"/>
    <n v="40"/>
    <n v="50"/>
    <n v="0.8"/>
    <n v="0.88"/>
    <n v="0"/>
    <x v="0"/>
    <n v="4618.24"/>
    <n v="0"/>
    <n v="200"/>
    <n v="10"/>
    <n v="8200"/>
    <n v="-3791.76"/>
  </r>
  <r>
    <x v="1"/>
    <s v="Menard Sapson"/>
    <s v="Director"/>
    <x v="286"/>
    <x v="286"/>
    <x v="1"/>
    <x v="97"/>
    <x v="0"/>
    <x v="1"/>
    <x v="0"/>
    <n v="166"/>
    <s v="OnsiteDirector"/>
    <n v="90"/>
    <n v="9166.6666666666661"/>
    <n v="0.8"/>
    <n v="0.97"/>
    <n v="0"/>
    <x v="0"/>
    <n v="11593.44"/>
    <n v="9166.6666666666661"/>
    <n v="1000"/>
    <n v="50"/>
    <n v="0"/>
    <n v="1376.7733333333344"/>
  </r>
  <r>
    <x v="1"/>
    <s v="Vicki Dawltrey"/>
    <s v="Associate"/>
    <x v="102"/>
    <x v="102"/>
    <x v="1"/>
    <x v="66"/>
    <x v="5"/>
    <x v="4"/>
    <x v="0"/>
    <n v="0"/>
    <s v="OnsiteAssociate"/>
    <n v="54"/>
    <n v="5666.666666666667"/>
    <n v="0.9"/>
    <n v="0.97"/>
    <n v="0"/>
    <x v="0"/>
    <n v="0"/>
    <n v="0"/>
    <n v="1000"/>
    <n v="10"/>
    <n v="0"/>
    <n v="-1010"/>
  </r>
  <r>
    <x v="1"/>
    <s v="Bryan Dewi"/>
    <s v="Associate"/>
    <x v="199"/>
    <x v="199"/>
    <x v="0"/>
    <x v="32"/>
    <x v="2"/>
    <x v="3"/>
    <x v="1"/>
    <n v="120"/>
    <s v="OffshoreAssociate"/>
    <n v="30"/>
    <n v="615.38461538461536"/>
    <n v="1"/>
    <n v="1.0900000000000001"/>
    <n v="1"/>
    <x v="0"/>
    <n v="0"/>
    <n v="615.38461538461536"/>
    <n v="0"/>
    <n v="50"/>
    <n v="0"/>
    <n v="-665.38461538461536"/>
  </r>
  <r>
    <x v="1"/>
    <s v="Lyndsey Simco"/>
    <s v="Analyst"/>
    <x v="239"/>
    <x v="239"/>
    <x v="0"/>
    <x v="74"/>
    <x v="1"/>
    <x v="0"/>
    <x v="0"/>
    <n v="160"/>
    <s v="OnsiteAnalyst"/>
    <n v="48"/>
    <n v="5416.666666666667"/>
    <n v="1.2"/>
    <n v="0.81"/>
    <n v="0"/>
    <x v="0"/>
    <n v="7464.9600000000009"/>
    <n v="5416.666666666667"/>
    <n v="1000"/>
    <n v="0"/>
    <n v="0"/>
    <n v="1048.293333333334"/>
  </r>
  <r>
    <x v="1"/>
    <s v="Candice Libbe"/>
    <s v="Contractor"/>
    <x v="99"/>
    <x v="99"/>
    <x v="1"/>
    <x v="13"/>
    <x v="2"/>
    <x v="1"/>
    <x v="0"/>
    <n v="166"/>
    <s v="OnsiteContractor"/>
    <n v="35"/>
    <n v="47"/>
    <n v="0.8"/>
    <n v="1.07"/>
    <n v="0"/>
    <x v="0"/>
    <n v="4973.3600000000006"/>
    <n v="0"/>
    <n v="750"/>
    <n v="250"/>
    <n v="7802"/>
    <n v="-3828.6399999999994"/>
  </r>
  <r>
    <x v="1"/>
    <s v="Francisco Kleine"/>
    <s v="Analyst"/>
    <x v="93"/>
    <x v="93"/>
    <x v="1"/>
    <x v="68"/>
    <x v="3"/>
    <x v="2"/>
    <x v="0"/>
    <n v="83"/>
    <s v="OnsiteAnalyst"/>
    <n v="48"/>
    <n v="5416.666666666667"/>
    <n v="1.1000000000000001"/>
    <n v="1.1200000000000001"/>
    <n v="0"/>
    <x v="0"/>
    <n v="4908.2880000000014"/>
    <n v="5416.666666666667"/>
    <n v="500"/>
    <n v="10"/>
    <n v="0"/>
    <n v="-1018.3786666666656"/>
  </r>
  <r>
    <x v="1"/>
    <s v="Harman Peete"/>
    <s v="Analyst"/>
    <x v="93"/>
    <x v="93"/>
    <x v="1"/>
    <x v="68"/>
    <x v="3"/>
    <x v="2"/>
    <x v="1"/>
    <n v="0"/>
    <s v="OffshoreAnalyst"/>
    <n v="24"/>
    <n v="384.61538461538464"/>
    <n v="1.1000000000000001"/>
    <n v="1.1200000000000001"/>
    <n v="0"/>
    <x v="0"/>
    <n v="0"/>
    <n v="0"/>
    <n v="0"/>
    <n v="500"/>
    <n v="0"/>
    <n v="-500"/>
  </r>
  <r>
    <x v="1"/>
    <s v="Kissiah Feathers"/>
    <s v="Manager"/>
    <x v="27"/>
    <x v="27"/>
    <x v="0"/>
    <x v="17"/>
    <x v="4"/>
    <x v="2"/>
    <x v="1"/>
    <n v="0"/>
    <s v="OffshoreManager"/>
    <n v="40"/>
    <n v="1230.7692307692307"/>
    <n v="1.1000000000000001"/>
    <n v="0.86"/>
    <n v="0"/>
    <x v="0"/>
    <n v="6054.4000000000005"/>
    <n v="0"/>
    <n v="200"/>
    <n v="100"/>
    <n v="0"/>
    <n v="5754.4000000000005"/>
  </r>
  <r>
    <x v="1"/>
    <s v="Sal Onyon"/>
    <s v="Associate"/>
    <x v="16"/>
    <x v="16"/>
    <x v="1"/>
    <x v="16"/>
    <x v="1"/>
    <x v="3"/>
    <x v="0"/>
    <n v="165"/>
    <s v="OnsiteAssociate"/>
    <n v="54"/>
    <n v="5666.666666666667"/>
    <n v="1"/>
    <n v="1.1499999999999999"/>
    <n v="1"/>
    <x v="0"/>
    <n v="0"/>
    <n v="5666.666666666667"/>
    <n v="0"/>
    <n v="10"/>
    <n v="0"/>
    <n v="-5676.666666666667"/>
  </r>
  <r>
    <x v="1"/>
    <s v="Kessia Babbidge"/>
    <s v="Contractor"/>
    <x v="300"/>
    <x v="300"/>
    <x v="0"/>
    <x v="6"/>
    <x v="4"/>
    <x v="0"/>
    <x v="1"/>
    <n v="101"/>
    <s v="OffshoreContractor"/>
    <n v="48"/>
    <n v="45"/>
    <n v="1.2"/>
    <n v="1.04"/>
    <n v="0"/>
    <x v="0"/>
    <n v="9584.64"/>
    <n v="0"/>
    <n v="0"/>
    <n v="10"/>
    <n v="4545"/>
    <n v="5029.6399999999994"/>
  </r>
  <r>
    <x v="1"/>
    <s v="Audry Lassey"/>
    <s v="Associate"/>
    <x v="269"/>
    <x v="269"/>
    <x v="1"/>
    <x v="11"/>
    <x v="2"/>
    <x v="1"/>
    <x v="1"/>
    <n v="130"/>
    <s v="OffshoreAssociate"/>
    <n v="30"/>
    <n v="615.38461538461536"/>
    <n v="0.8"/>
    <n v="0.95"/>
    <n v="0"/>
    <x v="0"/>
    <n v="2964"/>
    <n v="615.38461538461536"/>
    <n v="1000"/>
    <n v="10"/>
    <n v="0"/>
    <n v="1338.6153846153848"/>
  </r>
  <r>
    <x v="1"/>
    <s v="Kristofor Eilert"/>
    <s v="Contractor"/>
    <x v="22"/>
    <x v="22"/>
    <x v="1"/>
    <x v="22"/>
    <x v="2"/>
    <x v="2"/>
    <x v="1"/>
    <n v="165"/>
    <s v="OffshoreContractor"/>
    <n v="40"/>
    <n v="44"/>
    <n v="1.1000000000000001"/>
    <n v="1.2"/>
    <n v="0"/>
    <x v="0"/>
    <n v="8712"/>
    <n v="0"/>
    <n v="0"/>
    <n v="500"/>
    <n v="7260"/>
    <n v="952"/>
  </r>
  <r>
    <x v="1"/>
    <s v="Corrie Wythe"/>
    <s v="Analyst"/>
    <x v="127"/>
    <x v="127"/>
    <x v="1"/>
    <x v="37"/>
    <x v="1"/>
    <x v="3"/>
    <x v="0"/>
    <n v="168"/>
    <s v="OnsiteAnalyst"/>
    <n v="48"/>
    <n v="5416.666666666667"/>
    <n v="1"/>
    <n v="0.87"/>
    <n v="0"/>
    <x v="0"/>
    <n v="7015.68"/>
    <n v="5416.666666666667"/>
    <n v="0"/>
    <n v="100"/>
    <n v="0"/>
    <n v="1499.0133333333333"/>
  </r>
  <r>
    <x v="1"/>
    <s v="Hank Horney"/>
    <s v="Senior Manager"/>
    <x v="156"/>
    <x v="156"/>
    <x v="0"/>
    <x v="72"/>
    <x v="0"/>
    <x v="1"/>
    <x v="1"/>
    <n v="164"/>
    <s v="OffshoreSenior Manager"/>
    <n v="48"/>
    <n v="1538.4615384615386"/>
    <n v="0.8"/>
    <n v="0.94"/>
    <n v="0"/>
    <x v="0"/>
    <n v="5775.36"/>
    <n v="1538.4615384615386"/>
    <n v="0"/>
    <n v="100"/>
    <n v="0"/>
    <n v="4136.8984615384616"/>
  </r>
  <r>
    <x v="1"/>
    <s v="Cornie Desvignes"/>
    <s v="Senior Associate"/>
    <x v="93"/>
    <x v="93"/>
    <x v="1"/>
    <x v="68"/>
    <x v="3"/>
    <x v="2"/>
    <x v="0"/>
    <n v="167"/>
    <s v="OnsiteSenior Associate"/>
    <n v="60"/>
    <n v="6250"/>
    <n v="1.1000000000000001"/>
    <n v="1.1200000000000001"/>
    <n v="0"/>
    <x v="0"/>
    <n v="12344.640000000001"/>
    <n v="6250"/>
    <n v="500"/>
    <n v="10"/>
    <n v="0"/>
    <n v="5584.6400000000012"/>
  </r>
  <r>
    <x v="1"/>
    <s v="Katya Haldon"/>
    <s v="Associate"/>
    <x v="112"/>
    <x v="112"/>
    <x v="1"/>
    <x v="75"/>
    <x v="2"/>
    <x v="1"/>
    <x v="1"/>
    <n v="83"/>
    <s v="OffshoreAssociate"/>
    <n v="30"/>
    <n v="615.38461538461536"/>
    <n v="0.8"/>
    <n v="1.17"/>
    <n v="0"/>
    <x v="0"/>
    <n v="2330.64"/>
    <n v="615.38461538461536"/>
    <n v="750"/>
    <n v="0"/>
    <n v="0"/>
    <n v="965.25538461538463"/>
  </r>
  <r>
    <x v="1"/>
    <s v="Koressa Unger"/>
    <s v="Contractor"/>
    <x v="236"/>
    <x v="236"/>
    <x v="1"/>
    <x v="65"/>
    <x v="5"/>
    <x v="3"/>
    <x v="1"/>
    <n v="166"/>
    <s v="OffshoreContractor"/>
    <n v="72"/>
    <n v="80"/>
    <n v="1"/>
    <n v="1.2"/>
    <n v="0"/>
    <x v="0"/>
    <n v="14342.4"/>
    <n v="0"/>
    <n v="1000"/>
    <n v="10"/>
    <n v="13280"/>
    <n v="52.399999999999636"/>
  </r>
  <r>
    <x v="1"/>
    <s v="Kacy Baukham"/>
    <s v="Analyst"/>
    <x v="225"/>
    <x v="225"/>
    <x v="1"/>
    <x v="58"/>
    <x v="3"/>
    <x v="2"/>
    <x v="1"/>
    <n v="164"/>
    <s v="OffshoreAnalyst"/>
    <n v="24"/>
    <n v="384.61538461538464"/>
    <n v="1.1000000000000001"/>
    <n v="1"/>
    <n v="0"/>
    <x v="0"/>
    <n v="4329.6000000000004"/>
    <n v="384.61538461538464"/>
    <n v="500"/>
    <n v="0"/>
    <n v="0"/>
    <n v="3444.9846153846156"/>
  </r>
  <r>
    <x v="1"/>
    <s v="Melantha Currm"/>
    <s v="Analyst"/>
    <x v="53"/>
    <x v="53"/>
    <x v="1"/>
    <x v="28"/>
    <x v="1"/>
    <x v="1"/>
    <x v="0"/>
    <n v="0"/>
    <s v="OnsiteAnalyst"/>
    <n v="48"/>
    <n v="5416.666666666667"/>
    <n v="0.8"/>
    <n v="1.1200000000000001"/>
    <n v="0"/>
    <x v="0"/>
    <n v="0"/>
    <n v="0"/>
    <n v="200"/>
    <n v="0"/>
    <n v="0"/>
    <n v="-200"/>
  </r>
  <r>
    <x v="1"/>
    <s v="Zorina Genicke"/>
    <s v="Analyst"/>
    <x v="49"/>
    <x v="49"/>
    <x v="0"/>
    <x v="38"/>
    <x v="1"/>
    <x v="2"/>
    <x v="1"/>
    <n v="164"/>
    <s v="OffshoreAnalyst"/>
    <n v="24"/>
    <n v="384.61538461538464"/>
    <n v="1.1000000000000001"/>
    <n v="1.1299999999999999"/>
    <n v="0"/>
    <x v="0"/>
    <n v="4773.12"/>
    <n v="384.61538461538464"/>
    <n v="0"/>
    <n v="0"/>
    <n v="0"/>
    <n v="4388.5046153846151"/>
  </r>
  <r>
    <x v="1"/>
    <s v="Gothart Lesly"/>
    <s v="Analyst"/>
    <x v="121"/>
    <x v="121"/>
    <x v="1"/>
    <x v="38"/>
    <x v="1"/>
    <x v="3"/>
    <x v="0"/>
    <n v="0"/>
    <s v="OnsiteAnalyst"/>
    <n v="48"/>
    <n v="5416.666666666667"/>
    <n v="1"/>
    <n v="1.1299999999999999"/>
    <n v="0"/>
    <x v="0"/>
    <n v="0"/>
    <n v="0"/>
    <n v="0"/>
    <n v="50"/>
    <n v="0"/>
    <n v="-50"/>
  </r>
  <r>
    <x v="1"/>
    <s v="Leontine Spering"/>
    <s v="Contractor"/>
    <x v="269"/>
    <x v="269"/>
    <x v="1"/>
    <x v="11"/>
    <x v="2"/>
    <x v="1"/>
    <x v="1"/>
    <n v="0"/>
    <s v="OffshoreContractor"/>
    <n v="40"/>
    <n v="52"/>
    <n v="0.8"/>
    <n v="0.95"/>
    <n v="0"/>
    <x v="0"/>
    <n v="0"/>
    <n v="0"/>
    <n v="200"/>
    <n v="0"/>
    <n v="0"/>
    <n v="-200"/>
  </r>
  <r>
    <x v="1"/>
    <s v="Lorens Kneel"/>
    <s v="Manager"/>
    <x v="174"/>
    <x v="174"/>
    <x v="1"/>
    <x v="71"/>
    <x v="4"/>
    <x v="1"/>
    <x v="0"/>
    <n v="162"/>
    <s v="OnsiteManager"/>
    <n v="65"/>
    <n v="7500"/>
    <n v="0.8"/>
    <n v="1.0900000000000001"/>
    <n v="0"/>
    <x v="0"/>
    <n v="9182.16"/>
    <n v="7500"/>
    <n v="0"/>
    <n v="10"/>
    <n v="0"/>
    <n v="1672.1599999999999"/>
  </r>
  <r>
    <x v="1"/>
    <s v="Evaleen Pagel"/>
    <s v="Manager"/>
    <x v="279"/>
    <x v="279"/>
    <x v="1"/>
    <x v="13"/>
    <x v="2"/>
    <x v="3"/>
    <x v="1"/>
    <n v="0"/>
    <s v="OffshoreManager"/>
    <n v="40"/>
    <n v="1230.7692307692307"/>
    <n v="1"/>
    <n v="1.07"/>
    <n v="0"/>
    <x v="0"/>
    <n v="0"/>
    <n v="0"/>
    <n v="750"/>
    <n v="0"/>
    <n v="0"/>
    <n v="-750"/>
  </r>
  <r>
    <x v="1"/>
    <s v="Cariotta MacFie"/>
    <s v="Contractor"/>
    <x v="55"/>
    <x v="55"/>
    <x v="0"/>
    <x v="41"/>
    <x v="4"/>
    <x v="1"/>
    <x v="1"/>
    <n v="0"/>
    <s v="OffshoreContractor"/>
    <n v="40"/>
    <n v="44"/>
    <n v="0.8"/>
    <n v="0.81"/>
    <n v="0"/>
    <x v="0"/>
    <n v="4147.2000000000007"/>
    <n v="0"/>
    <n v="200"/>
    <n v="10"/>
    <n v="0"/>
    <n v="3937.2000000000007"/>
  </r>
  <r>
    <x v="1"/>
    <s v="Candra Begg"/>
    <s v="Contractor"/>
    <x v="213"/>
    <x v="213"/>
    <x v="0"/>
    <x v="54"/>
    <x v="1"/>
    <x v="1"/>
    <x v="1"/>
    <n v="168"/>
    <s v="OffshoreContractor"/>
    <n v="40"/>
    <n v="43"/>
    <n v="0.8"/>
    <n v="0.81"/>
    <n v="0"/>
    <x v="0"/>
    <n v="4147.2000000000007"/>
    <n v="0"/>
    <n v="0"/>
    <n v="100"/>
    <n v="7224"/>
    <n v="-3176.7999999999993"/>
  </r>
  <r>
    <x v="1"/>
    <s v="Lonni Buckland"/>
    <s v="Senior Associate"/>
    <x v="37"/>
    <x v="37"/>
    <x v="1"/>
    <x v="26"/>
    <x v="2"/>
    <x v="0"/>
    <x v="1"/>
    <n v="160"/>
    <s v="OffshoreSenior Associate"/>
    <n v="35"/>
    <n v="923.07692307692309"/>
    <n v="1.2"/>
    <n v="1.1100000000000001"/>
    <n v="0"/>
    <x v="0"/>
    <n v="7459.2000000000007"/>
    <n v="923.07692307692309"/>
    <n v="0"/>
    <n v="100"/>
    <n v="0"/>
    <n v="6436.1230769230779"/>
  </r>
  <r>
    <x v="1"/>
    <s v="Eugenius Lyes"/>
    <s v="Contractor"/>
    <x v="292"/>
    <x v="292"/>
    <x v="1"/>
    <x v="66"/>
    <x v="5"/>
    <x v="2"/>
    <x v="1"/>
    <n v="163"/>
    <s v="OffshoreContractor"/>
    <n v="48"/>
    <n v="46"/>
    <n v="1.1000000000000001"/>
    <n v="0.97"/>
    <n v="0"/>
    <x v="0"/>
    <n v="8348.2080000000005"/>
    <n v="0"/>
    <n v="750"/>
    <n v="10"/>
    <n v="7498"/>
    <n v="90.208000000000538"/>
  </r>
  <r>
    <x v="1"/>
    <s v="Pall Vivers"/>
    <s v="Senior Manager"/>
    <x v="221"/>
    <x v="221"/>
    <x v="1"/>
    <x v="67"/>
    <x v="4"/>
    <x v="1"/>
    <x v="1"/>
    <n v="94"/>
    <s v="OffshoreSenior Manager"/>
    <n v="48"/>
    <n v="1538.4615384615386"/>
    <n v="0.8"/>
    <n v="0.81"/>
    <n v="0"/>
    <x v="0"/>
    <n v="2923.7760000000003"/>
    <n v="1538.4615384615386"/>
    <n v="200"/>
    <n v="50"/>
    <n v="0"/>
    <n v="1135.3144615384617"/>
  </r>
  <r>
    <x v="1"/>
    <s v="Hollis Idel"/>
    <s v="Analyst"/>
    <x v="30"/>
    <x v="30"/>
    <x v="1"/>
    <x v="14"/>
    <x v="5"/>
    <x v="3"/>
    <x v="0"/>
    <n v="165"/>
    <s v="OnsiteAnalyst"/>
    <n v="48"/>
    <n v="5416.666666666667"/>
    <n v="1"/>
    <n v="1.03"/>
    <n v="0"/>
    <x v="0"/>
    <n v="8157.6"/>
    <n v="5416.666666666667"/>
    <n v="500"/>
    <n v="10"/>
    <n v="0"/>
    <n v="2230.9333333333334"/>
  </r>
  <r>
    <x v="1"/>
    <s v="Lauretta Hurleston"/>
    <s v="Manager"/>
    <x v="59"/>
    <x v="59"/>
    <x v="1"/>
    <x v="44"/>
    <x v="4"/>
    <x v="1"/>
    <x v="1"/>
    <n v="124"/>
    <s v="OffshoreManager"/>
    <n v="40"/>
    <n v="1230.7692307692307"/>
    <n v="0.8"/>
    <n v="0.88"/>
    <n v="0"/>
    <x v="0"/>
    <n v="3491.84"/>
    <n v="1230.7692307692307"/>
    <n v="0"/>
    <n v="250"/>
    <n v="0"/>
    <n v="2011.0707692307694"/>
  </r>
  <r>
    <x v="1"/>
    <s v="Tull Ivons"/>
    <s v="Manager"/>
    <x v="216"/>
    <x v="216"/>
    <x v="0"/>
    <x v="40"/>
    <x v="5"/>
    <x v="2"/>
    <x v="1"/>
    <n v="117"/>
    <s v="OffshoreManager"/>
    <n v="40"/>
    <n v="1230.7692307692307"/>
    <n v="1.1000000000000001"/>
    <n v="1.17"/>
    <n v="0"/>
    <x v="0"/>
    <n v="8236.8000000000011"/>
    <n v="1230.7692307692307"/>
    <n v="0"/>
    <n v="50"/>
    <n v="0"/>
    <n v="6956.0307692307706"/>
  </r>
  <r>
    <x v="1"/>
    <s v="Ansley Woodham"/>
    <s v="Senior Associate"/>
    <x v="285"/>
    <x v="285"/>
    <x v="1"/>
    <x v="38"/>
    <x v="1"/>
    <x v="1"/>
    <x v="1"/>
    <n v="162"/>
    <s v="OffshoreSenior Associate"/>
    <n v="35"/>
    <n v="923.07692307692309"/>
    <n v="0.8"/>
    <n v="1.1299999999999999"/>
    <n v="0"/>
    <x v="0"/>
    <n v="5125.6799999999994"/>
    <n v="923.07692307692309"/>
    <n v="500"/>
    <n v="10"/>
    <n v="0"/>
    <n v="3692.6030769230765"/>
  </r>
  <r>
    <x v="1"/>
    <s v="Putnem Cattach"/>
    <s v="Senior Associate"/>
    <x v="173"/>
    <x v="173"/>
    <x v="0"/>
    <x v="84"/>
    <x v="3"/>
    <x v="3"/>
    <x v="1"/>
    <n v="89"/>
    <s v="OffshoreSenior Associate"/>
    <n v="35"/>
    <n v="923.07692307692309"/>
    <n v="1"/>
    <n v="0.92"/>
    <n v="0"/>
    <x v="0"/>
    <n v="5152"/>
    <n v="923.07692307692309"/>
    <n v="0"/>
    <n v="50"/>
    <n v="0"/>
    <n v="4178.9230769230771"/>
  </r>
  <r>
    <x v="1"/>
    <s v="Gallagher Linzey"/>
    <s v="Manager"/>
    <x v="180"/>
    <x v="180"/>
    <x v="1"/>
    <x v="23"/>
    <x v="2"/>
    <x v="0"/>
    <x v="1"/>
    <n v="162"/>
    <s v="OffshoreManager"/>
    <n v="40"/>
    <n v="1230.7692307692307"/>
    <n v="1.2"/>
    <n v="0.95"/>
    <n v="0"/>
    <x v="0"/>
    <n v="7387.2"/>
    <n v="1230.7692307692307"/>
    <n v="0"/>
    <n v="0"/>
    <n v="0"/>
    <n v="6156.4307692307693"/>
  </r>
  <r>
    <x v="1"/>
    <s v="Codie Stanlike"/>
    <s v="Contractor"/>
    <x v="6"/>
    <x v="6"/>
    <x v="1"/>
    <x v="6"/>
    <x v="4"/>
    <x v="2"/>
    <x v="0"/>
    <n v="168"/>
    <s v="OnsiteContractor"/>
    <n v="72"/>
    <n v="76"/>
    <n v="1.1000000000000001"/>
    <n v="1.04"/>
    <n v="0"/>
    <x v="0"/>
    <n v="13837.824000000001"/>
    <n v="0"/>
    <n v="500"/>
    <n v="10"/>
    <n v="12768"/>
    <n v="559.82400000000052"/>
  </r>
  <r>
    <x v="1"/>
    <s v="Pier Catling"/>
    <s v="Analyst"/>
    <x v="20"/>
    <x v="20"/>
    <x v="1"/>
    <x v="20"/>
    <x v="1"/>
    <x v="1"/>
    <x v="1"/>
    <n v="161"/>
    <s v="OffshoreAnalyst"/>
    <n v="24"/>
    <n v="384.61538461538464"/>
    <n v="0.8"/>
    <n v="1.07"/>
    <n v="0"/>
    <x v="0"/>
    <n v="3307.5840000000003"/>
    <n v="384.61538461538464"/>
    <n v="0"/>
    <n v="100"/>
    <n v="0"/>
    <n v="2822.9686153846155"/>
  </r>
  <r>
    <x v="1"/>
    <s v="Tish Walbridge"/>
    <s v="Contractor"/>
    <x v="238"/>
    <x v="238"/>
    <x v="0"/>
    <x v="6"/>
    <x v="4"/>
    <x v="1"/>
    <x v="1"/>
    <n v="84"/>
    <s v="OffshoreContractor"/>
    <n v="48"/>
    <n v="48"/>
    <n v="0.8"/>
    <n v="1.04"/>
    <n v="0"/>
    <x v="0"/>
    <n v="6389.76"/>
    <n v="0"/>
    <n v="500"/>
    <n v="0"/>
    <n v="4032"/>
    <n v="1857.7600000000002"/>
  </r>
  <r>
    <x v="1"/>
    <s v="Minetta Bizzey"/>
    <s v="Associate"/>
    <x v="247"/>
    <x v="247"/>
    <x v="1"/>
    <x v="80"/>
    <x v="1"/>
    <x v="1"/>
    <x v="1"/>
    <n v="0"/>
    <s v="OffshoreAssociate"/>
    <n v="30"/>
    <n v="615.38461538461536"/>
    <n v="0.8"/>
    <n v="0.89"/>
    <n v="0"/>
    <x v="0"/>
    <n v="0"/>
    <n v="0"/>
    <n v="750"/>
    <n v="0"/>
    <n v="0"/>
    <n v="-750"/>
  </r>
  <r>
    <x v="1"/>
    <s v="Nomi Van der Brugge"/>
    <s v="Contractor"/>
    <x v="222"/>
    <x v="222"/>
    <x v="1"/>
    <x v="90"/>
    <x v="5"/>
    <x v="1"/>
    <x v="0"/>
    <n v="161"/>
    <s v="OnsiteContractor"/>
    <n v="65"/>
    <n v="70"/>
    <n v="0.8"/>
    <n v="1.01"/>
    <n v="0"/>
    <x v="0"/>
    <n v="8455.7199999999993"/>
    <n v="0"/>
    <n v="500"/>
    <n v="50"/>
    <n v="11270"/>
    <n v="-3364.2800000000007"/>
  </r>
  <r>
    <x v="1"/>
    <s v="Andreana Mardy"/>
    <s v="Associate"/>
    <x v="287"/>
    <x v="287"/>
    <x v="0"/>
    <x v="27"/>
    <x v="5"/>
    <x v="3"/>
    <x v="1"/>
    <n v="163"/>
    <s v="OffshoreAssociate"/>
    <n v="30"/>
    <n v="615.38461538461536"/>
    <n v="1"/>
    <n v="1.2"/>
    <n v="0"/>
    <x v="0"/>
    <n v="5760"/>
    <n v="615.38461538461536"/>
    <n v="0"/>
    <n v="50"/>
    <n v="0"/>
    <n v="5094.6153846153848"/>
  </r>
  <r>
    <x v="1"/>
    <s v="Horst Durbann"/>
    <s v="Contractor"/>
    <x v="138"/>
    <x v="138"/>
    <x v="1"/>
    <x v="64"/>
    <x v="3"/>
    <x v="1"/>
    <x v="0"/>
    <n v="162"/>
    <s v="OnsiteContractor"/>
    <n v="60"/>
    <n v="76"/>
    <n v="0.8"/>
    <n v="0.97"/>
    <n v="0"/>
    <x v="0"/>
    <n v="7542.7199999999993"/>
    <n v="0"/>
    <n v="500"/>
    <n v="50"/>
    <n v="12312"/>
    <n v="-5319.2800000000007"/>
  </r>
  <r>
    <x v="1"/>
    <s v="Cissiee Edon"/>
    <s v="Analyst"/>
    <x v="223"/>
    <x v="223"/>
    <x v="0"/>
    <x v="91"/>
    <x v="3"/>
    <x v="1"/>
    <x v="1"/>
    <n v="164"/>
    <s v="OffshoreAnalyst"/>
    <n v="24"/>
    <n v="384.61538461538464"/>
    <n v="0.8"/>
    <n v="0.91"/>
    <n v="0"/>
    <x v="0"/>
    <n v="2795.52"/>
    <n v="384.61538461538464"/>
    <n v="200"/>
    <n v="10"/>
    <n v="0"/>
    <n v="2200.9046153846152"/>
  </r>
  <r>
    <x v="1"/>
    <s v="Andre Pieters"/>
    <s v="Contractor"/>
    <x v="84"/>
    <x v="84"/>
    <x v="0"/>
    <x v="62"/>
    <x v="4"/>
    <x v="2"/>
    <x v="1"/>
    <n v="161"/>
    <s v="OffshoreContractor"/>
    <n v="48"/>
    <n v="50"/>
    <n v="1.1000000000000001"/>
    <n v="1.17"/>
    <n v="0"/>
    <x v="0"/>
    <n v="9884.16"/>
    <n v="0"/>
    <n v="500"/>
    <n v="250"/>
    <n v="8050"/>
    <n v="1084.1599999999999"/>
  </r>
  <r>
    <x v="1"/>
    <s v="Dene Gowen"/>
    <s v="Contractor"/>
    <x v="116"/>
    <x v="116"/>
    <x v="1"/>
    <x v="24"/>
    <x v="0"/>
    <x v="1"/>
    <x v="0"/>
    <n v="119"/>
    <s v="OnsiteContractor"/>
    <n v="72"/>
    <n v="78"/>
    <n v="0.8"/>
    <n v="0.99"/>
    <n v="0"/>
    <x v="0"/>
    <n v="6785.8560000000007"/>
    <n v="0"/>
    <n v="0"/>
    <n v="0"/>
    <n v="9282"/>
    <n v="-2496.1439999999993"/>
  </r>
  <r>
    <x v="1"/>
    <s v="Pen Ralling"/>
    <s v="Analyst"/>
    <x v="176"/>
    <x v="176"/>
    <x v="1"/>
    <x v="37"/>
    <x v="1"/>
    <x v="1"/>
    <x v="0"/>
    <n v="166"/>
    <s v="OnsiteAnalyst"/>
    <n v="48"/>
    <n v="5416.666666666667"/>
    <n v="0.8"/>
    <n v="0.87"/>
    <n v="0"/>
    <x v="0"/>
    <n v="5545.7280000000001"/>
    <n v="5416.666666666667"/>
    <n v="500"/>
    <n v="500"/>
    <n v="0"/>
    <n v="-870.9386666666669"/>
  </r>
  <r>
    <x v="1"/>
    <s v="Rice Soppett"/>
    <s v="Analyst"/>
    <x v="286"/>
    <x v="286"/>
    <x v="1"/>
    <x v="97"/>
    <x v="0"/>
    <x v="1"/>
    <x v="1"/>
    <n v="167"/>
    <s v="OffshoreAnalyst"/>
    <n v="24"/>
    <n v="384.61538461538464"/>
    <n v="0.8"/>
    <n v="0.97"/>
    <n v="0"/>
    <x v="0"/>
    <n v="3110.2080000000001"/>
    <n v="384.61538461538464"/>
    <n v="500"/>
    <n v="100"/>
    <n v="0"/>
    <n v="2125.5926153846153"/>
  </r>
  <r>
    <x v="1"/>
    <s v="Austin Bladesmith"/>
    <s v="Contractor"/>
    <x v="107"/>
    <x v="107"/>
    <x v="1"/>
    <x v="73"/>
    <x v="1"/>
    <x v="3"/>
    <x v="0"/>
    <n v="164"/>
    <s v="OnsiteContractor"/>
    <n v="65"/>
    <n v="72"/>
    <n v="1"/>
    <n v="0.86"/>
    <n v="0"/>
    <x v="0"/>
    <n v="9167.6"/>
    <n v="0"/>
    <n v="750"/>
    <n v="0"/>
    <n v="11808"/>
    <n v="-3390.3999999999996"/>
  </r>
  <r>
    <x v="1"/>
    <s v="Hunfredo Ruger"/>
    <s v="Senior Associate"/>
    <x v="135"/>
    <x v="135"/>
    <x v="0"/>
    <x v="3"/>
    <x v="2"/>
    <x v="1"/>
    <x v="1"/>
    <n v="162"/>
    <s v="OffshoreSenior Associate"/>
    <n v="35"/>
    <n v="923.07692307692309"/>
    <n v="0.8"/>
    <n v="0.98"/>
    <n v="0"/>
    <x v="0"/>
    <n v="4390.3999999999996"/>
    <n v="923.07692307692309"/>
    <n v="500"/>
    <n v="100"/>
    <n v="0"/>
    <n v="2867.3230769230768"/>
  </r>
  <r>
    <x v="1"/>
    <s v="Daryl Pues"/>
    <s v="Contractor"/>
    <x v="198"/>
    <x v="198"/>
    <x v="1"/>
    <x v="88"/>
    <x v="5"/>
    <x v="1"/>
    <x v="1"/>
    <n v="160"/>
    <s v="OffshoreContractor"/>
    <n v="40"/>
    <n v="42"/>
    <n v="0.8"/>
    <n v="1.17"/>
    <n v="0"/>
    <x v="0"/>
    <n v="5990.4"/>
    <n v="0"/>
    <n v="200"/>
    <n v="10"/>
    <n v="6720"/>
    <n v="-939.60000000000036"/>
  </r>
  <r>
    <x v="1"/>
    <s v="Pancho Branchflower"/>
    <s v="Contractor"/>
    <x v="35"/>
    <x v="35"/>
    <x v="0"/>
    <x v="31"/>
    <x v="2"/>
    <x v="2"/>
    <x v="1"/>
    <n v="165"/>
    <s v="OffshoreContractor"/>
    <n v="35"/>
    <n v="48"/>
    <n v="1.1000000000000001"/>
    <n v="1.01"/>
    <n v="0"/>
    <x v="0"/>
    <n v="6221.6000000000013"/>
    <n v="0"/>
    <n v="0"/>
    <n v="50"/>
    <n v="7920"/>
    <n v="-1748.3999999999987"/>
  </r>
  <r>
    <x v="1"/>
    <s v="Charlene Kilfeder"/>
    <s v="Associate"/>
    <x v="209"/>
    <x v="209"/>
    <x v="0"/>
    <x v="87"/>
    <x v="0"/>
    <x v="3"/>
    <x v="1"/>
    <n v="162"/>
    <s v="OffshoreAssociate"/>
    <n v="30"/>
    <n v="615.38461538461536"/>
    <n v="1"/>
    <n v="0.86"/>
    <n v="0"/>
    <x v="0"/>
    <n v="4128"/>
    <n v="615.38461538461536"/>
    <n v="0"/>
    <n v="10"/>
    <n v="0"/>
    <n v="3502.6153846153848"/>
  </r>
  <r>
    <x v="1"/>
    <s v="Nolan Mowle"/>
    <s v="Contractor"/>
    <x v="38"/>
    <x v="38"/>
    <x v="1"/>
    <x v="32"/>
    <x v="2"/>
    <x v="2"/>
    <x v="1"/>
    <n v="162"/>
    <s v="OffshoreContractor"/>
    <n v="48"/>
    <n v="47"/>
    <n v="1.1000000000000001"/>
    <n v="1.0900000000000001"/>
    <n v="0"/>
    <x v="0"/>
    <n v="9323.4240000000009"/>
    <n v="0"/>
    <n v="0"/>
    <n v="10"/>
    <n v="7614"/>
    <n v="1699.4240000000009"/>
  </r>
  <r>
    <x v="1"/>
    <s v="Patty Lorans"/>
    <s v="Contractor"/>
    <x v="266"/>
    <x v="266"/>
    <x v="0"/>
    <x v="16"/>
    <x v="1"/>
    <x v="2"/>
    <x v="0"/>
    <n v="110"/>
    <s v="OnsiteContractor"/>
    <n v="40"/>
    <n v="45"/>
    <n v="1.1000000000000001"/>
    <n v="1.1499999999999999"/>
    <n v="0"/>
    <x v="0"/>
    <n v="8096"/>
    <n v="0"/>
    <n v="500"/>
    <n v="50"/>
    <n v="4950"/>
    <n v="2596"/>
  </r>
  <r>
    <x v="1"/>
    <s v="Boycey Gulston"/>
    <s v="Senior Associate"/>
    <x v="87"/>
    <x v="87"/>
    <x v="1"/>
    <x v="65"/>
    <x v="5"/>
    <x v="1"/>
    <x v="1"/>
    <n v="122"/>
    <s v="OffshoreSenior Associate"/>
    <n v="35"/>
    <n v="923.07692307692309"/>
    <n v="0.8"/>
    <n v="1.2"/>
    <n v="0"/>
    <x v="0"/>
    <n v="4099.2"/>
    <n v="923.07692307692309"/>
    <n v="1000"/>
    <n v="500"/>
    <n v="0"/>
    <n v="1676.123076923077"/>
  </r>
  <r>
    <x v="1"/>
    <s v="Christophorus Skipper"/>
    <s v="Contractor"/>
    <x v="21"/>
    <x v="21"/>
    <x v="1"/>
    <x v="21"/>
    <x v="2"/>
    <x v="3"/>
    <x v="1"/>
    <n v="163"/>
    <s v="OffshoreContractor"/>
    <n v="48"/>
    <n v="51"/>
    <n v="1"/>
    <n v="1.17"/>
    <n v="0"/>
    <x v="0"/>
    <n v="9154.08"/>
    <n v="0"/>
    <n v="0"/>
    <n v="50"/>
    <n v="8313"/>
    <n v="791.07999999999993"/>
  </r>
  <r>
    <x v="1"/>
    <s v="Demetre Ballantyne"/>
    <s v="Contractor"/>
    <x v="238"/>
    <x v="238"/>
    <x v="0"/>
    <x v="6"/>
    <x v="4"/>
    <x v="1"/>
    <x v="0"/>
    <n v="162"/>
    <s v="OnsiteContractor"/>
    <n v="72"/>
    <n v="72"/>
    <n v="0.8"/>
    <n v="1.04"/>
    <n v="0"/>
    <x v="0"/>
    <n v="9584.64"/>
    <n v="0"/>
    <n v="750"/>
    <n v="0"/>
    <n v="11664"/>
    <n v="-2829.3600000000006"/>
  </r>
  <r>
    <x v="1"/>
    <s v="Courtnay Bickerstasse"/>
    <s v="Contractor"/>
    <x v="52"/>
    <x v="52"/>
    <x v="0"/>
    <x v="39"/>
    <x v="1"/>
    <x v="0"/>
    <x v="1"/>
    <n v="167"/>
    <s v="OffshoreContractor"/>
    <n v="48"/>
    <n v="51"/>
    <n v="1.2"/>
    <n v="0.99"/>
    <n v="0"/>
    <x v="0"/>
    <n v="9123.84"/>
    <n v="0"/>
    <n v="0"/>
    <n v="10"/>
    <n v="8517"/>
    <n v="596.84000000000015"/>
  </r>
  <r>
    <x v="1"/>
    <s v="Simona Jandel"/>
    <s v="Contractor"/>
    <x v="297"/>
    <x v="297"/>
    <x v="1"/>
    <x v="15"/>
    <x v="2"/>
    <x v="2"/>
    <x v="1"/>
    <n v="162"/>
    <s v="OffshoreContractor"/>
    <n v="35"/>
    <n v="53"/>
    <n v="1.1000000000000001"/>
    <n v="1.1000000000000001"/>
    <n v="0"/>
    <x v="0"/>
    <n v="6860.7000000000016"/>
    <n v="0"/>
    <n v="200"/>
    <n v="10"/>
    <n v="8586"/>
    <n v="-1935.2999999999984"/>
  </r>
  <r>
    <x v="1"/>
    <s v="Tiphany Stell"/>
    <s v="Contractor"/>
    <x v="127"/>
    <x v="127"/>
    <x v="1"/>
    <x v="37"/>
    <x v="1"/>
    <x v="3"/>
    <x v="1"/>
    <n v="160"/>
    <s v="OffshoreContractor"/>
    <n v="48"/>
    <n v="41"/>
    <n v="1"/>
    <n v="0.87"/>
    <n v="0"/>
    <x v="0"/>
    <n v="6681.6"/>
    <n v="0"/>
    <n v="0"/>
    <n v="50"/>
    <n v="6560"/>
    <n v="71.600000000000364"/>
  </r>
  <r>
    <x v="1"/>
    <s v="Marinna Fabri"/>
    <s v="Director"/>
    <x v="252"/>
    <x v="252"/>
    <x v="1"/>
    <x v="17"/>
    <x v="4"/>
    <x v="3"/>
    <x v="1"/>
    <n v="163"/>
    <s v="OffshoreDirector"/>
    <n v="55"/>
    <n v="2307.6923076923076"/>
    <n v="1"/>
    <n v="0.86"/>
    <n v="0"/>
    <x v="0"/>
    <n v="7709.9"/>
    <n v="2307.6923076923076"/>
    <n v="750"/>
    <n v="50"/>
    <n v="0"/>
    <n v="4602.207692307692"/>
  </r>
  <r>
    <x v="1"/>
    <s v="Darwin Hovee"/>
    <s v="Analyst"/>
    <x v="166"/>
    <x v="166"/>
    <x v="0"/>
    <x v="74"/>
    <x v="1"/>
    <x v="3"/>
    <x v="0"/>
    <n v="165"/>
    <s v="OnsiteAnalyst"/>
    <n v="48"/>
    <n v="5416.666666666667"/>
    <n v="1"/>
    <n v="0.81"/>
    <n v="0"/>
    <x v="0"/>
    <n v="6220.8"/>
    <n v="5416.666666666667"/>
    <n v="750"/>
    <n v="0"/>
    <n v="0"/>
    <n v="54.133333333333212"/>
  </r>
  <r>
    <x v="1"/>
    <s v="Sada Richardson"/>
    <s v="Manager"/>
    <x v="10"/>
    <x v="10"/>
    <x v="1"/>
    <x v="10"/>
    <x v="5"/>
    <x v="1"/>
    <x v="1"/>
    <n v="0"/>
    <s v="OffshoreManager"/>
    <n v="40"/>
    <n v="1230.7692307692307"/>
    <n v="0.8"/>
    <n v="1.1599999999999999"/>
    <n v="0"/>
    <x v="0"/>
    <n v="0"/>
    <n v="0"/>
    <n v="0"/>
    <n v="10"/>
    <n v="0"/>
    <n v="-10"/>
  </r>
  <r>
    <x v="1"/>
    <s v="Andrej Oxenbury"/>
    <s v="Contractor"/>
    <x v="80"/>
    <x v="80"/>
    <x v="1"/>
    <x v="14"/>
    <x v="5"/>
    <x v="1"/>
    <x v="0"/>
    <n v="167"/>
    <s v="OnsiteContractor"/>
    <n v="72"/>
    <n v="74"/>
    <n v="0.8"/>
    <n v="1.03"/>
    <n v="0"/>
    <x v="0"/>
    <n v="9907.7760000000017"/>
    <n v="0"/>
    <n v="0"/>
    <n v="50"/>
    <n v="12358"/>
    <n v="-2500.2239999999983"/>
  </r>
  <r>
    <x v="1"/>
    <s v="Hartley Youtead"/>
    <s v="Analyst"/>
    <x v="75"/>
    <x v="75"/>
    <x v="1"/>
    <x v="56"/>
    <x v="4"/>
    <x v="3"/>
    <x v="0"/>
    <n v="162"/>
    <s v="OnsiteAnalyst"/>
    <n v="48"/>
    <n v="5416.666666666667"/>
    <n v="1"/>
    <n v="0.82"/>
    <n v="0"/>
    <x v="0"/>
    <n v="6376.32"/>
    <n v="5416.666666666667"/>
    <n v="500"/>
    <n v="50"/>
    <n v="0"/>
    <n v="409.65333333333274"/>
  </r>
  <r>
    <x v="1"/>
    <s v="Candide Pentin"/>
    <s v="Associate"/>
    <x v="68"/>
    <x v="68"/>
    <x v="0"/>
    <x v="23"/>
    <x v="2"/>
    <x v="1"/>
    <x v="1"/>
    <n v="0"/>
    <s v="OffshoreAssociate"/>
    <n v="30"/>
    <n v="615.38461538461536"/>
    <n v="0.8"/>
    <n v="0.95"/>
    <n v="0"/>
    <x v="0"/>
    <n v="3648"/>
    <n v="0"/>
    <n v="750"/>
    <n v="0"/>
    <n v="0"/>
    <n v="2898"/>
  </r>
  <r>
    <x v="1"/>
    <s v="Shanna Grogona"/>
    <s v="Associate"/>
    <x v="147"/>
    <x v="147"/>
    <x v="1"/>
    <x v="31"/>
    <x v="2"/>
    <x v="1"/>
    <x v="1"/>
    <n v="165"/>
    <s v="OffshoreAssociate"/>
    <n v="30"/>
    <n v="615.38461538461536"/>
    <n v="0.8"/>
    <n v="1.01"/>
    <n v="0"/>
    <x v="0"/>
    <n v="3999.6"/>
    <n v="615.38461538461536"/>
    <n v="0"/>
    <n v="500"/>
    <n v="0"/>
    <n v="2884.2153846153847"/>
  </r>
  <r>
    <x v="1"/>
    <s v="Eugine Spacey"/>
    <s v="Analyst"/>
    <x v="166"/>
    <x v="166"/>
    <x v="0"/>
    <x v="74"/>
    <x v="1"/>
    <x v="3"/>
    <x v="1"/>
    <n v="0"/>
    <s v="OffshoreAnalyst"/>
    <n v="24"/>
    <n v="384.61538461538464"/>
    <n v="1"/>
    <n v="0.81"/>
    <n v="0"/>
    <x v="0"/>
    <n v="3110.4"/>
    <n v="0"/>
    <n v="0"/>
    <n v="10"/>
    <n v="0"/>
    <n v="3100.4"/>
  </r>
  <r>
    <x v="1"/>
    <s v="Padraig Belding"/>
    <s v="Senior Associate"/>
    <x v="118"/>
    <x v="118"/>
    <x v="1"/>
    <x v="2"/>
    <x v="1"/>
    <x v="0"/>
    <x v="1"/>
    <n v="92"/>
    <s v="OffshoreSenior Associate"/>
    <n v="35"/>
    <n v="923.07692307692309"/>
    <n v="1.2"/>
    <n v="0.9"/>
    <n v="0"/>
    <x v="0"/>
    <n v="3477.6"/>
    <n v="923.07692307692309"/>
    <n v="500"/>
    <n v="50"/>
    <n v="0"/>
    <n v="2004.5230769230768"/>
  </r>
  <r>
    <x v="1"/>
    <s v="Sergei Newarte"/>
    <s v="Associate"/>
    <x v="77"/>
    <x v="77"/>
    <x v="0"/>
    <x v="58"/>
    <x v="3"/>
    <x v="3"/>
    <x v="0"/>
    <n v="163"/>
    <s v="OnsiteAssociate"/>
    <n v="54"/>
    <n v="5666.666666666667"/>
    <n v="1"/>
    <n v="1"/>
    <n v="0"/>
    <x v="0"/>
    <n v="8640"/>
    <n v="5666.666666666667"/>
    <n v="500"/>
    <n v="10"/>
    <n v="0"/>
    <n v="2463.333333333333"/>
  </r>
  <r>
    <x v="1"/>
    <s v="Caspar McColley"/>
    <s v="Contractor"/>
    <x v="306"/>
    <x v="306"/>
    <x v="1"/>
    <x v="2"/>
    <x v="1"/>
    <x v="3"/>
    <x v="1"/>
    <n v="161"/>
    <s v="OffshoreContractor"/>
    <n v="40"/>
    <n v="53"/>
    <n v="1"/>
    <n v="0.9"/>
    <n v="0"/>
    <x v="0"/>
    <n v="5796"/>
    <n v="0"/>
    <n v="200"/>
    <n v="10"/>
    <n v="8533"/>
    <n v="-2947"/>
  </r>
  <r>
    <x v="1"/>
    <s v="Edan Ubsdell"/>
    <s v="Analyst"/>
    <x v="289"/>
    <x v="289"/>
    <x v="0"/>
    <x v="79"/>
    <x v="0"/>
    <x v="2"/>
    <x v="0"/>
    <n v="165"/>
    <s v="OnsiteAnalyst"/>
    <n v="48"/>
    <n v="5416.666666666667"/>
    <n v="1.1000000000000001"/>
    <n v="0.95"/>
    <n v="0"/>
    <x v="0"/>
    <n v="8025.5999999999995"/>
    <n v="5416.666666666667"/>
    <n v="0"/>
    <n v="0"/>
    <n v="0"/>
    <n v="2608.9333333333325"/>
  </r>
  <r>
    <x v="1"/>
    <s v="Pail Caizley"/>
    <s v="Associate"/>
    <x v="6"/>
    <x v="6"/>
    <x v="1"/>
    <x v="6"/>
    <x v="4"/>
    <x v="2"/>
    <x v="1"/>
    <n v="168"/>
    <s v="OffshoreAssociate"/>
    <n v="30"/>
    <n v="615.38461538461536"/>
    <n v="1.1000000000000001"/>
    <n v="1.04"/>
    <n v="0"/>
    <x v="0"/>
    <n v="5765.76"/>
    <n v="615.38461538461536"/>
    <n v="500"/>
    <n v="0"/>
    <n v="0"/>
    <n v="4650.375384615385"/>
  </r>
  <r>
    <x v="1"/>
    <s v="Washington Ramsdale"/>
    <s v="Director"/>
    <x v="56"/>
    <x v="56"/>
    <x v="1"/>
    <x v="42"/>
    <x v="5"/>
    <x v="1"/>
    <x v="1"/>
    <n v="0"/>
    <s v="OffshoreDirector"/>
    <n v="55"/>
    <n v="2307.6923076923076"/>
    <n v="0.8"/>
    <n v="1.1499999999999999"/>
    <n v="0"/>
    <x v="0"/>
    <n v="0"/>
    <n v="0"/>
    <n v="750"/>
    <n v="10"/>
    <n v="0"/>
    <n v="-760"/>
  </r>
  <r>
    <x v="1"/>
    <s v="Joleen Butterworth"/>
    <s v="Analyst"/>
    <x v="280"/>
    <x v="280"/>
    <x v="1"/>
    <x v="85"/>
    <x v="1"/>
    <x v="2"/>
    <x v="1"/>
    <n v="166"/>
    <s v="OffshoreAnalyst"/>
    <n v="24"/>
    <n v="384.61538461538464"/>
    <n v="1.1000000000000001"/>
    <n v="1.08"/>
    <n v="0"/>
    <x v="0"/>
    <n v="4732.9920000000011"/>
    <n v="384.61538461538464"/>
    <n v="0"/>
    <n v="10"/>
    <n v="0"/>
    <n v="4338.3766153846163"/>
  </r>
  <r>
    <x v="1"/>
    <s v="Cheslie Mallen"/>
    <s v="Senior Associate"/>
    <x v="19"/>
    <x v="19"/>
    <x v="1"/>
    <x v="19"/>
    <x v="2"/>
    <x v="1"/>
    <x v="1"/>
    <n v="102"/>
    <s v="OffshoreSenior Associate"/>
    <n v="35"/>
    <n v="923.07692307692309"/>
    <n v="0.8"/>
    <n v="1.07"/>
    <n v="1"/>
    <x v="0"/>
    <n v="0"/>
    <n v="923.07692307692309"/>
    <n v="0"/>
    <n v="10"/>
    <n v="0"/>
    <n v="-933.07692307692309"/>
  </r>
  <r>
    <x v="1"/>
    <s v="Gilda Ridewood"/>
    <s v="Senior Manager"/>
    <x v="265"/>
    <x v="265"/>
    <x v="1"/>
    <x v="0"/>
    <x v="0"/>
    <x v="2"/>
    <x v="1"/>
    <n v="166"/>
    <s v="OffshoreSenior Manager"/>
    <n v="48"/>
    <n v="1538.4615384615386"/>
    <n v="1.1000000000000001"/>
    <n v="1"/>
    <n v="0"/>
    <x v="0"/>
    <n v="8764.8000000000011"/>
    <n v="1538.4615384615386"/>
    <n v="0"/>
    <n v="50"/>
    <n v="0"/>
    <n v="7176.3384615384621"/>
  </r>
  <r>
    <x v="1"/>
    <s v="Elva Oda"/>
    <s v="Associate"/>
    <x v="11"/>
    <x v="11"/>
    <x v="1"/>
    <x v="11"/>
    <x v="2"/>
    <x v="4"/>
    <x v="1"/>
    <n v="164"/>
    <s v="OffshoreAssociate"/>
    <n v="30"/>
    <n v="615.38461538461536"/>
    <n v="0.9"/>
    <n v="0.95"/>
    <n v="0"/>
    <x v="0"/>
    <n v="4206.5999999999995"/>
    <n v="615.38461538461536"/>
    <n v="0"/>
    <n v="500"/>
    <n v="0"/>
    <n v="3091.2153846153842"/>
  </r>
  <r>
    <x v="1"/>
    <s v="Emmaline Iacovacci"/>
    <s v="Contractor"/>
    <x v="66"/>
    <x v="66"/>
    <x v="1"/>
    <x v="50"/>
    <x v="2"/>
    <x v="1"/>
    <x v="1"/>
    <n v="166"/>
    <s v="OffshoreContractor"/>
    <n v="40"/>
    <n v="48"/>
    <n v="0.8"/>
    <n v="0.82"/>
    <n v="0"/>
    <x v="0"/>
    <n v="4355.84"/>
    <n v="0"/>
    <n v="0"/>
    <n v="500"/>
    <n v="7968"/>
    <n v="-4112.16"/>
  </r>
  <r>
    <x v="1"/>
    <s v="Roberta Decort"/>
    <s v="Contractor"/>
    <x v="79"/>
    <x v="79"/>
    <x v="1"/>
    <x v="60"/>
    <x v="0"/>
    <x v="1"/>
    <x v="0"/>
    <n v="165"/>
    <s v="OnsiteContractor"/>
    <n v="60"/>
    <n v="75"/>
    <n v="0.8"/>
    <n v="1.08"/>
    <n v="0"/>
    <x v="0"/>
    <n v="8553.6"/>
    <n v="0"/>
    <n v="500"/>
    <n v="10"/>
    <n v="12375"/>
    <n v="-4331.3999999999996"/>
  </r>
  <r>
    <x v="1"/>
    <s v="Charmion Heinel"/>
    <s v="Senior Associate"/>
    <x v="31"/>
    <x v="31"/>
    <x v="1"/>
    <x v="28"/>
    <x v="1"/>
    <x v="2"/>
    <x v="1"/>
    <n v="163"/>
    <s v="OffshoreSenior Associate"/>
    <n v="35"/>
    <n v="923.07692307692309"/>
    <n v="1.1000000000000001"/>
    <n v="1.1200000000000001"/>
    <n v="0"/>
    <x v="0"/>
    <n v="7028.5600000000013"/>
    <n v="923.07692307692309"/>
    <n v="750"/>
    <n v="0"/>
    <n v="0"/>
    <n v="5355.4830769230784"/>
  </r>
  <r>
    <x v="1"/>
    <s v="Ruperto Bricket"/>
    <s v="Associate"/>
    <x v="185"/>
    <x v="185"/>
    <x v="1"/>
    <x v="86"/>
    <x v="3"/>
    <x v="1"/>
    <x v="1"/>
    <n v="168"/>
    <s v="OffshoreAssociate"/>
    <n v="30"/>
    <n v="615.38461538461536"/>
    <n v="0.8"/>
    <n v="1.06"/>
    <n v="0"/>
    <x v="0"/>
    <n v="4273.92"/>
    <n v="615.38461538461536"/>
    <n v="1000"/>
    <n v="10"/>
    <n v="0"/>
    <n v="2648.5353846153848"/>
  </r>
  <r>
    <x v="1"/>
    <s v="Charlene Davis"/>
    <s v="Associate"/>
    <x v="173"/>
    <x v="173"/>
    <x v="0"/>
    <x v="84"/>
    <x v="3"/>
    <x v="3"/>
    <x v="0"/>
    <n v="0"/>
    <s v="OnsiteAssociate"/>
    <n v="54"/>
    <n v="5666.666666666667"/>
    <n v="1"/>
    <n v="0.92"/>
    <n v="0"/>
    <x v="0"/>
    <n v="7948.8"/>
    <n v="0"/>
    <n v="0"/>
    <n v="10"/>
    <n v="0"/>
    <n v="7938.8"/>
  </r>
  <r>
    <x v="1"/>
    <s v="Aileen Rizziello"/>
    <s v="Associate"/>
    <x v="225"/>
    <x v="225"/>
    <x v="1"/>
    <x v="58"/>
    <x v="3"/>
    <x v="2"/>
    <x v="0"/>
    <n v="0"/>
    <s v="OnsiteAssociate"/>
    <n v="54"/>
    <n v="5666.666666666667"/>
    <n v="1.1000000000000001"/>
    <n v="1"/>
    <n v="0"/>
    <x v="0"/>
    <n v="0"/>
    <n v="0"/>
    <n v="0"/>
    <n v="50"/>
    <n v="0"/>
    <n v="-50"/>
  </r>
  <r>
    <x v="1"/>
    <s v="Portie Lere"/>
    <s v="Contractor"/>
    <x v="252"/>
    <x v="252"/>
    <x v="1"/>
    <x v="17"/>
    <x v="4"/>
    <x v="3"/>
    <x v="1"/>
    <n v="167"/>
    <s v="OffshoreContractor"/>
    <n v="40"/>
    <n v="50"/>
    <n v="1"/>
    <n v="0.86"/>
    <n v="0"/>
    <x v="0"/>
    <n v="5744.8"/>
    <n v="0"/>
    <n v="750"/>
    <n v="100"/>
    <n v="8350"/>
    <n v="-3455.2"/>
  </r>
  <r>
    <x v="1"/>
    <s v="Bunni Pegden"/>
    <s v="Analyst"/>
    <x v="121"/>
    <x v="121"/>
    <x v="1"/>
    <x v="38"/>
    <x v="1"/>
    <x v="3"/>
    <x v="0"/>
    <n v="160"/>
    <s v="OnsiteAnalyst"/>
    <n v="48"/>
    <n v="5416.666666666667"/>
    <n v="1"/>
    <n v="1.1299999999999999"/>
    <n v="0"/>
    <x v="0"/>
    <n v="8678.4"/>
    <n v="5416.666666666667"/>
    <n v="0"/>
    <n v="0"/>
    <n v="0"/>
    <n v="3261.7333333333327"/>
  </r>
  <r>
    <x v="1"/>
    <s v="Granger Darwin"/>
    <s v="Analyst"/>
    <x v="184"/>
    <x v="184"/>
    <x v="0"/>
    <x v="68"/>
    <x v="3"/>
    <x v="4"/>
    <x v="1"/>
    <n v="121"/>
    <s v="OffshoreAnalyst"/>
    <n v="24"/>
    <n v="384.61538461538464"/>
    <n v="0.9"/>
    <n v="1.1200000000000001"/>
    <n v="0"/>
    <x v="0"/>
    <n v="3870.7200000000003"/>
    <n v="384.61538461538464"/>
    <n v="0"/>
    <n v="0"/>
    <n v="0"/>
    <n v="3486.1046153846155"/>
  </r>
  <r>
    <x v="1"/>
    <s v="Brnaba Pashbee"/>
    <s v="Analyst"/>
    <x v="173"/>
    <x v="173"/>
    <x v="0"/>
    <x v="84"/>
    <x v="3"/>
    <x v="3"/>
    <x v="1"/>
    <n v="166"/>
    <s v="OffshoreAnalyst"/>
    <n v="24"/>
    <n v="384.61538461538464"/>
    <n v="1"/>
    <n v="0.92"/>
    <n v="0"/>
    <x v="0"/>
    <n v="3532.8"/>
    <n v="384.61538461538464"/>
    <n v="0"/>
    <n v="100"/>
    <n v="0"/>
    <n v="3048.1846153846154"/>
  </r>
  <r>
    <x v="1"/>
    <s v="Burtie Dunstan"/>
    <s v="Associate"/>
    <x v="104"/>
    <x v="104"/>
    <x v="1"/>
    <x v="39"/>
    <x v="1"/>
    <x v="3"/>
    <x v="1"/>
    <n v="120"/>
    <s v="OffshoreAssociate"/>
    <n v="30"/>
    <n v="615.38461538461536"/>
    <n v="1"/>
    <n v="0.99"/>
    <n v="0"/>
    <x v="0"/>
    <n v="3564"/>
    <n v="615.38461538461536"/>
    <n v="500"/>
    <n v="10"/>
    <n v="0"/>
    <n v="2438.6153846153848"/>
  </r>
  <r>
    <x v="1"/>
    <s v="Angelle Riddall"/>
    <s v="Contractor"/>
    <x v="283"/>
    <x v="283"/>
    <x v="1"/>
    <x v="58"/>
    <x v="3"/>
    <x v="0"/>
    <x v="0"/>
    <n v="100"/>
    <s v="OnsiteContractor"/>
    <n v="72"/>
    <n v="75"/>
    <n v="1.2"/>
    <n v="1"/>
    <n v="0"/>
    <x v="0"/>
    <n v="8640"/>
    <n v="0"/>
    <n v="200"/>
    <n v="50"/>
    <n v="7500"/>
    <n v="890"/>
  </r>
  <r>
    <x v="1"/>
    <s v="Lionel Shewon"/>
    <s v="Associate"/>
    <x v="77"/>
    <x v="77"/>
    <x v="0"/>
    <x v="58"/>
    <x v="3"/>
    <x v="3"/>
    <x v="1"/>
    <n v="163"/>
    <s v="OffshoreAssociate"/>
    <n v="30"/>
    <n v="615.38461538461536"/>
    <n v="1"/>
    <n v="1"/>
    <n v="0"/>
    <x v="0"/>
    <n v="4800"/>
    <n v="615.38461538461536"/>
    <n v="0"/>
    <n v="0"/>
    <n v="0"/>
    <n v="4184.6153846153848"/>
  </r>
  <r>
    <x v="1"/>
    <s v="Ilise McHan"/>
    <s v="Contractor"/>
    <x v="88"/>
    <x v="88"/>
    <x v="1"/>
    <x v="53"/>
    <x v="5"/>
    <x v="1"/>
    <x v="0"/>
    <n v="165"/>
    <s v="OnsiteContractor"/>
    <n v="60"/>
    <n v="76"/>
    <n v="0.8"/>
    <n v="1.1100000000000001"/>
    <n v="0"/>
    <x v="0"/>
    <n v="8791.2000000000007"/>
    <n v="0"/>
    <n v="0"/>
    <n v="0"/>
    <n v="12540"/>
    <n v="-3748.7999999999993"/>
  </r>
  <r>
    <x v="1"/>
    <s v="Megan Rowantree"/>
    <s v="Contractor"/>
    <x v="194"/>
    <x v="194"/>
    <x v="0"/>
    <x v="53"/>
    <x v="5"/>
    <x v="2"/>
    <x v="1"/>
    <n v="161"/>
    <s v="OffshoreContractor"/>
    <n v="48"/>
    <n v="48"/>
    <n v="1.1000000000000001"/>
    <n v="1.1100000000000001"/>
    <n v="0"/>
    <x v="0"/>
    <n v="9377.2800000000007"/>
    <n v="0"/>
    <n v="0"/>
    <n v="50"/>
    <n v="7728"/>
    <n v="1599.2800000000007"/>
  </r>
  <r>
    <x v="1"/>
    <s v="Prinz Tomisch"/>
    <s v="Analyst"/>
    <x v="291"/>
    <x v="291"/>
    <x v="1"/>
    <x v="90"/>
    <x v="5"/>
    <x v="3"/>
    <x v="0"/>
    <n v="166"/>
    <s v="OnsiteAnalyst"/>
    <n v="48"/>
    <n v="5416.666666666667"/>
    <n v="1"/>
    <n v="1.01"/>
    <n v="0"/>
    <x v="0"/>
    <n v="8047.68"/>
    <n v="5416.666666666667"/>
    <n v="200"/>
    <n v="100"/>
    <n v="0"/>
    <n v="2331.0133333333333"/>
  </r>
  <r>
    <x v="1"/>
    <s v="Tony Heigho"/>
    <s v="Senior Associate"/>
    <x v="262"/>
    <x v="262"/>
    <x v="1"/>
    <x v="5"/>
    <x v="3"/>
    <x v="3"/>
    <x v="1"/>
    <n v="0"/>
    <s v="OffshoreSenior Associate"/>
    <n v="35"/>
    <n v="923.07692307692309"/>
    <n v="1"/>
    <n v="0.9"/>
    <n v="0"/>
    <x v="0"/>
    <n v="0"/>
    <n v="0"/>
    <n v="0"/>
    <n v="50"/>
    <n v="0"/>
    <n v="-50"/>
  </r>
  <r>
    <x v="1"/>
    <s v="Russell Gwyer"/>
    <s v="Analyst"/>
    <x v="172"/>
    <x v="172"/>
    <x v="1"/>
    <x v="36"/>
    <x v="1"/>
    <x v="1"/>
    <x v="1"/>
    <n v="137"/>
    <s v="OffshoreAnalyst"/>
    <n v="24"/>
    <n v="384.61538461538464"/>
    <n v="0.8"/>
    <n v="0.88"/>
    <n v="0"/>
    <x v="0"/>
    <n v="2314.752"/>
    <n v="384.61538461538464"/>
    <n v="0"/>
    <n v="50"/>
    <n v="0"/>
    <n v="1880.1366153846152"/>
  </r>
  <r>
    <x v="1"/>
    <s v="Dulcia Van Dijk"/>
    <s v="Analyst"/>
    <x v="48"/>
    <x v="48"/>
    <x v="0"/>
    <x v="37"/>
    <x v="1"/>
    <x v="4"/>
    <x v="1"/>
    <n v="162"/>
    <s v="OffshoreAnalyst"/>
    <n v="24"/>
    <n v="384.61538461538464"/>
    <n v="0.9"/>
    <n v="0.87"/>
    <n v="0"/>
    <x v="0"/>
    <n v="3006.72"/>
    <n v="384.61538461538464"/>
    <n v="200"/>
    <n v="0"/>
    <n v="0"/>
    <n v="2422.104615384615"/>
  </r>
  <r>
    <x v="1"/>
    <s v="Traci Brockie"/>
    <s v="Contractor"/>
    <x v="218"/>
    <x v="218"/>
    <x v="1"/>
    <x v="0"/>
    <x v="0"/>
    <x v="1"/>
    <x v="0"/>
    <n v="168"/>
    <s v="OnsiteContractor"/>
    <n v="72"/>
    <n v="76"/>
    <n v="0.8"/>
    <n v="1"/>
    <n v="1"/>
    <x v="0"/>
    <n v="0"/>
    <n v="0"/>
    <n v="200"/>
    <n v="10"/>
    <n v="12768"/>
    <n v="-12978"/>
  </r>
  <r>
    <x v="1"/>
    <s v="Melonie Wordington"/>
    <s v="Contractor"/>
    <x v="298"/>
    <x v="298"/>
    <x v="1"/>
    <x v="65"/>
    <x v="5"/>
    <x v="2"/>
    <x v="0"/>
    <n v="125"/>
    <s v="OnsiteContractor"/>
    <n v="40"/>
    <n v="54"/>
    <n v="1.1000000000000001"/>
    <n v="1.2"/>
    <n v="0"/>
    <x v="0"/>
    <n v="6600"/>
    <n v="0"/>
    <n v="750"/>
    <n v="0"/>
    <n v="6750"/>
    <n v="-900"/>
  </r>
  <r>
    <x v="1"/>
    <s v="Myrtle Tireman"/>
    <s v="Associate"/>
    <x v="43"/>
    <x v="43"/>
    <x v="1"/>
    <x v="25"/>
    <x v="1"/>
    <x v="3"/>
    <x v="1"/>
    <n v="160"/>
    <s v="OffshoreAssociate"/>
    <n v="30"/>
    <n v="615.38461538461536"/>
    <n v="1"/>
    <n v="1"/>
    <n v="0"/>
    <x v="0"/>
    <n v="4800"/>
    <n v="615.38461538461536"/>
    <n v="0"/>
    <n v="10"/>
    <n v="0"/>
    <n v="4174.6153846153848"/>
  </r>
  <r>
    <x v="1"/>
    <s v="Far Lohoar"/>
    <s v="Contractor"/>
    <x v="288"/>
    <x v="288"/>
    <x v="0"/>
    <x v="25"/>
    <x v="1"/>
    <x v="2"/>
    <x v="1"/>
    <n v="101"/>
    <s v="OffshoreContractor"/>
    <n v="48"/>
    <n v="45"/>
    <n v="1.1000000000000001"/>
    <n v="1"/>
    <n v="0"/>
    <x v="0"/>
    <n v="8448"/>
    <n v="0"/>
    <n v="500"/>
    <n v="0"/>
    <n v="4545"/>
    <n v="3403"/>
  </r>
  <r>
    <x v="1"/>
    <s v="Celestine Pledger"/>
    <s v="Contractor"/>
    <x v="247"/>
    <x v="247"/>
    <x v="1"/>
    <x v="80"/>
    <x v="1"/>
    <x v="1"/>
    <x v="0"/>
    <n v="167"/>
    <s v="OnsiteContractor"/>
    <n v="35"/>
    <n v="46"/>
    <n v="0.8"/>
    <n v="0.89"/>
    <n v="0"/>
    <x v="0"/>
    <n v="4161.6400000000003"/>
    <n v="0"/>
    <n v="0"/>
    <n v="10"/>
    <n v="7682"/>
    <n v="-3530.3599999999997"/>
  </r>
  <r>
    <x v="1"/>
    <s v="Helyn BURWIN"/>
    <s v="Associate"/>
    <x v="78"/>
    <x v="78"/>
    <x v="1"/>
    <x v="59"/>
    <x v="0"/>
    <x v="1"/>
    <x v="0"/>
    <n v="113"/>
    <s v="OnsiteAssociate"/>
    <n v="54"/>
    <n v="5666.666666666667"/>
    <n v="0.8"/>
    <n v="1.03"/>
    <n v="0"/>
    <x v="0"/>
    <n v="5028.0480000000007"/>
    <n v="5666.666666666667"/>
    <n v="1000"/>
    <n v="50"/>
    <n v="0"/>
    <n v="-1688.6186666666663"/>
  </r>
  <r>
    <x v="1"/>
    <s v="Nikolaos Janus"/>
    <s v="Associate"/>
    <x v="23"/>
    <x v="23"/>
    <x v="1"/>
    <x v="23"/>
    <x v="2"/>
    <x v="3"/>
    <x v="0"/>
    <n v="165"/>
    <s v="OnsiteAssociate"/>
    <n v="54"/>
    <n v="5666.666666666667"/>
    <n v="1"/>
    <n v="0.95"/>
    <n v="0"/>
    <x v="0"/>
    <n v="8464.5"/>
    <n v="5666.666666666667"/>
    <n v="500"/>
    <n v="50"/>
    <n v="0"/>
    <n v="2247.833333333333"/>
  </r>
  <r>
    <x v="1"/>
    <s v="Kaycee Fleote"/>
    <s v="Senior Manager"/>
    <x v="33"/>
    <x v="33"/>
    <x v="0"/>
    <x v="30"/>
    <x v="1"/>
    <x v="3"/>
    <x v="0"/>
    <n v="0"/>
    <s v="OnsiteSenior Manager"/>
    <n v="72"/>
    <n v="8333.3333333333339"/>
    <n v="1"/>
    <n v="1.01"/>
    <n v="0"/>
    <x v="0"/>
    <n v="11635.2"/>
    <n v="0"/>
    <n v="0"/>
    <n v="100"/>
    <n v="0"/>
    <n v="11535.2"/>
  </r>
  <r>
    <x v="1"/>
    <s v="Edee Satterthwaite"/>
    <s v="Manager"/>
    <x v="272"/>
    <x v="272"/>
    <x v="1"/>
    <x v="95"/>
    <x v="2"/>
    <x v="1"/>
    <x v="0"/>
    <n v="163"/>
    <s v="OnsiteManager"/>
    <n v="65"/>
    <n v="7500"/>
    <n v="0.8"/>
    <n v="1.04"/>
    <n v="0"/>
    <x v="0"/>
    <n v="8815.0400000000009"/>
    <n v="7500"/>
    <n v="200"/>
    <n v="50"/>
    <n v="0"/>
    <n v="1065.0400000000009"/>
  </r>
  <r>
    <x v="1"/>
    <s v="Lindi Tiffin"/>
    <s v="Analyst"/>
    <x v="106"/>
    <x v="106"/>
    <x v="0"/>
    <x v="72"/>
    <x v="0"/>
    <x v="2"/>
    <x v="1"/>
    <n v="165"/>
    <s v="OffshoreAnalyst"/>
    <n v="24"/>
    <n v="384.61538461538464"/>
    <n v="1.1000000000000001"/>
    <n v="0.94"/>
    <n v="0"/>
    <x v="0"/>
    <n v="3970.56"/>
    <n v="384.61538461538464"/>
    <n v="750"/>
    <n v="250"/>
    <n v="0"/>
    <n v="2585.9446153846152"/>
  </r>
  <r>
    <x v="1"/>
    <s v="Sandy Steinhammer"/>
    <s v="Manager"/>
    <x v="143"/>
    <x v="143"/>
    <x v="1"/>
    <x v="36"/>
    <x v="1"/>
    <x v="3"/>
    <x v="1"/>
    <n v="82"/>
    <s v="OffshoreManager"/>
    <n v="40"/>
    <n v="1230.7692307692307"/>
    <n v="1"/>
    <n v="0.88"/>
    <n v="0"/>
    <x v="0"/>
    <n v="2886.4"/>
    <n v="1230.7692307692307"/>
    <n v="500"/>
    <n v="0"/>
    <n v="0"/>
    <n v="1155.6307692307694"/>
  </r>
  <r>
    <x v="1"/>
    <s v="Nedda Robins"/>
    <s v="Contractor"/>
    <x v="168"/>
    <x v="168"/>
    <x v="0"/>
    <x v="50"/>
    <x v="2"/>
    <x v="3"/>
    <x v="1"/>
    <n v="168"/>
    <s v="OffshoreContractor"/>
    <n v="40"/>
    <n v="52"/>
    <n v="1"/>
    <n v="0.82"/>
    <n v="0"/>
    <x v="0"/>
    <n v="5248"/>
    <n v="0"/>
    <n v="0"/>
    <n v="50"/>
    <n v="8736"/>
    <n v="-3538"/>
  </r>
  <r>
    <x v="1"/>
    <s v="Louise Cornels"/>
    <s v="Manager"/>
    <x v="178"/>
    <x v="178"/>
    <x v="1"/>
    <x v="18"/>
    <x v="3"/>
    <x v="1"/>
    <x v="0"/>
    <n v="0"/>
    <s v="OnsiteManager"/>
    <n v="65"/>
    <n v="7500"/>
    <n v="0.8"/>
    <n v="1.01"/>
    <n v="0"/>
    <x v="0"/>
    <n v="0"/>
    <n v="0"/>
    <n v="500"/>
    <n v="500"/>
    <n v="0"/>
    <n v="-1000"/>
  </r>
  <r>
    <x v="1"/>
    <s v="Ammamaria Adamsky"/>
    <s v="Manager"/>
    <x v="64"/>
    <x v="64"/>
    <x v="0"/>
    <x v="48"/>
    <x v="5"/>
    <x v="1"/>
    <x v="1"/>
    <n v="168"/>
    <s v="OffshoreManager"/>
    <n v="40"/>
    <n v="1230.7692307692307"/>
    <n v="0.8"/>
    <n v="0.93"/>
    <n v="0"/>
    <x v="0"/>
    <n v="4761.6000000000004"/>
    <n v="1230.7692307692307"/>
    <n v="0"/>
    <n v="0"/>
    <n v="0"/>
    <n v="3530.8307692307699"/>
  </r>
  <r>
    <x v="1"/>
    <s v="Carine Golde"/>
    <s v="Contractor"/>
    <x v="108"/>
    <x v="108"/>
    <x v="1"/>
    <x v="74"/>
    <x v="1"/>
    <x v="1"/>
    <x v="0"/>
    <n v="88"/>
    <s v="OnsiteContractor"/>
    <n v="40"/>
    <n v="55"/>
    <n v="0.8"/>
    <n v="0.81"/>
    <n v="0"/>
    <x v="0"/>
    <n v="2280.96"/>
    <n v="0"/>
    <n v="0"/>
    <n v="100"/>
    <n v="4840"/>
    <n v="-2659.04"/>
  </r>
  <r>
    <x v="1"/>
    <s v="Cathy Boyett"/>
    <s v="Analyst"/>
    <x v="112"/>
    <x v="112"/>
    <x v="1"/>
    <x v="75"/>
    <x v="2"/>
    <x v="1"/>
    <x v="0"/>
    <n v="164"/>
    <s v="OnsiteAnalyst"/>
    <n v="48"/>
    <n v="5416.666666666667"/>
    <n v="0.8"/>
    <n v="1.17"/>
    <n v="0"/>
    <x v="0"/>
    <n v="7368.192"/>
    <n v="5416.666666666667"/>
    <n v="200"/>
    <n v="0"/>
    <n v="0"/>
    <n v="1751.525333333333"/>
  </r>
  <r>
    <x v="1"/>
    <s v="Vin Grundey"/>
    <s v="Manager"/>
    <x v="55"/>
    <x v="55"/>
    <x v="0"/>
    <x v="41"/>
    <x v="4"/>
    <x v="1"/>
    <x v="1"/>
    <n v="163"/>
    <s v="OffshoreManager"/>
    <n v="40"/>
    <n v="1230.7692307692307"/>
    <n v="0.8"/>
    <n v="0.81"/>
    <n v="0"/>
    <x v="0"/>
    <n v="4147.2000000000007"/>
    <n v="1230.7692307692307"/>
    <n v="0"/>
    <n v="0"/>
    <n v="0"/>
    <n v="2916.4307692307702"/>
  </r>
  <r>
    <x v="1"/>
    <s v="Leicester Vella"/>
    <s v="Manager"/>
    <x v="21"/>
    <x v="21"/>
    <x v="1"/>
    <x v="21"/>
    <x v="2"/>
    <x v="3"/>
    <x v="0"/>
    <n v="0"/>
    <s v="OnsiteManager"/>
    <n v="65"/>
    <n v="7500"/>
    <n v="1"/>
    <n v="1.17"/>
    <n v="0"/>
    <x v="0"/>
    <n v="0"/>
    <n v="0"/>
    <n v="500"/>
    <n v="10"/>
    <n v="0"/>
    <n v="-510"/>
  </r>
  <r>
    <x v="1"/>
    <s v="Blanch Scottrell"/>
    <s v="Manager"/>
    <x v="217"/>
    <x v="217"/>
    <x v="0"/>
    <x v="11"/>
    <x v="2"/>
    <x v="3"/>
    <x v="0"/>
    <n v="160"/>
    <s v="OnsiteManager"/>
    <n v="65"/>
    <n v="7500"/>
    <n v="1"/>
    <n v="0.95"/>
    <n v="0"/>
    <x v="0"/>
    <n v="9880"/>
    <n v="7500"/>
    <n v="0"/>
    <n v="50"/>
    <n v="0"/>
    <n v="2330"/>
  </r>
  <r>
    <x v="1"/>
    <s v="Maribel Trout"/>
    <s v="Contractor"/>
    <x v="228"/>
    <x v="228"/>
    <x v="1"/>
    <x v="21"/>
    <x v="2"/>
    <x v="2"/>
    <x v="1"/>
    <n v="0"/>
    <s v="OffshoreContractor"/>
    <n v="40"/>
    <n v="50"/>
    <n v="1.1000000000000001"/>
    <n v="1.17"/>
    <n v="0"/>
    <x v="0"/>
    <n v="0"/>
    <n v="0"/>
    <n v="200"/>
    <n v="0"/>
    <n v="0"/>
    <n v="-200"/>
  </r>
  <r>
    <x v="1"/>
    <s v="Nevile Dunston"/>
    <s v="Analyst"/>
    <x v="138"/>
    <x v="138"/>
    <x v="1"/>
    <x v="64"/>
    <x v="3"/>
    <x v="1"/>
    <x v="0"/>
    <n v="162"/>
    <s v="OnsiteAnalyst"/>
    <n v="48"/>
    <n v="5416.666666666667"/>
    <n v="0.8"/>
    <n v="0.97"/>
    <n v="0"/>
    <x v="0"/>
    <n v="6034.1760000000004"/>
    <n v="5416.666666666667"/>
    <n v="0"/>
    <n v="0"/>
    <n v="0"/>
    <n v="617.50933333333342"/>
  </r>
  <r>
    <x v="1"/>
    <s v="Oriana Kroger"/>
    <s v="Associate"/>
    <x v="5"/>
    <x v="5"/>
    <x v="0"/>
    <x v="5"/>
    <x v="3"/>
    <x v="1"/>
    <x v="1"/>
    <n v="162"/>
    <s v="OffshoreAssociate"/>
    <n v="30"/>
    <n v="615.38461538461536"/>
    <n v="0.8"/>
    <n v="0.9"/>
    <n v="0"/>
    <x v="0"/>
    <n v="3456"/>
    <n v="615.38461538461536"/>
    <n v="0"/>
    <n v="0"/>
    <n v="0"/>
    <n v="2840.6153846153848"/>
  </r>
  <r>
    <x v="1"/>
    <s v="Briana Bowmer"/>
    <s v="Director"/>
    <x v="255"/>
    <x v="255"/>
    <x v="1"/>
    <x v="64"/>
    <x v="3"/>
    <x v="4"/>
    <x v="0"/>
    <n v="162"/>
    <s v="OnsiteDirector"/>
    <n v="90"/>
    <n v="9166.6666666666661"/>
    <n v="0.9"/>
    <n v="0.97"/>
    <n v="0"/>
    <x v="0"/>
    <n v="12728.34"/>
    <n v="9166.6666666666661"/>
    <n v="200"/>
    <n v="50"/>
    <n v="0"/>
    <n v="3311.6733333333341"/>
  </r>
  <r>
    <x v="1"/>
    <s v="Halli Gaggen"/>
    <s v="Senior Manager"/>
    <x v="302"/>
    <x v="302"/>
    <x v="0"/>
    <x v="24"/>
    <x v="0"/>
    <x v="0"/>
    <x v="0"/>
    <n v="166"/>
    <s v="OnsiteSenior Manager"/>
    <n v="72"/>
    <n v="8333.3333333333339"/>
    <n v="1.2"/>
    <n v="0.99"/>
    <n v="0"/>
    <x v="0"/>
    <n v="13685.76"/>
    <n v="8333.3333333333339"/>
    <n v="500"/>
    <n v="0"/>
    <n v="0"/>
    <n v="4852.4266666666663"/>
  </r>
  <r>
    <x v="1"/>
    <s v="Dar Tumioto"/>
    <s v="Associate"/>
    <x v="41"/>
    <x v="41"/>
    <x v="1"/>
    <x v="33"/>
    <x v="1"/>
    <x v="3"/>
    <x v="1"/>
    <n v="165"/>
    <s v="OffshoreAssociate"/>
    <n v="30"/>
    <n v="615.38461538461536"/>
    <n v="1"/>
    <n v="0.98"/>
    <n v="0"/>
    <x v="0"/>
    <n v="4851"/>
    <n v="615.38461538461536"/>
    <n v="500"/>
    <n v="10"/>
    <n v="0"/>
    <n v="3725.6153846153848"/>
  </r>
  <r>
    <x v="1"/>
    <s v="Mickie Marciek"/>
    <s v="Associate"/>
    <x v="263"/>
    <x v="263"/>
    <x v="0"/>
    <x v="95"/>
    <x v="2"/>
    <x v="3"/>
    <x v="1"/>
    <n v="0"/>
    <s v="OffshoreAssociate"/>
    <n v="30"/>
    <n v="615.38461538461536"/>
    <n v="1"/>
    <n v="1.04"/>
    <n v="0"/>
    <x v="0"/>
    <n v="4992"/>
    <n v="0"/>
    <n v="500"/>
    <n v="50"/>
    <n v="0"/>
    <n v="4442"/>
  </r>
  <r>
    <x v="1"/>
    <s v="Hansiain Davidescu"/>
    <s v="Analyst"/>
    <x v="16"/>
    <x v="16"/>
    <x v="1"/>
    <x v="16"/>
    <x v="1"/>
    <x v="3"/>
    <x v="1"/>
    <n v="164"/>
    <s v="OffshoreAnalyst"/>
    <n v="24"/>
    <n v="384.61538461538464"/>
    <n v="1"/>
    <n v="1.1499999999999999"/>
    <n v="0"/>
    <x v="0"/>
    <n v="4526.3999999999996"/>
    <n v="384.61538461538464"/>
    <n v="750"/>
    <n v="0"/>
    <n v="0"/>
    <n v="3391.7846153846149"/>
  </r>
  <r>
    <x v="1"/>
    <s v="Lucita Salasar"/>
    <s v="Senior Manager"/>
    <x v="244"/>
    <x v="244"/>
    <x v="1"/>
    <x v="26"/>
    <x v="2"/>
    <x v="1"/>
    <x v="0"/>
    <n v="161"/>
    <s v="OnsiteSenior Manager"/>
    <n v="72"/>
    <n v="8333.3333333333339"/>
    <n v="0.8"/>
    <n v="1.1100000000000001"/>
    <n v="0"/>
    <x v="0"/>
    <n v="10293.696000000002"/>
    <n v="8333.3333333333339"/>
    <n v="500"/>
    <n v="100"/>
    <n v="0"/>
    <n v="1360.3626666666678"/>
  </r>
  <r>
    <x v="1"/>
    <s v="Niels Borsnall"/>
    <s v="Senior Manager"/>
    <x v="240"/>
    <x v="240"/>
    <x v="1"/>
    <x v="46"/>
    <x v="3"/>
    <x v="1"/>
    <x v="1"/>
    <n v="0"/>
    <s v="OffshoreSenior Manager"/>
    <n v="48"/>
    <n v="1538.4615384615386"/>
    <n v="0.8"/>
    <n v="1.19"/>
    <n v="0"/>
    <x v="0"/>
    <n v="0"/>
    <n v="0"/>
    <n v="200"/>
    <n v="250"/>
    <n v="0"/>
    <n v="-450"/>
  </r>
  <r>
    <x v="1"/>
    <s v="Amie Merrydew"/>
    <s v="Associate"/>
    <x v="151"/>
    <x v="151"/>
    <x v="1"/>
    <x v="81"/>
    <x v="2"/>
    <x v="1"/>
    <x v="1"/>
    <n v="0"/>
    <s v="OffshoreAssociate"/>
    <n v="30"/>
    <n v="615.38461538461536"/>
    <n v="0.8"/>
    <n v="1"/>
    <n v="0"/>
    <x v="0"/>
    <n v="0"/>
    <n v="0"/>
    <n v="0"/>
    <n v="500"/>
    <n v="0"/>
    <n v="-500"/>
  </r>
  <r>
    <x v="1"/>
    <s v="Alice Bedinham"/>
    <s v="Contractor"/>
    <x v="40"/>
    <x v="40"/>
    <x v="1"/>
    <x v="19"/>
    <x v="2"/>
    <x v="3"/>
    <x v="1"/>
    <n v="86"/>
    <s v="OffshoreContractor"/>
    <n v="40"/>
    <n v="50"/>
    <n v="1"/>
    <n v="1.07"/>
    <n v="0"/>
    <x v="0"/>
    <n v="3680.8"/>
    <n v="0"/>
    <n v="0"/>
    <n v="10"/>
    <n v="4300"/>
    <n v="-629.19999999999982"/>
  </r>
  <r>
    <x v="1"/>
    <s v="Tynan Ollcott"/>
    <s v="Contractor"/>
    <x v="116"/>
    <x v="116"/>
    <x v="1"/>
    <x v="24"/>
    <x v="0"/>
    <x v="1"/>
    <x v="0"/>
    <n v="161"/>
    <s v="OnsiteContractor"/>
    <n v="72"/>
    <n v="78"/>
    <n v="0.8"/>
    <n v="0.99"/>
    <n v="0"/>
    <x v="0"/>
    <n v="9180.8639999999996"/>
    <n v="0"/>
    <n v="500"/>
    <n v="10"/>
    <n v="12558"/>
    <n v="-3887.1360000000004"/>
  </r>
  <r>
    <x v="1"/>
    <s v="Elka Thomen"/>
    <s v="Manager"/>
    <x v="240"/>
    <x v="240"/>
    <x v="1"/>
    <x v="46"/>
    <x v="3"/>
    <x v="1"/>
    <x v="1"/>
    <n v="168"/>
    <s v="OffshoreManager"/>
    <n v="40"/>
    <n v="1230.7692307692307"/>
    <n v="0.8"/>
    <n v="1.19"/>
    <n v="0"/>
    <x v="0"/>
    <n v="6397.44"/>
    <n v="1230.7692307692307"/>
    <n v="200"/>
    <n v="100"/>
    <n v="0"/>
    <n v="4866.6707692307691"/>
  </r>
  <r>
    <x v="1"/>
    <s v="Nathanael Goldbourn"/>
    <s v="Contractor"/>
    <x v="197"/>
    <x v="197"/>
    <x v="1"/>
    <x v="57"/>
    <x v="5"/>
    <x v="3"/>
    <x v="0"/>
    <n v="162"/>
    <s v="OnsiteContractor"/>
    <n v="48"/>
    <n v="41"/>
    <n v="1"/>
    <n v="0.93"/>
    <n v="0"/>
    <x v="0"/>
    <n v="7231.68"/>
    <n v="0"/>
    <n v="200"/>
    <n v="250"/>
    <n v="6642"/>
    <n v="139.68000000000029"/>
  </r>
  <r>
    <x v="1"/>
    <s v="Lilian Tink"/>
    <s v="Contractor"/>
    <x v="81"/>
    <x v="81"/>
    <x v="1"/>
    <x v="61"/>
    <x v="2"/>
    <x v="2"/>
    <x v="0"/>
    <n v="160"/>
    <s v="OnsiteContractor"/>
    <n v="60"/>
    <n v="70"/>
    <n v="1.1000000000000001"/>
    <n v="1.1599999999999999"/>
    <n v="0"/>
    <x v="0"/>
    <n v="12249.599999999999"/>
    <n v="0"/>
    <n v="0"/>
    <n v="500"/>
    <n v="11200"/>
    <n v="549.59999999999854"/>
  </r>
  <r>
    <x v="1"/>
    <s v="Marcellus Febvre"/>
    <s v="Senior Manager"/>
    <x v="50"/>
    <x v="50"/>
    <x v="1"/>
    <x v="31"/>
    <x v="2"/>
    <x v="3"/>
    <x v="1"/>
    <n v="0"/>
    <s v="OffshoreSenior Manager"/>
    <n v="48"/>
    <n v="1538.4615384615386"/>
    <n v="1"/>
    <n v="1.01"/>
    <n v="0"/>
    <x v="0"/>
    <n v="0"/>
    <n v="0"/>
    <n v="0"/>
    <n v="500"/>
    <n v="0"/>
    <n v="-500"/>
  </r>
  <r>
    <x v="1"/>
    <s v="Fernando Crystal"/>
    <s v="Contractor"/>
    <x v="155"/>
    <x v="155"/>
    <x v="1"/>
    <x v="40"/>
    <x v="5"/>
    <x v="1"/>
    <x v="0"/>
    <n v="0"/>
    <s v="OnsiteContractor"/>
    <n v="40"/>
    <n v="46"/>
    <n v="0.8"/>
    <n v="1.17"/>
    <n v="0"/>
    <x v="0"/>
    <n v="0"/>
    <n v="0"/>
    <n v="1000"/>
    <n v="10"/>
    <n v="0"/>
    <n v="-1010"/>
  </r>
  <r>
    <x v="1"/>
    <s v="Shane Dellenbach"/>
    <s v="Contractor"/>
    <x v="24"/>
    <x v="24"/>
    <x v="1"/>
    <x v="24"/>
    <x v="0"/>
    <x v="3"/>
    <x v="1"/>
    <n v="0"/>
    <s v="OffshoreContractor"/>
    <n v="35"/>
    <n v="49"/>
    <n v="1"/>
    <n v="0.99"/>
    <n v="0"/>
    <x v="0"/>
    <n v="0"/>
    <n v="0"/>
    <n v="0"/>
    <n v="50"/>
    <n v="0"/>
    <n v="-50"/>
  </r>
  <r>
    <x v="1"/>
    <s v="Samara Precious"/>
    <s v="Analyst"/>
    <x v="95"/>
    <x v="95"/>
    <x v="1"/>
    <x v="69"/>
    <x v="3"/>
    <x v="3"/>
    <x v="0"/>
    <n v="168"/>
    <s v="OnsiteAnalyst"/>
    <n v="48"/>
    <n v="5416.666666666667"/>
    <n v="1"/>
    <n v="0.86"/>
    <n v="0"/>
    <x v="0"/>
    <n v="6935.04"/>
    <n v="5416.666666666667"/>
    <n v="0"/>
    <n v="50"/>
    <n v="0"/>
    <n v="1468.373333333333"/>
  </r>
  <r>
    <x v="1"/>
    <s v="Melly Reubbens"/>
    <s v="Contractor"/>
    <x v="302"/>
    <x v="302"/>
    <x v="0"/>
    <x v="24"/>
    <x v="0"/>
    <x v="0"/>
    <x v="1"/>
    <n v="161"/>
    <s v="OffshoreContractor"/>
    <n v="40"/>
    <n v="42"/>
    <n v="1.2"/>
    <n v="0.99"/>
    <n v="0"/>
    <x v="0"/>
    <n v="7603.2"/>
    <n v="0"/>
    <n v="500"/>
    <n v="50"/>
    <n v="6762"/>
    <n v="291.19999999999982"/>
  </r>
  <r>
    <x v="1"/>
    <s v="Maurits Baysting"/>
    <s v="Senior Associate"/>
    <x v="126"/>
    <x v="126"/>
    <x v="1"/>
    <x v="2"/>
    <x v="1"/>
    <x v="2"/>
    <x v="1"/>
    <n v="160"/>
    <s v="OffshoreSenior Associate"/>
    <n v="35"/>
    <n v="923.07692307692309"/>
    <n v="1.1000000000000001"/>
    <n v="0.9"/>
    <n v="0"/>
    <x v="0"/>
    <n v="5544.0000000000009"/>
    <n v="923.07692307692309"/>
    <n v="200"/>
    <n v="500"/>
    <n v="0"/>
    <n v="3920.923076923078"/>
  </r>
  <r>
    <x v="1"/>
    <s v="Homere Mc Pake"/>
    <s v="Senior Associate"/>
    <x v="205"/>
    <x v="205"/>
    <x v="1"/>
    <x v="44"/>
    <x v="4"/>
    <x v="2"/>
    <x v="0"/>
    <n v="137"/>
    <s v="OnsiteSenior Associate"/>
    <n v="60"/>
    <n v="6250"/>
    <n v="1.1000000000000001"/>
    <n v="0.88"/>
    <n v="0"/>
    <x v="0"/>
    <n v="7956.96"/>
    <n v="6250"/>
    <n v="200"/>
    <n v="100"/>
    <n v="0"/>
    <n v="1406.96"/>
  </r>
  <r>
    <x v="1"/>
    <s v="Adrianne Oxbury"/>
    <s v="Associate"/>
    <x v="172"/>
    <x v="172"/>
    <x v="1"/>
    <x v="36"/>
    <x v="1"/>
    <x v="1"/>
    <x v="0"/>
    <n v="166"/>
    <s v="OnsiteAssociate"/>
    <n v="54"/>
    <n v="5666.666666666667"/>
    <n v="0.8"/>
    <n v="0.88"/>
    <n v="0"/>
    <x v="0"/>
    <n v="6310.6560000000009"/>
    <n v="5666.666666666667"/>
    <n v="500"/>
    <n v="50"/>
    <n v="0"/>
    <n v="93.989333333333889"/>
  </r>
  <r>
    <x v="1"/>
    <s v="Rees Shawley"/>
    <s v="Director"/>
    <x v="9"/>
    <x v="9"/>
    <x v="1"/>
    <x v="9"/>
    <x v="3"/>
    <x v="3"/>
    <x v="1"/>
    <n v="164"/>
    <s v="OffshoreDirector"/>
    <n v="55"/>
    <n v="2307.6923076923076"/>
    <n v="1"/>
    <n v="1.1499999999999999"/>
    <n v="0"/>
    <x v="0"/>
    <n v="10373"/>
    <n v="2307.6923076923076"/>
    <n v="0"/>
    <n v="250"/>
    <n v="0"/>
    <n v="7815.3076923076924"/>
  </r>
  <r>
    <x v="1"/>
    <s v="Krysta Hattrick"/>
    <s v="Contractor"/>
    <x v="180"/>
    <x v="180"/>
    <x v="1"/>
    <x v="23"/>
    <x v="2"/>
    <x v="0"/>
    <x v="1"/>
    <n v="161"/>
    <s v="OffshoreContractor"/>
    <n v="35"/>
    <n v="49"/>
    <n v="1.2"/>
    <n v="0.95"/>
    <n v="0"/>
    <x v="0"/>
    <n v="6423.9"/>
    <n v="0"/>
    <n v="500"/>
    <n v="50"/>
    <n v="7889"/>
    <n v="-2015.1000000000004"/>
  </r>
  <r>
    <x v="1"/>
    <s v="Nicolle Smedley"/>
    <s v="Contractor"/>
    <x v="124"/>
    <x v="124"/>
    <x v="1"/>
    <x v="36"/>
    <x v="1"/>
    <x v="0"/>
    <x v="1"/>
    <n v="167"/>
    <s v="OffshoreContractor"/>
    <n v="48"/>
    <n v="42"/>
    <n v="1.2"/>
    <n v="0.88"/>
    <n v="0"/>
    <x v="0"/>
    <n v="8464.8959999999988"/>
    <n v="0"/>
    <n v="500"/>
    <n v="0"/>
    <n v="7014"/>
    <n v="950.89599999999882"/>
  </r>
  <r>
    <x v="1"/>
    <s v="Sena Diamond"/>
    <s v="Contractor"/>
    <x v="238"/>
    <x v="238"/>
    <x v="0"/>
    <x v="6"/>
    <x v="4"/>
    <x v="1"/>
    <x v="1"/>
    <n v="0"/>
    <s v="OffshoreContractor"/>
    <n v="40"/>
    <n v="48"/>
    <n v="0.8"/>
    <n v="1.04"/>
    <n v="0"/>
    <x v="0"/>
    <n v="5324.8"/>
    <n v="0"/>
    <n v="0"/>
    <n v="0"/>
    <n v="0"/>
    <n v="5324.8"/>
  </r>
  <r>
    <x v="1"/>
    <s v="Irwin Tembey"/>
    <s v="Senior Manager"/>
    <x v="171"/>
    <x v="171"/>
    <x v="0"/>
    <x v="64"/>
    <x v="3"/>
    <x v="0"/>
    <x v="1"/>
    <n v="166"/>
    <s v="OffshoreSenior Manager"/>
    <n v="48"/>
    <n v="1538.4615384615386"/>
    <n v="1.2"/>
    <n v="0.97"/>
    <n v="0"/>
    <x v="0"/>
    <n v="8939.52"/>
    <n v="1538.4615384615386"/>
    <n v="750"/>
    <n v="0"/>
    <n v="0"/>
    <n v="6651.0584615384614"/>
  </r>
  <r>
    <x v="1"/>
    <s v="Avrit McCrisken"/>
    <s v="Contractor"/>
    <x v="305"/>
    <x v="305"/>
    <x v="1"/>
    <x v="19"/>
    <x v="2"/>
    <x v="0"/>
    <x v="1"/>
    <n v="168"/>
    <s v="OffshoreContractor"/>
    <n v="65"/>
    <n v="74"/>
    <n v="1.2"/>
    <n v="1.07"/>
    <n v="0"/>
    <x v="0"/>
    <n v="14021.28"/>
    <n v="0"/>
    <n v="500"/>
    <n v="0"/>
    <n v="12432"/>
    <n v="1089.2800000000007"/>
  </r>
  <r>
    <x v="1"/>
    <s v="Ignacius Yaakov"/>
    <s v="Associate"/>
    <x v="4"/>
    <x v="4"/>
    <x v="0"/>
    <x v="4"/>
    <x v="2"/>
    <x v="1"/>
    <x v="1"/>
    <n v="162"/>
    <s v="OffshoreAssociate"/>
    <n v="30"/>
    <n v="615.38461538461536"/>
    <n v="0.8"/>
    <n v="1.05"/>
    <n v="0"/>
    <x v="0"/>
    <n v="4032"/>
    <n v="615.38461538461536"/>
    <n v="200"/>
    <n v="10"/>
    <n v="0"/>
    <n v="3206.6153846153848"/>
  </r>
  <r>
    <x v="1"/>
    <s v="Ami Alonso"/>
    <s v="Analyst"/>
    <x v="153"/>
    <x v="153"/>
    <x v="1"/>
    <x v="32"/>
    <x v="2"/>
    <x v="1"/>
    <x v="0"/>
    <n v="98"/>
    <s v="OnsiteAnalyst"/>
    <n v="48"/>
    <n v="5416.666666666667"/>
    <n v="0.8"/>
    <n v="1.0900000000000001"/>
    <n v="0"/>
    <x v="0"/>
    <n v="4101.8880000000008"/>
    <n v="5416.666666666667"/>
    <n v="500"/>
    <n v="500"/>
    <n v="0"/>
    <n v="-2314.7786666666661"/>
  </r>
  <r>
    <x v="1"/>
    <s v="Finn Cotta"/>
    <s v="Associate"/>
    <x v="96"/>
    <x v="96"/>
    <x v="0"/>
    <x v="5"/>
    <x v="3"/>
    <x v="0"/>
    <x v="1"/>
    <n v="162"/>
    <s v="OffshoreAssociate"/>
    <n v="30"/>
    <n v="615.38461538461536"/>
    <n v="1.2"/>
    <n v="0.9"/>
    <n v="0"/>
    <x v="0"/>
    <n v="5184"/>
    <n v="615.38461538461536"/>
    <n v="500"/>
    <n v="250"/>
    <n v="0"/>
    <n v="3818.6153846153848"/>
  </r>
  <r>
    <x v="1"/>
    <s v="Randy Floyed"/>
    <s v="Analyst"/>
    <x v="246"/>
    <x v="246"/>
    <x v="0"/>
    <x v="92"/>
    <x v="2"/>
    <x v="1"/>
    <x v="1"/>
    <n v="113"/>
    <s v="OffshoreAnalyst"/>
    <n v="24"/>
    <n v="384.61538461538464"/>
    <n v="0.8"/>
    <n v="0.8"/>
    <n v="0"/>
    <x v="0"/>
    <n v="2457.6000000000004"/>
    <n v="384.61538461538464"/>
    <n v="200"/>
    <n v="10"/>
    <n v="0"/>
    <n v="1862.9846153846156"/>
  </r>
  <r>
    <x v="1"/>
    <s v="Caroline Dudden"/>
    <s v="Analyst"/>
    <x v="105"/>
    <x v="105"/>
    <x v="1"/>
    <x v="49"/>
    <x v="1"/>
    <x v="3"/>
    <x v="1"/>
    <n v="0"/>
    <s v="OffshoreAnalyst"/>
    <n v="24"/>
    <n v="384.61538461538464"/>
    <n v="1"/>
    <n v="1.0900000000000001"/>
    <n v="0"/>
    <x v="0"/>
    <n v="0"/>
    <n v="0"/>
    <n v="500"/>
    <n v="50"/>
    <n v="0"/>
    <n v="-550"/>
  </r>
  <r>
    <x v="1"/>
    <s v="Retha Weatherburn"/>
    <s v="Director"/>
    <x v="240"/>
    <x v="240"/>
    <x v="1"/>
    <x v="46"/>
    <x v="3"/>
    <x v="1"/>
    <x v="1"/>
    <n v="160"/>
    <s v="OffshoreDirector"/>
    <n v="55"/>
    <n v="2307.6923076923076"/>
    <n v="0.8"/>
    <n v="1.19"/>
    <n v="0"/>
    <x v="0"/>
    <n v="8377.6"/>
    <n v="2307.6923076923076"/>
    <n v="0"/>
    <n v="10"/>
    <n v="0"/>
    <n v="6059.9076923076927"/>
  </r>
  <r>
    <x v="1"/>
    <s v="Bell Jelley"/>
    <s v="Senior Associate"/>
    <x v="110"/>
    <x v="110"/>
    <x v="1"/>
    <x v="68"/>
    <x v="3"/>
    <x v="1"/>
    <x v="1"/>
    <n v="167"/>
    <s v="OffshoreSenior Associate"/>
    <n v="35"/>
    <n v="923.07692307692309"/>
    <n v="0.8"/>
    <n v="1.1200000000000001"/>
    <n v="0"/>
    <x v="0"/>
    <n v="5237.1200000000008"/>
    <n v="923.07692307692309"/>
    <n v="1000"/>
    <n v="500"/>
    <n v="0"/>
    <n v="2814.0430769230779"/>
  </r>
  <r>
    <x v="1"/>
    <s v="Mira Dighton"/>
    <s v="Senior Manager"/>
    <x v="268"/>
    <x v="268"/>
    <x v="0"/>
    <x v="39"/>
    <x v="1"/>
    <x v="2"/>
    <x v="0"/>
    <n v="0"/>
    <s v="OnsiteSenior Manager"/>
    <n v="72"/>
    <n v="8333.3333333333339"/>
    <n v="1.1000000000000001"/>
    <n v="0.99"/>
    <n v="0"/>
    <x v="0"/>
    <n v="12545.280000000002"/>
    <n v="0"/>
    <n v="200"/>
    <n v="250"/>
    <n v="0"/>
    <n v="12095.280000000002"/>
  </r>
  <r>
    <x v="1"/>
    <s v="Glory Layfield"/>
    <s v="Contractor"/>
    <x v="78"/>
    <x v="78"/>
    <x v="1"/>
    <x v="59"/>
    <x v="0"/>
    <x v="1"/>
    <x v="1"/>
    <n v="102"/>
    <s v="OffshoreContractor"/>
    <n v="40"/>
    <n v="46"/>
    <n v="0.8"/>
    <n v="1.03"/>
    <n v="0"/>
    <x v="0"/>
    <n v="3361.92"/>
    <n v="0"/>
    <n v="200"/>
    <n v="50"/>
    <n v="4692"/>
    <n v="-1580.08"/>
  </r>
  <r>
    <x v="1"/>
    <s v="Rori Renfree"/>
    <s v="Contractor"/>
    <x v="117"/>
    <x v="117"/>
    <x v="0"/>
    <x v="4"/>
    <x v="2"/>
    <x v="0"/>
    <x v="1"/>
    <n v="0"/>
    <s v="OffshoreContractor"/>
    <n v="48"/>
    <n v="47"/>
    <n v="1.2"/>
    <n v="1.05"/>
    <n v="0"/>
    <x v="0"/>
    <n v="9676.8000000000011"/>
    <n v="0"/>
    <n v="500"/>
    <n v="500"/>
    <n v="0"/>
    <n v="8676.8000000000011"/>
  </r>
  <r>
    <x v="1"/>
    <s v="Gerty Bushill"/>
    <s v="Contractor"/>
    <x v="135"/>
    <x v="135"/>
    <x v="0"/>
    <x v="3"/>
    <x v="2"/>
    <x v="1"/>
    <x v="1"/>
    <n v="0"/>
    <s v="OffshoreContractor"/>
    <n v="40"/>
    <n v="55"/>
    <n v="0.8"/>
    <n v="0.98"/>
    <n v="0"/>
    <x v="0"/>
    <n v="5017.6000000000004"/>
    <n v="0"/>
    <n v="0"/>
    <n v="50"/>
    <n v="0"/>
    <n v="4967.6000000000004"/>
  </r>
  <r>
    <x v="1"/>
    <s v="Beaufort Krause"/>
    <s v="Contractor"/>
    <x v="298"/>
    <x v="298"/>
    <x v="1"/>
    <x v="65"/>
    <x v="5"/>
    <x v="2"/>
    <x v="0"/>
    <n v="162"/>
    <s v="OnsiteContractor"/>
    <n v="40"/>
    <n v="44"/>
    <n v="1.1000000000000001"/>
    <n v="1.2"/>
    <n v="0"/>
    <x v="0"/>
    <n v="8553.6"/>
    <n v="0"/>
    <n v="0"/>
    <n v="250"/>
    <n v="7128"/>
    <n v="1175.6000000000004"/>
  </r>
  <r>
    <x v="1"/>
    <s v="Kathie Bricklebank"/>
    <s v="Contractor"/>
    <x v="274"/>
    <x v="274"/>
    <x v="1"/>
    <x v="3"/>
    <x v="2"/>
    <x v="3"/>
    <x v="1"/>
    <n v="160"/>
    <s v="OffshoreContractor"/>
    <n v="40"/>
    <n v="54"/>
    <n v="1"/>
    <n v="0.98"/>
    <n v="0"/>
    <x v="0"/>
    <n v="6272"/>
    <n v="0"/>
    <n v="0"/>
    <n v="10"/>
    <n v="8640"/>
    <n v="-2378"/>
  </r>
  <r>
    <x v="1"/>
    <s v="Son Shyram"/>
    <s v="Analyst"/>
    <x v="269"/>
    <x v="269"/>
    <x v="1"/>
    <x v="11"/>
    <x v="2"/>
    <x v="1"/>
    <x v="0"/>
    <n v="97"/>
    <s v="OnsiteAnalyst"/>
    <n v="48"/>
    <n v="5416.666666666667"/>
    <n v="0.8"/>
    <n v="0.95"/>
    <n v="0"/>
    <x v="0"/>
    <n v="3538.56"/>
    <n v="5416.666666666667"/>
    <n v="0"/>
    <n v="10"/>
    <n v="0"/>
    <n v="-1888.106666666667"/>
  </r>
  <r>
    <x v="1"/>
    <s v="Paulita Kensitt"/>
    <s v="Contractor"/>
    <x v="132"/>
    <x v="132"/>
    <x v="1"/>
    <x v="74"/>
    <x v="1"/>
    <x v="2"/>
    <x v="1"/>
    <n v="114"/>
    <s v="OffshoreContractor"/>
    <n v="40"/>
    <n v="47"/>
    <n v="1.1000000000000001"/>
    <n v="0.81"/>
    <n v="0"/>
    <x v="0"/>
    <n v="4062.9600000000005"/>
    <n v="0"/>
    <n v="0"/>
    <n v="500"/>
    <n v="5358"/>
    <n v="-1795.0399999999995"/>
  </r>
  <r>
    <x v="1"/>
    <s v="Roze Larwell"/>
    <s v="Contractor"/>
    <x v="78"/>
    <x v="78"/>
    <x v="1"/>
    <x v="59"/>
    <x v="0"/>
    <x v="1"/>
    <x v="1"/>
    <n v="163"/>
    <s v="OffshoreContractor"/>
    <n v="40"/>
    <n v="54"/>
    <n v="0.8"/>
    <n v="1.03"/>
    <n v="0"/>
    <x v="0"/>
    <n v="5372.4800000000005"/>
    <n v="0"/>
    <n v="1000"/>
    <n v="100"/>
    <n v="8802"/>
    <n v="-4529.5199999999995"/>
  </r>
  <r>
    <x v="1"/>
    <s v="Evelyn McDonagh"/>
    <s v="Senior Associate"/>
    <x v="34"/>
    <x v="34"/>
    <x v="1"/>
    <x v="18"/>
    <x v="3"/>
    <x v="3"/>
    <x v="0"/>
    <n v="168"/>
    <s v="OnsiteSenior Associate"/>
    <n v="60"/>
    <n v="6250"/>
    <n v="1"/>
    <n v="1.01"/>
    <n v="0"/>
    <x v="0"/>
    <n v="10180.799999999999"/>
    <n v="6250"/>
    <n v="500"/>
    <n v="0"/>
    <n v="0"/>
    <n v="3430.7999999999993"/>
  </r>
  <r>
    <x v="1"/>
    <s v="Gaylor Durnall"/>
    <s v="Senior Associate"/>
    <x v="67"/>
    <x v="67"/>
    <x v="1"/>
    <x v="44"/>
    <x v="4"/>
    <x v="3"/>
    <x v="1"/>
    <n v="166"/>
    <s v="OffshoreSenior Associate"/>
    <n v="35"/>
    <n v="923.07692307692309"/>
    <n v="1"/>
    <n v="0.88"/>
    <n v="0"/>
    <x v="0"/>
    <n v="5112.8"/>
    <n v="923.07692307692309"/>
    <n v="500"/>
    <n v="50"/>
    <n v="0"/>
    <n v="3639.7230769230773"/>
  </r>
  <r>
    <x v="1"/>
    <s v="Joela Riddich"/>
    <s v="Senior Associate"/>
    <x v="88"/>
    <x v="88"/>
    <x v="1"/>
    <x v="53"/>
    <x v="5"/>
    <x v="1"/>
    <x v="1"/>
    <n v="168"/>
    <s v="OffshoreSenior Associate"/>
    <n v="35"/>
    <n v="923.07692307692309"/>
    <n v="0.8"/>
    <n v="1.1100000000000001"/>
    <n v="0"/>
    <x v="0"/>
    <n v="5221.4400000000005"/>
    <n v="923.07692307692309"/>
    <n v="0"/>
    <n v="100"/>
    <n v="0"/>
    <n v="4198.3630769230776"/>
  </r>
  <r>
    <x v="1"/>
    <s v="Mora Sheed"/>
    <s v="Analyst"/>
    <x v="248"/>
    <x v="248"/>
    <x v="1"/>
    <x v="94"/>
    <x v="2"/>
    <x v="1"/>
    <x v="0"/>
    <n v="162"/>
    <s v="OnsiteAnalyst"/>
    <n v="48"/>
    <n v="5416.666666666667"/>
    <n v="0.8"/>
    <n v="1.03"/>
    <n v="0"/>
    <x v="0"/>
    <n v="6407.424"/>
    <n v="5416.666666666667"/>
    <n v="500"/>
    <n v="0"/>
    <n v="0"/>
    <n v="490.75733333333301"/>
  </r>
  <r>
    <x v="1"/>
    <s v="Janis Dyer"/>
    <s v="Senior Associate"/>
    <x v="109"/>
    <x v="109"/>
    <x v="0"/>
    <x v="35"/>
    <x v="5"/>
    <x v="2"/>
    <x v="0"/>
    <n v="89"/>
    <s v="OnsiteSenior Associate"/>
    <n v="60"/>
    <n v="6250"/>
    <n v="1.1000000000000001"/>
    <n v="0.95"/>
    <n v="0"/>
    <x v="0"/>
    <n v="10032"/>
    <n v="6250"/>
    <n v="750"/>
    <n v="10"/>
    <n v="0"/>
    <n v="3022"/>
  </r>
  <r>
    <x v="1"/>
    <s v="Miran Surpliss"/>
    <s v="Analyst"/>
    <x v="132"/>
    <x v="132"/>
    <x v="1"/>
    <x v="74"/>
    <x v="1"/>
    <x v="2"/>
    <x v="0"/>
    <n v="167"/>
    <s v="OnsiteAnalyst"/>
    <n v="48"/>
    <n v="5416.666666666667"/>
    <n v="1.1000000000000001"/>
    <n v="0.81"/>
    <n v="0"/>
    <x v="0"/>
    <n v="7142.2560000000003"/>
    <n v="5416.666666666667"/>
    <n v="200"/>
    <n v="100"/>
    <n v="0"/>
    <n v="1425.5893333333333"/>
  </r>
  <r>
    <x v="1"/>
    <s v="Auberta Rosenkranc"/>
    <s v="Senior Associate"/>
    <x v="233"/>
    <x v="233"/>
    <x v="1"/>
    <x v="61"/>
    <x v="2"/>
    <x v="3"/>
    <x v="0"/>
    <n v="166"/>
    <s v="OnsiteSenior Associate"/>
    <n v="60"/>
    <n v="6250"/>
    <n v="1"/>
    <n v="1.1599999999999999"/>
    <n v="0"/>
    <x v="0"/>
    <n v="11553.599999999999"/>
    <n v="6250"/>
    <n v="200"/>
    <n v="0"/>
    <n v="0"/>
    <n v="5103.5999999999985"/>
  </r>
  <r>
    <x v="1"/>
    <s v="Jacky Bampkin"/>
    <s v="Contractor"/>
    <x v="273"/>
    <x v="273"/>
    <x v="1"/>
    <x v="87"/>
    <x v="0"/>
    <x v="0"/>
    <x v="0"/>
    <n v="0"/>
    <s v="OnsiteContractor"/>
    <n v="72"/>
    <n v="73"/>
    <n v="1.2"/>
    <n v="0.86"/>
    <n v="0"/>
    <x v="0"/>
    <n v="0"/>
    <n v="0"/>
    <n v="1000"/>
    <n v="0"/>
    <n v="0"/>
    <n v="-1000"/>
  </r>
  <r>
    <x v="1"/>
    <s v="Demetria Luscombe"/>
    <s v="Contractor"/>
    <x v="238"/>
    <x v="238"/>
    <x v="0"/>
    <x v="6"/>
    <x v="4"/>
    <x v="1"/>
    <x v="0"/>
    <n v="163"/>
    <s v="OnsiteContractor"/>
    <n v="48"/>
    <n v="44"/>
    <n v="0.8"/>
    <n v="1.04"/>
    <n v="0"/>
    <x v="0"/>
    <n v="6389.76"/>
    <n v="0"/>
    <n v="0"/>
    <n v="10"/>
    <n v="7172"/>
    <n v="-792.23999999999978"/>
  </r>
  <r>
    <x v="1"/>
    <s v="Kalvin Bocock"/>
    <s v="Contractor"/>
    <x v="111"/>
    <x v="111"/>
    <x v="0"/>
    <x v="47"/>
    <x v="0"/>
    <x v="0"/>
    <x v="0"/>
    <n v="163"/>
    <s v="OnsiteContractor"/>
    <n v="72"/>
    <n v="75"/>
    <n v="1.2"/>
    <n v="1.1399999999999999"/>
    <n v="0"/>
    <x v="0"/>
    <n v="15759.359999999999"/>
    <n v="0"/>
    <n v="200"/>
    <n v="50"/>
    <n v="12225"/>
    <n v="3284.3599999999988"/>
  </r>
  <r>
    <x v="1"/>
    <s v="Lana Polin"/>
    <s v="Analyst"/>
    <x v="215"/>
    <x v="215"/>
    <x v="1"/>
    <x v="7"/>
    <x v="0"/>
    <x v="3"/>
    <x v="1"/>
    <n v="168"/>
    <s v="OffshoreAnalyst"/>
    <n v="24"/>
    <n v="384.61538461538464"/>
    <n v="1"/>
    <n v="1.1399999999999999"/>
    <n v="0"/>
    <x v="0"/>
    <n v="4596.4799999999996"/>
    <n v="384.61538461538464"/>
    <n v="500"/>
    <n v="50"/>
    <n v="0"/>
    <n v="3661.8646153846148"/>
  </r>
  <r>
    <x v="1"/>
    <s v="Dorolice Elden"/>
    <s v="Contractor"/>
    <x v="9"/>
    <x v="9"/>
    <x v="1"/>
    <x v="9"/>
    <x v="3"/>
    <x v="3"/>
    <x v="1"/>
    <n v="0"/>
    <s v="OffshoreContractor"/>
    <n v="48"/>
    <n v="47"/>
    <n v="1"/>
    <n v="1.1499999999999999"/>
    <n v="0"/>
    <x v="0"/>
    <n v="0"/>
    <n v="0"/>
    <n v="500"/>
    <n v="500"/>
    <n v="0"/>
    <n v="-1000"/>
  </r>
  <r>
    <x v="1"/>
    <s v="Alex Gwillim"/>
    <s v="Contractor"/>
    <x v="222"/>
    <x v="222"/>
    <x v="1"/>
    <x v="90"/>
    <x v="5"/>
    <x v="1"/>
    <x v="1"/>
    <n v="165"/>
    <s v="OffshoreContractor"/>
    <n v="40"/>
    <n v="42"/>
    <n v="0.8"/>
    <n v="1.01"/>
    <n v="0"/>
    <x v="0"/>
    <n v="5332.8"/>
    <n v="0"/>
    <n v="0"/>
    <n v="250"/>
    <n v="6930"/>
    <n v="-1847.1999999999998"/>
  </r>
  <r>
    <x v="1"/>
    <s v="Terrill Casella"/>
    <s v="Contractor"/>
    <x v="265"/>
    <x v="265"/>
    <x v="1"/>
    <x v="0"/>
    <x v="0"/>
    <x v="2"/>
    <x v="1"/>
    <n v="130"/>
    <s v="OffshoreContractor"/>
    <n v="48"/>
    <n v="55"/>
    <n v="1.1000000000000001"/>
    <n v="1"/>
    <n v="0"/>
    <x v="0"/>
    <n v="6864.0000000000009"/>
    <n v="0"/>
    <n v="500"/>
    <n v="250"/>
    <n v="7150"/>
    <n v="-1035.9999999999991"/>
  </r>
  <r>
    <x v="1"/>
    <s v="Norrie Webb"/>
    <s v="Analyst"/>
    <x v="98"/>
    <x v="98"/>
    <x v="1"/>
    <x v="17"/>
    <x v="4"/>
    <x v="0"/>
    <x v="1"/>
    <n v="0"/>
    <s v="OffshoreAnalyst"/>
    <n v="24"/>
    <n v="384.61538461538464"/>
    <n v="1.2"/>
    <n v="0.86"/>
    <n v="0"/>
    <x v="0"/>
    <n v="0"/>
    <n v="0"/>
    <n v="0"/>
    <n v="500"/>
    <n v="0"/>
    <n v="-500"/>
  </r>
  <r>
    <x v="1"/>
    <s v="Rancell Culpan"/>
    <s v="Analyst"/>
    <x v="221"/>
    <x v="221"/>
    <x v="1"/>
    <x v="67"/>
    <x v="4"/>
    <x v="1"/>
    <x v="1"/>
    <n v="163"/>
    <s v="OffshoreAnalyst"/>
    <n v="24"/>
    <n v="384.61538461538464"/>
    <n v="0.8"/>
    <n v="0.81"/>
    <n v="0"/>
    <x v="0"/>
    <n v="2534.9760000000006"/>
    <n v="384.61538461538464"/>
    <n v="0"/>
    <n v="50"/>
    <n v="0"/>
    <n v="2100.3606153846158"/>
  </r>
  <r>
    <x v="1"/>
    <s v="Cirillo Emmens"/>
    <s v="Associate"/>
    <x v="295"/>
    <x v="295"/>
    <x v="0"/>
    <x v="84"/>
    <x v="3"/>
    <x v="1"/>
    <x v="1"/>
    <n v="0"/>
    <s v="OffshoreAssociate"/>
    <n v="30"/>
    <n v="615.38461538461536"/>
    <n v="0.8"/>
    <n v="0.92"/>
    <n v="0"/>
    <x v="0"/>
    <n v="3532.8"/>
    <n v="0"/>
    <n v="200"/>
    <n v="10"/>
    <n v="0"/>
    <n v="3322.8"/>
  </r>
  <r>
    <x v="1"/>
    <s v="Connor Lamberts"/>
    <s v="Senior Associate"/>
    <x v="58"/>
    <x v="58"/>
    <x v="1"/>
    <x v="43"/>
    <x v="3"/>
    <x v="1"/>
    <x v="1"/>
    <n v="166"/>
    <s v="OffshoreSenior Associate"/>
    <n v="35"/>
    <n v="923.07692307692309"/>
    <n v="0.8"/>
    <n v="1.05"/>
    <n v="0"/>
    <x v="0"/>
    <n v="4880.4000000000005"/>
    <n v="923.07692307692309"/>
    <n v="500"/>
    <n v="100"/>
    <n v="0"/>
    <n v="3357.3230769230777"/>
  </r>
  <r>
    <x v="1"/>
    <s v="Deanne Duplain"/>
    <s v="Analyst"/>
    <x v="200"/>
    <x v="200"/>
    <x v="0"/>
    <x v="7"/>
    <x v="0"/>
    <x v="1"/>
    <x v="1"/>
    <n v="138"/>
    <s v="OffshoreAnalyst"/>
    <n v="24"/>
    <n v="384.61538461538464"/>
    <n v="0.8"/>
    <n v="1.1399999999999999"/>
    <n v="0"/>
    <x v="0"/>
    <n v="3502.08"/>
    <n v="384.61538461538464"/>
    <n v="200"/>
    <n v="250"/>
    <n v="0"/>
    <n v="2667.4646153846152"/>
  </r>
  <r>
    <x v="1"/>
    <s v="Broderick Asling"/>
    <s v="Analyst"/>
    <x v="123"/>
    <x v="123"/>
    <x v="1"/>
    <x v="53"/>
    <x v="5"/>
    <x v="0"/>
    <x v="0"/>
    <n v="0"/>
    <s v="OnsiteAnalyst"/>
    <n v="48"/>
    <n v="5416.666666666667"/>
    <n v="1.2"/>
    <n v="1.1100000000000001"/>
    <n v="0"/>
    <x v="0"/>
    <n v="0"/>
    <n v="0"/>
    <n v="1000"/>
    <n v="250"/>
    <n v="0"/>
    <n v="-1250"/>
  </r>
  <r>
    <x v="1"/>
    <s v="Aryn Drynan"/>
    <s v="Contractor"/>
    <x v="205"/>
    <x v="205"/>
    <x v="1"/>
    <x v="44"/>
    <x v="4"/>
    <x v="2"/>
    <x v="0"/>
    <n v="162"/>
    <s v="OnsiteContractor"/>
    <n v="65"/>
    <n v="70"/>
    <n v="1.1000000000000001"/>
    <n v="0.88"/>
    <n v="0"/>
    <x v="0"/>
    <n v="10193.040000000001"/>
    <n v="0"/>
    <n v="0"/>
    <n v="250"/>
    <n v="11340"/>
    <n v="-1396.9599999999991"/>
  </r>
  <r>
    <x v="1"/>
    <s v="Jens Dran"/>
    <s v="Associate"/>
    <x v="282"/>
    <x v="282"/>
    <x v="1"/>
    <x v="15"/>
    <x v="2"/>
    <x v="3"/>
    <x v="1"/>
    <n v="162"/>
    <s v="OffshoreAssociate"/>
    <n v="30"/>
    <n v="615.38461538461536"/>
    <n v="1"/>
    <n v="1.1000000000000001"/>
    <n v="0"/>
    <x v="0"/>
    <n v="5346"/>
    <n v="615.38461538461536"/>
    <n v="200"/>
    <n v="100"/>
    <n v="0"/>
    <n v="4430.6153846153848"/>
  </r>
  <r>
    <x v="1"/>
    <s v="Titus Dollar"/>
    <s v="Contractor"/>
    <x v="133"/>
    <x v="133"/>
    <x v="1"/>
    <x v="78"/>
    <x v="3"/>
    <x v="3"/>
    <x v="0"/>
    <n v="0"/>
    <s v="OnsiteContractor"/>
    <n v="48"/>
    <n v="55"/>
    <n v="1"/>
    <n v="1.07"/>
    <n v="0"/>
    <x v="0"/>
    <n v="0"/>
    <n v="0"/>
    <n v="1000"/>
    <n v="500"/>
    <n v="0"/>
    <n v="-1500"/>
  </r>
  <r>
    <x v="1"/>
    <s v="Ursala De la Barre"/>
    <s v="Analyst"/>
    <x v="103"/>
    <x v="103"/>
    <x v="1"/>
    <x v="30"/>
    <x v="1"/>
    <x v="2"/>
    <x v="1"/>
    <n v="160"/>
    <s v="OffshoreAnalyst"/>
    <n v="24"/>
    <n v="384.61538461538464"/>
    <n v="1.1000000000000001"/>
    <n v="1.01"/>
    <n v="0"/>
    <x v="0"/>
    <n v="4266.24"/>
    <n v="384.61538461538464"/>
    <n v="0"/>
    <n v="0"/>
    <n v="0"/>
    <n v="3881.624615384615"/>
  </r>
  <r>
    <x v="1"/>
    <s v="Renelle Arro"/>
    <s v="Director"/>
    <x v="20"/>
    <x v="20"/>
    <x v="1"/>
    <x v="20"/>
    <x v="1"/>
    <x v="1"/>
    <x v="0"/>
    <n v="164"/>
    <s v="OnsiteDirector"/>
    <n v="90"/>
    <n v="9166.6666666666661"/>
    <n v="0.8"/>
    <n v="1.07"/>
    <n v="0"/>
    <x v="0"/>
    <n v="12634.560000000001"/>
    <n v="9166.6666666666661"/>
    <n v="500"/>
    <n v="0"/>
    <n v="0"/>
    <n v="2967.8933333333352"/>
  </r>
  <r>
    <x v="1"/>
    <s v="Jo-anne Terbrugge"/>
    <s v="Contractor"/>
    <x v="255"/>
    <x v="255"/>
    <x v="1"/>
    <x v="64"/>
    <x v="3"/>
    <x v="4"/>
    <x v="0"/>
    <n v="166"/>
    <s v="OnsiteContractor"/>
    <n v="65"/>
    <n v="77"/>
    <n v="0.9"/>
    <n v="0.97"/>
    <n v="0"/>
    <x v="0"/>
    <n v="9419.67"/>
    <n v="0"/>
    <n v="0"/>
    <n v="50"/>
    <n v="12782"/>
    <n v="-3412.33"/>
  </r>
  <r>
    <x v="1"/>
    <s v="Daffi Glenister"/>
    <s v="Analyst"/>
    <x v="225"/>
    <x v="225"/>
    <x v="1"/>
    <x v="58"/>
    <x v="3"/>
    <x v="2"/>
    <x v="1"/>
    <n v="162"/>
    <s v="OffshoreAnalyst"/>
    <n v="24"/>
    <n v="384.61538461538464"/>
    <n v="1.1000000000000001"/>
    <n v="1"/>
    <n v="0"/>
    <x v="0"/>
    <n v="4276.8"/>
    <n v="384.61538461538464"/>
    <n v="750"/>
    <n v="500"/>
    <n v="0"/>
    <n v="2642.1846153846154"/>
  </r>
  <r>
    <x v="1"/>
    <s v="Roshelle Bauckham"/>
    <s v="Associate"/>
    <x v="238"/>
    <x v="238"/>
    <x v="0"/>
    <x v="6"/>
    <x v="4"/>
    <x v="1"/>
    <x v="1"/>
    <n v="168"/>
    <s v="OffshoreAssociate"/>
    <n v="30"/>
    <n v="615.38461538461536"/>
    <n v="0.8"/>
    <n v="1.04"/>
    <n v="0"/>
    <x v="0"/>
    <n v="3993.6000000000004"/>
    <n v="615.38461538461536"/>
    <n v="500"/>
    <n v="10"/>
    <n v="0"/>
    <n v="2868.2153846153851"/>
  </r>
  <r>
    <x v="1"/>
    <s v="Derwin Bertson"/>
    <s v="Analyst"/>
    <x v="91"/>
    <x v="91"/>
    <x v="1"/>
    <x v="45"/>
    <x v="3"/>
    <x v="3"/>
    <x v="1"/>
    <n v="164"/>
    <s v="OffshoreAnalyst"/>
    <n v="24"/>
    <n v="384.61538461538464"/>
    <n v="1"/>
    <n v="1.1200000000000001"/>
    <n v="0"/>
    <x v="0"/>
    <n v="4408.3200000000006"/>
    <n v="384.61538461538464"/>
    <n v="0"/>
    <n v="500"/>
    <n v="0"/>
    <n v="3523.7046153846159"/>
  </r>
  <r>
    <x v="1"/>
    <s v="Mickey Roels"/>
    <s v="Contractor"/>
    <x v="14"/>
    <x v="14"/>
    <x v="1"/>
    <x v="14"/>
    <x v="5"/>
    <x v="4"/>
    <x v="1"/>
    <n v="161"/>
    <s v="OffshoreContractor"/>
    <n v="48"/>
    <n v="42"/>
    <n v="0.9"/>
    <n v="1.03"/>
    <n v="0"/>
    <x v="0"/>
    <n v="7163.8559999999998"/>
    <n v="0"/>
    <n v="200"/>
    <n v="500"/>
    <n v="6762"/>
    <n v="-298.14400000000023"/>
  </r>
  <r>
    <x v="1"/>
    <s v="Kliment Bownde"/>
    <s v="Analyst"/>
    <x v="184"/>
    <x v="184"/>
    <x v="0"/>
    <x v="68"/>
    <x v="3"/>
    <x v="4"/>
    <x v="1"/>
    <n v="164"/>
    <s v="OffshoreAnalyst"/>
    <n v="24"/>
    <n v="384.61538461538464"/>
    <n v="0.9"/>
    <n v="1.1200000000000001"/>
    <n v="0"/>
    <x v="0"/>
    <n v="3870.7200000000003"/>
    <n v="384.61538461538464"/>
    <n v="500"/>
    <n v="250"/>
    <n v="0"/>
    <n v="2736.1046153846155"/>
  </r>
  <r>
    <x v="1"/>
    <s v="Brandy Kosel"/>
    <s v="Contractor"/>
    <x v="254"/>
    <x v="254"/>
    <x v="1"/>
    <x v="76"/>
    <x v="5"/>
    <x v="1"/>
    <x v="1"/>
    <n v="164"/>
    <s v="OffshoreContractor"/>
    <n v="35"/>
    <n v="48"/>
    <n v="0.8"/>
    <n v="0.96"/>
    <n v="0"/>
    <x v="0"/>
    <n v="4408.32"/>
    <n v="0"/>
    <n v="750"/>
    <n v="100"/>
    <n v="7872"/>
    <n v="-4313.68"/>
  </r>
  <r>
    <x v="1"/>
    <s v="Janessa Tudhope"/>
    <s v="Associate"/>
    <x v="213"/>
    <x v="213"/>
    <x v="0"/>
    <x v="54"/>
    <x v="1"/>
    <x v="1"/>
    <x v="1"/>
    <n v="160"/>
    <s v="OffshoreAssociate"/>
    <n v="30"/>
    <n v="615.38461538461536"/>
    <n v="0.8"/>
    <n v="0.81"/>
    <n v="0"/>
    <x v="0"/>
    <n v="3110.4"/>
    <n v="615.38461538461536"/>
    <n v="200"/>
    <n v="50"/>
    <n v="0"/>
    <n v="2245.0153846153848"/>
  </r>
  <r>
    <x v="1"/>
    <s v="Reynard Stanney"/>
    <s v="Senior Associate"/>
    <x v="288"/>
    <x v="288"/>
    <x v="0"/>
    <x v="25"/>
    <x v="1"/>
    <x v="2"/>
    <x v="1"/>
    <n v="162"/>
    <s v="OffshoreSenior Associate"/>
    <n v="35"/>
    <n v="923.07692307692309"/>
    <n v="1.1000000000000001"/>
    <n v="1"/>
    <n v="0"/>
    <x v="0"/>
    <n v="6160.0000000000009"/>
    <n v="923.07692307692309"/>
    <n v="0"/>
    <n v="0"/>
    <n v="0"/>
    <n v="5236.923076923078"/>
  </r>
  <r>
    <x v="1"/>
    <s v="Josefina Kineton"/>
    <s v="Senior Associate"/>
    <x v="149"/>
    <x v="149"/>
    <x v="1"/>
    <x v="45"/>
    <x v="3"/>
    <x v="1"/>
    <x v="0"/>
    <n v="165"/>
    <s v="OnsiteSenior Associate"/>
    <n v="60"/>
    <n v="6250"/>
    <n v="0.8"/>
    <n v="1.1200000000000001"/>
    <n v="0"/>
    <x v="0"/>
    <n v="8870.4000000000015"/>
    <n v="6250"/>
    <n v="200"/>
    <n v="10"/>
    <n v="0"/>
    <n v="2410.4000000000015"/>
  </r>
  <r>
    <x v="1"/>
    <s v="Bern Heinschke"/>
    <s v="Associate"/>
    <x v="1"/>
    <x v="1"/>
    <x v="1"/>
    <x v="1"/>
    <x v="1"/>
    <x v="1"/>
    <x v="1"/>
    <n v="160"/>
    <s v="OffshoreAssociate"/>
    <n v="30"/>
    <n v="615.38461538461536"/>
    <n v="0.8"/>
    <n v="1.03"/>
    <n v="0"/>
    <x v="0"/>
    <n v="3955.2000000000003"/>
    <n v="615.38461538461536"/>
    <n v="200"/>
    <n v="100"/>
    <n v="0"/>
    <n v="3039.815384615385"/>
  </r>
  <r>
    <x v="1"/>
    <s v="Marrilee Rosso"/>
    <s v="Contractor"/>
    <x v="153"/>
    <x v="153"/>
    <x v="1"/>
    <x v="32"/>
    <x v="2"/>
    <x v="1"/>
    <x v="0"/>
    <n v="161"/>
    <s v="OnsiteContractor"/>
    <n v="35"/>
    <n v="50"/>
    <n v="0.8"/>
    <n v="1.0900000000000001"/>
    <n v="0"/>
    <x v="0"/>
    <n v="4913.72"/>
    <n v="0"/>
    <n v="200"/>
    <n v="0"/>
    <n v="8050"/>
    <n v="-3336.2799999999997"/>
  </r>
  <r>
    <x v="1"/>
    <s v="Harriott Caush"/>
    <s v="Manager"/>
    <x v="137"/>
    <x v="137"/>
    <x v="1"/>
    <x v="40"/>
    <x v="5"/>
    <x v="3"/>
    <x v="0"/>
    <n v="164"/>
    <s v="OnsiteManager"/>
    <n v="65"/>
    <n v="7500"/>
    <n v="1"/>
    <n v="1.17"/>
    <n v="0"/>
    <x v="0"/>
    <n v="12472.199999999999"/>
    <n v="7500"/>
    <n v="500"/>
    <n v="0"/>
    <n v="0"/>
    <n v="4472.1999999999989"/>
  </r>
  <r>
    <x v="1"/>
    <s v="Toby Crafts"/>
    <s v="Associate"/>
    <x v="111"/>
    <x v="111"/>
    <x v="0"/>
    <x v="47"/>
    <x v="0"/>
    <x v="0"/>
    <x v="1"/>
    <n v="0"/>
    <s v="OffshoreAssociate"/>
    <n v="30"/>
    <n v="615.38461538461536"/>
    <n v="1.2"/>
    <n v="1.1399999999999999"/>
    <n v="0"/>
    <x v="0"/>
    <n v="6566.4"/>
    <n v="0"/>
    <n v="0"/>
    <n v="500"/>
    <n v="0"/>
    <n v="6066.4"/>
  </r>
  <r>
    <x v="1"/>
    <s v="Elisabetta Perigo"/>
    <s v="Contractor"/>
    <x v="87"/>
    <x v="87"/>
    <x v="1"/>
    <x v="65"/>
    <x v="5"/>
    <x v="1"/>
    <x v="1"/>
    <n v="162"/>
    <s v="OffshoreContractor"/>
    <n v="40"/>
    <n v="55"/>
    <n v="0.8"/>
    <n v="1.2"/>
    <n v="0"/>
    <x v="0"/>
    <n v="6220.8"/>
    <n v="0"/>
    <n v="750"/>
    <n v="100"/>
    <n v="8910"/>
    <n v="-3539.2"/>
  </r>
  <r>
    <x v="1"/>
    <s v="Perry Chrishop"/>
    <s v="Associate"/>
    <x v="226"/>
    <x v="226"/>
    <x v="0"/>
    <x v="92"/>
    <x v="2"/>
    <x v="3"/>
    <x v="1"/>
    <n v="160"/>
    <s v="OffshoreAssociate"/>
    <n v="30"/>
    <n v="615.38461538461536"/>
    <n v="1"/>
    <n v="0.8"/>
    <n v="0"/>
    <x v="0"/>
    <n v="3840"/>
    <n v="615.38461538461536"/>
    <n v="0"/>
    <n v="100"/>
    <n v="0"/>
    <n v="3124.6153846153848"/>
  </r>
  <r>
    <x v="1"/>
    <s v="Val Foulks"/>
    <s v="Associate"/>
    <x v="21"/>
    <x v="21"/>
    <x v="1"/>
    <x v="21"/>
    <x v="2"/>
    <x v="3"/>
    <x v="1"/>
    <n v="163"/>
    <s v="OffshoreAssociate"/>
    <n v="30"/>
    <n v="615.38461538461536"/>
    <n v="1"/>
    <n v="1.17"/>
    <n v="0"/>
    <x v="0"/>
    <n v="5721.2999999999993"/>
    <n v="615.38461538461536"/>
    <n v="500"/>
    <n v="250"/>
    <n v="0"/>
    <n v="4355.915384615384"/>
  </r>
  <r>
    <x v="1"/>
    <s v="Baldwin Baversor"/>
    <s v="Director"/>
    <x v="68"/>
    <x v="68"/>
    <x v="0"/>
    <x v="23"/>
    <x v="2"/>
    <x v="1"/>
    <x v="0"/>
    <n v="95"/>
    <s v="OnsiteDirector"/>
    <n v="90"/>
    <n v="9166.6666666666661"/>
    <n v="0.8"/>
    <n v="0.95"/>
    <n v="0"/>
    <x v="0"/>
    <n v="10944"/>
    <n v="9166.6666666666661"/>
    <n v="200"/>
    <n v="100"/>
    <n v="0"/>
    <n v="1477.3333333333339"/>
  </r>
  <r>
    <x v="1"/>
    <s v="Duffy Clatworthy"/>
    <s v="Contractor"/>
    <x v="57"/>
    <x v="57"/>
    <x v="1"/>
    <x v="33"/>
    <x v="1"/>
    <x v="4"/>
    <x v="0"/>
    <n v="168"/>
    <s v="OnsiteContractor"/>
    <n v="72"/>
    <n v="73"/>
    <n v="0.9"/>
    <n v="0.98"/>
    <n v="0"/>
    <x v="0"/>
    <n v="10668.671999999999"/>
    <n v="0"/>
    <n v="500"/>
    <n v="50"/>
    <n v="12264"/>
    <n v="-2145.3280000000013"/>
  </r>
  <r>
    <x v="1"/>
    <s v="Lindy Colvine"/>
    <s v="Associate"/>
    <x v="207"/>
    <x v="207"/>
    <x v="1"/>
    <x v="22"/>
    <x v="2"/>
    <x v="1"/>
    <x v="1"/>
    <n v="167"/>
    <s v="OffshoreAssociate"/>
    <n v="30"/>
    <n v="615.38461538461536"/>
    <n v="0.8"/>
    <n v="1.2"/>
    <n v="0"/>
    <x v="0"/>
    <n v="4809.5999999999995"/>
    <n v="615.38461538461536"/>
    <n v="0"/>
    <n v="250"/>
    <n v="0"/>
    <n v="3944.2153846153842"/>
  </r>
  <r>
    <x v="1"/>
    <s v="Reggi Magor"/>
    <s v="Senior Associate"/>
    <x v="14"/>
    <x v="14"/>
    <x v="1"/>
    <x v="14"/>
    <x v="5"/>
    <x v="4"/>
    <x v="1"/>
    <n v="116"/>
    <s v="OffshoreSenior Associate"/>
    <n v="35"/>
    <n v="923.07692307692309"/>
    <n v="0.9"/>
    <n v="1.03"/>
    <n v="0"/>
    <x v="0"/>
    <n v="3763.62"/>
    <n v="923.07692307692309"/>
    <n v="0"/>
    <n v="500"/>
    <n v="0"/>
    <n v="2340.543076923077"/>
  </r>
  <r>
    <x v="1"/>
    <s v="Harlen Bastick"/>
    <s v="Analyst"/>
    <x v="42"/>
    <x v="42"/>
    <x v="0"/>
    <x v="34"/>
    <x v="0"/>
    <x v="3"/>
    <x v="1"/>
    <n v="163"/>
    <s v="OffshoreAnalyst"/>
    <n v="24"/>
    <n v="384.61538461538464"/>
    <n v="1"/>
    <n v="0.9"/>
    <n v="0"/>
    <x v="0"/>
    <n v="3456"/>
    <n v="384.61538461538464"/>
    <n v="200"/>
    <n v="100"/>
    <n v="0"/>
    <n v="2771.3846153846152"/>
  </r>
  <r>
    <x v="1"/>
    <s v="Carolyne Willmetts"/>
    <s v="Contractor"/>
    <x v="199"/>
    <x v="199"/>
    <x v="0"/>
    <x v="32"/>
    <x v="2"/>
    <x v="3"/>
    <x v="0"/>
    <n v="0"/>
    <s v="OnsiteContractor"/>
    <n v="40"/>
    <n v="50"/>
    <n v="1"/>
    <n v="1.0900000000000001"/>
    <n v="0"/>
    <x v="0"/>
    <n v="6976.0000000000009"/>
    <n v="0"/>
    <n v="750"/>
    <n v="50"/>
    <n v="0"/>
    <n v="6176.0000000000009"/>
  </r>
  <r>
    <x v="1"/>
    <s v="Gnni Fruish"/>
    <s v="Contractor"/>
    <x v="0"/>
    <x v="0"/>
    <x v="0"/>
    <x v="0"/>
    <x v="0"/>
    <x v="0"/>
    <x v="0"/>
    <n v="164"/>
    <s v="OnsiteContractor"/>
    <n v="60"/>
    <n v="71"/>
    <n v="1.2"/>
    <n v="1"/>
    <n v="0"/>
    <x v="0"/>
    <n v="11520"/>
    <n v="0"/>
    <n v="500"/>
    <n v="50"/>
    <n v="11644"/>
    <n v="-674"/>
  </r>
  <r>
    <x v="1"/>
    <s v="Gaspard Frary"/>
    <s v="Senior Associate"/>
    <x v="173"/>
    <x v="173"/>
    <x v="0"/>
    <x v="84"/>
    <x v="3"/>
    <x v="3"/>
    <x v="1"/>
    <n v="164"/>
    <s v="OffshoreSenior Associate"/>
    <n v="35"/>
    <n v="923.07692307692309"/>
    <n v="1"/>
    <n v="0.92"/>
    <n v="1"/>
    <x v="0"/>
    <n v="0"/>
    <n v="923.07692307692309"/>
    <n v="1000"/>
    <n v="10"/>
    <n v="0"/>
    <n v="-1933.0769230769231"/>
  </r>
  <r>
    <x v="1"/>
    <s v="Hallie Ruppertz"/>
    <s v="Contractor"/>
    <x v="125"/>
    <x v="125"/>
    <x v="1"/>
    <x v="59"/>
    <x v="0"/>
    <x v="3"/>
    <x v="1"/>
    <n v="164"/>
    <s v="OffshoreContractor"/>
    <n v="35"/>
    <n v="51"/>
    <n v="1"/>
    <n v="1.03"/>
    <n v="0"/>
    <x v="0"/>
    <n v="5912.2"/>
    <n v="0"/>
    <n v="500"/>
    <n v="0"/>
    <n v="8364"/>
    <n v="-2951.8"/>
  </r>
  <r>
    <x v="1"/>
    <s v="Kiley Fowkes"/>
    <s v="Contractor"/>
    <x v="46"/>
    <x v="46"/>
    <x v="1"/>
    <x v="14"/>
    <x v="5"/>
    <x v="0"/>
    <x v="1"/>
    <n v="167"/>
    <s v="OffshoreContractor"/>
    <n v="35"/>
    <n v="53"/>
    <n v="1.2"/>
    <n v="1.03"/>
    <n v="0"/>
    <x v="0"/>
    <n v="7224.42"/>
    <n v="0"/>
    <n v="500"/>
    <n v="250"/>
    <n v="8851"/>
    <n v="-2376.58"/>
  </r>
  <r>
    <x v="1"/>
    <s v="Algernon Fend"/>
    <s v="Senior Associate"/>
    <x v="256"/>
    <x v="256"/>
    <x v="1"/>
    <x v="22"/>
    <x v="2"/>
    <x v="3"/>
    <x v="1"/>
    <n v="0"/>
    <s v="OffshoreSenior Associate"/>
    <n v="35"/>
    <n v="923.07692307692309"/>
    <n v="1"/>
    <n v="1.2"/>
    <n v="0"/>
    <x v="0"/>
    <n v="0"/>
    <n v="0"/>
    <n v="500"/>
    <n v="10"/>
    <n v="0"/>
    <n v="-510"/>
  </r>
  <r>
    <x v="1"/>
    <s v="Ainsley Alfwy"/>
    <s v="Senior Associate"/>
    <x v="129"/>
    <x v="129"/>
    <x v="1"/>
    <x v="73"/>
    <x v="1"/>
    <x v="1"/>
    <x v="1"/>
    <n v="160"/>
    <s v="OffshoreSenior Associate"/>
    <n v="35"/>
    <n v="923.07692307692309"/>
    <n v="0.8"/>
    <n v="0.86"/>
    <n v="0"/>
    <x v="0"/>
    <n v="3852.7999999999997"/>
    <n v="923.07692307692309"/>
    <n v="0"/>
    <n v="10"/>
    <n v="0"/>
    <n v="2919.7230769230764"/>
  </r>
  <r>
    <x v="1"/>
    <s v="Coriss Fayerbrother"/>
    <s v="Manager"/>
    <x v="272"/>
    <x v="272"/>
    <x v="1"/>
    <x v="95"/>
    <x v="2"/>
    <x v="1"/>
    <x v="0"/>
    <n v="163"/>
    <s v="OnsiteManager"/>
    <n v="65"/>
    <n v="7500"/>
    <n v="0.8"/>
    <n v="1.04"/>
    <n v="0"/>
    <x v="0"/>
    <n v="8815.0400000000009"/>
    <n v="7500"/>
    <n v="750"/>
    <n v="500"/>
    <n v="0"/>
    <n v="65.040000000000873"/>
  </r>
  <r>
    <x v="1"/>
    <s v="Lilian Issitt"/>
    <s v="Associate"/>
    <x v="209"/>
    <x v="209"/>
    <x v="0"/>
    <x v="87"/>
    <x v="0"/>
    <x v="3"/>
    <x v="0"/>
    <n v="83"/>
    <s v="OnsiteAssociate"/>
    <n v="54"/>
    <n v="5666.666666666667"/>
    <n v="1"/>
    <n v="0.86"/>
    <n v="0"/>
    <x v="0"/>
    <n v="7430.4"/>
    <n v="5666.666666666667"/>
    <n v="200"/>
    <n v="500"/>
    <n v="0"/>
    <n v="1063.7333333333327"/>
  </r>
  <r>
    <x v="1"/>
    <s v="Tripp Kime"/>
    <s v="Associate"/>
    <x v="204"/>
    <x v="204"/>
    <x v="1"/>
    <x v="56"/>
    <x v="4"/>
    <x v="1"/>
    <x v="0"/>
    <n v="168"/>
    <s v="OnsiteAssociate"/>
    <n v="54"/>
    <n v="5666.666666666667"/>
    <n v="0.8"/>
    <n v="0.82"/>
    <n v="0"/>
    <x v="0"/>
    <n v="5951.232"/>
    <n v="5666.666666666667"/>
    <n v="0"/>
    <n v="0"/>
    <n v="0"/>
    <n v="284.565333333333"/>
  </r>
  <r>
    <x v="1"/>
    <s v="Ginevra Tovey"/>
    <s v="Analyst"/>
    <x v="235"/>
    <x v="235"/>
    <x v="1"/>
    <x v="77"/>
    <x v="2"/>
    <x v="2"/>
    <x v="1"/>
    <n v="163"/>
    <s v="OffshoreAnalyst"/>
    <n v="24"/>
    <n v="384.61538461538464"/>
    <n v="1.1000000000000001"/>
    <n v="1.1499999999999999"/>
    <n v="0"/>
    <x v="0"/>
    <n v="4948.68"/>
    <n v="384.61538461538464"/>
    <n v="500"/>
    <n v="10"/>
    <n v="0"/>
    <n v="4054.0646153846155"/>
  </r>
  <r>
    <x v="1"/>
    <s v="Elaina Drayson"/>
    <s v="Senior Associate"/>
    <x v="237"/>
    <x v="237"/>
    <x v="1"/>
    <x v="78"/>
    <x v="3"/>
    <x v="2"/>
    <x v="1"/>
    <n v="166"/>
    <s v="OffshoreSenior Associate"/>
    <n v="35"/>
    <n v="923.07692307692309"/>
    <n v="1.1000000000000001"/>
    <n v="1.07"/>
    <n v="0"/>
    <x v="0"/>
    <n v="6838.3700000000017"/>
    <n v="923.07692307692309"/>
    <n v="500"/>
    <n v="0"/>
    <n v="0"/>
    <n v="5415.2930769230788"/>
  </r>
  <r>
    <x v="1"/>
    <s v="Garvin Yewman"/>
    <s v="Contractor"/>
    <x v="87"/>
    <x v="87"/>
    <x v="1"/>
    <x v="65"/>
    <x v="5"/>
    <x v="1"/>
    <x v="0"/>
    <n v="98"/>
    <s v="OnsiteContractor"/>
    <n v="72"/>
    <n v="80"/>
    <n v="0.8"/>
    <n v="1.2"/>
    <n v="0"/>
    <x v="0"/>
    <n v="6773.76"/>
    <n v="0"/>
    <n v="0"/>
    <n v="50"/>
    <n v="7840"/>
    <n v="-1116.2399999999998"/>
  </r>
  <r>
    <x v="1"/>
    <s v="Sal Yeoland"/>
    <s v="Director"/>
    <x v="61"/>
    <x v="61"/>
    <x v="1"/>
    <x v="46"/>
    <x v="3"/>
    <x v="3"/>
    <x v="1"/>
    <n v="114"/>
    <s v="OffshoreDirector"/>
    <n v="55"/>
    <n v="2307.6923076923076"/>
    <n v="1"/>
    <n v="1.19"/>
    <n v="0"/>
    <x v="0"/>
    <n v="7461.2999999999993"/>
    <n v="2307.6923076923076"/>
    <n v="0"/>
    <n v="10"/>
    <n v="0"/>
    <n v="5143.6076923076917"/>
  </r>
  <r>
    <x v="1"/>
    <s v="Caitrin Gaymer"/>
    <s v="Director"/>
    <x v="123"/>
    <x v="123"/>
    <x v="1"/>
    <x v="53"/>
    <x v="5"/>
    <x v="0"/>
    <x v="1"/>
    <n v="168"/>
    <s v="OffshoreDirector"/>
    <n v="55"/>
    <n v="2307.6923076923076"/>
    <n v="1.2"/>
    <n v="1.1100000000000001"/>
    <n v="0"/>
    <x v="0"/>
    <n v="12307.68"/>
    <n v="2307.6923076923076"/>
    <n v="750"/>
    <n v="500"/>
    <n v="0"/>
    <n v="8749.9876923076918"/>
  </r>
  <r>
    <x v="1"/>
    <s v="Sallyanne Guiduzzi"/>
    <s v="Contractor"/>
    <x v="24"/>
    <x v="24"/>
    <x v="1"/>
    <x v="24"/>
    <x v="0"/>
    <x v="3"/>
    <x v="1"/>
    <n v="0"/>
    <s v="OffshoreContractor"/>
    <n v="72"/>
    <n v="77"/>
    <n v="1"/>
    <n v="0.99"/>
    <n v="0"/>
    <x v="0"/>
    <n v="0"/>
    <n v="0"/>
    <n v="1000"/>
    <n v="0"/>
    <n v="0"/>
    <n v="-1000"/>
  </r>
  <r>
    <x v="1"/>
    <s v="Jake Desborough"/>
    <s v="Associate"/>
    <x v="5"/>
    <x v="5"/>
    <x v="0"/>
    <x v="5"/>
    <x v="3"/>
    <x v="1"/>
    <x v="1"/>
    <n v="164"/>
    <s v="OffshoreAssociate"/>
    <n v="30"/>
    <n v="615.38461538461536"/>
    <n v="0.8"/>
    <n v="0.9"/>
    <n v="0"/>
    <x v="0"/>
    <n v="3456"/>
    <n v="615.38461538461536"/>
    <n v="500"/>
    <n v="250"/>
    <n v="0"/>
    <n v="2090.6153846153848"/>
  </r>
  <r>
    <x v="1"/>
    <s v="Angie Hrishchenko"/>
    <s v="Manager"/>
    <x v="17"/>
    <x v="17"/>
    <x v="1"/>
    <x v="17"/>
    <x v="4"/>
    <x v="1"/>
    <x v="0"/>
    <n v="0"/>
    <s v="OnsiteManager"/>
    <n v="65"/>
    <n v="7500"/>
    <n v="0.8"/>
    <n v="0.86"/>
    <n v="0"/>
    <x v="0"/>
    <n v="0"/>
    <n v="0"/>
    <n v="500"/>
    <n v="10"/>
    <n v="0"/>
    <n v="-510"/>
  </r>
  <r>
    <x v="1"/>
    <s v="Evie Whiteman"/>
    <s v="Contractor"/>
    <x v="229"/>
    <x v="229"/>
    <x v="1"/>
    <x v="69"/>
    <x v="3"/>
    <x v="1"/>
    <x v="1"/>
    <n v="163"/>
    <s v="OffshoreContractor"/>
    <n v="48"/>
    <n v="47"/>
    <n v="0.8"/>
    <n v="0.86"/>
    <n v="0"/>
    <x v="0"/>
    <n v="5382.9120000000003"/>
    <n v="0"/>
    <n v="1000"/>
    <n v="250"/>
    <n v="7661"/>
    <n v="-3528.0879999999997"/>
  </r>
  <r>
    <x v="1"/>
    <s v="Eugenie Cricket"/>
    <s v="Contractor"/>
    <x v="210"/>
    <x v="210"/>
    <x v="0"/>
    <x v="89"/>
    <x v="0"/>
    <x v="1"/>
    <x v="1"/>
    <n v="0"/>
    <s v="OffshoreContractor"/>
    <n v="40"/>
    <n v="45"/>
    <n v="0.8"/>
    <n v="1.04"/>
    <n v="0"/>
    <x v="0"/>
    <n v="5324.8"/>
    <n v="0"/>
    <n v="200"/>
    <n v="50"/>
    <n v="0"/>
    <n v="5074.8"/>
  </r>
  <r>
    <x v="1"/>
    <s v="Nelli Avramovitz"/>
    <s v="Contractor"/>
    <x v="247"/>
    <x v="247"/>
    <x v="1"/>
    <x v="80"/>
    <x v="1"/>
    <x v="1"/>
    <x v="0"/>
    <n v="166"/>
    <s v="OnsiteContractor"/>
    <n v="65"/>
    <n v="73"/>
    <n v="0.8"/>
    <n v="0.89"/>
    <n v="0"/>
    <x v="0"/>
    <n v="7682.4800000000005"/>
    <n v="0"/>
    <n v="0"/>
    <n v="0"/>
    <n v="12118"/>
    <n v="-4435.5199999999995"/>
  </r>
  <r>
    <x v="1"/>
    <s v="Gilburt Ivett"/>
    <s v="Contractor"/>
    <x v="39"/>
    <x v="39"/>
    <x v="1"/>
    <x v="25"/>
    <x v="1"/>
    <x v="1"/>
    <x v="1"/>
    <n v="168"/>
    <s v="OffshoreContractor"/>
    <n v="48"/>
    <n v="53"/>
    <n v="0.8"/>
    <n v="1"/>
    <n v="0"/>
    <x v="0"/>
    <n v="6451.2000000000007"/>
    <n v="0"/>
    <n v="0"/>
    <n v="250"/>
    <n v="8904"/>
    <n v="-2702.7999999999993"/>
  </r>
  <r>
    <x v="1"/>
    <s v="Sonny Suttill"/>
    <s v="Associate"/>
    <x v="261"/>
    <x v="261"/>
    <x v="0"/>
    <x v="46"/>
    <x v="3"/>
    <x v="2"/>
    <x v="1"/>
    <n v="166"/>
    <s v="OffshoreAssociate"/>
    <n v="30"/>
    <n v="615.38461538461536"/>
    <n v="1.1000000000000001"/>
    <n v="1.19"/>
    <n v="0"/>
    <x v="0"/>
    <n v="6283.2"/>
    <n v="615.38461538461536"/>
    <n v="0"/>
    <n v="0"/>
    <n v="0"/>
    <n v="5667.8153846153846"/>
  </r>
  <r>
    <x v="1"/>
    <s v="Gypsy Pursey"/>
    <s v="Analyst"/>
    <x v="35"/>
    <x v="35"/>
    <x v="0"/>
    <x v="31"/>
    <x v="2"/>
    <x v="2"/>
    <x v="1"/>
    <n v="0"/>
    <s v="OffshoreAnalyst"/>
    <n v="24"/>
    <n v="384.61538461538464"/>
    <n v="1.1000000000000001"/>
    <n v="1.01"/>
    <n v="0"/>
    <x v="0"/>
    <n v="4266.24"/>
    <n v="0"/>
    <n v="1000"/>
    <n v="50"/>
    <n v="0"/>
    <n v="3216.24"/>
  </r>
  <r>
    <x v="1"/>
    <s v="Eleonore Fieldhouse"/>
    <s v="Analyst"/>
    <x v="115"/>
    <x v="115"/>
    <x v="0"/>
    <x v="68"/>
    <x v="3"/>
    <x v="0"/>
    <x v="1"/>
    <n v="168"/>
    <s v="OffshoreAnalyst"/>
    <n v="24"/>
    <n v="384.61538461538464"/>
    <n v="1.2"/>
    <n v="1.1200000000000001"/>
    <n v="0"/>
    <x v="0"/>
    <n v="5160.9600000000009"/>
    <n v="384.61538461538464"/>
    <n v="200"/>
    <n v="0"/>
    <n v="0"/>
    <n v="4576.3446153846162"/>
  </r>
  <r>
    <x v="1"/>
    <s v="Haley Coaten"/>
    <s v="Senior Associate"/>
    <x v="177"/>
    <x v="177"/>
    <x v="0"/>
    <x v="30"/>
    <x v="1"/>
    <x v="1"/>
    <x v="1"/>
    <n v="164"/>
    <s v="OffshoreSenior Associate"/>
    <n v="35"/>
    <n v="923.07692307692309"/>
    <n v="0.8"/>
    <n v="1.01"/>
    <n v="0"/>
    <x v="0"/>
    <n v="4524.8"/>
    <n v="923.07692307692309"/>
    <n v="0"/>
    <n v="100"/>
    <n v="0"/>
    <n v="3501.7230769230773"/>
  </r>
  <r>
    <x v="1"/>
    <s v="Goldarina Spring"/>
    <s v="Manager"/>
    <x v="121"/>
    <x v="121"/>
    <x v="1"/>
    <x v="38"/>
    <x v="1"/>
    <x v="3"/>
    <x v="0"/>
    <n v="0"/>
    <s v="OnsiteManager"/>
    <n v="65"/>
    <n v="7500"/>
    <n v="1"/>
    <n v="1.1299999999999999"/>
    <n v="0"/>
    <x v="0"/>
    <n v="0"/>
    <n v="0"/>
    <n v="200"/>
    <n v="50"/>
    <n v="0"/>
    <n v="-250"/>
  </r>
  <r>
    <x v="1"/>
    <s v="Porty Maccrie"/>
    <s v="Director"/>
    <x v="29"/>
    <x v="29"/>
    <x v="1"/>
    <x v="27"/>
    <x v="5"/>
    <x v="1"/>
    <x v="1"/>
    <n v="167"/>
    <s v="OffshoreDirector"/>
    <n v="55"/>
    <n v="2307.6923076923076"/>
    <n v="0.8"/>
    <n v="1.2"/>
    <n v="0"/>
    <x v="0"/>
    <n v="8817.6"/>
    <n v="2307.6923076923076"/>
    <n v="0"/>
    <n v="10"/>
    <n v="0"/>
    <n v="6499.9076923076927"/>
  </r>
  <r>
    <x v="1"/>
    <s v="Lacey Keeney"/>
    <s v="Analyst"/>
    <x v="130"/>
    <x v="130"/>
    <x v="0"/>
    <x v="33"/>
    <x v="1"/>
    <x v="0"/>
    <x v="1"/>
    <n v="110"/>
    <s v="OffshoreAnalyst"/>
    <n v="24"/>
    <n v="384.61538461538464"/>
    <n v="1.2"/>
    <n v="0.98"/>
    <n v="1"/>
    <x v="0"/>
    <n v="0"/>
    <n v="384.61538461538464"/>
    <n v="500"/>
    <n v="10"/>
    <n v="0"/>
    <n v="-894.61538461538464"/>
  </r>
  <r>
    <x v="1"/>
    <s v="Cordi Hirsthouse"/>
    <s v="Contractor"/>
    <x v="63"/>
    <x v="63"/>
    <x v="0"/>
    <x v="12"/>
    <x v="1"/>
    <x v="3"/>
    <x v="0"/>
    <n v="119"/>
    <s v="OnsiteContractor"/>
    <n v="65"/>
    <n v="71"/>
    <n v="1"/>
    <n v="0.99"/>
    <n v="0"/>
    <x v="0"/>
    <n v="10296"/>
    <n v="0"/>
    <n v="750"/>
    <n v="500"/>
    <n v="8449"/>
    <n v="597"/>
  </r>
  <r>
    <x v="1"/>
    <s v="Cassondra MacLaren"/>
    <s v="Contractor"/>
    <x v="237"/>
    <x v="237"/>
    <x v="1"/>
    <x v="78"/>
    <x v="3"/>
    <x v="2"/>
    <x v="1"/>
    <n v="163"/>
    <s v="OffshoreContractor"/>
    <n v="48"/>
    <n v="49"/>
    <n v="1.1000000000000001"/>
    <n v="1.07"/>
    <n v="0"/>
    <x v="0"/>
    <n v="9208.8480000000018"/>
    <n v="0"/>
    <n v="1000"/>
    <n v="250"/>
    <n v="7987"/>
    <n v="-28.151999999998225"/>
  </r>
  <r>
    <x v="1"/>
    <s v="Grantham Syrie"/>
    <s v="Senior Associate"/>
    <x v="203"/>
    <x v="203"/>
    <x v="1"/>
    <x v="75"/>
    <x v="2"/>
    <x v="3"/>
    <x v="1"/>
    <n v="164"/>
    <s v="OffshoreSenior Associate"/>
    <n v="35"/>
    <n v="923.07692307692309"/>
    <n v="1"/>
    <n v="1.17"/>
    <n v="0"/>
    <x v="0"/>
    <n v="6715.7999999999993"/>
    <n v="923.07692307692309"/>
    <n v="0"/>
    <n v="10"/>
    <n v="0"/>
    <n v="5782.7230769230764"/>
  </r>
  <r>
    <x v="1"/>
    <s v="Theo Ockleshaw"/>
    <s v="Contractor"/>
    <x v="298"/>
    <x v="298"/>
    <x v="1"/>
    <x v="65"/>
    <x v="5"/>
    <x v="2"/>
    <x v="1"/>
    <n v="166"/>
    <s v="OffshoreContractor"/>
    <n v="48"/>
    <n v="42"/>
    <n v="1.1000000000000001"/>
    <n v="1.2"/>
    <n v="0"/>
    <x v="0"/>
    <n v="10517.76"/>
    <n v="0"/>
    <n v="0"/>
    <n v="50"/>
    <n v="6972"/>
    <n v="3495.76"/>
  </r>
  <r>
    <x v="1"/>
    <s v="Ulysses Zylberdik"/>
    <s v="Manager"/>
    <x v="222"/>
    <x v="222"/>
    <x v="1"/>
    <x v="90"/>
    <x v="5"/>
    <x v="1"/>
    <x v="1"/>
    <n v="161"/>
    <s v="OffshoreManager"/>
    <n v="40"/>
    <n v="1230.7692307692307"/>
    <n v="0.8"/>
    <n v="1.01"/>
    <n v="0"/>
    <x v="0"/>
    <n v="5203.5200000000004"/>
    <n v="1230.7692307692307"/>
    <n v="200"/>
    <n v="10"/>
    <n v="0"/>
    <n v="3762.7507692307699"/>
  </r>
  <r>
    <x v="1"/>
    <s v="Benedick Corten"/>
    <s v="Contractor"/>
    <x v="159"/>
    <x v="159"/>
    <x v="0"/>
    <x v="56"/>
    <x v="4"/>
    <x v="2"/>
    <x v="1"/>
    <n v="167"/>
    <s v="OffshoreContractor"/>
    <n v="40"/>
    <n v="52"/>
    <n v="1.1000000000000001"/>
    <n v="0.82"/>
    <n v="0"/>
    <x v="0"/>
    <n v="5772.8"/>
    <n v="0"/>
    <n v="1000"/>
    <n v="10"/>
    <n v="8684"/>
    <n v="-3921.2"/>
  </r>
  <r>
    <x v="1"/>
    <s v="Lenore Jackman"/>
    <s v="Analyst"/>
    <x v="223"/>
    <x v="223"/>
    <x v="0"/>
    <x v="91"/>
    <x v="3"/>
    <x v="1"/>
    <x v="0"/>
    <n v="0"/>
    <s v="OnsiteAnalyst"/>
    <n v="48"/>
    <n v="5416.666666666667"/>
    <n v="0.8"/>
    <n v="0.91"/>
    <n v="0"/>
    <x v="0"/>
    <n v="5591.04"/>
    <n v="0"/>
    <n v="750"/>
    <n v="100"/>
    <n v="0"/>
    <n v="4741.04"/>
  </r>
  <r>
    <x v="1"/>
    <s v="Verla Fatkin"/>
    <s v="Director"/>
    <x v="65"/>
    <x v="65"/>
    <x v="0"/>
    <x v="49"/>
    <x v="1"/>
    <x v="1"/>
    <x v="1"/>
    <n v="167"/>
    <s v="OffshoreDirector"/>
    <n v="55"/>
    <n v="2307.6923076923076"/>
    <n v="0.8"/>
    <n v="1.0900000000000001"/>
    <n v="0"/>
    <x v="0"/>
    <n v="7673.6"/>
    <n v="2307.6923076923076"/>
    <n v="0"/>
    <n v="10"/>
    <n v="0"/>
    <n v="5355.9076923076927"/>
  </r>
  <r>
    <x v="1"/>
    <s v="Charlean Meckiff"/>
    <s v="Contractor"/>
    <x v="256"/>
    <x v="256"/>
    <x v="1"/>
    <x v="22"/>
    <x v="2"/>
    <x v="3"/>
    <x v="0"/>
    <n v="165"/>
    <s v="OnsiteContractor"/>
    <n v="60"/>
    <n v="79"/>
    <n v="1"/>
    <n v="1.2"/>
    <n v="0"/>
    <x v="0"/>
    <n v="11880"/>
    <n v="0"/>
    <n v="200"/>
    <n v="10"/>
    <n v="13035"/>
    <n v="-1365"/>
  </r>
  <r>
    <x v="1"/>
    <s v="Yulma Skill"/>
    <s v="Manager"/>
    <x v="223"/>
    <x v="223"/>
    <x v="0"/>
    <x v="91"/>
    <x v="3"/>
    <x v="1"/>
    <x v="1"/>
    <n v="93"/>
    <s v="OffshoreManager"/>
    <n v="40"/>
    <n v="1230.7692307692307"/>
    <n v="0.8"/>
    <n v="0.91"/>
    <n v="0"/>
    <x v="0"/>
    <n v="4659.2"/>
    <n v="1230.7692307692307"/>
    <n v="0"/>
    <n v="50"/>
    <n v="0"/>
    <n v="3378.4307692307693"/>
  </r>
  <r>
    <x v="1"/>
    <s v="Cort De Witt"/>
    <s v="Manager"/>
    <x v="111"/>
    <x v="111"/>
    <x v="0"/>
    <x v="47"/>
    <x v="0"/>
    <x v="0"/>
    <x v="0"/>
    <n v="0"/>
    <s v="OnsiteManager"/>
    <n v="65"/>
    <n v="7500"/>
    <n v="1.2"/>
    <n v="1.1399999999999999"/>
    <n v="0"/>
    <x v="0"/>
    <n v="14227.199999999999"/>
    <n v="0"/>
    <n v="1000"/>
    <n v="50"/>
    <n v="0"/>
    <n v="13177.199999999999"/>
  </r>
  <r>
    <x v="1"/>
    <s v="Zorana Robecon"/>
    <s v="Contractor"/>
    <x v="156"/>
    <x v="156"/>
    <x v="0"/>
    <x v="72"/>
    <x v="0"/>
    <x v="1"/>
    <x v="0"/>
    <n v="116"/>
    <s v="OnsiteContractor"/>
    <n v="48"/>
    <n v="47"/>
    <n v="0.8"/>
    <n v="0.94"/>
    <n v="0"/>
    <x v="0"/>
    <n v="5775.36"/>
    <n v="0"/>
    <n v="200"/>
    <n v="100"/>
    <n v="5452"/>
    <n v="23.359999999999673"/>
  </r>
  <r>
    <x v="1"/>
    <s v="Bartram Barrim"/>
    <s v="Contractor"/>
    <x v="132"/>
    <x v="132"/>
    <x v="1"/>
    <x v="74"/>
    <x v="1"/>
    <x v="2"/>
    <x v="0"/>
    <n v="0"/>
    <s v="OnsiteContractor"/>
    <n v="35"/>
    <n v="44"/>
    <n v="1.1000000000000001"/>
    <n v="0.81"/>
    <n v="0"/>
    <x v="0"/>
    <n v="0"/>
    <n v="0"/>
    <n v="0"/>
    <n v="50"/>
    <n v="0"/>
    <n v="-50"/>
  </r>
  <r>
    <x v="1"/>
    <s v="Candi Echalier"/>
    <s v="Associate"/>
    <x v="250"/>
    <x v="250"/>
    <x v="1"/>
    <x v="87"/>
    <x v="0"/>
    <x v="4"/>
    <x v="1"/>
    <n v="161"/>
    <s v="OffshoreAssociate"/>
    <n v="30"/>
    <n v="615.38461538461536"/>
    <n v="0.9"/>
    <n v="0.86"/>
    <n v="0"/>
    <x v="0"/>
    <n v="3738.42"/>
    <n v="615.38461538461536"/>
    <n v="200"/>
    <n v="10"/>
    <n v="0"/>
    <n v="2913.0353846153848"/>
  </r>
  <r>
    <x v="1"/>
    <s v="Chase Crebott"/>
    <s v="Contractor"/>
    <x v="51"/>
    <x v="51"/>
    <x v="1"/>
    <x v="21"/>
    <x v="2"/>
    <x v="4"/>
    <x v="1"/>
    <n v="0"/>
    <s v="OffshoreContractor"/>
    <n v="60"/>
    <n v="74"/>
    <n v="0.9"/>
    <n v="1.17"/>
    <n v="0"/>
    <x v="0"/>
    <n v="0"/>
    <n v="0"/>
    <n v="0"/>
    <n v="500"/>
    <n v="0"/>
    <n v="-500"/>
  </r>
  <r>
    <x v="1"/>
    <s v="Archibaldo Abramamov"/>
    <s v="Contractor"/>
    <x v="76"/>
    <x v="76"/>
    <x v="1"/>
    <x v="57"/>
    <x v="5"/>
    <x v="2"/>
    <x v="0"/>
    <n v="126"/>
    <s v="OnsiteContractor"/>
    <n v="60"/>
    <n v="73"/>
    <n v="1.1000000000000001"/>
    <n v="0.93"/>
    <n v="0"/>
    <x v="0"/>
    <n v="7733.88"/>
    <n v="0"/>
    <n v="0"/>
    <n v="100"/>
    <n v="9198"/>
    <n v="-1564.12"/>
  </r>
  <r>
    <x v="1"/>
    <s v="Amby Cicerone"/>
    <s v="Analyst"/>
    <x v="223"/>
    <x v="223"/>
    <x v="0"/>
    <x v="91"/>
    <x v="3"/>
    <x v="1"/>
    <x v="0"/>
    <n v="166"/>
    <s v="OnsiteAnalyst"/>
    <n v="48"/>
    <n v="5416.666666666667"/>
    <n v="0.8"/>
    <n v="0.91"/>
    <n v="0"/>
    <x v="0"/>
    <n v="5591.04"/>
    <n v="5416.666666666667"/>
    <n v="200"/>
    <n v="0"/>
    <n v="0"/>
    <n v="-25.626666666667006"/>
  </r>
  <r>
    <x v="1"/>
    <s v="Otis Fairburne"/>
    <s v="Contractor"/>
    <x v="261"/>
    <x v="261"/>
    <x v="0"/>
    <x v="46"/>
    <x v="3"/>
    <x v="2"/>
    <x v="1"/>
    <n v="0"/>
    <s v="OffshoreContractor"/>
    <n v="60"/>
    <n v="80"/>
    <n v="1.1000000000000001"/>
    <n v="1.19"/>
    <n v="0"/>
    <x v="0"/>
    <n v="12566.4"/>
    <n v="0"/>
    <n v="1000"/>
    <n v="10"/>
    <n v="0"/>
    <n v="11556.4"/>
  </r>
  <r>
    <x v="1"/>
    <s v="Marigold Capitano"/>
    <s v="Analyst"/>
    <x v="126"/>
    <x v="126"/>
    <x v="1"/>
    <x v="2"/>
    <x v="1"/>
    <x v="2"/>
    <x v="1"/>
    <n v="168"/>
    <s v="OffshoreAnalyst"/>
    <n v="24"/>
    <n v="384.61538461538464"/>
    <n v="1.1000000000000001"/>
    <n v="0.9"/>
    <n v="1"/>
    <x v="0"/>
    <n v="0"/>
    <n v="384.61538461538464"/>
    <n v="200"/>
    <n v="10"/>
    <n v="0"/>
    <n v="-594.61538461538464"/>
  </r>
  <r>
    <x v="1"/>
    <s v="Gilburt Causton"/>
    <s v="Associate"/>
    <x v="141"/>
    <x v="141"/>
    <x v="0"/>
    <x v="21"/>
    <x v="2"/>
    <x v="1"/>
    <x v="1"/>
    <n v="0"/>
    <s v="OffshoreAssociate"/>
    <n v="30"/>
    <n v="615.38461538461536"/>
    <n v="0.8"/>
    <n v="1.17"/>
    <n v="0"/>
    <x v="0"/>
    <n v="4492.7999999999993"/>
    <n v="0"/>
    <n v="500"/>
    <n v="0"/>
    <n v="0"/>
    <n v="3992.7999999999993"/>
  </r>
  <r>
    <x v="1"/>
    <s v="Melisenda Lebel"/>
    <s v="Manager"/>
    <x v="35"/>
    <x v="35"/>
    <x v="0"/>
    <x v="31"/>
    <x v="2"/>
    <x v="2"/>
    <x v="0"/>
    <n v="167"/>
    <s v="OnsiteManager"/>
    <n v="65"/>
    <n v="7500"/>
    <n v="1.1000000000000001"/>
    <n v="1.01"/>
    <n v="0"/>
    <x v="0"/>
    <n v="11554.400000000001"/>
    <n v="7500"/>
    <n v="0"/>
    <n v="50"/>
    <n v="0"/>
    <n v="4004.4000000000015"/>
  </r>
  <r>
    <x v="1"/>
    <s v="Marilyn Burleigh"/>
    <s v="Associate"/>
    <x v="48"/>
    <x v="48"/>
    <x v="0"/>
    <x v="37"/>
    <x v="1"/>
    <x v="4"/>
    <x v="1"/>
    <n v="0"/>
    <s v="OffshoreAssociate"/>
    <n v="30"/>
    <n v="615.38461538461536"/>
    <n v="0.9"/>
    <n v="0.87"/>
    <n v="0"/>
    <x v="0"/>
    <n v="3758.4"/>
    <n v="0"/>
    <n v="750"/>
    <n v="500"/>
    <n v="0"/>
    <n v="2508.4"/>
  </r>
  <r>
    <x v="1"/>
    <s v="Wren MacMeanma"/>
    <s v="Analyst"/>
    <x v="270"/>
    <x v="270"/>
    <x v="0"/>
    <x v="77"/>
    <x v="2"/>
    <x v="3"/>
    <x v="0"/>
    <n v="163"/>
    <s v="OnsiteAnalyst"/>
    <n v="48"/>
    <n v="5416.666666666667"/>
    <n v="1"/>
    <n v="1.1499999999999999"/>
    <n v="0"/>
    <x v="0"/>
    <n v="8832"/>
    <n v="5416.666666666667"/>
    <n v="500"/>
    <n v="100"/>
    <n v="0"/>
    <n v="2815.333333333333"/>
  </r>
  <r>
    <x v="1"/>
    <s v="Avis Dunnett"/>
    <s v="Senior Manager"/>
    <x v="108"/>
    <x v="108"/>
    <x v="1"/>
    <x v="74"/>
    <x v="1"/>
    <x v="1"/>
    <x v="0"/>
    <n v="163"/>
    <s v="OnsiteSenior Manager"/>
    <n v="72"/>
    <n v="8333.3333333333339"/>
    <n v="0.8"/>
    <n v="0.81"/>
    <n v="0"/>
    <x v="0"/>
    <n v="7604.9280000000017"/>
    <n v="8333.3333333333339"/>
    <n v="500"/>
    <n v="0"/>
    <n v="0"/>
    <n v="-1228.4053333333322"/>
  </r>
  <r>
    <x v="1"/>
    <s v="Janeen Lauritzen"/>
    <s v="Manager"/>
    <x v="34"/>
    <x v="34"/>
    <x v="1"/>
    <x v="18"/>
    <x v="3"/>
    <x v="3"/>
    <x v="1"/>
    <n v="168"/>
    <s v="OffshoreManager"/>
    <n v="40"/>
    <n v="1230.7692307692307"/>
    <n v="1"/>
    <n v="1.01"/>
    <n v="0"/>
    <x v="0"/>
    <n v="6787.2"/>
    <n v="1230.7692307692307"/>
    <n v="1000"/>
    <n v="50"/>
    <n v="0"/>
    <n v="4506.4307692307693"/>
  </r>
  <r>
    <x v="1"/>
    <s v="Maynard Skade"/>
    <s v="Contractor"/>
    <x v="56"/>
    <x v="56"/>
    <x v="1"/>
    <x v="42"/>
    <x v="5"/>
    <x v="1"/>
    <x v="1"/>
    <n v="168"/>
    <s v="OffshoreContractor"/>
    <n v="35"/>
    <n v="44"/>
    <n v="0.8"/>
    <n v="1.1499999999999999"/>
    <n v="0"/>
    <x v="0"/>
    <n v="5409.5999999999995"/>
    <n v="0"/>
    <n v="200"/>
    <n v="0"/>
    <n v="7392"/>
    <n v="-2182.4000000000005"/>
  </r>
  <r>
    <x v="1"/>
    <s v="Leyla Linde"/>
    <s v="Senior Associate"/>
    <x v="273"/>
    <x v="273"/>
    <x v="1"/>
    <x v="87"/>
    <x v="0"/>
    <x v="0"/>
    <x v="1"/>
    <n v="168"/>
    <s v="OffshoreSenior Associate"/>
    <n v="35"/>
    <n v="923.07692307692309"/>
    <n v="1.2"/>
    <n v="0.86"/>
    <n v="0"/>
    <x v="0"/>
    <n v="6068.16"/>
    <n v="923.07692307692309"/>
    <n v="200"/>
    <n v="50"/>
    <n v="0"/>
    <n v="4895.083076923077"/>
  </r>
  <r>
    <x v="1"/>
    <s v="Yasmin Stede"/>
    <s v="Analyst"/>
    <x v="234"/>
    <x v="234"/>
    <x v="1"/>
    <x v="27"/>
    <x v="5"/>
    <x v="2"/>
    <x v="0"/>
    <n v="162"/>
    <s v="OnsiteAnalyst"/>
    <n v="48"/>
    <n v="5416.666666666667"/>
    <n v="1.1000000000000001"/>
    <n v="1.2"/>
    <n v="0"/>
    <x v="0"/>
    <n v="10264.32"/>
    <n v="5416.666666666667"/>
    <n v="0"/>
    <n v="100"/>
    <n v="0"/>
    <n v="4747.6533333333327"/>
  </r>
  <r>
    <x v="1"/>
    <s v="Noni Gallafant"/>
    <s v="Contractor"/>
    <x v="160"/>
    <x v="160"/>
    <x v="1"/>
    <x v="47"/>
    <x v="0"/>
    <x v="1"/>
    <x v="0"/>
    <n v="110"/>
    <s v="OnsiteContractor"/>
    <n v="72"/>
    <n v="76"/>
    <n v="0.8"/>
    <n v="1.1399999999999999"/>
    <n v="0"/>
    <x v="0"/>
    <n v="7223.0399999999991"/>
    <n v="0"/>
    <n v="1000"/>
    <n v="0"/>
    <n v="8360"/>
    <n v="-2136.9600000000009"/>
  </r>
  <r>
    <x v="1"/>
    <s v="Reinhold Yakebovitch"/>
    <s v="Analyst"/>
    <x v="183"/>
    <x v="183"/>
    <x v="0"/>
    <x v="32"/>
    <x v="2"/>
    <x v="0"/>
    <x v="0"/>
    <n v="167"/>
    <s v="OnsiteAnalyst"/>
    <n v="48"/>
    <n v="5416.666666666667"/>
    <n v="1.2"/>
    <n v="1.0900000000000001"/>
    <n v="0"/>
    <x v="0"/>
    <n v="10045.44"/>
    <n v="5416.666666666667"/>
    <n v="0"/>
    <n v="250"/>
    <n v="0"/>
    <n v="4378.7733333333335"/>
  </r>
  <r>
    <x v="1"/>
    <s v="Gwenneth Griffithe"/>
    <s v="Analyst"/>
    <x v="215"/>
    <x v="215"/>
    <x v="1"/>
    <x v="7"/>
    <x v="0"/>
    <x v="3"/>
    <x v="0"/>
    <n v="0"/>
    <s v="OnsiteAnalyst"/>
    <n v="48"/>
    <n v="5416.666666666667"/>
    <n v="1"/>
    <n v="1.1399999999999999"/>
    <n v="0"/>
    <x v="0"/>
    <n v="0"/>
    <n v="0"/>
    <n v="0"/>
    <n v="50"/>
    <n v="0"/>
    <n v="-50"/>
  </r>
  <r>
    <x v="1"/>
    <s v="Glen Grogono"/>
    <s v="Associate"/>
    <x v="104"/>
    <x v="104"/>
    <x v="1"/>
    <x v="39"/>
    <x v="1"/>
    <x v="3"/>
    <x v="0"/>
    <n v="0"/>
    <s v="OnsiteAssociate"/>
    <n v="54"/>
    <n v="5666.666666666667"/>
    <n v="1"/>
    <n v="0.99"/>
    <n v="0"/>
    <x v="0"/>
    <n v="0"/>
    <n v="0"/>
    <n v="200"/>
    <n v="10"/>
    <n v="0"/>
    <n v="-210"/>
  </r>
  <r>
    <x v="1"/>
    <s v="Nancee Joslyn"/>
    <s v="Analyst"/>
    <x v="77"/>
    <x v="77"/>
    <x v="0"/>
    <x v="58"/>
    <x v="3"/>
    <x v="3"/>
    <x v="0"/>
    <n v="162"/>
    <s v="OnsiteAnalyst"/>
    <n v="48"/>
    <n v="5416.666666666667"/>
    <n v="1"/>
    <n v="1"/>
    <n v="0"/>
    <x v="0"/>
    <n v="7680"/>
    <n v="5416.666666666667"/>
    <n v="0"/>
    <n v="50"/>
    <n v="0"/>
    <n v="2213.333333333333"/>
  </r>
  <r>
    <x v="1"/>
    <s v="Jolynn Pates"/>
    <s v="Analyst"/>
    <x v="299"/>
    <x v="299"/>
    <x v="1"/>
    <x v="22"/>
    <x v="2"/>
    <x v="4"/>
    <x v="0"/>
    <n v="109"/>
    <s v="OnsiteAnalyst"/>
    <n v="48"/>
    <n v="5416.666666666667"/>
    <n v="0.9"/>
    <n v="1.2"/>
    <n v="0"/>
    <x v="0"/>
    <n v="5650.56"/>
    <n v="5416.666666666667"/>
    <n v="0"/>
    <n v="50"/>
    <n v="0"/>
    <n v="183.89333333333343"/>
  </r>
  <r>
    <x v="1"/>
    <s v="Gwenneth Robbings"/>
    <s v="Contractor"/>
    <x v="72"/>
    <x v="72"/>
    <x v="0"/>
    <x v="53"/>
    <x v="5"/>
    <x v="3"/>
    <x v="1"/>
    <n v="0"/>
    <s v="OffshoreContractor"/>
    <n v="40"/>
    <n v="51"/>
    <n v="1"/>
    <n v="1.1100000000000001"/>
    <n v="0"/>
    <x v="0"/>
    <n v="7104.0000000000009"/>
    <n v="0"/>
    <n v="0"/>
    <n v="0"/>
    <n v="0"/>
    <n v="7104.0000000000009"/>
  </r>
  <r>
    <x v="1"/>
    <s v="Gilli Ross"/>
    <s v="Associate"/>
    <x v="280"/>
    <x v="280"/>
    <x v="1"/>
    <x v="85"/>
    <x v="1"/>
    <x v="2"/>
    <x v="0"/>
    <n v="87"/>
    <s v="OnsiteAssociate"/>
    <n v="54"/>
    <n v="5666.666666666667"/>
    <n v="1.1000000000000001"/>
    <n v="1.08"/>
    <n v="0"/>
    <x v="0"/>
    <n v="5581.2240000000002"/>
    <n v="5666.666666666667"/>
    <n v="500"/>
    <n v="500"/>
    <n v="0"/>
    <n v="-1085.4426666666668"/>
  </r>
  <r>
    <x v="1"/>
    <s v="Menard Perin"/>
    <s v="Contractor"/>
    <x v="221"/>
    <x v="221"/>
    <x v="1"/>
    <x v="67"/>
    <x v="4"/>
    <x v="1"/>
    <x v="0"/>
    <n v="167"/>
    <s v="OnsiteContractor"/>
    <n v="65"/>
    <n v="70"/>
    <n v="0.8"/>
    <n v="0.81"/>
    <n v="0"/>
    <x v="0"/>
    <n v="7034.0400000000009"/>
    <n v="0"/>
    <n v="500"/>
    <n v="10"/>
    <n v="11690"/>
    <n v="-5165.9599999999991"/>
  </r>
  <r>
    <x v="1"/>
    <s v="Suzy Embery"/>
    <s v="Senior Manager"/>
    <x v="126"/>
    <x v="126"/>
    <x v="1"/>
    <x v="2"/>
    <x v="1"/>
    <x v="2"/>
    <x v="1"/>
    <n v="163"/>
    <s v="OffshoreSenior Manager"/>
    <n v="48"/>
    <n v="1538.4615384615386"/>
    <n v="1.1000000000000001"/>
    <n v="0.9"/>
    <n v="0"/>
    <x v="0"/>
    <n v="7745.7600000000011"/>
    <n v="1538.4615384615386"/>
    <n v="200"/>
    <n v="0"/>
    <n v="0"/>
    <n v="6007.298461538463"/>
  </r>
  <r>
    <x v="1"/>
    <s v="Jeanelle Trembath"/>
    <s v="Senior Manager"/>
    <x v="85"/>
    <x v="85"/>
    <x v="0"/>
    <x v="63"/>
    <x v="4"/>
    <x v="1"/>
    <x v="1"/>
    <n v="0"/>
    <s v="OffshoreSenior Manager"/>
    <n v="48"/>
    <n v="1538.4615384615386"/>
    <n v="0.8"/>
    <n v="1.02"/>
    <n v="0"/>
    <x v="0"/>
    <n v="6266.88"/>
    <n v="0"/>
    <n v="0"/>
    <n v="50"/>
    <n v="0"/>
    <n v="6216.88"/>
  </r>
  <r>
    <x v="1"/>
    <s v="Ida Tollemache"/>
    <s v="Director"/>
    <x v="296"/>
    <x v="296"/>
    <x v="0"/>
    <x v="45"/>
    <x v="3"/>
    <x v="4"/>
    <x v="1"/>
    <n v="168"/>
    <s v="OffshoreDirector"/>
    <n v="55"/>
    <n v="2307.6923076923076"/>
    <n v="0.9"/>
    <n v="1.1200000000000001"/>
    <n v="0"/>
    <x v="0"/>
    <n v="8870.4000000000015"/>
    <n v="2307.6923076923076"/>
    <n v="0"/>
    <n v="50"/>
    <n v="0"/>
    <n v="6512.7076923076938"/>
  </r>
  <r>
    <x v="1"/>
    <s v="Ellen Baldacco"/>
    <s v="Senior Associate"/>
    <x v="175"/>
    <x v="175"/>
    <x v="1"/>
    <x v="37"/>
    <x v="1"/>
    <x v="2"/>
    <x v="1"/>
    <n v="167"/>
    <s v="OffshoreSenior Associate"/>
    <n v="35"/>
    <n v="923.07692307692309"/>
    <n v="1.1000000000000001"/>
    <n v="0.87"/>
    <n v="0"/>
    <x v="0"/>
    <n v="5593.6650000000009"/>
    <n v="923.07692307692309"/>
    <n v="0"/>
    <n v="0"/>
    <n v="0"/>
    <n v="4670.588076923078"/>
  </r>
  <r>
    <x v="1"/>
    <s v="Rycca Keeves"/>
    <s v="Contractor"/>
    <x v="240"/>
    <x v="240"/>
    <x v="1"/>
    <x v="46"/>
    <x v="3"/>
    <x v="1"/>
    <x v="0"/>
    <n v="167"/>
    <s v="OnsiteContractor"/>
    <n v="60"/>
    <n v="77"/>
    <n v="0.8"/>
    <n v="1.19"/>
    <n v="0"/>
    <x v="0"/>
    <n v="9539.0399999999991"/>
    <n v="0"/>
    <n v="750"/>
    <n v="10"/>
    <n v="12859"/>
    <n v="-4079.9600000000009"/>
  </r>
  <r>
    <x v="1"/>
    <s v="Demetris Nibloe"/>
    <s v="Contractor"/>
    <x v="251"/>
    <x v="251"/>
    <x v="1"/>
    <x v="76"/>
    <x v="5"/>
    <x v="0"/>
    <x v="1"/>
    <n v="164"/>
    <s v="OffshoreContractor"/>
    <n v="40"/>
    <n v="50"/>
    <n v="1.2"/>
    <n v="0.96"/>
    <n v="0"/>
    <x v="0"/>
    <n v="7557.12"/>
    <n v="0"/>
    <n v="500"/>
    <n v="500"/>
    <n v="8200"/>
    <n v="-1642.88"/>
  </r>
  <r>
    <x v="1"/>
    <s v="Staford Banghe"/>
    <s v="Analyst"/>
    <x v="132"/>
    <x v="132"/>
    <x v="1"/>
    <x v="74"/>
    <x v="1"/>
    <x v="2"/>
    <x v="1"/>
    <n v="0"/>
    <s v="OffshoreAnalyst"/>
    <n v="24"/>
    <n v="384.61538461538464"/>
    <n v="1.1000000000000001"/>
    <n v="0.81"/>
    <n v="0"/>
    <x v="0"/>
    <n v="0"/>
    <n v="0"/>
    <n v="0"/>
    <n v="0"/>
    <n v="0"/>
    <n v="0"/>
  </r>
  <r>
    <x v="1"/>
    <s v="Rivalee Gildea"/>
    <s v="Associate"/>
    <x v="233"/>
    <x v="233"/>
    <x v="1"/>
    <x v="61"/>
    <x v="2"/>
    <x v="3"/>
    <x v="0"/>
    <n v="162"/>
    <s v="OnsiteAssociate"/>
    <n v="54"/>
    <n v="5666.666666666667"/>
    <n v="1"/>
    <n v="1.1599999999999999"/>
    <n v="0"/>
    <x v="0"/>
    <n v="10147.679999999998"/>
    <n v="5666.666666666667"/>
    <n v="1000"/>
    <n v="50"/>
    <n v="0"/>
    <n v="3431.0133333333315"/>
  </r>
  <r>
    <x v="1"/>
    <s v="Lolly O' Hern"/>
    <s v="Associate"/>
    <x v="276"/>
    <x v="276"/>
    <x v="1"/>
    <x v="35"/>
    <x v="5"/>
    <x v="3"/>
    <x v="0"/>
    <n v="129"/>
    <s v="OnsiteAssociate"/>
    <n v="54"/>
    <n v="5666.666666666667"/>
    <n v="1"/>
    <n v="0.95"/>
    <n v="0"/>
    <x v="0"/>
    <n v="6617.7"/>
    <n v="5666.666666666667"/>
    <n v="0"/>
    <n v="500"/>
    <n v="0"/>
    <n v="451.03333333333285"/>
  </r>
  <r>
    <x v="1"/>
    <s v="Price Farrants"/>
    <s v="Manager"/>
    <x v="223"/>
    <x v="223"/>
    <x v="0"/>
    <x v="91"/>
    <x v="3"/>
    <x v="1"/>
    <x v="1"/>
    <n v="160"/>
    <s v="OffshoreManager"/>
    <n v="40"/>
    <n v="1230.7692307692307"/>
    <n v="0.8"/>
    <n v="0.91"/>
    <n v="0"/>
    <x v="0"/>
    <n v="4659.2"/>
    <n v="1230.7692307692307"/>
    <n v="500"/>
    <n v="10"/>
    <n v="0"/>
    <n v="2918.4307692307693"/>
  </r>
  <r>
    <x v="1"/>
    <s v="Dorie Prendergast"/>
    <s v="Contractor"/>
    <x v="224"/>
    <x v="224"/>
    <x v="1"/>
    <x v="14"/>
    <x v="5"/>
    <x v="2"/>
    <x v="1"/>
    <n v="166"/>
    <s v="OffshoreContractor"/>
    <n v="40"/>
    <n v="49"/>
    <n v="1.1000000000000001"/>
    <n v="1.03"/>
    <n v="0"/>
    <x v="0"/>
    <n v="7523.1200000000008"/>
    <n v="0"/>
    <n v="200"/>
    <n v="500"/>
    <n v="8134"/>
    <n v="-1310.8799999999992"/>
  </r>
  <r>
    <x v="1"/>
    <s v="Zea Rimer"/>
    <s v="Senior Manager"/>
    <x v="90"/>
    <x v="90"/>
    <x v="1"/>
    <x v="47"/>
    <x v="0"/>
    <x v="3"/>
    <x v="1"/>
    <n v="105"/>
    <s v="OffshoreSenior Manager"/>
    <n v="48"/>
    <n v="1538.4615384615386"/>
    <n v="1"/>
    <n v="1.1399999999999999"/>
    <n v="0"/>
    <x v="0"/>
    <n v="5745.5999999999995"/>
    <n v="1538.4615384615386"/>
    <n v="0"/>
    <n v="50"/>
    <n v="0"/>
    <n v="4157.1384615384613"/>
  </r>
  <r>
    <x v="1"/>
    <s v="Darbee Vassall"/>
    <s v="Analyst"/>
    <x v="110"/>
    <x v="110"/>
    <x v="1"/>
    <x v="68"/>
    <x v="3"/>
    <x v="1"/>
    <x v="1"/>
    <n v="120"/>
    <s v="OffshoreAnalyst"/>
    <n v="24"/>
    <n v="384.61538461538464"/>
    <n v="0.8"/>
    <n v="1.1200000000000001"/>
    <n v="0"/>
    <x v="0"/>
    <n v="2580.4800000000005"/>
    <n v="384.61538461538464"/>
    <n v="500"/>
    <n v="500"/>
    <n v="0"/>
    <n v="1195.8646153846157"/>
  </r>
  <r>
    <x v="1"/>
    <s v="Dave Duetschens"/>
    <s v="Senior Manager"/>
    <x v="185"/>
    <x v="185"/>
    <x v="1"/>
    <x v="86"/>
    <x v="3"/>
    <x v="1"/>
    <x v="1"/>
    <n v="162"/>
    <s v="OffshoreSenior Manager"/>
    <n v="48"/>
    <n v="1538.4615384615386"/>
    <n v="0.8"/>
    <n v="1.06"/>
    <n v="0"/>
    <x v="0"/>
    <n v="6594.0480000000007"/>
    <n v="1538.4615384615386"/>
    <n v="200"/>
    <n v="10"/>
    <n v="0"/>
    <n v="4845.5864615384617"/>
  </r>
  <r>
    <x v="1"/>
    <s v="Maggy Napoli"/>
    <s v="Analyst"/>
    <x v="244"/>
    <x v="244"/>
    <x v="1"/>
    <x v="26"/>
    <x v="2"/>
    <x v="1"/>
    <x v="1"/>
    <n v="164"/>
    <s v="OffshoreAnalyst"/>
    <n v="24"/>
    <n v="384.61538461538464"/>
    <n v="0.8"/>
    <n v="1.1100000000000001"/>
    <n v="0"/>
    <x v="0"/>
    <n v="3495.1680000000006"/>
    <n v="384.61538461538464"/>
    <n v="500"/>
    <n v="50"/>
    <n v="0"/>
    <n v="2560.5526153846158"/>
  </r>
  <r>
    <x v="1"/>
    <s v="Yorgos Munkton"/>
    <s v="Manager"/>
    <x v="245"/>
    <x v="245"/>
    <x v="0"/>
    <x v="81"/>
    <x v="2"/>
    <x v="3"/>
    <x v="1"/>
    <n v="163"/>
    <s v="OffshoreManager"/>
    <n v="40"/>
    <n v="1230.7692307692307"/>
    <n v="1"/>
    <n v="1"/>
    <n v="0"/>
    <x v="0"/>
    <n v="6400"/>
    <n v="1230.7692307692307"/>
    <n v="0"/>
    <n v="250"/>
    <n v="0"/>
    <n v="4919.2307692307695"/>
  </r>
  <r>
    <x v="1"/>
    <s v="Yvette Ferney"/>
    <s v="Analyst"/>
    <x v="33"/>
    <x v="33"/>
    <x v="0"/>
    <x v="30"/>
    <x v="1"/>
    <x v="3"/>
    <x v="1"/>
    <n v="165"/>
    <s v="OffshoreAnalyst"/>
    <n v="24"/>
    <n v="384.61538461538464"/>
    <n v="1"/>
    <n v="1.01"/>
    <n v="0"/>
    <x v="0"/>
    <n v="3878.4"/>
    <n v="384.61538461538464"/>
    <n v="1000"/>
    <n v="500"/>
    <n v="0"/>
    <n v="1993.7846153846153"/>
  </r>
  <r>
    <x v="1"/>
    <s v="Errol Detoc"/>
    <s v="Associate"/>
    <x v="94"/>
    <x v="94"/>
    <x v="1"/>
    <x v="28"/>
    <x v="1"/>
    <x v="0"/>
    <x v="1"/>
    <n v="167"/>
    <s v="OffshoreAssociate"/>
    <n v="30"/>
    <n v="615.38461538461536"/>
    <n v="1.2"/>
    <n v="1.1200000000000001"/>
    <n v="0"/>
    <x v="0"/>
    <n v="6733.4400000000005"/>
    <n v="615.38461538461536"/>
    <n v="750"/>
    <n v="250"/>
    <n v="0"/>
    <n v="5118.0553846153853"/>
  </r>
  <r>
    <x v="1"/>
    <s v="Aubree Yeandel"/>
    <s v="Contractor"/>
    <x v="298"/>
    <x v="298"/>
    <x v="1"/>
    <x v="65"/>
    <x v="5"/>
    <x v="2"/>
    <x v="1"/>
    <n v="162"/>
    <s v="OffshoreContractor"/>
    <n v="48"/>
    <n v="42"/>
    <n v="1.1000000000000001"/>
    <n v="1.2"/>
    <n v="0"/>
    <x v="0"/>
    <n v="10264.32"/>
    <n v="0"/>
    <n v="200"/>
    <n v="0"/>
    <n v="6804"/>
    <n v="3260.3199999999997"/>
  </r>
  <r>
    <x v="1"/>
    <s v="Em Coldicott"/>
    <s v="Senior Associate"/>
    <x v="30"/>
    <x v="30"/>
    <x v="1"/>
    <x v="14"/>
    <x v="5"/>
    <x v="3"/>
    <x v="0"/>
    <n v="0"/>
    <s v="OnsiteSenior Associate"/>
    <n v="60"/>
    <n v="6250"/>
    <n v="1"/>
    <n v="1.03"/>
    <n v="0"/>
    <x v="0"/>
    <n v="0"/>
    <n v="0"/>
    <n v="200"/>
    <n v="50"/>
    <n v="0"/>
    <n v="-250"/>
  </r>
  <r>
    <x v="1"/>
    <s v="Linea Fernando"/>
    <s v="Analyst"/>
    <x v="236"/>
    <x v="236"/>
    <x v="1"/>
    <x v="65"/>
    <x v="5"/>
    <x v="3"/>
    <x v="0"/>
    <n v="162"/>
    <s v="OnsiteAnalyst"/>
    <n v="48"/>
    <n v="5416.666666666667"/>
    <n v="1"/>
    <n v="1.2"/>
    <n v="0"/>
    <x v="0"/>
    <n v="9331.1999999999989"/>
    <n v="5416.666666666667"/>
    <n v="200"/>
    <n v="50"/>
    <n v="0"/>
    <n v="3664.5333333333319"/>
  </r>
  <r>
    <x v="1"/>
    <s v="Shani Iacovini"/>
    <s v="Associate"/>
    <x v="24"/>
    <x v="24"/>
    <x v="1"/>
    <x v="24"/>
    <x v="0"/>
    <x v="3"/>
    <x v="0"/>
    <n v="93"/>
    <s v="OnsiteAssociate"/>
    <n v="54"/>
    <n v="5666.666666666667"/>
    <n v="1"/>
    <n v="0.99"/>
    <n v="0"/>
    <x v="0"/>
    <n v="4971.78"/>
    <n v="5666.666666666667"/>
    <n v="750"/>
    <n v="10"/>
    <n v="0"/>
    <n v="-1454.8866666666672"/>
  </r>
  <r>
    <x v="1"/>
    <s v="Egbert Mattielli"/>
    <s v="Associate"/>
    <x v="212"/>
    <x v="212"/>
    <x v="1"/>
    <x v="51"/>
    <x v="3"/>
    <x v="3"/>
    <x v="0"/>
    <n v="160"/>
    <s v="OnsiteAssociate"/>
    <n v="54"/>
    <n v="5666.666666666667"/>
    <n v="1"/>
    <n v="0.84"/>
    <n v="0"/>
    <x v="0"/>
    <n v="7257.5999999999995"/>
    <n v="5666.666666666667"/>
    <n v="1000"/>
    <n v="10"/>
    <n v="0"/>
    <n v="580.93333333333248"/>
  </r>
  <r>
    <x v="1"/>
    <s v="Shanda Pigrome"/>
    <s v="Analyst"/>
    <x v="221"/>
    <x v="221"/>
    <x v="1"/>
    <x v="67"/>
    <x v="4"/>
    <x v="1"/>
    <x v="1"/>
    <n v="163"/>
    <s v="OffshoreAnalyst"/>
    <n v="24"/>
    <n v="384.61538461538464"/>
    <n v="0.8"/>
    <n v="0.81"/>
    <n v="0"/>
    <x v="0"/>
    <n v="2534.9760000000006"/>
    <n v="384.61538461538464"/>
    <n v="0"/>
    <n v="0"/>
    <n v="0"/>
    <n v="2150.3606153846158"/>
  </r>
  <r>
    <x v="1"/>
    <s v="Meaghan Satch"/>
    <s v="Contractor"/>
    <x v="1"/>
    <x v="1"/>
    <x v="1"/>
    <x v="1"/>
    <x v="1"/>
    <x v="1"/>
    <x v="1"/>
    <n v="166"/>
    <s v="OffshoreContractor"/>
    <n v="72"/>
    <n v="73"/>
    <n v="0.8"/>
    <n v="1.03"/>
    <n v="0"/>
    <x v="0"/>
    <n v="9848.4480000000003"/>
    <n v="0"/>
    <n v="1000"/>
    <n v="250"/>
    <n v="12118"/>
    <n v="-3519.5519999999997"/>
  </r>
  <r>
    <x v="1"/>
    <s v="Celestyn Gemeau"/>
    <s v="Senior Associate"/>
    <x v="234"/>
    <x v="234"/>
    <x v="1"/>
    <x v="27"/>
    <x v="5"/>
    <x v="2"/>
    <x v="1"/>
    <n v="98"/>
    <s v="OffshoreSenior Associate"/>
    <n v="35"/>
    <n v="923.07692307692309"/>
    <n v="1.1000000000000001"/>
    <n v="1.2"/>
    <n v="0"/>
    <x v="0"/>
    <n v="4527.6000000000004"/>
    <n v="923.07692307692309"/>
    <n v="0"/>
    <n v="0"/>
    <n v="0"/>
    <n v="3604.5230769230775"/>
  </r>
  <r>
    <x v="1"/>
    <s v="Alis Loughton"/>
    <s v="Contractor"/>
    <x v="260"/>
    <x v="260"/>
    <x v="1"/>
    <x v="10"/>
    <x v="5"/>
    <x v="2"/>
    <x v="1"/>
    <n v="166"/>
    <s v="OffshoreContractor"/>
    <n v="40"/>
    <n v="50"/>
    <n v="1.1000000000000001"/>
    <n v="1.1599999999999999"/>
    <n v="0"/>
    <x v="0"/>
    <n v="8472.6400000000012"/>
    <n v="0"/>
    <n v="500"/>
    <n v="0"/>
    <n v="8300"/>
    <n v="-327.35999999999876"/>
  </r>
  <r>
    <x v="1"/>
    <s v="Marie-ann Haveline"/>
    <s v="Analyst"/>
    <x v="10"/>
    <x v="10"/>
    <x v="1"/>
    <x v="10"/>
    <x v="5"/>
    <x v="1"/>
    <x v="1"/>
    <n v="168"/>
    <s v="OffshoreAnalyst"/>
    <n v="24"/>
    <n v="384.61538461538464"/>
    <n v="0.8"/>
    <n v="1.1599999999999999"/>
    <n v="0"/>
    <x v="0"/>
    <n v="3741.6960000000004"/>
    <n v="384.61538461538464"/>
    <n v="0"/>
    <n v="500"/>
    <n v="0"/>
    <n v="2857.0806153846156"/>
  </r>
  <r>
    <x v="1"/>
    <s v="Anitra Grishakov"/>
    <s v="Associate"/>
    <x v="187"/>
    <x v="187"/>
    <x v="1"/>
    <x v="87"/>
    <x v="0"/>
    <x v="2"/>
    <x v="1"/>
    <n v="0"/>
    <s v="OffshoreAssociate"/>
    <n v="30"/>
    <n v="615.38461538461536"/>
    <n v="1.1000000000000001"/>
    <n v="0.86"/>
    <n v="0"/>
    <x v="0"/>
    <n v="0"/>
    <n v="0"/>
    <n v="500"/>
    <n v="10"/>
    <n v="0"/>
    <n v="-510"/>
  </r>
  <r>
    <x v="1"/>
    <s v="Paulie Hinksen"/>
    <s v="Associate"/>
    <x v="236"/>
    <x v="236"/>
    <x v="1"/>
    <x v="65"/>
    <x v="5"/>
    <x v="3"/>
    <x v="1"/>
    <n v="0"/>
    <s v="OffshoreAssociate"/>
    <n v="30"/>
    <n v="615.38461538461536"/>
    <n v="1"/>
    <n v="1.2"/>
    <n v="0"/>
    <x v="0"/>
    <n v="0"/>
    <n v="0"/>
    <n v="500"/>
    <n v="10"/>
    <n v="0"/>
    <n v="-510"/>
  </r>
  <r>
    <x v="1"/>
    <s v="Clea Barehead"/>
    <s v="Senior Associate"/>
    <x v="64"/>
    <x v="64"/>
    <x v="0"/>
    <x v="48"/>
    <x v="5"/>
    <x v="1"/>
    <x v="0"/>
    <n v="162"/>
    <s v="OnsiteSenior Associate"/>
    <n v="60"/>
    <n v="6250"/>
    <n v="0.8"/>
    <n v="0.93"/>
    <n v="0"/>
    <x v="0"/>
    <n v="7142.4000000000005"/>
    <n v="6250"/>
    <n v="200"/>
    <n v="0"/>
    <n v="0"/>
    <n v="692.40000000000055"/>
  </r>
  <r>
    <x v="1"/>
    <s v="Pete Heavy"/>
    <s v="Contractor"/>
    <x v="21"/>
    <x v="21"/>
    <x v="1"/>
    <x v="21"/>
    <x v="2"/>
    <x v="3"/>
    <x v="0"/>
    <n v="160"/>
    <s v="OnsiteContractor"/>
    <n v="35"/>
    <n v="49"/>
    <n v="1"/>
    <n v="1.17"/>
    <n v="0"/>
    <x v="0"/>
    <n v="6552"/>
    <n v="0"/>
    <n v="500"/>
    <n v="10"/>
    <n v="7840"/>
    <n v="-1798"/>
  </r>
  <r>
    <x v="1"/>
    <s v="Cullan Barth"/>
    <s v="Manager"/>
    <x v="38"/>
    <x v="38"/>
    <x v="1"/>
    <x v="32"/>
    <x v="2"/>
    <x v="2"/>
    <x v="0"/>
    <n v="166"/>
    <s v="OnsiteManager"/>
    <n v="65"/>
    <n v="7500"/>
    <n v="1.1000000000000001"/>
    <n v="1.0900000000000001"/>
    <n v="0"/>
    <x v="0"/>
    <n v="12937.210000000003"/>
    <n v="7500"/>
    <n v="0"/>
    <n v="500"/>
    <n v="0"/>
    <n v="4937.2100000000028"/>
  </r>
  <r>
    <x v="1"/>
    <s v="Brena Hryniewicki"/>
    <s v="Senior Associate"/>
    <x v="3"/>
    <x v="3"/>
    <x v="1"/>
    <x v="3"/>
    <x v="2"/>
    <x v="2"/>
    <x v="1"/>
    <n v="161"/>
    <s v="OffshoreSenior Associate"/>
    <n v="35"/>
    <n v="923.07692307692309"/>
    <n v="1.1000000000000001"/>
    <n v="0.98"/>
    <n v="1"/>
    <x v="0"/>
    <n v="0"/>
    <n v="923.07692307692309"/>
    <n v="0"/>
    <n v="0"/>
    <n v="0"/>
    <n v="-923.07692307692309"/>
  </r>
  <r>
    <x v="1"/>
    <s v="Rick Magnay"/>
    <s v="Analyst"/>
    <x v="200"/>
    <x v="200"/>
    <x v="0"/>
    <x v="7"/>
    <x v="0"/>
    <x v="1"/>
    <x v="1"/>
    <n v="162"/>
    <s v="OffshoreAnalyst"/>
    <n v="24"/>
    <n v="384.61538461538464"/>
    <n v="0.8"/>
    <n v="1.1399999999999999"/>
    <n v="0"/>
    <x v="0"/>
    <n v="3502.08"/>
    <n v="384.61538461538464"/>
    <n v="0"/>
    <n v="0"/>
    <n v="0"/>
    <n v="3117.4646153846152"/>
  </r>
  <r>
    <x v="1"/>
    <s v="Sergeant Skates"/>
    <s v="Analyst"/>
    <x v="301"/>
    <x v="301"/>
    <x v="1"/>
    <x v="87"/>
    <x v="0"/>
    <x v="1"/>
    <x v="1"/>
    <n v="164"/>
    <s v="OffshoreAnalyst"/>
    <n v="24"/>
    <n v="384.61538461538464"/>
    <n v="0.8"/>
    <n v="0.86"/>
    <n v="0"/>
    <x v="0"/>
    <n v="2707.9680000000003"/>
    <n v="384.61538461538464"/>
    <n v="0"/>
    <n v="500"/>
    <n v="0"/>
    <n v="1823.3526153846155"/>
  </r>
  <r>
    <x v="1"/>
    <s v="Erek O'Breen"/>
    <s v="Associate"/>
    <x v="52"/>
    <x v="52"/>
    <x v="0"/>
    <x v="39"/>
    <x v="1"/>
    <x v="0"/>
    <x v="1"/>
    <n v="0"/>
    <s v="OffshoreAssociate"/>
    <n v="30"/>
    <n v="615.38461538461536"/>
    <n v="1.2"/>
    <n v="0.99"/>
    <n v="0"/>
    <x v="0"/>
    <n v="5702.4"/>
    <n v="0"/>
    <n v="0"/>
    <n v="250"/>
    <n v="0"/>
    <n v="5452.4"/>
  </r>
  <r>
    <x v="1"/>
    <s v="Suzann Bazeley"/>
    <s v="Contractor"/>
    <x v="107"/>
    <x v="107"/>
    <x v="1"/>
    <x v="73"/>
    <x v="1"/>
    <x v="3"/>
    <x v="0"/>
    <n v="167"/>
    <s v="OnsiteContractor"/>
    <n v="60"/>
    <n v="77"/>
    <n v="1"/>
    <n v="0.86"/>
    <n v="0"/>
    <x v="0"/>
    <n v="8617.2000000000007"/>
    <n v="0"/>
    <n v="0"/>
    <n v="0"/>
    <n v="12859"/>
    <n v="-4241.7999999999993"/>
  </r>
  <r>
    <x v="1"/>
    <s v="Ermin Biesty"/>
    <s v="Analyst"/>
    <x v="102"/>
    <x v="102"/>
    <x v="1"/>
    <x v="66"/>
    <x v="5"/>
    <x v="4"/>
    <x v="1"/>
    <n v="165"/>
    <s v="OffshoreAnalyst"/>
    <n v="24"/>
    <n v="384.61538461538464"/>
    <n v="0.9"/>
    <n v="0.97"/>
    <n v="0"/>
    <x v="0"/>
    <n v="3457.08"/>
    <n v="384.61538461538464"/>
    <n v="1000"/>
    <n v="0"/>
    <n v="0"/>
    <n v="2072.4646153846152"/>
  </r>
  <r>
    <x v="1"/>
    <s v="Tanny Lilbourne"/>
    <s v="Analyst"/>
    <x v="292"/>
    <x v="292"/>
    <x v="1"/>
    <x v="66"/>
    <x v="5"/>
    <x v="2"/>
    <x v="0"/>
    <n v="161"/>
    <s v="OnsiteAnalyst"/>
    <n v="48"/>
    <n v="5416.666666666667"/>
    <n v="1.1000000000000001"/>
    <n v="0.97"/>
    <n v="0"/>
    <x v="0"/>
    <n v="8245.7760000000017"/>
    <n v="5416.666666666667"/>
    <n v="500"/>
    <n v="100"/>
    <n v="0"/>
    <n v="2229.1093333333347"/>
  </r>
  <r>
    <x v="1"/>
    <s v="Rowe Bolger"/>
    <s v="Contractor"/>
    <x v="287"/>
    <x v="287"/>
    <x v="0"/>
    <x v="27"/>
    <x v="5"/>
    <x v="3"/>
    <x v="1"/>
    <n v="167"/>
    <s v="OffshoreContractor"/>
    <n v="35"/>
    <n v="46"/>
    <n v="1"/>
    <n v="1.2"/>
    <n v="0"/>
    <x v="0"/>
    <n v="6720"/>
    <n v="0"/>
    <n v="200"/>
    <n v="10"/>
    <n v="7682"/>
    <n v="-1172"/>
  </r>
  <r>
    <x v="1"/>
    <s v="Cello Bowering"/>
    <s v="Director"/>
    <x v="121"/>
    <x v="121"/>
    <x v="1"/>
    <x v="38"/>
    <x v="1"/>
    <x v="3"/>
    <x v="0"/>
    <n v="160"/>
    <s v="OnsiteDirector"/>
    <n v="90"/>
    <n v="9166.6666666666661"/>
    <n v="1"/>
    <n v="1.1299999999999999"/>
    <n v="0"/>
    <x v="0"/>
    <n v="16271.999999999998"/>
    <n v="9166.6666666666661"/>
    <n v="200"/>
    <n v="0"/>
    <n v="0"/>
    <n v="6905.3333333333321"/>
  </r>
  <r>
    <x v="1"/>
    <s v="Leone Clemoes"/>
    <s v="Senior Manager"/>
    <x v="214"/>
    <x v="214"/>
    <x v="1"/>
    <x v="0"/>
    <x v="0"/>
    <x v="3"/>
    <x v="0"/>
    <n v="134"/>
    <s v="OnsiteSenior Manager"/>
    <n v="72"/>
    <n v="8333.3333333333339"/>
    <n v="1"/>
    <n v="1"/>
    <n v="0"/>
    <x v="0"/>
    <n v="9648"/>
    <n v="8333.3333333333339"/>
    <n v="0"/>
    <n v="10"/>
    <n v="0"/>
    <n v="1304.6666666666661"/>
  </r>
  <r>
    <x v="1"/>
    <s v="Olympe GiacobbiniJacob"/>
    <s v="Contractor"/>
    <x v="158"/>
    <x v="158"/>
    <x v="1"/>
    <x v="12"/>
    <x v="1"/>
    <x v="4"/>
    <x v="1"/>
    <n v="0"/>
    <s v="OffshoreContractor"/>
    <n v="48"/>
    <n v="50"/>
    <n v="0.9"/>
    <n v="0.99"/>
    <n v="0"/>
    <x v="0"/>
    <n v="0"/>
    <n v="0"/>
    <n v="0"/>
    <n v="10"/>
    <n v="0"/>
    <n v="-10"/>
  </r>
  <r>
    <x v="1"/>
    <s v="Susie Abraham"/>
    <s v="Analyst"/>
    <x v="245"/>
    <x v="245"/>
    <x v="0"/>
    <x v="81"/>
    <x v="2"/>
    <x v="3"/>
    <x v="1"/>
    <n v="167"/>
    <s v="OffshoreAnalyst"/>
    <n v="24"/>
    <n v="384.61538461538464"/>
    <n v="1"/>
    <n v="1"/>
    <n v="0"/>
    <x v="0"/>
    <n v="3840"/>
    <n v="384.61538461538464"/>
    <n v="0"/>
    <n v="50"/>
    <n v="0"/>
    <n v="3405.3846153846152"/>
  </r>
  <r>
    <x v="1"/>
    <s v="Chaim Hadfield"/>
    <s v="Manager"/>
    <x v="53"/>
    <x v="53"/>
    <x v="1"/>
    <x v="28"/>
    <x v="1"/>
    <x v="1"/>
    <x v="0"/>
    <n v="0"/>
    <s v="OnsiteManager"/>
    <n v="65"/>
    <n v="7500"/>
    <n v="0.8"/>
    <n v="1.1200000000000001"/>
    <n v="0"/>
    <x v="0"/>
    <n v="0"/>
    <n v="0"/>
    <n v="0"/>
    <n v="10"/>
    <n v="0"/>
    <n v="-10"/>
  </r>
  <r>
    <x v="1"/>
    <s v="Regina Scoone"/>
    <s v="Associate"/>
    <x v="57"/>
    <x v="57"/>
    <x v="1"/>
    <x v="33"/>
    <x v="1"/>
    <x v="4"/>
    <x v="1"/>
    <n v="167"/>
    <s v="OffshoreAssociate"/>
    <n v="30"/>
    <n v="615.38461538461536"/>
    <n v="0.9"/>
    <n v="0.98"/>
    <n v="0"/>
    <x v="0"/>
    <n v="4418.82"/>
    <n v="615.38461538461536"/>
    <n v="1000"/>
    <n v="10"/>
    <n v="0"/>
    <n v="2793.4353846153845"/>
  </r>
  <r>
    <x v="1"/>
    <s v="Melanie Munden"/>
    <s v="Contractor"/>
    <x v="3"/>
    <x v="3"/>
    <x v="1"/>
    <x v="3"/>
    <x v="2"/>
    <x v="2"/>
    <x v="1"/>
    <n v="0"/>
    <s v="OffshoreContractor"/>
    <n v="40"/>
    <n v="51"/>
    <n v="1.1000000000000001"/>
    <n v="0.98"/>
    <n v="0"/>
    <x v="0"/>
    <n v="0"/>
    <n v="0"/>
    <n v="0"/>
    <n v="100"/>
    <n v="0"/>
    <n v="-100"/>
  </r>
  <r>
    <x v="1"/>
    <s v="Ewell Olding"/>
    <s v="Contractor"/>
    <x v="16"/>
    <x v="16"/>
    <x v="1"/>
    <x v="16"/>
    <x v="1"/>
    <x v="3"/>
    <x v="0"/>
    <n v="167"/>
    <s v="OnsiteContractor"/>
    <n v="72"/>
    <n v="74"/>
    <n v="1"/>
    <n v="1.1499999999999999"/>
    <n v="0"/>
    <x v="0"/>
    <n v="13827.599999999999"/>
    <n v="0"/>
    <n v="1000"/>
    <n v="10"/>
    <n v="12358"/>
    <n v="459.59999999999854"/>
  </r>
  <r>
    <x v="1"/>
    <s v="Celestine Forgie"/>
    <s v="Contractor"/>
    <x v="53"/>
    <x v="53"/>
    <x v="1"/>
    <x v="28"/>
    <x v="1"/>
    <x v="1"/>
    <x v="1"/>
    <n v="160"/>
    <s v="OffshoreContractor"/>
    <n v="48"/>
    <n v="44"/>
    <n v="0.8"/>
    <n v="1.1200000000000001"/>
    <n v="0"/>
    <x v="0"/>
    <n v="6881.2800000000007"/>
    <n v="0"/>
    <n v="1000"/>
    <n v="0"/>
    <n v="7040"/>
    <n v="-1158.7199999999993"/>
  </r>
  <r>
    <x v="1"/>
    <s v="Coop Egginton"/>
    <s v="Senior Manager"/>
    <x v="274"/>
    <x v="274"/>
    <x v="1"/>
    <x v="3"/>
    <x v="2"/>
    <x v="3"/>
    <x v="1"/>
    <n v="168"/>
    <s v="OffshoreSenior Manager"/>
    <n v="48"/>
    <n v="1538.4615384615386"/>
    <n v="1"/>
    <n v="0.98"/>
    <n v="0"/>
    <x v="0"/>
    <n v="7902.72"/>
    <n v="1538.4615384615386"/>
    <n v="0"/>
    <n v="500"/>
    <n v="0"/>
    <n v="5864.2584615384621"/>
  </r>
  <r>
    <x v="1"/>
    <s v="Oona Bohlin"/>
    <s v="Senior Associate"/>
    <x v="80"/>
    <x v="80"/>
    <x v="1"/>
    <x v="14"/>
    <x v="5"/>
    <x v="1"/>
    <x v="1"/>
    <n v="163"/>
    <s v="OffshoreSenior Associate"/>
    <n v="35"/>
    <n v="923.07692307692309"/>
    <n v="0.8"/>
    <n v="1.03"/>
    <n v="0"/>
    <x v="0"/>
    <n v="4700.92"/>
    <n v="923.07692307692309"/>
    <n v="750"/>
    <n v="10"/>
    <n v="0"/>
    <n v="3017.8430769230772"/>
  </r>
  <r>
    <x v="1"/>
    <s v="Jacquelin Rollingson"/>
    <s v="Associate"/>
    <x v="254"/>
    <x v="254"/>
    <x v="1"/>
    <x v="76"/>
    <x v="5"/>
    <x v="1"/>
    <x v="1"/>
    <n v="165"/>
    <s v="OffshoreAssociate"/>
    <n v="30"/>
    <n v="615.38461538461536"/>
    <n v="0.8"/>
    <n v="0.96"/>
    <n v="0"/>
    <x v="0"/>
    <n v="3801.6"/>
    <n v="615.38461538461536"/>
    <n v="500"/>
    <n v="0"/>
    <n v="0"/>
    <n v="2686.2153846153847"/>
  </r>
  <r>
    <x v="1"/>
    <s v="Ebonee Oakenford"/>
    <s v="Contractor"/>
    <x v="175"/>
    <x v="175"/>
    <x v="1"/>
    <x v="37"/>
    <x v="1"/>
    <x v="2"/>
    <x v="1"/>
    <n v="167"/>
    <s v="OffshoreContractor"/>
    <n v="40"/>
    <n v="45"/>
    <n v="1.1000000000000001"/>
    <n v="0.87"/>
    <n v="0"/>
    <x v="0"/>
    <n v="6392.7600000000011"/>
    <n v="0"/>
    <n v="0"/>
    <n v="10"/>
    <n v="7515"/>
    <n v="-1132.2399999999989"/>
  </r>
  <r>
    <x v="1"/>
    <s v="Melisse Edwardes"/>
    <s v="Analyst"/>
    <x v="175"/>
    <x v="175"/>
    <x v="1"/>
    <x v="37"/>
    <x v="1"/>
    <x v="2"/>
    <x v="1"/>
    <n v="82"/>
    <s v="OffshoreAnalyst"/>
    <n v="24"/>
    <n v="384.61538461538464"/>
    <n v="1.1000000000000001"/>
    <n v="0.87"/>
    <n v="0"/>
    <x v="0"/>
    <n v="1883.3760000000002"/>
    <n v="384.61538461538464"/>
    <n v="0"/>
    <n v="50"/>
    <n v="0"/>
    <n v="1448.7606153846154"/>
  </r>
  <r>
    <x v="1"/>
    <s v="Megan Horsefield"/>
    <s v="Contractor"/>
    <x v="186"/>
    <x v="186"/>
    <x v="0"/>
    <x v="57"/>
    <x v="5"/>
    <x v="1"/>
    <x v="1"/>
    <n v="168"/>
    <s v="OffshoreContractor"/>
    <n v="48"/>
    <n v="48"/>
    <n v="0.8"/>
    <n v="0.93"/>
    <n v="0"/>
    <x v="0"/>
    <n v="5713.92"/>
    <n v="0"/>
    <n v="1000"/>
    <n v="0"/>
    <n v="8064"/>
    <n v="-3350.08"/>
  </r>
  <r>
    <x v="1"/>
    <s v="Dannie Zukierman"/>
    <s v="Associate"/>
    <x v="162"/>
    <x v="162"/>
    <x v="1"/>
    <x v="82"/>
    <x v="3"/>
    <x v="1"/>
    <x v="0"/>
    <n v="165"/>
    <s v="OnsiteAssociate"/>
    <n v="54"/>
    <n v="5666.666666666667"/>
    <n v="0.8"/>
    <n v="1.1299999999999999"/>
    <n v="0"/>
    <x v="0"/>
    <n v="8054.6399999999994"/>
    <n v="5666.666666666667"/>
    <n v="200"/>
    <n v="500"/>
    <n v="0"/>
    <n v="1687.9733333333324"/>
  </r>
  <r>
    <x v="1"/>
    <s v="Donaugh Farron"/>
    <s v="Contractor"/>
    <x v="127"/>
    <x v="127"/>
    <x v="1"/>
    <x v="37"/>
    <x v="1"/>
    <x v="3"/>
    <x v="1"/>
    <n v="95"/>
    <s v="OffshoreContractor"/>
    <n v="48"/>
    <n v="52"/>
    <n v="1"/>
    <n v="0.87"/>
    <n v="0"/>
    <x v="0"/>
    <n v="3967.2"/>
    <n v="0"/>
    <n v="750"/>
    <n v="50"/>
    <n v="4940"/>
    <n v="-1772.8000000000002"/>
  </r>
  <r>
    <x v="1"/>
    <s v="Tedd Dudman"/>
    <s v="Contractor"/>
    <x v="63"/>
    <x v="63"/>
    <x v="0"/>
    <x v="12"/>
    <x v="1"/>
    <x v="3"/>
    <x v="1"/>
    <n v="134"/>
    <s v="OffshoreContractor"/>
    <n v="35"/>
    <n v="55"/>
    <n v="1"/>
    <n v="0.99"/>
    <n v="0"/>
    <x v="0"/>
    <n v="5544"/>
    <n v="0"/>
    <n v="500"/>
    <n v="0"/>
    <n v="7370"/>
    <n v="-2326"/>
  </r>
  <r>
    <x v="1"/>
    <s v="Octavia Jozsa"/>
    <s v="Analyst"/>
    <x v="182"/>
    <x v="182"/>
    <x v="1"/>
    <x v="67"/>
    <x v="4"/>
    <x v="2"/>
    <x v="1"/>
    <n v="0"/>
    <s v="OffshoreAnalyst"/>
    <n v="24"/>
    <n v="384.61538461538464"/>
    <n v="1.1000000000000001"/>
    <n v="0.81"/>
    <n v="0"/>
    <x v="0"/>
    <n v="0"/>
    <n v="0"/>
    <n v="500"/>
    <n v="100"/>
    <n v="0"/>
    <n v="-600"/>
  </r>
  <r>
    <x v="1"/>
    <s v="Kathleen Mothersole"/>
    <s v="Senior Associate"/>
    <x v="119"/>
    <x v="119"/>
    <x v="0"/>
    <x v="77"/>
    <x v="2"/>
    <x v="0"/>
    <x v="0"/>
    <n v="165"/>
    <s v="OnsiteSenior Associate"/>
    <n v="60"/>
    <n v="6250"/>
    <n v="1.2"/>
    <n v="1.1499999999999999"/>
    <n v="0"/>
    <x v="0"/>
    <n v="13247.999999999998"/>
    <n v="6250"/>
    <n v="1000"/>
    <n v="500"/>
    <n v="0"/>
    <n v="5497.9999999999982"/>
  </r>
  <r>
    <x v="1"/>
    <s v="Amble Ughini"/>
    <s v="Analyst"/>
    <x v="261"/>
    <x v="261"/>
    <x v="0"/>
    <x v="46"/>
    <x v="3"/>
    <x v="2"/>
    <x v="1"/>
    <n v="162"/>
    <s v="OffshoreAnalyst"/>
    <n v="24"/>
    <n v="384.61538461538464"/>
    <n v="1.1000000000000001"/>
    <n v="1.19"/>
    <n v="0"/>
    <x v="0"/>
    <n v="5026.5599999999995"/>
    <n v="384.61538461538464"/>
    <n v="1000"/>
    <n v="0"/>
    <n v="0"/>
    <n v="3641.9446153846147"/>
  </r>
  <r>
    <x v="1"/>
    <s v="Dinah Copnall"/>
    <s v="Contractor"/>
    <x v="81"/>
    <x v="81"/>
    <x v="1"/>
    <x v="61"/>
    <x v="2"/>
    <x v="2"/>
    <x v="0"/>
    <n v="164"/>
    <s v="OnsiteContractor"/>
    <n v="35"/>
    <n v="50"/>
    <n v="1.1000000000000001"/>
    <n v="1.1599999999999999"/>
    <n v="0"/>
    <x v="0"/>
    <n v="7324.2400000000007"/>
    <n v="0"/>
    <n v="0"/>
    <n v="100"/>
    <n v="8200"/>
    <n v="-975.75999999999931"/>
  </r>
  <r>
    <x v="1"/>
    <s v="Dulci Macias"/>
    <s v="Associate"/>
    <x v="284"/>
    <x v="284"/>
    <x v="1"/>
    <x v="17"/>
    <x v="4"/>
    <x v="4"/>
    <x v="0"/>
    <n v="106"/>
    <s v="OnsiteAssociate"/>
    <n v="54"/>
    <n v="5666.666666666667"/>
    <n v="0.9"/>
    <n v="0.86"/>
    <n v="0"/>
    <x v="0"/>
    <n v="4430.3760000000002"/>
    <n v="5666.666666666667"/>
    <n v="0"/>
    <n v="50"/>
    <n v="0"/>
    <n v="-1286.2906666666668"/>
  </r>
  <r>
    <x v="1"/>
    <s v="Gladys Sheeres"/>
    <s v="Associate"/>
    <x v="37"/>
    <x v="37"/>
    <x v="1"/>
    <x v="26"/>
    <x v="2"/>
    <x v="0"/>
    <x v="1"/>
    <n v="167"/>
    <s v="OffshoreAssociate"/>
    <n v="30"/>
    <n v="615.38461538461536"/>
    <n v="1.2"/>
    <n v="1.1100000000000001"/>
    <n v="0"/>
    <x v="0"/>
    <n v="6673.3200000000006"/>
    <n v="615.38461538461536"/>
    <n v="500"/>
    <n v="50"/>
    <n v="0"/>
    <n v="5507.9353846153854"/>
  </r>
  <r>
    <x v="1"/>
    <s v="Gilbertina Goldhawk"/>
    <s v="Senior Associate"/>
    <x v="238"/>
    <x v="238"/>
    <x v="0"/>
    <x v="6"/>
    <x v="4"/>
    <x v="1"/>
    <x v="0"/>
    <n v="164"/>
    <s v="OnsiteSenior Associate"/>
    <n v="60"/>
    <n v="6250"/>
    <n v="0.8"/>
    <n v="1.04"/>
    <n v="0"/>
    <x v="0"/>
    <n v="7987.2000000000007"/>
    <n v="6250"/>
    <n v="0"/>
    <n v="500"/>
    <n v="0"/>
    <n v="1237.2000000000007"/>
  </r>
  <r>
    <x v="1"/>
    <s v="Pedro Lghan"/>
    <s v="Analyst"/>
    <x v="208"/>
    <x v="208"/>
    <x v="1"/>
    <x v="27"/>
    <x v="5"/>
    <x v="0"/>
    <x v="1"/>
    <n v="166"/>
    <s v="OffshoreAnalyst"/>
    <n v="24"/>
    <n v="384.61538461538464"/>
    <n v="1.2"/>
    <n v="1.2"/>
    <n v="0"/>
    <x v="0"/>
    <n v="5736.96"/>
    <n v="384.61538461538464"/>
    <n v="0"/>
    <n v="0"/>
    <n v="0"/>
    <n v="5352.3446153846153"/>
  </r>
  <r>
    <x v="1"/>
    <s v="Lorena Netley"/>
    <s v="Contractor"/>
    <x v="208"/>
    <x v="208"/>
    <x v="1"/>
    <x v="27"/>
    <x v="5"/>
    <x v="0"/>
    <x v="1"/>
    <n v="101"/>
    <s v="OffshoreContractor"/>
    <n v="40"/>
    <n v="53"/>
    <n v="1.2"/>
    <n v="1.2"/>
    <n v="0"/>
    <x v="0"/>
    <n v="5817.5999999999995"/>
    <n v="0"/>
    <n v="750"/>
    <n v="50"/>
    <n v="5353"/>
    <n v="-335.40000000000055"/>
  </r>
  <r>
    <x v="1"/>
    <s v="Kaleb Davitt"/>
    <s v="Associate"/>
    <x v="266"/>
    <x v="266"/>
    <x v="0"/>
    <x v="16"/>
    <x v="1"/>
    <x v="2"/>
    <x v="1"/>
    <n v="163"/>
    <s v="OffshoreAssociate"/>
    <n v="30"/>
    <n v="615.38461538461536"/>
    <n v="1.1000000000000001"/>
    <n v="1.1499999999999999"/>
    <n v="0"/>
    <x v="0"/>
    <n v="6071.9999999999991"/>
    <n v="615.38461538461536"/>
    <n v="200"/>
    <n v="50"/>
    <n v="0"/>
    <n v="5206.6153846153838"/>
  </r>
  <r>
    <x v="1"/>
    <s v="Christophorus Mazillius"/>
    <s v="Analyst"/>
    <x v="193"/>
    <x v="193"/>
    <x v="0"/>
    <x v="23"/>
    <x v="2"/>
    <x v="2"/>
    <x v="1"/>
    <n v="167"/>
    <s v="OffshoreAnalyst"/>
    <n v="24"/>
    <n v="384.61538461538464"/>
    <n v="1.1000000000000001"/>
    <n v="0.95"/>
    <n v="0"/>
    <x v="0"/>
    <n v="4012.7999999999997"/>
    <n v="384.61538461538464"/>
    <n v="500"/>
    <n v="500"/>
    <n v="0"/>
    <n v="2628.184615384615"/>
  </r>
  <r>
    <x v="1"/>
    <s v="Larry Pykerman"/>
    <s v="Senior Associate"/>
    <x v="109"/>
    <x v="109"/>
    <x v="0"/>
    <x v="35"/>
    <x v="5"/>
    <x v="2"/>
    <x v="1"/>
    <n v="0"/>
    <s v="OffshoreSenior Associate"/>
    <n v="35"/>
    <n v="923.07692307692309"/>
    <n v="1.1000000000000001"/>
    <n v="0.95"/>
    <n v="0"/>
    <x v="0"/>
    <n v="5852.0000000000009"/>
    <n v="0"/>
    <n v="0"/>
    <n v="50"/>
    <n v="0"/>
    <n v="5802.0000000000009"/>
  </r>
  <r>
    <x v="1"/>
    <s v="Jeanne Kopf"/>
    <s v="Contractor"/>
    <x v="236"/>
    <x v="236"/>
    <x v="1"/>
    <x v="65"/>
    <x v="5"/>
    <x v="3"/>
    <x v="1"/>
    <n v="166"/>
    <s v="OffshoreContractor"/>
    <n v="40"/>
    <n v="49"/>
    <n v="1"/>
    <n v="1.2"/>
    <n v="0"/>
    <x v="0"/>
    <n v="7968"/>
    <n v="0"/>
    <n v="750"/>
    <n v="500"/>
    <n v="8134"/>
    <n v="-1416"/>
  </r>
  <r>
    <x v="1"/>
    <s v="Gordie McNickle"/>
    <s v="Associate"/>
    <x v="232"/>
    <x v="232"/>
    <x v="1"/>
    <x v="77"/>
    <x v="2"/>
    <x v="1"/>
    <x v="0"/>
    <n v="161"/>
    <s v="OnsiteAssociate"/>
    <n v="54"/>
    <n v="5666.666666666667"/>
    <n v="0.8"/>
    <n v="1.1499999999999999"/>
    <n v="0"/>
    <x v="0"/>
    <n v="7998.4800000000005"/>
    <n v="5666.666666666667"/>
    <n v="200"/>
    <n v="50"/>
    <n v="0"/>
    <n v="2081.8133333333335"/>
  </r>
  <r>
    <x v="1"/>
    <s v="Saidee Mark"/>
    <s v="Analyst"/>
    <x v="225"/>
    <x v="225"/>
    <x v="1"/>
    <x v="58"/>
    <x v="3"/>
    <x v="2"/>
    <x v="0"/>
    <n v="0"/>
    <s v="OnsiteAnalyst"/>
    <n v="48"/>
    <n v="5416.666666666667"/>
    <n v="1.1000000000000001"/>
    <n v="1"/>
    <n v="0"/>
    <x v="0"/>
    <n v="0"/>
    <n v="0"/>
    <n v="0"/>
    <n v="250"/>
    <n v="0"/>
    <n v="-250"/>
  </r>
  <r>
    <x v="1"/>
    <s v="Keven Biaggioni"/>
    <s v="Senior Associate"/>
    <x v="108"/>
    <x v="108"/>
    <x v="1"/>
    <x v="74"/>
    <x v="1"/>
    <x v="1"/>
    <x v="0"/>
    <n v="0"/>
    <s v="OnsiteSenior Associate"/>
    <n v="60"/>
    <n v="6250"/>
    <n v="0.8"/>
    <n v="0.81"/>
    <n v="0"/>
    <x v="0"/>
    <n v="0"/>
    <n v="0"/>
    <n v="0"/>
    <n v="50"/>
    <n v="0"/>
    <n v="-50"/>
  </r>
  <r>
    <x v="1"/>
    <s v="Mariya Schober"/>
    <s v="Associate"/>
    <x v="220"/>
    <x v="220"/>
    <x v="1"/>
    <x v="45"/>
    <x v="3"/>
    <x v="0"/>
    <x v="1"/>
    <n v="0"/>
    <s v="OffshoreAssociate"/>
    <n v="30"/>
    <n v="615.38461538461536"/>
    <n v="1.2"/>
    <n v="1.1200000000000001"/>
    <n v="0"/>
    <x v="0"/>
    <n v="0"/>
    <n v="0"/>
    <n v="500"/>
    <n v="10"/>
    <n v="0"/>
    <n v="-510"/>
  </r>
  <r>
    <x v="1"/>
    <s v="Broderic Pallin"/>
    <s v="Analyst"/>
    <x v="217"/>
    <x v="217"/>
    <x v="0"/>
    <x v="11"/>
    <x v="2"/>
    <x v="3"/>
    <x v="1"/>
    <n v="161"/>
    <s v="OffshoreAnalyst"/>
    <n v="24"/>
    <n v="384.61538461538464"/>
    <n v="1"/>
    <n v="0.95"/>
    <n v="0"/>
    <x v="0"/>
    <n v="3648"/>
    <n v="384.61538461538464"/>
    <n v="750"/>
    <n v="50"/>
    <n v="0"/>
    <n v="2463.3846153846152"/>
  </r>
  <r>
    <x v="1"/>
    <s v="Henrietta Pickup"/>
    <s v="Contractor"/>
    <x v="91"/>
    <x v="91"/>
    <x v="1"/>
    <x v="45"/>
    <x v="3"/>
    <x v="3"/>
    <x v="1"/>
    <n v="167"/>
    <s v="OffshoreContractor"/>
    <n v="40"/>
    <n v="40"/>
    <n v="1"/>
    <n v="1.1200000000000001"/>
    <n v="0"/>
    <x v="0"/>
    <n v="7481.6"/>
    <n v="0"/>
    <n v="750"/>
    <n v="250"/>
    <n v="6680"/>
    <n v="-198.39999999999964"/>
  </r>
  <r>
    <x v="1"/>
    <s v="Trefor Tynewell"/>
    <s v="Associate"/>
    <x v="112"/>
    <x v="112"/>
    <x v="1"/>
    <x v="75"/>
    <x v="2"/>
    <x v="1"/>
    <x v="1"/>
    <n v="167"/>
    <s v="OffshoreAssociate"/>
    <n v="30"/>
    <n v="615.38461538461536"/>
    <n v="0.8"/>
    <n v="1.17"/>
    <n v="0"/>
    <x v="0"/>
    <n v="4689.3599999999997"/>
    <n v="615.38461538461536"/>
    <n v="200"/>
    <n v="0"/>
    <n v="0"/>
    <n v="3873.9753846153844"/>
  </r>
  <r>
    <x v="1"/>
    <s v="Garwood Larciere"/>
    <s v="Senior Associate"/>
    <x v="265"/>
    <x v="265"/>
    <x v="1"/>
    <x v="0"/>
    <x v="0"/>
    <x v="2"/>
    <x v="1"/>
    <n v="160"/>
    <s v="OffshoreSenior Associate"/>
    <n v="35"/>
    <n v="923.07692307692309"/>
    <n v="1.1000000000000001"/>
    <n v="1"/>
    <n v="0"/>
    <x v="0"/>
    <n v="6160.0000000000009"/>
    <n v="923.07692307692309"/>
    <n v="750"/>
    <n v="0"/>
    <n v="0"/>
    <n v="4486.923076923078"/>
  </r>
  <r>
    <x v="1"/>
    <s v="Irwin Harries"/>
    <s v="Associate"/>
    <x v="95"/>
    <x v="95"/>
    <x v="1"/>
    <x v="69"/>
    <x v="3"/>
    <x v="3"/>
    <x v="1"/>
    <n v="168"/>
    <s v="OffshoreAssociate"/>
    <n v="30"/>
    <n v="615.38461538461536"/>
    <n v="1"/>
    <n v="0.86"/>
    <n v="0"/>
    <x v="0"/>
    <n v="4334.3999999999996"/>
    <n v="615.38461538461536"/>
    <n v="1000"/>
    <n v="0"/>
    <n v="0"/>
    <n v="2719.0153846153844"/>
  </r>
  <r>
    <x v="1"/>
    <s v="Mignon Mathiot"/>
    <s v="Manager"/>
    <x v="73"/>
    <x v="73"/>
    <x v="1"/>
    <x v="54"/>
    <x v="1"/>
    <x v="3"/>
    <x v="1"/>
    <n v="164"/>
    <s v="OffshoreManager"/>
    <n v="40"/>
    <n v="1230.7692307692307"/>
    <n v="1"/>
    <n v="0.81"/>
    <n v="0"/>
    <x v="0"/>
    <n v="5313.6"/>
    <n v="1230.7692307692307"/>
    <n v="1000"/>
    <n v="0"/>
    <n v="0"/>
    <n v="3082.8307692307699"/>
  </r>
  <r>
    <x v="1"/>
    <s v="Sallee Gibbeson"/>
    <s v="Senior Associate"/>
    <x v="221"/>
    <x v="221"/>
    <x v="1"/>
    <x v="67"/>
    <x v="4"/>
    <x v="1"/>
    <x v="1"/>
    <n v="84"/>
    <s v="OffshoreSenior Associate"/>
    <n v="35"/>
    <n v="923.07692307692309"/>
    <n v="0.8"/>
    <n v="0.81"/>
    <n v="0"/>
    <x v="0"/>
    <n v="1905.1200000000001"/>
    <n v="923.07692307692309"/>
    <n v="0"/>
    <n v="250"/>
    <n v="0"/>
    <n v="732.04307692307702"/>
  </r>
  <r>
    <x v="1"/>
    <s v="Maddalena Tidbury"/>
    <s v="Associate"/>
    <x v="123"/>
    <x v="123"/>
    <x v="1"/>
    <x v="53"/>
    <x v="5"/>
    <x v="0"/>
    <x v="1"/>
    <n v="161"/>
    <s v="OffshoreAssociate"/>
    <n v="30"/>
    <n v="615.38461538461536"/>
    <n v="1.2"/>
    <n v="1.1100000000000001"/>
    <n v="0"/>
    <x v="0"/>
    <n v="6433.56"/>
    <n v="615.38461538461536"/>
    <n v="500"/>
    <n v="10"/>
    <n v="0"/>
    <n v="5308.1753846153852"/>
  </r>
  <r>
    <x v="1"/>
    <s v="Ebony Fintoph"/>
    <s v="Contractor"/>
    <x v="140"/>
    <x v="140"/>
    <x v="1"/>
    <x v="22"/>
    <x v="2"/>
    <x v="0"/>
    <x v="1"/>
    <n v="0"/>
    <s v="OffshoreContractor"/>
    <n v="40"/>
    <n v="52"/>
    <n v="1.2"/>
    <n v="1.2"/>
    <n v="0"/>
    <x v="0"/>
    <n v="0"/>
    <n v="0"/>
    <n v="0"/>
    <n v="50"/>
    <n v="0"/>
    <n v="-50"/>
  </r>
  <r>
    <x v="1"/>
    <s v="Temp Hacksby"/>
    <s v="Contractor"/>
    <x v="23"/>
    <x v="23"/>
    <x v="1"/>
    <x v="23"/>
    <x v="2"/>
    <x v="3"/>
    <x v="0"/>
    <n v="160"/>
    <s v="OnsiteContractor"/>
    <n v="48"/>
    <n v="42"/>
    <n v="1"/>
    <n v="0.95"/>
    <n v="0"/>
    <x v="0"/>
    <n v="7296"/>
    <n v="0"/>
    <n v="500"/>
    <n v="250"/>
    <n v="6720"/>
    <n v="-174"/>
  </r>
  <r>
    <x v="1"/>
    <s v="Casandra Cattermoul"/>
    <s v="Associate"/>
    <x v="156"/>
    <x v="156"/>
    <x v="0"/>
    <x v="72"/>
    <x v="0"/>
    <x v="1"/>
    <x v="1"/>
    <n v="161"/>
    <s v="OffshoreAssociate"/>
    <n v="30"/>
    <n v="615.38461538461536"/>
    <n v="0.8"/>
    <n v="0.94"/>
    <n v="0"/>
    <x v="0"/>
    <n v="3609.6"/>
    <n v="615.38461538461536"/>
    <n v="200"/>
    <n v="10"/>
    <n v="0"/>
    <n v="2784.2153846153847"/>
  </r>
  <r>
    <x v="1"/>
    <s v="Eduard Longhi"/>
    <s v="Analyst"/>
    <x v="301"/>
    <x v="301"/>
    <x v="1"/>
    <x v="87"/>
    <x v="0"/>
    <x v="1"/>
    <x v="1"/>
    <n v="0"/>
    <s v="OffshoreAnalyst"/>
    <n v="24"/>
    <n v="384.61538461538464"/>
    <n v="0.8"/>
    <n v="0.86"/>
    <n v="0"/>
    <x v="0"/>
    <n v="0"/>
    <n v="0"/>
    <n v="200"/>
    <n v="50"/>
    <n v="0"/>
    <n v="-250"/>
  </r>
  <r>
    <x v="1"/>
    <s v="Nicole Hargraves"/>
    <s v="Senior Associate"/>
    <x v="249"/>
    <x v="249"/>
    <x v="1"/>
    <x v="4"/>
    <x v="2"/>
    <x v="2"/>
    <x v="1"/>
    <n v="0"/>
    <s v="OffshoreSenior Associate"/>
    <n v="35"/>
    <n v="923.07692307692309"/>
    <n v="1.1000000000000001"/>
    <n v="1.05"/>
    <n v="0"/>
    <x v="0"/>
    <n v="0"/>
    <n v="0"/>
    <n v="1000"/>
    <n v="10"/>
    <n v="0"/>
    <n v="-1010"/>
  </r>
  <r>
    <x v="1"/>
    <s v="Robbi Charrington"/>
    <s v="Contractor"/>
    <x v="187"/>
    <x v="187"/>
    <x v="1"/>
    <x v="87"/>
    <x v="0"/>
    <x v="2"/>
    <x v="1"/>
    <n v="165"/>
    <s v="OffshoreContractor"/>
    <n v="48"/>
    <n v="52"/>
    <n v="1.1000000000000001"/>
    <n v="0.86"/>
    <n v="0"/>
    <x v="0"/>
    <n v="7492.32"/>
    <n v="0"/>
    <n v="0"/>
    <n v="10"/>
    <n v="8580"/>
    <n v="-1097.6800000000003"/>
  </r>
  <r>
    <x v="1"/>
    <s v="Fayth Hawkin"/>
    <s v="Contractor"/>
    <x v="268"/>
    <x v="268"/>
    <x v="0"/>
    <x v="39"/>
    <x v="1"/>
    <x v="2"/>
    <x v="1"/>
    <n v="111"/>
    <s v="OffshoreContractor"/>
    <n v="40"/>
    <n v="40"/>
    <n v="1.1000000000000001"/>
    <n v="0.99"/>
    <n v="0"/>
    <x v="0"/>
    <n v="6969.6000000000013"/>
    <n v="0"/>
    <n v="1000"/>
    <n v="0"/>
    <n v="4440"/>
    <n v="1529.6000000000013"/>
  </r>
  <r>
    <x v="1"/>
    <s v="Merv Mettetal"/>
    <s v="Analyst"/>
    <x v="285"/>
    <x v="285"/>
    <x v="1"/>
    <x v="38"/>
    <x v="1"/>
    <x v="1"/>
    <x v="0"/>
    <n v="119"/>
    <s v="OnsiteAnalyst"/>
    <n v="48"/>
    <n v="5416.666666666667"/>
    <n v="0.8"/>
    <n v="1.1299999999999999"/>
    <n v="0"/>
    <x v="0"/>
    <n v="5163.6480000000001"/>
    <n v="5416.666666666667"/>
    <n v="0"/>
    <n v="250"/>
    <n v="0"/>
    <n v="-503.01866666666683"/>
  </r>
  <r>
    <x v="1"/>
    <s v="Scott Kynder"/>
    <s v="Associate"/>
    <x v="17"/>
    <x v="17"/>
    <x v="1"/>
    <x v="17"/>
    <x v="4"/>
    <x v="1"/>
    <x v="0"/>
    <n v="91"/>
    <s v="OnsiteAssociate"/>
    <n v="54"/>
    <n v="5666.666666666667"/>
    <n v="0.8"/>
    <n v="0.86"/>
    <n v="0"/>
    <x v="0"/>
    <n v="3380.8320000000003"/>
    <n v="5666.666666666667"/>
    <n v="0"/>
    <n v="50"/>
    <n v="0"/>
    <n v="-2335.8346666666666"/>
  </r>
  <r>
    <x v="1"/>
    <s v="Bettina Chirm"/>
    <s v="Manager"/>
    <x v="51"/>
    <x v="51"/>
    <x v="1"/>
    <x v="21"/>
    <x v="2"/>
    <x v="4"/>
    <x v="0"/>
    <n v="161"/>
    <s v="OnsiteManager"/>
    <n v="65"/>
    <n v="7500"/>
    <n v="0.9"/>
    <n v="1.17"/>
    <n v="0"/>
    <x v="0"/>
    <n v="11019.644999999999"/>
    <n v="7500"/>
    <n v="500"/>
    <n v="10"/>
    <n v="0"/>
    <n v="3009.6449999999986"/>
  </r>
  <r>
    <x v="1"/>
    <s v="Weidar Shearman"/>
    <s v="Associate"/>
    <x v="264"/>
    <x v="264"/>
    <x v="0"/>
    <x v="30"/>
    <x v="1"/>
    <x v="0"/>
    <x v="0"/>
    <n v="0"/>
    <s v="OnsiteAssociate"/>
    <n v="54"/>
    <n v="5666.666666666667"/>
    <n v="1.2"/>
    <n v="1.01"/>
    <n v="0"/>
    <x v="0"/>
    <n v="10471.68"/>
    <n v="0"/>
    <n v="0"/>
    <n v="10"/>
    <n v="0"/>
    <n v="10461.68"/>
  </r>
  <r>
    <x v="1"/>
    <s v="Casey Le Fleming"/>
    <s v="Analyst"/>
    <x v="104"/>
    <x v="104"/>
    <x v="1"/>
    <x v="39"/>
    <x v="1"/>
    <x v="3"/>
    <x v="1"/>
    <n v="101"/>
    <s v="OffshoreAnalyst"/>
    <n v="24"/>
    <n v="384.61538461538464"/>
    <n v="1"/>
    <n v="0.99"/>
    <n v="0"/>
    <x v="0"/>
    <n v="2399.7599999999998"/>
    <n v="384.61538461538464"/>
    <n v="200"/>
    <n v="0"/>
    <n v="0"/>
    <n v="1815.144615384615"/>
  </r>
  <r>
    <x v="1"/>
    <s v="Aubrey Lydon"/>
    <s v="Analyst"/>
    <x v="174"/>
    <x v="174"/>
    <x v="1"/>
    <x v="71"/>
    <x v="4"/>
    <x v="1"/>
    <x v="1"/>
    <n v="162"/>
    <s v="OffshoreAnalyst"/>
    <n v="24"/>
    <n v="384.61538461538464"/>
    <n v="0.8"/>
    <n v="1.0900000000000001"/>
    <n v="0"/>
    <x v="0"/>
    <n v="3390.3360000000002"/>
    <n v="384.61538461538464"/>
    <n v="500"/>
    <n v="50"/>
    <n v="0"/>
    <n v="2455.7206153846155"/>
  </r>
  <r>
    <x v="1"/>
    <s v="Bax Roja"/>
    <s v="Senior Associate"/>
    <x v="46"/>
    <x v="46"/>
    <x v="1"/>
    <x v="14"/>
    <x v="5"/>
    <x v="0"/>
    <x v="1"/>
    <n v="129"/>
    <s v="OffshoreSenior Associate"/>
    <n v="35"/>
    <n v="923.07692307692309"/>
    <n v="1.2"/>
    <n v="1.03"/>
    <n v="0"/>
    <x v="0"/>
    <n v="5580.54"/>
    <n v="923.07692307692309"/>
    <n v="500"/>
    <n v="0"/>
    <n v="0"/>
    <n v="4157.4630769230771"/>
  </r>
  <r>
    <x v="1"/>
    <s v="Frannie Beckitt"/>
    <s v="Contractor"/>
    <x v="299"/>
    <x v="299"/>
    <x v="1"/>
    <x v="22"/>
    <x v="2"/>
    <x v="4"/>
    <x v="1"/>
    <n v="162"/>
    <s v="OffshoreContractor"/>
    <n v="48"/>
    <n v="45"/>
    <n v="0.9"/>
    <n v="1.2"/>
    <n v="0"/>
    <x v="0"/>
    <n v="8398.08"/>
    <n v="0"/>
    <n v="0"/>
    <n v="50"/>
    <n v="7290"/>
    <n v="1058.08"/>
  </r>
  <r>
    <x v="1"/>
    <s v="Gisela MacLaverty"/>
    <s v="Analyst"/>
    <x v="281"/>
    <x v="281"/>
    <x v="0"/>
    <x v="37"/>
    <x v="1"/>
    <x v="0"/>
    <x v="0"/>
    <n v="131"/>
    <s v="OnsiteAnalyst"/>
    <n v="48"/>
    <n v="5416.666666666667"/>
    <n v="1.2"/>
    <n v="0.87"/>
    <n v="0"/>
    <x v="0"/>
    <n v="8017.92"/>
    <n v="5416.666666666667"/>
    <n v="0"/>
    <n v="250"/>
    <n v="0"/>
    <n v="2351.2533333333331"/>
  </r>
  <r>
    <x v="1"/>
    <s v="Igor Hattiff"/>
    <s v="Senior Associate"/>
    <x v="107"/>
    <x v="107"/>
    <x v="1"/>
    <x v="73"/>
    <x v="1"/>
    <x v="3"/>
    <x v="1"/>
    <n v="94"/>
    <s v="OffshoreSenior Associate"/>
    <n v="35"/>
    <n v="923.07692307692309"/>
    <n v="1"/>
    <n v="0.86"/>
    <n v="0"/>
    <x v="0"/>
    <n v="2829.4"/>
    <n v="923.07692307692309"/>
    <n v="500"/>
    <n v="0"/>
    <n v="0"/>
    <n v="1406.323076923077"/>
  </r>
  <r>
    <x v="1"/>
    <s v="Janie Dornan"/>
    <s v="Contractor"/>
    <x v="129"/>
    <x v="129"/>
    <x v="1"/>
    <x v="73"/>
    <x v="1"/>
    <x v="1"/>
    <x v="1"/>
    <n v="168"/>
    <s v="OffshoreContractor"/>
    <n v="40"/>
    <n v="44"/>
    <n v="0.8"/>
    <n v="0.86"/>
    <n v="0"/>
    <x v="0"/>
    <n v="4623.3599999999997"/>
    <n v="0"/>
    <n v="0"/>
    <n v="10"/>
    <n v="7392"/>
    <n v="-2778.6400000000003"/>
  </r>
  <r>
    <x v="1"/>
    <s v="Mahmoud Ghiraldi"/>
    <s v="Manager"/>
    <x v="218"/>
    <x v="218"/>
    <x v="1"/>
    <x v="0"/>
    <x v="0"/>
    <x v="1"/>
    <x v="0"/>
    <n v="160"/>
    <s v="OnsiteManager"/>
    <n v="65"/>
    <n v="7500"/>
    <n v="0.8"/>
    <n v="1"/>
    <n v="0"/>
    <x v="0"/>
    <n v="8320"/>
    <n v="7500"/>
    <n v="0"/>
    <n v="10"/>
    <n v="0"/>
    <n v="810"/>
  </r>
  <r>
    <x v="1"/>
    <s v="Roscoe Sinyard"/>
    <s v="Analyst"/>
    <x v="254"/>
    <x v="254"/>
    <x v="1"/>
    <x v="76"/>
    <x v="5"/>
    <x v="1"/>
    <x v="0"/>
    <n v="166"/>
    <s v="OnsiteAnalyst"/>
    <n v="48"/>
    <n v="5416.666666666667"/>
    <n v="0.8"/>
    <n v="0.96"/>
    <n v="0"/>
    <x v="0"/>
    <n v="6119.424"/>
    <n v="5416.666666666667"/>
    <n v="500"/>
    <n v="10"/>
    <n v="0"/>
    <n v="192.75733333333301"/>
  </r>
  <r>
    <x v="1"/>
    <s v="Tana Fermor"/>
    <s v="Manager"/>
    <x v="254"/>
    <x v="254"/>
    <x v="1"/>
    <x v="76"/>
    <x v="5"/>
    <x v="1"/>
    <x v="1"/>
    <n v="165"/>
    <s v="OffshoreManager"/>
    <n v="40"/>
    <n v="1230.7692307692307"/>
    <n v="0.8"/>
    <n v="0.96"/>
    <n v="0"/>
    <x v="0"/>
    <n v="5068.8"/>
    <n v="1230.7692307692307"/>
    <n v="200"/>
    <n v="250"/>
    <n v="0"/>
    <n v="3388.0307692307697"/>
  </r>
  <r>
    <x v="1"/>
    <s v="Hillier Vango"/>
    <s v="Associate"/>
    <x v="153"/>
    <x v="153"/>
    <x v="1"/>
    <x v="32"/>
    <x v="2"/>
    <x v="1"/>
    <x v="0"/>
    <n v="164"/>
    <s v="OnsiteAssociate"/>
    <n v="54"/>
    <n v="5666.666666666667"/>
    <n v="0.8"/>
    <n v="1.0900000000000001"/>
    <n v="0"/>
    <x v="0"/>
    <n v="7722.4320000000007"/>
    <n v="5666.666666666667"/>
    <n v="500"/>
    <n v="250"/>
    <n v="0"/>
    <n v="1305.7653333333337"/>
  </r>
  <r>
    <x v="1"/>
    <s v="Rochelle Priest"/>
    <s v="Analyst"/>
    <x v="7"/>
    <x v="7"/>
    <x v="1"/>
    <x v="7"/>
    <x v="0"/>
    <x v="2"/>
    <x v="1"/>
    <n v="167"/>
    <s v="OffshoreAnalyst"/>
    <n v="24"/>
    <n v="384.61538461538464"/>
    <n v="1.1000000000000001"/>
    <n v="1.1399999999999999"/>
    <n v="0"/>
    <x v="0"/>
    <n v="5026.0320000000002"/>
    <n v="384.61538461538464"/>
    <n v="500"/>
    <n v="10"/>
    <n v="0"/>
    <n v="4131.4166153846154"/>
  </r>
  <r>
    <x v="1"/>
    <s v="Othella Dumbar"/>
    <s v="Analyst"/>
    <x v="243"/>
    <x v="243"/>
    <x v="1"/>
    <x v="9"/>
    <x v="3"/>
    <x v="1"/>
    <x v="1"/>
    <n v="166"/>
    <s v="OffshoreAnalyst"/>
    <n v="24"/>
    <n v="384.61538461538464"/>
    <n v="0.8"/>
    <n v="1.1499999999999999"/>
    <n v="0"/>
    <x v="0"/>
    <n v="3665.28"/>
    <n v="384.61538461538464"/>
    <n v="0"/>
    <n v="500"/>
    <n v="0"/>
    <n v="2780.6646153846154"/>
  </r>
  <r>
    <x v="1"/>
    <s v="Dorthea Barkes"/>
    <s v="Contractor"/>
    <x v="213"/>
    <x v="213"/>
    <x v="0"/>
    <x v="54"/>
    <x v="1"/>
    <x v="1"/>
    <x v="1"/>
    <n v="0"/>
    <s v="OffshoreContractor"/>
    <n v="35"/>
    <n v="53"/>
    <n v="0.8"/>
    <n v="0.81"/>
    <n v="0"/>
    <x v="0"/>
    <n v="3628.8"/>
    <n v="0"/>
    <n v="500"/>
    <n v="0"/>
    <n v="0"/>
    <n v="3128.8"/>
  </r>
  <r>
    <x v="1"/>
    <s v="Reynard Maund"/>
    <s v="Manager"/>
    <x v="155"/>
    <x v="155"/>
    <x v="1"/>
    <x v="40"/>
    <x v="5"/>
    <x v="1"/>
    <x v="0"/>
    <n v="165"/>
    <s v="OnsiteManager"/>
    <n v="65"/>
    <n v="7500"/>
    <n v="0.8"/>
    <n v="1.17"/>
    <n v="0"/>
    <x v="0"/>
    <n v="10038.599999999999"/>
    <n v="7500"/>
    <n v="200"/>
    <n v="10"/>
    <n v="0"/>
    <n v="2328.5999999999985"/>
  </r>
  <r>
    <x v="1"/>
    <s v="Cati Kennerknecht"/>
    <s v="Manager"/>
    <x v="72"/>
    <x v="72"/>
    <x v="0"/>
    <x v="53"/>
    <x v="5"/>
    <x v="3"/>
    <x v="1"/>
    <n v="164"/>
    <s v="OffshoreManager"/>
    <n v="40"/>
    <n v="1230.7692307692307"/>
    <n v="1"/>
    <n v="1.1100000000000001"/>
    <n v="0"/>
    <x v="0"/>
    <n v="7104.0000000000009"/>
    <n v="1230.7692307692307"/>
    <n v="1000"/>
    <n v="0"/>
    <n v="0"/>
    <n v="4873.2307692307704"/>
  </r>
  <r>
    <x v="1"/>
    <s v="Kath Girodias"/>
    <s v="Analyst"/>
    <x v="189"/>
    <x v="189"/>
    <x v="1"/>
    <x v="78"/>
    <x v="3"/>
    <x v="1"/>
    <x v="0"/>
    <n v="166"/>
    <s v="OnsiteAnalyst"/>
    <n v="48"/>
    <n v="5416.666666666667"/>
    <n v="0.8"/>
    <n v="1.07"/>
    <n v="0"/>
    <x v="0"/>
    <n v="6820.6080000000011"/>
    <n v="5416.666666666667"/>
    <n v="1000"/>
    <n v="0"/>
    <n v="0"/>
    <n v="403.94133333333411"/>
  </r>
  <r>
    <x v="1"/>
    <s v="Myles Ancliffe"/>
    <s v="Contractor"/>
    <x v="15"/>
    <x v="15"/>
    <x v="0"/>
    <x v="15"/>
    <x v="2"/>
    <x v="1"/>
    <x v="0"/>
    <n v="166"/>
    <s v="OnsiteContractor"/>
    <n v="65"/>
    <n v="79"/>
    <n v="0.8"/>
    <n v="1.1000000000000001"/>
    <n v="0"/>
    <x v="0"/>
    <n v="9152"/>
    <n v="0"/>
    <n v="500"/>
    <n v="100"/>
    <n v="13114"/>
    <n v="-4562"/>
  </r>
  <r>
    <x v="1"/>
    <s v="Ulrika Decourt"/>
    <s v="Manager"/>
    <x v="246"/>
    <x v="246"/>
    <x v="0"/>
    <x v="92"/>
    <x v="2"/>
    <x v="1"/>
    <x v="1"/>
    <n v="167"/>
    <s v="OffshoreManager"/>
    <n v="40"/>
    <n v="1230.7692307692307"/>
    <n v="0.8"/>
    <n v="0.8"/>
    <n v="0"/>
    <x v="0"/>
    <n v="4096"/>
    <n v="1230.7692307692307"/>
    <n v="500"/>
    <n v="0"/>
    <n v="0"/>
    <n v="2365.2307692307695"/>
  </r>
  <r>
    <x v="1"/>
    <s v="Tadio McHarry"/>
    <s v="Senior Associate"/>
    <x v="169"/>
    <x v="169"/>
    <x v="1"/>
    <x v="66"/>
    <x v="5"/>
    <x v="0"/>
    <x v="0"/>
    <n v="118"/>
    <s v="OnsiteSenior Associate"/>
    <n v="60"/>
    <n v="6250"/>
    <n v="1.2"/>
    <n v="0.97"/>
    <n v="0"/>
    <x v="0"/>
    <n v="8241.119999999999"/>
    <n v="6250"/>
    <n v="1000"/>
    <n v="50"/>
    <n v="0"/>
    <n v="941.11999999999898"/>
  </r>
  <r>
    <x v="1"/>
    <s v="Llywellyn Provest"/>
    <s v="Associate"/>
    <x v="22"/>
    <x v="22"/>
    <x v="1"/>
    <x v="22"/>
    <x v="2"/>
    <x v="2"/>
    <x v="1"/>
    <n v="164"/>
    <s v="OffshoreAssociate"/>
    <n v="30"/>
    <n v="615.38461538461536"/>
    <n v="1.1000000000000001"/>
    <n v="1.2"/>
    <n v="0"/>
    <x v="0"/>
    <n v="6494.4"/>
    <n v="615.38461538461536"/>
    <n v="0"/>
    <n v="100"/>
    <n v="0"/>
    <n v="5779.0153846153844"/>
  </r>
  <r>
    <x v="1"/>
    <s v="Grete Roebottom"/>
    <s v="Analyst"/>
    <x v="116"/>
    <x v="116"/>
    <x v="1"/>
    <x v="24"/>
    <x v="0"/>
    <x v="1"/>
    <x v="1"/>
    <n v="89"/>
    <s v="OffshoreAnalyst"/>
    <n v="24"/>
    <n v="384.61538461538464"/>
    <n v="0.8"/>
    <n v="0.99"/>
    <n v="0"/>
    <x v="0"/>
    <n v="1691.7120000000002"/>
    <n v="384.61538461538464"/>
    <n v="500"/>
    <n v="0"/>
    <n v="0"/>
    <n v="807.09661538461557"/>
  </r>
  <r>
    <x v="1"/>
    <s v="Cole Dumphy"/>
    <s v="Contractor"/>
    <x v="91"/>
    <x v="91"/>
    <x v="1"/>
    <x v="45"/>
    <x v="3"/>
    <x v="3"/>
    <x v="1"/>
    <n v="163"/>
    <s v="OffshoreContractor"/>
    <n v="72"/>
    <n v="73"/>
    <n v="1"/>
    <n v="1.1200000000000001"/>
    <n v="0"/>
    <x v="0"/>
    <n v="13144.320000000002"/>
    <n v="0"/>
    <n v="0"/>
    <n v="0"/>
    <n v="11899"/>
    <n v="1245.3200000000015"/>
  </r>
  <r>
    <x v="1"/>
    <s v="Dalston Aizikovitch"/>
    <s v="Contractor"/>
    <x v="114"/>
    <x v="114"/>
    <x v="0"/>
    <x v="26"/>
    <x v="2"/>
    <x v="2"/>
    <x v="1"/>
    <n v="161"/>
    <s v="OffshoreContractor"/>
    <n v="35"/>
    <n v="45"/>
    <n v="1.1000000000000001"/>
    <n v="1.1100000000000001"/>
    <n v="0"/>
    <x v="0"/>
    <n v="6837.6000000000013"/>
    <n v="0"/>
    <n v="1000"/>
    <n v="50"/>
    <n v="7245"/>
    <n v="-1457.3999999999987"/>
  </r>
  <r>
    <x v="1"/>
    <s v="Jillian Aylmer"/>
    <s v="Analyst"/>
    <x v="2"/>
    <x v="2"/>
    <x v="1"/>
    <x v="2"/>
    <x v="1"/>
    <x v="1"/>
    <x v="1"/>
    <n v="132"/>
    <s v="OffshoreAnalyst"/>
    <n v="24"/>
    <n v="384.61538461538464"/>
    <n v="0.8"/>
    <n v="0.9"/>
    <n v="0"/>
    <x v="0"/>
    <n v="2280.96"/>
    <n v="384.61538461538464"/>
    <n v="750"/>
    <n v="50"/>
    <n v="0"/>
    <n v="1096.3446153846153"/>
  </r>
  <r>
    <x v="1"/>
    <s v="Laurens Baseley"/>
    <s v="Senior Associate"/>
    <x v="192"/>
    <x v="192"/>
    <x v="0"/>
    <x v="57"/>
    <x v="5"/>
    <x v="0"/>
    <x v="1"/>
    <n v="166"/>
    <s v="OffshoreSenior Associate"/>
    <n v="35"/>
    <n v="923.07692307692309"/>
    <n v="1.2"/>
    <n v="0.93"/>
    <n v="0"/>
    <x v="0"/>
    <n v="6249.6"/>
    <n v="923.07692307692309"/>
    <n v="500"/>
    <n v="50"/>
    <n v="0"/>
    <n v="4776.5230769230775"/>
  </r>
  <r>
    <x v="1"/>
    <s v="Nikki Derell"/>
    <s v="Director"/>
    <x v="131"/>
    <x v="131"/>
    <x v="1"/>
    <x v="5"/>
    <x v="3"/>
    <x v="2"/>
    <x v="1"/>
    <n v="162"/>
    <s v="OffshoreDirector"/>
    <n v="55"/>
    <n v="2307.6923076923076"/>
    <n v="1.1000000000000001"/>
    <n v="0.9"/>
    <n v="0"/>
    <x v="0"/>
    <n v="8820.9"/>
    <n v="2307.6923076923076"/>
    <n v="750"/>
    <n v="10"/>
    <n v="0"/>
    <n v="5753.207692307692"/>
  </r>
  <r>
    <x v="1"/>
    <s v="Shepherd Ewdale"/>
    <s v="Analyst"/>
    <x v="111"/>
    <x v="111"/>
    <x v="0"/>
    <x v="47"/>
    <x v="0"/>
    <x v="0"/>
    <x v="1"/>
    <n v="167"/>
    <s v="OffshoreAnalyst"/>
    <n v="24"/>
    <n v="384.61538461538464"/>
    <n v="1.2"/>
    <n v="1.1399999999999999"/>
    <n v="0"/>
    <x v="0"/>
    <n v="5253.12"/>
    <n v="384.61538461538464"/>
    <n v="0"/>
    <n v="250"/>
    <n v="0"/>
    <n v="4618.5046153846151"/>
  </r>
  <r>
    <x v="1"/>
    <s v="Lindi Gerritsma"/>
    <s v="Associate"/>
    <x v="38"/>
    <x v="38"/>
    <x v="1"/>
    <x v="32"/>
    <x v="2"/>
    <x v="2"/>
    <x v="1"/>
    <n v="106"/>
    <s v="OffshoreAssociate"/>
    <n v="30"/>
    <n v="615.38461538461536"/>
    <n v="1.1000000000000001"/>
    <n v="1.0900000000000001"/>
    <n v="0"/>
    <x v="0"/>
    <n v="3812.8200000000006"/>
    <n v="615.38461538461536"/>
    <n v="1000"/>
    <n v="0"/>
    <n v="0"/>
    <n v="2197.4353846153854"/>
  </r>
  <r>
    <x v="1"/>
    <s v="Sissy Reinhardt"/>
    <s v="Contractor"/>
    <x v="260"/>
    <x v="260"/>
    <x v="1"/>
    <x v="10"/>
    <x v="5"/>
    <x v="2"/>
    <x v="0"/>
    <n v="167"/>
    <s v="OnsiteContractor"/>
    <n v="65"/>
    <n v="71"/>
    <n v="1.1000000000000001"/>
    <n v="1.1599999999999999"/>
    <n v="0"/>
    <x v="0"/>
    <n v="13850.980000000001"/>
    <n v="0"/>
    <n v="200"/>
    <n v="0"/>
    <n v="11857"/>
    <n v="1793.9800000000014"/>
  </r>
  <r>
    <x v="1"/>
    <s v="Darci Dible"/>
    <s v="Analyst"/>
    <x v="96"/>
    <x v="96"/>
    <x v="0"/>
    <x v="5"/>
    <x v="3"/>
    <x v="0"/>
    <x v="0"/>
    <n v="165"/>
    <s v="OnsiteAnalyst"/>
    <n v="48"/>
    <n v="5416.666666666667"/>
    <n v="1.2"/>
    <n v="0.9"/>
    <n v="0"/>
    <x v="0"/>
    <n v="8294.4"/>
    <n v="5416.666666666667"/>
    <n v="0"/>
    <n v="50"/>
    <n v="0"/>
    <n v="2827.7333333333327"/>
  </r>
  <r>
    <x v="1"/>
    <s v="Audrye MacAnulty"/>
    <s v="Contractor"/>
    <x v="278"/>
    <x v="278"/>
    <x v="1"/>
    <x v="11"/>
    <x v="2"/>
    <x v="2"/>
    <x v="1"/>
    <n v="133"/>
    <s v="OffshoreContractor"/>
    <n v="65"/>
    <n v="77"/>
    <n v="1.1000000000000001"/>
    <n v="0.95"/>
    <n v="0"/>
    <x v="0"/>
    <n v="9034.0249999999996"/>
    <n v="0"/>
    <n v="0"/>
    <n v="10"/>
    <n v="10241"/>
    <n v="-1216.9750000000004"/>
  </r>
  <r>
    <x v="1"/>
    <s v="Abel Landor"/>
    <s v="Analyst"/>
    <x v="258"/>
    <x v="258"/>
    <x v="0"/>
    <x v="60"/>
    <x v="0"/>
    <x v="3"/>
    <x v="1"/>
    <n v="160"/>
    <s v="OffshoreAnalyst"/>
    <n v="24"/>
    <n v="384.61538461538464"/>
    <n v="1"/>
    <n v="1.08"/>
    <n v="0"/>
    <x v="0"/>
    <n v="4147.2000000000007"/>
    <n v="384.61538461538464"/>
    <n v="200"/>
    <n v="100"/>
    <n v="0"/>
    <n v="3462.584615384616"/>
  </r>
  <r>
    <x v="1"/>
    <s v="Misti Flounders"/>
    <s v="Associate"/>
    <x v="170"/>
    <x v="170"/>
    <x v="1"/>
    <x v="79"/>
    <x v="0"/>
    <x v="1"/>
    <x v="0"/>
    <n v="163"/>
    <s v="OnsiteAssociate"/>
    <n v="54"/>
    <n v="5666.666666666667"/>
    <n v="0.8"/>
    <n v="0.95"/>
    <n v="0"/>
    <x v="0"/>
    <n v="6689.52"/>
    <n v="5666.666666666667"/>
    <n v="1000"/>
    <n v="100"/>
    <n v="0"/>
    <n v="-77.146666666666533"/>
  </r>
  <r>
    <x v="1"/>
    <s v="Roscoe Mettricke"/>
    <s v="Contractor"/>
    <x v="96"/>
    <x v="96"/>
    <x v="0"/>
    <x v="5"/>
    <x v="3"/>
    <x v="0"/>
    <x v="1"/>
    <n v="0"/>
    <s v="OffshoreContractor"/>
    <n v="60"/>
    <n v="72"/>
    <n v="1.2"/>
    <n v="0.9"/>
    <n v="0"/>
    <x v="0"/>
    <n v="10368"/>
    <n v="0"/>
    <n v="500"/>
    <n v="10"/>
    <n v="0"/>
    <n v="9858"/>
  </r>
  <r>
    <x v="1"/>
    <s v="Theodora Grzegorecki"/>
    <s v="Contractor"/>
    <x v="127"/>
    <x v="127"/>
    <x v="1"/>
    <x v="37"/>
    <x v="1"/>
    <x v="3"/>
    <x v="0"/>
    <n v="166"/>
    <s v="OnsiteContractor"/>
    <n v="72"/>
    <n v="79"/>
    <n v="1"/>
    <n v="0.87"/>
    <n v="0"/>
    <x v="0"/>
    <n v="10398.24"/>
    <n v="0"/>
    <n v="0"/>
    <n v="0"/>
    <n v="13114"/>
    <n v="-2715.76"/>
  </r>
  <r>
    <x v="1"/>
    <s v="Winn Vankov"/>
    <s v="Contractor"/>
    <x v="259"/>
    <x v="259"/>
    <x v="0"/>
    <x v="51"/>
    <x v="3"/>
    <x v="1"/>
    <x v="1"/>
    <n v="160"/>
    <s v="OffshoreContractor"/>
    <n v="48"/>
    <n v="44"/>
    <n v="0.8"/>
    <n v="0.84"/>
    <n v="0"/>
    <x v="0"/>
    <n v="5160.96"/>
    <n v="0"/>
    <n v="0"/>
    <n v="0"/>
    <n v="7040"/>
    <n v="-1879.04"/>
  </r>
  <r>
    <x v="1"/>
    <s v="Brand Sprackling"/>
    <s v="Analyst"/>
    <x v="137"/>
    <x v="137"/>
    <x v="1"/>
    <x v="40"/>
    <x v="5"/>
    <x v="3"/>
    <x v="0"/>
    <n v="166"/>
    <s v="OnsiteAnalyst"/>
    <n v="48"/>
    <n v="5416.666666666667"/>
    <n v="1"/>
    <n v="1.17"/>
    <n v="0"/>
    <x v="0"/>
    <n v="9322.56"/>
    <n v="5416.666666666667"/>
    <n v="200"/>
    <n v="0"/>
    <n v="0"/>
    <n v="3705.8933333333325"/>
  </r>
  <r>
    <x v="1"/>
    <s v="Tyler Weare"/>
    <s v="Analyst"/>
    <x v="307"/>
    <x v="307"/>
    <x v="1"/>
    <x v="26"/>
    <x v="2"/>
    <x v="3"/>
    <x v="1"/>
    <n v="160"/>
    <s v="OffshoreAnalyst"/>
    <n v="24"/>
    <n v="384.61538461538464"/>
    <n v="1"/>
    <n v="1.1100000000000001"/>
    <n v="0"/>
    <x v="0"/>
    <n v="4262.4000000000005"/>
    <n v="384.61538461538464"/>
    <n v="0"/>
    <n v="0"/>
    <n v="0"/>
    <n v="3877.7846153846158"/>
  </r>
  <r>
    <x v="1"/>
    <s v="Cornelius Aberdeen"/>
    <s v="Analyst"/>
    <x v="70"/>
    <x v="70"/>
    <x v="1"/>
    <x v="4"/>
    <x v="2"/>
    <x v="4"/>
    <x v="0"/>
    <n v="166"/>
    <s v="OnsiteAnalyst"/>
    <n v="48"/>
    <n v="5416.666666666667"/>
    <n v="0.9"/>
    <n v="1.05"/>
    <n v="0"/>
    <x v="0"/>
    <n v="7529.76"/>
    <n v="5416.666666666667"/>
    <n v="0"/>
    <n v="50"/>
    <n v="0"/>
    <n v="2063.0933333333332"/>
  </r>
  <r>
    <x v="1"/>
    <s v="Richard Neubigin"/>
    <s v="Analyst"/>
    <x v="257"/>
    <x v="257"/>
    <x v="1"/>
    <x v="47"/>
    <x v="0"/>
    <x v="2"/>
    <x v="0"/>
    <n v="0"/>
    <s v="OnsiteAnalyst"/>
    <n v="48"/>
    <n v="5416.666666666667"/>
    <n v="1.1000000000000001"/>
    <n v="1.1399999999999999"/>
    <n v="0"/>
    <x v="0"/>
    <n v="0"/>
    <n v="0"/>
    <n v="200"/>
    <n v="500"/>
    <n v="0"/>
    <n v="-700"/>
  </r>
  <r>
    <x v="1"/>
    <s v="Reg Lythgoe"/>
    <s v="Contractor"/>
    <x v="224"/>
    <x v="224"/>
    <x v="1"/>
    <x v="14"/>
    <x v="5"/>
    <x v="2"/>
    <x v="0"/>
    <n v="167"/>
    <s v="OnsiteContractor"/>
    <n v="35"/>
    <n v="40"/>
    <n v="1.1000000000000001"/>
    <n v="1.03"/>
    <n v="0"/>
    <x v="0"/>
    <n v="6622.3850000000011"/>
    <n v="0"/>
    <n v="0"/>
    <n v="10"/>
    <n v="6680"/>
    <n v="-67.614999999998872"/>
  </r>
  <r>
    <x v="1"/>
    <s v="Diann Gifford"/>
    <s v="Associate"/>
    <x v="182"/>
    <x v="182"/>
    <x v="1"/>
    <x v="67"/>
    <x v="4"/>
    <x v="2"/>
    <x v="0"/>
    <n v="0"/>
    <s v="OnsiteAssociate"/>
    <n v="54"/>
    <n v="5666.666666666667"/>
    <n v="1.1000000000000001"/>
    <n v="0.81"/>
    <n v="0"/>
    <x v="0"/>
    <n v="0"/>
    <n v="0"/>
    <n v="200"/>
    <n v="100"/>
    <n v="0"/>
    <n v="-300"/>
  </r>
  <r>
    <x v="1"/>
    <s v="Alyss Cleever"/>
    <s v="Analyst"/>
    <x v="301"/>
    <x v="301"/>
    <x v="1"/>
    <x v="87"/>
    <x v="0"/>
    <x v="1"/>
    <x v="0"/>
    <n v="166"/>
    <s v="OnsiteAnalyst"/>
    <n v="48"/>
    <n v="5416.666666666667"/>
    <n v="0.8"/>
    <n v="0.86"/>
    <n v="0"/>
    <x v="0"/>
    <n v="5481.9840000000004"/>
    <n v="5416.666666666667"/>
    <n v="1000"/>
    <n v="0"/>
    <n v="0"/>
    <n v="-934.68266666666659"/>
  </r>
  <r>
    <x v="1"/>
    <s v="Rina Janota"/>
    <s v="Contractor"/>
    <x v="288"/>
    <x v="288"/>
    <x v="0"/>
    <x v="25"/>
    <x v="1"/>
    <x v="2"/>
    <x v="1"/>
    <n v="166"/>
    <s v="OffshoreContractor"/>
    <n v="35"/>
    <n v="43"/>
    <n v="1.1000000000000001"/>
    <n v="1"/>
    <n v="0"/>
    <x v="0"/>
    <n v="6160.0000000000009"/>
    <n v="0"/>
    <n v="0"/>
    <n v="10"/>
    <n v="7138"/>
    <n v="-987.99999999999909"/>
  </r>
  <r>
    <x v="1"/>
    <s v="Norene Lezemere"/>
    <s v="Senior Associate"/>
    <x v="85"/>
    <x v="85"/>
    <x v="0"/>
    <x v="63"/>
    <x v="4"/>
    <x v="1"/>
    <x v="0"/>
    <n v="166"/>
    <s v="OnsiteSenior Associate"/>
    <n v="60"/>
    <n v="6250"/>
    <n v="0.8"/>
    <n v="1.02"/>
    <n v="0"/>
    <x v="0"/>
    <n v="7833.6"/>
    <n v="6250"/>
    <n v="0"/>
    <n v="100"/>
    <n v="0"/>
    <n v="1483.6000000000004"/>
  </r>
  <r>
    <x v="1"/>
    <s v="Vanna Wolpert"/>
    <s v="Contractor"/>
    <x v="154"/>
    <x v="154"/>
    <x v="0"/>
    <x v="10"/>
    <x v="5"/>
    <x v="3"/>
    <x v="0"/>
    <n v="167"/>
    <s v="OnsiteContractor"/>
    <n v="40"/>
    <n v="49"/>
    <n v="1"/>
    <n v="1.1599999999999999"/>
    <n v="0"/>
    <x v="0"/>
    <n v="7423.9999999999991"/>
    <n v="0"/>
    <n v="0"/>
    <n v="50"/>
    <n v="8183"/>
    <n v="-809.00000000000091"/>
  </r>
  <r>
    <x v="1"/>
    <s v="Whitney Shrimpling"/>
    <s v="Associate"/>
    <x v="245"/>
    <x v="245"/>
    <x v="0"/>
    <x v="81"/>
    <x v="2"/>
    <x v="3"/>
    <x v="0"/>
    <n v="0"/>
    <s v="OnsiteAssociate"/>
    <n v="54"/>
    <n v="5666.666666666667"/>
    <n v="1"/>
    <n v="1"/>
    <n v="0"/>
    <x v="0"/>
    <n v="8640"/>
    <n v="0"/>
    <n v="500"/>
    <n v="0"/>
    <n v="0"/>
    <n v="8140"/>
  </r>
  <r>
    <x v="1"/>
    <s v="Eadmund McVie"/>
    <s v="Analyst"/>
    <x v="219"/>
    <x v="219"/>
    <x v="1"/>
    <x v="19"/>
    <x v="2"/>
    <x v="2"/>
    <x v="0"/>
    <n v="168"/>
    <s v="OnsiteAnalyst"/>
    <n v="48"/>
    <n v="5416.666666666667"/>
    <n v="1.1000000000000001"/>
    <n v="1.07"/>
    <n v="0"/>
    <x v="0"/>
    <n v="9491.3280000000013"/>
    <n v="5416.666666666667"/>
    <n v="500"/>
    <n v="250"/>
    <n v="0"/>
    <n v="3324.6613333333344"/>
  </r>
  <r>
    <x v="1"/>
    <s v="Sigrid Peppard"/>
    <s v="Analyst"/>
    <x v="133"/>
    <x v="133"/>
    <x v="1"/>
    <x v="78"/>
    <x v="3"/>
    <x v="3"/>
    <x v="0"/>
    <n v="164"/>
    <s v="OnsiteAnalyst"/>
    <n v="48"/>
    <n v="5416.666666666667"/>
    <n v="1"/>
    <n v="1.07"/>
    <n v="0"/>
    <x v="0"/>
    <n v="8423.0400000000009"/>
    <n v="5416.666666666667"/>
    <n v="200"/>
    <n v="250"/>
    <n v="0"/>
    <n v="2556.3733333333339"/>
  </r>
  <r>
    <x v="1"/>
    <s v="Orton Pidgeon"/>
    <s v="Contractor"/>
    <x v="28"/>
    <x v="28"/>
    <x v="0"/>
    <x v="26"/>
    <x v="2"/>
    <x v="4"/>
    <x v="0"/>
    <n v="118"/>
    <s v="OnsiteContractor"/>
    <n v="35"/>
    <n v="41"/>
    <n v="0.9"/>
    <n v="1.1100000000000001"/>
    <n v="0"/>
    <x v="0"/>
    <n v="5594.4000000000005"/>
    <n v="0"/>
    <n v="0"/>
    <n v="0"/>
    <n v="4838"/>
    <n v="756.40000000000055"/>
  </r>
  <r>
    <x v="1"/>
    <s v="Fletcher Aspland"/>
    <s v="Contractor"/>
    <x v="278"/>
    <x v="278"/>
    <x v="1"/>
    <x v="11"/>
    <x v="2"/>
    <x v="2"/>
    <x v="1"/>
    <n v="163"/>
    <s v="OffshoreContractor"/>
    <n v="40"/>
    <n v="53"/>
    <n v="1.1000000000000001"/>
    <n v="0.95"/>
    <n v="0"/>
    <x v="0"/>
    <n v="6813.4000000000005"/>
    <n v="0"/>
    <n v="750"/>
    <n v="100"/>
    <n v="8639"/>
    <n v="-2675.5999999999995"/>
  </r>
  <r>
    <x v="1"/>
    <s v="Tyler Montrose"/>
    <s v="Associate"/>
    <x v="257"/>
    <x v="257"/>
    <x v="1"/>
    <x v="47"/>
    <x v="0"/>
    <x v="2"/>
    <x v="1"/>
    <n v="164"/>
    <s v="OffshoreAssociate"/>
    <n v="30"/>
    <n v="615.38461538461536"/>
    <n v="1.1000000000000001"/>
    <n v="1.1399999999999999"/>
    <n v="0"/>
    <x v="0"/>
    <n v="6169.6799999999994"/>
    <n v="615.38461538461536"/>
    <n v="200"/>
    <n v="10"/>
    <n v="0"/>
    <n v="5344.2953846153841"/>
  </r>
  <r>
    <x v="1"/>
    <s v="Filbert Eisold"/>
    <s v="Director"/>
    <x v="247"/>
    <x v="247"/>
    <x v="1"/>
    <x v="80"/>
    <x v="1"/>
    <x v="1"/>
    <x v="0"/>
    <n v="164"/>
    <s v="OnsiteDirector"/>
    <n v="90"/>
    <n v="9166.6666666666661"/>
    <n v="0.8"/>
    <n v="0.89"/>
    <n v="0"/>
    <x v="0"/>
    <n v="10509.12"/>
    <n v="9166.6666666666661"/>
    <n v="0"/>
    <n v="500"/>
    <n v="0"/>
    <n v="842.45333333333474"/>
  </r>
  <r>
    <x v="1"/>
    <s v="Susi Hawler"/>
    <s v="Contractor"/>
    <x v="48"/>
    <x v="48"/>
    <x v="0"/>
    <x v="37"/>
    <x v="1"/>
    <x v="4"/>
    <x v="0"/>
    <n v="0"/>
    <s v="OnsiteContractor"/>
    <n v="72"/>
    <n v="71"/>
    <n v="0.9"/>
    <n v="0.87"/>
    <n v="0"/>
    <x v="0"/>
    <n v="9020.16"/>
    <n v="0"/>
    <n v="750"/>
    <n v="250"/>
    <n v="0"/>
    <n v="8020.16"/>
  </r>
  <r>
    <x v="1"/>
    <s v="Tonye McAviy"/>
    <s v="Manager"/>
    <x v="147"/>
    <x v="147"/>
    <x v="1"/>
    <x v="31"/>
    <x v="2"/>
    <x v="1"/>
    <x v="1"/>
    <n v="0"/>
    <s v="OffshoreManager"/>
    <n v="40"/>
    <n v="1230.7692307692307"/>
    <n v="0.8"/>
    <n v="1.01"/>
    <n v="0"/>
    <x v="0"/>
    <n v="0"/>
    <n v="0"/>
    <n v="200"/>
    <n v="500"/>
    <n v="0"/>
    <n v="-700"/>
  </r>
  <r>
    <x v="1"/>
    <s v="Kaye Leander"/>
    <s v="Contractor"/>
    <x v="150"/>
    <x v="150"/>
    <x v="1"/>
    <x v="66"/>
    <x v="5"/>
    <x v="3"/>
    <x v="0"/>
    <n v="161"/>
    <s v="OnsiteContractor"/>
    <n v="48"/>
    <n v="49"/>
    <n v="1"/>
    <n v="0.97"/>
    <n v="0"/>
    <x v="0"/>
    <n v="7496.16"/>
    <n v="0"/>
    <n v="750"/>
    <n v="0"/>
    <n v="7889"/>
    <n v="-1142.8400000000001"/>
  </r>
  <r>
    <x v="1"/>
    <s v="Witty Grunbaum"/>
    <s v="Analyst"/>
    <x v="289"/>
    <x v="289"/>
    <x v="0"/>
    <x v="79"/>
    <x v="0"/>
    <x v="2"/>
    <x v="1"/>
    <n v="0"/>
    <s v="OffshoreAnalyst"/>
    <n v="24"/>
    <n v="384.61538461538464"/>
    <n v="1.1000000000000001"/>
    <n v="0.95"/>
    <n v="0"/>
    <x v="0"/>
    <n v="4012.7999999999997"/>
    <n v="0"/>
    <n v="200"/>
    <n v="0"/>
    <n v="0"/>
    <n v="3812.7999999999997"/>
  </r>
  <r>
    <x v="1"/>
    <s v="Fleur Pennigar"/>
    <s v="Contractor"/>
    <x v="161"/>
    <x v="161"/>
    <x v="1"/>
    <x v="24"/>
    <x v="0"/>
    <x v="2"/>
    <x v="1"/>
    <n v="165"/>
    <s v="OffshoreContractor"/>
    <n v="40"/>
    <n v="55"/>
    <n v="1.1000000000000001"/>
    <n v="0.99"/>
    <n v="0"/>
    <x v="0"/>
    <n v="7187.4000000000005"/>
    <n v="0"/>
    <n v="750"/>
    <n v="0"/>
    <n v="9075"/>
    <n v="-2637.5999999999995"/>
  </r>
  <r>
    <x v="1"/>
    <s v="Randolf Mccaull"/>
    <s v="Analyst"/>
    <x v="294"/>
    <x v="294"/>
    <x v="0"/>
    <x v="98"/>
    <x v="5"/>
    <x v="1"/>
    <x v="0"/>
    <n v="130"/>
    <s v="OnsiteAnalyst"/>
    <n v="48"/>
    <n v="5416.666666666667"/>
    <n v="0.8"/>
    <n v="0.89"/>
    <n v="0"/>
    <x v="0"/>
    <n v="5468.16"/>
    <n v="5416.666666666667"/>
    <n v="0"/>
    <n v="100"/>
    <n v="0"/>
    <n v="-48.506666666667115"/>
  </r>
  <r>
    <x v="1"/>
    <s v="Milzie Gillum"/>
    <s v="Contractor"/>
    <x v="5"/>
    <x v="5"/>
    <x v="0"/>
    <x v="5"/>
    <x v="3"/>
    <x v="1"/>
    <x v="1"/>
    <n v="165"/>
    <s v="OffshoreContractor"/>
    <n v="40"/>
    <n v="47"/>
    <n v="0.8"/>
    <n v="0.9"/>
    <n v="0"/>
    <x v="0"/>
    <n v="4608"/>
    <n v="0"/>
    <n v="500"/>
    <n v="50"/>
    <n v="7755"/>
    <n v="-3697"/>
  </r>
  <r>
    <x v="1"/>
    <s v="Robin Bonnette"/>
    <s v="Analyst"/>
    <x v="59"/>
    <x v="59"/>
    <x v="1"/>
    <x v="44"/>
    <x v="4"/>
    <x v="1"/>
    <x v="1"/>
    <n v="0"/>
    <s v="OffshoreAnalyst"/>
    <n v="24"/>
    <n v="384.61538461538464"/>
    <n v="0.8"/>
    <n v="0.88"/>
    <n v="0"/>
    <x v="0"/>
    <n v="0"/>
    <n v="0"/>
    <n v="750"/>
    <n v="0"/>
    <n v="0"/>
    <n v="-750"/>
  </r>
  <r>
    <x v="1"/>
    <s v="Valli Trood"/>
    <s v="Associate"/>
    <x v="11"/>
    <x v="11"/>
    <x v="1"/>
    <x v="11"/>
    <x v="2"/>
    <x v="4"/>
    <x v="1"/>
    <n v="164"/>
    <s v="OffshoreAssociate"/>
    <n v="30"/>
    <n v="615.38461538461536"/>
    <n v="0.9"/>
    <n v="0.95"/>
    <n v="0"/>
    <x v="0"/>
    <n v="4206.5999999999995"/>
    <n v="615.38461538461536"/>
    <n v="500"/>
    <n v="250"/>
    <n v="0"/>
    <n v="2841.2153846153842"/>
  </r>
  <r>
    <x v="1"/>
    <s v="Camel Yarwood"/>
    <s v="Senior Associate"/>
    <x v="239"/>
    <x v="239"/>
    <x v="0"/>
    <x v="74"/>
    <x v="1"/>
    <x v="0"/>
    <x v="0"/>
    <n v="0"/>
    <s v="OnsiteSenior Associate"/>
    <n v="60"/>
    <n v="6250"/>
    <n v="1.2"/>
    <n v="0.81"/>
    <n v="0"/>
    <x v="0"/>
    <n v="9331.2000000000007"/>
    <n v="0"/>
    <n v="0"/>
    <n v="50"/>
    <n v="0"/>
    <n v="9281.2000000000007"/>
  </r>
  <r>
    <x v="1"/>
    <s v="Rik Bunkle"/>
    <s v="Analyst"/>
    <x v="249"/>
    <x v="249"/>
    <x v="1"/>
    <x v="4"/>
    <x v="2"/>
    <x v="2"/>
    <x v="1"/>
    <n v="162"/>
    <s v="OffshoreAnalyst"/>
    <n v="24"/>
    <n v="384.61538461538464"/>
    <n v="1.1000000000000001"/>
    <n v="1.05"/>
    <n v="0"/>
    <x v="0"/>
    <n v="4490.6400000000003"/>
    <n v="384.61538461538464"/>
    <n v="500"/>
    <n v="0"/>
    <n v="0"/>
    <n v="3606.0246153846156"/>
  </r>
  <r>
    <x v="1"/>
    <s v="Veradis Foulkes"/>
    <s v="Contractor"/>
    <x v="291"/>
    <x v="291"/>
    <x v="1"/>
    <x v="90"/>
    <x v="5"/>
    <x v="3"/>
    <x v="0"/>
    <n v="168"/>
    <s v="OnsiteContractor"/>
    <n v="40"/>
    <n v="50"/>
    <n v="1"/>
    <n v="1.01"/>
    <n v="0"/>
    <x v="0"/>
    <n v="6787.2"/>
    <n v="0"/>
    <n v="200"/>
    <n v="50"/>
    <n v="8400"/>
    <n v="-1862.8000000000002"/>
  </r>
  <r>
    <x v="1"/>
    <s v="Abie Lambkin"/>
    <s v="Contractor"/>
    <x v="47"/>
    <x v="47"/>
    <x v="1"/>
    <x v="36"/>
    <x v="1"/>
    <x v="2"/>
    <x v="0"/>
    <n v="139"/>
    <s v="OnsiteContractor"/>
    <n v="40"/>
    <n v="41"/>
    <n v="1.1000000000000001"/>
    <n v="0.88"/>
    <n v="0"/>
    <x v="0"/>
    <n v="5382.0800000000008"/>
    <n v="0"/>
    <n v="200"/>
    <n v="50"/>
    <n v="5699"/>
    <n v="-566.91999999999916"/>
  </r>
  <r>
    <x v="1"/>
    <s v="Meyer Skeete"/>
    <s v="Manager"/>
    <x v="295"/>
    <x v="295"/>
    <x v="0"/>
    <x v="84"/>
    <x v="3"/>
    <x v="1"/>
    <x v="0"/>
    <n v="165"/>
    <s v="OnsiteManager"/>
    <n v="65"/>
    <n v="7500"/>
    <n v="0.8"/>
    <n v="0.92"/>
    <n v="0"/>
    <x v="0"/>
    <n v="7654.4000000000005"/>
    <n v="7500"/>
    <n v="200"/>
    <n v="100"/>
    <n v="0"/>
    <n v="-145.59999999999945"/>
  </r>
  <r>
    <x v="1"/>
    <s v="Finley Hartropp"/>
    <s v="Analyst"/>
    <x v="89"/>
    <x v="89"/>
    <x v="0"/>
    <x v="66"/>
    <x v="5"/>
    <x v="1"/>
    <x v="1"/>
    <n v="163"/>
    <s v="OffshoreAnalyst"/>
    <n v="24"/>
    <n v="384.61538461538464"/>
    <n v="0.8"/>
    <n v="0.97"/>
    <n v="0"/>
    <x v="0"/>
    <n v="2979.84"/>
    <n v="384.61538461538464"/>
    <n v="500"/>
    <n v="10"/>
    <n v="0"/>
    <n v="2085.2246153846154"/>
  </r>
  <r>
    <x v="1"/>
    <s v="Waldon Hasard"/>
    <s v="Associate"/>
    <x v="248"/>
    <x v="248"/>
    <x v="1"/>
    <x v="94"/>
    <x v="2"/>
    <x v="1"/>
    <x v="1"/>
    <n v="0"/>
    <s v="OffshoreAssociate"/>
    <n v="30"/>
    <n v="615.38461538461536"/>
    <n v="0.8"/>
    <n v="1.03"/>
    <n v="0"/>
    <x v="0"/>
    <n v="0"/>
    <n v="0"/>
    <n v="1000"/>
    <n v="250"/>
    <n v="0"/>
    <n v="-1250"/>
  </r>
  <r>
    <x v="1"/>
    <s v="Willard Giraudat"/>
    <s v="Contractor"/>
    <x v="162"/>
    <x v="162"/>
    <x v="1"/>
    <x v="82"/>
    <x v="3"/>
    <x v="1"/>
    <x v="1"/>
    <n v="164"/>
    <s v="OffshoreContractor"/>
    <n v="40"/>
    <n v="42"/>
    <n v="0.8"/>
    <n v="1.1299999999999999"/>
    <n v="0"/>
    <x v="0"/>
    <n v="5930.24"/>
    <n v="0"/>
    <n v="750"/>
    <n v="50"/>
    <n v="6888"/>
    <n v="-1757.7600000000002"/>
  </r>
  <r>
    <x v="1"/>
    <s v="Willy Chadderton"/>
    <s v="Contractor"/>
    <x v="57"/>
    <x v="57"/>
    <x v="1"/>
    <x v="33"/>
    <x v="1"/>
    <x v="4"/>
    <x v="0"/>
    <n v="0"/>
    <s v="OnsiteContractor"/>
    <n v="35"/>
    <n v="42"/>
    <n v="0.9"/>
    <n v="0.98"/>
    <n v="0"/>
    <x v="0"/>
    <n v="0"/>
    <n v="0"/>
    <n v="0"/>
    <n v="500"/>
    <n v="0"/>
    <n v="-500"/>
  </r>
  <r>
    <x v="1"/>
    <s v="Tabatha Calverley"/>
    <s v="Senior Associate"/>
    <x v="265"/>
    <x v="265"/>
    <x v="1"/>
    <x v="0"/>
    <x v="0"/>
    <x v="2"/>
    <x v="0"/>
    <n v="163"/>
    <s v="OnsiteSenior Associate"/>
    <n v="60"/>
    <n v="6250"/>
    <n v="1.1000000000000001"/>
    <n v="1"/>
    <n v="0"/>
    <x v="0"/>
    <n v="10758"/>
    <n v="6250"/>
    <n v="1000"/>
    <n v="0"/>
    <n v="0"/>
    <n v="3508"/>
  </r>
  <r>
    <x v="1"/>
    <s v="Adamo Wren"/>
    <s v="Analyst"/>
    <x v="225"/>
    <x v="225"/>
    <x v="1"/>
    <x v="58"/>
    <x v="3"/>
    <x v="2"/>
    <x v="0"/>
    <n v="160"/>
    <s v="OnsiteAnalyst"/>
    <n v="48"/>
    <n v="5416.666666666667"/>
    <n v="1.1000000000000001"/>
    <n v="1"/>
    <n v="0"/>
    <x v="0"/>
    <n v="8448"/>
    <n v="5416.666666666667"/>
    <n v="0"/>
    <n v="0"/>
    <n v="0"/>
    <n v="3031.333333333333"/>
  </r>
  <r>
    <x v="1"/>
    <s v="Raffaello Rablen"/>
    <s v="Senior Manager"/>
    <x v="144"/>
    <x v="144"/>
    <x v="1"/>
    <x v="42"/>
    <x v="5"/>
    <x v="3"/>
    <x v="1"/>
    <n v="168"/>
    <s v="OffshoreSenior Manager"/>
    <n v="48"/>
    <n v="1538.4615384615386"/>
    <n v="1"/>
    <n v="1.1499999999999999"/>
    <n v="0"/>
    <x v="0"/>
    <n v="9273.5999999999985"/>
    <n v="1538.4615384615386"/>
    <n v="0"/>
    <n v="0"/>
    <n v="0"/>
    <n v="7735.1384615384595"/>
  </r>
  <r>
    <x v="1"/>
    <s v="Gareth Verecker"/>
    <s v="Contractor"/>
    <x v="306"/>
    <x v="306"/>
    <x v="1"/>
    <x v="2"/>
    <x v="1"/>
    <x v="3"/>
    <x v="1"/>
    <n v="162"/>
    <s v="OffshoreContractor"/>
    <n v="35"/>
    <n v="53"/>
    <n v="1"/>
    <n v="0.9"/>
    <n v="0"/>
    <x v="0"/>
    <n v="5103"/>
    <n v="0"/>
    <n v="200"/>
    <n v="100"/>
    <n v="8586"/>
    <n v="-3783"/>
  </r>
  <r>
    <x v="1"/>
    <s v="Sayre Nacci"/>
    <s v="Associate"/>
    <x v="257"/>
    <x v="257"/>
    <x v="1"/>
    <x v="47"/>
    <x v="0"/>
    <x v="2"/>
    <x v="1"/>
    <n v="0"/>
    <s v="OffshoreAssociate"/>
    <n v="30"/>
    <n v="615.38461538461536"/>
    <n v="1.1000000000000001"/>
    <n v="1.1399999999999999"/>
    <n v="0"/>
    <x v="0"/>
    <n v="0"/>
    <n v="0"/>
    <n v="200"/>
    <n v="500"/>
    <n v="0"/>
    <n v="-700"/>
  </r>
  <r>
    <x v="1"/>
    <s v="Tiffie Mergue"/>
    <s v="Contractor"/>
    <x v="6"/>
    <x v="6"/>
    <x v="1"/>
    <x v="6"/>
    <x v="4"/>
    <x v="2"/>
    <x v="0"/>
    <n v="166"/>
    <s v="OnsiteContractor"/>
    <n v="72"/>
    <n v="78"/>
    <n v="1.1000000000000001"/>
    <n v="1.04"/>
    <n v="0"/>
    <x v="0"/>
    <n v="13673.088000000002"/>
    <n v="0"/>
    <n v="500"/>
    <n v="0"/>
    <n v="12948"/>
    <n v="225.08800000000156"/>
  </r>
  <r>
    <x v="1"/>
    <s v="Ruggiero Philipsson"/>
    <s v="Contractor"/>
    <x v="124"/>
    <x v="124"/>
    <x v="1"/>
    <x v="36"/>
    <x v="1"/>
    <x v="0"/>
    <x v="1"/>
    <n v="86"/>
    <s v="OffshoreContractor"/>
    <n v="35"/>
    <n v="50"/>
    <n v="1.2"/>
    <n v="0.88"/>
    <n v="0"/>
    <x v="0"/>
    <n v="3178.56"/>
    <n v="0"/>
    <n v="0"/>
    <n v="250"/>
    <n v="4300"/>
    <n v="-1371.44"/>
  </r>
  <r>
    <x v="1"/>
    <s v="Antoinette Fourmy"/>
    <s v="Manager"/>
    <x v="201"/>
    <x v="201"/>
    <x v="1"/>
    <x v="18"/>
    <x v="3"/>
    <x v="0"/>
    <x v="0"/>
    <n v="163"/>
    <s v="OnsiteManager"/>
    <n v="65"/>
    <n v="7500"/>
    <n v="1.2"/>
    <n v="1.01"/>
    <n v="0"/>
    <x v="0"/>
    <n v="12841.14"/>
    <n v="7500"/>
    <n v="200"/>
    <n v="50"/>
    <n v="0"/>
    <n v="5091.1399999999994"/>
  </r>
  <r>
    <x v="1"/>
    <s v="Arleen Pordall"/>
    <s v="Director"/>
    <x v="109"/>
    <x v="109"/>
    <x v="0"/>
    <x v="35"/>
    <x v="5"/>
    <x v="2"/>
    <x v="1"/>
    <n v="166"/>
    <s v="OffshoreDirector"/>
    <n v="55"/>
    <n v="2307.6923076923076"/>
    <n v="1.1000000000000001"/>
    <n v="0.95"/>
    <n v="0"/>
    <x v="0"/>
    <n v="9196"/>
    <n v="2307.6923076923076"/>
    <n v="750"/>
    <n v="10"/>
    <n v="0"/>
    <n v="6128.3076923076924"/>
  </r>
  <r>
    <x v="1"/>
    <s v="Franz Deinhardt"/>
    <s v="Manager"/>
    <x v="212"/>
    <x v="212"/>
    <x v="1"/>
    <x v="51"/>
    <x v="3"/>
    <x v="3"/>
    <x v="1"/>
    <n v="0"/>
    <s v="OffshoreManager"/>
    <n v="40"/>
    <n v="1230.7692307692307"/>
    <n v="1"/>
    <n v="0.84"/>
    <n v="0"/>
    <x v="0"/>
    <n v="0"/>
    <n v="0"/>
    <n v="0"/>
    <n v="10"/>
    <n v="0"/>
    <n v="-10"/>
  </r>
  <r>
    <x v="1"/>
    <s v="Mareah Ding"/>
    <s v="Contractor"/>
    <x v="289"/>
    <x v="289"/>
    <x v="0"/>
    <x v="79"/>
    <x v="0"/>
    <x v="2"/>
    <x v="1"/>
    <n v="166"/>
    <s v="OffshoreContractor"/>
    <n v="48"/>
    <n v="44"/>
    <n v="1.1000000000000001"/>
    <n v="0.95"/>
    <n v="0"/>
    <x v="0"/>
    <n v="8025.5999999999995"/>
    <n v="0"/>
    <n v="200"/>
    <n v="0"/>
    <n v="7304"/>
    <n v="521.59999999999945"/>
  </r>
  <r>
    <x v="1"/>
    <s v="Bernard Jaffrey"/>
    <s v="Senior Manager"/>
    <x v="143"/>
    <x v="143"/>
    <x v="1"/>
    <x v="36"/>
    <x v="1"/>
    <x v="3"/>
    <x v="1"/>
    <n v="160"/>
    <s v="OffshoreSenior Manager"/>
    <n v="48"/>
    <n v="1538.4615384615386"/>
    <n v="1"/>
    <n v="0.88"/>
    <n v="0"/>
    <x v="0"/>
    <n v="6758.4"/>
    <n v="1538.4615384615386"/>
    <n v="0"/>
    <n v="250"/>
    <n v="0"/>
    <n v="4969.9384615384606"/>
  </r>
  <r>
    <x v="1"/>
    <s v="Matilda Shepland"/>
    <s v="Senior Manager"/>
    <x v="33"/>
    <x v="33"/>
    <x v="0"/>
    <x v="30"/>
    <x v="1"/>
    <x v="3"/>
    <x v="0"/>
    <n v="93"/>
    <s v="OnsiteSenior Manager"/>
    <n v="72"/>
    <n v="8333.3333333333339"/>
    <n v="1"/>
    <n v="1.01"/>
    <n v="0"/>
    <x v="0"/>
    <n v="11635.2"/>
    <n v="8333.3333333333339"/>
    <n v="0"/>
    <n v="0"/>
    <n v="0"/>
    <n v="3301.8666666666668"/>
  </r>
  <r>
    <x v="1"/>
    <s v="Sissie Cassells"/>
    <s v="Analyst"/>
    <x v="32"/>
    <x v="32"/>
    <x v="0"/>
    <x v="29"/>
    <x v="0"/>
    <x v="1"/>
    <x v="1"/>
    <n v="168"/>
    <s v="OffshoreAnalyst"/>
    <n v="24"/>
    <n v="384.61538461538464"/>
    <n v="0.8"/>
    <n v="0.83"/>
    <n v="0"/>
    <x v="0"/>
    <n v="2549.7599999999998"/>
    <n v="384.61538461538464"/>
    <n v="200"/>
    <n v="50"/>
    <n v="0"/>
    <n v="1915.144615384615"/>
  </r>
  <r>
    <x v="1"/>
    <s v="Costa Leades"/>
    <s v="Manager"/>
    <x v="130"/>
    <x v="130"/>
    <x v="0"/>
    <x v="33"/>
    <x v="1"/>
    <x v="0"/>
    <x v="1"/>
    <n v="160"/>
    <s v="OffshoreManager"/>
    <n v="40"/>
    <n v="1230.7692307692307"/>
    <n v="1.2"/>
    <n v="0.98"/>
    <n v="0"/>
    <x v="0"/>
    <n v="7526.4"/>
    <n v="1230.7692307692307"/>
    <n v="750"/>
    <n v="50"/>
    <n v="0"/>
    <n v="5495.6307692307691"/>
  </r>
  <r>
    <x v="1"/>
    <s v="Malynda Kyd"/>
    <s v="Contractor"/>
    <x v="200"/>
    <x v="200"/>
    <x v="0"/>
    <x v="7"/>
    <x v="0"/>
    <x v="1"/>
    <x v="1"/>
    <n v="165"/>
    <s v="OffshoreContractor"/>
    <n v="48"/>
    <n v="45"/>
    <n v="0.8"/>
    <n v="1.1399999999999999"/>
    <n v="0"/>
    <x v="0"/>
    <n v="7004.16"/>
    <n v="0"/>
    <n v="0"/>
    <n v="0"/>
    <n v="7425"/>
    <n v="-420.84000000000015"/>
  </r>
  <r>
    <x v="1"/>
    <s v="Trenton Drewry"/>
    <s v="Analyst"/>
    <x v="161"/>
    <x v="161"/>
    <x v="1"/>
    <x v="24"/>
    <x v="0"/>
    <x v="2"/>
    <x v="0"/>
    <n v="161"/>
    <s v="OnsiteAnalyst"/>
    <n v="48"/>
    <n v="5416.666666666667"/>
    <n v="1.1000000000000001"/>
    <n v="0.99"/>
    <n v="0"/>
    <x v="0"/>
    <n v="8415.7920000000013"/>
    <n v="5416.666666666667"/>
    <n v="0"/>
    <n v="10"/>
    <n v="0"/>
    <n v="2989.1253333333343"/>
  </r>
  <r>
    <x v="1"/>
    <s v="Berte Andreichik"/>
    <s v="Analyst"/>
    <x v="238"/>
    <x v="238"/>
    <x v="0"/>
    <x v="6"/>
    <x v="4"/>
    <x v="1"/>
    <x v="0"/>
    <n v="0"/>
    <s v="OnsiteAnalyst"/>
    <n v="48"/>
    <n v="5416.666666666667"/>
    <n v="0.8"/>
    <n v="1.04"/>
    <n v="0"/>
    <x v="0"/>
    <n v="6389.76"/>
    <n v="0"/>
    <n v="0"/>
    <n v="0"/>
    <n v="0"/>
    <n v="6389.76"/>
  </r>
  <r>
    <x v="1"/>
    <s v="Olag O'dell"/>
    <s v="Manager"/>
    <x v="30"/>
    <x v="30"/>
    <x v="1"/>
    <x v="14"/>
    <x v="5"/>
    <x v="3"/>
    <x v="1"/>
    <n v="161"/>
    <s v="OffshoreManager"/>
    <n v="40"/>
    <n v="1230.7692307692307"/>
    <n v="1"/>
    <n v="1.03"/>
    <n v="0"/>
    <x v="0"/>
    <n v="6633.2"/>
    <n v="1230.7692307692307"/>
    <n v="0"/>
    <n v="50"/>
    <n v="0"/>
    <n v="5352.4307692307693"/>
  </r>
  <r>
    <x v="1"/>
    <s v="Cooper Lippiett"/>
    <s v="Contractor"/>
    <x v="172"/>
    <x v="172"/>
    <x v="1"/>
    <x v="36"/>
    <x v="1"/>
    <x v="1"/>
    <x v="1"/>
    <n v="162"/>
    <s v="OffshoreContractor"/>
    <n v="40"/>
    <n v="41"/>
    <n v="0.8"/>
    <n v="0.88"/>
    <n v="0"/>
    <x v="0"/>
    <n v="4561.92"/>
    <n v="0"/>
    <n v="0"/>
    <n v="50"/>
    <n v="6642"/>
    <n v="-2130.08"/>
  </r>
  <r>
    <x v="1"/>
    <s v="Myrtia Rendle"/>
    <s v="Contractor"/>
    <x v="281"/>
    <x v="281"/>
    <x v="0"/>
    <x v="37"/>
    <x v="1"/>
    <x v="0"/>
    <x v="0"/>
    <n v="120"/>
    <s v="OnsiteContractor"/>
    <n v="72"/>
    <n v="79"/>
    <n v="1.2"/>
    <n v="0.87"/>
    <n v="0"/>
    <x v="0"/>
    <n v="12026.88"/>
    <n v="0"/>
    <n v="500"/>
    <n v="0"/>
    <n v="9480"/>
    <n v="2046.8799999999992"/>
  </r>
  <r>
    <x v="1"/>
    <s v="Jonis Sockell"/>
    <s v="Analyst"/>
    <x v="181"/>
    <x v="181"/>
    <x v="1"/>
    <x v="27"/>
    <x v="5"/>
    <x v="4"/>
    <x v="1"/>
    <n v="163"/>
    <s v="OffshoreAnalyst"/>
    <n v="24"/>
    <n v="384.61538461538464"/>
    <n v="0.9"/>
    <n v="1.2"/>
    <n v="0"/>
    <x v="0"/>
    <n v="4224.96"/>
    <n v="384.61538461538464"/>
    <n v="500"/>
    <n v="100"/>
    <n v="0"/>
    <n v="3240.3446153846153"/>
  </r>
  <r>
    <x v="1"/>
    <s v="Joanie Brittian"/>
    <s v="Contractor"/>
    <x v="181"/>
    <x v="181"/>
    <x v="1"/>
    <x v="27"/>
    <x v="5"/>
    <x v="4"/>
    <x v="0"/>
    <n v="166"/>
    <s v="OnsiteContractor"/>
    <n v="65"/>
    <n v="80"/>
    <n v="0.9"/>
    <n v="1.2"/>
    <n v="0"/>
    <x v="0"/>
    <n v="11653.199999999999"/>
    <n v="0"/>
    <n v="200"/>
    <n v="0"/>
    <n v="13280"/>
    <n v="-1826.8000000000011"/>
  </r>
  <r>
    <x v="1"/>
    <s v="Wilt Dulen"/>
    <s v="Associate"/>
    <x v="102"/>
    <x v="102"/>
    <x v="1"/>
    <x v="66"/>
    <x v="5"/>
    <x v="4"/>
    <x v="1"/>
    <n v="162"/>
    <s v="OffshoreAssociate"/>
    <n v="30"/>
    <n v="615.38461538461536"/>
    <n v="0.9"/>
    <n v="0.97"/>
    <n v="0"/>
    <x v="0"/>
    <n v="4242.78"/>
    <n v="615.38461538461536"/>
    <n v="1000"/>
    <n v="10"/>
    <n v="0"/>
    <n v="2617.3953846153845"/>
  </r>
  <r>
    <x v="1"/>
    <s v="Philippine Neal"/>
    <s v="Contractor"/>
    <x v="52"/>
    <x v="52"/>
    <x v="0"/>
    <x v="39"/>
    <x v="1"/>
    <x v="0"/>
    <x v="1"/>
    <n v="121"/>
    <s v="OffshoreContractor"/>
    <n v="40"/>
    <n v="42"/>
    <n v="1.2"/>
    <n v="0.99"/>
    <n v="0"/>
    <x v="0"/>
    <n v="7603.2"/>
    <n v="0"/>
    <n v="500"/>
    <n v="50"/>
    <n v="5082"/>
    <n v="1971.1999999999998"/>
  </r>
  <r>
    <x v="1"/>
    <s v="Letitia Fallanche"/>
    <s v="Associate"/>
    <x v="78"/>
    <x v="78"/>
    <x v="1"/>
    <x v="59"/>
    <x v="0"/>
    <x v="1"/>
    <x v="1"/>
    <n v="0"/>
    <s v="OffshoreAssociate"/>
    <n v="30"/>
    <n v="615.38461538461536"/>
    <n v="0.8"/>
    <n v="1.03"/>
    <n v="0"/>
    <x v="0"/>
    <n v="0"/>
    <n v="0"/>
    <n v="0"/>
    <n v="0"/>
    <n v="0"/>
    <n v="0"/>
  </r>
  <r>
    <x v="1"/>
    <s v="Fraze Rops"/>
    <s v="Contractor"/>
    <x v="99"/>
    <x v="99"/>
    <x v="1"/>
    <x v="13"/>
    <x v="2"/>
    <x v="1"/>
    <x v="1"/>
    <n v="163"/>
    <s v="OffshoreContractor"/>
    <n v="40"/>
    <n v="42"/>
    <n v="0.8"/>
    <n v="1.07"/>
    <n v="0"/>
    <x v="0"/>
    <n v="5581.12"/>
    <n v="0"/>
    <n v="0"/>
    <n v="0"/>
    <n v="6846"/>
    <n v="-1264.8800000000001"/>
  </r>
  <r>
    <x v="1"/>
    <s v="Malinda Thickins"/>
    <s v="Contractor"/>
    <x v="267"/>
    <x v="267"/>
    <x v="0"/>
    <x v="33"/>
    <x v="1"/>
    <x v="2"/>
    <x v="1"/>
    <n v="165"/>
    <s v="OffshoreContractor"/>
    <n v="48"/>
    <n v="44"/>
    <n v="1.1000000000000001"/>
    <n v="0.98"/>
    <n v="0"/>
    <x v="0"/>
    <n v="8279.0399999999991"/>
    <n v="0"/>
    <n v="0"/>
    <n v="0"/>
    <n v="7260"/>
    <n v="1019.0399999999991"/>
  </r>
  <r>
    <x v="1"/>
    <s v="Pyotr Medcalfe"/>
    <s v="Analyst"/>
    <x v="304"/>
    <x v="304"/>
    <x v="1"/>
    <x v="16"/>
    <x v="1"/>
    <x v="1"/>
    <x v="1"/>
    <n v="168"/>
    <s v="OffshoreAnalyst"/>
    <n v="24"/>
    <n v="384.61538461538464"/>
    <n v="0.8"/>
    <n v="1.1499999999999999"/>
    <n v="0"/>
    <x v="0"/>
    <n v="3709.44"/>
    <n v="384.61538461538464"/>
    <n v="200"/>
    <n v="100"/>
    <n v="0"/>
    <n v="3024.8246153846153"/>
  </r>
  <r>
    <x v="1"/>
    <s v="Edsel Reynish"/>
    <s v="Manager"/>
    <x v="265"/>
    <x v="265"/>
    <x v="1"/>
    <x v="0"/>
    <x v="0"/>
    <x v="2"/>
    <x v="0"/>
    <n v="161"/>
    <s v="OnsiteManager"/>
    <n v="65"/>
    <n v="7500"/>
    <n v="1.1000000000000001"/>
    <n v="1"/>
    <n v="0"/>
    <x v="0"/>
    <n v="11511.500000000002"/>
    <n v="7500"/>
    <n v="0"/>
    <n v="250"/>
    <n v="0"/>
    <n v="3761.5000000000018"/>
  </r>
  <r>
    <x v="1"/>
    <s v="Sheelagh Wallace"/>
    <s v="Contractor"/>
    <x v="66"/>
    <x v="66"/>
    <x v="1"/>
    <x v="50"/>
    <x v="2"/>
    <x v="1"/>
    <x v="1"/>
    <n v="164"/>
    <s v="OffshoreContractor"/>
    <n v="40"/>
    <n v="43"/>
    <n v="0.8"/>
    <n v="0.82"/>
    <n v="0"/>
    <x v="0"/>
    <n v="4303.3599999999997"/>
    <n v="0"/>
    <n v="0"/>
    <n v="0"/>
    <n v="7052"/>
    <n v="-2748.6400000000003"/>
  </r>
  <r>
    <x v="1"/>
    <s v="Rosaline Probbing"/>
    <s v="Contractor"/>
    <x v="85"/>
    <x v="85"/>
    <x v="0"/>
    <x v="63"/>
    <x v="4"/>
    <x v="1"/>
    <x v="1"/>
    <n v="160"/>
    <s v="OffshoreContractor"/>
    <n v="40"/>
    <n v="49"/>
    <n v="0.8"/>
    <n v="1.02"/>
    <n v="0"/>
    <x v="0"/>
    <n v="5222.3999999999996"/>
    <n v="0"/>
    <n v="0"/>
    <n v="10"/>
    <n v="7840"/>
    <n v="-2627.6000000000004"/>
  </r>
  <r>
    <x v="1"/>
    <s v="Hewitt Sudell"/>
    <s v="Manager"/>
    <x v="6"/>
    <x v="6"/>
    <x v="1"/>
    <x v="6"/>
    <x v="4"/>
    <x v="2"/>
    <x v="0"/>
    <n v="0"/>
    <s v="OnsiteManager"/>
    <n v="65"/>
    <n v="7500"/>
    <n v="1.1000000000000001"/>
    <n v="1.04"/>
    <n v="0"/>
    <x v="0"/>
    <n v="0"/>
    <n v="0"/>
    <n v="0"/>
    <n v="0"/>
    <n v="0"/>
    <n v="0"/>
  </r>
  <r>
    <x v="1"/>
    <s v="Pauletta Larrosa"/>
    <s v="Manager"/>
    <x v="44"/>
    <x v="44"/>
    <x v="1"/>
    <x v="12"/>
    <x v="1"/>
    <x v="0"/>
    <x v="1"/>
    <n v="162"/>
    <s v="OffshoreManager"/>
    <n v="40"/>
    <n v="1230.7692307692307"/>
    <n v="1.2"/>
    <n v="0.99"/>
    <n v="0"/>
    <x v="0"/>
    <n v="7698.24"/>
    <n v="1230.7692307692307"/>
    <n v="500"/>
    <n v="100"/>
    <n v="0"/>
    <n v="5867.4707692307693"/>
  </r>
  <r>
    <x v="1"/>
    <s v="Nicolette Domesday"/>
    <s v="Associate"/>
    <x v="103"/>
    <x v="103"/>
    <x v="1"/>
    <x v="30"/>
    <x v="1"/>
    <x v="2"/>
    <x v="0"/>
    <n v="165"/>
    <s v="OnsiteAssociate"/>
    <n v="54"/>
    <n v="5666.666666666667"/>
    <n v="1.1000000000000001"/>
    <n v="1.01"/>
    <n v="0"/>
    <x v="0"/>
    <n v="9899.01"/>
    <n v="5666.666666666667"/>
    <n v="500"/>
    <n v="0"/>
    <n v="0"/>
    <n v="3732.3433333333332"/>
  </r>
  <r>
    <x v="1"/>
    <s v="Gael Lugard"/>
    <s v="Contractor"/>
    <x v="104"/>
    <x v="104"/>
    <x v="1"/>
    <x v="39"/>
    <x v="1"/>
    <x v="3"/>
    <x v="0"/>
    <n v="164"/>
    <s v="OnsiteContractor"/>
    <n v="60"/>
    <n v="80"/>
    <n v="1"/>
    <n v="0.99"/>
    <n v="0"/>
    <x v="0"/>
    <n v="9741.6"/>
    <n v="0"/>
    <n v="0"/>
    <n v="10"/>
    <n v="13120"/>
    <n v="-3388.3999999999996"/>
  </r>
  <r>
    <x v="1"/>
    <s v="Emelia Hanney"/>
    <s v="Manager"/>
    <x v="75"/>
    <x v="75"/>
    <x v="1"/>
    <x v="56"/>
    <x v="4"/>
    <x v="3"/>
    <x v="1"/>
    <n v="161"/>
    <s v="OffshoreManager"/>
    <n v="40"/>
    <n v="1230.7692307692307"/>
    <n v="1"/>
    <n v="0.82"/>
    <n v="0"/>
    <x v="0"/>
    <n v="5280.7999999999993"/>
    <n v="1230.7692307692307"/>
    <n v="0"/>
    <n v="10"/>
    <n v="0"/>
    <n v="4040.0307692307688"/>
  </r>
  <r>
    <x v="1"/>
    <s v="Zollie Fowls"/>
    <s v="Contractor"/>
    <x v="167"/>
    <x v="167"/>
    <x v="1"/>
    <x v="46"/>
    <x v="3"/>
    <x v="0"/>
    <x v="0"/>
    <n v="167"/>
    <s v="OnsiteContractor"/>
    <n v="40"/>
    <n v="45"/>
    <n v="1.2"/>
    <n v="1.19"/>
    <n v="0"/>
    <x v="0"/>
    <n v="9539.0399999999991"/>
    <n v="0"/>
    <n v="0"/>
    <n v="0"/>
    <n v="7515"/>
    <n v="2024.0399999999991"/>
  </r>
  <r>
    <x v="1"/>
    <s v="Katine Gamlin"/>
    <s v="Contractor"/>
    <x v="249"/>
    <x v="249"/>
    <x v="1"/>
    <x v="4"/>
    <x v="2"/>
    <x v="2"/>
    <x v="0"/>
    <n v="165"/>
    <s v="OnsiteContractor"/>
    <n v="35"/>
    <n v="51"/>
    <n v="1.1000000000000001"/>
    <n v="1.05"/>
    <n v="0"/>
    <x v="0"/>
    <n v="6670.1250000000009"/>
    <n v="0"/>
    <n v="0"/>
    <n v="10"/>
    <n v="8415"/>
    <n v="-1754.8749999999991"/>
  </r>
  <r>
    <x v="1"/>
    <s v="Jim Kindleysides"/>
    <s v="Associate"/>
    <x v="123"/>
    <x v="123"/>
    <x v="1"/>
    <x v="53"/>
    <x v="5"/>
    <x v="0"/>
    <x v="0"/>
    <n v="108"/>
    <s v="OnsiteAssociate"/>
    <n v="54"/>
    <n v="5666.666666666667"/>
    <n v="1.2"/>
    <n v="1.1100000000000001"/>
    <n v="0"/>
    <x v="0"/>
    <n v="7768.2240000000002"/>
    <n v="5666.666666666667"/>
    <n v="0"/>
    <n v="0"/>
    <n v="0"/>
    <n v="2101.5573333333332"/>
  </r>
  <r>
    <x v="1"/>
    <s v="Florina Ganforthe"/>
    <s v="Analyst"/>
    <x v="89"/>
    <x v="89"/>
    <x v="0"/>
    <x v="66"/>
    <x v="5"/>
    <x v="1"/>
    <x v="1"/>
    <n v="162"/>
    <s v="OffshoreAnalyst"/>
    <n v="24"/>
    <n v="384.61538461538464"/>
    <n v="0.8"/>
    <n v="0.97"/>
    <n v="0"/>
    <x v="0"/>
    <n v="2979.84"/>
    <n v="384.61538461538464"/>
    <n v="0"/>
    <n v="0"/>
    <n v="0"/>
    <n v="2595.2246153846154"/>
  </r>
  <r>
    <x v="1"/>
    <s v="Maryanne Aslott"/>
    <s v="Analyst"/>
    <x v="207"/>
    <x v="207"/>
    <x v="1"/>
    <x v="22"/>
    <x v="2"/>
    <x v="1"/>
    <x v="0"/>
    <n v="135"/>
    <s v="OnsiteAnalyst"/>
    <n v="48"/>
    <n v="5416.666666666667"/>
    <n v="0.8"/>
    <n v="1.2"/>
    <n v="0"/>
    <x v="0"/>
    <n v="6220.8"/>
    <n v="5416.666666666667"/>
    <n v="200"/>
    <n v="50"/>
    <n v="0"/>
    <n v="554.13333333333321"/>
  </r>
  <r>
    <x v="1"/>
    <s v="Bogey Nottram"/>
    <s v="Associate"/>
    <x v="126"/>
    <x v="126"/>
    <x v="1"/>
    <x v="2"/>
    <x v="1"/>
    <x v="2"/>
    <x v="1"/>
    <n v="163"/>
    <s v="OffshoreAssociate"/>
    <n v="30"/>
    <n v="615.38461538461536"/>
    <n v="1.1000000000000001"/>
    <n v="0.9"/>
    <n v="0"/>
    <x v="0"/>
    <n v="4841.1000000000004"/>
    <n v="615.38461538461536"/>
    <n v="0"/>
    <n v="10"/>
    <n v="0"/>
    <n v="4215.7153846153851"/>
  </r>
  <r>
    <x v="1"/>
    <s v="Ripley Spirit"/>
    <s v="Analyst"/>
    <x v="235"/>
    <x v="235"/>
    <x v="1"/>
    <x v="77"/>
    <x v="2"/>
    <x v="2"/>
    <x v="1"/>
    <n v="138"/>
    <s v="OffshoreAnalyst"/>
    <n v="24"/>
    <n v="384.61538461538464"/>
    <n v="1.1000000000000001"/>
    <n v="1.1499999999999999"/>
    <n v="0"/>
    <x v="0"/>
    <n v="4189.68"/>
    <n v="384.61538461538464"/>
    <n v="200"/>
    <n v="500"/>
    <n v="0"/>
    <n v="3105.0646153846155"/>
  </r>
  <r>
    <x v="1"/>
    <s v="Jacqueline Millsap"/>
    <s v="Analyst"/>
    <x v="239"/>
    <x v="239"/>
    <x v="0"/>
    <x v="74"/>
    <x v="1"/>
    <x v="0"/>
    <x v="1"/>
    <n v="164"/>
    <s v="OffshoreAnalyst"/>
    <n v="24"/>
    <n v="384.61538461538464"/>
    <n v="1.2"/>
    <n v="0.81"/>
    <n v="1"/>
    <x v="0"/>
    <n v="0"/>
    <n v="384.61538461538464"/>
    <n v="1000"/>
    <n v="0"/>
    <n v="0"/>
    <n v="-1384.6153846153848"/>
  </r>
  <r>
    <x v="1"/>
    <s v="Obediah Scripps"/>
    <s v="Manager"/>
    <x v="228"/>
    <x v="228"/>
    <x v="1"/>
    <x v="21"/>
    <x v="2"/>
    <x v="2"/>
    <x v="1"/>
    <n v="161"/>
    <s v="OffshoreManager"/>
    <n v="40"/>
    <n v="1230.7692307692307"/>
    <n v="1.1000000000000001"/>
    <n v="1.17"/>
    <n v="0"/>
    <x v="0"/>
    <n v="8288.2800000000007"/>
    <n v="1230.7692307692307"/>
    <n v="0"/>
    <n v="50"/>
    <n v="0"/>
    <n v="7007.5107692307702"/>
  </r>
  <r>
    <x v="1"/>
    <s v="Emelyne Baldrey"/>
    <s v="Contractor"/>
    <x v="256"/>
    <x v="256"/>
    <x v="1"/>
    <x v="22"/>
    <x v="2"/>
    <x v="3"/>
    <x v="1"/>
    <n v="0"/>
    <s v="OffshoreContractor"/>
    <n v="72"/>
    <n v="72"/>
    <n v="1"/>
    <n v="1.2"/>
    <n v="0"/>
    <x v="0"/>
    <n v="0"/>
    <n v="0"/>
    <n v="200"/>
    <n v="250"/>
    <n v="0"/>
    <n v="-450"/>
  </r>
  <r>
    <x v="1"/>
    <s v="Lonnard Couve"/>
    <s v="Associate"/>
    <x v="191"/>
    <x v="191"/>
    <x v="1"/>
    <x v="40"/>
    <x v="5"/>
    <x v="4"/>
    <x v="1"/>
    <n v="166"/>
    <s v="OffshoreAssociate"/>
    <n v="30"/>
    <n v="615.38461538461536"/>
    <n v="0.9"/>
    <n v="1.17"/>
    <n v="0"/>
    <x v="0"/>
    <n v="5243.94"/>
    <n v="615.38461538461536"/>
    <n v="500"/>
    <n v="500"/>
    <n v="0"/>
    <n v="3628.5553846153844"/>
  </r>
  <r>
    <x v="1"/>
    <s v="Lindi Leuren"/>
    <s v="Director"/>
    <x v="117"/>
    <x v="117"/>
    <x v="0"/>
    <x v="4"/>
    <x v="2"/>
    <x v="0"/>
    <x v="1"/>
    <n v="0"/>
    <s v="OffshoreDirector"/>
    <n v="55"/>
    <n v="2307.6923076923076"/>
    <n v="1.2"/>
    <n v="1.05"/>
    <n v="0"/>
    <x v="0"/>
    <n v="11088"/>
    <n v="0"/>
    <n v="200"/>
    <n v="250"/>
    <n v="0"/>
    <n v="10638"/>
  </r>
  <r>
    <x v="1"/>
    <s v="Daisi Danit"/>
    <s v="Manager"/>
    <x v="224"/>
    <x v="224"/>
    <x v="1"/>
    <x v="14"/>
    <x v="5"/>
    <x v="2"/>
    <x v="0"/>
    <n v="164"/>
    <s v="OnsiteManager"/>
    <n v="65"/>
    <n v="7500"/>
    <n v="1.1000000000000001"/>
    <n v="1.03"/>
    <n v="1"/>
    <x v="0"/>
    <n v="0"/>
    <n v="7500"/>
    <n v="0"/>
    <n v="500"/>
    <n v="0"/>
    <n v="-8000"/>
  </r>
  <r>
    <x v="1"/>
    <s v="Alic Guinery"/>
    <s v="Analyst"/>
    <x v="231"/>
    <x v="231"/>
    <x v="1"/>
    <x v="79"/>
    <x v="0"/>
    <x v="3"/>
    <x v="1"/>
    <n v="0"/>
    <s v="OffshoreAnalyst"/>
    <n v="24"/>
    <n v="384.61538461538464"/>
    <n v="1"/>
    <n v="0.95"/>
    <n v="0"/>
    <x v="0"/>
    <n v="0"/>
    <n v="0"/>
    <n v="500"/>
    <n v="100"/>
    <n v="0"/>
    <n v="-600"/>
  </r>
  <r>
    <x v="1"/>
    <s v="Timmie Whifen"/>
    <s v="Manager"/>
    <x v="187"/>
    <x v="187"/>
    <x v="1"/>
    <x v="87"/>
    <x v="0"/>
    <x v="2"/>
    <x v="1"/>
    <n v="167"/>
    <s v="OffshoreManager"/>
    <n v="40"/>
    <n v="1230.7692307692307"/>
    <n v="1.1000000000000001"/>
    <n v="0.86"/>
    <n v="0"/>
    <x v="0"/>
    <n v="6319.2800000000007"/>
    <n v="1230.7692307692307"/>
    <n v="0"/>
    <n v="0"/>
    <n v="0"/>
    <n v="5088.5107692307702"/>
  </r>
  <r>
    <x v="1"/>
    <s v="Marcos Hordell"/>
    <s v="Director"/>
    <x v="11"/>
    <x v="11"/>
    <x v="1"/>
    <x v="11"/>
    <x v="2"/>
    <x v="4"/>
    <x v="0"/>
    <n v="166"/>
    <s v="OnsiteDirector"/>
    <n v="90"/>
    <n v="9166.6666666666661"/>
    <n v="0.9"/>
    <n v="0.95"/>
    <n v="0"/>
    <x v="0"/>
    <n v="12773.699999999999"/>
    <n v="9166.6666666666661"/>
    <n v="200"/>
    <n v="50"/>
    <n v="0"/>
    <n v="3357.0333333333328"/>
  </r>
  <r>
    <x v="1"/>
    <s v="Lorelle Divisek"/>
    <s v="Associate"/>
    <x v="105"/>
    <x v="105"/>
    <x v="1"/>
    <x v="49"/>
    <x v="1"/>
    <x v="3"/>
    <x v="0"/>
    <n v="161"/>
    <s v="OnsiteAssociate"/>
    <n v="54"/>
    <n v="5666.666666666667"/>
    <n v="1"/>
    <n v="1.0900000000000001"/>
    <n v="0"/>
    <x v="0"/>
    <n v="9476.4600000000009"/>
    <n v="5666.666666666667"/>
    <n v="0"/>
    <n v="50"/>
    <n v="0"/>
    <n v="3759.793333333334"/>
  </r>
  <r>
    <x v="1"/>
    <s v="Danette Clendennen"/>
    <s v="Contractor"/>
    <x v="272"/>
    <x v="272"/>
    <x v="1"/>
    <x v="95"/>
    <x v="2"/>
    <x v="1"/>
    <x v="0"/>
    <n v="0"/>
    <s v="OnsiteContractor"/>
    <n v="65"/>
    <n v="73"/>
    <n v="0.8"/>
    <n v="1.04"/>
    <n v="0"/>
    <x v="0"/>
    <n v="0"/>
    <n v="0"/>
    <n v="0"/>
    <n v="0"/>
    <n v="0"/>
    <n v="0"/>
  </r>
  <r>
    <x v="1"/>
    <s v="Fraze Beran"/>
    <s v="Contractor"/>
    <x v="237"/>
    <x v="237"/>
    <x v="1"/>
    <x v="78"/>
    <x v="3"/>
    <x v="2"/>
    <x v="0"/>
    <n v="162"/>
    <s v="OnsiteContractor"/>
    <n v="72"/>
    <n v="70"/>
    <n v="1.1000000000000001"/>
    <n v="1.07"/>
    <n v="0"/>
    <x v="0"/>
    <n v="13728.528000000002"/>
    <n v="0"/>
    <n v="0"/>
    <n v="10"/>
    <n v="11340"/>
    <n v="2378.5280000000021"/>
  </r>
  <r>
    <x v="1"/>
    <s v="Noelle Gritsaev"/>
    <s v="Analyst"/>
    <x v="196"/>
    <x v="196"/>
    <x v="0"/>
    <x v="4"/>
    <x v="2"/>
    <x v="3"/>
    <x v="0"/>
    <n v="168"/>
    <s v="OnsiteAnalyst"/>
    <n v="48"/>
    <n v="5416.666666666667"/>
    <n v="1"/>
    <n v="1.05"/>
    <n v="0"/>
    <x v="0"/>
    <n v="8064"/>
    <n v="5416.666666666667"/>
    <n v="1000"/>
    <n v="50"/>
    <n v="0"/>
    <n v="1597.333333333333"/>
  </r>
  <r>
    <x v="1"/>
    <s v="Leopold Cakes"/>
    <s v="Analyst"/>
    <x v="90"/>
    <x v="90"/>
    <x v="1"/>
    <x v="47"/>
    <x v="0"/>
    <x v="3"/>
    <x v="0"/>
    <n v="114"/>
    <s v="OnsiteAnalyst"/>
    <n v="48"/>
    <n v="5416.666666666667"/>
    <n v="1"/>
    <n v="1.1399999999999999"/>
    <n v="0"/>
    <x v="0"/>
    <n v="6238.079999999999"/>
    <n v="5416.666666666667"/>
    <n v="1000"/>
    <n v="250"/>
    <n v="0"/>
    <n v="-428.58666666666795"/>
  </r>
  <r>
    <x v="1"/>
    <s v="Laurens Andric"/>
    <s v="Manager"/>
    <x v="52"/>
    <x v="52"/>
    <x v="0"/>
    <x v="39"/>
    <x v="1"/>
    <x v="0"/>
    <x v="1"/>
    <n v="0"/>
    <s v="OffshoreManager"/>
    <n v="40"/>
    <n v="1230.7692307692307"/>
    <n v="1.2"/>
    <n v="0.99"/>
    <n v="0"/>
    <x v="0"/>
    <n v="7603.2"/>
    <n v="0"/>
    <n v="1000"/>
    <n v="500"/>
    <n v="0"/>
    <n v="6103.2"/>
  </r>
  <r>
    <x v="1"/>
    <s v="Cassaundra Dunan"/>
    <s v="Contractor"/>
    <x v="220"/>
    <x v="220"/>
    <x v="1"/>
    <x v="45"/>
    <x v="3"/>
    <x v="0"/>
    <x v="1"/>
    <n v="0"/>
    <s v="OffshoreContractor"/>
    <n v="35"/>
    <n v="50"/>
    <n v="1.2"/>
    <n v="1.1200000000000001"/>
    <n v="0"/>
    <x v="0"/>
    <n v="0"/>
    <n v="0"/>
    <n v="200"/>
    <n v="100"/>
    <n v="0"/>
    <n v="-300"/>
  </r>
  <r>
    <x v="1"/>
    <s v="Annadiane Hatherley"/>
    <s v="Analyst"/>
    <x v="10"/>
    <x v="10"/>
    <x v="1"/>
    <x v="10"/>
    <x v="5"/>
    <x v="1"/>
    <x v="1"/>
    <n v="160"/>
    <s v="OffshoreAnalyst"/>
    <n v="24"/>
    <n v="384.61538461538464"/>
    <n v="0.8"/>
    <n v="1.1599999999999999"/>
    <n v="0"/>
    <x v="0"/>
    <n v="3563.5199999999995"/>
    <n v="384.61538461538464"/>
    <n v="0"/>
    <n v="500"/>
    <n v="0"/>
    <n v="2678.9046153846148"/>
  </r>
  <r>
    <x v="1"/>
    <s v="Katti Castelletto"/>
    <s v="Associate"/>
    <x v="153"/>
    <x v="153"/>
    <x v="1"/>
    <x v="32"/>
    <x v="2"/>
    <x v="1"/>
    <x v="1"/>
    <n v="114"/>
    <s v="OffshoreAssociate"/>
    <n v="30"/>
    <n v="615.38461538461536"/>
    <n v="0.8"/>
    <n v="1.0900000000000001"/>
    <n v="0"/>
    <x v="0"/>
    <n v="2982.2400000000002"/>
    <n v="615.38461538461536"/>
    <n v="0"/>
    <n v="0"/>
    <n v="0"/>
    <n v="2366.855384615385"/>
  </r>
  <r>
    <x v="1"/>
    <s v="Mina Graveston"/>
    <s v="Director"/>
    <x v="293"/>
    <x v="293"/>
    <x v="1"/>
    <x v="67"/>
    <x v="4"/>
    <x v="0"/>
    <x v="0"/>
    <n v="0"/>
    <s v="OnsiteDirector"/>
    <n v="90"/>
    <n v="9166.6666666666661"/>
    <n v="1.2"/>
    <n v="0.81"/>
    <n v="0"/>
    <x v="0"/>
    <n v="0"/>
    <n v="0"/>
    <n v="200"/>
    <n v="100"/>
    <n v="0"/>
    <n v="-300"/>
  </r>
  <r>
    <x v="1"/>
    <s v="Wallis Monelli"/>
    <s v="Associate"/>
    <x v="248"/>
    <x v="248"/>
    <x v="1"/>
    <x v="94"/>
    <x v="2"/>
    <x v="1"/>
    <x v="1"/>
    <n v="165"/>
    <s v="OffshoreAssociate"/>
    <n v="30"/>
    <n v="615.38461538461536"/>
    <n v="0.8"/>
    <n v="1.03"/>
    <n v="0"/>
    <x v="0"/>
    <n v="4078.8"/>
    <n v="615.38461538461536"/>
    <n v="200"/>
    <n v="50"/>
    <n v="0"/>
    <n v="3213.4153846153849"/>
  </r>
  <r>
    <x v="1"/>
    <s v="Lila Syres"/>
    <s v="Associate"/>
    <x v="202"/>
    <x v="202"/>
    <x v="1"/>
    <x v="76"/>
    <x v="5"/>
    <x v="2"/>
    <x v="0"/>
    <n v="166"/>
    <s v="OnsiteAssociate"/>
    <n v="54"/>
    <n v="5666.666666666667"/>
    <n v="1.1000000000000001"/>
    <n v="0.96"/>
    <n v="0"/>
    <x v="0"/>
    <n v="9465.9840000000004"/>
    <n v="5666.666666666667"/>
    <n v="200"/>
    <n v="50"/>
    <n v="0"/>
    <n v="3549.3173333333334"/>
  </r>
  <r>
    <x v="1"/>
    <s v="Lucila Manser"/>
    <s v="Analyst"/>
    <x v="231"/>
    <x v="231"/>
    <x v="1"/>
    <x v="79"/>
    <x v="0"/>
    <x v="3"/>
    <x v="1"/>
    <n v="160"/>
    <s v="OffshoreAnalyst"/>
    <n v="24"/>
    <n v="384.61538461538464"/>
    <n v="1"/>
    <n v="0.95"/>
    <n v="0"/>
    <x v="0"/>
    <n v="3648"/>
    <n v="384.61538461538464"/>
    <n v="0"/>
    <n v="50"/>
    <n v="0"/>
    <n v="3213.3846153846152"/>
  </r>
  <r>
    <x v="1"/>
    <s v="Irvin Creber"/>
    <s v="Contractor"/>
    <x v="286"/>
    <x v="286"/>
    <x v="1"/>
    <x v="97"/>
    <x v="0"/>
    <x v="1"/>
    <x v="0"/>
    <n v="164"/>
    <s v="OnsiteContractor"/>
    <n v="72"/>
    <n v="71"/>
    <n v="0.8"/>
    <n v="0.97"/>
    <n v="0"/>
    <x v="0"/>
    <n v="9163.0079999999998"/>
    <n v="0"/>
    <n v="500"/>
    <n v="50"/>
    <n v="11644"/>
    <n v="-3030.9920000000002"/>
  </r>
  <r>
    <x v="1"/>
    <s v="Lars Gatley"/>
    <s v="Analyst"/>
    <x v="29"/>
    <x v="29"/>
    <x v="1"/>
    <x v="27"/>
    <x v="5"/>
    <x v="1"/>
    <x v="1"/>
    <n v="163"/>
    <s v="OffshoreAnalyst"/>
    <n v="24"/>
    <n v="384.61538461538464"/>
    <n v="0.8"/>
    <n v="1.2"/>
    <n v="0"/>
    <x v="0"/>
    <n v="3755.5200000000004"/>
    <n v="384.61538461538464"/>
    <n v="0"/>
    <n v="0"/>
    <n v="0"/>
    <n v="3370.9046153846157"/>
  </r>
  <r>
    <x v="1"/>
    <s v="Alexander Jocelyn"/>
    <s v="Contractor"/>
    <x v="268"/>
    <x v="268"/>
    <x v="0"/>
    <x v="39"/>
    <x v="1"/>
    <x v="2"/>
    <x v="1"/>
    <n v="165"/>
    <s v="OffshoreContractor"/>
    <n v="35"/>
    <n v="55"/>
    <n v="1.1000000000000001"/>
    <n v="0.99"/>
    <n v="0"/>
    <x v="0"/>
    <n v="6098.4000000000005"/>
    <n v="0"/>
    <n v="200"/>
    <n v="0"/>
    <n v="9075"/>
    <n v="-3176.5999999999995"/>
  </r>
  <r>
    <x v="1"/>
    <s v="Augustine Sothern"/>
    <s v="Contractor"/>
    <x v="39"/>
    <x v="39"/>
    <x v="1"/>
    <x v="25"/>
    <x v="1"/>
    <x v="1"/>
    <x v="1"/>
    <n v="111"/>
    <s v="OffshoreContractor"/>
    <n v="35"/>
    <n v="50"/>
    <n v="0.8"/>
    <n v="1"/>
    <n v="0"/>
    <x v="0"/>
    <n v="3108"/>
    <n v="0"/>
    <n v="750"/>
    <n v="0"/>
    <n v="5550"/>
    <n v="-3192"/>
  </r>
  <r>
    <x v="1"/>
    <s v="Amata Dovidaitis"/>
    <s v="Contractor"/>
    <x v="8"/>
    <x v="8"/>
    <x v="1"/>
    <x v="8"/>
    <x v="1"/>
    <x v="1"/>
    <x v="0"/>
    <n v="162"/>
    <s v="OnsiteContractor"/>
    <n v="60"/>
    <n v="80"/>
    <n v="0.8"/>
    <n v="0.8"/>
    <n v="0"/>
    <x v="0"/>
    <n v="6220.8"/>
    <n v="0"/>
    <n v="750"/>
    <n v="500"/>
    <n v="12960"/>
    <n v="-7989.2"/>
  </r>
  <r>
    <x v="1"/>
    <s v="Elyse Giordano"/>
    <s v="Contractor"/>
    <x v="25"/>
    <x v="25"/>
    <x v="0"/>
    <x v="25"/>
    <x v="1"/>
    <x v="4"/>
    <x v="0"/>
    <n v="160"/>
    <s v="OnsiteContractor"/>
    <n v="72"/>
    <n v="71"/>
    <n v="0.9"/>
    <n v="1"/>
    <n v="0"/>
    <x v="0"/>
    <n v="10368"/>
    <n v="0"/>
    <n v="0"/>
    <n v="10"/>
    <n v="11360"/>
    <n v="-1002"/>
  </r>
  <r>
    <x v="1"/>
    <s v="Alyss Omand"/>
    <s v="Contractor"/>
    <x v="205"/>
    <x v="205"/>
    <x v="1"/>
    <x v="44"/>
    <x v="4"/>
    <x v="2"/>
    <x v="0"/>
    <n v="0"/>
    <s v="OnsiteContractor"/>
    <n v="65"/>
    <n v="71"/>
    <n v="1.1000000000000001"/>
    <n v="0.88"/>
    <n v="0"/>
    <x v="0"/>
    <n v="0"/>
    <n v="0"/>
    <n v="500"/>
    <n v="10"/>
    <n v="0"/>
    <n v="-510"/>
  </r>
  <r>
    <x v="1"/>
    <s v="Loutitia Scanlon"/>
    <s v="Director"/>
    <x v="219"/>
    <x v="219"/>
    <x v="1"/>
    <x v="19"/>
    <x v="2"/>
    <x v="2"/>
    <x v="1"/>
    <n v="161"/>
    <s v="OffshoreDirector"/>
    <n v="55"/>
    <n v="2307.6923076923076"/>
    <n v="1.1000000000000001"/>
    <n v="1.07"/>
    <n v="0"/>
    <x v="0"/>
    <n v="10422.335000000001"/>
    <n v="2307.6923076923076"/>
    <n v="500"/>
    <n v="100"/>
    <n v="0"/>
    <n v="7514.6426923076933"/>
  </r>
  <r>
    <x v="1"/>
    <s v="Liz Toth"/>
    <s v="Associate"/>
    <x v="86"/>
    <x v="86"/>
    <x v="1"/>
    <x v="64"/>
    <x v="3"/>
    <x v="3"/>
    <x v="1"/>
    <n v="0"/>
    <s v="OffshoreAssociate"/>
    <n v="30"/>
    <n v="615.38461538461536"/>
    <n v="1"/>
    <n v="0.97"/>
    <n v="0"/>
    <x v="0"/>
    <n v="0"/>
    <n v="0"/>
    <n v="1000"/>
    <n v="10"/>
    <n v="0"/>
    <n v="-1010"/>
  </r>
  <r>
    <x v="1"/>
    <s v="Payton MacTerlagh"/>
    <s v="Analyst"/>
    <x v="170"/>
    <x v="170"/>
    <x v="1"/>
    <x v="79"/>
    <x v="0"/>
    <x v="1"/>
    <x v="0"/>
    <n v="162"/>
    <s v="OnsiteAnalyst"/>
    <n v="48"/>
    <n v="5416.666666666667"/>
    <n v="0.8"/>
    <n v="0.95"/>
    <n v="0"/>
    <x v="0"/>
    <n v="5909.76"/>
    <n v="5416.666666666667"/>
    <n v="0"/>
    <n v="0"/>
    <n v="0"/>
    <n v="493.09333333333325"/>
  </r>
  <r>
    <x v="1"/>
    <s v="Anna-maria Sey"/>
    <s v="Analyst"/>
    <x v="120"/>
    <x v="120"/>
    <x v="0"/>
    <x v="61"/>
    <x v="2"/>
    <x v="1"/>
    <x v="1"/>
    <n v="0"/>
    <s v="OffshoreAnalyst"/>
    <n v="24"/>
    <n v="384.61538461538464"/>
    <n v="0.8"/>
    <n v="1.1599999999999999"/>
    <n v="0"/>
    <x v="0"/>
    <n v="3563.5199999999995"/>
    <n v="0"/>
    <n v="750"/>
    <n v="10"/>
    <n v="0"/>
    <n v="2803.5199999999995"/>
  </r>
  <r>
    <x v="1"/>
    <s v="Molli Harflete"/>
    <s v="Contractor"/>
    <x v="131"/>
    <x v="131"/>
    <x v="1"/>
    <x v="5"/>
    <x v="3"/>
    <x v="2"/>
    <x v="0"/>
    <n v="0"/>
    <s v="OnsiteContractor"/>
    <n v="65"/>
    <n v="79"/>
    <n v="1.1000000000000001"/>
    <n v="0.9"/>
    <n v="0"/>
    <x v="0"/>
    <n v="0"/>
    <n v="0"/>
    <n v="500"/>
    <n v="50"/>
    <n v="0"/>
    <n v="-550"/>
  </r>
  <r>
    <x v="1"/>
    <s v="Pablo Frow"/>
    <s v="Analyst"/>
    <x v="73"/>
    <x v="73"/>
    <x v="1"/>
    <x v="54"/>
    <x v="1"/>
    <x v="3"/>
    <x v="1"/>
    <n v="167"/>
    <s v="OffshoreAnalyst"/>
    <n v="24"/>
    <n v="384.61538461538464"/>
    <n v="1"/>
    <n v="0.81"/>
    <n v="0"/>
    <x v="0"/>
    <n v="3246.48"/>
    <n v="384.61538461538464"/>
    <n v="500"/>
    <n v="250"/>
    <n v="0"/>
    <n v="2111.8646153846153"/>
  </r>
  <r>
    <x v="1"/>
    <s v="Antons Doxsey"/>
    <s v="Contractor"/>
    <x v="178"/>
    <x v="178"/>
    <x v="1"/>
    <x v="18"/>
    <x v="3"/>
    <x v="1"/>
    <x v="0"/>
    <n v="164"/>
    <s v="OnsiteContractor"/>
    <n v="48"/>
    <n v="53"/>
    <n v="0.8"/>
    <n v="1.01"/>
    <n v="0"/>
    <x v="0"/>
    <n v="6360.576"/>
    <n v="0"/>
    <n v="200"/>
    <n v="500"/>
    <n v="8692"/>
    <n v="-3031.424"/>
  </r>
  <r>
    <x v="1"/>
    <s v="Westleigh Huby"/>
    <s v="Senior Manager"/>
    <x v="131"/>
    <x v="131"/>
    <x v="1"/>
    <x v="5"/>
    <x v="3"/>
    <x v="2"/>
    <x v="1"/>
    <n v="164"/>
    <s v="OffshoreSenior Manager"/>
    <n v="48"/>
    <n v="1538.4615384615386"/>
    <n v="1.1000000000000001"/>
    <n v="0.9"/>
    <n v="0"/>
    <x v="0"/>
    <n v="7793.2800000000007"/>
    <n v="1538.4615384615386"/>
    <n v="200"/>
    <n v="10"/>
    <n v="0"/>
    <n v="6044.8184615384616"/>
  </r>
  <r>
    <x v="1"/>
    <s v="Maureene Linebarger"/>
    <s v="Associate"/>
    <x v="274"/>
    <x v="274"/>
    <x v="1"/>
    <x v="3"/>
    <x v="2"/>
    <x v="3"/>
    <x v="1"/>
    <n v="99"/>
    <s v="OffshoreAssociate"/>
    <n v="30"/>
    <n v="615.38461538461536"/>
    <n v="1"/>
    <n v="0.98"/>
    <n v="0"/>
    <x v="0"/>
    <n v="2910.6"/>
    <n v="615.38461538461536"/>
    <n v="0"/>
    <n v="0"/>
    <n v="0"/>
    <n v="2295.2153846153847"/>
  </r>
  <r>
    <x v="1"/>
    <s v="Karita Auchterlony"/>
    <s v="Analyst"/>
    <x v="195"/>
    <x v="195"/>
    <x v="1"/>
    <x v="11"/>
    <x v="2"/>
    <x v="0"/>
    <x v="1"/>
    <n v="0"/>
    <s v="OffshoreAnalyst"/>
    <n v="24"/>
    <n v="384.61538461538464"/>
    <n v="1.2"/>
    <n v="0.95"/>
    <n v="0"/>
    <x v="0"/>
    <n v="0"/>
    <n v="0"/>
    <n v="200"/>
    <n v="50"/>
    <n v="0"/>
    <n v="-250"/>
  </r>
  <r>
    <x v="1"/>
    <s v="Sansone Tume"/>
    <s v="Contractor"/>
    <x v="161"/>
    <x v="161"/>
    <x v="1"/>
    <x v="24"/>
    <x v="0"/>
    <x v="2"/>
    <x v="0"/>
    <n v="163"/>
    <s v="OnsiteContractor"/>
    <n v="40"/>
    <n v="55"/>
    <n v="1.1000000000000001"/>
    <n v="0.99"/>
    <n v="0"/>
    <x v="0"/>
    <n v="7100.2800000000007"/>
    <n v="0"/>
    <n v="1000"/>
    <n v="10"/>
    <n v="8965"/>
    <n v="-2874.7199999999993"/>
  </r>
  <r>
    <x v="1"/>
    <s v="Karoly Stephen"/>
    <s v="Contractor"/>
    <x v="218"/>
    <x v="218"/>
    <x v="1"/>
    <x v="0"/>
    <x v="0"/>
    <x v="1"/>
    <x v="0"/>
    <n v="168"/>
    <s v="OnsiteContractor"/>
    <n v="35"/>
    <n v="43"/>
    <n v="0.8"/>
    <n v="1"/>
    <n v="0"/>
    <x v="0"/>
    <n v="4704"/>
    <n v="0"/>
    <n v="0"/>
    <n v="50"/>
    <n v="7224"/>
    <n v="-2570"/>
  </r>
  <r>
    <x v="1"/>
    <s v="Kristal Mallinder"/>
    <s v="Contractor"/>
    <x v="139"/>
    <x v="139"/>
    <x v="1"/>
    <x v="33"/>
    <x v="1"/>
    <x v="1"/>
    <x v="0"/>
    <n v="161"/>
    <s v="OnsiteContractor"/>
    <n v="60"/>
    <n v="70"/>
    <n v="0.8"/>
    <n v="0.98"/>
    <n v="0"/>
    <x v="0"/>
    <n v="7573.44"/>
    <n v="0"/>
    <n v="200"/>
    <n v="50"/>
    <n v="11270"/>
    <n v="-3946.5600000000004"/>
  </r>
  <r>
    <x v="1"/>
    <s v="Hanni Mabley"/>
    <s v="Contractor"/>
    <x v="107"/>
    <x v="107"/>
    <x v="1"/>
    <x v="73"/>
    <x v="1"/>
    <x v="3"/>
    <x v="1"/>
    <n v="166"/>
    <s v="OffshoreContractor"/>
    <n v="35"/>
    <n v="43"/>
    <n v="1"/>
    <n v="0.86"/>
    <n v="0"/>
    <x v="0"/>
    <n v="4996.6000000000004"/>
    <n v="0"/>
    <n v="750"/>
    <n v="0"/>
    <n v="7138"/>
    <n v="-2891.3999999999996"/>
  </r>
  <r>
    <x v="1"/>
    <s v="Karl Basey"/>
    <s v="Analyst"/>
    <x v="91"/>
    <x v="91"/>
    <x v="1"/>
    <x v="45"/>
    <x v="3"/>
    <x v="3"/>
    <x v="1"/>
    <n v="0"/>
    <s v="OffshoreAnalyst"/>
    <n v="24"/>
    <n v="384.61538461538464"/>
    <n v="1"/>
    <n v="1.1200000000000001"/>
    <n v="0"/>
    <x v="0"/>
    <n v="0"/>
    <n v="0"/>
    <n v="200"/>
    <n v="0"/>
    <n v="0"/>
    <n v="-200"/>
  </r>
  <r>
    <x v="1"/>
    <s v="Guido Piscot"/>
    <s v="Analyst"/>
    <x v="303"/>
    <x v="303"/>
    <x v="0"/>
    <x v="99"/>
    <x v="0"/>
    <x v="1"/>
    <x v="1"/>
    <n v="166"/>
    <s v="OffshoreAnalyst"/>
    <n v="24"/>
    <n v="384.61538461538464"/>
    <n v="0.8"/>
    <n v="0.95"/>
    <n v="0"/>
    <x v="0"/>
    <n v="2918.3999999999996"/>
    <n v="384.61538461538464"/>
    <n v="0"/>
    <n v="50"/>
    <n v="0"/>
    <n v="2483.7846153846149"/>
  </r>
  <r>
    <x v="1"/>
    <s v="Melva Laughnan"/>
    <s v="Contractor"/>
    <x v="148"/>
    <x v="148"/>
    <x v="1"/>
    <x v="80"/>
    <x v="1"/>
    <x v="3"/>
    <x v="0"/>
    <n v="166"/>
    <s v="OnsiteContractor"/>
    <n v="72"/>
    <n v="72"/>
    <n v="1"/>
    <n v="0.89"/>
    <n v="0"/>
    <x v="0"/>
    <n v="10637.28"/>
    <n v="0"/>
    <n v="500"/>
    <n v="0"/>
    <n v="11952"/>
    <n v="-1814.7199999999993"/>
  </r>
  <r>
    <x v="1"/>
    <s v="Stephi Jaouen"/>
    <s v="Senior Associate"/>
    <x v="60"/>
    <x v="60"/>
    <x v="1"/>
    <x v="45"/>
    <x v="3"/>
    <x v="2"/>
    <x v="0"/>
    <n v="0"/>
    <s v="OnsiteSenior Associate"/>
    <n v="60"/>
    <n v="6250"/>
    <n v="1.1000000000000001"/>
    <n v="1.1200000000000001"/>
    <n v="0"/>
    <x v="0"/>
    <n v="0"/>
    <n v="0"/>
    <n v="500"/>
    <n v="10"/>
    <n v="0"/>
    <n v="-510"/>
  </r>
  <r>
    <x v="1"/>
    <s v="Willa Sankey"/>
    <s v="Analyst"/>
    <x v="192"/>
    <x v="192"/>
    <x v="0"/>
    <x v="57"/>
    <x v="5"/>
    <x v="0"/>
    <x v="1"/>
    <n v="166"/>
    <s v="OffshoreAnalyst"/>
    <n v="24"/>
    <n v="384.61538461538464"/>
    <n v="1.2"/>
    <n v="0.93"/>
    <n v="0"/>
    <x v="0"/>
    <n v="4285.4400000000005"/>
    <n v="384.61538461538464"/>
    <n v="0"/>
    <n v="0"/>
    <n v="0"/>
    <n v="3900.8246153846158"/>
  </r>
  <r>
    <x v="1"/>
    <s v="Greggory Annion"/>
    <s v="Contractor"/>
    <x v="269"/>
    <x v="269"/>
    <x v="1"/>
    <x v="11"/>
    <x v="2"/>
    <x v="1"/>
    <x v="0"/>
    <n v="161"/>
    <s v="OnsiteContractor"/>
    <n v="40"/>
    <n v="45"/>
    <n v="0.8"/>
    <n v="0.95"/>
    <n v="0"/>
    <x v="0"/>
    <n v="4894.3999999999996"/>
    <n v="0"/>
    <n v="0"/>
    <n v="0"/>
    <n v="7245"/>
    <n v="-2350.6000000000004"/>
  </r>
  <r>
    <x v="1"/>
    <s v="Zane Frugier"/>
    <s v="Contractor"/>
    <x v="150"/>
    <x v="150"/>
    <x v="1"/>
    <x v="66"/>
    <x v="5"/>
    <x v="3"/>
    <x v="1"/>
    <n v="161"/>
    <s v="OffshoreContractor"/>
    <n v="40"/>
    <n v="52"/>
    <n v="1"/>
    <n v="0.97"/>
    <n v="0"/>
    <x v="0"/>
    <n v="6246.8"/>
    <n v="0"/>
    <n v="500"/>
    <n v="0"/>
    <n v="8372"/>
    <n v="-2625.2"/>
  </r>
  <r>
    <x v="1"/>
    <s v="Erica Kenworthy"/>
    <s v="Senior Associate"/>
    <x v="277"/>
    <x v="277"/>
    <x v="0"/>
    <x v="34"/>
    <x v="0"/>
    <x v="1"/>
    <x v="1"/>
    <n v="168"/>
    <s v="OffshoreSenior Associate"/>
    <n v="35"/>
    <n v="923.07692307692309"/>
    <n v="0.8"/>
    <n v="0.9"/>
    <n v="0"/>
    <x v="0"/>
    <n v="4032"/>
    <n v="923.07692307692309"/>
    <n v="200"/>
    <n v="100"/>
    <n v="0"/>
    <n v="2808.9230769230771"/>
  </r>
  <r>
    <x v="1"/>
    <s v="Fernande Benzi"/>
    <s v="Director"/>
    <x v="291"/>
    <x v="291"/>
    <x v="1"/>
    <x v="90"/>
    <x v="5"/>
    <x v="3"/>
    <x v="0"/>
    <n v="0"/>
    <s v="OnsiteDirector"/>
    <n v="90"/>
    <n v="9166.6666666666661"/>
    <n v="1"/>
    <n v="1.01"/>
    <n v="0"/>
    <x v="0"/>
    <n v="0"/>
    <n v="0"/>
    <n v="500"/>
    <n v="0"/>
    <n v="0"/>
    <n v="-500"/>
  </r>
  <r>
    <x v="1"/>
    <s v="Elisha Patrick"/>
    <s v="Analyst"/>
    <x v="63"/>
    <x v="63"/>
    <x v="0"/>
    <x v="12"/>
    <x v="1"/>
    <x v="3"/>
    <x v="0"/>
    <n v="162"/>
    <s v="OnsiteAnalyst"/>
    <n v="48"/>
    <n v="5416.666666666667"/>
    <n v="1"/>
    <n v="0.99"/>
    <n v="0"/>
    <x v="0"/>
    <n v="7603.2"/>
    <n v="5416.666666666667"/>
    <n v="200"/>
    <n v="0"/>
    <n v="0"/>
    <n v="1986.5333333333328"/>
  </r>
  <r>
    <x v="1"/>
    <s v="Ruperta Aireton"/>
    <s v="Analyst"/>
    <x v="161"/>
    <x v="161"/>
    <x v="1"/>
    <x v="24"/>
    <x v="0"/>
    <x v="2"/>
    <x v="1"/>
    <n v="168"/>
    <s v="OffshoreAnalyst"/>
    <n v="24"/>
    <n v="384.61538461538464"/>
    <n v="1.1000000000000001"/>
    <n v="0.99"/>
    <n v="0"/>
    <x v="0"/>
    <n v="4390.8480000000009"/>
    <n v="384.61538461538464"/>
    <n v="0"/>
    <n v="500"/>
    <n v="0"/>
    <n v="3506.2326153846161"/>
  </r>
  <r>
    <x v="1"/>
    <s v="Amalita Birtley"/>
    <s v="Contractor"/>
    <x v="119"/>
    <x v="119"/>
    <x v="0"/>
    <x v="77"/>
    <x v="2"/>
    <x v="0"/>
    <x v="1"/>
    <n v="162"/>
    <s v="OffshoreContractor"/>
    <n v="35"/>
    <n v="44"/>
    <n v="1.2"/>
    <n v="1.1499999999999999"/>
    <n v="0"/>
    <x v="0"/>
    <n v="7727.9999999999991"/>
    <n v="0"/>
    <n v="750"/>
    <n v="500"/>
    <n v="7128"/>
    <n v="-650.00000000000091"/>
  </r>
  <r>
    <x v="1"/>
    <s v="Vasily Drewitt"/>
    <s v="Associate"/>
    <x v="247"/>
    <x v="247"/>
    <x v="1"/>
    <x v="80"/>
    <x v="1"/>
    <x v="1"/>
    <x v="1"/>
    <n v="160"/>
    <s v="OffshoreAssociate"/>
    <n v="30"/>
    <n v="615.38461538461536"/>
    <n v="0.8"/>
    <n v="0.89"/>
    <n v="0"/>
    <x v="0"/>
    <n v="3417.6"/>
    <n v="615.38461538461536"/>
    <n v="0"/>
    <n v="10"/>
    <n v="0"/>
    <n v="2792.2153846153847"/>
  </r>
  <r>
    <x v="1"/>
    <s v="Tammie Wilmot"/>
    <s v="Associate"/>
    <x v="115"/>
    <x v="115"/>
    <x v="0"/>
    <x v="68"/>
    <x v="3"/>
    <x v="0"/>
    <x v="1"/>
    <n v="164"/>
    <s v="OffshoreAssociate"/>
    <n v="30"/>
    <n v="615.38461538461536"/>
    <n v="1.2"/>
    <n v="1.1200000000000001"/>
    <n v="0"/>
    <x v="0"/>
    <n v="6451.2000000000007"/>
    <n v="615.38461538461536"/>
    <n v="200"/>
    <n v="50"/>
    <n v="0"/>
    <n v="5585.8153846153855"/>
  </r>
  <r>
    <x v="1"/>
    <s v="Malissa Piele"/>
    <s v="Associate"/>
    <x v="174"/>
    <x v="174"/>
    <x v="1"/>
    <x v="71"/>
    <x v="4"/>
    <x v="1"/>
    <x v="0"/>
    <n v="163"/>
    <s v="OnsiteAssociate"/>
    <n v="54"/>
    <n v="5666.666666666667"/>
    <n v="0.8"/>
    <n v="1.0900000000000001"/>
    <n v="0"/>
    <x v="0"/>
    <n v="7675.344000000001"/>
    <n v="5666.666666666667"/>
    <n v="0"/>
    <n v="50"/>
    <n v="0"/>
    <n v="1958.677333333334"/>
  </r>
  <r>
    <x v="1"/>
    <s v="Estel Gon"/>
    <s v="Senior Associate"/>
    <x v="151"/>
    <x v="151"/>
    <x v="1"/>
    <x v="81"/>
    <x v="2"/>
    <x v="1"/>
    <x v="1"/>
    <n v="0"/>
    <s v="OffshoreSenior Associate"/>
    <n v="35"/>
    <n v="923.07692307692309"/>
    <n v="0.8"/>
    <n v="1"/>
    <n v="0"/>
    <x v="0"/>
    <n v="0"/>
    <n v="0"/>
    <n v="750"/>
    <n v="10"/>
    <n v="0"/>
    <n v="-760"/>
  </r>
  <r>
    <x v="1"/>
    <s v="Dulci Granville"/>
    <s v="Analyst"/>
    <x v="28"/>
    <x v="28"/>
    <x v="0"/>
    <x v="26"/>
    <x v="2"/>
    <x v="4"/>
    <x v="0"/>
    <n v="168"/>
    <s v="OnsiteAnalyst"/>
    <n v="48"/>
    <n v="5416.666666666667"/>
    <n v="0.9"/>
    <n v="1.1100000000000001"/>
    <n v="0"/>
    <x v="0"/>
    <n v="7672.3200000000006"/>
    <n v="5416.666666666667"/>
    <n v="0"/>
    <n v="0"/>
    <n v="0"/>
    <n v="2255.6533333333336"/>
  </r>
  <r>
    <x v="1"/>
    <s v="Sapphire Blamey"/>
    <s v="Analyst"/>
    <x v="173"/>
    <x v="173"/>
    <x v="0"/>
    <x v="84"/>
    <x v="3"/>
    <x v="3"/>
    <x v="1"/>
    <n v="161"/>
    <s v="OffshoreAnalyst"/>
    <n v="24"/>
    <n v="384.61538461538464"/>
    <n v="1"/>
    <n v="0.92"/>
    <n v="0"/>
    <x v="0"/>
    <n v="3532.8"/>
    <n v="384.61538461538464"/>
    <n v="0"/>
    <n v="10"/>
    <n v="0"/>
    <n v="3138.1846153846154"/>
  </r>
  <r>
    <x v="1"/>
    <s v="Bridget Manis"/>
    <s v="Associate"/>
    <x v="254"/>
    <x v="254"/>
    <x v="1"/>
    <x v="76"/>
    <x v="5"/>
    <x v="1"/>
    <x v="1"/>
    <n v="0"/>
    <s v="OffshoreAssociate"/>
    <n v="30"/>
    <n v="615.38461538461536"/>
    <n v="0.8"/>
    <n v="0.96"/>
    <n v="0"/>
    <x v="0"/>
    <n v="0"/>
    <n v="0"/>
    <n v="0"/>
    <n v="10"/>
    <n v="0"/>
    <n v="-10"/>
  </r>
  <r>
    <x v="1"/>
    <s v="Siward Dineen"/>
    <s v="Associate"/>
    <x v="207"/>
    <x v="207"/>
    <x v="1"/>
    <x v="22"/>
    <x v="2"/>
    <x v="1"/>
    <x v="1"/>
    <n v="0"/>
    <s v="OffshoreAssociate"/>
    <n v="30"/>
    <n v="615.38461538461536"/>
    <n v="0.8"/>
    <n v="1.2"/>
    <n v="0"/>
    <x v="0"/>
    <n v="0"/>
    <n v="0"/>
    <n v="1000"/>
    <n v="0"/>
    <n v="0"/>
    <n v="-1000"/>
  </r>
  <r>
    <x v="1"/>
    <s v="Marlowe Mansford"/>
    <s v="Analyst"/>
    <x v="183"/>
    <x v="183"/>
    <x v="0"/>
    <x v="32"/>
    <x v="2"/>
    <x v="0"/>
    <x v="0"/>
    <n v="162"/>
    <s v="OnsiteAnalyst"/>
    <n v="48"/>
    <n v="5416.666666666667"/>
    <n v="1.2"/>
    <n v="1.0900000000000001"/>
    <n v="0"/>
    <x v="0"/>
    <n v="10045.44"/>
    <n v="5416.666666666667"/>
    <n v="0"/>
    <n v="10"/>
    <n v="0"/>
    <n v="4618.7733333333335"/>
  </r>
  <r>
    <x v="1"/>
    <s v="Mareah Pipe"/>
    <s v="Manager"/>
    <x v="145"/>
    <x v="145"/>
    <x v="1"/>
    <x v="68"/>
    <x v="3"/>
    <x v="3"/>
    <x v="1"/>
    <n v="161"/>
    <s v="OffshoreManager"/>
    <n v="40"/>
    <n v="1230.7692307692307"/>
    <n v="1"/>
    <n v="1.1200000000000001"/>
    <n v="0"/>
    <x v="0"/>
    <n v="7212.8000000000011"/>
    <n v="1230.7692307692307"/>
    <n v="0"/>
    <n v="0"/>
    <n v="0"/>
    <n v="5982.0307692307706"/>
  </r>
  <r>
    <x v="1"/>
    <s v="Perle Witherden"/>
    <s v="Contractor"/>
    <x v="245"/>
    <x v="245"/>
    <x v="0"/>
    <x v="81"/>
    <x v="2"/>
    <x v="3"/>
    <x v="1"/>
    <n v="164"/>
    <s v="OffshoreContractor"/>
    <n v="40"/>
    <n v="48"/>
    <n v="1"/>
    <n v="1"/>
    <n v="0"/>
    <x v="0"/>
    <n v="6400"/>
    <n v="0"/>
    <n v="0"/>
    <n v="0"/>
    <n v="7872"/>
    <n v="-1472"/>
  </r>
  <r>
    <x v="1"/>
    <s v="Marice Casacchia"/>
    <s v="Contractor"/>
    <x v="39"/>
    <x v="39"/>
    <x v="1"/>
    <x v="25"/>
    <x v="1"/>
    <x v="1"/>
    <x v="0"/>
    <n v="0"/>
    <s v="OnsiteContractor"/>
    <n v="35"/>
    <n v="51"/>
    <n v="0.8"/>
    <n v="1"/>
    <n v="0"/>
    <x v="0"/>
    <n v="0"/>
    <n v="0"/>
    <n v="0"/>
    <n v="0"/>
    <n v="0"/>
    <n v="0"/>
  </r>
  <r>
    <x v="1"/>
    <s v="Demetra MacColgan"/>
    <s v="Contractor"/>
    <x v="304"/>
    <x v="304"/>
    <x v="1"/>
    <x v="16"/>
    <x v="1"/>
    <x v="1"/>
    <x v="1"/>
    <n v="0"/>
    <s v="OffshoreContractor"/>
    <n v="48"/>
    <n v="45"/>
    <n v="0.8"/>
    <n v="1.1499999999999999"/>
    <n v="0"/>
    <x v="0"/>
    <n v="0"/>
    <n v="0"/>
    <n v="0"/>
    <n v="0"/>
    <n v="0"/>
    <n v="0"/>
  </r>
  <r>
    <x v="1"/>
    <s v="Phil Pessel"/>
    <s v="Contractor"/>
    <x v="33"/>
    <x v="33"/>
    <x v="0"/>
    <x v="30"/>
    <x v="1"/>
    <x v="3"/>
    <x v="1"/>
    <n v="0"/>
    <s v="OffshoreContractor"/>
    <n v="35"/>
    <n v="53"/>
    <n v="1"/>
    <n v="1.01"/>
    <n v="0"/>
    <x v="0"/>
    <n v="5656"/>
    <n v="0"/>
    <n v="0"/>
    <n v="0"/>
    <n v="0"/>
    <n v="5656"/>
  </r>
  <r>
    <x v="1"/>
    <s v="Pete Doylend"/>
    <s v="Analyst"/>
    <x v="271"/>
    <x v="271"/>
    <x v="0"/>
    <x v="96"/>
    <x v="2"/>
    <x v="3"/>
    <x v="0"/>
    <n v="167"/>
    <s v="OnsiteAnalyst"/>
    <n v="48"/>
    <n v="5416.666666666667"/>
    <n v="1"/>
    <n v="1.1299999999999999"/>
    <n v="0"/>
    <x v="0"/>
    <n v="8678.4"/>
    <n v="5416.666666666667"/>
    <n v="0"/>
    <n v="50"/>
    <n v="0"/>
    <n v="3211.7333333333327"/>
  </r>
  <r>
    <x v="1"/>
    <s v="Dannye McGrill"/>
    <s v="Contractor"/>
    <x v="270"/>
    <x v="270"/>
    <x v="0"/>
    <x v="77"/>
    <x v="2"/>
    <x v="3"/>
    <x v="1"/>
    <n v="162"/>
    <s v="OffshoreContractor"/>
    <n v="48"/>
    <n v="53"/>
    <n v="1"/>
    <n v="1.1499999999999999"/>
    <n v="0"/>
    <x v="0"/>
    <n v="8832"/>
    <n v="0"/>
    <n v="750"/>
    <n v="10"/>
    <n v="8586"/>
    <n v="-514"/>
  </r>
  <r>
    <x v="1"/>
    <s v="Jules Rasch"/>
    <s v="Manager"/>
    <x v="86"/>
    <x v="86"/>
    <x v="1"/>
    <x v="64"/>
    <x v="3"/>
    <x v="3"/>
    <x v="1"/>
    <n v="168"/>
    <s v="OffshoreManager"/>
    <n v="40"/>
    <n v="1230.7692307692307"/>
    <n v="1"/>
    <n v="0.97"/>
    <n v="0"/>
    <x v="0"/>
    <n v="6518.4"/>
    <n v="1230.7692307692307"/>
    <n v="0"/>
    <n v="0"/>
    <n v="0"/>
    <n v="5287.6307692307691"/>
  </r>
  <r>
    <x v="1"/>
    <s v="Aleda Schwand"/>
    <s v="Analyst"/>
    <x v="89"/>
    <x v="89"/>
    <x v="0"/>
    <x v="66"/>
    <x v="5"/>
    <x v="1"/>
    <x v="1"/>
    <n v="164"/>
    <s v="OffshoreAnalyst"/>
    <n v="24"/>
    <n v="384.61538461538464"/>
    <n v="0.8"/>
    <n v="0.97"/>
    <n v="0"/>
    <x v="0"/>
    <n v="2979.84"/>
    <n v="384.61538461538464"/>
    <n v="0"/>
    <n v="0"/>
    <n v="0"/>
    <n v="2595.2246153846154"/>
  </r>
  <r>
    <x v="1"/>
    <s v="Ryan Ximenez"/>
    <s v="Manager"/>
    <x v="103"/>
    <x v="103"/>
    <x v="1"/>
    <x v="30"/>
    <x v="1"/>
    <x v="2"/>
    <x v="1"/>
    <n v="165"/>
    <s v="OffshoreManager"/>
    <n v="40"/>
    <n v="1230.7692307692307"/>
    <n v="1.1000000000000001"/>
    <n v="1.01"/>
    <n v="0"/>
    <x v="0"/>
    <n v="7332.6000000000013"/>
    <n v="1230.7692307692307"/>
    <n v="500"/>
    <n v="0"/>
    <n v="0"/>
    <n v="5601.8307692307708"/>
  </r>
  <r>
    <x v="1"/>
    <s v="Cybil Maidlow"/>
    <s v="Contractor"/>
    <x v="252"/>
    <x v="252"/>
    <x v="1"/>
    <x v="17"/>
    <x v="4"/>
    <x v="3"/>
    <x v="1"/>
    <n v="0"/>
    <s v="OffshoreContractor"/>
    <n v="35"/>
    <n v="55"/>
    <n v="1"/>
    <n v="0.86"/>
    <n v="0"/>
    <x v="0"/>
    <n v="0"/>
    <n v="0"/>
    <n v="0"/>
    <n v="0"/>
    <n v="0"/>
    <n v="0"/>
  </r>
  <r>
    <x v="1"/>
    <s v="Tiertza Trinkwon"/>
    <s v="Associate"/>
    <x v="111"/>
    <x v="111"/>
    <x v="0"/>
    <x v="47"/>
    <x v="0"/>
    <x v="0"/>
    <x v="1"/>
    <n v="0"/>
    <s v="OffshoreAssociate"/>
    <n v="30"/>
    <n v="615.38461538461536"/>
    <n v="1.2"/>
    <n v="1.1399999999999999"/>
    <n v="0"/>
    <x v="0"/>
    <n v="6566.4"/>
    <n v="0"/>
    <n v="1000"/>
    <n v="10"/>
    <n v="0"/>
    <n v="5556.4"/>
  </r>
  <r>
    <x v="1"/>
    <s v="Shae Simenon"/>
    <s v="Associate"/>
    <x v="187"/>
    <x v="187"/>
    <x v="1"/>
    <x v="87"/>
    <x v="0"/>
    <x v="2"/>
    <x v="1"/>
    <n v="167"/>
    <s v="OffshoreAssociate"/>
    <n v="30"/>
    <n v="615.38461538461536"/>
    <n v="1.1000000000000001"/>
    <n v="0.86"/>
    <n v="0"/>
    <x v="0"/>
    <n v="4739.46"/>
    <n v="615.38461538461536"/>
    <n v="750"/>
    <n v="0"/>
    <n v="0"/>
    <n v="3374.0753846153848"/>
  </r>
  <r>
    <x v="1"/>
    <s v="Francis Lindeboom"/>
    <s v="Contractor"/>
    <x v="142"/>
    <x v="142"/>
    <x v="1"/>
    <x v="79"/>
    <x v="0"/>
    <x v="0"/>
    <x v="1"/>
    <n v="167"/>
    <s v="OffshoreContractor"/>
    <n v="40"/>
    <n v="50"/>
    <n v="1.2"/>
    <n v="0.95"/>
    <n v="0"/>
    <x v="0"/>
    <n v="7615.2"/>
    <n v="0"/>
    <n v="1000"/>
    <n v="100"/>
    <n v="8350"/>
    <n v="-1834.8000000000002"/>
  </r>
  <r>
    <x v="1"/>
    <s v="Redd Gergus"/>
    <s v="Senior Associate"/>
    <x v="264"/>
    <x v="264"/>
    <x v="0"/>
    <x v="30"/>
    <x v="1"/>
    <x v="0"/>
    <x v="1"/>
    <n v="161"/>
    <s v="OffshoreSenior Associate"/>
    <n v="35"/>
    <n v="923.07692307692309"/>
    <n v="1.2"/>
    <n v="1.01"/>
    <n v="0"/>
    <x v="0"/>
    <n v="6787.2"/>
    <n v="923.07692307692309"/>
    <n v="0"/>
    <n v="0"/>
    <n v="0"/>
    <n v="5864.123076923077"/>
  </r>
  <r>
    <x v="1"/>
    <s v="Holly Leggatt"/>
    <s v="Senior Manager"/>
    <x v="26"/>
    <x v="26"/>
    <x v="1"/>
    <x v="21"/>
    <x v="2"/>
    <x v="0"/>
    <x v="0"/>
    <n v="0"/>
    <s v="OnsiteSenior Manager"/>
    <n v="72"/>
    <n v="8333.3333333333339"/>
    <n v="1.2"/>
    <n v="1.17"/>
    <n v="0"/>
    <x v="0"/>
    <n v="0"/>
    <n v="0"/>
    <n v="750"/>
    <n v="0"/>
    <n v="0"/>
    <n v="-750"/>
  </r>
  <r>
    <x v="1"/>
    <s v="Marilin Perello"/>
    <s v="Analyst"/>
    <x v="140"/>
    <x v="140"/>
    <x v="1"/>
    <x v="22"/>
    <x v="2"/>
    <x v="0"/>
    <x v="1"/>
    <n v="164"/>
    <s v="OffshoreAnalyst"/>
    <n v="24"/>
    <n v="384.61538461538464"/>
    <n v="1.2"/>
    <n v="1.2"/>
    <n v="0"/>
    <x v="0"/>
    <n v="5667.8399999999992"/>
    <n v="384.61538461538464"/>
    <n v="500"/>
    <n v="500"/>
    <n v="0"/>
    <n v="4283.2246153846145"/>
  </r>
  <r>
    <x v="1"/>
    <s v="Marcela Beilby"/>
    <s v="Analyst"/>
    <x v="23"/>
    <x v="23"/>
    <x v="1"/>
    <x v="23"/>
    <x v="2"/>
    <x v="3"/>
    <x v="1"/>
    <n v="0"/>
    <s v="OffshoreAnalyst"/>
    <n v="24"/>
    <n v="384.61538461538464"/>
    <n v="1"/>
    <n v="0.95"/>
    <n v="0"/>
    <x v="0"/>
    <n v="0"/>
    <n v="0"/>
    <n v="750"/>
    <n v="10"/>
    <n v="0"/>
    <n v="-760"/>
  </r>
  <r>
    <x v="1"/>
    <s v="Benny Feldbaum"/>
    <s v="Contractor"/>
    <x v="234"/>
    <x v="234"/>
    <x v="1"/>
    <x v="27"/>
    <x v="5"/>
    <x v="2"/>
    <x v="0"/>
    <n v="168"/>
    <s v="OnsiteContractor"/>
    <n v="65"/>
    <n v="79"/>
    <n v="1.1000000000000001"/>
    <n v="1.2"/>
    <n v="0"/>
    <x v="0"/>
    <n v="14414.400000000001"/>
    <n v="0"/>
    <n v="200"/>
    <n v="500"/>
    <n v="13272"/>
    <n v="442.40000000000146"/>
  </r>
  <r>
    <x v="1"/>
    <s v="Germana Brogan"/>
    <s v="Associate"/>
    <x v="14"/>
    <x v="14"/>
    <x v="1"/>
    <x v="14"/>
    <x v="5"/>
    <x v="4"/>
    <x v="0"/>
    <n v="160"/>
    <s v="OnsiteAssociate"/>
    <n v="54"/>
    <n v="5666.666666666667"/>
    <n v="0.9"/>
    <n v="1.03"/>
    <n v="0"/>
    <x v="0"/>
    <n v="8009.2800000000007"/>
    <n v="5666.666666666667"/>
    <n v="0"/>
    <n v="10"/>
    <n v="0"/>
    <n v="2332.6133333333337"/>
  </r>
  <r>
    <x v="1"/>
    <s v="Denice Ingarfill"/>
    <s v="Contractor"/>
    <x v="210"/>
    <x v="210"/>
    <x v="0"/>
    <x v="89"/>
    <x v="0"/>
    <x v="1"/>
    <x v="1"/>
    <n v="134"/>
    <s v="OffshoreContractor"/>
    <n v="35"/>
    <n v="43"/>
    <n v="0.8"/>
    <n v="1.04"/>
    <n v="0"/>
    <x v="0"/>
    <n v="4659.2"/>
    <n v="0"/>
    <n v="0"/>
    <n v="500"/>
    <n v="5762"/>
    <n v="-1602.8000000000002"/>
  </r>
  <r>
    <x v="1"/>
    <s v="Zebulon Casterton"/>
    <s v="Contractor"/>
    <x v="145"/>
    <x v="145"/>
    <x v="1"/>
    <x v="68"/>
    <x v="3"/>
    <x v="3"/>
    <x v="1"/>
    <n v="91"/>
    <s v="OffshoreContractor"/>
    <n v="35"/>
    <n v="44"/>
    <n v="1"/>
    <n v="1.1200000000000001"/>
    <n v="0"/>
    <x v="0"/>
    <n v="3567.2000000000003"/>
    <n v="0"/>
    <n v="500"/>
    <n v="100"/>
    <n v="4004"/>
    <n v="-1036.7999999999997"/>
  </r>
  <r>
    <x v="1"/>
    <s v="Doy Laker"/>
    <s v="Contractor"/>
    <x v="63"/>
    <x v="63"/>
    <x v="0"/>
    <x v="12"/>
    <x v="1"/>
    <x v="3"/>
    <x v="0"/>
    <n v="0"/>
    <s v="OnsiteContractor"/>
    <n v="35"/>
    <n v="40"/>
    <n v="1"/>
    <n v="0.99"/>
    <n v="0"/>
    <x v="0"/>
    <n v="5544"/>
    <n v="0"/>
    <n v="200"/>
    <n v="500"/>
    <n v="0"/>
    <n v="4844"/>
  </r>
  <r>
    <x v="1"/>
    <s v="Teena Bourdon"/>
    <s v="Associate"/>
    <x v="77"/>
    <x v="77"/>
    <x v="0"/>
    <x v="58"/>
    <x v="3"/>
    <x v="3"/>
    <x v="0"/>
    <n v="160"/>
    <s v="OnsiteAssociate"/>
    <n v="54"/>
    <n v="5666.666666666667"/>
    <n v="1"/>
    <n v="1"/>
    <n v="0"/>
    <x v="0"/>
    <n v="8640"/>
    <n v="5666.666666666667"/>
    <n v="0"/>
    <n v="10"/>
    <n v="0"/>
    <n v="2963.333333333333"/>
  </r>
  <r>
    <x v="1"/>
    <s v="Eziechiele McGeachy"/>
    <s v="Analyst"/>
    <x v="166"/>
    <x v="166"/>
    <x v="0"/>
    <x v="74"/>
    <x v="1"/>
    <x v="3"/>
    <x v="1"/>
    <n v="163"/>
    <s v="OffshoreAnalyst"/>
    <n v="24"/>
    <n v="384.61538461538464"/>
    <n v="1"/>
    <n v="0.81"/>
    <n v="0"/>
    <x v="0"/>
    <n v="3110.4"/>
    <n v="384.61538461538464"/>
    <n v="500"/>
    <n v="10"/>
    <n v="0"/>
    <n v="2215.7846153846153"/>
  </r>
  <r>
    <x v="1"/>
    <s v="Erastus Dellatorre"/>
    <s v="Analyst"/>
    <x v="162"/>
    <x v="162"/>
    <x v="1"/>
    <x v="82"/>
    <x v="3"/>
    <x v="1"/>
    <x v="1"/>
    <n v="160"/>
    <s v="OffshoreAnalyst"/>
    <n v="24"/>
    <n v="384.61538461538464"/>
    <n v="0.8"/>
    <n v="1.1299999999999999"/>
    <n v="0"/>
    <x v="0"/>
    <n v="3471.3599999999997"/>
    <n v="384.61538461538464"/>
    <n v="200"/>
    <n v="10"/>
    <n v="0"/>
    <n v="2876.7446153846149"/>
  </r>
  <r>
    <x v="1"/>
    <s v="Livvy Topaz"/>
    <s v="Associate"/>
    <x v="108"/>
    <x v="108"/>
    <x v="1"/>
    <x v="74"/>
    <x v="1"/>
    <x v="1"/>
    <x v="0"/>
    <n v="162"/>
    <s v="OnsiteAssociate"/>
    <n v="54"/>
    <n v="5666.666666666667"/>
    <n v="0.8"/>
    <n v="0.81"/>
    <n v="0"/>
    <x v="0"/>
    <n v="5668.7040000000006"/>
    <n v="5666.666666666667"/>
    <n v="0"/>
    <n v="100"/>
    <n v="0"/>
    <n v="-97.962666666666337"/>
  </r>
  <r>
    <x v="1"/>
    <s v="Rollie Doyle"/>
    <s v="Analyst"/>
    <x v="295"/>
    <x v="295"/>
    <x v="0"/>
    <x v="84"/>
    <x v="3"/>
    <x v="1"/>
    <x v="1"/>
    <n v="0"/>
    <s v="OffshoreAnalyst"/>
    <n v="24"/>
    <n v="384.61538461538464"/>
    <n v="0.8"/>
    <n v="0.92"/>
    <n v="0"/>
    <x v="0"/>
    <n v="2826.2400000000002"/>
    <n v="0"/>
    <n v="0"/>
    <n v="10"/>
    <n v="0"/>
    <n v="2816.2400000000002"/>
  </r>
  <r>
    <x v="1"/>
    <s v="Ariel Brecknock"/>
    <s v="Analyst"/>
    <x v="2"/>
    <x v="2"/>
    <x v="1"/>
    <x v="2"/>
    <x v="1"/>
    <x v="1"/>
    <x v="0"/>
    <n v="0"/>
    <s v="OnsiteAnalyst"/>
    <n v="48"/>
    <n v="5416.666666666667"/>
    <n v="0.8"/>
    <n v="0.9"/>
    <n v="0"/>
    <x v="0"/>
    <n v="0"/>
    <n v="0"/>
    <n v="0"/>
    <n v="10"/>
    <n v="0"/>
    <n v="-10"/>
  </r>
  <r>
    <x v="1"/>
    <s v="Kessiah Cuncliffe"/>
    <s v="Contractor"/>
    <x v="152"/>
    <x v="152"/>
    <x v="0"/>
    <x v="60"/>
    <x v="0"/>
    <x v="0"/>
    <x v="0"/>
    <n v="80"/>
    <s v="OnsiteContractor"/>
    <n v="40"/>
    <n v="46"/>
    <n v="1.2"/>
    <n v="1.08"/>
    <n v="0"/>
    <x v="0"/>
    <n v="8294.4000000000015"/>
    <n v="0"/>
    <n v="0"/>
    <n v="0"/>
    <n v="3680"/>
    <n v="4614.4000000000015"/>
  </r>
  <r>
    <x v="1"/>
    <s v="Florentia Whate"/>
    <s v="Senior Associate"/>
    <x v="28"/>
    <x v="28"/>
    <x v="0"/>
    <x v="26"/>
    <x v="2"/>
    <x v="4"/>
    <x v="0"/>
    <n v="160"/>
    <s v="OnsiteSenior Associate"/>
    <n v="60"/>
    <n v="6250"/>
    <n v="0.9"/>
    <n v="1.1100000000000001"/>
    <n v="0"/>
    <x v="0"/>
    <n v="9590.4000000000015"/>
    <n v="6250"/>
    <n v="200"/>
    <n v="10"/>
    <n v="0"/>
    <n v="3130.4000000000015"/>
  </r>
  <r>
    <x v="1"/>
    <s v="Alexine Damiata"/>
    <s v="Manager"/>
    <x v="123"/>
    <x v="123"/>
    <x v="1"/>
    <x v="53"/>
    <x v="5"/>
    <x v="0"/>
    <x v="1"/>
    <n v="164"/>
    <s v="OffshoreManager"/>
    <n v="40"/>
    <n v="1230.7692307692307"/>
    <n v="1.2"/>
    <n v="1.1100000000000001"/>
    <n v="0"/>
    <x v="0"/>
    <n v="8737.92"/>
    <n v="1230.7692307692307"/>
    <n v="500"/>
    <n v="10"/>
    <n v="0"/>
    <n v="6997.1507692307696"/>
  </r>
  <r>
    <x v="1"/>
    <s v="Adena Milley"/>
    <s v="Analyst"/>
    <x v="196"/>
    <x v="196"/>
    <x v="0"/>
    <x v="4"/>
    <x v="2"/>
    <x v="3"/>
    <x v="1"/>
    <n v="0"/>
    <s v="OffshoreAnalyst"/>
    <n v="24"/>
    <n v="384.61538461538464"/>
    <n v="1"/>
    <n v="1.05"/>
    <n v="0"/>
    <x v="0"/>
    <n v="4032"/>
    <n v="0"/>
    <n v="200"/>
    <n v="250"/>
    <n v="0"/>
    <n v="3582"/>
  </r>
  <r>
    <x v="1"/>
    <s v="Gregor Tregenna"/>
    <s v="Associate"/>
    <x v="11"/>
    <x v="11"/>
    <x v="1"/>
    <x v="11"/>
    <x v="2"/>
    <x v="4"/>
    <x v="1"/>
    <n v="162"/>
    <s v="OffshoreAssociate"/>
    <n v="30"/>
    <n v="615.38461538461536"/>
    <n v="0.9"/>
    <n v="0.95"/>
    <n v="0"/>
    <x v="0"/>
    <n v="4155.3"/>
    <n v="615.38461538461536"/>
    <n v="200"/>
    <n v="10"/>
    <n v="0"/>
    <n v="3329.9153846153849"/>
  </r>
  <r>
    <x v="1"/>
    <s v="Ibbie Gradon"/>
    <s v="Senior Associate"/>
    <x v="39"/>
    <x v="39"/>
    <x v="1"/>
    <x v="25"/>
    <x v="1"/>
    <x v="1"/>
    <x v="0"/>
    <n v="0"/>
    <s v="OnsiteSenior Associate"/>
    <n v="60"/>
    <n v="6250"/>
    <n v="0.8"/>
    <n v="1"/>
    <n v="0"/>
    <x v="0"/>
    <n v="0"/>
    <n v="0"/>
    <n v="500"/>
    <n v="500"/>
    <n v="0"/>
    <n v="-1000"/>
  </r>
  <r>
    <x v="1"/>
    <s v="Edee Holdin"/>
    <s v="Analyst"/>
    <x v="109"/>
    <x v="109"/>
    <x v="0"/>
    <x v="35"/>
    <x v="5"/>
    <x v="2"/>
    <x v="1"/>
    <n v="167"/>
    <s v="OffshoreAnalyst"/>
    <n v="24"/>
    <n v="384.61538461538464"/>
    <n v="1.1000000000000001"/>
    <n v="0.95"/>
    <n v="0"/>
    <x v="0"/>
    <n v="4012.7999999999997"/>
    <n v="384.61538461538464"/>
    <n v="200"/>
    <n v="0"/>
    <n v="0"/>
    <n v="3428.184615384615"/>
  </r>
  <r>
    <x v="1"/>
    <s v="Raimund Leatham"/>
    <s v="Senior Manager"/>
    <x v="58"/>
    <x v="58"/>
    <x v="1"/>
    <x v="43"/>
    <x v="3"/>
    <x v="1"/>
    <x v="1"/>
    <n v="166"/>
    <s v="OffshoreSenior Manager"/>
    <n v="48"/>
    <n v="1538.4615384615386"/>
    <n v="0.8"/>
    <n v="1.05"/>
    <n v="0"/>
    <x v="0"/>
    <n v="6693.1200000000008"/>
    <n v="1538.4615384615386"/>
    <n v="500"/>
    <n v="50"/>
    <n v="0"/>
    <n v="4604.6584615384618"/>
  </r>
  <r>
    <x v="1"/>
    <s v="Winifred Strathdee"/>
    <s v="Analyst"/>
    <x v="79"/>
    <x v="79"/>
    <x v="1"/>
    <x v="60"/>
    <x v="0"/>
    <x v="1"/>
    <x v="1"/>
    <n v="166"/>
    <s v="OffshoreAnalyst"/>
    <n v="24"/>
    <n v="384.61538461538464"/>
    <n v="0.8"/>
    <n v="1.08"/>
    <n v="0"/>
    <x v="0"/>
    <n v="3442.1760000000004"/>
    <n v="384.61538461538464"/>
    <n v="0"/>
    <n v="10"/>
    <n v="0"/>
    <n v="3047.5606153846156"/>
  </r>
  <r>
    <x v="1"/>
    <s v="Alix Girk"/>
    <s v="Associate"/>
    <x v="125"/>
    <x v="125"/>
    <x v="1"/>
    <x v="59"/>
    <x v="0"/>
    <x v="3"/>
    <x v="1"/>
    <n v="0"/>
    <s v="OffshoreAssociate"/>
    <n v="30"/>
    <n v="615.38461538461536"/>
    <n v="1"/>
    <n v="1.03"/>
    <n v="0"/>
    <x v="0"/>
    <n v="0"/>
    <n v="0"/>
    <n v="0"/>
    <n v="500"/>
    <n v="0"/>
    <n v="-500"/>
  </r>
  <r>
    <x v="1"/>
    <s v="Raina Forsaith"/>
    <s v="Associate"/>
    <x v="43"/>
    <x v="43"/>
    <x v="1"/>
    <x v="25"/>
    <x v="1"/>
    <x v="3"/>
    <x v="1"/>
    <n v="165"/>
    <s v="OffshoreAssociate"/>
    <n v="30"/>
    <n v="615.38461538461536"/>
    <n v="1"/>
    <n v="1"/>
    <n v="0"/>
    <x v="0"/>
    <n v="4950"/>
    <n v="615.38461538461536"/>
    <n v="0"/>
    <n v="0"/>
    <n v="0"/>
    <n v="4334.6153846153848"/>
  </r>
  <r>
    <x v="1"/>
    <s v="Paddy Nendick"/>
    <s v="Associate"/>
    <x v="17"/>
    <x v="17"/>
    <x v="1"/>
    <x v="17"/>
    <x v="4"/>
    <x v="1"/>
    <x v="1"/>
    <n v="123"/>
    <s v="OffshoreAssociate"/>
    <n v="30"/>
    <n v="615.38461538461536"/>
    <n v="0.8"/>
    <n v="0.86"/>
    <n v="0"/>
    <x v="0"/>
    <n v="2538.7199999999998"/>
    <n v="615.38461538461536"/>
    <n v="0"/>
    <n v="100"/>
    <n v="0"/>
    <n v="1823.3353846153846"/>
  </r>
  <r>
    <x v="1"/>
    <s v="Jordain Hartil"/>
    <s v="Contractor"/>
    <x v="68"/>
    <x v="68"/>
    <x v="0"/>
    <x v="23"/>
    <x v="2"/>
    <x v="1"/>
    <x v="0"/>
    <n v="165"/>
    <s v="OnsiteContractor"/>
    <n v="35"/>
    <n v="47"/>
    <n v="0.8"/>
    <n v="0.95"/>
    <n v="0"/>
    <x v="0"/>
    <n v="4256"/>
    <n v="0"/>
    <n v="0"/>
    <n v="250"/>
    <n v="7755"/>
    <n v="-3749"/>
  </r>
  <r>
    <x v="1"/>
    <s v="Rochester Cicero"/>
    <s v="Analyst"/>
    <x v="234"/>
    <x v="234"/>
    <x v="1"/>
    <x v="27"/>
    <x v="5"/>
    <x v="2"/>
    <x v="0"/>
    <n v="161"/>
    <s v="OnsiteAnalyst"/>
    <n v="48"/>
    <n v="5416.666666666667"/>
    <n v="1.1000000000000001"/>
    <n v="1.2"/>
    <n v="0"/>
    <x v="0"/>
    <n v="10200.960000000001"/>
    <n v="5416.666666666667"/>
    <n v="0"/>
    <n v="50"/>
    <n v="0"/>
    <n v="4734.293333333334"/>
  </r>
  <r>
    <x v="1"/>
    <s v="Felecia Serchwell"/>
    <s v="Analyst"/>
    <x v="152"/>
    <x v="152"/>
    <x v="0"/>
    <x v="60"/>
    <x v="0"/>
    <x v="0"/>
    <x v="1"/>
    <n v="168"/>
    <s v="OffshoreAnalyst"/>
    <n v="24"/>
    <n v="384.61538461538464"/>
    <n v="1.2"/>
    <n v="1.08"/>
    <n v="0"/>
    <x v="0"/>
    <n v="4976.6400000000003"/>
    <n v="384.61538461538464"/>
    <n v="200"/>
    <n v="0"/>
    <n v="0"/>
    <n v="4392.0246153846156"/>
  </r>
  <r>
    <x v="1"/>
    <s v="Verna Flobert"/>
    <s v="Contractor"/>
    <x v="86"/>
    <x v="86"/>
    <x v="1"/>
    <x v="64"/>
    <x v="3"/>
    <x v="3"/>
    <x v="1"/>
    <n v="160"/>
    <s v="OffshoreContractor"/>
    <n v="48"/>
    <n v="53"/>
    <n v="1"/>
    <n v="0.97"/>
    <n v="0"/>
    <x v="0"/>
    <n v="7449.5999999999995"/>
    <n v="0"/>
    <n v="0"/>
    <n v="10"/>
    <n v="8480"/>
    <n v="-1040.4000000000005"/>
  </r>
  <r>
    <x v="1"/>
    <s v="Sharla Derks"/>
    <s v="Analyst"/>
    <x v="194"/>
    <x v="194"/>
    <x v="0"/>
    <x v="53"/>
    <x v="5"/>
    <x v="2"/>
    <x v="1"/>
    <n v="0"/>
    <s v="OffshoreAnalyst"/>
    <n v="24"/>
    <n v="384.61538461538464"/>
    <n v="1.1000000000000001"/>
    <n v="1.1100000000000001"/>
    <n v="0"/>
    <x v="0"/>
    <n v="4688.6400000000003"/>
    <n v="0"/>
    <n v="1000"/>
    <n v="500"/>
    <n v="0"/>
    <n v="3188.6400000000003"/>
  </r>
  <r>
    <x v="1"/>
    <s v="Ardra Shackel"/>
    <s v="Associate"/>
    <x v="248"/>
    <x v="248"/>
    <x v="1"/>
    <x v="94"/>
    <x v="2"/>
    <x v="1"/>
    <x v="0"/>
    <n v="121"/>
    <s v="OnsiteAssociate"/>
    <n v="54"/>
    <n v="5666.666666666667"/>
    <n v="0.8"/>
    <n v="1.03"/>
    <n v="0"/>
    <x v="0"/>
    <n v="5384.0160000000005"/>
    <n v="5666.666666666667"/>
    <n v="500"/>
    <n v="10"/>
    <n v="0"/>
    <n v="-792.65066666666644"/>
  </r>
  <r>
    <x v="1"/>
    <s v="Nanette Antognozzii"/>
    <s v="Senior Associate"/>
    <x v="172"/>
    <x v="172"/>
    <x v="1"/>
    <x v="36"/>
    <x v="1"/>
    <x v="1"/>
    <x v="0"/>
    <n v="0"/>
    <s v="OnsiteSenior Associate"/>
    <n v="60"/>
    <n v="6250"/>
    <n v="0.8"/>
    <n v="0.88"/>
    <n v="0"/>
    <x v="0"/>
    <n v="0"/>
    <n v="0"/>
    <n v="0"/>
    <n v="50"/>
    <n v="0"/>
    <n v="-50"/>
  </r>
  <r>
    <x v="1"/>
    <s v="Fletch Sked"/>
    <s v="Analyst"/>
    <x v="241"/>
    <x v="241"/>
    <x v="0"/>
    <x v="58"/>
    <x v="3"/>
    <x v="1"/>
    <x v="1"/>
    <n v="168"/>
    <s v="OffshoreAnalyst"/>
    <n v="24"/>
    <n v="384.61538461538464"/>
    <n v="0.8"/>
    <n v="1"/>
    <n v="0"/>
    <x v="0"/>
    <n v="3072"/>
    <n v="384.61538461538464"/>
    <n v="500"/>
    <n v="10"/>
    <n v="0"/>
    <n v="2177.3846153846152"/>
  </r>
  <r>
    <x v="1"/>
    <s v="Yorker Mundwell"/>
    <s v="Contractor"/>
    <x v="177"/>
    <x v="177"/>
    <x v="0"/>
    <x v="30"/>
    <x v="1"/>
    <x v="1"/>
    <x v="1"/>
    <n v="164"/>
    <s v="OffshoreContractor"/>
    <n v="35"/>
    <n v="42"/>
    <n v="0.8"/>
    <n v="1.01"/>
    <n v="0"/>
    <x v="0"/>
    <n v="4524.8"/>
    <n v="0"/>
    <n v="0"/>
    <n v="250"/>
    <n v="6888"/>
    <n v="-2613.1999999999998"/>
  </r>
  <r>
    <x v="1"/>
    <s v="Tessi D'Ambrogio"/>
    <s v="Manager"/>
    <x v="138"/>
    <x v="138"/>
    <x v="1"/>
    <x v="64"/>
    <x v="3"/>
    <x v="1"/>
    <x v="1"/>
    <n v="0"/>
    <s v="OffshoreManager"/>
    <n v="40"/>
    <n v="1230.7692307692307"/>
    <n v="0.8"/>
    <n v="0.97"/>
    <n v="0"/>
    <x v="0"/>
    <n v="0"/>
    <n v="0"/>
    <n v="500"/>
    <n v="0"/>
    <n v="0"/>
    <n v="-500"/>
  </r>
  <r>
    <x v="1"/>
    <s v="Malissia Hefferon"/>
    <s v="Contractor"/>
    <x v="281"/>
    <x v="281"/>
    <x v="0"/>
    <x v="37"/>
    <x v="1"/>
    <x v="0"/>
    <x v="0"/>
    <n v="84"/>
    <s v="OnsiteContractor"/>
    <n v="48"/>
    <n v="43"/>
    <n v="1.2"/>
    <n v="0.87"/>
    <n v="0"/>
    <x v="0"/>
    <n v="8017.92"/>
    <n v="0"/>
    <n v="500"/>
    <n v="0"/>
    <n v="3612"/>
    <n v="3905.92"/>
  </r>
  <r>
    <x v="1"/>
    <s v="Cassandre Roscam"/>
    <s v="Director"/>
    <x v="224"/>
    <x v="224"/>
    <x v="1"/>
    <x v="14"/>
    <x v="5"/>
    <x v="2"/>
    <x v="0"/>
    <n v="0"/>
    <s v="OnsiteDirector"/>
    <n v="90"/>
    <n v="9166.6666666666661"/>
    <n v="1.1000000000000001"/>
    <n v="1.03"/>
    <n v="0"/>
    <x v="0"/>
    <n v="0"/>
    <n v="0"/>
    <n v="200"/>
    <n v="10"/>
    <n v="0"/>
    <n v="-210"/>
  </r>
  <r>
    <x v="1"/>
    <s v="Ketty Barthel"/>
    <s v="Analyst"/>
    <x v="298"/>
    <x v="298"/>
    <x v="1"/>
    <x v="65"/>
    <x v="5"/>
    <x v="2"/>
    <x v="0"/>
    <n v="163"/>
    <s v="OnsiteAnalyst"/>
    <n v="48"/>
    <n v="5416.666666666667"/>
    <n v="1.1000000000000001"/>
    <n v="1.2"/>
    <n v="0"/>
    <x v="0"/>
    <n v="10327.680000000002"/>
    <n v="5416.666666666667"/>
    <n v="0"/>
    <n v="500"/>
    <n v="0"/>
    <n v="4411.0133333333351"/>
  </r>
  <r>
    <x v="1"/>
    <s v="Wakefield Brickell"/>
    <s v="Contractor"/>
    <x v="159"/>
    <x v="159"/>
    <x v="0"/>
    <x v="56"/>
    <x v="4"/>
    <x v="2"/>
    <x v="1"/>
    <n v="83"/>
    <s v="OffshoreContractor"/>
    <n v="40"/>
    <n v="49"/>
    <n v="1.1000000000000001"/>
    <n v="0.82"/>
    <n v="0"/>
    <x v="0"/>
    <n v="5772.8"/>
    <n v="0"/>
    <n v="0"/>
    <n v="10"/>
    <n v="4067"/>
    <n v="1695.8000000000002"/>
  </r>
  <r>
    <x v="1"/>
    <s v="Alexandre Dresse"/>
    <s v="Director"/>
    <x v="257"/>
    <x v="257"/>
    <x v="1"/>
    <x v="47"/>
    <x v="0"/>
    <x v="2"/>
    <x v="0"/>
    <n v="0"/>
    <s v="OnsiteDirector"/>
    <n v="90"/>
    <n v="9166.6666666666661"/>
    <n v="1.1000000000000001"/>
    <n v="1.1399999999999999"/>
    <n v="0"/>
    <x v="0"/>
    <n v="0"/>
    <n v="0"/>
    <n v="750"/>
    <n v="500"/>
    <n v="0"/>
    <n v="-1250"/>
  </r>
  <r>
    <x v="1"/>
    <s v="Amalee Kuhndel"/>
    <s v="Contractor"/>
    <x v="16"/>
    <x v="16"/>
    <x v="1"/>
    <x v="16"/>
    <x v="1"/>
    <x v="3"/>
    <x v="1"/>
    <n v="166"/>
    <s v="OffshoreContractor"/>
    <n v="40"/>
    <n v="46"/>
    <n v="1"/>
    <n v="1.1499999999999999"/>
    <n v="0"/>
    <x v="0"/>
    <n v="7635.9999999999991"/>
    <n v="0"/>
    <n v="500"/>
    <n v="10"/>
    <n v="7636"/>
    <n v="-510.00000000000091"/>
  </r>
  <r>
    <x v="1"/>
    <s v="Dinah Cawtheray"/>
    <s v="Contractor"/>
    <x v="257"/>
    <x v="257"/>
    <x v="1"/>
    <x v="47"/>
    <x v="0"/>
    <x v="2"/>
    <x v="0"/>
    <n v="166"/>
    <s v="OnsiteContractor"/>
    <n v="60"/>
    <n v="72"/>
    <n v="1.1000000000000001"/>
    <n v="1.1399999999999999"/>
    <n v="0"/>
    <x v="0"/>
    <n v="12489.839999999998"/>
    <n v="0"/>
    <n v="0"/>
    <n v="50"/>
    <n v="11952"/>
    <n v="487.83999999999833"/>
  </r>
  <r>
    <x v="1"/>
    <s v="Darin Geany"/>
    <s v="Senior Manager"/>
    <x v="110"/>
    <x v="110"/>
    <x v="1"/>
    <x v="68"/>
    <x v="3"/>
    <x v="1"/>
    <x v="1"/>
    <n v="87"/>
    <s v="OffshoreSenior Manager"/>
    <n v="48"/>
    <n v="1538.4615384615386"/>
    <n v="0.8"/>
    <n v="1.1200000000000001"/>
    <n v="0"/>
    <x v="0"/>
    <n v="3741.6960000000004"/>
    <n v="1538.4615384615386"/>
    <n v="0"/>
    <n v="0"/>
    <n v="0"/>
    <n v="2203.2344615384618"/>
  </r>
  <r>
    <x v="1"/>
    <s v="Minne Lauritzen"/>
    <s v="Senior Associate"/>
    <x v="12"/>
    <x v="12"/>
    <x v="1"/>
    <x v="12"/>
    <x v="1"/>
    <x v="2"/>
    <x v="1"/>
    <n v="166"/>
    <s v="OffshoreSenior Associate"/>
    <n v="35"/>
    <n v="923.07692307692309"/>
    <n v="1.1000000000000001"/>
    <n v="0.99"/>
    <n v="0"/>
    <x v="0"/>
    <n v="6327.0900000000011"/>
    <n v="923.07692307692309"/>
    <n v="750"/>
    <n v="0"/>
    <n v="0"/>
    <n v="4654.0130769230782"/>
  </r>
  <r>
    <x v="1"/>
    <s v="Dudley Arpin"/>
    <s v="Contractor"/>
    <x v="280"/>
    <x v="280"/>
    <x v="1"/>
    <x v="85"/>
    <x v="1"/>
    <x v="2"/>
    <x v="1"/>
    <n v="84"/>
    <s v="OffshoreContractor"/>
    <n v="48"/>
    <n v="54"/>
    <n v="1.1000000000000001"/>
    <n v="1.08"/>
    <n v="0"/>
    <x v="0"/>
    <n v="4790.0160000000014"/>
    <n v="0"/>
    <n v="0"/>
    <n v="50"/>
    <n v="4536"/>
    <n v="204.01600000000144"/>
  </r>
  <r>
    <x v="1"/>
    <s v="Manuel Bowller"/>
    <s v="Manager"/>
    <x v="40"/>
    <x v="40"/>
    <x v="1"/>
    <x v="19"/>
    <x v="2"/>
    <x v="3"/>
    <x v="1"/>
    <n v="168"/>
    <s v="OffshoreManager"/>
    <n v="40"/>
    <n v="1230.7692307692307"/>
    <n v="1"/>
    <n v="1.07"/>
    <n v="0"/>
    <x v="0"/>
    <n v="7190.4000000000005"/>
    <n v="1230.7692307692307"/>
    <n v="0"/>
    <n v="10"/>
    <n v="0"/>
    <n v="5949.6307692307701"/>
  </r>
  <r>
    <x v="1"/>
    <s v="Viva Smillie"/>
    <s v="Analyst"/>
    <x v="57"/>
    <x v="57"/>
    <x v="1"/>
    <x v="33"/>
    <x v="1"/>
    <x v="4"/>
    <x v="1"/>
    <n v="165"/>
    <s v="OffshoreAnalyst"/>
    <n v="24"/>
    <n v="384.61538461538464"/>
    <n v="0.9"/>
    <n v="0.98"/>
    <n v="0"/>
    <x v="0"/>
    <n v="3492.72"/>
    <n v="384.61538461538464"/>
    <n v="200"/>
    <n v="50"/>
    <n v="0"/>
    <n v="2858.104615384615"/>
  </r>
  <r>
    <x v="1"/>
    <s v="Lusa Goodings"/>
    <s v="Manager"/>
    <x v="285"/>
    <x v="285"/>
    <x v="1"/>
    <x v="38"/>
    <x v="1"/>
    <x v="1"/>
    <x v="1"/>
    <n v="162"/>
    <s v="OffshoreManager"/>
    <n v="40"/>
    <n v="1230.7692307692307"/>
    <n v="0.8"/>
    <n v="1.1299999999999999"/>
    <n v="0"/>
    <x v="0"/>
    <n v="5857.9199999999992"/>
    <n v="1230.7692307692307"/>
    <n v="200"/>
    <n v="50"/>
    <n v="0"/>
    <n v="4377.1507692307687"/>
  </r>
  <r>
    <x v="1"/>
    <s v="Michaeline Lias"/>
    <s v="Senior Associate"/>
    <x v="288"/>
    <x v="288"/>
    <x v="0"/>
    <x v="25"/>
    <x v="1"/>
    <x v="2"/>
    <x v="0"/>
    <n v="0"/>
    <s v="OnsiteSenior Associate"/>
    <n v="60"/>
    <n v="6250"/>
    <n v="1.1000000000000001"/>
    <n v="1"/>
    <n v="0"/>
    <x v="0"/>
    <n v="10560"/>
    <n v="0"/>
    <n v="0"/>
    <n v="0"/>
    <n v="0"/>
    <n v="10560"/>
  </r>
  <r>
    <x v="1"/>
    <s v="Hettie Gorse"/>
    <s v="Manager"/>
    <x v="40"/>
    <x v="40"/>
    <x v="1"/>
    <x v="19"/>
    <x v="2"/>
    <x v="3"/>
    <x v="1"/>
    <n v="166"/>
    <s v="OffshoreManager"/>
    <n v="40"/>
    <n v="1230.7692307692307"/>
    <n v="1"/>
    <n v="1.07"/>
    <n v="0"/>
    <x v="0"/>
    <n v="7104.8"/>
    <n v="1230.7692307692307"/>
    <n v="1000"/>
    <n v="10"/>
    <n v="0"/>
    <n v="4864.0307692307697"/>
  </r>
  <r>
    <x v="1"/>
    <s v="Marianna Jillions"/>
    <s v="Senior Associate"/>
    <x v="91"/>
    <x v="91"/>
    <x v="1"/>
    <x v="45"/>
    <x v="3"/>
    <x v="3"/>
    <x v="0"/>
    <n v="165"/>
    <s v="OnsiteSenior Associate"/>
    <n v="60"/>
    <n v="6250"/>
    <n v="1"/>
    <n v="1.1200000000000001"/>
    <n v="0"/>
    <x v="0"/>
    <n v="11088.000000000002"/>
    <n v="6250"/>
    <n v="0"/>
    <n v="250"/>
    <n v="0"/>
    <n v="4588.0000000000018"/>
  </r>
  <r>
    <x v="1"/>
    <s v="Clevie Comusso"/>
    <s v="Director"/>
    <x v="85"/>
    <x v="85"/>
    <x v="0"/>
    <x v="63"/>
    <x v="4"/>
    <x v="1"/>
    <x v="0"/>
    <n v="0"/>
    <s v="OnsiteDirector"/>
    <n v="90"/>
    <n v="9166.6666666666661"/>
    <n v="0.8"/>
    <n v="1.02"/>
    <n v="0"/>
    <x v="0"/>
    <n v="11750.4"/>
    <n v="0"/>
    <n v="500"/>
    <n v="10"/>
    <n v="0"/>
    <n v="11240.4"/>
  </r>
  <r>
    <x v="1"/>
    <s v="Cordell Duddin"/>
    <s v="Contractor"/>
    <x v="247"/>
    <x v="247"/>
    <x v="1"/>
    <x v="80"/>
    <x v="1"/>
    <x v="1"/>
    <x v="1"/>
    <n v="0"/>
    <s v="OffshoreContractor"/>
    <n v="35"/>
    <n v="47"/>
    <n v="0.8"/>
    <n v="0.89"/>
    <n v="0"/>
    <x v="0"/>
    <n v="0"/>
    <n v="0"/>
    <n v="750"/>
    <n v="0"/>
    <n v="0"/>
    <n v="-750"/>
  </r>
  <r>
    <x v="1"/>
    <s v="Sashenka Roakes"/>
    <s v="Director"/>
    <x v="101"/>
    <x v="101"/>
    <x v="0"/>
    <x v="71"/>
    <x v="4"/>
    <x v="3"/>
    <x v="1"/>
    <n v="166"/>
    <s v="OffshoreDirector"/>
    <n v="55"/>
    <n v="2307.6923076923076"/>
    <n v="1"/>
    <n v="1.0900000000000001"/>
    <n v="0"/>
    <x v="0"/>
    <n v="9592"/>
    <n v="2307.6923076923076"/>
    <n v="200"/>
    <n v="250"/>
    <n v="0"/>
    <n v="6834.3076923076924"/>
  </r>
  <r>
    <x v="1"/>
    <s v="Brewer Boxhill"/>
    <s v="Contractor"/>
    <x v="226"/>
    <x v="226"/>
    <x v="0"/>
    <x v="92"/>
    <x v="2"/>
    <x v="3"/>
    <x v="1"/>
    <n v="161"/>
    <s v="OffshoreContractor"/>
    <n v="48"/>
    <n v="46"/>
    <n v="1"/>
    <n v="0.8"/>
    <n v="0"/>
    <x v="0"/>
    <n v="6144"/>
    <n v="0"/>
    <n v="0"/>
    <n v="0"/>
    <n v="7406"/>
    <n v="-1262"/>
  </r>
  <r>
    <x v="1"/>
    <s v="Lotti Klus"/>
    <s v="Manager"/>
    <x v="130"/>
    <x v="130"/>
    <x v="0"/>
    <x v="33"/>
    <x v="1"/>
    <x v="0"/>
    <x v="1"/>
    <n v="116"/>
    <s v="OffshoreManager"/>
    <n v="40"/>
    <n v="1230.7692307692307"/>
    <n v="1.2"/>
    <n v="0.98"/>
    <n v="0"/>
    <x v="0"/>
    <n v="7526.4"/>
    <n v="1230.7692307692307"/>
    <n v="200"/>
    <n v="0"/>
    <n v="0"/>
    <n v="6095.6307692307691"/>
  </r>
  <r>
    <x v="1"/>
    <s v="Laney Eley"/>
    <s v="Associate"/>
    <x v="163"/>
    <x v="163"/>
    <x v="0"/>
    <x v="83"/>
    <x v="3"/>
    <x v="1"/>
    <x v="0"/>
    <n v="133"/>
    <s v="OnsiteAssociate"/>
    <n v="54"/>
    <n v="5666.666666666667"/>
    <n v="0.8"/>
    <n v="0.96"/>
    <n v="0"/>
    <x v="0"/>
    <n v="6635.5199999999995"/>
    <n v="5666.666666666667"/>
    <n v="200"/>
    <n v="0"/>
    <n v="0"/>
    <n v="768.85333333333256"/>
  </r>
  <r>
    <x v="1"/>
    <s v="Arlyn Di Roberto"/>
    <s v="Associate"/>
    <x v="78"/>
    <x v="78"/>
    <x v="1"/>
    <x v="59"/>
    <x v="0"/>
    <x v="1"/>
    <x v="1"/>
    <n v="0"/>
    <s v="OffshoreAssociate"/>
    <n v="30"/>
    <n v="615.38461538461536"/>
    <n v="0.8"/>
    <n v="1.03"/>
    <n v="0"/>
    <x v="0"/>
    <n v="0"/>
    <n v="0"/>
    <n v="0"/>
    <n v="0"/>
    <n v="0"/>
    <n v="0"/>
  </r>
  <r>
    <x v="1"/>
    <s v="Juliette Hellens"/>
    <s v="Contractor"/>
    <x v="70"/>
    <x v="70"/>
    <x v="1"/>
    <x v="4"/>
    <x v="2"/>
    <x v="4"/>
    <x v="0"/>
    <n v="162"/>
    <s v="OnsiteContractor"/>
    <n v="35"/>
    <n v="52"/>
    <n v="0.9"/>
    <n v="1.05"/>
    <n v="0"/>
    <x v="0"/>
    <n v="5358.1500000000005"/>
    <n v="0"/>
    <n v="500"/>
    <n v="100"/>
    <n v="8424"/>
    <n v="-3665.8499999999995"/>
  </r>
  <r>
    <x v="1"/>
    <s v="Quinn Giacobazzi"/>
    <s v="Analyst"/>
    <x v="284"/>
    <x v="284"/>
    <x v="1"/>
    <x v="17"/>
    <x v="4"/>
    <x v="4"/>
    <x v="1"/>
    <n v="162"/>
    <s v="OffshoreAnalyst"/>
    <n v="24"/>
    <n v="384.61538461538464"/>
    <n v="0.9"/>
    <n v="0.86"/>
    <n v="0"/>
    <x v="0"/>
    <n v="3009.3120000000004"/>
    <n v="384.61538461538464"/>
    <n v="750"/>
    <n v="100"/>
    <n v="0"/>
    <n v="1774.6966153846156"/>
  </r>
  <r>
    <x v="1"/>
    <s v="Timmy Alldis"/>
    <s v="Associate"/>
    <x v="67"/>
    <x v="67"/>
    <x v="1"/>
    <x v="44"/>
    <x v="4"/>
    <x v="3"/>
    <x v="0"/>
    <n v="0"/>
    <s v="OnsiteAssociate"/>
    <n v="54"/>
    <n v="5666.666666666667"/>
    <n v="1"/>
    <n v="0.88"/>
    <n v="0"/>
    <x v="0"/>
    <n v="0"/>
    <n v="0"/>
    <n v="0"/>
    <n v="10"/>
    <n v="0"/>
    <n v="-10"/>
  </r>
  <r>
    <x v="1"/>
    <s v="Chaim Adamovitch"/>
    <s v="Senior Associate"/>
    <x v="16"/>
    <x v="16"/>
    <x v="1"/>
    <x v="16"/>
    <x v="1"/>
    <x v="3"/>
    <x v="1"/>
    <n v="0"/>
    <s v="OffshoreSenior Associate"/>
    <n v="35"/>
    <n v="923.07692307692309"/>
    <n v="1"/>
    <n v="1.1499999999999999"/>
    <n v="0"/>
    <x v="0"/>
    <n v="0"/>
    <n v="0"/>
    <n v="500"/>
    <n v="50"/>
    <n v="0"/>
    <n v="-550"/>
  </r>
  <r>
    <x v="1"/>
    <s v="Hilda Ox"/>
    <s v="Analyst"/>
    <x v="213"/>
    <x v="213"/>
    <x v="0"/>
    <x v="54"/>
    <x v="1"/>
    <x v="1"/>
    <x v="1"/>
    <n v="136"/>
    <s v="OffshoreAnalyst"/>
    <n v="24"/>
    <n v="384.61538461538464"/>
    <n v="0.8"/>
    <n v="0.81"/>
    <n v="0"/>
    <x v="0"/>
    <n v="2488.3200000000002"/>
    <n v="384.61538461538464"/>
    <n v="500"/>
    <n v="0"/>
    <n v="0"/>
    <n v="1603.7046153846154"/>
  </r>
  <r>
    <x v="1"/>
    <s v="Drake Porter"/>
    <s v="Contractor"/>
    <x v="221"/>
    <x v="221"/>
    <x v="1"/>
    <x v="67"/>
    <x v="4"/>
    <x v="1"/>
    <x v="0"/>
    <n v="0"/>
    <s v="OnsiteContractor"/>
    <n v="65"/>
    <n v="76"/>
    <n v="0.8"/>
    <n v="0.81"/>
    <n v="0"/>
    <x v="0"/>
    <n v="0"/>
    <n v="0"/>
    <n v="500"/>
    <n v="500"/>
    <n v="0"/>
    <n v="-1000"/>
  </r>
  <r>
    <x v="1"/>
    <s v="Jorry Mully"/>
    <s v="Analyst"/>
    <x v="44"/>
    <x v="44"/>
    <x v="1"/>
    <x v="12"/>
    <x v="1"/>
    <x v="0"/>
    <x v="1"/>
    <n v="161"/>
    <s v="OffshoreAnalyst"/>
    <n v="24"/>
    <n v="384.61538461538464"/>
    <n v="1.2"/>
    <n v="0.99"/>
    <n v="0"/>
    <x v="0"/>
    <n v="4590.4319999999998"/>
    <n v="384.61538461538464"/>
    <n v="500"/>
    <n v="0"/>
    <n v="0"/>
    <n v="3705.816615384615"/>
  </r>
  <r>
    <x v="1"/>
    <s v="Gilles Milella"/>
    <s v="Analyst"/>
    <x v="279"/>
    <x v="279"/>
    <x v="1"/>
    <x v="13"/>
    <x v="2"/>
    <x v="3"/>
    <x v="1"/>
    <n v="165"/>
    <s v="OffshoreAnalyst"/>
    <n v="24"/>
    <n v="384.61538461538464"/>
    <n v="1"/>
    <n v="1.07"/>
    <n v="0"/>
    <x v="0"/>
    <n v="4237.2"/>
    <n v="384.61538461538464"/>
    <n v="0"/>
    <n v="50"/>
    <n v="0"/>
    <n v="3802.5846153846151"/>
  </r>
  <r>
    <x v="1"/>
    <s v="Mollee Seely"/>
    <s v="Contractor"/>
    <x v="69"/>
    <x v="69"/>
    <x v="0"/>
    <x v="51"/>
    <x v="3"/>
    <x v="2"/>
    <x v="1"/>
    <n v="162"/>
    <s v="OffshoreContractor"/>
    <n v="40"/>
    <n v="48"/>
    <n v="1.1000000000000001"/>
    <n v="0.84"/>
    <n v="0"/>
    <x v="0"/>
    <n v="5913.6"/>
    <n v="0"/>
    <n v="0"/>
    <n v="100"/>
    <n v="7776"/>
    <n v="-1962.3999999999996"/>
  </r>
  <r>
    <x v="1"/>
    <s v="Shawn Sibbering"/>
    <s v="Contractor"/>
    <x v="247"/>
    <x v="247"/>
    <x v="1"/>
    <x v="80"/>
    <x v="1"/>
    <x v="1"/>
    <x v="0"/>
    <n v="166"/>
    <s v="OnsiteContractor"/>
    <n v="72"/>
    <n v="79"/>
    <n v="0.8"/>
    <n v="0.89"/>
    <n v="0"/>
    <x v="0"/>
    <n v="8509.8240000000005"/>
    <n v="0"/>
    <n v="0"/>
    <n v="10"/>
    <n v="13114"/>
    <n v="-4614.1759999999995"/>
  </r>
  <r>
    <x v="1"/>
    <s v="Sandye Broggio"/>
    <s v="Associate"/>
    <x v="302"/>
    <x v="302"/>
    <x v="0"/>
    <x v="24"/>
    <x v="0"/>
    <x v="0"/>
    <x v="0"/>
    <n v="168"/>
    <s v="OnsiteAssociate"/>
    <n v="54"/>
    <n v="5666.666666666667"/>
    <n v="1.2"/>
    <n v="0.99"/>
    <n v="0"/>
    <x v="0"/>
    <n v="10264.32"/>
    <n v="5666.666666666667"/>
    <n v="0"/>
    <n v="10"/>
    <n v="0"/>
    <n v="4587.6533333333327"/>
  </r>
  <r>
    <x v="1"/>
    <s v="Carina Lakey"/>
    <s v="Contractor"/>
    <x v="153"/>
    <x v="153"/>
    <x v="1"/>
    <x v="32"/>
    <x v="2"/>
    <x v="1"/>
    <x v="1"/>
    <n v="163"/>
    <s v="OffshoreContractor"/>
    <n v="48"/>
    <n v="50"/>
    <n v="0.8"/>
    <n v="1.0900000000000001"/>
    <n v="0"/>
    <x v="0"/>
    <n v="6822.5280000000012"/>
    <n v="0"/>
    <n v="500"/>
    <n v="10"/>
    <n v="8150"/>
    <n v="-1837.4719999999988"/>
  </r>
  <r>
    <x v="1"/>
    <s v="Gilbert Heinsen"/>
    <s v="Contractor"/>
    <x v="206"/>
    <x v="206"/>
    <x v="0"/>
    <x v="28"/>
    <x v="1"/>
    <x v="3"/>
    <x v="1"/>
    <n v="0"/>
    <s v="OffshoreContractor"/>
    <n v="48"/>
    <n v="55"/>
    <n v="1"/>
    <n v="1.1200000000000001"/>
    <n v="0"/>
    <x v="0"/>
    <n v="8601.6"/>
    <n v="0"/>
    <n v="500"/>
    <n v="10"/>
    <n v="0"/>
    <n v="8091.6"/>
  </r>
  <r>
    <x v="1"/>
    <s v="Doti Blinerman"/>
    <s v="Analyst"/>
    <x v="255"/>
    <x v="255"/>
    <x v="1"/>
    <x v="64"/>
    <x v="3"/>
    <x v="4"/>
    <x v="1"/>
    <n v="167"/>
    <s v="OffshoreAnalyst"/>
    <n v="24"/>
    <n v="384.61538461538464"/>
    <n v="0.9"/>
    <n v="0.97"/>
    <n v="0"/>
    <x v="0"/>
    <n v="3498.9840000000004"/>
    <n v="384.61538461538464"/>
    <n v="1000"/>
    <n v="0"/>
    <n v="0"/>
    <n v="2114.3686153846156"/>
  </r>
  <r>
    <x v="1"/>
    <s v="Caressa Sandford"/>
    <s v="Analyst"/>
    <x v="25"/>
    <x v="25"/>
    <x v="0"/>
    <x v="25"/>
    <x v="1"/>
    <x v="4"/>
    <x v="1"/>
    <n v="166"/>
    <s v="OffshoreAnalyst"/>
    <n v="24"/>
    <n v="384.61538461538464"/>
    <n v="0.9"/>
    <n v="1"/>
    <n v="0"/>
    <x v="0"/>
    <n v="3456"/>
    <n v="384.61538461538464"/>
    <n v="200"/>
    <n v="0"/>
    <n v="0"/>
    <n v="2871.3846153846152"/>
  </r>
  <r>
    <x v="1"/>
    <s v="Joelie Offener"/>
    <s v="Senior Manager"/>
    <x v="193"/>
    <x v="193"/>
    <x v="0"/>
    <x v="23"/>
    <x v="2"/>
    <x v="2"/>
    <x v="0"/>
    <n v="165"/>
    <s v="OnsiteSenior Manager"/>
    <n v="72"/>
    <n v="8333.3333333333339"/>
    <n v="1.1000000000000001"/>
    <n v="0.95"/>
    <n v="0"/>
    <x v="0"/>
    <n v="12038.400000000001"/>
    <n v="8333.3333333333339"/>
    <n v="200"/>
    <n v="250"/>
    <n v="0"/>
    <n v="3255.0666666666675"/>
  </r>
  <r>
    <x v="1"/>
    <s v="Liza Bernardot"/>
    <s v="Associate"/>
    <x v="106"/>
    <x v="106"/>
    <x v="0"/>
    <x v="72"/>
    <x v="0"/>
    <x v="2"/>
    <x v="1"/>
    <n v="161"/>
    <s v="OffshoreAssociate"/>
    <n v="30"/>
    <n v="615.38461538461536"/>
    <n v="1.1000000000000001"/>
    <n v="0.94"/>
    <n v="0"/>
    <x v="0"/>
    <n v="4963.2"/>
    <n v="615.38461538461536"/>
    <n v="500"/>
    <n v="100"/>
    <n v="0"/>
    <n v="3747.8153846153846"/>
  </r>
  <r>
    <x v="1"/>
    <s v="Meghan Redemile"/>
    <s v="Analyst"/>
    <x v="137"/>
    <x v="137"/>
    <x v="1"/>
    <x v="40"/>
    <x v="5"/>
    <x v="3"/>
    <x v="1"/>
    <n v="164"/>
    <s v="OffshoreAnalyst"/>
    <n v="24"/>
    <n v="384.61538461538464"/>
    <n v="1"/>
    <n v="1.17"/>
    <n v="0"/>
    <x v="0"/>
    <n v="4605.12"/>
    <n v="384.61538461538464"/>
    <n v="0"/>
    <n v="0"/>
    <n v="0"/>
    <n v="4220.5046153846151"/>
  </r>
  <r>
    <x v="1"/>
    <s v="Nathalie Jeratt"/>
    <s v="Associate"/>
    <x v="267"/>
    <x v="267"/>
    <x v="0"/>
    <x v="33"/>
    <x v="1"/>
    <x v="2"/>
    <x v="0"/>
    <n v="0"/>
    <s v="OnsiteAssociate"/>
    <n v="54"/>
    <n v="5666.666666666667"/>
    <n v="1.1000000000000001"/>
    <n v="0.98"/>
    <n v="0"/>
    <x v="0"/>
    <n v="9313.92"/>
    <n v="0"/>
    <n v="0"/>
    <n v="10"/>
    <n v="0"/>
    <n v="9303.92"/>
  </r>
  <r>
    <x v="1"/>
    <s v="Elyse Farnworth"/>
    <s v="Analyst"/>
    <x v="274"/>
    <x v="274"/>
    <x v="1"/>
    <x v="3"/>
    <x v="2"/>
    <x v="3"/>
    <x v="1"/>
    <n v="162"/>
    <s v="OffshoreAnalyst"/>
    <n v="24"/>
    <n v="384.61538461538464"/>
    <n v="1"/>
    <n v="0.98"/>
    <n v="0"/>
    <x v="0"/>
    <n v="3810.24"/>
    <n v="384.61538461538464"/>
    <n v="0"/>
    <n v="250"/>
    <n v="0"/>
    <n v="3175.624615384615"/>
  </r>
  <r>
    <x v="1"/>
    <s v="Marchelle Signori"/>
    <s v="Contractor"/>
    <x v="59"/>
    <x v="59"/>
    <x v="1"/>
    <x v="44"/>
    <x v="4"/>
    <x v="1"/>
    <x v="1"/>
    <n v="102"/>
    <s v="OffshoreContractor"/>
    <n v="48"/>
    <n v="45"/>
    <n v="0.8"/>
    <n v="0.88"/>
    <n v="0"/>
    <x v="0"/>
    <n v="3446.7840000000001"/>
    <n v="0"/>
    <n v="200"/>
    <n v="0"/>
    <n v="4590"/>
    <n v="-1343.2159999999999"/>
  </r>
  <r>
    <x v="1"/>
    <s v="Tammara Sandyford"/>
    <s v="Analyst"/>
    <x v="209"/>
    <x v="209"/>
    <x v="0"/>
    <x v="87"/>
    <x v="0"/>
    <x v="3"/>
    <x v="1"/>
    <n v="165"/>
    <s v="OffshoreAnalyst"/>
    <n v="24"/>
    <n v="384.61538461538464"/>
    <n v="1"/>
    <n v="0.86"/>
    <n v="0"/>
    <x v="0"/>
    <n v="3302.4"/>
    <n v="384.61538461538464"/>
    <n v="0"/>
    <n v="0"/>
    <n v="0"/>
    <n v="2917.7846153846153"/>
  </r>
  <r>
    <x v="1"/>
    <s v="Sherye Caveau"/>
    <s v="Contractor"/>
    <x v="88"/>
    <x v="88"/>
    <x v="1"/>
    <x v="53"/>
    <x v="5"/>
    <x v="1"/>
    <x v="0"/>
    <n v="125"/>
    <s v="OnsiteContractor"/>
    <n v="35"/>
    <n v="54"/>
    <n v="0.8"/>
    <n v="1.1100000000000001"/>
    <n v="0"/>
    <x v="0"/>
    <n v="3885.0000000000005"/>
    <n v="0"/>
    <n v="0"/>
    <n v="250"/>
    <n v="6750"/>
    <n v="-3114.9999999999995"/>
  </r>
  <r>
    <x v="1"/>
    <s v="Daisey Treadgear"/>
    <s v="Associate"/>
    <x v="34"/>
    <x v="34"/>
    <x v="1"/>
    <x v="18"/>
    <x v="3"/>
    <x v="3"/>
    <x v="0"/>
    <n v="163"/>
    <s v="OnsiteAssociate"/>
    <n v="54"/>
    <n v="5666.666666666667"/>
    <n v="1"/>
    <n v="1.01"/>
    <n v="0"/>
    <x v="0"/>
    <n v="8890.02"/>
    <n v="5666.666666666667"/>
    <n v="0"/>
    <n v="0"/>
    <n v="0"/>
    <n v="3223.3533333333335"/>
  </r>
  <r>
    <x v="1"/>
    <s v="Brena Crauford"/>
    <s v="Manager"/>
    <x v="169"/>
    <x v="169"/>
    <x v="1"/>
    <x v="66"/>
    <x v="5"/>
    <x v="0"/>
    <x v="1"/>
    <n v="0"/>
    <s v="OffshoreManager"/>
    <n v="40"/>
    <n v="1230.7692307692307"/>
    <n v="1.2"/>
    <n v="0.97"/>
    <n v="0"/>
    <x v="0"/>
    <n v="0"/>
    <n v="0"/>
    <n v="200"/>
    <n v="0"/>
    <n v="0"/>
    <n v="-200"/>
  </r>
  <r>
    <x v="1"/>
    <s v="Nichols Curro"/>
    <s v="Associate"/>
    <x v="76"/>
    <x v="76"/>
    <x v="1"/>
    <x v="57"/>
    <x v="5"/>
    <x v="2"/>
    <x v="1"/>
    <n v="96"/>
    <s v="OffshoreAssociate"/>
    <n v="30"/>
    <n v="615.38461538461536"/>
    <n v="1.1000000000000001"/>
    <n v="0.93"/>
    <n v="0"/>
    <x v="0"/>
    <n v="2946.2400000000007"/>
    <n v="615.38461538461536"/>
    <n v="0"/>
    <n v="50"/>
    <n v="0"/>
    <n v="2280.8553846153854"/>
  </r>
  <r>
    <x v="1"/>
    <s v="Milli Morden"/>
    <s v="Director"/>
    <x v="10"/>
    <x v="10"/>
    <x v="1"/>
    <x v="10"/>
    <x v="5"/>
    <x v="1"/>
    <x v="1"/>
    <n v="160"/>
    <s v="OffshoreDirector"/>
    <n v="55"/>
    <n v="2307.6923076923076"/>
    <n v="0.8"/>
    <n v="1.1599999999999999"/>
    <n v="0"/>
    <x v="0"/>
    <n v="8166.4"/>
    <n v="2307.6923076923076"/>
    <n v="750"/>
    <n v="100"/>
    <n v="0"/>
    <n v="5008.707692307692"/>
  </r>
  <r>
    <x v="1"/>
    <s v="Alair Franks"/>
    <s v="Analyst"/>
    <x v="51"/>
    <x v="51"/>
    <x v="1"/>
    <x v="21"/>
    <x v="2"/>
    <x v="4"/>
    <x v="0"/>
    <n v="161"/>
    <s v="OnsiteAnalyst"/>
    <n v="48"/>
    <n v="5416.666666666667"/>
    <n v="0.9"/>
    <n v="1.17"/>
    <n v="0"/>
    <x v="0"/>
    <n v="8137.5839999999989"/>
    <n v="5416.666666666667"/>
    <n v="200"/>
    <n v="500"/>
    <n v="0"/>
    <n v="2020.917333333332"/>
  </r>
  <r>
    <x v="1"/>
    <s v="Linda Hugett"/>
    <s v="Analyst"/>
    <x v="218"/>
    <x v="218"/>
    <x v="1"/>
    <x v="0"/>
    <x v="0"/>
    <x v="1"/>
    <x v="0"/>
    <n v="162"/>
    <s v="OnsiteAnalyst"/>
    <n v="48"/>
    <n v="5416.666666666667"/>
    <n v="0.8"/>
    <n v="1"/>
    <n v="0"/>
    <x v="0"/>
    <n v="6220.8"/>
    <n v="5416.666666666667"/>
    <n v="0"/>
    <n v="10"/>
    <n v="0"/>
    <n v="794.13333333333321"/>
  </r>
  <r>
    <x v="1"/>
    <s v="Justen Battram"/>
    <s v="Analyst"/>
    <x v="236"/>
    <x v="236"/>
    <x v="1"/>
    <x v="65"/>
    <x v="5"/>
    <x v="3"/>
    <x v="0"/>
    <n v="164"/>
    <s v="OnsiteAnalyst"/>
    <n v="48"/>
    <n v="5416.666666666667"/>
    <n v="1"/>
    <n v="1.2"/>
    <n v="0"/>
    <x v="0"/>
    <n v="9446.4"/>
    <n v="5416.666666666667"/>
    <n v="200"/>
    <n v="10"/>
    <n v="0"/>
    <n v="3819.7333333333327"/>
  </r>
  <r>
    <x v="1"/>
    <s v="Bari Soanes"/>
    <s v="Contractor"/>
    <x v="36"/>
    <x v="36"/>
    <x v="0"/>
    <x v="12"/>
    <x v="1"/>
    <x v="1"/>
    <x v="1"/>
    <n v="168"/>
    <s v="OffshoreContractor"/>
    <n v="40"/>
    <n v="42"/>
    <n v="0.8"/>
    <n v="0.99"/>
    <n v="0"/>
    <x v="0"/>
    <n v="5068.8"/>
    <n v="0"/>
    <n v="200"/>
    <n v="10"/>
    <n v="7056"/>
    <n v="-2197.1999999999998"/>
  </r>
  <r>
    <x v="1"/>
    <s v="Meriel Bye"/>
    <s v="Contractor"/>
    <x v="143"/>
    <x v="143"/>
    <x v="1"/>
    <x v="36"/>
    <x v="1"/>
    <x v="3"/>
    <x v="0"/>
    <n v="167"/>
    <s v="OnsiteContractor"/>
    <n v="35"/>
    <n v="47"/>
    <n v="1"/>
    <n v="0.88"/>
    <n v="0"/>
    <x v="0"/>
    <n v="5143.6000000000004"/>
    <n v="0"/>
    <n v="750"/>
    <n v="250"/>
    <n v="7849"/>
    <n v="-3705.3999999999996"/>
  </r>
  <r>
    <x v="1"/>
    <s v="Veronika Blundon"/>
    <s v="Associate"/>
    <x v="114"/>
    <x v="114"/>
    <x v="0"/>
    <x v="26"/>
    <x v="2"/>
    <x v="2"/>
    <x v="1"/>
    <n v="98"/>
    <s v="OffshoreAssociate"/>
    <n v="30"/>
    <n v="615.38461538461536"/>
    <n v="1.1000000000000001"/>
    <n v="1.1100000000000001"/>
    <n v="0"/>
    <x v="0"/>
    <n v="5860.8"/>
    <n v="615.38461538461536"/>
    <n v="200"/>
    <n v="0"/>
    <n v="0"/>
    <n v="5045.4153846153849"/>
  </r>
  <r>
    <x v="1"/>
    <s v="Standford Jewar"/>
    <s v="Senior Associate"/>
    <x v="109"/>
    <x v="109"/>
    <x v="0"/>
    <x v="35"/>
    <x v="5"/>
    <x v="2"/>
    <x v="1"/>
    <n v="0"/>
    <s v="OffshoreSenior Associate"/>
    <n v="35"/>
    <n v="923.07692307692309"/>
    <n v="1.1000000000000001"/>
    <n v="0.95"/>
    <n v="0"/>
    <x v="0"/>
    <n v="5852.0000000000009"/>
    <n v="0"/>
    <n v="200"/>
    <n v="0"/>
    <n v="0"/>
    <n v="5652.0000000000009"/>
  </r>
  <r>
    <x v="1"/>
    <s v="Colly Bluschke"/>
    <s v="Analyst"/>
    <x v="262"/>
    <x v="262"/>
    <x v="1"/>
    <x v="5"/>
    <x v="3"/>
    <x v="3"/>
    <x v="1"/>
    <n v="162"/>
    <s v="OffshoreAnalyst"/>
    <n v="24"/>
    <n v="384.61538461538464"/>
    <n v="1"/>
    <n v="0.9"/>
    <n v="0"/>
    <x v="0"/>
    <n v="3499.2000000000003"/>
    <n v="384.61538461538464"/>
    <n v="750"/>
    <n v="0"/>
    <n v="0"/>
    <n v="2364.5846153846155"/>
  </r>
  <r>
    <x v="1"/>
    <s v="Cyrill Neate"/>
    <s v="Director"/>
    <x v="202"/>
    <x v="202"/>
    <x v="1"/>
    <x v="76"/>
    <x v="5"/>
    <x v="2"/>
    <x v="1"/>
    <n v="0"/>
    <s v="OffshoreDirector"/>
    <n v="55"/>
    <n v="2307.6923076923076"/>
    <n v="1.1000000000000001"/>
    <n v="0.96"/>
    <n v="0"/>
    <x v="0"/>
    <n v="0"/>
    <n v="0"/>
    <n v="750"/>
    <n v="10"/>
    <n v="0"/>
    <n v="-760"/>
  </r>
  <r>
    <x v="1"/>
    <s v="Adolphe Isacsson"/>
    <s v="Analyst"/>
    <x v="236"/>
    <x v="236"/>
    <x v="1"/>
    <x v="65"/>
    <x v="5"/>
    <x v="3"/>
    <x v="1"/>
    <n v="126"/>
    <s v="OffshoreAnalyst"/>
    <n v="24"/>
    <n v="384.61538461538464"/>
    <n v="1"/>
    <n v="1.2"/>
    <n v="0"/>
    <x v="0"/>
    <n v="3628.7999999999997"/>
    <n v="384.61538461538464"/>
    <n v="0"/>
    <n v="100"/>
    <n v="0"/>
    <n v="3144.184615384615"/>
  </r>
  <r>
    <x v="1"/>
    <s v="Salome Barhams"/>
    <s v="Analyst"/>
    <x v="157"/>
    <x v="157"/>
    <x v="0"/>
    <x v="81"/>
    <x v="2"/>
    <x v="2"/>
    <x v="1"/>
    <n v="114"/>
    <s v="OffshoreAnalyst"/>
    <n v="24"/>
    <n v="384.61538461538464"/>
    <n v="1.1000000000000001"/>
    <n v="1"/>
    <n v="0"/>
    <x v="0"/>
    <n v="4224"/>
    <n v="384.61538461538464"/>
    <n v="200"/>
    <n v="10"/>
    <n v="0"/>
    <n v="3629.3846153846152"/>
  </r>
  <r>
    <x v="1"/>
    <s v="Rickey Jamot"/>
    <s v="Senior Associate"/>
    <x v="276"/>
    <x v="276"/>
    <x v="1"/>
    <x v="35"/>
    <x v="5"/>
    <x v="3"/>
    <x v="1"/>
    <n v="166"/>
    <s v="OffshoreSenior Associate"/>
    <n v="35"/>
    <n v="923.07692307692309"/>
    <n v="1"/>
    <n v="0.95"/>
    <n v="0"/>
    <x v="0"/>
    <n v="5519.5"/>
    <n v="923.07692307692309"/>
    <n v="0"/>
    <n v="50"/>
    <n v="0"/>
    <n v="4546.4230769230771"/>
  </r>
  <r>
    <x v="1"/>
    <s v="Bobbye Stonier"/>
    <s v="Contractor"/>
    <x v="279"/>
    <x v="279"/>
    <x v="1"/>
    <x v="13"/>
    <x v="2"/>
    <x v="3"/>
    <x v="1"/>
    <n v="163"/>
    <s v="OffshoreContractor"/>
    <n v="40"/>
    <n v="52"/>
    <n v="1"/>
    <n v="1.07"/>
    <n v="0"/>
    <x v="0"/>
    <n v="6976.4000000000005"/>
    <n v="0"/>
    <n v="0"/>
    <n v="100"/>
    <n v="8476"/>
    <n v="-1599.5999999999995"/>
  </r>
  <r>
    <x v="1"/>
    <s v="Elberta Kulvear"/>
    <s v="Director"/>
    <x v="118"/>
    <x v="118"/>
    <x v="1"/>
    <x v="2"/>
    <x v="1"/>
    <x v="0"/>
    <x v="0"/>
    <n v="140"/>
    <s v="OnsiteDirector"/>
    <n v="90"/>
    <n v="9166.6666666666661"/>
    <n v="1.2"/>
    <n v="0.9"/>
    <n v="0"/>
    <x v="0"/>
    <n v="13608"/>
    <n v="9166.6666666666661"/>
    <n v="0"/>
    <n v="10"/>
    <n v="0"/>
    <n v="4431.3333333333339"/>
  </r>
  <r>
    <x v="1"/>
    <s v="Feodora Gaye"/>
    <s v="Senior Associate"/>
    <x v="95"/>
    <x v="95"/>
    <x v="1"/>
    <x v="69"/>
    <x v="3"/>
    <x v="3"/>
    <x v="1"/>
    <n v="0"/>
    <s v="OffshoreSenior Associate"/>
    <n v="35"/>
    <n v="923.07692307692309"/>
    <n v="1"/>
    <n v="0.86"/>
    <n v="0"/>
    <x v="0"/>
    <n v="0"/>
    <n v="0"/>
    <n v="750"/>
    <n v="10"/>
    <n v="0"/>
    <n v="-760"/>
  </r>
  <r>
    <x v="1"/>
    <s v="Kora Huc"/>
    <s v="Senior Associate"/>
    <x v="109"/>
    <x v="109"/>
    <x v="0"/>
    <x v="35"/>
    <x v="5"/>
    <x v="2"/>
    <x v="0"/>
    <n v="0"/>
    <s v="OnsiteSenior Associate"/>
    <n v="60"/>
    <n v="6250"/>
    <n v="1.1000000000000001"/>
    <n v="0.95"/>
    <n v="0"/>
    <x v="0"/>
    <n v="10032"/>
    <n v="0"/>
    <n v="200"/>
    <n v="0"/>
    <n v="0"/>
    <n v="9832"/>
  </r>
  <r>
    <x v="1"/>
    <s v="Aldis Gilham"/>
    <s v="Manager"/>
    <x v="182"/>
    <x v="182"/>
    <x v="1"/>
    <x v="67"/>
    <x v="4"/>
    <x v="2"/>
    <x v="1"/>
    <n v="0"/>
    <s v="OffshoreManager"/>
    <n v="40"/>
    <n v="1230.7692307692307"/>
    <n v="1.1000000000000001"/>
    <n v="0.81"/>
    <n v="0"/>
    <x v="0"/>
    <n v="0"/>
    <n v="0"/>
    <n v="750"/>
    <n v="250"/>
    <n v="0"/>
    <n v="-1000"/>
  </r>
  <r>
    <x v="1"/>
    <s v="Kristopher Goldhawk"/>
    <s v="Contractor"/>
    <x v="58"/>
    <x v="58"/>
    <x v="1"/>
    <x v="43"/>
    <x v="3"/>
    <x v="1"/>
    <x v="1"/>
    <n v="164"/>
    <s v="OffshoreContractor"/>
    <n v="48"/>
    <n v="41"/>
    <n v="0.8"/>
    <n v="1.05"/>
    <n v="0"/>
    <x v="0"/>
    <n v="6612.4800000000005"/>
    <n v="0"/>
    <n v="750"/>
    <n v="0"/>
    <n v="6724"/>
    <n v="-861.51999999999953"/>
  </r>
  <r>
    <x v="1"/>
    <s v="Ainslie Towhey"/>
    <s v="Associate"/>
    <x v="268"/>
    <x v="268"/>
    <x v="0"/>
    <x v="39"/>
    <x v="1"/>
    <x v="2"/>
    <x v="1"/>
    <n v="0"/>
    <s v="OffshoreAssociate"/>
    <n v="30"/>
    <n v="615.38461538461536"/>
    <n v="1.1000000000000001"/>
    <n v="0.99"/>
    <n v="0"/>
    <x v="0"/>
    <n v="5227.2"/>
    <n v="0"/>
    <n v="750"/>
    <n v="0"/>
    <n v="0"/>
    <n v="4477.2"/>
  </r>
  <r>
    <x v="1"/>
    <s v="Cammi Barge"/>
    <s v="Associate"/>
    <x v="47"/>
    <x v="47"/>
    <x v="1"/>
    <x v="36"/>
    <x v="1"/>
    <x v="2"/>
    <x v="1"/>
    <n v="161"/>
    <s v="OffshoreAssociate"/>
    <n v="30"/>
    <n v="615.38461538461536"/>
    <n v="1.1000000000000001"/>
    <n v="0.88"/>
    <n v="0"/>
    <x v="0"/>
    <n v="4675.4399999999996"/>
    <n v="615.38461538461536"/>
    <n v="750"/>
    <n v="0"/>
    <n v="0"/>
    <n v="3310.0553846153844"/>
  </r>
  <r>
    <x v="1"/>
    <s v="Lynea Cawdron"/>
    <s v="Analyst"/>
    <x v="29"/>
    <x v="29"/>
    <x v="1"/>
    <x v="27"/>
    <x v="5"/>
    <x v="1"/>
    <x v="1"/>
    <n v="167"/>
    <s v="OffshoreAnalyst"/>
    <n v="24"/>
    <n v="384.61538461538464"/>
    <n v="0.8"/>
    <n v="1.2"/>
    <n v="0"/>
    <x v="0"/>
    <n v="3847.68"/>
    <n v="384.61538461538464"/>
    <n v="0"/>
    <n v="250"/>
    <n v="0"/>
    <n v="3213.0646153846151"/>
  </r>
  <r>
    <x v="1"/>
    <s v="Trixy Mooreed"/>
    <s v="Senior Manager"/>
    <x v="128"/>
    <x v="128"/>
    <x v="0"/>
    <x v="25"/>
    <x v="1"/>
    <x v="0"/>
    <x v="0"/>
    <n v="168"/>
    <s v="OnsiteSenior Manager"/>
    <n v="72"/>
    <n v="8333.3333333333339"/>
    <n v="1.2"/>
    <n v="1"/>
    <n v="0"/>
    <x v="0"/>
    <n v="13824"/>
    <n v="8333.3333333333339"/>
    <n v="200"/>
    <n v="0"/>
    <n v="0"/>
    <n v="5290.6666666666661"/>
  </r>
  <r>
    <x v="1"/>
    <s v="Richmound Plumridge"/>
    <s v="Senior Associate"/>
    <x v="18"/>
    <x v="18"/>
    <x v="1"/>
    <x v="18"/>
    <x v="3"/>
    <x v="2"/>
    <x v="0"/>
    <n v="160"/>
    <s v="OnsiteSenior Associate"/>
    <n v="60"/>
    <n v="6250"/>
    <n v="1.1000000000000001"/>
    <n v="1.01"/>
    <n v="0"/>
    <x v="0"/>
    <n v="10665.6"/>
    <n v="6250"/>
    <n v="1000"/>
    <n v="10"/>
    <n v="0"/>
    <n v="3405.6000000000004"/>
  </r>
  <r>
    <x v="1"/>
    <s v="Tanya Peche"/>
    <s v="Contractor"/>
    <x v="197"/>
    <x v="197"/>
    <x v="1"/>
    <x v="57"/>
    <x v="5"/>
    <x v="3"/>
    <x v="1"/>
    <n v="0"/>
    <s v="OffshoreContractor"/>
    <n v="40"/>
    <n v="54"/>
    <n v="1"/>
    <n v="0.93"/>
    <n v="0"/>
    <x v="0"/>
    <n v="0"/>
    <n v="0"/>
    <n v="500"/>
    <n v="10"/>
    <n v="0"/>
    <n v="-510"/>
  </r>
  <r>
    <x v="1"/>
    <s v="Glendon Mineghelli"/>
    <s v="Contractor"/>
    <x v="159"/>
    <x v="159"/>
    <x v="0"/>
    <x v="56"/>
    <x v="4"/>
    <x v="2"/>
    <x v="0"/>
    <n v="167"/>
    <s v="OnsiteContractor"/>
    <n v="48"/>
    <n v="49"/>
    <n v="1.1000000000000001"/>
    <n v="0.82"/>
    <n v="0"/>
    <x v="0"/>
    <n v="6927.36"/>
    <n v="0"/>
    <n v="200"/>
    <n v="250"/>
    <n v="8183"/>
    <n v="-1705.6400000000003"/>
  </r>
  <r>
    <x v="1"/>
    <s v="Vanya Dallicoat"/>
    <s v="Senior Associate"/>
    <x v="88"/>
    <x v="88"/>
    <x v="1"/>
    <x v="53"/>
    <x v="5"/>
    <x v="1"/>
    <x v="1"/>
    <n v="164"/>
    <s v="OffshoreSenior Associate"/>
    <n v="35"/>
    <n v="923.07692307692309"/>
    <n v="0.8"/>
    <n v="1.1100000000000001"/>
    <n v="0"/>
    <x v="0"/>
    <n v="5097.1200000000008"/>
    <n v="923.07692307692309"/>
    <n v="0"/>
    <n v="250"/>
    <n v="0"/>
    <n v="3924.0430769230779"/>
  </r>
  <r>
    <x v="1"/>
    <s v="Shanta Witcomb"/>
    <s v="Senior Associate"/>
    <x v="91"/>
    <x v="91"/>
    <x v="1"/>
    <x v="45"/>
    <x v="3"/>
    <x v="3"/>
    <x v="0"/>
    <n v="164"/>
    <s v="OnsiteSenior Associate"/>
    <n v="60"/>
    <n v="6250"/>
    <n v="1"/>
    <n v="1.1200000000000001"/>
    <n v="0"/>
    <x v="0"/>
    <n v="11020.800000000001"/>
    <n v="6250"/>
    <n v="500"/>
    <n v="0"/>
    <n v="0"/>
    <n v="4270.8000000000011"/>
  </r>
  <r>
    <x v="1"/>
    <s v="Lucius Tibbs"/>
    <s v="Associate"/>
    <x v="29"/>
    <x v="29"/>
    <x v="1"/>
    <x v="27"/>
    <x v="5"/>
    <x v="1"/>
    <x v="1"/>
    <n v="160"/>
    <s v="OffshoreAssociate"/>
    <n v="30"/>
    <n v="615.38461538461536"/>
    <n v="0.8"/>
    <n v="1.2"/>
    <n v="0"/>
    <x v="0"/>
    <n v="4608"/>
    <n v="615.38461538461536"/>
    <n v="0"/>
    <n v="50"/>
    <n v="0"/>
    <n v="3942.6153846153848"/>
  </r>
  <r>
    <x v="1"/>
    <s v="Clemence Greves"/>
    <s v="Associate"/>
    <x v="143"/>
    <x v="143"/>
    <x v="1"/>
    <x v="36"/>
    <x v="1"/>
    <x v="3"/>
    <x v="1"/>
    <n v="165"/>
    <s v="OffshoreAssociate"/>
    <n v="30"/>
    <n v="615.38461538461536"/>
    <n v="1"/>
    <n v="0.88"/>
    <n v="0"/>
    <x v="0"/>
    <n v="4356"/>
    <n v="615.38461538461536"/>
    <n v="750"/>
    <n v="10"/>
    <n v="0"/>
    <n v="2980.6153846153848"/>
  </r>
  <r>
    <x v="1"/>
    <s v="Jaquith Klehn"/>
    <s v="Associate"/>
    <x v="145"/>
    <x v="145"/>
    <x v="1"/>
    <x v="68"/>
    <x v="3"/>
    <x v="3"/>
    <x v="1"/>
    <n v="167"/>
    <s v="OffshoreAssociate"/>
    <n v="30"/>
    <n v="615.38461538461536"/>
    <n v="1"/>
    <n v="1.1200000000000001"/>
    <n v="0"/>
    <x v="0"/>
    <n v="5611.2000000000007"/>
    <n v="615.38461538461536"/>
    <n v="0"/>
    <n v="100"/>
    <n v="0"/>
    <n v="4895.8153846153855"/>
  </r>
  <r>
    <x v="1"/>
    <s v="Emerson Sket"/>
    <s v="Senior Associate"/>
    <x v="233"/>
    <x v="233"/>
    <x v="1"/>
    <x v="61"/>
    <x v="2"/>
    <x v="3"/>
    <x v="1"/>
    <n v="160"/>
    <s v="OffshoreSenior Associate"/>
    <n v="35"/>
    <n v="923.07692307692309"/>
    <n v="1"/>
    <n v="1.1599999999999999"/>
    <n v="0"/>
    <x v="0"/>
    <n v="6496"/>
    <n v="923.07692307692309"/>
    <n v="0"/>
    <n v="0"/>
    <n v="0"/>
    <n v="5572.9230769230771"/>
  </r>
  <r>
    <x v="1"/>
    <s v="Filmer Ridgewell"/>
    <s v="Analyst"/>
    <x v="110"/>
    <x v="110"/>
    <x v="1"/>
    <x v="68"/>
    <x v="3"/>
    <x v="1"/>
    <x v="0"/>
    <n v="101"/>
    <s v="OnsiteAnalyst"/>
    <n v="48"/>
    <n v="5416.666666666667"/>
    <n v="0.8"/>
    <n v="1.1200000000000001"/>
    <n v="0"/>
    <x v="0"/>
    <n v="4343.8080000000009"/>
    <n v="5416.666666666667"/>
    <n v="0"/>
    <n v="500"/>
    <n v="0"/>
    <n v="-1572.8586666666661"/>
  </r>
  <r>
    <x v="1"/>
    <s v="Hiram Shanahan"/>
    <s v="Senior Manager"/>
    <x v="230"/>
    <x v="230"/>
    <x v="1"/>
    <x v="60"/>
    <x v="0"/>
    <x v="2"/>
    <x v="1"/>
    <n v="166"/>
    <s v="OffshoreSenior Manager"/>
    <n v="48"/>
    <n v="1538.4615384615386"/>
    <n v="1.1000000000000001"/>
    <n v="1.08"/>
    <n v="0"/>
    <x v="0"/>
    <n v="9465.9840000000022"/>
    <n v="1538.4615384615386"/>
    <n v="750"/>
    <n v="50"/>
    <n v="0"/>
    <n v="7127.5224615384632"/>
  </r>
  <r>
    <x v="1"/>
    <s v="Josias Mustchin"/>
    <s v="Contractor"/>
    <x v="84"/>
    <x v="84"/>
    <x v="0"/>
    <x v="62"/>
    <x v="4"/>
    <x v="2"/>
    <x v="0"/>
    <n v="164"/>
    <s v="OnsiteContractor"/>
    <n v="48"/>
    <n v="46"/>
    <n v="1.1000000000000001"/>
    <n v="1.17"/>
    <n v="0"/>
    <x v="0"/>
    <n v="9884.16"/>
    <n v="0"/>
    <n v="0"/>
    <n v="50"/>
    <n v="7544"/>
    <n v="2290.16"/>
  </r>
  <r>
    <x v="1"/>
    <s v="Moshe Knightly"/>
    <s v="Director"/>
    <x v="231"/>
    <x v="231"/>
    <x v="1"/>
    <x v="79"/>
    <x v="0"/>
    <x v="3"/>
    <x v="0"/>
    <n v="168"/>
    <s v="OnsiteDirector"/>
    <n v="90"/>
    <n v="9166.6666666666661"/>
    <n v="1"/>
    <n v="0.95"/>
    <n v="0"/>
    <x v="0"/>
    <n v="14364"/>
    <n v="9166.6666666666661"/>
    <n v="0"/>
    <n v="50"/>
    <n v="0"/>
    <n v="5147.3333333333339"/>
  </r>
  <r>
    <x v="1"/>
    <s v="Luisa Delos"/>
    <s v="Analyst"/>
    <x v="157"/>
    <x v="157"/>
    <x v="0"/>
    <x v="81"/>
    <x v="2"/>
    <x v="2"/>
    <x v="0"/>
    <n v="163"/>
    <s v="OnsiteAnalyst"/>
    <n v="48"/>
    <n v="5416.666666666667"/>
    <n v="1.1000000000000001"/>
    <n v="1"/>
    <n v="0"/>
    <x v="0"/>
    <n v="8448"/>
    <n v="5416.666666666667"/>
    <n v="0"/>
    <n v="50"/>
    <n v="0"/>
    <n v="2981.333333333333"/>
  </r>
  <r>
    <x v="1"/>
    <s v="Rupert Ramsdale"/>
    <s v="Senior Manager"/>
    <x v="171"/>
    <x v="171"/>
    <x v="0"/>
    <x v="64"/>
    <x v="3"/>
    <x v="0"/>
    <x v="1"/>
    <n v="0"/>
    <s v="OffshoreSenior Manager"/>
    <n v="48"/>
    <n v="1538.4615384615386"/>
    <n v="1.2"/>
    <n v="0.97"/>
    <n v="0"/>
    <x v="0"/>
    <n v="8939.52"/>
    <n v="0"/>
    <n v="500"/>
    <n v="250"/>
    <n v="0"/>
    <n v="8189.52"/>
  </r>
  <r>
    <x v="1"/>
    <s v="Lou Seaking"/>
    <s v="Manager"/>
    <x v="96"/>
    <x v="96"/>
    <x v="0"/>
    <x v="5"/>
    <x v="3"/>
    <x v="0"/>
    <x v="0"/>
    <n v="98"/>
    <s v="OnsiteManager"/>
    <n v="65"/>
    <n v="7500"/>
    <n v="1.2"/>
    <n v="0.9"/>
    <n v="0"/>
    <x v="0"/>
    <n v="11232"/>
    <n v="7500"/>
    <n v="0"/>
    <n v="10"/>
    <n v="0"/>
    <n v="3722"/>
  </r>
  <r>
    <x v="1"/>
    <s v="Dickie Davidsohn"/>
    <s v="Associate"/>
    <x v="119"/>
    <x v="119"/>
    <x v="0"/>
    <x v="77"/>
    <x v="2"/>
    <x v="0"/>
    <x v="1"/>
    <n v="0"/>
    <s v="OffshoreAssociate"/>
    <n v="30"/>
    <n v="615.38461538461536"/>
    <n v="1.2"/>
    <n v="1.1499999999999999"/>
    <n v="0"/>
    <x v="0"/>
    <n v="6623.9999999999991"/>
    <n v="0"/>
    <n v="0"/>
    <n v="50"/>
    <n v="0"/>
    <n v="6573.9999999999991"/>
  </r>
  <r>
    <x v="1"/>
    <s v="Inness Sailer"/>
    <s v="Manager"/>
    <x v="292"/>
    <x v="292"/>
    <x v="1"/>
    <x v="66"/>
    <x v="5"/>
    <x v="2"/>
    <x v="1"/>
    <n v="167"/>
    <s v="OffshoreManager"/>
    <n v="40"/>
    <n v="1230.7692307692307"/>
    <n v="1.1000000000000001"/>
    <n v="0.97"/>
    <n v="0"/>
    <x v="0"/>
    <n v="7127.56"/>
    <n v="1230.7692307692307"/>
    <n v="500"/>
    <n v="50"/>
    <n v="0"/>
    <n v="5346.7907692307699"/>
  </r>
  <r>
    <x v="1"/>
    <s v="Jillie Jeans"/>
    <s v="Senior Associate"/>
    <x v="120"/>
    <x v="120"/>
    <x v="0"/>
    <x v="61"/>
    <x v="2"/>
    <x v="1"/>
    <x v="0"/>
    <n v="164"/>
    <s v="OnsiteSenior Associate"/>
    <n v="60"/>
    <n v="6250"/>
    <n v="0.8"/>
    <n v="1.1599999999999999"/>
    <n v="0"/>
    <x v="0"/>
    <n v="8908.7999999999993"/>
    <n v="6250"/>
    <n v="750"/>
    <n v="0"/>
    <n v="0"/>
    <n v="1908.7999999999993"/>
  </r>
  <r>
    <x v="1"/>
    <s v="Madeleine Daile"/>
    <s v="Associate"/>
    <x v="265"/>
    <x v="265"/>
    <x v="1"/>
    <x v="0"/>
    <x v="0"/>
    <x v="2"/>
    <x v="1"/>
    <n v="0"/>
    <s v="OffshoreAssociate"/>
    <n v="30"/>
    <n v="615.38461538461536"/>
    <n v="1.1000000000000001"/>
    <n v="1"/>
    <n v="0"/>
    <x v="0"/>
    <n v="0"/>
    <n v="0"/>
    <n v="0"/>
    <n v="50"/>
    <n v="0"/>
    <n v="-50"/>
  </r>
  <r>
    <x v="1"/>
    <s v="Rubia Duquesnay"/>
    <s v="Associate"/>
    <x v="228"/>
    <x v="228"/>
    <x v="1"/>
    <x v="21"/>
    <x v="2"/>
    <x v="2"/>
    <x v="1"/>
    <n v="167"/>
    <s v="OffshoreAssociate"/>
    <n v="30"/>
    <n v="615.38461538461536"/>
    <n v="1.1000000000000001"/>
    <n v="1.17"/>
    <n v="0"/>
    <x v="0"/>
    <n v="6447.87"/>
    <n v="615.38461538461536"/>
    <n v="500"/>
    <n v="500"/>
    <n v="0"/>
    <n v="4832.4853846153846"/>
  </r>
  <r>
    <x v="1"/>
    <s v="Kellina Passe"/>
    <s v="Associate"/>
    <x v="133"/>
    <x v="133"/>
    <x v="1"/>
    <x v="78"/>
    <x v="3"/>
    <x v="3"/>
    <x v="1"/>
    <n v="162"/>
    <s v="OffshoreAssociate"/>
    <n v="30"/>
    <n v="615.38461538461536"/>
    <n v="1"/>
    <n v="1.07"/>
    <n v="0"/>
    <x v="0"/>
    <n v="5200.2000000000007"/>
    <n v="615.38461538461536"/>
    <n v="0"/>
    <n v="0"/>
    <n v="0"/>
    <n v="4584.8153846153855"/>
  </r>
  <r>
    <x v="1"/>
    <s v="Francisco Chasen"/>
    <s v="Contractor"/>
    <x v="164"/>
    <x v="164"/>
    <x v="1"/>
    <x v="62"/>
    <x v="4"/>
    <x v="1"/>
    <x v="0"/>
    <n v="162"/>
    <s v="OnsiteContractor"/>
    <n v="65"/>
    <n v="74"/>
    <n v="0.8"/>
    <n v="1.17"/>
    <n v="0"/>
    <x v="0"/>
    <n v="9856.08"/>
    <n v="0"/>
    <n v="0"/>
    <n v="10"/>
    <n v="11988"/>
    <n v="-2141.92"/>
  </r>
  <r>
    <x v="1"/>
    <s v="Rickie Lilburne"/>
    <s v="Analyst"/>
    <x v="185"/>
    <x v="185"/>
    <x v="1"/>
    <x v="86"/>
    <x v="3"/>
    <x v="1"/>
    <x v="1"/>
    <n v="164"/>
    <s v="OffshoreAnalyst"/>
    <n v="24"/>
    <n v="384.61538461538464"/>
    <n v="0.8"/>
    <n v="1.06"/>
    <n v="0"/>
    <x v="0"/>
    <n v="3337.7280000000005"/>
    <n v="384.61538461538464"/>
    <n v="500"/>
    <n v="50"/>
    <n v="0"/>
    <n v="2403.1126153846158"/>
  </r>
  <r>
    <x v="1"/>
    <s v="Terrence Tovey"/>
    <s v="Senior Associate"/>
    <x v="43"/>
    <x v="43"/>
    <x v="1"/>
    <x v="25"/>
    <x v="1"/>
    <x v="3"/>
    <x v="1"/>
    <n v="163"/>
    <s v="OffshoreSenior Associate"/>
    <n v="35"/>
    <n v="923.07692307692309"/>
    <n v="1"/>
    <n v="1"/>
    <n v="0"/>
    <x v="0"/>
    <n v="5705"/>
    <n v="923.07692307692309"/>
    <n v="200"/>
    <n v="0"/>
    <n v="0"/>
    <n v="4581.9230769230771"/>
  </r>
  <r>
    <x v="1"/>
    <s v="Wiatt Crame"/>
    <s v="Contractor"/>
    <x v="71"/>
    <x v="71"/>
    <x v="1"/>
    <x v="52"/>
    <x v="2"/>
    <x v="1"/>
    <x v="0"/>
    <n v="163"/>
    <s v="OnsiteContractor"/>
    <n v="72"/>
    <n v="77"/>
    <n v="0.8"/>
    <n v="0.97"/>
    <n v="0"/>
    <x v="0"/>
    <n v="9107.1360000000004"/>
    <n v="0"/>
    <n v="200"/>
    <n v="50"/>
    <n v="12551"/>
    <n v="-3693.8639999999996"/>
  </r>
  <r>
    <x v="1"/>
    <s v="Claudina Gogarty"/>
    <s v="Senior Associate"/>
    <x v="178"/>
    <x v="178"/>
    <x v="1"/>
    <x v="18"/>
    <x v="3"/>
    <x v="1"/>
    <x v="1"/>
    <n v="162"/>
    <s v="OffshoreSenior Associate"/>
    <n v="35"/>
    <n v="923.07692307692309"/>
    <n v="0.8"/>
    <n v="1.01"/>
    <n v="0"/>
    <x v="0"/>
    <n v="4581.3599999999997"/>
    <n v="923.07692307692309"/>
    <n v="200"/>
    <n v="50"/>
    <n v="0"/>
    <n v="3408.2830769230768"/>
  </r>
  <r>
    <x v="1"/>
    <s v="Elena Broadbere"/>
    <s v="Contractor"/>
    <x v="141"/>
    <x v="141"/>
    <x v="0"/>
    <x v="21"/>
    <x v="2"/>
    <x v="1"/>
    <x v="0"/>
    <n v="0"/>
    <s v="OnsiteContractor"/>
    <n v="48"/>
    <n v="55"/>
    <n v="0.8"/>
    <n v="1.17"/>
    <n v="0"/>
    <x v="0"/>
    <n v="7188.48"/>
    <n v="0"/>
    <n v="200"/>
    <n v="250"/>
    <n v="0"/>
    <n v="6738.48"/>
  </r>
  <r>
    <x v="1"/>
    <s v="Karen Sirmond"/>
    <s v="Senior Associate"/>
    <x v="273"/>
    <x v="273"/>
    <x v="1"/>
    <x v="87"/>
    <x v="0"/>
    <x v="0"/>
    <x v="1"/>
    <n v="168"/>
    <s v="OffshoreSenior Associate"/>
    <n v="35"/>
    <n v="923.07692307692309"/>
    <n v="1.2"/>
    <n v="0.86"/>
    <n v="0"/>
    <x v="0"/>
    <n v="6068.16"/>
    <n v="923.07692307692309"/>
    <n v="1000"/>
    <n v="100"/>
    <n v="0"/>
    <n v="4045.083076923077"/>
  </r>
  <r>
    <x v="1"/>
    <s v="Brennan Coneley"/>
    <s v="Analyst"/>
    <x v="195"/>
    <x v="195"/>
    <x v="1"/>
    <x v="11"/>
    <x v="2"/>
    <x v="0"/>
    <x v="1"/>
    <n v="168"/>
    <s v="OffshoreAnalyst"/>
    <n v="24"/>
    <n v="384.61538461538464"/>
    <n v="1.2"/>
    <n v="0.95"/>
    <n v="0"/>
    <x v="0"/>
    <n v="4596.4799999999996"/>
    <n v="384.61538461538464"/>
    <n v="1000"/>
    <n v="0"/>
    <n v="0"/>
    <n v="3211.8646153846148"/>
  </r>
  <r>
    <x v="1"/>
    <s v="Angy Budgen"/>
    <s v="Contractor"/>
    <x v="94"/>
    <x v="94"/>
    <x v="1"/>
    <x v="28"/>
    <x v="1"/>
    <x v="0"/>
    <x v="1"/>
    <n v="137"/>
    <s v="OffshoreContractor"/>
    <n v="40"/>
    <n v="50"/>
    <n v="1.2"/>
    <n v="1.1200000000000001"/>
    <n v="0"/>
    <x v="0"/>
    <n v="7365.1200000000008"/>
    <n v="0"/>
    <n v="750"/>
    <n v="10"/>
    <n v="6850"/>
    <n v="-244.8799999999992"/>
  </r>
  <r>
    <x v="1"/>
    <s v="Marty Miles"/>
    <s v="Analyst"/>
    <x v="248"/>
    <x v="248"/>
    <x v="1"/>
    <x v="94"/>
    <x v="2"/>
    <x v="1"/>
    <x v="1"/>
    <n v="0"/>
    <s v="OffshoreAnalyst"/>
    <n v="24"/>
    <n v="384.61538461538464"/>
    <n v="0.8"/>
    <n v="1.03"/>
    <n v="0"/>
    <x v="0"/>
    <n v="0"/>
    <n v="0"/>
    <n v="0"/>
    <n v="50"/>
    <n v="0"/>
    <n v="-50"/>
  </r>
  <r>
    <x v="1"/>
    <s v="Nathanial Torfin"/>
    <s v="Associate"/>
    <x v="13"/>
    <x v="13"/>
    <x v="1"/>
    <x v="13"/>
    <x v="2"/>
    <x v="2"/>
    <x v="1"/>
    <n v="101"/>
    <s v="OffshoreAssociate"/>
    <n v="30"/>
    <n v="615.38461538461536"/>
    <n v="1.1000000000000001"/>
    <n v="1.07"/>
    <n v="1"/>
    <x v="0"/>
    <n v="0"/>
    <n v="615.38461538461536"/>
    <n v="500"/>
    <n v="0"/>
    <n v="0"/>
    <n v="-1115.3846153846152"/>
  </r>
  <r>
    <x v="1"/>
    <s v="Kellen Godwin"/>
    <s v="Analyst"/>
    <x v="268"/>
    <x v="268"/>
    <x v="0"/>
    <x v="39"/>
    <x v="1"/>
    <x v="2"/>
    <x v="1"/>
    <n v="100"/>
    <s v="OffshoreAnalyst"/>
    <n v="24"/>
    <n v="384.61538461538464"/>
    <n v="1.1000000000000001"/>
    <n v="0.99"/>
    <n v="0"/>
    <x v="0"/>
    <n v="4181.76"/>
    <n v="384.61538461538464"/>
    <n v="1000"/>
    <n v="50"/>
    <n v="0"/>
    <n v="2747.1446153846155"/>
  </r>
  <r>
    <x v="1"/>
    <s v="Karmen Clawson"/>
    <s v="Contractor"/>
    <x v="276"/>
    <x v="276"/>
    <x v="1"/>
    <x v="35"/>
    <x v="5"/>
    <x v="3"/>
    <x v="0"/>
    <n v="161"/>
    <s v="OnsiteContractor"/>
    <n v="65"/>
    <n v="80"/>
    <n v="1"/>
    <n v="0.95"/>
    <n v="0"/>
    <x v="0"/>
    <n v="9941.75"/>
    <n v="0"/>
    <n v="0"/>
    <n v="0"/>
    <n v="12880"/>
    <n v="-2938.25"/>
  </r>
  <r>
    <x v="1"/>
    <s v="Maury Ebbitt"/>
    <s v="Senior Associate"/>
    <x v="42"/>
    <x v="42"/>
    <x v="0"/>
    <x v="34"/>
    <x v="0"/>
    <x v="3"/>
    <x v="1"/>
    <n v="122"/>
    <s v="OffshoreSenior Associate"/>
    <n v="35"/>
    <n v="923.07692307692309"/>
    <n v="1"/>
    <n v="0.9"/>
    <n v="0"/>
    <x v="0"/>
    <n v="5040"/>
    <n v="923.07692307692309"/>
    <n v="0"/>
    <n v="250"/>
    <n v="0"/>
    <n v="3866.9230769230771"/>
  </r>
  <r>
    <x v="1"/>
    <s v="Tanney Prisley"/>
    <s v="Contractor"/>
    <x v="214"/>
    <x v="214"/>
    <x v="1"/>
    <x v="0"/>
    <x v="0"/>
    <x v="3"/>
    <x v="0"/>
    <n v="163"/>
    <s v="OnsiteContractor"/>
    <n v="48"/>
    <n v="42"/>
    <n v="1"/>
    <n v="1"/>
    <n v="0"/>
    <x v="0"/>
    <n v="7824"/>
    <n v="0"/>
    <n v="0"/>
    <n v="0"/>
    <n v="6846"/>
    <n v="978"/>
  </r>
  <r>
    <x v="1"/>
    <s v="Malachi Lovel"/>
    <s v="Analyst"/>
    <x v="59"/>
    <x v="59"/>
    <x v="1"/>
    <x v="44"/>
    <x v="4"/>
    <x v="1"/>
    <x v="0"/>
    <n v="139"/>
    <s v="OnsiteAnalyst"/>
    <n v="48"/>
    <n v="5416.666666666667"/>
    <n v="0.8"/>
    <n v="0.88"/>
    <n v="0"/>
    <x v="0"/>
    <n v="4697.0880000000006"/>
    <n v="5416.666666666667"/>
    <n v="200"/>
    <n v="500"/>
    <n v="0"/>
    <n v="-1419.5786666666663"/>
  </r>
  <r>
    <x v="1"/>
    <s v="Nicolis Belleny"/>
    <s v="Analyst"/>
    <x v="137"/>
    <x v="137"/>
    <x v="1"/>
    <x v="40"/>
    <x v="5"/>
    <x v="3"/>
    <x v="1"/>
    <n v="160"/>
    <s v="OffshoreAnalyst"/>
    <n v="24"/>
    <n v="384.61538461538464"/>
    <n v="1"/>
    <n v="1.17"/>
    <n v="0"/>
    <x v="0"/>
    <n v="4492.7999999999993"/>
    <n v="384.61538461538464"/>
    <n v="200"/>
    <n v="10"/>
    <n v="0"/>
    <n v="3898.1846153846145"/>
  </r>
  <r>
    <x v="1"/>
    <s v="Jeniece La Grange"/>
    <s v="Contractor"/>
    <x v="159"/>
    <x v="159"/>
    <x v="0"/>
    <x v="56"/>
    <x v="4"/>
    <x v="2"/>
    <x v="1"/>
    <n v="84"/>
    <s v="OffshoreContractor"/>
    <n v="72"/>
    <n v="71"/>
    <n v="1.1000000000000001"/>
    <n v="0.82"/>
    <n v="0"/>
    <x v="0"/>
    <n v="10391.040000000001"/>
    <n v="0"/>
    <n v="0"/>
    <n v="0"/>
    <n v="5964"/>
    <n v="4427.0400000000009"/>
  </r>
  <r>
    <x v="1"/>
    <s v="Herc Wroth"/>
    <s v="Associate"/>
    <x v="82"/>
    <x v="82"/>
    <x v="1"/>
    <x v="6"/>
    <x v="4"/>
    <x v="4"/>
    <x v="1"/>
    <n v="162"/>
    <s v="OffshoreAssociate"/>
    <n v="30"/>
    <n v="615.38461538461536"/>
    <n v="0.9"/>
    <n v="1.04"/>
    <n v="0"/>
    <x v="0"/>
    <n v="4548.96"/>
    <n v="615.38461538461536"/>
    <n v="0"/>
    <n v="250"/>
    <n v="0"/>
    <n v="3683.5753846153848"/>
  </r>
  <r>
    <x v="1"/>
    <s v="Celinda Bruinemann"/>
    <s v="Analyst"/>
    <x v="209"/>
    <x v="209"/>
    <x v="0"/>
    <x v="87"/>
    <x v="0"/>
    <x v="3"/>
    <x v="1"/>
    <n v="90"/>
    <s v="OffshoreAnalyst"/>
    <n v="24"/>
    <n v="384.61538461538464"/>
    <n v="1"/>
    <n v="0.86"/>
    <n v="0"/>
    <x v="0"/>
    <n v="3302.4"/>
    <n v="384.61538461538464"/>
    <n v="200"/>
    <n v="250"/>
    <n v="0"/>
    <n v="2467.7846153846153"/>
  </r>
  <r>
    <x v="1"/>
    <s v="Kristel Spinley"/>
    <s v="Contractor"/>
    <x v="181"/>
    <x v="181"/>
    <x v="1"/>
    <x v="27"/>
    <x v="5"/>
    <x v="4"/>
    <x v="1"/>
    <n v="168"/>
    <s v="OffshoreContractor"/>
    <n v="48"/>
    <n v="52"/>
    <n v="0.9"/>
    <n v="1.2"/>
    <n v="0"/>
    <x v="0"/>
    <n v="8709.1200000000008"/>
    <n v="0"/>
    <n v="200"/>
    <n v="250"/>
    <n v="8736"/>
    <n v="-476.8799999999992"/>
  </r>
  <r>
    <x v="1"/>
    <s v="Jozef Orrow"/>
    <s v="Senior Manager"/>
    <x v="1"/>
    <x v="1"/>
    <x v="1"/>
    <x v="1"/>
    <x v="1"/>
    <x v="1"/>
    <x v="1"/>
    <n v="0"/>
    <s v="OffshoreSenior Manager"/>
    <n v="48"/>
    <n v="1538.4615384615386"/>
    <n v="0.8"/>
    <n v="1.03"/>
    <n v="0"/>
    <x v="0"/>
    <n v="0"/>
    <n v="0"/>
    <n v="200"/>
    <n v="10"/>
    <n v="0"/>
    <n v="-210"/>
  </r>
  <r>
    <x v="1"/>
    <s v="Karlen Winthrop"/>
    <s v="Analyst"/>
    <x v="144"/>
    <x v="144"/>
    <x v="1"/>
    <x v="42"/>
    <x v="5"/>
    <x v="3"/>
    <x v="1"/>
    <n v="168"/>
    <s v="OffshoreAnalyst"/>
    <n v="24"/>
    <n v="384.61538461538464"/>
    <n v="1"/>
    <n v="1.1499999999999999"/>
    <n v="0"/>
    <x v="0"/>
    <n v="4636.7999999999993"/>
    <n v="384.61538461538464"/>
    <n v="0"/>
    <n v="50"/>
    <n v="0"/>
    <n v="4202.1846153846145"/>
  </r>
  <r>
    <x v="1"/>
    <s v="Cesare Mullaly"/>
    <s v="Analyst"/>
    <x v="80"/>
    <x v="80"/>
    <x v="1"/>
    <x v="14"/>
    <x v="5"/>
    <x v="1"/>
    <x v="0"/>
    <n v="160"/>
    <s v="OnsiteAnalyst"/>
    <n v="48"/>
    <n v="5416.666666666667"/>
    <n v="0.8"/>
    <n v="1.03"/>
    <n v="0"/>
    <x v="0"/>
    <n v="6328.32"/>
    <n v="5416.666666666667"/>
    <n v="0"/>
    <n v="0"/>
    <n v="0"/>
    <n v="911.65333333333274"/>
  </r>
  <r>
    <x v="1"/>
    <s v="Bianca Jenoure"/>
    <s v="Analyst"/>
    <x v="273"/>
    <x v="273"/>
    <x v="1"/>
    <x v="87"/>
    <x v="0"/>
    <x v="0"/>
    <x v="0"/>
    <n v="120"/>
    <s v="OnsiteAnalyst"/>
    <n v="48"/>
    <n v="5416.666666666667"/>
    <n v="1.2"/>
    <n v="0.86"/>
    <n v="0"/>
    <x v="0"/>
    <n v="5944.32"/>
    <n v="5416.666666666667"/>
    <n v="500"/>
    <n v="50"/>
    <n v="0"/>
    <n v="-22.346666666667261"/>
  </r>
  <r>
    <x v="1"/>
    <s v="Weber Van Dijk"/>
    <s v="Analyst"/>
    <x v="30"/>
    <x v="30"/>
    <x v="1"/>
    <x v="14"/>
    <x v="5"/>
    <x v="3"/>
    <x v="1"/>
    <n v="162"/>
    <s v="OffshoreAnalyst"/>
    <n v="24"/>
    <n v="384.61538461538464"/>
    <n v="1"/>
    <n v="1.03"/>
    <n v="0"/>
    <x v="0"/>
    <n v="4004.6400000000003"/>
    <n v="384.61538461538464"/>
    <n v="0"/>
    <n v="0"/>
    <n v="0"/>
    <n v="3620.0246153846156"/>
  </r>
  <r>
    <x v="1"/>
    <s v="Barr Priscott"/>
    <s v="Manager"/>
    <x v="176"/>
    <x v="176"/>
    <x v="1"/>
    <x v="37"/>
    <x v="1"/>
    <x v="1"/>
    <x v="1"/>
    <n v="0"/>
    <s v="OffshoreManager"/>
    <n v="40"/>
    <n v="1230.7692307692307"/>
    <n v="0.8"/>
    <n v="0.87"/>
    <n v="0"/>
    <x v="0"/>
    <n v="0"/>
    <n v="0"/>
    <n v="750"/>
    <n v="250"/>
    <n v="0"/>
    <n v="-1000"/>
  </r>
  <r>
    <x v="1"/>
    <s v="Demetris McInally"/>
    <s v="Analyst"/>
    <x v="188"/>
    <x v="188"/>
    <x v="1"/>
    <x v="49"/>
    <x v="1"/>
    <x v="2"/>
    <x v="1"/>
    <n v="111"/>
    <s v="OffshoreAnalyst"/>
    <n v="24"/>
    <n v="384.61538461538464"/>
    <n v="1.1000000000000001"/>
    <n v="1.0900000000000001"/>
    <n v="0"/>
    <x v="0"/>
    <n v="3194.1360000000004"/>
    <n v="384.61538461538464"/>
    <n v="0"/>
    <n v="10"/>
    <n v="0"/>
    <n v="2799.5206153846157"/>
  </r>
  <r>
    <x v="1"/>
    <s v="Louis Deehan"/>
    <s v="Manager"/>
    <x v="118"/>
    <x v="118"/>
    <x v="1"/>
    <x v="2"/>
    <x v="1"/>
    <x v="0"/>
    <x v="1"/>
    <n v="0"/>
    <s v="OffshoreManager"/>
    <n v="40"/>
    <n v="1230.7692307692307"/>
    <n v="1.2"/>
    <n v="0.9"/>
    <n v="0"/>
    <x v="0"/>
    <n v="0"/>
    <n v="0"/>
    <n v="0"/>
    <n v="0"/>
    <n v="0"/>
    <n v="0"/>
  </r>
  <r>
    <x v="1"/>
    <s v="Regina Hansen"/>
    <s v="Senior Manager"/>
    <x v="134"/>
    <x v="134"/>
    <x v="1"/>
    <x v="1"/>
    <x v="1"/>
    <x v="3"/>
    <x v="1"/>
    <n v="166"/>
    <s v="OffshoreSenior Manager"/>
    <n v="48"/>
    <n v="1538.4615384615386"/>
    <n v="1"/>
    <n v="1.03"/>
    <n v="0"/>
    <x v="0"/>
    <n v="8207.0400000000009"/>
    <n v="1538.4615384615386"/>
    <n v="0"/>
    <n v="100"/>
    <n v="0"/>
    <n v="6568.5784615384619"/>
  </r>
  <r>
    <x v="1"/>
    <s v="Leontine Mitrikhin"/>
    <s v="Analyst"/>
    <x v="89"/>
    <x v="89"/>
    <x v="0"/>
    <x v="66"/>
    <x v="5"/>
    <x v="1"/>
    <x v="1"/>
    <n v="124"/>
    <s v="OffshoreAnalyst"/>
    <n v="24"/>
    <n v="384.61538461538464"/>
    <n v="0.8"/>
    <n v="0.97"/>
    <n v="0"/>
    <x v="0"/>
    <n v="2979.84"/>
    <n v="384.61538461538464"/>
    <n v="0"/>
    <n v="0"/>
    <n v="0"/>
    <n v="2595.2246153846154"/>
  </r>
  <r>
    <x v="1"/>
    <s v="Hi Allsop"/>
    <s v="Contractor"/>
    <x v="210"/>
    <x v="210"/>
    <x v="0"/>
    <x v="89"/>
    <x v="0"/>
    <x v="1"/>
    <x v="1"/>
    <n v="165"/>
    <s v="OffshoreContractor"/>
    <n v="35"/>
    <n v="40"/>
    <n v="0.8"/>
    <n v="1.04"/>
    <n v="0"/>
    <x v="0"/>
    <n v="4659.2"/>
    <n v="0"/>
    <n v="0"/>
    <n v="10"/>
    <n v="6600"/>
    <n v="-1950.8000000000002"/>
  </r>
  <r>
    <x v="1"/>
    <s v="Padriac Manford"/>
    <s v="Contractor"/>
    <x v="298"/>
    <x v="298"/>
    <x v="1"/>
    <x v="65"/>
    <x v="5"/>
    <x v="2"/>
    <x v="1"/>
    <n v="0"/>
    <s v="OffshoreContractor"/>
    <n v="35"/>
    <n v="46"/>
    <n v="1.1000000000000001"/>
    <n v="1.2"/>
    <n v="0"/>
    <x v="0"/>
    <n v="0"/>
    <n v="0"/>
    <n v="0"/>
    <n v="500"/>
    <n v="0"/>
    <n v="-500"/>
  </r>
  <r>
    <x v="1"/>
    <s v="Gal Rhodus"/>
    <s v="Analyst"/>
    <x v="140"/>
    <x v="140"/>
    <x v="1"/>
    <x v="22"/>
    <x v="2"/>
    <x v="0"/>
    <x v="1"/>
    <n v="168"/>
    <s v="OffshoreAnalyst"/>
    <n v="24"/>
    <n v="384.61538461538464"/>
    <n v="1.2"/>
    <n v="1.2"/>
    <n v="0"/>
    <x v="0"/>
    <n v="5806.079999999999"/>
    <n v="384.61538461538464"/>
    <n v="0"/>
    <n v="10"/>
    <n v="0"/>
    <n v="5411.4646153846143"/>
  </r>
  <r>
    <x v="1"/>
    <s v="Kimberlee Stow"/>
    <s v="Contractor"/>
    <x v="267"/>
    <x v="267"/>
    <x v="0"/>
    <x v="33"/>
    <x v="1"/>
    <x v="2"/>
    <x v="0"/>
    <n v="166"/>
    <s v="OnsiteContractor"/>
    <n v="60"/>
    <n v="78"/>
    <n v="1.1000000000000001"/>
    <n v="0.98"/>
    <n v="0"/>
    <x v="0"/>
    <n v="10348.799999999999"/>
    <n v="0"/>
    <n v="500"/>
    <n v="0"/>
    <n v="12948"/>
    <n v="-3099.2000000000007"/>
  </r>
  <r>
    <x v="1"/>
    <s v="Sibella Lyffe"/>
    <s v="Contractor"/>
    <x v="267"/>
    <x v="267"/>
    <x v="0"/>
    <x v="33"/>
    <x v="1"/>
    <x v="2"/>
    <x v="1"/>
    <n v="138"/>
    <s v="OffshoreContractor"/>
    <n v="48"/>
    <n v="46"/>
    <n v="1.1000000000000001"/>
    <n v="0.98"/>
    <n v="0"/>
    <x v="0"/>
    <n v="8279.0399999999991"/>
    <n v="0"/>
    <n v="200"/>
    <n v="0"/>
    <n v="6348"/>
    <n v="1731.0399999999991"/>
  </r>
  <r>
    <x v="1"/>
    <s v="Astra Veronique"/>
    <s v="Associate"/>
    <x v="149"/>
    <x v="149"/>
    <x v="1"/>
    <x v="45"/>
    <x v="3"/>
    <x v="1"/>
    <x v="0"/>
    <n v="101"/>
    <s v="OnsiteAssociate"/>
    <n v="54"/>
    <n v="5666.666666666667"/>
    <n v="0.8"/>
    <n v="1.1200000000000001"/>
    <n v="0"/>
    <x v="0"/>
    <n v="4886.7840000000006"/>
    <n v="5666.666666666667"/>
    <n v="200"/>
    <n v="50"/>
    <n v="0"/>
    <n v="-1029.8826666666664"/>
  </r>
  <r>
    <x v="1"/>
    <s v="Sadie Laurenson"/>
    <s v="Senior Manager"/>
    <x v="148"/>
    <x v="148"/>
    <x v="1"/>
    <x v="80"/>
    <x v="1"/>
    <x v="3"/>
    <x v="1"/>
    <n v="166"/>
    <s v="OffshoreSenior Manager"/>
    <n v="48"/>
    <n v="1538.4615384615386"/>
    <n v="1"/>
    <n v="0.89"/>
    <n v="0"/>
    <x v="0"/>
    <n v="7091.52"/>
    <n v="1538.4615384615386"/>
    <n v="0"/>
    <n v="0"/>
    <n v="0"/>
    <n v="5553.0584615384614"/>
  </r>
  <r>
    <x v="1"/>
    <s v="Raimundo Newarte"/>
    <s v="Manager"/>
    <x v="31"/>
    <x v="31"/>
    <x v="1"/>
    <x v="28"/>
    <x v="1"/>
    <x v="2"/>
    <x v="1"/>
    <n v="129"/>
    <s v="OffshoreManager"/>
    <n v="40"/>
    <n v="1230.7692307692307"/>
    <n v="1.1000000000000001"/>
    <n v="1.1200000000000001"/>
    <n v="0"/>
    <x v="0"/>
    <n v="6357.1200000000017"/>
    <n v="1230.7692307692307"/>
    <n v="1000"/>
    <n v="500"/>
    <n v="0"/>
    <n v="3626.3507692307712"/>
  </r>
  <r>
    <x v="1"/>
    <s v="Hanna Pietrasik"/>
    <s v="Manager"/>
    <x v="144"/>
    <x v="144"/>
    <x v="1"/>
    <x v="42"/>
    <x v="5"/>
    <x v="3"/>
    <x v="1"/>
    <n v="0"/>
    <s v="OffshoreManager"/>
    <n v="40"/>
    <n v="1230.7692307692307"/>
    <n v="1"/>
    <n v="1.1499999999999999"/>
    <n v="0"/>
    <x v="0"/>
    <n v="0"/>
    <n v="0"/>
    <n v="0"/>
    <n v="0"/>
    <n v="0"/>
    <n v="0"/>
  </r>
  <r>
    <x v="1"/>
    <s v="Ricca Clinton"/>
    <s v="Manager"/>
    <x v="1"/>
    <x v="1"/>
    <x v="1"/>
    <x v="1"/>
    <x v="1"/>
    <x v="1"/>
    <x v="1"/>
    <n v="163"/>
    <s v="OffshoreManager"/>
    <n v="40"/>
    <n v="1230.7692307692307"/>
    <n v="0.8"/>
    <n v="1.03"/>
    <n v="0"/>
    <x v="0"/>
    <n v="5372.4800000000005"/>
    <n v="1230.7692307692307"/>
    <n v="750"/>
    <n v="100"/>
    <n v="0"/>
    <n v="3291.71076923077"/>
  </r>
  <r>
    <x v="1"/>
    <s v="Garth Walicki"/>
    <s v="Contractor"/>
    <x v="281"/>
    <x v="281"/>
    <x v="0"/>
    <x v="37"/>
    <x v="1"/>
    <x v="0"/>
    <x v="0"/>
    <n v="0"/>
    <s v="OnsiteContractor"/>
    <n v="35"/>
    <n v="44"/>
    <n v="1.2"/>
    <n v="0.87"/>
    <n v="0"/>
    <x v="0"/>
    <n v="5846.4"/>
    <n v="0"/>
    <n v="500"/>
    <n v="0"/>
    <n v="0"/>
    <n v="5346.4"/>
  </r>
  <r>
    <x v="1"/>
    <s v="Elana Van Der Vlies"/>
    <s v="Contractor"/>
    <x v="129"/>
    <x v="129"/>
    <x v="1"/>
    <x v="73"/>
    <x v="1"/>
    <x v="1"/>
    <x v="0"/>
    <n v="112"/>
    <s v="OnsiteContractor"/>
    <n v="72"/>
    <n v="70"/>
    <n v="0.8"/>
    <n v="0.86"/>
    <n v="0"/>
    <x v="0"/>
    <n v="5548.0320000000002"/>
    <n v="0"/>
    <n v="750"/>
    <n v="10"/>
    <n v="7840"/>
    <n v="-3051.9679999999998"/>
  </r>
  <r>
    <x v="1"/>
    <s v="Derrek Dobson"/>
    <s v="Senior Manager"/>
    <x v="222"/>
    <x v="222"/>
    <x v="1"/>
    <x v="90"/>
    <x v="5"/>
    <x v="1"/>
    <x v="1"/>
    <n v="113"/>
    <s v="OffshoreSenior Manager"/>
    <n v="48"/>
    <n v="1538.4615384615386"/>
    <n v="0.8"/>
    <n v="1.01"/>
    <n v="0"/>
    <x v="0"/>
    <n v="4382.5919999999996"/>
    <n v="1538.4615384615386"/>
    <n v="200"/>
    <n v="50"/>
    <n v="0"/>
    <n v="2594.1304615384611"/>
  </r>
  <r>
    <x v="1"/>
    <s v="Marc Duchant"/>
    <s v="Contractor"/>
    <x v="164"/>
    <x v="164"/>
    <x v="1"/>
    <x v="62"/>
    <x v="4"/>
    <x v="1"/>
    <x v="0"/>
    <n v="81"/>
    <s v="OnsiteContractor"/>
    <n v="65"/>
    <n v="71"/>
    <n v="0.8"/>
    <n v="1.17"/>
    <n v="0"/>
    <x v="0"/>
    <n v="4928.04"/>
    <n v="0"/>
    <n v="0"/>
    <n v="10"/>
    <n v="5751"/>
    <n v="-832.96"/>
  </r>
  <r>
    <x v="1"/>
    <s v="Andy Robken"/>
    <s v="Manager"/>
    <x v="166"/>
    <x v="166"/>
    <x v="0"/>
    <x v="74"/>
    <x v="1"/>
    <x v="3"/>
    <x v="1"/>
    <n v="160"/>
    <s v="OffshoreManager"/>
    <n v="40"/>
    <n v="1230.7692307692307"/>
    <n v="1"/>
    <n v="0.81"/>
    <n v="0"/>
    <x v="0"/>
    <n v="5184"/>
    <n v="1230.7692307692307"/>
    <n v="0"/>
    <n v="250"/>
    <n v="0"/>
    <n v="3703.2307692307695"/>
  </r>
  <r>
    <x v="1"/>
    <s v="Hamish Squibe"/>
    <s v="Contractor"/>
    <x v="3"/>
    <x v="3"/>
    <x v="1"/>
    <x v="3"/>
    <x v="2"/>
    <x v="2"/>
    <x v="1"/>
    <n v="168"/>
    <s v="OffshoreContractor"/>
    <n v="48"/>
    <n v="47"/>
    <n v="1.1000000000000001"/>
    <n v="0.98"/>
    <n v="0"/>
    <x v="0"/>
    <n v="8692.992000000002"/>
    <n v="0"/>
    <n v="0"/>
    <n v="0"/>
    <n v="7896"/>
    <n v="796.99200000000201"/>
  </r>
  <r>
    <x v="1"/>
    <s v="Johnny Skill"/>
    <s v="Manager"/>
    <x v="105"/>
    <x v="105"/>
    <x v="1"/>
    <x v="49"/>
    <x v="1"/>
    <x v="3"/>
    <x v="1"/>
    <n v="0"/>
    <s v="OffshoreManager"/>
    <n v="40"/>
    <n v="1230.7692307692307"/>
    <n v="1"/>
    <n v="1.0900000000000001"/>
    <n v="0"/>
    <x v="0"/>
    <n v="0"/>
    <n v="0"/>
    <n v="200"/>
    <n v="100"/>
    <n v="0"/>
    <n v="-300"/>
  </r>
  <r>
    <x v="1"/>
    <s v="Simonne Rait"/>
    <s v="Contractor"/>
    <x v="152"/>
    <x v="152"/>
    <x v="0"/>
    <x v="60"/>
    <x v="0"/>
    <x v="0"/>
    <x v="1"/>
    <n v="163"/>
    <s v="OffshoreContractor"/>
    <n v="35"/>
    <n v="50"/>
    <n v="1.2"/>
    <n v="1.08"/>
    <n v="0"/>
    <x v="0"/>
    <n v="7257.6"/>
    <n v="0"/>
    <n v="0"/>
    <n v="50"/>
    <n v="8150"/>
    <n v="-942.39999999999964"/>
  </r>
  <r>
    <x v="1"/>
    <s v="Matilda Anselmi"/>
    <s v="Director"/>
    <x v="209"/>
    <x v="209"/>
    <x v="0"/>
    <x v="87"/>
    <x v="0"/>
    <x v="3"/>
    <x v="0"/>
    <n v="0"/>
    <s v="OnsiteDirector"/>
    <n v="90"/>
    <n v="9166.6666666666661"/>
    <n v="1"/>
    <n v="0.86"/>
    <n v="0"/>
    <x v="0"/>
    <n v="12384"/>
    <n v="0"/>
    <n v="0"/>
    <n v="10"/>
    <n v="0"/>
    <n v="12374"/>
  </r>
  <r>
    <x v="1"/>
    <s v="Johannes Bartelot"/>
    <s v="Senior Associate"/>
    <x v="270"/>
    <x v="270"/>
    <x v="0"/>
    <x v="77"/>
    <x v="2"/>
    <x v="3"/>
    <x v="1"/>
    <n v="0"/>
    <s v="OffshoreSenior Associate"/>
    <n v="35"/>
    <n v="923.07692307692309"/>
    <n v="1"/>
    <n v="1.1499999999999999"/>
    <n v="0"/>
    <x v="0"/>
    <n v="6439.9999999999991"/>
    <n v="0"/>
    <n v="0"/>
    <n v="10"/>
    <n v="0"/>
    <n v="6429.9999999999991"/>
  </r>
  <r>
    <x v="1"/>
    <s v="Aloise Davydychev"/>
    <s v="Contractor"/>
    <x v="265"/>
    <x v="265"/>
    <x v="1"/>
    <x v="0"/>
    <x v="0"/>
    <x v="2"/>
    <x v="1"/>
    <n v="167"/>
    <s v="OffshoreContractor"/>
    <n v="40"/>
    <n v="48"/>
    <n v="1.1000000000000001"/>
    <n v="1"/>
    <n v="0"/>
    <x v="0"/>
    <n v="7348.0000000000009"/>
    <n v="0"/>
    <n v="500"/>
    <n v="500"/>
    <n v="8016"/>
    <n v="-1667.9999999999991"/>
  </r>
  <r>
    <x v="1"/>
    <s v="Briggs Danovich"/>
    <s v="Contractor"/>
    <x v="139"/>
    <x v="139"/>
    <x v="1"/>
    <x v="33"/>
    <x v="1"/>
    <x v="1"/>
    <x v="1"/>
    <n v="0"/>
    <s v="OffshoreContractor"/>
    <n v="48"/>
    <n v="45"/>
    <n v="0.8"/>
    <n v="0.98"/>
    <n v="0"/>
    <x v="0"/>
    <n v="0"/>
    <n v="0"/>
    <n v="750"/>
    <n v="10"/>
    <n v="0"/>
    <n v="-760"/>
  </r>
  <r>
    <x v="1"/>
    <s v="Margalo Charsley"/>
    <s v="Analyst"/>
    <x v="176"/>
    <x v="176"/>
    <x v="1"/>
    <x v="37"/>
    <x v="1"/>
    <x v="1"/>
    <x v="1"/>
    <n v="168"/>
    <s v="OffshoreAnalyst"/>
    <n v="24"/>
    <n v="384.61538461538464"/>
    <n v="0.8"/>
    <n v="0.87"/>
    <n v="1"/>
    <x v="0"/>
    <n v="0"/>
    <n v="384.61538461538464"/>
    <n v="500"/>
    <n v="50"/>
    <n v="0"/>
    <n v="-934.61538461538464"/>
  </r>
  <r>
    <x v="1"/>
    <s v="Yanaton Ramm"/>
    <s v="Contractor"/>
    <x v="72"/>
    <x v="72"/>
    <x v="0"/>
    <x v="53"/>
    <x v="5"/>
    <x v="3"/>
    <x v="1"/>
    <n v="168"/>
    <s v="OffshoreContractor"/>
    <n v="48"/>
    <n v="42"/>
    <n v="1"/>
    <n v="1.1100000000000001"/>
    <n v="0"/>
    <x v="0"/>
    <n v="8524.8000000000011"/>
    <n v="0"/>
    <n v="750"/>
    <n v="10"/>
    <n v="7056"/>
    <n v="708.80000000000109"/>
  </r>
  <r>
    <x v="1"/>
    <s v="Anatollo Sopp"/>
    <s v="Analyst"/>
    <x v="267"/>
    <x v="267"/>
    <x v="0"/>
    <x v="33"/>
    <x v="1"/>
    <x v="2"/>
    <x v="1"/>
    <n v="81"/>
    <s v="OffshoreAnalyst"/>
    <n v="24"/>
    <n v="384.61538461538464"/>
    <n v="1.1000000000000001"/>
    <n v="0.98"/>
    <n v="0"/>
    <x v="0"/>
    <n v="4139.5199999999995"/>
    <n v="384.61538461538464"/>
    <n v="200"/>
    <n v="500"/>
    <n v="0"/>
    <n v="3054.9046153846148"/>
  </r>
  <r>
    <x v="1"/>
    <s v="Camella Petzolt"/>
    <s v="Analyst"/>
    <x v="152"/>
    <x v="152"/>
    <x v="0"/>
    <x v="60"/>
    <x v="0"/>
    <x v="0"/>
    <x v="1"/>
    <n v="165"/>
    <s v="OffshoreAnalyst"/>
    <n v="24"/>
    <n v="384.61538461538464"/>
    <n v="1.2"/>
    <n v="1.08"/>
    <n v="0"/>
    <x v="0"/>
    <n v="4976.6400000000003"/>
    <n v="384.61538461538464"/>
    <n v="0"/>
    <n v="10"/>
    <n v="0"/>
    <n v="4582.0246153846156"/>
  </r>
  <r>
    <x v="1"/>
    <s v="Melvin Febvre"/>
    <s v="Senior Associate"/>
    <x v="268"/>
    <x v="268"/>
    <x v="0"/>
    <x v="39"/>
    <x v="1"/>
    <x v="2"/>
    <x v="1"/>
    <n v="163"/>
    <s v="OffshoreSenior Associate"/>
    <n v="35"/>
    <n v="923.07692307692309"/>
    <n v="1.1000000000000001"/>
    <n v="0.99"/>
    <n v="0"/>
    <x v="0"/>
    <n v="6098.4000000000005"/>
    <n v="923.07692307692309"/>
    <n v="1000"/>
    <n v="0"/>
    <n v="0"/>
    <n v="4175.3230769230777"/>
  </r>
  <r>
    <x v="1"/>
    <s v="Benoite Lutty"/>
    <s v="Contractor"/>
    <x v="198"/>
    <x v="198"/>
    <x v="1"/>
    <x v="88"/>
    <x v="5"/>
    <x v="1"/>
    <x v="1"/>
    <n v="163"/>
    <s v="OffshoreContractor"/>
    <n v="35"/>
    <n v="49"/>
    <n v="0.8"/>
    <n v="1.17"/>
    <n v="0"/>
    <x v="0"/>
    <n v="5339.88"/>
    <n v="0"/>
    <n v="200"/>
    <n v="250"/>
    <n v="7987"/>
    <n v="-3097.12"/>
  </r>
  <r>
    <x v="1"/>
    <s v="Alwyn Jakubczyk"/>
    <s v="Manager"/>
    <x v="234"/>
    <x v="234"/>
    <x v="1"/>
    <x v="27"/>
    <x v="5"/>
    <x v="2"/>
    <x v="1"/>
    <n v="162"/>
    <s v="OffshoreManager"/>
    <n v="40"/>
    <n v="1230.7692307692307"/>
    <n v="1.1000000000000001"/>
    <n v="1.2"/>
    <n v="0"/>
    <x v="0"/>
    <n v="8553.6"/>
    <n v="1230.7692307692307"/>
    <n v="1000"/>
    <n v="0"/>
    <n v="0"/>
    <n v="6322.8307692307699"/>
  </r>
  <r>
    <x v="1"/>
    <s v="Andrei Taw"/>
    <s v="Contractor"/>
    <x v="64"/>
    <x v="64"/>
    <x v="0"/>
    <x v="48"/>
    <x v="5"/>
    <x v="1"/>
    <x v="1"/>
    <n v="161"/>
    <s v="OffshoreContractor"/>
    <n v="40"/>
    <n v="41"/>
    <n v="0.8"/>
    <n v="0.93"/>
    <n v="0"/>
    <x v="0"/>
    <n v="4761.6000000000004"/>
    <n v="0"/>
    <n v="500"/>
    <n v="50"/>
    <n v="6601"/>
    <n v="-2389.3999999999996"/>
  </r>
  <r>
    <x v="1"/>
    <s v="Marlie Carles"/>
    <s v="Analyst"/>
    <x v="81"/>
    <x v="81"/>
    <x v="1"/>
    <x v="61"/>
    <x v="2"/>
    <x v="2"/>
    <x v="0"/>
    <n v="160"/>
    <s v="OnsiteAnalyst"/>
    <n v="48"/>
    <n v="5416.666666666667"/>
    <n v="1.1000000000000001"/>
    <n v="1.1599999999999999"/>
    <n v="0"/>
    <x v="0"/>
    <n v="9799.6799999999985"/>
    <n v="5416.666666666667"/>
    <n v="750"/>
    <n v="0"/>
    <n v="0"/>
    <n v="3633.0133333333315"/>
  </r>
  <r>
    <x v="1"/>
    <s v="Talbert Mc Grath"/>
    <s v="Senior Manager"/>
    <x v="122"/>
    <x v="122"/>
    <x v="1"/>
    <x v="15"/>
    <x v="2"/>
    <x v="0"/>
    <x v="0"/>
    <n v="161"/>
    <s v="OnsiteSenior Manager"/>
    <n v="72"/>
    <n v="8333.3333333333339"/>
    <n v="1.2"/>
    <n v="1.1000000000000001"/>
    <n v="0"/>
    <x v="0"/>
    <n v="15301.44"/>
    <n v="8333.3333333333339"/>
    <n v="0"/>
    <n v="100"/>
    <n v="0"/>
    <n v="6868.1066666666666"/>
  </r>
  <r>
    <x v="1"/>
    <s v="Louie Hantusch"/>
    <s v="Analyst"/>
    <x v="54"/>
    <x v="54"/>
    <x v="1"/>
    <x v="40"/>
    <x v="5"/>
    <x v="0"/>
    <x v="0"/>
    <n v="163"/>
    <s v="OnsiteAnalyst"/>
    <n v="48"/>
    <n v="5416.666666666667"/>
    <n v="1.2"/>
    <n v="1.17"/>
    <n v="0"/>
    <x v="0"/>
    <n v="10984.895999999999"/>
    <n v="5416.666666666667"/>
    <n v="0"/>
    <n v="0"/>
    <n v="0"/>
    <n v="5568.2293333333319"/>
  </r>
  <r>
    <x v="1"/>
    <s v="Ken Strathman"/>
    <s v="Director"/>
    <x v="186"/>
    <x v="186"/>
    <x v="0"/>
    <x v="57"/>
    <x v="5"/>
    <x v="1"/>
    <x v="0"/>
    <n v="160"/>
    <s v="OnsiteDirector"/>
    <n v="90"/>
    <n v="9166.6666666666661"/>
    <n v="0.8"/>
    <n v="0.93"/>
    <n v="0"/>
    <x v="0"/>
    <n v="10713.6"/>
    <n v="9166.6666666666661"/>
    <n v="0"/>
    <n v="0"/>
    <n v="0"/>
    <n v="1546.9333333333343"/>
  </r>
  <r>
    <x v="1"/>
    <s v="Jackquelin Opie"/>
    <s v="Analyst"/>
    <x v="146"/>
    <x v="146"/>
    <x v="0"/>
    <x v="72"/>
    <x v="0"/>
    <x v="3"/>
    <x v="1"/>
    <n v="122"/>
    <s v="OffshoreAnalyst"/>
    <n v="24"/>
    <n v="384.61538461538464"/>
    <n v="1"/>
    <n v="0.94"/>
    <n v="0"/>
    <x v="0"/>
    <n v="3609.6"/>
    <n v="384.61538461538464"/>
    <n v="500"/>
    <n v="10"/>
    <n v="0"/>
    <n v="2714.9846153846152"/>
  </r>
  <r>
    <x v="1"/>
    <s v="Brandy Adkins"/>
    <s v="Analyst"/>
    <x v="138"/>
    <x v="138"/>
    <x v="1"/>
    <x v="64"/>
    <x v="3"/>
    <x v="1"/>
    <x v="1"/>
    <n v="92"/>
    <s v="OffshoreAnalyst"/>
    <n v="24"/>
    <n v="384.61538461538464"/>
    <n v="0.8"/>
    <n v="0.97"/>
    <n v="0"/>
    <x v="0"/>
    <n v="1713.4080000000001"/>
    <n v="384.61538461538464"/>
    <n v="750"/>
    <n v="500"/>
    <n v="0"/>
    <n v="78.792615384615374"/>
  </r>
  <r>
    <x v="1"/>
    <s v="Koo Selby"/>
    <s v="Senior Manager"/>
    <x v="301"/>
    <x v="301"/>
    <x v="1"/>
    <x v="87"/>
    <x v="0"/>
    <x v="1"/>
    <x v="0"/>
    <n v="166"/>
    <s v="OnsiteSenior Manager"/>
    <n v="72"/>
    <n v="8333.3333333333339"/>
    <n v="0.8"/>
    <n v="0.86"/>
    <n v="0"/>
    <x v="0"/>
    <n v="8222.9760000000006"/>
    <n v="8333.3333333333339"/>
    <n v="500"/>
    <n v="10"/>
    <n v="0"/>
    <n v="-620.35733333333337"/>
  </r>
  <r>
    <x v="1"/>
    <s v="Lyndsie Ludovici"/>
    <s v="Analyst"/>
    <x v="171"/>
    <x v="171"/>
    <x v="0"/>
    <x v="64"/>
    <x v="3"/>
    <x v="0"/>
    <x v="1"/>
    <n v="163"/>
    <s v="OffshoreAnalyst"/>
    <n v="24"/>
    <n v="384.61538461538464"/>
    <n v="1.2"/>
    <n v="0.97"/>
    <n v="0"/>
    <x v="0"/>
    <n v="4469.76"/>
    <n v="384.61538461538464"/>
    <n v="0"/>
    <n v="50"/>
    <n v="0"/>
    <n v="4035.1446153846155"/>
  </r>
  <r>
    <x v="1"/>
    <s v="Demott Schwanden"/>
    <s v="Analyst"/>
    <x v="130"/>
    <x v="130"/>
    <x v="0"/>
    <x v="33"/>
    <x v="1"/>
    <x v="0"/>
    <x v="0"/>
    <n v="163"/>
    <s v="OnsiteAnalyst"/>
    <n v="48"/>
    <n v="5416.666666666667"/>
    <n v="1.2"/>
    <n v="0.98"/>
    <n v="0"/>
    <x v="0"/>
    <n v="9031.68"/>
    <n v="5416.666666666667"/>
    <n v="750"/>
    <n v="50"/>
    <n v="0"/>
    <n v="2815.0133333333333"/>
  </r>
  <r>
    <x v="1"/>
    <s v="Lyssa Gissop"/>
    <s v="Senior Associate"/>
    <x v="244"/>
    <x v="244"/>
    <x v="1"/>
    <x v="26"/>
    <x v="2"/>
    <x v="1"/>
    <x v="1"/>
    <n v="117"/>
    <s v="OffshoreSenior Associate"/>
    <n v="35"/>
    <n v="923.07692307692309"/>
    <n v="0.8"/>
    <n v="1.1100000000000001"/>
    <n v="0"/>
    <x v="0"/>
    <n v="3636.36"/>
    <n v="923.07692307692309"/>
    <n v="750"/>
    <n v="100"/>
    <n v="0"/>
    <n v="1863.283076923077"/>
  </r>
  <r>
    <x v="1"/>
    <s v="Carlyle Teal"/>
    <s v="Contractor"/>
    <x v="212"/>
    <x v="212"/>
    <x v="1"/>
    <x v="51"/>
    <x v="3"/>
    <x v="3"/>
    <x v="1"/>
    <n v="163"/>
    <s v="OffshoreContractor"/>
    <n v="48"/>
    <n v="51"/>
    <n v="1"/>
    <n v="0.84"/>
    <n v="0"/>
    <x v="0"/>
    <n v="6572.16"/>
    <n v="0"/>
    <n v="0"/>
    <n v="10"/>
    <n v="8313"/>
    <n v="-1750.8400000000001"/>
  </r>
  <r>
    <x v="1"/>
    <s v="Demetre Manoelli"/>
    <s v="Contractor"/>
    <x v="87"/>
    <x v="87"/>
    <x v="1"/>
    <x v="65"/>
    <x v="5"/>
    <x v="1"/>
    <x v="1"/>
    <n v="166"/>
    <s v="OffshoreContractor"/>
    <n v="35"/>
    <n v="43"/>
    <n v="0.8"/>
    <n v="1.2"/>
    <n v="0"/>
    <x v="0"/>
    <n v="5577.5999999999995"/>
    <n v="0"/>
    <n v="200"/>
    <n v="10"/>
    <n v="7138"/>
    <n v="-1770.4000000000005"/>
  </r>
  <r>
    <x v="1"/>
    <s v="Tore Sheaf"/>
    <s v="Manager"/>
    <x v="16"/>
    <x v="16"/>
    <x v="1"/>
    <x v="16"/>
    <x v="1"/>
    <x v="3"/>
    <x v="1"/>
    <n v="161"/>
    <s v="OffshoreManager"/>
    <n v="40"/>
    <n v="1230.7692307692307"/>
    <n v="1"/>
    <n v="1.1499999999999999"/>
    <n v="0"/>
    <x v="0"/>
    <n v="7405.9999999999991"/>
    <n v="1230.7692307692307"/>
    <n v="500"/>
    <n v="10"/>
    <n v="0"/>
    <n v="5665.2307692307686"/>
  </r>
  <r>
    <x v="1"/>
    <s v="Antonin Igoe"/>
    <s v="Analyst"/>
    <x v="97"/>
    <x v="97"/>
    <x v="0"/>
    <x v="70"/>
    <x v="4"/>
    <x v="1"/>
    <x v="1"/>
    <n v="161"/>
    <s v="OffshoreAnalyst"/>
    <n v="24"/>
    <n v="384.61538461538464"/>
    <n v="0.8"/>
    <n v="0.82"/>
    <n v="0"/>
    <x v="0"/>
    <n v="2519.04"/>
    <n v="384.61538461538464"/>
    <n v="750"/>
    <n v="10"/>
    <n v="0"/>
    <n v="1374.4246153846152"/>
  </r>
  <r>
    <x v="1"/>
    <s v="Billy Edelheid"/>
    <s v="Contractor"/>
    <x v="2"/>
    <x v="2"/>
    <x v="1"/>
    <x v="2"/>
    <x v="1"/>
    <x v="1"/>
    <x v="1"/>
    <n v="87"/>
    <s v="OffshoreContractor"/>
    <n v="35"/>
    <n v="51"/>
    <n v="0.8"/>
    <n v="0.9"/>
    <n v="0"/>
    <x v="0"/>
    <n v="2192.4"/>
    <n v="0"/>
    <n v="1000"/>
    <n v="500"/>
    <n v="4437"/>
    <n v="-3744.6"/>
  </r>
  <r>
    <x v="1"/>
    <s v="Filmer Stobbs"/>
    <s v="Analyst"/>
    <x v="6"/>
    <x v="6"/>
    <x v="1"/>
    <x v="6"/>
    <x v="4"/>
    <x v="2"/>
    <x v="0"/>
    <n v="168"/>
    <s v="OnsiteAnalyst"/>
    <n v="48"/>
    <n v="5416.666666666667"/>
    <n v="1.1000000000000001"/>
    <n v="1.04"/>
    <n v="0"/>
    <x v="0"/>
    <n v="9225.2160000000022"/>
    <n v="5416.666666666667"/>
    <n v="0"/>
    <n v="50"/>
    <n v="0"/>
    <n v="3758.5493333333352"/>
  </r>
  <r>
    <x v="1"/>
    <s v="Ester Parlot"/>
    <s v="Manager"/>
    <x v="273"/>
    <x v="273"/>
    <x v="1"/>
    <x v="87"/>
    <x v="0"/>
    <x v="0"/>
    <x v="1"/>
    <n v="0"/>
    <s v="OffshoreManager"/>
    <n v="40"/>
    <n v="1230.7692307692307"/>
    <n v="1.2"/>
    <n v="0.86"/>
    <n v="0"/>
    <x v="0"/>
    <n v="0"/>
    <n v="0"/>
    <n v="1000"/>
    <n v="100"/>
    <n v="0"/>
    <n v="-1100"/>
  </r>
  <r>
    <x v="1"/>
    <s v="Gavin Cleland"/>
    <s v="Associate"/>
    <x v="35"/>
    <x v="35"/>
    <x v="0"/>
    <x v="31"/>
    <x v="2"/>
    <x v="2"/>
    <x v="1"/>
    <n v="166"/>
    <s v="OffshoreAssociate"/>
    <n v="30"/>
    <n v="615.38461538461536"/>
    <n v="1.1000000000000001"/>
    <n v="1.01"/>
    <n v="0"/>
    <x v="0"/>
    <n v="5332.8"/>
    <n v="615.38461538461536"/>
    <n v="0"/>
    <n v="0"/>
    <n v="0"/>
    <n v="4717.4153846153849"/>
  </r>
  <r>
    <x v="1"/>
    <s v="Gustaf Mallall"/>
    <s v="Associate"/>
    <x v="268"/>
    <x v="268"/>
    <x v="0"/>
    <x v="39"/>
    <x v="1"/>
    <x v="2"/>
    <x v="1"/>
    <n v="163"/>
    <s v="OffshoreAssociate"/>
    <n v="30"/>
    <n v="615.38461538461536"/>
    <n v="1.1000000000000001"/>
    <n v="0.99"/>
    <n v="0"/>
    <x v="0"/>
    <n v="5227.2"/>
    <n v="615.38461538461536"/>
    <n v="500"/>
    <n v="0"/>
    <n v="0"/>
    <n v="4111.8153846153846"/>
  </r>
  <r>
    <x v="1"/>
    <s v="Cordell Hasted"/>
    <s v="Analyst"/>
    <x v="39"/>
    <x v="39"/>
    <x v="1"/>
    <x v="25"/>
    <x v="1"/>
    <x v="1"/>
    <x v="0"/>
    <n v="0"/>
    <s v="OnsiteAnalyst"/>
    <n v="48"/>
    <n v="5416.666666666667"/>
    <n v="0.8"/>
    <n v="1"/>
    <n v="0"/>
    <x v="0"/>
    <n v="0"/>
    <n v="0"/>
    <n v="500"/>
    <n v="0"/>
    <n v="0"/>
    <n v="-500"/>
  </r>
  <r>
    <x v="1"/>
    <s v="Dimitry Byne"/>
    <s v="Analyst"/>
    <x v="156"/>
    <x v="156"/>
    <x v="0"/>
    <x v="72"/>
    <x v="0"/>
    <x v="1"/>
    <x v="0"/>
    <n v="119"/>
    <s v="OnsiteAnalyst"/>
    <n v="48"/>
    <n v="5416.666666666667"/>
    <n v="0.8"/>
    <n v="0.94"/>
    <n v="0"/>
    <x v="0"/>
    <n v="5775.36"/>
    <n v="5416.666666666667"/>
    <n v="500"/>
    <n v="250"/>
    <n v="0"/>
    <n v="-391.3066666666673"/>
  </r>
  <r>
    <x v="1"/>
    <s v="Nanci Giannazzi"/>
    <s v="Analyst"/>
    <x v="74"/>
    <x v="74"/>
    <x v="1"/>
    <x v="55"/>
    <x v="3"/>
    <x v="1"/>
    <x v="1"/>
    <n v="0"/>
    <s v="OffshoreAnalyst"/>
    <n v="24"/>
    <n v="384.61538461538464"/>
    <n v="0.8"/>
    <n v="1.06"/>
    <n v="0"/>
    <x v="0"/>
    <n v="0"/>
    <n v="0"/>
    <n v="0"/>
    <n v="0"/>
    <n v="0"/>
    <n v="0"/>
  </r>
  <r>
    <x v="1"/>
    <s v="Bradley Ferrieres"/>
    <s v="Analyst"/>
    <x v="76"/>
    <x v="76"/>
    <x v="1"/>
    <x v="57"/>
    <x v="5"/>
    <x v="2"/>
    <x v="0"/>
    <n v="0"/>
    <s v="OnsiteAnalyst"/>
    <n v="48"/>
    <n v="5416.666666666667"/>
    <n v="1.1000000000000001"/>
    <n v="0.93"/>
    <n v="0"/>
    <x v="0"/>
    <n v="0"/>
    <n v="0"/>
    <n v="1000"/>
    <n v="0"/>
    <n v="0"/>
    <n v="-1000"/>
  </r>
  <r>
    <x v="1"/>
    <s v="Papagena McGrah"/>
    <s v="Analyst"/>
    <x v="13"/>
    <x v="13"/>
    <x v="1"/>
    <x v="13"/>
    <x v="2"/>
    <x v="2"/>
    <x v="1"/>
    <n v="164"/>
    <s v="OffshoreAnalyst"/>
    <n v="24"/>
    <n v="384.61538461538464"/>
    <n v="1.1000000000000001"/>
    <n v="1.07"/>
    <n v="0"/>
    <x v="0"/>
    <n v="4632.6720000000005"/>
    <n v="384.61538461538464"/>
    <n v="500"/>
    <n v="0"/>
    <n v="0"/>
    <n v="3748.0566153846157"/>
  </r>
  <r>
    <x v="1"/>
    <s v="Rosemary Le Moucheux"/>
    <s v="Contractor"/>
    <x v="200"/>
    <x v="200"/>
    <x v="0"/>
    <x v="7"/>
    <x v="0"/>
    <x v="1"/>
    <x v="1"/>
    <n v="0"/>
    <s v="OffshoreContractor"/>
    <n v="40"/>
    <n v="51"/>
    <n v="0.8"/>
    <n v="1.1399999999999999"/>
    <n v="0"/>
    <x v="0"/>
    <n v="5836.7999999999993"/>
    <n v="0"/>
    <n v="750"/>
    <n v="100"/>
    <n v="0"/>
    <n v="4986.7999999999993"/>
  </r>
  <r>
    <x v="1"/>
    <s v="Mario Cabena"/>
    <s v="Associate"/>
    <x v="158"/>
    <x v="158"/>
    <x v="1"/>
    <x v="12"/>
    <x v="1"/>
    <x v="4"/>
    <x v="1"/>
    <n v="117"/>
    <s v="OffshoreAssociate"/>
    <n v="30"/>
    <n v="615.38461538461536"/>
    <n v="0.9"/>
    <n v="0.99"/>
    <n v="0"/>
    <x v="0"/>
    <n v="3127.41"/>
    <n v="615.38461538461536"/>
    <n v="750"/>
    <n v="10"/>
    <n v="0"/>
    <n v="1752.0253846153846"/>
  </r>
  <r>
    <x v="1"/>
    <s v="Darbie Brandom"/>
    <s v="Contractor"/>
    <x v="58"/>
    <x v="58"/>
    <x v="1"/>
    <x v="43"/>
    <x v="3"/>
    <x v="1"/>
    <x v="0"/>
    <n v="164"/>
    <s v="OnsiteContractor"/>
    <n v="35"/>
    <n v="45"/>
    <n v="0.8"/>
    <n v="1.05"/>
    <n v="0"/>
    <x v="0"/>
    <n v="4821.6000000000004"/>
    <n v="0"/>
    <n v="0"/>
    <n v="0"/>
    <n v="7380"/>
    <n v="-2558.3999999999996"/>
  </r>
  <r>
    <x v="1"/>
    <s v="Birch Lohering"/>
    <s v="Associate"/>
    <x v="29"/>
    <x v="29"/>
    <x v="1"/>
    <x v="27"/>
    <x v="5"/>
    <x v="1"/>
    <x v="0"/>
    <n v="0"/>
    <s v="OnsiteAssociate"/>
    <n v="54"/>
    <n v="5666.666666666667"/>
    <n v="0.8"/>
    <n v="1.2"/>
    <n v="0"/>
    <x v="0"/>
    <n v="0"/>
    <n v="0"/>
    <n v="0"/>
    <n v="100"/>
    <n v="0"/>
    <n v="-100"/>
  </r>
  <r>
    <x v="1"/>
    <s v="Shermie Abrami"/>
    <s v="Contractor"/>
    <x v="234"/>
    <x v="234"/>
    <x v="1"/>
    <x v="27"/>
    <x v="5"/>
    <x v="2"/>
    <x v="1"/>
    <n v="131"/>
    <s v="OffshoreContractor"/>
    <n v="40"/>
    <n v="42"/>
    <n v="1.1000000000000001"/>
    <n v="1.2"/>
    <n v="0"/>
    <x v="0"/>
    <n v="6916.8000000000011"/>
    <n v="0"/>
    <n v="750"/>
    <n v="0"/>
    <n v="5502"/>
    <n v="664.80000000000109"/>
  </r>
  <r>
    <x v="1"/>
    <s v="Eilis Caygill"/>
    <s v="Contractor"/>
    <x v="80"/>
    <x v="80"/>
    <x v="1"/>
    <x v="14"/>
    <x v="5"/>
    <x v="1"/>
    <x v="1"/>
    <n v="166"/>
    <s v="OffshoreContractor"/>
    <n v="40"/>
    <n v="50"/>
    <n v="0.8"/>
    <n v="1.03"/>
    <n v="0"/>
    <x v="0"/>
    <n v="5471.3600000000006"/>
    <n v="0"/>
    <n v="0"/>
    <n v="0"/>
    <n v="8300"/>
    <n v="-2828.6399999999994"/>
  </r>
  <r>
    <x v="1"/>
    <s v="Bogey Groundwator"/>
    <s v="Manager"/>
    <x v="237"/>
    <x v="237"/>
    <x v="1"/>
    <x v="78"/>
    <x v="3"/>
    <x v="2"/>
    <x v="0"/>
    <n v="0"/>
    <s v="OnsiteManager"/>
    <n v="65"/>
    <n v="7500"/>
    <n v="1.1000000000000001"/>
    <n v="1.07"/>
    <n v="0"/>
    <x v="0"/>
    <n v="0"/>
    <n v="0"/>
    <n v="0"/>
    <n v="250"/>
    <n v="0"/>
    <n v="-250"/>
  </r>
  <r>
    <x v="1"/>
    <s v="Joseph Haldene"/>
    <s v="Analyst"/>
    <x v="198"/>
    <x v="198"/>
    <x v="1"/>
    <x v="88"/>
    <x v="5"/>
    <x v="1"/>
    <x v="0"/>
    <n v="0"/>
    <s v="OnsiteAnalyst"/>
    <n v="48"/>
    <n v="5416.666666666667"/>
    <n v="0.8"/>
    <n v="1.17"/>
    <n v="0"/>
    <x v="0"/>
    <n v="0"/>
    <n v="0"/>
    <n v="750"/>
    <n v="100"/>
    <n v="0"/>
    <n v="-850"/>
  </r>
  <r>
    <x v="1"/>
    <s v="Stu Van Geffen"/>
    <s v="Senior Manager"/>
    <x v="225"/>
    <x v="225"/>
    <x v="1"/>
    <x v="58"/>
    <x v="3"/>
    <x v="2"/>
    <x v="0"/>
    <n v="166"/>
    <s v="OnsiteSenior Manager"/>
    <n v="72"/>
    <n v="8333.3333333333339"/>
    <n v="1.1000000000000001"/>
    <n v="1"/>
    <n v="0"/>
    <x v="0"/>
    <n v="13147.2"/>
    <n v="8333.3333333333339"/>
    <n v="0"/>
    <n v="0"/>
    <n v="0"/>
    <n v="4813.8666666666668"/>
  </r>
  <r>
    <x v="1"/>
    <s v="Maurie McVicar"/>
    <s v="Manager"/>
    <x v="237"/>
    <x v="237"/>
    <x v="1"/>
    <x v="78"/>
    <x v="3"/>
    <x v="2"/>
    <x v="1"/>
    <n v="0"/>
    <s v="OffshoreManager"/>
    <n v="40"/>
    <n v="1230.7692307692307"/>
    <n v="1.1000000000000001"/>
    <n v="1.07"/>
    <n v="0"/>
    <x v="0"/>
    <n v="0"/>
    <n v="0"/>
    <n v="500"/>
    <n v="50"/>
    <n v="0"/>
    <n v="-550"/>
  </r>
  <r>
    <x v="1"/>
    <s v="Sig Sreenan"/>
    <s v="Contractor"/>
    <x v="280"/>
    <x v="280"/>
    <x v="1"/>
    <x v="85"/>
    <x v="1"/>
    <x v="2"/>
    <x v="0"/>
    <n v="161"/>
    <s v="OnsiteContractor"/>
    <n v="65"/>
    <n v="80"/>
    <n v="1.1000000000000001"/>
    <n v="1.08"/>
    <n v="0"/>
    <x v="0"/>
    <n v="12432.420000000002"/>
    <n v="0"/>
    <n v="200"/>
    <n v="10"/>
    <n v="12880"/>
    <n v="-657.57999999999811"/>
  </r>
  <r>
    <x v="1"/>
    <s v="Towney Garthland"/>
    <s v="Associate"/>
    <x v="99"/>
    <x v="99"/>
    <x v="1"/>
    <x v="13"/>
    <x v="2"/>
    <x v="1"/>
    <x v="1"/>
    <n v="115"/>
    <s v="OffshoreAssociate"/>
    <n v="30"/>
    <n v="615.38461538461536"/>
    <n v="0.8"/>
    <n v="1.07"/>
    <n v="0"/>
    <x v="0"/>
    <n v="2953.2000000000003"/>
    <n v="615.38461538461536"/>
    <n v="750"/>
    <n v="10"/>
    <n v="0"/>
    <n v="1577.815384615385"/>
  </r>
  <r>
    <x v="1"/>
    <s v="Valencia Pardew"/>
    <s v="Associate"/>
    <x v="34"/>
    <x v="34"/>
    <x v="1"/>
    <x v="18"/>
    <x v="3"/>
    <x v="3"/>
    <x v="1"/>
    <n v="168"/>
    <s v="OffshoreAssociate"/>
    <n v="30"/>
    <n v="615.38461538461536"/>
    <n v="1"/>
    <n v="1.01"/>
    <n v="0"/>
    <x v="0"/>
    <n v="5090.3999999999996"/>
    <n v="615.38461538461536"/>
    <n v="0"/>
    <n v="0"/>
    <n v="0"/>
    <n v="4475.0153846153844"/>
  </r>
  <r>
    <x v="1"/>
    <s v="Randolf Willbraham"/>
    <s v="Analyst"/>
    <x v="90"/>
    <x v="90"/>
    <x v="1"/>
    <x v="47"/>
    <x v="0"/>
    <x v="3"/>
    <x v="1"/>
    <n v="161"/>
    <s v="OffshoreAnalyst"/>
    <n v="24"/>
    <n v="384.61538461538464"/>
    <n v="1"/>
    <n v="1.1399999999999999"/>
    <n v="0"/>
    <x v="0"/>
    <n v="4404.96"/>
    <n v="384.61538461538464"/>
    <n v="200"/>
    <n v="0"/>
    <n v="0"/>
    <n v="3820.3446153846153"/>
  </r>
  <r>
    <x v="1"/>
    <s v="Devlin Turrill"/>
    <s v="Contractor"/>
    <x v="100"/>
    <x v="100"/>
    <x v="1"/>
    <x v="62"/>
    <x v="4"/>
    <x v="3"/>
    <x v="1"/>
    <n v="166"/>
    <s v="OffshoreContractor"/>
    <n v="40"/>
    <n v="50"/>
    <n v="1"/>
    <n v="1.17"/>
    <n v="0"/>
    <x v="0"/>
    <n v="7768.7999999999993"/>
    <n v="0"/>
    <n v="0"/>
    <n v="500"/>
    <n v="8300"/>
    <n v="-1031.2000000000007"/>
  </r>
  <r>
    <x v="1"/>
    <s v="Harriot Shellum"/>
    <s v="Analyst"/>
    <x v="132"/>
    <x v="132"/>
    <x v="1"/>
    <x v="74"/>
    <x v="1"/>
    <x v="2"/>
    <x v="1"/>
    <n v="167"/>
    <s v="OffshoreAnalyst"/>
    <n v="24"/>
    <n v="384.61538461538464"/>
    <n v="1.1000000000000001"/>
    <n v="0.81"/>
    <n v="0"/>
    <x v="0"/>
    <n v="3571.1280000000002"/>
    <n v="384.61538461538464"/>
    <n v="1000"/>
    <n v="250"/>
    <n v="0"/>
    <n v="1936.5126153846154"/>
  </r>
  <r>
    <x v="1"/>
    <s v="Berte McKeeman"/>
    <s v="Contractor"/>
    <x v="193"/>
    <x v="193"/>
    <x v="0"/>
    <x v="23"/>
    <x v="2"/>
    <x v="2"/>
    <x v="0"/>
    <n v="167"/>
    <s v="OnsiteContractor"/>
    <n v="40"/>
    <n v="52"/>
    <n v="1.1000000000000001"/>
    <n v="0.95"/>
    <n v="0"/>
    <x v="0"/>
    <n v="6688.0000000000009"/>
    <n v="0"/>
    <n v="0"/>
    <n v="0"/>
    <n v="8684"/>
    <n v="-1995.9999999999991"/>
  </r>
  <r>
    <x v="1"/>
    <s v="Nancee Benoiton"/>
    <s v="Senior Associate"/>
    <x v="72"/>
    <x v="72"/>
    <x v="0"/>
    <x v="53"/>
    <x v="5"/>
    <x v="3"/>
    <x v="0"/>
    <n v="130"/>
    <s v="OnsiteSenior Associate"/>
    <n v="60"/>
    <n v="6250"/>
    <n v="1"/>
    <n v="1.1100000000000001"/>
    <n v="0"/>
    <x v="0"/>
    <n v="10656.000000000002"/>
    <n v="6250"/>
    <n v="0"/>
    <n v="0"/>
    <n v="0"/>
    <n v="4406.0000000000018"/>
  </r>
  <r>
    <x v="1"/>
    <s v="Glynda Mabbs"/>
    <s v="Director"/>
    <x v="279"/>
    <x v="279"/>
    <x v="1"/>
    <x v="13"/>
    <x v="2"/>
    <x v="3"/>
    <x v="1"/>
    <n v="161"/>
    <s v="OffshoreDirector"/>
    <n v="55"/>
    <n v="2307.6923076923076"/>
    <n v="1"/>
    <n v="1.07"/>
    <n v="0"/>
    <x v="0"/>
    <n v="9474.85"/>
    <n v="2307.6923076923076"/>
    <n v="750"/>
    <n v="50"/>
    <n v="0"/>
    <n v="6367.1576923076927"/>
  </r>
  <r>
    <x v="1"/>
    <s v="Darwin Shasnan"/>
    <s v="Analyst"/>
    <x v="188"/>
    <x v="188"/>
    <x v="1"/>
    <x v="49"/>
    <x v="1"/>
    <x v="2"/>
    <x v="1"/>
    <n v="160"/>
    <s v="OffshoreAnalyst"/>
    <n v="24"/>
    <n v="384.61538461538464"/>
    <n v="1.1000000000000001"/>
    <n v="1.0900000000000001"/>
    <n v="0"/>
    <x v="0"/>
    <n v="4604.1600000000008"/>
    <n v="384.61538461538464"/>
    <n v="1000"/>
    <n v="0"/>
    <n v="0"/>
    <n v="3219.544615384616"/>
  </r>
  <r>
    <x v="1"/>
    <s v="Waring Jesse"/>
    <s v="Manager"/>
    <x v="235"/>
    <x v="235"/>
    <x v="1"/>
    <x v="77"/>
    <x v="2"/>
    <x v="2"/>
    <x v="1"/>
    <n v="86"/>
    <s v="OffshoreManager"/>
    <n v="40"/>
    <n v="1230.7692307692307"/>
    <n v="1.1000000000000001"/>
    <n v="1.1499999999999999"/>
    <n v="0"/>
    <x v="0"/>
    <n v="4351.6000000000004"/>
    <n v="1230.7692307692307"/>
    <n v="750"/>
    <n v="100"/>
    <n v="0"/>
    <n v="2270.8307692307699"/>
  </r>
  <r>
    <x v="1"/>
    <s v="Myrtle Astley"/>
    <s v="Director"/>
    <x v="44"/>
    <x v="44"/>
    <x v="1"/>
    <x v="12"/>
    <x v="1"/>
    <x v="0"/>
    <x v="1"/>
    <n v="162"/>
    <s v="OffshoreDirector"/>
    <n v="55"/>
    <n v="2307.6923076923076"/>
    <n v="1.2"/>
    <n v="0.99"/>
    <n v="0"/>
    <x v="0"/>
    <n v="10585.08"/>
    <n v="2307.6923076923076"/>
    <n v="500"/>
    <n v="10"/>
    <n v="0"/>
    <n v="7767.3876923076923"/>
  </r>
  <r>
    <x v="1"/>
    <s v="Ethe Fairbourn"/>
    <s v="Contractor"/>
    <x v="125"/>
    <x v="125"/>
    <x v="1"/>
    <x v="59"/>
    <x v="0"/>
    <x v="3"/>
    <x v="1"/>
    <n v="165"/>
    <s v="OffshoreContractor"/>
    <n v="40"/>
    <n v="50"/>
    <n v="1"/>
    <n v="1.03"/>
    <n v="0"/>
    <x v="0"/>
    <n v="6798"/>
    <n v="0"/>
    <n v="0"/>
    <n v="250"/>
    <n v="8250"/>
    <n v="-1702"/>
  </r>
  <r>
    <x v="1"/>
    <s v="Elvira Dewitt"/>
    <s v="Senior Associate"/>
    <x v="254"/>
    <x v="254"/>
    <x v="1"/>
    <x v="76"/>
    <x v="5"/>
    <x v="1"/>
    <x v="0"/>
    <n v="160"/>
    <s v="OnsiteSenior Associate"/>
    <n v="60"/>
    <n v="6250"/>
    <n v="0.8"/>
    <n v="0.96"/>
    <n v="0"/>
    <x v="0"/>
    <n v="7372.7999999999993"/>
    <n v="6250"/>
    <n v="200"/>
    <n v="10"/>
    <n v="0"/>
    <n v="912.79999999999927"/>
  </r>
  <r>
    <x v="1"/>
    <s v="Frederigo Housaman"/>
    <s v="Manager"/>
    <x v="0"/>
    <x v="0"/>
    <x v="0"/>
    <x v="0"/>
    <x v="0"/>
    <x v="0"/>
    <x v="1"/>
    <n v="164"/>
    <s v="OffshoreManager"/>
    <n v="40"/>
    <n v="1230.7692307692307"/>
    <n v="1.2"/>
    <n v="1"/>
    <n v="0"/>
    <x v="0"/>
    <n v="7680"/>
    <n v="1230.7692307692307"/>
    <n v="0"/>
    <n v="0"/>
    <n v="0"/>
    <n v="6449.2307692307695"/>
  </r>
  <r>
    <x v="1"/>
    <s v="Adriana Nussey"/>
    <s v="Associate"/>
    <x v="209"/>
    <x v="209"/>
    <x v="0"/>
    <x v="87"/>
    <x v="0"/>
    <x v="3"/>
    <x v="1"/>
    <n v="163"/>
    <s v="OffshoreAssociate"/>
    <n v="30"/>
    <n v="615.38461538461536"/>
    <n v="1"/>
    <n v="0.86"/>
    <n v="0"/>
    <x v="0"/>
    <n v="4128"/>
    <n v="615.38461538461536"/>
    <n v="0"/>
    <n v="250"/>
    <n v="0"/>
    <n v="3262.6153846153848"/>
  </r>
  <r>
    <x v="1"/>
    <s v="Rosene Jeandin"/>
    <s v="Contractor"/>
    <x v="134"/>
    <x v="134"/>
    <x v="1"/>
    <x v="1"/>
    <x v="1"/>
    <x v="3"/>
    <x v="1"/>
    <n v="167"/>
    <s v="OffshoreContractor"/>
    <n v="35"/>
    <n v="53"/>
    <n v="1"/>
    <n v="1.03"/>
    <n v="0"/>
    <x v="0"/>
    <n v="6020.35"/>
    <n v="0"/>
    <n v="0"/>
    <n v="50"/>
    <n v="8851"/>
    <n v="-2880.6499999999996"/>
  </r>
  <r>
    <x v="1"/>
    <s v="Shepherd Banishevitz"/>
    <s v="Analyst"/>
    <x v="289"/>
    <x v="289"/>
    <x v="0"/>
    <x v="79"/>
    <x v="0"/>
    <x v="2"/>
    <x v="1"/>
    <n v="168"/>
    <s v="OffshoreAnalyst"/>
    <n v="24"/>
    <n v="384.61538461538464"/>
    <n v="1.1000000000000001"/>
    <n v="0.95"/>
    <n v="0"/>
    <x v="0"/>
    <n v="4012.7999999999997"/>
    <n v="384.61538461538464"/>
    <n v="0"/>
    <n v="50"/>
    <n v="0"/>
    <n v="3578.184615384615"/>
  </r>
  <r>
    <x v="1"/>
    <s v="Alonso Allebone"/>
    <s v="Senior Associate"/>
    <x v="275"/>
    <x v="275"/>
    <x v="0"/>
    <x v="96"/>
    <x v="2"/>
    <x v="1"/>
    <x v="0"/>
    <n v="162"/>
    <s v="OnsiteSenior Associate"/>
    <n v="60"/>
    <n v="6250"/>
    <n v="0.8"/>
    <n v="1.1299999999999999"/>
    <n v="0"/>
    <x v="0"/>
    <n v="8678.4"/>
    <n v="6250"/>
    <n v="750"/>
    <n v="0"/>
    <n v="0"/>
    <n v="1678.3999999999996"/>
  </r>
  <r>
    <x v="1"/>
    <s v="Cirillo Downs"/>
    <s v="Associate"/>
    <x v="73"/>
    <x v="73"/>
    <x v="1"/>
    <x v="54"/>
    <x v="1"/>
    <x v="3"/>
    <x v="0"/>
    <n v="94"/>
    <s v="OnsiteAssociate"/>
    <n v="54"/>
    <n v="5666.666666666667"/>
    <n v="1"/>
    <n v="0.81"/>
    <n v="0"/>
    <x v="0"/>
    <n v="4111.5600000000004"/>
    <n v="5666.666666666667"/>
    <n v="200"/>
    <n v="10"/>
    <n v="0"/>
    <n v="-1765.1066666666666"/>
  </r>
  <r>
    <x v="1"/>
    <s v="Robinet Lindermann"/>
    <s v="Analyst"/>
    <x v="106"/>
    <x v="106"/>
    <x v="0"/>
    <x v="72"/>
    <x v="0"/>
    <x v="2"/>
    <x v="1"/>
    <n v="0"/>
    <s v="OffshoreAnalyst"/>
    <n v="24"/>
    <n v="384.61538461538464"/>
    <n v="1.1000000000000001"/>
    <n v="0.94"/>
    <n v="0"/>
    <x v="0"/>
    <n v="3970.56"/>
    <n v="0"/>
    <n v="0"/>
    <n v="50"/>
    <n v="0"/>
    <n v="3920.56"/>
  </r>
  <r>
    <x v="1"/>
    <s v="Mufi Wrack"/>
    <s v="Contractor"/>
    <x v="264"/>
    <x v="264"/>
    <x v="0"/>
    <x v="30"/>
    <x v="1"/>
    <x v="0"/>
    <x v="0"/>
    <n v="163"/>
    <s v="OnsiteContractor"/>
    <n v="65"/>
    <n v="71"/>
    <n v="1.2"/>
    <n v="1.01"/>
    <n v="0"/>
    <x v="0"/>
    <n v="12604.8"/>
    <n v="0"/>
    <n v="0"/>
    <n v="250"/>
    <n v="11573"/>
    <n v="781.79999999999927"/>
  </r>
  <r>
    <x v="1"/>
    <s v="Merrel Clemenceau"/>
    <s v="Contractor"/>
    <x v="301"/>
    <x v="301"/>
    <x v="1"/>
    <x v="87"/>
    <x v="0"/>
    <x v="1"/>
    <x v="1"/>
    <n v="162"/>
    <s v="OffshoreContractor"/>
    <n v="48"/>
    <n v="55"/>
    <n v="0.8"/>
    <n v="0.86"/>
    <n v="0"/>
    <x v="0"/>
    <n v="5349.8879999999999"/>
    <n v="0"/>
    <n v="750"/>
    <n v="100"/>
    <n v="8910"/>
    <n v="-4410.1120000000001"/>
  </r>
  <r>
    <x v="1"/>
    <s v="Bondon Gallienne"/>
    <s v="Contractor"/>
    <x v="106"/>
    <x v="106"/>
    <x v="0"/>
    <x v="72"/>
    <x v="0"/>
    <x v="2"/>
    <x v="1"/>
    <n v="0"/>
    <s v="OffshoreContractor"/>
    <n v="35"/>
    <n v="44"/>
    <n v="1.1000000000000001"/>
    <n v="0.94"/>
    <n v="0"/>
    <x v="0"/>
    <n v="5790.4000000000005"/>
    <n v="0"/>
    <n v="500"/>
    <n v="10"/>
    <n v="0"/>
    <n v="5280.4000000000005"/>
  </r>
  <r>
    <x v="1"/>
    <s v="Lannie Trassler"/>
    <s v="Contractor"/>
    <x v="294"/>
    <x v="294"/>
    <x v="0"/>
    <x v="98"/>
    <x v="5"/>
    <x v="1"/>
    <x v="0"/>
    <n v="164"/>
    <s v="OnsiteContractor"/>
    <n v="72"/>
    <n v="73"/>
    <n v="0.8"/>
    <n v="0.89"/>
    <n v="0"/>
    <x v="0"/>
    <n v="8202.24"/>
    <n v="0"/>
    <n v="0"/>
    <n v="100"/>
    <n v="11972"/>
    <n v="-3869.76"/>
  </r>
  <r>
    <x v="1"/>
    <s v="Morganne Wilbor"/>
    <s v="Senior Associate"/>
    <x v="3"/>
    <x v="3"/>
    <x v="1"/>
    <x v="3"/>
    <x v="2"/>
    <x v="2"/>
    <x v="1"/>
    <n v="163"/>
    <s v="OffshoreSenior Associate"/>
    <n v="35"/>
    <n v="923.07692307692309"/>
    <n v="1.1000000000000001"/>
    <n v="0.98"/>
    <n v="0"/>
    <x v="0"/>
    <n v="6149.9900000000007"/>
    <n v="923.07692307692309"/>
    <n v="0"/>
    <n v="0"/>
    <n v="0"/>
    <n v="5226.9130769230778"/>
  </r>
  <r>
    <x v="1"/>
    <s v="Jake McGeraghty"/>
    <s v="Senior Manager"/>
    <x v="298"/>
    <x v="298"/>
    <x v="1"/>
    <x v="65"/>
    <x v="5"/>
    <x v="2"/>
    <x v="0"/>
    <n v="164"/>
    <s v="OnsiteSenior Manager"/>
    <n v="72"/>
    <n v="8333.3333333333339"/>
    <n v="1.1000000000000001"/>
    <n v="1.2"/>
    <n v="0"/>
    <x v="0"/>
    <n v="15586.560000000001"/>
    <n v="8333.3333333333339"/>
    <n v="200"/>
    <n v="250"/>
    <n v="0"/>
    <n v="6803.2266666666674"/>
  </r>
  <r>
    <x v="1"/>
    <s v="Hubie Ettritch"/>
    <s v="Analyst"/>
    <x v="28"/>
    <x v="28"/>
    <x v="0"/>
    <x v="26"/>
    <x v="2"/>
    <x v="4"/>
    <x v="0"/>
    <n v="164"/>
    <s v="OnsiteAnalyst"/>
    <n v="48"/>
    <n v="5416.666666666667"/>
    <n v="0.9"/>
    <n v="1.1100000000000001"/>
    <n v="0"/>
    <x v="0"/>
    <n v="7672.3200000000006"/>
    <n v="5416.666666666667"/>
    <n v="0"/>
    <n v="50"/>
    <n v="0"/>
    <n v="2205.6533333333336"/>
  </r>
  <r>
    <x v="1"/>
    <s v="Nomi Fairpo"/>
    <s v="Director"/>
    <x v="230"/>
    <x v="230"/>
    <x v="1"/>
    <x v="60"/>
    <x v="0"/>
    <x v="2"/>
    <x v="0"/>
    <n v="165"/>
    <s v="OnsiteDirector"/>
    <n v="90"/>
    <n v="9166.6666666666661"/>
    <n v="1.1000000000000001"/>
    <n v="1.08"/>
    <n v="0"/>
    <x v="0"/>
    <n v="17641.800000000003"/>
    <n v="9166.6666666666661"/>
    <n v="0"/>
    <n v="0"/>
    <n v="0"/>
    <n v="8475.1333333333369"/>
  </r>
  <r>
    <x v="1"/>
    <s v="Alejoa Grayland"/>
    <s v="Contractor"/>
    <x v="229"/>
    <x v="229"/>
    <x v="1"/>
    <x v="69"/>
    <x v="3"/>
    <x v="1"/>
    <x v="0"/>
    <n v="164"/>
    <s v="OnsiteContractor"/>
    <n v="72"/>
    <n v="78"/>
    <n v="0.8"/>
    <n v="0.86"/>
    <n v="0"/>
    <x v="0"/>
    <n v="8123.9039999999995"/>
    <n v="0"/>
    <n v="500"/>
    <n v="500"/>
    <n v="12792"/>
    <n v="-5668.0960000000005"/>
  </r>
  <r>
    <x v="1"/>
    <s v="Herschel Klimaszewski"/>
    <s v="Senior Manager"/>
    <x v="104"/>
    <x v="104"/>
    <x v="1"/>
    <x v="39"/>
    <x v="1"/>
    <x v="3"/>
    <x v="1"/>
    <n v="166"/>
    <s v="OffshoreSenior Manager"/>
    <n v="48"/>
    <n v="1538.4615384615386"/>
    <n v="1"/>
    <n v="0.99"/>
    <n v="0"/>
    <x v="0"/>
    <n v="7888.32"/>
    <n v="1538.4615384615386"/>
    <n v="0"/>
    <n v="50"/>
    <n v="0"/>
    <n v="6299.8584615384607"/>
  </r>
  <r>
    <x v="1"/>
    <s v="Patin Elphey"/>
    <s v="Contractor"/>
    <x v="17"/>
    <x v="17"/>
    <x v="1"/>
    <x v="17"/>
    <x v="4"/>
    <x v="1"/>
    <x v="1"/>
    <n v="161"/>
    <s v="OffshoreContractor"/>
    <n v="40"/>
    <n v="52"/>
    <n v="0.8"/>
    <n v="0.86"/>
    <n v="0"/>
    <x v="0"/>
    <n v="4430.72"/>
    <n v="0"/>
    <n v="1000"/>
    <n v="100"/>
    <n v="8372"/>
    <n v="-5041.28"/>
  </r>
  <r>
    <x v="1"/>
    <s v="Dallis O'Meara"/>
    <s v="Analyst"/>
    <x v="154"/>
    <x v="154"/>
    <x v="0"/>
    <x v="10"/>
    <x v="5"/>
    <x v="3"/>
    <x v="0"/>
    <n v="87"/>
    <s v="OnsiteAnalyst"/>
    <n v="48"/>
    <n v="5416.666666666667"/>
    <n v="1"/>
    <n v="1.1599999999999999"/>
    <n v="0"/>
    <x v="0"/>
    <n v="8908.7999999999993"/>
    <n v="5416.666666666667"/>
    <n v="0"/>
    <n v="0"/>
    <n v="0"/>
    <n v="3492.1333333333323"/>
  </r>
  <r>
    <x v="1"/>
    <s v="Katine Bercher"/>
    <s v="Senior Associate"/>
    <x v="144"/>
    <x v="144"/>
    <x v="1"/>
    <x v="42"/>
    <x v="5"/>
    <x v="3"/>
    <x v="1"/>
    <n v="0"/>
    <s v="OffshoreSenior Associate"/>
    <n v="35"/>
    <n v="923.07692307692309"/>
    <n v="1"/>
    <n v="1.1499999999999999"/>
    <n v="0"/>
    <x v="0"/>
    <n v="0"/>
    <n v="0"/>
    <n v="0"/>
    <n v="10"/>
    <n v="0"/>
    <n v="-10"/>
  </r>
  <r>
    <x v="1"/>
    <s v="Debor Martinovic"/>
    <s v="Contractor"/>
    <x v="38"/>
    <x v="38"/>
    <x v="1"/>
    <x v="32"/>
    <x v="2"/>
    <x v="2"/>
    <x v="0"/>
    <n v="164"/>
    <s v="OnsiteContractor"/>
    <n v="40"/>
    <n v="42"/>
    <n v="1.1000000000000001"/>
    <n v="1.0900000000000001"/>
    <n v="0"/>
    <x v="0"/>
    <n v="7865.4400000000014"/>
    <n v="0"/>
    <n v="0"/>
    <n v="0"/>
    <n v="6888"/>
    <n v="977.44000000000142"/>
  </r>
  <r>
    <x v="1"/>
    <s v="Isacco Barhims"/>
    <s v="Contractor"/>
    <x v="279"/>
    <x v="279"/>
    <x v="1"/>
    <x v="13"/>
    <x v="2"/>
    <x v="3"/>
    <x v="1"/>
    <n v="0"/>
    <s v="OffshoreContractor"/>
    <n v="40"/>
    <n v="55"/>
    <n v="1"/>
    <n v="1.07"/>
    <n v="0"/>
    <x v="0"/>
    <n v="0"/>
    <n v="0"/>
    <n v="200"/>
    <n v="0"/>
    <n v="0"/>
    <n v="-200"/>
  </r>
  <r>
    <x v="1"/>
    <s v="Matthaeus Band"/>
    <s v="Contractor"/>
    <x v="27"/>
    <x v="27"/>
    <x v="0"/>
    <x v="17"/>
    <x v="4"/>
    <x v="2"/>
    <x v="1"/>
    <n v="168"/>
    <s v="OffshoreContractor"/>
    <n v="35"/>
    <n v="46"/>
    <n v="1.1000000000000001"/>
    <n v="0.86"/>
    <n v="0"/>
    <x v="0"/>
    <n v="5297.6"/>
    <n v="0"/>
    <n v="0"/>
    <n v="0"/>
    <n v="7728"/>
    <n v="-2430.3999999999996"/>
  </r>
  <r>
    <x v="1"/>
    <s v="Eleni Harcarse"/>
    <s v="Senior Associate"/>
    <x v="202"/>
    <x v="202"/>
    <x v="1"/>
    <x v="76"/>
    <x v="5"/>
    <x v="2"/>
    <x v="0"/>
    <n v="82"/>
    <s v="OnsiteSenior Associate"/>
    <n v="60"/>
    <n v="6250"/>
    <n v="1.1000000000000001"/>
    <n v="0.96"/>
    <n v="0"/>
    <x v="0"/>
    <n v="5195.5199999999995"/>
    <n v="6250"/>
    <n v="200"/>
    <n v="0"/>
    <n v="0"/>
    <n v="-1254.4800000000005"/>
  </r>
  <r>
    <x v="1"/>
    <s v="Eb Goodbarr"/>
    <s v="Associate"/>
    <x v="299"/>
    <x v="299"/>
    <x v="1"/>
    <x v="22"/>
    <x v="2"/>
    <x v="4"/>
    <x v="0"/>
    <n v="166"/>
    <s v="OnsiteAssociate"/>
    <n v="54"/>
    <n v="5666.666666666667"/>
    <n v="0.9"/>
    <n v="1.2"/>
    <n v="0"/>
    <x v="0"/>
    <n v="9681.1200000000008"/>
    <n v="5666.666666666667"/>
    <n v="0"/>
    <n v="0"/>
    <n v="0"/>
    <n v="4014.4533333333338"/>
  </r>
  <r>
    <x v="1"/>
    <s v="Terri-jo McKendo"/>
    <s v="Associate"/>
    <x v="84"/>
    <x v="84"/>
    <x v="0"/>
    <x v="62"/>
    <x v="4"/>
    <x v="2"/>
    <x v="1"/>
    <n v="163"/>
    <s v="OffshoreAssociate"/>
    <n v="30"/>
    <n v="615.38461538461536"/>
    <n v="1.1000000000000001"/>
    <n v="1.17"/>
    <n v="0"/>
    <x v="0"/>
    <n v="6177.5999999999995"/>
    <n v="615.38461538461536"/>
    <n v="750"/>
    <n v="50"/>
    <n v="0"/>
    <n v="4762.2153846153842"/>
  </r>
  <r>
    <x v="1"/>
    <s v="Gabriel Trodler"/>
    <s v="Associate"/>
    <x v="6"/>
    <x v="6"/>
    <x v="1"/>
    <x v="6"/>
    <x v="4"/>
    <x v="2"/>
    <x v="0"/>
    <n v="165"/>
    <s v="OnsiteAssociate"/>
    <n v="54"/>
    <n v="5666.666666666667"/>
    <n v="1.1000000000000001"/>
    <n v="1.04"/>
    <n v="0"/>
    <x v="0"/>
    <n v="10193.040000000001"/>
    <n v="5666.666666666667"/>
    <n v="0"/>
    <n v="10"/>
    <n v="0"/>
    <n v="4516.3733333333339"/>
  </r>
  <r>
    <x v="1"/>
    <s v="Lara Dmisek"/>
    <s v="Contractor"/>
    <x v="231"/>
    <x v="231"/>
    <x v="1"/>
    <x v="79"/>
    <x v="0"/>
    <x v="3"/>
    <x v="0"/>
    <n v="167"/>
    <s v="OnsiteContractor"/>
    <n v="60"/>
    <n v="71"/>
    <n v="1"/>
    <n v="0.95"/>
    <n v="0"/>
    <x v="0"/>
    <n v="9519"/>
    <n v="0"/>
    <n v="200"/>
    <n v="0"/>
    <n v="11857"/>
    <n v="-2538"/>
  </r>
  <r>
    <x v="1"/>
    <s v="Helenka Morriss"/>
    <s v="Senior Associate"/>
    <x v="52"/>
    <x v="52"/>
    <x v="0"/>
    <x v="39"/>
    <x v="1"/>
    <x v="0"/>
    <x v="1"/>
    <n v="0"/>
    <s v="OffshoreSenior Associate"/>
    <n v="35"/>
    <n v="923.07692307692309"/>
    <n v="1.2"/>
    <n v="0.99"/>
    <n v="0"/>
    <x v="0"/>
    <n v="6652.8"/>
    <n v="0"/>
    <n v="500"/>
    <n v="10"/>
    <n v="0"/>
    <n v="6142.8"/>
  </r>
  <r>
    <x v="1"/>
    <s v="Othilia Elfleet"/>
    <s v="Contractor"/>
    <x v="142"/>
    <x v="142"/>
    <x v="1"/>
    <x v="79"/>
    <x v="0"/>
    <x v="0"/>
    <x v="1"/>
    <n v="128"/>
    <s v="OffshoreContractor"/>
    <n v="35"/>
    <n v="45"/>
    <n v="1.2"/>
    <n v="0.95"/>
    <n v="0"/>
    <x v="0"/>
    <n v="5107.2"/>
    <n v="0"/>
    <n v="0"/>
    <n v="10"/>
    <n v="5760"/>
    <n v="-662.80000000000018"/>
  </r>
  <r>
    <x v="1"/>
    <s v="Raeann Powder"/>
    <s v="Associate"/>
    <x v="59"/>
    <x v="59"/>
    <x v="1"/>
    <x v="44"/>
    <x v="4"/>
    <x v="1"/>
    <x v="1"/>
    <n v="160"/>
    <s v="OffshoreAssociate"/>
    <n v="30"/>
    <n v="615.38461538461536"/>
    <n v="0.8"/>
    <n v="0.88"/>
    <n v="0"/>
    <x v="0"/>
    <n v="3379.2"/>
    <n v="615.38461538461536"/>
    <n v="0"/>
    <n v="0"/>
    <n v="0"/>
    <n v="2763.8153846153846"/>
  </r>
  <r>
    <x v="1"/>
    <s v="Casey Dikels"/>
    <s v="Analyst"/>
    <x v="156"/>
    <x v="156"/>
    <x v="0"/>
    <x v="72"/>
    <x v="0"/>
    <x v="1"/>
    <x v="1"/>
    <n v="164"/>
    <s v="OffshoreAnalyst"/>
    <n v="24"/>
    <n v="384.61538461538464"/>
    <n v="0.8"/>
    <n v="0.94"/>
    <n v="0"/>
    <x v="0"/>
    <n v="2887.68"/>
    <n v="384.61538461538464"/>
    <n v="500"/>
    <n v="0"/>
    <n v="0"/>
    <n v="2003.0646153846151"/>
  </r>
  <r>
    <x v="1"/>
    <s v="Gardy Beards"/>
    <s v="Contractor"/>
    <x v="177"/>
    <x v="177"/>
    <x v="0"/>
    <x v="30"/>
    <x v="1"/>
    <x v="1"/>
    <x v="0"/>
    <n v="163"/>
    <s v="OnsiteContractor"/>
    <n v="65"/>
    <n v="79"/>
    <n v="0.8"/>
    <n v="1.01"/>
    <n v="0"/>
    <x v="0"/>
    <n v="8403.2000000000007"/>
    <n v="0"/>
    <n v="0"/>
    <n v="0"/>
    <n v="12877"/>
    <n v="-4473.7999999999993"/>
  </r>
  <r>
    <x v="1"/>
    <s v="Baudoin Moniker"/>
    <s v="Associate"/>
    <x v="234"/>
    <x v="234"/>
    <x v="1"/>
    <x v="27"/>
    <x v="5"/>
    <x v="2"/>
    <x v="0"/>
    <n v="160"/>
    <s v="OnsiteAssociate"/>
    <n v="54"/>
    <n v="5666.666666666667"/>
    <n v="1.1000000000000001"/>
    <n v="1.2"/>
    <n v="0"/>
    <x v="0"/>
    <n v="11404.8"/>
    <n v="5666.666666666667"/>
    <n v="0"/>
    <n v="500"/>
    <n v="0"/>
    <n v="5238.1333333333323"/>
  </r>
  <r>
    <x v="1"/>
    <s v="Sharia Standell"/>
    <s v="Analyst"/>
    <x v="146"/>
    <x v="146"/>
    <x v="0"/>
    <x v="72"/>
    <x v="0"/>
    <x v="3"/>
    <x v="0"/>
    <n v="167"/>
    <s v="OnsiteAnalyst"/>
    <n v="48"/>
    <n v="5416.666666666667"/>
    <n v="1"/>
    <n v="0.94"/>
    <n v="0"/>
    <x v="0"/>
    <n v="7219.2"/>
    <n v="5416.666666666667"/>
    <n v="0"/>
    <n v="0"/>
    <n v="0"/>
    <n v="1802.5333333333328"/>
  </r>
  <r>
    <x v="1"/>
    <s v="Aron Baulch"/>
    <s v="Analyst"/>
    <x v="221"/>
    <x v="221"/>
    <x v="1"/>
    <x v="67"/>
    <x v="4"/>
    <x v="1"/>
    <x v="1"/>
    <n v="166"/>
    <s v="OffshoreAnalyst"/>
    <n v="24"/>
    <n v="384.61538461538464"/>
    <n v="0.8"/>
    <n v="0.81"/>
    <n v="0"/>
    <x v="0"/>
    <n v="2581.6320000000005"/>
    <n v="384.61538461538464"/>
    <n v="500"/>
    <n v="50"/>
    <n v="0"/>
    <n v="1647.0166153846158"/>
  </r>
  <r>
    <x v="1"/>
    <s v="Melesa Allender"/>
    <s v="Associate"/>
    <x v="192"/>
    <x v="192"/>
    <x v="0"/>
    <x v="57"/>
    <x v="5"/>
    <x v="0"/>
    <x v="1"/>
    <n v="0"/>
    <s v="OffshoreAssociate"/>
    <n v="30"/>
    <n v="615.38461538461536"/>
    <n v="1.2"/>
    <n v="0.93"/>
    <n v="0"/>
    <x v="0"/>
    <n v="5356.8"/>
    <n v="0"/>
    <n v="500"/>
    <n v="10"/>
    <n v="0"/>
    <n v="4846.8"/>
  </r>
  <r>
    <x v="1"/>
    <s v="Simonne Malek"/>
    <s v="Contractor"/>
    <x v="280"/>
    <x v="280"/>
    <x v="1"/>
    <x v="85"/>
    <x v="1"/>
    <x v="2"/>
    <x v="0"/>
    <n v="168"/>
    <s v="OnsiteContractor"/>
    <n v="60"/>
    <n v="73"/>
    <n v="1.1000000000000001"/>
    <n v="1.08"/>
    <n v="0"/>
    <x v="0"/>
    <n v="11975.04"/>
    <n v="0"/>
    <n v="0"/>
    <n v="0"/>
    <n v="12264"/>
    <n v="-288.95999999999913"/>
  </r>
  <r>
    <x v="1"/>
    <s v="Sally Jaye"/>
    <s v="Senior Associate"/>
    <x v="137"/>
    <x v="137"/>
    <x v="1"/>
    <x v="40"/>
    <x v="5"/>
    <x v="3"/>
    <x v="0"/>
    <n v="0"/>
    <s v="OnsiteSenior Associate"/>
    <n v="60"/>
    <n v="6250"/>
    <n v="1"/>
    <n v="1.17"/>
    <n v="0"/>
    <x v="0"/>
    <n v="0"/>
    <n v="0"/>
    <n v="0"/>
    <n v="0"/>
    <n v="0"/>
    <n v="0"/>
  </r>
  <r>
    <x v="1"/>
    <s v="Janene Erangy"/>
    <s v="Analyst"/>
    <x v="84"/>
    <x v="84"/>
    <x v="0"/>
    <x v="62"/>
    <x v="4"/>
    <x v="2"/>
    <x v="1"/>
    <n v="166"/>
    <s v="OffshoreAnalyst"/>
    <n v="24"/>
    <n v="384.61538461538464"/>
    <n v="1.1000000000000001"/>
    <n v="1.17"/>
    <n v="0"/>
    <x v="0"/>
    <n v="4942.08"/>
    <n v="384.61538461538464"/>
    <n v="200"/>
    <n v="500"/>
    <n v="0"/>
    <n v="3857.4646153846152"/>
  </r>
  <r>
    <x v="1"/>
    <s v="Fletcher Boyford"/>
    <s v="Associate"/>
    <x v="156"/>
    <x v="156"/>
    <x v="0"/>
    <x v="72"/>
    <x v="0"/>
    <x v="1"/>
    <x v="1"/>
    <n v="163"/>
    <s v="OffshoreAssociate"/>
    <n v="30"/>
    <n v="615.38461538461536"/>
    <n v="0.8"/>
    <n v="0.94"/>
    <n v="0"/>
    <x v="0"/>
    <n v="3609.6"/>
    <n v="615.38461538461536"/>
    <n v="0"/>
    <n v="10"/>
    <n v="0"/>
    <n v="2984.2153846153847"/>
  </r>
  <r>
    <x v="1"/>
    <s v="Almeta Pitrasso"/>
    <s v="Analyst"/>
    <x v="266"/>
    <x v="266"/>
    <x v="0"/>
    <x v="16"/>
    <x v="1"/>
    <x v="2"/>
    <x v="1"/>
    <n v="164"/>
    <s v="OffshoreAnalyst"/>
    <n v="24"/>
    <n v="384.61538461538464"/>
    <n v="1.1000000000000001"/>
    <n v="1.1499999999999999"/>
    <n v="0"/>
    <x v="0"/>
    <n v="4857.5999999999995"/>
    <n v="384.61538461538464"/>
    <n v="200"/>
    <n v="100"/>
    <n v="0"/>
    <n v="4172.9846153846147"/>
  </r>
  <r>
    <x v="1"/>
    <s v="Ruthanne Greenhill"/>
    <s v="Contractor"/>
    <x v="300"/>
    <x v="300"/>
    <x v="0"/>
    <x v="6"/>
    <x v="4"/>
    <x v="0"/>
    <x v="0"/>
    <n v="0"/>
    <s v="OnsiteContractor"/>
    <n v="65"/>
    <n v="76"/>
    <n v="1.2"/>
    <n v="1.04"/>
    <n v="0"/>
    <x v="0"/>
    <n v="12979.2"/>
    <n v="0"/>
    <n v="0"/>
    <n v="50"/>
    <n v="0"/>
    <n v="12929.2"/>
  </r>
  <r>
    <x v="1"/>
    <s v="Cameron Tedder"/>
    <s v="Senior Manager"/>
    <x v="194"/>
    <x v="194"/>
    <x v="0"/>
    <x v="53"/>
    <x v="5"/>
    <x v="2"/>
    <x v="0"/>
    <n v="135"/>
    <s v="OnsiteSenior Manager"/>
    <n v="72"/>
    <n v="8333.3333333333339"/>
    <n v="1.1000000000000001"/>
    <n v="1.1100000000000001"/>
    <n v="0"/>
    <x v="0"/>
    <n v="14065.920000000004"/>
    <n v="8333.3333333333339"/>
    <n v="0"/>
    <n v="100"/>
    <n v="0"/>
    <n v="5632.5866666666698"/>
  </r>
  <r>
    <x v="1"/>
    <s v="Stepha Gronauer"/>
    <s v="Senior Associate"/>
    <x v="275"/>
    <x v="275"/>
    <x v="0"/>
    <x v="96"/>
    <x v="2"/>
    <x v="1"/>
    <x v="1"/>
    <n v="160"/>
    <s v="OffshoreSenior Associate"/>
    <n v="35"/>
    <n v="923.07692307692309"/>
    <n v="0.8"/>
    <n v="1.1299999999999999"/>
    <n v="0"/>
    <x v="0"/>
    <n v="5062.3999999999996"/>
    <n v="923.07692307692309"/>
    <n v="0"/>
    <n v="50"/>
    <n v="0"/>
    <n v="4089.3230769230768"/>
  </r>
  <r>
    <x v="1"/>
    <s v="Rhianna Rumke"/>
    <s v="Senior Associate"/>
    <x v="203"/>
    <x v="203"/>
    <x v="1"/>
    <x v="75"/>
    <x v="2"/>
    <x v="3"/>
    <x v="0"/>
    <n v="167"/>
    <s v="OnsiteSenior Associate"/>
    <n v="60"/>
    <n v="6250"/>
    <n v="1"/>
    <n v="1.17"/>
    <n v="0"/>
    <x v="0"/>
    <n v="11723.4"/>
    <n v="6250"/>
    <n v="1000"/>
    <n v="10"/>
    <n v="0"/>
    <n v="4463.3999999999996"/>
  </r>
  <r>
    <x v="1"/>
    <s v="Wilhelm Blaw"/>
    <s v="Analyst"/>
    <x v="195"/>
    <x v="195"/>
    <x v="1"/>
    <x v="11"/>
    <x v="2"/>
    <x v="0"/>
    <x v="1"/>
    <n v="167"/>
    <s v="OffshoreAnalyst"/>
    <n v="24"/>
    <n v="384.61538461538464"/>
    <n v="1.2"/>
    <n v="0.95"/>
    <n v="0"/>
    <x v="0"/>
    <n v="4569.119999999999"/>
    <n v="384.61538461538464"/>
    <n v="200"/>
    <n v="50"/>
    <n v="0"/>
    <n v="3934.5046153846142"/>
  </r>
  <r>
    <x v="1"/>
    <s v="Curtis Hovenden"/>
    <s v="Analyst"/>
    <x v="25"/>
    <x v="25"/>
    <x v="0"/>
    <x v="25"/>
    <x v="1"/>
    <x v="4"/>
    <x v="0"/>
    <n v="165"/>
    <s v="OnsiteAnalyst"/>
    <n v="48"/>
    <n v="5416.666666666667"/>
    <n v="0.9"/>
    <n v="1"/>
    <n v="0"/>
    <x v="0"/>
    <n v="6912"/>
    <n v="5416.666666666667"/>
    <n v="0"/>
    <n v="0"/>
    <n v="0"/>
    <n v="1495.333333333333"/>
  </r>
  <r>
    <x v="1"/>
    <s v="Alice Luppitt"/>
    <s v="Director"/>
    <x v="92"/>
    <x v="92"/>
    <x v="0"/>
    <x v="67"/>
    <x v="4"/>
    <x v="3"/>
    <x v="0"/>
    <n v="164"/>
    <s v="OnsiteDirector"/>
    <n v="90"/>
    <n v="9166.6666666666661"/>
    <n v="1"/>
    <n v="0.81"/>
    <n v="0"/>
    <x v="0"/>
    <n v="11664"/>
    <n v="9166.6666666666661"/>
    <n v="200"/>
    <n v="0"/>
    <n v="0"/>
    <n v="2297.3333333333339"/>
  </r>
  <r>
    <x v="1"/>
    <s v="Leroi Thomasson"/>
    <s v="Contractor"/>
    <x v="222"/>
    <x v="222"/>
    <x v="1"/>
    <x v="90"/>
    <x v="5"/>
    <x v="1"/>
    <x v="0"/>
    <n v="163"/>
    <s v="OnsiteContractor"/>
    <n v="60"/>
    <n v="72"/>
    <n v="0.8"/>
    <n v="1.01"/>
    <n v="0"/>
    <x v="0"/>
    <n v="7902.24"/>
    <n v="0"/>
    <n v="1000"/>
    <n v="250"/>
    <n v="11736"/>
    <n v="-5083.76"/>
  </r>
  <r>
    <x v="1"/>
    <s v="Viviyan Andrzejowski"/>
    <s v="Contractor"/>
    <x v="117"/>
    <x v="117"/>
    <x v="0"/>
    <x v="4"/>
    <x v="2"/>
    <x v="0"/>
    <x v="1"/>
    <n v="160"/>
    <s v="OffshoreContractor"/>
    <n v="35"/>
    <n v="47"/>
    <n v="1.2"/>
    <n v="1.05"/>
    <n v="0"/>
    <x v="0"/>
    <n v="7056"/>
    <n v="0"/>
    <n v="0"/>
    <n v="50"/>
    <n v="7520"/>
    <n v="-514"/>
  </r>
  <r>
    <x v="1"/>
    <s v="Thornton Andriss"/>
    <s v="Contractor"/>
    <x v="66"/>
    <x v="66"/>
    <x v="1"/>
    <x v="50"/>
    <x v="2"/>
    <x v="1"/>
    <x v="1"/>
    <n v="161"/>
    <s v="OffshoreContractor"/>
    <n v="60"/>
    <n v="75"/>
    <n v="0.8"/>
    <n v="0.82"/>
    <n v="0"/>
    <x v="0"/>
    <n v="6336.96"/>
    <n v="0"/>
    <n v="0"/>
    <n v="10"/>
    <n v="12075"/>
    <n v="-5748.04"/>
  </r>
  <r>
    <x v="1"/>
    <s v="Dulcea Gillyett"/>
    <s v="Contractor"/>
    <x v="218"/>
    <x v="218"/>
    <x v="1"/>
    <x v="0"/>
    <x v="0"/>
    <x v="1"/>
    <x v="1"/>
    <n v="168"/>
    <s v="OffshoreContractor"/>
    <n v="40"/>
    <n v="49"/>
    <n v="0.8"/>
    <n v="1"/>
    <n v="0"/>
    <x v="0"/>
    <n v="5376"/>
    <n v="0"/>
    <n v="750"/>
    <n v="0"/>
    <n v="8232"/>
    <n v="-3606"/>
  </r>
  <r>
    <x v="1"/>
    <s v="Cinnamon Burbury"/>
    <s v="Contractor"/>
    <x v="209"/>
    <x v="209"/>
    <x v="0"/>
    <x v="87"/>
    <x v="0"/>
    <x v="3"/>
    <x v="1"/>
    <n v="163"/>
    <s v="OffshoreContractor"/>
    <n v="48"/>
    <n v="44"/>
    <n v="1"/>
    <n v="0.86"/>
    <n v="0"/>
    <x v="0"/>
    <n v="6604.8"/>
    <n v="0"/>
    <n v="500"/>
    <n v="0"/>
    <n v="7172"/>
    <n v="-1067.1999999999998"/>
  </r>
  <r>
    <x v="1"/>
    <s v="Morgun Trent"/>
    <s v="Associate"/>
    <x v="277"/>
    <x v="277"/>
    <x v="0"/>
    <x v="34"/>
    <x v="0"/>
    <x v="1"/>
    <x v="1"/>
    <n v="161"/>
    <s v="OffshoreAssociate"/>
    <n v="30"/>
    <n v="615.38461538461536"/>
    <n v="0.8"/>
    <n v="0.9"/>
    <n v="0"/>
    <x v="0"/>
    <n v="3456"/>
    <n v="615.38461538461536"/>
    <n v="0"/>
    <n v="10"/>
    <n v="0"/>
    <n v="2830.6153846153848"/>
  </r>
  <r>
    <x v="1"/>
    <s v="Cynde Sommers"/>
    <s v="Manager"/>
    <x v="278"/>
    <x v="278"/>
    <x v="1"/>
    <x v="11"/>
    <x v="2"/>
    <x v="2"/>
    <x v="1"/>
    <n v="168"/>
    <s v="OffshoreManager"/>
    <n v="40"/>
    <n v="1230.7692307692307"/>
    <n v="1.1000000000000001"/>
    <n v="0.95"/>
    <n v="0"/>
    <x v="0"/>
    <n v="7022.4000000000005"/>
    <n v="1230.7692307692307"/>
    <n v="500"/>
    <n v="0"/>
    <n v="0"/>
    <n v="5291.6307692307701"/>
  </r>
  <r>
    <x v="1"/>
    <s v="Odilia Arch"/>
    <s v="Analyst"/>
    <x v="263"/>
    <x v="263"/>
    <x v="0"/>
    <x v="95"/>
    <x v="2"/>
    <x v="3"/>
    <x v="1"/>
    <n v="162"/>
    <s v="OffshoreAnalyst"/>
    <n v="24"/>
    <n v="384.61538461538464"/>
    <n v="1"/>
    <n v="1.04"/>
    <n v="0"/>
    <x v="0"/>
    <n v="3993.6000000000004"/>
    <n v="384.61538461538464"/>
    <n v="0"/>
    <n v="0"/>
    <n v="0"/>
    <n v="3608.9846153846156"/>
  </r>
  <r>
    <x v="1"/>
    <s v="Trace Brayshaw"/>
    <s v="Senior Associate"/>
    <x v="98"/>
    <x v="98"/>
    <x v="1"/>
    <x v="17"/>
    <x v="4"/>
    <x v="0"/>
    <x v="0"/>
    <n v="161"/>
    <s v="OnsiteSenior Associate"/>
    <n v="60"/>
    <n v="6250"/>
    <n v="1.2"/>
    <n v="0.86"/>
    <n v="0"/>
    <x v="0"/>
    <n v="9969.119999999999"/>
    <n v="6250"/>
    <n v="1000"/>
    <n v="500"/>
    <n v="0"/>
    <n v="2219.119999999999"/>
  </r>
  <r>
    <x v="1"/>
    <s v="Carney Illingsworth"/>
    <s v="Senior Associate"/>
    <x v="201"/>
    <x v="201"/>
    <x v="1"/>
    <x v="18"/>
    <x v="3"/>
    <x v="0"/>
    <x v="0"/>
    <n v="123"/>
    <s v="OnsiteSenior Associate"/>
    <n v="60"/>
    <n v="6250"/>
    <n v="1.2"/>
    <n v="1.01"/>
    <n v="0"/>
    <x v="0"/>
    <n v="8944.56"/>
    <n v="6250"/>
    <n v="200"/>
    <n v="0"/>
    <n v="0"/>
    <n v="2494.5599999999995"/>
  </r>
  <r>
    <x v="1"/>
    <s v="Robert Rolston"/>
    <s v="Contractor"/>
    <x v="304"/>
    <x v="304"/>
    <x v="1"/>
    <x v="16"/>
    <x v="1"/>
    <x v="1"/>
    <x v="1"/>
    <n v="161"/>
    <s v="OffshoreContractor"/>
    <n v="40"/>
    <n v="40"/>
    <n v="0.8"/>
    <n v="1.1499999999999999"/>
    <n v="0"/>
    <x v="0"/>
    <n v="5924.7999999999993"/>
    <n v="0"/>
    <n v="500"/>
    <n v="250"/>
    <n v="6440"/>
    <n v="-1265.2000000000007"/>
  </r>
  <r>
    <x v="1"/>
    <s v="Cecilio Deason"/>
    <s v="Contractor"/>
    <x v="47"/>
    <x v="47"/>
    <x v="1"/>
    <x v="36"/>
    <x v="1"/>
    <x v="2"/>
    <x v="0"/>
    <n v="164"/>
    <s v="OnsiteContractor"/>
    <n v="72"/>
    <n v="77"/>
    <n v="1.1000000000000001"/>
    <n v="0.88"/>
    <n v="0"/>
    <x v="0"/>
    <n v="11430.144"/>
    <n v="0"/>
    <n v="0"/>
    <n v="250"/>
    <n v="12628"/>
    <n v="-1447.8559999999998"/>
  </r>
  <r>
    <x v="1"/>
    <s v="Katharyn Pawelczyk"/>
    <s v="Analyst"/>
    <x v="69"/>
    <x v="69"/>
    <x v="0"/>
    <x v="51"/>
    <x v="3"/>
    <x v="2"/>
    <x v="0"/>
    <n v="165"/>
    <s v="OnsiteAnalyst"/>
    <n v="48"/>
    <n v="5416.666666666667"/>
    <n v="1.1000000000000001"/>
    <n v="0.84"/>
    <n v="0"/>
    <x v="0"/>
    <n v="7096.32"/>
    <n v="5416.666666666667"/>
    <n v="1000"/>
    <n v="250"/>
    <n v="0"/>
    <n v="429.65333333333274"/>
  </r>
  <r>
    <x v="1"/>
    <s v="Dacy Coolican"/>
    <s v="Contractor"/>
    <x v="206"/>
    <x v="206"/>
    <x v="0"/>
    <x v="28"/>
    <x v="1"/>
    <x v="3"/>
    <x v="0"/>
    <n v="84"/>
    <s v="OnsiteContractor"/>
    <n v="40"/>
    <n v="55"/>
    <n v="1"/>
    <n v="1.1200000000000001"/>
    <n v="0"/>
    <x v="0"/>
    <n v="7168.0000000000009"/>
    <n v="0"/>
    <n v="500"/>
    <n v="0"/>
    <n v="4620"/>
    <n v="2048.0000000000009"/>
  </r>
  <r>
    <x v="1"/>
    <s v="Garwood Manuelli"/>
    <s v="Contractor"/>
    <x v="253"/>
    <x v="253"/>
    <x v="0"/>
    <x v="39"/>
    <x v="1"/>
    <x v="4"/>
    <x v="1"/>
    <n v="167"/>
    <s v="OffshoreContractor"/>
    <n v="40"/>
    <n v="53"/>
    <n v="0.9"/>
    <n v="0.99"/>
    <n v="0"/>
    <x v="0"/>
    <n v="5702.4"/>
    <n v="0"/>
    <n v="500"/>
    <n v="10"/>
    <n v="8851"/>
    <n v="-3658.6000000000004"/>
  </r>
  <r>
    <x v="1"/>
    <s v="Gaylord Vondrasek"/>
    <s v="Analyst"/>
    <x v="297"/>
    <x v="297"/>
    <x v="1"/>
    <x v="15"/>
    <x v="2"/>
    <x v="2"/>
    <x v="0"/>
    <n v="0"/>
    <s v="OnsiteAnalyst"/>
    <n v="48"/>
    <n v="5416.666666666667"/>
    <n v="1.1000000000000001"/>
    <n v="1.1000000000000001"/>
    <n v="0"/>
    <x v="0"/>
    <n v="0"/>
    <n v="0"/>
    <n v="500"/>
    <n v="500"/>
    <n v="0"/>
    <n v="-1000"/>
  </r>
  <r>
    <x v="1"/>
    <s v="Storm Jamme"/>
    <s v="Contractor"/>
    <x v="133"/>
    <x v="133"/>
    <x v="1"/>
    <x v="78"/>
    <x v="3"/>
    <x v="3"/>
    <x v="1"/>
    <n v="167"/>
    <s v="OffshoreContractor"/>
    <n v="35"/>
    <n v="51"/>
    <n v="1"/>
    <n v="1.07"/>
    <n v="0"/>
    <x v="0"/>
    <n v="6254.1500000000005"/>
    <n v="0"/>
    <n v="0"/>
    <n v="10"/>
    <n v="8517"/>
    <n v="-2272.8499999999995"/>
  </r>
  <r>
    <x v="1"/>
    <s v="Stanleigh Spancock"/>
    <s v="Associate"/>
    <x v="138"/>
    <x v="138"/>
    <x v="1"/>
    <x v="64"/>
    <x v="3"/>
    <x v="1"/>
    <x v="1"/>
    <n v="166"/>
    <s v="OffshoreAssociate"/>
    <n v="30"/>
    <n v="615.38461538461536"/>
    <n v="0.8"/>
    <n v="0.97"/>
    <n v="0"/>
    <x v="0"/>
    <n v="3864.48"/>
    <n v="615.38461538461536"/>
    <n v="0"/>
    <n v="500"/>
    <n v="0"/>
    <n v="2749.0953846153848"/>
  </r>
  <r>
    <x v="1"/>
    <s v="Henriette Toyer"/>
    <s v="Contractor"/>
    <x v="56"/>
    <x v="56"/>
    <x v="1"/>
    <x v="42"/>
    <x v="5"/>
    <x v="1"/>
    <x v="0"/>
    <n v="95"/>
    <s v="OnsiteContractor"/>
    <n v="35"/>
    <n v="50"/>
    <n v="0.8"/>
    <n v="1.1499999999999999"/>
    <n v="0"/>
    <x v="0"/>
    <n v="3058.9999999999995"/>
    <n v="0"/>
    <n v="200"/>
    <n v="500"/>
    <n v="4750"/>
    <n v="-2391.0000000000005"/>
  </r>
  <r>
    <x v="1"/>
    <s v="Natassia Barrows"/>
    <s v="Contractor"/>
    <x v="134"/>
    <x v="134"/>
    <x v="1"/>
    <x v="1"/>
    <x v="1"/>
    <x v="3"/>
    <x v="0"/>
    <n v="0"/>
    <s v="OnsiteContractor"/>
    <n v="40"/>
    <n v="55"/>
    <n v="1"/>
    <n v="1.03"/>
    <n v="0"/>
    <x v="0"/>
    <n v="0"/>
    <n v="0"/>
    <n v="200"/>
    <n v="0"/>
    <n v="0"/>
    <n v="-200"/>
  </r>
  <r>
    <x v="1"/>
    <s v="Prescott Boog"/>
    <s v="Senior Associate"/>
    <x v="112"/>
    <x v="112"/>
    <x v="1"/>
    <x v="75"/>
    <x v="2"/>
    <x v="1"/>
    <x v="1"/>
    <n v="0"/>
    <s v="OffshoreSenior Associate"/>
    <n v="35"/>
    <n v="923.07692307692309"/>
    <n v="0.8"/>
    <n v="1.17"/>
    <n v="0"/>
    <x v="0"/>
    <n v="0"/>
    <n v="0"/>
    <n v="0"/>
    <n v="10"/>
    <n v="0"/>
    <n v="-10"/>
  </r>
  <r>
    <x v="1"/>
    <s v="Edsel Baus"/>
    <s v="Analyst"/>
    <x v="59"/>
    <x v="59"/>
    <x v="1"/>
    <x v="44"/>
    <x v="4"/>
    <x v="1"/>
    <x v="1"/>
    <n v="168"/>
    <s v="OffshoreAnalyst"/>
    <n v="24"/>
    <n v="384.61538461538464"/>
    <n v="0.8"/>
    <n v="0.88"/>
    <n v="0"/>
    <x v="0"/>
    <n v="2838.5280000000002"/>
    <n v="384.61538461538464"/>
    <n v="200"/>
    <n v="250"/>
    <n v="0"/>
    <n v="2003.9126153846155"/>
  </r>
  <r>
    <x v="1"/>
    <s v="Wolfy Welberry"/>
    <s v="Analyst"/>
    <x v="120"/>
    <x v="120"/>
    <x v="0"/>
    <x v="61"/>
    <x v="2"/>
    <x v="1"/>
    <x v="0"/>
    <n v="164"/>
    <s v="OnsiteAnalyst"/>
    <n v="48"/>
    <n v="5416.666666666667"/>
    <n v="0.8"/>
    <n v="1.1599999999999999"/>
    <n v="0"/>
    <x v="0"/>
    <n v="7127.0399999999991"/>
    <n v="5416.666666666667"/>
    <n v="500"/>
    <n v="500"/>
    <n v="0"/>
    <n v="710.37333333333208"/>
  </r>
  <r>
    <x v="1"/>
    <s v="Clarine Forsyde"/>
    <s v="Analyst"/>
    <x v="170"/>
    <x v="170"/>
    <x v="1"/>
    <x v="79"/>
    <x v="0"/>
    <x v="1"/>
    <x v="0"/>
    <n v="113"/>
    <s v="OnsiteAnalyst"/>
    <n v="48"/>
    <n v="5416.666666666667"/>
    <n v="0.8"/>
    <n v="0.95"/>
    <n v="0"/>
    <x v="0"/>
    <n v="4122.24"/>
    <n v="5416.666666666667"/>
    <n v="500"/>
    <n v="10"/>
    <n v="0"/>
    <n v="-1804.4266666666672"/>
  </r>
  <r>
    <x v="1"/>
    <s v="Jermaine Sidnell"/>
    <s v="Contractor"/>
    <x v="256"/>
    <x v="256"/>
    <x v="1"/>
    <x v="22"/>
    <x v="2"/>
    <x v="3"/>
    <x v="1"/>
    <n v="0"/>
    <s v="OffshoreContractor"/>
    <n v="35"/>
    <n v="53"/>
    <n v="1"/>
    <n v="1.2"/>
    <n v="0"/>
    <x v="0"/>
    <n v="0"/>
    <n v="0"/>
    <n v="0"/>
    <n v="0"/>
    <n v="0"/>
    <n v="0"/>
  </r>
  <r>
    <x v="1"/>
    <s v="Inglis Duggon"/>
    <s v="Analyst"/>
    <x v="18"/>
    <x v="18"/>
    <x v="1"/>
    <x v="18"/>
    <x v="3"/>
    <x v="2"/>
    <x v="1"/>
    <n v="163"/>
    <s v="OffshoreAnalyst"/>
    <n v="24"/>
    <n v="384.61538461538464"/>
    <n v="1.1000000000000001"/>
    <n v="1.01"/>
    <n v="0"/>
    <x v="0"/>
    <n v="4346.2320000000009"/>
    <n v="384.61538461538464"/>
    <n v="0"/>
    <n v="250"/>
    <n v="0"/>
    <n v="3711.6166153846161"/>
  </r>
  <r>
    <x v="1"/>
    <s v="Zoe Murrhardt"/>
    <s v="Analyst"/>
    <x v="101"/>
    <x v="101"/>
    <x v="0"/>
    <x v="71"/>
    <x v="4"/>
    <x v="3"/>
    <x v="0"/>
    <n v="166"/>
    <s v="OnsiteAnalyst"/>
    <n v="48"/>
    <n v="5416.666666666667"/>
    <n v="1"/>
    <n v="1.0900000000000001"/>
    <n v="0"/>
    <x v="0"/>
    <n v="8371.2000000000007"/>
    <n v="5416.666666666667"/>
    <n v="1000"/>
    <n v="500"/>
    <n v="0"/>
    <n v="1454.5333333333338"/>
  </r>
  <r>
    <x v="1"/>
    <s v="Kingston Elletson"/>
    <s v="Associate"/>
    <x v="168"/>
    <x v="168"/>
    <x v="0"/>
    <x v="50"/>
    <x v="2"/>
    <x v="3"/>
    <x v="1"/>
    <n v="105"/>
    <s v="OffshoreAssociate"/>
    <n v="30"/>
    <n v="615.38461538461536"/>
    <n v="1"/>
    <n v="0.82"/>
    <n v="0"/>
    <x v="0"/>
    <n v="3935.9999999999995"/>
    <n v="615.38461538461536"/>
    <n v="200"/>
    <n v="500"/>
    <n v="0"/>
    <n v="2620.6153846153843"/>
  </r>
  <r>
    <x v="1"/>
    <s v="Orbadiah Calabry"/>
    <s v="Manager"/>
    <x v="300"/>
    <x v="300"/>
    <x v="0"/>
    <x v="6"/>
    <x v="4"/>
    <x v="0"/>
    <x v="1"/>
    <n v="166"/>
    <s v="OffshoreManager"/>
    <n v="40"/>
    <n v="1230.7692307692307"/>
    <n v="1.2"/>
    <n v="1.04"/>
    <n v="0"/>
    <x v="0"/>
    <n v="7987.2000000000007"/>
    <n v="1230.7692307692307"/>
    <n v="500"/>
    <n v="0"/>
    <n v="0"/>
    <n v="6256.4307692307702"/>
  </r>
  <r>
    <x v="1"/>
    <s v="Erik Eagle"/>
    <s v="Associate"/>
    <x v="53"/>
    <x v="53"/>
    <x v="1"/>
    <x v="28"/>
    <x v="1"/>
    <x v="1"/>
    <x v="1"/>
    <n v="160"/>
    <s v="OffshoreAssociate"/>
    <n v="30"/>
    <n v="615.38461538461536"/>
    <n v="0.8"/>
    <n v="1.1200000000000001"/>
    <n v="0"/>
    <x v="0"/>
    <n v="4300.8"/>
    <n v="615.38461538461536"/>
    <n v="200"/>
    <n v="0"/>
    <n v="0"/>
    <n v="3485.4153846153849"/>
  </r>
  <r>
    <x v="1"/>
    <s v="Brew Sherrell"/>
    <s v="Contractor"/>
    <x v="108"/>
    <x v="108"/>
    <x v="1"/>
    <x v="74"/>
    <x v="1"/>
    <x v="1"/>
    <x v="1"/>
    <n v="166"/>
    <s v="OffshoreContractor"/>
    <n v="35"/>
    <n v="46"/>
    <n v="0.8"/>
    <n v="0.81"/>
    <n v="0"/>
    <x v="0"/>
    <n v="3764.88"/>
    <n v="0"/>
    <n v="500"/>
    <n v="250"/>
    <n v="7636"/>
    <n v="-4621.12"/>
  </r>
  <r>
    <x v="1"/>
    <s v="Anabal Ravenhills"/>
    <s v="Senior Manager"/>
    <x v="87"/>
    <x v="87"/>
    <x v="1"/>
    <x v="65"/>
    <x v="5"/>
    <x v="1"/>
    <x v="0"/>
    <n v="0"/>
    <s v="OnsiteSenior Manager"/>
    <n v="72"/>
    <n v="8333.3333333333339"/>
    <n v="0.8"/>
    <n v="1.2"/>
    <n v="0"/>
    <x v="0"/>
    <n v="0"/>
    <n v="0"/>
    <n v="200"/>
    <n v="100"/>
    <n v="0"/>
    <n v="-300"/>
  </r>
  <r>
    <x v="1"/>
    <s v="Toni Brahms"/>
    <s v="Manager"/>
    <x v="185"/>
    <x v="185"/>
    <x v="1"/>
    <x v="86"/>
    <x v="3"/>
    <x v="1"/>
    <x v="1"/>
    <n v="165"/>
    <s v="OffshoreManager"/>
    <n v="40"/>
    <n v="1230.7692307692307"/>
    <n v="0.8"/>
    <n v="1.06"/>
    <n v="0"/>
    <x v="0"/>
    <n v="5596.8"/>
    <n v="1230.7692307692307"/>
    <n v="0"/>
    <n v="0"/>
    <n v="0"/>
    <n v="4366.0307692307697"/>
  </r>
  <r>
    <x v="1"/>
    <s v="Phaidra Ryson"/>
    <s v="Manager"/>
    <x v="102"/>
    <x v="102"/>
    <x v="1"/>
    <x v="66"/>
    <x v="5"/>
    <x v="4"/>
    <x v="0"/>
    <n v="0"/>
    <s v="OnsiteManager"/>
    <n v="65"/>
    <n v="7500"/>
    <n v="0.9"/>
    <n v="0.97"/>
    <n v="0"/>
    <x v="0"/>
    <n v="0"/>
    <n v="0"/>
    <n v="500"/>
    <n v="100"/>
    <n v="0"/>
    <n v="-600"/>
  </r>
  <r>
    <x v="1"/>
    <s v="Lanie Mellodey"/>
    <s v="Analyst"/>
    <x v="105"/>
    <x v="105"/>
    <x v="1"/>
    <x v="49"/>
    <x v="1"/>
    <x v="3"/>
    <x v="1"/>
    <n v="162"/>
    <s v="OffshoreAnalyst"/>
    <n v="24"/>
    <n v="384.61538461538464"/>
    <n v="1"/>
    <n v="1.0900000000000001"/>
    <n v="0"/>
    <x v="0"/>
    <n v="4237.92"/>
    <n v="384.61538461538464"/>
    <n v="0"/>
    <n v="500"/>
    <n v="0"/>
    <n v="3353.3046153846153"/>
  </r>
  <r>
    <x v="1"/>
    <s v="Stanwood Hush"/>
    <s v="Associate"/>
    <x v="225"/>
    <x v="225"/>
    <x v="1"/>
    <x v="58"/>
    <x v="3"/>
    <x v="2"/>
    <x v="0"/>
    <n v="0"/>
    <s v="OnsiteAssociate"/>
    <n v="54"/>
    <n v="5666.666666666667"/>
    <n v="1.1000000000000001"/>
    <n v="1"/>
    <n v="0"/>
    <x v="0"/>
    <n v="0"/>
    <n v="0"/>
    <n v="0"/>
    <n v="0"/>
    <n v="0"/>
    <n v="0"/>
  </r>
  <r>
    <x v="1"/>
    <s v="Ram Hansed"/>
    <s v="Analyst"/>
    <x v="196"/>
    <x v="196"/>
    <x v="0"/>
    <x v="4"/>
    <x v="2"/>
    <x v="3"/>
    <x v="1"/>
    <n v="168"/>
    <s v="OffshoreAnalyst"/>
    <n v="24"/>
    <n v="384.61538461538464"/>
    <n v="1"/>
    <n v="1.05"/>
    <n v="0"/>
    <x v="0"/>
    <n v="4032"/>
    <n v="384.61538461538464"/>
    <n v="0"/>
    <n v="50"/>
    <n v="0"/>
    <n v="3597.3846153846152"/>
  </r>
  <r>
    <x v="1"/>
    <s v="Edin Lathey"/>
    <s v="Senior Associate"/>
    <x v="271"/>
    <x v="271"/>
    <x v="0"/>
    <x v="96"/>
    <x v="2"/>
    <x v="3"/>
    <x v="1"/>
    <n v="165"/>
    <s v="OffshoreSenior Associate"/>
    <n v="35"/>
    <n v="923.07692307692309"/>
    <n v="1"/>
    <n v="1.1299999999999999"/>
    <n v="0"/>
    <x v="0"/>
    <n v="6327.9999999999991"/>
    <n v="923.07692307692309"/>
    <n v="1000"/>
    <n v="500"/>
    <n v="0"/>
    <n v="3904.9230769230762"/>
  </r>
  <r>
    <x v="1"/>
    <s v="Agna Maidstone"/>
    <s v="Contractor"/>
    <x v="140"/>
    <x v="140"/>
    <x v="1"/>
    <x v="22"/>
    <x v="2"/>
    <x v="0"/>
    <x v="1"/>
    <n v="168"/>
    <s v="OffshoreContractor"/>
    <n v="40"/>
    <n v="45"/>
    <n v="1.2"/>
    <n v="1.2"/>
    <n v="0"/>
    <x v="0"/>
    <n v="9676.7999999999993"/>
    <n v="0"/>
    <n v="200"/>
    <n v="0"/>
    <n v="7560"/>
    <n v="1916.7999999999993"/>
  </r>
  <r>
    <x v="1"/>
    <s v="Desiree Dillingstone"/>
    <s v="Analyst"/>
    <x v="109"/>
    <x v="109"/>
    <x v="0"/>
    <x v="35"/>
    <x v="5"/>
    <x v="2"/>
    <x v="0"/>
    <n v="0"/>
    <s v="OnsiteAnalyst"/>
    <n v="48"/>
    <n v="5416.666666666667"/>
    <n v="1.1000000000000001"/>
    <n v="0.95"/>
    <n v="0"/>
    <x v="0"/>
    <n v="8025.5999999999995"/>
    <n v="0"/>
    <n v="500"/>
    <n v="100"/>
    <n v="0"/>
    <n v="7425.5999999999995"/>
  </r>
  <r>
    <x v="1"/>
    <s v="Berk Starrs"/>
    <s v="Analyst"/>
    <x v="135"/>
    <x v="135"/>
    <x v="0"/>
    <x v="3"/>
    <x v="2"/>
    <x v="1"/>
    <x v="1"/>
    <n v="162"/>
    <s v="OffshoreAnalyst"/>
    <n v="24"/>
    <n v="384.61538461538464"/>
    <n v="0.8"/>
    <n v="0.98"/>
    <n v="0"/>
    <x v="0"/>
    <n v="3010.56"/>
    <n v="384.61538461538464"/>
    <n v="200"/>
    <n v="10"/>
    <n v="0"/>
    <n v="2415.9446153846152"/>
  </r>
  <r>
    <x v="1"/>
    <s v="Kenny Gersam"/>
    <s v="Analyst"/>
    <x v="85"/>
    <x v="85"/>
    <x v="0"/>
    <x v="63"/>
    <x v="4"/>
    <x v="1"/>
    <x v="0"/>
    <n v="0"/>
    <s v="OnsiteAnalyst"/>
    <n v="48"/>
    <n v="5416.666666666667"/>
    <n v="0.8"/>
    <n v="1.02"/>
    <n v="0"/>
    <x v="0"/>
    <n v="6266.88"/>
    <n v="0"/>
    <n v="750"/>
    <n v="0"/>
    <n v="0"/>
    <n v="5516.88"/>
  </r>
  <r>
    <x v="1"/>
    <s v="Letitia Skaife"/>
    <s v="Contractor"/>
    <x v="180"/>
    <x v="180"/>
    <x v="1"/>
    <x v="23"/>
    <x v="2"/>
    <x v="0"/>
    <x v="0"/>
    <n v="166"/>
    <s v="OnsiteContractor"/>
    <n v="72"/>
    <n v="79"/>
    <n v="1.2"/>
    <n v="0.95"/>
    <n v="0"/>
    <x v="0"/>
    <n v="13625.279999999999"/>
    <n v="0"/>
    <n v="0"/>
    <n v="100"/>
    <n v="13114"/>
    <n v="411.27999999999884"/>
  </r>
  <r>
    <x v="1"/>
    <s v="Selina MacRorie"/>
    <s v="Contractor"/>
    <x v="44"/>
    <x v="44"/>
    <x v="1"/>
    <x v="12"/>
    <x v="1"/>
    <x v="0"/>
    <x v="0"/>
    <n v="0"/>
    <s v="OnsiteContractor"/>
    <n v="35"/>
    <n v="43"/>
    <n v="1.2"/>
    <n v="0.99"/>
    <n v="0"/>
    <x v="0"/>
    <n v="0"/>
    <n v="0"/>
    <n v="750"/>
    <n v="10"/>
    <n v="0"/>
    <n v="-760"/>
  </r>
  <r>
    <x v="1"/>
    <s v="Dorey Domney"/>
    <s v="Contractor"/>
    <x v="151"/>
    <x v="151"/>
    <x v="1"/>
    <x v="81"/>
    <x v="2"/>
    <x v="1"/>
    <x v="0"/>
    <n v="0"/>
    <s v="OnsiteContractor"/>
    <n v="65"/>
    <n v="76"/>
    <n v="0.8"/>
    <n v="1"/>
    <n v="0"/>
    <x v="0"/>
    <n v="0"/>
    <n v="0"/>
    <n v="1000"/>
    <n v="0"/>
    <n v="0"/>
    <n v="-1000"/>
  </r>
  <r>
    <x v="1"/>
    <s v="Aimil Tweedie"/>
    <s v="Manager"/>
    <x v="108"/>
    <x v="108"/>
    <x v="1"/>
    <x v="74"/>
    <x v="1"/>
    <x v="1"/>
    <x v="0"/>
    <n v="162"/>
    <s v="OnsiteManager"/>
    <n v="65"/>
    <n v="7500"/>
    <n v="0.8"/>
    <n v="0.81"/>
    <n v="0"/>
    <x v="0"/>
    <n v="6823.4400000000005"/>
    <n v="7500"/>
    <n v="0"/>
    <n v="0"/>
    <n v="0"/>
    <n v="-676.55999999999949"/>
  </r>
  <r>
    <x v="1"/>
    <s v="Scarlett Fullun"/>
    <s v="Senior Associate"/>
    <x v="71"/>
    <x v="71"/>
    <x v="1"/>
    <x v="52"/>
    <x v="2"/>
    <x v="1"/>
    <x v="0"/>
    <n v="0"/>
    <s v="OnsiteSenior Associate"/>
    <n v="60"/>
    <n v="6250"/>
    <n v="0.8"/>
    <n v="0.97"/>
    <n v="0"/>
    <x v="0"/>
    <n v="0"/>
    <n v="0"/>
    <n v="500"/>
    <n v="50"/>
    <n v="0"/>
    <n v="-550"/>
  </r>
  <r>
    <x v="1"/>
    <s v="Brandtr Paike"/>
    <s v="Manager"/>
    <x v="152"/>
    <x v="152"/>
    <x v="0"/>
    <x v="60"/>
    <x v="0"/>
    <x v="0"/>
    <x v="0"/>
    <n v="163"/>
    <s v="OnsiteManager"/>
    <n v="65"/>
    <n v="7500"/>
    <n v="1.2"/>
    <n v="1.08"/>
    <n v="0"/>
    <x v="0"/>
    <n v="13478.400000000001"/>
    <n v="7500"/>
    <n v="200"/>
    <n v="50"/>
    <n v="0"/>
    <n v="5728.4000000000015"/>
  </r>
  <r>
    <x v="1"/>
    <s v="Auroora Sharpley"/>
    <s v="Analyst"/>
    <x v="41"/>
    <x v="41"/>
    <x v="1"/>
    <x v="33"/>
    <x v="1"/>
    <x v="3"/>
    <x v="1"/>
    <n v="161"/>
    <s v="OffshoreAnalyst"/>
    <n v="24"/>
    <n v="384.61538461538464"/>
    <n v="1"/>
    <n v="0.98"/>
    <n v="0"/>
    <x v="0"/>
    <n v="3786.72"/>
    <n v="384.61538461538464"/>
    <n v="200"/>
    <n v="0"/>
    <n v="0"/>
    <n v="3202.104615384615"/>
  </r>
  <r>
    <x v="1"/>
    <s v="Malia Kellock"/>
    <s v="Analyst"/>
    <x v="210"/>
    <x v="210"/>
    <x v="0"/>
    <x v="89"/>
    <x v="0"/>
    <x v="1"/>
    <x v="1"/>
    <n v="161"/>
    <s v="OffshoreAnalyst"/>
    <n v="24"/>
    <n v="384.61538461538464"/>
    <n v="0.8"/>
    <n v="1.04"/>
    <n v="0"/>
    <x v="0"/>
    <n v="3194.88"/>
    <n v="384.61538461538464"/>
    <n v="750"/>
    <n v="10"/>
    <n v="0"/>
    <n v="2050.2646153846154"/>
  </r>
  <r>
    <x v="1"/>
    <s v="Lillian Ralfe"/>
    <s v="Senior Associate"/>
    <x v="160"/>
    <x v="160"/>
    <x v="1"/>
    <x v="47"/>
    <x v="0"/>
    <x v="1"/>
    <x v="1"/>
    <n v="139"/>
    <s v="OffshoreSenior Associate"/>
    <n v="35"/>
    <n v="923.07692307692309"/>
    <n v="0.8"/>
    <n v="1.1399999999999999"/>
    <n v="0"/>
    <x v="0"/>
    <n v="4436.8799999999992"/>
    <n v="923.07692307692309"/>
    <n v="200"/>
    <n v="50"/>
    <n v="0"/>
    <n v="3263.8030769230763"/>
  </r>
  <r>
    <x v="1"/>
    <s v="Audry Morican"/>
    <s v="Associate"/>
    <x v="193"/>
    <x v="193"/>
    <x v="0"/>
    <x v="23"/>
    <x v="2"/>
    <x v="2"/>
    <x v="1"/>
    <n v="166"/>
    <s v="OffshoreAssociate"/>
    <n v="30"/>
    <n v="615.38461538461536"/>
    <n v="1.1000000000000001"/>
    <n v="0.95"/>
    <n v="0"/>
    <x v="0"/>
    <n v="5016"/>
    <n v="615.38461538461536"/>
    <n v="1000"/>
    <n v="250"/>
    <n v="0"/>
    <n v="3150.6153846153848"/>
  </r>
  <r>
    <x v="1"/>
    <s v="Andrey Peaseman"/>
    <s v="Manager"/>
    <x v="161"/>
    <x v="161"/>
    <x v="1"/>
    <x v="24"/>
    <x v="0"/>
    <x v="2"/>
    <x v="1"/>
    <n v="164"/>
    <s v="OffshoreManager"/>
    <n v="40"/>
    <n v="1230.7692307692307"/>
    <n v="1.1000000000000001"/>
    <n v="0.99"/>
    <n v="0"/>
    <x v="0"/>
    <n v="7143.8400000000011"/>
    <n v="1230.7692307692307"/>
    <n v="0"/>
    <n v="500"/>
    <n v="0"/>
    <n v="5413.0707692307706"/>
  </r>
  <r>
    <x v="1"/>
    <s v="Patience McGurgan"/>
    <s v="Contractor"/>
    <x v="281"/>
    <x v="281"/>
    <x v="0"/>
    <x v="37"/>
    <x v="1"/>
    <x v="0"/>
    <x v="0"/>
    <n v="133"/>
    <s v="OnsiteContractor"/>
    <n v="35"/>
    <n v="45"/>
    <n v="1.2"/>
    <n v="0.87"/>
    <n v="1"/>
    <x v="0"/>
    <n v="0"/>
    <n v="0"/>
    <n v="500"/>
    <n v="50"/>
    <n v="5985"/>
    <n v="-6535"/>
  </r>
  <r>
    <x v="1"/>
    <s v="Gayleen Hirschmann"/>
    <s v="Contractor"/>
    <x v="87"/>
    <x v="87"/>
    <x v="1"/>
    <x v="65"/>
    <x v="5"/>
    <x v="1"/>
    <x v="1"/>
    <n v="162"/>
    <s v="OffshoreContractor"/>
    <n v="40"/>
    <n v="43"/>
    <n v="0.8"/>
    <n v="1.2"/>
    <n v="0"/>
    <x v="0"/>
    <n v="6220.8"/>
    <n v="0"/>
    <n v="200"/>
    <n v="500"/>
    <n v="6966"/>
    <n v="-1445.1999999999998"/>
  </r>
  <r>
    <x v="1"/>
    <s v="Celia Guitonneau"/>
    <s v="Associate"/>
    <x v="169"/>
    <x v="169"/>
    <x v="1"/>
    <x v="66"/>
    <x v="5"/>
    <x v="0"/>
    <x v="0"/>
    <n v="162"/>
    <s v="OnsiteAssociate"/>
    <n v="54"/>
    <n v="5666.666666666667"/>
    <n v="1.2"/>
    <n v="0.97"/>
    <n v="0"/>
    <x v="0"/>
    <n v="10182.672"/>
    <n v="5666.666666666667"/>
    <n v="0"/>
    <n v="50"/>
    <n v="0"/>
    <n v="4466.0053333333335"/>
  </r>
  <r>
    <x v="1"/>
    <s v="Pete Myrie"/>
    <s v="Contractor"/>
    <x v="263"/>
    <x v="263"/>
    <x v="0"/>
    <x v="95"/>
    <x v="2"/>
    <x v="3"/>
    <x v="1"/>
    <n v="0"/>
    <s v="OffshoreContractor"/>
    <n v="35"/>
    <n v="50"/>
    <n v="1"/>
    <n v="1.04"/>
    <n v="0"/>
    <x v="0"/>
    <n v="5824"/>
    <n v="0"/>
    <n v="500"/>
    <n v="10"/>
    <n v="0"/>
    <n v="5314"/>
  </r>
  <r>
    <x v="1"/>
    <s v="Franky Dries"/>
    <s v="Contractor"/>
    <x v="220"/>
    <x v="220"/>
    <x v="1"/>
    <x v="45"/>
    <x v="3"/>
    <x v="0"/>
    <x v="1"/>
    <n v="0"/>
    <s v="OffshoreContractor"/>
    <n v="35"/>
    <n v="40"/>
    <n v="1.2"/>
    <n v="1.1200000000000001"/>
    <n v="0"/>
    <x v="0"/>
    <n v="0"/>
    <n v="0"/>
    <n v="500"/>
    <n v="0"/>
    <n v="0"/>
    <n v="-500"/>
  </r>
  <r>
    <x v="1"/>
    <s v="Barbabra McRoberts"/>
    <s v="Senior Manager"/>
    <x v="80"/>
    <x v="80"/>
    <x v="1"/>
    <x v="14"/>
    <x v="5"/>
    <x v="1"/>
    <x v="1"/>
    <n v="162"/>
    <s v="OffshoreSenior Manager"/>
    <n v="48"/>
    <n v="1538.4615384615386"/>
    <n v="0.8"/>
    <n v="1.03"/>
    <n v="0"/>
    <x v="0"/>
    <n v="6407.424"/>
    <n v="1538.4615384615386"/>
    <n v="0"/>
    <n v="50"/>
    <n v="0"/>
    <n v="4818.9624615384619"/>
  </r>
  <r>
    <x v="1"/>
    <s v="Cristine Filyushkin"/>
    <s v="Director"/>
    <x v="253"/>
    <x v="253"/>
    <x v="0"/>
    <x v="39"/>
    <x v="1"/>
    <x v="4"/>
    <x v="0"/>
    <n v="0"/>
    <s v="OnsiteDirector"/>
    <n v="90"/>
    <n v="9166.6666666666661"/>
    <n v="0.9"/>
    <n v="0.99"/>
    <n v="0"/>
    <x v="0"/>
    <n v="12830.4"/>
    <n v="0"/>
    <n v="200"/>
    <n v="0"/>
    <n v="0"/>
    <n v="12630.4"/>
  </r>
  <r>
    <x v="1"/>
    <s v="Tiffy Olenchikov"/>
    <s v="Contractor"/>
    <x v="62"/>
    <x v="62"/>
    <x v="1"/>
    <x v="47"/>
    <x v="0"/>
    <x v="4"/>
    <x v="1"/>
    <n v="167"/>
    <s v="OffshoreContractor"/>
    <n v="48"/>
    <n v="54"/>
    <n v="0.9"/>
    <n v="1.1399999999999999"/>
    <n v="0"/>
    <x v="0"/>
    <n v="8224.4159999999993"/>
    <n v="0"/>
    <n v="0"/>
    <n v="100"/>
    <n v="9018"/>
    <n v="-893.58400000000074"/>
  </r>
  <r>
    <x v="1"/>
    <s v="Dwain Maken"/>
    <s v="Associate"/>
    <x v="220"/>
    <x v="220"/>
    <x v="1"/>
    <x v="45"/>
    <x v="3"/>
    <x v="0"/>
    <x v="0"/>
    <n v="163"/>
    <s v="OnsiteAssociate"/>
    <n v="54"/>
    <n v="5666.666666666667"/>
    <n v="1.2"/>
    <n v="1.1200000000000001"/>
    <n v="0"/>
    <x v="0"/>
    <n v="11829.888000000001"/>
    <n v="5666.666666666667"/>
    <n v="0"/>
    <n v="50"/>
    <n v="0"/>
    <n v="6113.2213333333339"/>
  </r>
  <r>
    <x v="1"/>
    <s v="Frannie Milliken"/>
    <s v="Contractor"/>
    <x v="204"/>
    <x v="204"/>
    <x v="1"/>
    <x v="56"/>
    <x v="4"/>
    <x v="1"/>
    <x v="1"/>
    <n v="130"/>
    <s v="OffshoreContractor"/>
    <n v="40"/>
    <n v="41"/>
    <n v="0.8"/>
    <n v="0.82"/>
    <n v="0"/>
    <x v="0"/>
    <n v="3411.2"/>
    <n v="0"/>
    <n v="200"/>
    <n v="50"/>
    <n v="5330"/>
    <n v="-2168.8000000000002"/>
  </r>
  <r>
    <x v="1"/>
    <s v="Joe Baseggio"/>
    <s v="Contractor"/>
    <x v="168"/>
    <x v="168"/>
    <x v="0"/>
    <x v="50"/>
    <x v="2"/>
    <x v="3"/>
    <x v="0"/>
    <n v="122"/>
    <s v="OnsiteContractor"/>
    <n v="40"/>
    <n v="52"/>
    <n v="1"/>
    <n v="0.82"/>
    <n v="0"/>
    <x v="0"/>
    <n v="5248"/>
    <n v="0"/>
    <n v="750"/>
    <n v="0"/>
    <n v="6344"/>
    <n v="-1846"/>
  </r>
  <r>
    <x v="1"/>
    <s v="Garrik Fattorini"/>
    <s v="Analyst"/>
    <x v="278"/>
    <x v="278"/>
    <x v="1"/>
    <x v="11"/>
    <x v="2"/>
    <x v="2"/>
    <x v="1"/>
    <n v="166"/>
    <s v="OffshoreAnalyst"/>
    <n v="24"/>
    <n v="384.61538461538464"/>
    <n v="1.1000000000000001"/>
    <n v="0.95"/>
    <n v="0"/>
    <x v="0"/>
    <n v="4163.2800000000007"/>
    <n v="384.61538461538464"/>
    <n v="0"/>
    <n v="10"/>
    <n v="0"/>
    <n v="3768.6646153846159"/>
  </r>
  <r>
    <x v="1"/>
    <s v="Benedicto Gheorghescu"/>
    <s v="Associate"/>
    <x v="209"/>
    <x v="209"/>
    <x v="0"/>
    <x v="87"/>
    <x v="0"/>
    <x v="3"/>
    <x v="1"/>
    <n v="163"/>
    <s v="OffshoreAssociate"/>
    <n v="30"/>
    <n v="615.38461538461536"/>
    <n v="1"/>
    <n v="0.86"/>
    <n v="0"/>
    <x v="0"/>
    <n v="4128"/>
    <n v="615.38461538461536"/>
    <n v="750"/>
    <n v="10"/>
    <n v="0"/>
    <n v="2752.6153846153848"/>
  </r>
  <r>
    <x v="1"/>
    <s v="Iolande Dulake"/>
    <s v="Director"/>
    <x v="112"/>
    <x v="112"/>
    <x v="1"/>
    <x v="75"/>
    <x v="2"/>
    <x v="1"/>
    <x v="0"/>
    <n v="0"/>
    <s v="OnsiteDirector"/>
    <n v="90"/>
    <n v="9166.6666666666661"/>
    <n v="0.8"/>
    <n v="1.17"/>
    <n v="0"/>
    <x v="0"/>
    <n v="0"/>
    <n v="0"/>
    <n v="200"/>
    <n v="10"/>
    <n v="0"/>
    <n v="-210"/>
  </r>
  <r>
    <x v="1"/>
    <s v="Shandee Lorrimer"/>
    <s v="Senior Manager"/>
    <x v="82"/>
    <x v="82"/>
    <x v="1"/>
    <x v="6"/>
    <x v="4"/>
    <x v="4"/>
    <x v="1"/>
    <n v="0"/>
    <s v="OffshoreSenior Manager"/>
    <n v="48"/>
    <n v="1538.4615384615386"/>
    <n v="0.9"/>
    <n v="1.04"/>
    <n v="0"/>
    <x v="0"/>
    <n v="0"/>
    <n v="0"/>
    <n v="0"/>
    <n v="50"/>
    <n v="0"/>
    <n v="-50"/>
  </r>
  <r>
    <x v="1"/>
    <s v="Cecil Nacci"/>
    <s v="Contractor"/>
    <x v="280"/>
    <x v="280"/>
    <x v="1"/>
    <x v="85"/>
    <x v="1"/>
    <x v="2"/>
    <x v="1"/>
    <n v="160"/>
    <s v="OffshoreContractor"/>
    <n v="35"/>
    <n v="47"/>
    <n v="1.1000000000000001"/>
    <n v="1.08"/>
    <n v="0"/>
    <x v="0"/>
    <n v="6652.8000000000011"/>
    <n v="0"/>
    <n v="0"/>
    <n v="10"/>
    <n v="7520"/>
    <n v="-877.19999999999891"/>
  </r>
  <r>
    <x v="1"/>
    <s v="Elliot Dell Casa"/>
    <s v="Associate"/>
    <x v="209"/>
    <x v="209"/>
    <x v="0"/>
    <x v="87"/>
    <x v="0"/>
    <x v="3"/>
    <x v="1"/>
    <n v="0"/>
    <s v="OffshoreAssociate"/>
    <n v="30"/>
    <n v="615.38461538461536"/>
    <n v="1"/>
    <n v="0.86"/>
    <n v="0"/>
    <x v="0"/>
    <n v="4128"/>
    <n v="0"/>
    <n v="0"/>
    <n v="500"/>
    <n v="0"/>
    <n v="3628"/>
  </r>
  <r>
    <x v="1"/>
    <s v="Herculie Base"/>
    <s v="Associate"/>
    <x v="212"/>
    <x v="212"/>
    <x v="1"/>
    <x v="51"/>
    <x v="3"/>
    <x v="3"/>
    <x v="1"/>
    <n v="166"/>
    <s v="OffshoreAssociate"/>
    <n v="30"/>
    <n v="615.38461538461536"/>
    <n v="1"/>
    <n v="0.84"/>
    <n v="0"/>
    <x v="0"/>
    <n v="4183.2"/>
    <n v="615.38461538461536"/>
    <n v="0"/>
    <n v="50"/>
    <n v="0"/>
    <n v="3517.8153846153846"/>
  </r>
  <r>
    <x v="1"/>
    <s v="Ameline Penna"/>
    <s v="Contractor"/>
    <x v="165"/>
    <x v="165"/>
    <x v="0"/>
    <x v="64"/>
    <x v="3"/>
    <x v="2"/>
    <x v="0"/>
    <n v="163"/>
    <s v="OnsiteContractor"/>
    <n v="48"/>
    <n v="55"/>
    <n v="1.1000000000000001"/>
    <n v="0.97"/>
    <n v="0"/>
    <x v="0"/>
    <n v="8194.56"/>
    <n v="0"/>
    <n v="500"/>
    <n v="0"/>
    <n v="8965"/>
    <n v="-1270.4400000000005"/>
  </r>
  <r>
    <x v="1"/>
    <s v="Deonne Bento"/>
    <s v="Contractor"/>
    <x v="137"/>
    <x v="137"/>
    <x v="1"/>
    <x v="40"/>
    <x v="5"/>
    <x v="3"/>
    <x v="1"/>
    <n v="162"/>
    <s v="OffshoreContractor"/>
    <n v="35"/>
    <n v="44"/>
    <n v="1"/>
    <n v="1.17"/>
    <n v="0"/>
    <x v="0"/>
    <n v="6633.9"/>
    <n v="0"/>
    <n v="500"/>
    <n v="0"/>
    <n v="7128"/>
    <n v="-994.10000000000036"/>
  </r>
  <r>
    <x v="1"/>
    <s v="Prentice Jaszczak"/>
    <s v="Senior Manager"/>
    <x v="254"/>
    <x v="254"/>
    <x v="1"/>
    <x v="76"/>
    <x v="5"/>
    <x v="1"/>
    <x v="0"/>
    <n v="0"/>
    <s v="OnsiteSenior Manager"/>
    <n v="72"/>
    <n v="8333.3333333333339"/>
    <n v="0.8"/>
    <n v="0.96"/>
    <n v="0"/>
    <x v="0"/>
    <n v="0"/>
    <n v="0"/>
    <n v="0"/>
    <n v="100"/>
    <n v="0"/>
    <n v="-100"/>
  </r>
  <r>
    <x v="1"/>
    <s v="Hinze Alkins"/>
    <s v="Contractor"/>
    <x v="225"/>
    <x v="225"/>
    <x v="1"/>
    <x v="58"/>
    <x v="3"/>
    <x v="2"/>
    <x v="1"/>
    <n v="163"/>
    <s v="OffshoreContractor"/>
    <n v="35"/>
    <n v="50"/>
    <n v="1.1000000000000001"/>
    <n v="1"/>
    <n v="0"/>
    <x v="0"/>
    <n v="6275.5000000000009"/>
    <n v="0"/>
    <n v="0"/>
    <n v="50"/>
    <n v="8150"/>
    <n v="-1924.4999999999991"/>
  </r>
  <r>
    <x v="1"/>
    <s v="Brit Dowson"/>
    <s v="Manager"/>
    <x v="215"/>
    <x v="215"/>
    <x v="1"/>
    <x v="7"/>
    <x v="0"/>
    <x v="3"/>
    <x v="1"/>
    <n v="0"/>
    <s v="OffshoreManager"/>
    <n v="40"/>
    <n v="1230.7692307692307"/>
    <n v="1"/>
    <n v="1.1399999999999999"/>
    <n v="0"/>
    <x v="0"/>
    <n v="0"/>
    <n v="0"/>
    <n v="500"/>
    <n v="0"/>
    <n v="0"/>
    <n v="-500"/>
  </r>
  <r>
    <x v="1"/>
    <s v="Jed Povall"/>
    <s v="Director"/>
    <x v="251"/>
    <x v="251"/>
    <x v="1"/>
    <x v="76"/>
    <x v="5"/>
    <x v="0"/>
    <x v="1"/>
    <n v="0"/>
    <s v="OffshoreDirector"/>
    <n v="55"/>
    <n v="2307.6923076923076"/>
    <n v="1.2"/>
    <n v="0.96"/>
    <n v="0"/>
    <x v="0"/>
    <n v="0"/>
    <n v="0"/>
    <n v="1000"/>
    <n v="50"/>
    <n v="0"/>
    <n v="-1050"/>
  </r>
  <r>
    <x v="1"/>
    <s v="Pembroke McTeer"/>
    <s v="Analyst"/>
    <x v="291"/>
    <x v="291"/>
    <x v="1"/>
    <x v="90"/>
    <x v="5"/>
    <x v="3"/>
    <x v="0"/>
    <n v="0"/>
    <s v="OnsiteAnalyst"/>
    <n v="48"/>
    <n v="5416.666666666667"/>
    <n v="1"/>
    <n v="1.01"/>
    <n v="0"/>
    <x v="0"/>
    <n v="0"/>
    <n v="0"/>
    <n v="0"/>
    <n v="10"/>
    <n v="0"/>
    <n v="-10"/>
  </r>
  <r>
    <x v="1"/>
    <s v="Orelle Beauly"/>
    <s v="Analyst"/>
    <x v="268"/>
    <x v="268"/>
    <x v="0"/>
    <x v="39"/>
    <x v="1"/>
    <x v="2"/>
    <x v="1"/>
    <n v="160"/>
    <s v="OffshoreAnalyst"/>
    <n v="24"/>
    <n v="384.61538461538464"/>
    <n v="1.1000000000000001"/>
    <n v="0.99"/>
    <n v="0"/>
    <x v="0"/>
    <n v="4181.76"/>
    <n v="384.61538461538464"/>
    <n v="500"/>
    <n v="50"/>
    <n v="0"/>
    <n v="3247.1446153846155"/>
  </r>
  <r>
    <x v="1"/>
    <s v="Kennith Bezzant"/>
    <s v="Contractor"/>
    <x v="216"/>
    <x v="216"/>
    <x v="0"/>
    <x v="40"/>
    <x v="5"/>
    <x v="2"/>
    <x v="0"/>
    <n v="100"/>
    <s v="OnsiteContractor"/>
    <n v="60"/>
    <n v="76"/>
    <n v="1.1000000000000001"/>
    <n v="1.17"/>
    <n v="0"/>
    <x v="0"/>
    <n v="12355.199999999999"/>
    <n v="0"/>
    <n v="0"/>
    <n v="0"/>
    <n v="7600"/>
    <n v="4755.1999999999989"/>
  </r>
  <r>
    <x v="1"/>
    <s v="Emili Vasiliu"/>
    <s v="Contractor"/>
    <x v="12"/>
    <x v="12"/>
    <x v="1"/>
    <x v="12"/>
    <x v="1"/>
    <x v="2"/>
    <x v="1"/>
    <n v="94"/>
    <s v="OffshoreContractor"/>
    <n v="35"/>
    <n v="54"/>
    <n v="1.1000000000000001"/>
    <n v="0.99"/>
    <n v="0"/>
    <x v="0"/>
    <n v="3582.8100000000004"/>
    <n v="0"/>
    <n v="750"/>
    <n v="50"/>
    <n v="5076"/>
    <n v="-2293.1899999999996"/>
  </r>
  <r>
    <x v="1"/>
    <s v="Dietrich Melly"/>
    <s v="Contractor"/>
    <x v="142"/>
    <x v="142"/>
    <x v="1"/>
    <x v="79"/>
    <x v="0"/>
    <x v="0"/>
    <x v="0"/>
    <n v="163"/>
    <s v="OnsiteContractor"/>
    <n v="60"/>
    <n v="74"/>
    <n v="1.2"/>
    <n v="0.95"/>
    <n v="0"/>
    <x v="0"/>
    <n v="11149.199999999999"/>
    <n v="0"/>
    <n v="500"/>
    <n v="50"/>
    <n v="12062"/>
    <n v="-1462.8000000000011"/>
  </r>
  <r>
    <x v="1"/>
    <s v="Brandyn Clague"/>
    <s v="Director"/>
    <x v="8"/>
    <x v="8"/>
    <x v="1"/>
    <x v="8"/>
    <x v="1"/>
    <x v="1"/>
    <x v="1"/>
    <n v="0"/>
    <s v="OffshoreDirector"/>
    <n v="55"/>
    <n v="2307.6923076923076"/>
    <n v="0.8"/>
    <n v="0.8"/>
    <n v="0"/>
    <x v="0"/>
    <n v="0"/>
    <n v="0"/>
    <n v="0"/>
    <n v="250"/>
    <n v="0"/>
    <n v="-250"/>
  </r>
  <r>
    <x v="1"/>
    <s v="Bernie Nassey"/>
    <s v="Director"/>
    <x v="14"/>
    <x v="14"/>
    <x v="1"/>
    <x v="14"/>
    <x v="5"/>
    <x v="4"/>
    <x v="1"/>
    <n v="0"/>
    <s v="OffshoreDirector"/>
    <n v="55"/>
    <n v="2307.6923076923076"/>
    <n v="0.9"/>
    <n v="1.03"/>
    <n v="0"/>
    <x v="0"/>
    <n v="0"/>
    <n v="0"/>
    <n v="1000"/>
    <n v="0"/>
    <n v="0"/>
    <n v="-1000"/>
  </r>
  <r>
    <x v="1"/>
    <s v="Freddie Crisp"/>
    <s v="Contractor"/>
    <x v="241"/>
    <x v="241"/>
    <x v="0"/>
    <x v="58"/>
    <x v="3"/>
    <x v="1"/>
    <x v="1"/>
    <n v="165"/>
    <s v="OffshoreContractor"/>
    <n v="40"/>
    <n v="45"/>
    <n v="0.8"/>
    <n v="1"/>
    <n v="0"/>
    <x v="0"/>
    <n v="5120"/>
    <n v="0"/>
    <n v="500"/>
    <n v="0"/>
    <n v="7425"/>
    <n v="-2805"/>
  </r>
  <r>
    <x v="1"/>
    <s v="Amandie Rustich"/>
    <s v="Senior Manager"/>
    <x v="98"/>
    <x v="98"/>
    <x v="1"/>
    <x v="17"/>
    <x v="4"/>
    <x v="0"/>
    <x v="1"/>
    <n v="88"/>
    <s v="OffshoreSenior Manager"/>
    <n v="48"/>
    <n v="1538.4615384615386"/>
    <n v="1.2"/>
    <n v="0.86"/>
    <n v="0"/>
    <x v="0"/>
    <n v="4359.1679999999997"/>
    <n v="1538.4615384615386"/>
    <n v="200"/>
    <n v="500"/>
    <n v="0"/>
    <n v="2120.7064615384611"/>
  </r>
  <r>
    <x v="1"/>
    <s v="Darrel Harniman"/>
    <s v="Senior Associate"/>
    <x v="64"/>
    <x v="64"/>
    <x v="0"/>
    <x v="48"/>
    <x v="5"/>
    <x v="1"/>
    <x v="1"/>
    <n v="164"/>
    <s v="OffshoreSenior Associate"/>
    <n v="35"/>
    <n v="923.07692307692309"/>
    <n v="0.8"/>
    <n v="0.93"/>
    <n v="0"/>
    <x v="0"/>
    <n v="4166.4000000000005"/>
    <n v="923.07692307692309"/>
    <n v="0"/>
    <n v="10"/>
    <n v="0"/>
    <n v="3233.3230769230777"/>
  </r>
  <r>
    <x v="1"/>
    <s v="Tucky Shovel"/>
    <s v="Contractor"/>
    <x v="210"/>
    <x v="210"/>
    <x v="0"/>
    <x v="89"/>
    <x v="0"/>
    <x v="1"/>
    <x v="0"/>
    <n v="161"/>
    <s v="OnsiteContractor"/>
    <n v="35"/>
    <n v="55"/>
    <n v="0.8"/>
    <n v="1.04"/>
    <n v="0"/>
    <x v="0"/>
    <n v="4659.2"/>
    <n v="0"/>
    <n v="0"/>
    <n v="50"/>
    <n v="8855"/>
    <n v="-4245.8"/>
  </r>
  <r>
    <x v="1"/>
    <s v="Jacenta Tarbox"/>
    <s v="Contractor"/>
    <x v="95"/>
    <x v="95"/>
    <x v="1"/>
    <x v="69"/>
    <x v="3"/>
    <x v="3"/>
    <x v="1"/>
    <n v="162"/>
    <s v="OffshoreContractor"/>
    <n v="48"/>
    <n v="42"/>
    <n v="1"/>
    <n v="0.86"/>
    <n v="0"/>
    <x v="0"/>
    <n v="6687.36"/>
    <n v="0"/>
    <n v="200"/>
    <n v="250"/>
    <n v="6804"/>
    <n v="-566.64000000000033"/>
  </r>
  <r>
    <x v="1"/>
    <s v="Ophelie Von Gladbach"/>
    <s v="Analyst"/>
    <x v="18"/>
    <x v="18"/>
    <x v="1"/>
    <x v="18"/>
    <x v="3"/>
    <x v="2"/>
    <x v="1"/>
    <n v="0"/>
    <s v="OffshoreAnalyst"/>
    <n v="24"/>
    <n v="384.61538461538464"/>
    <n v="1.1000000000000001"/>
    <n v="1.01"/>
    <n v="0"/>
    <x v="0"/>
    <n v="0"/>
    <n v="0"/>
    <n v="0"/>
    <n v="100"/>
    <n v="0"/>
    <n v="-100"/>
  </r>
  <r>
    <x v="1"/>
    <s v="Way Levett"/>
    <s v="Senior Manager"/>
    <x v="135"/>
    <x v="135"/>
    <x v="0"/>
    <x v="3"/>
    <x v="2"/>
    <x v="1"/>
    <x v="1"/>
    <n v="0"/>
    <s v="OffshoreSenior Manager"/>
    <n v="48"/>
    <n v="1538.4615384615386"/>
    <n v="0.8"/>
    <n v="0.98"/>
    <n v="0"/>
    <x v="0"/>
    <n v="6021.12"/>
    <n v="0"/>
    <n v="0"/>
    <n v="0"/>
    <n v="0"/>
    <n v="6021.12"/>
  </r>
  <r>
    <x v="1"/>
    <s v="Malena Gwinnett"/>
    <s v="Contractor"/>
    <x v="236"/>
    <x v="236"/>
    <x v="1"/>
    <x v="65"/>
    <x v="5"/>
    <x v="3"/>
    <x v="0"/>
    <n v="162"/>
    <s v="OnsiteContractor"/>
    <n v="65"/>
    <n v="78"/>
    <n v="1"/>
    <n v="1.2"/>
    <n v="0"/>
    <x v="0"/>
    <n v="12636"/>
    <n v="0"/>
    <n v="500"/>
    <n v="250"/>
    <n v="12636"/>
    <n v="-750"/>
  </r>
  <r>
    <x v="1"/>
    <s v="Erhard Barlass"/>
    <s v="Contractor"/>
    <x v="295"/>
    <x v="295"/>
    <x v="0"/>
    <x v="84"/>
    <x v="3"/>
    <x v="1"/>
    <x v="1"/>
    <n v="163"/>
    <s v="OffshoreContractor"/>
    <n v="40"/>
    <n v="53"/>
    <n v="0.8"/>
    <n v="0.92"/>
    <n v="0"/>
    <x v="0"/>
    <n v="4710.4000000000005"/>
    <n v="0"/>
    <n v="500"/>
    <n v="100"/>
    <n v="8639"/>
    <n v="-4528.5999999999995"/>
  </r>
  <r>
    <x v="1"/>
    <s v="Martainn Kyngdon"/>
    <s v="Manager"/>
    <x v="129"/>
    <x v="129"/>
    <x v="1"/>
    <x v="73"/>
    <x v="1"/>
    <x v="1"/>
    <x v="0"/>
    <n v="164"/>
    <s v="OnsiteManager"/>
    <n v="65"/>
    <n v="7500"/>
    <n v="0.8"/>
    <n v="0.86"/>
    <n v="0"/>
    <x v="0"/>
    <n v="7334.08"/>
    <n v="7500"/>
    <n v="200"/>
    <n v="10"/>
    <n v="0"/>
    <n v="-375.92000000000007"/>
  </r>
  <r>
    <x v="1"/>
    <s v="Ophelie Grinikhin"/>
    <s v="Analyst"/>
    <x v="54"/>
    <x v="54"/>
    <x v="1"/>
    <x v="40"/>
    <x v="5"/>
    <x v="0"/>
    <x v="1"/>
    <n v="160"/>
    <s v="OffshoreAnalyst"/>
    <n v="24"/>
    <n v="384.61538461538464"/>
    <n v="1.2"/>
    <n v="1.17"/>
    <n v="0"/>
    <x v="0"/>
    <n v="5391.36"/>
    <n v="384.61538461538464"/>
    <n v="1000"/>
    <n v="50"/>
    <n v="0"/>
    <n v="3956.7446153846149"/>
  </r>
  <r>
    <x v="1"/>
    <s v="Barron Mc Giffin"/>
    <s v="Manager"/>
    <x v="139"/>
    <x v="139"/>
    <x v="1"/>
    <x v="33"/>
    <x v="1"/>
    <x v="1"/>
    <x v="1"/>
    <n v="162"/>
    <s v="OffshoreManager"/>
    <n v="40"/>
    <n v="1230.7692307692307"/>
    <n v="0.8"/>
    <n v="0.98"/>
    <n v="0"/>
    <x v="0"/>
    <n v="5080.32"/>
    <n v="1230.7692307692307"/>
    <n v="0"/>
    <n v="0"/>
    <n v="0"/>
    <n v="3849.5507692307692"/>
  </r>
  <r>
    <x v="1"/>
    <s v="Deva Skade"/>
    <s v="Senior Manager"/>
    <x v="126"/>
    <x v="126"/>
    <x v="1"/>
    <x v="2"/>
    <x v="1"/>
    <x v="2"/>
    <x v="0"/>
    <n v="0"/>
    <s v="OnsiteSenior Manager"/>
    <n v="72"/>
    <n v="8333.3333333333339"/>
    <n v="1.1000000000000001"/>
    <n v="0.9"/>
    <n v="0"/>
    <x v="0"/>
    <n v="0"/>
    <n v="0"/>
    <n v="0"/>
    <n v="50"/>
    <n v="0"/>
    <n v="-50"/>
  </r>
  <r>
    <x v="1"/>
    <s v="Cherry Gilley"/>
    <s v="Manager"/>
    <x v="149"/>
    <x v="149"/>
    <x v="1"/>
    <x v="45"/>
    <x v="3"/>
    <x v="1"/>
    <x v="1"/>
    <n v="0"/>
    <s v="OffshoreManager"/>
    <n v="40"/>
    <n v="1230.7692307692307"/>
    <n v="0.8"/>
    <n v="1.1200000000000001"/>
    <n v="0"/>
    <x v="0"/>
    <n v="0"/>
    <n v="0"/>
    <n v="200"/>
    <n v="0"/>
    <n v="0"/>
    <n v="-200"/>
  </r>
  <r>
    <x v="1"/>
    <s v="Ade Spering"/>
    <s v="Contractor"/>
    <x v="101"/>
    <x v="101"/>
    <x v="0"/>
    <x v="71"/>
    <x v="4"/>
    <x v="3"/>
    <x v="1"/>
    <n v="0"/>
    <s v="OffshoreContractor"/>
    <n v="40"/>
    <n v="49"/>
    <n v="1"/>
    <n v="1.0900000000000001"/>
    <n v="0"/>
    <x v="0"/>
    <n v="6976.0000000000009"/>
    <n v="0"/>
    <n v="1000"/>
    <n v="10"/>
    <n v="0"/>
    <n v="5966.0000000000009"/>
  </r>
  <r>
    <x v="1"/>
    <s v="Jobina Elvey"/>
    <s v="Analyst"/>
    <x v="190"/>
    <x v="190"/>
    <x v="0"/>
    <x v="34"/>
    <x v="0"/>
    <x v="2"/>
    <x v="0"/>
    <n v="160"/>
    <s v="OnsiteAnalyst"/>
    <n v="48"/>
    <n v="5416.666666666667"/>
    <n v="1.1000000000000001"/>
    <n v="0.9"/>
    <n v="0"/>
    <x v="0"/>
    <n v="7603.2"/>
    <n v="5416.666666666667"/>
    <n v="200"/>
    <n v="10"/>
    <n v="0"/>
    <n v="1976.5333333333328"/>
  </r>
  <r>
    <x v="1"/>
    <s v="Kristyn Evens"/>
    <s v="Contractor"/>
    <x v="286"/>
    <x v="286"/>
    <x v="1"/>
    <x v="97"/>
    <x v="0"/>
    <x v="1"/>
    <x v="1"/>
    <n v="166"/>
    <s v="OffshoreContractor"/>
    <n v="65"/>
    <n v="78"/>
    <n v="0.8"/>
    <n v="0.97"/>
    <n v="0"/>
    <x v="0"/>
    <n v="8373.0399999999991"/>
    <n v="0"/>
    <n v="200"/>
    <n v="0"/>
    <n v="12948"/>
    <n v="-4774.9600000000009"/>
  </r>
  <r>
    <x v="1"/>
    <s v="Dniren Hodgin"/>
    <s v="Senior Associate"/>
    <x v="3"/>
    <x v="3"/>
    <x v="1"/>
    <x v="3"/>
    <x v="2"/>
    <x v="2"/>
    <x v="1"/>
    <n v="164"/>
    <s v="OffshoreSenior Associate"/>
    <n v="35"/>
    <n v="923.07692307692309"/>
    <n v="1.1000000000000001"/>
    <n v="0.98"/>
    <n v="0"/>
    <x v="0"/>
    <n v="6187.7200000000012"/>
    <n v="923.07692307692309"/>
    <n v="500"/>
    <n v="250"/>
    <n v="0"/>
    <n v="4514.6430769230783"/>
  </r>
  <r>
    <x v="1"/>
    <s v="Rebekah Pammenter"/>
    <s v="Associate"/>
    <x v="141"/>
    <x v="141"/>
    <x v="0"/>
    <x v="21"/>
    <x v="2"/>
    <x v="1"/>
    <x v="0"/>
    <n v="160"/>
    <s v="OnsiteAssociate"/>
    <n v="54"/>
    <n v="5666.666666666667"/>
    <n v="0.8"/>
    <n v="1.17"/>
    <n v="0"/>
    <x v="0"/>
    <n v="8087.0399999999991"/>
    <n v="5666.666666666667"/>
    <n v="0"/>
    <n v="50"/>
    <n v="0"/>
    <n v="2370.3733333333321"/>
  </r>
  <r>
    <x v="1"/>
    <s v="Delainey Orr"/>
    <s v="Analyst"/>
    <x v="211"/>
    <x v="211"/>
    <x v="1"/>
    <x v="6"/>
    <x v="4"/>
    <x v="3"/>
    <x v="0"/>
    <n v="161"/>
    <s v="OnsiteAnalyst"/>
    <n v="48"/>
    <n v="5416.666666666667"/>
    <n v="1"/>
    <n v="1.04"/>
    <n v="0"/>
    <x v="0"/>
    <n v="8037.12"/>
    <n v="5416.666666666667"/>
    <n v="1000"/>
    <n v="0"/>
    <n v="0"/>
    <n v="1620.4533333333329"/>
  </r>
  <r>
    <x v="1"/>
    <s v="Halli Delacourt"/>
    <s v="Associate"/>
    <x v="270"/>
    <x v="270"/>
    <x v="0"/>
    <x v="77"/>
    <x v="2"/>
    <x v="3"/>
    <x v="0"/>
    <n v="160"/>
    <s v="OnsiteAssociate"/>
    <n v="54"/>
    <n v="5666.666666666667"/>
    <n v="1"/>
    <n v="1.1499999999999999"/>
    <n v="0"/>
    <x v="0"/>
    <n v="9936"/>
    <n v="5666.666666666667"/>
    <n v="750"/>
    <n v="50"/>
    <n v="0"/>
    <n v="3469.333333333333"/>
  </r>
  <r>
    <x v="1"/>
    <s v="Adele Eaglen"/>
    <s v="Senior Manager"/>
    <x v="69"/>
    <x v="69"/>
    <x v="0"/>
    <x v="51"/>
    <x v="3"/>
    <x v="2"/>
    <x v="1"/>
    <n v="165"/>
    <s v="OffshoreSenior Manager"/>
    <n v="48"/>
    <n v="1538.4615384615386"/>
    <n v="1.1000000000000001"/>
    <n v="0.84"/>
    <n v="0"/>
    <x v="0"/>
    <n v="7096.32"/>
    <n v="1538.4615384615386"/>
    <n v="0"/>
    <n v="500"/>
    <n v="0"/>
    <n v="5057.8584615384607"/>
  </r>
  <r>
    <x v="1"/>
    <s v="Jarrett Fogt"/>
    <s v="Contractor"/>
    <x v="199"/>
    <x v="199"/>
    <x v="0"/>
    <x v="32"/>
    <x v="2"/>
    <x v="3"/>
    <x v="0"/>
    <n v="164"/>
    <s v="OnsiteContractor"/>
    <n v="65"/>
    <n v="78"/>
    <n v="1"/>
    <n v="1.0900000000000001"/>
    <n v="0"/>
    <x v="0"/>
    <n v="11336"/>
    <n v="0"/>
    <n v="500"/>
    <n v="50"/>
    <n v="12792"/>
    <n v="-2006"/>
  </r>
  <r>
    <x v="1"/>
    <s v="Dorian Chalcroft"/>
    <s v="Senior Associate"/>
    <x v="167"/>
    <x v="167"/>
    <x v="1"/>
    <x v="46"/>
    <x v="3"/>
    <x v="0"/>
    <x v="1"/>
    <n v="160"/>
    <s v="OffshoreSenior Associate"/>
    <n v="35"/>
    <n v="923.07692307692309"/>
    <n v="1.2"/>
    <n v="1.19"/>
    <n v="0"/>
    <x v="0"/>
    <n v="7996.7999999999993"/>
    <n v="923.07692307692309"/>
    <n v="0"/>
    <n v="10"/>
    <n v="0"/>
    <n v="7063.7230769230764"/>
  </r>
  <r>
    <x v="1"/>
    <s v="Harley Keerl"/>
    <s v="Analyst"/>
    <x v="0"/>
    <x v="0"/>
    <x v="0"/>
    <x v="0"/>
    <x v="0"/>
    <x v="0"/>
    <x v="0"/>
    <n v="161"/>
    <s v="OnsiteAnalyst"/>
    <n v="48"/>
    <n v="5416.666666666667"/>
    <n v="1.2"/>
    <n v="1"/>
    <n v="0"/>
    <x v="0"/>
    <n v="9216"/>
    <n v="5416.666666666667"/>
    <n v="1000"/>
    <n v="50"/>
    <n v="0"/>
    <n v="2749.333333333333"/>
  </r>
  <r>
    <x v="1"/>
    <s v="Gustavo Yves"/>
    <s v="Contractor"/>
    <x v="302"/>
    <x v="302"/>
    <x v="0"/>
    <x v="24"/>
    <x v="0"/>
    <x v="0"/>
    <x v="0"/>
    <n v="166"/>
    <s v="OnsiteContractor"/>
    <n v="72"/>
    <n v="77"/>
    <n v="1.2"/>
    <n v="0.99"/>
    <n v="0"/>
    <x v="0"/>
    <n v="13685.76"/>
    <n v="0"/>
    <n v="200"/>
    <n v="0"/>
    <n v="12782"/>
    <n v="703.76000000000022"/>
  </r>
  <r>
    <x v="1"/>
    <s v="Reese Edgeworth"/>
    <s v="Analyst"/>
    <x v="15"/>
    <x v="15"/>
    <x v="0"/>
    <x v="15"/>
    <x v="2"/>
    <x v="1"/>
    <x v="1"/>
    <n v="0"/>
    <s v="OffshoreAnalyst"/>
    <n v="24"/>
    <n v="384.61538461538464"/>
    <n v="0.8"/>
    <n v="1.1000000000000001"/>
    <n v="0"/>
    <x v="0"/>
    <n v="3379.2000000000003"/>
    <n v="0"/>
    <n v="0"/>
    <n v="50"/>
    <n v="0"/>
    <n v="3329.2000000000003"/>
  </r>
  <r>
    <x v="1"/>
    <s v="Jaymee Jendas"/>
    <s v="Analyst"/>
    <x v="295"/>
    <x v="295"/>
    <x v="0"/>
    <x v="84"/>
    <x v="3"/>
    <x v="1"/>
    <x v="0"/>
    <n v="94"/>
    <s v="OnsiteAnalyst"/>
    <n v="48"/>
    <n v="5416.666666666667"/>
    <n v="0.8"/>
    <n v="0.92"/>
    <n v="0"/>
    <x v="0"/>
    <n v="5652.4800000000005"/>
    <n v="5416.666666666667"/>
    <n v="1000"/>
    <n v="250"/>
    <n v="0"/>
    <n v="-1014.1866666666665"/>
  </r>
  <r>
    <x v="1"/>
    <s v="Myron Canto"/>
    <s v="Analyst"/>
    <x v="88"/>
    <x v="88"/>
    <x v="1"/>
    <x v="53"/>
    <x v="5"/>
    <x v="1"/>
    <x v="0"/>
    <n v="162"/>
    <s v="OnsiteAnalyst"/>
    <n v="48"/>
    <n v="5416.666666666667"/>
    <n v="0.8"/>
    <n v="1.1100000000000001"/>
    <n v="0"/>
    <x v="0"/>
    <n v="6905.0880000000006"/>
    <n v="5416.666666666667"/>
    <n v="0"/>
    <n v="50"/>
    <n v="0"/>
    <n v="1438.4213333333337"/>
  </r>
  <r>
    <x v="1"/>
    <s v="Otho Teasdale"/>
    <s v="Contractor"/>
    <x v="110"/>
    <x v="110"/>
    <x v="1"/>
    <x v="68"/>
    <x v="3"/>
    <x v="1"/>
    <x v="1"/>
    <n v="165"/>
    <s v="OffshoreContractor"/>
    <n v="35"/>
    <n v="48"/>
    <n v="0.8"/>
    <n v="1.1200000000000001"/>
    <n v="0"/>
    <x v="0"/>
    <n v="5174.4000000000005"/>
    <n v="0"/>
    <n v="0"/>
    <n v="0"/>
    <n v="7920"/>
    <n v="-2745.5999999999995"/>
  </r>
  <r>
    <x v="1"/>
    <s v="Mavis Gardener"/>
    <s v="Manager"/>
    <x v="58"/>
    <x v="58"/>
    <x v="1"/>
    <x v="43"/>
    <x v="3"/>
    <x v="1"/>
    <x v="0"/>
    <n v="166"/>
    <s v="OnsiteManager"/>
    <n v="65"/>
    <n v="7500"/>
    <n v="0.8"/>
    <n v="1.05"/>
    <n v="0"/>
    <x v="0"/>
    <n v="9063.6"/>
    <n v="7500"/>
    <n v="0"/>
    <n v="0"/>
    <n v="0"/>
    <n v="1563.6000000000004"/>
  </r>
  <r>
    <x v="1"/>
    <s v="Amye Hassett"/>
    <s v="Analyst"/>
    <x v="178"/>
    <x v="178"/>
    <x v="1"/>
    <x v="18"/>
    <x v="3"/>
    <x v="1"/>
    <x v="1"/>
    <n v="162"/>
    <s v="OffshoreAnalyst"/>
    <n v="24"/>
    <n v="384.61538461538464"/>
    <n v="0.8"/>
    <n v="1.01"/>
    <n v="0"/>
    <x v="0"/>
    <n v="3141.5039999999999"/>
    <n v="384.61538461538464"/>
    <n v="500"/>
    <n v="500"/>
    <n v="0"/>
    <n v="1756.8886153846152"/>
  </r>
  <r>
    <x v="1"/>
    <s v="Barde Ends"/>
    <s v="Analyst"/>
    <x v="163"/>
    <x v="163"/>
    <x v="0"/>
    <x v="83"/>
    <x v="3"/>
    <x v="1"/>
    <x v="1"/>
    <n v="161"/>
    <s v="OffshoreAnalyst"/>
    <n v="24"/>
    <n v="384.61538461538464"/>
    <n v="0.8"/>
    <n v="0.96"/>
    <n v="0"/>
    <x v="0"/>
    <n v="2949.12"/>
    <n v="384.61538461538464"/>
    <n v="0"/>
    <n v="50"/>
    <n v="0"/>
    <n v="2514.5046153846151"/>
  </r>
  <r>
    <x v="1"/>
    <s v="Hank Beers"/>
    <s v="Manager"/>
    <x v="177"/>
    <x v="177"/>
    <x v="0"/>
    <x v="30"/>
    <x v="1"/>
    <x v="1"/>
    <x v="1"/>
    <n v="167"/>
    <s v="OffshoreManager"/>
    <n v="40"/>
    <n v="1230.7692307692307"/>
    <n v="0.8"/>
    <n v="1.01"/>
    <n v="0"/>
    <x v="0"/>
    <n v="5171.2"/>
    <n v="1230.7692307692307"/>
    <n v="500"/>
    <n v="100"/>
    <n v="0"/>
    <n v="3340.4307692307693"/>
  </r>
  <r>
    <x v="1"/>
    <s v="Noland Shew"/>
    <s v="Analyst"/>
    <x v="122"/>
    <x v="122"/>
    <x v="1"/>
    <x v="15"/>
    <x v="2"/>
    <x v="0"/>
    <x v="0"/>
    <n v="168"/>
    <s v="OnsiteAnalyst"/>
    <n v="48"/>
    <n v="5416.666666666667"/>
    <n v="1.2"/>
    <n v="1.1000000000000001"/>
    <n v="0"/>
    <x v="0"/>
    <n v="10644.48"/>
    <n v="5416.666666666667"/>
    <n v="0"/>
    <n v="250"/>
    <n v="0"/>
    <n v="4977.8133333333326"/>
  </r>
  <r>
    <x v="1"/>
    <s v="Benedict Greenstreet"/>
    <s v="Analyst"/>
    <x v="165"/>
    <x v="165"/>
    <x v="0"/>
    <x v="64"/>
    <x v="3"/>
    <x v="2"/>
    <x v="1"/>
    <n v="161"/>
    <s v="OffshoreAnalyst"/>
    <n v="24"/>
    <n v="384.61538461538464"/>
    <n v="1.1000000000000001"/>
    <n v="0.97"/>
    <n v="0"/>
    <x v="0"/>
    <n v="4097.28"/>
    <n v="384.61538461538464"/>
    <n v="500"/>
    <n v="0"/>
    <n v="0"/>
    <n v="3212.664615384615"/>
  </r>
  <r>
    <x v="1"/>
    <s v="Albie Blakeborough"/>
    <s v="Manager"/>
    <x v="147"/>
    <x v="147"/>
    <x v="1"/>
    <x v="31"/>
    <x v="2"/>
    <x v="1"/>
    <x v="1"/>
    <n v="164"/>
    <s v="OffshoreManager"/>
    <n v="40"/>
    <n v="1230.7692307692307"/>
    <n v="0.8"/>
    <n v="1.01"/>
    <n v="0"/>
    <x v="0"/>
    <n v="5300.4800000000005"/>
    <n v="1230.7692307692307"/>
    <n v="500"/>
    <n v="0"/>
    <n v="0"/>
    <n v="3569.71076923077"/>
  </r>
  <r>
    <x v="1"/>
    <s v="Jeremias Davis"/>
    <s v="Contractor"/>
    <x v="206"/>
    <x v="206"/>
    <x v="0"/>
    <x v="28"/>
    <x v="1"/>
    <x v="3"/>
    <x v="0"/>
    <n v="119"/>
    <s v="OnsiteContractor"/>
    <n v="60"/>
    <n v="78"/>
    <n v="1"/>
    <n v="1.1200000000000001"/>
    <n v="0"/>
    <x v="0"/>
    <n v="10752.000000000002"/>
    <n v="0"/>
    <n v="0"/>
    <n v="10"/>
    <n v="9282"/>
    <n v="1460.0000000000018"/>
  </r>
  <r>
    <x v="1"/>
    <s v="Justin Higbin"/>
    <s v="Contractor"/>
    <x v="157"/>
    <x v="157"/>
    <x v="0"/>
    <x v="81"/>
    <x v="2"/>
    <x v="2"/>
    <x v="0"/>
    <n v="168"/>
    <s v="OnsiteContractor"/>
    <n v="60"/>
    <n v="80"/>
    <n v="1.1000000000000001"/>
    <n v="1"/>
    <n v="0"/>
    <x v="0"/>
    <n v="10560"/>
    <n v="0"/>
    <n v="200"/>
    <n v="500"/>
    <n v="13440"/>
    <n v="-3580"/>
  </r>
  <r>
    <x v="1"/>
    <s v="Deny Mulliss"/>
    <s v="Analyst"/>
    <x v="249"/>
    <x v="249"/>
    <x v="1"/>
    <x v="4"/>
    <x v="2"/>
    <x v="2"/>
    <x v="0"/>
    <n v="166"/>
    <s v="OnsiteAnalyst"/>
    <n v="48"/>
    <n v="5416.666666666667"/>
    <n v="1.1000000000000001"/>
    <n v="1.05"/>
    <n v="0"/>
    <x v="0"/>
    <n v="9203.0400000000009"/>
    <n v="5416.666666666667"/>
    <n v="0"/>
    <n v="50"/>
    <n v="0"/>
    <n v="3736.3733333333339"/>
  </r>
  <r>
    <x v="1"/>
    <s v="Catlin Degoe"/>
    <s v="Manager"/>
    <x v="209"/>
    <x v="209"/>
    <x v="0"/>
    <x v="87"/>
    <x v="0"/>
    <x v="3"/>
    <x v="1"/>
    <n v="0"/>
    <s v="OffshoreManager"/>
    <n v="40"/>
    <n v="1230.7692307692307"/>
    <n v="1"/>
    <n v="0.86"/>
    <n v="0"/>
    <x v="0"/>
    <n v="5504"/>
    <n v="0"/>
    <n v="0"/>
    <n v="50"/>
    <n v="0"/>
    <n v="5454"/>
  </r>
  <r>
    <x v="1"/>
    <s v="Trent Sherer"/>
    <s v="Manager"/>
    <x v="78"/>
    <x v="78"/>
    <x v="1"/>
    <x v="59"/>
    <x v="0"/>
    <x v="1"/>
    <x v="0"/>
    <n v="164"/>
    <s v="OnsiteManager"/>
    <n v="65"/>
    <n v="7500"/>
    <n v="0.8"/>
    <n v="1.03"/>
    <n v="0"/>
    <x v="0"/>
    <n v="8783.84"/>
    <n v="7500"/>
    <n v="1000"/>
    <n v="50"/>
    <n v="0"/>
    <n v="233.84000000000015"/>
  </r>
  <r>
    <x v="1"/>
    <s v="Catherin Yurenev"/>
    <s v="Associate"/>
    <x v="192"/>
    <x v="192"/>
    <x v="0"/>
    <x v="57"/>
    <x v="5"/>
    <x v="0"/>
    <x v="1"/>
    <n v="165"/>
    <s v="OffshoreAssociate"/>
    <n v="30"/>
    <n v="615.38461538461536"/>
    <n v="1.2"/>
    <n v="0.93"/>
    <n v="1"/>
    <x v="0"/>
    <n v="0"/>
    <n v="615.38461538461536"/>
    <n v="0"/>
    <n v="10"/>
    <n v="0"/>
    <n v="-625.38461538461536"/>
  </r>
  <r>
    <x v="1"/>
    <s v="Cecil Pickup"/>
    <s v="Associate"/>
    <x v="7"/>
    <x v="7"/>
    <x v="1"/>
    <x v="7"/>
    <x v="0"/>
    <x v="2"/>
    <x v="1"/>
    <n v="164"/>
    <s v="OffshoreAssociate"/>
    <n v="30"/>
    <n v="615.38461538461536"/>
    <n v="1.1000000000000001"/>
    <n v="1.1399999999999999"/>
    <n v="0"/>
    <x v="0"/>
    <n v="6169.6799999999994"/>
    <n v="615.38461538461536"/>
    <n v="500"/>
    <n v="500"/>
    <n v="0"/>
    <n v="4554.2953846153841"/>
  </r>
  <r>
    <x v="1"/>
    <s v="Johnathon Bisiker"/>
    <s v="Senior Associate"/>
    <x v="204"/>
    <x v="204"/>
    <x v="1"/>
    <x v="56"/>
    <x v="4"/>
    <x v="1"/>
    <x v="1"/>
    <n v="161"/>
    <s v="OffshoreSenior Associate"/>
    <n v="35"/>
    <n v="923.07692307692309"/>
    <n v="0.8"/>
    <n v="0.82"/>
    <n v="0"/>
    <x v="0"/>
    <n v="3696.56"/>
    <n v="923.07692307692309"/>
    <n v="200"/>
    <n v="10"/>
    <n v="0"/>
    <n v="2563.4830769230766"/>
  </r>
  <r>
    <x v="1"/>
    <s v="Duky Di Baudi"/>
    <s v="Contractor"/>
    <x v="43"/>
    <x v="43"/>
    <x v="1"/>
    <x v="25"/>
    <x v="1"/>
    <x v="3"/>
    <x v="1"/>
    <n v="168"/>
    <s v="OffshoreContractor"/>
    <n v="48"/>
    <n v="50"/>
    <n v="1"/>
    <n v="1"/>
    <n v="0"/>
    <x v="0"/>
    <n v="8064"/>
    <n v="0"/>
    <n v="1000"/>
    <n v="0"/>
    <n v="8400"/>
    <n v="-1336"/>
  </r>
  <r>
    <x v="1"/>
    <s v="Seline Canland"/>
    <s v="Manager"/>
    <x v="267"/>
    <x v="267"/>
    <x v="0"/>
    <x v="33"/>
    <x v="1"/>
    <x v="2"/>
    <x v="0"/>
    <n v="164"/>
    <s v="OnsiteManager"/>
    <n v="65"/>
    <n v="7500"/>
    <n v="1.1000000000000001"/>
    <n v="0.98"/>
    <n v="0"/>
    <x v="0"/>
    <n v="11211.2"/>
    <n v="7500"/>
    <n v="200"/>
    <n v="100"/>
    <n v="0"/>
    <n v="3411.2000000000007"/>
  </r>
  <r>
    <x v="1"/>
    <s v="Kylila Mabey"/>
    <s v="Contractor"/>
    <x v="123"/>
    <x v="123"/>
    <x v="1"/>
    <x v="53"/>
    <x v="5"/>
    <x v="0"/>
    <x v="0"/>
    <n v="128"/>
    <s v="OnsiteContractor"/>
    <n v="72"/>
    <n v="77"/>
    <n v="1.2"/>
    <n v="1.1100000000000001"/>
    <n v="0"/>
    <x v="0"/>
    <n v="12275.712"/>
    <n v="0"/>
    <n v="0"/>
    <n v="500"/>
    <n v="9856"/>
    <n v="1919.7119999999995"/>
  </r>
  <r>
    <x v="1"/>
    <s v="Malissia Gouley"/>
    <s v="Senior Associate"/>
    <x v="304"/>
    <x v="304"/>
    <x v="1"/>
    <x v="16"/>
    <x v="1"/>
    <x v="1"/>
    <x v="0"/>
    <n v="165"/>
    <s v="OnsiteSenior Associate"/>
    <n v="60"/>
    <n v="6250"/>
    <n v="0.8"/>
    <n v="1.1499999999999999"/>
    <n v="0"/>
    <x v="0"/>
    <n v="9108"/>
    <n v="6250"/>
    <n v="500"/>
    <n v="0"/>
    <n v="0"/>
    <n v="2358"/>
  </r>
  <r>
    <x v="1"/>
    <s v="Kelila Lightollers"/>
    <s v="Contractor"/>
    <x v="42"/>
    <x v="42"/>
    <x v="0"/>
    <x v="34"/>
    <x v="0"/>
    <x v="3"/>
    <x v="1"/>
    <n v="168"/>
    <s v="OffshoreContractor"/>
    <n v="40"/>
    <n v="47"/>
    <n v="1"/>
    <n v="0.9"/>
    <n v="0"/>
    <x v="0"/>
    <n v="5760"/>
    <n v="0"/>
    <n v="200"/>
    <n v="0"/>
    <n v="7896"/>
    <n v="-2336"/>
  </r>
  <r>
    <x v="1"/>
    <s v="Benton Syddall"/>
    <s v="Manager"/>
    <x v="32"/>
    <x v="32"/>
    <x v="0"/>
    <x v="29"/>
    <x v="0"/>
    <x v="1"/>
    <x v="1"/>
    <n v="135"/>
    <s v="OffshoreManager"/>
    <n v="40"/>
    <n v="1230.7692307692307"/>
    <n v="0.8"/>
    <n v="0.83"/>
    <n v="0"/>
    <x v="0"/>
    <n v="4249.5999999999995"/>
    <n v="1230.7692307692307"/>
    <n v="500"/>
    <n v="0"/>
    <n v="0"/>
    <n v="2518.830769230769"/>
  </r>
  <r>
    <x v="1"/>
    <s v="Raymond Ewen"/>
    <s v="Analyst"/>
    <x v="123"/>
    <x v="123"/>
    <x v="1"/>
    <x v="53"/>
    <x v="5"/>
    <x v="0"/>
    <x v="1"/>
    <n v="167"/>
    <s v="OffshoreAnalyst"/>
    <n v="24"/>
    <n v="384.61538461538464"/>
    <n v="1.2"/>
    <n v="1.1100000000000001"/>
    <n v="0"/>
    <x v="0"/>
    <n v="5338.6559999999999"/>
    <n v="384.61538461538464"/>
    <n v="200"/>
    <n v="100"/>
    <n v="0"/>
    <n v="4654.0406153846152"/>
  </r>
  <r>
    <x v="1"/>
    <s v="Toiboid Bautiste"/>
    <s v="Contractor"/>
    <x v="109"/>
    <x v="109"/>
    <x v="0"/>
    <x v="35"/>
    <x v="5"/>
    <x v="2"/>
    <x v="0"/>
    <n v="166"/>
    <s v="OnsiteContractor"/>
    <n v="40"/>
    <n v="42"/>
    <n v="1.1000000000000001"/>
    <n v="0.95"/>
    <n v="0"/>
    <x v="0"/>
    <n v="6688.0000000000009"/>
    <n v="0"/>
    <n v="0"/>
    <n v="10"/>
    <n v="6972"/>
    <n v="-293.99999999999909"/>
  </r>
  <r>
    <x v="1"/>
    <s v="Arlyn Winn"/>
    <s v="Analyst"/>
    <x v="70"/>
    <x v="70"/>
    <x v="1"/>
    <x v="4"/>
    <x v="2"/>
    <x v="4"/>
    <x v="1"/>
    <n v="0"/>
    <s v="OffshoreAnalyst"/>
    <n v="24"/>
    <n v="384.61538461538464"/>
    <n v="0.9"/>
    <n v="1.05"/>
    <n v="0"/>
    <x v="0"/>
    <n v="0"/>
    <n v="0"/>
    <n v="0"/>
    <n v="250"/>
    <n v="0"/>
    <n v="-250"/>
  </r>
  <r>
    <x v="1"/>
    <s v="Marje Tolumello"/>
    <s v="Contractor"/>
    <x v="209"/>
    <x v="209"/>
    <x v="0"/>
    <x v="87"/>
    <x v="0"/>
    <x v="3"/>
    <x v="1"/>
    <n v="161"/>
    <s v="OffshoreContractor"/>
    <n v="35"/>
    <n v="41"/>
    <n v="1"/>
    <n v="0.86"/>
    <n v="0"/>
    <x v="0"/>
    <n v="4816"/>
    <n v="0"/>
    <n v="500"/>
    <n v="50"/>
    <n v="6601"/>
    <n v="-2335"/>
  </r>
  <r>
    <x v="1"/>
    <s v="Stirling Showers"/>
    <s v="Contractor"/>
    <x v="207"/>
    <x v="207"/>
    <x v="1"/>
    <x v="22"/>
    <x v="2"/>
    <x v="1"/>
    <x v="1"/>
    <n v="163"/>
    <s v="OffshoreContractor"/>
    <n v="35"/>
    <n v="55"/>
    <n v="0.8"/>
    <n v="1.2"/>
    <n v="0"/>
    <x v="0"/>
    <n v="5476.8"/>
    <n v="0"/>
    <n v="0"/>
    <n v="500"/>
    <n v="8965"/>
    <n v="-3988.2"/>
  </r>
  <r>
    <x v="1"/>
    <s v="Manolo Champerlen"/>
    <s v="Analyst"/>
    <x v="259"/>
    <x v="259"/>
    <x v="0"/>
    <x v="51"/>
    <x v="3"/>
    <x v="1"/>
    <x v="0"/>
    <n v="0"/>
    <s v="OnsiteAnalyst"/>
    <n v="48"/>
    <n v="5416.666666666667"/>
    <n v="0.8"/>
    <n v="0.84"/>
    <n v="0"/>
    <x v="0"/>
    <n v="5160.96"/>
    <n v="0"/>
    <n v="0"/>
    <n v="50"/>
    <n v="0"/>
    <n v="5110.96"/>
  </r>
  <r>
    <x v="1"/>
    <s v="Gertrudis Speeding"/>
    <s v="Associate"/>
    <x v="3"/>
    <x v="3"/>
    <x v="1"/>
    <x v="3"/>
    <x v="2"/>
    <x v="2"/>
    <x v="1"/>
    <n v="165"/>
    <s v="OffshoreAssociate"/>
    <n v="30"/>
    <n v="615.38461538461536"/>
    <n v="1.1000000000000001"/>
    <n v="0.98"/>
    <n v="0"/>
    <x v="0"/>
    <n v="5336.0999999999995"/>
    <n v="615.38461538461536"/>
    <n v="1000"/>
    <n v="10"/>
    <n v="0"/>
    <n v="3710.7153846153842"/>
  </r>
  <r>
    <x v="1"/>
    <s v="Pia Snoding"/>
    <s v="Contractor"/>
    <x v="22"/>
    <x v="22"/>
    <x v="1"/>
    <x v="22"/>
    <x v="2"/>
    <x v="2"/>
    <x v="1"/>
    <n v="161"/>
    <s v="OffshoreContractor"/>
    <n v="40"/>
    <n v="48"/>
    <n v="1.1000000000000001"/>
    <n v="1.2"/>
    <n v="0"/>
    <x v="0"/>
    <n v="8500.8000000000011"/>
    <n v="0"/>
    <n v="1000"/>
    <n v="10"/>
    <n v="7728"/>
    <n v="-237.19999999999891"/>
  </r>
  <r>
    <x v="1"/>
    <s v="Rozanna Wheelwright"/>
    <s v="Contractor"/>
    <x v="251"/>
    <x v="251"/>
    <x v="1"/>
    <x v="76"/>
    <x v="5"/>
    <x v="0"/>
    <x v="1"/>
    <n v="121"/>
    <s v="OffshoreContractor"/>
    <n v="35"/>
    <n v="55"/>
    <n v="1.2"/>
    <n v="0.96"/>
    <n v="0"/>
    <x v="0"/>
    <n v="4878.72"/>
    <n v="0"/>
    <n v="1000"/>
    <n v="0"/>
    <n v="6655"/>
    <n v="-2776.2799999999997"/>
  </r>
  <r>
    <x v="1"/>
    <s v="Madlen Blues"/>
    <s v="Analyst"/>
    <x v="288"/>
    <x v="288"/>
    <x v="0"/>
    <x v="25"/>
    <x v="1"/>
    <x v="2"/>
    <x v="1"/>
    <n v="163"/>
    <s v="OffshoreAnalyst"/>
    <n v="24"/>
    <n v="384.61538461538464"/>
    <n v="1.1000000000000001"/>
    <n v="1"/>
    <n v="0"/>
    <x v="0"/>
    <n v="4224"/>
    <n v="384.61538461538464"/>
    <n v="500"/>
    <n v="50"/>
    <n v="0"/>
    <n v="3289.3846153846152"/>
  </r>
  <r>
    <x v="1"/>
    <s v="Hadleigh Sorton"/>
    <s v="Manager"/>
    <x v="70"/>
    <x v="70"/>
    <x v="1"/>
    <x v="4"/>
    <x v="2"/>
    <x v="4"/>
    <x v="1"/>
    <n v="164"/>
    <s v="OffshoreManager"/>
    <n v="40"/>
    <n v="1230.7692307692307"/>
    <n v="0.9"/>
    <n v="1.05"/>
    <n v="0"/>
    <x v="0"/>
    <n v="6199.2"/>
    <n v="1230.7692307692307"/>
    <n v="500"/>
    <n v="10"/>
    <n v="0"/>
    <n v="4458.4307692307693"/>
  </r>
  <r>
    <x v="1"/>
    <s v="Boyd Scrace"/>
    <s v="Analyst"/>
    <x v="254"/>
    <x v="254"/>
    <x v="1"/>
    <x v="76"/>
    <x v="5"/>
    <x v="1"/>
    <x v="0"/>
    <n v="0"/>
    <s v="OnsiteAnalyst"/>
    <n v="48"/>
    <n v="5416.666666666667"/>
    <n v="0.8"/>
    <n v="0.96"/>
    <n v="0"/>
    <x v="0"/>
    <n v="0"/>
    <n v="0"/>
    <n v="0"/>
    <n v="0"/>
    <n v="0"/>
    <n v="0"/>
  </r>
  <r>
    <x v="1"/>
    <s v="Valentin Aguirre"/>
    <s v="Analyst"/>
    <x v="171"/>
    <x v="171"/>
    <x v="0"/>
    <x v="64"/>
    <x v="3"/>
    <x v="0"/>
    <x v="1"/>
    <n v="89"/>
    <s v="OffshoreAnalyst"/>
    <n v="24"/>
    <n v="384.61538461538464"/>
    <n v="1.2"/>
    <n v="0.97"/>
    <n v="0"/>
    <x v="0"/>
    <n v="4469.76"/>
    <n v="384.61538461538464"/>
    <n v="500"/>
    <n v="0"/>
    <n v="0"/>
    <n v="3585.1446153846155"/>
  </r>
  <r>
    <x v="1"/>
    <s v="Inge Curgenven"/>
    <s v="Contractor"/>
    <x v="9"/>
    <x v="9"/>
    <x v="1"/>
    <x v="9"/>
    <x v="3"/>
    <x v="3"/>
    <x v="1"/>
    <n v="164"/>
    <s v="OffshoreContractor"/>
    <n v="48"/>
    <n v="47"/>
    <n v="1"/>
    <n v="1.1499999999999999"/>
    <n v="0"/>
    <x v="0"/>
    <n v="9052.7999999999993"/>
    <n v="0"/>
    <n v="0"/>
    <n v="50"/>
    <n v="7708"/>
    <n v="1294.7999999999993"/>
  </r>
  <r>
    <x v="1"/>
    <s v="Tomas Copozio"/>
    <s v="Contractor"/>
    <x v="180"/>
    <x v="180"/>
    <x v="1"/>
    <x v="23"/>
    <x v="2"/>
    <x v="0"/>
    <x v="0"/>
    <n v="0"/>
    <s v="OnsiteContractor"/>
    <n v="65"/>
    <n v="73"/>
    <n v="1.2"/>
    <n v="0.95"/>
    <n v="0"/>
    <x v="0"/>
    <n v="0"/>
    <n v="0"/>
    <n v="750"/>
    <n v="500"/>
    <n v="0"/>
    <n v="-1250"/>
  </r>
  <r>
    <x v="1"/>
    <s v="Marigold Coen"/>
    <s v="Director"/>
    <x v="294"/>
    <x v="294"/>
    <x v="0"/>
    <x v="98"/>
    <x v="5"/>
    <x v="1"/>
    <x v="1"/>
    <n v="165"/>
    <s v="OffshoreDirector"/>
    <n v="55"/>
    <n v="2307.6923076923076"/>
    <n v="0.8"/>
    <n v="0.89"/>
    <n v="0"/>
    <x v="0"/>
    <n v="6265.6"/>
    <n v="2307.6923076923076"/>
    <n v="500"/>
    <n v="0"/>
    <n v="0"/>
    <n v="3457.9076923076927"/>
  </r>
  <r>
    <x v="1"/>
    <s v="Sharlene Roots"/>
    <s v="Associate"/>
    <x v="194"/>
    <x v="194"/>
    <x v="0"/>
    <x v="53"/>
    <x v="5"/>
    <x v="2"/>
    <x v="1"/>
    <n v="161"/>
    <s v="OffshoreAssociate"/>
    <n v="30"/>
    <n v="615.38461538461536"/>
    <n v="1.1000000000000001"/>
    <n v="1.1100000000000001"/>
    <n v="0"/>
    <x v="0"/>
    <n v="5860.8"/>
    <n v="615.38461538461536"/>
    <n v="500"/>
    <n v="100"/>
    <n v="0"/>
    <n v="4645.4153846153849"/>
  </r>
  <r>
    <x v="1"/>
    <s v="Meredithe Filippello"/>
    <s v="Analyst"/>
    <x v="137"/>
    <x v="137"/>
    <x v="1"/>
    <x v="40"/>
    <x v="5"/>
    <x v="3"/>
    <x v="0"/>
    <n v="0"/>
    <s v="OnsiteAnalyst"/>
    <n v="48"/>
    <n v="5416.666666666667"/>
    <n v="1"/>
    <n v="1.17"/>
    <n v="0"/>
    <x v="0"/>
    <n v="0"/>
    <n v="0"/>
    <n v="0"/>
    <n v="100"/>
    <n v="0"/>
    <n v="-100"/>
  </r>
  <r>
    <x v="1"/>
    <s v="Anett Bresman"/>
    <s v="Analyst"/>
    <x v="237"/>
    <x v="237"/>
    <x v="1"/>
    <x v="78"/>
    <x v="3"/>
    <x v="2"/>
    <x v="1"/>
    <n v="167"/>
    <s v="OffshoreAnalyst"/>
    <n v="24"/>
    <n v="384.61538461538464"/>
    <n v="1.1000000000000001"/>
    <n v="1.07"/>
    <n v="0"/>
    <x v="0"/>
    <n v="4717.4160000000002"/>
    <n v="384.61538461538464"/>
    <n v="0"/>
    <n v="10"/>
    <n v="0"/>
    <n v="4322.8006153846154"/>
  </r>
  <r>
    <x v="1"/>
    <s v="Levey Trousdale"/>
    <s v="Analyst"/>
    <x v="61"/>
    <x v="61"/>
    <x v="1"/>
    <x v="46"/>
    <x v="3"/>
    <x v="3"/>
    <x v="0"/>
    <n v="122"/>
    <s v="OnsiteAnalyst"/>
    <n v="48"/>
    <n v="5416.666666666667"/>
    <n v="1"/>
    <n v="1.19"/>
    <n v="0"/>
    <x v="0"/>
    <n v="6968.6399999999994"/>
    <n v="5416.666666666667"/>
    <n v="0"/>
    <n v="0"/>
    <n v="0"/>
    <n v="1551.9733333333324"/>
  </r>
  <r>
    <x v="1"/>
    <s v="Tom Camocke"/>
    <s v="Senior Associate"/>
    <x v="133"/>
    <x v="133"/>
    <x v="1"/>
    <x v="78"/>
    <x v="3"/>
    <x v="3"/>
    <x v="1"/>
    <n v="163"/>
    <s v="OffshoreSenior Associate"/>
    <n v="35"/>
    <n v="923.07692307692309"/>
    <n v="1"/>
    <n v="1.07"/>
    <n v="0"/>
    <x v="0"/>
    <n v="6104.35"/>
    <n v="923.07692307692309"/>
    <n v="0"/>
    <n v="50"/>
    <n v="0"/>
    <n v="5131.2730769230775"/>
  </r>
  <r>
    <x v="1"/>
    <s v="Yetty Yitzhok"/>
    <s v="Senior Associate"/>
    <x v="23"/>
    <x v="23"/>
    <x v="1"/>
    <x v="23"/>
    <x v="2"/>
    <x v="3"/>
    <x v="1"/>
    <n v="163"/>
    <s v="OffshoreSenior Associate"/>
    <n v="35"/>
    <n v="923.07692307692309"/>
    <n v="1"/>
    <n v="0.95"/>
    <n v="0"/>
    <x v="0"/>
    <n v="5419.75"/>
    <n v="923.07692307692309"/>
    <n v="0"/>
    <n v="0"/>
    <n v="0"/>
    <n v="4496.6730769230771"/>
  </r>
  <r>
    <x v="1"/>
    <s v="Dorian Sabatini"/>
    <s v="Senior Associate"/>
    <x v="8"/>
    <x v="8"/>
    <x v="1"/>
    <x v="8"/>
    <x v="1"/>
    <x v="1"/>
    <x v="0"/>
    <n v="0"/>
    <s v="OnsiteSenior Associate"/>
    <n v="60"/>
    <n v="6250"/>
    <n v="0.8"/>
    <n v="0.8"/>
    <n v="0"/>
    <x v="0"/>
    <n v="0"/>
    <n v="0"/>
    <n v="750"/>
    <n v="0"/>
    <n v="0"/>
    <n v="-750"/>
  </r>
  <r>
    <x v="1"/>
    <s v="Granville Sant"/>
    <s v="Manager"/>
    <x v="46"/>
    <x v="46"/>
    <x v="1"/>
    <x v="14"/>
    <x v="5"/>
    <x v="0"/>
    <x v="1"/>
    <n v="163"/>
    <s v="OffshoreManager"/>
    <n v="40"/>
    <n v="1230.7692307692307"/>
    <n v="1.2"/>
    <n v="1.03"/>
    <n v="0"/>
    <x v="0"/>
    <n v="8058.72"/>
    <n v="1230.7692307692307"/>
    <n v="200"/>
    <n v="500"/>
    <n v="0"/>
    <n v="6127.9507692307698"/>
  </r>
  <r>
    <x v="1"/>
    <s v="Charleen Joriot"/>
    <s v="Contractor"/>
    <x v="57"/>
    <x v="57"/>
    <x v="1"/>
    <x v="33"/>
    <x v="1"/>
    <x v="4"/>
    <x v="0"/>
    <n v="161"/>
    <s v="OnsiteContractor"/>
    <n v="65"/>
    <n v="73"/>
    <n v="0.9"/>
    <n v="0.98"/>
    <n v="0"/>
    <x v="0"/>
    <n v="9230.1299999999992"/>
    <n v="0"/>
    <n v="0"/>
    <n v="0"/>
    <n v="11753"/>
    <n v="-2522.8700000000008"/>
  </r>
  <r>
    <x v="1"/>
    <s v="Elsy Mabe"/>
    <s v="Associate"/>
    <x v="183"/>
    <x v="183"/>
    <x v="0"/>
    <x v="32"/>
    <x v="2"/>
    <x v="0"/>
    <x v="1"/>
    <n v="0"/>
    <s v="OffshoreAssociate"/>
    <n v="30"/>
    <n v="615.38461538461536"/>
    <n v="1.2"/>
    <n v="1.0900000000000001"/>
    <n v="0"/>
    <x v="0"/>
    <n v="6278.4000000000005"/>
    <n v="0"/>
    <n v="0"/>
    <n v="100"/>
    <n v="0"/>
    <n v="6178.4000000000005"/>
  </r>
  <r>
    <x v="1"/>
    <s v="Reinold Dy"/>
    <s v="Contractor"/>
    <x v="149"/>
    <x v="149"/>
    <x v="1"/>
    <x v="45"/>
    <x v="3"/>
    <x v="1"/>
    <x v="1"/>
    <n v="0"/>
    <s v="OffshoreContractor"/>
    <n v="35"/>
    <n v="49"/>
    <n v="0.8"/>
    <n v="1.1200000000000001"/>
    <n v="0"/>
    <x v="0"/>
    <n v="0"/>
    <n v="0"/>
    <n v="200"/>
    <n v="0"/>
    <n v="0"/>
    <n v="-200"/>
  </r>
  <r>
    <x v="1"/>
    <s v="Dion Haymes"/>
    <s v="Contractor"/>
    <x v="230"/>
    <x v="230"/>
    <x v="1"/>
    <x v="60"/>
    <x v="0"/>
    <x v="2"/>
    <x v="1"/>
    <n v="160"/>
    <s v="OffshoreContractor"/>
    <n v="35"/>
    <n v="44"/>
    <n v="1.1000000000000001"/>
    <n v="1.08"/>
    <n v="0"/>
    <x v="0"/>
    <n v="6652.8000000000011"/>
    <n v="0"/>
    <n v="0"/>
    <n v="250"/>
    <n v="7040"/>
    <n v="-637.19999999999891"/>
  </r>
  <r>
    <x v="1"/>
    <s v="Meyer Swadling"/>
    <s v="Contractor"/>
    <x v="147"/>
    <x v="147"/>
    <x v="1"/>
    <x v="31"/>
    <x v="2"/>
    <x v="1"/>
    <x v="0"/>
    <n v="0"/>
    <s v="OnsiteContractor"/>
    <n v="60"/>
    <n v="70"/>
    <n v="0.8"/>
    <n v="1.01"/>
    <n v="0"/>
    <x v="0"/>
    <n v="0"/>
    <n v="0"/>
    <n v="750"/>
    <n v="50"/>
    <n v="0"/>
    <n v="-800"/>
  </r>
  <r>
    <x v="1"/>
    <s v="Kyle Sains"/>
    <s v="Analyst"/>
    <x v="199"/>
    <x v="199"/>
    <x v="0"/>
    <x v="32"/>
    <x v="2"/>
    <x v="3"/>
    <x v="1"/>
    <n v="0"/>
    <s v="OffshoreAnalyst"/>
    <n v="24"/>
    <n v="384.61538461538464"/>
    <n v="1"/>
    <n v="1.0900000000000001"/>
    <n v="0"/>
    <x v="0"/>
    <n v="4185.6000000000004"/>
    <n v="0"/>
    <n v="200"/>
    <n v="50"/>
    <n v="0"/>
    <n v="3935.6000000000004"/>
  </r>
  <r>
    <x v="1"/>
    <s v="Veronike Wellington"/>
    <s v="Analyst"/>
    <x v="25"/>
    <x v="25"/>
    <x v="0"/>
    <x v="25"/>
    <x v="1"/>
    <x v="4"/>
    <x v="1"/>
    <n v="0"/>
    <s v="OffshoreAnalyst"/>
    <n v="24"/>
    <n v="384.61538461538464"/>
    <n v="0.9"/>
    <n v="1"/>
    <n v="0"/>
    <x v="0"/>
    <n v="3456"/>
    <n v="0"/>
    <n v="200"/>
    <n v="10"/>
    <n v="0"/>
    <n v="3246"/>
  </r>
  <r>
    <x v="1"/>
    <s v="Gwenneth McFaell"/>
    <s v="Associate"/>
    <x v="85"/>
    <x v="85"/>
    <x v="0"/>
    <x v="63"/>
    <x v="4"/>
    <x v="1"/>
    <x v="1"/>
    <n v="165"/>
    <s v="OffshoreAssociate"/>
    <n v="30"/>
    <n v="615.38461538461536"/>
    <n v="0.8"/>
    <n v="1.02"/>
    <n v="0"/>
    <x v="0"/>
    <n v="3916.8"/>
    <n v="615.38461538461536"/>
    <n v="0"/>
    <n v="0"/>
    <n v="0"/>
    <n v="3301.4153846153849"/>
  </r>
  <r>
    <x v="1"/>
    <s v="Malva Bjerkan"/>
    <s v="Associate"/>
    <x v="79"/>
    <x v="79"/>
    <x v="1"/>
    <x v="60"/>
    <x v="0"/>
    <x v="1"/>
    <x v="1"/>
    <n v="117"/>
    <s v="OffshoreAssociate"/>
    <n v="30"/>
    <n v="615.38461538461536"/>
    <n v="0.8"/>
    <n v="1.08"/>
    <n v="0"/>
    <x v="0"/>
    <n v="3032.6400000000003"/>
    <n v="615.38461538461536"/>
    <n v="0"/>
    <n v="50"/>
    <n v="0"/>
    <n v="2367.2553846153851"/>
  </r>
  <r>
    <x v="1"/>
    <s v="Gerhard Phripp"/>
    <s v="Contractor"/>
    <x v="58"/>
    <x v="58"/>
    <x v="1"/>
    <x v="43"/>
    <x v="3"/>
    <x v="1"/>
    <x v="1"/>
    <n v="166"/>
    <s v="OffshoreContractor"/>
    <n v="48"/>
    <n v="54"/>
    <n v="0.8"/>
    <n v="1.05"/>
    <n v="0"/>
    <x v="0"/>
    <n v="6693.1200000000008"/>
    <n v="0"/>
    <n v="500"/>
    <n v="10"/>
    <n v="8964"/>
    <n v="-2780.8799999999992"/>
  </r>
  <r>
    <x v="1"/>
    <s v="Leanna Berends"/>
    <s v="Senior Associate"/>
    <x v="28"/>
    <x v="28"/>
    <x v="0"/>
    <x v="26"/>
    <x v="2"/>
    <x v="4"/>
    <x v="0"/>
    <n v="90"/>
    <s v="OnsiteSenior Associate"/>
    <n v="60"/>
    <n v="6250"/>
    <n v="0.9"/>
    <n v="1.1100000000000001"/>
    <n v="0"/>
    <x v="0"/>
    <n v="9590.4000000000015"/>
    <n v="6250"/>
    <n v="0"/>
    <n v="250"/>
    <n v="0"/>
    <n v="3090.4000000000015"/>
  </r>
  <r>
    <x v="1"/>
    <s v="Kristos Camble"/>
    <s v="Contractor"/>
    <x v="105"/>
    <x v="105"/>
    <x v="1"/>
    <x v="49"/>
    <x v="1"/>
    <x v="3"/>
    <x v="1"/>
    <n v="166"/>
    <s v="OffshoreContractor"/>
    <n v="48"/>
    <n v="54"/>
    <n v="1"/>
    <n v="1.0900000000000001"/>
    <n v="0"/>
    <x v="0"/>
    <n v="8685.1200000000008"/>
    <n v="0"/>
    <n v="200"/>
    <n v="250"/>
    <n v="8964"/>
    <n v="-728.8799999999992"/>
  </r>
  <r>
    <x v="1"/>
    <s v="Bradly Oosthout de Vree"/>
    <s v="Contractor"/>
    <x v="78"/>
    <x v="78"/>
    <x v="1"/>
    <x v="59"/>
    <x v="0"/>
    <x v="1"/>
    <x v="1"/>
    <n v="99"/>
    <s v="OffshoreContractor"/>
    <n v="48"/>
    <n v="45"/>
    <n v="0.8"/>
    <n v="1.03"/>
    <n v="0"/>
    <x v="0"/>
    <n v="3915.6480000000006"/>
    <n v="0"/>
    <n v="500"/>
    <n v="10"/>
    <n v="4455"/>
    <n v="-1049.3519999999994"/>
  </r>
  <r>
    <x v="1"/>
    <s v="Gordie Roder"/>
    <s v="Contractor"/>
    <x v="209"/>
    <x v="209"/>
    <x v="0"/>
    <x v="87"/>
    <x v="0"/>
    <x v="3"/>
    <x v="0"/>
    <n v="0"/>
    <s v="OnsiteContractor"/>
    <n v="40"/>
    <n v="52"/>
    <n v="1"/>
    <n v="0.86"/>
    <n v="0"/>
    <x v="0"/>
    <n v="5504"/>
    <n v="0"/>
    <n v="1000"/>
    <n v="250"/>
    <n v="0"/>
    <n v="4254"/>
  </r>
  <r>
    <x v="1"/>
    <s v="Roi Dedden"/>
    <s v="Director"/>
    <x v="110"/>
    <x v="110"/>
    <x v="1"/>
    <x v="68"/>
    <x v="3"/>
    <x v="1"/>
    <x v="1"/>
    <n v="164"/>
    <s v="OffshoreDirector"/>
    <n v="55"/>
    <n v="2307.6923076923076"/>
    <n v="0.8"/>
    <n v="1.1200000000000001"/>
    <n v="0"/>
    <x v="0"/>
    <n v="8081.920000000001"/>
    <n v="2307.6923076923076"/>
    <n v="750"/>
    <n v="250"/>
    <n v="0"/>
    <n v="4774.2276923076934"/>
  </r>
  <r>
    <x v="1"/>
    <s v="Rubi Gamon"/>
    <s v="Contractor"/>
    <x v="304"/>
    <x v="304"/>
    <x v="1"/>
    <x v="16"/>
    <x v="1"/>
    <x v="1"/>
    <x v="1"/>
    <n v="118"/>
    <s v="OffshoreContractor"/>
    <n v="40"/>
    <n v="49"/>
    <n v="0.8"/>
    <n v="1.1499999999999999"/>
    <n v="0"/>
    <x v="0"/>
    <n v="4342.3999999999996"/>
    <n v="0"/>
    <n v="200"/>
    <n v="0"/>
    <n v="5782"/>
    <n v="-1639.6000000000004"/>
  </r>
  <r>
    <x v="1"/>
    <s v="Talyah Jedraszczyk"/>
    <s v="Associate"/>
    <x v="212"/>
    <x v="212"/>
    <x v="1"/>
    <x v="51"/>
    <x v="3"/>
    <x v="3"/>
    <x v="0"/>
    <n v="168"/>
    <s v="OnsiteAssociate"/>
    <n v="54"/>
    <n v="5666.666666666667"/>
    <n v="1"/>
    <n v="0.84"/>
    <n v="0"/>
    <x v="0"/>
    <n v="7620.48"/>
    <n v="5666.666666666667"/>
    <n v="200"/>
    <n v="500"/>
    <n v="0"/>
    <n v="1253.8133333333326"/>
  </r>
  <r>
    <x v="1"/>
    <s v="Sallie Albone"/>
    <s v="Analyst"/>
    <x v="295"/>
    <x v="295"/>
    <x v="0"/>
    <x v="84"/>
    <x v="3"/>
    <x v="1"/>
    <x v="1"/>
    <n v="163"/>
    <s v="OffshoreAnalyst"/>
    <n v="24"/>
    <n v="384.61538461538464"/>
    <n v="0.8"/>
    <n v="0.92"/>
    <n v="0"/>
    <x v="0"/>
    <n v="2826.2400000000002"/>
    <n v="384.61538461538464"/>
    <n v="500"/>
    <n v="50"/>
    <n v="0"/>
    <n v="1891.6246153846155"/>
  </r>
  <r>
    <x v="1"/>
    <s v="Berty Uttridge"/>
    <s v="Manager"/>
    <x v="28"/>
    <x v="28"/>
    <x v="0"/>
    <x v="26"/>
    <x v="2"/>
    <x v="4"/>
    <x v="1"/>
    <n v="0"/>
    <s v="OffshoreManager"/>
    <n v="40"/>
    <n v="1230.7692307692307"/>
    <n v="0.9"/>
    <n v="1.1100000000000001"/>
    <n v="0"/>
    <x v="0"/>
    <n v="6393.6"/>
    <n v="0"/>
    <n v="200"/>
    <n v="0"/>
    <n v="0"/>
    <n v="6193.6"/>
  </r>
  <r>
    <x v="1"/>
    <s v="Patrice Coulbeck"/>
    <s v="Director"/>
    <x v="113"/>
    <x v="113"/>
    <x v="1"/>
    <x v="76"/>
    <x v="5"/>
    <x v="3"/>
    <x v="1"/>
    <n v="163"/>
    <s v="OffshoreDirector"/>
    <n v="55"/>
    <n v="2307.6923076923076"/>
    <n v="1"/>
    <n v="0.96"/>
    <n v="0"/>
    <x v="0"/>
    <n v="8606.4"/>
    <n v="2307.6923076923076"/>
    <n v="200"/>
    <n v="0"/>
    <n v="0"/>
    <n v="6098.707692307692"/>
  </r>
  <r>
    <x v="1"/>
    <s v="Judith Farbrother"/>
    <s v="Senior Associate"/>
    <x v="238"/>
    <x v="238"/>
    <x v="0"/>
    <x v="6"/>
    <x v="4"/>
    <x v="1"/>
    <x v="1"/>
    <n v="0"/>
    <s v="OffshoreSenior Associate"/>
    <n v="35"/>
    <n v="923.07692307692309"/>
    <n v="0.8"/>
    <n v="1.04"/>
    <n v="0"/>
    <x v="0"/>
    <n v="4659.2"/>
    <n v="0"/>
    <n v="200"/>
    <n v="50"/>
    <n v="0"/>
    <n v="4409.2"/>
  </r>
  <r>
    <x v="1"/>
    <s v="Sayre Mackneis"/>
    <s v="Manager"/>
    <x v="116"/>
    <x v="116"/>
    <x v="1"/>
    <x v="24"/>
    <x v="0"/>
    <x v="1"/>
    <x v="0"/>
    <n v="0"/>
    <s v="OnsiteManager"/>
    <n v="65"/>
    <n v="7500"/>
    <n v="0.8"/>
    <n v="0.99"/>
    <n v="0"/>
    <x v="0"/>
    <n v="0"/>
    <n v="0"/>
    <n v="200"/>
    <n v="0"/>
    <n v="0"/>
    <n v="-200"/>
  </r>
  <r>
    <x v="1"/>
    <s v="Jo ann Rhead"/>
    <s v="Analyst"/>
    <x v="31"/>
    <x v="31"/>
    <x v="1"/>
    <x v="28"/>
    <x v="1"/>
    <x v="2"/>
    <x v="0"/>
    <n v="0"/>
    <s v="OnsiteAnalyst"/>
    <n v="48"/>
    <n v="5416.666666666667"/>
    <n v="1.1000000000000001"/>
    <n v="1.1200000000000001"/>
    <n v="0"/>
    <x v="0"/>
    <n v="0"/>
    <n v="0"/>
    <n v="0"/>
    <n v="0"/>
    <n v="0"/>
    <n v="0"/>
  </r>
  <r>
    <x v="1"/>
    <s v="Trent Tewkesberrie"/>
    <s v="Associate"/>
    <x v="53"/>
    <x v="53"/>
    <x v="1"/>
    <x v="28"/>
    <x v="1"/>
    <x v="1"/>
    <x v="1"/>
    <n v="167"/>
    <s v="OffshoreAssociate"/>
    <n v="30"/>
    <n v="615.38461538461536"/>
    <n v="0.8"/>
    <n v="1.1200000000000001"/>
    <n v="0"/>
    <x v="0"/>
    <n v="4488.96"/>
    <n v="615.38461538461536"/>
    <n v="0"/>
    <n v="50"/>
    <n v="0"/>
    <n v="3823.5753846153848"/>
  </r>
  <r>
    <x v="1"/>
    <s v="Fifine Kiley"/>
    <s v="Contractor"/>
    <x v="89"/>
    <x v="89"/>
    <x v="0"/>
    <x v="66"/>
    <x v="5"/>
    <x v="1"/>
    <x v="0"/>
    <n v="167"/>
    <s v="OnsiteContractor"/>
    <n v="35"/>
    <n v="55"/>
    <n v="0.8"/>
    <n v="0.97"/>
    <n v="0"/>
    <x v="0"/>
    <n v="4345.5999999999995"/>
    <n v="0"/>
    <n v="200"/>
    <n v="500"/>
    <n v="9185"/>
    <n v="-5539.4000000000005"/>
  </r>
  <r>
    <x v="1"/>
    <s v="Denys Shirland"/>
    <s v="Contractor"/>
    <x v="179"/>
    <x v="179"/>
    <x v="0"/>
    <x v="85"/>
    <x v="1"/>
    <x v="1"/>
    <x v="0"/>
    <n v="162"/>
    <s v="OnsiteContractor"/>
    <n v="65"/>
    <n v="76"/>
    <n v="0.8"/>
    <n v="1.08"/>
    <n v="0"/>
    <x v="0"/>
    <n v="8985.6"/>
    <n v="0"/>
    <n v="500"/>
    <n v="10"/>
    <n v="12312"/>
    <n v="-3836.3999999999996"/>
  </r>
  <r>
    <x v="1"/>
    <s v="Boote Grevatt"/>
    <s v="Contractor"/>
    <x v="298"/>
    <x v="298"/>
    <x v="1"/>
    <x v="65"/>
    <x v="5"/>
    <x v="2"/>
    <x v="0"/>
    <n v="0"/>
    <s v="OnsiteContractor"/>
    <n v="72"/>
    <n v="76"/>
    <n v="1.1000000000000001"/>
    <n v="1.2"/>
    <n v="0"/>
    <x v="0"/>
    <n v="0"/>
    <n v="0"/>
    <n v="500"/>
    <n v="50"/>
    <n v="0"/>
    <n v="-550"/>
  </r>
  <r>
    <x v="1"/>
    <s v="Cami Choules"/>
    <s v="Manager"/>
    <x v="127"/>
    <x v="127"/>
    <x v="1"/>
    <x v="37"/>
    <x v="1"/>
    <x v="3"/>
    <x v="1"/>
    <n v="167"/>
    <s v="OffshoreManager"/>
    <n v="40"/>
    <n v="1230.7692307692307"/>
    <n v="1"/>
    <n v="0.87"/>
    <n v="0"/>
    <x v="0"/>
    <n v="5811.6"/>
    <n v="1230.7692307692307"/>
    <n v="1000"/>
    <n v="50"/>
    <n v="0"/>
    <n v="3530.8307692307699"/>
  </r>
  <r>
    <x v="1"/>
    <s v="Aura Tigwell"/>
    <s v="Associate"/>
    <x v="307"/>
    <x v="307"/>
    <x v="1"/>
    <x v="26"/>
    <x v="2"/>
    <x v="3"/>
    <x v="0"/>
    <n v="165"/>
    <s v="OnsiteAssociate"/>
    <n v="54"/>
    <n v="5666.666666666667"/>
    <n v="1"/>
    <n v="1.1100000000000001"/>
    <n v="0"/>
    <x v="0"/>
    <n v="9890.1"/>
    <n v="5666.666666666667"/>
    <n v="1000"/>
    <n v="0"/>
    <n v="0"/>
    <n v="3223.4333333333334"/>
  </r>
  <r>
    <x v="1"/>
    <s v="Shermy Ellerby"/>
    <s v="Analyst"/>
    <x v="0"/>
    <x v="0"/>
    <x v="0"/>
    <x v="0"/>
    <x v="0"/>
    <x v="0"/>
    <x v="0"/>
    <n v="166"/>
    <s v="OnsiteAnalyst"/>
    <n v="48"/>
    <n v="5416.666666666667"/>
    <n v="1.2"/>
    <n v="1"/>
    <n v="0"/>
    <x v="0"/>
    <n v="9216"/>
    <n v="5416.666666666667"/>
    <n v="0"/>
    <n v="50"/>
    <n v="0"/>
    <n v="3749.333333333333"/>
  </r>
  <r>
    <x v="1"/>
    <s v="Hayley Raittie"/>
    <s v="Analyst"/>
    <x v="48"/>
    <x v="48"/>
    <x v="0"/>
    <x v="37"/>
    <x v="1"/>
    <x v="4"/>
    <x v="1"/>
    <n v="163"/>
    <s v="OffshoreAnalyst"/>
    <n v="24"/>
    <n v="384.61538461538464"/>
    <n v="0.9"/>
    <n v="0.87"/>
    <n v="0"/>
    <x v="0"/>
    <n v="3006.72"/>
    <n v="384.61538461538464"/>
    <n v="0"/>
    <n v="50"/>
    <n v="0"/>
    <n v="2572.104615384615"/>
  </r>
  <r>
    <x v="1"/>
    <s v="Agnola Gianolo"/>
    <s v="Associate"/>
    <x v="33"/>
    <x v="33"/>
    <x v="0"/>
    <x v="30"/>
    <x v="1"/>
    <x v="3"/>
    <x v="1"/>
    <n v="162"/>
    <s v="OffshoreAssociate"/>
    <n v="30"/>
    <n v="615.38461538461536"/>
    <n v="1"/>
    <n v="1.01"/>
    <n v="0"/>
    <x v="0"/>
    <n v="4848"/>
    <n v="615.38461538461536"/>
    <n v="0"/>
    <n v="10"/>
    <n v="0"/>
    <n v="4222.6153846153848"/>
  </r>
  <r>
    <x v="1"/>
    <s v="Birch O'Callaghan"/>
    <s v="Analyst"/>
    <x v="202"/>
    <x v="202"/>
    <x v="1"/>
    <x v="76"/>
    <x v="5"/>
    <x v="2"/>
    <x v="1"/>
    <n v="162"/>
    <s v="OffshoreAnalyst"/>
    <n v="24"/>
    <n v="384.61538461538464"/>
    <n v="1.1000000000000001"/>
    <n v="0.96"/>
    <n v="0"/>
    <x v="0"/>
    <n v="4105.7280000000001"/>
    <n v="384.61538461538464"/>
    <n v="750"/>
    <n v="250"/>
    <n v="0"/>
    <n v="2721.1126153846153"/>
  </r>
  <r>
    <x v="1"/>
    <s v="Nessy Scade"/>
    <s v="Contractor"/>
    <x v="94"/>
    <x v="94"/>
    <x v="1"/>
    <x v="28"/>
    <x v="1"/>
    <x v="0"/>
    <x v="1"/>
    <n v="166"/>
    <s v="OffshoreContractor"/>
    <n v="48"/>
    <n v="41"/>
    <n v="1.2"/>
    <n v="1.1200000000000001"/>
    <n v="0"/>
    <x v="0"/>
    <n v="10708.992000000002"/>
    <n v="0"/>
    <n v="0"/>
    <n v="250"/>
    <n v="6806"/>
    <n v="3652.992000000002"/>
  </r>
  <r>
    <x v="1"/>
    <s v="Zacharia Garron"/>
    <s v="Senior Manager"/>
    <x v="221"/>
    <x v="221"/>
    <x v="1"/>
    <x v="67"/>
    <x v="4"/>
    <x v="1"/>
    <x v="0"/>
    <n v="166"/>
    <s v="OnsiteSenior Manager"/>
    <n v="72"/>
    <n v="8333.3333333333339"/>
    <n v="0.8"/>
    <n v="0.81"/>
    <n v="0"/>
    <x v="0"/>
    <n v="7744.8960000000006"/>
    <n v="8333.3333333333339"/>
    <n v="500"/>
    <n v="0"/>
    <n v="0"/>
    <n v="-1088.4373333333333"/>
  </r>
  <r>
    <x v="1"/>
    <s v="Charlton Curuclis"/>
    <s v="Senior Associate"/>
    <x v="130"/>
    <x v="130"/>
    <x v="0"/>
    <x v="33"/>
    <x v="1"/>
    <x v="0"/>
    <x v="0"/>
    <n v="168"/>
    <s v="OnsiteSenior Associate"/>
    <n v="60"/>
    <n v="6250"/>
    <n v="1.2"/>
    <n v="0.98"/>
    <n v="0"/>
    <x v="0"/>
    <n v="11289.6"/>
    <n v="6250"/>
    <n v="500"/>
    <n v="50"/>
    <n v="0"/>
    <n v="4489.6000000000004"/>
  </r>
  <r>
    <x v="1"/>
    <s v="Nickolas Stebbins"/>
    <s v="Analyst"/>
    <x v="156"/>
    <x v="156"/>
    <x v="0"/>
    <x v="72"/>
    <x v="0"/>
    <x v="1"/>
    <x v="0"/>
    <n v="166"/>
    <s v="OnsiteAnalyst"/>
    <n v="48"/>
    <n v="5416.666666666667"/>
    <n v="0.8"/>
    <n v="0.94"/>
    <n v="0"/>
    <x v="0"/>
    <n v="5775.36"/>
    <n v="5416.666666666667"/>
    <n v="750"/>
    <n v="500"/>
    <n v="0"/>
    <n v="-891.3066666666673"/>
  </r>
  <r>
    <x v="1"/>
    <s v="Osmund Al Hirsi"/>
    <s v="Contractor"/>
    <x v="295"/>
    <x v="295"/>
    <x v="0"/>
    <x v="84"/>
    <x v="3"/>
    <x v="1"/>
    <x v="1"/>
    <n v="166"/>
    <s v="OffshoreContractor"/>
    <n v="35"/>
    <n v="41"/>
    <n v="0.8"/>
    <n v="0.92"/>
    <n v="0"/>
    <x v="0"/>
    <n v="4121.6000000000004"/>
    <n v="0"/>
    <n v="200"/>
    <n v="50"/>
    <n v="6806"/>
    <n v="-2934.3999999999996"/>
  </r>
  <r>
    <x v="1"/>
    <s v="Dietrich Disbrey"/>
    <s v="Contractor"/>
    <x v="65"/>
    <x v="65"/>
    <x v="0"/>
    <x v="49"/>
    <x v="1"/>
    <x v="1"/>
    <x v="0"/>
    <n v="164"/>
    <s v="OnsiteContractor"/>
    <n v="72"/>
    <n v="76"/>
    <n v="0.8"/>
    <n v="1.0900000000000001"/>
    <n v="0"/>
    <x v="0"/>
    <n v="10045.44"/>
    <n v="0"/>
    <n v="0"/>
    <n v="10"/>
    <n v="12464"/>
    <n v="-2428.5599999999995"/>
  </r>
  <r>
    <x v="1"/>
    <s v="Jacky Kliesl"/>
    <s v="Senior Associate"/>
    <x v="155"/>
    <x v="155"/>
    <x v="1"/>
    <x v="40"/>
    <x v="5"/>
    <x v="1"/>
    <x v="0"/>
    <n v="160"/>
    <s v="OnsiteSenior Associate"/>
    <n v="60"/>
    <n v="6250"/>
    <n v="0.8"/>
    <n v="1.17"/>
    <n v="0"/>
    <x v="0"/>
    <n v="8985.5999999999985"/>
    <n v="6250"/>
    <n v="500"/>
    <n v="10"/>
    <n v="0"/>
    <n v="2225.5999999999985"/>
  </r>
  <r>
    <x v="1"/>
    <s v="Dick Condict"/>
    <s v="Analyst"/>
    <x v="197"/>
    <x v="197"/>
    <x v="1"/>
    <x v="57"/>
    <x v="5"/>
    <x v="3"/>
    <x v="0"/>
    <n v="168"/>
    <s v="OnsiteAnalyst"/>
    <n v="48"/>
    <n v="5416.666666666667"/>
    <n v="1"/>
    <n v="0.93"/>
    <n v="0"/>
    <x v="0"/>
    <n v="7499.52"/>
    <n v="5416.666666666667"/>
    <n v="0"/>
    <n v="50"/>
    <n v="0"/>
    <n v="2032.8533333333335"/>
  </r>
  <r>
    <x v="1"/>
    <s v="Gerianne Haffner"/>
    <s v="Associate"/>
    <x v="81"/>
    <x v="81"/>
    <x v="1"/>
    <x v="61"/>
    <x v="2"/>
    <x v="2"/>
    <x v="1"/>
    <n v="168"/>
    <s v="OffshoreAssociate"/>
    <n v="30"/>
    <n v="615.38461538461536"/>
    <n v="1.1000000000000001"/>
    <n v="1.1599999999999999"/>
    <n v="0"/>
    <x v="0"/>
    <n v="6431.04"/>
    <n v="615.38461538461536"/>
    <n v="500"/>
    <n v="500"/>
    <n v="0"/>
    <n v="4815.6553846153847"/>
  </r>
  <r>
    <x v="1"/>
    <s v="Huntlee Bradborne"/>
    <s v="Director"/>
    <x v="23"/>
    <x v="23"/>
    <x v="1"/>
    <x v="23"/>
    <x v="2"/>
    <x v="3"/>
    <x v="1"/>
    <n v="163"/>
    <s v="OffshoreDirector"/>
    <n v="55"/>
    <n v="2307.6923076923076"/>
    <n v="1"/>
    <n v="0.95"/>
    <n v="0"/>
    <x v="0"/>
    <n v="8516.75"/>
    <n v="2307.6923076923076"/>
    <n v="200"/>
    <n v="250"/>
    <n v="0"/>
    <n v="5759.0576923076924"/>
  </r>
  <r>
    <x v="1"/>
    <s v="Ignatius Hendrick"/>
    <s v="Contractor"/>
    <x v="292"/>
    <x v="292"/>
    <x v="1"/>
    <x v="66"/>
    <x v="5"/>
    <x v="2"/>
    <x v="1"/>
    <n v="134"/>
    <s v="OffshoreContractor"/>
    <n v="48"/>
    <n v="42"/>
    <n v="1.1000000000000001"/>
    <n v="0.97"/>
    <n v="0"/>
    <x v="0"/>
    <n v="6862.9440000000004"/>
    <n v="0"/>
    <n v="500"/>
    <n v="50"/>
    <n v="5628"/>
    <n v="684.94400000000041"/>
  </r>
  <r>
    <x v="1"/>
    <s v="Sharon Lilley"/>
    <s v="Contractor"/>
    <x v="86"/>
    <x v="86"/>
    <x v="1"/>
    <x v="64"/>
    <x v="3"/>
    <x v="3"/>
    <x v="0"/>
    <n v="163"/>
    <s v="OnsiteContractor"/>
    <n v="40"/>
    <n v="47"/>
    <n v="1"/>
    <n v="0.97"/>
    <n v="0"/>
    <x v="0"/>
    <n v="6324.4"/>
    <n v="0"/>
    <n v="0"/>
    <n v="50"/>
    <n v="7661"/>
    <n v="-1386.6000000000004"/>
  </r>
  <r>
    <x v="1"/>
    <s v="Abby Houlden"/>
    <s v="Contractor"/>
    <x v="138"/>
    <x v="138"/>
    <x v="1"/>
    <x v="64"/>
    <x v="3"/>
    <x v="1"/>
    <x v="0"/>
    <n v="165"/>
    <s v="OnsiteContractor"/>
    <n v="60"/>
    <n v="73"/>
    <n v="0.8"/>
    <n v="0.97"/>
    <n v="0"/>
    <x v="0"/>
    <n v="7682.4"/>
    <n v="0"/>
    <n v="500"/>
    <n v="50"/>
    <n v="12045"/>
    <n v="-4912.6000000000004"/>
  </r>
  <r>
    <x v="1"/>
    <s v="Karon Coulbeck"/>
    <s v="Analyst"/>
    <x v="241"/>
    <x v="241"/>
    <x v="0"/>
    <x v="58"/>
    <x v="3"/>
    <x v="1"/>
    <x v="0"/>
    <n v="0"/>
    <s v="OnsiteAnalyst"/>
    <n v="48"/>
    <n v="5416.666666666667"/>
    <n v="0.8"/>
    <n v="1"/>
    <n v="0"/>
    <x v="0"/>
    <n v="6144"/>
    <n v="0"/>
    <n v="1000"/>
    <n v="50"/>
    <n v="0"/>
    <n v="5094"/>
  </r>
  <r>
    <x v="1"/>
    <s v="Cullan Houlden"/>
    <s v="Contractor"/>
    <x v="43"/>
    <x v="43"/>
    <x v="1"/>
    <x v="25"/>
    <x v="1"/>
    <x v="3"/>
    <x v="0"/>
    <n v="160"/>
    <s v="OnsiteContractor"/>
    <n v="60"/>
    <n v="77"/>
    <n v="1"/>
    <n v="1"/>
    <n v="0"/>
    <x v="0"/>
    <n v="9600"/>
    <n v="0"/>
    <n v="500"/>
    <n v="100"/>
    <n v="12320"/>
    <n v="-3320"/>
  </r>
  <r>
    <x v="1"/>
    <s v="Marysa Churchard"/>
    <s v="Associate"/>
    <x v="118"/>
    <x v="118"/>
    <x v="1"/>
    <x v="2"/>
    <x v="1"/>
    <x v="0"/>
    <x v="0"/>
    <n v="161"/>
    <s v="OnsiteAssociate"/>
    <n v="54"/>
    <n v="5666.666666666667"/>
    <n v="1.2"/>
    <n v="0.9"/>
    <n v="0"/>
    <x v="0"/>
    <n v="9389.52"/>
    <n v="5666.666666666667"/>
    <n v="1000"/>
    <n v="10"/>
    <n v="0"/>
    <n v="2712.8533333333335"/>
  </r>
  <r>
    <x v="1"/>
    <s v="Florrie Croome"/>
    <s v="Contractor"/>
    <x v="190"/>
    <x v="190"/>
    <x v="0"/>
    <x v="34"/>
    <x v="0"/>
    <x v="2"/>
    <x v="0"/>
    <n v="161"/>
    <s v="OnsiteContractor"/>
    <n v="48"/>
    <n v="40"/>
    <n v="1.1000000000000001"/>
    <n v="0.9"/>
    <n v="0"/>
    <x v="0"/>
    <n v="7603.2"/>
    <n v="0"/>
    <n v="0"/>
    <n v="50"/>
    <n v="6440"/>
    <n v="1113.1999999999998"/>
  </r>
  <r>
    <x v="1"/>
    <s v="Shalna Rutland"/>
    <s v="Contractor"/>
    <x v="196"/>
    <x v="196"/>
    <x v="0"/>
    <x v="4"/>
    <x v="2"/>
    <x v="3"/>
    <x v="1"/>
    <n v="0"/>
    <s v="OffshoreContractor"/>
    <n v="48"/>
    <n v="51"/>
    <n v="1"/>
    <n v="1.05"/>
    <n v="0"/>
    <x v="0"/>
    <n v="8064"/>
    <n v="0"/>
    <n v="0"/>
    <n v="0"/>
    <n v="0"/>
    <n v="8064"/>
  </r>
  <r>
    <x v="1"/>
    <s v="Dulsea Paradine"/>
    <s v="Analyst"/>
    <x v="83"/>
    <x v="83"/>
    <x v="1"/>
    <x v="5"/>
    <x v="3"/>
    <x v="4"/>
    <x v="1"/>
    <n v="84"/>
    <s v="OffshoreAnalyst"/>
    <n v="24"/>
    <n v="384.61538461538464"/>
    <n v="0.9"/>
    <n v="0.9"/>
    <n v="0"/>
    <x v="0"/>
    <n v="1632.96"/>
    <n v="384.61538461538464"/>
    <n v="750"/>
    <n v="0"/>
    <n v="0"/>
    <n v="498.34461538461528"/>
  </r>
  <r>
    <x v="1"/>
    <s v="Hedvig Follit"/>
    <s v="Analyst"/>
    <x v="63"/>
    <x v="63"/>
    <x v="0"/>
    <x v="12"/>
    <x v="1"/>
    <x v="3"/>
    <x v="1"/>
    <n v="161"/>
    <s v="OffshoreAnalyst"/>
    <n v="24"/>
    <n v="384.61538461538464"/>
    <n v="1"/>
    <n v="0.99"/>
    <n v="0"/>
    <x v="0"/>
    <n v="3801.6"/>
    <n v="384.61538461538464"/>
    <n v="0"/>
    <n v="0"/>
    <n v="0"/>
    <n v="3416.9846153846152"/>
  </r>
  <r>
    <x v="1"/>
    <s v="Owen Oen"/>
    <s v="Contractor"/>
    <x v="137"/>
    <x v="137"/>
    <x v="1"/>
    <x v="40"/>
    <x v="5"/>
    <x v="3"/>
    <x v="0"/>
    <n v="167"/>
    <s v="OnsiteContractor"/>
    <n v="60"/>
    <n v="74"/>
    <n v="1"/>
    <n v="1.17"/>
    <n v="0"/>
    <x v="0"/>
    <n v="11723.4"/>
    <n v="0"/>
    <n v="200"/>
    <n v="50"/>
    <n v="12358"/>
    <n v="-884.60000000000036"/>
  </r>
  <r>
    <x v="1"/>
    <s v="Kordula Reasun"/>
    <s v="Associate"/>
    <x v="54"/>
    <x v="54"/>
    <x v="1"/>
    <x v="40"/>
    <x v="5"/>
    <x v="0"/>
    <x v="1"/>
    <n v="84"/>
    <s v="OffshoreAssociate"/>
    <n v="30"/>
    <n v="615.38461538461536"/>
    <n v="1.2"/>
    <n v="1.17"/>
    <n v="0"/>
    <x v="0"/>
    <n v="3538.08"/>
    <n v="615.38461538461536"/>
    <n v="0"/>
    <n v="10"/>
    <n v="0"/>
    <n v="2912.6953846153847"/>
  </r>
  <r>
    <x v="1"/>
    <s v="Petronia Roan"/>
    <s v="Analyst"/>
    <x v="38"/>
    <x v="38"/>
    <x v="1"/>
    <x v="32"/>
    <x v="2"/>
    <x v="2"/>
    <x v="0"/>
    <n v="120"/>
    <s v="OnsiteAnalyst"/>
    <n v="48"/>
    <n v="5416.666666666667"/>
    <n v="1.1000000000000001"/>
    <n v="1.0900000000000001"/>
    <n v="0"/>
    <x v="0"/>
    <n v="6906.2400000000016"/>
    <n v="5416.666666666667"/>
    <n v="1000"/>
    <n v="0"/>
    <n v="0"/>
    <n v="489.57333333333463"/>
  </r>
  <r>
    <x v="1"/>
    <s v="Lucretia McEvon"/>
    <s v="Senior Associate"/>
    <x v="209"/>
    <x v="209"/>
    <x v="0"/>
    <x v="87"/>
    <x v="0"/>
    <x v="3"/>
    <x v="1"/>
    <n v="167"/>
    <s v="OffshoreSenior Associate"/>
    <n v="35"/>
    <n v="923.07692307692309"/>
    <n v="1"/>
    <n v="0.86"/>
    <n v="0"/>
    <x v="0"/>
    <n v="4816"/>
    <n v="923.07692307692309"/>
    <n v="0"/>
    <n v="10"/>
    <n v="0"/>
    <n v="3882.9230769230771"/>
  </r>
  <r>
    <x v="1"/>
    <s v="Fonsie Gash"/>
    <s v="Associate"/>
    <x v="299"/>
    <x v="299"/>
    <x v="1"/>
    <x v="22"/>
    <x v="2"/>
    <x v="4"/>
    <x v="0"/>
    <n v="166"/>
    <s v="OnsiteAssociate"/>
    <n v="54"/>
    <n v="5666.666666666667"/>
    <n v="0.9"/>
    <n v="1.2"/>
    <n v="0"/>
    <x v="0"/>
    <n v="9681.1200000000008"/>
    <n v="5666.666666666667"/>
    <n v="0"/>
    <n v="500"/>
    <n v="0"/>
    <n v="3514.4533333333338"/>
  </r>
  <r>
    <x v="1"/>
    <s v="Starr Blinerman"/>
    <s v="Contractor"/>
    <x v="31"/>
    <x v="31"/>
    <x v="1"/>
    <x v="28"/>
    <x v="1"/>
    <x v="2"/>
    <x v="1"/>
    <n v="0"/>
    <s v="OffshoreContractor"/>
    <n v="72"/>
    <n v="72"/>
    <n v="1.1000000000000001"/>
    <n v="1.1200000000000001"/>
    <n v="0"/>
    <x v="0"/>
    <n v="0"/>
    <n v="0"/>
    <n v="0"/>
    <n v="0"/>
    <n v="0"/>
    <n v="0"/>
  </r>
  <r>
    <x v="1"/>
    <s v="Leanna Rowledge"/>
    <s v="Contractor"/>
    <x v="36"/>
    <x v="36"/>
    <x v="0"/>
    <x v="12"/>
    <x v="1"/>
    <x v="1"/>
    <x v="0"/>
    <n v="165"/>
    <s v="OnsiteContractor"/>
    <n v="48"/>
    <n v="53"/>
    <n v="0.8"/>
    <n v="0.99"/>
    <n v="0"/>
    <x v="0"/>
    <n v="6082.5599999999995"/>
    <n v="0"/>
    <n v="0"/>
    <n v="100"/>
    <n v="8745"/>
    <n v="-2762.4400000000005"/>
  </r>
  <r>
    <x v="1"/>
    <s v="Linda Pantlin"/>
    <s v="Manager"/>
    <x v="113"/>
    <x v="113"/>
    <x v="1"/>
    <x v="76"/>
    <x v="5"/>
    <x v="3"/>
    <x v="0"/>
    <n v="163"/>
    <s v="OnsiteManager"/>
    <n v="65"/>
    <n v="7500"/>
    <n v="1"/>
    <n v="0.96"/>
    <n v="0"/>
    <x v="0"/>
    <n v="10171.199999999999"/>
    <n v="7500"/>
    <n v="0"/>
    <n v="250"/>
    <n v="0"/>
    <n v="2421.1999999999989"/>
  </r>
  <r>
    <x v="1"/>
    <s v="Lazare Senter"/>
    <s v="Contractor"/>
    <x v="247"/>
    <x v="247"/>
    <x v="1"/>
    <x v="80"/>
    <x v="1"/>
    <x v="1"/>
    <x v="1"/>
    <n v="166"/>
    <s v="OffshoreContractor"/>
    <n v="40"/>
    <n v="47"/>
    <n v="0.8"/>
    <n v="0.89"/>
    <n v="0"/>
    <x v="0"/>
    <n v="4727.68"/>
    <n v="0"/>
    <n v="750"/>
    <n v="50"/>
    <n v="7802"/>
    <n v="-3874.3199999999997"/>
  </r>
  <r>
    <x v="1"/>
    <s v="Sile Sowle"/>
    <s v="Contractor"/>
    <x v="45"/>
    <x v="45"/>
    <x v="1"/>
    <x v="35"/>
    <x v="5"/>
    <x v="1"/>
    <x v="0"/>
    <n v="162"/>
    <s v="OnsiteContractor"/>
    <n v="72"/>
    <n v="80"/>
    <n v="0.8"/>
    <n v="0.95"/>
    <n v="0"/>
    <x v="0"/>
    <n v="8864.64"/>
    <n v="0"/>
    <n v="200"/>
    <n v="500"/>
    <n v="12960"/>
    <n v="-4795.3600000000006"/>
  </r>
  <r>
    <x v="1"/>
    <s v="Alfreda Korting"/>
    <s v="Analyst"/>
    <x v="123"/>
    <x v="123"/>
    <x v="1"/>
    <x v="53"/>
    <x v="5"/>
    <x v="0"/>
    <x v="0"/>
    <n v="160"/>
    <s v="OnsiteAnalyst"/>
    <n v="48"/>
    <n v="5416.666666666667"/>
    <n v="1.2"/>
    <n v="1.1100000000000001"/>
    <n v="0"/>
    <x v="0"/>
    <n v="10229.76"/>
    <n v="5416.666666666667"/>
    <n v="0"/>
    <n v="10"/>
    <n v="0"/>
    <n v="4803.0933333333332"/>
  </r>
  <r>
    <x v="1"/>
    <s v="Daryle Twelvetrees"/>
    <s v="Contractor"/>
    <x v="167"/>
    <x v="167"/>
    <x v="1"/>
    <x v="46"/>
    <x v="3"/>
    <x v="0"/>
    <x v="0"/>
    <n v="161"/>
    <s v="OnsiteContractor"/>
    <n v="72"/>
    <n v="80"/>
    <n v="1.2"/>
    <n v="1.19"/>
    <n v="0"/>
    <x v="0"/>
    <n v="16553.376"/>
    <n v="0"/>
    <n v="0"/>
    <n v="10"/>
    <n v="12880"/>
    <n v="3663.3760000000002"/>
  </r>
  <r>
    <x v="1"/>
    <s v="Crissie Shoebrook"/>
    <s v="Analyst"/>
    <x v="5"/>
    <x v="5"/>
    <x v="0"/>
    <x v="5"/>
    <x v="3"/>
    <x v="1"/>
    <x v="1"/>
    <n v="166"/>
    <s v="OffshoreAnalyst"/>
    <n v="24"/>
    <n v="384.61538461538464"/>
    <n v="0.8"/>
    <n v="0.9"/>
    <n v="0"/>
    <x v="0"/>
    <n v="2764.8"/>
    <n v="384.61538461538464"/>
    <n v="750"/>
    <n v="50"/>
    <n v="0"/>
    <n v="1580.1846153846154"/>
  </r>
  <r>
    <x v="1"/>
    <s v="Josee Liffey"/>
    <s v="Senior Associate"/>
    <x v="46"/>
    <x v="46"/>
    <x v="1"/>
    <x v="14"/>
    <x v="5"/>
    <x v="0"/>
    <x v="0"/>
    <n v="165"/>
    <s v="OnsiteSenior Associate"/>
    <n v="60"/>
    <n v="6250"/>
    <n v="1.2"/>
    <n v="1.03"/>
    <n v="0"/>
    <x v="0"/>
    <n v="12236.4"/>
    <n v="6250"/>
    <n v="200"/>
    <n v="50"/>
    <n v="0"/>
    <n v="5736.4"/>
  </r>
  <r>
    <x v="1"/>
    <s v="Zak Vivers"/>
    <s v="Associate"/>
    <x v="65"/>
    <x v="65"/>
    <x v="0"/>
    <x v="49"/>
    <x v="1"/>
    <x v="1"/>
    <x v="1"/>
    <n v="0"/>
    <s v="OffshoreAssociate"/>
    <n v="30"/>
    <n v="615.38461538461536"/>
    <n v="0.8"/>
    <n v="1.0900000000000001"/>
    <n v="0"/>
    <x v="0"/>
    <n v="4185.6000000000004"/>
    <n v="0"/>
    <n v="500"/>
    <n v="50"/>
    <n v="0"/>
    <n v="3635.6000000000004"/>
  </r>
  <r>
    <x v="1"/>
    <s v="Helyn Dombrell"/>
    <s v="Director"/>
    <x v="126"/>
    <x v="126"/>
    <x v="1"/>
    <x v="2"/>
    <x v="1"/>
    <x v="2"/>
    <x v="1"/>
    <n v="167"/>
    <s v="OffshoreDirector"/>
    <n v="55"/>
    <n v="2307.6923076923076"/>
    <n v="1.1000000000000001"/>
    <n v="0.9"/>
    <n v="0"/>
    <x v="0"/>
    <n v="9093.15"/>
    <n v="2307.6923076923076"/>
    <n v="750"/>
    <n v="10"/>
    <n v="0"/>
    <n v="6025.457692307692"/>
  </r>
  <r>
    <x v="1"/>
    <s v="Darbie Lonsbrough"/>
    <s v="Analyst"/>
    <x v="97"/>
    <x v="97"/>
    <x v="0"/>
    <x v="70"/>
    <x v="4"/>
    <x v="1"/>
    <x v="0"/>
    <n v="163"/>
    <s v="OnsiteAnalyst"/>
    <n v="48"/>
    <n v="5416.666666666667"/>
    <n v="0.8"/>
    <n v="0.82"/>
    <n v="0"/>
    <x v="0"/>
    <n v="5038.08"/>
    <n v="5416.666666666667"/>
    <n v="0"/>
    <n v="250"/>
    <n v="0"/>
    <n v="-628.58666666666704"/>
  </r>
  <r>
    <x v="1"/>
    <s v="Drucie Eustace"/>
    <s v="Contractor"/>
    <x v="222"/>
    <x v="222"/>
    <x v="1"/>
    <x v="90"/>
    <x v="5"/>
    <x v="1"/>
    <x v="1"/>
    <n v="161"/>
    <s v="OffshoreContractor"/>
    <n v="40"/>
    <n v="47"/>
    <n v="0.8"/>
    <n v="1.01"/>
    <n v="0"/>
    <x v="0"/>
    <n v="5203.5200000000004"/>
    <n v="0"/>
    <n v="750"/>
    <n v="10"/>
    <n v="7567"/>
    <n v="-3123.4799999999996"/>
  </r>
  <r>
    <x v="1"/>
    <s v="Dalt Moultrie"/>
    <s v="Contractor"/>
    <x v="127"/>
    <x v="127"/>
    <x v="1"/>
    <x v="37"/>
    <x v="1"/>
    <x v="3"/>
    <x v="1"/>
    <n v="0"/>
    <s v="OffshoreContractor"/>
    <n v="35"/>
    <n v="54"/>
    <n v="1"/>
    <n v="0.87"/>
    <n v="0"/>
    <x v="0"/>
    <n v="0"/>
    <n v="0"/>
    <n v="1000"/>
    <n v="50"/>
    <n v="0"/>
    <n v="-1050"/>
  </r>
  <r>
    <x v="1"/>
    <s v="Duane Birdseye"/>
    <s v="Analyst"/>
    <x v="171"/>
    <x v="171"/>
    <x v="0"/>
    <x v="64"/>
    <x v="3"/>
    <x v="0"/>
    <x v="0"/>
    <n v="161"/>
    <s v="OnsiteAnalyst"/>
    <n v="48"/>
    <n v="5416.666666666667"/>
    <n v="1.2"/>
    <n v="0.97"/>
    <n v="0"/>
    <x v="0"/>
    <n v="8939.52"/>
    <n v="5416.666666666667"/>
    <n v="500"/>
    <n v="0"/>
    <n v="0"/>
    <n v="3022.8533333333335"/>
  </r>
  <r>
    <x v="1"/>
    <s v="Stormi Arangy"/>
    <s v="Analyst"/>
    <x v="98"/>
    <x v="98"/>
    <x v="1"/>
    <x v="17"/>
    <x v="4"/>
    <x v="0"/>
    <x v="0"/>
    <n v="165"/>
    <s v="OnsiteAnalyst"/>
    <n v="48"/>
    <n v="5416.666666666667"/>
    <n v="1.2"/>
    <n v="0.86"/>
    <n v="0"/>
    <x v="0"/>
    <n v="8173.44"/>
    <n v="5416.666666666667"/>
    <n v="500"/>
    <n v="0"/>
    <n v="0"/>
    <n v="2256.7733333333326"/>
  </r>
  <r>
    <x v="1"/>
    <s v="Issy Tyzack"/>
    <s v="Associate"/>
    <x v="243"/>
    <x v="243"/>
    <x v="1"/>
    <x v="9"/>
    <x v="3"/>
    <x v="1"/>
    <x v="1"/>
    <n v="168"/>
    <s v="OffshoreAssociate"/>
    <n v="30"/>
    <n v="615.38461538461536"/>
    <n v="0.8"/>
    <n v="1.1499999999999999"/>
    <n v="0"/>
    <x v="0"/>
    <n v="4636.7999999999993"/>
    <n v="615.38461538461536"/>
    <n v="500"/>
    <n v="0"/>
    <n v="0"/>
    <n v="3521.415384615384"/>
  </r>
  <r>
    <x v="1"/>
    <s v="Nikaniki Bouzek"/>
    <s v="Senior Manager"/>
    <x v="144"/>
    <x v="144"/>
    <x v="1"/>
    <x v="42"/>
    <x v="5"/>
    <x v="3"/>
    <x v="1"/>
    <n v="161"/>
    <s v="OffshoreSenior Manager"/>
    <n v="48"/>
    <n v="1538.4615384615386"/>
    <n v="1"/>
    <n v="1.1499999999999999"/>
    <n v="0"/>
    <x v="0"/>
    <n v="8887.1999999999989"/>
    <n v="1538.4615384615386"/>
    <n v="0"/>
    <n v="50"/>
    <n v="0"/>
    <n v="7298.7384615384599"/>
  </r>
  <r>
    <x v="1"/>
    <s v="Klaus Carlton"/>
    <s v="Director"/>
    <x v="170"/>
    <x v="170"/>
    <x v="1"/>
    <x v="79"/>
    <x v="0"/>
    <x v="1"/>
    <x v="0"/>
    <n v="0"/>
    <s v="OnsiteDirector"/>
    <n v="90"/>
    <n v="9166.6666666666661"/>
    <n v="0.8"/>
    <n v="0.95"/>
    <n v="0"/>
    <x v="0"/>
    <n v="0"/>
    <n v="0"/>
    <n v="0"/>
    <n v="500"/>
    <n v="0"/>
    <n v="-500"/>
  </r>
  <r>
    <x v="1"/>
    <s v="Jacintha MacKegg"/>
    <s v="Contractor"/>
    <x v="11"/>
    <x v="11"/>
    <x v="1"/>
    <x v="11"/>
    <x v="2"/>
    <x v="4"/>
    <x v="1"/>
    <n v="0"/>
    <s v="OffshoreContractor"/>
    <n v="48"/>
    <n v="50"/>
    <n v="0.9"/>
    <n v="0.95"/>
    <n v="0"/>
    <x v="0"/>
    <n v="0"/>
    <n v="0"/>
    <n v="500"/>
    <n v="250"/>
    <n v="0"/>
    <n v="-750"/>
  </r>
  <r>
    <x v="1"/>
    <s v="Catherin Luckwell"/>
    <s v="Director"/>
    <x v="26"/>
    <x v="26"/>
    <x v="1"/>
    <x v="21"/>
    <x v="2"/>
    <x v="0"/>
    <x v="1"/>
    <n v="136"/>
    <s v="OffshoreDirector"/>
    <n v="55"/>
    <n v="2307.6923076923076"/>
    <n v="1.2"/>
    <n v="1.17"/>
    <n v="0"/>
    <x v="0"/>
    <n v="10501.92"/>
    <n v="2307.6923076923076"/>
    <n v="0"/>
    <n v="0"/>
    <n v="0"/>
    <n v="8194.2276923076934"/>
  </r>
  <r>
    <x v="1"/>
    <s v="Arlen Hartmann"/>
    <s v="Director"/>
    <x v="288"/>
    <x v="288"/>
    <x v="0"/>
    <x v="25"/>
    <x v="1"/>
    <x v="2"/>
    <x v="0"/>
    <n v="0"/>
    <s v="OnsiteDirector"/>
    <n v="90"/>
    <n v="9166.6666666666661"/>
    <n v="1.1000000000000001"/>
    <n v="1"/>
    <n v="0"/>
    <x v="0"/>
    <n v="15840.000000000002"/>
    <n v="0"/>
    <n v="1000"/>
    <n v="100"/>
    <n v="0"/>
    <n v="14740.000000000002"/>
  </r>
  <r>
    <x v="1"/>
    <s v="Clyve Wederell"/>
    <s v="Senior Associate"/>
    <x v="60"/>
    <x v="60"/>
    <x v="1"/>
    <x v="45"/>
    <x v="3"/>
    <x v="2"/>
    <x v="0"/>
    <n v="160"/>
    <s v="OnsiteSenior Associate"/>
    <n v="60"/>
    <n v="6250"/>
    <n v="1.1000000000000001"/>
    <n v="1.1200000000000001"/>
    <n v="0"/>
    <x v="0"/>
    <n v="11827.2"/>
    <n v="6250"/>
    <n v="0"/>
    <n v="0"/>
    <n v="0"/>
    <n v="5577.2000000000007"/>
  </r>
  <r>
    <x v="1"/>
    <s v="Levi Fassman"/>
    <s v="Analyst"/>
    <x v="211"/>
    <x v="211"/>
    <x v="1"/>
    <x v="6"/>
    <x v="4"/>
    <x v="3"/>
    <x v="1"/>
    <n v="163"/>
    <s v="OffshoreAnalyst"/>
    <n v="24"/>
    <n v="384.61538461538464"/>
    <n v="1"/>
    <n v="1.04"/>
    <n v="0"/>
    <x v="0"/>
    <n v="4068.48"/>
    <n v="384.61538461538464"/>
    <n v="200"/>
    <n v="0"/>
    <n v="0"/>
    <n v="3483.8646153846153"/>
  </r>
  <r>
    <x v="1"/>
    <s v="Felicle Fidal"/>
    <s v="Analyst"/>
    <x v="253"/>
    <x v="253"/>
    <x v="0"/>
    <x v="39"/>
    <x v="1"/>
    <x v="4"/>
    <x v="1"/>
    <n v="0"/>
    <s v="OffshoreAnalyst"/>
    <n v="24"/>
    <n v="384.61538461538464"/>
    <n v="0.9"/>
    <n v="0.99"/>
    <n v="0"/>
    <x v="0"/>
    <n v="3421.44"/>
    <n v="0"/>
    <n v="500"/>
    <n v="100"/>
    <n v="0"/>
    <n v="2821.44"/>
  </r>
  <r>
    <x v="1"/>
    <s v="Demetri Moggan"/>
    <s v="Contractor"/>
    <x v="108"/>
    <x v="108"/>
    <x v="1"/>
    <x v="74"/>
    <x v="1"/>
    <x v="1"/>
    <x v="1"/>
    <n v="164"/>
    <s v="OffshoreContractor"/>
    <n v="40"/>
    <n v="55"/>
    <n v="0.8"/>
    <n v="0.81"/>
    <n v="0"/>
    <x v="0"/>
    <n v="4250.88"/>
    <n v="0"/>
    <n v="750"/>
    <n v="50"/>
    <n v="9020"/>
    <n v="-5569.12"/>
  </r>
  <r>
    <x v="1"/>
    <s v="Lorna Diamond"/>
    <s v="Associate"/>
    <x v="212"/>
    <x v="212"/>
    <x v="1"/>
    <x v="51"/>
    <x v="3"/>
    <x v="3"/>
    <x v="1"/>
    <n v="118"/>
    <s v="OffshoreAssociate"/>
    <n v="30"/>
    <n v="615.38461538461536"/>
    <n v="1"/>
    <n v="0.84"/>
    <n v="0"/>
    <x v="0"/>
    <n v="2973.6"/>
    <n v="615.38461538461536"/>
    <n v="500"/>
    <n v="0"/>
    <n v="0"/>
    <n v="1858.2153846153847"/>
  </r>
  <r>
    <x v="1"/>
    <s v="Nevil Baylie"/>
    <s v="Analyst"/>
    <x v="201"/>
    <x v="201"/>
    <x v="1"/>
    <x v="18"/>
    <x v="3"/>
    <x v="0"/>
    <x v="0"/>
    <n v="164"/>
    <s v="OnsiteAnalyst"/>
    <n v="48"/>
    <n v="5416.666666666667"/>
    <n v="1.2"/>
    <n v="1.01"/>
    <n v="0"/>
    <x v="0"/>
    <n v="9540.8639999999996"/>
    <n v="5416.666666666667"/>
    <n v="1000"/>
    <n v="10"/>
    <n v="0"/>
    <n v="3114.1973333333326"/>
  </r>
  <r>
    <x v="1"/>
    <s v="Darice Strelitzki"/>
    <s v="Contractor"/>
    <x v="61"/>
    <x v="61"/>
    <x v="1"/>
    <x v="46"/>
    <x v="3"/>
    <x v="3"/>
    <x v="1"/>
    <n v="165"/>
    <s v="OffshoreContractor"/>
    <n v="35"/>
    <n v="41"/>
    <n v="1"/>
    <n v="1.19"/>
    <n v="0"/>
    <x v="0"/>
    <n v="6872.25"/>
    <n v="0"/>
    <n v="200"/>
    <n v="250"/>
    <n v="6765"/>
    <n v="-342.75"/>
  </r>
  <r>
    <x v="1"/>
    <s v="Laureen Skamell"/>
    <s v="Senior Manager"/>
    <x v="205"/>
    <x v="205"/>
    <x v="1"/>
    <x v="44"/>
    <x v="4"/>
    <x v="2"/>
    <x v="1"/>
    <n v="0"/>
    <s v="OffshoreSenior Manager"/>
    <n v="48"/>
    <n v="1538.4615384615386"/>
    <n v="1.1000000000000001"/>
    <n v="0.88"/>
    <n v="0"/>
    <x v="0"/>
    <n v="0"/>
    <n v="0"/>
    <n v="500"/>
    <n v="0"/>
    <n v="0"/>
    <n v="-500"/>
  </r>
  <r>
    <x v="1"/>
    <s v="Arel Gabbatt"/>
    <s v="Senior Associate"/>
    <x v="246"/>
    <x v="246"/>
    <x v="0"/>
    <x v="92"/>
    <x v="2"/>
    <x v="1"/>
    <x v="1"/>
    <n v="160"/>
    <s v="OffshoreSenior Associate"/>
    <n v="35"/>
    <n v="923.07692307692309"/>
    <n v="0.8"/>
    <n v="0.8"/>
    <n v="0"/>
    <x v="0"/>
    <n v="3584"/>
    <n v="923.07692307692309"/>
    <n v="200"/>
    <n v="10"/>
    <n v="0"/>
    <n v="2450.9230769230771"/>
  </r>
  <r>
    <x v="1"/>
    <s v="Ashlan Ciottoi"/>
    <s v="Contractor"/>
    <x v="222"/>
    <x v="222"/>
    <x v="1"/>
    <x v="90"/>
    <x v="5"/>
    <x v="1"/>
    <x v="1"/>
    <n v="160"/>
    <s v="OffshoreContractor"/>
    <n v="35"/>
    <n v="47"/>
    <n v="0.8"/>
    <n v="1.01"/>
    <n v="0"/>
    <x v="0"/>
    <n v="4524.8"/>
    <n v="0"/>
    <n v="0"/>
    <n v="0"/>
    <n v="7520"/>
    <n v="-2995.2"/>
  </r>
  <r>
    <x v="1"/>
    <s v="Ashley Caze"/>
    <s v="Senior Manager"/>
    <x v="17"/>
    <x v="17"/>
    <x v="1"/>
    <x v="17"/>
    <x v="4"/>
    <x v="1"/>
    <x v="1"/>
    <n v="168"/>
    <s v="OffshoreSenior Manager"/>
    <n v="48"/>
    <n v="1538.4615384615386"/>
    <n v="0.8"/>
    <n v="0.86"/>
    <n v="0"/>
    <x v="0"/>
    <n v="5548.0320000000002"/>
    <n v="1538.4615384615386"/>
    <n v="0"/>
    <n v="250"/>
    <n v="0"/>
    <n v="3759.5704615384616"/>
  </r>
  <r>
    <x v="1"/>
    <s v="Thorny Hurdedge"/>
    <s v="Contractor"/>
    <x v="189"/>
    <x v="189"/>
    <x v="1"/>
    <x v="78"/>
    <x v="3"/>
    <x v="1"/>
    <x v="0"/>
    <n v="94"/>
    <s v="OnsiteContractor"/>
    <n v="72"/>
    <n v="76"/>
    <n v="0.8"/>
    <n v="1.07"/>
    <n v="0"/>
    <x v="0"/>
    <n v="5793.4080000000013"/>
    <n v="0"/>
    <n v="200"/>
    <n v="250"/>
    <n v="7144"/>
    <n v="-1800.5919999999987"/>
  </r>
  <r>
    <x v="1"/>
    <s v="Debee Lieber"/>
    <s v="Senior Associate"/>
    <x v="54"/>
    <x v="54"/>
    <x v="1"/>
    <x v="40"/>
    <x v="5"/>
    <x v="0"/>
    <x v="1"/>
    <n v="161"/>
    <s v="OffshoreSenior Associate"/>
    <n v="35"/>
    <n v="923.07692307692309"/>
    <n v="1.2"/>
    <n v="1.17"/>
    <n v="0"/>
    <x v="0"/>
    <n v="7911.54"/>
    <n v="923.07692307692309"/>
    <n v="200"/>
    <n v="0"/>
    <n v="0"/>
    <n v="6788.4630769230771"/>
  </r>
  <r>
    <x v="1"/>
    <s v="Finlay Veillard"/>
    <s v="Analyst"/>
    <x v="30"/>
    <x v="30"/>
    <x v="1"/>
    <x v="14"/>
    <x v="5"/>
    <x v="3"/>
    <x v="0"/>
    <n v="162"/>
    <s v="OnsiteAnalyst"/>
    <n v="48"/>
    <n v="5416.666666666667"/>
    <n v="1"/>
    <n v="1.03"/>
    <n v="0"/>
    <x v="0"/>
    <n v="8009.2800000000007"/>
    <n v="5416.666666666667"/>
    <n v="200"/>
    <n v="500"/>
    <n v="0"/>
    <n v="1892.6133333333337"/>
  </r>
  <r>
    <x v="1"/>
    <s v="Wald Fosher"/>
    <s v="Contractor"/>
    <x v="217"/>
    <x v="217"/>
    <x v="0"/>
    <x v="11"/>
    <x v="2"/>
    <x v="3"/>
    <x v="1"/>
    <n v="162"/>
    <s v="OffshoreContractor"/>
    <n v="35"/>
    <n v="47"/>
    <n v="1"/>
    <n v="0.95"/>
    <n v="0"/>
    <x v="0"/>
    <n v="5320"/>
    <n v="0"/>
    <n v="750"/>
    <n v="0"/>
    <n v="7614"/>
    <n v="-3044"/>
  </r>
  <r>
    <x v="1"/>
    <s v="Stan Steeples"/>
    <s v="Associate"/>
    <x v="232"/>
    <x v="232"/>
    <x v="1"/>
    <x v="77"/>
    <x v="2"/>
    <x v="1"/>
    <x v="1"/>
    <n v="118"/>
    <s v="OffshoreAssociate"/>
    <n v="30"/>
    <n v="615.38461538461536"/>
    <n v="0.8"/>
    <n v="1.1499999999999999"/>
    <n v="0"/>
    <x v="0"/>
    <n v="3256.7999999999997"/>
    <n v="615.38461538461536"/>
    <n v="0"/>
    <n v="10"/>
    <n v="0"/>
    <n v="2631.4153846153845"/>
  </r>
  <r>
    <x v="1"/>
    <s v="Kati Ripley"/>
    <s v="Senior Associate"/>
    <x v="124"/>
    <x v="124"/>
    <x v="1"/>
    <x v="36"/>
    <x v="1"/>
    <x v="0"/>
    <x v="0"/>
    <n v="164"/>
    <s v="OnsiteSenior Associate"/>
    <n v="60"/>
    <n v="6250"/>
    <n v="1.2"/>
    <n v="0.88"/>
    <n v="0"/>
    <x v="0"/>
    <n v="10391.040000000001"/>
    <n v="6250"/>
    <n v="0"/>
    <n v="10"/>
    <n v="0"/>
    <n v="4131.0400000000009"/>
  </r>
  <r>
    <x v="1"/>
    <s v="Hestia Jozefowicz"/>
    <s v="Analyst"/>
    <x v="116"/>
    <x v="116"/>
    <x v="1"/>
    <x v="24"/>
    <x v="0"/>
    <x v="1"/>
    <x v="0"/>
    <n v="165"/>
    <s v="OnsiteAnalyst"/>
    <n v="48"/>
    <n v="5416.666666666667"/>
    <n v="0.8"/>
    <n v="0.99"/>
    <n v="0"/>
    <x v="0"/>
    <n v="6272.64"/>
    <n v="5416.666666666667"/>
    <n v="750"/>
    <n v="250"/>
    <n v="0"/>
    <n v="-144.02666666666664"/>
  </r>
  <r>
    <x v="1"/>
    <s v="Inigo Benkin"/>
    <s v="Analyst"/>
    <x v="256"/>
    <x v="256"/>
    <x v="1"/>
    <x v="22"/>
    <x v="2"/>
    <x v="3"/>
    <x v="0"/>
    <n v="88"/>
    <s v="OnsiteAnalyst"/>
    <n v="48"/>
    <n v="5416.666666666667"/>
    <n v="1"/>
    <n v="1.2"/>
    <n v="0"/>
    <x v="0"/>
    <n v="5068.8"/>
    <n v="5416.666666666667"/>
    <n v="0"/>
    <n v="50"/>
    <n v="0"/>
    <n v="-397.86666666666679"/>
  </r>
  <r>
    <x v="1"/>
    <s v="Gabie Ferebee"/>
    <s v="Contractor"/>
    <x v="72"/>
    <x v="72"/>
    <x v="0"/>
    <x v="53"/>
    <x v="5"/>
    <x v="3"/>
    <x v="1"/>
    <n v="162"/>
    <s v="OffshoreContractor"/>
    <n v="48"/>
    <n v="45"/>
    <n v="1"/>
    <n v="1.1100000000000001"/>
    <n v="0"/>
    <x v="0"/>
    <n v="8524.8000000000011"/>
    <n v="0"/>
    <n v="200"/>
    <n v="50"/>
    <n v="7290"/>
    <n v="984.80000000000109"/>
  </r>
  <r>
    <x v="1"/>
    <s v="Frederic Forsdike"/>
    <s v="Analyst"/>
    <x v="291"/>
    <x v="291"/>
    <x v="1"/>
    <x v="90"/>
    <x v="5"/>
    <x v="3"/>
    <x v="0"/>
    <n v="167"/>
    <s v="OnsiteAnalyst"/>
    <n v="48"/>
    <n v="5416.666666666667"/>
    <n v="1"/>
    <n v="1.01"/>
    <n v="0"/>
    <x v="0"/>
    <n v="8096.16"/>
    <n v="5416.666666666667"/>
    <n v="0"/>
    <n v="50"/>
    <n v="0"/>
    <n v="2629.4933333333329"/>
  </r>
  <r>
    <x v="1"/>
    <s v="Annissa McNirlin"/>
    <s v="Contractor"/>
    <x v="17"/>
    <x v="17"/>
    <x v="1"/>
    <x v="17"/>
    <x v="4"/>
    <x v="1"/>
    <x v="0"/>
    <n v="0"/>
    <s v="OnsiteContractor"/>
    <n v="72"/>
    <n v="70"/>
    <n v="0.8"/>
    <n v="0.86"/>
    <n v="0"/>
    <x v="0"/>
    <n v="0"/>
    <n v="0"/>
    <n v="0"/>
    <n v="500"/>
    <n v="0"/>
    <n v="-500"/>
  </r>
  <r>
    <x v="1"/>
    <s v="Kristoffer Jakubovitch"/>
    <s v="Associate"/>
    <x v="129"/>
    <x v="129"/>
    <x v="1"/>
    <x v="73"/>
    <x v="1"/>
    <x v="1"/>
    <x v="1"/>
    <n v="168"/>
    <s v="OffshoreAssociate"/>
    <n v="30"/>
    <n v="615.38461538461536"/>
    <n v="0.8"/>
    <n v="0.86"/>
    <n v="0"/>
    <x v="0"/>
    <n v="3467.52"/>
    <n v="615.38461538461536"/>
    <n v="1000"/>
    <n v="0"/>
    <n v="0"/>
    <n v="1852.1353846153847"/>
  </r>
  <r>
    <x v="1"/>
    <s v="Dalton Krzysztof"/>
    <s v="Contractor"/>
    <x v="209"/>
    <x v="209"/>
    <x v="0"/>
    <x v="87"/>
    <x v="0"/>
    <x v="3"/>
    <x v="1"/>
    <n v="0"/>
    <s v="OffshoreContractor"/>
    <n v="35"/>
    <n v="52"/>
    <n v="1"/>
    <n v="0.86"/>
    <n v="0"/>
    <x v="0"/>
    <n v="4816"/>
    <n v="0"/>
    <n v="0"/>
    <n v="100"/>
    <n v="0"/>
    <n v="4716"/>
  </r>
  <r>
    <x v="1"/>
    <s v="Nisse Jerdan"/>
    <s v="Analyst"/>
    <x v="150"/>
    <x v="150"/>
    <x v="1"/>
    <x v="66"/>
    <x v="5"/>
    <x v="3"/>
    <x v="1"/>
    <n v="166"/>
    <s v="OffshoreAnalyst"/>
    <n v="24"/>
    <n v="384.61538461538464"/>
    <n v="1"/>
    <n v="0.97"/>
    <n v="0"/>
    <x v="0"/>
    <n v="3864.48"/>
    <n v="384.61538461538464"/>
    <n v="0"/>
    <n v="0"/>
    <n v="0"/>
    <n v="3479.8646153846153"/>
  </r>
  <r>
    <x v="1"/>
    <s v="Kit Lillegard"/>
    <s v="Analyst"/>
    <x v="77"/>
    <x v="77"/>
    <x v="0"/>
    <x v="58"/>
    <x v="3"/>
    <x v="3"/>
    <x v="0"/>
    <n v="88"/>
    <s v="OnsiteAnalyst"/>
    <n v="48"/>
    <n v="5416.666666666667"/>
    <n v="1"/>
    <n v="1"/>
    <n v="0"/>
    <x v="0"/>
    <n v="7680"/>
    <n v="5416.666666666667"/>
    <n v="1000"/>
    <n v="0"/>
    <n v="0"/>
    <n v="1263.333333333333"/>
  </r>
  <r>
    <x v="1"/>
    <s v="Sutherland Churchill"/>
    <s v="Associate"/>
    <x v="118"/>
    <x v="118"/>
    <x v="1"/>
    <x v="2"/>
    <x v="1"/>
    <x v="0"/>
    <x v="1"/>
    <n v="168"/>
    <s v="OffshoreAssociate"/>
    <n v="30"/>
    <n v="615.38461538461536"/>
    <n v="1.2"/>
    <n v="0.9"/>
    <n v="0"/>
    <x v="0"/>
    <n v="5443.2"/>
    <n v="615.38461538461536"/>
    <n v="0"/>
    <n v="0"/>
    <n v="0"/>
    <n v="4827.8153846153846"/>
  </r>
  <r>
    <x v="1"/>
    <s v="Lainey Baguley"/>
    <s v="Analyst"/>
    <x v="12"/>
    <x v="12"/>
    <x v="1"/>
    <x v="12"/>
    <x v="1"/>
    <x v="2"/>
    <x v="1"/>
    <n v="0"/>
    <s v="OffshoreAnalyst"/>
    <n v="24"/>
    <n v="384.61538461538464"/>
    <n v="1.1000000000000001"/>
    <n v="0.99"/>
    <n v="0"/>
    <x v="0"/>
    <n v="0"/>
    <n v="0"/>
    <n v="200"/>
    <n v="250"/>
    <n v="0"/>
    <n v="-450"/>
  </r>
  <r>
    <x v="1"/>
    <s v="Lorianne Strain"/>
    <s v="Manager"/>
    <x v="134"/>
    <x v="134"/>
    <x v="1"/>
    <x v="1"/>
    <x v="1"/>
    <x v="3"/>
    <x v="0"/>
    <n v="163"/>
    <s v="OnsiteManager"/>
    <n v="65"/>
    <n v="7500"/>
    <n v="1"/>
    <n v="1.03"/>
    <n v="0"/>
    <x v="0"/>
    <n v="10912.85"/>
    <n v="7500"/>
    <n v="200"/>
    <n v="100"/>
    <n v="0"/>
    <n v="3112.8500000000004"/>
  </r>
  <r>
    <x v="1"/>
    <s v="Clarine Reside"/>
    <s v="Contractor"/>
    <x v="53"/>
    <x v="53"/>
    <x v="1"/>
    <x v="28"/>
    <x v="1"/>
    <x v="1"/>
    <x v="0"/>
    <n v="0"/>
    <s v="OnsiteContractor"/>
    <n v="48"/>
    <n v="52"/>
    <n v="0.8"/>
    <n v="1.1200000000000001"/>
    <n v="0"/>
    <x v="0"/>
    <n v="0"/>
    <n v="0"/>
    <n v="200"/>
    <n v="250"/>
    <n v="0"/>
    <n v="-450"/>
  </r>
  <r>
    <x v="1"/>
    <s v="Betti Greep"/>
    <s v="Associate"/>
    <x v="103"/>
    <x v="103"/>
    <x v="1"/>
    <x v="30"/>
    <x v="1"/>
    <x v="2"/>
    <x v="1"/>
    <n v="161"/>
    <s v="OffshoreAssociate"/>
    <n v="30"/>
    <n v="615.38461538461536"/>
    <n v="1.1000000000000001"/>
    <n v="1.01"/>
    <n v="0"/>
    <x v="0"/>
    <n v="5366.13"/>
    <n v="615.38461538461536"/>
    <n v="1000"/>
    <n v="50"/>
    <n v="0"/>
    <n v="3700.7453846153849"/>
  </r>
  <r>
    <x v="1"/>
    <s v="Christy Curlis"/>
    <s v="Contractor"/>
    <x v="286"/>
    <x v="286"/>
    <x v="1"/>
    <x v="97"/>
    <x v="0"/>
    <x v="1"/>
    <x v="1"/>
    <n v="162"/>
    <s v="OffshoreContractor"/>
    <n v="72"/>
    <n v="72"/>
    <n v="0.8"/>
    <n v="0.97"/>
    <n v="0"/>
    <x v="0"/>
    <n v="9051.264000000001"/>
    <n v="0"/>
    <n v="1000"/>
    <n v="0"/>
    <n v="11664"/>
    <n v="-3612.735999999999"/>
  </r>
  <r>
    <x v="1"/>
    <s v="Melloney Tabbernor"/>
    <s v="Manager"/>
    <x v="291"/>
    <x v="291"/>
    <x v="1"/>
    <x v="90"/>
    <x v="5"/>
    <x v="3"/>
    <x v="1"/>
    <n v="168"/>
    <s v="OffshoreManager"/>
    <n v="40"/>
    <n v="1230.7692307692307"/>
    <n v="1"/>
    <n v="1.01"/>
    <n v="0"/>
    <x v="0"/>
    <n v="6787.2"/>
    <n v="1230.7692307692307"/>
    <n v="200"/>
    <n v="500"/>
    <n v="0"/>
    <n v="4856.4307692307693"/>
  </r>
  <r>
    <x v="1"/>
    <s v="Garvin Tolan"/>
    <s v="Contractor"/>
    <x v="225"/>
    <x v="225"/>
    <x v="1"/>
    <x v="58"/>
    <x v="3"/>
    <x v="2"/>
    <x v="0"/>
    <n v="164"/>
    <s v="OnsiteContractor"/>
    <n v="60"/>
    <n v="77"/>
    <n v="1.1000000000000001"/>
    <n v="1"/>
    <n v="0"/>
    <x v="0"/>
    <n v="10824"/>
    <n v="0"/>
    <n v="0"/>
    <n v="0"/>
    <n v="12628"/>
    <n v="-1804"/>
  </r>
  <r>
    <x v="1"/>
    <s v="Ethelind Gisby"/>
    <s v="Contractor"/>
    <x v="232"/>
    <x v="232"/>
    <x v="1"/>
    <x v="77"/>
    <x v="2"/>
    <x v="1"/>
    <x v="1"/>
    <n v="0"/>
    <s v="OffshoreContractor"/>
    <n v="40"/>
    <n v="48"/>
    <n v="0.8"/>
    <n v="1.1499999999999999"/>
    <n v="0"/>
    <x v="0"/>
    <n v="0"/>
    <n v="0"/>
    <n v="200"/>
    <n v="0"/>
    <n v="0"/>
    <n v="-200"/>
  </r>
  <r>
    <x v="1"/>
    <s v="Anet Wardesworth"/>
    <s v="Contractor"/>
    <x v="154"/>
    <x v="154"/>
    <x v="0"/>
    <x v="10"/>
    <x v="5"/>
    <x v="3"/>
    <x v="1"/>
    <n v="102"/>
    <s v="OffshoreContractor"/>
    <n v="35"/>
    <n v="42"/>
    <n v="1"/>
    <n v="1.1599999999999999"/>
    <n v="0"/>
    <x v="0"/>
    <n v="6496"/>
    <n v="0"/>
    <n v="500"/>
    <n v="0"/>
    <n v="4284"/>
    <n v="1712"/>
  </r>
  <r>
    <x v="1"/>
    <s v="Georgena Gubbin"/>
    <s v="Senior Manager"/>
    <x v="38"/>
    <x v="38"/>
    <x v="1"/>
    <x v="32"/>
    <x v="2"/>
    <x v="2"/>
    <x v="1"/>
    <n v="93"/>
    <s v="OffshoreSenior Manager"/>
    <n v="48"/>
    <n v="1538.4615384615386"/>
    <n v="1.1000000000000001"/>
    <n v="1.0900000000000001"/>
    <n v="0"/>
    <x v="0"/>
    <n v="5352.3360000000011"/>
    <n v="1538.4615384615386"/>
    <n v="500"/>
    <n v="500"/>
    <n v="0"/>
    <n v="2813.8744615384626"/>
  </r>
  <r>
    <x v="1"/>
    <s v="Teodorico Kencott"/>
    <s v="Analyst"/>
    <x v="197"/>
    <x v="197"/>
    <x v="1"/>
    <x v="57"/>
    <x v="5"/>
    <x v="3"/>
    <x v="1"/>
    <n v="168"/>
    <s v="OffshoreAnalyst"/>
    <n v="24"/>
    <n v="384.61538461538464"/>
    <n v="1"/>
    <n v="0.93"/>
    <n v="0"/>
    <x v="0"/>
    <n v="3749.76"/>
    <n v="384.61538461538464"/>
    <n v="200"/>
    <n v="250"/>
    <n v="0"/>
    <n v="2915.1446153846155"/>
  </r>
  <r>
    <x v="1"/>
    <s v="Binnie Stelle"/>
    <s v="Analyst"/>
    <x v="287"/>
    <x v="287"/>
    <x v="0"/>
    <x v="27"/>
    <x v="5"/>
    <x v="3"/>
    <x v="0"/>
    <n v="0"/>
    <s v="OnsiteAnalyst"/>
    <n v="48"/>
    <n v="5416.666666666667"/>
    <n v="1"/>
    <n v="1.2"/>
    <n v="0"/>
    <x v="0"/>
    <n v="9216"/>
    <n v="0"/>
    <n v="0"/>
    <n v="10"/>
    <n v="0"/>
    <n v="9206"/>
  </r>
  <r>
    <x v="1"/>
    <s v="Augustine Jacox"/>
    <s v="Analyst"/>
    <x v="60"/>
    <x v="60"/>
    <x v="1"/>
    <x v="45"/>
    <x v="3"/>
    <x v="2"/>
    <x v="1"/>
    <n v="161"/>
    <s v="OffshoreAnalyst"/>
    <n v="24"/>
    <n v="384.61538461538464"/>
    <n v="1.1000000000000001"/>
    <n v="1.1200000000000001"/>
    <n v="0"/>
    <x v="0"/>
    <n v="4760.4480000000012"/>
    <n v="384.61538461538464"/>
    <n v="0"/>
    <n v="0"/>
    <n v="0"/>
    <n v="4375.8326153846165"/>
  </r>
  <r>
    <x v="1"/>
    <s v="Ashlee Nice"/>
    <s v="Associate"/>
    <x v="245"/>
    <x v="245"/>
    <x v="0"/>
    <x v="81"/>
    <x v="2"/>
    <x v="3"/>
    <x v="1"/>
    <n v="162"/>
    <s v="OffshoreAssociate"/>
    <n v="30"/>
    <n v="615.38461538461536"/>
    <n v="1"/>
    <n v="1"/>
    <n v="0"/>
    <x v="0"/>
    <n v="4800"/>
    <n v="615.38461538461536"/>
    <n v="0"/>
    <n v="0"/>
    <n v="0"/>
    <n v="4184.6153846153848"/>
  </r>
  <r>
    <x v="1"/>
    <s v="Dallis Winward"/>
    <s v="Associate"/>
    <x v="143"/>
    <x v="143"/>
    <x v="1"/>
    <x v="36"/>
    <x v="1"/>
    <x v="3"/>
    <x v="0"/>
    <n v="94"/>
    <s v="OnsiteAssociate"/>
    <n v="54"/>
    <n v="5666.666666666667"/>
    <n v="1"/>
    <n v="0.88"/>
    <n v="0"/>
    <x v="0"/>
    <n v="4466.88"/>
    <n v="5666.666666666667"/>
    <n v="500"/>
    <n v="0"/>
    <n v="0"/>
    <n v="-1699.7866666666669"/>
  </r>
  <r>
    <x v="1"/>
    <s v="Frankie D'Adamo"/>
    <s v="Manager"/>
    <x v="21"/>
    <x v="21"/>
    <x v="1"/>
    <x v="21"/>
    <x v="2"/>
    <x v="3"/>
    <x v="1"/>
    <n v="160"/>
    <s v="OffshoreManager"/>
    <n v="40"/>
    <n v="1230.7692307692307"/>
    <n v="1"/>
    <n v="1.17"/>
    <n v="0"/>
    <x v="0"/>
    <n v="7488"/>
    <n v="1230.7692307692307"/>
    <n v="0"/>
    <n v="50"/>
    <n v="0"/>
    <n v="6207.2307692307695"/>
  </r>
  <r>
    <x v="1"/>
    <s v="Teodoor Cummine"/>
    <s v="Analyst"/>
    <x v="66"/>
    <x v="66"/>
    <x v="1"/>
    <x v="50"/>
    <x v="2"/>
    <x v="1"/>
    <x v="0"/>
    <n v="164"/>
    <s v="OnsiteAnalyst"/>
    <n v="48"/>
    <n v="5416.666666666667"/>
    <n v="0.8"/>
    <n v="0.82"/>
    <n v="0"/>
    <x v="0"/>
    <n v="5164.0320000000002"/>
    <n v="5416.666666666667"/>
    <n v="0"/>
    <n v="0"/>
    <n v="0"/>
    <n v="-252.63466666666682"/>
  </r>
  <r>
    <x v="1"/>
    <s v="Iolande Heyburn"/>
    <s v="Senior Manager"/>
    <x v="88"/>
    <x v="88"/>
    <x v="1"/>
    <x v="53"/>
    <x v="5"/>
    <x v="1"/>
    <x v="1"/>
    <n v="128"/>
    <s v="OffshoreSenior Manager"/>
    <n v="48"/>
    <n v="1538.4615384615386"/>
    <n v="0.8"/>
    <n v="1.1100000000000001"/>
    <n v="0"/>
    <x v="0"/>
    <n v="5455.8720000000012"/>
    <n v="1538.4615384615386"/>
    <n v="0"/>
    <n v="10"/>
    <n v="0"/>
    <n v="3907.4104615384626"/>
  </r>
  <r>
    <x v="1"/>
    <s v="Catriona Hendron"/>
    <s v="Analyst"/>
    <x v="124"/>
    <x v="124"/>
    <x v="1"/>
    <x v="36"/>
    <x v="1"/>
    <x v="0"/>
    <x v="1"/>
    <n v="164"/>
    <s v="OffshoreAnalyst"/>
    <n v="24"/>
    <n v="384.61538461538464"/>
    <n v="1.2"/>
    <n v="0.88"/>
    <n v="0"/>
    <x v="0"/>
    <n v="4156.4160000000002"/>
    <n v="384.61538461538464"/>
    <n v="1000"/>
    <n v="100"/>
    <n v="0"/>
    <n v="2671.8006153846154"/>
  </r>
  <r>
    <x v="1"/>
    <s v="Angelina Sharman"/>
    <s v="Manager"/>
    <x v="141"/>
    <x v="141"/>
    <x v="0"/>
    <x v="21"/>
    <x v="2"/>
    <x v="1"/>
    <x v="1"/>
    <n v="161"/>
    <s v="OffshoreManager"/>
    <n v="40"/>
    <n v="1230.7692307692307"/>
    <n v="0.8"/>
    <n v="1.17"/>
    <n v="0"/>
    <x v="0"/>
    <n v="5990.4"/>
    <n v="1230.7692307692307"/>
    <n v="200"/>
    <n v="0"/>
    <n v="0"/>
    <n v="4559.6307692307691"/>
  </r>
  <r>
    <x v="1"/>
    <s v="Zitella Aberdein"/>
    <s v="Contractor"/>
    <x v="58"/>
    <x v="58"/>
    <x v="1"/>
    <x v="43"/>
    <x v="3"/>
    <x v="1"/>
    <x v="0"/>
    <n v="165"/>
    <s v="OnsiteContractor"/>
    <n v="48"/>
    <n v="44"/>
    <n v="0.8"/>
    <n v="1.05"/>
    <n v="0"/>
    <x v="0"/>
    <n v="6652.8"/>
    <n v="0"/>
    <n v="0"/>
    <n v="0"/>
    <n v="7260"/>
    <n v="-607.19999999999982"/>
  </r>
  <r>
    <x v="1"/>
    <s v="Jabez Sage"/>
    <s v="Manager"/>
    <x v="158"/>
    <x v="158"/>
    <x v="1"/>
    <x v="12"/>
    <x v="1"/>
    <x v="4"/>
    <x v="1"/>
    <n v="0"/>
    <s v="OffshoreManager"/>
    <n v="40"/>
    <n v="1230.7692307692307"/>
    <n v="0.9"/>
    <n v="0.99"/>
    <n v="0"/>
    <x v="0"/>
    <n v="0"/>
    <n v="0"/>
    <n v="0"/>
    <n v="10"/>
    <n v="0"/>
    <n v="-10"/>
  </r>
  <r>
    <x v="1"/>
    <s v="Frederik Whanstall"/>
    <s v="Senior Associate"/>
    <x v="260"/>
    <x v="260"/>
    <x v="1"/>
    <x v="10"/>
    <x v="5"/>
    <x v="2"/>
    <x v="0"/>
    <n v="164"/>
    <s v="OnsiteSenior Associate"/>
    <n v="60"/>
    <n v="6250"/>
    <n v="1.1000000000000001"/>
    <n v="1.1599999999999999"/>
    <n v="0"/>
    <x v="0"/>
    <n v="12555.839999999998"/>
    <n v="6250"/>
    <n v="0"/>
    <n v="250"/>
    <n v="0"/>
    <n v="6055.8399999999983"/>
  </r>
  <r>
    <x v="1"/>
    <s v="Melisandra Linnett"/>
    <s v="Director"/>
    <x v="107"/>
    <x v="107"/>
    <x v="1"/>
    <x v="73"/>
    <x v="1"/>
    <x v="3"/>
    <x v="0"/>
    <n v="126"/>
    <s v="OnsiteDirector"/>
    <n v="90"/>
    <n v="9166.6666666666661"/>
    <n v="1"/>
    <n v="0.86"/>
    <n v="0"/>
    <x v="0"/>
    <n v="9752.4"/>
    <n v="9166.6666666666661"/>
    <n v="0"/>
    <n v="500"/>
    <n v="0"/>
    <n v="85.733333333333576"/>
  </r>
  <r>
    <x v="1"/>
    <s v="Sylas Mytton"/>
    <s v="Senior Associate"/>
    <x v="103"/>
    <x v="103"/>
    <x v="1"/>
    <x v="30"/>
    <x v="1"/>
    <x v="2"/>
    <x v="0"/>
    <n v="164"/>
    <s v="OnsiteSenior Associate"/>
    <n v="60"/>
    <n v="6250"/>
    <n v="1.1000000000000001"/>
    <n v="1.01"/>
    <n v="0"/>
    <x v="0"/>
    <n v="10932.24"/>
    <n v="6250"/>
    <n v="0"/>
    <n v="250"/>
    <n v="0"/>
    <n v="4432.24"/>
  </r>
  <r>
    <x v="1"/>
    <s v="Ingunna Eddowis"/>
    <s v="Contractor"/>
    <x v="244"/>
    <x v="244"/>
    <x v="1"/>
    <x v="26"/>
    <x v="2"/>
    <x v="1"/>
    <x v="1"/>
    <n v="0"/>
    <s v="OffshoreContractor"/>
    <n v="35"/>
    <n v="55"/>
    <n v="0.8"/>
    <n v="1.1100000000000001"/>
    <n v="0"/>
    <x v="0"/>
    <n v="0"/>
    <n v="0"/>
    <n v="1000"/>
    <n v="250"/>
    <n v="0"/>
    <n v="-1250"/>
  </r>
  <r>
    <x v="1"/>
    <s v="Lynda Hails"/>
    <s v="Director"/>
    <x v="139"/>
    <x v="139"/>
    <x v="1"/>
    <x v="33"/>
    <x v="1"/>
    <x v="1"/>
    <x v="0"/>
    <n v="168"/>
    <s v="OnsiteDirector"/>
    <n v="90"/>
    <n v="9166.6666666666661"/>
    <n v="0.8"/>
    <n v="0.98"/>
    <n v="0"/>
    <x v="0"/>
    <n v="11854.08"/>
    <n v="9166.6666666666661"/>
    <n v="750"/>
    <n v="50"/>
    <n v="0"/>
    <n v="1887.4133333333339"/>
  </r>
  <r>
    <x v="1"/>
    <s v="Drucie Korbmaker"/>
    <s v="Manager"/>
    <x v="283"/>
    <x v="283"/>
    <x v="1"/>
    <x v="58"/>
    <x v="3"/>
    <x v="0"/>
    <x v="1"/>
    <n v="163"/>
    <s v="OffshoreManager"/>
    <n v="40"/>
    <n v="1230.7692307692307"/>
    <n v="1.2"/>
    <n v="1"/>
    <n v="0"/>
    <x v="0"/>
    <n v="7824"/>
    <n v="1230.7692307692307"/>
    <n v="0"/>
    <n v="10"/>
    <n v="0"/>
    <n v="6583.2307692307695"/>
  </r>
  <r>
    <x v="1"/>
    <s v="Benoite Coldbath"/>
    <s v="Analyst"/>
    <x v="186"/>
    <x v="186"/>
    <x v="0"/>
    <x v="57"/>
    <x v="5"/>
    <x v="1"/>
    <x v="1"/>
    <n v="0"/>
    <s v="OffshoreAnalyst"/>
    <n v="24"/>
    <n v="384.61538461538464"/>
    <n v="0.8"/>
    <n v="0.93"/>
    <n v="0"/>
    <x v="0"/>
    <n v="2856.96"/>
    <n v="0"/>
    <n v="500"/>
    <n v="0"/>
    <n v="0"/>
    <n v="2356.96"/>
  </r>
  <r>
    <x v="1"/>
    <s v="Garrott McGuckin"/>
    <s v="Associate"/>
    <x v="92"/>
    <x v="92"/>
    <x v="0"/>
    <x v="67"/>
    <x v="4"/>
    <x v="3"/>
    <x v="1"/>
    <n v="164"/>
    <s v="OffshoreAssociate"/>
    <n v="30"/>
    <n v="615.38461538461536"/>
    <n v="1"/>
    <n v="0.81"/>
    <n v="0"/>
    <x v="0"/>
    <n v="3888.0000000000005"/>
    <n v="615.38461538461536"/>
    <n v="500"/>
    <n v="100"/>
    <n v="0"/>
    <n v="2672.6153846153852"/>
  </r>
  <r>
    <x v="1"/>
    <s v="Dillon Gorger"/>
    <s v="Senior Associate"/>
    <x v="82"/>
    <x v="82"/>
    <x v="1"/>
    <x v="6"/>
    <x v="4"/>
    <x v="4"/>
    <x v="0"/>
    <n v="165"/>
    <s v="OnsiteSenior Associate"/>
    <n v="60"/>
    <n v="6250"/>
    <n v="0.9"/>
    <n v="1.04"/>
    <n v="0"/>
    <x v="0"/>
    <n v="9266.4"/>
    <n v="6250"/>
    <n v="0"/>
    <n v="0"/>
    <n v="0"/>
    <n v="3016.3999999999996"/>
  </r>
  <r>
    <x v="1"/>
    <s v="Zaccaria Ber"/>
    <s v="Contractor"/>
    <x v="154"/>
    <x v="154"/>
    <x v="0"/>
    <x v="10"/>
    <x v="5"/>
    <x v="3"/>
    <x v="0"/>
    <n v="160"/>
    <s v="OnsiteContractor"/>
    <n v="35"/>
    <n v="48"/>
    <n v="1"/>
    <n v="1.1599999999999999"/>
    <n v="0"/>
    <x v="0"/>
    <n v="6496"/>
    <n v="0"/>
    <n v="500"/>
    <n v="0"/>
    <n v="7680"/>
    <n v="-1684"/>
  </r>
  <r>
    <x v="1"/>
    <s v="Bria Burston"/>
    <s v="Contractor"/>
    <x v="275"/>
    <x v="275"/>
    <x v="0"/>
    <x v="96"/>
    <x v="2"/>
    <x v="1"/>
    <x v="0"/>
    <n v="95"/>
    <s v="OnsiteContractor"/>
    <n v="72"/>
    <n v="72"/>
    <n v="0.8"/>
    <n v="1.1299999999999999"/>
    <n v="0"/>
    <x v="0"/>
    <n v="10414.079999999998"/>
    <n v="0"/>
    <n v="0"/>
    <n v="0"/>
    <n v="6840"/>
    <n v="3574.0799999999981"/>
  </r>
  <r>
    <x v="1"/>
    <s v="Andie Fetters"/>
    <s v="Contractor"/>
    <x v="97"/>
    <x v="97"/>
    <x v="0"/>
    <x v="70"/>
    <x v="4"/>
    <x v="1"/>
    <x v="1"/>
    <n v="96"/>
    <s v="OffshoreContractor"/>
    <n v="35"/>
    <n v="49"/>
    <n v="0.8"/>
    <n v="0.82"/>
    <n v="0"/>
    <x v="0"/>
    <n v="3673.6"/>
    <n v="0"/>
    <n v="0"/>
    <n v="100"/>
    <n v="4704"/>
    <n v="-1130.4000000000001"/>
  </r>
  <r>
    <x v="1"/>
    <s v="Maurene Owbridge"/>
    <s v="Contractor"/>
    <x v="44"/>
    <x v="44"/>
    <x v="1"/>
    <x v="12"/>
    <x v="1"/>
    <x v="0"/>
    <x v="1"/>
    <n v="115"/>
    <s v="OffshoreContractor"/>
    <n v="48"/>
    <n v="42"/>
    <n v="1.2"/>
    <n v="0.99"/>
    <n v="0"/>
    <x v="0"/>
    <n v="6557.76"/>
    <n v="0"/>
    <n v="500"/>
    <n v="10"/>
    <n v="4830"/>
    <n v="1217.7600000000002"/>
  </r>
  <r>
    <x v="1"/>
    <s v="Tammie Bentham3"/>
    <s v="Contractor"/>
    <x v="95"/>
    <x v="95"/>
    <x v="1"/>
    <x v="69"/>
    <x v="3"/>
    <x v="3"/>
    <x v="0"/>
    <n v="160"/>
    <s v="OnsiteContractor"/>
    <n v="48"/>
    <n v="46"/>
    <n v="1"/>
    <n v="0.86"/>
    <n v="0"/>
    <x v="0"/>
    <n v="6604.8"/>
    <n v="0"/>
    <n v="0"/>
    <n v="100"/>
    <n v="7360"/>
    <n v="-855.19999999999982"/>
  </r>
  <r>
    <x v="1"/>
    <s v="Natalie Slimm"/>
    <s v="Manager"/>
    <x v="233"/>
    <x v="233"/>
    <x v="1"/>
    <x v="61"/>
    <x v="2"/>
    <x v="3"/>
    <x v="1"/>
    <n v="0"/>
    <s v="OffshoreManager"/>
    <n v="40"/>
    <n v="1230.7692307692307"/>
    <n v="1"/>
    <n v="1.1599999999999999"/>
    <n v="0"/>
    <x v="0"/>
    <n v="0"/>
    <n v="0"/>
    <n v="1000"/>
    <n v="50"/>
    <n v="0"/>
    <n v="-1050"/>
  </r>
  <r>
    <x v="1"/>
    <s v="Leeann Targetter"/>
    <s v="Analyst"/>
    <x v="247"/>
    <x v="247"/>
    <x v="1"/>
    <x v="80"/>
    <x v="1"/>
    <x v="1"/>
    <x v="0"/>
    <n v="164"/>
    <s v="OnsiteAnalyst"/>
    <n v="48"/>
    <n v="5416.666666666667"/>
    <n v="0.8"/>
    <n v="0.89"/>
    <n v="0"/>
    <x v="0"/>
    <n v="5604.8640000000005"/>
    <n v="5416.666666666667"/>
    <n v="500"/>
    <n v="0"/>
    <n v="0"/>
    <n v="-311.80266666666648"/>
  </r>
  <r>
    <x v="1"/>
    <s v="Bridgette Ricketts"/>
    <s v="Contractor"/>
    <x v="107"/>
    <x v="107"/>
    <x v="1"/>
    <x v="73"/>
    <x v="1"/>
    <x v="3"/>
    <x v="1"/>
    <n v="161"/>
    <s v="OffshoreContractor"/>
    <n v="48"/>
    <n v="47"/>
    <n v="1"/>
    <n v="0.86"/>
    <n v="0"/>
    <x v="0"/>
    <n v="6646.08"/>
    <n v="0"/>
    <n v="200"/>
    <n v="50"/>
    <n v="7567"/>
    <n v="-1170.92"/>
  </r>
  <r>
    <x v="1"/>
    <s v="Sallyann Phillipson"/>
    <s v="Analyst"/>
    <x v="216"/>
    <x v="216"/>
    <x v="0"/>
    <x v="40"/>
    <x v="5"/>
    <x v="2"/>
    <x v="1"/>
    <n v="161"/>
    <s v="OffshoreAnalyst"/>
    <n v="24"/>
    <n v="384.61538461538464"/>
    <n v="1.1000000000000001"/>
    <n v="1.17"/>
    <n v="0"/>
    <x v="0"/>
    <n v="4942.08"/>
    <n v="384.61538461538464"/>
    <n v="1000"/>
    <n v="250"/>
    <n v="0"/>
    <n v="3307.4646153846152"/>
  </r>
  <r>
    <x v="1"/>
    <s v="Brana Sephton"/>
    <s v="Analyst"/>
    <x v="301"/>
    <x v="301"/>
    <x v="1"/>
    <x v="87"/>
    <x v="0"/>
    <x v="1"/>
    <x v="0"/>
    <n v="161"/>
    <s v="OnsiteAnalyst"/>
    <n v="48"/>
    <n v="5416.666666666667"/>
    <n v="0.8"/>
    <n v="0.86"/>
    <n v="0"/>
    <x v="0"/>
    <n v="5316.8640000000005"/>
    <n v="5416.666666666667"/>
    <n v="0"/>
    <n v="0"/>
    <n v="0"/>
    <n v="-99.802666666666482"/>
  </r>
  <r>
    <x v="1"/>
    <s v="Eamon Nutty"/>
    <s v="Analyst"/>
    <x v="252"/>
    <x v="252"/>
    <x v="1"/>
    <x v="17"/>
    <x v="4"/>
    <x v="3"/>
    <x v="0"/>
    <n v="161"/>
    <s v="OnsiteAnalyst"/>
    <n v="48"/>
    <n v="5416.666666666667"/>
    <n v="1"/>
    <n v="0.86"/>
    <n v="0"/>
    <x v="0"/>
    <n v="6646.08"/>
    <n v="5416.666666666667"/>
    <n v="0"/>
    <n v="500"/>
    <n v="0"/>
    <n v="729.41333333333296"/>
  </r>
  <r>
    <x v="1"/>
    <s v="Augustina Shugg"/>
    <s v="Analyst"/>
    <x v="56"/>
    <x v="56"/>
    <x v="1"/>
    <x v="42"/>
    <x v="5"/>
    <x v="1"/>
    <x v="0"/>
    <n v="163"/>
    <s v="OnsiteAnalyst"/>
    <n v="48"/>
    <n v="5416.666666666667"/>
    <n v="0.8"/>
    <n v="1.1499999999999999"/>
    <n v="0"/>
    <x v="0"/>
    <n v="7198.08"/>
    <n v="5416.666666666667"/>
    <n v="750"/>
    <n v="100"/>
    <n v="0"/>
    <n v="931.41333333333296"/>
  </r>
  <r>
    <x v="1"/>
    <s v="Delainey Levensky"/>
    <s v="Senior Associate"/>
    <x v="51"/>
    <x v="51"/>
    <x v="1"/>
    <x v="21"/>
    <x v="2"/>
    <x v="4"/>
    <x v="1"/>
    <n v="164"/>
    <s v="OffshoreSenior Associate"/>
    <n v="35"/>
    <n v="923.07692307692309"/>
    <n v="0.9"/>
    <n v="1.17"/>
    <n v="0"/>
    <x v="0"/>
    <n v="6044.2199999999993"/>
    <n v="923.07692307692309"/>
    <n v="1000"/>
    <n v="250"/>
    <n v="0"/>
    <n v="3871.1430769230765"/>
  </r>
  <r>
    <x v="1"/>
    <s v="Esta Tokell"/>
    <s v="Contractor"/>
    <x v="112"/>
    <x v="112"/>
    <x v="1"/>
    <x v="75"/>
    <x v="2"/>
    <x v="1"/>
    <x v="0"/>
    <n v="163"/>
    <s v="OnsiteContractor"/>
    <n v="60"/>
    <n v="70"/>
    <n v="0.8"/>
    <n v="1.17"/>
    <n v="0"/>
    <x v="0"/>
    <n v="9154.08"/>
    <n v="0"/>
    <n v="750"/>
    <n v="0"/>
    <n v="11410"/>
    <n v="-3005.92"/>
  </r>
  <r>
    <x v="1"/>
    <s v="Leta Jarlmann"/>
    <s v="Analyst"/>
    <x v="93"/>
    <x v="93"/>
    <x v="1"/>
    <x v="68"/>
    <x v="3"/>
    <x v="2"/>
    <x v="1"/>
    <n v="140"/>
    <s v="OffshoreAnalyst"/>
    <n v="24"/>
    <n v="384.61538461538464"/>
    <n v="1.1000000000000001"/>
    <n v="1.1200000000000001"/>
    <n v="0"/>
    <x v="0"/>
    <n v="4139.5200000000013"/>
    <n v="384.61538461538464"/>
    <n v="1000"/>
    <n v="10"/>
    <n v="0"/>
    <n v="2744.9046153846166"/>
  </r>
  <r>
    <x v="1"/>
    <s v="Consalve Weatherell"/>
    <s v="Manager"/>
    <x v="60"/>
    <x v="60"/>
    <x v="1"/>
    <x v="45"/>
    <x v="3"/>
    <x v="2"/>
    <x v="1"/>
    <n v="0"/>
    <s v="OffshoreManager"/>
    <n v="40"/>
    <n v="1230.7692307692307"/>
    <n v="1.1000000000000001"/>
    <n v="1.1200000000000001"/>
    <n v="0"/>
    <x v="0"/>
    <n v="0"/>
    <n v="0"/>
    <n v="0"/>
    <n v="0"/>
    <n v="0"/>
    <n v="0"/>
  </r>
  <r>
    <x v="1"/>
    <s v="Seymour Penkman"/>
    <s v="Senior Manager"/>
    <x v="113"/>
    <x v="113"/>
    <x v="1"/>
    <x v="76"/>
    <x v="5"/>
    <x v="3"/>
    <x v="1"/>
    <n v="167"/>
    <s v="OffshoreSenior Manager"/>
    <n v="48"/>
    <n v="1538.4615384615386"/>
    <n v="1"/>
    <n v="0.96"/>
    <n v="0"/>
    <x v="0"/>
    <n v="7695.36"/>
    <n v="1538.4615384615386"/>
    <n v="750"/>
    <n v="0"/>
    <n v="0"/>
    <n v="5406.8984615384616"/>
  </r>
  <r>
    <x v="1"/>
    <s v="Lissi Sandever"/>
    <s v="Associate"/>
    <x v="287"/>
    <x v="287"/>
    <x v="0"/>
    <x v="27"/>
    <x v="5"/>
    <x v="3"/>
    <x v="1"/>
    <n v="166"/>
    <s v="OffshoreAssociate"/>
    <n v="30"/>
    <n v="615.38461538461536"/>
    <n v="1"/>
    <n v="1.2"/>
    <n v="0"/>
    <x v="0"/>
    <n v="5760"/>
    <n v="615.38461538461536"/>
    <n v="200"/>
    <n v="50"/>
    <n v="0"/>
    <n v="4894.6153846153848"/>
  </r>
  <r>
    <x v="1"/>
    <s v="Ardath Simonite"/>
    <s v="Analyst"/>
    <x v="170"/>
    <x v="170"/>
    <x v="1"/>
    <x v="79"/>
    <x v="0"/>
    <x v="1"/>
    <x v="0"/>
    <n v="97"/>
    <s v="OnsiteAnalyst"/>
    <n v="48"/>
    <n v="5416.666666666667"/>
    <n v="0.8"/>
    <n v="0.95"/>
    <n v="0"/>
    <x v="0"/>
    <n v="3538.56"/>
    <n v="5416.666666666667"/>
    <n v="0"/>
    <n v="0"/>
    <n v="0"/>
    <n v="-1878.106666666667"/>
  </r>
  <r>
    <x v="1"/>
    <s v="Timmi Eddies"/>
    <s v="Manager"/>
    <x v="55"/>
    <x v="55"/>
    <x v="0"/>
    <x v="41"/>
    <x v="4"/>
    <x v="1"/>
    <x v="1"/>
    <n v="102"/>
    <s v="OffshoreManager"/>
    <n v="40"/>
    <n v="1230.7692307692307"/>
    <n v="0.8"/>
    <n v="0.81"/>
    <n v="0"/>
    <x v="0"/>
    <n v="4147.2000000000007"/>
    <n v="1230.7692307692307"/>
    <n v="0"/>
    <n v="0"/>
    <n v="0"/>
    <n v="2916.4307692307702"/>
  </r>
  <r>
    <x v="1"/>
    <s v="Temple Ringsell"/>
    <s v="Contractor"/>
    <x v="9"/>
    <x v="9"/>
    <x v="1"/>
    <x v="9"/>
    <x v="3"/>
    <x v="3"/>
    <x v="1"/>
    <n v="166"/>
    <s v="OffshoreContractor"/>
    <n v="35"/>
    <n v="51"/>
    <n v="1"/>
    <n v="1.1499999999999999"/>
    <n v="0"/>
    <x v="0"/>
    <n v="6681.4999999999991"/>
    <n v="0"/>
    <n v="200"/>
    <n v="0"/>
    <n v="8466"/>
    <n v="-1984.5000000000009"/>
  </r>
  <r>
    <x v="1"/>
    <s v="Donny Binestead"/>
    <s v="Contractor"/>
    <x v="33"/>
    <x v="33"/>
    <x v="0"/>
    <x v="30"/>
    <x v="1"/>
    <x v="3"/>
    <x v="1"/>
    <n v="90"/>
    <s v="OffshoreContractor"/>
    <n v="40"/>
    <n v="41"/>
    <n v="1"/>
    <n v="1.01"/>
    <n v="0"/>
    <x v="0"/>
    <n v="6464"/>
    <n v="0"/>
    <n v="0"/>
    <n v="100"/>
    <n v="3690"/>
    <n v="2674"/>
  </r>
  <r>
    <x v="1"/>
    <s v="Karine Wiltshire"/>
    <s v="Contractor"/>
    <x v="133"/>
    <x v="133"/>
    <x v="1"/>
    <x v="78"/>
    <x v="3"/>
    <x v="3"/>
    <x v="1"/>
    <n v="165"/>
    <s v="OffshoreContractor"/>
    <n v="72"/>
    <n v="78"/>
    <n v="1"/>
    <n v="1.07"/>
    <n v="0"/>
    <x v="0"/>
    <n v="12711.6"/>
    <n v="0"/>
    <n v="500"/>
    <n v="0"/>
    <n v="12870"/>
    <n v="-658.39999999999964"/>
  </r>
  <r>
    <x v="1"/>
    <s v="Whitney Reiners"/>
    <s v="Director"/>
    <x v="19"/>
    <x v="19"/>
    <x v="1"/>
    <x v="19"/>
    <x v="2"/>
    <x v="1"/>
    <x v="0"/>
    <n v="128"/>
    <s v="OnsiteDirector"/>
    <n v="90"/>
    <n v="9166.6666666666661"/>
    <n v="0.8"/>
    <n v="1.07"/>
    <n v="0"/>
    <x v="0"/>
    <n v="9861.1200000000008"/>
    <n v="9166.6666666666661"/>
    <n v="0"/>
    <n v="10"/>
    <n v="0"/>
    <n v="684.45333333333474"/>
  </r>
  <r>
    <x v="1"/>
    <s v="Harmony Esome"/>
    <s v="Analyst"/>
    <x v="38"/>
    <x v="38"/>
    <x v="1"/>
    <x v="32"/>
    <x v="2"/>
    <x v="2"/>
    <x v="1"/>
    <n v="167"/>
    <s v="OffshoreAnalyst"/>
    <n v="24"/>
    <n v="384.61538461538464"/>
    <n v="1.1000000000000001"/>
    <n v="1.0900000000000001"/>
    <n v="0"/>
    <x v="0"/>
    <n v="4805.5920000000006"/>
    <n v="384.61538461538464"/>
    <n v="500"/>
    <n v="0"/>
    <n v="0"/>
    <n v="3920.9766153846158"/>
  </r>
  <r>
    <x v="1"/>
    <s v="Mariana Ivanitsa"/>
    <s v="Analyst"/>
    <x v="285"/>
    <x v="285"/>
    <x v="1"/>
    <x v="38"/>
    <x v="1"/>
    <x v="1"/>
    <x v="1"/>
    <n v="0"/>
    <s v="OffshoreAnalyst"/>
    <n v="24"/>
    <n v="384.61538461538464"/>
    <n v="0.8"/>
    <n v="1.1299999999999999"/>
    <n v="0"/>
    <x v="0"/>
    <n v="0"/>
    <n v="0"/>
    <n v="750"/>
    <n v="10"/>
    <n v="0"/>
    <n v="-760"/>
  </r>
  <r>
    <x v="1"/>
    <s v="Lance Nisuis"/>
    <s v="Analyst"/>
    <x v="54"/>
    <x v="54"/>
    <x v="1"/>
    <x v="40"/>
    <x v="5"/>
    <x v="0"/>
    <x v="1"/>
    <n v="168"/>
    <s v="OffshoreAnalyst"/>
    <n v="24"/>
    <n v="384.61538461538464"/>
    <n v="1.2"/>
    <n v="1.17"/>
    <n v="0"/>
    <x v="0"/>
    <n v="5660.927999999999"/>
    <n v="384.61538461538464"/>
    <n v="500"/>
    <n v="0"/>
    <n v="0"/>
    <n v="4776.3126153846142"/>
  </r>
  <r>
    <x v="1"/>
    <s v="Fan Slowgrave"/>
    <s v="Analyst"/>
    <x v="213"/>
    <x v="213"/>
    <x v="0"/>
    <x v="54"/>
    <x v="1"/>
    <x v="1"/>
    <x v="0"/>
    <n v="162"/>
    <s v="OnsiteAnalyst"/>
    <n v="48"/>
    <n v="5416.666666666667"/>
    <n v="0.8"/>
    <n v="0.81"/>
    <n v="0"/>
    <x v="0"/>
    <n v="4976.6400000000003"/>
    <n v="5416.666666666667"/>
    <n v="200"/>
    <n v="10"/>
    <n v="0"/>
    <n v="-650.02666666666664"/>
  </r>
  <r>
    <x v="1"/>
    <s v="Silvanus Brough"/>
    <s v="Manager"/>
    <x v="289"/>
    <x v="289"/>
    <x v="0"/>
    <x v="79"/>
    <x v="0"/>
    <x v="2"/>
    <x v="1"/>
    <n v="161"/>
    <s v="OffshoreManager"/>
    <n v="40"/>
    <n v="1230.7692307692307"/>
    <n v="1.1000000000000001"/>
    <n v="0.95"/>
    <n v="0"/>
    <x v="0"/>
    <n v="6688.0000000000009"/>
    <n v="1230.7692307692307"/>
    <n v="200"/>
    <n v="0"/>
    <n v="0"/>
    <n v="5257.2307692307704"/>
  </r>
  <r>
    <x v="1"/>
    <s v="Leonerd Allewell"/>
    <s v="Analyst"/>
    <x v="275"/>
    <x v="275"/>
    <x v="0"/>
    <x v="96"/>
    <x v="2"/>
    <x v="1"/>
    <x v="1"/>
    <n v="160"/>
    <s v="OffshoreAnalyst"/>
    <n v="24"/>
    <n v="384.61538461538464"/>
    <n v="0.8"/>
    <n v="1.1299999999999999"/>
    <n v="0"/>
    <x v="0"/>
    <n v="3471.3599999999997"/>
    <n v="384.61538461538464"/>
    <n v="750"/>
    <n v="500"/>
    <n v="0"/>
    <n v="1836.7446153846149"/>
  </r>
  <r>
    <x v="1"/>
    <s v="Antonetta Sherar"/>
    <s v="Analyst"/>
    <x v="93"/>
    <x v="93"/>
    <x v="1"/>
    <x v="68"/>
    <x v="3"/>
    <x v="2"/>
    <x v="0"/>
    <n v="164"/>
    <s v="OnsiteAnalyst"/>
    <n v="48"/>
    <n v="5416.666666666667"/>
    <n v="1.1000000000000001"/>
    <n v="1.1200000000000001"/>
    <n v="0"/>
    <x v="0"/>
    <n v="9698.3040000000019"/>
    <n v="5416.666666666667"/>
    <n v="0"/>
    <n v="10"/>
    <n v="0"/>
    <n v="4271.6373333333349"/>
  </r>
  <r>
    <x v="1"/>
    <s v="Matilde Soigoux"/>
    <s v="Senior Manager"/>
    <x v="274"/>
    <x v="274"/>
    <x v="1"/>
    <x v="3"/>
    <x v="2"/>
    <x v="3"/>
    <x v="1"/>
    <n v="165"/>
    <s v="OffshoreSenior Manager"/>
    <n v="48"/>
    <n v="1538.4615384615386"/>
    <n v="1"/>
    <n v="0.98"/>
    <n v="0"/>
    <x v="0"/>
    <n v="7761.5999999999995"/>
    <n v="1538.4615384615386"/>
    <n v="200"/>
    <n v="10"/>
    <n v="0"/>
    <n v="6013.1384615384613"/>
  </r>
  <r>
    <x v="1"/>
    <s v="Zenia Eannetta"/>
    <s v="Contractor"/>
    <x v="198"/>
    <x v="198"/>
    <x v="1"/>
    <x v="88"/>
    <x v="5"/>
    <x v="1"/>
    <x v="0"/>
    <n v="162"/>
    <s v="OnsiteContractor"/>
    <n v="65"/>
    <n v="79"/>
    <n v="0.8"/>
    <n v="1.17"/>
    <n v="0"/>
    <x v="0"/>
    <n v="9856.08"/>
    <n v="0"/>
    <n v="200"/>
    <n v="50"/>
    <n v="12798"/>
    <n v="-3191.92"/>
  </r>
  <r>
    <x v="1"/>
    <s v="Basile Witts"/>
    <s v="Senior Associate"/>
    <x v="115"/>
    <x v="115"/>
    <x v="0"/>
    <x v="68"/>
    <x v="3"/>
    <x v="0"/>
    <x v="1"/>
    <n v="167"/>
    <s v="OffshoreSenior Associate"/>
    <n v="35"/>
    <n v="923.07692307692309"/>
    <n v="1.2"/>
    <n v="1.1200000000000001"/>
    <n v="0"/>
    <x v="0"/>
    <n v="7526.4000000000005"/>
    <n v="923.07692307692309"/>
    <n v="0"/>
    <n v="50"/>
    <n v="0"/>
    <n v="6553.3230769230777"/>
  </r>
  <r>
    <x v="1"/>
    <s v="Emma Linklater"/>
    <s v="Analyst"/>
    <x v="118"/>
    <x v="118"/>
    <x v="1"/>
    <x v="2"/>
    <x v="1"/>
    <x v="0"/>
    <x v="0"/>
    <n v="164"/>
    <s v="OnsiteAnalyst"/>
    <n v="48"/>
    <n v="5416.666666666667"/>
    <n v="1.2"/>
    <n v="0.9"/>
    <n v="1"/>
    <x v="0"/>
    <n v="0"/>
    <n v="5416.666666666667"/>
    <n v="500"/>
    <n v="0"/>
    <n v="0"/>
    <n v="-5916.666666666667"/>
  </r>
  <r>
    <x v="1"/>
    <s v="Martguerita Clapp"/>
    <s v="Director"/>
    <x v="300"/>
    <x v="300"/>
    <x v="0"/>
    <x v="6"/>
    <x v="4"/>
    <x v="0"/>
    <x v="1"/>
    <n v="103"/>
    <s v="OffshoreDirector"/>
    <n v="55"/>
    <n v="2307.6923076923076"/>
    <n v="1.2"/>
    <n v="1.04"/>
    <n v="0"/>
    <x v="0"/>
    <n v="10982.4"/>
    <n v="2307.6923076923076"/>
    <n v="0"/>
    <n v="250"/>
    <n v="0"/>
    <n v="8424.7076923076929"/>
  </r>
  <r>
    <x v="1"/>
    <s v="Cornie Downse"/>
    <s v="Director"/>
    <x v="153"/>
    <x v="153"/>
    <x v="1"/>
    <x v="32"/>
    <x v="2"/>
    <x v="1"/>
    <x v="0"/>
    <n v="168"/>
    <s v="OnsiteDirector"/>
    <n v="90"/>
    <n v="9166.6666666666661"/>
    <n v="0.8"/>
    <n v="1.0900000000000001"/>
    <n v="0"/>
    <x v="0"/>
    <n v="13184.640000000001"/>
    <n v="9166.6666666666661"/>
    <n v="1000"/>
    <n v="10"/>
    <n v="0"/>
    <n v="3007.9733333333352"/>
  </r>
  <r>
    <x v="1"/>
    <s v="Beckie Bunney"/>
    <s v="Contractor"/>
    <x v="113"/>
    <x v="113"/>
    <x v="1"/>
    <x v="76"/>
    <x v="5"/>
    <x v="3"/>
    <x v="1"/>
    <n v="167"/>
    <s v="OffshoreContractor"/>
    <n v="48"/>
    <n v="42"/>
    <n v="1"/>
    <n v="0.96"/>
    <n v="0"/>
    <x v="0"/>
    <n v="7695.36"/>
    <n v="0"/>
    <n v="500"/>
    <n v="100"/>
    <n v="7014"/>
    <n v="81.359999999999673"/>
  </r>
  <r>
    <x v="1"/>
    <s v="Isidoro Sigg"/>
    <s v="Associate"/>
    <x v="106"/>
    <x v="106"/>
    <x v="0"/>
    <x v="72"/>
    <x v="0"/>
    <x v="2"/>
    <x v="1"/>
    <n v="0"/>
    <s v="OffshoreAssociate"/>
    <n v="30"/>
    <n v="615.38461538461536"/>
    <n v="1.1000000000000001"/>
    <n v="0.94"/>
    <n v="0"/>
    <x v="0"/>
    <n v="4963.2"/>
    <n v="0"/>
    <n v="200"/>
    <n v="50"/>
    <n v="0"/>
    <n v="4713.2"/>
  </r>
  <r>
    <x v="1"/>
    <s v="Leonora Garz"/>
    <s v="Contractor"/>
    <x v="205"/>
    <x v="205"/>
    <x v="1"/>
    <x v="44"/>
    <x v="4"/>
    <x v="2"/>
    <x v="0"/>
    <n v="163"/>
    <s v="OnsiteContractor"/>
    <n v="35"/>
    <n v="53"/>
    <n v="1.1000000000000001"/>
    <n v="0.88"/>
    <n v="0"/>
    <x v="0"/>
    <n v="5522.4400000000005"/>
    <n v="0"/>
    <n v="500"/>
    <n v="250"/>
    <n v="8639"/>
    <n v="-3866.5599999999995"/>
  </r>
  <r>
    <x v="1"/>
    <s v="Adrianne Noraway"/>
    <s v="Senior Associate"/>
    <x v="174"/>
    <x v="174"/>
    <x v="1"/>
    <x v="71"/>
    <x v="4"/>
    <x v="1"/>
    <x v="1"/>
    <n v="94"/>
    <s v="OffshoreSenior Associate"/>
    <n v="35"/>
    <n v="923.07692307692309"/>
    <n v="0.8"/>
    <n v="1.0900000000000001"/>
    <n v="0"/>
    <x v="0"/>
    <n v="2868.88"/>
    <n v="923.07692307692309"/>
    <n v="750"/>
    <n v="50"/>
    <n v="0"/>
    <n v="1145.803076923077"/>
  </r>
  <r>
    <x v="1"/>
    <s v="Garret Eldredge"/>
    <s v="Analyst"/>
    <x v="211"/>
    <x v="211"/>
    <x v="1"/>
    <x v="6"/>
    <x v="4"/>
    <x v="3"/>
    <x v="1"/>
    <n v="0"/>
    <s v="OffshoreAnalyst"/>
    <n v="24"/>
    <n v="384.61538461538464"/>
    <n v="1"/>
    <n v="1.04"/>
    <n v="0"/>
    <x v="0"/>
    <n v="0"/>
    <n v="0"/>
    <n v="0"/>
    <n v="10"/>
    <n v="0"/>
    <n v="-10"/>
  </r>
  <r>
    <x v="1"/>
    <s v="Conn Davis"/>
    <s v="Director"/>
    <x v="105"/>
    <x v="105"/>
    <x v="1"/>
    <x v="49"/>
    <x v="1"/>
    <x v="3"/>
    <x v="1"/>
    <n v="162"/>
    <s v="OffshoreDirector"/>
    <n v="55"/>
    <n v="2307.6923076923076"/>
    <n v="1"/>
    <n v="1.0900000000000001"/>
    <n v="0"/>
    <x v="0"/>
    <n v="9711.9000000000015"/>
    <n v="2307.6923076923076"/>
    <n v="200"/>
    <n v="0"/>
    <n v="0"/>
    <n v="7204.2076923076938"/>
  </r>
  <r>
    <x v="1"/>
    <s v="Charita Putt"/>
    <s v="Manager"/>
    <x v="276"/>
    <x v="276"/>
    <x v="1"/>
    <x v="35"/>
    <x v="5"/>
    <x v="3"/>
    <x v="0"/>
    <n v="83"/>
    <s v="OnsiteManager"/>
    <n v="65"/>
    <n v="7500"/>
    <n v="1"/>
    <n v="0.95"/>
    <n v="0"/>
    <x v="0"/>
    <n v="5125.25"/>
    <n v="7500"/>
    <n v="0"/>
    <n v="0"/>
    <n v="0"/>
    <n v="-2374.75"/>
  </r>
  <r>
    <x v="1"/>
    <s v="Jarvis Dytham"/>
    <s v="Senior Manager"/>
    <x v="257"/>
    <x v="257"/>
    <x v="1"/>
    <x v="47"/>
    <x v="0"/>
    <x v="2"/>
    <x v="1"/>
    <n v="0"/>
    <s v="OffshoreSenior Manager"/>
    <n v="48"/>
    <n v="1538.4615384615386"/>
    <n v="1.1000000000000001"/>
    <n v="1.1399999999999999"/>
    <n v="0"/>
    <x v="0"/>
    <n v="0"/>
    <n v="0"/>
    <n v="1000"/>
    <n v="0"/>
    <n v="0"/>
    <n v="-1000"/>
  </r>
  <r>
    <x v="1"/>
    <s v="Worthy Burdge"/>
    <s v="Associate"/>
    <x v="47"/>
    <x v="47"/>
    <x v="1"/>
    <x v="36"/>
    <x v="1"/>
    <x v="2"/>
    <x v="1"/>
    <n v="0"/>
    <s v="OffshoreAssociate"/>
    <n v="30"/>
    <n v="615.38461538461536"/>
    <n v="1.1000000000000001"/>
    <n v="0.88"/>
    <n v="0"/>
    <x v="0"/>
    <n v="0"/>
    <n v="0"/>
    <n v="750"/>
    <n v="500"/>
    <n v="0"/>
    <n v="-1250"/>
  </r>
  <r>
    <x v="1"/>
    <s v="Grantley Ismirnioglou"/>
    <s v="Senior Manager"/>
    <x v="156"/>
    <x v="156"/>
    <x v="0"/>
    <x v="72"/>
    <x v="0"/>
    <x v="1"/>
    <x v="1"/>
    <n v="165"/>
    <s v="OffshoreSenior Manager"/>
    <n v="48"/>
    <n v="1538.4615384615386"/>
    <n v="0.8"/>
    <n v="0.94"/>
    <n v="0"/>
    <x v="0"/>
    <n v="5775.36"/>
    <n v="1538.4615384615386"/>
    <n v="0"/>
    <n v="10"/>
    <n v="0"/>
    <n v="4226.8984615384616"/>
  </r>
  <r>
    <x v="1"/>
    <s v="Kerwinn Grancher"/>
    <s v="Senior Manager"/>
    <x v="201"/>
    <x v="201"/>
    <x v="1"/>
    <x v="18"/>
    <x v="3"/>
    <x v="0"/>
    <x v="1"/>
    <n v="0"/>
    <s v="OffshoreSenior Manager"/>
    <n v="48"/>
    <n v="1538.4615384615386"/>
    <n v="1.2"/>
    <n v="1.01"/>
    <n v="0"/>
    <x v="0"/>
    <n v="0"/>
    <n v="0"/>
    <n v="0"/>
    <n v="0"/>
    <n v="0"/>
    <n v="0"/>
  </r>
  <r>
    <x v="1"/>
    <s v="Burnaby Flukes"/>
    <s v="Senior Associate"/>
    <x v="119"/>
    <x v="119"/>
    <x v="0"/>
    <x v="77"/>
    <x v="2"/>
    <x v="0"/>
    <x v="0"/>
    <n v="168"/>
    <s v="OnsiteSenior Associate"/>
    <n v="60"/>
    <n v="6250"/>
    <n v="1.2"/>
    <n v="1.1499999999999999"/>
    <n v="0"/>
    <x v="0"/>
    <n v="13247.999999999998"/>
    <n v="6250"/>
    <n v="0"/>
    <n v="100"/>
    <n v="0"/>
    <n v="6897.9999999999982"/>
  </r>
  <r>
    <x v="1"/>
    <s v="Lionel Tarbard"/>
    <s v="Associate"/>
    <x v="86"/>
    <x v="86"/>
    <x v="1"/>
    <x v="64"/>
    <x v="3"/>
    <x v="3"/>
    <x v="1"/>
    <n v="86"/>
    <s v="OffshoreAssociate"/>
    <n v="30"/>
    <n v="615.38461538461536"/>
    <n v="1"/>
    <n v="0.97"/>
    <n v="0"/>
    <x v="0"/>
    <n v="2502.6"/>
    <n v="615.38461538461536"/>
    <n v="500"/>
    <n v="250"/>
    <n v="0"/>
    <n v="1137.2153846153847"/>
  </r>
  <r>
    <x v="1"/>
    <s v="Jaquenette Emmer"/>
    <s v="Senior Associate"/>
    <x v="259"/>
    <x v="259"/>
    <x v="0"/>
    <x v="51"/>
    <x v="3"/>
    <x v="1"/>
    <x v="1"/>
    <n v="0"/>
    <s v="OffshoreSenior Associate"/>
    <n v="35"/>
    <n v="923.07692307692309"/>
    <n v="0.8"/>
    <n v="0.84"/>
    <n v="0"/>
    <x v="0"/>
    <n v="3763.2"/>
    <n v="0"/>
    <n v="500"/>
    <n v="0"/>
    <n v="0"/>
    <n v="3263.2"/>
  </r>
  <r>
    <x v="1"/>
    <s v="Linnea Dumphrey"/>
    <s v="Manager"/>
    <x v="86"/>
    <x v="86"/>
    <x v="1"/>
    <x v="64"/>
    <x v="3"/>
    <x v="3"/>
    <x v="0"/>
    <n v="160"/>
    <s v="OnsiteManager"/>
    <n v="65"/>
    <n v="7500"/>
    <n v="1"/>
    <n v="0.97"/>
    <n v="0"/>
    <x v="0"/>
    <n v="10088"/>
    <n v="7500"/>
    <n v="750"/>
    <n v="10"/>
    <n v="0"/>
    <n v="1828"/>
  </r>
  <r>
    <x v="1"/>
    <s v="Michaelina Lavielle"/>
    <s v="Contractor"/>
    <x v="272"/>
    <x v="272"/>
    <x v="1"/>
    <x v="95"/>
    <x v="2"/>
    <x v="1"/>
    <x v="0"/>
    <n v="168"/>
    <s v="OnsiteContractor"/>
    <n v="60"/>
    <n v="75"/>
    <n v="0.8"/>
    <n v="1.04"/>
    <n v="0"/>
    <x v="0"/>
    <n v="8386.56"/>
    <n v="0"/>
    <n v="500"/>
    <n v="50"/>
    <n v="12600"/>
    <n v="-4763.4400000000005"/>
  </r>
  <r>
    <x v="1"/>
    <s v="Warner Wickwarth"/>
    <s v="Associate"/>
    <x v="108"/>
    <x v="108"/>
    <x v="1"/>
    <x v="74"/>
    <x v="1"/>
    <x v="1"/>
    <x v="1"/>
    <n v="84"/>
    <s v="OffshoreAssociate"/>
    <n v="30"/>
    <n v="615.38461538461536"/>
    <n v="0.8"/>
    <n v="0.81"/>
    <n v="0"/>
    <x v="0"/>
    <n v="1632.96"/>
    <n v="615.38461538461536"/>
    <n v="1000"/>
    <n v="50"/>
    <n v="0"/>
    <n v="-32.424615384615208"/>
  </r>
  <r>
    <x v="1"/>
    <s v="Kayley Maliphant"/>
    <s v="Contractor"/>
    <x v="175"/>
    <x v="175"/>
    <x v="1"/>
    <x v="37"/>
    <x v="1"/>
    <x v="2"/>
    <x v="0"/>
    <n v="162"/>
    <s v="OnsiteContractor"/>
    <n v="60"/>
    <n v="79"/>
    <n v="1.1000000000000001"/>
    <n v="0.87"/>
    <n v="0"/>
    <x v="0"/>
    <n v="9302.0399999999991"/>
    <n v="0"/>
    <n v="500"/>
    <n v="0"/>
    <n v="12798"/>
    <n v="-3995.9600000000009"/>
  </r>
  <r>
    <x v="1"/>
    <s v="Nancee Reuble"/>
    <s v="Contractor"/>
    <x v="158"/>
    <x v="158"/>
    <x v="1"/>
    <x v="12"/>
    <x v="1"/>
    <x v="4"/>
    <x v="1"/>
    <n v="161"/>
    <s v="OffshoreContractor"/>
    <n v="48"/>
    <n v="43"/>
    <n v="0.9"/>
    <n v="0.99"/>
    <n v="0"/>
    <x v="0"/>
    <n v="6885.6480000000001"/>
    <n v="0"/>
    <n v="0"/>
    <n v="10"/>
    <n v="6923"/>
    <n v="-47.351999999999862"/>
  </r>
  <r>
    <x v="1"/>
    <s v="Marjy De Freyne"/>
    <s v="Senior Manager"/>
    <x v="68"/>
    <x v="68"/>
    <x v="0"/>
    <x v="23"/>
    <x v="2"/>
    <x v="1"/>
    <x v="1"/>
    <n v="165"/>
    <s v="OffshoreSenior Manager"/>
    <n v="48"/>
    <n v="1538.4615384615386"/>
    <n v="0.8"/>
    <n v="0.95"/>
    <n v="0"/>
    <x v="0"/>
    <n v="5836.7999999999993"/>
    <n v="1538.4615384615386"/>
    <n v="0"/>
    <n v="50"/>
    <n v="0"/>
    <n v="4248.3384615384603"/>
  </r>
  <r>
    <x v="1"/>
    <s v="Suzette Hyne"/>
    <s v="Senior Associate"/>
    <x v="59"/>
    <x v="59"/>
    <x v="1"/>
    <x v="44"/>
    <x v="4"/>
    <x v="1"/>
    <x v="0"/>
    <n v="138"/>
    <s v="OnsiteSenior Associate"/>
    <n v="60"/>
    <n v="6250"/>
    <n v="0.8"/>
    <n v="0.88"/>
    <n v="0"/>
    <x v="0"/>
    <n v="5829.12"/>
    <n v="6250"/>
    <n v="500"/>
    <n v="50"/>
    <n v="0"/>
    <n v="-970.88000000000011"/>
  </r>
  <r>
    <x v="1"/>
    <s v="Edsel Vallens"/>
    <s v="Contractor"/>
    <x v="36"/>
    <x v="36"/>
    <x v="0"/>
    <x v="12"/>
    <x v="1"/>
    <x v="1"/>
    <x v="0"/>
    <n v="164"/>
    <s v="OnsiteContractor"/>
    <n v="48"/>
    <n v="48"/>
    <n v="0.8"/>
    <n v="0.99"/>
    <n v="0"/>
    <x v="0"/>
    <n v="6082.5599999999995"/>
    <n v="0"/>
    <n v="500"/>
    <n v="50"/>
    <n v="7872"/>
    <n v="-2339.4400000000005"/>
  </r>
  <r>
    <x v="1"/>
    <s v="Far Shier"/>
    <s v="Analyst"/>
    <x v="64"/>
    <x v="64"/>
    <x v="0"/>
    <x v="48"/>
    <x v="5"/>
    <x v="1"/>
    <x v="1"/>
    <n v="92"/>
    <s v="OffshoreAnalyst"/>
    <n v="24"/>
    <n v="384.61538461538464"/>
    <n v="0.8"/>
    <n v="0.93"/>
    <n v="0"/>
    <x v="0"/>
    <n v="2856.96"/>
    <n v="384.61538461538464"/>
    <n v="0"/>
    <n v="100"/>
    <n v="0"/>
    <n v="2372.3446153846153"/>
  </r>
  <r>
    <x v="1"/>
    <s v="Andreas Pendlington"/>
    <s v="Senior Associate"/>
    <x v="37"/>
    <x v="37"/>
    <x v="1"/>
    <x v="26"/>
    <x v="2"/>
    <x v="0"/>
    <x v="1"/>
    <n v="163"/>
    <s v="OffshoreSenior Associate"/>
    <n v="35"/>
    <n v="923.07692307692309"/>
    <n v="1.2"/>
    <n v="1.1100000000000001"/>
    <n v="0"/>
    <x v="0"/>
    <n v="7599.06"/>
    <n v="923.07692307692309"/>
    <n v="200"/>
    <n v="10"/>
    <n v="0"/>
    <n v="6465.9830769230775"/>
  </r>
  <r>
    <x v="1"/>
    <s v="Birgit Lemmer"/>
    <s v="Analyst"/>
    <x v="81"/>
    <x v="81"/>
    <x v="1"/>
    <x v="61"/>
    <x v="2"/>
    <x v="2"/>
    <x v="1"/>
    <n v="161"/>
    <s v="OffshoreAnalyst"/>
    <n v="24"/>
    <n v="384.61538461538464"/>
    <n v="1.1000000000000001"/>
    <n v="1.1599999999999999"/>
    <n v="0"/>
    <x v="0"/>
    <n v="4930.4639999999999"/>
    <n v="384.61538461538464"/>
    <n v="200"/>
    <n v="10"/>
    <n v="0"/>
    <n v="4335.8486153846152"/>
  </r>
  <r>
    <x v="1"/>
    <s v="Pasquale Crush"/>
    <s v="Contractor"/>
    <x v="283"/>
    <x v="283"/>
    <x v="1"/>
    <x v="58"/>
    <x v="3"/>
    <x v="0"/>
    <x v="1"/>
    <n v="167"/>
    <s v="OffshoreContractor"/>
    <n v="48"/>
    <n v="54"/>
    <n v="1.2"/>
    <n v="1"/>
    <n v="0"/>
    <x v="0"/>
    <n v="9619.1999999999989"/>
    <n v="0"/>
    <n v="1000"/>
    <n v="10"/>
    <n v="9018"/>
    <n v="-408.80000000000109"/>
  </r>
  <r>
    <x v="1"/>
    <s v="Shawna Newband"/>
    <s v="Analyst"/>
    <x v="67"/>
    <x v="67"/>
    <x v="1"/>
    <x v="44"/>
    <x v="4"/>
    <x v="3"/>
    <x v="0"/>
    <n v="0"/>
    <s v="OnsiteAnalyst"/>
    <n v="48"/>
    <n v="5416.666666666667"/>
    <n v="1"/>
    <n v="0.88"/>
    <n v="0"/>
    <x v="0"/>
    <n v="0"/>
    <n v="0"/>
    <n v="0"/>
    <n v="100"/>
    <n v="0"/>
    <n v="-100"/>
  </r>
  <r>
    <x v="1"/>
    <s v="Annabela Talmadge"/>
    <s v="Associate"/>
    <x v="154"/>
    <x v="154"/>
    <x v="0"/>
    <x v="10"/>
    <x v="5"/>
    <x v="3"/>
    <x v="1"/>
    <n v="0"/>
    <s v="OffshoreAssociate"/>
    <n v="30"/>
    <n v="615.38461538461536"/>
    <n v="1"/>
    <n v="1.1599999999999999"/>
    <n v="0"/>
    <x v="0"/>
    <n v="5568"/>
    <n v="0"/>
    <n v="200"/>
    <n v="50"/>
    <n v="0"/>
    <n v="5318"/>
  </r>
  <r>
    <x v="1"/>
    <s v="Laird Loidl"/>
    <s v="Senior Manager"/>
    <x v="72"/>
    <x v="72"/>
    <x v="0"/>
    <x v="53"/>
    <x v="5"/>
    <x v="3"/>
    <x v="1"/>
    <n v="166"/>
    <s v="OffshoreSenior Manager"/>
    <n v="48"/>
    <n v="1538.4615384615386"/>
    <n v="1"/>
    <n v="1.1100000000000001"/>
    <n v="0"/>
    <x v="0"/>
    <n v="8524.8000000000011"/>
    <n v="1538.4615384615386"/>
    <n v="500"/>
    <n v="500"/>
    <n v="0"/>
    <n v="5986.3384615384621"/>
  </r>
  <r>
    <x v="1"/>
    <s v="Liuka Jarrette"/>
    <s v="Contractor"/>
    <x v="162"/>
    <x v="162"/>
    <x v="1"/>
    <x v="82"/>
    <x v="3"/>
    <x v="1"/>
    <x v="1"/>
    <n v="0"/>
    <s v="OffshoreContractor"/>
    <n v="40"/>
    <n v="47"/>
    <n v="0.8"/>
    <n v="1.1299999999999999"/>
    <n v="0"/>
    <x v="0"/>
    <n v="0"/>
    <n v="0"/>
    <n v="0"/>
    <n v="0"/>
    <n v="0"/>
    <n v="0"/>
  </r>
  <r>
    <x v="1"/>
    <s v="Benjamin Gladden"/>
    <s v="Contractor"/>
    <x v="153"/>
    <x v="153"/>
    <x v="1"/>
    <x v="32"/>
    <x v="2"/>
    <x v="1"/>
    <x v="1"/>
    <n v="166"/>
    <s v="OffshoreContractor"/>
    <n v="35"/>
    <n v="53"/>
    <n v="0.8"/>
    <n v="1.0900000000000001"/>
    <n v="0"/>
    <x v="0"/>
    <n v="5066.3200000000006"/>
    <n v="0"/>
    <n v="500"/>
    <n v="0"/>
    <n v="8798"/>
    <n v="-4231.6799999999994"/>
  </r>
  <r>
    <x v="1"/>
    <s v="Lucie Whiteman"/>
    <s v="Analyst"/>
    <x v="92"/>
    <x v="92"/>
    <x v="0"/>
    <x v="67"/>
    <x v="4"/>
    <x v="3"/>
    <x v="1"/>
    <n v="112"/>
    <s v="OffshoreAnalyst"/>
    <n v="24"/>
    <n v="384.61538461538464"/>
    <n v="1"/>
    <n v="0.81"/>
    <n v="0"/>
    <x v="0"/>
    <n v="3110.4"/>
    <n v="384.61538461538464"/>
    <n v="500"/>
    <n v="10"/>
    <n v="0"/>
    <n v="2215.7846153846153"/>
  </r>
  <r>
    <x v="1"/>
    <s v="Karlotta Turnock"/>
    <s v="Associate"/>
    <x v="235"/>
    <x v="235"/>
    <x v="1"/>
    <x v="77"/>
    <x v="2"/>
    <x v="2"/>
    <x v="0"/>
    <n v="136"/>
    <s v="OnsiteAssociate"/>
    <n v="54"/>
    <n v="5666.666666666667"/>
    <n v="1.1000000000000001"/>
    <n v="1.1499999999999999"/>
    <n v="0"/>
    <x v="0"/>
    <n v="9290.16"/>
    <n v="5666.666666666667"/>
    <n v="0"/>
    <n v="50"/>
    <n v="0"/>
    <n v="3573.4933333333329"/>
  </r>
  <r>
    <x v="1"/>
    <s v="Gayler Richardot"/>
    <s v="Contractor"/>
    <x v="201"/>
    <x v="201"/>
    <x v="1"/>
    <x v="18"/>
    <x v="3"/>
    <x v="0"/>
    <x v="0"/>
    <n v="165"/>
    <s v="OnsiteContractor"/>
    <n v="60"/>
    <n v="76"/>
    <n v="1.2"/>
    <n v="1.01"/>
    <n v="0"/>
    <x v="0"/>
    <n v="11998.8"/>
    <n v="0"/>
    <n v="500"/>
    <n v="10"/>
    <n v="12540"/>
    <n v="-1051.2000000000007"/>
  </r>
  <r>
    <x v="1"/>
    <s v="Bathsheba Bowman"/>
    <s v="Analyst"/>
    <x v="53"/>
    <x v="53"/>
    <x v="1"/>
    <x v="28"/>
    <x v="1"/>
    <x v="1"/>
    <x v="1"/>
    <n v="117"/>
    <s v="OffshoreAnalyst"/>
    <n v="24"/>
    <n v="384.61538461538464"/>
    <n v="0.8"/>
    <n v="1.1200000000000001"/>
    <n v="1"/>
    <x v="0"/>
    <n v="0"/>
    <n v="384.61538461538464"/>
    <n v="200"/>
    <n v="250"/>
    <n v="0"/>
    <n v="-834.61538461538464"/>
  </r>
  <r>
    <x v="1"/>
    <s v="Travers Vanyukhin"/>
    <s v="Director"/>
    <x v="134"/>
    <x v="134"/>
    <x v="1"/>
    <x v="1"/>
    <x v="1"/>
    <x v="3"/>
    <x v="1"/>
    <n v="168"/>
    <s v="OffshoreDirector"/>
    <n v="55"/>
    <n v="2307.6923076923076"/>
    <n v="1"/>
    <n v="1.03"/>
    <n v="0"/>
    <x v="0"/>
    <n v="9517.2000000000007"/>
    <n v="2307.6923076923076"/>
    <n v="750"/>
    <n v="100"/>
    <n v="0"/>
    <n v="6359.5076923076931"/>
  </r>
  <r>
    <x v="1"/>
    <s v="Peadar Bremmell"/>
    <s v="Analyst"/>
    <x v="179"/>
    <x v="179"/>
    <x v="0"/>
    <x v="85"/>
    <x v="1"/>
    <x v="1"/>
    <x v="0"/>
    <n v="166"/>
    <s v="OnsiteAnalyst"/>
    <n v="48"/>
    <n v="5416.666666666667"/>
    <n v="0.8"/>
    <n v="1.08"/>
    <n v="0"/>
    <x v="0"/>
    <n v="6635.52"/>
    <n v="5416.666666666667"/>
    <n v="500"/>
    <n v="100"/>
    <n v="0"/>
    <n v="618.85333333333347"/>
  </r>
  <r>
    <x v="1"/>
    <s v="Aurel Willingale"/>
    <s v="Analyst"/>
    <x v="115"/>
    <x v="115"/>
    <x v="0"/>
    <x v="68"/>
    <x v="3"/>
    <x v="0"/>
    <x v="0"/>
    <n v="0"/>
    <s v="OnsiteAnalyst"/>
    <n v="48"/>
    <n v="5416.666666666667"/>
    <n v="1.2"/>
    <n v="1.1200000000000001"/>
    <n v="0"/>
    <x v="0"/>
    <n v="10321.920000000002"/>
    <n v="0"/>
    <n v="500"/>
    <n v="50"/>
    <n v="0"/>
    <n v="9771.9200000000019"/>
  </r>
  <r>
    <x v="1"/>
    <s v="Julianne Clitsome"/>
    <s v="Contractor"/>
    <x v="83"/>
    <x v="83"/>
    <x v="1"/>
    <x v="5"/>
    <x v="3"/>
    <x v="4"/>
    <x v="1"/>
    <n v="160"/>
    <s v="OffshoreContractor"/>
    <n v="35"/>
    <n v="48"/>
    <n v="0.9"/>
    <n v="0.9"/>
    <n v="0"/>
    <x v="0"/>
    <n v="4536"/>
    <n v="0"/>
    <n v="200"/>
    <n v="50"/>
    <n v="7680"/>
    <n v="-3394"/>
  </r>
  <r>
    <x v="1"/>
    <s v="Shanta Khomin"/>
    <s v="Analyst"/>
    <x v="129"/>
    <x v="129"/>
    <x v="1"/>
    <x v="73"/>
    <x v="1"/>
    <x v="1"/>
    <x v="0"/>
    <n v="166"/>
    <s v="OnsiteAnalyst"/>
    <n v="48"/>
    <n v="5416.666666666667"/>
    <n v="0.8"/>
    <n v="0.86"/>
    <n v="0"/>
    <x v="0"/>
    <n v="5481.9840000000004"/>
    <n v="5416.666666666667"/>
    <n v="0"/>
    <n v="10"/>
    <n v="0"/>
    <n v="55.317333333333409"/>
  </r>
  <r>
    <x v="1"/>
    <s v="Kaine Lade"/>
    <s v="Contractor"/>
    <x v="235"/>
    <x v="235"/>
    <x v="1"/>
    <x v="77"/>
    <x v="2"/>
    <x v="2"/>
    <x v="0"/>
    <n v="164"/>
    <s v="OnsiteContractor"/>
    <n v="72"/>
    <n v="78"/>
    <n v="1.1000000000000001"/>
    <n v="1.1499999999999999"/>
    <n v="0"/>
    <x v="0"/>
    <n v="14937.12"/>
    <n v="0"/>
    <n v="0"/>
    <n v="50"/>
    <n v="12792"/>
    <n v="2095.1200000000008"/>
  </r>
  <r>
    <x v="1"/>
    <s v="Danie Scandwright"/>
    <s v="Senior Manager"/>
    <x v="46"/>
    <x v="46"/>
    <x v="1"/>
    <x v="14"/>
    <x v="5"/>
    <x v="0"/>
    <x v="0"/>
    <n v="133"/>
    <s v="OnsiteSenior Manager"/>
    <n v="72"/>
    <n v="8333.3333333333339"/>
    <n v="1.2"/>
    <n v="1.03"/>
    <n v="0"/>
    <x v="0"/>
    <n v="11835.936"/>
    <n v="8333.3333333333339"/>
    <n v="0"/>
    <n v="10"/>
    <n v="0"/>
    <n v="3492.6026666666658"/>
  </r>
  <r>
    <x v="1"/>
    <s v="Debra Earthfield"/>
    <s v="Associate"/>
    <x v="6"/>
    <x v="6"/>
    <x v="1"/>
    <x v="6"/>
    <x v="4"/>
    <x v="2"/>
    <x v="1"/>
    <n v="0"/>
    <s v="OffshoreAssociate"/>
    <n v="30"/>
    <n v="615.38461538461536"/>
    <n v="1.1000000000000001"/>
    <n v="1.04"/>
    <n v="0"/>
    <x v="0"/>
    <n v="0"/>
    <n v="0"/>
    <n v="200"/>
    <n v="0"/>
    <n v="0"/>
    <n v="-200"/>
  </r>
  <r>
    <x v="1"/>
    <s v="Tessy Pigne"/>
    <s v="Contractor"/>
    <x v="118"/>
    <x v="118"/>
    <x v="1"/>
    <x v="2"/>
    <x v="1"/>
    <x v="0"/>
    <x v="0"/>
    <n v="167"/>
    <s v="OnsiteContractor"/>
    <n v="35"/>
    <n v="41"/>
    <n v="1.2"/>
    <n v="0.9"/>
    <n v="0"/>
    <x v="0"/>
    <n v="6312.6"/>
    <n v="0"/>
    <n v="200"/>
    <n v="0"/>
    <n v="6847"/>
    <n v="-734.39999999999964"/>
  </r>
  <r>
    <x v="1"/>
    <s v="Gibby Coppock."/>
    <s v="Associate"/>
    <x v="64"/>
    <x v="64"/>
    <x v="0"/>
    <x v="48"/>
    <x v="5"/>
    <x v="1"/>
    <x v="0"/>
    <n v="0"/>
    <s v="OnsiteAssociate"/>
    <n v="54"/>
    <n v="5666.666666666667"/>
    <n v="0.8"/>
    <n v="0.93"/>
    <n v="0"/>
    <x v="0"/>
    <n v="6428.1600000000008"/>
    <n v="0"/>
    <n v="200"/>
    <n v="10"/>
    <n v="0"/>
    <n v="6218.1600000000008"/>
  </r>
  <r>
    <x v="1"/>
    <s v="Joela Cumbes"/>
    <s v="Analyst"/>
    <x v="239"/>
    <x v="239"/>
    <x v="0"/>
    <x v="74"/>
    <x v="1"/>
    <x v="0"/>
    <x v="1"/>
    <n v="167"/>
    <s v="OffshoreAnalyst"/>
    <n v="24"/>
    <n v="384.61538461538464"/>
    <n v="1.2"/>
    <n v="0.81"/>
    <n v="0"/>
    <x v="0"/>
    <n v="3732.4800000000005"/>
    <n v="384.61538461538464"/>
    <n v="750"/>
    <n v="10"/>
    <n v="0"/>
    <n v="2587.8646153846157"/>
  </r>
  <r>
    <x v="1"/>
    <s v="Fabiano Yitshak"/>
    <s v="Analyst"/>
    <x v="111"/>
    <x v="111"/>
    <x v="0"/>
    <x v="47"/>
    <x v="0"/>
    <x v="0"/>
    <x v="1"/>
    <n v="166"/>
    <s v="OffshoreAnalyst"/>
    <n v="24"/>
    <n v="384.61538461538464"/>
    <n v="1.2"/>
    <n v="1.1399999999999999"/>
    <n v="0"/>
    <x v="0"/>
    <n v="5253.12"/>
    <n v="384.61538461538464"/>
    <n v="200"/>
    <n v="250"/>
    <n v="0"/>
    <n v="4418.5046153846151"/>
  </r>
  <r>
    <x v="1"/>
    <s v="Dorette Vardon"/>
    <s v="Contractor"/>
    <x v="76"/>
    <x v="76"/>
    <x v="1"/>
    <x v="57"/>
    <x v="5"/>
    <x v="2"/>
    <x v="1"/>
    <n v="166"/>
    <s v="OffshoreContractor"/>
    <n v="40"/>
    <n v="54"/>
    <n v="1.1000000000000001"/>
    <n v="0.93"/>
    <n v="0"/>
    <x v="0"/>
    <n v="6792.7200000000012"/>
    <n v="0"/>
    <n v="0"/>
    <n v="50"/>
    <n v="8964"/>
    <n v="-2221.2799999999988"/>
  </r>
  <r>
    <x v="1"/>
    <s v="Maryanne Keller"/>
    <s v="Contractor"/>
    <x v="251"/>
    <x v="251"/>
    <x v="1"/>
    <x v="76"/>
    <x v="5"/>
    <x v="0"/>
    <x v="1"/>
    <n v="160"/>
    <s v="OffshoreContractor"/>
    <n v="35"/>
    <n v="43"/>
    <n v="1.2"/>
    <n v="0.96"/>
    <n v="0"/>
    <x v="0"/>
    <n v="6451.2"/>
    <n v="0"/>
    <n v="200"/>
    <n v="250"/>
    <n v="6880"/>
    <n v="-878.80000000000018"/>
  </r>
  <r>
    <x v="1"/>
    <s v="Chloris O'Sheeryne"/>
    <s v="Contractor"/>
    <x v="224"/>
    <x v="224"/>
    <x v="1"/>
    <x v="14"/>
    <x v="5"/>
    <x v="2"/>
    <x v="1"/>
    <n v="0"/>
    <s v="OffshoreContractor"/>
    <n v="40"/>
    <n v="52"/>
    <n v="1.1000000000000001"/>
    <n v="1.03"/>
    <n v="0"/>
    <x v="0"/>
    <n v="0"/>
    <n v="0"/>
    <n v="200"/>
    <n v="50"/>
    <n v="0"/>
    <n v="-250"/>
  </r>
  <r>
    <x v="1"/>
    <s v="Inness Minchenton"/>
    <s v="Analyst"/>
    <x v="33"/>
    <x v="33"/>
    <x v="0"/>
    <x v="30"/>
    <x v="1"/>
    <x v="3"/>
    <x v="1"/>
    <n v="165"/>
    <s v="OffshoreAnalyst"/>
    <n v="24"/>
    <n v="384.61538461538464"/>
    <n v="1"/>
    <n v="1.01"/>
    <n v="0"/>
    <x v="0"/>
    <n v="3878.4"/>
    <n v="384.61538461538464"/>
    <n v="200"/>
    <n v="0"/>
    <n v="0"/>
    <n v="3293.7846153846153"/>
  </r>
  <r>
    <x v="1"/>
    <s v="Izaak Yeend"/>
    <s v="Analyst"/>
    <x v="113"/>
    <x v="113"/>
    <x v="1"/>
    <x v="76"/>
    <x v="5"/>
    <x v="3"/>
    <x v="1"/>
    <n v="161"/>
    <s v="OffshoreAnalyst"/>
    <n v="24"/>
    <n v="384.61538461538464"/>
    <n v="1"/>
    <n v="0.96"/>
    <n v="0"/>
    <x v="0"/>
    <n v="3709.44"/>
    <n v="384.61538461538464"/>
    <n v="500"/>
    <n v="50"/>
    <n v="0"/>
    <n v="2774.8246153846153"/>
  </r>
  <r>
    <x v="1"/>
    <s v="Brear Sandeford"/>
    <s v="Analyst"/>
    <x v="195"/>
    <x v="195"/>
    <x v="1"/>
    <x v="11"/>
    <x v="2"/>
    <x v="0"/>
    <x v="1"/>
    <n v="164"/>
    <s v="OffshoreAnalyst"/>
    <n v="24"/>
    <n v="384.61538461538464"/>
    <n v="1.2"/>
    <n v="0.95"/>
    <n v="0"/>
    <x v="0"/>
    <n v="4487.04"/>
    <n v="384.61538461538464"/>
    <n v="0"/>
    <n v="0"/>
    <n v="0"/>
    <n v="4102.4246153846152"/>
  </r>
  <r>
    <x v="1"/>
    <s v="Matelda Feldhorn"/>
    <s v="Manager"/>
    <x v="266"/>
    <x v="266"/>
    <x v="0"/>
    <x v="16"/>
    <x v="1"/>
    <x v="2"/>
    <x v="0"/>
    <n v="0"/>
    <s v="OnsiteManager"/>
    <n v="65"/>
    <n v="7500"/>
    <n v="1.1000000000000001"/>
    <n v="1.1499999999999999"/>
    <n v="0"/>
    <x v="0"/>
    <n v="13156.000000000002"/>
    <n v="0"/>
    <n v="0"/>
    <n v="100"/>
    <n v="0"/>
    <n v="13056.000000000002"/>
  </r>
  <r>
    <x v="1"/>
    <s v="Cheslie MacCaghan"/>
    <s v="Associate"/>
    <x v="272"/>
    <x v="272"/>
    <x v="1"/>
    <x v="95"/>
    <x v="2"/>
    <x v="1"/>
    <x v="0"/>
    <n v="103"/>
    <s v="OnsiteAssociate"/>
    <n v="54"/>
    <n v="5666.666666666667"/>
    <n v="0.8"/>
    <n v="1.04"/>
    <n v="0"/>
    <x v="0"/>
    <n v="4627.5840000000007"/>
    <n v="5666.666666666667"/>
    <n v="0"/>
    <n v="50"/>
    <n v="0"/>
    <n v="-1089.0826666666662"/>
  </r>
  <r>
    <x v="1"/>
    <s v="Wally Hollebon"/>
    <s v="Associate"/>
    <x v="201"/>
    <x v="201"/>
    <x v="1"/>
    <x v="18"/>
    <x v="3"/>
    <x v="0"/>
    <x v="1"/>
    <n v="105"/>
    <s v="OffshoreAssociate"/>
    <n v="30"/>
    <n v="615.38461538461536"/>
    <n v="1.2"/>
    <n v="1.01"/>
    <n v="0"/>
    <x v="0"/>
    <n v="3817.8"/>
    <n v="615.38461538461536"/>
    <n v="750"/>
    <n v="10"/>
    <n v="0"/>
    <n v="2442.4153846153849"/>
  </r>
  <r>
    <x v="1"/>
    <s v="Diena McTurlough"/>
    <s v="Analyst"/>
    <x v="225"/>
    <x v="225"/>
    <x v="1"/>
    <x v="58"/>
    <x v="3"/>
    <x v="2"/>
    <x v="0"/>
    <n v="0"/>
    <s v="OnsiteAnalyst"/>
    <n v="48"/>
    <n v="5416.666666666667"/>
    <n v="1.1000000000000001"/>
    <n v="1"/>
    <n v="0"/>
    <x v="0"/>
    <n v="0"/>
    <n v="0"/>
    <n v="500"/>
    <n v="250"/>
    <n v="0"/>
    <n v="-750"/>
  </r>
  <r>
    <x v="1"/>
    <s v="Dori Wolton"/>
    <s v="Contractor"/>
    <x v="150"/>
    <x v="150"/>
    <x v="1"/>
    <x v="66"/>
    <x v="5"/>
    <x v="3"/>
    <x v="1"/>
    <n v="164"/>
    <s v="OffshoreContractor"/>
    <n v="35"/>
    <n v="46"/>
    <n v="1"/>
    <n v="0.97"/>
    <n v="0"/>
    <x v="0"/>
    <n v="5567.8"/>
    <n v="0"/>
    <n v="750"/>
    <n v="500"/>
    <n v="7544"/>
    <n v="-3226.2"/>
  </r>
  <r>
    <x v="1"/>
    <s v="Aloise Matuszkiewicz"/>
    <s v="Contractor"/>
    <x v="182"/>
    <x v="182"/>
    <x v="1"/>
    <x v="67"/>
    <x v="4"/>
    <x v="2"/>
    <x v="1"/>
    <n v="168"/>
    <s v="OffshoreContractor"/>
    <n v="35"/>
    <n v="45"/>
    <n v="1.1000000000000001"/>
    <n v="0.81"/>
    <n v="0"/>
    <x v="0"/>
    <n v="5239.0800000000008"/>
    <n v="0"/>
    <n v="0"/>
    <n v="500"/>
    <n v="7560"/>
    <n v="-2820.9199999999992"/>
  </r>
  <r>
    <x v="1"/>
    <s v="Ingeborg Charopen"/>
    <s v="Analyst"/>
    <x v="65"/>
    <x v="65"/>
    <x v="0"/>
    <x v="49"/>
    <x v="1"/>
    <x v="1"/>
    <x v="1"/>
    <n v="134"/>
    <s v="OffshoreAnalyst"/>
    <n v="24"/>
    <n v="384.61538461538464"/>
    <n v="0.8"/>
    <n v="1.0900000000000001"/>
    <n v="0"/>
    <x v="0"/>
    <n v="3348.4800000000005"/>
    <n v="384.61538461538464"/>
    <n v="0"/>
    <n v="0"/>
    <n v="0"/>
    <n v="2963.8646153846157"/>
  </r>
  <r>
    <x v="1"/>
    <s v="Damon Beedie"/>
    <s v="Senior Manager"/>
    <x v="274"/>
    <x v="274"/>
    <x v="1"/>
    <x v="3"/>
    <x v="2"/>
    <x v="3"/>
    <x v="0"/>
    <n v="167"/>
    <s v="OnsiteSenior Manager"/>
    <n v="72"/>
    <n v="8333.3333333333339"/>
    <n v="1"/>
    <n v="0.98"/>
    <n v="0"/>
    <x v="0"/>
    <n v="11783.52"/>
    <n v="8333.3333333333339"/>
    <n v="750"/>
    <n v="50"/>
    <n v="0"/>
    <n v="2650.1866666666665"/>
  </r>
  <r>
    <x v="1"/>
    <s v="Melessa Murcutt"/>
    <s v="Contractor"/>
    <x v="271"/>
    <x v="271"/>
    <x v="0"/>
    <x v="96"/>
    <x v="2"/>
    <x v="3"/>
    <x v="1"/>
    <n v="164"/>
    <s v="OffshoreContractor"/>
    <n v="35"/>
    <n v="55"/>
    <n v="1"/>
    <n v="1.1299999999999999"/>
    <n v="0"/>
    <x v="0"/>
    <n v="6327.9999999999991"/>
    <n v="0"/>
    <n v="1000"/>
    <n v="0"/>
    <n v="9020"/>
    <n v="-3692.0000000000009"/>
  </r>
  <r>
    <x v="1"/>
    <s v="Lucius Fruish"/>
    <s v="Analyst"/>
    <x v="217"/>
    <x v="217"/>
    <x v="0"/>
    <x v="11"/>
    <x v="2"/>
    <x v="3"/>
    <x v="0"/>
    <n v="162"/>
    <s v="OnsiteAnalyst"/>
    <n v="48"/>
    <n v="5416.666666666667"/>
    <n v="1"/>
    <n v="0.95"/>
    <n v="0"/>
    <x v="0"/>
    <n v="7296"/>
    <n v="5416.666666666667"/>
    <n v="200"/>
    <n v="10"/>
    <n v="0"/>
    <n v="1669.333333333333"/>
  </r>
  <r>
    <x v="1"/>
    <s v="Ericka Fassam"/>
    <s v="Contractor"/>
    <x v="96"/>
    <x v="96"/>
    <x v="0"/>
    <x v="5"/>
    <x v="3"/>
    <x v="0"/>
    <x v="1"/>
    <n v="160"/>
    <s v="OffshoreContractor"/>
    <n v="40"/>
    <n v="51"/>
    <n v="1.2"/>
    <n v="0.9"/>
    <n v="0"/>
    <x v="0"/>
    <n v="6912"/>
    <n v="0"/>
    <n v="1000"/>
    <n v="50"/>
    <n v="8160"/>
    <n v="-2298"/>
  </r>
  <r>
    <x v="1"/>
    <s v="Elisabet Gilderoy"/>
    <s v="Senior Associate"/>
    <x v="25"/>
    <x v="25"/>
    <x v="0"/>
    <x v="25"/>
    <x v="1"/>
    <x v="4"/>
    <x v="1"/>
    <n v="0"/>
    <s v="OffshoreSenior Associate"/>
    <n v="35"/>
    <n v="923.07692307692309"/>
    <n v="0.9"/>
    <n v="1"/>
    <n v="0"/>
    <x v="0"/>
    <n v="5040"/>
    <n v="0"/>
    <n v="0"/>
    <n v="250"/>
    <n v="0"/>
    <n v="4790"/>
  </r>
  <r>
    <x v="1"/>
    <s v="Marissa Einchcombe"/>
    <s v="Associate"/>
    <x v="19"/>
    <x v="19"/>
    <x v="1"/>
    <x v="19"/>
    <x v="2"/>
    <x v="1"/>
    <x v="1"/>
    <n v="165"/>
    <s v="OffshoreAssociate"/>
    <n v="30"/>
    <n v="615.38461538461536"/>
    <n v="0.8"/>
    <n v="1.07"/>
    <n v="0"/>
    <x v="0"/>
    <n v="4237.2"/>
    <n v="615.38461538461536"/>
    <n v="0"/>
    <n v="10"/>
    <n v="0"/>
    <n v="3611.8153846153846"/>
  </r>
  <r>
    <x v="1"/>
    <s v="Tad Salleir"/>
    <s v="Analyst"/>
    <x v="67"/>
    <x v="67"/>
    <x v="1"/>
    <x v="44"/>
    <x v="4"/>
    <x v="3"/>
    <x v="0"/>
    <n v="165"/>
    <s v="OnsiteAnalyst"/>
    <n v="48"/>
    <n v="5416.666666666667"/>
    <n v="1"/>
    <n v="0.88"/>
    <n v="0"/>
    <x v="0"/>
    <n v="6969.6"/>
    <n v="5416.666666666667"/>
    <n v="200"/>
    <n v="0"/>
    <n v="0"/>
    <n v="1352.9333333333334"/>
  </r>
  <r>
    <x v="1"/>
    <s v="Audrie Blodgetts"/>
    <s v="Associate"/>
    <x v="252"/>
    <x v="252"/>
    <x v="1"/>
    <x v="17"/>
    <x v="4"/>
    <x v="3"/>
    <x v="1"/>
    <n v="0"/>
    <s v="OffshoreAssociate"/>
    <n v="30"/>
    <n v="615.38461538461536"/>
    <n v="1"/>
    <n v="0.86"/>
    <n v="0"/>
    <x v="0"/>
    <n v="0"/>
    <n v="0"/>
    <n v="0"/>
    <n v="100"/>
    <n v="0"/>
    <n v="-100"/>
  </r>
  <r>
    <x v="1"/>
    <s v="Rik Ivshin"/>
    <s v="Director"/>
    <x v="229"/>
    <x v="229"/>
    <x v="1"/>
    <x v="69"/>
    <x v="3"/>
    <x v="1"/>
    <x v="1"/>
    <n v="99"/>
    <s v="OffshoreDirector"/>
    <n v="55"/>
    <n v="2307.6923076923076"/>
    <n v="0.8"/>
    <n v="0.86"/>
    <n v="0"/>
    <x v="0"/>
    <n v="3746.16"/>
    <n v="2307.6923076923076"/>
    <n v="750"/>
    <n v="10"/>
    <n v="0"/>
    <n v="678.46769230769223"/>
  </r>
  <r>
    <x v="1"/>
    <s v="Lenee McGebenay"/>
    <s v="Contractor"/>
    <x v="84"/>
    <x v="84"/>
    <x v="0"/>
    <x v="62"/>
    <x v="4"/>
    <x v="2"/>
    <x v="0"/>
    <n v="165"/>
    <s v="OnsiteContractor"/>
    <n v="35"/>
    <n v="42"/>
    <n v="1.1000000000000001"/>
    <n v="1.17"/>
    <n v="0"/>
    <x v="0"/>
    <n v="7207.2000000000007"/>
    <n v="0"/>
    <n v="1000"/>
    <n v="10"/>
    <n v="6930"/>
    <n v="-732.79999999999927"/>
  </r>
  <r>
    <x v="1"/>
    <s v="Elberta Bracken"/>
    <s v="Contractor"/>
    <x v="247"/>
    <x v="247"/>
    <x v="1"/>
    <x v="80"/>
    <x v="1"/>
    <x v="1"/>
    <x v="1"/>
    <n v="167"/>
    <s v="OffshoreContractor"/>
    <n v="48"/>
    <n v="49"/>
    <n v="0.8"/>
    <n v="0.89"/>
    <n v="0"/>
    <x v="0"/>
    <n v="5707.3919999999998"/>
    <n v="0"/>
    <n v="750"/>
    <n v="10"/>
    <n v="8183"/>
    <n v="-3235.6080000000002"/>
  </r>
  <r>
    <x v="1"/>
    <s v="Charlena Caller"/>
    <s v="Senior Manager"/>
    <x v="169"/>
    <x v="169"/>
    <x v="1"/>
    <x v="66"/>
    <x v="5"/>
    <x v="0"/>
    <x v="0"/>
    <n v="0"/>
    <s v="OnsiteSenior Manager"/>
    <n v="72"/>
    <n v="8333.3333333333339"/>
    <n v="1.2"/>
    <n v="0.97"/>
    <n v="0"/>
    <x v="0"/>
    <n v="0"/>
    <n v="0"/>
    <n v="500"/>
    <n v="50"/>
    <n v="0"/>
    <n v="-550"/>
  </r>
  <r>
    <x v="1"/>
    <s v="Corissa Duprey"/>
    <s v="Contractor"/>
    <x v="283"/>
    <x v="283"/>
    <x v="1"/>
    <x v="58"/>
    <x v="3"/>
    <x v="0"/>
    <x v="1"/>
    <n v="160"/>
    <s v="OffshoreContractor"/>
    <n v="48"/>
    <n v="53"/>
    <n v="1.2"/>
    <n v="1"/>
    <n v="0"/>
    <x v="0"/>
    <n v="9216"/>
    <n v="0"/>
    <n v="200"/>
    <n v="10"/>
    <n v="8480"/>
    <n v="526"/>
  </r>
  <r>
    <x v="1"/>
    <s v="Calli Goose"/>
    <s v="Analyst"/>
    <x v="295"/>
    <x v="295"/>
    <x v="0"/>
    <x v="84"/>
    <x v="3"/>
    <x v="1"/>
    <x v="0"/>
    <n v="162"/>
    <s v="OnsiteAnalyst"/>
    <n v="48"/>
    <n v="5416.666666666667"/>
    <n v="0.8"/>
    <n v="0.92"/>
    <n v="0"/>
    <x v="0"/>
    <n v="5652.4800000000005"/>
    <n v="5416.666666666667"/>
    <n v="200"/>
    <n v="50"/>
    <n v="0"/>
    <n v="-14.186666666666497"/>
  </r>
  <r>
    <x v="1"/>
    <s v="Antonin Santarelli"/>
    <s v="Analyst"/>
    <x v="269"/>
    <x v="269"/>
    <x v="1"/>
    <x v="11"/>
    <x v="2"/>
    <x v="1"/>
    <x v="0"/>
    <n v="166"/>
    <s v="OnsiteAnalyst"/>
    <n v="48"/>
    <n v="5416.666666666667"/>
    <n v="0.8"/>
    <n v="0.95"/>
    <n v="0"/>
    <x v="0"/>
    <n v="6055.68"/>
    <n v="5416.666666666667"/>
    <n v="200"/>
    <n v="0"/>
    <n v="0"/>
    <n v="439.01333333333332"/>
  </r>
  <r>
    <x v="1"/>
    <s v="Gladys Callendar"/>
    <s v="Contractor"/>
    <x v="61"/>
    <x v="61"/>
    <x v="1"/>
    <x v="46"/>
    <x v="3"/>
    <x v="3"/>
    <x v="1"/>
    <n v="166"/>
    <s v="OffshoreContractor"/>
    <n v="48"/>
    <n v="52"/>
    <n v="1"/>
    <n v="1.19"/>
    <n v="0"/>
    <x v="0"/>
    <n v="9481.92"/>
    <n v="0"/>
    <n v="0"/>
    <n v="0"/>
    <n v="8632"/>
    <n v="849.92000000000007"/>
  </r>
  <r>
    <x v="1"/>
    <s v="Glory Bagnold"/>
    <s v="Director"/>
    <x v="243"/>
    <x v="243"/>
    <x v="1"/>
    <x v="9"/>
    <x v="3"/>
    <x v="1"/>
    <x v="0"/>
    <n v="116"/>
    <s v="OnsiteDirector"/>
    <n v="90"/>
    <n v="9166.6666666666661"/>
    <n v="0.8"/>
    <n v="1.1499999999999999"/>
    <n v="0"/>
    <x v="0"/>
    <n v="9604.7999999999993"/>
    <n v="9166.6666666666661"/>
    <n v="0"/>
    <n v="100"/>
    <n v="0"/>
    <n v="338.13333333333321"/>
  </r>
  <r>
    <x v="1"/>
    <s v="Chandal Gilhooley"/>
    <s v="Senior Associate"/>
    <x v="78"/>
    <x v="78"/>
    <x v="1"/>
    <x v="59"/>
    <x v="0"/>
    <x v="1"/>
    <x v="1"/>
    <n v="161"/>
    <s v="OffshoreSenior Associate"/>
    <n v="35"/>
    <n v="923.07692307692309"/>
    <n v="0.8"/>
    <n v="1.03"/>
    <n v="0"/>
    <x v="0"/>
    <n v="4643.24"/>
    <n v="923.07692307692309"/>
    <n v="750"/>
    <n v="10"/>
    <n v="0"/>
    <n v="2960.1630769230769"/>
  </r>
  <r>
    <x v="1"/>
    <s v="Gwenette Dysert"/>
    <s v="Contractor"/>
    <x v="0"/>
    <x v="0"/>
    <x v="0"/>
    <x v="0"/>
    <x v="0"/>
    <x v="0"/>
    <x v="1"/>
    <n v="163"/>
    <s v="OffshoreContractor"/>
    <n v="40"/>
    <n v="45"/>
    <n v="1.2"/>
    <n v="1"/>
    <n v="0"/>
    <x v="0"/>
    <n v="7680"/>
    <n v="0"/>
    <n v="500"/>
    <n v="250"/>
    <n v="7335"/>
    <n v="-405"/>
  </r>
  <r>
    <x v="1"/>
    <s v="Donica Mallison"/>
    <s v="Contractor"/>
    <x v="53"/>
    <x v="53"/>
    <x v="1"/>
    <x v="28"/>
    <x v="1"/>
    <x v="1"/>
    <x v="1"/>
    <n v="165"/>
    <s v="OffshoreContractor"/>
    <n v="40"/>
    <n v="51"/>
    <n v="0.8"/>
    <n v="1.1200000000000001"/>
    <n v="0"/>
    <x v="0"/>
    <n v="5913.6"/>
    <n v="0"/>
    <n v="0"/>
    <n v="0"/>
    <n v="8415"/>
    <n v="-2501.3999999999996"/>
  </r>
  <r>
    <x v="1"/>
    <s v="Benedicto Tingley"/>
    <s v="Associate"/>
    <x v="247"/>
    <x v="247"/>
    <x v="1"/>
    <x v="80"/>
    <x v="1"/>
    <x v="1"/>
    <x v="1"/>
    <n v="164"/>
    <s v="OffshoreAssociate"/>
    <n v="30"/>
    <n v="615.38461538461536"/>
    <n v="0.8"/>
    <n v="0.89"/>
    <n v="0"/>
    <x v="0"/>
    <n v="3503.04"/>
    <n v="615.38461538461536"/>
    <n v="1000"/>
    <n v="500"/>
    <n v="0"/>
    <n v="1387.6553846153847"/>
  </r>
  <r>
    <x v="1"/>
    <s v="Ninnetta McAvey"/>
    <s v="Associate"/>
    <x v="97"/>
    <x v="97"/>
    <x v="0"/>
    <x v="70"/>
    <x v="4"/>
    <x v="1"/>
    <x v="1"/>
    <n v="0"/>
    <s v="OffshoreAssociate"/>
    <n v="30"/>
    <n v="615.38461538461536"/>
    <n v="0.8"/>
    <n v="0.82"/>
    <n v="0"/>
    <x v="0"/>
    <n v="3148.7999999999997"/>
    <n v="0"/>
    <n v="0"/>
    <n v="50"/>
    <n v="0"/>
    <n v="3098.7999999999997"/>
  </r>
  <r>
    <x v="1"/>
    <s v="Lexie Briscoe"/>
    <s v="Contractor"/>
    <x v="135"/>
    <x v="135"/>
    <x v="0"/>
    <x v="3"/>
    <x v="2"/>
    <x v="1"/>
    <x v="0"/>
    <n v="162"/>
    <s v="OnsiteContractor"/>
    <n v="72"/>
    <n v="72"/>
    <n v="0.8"/>
    <n v="0.98"/>
    <n v="0"/>
    <x v="0"/>
    <n v="9031.68"/>
    <n v="0"/>
    <n v="1000"/>
    <n v="50"/>
    <n v="11664"/>
    <n v="-3682.3199999999997"/>
  </r>
  <r>
    <x v="1"/>
    <s v="Brandais Adshede"/>
    <s v="Contractor"/>
    <x v="300"/>
    <x v="300"/>
    <x v="0"/>
    <x v="6"/>
    <x v="4"/>
    <x v="0"/>
    <x v="0"/>
    <n v="165"/>
    <s v="OnsiteContractor"/>
    <n v="40"/>
    <n v="40"/>
    <n v="1.2"/>
    <n v="1.04"/>
    <n v="0"/>
    <x v="0"/>
    <n v="7987.2000000000007"/>
    <n v="0"/>
    <n v="500"/>
    <n v="500"/>
    <n v="6600"/>
    <n v="387.20000000000073"/>
  </r>
  <r>
    <x v="1"/>
    <s v="Fabe Verbrugge"/>
    <s v="Manager"/>
    <x v="125"/>
    <x v="125"/>
    <x v="1"/>
    <x v="59"/>
    <x v="0"/>
    <x v="3"/>
    <x v="1"/>
    <n v="119"/>
    <s v="OffshoreManager"/>
    <n v="40"/>
    <n v="1230.7692307692307"/>
    <n v="1"/>
    <n v="1.03"/>
    <n v="0"/>
    <x v="0"/>
    <n v="4902.8"/>
    <n v="1230.7692307692307"/>
    <n v="200"/>
    <n v="0"/>
    <n v="0"/>
    <n v="3472.0307692307697"/>
  </r>
  <r>
    <x v="1"/>
    <s v="Cordi Clouter"/>
    <s v="Associate"/>
    <x v="36"/>
    <x v="36"/>
    <x v="0"/>
    <x v="12"/>
    <x v="1"/>
    <x v="1"/>
    <x v="0"/>
    <n v="160"/>
    <s v="OnsiteAssociate"/>
    <n v="54"/>
    <n v="5666.666666666667"/>
    <n v="0.8"/>
    <n v="0.99"/>
    <n v="0"/>
    <x v="0"/>
    <n v="6842.88"/>
    <n v="5666.666666666667"/>
    <n v="200"/>
    <n v="50"/>
    <n v="0"/>
    <n v="926.21333333333314"/>
  </r>
  <r>
    <x v="1"/>
    <s v="Fiann Strutton"/>
    <s v="Contractor"/>
    <x v="233"/>
    <x v="233"/>
    <x v="1"/>
    <x v="61"/>
    <x v="2"/>
    <x v="3"/>
    <x v="1"/>
    <n v="0"/>
    <s v="OffshoreContractor"/>
    <n v="72"/>
    <n v="70"/>
    <n v="1"/>
    <n v="1.1599999999999999"/>
    <n v="0"/>
    <x v="0"/>
    <n v="0"/>
    <n v="0"/>
    <n v="1000"/>
    <n v="50"/>
    <n v="0"/>
    <n v="-1050"/>
  </r>
  <r>
    <x v="1"/>
    <s v="Clevie Papen"/>
    <s v="Contractor"/>
    <x v="290"/>
    <x v="290"/>
    <x v="1"/>
    <x v="39"/>
    <x v="1"/>
    <x v="1"/>
    <x v="1"/>
    <n v="138"/>
    <s v="OffshoreContractor"/>
    <n v="35"/>
    <n v="55"/>
    <n v="0.8"/>
    <n v="0.99"/>
    <n v="0"/>
    <x v="0"/>
    <n v="3825.36"/>
    <n v="0"/>
    <n v="0"/>
    <n v="500"/>
    <n v="7590"/>
    <n v="-4264.6399999999994"/>
  </r>
  <r>
    <x v="1"/>
    <s v="Audrey Helleker"/>
    <s v="Manager"/>
    <x v="110"/>
    <x v="110"/>
    <x v="1"/>
    <x v="68"/>
    <x v="3"/>
    <x v="1"/>
    <x v="0"/>
    <n v="161"/>
    <s v="OnsiteManager"/>
    <n v="65"/>
    <n v="7500"/>
    <n v="0.8"/>
    <n v="1.1200000000000001"/>
    <n v="0"/>
    <x v="0"/>
    <n v="9376.6400000000012"/>
    <n v="7500"/>
    <n v="750"/>
    <n v="0"/>
    <n v="0"/>
    <n v="1126.6400000000012"/>
  </r>
  <r>
    <x v="1"/>
    <s v="Alva Parlot"/>
    <s v="Analyst"/>
    <x v="102"/>
    <x v="102"/>
    <x v="1"/>
    <x v="66"/>
    <x v="5"/>
    <x v="4"/>
    <x v="1"/>
    <n v="0"/>
    <s v="OffshoreAnalyst"/>
    <n v="24"/>
    <n v="384.61538461538464"/>
    <n v="0.9"/>
    <n v="0.97"/>
    <n v="0"/>
    <x v="0"/>
    <n v="0"/>
    <n v="0"/>
    <n v="0"/>
    <n v="100"/>
    <n v="0"/>
    <n v="-100"/>
  </r>
  <r>
    <x v="1"/>
    <s v="Filippa Whanstall"/>
    <s v="Contractor"/>
    <x v="51"/>
    <x v="51"/>
    <x v="1"/>
    <x v="21"/>
    <x v="2"/>
    <x v="4"/>
    <x v="0"/>
    <n v="0"/>
    <s v="OnsiteContractor"/>
    <n v="48"/>
    <n v="51"/>
    <n v="0.9"/>
    <n v="1.17"/>
    <n v="0"/>
    <x v="0"/>
    <n v="0"/>
    <n v="0"/>
    <n v="200"/>
    <n v="250"/>
    <n v="0"/>
    <n v="-450"/>
  </r>
  <r>
    <x v="1"/>
    <s v="Dottie Di Giacomo"/>
    <s v="Contractor"/>
    <x v="235"/>
    <x v="235"/>
    <x v="1"/>
    <x v="77"/>
    <x v="2"/>
    <x v="2"/>
    <x v="0"/>
    <n v="167"/>
    <s v="OnsiteContractor"/>
    <n v="35"/>
    <n v="40"/>
    <n v="1.1000000000000001"/>
    <n v="1.1499999999999999"/>
    <n v="0"/>
    <x v="0"/>
    <n v="7393.9250000000002"/>
    <n v="0"/>
    <n v="500"/>
    <n v="50"/>
    <n v="6680"/>
    <n v="163.92500000000018"/>
  </r>
  <r>
    <x v="1"/>
    <s v="Lucien McLaughlan"/>
    <s v="Associate"/>
    <x v="261"/>
    <x v="261"/>
    <x v="0"/>
    <x v="46"/>
    <x v="3"/>
    <x v="2"/>
    <x v="1"/>
    <n v="162"/>
    <s v="OffshoreAssociate"/>
    <n v="30"/>
    <n v="615.38461538461536"/>
    <n v="1.1000000000000001"/>
    <n v="1.19"/>
    <n v="0"/>
    <x v="0"/>
    <n v="6283.2"/>
    <n v="615.38461538461536"/>
    <n v="0"/>
    <n v="0"/>
    <n v="0"/>
    <n v="5667.8153846153846"/>
  </r>
  <r>
    <x v="1"/>
    <s v="Gerrie Bente"/>
    <s v="Manager"/>
    <x v="224"/>
    <x v="224"/>
    <x v="1"/>
    <x v="14"/>
    <x v="5"/>
    <x v="2"/>
    <x v="1"/>
    <n v="161"/>
    <s v="OffshoreManager"/>
    <n v="40"/>
    <n v="1230.7692307692307"/>
    <n v="1.1000000000000001"/>
    <n v="1.03"/>
    <n v="0"/>
    <x v="0"/>
    <n v="7296.5200000000013"/>
    <n v="1230.7692307692307"/>
    <n v="500"/>
    <n v="250"/>
    <n v="0"/>
    <n v="5315.7507692307709"/>
  </r>
  <r>
    <x v="1"/>
    <s v="Rudolph Hutsby"/>
    <s v="Contractor"/>
    <x v="173"/>
    <x v="173"/>
    <x v="0"/>
    <x v="84"/>
    <x v="3"/>
    <x v="3"/>
    <x v="1"/>
    <n v="161"/>
    <s v="OffshoreContractor"/>
    <n v="40"/>
    <n v="41"/>
    <n v="1"/>
    <n v="0.92"/>
    <n v="1"/>
    <x v="0"/>
    <n v="0"/>
    <n v="0"/>
    <n v="1000"/>
    <n v="0"/>
    <n v="6601"/>
    <n v="-7601"/>
  </r>
  <r>
    <x v="1"/>
    <s v="Beale Marskell"/>
    <s v="Associate"/>
    <x v="240"/>
    <x v="240"/>
    <x v="1"/>
    <x v="46"/>
    <x v="3"/>
    <x v="1"/>
    <x v="0"/>
    <n v="164"/>
    <s v="OnsiteAssociate"/>
    <n v="54"/>
    <n v="5666.666666666667"/>
    <n v="0.8"/>
    <n v="1.19"/>
    <n v="0"/>
    <x v="0"/>
    <n v="8430.9120000000003"/>
    <n v="5666.666666666667"/>
    <n v="0"/>
    <n v="0"/>
    <n v="0"/>
    <n v="2764.2453333333333"/>
  </r>
  <r>
    <x v="1"/>
    <s v="Rivy Ferrandez"/>
    <s v="Senior Manager"/>
    <x v="226"/>
    <x v="226"/>
    <x v="0"/>
    <x v="92"/>
    <x v="2"/>
    <x v="3"/>
    <x v="0"/>
    <n v="117"/>
    <s v="OnsiteSenior Manager"/>
    <n v="72"/>
    <n v="8333.3333333333339"/>
    <n v="1"/>
    <n v="0.8"/>
    <n v="0"/>
    <x v="0"/>
    <n v="9216"/>
    <n v="8333.3333333333339"/>
    <n v="500"/>
    <n v="0"/>
    <n v="0"/>
    <n v="382.66666666666606"/>
  </r>
  <r>
    <x v="1"/>
    <s v="Gawen Wevell"/>
    <s v="Contractor"/>
    <x v="6"/>
    <x v="6"/>
    <x v="1"/>
    <x v="6"/>
    <x v="4"/>
    <x v="2"/>
    <x v="1"/>
    <n v="167"/>
    <s v="OffshoreContractor"/>
    <n v="48"/>
    <n v="50"/>
    <n v="1.1000000000000001"/>
    <n v="1.04"/>
    <n v="0"/>
    <x v="0"/>
    <n v="9170.3040000000001"/>
    <n v="0"/>
    <n v="500"/>
    <n v="0"/>
    <n v="8350"/>
    <n v="320.30400000000009"/>
  </r>
  <r>
    <x v="1"/>
    <s v="Ada Salasar"/>
    <s v="Contractor"/>
    <x v="144"/>
    <x v="144"/>
    <x v="1"/>
    <x v="42"/>
    <x v="5"/>
    <x v="3"/>
    <x v="0"/>
    <n v="0"/>
    <s v="OnsiteContractor"/>
    <n v="72"/>
    <n v="71"/>
    <n v="1"/>
    <n v="1.1499999999999999"/>
    <n v="0"/>
    <x v="0"/>
    <n v="0"/>
    <n v="0"/>
    <n v="500"/>
    <n v="10"/>
    <n v="0"/>
    <n v="-510"/>
  </r>
  <r>
    <x v="1"/>
    <s v="Esther Presidey"/>
    <s v="Contractor"/>
    <x v="283"/>
    <x v="283"/>
    <x v="1"/>
    <x v="58"/>
    <x v="3"/>
    <x v="0"/>
    <x v="1"/>
    <n v="160"/>
    <s v="OffshoreContractor"/>
    <n v="35"/>
    <n v="42"/>
    <n v="1.2"/>
    <n v="1"/>
    <n v="0"/>
    <x v="0"/>
    <n v="6720"/>
    <n v="0"/>
    <n v="1000"/>
    <n v="100"/>
    <n v="6720"/>
    <n v="-1100"/>
  </r>
  <r>
    <x v="1"/>
    <s v="Arther Paler"/>
    <s v="Contractor"/>
    <x v="230"/>
    <x v="230"/>
    <x v="1"/>
    <x v="60"/>
    <x v="0"/>
    <x v="2"/>
    <x v="1"/>
    <n v="161"/>
    <s v="OffshoreContractor"/>
    <n v="72"/>
    <n v="79"/>
    <n v="1.1000000000000001"/>
    <n v="1.08"/>
    <n v="0"/>
    <x v="0"/>
    <n v="13771.296000000002"/>
    <n v="0"/>
    <n v="0"/>
    <n v="250"/>
    <n v="12719"/>
    <n v="802.2960000000021"/>
  </r>
  <r>
    <x v="1"/>
    <s v="Rollo Gosland"/>
    <s v="Analyst"/>
    <x v="206"/>
    <x v="206"/>
    <x v="0"/>
    <x v="28"/>
    <x v="1"/>
    <x v="3"/>
    <x v="1"/>
    <n v="164"/>
    <s v="OffshoreAnalyst"/>
    <n v="24"/>
    <n v="384.61538461538464"/>
    <n v="1"/>
    <n v="1.1200000000000001"/>
    <n v="0"/>
    <x v="0"/>
    <n v="4300.8"/>
    <n v="384.61538461538464"/>
    <n v="750"/>
    <n v="10"/>
    <n v="0"/>
    <n v="3156.1846153846154"/>
  </r>
  <r>
    <x v="1"/>
    <s v="Orazio Keary"/>
    <s v="Manager"/>
    <x v="56"/>
    <x v="56"/>
    <x v="1"/>
    <x v="42"/>
    <x v="5"/>
    <x v="1"/>
    <x v="1"/>
    <n v="165"/>
    <s v="OffshoreManager"/>
    <n v="40"/>
    <n v="1230.7692307692307"/>
    <n v="0.8"/>
    <n v="1.1499999999999999"/>
    <n v="0"/>
    <x v="0"/>
    <n v="6071.9999999999991"/>
    <n v="1230.7692307692307"/>
    <n v="750"/>
    <n v="0"/>
    <n v="0"/>
    <n v="4091.2307692307686"/>
  </r>
  <r>
    <x v="1"/>
    <s v="Kaspar Whistance"/>
    <s v="Associate"/>
    <x v="34"/>
    <x v="34"/>
    <x v="1"/>
    <x v="18"/>
    <x v="3"/>
    <x v="3"/>
    <x v="0"/>
    <n v="0"/>
    <s v="OnsiteAssociate"/>
    <n v="54"/>
    <n v="5666.666666666667"/>
    <n v="1"/>
    <n v="1.01"/>
    <n v="0"/>
    <x v="0"/>
    <n v="0"/>
    <n v="0"/>
    <n v="500"/>
    <n v="50"/>
    <n v="0"/>
    <n v="-550"/>
  </r>
  <r>
    <x v="1"/>
    <s v="Forrest Linde"/>
    <s v="Analyst"/>
    <x v="200"/>
    <x v="200"/>
    <x v="0"/>
    <x v="7"/>
    <x v="0"/>
    <x v="1"/>
    <x v="0"/>
    <n v="160"/>
    <s v="OnsiteAnalyst"/>
    <n v="48"/>
    <n v="5416.666666666667"/>
    <n v="0.8"/>
    <n v="1.1399999999999999"/>
    <n v="1"/>
    <x v="0"/>
    <n v="0"/>
    <n v="5416.666666666667"/>
    <n v="0"/>
    <n v="10"/>
    <n v="0"/>
    <n v="-5426.666666666667"/>
  </r>
  <r>
    <x v="1"/>
    <s v="Vance Candish"/>
    <s v="Contractor"/>
    <x v="124"/>
    <x v="124"/>
    <x v="1"/>
    <x v="36"/>
    <x v="1"/>
    <x v="0"/>
    <x v="1"/>
    <n v="162"/>
    <s v="OffshoreContractor"/>
    <n v="48"/>
    <n v="49"/>
    <n v="1.2"/>
    <n v="0.88"/>
    <n v="0"/>
    <x v="0"/>
    <n v="8211.4559999999983"/>
    <n v="0"/>
    <n v="1000"/>
    <n v="50"/>
    <n v="7938"/>
    <n v="-776.54400000000169"/>
  </r>
  <r>
    <x v="1"/>
    <s v="Boonie Noen"/>
    <s v="Contractor"/>
    <x v="87"/>
    <x v="87"/>
    <x v="1"/>
    <x v="65"/>
    <x v="5"/>
    <x v="1"/>
    <x v="1"/>
    <n v="162"/>
    <s v="OffshoreContractor"/>
    <n v="40"/>
    <n v="54"/>
    <n v="0.8"/>
    <n v="1.2"/>
    <n v="0"/>
    <x v="0"/>
    <n v="6220.8"/>
    <n v="0"/>
    <n v="500"/>
    <n v="100"/>
    <n v="8748"/>
    <n v="-3127.2"/>
  </r>
  <r>
    <x v="1"/>
    <s v="Paula Korous"/>
    <s v="Manager"/>
    <x v="229"/>
    <x v="229"/>
    <x v="1"/>
    <x v="69"/>
    <x v="3"/>
    <x v="1"/>
    <x v="0"/>
    <n v="168"/>
    <s v="OnsiteManager"/>
    <n v="65"/>
    <n v="7500"/>
    <n v="0.8"/>
    <n v="0.86"/>
    <n v="0"/>
    <x v="0"/>
    <n v="7512.96"/>
    <n v="7500"/>
    <n v="1000"/>
    <n v="250"/>
    <n v="0"/>
    <n v="-1237.04"/>
  </r>
  <r>
    <x v="1"/>
    <s v="Dummy"/>
    <m/>
    <x v="255"/>
    <x v="255"/>
    <x v="1"/>
    <x v="64"/>
    <x v="3"/>
    <x v="4"/>
    <x v="0"/>
    <m/>
    <m/>
    <m/>
    <m/>
    <m/>
    <m/>
    <m/>
    <x v="3"/>
    <n v="-9877.1783225806485"/>
    <n v="0"/>
    <n v="0"/>
    <n v="0"/>
    <n v="0"/>
    <n v="0"/>
  </r>
  <r>
    <x v="1"/>
    <s v="Dummy"/>
    <m/>
    <x v="171"/>
    <x v="171"/>
    <x v="0"/>
    <x v="64"/>
    <x v="3"/>
    <x v="0"/>
    <x v="0"/>
    <m/>
    <m/>
    <m/>
    <m/>
    <m/>
    <m/>
    <m/>
    <x v="3"/>
    <n v="-15013.347096774201"/>
    <n v="0"/>
    <n v="0"/>
    <n v="0"/>
    <n v="0"/>
    <n v="0"/>
  </r>
  <r>
    <x v="1"/>
    <s v="Dummy"/>
    <m/>
    <x v="165"/>
    <x v="165"/>
    <x v="0"/>
    <x v="64"/>
    <x v="3"/>
    <x v="2"/>
    <x v="0"/>
    <m/>
    <m/>
    <m/>
    <m/>
    <m/>
    <m/>
    <m/>
    <x v="3"/>
    <n v="-8921.4967741935488"/>
    <n v="0"/>
    <n v="0"/>
    <n v="0"/>
    <n v="0"/>
    <n v="0"/>
  </r>
  <r>
    <x v="1"/>
    <s v="Dummy"/>
    <m/>
    <x v="86"/>
    <x v="86"/>
    <x v="1"/>
    <x v="64"/>
    <x v="3"/>
    <x v="3"/>
    <x v="0"/>
    <m/>
    <m/>
    <m/>
    <m/>
    <m/>
    <m/>
    <m/>
    <x v="3"/>
    <n v="-7849.3025806451615"/>
    <n v="0"/>
    <n v="0"/>
    <n v="0"/>
    <n v="0"/>
    <n v="0"/>
  </r>
  <r>
    <x v="1"/>
    <s v="Dummy"/>
    <m/>
    <x v="138"/>
    <x v="138"/>
    <x v="1"/>
    <x v="64"/>
    <x v="3"/>
    <x v="1"/>
    <x v="0"/>
    <m/>
    <m/>
    <m/>
    <m/>
    <m/>
    <m/>
    <m/>
    <x v="3"/>
    <n v="-7155.7463225806468"/>
    <n v="0"/>
    <n v="0"/>
    <n v="0"/>
    <n v="0"/>
    <n v="0"/>
  </r>
  <r>
    <x v="1"/>
    <s v="Dummy"/>
    <m/>
    <x v="248"/>
    <x v="248"/>
    <x v="1"/>
    <x v="94"/>
    <x v="2"/>
    <x v="1"/>
    <x v="0"/>
    <m/>
    <m/>
    <m/>
    <m/>
    <m/>
    <m/>
    <m/>
    <x v="3"/>
    <n v="-4636.4353548387107"/>
    <n v="0"/>
    <n v="0"/>
    <n v="0"/>
    <n v="0"/>
    <n v="0"/>
  </r>
  <r>
    <x v="1"/>
    <s v="Dummy"/>
    <m/>
    <x v="125"/>
    <x v="125"/>
    <x v="1"/>
    <x v="59"/>
    <x v="0"/>
    <x v="3"/>
    <x v="0"/>
    <m/>
    <m/>
    <m/>
    <m/>
    <m/>
    <m/>
    <m/>
    <x v="3"/>
    <n v="-8475.8700000000026"/>
    <n v="0"/>
    <n v="0"/>
    <n v="0"/>
    <n v="0"/>
    <n v="0"/>
  </r>
  <r>
    <x v="1"/>
    <s v="Dummy"/>
    <m/>
    <x v="78"/>
    <x v="78"/>
    <x v="1"/>
    <x v="59"/>
    <x v="0"/>
    <x v="1"/>
    <x v="0"/>
    <m/>
    <m/>
    <m/>
    <m/>
    <m/>
    <m/>
    <m/>
    <x v="3"/>
    <n v="-8083.3602580645193"/>
    <n v="0"/>
    <n v="0"/>
    <n v="0"/>
    <n v="0"/>
    <n v="0"/>
  </r>
  <r>
    <x v="1"/>
    <s v="Dummy"/>
    <m/>
    <x v="62"/>
    <x v="62"/>
    <x v="1"/>
    <x v="47"/>
    <x v="0"/>
    <x v="4"/>
    <x v="0"/>
    <m/>
    <m/>
    <m/>
    <m/>
    <m/>
    <m/>
    <m/>
    <x v="3"/>
    <n v="-3939.0456774193558"/>
    <n v="0"/>
    <n v="0"/>
    <n v="0"/>
    <n v="0"/>
    <n v="0"/>
  </r>
  <r>
    <x v="1"/>
    <s v="Dummy"/>
    <m/>
    <x v="111"/>
    <x v="111"/>
    <x v="0"/>
    <x v="47"/>
    <x v="0"/>
    <x v="0"/>
    <x v="0"/>
    <m/>
    <m/>
    <m/>
    <m/>
    <m/>
    <m/>
    <m/>
    <x v="3"/>
    <n v="-15949.997419354839"/>
    <n v="0"/>
    <n v="0"/>
    <n v="0"/>
    <n v="0"/>
    <n v="0"/>
  </r>
  <r>
    <x v="1"/>
    <s v="Dummy"/>
    <m/>
    <x v="257"/>
    <x v="257"/>
    <x v="1"/>
    <x v="47"/>
    <x v="0"/>
    <x v="2"/>
    <x v="0"/>
    <m/>
    <m/>
    <m/>
    <m/>
    <m/>
    <m/>
    <m/>
    <x v="3"/>
    <n v="-12641.897612903229"/>
    <n v="0"/>
    <n v="0"/>
    <n v="0"/>
    <n v="0"/>
    <n v="0"/>
  </r>
  <r>
    <x v="1"/>
    <s v="Dummy"/>
    <m/>
    <x v="90"/>
    <x v="90"/>
    <x v="1"/>
    <x v="47"/>
    <x v="0"/>
    <x v="3"/>
    <x v="0"/>
    <m/>
    <m/>
    <m/>
    <m/>
    <m/>
    <m/>
    <m/>
    <x v="3"/>
    <n v="-7689.4838709677424"/>
    <n v="0"/>
    <n v="0"/>
    <n v="0"/>
    <n v="0"/>
    <n v="0"/>
  </r>
  <r>
    <x v="1"/>
    <s v="Dummy"/>
    <m/>
    <x v="160"/>
    <x v="160"/>
    <x v="1"/>
    <x v="47"/>
    <x v="0"/>
    <x v="1"/>
    <x v="0"/>
    <m/>
    <m/>
    <m/>
    <m/>
    <m/>
    <m/>
    <m/>
    <x v="3"/>
    <n v="-7214.0376774193564"/>
    <n v="0"/>
    <n v="0"/>
    <n v="0"/>
    <n v="0"/>
    <n v="0"/>
  </r>
  <r>
    <x v="1"/>
    <s v="Dummy"/>
    <m/>
    <x v="7"/>
    <x v="7"/>
    <x v="1"/>
    <x v="7"/>
    <x v="0"/>
    <x v="2"/>
    <x v="0"/>
    <m/>
    <m/>
    <m/>
    <m/>
    <m/>
    <m/>
    <m/>
    <x v="3"/>
    <n v="-8412.8028387096783"/>
    <n v="0"/>
    <n v="0"/>
    <n v="0"/>
    <n v="0"/>
    <n v="0"/>
  </r>
  <r>
    <x v="1"/>
    <s v="Dummy"/>
    <m/>
    <x v="215"/>
    <x v="215"/>
    <x v="1"/>
    <x v="7"/>
    <x v="0"/>
    <x v="3"/>
    <x v="0"/>
    <m/>
    <m/>
    <m/>
    <m/>
    <m/>
    <m/>
    <m/>
    <x v="3"/>
    <n v="-5384.6245161290335"/>
    <n v="0"/>
    <n v="0"/>
    <n v="0"/>
    <n v="0"/>
    <n v="0"/>
  </r>
  <r>
    <x v="1"/>
    <s v="Dummy"/>
    <m/>
    <x v="200"/>
    <x v="200"/>
    <x v="0"/>
    <x v="7"/>
    <x v="0"/>
    <x v="1"/>
    <x v="0"/>
    <m/>
    <m/>
    <m/>
    <m/>
    <m/>
    <m/>
    <m/>
    <x v="3"/>
    <n v="-9263.5664516129073"/>
    <n v="0"/>
    <n v="0"/>
    <n v="0"/>
    <n v="0"/>
    <n v="0"/>
  </r>
  <r>
    <x v="1"/>
    <s v="Dummy"/>
    <m/>
    <x v="152"/>
    <x v="152"/>
    <x v="0"/>
    <x v="60"/>
    <x v="0"/>
    <x v="0"/>
    <x v="0"/>
    <m/>
    <m/>
    <m/>
    <m/>
    <m/>
    <m/>
    <m/>
    <x v="3"/>
    <n v="-11558.647741935489"/>
    <n v="0"/>
    <n v="0"/>
    <n v="0"/>
    <n v="0"/>
    <n v="0"/>
  </r>
  <r>
    <x v="1"/>
    <s v="Dummy"/>
    <m/>
    <x v="230"/>
    <x v="230"/>
    <x v="1"/>
    <x v="60"/>
    <x v="0"/>
    <x v="2"/>
    <x v="0"/>
    <m/>
    <m/>
    <m/>
    <m/>
    <m/>
    <m/>
    <m/>
    <x v="3"/>
    <n v="-8301.1308387096815"/>
    <n v="0"/>
    <n v="0"/>
    <n v="0"/>
    <n v="0"/>
    <n v="0"/>
  </r>
  <r>
    <x v="1"/>
    <s v="Dummy"/>
    <m/>
    <x v="258"/>
    <x v="258"/>
    <x v="0"/>
    <x v="60"/>
    <x v="0"/>
    <x v="3"/>
    <x v="0"/>
    <m/>
    <m/>
    <m/>
    <m/>
    <m/>
    <m/>
    <m/>
    <x v="3"/>
    <n v="-7876.3354838709683"/>
    <n v="0"/>
    <n v="0"/>
    <n v="0"/>
    <n v="0"/>
    <n v="0"/>
  </r>
  <r>
    <x v="1"/>
    <s v="Dummy"/>
    <m/>
    <x v="79"/>
    <x v="79"/>
    <x v="1"/>
    <x v="60"/>
    <x v="0"/>
    <x v="1"/>
    <x v="0"/>
    <m/>
    <m/>
    <m/>
    <m/>
    <m/>
    <m/>
    <m/>
    <x v="3"/>
    <n v="-6220.1310967741956"/>
    <n v="0"/>
    <n v="0"/>
    <n v="0"/>
    <n v="0"/>
    <n v="0"/>
  </r>
  <r>
    <x v="1"/>
    <s v="Dummy"/>
    <m/>
    <x v="118"/>
    <x v="118"/>
    <x v="1"/>
    <x v="2"/>
    <x v="1"/>
    <x v="0"/>
    <x v="0"/>
    <m/>
    <m/>
    <m/>
    <m/>
    <m/>
    <m/>
    <m/>
    <x v="3"/>
    <n v="-9741.0077419354857"/>
    <n v="0"/>
    <n v="0"/>
    <n v="0"/>
    <n v="0"/>
    <n v="0"/>
  </r>
  <r>
    <x v="1"/>
    <s v="Dummy"/>
    <m/>
    <x v="126"/>
    <x v="126"/>
    <x v="1"/>
    <x v="2"/>
    <x v="1"/>
    <x v="2"/>
    <x v="0"/>
    <m/>
    <m/>
    <m/>
    <m/>
    <m/>
    <m/>
    <m/>
    <x v="3"/>
    <n v="-10719.783870967747"/>
    <n v="0"/>
    <n v="0"/>
    <n v="0"/>
    <n v="0"/>
    <n v="0"/>
  </r>
  <r>
    <x v="1"/>
    <s v="Dummy"/>
    <m/>
    <x v="306"/>
    <x v="306"/>
    <x v="1"/>
    <x v="2"/>
    <x v="1"/>
    <x v="3"/>
    <x v="0"/>
    <m/>
    <m/>
    <m/>
    <m/>
    <m/>
    <m/>
    <m/>
    <x v="3"/>
    <n v="-5817.3677419354854"/>
    <n v="0"/>
    <n v="0"/>
    <n v="0"/>
    <n v="0"/>
    <n v="0"/>
  </r>
  <r>
    <x v="1"/>
    <s v="Dummy"/>
    <m/>
    <x v="2"/>
    <x v="2"/>
    <x v="1"/>
    <x v="2"/>
    <x v="1"/>
    <x v="1"/>
    <x v="0"/>
    <m/>
    <m/>
    <m/>
    <m/>
    <m/>
    <m/>
    <m/>
    <x v="3"/>
    <n v="-6686.9419354838737"/>
    <n v="0"/>
    <n v="0"/>
    <n v="0"/>
    <n v="0"/>
    <n v="0"/>
  </r>
  <r>
    <x v="1"/>
    <s v="Dummy"/>
    <m/>
    <x v="188"/>
    <x v="188"/>
    <x v="1"/>
    <x v="49"/>
    <x v="1"/>
    <x v="2"/>
    <x v="0"/>
    <m/>
    <m/>
    <m/>
    <m/>
    <m/>
    <m/>
    <m/>
    <x v="3"/>
    <n v="-4464.8052580645181"/>
    <n v="0"/>
    <n v="0"/>
    <n v="0"/>
    <n v="0"/>
    <n v="0"/>
  </r>
  <r>
    <x v="1"/>
    <s v="Dummy"/>
    <m/>
    <x v="105"/>
    <x v="105"/>
    <x v="1"/>
    <x v="49"/>
    <x v="1"/>
    <x v="3"/>
    <x v="0"/>
    <m/>
    <m/>
    <m/>
    <m/>
    <m/>
    <m/>
    <m/>
    <x v="3"/>
    <n v="-12142.986774193552"/>
    <n v="0"/>
    <n v="0"/>
    <n v="0"/>
    <n v="0"/>
    <n v="0"/>
  </r>
  <r>
    <x v="1"/>
    <s v="Dummy"/>
    <m/>
    <x v="65"/>
    <x v="65"/>
    <x v="0"/>
    <x v="49"/>
    <x v="1"/>
    <x v="1"/>
    <x v="0"/>
    <m/>
    <m/>
    <m/>
    <m/>
    <m/>
    <m/>
    <m/>
    <x v="3"/>
    <n v="-10355.984516129038"/>
    <n v="0"/>
    <n v="0"/>
    <n v="0"/>
    <n v="0"/>
    <n v="0"/>
  </r>
  <r>
    <x v="1"/>
    <s v="Dummy"/>
    <m/>
    <x v="183"/>
    <x v="183"/>
    <x v="0"/>
    <x v="32"/>
    <x v="2"/>
    <x v="0"/>
    <x v="0"/>
    <m/>
    <m/>
    <m/>
    <m/>
    <m/>
    <m/>
    <m/>
    <x v="3"/>
    <n v="-10349.233548387099"/>
    <n v="0"/>
    <n v="0"/>
    <n v="0"/>
    <n v="0"/>
    <n v="0"/>
  </r>
  <r>
    <x v="1"/>
    <s v="Dummy"/>
    <m/>
    <x v="38"/>
    <x v="38"/>
    <x v="1"/>
    <x v="32"/>
    <x v="2"/>
    <x v="2"/>
    <x v="0"/>
    <m/>
    <m/>
    <m/>
    <m/>
    <m/>
    <m/>
    <m/>
    <x v="3"/>
    <n v="-9046.106903225811"/>
    <n v="0"/>
    <n v="0"/>
    <n v="0"/>
    <n v="0"/>
    <n v="0"/>
  </r>
  <r>
    <x v="1"/>
    <s v="Dummy"/>
    <m/>
    <x v="199"/>
    <x v="199"/>
    <x v="0"/>
    <x v="32"/>
    <x v="2"/>
    <x v="3"/>
    <x v="0"/>
    <m/>
    <m/>
    <m/>
    <m/>
    <m/>
    <m/>
    <m/>
    <x v="3"/>
    <n v="-10312.103225806455"/>
    <n v="0"/>
    <n v="0"/>
    <n v="0"/>
    <n v="0"/>
    <n v="0"/>
  </r>
  <r>
    <x v="1"/>
    <s v="Dummy"/>
    <m/>
    <x v="153"/>
    <x v="153"/>
    <x v="1"/>
    <x v="32"/>
    <x v="2"/>
    <x v="1"/>
    <x v="0"/>
    <m/>
    <m/>
    <m/>
    <m/>
    <m/>
    <m/>
    <m/>
    <x v="3"/>
    <n v="-7082.2714838709708"/>
    <n v="0"/>
    <n v="0"/>
    <n v="0"/>
    <n v="0"/>
    <n v="0"/>
  </r>
  <r>
    <x v="1"/>
    <s v="Dummy"/>
    <m/>
    <x v="296"/>
    <x v="296"/>
    <x v="0"/>
    <x v="45"/>
    <x v="3"/>
    <x v="4"/>
    <x v="0"/>
    <m/>
    <m/>
    <m/>
    <m/>
    <m/>
    <m/>
    <m/>
    <x v="3"/>
    <n v="-7085.914838709682"/>
    <n v="0"/>
    <n v="0"/>
    <n v="0"/>
    <n v="0"/>
    <n v="0"/>
  </r>
  <r>
    <x v="1"/>
    <s v="Dummy"/>
    <m/>
    <x v="220"/>
    <x v="220"/>
    <x v="1"/>
    <x v="45"/>
    <x v="3"/>
    <x v="0"/>
    <x v="0"/>
    <m/>
    <m/>
    <m/>
    <m/>
    <m/>
    <m/>
    <m/>
    <x v="3"/>
    <n v="-11503.686193548392"/>
    <n v="0"/>
    <n v="0"/>
    <n v="0"/>
    <n v="0"/>
    <n v="0"/>
  </r>
  <r>
    <x v="1"/>
    <s v="Dummy"/>
    <m/>
    <x v="60"/>
    <x v="60"/>
    <x v="1"/>
    <x v="45"/>
    <x v="3"/>
    <x v="2"/>
    <x v="0"/>
    <m/>
    <m/>
    <m/>
    <m/>
    <m/>
    <m/>
    <m/>
    <x v="3"/>
    <n v="-10556.96825806452"/>
    <n v="0"/>
    <n v="0"/>
    <n v="0"/>
    <n v="0"/>
    <n v="0"/>
  </r>
  <r>
    <x v="1"/>
    <s v="Dummy"/>
    <m/>
    <x v="91"/>
    <x v="91"/>
    <x v="1"/>
    <x v="45"/>
    <x v="3"/>
    <x v="3"/>
    <x v="0"/>
    <m/>
    <m/>
    <m/>
    <m/>
    <m/>
    <m/>
    <m/>
    <x v="3"/>
    <n v="-11544.743225806456"/>
    <n v="0"/>
    <n v="0"/>
    <n v="0"/>
    <n v="0"/>
    <n v="0"/>
  </r>
  <r>
    <x v="1"/>
    <s v="Dummy"/>
    <m/>
    <x v="149"/>
    <x v="149"/>
    <x v="1"/>
    <x v="45"/>
    <x v="3"/>
    <x v="1"/>
    <x v="0"/>
    <m/>
    <m/>
    <m/>
    <m/>
    <m/>
    <m/>
    <m/>
    <x v="3"/>
    <n v="-6143.9876129032282"/>
    <n v="0"/>
    <n v="0"/>
    <n v="0"/>
    <n v="0"/>
    <n v="0"/>
  </r>
  <r>
    <x v="1"/>
    <s v="Dummy"/>
    <m/>
    <x v="3"/>
    <x v="3"/>
    <x v="1"/>
    <x v="3"/>
    <x v="2"/>
    <x v="2"/>
    <x v="0"/>
    <m/>
    <m/>
    <m/>
    <m/>
    <m/>
    <m/>
    <m/>
    <x v="3"/>
    <n v="-8756.8374193548425"/>
    <n v="0"/>
    <n v="0"/>
    <n v="0"/>
    <n v="0"/>
    <n v="0"/>
  </r>
  <r>
    <x v="1"/>
    <s v="Dummy"/>
    <m/>
    <x v="274"/>
    <x v="274"/>
    <x v="1"/>
    <x v="3"/>
    <x v="2"/>
    <x v="3"/>
    <x v="0"/>
    <m/>
    <m/>
    <m/>
    <m/>
    <m/>
    <m/>
    <m/>
    <x v="3"/>
    <n v="-10966.389677419358"/>
    <n v="0"/>
    <n v="0"/>
    <n v="0"/>
    <n v="0"/>
    <n v="0"/>
  </r>
  <r>
    <x v="1"/>
    <s v="Dummy"/>
    <m/>
    <x v="135"/>
    <x v="135"/>
    <x v="0"/>
    <x v="3"/>
    <x v="2"/>
    <x v="1"/>
    <x v="0"/>
    <m/>
    <m/>
    <m/>
    <m/>
    <m/>
    <m/>
    <m/>
    <x v="3"/>
    <n v="-6992.2683870967767"/>
    <n v="0"/>
    <n v="0"/>
    <n v="0"/>
    <n v="0"/>
    <n v="0"/>
  </r>
  <r>
    <x v="1"/>
    <s v="Dummy"/>
    <m/>
    <x v="106"/>
    <x v="106"/>
    <x v="0"/>
    <x v="72"/>
    <x v="0"/>
    <x v="2"/>
    <x v="0"/>
    <m/>
    <m/>
    <m/>
    <m/>
    <m/>
    <m/>
    <m/>
    <x v="3"/>
    <n v="-14857.579354838712"/>
    <n v="0"/>
    <n v="0"/>
    <n v="0"/>
    <n v="0"/>
    <n v="0"/>
  </r>
  <r>
    <x v="1"/>
    <s v="Dummy"/>
    <m/>
    <x v="146"/>
    <x v="146"/>
    <x v="0"/>
    <x v="72"/>
    <x v="0"/>
    <x v="3"/>
    <x v="0"/>
    <m/>
    <m/>
    <m/>
    <m/>
    <m/>
    <m/>
    <m/>
    <x v="3"/>
    <n v="-7277.4193548387129"/>
    <n v="0"/>
    <n v="0"/>
    <n v="0"/>
    <n v="0"/>
    <n v="0"/>
  </r>
  <r>
    <x v="1"/>
    <s v="Dummy"/>
    <m/>
    <x v="156"/>
    <x v="156"/>
    <x v="0"/>
    <x v="72"/>
    <x v="0"/>
    <x v="1"/>
    <x v="0"/>
    <m/>
    <m/>
    <m/>
    <m/>
    <m/>
    <m/>
    <m/>
    <x v="3"/>
    <n v="-10409.620645161292"/>
    <n v="0"/>
    <n v="0"/>
    <n v="0"/>
    <n v="0"/>
    <n v="0"/>
  </r>
  <r>
    <x v="1"/>
    <s v="Dummy"/>
    <m/>
    <x v="226"/>
    <x v="226"/>
    <x v="0"/>
    <x v="92"/>
    <x v="2"/>
    <x v="3"/>
    <x v="0"/>
    <m/>
    <m/>
    <m/>
    <m/>
    <m/>
    <m/>
    <m/>
    <x v="3"/>
    <n v="-6490.8387096774213"/>
    <n v="0"/>
    <n v="0"/>
    <n v="0"/>
    <n v="0"/>
    <n v="0"/>
  </r>
  <r>
    <x v="1"/>
    <s v="Dummy"/>
    <m/>
    <x v="246"/>
    <x v="246"/>
    <x v="0"/>
    <x v="92"/>
    <x v="2"/>
    <x v="1"/>
    <x v="0"/>
    <m/>
    <m/>
    <m/>
    <m/>
    <m/>
    <m/>
    <m/>
    <x v="3"/>
    <n v="-6391.741935483873"/>
    <n v="0"/>
    <n v="0"/>
    <n v="0"/>
    <n v="0"/>
    <n v="0"/>
  </r>
  <r>
    <x v="1"/>
    <s v="Dummy"/>
    <m/>
    <x v="102"/>
    <x v="102"/>
    <x v="1"/>
    <x v="66"/>
    <x v="5"/>
    <x v="4"/>
    <x v="0"/>
    <m/>
    <m/>
    <m/>
    <m/>
    <m/>
    <m/>
    <m/>
    <x v="3"/>
    <n v="-8284.1504516129044"/>
    <n v="0"/>
    <n v="0"/>
    <n v="0"/>
    <n v="0"/>
    <n v="0"/>
  </r>
  <r>
    <x v="1"/>
    <s v="Dummy"/>
    <m/>
    <x v="169"/>
    <x v="169"/>
    <x v="1"/>
    <x v="66"/>
    <x v="5"/>
    <x v="0"/>
    <x v="0"/>
    <m/>
    <m/>
    <m/>
    <m/>
    <m/>
    <m/>
    <m/>
    <x v="3"/>
    <n v="-9467.6005161290323"/>
    <n v="0"/>
    <n v="0"/>
    <n v="0"/>
    <n v="0"/>
    <n v="0"/>
  </r>
  <r>
    <x v="1"/>
    <s v="Dummy"/>
    <m/>
    <x v="292"/>
    <x v="292"/>
    <x v="1"/>
    <x v="66"/>
    <x v="5"/>
    <x v="2"/>
    <x v="0"/>
    <m/>
    <m/>
    <m/>
    <m/>
    <m/>
    <m/>
    <m/>
    <x v="3"/>
    <n v="-11224.667903225809"/>
    <n v="0"/>
    <n v="0"/>
    <n v="0"/>
    <n v="0"/>
    <n v="0"/>
  </r>
  <r>
    <x v="1"/>
    <s v="Dummy"/>
    <m/>
    <x v="150"/>
    <x v="150"/>
    <x v="1"/>
    <x v="66"/>
    <x v="5"/>
    <x v="3"/>
    <x v="0"/>
    <m/>
    <m/>
    <m/>
    <m/>
    <m/>
    <m/>
    <m/>
    <x v="3"/>
    <n v="-4870.0258064516138"/>
    <n v="0"/>
    <n v="0"/>
    <n v="0"/>
    <n v="0"/>
    <n v="0"/>
  </r>
  <r>
    <x v="1"/>
    <s v="Dummy"/>
    <m/>
    <x v="89"/>
    <x v="89"/>
    <x v="0"/>
    <x v="66"/>
    <x v="5"/>
    <x v="1"/>
    <x v="0"/>
    <m/>
    <m/>
    <m/>
    <m/>
    <m/>
    <m/>
    <m/>
    <x v="3"/>
    <n v="-6127.8967741935494"/>
    <n v="0"/>
    <n v="0"/>
    <n v="0"/>
    <n v="0"/>
    <n v="0"/>
  </r>
  <r>
    <x v="1"/>
    <s v="Dummy"/>
    <m/>
    <x v="203"/>
    <x v="203"/>
    <x v="1"/>
    <x v="75"/>
    <x v="2"/>
    <x v="3"/>
    <x v="0"/>
    <m/>
    <m/>
    <m/>
    <m/>
    <m/>
    <m/>
    <m/>
    <x v="3"/>
    <n v="-7435.3122580645177"/>
    <n v="0"/>
    <n v="0"/>
    <n v="0"/>
    <n v="0"/>
    <n v="0"/>
  </r>
  <r>
    <x v="1"/>
    <s v="Dummy"/>
    <m/>
    <x v="112"/>
    <x v="112"/>
    <x v="1"/>
    <x v="75"/>
    <x v="2"/>
    <x v="1"/>
    <x v="0"/>
    <m/>
    <m/>
    <m/>
    <m/>
    <m/>
    <m/>
    <m/>
    <x v="3"/>
    <n v="-9983.7081290322603"/>
    <n v="0"/>
    <n v="0"/>
    <n v="0"/>
    <n v="0"/>
    <n v="0"/>
  </r>
  <r>
    <x v="1"/>
    <s v="Dummy"/>
    <m/>
    <x v="302"/>
    <x v="302"/>
    <x v="0"/>
    <x v="24"/>
    <x v="0"/>
    <x v="0"/>
    <x v="0"/>
    <m/>
    <m/>
    <m/>
    <m/>
    <m/>
    <m/>
    <m/>
    <x v="3"/>
    <n v="-12067.014193548388"/>
    <n v="0"/>
    <n v="0"/>
    <n v="0"/>
    <n v="0"/>
    <n v="0"/>
  </r>
  <r>
    <x v="1"/>
    <s v="Dummy"/>
    <m/>
    <x v="161"/>
    <x v="161"/>
    <x v="1"/>
    <x v="24"/>
    <x v="0"/>
    <x v="2"/>
    <x v="0"/>
    <m/>
    <m/>
    <m/>
    <m/>
    <m/>
    <m/>
    <m/>
    <x v="3"/>
    <n v="-7690.9395483870985"/>
    <n v="0"/>
    <n v="0"/>
    <n v="0"/>
    <n v="0"/>
    <n v="0"/>
  </r>
  <r>
    <x v="1"/>
    <s v="Dummy"/>
    <m/>
    <x v="24"/>
    <x v="24"/>
    <x v="1"/>
    <x v="24"/>
    <x v="0"/>
    <x v="3"/>
    <x v="0"/>
    <m/>
    <m/>
    <m/>
    <m/>
    <m/>
    <m/>
    <m/>
    <x v="3"/>
    <n v="-9286.9983870967753"/>
    <n v="0"/>
    <n v="0"/>
    <n v="0"/>
    <n v="0"/>
    <n v="0"/>
  </r>
  <r>
    <x v="1"/>
    <s v="Dummy"/>
    <m/>
    <x v="116"/>
    <x v="116"/>
    <x v="1"/>
    <x v="24"/>
    <x v="0"/>
    <x v="1"/>
    <x v="0"/>
    <m/>
    <m/>
    <m/>
    <m/>
    <m/>
    <m/>
    <m/>
    <x v="3"/>
    <n v="-9365.3489032258094"/>
    <n v="0"/>
    <n v="0"/>
    <n v="0"/>
    <n v="0"/>
    <n v="0"/>
  </r>
  <r>
    <x v="1"/>
    <s v="Dummy"/>
    <m/>
    <x v="191"/>
    <x v="191"/>
    <x v="1"/>
    <x v="40"/>
    <x v="5"/>
    <x v="4"/>
    <x v="0"/>
    <m/>
    <m/>
    <m/>
    <m/>
    <m/>
    <m/>
    <m/>
    <x v="3"/>
    <n v="-6790.1176451612919"/>
    <n v="0"/>
    <n v="0"/>
    <n v="0"/>
    <n v="0"/>
    <n v="0"/>
  </r>
  <r>
    <x v="1"/>
    <s v="Dummy"/>
    <m/>
    <x v="54"/>
    <x v="54"/>
    <x v="1"/>
    <x v="40"/>
    <x v="5"/>
    <x v="0"/>
    <x v="0"/>
    <m/>
    <m/>
    <m/>
    <m/>
    <m/>
    <m/>
    <m/>
    <x v="3"/>
    <n v="-13070.787096774196"/>
    <n v="0"/>
    <n v="0"/>
    <n v="0"/>
    <n v="0"/>
    <n v="0"/>
  </r>
  <r>
    <x v="1"/>
    <s v="Dummy"/>
    <m/>
    <x v="216"/>
    <x v="216"/>
    <x v="0"/>
    <x v="40"/>
    <x v="5"/>
    <x v="2"/>
    <x v="0"/>
    <m/>
    <m/>
    <m/>
    <m/>
    <m/>
    <m/>
    <m/>
    <x v="3"/>
    <n v="-16420.459354838713"/>
    <n v="0"/>
    <n v="0"/>
    <n v="0"/>
    <n v="0"/>
    <n v="0"/>
  </r>
  <r>
    <x v="1"/>
    <s v="Dummy"/>
    <m/>
    <x v="137"/>
    <x v="137"/>
    <x v="1"/>
    <x v="40"/>
    <x v="5"/>
    <x v="3"/>
    <x v="0"/>
    <m/>
    <m/>
    <m/>
    <m/>
    <m/>
    <m/>
    <m/>
    <x v="3"/>
    <n v="-9084.1064516129045"/>
    <n v="0"/>
    <n v="0"/>
    <n v="0"/>
    <n v="0"/>
    <n v="0"/>
  </r>
  <r>
    <x v="1"/>
    <s v="Dummy"/>
    <m/>
    <x v="155"/>
    <x v="155"/>
    <x v="1"/>
    <x v="40"/>
    <x v="5"/>
    <x v="1"/>
    <x v="0"/>
    <m/>
    <m/>
    <m/>
    <m/>
    <m/>
    <m/>
    <m/>
    <x v="3"/>
    <n v="-7624.7163870967752"/>
    <n v="0"/>
    <n v="0"/>
    <n v="0"/>
    <n v="0"/>
    <n v="0"/>
  </r>
  <r>
    <x v="1"/>
    <s v="Dummy"/>
    <m/>
    <x v="201"/>
    <x v="201"/>
    <x v="1"/>
    <x v="18"/>
    <x v="3"/>
    <x v="0"/>
    <x v="0"/>
    <m/>
    <m/>
    <m/>
    <m/>
    <m/>
    <m/>
    <m/>
    <x v="3"/>
    <n v="-8630.8083870967766"/>
    <n v="0"/>
    <n v="0"/>
    <n v="0"/>
    <n v="0"/>
    <n v="0"/>
  </r>
  <r>
    <x v="1"/>
    <s v="Dummy"/>
    <m/>
    <x v="18"/>
    <x v="18"/>
    <x v="1"/>
    <x v="18"/>
    <x v="3"/>
    <x v="2"/>
    <x v="0"/>
    <m/>
    <m/>
    <m/>
    <m/>
    <m/>
    <m/>
    <m/>
    <x v="3"/>
    <n v="-5908.8714193548421"/>
    <n v="0"/>
    <n v="0"/>
    <n v="0"/>
    <n v="0"/>
    <n v="0"/>
  </r>
  <r>
    <x v="1"/>
    <s v="Dummy"/>
    <m/>
    <x v="34"/>
    <x v="34"/>
    <x v="1"/>
    <x v="18"/>
    <x v="3"/>
    <x v="3"/>
    <x v="0"/>
    <m/>
    <m/>
    <m/>
    <m/>
    <m/>
    <m/>
    <m/>
    <x v="3"/>
    <n v="-3927.6619354838717"/>
    <n v="0"/>
    <n v="0"/>
    <n v="0"/>
    <n v="0"/>
    <n v="0"/>
  </r>
  <r>
    <x v="1"/>
    <s v="Dummy"/>
    <m/>
    <x v="178"/>
    <x v="178"/>
    <x v="1"/>
    <x v="18"/>
    <x v="3"/>
    <x v="1"/>
    <x v="0"/>
    <m/>
    <m/>
    <m/>
    <m/>
    <m/>
    <m/>
    <m/>
    <x v="3"/>
    <n v="-10472.149161290328"/>
    <n v="0"/>
    <n v="0"/>
    <n v="0"/>
    <n v="0"/>
    <n v="0"/>
  </r>
  <r>
    <x v="1"/>
    <s v="Dummy"/>
    <m/>
    <x v="124"/>
    <x v="124"/>
    <x v="1"/>
    <x v="36"/>
    <x v="1"/>
    <x v="0"/>
    <x v="0"/>
    <m/>
    <m/>
    <m/>
    <m/>
    <m/>
    <m/>
    <m/>
    <x v="3"/>
    <n v="-8233.6320000000014"/>
    <n v="0"/>
    <n v="0"/>
    <n v="0"/>
    <n v="0"/>
    <n v="0"/>
  </r>
  <r>
    <x v="1"/>
    <s v="Dummy"/>
    <m/>
    <x v="47"/>
    <x v="47"/>
    <x v="1"/>
    <x v="36"/>
    <x v="1"/>
    <x v="2"/>
    <x v="0"/>
    <m/>
    <m/>
    <m/>
    <m/>
    <m/>
    <m/>
    <m/>
    <x v="3"/>
    <n v="-9262.0738064516172"/>
    <n v="0"/>
    <n v="0"/>
    <n v="0"/>
    <n v="0"/>
    <n v="0"/>
  </r>
  <r>
    <x v="1"/>
    <s v="Dummy"/>
    <m/>
    <x v="143"/>
    <x v="143"/>
    <x v="1"/>
    <x v="36"/>
    <x v="1"/>
    <x v="3"/>
    <x v="0"/>
    <m/>
    <m/>
    <m/>
    <m/>
    <m/>
    <m/>
    <m/>
    <x v="3"/>
    <n v="-9034.9316129032268"/>
    <n v="0"/>
    <n v="0"/>
    <n v="0"/>
    <n v="0"/>
    <n v="0"/>
  </r>
  <r>
    <x v="1"/>
    <s v="Dummy"/>
    <m/>
    <x v="172"/>
    <x v="172"/>
    <x v="1"/>
    <x v="36"/>
    <x v="1"/>
    <x v="1"/>
    <x v="0"/>
    <m/>
    <m/>
    <m/>
    <m/>
    <m/>
    <m/>
    <m/>
    <x v="3"/>
    <n v="-5004.4180645161305"/>
    <n v="0"/>
    <n v="0"/>
    <n v="0"/>
    <n v="0"/>
    <n v="0"/>
  </r>
  <r>
    <x v="1"/>
    <s v="Dummy"/>
    <m/>
    <x v="49"/>
    <x v="49"/>
    <x v="0"/>
    <x v="38"/>
    <x v="1"/>
    <x v="2"/>
    <x v="0"/>
    <m/>
    <m/>
    <m/>
    <m/>
    <m/>
    <m/>
    <m/>
    <x v="3"/>
    <n v="-10219.865806451617"/>
    <n v="0"/>
    <n v="0"/>
    <n v="0"/>
    <n v="0"/>
    <n v="0"/>
  </r>
  <r>
    <x v="1"/>
    <s v="Dummy"/>
    <m/>
    <x v="121"/>
    <x v="121"/>
    <x v="1"/>
    <x v="38"/>
    <x v="1"/>
    <x v="3"/>
    <x v="0"/>
    <m/>
    <m/>
    <m/>
    <m/>
    <m/>
    <m/>
    <m/>
    <x v="3"/>
    <n v="-6639.4790322580657"/>
    <n v="0"/>
    <n v="0"/>
    <n v="0"/>
    <n v="0"/>
    <n v="0"/>
  </r>
  <r>
    <x v="1"/>
    <s v="Dummy"/>
    <m/>
    <x v="285"/>
    <x v="285"/>
    <x v="1"/>
    <x v="38"/>
    <x v="1"/>
    <x v="1"/>
    <x v="0"/>
    <m/>
    <m/>
    <m/>
    <m/>
    <m/>
    <m/>
    <m/>
    <x v="3"/>
    <n v="-7132.3850322580638"/>
    <n v="0"/>
    <n v="0"/>
    <n v="0"/>
    <n v="0"/>
    <n v="0"/>
  </r>
  <r>
    <x v="1"/>
    <s v="Dummy"/>
    <m/>
    <x v="253"/>
    <x v="253"/>
    <x v="0"/>
    <x v="39"/>
    <x v="1"/>
    <x v="4"/>
    <x v="0"/>
    <m/>
    <m/>
    <m/>
    <m/>
    <m/>
    <m/>
    <m/>
    <x v="3"/>
    <n v="-4345.7806451612923"/>
    <n v="0"/>
    <n v="0"/>
    <n v="0"/>
    <n v="0"/>
    <n v="0"/>
  </r>
  <r>
    <x v="1"/>
    <s v="Dummy"/>
    <m/>
    <x v="52"/>
    <x v="52"/>
    <x v="0"/>
    <x v="39"/>
    <x v="1"/>
    <x v="0"/>
    <x v="0"/>
    <m/>
    <m/>
    <m/>
    <m/>
    <m/>
    <m/>
    <m/>
    <x v="3"/>
    <n v="-16628.934193548394"/>
    <n v="0"/>
    <n v="0"/>
    <n v="0"/>
    <n v="0"/>
    <n v="0"/>
  </r>
  <r>
    <x v="1"/>
    <s v="Dummy"/>
    <m/>
    <x v="268"/>
    <x v="268"/>
    <x v="0"/>
    <x v="39"/>
    <x v="1"/>
    <x v="2"/>
    <x v="0"/>
    <m/>
    <m/>
    <m/>
    <m/>
    <m/>
    <m/>
    <m/>
    <x v="3"/>
    <n v="-15125.15612903227"/>
    <n v="0"/>
    <n v="0"/>
    <n v="0"/>
    <n v="0"/>
    <n v="0"/>
  </r>
  <r>
    <x v="1"/>
    <s v="Dummy"/>
    <m/>
    <x v="104"/>
    <x v="104"/>
    <x v="1"/>
    <x v="39"/>
    <x v="1"/>
    <x v="3"/>
    <x v="0"/>
    <m/>
    <m/>
    <m/>
    <m/>
    <m/>
    <m/>
    <m/>
    <x v="3"/>
    <n v="-6452.8519354838727"/>
    <n v="0"/>
    <n v="0"/>
    <n v="0"/>
    <n v="0"/>
    <n v="0"/>
  </r>
  <r>
    <x v="1"/>
    <s v="Dummy"/>
    <m/>
    <x v="290"/>
    <x v="290"/>
    <x v="1"/>
    <x v="39"/>
    <x v="1"/>
    <x v="1"/>
    <x v="0"/>
    <m/>
    <m/>
    <m/>
    <m/>
    <m/>
    <m/>
    <m/>
    <x v="3"/>
    <n v="-5063.1793548387113"/>
    <n v="0"/>
    <n v="0"/>
    <n v="0"/>
    <n v="0"/>
    <n v="0"/>
  </r>
  <r>
    <x v="1"/>
    <s v="Dummy"/>
    <m/>
    <x v="283"/>
    <x v="283"/>
    <x v="1"/>
    <x v="58"/>
    <x v="3"/>
    <x v="0"/>
    <x v="0"/>
    <m/>
    <m/>
    <m/>
    <m/>
    <m/>
    <m/>
    <m/>
    <x v="3"/>
    <n v="-11229.909677419357"/>
    <n v="0"/>
    <n v="0"/>
    <n v="0"/>
    <n v="0"/>
    <n v="0"/>
  </r>
  <r>
    <x v="1"/>
    <s v="Dummy"/>
    <m/>
    <x v="225"/>
    <x v="225"/>
    <x v="1"/>
    <x v="58"/>
    <x v="3"/>
    <x v="2"/>
    <x v="0"/>
    <m/>
    <m/>
    <m/>
    <m/>
    <m/>
    <m/>
    <m/>
    <x v="3"/>
    <n v="-13310.709677419361"/>
    <n v="0"/>
    <n v="0"/>
    <n v="0"/>
    <n v="0"/>
    <n v="0"/>
  </r>
  <r>
    <x v="1"/>
    <s v="Dummy"/>
    <m/>
    <x v="77"/>
    <x v="77"/>
    <x v="0"/>
    <x v="58"/>
    <x v="3"/>
    <x v="3"/>
    <x v="0"/>
    <m/>
    <m/>
    <m/>
    <m/>
    <m/>
    <m/>
    <m/>
    <x v="3"/>
    <n v="-8330.3225806451628"/>
    <n v="0"/>
    <n v="0"/>
    <n v="0"/>
    <n v="0"/>
    <n v="0"/>
  </r>
  <r>
    <x v="1"/>
    <s v="Dummy"/>
    <m/>
    <x v="241"/>
    <x v="241"/>
    <x v="0"/>
    <x v="58"/>
    <x v="3"/>
    <x v="1"/>
    <x v="0"/>
    <m/>
    <m/>
    <m/>
    <m/>
    <m/>
    <m/>
    <m/>
    <x v="3"/>
    <n v="-8150.7096774193569"/>
    <n v="0"/>
    <n v="0"/>
    <n v="0"/>
    <n v="0"/>
    <n v="0"/>
  </r>
  <r>
    <x v="1"/>
    <s v="Dummy"/>
    <m/>
    <x v="293"/>
    <x v="293"/>
    <x v="1"/>
    <x v="67"/>
    <x v="4"/>
    <x v="0"/>
    <x v="0"/>
    <m/>
    <m/>
    <m/>
    <m/>
    <m/>
    <m/>
    <m/>
    <x v="3"/>
    <n v="-9325.6501935483902"/>
    <n v="0"/>
    <n v="0"/>
    <n v="0"/>
    <n v="0"/>
    <n v="0"/>
  </r>
  <r>
    <x v="1"/>
    <s v="Dummy"/>
    <m/>
    <x v="182"/>
    <x v="182"/>
    <x v="1"/>
    <x v="67"/>
    <x v="4"/>
    <x v="2"/>
    <x v="0"/>
    <m/>
    <m/>
    <m/>
    <m/>
    <m/>
    <m/>
    <m/>
    <x v="3"/>
    <n v="-5476.1147419354857"/>
    <n v="0"/>
    <n v="0"/>
    <n v="0"/>
    <n v="0"/>
    <n v="0"/>
  </r>
  <r>
    <x v="1"/>
    <s v="Dummy"/>
    <m/>
    <x v="92"/>
    <x v="92"/>
    <x v="0"/>
    <x v="67"/>
    <x v="4"/>
    <x v="3"/>
    <x v="0"/>
    <m/>
    <m/>
    <m/>
    <m/>
    <m/>
    <m/>
    <m/>
    <x v="3"/>
    <n v="-8829.5225806451635"/>
    <n v="0"/>
    <n v="0"/>
    <n v="0"/>
    <n v="0"/>
    <n v="0"/>
  </r>
  <r>
    <x v="1"/>
    <s v="Dummy"/>
    <m/>
    <x v="221"/>
    <x v="221"/>
    <x v="1"/>
    <x v="67"/>
    <x v="4"/>
    <x v="1"/>
    <x v="0"/>
    <m/>
    <m/>
    <m/>
    <m/>
    <m/>
    <m/>
    <m/>
    <x v="3"/>
    <n v="-6283.5723870967768"/>
    <n v="0"/>
    <n v="0"/>
    <n v="0"/>
    <n v="0"/>
    <n v="0"/>
  </r>
  <r>
    <x v="1"/>
    <s v="Dummy"/>
    <m/>
    <x v="205"/>
    <x v="205"/>
    <x v="1"/>
    <x v="44"/>
    <x v="4"/>
    <x v="2"/>
    <x v="0"/>
    <m/>
    <m/>
    <m/>
    <m/>
    <m/>
    <m/>
    <m/>
    <x v="3"/>
    <n v="-14764.310709677422"/>
    <n v="0"/>
    <n v="0"/>
    <n v="0"/>
    <n v="0"/>
    <n v="0"/>
  </r>
  <r>
    <x v="1"/>
    <s v="Dummy"/>
    <m/>
    <x v="67"/>
    <x v="67"/>
    <x v="1"/>
    <x v="44"/>
    <x v="4"/>
    <x v="3"/>
    <x v="0"/>
    <m/>
    <m/>
    <m/>
    <m/>
    <m/>
    <m/>
    <m/>
    <x v="3"/>
    <n v="-3522.7819354838712"/>
    <n v="0"/>
    <n v="0"/>
    <n v="0"/>
    <n v="0"/>
    <n v="0"/>
  </r>
  <r>
    <x v="1"/>
    <s v="Dummy"/>
    <m/>
    <x v="59"/>
    <x v="59"/>
    <x v="1"/>
    <x v="44"/>
    <x v="4"/>
    <x v="1"/>
    <x v="0"/>
    <m/>
    <m/>
    <m/>
    <m/>
    <m/>
    <m/>
    <m/>
    <x v="3"/>
    <n v="-4691.0926451612922"/>
    <n v="0"/>
    <n v="0"/>
    <n v="0"/>
    <n v="0"/>
    <n v="0"/>
  </r>
  <r>
    <x v="1"/>
    <s v="Dummy"/>
    <m/>
    <x v="8"/>
    <x v="8"/>
    <x v="1"/>
    <x v="8"/>
    <x v="1"/>
    <x v="1"/>
    <x v="0"/>
    <m/>
    <m/>
    <m/>
    <m/>
    <m/>
    <m/>
    <m/>
    <x v="3"/>
    <n v="-3870.9058064516139"/>
    <n v="0"/>
    <n v="0"/>
    <n v="0"/>
    <n v="0"/>
    <n v="0"/>
  </r>
  <r>
    <x v="1"/>
    <s v="Dummy"/>
    <m/>
    <x v="291"/>
    <x v="291"/>
    <x v="1"/>
    <x v="90"/>
    <x v="5"/>
    <x v="3"/>
    <x v="0"/>
    <m/>
    <m/>
    <m/>
    <m/>
    <m/>
    <m/>
    <m/>
    <x v="3"/>
    <n v="-7291.9393548387125"/>
    <n v="0"/>
    <n v="0"/>
    <n v="0"/>
    <n v="0"/>
    <n v="0"/>
  </r>
  <r>
    <x v="1"/>
    <s v="Dummy"/>
    <m/>
    <x v="222"/>
    <x v="222"/>
    <x v="1"/>
    <x v="90"/>
    <x v="5"/>
    <x v="1"/>
    <x v="0"/>
    <m/>
    <m/>
    <m/>
    <m/>
    <m/>
    <m/>
    <m/>
    <x v="3"/>
    <n v="-6442.4446451612921"/>
    <n v="0"/>
    <n v="0"/>
    <n v="0"/>
    <n v="0"/>
    <n v="0"/>
  </r>
  <r>
    <x v="1"/>
    <s v="Dummy"/>
    <m/>
    <x v="271"/>
    <x v="271"/>
    <x v="0"/>
    <x v="96"/>
    <x v="2"/>
    <x v="3"/>
    <x v="0"/>
    <m/>
    <m/>
    <m/>
    <m/>
    <m/>
    <m/>
    <m/>
    <x v="3"/>
    <n v="-8188.4903225806465"/>
    <n v="0"/>
    <n v="0"/>
    <n v="0"/>
    <n v="0"/>
    <n v="0"/>
  </r>
  <r>
    <x v="1"/>
    <s v="Dummy"/>
    <m/>
    <x v="275"/>
    <x v="275"/>
    <x v="0"/>
    <x v="96"/>
    <x v="2"/>
    <x v="1"/>
    <x v="0"/>
    <m/>
    <m/>
    <m/>
    <m/>
    <m/>
    <m/>
    <m/>
    <x v="3"/>
    <n v="-9644.2219354838726"/>
    <n v="0"/>
    <n v="0"/>
    <n v="0"/>
    <n v="0"/>
    <n v="0"/>
  </r>
  <r>
    <x v="1"/>
    <s v="Dummy"/>
    <m/>
    <x v="28"/>
    <x v="28"/>
    <x v="0"/>
    <x v="26"/>
    <x v="2"/>
    <x v="4"/>
    <x v="0"/>
    <m/>
    <m/>
    <m/>
    <m/>
    <m/>
    <m/>
    <m/>
    <x v="3"/>
    <n v="-15808.691612903231"/>
    <n v="0"/>
    <n v="0"/>
    <n v="0"/>
    <n v="0"/>
    <n v="0"/>
  </r>
  <r>
    <x v="1"/>
    <s v="Dummy"/>
    <m/>
    <x v="37"/>
    <x v="37"/>
    <x v="1"/>
    <x v="26"/>
    <x v="2"/>
    <x v="0"/>
    <x v="0"/>
    <m/>
    <m/>
    <m/>
    <m/>
    <m/>
    <m/>
    <m/>
    <x v="3"/>
    <n v="-7765.0014193548404"/>
    <n v="0"/>
    <n v="0"/>
    <n v="0"/>
    <n v="0"/>
    <n v="0"/>
  </r>
  <r>
    <x v="1"/>
    <s v="Dummy"/>
    <m/>
    <x v="114"/>
    <x v="114"/>
    <x v="0"/>
    <x v="26"/>
    <x v="2"/>
    <x v="2"/>
    <x v="0"/>
    <m/>
    <m/>
    <m/>
    <m/>
    <m/>
    <m/>
    <m/>
    <x v="3"/>
    <n v="-16637.109677419365"/>
    <n v="0"/>
    <n v="0"/>
    <n v="0"/>
    <n v="0"/>
    <n v="0"/>
  </r>
  <r>
    <x v="1"/>
    <s v="Dummy"/>
    <m/>
    <x v="307"/>
    <x v="307"/>
    <x v="1"/>
    <x v="26"/>
    <x v="2"/>
    <x v="3"/>
    <x v="0"/>
    <m/>
    <m/>
    <m/>
    <m/>
    <m/>
    <m/>
    <m/>
    <x v="3"/>
    <n v="-6206.905161290324"/>
    <n v="0"/>
    <n v="0"/>
    <n v="0"/>
    <n v="0"/>
    <n v="0"/>
  </r>
  <r>
    <x v="1"/>
    <s v="Dummy"/>
    <m/>
    <x v="244"/>
    <x v="244"/>
    <x v="1"/>
    <x v="26"/>
    <x v="2"/>
    <x v="1"/>
    <x v="0"/>
    <m/>
    <m/>
    <m/>
    <m/>
    <m/>
    <m/>
    <m/>
    <x v="3"/>
    <n v="-5889.5883870967764"/>
    <n v="0"/>
    <n v="0"/>
    <n v="0"/>
    <n v="0"/>
    <n v="0"/>
  </r>
  <r>
    <x v="1"/>
    <s v="Dummy"/>
    <m/>
    <x v="264"/>
    <x v="264"/>
    <x v="0"/>
    <x v="30"/>
    <x v="1"/>
    <x v="0"/>
    <x v="0"/>
    <m/>
    <m/>
    <m/>
    <m/>
    <m/>
    <m/>
    <m/>
    <x v="3"/>
    <n v="-13418.012903225812"/>
    <n v="0"/>
    <n v="0"/>
    <n v="0"/>
    <n v="0"/>
    <n v="0"/>
  </r>
  <r>
    <x v="1"/>
    <s v="Dummy"/>
    <m/>
    <x v="103"/>
    <x v="103"/>
    <x v="1"/>
    <x v="30"/>
    <x v="1"/>
    <x v="2"/>
    <x v="0"/>
    <m/>
    <m/>
    <m/>
    <m/>
    <m/>
    <m/>
    <m/>
    <x v="3"/>
    <n v="-7385.6054516129061"/>
    <n v="0"/>
    <n v="0"/>
    <n v="0"/>
    <n v="0"/>
    <n v="0"/>
  </r>
  <r>
    <x v="1"/>
    <s v="Dummy"/>
    <m/>
    <x v="33"/>
    <x v="33"/>
    <x v="0"/>
    <x v="30"/>
    <x v="1"/>
    <x v="3"/>
    <x v="0"/>
    <m/>
    <m/>
    <m/>
    <m/>
    <m/>
    <m/>
    <m/>
    <x v="3"/>
    <n v="-7584.77419354839"/>
    <n v="0"/>
    <n v="0"/>
    <n v="0"/>
    <n v="0"/>
    <n v="0"/>
  </r>
  <r>
    <x v="1"/>
    <s v="Dummy"/>
    <m/>
    <x v="177"/>
    <x v="177"/>
    <x v="0"/>
    <x v="30"/>
    <x v="1"/>
    <x v="1"/>
    <x v="0"/>
    <m/>
    <m/>
    <m/>
    <m/>
    <m/>
    <m/>
    <m/>
    <x v="3"/>
    <n v="-12711.143225806456"/>
    <n v="0"/>
    <n v="0"/>
    <n v="0"/>
    <n v="0"/>
    <n v="0"/>
  </r>
  <r>
    <x v="1"/>
    <s v="Dummy"/>
    <m/>
    <x v="14"/>
    <x v="14"/>
    <x v="1"/>
    <x v="14"/>
    <x v="5"/>
    <x v="4"/>
    <x v="0"/>
    <m/>
    <m/>
    <m/>
    <m/>
    <m/>
    <m/>
    <m/>
    <x v="3"/>
    <n v="-9983.0723225806487"/>
    <n v="0"/>
    <n v="0"/>
    <n v="0"/>
    <n v="0"/>
    <n v="0"/>
  </r>
  <r>
    <x v="1"/>
    <s v="Dummy"/>
    <m/>
    <x v="46"/>
    <x v="46"/>
    <x v="1"/>
    <x v="14"/>
    <x v="5"/>
    <x v="0"/>
    <x v="0"/>
    <m/>
    <m/>
    <m/>
    <m/>
    <m/>
    <m/>
    <m/>
    <x v="3"/>
    <n v="-9903.469935483874"/>
    <n v="0"/>
    <n v="0"/>
    <n v="0"/>
    <n v="0"/>
    <n v="0"/>
  </r>
  <r>
    <x v="1"/>
    <s v="Dummy"/>
    <m/>
    <x v="224"/>
    <x v="224"/>
    <x v="1"/>
    <x v="14"/>
    <x v="5"/>
    <x v="2"/>
    <x v="0"/>
    <m/>
    <m/>
    <m/>
    <m/>
    <m/>
    <m/>
    <m/>
    <x v="3"/>
    <n v="-8451.4490322580677"/>
    <n v="0"/>
    <n v="0"/>
    <n v="0"/>
    <n v="0"/>
    <n v="0"/>
  </r>
  <r>
    <x v="1"/>
    <s v="Dummy"/>
    <m/>
    <x v="30"/>
    <x v="30"/>
    <x v="1"/>
    <x v="14"/>
    <x v="5"/>
    <x v="3"/>
    <x v="0"/>
    <m/>
    <m/>
    <m/>
    <m/>
    <m/>
    <m/>
    <m/>
    <x v="3"/>
    <n v="-7841.6225806451657"/>
    <n v="0"/>
    <n v="0"/>
    <n v="0"/>
    <n v="0"/>
    <n v="0"/>
  </r>
  <r>
    <x v="1"/>
    <s v="Dummy"/>
    <m/>
    <x v="80"/>
    <x v="80"/>
    <x v="1"/>
    <x v="14"/>
    <x v="5"/>
    <x v="1"/>
    <x v="0"/>
    <m/>
    <m/>
    <m/>
    <m/>
    <m/>
    <m/>
    <m/>
    <x v="3"/>
    <n v="-8082.4033548387124"/>
    <n v="0"/>
    <n v="0"/>
    <n v="0"/>
    <n v="0"/>
    <n v="0"/>
  </r>
  <r>
    <x v="1"/>
    <s v="Dummy"/>
    <m/>
    <x v="82"/>
    <x v="82"/>
    <x v="1"/>
    <x v="6"/>
    <x v="4"/>
    <x v="4"/>
    <x v="0"/>
    <m/>
    <m/>
    <m/>
    <m/>
    <m/>
    <m/>
    <m/>
    <x v="3"/>
    <n v="-9698.379096774197"/>
    <n v="0"/>
    <n v="0"/>
    <n v="0"/>
    <n v="0"/>
    <n v="0"/>
  </r>
  <r>
    <x v="1"/>
    <s v="Dummy"/>
    <m/>
    <x v="300"/>
    <x v="300"/>
    <x v="0"/>
    <x v="6"/>
    <x v="4"/>
    <x v="0"/>
    <x v="0"/>
    <m/>
    <m/>
    <m/>
    <m/>
    <m/>
    <m/>
    <m/>
    <x v="3"/>
    <n v="-16753.796129032267"/>
    <n v="0"/>
    <n v="0"/>
    <n v="0"/>
    <n v="0"/>
    <n v="0"/>
  </r>
  <r>
    <x v="1"/>
    <s v="Dummy"/>
    <m/>
    <x v="6"/>
    <x v="6"/>
    <x v="1"/>
    <x v="6"/>
    <x v="4"/>
    <x v="2"/>
    <x v="0"/>
    <m/>
    <m/>
    <m/>
    <m/>
    <m/>
    <m/>
    <m/>
    <x v="3"/>
    <n v="-11386.60103225807"/>
    <n v="0"/>
    <n v="0"/>
    <n v="0"/>
    <n v="0"/>
    <n v="0"/>
  </r>
  <r>
    <x v="1"/>
    <s v="Dummy"/>
    <m/>
    <x v="211"/>
    <x v="211"/>
    <x v="1"/>
    <x v="6"/>
    <x v="4"/>
    <x v="3"/>
    <x v="0"/>
    <m/>
    <m/>
    <m/>
    <m/>
    <m/>
    <m/>
    <m/>
    <x v="3"/>
    <n v="-3560.4232258064521"/>
    <n v="0"/>
    <n v="0"/>
    <n v="0"/>
    <n v="0"/>
    <n v="0"/>
  </r>
  <r>
    <x v="1"/>
    <s v="Dummy"/>
    <m/>
    <x v="238"/>
    <x v="238"/>
    <x v="0"/>
    <x v="6"/>
    <x v="4"/>
    <x v="1"/>
    <x v="0"/>
    <m/>
    <m/>
    <m/>
    <m/>
    <m/>
    <m/>
    <m/>
    <x v="3"/>
    <n v="-14157.956129032262"/>
    <n v="0"/>
    <n v="0"/>
    <n v="0"/>
    <n v="0"/>
    <n v="0"/>
  </r>
  <r>
    <x v="1"/>
    <s v="Dummy"/>
    <m/>
    <x v="83"/>
    <x v="83"/>
    <x v="1"/>
    <x v="5"/>
    <x v="3"/>
    <x v="4"/>
    <x v="0"/>
    <m/>
    <m/>
    <m/>
    <m/>
    <m/>
    <m/>
    <m/>
    <x v="3"/>
    <n v="-4228.7487096774203"/>
    <n v="0"/>
    <n v="0"/>
    <n v="0"/>
    <n v="0"/>
    <n v="0"/>
  </r>
  <r>
    <x v="1"/>
    <s v="Dummy"/>
    <m/>
    <x v="96"/>
    <x v="96"/>
    <x v="0"/>
    <x v="5"/>
    <x v="3"/>
    <x v="0"/>
    <x v="0"/>
    <m/>
    <m/>
    <m/>
    <m/>
    <m/>
    <m/>
    <m/>
    <x v="3"/>
    <n v="-17976.77419354839"/>
    <n v="0"/>
    <n v="0"/>
    <n v="0"/>
    <n v="0"/>
    <n v="0"/>
  </r>
  <r>
    <x v="1"/>
    <s v="Dummy"/>
    <m/>
    <x v="131"/>
    <x v="131"/>
    <x v="1"/>
    <x v="5"/>
    <x v="3"/>
    <x v="2"/>
    <x v="0"/>
    <m/>
    <m/>
    <m/>
    <m/>
    <m/>
    <m/>
    <m/>
    <x v="3"/>
    <n v="-8321.6525806451664"/>
    <n v="0"/>
    <n v="0"/>
    <n v="0"/>
    <n v="0"/>
    <n v="0"/>
  </r>
  <r>
    <x v="1"/>
    <s v="Dummy"/>
    <m/>
    <x v="262"/>
    <x v="262"/>
    <x v="1"/>
    <x v="5"/>
    <x v="3"/>
    <x v="3"/>
    <x v="0"/>
    <m/>
    <m/>
    <m/>
    <m/>
    <m/>
    <m/>
    <m/>
    <x v="3"/>
    <n v="-2614.4709677419364"/>
    <n v="0"/>
    <n v="0"/>
    <n v="0"/>
    <n v="0"/>
    <n v="0"/>
  </r>
  <r>
    <x v="1"/>
    <s v="Dummy"/>
    <m/>
    <x v="5"/>
    <x v="5"/>
    <x v="0"/>
    <x v="5"/>
    <x v="3"/>
    <x v="1"/>
    <x v="0"/>
    <m/>
    <m/>
    <m/>
    <m/>
    <m/>
    <m/>
    <m/>
    <x v="3"/>
    <n v="-8272.1032258064552"/>
    <n v="0"/>
    <n v="0"/>
    <n v="0"/>
    <n v="0"/>
    <n v="0"/>
  </r>
  <r>
    <x v="1"/>
    <s v="Dummy"/>
    <m/>
    <x v="144"/>
    <x v="144"/>
    <x v="1"/>
    <x v="42"/>
    <x v="5"/>
    <x v="3"/>
    <x v="0"/>
    <m/>
    <m/>
    <m/>
    <m/>
    <m/>
    <m/>
    <m/>
    <x v="3"/>
    <n v="-13655.767741935486"/>
    <n v="0"/>
    <n v="0"/>
    <n v="0"/>
    <n v="0"/>
    <n v="0"/>
  </r>
  <r>
    <x v="1"/>
    <s v="Dummy"/>
    <m/>
    <x v="56"/>
    <x v="56"/>
    <x v="1"/>
    <x v="42"/>
    <x v="5"/>
    <x v="1"/>
    <x v="0"/>
    <m/>
    <m/>
    <m/>
    <m/>
    <m/>
    <m/>
    <m/>
    <x v="3"/>
    <n v="-10315.188387096776"/>
    <n v="0"/>
    <n v="0"/>
    <n v="0"/>
    <n v="0"/>
    <n v="0"/>
  </r>
  <r>
    <x v="1"/>
    <s v="Dummy"/>
    <m/>
    <x v="69"/>
    <x v="69"/>
    <x v="0"/>
    <x v="51"/>
    <x v="3"/>
    <x v="2"/>
    <x v="0"/>
    <m/>
    <m/>
    <m/>
    <m/>
    <m/>
    <m/>
    <m/>
    <x v="3"/>
    <n v="-11774.740645161293"/>
    <n v="0"/>
    <n v="0"/>
    <n v="0"/>
    <n v="0"/>
    <n v="0"/>
  </r>
  <r>
    <x v="1"/>
    <s v="Dummy"/>
    <m/>
    <x v="212"/>
    <x v="212"/>
    <x v="1"/>
    <x v="51"/>
    <x v="3"/>
    <x v="3"/>
    <x v="0"/>
    <m/>
    <m/>
    <m/>
    <m/>
    <m/>
    <m/>
    <m/>
    <x v="3"/>
    <n v="-8440.7806451612923"/>
    <n v="0"/>
    <n v="0"/>
    <n v="0"/>
    <n v="0"/>
    <n v="0"/>
  </r>
  <r>
    <x v="1"/>
    <s v="Dummy"/>
    <m/>
    <x v="259"/>
    <x v="259"/>
    <x v="0"/>
    <x v="51"/>
    <x v="3"/>
    <x v="1"/>
    <x v="0"/>
    <m/>
    <m/>
    <m/>
    <m/>
    <m/>
    <m/>
    <m/>
    <x v="3"/>
    <n v="-4942.4516129032272"/>
    <n v="0"/>
    <n v="0"/>
    <n v="0"/>
    <n v="0"/>
    <n v="0"/>
  </r>
  <r>
    <x v="1"/>
    <s v="Dummy"/>
    <m/>
    <x v="58"/>
    <x v="58"/>
    <x v="1"/>
    <x v="43"/>
    <x v="3"/>
    <x v="1"/>
    <x v="0"/>
    <m/>
    <m/>
    <m/>
    <m/>
    <m/>
    <m/>
    <m/>
    <x v="3"/>
    <n v="-4178.0787096774211"/>
    <n v="0"/>
    <n v="0"/>
    <n v="0"/>
    <n v="0"/>
    <n v="0"/>
  </r>
  <r>
    <x v="1"/>
    <s v="Dummy"/>
    <m/>
    <x v="266"/>
    <x v="266"/>
    <x v="0"/>
    <x v="16"/>
    <x v="1"/>
    <x v="2"/>
    <x v="0"/>
    <m/>
    <m/>
    <m/>
    <m/>
    <m/>
    <m/>
    <m/>
    <x v="3"/>
    <n v="-13397.574193548391"/>
    <n v="0"/>
    <n v="0"/>
    <n v="0"/>
    <n v="0"/>
    <n v="0"/>
  </r>
  <r>
    <x v="1"/>
    <s v="Dummy"/>
    <m/>
    <x v="16"/>
    <x v="16"/>
    <x v="1"/>
    <x v="16"/>
    <x v="1"/>
    <x v="3"/>
    <x v="0"/>
    <m/>
    <m/>
    <m/>
    <m/>
    <m/>
    <m/>
    <m/>
    <x v="3"/>
    <n v="-13596.004838709679"/>
    <n v="0"/>
    <n v="0"/>
    <n v="0"/>
    <n v="0"/>
    <n v="0"/>
  </r>
  <r>
    <x v="1"/>
    <s v="Dummy"/>
    <m/>
    <x v="304"/>
    <x v="304"/>
    <x v="1"/>
    <x v="16"/>
    <x v="1"/>
    <x v="1"/>
    <x v="0"/>
    <m/>
    <m/>
    <m/>
    <m/>
    <m/>
    <m/>
    <m/>
    <x v="3"/>
    <n v="-6026.4154838709692"/>
    <n v="0"/>
    <n v="0"/>
    <n v="0"/>
    <n v="0"/>
    <n v="0"/>
  </r>
  <r>
    <x v="1"/>
    <s v="Dummy"/>
    <m/>
    <x v="180"/>
    <x v="180"/>
    <x v="1"/>
    <x v="23"/>
    <x v="2"/>
    <x v="0"/>
    <x v="0"/>
    <m/>
    <m/>
    <m/>
    <m/>
    <m/>
    <m/>
    <m/>
    <x v="3"/>
    <n v="-10658.264516129033"/>
    <n v="0"/>
    <n v="0"/>
    <n v="0"/>
    <n v="0"/>
    <n v="0"/>
  </r>
  <r>
    <x v="1"/>
    <s v="Dummy"/>
    <m/>
    <x v="193"/>
    <x v="193"/>
    <x v="0"/>
    <x v="23"/>
    <x v="2"/>
    <x v="2"/>
    <x v="0"/>
    <m/>
    <m/>
    <m/>
    <m/>
    <m/>
    <m/>
    <m/>
    <x v="3"/>
    <n v="-12863.61290322581"/>
    <n v="0"/>
    <n v="0"/>
    <n v="0"/>
    <n v="0"/>
    <n v="0"/>
  </r>
  <r>
    <x v="1"/>
    <s v="Dummy"/>
    <m/>
    <x v="23"/>
    <x v="23"/>
    <x v="1"/>
    <x v="23"/>
    <x v="2"/>
    <x v="3"/>
    <x v="0"/>
    <m/>
    <m/>
    <m/>
    <m/>
    <m/>
    <m/>
    <m/>
    <x v="3"/>
    <n v="-8856.3290322580669"/>
    <n v="0"/>
    <n v="0"/>
    <n v="0"/>
    <n v="0"/>
    <n v="0"/>
  </r>
  <r>
    <x v="1"/>
    <s v="Dummy"/>
    <m/>
    <x v="68"/>
    <x v="68"/>
    <x v="0"/>
    <x v="23"/>
    <x v="2"/>
    <x v="1"/>
    <x v="0"/>
    <m/>
    <m/>
    <m/>
    <m/>
    <m/>
    <m/>
    <m/>
    <x v="3"/>
    <n v="-7590.1935483871002"/>
    <n v="0"/>
    <n v="0"/>
    <n v="0"/>
    <n v="0"/>
    <n v="0"/>
  </r>
  <r>
    <x v="1"/>
    <s v="Dummy"/>
    <m/>
    <x v="9"/>
    <x v="9"/>
    <x v="1"/>
    <x v="9"/>
    <x v="3"/>
    <x v="3"/>
    <x v="0"/>
    <m/>
    <m/>
    <m/>
    <m/>
    <m/>
    <m/>
    <m/>
    <x v="3"/>
    <n v="-7201.0403225806458"/>
    <n v="0"/>
    <n v="0"/>
    <n v="0"/>
    <n v="0"/>
    <n v="0"/>
  </r>
  <r>
    <x v="1"/>
    <s v="Dummy"/>
    <m/>
    <x v="243"/>
    <x v="243"/>
    <x v="1"/>
    <x v="9"/>
    <x v="3"/>
    <x v="1"/>
    <x v="0"/>
    <m/>
    <m/>
    <m/>
    <m/>
    <m/>
    <m/>
    <m/>
    <x v="3"/>
    <n v="-7154.6322580645165"/>
    <n v="0"/>
    <n v="0"/>
    <n v="0"/>
    <n v="0"/>
    <n v="0"/>
  </r>
  <r>
    <x v="1"/>
    <s v="Dummy"/>
    <m/>
    <x v="134"/>
    <x v="134"/>
    <x v="1"/>
    <x v="1"/>
    <x v="1"/>
    <x v="3"/>
    <x v="0"/>
    <m/>
    <m/>
    <m/>
    <m/>
    <m/>
    <m/>
    <m/>
    <x v="3"/>
    <n v="-6914.8219354838729"/>
    <n v="0"/>
    <n v="0"/>
    <n v="0"/>
    <n v="0"/>
    <n v="0"/>
  </r>
  <r>
    <x v="1"/>
    <s v="Dummy"/>
    <m/>
    <x v="1"/>
    <x v="1"/>
    <x v="1"/>
    <x v="1"/>
    <x v="1"/>
    <x v="1"/>
    <x v="0"/>
    <m/>
    <m/>
    <m/>
    <m/>
    <m/>
    <m/>
    <m/>
    <x v="3"/>
    <n v="-6150.49548387097"/>
    <n v="0"/>
    <n v="0"/>
    <n v="0"/>
    <n v="0"/>
    <n v="0"/>
  </r>
  <r>
    <x v="1"/>
    <s v="Dummy"/>
    <m/>
    <x v="185"/>
    <x v="185"/>
    <x v="1"/>
    <x v="86"/>
    <x v="3"/>
    <x v="1"/>
    <x v="0"/>
    <m/>
    <m/>
    <m/>
    <m/>
    <m/>
    <m/>
    <m/>
    <x v="3"/>
    <n v="-5370.4660645161293"/>
    <n v="0"/>
    <n v="0"/>
    <n v="0"/>
    <n v="0"/>
    <n v="0"/>
  </r>
  <r>
    <x v="1"/>
    <s v="Dummy"/>
    <m/>
    <x v="239"/>
    <x v="239"/>
    <x v="0"/>
    <x v="74"/>
    <x v="1"/>
    <x v="0"/>
    <x v="0"/>
    <m/>
    <m/>
    <m/>
    <m/>
    <m/>
    <m/>
    <m/>
    <x v="3"/>
    <n v="-4650.5496774193562"/>
    <n v="0"/>
    <n v="0"/>
    <n v="0"/>
    <n v="0"/>
    <n v="0"/>
  </r>
  <r>
    <x v="1"/>
    <s v="Dummy"/>
    <m/>
    <x v="132"/>
    <x v="132"/>
    <x v="1"/>
    <x v="74"/>
    <x v="1"/>
    <x v="2"/>
    <x v="0"/>
    <m/>
    <m/>
    <m/>
    <m/>
    <m/>
    <m/>
    <m/>
    <x v="3"/>
    <n v="-5910.8652580645185"/>
    <n v="0"/>
    <n v="0"/>
    <n v="0"/>
    <n v="0"/>
    <n v="0"/>
  </r>
  <r>
    <x v="1"/>
    <s v="Dummy"/>
    <m/>
    <x v="166"/>
    <x v="166"/>
    <x v="0"/>
    <x v="74"/>
    <x v="1"/>
    <x v="3"/>
    <x v="0"/>
    <m/>
    <m/>
    <m/>
    <m/>
    <m/>
    <m/>
    <m/>
    <x v="3"/>
    <n v="-10171.509677419359"/>
    <n v="0"/>
    <n v="0"/>
    <n v="0"/>
    <n v="0"/>
    <n v="0"/>
  </r>
  <r>
    <x v="1"/>
    <s v="Dummy"/>
    <m/>
    <x v="108"/>
    <x v="108"/>
    <x v="1"/>
    <x v="74"/>
    <x v="1"/>
    <x v="1"/>
    <x v="0"/>
    <m/>
    <m/>
    <m/>
    <m/>
    <m/>
    <m/>
    <m/>
    <x v="3"/>
    <n v="-4156.8990967741947"/>
    <n v="0"/>
    <n v="0"/>
    <n v="0"/>
    <n v="0"/>
    <n v="0"/>
  </r>
  <r>
    <x v="1"/>
    <s v="Dummy"/>
    <m/>
    <x v="298"/>
    <x v="298"/>
    <x v="1"/>
    <x v="65"/>
    <x v="5"/>
    <x v="2"/>
    <x v="0"/>
    <m/>
    <m/>
    <m/>
    <m/>
    <m/>
    <m/>
    <m/>
    <x v="3"/>
    <n v="-11874.25161290323"/>
    <n v="0"/>
    <n v="0"/>
    <n v="0"/>
    <n v="0"/>
    <n v="0"/>
  </r>
  <r>
    <x v="1"/>
    <s v="Dummy"/>
    <m/>
    <x v="236"/>
    <x v="236"/>
    <x v="1"/>
    <x v="65"/>
    <x v="5"/>
    <x v="3"/>
    <x v="0"/>
    <m/>
    <m/>
    <m/>
    <m/>
    <m/>
    <m/>
    <m/>
    <x v="3"/>
    <n v="-11966.632258064519"/>
    <n v="0"/>
    <n v="0"/>
    <n v="0"/>
    <n v="0"/>
    <n v="0"/>
  </r>
  <r>
    <x v="1"/>
    <s v="Dummy"/>
    <m/>
    <x v="87"/>
    <x v="87"/>
    <x v="1"/>
    <x v="65"/>
    <x v="5"/>
    <x v="1"/>
    <x v="0"/>
    <m/>
    <m/>
    <m/>
    <m/>
    <m/>
    <m/>
    <m/>
    <x v="3"/>
    <n v="-11266.095483870971"/>
    <n v="0"/>
    <n v="0"/>
    <n v="0"/>
    <n v="0"/>
    <n v="0"/>
  </r>
  <r>
    <x v="1"/>
    <s v="Dummy"/>
    <m/>
    <x v="251"/>
    <x v="251"/>
    <x v="1"/>
    <x v="76"/>
    <x v="5"/>
    <x v="0"/>
    <x v="0"/>
    <m/>
    <m/>
    <m/>
    <m/>
    <m/>
    <m/>
    <m/>
    <x v="3"/>
    <n v="-11798.784000000001"/>
    <n v="0"/>
    <n v="0"/>
    <n v="0"/>
    <n v="0"/>
    <n v="0"/>
  </r>
  <r>
    <x v="1"/>
    <s v="Dummy"/>
    <m/>
    <x v="202"/>
    <x v="202"/>
    <x v="1"/>
    <x v="76"/>
    <x v="5"/>
    <x v="2"/>
    <x v="0"/>
    <m/>
    <m/>
    <m/>
    <m/>
    <m/>
    <m/>
    <m/>
    <x v="3"/>
    <n v="-8542.9718709677472"/>
    <n v="0"/>
    <n v="0"/>
    <n v="0"/>
    <n v="0"/>
    <n v="0"/>
  </r>
  <r>
    <x v="1"/>
    <s v="Dummy"/>
    <m/>
    <x v="113"/>
    <x v="113"/>
    <x v="1"/>
    <x v="76"/>
    <x v="5"/>
    <x v="3"/>
    <x v="0"/>
    <m/>
    <m/>
    <m/>
    <m/>
    <m/>
    <m/>
    <m/>
    <x v="3"/>
    <n v="-8909.6980645161311"/>
    <n v="0"/>
    <n v="0"/>
    <n v="0"/>
    <n v="0"/>
    <n v="0"/>
  </r>
  <r>
    <x v="1"/>
    <s v="Dummy"/>
    <m/>
    <x v="254"/>
    <x v="254"/>
    <x v="1"/>
    <x v="76"/>
    <x v="5"/>
    <x v="1"/>
    <x v="0"/>
    <m/>
    <m/>
    <m/>
    <m/>
    <m/>
    <m/>
    <m/>
    <x v="3"/>
    <n v="-6651.648000000001"/>
    <n v="0"/>
    <n v="0"/>
    <n v="0"/>
    <n v="0"/>
    <n v="0"/>
  </r>
  <r>
    <x v="1"/>
    <s v="Dummy"/>
    <m/>
    <x v="237"/>
    <x v="237"/>
    <x v="1"/>
    <x v="78"/>
    <x v="3"/>
    <x v="2"/>
    <x v="0"/>
    <m/>
    <m/>
    <m/>
    <m/>
    <m/>
    <m/>
    <m/>
    <x v="3"/>
    <n v="-8807.908645161293"/>
    <n v="0"/>
    <n v="0"/>
    <n v="0"/>
    <n v="0"/>
    <n v="0"/>
  </r>
  <r>
    <x v="1"/>
    <s v="Dummy"/>
    <m/>
    <x v="133"/>
    <x v="133"/>
    <x v="1"/>
    <x v="78"/>
    <x v="3"/>
    <x v="3"/>
    <x v="0"/>
    <m/>
    <m/>
    <m/>
    <m/>
    <m/>
    <m/>
    <m/>
    <x v="3"/>
    <n v="-10399.57161290323"/>
    <n v="0"/>
    <n v="0"/>
    <n v="0"/>
    <n v="0"/>
    <n v="0"/>
  </r>
  <r>
    <x v="1"/>
    <s v="Dummy"/>
    <m/>
    <x v="189"/>
    <x v="189"/>
    <x v="1"/>
    <x v="78"/>
    <x v="3"/>
    <x v="1"/>
    <x v="0"/>
    <m/>
    <m/>
    <m/>
    <m/>
    <m/>
    <m/>
    <m/>
    <x v="3"/>
    <n v="-5885.6903225806473"/>
    <n v="0"/>
    <n v="0"/>
    <n v="0"/>
    <n v="0"/>
    <n v="0"/>
  </r>
  <r>
    <x v="1"/>
    <s v="Dummy"/>
    <m/>
    <x v="162"/>
    <x v="162"/>
    <x v="1"/>
    <x v="82"/>
    <x v="3"/>
    <x v="1"/>
    <x v="0"/>
    <m/>
    <m/>
    <m/>
    <m/>
    <m/>
    <m/>
    <m/>
    <x v="3"/>
    <n v="-6534.082838709679"/>
    <n v="0"/>
    <n v="0"/>
    <n v="0"/>
    <n v="0"/>
    <n v="0"/>
  </r>
  <r>
    <x v="1"/>
    <s v="Dummy"/>
    <m/>
    <x v="305"/>
    <x v="305"/>
    <x v="1"/>
    <x v="19"/>
    <x v="2"/>
    <x v="0"/>
    <x v="0"/>
    <m/>
    <m/>
    <m/>
    <m/>
    <m/>
    <m/>
    <m/>
    <x v="3"/>
    <n v="-6449.3663225806476"/>
    <n v="0"/>
    <n v="0"/>
    <n v="0"/>
    <n v="0"/>
    <n v="0"/>
  </r>
  <r>
    <x v="1"/>
    <s v="Dummy"/>
    <m/>
    <x v="219"/>
    <x v="219"/>
    <x v="1"/>
    <x v="19"/>
    <x v="2"/>
    <x v="2"/>
    <x v="0"/>
    <m/>
    <m/>
    <m/>
    <m/>
    <m/>
    <m/>
    <m/>
    <x v="3"/>
    <n v="-5747.5567741935511"/>
    <n v="0"/>
    <n v="0"/>
    <n v="0"/>
    <n v="0"/>
    <n v="0"/>
  </r>
  <r>
    <x v="1"/>
    <s v="Dummy"/>
    <m/>
    <x v="40"/>
    <x v="40"/>
    <x v="1"/>
    <x v="19"/>
    <x v="2"/>
    <x v="3"/>
    <x v="0"/>
    <m/>
    <m/>
    <m/>
    <m/>
    <m/>
    <m/>
    <m/>
    <x v="3"/>
    <n v="-9587.9593548387129"/>
    <n v="0"/>
    <n v="0"/>
    <n v="0"/>
    <n v="0"/>
    <n v="0"/>
  </r>
  <r>
    <x v="1"/>
    <s v="Dummy"/>
    <m/>
    <x v="19"/>
    <x v="19"/>
    <x v="1"/>
    <x v="19"/>
    <x v="2"/>
    <x v="1"/>
    <x v="0"/>
    <m/>
    <m/>
    <m/>
    <m/>
    <m/>
    <m/>
    <m/>
    <x v="3"/>
    <n v="-5468.1832258064533"/>
    <n v="0"/>
    <n v="0"/>
    <n v="0"/>
    <n v="0"/>
    <n v="0"/>
  </r>
  <r>
    <x v="1"/>
    <s v="Dummy"/>
    <m/>
    <x v="159"/>
    <x v="159"/>
    <x v="0"/>
    <x v="56"/>
    <x v="4"/>
    <x v="2"/>
    <x v="0"/>
    <m/>
    <m/>
    <m/>
    <m/>
    <m/>
    <m/>
    <m/>
    <x v="3"/>
    <n v="-7304.4541935483903"/>
    <n v="0"/>
    <n v="0"/>
    <n v="0"/>
    <n v="0"/>
    <n v="0"/>
  </r>
  <r>
    <x v="1"/>
    <s v="Dummy"/>
    <m/>
    <x v="75"/>
    <x v="75"/>
    <x v="1"/>
    <x v="56"/>
    <x v="4"/>
    <x v="3"/>
    <x v="0"/>
    <m/>
    <m/>
    <m/>
    <m/>
    <m/>
    <m/>
    <m/>
    <x v="3"/>
    <n v="-7320.6425806451634"/>
    <n v="0"/>
    <n v="0"/>
    <n v="0"/>
    <n v="0"/>
    <n v="0"/>
  </r>
  <r>
    <x v="1"/>
    <s v="Dummy"/>
    <m/>
    <x v="204"/>
    <x v="204"/>
    <x v="1"/>
    <x v="56"/>
    <x v="4"/>
    <x v="1"/>
    <x v="0"/>
    <m/>
    <m/>
    <m/>
    <m/>
    <m/>
    <m/>
    <m/>
    <x v="3"/>
    <n v="-4988.0547096774199"/>
    <n v="0"/>
    <n v="0"/>
    <n v="0"/>
    <n v="0"/>
    <n v="0"/>
  </r>
  <r>
    <x v="1"/>
    <s v="Dummy"/>
    <m/>
    <x v="109"/>
    <x v="109"/>
    <x v="0"/>
    <x v="35"/>
    <x v="5"/>
    <x v="2"/>
    <x v="0"/>
    <m/>
    <m/>
    <m/>
    <m/>
    <m/>
    <m/>
    <m/>
    <x v="3"/>
    <n v="-10193.806451612907"/>
    <n v="0"/>
    <n v="0"/>
    <n v="0"/>
    <n v="0"/>
    <n v="0"/>
  </r>
  <r>
    <x v="1"/>
    <s v="Dummy"/>
    <m/>
    <x v="276"/>
    <x v="276"/>
    <x v="1"/>
    <x v="35"/>
    <x v="5"/>
    <x v="3"/>
    <x v="0"/>
    <m/>
    <m/>
    <m/>
    <m/>
    <m/>
    <m/>
    <m/>
    <x v="3"/>
    <n v="-7102.0161290322603"/>
    <n v="0"/>
    <n v="0"/>
    <n v="0"/>
    <n v="0"/>
    <n v="0"/>
  </r>
  <r>
    <x v="1"/>
    <s v="Dummy"/>
    <m/>
    <x v="45"/>
    <x v="45"/>
    <x v="1"/>
    <x v="35"/>
    <x v="5"/>
    <x v="1"/>
    <x v="0"/>
    <m/>
    <m/>
    <m/>
    <m/>
    <m/>
    <m/>
    <m/>
    <x v="3"/>
    <n v="-6453.1354838709685"/>
    <n v="0"/>
    <n v="0"/>
    <n v="0"/>
    <n v="0"/>
    <n v="0"/>
  </r>
  <r>
    <x v="1"/>
    <s v="Dummy"/>
    <m/>
    <x v="85"/>
    <x v="85"/>
    <x v="0"/>
    <x v="63"/>
    <x v="4"/>
    <x v="1"/>
    <x v="0"/>
    <m/>
    <m/>
    <m/>
    <m/>
    <m/>
    <m/>
    <m/>
    <x v="3"/>
    <n v="-10082.601290322586"/>
    <n v="0"/>
    <n v="0"/>
    <n v="0"/>
    <n v="0"/>
    <n v="0"/>
  </r>
  <r>
    <x v="1"/>
    <s v="Dummy"/>
    <m/>
    <x v="223"/>
    <x v="223"/>
    <x v="0"/>
    <x v="91"/>
    <x v="3"/>
    <x v="1"/>
    <x v="0"/>
    <m/>
    <m/>
    <m/>
    <m/>
    <m/>
    <m/>
    <m/>
    <x v="3"/>
    <n v="-9750.503225806453"/>
    <n v="0"/>
    <n v="0"/>
    <n v="0"/>
    <n v="0"/>
    <n v="0"/>
  </r>
  <r>
    <x v="1"/>
    <s v="Dummy"/>
    <m/>
    <x v="55"/>
    <x v="55"/>
    <x v="0"/>
    <x v="41"/>
    <x v="4"/>
    <x v="1"/>
    <x v="0"/>
    <m/>
    <m/>
    <m/>
    <m/>
    <m/>
    <m/>
    <m/>
    <x v="3"/>
    <n v="-5107.0761290322607"/>
    <n v="0"/>
    <n v="0"/>
    <n v="0"/>
    <n v="0"/>
    <n v="0"/>
  </r>
  <r>
    <x v="1"/>
    <s v="Dummy"/>
    <m/>
    <x v="123"/>
    <x v="123"/>
    <x v="1"/>
    <x v="53"/>
    <x v="5"/>
    <x v="0"/>
    <x v="0"/>
    <m/>
    <m/>
    <m/>
    <m/>
    <m/>
    <m/>
    <m/>
    <x v="3"/>
    <n v="-11305.328516129037"/>
    <n v="0"/>
    <n v="0"/>
    <n v="0"/>
    <n v="0"/>
    <n v="0"/>
  </r>
  <r>
    <x v="1"/>
    <s v="Dummy"/>
    <m/>
    <x v="194"/>
    <x v="194"/>
    <x v="0"/>
    <x v="53"/>
    <x v="5"/>
    <x v="2"/>
    <x v="0"/>
    <m/>
    <m/>
    <m/>
    <m/>
    <m/>
    <m/>
    <m/>
    <x v="3"/>
    <n v="-8167.3083870967766"/>
    <n v="0"/>
    <n v="0"/>
    <n v="0"/>
    <n v="0"/>
    <n v="0"/>
  </r>
  <r>
    <x v="1"/>
    <s v="Dummy"/>
    <m/>
    <x v="72"/>
    <x v="72"/>
    <x v="0"/>
    <x v="53"/>
    <x v="5"/>
    <x v="3"/>
    <x v="0"/>
    <m/>
    <m/>
    <m/>
    <m/>
    <m/>
    <m/>
    <m/>
    <x v="3"/>
    <n v="-10776.30967741936"/>
    <n v="0"/>
    <n v="0"/>
    <n v="0"/>
    <n v="0"/>
    <n v="0"/>
  </r>
  <r>
    <x v="1"/>
    <s v="Dummy"/>
    <m/>
    <x v="88"/>
    <x v="88"/>
    <x v="1"/>
    <x v="53"/>
    <x v="5"/>
    <x v="1"/>
    <x v="0"/>
    <m/>
    <m/>
    <m/>
    <m/>
    <m/>
    <m/>
    <m/>
    <x v="3"/>
    <n v="-9045.6549677419389"/>
    <n v="0"/>
    <n v="0"/>
    <n v="0"/>
    <n v="0"/>
    <n v="0"/>
  </r>
  <r>
    <x v="1"/>
    <s v="Dummy"/>
    <m/>
    <x v="70"/>
    <x v="70"/>
    <x v="1"/>
    <x v="4"/>
    <x v="2"/>
    <x v="4"/>
    <x v="0"/>
    <m/>
    <m/>
    <m/>
    <m/>
    <m/>
    <m/>
    <m/>
    <x v="3"/>
    <n v="-4423.880322580646"/>
    <n v="0"/>
    <n v="0"/>
    <n v="0"/>
    <n v="0"/>
    <n v="0"/>
  </r>
  <r>
    <x v="1"/>
    <s v="Dummy"/>
    <m/>
    <x v="117"/>
    <x v="117"/>
    <x v="0"/>
    <x v="4"/>
    <x v="2"/>
    <x v="0"/>
    <x v="0"/>
    <m/>
    <m/>
    <m/>
    <m/>
    <m/>
    <m/>
    <m/>
    <x v="3"/>
    <n v="-12934.916129032261"/>
    <n v="0"/>
    <n v="0"/>
    <n v="0"/>
    <n v="0"/>
    <n v="0"/>
  </r>
  <r>
    <x v="1"/>
    <s v="Dummy"/>
    <m/>
    <x v="249"/>
    <x v="249"/>
    <x v="1"/>
    <x v="4"/>
    <x v="2"/>
    <x v="2"/>
    <x v="0"/>
    <m/>
    <m/>
    <m/>
    <m/>
    <m/>
    <m/>
    <m/>
    <x v="3"/>
    <n v="-6768.3745161290353"/>
    <n v="0"/>
    <n v="0"/>
    <n v="0"/>
    <n v="0"/>
    <n v="0"/>
  </r>
  <r>
    <x v="1"/>
    <s v="Dummy"/>
    <m/>
    <x v="196"/>
    <x v="196"/>
    <x v="0"/>
    <x v="4"/>
    <x v="2"/>
    <x v="3"/>
    <x v="0"/>
    <m/>
    <m/>
    <m/>
    <m/>
    <m/>
    <m/>
    <m/>
    <x v="3"/>
    <n v="-13201.548387096778"/>
    <n v="0"/>
    <n v="0"/>
    <n v="0"/>
    <n v="0"/>
    <n v="0"/>
  </r>
  <r>
    <x v="1"/>
    <s v="Dummy"/>
    <m/>
    <x v="4"/>
    <x v="4"/>
    <x v="0"/>
    <x v="4"/>
    <x v="2"/>
    <x v="1"/>
    <x v="0"/>
    <m/>
    <m/>
    <m/>
    <m/>
    <m/>
    <m/>
    <m/>
    <x v="3"/>
    <n v="-6971.4580645161313"/>
    <n v="0"/>
    <n v="0"/>
    <n v="0"/>
    <n v="0"/>
    <n v="0"/>
  </r>
  <r>
    <x v="1"/>
    <s v="Dummy"/>
    <m/>
    <x v="280"/>
    <x v="280"/>
    <x v="1"/>
    <x v="85"/>
    <x v="1"/>
    <x v="2"/>
    <x v="0"/>
    <m/>
    <m/>
    <m/>
    <m/>
    <m/>
    <m/>
    <m/>
    <x v="3"/>
    <n v="-8094.5338064516163"/>
    <n v="0"/>
    <n v="0"/>
    <n v="0"/>
    <n v="0"/>
    <n v="0"/>
  </r>
  <r>
    <x v="1"/>
    <s v="Dummy"/>
    <m/>
    <x v="242"/>
    <x v="242"/>
    <x v="1"/>
    <x v="85"/>
    <x v="1"/>
    <x v="3"/>
    <x v="0"/>
    <m/>
    <m/>
    <m/>
    <m/>
    <m/>
    <m/>
    <m/>
    <x v="3"/>
    <n v="-7165.1032258064542"/>
    <n v="0"/>
    <n v="0"/>
    <n v="0"/>
    <n v="0"/>
    <n v="0"/>
  </r>
  <r>
    <x v="1"/>
    <s v="Dummy"/>
    <m/>
    <x v="179"/>
    <x v="179"/>
    <x v="0"/>
    <x v="85"/>
    <x v="1"/>
    <x v="1"/>
    <x v="0"/>
    <m/>
    <m/>
    <m/>
    <m/>
    <m/>
    <m/>
    <m/>
    <x v="3"/>
    <n v="-9485.0477419354884"/>
    <n v="0"/>
    <n v="0"/>
    <n v="0"/>
    <n v="0"/>
    <n v="0"/>
  </r>
  <r>
    <x v="1"/>
    <s v="Dummy"/>
    <m/>
    <x v="286"/>
    <x v="286"/>
    <x v="1"/>
    <x v="97"/>
    <x v="0"/>
    <x v="1"/>
    <x v="0"/>
    <m/>
    <m/>
    <m/>
    <m/>
    <m/>
    <m/>
    <m/>
    <x v="3"/>
    <n v="-1160.6957419354842"/>
    <n v="0"/>
    <n v="0"/>
    <n v="0"/>
    <n v="0"/>
    <n v="0"/>
  </r>
  <r>
    <x v="1"/>
    <s v="Dummy"/>
    <m/>
    <x v="122"/>
    <x v="122"/>
    <x v="1"/>
    <x v="15"/>
    <x v="2"/>
    <x v="0"/>
    <x v="0"/>
    <m/>
    <m/>
    <m/>
    <m/>
    <m/>
    <m/>
    <m/>
    <x v="3"/>
    <n v="-9171.2322580645196"/>
    <n v="0"/>
    <n v="0"/>
    <n v="0"/>
    <n v="0"/>
    <n v="0"/>
  </r>
  <r>
    <x v="1"/>
    <s v="Dummy"/>
    <m/>
    <x v="297"/>
    <x v="297"/>
    <x v="1"/>
    <x v="15"/>
    <x v="2"/>
    <x v="2"/>
    <x v="0"/>
    <m/>
    <m/>
    <m/>
    <m/>
    <m/>
    <m/>
    <m/>
    <x v="3"/>
    <n v="-6403.9054838709699"/>
    <n v="0"/>
    <n v="0"/>
    <n v="0"/>
    <n v="0"/>
    <n v="0"/>
  </r>
  <r>
    <x v="1"/>
    <s v="Dummy"/>
    <m/>
    <x v="282"/>
    <x v="282"/>
    <x v="1"/>
    <x v="15"/>
    <x v="2"/>
    <x v="3"/>
    <x v="0"/>
    <m/>
    <m/>
    <m/>
    <m/>
    <m/>
    <m/>
    <m/>
    <x v="3"/>
    <n v="-6271.91612903226"/>
    <n v="0"/>
    <n v="0"/>
    <n v="0"/>
    <n v="0"/>
    <n v="0"/>
  </r>
  <r>
    <x v="1"/>
    <s v="Dummy"/>
    <m/>
    <x v="15"/>
    <x v="15"/>
    <x v="0"/>
    <x v="15"/>
    <x v="2"/>
    <x v="1"/>
    <x v="0"/>
    <m/>
    <m/>
    <m/>
    <m/>
    <m/>
    <m/>
    <m/>
    <x v="3"/>
    <n v="-13584.929032258065"/>
    <n v="0"/>
    <n v="0"/>
    <n v="0"/>
    <n v="0"/>
    <n v="0"/>
  </r>
  <r>
    <x v="1"/>
    <s v="Dummy"/>
    <m/>
    <x v="210"/>
    <x v="210"/>
    <x v="0"/>
    <x v="89"/>
    <x v="0"/>
    <x v="1"/>
    <x v="0"/>
    <m/>
    <m/>
    <m/>
    <m/>
    <m/>
    <m/>
    <m/>
    <x v="3"/>
    <n v="-6943.7109677419367"/>
    <n v="0"/>
    <n v="0"/>
    <n v="0"/>
    <n v="0"/>
    <n v="0"/>
  </r>
  <r>
    <x v="1"/>
    <s v="Dummy"/>
    <m/>
    <x v="142"/>
    <x v="142"/>
    <x v="1"/>
    <x v="79"/>
    <x v="0"/>
    <x v="0"/>
    <x v="0"/>
    <m/>
    <m/>
    <m/>
    <m/>
    <m/>
    <m/>
    <m/>
    <x v="3"/>
    <n v="-8152.2870967741947"/>
    <n v="0"/>
    <n v="0"/>
    <n v="0"/>
    <n v="0"/>
    <n v="0"/>
  </r>
  <r>
    <x v="1"/>
    <s v="Dummy"/>
    <m/>
    <x v="289"/>
    <x v="289"/>
    <x v="0"/>
    <x v="79"/>
    <x v="0"/>
    <x v="2"/>
    <x v="0"/>
    <m/>
    <m/>
    <m/>
    <m/>
    <m/>
    <m/>
    <m/>
    <x v="3"/>
    <n v="-11844.232258064521"/>
    <n v="0"/>
    <n v="0"/>
    <n v="0"/>
    <n v="0"/>
    <n v="0"/>
  </r>
  <r>
    <x v="1"/>
    <s v="Dummy"/>
    <m/>
    <x v="231"/>
    <x v="231"/>
    <x v="1"/>
    <x v="79"/>
    <x v="0"/>
    <x v="3"/>
    <x v="0"/>
    <m/>
    <m/>
    <m/>
    <m/>
    <m/>
    <m/>
    <m/>
    <x v="3"/>
    <n v="-8144.7483870967753"/>
    <n v="0"/>
    <n v="0"/>
    <n v="0"/>
    <n v="0"/>
    <n v="0"/>
  </r>
  <r>
    <x v="1"/>
    <s v="Dummy"/>
    <m/>
    <x v="170"/>
    <x v="170"/>
    <x v="1"/>
    <x v="79"/>
    <x v="0"/>
    <x v="1"/>
    <x v="0"/>
    <m/>
    <m/>
    <m/>
    <m/>
    <m/>
    <m/>
    <m/>
    <x v="3"/>
    <n v="-8167.4748387096788"/>
    <n v="0"/>
    <n v="0"/>
    <n v="0"/>
    <n v="0"/>
    <n v="0"/>
  </r>
  <r>
    <x v="1"/>
    <s v="Dummy"/>
    <m/>
    <x v="299"/>
    <x v="299"/>
    <x v="1"/>
    <x v="22"/>
    <x v="2"/>
    <x v="4"/>
    <x v="0"/>
    <m/>
    <m/>
    <m/>
    <m/>
    <m/>
    <m/>
    <m/>
    <x v="3"/>
    <n v="-7534.9858064516138"/>
    <n v="0"/>
    <n v="0"/>
    <n v="0"/>
    <n v="0"/>
    <n v="0"/>
  </r>
  <r>
    <x v="1"/>
    <s v="Dummy"/>
    <m/>
    <x v="140"/>
    <x v="140"/>
    <x v="1"/>
    <x v="22"/>
    <x v="2"/>
    <x v="0"/>
    <x v="0"/>
    <m/>
    <m/>
    <m/>
    <m/>
    <m/>
    <m/>
    <m/>
    <x v="3"/>
    <n v="-16049.636129032262"/>
    <n v="0"/>
    <n v="0"/>
    <n v="0"/>
    <n v="0"/>
    <n v="0"/>
  </r>
  <r>
    <x v="1"/>
    <s v="Dummy"/>
    <m/>
    <x v="22"/>
    <x v="22"/>
    <x v="1"/>
    <x v="22"/>
    <x v="2"/>
    <x v="2"/>
    <x v="0"/>
    <m/>
    <m/>
    <m/>
    <m/>
    <m/>
    <m/>
    <m/>
    <x v="3"/>
    <n v="-8245.1032258064552"/>
    <n v="0"/>
    <n v="0"/>
    <n v="0"/>
    <n v="0"/>
    <n v="0"/>
  </r>
  <r>
    <x v="1"/>
    <s v="Dummy"/>
    <m/>
    <x v="256"/>
    <x v="256"/>
    <x v="1"/>
    <x v="22"/>
    <x v="2"/>
    <x v="3"/>
    <x v="0"/>
    <m/>
    <m/>
    <m/>
    <m/>
    <m/>
    <m/>
    <m/>
    <x v="3"/>
    <n v="-10492.025806451615"/>
    <n v="0"/>
    <n v="0"/>
    <n v="0"/>
    <n v="0"/>
    <n v="0"/>
  </r>
  <r>
    <x v="1"/>
    <s v="Dummy"/>
    <m/>
    <x v="207"/>
    <x v="207"/>
    <x v="1"/>
    <x v="22"/>
    <x v="2"/>
    <x v="1"/>
    <x v="0"/>
    <m/>
    <m/>
    <m/>
    <m/>
    <m/>
    <m/>
    <m/>
    <x v="3"/>
    <n v="-5949.1509677419372"/>
    <n v="0"/>
    <n v="0"/>
    <n v="0"/>
    <n v="0"/>
    <n v="0"/>
  </r>
  <r>
    <x v="1"/>
    <s v="Dummy"/>
    <m/>
    <x v="198"/>
    <x v="198"/>
    <x v="1"/>
    <x v="88"/>
    <x v="5"/>
    <x v="1"/>
    <x v="0"/>
    <m/>
    <m/>
    <m/>
    <m/>
    <m/>
    <m/>
    <m/>
    <x v="3"/>
    <n v="-8992.2123870967753"/>
    <n v="0"/>
    <n v="0"/>
    <n v="0"/>
    <n v="0"/>
    <n v="0"/>
  </r>
  <r>
    <x v="1"/>
    <s v="Dummy"/>
    <m/>
    <x v="184"/>
    <x v="184"/>
    <x v="0"/>
    <x v="68"/>
    <x v="3"/>
    <x v="4"/>
    <x v="0"/>
    <m/>
    <m/>
    <m/>
    <m/>
    <m/>
    <m/>
    <m/>
    <x v="3"/>
    <n v="-5774.8645161290351"/>
    <n v="0"/>
    <n v="0"/>
    <n v="0"/>
    <n v="0"/>
    <n v="0"/>
  </r>
  <r>
    <x v="1"/>
    <s v="Dummy"/>
    <m/>
    <x v="115"/>
    <x v="115"/>
    <x v="0"/>
    <x v="68"/>
    <x v="3"/>
    <x v="0"/>
    <x v="0"/>
    <m/>
    <m/>
    <m/>
    <m/>
    <m/>
    <m/>
    <m/>
    <x v="3"/>
    <n v="-16211.241290322589"/>
    <n v="0"/>
    <n v="0"/>
    <n v="0"/>
    <n v="0"/>
    <n v="0"/>
  </r>
  <r>
    <x v="1"/>
    <s v="Dummy"/>
    <m/>
    <x v="93"/>
    <x v="93"/>
    <x v="1"/>
    <x v="68"/>
    <x v="3"/>
    <x v="2"/>
    <x v="0"/>
    <m/>
    <m/>
    <m/>
    <m/>
    <m/>
    <m/>
    <m/>
    <x v="3"/>
    <n v="-8234.6880000000056"/>
    <n v="0"/>
    <n v="0"/>
    <n v="0"/>
    <n v="0"/>
    <n v="0"/>
  </r>
  <r>
    <x v="1"/>
    <s v="Dummy"/>
    <m/>
    <x v="145"/>
    <x v="145"/>
    <x v="1"/>
    <x v="68"/>
    <x v="3"/>
    <x v="3"/>
    <x v="0"/>
    <m/>
    <m/>
    <m/>
    <m/>
    <m/>
    <m/>
    <m/>
    <x v="3"/>
    <n v="-7178.0438709677446"/>
    <n v="0"/>
    <n v="0"/>
    <n v="0"/>
    <n v="0"/>
    <n v="0"/>
  </r>
  <r>
    <x v="1"/>
    <s v="Dummy"/>
    <m/>
    <x v="110"/>
    <x v="110"/>
    <x v="1"/>
    <x v="68"/>
    <x v="3"/>
    <x v="1"/>
    <x v="0"/>
    <m/>
    <m/>
    <m/>
    <m/>
    <m/>
    <m/>
    <m/>
    <x v="3"/>
    <n v="-6947.0059354838741"/>
    <n v="0"/>
    <n v="0"/>
    <n v="0"/>
    <n v="0"/>
    <n v="0"/>
  </r>
  <r>
    <x v="1"/>
    <s v="Dummy"/>
    <m/>
    <x v="158"/>
    <x v="158"/>
    <x v="1"/>
    <x v="12"/>
    <x v="1"/>
    <x v="4"/>
    <x v="0"/>
    <m/>
    <m/>
    <m/>
    <m/>
    <m/>
    <m/>
    <m/>
    <x v="3"/>
    <n v="-4634.5508709677433"/>
    <n v="0"/>
    <n v="0"/>
    <n v="0"/>
    <n v="0"/>
    <n v="0"/>
  </r>
  <r>
    <x v="1"/>
    <s v="Dummy"/>
    <m/>
    <x v="44"/>
    <x v="44"/>
    <x v="1"/>
    <x v="12"/>
    <x v="1"/>
    <x v="0"/>
    <x v="0"/>
    <m/>
    <m/>
    <m/>
    <m/>
    <m/>
    <m/>
    <m/>
    <x v="3"/>
    <n v="-12333.164516129034"/>
    <n v="0"/>
    <n v="0"/>
    <n v="0"/>
    <n v="0"/>
    <n v="0"/>
  </r>
  <r>
    <x v="1"/>
    <s v="Dummy"/>
    <m/>
    <x v="12"/>
    <x v="12"/>
    <x v="1"/>
    <x v="12"/>
    <x v="1"/>
    <x v="2"/>
    <x v="0"/>
    <m/>
    <m/>
    <m/>
    <m/>
    <m/>
    <m/>
    <m/>
    <x v="3"/>
    <n v="-8292.2783225806488"/>
    <n v="0"/>
    <n v="0"/>
    <n v="0"/>
    <n v="0"/>
    <n v="0"/>
  </r>
  <r>
    <x v="1"/>
    <s v="Dummy"/>
    <m/>
    <x v="63"/>
    <x v="63"/>
    <x v="0"/>
    <x v="12"/>
    <x v="1"/>
    <x v="3"/>
    <x v="0"/>
    <m/>
    <m/>
    <m/>
    <m/>
    <m/>
    <m/>
    <m/>
    <x v="3"/>
    <n v="-7925.1096774193575"/>
    <n v="0"/>
    <n v="0"/>
    <n v="0"/>
    <n v="0"/>
    <n v="0"/>
  </r>
  <r>
    <x v="1"/>
    <s v="Dummy"/>
    <m/>
    <x v="36"/>
    <x v="36"/>
    <x v="0"/>
    <x v="12"/>
    <x v="1"/>
    <x v="1"/>
    <x v="0"/>
    <m/>
    <m/>
    <m/>
    <m/>
    <m/>
    <m/>
    <m/>
    <x v="3"/>
    <n v="-11650.064516129036"/>
    <n v="0"/>
    <n v="0"/>
    <n v="0"/>
    <n v="0"/>
    <n v="0"/>
  </r>
  <r>
    <x v="1"/>
    <s v="Dummy"/>
    <m/>
    <x v="74"/>
    <x v="74"/>
    <x v="1"/>
    <x v="55"/>
    <x v="3"/>
    <x v="1"/>
    <x v="0"/>
    <m/>
    <m/>
    <m/>
    <m/>
    <m/>
    <m/>
    <m/>
    <x v="3"/>
    <n v="-3753.5489032258079"/>
    <n v="0"/>
    <n v="0"/>
    <n v="0"/>
    <n v="0"/>
    <n v="0"/>
  </r>
  <r>
    <x v="1"/>
    <s v="Dummy"/>
    <m/>
    <x v="25"/>
    <x v="25"/>
    <x v="0"/>
    <x v="25"/>
    <x v="1"/>
    <x v="4"/>
    <x v="0"/>
    <m/>
    <m/>
    <m/>
    <m/>
    <m/>
    <m/>
    <m/>
    <x v="3"/>
    <n v="-11859.096774193551"/>
    <n v="0"/>
    <n v="0"/>
    <n v="0"/>
    <n v="0"/>
    <n v="0"/>
  </r>
  <r>
    <x v="1"/>
    <s v="Dummy"/>
    <m/>
    <x v="128"/>
    <x v="128"/>
    <x v="0"/>
    <x v="25"/>
    <x v="1"/>
    <x v="0"/>
    <x v="0"/>
    <m/>
    <m/>
    <m/>
    <m/>
    <m/>
    <m/>
    <m/>
    <x v="3"/>
    <n v="-12188.903225806454"/>
    <n v="0"/>
    <n v="0"/>
    <n v="0"/>
    <n v="0"/>
    <n v="0"/>
  </r>
  <r>
    <x v="1"/>
    <s v="Dummy"/>
    <m/>
    <x v="288"/>
    <x v="288"/>
    <x v="0"/>
    <x v="25"/>
    <x v="1"/>
    <x v="2"/>
    <x v="0"/>
    <m/>
    <m/>
    <m/>
    <m/>
    <m/>
    <m/>
    <m/>
    <x v="3"/>
    <n v="-17270.70967741936"/>
    <n v="0"/>
    <n v="0"/>
    <n v="0"/>
    <n v="0"/>
    <n v="0"/>
  </r>
  <r>
    <x v="1"/>
    <s v="Dummy"/>
    <m/>
    <x v="43"/>
    <x v="43"/>
    <x v="1"/>
    <x v="25"/>
    <x v="1"/>
    <x v="3"/>
    <x v="0"/>
    <m/>
    <m/>
    <m/>
    <m/>
    <m/>
    <m/>
    <m/>
    <x v="3"/>
    <n v="-11389.838709677422"/>
    <n v="0"/>
    <n v="0"/>
    <n v="0"/>
    <n v="0"/>
    <n v="0"/>
  </r>
  <r>
    <x v="1"/>
    <s v="Dummy"/>
    <m/>
    <x v="39"/>
    <x v="39"/>
    <x v="1"/>
    <x v="25"/>
    <x v="1"/>
    <x v="1"/>
    <x v="0"/>
    <m/>
    <m/>
    <m/>
    <m/>
    <m/>
    <m/>
    <m/>
    <x v="3"/>
    <n v="-8477.2645161290347"/>
    <n v="0"/>
    <n v="0"/>
    <n v="0"/>
    <n v="0"/>
    <n v="0"/>
  </r>
  <r>
    <x v="1"/>
    <s v="Dummy"/>
    <m/>
    <x v="227"/>
    <x v="227"/>
    <x v="1"/>
    <x v="93"/>
    <x v="2"/>
    <x v="1"/>
    <x v="0"/>
    <m/>
    <m/>
    <m/>
    <m/>
    <m/>
    <m/>
    <m/>
    <x v="3"/>
    <n v="-3279.7501935483879"/>
    <n v="0"/>
    <n v="0"/>
    <n v="0"/>
    <n v="0"/>
    <n v="0"/>
  </r>
  <r>
    <x v="1"/>
    <s v="Dummy"/>
    <m/>
    <x v="192"/>
    <x v="192"/>
    <x v="0"/>
    <x v="57"/>
    <x v="5"/>
    <x v="0"/>
    <x v="0"/>
    <m/>
    <m/>
    <m/>
    <m/>
    <m/>
    <m/>
    <m/>
    <x v="3"/>
    <n v="-7136.6400000000031"/>
    <n v="0"/>
    <n v="0"/>
    <n v="0"/>
    <n v="0"/>
    <n v="0"/>
  </r>
  <r>
    <x v="1"/>
    <s v="Dummy"/>
    <m/>
    <x v="76"/>
    <x v="76"/>
    <x v="1"/>
    <x v="57"/>
    <x v="5"/>
    <x v="2"/>
    <x v="0"/>
    <m/>
    <m/>
    <m/>
    <m/>
    <m/>
    <m/>
    <m/>
    <x v="3"/>
    <n v="-12054.537000000004"/>
    <n v="0"/>
    <n v="0"/>
    <n v="0"/>
    <n v="0"/>
    <n v="0"/>
  </r>
  <r>
    <x v="1"/>
    <s v="Dummy"/>
    <m/>
    <x v="197"/>
    <x v="197"/>
    <x v="1"/>
    <x v="57"/>
    <x v="5"/>
    <x v="3"/>
    <x v="0"/>
    <m/>
    <m/>
    <m/>
    <m/>
    <m/>
    <m/>
    <m/>
    <x v="3"/>
    <n v="-10429.200000000004"/>
    <n v="0"/>
    <n v="0"/>
    <n v="0"/>
    <n v="0"/>
    <n v="0"/>
  </r>
  <r>
    <x v="1"/>
    <s v="Dummy"/>
    <m/>
    <x v="186"/>
    <x v="186"/>
    <x v="0"/>
    <x v="57"/>
    <x v="5"/>
    <x v="1"/>
    <x v="0"/>
    <m/>
    <m/>
    <m/>
    <m/>
    <m/>
    <m/>
    <m/>
    <x v="3"/>
    <n v="-4619.5200000000004"/>
    <n v="0"/>
    <n v="0"/>
    <n v="0"/>
    <n v="0"/>
    <n v="0"/>
  </r>
  <r>
    <x v="1"/>
    <s v="Dummy"/>
    <m/>
    <x v="250"/>
    <x v="250"/>
    <x v="1"/>
    <x v="87"/>
    <x v="0"/>
    <x v="4"/>
    <x v="0"/>
    <m/>
    <m/>
    <m/>
    <m/>
    <m/>
    <m/>
    <m/>
    <x v="3"/>
    <n v="-4427.0053548387114"/>
    <n v="0"/>
    <n v="0"/>
    <n v="0"/>
    <n v="0"/>
    <n v="0"/>
  </r>
  <r>
    <x v="1"/>
    <s v="Dummy"/>
    <m/>
    <x v="273"/>
    <x v="273"/>
    <x v="1"/>
    <x v="87"/>
    <x v="0"/>
    <x v="0"/>
    <x v="0"/>
    <m/>
    <m/>
    <m/>
    <m/>
    <m/>
    <m/>
    <m/>
    <x v="3"/>
    <n v="-2530.3308387096781"/>
    <n v="0"/>
    <n v="0"/>
    <n v="0"/>
    <n v="0"/>
    <n v="0"/>
  </r>
  <r>
    <x v="1"/>
    <s v="Dummy"/>
    <m/>
    <x v="187"/>
    <x v="187"/>
    <x v="1"/>
    <x v="87"/>
    <x v="0"/>
    <x v="2"/>
    <x v="0"/>
    <m/>
    <m/>
    <m/>
    <m/>
    <m/>
    <m/>
    <m/>
    <x v="3"/>
    <n v="-7484.4468387096795"/>
    <n v="0"/>
    <n v="0"/>
    <n v="0"/>
    <n v="0"/>
    <n v="0"/>
  </r>
  <r>
    <x v="1"/>
    <s v="Dummy"/>
    <m/>
    <x v="209"/>
    <x v="209"/>
    <x v="0"/>
    <x v="87"/>
    <x v="0"/>
    <x v="3"/>
    <x v="0"/>
    <m/>
    <m/>
    <m/>
    <m/>
    <m/>
    <m/>
    <m/>
    <x v="3"/>
    <n v="-12117.677419354841"/>
    <n v="0"/>
    <n v="0"/>
    <n v="0"/>
    <n v="0"/>
    <n v="0"/>
  </r>
  <r>
    <x v="1"/>
    <s v="Dummy"/>
    <m/>
    <x v="301"/>
    <x v="301"/>
    <x v="1"/>
    <x v="87"/>
    <x v="0"/>
    <x v="1"/>
    <x v="0"/>
    <m/>
    <m/>
    <m/>
    <m/>
    <m/>
    <m/>
    <m/>
    <x v="3"/>
    <n v="-5975.4797419354854"/>
    <n v="0"/>
    <n v="0"/>
    <n v="0"/>
    <n v="0"/>
    <n v="0"/>
  </r>
  <r>
    <x v="1"/>
    <s v="Dummy"/>
    <m/>
    <x v="136"/>
    <x v="136"/>
    <x v="1"/>
    <x v="52"/>
    <x v="2"/>
    <x v="3"/>
    <x v="0"/>
    <m/>
    <m/>
    <m/>
    <m/>
    <m/>
    <m/>
    <m/>
    <x v="3"/>
    <n v="-6560.9235483870989"/>
    <n v="0"/>
    <n v="0"/>
    <n v="0"/>
    <n v="0"/>
    <n v="0"/>
  </r>
  <r>
    <x v="1"/>
    <s v="Dummy"/>
    <m/>
    <x v="71"/>
    <x v="71"/>
    <x v="1"/>
    <x v="52"/>
    <x v="2"/>
    <x v="1"/>
    <x v="0"/>
    <m/>
    <m/>
    <m/>
    <m/>
    <m/>
    <m/>
    <m/>
    <x v="3"/>
    <n v="-5349.1432258064542"/>
    <n v="0"/>
    <n v="0"/>
    <n v="0"/>
    <n v="0"/>
    <n v="0"/>
  </r>
  <r>
    <x v="1"/>
    <s v="Dummy"/>
    <m/>
    <x v="48"/>
    <x v="48"/>
    <x v="0"/>
    <x v="37"/>
    <x v="1"/>
    <x v="4"/>
    <x v="0"/>
    <m/>
    <m/>
    <m/>
    <m/>
    <m/>
    <m/>
    <m/>
    <x v="3"/>
    <n v="-7832.0206451612939"/>
    <n v="0"/>
    <n v="0"/>
    <n v="0"/>
    <n v="0"/>
    <n v="0"/>
  </r>
  <r>
    <x v="1"/>
    <s v="Dummy"/>
    <m/>
    <x v="281"/>
    <x v="281"/>
    <x v="0"/>
    <x v="37"/>
    <x v="1"/>
    <x v="0"/>
    <x v="0"/>
    <m/>
    <m/>
    <m/>
    <m/>
    <m/>
    <m/>
    <m/>
    <x v="3"/>
    <n v="-13061.450322580649"/>
    <n v="0"/>
    <n v="0"/>
    <n v="0"/>
    <n v="0"/>
    <n v="0"/>
  </r>
  <r>
    <x v="1"/>
    <s v="Dummy"/>
    <m/>
    <x v="175"/>
    <x v="175"/>
    <x v="1"/>
    <x v="37"/>
    <x v="1"/>
    <x v="2"/>
    <x v="0"/>
    <m/>
    <m/>
    <m/>
    <m/>
    <m/>
    <m/>
    <m/>
    <x v="3"/>
    <n v="-7034.5056774193572"/>
    <n v="0"/>
    <n v="0"/>
    <n v="0"/>
    <n v="0"/>
    <n v="0"/>
  </r>
  <r>
    <x v="1"/>
    <s v="Dummy"/>
    <m/>
    <x v="127"/>
    <x v="127"/>
    <x v="1"/>
    <x v="37"/>
    <x v="1"/>
    <x v="3"/>
    <x v="0"/>
    <m/>
    <m/>
    <m/>
    <m/>
    <m/>
    <m/>
    <m/>
    <x v="3"/>
    <n v="-8346.1064516129063"/>
    <n v="0"/>
    <n v="0"/>
    <n v="0"/>
    <n v="0"/>
    <n v="0"/>
  </r>
  <r>
    <x v="1"/>
    <s v="Dummy"/>
    <m/>
    <x v="176"/>
    <x v="176"/>
    <x v="1"/>
    <x v="37"/>
    <x v="1"/>
    <x v="1"/>
    <x v="0"/>
    <m/>
    <m/>
    <m/>
    <m/>
    <m/>
    <m/>
    <m/>
    <x v="3"/>
    <n v="-4571.2381935483882"/>
    <n v="0"/>
    <n v="0"/>
    <n v="0"/>
    <n v="0"/>
    <n v="0"/>
  </r>
  <r>
    <x v="1"/>
    <s v="Dummy"/>
    <m/>
    <x v="303"/>
    <x v="303"/>
    <x v="0"/>
    <x v="99"/>
    <x v="0"/>
    <x v="1"/>
    <x v="0"/>
    <m/>
    <m/>
    <m/>
    <m/>
    <m/>
    <m/>
    <m/>
    <x v="3"/>
    <n v="-6283.974193548388"/>
    <n v="0"/>
    <n v="0"/>
    <n v="0"/>
    <n v="0"/>
    <n v="0"/>
  </r>
  <r>
    <x v="1"/>
    <s v="Dummy"/>
    <m/>
    <x v="294"/>
    <x v="294"/>
    <x v="0"/>
    <x v="98"/>
    <x v="5"/>
    <x v="1"/>
    <x v="0"/>
    <m/>
    <m/>
    <m/>
    <m/>
    <m/>
    <m/>
    <m/>
    <x v="3"/>
    <n v="-5512.2580645161315"/>
    <n v="0"/>
    <n v="0"/>
    <n v="0"/>
    <n v="0"/>
    <n v="0"/>
  </r>
  <r>
    <x v="1"/>
    <s v="Dummy"/>
    <m/>
    <x v="81"/>
    <x v="81"/>
    <x v="1"/>
    <x v="61"/>
    <x v="2"/>
    <x v="2"/>
    <x v="0"/>
    <m/>
    <m/>
    <m/>
    <m/>
    <m/>
    <m/>
    <m/>
    <x v="3"/>
    <n v="-10617.266709677422"/>
    <n v="0"/>
    <n v="0"/>
    <n v="0"/>
    <n v="0"/>
    <n v="0"/>
  </r>
  <r>
    <x v="1"/>
    <s v="Dummy"/>
    <m/>
    <x v="233"/>
    <x v="233"/>
    <x v="1"/>
    <x v="61"/>
    <x v="2"/>
    <x v="3"/>
    <x v="0"/>
    <m/>
    <m/>
    <m/>
    <m/>
    <m/>
    <m/>
    <m/>
    <x v="3"/>
    <n v="-6587.4154838709683"/>
    <n v="0"/>
    <n v="0"/>
    <n v="0"/>
    <n v="0"/>
    <n v="0"/>
  </r>
  <r>
    <x v="1"/>
    <s v="Dummy"/>
    <m/>
    <x v="120"/>
    <x v="120"/>
    <x v="0"/>
    <x v="61"/>
    <x v="2"/>
    <x v="1"/>
    <x v="0"/>
    <m/>
    <m/>
    <m/>
    <m/>
    <m/>
    <m/>
    <m/>
    <x v="3"/>
    <n v="-11164.738064516132"/>
    <n v="0"/>
    <n v="0"/>
    <n v="0"/>
    <n v="0"/>
    <n v="0"/>
  </r>
  <r>
    <x v="1"/>
    <s v="Dummy"/>
    <m/>
    <x v="260"/>
    <x v="260"/>
    <x v="1"/>
    <x v="10"/>
    <x v="5"/>
    <x v="2"/>
    <x v="0"/>
    <m/>
    <m/>
    <m/>
    <m/>
    <m/>
    <m/>
    <m/>
    <x v="3"/>
    <n v="-8502.4819354838746"/>
    <n v="0"/>
    <n v="0"/>
    <n v="0"/>
    <n v="0"/>
    <n v="0"/>
  </r>
  <r>
    <x v="1"/>
    <s v="Dummy"/>
    <m/>
    <x v="154"/>
    <x v="154"/>
    <x v="0"/>
    <x v="10"/>
    <x v="5"/>
    <x v="3"/>
    <x v="0"/>
    <m/>
    <m/>
    <m/>
    <m/>
    <m/>
    <m/>
    <m/>
    <x v="3"/>
    <n v="-15231.174193548393"/>
    <n v="0"/>
    <n v="0"/>
    <n v="0"/>
    <n v="0"/>
    <n v="0"/>
  </r>
  <r>
    <x v="1"/>
    <s v="Dummy"/>
    <m/>
    <x v="10"/>
    <x v="10"/>
    <x v="1"/>
    <x v="10"/>
    <x v="5"/>
    <x v="1"/>
    <x v="0"/>
    <m/>
    <m/>
    <m/>
    <m/>
    <m/>
    <m/>
    <m/>
    <x v="3"/>
    <n v="-7318.8665806451636"/>
    <n v="0"/>
    <n v="0"/>
    <n v="0"/>
    <n v="0"/>
    <n v="0"/>
  </r>
  <r>
    <x v="1"/>
    <s v="Dummy"/>
    <m/>
    <x v="101"/>
    <x v="101"/>
    <x v="0"/>
    <x v="71"/>
    <x v="4"/>
    <x v="3"/>
    <x v="0"/>
    <m/>
    <m/>
    <m/>
    <m/>
    <m/>
    <m/>
    <m/>
    <x v="3"/>
    <n v="-11409.135483870972"/>
    <n v="0"/>
    <n v="0"/>
    <n v="0"/>
    <n v="0"/>
    <n v="0"/>
  </r>
  <r>
    <x v="1"/>
    <s v="Dummy"/>
    <m/>
    <x v="174"/>
    <x v="174"/>
    <x v="1"/>
    <x v="71"/>
    <x v="4"/>
    <x v="1"/>
    <x v="0"/>
    <m/>
    <m/>
    <m/>
    <m/>
    <m/>
    <m/>
    <m/>
    <x v="3"/>
    <n v="-5507.3550967741958"/>
    <n v="0"/>
    <n v="0"/>
    <n v="0"/>
    <n v="0"/>
    <n v="0"/>
  </r>
  <r>
    <x v="1"/>
    <s v="Dummy"/>
    <m/>
    <x v="35"/>
    <x v="35"/>
    <x v="0"/>
    <x v="31"/>
    <x v="2"/>
    <x v="2"/>
    <x v="0"/>
    <m/>
    <m/>
    <m/>
    <m/>
    <m/>
    <m/>
    <m/>
    <x v="3"/>
    <n v="-13658.849032258071"/>
    <n v="0"/>
    <n v="0"/>
    <n v="0"/>
    <n v="0"/>
    <n v="0"/>
  </r>
  <r>
    <x v="1"/>
    <s v="Dummy"/>
    <m/>
    <x v="50"/>
    <x v="50"/>
    <x v="1"/>
    <x v="31"/>
    <x v="2"/>
    <x v="3"/>
    <x v="0"/>
    <m/>
    <m/>
    <m/>
    <m/>
    <m/>
    <m/>
    <m/>
    <x v="3"/>
    <n v="-8114.5354838709709"/>
    <n v="0"/>
    <n v="0"/>
    <n v="0"/>
    <n v="0"/>
    <n v="0"/>
  </r>
  <r>
    <x v="1"/>
    <s v="Dummy"/>
    <m/>
    <x v="147"/>
    <x v="147"/>
    <x v="1"/>
    <x v="31"/>
    <x v="2"/>
    <x v="1"/>
    <x v="0"/>
    <m/>
    <m/>
    <m/>
    <m/>
    <m/>
    <m/>
    <m/>
    <x v="3"/>
    <n v="-2263.7032258064519"/>
    <n v="0"/>
    <n v="0"/>
    <n v="0"/>
    <n v="0"/>
    <n v="0"/>
  </r>
  <r>
    <x v="1"/>
    <s v="Dummy"/>
    <m/>
    <x v="157"/>
    <x v="157"/>
    <x v="0"/>
    <x v="81"/>
    <x v="2"/>
    <x v="2"/>
    <x v="0"/>
    <m/>
    <m/>
    <m/>
    <m/>
    <m/>
    <m/>
    <m/>
    <x v="3"/>
    <n v="-14426.322580645165"/>
    <n v="0"/>
    <n v="0"/>
    <n v="0"/>
    <n v="0"/>
    <n v="0"/>
  </r>
  <r>
    <x v="1"/>
    <s v="Dummy"/>
    <m/>
    <x v="245"/>
    <x v="245"/>
    <x v="0"/>
    <x v="81"/>
    <x v="2"/>
    <x v="3"/>
    <x v="0"/>
    <m/>
    <m/>
    <m/>
    <m/>
    <m/>
    <m/>
    <m/>
    <x v="3"/>
    <n v="-9120.0000000000018"/>
    <n v="0"/>
    <n v="0"/>
    <n v="0"/>
    <n v="0"/>
    <n v="0"/>
  </r>
  <r>
    <x v="1"/>
    <s v="Dummy"/>
    <m/>
    <x v="151"/>
    <x v="151"/>
    <x v="1"/>
    <x v="81"/>
    <x v="2"/>
    <x v="1"/>
    <x v="0"/>
    <m/>
    <m/>
    <m/>
    <m/>
    <m/>
    <m/>
    <m/>
    <x v="3"/>
    <n v="-6984.7741935483891"/>
    <n v="0"/>
    <n v="0"/>
    <n v="0"/>
    <n v="0"/>
    <n v="0"/>
  </r>
  <r>
    <x v="1"/>
    <s v="Dummy"/>
    <m/>
    <x v="168"/>
    <x v="168"/>
    <x v="0"/>
    <x v="50"/>
    <x v="2"/>
    <x v="3"/>
    <x v="0"/>
    <m/>
    <m/>
    <m/>
    <m/>
    <m/>
    <m/>
    <m/>
    <x v="3"/>
    <n v="-7326.0387096774211"/>
    <n v="0"/>
    <n v="0"/>
    <n v="0"/>
    <n v="0"/>
    <n v="0"/>
  </r>
  <r>
    <x v="1"/>
    <s v="Dummy"/>
    <m/>
    <x v="66"/>
    <x v="66"/>
    <x v="1"/>
    <x v="50"/>
    <x v="2"/>
    <x v="1"/>
    <x v="0"/>
    <m/>
    <m/>
    <m/>
    <m/>
    <m/>
    <m/>
    <m/>
    <x v="3"/>
    <n v="-4255.4508387096785"/>
    <n v="0"/>
    <n v="0"/>
    <n v="0"/>
    <n v="0"/>
    <n v="0"/>
  </r>
  <r>
    <x v="1"/>
    <s v="Dummy"/>
    <m/>
    <x v="284"/>
    <x v="284"/>
    <x v="1"/>
    <x v="17"/>
    <x v="4"/>
    <x v="4"/>
    <x v="0"/>
    <m/>
    <m/>
    <m/>
    <m/>
    <m/>
    <m/>
    <m/>
    <x v="3"/>
    <n v="-2703.856645161291"/>
    <n v="0"/>
    <n v="0"/>
    <n v="0"/>
    <n v="0"/>
    <n v="0"/>
  </r>
  <r>
    <x v="1"/>
    <s v="Dummy"/>
    <m/>
    <x v="98"/>
    <x v="98"/>
    <x v="1"/>
    <x v="17"/>
    <x v="4"/>
    <x v="0"/>
    <x v="0"/>
    <m/>
    <m/>
    <m/>
    <m/>
    <m/>
    <m/>
    <m/>
    <x v="3"/>
    <n v="-8302.5731612903255"/>
    <n v="0"/>
    <n v="0"/>
    <n v="0"/>
    <n v="0"/>
    <n v="0"/>
  </r>
  <r>
    <x v="1"/>
    <s v="Dummy"/>
    <m/>
    <x v="27"/>
    <x v="27"/>
    <x v="0"/>
    <x v="17"/>
    <x v="4"/>
    <x v="2"/>
    <x v="0"/>
    <m/>
    <m/>
    <m/>
    <m/>
    <m/>
    <m/>
    <m/>
    <x v="3"/>
    <n v="-9579.6232258064538"/>
    <n v="0"/>
    <n v="0"/>
    <n v="0"/>
    <n v="0"/>
    <n v="0"/>
  </r>
  <r>
    <x v="1"/>
    <s v="Dummy"/>
    <m/>
    <x v="252"/>
    <x v="252"/>
    <x v="1"/>
    <x v="17"/>
    <x v="4"/>
    <x v="3"/>
    <x v="0"/>
    <m/>
    <m/>
    <m/>
    <m/>
    <m/>
    <m/>
    <m/>
    <x v="3"/>
    <n v="-5510.3806451612909"/>
    <n v="0"/>
    <n v="0"/>
    <n v="0"/>
    <n v="0"/>
    <n v="0"/>
  </r>
  <r>
    <x v="1"/>
    <s v="Dummy"/>
    <m/>
    <x v="17"/>
    <x v="17"/>
    <x v="1"/>
    <x v="17"/>
    <x v="4"/>
    <x v="1"/>
    <x v="0"/>
    <m/>
    <m/>
    <m/>
    <m/>
    <m/>
    <m/>
    <m/>
    <x v="3"/>
    <n v="-4240.6544516129052"/>
    <n v="0"/>
    <n v="0"/>
    <n v="0"/>
    <n v="0"/>
    <n v="0"/>
  </r>
  <r>
    <x v="1"/>
    <s v="Dummy"/>
    <m/>
    <x v="148"/>
    <x v="148"/>
    <x v="1"/>
    <x v="80"/>
    <x v="1"/>
    <x v="3"/>
    <x v="0"/>
    <m/>
    <m/>
    <m/>
    <m/>
    <m/>
    <m/>
    <m/>
    <x v="3"/>
    <n v="-3833.6032258064533"/>
    <n v="0"/>
    <n v="0"/>
    <n v="0"/>
    <n v="0"/>
    <n v="0"/>
  </r>
  <r>
    <x v="1"/>
    <s v="Dummy"/>
    <m/>
    <x v="247"/>
    <x v="247"/>
    <x v="1"/>
    <x v="80"/>
    <x v="1"/>
    <x v="1"/>
    <x v="0"/>
    <m/>
    <m/>
    <m/>
    <m/>
    <m/>
    <m/>
    <m/>
    <x v="3"/>
    <n v="-7922.8374193548416"/>
    <n v="0"/>
    <n v="0"/>
    <n v="0"/>
    <n v="0"/>
    <n v="0"/>
  </r>
  <r>
    <x v="1"/>
    <s v="Dummy"/>
    <m/>
    <x v="107"/>
    <x v="107"/>
    <x v="1"/>
    <x v="73"/>
    <x v="1"/>
    <x v="3"/>
    <x v="0"/>
    <m/>
    <m/>
    <m/>
    <m/>
    <m/>
    <m/>
    <m/>
    <x v="3"/>
    <n v="-9831.8806451612927"/>
    <n v="0"/>
    <n v="0"/>
    <n v="0"/>
    <n v="0"/>
    <n v="0"/>
  </r>
  <r>
    <x v="1"/>
    <s v="Dummy"/>
    <m/>
    <x v="129"/>
    <x v="129"/>
    <x v="1"/>
    <x v="73"/>
    <x v="1"/>
    <x v="1"/>
    <x v="0"/>
    <m/>
    <m/>
    <m/>
    <m/>
    <m/>
    <m/>
    <m/>
    <x v="3"/>
    <n v="-5807.8962580645175"/>
    <n v="0"/>
    <n v="0"/>
    <n v="0"/>
    <n v="0"/>
    <n v="0"/>
  </r>
  <r>
    <x v="1"/>
    <s v="Dummy"/>
    <m/>
    <x v="64"/>
    <x v="64"/>
    <x v="0"/>
    <x v="48"/>
    <x v="5"/>
    <x v="1"/>
    <x v="0"/>
    <m/>
    <m/>
    <m/>
    <m/>
    <m/>
    <m/>
    <m/>
    <x v="3"/>
    <n v="-6439.68"/>
    <n v="0"/>
    <n v="0"/>
    <n v="0"/>
    <n v="0"/>
    <n v="0"/>
  </r>
  <r>
    <x v="1"/>
    <s v="Dummy"/>
    <m/>
    <x v="13"/>
    <x v="13"/>
    <x v="1"/>
    <x v="13"/>
    <x v="2"/>
    <x v="2"/>
    <x v="0"/>
    <m/>
    <m/>
    <m/>
    <m/>
    <m/>
    <m/>
    <m/>
    <x v="3"/>
    <n v="-8123.0085483870989"/>
    <n v="0"/>
    <n v="0"/>
    <n v="0"/>
    <n v="0"/>
    <n v="0"/>
  </r>
  <r>
    <x v="1"/>
    <s v="Dummy"/>
    <m/>
    <x v="279"/>
    <x v="279"/>
    <x v="1"/>
    <x v="13"/>
    <x v="2"/>
    <x v="3"/>
    <x v="0"/>
    <m/>
    <m/>
    <m/>
    <m/>
    <m/>
    <m/>
    <m/>
    <x v="3"/>
    <n v="-6567.9706451612919"/>
    <n v="0"/>
    <n v="0"/>
    <n v="0"/>
    <n v="0"/>
    <n v="0"/>
  </r>
  <r>
    <x v="1"/>
    <s v="Dummy"/>
    <m/>
    <x v="99"/>
    <x v="99"/>
    <x v="1"/>
    <x v="13"/>
    <x v="2"/>
    <x v="1"/>
    <x v="0"/>
    <m/>
    <m/>
    <m/>
    <m/>
    <m/>
    <m/>
    <m/>
    <x v="3"/>
    <n v="-5361.901161290325"/>
    <n v="0"/>
    <n v="0"/>
    <n v="0"/>
    <n v="0"/>
    <n v="0"/>
  </r>
  <r>
    <x v="1"/>
    <s v="Dummy"/>
    <m/>
    <x v="51"/>
    <x v="51"/>
    <x v="1"/>
    <x v="21"/>
    <x v="2"/>
    <x v="4"/>
    <x v="0"/>
    <m/>
    <m/>
    <m/>
    <m/>
    <m/>
    <m/>
    <m/>
    <x v="3"/>
    <n v="-10584.789967741939"/>
    <n v="0"/>
    <n v="0"/>
    <n v="0"/>
    <n v="0"/>
    <n v="0"/>
  </r>
  <r>
    <x v="1"/>
    <s v="Dummy"/>
    <m/>
    <x v="26"/>
    <x v="26"/>
    <x v="1"/>
    <x v="21"/>
    <x v="2"/>
    <x v="0"/>
    <x v="0"/>
    <m/>
    <m/>
    <m/>
    <m/>
    <m/>
    <m/>
    <m/>
    <x v="3"/>
    <n v="-7903.7500645161317"/>
    <n v="0"/>
    <n v="0"/>
    <n v="0"/>
    <n v="0"/>
    <n v="0"/>
  </r>
  <r>
    <x v="1"/>
    <s v="Dummy"/>
    <m/>
    <x v="228"/>
    <x v="228"/>
    <x v="1"/>
    <x v="21"/>
    <x v="2"/>
    <x v="2"/>
    <x v="0"/>
    <m/>
    <m/>
    <m/>
    <m/>
    <m/>
    <m/>
    <m/>
    <x v="3"/>
    <n v="-7317.3422903225837"/>
    <n v="0"/>
    <n v="0"/>
    <n v="0"/>
    <n v="0"/>
    <n v="0"/>
  </r>
  <r>
    <x v="1"/>
    <s v="Dummy"/>
    <m/>
    <x v="21"/>
    <x v="21"/>
    <x v="1"/>
    <x v="21"/>
    <x v="2"/>
    <x v="3"/>
    <x v="0"/>
    <m/>
    <m/>
    <m/>
    <m/>
    <m/>
    <m/>
    <m/>
    <x v="3"/>
    <n v="-7683.8429032258073"/>
    <n v="0"/>
    <n v="0"/>
    <n v="0"/>
    <n v="0"/>
    <n v="0"/>
  </r>
  <r>
    <x v="1"/>
    <s v="Dummy"/>
    <m/>
    <x v="141"/>
    <x v="141"/>
    <x v="0"/>
    <x v="21"/>
    <x v="2"/>
    <x v="1"/>
    <x v="0"/>
    <m/>
    <m/>
    <m/>
    <m/>
    <m/>
    <m/>
    <m/>
    <x v="3"/>
    <n v="-9855.1741935483878"/>
    <n v="0"/>
    <n v="0"/>
    <n v="0"/>
    <n v="0"/>
    <n v="0"/>
  </r>
  <r>
    <x v="1"/>
    <s v="Dummy"/>
    <m/>
    <x v="20"/>
    <x v="20"/>
    <x v="1"/>
    <x v="20"/>
    <x v="1"/>
    <x v="1"/>
    <x v="0"/>
    <m/>
    <m/>
    <m/>
    <m/>
    <m/>
    <m/>
    <m/>
    <x v="3"/>
    <n v="-5790.5914838709705"/>
    <n v="0"/>
    <n v="0"/>
    <n v="0"/>
    <n v="0"/>
    <n v="0"/>
  </r>
  <r>
    <x v="1"/>
    <s v="Dummy"/>
    <m/>
    <x v="119"/>
    <x v="119"/>
    <x v="0"/>
    <x v="77"/>
    <x v="2"/>
    <x v="0"/>
    <x v="0"/>
    <m/>
    <m/>
    <m/>
    <m/>
    <m/>
    <m/>
    <m/>
    <x v="3"/>
    <n v="-7500.0774193548395"/>
    <n v="0"/>
    <n v="0"/>
    <n v="0"/>
    <n v="0"/>
    <n v="0"/>
  </r>
  <r>
    <x v="1"/>
    <s v="Dummy"/>
    <m/>
    <x v="235"/>
    <x v="235"/>
    <x v="1"/>
    <x v="77"/>
    <x v="2"/>
    <x v="2"/>
    <x v="0"/>
    <m/>
    <m/>
    <m/>
    <m/>
    <m/>
    <m/>
    <m/>
    <x v="3"/>
    <n v="-8724.2153225806469"/>
    <n v="0"/>
    <n v="0"/>
    <n v="0"/>
    <n v="0"/>
    <n v="0"/>
  </r>
  <r>
    <x v="1"/>
    <s v="Dummy"/>
    <m/>
    <x v="270"/>
    <x v="270"/>
    <x v="0"/>
    <x v="77"/>
    <x v="2"/>
    <x v="3"/>
    <x v="0"/>
    <m/>
    <m/>
    <m/>
    <m/>
    <m/>
    <m/>
    <m/>
    <x v="3"/>
    <n v="-11485.161290322583"/>
    <n v="0"/>
    <n v="0"/>
    <n v="0"/>
    <n v="0"/>
    <n v="0"/>
  </r>
  <r>
    <x v="1"/>
    <s v="Dummy"/>
    <m/>
    <x v="232"/>
    <x v="232"/>
    <x v="1"/>
    <x v="77"/>
    <x v="2"/>
    <x v="1"/>
    <x v="0"/>
    <m/>
    <m/>
    <m/>
    <m/>
    <m/>
    <m/>
    <m/>
    <x v="3"/>
    <n v="-6528.7354838709689"/>
    <n v="0"/>
    <n v="0"/>
    <n v="0"/>
    <n v="0"/>
    <n v="0"/>
  </r>
  <r>
    <x v="1"/>
    <s v="Dummy"/>
    <m/>
    <x v="163"/>
    <x v="163"/>
    <x v="0"/>
    <x v="83"/>
    <x v="3"/>
    <x v="1"/>
    <x v="0"/>
    <m/>
    <m/>
    <m/>
    <m/>
    <m/>
    <m/>
    <m/>
    <x v="3"/>
    <n v="-5101.5019354838723"/>
    <n v="0"/>
    <n v="0"/>
    <n v="0"/>
    <n v="0"/>
    <n v="0"/>
  </r>
  <r>
    <x v="1"/>
    <s v="Dummy"/>
    <m/>
    <x v="181"/>
    <x v="181"/>
    <x v="1"/>
    <x v="27"/>
    <x v="5"/>
    <x v="4"/>
    <x v="0"/>
    <m/>
    <m/>
    <m/>
    <m/>
    <m/>
    <m/>
    <m/>
    <x v="3"/>
    <n v="-14232.274838709684"/>
    <n v="0"/>
    <n v="0"/>
    <n v="0"/>
    <n v="0"/>
    <n v="0"/>
  </r>
  <r>
    <x v="1"/>
    <s v="Dummy"/>
    <m/>
    <x v="208"/>
    <x v="208"/>
    <x v="1"/>
    <x v="27"/>
    <x v="5"/>
    <x v="0"/>
    <x v="0"/>
    <m/>
    <m/>
    <m/>
    <m/>
    <m/>
    <m/>
    <m/>
    <x v="3"/>
    <n v="-7189.8735483870969"/>
    <n v="0"/>
    <n v="0"/>
    <n v="0"/>
    <n v="0"/>
    <n v="0"/>
  </r>
  <r>
    <x v="1"/>
    <s v="Dummy"/>
    <m/>
    <x v="234"/>
    <x v="234"/>
    <x v="1"/>
    <x v="27"/>
    <x v="5"/>
    <x v="2"/>
    <x v="0"/>
    <m/>
    <m/>
    <m/>
    <m/>
    <m/>
    <m/>
    <m/>
    <x v="3"/>
    <n v="-10220.760000000004"/>
    <n v="0"/>
    <n v="0"/>
    <n v="0"/>
    <n v="0"/>
    <n v="0"/>
  </r>
  <r>
    <x v="1"/>
    <s v="Dummy"/>
    <m/>
    <x v="287"/>
    <x v="287"/>
    <x v="0"/>
    <x v="27"/>
    <x v="5"/>
    <x v="3"/>
    <x v="0"/>
    <m/>
    <m/>
    <m/>
    <m/>
    <m/>
    <m/>
    <m/>
    <x v="3"/>
    <n v="-8212.6451612903238"/>
    <n v="0"/>
    <n v="0"/>
    <n v="0"/>
    <n v="0"/>
    <n v="0"/>
  </r>
  <r>
    <x v="1"/>
    <s v="Dummy"/>
    <m/>
    <x v="29"/>
    <x v="29"/>
    <x v="1"/>
    <x v="27"/>
    <x v="5"/>
    <x v="1"/>
    <x v="0"/>
    <m/>
    <m/>
    <m/>
    <m/>
    <m/>
    <m/>
    <m/>
    <x v="3"/>
    <n v="-6323.1793548387113"/>
    <n v="0"/>
    <n v="0"/>
    <n v="0"/>
    <n v="0"/>
    <n v="0"/>
  </r>
  <r>
    <x v="1"/>
    <s v="Dummy"/>
    <m/>
    <x v="0"/>
    <x v="0"/>
    <x v="0"/>
    <x v="0"/>
    <x v="0"/>
    <x v="0"/>
    <x v="0"/>
    <m/>
    <m/>
    <m/>
    <m/>
    <m/>
    <m/>
    <m/>
    <x v="3"/>
    <n v="-15273.290322580649"/>
    <n v="0"/>
    <n v="0"/>
    <n v="0"/>
    <n v="0"/>
    <n v="0"/>
  </r>
  <r>
    <x v="1"/>
    <s v="Dummy"/>
    <m/>
    <x v="265"/>
    <x v="265"/>
    <x v="1"/>
    <x v="0"/>
    <x v="0"/>
    <x v="2"/>
    <x v="0"/>
    <m/>
    <m/>
    <m/>
    <m/>
    <m/>
    <m/>
    <m/>
    <x v="3"/>
    <n v="-8969.2935483870988"/>
    <n v="0"/>
    <n v="0"/>
    <n v="0"/>
    <n v="0"/>
    <n v="0"/>
  </r>
  <r>
    <x v="1"/>
    <s v="Dummy"/>
    <m/>
    <x v="214"/>
    <x v="214"/>
    <x v="1"/>
    <x v="0"/>
    <x v="0"/>
    <x v="3"/>
    <x v="0"/>
    <m/>
    <m/>
    <m/>
    <m/>
    <m/>
    <m/>
    <m/>
    <x v="3"/>
    <n v="-6551.8064516129052"/>
    <n v="0"/>
    <n v="0"/>
    <n v="0"/>
    <n v="0"/>
    <n v="0"/>
  </r>
  <r>
    <x v="1"/>
    <s v="Dummy"/>
    <m/>
    <x v="218"/>
    <x v="218"/>
    <x v="1"/>
    <x v="0"/>
    <x v="0"/>
    <x v="1"/>
    <x v="0"/>
    <m/>
    <m/>
    <m/>
    <m/>
    <m/>
    <m/>
    <m/>
    <x v="3"/>
    <n v="-5357.1096774193566"/>
    <n v="0"/>
    <n v="0"/>
    <n v="0"/>
    <n v="0"/>
    <n v="0"/>
  </r>
  <r>
    <x v="1"/>
    <s v="Dummy"/>
    <m/>
    <x v="94"/>
    <x v="94"/>
    <x v="1"/>
    <x v="28"/>
    <x v="1"/>
    <x v="0"/>
    <x v="0"/>
    <m/>
    <m/>
    <m/>
    <m/>
    <m/>
    <m/>
    <m/>
    <x v="3"/>
    <n v="-8010.6735483870998"/>
    <n v="0"/>
    <n v="0"/>
    <n v="0"/>
    <n v="0"/>
    <n v="0"/>
  </r>
  <r>
    <x v="1"/>
    <s v="Dummy"/>
    <m/>
    <x v="31"/>
    <x v="31"/>
    <x v="1"/>
    <x v="28"/>
    <x v="1"/>
    <x v="2"/>
    <x v="0"/>
    <m/>
    <m/>
    <m/>
    <m/>
    <m/>
    <m/>
    <m/>
    <x v="3"/>
    <n v="-8940.3855483870993"/>
    <n v="0"/>
    <n v="0"/>
    <n v="0"/>
    <n v="0"/>
    <n v="0"/>
  </r>
  <r>
    <x v="1"/>
    <s v="Dummy"/>
    <m/>
    <x v="206"/>
    <x v="206"/>
    <x v="0"/>
    <x v="28"/>
    <x v="1"/>
    <x v="3"/>
    <x v="0"/>
    <m/>
    <m/>
    <m/>
    <m/>
    <m/>
    <m/>
    <m/>
    <x v="3"/>
    <n v="-10491.870967741939"/>
    <n v="0"/>
    <n v="0"/>
    <n v="0"/>
    <n v="0"/>
    <n v="0"/>
  </r>
  <r>
    <x v="1"/>
    <s v="Dummy"/>
    <m/>
    <x v="53"/>
    <x v="53"/>
    <x v="1"/>
    <x v="28"/>
    <x v="1"/>
    <x v="1"/>
    <x v="0"/>
    <m/>
    <m/>
    <m/>
    <m/>
    <m/>
    <m/>
    <m/>
    <x v="3"/>
    <n v="-6908.680258064519"/>
    <n v="0"/>
    <n v="0"/>
    <n v="0"/>
    <n v="0"/>
    <n v="0"/>
  </r>
  <r>
    <x v="1"/>
    <s v="Dummy"/>
    <m/>
    <x v="73"/>
    <x v="73"/>
    <x v="1"/>
    <x v="54"/>
    <x v="1"/>
    <x v="3"/>
    <x v="0"/>
    <m/>
    <m/>
    <m/>
    <m/>
    <m/>
    <m/>
    <m/>
    <x v="3"/>
    <n v="-5284.7796774193566"/>
    <n v="0"/>
    <n v="0"/>
    <n v="0"/>
    <n v="0"/>
    <n v="0"/>
  </r>
  <r>
    <x v="1"/>
    <s v="Dummy"/>
    <m/>
    <x v="213"/>
    <x v="213"/>
    <x v="0"/>
    <x v="54"/>
    <x v="1"/>
    <x v="1"/>
    <x v="0"/>
    <m/>
    <m/>
    <m/>
    <m/>
    <m/>
    <m/>
    <m/>
    <x v="3"/>
    <n v="-6281.0012903225834"/>
    <n v="0"/>
    <n v="0"/>
    <n v="0"/>
    <n v="0"/>
    <n v="0"/>
  </r>
  <r>
    <x v="1"/>
    <s v="Dummy"/>
    <m/>
    <x v="57"/>
    <x v="57"/>
    <x v="1"/>
    <x v="33"/>
    <x v="1"/>
    <x v="4"/>
    <x v="0"/>
    <m/>
    <m/>
    <m/>
    <m/>
    <m/>
    <m/>
    <m/>
    <x v="3"/>
    <n v="-6888.3061935483875"/>
    <n v="0"/>
    <n v="0"/>
    <n v="0"/>
    <n v="0"/>
    <n v="0"/>
  </r>
  <r>
    <x v="1"/>
    <s v="Dummy"/>
    <m/>
    <x v="130"/>
    <x v="130"/>
    <x v="0"/>
    <x v="33"/>
    <x v="1"/>
    <x v="0"/>
    <x v="0"/>
    <m/>
    <m/>
    <m/>
    <m/>
    <m/>
    <m/>
    <m/>
    <x v="3"/>
    <n v="-11162.136774193552"/>
    <n v="0"/>
    <n v="0"/>
    <n v="0"/>
    <n v="0"/>
    <n v="0"/>
  </r>
  <r>
    <x v="1"/>
    <s v="Dummy"/>
    <m/>
    <x v="267"/>
    <x v="267"/>
    <x v="0"/>
    <x v="33"/>
    <x v="1"/>
    <x v="2"/>
    <x v="0"/>
    <m/>
    <m/>
    <m/>
    <m/>
    <m/>
    <m/>
    <m/>
    <x v="3"/>
    <n v="-11316.9135483871"/>
    <n v="0"/>
    <n v="0"/>
    <n v="0"/>
    <n v="0"/>
    <n v="0"/>
  </r>
  <r>
    <x v="1"/>
    <s v="Dummy"/>
    <m/>
    <x v="41"/>
    <x v="41"/>
    <x v="1"/>
    <x v="33"/>
    <x v="1"/>
    <x v="3"/>
    <x v="0"/>
    <m/>
    <m/>
    <m/>
    <m/>
    <m/>
    <m/>
    <m/>
    <x v="3"/>
    <n v="-4065.8303225806462"/>
    <n v="0"/>
    <n v="0"/>
    <n v="0"/>
    <n v="0"/>
    <n v="0"/>
  </r>
  <r>
    <x v="1"/>
    <s v="Dummy"/>
    <m/>
    <x v="139"/>
    <x v="139"/>
    <x v="1"/>
    <x v="33"/>
    <x v="1"/>
    <x v="1"/>
    <x v="0"/>
    <m/>
    <m/>
    <m/>
    <m/>
    <m/>
    <m/>
    <m/>
    <x v="3"/>
    <n v="-6389.7011612903252"/>
    <n v="0"/>
    <n v="0"/>
    <n v="0"/>
    <n v="0"/>
    <n v="0"/>
  </r>
  <r>
    <x v="1"/>
    <s v="Dummy"/>
    <m/>
    <x v="11"/>
    <x v="11"/>
    <x v="1"/>
    <x v="11"/>
    <x v="2"/>
    <x v="4"/>
    <x v="0"/>
    <m/>
    <m/>
    <m/>
    <m/>
    <m/>
    <m/>
    <m/>
    <x v="3"/>
    <n v="-5606.7590322580663"/>
    <n v="0"/>
    <n v="0"/>
    <n v="0"/>
    <n v="0"/>
    <n v="0"/>
  </r>
  <r>
    <x v="1"/>
    <s v="Dummy"/>
    <m/>
    <x v="195"/>
    <x v="195"/>
    <x v="1"/>
    <x v="11"/>
    <x v="2"/>
    <x v="0"/>
    <x v="0"/>
    <m/>
    <m/>
    <m/>
    <m/>
    <m/>
    <m/>
    <m/>
    <x v="3"/>
    <n v="-8241.5380645161313"/>
    <n v="0"/>
    <n v="0"/>
    <n v="0"/>
    <n v="0"/>
    <n v="0"/>
  </r>
  <r>
    <x v="1"/>
    <s v="Dummy"/>
    <m/>
    <x v="278"/>
    <x v="278"/>
    <x v="1"/>
    <x v="11"/>
    <x v="2"/>
    <x v="2"/>
    <x v="0"/>
    <m/>
    <m/>
    <m/>
    <m/>
    <m/>
    <m/>
    <m/>
    <x v="3"/>
    <n v="-5479.0698387096791"/>
    <n v="0"/>
    <n v="0"/>
    <n v="0"/>
    <n v="0"/>
    <n v="0"/>
  </r>
  <r>
    <x v="1"/>
    <s v="Dummy"/>
    <m/>
    <x v="217"/>
    <x v="217"/>
    <x v="0"/>
    <x v="11"/>
    <x v="2"/>
    <x v="3"/>
    <x v="0"/>
    <m/>
    <m/>
    <m/>
    <m/>
    <m/>
    <m/>
    <m/>
    <x v="3"/>
    <n v="-9796.6451612903256"/>
    <n v="0"/>
    <n v="0"/>
    <n v="0"/>
    <n v="0"/>
    <n v="0"/>
  </r>
  <r>
    <x v="1"/>
    <s v="Dummy"/>
    <m/>
    <x v="269"/>
    <x v="269"/>
    <x v="1"/>
    <x v="11"/>
    <x v="2"/>
    <x v="1"/>
    <x v="0"/>
    <m/>
    <m/>
    <m/>
    <m/>
    <m/>
    <m/>
    <m/>
    <x v="3"/>
    <n v="-5655.6503225806464"/>
    <n v="0"/>
    <n v="0"/>
    <n v="0"/>
    <n v="0"/>
    <n v="0"/>
  </r>
  <r>
    <x v="1"/>
    <s v="Dummy"/>
    <m/>
    <x v="97"/>
    <x v="97"/>
    <x v="0"/>
    <x v="70"/>
    <x v="4"/>
    <x v="1"/>
    <x v="0"/>
    <m/>
    <m/>
    <m/>
    <m/>
    <m/>
    <m/>
    <m/>
    <x v="3"/>
    <n v="-8593.176774193551"/>
    <n v="0"/>
    <n v="0"/>
    <n v="0"/>
    <n v="0"/>
    <n v="0"/>
  </r>
  <r>
    <x v="1"/>
    <s v="Dummy"/>
    <m/>
    <x v="167"/>
    <x v="167"/>
    <x v="1"/>
    <x v="46"/>
    <x v="3"/>
    <x v="0"/>
    <x v="0"/>
    <m/>
    <m/>
    <m/>
    <m/>
    <m/>
    <m/>
    <m/>
    <x v="3"/>
    <n v="-12843.57019354839"/>
    <n v="0"/>
    <n v="0"/>
    <n v="0"/>
    <n v="0"/>
    <n v="0"/>
  </r>
  <r>
    <x v="1"/>
    <s v="Dummy"/>
    <m/>
    <x v="261"/>
    <x v="261"/>
    <x v="0"/>
    <x v="46"/>
    <x v="3"/>
    <x v="2"/>
    <x v="0"/>
    <m/>
    <m/>
    <m/>
    <m/>
    <m/>
    <m/>
    <m/>
    <x v="3"/>
    <n v="-13741.966451612905"/>
    <n v="0"/>
    <n v="0"/>
    <n v="0"/>
    <n v="0"/>
    <n v="0"/>
  </r>
  <r>
    <x v="1"/>
    <s v="Dummy"/>
    <m/>
    <x v="61"/>
    <x v="61"/>
    <x v="1"/>
    <x v="46"/>
    <x v="3"/>
    <x v="3"/>
    <x v="0"/>
    <m/>
    <m/>
    <m/>
    <m/>
    <m/>
    <m/>
    <m/>
    <x v="3"/>
    <n v="-11386.91806451613"/>
    <n v="0"/>
    <n v="0"/>
    <n v="0"/>
    <n v="0"/>
    <n v="0"/>
  </r>
  <r>
    <x v="1"/>
    <s v="Dummy"/>
    <m/>
    <x v="240"/>
    <x v="240"/>
    <x v="1"/>
    <x v="46"/>
    <x v="3"/>
    <x v="1"/>
    <x v="0"/>
    <m/>
    <m/>
    <m/>
    <m/>
    <m/>
    <m/>
    <m/>
    <x v="3"/>
    <n v="-12636.049548387102"/>
    <n v="0"/>
    <n v="0"/>
    <n v="0"/>
    <n v="0"/>
    <n v="0"/>
  </r>
  <r>
    <x v="1"/>
    <s v="Dummy"/>
    <m/>
    <x v="190"/>
    <x v="190"/>
    <x v="0"/>
    <x v="34"/>
    <x v="0"/>
    <x v="2"/>
    <x v="0"/>
    <m/>
    <m/>
    <m/>
    <m/>
    <m/>
    <m/>
    <m/>
    <x v="3"/>
    <n v="-13320.929032258069"/>
    <n v="0"/>
    <n v="0"/>
    <n v="0"/>
    <n v="0"/>
    <n v="0"/>
  </r>
  <r>
    <x v="1"/>
    <s v="Dummy"/>
    <m/>
    <x v="42"/>
    <x v="42"/>
    <x v="0"/>
    <x v="34"/>
    <x v="0"/>
    <x v="3"/>
    <x v="0"/>
    <m/>
    <m/>
    <m/>
    <m/>
    <m/>
    <m/>
    <m/>
    <x v="3"/>
    <n v="-7650.5806451612925"/>
    <n v="0"/>
    <n v="0"/>
    <n v="0"/>
    <n v="0"/>
    <n v="0"/>
  </r>
  <r>
    <x v="1"/>
    <s v="Dummy"/>
    <m/>
    <x v="277"/>
    <x v="277"/>
    <x v="0"/>
    <x v="34"/>
    <x v="0"/>
    <x v="1"/>
    <x v="0"/>
    <m/>
    <m/>
    <m/>
    <m/>
    <m/>
    <m/>
    <m/>
    <x v="3"/>
    <n v="-5696.8258064516149"/>
    <n v="0"/>
    <n v="0"/>
    <n v="0"/>
    <n v="0"/>
    <n v="0"/>
  </r>
  <r>
    <x v="1"/>
    <s v="Dummy"/>
    <m/>
    <x v="84"/>
    <x v="84"/>
    <x v="0"/>
    <x v="62"/>
    <x v="4"/>
    <x v="2"/>
    <x v="0"/>
    <m/>
    <m/>
    <m/>
    <m/>
    <m/>
    <m/>
    <m/>
    <x v="3"/>
    <n v="-17137.858064516138"/>
    <n v="0"/>
    <n v="0"/>
    <n v="0"/>
    <n v="0"/>
    <n v="0"/>
  </r>
  <r>
    <x v="1"/>
    <s v="Dummy"/>
    <m/>
    <x v="100"/>
    <x v="100"/>
    <x v="1"/>
    <x v="62"/>
    <x v="4"/>
    <x v="3"/>
    <x v="0"/>
    <m/>
    <m/>
    <m/>
    <m/>
    <m/>
    <m/>
    <m/>
    <x v="3"/>
    <n v="-10675.495161290324"/>
    <n v="0"/>
    <n v="0"/>
    <n v="0"/>
    <n v="0"/>
    <n v="0"/>
  </r>
  <r>
    <x v="1"/>
    <s v="Dummy"/>
    <m/>
    <x v="164"/>
    <x v="164"/>
    <x v="1"/>
    <x v="62"/>
    <x v="4"/>
    <x v="1"/>
    <x v="0"/>
    <m/>
    <m/>
    <m/>
    <m/>
    <m/>
    <m/>
    <m/>
    <x v="3"/>
    <n v="-8705.4340645161301"/>
    <n v="0"/>
    <n v="0"/>
    <n v="0"/>
    <n v="0"/>
    <n v="0"/>
  </r>
  <r>
    <x v="1"/>
    <s v="Dummy"/>
    <m/>
    <x v="263"/>
    <x v="263"/>
    <x v="0"/>
    <x v="95"/>
    <x v="2"/>
    <x v="3"/>
    <x v="0"/>
    <m/>
    <m/>
    <m/>
    <m/>
    <m/>
    <m/>
    <m/>
    <x v="3"/>
    <n v="-7085.4193548387111"/>
    <n v="0"/>
    <n v="0"/>
    <n v="0"/>
    <n v="0"/>
    <n v="0"/>
  </r>
  <r>
    <x v="1"/>
    <s v="Dummy"/>
    <m/>
    <x v="272"/>
    <x v="272"/>
    <x v="1"/>
    <x v="95"/>
    <x v="2"/>
    <x v="1"/>
    <x v="0"/>
    <m/>
    <m/>
    <m/>
    <m/>
    <m/>
    <m/>
    <m/>
    <x v="3"/>
    <n v="-5793.4575483870995"/>
    <n v="0"/>
    <n v="0"/>
    <n v="0"/>
    <n v="0"/>
    <n v="0"/>
  </r>
  <r>
    <x v="1"/>
    <s v="Dummy"/>
    <m/>
    <x v="32"/>
    <x v="32"/>
    <x v="0"/>
    <x v="29"/>
    <x v="0"/>
    <x v="1"/>
    <x v="0"/>
    <m/>
    <m/>
    <m/>
    <m/>
    <m/>
    <m/>
    <m/>
    <x v="3"/>
    <n v="-6621.1509677419353"/>
    <n v="0"/>
    <n v="0"/>
    <n v="0"/>
    <n v="0"/>
    <n v="0"/>
  </r>
  <r>
    <x v="1"/>
    <s v="Dummy"/>
    <m/>
    <x v="95"/>
    <x v="95"/>
    <x v="1"/>
    <x v="69"/>
    <x v="3"/>
    <x v="3"/>
    <x v="0"/>
    <m/>
    <m/>
    <m/>
    <m/>
    <m/>
    <m/>
    <m/>
    <x v="3"/>
    <n v="-5678.4967741935498"/>
    <n v="0"/>
    <n v="0"/>
    <n v="0"/>
    <n v="0"/>
    <n v="0"/>
  </r>
  <r>
    <x v="1"/>
    <s v="Dummy"/>
    <m/>
    <x v="229"/>
    <x v="229"/>
    <x v="1"/>
    <x v="69"/>
    <x v="3"/>
    <x v="1"/>
    <x v="0"/>
    <m/>
    <m/>
    <m/>
    <m/>
    <m/>
    <m/>
    <m/>
    <x v="3"/>
    <n v="-3153.5256774193558"/>
    <n v="0"/>
    <n v="0"/>
    <n v="0"/>
    <n v="0"/>
    <n v="0"/>
  </r>
  <r>
    <x v="1"/>
    <s v="Dummy"/>
    <m/>
    <x v="173"/>
    <x v="173"/>
    <x v="0"/>
    <x v="84"/>
    <x v="3"/>
    <x v="3"/>
    <x v="0"/>
    <m/>
    <m/>
    <m/>
    <m/>
    <m/>
    <m/>
    <m/>
    <x v="3"/>
    <n v="-8945.9612903225843"/>
    <n v="0"/>
    <n v="0"/>
    <n v="0"/>
    <n v="0"/>
    <n v="0"/>
  </r>
  <r>
    <x v="1"/>
    <s v="Dummy"/>
    <m/>
    <x v="295"/>
    <x v="295"/>
    <x v="0"/>
    <x v="84"/>
    <x v="3"/>
    <x v="1"/>
    <x v="0"/>
    <m/>
    <m/>
    <m/>
    <m/>
    <m/>
    <m/>
    <m/>
    <x v="3"/>
    <n v="-9663.9174193548406"/>
    <n v="0"/>
    <n v="0"/>
    <n v="0"/>
    <n v="0"/>
    <n v="0"/>
  </r>
  <r>
    <x v="1"/>
    <s v="Dummy"/>
    <m/>
    <x v="255"/>
    <x v="255"/>
    <x v="1"/>
    <x v="64"/>
    <x v="3"/>
    <x v="4"/>
    <x v="0"/>
    <m/>
    <m/>
    <m/>
    <m/>
    <m/>
    <m/>
    <m/>
    <x v="1"/>
    <n v="0"/>
    <n v="0"/>
    <n v="0"/>
    <n v="0"/>
    <n v="0"/>
    <n v="0"/>
  </r>
  <r>
    <x v="1"/>
    <s v="Dummy"/>
    <m/>
    <x v="171"/>
    <x v="171"/>
    <x v="0"/>
    <x v="64"/>
    <x v="3"/>
    <x v="0"/>
    <x v="0"/>
    <m/>
    <m/>
    <m/>
    <m/>
    <m/>
    <m/>
    <m/>
    <x v="1"/>
    <n v="0"/>
    <n v="0"/>
    <n v="0"/>
    <n v="0"/>
    <n v="0"/>
    <n v="0"/>
  </r>
  <r>
    <x v="1"/>
    <s v="Dummy"/>
    <m/>
    <x v="165"/>
    <x v="165"/>
    <x v="0"/>
    <x v="64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86"/>
    <x v="86"/>
    <x v="1"/>
    <x v="64"/>
    <x v="3"/>
    <x v="3"/>
    <x v="0"/>
    <m/>
    <m/>
    <m/>
    <m/>
    <m/>
    <m/>
    <m/>
    <x v="1"/>
    <n v="-36499.256999999991"/>
    <n v="0"/>
    <n v="0"/>
    <n v="0"/>
    <n v="0"/>
    <n v="0"/>
  </r>
  <r>
    <x v="1"/>
    <s v="Dummy"/>
    <m/>
    <x v="138"/>
    <x v="138"/>
    <x v="1"/>
    <x v="64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248"/>
    <x v="248"/>
    <x v="1"/>
    <x v="94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25"/>
    <x v="125"/>
    <x v="1"/>
    <x v="59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78"/>
    <x v="78"/>
    <x v="1"/>
    <x v="59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62"/>
    <x v="62"/>
    <x v="1"/>
    <x v="47"/>
    <x v="0"/>
    <x v="4"/>
    <x v="0"/>
    <m/>
    <m/>
    <m/>
    <m/>
    <m/>
    <m/>
    <m/>
    <x v="1"/>
    <n v="0"/>
    <n v="0"/>
    <n v="0"/>
    <n v="0"/>
    <n v="0"/>
    <n v="0"/>
  </r>
  <r>
    <x v="1"/>
    <s v="Dummy"/>
    <m/>
    <x v="111"/>
    <x v="111"/>
    <x v="0"/>
    <x v="47"/>
    <x v="0"/>
    <x v="0"/>
    <x v="0"/>
    <m/>
    <m/>
    <m/>
    <m/>
    <m/>
    <m/>
    <m/>
    <x v="1"/>
    <n v="0"/>
    <n v="0"/>
    <n v="0"/>
    <n v="0"/>
    <n v="0"/>
    <n v="0"/>
  </r>
  <r>
    <x v="1"/>
    <s v="Dummy"/>
    <m/>
    <x v="257"/>
    <x v="257"/>
    <x v="1"/>
    <x v="47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90"/>
    <x v="90"/>
    <x v="1"/>
    <x v="47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160"/>
    <x v="160"/>
    <x v="1"/>
    <x v="47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7"/>
    <x v="7"/>
    <x v="1"/>
    <x v="7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215"/>
    <x v="215"/>
    <x v="1"/>
    <x v="7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200"/>
    <x v="200"/>
    <x v="0"/>
    <x v="7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152"/>
    <x v="152"/>
    <x v="0"/>
    <x v="60"/>
    <x v="0"/>
    <x v="0"/>
    <x v="0"/>
    <m/>
    <m/>
    <m/>
    <m/>
    <m/>
    <m/>
    <m/>
    <x v="1"/>
    <n v="0"/>
    <n v="0"/>
    <n v="0"/>
    <n v="0"/>
    <n v="0"/>
    <n v="0"/>
  </r>
  <r>
    <x v="1"/>
    <s v="Dummy"/>
    <m/>
    <x v="230"/>
    <x v="230"/>
    <x v="1"/>
    <x v="60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258"/>
    <x v="258"/>
    <x v="0"/>
    <x v="60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79"/>
    <x v="79"/>
    <x v="1"/>
    <x v="60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118"/>
    <x v="118"/>
    <x v="1"/>
    <x v="2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126"/>
    <x v="126"/>
    <x v="1"/>
    <x v="2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306"/>
    <x v="306"/>
    <x v="1"/>
    <x v="2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2"/>
    <x v="2"/>
    <x v="1"/>
    <x v="2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188"/>
    <x v="188"/>
    <x v="1"/>
    <x v="49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105"/>
    <x v="105"/>
    <x v="1"/>
    <x v="49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65"/>
    <x v="65"/>
    <x v="0"/>
    <x v="49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183"/>
    <x v="183"/>
    <x v="0"/>
    <x v="32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38"/>
    <x v="38"/>
    <x v="1"/>
    <x v="32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199"/>
    <x v="199"/>
    <x v="0"/>
    <x v="32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53"/>
    <x v="153"/>
    <x v="1"/>
    <x v="32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296"/>
    <x v="296"/>
    <x v="0"/>
    <x v="45"/>
    <x v="3"/>
    <x v="4"/>
    <x v="0"/>
    <m/>
    <m/>
    <m/>
    <m/>
    <m/>
    <m/>
    <m/>
    <x v="1"/>
    <n v="0"/>
    <n v="0"/>
    <n v="0"/>
    <n v="0"/>
    <n v="0"/>
    <n v="0"/>
  </r>
  <r>
    <x v="1"/>
    <s v="Dummy"/>
    <m/>
    <x v="220"/>
    <x v="220"/>
    <x v="1"/>
    <x v="45"/>
    <x v="3"/>
    <x v="0"/>
    <x v="0"/>
    <m/>
    <m/>
    <m/>
    <m/>
    <m/>
    <m/>
    <m/>
    <x v="1"/>
    <n v="0"/>
    <n v="0"/>
    <n v="0"/>
    <n v="0"/>
    <n v="0"/>
    <n v="0"/>
  </r>
  <r>
    <x v="1"/>
    <s v="Dummy"/>
    <m/>
    <x v="60"/>
    <x v="60"/>
    <x v="1"/>
    <x v="45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91"/>
    <x v="91"/>
    <x v="1"/>
    <x v="45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149"/>
    <x v="149"/>
    <x v="1"/>
    <x v="45"/>
    <x v="3"/>
    <x v="1"/>
    <x v="0"/>
    <m/>
    <m/>
    <m/>
    <m/>
    <m/>
    <m/>
    <m/>
    <x v="1"/>
    <n v="12697.574400000003"/>
    <n v="0"/>
    <n v="0"/>
    <n v="0"/>
    <n v="0"/>
    <n v="0"/>
  </r>
  <r>
    <x v="1"/>
    <s v="Dummy"/>
    <m/>
    <x v="3"/>
    <x v="3"/>
    <x v="1"/>
    <x v="3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74"/>
    <x v="274"/>
    <x v="1"/>
    <x v="3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35"/>
    <x v="135"/>
    <x v="0"/>
    <x v="3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06"/>
    <x v="106"/>
    <x v="0"/>
    <x v="72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146"/>
    <x v="146"/>
    <x v="0"/>
    <x v="72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156"/>
    <x v="156"/>
    <x v="0"/>
    <x v="72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226"/>
    <x v="226"/>
    <x v="0"/>
    <x v="92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246"/>
    <x v="246"/>
    <x v="0"/>
    <x v="92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02"/>
    <x v="102"/>
    <x v="1"/>
    <x v="66"/>
    <x v="5"/>
    <x v="4"/>
    <x v="0"/>
    <m/>
    <m/>
    <m/>
    <m/>
    <m/>
    <m/>
    <m/>
    <x v="1"/>
    <n v="0"/>
    <n v="0"/>
    <n v="0"/>
    <n v="0"/>
    <n v="0"/>
    <n v="0"/>
  </r>
  <r>
    <x v="1"/>
    <s v="Dummy"/>
    <m/>
    <x v="169"/>
    <x v="169"/>
    <x v="1"/>
    <x v="66"/>
    <x v="5"/>
    <x v="0"/>
    <x v="0"/>
    <m/>
    <m/>
    <m/>
    <m/>
    <m/>
    <m/>
    <m/>
    <x v="1"/>
    <n v="0"/>
    <n v="0"/>
    <n v="0"/>
    <n v="0"/>
    <n v="0"/>
    <n v="0"/>
  </r>
  <r>
    <x v="1"/>
    <s v="Dummy"/>
    <m/>
    <x v="292"/>
    <x v="292"/>
    <x v="1"/>
    <x v="66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150"/>
    <x v="150"/>
    <x v="1"/>
    <x v="66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89"/>
    <x v="89"/>
    <x v="0"/>
    <x v="66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203"/>
    <x v="203"/>
    <x v="1"/>
    <x v="75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12"/>
    <x v="112"/>
    <x v="1"/>
    <x v="75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302"/>
    <x v="302"/>
    <x v="0"/>
    <x v="24"/>
    <x v="0"/>
    <x v="0"/>
    <x v="0"/>
    <m/>
    <m/>
    <m/>
    <m/>
    <m/>
    <m/>
    <m/>
    <x v="1"/>
    <n v="0"/>
    <n v="0"/>
    <n v="0"/>
    <n v="0"/>
    <n v="0"/>
    <n v="0"/>
  </r>
  <r>
    <x v="1"/>
    <s v="Dummy"/>
    <m/>
    <x v="161"/>
    <x v="161"/>
    <x v="1"/>
    <x v="24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24"/>
    <x v="24"/>
    <x v="1"/>
    <x v="24"/>
    <x v="0"/>
    <x v="3"/>
    <x v="0"/>
    <m/>
    <m/>
    <m/>
    <m/>
    <m/>
    <m/>
    <m/>
    <x v="1"/>
    <n v="-16314.1605"/>
    <n v="0"/>
    <n v="0"/>
    <n v="0"/>
    <n v="0"/>
    <n v="0"/>
  </r>
  <r>
    <x v="1"/>
    <s v="Dummy"/>
    <m/>
    <x v="116"/>
    <x v="116"/>
    <x v="1"/>
    <x v="24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191"/>
    <x v="191"/>
    <x v="1"/>
    <x v="40"/>
    <x v="5"/>
    <x v="4"/>
    <x v="0"/>
    <m/>
    <m/>
    <m/>
    <m/>
    <m/>
    <m/>
    <m/>
    <x v="1"/>
    <n v="0"/>
    <n v="0"/>
    <n v="0"/>
    <n v="0"/>
    <n v="0"/>
    <n v="0"/>
  </r>
  <r>
    <x v="1"/>
    <s v="Dummy"/>
    <m/>
    <x v="54"/>
    <x v="54"/>
    <x v="1"/>
    <x v="40"/>
    <x v="5"/>
    <x v="0"/>
    <x v="0"/>
    <m/>
    <m/>
    <m/>
    <m/>
    <m/>
    <m/>
    <m/>
    <x v="1"/>
    <n v="0"/>
    <n v="0"/>
    <n v="0"/>
    <n v="0"/>
    <n v="0"/>
    <n v="0"/>
  </r>
  <r>
    <x v="1"/>
    <s v="Dummy"/>
    <m/>
    <x v="216"/>
    <x v="216"/>
    <x v="0"/>
    <x v="40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137"/>
    <x v="137"/>
    <x v="1"/>
    <x v="40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155"/>
    <x v="155"/>
    <x v="1"/>
    <x v="40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201"/>
    <x v="201"/>
    <x v="1"/>
    <x v="18"/>
    <x v="3"/>
    <x v="0"/>
    <x v="0"/>
    <m/>
    <m/>
    <m/>
    <m/>
    <m/>
    <m/>
    <m/>
    <x v="1"/>
    <n v="0"/>
    <n v="0"/>
    <n v="0"/>
    <n v="0"/>
    <n v="0"/>
    <n v="0"/>
  </r>
  <r>
    <x v="1"/>
    <s v="Dummy"/>
    <m/>
    <x v="18"/>
    <x v="18"/>
    <x v="1"/>
    <x v="18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34"/>
    <x v="34"/>
    <x v="1"/>
    <x v="18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178"/>
    <x v="178"/>
    <x v="1"/>
    <x v="18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124"/>
    <x v="124"/>
    <x v="1"/>
    <x v="36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47"/>
    <x v="47"/>
    <x v="1"/>
    <x v="36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143"/>
    <x v="143"/>
    <x v="1"/>
    <x v="36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172"/>
    <x v="172"/>
    <x v="1"/>
    <x v="36"/>
    <x v="1"/>
    <x v="1"/>
    <x v="0"/>
    <m/>
    <m/>
    <m/>
    <m/>
    <m/>
    <m/>
    <m/>
    <x v="1"/>
    <n v="14996.572799999998"/>
    <n v="0"/>
    <n v="0"/>
    <n v="0"/>
    <n v="0"/>
    <n v="0"/>
  </r>
  <r>
    <x v="1"/>
    <s v="Dummy"/>
    <m/>
    <x v="49"/>
    <x v="49"/>
    <x v="0"/>
    <x v="38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121"/>
    <x v="121"/>
    <x v="1"/>
    <x v="38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285"/>
    <x v="285"/>
    <x v="1"/>
    <x v="38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253"/>
    <x v="253"/>
    <x v="0"/>
    <x v="39"/>
    <x v="1"/>
    <x v="4"/>
    <x v="0"/>
    <m/>
    <m/>
    <m/>
    <m/>
    <m/>
    <m/>
    <m/>
    <x v="1"/>
    <n v="0"/>
    <n v="0"/>
    <n v="0"/>
    <n v="0"/>
    <n v="0"/>
    <n v="0"/>
  </r>
  <r>
    <x v="1"/>
    <s v="Dummy"/>
    <m/>
    <x v="52"/>
    <x v="52"/>
    <x v="0"/>
    <x v="39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268"/>
    <x v="268"/>
    <x v="0"/>
    <x v="39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104"/>
    <x v="104"/>
    <x v="1"/>
    <x v="39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290"/>
    <x v="290"/>
    <x v="1"/>
    <x v="39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283"/>
    <x v="283"/>
    <x v="1"/>
    <x v="58"/>
    <x v="3"/>
    <x v="0"/>
    <x v="0"/>
    <m/>
    <m/>
    <m/>
    <m/>
    <m/>
    <m/>
    <m/>
    <x v="1"/>
    <n v="0"/>
    <n v="0"/>
    <n v="0"/>
    <n v="0"/>
    <n v="0"/>
    <n v="0"/>
  </r>
  <r>
    <x v="1"/>
    <s v="Dummy"/>
    <m/>
    <x v="225"/>
    <x v="225"/>
    <x v="1"/>
    <x v="58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77"/>
    <x v="77"/>
    <x v="0"/>
    <x v="58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241"/>
    <x v="241"/>
    <x v="0"/>
    <x v="58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293"/>
    <x v="293"/>
    <x v="1"/>
    <x v="67"/>
    <x v="4"/>
    <x v="0"/>
    <x v="0"/>
    <m/>
    <m/>
    <m/>
    <m/>
    <m/>
    <m/>
    <m/>
    <x v="1"/>
    <n v="0"/>
    <n v="0"/>
    <n v="0"/>
    <n v="0"/>
    <n v="0"/>
    <n v="0"/>
  </r>
  <r>
    <x v="1"/>
    <s v="Dummy"/>
    <m/>
    <x v="182"/>
    <x v="182"/>
    <x v="1"/>
    <x v="67"/>
    <x v="4"/>
    <x v="2"/>
    <x v="0"/>
    <m/>
    <m/>
    <m/>
    <m/>
    <m/>
    <m/>
    <m/>
    <x v="1"/>
    <n v="0"/>
    <n v="0"/>
    <n v="0"/>
    <n v="0"/>
    <n v="0"/>
    <n v="0"/>
  </r>
  <r>
    <x v="1"/>
    <s v="Dummy"/>
    <m/>
    <x v="92"/>
    <x v="92"/>
    <x v="0"/>
    <x v="67"/>
    <x v="4"/>
    <x v="3"/>
    <x v="0"/>
    <m/>
    <m/>
    <m/>
    <m/>
    <m/>
    <m/>
    <m/>
    <x v="1"/>
    <n v="0"/>
    <n v="0"/>
    <n v="0"/>
    <n v="0"/>
    <n v="0"/>
    <n v="0"/>
  </r>
  <r>
    <x v="1"/>
    <s v="Dummy"/>
    <m/>
    <x v="221"/>
    <x v="221"/>
    <x v="1"/>
    <x v="67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205"/>
    <x v="205"/>
    <x v="1"/>
    <x v="44"/>
    <x v="4"/>
    <x v="2"/>
    <x v="0"/>
    <m/>
    <m/>
    <m/>
    <m/>
    <m/>
    <m/>
    <m/>
    <x v="1"/>
    <n v="0"/>
    <n v="0"/>
    <n v="0"/>
    <n v="0"/>
    <n v="0"/>
    <n v="0"/>
  </r>
  <r>
    <x v="1"/>
    <s v="Dummy"/>
    <m/>
    <x v="67"/>
    <x v="67"/>
    <x v="1"/>
    <x v="44"/>
    <x v="4"/>
    <x v="3"/>
    <x v="0"/>
    <m/>
    <m/>
    <m/>
    <m/>
    <m/>
    <m/>
    <m/>
    <x v="1"/>
    <n v="0"/>
    <n v="0"/>
    <n v="0"/>
    <n v="0"/>
    <n v="0"/>
    <n v="0"/>
  </r>
  <r>
    <x v="1"/>
    <s v="Dummy"/>
    <m/>
    <x v="59"/>
    <x v="59"/>
    <x v="1"/>
    <x v="44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8"/>
    <x v="8"/>
    <x v="1"/>
    <x v="8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291"/>
    <x v="291"/>
    <x v="1"/>
    <x v="90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222"/>
    <x v="222"/>
    <x v="1"/>
    <x v="90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271"/>
    <x v="271"/>
    <x v="0"/>
    <x v="96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275"/>
    <x v="275"/>
    <x v="0"/>
    <x v="96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28"/>
    <x v="28"/>
    <x v="0"/>
    <x v="26"/>
    <x v="2"/>
    <x v="4"/>
    <x v="0"/>
    <m/>
    <m/>
    <m/>
    <m/>
    <m/>
    <m/>
    <m/>
    <x v="1"/>
    <n v="-4900.6944000000003"/>
    <n v="0"/>
    <n v="0"/>
    <n v="0"/>
    <n v="0"/>
    <n v="0"/>
  </r>
  <r>
    <x v="1"/>
    <s v="Dummy"/>
    <m/>
    <x v="37"/>
    <x v="37"/>
    <x v="1"/>
    <x v="26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114"/>
    <x v="114"/>
    <x v="0"/>
    <x v="26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307"/>
    <x v="307"/>
    <x v="1"/>
    <x v="26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244"/>
    <x v="244"/>
    <x v="1"/>
    <x v="26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264"/>
    <x v="264"/>
    <x v="0"/>
    <x v="30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103"/>
    <x v="103"/>
    <x v="1"/>
    <x v="30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33"/>
    <x v="33"/>
    <x v="0"/>
    <x v="30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177"/>
    <x v="177"/>
    <x v="0"/>
    <x v="30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14"/>
    <x v="14"/>
    <x v="1"/>
    <x v="14"/>
    <x v="5"/>
    <x v="4"/>
    <x v="0"/>
    <m/>
    <m/>
    <m/>
    <m/>
    <m/>
    <m/>
    <m/>
    <x v="1"/>
    <n v="0"/>
    <n v="0"/>
    <n v="0"/>
    <n v="0"/>
    <n v="0"/>
    <n v="0"/>
  </r>
  <r>
    <x v="1"/>
    <s v="Dummy"/>
    <m/>
    <x v="46"/>
    <x v="46"/>
    <x v="1"/>
    <x v="14"/>
    <x v="5"/>
    <x v="0"/>
    <x v="0"/>
    <m/>
    <m/>
    <m/>
    <m/>
    <m/>
    <m/>
    <m/>
    <x v="1"/>
    <n v="-26607.322560000001"/>
    <n v="0"/>
    <n v="0"/>
    <n v="0"/>
    <n v="0"/>
    <n v="0"/>
  </r>
  <r>
    <x v="1"/>
    <s v="Dummy"/>
    <m/>
    <x v="224"/>
    <x v="224"/>
    <x v="1"/>
    <x v="14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30"/>
    <x v="30"/>
    <x v="1"/>
    <x v="14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80"/>
    <x v="80"/>
    <x v="1"/>
    <x v="14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82"/>
    <x v="82"/>
    <x v="1"/>
    <x v="6"/>
    <x v="4"/>
    <x v="4"/>
    <x v="0"/>
    <m/>
    <m/>
    <m/>
    <m/>
    <m/>
    <m/>
    <m/>
    <x v="1"/>
    <n v="0"/>
    <n v="0"/>
    <n v="0"/>
    <n v="0"/>
    <n v="0"/>
    <n v="0"/>
  </r>
  <r>
    <x v="1"/>
    <s v="Dummy"/>
    <m/>
    <x v="300"/>
    <x v="300"/>
    <x v="0"/>
    <x v="6"/>
    <x v="4"/>
    <x v="0"/>
    <x v="0"/>
    <m/>
    <m/>
    <m/>
    <m/>
    <m/>
    <m/>
    <m/>
    <x v="1"/>
    <n v="0"/>
    <n v="0"/>
    <n v="0"/>
    <n v="0"/>
    <n v="0"/>
    <n v="0"/>
  </r>
  <r>
    <x v="1"/>
    <s v="Dummy"/>
    <m/>
    <x v="6"/>
    <x v="6"/>
    <x v="1"/>
    <x v="6"/>
    <x v="4"/>
    <x v="2"/>
    <x v="0"/>
    <m/>
    <m/>
    <m/>
    <m/>
    <m/>
    <m/>
    <m/>
    <x v="1"/>
    <n v="0"/>
    <n v="0"/>
    <n v="0"/>
    <n v="0"/>
    <n v="0"/>
    <n v="0"/>
  </r>
  <r>
    <x v="1"/>
    <s v="Dummy"/>
    <m/>
    <x v="211"/>
    <x v="211"/>
    <x v="1"/>
    <x v="6"/>
    <x v="4"/>
    <x v="3"/>
    <x v="0"/>
    <m/>
    <m/>
    <m/>
    <m/>
    <m/>
    <m/>
    <m/>
    <x v="1"/>
    <n v="0"/>
    <n v="0"/>
    <n v="0"/>
    <n v="0"/>
    <n v="0"/>
    <n v="0"/>
  </r>
  <r>
    <x v="1"/>
    <s v="Dummy"/>
    <m/>
    <x v="238"/>
    <x v="238"/>
    <x v="0"/>
    <x v="6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83"/>
    <x v="83"/>
    <x v="1"/>
    <x v="5"/>
    <x v="3"/>
    <x v="4"/>
    <x v="0"/>
    <m/>
    <m/>
    <m/>
    <m/>
    <m/>
    <m/>
    <m/>
    <x v="1"/>
    <n v="0"/>
    <n v="0"/>
    <n v="0"/>
    <n v="0"/>
    <n v="0"/>
    <n v="0"/>
  </r>
  <r>
    <x v="1"/>
    <s v="Dummy"/>
    <m/>
    <x v="96"/>
    <x v="96"/>
    <x v="0"/>
    <x v="5"/>
    <x v="3"/>
    <x v="0"/>
    <x v="0"/>
    <m/>
    <m/>
    <m/>
    <m/>
    <m/>
    <m/>
    <m/>
    <x v="1"/>
    <n v="0"/>
    <n v="0"/>
    <n v="0"/>
    <n v="0"/>
    <n v="0"/>
    <n v="0"/>
  </r>
  <r>
    <x v="1"/>
    <s v="Dummy"/>
    <m/>
    <x v="131"/>
    <x v="131"/>
    <x v="1"/>
    <x v="5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262"/>
    <x v="262"/>
    <x v="1"/>
    <x v="5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5"/>
    <x v="5"/>
    <x v="0"/>
    <x v="5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144"/>
    <x v="144"/>
    <x v="1"/>
    <x v="42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56"/>
    <x v="56"/>
    <x v="1"/>
    <x v="42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69"/>
    <x v="69"/>
    <x v="0"/>
    <x v="51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212"/>
    <x v="212"/>
    <x v="1"/>
    <x v="51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259"/>
    <x v="259"/>
    <x v="0"/>
    <x v="51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58"/>
    <x v="58"/>
    <x v="1"/>
    <x v="43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266"/>
    <x v="266"/>
    <x v="0"/>
    <x v="16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16"/>
    <x v="16"/>
    <x v="1"/>
    <x v="16"/>
    <x v="1"/>
    <x v="3"/>
    <x v="0"/>
    <m/>
    <m/>
    <m/>
    <m/>
    <m/>
    <m/>
    <m/>
    <x v="1"/>
    <n v="-51982.058499999992"/>
    <n v="0"/>
    <n v="0"/>
    <n v="0"/>
    <n v="0"/>
    <n v="0"/>
  </r>
  <r>
    <x v="1"/>
    <s v="Dummy"/>
    <m/>
    <x v="304"/>
    <x v="304"/>
    <x v="1"/>
    <x v="16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180"/>
    <x v="180"/>
    <x v="1"/>
    <x v="23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193"/>
    <x v="193"/>
    <x v="0"/>
    <x v="23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3"/>
    <x v="23"/>
    <x v="1"/>
    <x v="23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68"/>
    <x v="68"/>
    <x v="0"/>
    <x v="23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9"/>
    <x v="9"/>
    <x v="1"/>
    <x v="9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243"/>
    <x v="243"/>
    <x v="1"/>
    <x v="9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134"/>
    <x v="134"/>
    <x v="1"/>
    <x v="1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1"/>
    <x v="1"/>
    <x v="1"/>
    <x v="1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185"/>
    <x v="185"/>
    <x v="1"/>
    <x v="86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239"/>
    <x v="239"/>
    <x v="0"/>
    <x v="74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132"/>
    <x v="132"/>
    <x v="1"/>
    <x v="74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166"/>
    <x v="166"/>
    <x v="0"/>
    <x v="74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108"/>
    <x v="108"/>
    <x v="1"/>
    <x v="74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298"/>
    <x v="298"/>
    <x v="1"/>
    <x v="65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236"/>
    <x v="236"/>
    <x v="1"/>
    <x v="65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87"/>
    <x v="87"/>
    <x v="1"/>
    <x v="65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251"/>
    <x v="251"/>
    <x v="1"/>
    <x v="76"/>
    <x v="5"/>
    <x v="0"/>
    <x v="0"/>
    <m/>
    <m/>
    <m/>
    <m/>
    <m/>
    <m/>
    <m/>
    <x v="1"/>
    <n v="0"/>
    <n v="0"/>
    <n v="0"/>
    <n v="0"/>
    <n v="0"/>
    <n v="0"/>
  </r>
  <r>
    <x v="1"/>
    <s v="Dummy"/>
    <m/>
    <x v="202"/>
    <x v="202"/>
    <x v="1"/>
    <x v="76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113"/>
    <x v="113"/>
    <x v="1"/>
    <x v="76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254"/>
    <x v="254"/>
    <x v="1"/>
    <x v="76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237"/>
    <x v="237"/>
    <x v="1"/>
    <x v="78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133"/>
    <x v="133"/>
    <x v="1"/>
    <x v="78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189"/>
    <x v="189"/>
    <x v="1"/>
    <x v="78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162"/>
    <x v="162"/>
    <x v="1"/>
    <x v="82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305"/>
    <x v="305"/>
    <x v="1"/>
    <x v="19"/>
    <x v="2"/>
    <x v="0"/>
    <x v="0"/>
    <m/>
    <m/>
    <m/>
    <m/>
    <m/>
    <m/>
    <m/>
    <x v="1"/>
    <n v="-21325.904640000001"/>
    <n v="0"/>
    <n v="0"/>
    <n v="0"/>
    <n v="0"/>
    <n v="0"/>
  </r>
  <r>
    <x v="1"/>
    <s v="Dummy"/>
    <m/>
    <x v="219"/>
    <x v="219"/>
    <x v="1"/>
    <x v="19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40"/>
    <x v="40"/>
    <x v="1"/>
    <x v="19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9"/>
    <x v="19"/>
    <x v="1"/>
    <x v="19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59"/>
    <x v="159"/>
    <x v="0"/>
    <x v="56"/>
    <x v="4"/>
    <x v="2"/>
    <x v="0"/>
    <m/>
    <m/>
    <m/>
    <m/>
    <m/>
    <m/>
    <m/>
    <x v="1"/>
    <n v="0"/>
    <n v="0"/>
    <n v="0"/>
    <n v="0"/>
    <n v="0"/>
    <n v="0"/>
  </r>
  <r>
    <x v="1"/>
    <s v="Dummy"/>
    <m/>
    <x v="75"/>
    <x v="75"/>
    <x v="1"/>
    <x v="56"/>
    <x v="4"/>
    <x v="3"/>
    <x v="0"/>
    <m/>
    <m/>
    <m/>
    <m/>
    <m/>
    <m/>
    <m/>
    <x v="1"/>
    <n v="0"/>
    <n v="0"/>
    <n v="0"/>
    <n v="0"/>
    <n v="0"/>
    <n v="0"/>
  </r>
  <r>
    <x v="1"/>
    <s v="Dummy"/>
    <m/>
    <x v="204"/>
    <x v="204"/>
    <x v="1"/>
    <x v="56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109"/>
    <x v="109"/>
    <x v="0"/>
    <x v="35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276"/>
    <x v="276"/>
    <x v="1"/>
    <x v="35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45"/>
    <x v="45"/>
    <x v="1"/>
    <x v="35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85"/>
    <x v="85"/>
    <x v="0"/>
    <x v="63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223"/>
    <x v="223"/>
    <x v="0"/>
    <x v="91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55"/>
    <x v="55"/>
    <x v="0"/>
    <x v="41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123"/>
    <x v="123"/>
    <x v="1"/>
    <x v="53"/>
    <x v="5"/>
    <x v="0"/>
    <x v="0"/>
    <m/>
    <m/>
    <m/>
    <m/>
    <m/>
    <m/>
    <m/>
    <x v="1"/>
    <n v="0"/>
    <n v="0"/>
    <n v="0"/>
    <n v="0"/>
    <n v="0"/>
    <n v="0"/>
  </r>
  <r>
    <x v="1"/>
    <s v="Dummy"/>
    <m/>
    <x v="194"/>
    <x v="194"/>
    <x v="0"/>
    <x v="53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72"/>
    <x v="72"/>
    <x v="0"/>
    <x v="53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88"/>
    <x v="88"/>
    <x v="1"/>
    <x v="53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70"/>
    <x v="70"/>
    <x v="1"/>
    <x v="4"/>
    <x v="2"/>
    <x v="4"/>
    <x v="0"/>
    <m/>
    <m/>
    <m/>
    <m/>
    <m/>
    <m/>
    <m/>
    <x v="1"/>
    <n v="0"/>
    <n v="0"/>
    <n v="0"/>
    <n v="0"/>
    <n v="0"/>
    <n v="0"/>
  </r>
  <r>
    <x v="1"/>
    <s v="Dummy"/>
    <m/>
    <x v="117"/>
    <x v="117"/>
    <x v="0"/>
    <x v="4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249"/>
    <x v="249"/>
    <x v="1"/>
    <x v="4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196"/>
    <x v="196"/>
    <x v="0"/>
    <x v="4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4"/>
    <x v="4"/>
    <x v="0"/>
    <x v="4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280"/>
    <x v="280"/>
    <x v="1"/>
    <x v="85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242"/>
    <x v="242"/>
    <x v="1"/>
    <x v="85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179"/>
    <x v="179"/>
    <x v="0"/>
    <x v="85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286"/>
    <x v="286"/>
    <x v="1"/>
    <x v="97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122"/>
    <x v="122"/>
    <x v="1"/>
    <x v="15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297"/>
    <x v="297"/>
    <x v="1"/>
    <x v="15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82"/>
    <x v="282"/>
    <x v="1"/>
    <x v="15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5"/>
    <x v="15"/>
    <x v="0"/>
    <x v="15"/>
    <x v="2"/>
    <x v="1"/>
    <x v="0"/>
    <m/>
    <m/>
    <m/>
    <m/>
    <m/>
    <m/>
    <m/>
    <x v="1"/>
    <n v="50535.935999999987"/>
    <n v="0"/>
    <n v="0"/>
    <n v="0"/>
    <n v="0"/>
    <n v="0"/>
  </r>
  <r>
    <x v="1"/>
    <s v="Dummy"/>
    <m/>
    <x v="210"/>
    <x v="210"/>
    <x v="0"/>
    <x v="89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142"/>
    <x v="142"/>
    <x v="1"/>
    <x v="79"/>
    <x v="0"/>
    <x v="0"/>
    <x v="0"/>
    <m/>
    <m/>
    <m/>
    <m/>
    <m/>
    <m/>
    <m/>
    <x v="1"/>
    <n v="0"/>
    <n v="0"/>
    <n v="0"/>
    <n v="0"/>
    <n v="0"/>
    <n v="0"/>
  </r>
  <r>
    <x v="1"/>
    <s v="Dummy"/>
    <m/>
    <x v="289"/>
    <x v="289"/>
    <x v="0"/>
    <x v="79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231"/>
    <x v="231"/>
    <x v="1"/>
    <x v="79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170"/>
    <x v="170"/>
    <x v="1"/>
    <x v="79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299"/>
    <x v="299"/>
    <x v="1"/>
    <x v="22"/>
    <x v="2"/>
    <x v="4"/>
    <x v="0"/>
    <m/>
    <m/>
    <m/>
    <m/>
    <m/>
    <m/>
    <m/>
    <x v="1"/>
    <n v="0"/>
    <n v="0"/>
    <n v="0"/>
    <n v="0"/>
    <n v="0"/>
    <n v="0"/>
  </r>
  <r>
    <x v="1"/>
    <s v="Dummy"/>
    <m/>
    <x v="140"/>
    <x v="140"/>
    <x v="1"/>
    <x v="22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22"/>
    <x v="22"/>
    <x v="1"/>
    <x v="22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56"/>
    <x v="256"/>
    <x v="1"/>
    <x v="22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207"/>
    <x v="207"/>
    <x v="1"/>
    <x v="22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98"/>
    <x v="198"/>
    <x v="1"/>
    <x v="88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184"/>
    <x v="184"/>
    <x v="0"/>
    <x v="68"/>
    <x v="3"/>
    <x v="4"/>
    <x v="0"/>
    <m/>
    <m/>
    <m/>
    <m/>
    <m/>
    <m/>
    <m/>
    <x v="1"/>
    <n v="0"/>
    <n v="0"/>
    <n v="0"/>
    <n v="0"/>
    <n v="0"/>
    <n v="0"/>
  </r>
  <r>
    <x v="1"/>
    <s v="Dummy"/>
    <m/>
    <x v="115"/>
    <x v="115"/>
    <x v="0"/>
    <x v="68"/>
    <x v="3"/>
    <x v="0"/>
    <x v="0"/>
    <m/>
    <m/>
    <m/>
    <m/>
    <m/>
    <m/>
    <m/>
    <x v="1"/>
    <n v="0"/>
    <n v="0"/>
    <n v="0"/>
    <n v="0"/>
    <n v="0"/>
    <n v="0"/>
  </r>
  <r>
    <x v="1"/>
    <s v="Dummy"/>
    <m/>
    <x v="93"/>
    <x v="93"/>
    <x v="1"/>
    <x v="68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145"/>
    <x v="145"/>
    <x v="1"/>
    <x v="68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110"/>
    <x v="110"/>
    <x v="1"/>
    <x v="68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158"/>
    <x v="158"/>
    <x v="1"/>
    <x v="12"/>
    <x v="1"/>
    <x v="4"/>
    <x v="0"/>
    <m/>
    <m/>
    <m/>
    <m/>
    <m/>
    <m/>
    <m/>
    <x v="1"/>
    <n v="0"/>
    <n v="0"/>
    <n v="0"/>
    <n v="0"/>
    <n v="0"/>
    <n v="0"/>
  </r>
  <r>
    <x v="1"/>
    <s v="Dummy"/>
    <m/>
    <x v="44"/>
    <x v="44"/>
    <x v="1"/>
    <x v="12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12"/>
    <x v="12"/>
    <x v="1"/>
    <x v="12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63"/>
    <x v="63"/>
    <x v="0"/>
    <x v="12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36"/>
    <x v="36"/>
    <x v="0"/>
    <x v="12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74"/>
    <x v="74"/>
    <x v="1"/>
    <x v="55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25"/>
    <x v="25"/>
    <x v="0"/>
    <x v="25"/>
    <x v="1"/>
    <x v="4"/>
    <x v="0"/>
    <m/>
    <m/>
    <m/>
    <m/>
    <m/>
    <m/>
    <m/>
    <x v="1"/>
    <n v="0"/>
    <n v="0"/>
    <n v="0"/>
    <n v="0"/>
    <n v="0"/>
    <n v="0"/>
  </r>
  <r>
    <x v="1"/>
    <s v="Dummy"/>
    <m/>
    <x v="128"/>
    <x v="128"/>
    <x v="0"/>
    <x v="25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288"/>
    <x v="288"/>
    <x v="0"/>
    <x v="25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43"/>
    <x v="43"/>
    <x v="1"/>
    <x v="25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39"/>
    <x v="39"/>
    <x v="1"/>
    <x v="25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227"/>
    <x v="227"/>
    <x v="1"/>
    <x v="93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92"/>
    <x v="192"/>
    <x v="0"/>
    <x v="57"/>
    <x v="5"/>
    <x v="0"/>
    <x v="0"/>
    <m/>
    <m/>
    <m/>
    <m/>
    <m/>
    <m/>
    <m/>
    <x v="1"/>
    <n v="0"/>
    <n v="0"/>
    <n v="0"/>
    <n v="0"/>
    <n v="0"/>
    <n v="0"/>
  </r>
  <r>
    <x v="1"/>
    <s v="Dummy"/>
    <m/>
    <x v="76"/>
    <x v="76"/>
    <x v="1"/>
    <x v="57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197"/>
    <x v="197"/>
    <x v="1"/>
    <x v="57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186"/>
    <x v="186"/>
    <x v="0"/>
    <x v="57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250"/>
    <x v="250"/>
    <x v="1"/>
    <x v="87"/>
    <x v="0"/>
    <x v="4"/>
    <x v="0"/>
    <m/>
    <m/>
    <m/>
    <m/>
    <m/>
    <m/>
    <m/>
    <x v="1"/>
    <n v="0"/>
    <n v="0"/>
    <n v="0"/>
    <n v="0"/>
    <n v="0"/>
    <n v="0"/>
  </r>
  <r>
    <x v="1"/>
    <s v="Dummy"/>
    <m/>
    <x v="273"/>
    <x v="273"/>
    <x v="1"/>
    <x v="87"/>
    <x v="0"/>
    <x v="0"/>
    <x v="0"/>
    <m/>
    <m/>
    <m/>
    <m/>
    <m/>
    <m/>
    <m/>
    <x v="1"/>
    <n v="0"/>
    <n v="0"/>
    <n v="0"/>
    <n v="0"/>
    <n v="0"/>
    <n v="0"/>
  </r>
  <r>
    <x v="1"/>
    <s v="Dummy"/>
    <m/>
    <x v="187"/>
    <x v="187"/>
    <x v="1"/>
    <x v="87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209"/>
    <x v="209"/>
    <x v="0"/>
    <x v="87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301"/>
    <x v="301"/>
    <x v="1"/>
    <x v="87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136"/>
    <x v="136"/>
    <x v="1"/>
    <x v="52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71"/>
    <x v="71"/>
    <x v="1"/>
    <x v="52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48"/>
    <x v="48"/>
    <x v="0"/>
    <x v="37"/>
    <x v="1"/>
    <x v="4"/>
    <x v="0"/>
    <m/>
    <m/>
    <m/>
    <m/>
    <m/>
    <m/>
    <m/>
    <x v="1"/>
    <n v="0"/>
    <n v="0"/>
    <n v="0"/>
    <n v="0"/>
    <n v="0"/>
    <n v="0"/>
  </r>
  <r>
    <x v="1"/>
    <s v="Dummy"/>
    <m/>
    <x v="281"/>
    <x v="281"/>
    <x v="0"/>
    <x v="37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175"/>
    <x v="175"/>
    <x v="1"/>
    <x v="37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127"/>
    <x v="127"/>
    <x v="1"/>
    <x v="37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176"/>
    <x v="176"/>
    <x v="1"/>
    <x v="37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303"/>
    <x v="303"/>
    <x v="0"/>
    <x v="99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294"/>
    <x v="294"/>
    <x v="0"/>
    <x v="98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81"/>
    <x v="81"/>
    <x v="1"/>
    <x v="61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33"/>
    <x v="233"/>
    <x v="1"/>
    <x v="61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20"/>
    <x v="120"/>
    <x v="0"/>
    <x v="61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260"/>
    <x v="260"/>
    <x v="1"/>
    <x v="10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154"/>
    <x v="154"/>
    <x v="0"/>
    <x v="10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10"/>
    <x v="10"/>
    <x v="1"/>
    <x v="10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101"/>
    <x v="101"/>
    <x v="0"/>
    <x v="71"/>
    <x v="4"/>
    <x v="3"/>
    <x v="0"/>
    <m/>
    <m/>
    <m/>
    <m/>
    <m/>
    <m/>
    <m/>
    <x v="1"/>
    <n v="0"/>
    <n v="0"/>
    <n v="0"/>
    <n v="0"/>
    <n v="0"/>
    <n v="0"/>
  </r>
  <r>
    <x v="1"/>
    <s v="Dummy"/>
    <m/>
    <x v="174"/>
    <x v="174"/>
    <x v="1"/>
    <x v="71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35"/>
    <x v="35"/>
    <x v="0"/>
    <x v="31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50"/>
    <x v="50"/>
    <x v="1"/>
    <x v="31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47"/>
    <x v="147"/>
    <x v="1"/>
    <x v="31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57"/>
    <x v="157"/>
    <x v="0"/>
    <x v="81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45"/>
    <x v="245"/>
    <x v="0"/>
    <x v="81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51"/>
    <x v="151"/>
    <x v="1"/>
    <x v="81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68"/>
    <x v="168"/>
    <x v="0"/>
    <x v="50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66"/>
    <x v="66"/>
    <x v="1"/>
    <x v="50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284"/>
    <x v="284"/>
    <x v="1"/>
    <x v="17"/>
    <x v="4"/>
    <x v="4"/>
    <x v="0"/>
    <m/>
    <m/>
    <m/>
    <m/>
    <m/>
    <m/>
    <m/>
    <x v="1"/>
    <n v="0"/>
    <n v="0"/>
    <n v="0"/>
    <n v="0"/>
    <n v="0"/>
    <n v="0"/>
  </r>
  <r>
    <x v="1"/>
    <s v="Dummy"/>
    <m/>
    <x v="98"/>
    <x v="98"/>
    <x v="1"/>
    <x v="17"/>
    <x v="4"/>
    <x v="0"/>
    <x v="0"/>
    <m/>
    <m/>
    <m/>
    <m/>
    <m/>
    <m/>
    <m/>
    <x v="1"/>
    <n v="0"/>
    <n v="0"/>
    <n v="0"/>
    <n v="0"/>
    <n v="0"/>
    <n v="0"/>
  </r>
  <r>
    <x v="1"/>
    <s v="Dummy"/>
    <m/>
    <x v="27"/>
    <x v="27"/>
    <x v="0"/>
    <x v="17"/>
    <x v="4"/>
    <x v="2"/>
    <x v="0"/>
    <m/>
    <m/>
    <m/>
    <m/>
    <m/>
    <m/>
    <m/>
    <x v="1"/>
    <n v="0"/>
    <n v="0"/>
    <n v="0"/>
    <n v="0"/>
    <n v="0"/>
    <n v="0"/>
  </r>
  <r>
    <x v="1"/>
    <s v="Dummy"/>
    <m/>
    <x v="252"/>
    <x v="252"/>
    <x v="1"/>
    <x v="17"/>
    <x v="4"/>
    <x v="3"/>
    <x v="0"/>
    <m/>
    <m/>
    <m/>
    <m/>
    <m/>
    <m/>
    <m/>
    <x v="1"/>
    <n v="1138.8119999999999"/>
    <n v="0"/>
    <n v="0"/>
    <n v="0"/>
    <n v="0"/>
    <n v="0"/>
  </r>
  <r>
    <x v="1"/>
    <s v="Dummy"/>
    <m/>
    <x v="17"/>
    <x v="17"/>
    <x v="1"/>
    <x v="17"/>
    <x v="4"/>
    <x v="1"/>
    <x v="0"/>
    <m/>
    <m/>
    <m/>
    <m/>
    <m/>
    <m/>
    <m/>
    <x v="1"/>
    <n v="-17966.23936"/>
    <n v="0"/>
    <n v="0"/>
    <n v="0"/>
    <n v="0"/>
    <n v="0"/>
  </r>
  <r>
    <x v="1"/>
    <s v="Dummy"/>
    <m/>
    <x v="148"/>
    <x v="148"/>
    <x v="1"/>
    <x v="80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247"/>
    <x v="247"/>
    <x v="1"/>
    <x v="80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107"/>
    <x v="107"/>
    <x v="1"/>
    <x v="73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129"/>
    <x v="129"/>
    <x v="1"/>
    <x v="73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64"/>
    <x v="64"/>
    <x v="0"/>
    <x v="48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13"/>
    <x v="13"/>
    <x v="1"/>
    <x v="13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79"/>
    <x v="279"/>
    <x v="1"/>
    <x v="13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99"/>
    <x v="99"/>
    <x v="1"/>
    <x v="13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51"/>
    <x v="51"/>
    <x v="1"/>
    <x v="21"/>
    <x v="2"/>
    <x v="4"/>
    <x v="0"/>
    <m/>
    <m/>
    <m/>
    <m/>
    <m/>
    <m/>
    <m/>
    <x v="1"/>
    <n v="0"/>
    <n v="0"/>
    <n v="0"/>
    <n v="0"/>
    <n v="0"/>
    <n v="0"/>
  </r>
  <r>
    <x v="1"/>
    <s v="Dummy"/>
    <m/>
    <x v="26"/>
    <x v="26"/>
    <x v="1"/>
    <x v="21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228"/>
    <x v="228"/>
    <x v="1"/>
    <x v="21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1"/>
    <x v="21"/>
    <x v="1"/>
    <x v="21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141"/>
    <x v="141"/>
    <x v="0"/>
    <x v="21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20"/>
    <x v="20"/>
    <x v="1"/>
    <x v="20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119"/>
    <x v="119"/>
    <x v="0"/>
    <x v="77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235"/>
    <x v="235"/>
    <x v="1"/>
    <x v="77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70"/>
    <x v="270"/>
    <x v="0"/>
    <x v="77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232"/>
    <x v="232"/>
    <x v="1"/>
    <x v="77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163"/>
    <x v="163"/>
    <x v="0"/>
    <x v="83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181"/>
    <x v="181"/>
    <x v="1"/>
    <x v="27"/>
    <x v="5"/>
    <x v="4"/>
    <x v="0"/>
    <m/>
    <m/>
    <m/>
    <m/>
    <m/>
    <m/>
    <m/>
    <x v="1"/>
    <n v="0"/>
    <n v="0"/>
    <n v="0"/>
    <n v="0"/>
    <n v="0"/>
    <n v="0"/>
  </r>
  <r>
    <x v="1"/>
    <s v="Dummy"/>
    <m/>
    <x v="208"/>
    <x v="208"/>
    <x v="1"/>
    <x v="27"/>
    <x v="5"/>
    <x v="0"/>
    <x v="0"/>
    <m/>
    <m/>
    <m/>
    <m/>
    <m/>
    <m/>
    <m/>
    <x v="1"/>
    <n v="0"/>
    <n v="0"/>
    <n v="0"/>
    <n v="0"/>
    <n v="0"/>
    <n v="0"/>
  </r>
  <r>
    <x v="1"/>
    <s v="Dummy"/>
    <m/>
    <x v="234"/>
    <x v="234"/>
    <x v="1"/>
    <x v="27"/>
    <x v="5"/>
    <x v="2"/>
    <x v="0"/>
    <m/>
    <m/>
    <m/>
    <m/>
    <m/>
    <m/>
    <m/>
    <x v="1"/>
    <n v="0"/>
    <n v="0"/>
    <n v="0"/>
    <n v="0"/>
    <n v="0"/>
    <n v="0"/>
  </r>
  <r>
    <x v="1"/>
    <s v="Dummy"/>
    <m/>
    <x v="287"/>
    <x v="287"/>
    <x v="0"/>
    <x v="27"/>
    <x v="5"/>
    <x v="3"/>
    <x v="0"/>
    <m/>
    <m/>
    <m/>
    <m/>
    <m/>
    <m/>
    <m/>
    <x v="1"/>
    <n v="0"/>
    <n v="0"/>
    <n v="0"/>
    <n v="0"/>
    <n v="0"/>
    <n v="0"/>
  </r>
  <r>
    <x v="1"/>
    <s v="Dummy"/>
    <m/>
    <x v="29"/>
    <x v="29"/>
    <x v="1"/>
    <x v="27"/>
    <x v="5"/>
    <x v="1"/>
    <x v="0"/>
    <m/>
    <m/>
    <m/>
    <m/>
    <m/>
    <m/>
    <m/>
    <x v="1"/>
    <n v="0"/>
    <n v="0"/>
    <n v="0"/>
    <n v="0"/>
    <n v="0"/>
    <n v="0"/>
  </r>
  <r>
    <x v="1"/>
    <s v="Dummy"/>
    <m/>
    <x v="0"/>
    <x v="0"/>
    <x v="0"/>
    <x v="0"/>
    <x v="0"/>
    <x v="0"/>
    <x v="0"/>
    <m/>
    <m/>
    <m/>
    <m/>
    <m/>
    <m/>
    <m/>
    <x v="1"/>
    <n v="0"/>
    <n v="0"/>
    <n v="0"/>
    <n v="0"/>
    <n v="0"/>
    <n v="0"/>
  </r>
  <r>
    <x v="1"/>
    <s v="Dummy"/>
    <m/>
    <x v="265"/>
    <x v="265"/>
    <x v="1"/>
    <x v="0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214"/>
    <x v="214"/>
    <x v="1"/>
    <x v="0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218"/>
    <x v="218"/>
    <x v="1"/>
    <x v="0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94"/>
    <x v="94"/>
    <x v="1"/>
    <x v="28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31"/>
    <x v="31"/>
    <x v="1"/>
    <x v="28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206"/>
    <x v="206"/>
    <x v="0"/>
    <x v="28"/>
    <x v="1"/>
    <x v="3"/>
    <x v="0"/>
    <m/>
    <m/>
    <m/>
    <m/>
    <m/>
    <m/>
    <m/>
    <x v="1"/>
    <n v="-39029.760000000002"/>
    <n v="0"/>
    <n v="0"/>
    <n v="0"/>
    <n v="0"/>
    <n v="0"/>
  </r>
  <r>
    <x v="1"/>
    <s v="Dummy"/>
    <m/>
    <x v="53"/>
    <x v="53"/>
    <x v="1"/>
    <x v="28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73"/>
    <x v="73"/>
    <x v="1"/>
    <x v="54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213"/>
    <x v="213"/>
    <x v="0"/>
    <x v="54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57"/>
    <x v="57"/>
    <x v="1"/>
    <x v="33"/>
    <x v="1"/>
    <x v="4"/>
    <x v="0"/>
    <m/>
    <m/>
    <m/>
    <m/>
    <m/>
    <m/>
    <m/>
    <x v="1"/>
    <n v="0"/>
    <n v="0"/>
    <n v="0"/>
    <n v="0"/>
    <n v="0"/>
    <n v="0"/>
  </r>
  <r>
    <x v="1"/>
    <s v="Dummy"/>
    <m/>
    <x v="130"/>
    <x v="130"/>
    <x v="0"/>
    <x v="33"/>
    <x v="1"/>
    <x v="0"/>
    <x v="0"/>
    <m/>
    <m/>
    <m/>
    <m/>
    <m/>
    <m/>
    <m/>
    <x v="1"/>
    <n v="0"/>
    <n v="0"/>
    <n v="0"/>
    <n v="0"/>
    <n v="0"/>
    <n v="0"/>
  </r>
  <r>
    <x v="1"/>
    <s v="Dummy"/>
    <m/>
    <x v="267"/>
    <x v="267"/>
    <x v="0"/>
    <x v="33"/>
    <x v="1"/>
    <x v="2"/>
    <x v="0"/>
    <m/>
    <m/>
    <m/>
    <m/>
    <m/>
    <m/>
    <m/>
    <x v="1"/>
    <n v="0"/>
    <n v="0"/>
    <n v="0"/>
    <n v="0"/>
    <n v="0"/>
    <n v="0"/>
  </r>
  <r>
    <x v="1"/>
    <s v="Dummy"/>
    <m/>
    <x v="41"/>
    <x v="41"/>
    <x v="1"/>
    <x v="33"/>
    <x v="1"/>
    <x v="3"/>
    <x v="0"/>
    <m/>
    <m/>
    <m/>
    <m/>
    <m/>
    <m/>
    <m/>
    <x v="1"/>
    <n v="0"/>
    <n v="0"/>
    <n v="0"/>
    <n v="0"/>
    <n v="0"/>
    <n v="0"/>
  </r>
  <r>
    <x v="1"/>
    <s v="Dummy"/>
    <m/>
    <x v="139"/>
    <x v="139"/>
    <x v="1"/>
    <x v="33"/>
    <x v="1"/>
    <x v="1"/>
    <x v="0"/>
    <m/>
    <m/>
    <m/>
    <m/>
    <m/>
    <m/>
    <m/>
    <x v="1"/>
    <n v="0"/>
    <n v="0"/>
    <n v="0"/>
    <n v="0"/>
    <n v="0"/>
    <n v="0"/>
  </r>
  <r>
    <x v="1"/>
    <s v="Dummy"/>
    <m/>
    <x v="11"/>
    <x v="11"/>
    <x v="1"/>
    <x v="11"/>
    <x v="2"/>
    <x v="4"/>
    <x v="0"/>
    <m/>
    <m/>
    <m/>
    <m/>
    <m/>
    <m/>
    <m/>
    <x v="1"/>
    <n v="0"/>
    <n v="0"/>
    <n v="0"/>
    <n v="0"/>
    <n v="0"/>
    <n v="0"/>
  </r>
  <r>
    <x v="1"/>
    <s v="Dummy"/>
    <m/>
    <x v="195"/>
    <x v="195"/>
    <x v="1"/>
    <x v="11"/>
    <x v="2"/>
    <x v="0"/>
    <x v="0"/>
    <m/>
    <m/>
    <m/>
    <m/>
    <m/>
    <m/>
    <m/>
    <x v="1"/>
    <n v="0"/>
    <n v="0"/>
    <n v="0"/>
    <n v="0"/>
    <n v="0"/>
    <n v="0"/>
  </r>
  <r>
    <x v="1"/>
    <s v="Dummy"/>
    <m/>
    <x v="278"/>
    <x v="278"/>
    <x v="1"/>
    <x v="11"/>
    <x v="2"/>
    <x v="2"/>
    <x v="0"/>
    <m/>
    <m/>
    <m/>
    <m/>
    <m/>
    <m/>
    <m/>
    <x v="1"/>
    <n v="0"/>
    <n v="0"/>
    <n v="0"/>
    <n v="0"/>
    <n v="0"/>
    <n v="0"/>
  </r>
  <r>
    <x v="1"/>
    <s v="Dummy"/>
    <m/>
    <x v="217"/>
    <x v="217"/>
    <x v="0"/>
    <x v="11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269"/>
    <x v="269"/>
    <x v="1"/>
    <x v="11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97"/>
    <x v="97"/>
    <x v="0"/>
    <x v="70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167"/>
    <x v="167"/>
    <x v="1"/>
    <x v="46"/>
    <x v="3"/>
    <x v="0"/>
    <x v="0"/>
    <m/>
    <m/>
    <m/>
    <m/>
    <m/>
    <m/>
    <m/>
    <x v="1"/>
    <n v="0"/>
    <n v="0"/>
    <n v="0"/>
    <n v="0"/>
    <n v="0"/>
    <n v="0"/>
  </r>
  <r>
    <x v="1"/>
    <s v="Dummy"/>
    <m/>
    <x v="261"/>
    <x v="261"/>
    <x v="0"/>
    <x v="46"/>
    <x v="3"/>
    <x v="2"/>
    <x v="0"/>
    <m/>
    <m/>
    <m/>
    <m/>
    <m/>
    <m/>
    <m/>
    <x v="1"/>
    <n v="0"/>
    <n v="0"/>
    <n v="0"/>
    <n v="0"/>
    <n v="0"/>
    <n v="0"/>
  </r>
  <r>
    <x v="1"/>
    <s v="Dummy"/>
    <m/>
    <x v="61"/>
    <x v="61"/>
    <x v="1"/>
    <x v="46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240"/>
    <x v="240"/>
    <x v="1"/>
    <x v="46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190"/>
    <x v="190"/>
    <x v="0"/>
    <x v="34"/>
    <x v="0"/>
    <x v="2"/>
    <x v="0"/>
    <m/>
    <m/>
    <m/>
    <m/>
    <m/>
    <m/>
    <m/>
    <x v="1"/>
    <n v="0"/>
    <n v="0"/>
    <n v="0"/>
    <n v="0"/>
    <n v="0"/>
    <n v="0"/>
  </r>
  <r>
    <x v="1"/>
    <s v="Dummy"/>
    <m/>
    <x v="42"/>
    <x v="42"/>
    <x v="0"/>
    <x v="34"/>
    <x v="0"/>
    <x v="3"/>
    <x v="0"/>
    <m/>
    <m/>
    <m/>
    <m/>
    <m/>
    <m/>
    <m/>
    <x v="1"/>
    <n v="0"/>
    <n v="0"/>
    <n v="0"/>
    <n v="0"/>
    <n v="0"/>
    <n v="0"/>
  </r>
  <r>
    <x v="1"/>
    <s v="Dummy"/>
    <m/>
    <x v="277"/>
    <x v="277"/>
    <x v="0"/>
    <x v="34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84"/>
    <x v="84"/>
    <x v="0"/>
    <x v="62"/>
    <x v="4"/>
    <x v="2"/>
    <x v="0"/>
    <m/>
    <m/>
    <m/>
    <m/>
    <m/>
    <m/>
    <m/>
    <x v="1"/>
    <n v="0"/>
    <n v="0"/>
    <n v="0"/>
    <n v="0"/>
    <n v="0"/>
    <n v="0"/>
  </r>
  <r>
    <x v="1"/>
    <s v="Dummy"/>
    <m/>
    <x v="100"/>
    <x v="100"/>
    <x v="1"/>
    <x v="62"/>
    <x v="4"/>
    <x v="3"/>
    <x v="0"/>
    <m/>
    <m/>
    <m/>
    <m/>
    <m/>
    <m/>
    <m/>
    <x v="1"/>
    <n v="0"/>
    <n v="0"/>
    <n v="0"/>
    <n v="0"/>
    <n v="0"/>
    <n v="0"/>
  </r>
  <r>
    <x v="1"/>
    <s v="Dummy"/>
    <m/>
    <x v="164"/>
    <x v="164"/>
    <x v="1"/>
    <x v="62"/>
    <x v="4"/>
    <x v="1"/>
    <x v="0"/>
    <m/>
    <m/>
    <m/>
    <m/>
    <m/>
    <m/>
    <m/>
    <x v="1"/>
    <n v="0"/>
    <n v="0"/>
    <n v="0"/>
    <n v="0"/>
    <n v="0"/>
    <n v="0"/>
  </r>
  <r>
    <x v="1"/>
    <s v="Dummy"/>
    <m/>
    <x v="263"/>
    <x v="263"/>
    <x v="0"/>
    <x v="95"/>
    <x v="2"/>
    <x v="3"/>
    <x v="0"/>
    <m/>
    <m/>
    <m/>
    <m/>
    <m/>
    <m/>
    <m/>
    <x v="1"/>
    <n v="0"/>
    <n v="0"/>
    <n v="0"/>
    <n v="0"/>
    <n v="0"/>
    <n v="0"/>
  </r>
  <r>
    <x v="1"/>
    <s v="Dummy"/>
    <m/>
    <x v="272"/>
    <x v="272"/>
    <x v="1"/>
    <x v="95"/>
    <x v="2"/>
    <x v="1"/>
    <x v="0"/>
    <m/>
    <m/>
    <m/>
    <m/>
    <m/>
    <m/>
    <m/>
    <x v="1"/>
    <n v="0"/>
    <n v="0"/>
    <n v="0"/>
    <n v="0"/>
    <n v="0"/>
    <n v="0"/>
  </r>
  <r>
    <x v="1"/>
    <s v="Dummy"/>
    <m/>
    <x v="32"/>
    <x v="32"/>
    <x v="0"/>
    <x v="29"/>
    <x v="0"/>
    <x v="1"/>
    <x v="0"/>
    <m/>
    <m/>
    <m/>
    <m/>
    <m/>
    <m/>
    <m/>
    <x v="1"/>
    <n v="0"/>
    <n v="0"/>
    <n v="0"/>
    <n v="0"/>
    <n v="0"/>
    <n v="0"/>
  </r>
  <r>
    <x v="1"/>
    <s v="Dummy"/>
    <m/>
    <x v="95"/>
    <x v="95"/>
    <x v="1"/>
    <x v="69"/>
    <x v="3"/>
    <x v="3"/>
    <x v="0"/>
    <m/>
    <m/>
    <m/>
    <m/>
    <m/>
    <m/>
    <m/>
    <x v="1"/>
    <n v="0"/>
    <n v="0"/>
    <n v="0"/>
    <n v="0"/>
    <n v="0"/>
    <n v="0"/>
  </r>
  <r>
    <x v="1"/>
    <s v="Dummy"/>
    <m/>
    <x v="229"/>
    <x v="229"/>
    <x v="1"/>
    <x v="69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173"/>
    <x v="173"/>
    <x v="0"/>
    <x v="84"/>
    <x v="3"/>
    <x v="3"/>
    <x v="0"/>
    <m/>
    <m/>
    <m/>
    <m/>
    <m/>
    <m/>
    <m/>
    <x v="1"/>
    <n v="-14790.656000000001"/>
    <n v="0"/>
    <n v="0"/>
    <n v="0"/>
    <n v="0"/>
    <n v="0"/>
  </r>
  <r>
    <x v="1"/>
    <s v="Dummy"/>
    <m/>
    <x v="295"/>
    <x v="295"/>
    <x v="0"/>
    <x v="84"/>
    <x v="3"/>
    <x v="1"/>
    <x v="0"/>
    <m/>
    <m/>
    <m/>
    <m/>
    <m/>
    <m/>
    <m/>
    <x v="1"/>
    <n v="0"/>
    <n v="0"/>
    <n v="0"/>
    <n v="0"/>
    <n v="0"/>
    <n v="0"/>
  </r>
  <r>
    <x v="1"/>
    <s v="Dummy"/>
    <m/>
    <x v="255"/>
    <x v="255"/>
    <x v="1"/>
    <x v="64"/>
    <x v="3"/>
    <x v="4"/>
    <x v="0"/>
    <m/>
    <m/>
    <m/>
    <m/>
    <m/>
    <m/>
    <m/>
    <x v="2"/>
    <n v="0"/>
    <n v="0"/>
    <n v="0"/>
    <n v="0"/>
    <n v="0"/>
    <n v="0"/>
  </r>
  <r>
    <x v="1"/>
    <s v="Dummy"/>
    <m/>
    <x v="171"/>
    <x v="171"/>
    <x v="0"/>
    <x v="64"/>
    <x v="3"/>
    <x v="0"/>
    <x v="0"/>
    <m/>
    <m/>
    <m/>
    <m/>
    <m/>
    <m/>
    <m/>
    <x v="2"/>
    <n v="-1551.3792000000005"/>
    <n v="0"/>
    <n v="0"/>
    <n v="0"/>
    <n v="0"/>
    <n v="0"/>
  </r>
  <r>
    <x v="1"/>
    <s v="Dummy"/>
    <m/>
    <x v="165"/>
    <x v="165"/>
    <x v="0"/>
    <x v="64"/>
    <x v="3"/>
    <x v="2"/>
    <x v="0"/>
    <m/>
    <m/>
    <m/>
    <m/>
    <m/>
    <m/>
    <m/>
    <x v="2"/>
    <n v="-11984.543999999998"/>
    <n v="0"/>
    <n v="0"/>
    <n v="0"/>
    <n v="0"/>
    <n v="0"/>
  </r>
  <r>
    <x v="1"/>
    <s v="Dummy"/>
    <m/>
    <x v="86"/>
    <x v="86"/>
    <x v="1"/>
    <x v="64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138"/>
    <x v="138"/>
    <x v="1"/>
    <x v="64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248"/>
    <x v="248"/>
    <x v="1"/>
    <x v="94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125"/>
    <x v="125"/>
    <x v="1"/>
    <x v="59"/>
    <x v="0"/>
    <x v="3"/>
    <x v="0"/>
    <m/>
    <m/>
    <m/>
    <m/>
    <m/>
    <m/>
    <m/>
    <x v="2"/>
    <n v="0"/>
    <n v="0"/>
    <n v="0"/>
    <n v="0"/>
    <n v="0"/>
    <n v="0"/>
  </r>
  <r>
    <x v="1"/>
    <s v="Dummy"/>
    <m/>
    <x v="78"/>
    <x v="78"/>
    <x v="1"/>
    <x v="59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62"/>
    <x v="62"/>
    <x v="1"/>
    <x v="47"/>
    <x v="0"/>
    <x v="4"/>
    <x v="0"/>
    <m/>
    <m/>
    <m/>
    <m/>
    <m/>
    <m/>
    <m/>
    <x v="2"/>
    <n v="0"/>
    <n v="0"/>
    <n v="0"/>
    <n v="0"/>
    <n v="0"/>
    <n v="0"/>
  </r>
  <r>
    <x v="1"/>
    <s v="Dummy"/>
    <m/>
    <x v="111"/>
    <x v="111"/>
    <x v="0"/>
    <x v="47"/>
    <x v="0"/>
    <x v="0"/>
    <x v="0"/>
    <m/>
    <m/>
    <m/>
    <m/>
    <m/>
    <m/>
    <m/>
    <x v="2"/>
    <n v="77463.820799999972"/>
    <n v="0"/>
    <n v="0"/>
    <n v="0"/>
    <n v="0"/>
    <n v="0"/>
  </r>
  <r>
    <x v="1"/>
    <s v="Dummy"/>
    <m/>
    <x v="257"/>
    <x v="257"/>
    <x v="1"/>
    <x v="47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90"/>
    <x v="90"/>
    <x v="1"/>
    <x v="47"/>
    <x v="0"/>
    <x v="3"/>
    <x v="0"/>
    <m/>
    <m/>
    <m/>
    <m/>
    <m/>
    <m/>
    <m/>
    <x v="2"/>
    <n v="0"/>
    <n v="0"/>
    <n v="0"/>
    <n v="0"/>
    <n v="0"/>
    <n v="0"/>
  </r>
  <r>
    <x v="1"/>
    <s v="Dummy"/>
    <m/>
    <x v="160"/>
    <x v="160"/>
    <x v="1"/>
    <x v="47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7"/>
    <x v="7"/>
    <x v="1"/>
    <x v="7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215"/>
    <x v="215"/>
    <x v="1"/>
    <x v="7"/>
    <x v="0"/>
    <x v="3"/>
    <x v="0"/>
    <m/>
    <m/>
    <m/>
    <m/>
    <m/>
    <m/>
    <m/>
    <x v="2"/>
    <n v="0"/>
    <n v="0"/>
    <n v="0"/>
    <n v="0"/>
    <n v="0"/>
    <n v="0"/>
  </r>
  <r>
    <x v="1"/>
    <s v="Dummy"/>
    <m/>
    <x v="200"/>
    <x v="200"/>
    <x v="0"/>
    <x v="7"/>
    <x v="0"/>
    <x v="1"/>
    <x v="0"/>
    <m/>
    <m/>
    <m/>
    <m/>
    <m/>
    <m/>
    <m/>
    <x v="2"/>
    <n v="40203.878400000009"/>
    <n v="0"/>
    <n v="0"/>
    <n v="0"/>
    <n v="0"/>
    <n v="0"/>
  </r>
  <r>
    <x v="1"/>
    <s v="Dummy"/>
    <m/>
    <x v="152"/>
    <x v="152"/>
    <x v="0"/>
    <x v="60"/>
    <x v="0"/>
    <x v="0"/>
    <x v="0"/>
    <m/>
    <m/>
    <m/>
    <m/>
    <m/>
    <m/>
    <m/>
    <x v="2"/>
    <n v="0"/>
    <n v="0"/>
    <n v="0"/>
    <n v="0"/>
    <n v="0"/>
    <n v="0"/>
  </r>
  <r>
    <x v="1"/>
    <s v="Dummy"/>
    <m/>
    <x v="230"/>
    <x v="230"/>
    <x v="1"/>
    <x v="60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258"/>
    <x v="258"/>
    <x v="0"/>
    <x v="60"/>
    <x v="0"/>
    <x v="3"/>
    <x v="0"/>
    <m/>
    <m/>
    <m/>
    <m/>
    <m/>
    <m/>
    <m/>
    <x v="2"/>
    <n v="27672.191999999999"/>
    <n v="0"/>
    <n v="0"/>
    <n v="0"/>
    <n v="0"/>
    <n v="0"/>
  </r>
  <r>
    <x v="1"/>
    <s v="Dummy"/>
    <m/>
    <x v="79"/>
    <x v="79"/>
    <x v="1"/>
    <x v="60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118"/>
    <x v="118"/>
    <x v="1"/>
    <x v="2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126"/>
    <x v="126"/>
    <x v="1"/>
    <x v="2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306"/>
    <x v="306"/>
    <x v="1"/>
    <x v="2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2"/>
    <x v="2"/>
    <x v="1"/>
    <x v="2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188"/>
    <x v="188"/>
    <x v="1"/>
    <x v="49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105"/>
    <x v="105"/>
    <x v="1"/>
    <x v="49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65"/>
    <x v="65"/>
    <x v="0"/>
    <x v="49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183"/>
    <x v="183"/>
    <x v="0"/>
    <x v="32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38"/>
    <x v="38"/>
    <x v="1"/>
    <x v="32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199"/>
    <x v="199"/>
    <x v="0"/>
    <x v="32"/>
    <x v="2"/>
    <x v="3"/>
    <x v="0"/>
    <m/>
    <m/>
    <m/>
    <m/>
    <m/>
    <m/>
    <m/>
    <x v="2"/>
    <n v="-41557.776000000005"/>
    <n v="0"/>
    <n v="0"/>
    <n v="0"/>
    <n v="0"/>
    <n v="0"/>
  </r>
  <r>
    <x v="1"/>
    <s v="Dummy"/>
    <m/>
    <x v="153"/>
    <x v="153"/>
    <x v="1"/>
    <x v="32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296"/>
    <x v="296"/>
    <x v="0"/>
    <x v="45"/>
    <x v="3"/>
    <x v="4"/>
    <x v="0"/>
    <m/>
    <m/>
    <m/>
    <m/>
    <m/>
    <m/>
    <m/>
    <x v="2"/>
    <n v="1464.4224000000006"/>
    <n v="0"/>
    <n v="0"/>
    <n v="0"/>
    <n v="0"/>
    <n v="0"/>
  </r>
  <r>
    <x v="1"/>
    <s v="Dummy"/>
    <m/>
    <x v="220"/>
    <x v="220"/>
    <x v="1"/>
    <x v="45"/>
    <x v="3"/>
    <x v="0"/>
    <x v="0"/>
    <m/>
    <m/>
    <m/>
    <m/>
    <m/>
    <m/>
    <m/>
    <x v="2"/>
    <n v="0"/>
    <n v="0"/>
    <n v="0"/>
    <n v="0"/>
    <n v="0"/>
    <n v="0"/>
  </r>
  <r>
    <x v="1"/>
    <s v="Dummy"/>
    <m/>
    <x v="60"/>
    <x v="60"/>
    <x v="1"/>
    <x v="45"/>
    <x v="3"/>
    <x v="2"/>
    <x v="0"/>
    <m/>
    <m/>
    <m/>
    <m/>
    <m/>
    <m/>
    <m/>
    <x v="2"/>
    <n v="0"/>
    <n v="0"/>
    <n v="0"/>
    <n v="0"/>
    <n v="0"/>
    <n v="0"/>
  </r>
  <r>
    <x v="1"/>
    <s v="Dummy"/>
    <m/>
    <x v="91"/>
    <x v="91"/>
    <x v="1"/>
    <x v="45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149"/>
    <x v="149"/>
    <x v="1"/>
    <x v="45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3"/>
    <x v="3"/>
    <x v="1"/>
    <x v="3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74"/>
    <x v="274"/>
    <x v="1"/>
    <x v="3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135"/>
    <x v="135"/>
    <x v="0"/>
    <x v="3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106"/>
    <x v="106"/>
    <x v="0"/>
    <x v="72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146"/>
    <x v="146"/>
    <x v="0"/>
    <x v="72"/>
    <x v="0"/>
    <x v="3"/>
    <x v="0"/>
    <m/>
    <m/>
    <m/>
    <m/>
    <m/>
    <m/>
    <m/>
    <x v="2"/>
    <n v="-12784.000000000004"/>
    <n v="0"/>
    <n v="0"/>
    <n v="0"/>
    <n v="0"/>
    <n v="0"/>
  </r>
  <r>
    <x v="1"/>
    <s v="Dummy"/>
    <m/>
    <x v="156"/>
    <x v="156"/>
    <x v="0"/>
    <x v="72"/>
    <x v="0"/>
    <x v="1"/>
    <x v="0"/>
    <m/>
    <m/>
    <m/>
    <m/>
    <m/>
    <m/>
    <m/>
    <x v="2"/>
    <n v="-32269.824000000001"/>
    <n v="0"/>
    <n v="0"/>
    <n v="0"/>
    <n v="0"/>
    <n v="0"/>
  </r>
  <r>
    <x v="1"/>
    <s v="Dummy"/>
    <m/>
    <x v="226"/>
    <x v="226"/>
    <x v="0"/>
    <x v="92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246"/>
    <x v="246"/>
    <x v="0"/>
    <x v="92"/>
    <x v="2"/>
    <x v="1"/>
    <x v="0"/>
    <m/>
    <m/>
    <m/>
    <m/>
    <m/>
    <m/>
    <m/>
    <x v="2"/>
    <n v="17172.48"/>
    <n v="0"/>
    <n v="0"/>
    <n v="0"/>
    <n v="0"/>
    <n v="0"/>
  </r>
  <r>
    <x v="1"/>
    <s v="Dummy"/>
    <m/>
    <x v="102"/>
    <x v="102"/>
    <x v="1"/>
    <x v="66"/>
    <x v="5"/>
    <x v="4"/>
    <x v="0"/>
    <m/>
    <m/>
    <m/>
    <m/>
    <m/>
    <m/>
    <m/>
    <x v="2"/>
    <n v="0"/>
    <n v="0"/>
    <n v="0"/>
    <n v="0"/>
    <n v="0"/>
    <n v="0"/>
  </r>
  <r>
    <x v="1"/>
    <s v="Dummy"/>
    <m/>
    <x v="169"/>
    <x v="169"/>
    <x v="1"/>
    <x v="66"/>
    <x v="5"/>
    <x v="0"/>
    <x v="0"/>
    <m/>
    <m/>
    <m/>
    <m/>
    <m/>
    <m/>
    <m/>
    <x v="2"/>
    <n v="0"/>
    <n v="0"/>
    <n v="0"/>
    <n v="0"/>
    <n v="0"/>
    <n v="0"/>
  </r>
  <r>
    <x v="1"/>
    <s v="Dummy"/>
    <m/>
    <x v="292"/>
    <x v="292"/>
    <x v="1"/>
    <x v="66"/>
    <x v="5"/>
    <x v="2"/>
    <x v="0"/>
    <m/>
    <m/>
    <m/>
    <m/>
    <m/>
    <m/>
    <m/>
    <x v="2"/>
    <n v="0"/>
    <n v="0"/>
    <n v="0"/>
    <n v="0"/>
    <n v="0"/>
    <n v="0"/>
  </r>
  <r>
    <x v="1"/>
    <s v="Dummy"/>
    <m/>
    <x v="150"/>
    <x v="150"/>
    <x v="1"/>
    <x v="66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89"/>
    <x v="89"/>
    <x v="0"/>
    <x v="66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203"/>
    <x v="203"/>
    <x v="1"/>
    <x v="75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112"/>
    <x v="112"/>
    <x v="1"/>
    <x v="75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302"/>
    <x v="302"/>
    <x v="0"/>
    <x v="24"/>
    <x v="0"/>
    <x v="0"/>
    <x v="0"/>
    <m/>
    <m/>
    <m/>
    <m/>
    <m/>
    <m/>
    <m/>
    <x v="2"/>
    <n v="-58605.465599999989"/>
    <n v="0"/>
    <n v="0"/>
    <n v="0"/>
    <n v="0"/>
    <n v="0"/>
  </r>
  <r>
    <x v="1"/>
    <s v="Dummy"/>
    <m/>
    <x v="161"/>
    <x v="161"/>
    <x v="1"/>
    <x v="24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24"/>
    <x v="24"/>
    <x v="1"/>
    <x v="24"/>
    <x v="0"/>
    <x v="3"/>
    <x v="0"/>
    <m/>
    <m/>
    <m/>
    <m/>
    <m/>
    <m/>
    <m/>
    <x v="2"/>
    <n v="0"/>
    <n v="0"/>
    <n v="0"/>
    <n v="0"/>
    <n v="0"/>
    <n v="0"/>
  </r>
  <r>
    <x v="1"/>
    <s v="Dummy"/>
    <m/>
    <x v="116"/>
    <x v="116"/>
    <x v="1"/>
    <x v="24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191"/>
    <x v="191"/>
    <x v="1"/>
    <x v="40"/>
    <x v="5"/>
    <x v="4"/>
    <x v="0"/>
    <m/>
    <m/>
    <m/>
    <m/>
    <m/>
    <m/>
    <m/>
    <x v="2"/>
    <n v="0"/>
    <n v="0"/>
    <n v="0"/>
    <n v="0"/>
    <n v="0"/>
    <n v="0"/>
  </r>
  <r>
    <x v="1"/>
    <s v="Dummy"/>
    <m/>
    <x v="54"/>
    <x v="54"/>
    <x v="1"/>
    <x v="40"/>
    <x v="5"/>
    <x v="0"/>
    <x v="0"/>
    <m/>
    <m/>
    <m/>
    <m/>
    <m/>
    <m/>
    <m/>
    <x v="2"/>
    <n v="0"/>
    <n v="0"/>
    <n v="0"/>
    <n v="0"/>
    <n v="0"/>
    <n v="0"/>
  </r>
  <r>
    <x v="1"/>
    <s v="Dummy"/>
    <m/>
    <x v="216"/>
    <x v="216"/>
    <x v="0"/>
    <x v="40"/>
    <x v="5"/>
    <x v="2"/>
    <x v="0"/>
    <m/>
    <m/>
    <m/>
    <m/>
    <m/>
    <m/>
    <m/>
    <x v="2"/>
    <n v="-25451.711999999996"/>
    <n v="0"/>
    <n v="0"/>
    <n v="0"/>
    <n v="0"/>
    <n v="0"/>
  </r>
  <r>
    <x v="1"/>
    <s v="Dummy"/>
    <m/>
    <x v="137"/>
    <x v="137"/>
    <x v="1"/>
    <x v="40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155"/>
    <x v="155"/>
    <x v="1"/>
    <x v="40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201"/>
    <x v="201"/>
    <x v="1"/>
    <x v="18"/>
    <x v="3"/>
    <x v="0"/>
    <x v="0"/>
    <m/>
    <m/>
    <m/>
    <m/>
    <m/>
    <m/>
    <m/>
    <x v="2"/>
    <n v="0"/>
    <n v="0"/>
    <n v="0"/>
    <n v="0"/>
    <n v="0"/>
    <n v="0"/>
  </r>
  <r>
    <x v="1"/>
    <s v="Dummy"/>
    <m/>
    <x v="18"/>
    <x v="18"/>
    <x v="1"/>
    <x v="18"/>
    <x v="3"/>
    <x v="2"/>
    <x v="0"/>
    <m/>
    <m/>
    <m/>
    <m/>
    <m/>
    <m/>
    <m/>
    <x v="2"/>
    <n v="0"/>
    <n v="0"/>
    <n v="0"/>
    <n v="0"/>
    <n v="0"/>
    <n v="0"/>
  </r>
  <r>
    <x v="1"/>
    <s v="Dummy"/>
    <m/>
    <x v="34"/>
    <x v="34"/>
    <x v="1"/>
    <x v="18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178"/>
    <x v="178"/>
    <x v="1"/>
    <x v="18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124"/>
    <x v="124"/>
    <x v="1"/>
    <x v="36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47"/>
    <x v="47"/>
    <x v="1"/>
    <x v="36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143"/>
    <x v="143"/>
    <x v="1"/>
    <x v="36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172"/>
    <x v="172"/>
    <x v="1"/>
    <x v="36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49"/>
    <x v="49"/>
    <x v="0"/>
    <x v="38"/>
    <x v="1"/>
    <x v="2"/>
    <x v="0"/>
    <m/>
    <m/>
    <m/>
    <m/>
    <m/>
    <m/>
    <m/>
    <x v="2"/>
    <n v="19008.950400000002"/>
    <n v="0"/>
    <n v="0"/>
    <n v="0"/>
    <n v="0"/>
    <n v="0"/>
  </r>
  <r>
    <x v="1"/>
    <s v="Dummy"/>
    <m/>
    <x v="121"/>
    <x v="121"/>
    <x v="1"/>
    <x v="38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285"/>
    <x v="285"/>
    <x v="1"/>
    <x v="38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253"/>
    <x v="253"/>
    <x v="0"/>
    <x v="39"/>
    <x v="1"/>
    <x v="4"/>
    <x v="0"/>
    <m/>
    <m/>
    <m/>
    <m/>
    <m/>
    <m/>
    <m/>
    <x v="2"/>
    <n v="-13471.920000000002"/>
    <n v="0"/>
    <n v="0"/>
    <n v="0"/>
    <n v="0"/>
    <n v="0"/>
  </r>
  <r>
    <x v="1"/>
    <s v="Dummy"/>
    <m/>
    <x v="52"/>
    <x v="52"/>
    <x v="0"/>
    <x v="39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268"/>
    <x v="268"/>
    <x v="0"/>
    <x v="39"/>
    <x v="1"/>
    <x v="2"/>
    <x v="0"/>
    <m/>
    <m/>
    <m/>
    <m/>
    <m/>
    <m/>
    <m/>
    <x v="2"/>
    <n v="-40636.252800000024"/>
    <n v="0"/>
    <n v="0"/>
    <n v="0"/>
    <n v="0"/>
    <n v="0"/>
  </r>
  <r>
    <x v="1"/>
    <s v="Dummy"/>
    <m/>
    <x v="104"/>
    <x v="104"/>
    <x v="1"/>
    <x v="39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290"/>
    <x v="290"/>
    <x v="1"/>
    <x v="39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283"/>
    <x v="283"/>
    <x v="1"/>
    <x v="58"/>
    <x v="3"/>
    <x v="0"/>
    <x v="0"/>
    <m/>
    <m/>
    <m/>
    <m/>
    <m/>
    <m/>
    <m/>
    <x v="2"/>
    <n v="0"/>
    <n v="0"/>
    <n v="0"/>
    <n v="0"/>
    <n v="0"/>
    <n v="0"/>
  </r>
  <r>
    <x v="1"/>
    <s v="Dummy"/>
    <m/>
    <x v="225"/>
    <x v="225"/>
    <x v="1"/>
    <x v="58"/>
    <x v="3"/>
    <x v="2"/>
    <x v="0"/>
    <m/>
    <m/>
    <m/>
    <m/>
    <m/>
    <m/>
    <m/>
    <x v="2"/>
    <n v="0"/>
    <n v="0"/>
    <n v="0"/>
    <n v="0"/>
    <n v="0"/>
    <n v="0"/>
  </r>
  <r>
    <x v="1"/>
    <s v="Dummy"/>
    <m/>
    <x v="77"/>
    <x v="77"/>
    <x v="0"/>
    <x v="58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241"/>
    <x v="241"/>
    <x v="0"/>
    <x v="58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293"/>
    <x v="293"/>
    <x v="1"/>
    <x v="67"/>
    <x v="4"/>
    <x v="0"/>
    <x v="0"/>
    <m/>
    <m/>
    <m/>
    <m/>
    <m/>
    <m/>
    <m/>
    <x v="2"/>
    <n v="0"/>
    <n v="0"/>
    <n v="0"/>
    <n v="0"/>
    <n v="0"/>
    <n v="0"/>
  </r>
  <r>
    <x v="1"/>
    <s v="Dummy"/>
    <m/>
    <x v="182"/>
    <x v="182"/>
    <x v="1"/>
    <x v="67"/>
    <x v="4"/>
    <x v="2"/>
    <x v="0"/>
    <m/>
    <m/>
    <m/>
    <m/>
    <m/>
    <m/>
    <m/>
    <x v="2"/>
    <n v="0"/>
    <n v="0"/>
    <n v="0"/>
    <n v="0"/>
    <n v="0"/>
    <n v="0"/>
  </r>
  <r>
    <x v="1"/>
    <s v="Dummy"/>
    <m/>
    <x v="92"/>
    <x v="92"/>
    <x v="0"/>
    <x v="67"/>
    <x v="4"/>
    <x v="3"/>
    <x v="0"/>
    <m/>
    <m/>
    <m/>
    <m/>
    <m/>
    <m/>
    <m/>
    <x v="2"/>
    <n v="0"/>
    <n v="0"/>
    <n v="0"/>
    <n v="0"/>
    <n v="0"/>
    <n v="0"/>
  </r>
  <r>
    <x v="1"/>
    <s v="Dummy"/>
    <m/>
    <x v="221"/>
    <x v="221"/>
    <x v="1"/>
    <x v="67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205"/>
    <x v="205"/>
    <x v="1"/>
    <x v="44"/>
    <x v="4"/>
    <x v="2"/>
    <x v="0"/>
    <m/>
    <m/>
    <m/>
    <m/>
    <m/>
    <m/>
    <m/>
    <x v="2"/>
    <n v="0"/>
    <n v="0"/>
    <n v="0"/>
    <n v="0"/>
    <n v="0"/>
    <n v="0"/>
  </r>
  <r>
    <x v="1"/>
    <s v="Dummy"/>
    <m/>
    <x v="67"/>
    <x v="67"/>
    <x v="1"/>
    <x v="44"/>
    <x v="4"/>
    <x v="3"/>
    <x v="0"/>
    <m/>
    <m/>
    <m/>
    <m/>
    <m/>
    <m/>
    <m/>
    <x v="2"/>
    <n v="0"/>
    <n v="0"/>
    <n v="0"/>
    <n v="0"/>
    <n v="0"/>
    <n v="0"/>
  </r>
  <r>
    <x v="1"/>
    <s v="Dummy"/>
    <m/>
    <x v="59"/>
    <x v="59"/>
    <x v="1"/>
    <x v="44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8"/>
    <x v="8"/>
    <x v="1"/>
    <x v="8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291"/>
    <x v="291"/>
    <x v="1"/>
    <x v="90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222"/>
    <x v="222"/>
    <x v="1"/>
    <x v="90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271"/>
    <x v="271"/>
    <x v="0"/>
    <x v="96"/>
    <x v="2"/>
    <x v="3"/>
    <x v="0"/>
    <m/>
    <m/>
    <m/>
    <m/>
    <m/>
    <m/>
    <m/>
    <x v="2"/>
    <n v="-21999.743999999999"/>
    <n v="0"/>
    <n v="0"/>
    <n v="0"/>
    <n v="0"/>
    <n v="0"/>
  </r>
  <r>
    <x v="1"/>
    <s v="Dummy"/>
    <m/>
    <x v="275"/>
    <x v="275"/>
    <x v="0"/>
    <x v="96"/>
    <x v="2"/>
    <x v="1"/>
    <x v="0"/>
    <m/>
    <m/>
    <m/>
    <m/>
    <m/>
    <m/>
    <m/>
    <x v="2"/>
    <n v="-43849.062399999995"/>
    <n v="0"/>
    <n v="0"/>
    <n v="0"/>
    <n v="0"/>
    <n v="0"/>
  </r>
  <r>
    <x v="1"/>
    <s v="Dummy"/>
    <m/>
    <x v="28"/>
    <x v="28"/>
    <x v="0"/>
    <x v="26"/>
    <x v="2"/>
    <x v="4"/>
    <x v="0"/>
    <m/>
    <m/>
    <m/>
    <m/>
    <m/>
    <m/>
    <m/>
    <x v="2"/>
    <n v="0"/>
    <n v="0"/>
    <n v="0"/>
    <n v="0"/>
    <n v="0"/>
    <n v="0"/>
  </r>
  <r>
    <x v="1"/>
    <s v="Dummy"/>
    <m/>
    <x v="37"/>
    <x v="37"/>
    <x v="1"/>
    <x v="26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114"/>
    <x v="114"/>
    <x v="0"/>
    <x v="26"/>
    <x v="2"/>
    <x v="2"/>
    <x v="0"/>
    <m/>
    <m/>
    <m/>
    <m/>
    <m/>
    <m/>
    <m/>
    <x v="2"/>
    <n v="51575.040000000015"/>
    <n v="0"/>
    <n v="0"/>
    <n v="0"/>
    <n v="0"/>
    <n v="0"/>
  </r>
  <r>
    <x v="1"/>
    <s v="Dummy"/>
    <m/>
    <x v="307"/>
    <x v="307"/>
    <x v="1"/>
    <x v="26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244"/>
    <x v="244"/>
    <x v="1"/>
    <x v="26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264"/>
    <x v="264"/>
    <x v="0"/>
    <x v="30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103"/>
    <x v="103"/>
    <x v="1"/>
    <x v="30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33"/>
    <x v="33"/>
    <x v="0"/>
    <x v="30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177"/>
    <x v="177"/>
    <x v="0"/>
    <x v="30"/>
    <x v="1"/>
    <x v="1"/>
    <x v="0"/>
    <m/>
    <m/>
    <m/>
    <m/>
    <m/>
    <m/>
    <m/>
    <x v="2"/>
    <n v="63047.270400000001"/>
    <n v="0"/>
    <n v="0"/>
    <n v="0"/>
    <n v="0"/>
    <n v="0"/>
  </r>
  <r>
    <x v="1"/>
    <s v="Dummy"/>
    <m/>
    <x v="14"/>
    <x v="14"/>
    <x v="1"/>
    <x v="14"/>
    <x v="5"/>
    <x v="4"/>
    <x v="0"/>
    <m/>
    <m/>
    <m/>
    <m/>
    <m/>
    <m/>
    <m/>
    <x v="2"/>
    <n v="0"/>
    <n v="0"/>
    <n v="0"/>
    <n v="0"/>
    <n v="0"/>
    <n v="0"/>
  </r>
  <r>
    <x v="1"/>
    <s v="Dummy"/>
    <m/>
    <x v="46"/>
    <x v="46"/>
    <x v="1"/>
    <x v="14"/>
    <x v="5"/>
    <x v="0"/>
    <x v="0"/>
    <m/>
    <m/>
    <m/>
    <m/>
    <m/>
    <m/>
    <m/>
    <x v="2"/>
    <n v="0"/>
    <n v="0"/>
    <n v="0"/>
    <n v="0"/>
    <n v="0"/>
    <n v="0"/>
  </r>
  <r>
    <x v="1"/>
    <s v="Dummy"/>
    <m/>
    <x v="224"/>
    <x v="224"/>
    <x v="1"/>
    <x v="14"/>
    <x v="5"/>
    <x v="2"/>
    <x v="0"/>
    <m/>
    <m/>
    <m/>
    <m/>
    <m/>
    <m/>
    <m/>
    <x v="2"/>
    <n v="0"/>
    <n v="0"/>
    <n v="0"/>
    <n v="0"/>
    <n v="0"/>
    <n v="0"/>
  </r>
  <r>
    <x v="1"/>
    <s v="Dummy"/>
    <m/>
    <x v="30"/>
    <x v="30"/>
    <x v="1"/>
    <x v="14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80"/>
    <x v="80"/>
    <x v="1"/>
    <x v="14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82"/>
    <x v="82"/>
    <x v="1"/>
    <x v="6"/>
    <x v="4"/>
    <x v="4"/>
    <x v="0"/>
    <m/>
    <m/>
    <m/>
    <m/>
    <m/>
    <m/>
    <m/>
    <x v="2"/>
    <n v="0"/>
    <n v="0"/>
    <n v="0"/>
    <n v="0"/>
    <n v="0"/>
    <n v="0"/>
  </r>
  <r>
    <x v="1"/>
    <s v="Dummy"/>
    <m/>
    <x v="300"/>
    <x v="300"/>
    <x v="0"/>
    <x v="6"/>
    <x v="4"/>
    <x v="0"/>
    <x v="0"/>
    <m/>
    <m/>
    <m/>
    <m/>
    <m/>
    <m/>
    <m/>
    <x v="2"/>
    <n v="0"/>
    <n v="0"/>
    <n v="0"/>
    <n v="0"/>
    <n v="0"/>
    <n v="0"/>
  </r>
  <r>
    <x v="1"/>
    <s v="Dummy"/>
    <m/>
    <x v="6"/>
    <x v="6"/>
    <x v="1"/>
    <x v="6"/>
    <x v="4"/>
    <x v="2"/>
    <x v="0"/>
    <m/>
    <m/>
    <m/>
    <m/>
    <m/>
    <m/>
    <m/>
    <x v="2"/>
    <n v="0"/>
    <n v="0"/>
    <n v="0"/>
    <n v="0"/>
    <n v="0"/>
    <n v="0"/>
  </r>
  <r>
    <x v="1"/>
    <s v="Dummy"/>
    <m/>
    <x v="211"/>
    <x v="211"/>
    <x v="1"/>
    <x v="6"/>
    <x v="4"/>
    <x v="3"/>
    <x v="0"/>
    <m/>
    <m/>
    <m/>
    <m/>
    <m/>
    <m/>
    <m/>
    <x v="2"/>
    <n v="0"/>
    <n v="0"/>
    <n v="0"/>
    <n v="0"/>
    <n v="0"/>
    <n v="0"/>
  </r>
  <r>
    <x v="1"/>
    <s v="Dummy"/>
    <m/>
    <x v="238"/>
    <x v="238"/>
    <x v="0"/>
    <x v="6"/>
    <x v="4"/>
    <x v="1"/>
    <x v="0"/>
    <m/>
    <m/>
    <m/>
    <m/>
    <m/>
    <m/>
    <m/>
    <x v="2"/>
    <n v="-62908.518400000001"/>
    <n v="0"/>
    <n v="0"/>
    <n v="0"/>
    <n v="0"/>
    <n v="0"/>
  </r>
  <r>
    <x v="1"/>
    <s v="Dummy"/>
    <m/>
    <x v="83"/>
    <x v="83"/>
    <x v="1"/>
    <x v="5"/>
    <x v="3"/>
    <x v="4"/>
    <x v="0"/>
    <m/>
    <m/>
    <m/>
    <m/>
    <m/>
    <m/>
    <m/>
    <x v="2"/>
    <n v="0"/>
    <n v="0"/>
    <n v="0"/>
    <n v="0"/>
    <n v="0"/>
    <n v="0"/>
  </r>
  <r>
    <x v="1"/>
    <s v="Dummy"/>
    <m/>
    <x v="96"/>
    <x v="96"/>
    <x v="0"/>
    <x v="5"/>
    <x v="3"/>
    <x v="0"/>
    <x v="0"/>
    <m/>
    <m/>
    <m/>
    <m/>
    <m/>
    <m/>
    <m/>
    <x v="2"/>
    <n v="0"/>
    <n v="0"/>
    <n v="0"/>
    <n v="0"/>
    <n v="0"/>
    <n v="0"/>
  </r>
  <r>
    <x v="1"/>
    <s v="Dummy"/>
    <m/>
    <x v="131"/>
    <x v="131"/>
    <x v="1"/>
    <x v="5"/>
    <x v="3"/>
    <x v="2"/>
    <x v="0"/>
    <m/>
    <m/>
    <m/>
    <m/>
    <m/>
    <m/>
    <m/>
    <x v="2"/>
    <n v="0"/>
    <n v="0"/>
    <n v="0"/>
    <n v="0"/>
    <n v="0"/>
    <n v="0"/>
  </r>
  <r>
    <x v="1"/>
    <s v="Dummy"/>
    <m/>
    <x v="262"/>
    <x v="262"/>
    <x v="1"/>
    <x v="5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5"/>
    <x v="5"/>
    <x v="0"/>
    <x v="5"/>
    <x v="3"/>
    <x v="1"/>
    <x v="0"/>
    <m/>
    <m/>
    <m/>
    <m/>
    <m/>
    <m/>
    <m/>
    <x v="2"/>
    <n v="5983.4880000000012"/>
    <n v="0"/>
    <n v="0"/>
    <n v="0"/>
    <n v="0"/>
    <n v="0"/>
  </r>
  <r>
    <x v="1"/>
    <s v="Dummy"/>
    <m/>
    <x v="144"/>
    <x v="144"/>
    <x v="1"/>
    <x v="42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56"/>
    <x v="56"/>
    <x v="1"/>
    <x v="42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69"/>
    <x v="69"/>
    <x v="0"/>
    <x v="51"/>
    <x v="3"/>
    <x v="2"/>
    <x v="0"/>
    <m/>
    <m/>
    <m/>
    <m/>
    <m/>
    <m/>
    <m/>
    <x v="2"/>
    <n v="58402.713599999995"/>
    <n v="0"/>
    <n v="0"/>
    <n v="0"/>
    <n v="0"/>
    <n v="0"/>
  </r>
  <r>
    <x v="1"/>
    <s v="Dummy"/>
    <m/>
    <x v="212"/>
    <x v="212"/>
    <x v="1"/>
    <x v="51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259"/>
    <x v="259"/>
    <x v="0"/>
    <x v="51"/>
    <x v="3"/>
    <x v="1"/>
    <x v="0"/>
    <m/>
    <m/>
    <m/>
    <m/>
    <m/>
    <m/>
    <m/>
    <x v="2"/>
    <n v="-1021.44"/>
    <n v="0"/>
    <n v="0"/>
    <n v="0"/>
    <n v="0"/>
    <n v="0"/>
  </r>
  <r>
    <x v="1"/>
    <s v="Dummy"/>
    <m/>
    <x v="58"/>
    <x v="58"/>
    <x v="1"/>
    <x v="43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266"/>
    <x v="266"/>
    <x v="0"/>
    <x v="16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16"/>
    <x v="16"/>
    <x v="1"/>
    <x v="16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304"/>
    <x v="304"/>
    <x v="1"/>
    <x v="16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180"/>
    <x v="180"/>
    <x v="1"/>
    <x v="23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193"/>
    <x v="193"/>
    <x v="0"/>
    <x v="23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3"/>
    <x v="23"/>
    <x v="1"/>
    <x v="23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68"/>
    <x v="68"/>
    <x v="0"/>
    <x v="23"/>
    <x v="2"/>
    <x v="1"/>
    <x v="0"/>
    <m/>
    <m/>
    <m/>
    <m/>
    <m/>
    <m/>
    <m/>
    <x v="2"/>
    <n v="27451.200000000004"/>
    <n v="0"/>
    <n v="0"/>
    <n v="0"/>
    <n v="0"/>
    <n v="0"/>
  </r>
  <r>
    <x v="1"/>
    <s v="Dummy"/>
    <m/>
    <x v="9"/>
    <x v="9"/>
    <x v="1"/>
    <x v="9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243"/>
    <x v="243"/>
    <x v="1"/>
    <x v="9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134"/>
    <x v="134"/>
    <x v="1"/>
    <x v="1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1"/>
    <x v="1"/>
    <x v="1"/>
    <x v="1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185"/>
    <x v="185"/>
    <x v="1"/>
    <x v="86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239"/>
    <x v="239"/>
    <x v="0"/>
    <x v="74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132"/>
    <x v="132"/>
    <x v="1"/>
    <x v="74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166"/>
    <x v="166"/>
    <x v="0"/>
    <x v="74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108"/>
    <x v="108"/>
    <x v="1"/>
    <x v="74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298"/>
    <x v="298"/>
    <x v="1"/>
    <x v="65"/>
    <x v="5"/>
    <x v="2"/>
    <x v="0"/>
    <m/>
    <m/>
    <m/>
    <m/>
    <m/>
    <m/>
    <m/>
    <x v="2"/>
    <n v="0"/>
    <n v="0"/>
    <n v="0"/>
    <n v="0"/>
    <n v="0"/>
    <n v="0"/>
  </r>
  <r>
    <x v="1"/>
    <s v="Dummy"/>
    <m/>
    <x v="236"/>
    <x v="236"/>
    <x v="1"/>
    <x v="65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87"/>
    <x v="87"/>
    <x v="1"/>
    <x v="65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251"/>
    <x v="251"/>
    <x v="1"/>
    <x v="76"/>
    <x v="5"/>
    <x v="0"/>
    <x v="0"/>
    <m/>
    <m/>
    <m/>
    <m/>
    <m/>
    <m/>
    <m/>
    <x v="2"/>
    <n v="0"/>
    <n v="0"/>
    <n v="0"/>
    <n v="0"/>
    <n v="0"/>
    <n v="0"/>
  </r>
  <r>
    <x v="1"/>
    <s v="Dummy"/>
    <m/>
    <x v="202"/>
    <x v="202"/>
    <x v="1"/>
    <x v="76"/>
    <x v="5"/>
    <x v="2"/>
    <x v="0"/>
    <m/>
    <m/>
    <m/>
    <m/>
    <m/>
    <m/>
    <m/>
    <x v="2"/>
    <n v="0"/>
    <n v="0"/>
    <n v="0"/>
    <n v="0"/>
    <n v="0"/>
    <n v="0"/>
  </r>
  <r>
    <x v="1"/>
    <s v="Dummy"/>
    <m/>
    <x v="113"/>
    <x v="113"/>
    <x v="1"/>
    <x v="76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254"/>
    <x v="254"/>
    <x v="1"/>
    <x v="76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237"/>
    <x v="237"/>
    <x v="1"/>
    <x v="78"/>
    <x v="3"/>
    <x v="2"/>
    <x v="0"/>
    <m/>
    <m/>
    <m/>
    <m/>
    <m/>
    <m/>
    <m/>
    <x v="2"/>
    <n v="0"/>
    <n v="0"/>
    <n v="0"/>
    <n v="0"/>
    <n v="0"/>
    <n v="0"/>
  </r>
  <r>
    <x v="1"/>
    <s v="Dummy"/>
    <m/>
    <x v="133"/>
    <x v="133"/>
    <x v="1"/>
    <x v="78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189"/>
    <x v="189"/>
    <x v="1"/>
    <x v="78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162"/>
    <x v="162"/>
    <x v="1"/>
    <x v="82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305"/>
    <x v="305"/>
    <x v="1"/>
    <x v="19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219"/>
    <x v="219"/>
    <x v="1"/>
    <x v="19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40"/>
    <x v="40"/>
    <x v="1"/>
    <x v="19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19"/>
    <x v="19"/>
    <x v="1"/>
    <x v="19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159"/>
    <x v="159"/>
    <x v="0"/>
    <x v="56"/>
    <x v="4"/>
    <x v="2"/>
    <x v="0"/>
    <m/>
    <m/>
    <m/>
    <m/>
    <m/>
    <m/>
    <m/>
    <x v="2"/>
    <n v="0"/>
    <n v="0"/>
    <n v="0"/>
    <n v="0"/>
    <n v="0"/>
    <n v="0"/>
  </r>
  <r>
    <x v="1"/>
    <s v="Dummy"/>
    <m/>
    <x v="75"/>
    <x v="75"/>
    <x v="1"/>
    <x v="56"/>
    <x v="4"/>
    <x v="3"/>
    <x v="0"/>
    <m/>
    <m/>
    <m/>
    <m/>
    <m/>
    <m/>
    <m/>
    <x v="2"/>
    <n v="0"/>
    <n v="0"/>
    <n v="0"/>
    <n v="0"/>
    <n v="0"/>
    <n v="0"/>
  </r>
  <r>
    <x v="1"/>
    <s v="Dummy"/>
    <m/>
    <x v="204"/>
    <x v="204"/>
    <x v="1"/>
    <x v="56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109"/>
    <x v="109"/>
    <x v="0"/>
    <x v="35"/>
    <x v="5"/>
    <x v="2"/>
    <x v="0"/>
    <m/>
    <m/>
    <m/>
    <m/>
    <m/>
    <m/>
    <m/>
    <x v="2"/>
    <n v="28440.720000000005"/>
    <n v="0"/>
    <n v="0"/>
    <n v="0"/>
    <n v="0"/>
    <n v="0"/>
  </r>
  <r>
    <x v="1"/>
    <s v="Dummy"/>
    <m/>
    <x v="276"/>
    <x v="276"/>
    <x v="1"/>
    <x v="35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45"/>
    <x v="45"/>
    <x v="1"/>
    <x v="35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85"/>
    <x v="85"/>
    <x v="0"/>
    <x v="63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223"/>
    <x v="223"/>
    <x v="0"/>
    <x v="91"/>
    <x v="3"/>
    <x v="1"/>
    <x v="0"/>
    <m/>
    <m/>
    <m/>
    <m/>
    <m/>
    <m/>
    <m/>
    <x v="2"/>
    <n v="38286.975999999995"/>
    <n v="0"/>
    <n v="0"/>
    <n v="0"/>
    <n v="0"/>
    <n v="0"/>
  </r>
  <r>
    <x v="1"/>
    <s v="Dummy"/>
    <m/>
    <x v="55"/>
    <x v="55"/>
    <x v="0"/>
    <x v="41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123"/>
    <x v="123"/>
    <x v="1"/>
    <x v="53"/>
    <x v="5"/>
    <x v="0"/>
    <x v="0"/>
    <m/>
    <m/>
    <m/>
    <m/>
    <m/>
    <m/>
    <m/>
    <x v="2"/>
    <n v="0"/>
    <n v="0"/>
    <n v="0"/>
    <n v="0"/>
    <n v="0"/>
    <n v="0"/>
  </r>
  <r>
    <x v="1"/>
    <s v="Dummy"/>
    <m/>
    <x v="194"/>
    <x v="194"/>
    <x v="0"/>
    <x v="53"/>
    <x v="5"/>
    <x v="2"/>
    <x v="0"/>
    <m/>
    <m/>
    <m/>
    <m/>
    <m/>
    <m/>
    <m/>
    <x v="2"/>
    <n v="0"/>
    <n v="0"/>
    <n v="0"/>
    <n v="0"/>
    <n v="0"/>
    <n v="0"/>
  </r>
  <r>
    <x v="1"/>
    <s v="Dummy"/>
    <m/>
    <x v="72"/>
    <x v="72"/>
    <x v="0"/>
    <x v="53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88"/>
    <x v="88"/>
    <x v="1"/>
    <x v="53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70"/>
    <x v="70"/>
    <x v="1"/>
    <x v="4"/>
    <x v="2"/>
    <x v="4"/>
    <x v="0"/>
    <m/>
    <m/>
    <m/>
    <m/>
    <m/>
    <m/>
    <m/>
    <x v="2"/>
    <n v="0"/>
    <n v="0"/>
    <n v="0"/>
    <n v="0"/>
    <n v="0"/>
    <n v="0"/>
  </r>
  <r>
    <x v="1"/>
    <s v="Dummy"/>
    <m/>
    <x v="117"/>
    <x v="117"/>
    <x v="0"/>
    <x v="4"/>
    <x v="2"/>
    <x v="0"/>
    <x v="0"/>
    <m/>
    <m/>
    <m/>
    <m/>
    <m/>
    <m/>
    <m/>
    <x v="2"/>
    <n v="9356.2559999999994"/>
    <n v="0"/>
    <n v="0"/>
    <n v="0"/>
    <n v="0"/>
    <n v="0"/>
  </r>
  <r>
    <x v="1"/>
    <s v="Dummy"/>
    <m/>
    <x v="249"/>
    <x v="249"/>
    <x v="1"/>
    <x v="4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196"/>
    <x v="196"/>
    <x v="0"/>
    <x v="4"/>
    <x v="2"/>
    <x v="3"/>
    <x v="0"/>
    <m/>
    <m/>
    <m/>
    <m/>
    <m/>
    <m/>
    <m/>
    <x v="2"/>
    <n v="-10913.28"/>
    <n v="0"/>
    <n v="0"/>
    <n v="0"/>
    <n v="0"/>
    <n v="0"/>
  </r>
  <r>
    <x v="1"/>
    <s v="Dummy"/>
    <m/>
    <x v="4"/>
    <x v="4"/>
    <x v="0"/>
    <x v="4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280"/>
    <x v="280"/>
    <x v="1"/>
    <x v="85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242"/>
    <x v="242"/>
    <x v="1"/>
    <x v="85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179"/>
    <x v="179"/>
    <x v="0"/>
    <x v="85"/>
    <x v="1"/>
    <x v="1"/>
    <x v="0"/>
    <m/>
    <m/>
    <m/>
    <m/>
    <m/>
    <m/>
    <m/>
    <x v="2"/>
    <n v="-40184.985600000007"/>
    <n v="0"/>
    <n v="0"/>
    <n v="0"/>
    <n v="0"/>
    <n v="0"/>
  </r>
  <r>
    <x v="1"/>
    <s v="Dummy"/>
    <m/>
    <x v="286"/>
    <x v="286"/>
    <x v="1"/>
    <x v="97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122"/>
    <x v="122"/>
    <x v="1"/>
    <x v="15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297"/>
    <x v="297"/>
    <x v="1"/>
    <x v="15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82"/>
    <x v="282"/>
    <x v="1"/>
    <x v="15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15"/>
    <x v="15"/>
    <x v="0"/>
    <x v="15"/>
    <x v="2"/>
    <x v="1"/>
    <x v="0"/>
    <m/>
    <m/>
    <m/>
    <m/>
    <m/>
    <m/>
    <m/>
    <x v="2"/>
    <n v="32286.847999999994"/>
    <n v="0"/>
    <n v="0"/>
    <n v="0"/>
    <n v="0"/>
    <n v="0"/>
  </r>
  <r>
    <x v="1"/>
    <s v="Dummy"/>
    <m/>
    <x v="210"/>
    <x v="210"/>
    <x v="0"/>
    <x v="89"/>
    <x v="0"/>
    <x v="1"/>
    <x v="0"/>
    <m/>
    <m/>
    <m/>
    <m/>
    <m/>
    <m/>
    <m/>
    <x v="2"/>
    <n v="-25830.604799999997"/>
    <n v="0"/>
    <n v="0"/>
    <n v="0"/>
    <n v="0"/>
    <n v="0"/>
  </r>
  <r>
    <x v="1"/>
    <s v="Dummy"/>
    <m/>
    <x v="142"/>
    <x v="142"/>
    <x v="1"/>
    <x v="79"/>
    <x v="0"/>
    <x v="0"/>
    <x v="0"/>
    <m/>
    <m/>
    <m/>
    <m/>
    <m/>
    <m/>
    <m/>
    <x v="2"/>
    <n v="0"/>
    <n v="0"/>
    <n v="0"/>
    <n v="0"/>
    <n v="0"/>
    <n v="0"/>
  </r>
  <r>
    <x v="1"/>
    <s v="Dummy"/>
    <m/>
    <x v="289"/>
    <x v="289"/>
    <x v="0"/>
    <x v="79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231"/>
    <x v="231"/>
    <x v="1"/>
    <x v="79"/>
    <x v="0"/>
    <x v="3"/>
    <x v="0"/>
    <m/>
    <m/>
    <m/>
    <m/>
    <m/>
    <m/>
    <m/>
    <x v="2"/>
    <n v="0"/>
    <n v="0"/>
    <n v="0"/>
    <n v="0"/>
    <n v="0"/>
    <n v="0"/>
  </r>
  <r>
    <x v="1"/>
    <s v="Dummy"/>
    <m/>
    <x v="170"/>
    <x v="170"/>
    <x v="1"/>
    <x v="79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299"/>
    <x v="299"/>
    <x v="1"/>
    <x v="22"/>
    <x v="2"/>
    <x v="4"/>
    <x v="0"/>
    <m/>
    <m/>
    <m/>
    <m/>
    <m/>
    <m/>
    <m/>
    <x v="2"/>
    <n v="0"/>
    <n v="0"/>
    <n v="0"/>
    <n v="0"/>
    <n v="0"/>
    <n v="0"/>
  </r>
  <r>
    <x v="1"/>
    <s v="Dummy"/>
    <m/>
    <x v="140"/>
    <x v="140"/>
    <x v="1"/>
    <x v="22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22"/>
    <x v="22"/>
    <x v="1"/>
    <x v="22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56"/>
    <x v="256"/>
    <x v="1"/>
    <x v="22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207"/>
    <x v="207"/>
    <x v="1"/>
    <x v="22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198"/>
    <x v="198"/>
    <x v="1"/>
    <x v="88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184"/>
    <x v="184"/>
    <x v="0"/>
    <x v="68"/>
    <x v="3"/>
    <x v="4"/>
    <x v="0"/>
    <m/>
    <m/>
    <m/>
    <m/>
    <m/>
    <m/>
    <m/>
    <x v="2"/>
    <n v="-596.7360000000001"/>
    <n v="0"/>
    <n v="0"/>
    <n v="0"/>
    <n v="0"/>
    <n v="0"/>
  </r>
  <r>
    <x v="1"/>
    <s v="Dummy"/>
    <m/>
    <x v="115"/>
    <x v="115"/>
    <x v="0"/>
    <x v="68"/>
    <x v="3"/>
    <x v="0"/>
    <x v="0"/>
    <m/>
    <m/>
    <m/>
    <m/>
    <m/>
    <m/>
    <m/>
    <x v="2"/>
    <n v="28477.747200000009"/>
    <n v="0"/>
    <n v="0"/>
    <n v="0"/>
    <n v="0"/>
    <n v="0"/>
  </r>
  <r>
    <x v="1"/>
    <s v="Dummy"/>
    <m/>
    <x v="93"/>
    <x v="93"/>
    <x v="1"/>
    <x v="68"/>
    <x v="3"/>
    <x v="2"/>
    <x v="0"/>
    <m/>
    <m/>
    <m/>
    <m/>
    <m/>
    <m/>
    <m/>
    <x v="2"/>
    <n v="0"/>
    <n v="0"/>
    <n v="0"/>
    <n v="0"/>
    <n v="0"/>
    <n v="0"/>
  </r>
  <r>
    <x v="1"/>
    <s v="Dummy"/>
    <m/>
    <x v="145"/>
    <x v="145"/>
    <x v="1"/>
    <x v="68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110"/>
    <x v="110"/>
    <x v="1"/>
    <x v="68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158"/>
    <x v="158"/>
    <x v="1"/>
    <x v="12"/>
    <x v="1"/>
    <x v="4"/>
    <x v="0"/>
    <m/>
    <m/>
    <m/>
    <m/>
    <m/>
    <m/>
    <m/>
    <x v="2"/>
    <n v="0"/>
    <n v="0"/>
    <n v="0"/>
    <n v="0"/>
    <n v="0"/>
    <n v="0"/>
  </r>
  <r>
    <x v="1"/>
    <s v="Dummy"/>
    <m/>
    <x v="44"/>
    <x v="44"/>
    <x v="1"/>
    <x v="12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12"/>
    <x v="12"/>
    <x v="1"/>
    <x v="12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63"/>
    <x v="63"/>
    <x v="0"/>
    <x v="12"/>
    <x v="1"/>
    <x v="3"/>
    <x v="0"/>
    <m/>
    <m/>
    <m/>
    <m/>
    <m/>
    <m/>
    <m/>
    <x v="2"/>
    <n v="22929.984000000004"/>
    <n v="0"/>
    <n v="0"/>
    <n v="0"/>
    <n v="0"/>
    <n v="0"/>
  </r>
  <r>
    <x v="1"/>
    <s v="Dummy"/>
    <m/>
    <x v="36"/>
    <x v="36"/>
    <x v="0"/>
    <x v="12"/>
    <x v="1"/>
    <x v="1"/>
    <x v="0"/>
    <m/>
    <m/>
    <m/>
    <m/>
    <m/>
    <m/>
    <m/>
    <x v="2"/>
    <n v="-57784.32"/>
    <n v="0"/>
    <n v="0"/>
    <n v="0"/>
    <n v="0"/>
    <n v="0"/>
  </r>
  <r>
    <x v="1"/>
    <s v="Dummy"/>
    <m/>
    <x v="74"/>
    <x v="74"/>
    <x v="1"/>
    <x v="55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25"/>
    <x v="25"/>
    <x v="0"/>
    <x v="25"/>
    <x v="1"/>
    <x v="4"/>
    <x v="0"/>
    <m/>
    <m/>
    <m/>
    <m/>
    <m/>
    <m/>
    <m/>
    <x v="2"/>
    <n v="-3676.3199999999997"/>
    <n v="0"/>
    <n v="0"/>
    <n v="0"/>
    <n v="0"/>
    <n v="0"/>
  </r>
  <r>
    <x v="1"/>
    <s v="Dummy"/>
    <m/>
    <x v="128"/>
    <x v="128"/>
    <x v="0"/>
    <x v="25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288"/>
    <x v="288"/>
    <x v="0"/>
    <x v="25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43"/>
    <x v="43"/>
    <x v="1"/>
    <x v="25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39"/>
    <x v="39"/>
    <x v="1"/>
    <x v="25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227"/>
    <x v="227"/>
    <x v="1"/>
    <x v="93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192"/>
    <x v="192"/>
    <x v="0"/>
    <x v="57"/>
    <x v="5"/>
    <x v="0"/>
    <x v="0"/>
    <m/>
    <m/>
    <m/>
    <m/>
    <m/>
    <m/>
    <m/>
    <x v="2"/>
    <n v="33922.82880000001"/>
    <n v="0"/>
    <n v="0"/>
    <n v="0"/>
    <n v="0"/>
    <n v="0"/>
  </r>
  <r>
    <x v="1"/>
    <s v="Dummy"/>
    <m/>
    <x v="76"/>
    <x v="76"/>
    <x v="1"/>
    <x v="57"/>
    <x v="5"/>
    <x v="2"/>
    <x v="0"/>
    <m/>
    <m/>
    <m/>
    <m/>
    <m/>
    <m/>
    <m/>
    <x v="2"/>
    <n v="0"/>
    <n v="0"/>
    <n v="0"/>
    <n v="0"/>
    <n v="0"/>
    <n v="0"/>
  </r>
  <r>
    <x v="1"/>
    <s v="Dummy"/>
    <m/>
    <x v="197"/>
    <x v="197"/>
    <x v="1"/>
    <x v="57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186"/>
    <x v="186"/>
    <x v="0"/>
    <x v="57"/>
    <x v="5"/>
    <x v="1"/>
    <x v="0"/>
    <m/>
    <m/>
    <m/>
    <m/>
    <m/>
    <m/>
    <m/>
    <x v="2"/>
    <n v="3818.8031999999994"/>
    <n v="0"/>
    <n v="0"/>
    <n v="0"/>
    <n v="0"/>
    <n v="0"/>
  </r>
  <r>
    <x v="1"/>
    <s v="Dummy"/>
    <m/>
    <x v="250"/>
    <x v="250"/>
    <x v="1"/>
    <x v="87"/>
    <x v="0"/>
    <x v="4"/>
    <x v="0"/>
    <m/>
    <m/>
    <m/>
    <m/>
    <m/>
    <m/>
    <m/>
    <x v="2"/>
    <n v="0"/>
    <n v="0"/>
    <n v="0"/>
    <n v="0"/>
    <n v="0"/>
    <n v="0"/>
  </r>
  <r>
    <x v="1"/>
    <s v="Dummy"/>
    <m/>
    <x v="273"/>
    <x v="273"/>
    <x v="1"/>
    <x v="87"/>
    <x v="0"/>
    <x v="0"/>
    <x v="0"/>
    <m/>
    <m/>
    <m/>
    <m/>
    <m/>
    <m/>
    <m/>
    <x v="2"/>
    <n v="0"/>
    <n v="0"/>
    <n v="0"/>
    <n v="0"/>
    <n v="0"/>
    <n v="0"/>
  </r>
  <r>
    <x v="1"/>
    <s v="Dummy"/>
    <m/>
    <x v="187"/>
    <x v="187"/>
    <x v="1"/>
    <x v="87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209"/>
    <x v="209"/>
    <x v="0"/>
    <x v="87"/>
    <x v="0"/>
    <x v="3"/>
    <x v="0"/>
    <m/>
    <m/>
    <m/>
    <m/>
    <m/>
    <m/>
    <m/>
    <x v="2"/>
    <n v="-48834.239999999998"/>
    <n v="0"/>
    <n v="0"/>
    <n v="0"/>
    <n v="0"/>
    <n v="0"/>
  </r>
  <r>
    <x v="1"/>
    <s v="Dummy"/>
    <m/>
    <x v="301"/>
    <x v="301"/>
    <x v="1"/>
    <x v="87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136"/>
    <x v="136"/>
    <x v="1"/>
    <x v="52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71"/>
    <x v="71"/>
    <x v="1"/>
    <x v="52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48"/>
    <x v="48"/>
    <x v="0"/>
    <x v="37"/>
    <x v="1"/>
    <x v="4"/>
    <x v="0"/>
    <m/>
    <m/>
    <m/>
    <m/>
    <m/>
    <m/>
    <m/>
    <x v="2"/>
    <n v="-16995.484800000002"/>
    <n v="0"/>
    <n v="0"/>
    <n v="0"/>
    <n v="0"/>
    <n v="0"/>
  </r>
  <r>
    <x v="1"/>
    <s v="Dummy"/>
    <m/>
    <x v="281"/>
    <x v="281"/>
    <x v="0"/>
    <x v="37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175"/>
    <x v="175"/>
    <x v="1"/>
    <x v="37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127"/>
    <x v="127"/>
    <x v="1"/>
    <x v="37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176"/>
    <x v="176"/>
    <x v="1"/>
    <x v="37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303"/>
    <x v="303"/>
    <x v="0"/>
    <x v="99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294"/>
    <x v="294"/>
    <x v="0"/>
    <x v="98"/>
    <x v="5"/>
    <x v="1"/>
    <x v="0"/>
    <m/>
    <m/>
    <m/>
    <m/>
    <m/>
    <m/>
    <m/>
    <x v="2"/>
    <n v="-23923.200000000001"/>
    <n v="0"/>
    <n v="0"/>
    <n v="0"/>
    <n v="0"/>
    <n v="0"/>
  </r>
  <r>
    <x v="1"/>
    <s v="Dummy"/>
    <m/>
    <x v="81"/>
    <x v="81"/>
    <x v="1"/>
    <x v="61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33"/>
    <x v="233"/>
    <x v="1"/>
    <x v="61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120"/>
    <x v="120"/>
    <x v="0"/>
    <x v="61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260"/>
    <x v="260"/>
    <x v="1"/>
    <x v="10"/>
    <x v="5"/>
    <x v="2"/>
    <x v="0"/>
    <m/>
    <m/>
    <m/>
    <m/>
    <m/>
    <m/>
    <m/>
    <x v="2"/>
    <n v="0"/>
    <n v="0"/>
    <n v="0"/>
    <n v="0"/>
    <n v="0"/>
    <n v="0"/>
  </r>
  <r>
    <x v="1"/>
    <s v="Dummy"/>
    <m/>
    <x v="154"/>
    <x v="154"/>
    <x v="0"/>
    <x v="10"/>
    <x v="5"/>
    <x v="3"/>
    <x v="0"/>
    <m/>
    <m/>
    <m/>
    <m/>
    <m/>
    <m/>
    <m/>
    <x v="2"/>
    <n v="-61381.632000000012"/>
    <n v="0"/>
    <n v="0"/>
    <n v="0"/>
    <n v="0"/>
    <n v="0"/>
  </r>
  <r>
    <x v="1"/>
    <s v="Dummy"/>
    <m/>
    <x v="10"/>
    <x v="10"/>
    <x v="1"/>
    <x v="10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101"/>
    <x v="101"/>
    <x v="0"/>
    <x v="71"/>
    <x v="4"/>
    <x v="3"/>
    <x v="0"/>
    <m/>
    <m/>
    <m/>
    <m/>
    <m/>
    <m/>
    <m/>
    <x v="2"/>
    <n v="-38905.152000000002"/>
    <n v="0"/>
    <n v="0"/>
    <n v="0"/>
    <n v="0"/>
    <n v="0"/>
  </r>
  <r>
    <x v="1"/>
    <s v="Dummy"/>
    <m/>
    <x v="174"/>
    <x v="174"/>
    <x v="1"/>
    <x v="71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35"/>
    <x v="35"/>
    <x v="0"/>
    <x v="31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50"/>
    <x v="50"/>
    <x v="1"/>
    <x v="31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147"/>
    <x v="147"/>
    <x v="1"/>
    <x v="31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157"/>
    <x v="157"/>
    <x v="0"/>
    <x v="81"/>
    <x v="2"/>
    <x v="2"/>
    <x v="0"/>
    <m/>
    <m/>
    <m/>
    <m/>
    <m/>
    <m/>
    <m/>
    <x v="2"/>
    <n v="-52175.199999999997"/>
    <n v="0"/>
    <n v="0"/>
    <n v="0"/>
    <n v="0"/>
    <n v="0"/>
  </r>
  <r>
    <x v="1"/>
    <s v="Dummy"/>
    <m/>
    <x v="245"/>
    <x v="245"/>
    <x v="0"/>
    <x v="81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151"/>
    <x v="151"/>
    <x v="1"/>
    <x v="81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168"/>
    <x v="168"/>
    <x v="0"/>
    <x v="50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66"/>
    <x v="66"/>
    <x v="1"/>
    <x v="50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284"/>
    <x v="284"/>
    <x v="1"/>
    <x v="17"/>
    <x v="4"/>
    <x v="4"/>
    <x v="0"/>
    <m/>
    <m/>
    <m/>
    <m/>
    <m/>
    <m/>
    <m/>
    <x v="2"/>
    <n v="0"/>
    <n v="0"/>
    <n v="0"/>
    <n v="0"/>
    <n v="0"/>
    <n v="0"/>
  </r>
  <r>
    <x v="1"/>
    <s v="Dummy"/>
    <m/>
    <x v="98"/>
    <x v="98"/>
    <x v="1"/>
    <x v="17"/>
    <x v="4"/>
    <x v="0"/>
    <x v="0"/>
    <m/>
    <m/>
    <m/>
    <m/>
    <m/>
    <m/>
    <m/>
    <x v="2"/>
    <n v="0"/>
    <n v="0"/>
    <n v="0"/>
    <n v="0"/>
    <n v="0"/>
    <n v="0"/>
  </r>
  <r>
    <x v="1"/>
    <s v="Dummy"/>
    <m/>
    <x v="27"/>
    <x v="27"/>
    <x v="0"/>
    <x v="17"/>
    <x v="4"/>
    <x v="2"/>
    <x v="0"/>
    <m/>
    <m/>
    <m/>
    <m/>
    <m/>
    <m/>
    <m/>
    <x v="2"/>
    <n v="45535.142400000004"/>
    <n v="0"/>
    <n v="0"/>
    <n v="0"/>
    <n v="0"/>
    <n v="0"/>
  </r>
  <r>
    <x v="1"/>
    <s v="Dummy"/>
    <m/>
    <x v="252"/>
    <x v="252"/>
    <x v="1"/>
    <x v="17"/>
    <x v="4"/>
    <x v="3"/>
    <x v="0"/>
    <m/>
    <m/>
    <m/>
    <m/>
    <m/>
    <m/>
    <m/>
    <x v="2"/>
    <n v="0"/>
    <n v="0"/>
    <n v="0"/>
    <n v="0"/>
    <n v="0"/>
    <n v="0"/>
  </r>
  <r>
    <x v="1"/>
    <s v="Dummy"/>
    <m/>
    <x v="17"/>
    <x v="17"/>
    <x v="1"/>
    <x v="17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148"/>
    <x v="148"/>
    <x v="1"/>
    <x v="80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247"/>
    <x v="247"/>
    <x v="1"/>
    <x v="80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107"/>
    <x v="107"/>
    <x v="1"/>
    <x v="73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129"/>
    <x v="129"/>
    <x v="1"/>
    <x v="73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64"/>
    <x v="64"/>
    <x v="0"/>
    <x v="48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13"/>
    <x v="13"/>
    <x v="1"/>
    <x v="13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79"/>
    <x v="279"/>
    <x v="1"/>
    <x v="13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99"/>
    <x v="99"/>
    <x v="1"/>
    <x v="13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51"/>
    <x v="51"/>
    <x v="1"/>
    <x v="21"/>
    <x v="2"/>
    <x v="4"/>
    <x v="0"/>
    <m/>
    <m/>
    <m/>
    <m/>
    <m/>
    <m/>
    <m/>
    <x v="2"/>
    <n v="0"/>
    <n v="0"/>
    <n v="0"/>
    <n v="0"/>
    <n v="0"/>
    <n v="0"/>
  </r>
  <r>
    <x v="1"/>
    <s v="Dummy"/>
    <m/>
    <x v="26"/>
    <x v="26"/>
    <x v="1"/>
    <x v="21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228"/>
    <x v="228"/>
    <x v="1"/>
    <x v="21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1"/>
    <x v="21"/>
    <x v="1"/>
    <x v="21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141"/>
    <x v="141"/>
    <x v="0"/>
    <x v="21"/>
    <x v="2"/>
    <x v="1"/>
    <x v="0"/>
    <m/>
    <m/>
    <m/>
    <m/>
    <m/>
    <m/>
    <m/>
    <x v="2"/>
    <n v="-31569.407999999996"/>
    <n v="0"/>
    <n v="0"/>
    <n v="0"/>
    <n v="0"/>
    <n v="0"/>
  </r>
  <r>
    <x v="1"/>
    <s v="Dummy"/>
    <m/>
    <x v="20"/>
    <x v="20"/>
    <x v="1"/>
    <x v="20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119"/>
    <x v="119"/>
    <x v="0"/>
    <x v="77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235"/>
    <x v="235"/>
    <x v="1"/>
    <x v="77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70"/>
    <x v="270"/>
    <x v="0"/>
    <x v="77"/>
    <x v="2"/>
    <x v="3"/>
    <x v="0"/>
    <m/>
    <m/>
    <m/>
    <m/>
    <m/>
    <m/>
    <m/>
    <x v="2"/>
    <n v="17802"/>
    <n v="0"/>
    <n v="0"/>
    <n v="0"/>
    <n v="0"/>
    <n v="0"/>
  </r>
  <r>
    <x v="1"/>
    <s v="Dummy"/>
    <m/>
    <x v="232"/>
    <x v="232"/>
    <x v="1"/>
    <x v="77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163"/>
    <x v="163"/>
    <x v="0"/>
    <x v="83"/>
    <x v="3"/>
    <x v="1"/>
    <x v="0"/>
    <m/>
    <m/>
    <m/>
    <m/>
    <m/>
    <m/>
    <m/>
    <x v="2"/>
    <n v="-9488.7936000000009"/>
    <n v="0"/>
    <n v="0"/>
    <n v="0"/>
    <n v="0"/>
    <n v="0"/>
  </r>
  <r>
    <x v="1"/>
    <s v="Dummy"/>
    <m/>
    <x v="181"/>
    <x v="181"/>
    <x v="1"/>
    <x v="27"/>
    <x v="5"/>
    <x v="4"/>
    <x v="0"/>
    <m/>
    <m/>
    <m/>
    <m/>
    <m/>
    <m/>
    <m/>
    <x v="2"/>
    <n v="0"/>
    <n v="0"/>
    <n v="0"/>
    <n v="0"/>
    <n v="0"/>
    <n v="0"/>
  </r>
  <r>
    <x v="1"/>
    <s v="Dummy"/>
    <m/>
    <x v="208"/>
    <x v="208"/>
    <x v="1"/>
    <x v="27"/>
    <x v="5"/>
    <x v="0"/>
    <x v="0"/>
    <m/>
    <m/>
    <m/>
    <m/>
    <m/>
    <m/>
    <m/>
    <x v="2"/>
    <n v="0"/>
    <n v="0"/>
    <n v="0"/>
    <n v="0"/>
    <n v="0"/>
    <n v="0"/>
  </r>
  <r>
    <x v="1"/>
    <s v="Dummy"/>
    <m/>
    <x v="234"/>
    <x v="234"/>
    <x v="1"/>
    <x v="27"/>
    <x v="5"/>
    <x v="2"/>
    <x v="0"/>
    <m/>
    <m/>
    <m/>
    <m/>
    <m/>
    <m/>
    <m/>
    <x v="2"/>
    <n v="0"/>
    <n v="0"/>
    <n v="0"/>
    <n v="0"/>
    <n v="0"/>
    <n v="0"/>
  </r>
  <r>
    <x v="1"/>
    <s v="Dummy"/>
    <m/>
    <x v="287"/>
    <x v="287"/>
    <x v="0"/>
    <x v="27"/>
    <x v="5"/>
    <x v="3"/>
    <x v="0"/>
    <m/>
    <m/>
    <m/>
    <m/>
    <m/>
    <m/>
    <m/>
    <x v="2"/>
    <n v="0"/>
    <n v="0"/>
    <n v="0"/>
    <n v="0"/>
    <n v="0"/>
    <n v="0"/>
  </r>
  <r>
    <x v="1"/>
    <s v="Dummy"/>
    <m/>
    <x v="29"/>
    <x v="29"/>
    <x v="1"/>
    <x v="27"/>
    <x v="5"/>
    <x v="1"/>
    <x v="0"/>
    <m/>
    <m/>
    <m/>
    <m/>
    <m/>
    <m/>
    <m/>
    <x v="2"/>
    <n v="0"/>
    <n v="0"/>
    <n v="0"/>
    <n v="0"/>
    <n v="0"/>
    <n v="0"/>
  </r>
  <r>
    <x v="1"/>
    <s v="Dummy"/>
    <m/>
    <x v="0"/>
    <x v="0"/>
    <x v="0"/>
    <x v="0"/>
    <x v="0"/>
    <x v="0"/>
    <x v="0"/>
    <m/>
    <m/>
    <m/>
    <m/>
    <m/>
    <m/>
    <m/>
    <x v="2"/>
    <n v="-72599.040000000008"/>
    <n v="0"/>
    <n v="0"/>
    <n v="0"/>
    <n v="0"/>
    <n v="0"/>
  </r>
  <r>
    <x v="1"/>
    <s v="Dummy"/>
    <m/>
    <x v="265"/>
    <x v="265"/>
    <x v="1"/>
    <x v="0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214"/>
    <x v="214"/>
    <x v="1"/>
    <x v="0"/>
    <x v="0"/>
    <x v="3"/>
    <x v="0"/>
    <m/>
    <m/>
    <m/>
    <m/>
    <m/>
    <m/>
    <m/>
    <x v="2"/>
    <n v="0"/>
    <n v="0"/>
    <n v="0"/>
    <n v="0"/>
    <n v="0"/>
    <n v="0"/>
  </r>
  <r>
    <x v="1"/>
    <s v="Dummy"/>
    <m/>
    <x v="218"/>
    <x v="218"/>
    <x v="1"/>
    <x v="0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94"/>
    <x v="94"/>
    <x v="1"/>
    <x v="28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31"/>
    <x v="31"/>
    <x v="1"/>
    <x v="28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206"/>
    <x v="206"/>
    <x v="0"/>
    <x v="28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53"/>
    <x v="53"/>
    <x v="1"/>
    <x v="28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73"/>
    <x v="73"/>
    <x v="1"/>
    <x v="54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213"/>
    <x v="213"/>
    <x v="0"/>
    <x v="54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57"/>
    <x v="57"/>
    <x v="1"/>
    <x v="33"/>
    <x v="1"/>
    <x v="4"/>
    <x v="0"/>
    <m/>
    <m/>
    <m/>
    <m/>
    <m/>
    <m/>
    <m/>
    <x v="2"/>
    <n v="0"/>
    <n v="0"/>
    <n v="0"/>
    <n v="0"/>
    <n v="0"/>
    <n v="0"/>
  </r>
  <r>
    <x v="1"/>
    <s v="Dummy"/>
    <m/>
    <x v="130"/>
    <x v="130"/>
    <x v="0"/>
    <x v="33"/>
    <x v="1"/>
    <x v="0"/>
    <x v="0"/>
    <m/>
    <m/>
    <m/>
    <m/>
    <m/>
    <m/>
    <m/>
    <x v="2"/>
    <n v="0"/>
    <n v="0"/>
    <n v="0"/>
    <n v="0"/>
    <n v="0"/>
    <n v="0"/>
  </r>
  <r>
    <x v="1"/>
    <s v="Dummy"/>
    <m/>
    <x v="267"/>
    <x v="267"/>
    <x v="0"/>
    <x v="33"/>
    <x v="1"/>
    <x v="2"/>
    <x v="0"/>
    <m/>
    <m/>
    <m/>
    <m/>
    <m/>
    <m/>
    <m/>
    <x v="2"/>
    <n v="0"/>
    <n v="0"/>
    <n v="0"/>
    <n v="0"/>
    <n v="0"/>
    <n v="0"/>
  </r>
  <r>
    <x v="1"/>
    <s v="Dummy"/>
    <m/>
    <x v="41"/>
    <x v="41"/>
    <x v="1"/>
    <x v="33"/>
    <x v="1"/>
    <x v="3"/>
    <x v="0"/>
    <m/>
    <m/>
    <m/>
    <m/>
    <m/>
    <m/>
    <m/>
    <x v="2"/>
    <n v="0"/>
    <n v="0"/>
    <n v="0"/>
    <n v="0"/>
    <n v="0"/>
    <n v="0"/>
  </r>
  <r>
    <x v="1"/>
    <s v="Dummy"/>
    <m/>
    <x v="139"/>
    <x v="139"/>
    <x v="1"/>
    <x v="33"/>
    <x v="1"/>
    <x v="1"/>
    <x v="0"/>
    <m/>
    <m/>
    <m/>
    <m/>
    <m/>
    <m/>
    <m/>
    <x v="2"/>
    <n v="0"/>
    <n v="0"/>
    <n v="0"/>
    <n v="0"/>
    <n v="0"/>
    <n v="0"/>
  </r>
  <r>
    <x v="1"/>
    <s v="Dummy"/>
    <m/>
    <x v="11"/>
    <x v="11"/>
    <x v="1"/>
    <x v="11"/>
    <x v="2"/>
    <x v="4"/>
    <x v="0"/>
    <m/>
    <m/>
    <m/>
    <m/>
    <m/>
    <m/>
    <m/>
    <x v="2"/>
    <n v="0"/>
    <n v="0"/>
    <n v="0"/>
    <n v="0"/>
    <n v="0"/>
    <n v="0"/>
  </r>
  <r>
    <x v="1"/>
    <s v="Dummy"/>
    <m/>
    <x v="195"/>
    <x v="195"/>
    <x v="1"/>
    <x v="11"/>
    <x v="2"/>
    <x v="0"/>
    <x v="0"/>
    <m/>
    <m/>
    <m/>
    <m/>
    <m/>
    <m/>
    <m/>
    <x v="2"/>
    <n v="0"/>
    <n v="0"/>
    <n v="0"/>
    <n v="0"/>
    <n v="0"/>
    <n v="0"/>
  </r>
  <r>
    <x v="1"/>
    <s v="Dummy"/>
    <m/>
    <x v="278"/>
    <x v="278"/>
    <x v="1"/>
    <x v="11"/>
    <x v="2"/>
    <x v="2"/>
    <x v="0"/>
    <m/>
    <m/>
    <m/>
    <m/>
    <m/>
    <m/>
    <m/>
    <x v="2"/>
    <n v="0"/>
    <n v="0"/>
    <n v="0"/>
    <n v="0"/>
    <n v="0"/>
    <n v="0"/>
  </r>
  <r>
    <x v="1"/>
    <s v="Dummy"/>
    <m/>
    <x v="217"/>
    <x v="217"/>
    <x v="0"/>
    <x v="11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269"/>
    <x v="269"/>
    <x v="1"/>
    <x v="11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97"/>
    <x v="97"/>
    <x v="0"/>
    <x v="70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167"/>
    <x v="167"/>
    <x v="1"/>
    <x v="46"/>
    <x v="3"/>
    <x v="0"/>
    <x v="0"/>
    <m/>
    <m/>
    <m/>
    <m/>
    <m/>
    <m/>
    <m/>
    <x v="2"/>
    <n v="0"/>
    <n v="0"/>
    <n v="0"/>
    <n v="0"/>
    <n v="0"/>
    <n v="0"/>
  </r>
  <r>
    <x v="1"/>
    <s v="Dummy"/>
    <m/>
    <x v="261"/>
    <x v="261"/>
    <x v="0"/>
    <x v="46"/>
    <x v="3"/>
    <x v="2"/>
    <x v="0"/>
    <m/>
    <m/>
    <m/>
    <m/>
    <m/>
    <m/>
    <m/>
    <x v="2"/>
    <n v="0"/>
    <n v="0"/>
    <n v="0"/>
    <n v="0"/>
    <n v="0"/>
    <n v="0"/>
  </r>
  <r>
    <x v="1"/>
    <s v="Dummy"/>
    <m/>
    <x v="61"/>
    <x v="61"/>
    <x v="1"/>
    <x v="46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240"/>
    <x v="240"/>
    <x v="1"/>
    <x v="46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190"/>
    <x v="190"/>
    <x v="0"/>
    <x v="34"/>
    <x v="0"/>
    <x v="2"/>
    <x v="0"/>
    <m/>
    <m/>
    <m/>
    <m/>
    <m/>
    <m/>
    <m/>
    <x v="2"/>
    <n v="0"/>
    <n v="0"/>
    <n v="0"/>
    <n v="0"/>
    <n v="0"/>
    <n v="0"/>
  </r>
  <r>
    <x v="1"/>
    <s v="Dummy"/>
    <m/>
    <x v="42"/>
    <x v="42"/>
    <x v="0"/>
    <x v="34"/>
    <x v="0"/>
    <x v="3"/>
    <x v="0"/>
    <m/>
    <m/>
    <m/>
    <m/>
    <m/>
    <m/>
    <m/>
    <x v="2"/>
    <n v="-36365.760000000002"/>
    <n v="0"/>
    <n v="0"/>
    <n v="0"/>
    <n v="0"/>
    <n v="0"/>
  </r>
  <r>
    <x v="1"/>
    <s v="Dummy"/>
    <m/>
    <x v="277"/>
    <x v="277"/>
    <x v="0"/>
    <x v="34"/>
    <x v="0"/>
    <x v="1"/>
    <x v="0"/>
    <m/>
    <m/>
    <m/>
    <m/>
    <m/>
    <m/>
    <m/>
    <x v="2"/>
    <n v="0"/>
    <n v="0"/>
    <n v="0"/>
    <n v="0"/>
    <n v="0"/>
    <n v="0"/>
  </r>
  <r>
    <x v="1"/>
    <s v="Dummy"/>
    <m/>
    <x v="84"/>
    <x v="84"/>
    <x v="0"/>
    <x v="62"/>
    <x v="4"/>
    <x v="2"/>
    <x v="0"/>
    <m/>
    <m/>
    <m/>
    <m/>
    <m/>
    <m/>
    <m/>
    <x v="2"/>
    <n v="40730.97600000001"/>
    <n v="0"/>
    <n v="0"/>
    <n v="0"/>
    <n v="0"/>
    <n v="0"/>
  </r>
  <r>
    <x v="1"/>
    <s v="Dummy"/>
    <m/>
    <x v="100"/>
    <x v="100"/>
    <x v="1"/>
    <x v="62"/>
    <x v="4"/>
    <x v="3"/>
    <x v="0"/>
    <m/>
    <m/>
    <m/>
    <m/>
    <m/>
    <m/>
    <m/>
    <x v="2"/>
    <n v="0"/>
    <n v="0"/>
    <n v="0"/>
    <n v="0"/>
    <n v="0"/>
    <n v="0"/>
  </r>
  <r>
    <x v="1"/>
    <s v="Dummy"/>
    <m/>
    <x v="164"/>
    <x v="164"/>
    <x v="1"/>
    <x v="62"/>
    <x v="4"/>
    <x v="1"/>
    <x v="0"/>
    <m/>
    <m/>
    <m/>
    <m/>
    <m/>
    <m/>
    <m/>
    <x v="2"/>
    <n v="0"/>
    <n v="0"/>
    <n v="0"/>
    <n v="0"/>
    <n v="0"/>
    <n v="0"/>
  </r>
  <r>
    <x v="1"/>
    <s v="Dummy"/>
    <m/>
    <x v="263"/>
    <x v="263"/>
    <x v="0"/>
    <x v="95"/>
    <x v="2"/>
    <x v="3"/>
    <x v="0"/>
    <m/>
    <m/>
    <m/>
    <m/>
    <m/>
    <m/>
    <m/>
    <x v="2"/>
    <n v="0"/>
    <n v="0"/>
    <n v="0"/>
    <n v="0"/>
    <n v="0"/>
    <n v="0"/>
  </r>
  <r>
    <x v="1"/>
    <s v="Dummy"/>
    <m/>
    <x v="272"/>
    <x v="272"/>
    <x v="1"/>
    <x v="95"/>
    <x v="2"/>
    <x v="1"/>
    <x v="0"/>
    <m/>
    <m/>
    <m/>
    <m/>
    <m/>
    <m/>
    <m/>
    <x v="2"/>
    <n v="0"/>
    <n v="0"/>
    <n v="0"/>
    <n v="0"/>
    <n v="0"/>
    <n v="0"/>
  </r>
  <r>
    <x v="1"/>
    <s v="Dummy"/>
    <m/>
    <x v="32"/>
    <x v="32"/>
    <x v="0"/>
    <x v="29"/>
    <x v="0"/>
    <x v="1"/>
    <x v="0"/>
    <m/>
    <m/>
    <m/>
    <m/>
    <m/>
    <m/>
    <m/>
    <x v="2"/>
    <n v="-32156.723199999989"/>
    <n v="0"/>
    <n v="0"/>
    <n v="0"/>
    <n v="0"/>
    <n v="0"/>
  </r>
  <r>
    <x v="1"/>
    <s v="Dummy"/>
    <m/>
    <x v="95"/>
    <x v="95"/>
    <x v="1"/>
    <x v="69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229"/>
    <x v="229"/>
    <x v="1"/>
    <x v="69"/>
    <x v="3"/>
    <x v="1"/>
    <x v="0"/>
    <m/>
    <m/>
    <m/>
    <m/>
    <m/>
    <m/>
    <m/>
    <x v="2"/>
    <n v="0"/>
    <n v="0"/>
    <n v="0"/>
    <n v="0"/>
    <n v="0"/>
    <n v="0"/>
  </r>
  <r>
    <x v="1"/>
    <s v="Dummy"/>
    <m/>
    <x v="173"/>
    <x v="173"/>
    <x v="0"/>
    <x v="84"/>
    <x v="3"/>
    <x v="3"/>
    <x v="0"/>
    <m/>
    <m/>
    <m/>
    <m/>
    <m/>
    <m/>
    <m/>
    <x v="2"/>
    <n v="0"/>
    <n v="0"/>
    <n v="0"/>
    <n v="0"/>
    <n v="0"/>
    <n v="0"/>
  </r>
  <r>
    <x v="1"/>
    <s v="Dummy"/>
    <m/>
    <x v="295"/>
    <x v="295"/>
    <x v="0"/>
    <x v="84"/>
    <x v="3"/>
    <x v="1"/>
    <x v="0"/>
    <m/>
    <m/>
    <m/>
    <m/>
    <m/>
    <m/>
    <m/>
    <x v="2"/>
    <n v="3994.4191999999998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766">
  <r>
    <x v="0"/>
    <x v="0"/>
    <s v="American Express"/>
    <x v="0"/>
    <n v="275"/>
    <s v="American Express_Analytics_project"/>
    <s v="Adjustments"/>
    <s v="Onsite"/>
    <s v="T&amp;M"/>
    <n v="0"/>
    <n v="0"/>
    <n v="0"/>
    <n v="0"/>
    <n v="0"/>
    <n v="0"/>
  </r>
  <r>
    <x v="0"/>
    <x v="0"/>
    <s v="American Express"/>
    <x v="0"/>
    <n v="275"/>
    <s v="American Express_Analytics_project"/>
    <s v="Associate"/>
    <s v="Offshore"/>
    <s v="T&amp;M"/>
    <n v="59219.328000000009"/>
    <n v="5846.1538461538457"/>
    <n v="4400"/>
    <n v="1600"/>
    <n v="15200"/>
    <n v="32173.174153846165"/>
  </r>
  <r>
    <x v="0"/>
    <x v="0"/>
    <s v="American Express"/>
    <x v="0"/>
    <n v="275"/>
    <s v="American Express_Analytics_project"/>
    <s v="Associate"/>
    <s v="Onsite"/>
    <s v="T&amp;M"/>
    <n v="32320.512000000002"/>
    <n v="19166.666666666668"/>
    <n v="1700"/>
    <n v="1100"/>
    <n v="0"/>
    <n v="10353.845333333335"/>
  </r>
  <r>
    <x v="0"/>
    <x v="0"/>
    <s v="American Express"/>
    <x v="0"/>
    <n v="275"/>
    <s v="American Express_Analytics_project"/>
    <s v="TUTD"/>
    <s v="Onsite"/>
    <s v="T&amp;M"/>
    <n v="0"/>
    <n v="0"/>
    <n v="0"/>
    <n v="0"/>
    <n v="0"/>
    <n v="0"/>
  </r>
  <r>
    <x v="0"/>
    <x v="0"/>
    <s v="American Express"/>
    <x v="1"/>
    <n v="276"/>
    <s v="American Express_HCM_project"/>
    <s v="Adjustments"/>
    <s v="Onsite"/>
    <s v="T&amp;M"/>
    <n v="0"/>
    <n v="0"/>
    <n v="0"/>
    <n v="0"/>
    <n v="0"/>
    <n v="0"/>
  </r>
  <r>
    <x v="0"/>
    <x v="0"/>
    <s v="American Express"/>
    <x v="1"/>
    <n v="276"/>
    <s v="American Express_HCM_project"/>
    <s v="Associate"/>
    <s v="Offshore"/>
    <s v="T&amp;M"/>
    <n v="35620.816000000006"/>
    <n v="2153.8461538461538"/>
    <n v="2300"/>
    <n v="710"/>
    <n v="13414"/>
    <n v="17042.96984615385"/>
  </r>
  <r>
    <x v="0"/>
    <x v="0"/>
    <s v="American Express"/>
    <x v="1"/>
    <n v="276"/>
    <s v="American Express_HCM_project"/>
    <s v="Associate"/>
    <s v="Onsite"/>
    <s v="T&amp;M"/>
    <n v="56763.168000000012"/>
    <n v="28166.666666666672"/>
    <n v="3400"/>
    <n v="770"/>
    <n v="12000"/>
    <n v="12426.501333333341"/>
  </r>
  <r>
    <x v="0"/>
    <x v="0"/>
    <s v="American Express"/>
    <x v="1"/>
    <n v="276"/>
    <s v="American Express_HCM_project"/>
    <s v="TUTD"/>
    <s v="Onsite"/>
    <s v="T&amp;M"/>
    <n v="0"/>
    <n v="0"/>
    <n v="0"/>
    <n v="0"/>
    <n v="0"/>
    <n v="0"/>
  </r>
  <r>
    <x v="0"/>
    <x v="0"/>
    <s v="American Express"/>
    <x v="2"/>
    <n v="278"/>
    <s v="American Express_QA_project"/>
    <s v="Adjustments"/>
    <s v="Onsite"/>
    <s v="T&amp;M"/>
    <n v="0"/>
    <n v="0"/>
    <n v="0"/>
    <n v="0"/>
    <n v="0"/>
    <n v="0"/>
  </r>
  <r>
    <x v="0"/>
    <x v="0"/>
    <s v="American Express"/>
    <x v="2"/>
    <n v="278"/>
    <s v="American Express_QA_project"/>
    <s v="Associate"/>
    <s v="Offshore"/>
    <s v="T&amp;M"/>
    <n v="71389.696000000011"/>
    <n v="9000"/>
    <n v="7550"/>
    <n v="2750"/>
    <n v="30264"/>
    <n v="21825.696000000011"/>
  </r>
  <r>
    <x v="0"/>
    <x v="0"/>
    <s v="American Express"/>
    <x v="2"/>
    <n v="278"/>
    <s v="American Express_QA_project"/>
    <s v="Associate"/>
    <s v="Onsite"/>
    <s v="T&amp;M"/>
    <n v="0"/>
    <n v="0"/>
    <n v="200"/>
    <n v="0"/>
    <n v="0"/>
    <n v="-200"/>
  </r>
  <r>
    <x v="0"/>
    <x v="0"/>
    <s v="American Express"/>
    <x v="2"/>
    <n v="278"/>
    <s v="American Express_QA_project"/>
    <s v="TUTD"/>
    <s v="Onsite"/>
    <s v="T&amp;M"/>
    <n v="0"/>
    <n v="0"/>
    <n v="0"/>
    <n v="0"/>
    <n v="0"/>
    <n v="0"/>
  </r>
  <r>
    <x v="0"/>
    <x v="0"/>
    <s v="American Express"/>
    <x v="3"/>
    <n v="277"/>
    <s v="American Express_SAP_project"/>
    <s v="Adjustments"/>
    <s v="Onsite"/>
    <s v="FixedBid"/>
    <n v="0"/>
    <n v="0"/>
    <n v="0"/>
    <n v="0"/>
    <n v="0"/>
    <n v="0"/>
  </r>
  <r>
    <x v="0"/>
    <x v="0"/>
    <s v="American Express"/>
    <x v="3"/>
    <n v="277"/>
    <s v="American Express_SAP_project"/>
    <s v="Associate"/>
    <s v="Offshore"/>
    <s v="FixedBid"/>
    <n v="67737.600000000006"/>
    <n v="1769.2307692307695"/>
    <n v="2650"/>
    <n v="1830"/>
    <n v="27526"/>
    <n v="33962.36923076924"/>
  </r>
  <r>
    <x v="0"/>
    <x v="0"/>
    <s v="American Express"/>
    <x v="3"/>
    <n v="277"/>
    <s v="American Express_SAP_project"/>
    <s v="Associate"/>
    <s v="Onsite"/>
    <s v="FixedBid"/>
    <n v="40678.400000000001"/>
    <n v="18583.333333333336"/>
    <n v="700"/>
    <n v="810"/>
    <n v="0"/>
    <n v="20585.066666666666"/>
  </r>
  <r>
    <x v="0"/>
    <x v="0"/>
    <s v="American Express"/>
    <x v="3"/>
    <n v="277"/>
    <s v="American Express_SAP_project"/>
    <s v="TUTD"/>
    <s v="Onsite"/>
    <s v="FixedBid"/>
    <n v="-24935.680000000004"/>
    <n v="0"/>
    <n v="0"/>
    <n v="0"/>
    <n v="0"/>
    <n v="-24935.680000000004"/>
  </r>
  <r>
    <x v="0"/>
    <x v="0"/>
    <s v="Bank of America Corp."/>
    <x v="0"/>
    <n v="65"/>
    <s v="Bank of America Corp._Analytics_project"/>
    <s v="Adjustments"/>
    <s v="Onsite"/>
    <s v="T&amp;M"/>
    <n v="0"/>
    <n v="0"/>
    <n v="0"/>
    <n v="0"/>
    <n v="0"/>
    <n v="0"/>
  </r>
  <r>
    <x v="0"/>
    <x v="0"/>
    <s v="Bank of America Corp."/>
    <x v="0"/>
    <n v="65"/>
    <s v="Bank of America Corp._Analytics_project"/>
    <s v="Associate"/>
    <s v="Offshore"/>
    <s v="T&amp;M"/>
    <n v="53831.712"/>
    <n v="2923.0769230769229"/>
    <n v="1400"/>
    <n v="370"/>
    <n v="34857"/>
    <n v="14281.635076923078"/>
  </r>
  <r>
    <x v="0"/>
    <x v="0"/>
    <s v="Bank of America Corp."/>
    <x v="0"/>
    <n v="65"/>
    <s v="Bank of America Corp._Analytics_project"/>
    <s v="Associate"/>
    <s v="Onsite"/>
    <s v="T&amp;M"/>
    <n v="31249.152000000002"/>
    <n v="11333.333333333334"/>
    <n v="1250"/>
    <n v="1410"/>
    <n v="12768"/>
    <n v="4487.8186666666661"/>
  </r>
  <r>
    <x v="0"/>
    <x v="0"/>
    <s v="Bank of America Corp."/>
    <x v="0"/>
    <n v="65"/>
    <s v="Bank of America Corp._Analytics_project"/>
    <s v="TUTD"/>
    <s v="Onsite"/>
    <s v="T&amp;M"/>
    <n v="0"/>
    <n v="0"/>
    <n v="0"/>
    <n v="0"/>
    <n v="0"/>
    <n v="0"/>
  </r>
  <r>
    <x v="0"/>
    <x v="0"/>
    <s v="Bank of America Corp."/>
    <x v="1"/>
    <n v="66"/>
    <s v="Bank of America Corp._HCM_project"/>
    <s v="Adjustments"/>
    <s v="Onsite"/>
    <s v="T&amp;M"/>
    <n v="0"/>
    <n v="0"/>
    <n v="0"/>
    <n v="0"/>
    <n v="0"/>
    <n v="0"/>
  </r>
  <r>
    <x v="0"/>
    <x v="0"/>
    <s v="Bank of America Corp."/>
    <x v="1"/>
    <n v="66"/>
    <s v="Bank of America Corp._HCM_project"/>
    <s v="Associate"/>
    <s v="Offshore"/>
    <s v="T&amp;M"/>
    <n v="55663.872000000003"/>
    <n v="6153.8461538461543"/>
    <n v="3200"/>
    <n v="570"/>
    <n v="29705"/>
    <n v="16035.025846153847"/>
  </r>
  <r>
    <x v="0"/>
    <x v="0"/>
    <s v="Bank of America Corp."/>
    <x v="1"/>
    <n v="66"/>
    <s v="Bank of America Corp._HCM_project"/>
    <s v="Associate"/>
    <s v="Onsite"/>
    <s v="T&amp;M"/>
    <n v="32284.736000000004"/>
    <n v="29416.666666666668"/>
    <n v="1650"/>
    <n v="1460"/>
    <n v="0"/>
    <n v="-241.93066666666346"/>
  </r>
  <r>
    <x v="0"/>
    <x v="0"/>
    <s v="Bank of America Corp."/>
    <x v="1"/>
    <n v="66"/>
    <s v="Bank of America Corp._HCM_project"/>
    <s v="TUTD"/>
    <s v="Onsite"/>
    <s v="T&amp;M"/>
    <n v="0"/>
    <n v="0"/>
    <n v="0"/>
    <n v="0"/>
    <n v="0"/>
    <n v="0"/>
  </r>
  <r>
    <x v="0"/>
    <x v="0"/>
    <s v="Bank of America Corp."/>
    <x v="2"/>
    <n v="68"/>
    <s v="Bank of America Corp._QA_project"/>
    <s v="Adjustments"/>
    <s v="Onsite"/>
    <s v="T&amp;M"/>
    <n v="0"/>
    <n v="0"/>
    <n v="0"/>
    <n v="0"/>
    <n v="0"/>
    <n v="0"/>
  </r>
  <r>
    <x v="0"/>
    <x v="0"/>
    <s v="Bank of America Corp."/>
    <x v="2"/>
    <n v="68"/>
    <s v="Bank of America Corp._QA_project"/>
    <s v="Associate"/>
    <s v="Offshore"/>
    <s v="T&amp;M"/>
    <n v="19691.584000000003"/>
    <n v="1923.0769230769233"/>
    <n v="1200"/>
    <n v="850"/>
    <n v="20813"/>
    <n v="-5094.4929230769194"/>
  </r>
  <r>
    <x v="0"/>
    <x v="0"/>
    <s v="Bank of America Corp."/>
    <x v="2"/>
    <n v="68"/>
    <s v="Bank of America Corp._QA_project"/>
    <s v="Associate"/>
    <s v="Onsite"/>
    <s v="T&amp;M"/>
    <n v="32020.736000000004"/>
    <n v="23000"/>
    <n v="3250"/>
    <n v="200"/>
    <n v="12792"/>
    <n v="-7221.2639999999956"/>
  </r>
  <r>
    <x v="0"/>
    <x v="0"/>
    <s v="Bank of America Corp."/>
    <x v="2"/>
    <n v="68"/>
    <s v="Bank of America Corp._QA_project"/>
    <s v="TUTD"/>
    <s v="Onsite"/>
    <s v="T&amp;M"/>
    <n v="0"/>
    <n v="0"/>
    <n v="0"/>
    <n v="0"/>
    <n v="0"/>
    <n v="0"/>
  </r>
  <r>
    <x v="0"/>
    <x v="0"/>
    <s v="Bank of America Corp."/>
    <x v="3"/>
    <n v="67"/>
    <s v="Bank of America Corp._SAP_project"/>
    <s v="Adjustments"/>
    <s v="Onsite"/>
    <s v="T&amp;M"/>
    <n v="0"/>
    <n v="0"/>
    <n v="0"/>
    <n v="0"/>
    <n v="0"/>
    <n v="0"/>
  </r>
  <r>
    <x v="0"/>
    <x v="0"/>
    <s v="Bank of America Corp."/>
    <x v="3"/>
    <n v="67"/>
    <s v="Bank of America Corp._SAP_project"/>
    <s v="Associate"/>
    <s v="Offshore"/>
    <s v="T&amp;M"/>
    <n v="53275.200000000004"/>
    <n v="6307.6923076923085"/>
    <n v="4600"/>
    <n v="1170"/>
    <n v="28504"/>
    <n v="12693.507692307692"/>
  </r>
  <r>
    <x v="0"/>
    <x v="0"/>
    <s v="Bank of America Corp."/>
    <x v="3"/>
    <n v="67"/>
    <s v="Bank of America Corp._SAP_project"/>
    <s v="Associate"/>
    <s v="Onsite"/>
    <s v="T&amp;M"/>
    <n v="44505.120000000003"/>
    <n v="36166.666666666672"/>
    <n v="1400"/>
    <n v="470"/>
    <n v="0"/>
    <n v="6468.4533333333311"/>
  </r>
  <r>
    <x v="0"/>
    <x v="0"/>
    <s v="Bank of America Corp."/>
    <x v="3"/>
    <n v="67"/>
    <s v="Bank of America Corp._SAP_project"/>
    <s v="TUTD"/>
    <s v="Onsite"/>
    <s v="T&amp;M"/>
    <n v="0"/>
    <n v="0"/>
    <n v="0"/>
    <n v="0"/>
    <n v="0"/>
    <n v="0"/>
  </r>
  <r>
    <x v="0"/>
    <x v="0"/>
    <s v="Bank One Corp."/>
    <x v="2"/>
    <n v="248"/>
    <s v="Bank One Corp._QA_project"/>
    <s v="Adjustments"/>
    <s v="Onsite"/>
    <s v="T&amp;M"/>
    <n v="0"/>
    <n v="0"/>
    <n v="0"/>
    <n v="0"/>
    <n v="0"/>
    <n v="0"/>
  </r>
  <r>
    <x v="0"/>
    <x v="0"/>
    <s v="Bank One Corp."/>
    <x v="2"/>
    <n v="248"/>
    <s v="Bank One Corp._QA_project"/>
    <s v="Associate"/>
    <s v="Offshore"/>
    <s v="T&amp;M"/>
    <n v="60116.296000000009"/>
    <n v="5846.1538461538457"/>
    <n v="3450"/>
    <n v="690"/>
    <n v="57365"/>
    <n v="-7234.8578461538345"/>
  </r>
  <r>
    <x v="0"/>
    <x v="0"/>
    <s v="Bank One Corp."/>
    <x v="2"/>
    <n v="248"/>
    <s v="Bank One Corp._QA_project"/>
    <s v="Associate"/>
    <s v="Onsite"/>
    <s v="T&amp;M"/>
    <n v="21753.023999999998"/>
    <n v="11916.666666666668"/>
    <n v="1650"/>
    <n v="110"/>
    <n v="12640"/>
    <n v="-4563.6426666666703"/>
  </r>
  <r>
    <x v="0"/>
    <x v="0"/>
    <s v="Bank One Corp."/>
    <x v="2"/>
    <n v="248"/>
    <s v="Bank One Corp._QA_project"/>
    <s v="TUTD"/>
    <s v="Onsite"/>
    <s v="T&amp;M"/>
    <n v="0"/>
    <n v="0"/>
    <n v="0"/>
    <n v="0"/>
    <n v="0"/>
    <n v="0"/>
  </r>
  <r>
    <x v="0"/>
    <x v="0"/>
    <s v="Bank One Corp."/>
    <x v="3"/>
    <n v="247"/>
    <s v="Bank One Corp._SAP_project"/>
    <s v="Adjustments"/>
    <s v="Onsite"/>
    <s v="T&amp;M"/>
    <n v="0"/>
    <n v="0"/>
    <n v="0"/>
    <n v="0"/>
    <n v="0"/>
    <n v="0"/>
  </r>
  <r>
    <x v="0"/>
    <x v="0"/>
    <s v="Bank One Corp."/>
    <x v="3"/>
    <n v="247"/>
    <s v="Bank One Corp._SAP_project"/>
    <s v="Associate"/>
    <s v="Offshore"/>
    <s v="T&amp;M"/>
    <n v="17201.919999999998"/>
    <n v="3538.461538461539"/>
    <n v="2700"/>
    <n v="1050"/>
    <n v="0"/>
    <n v="9913.4584615384592"/>
  </r>
  <r>
    <x v="0"/>
    <x v="0"/>
    <s v="Bank One Corp."/>
    <x v="3"/>
    <n v="247"/>
    <s v="Bank One Corp._SAP_project"/>
    <s v="Associate"/>
    <s v="Onsite"/>
    <s v="T&amp;M"/>
    <n v="22411.980000000003"/>
    <n v="22916.666666666664"/>
    <n v="800"/>
    <n v="1110"/>
    <n v="0"/>
    <n v="-2414.686666666661"/>
  </r>
  <r>
    <x v="0"/>
    <x v="0"/>
    <s v="Bank One Corp."/>
    <x v="3"/>
    <n v="247"/>
    <s v="Bank One Corp._SAP_project"/>
    <s v="TUTD"/>
    <s v="Onsite"/>
    <s v="T&amp;M"/>
    <n v="0"/>
    <n v="0"/>
    <n v="0"/>
    <n v="0"/>
    <n v="0"/>
    <n v="0"/>
  </r>
  <r>
    <x v="0"/>
    <x v="0"/>
    <s v="Berkshire Hathaway"/>
    <x v="2"/>
    <n v="133"/>
    <s v="Berkshire Hathaway_QA_project"/>
    <s v="Adjustments"/>
    <s v="Onsite"/>
    <s v="T&amp;M"/>
    <n v="0"/>
    <n v="0"/>
    <n v="0"/>
    <n v="0"/>
    <n v="0"/>
    <n v="0"/>
  </r>
  <r>
    <x v="0"/>
    <x v="0"/>
    <s v="Berkshire Hathaway"/>
    <x v="2"/>
    <n v="133"/>
    <s v="Berkshire Hathaway_QA_project"/>
    <s v="Associate"/>
    <s v="Offshore"/>
    <s v="T&amp;M"/>
    <n v="42596.68"/>
    <n v="3538.461538461539"/>
    <n v="3450"/>
    <n v="670"/>
    <n v="34551"/>
    <n v="387.21846153846127"/>
  </r>
  <r>
    <x v="0"/>
    <x v="0"/>
    <s v="Berkshire Hathaway"/>
    <x v="2"/>
    <n v="133"/>
    <s v="Berkshire Hathaway_QA_project"/>
    <s v="Associate"/>
    <s v="Onsite"/>
    <s v="T&amp;M"/>
    <n v="20958.439999999999"/>
    <n v="13166.666666666668"/>
    <n v="3250"/>
    <n v="1000"/>
    <n v="11972"/>
    <n v="-8430.2266666666692"/>
  </r>
  <r>
    <x v="0"/>
    <x v="0"/>
    <s v="Berkshire Hathaway"/>
    <x v="2"/>
    <n v="133"/>
    <s v="Berkshire Hathaway_QA_project"/>
    <s v="TUTD"/>
    <s v="Onsite"/>
    <s v="T&amp;M"/>
    <n v="0"/>
    <n v="0"/>
    <n v="0"/>
    <n v="0"/>
    <n v="0"/>
    <n v="0"/>
  </r>
  <r>
    <x v="0"/>
    <x v="0"/>
    <s v="Berkshire Hathaway"/>
    <x v="3"/>
    <n v="132"/>
    <s v="Berkshire Hathaway_SAP_project"/>
    <s v="Adjustments"/>
    <s v="Onsite"/>
    <s v="T&amp;M"/>
    <n v="0"/>
    <n v="0"/>
    <n v="0"/>
    <n v="0"/>
    <n v="0"/>
    <n v="0"/>
  </r>
  <r>
    <x v="0"/>
    <x v="0"/>
    <s v="Berkshire Hathaway"/>
    <x v="3"/>
    <n v="132"/>
    <s v="Berkshire Hathaway_SAP_project"/>
    <s v="Associate"/>
    <s v="Offshore"/>
    <s v="T&amp;M"/>
    <n v="42793.409999999996"/>
    <n v="1384.6153846153848"/>
    <n v="5150"/>
    <n v="1530"/>
    <n v="38111"/>
    <n v="-3382.2053846153867"/>
  </r>
  <r>
    <x v="0"/>
    <x v="0"/>
    <s v="Berkshire Hathaway"/>
    <x v="3"/>
    <n v="132"/>
    <s v="Berkshire Hathaway_SAP_project"/>
    <s v="Associate"/>
    <s v="Onsite"/>
    <s v="T&amp;M"/>
    <n v="28659.75"/>
    <n v="15000"/>
    <n v="2500"/>
    <n v="1150"/>
    <n v="13104"/>
    <n v="-3094.25"/>
  </r>
  <r>
    <x v="0"/>
    <x v="0"/>
    <s v="Berkshire Hathaway"/>
    <x v="3"/>
    <n v="132"/>
    <s v="Berkshire Hathaway_SAP_project"/>
    <s v="TUTD"/>
    <s v="Onsite"/>
    <s v="T&amp;M"/>
    <n v="0"/>
    <n v="0"/>
    <n v="0"/>
    <n v="0"/>
    <n v="0"/>
    <n v="0"/>
  </r>
  <r>
    <x v="0"/>
    <x v="0"/>
    <s v="ChevronTexaco"/>
    <x v="1"/>
    <n v="25"/>
    <s v="ChevronTexaco_HCM_project"/>
    <s v="Adjustments"/>
    <s v="Onsite"/>
    <s v="T&amp;M"/>
    <n v="0"/>
    <n v="0"/>
    <n v="0"/>
    <n v="0"/>
    <n v="0"/>
    <n v="0"/>
  </r>
  <r>
    <x v="0"/>
    <x v="0"/>
    <s v="ChevronTexaco"/>
    <x v="1"/>
    <n v="25"/>
    <s v="ChevronTexaco_HCM_project"/>
    <s v="Associate"/>
    <s v="Offshore"/>
    <s v="T&amp;M"/>
    <n v="22502.832000000002"/>
    <n v="1615.3846153846152"/>
    <n v="700"/>
    <n v="600"/>
    <n v="8904"/>
    <n v="10683.447384615387"/>
  </r>
  <r>
    <x v="0"/>
    <x v="0"/>
    <s v="ChevronTexaco"/>
    <x v="1"/>
    <n v="25"/>
    <s v="ChevronTexaco_HCM_project"/>
    <s v="Associate"/>
    <s v="Onsite"/>
    <s v="T&amp;M"/>
    <n v="23633.489000000001"/>
    <n v="5666.666666666667"/>
    <n v="1500"/>
    <n v="320"/>
    <n v="12024"/>
    <n v="4122.8223333333335"/>
  </r>
  <r>
    <x v="0"/>
    <x v="0"/>
    <s v="ChevronTexaco"/>
    <x v="1"/>
    <n v="25"/>
    <s v="ChevronTexaco_HCM_project"/>
    <s v="TUTD"/>
    <s v="Onsite"/>
    <s v="T&amp;M"/>
    <n v="0"/>
    <n v="0"/>
    <n v="0"/>
    <n v="0"/>
    <n v="0"/>
    <n v="0"/>
  </r>
  <r>
    <x v="0"/>
    <x v="0"/>
    <s v="ChevronTexaco"/>
    <x v="2"/>
    <n v="27"/>
    <s v="ChevronTexaco_QA_project"/>
    <s v="Adjustments"/>
    <s v="Onsite"/>
    <s v="FixedBid"/>
    <n v="0"/>
    <n v="0"/>
    <n v="0"/>
    <n v="0"/>
    <n v="0"/>
    <n v="0"/>
  </r>
  <r>
    <x v="0"/>
    <x v="0"/>
    <s v="ChevronTexaco"/>
    <x v="2"/>
    <n v="27"/>
    <s v="ChevronTexaco_QA_project"/>
    <s v="Associate"/>
    <s v="Offshore"/>
    <s v="FixedBid"/>
    <n v="71015.680000000008"/>
    <n v="7384.6153846153838"/>
    <n v="3400"/>
    <n v="1220"/>
    <n v="21445"/>
    <n v="37566.064615384625"/>
  </r>
  <r>
    <x v="0"/>
    <x v="0"/>
    <s v="ChevronTexaco"/>
    <x v="2"/>
    <n v="27"/>
    <s v="ChevronTexaco_QA_project"/>
    <s v="Associate"/>
    <s v="Onsite"/>
    <s v="FixedBid"/>
    <n v="35996.160000000003"/>
    <n v="14000"/>
    <n v="950"/>
    <n v="500"/>
    <n v="12936"/>
    <n v="7610.1600000000035"/>
  </r>
  <r>
    <x v="0"/>
    <x v="0"/>
    <s v="ChevronTexaco"/>
    <x v="2"/>
    <n v="27"/>
    <s v="ChevronTexaco_QA_project"/>
    <s v="TUTD"/>
    <s v="Onsite"/>
    <s v="FixedBid"/>
    <n v="0"/>
    <n v="0"/>
    <n v="0"/>
    <n v="0"/>
    <n v="0"/>
    <n v="0"/>
  </r>
  <r>
    <x v="0"/>
    <x v="0"/>
    <s v="ChevronTexaco"/>
    <x v="3"/>
    <n v="26"/>
    <s v="ChevronTexaco_SAP_project"/>
    <s v="Adjustments"/>
    <s v="Onsite"/>
    <s v="T&amp;M"/>
    <n v="0"/>
    <n v="0"/>
    <n v="0"/>
    <n v="0"/>
    <n v="0"/>
    <n v="0"/>
  </r>
  <r>
    <x v="0"/>
    <x v="0"/>
    <s v="ChevronTexaco"/>
    <x v="3"/>
    <n v="26"/>
    <s v="ChevronTexaco_SAP_project"/>
    <s v="Associate"/>
    <s v="Offshore"/>
    <s v="T&amp;M"/>
    <n v="78014.570000000022"/>
    <n v="10307.692307692309"/>
    <n v="7200"/>
    <n v="1310"/>
    <n v="24575"/>
    <n v="34621.877692307709"/>
  </r>
  <r>
    <x v="0"/>
    <x v="0"/>
    <s v="ChevronTexaco"/>
    <x v="3"/>
    <n v="26"/>
    <s v="ChevronTexaco_SAP_project"/>
    <s v="Associate"/>
    <s v="Onsite"/>
    <s v="T&amp;M"/>
    <n v="34435.279999999999"/>
    <n v="24000.000000000004"/>
    <n v="1000"/>
    <n v="320"/>
    <n v="0"/>
    <n v="9115.2799999999952"/>
  </r>
  <r>
    <x v="0"/>
    <x v="0"/>
    <s v="ChevronTexaco"/>
    <x v="3"/>
    <n v="26"/>
    <s v="ChevronTexaco_SAP_project"/>
    <s v="TUTD"/>
    <s v="Onsite"/>
    <s v="T&amp;M"/>
    <n v="0"/>
    <n v="0"/>
    <n v="0"/>
    <n v="0"/>
    <n v="0"/>
    <n v="0"/>
  </r>
  <r>
    <x v="0"/>
    <x v="0"/>
    <s v="Citigroup"/>
    <x v="0"/>
    <n v="21"/>
    <s v="Citigroup_Analytics_project"/>
    <s v="Adjustments"/>
    <s v="Onsite"/>
    <s v="T&amp;M"/>
    <n v="0"/>
    <n v="0"/>
    <n v="0"/>
    <n v="0"/>
    <n v="0"/>
    <n v="0"/>
  </r>
  <r>
    <x v="0"/>
    <x v="0"/>
    <s v="Citigroup"/>
    <x v="0"/>
    <n v="21"/>
    <s v="Citigroup_Analytics_project"/>
    <s v="Associate"/>
    <s v="Offshore"/>
    <s v="T&amp;M"/>
    <n v="37804.32"/>
    <n v="4615.3846153846152"/>
    <n v="3550"/>
    <n v="1230"/>
    <n v="6888"/>
    <n v="21520.935384615383"/>
  </r>
  <r>
    <x v="0"/>
    <x v="0"/>
    <s v="Citigroup"/>
    <x v="0"/>
    <n v="21"/>
    <s v="Citigroup_Analytics_project"/>
    <s v="Associate"/>
    <s v="Onsite"/>
    <s v="T&amp;M"/>
    <n v="62852.760000000009"/>
    <n v="27750"/>
    <n v="1900"/>
    <n v="560"/>
    <n v="18030"/>
    <n v="14612.760000000009"/>
  </r>
  <r>
    <x v="0"/>
    <x v="0"/>
    <s v="Citigroup"/>
    <x v="0"/>
    <n v="21"/>
    <s v="Citigroup_Analytics_project"/>
    <s v="TUTD"/>
    <s v="Onsite"/>
    <s v="T&amp;M"/>
    <n v="0"/>
    <n v="0"/>
    <n v="0"/>
    <n v="0"/>
    <n v="0"/>
    <n v="0"/>
  </r>
  <r>
    <x v="0"/>
    <x v="0"/>
    <s v="Citigroup"/>
    <x v="1"/>
    <n v="22"/>
    <s v="Citigroup_HCM_project"/>
    <s v="Adjustments"/>
    <s v="Onsite"/>
    <s v="T&amp;M"/>
    <n v="0"/>
    <n v="0"/>
    <n v="0"/>
    <n v="0"/>
    <n v="0"/>
    <n v="0"/>
  </r>
  <r>
    <x v="0"/>
    <x v="0"/>
    <s v="Citigroup"/>
    <x v="1"/>
    <n v="22"/>
    <s v="Citigroup_HCM_project"/>
    <s v="Associate"/>
    <s v="Offshore"/>
    <s v="T&amp;M"/>
    <n v="66287.430000000008"/>
    <n v="10230.769230769232"/>
    <n v="6650"/>
    <n v="1490"/>
    <n v="8085"/>
    <n v="39831.660769230773"/>
  </r>
  <r>
    <x v="0"/>
    <x v="0"/>
    <s v="Citigroup"/>
    <x v="1"/>
    <n v="22"/>
    <s v="Citigroup_HCM_project"/>
    <s v="Associate"/>
    <s v="Onsite"/>
    <s v="T&amp;M"/>
    <n v="40491.990000000005"/>
    <n v="21250"/>
    <n v="1000"/>
    <n v="350"/>
    <n v="12236"/>
    <n v="5655.9900000000052"/>
  </r>
  <r>
    <x v="0"/>
    <x v="0"/>
    <s v="Citigroup"/>
    <x v="1"/>
    <n v="22"/>
    <s v="Citigroup_HCM_project"/>
    <s v="TUTD"/>
    <s v="Onsite"/>
    <s v="T&amp;M"/>
    <n v="0"/>
    <n v="0"/>
    <n v="0"/>
    <n v="0"/>
    <n v="0"/>
    <n v="0"/>
  </r>
  <r>
    <x v="0"/>
    <x v="0"/>
    <s v="Citigroup"/>
    <x v="2"/>
    <n v="24"/>
    <s v="Citigroup_QA_project"/>
    <s v="Adjustments"/>
    <s v="Onsite"/>
    <s v="T&amp;M"/>
    <n v="0"/>
    <n v="0"/>
    <n v="0"/>
    <n v="0"/>
    <n v="0"/>
    <n v="0"/>
  </r>
  <r>
    <x v="0"/>
    <x v="0"/>
    <s v="Citigroup"/>
    <x v="2"/>
    <n v="24"/>
    <s v="Citigroup_QA_project"/>
    <s v="Associate"/>
    <s v="Offshore"/>
    <s v="T&amp;M"/>
    <n v="37190.880000000005"/>
    <n v="2923.0769230769233"/>
    <n v="3150"/>
    <n v="1500"/>
    <n v="36443"/>
    <n v="-6825.1969230769173"/>
  </r>
  <r>
    <x v="0"/>
    <x v="0"/>
    <s v="Citigroup"/>
    <x v="2"/>
    <n v="24"/>
    <s v="Citigroup_QA_project"/>
    <s v="Associate"/>
    <s v="Onsite"/>
    <s v="T&amp;M"/>
    <n v="35493.120000000003"/>
    <n v="21916.666666666668"/>
    <n v="2700"/>
    <n v="1770"/>
    <n v="23792"/>
    <n v="-14685.546666666669"/>
  </r>
  <r>
    <x v="0"/>
    <x v="0"/>
    <s v="Citigroup"/>
    <x v="2"/>
    <n v="24"/>
    <s v="Citigroup_QA_project"/>
    <s v="TUTD"/>
    <s v="Onsite"/>
    <s v="T&amp;M"/>
    <n v="0"/>
    <n v="0"/>
    <n v="0"/>
    <n v="0"/>
    <n v="0"/>
    <n v="0"/>
  </r>
  <r>
    <x v="0"/>
    <x v="0"/>
    <s v="Citigroup"/>
    <x v="3"/>
    <n v="23"/>
    <s v="Citigroup_SAP_project"/>
    <s v="Adjustments"/>
    <s v="Onsite"/>
    <s v="T&amp;M"/>
    <n v="0"/>
    <n v="0"/>
    <n v="0"/>
    <n v="0"/>
    <n v="0"/>
    <n v="0"/>
  </r>
  <r>
    <x v="0"/>
    <x v="0"/>
    <s v="Citigroup"/>
    <x v="3"/>
    <n v="23"/>
    <s v="Citigroup_SAP_project"/>
    <s v="Associate"/>
    <s v="Offshore"/>
    <s v="T&amp;M"/>
    <n v="38815.199999999997"/>
    <n v="4384.6153846153848"/>
    <n v="2650"/>
    <n v="670"/>
    <n v="16296"/>
    <n v="14814.584615384614"/>
  </r>
  <r>
    <x v="0"/>
    <x v="0"/>
    <s v="Citigroup"/>
    <x v="3"/>
    <n v="23"/>
    <s v="Citigroup_SAP_project"/>
    <s v="Associate"/>
    <s v="Onsite"/>
    <s v="T&amp;M"/>
    <n v="21297.599999999999"/>
    <n v="16250"/>
    <n v="1700"/>
    <n v="800"/>
    <n v="0"/>
    <n v="2547.5999999999985"/>
  </r>
  <r>
    <x v="0"/>
    <x v="0"/>
    <s v="Citigroup"/>
    <x v="3"/>
    <n v="23"/>
    <s v="Citigroup_SAP_project"/>
    <s v="TUTD"/>
    <s v="Onsite"/>
    <s v="T&amp;M"/>
    <n v="0"/>
    <n v="0"/>
    <n v="0"/>
    <n v="0"/>
    <n v="0"/>
    <n v="0"/>
  </r>
  <r>
    <x v="0"/>
    <x v="0"/>
    <s v="Fannie Mae"/>
    <x v="1"/>
    <n v="69"/>
    <s v="Fannie Mae_HCM_project"/>
    <s v="Adjustments"/>
    <s v="Onsite"/>
    <s v="FixedBid"/>
    <n v="0"/>
    <n v="0"/>
    <n v="0"/>
    <n v="0"/>
    <n v="0"/>
    <n v="0"/>
  </r>
  <r>
    <x v="0"/>
    <x v="0"/>
    <s v="Fannie Mae"/>
    <x v="1"/>
    <n v="69"/>
    <s v="Fannie Mae_HCM_project"/>
    <s v="Associate"/>
    <s v="Offshore"/>
    <s v="FixedBid"/>
    <n v="68812.48000000001"/>
    <n v="3769.2307692307695"/>
    <n v="2450"/>
    <n v="2420"/>
    <n v="21971"/>
    <n v="38202.249230769245"/>
  </r>
  <r>
    <x v="0"/>
    <x v="0"/>
    <s v="Fannie Mae"/>
    <x v="1"/>
    <n v="69"/>
    <s v="Fannie Mae_HCM_project"/>
    <s v="Associate"/>
    <s v="Onsite"/>
    <s v="FixedBid"/>
    <n v="42759.199999999997"/>
    <n v="15416.666666666666"/>
    <n v="200"/>
    <n v="450"/>
    <n v="11644"/>
    <n v="15048.533333333333"/>
  </r>
  <r>
    <x v="0"/>
    <x v="0"/>
    <s v="Fannie Mae"/>
    <x v="1"/>
    <n v="69"/>
    <s v="Fannie Mae_HCM_project"/>
    <s v="TUTD"/>
    <s v="Onsite"/>
    <s v="FixedBid"/>
    <n v="0"/>
    <n v="0"/>
    <n v="0"/>
    <n v="0"/>
    <n v="0"/>
    <n v="0"/>
  </r>
  <r>
    <x v="0"/>
    <x v="0"/>
    <s v="Fannie Mae"/>
    <x v="2"/>
    <n v="71"/>
    <s v="Fannie Mae_QA_project"/>
    <s v="Adjustments"/>
    <s v="Onsite"/>
    <s v="T&amp;M"/>
    <n v="0"/>
    <n v="0"/>
    <n v="0"/>
    <n v="0"/>
    <n v="0"/>
    <n v="0"/>
  </r>
  <r>
    <x v="0"/>
    <x v="0"/>
    <s v="Fannie Mae"/>
    <x v="2"/>
    <n v="71"/>
    <s v="Fannie Mae_QA_project"/>
    <s v="Associate"/>
    <s v="Offshore"/>
    <s v="T&amp;M"/>
    <n v="43413.695999999989"/>
    <n v="6307.6923076923076"/>
    <n v="3100"/>
    <n v="950"/>
    <n v="20284"/>
    <n v="12772.00369230768"/>
  </r>
  <r>
    <x v="0"/>
    <x v="0"/>
    <s v="Fannie Mae"/>
    <x v="2"/>
    <n v="71"/>
    <s v="Fannie Mae_QA_project"/>
    <s v="Associate"/>
    <s v="Onsite"/>
    <s v="T&amp;M"/>
    <n v="30287.615999999998"/>
    <n v="22083.333333333332"/>
    <n v="2200"/>
    <n v="1160"/>
    <n v="0"/>
    <n v="4844.282666666666"/>
  </r>
  <r>
    <x v="0"/>
    <x v="0"/>
    <s v="Fannie Mae"/>
    <x v="2"/>
    <n v="71"/>
    <s v="Fannie Mae_QA_project"/>
    <s v="TUTD"/>
    <s v="Onsite"/>
    <s v="T&amp;M"/>
    <n v="0"/>
    <n v="0"/>
    <n v="0"/>
    <n v="0"/>
    <n v="0"/>
    <n v="0"/>
  </r>
  <r>
    <x v="0"/>
    <x v="0"/>
    <s v="Fannie Mae"/>
    <x v="3"/>
    <n v="70"/>
    <s v="Fannie Mae_SAP_project"/>
    <s v="Adjustments"/>
    <s v="Onsite"/>
    <s v="T&amp;M"/>
    <n v="-28815.338999999996"/>
    <n v="0"/>
    <n v="0"/>
    <n v="0"/>
    <n v="0"/>
    <n v="-28815.338999999996"/>
  </r>
  <r>
    <x v="0"/>
    <x v="0"/>
    <s v="Fannie Mae"/>
    <x v="3"/>
    <n v="70"/>
    <s v="Fannie Mae_SAP_project"/>
    <s v="Associate"/>
    <s v="Offshore"/>
    <s v="T&amp;M"/>
    <n v="43126.45"/>
    <n v="6076.9230769230771"/>
    <n v="2000"/>
    <n v="1200"/>
    <n v="7348"/>
    <n v="26501.526923076919"/>
  </r>
  <r>
    <x v="0"/>
    <x v="0"/>
    <s v="Fannie Mae"/>
    <x v="3"/>
    <n v="70"/>
    <s v="Fannie Mae_SAP_project"/>
    <s v="Associate"/>
    <s v="Onsite"/>
    <s v="T&amp;M"/>
    <n v="37369.1"/>
    <n v="7500"/>
    <n v="1100"/>
    <n v="950"/>
    <n v="25750"/>
    <n v="2069.0999999999985"/>
  </r>
  <r>
    <x v="0"/>
    <x v="0"/>
    <s v="Fannie Mae"/>
    <x v="3"/>
    <n v="70"/>
    <s v="Fannie Mae_SAP_project"/>
    <s v="TUTD"/>
    <s v="Onsite"/>
    <s v="T&amp;M"/>
    <n v="0"/>
    <n v="0"/>
    <n v="0"/>
    <n v="0"/>
    <n v="0"/>
    <n v="0"/>
  </r>
  <r>
    <x v="0"/>
    <x v="0"/>
    <s v="Freddie Mac"/>
    <x v="0"/>
    <n v="135"/>
    <s v="Freddie Mac_Analytics_project"/>
    <s v="Adjustments"/>
    <s v="Onsite"/>
    <s v="FixedBid"/>
    <n v="0"/>
    <n v="0"/>
    <n v="0"/>
    <n v="0"/>
    <n v="0"/>
    <n v="0"/>
  </r>
  <r>
    <x v="0"/>
    <x v="0"/>
    <s v="Freddie Mac"/>
    <x v="0"/>
    <n v="135"/>
    <s v="Freddie Mac_Analytics_project"/>
    <s v="Associate"/>
    <s v="Offshore"/>
    <s v="FixedBid"/>
    <n v="21150.720000000001"/>
    <n v="2384.6153846153848"/>
    <n v="1400"/>
    <n v="560"/>
    <n v="0"/>
    <n v="16806.104615384618"/>
  </r>
  <r>
    <x v="0"/>
    <x v="0"/>
    <s v="Freddie Mac"/>
    <x v="0"/>
    <n v="135"/>
    <s v="Freddie Mac_Analytics_project"/>
    <s v="Associate"/>
    <s v="Onsite"/>
    <s v="FixedBid"/>
    <n v="26904.960000000003"/>
    <n v="5416.666666666667"/>
    <n v="200"/>
    <n v="160"/>
    <n v="0"/>
    <n v="21128.293333333335"/>
  </r>
  <r>
    <x v="0"/>
    <x v="0"/>
    <s v="Freddie Mac"/>
    <x v="0"/>
    <n v="135"/>
    <s v="Freddie Mac_Analytics_project"/>
    <s v="TUTD"/>
    <s v="Onsite"/>
    <s v="FixedBid"/>
    <n v="14897.2608"/>
    <n v="0"/>
    <n v="0"/>
    <n v="0"/>
    <n v="0"/>
    <n v="14897.2608"/>
  </r>
  <r>
    <x v="0"/>
    <x v="0"/>
    <s v="Freddie Mac"/>
    <x v="1"/>
    <n v="136"/>
    <s v="Freddie Mac_HCM_project"/>
    <s v="Adjustments"/>
    <s v="Onsite"/>
    <s v="T&amp;M"/>
    <n v="-7329.4729200000002"/>
    <n v="0"/>
    <n v="0"/>
    <n v="0"/>
    <n v="0"/>
    <n v="-7329.4729200000002"/>
  </r>
  <r>
    <x v="0"/>
    <x v="0"/>
    <s v="Freddie Mac"/>
    <x v="1"/>
    <n v="136"/>
    <s v="Freddie Mac_HCM_project"/>
    <s v="Associate"/>
    <s v="Offshore"/>
    <s v="T&amp;M"/>
    <n v="53936.685000000012"/>
    <n v="7230.7692307692323"/>
    <n v="2950"/>
    <n v="520"/>
    <n v="19301"/>
    <n v="23934.915769230778"/>
  </r>
  <r>
    <x v="0"/>
    <x v="0"/>
    <s v="Freddie Mac"/>
    <x v="1"/>
    <n v="136"/>
    <s v="Freddie Mac_HCM_project"/>
    <s v="Associate"/>
    <s v="Onsite"/>
    <s v="T&amp;M"/>
    <n v="7142.2560000000003"/>
    <n v="5416.666666666667"/>
    <n v="1750"/>
    <n v="100"/>
    <n v="0"/>
    <n v="-124.41066666666666"/>
  </r>
  <r>
    <x v="0"/>
    <x v="0"/>
    <s v="Freddie Mac"/>
    <x v="1"/>
    <n v="136"/>
    <s v="Freddie Mac_HCM_project"/>
    <s v="TUTD"/>
    <s v="Onsite"/>
    <s v="T&amp;M"/>
    <n v="0"/>
    <n v="0"/>
    <n v="0"/>
    <n v="0"/>
    <n v="0"/>
    <n v="0"/>
  </r>
  <r>
    <x v="0"/>
    <x v="0"/>
    <s v="Freddie Mac"/>
    <x v="2"/>
    <n v="138"/>
    <s v="Freddie Mac_QA_project"/>
    <s v="Adjustments"/>
    <s v="Onsite"/>
    <s v="T&amp;M"/>
    <n v="0"/>
    <n v="0"/>
    <n v="0"/>
    <n v="0"/>
    <n v="0"/>
    <n v="0"/>
  </r>
  <r>
    <x v="0"/>
    <x v="0"/>
    <s v="Freddie Mac"/>
    <x v="2"/>
    <n v="138"/>
    <s v="Freddie Mac_QA_project"/>
    <s v="Associate"/>
    <s v="Offshore"/>
    <s v="T&amp;M"/>
    <n v="19751.04"/>
    <n v="2230.7692307692305"/>
    <n v="1700"/>
    <n v="880"/>
    <n v="22011"/>
    <n v="-7070.7292307692296"/>
  </r>
  <r>
    <x v="0"/>
    <x v="0"/>
    <s v="Freddie Mac"/>
    <x v="2"/>
    <n v="138"/>
    <s v="Freddie Mac_QA_project"/>
    <s v="Associate"/>
    <s v="Onsite"/>
    <s v="T&amp;M"/>
    <n v="23203.584000000003"/>
    <n v="17083.333333333336"/>
    <n v="2250"/>
    <n v="960"/>
    <n v="12450"/>
    <n v="-9539.7493333333332"/>
  </r>
  <r>
    <x v="0"/>
    <x v="0"/>
    <s v="Freddie Mac"/>
    <x v="2"/>
    <n v="138"/>
    <s v="Freddie Mac_QA_project"/>
    <s v="TUTD"/>
    <s v="Onsite"/>
    <s v="T&amp;M"/>
    <n v="0"/>
    <n v="0"/>
    <n v="0"/>
    <n v="0"/>
    <n v="0"/>
    <n v="0"/>
  </r>
  <r>
    <x v="0"/>
    <x v="0"/>
    <s v="Freddie Mac"/>
    <x v="3"/>
    <n v="137"/>
    <s v="Freddie Mac_SAP_project"/>
    <s v="Adjustments"/>
    <s v="Onsite"/>
    <s v="FixedBid"/>
    <n v="0"/>
    <n v="0"/>
    <n v="0"/>
    <n v="0"/>
    <n v="0"/>
    <n v="0"/>
  </r>
  <r>
    <x v="0"/>
    <x v="0"/>
    <s v="Freddie Mac"/>
    <x v="3"/>
    <n v="137"/>
    <s v="Freddie Mac_SAP_project"/>
    <s v="Associate"/>
    <s v="Offshore"/>
    <s v="FixedBid"/>
    <n v="45230.400000000001"/>
    <n v="5538.4615384615381"/>
    <n v="2650"/>
    <n v="510"/>
    <n v="15669"/>
    <n v="20862.938461538462"/>
  </r>
  <r>
    <x v="0"/>
    <x v="0"/>
    <s v="Freddie Mac"/>
    <x v="3"/>
    <n v="137"/>
    <s v="Freddie Mac_SAP_project"/>
    <s v="Associate"/>
    <s v="Onsite"/>
    <s v="FixedBid"/>
    <n v="64411.200000000012"/>
    <n v="25666.666666666668"/>
    <n v="1800"/>
    <n v="2200"/>
    <n v="19934"/>
    <n v="14810.53333333334"/>
  </r>
  <r>
    <x v="0"/>
    <x v="0"/>
    <s v="Freddie Mac"/>
    <x v="3"/>
    <n v="137"/>
    <s v="Freddie Mac_SAP_project"/>
    <s v="TUTD"/>
    <s v="Onsite"/>
    <s v="FixedBid"/>
    <n v="0"/>
    <n v="0"/>
    <n v="0"/>
    <n v="0"/>
    <n v="0"/>
    <n v="0"/>
  </r>
  <r>
    <x v="0"/>
    <x v="0"/>
    <s v="Goldman Sachs Group"/>
    <x v="1"/>
    <n v="172"/>
    <s v="Goldman Sachs Group_HCM_project"/>
    <s v="Adjustments"/>
    <s v="Onsite"/>
    <s v="T&amp;M"/>
    <n v="0"/>
    <n v="0"/>
    <n v="0"/>
    <n v="0"/>
    <n v="0"/>
    <n v="0"/>
  </r>
  <r>
    <x v="0"/>
    <x v="0"/>
    <s v="Goldman Sachs Group"/>
    <x v="1"/>
    <n v="172"/>
    <s v="Goldman Sachs Group_HCM_project"/>
    <s v="Associate"/>
    <s v="Offshore"/>
    <s v="T&amp;M"/>
    <n v="43441.596000000005"/>
    <n v="4615.3846153846152"/>
    <n v="1400"/>
    <n v="410"/>
    <n v="16932"/>
    <n v="20084.211384615388"/>
  </r>
  <r>
    <x v="0"/>
    <x v="0"/>
    <s v="Goldman Sachs Group"/>
    <x v="1"/>
    <n v="172"/>
    <s v="Goldman Sachs Group_HCM_project"/>
    <s v="Associate"/>
    <s v="Onsite"/>
    <s v="T&amp;M"/>
    <n v="40201.920000000013"/>
    <n v="16250"/>
    <n v="1950"/>
    <n v="420"/>
    <n v="12768"/>
    <n v="8813.9200000000128"/>
  </r>
  <r>
    <x v="0"/>
    <x v="0"/>
    <s v="Goldman Sachs Group"/>
    <x v="1"/>
    <n v="172"/>
    <s v="Goldman Sachs Group_HCM_project"/>
    <s v="TUTD"/>
    <s v="Onsite"/>
    <s v="T&amp;M"/>
    <n v="0"/>
    <n v="0"/>
    <n v="0"/>
    <n v="0"/>
    <n v="0"/>
    <n v="0"/>
  </r>
  <r>
    <x v="0"/>
    <x v="0"/>
    <s v="Goldman Sachs Group"/>
    <x v="2"/>
    <n v="174"/>
    <s v="Goldman Sachs Group_QA_project"/>
    <s v="Adjustments"/>
    <s v="Onsite"/>
    <s v="FixedBid"/>
    <n v="0"/>
    <n v="0"/>
    <n v="0"/>
    <n v="0"/>
    <n v="0"/>
    <n v="0"/>
  </r>
  <r>
    <x v="0"/>
    <x v="0"/>
    <s v="Goldman Sachs Group"/>
    <x v="2"/>
    <n v="174"/>
    <s v="Goldman Sachs Group_QA_project"/>
    <s v="Associate"/>
    <s v="Offshore"/>
    <s v="FixedBid"/>
    <n v="42439.679999999993"/>
    <n v="6846.1538461538457"/>
    <n v="3250"/>
    <n v="830"/>
    <n v="7084"/>
    <n v="24429.526153846149"/>
  </r>
  <r>
    <x v="0"/>
    <x v="0"/>
    <s v="Goldman Sachs Group"/>
    <x v="2"/>
    <n v="174"/>
    <s v="Goldman Sachs Group_QA_project"/>
    <s v="Associate"/>
    <s v="Onsite"/>
    <s v="FixedBid"/>
    <n v="55572.479999999996"/>
    <n v="22916.666666666668"/>
    <n v="2200"/>
    <n v="910"/>
    <n v="24300"/>
    <n v="5245.8133333333244"/>
  </r>
  <r>
    <x v="0"/>
    <x v="0"/>
    <s v="Goldman Sachs Group"/>
    <x v="2"/>
    <n v="174"/>
    <s v="Goldman Sachs Group_QA_project"/>
    <s v="TUTD"/>
    <s v="Onsite"/>
    <s v="FixedBid"/>
    <n v="0"/>
    <n v="0"/>
    <n v="0"/>
    <n v="0"/>
    <n v="0"/>
    <n v="0"/>
  </r>
  <r>
    <x v="0"/>
    <x v="0"/>
    <s v="Goldman Sachs Group"/>
    <x v="3"/>
    <n v="173"/>
    <s v="Goldman Sachs Group_SAP_project"/>
    <s v="Adjustments"/>
    <s v="Onsite"/>
    <s v="T&amp;M"/>
    <n v="0"/>
    <n v="0"/>
    <n v="0"/>
    <n v="0"/>
    <n v="0"/>
    <n v="0"/>
  </r>
  <r>
    <x v="0"/>
    <x v="0"/>
    <s v="Goldman Sachs Group"/>
    <x v="3"/>
    <n v="173"/>
    <s v="Goldman Sachs Group_SAP_project"/>
    <s v="Associate"/>
    <s v="Offshore"/>
    <s v="T&amp;M"/>
    <n v="49540.680000000008"/>
    <n v="2461.5384615384619"/>
    <n v="3700"/>
    <n v="1170"/>
    <n v="38306"/>
    <n v="3903.1415384615466"/>
  </r>
  <r>
    <x v="0"/>
    <x v="0"/>
    <s v="Goldman Sachs Group"/>
    <x v="3"/>
    <n v="173"/>
    <s v="Goldman Sachs Group_SAP_project"/>
    <s v="Associate"/>
    <s v="Onsite"/>
    <s v="T&amp;M"/>
    <n v="24498.720000000001"/>
    <n v="0"/>
    <n v="750"/>
    <n v="20"/>
    <n v="24995"/>
    <n v="-1266.2799999999988"/>
  </r>
  <r>
    <x v="0"/>
    <x v="0"/>
    <s v="Goldman Sachs Group"/>
    <x v="3"/>
    <n v="173"/>
    <s v="Goldman Sachs Group_SAP_project"/>
    <s v="TUTD"/>
    <s v="Onsite"/>
    <s v="T&amp;M"/>
    <n v="0"/>
    <n v="0"/>
    <n v="0"/>
    <n v="0"/>
    <n v="0"/>
    <n v="0"/>
  </r>
  <r>
    <x v="0"/>
    <x v="0"/>
    <s v="J.P. Morgan Chase"/>
    <x v="0"/>
    <n v="73"/>
    <s v="J.P. Morgan Chase_Analytics_project"/>
    <s v="Adjustments"/>
    <s v="Onsite"/>
    <s v="FixedBid"/>
    <n v="0"/>
    <n v="0"/>
    <n v="0"/>
    <n v="0"/>
    <n v="0"/>
    <n v="0"/>
  </r>
  <r>
    <x v="0"/>
    <x v="0"/>
    <s v="J.P. Morgan Chase"/>
    <x v="0"/>
    <n v="73"/>
    <s v="J.P. Morgan Chase_Analytics_project"/>
    <s v="Associate"/>
    <s v="Offshore"/>
    <s v="FixedBid"/>
    <n v="88577.279999999984"/>
    <n v="4461.538461538461"/>
    <n v="3950"/>
    <n v="1570"/>
    <n v="24608"/>
    <n v="53987.741538461523"/>
  </r>
  <r>
    <x v="0"/>
    <x v="0"/>
    <s v="J.P. Morgan Chase"/>
    <x v="0"/>
    <n v="73"/>
    <s v="J.P. Morgan Chase_Analytics_project"/>
    <s v="Associate"/>
    <s v="Onsite"/>
    <s v="FixedBid"/>
    <n v="83255.040000000008"/>
    <n v="31333.333333333336"/>
    <n v="2150"/>
    <n v="1000"/>
    <n v="24480"/>
    <n v="24291.706666666672"/>
  </r>
  <r>
    <x v="0"/>
    <x v="0"/>
    <s v="J.P. Morgan Chase"/>
    <x v="0"/>
    <n v="73"/>
    <s v="J.P. Morgan Chase_Analytics_project"/>
    <s v="TUTD"/>
    <s v="Onsite"/>
    <s v="FixedBid"/>
    <n v="-18901.555200000003"/>
    <n v="0"/>
    <n v="0"/>
    <n v="0"/>
    <n v="0"/>
    <n v="-18901.555200000003"/>
  </r>
  <r>
    <x v="0"/>
    <x v="0"/>
    <s v="J.P. Morgan Chase"/>
    <x v="4"/>
    <n v="72"/>
    <s v="J.P. Morgan Chase_Cloud_project"/>
    <s v="Adjustments"/>
    <s v="Onsite"/>
    <s v="FixedBid"/>
    <n v="0"/>
    <n v="0"/>
    <n v="0"/>
    <n v="0"/>
    <n v="0"/>
    <n v="0"/>
  </r>
  <r>
    <x v="0"/>
    <x v="0"/>
    <s v="J.P. Morgan Chase"/>
    <x v="4"/>
    <n v="72"/>
    <s v="J.P. Morgan Chase_Cloud_project"/>
    <s v="Associate"/>
    <s v="Offshore"/>
    <s v="FixedBid"/>
    <n v="44906.400000000009"/>
    <n v="2307.6923076923076"/>
    <n v="3750"/>
    <n v="980"/>
    <n v="15781"/>
    <n v="22087.7076923077"/>
  </r>
  <r>
    <x v="0"/>
    <x v="0"/>
    <s v="J.P. Morgan Chase"/>
    <x v="4"/>
    <n v="72"/>
    <s v="J.P. Morgan Chase_Cloud_project"/>
    <s v="TUTD"/>
    <s v="Onsite"/>
    <s v="FixedBid"/>
    <n v="-7185.0240000000013"/>
    <n v="0"/>
    <n v="0"/>
    <n v="0"/>
    <n v="0"/>
    <n v="-7185.0240000000013"/>
  </r>
  <r>
    <x v="0"/>
    <x v="0"/>
    <s v="J.P. Morgan Chase"/>
    <x v="1"/>
    <n v="74"/>
    <s v="J.P. Morgan Chase_HCM_project"/>
    <s v="Adjustments"/>
    <s v="Onsite"/>
    <s v="FixedBid"/>
    <n v="0"/>
    <n v="0"/>
    <n v="0"/>
    <n v="0"/>
    <n v="0"/>
    <n v="0"/>
  </r>
  <r>
    <x v="0"/>
    <x v="0"/>
    <s v="J.P. Morgan Chase"/>
    <x v="1"/>
    <n v="74"/>
    <s v="J.P. Morgan Chase_HCM_project"/>
    <s v="Associate"/>
    <s v="Offshore"/>
    <s v="FixedBid"/>
    <n v="80498.87999999999"/>
    <n v="4076.9230769230771"/>
    <n v="5850"/>
    <n v="1560"/>
    <n v="22867"/>
    <n v="46144.956923076912"/>
  </r>
  <r>
    <x v="0"/>
    <x v="0"/>
    <s v="J.P. Morgan Chase"/>
    <x v="1"/>
    <n v="74"/>
    <s v="J.P. Morgan Chase_HCM_project"/>
    <s v="Associate"/>
    <s v="Onsite"/>
    <s v="FixedBid"/>
    <n v="74748.960000000006"/>
    <n v="0"/>
    <n v="2100"/>
    <n v="810"/>
    <n v="45733"/>
    <n v="26105.960000000006"/>
  </r>
  <r>
    <x v="0"/>
    <x v="0"/>
    <s v="J.P. Morgan Chase"/>
    <x v="1"/>
    <n v="74"/>
    <s v="J.P. Morgan Chase_HCM_project"/>
    <s v="TUTD"/>
    <s v="Onsite"/>
    <s v="FixedBid"/>
    <n v="0"/>
    <n v="0"/>
    <n v="0"/>
    <n v="0"/>
    <n v="0"/>
    <n v="0"/>
  </r>
  <r>
    <x v="0"/>
    <x v="0"/>
    <s v="J.P. Morgan Chase"/>
    <x v="2"/>
    <n v="76"/>
    <s v="J.P. Morgan Chase_QA_project"/>
    <s v="Adjustments"/>
    <s v="Onsite"/>
    <s v="T&amp;M"/>
    <n v="0"/>
    <n v="0"/>
    <n v="0"/>
    <n v="0"/>
    <n v="0"/>
    <n v="0"/>
  </r>
  <r>
    <x v="0"/>
    <x v="0"/>
    <s v="J.P. Morgan Chase"/>
    <x v="2"/>
    <n v="76"/>
    <s v="J.P. Morgan Chase_QA_project"/>
    <s v="Associate"/>
    <s v="Offshore"/>
    <s v="T&amp;M"/>
    <n v="17149.968000000001"/>
    <n v="3153.8461538461543"/>
    <n v="1600"/>
    <n v="280"/>
    <n v="8150"/>
    <n v="3966.1218461538465"/>
  </r>
  <r>
    <x v="0"/>
    <x v="0"/>
    <s v="J.P. Morgan Chase"/>
    <x v="2"/>
    <n v="76"/>
    <s v="J.P. Morgan Chase_QA_project"/>
    <s v="Associate"/>
    <s v="Onsite"/>
    <s v="T&amp;M"/>
    <n v="30678.911999999997"/>
    <n v="10833.333333333334"/>
    <n v="2750"/>
    <n v="710"/>
    <n v="23345"/>
    <n v="-6959.4213333333391"/>
  </r>
  <r>
    <x v="0"/>
    <x v="0"/>
    <s v="J.P. Morgan Chase"/>
    <x v="2"/>
    <n v="76"/>
    <s v="J.P. Morgan Chase_QA_project"/>
    <s v="TUTD"/>
    <s v="Onsite"/>
    <s v="T&amp;M"/>
    <n v="0"/>
    <n v="0"/>
    <n v="0"/>
    <n v="0"/>
    <n v="0"/>
    <n v="0"/>
  </r>
  <r>
    <x v="0"/>
    <x v="0"/>
    <s v="J.P. Morgan Chase"/>
    <x v="3"/>
    <n v="75"/>
    <s v="J.P. Morgan Chase_SAP_project"/>
    <s v="Adjustments"/>
    <s v="Onsite"/>
    <s v="T&amp;M"/>
    <n v="0"/>
    <n v="0"/>
    <n v="0"/>
    <n v="0"/>
    <n v="0"/>
    <n v="0"/>
  </r>
  <r>
    <x v="0"/>
    <x v="0"/>
    <s v="J.P. Morgan Chase"/>
    <x v="3"/>
    <n v="75"/>
    <s v="J.P. Morgan Chase_SAP_project"/>
    <s v="Associate"/>
    <s v="Offshore"/>
    <s v="T&amp;M"/>
    <n v="47077.469999999994"/>
    <n v="5769.2307692307695"/>
    <n v="1850"/>
    <n v="1820"/>
    <n v="8400"/>
    <n v="29238.239230769224"/>
  </r>
  <r>
    <x v="0"/>
    <x v="0"/>
    <s v="J.P. Morgan Chase"/>
    <x v="3"/>
    <n v="75"/>
    <s v="J.P. Morgan Chase_SAP_project"/>
    <s v="Associate"/>
    <s v="Onsite"/>
    <s v="T&amp;M"/>
    <n v="19602"/>
    <n v="6250"/>
    <n v="200"/>
    <n v="0"/>
    <n v="12792"/>
    <n v="360"/>
  </r>
  <r>
    <x v="0"/>
    <x v="0"/>
    <s v="J.P. Morgan Chase"/>
    <x v="3"/>
    <n v="75"/>
    <s v="J.P. Morgan Chase_SAP_project"/>
    <s v="TUTD"/>
    <s v="Onsite"/>
    <s v="T&amp;M"/>
    <n v="0"/>
    <n v="0"/>
    <n v="0"/>
    <n v="0"/>
    <n v="0"/>
    <n v="0"/>
  </r>
  <r>
    <x v="0"/>
    <x v="0"/>
    <s v="Lehman Brothers Hldgs."/>
    <x v="0"/>
    <n v="282"/>
    <s v="Lehman Brothers Hldgs._Analytics_project"/>
    <s v="Adjustments"/>
    <s v="Onsite"/>
    <s v="FixedBid"/>
    <n v="0"/>
    <n v="0"/>
    <n v="0"/>
    <n v="0"/>
    <n v="0"/>
    <n v="0"/>
  </r>
  <r>
    <x v="0"/>
    <x v="0"/>
    <s v="Lehman Brothers Hldgs."/>
    <x v="0"/>
    <n v="282"/>
    <s v="Lehman Brothers Hldgs._Analytics_project"/>
    <s v="Associate"/>
    <s v="Offshore"/>
    <s v="FixedBid"/>
    <n v="79215.360000000015"/>
    <n v="6923.0769230769229"/>
    <n v="4550"/>
    <n v="920"/>
    <n v="9020"/>
    <n v="57802.283076923093"/>
  </r>
  <r>
    <x v="0"/>
    <x v="0"/>
    <s v="Lehman Brothers Hldgs."/>
    <x v="0"/>
    <n v="282"/>
    <s v="Lehman Brothers Hldgs._Analytics_project"/>
    <s v="Associate"/>
    <s v="Onsite"/>
    <s v="FixedBid"/>
    <n v="36126.720000000001"/>
    <n v="20250"/>
    <n v="200"/>
    <n v="500"/>
    <n v="0"/>
    <n v="15176.720000000001"/>
  </r>
  <r>
    <x v="0"/>
    <x v="0"/>
    <s v="Lehman Brothers Hldgs."/>
    <x v="0"/>
    <n v="282"/>
    <s v="Lehman Brothers Hldgs._Analytics_project"/>
    <s v="TUTD"/>
    <s v="Onsite"/>
    <s v="FixedBid"/>
    <n v="12687.6288"/>
    <n v="0"/>
    <n v="0"/>
    <n v="0"/>
    <n v="0"/>
    <n v="12687.6288"/>
  </r>
  <r>
    <x v="0"/>
    <x v="0"/>
    <s v="Lehman Brothers Hldgs."/>
    <x v="4"/>
    <n v="281"/>
    <s v="Lehman Brothers Hldgs._Cloud_project"/>
    <s v="Adjustments"/>
    <s v="Onsite"/>
    <s v="T&amp;M"/>
    <n v="0"/>
    <n v="0"/>
    <n v="0"/>
    <n v="0"/>
    <n v="0"/>
    <n v="0"/>
  </r>
  <r>
    <x v="0"/>
    <x v="0"/>
    <s v="Lehman Brothers Hldgs."/>
    <x v="4"/>
    <n v="281"/>
    <s v="Lehman Brothers Hldgs._Cloud_project"/>
    <s v="Associate"/>
    <s v="Offshore"/>
    <s v="T&amp;M"/>
    <n v="56809.62"/>
    <n v="5846.1538461538457"/>
    <n v="3700"/>
    <n v="1210"/>
    <n v="39840"/>
    <n v="6213.4661538461587"/>
  </r>
  <r>
    <x v="0"/>
    <x v="0"/>
    <s v="Lehman Brothers Hldgs."/>
    <x v="4"/>
    <n v="281"/>
    <s v="Lehman Brothers Hldgs._Cloud_project"/>
    <s v="Associate"/>
    <s v="Onsite"/>
    <s v="T&amp;M"/>
    <n v="19432.224000000002"/>
    <n v="8333.3333333333339"/>
    <n v="1100"/>
    <n v="650"/>
    <n v="10220"/>
    <n v="-871.10933333333378"/>
  </r>
  <r>
    <x v="0"/>
    <x v="0"/>
    <s v="Lehman Brothers Hldgs."/>
    <x v="4"/>
    <n v="281"/>
    <s v="Lehman Brothers Hldgs._Cloud_project"/>
    <s v="TUTD"/>
    <s v="Onsite"/>
    <s v="T&amp;M"/>
    <n v="0"/>
    <n v="0"/>
    <n v="0"/>
    <n v="0"/>
    <n v="0"/>
    <n v="0"/>
  </r>
  <r>
    <x v="0"/>
    <x v="0"/>
    <s v="Lehman Brothers Hldgs."/>
    <x v="1"/>
    <n v="283"/>
    <s v="Lehman Brothers Hldgs._HCM_project"/>
    <s v="Adjustments"/>
    <s v="Onsite"/>
    <s v="FixedBid"/>
    <n v="0"/>
    <n v="0"/>
    <n v="0"/>
    <n v="0"/>
    <n v="0"/>
    <n v="0"/>
  </r>
  <r>
    <x v="0"/>
    <x v="0"/>
    <s v="Lehman Brothers Hldgs."/>
    <x v="1"/>
    <n v="283"/>
    <s v="Lehman Brothers Hldgs._HCM_project"/>
    <s v="Associate"/>
    <s v="Offshore"/>
    <s v="FixedBid"/>
    <n v="66922.240000000005"/>
    <n v="6384.6153846153848"/>
    <n v="3500"/>
    <n v="1260"/>
    <n v="8313"/>
    <n v="47464.624615384622"/>
  </r>
  <r>
    <x v="0"/>
    <x v="0"/>
    <s v="Lehman Brothers Hldgs."/>
    <x v="1"/>
    <n v="283"/>
    <s v="Lehman Brothers Hldgs._HCM_project"/>
    <s v="Associate"/>
    <s v="Onsite"/>
    <s v="FixedBid"/>
    <n v="56918.399999999994"/>
    <n v="23000.000000000004"/>
    <n v="4000"/>
    <n v="180"/>
    <n v="0"/>
    <n v="29738.399999999991"/>
  </r>
  <r>
    <x v="0"/>
    <x v="0"/>
    <s v="Lehman Brothers Hldgs."/>
    <x v="1"/>
    <n v="283"/>
    <s v="Lehman Brothers Hldgs._HCM_project"/>
    <s v="TUTD"/>
    <s v="Onsite"/>
    <s v="FixedBid"/>
    <n v="49115.404799999997"/>
    <n v="0"/>
    <n v="0"/>
    <n v="0"/>
    <n v="0"/>
    <n v="49115.404799999997"/>
  </r>
  <r>
    <x v="0"/>
    <x v="0"/>
    <s v="Lehman Brothers Hldgs."/>
    <x v="2"/>
    <n v="285"/>
    <s v="Lehman Brothers Hldgs._QA_project"/>
    <s v="Adjustments"/>
    <s v="Onsite"/>
    <s v="T&amp;M"/>
    <n v="0"/>
    <n v="0"/>
    <n v="0"/>
    <n v="0"/>
    <n v="0"/>
    <n v="0"/>
  </r>
  <r>
    <x v="0"/>
    <x v="0"/>
    <s v="Lehman Brothers Hldgs."/>
    <x v="2"/>
    <n v="285"/>
    <s v="Lehman Brothers Hldgs._QA_project"/>
    <s v="Associate"/>
    <s v="Offshore"/>
    <s v="T&amp;M"/>
    <n v="40413.632000000005"/>
    <n v="4538.4615384615381"/>
    <n v="4900"/>
    <n v="1070"/>
    <n v="23497"/>
    <n v="6408.170461538466"/>
  </r>
  <r>
    <x v="0"/>
    <x v="0"/>
    <s v="Lehman Brothers Hldgs."/>
    <x v="2"/>
    <n v="285"/>
    <s v="Lehman Brothers Hldgs._QA_project"/>
    <s v="Associate"/>
    <s v="Onsite"/>
    <s v="T&amp;M"/>
    <n v="25613.279999999999"/>
    <n v="18333.333333333332"/>
    <n v="1500"/>
    <n v="0"/>
    <n v="11760"/>
    <n v="-5980.0533333333333"/>
  </r>
  <r>
    <x v="0"/>
    <x v="0"/>
    <s v="Lehman Brothers Hldgs."/>
    <x v="2"/>
    <n v="285"/>
    <s v="Lehman Brothers Hldgs._QA_project"/>
    <s v="TUTD"/>
    <s v="Onsite"/>
    <s v="T&amp;M"/>
    <n v="0"/>
    <n v="0"/>
    <n v="0"/>
    <n v="0"/>
    <n v="0"/>
    <n v="0"/>
  </r>
  <r>
    <x v="0"/>
    <x v="0"/>
    <s v="Lehman Brothers Hldgs."/>
    <x v="3"/>
    <n v="284"/>
    <s v="Lehman Brothers Hldgs._SAP_project"/>
    <s v="Adjustments"/>
    <s v="Onsite"/>
    <s v="T&amp;M"/>
    <n v="0"/>
    <n v="0"/>
    <n v="0"/>
    <n v="0"/>
    <n v="0"/>
    <n v="0"/>
  </r>
  <r>
    <x v="0"/>
    <x v="0"/>
    <s v="Lehman Brothers Hldgs."/>
    <x v="3"/>
    <n v="284"/>
    <s v="Lehman Brothers Hldgs._SAP_project"/>
    <s v="Associate"/>
    <s v="Offshore"/>
    <s v="T&amp;M"/>
    <n v="30512.3"/>
    <n v="2769.2307692307695"/>
    <n v="1650"/>
    <n v="910"/>
    <n v="7181"/>
    <n v="18002.06923076923"/>
  </r>
  <r>
    <x v="0"/>
    <x v="0"/>
    <s v="Lehman Brothers Hldgs."/>
    <x v="3"/>
    <n v="284"/>
    <s v="Lehman Brothers Hldgs._SAP_project"/>
    <s v="Associate"/>
    <s v="Onsite"/>
    <s v="T&amp;M"/>
    <n v="11501.28"/>
    <n v="0"/>
    <n v="2000"/>
    <n v="0"/>
    <n v="12714"/>
    <n v="-3212.7199999999993"/>
  </r>
  <r>
    <x v="0"/>
    <x v="0"/>
    <s v="Lehman Brothers Hldgs."/>
    <x v="3"/>
    <n v="284"/>
    <s v="Lehman Brothers Hldgs._SAP_project"/>
    <s v="TUTD"/>
    <s v="Onsite"/>
    <s v="T&amp;M"/>
    <n v="0"/>
    <n v="0"/>
    <n v="0"/>
    <n v="0"/>
    <n v="0"/>
    <n v="0"/>
  </r>
  <r>
    <x v="0"/>
    <x v="0"/>
    <s v="Merrill Lynch"/>
    <x v="1"/>
    <n v="123"/>
    <s v="Merrill Lynch_HCM_project"/>
    <s v="Adjustments"/>
    <s v="Onsite"/>
    <s v="FixedBid"/>
    <n v="0"/>
    <n v="0"/>
    <n v="0"/>
    <n v="0"/>
    <n v="0"/>
    <n v="0"/>
  </r>
  <r>
    <x v="0"/>
    <x v="0"/>
    <s v="Merrill Lynch"/>
    <x v="1"/>
    <n v="123"/>
    <s v="Merrill Lynch_HCM_project"/>
    <s v="Associate"/>
    <s v="Offshore"/>
    <s v="FixedBid"/>
    <n v="53838.400000000001"/>
    <n v="3230.7692307692305"/>
    <n v="2600"/>
    <n v="760"/>
    <n v="22981"/>
    <n v="24266.630769230771"/>
  </r>
  <r>
    <x v="0"/>
    <x v="0"/>
    <s v="Merrill Lynch"/>
    <x v="1"/>
    <n v="123"/>
    <s v="Merrill Lynch_HCM_project"/>
    <s v="Associate"/>
    <s v="Onsite"/>
    <s v="FixedBid"/>
    <n v="84603.199999999997"/>
    <n v="18333.333333333336"/>
    <n v="0"/>
    <n v="240"/>
    <n v="36972"/>
    <n v="29057.866666666661"/>
  </r>
  <r>
    <x v="0"/>
    <x v="0"/>
    <s v="Merrill Lynch"/>
    <x v="1"/>
    <n v="123"/>
    <s v="Merrill Lynch_HCM_project"/>
    <s v="TUTD"/>
    <s v="Onsite"/>
    <s v="FixedBid"/>
    <n v="0"/>
    <n v="0"/>
    <n v="0"/>
    <n v="0"/>
    <n v="0"/>
    <n v="0"/>
  </r>
  <r>
    <x v="0"/>
    <x v="0"/>
    <s v="Merrill Lynch"/>
    <x v="2"/>
    <n v="125"/>
    <s v="Merrill Lynch_QA_project"/>
    <s v="Adjustments"/>
    <s v="Onsite"/>
    <s v="T&amp;M"/>
    <n v="0"/>
    <n v="0"/>
    <n v="0"/>
    <n v="0"/>
    <n v="0"/>
    <n v="0"/>
  </r>
  <r>
    <x v="0"/>
    <x v="0"/>
    <s v="Merrill Lynch"/>
    <x v="2"/>
    <n v="125"/>
    <s v="Merrill Lynch_QA_project"/>
    <s v="Associate"/>
    <s v="Offshore"/>
    <s v="T&amp;M"/>
    <n v="28733.439999999995"/>
    <n v="1000"/>
    <n v="2300"/>
    <n v="510"/>
    <n v="28523"/>
    <n v="-3599.5600000000049"/>
  </r>
  <r>
    <x v="0"/>
    <x v="0"/>
    <s v="Merrill Lynch"/>
    <x v="2"/>
    <n v="125"/>
    <s v="Merrill Lynch_QA_project"/>
    <s v="Associate"/>
    <s v="Onsite"/>
    <s v="T&amp;M"/>
    <n v="33539.519999999997"/>
    <n v="17333.333333333336"/>
    <n v="700"/>
    <n v="320"/>
    <n v="11972"/>
    <n v="3214.186666666661"/>
  </r>
  <r>
    <x v="0"/>
    <x v="0"/>
    <s v="Merrill Lynch"/>
    <x v="2"/>
    <n v="125"/>
    <s v="Merrill Lynch_QA_project"/>
    <s v="TUTD"/>
    <s v="Onsite"/>
    <s v="T&amp;M"/>
    <n v="0"/>
    <n v="0"/>
    <n v="0"/>
    <n v="0"/>
    <n v="0"/>
    <n v="0"/>
  </r>
  <r>
    <x v="0"/>
    <x v="0"/>
    <s v="Merrill Lynch"/>
    <x v="3"/>
    <n v="124"/>
    <s v="Merrill Lynch_SAP_project"/>
    <s v="Adjustments"/>
    <s v="Onsite"/>
    <s v="T&amp;M"/>
    <n v="0"/>
    <n v="0"/>
    <n v="0"/>
    <n v="0"/>
    <n v="0"/>
    <n v="0"/>
  </r>
  <r>
    <x v="0"/>
    <x v="0"/>
    <s v="Merrill Lynch"/>
    <x v="3"/>
    <n v="124"/>
    <s v="Merrill Lynch_SAP_project"/>
    <s v="Associate"/>
    <s v="Offshore"/>
    <s v="T&amp;M"/>
    <n v="75733.25"/>
    <n v="10307.692307692307"/>
    <n v="5950"/>
    <n v="2430"/>
    <n v="7896"/>
    <n v="49149.557692307695"/>
  </r>
  <r>
    <x v="0"/>
    <x v="0"/>
    <s v="Merrill Lynch"/>
    <x v="3"/>
    <n v="124"/>
    <s v="Merrill Lynch_SAP_project"/>
    <s v="Associate"/>
    <s v="Onsite"/>
    <s v="T&amp;M"/>
    <n v="60922.400000000001"/>
    <n v="31083.333333333336"/>
    <n v="1000"/>
    <n v="670"/>
    <n v="13193"/>
    <n v="14976.066666666666"/>
  </r>
  <r>
    <x v="0"/>
    <x v="0"/>
    <s v="Merrill Lynch"/>
    <x v="3"/>
    <n v="124"/>
    <s v="Merrill Lynch_SAP_project"/>
    <s v="TUTD"/>
    <s v="Onsite"/>
    <s v="T&amp;M"/>
    <n v="0"/>
    <n v="0"/>
    <n v="0"/>
    <n v="0"/>
    <n v="0"/>
    <n v="0"/>
  </r>
  <r>
    <x v="0"/>
    <x v="0"/>
    <s v="Morgan Stanley"/>
    <x v="0"/>
    <n v="98"/>
    <s v="Morgan Stanley_Analytics_project"/>
    <s v="Adjustments"/>
    <s v="Onsite"/>
    <s v="FixedBid"/>
    <n v="0"/>
    <n v="0"/>
    <n v="0"/>
    <n v="0"/>
    <n v="0"/>
    <n v="0"/>
  </r>
  <r>
    <x v="0"/>
    <x v="0"/>
    <s v="Morgan Stanley"/>
    <x v="0"/>
    <n v="98"/>
    <s v="Morgan Stanley_Analytics_project"/>
    <s v="Associate"/>
    <s v="Offshore"/>
    <s v="FixedBid"/>
    <n v="72720"/>
    <n v="5307.6923076923067"/>
    <n v="2900"/>
    <n v="730"/>
    <n v="15200"/>
    <n v="48582.307692307695"/>
  </r>
  <r>
    <x v="0"/>
    <x v="0"/>
    <s v="Morgan Stanley"/>
    <x v="0"/>
    <n v="98"/>
    <s v="Morgan Stanley_Analytics_project"/>
    <s v="Associate"/>
    <s v="Onsite"/>
    <s v="FixedBid"/>
    <n v="71750.400000000009"/>
    <n v="5416.666666666667"/>
    <n v="1500"/>
    <n v="550"/>
    <n v="12936"/>
    <n v="51347.733333333337"/>
  </r>
  <r>
    <x v="0"/>
    <x v="0"/>
    <s v="Morgan Stanley"/>
    <x v="0"/>
    <n v="98"/>
    <s v="Morgan Stanley_Analytics_project"/>
    <s v="TUTD"/>
    <s v="Onsite"/>
    <s v="FixedBid"/>
    <n v="0"/>
    <n v="0"/>
    <n v="0"/>
    <n v="0"/>
    <n v="0"/>
    <n v="0"/>
  </r>
  <r>
    <x v="0"/>
    <x v="0"/>
    <s v="Morgan Stanley"/>
    <x v="1"/>
    <n v="99"/>
    <s v="Morgan Stanley_HCM_project"/>
    <s v="Adjustments"/>
    <s v="Onsite"/>
    <s v="T&amp;M"/>
    <n v="0"/>
    <n v="0"/>
    <n v="0"/>
    <n v="0"/>
    <n v="0"/>
    <n v="0"/>
  </r>
  <r>
    <x v="0"/>
    <x v="0"/>
    <s v="Morgan Stanley"/>
    <x v="1"/>
    <n v="99"/>
    <s v="Morgan Stanley_HCM_project"/>
    <s v="Associate"/>
    <s v="Offshore"/>
    <s v="T&amp;M"/>
    <n v="56799.875000000007"/>
    <n v="7846.1538461538457"/>
    <n v="4250"/>
    <n v="1420"/>
    <n v="6400"/>
    <n v="36883.721153846163"/>
  </r>
  <r>
    <x v="0"/>
    <x v="0"/>
    <s v="Morgan Stanley"/>
    <x v="1"/>
    <n v="99"/>
    <s v="Morgan Stanley_HCM_project"/>
    <s v="Associate"/>
    <s v="Onsite"/>
    <s v="T&amp;M"/>
    <n v="19518.048000000003"/>
    <n v="11666.666666666668"/>
    <n v="2500"/>
    <n v="150"/>
    <n v="0"/>
    <n v="5201.3813333333346"/>
  </r>
  <r>
    <x v="0"/>
    <x v="0"/>
    <s v="Morgan Stanley"/>
    <x v="1"/>
    <n v="99"/>
    <s v="Morgan Stanley_HCM_project"/>
    <s v="TUTD"/>
    <s v="Onsite"/>
    <s v="T&amp;M"/>
    <n v="0"/>
    <n v="0"/>
    <n v="0"/>
    <n v="0"/>
    <n v="0"/>
    <n v="0"/>
  </r>
  <r>
    <x v="0"/>
    <x v="0"/>
    <s v="Morgan Stanley"/>
    <x v="2"/>
    <n v="101"/>
    <s v="Morgan Stanley_QA_project"/>
    <s v="Adjustments"/>
    <s v="Onsite"/>
    <s v="FixedBid"/>
    <n v="0"/>
    <n v="0"/>
    <n v="0"/>
    <n v="0"/>
    <n v="0"/>
    <n v="0"/>
  </r>
  <r>
    <x v="0"/>
    <x v="0"/>
    <s v="Morgan Stanley"/>
    <x v="2"/>
    <n v="101"/>
    <s v="Morgan Stanley_QA_project"/>
    <s v="Associate"/>
    <s v="Offshore"/>
    <s v="FixedBid"/>
    <n v="71621.12000000001"/>
    <n v="8384.6153846153848"/>
    <n v="5600"/>
    <n v="1130"/>
    <n v="37199"/>
    <n v="19307.504615384627"/>
  </r>
  <r>
    <x v="0"/>
    <x v="0"/>
    <s v="Morgan Stanley"/>
    <x v="2"/>
    <n v="101"/>
    <s v="Morgan Stanley_QA_project"/>
    <s v="Associate"/>
    <s v="Onsite"/>
    <s v="FixedBid"/>
    <n v="64898.560000000012"/>
    <n v="17083.333333333336"/>
    <n v="2400"/>
    <n v="1600"/>
    <n v="34316"/>
    <n v="9499.2266666666765"/>
  </r>
  <r>
    <x v="0"/>
    <x v="0"/>
    <s v="Morgan Stanley"/>
    <x v="2"/>
    <n v="101"/>
    <s v="Morgan Stanley_QA_project"/>
    <s v="TUTD"/>
    <s v="Onsite"/>
    <s v="FixedBid"/>
    <n v="0"/>
    <n v="0"/>
    <n v="0"/>
    <n v="0"/>
    <n v="0"/>
    <n v="0"/>
  </r>
  <r>
    <x v="0"/>
    <x v="0"/>
    <s v="Morgan Stanley"/>
    <x v="3"/>
    <n v="100"/>
    <s v="Morgan Stanley_SAP_project"/>
    <s v="Adjustments"/>
    <s v="Onsite"/>
    <s v="FixedBid"/>
    <n v="17242.720000000005"/>
    <n v="0"/>
    <n v="0"/>
    <n v="0"/>
    <n v="0"/>
    <n v="17242.720000000005"/>
  </r>
  <r>
    <x v="0"/>
    <x v="0"/>
    <s v="Morgan Stanley"/>
    <x v="3"/>
    <n v="100"/>
    <s v="Morgan Stanley_SAP_project"/>
    <s v="Associate"/>
    <s v="Offshore"/>
    <s v="FixedBid"/>
    <n v="42662.400000000001"/>
    <n v="4461.5384615384619"/>
    <n v="2350"/>
    <n v="70"/>
    <n v="0"/>
    <n v="35780.86153846154"/>
  </r>
  <r>
    <x v="0"/>
    <x v="0"/>
    <s v="Morgan Stanley"/>
    <x v="3"/>
    <n v="100"/>
    <s v="Morgan Stanley_SAP_project"/>
    <s v="Associate"/>
    <s v="Onsite"/>
    <s v="FixedBid"/>
    <n v="35713.599999999999"/>
    <n v="5416.666666666667"/>
    <n v="1200"/>
    <n v="300"/>
    <n v="17325"/>
    <n v="11471.933333333331"/>
  </r>
  <r>
    <x v="0"/>
    <x v="0"/>
    <s v="Morgan Stanley"/>
    <x v="3"/>
    <n v="100"/>
    <s v="Morgan Stanley_SAP_project"/>
    <s v="TUTD"/>
    <s v="Onsite"/>
    <s v="FixedBid"/>
    <n v="1567.5200000000004"/>
    <n v="0"/>
    <n v="0"/>
    <n v="0"/>
    <n v="0"/>
    <n v="1567.5200000000004"/>
  </r>
  <r>
    <x v="0"/>
    <x v="0"/>
    <s v="New York Life Insurance"/>
    <x v="0"/>
    <n v="220"/>
    <s v="New York Life Insurance_Analytics_project"/>
    <s v="Adjustments"/>
    <s v="Onsite"/>
    <s v="FixedBid"/>
    <n v="0"/>
    <n v="0"/>
    <n v="0"/>
    <n v="0"/>
    <n v="0"/>
    <n v="0"/>
  </r>
  <r>
    <x v="0"/>
    <x v="0"/>
    <s v="New York Life Insurance"/>
    <x v="0"/>
    <n v="220"/>
    <s v="New York Life Insurance_Analytics_project"/>
    <s v="Associate"/>
    <s v="Offshore"/>
    <s v="FixedBid"/>
    <n v="64811.519999999997"/>
    <n v="3384.6153846153848"/>
    <n v="3150"/>
    <n v="2010"/>
    <n v="33810"/>
    <n v="22456.904615384614"/>
  </r>
  <r>
    <x v="0"/>
    <x v="0"/>
    <s v="New York Life Insurance"/>
    <x v="0"/>
    <n v="220"/>
    <s v="New York Life Insurance_Analytics_project"/>
    <s v="Associate"/>
    <s v="Onsite"/>
    <s v="FixedBid"/>
    <n v="70156.800000000003"/>
    <n v="5416.666666666667"/>
    <n v="2150"/>
    <n v="1060"/>
    <n v="37822"/>
    <n v="23708.133333333331"/>
  </r>
  <r>
    <x v="0"/>
    <x v="0"/>
    <s v="New York Life Insurance"/>
    <x v="0"/>
    <n v="220"/>
    <s v="New York Life Insurance_Analytics_project"/>
    <s v="TUTD"/>
    <s v="Onsite"/>
    <s v="FixedBid"/>
    <n v="0"/>
    <n v="0"/>
    <n v="0"/>
    <n v="0"/>
    <n v="0"/>
    <n v="0"/>
  </r>
  <r>
    <x v="0"/>
    <x v="0"/>
    <s v="New York Life Insurance"/>
    <x v="4"/>
    <n v="219"/>
    <s v="New York Life Insurance_Cloud_project"/>
    <s v="Adjustments"/>
    <s v="Onsite"/>
    <s v="FixedBid"/>
    <n v="0"/>
    <n v="0"/>
    <n v="0"/>
    <n v="0"/>
    <n v="0"/>
    <n v="0"/>
  </r>
  <r>
    <x v="0"/>
    <x v="0"/>
    <s v="New York Life Insurance"/>
    <x v="4"/>
    <n v="219"/>
    <s v="New York Life Insurance_Cloud_project"/>
    <s v="Associate"/>
    <s v="Offshore"/>
    <s v="FixedBid"/>
    <n v="41843.520000000004"/>
    <n v="4153.8461538461534"/>
    <n v="1250"/>
    <n v="1110"/>
    <n v="14294"/>
    <n v="21035.673846153852"/>
  </r>
  <r>
    <x v="0"/>
    <x v="0"/>
    <s v="New York Life Insurance"/>
    <x v="4"/>
    <n v="219"/>
    <s v="New York Life Insurance_Cloud_project"/>
    <s v="Associate"/>
    <s v="Onsite"/>
    <s v="FixedBid"/>
    <n v="39087.360000000001"/>
    <n v="0"/>
    <n v="0"/>
    <n v="70"/>
    <n v="18914"/>
    <n v="20103.36"/>
  </r>
  <r>
    <x v="0"/>
    <x v="0"/>
    <s v="New York Life Insurance"/>
    <x v="4"/>
    <n v="219"/>
    <s v="New York Life Insurance_Cloud_project"/>
    <s v="TUTD"/>
    <s v="Onsite"/>
    <s v="FixedBid"/>
    <n v="-809.30880000000025"/>
    <n v="0"/>
    <n v="0"/>
    <n v="0"/>
    <n v="0"/>
    <n v="-809.30880000000025"/>
  </r>
  <r>
    <x v="0"/>
    <x v="0"/>
    <s v="New York Life Insurance"/>
    <x v="1"/>
    <n v="221"/>
    <s v="New York Life Insurance_HCM_project"/>
    <s v="Adjustments"/>
    <s v="Onsite"/>
    <s v="T&amp;M"/>
    <n v="0"/>
    <n v="0"/>
    <n v="0"/>
    <n v="0"/>
    <n v="0"/>
    <n v="0"/>
  </r>
  <r>
    <x v="0"/>
    <x v="0"/>
    <s v="New York Life Insurance"/>
    <x v="1"/>
    <n v="221"/>
    <s v="New York Life Insurance_HCM_project"/>
    <s v="Associate"/>
    <s v="Offshore"/>
    <s v="T&amp;M"/>
    <n v="35005.146000000008"/>
    <n v="1000"/>
    <n v="4650"/>
    <n v="1230"/>
    <n v="34935"/>
    <n v="-6809.8539999999921"/>
  </r>
  <r>
    <x v="0"/>
    <x v="0"/>
    <s v="New York Life Insurance"/>
    <x v="1"/>
    <n v="221"/>
    <s v="New York Life Insurance_HCM_project"/>
    <s v="Associate"/>
    <s v="Onsite"/>
    <s v="T&amp;M"/>
    <n v="37684.745999999999"/>
    <n v="25916.666666666668"/>
    <n v="1800"/>
    <n v="530"/>
    <n v="10349"/>
    <n v="-910.92066666667233"/>
  </r>
  <r>
    <x v="0"/>
    <x v="0"/>
    <s v="New York Life Insurance"/>
    <x v="1"/>
    <n v="221"/>
    <s v="New York Life Insurance_HCM_project"/>
    <s v="TUTD"/>
    <s v="Onsite"/>
    <s v="T&amp;M"/>
    <n v="0"/>
    <n v="0"/>
    <n v="0"/>
    <n v="0"/>
    <n v="0"/>
    <n v="0"/>
  </r>
  <r>
    <x v="0"/>
    <x v="0"/>
    <s v="New York Life Insurance"/>
    <x v="2"/>
    <n v="223"/>
    <s v="New York Life Insurance_QA_project"/>
    <s v="Adjustments"/>
    <s v="Onsite"/>
    <s v="T&amp;M"/>
    <n v="0"/>
    <n v="0"/>
    <n v="0"/>
    <n v="0"/>
    <n v="0"/>
    <n v="0"/>
  </r>
  <r>
    <x v="0"/>
    <x v="0"/>
    <s v="New York Life Insurance"/>
    <x v="2"/>
    <n v="223"/>
    <s v="New York Life Insurance_QA_project"/>
    <s v="Associate"/>
    <s v="Offshore"/>
    <s v="T&amp;M"/>
    <n v="26974.175999999999"/>
    <n v="1769.2307692307695"/>
    <n v="1600"/>
    <n v="1200"/>
    <n v="29189"/>
    <n v="-6784.0547692307664"/>
  </r>
  <r>
    <x v="0"/>
    <x v="0"/>
    <s v="New York Life Insurance"/>
    <x v="2"/>
    <n v="223"/>
    <s v="New York Life Insurance_QA_project"/>
    <s v="Associate"/>
    <s v="Onsite"/>
    <s v="T&amp;M"/>
    <n v="25874.495999999999"/>
    <n v="10833.333333333334"/>
    <n v="4250"/>
    <n v="670"/>
    <n v="23976"/>
    <n v="-13854.837333333337"/>
  </r>
  <r>
    <x v="0"/>
    <x v="0"/>
    <s v="New York Life Insurance"/>
    <x v="2"/>
    <n v="223"/>
    <s v="New York Life Insurance_QA_project"/>
    <s v="TUTD"/>
    <s v="Onsite"/>
    <s v="T&amp;M"/>
    <n v="0"/>
    <n v="0"/>
    <n v="0"/>
    <n v="0"/>
    <n v="0"/>
    <n v="0"/>
  </r>
  <r>
    <x v="0"/>
    <x v="0"/>
    <s v="New York Life Insurance"/>
    <x v="3"/>
    <n v="222"/>
    <s v="New York Life Insurance_SAP_project"/>
    <s v="Adjustments"/>
    <s v="Onsite"/>
    <s v="T&amp;M"/>
    <n v="0"/>
    <n v="0"/>
    <n v="0"/>
    <n v="0"/>
    <n v="0"/>
    <n v="0"/>
  </r>
  <r>
    <x v="0"/>
    <x v="0"/>
    <s v="New York Life Insurance"/>
    <x v="3"/>
    <n v="222"/>
    <s v="New York Life Insurance_SAP_project"/>
    <s v="Associate"/>
    <s v="Offshore"/>
    <s v="T&amp;M"/>
    <n v="40688.159999999996"/>
    <n v="5461.538461538461"/>
    <n v="1500"/>
    <n v="300"/>
    <n v="19712"/>
    <n v="13714.621538461535"/>
  </r>
  <r>
    <x v="0"/>
    <x v="0"/>
    <s v="New York Life Insurance"/>
    <x v="3"/>
    <n v="222"/>
    <s v="New York Life Insurance_SAP_project"/>
    <s v="Associate"/>
    <s v="Onsite"/>
    <s v="T&amp;M"/>
    <n v="35031.42"/>
    <n v="27333.333333333336"/>
    <n v="1700"/>
    <n v="900"/>
    <n v="13272"/>
    <n v="-8173.9133333333375"/>
  </r>
  <r>
    <x v="0"/>
    <x v="0"/>
    <s v="New York Life Insurance"/>
    <x v="3"/>
    <n v="222"/>
    <s v="New York Life Insurance_SAP_project"/>
    <s v="TUTD"/>
    <s v="Onsite"/>
    <s v="T&amp;M"/>
    <n v="0"/>
    <n v="0"/>
    <n v="0"/>
    <n v="0"/>
    <n v="0"/>
    <n v="0"/>
  </r>
  <r>
    <x v="0"/>
    <x v="0"/>
    <s v="Prudential Financial"/>
    <x v="0"/>
    <n v="197"/>
    <s v="Prudential Financial_Analytics_project"/>
    <s v="Adjustments"/>
    <s v="Onsite"/>
    <s v="T&amp;M"/>
    <n v="0"/>
    <n v="0"/>
    <n v="0"/>
    <n v="0"/>
    <n v="0"/>
    <n v="0"/>
  </r>
  <r>
    <x v="0"/>
    <x v="0"/>
    <s v="Prudential Financial"/>
    <x v="0"/>
    <n v="197"/>
    <s v="Prudential Financial_Analytics_project"/>
    <s v="Associate"/>
    <s v="Offshore"/>
    <s v="T&amp;M"/>
    <n v="62708.579999999994"/>
    <n v="7615.3846153846152"/>
    <n v="3350"/>
    <n v="1020"/>
    <n v="13813"/>
    <n v="36910.195384615377"/>
  </r>
  <r>
    <x v="0"/>
    <x v="0"/>
    <s v="Prudential Financial"/>
    <x v="0"/>
    <n v="197"/>
    <s v="Prudential Financial_Analytics_project"/>
    <s v="Associate"/>
    <s v="Onsite"/>
    <s v="T&amp;M"/>
    <n v="64734.119999999995"/>
    <n v="17500"/>
    <n v="1500"/>
    <n v="320"/>
    <n v="30514"/>
    <n v="14900.119999999995"/>
  </r>
  <r>
    <x v="0"/>
    <x v="0"/>
    <s v="Prudential Financial"/>
    <x v="0"/>
    <n v="197"/>
    <s v="Prudential Financial_Analytics_project"/>
    <s v="TUTD"/>
    <s v="Onsite"/>
    <s v="T&amp;M"/>
    <n v="0"/>
    <n v="0"/>
    <n v="0"/>
    <n v="0"/>
    <n v="0"/>
    <n v="0"/>
  </r>
  <r>
    <x v="0"/>
    <x v="0"/>
    <s v="Prudential Financial"/>
    <x v="4"/>
    <n v="196"/>
    <s v="Prudential Financial_Cloud_project"/>
    <s v="Adjustments"/>
    <s v="Onsite"/>
    <s v="T&amp;M"/>
    <n v="0"/>
    <n v="0"/>
    <n v="0"/>
    <n v="0"/>
    <n v="0"/>
    <n v="0"/>
  </r>
  <r>
    <x v="0"/>
    <x v="0"/>
    <s v="Prudential Financial"/>
    <x v="4"/>
    <n v="196"/>
    <s v="Prudential Financial_Cloud_project"/>
    <s v="Associate"/>
    <s v="Offshore"/>
    <s v="T&amp;M"/>
    <n v="32738.904000000002"/>
    <n v="0"/>
    <n v="2100"/>
    <n v="620"/>
    <n v="38382"/>
    <n v="-8363.0959999999977"/>
  </r>
  <r>
    <x v="0"/>
    <x v="0"/>
    <s v="Prudential Financial"/>
    <x v="4"/>
    <n v="196"/>
    <s v="Prudential Financial_Cloud_project"/>
    <s v="Associate"/>
    <s v="Onsite"/>
    <s v="T&amp;M"/>
    <n v="15151.455000000002"/>
    <n v="7500"/>
    <n v="200"/>
    <n v="250"/>
    <n v="7630"/>
    <n v="-428.54499999999825"/>
  </r>
  <r>
    <x v="0"/>
    <x v="0"/>
    <s v="Prudential Financial"/>
    <x v="4"/>
    <n v="196"/>
    <s v="Prudential Financial_Cloud_project"/>
    <s v="TUTD"/>
    <s v="Onsite"/>
    <s v="T&amp;M"/>
    <n v="0"/>
    <n v="0"/>
    <n v="0"/>
    <n v="0"/>
    <n v="0"/>
    <n v="0"/>
  </r>
  <r>
    <x v="0"/>
    <x v="0"/>
    <s v="Prudential Financial"/>
    <x v="1"/>
    <n v="198"/>
    <s v="Prudential Financial_HCM_project"/>
    <s v="Adjustments"/>
    <s v="Onsite"/>
    <s v="T&amp;M"/>
    <n v="-1713.7375200000004"/>
    <n v="0"/>
    <n v="0"/>
    <n v="0"/>
    <n v="0"/>
    <n v="-1713.7375200000004"/>
  </r>
  <r>
    <x v="0"/>
    <x v="0"/>
    <s v="Prudential Financial"/>
    <x v="1"/>
    <n v="198"/>
    <s v="Prudential Financial_HCM_project"/>
    <s v="Associate"/>
    <s v="Offshore"/>
    <s v="T&amp;M"/>
    <n v="37156.68"/>
    <n v="4769.2307692307686"/>
    <n v="2500"/>
    <n v="190"/>
    <n v="15326"/>
    <n v="14371.449230769231"/>
  </r>
  <r>
    <x v="0"/>
    <x v="0"/>
    <s v="Prudential Financial"/>
    <x v="1"/>
    <n v="198"/>
    <s v="Prudential Financial_HCM_project"/>
    <s v="Associate"/>
    <s v="Onsite"/>
    <s v="T&amp;M"/>
    <n v="48530.196000000011"/>
    <n v="22166.666666666668"/>
    <n v="2000"/>
    <n v="170"/>
    <n v="11952"/>
    <n v="12241.529333333339"/>
  </r>
  <r>
    <x v="0"/>
    <x v="0"/>
    <s v="Prudential Financial"/>
    <x v="1"/>
    <n v="198"/>
    <s v="Prudential Financial_HCM_project"/>
    <s v="TUTD"/>
    <s v="Onsite"/>
    <s v="T&amp;M"/>
    <n v="0"/>
    <n v="0"/>
    <n v="0"/>
    <n v="0"/>
    <n v="0"/>
    <n v="0"/>
  </r>
  <r>
    <x v="0"/>
    <x v="0"/>
    <s v="Prudential Financial"/>
    <x v="2"/>
    <n v="200"/>
    <s v="Prudential Financial_QA_project"/>
    <s v="Adjustments"/>
    <s v="Onsite"/>
    <s v="FixedBid"/>
    <n v="0"/>
    <n v="0"/>
    <n v="0"/>
    <n v="0"/>
    <n v="0"/>
    <n v="0"/>
  </r>
  <r>
    <x v="0"/>
    <x v="0"/>
    <s v="Prudential Financial"/>
    <x v="2"/>
    <n v="200"/>
    <s v="Prudential Financial_QA_project"/>
    <s v="Associate"/>
    <s v="Offshore"/>
    <s v="FixedBid"/>
    <n v="49927.68"/>
    <n v="4769.2307692307695"/>
    <n v="4050"/>
    <n v="520"/>
    <n v="14940"/>
    <n v="25648.449230769231"/>
  </r>
  <r>
    <x v="0"/>
    <x v="0"/>
    <s v="Prudential Financial"/>
    <x v="2"/>
    <n v="200"/>
    <s v="Prudential Financial_QA_project"/>
    <s v="Associate"/>
    <s v="Onsite"/>
    <s v="FixedBid"/>
    <n v="70456.320000000007"/>
    <n v="5416.666666666667"/>
    <n v="2400"/>
    <n v="870"/>
    <n v="44210"/>
    <n v="17559.653333333335"/>
  </r>
  <r>
    <x v="0"/>
    <x v="0"/>
    <s v="Prudential Financial"/>
    <x v="2"/>
    <n v="200"/>
    <s v="Prudential Financial_QA_project"/>
    <s v="TUTD"/>
    <s v="Onsite"/>
    <s v="FixedBid"/>
    <n v="0"/>
    <n v="0"/>
    <n v="0"/>
    <n v="0"/>
    <n v="0"/>
    <n v="0"/>
  </r>
  <r>
    <x v="0"/>
    <x v="0"/>
    <s v="Prudential Financial"/>
    <x v="3"/>
    <n v="199"/>
    <s v="Prudential Financial_SAP_project"/>
    <s v="Adjustments"/>
    <s v="Onsite"/>
    <s v="FixedBid"/>
    <n v="0"/>
    <n v="0"/>
    <n v="0"/>
    <n v="0"/>
    <n v="0"/>
    <n v="0"/>
  </r>
  <r>
    <x v="0"/>
    <x v="0"/>
    <s v="Prudential Financial"/>
    <x v="3"/>
    <n v="199"/>
    <s v="Prudential Financial_SAP_project"/>
    <s v="Associate"/>
    <s v="Offshore"/>
    <s v="FixedBid"/>
    <n v="54489.599999999999"/>
    <n v="4461.538461538461"/>
    <n v="3850"/>
    <n v="390"/>
    <n v="27344"/>
    <n v="18444.061538461538"/>
  </r>
  <r>
    <x v="0"/>
    <x v="0"/>
    <s v="Prudential Financial"/>
    <x v="3"/>
    <n v="199"/>
    <s v="Prudential Financial_SAP_project"/>
    <s v="Associate"/>
    <s v="Onsite"/>
    <s v="FixedBid"/>
    <n v="27403.200000000001"/>
    <n v="5416.666666666667"/>
    <n v="500"/>
    <n v="500"/>
    <n v="0"/>
    <n v="20986.533333333333"/>
  </r>
  <r>
    <x v="0"/>
    <x v="0"/>
    <s v="Prudential Financial"/>
    <x v="3"/>
    <n v="199"/>
    <s v="Prudential Financial_SAP_project"/>
    <s v="TUTD"/>
    <s v="Onsite"/>
    <s v="FixedBid"/>
    <n v="0"/>
    <n v="0"/>
    <n v="0"/>
    <n v="0"/>
    <n v="0"/>
    <n v="0"/>
  </r>
  <r>
    <x v="0"/>
    <x v="0"/>
    <s v="State Farm Insurance"/>
    <x v="2"/>
    <n v="88"/>
    <s v="State Farm Insurance_QA_project"/>
    <s v="Adjustments"/>
    <s v="Onsite"/>
    <s v="T&amp;M"/>
    <n v="0"/>
    <n v="0"/>
    <n v="0"/>
    <n v="0"/>
    <n v="0"/>
    <n v="0"/>
  </r>
  <r>
    <x v="0"/>
    <x v="0"/>
    <s v="State Farm Insurance"/>
    <x v="2"/>
    <n v="88"/>
    <s v="State Farm Insurance_QA_project"/>
    <s v="Associate"/>
    <s v="Offshore"/>
    <s v="T&amp;M"/>
    <n v="20856.96"/>
    <n v="2692.3076923076924"/>
    <n v="3200"/>
    <n v="910"/>
    <n v="32296"/>
    <n v="-18241.347692307696"/>
  </r>
  <r>
    <x v="0"/>
    <x v="0"/>
    <s v="State Farm Insurance"/>
    <x v="2"/>
    <n v="88"/>
    <s v="State Farm Insurance_QA_project"/>
    <s v="Associate"/>
    <s v="Onsite"/>
    <s v="T&amp;M"/>
    <n v="14073.600000000002"/>
    <n v="11083.333333333334"/>
    <n v="1100"/>
    <n v="850"/>
    <n v="7360"/>
    <n v="-6319.7333333333336"/>
  </r>
  <r>
    <x v="0"/>
    <x v="0"/>
    <s v="State Farm Insurance"/>
    <x v="2"/>
    <n v="88"/>
    <s v="State Farm Insurance_QA_project"/>
    <s v="TUTD"/>
    <s v="Onsite"/>
    <s v="T&amp;M"/>
    <n v="0"/>
    <n v="0"/>
    <n v="0"/>
    <n v="0"/>
    <n v="0"/>
    <n v="0"/>
  </r>
  <r>
    <x v="0"/>
    <x v="0"/>
    <s v="TIAA-CREF"/>
    <x v="2"/>
    <n v="250"/>
    <s v="TIAA-CREF_QA_project"/>
    <s v="Adjustments"/>
    <s v="Onsite"/>
    <s v="T&amp;M"/>
    <n v="0"/>
    <n v="0"/>
    <n v="0"/>
    <n v="0"/>
    <n v="0"/>
    <n v="0"/>
  </r>
  <r>
    <x v="0"/>
    <x v="0"/>
    <s v="TIAA-CREF"/>
    <x v="2"/>
    <n v="250"/>
    <s v="TIAA-CREF_QA_project"/>
    <s v="Associate"/>
    <s v="Offshore"/>
    <s v="T&amp;M"/>
    <n v="33445.743999999999"/>
    <n v="2615.3846153846152"/>
    <n v="4850"/>
    <n v="790"/>
    <n v="38836"/>
    <n v="-13645.640615384618"/>
  </r>
  <r>
    <x v="0"/>
    <x v="0"/>
    <s v="TIAA-CREF"/>
    <x v="2"/>
    <n v="250"/>
    <s v="TIAA-CREF_QA_project"/>
    <s v="Associate"/>
    <s v="Onsite"/>
    <s v="T&amp;M"/>
    <n v="26569.184000000001"/>
    <n v="22750.000000000004"/>
    <n v="1100"/>
    <n v="620"/>
    <n v="11786"/>
    <n v="-9686.8159999999989"/>
  </r>
  <r>
    <x v="0"/>
    <x v="0"/>
    <s v="TIAA-CREF"/>
    <x v="2"/>
    <n v="250"/>
    <s v="TIAA-CREF_QA_project"/>
    <s v="TUTD"/>
    <s v="Onsite"/>
    <s v="T&amp;M"/>
    <n v="0"/>
    <n v="0"/>
    <n v="0"/>
    <n v="0"/>
    <n v="0"/>
    <n v="0"/>
  </r>
  <r>
    <x v="0"/>
    <x v="0"/>
    <s v="TIAA-CREF"/>
    <x v="3"/>
    <n v="249"/>
    <s v="TIAA-CREF_SAP_project"/>
    <s v="Adjustments"/>
    <s v="Onsite"/>
    <s v="T&amp;M"/>
    <n v="0"/>
    <n v="0"/>
    <n v="0"/>
    <n v="0"/>
    <n v="0"/>
    <n v="0"/>
  </r>
  <r>
    <x v="0"/>
    <x v="0"/>
    <s v="TIAA-CREF"/>
    <x v="3"/>
    <n v="249"/>
    <s v="TIAA-CREF_SAP_project"/>
    <s v="Associate"/>
    <s v="Offshore"/>
    <s v="T&amp;M"/>
    <n v="51581.079999999994"/>
    <n v="4692.3076923076915"/>
    <n v="3850"/>
    <n v="2310"/>
    <n v="39673"/>
    <n v="1055.7723076923066"/>
  </r>
  <r>
    <x v="0"/>
    <x v="0"/>
    <s v="TIAA-CREF"/>
    <x v="3"/>
    <n v="249"/>
    <s v="TIAA-CREF_SAP_project"/>
    <s v="Associate"/>
    <s v="Onsite"/>
    <s v="T&amp;M"/>
    <n v="50015.02"/>
    <n v="20000"/>
    <n v="800"/>
    <n v="880"/>
    <n v="37109"/>
    <n v="-8773.9800000000032"/>
  </r>
  <r>
    <x v="0"/>
    <x v="0"/>
    <s v="TIAA-CREF"/>
    <x v="3"/>
    <n v="249"/>
    <s v="TIAA-CREF_SAP_project"/>
    <s v="TUTD"/>
    <s v="Onsite"/>
    <s v="T&amp;M"/>
    <n v="0"/>
    <n v="0"/>
    <n v="0"/>
    <n v="0"/>
    <n v="0"/>
    <n v="0"/>
  </r>
  <r>
    <x v="0"/>
    <x v="0"/>
    <s v="UnitedHealth Group"/>
    <x v="2"/>
    <n v="260"/>
    <s v="UnitedHealth Group_QA_project"/>
    <s v="Adjustments"/>
    <s v="Onsite"/>
    <s v="T&amp;M"/>
    <n v="0"/>
    <n v="0"/>
    <n v="0"/>
    <n v="0"/>
    <n v="0"/>
    <n v="0"/>
  </r>
  <r>
    <x v="0"/>
    <x v="0"/>
    <s v="UnitedHealth Group"/>
    <x v="2"/>
    <n v="260"/>
    <s v="UnitedHealth Group_QA_project"/>
    <s v="Associate"/>
    <s v="Offshore"/>
    <s v="T&amp;M"/>
    <n v="27787.472000000005"/>
    <n v="6230.7692307692305"/>
    <n v="4950"/>
    <n v="900"/>
    <n v="0"/>
    <n v="15706.702769230775"/>
  </r>
  <r>
    <x v="0"/>
    <x v="0"/>
    <s v="UnitedHealth Group"/>
    <x v="2"/>
    <n v="260"/>
    <s v="UnitedHealth Group_QA_project"/>
    <s v="Associate"/>
    <s v="Onsite"/>
    <s v="T&amp;M"/>
    <n v="27837.120000000003"/>
    <n v="20000"/>
    <n v="2750"/>
    <n v="280"/>
    <n v="11520"/>
    <n v="-6712.8799999999974"/>
  </r>
  <r>
    <x v="0"/>
    <x v="0"/>
    <s v="UnitedHealth Group"/>
    <x v="2"/>
    <n v="260"/>
    <s v="UnitedHealth Group_QA_project"/>
    <s v="TUTD"/>
    <s v="Onsite"/>
    <s v="T&amp;M"/>
    <n v="0"/>
    <n v="0"/>
    <n v="0"/>
    <n v="0"/>
    <n v="0"/>
    <n v="0"/>
  </r>
  <r>
    <x v="0"/>
    <x v="0"/>
    <s v="Wachovia Corp."/>
    <x v="2"/>
    <n v="280"/>
    <s v="Wachovia Corp._QA_project"/>
    <s v="Adjustments"/>
    <s v="Onsite"/>
    <s v="FixedBid"/>
    <n v="0"/>
    <n v="0"/>
    <n v="0"/>
    <n v="0"/>
    <n v="0"/>
    <n v="0"/>
  </r>
  <r>
    <x v="0"/>
    <x v="0"/>
    <s v="Wachovia Corp."/>
    <x v="2"/>
    <n v="280"/>
    <s v="Wachovia Corp._QA_project"/>
    <s v="Associate"/>
    <s v="Offshore"/>
    <s v="FixedBid"/>
    <n v="39502.080000000002"/>
    <n v="2846.1538461538462"/>
    <n v="5500"/>
    <n v="760"/>
    <n v="0"/>
    <n v="30395.926153846158"/>
  </r>
  <r>
    <x v="0"/>
    <x v="0"/>
    <s v="Wachovia Corp."/>
    <x v="2"/>
    <n v="280"/>
    <s v="Wachovia Corp._QA_project"/>
    <s v="Associate"/>
    <s v="Onsite"/>
    <s v="FixedBid"/>
    <n v="25401.600000000002"/>
    <n v="5416.666666666667"/>
    <n v="1200"/>
    <n v="560"/>
    <n v="13360"/>
    <n v="4864.9333333333343"/>
  </r>
  <r>
    <x v="0"/>
    <x v="0"/>
    <s v="Wachovia Corp."/>
    <x v="2"/>
    <n v="280"/>
    <s v="Wachovia Corp._QA_project"/>
    <s v="TUTD"/>
    <s v="Onsite"/>
    <s v="FixedBid"/>
    <n v="26610.508800000003"/>
    <n v="0"/>
    <n v="0"/>
    <n v="0"/>
    <n v="0"/>
    <n v="26610.508800000003"/>
  </r>
  <r>
    <x v="0"/>
    <x v="0"/>
    <s v="Wachovia Corp."/>
    <x v="3"/>
    <n v="279"/>
    <s v="Wachovia Corp._SAP_project"/>
    <s v="Adjustments"/>
    <s v="Onsite"/>
    <s v="T&amp;M"/>
    <n v="0"/>
    <n v="0"/>
    <n v="0"/>
    <n v="0"/>
    <n v="0"/>
    <n v="0"/>
  </r>
  <r>
    <x v="0"/>
    <x v="0"/>
    <s v="Wachovia Corp."/>
    <x v="3"/>
    <n v="279"/>
    <s v="Wachovia Corp._SAP_project"/>
    <s v="Associate"/>
    <s v="Offshore"/>
    <s v="T&amp;M"/>
    <n v="20742.480000000003"/>
    <n v="1923.0769230769233"/>
    <n v="4000"/>
    <n v="550"/>
    <n v="16933"/>
    <n v="-2663.5969230769188"/>
  </r>
  <r>
    <x v="0"/>
    <x v="0"/>
    <s v="Wachovia Corp."/>
    <x v="3"/>
    <n v="279"/>
    <s v="Wachovia Corp._SAP_project"/>
    <s v="Associate"/>
    <s v="Onsite"/>
    <s v="T&amp;M"/>
    <n v="33866.910000000003"/>
    <n v="21500"/>
    <n v="2450"/>
    <n v="310"/>
    <n v="11573"/>
    <n v="-1966.0899999999965"/>
  </r>
  <r>
    <x v="0"/>
    <x v="0"/>
    <s v="Wachovia Corp."/>
    <x v="3"/>
    <n v="279"/>
    <s v="Wachovia Corp._SAP_project"/>
    <s v="TUTD"/>
    <s v="Onsite"/>
    <s v="T&amp;M"/>
    <n v="0"/>
    <n v="0"/>
    <n v="0"/>
    <n v="0"/>
    <n v="0"/>
    <n v="0"/>
  </r>
  <r>
    <x v="0"/>
    <x v="0"/>
    <s v="Wells Fargo"/>
    <x v="0"/>
    <n v="203"/>
    <s v="Wells Fargo_Analytics_project"/>
    <s v="Adjustments"/>
    <s v="Onsite"/>
    <s v="FixedBid"/>
    <n v="18892.8"/>
    <n v="0"/>
    <n v="0"/>
    <n v="0"/>
    <n v="0"/>
    <n v="18892.8"/>
  </r>
  <r>
    <x v="0"/>
    <x v="0"/>
    <s v="Wells Fargo"/>
    <x v="0"/>
    <n v="203"/>
    <s v="Wells Fargo_Analytics_project"/>
    <s v="Associate"/>
    <s v="Offshore"/>
    <s v="FixedBid"/>
    <n v="119808"/>
    <n v="9153.8461538461543"/>
    <n v="6700"/>
    <n v="1540"/>
    <n v="29599"/>
    <n v="72815.153846153844"/>
  </r>
  <r>
    <x v="0"/>
    <x v="0"/>
    <s v="Wells Fargo"/>
    <x v="0"/>
    <n v="203"/>
    <s v="Wells Fargo_Analytics_project"/>
    <s v="Associate"/>
    <s v="Onsite"/>
    <s v="FixedBid"/>
    <n v="13824"/>
    <n v="0"/>
    <n v="200"/>
    <n v="0"/>
    <n v="11952"/>
    <n v="1672"/>
  </r>
  <r>
    <x v="0"/>
    <x v="0"/>
    <s v="Wells Fargo"/>
    <x v="0"/>
    <n v="203"/>
    <s v="Wells Fargo_Analytics_project"/>
    <s v="TUTD"/>
    <s v="Onsite"/>
    <s v="FixedBid"/>
    <n v="0"/>
    <n v="0"/>
    <n v="0"/>
    <n v="0"/>
    <n v="0"/>
    <n v="0"/>
  </r>
  <r>
    <x v="0"/>
    <x v="0"/>
    <s v="Wells Fargo"/>
    <x v="4"/>
    <n v="202"/>
    <s v="Wells Fargo_Cloud_project"/>
    <s v="Adjustments"/>
    <s v="Onsite"/>
    <s v="FixedBid"/>
    <n v="0"/>
    <n v="0"/>
    <n v="0"/>
    <n v="0"/>
    <n v="0"/>
    <n v="0"/>
  </r>
  <r>
    <x v="0"/>
    <x v="0"/>
    <s v="Wells Fargo"/>
    <x v="4"/>
    <n v="202"/>
    <s v="Wells Fargo_Cloud_project"/>
    <s v="Associate"/>
    <s v="Offshore"/>
    <s v="FixedBid"/>
    <n v="95904"/>
    <n v="8692.3076923076915"/>
    <n v="6800"/>
    <n v="1400"/>
    <n v="20949"/>
    <n v="58062.692307692312"/>
  </r>
  <r>
    <x v="0"/>
    <x v="0"/>
    <s v="Wells Fargo"/>
    <x v="4"/>
    <n v="202"/>
    <s v="Wells Fargo_Cloud_project"/>
    <s v="Associate"/>
    <s v="Onsite"/>
    <s v="FixedBid"/>
    <n v="26640"/>
    <n v="5416.666666666667"/>
    <n v="1250"/>
    <n v="150"/>
    <n v="6160"/>
    <n v="13663.333333333332"/>
  </r>
  <r>
    <x v="0"/>
    <x v="0"/>
    <s v="Wells Fargo"/>
    <x v="4"/>
    <n v="202"/>
    <s v="Wells Fargo_Cloud_project"/>
    <s v="TUTD"/>
    <s v="Onsite"/>
    <s v="FixedBid"/>
    <n v="0"/>
    <n v="0"/>
    <n v="0"/>
    <n v="0"/>
    <n v="0"/>
    <n v="0"/>
  </r>
  <r>
    <x v="0"/>
    <x v="0"/>
    <s v="Wells Fargo"/>
    <x v="1"/>
    <n v="204"/>
    <s v="Wells Fargo_HCM_project"/>
    <s v="Adjustments"/>
    <s v="Onsite"/>
    <s v="FixedBid"/>
    <n v="0"/>
    <n v="0"/>
    <n v="0"/>
    <n v="0"/>
    <n v="0"/>
    <n v="0"/>
  </r>
  <r>
    <x v="0"/>
    <x v="0"/>
    <s v="Wells Fargo"/>
    <x v="1"/>
    <n v="204"/>
    <s v="Wells Fargo_HCM_project"/>
    <s v="Associate"/>
    <s v="Offshore"/>
    <s v="FixedBid"/>
    <n v="113168"/>
    <n v="6615.3846153846162"/>
    <n v="5650"/>
    <n v="1230"/>
    <n v="44470"/>
    <n v="55202.615384615383"/>
  </r>
  <r>
    <x v="0"/>
    <x v="0"/>
    <s v="Wells Fargo"/>
    <x v="1"/>
    <n v="204"/>
    <s v="Wells Fargo_HCM_project"/>
    <s v="Associate"/>
    <s v="Onsite"/>
    <s v="FixedBid"/>
    <n v="69520"/>
    <n v="5666.666666666667"/>
    <n v="1650"/>
    <n v="1000"/>
    <n v="30819"/>
    <n v="30384.333333333328"/>
  </r>
  <r>
    <x v="0"/>
    <x v="0"/>
    <s v="Wells Fargo"/>
    <x v="1"/>
    <n v="204"/>
    <s v="Wells Fargo_HCM_project"/>
    <s v="TUTD"/>
    <s v="Onsite"/>
    <s v="FixedBid"/>
    <n v="0"/>
    <n v="0"/>
    <n v="0"/>
    <n v="0"/>
    <n v="0"/>
    <n v="0"/>
  </r>
  <r>
    <x v="0"/>
    <x v="0"/>
    <s v="Wells Fargo"/>
    <x v="2"/>
    <n v="206"/>
    <s v="Wells Fargo_QA_project"/>
    <s v="Adjustments"/>
    <s v="Onsite"/>
    <s v="T&amp;M"/>
    <n v="0"/>
    <n v="0"/>
    <n v="0"/>
    <n v="0"/>
    <n v="0"/>
    <n v="0"/>
  </r>
  <r>
    <x v="0"/>
    <x v="0"/>
    <s v="Wells Fargo"/>
    <x v="2"/>
    <n v="206"/>
    <s v="Wells Fargo_QA_project"/>
    <s v="Associate"/>
    <s v="Offshore"/>
    <s v="T&amp;M"/>
    <n v="42611.999999999993"/>
    <n v="3923.0769230769233"/>
    <n v="6450"/>
    <n v="1650"/>
    <n v="32581"/>
    <n v="-1992.0769230769292"/>
  </r>
  <r>
    <x v="0"/>
    <x v="0"/>
    <s v="Wells Fargo"/>
    <x v="2"/>
    <n v="206"/>
    <s v="Wells Fargo_QA_project"/>
    <s v="Associate"/>
    <s v="Onsite"/>
    <s v="T&amp;M"/>
    <n v="44986.399999999994"/>
    <n v="18583.333333333336"/>
    <n v="3650"/>
    <n v="560"/>
    <n v="34746"/>
    <n v="-12552.933333333342"/>
  </r>
  <r>
    <x v="0"/>
    <x v="0"/>
    <s v="Wells Fargo"/>
    <x v="2"/>
    <n v="206"/>
    <s v="Wells Fargo_QA_project"/>
    <s v="TUTD"/>
    <s v="Onsite"/>
    <s v="T&amp;M"/>
    <n v="0"/>
    <n v="0"/>
    <n v="0"/>
    <n v="0"/>
    <n v="0"/>
    <n v="0"/>
  </r>
  <r>
    <x v="0"/>
    <x v="0"/>
    <s v="Wells Fargo"/>
    <x v="3"/>
    <n v="205"/>
    <s v="Wells Fargo_SAP_project"/>
    <s v="Adjustments"/>
    <s v="Onsite"/>
    <s v="T&amp;M"/>
    <n v="0"/>
    <n v="0"/>
    <n v="0"/>
    <n v="0"/>
    <n v="0"/>
    <n v="0"/>
  </r>
  <r>
    <x v="0"/>
    <x v="0"/>
    <s v="Wells Fargo"/>
    <x v="3"/>
    <n v="205"/>
    <s v="Wells Fargo_SAP_project"/>
    <s v="Associate"/>
    <s v="Offshore"/>
    <s v="T&amp;M"/>
    <n v="68028"/>
    <n v="4076.9230769230762"/>
    <n v="3500"/>
    <n v="1820"/>
    <n v="38260"/>
    <n v="20371.076923076922"/>
  </r>
  <r>
    <x v="0"/>
    <x v="0"/>
    <s v="Wells Fargo"/>
    <x v="3"/>
    <n v="205"/>
    <s v="Wells Fargo_SAP_project"/>
    <s v="Associate"/>
    <s v="Onsite"/>
    <s v="T&amp;M"/>
    <n v="41795"/>
    <n v="35416.666666666672"/>
    <n v="1600"/>
    <n v="900"/>
    <n v="6630"/>
    <n v="-2751.6666666666715"/>
  </r>
  <r>
    <x v="0"/>
    <x v="0"/>
    <s v="Wells Fargo"/>
    <x v="3"/>
    <n v="205"/>
    <s v="Wells Fargo_SAP_project"/>
    <s v="TUTD"/>
    <s v="Onsite"/>
    <s v="T&amp;M"/>
    <n v="0"/>
    <n v="0"/>
    <n v="0"/>
    <n v="0"/>
    <n v="0"/>
    <n v="0"/>
  </r>
  <r>
    <x v="0"/>
    <x v="1"/>
    <s v="Aetna"/>
    <x v="2"/>
    <n v="233"/>
    <s v="Aetna_QA_project"/>
    <s v="Adjustments"/>
    <s v="Onsite"/>
    <s v="T&amp;M"/>
    <n v="0"/>
    <n v="0"/>
    <n v="0"/>
    <n v="0"/>
    <n v="0"/>
    <n v="0"/>
  </r>
  <r>
    <x v="0"/>
    <x v="1"/>
    <s v="Aetna"/>
    <x v="2"/>
    <n v="233"/>
    <s v="Aetna_QA_project"/>
    <s v="Associate"/>
    <s v="Offshore"/>
    <s v="T&amp;M"/>
    <n v="25059.536000000004"/>
    <n v="4230.7692307692305"/>
    <n v="2950"/>
    <n v="410"/>
    <n v="0"/>
    <n v="17468.766769230773"/>
  </r>
  <r>
    <x v="0"/>
    <x v="1"/>
    <s v="Aetna"/>
    <x v="2"/>
    <n v="233"/>
    <s v="Aetna_QA_project"/>
    <s v="Associate"/>
    <s v="Onsite"/>
    <s v="T&amp;M"/>
    <n v="31849.8"/>
    <n v="19416.666666666668"/>
    <n v="1700"/>
    <n v="200"/>
    <n v="13035"/>
    <n v="-2501.8666666666722"/>
  </r>
  <r>
    <x v="0"/>
    <x v="1"/>
    <s v="Aetna"/>
    <x v="2"/>
    <n v="233"/>
    <s v="Aetna_QA_project"/>
    <s v="TUTD"/>
    <s v="Onsite"/>
    <s v="T&amp;M"/>
    <n v="0"/>
    <n v="0"/>
    <n v="0"/>
    <n v="0"/>
    <n v="0"/>
    <n v="0"/>
  </r>
  <r>
    <x v="0"/>
    <x v="1"/>
    <s v="Aetna"/>
    <x v="3"/>
    <n v="232"/>
    <s v="Aetna_SAP_project"/>
    <s v="Adjustments"/>
    <s v="Onsite"/>
    <s v="FixedBid"/>
    <n v="0"/>
    <n v="0"/>
    <n v="0"/>
    <n v="0"/>
    <n v="0"/>
    <n v="0"/>
  </r>
  <r>
    <x v="0"/>
    <x v="1"/>
    <s v="Aetna"/>
    <x v="3"/>
    <n v="232"/>
    <s v="Aetna_SAP_project"/>
    <s v="Associate"/>
    <s v="Offshore"/>
    <s v="FixedBid"/>
    <n v="51099.199999999997"/>
    <n v="2538.461538461539"/>
    <n v="2200"/>
    <n v="1100"/>
    <n v="0"/>
    <n v="45260.738461538458"/>
  </r>
  <r>
    <x v="0"/>
    <x v="1"/>
    <s v="Aetna"/>
    <x v="3"/>
    <n v="232"/>
    <s v="Aetna_SAP_project"/>
    <s v="Associate"/>
    <s v="Onsite"/>
    <s v="FixedBid"/>
    <n v="66795.199999999997"/>
    <n v="25083.333333333336"/>
    <n v="1700"/>
    <n v="1030"/>
    <n v="0"/>
    <n v="38981.866666666661"/>
  </r>
  <r>
    <x v="0"/>
    <x v="1"/>
    <s v="Aetna"/>
    <x v="3"/>
    <n v="232"/>
    <s v="Aetna_SAP_project"/>
    <s v="TUTD"/>
    <s v="Onsite"/>
    <s v="FixedBid"/>
    <n v="35368.32"/>
    <n v="0"/>
    <n v="0"/>
    <n v="0"/>
    <n v="0"/>
    <n v="35368.32"/>
  </r>
  <r>
    <x v="0"/>
    <x v="1"/>
    <s v="Bristol-Myers Squibb"/>
    <x v="1"/>
    <n v="299"/>
    <s v="Bristol-Myers Squibb_HCM_project"/>
    <s v="Adjustments"/>
    <s v="Onsite"/>
    <s v="FixedBid"/>
    <n v="-61981.920000000013"/>
    <n v="0"/>
    <n v="0"/>
    <n v="0"/>
    <n v="0"/>
    <n v="-61981.920000000013"/>
  </r>
  <r>
    <x v="0"/>
    <x v="1"/>
    <s v="Bristol-Myers Squibb"/>
    <x v="1"/>
    <n v="299"/>
    <s v="Bristol-Myers Squibb_HCM_project"/>
    <s v="Associate"/>
    <s v="Offshore"/>
    <s v="FixedBid"/>
    <n v="113050.08000000002"/>
    <n v="8307.6923076923067"/>
    <n v="4500"/>
    <n v="590"/>
    <n v="33448"/>
    <n v="66204.387692307704"/>
  </r>
  <r>
    <x v="0"/>
    <x v="1"/>
    <s v="Bristol-Myers Squibb"/>
    <x v="1"/>
    <n v="299"/>
    <s v="Bristol-Myers Squibb_HCM_project"/>
    <s v="Associate"/>
    <s v="Onsite"/>
    <s v="FixedBid"/>
    <n v="61364.159999999996"/>
    <n v="26916.666666666668"/>
    <n v="1450"/>
    <n v="310"/>
    <n v="0"/>
    <n v="32687.493333333328"/>
  </r>
  <r>
    <x v="0"/>
    <x v="1"/>
    <s v="Bristol-Myers Squibb"/>
    <x v="1"/>
    <n v="299"/>
    <s v="Bristol-Myers Squibb_HCM_project"/>
    <s v="TUTD"/>
    <s v="Onsite"/>
    <s v="FixedBid"/>
    <n v="-70836.480000000025"/>
    <n v="0"/>
    <n v="0"/>
    <n v="0"/>
    <n v="0"/>
    <n v="-70836.480000000025"/>
  </r>
  <r>
    <x v="0"/>
    <x v="1"/>
    <s v="Bristol-Myers Squibb"/>
    <x v="2"/>
    <n v="301"/>
    <s v="Bristol-Myers Squibb_QA_project"/>
    <s v="Adjustments"/>
    <s v="Onsite"/>
    <s v="T&amp;M"/>
    <n v="0"/>
    <n v="0"/>
    <n v="0"/>
    <n v="0"/>
    <n v="0"/>
    <n v="0"/>
  </r>
  <r>
    <x v="0"/>
    <x v="1"/>
    <s v="Bristol-Myers Squibb"/>
    <x v="2"/>
    <n v="301"/>
    <s v="Bristol-Myers Squibb_QA_project"/>
    <s v="Associate"/>
    <s v="Offshore"/>
    <s v="T&amp;M"/>
    <n v="71415.863999999987"/>
    <n v="10076.923076923076"/>
    <n v="5250"/>
    <n v="1850"/>
    <n v="19400"/>
    <n v="34838.940923076909"/>
  </r>
  <r>
    <x v="0"/>
    <x v="1"/>
    <s v="Bristol-Myers Squibb"/>
    <x v="2"/>
    <n v="301"/>
    <s v="Bristol-Myers Squibb_QA_project"/>
    <s v="Associate"/>
    <s v="Onsite"/>
    <s v="T&amp;M"/>
    <n v="18540.288"/>
    <n v="5666.666666666667"/>
    <n v="2500"/>
    <n v="10"/>
    <n v="12284"/>
    <n v="-1920.3786666666674"/>
  </r>
  <r>
    <x v="0"/>
    <x v="1"/>
    <s v="Bristol-Myers Squibb"/>
    <x v="2"/>
    <n v="301"/>
    <s v="Bristol-Myers Squibb_QA_project"/>
    <s v="TUTD"/>
    <s v="Onsite"/>
    <s v="T&amp;M"/>
    <n v="0"/>
    <n v="0"/>
    <n v="0"/>
    <n v="0"/>
    <n v="0"/>
    <n v="0"/>
  </r>
  <r>
    <x v="0"/>
    <x v="1"/>
    <s v="Bristol-Myers Squibb"/>
    <x v="3"/>
    <n v="300"/>
    <s v="Bristol-Myers Squibb_SAP_project"/>
    <s v="Adjustments"/>
    <s v="Onsite"/>
    <s v="T&amp;M"/>
    <n v="0"/>
    <n v="0"/>
    <n v="0"/>
    <n v="0"/>
    <n v="0"/>
    <n v="0"/>
  </r>
  <r>
    <x v="0"/>
    <x v="1"/>
    <s v="Bristol-Myers Squibb"/>
    <x v="3"/>
    <n v="300"/>
    <s v="Bristol-Myers Squibb_SAP_project"/>
    <s v="Associate"/>
    <s v="Offshore"/>
    <s v="T&amp;M"/>
    <n v="58997.25"/>
    <n v="4076.9230769230771"/>
    <n v="4050"/>
    <n v="180"/>
    <n v="30779"/>
    <n v="19911.326923076922"/>
  </r>
  <r>
    <x v="0"/>
    <x v="1"/>
    <s v="Bristol-Myers Squibb"/>
    <x v="3"/>
    <n v="300"/>
    <s v="Bristol-Myers Squibb_SAP_project"/>
    <s v="Associate"/>
    <s v="Onsite"/>
    <s v="T&amp;M"/>
    <n v="60357.959999999992"/>
    <n v="37333.333333333336"/>
    <n v="2200"/>
    <n v="720"/>
    <n v="0"/>
    <n v="20104.626666666656"/>
  </r>
  <r>
    <x v="0"/>
    <x v="1"/>
    <s v="Bristol-Myers Squibb"/>
    <x v="3"/>
    <n v="300"/>
    <s v="Bristol-Myers Squibb_SAP_project"/>
    <s v="TUTD"/>
    <s v="Onsite"/>
    <s v="T&amp;M"/>
    <n v="0"/>
    <n v="0"/>
    <n v="0"/>
    <n v="0"/>
    <n v="0"/>
    <n v="0"/>
  </r>
  <r>
    <x v="0"/>
    <x v="1"/>
    <s v="Cardinal Health"/>
    <x v="0"/>
    <n v="81"/>
    <s v="Cardinal Health_Analytics_project"/>
    <s v="Adjustments"/>
    <s v="Onsite"/>
    <s v="T&amp;M"/>
    <n v="0"/>
    <n v="0"/>
    <n v="0"/>
    <n v="0"/>
    <n v="0"/>
    <n v="0"/>
  </r>
  <r>
    <x v="0"/>
    <x v="1"/>
    <s v="Cardinal Health"/>
    <x v="0"/>
    <n v="81"/>
    <s v="Cardinal Health_Analytics_project"/>
    <s v="Associate"/>
    <s v="Offshore"/>
    <s v="T&amp;M"/>
    <n v="44487.468000000008"/>
    <n v="6076.9230769230762"/>
    <n v="4250"/>
    <n v="1280"/>
    <n v="20478"/>
    <n v="12402.54492307693"/>
  </r>
  <r>
    <x v="0"/>
    <x v="1"/>
    <s v="Cardinal Health"/>
    <x v="0"/>
    <n v="81"/>
    <s v="Cardinal Health_Analytics_project"/>
    <s v="Associate"/>
    <s v="Onsite"/>
    <s v="T&amp;M"/>
    <n v="51877.58400000001"/>
    <n v="23750.000000000004"/>
    <n v="3000"/>
    <n v="910"/>
    <n v="23972"/>
    <n v="245.58400000000984"/>
  </r>
  <r>
    <x v="0"/>
    <x v="1"/>
    <s v="Cardinal Health"/>
    <x v="0"/>
    <n v="81"/>
    <s v="Cardinal Health_Analytics_project"/>
    <s v="TUTD"/>
    <s v="Onsite"/>
    <s v="T&amp;M"/>
    <n v="0"/>
    <n v="0"/>
    <n v="0"/>
    <n v="0"/>
    <n v="0"/>
    <n v="0"/>
  </r>
  <r>
    <x v="0"/>
    <x v="1"/>
    <s v="Cardinal Health"/>
    <x v="1"/>
    <n v="82"/>
    <s v="Cardinal Health_HCM_project"/>
    <s v="Adjustments"/>
    <s v="Onsite"/>
    <s v="T&amp;M"/>
    <n v="0"/>
    <n v="0"/>
    <n v="0"/>
    <n v="0"/>
    <n v="0"/>
    <n v="0"/>
  </r>
  <r>
    <x v="0"/>
    <x v="1"/>
    <s v="Cardinal Health"/>
    <x v="1"/>
    <n v="82"/>
    <s v="Cardinal Health_HCM_project"/>
    <s v="Associate"/>
    <s v="Offshore"/>
    <s v="T&amp;M"/>
    <n v="33016.005000000005"/>
    <n v="1615.3846153846152"/>
    <n v="3200"/>
    <n v="860"/>
    <n v="30754"/>
    <n v="-3413.3796153846124"/>
  </r>
  <r>
    <x v="0"/>
    <x v="1"/>
    <s v="Cardinal Health"/>
    <x v="1"/>
    <n v="82"/>
    <s v="Cardinal Health_HCM_project"/>
    <s v="Associate"/>
    <s v="Onsite"/>
    <s v="T&amp;M"/>
    <n v="23570.514000000003"/>
    <n v="11083.333333333334"/>
    <n v="400"/>
    <n v="250"/>
    <n v="11340"/>
    <n v="497.18066666666709"/>
  </r>
  <r>
    <x v="0"/>
    <x v="1"/>
    <s v="Cardinal Health"/>
    <x v="1"/>
    <n v="82"/>
    <s v="Cardinal Health_HCM_project"/>
    <s v="TUTD"/>
    <s v="Onsite"/>
    <s v="T&amp;M"/>
    <n v="0"/>
    <n v="0"/>
    <n v="0"/>
    <n v="0"/>
    <n v="0"/>
    <n v="0"/>
  </r>
  <r>
    <x v="0"/>
    <x v="1"/>
    <s v="Cardinal Health"/>
    <x v="2"/>
    <n v="84"/>
    <s v="Cardinal Health_QA_project"/>
    <s v="Adjustments"/>
    <s v="Onsite"/>
    <s v="T&amp;M"/>
    <n v="0"/>
    <n v="0"/>
    <n v="0"/>
    <n v="0"/>
    <n v="0"/>
    <n v="0"/>
  </r>
  <r>
    <x v="0"/>
    <x v="1"/>
    <s v="Cardinal Health"/>
    <x v="2"/>
    <n v="84"/>
    <s v="Cardinal Health_QA_project"/>
    <s v="Associate"/>
    <s v="Offshore"/>
    <s v="T&amp;M"/>
    <n v="29831.976000000002"/>
    <n v="8230.7692307692305"/>
    <n v="4850"/>
    <n v="1860"/>
    <n v="9416"/>
    <n v="5475.2067692307719"/>
  </r>
  <r>
    <x v="0"/>
    <x v="1"/>
    <s v="Cardinal Health"/>
    <x v="2"/>
    <n v="84"/>
    <s v="Cardinal Health_QA_project"/>
    <s v="Associate"/>
    <s v="Onsite"/>
    <s v="T&amp;M"/>
    <n v="37822.464000000007"/>
    <n v="31333.333333333336"/>
    <n v="4450"/>
    <n v="760"/>
    <n v="11736"/>
    <n v="-10456.869333333329"/>
  </r>
  <r>
    <x v="0"/>
    <x v="1"/>
    <s v="Cardinal Health"/>
    <x v="2"/>
    <n v="84"/>
    <s v="Cardinal Health_QA_project"/>
    <s v="TUTD"/>
    <s v="Onsite"/>
    <s v="T&amp;M"/>
    <n v="0"/>
    <n v="0"/>
    <n v="0"/>
    <n v="0"/>
    <n v="0"/>
    <n v="0"/>
  </r>
  <r>
    <x v="0"/>
    <x v="1"/>
    <s v="Cardinal Health"/>
    <x v="3"/>
    <n v="83"/>
    <s v="Cardinal Health_SAP_project"/>
    <s v="Adjustments"/>
    <s v="Onsite"/>
    <s v="FixedBid"/>
    <n v="0"/>
    <n v="0"/>
    <n v="0"/>
    <n v="0"/>
    <n v="0"/>
    <n v="0"/>
  </r>
  <r>
    <x v="0"/>
    <x v="1"/>
    <s v="Cardinal Health"/>
    <x v="3"/>
    <n v="83"/>
    <s v="Cardinal Health_SAP_project"/>
    <s v="Associate"/>
    <s v="Offshore"/>
    <s v="FixedBid"/>
    <n v="35510.400000000001"/>
    <n v="2769.2307692307691"/>
    <n v="1700"/>
    <n v="160"/>
    <n v="6400"/>
    <n v="24481.169230769232"/>
  </r>
  <r>
    <x v="0"/>
    <x v="1"/>
    <s v="Cardinal Health"/>
    <x v="3"/>
    <n v="83"/>
    <s v="Cardinal Health_SAP_project"/>
    <s v="Associate"/>
    <s v="Onsite"/>
    <s v="FixedBid"/>
    <n v="55728.000000000007"/>
    <n v="25916.666666666664"/>
    <n v="2050"/>
    <n v="870"/>
    <n v="24436"/>
    <n v="2455.333333333343"/>
  </r>
  <r>
    <x v="0"/>
    <x v="1"/>
    <s v="Cardinal Health"/>
    <x v="3"/>
    <n v="83"/>
    <s v="Cardinal Health_SAP_project"/>
    <s v="TUTD"/>
    <s v="Onsite"/>
    <s v="FixedBid"/>
    <n v="0"/>
    <n v="0"/>
    <n v="0"/>
    <n v="0"/>
    <n v="0"/>
    <n v="0"/>
  </r>
  <r>
    <x v="0"/>
    <x v="1"/>
    <s v="CVS"/>
    <x v="2"/>
    <n v="291"/>
    <s v="CVS_QA_project"/>
    <s v="Adjustments"/>
    <s v="Onsite"/>
    <s v="FixedBid"/>
    <n v="0"/>
    <n v="0"/>
    <n v="0"/>
    <n v="0"/>
    <n v="0"/>
    <n v="0"/>
  </r>
  <r>
    <x v="0"/>
    <x v="1"/>
    <s v="CVS"/>
    <x v="2"/>
    <n v="291"/>
    <s v="CVS_QA_project"/>
    <s v="Associate"/>
    <s v="Offshore"/>
    <s v="FixedBid"/>
    <n v="42403.839999999997"/>
    <n v="4000"/>
    <n v="6100"/>
    <n v="750"/>
    <n v="34750"/>
    <n v="-3196.1600000000035"/>
  </r>
  <r>
    <x v="0"/>
    <x v="1"/>
    <s v="CVS"/>
    <x v="2"/>
    <n v="291"/>
    <s v="CVS_QA_project"/>
    <s v="Associate"/>
    <s v="Onsite"/>
    <s v="FixedBid"/>
    <n v="46392.32"/>
    <n v="22083.333333333336"/>
    <n v="1000"/>
    <n v="1100"/>
    <n v="37820"/>
    <n v="-15611.013333333336"/>
  </r>
  <r>
    <x v="0"/>
    <x v="1"/>
    <s v="CVS"/>
    <x v="2"/>
    <n v="291"/>
    <s v="CVS_QA_project"/>
    <s v="TUTD"/>
    <s v="Onsite"/>
    <s v="FixedBid"/>
    <n v="32854.5792"/>
    <n v="0"/>
    <n v="0"/>
    <n v="0"/>
    <n v="0"/>
    <n v="32854.5792"/>
  </r>
  <r>
    <x v="0"/>
    <x v="1"/>
    <s v="Johnson &amp; Johnson"/>
    <x v="1"/>
    <n v="154"/>
    <s v="Johnson &amp; Johnson_HCM_project"/>
    <s v="Adjustments"/>
    <s v="Onsite"/>
    <s v="FixedBid"/>
    <n v="0"/>
    <n v="0"/>
    <n v="0"/>
    <n v="0"/>
    <n v="0"/>
    <n v="0"/>
  </r>
  <r>
    <x v="0"/>
    <x v="1"/>
    <s v="Johnson &amp; Johnson"/>
    <x v="1"/>
    <n v="154"/>
    <s v="Johnson &amp; Johnson_HCM_project"/>
    <s v="Associate"/>
    <s v="Offshore"/>
    <s v="FixedBid"/>
    <n v="61624.640000000007"/>
    <n v="3615.3846153846152"/>
    <n v="3400"/>
    <n v="620"/>
    <n v="28428"/>
    <n v="25561.25538461539"/>
  </r>
  <r>
    <x v="0"/>
    <x v="1"/>
    <s v="Johnson &amp; Johnson"/>
    <x v="1"/>
    <n v="154"/>
    <s v="Johnson &amp; Johnson_HCM_project"/>
    <s v="Associate"/>
    <s v="Onsite"/>
    <s v="FixedBid"/>
    <n v="20782.080000000002"/>
    <n v="0"/>
    <n v="0"/>
    <n v="100"/>
    <n v="11431"/>
    <n v="9251.0800000000017"/>
  </r>
  <r>
    <x v="0"/>
    <x v="1"/>
    <s v="Johnson &amp; Johnson"/>
    <x v="1"/>
    <n v="154"/>
    <s v="Johnson &amp; Johnson_HCM_project"/>
    <s v="TUTD"/>
    <s v="Onsite"/>
    <s v="FixedBid"/>
    <n v="-26417.776000000005"/>
    <n v="0"/>
    <n v="0"/>
    <n v="0"/>
    <n v="0"/>
    <n v="-26417.776000000005"/>
  </r>
  <r>
    <x v="0"/>
    <x v="1"/>
    <s v="Johnson &amp; Johnson"/>
    <x v="2"/>
    <n v="156"/>
    <s v="Johnson &amp; Johnson_QA_project"/>
    <s v="Adjustments"/>
    <s v="Onsite"/>
    <s v="T&amp;M"/>
    <n v="0"/>
    <n v="0"/>
    <n v="0"/>
    <n v="0"/>
    <n v="0"/>
    <n v="0"/>
  </r>
  <r>
    <x v="0"/>
    <x v="1"/>
    <s v="Johnson &amp; Johnson"/>
    <x v="2"/>
    <n v="156"/>
    <s v="Johnson &amp; Johnson_QA_project"/>
    <s v="Associate"/>
    <s v="Offshore"/>
    <s v="T&amp;M"/>
    <n v="15292.671999999999"/>
    <n v="1000"/>
    <n v="1800"/>
    <n v="80"/>
    <n v="14099"/>
    <n v="-1686.3280000000013"/>
  </r>
  <r>
    <x v="0"/>
    <x v="1"/>
    <s v="Johnson &amp; Johnson"/>
    <x v="2"/>
    <n v="156"/>
    <s v="Johnson &amp; Johnson_QA_project"/>
    <s v="Associate"/>
    <s v="Onsite"/>
    <s v="T&amp;M"/>
    <n v="34739.135999999999"/>
    <n v="29416.666666666672"/>
    <n v="2350"/>
    <n v="1010"/>
    <n v="24206"/>
    <n v="-22243.530666666673"/>
  </r>
  <r>
    <x v="0"/>
    <x v="1"/>
    <s v="Johnson &amp; Johnson"/>
    <x v="2"/>
    <n v="156"/>
    <s v="Johnson &amp; Johnson_QA_project"/>
    <s v="TUTD"/>
    <s v="Onsite"/>
    <s v="T&amp;M"/>
    <n v="0"/>
    <n v="0"/>
    <n v="0"/>
    <n v="0"/>
    <n v="0"/>
    <n v="0"/>
  </r>
  <r>
    <x v="0"/>
    <x v="1"/>
    <s v="Johnson &amp; Johnson"/>
    <x v="3"/>
    <n v="155"/>
    <s v="Johnson &amp; Johnson_SAP_project"/>
    <s v="Adjustments"/>
    <s v="Onsite"/>
    <s v="T&amp;M"/>
    <n v="0"/>
    <n v="0"/>
    <n v="0"/>
    <n v="0"/>
    <n v="0"/>
    <n v="0"/>
  </r>
  <r>
    <x v="0"/>
    <x v="1"/>
    <s v="Johnson &amp; Johnson"/>
    <x v="3"/>
    <n v="155"/>
    <s v="Johnson &amp; Johnson_SAP_project"/>
    <s v="Associate"/>
    <s v="Offshore"/>
    <s v="T&amp;M"/>
    <n v="40084.880000000005"/>
    <n v="7230.7692307692305"/>
    <n v="3100"/>
    <n v="1630"/>
    <n v="7755"/>
    <n v="20369.110769230774"/>
  </r>
  <r>
    <x v="0"/>
    <x v="1"/>
    <s v="Johnson &amp; Johnson"/>
    <x v="3"/>
    <n v="155"/>
    <s v="Johnson &amp; Johnson_SAP_project"/>
    <s v="Associate"/>
    <s v="Onsite"/>
    <s v="T&amp;M"/>
    <n v="35561.759999999995"/>
    <n v="20250"/>
    <n v="1700"/>
    <n v="120"/>
    <n v="11972"/>
    <n v="1519.7599999999948"/>
  </r>
  <r>
    <x v="0"/>
    <x v="1"/>
    <s v="Johnson &amp; Johnson"/>
    <x v="3"/>
    <n v="155"/>
    <s v="Johnson &amp; Johnson_SAP_project"/>
    <s v="TUTD"/>
    <s v="Onsite"/>
    <s v="T&amp;M"/>
    <n v="0"/>
    <n v="0"/>
    <n v="0"/>
    <n v="0"/>
    <n v="0"/>
    <n v="0"/>
  </r>
  <r>
    <x v="0"/>
    <x v="1"/>
    <s v="McKesson"/>
    <x v="0"/>
    <n v="108"/>
    <s v="McKesson_Analytics_project"/>
    <s v="Adjustments"/>
    <s v="Onsite"/>
    <s v="FixedBid"/>
    <n v="0"/>
    <n v="0"/>
    <n v="0"/>
    <n v="0"/>
    <n v="0"/>
    <n v="0"/>
  </r>
  <r>
    <x v="0"/>
    <x v="1"/>
    <s v="McKesson"/>
    <x v="0"/>
    <n v="108"/>
    <s v="McKesson_Analytics_project"/>
    <s v="Associate"/>
    <s v="Offshore"/>
    <s v="FixedBid"/>
    <n v="111621.12"/>
    <n v="8615.3846153846152"/>
    <n v="5600"/>
    <n v="1220"/>
    <n v="29145"/>
    <n v="67040.735384615371"/>
  </r>
  <r>
    <x v="0"/>
    <x v="1"/>
    <s v="McKesson"/>
    <x v="0"/>
    <n v="108"/>
    <s v="McKesson_Analytics_project"/>
    <s v="Associate"/>
    <s v="Onsite"/>
    <s v="FixedBid"/>
    <n v="61501.440000000002"/>
    <n v="7500"/>
    <n v="1400"/>
    <n v="60"/>
    <n v="35794"/>
    <n v="16747.440000000002"/>
  </r>
  <r>
    <x v="0"/>
    <x v="1"/>
    <s v="McKesson"/>
    <x v="0"/>
    <n v="108"/>
    <s v="McKesson_Analytics_project"/>
    <s v="TUTD"/>
    <s v="Onsite"/>
    <s v="FixedBid"/>
    <n v="0"/>
    <n v="0"/>
    <n v="0"/>
    <n v="0"/>
    <n v="0"/>
    <n v="0"/>
  </r>
  <r>
    <x v="0"/>
    <x v="1"/>
    <s v="McKesson"/>
    <x v="4"/>
    <n v="107"/>
    <s v="McKesson_Cloud_project"/>
    <s v="Adjustments"/>
    <s v="Onsite"/>
    <s v="T&amp;M"/>
    <n v="0"/>
    <n v="0"/>
    <n v="0"/>
    <n v="0"/>
    <n v="0"/>
    <n v="0"/>
  </r>
  <r>
    <x v="0"/>
    <x v="1"/>
    <s v="McKesson"/>
    <x v="4"/>
    <n v="107"/>
    <s v="McKesson_Cloud_project"/>
    <s v="Associate"/>
    <s v="Offshore"/>
    <s v="T&amp;M"/>
    <n v="89299.08"/>
    <n v="15538.461538461539"/>
    <n v="5650"/>
    <n v="500"/>
    <n v="21445"/>
    <n v="46165.618461538463"/>
  </r>
  <r>
    <x v="0"/>
    <x v="1"/>
    <s v="McKesson"/>
    <x v="4"/>
    <n v="107"/>
    <s v="McKesson_Cloud_project"/>
    <s v="Associate"/>
    <s v="Onsite"/>
    <s v="T&amp;M"/>
    <n v="10917.504000000001"/>
    <n v="0"/>
    <n v="0"/>
    <n v="250"/>
    <n v="12798"/>
    <n v="-2130.4959999999992"/>
  </r>
  <r>
    <x v="0"/>
    <x v="1"/>
    <s v="McKesson"/>
    <x v="4"/>
    <n v="107"/>
    <s v="McKesson_Cloud_project"/>
    <s v="TUTD"/>
    <s v="Onsite"/>
    <s v="T&amp;M"/>
    <n v="0"/>
    <n v="0"/>
    <n v="0"/>
    <n v="0"/>
    <n v="0"/>
    <n v="0"/>
  </r>
  <r>
    <x v="0"/>
    <x v="1"/>
    <s v="McKesson"/>
    <x v="1"/>
    <n v="109"/>
    <s v="McKesson_HCM_project"/>
    <s v="Adjustments"/>
    <s v="Onsite"/>
    <s v="T&amp;M"/>
    <n v="0"/>
    <n v="0"/>
    <n v="0"/>
    <n v="0"/>
    <n v="0"/>
    <n v="0"/>
  </r>
  <r>
    <x v="0"/>
    <x v="1"/>
    <s v="McKesson"/>
    <x v="1"/>
    <n v="109"/>
    <s v="McKesson_HCM_project"/>
    <s v="Associate"/>
    <s v="Offshore"/>
    <s v="T&amp;M"/>
    <n v="56462.12000000001"/>
    <n v="7999.9999999999991"/>
    <n v="6900"/>
    <n v="1370"/>
    <n v="0"/>
    <n v="40192.12000000001"/>
  </r>
  <r>
    <x v="0"/>
    <x v="1"/>
    <s v="McKesson"/>
    <x v="1"/>
    <n v="109"/>
    <s v="McKesson_HCM_project"/>
    <s v="Associate"/>
    <s v="Onsite"/>
    <s v="T&amp;M"/>
    <n v="61199.424000000006"/>
    <n v="10833.333333333334"/>
    <n v="5800"/>
    <n v="1580"/>
    <n v="41846"/>
    <n v="1140.0906666666706"/>
  </r>
  <r>
    <x v="0"/>
    <x v="1"/>
    <s v="McKesson"/>
    <x v="1"/>
    <n v="109"/>
    <s v="McKesson_HCM_project"/>
    <s v="TUTD"/>
    <s v="Onsite"/>
    <s v="T&amp;M"/>
    <n v="0"/>
    <n v="0"/>
    <n v="0"/>
    <n v="0"/>
    <n v="0"/>
    <n v="0"/>
  </r>
  <r>
    <x v="0"/>
    <x v="1"/>
    <s v="McKesson"/>
    <x v="2"/>
    <n v="111"/>
    <s v="McKesson_QA_project"/>
    <s v="Adjustments"/>
    <s v="Onsite"/>
    <s v="FixedBid"/>
    <n v="0"/>
    <n v="0"/>
    <n v="0"/>
    <n v="0"/>
    <n v="0"/>
    <n v="0"/>
  </r>
  <r>
    <x v="0"/>
    <x v="1"/>
    <s v="McKesson"/>
    <x v="2"/>
    <n v="111"/>
    <s v="McKesson_QA_project"/>
    <s v="Associate"/>
    <s v="Offshore"/>
    <s v="FixedBid"/>
    <n v="55644.159999999996"/>
    <n v="4692.3076923076933"/>
    <n v="4650"/>
    <n v="450"/>
    <n v="33246"/>
    <n v="12605.852307692301"/>
  </r>
  <r>
    <x v="0"/>
    <x v="1"/>
    <s v="McKesson"/>
    <x v="2"/>
    <n v="111"/>
    <s v="McKesson_QA_project"/>
    <s v="Associate"/>
    <s v="Onsite"/>
    <s v="FixedBid"/>
    <n v="84264.960000000006"/>
    <n v="45083.333333333328"/>
    <n v="2900"/>
    <n v="1120"/>
    <n v="19350"/>
    <n v="15811.626666666678"/>
  </r>
  <r>
    <x v="0"/>
    <x v="1"/>
    <s v="McKesson"/>
    <x v="2"/>
    <n v="111"/>
    <s v="McKesson_QA_project"/>
    <s v="TUTD"/>
    <s v="Onsite"/>
    <s v="FixedBid"/>
    <n v="0"/>
    <n v="0"/>
    <n v="0"/>
    <n v="0"/>
    <n v="0"/>
    <n v="0"/>
  </r>
  <r>
    <x v="0"/>
    <x v="1"/>
    <s v="McKesson"/>
    <x v="3"/>
    <n v="110"/>
    <s v="McKesson_SAP_project"/>
    <s v="Adjustments"/>
    <s v="Onsite"/>
    <s v="T&amp;M"/>
    <n v="0"/>
    <n v="0"/>
    <n v="0"/>
    <n v="0"/>
    <n v="0"/>
    <n v="0"/>
  </r>
  <r>
    <x v="0"/>
    <x v="1"/>
    <s v="McKesson"/>
    <x v="3"/>
    <n v="110"/>
    <s v="McKesson_SAP_project"/>
    <s v="Associate"/>
    <s v="Offshore"/>
    <s v="T&amp;M"/>
    <n v="20467.2"/>
    <n v="1153.8461538461538"/>
    <n v="500"/>
    <n v="870"/>
    <n v="6560"/>
    <n v="11383.353846153846"/>
  </r>
  <r>
    <x v="0"/>
    <x v="1"/>
    <s v="McKesson"/>
    <x v="3"/>
    <n v="110"/>
    <s v="McKesson_SAP_project"/>
    <s v="Associate"/>
    <s v="Onsite"/>
    <s v="T&amp;M"/>
    <n v="8136.96"/>
    <n v="10833.333333333334"/>
    <n v="1250"/>
    <n v="50"/>
    <n v="0"/>
    <n v="-3996.3733333333339"/>
  </r>
  <r>
    <x v="0"/>
    <x v="1"/>
    <s v="McKesson"/>
    <x v="3"/>
    <n v="110"/>
    <s v="McKesson_SAP_project"/>
    <s v="TUTD"/>
    <s v="Onsite"/>
    <s v="T&amp;M"/>
    <n v="0"/>
    <n v="0"/>
    <n v="0"/>
    <n v="0"/>
    <n v="0"/>
    <n v="0"/>
  </r>
  <r>
    <x v="0"/>
    <x v="1"/>
    <s v="Merck"/>
    <x v="1"/>
    <n v="85"/>
    <s v="Merck_HCM_project"/>
    <s v="Adjustments"/>
    <s v="Onsite"/>
    <s v="T&amp;M"/>
    <n v="0"/>
    <n v="0"/>
    <n v="0"/>
    <n v="0"/>
    <n v="0"/>
    <n v="0"/>
  </r>
  <r>
    <x v="0"/>
    <x v="1"/>
    <s v="Merck"/>
    <x v="1"/>
    <n v="85"/>
    <s v="Merck_HCM_project"/>
    <s v="Associate"/>
    <s v="Offshore"/>
    <s v="T&amp;M"/>
    <n v="43457.392"/>
    <n v="6461.538461538461"/>
    <n v="3450"/>
    <n v="1550"/>
    <n v="17113"/>
    <n v="14882.853538461539"/>
  </r>
  <r>
    <x v="0"/>
    <x v="1"/>
    <s v="Merck"/>
    <x v="1"/>
    <n v="85"/>
    <s v="Merck_HCM_project"/>
    <s v="Associate"/>
    <s v="Onsite"/>
    <s v="T&amp;M"/>
    <n v="109107.15200000002"/>
    <n v="49000"/>
    <n v="4400"/>
    <n v="1110"/>
    <n v="46930"/>
    <n v="7667.1520000000164"/>
  </r>
  <r>
    <x v="0"/>
    <x v="1"/>
    <s v="Merck"/>
    <x v="1"/>
    <n v="85"/>
    <s v="Merck_HCM_project"/>
    <s v="TUTD"/>
    <s v="Onsite"/>
    <s v="T&amp;M"/>
    <n v="0"/>
    <n v="0"/>
    <n v="0"/>
    <n v="0"/>
    <n v="0"/>
    <n v="0"/>
  </r>
  <r>
    <x v="0"/>
    <x v="1"/>
    <s v="Merck"/>
    <x v="2"/>
    <n v="87"/>
    <s v="Merck_QA_project"/>
    <s v="Adjustments"/>
    <s v="Onsite"/>
    <s v="T&amp;M"/>
    <n v="0"/>
    <n v="0"/>
    <n v="0"/>
    <n v="0"/>
    <n v="0"/>
    <n v="0"/>
  </r>
  <r>
    <x v="0"/>
    <x v="1"/>
    <s v="Merck"/>
    <x v="2"/>
    <n v="87"/>
    <s v="Merck_QA_project"/>
    <s v="Associate"/>
    <s v="Offshore"/>
    <s v="T&amp;M"/>
    <n v="22488.576000000001"/>
    <n v="4615.3846153846152"/>
    <n v="1500"/>
    <n v="870"/>
    <n v="7470"/>
    <n v="8033.1913846153857"/>
  </r>
  <r>
    <x v="0"/>
    <x v="1"/>
    <s v="Merck"/>
    <x v="2"/>
    <n v="87"/>
    <s v="Merck_QA_project"/>
    <s v="Associate"/>
    <s v="Onsite"/>
    <s v="T&amp;M"/>
    <n v="25986.048000000003"/>
    <n v="22500"/>
    <n v="700"/>
    <n v="560"/>
    <n v="7500"/>
    <n v="-5273.9519999999975"/>
  </r>
  <r>
    <x v="0"/>
    <x v="1"/>
    <s v="Merck"/>
    <x v="2"/>
    <n v="87"/>
    <s v="Merck_QA_project"/>
    <s v="TUTD"/>
    <s v="Onsite"/>
    <s v="T&amp;M"/>
    <n v="0"/>
    <n v="0"/>
    <n v="0"/>
    <n v="0"/>
    <n v="0"/>
    <n v="0"/>
  </r>
  <r>
    <x v="0"/>
    <x v="1"/>
    <s v="Merck"/>
    <x v="3"/>
    <n v="86"/>
    <s v="Merck_SAP_project"/>
    <s v="Adjustments"/>
    <s v="Onsite"/>
    <s v="T&amp;M"/>
    <n v="0"/>
    <n v="0"/>
    <n v="0"/>
    <n v="0"/>
    <n v="0"/>
    <n v="0"/>
  </r>
  <r>
    <x v="0"/>
    <x v="1"/>
    <s v="Merck"/>
    <x v="3"/>
    <n v="86"/>
    <s v="Merck_SAP_project"/>
    <s v="Associate"/>
    <s v="Offshore"/>
    <s v="T&amp;M"/>
    <n v="25642.32"/>
    <n v="6076.9230769230762"/>
    <n v="2450"/>
    <n v="970"/>
    <n v="0"/>
    <n v="16145.396923076923"/>
  </r>
  <r>
    <x v="0"/>
    <x v="1"/>
    <s v="Merck"/>
    <x v="3"/>
    <n v="86"/>
    <s v="Merck_SAP_project"/>
    <s v="Associate"/>
    <s v="Onsite"/>
    <s v="T&amp;M"/>
    <n v="10759.76"/>
    <n v="5666.666666666667"/>
    <n v="200"/>
    <n v="10"/>
    <n v="8970"/>
    <n v="-4086.9066666666677"/>
  </r>
  <r>
    <x v="0"/>
    <x v="1"/>
    <s v="Merck"/>
    <x v="3"/>
    <n v="86"/>
    <s v="Merck_SAP_project"/>
    <s v="TUTD"/>
    <s v="Onsite"/>
    <s v="T&amp;M"/>
    <n v="0"/>
    <n v="0"/>
    <n v="0"/>
    <n v="0"/>
    <n v="0"/>
    <n v="0"/>
  </r>
  <r>
    <x v="0"/>
    <x v="1"/>
    <s v="MetLife"/>
    <x v="2"/>
    <n v="162"/>
    <s v="MetLife_QA_project"/>
    <s v="Adjustments"/>
    <s v="Onsite"/>
    <s v="FixedBid"/>
    <n v="0"/>
    <n v="0"/>
    <n v="0"/>
    <n v="0"/>
    <n v="0"/>
    <n v="0"/>
  </r>
  <r>
    <x v="0"/>
    <x v="1"/>
    <s v="MetLife"/>
    <x v="2"/>
    <n v="162"/>
    <s v="MetLife_QA_project"/>
    <s v="Associate"/>
    <s v="Offshore"/>
    <s v="FixedBid"/>
    <n v="44064"/>
    <n v="4846.1538461538466"/>
    <n v="5250"/>
    <n v="720"/>
    <n v="19427"/>
    <n v="13820.846153846152"/>
  </r>
  <r>
    <x v="0"/>
    <x v="1"/>
    <s v="MetLife"/>
    <x v="2"/>
    <n v="162"/>
    <s v="MetLife_QA_project"/>
    <s v="Associate"/>
    <s v="Onsite"/>
    <s v="FixedBid"/>
    <n v="13685.760000000002"/>
    <n v="0"/>
    <n v="200"/>
    <n v="20"/>
    <n v="10138"/>
    <n v="3327.760000000002"/>
  </r>
  <r>
    <x v="0"/>
    <x v="1"/>
    <s v="MetLife"/>
    <x v="2"/>
    <n v="162"/>
    <s v="MetLife_QA_project"/>
    <s v="TUTD"/>
    <s v="Onsite"/>
    <s v="FixedBid"/>
    <n v="0"/>
    <n v="0"/>
    <n v="0"/>
    <n v="0"/>
    <n v="0"/>
    <n v="0"/>
  </r>
  <r>
    <x v="0"/>
    <x v="1"/>
    <s v="Pfizer"/>
    <x v="2"/>
    <n v="160"/>
    <s v="Pfizer_QA_project"/>
    <s v="Adjustments"/>
    <s v="Onsite"/>
    <s v="FixedBid"/>
    <n v="0"/>
    <n v="0"/>
    <n v="0"/>
    <n v="0"/>
    <n v="0"/>
    <n v="0"/>
  </r>
  <r>
    <x v="0"/>
    <x v="1"/>
    <s v="Pfizer"/>
    <x v="2"/>
    <n v="160"/>
    <s v="Pfizer_QA_project"/>
    <s v="Associate"/>
    <s v="Offshore"/>
    <s v="FixedBid"/>
    <n v="81600.000000000015"/>
    <n v="10538.461538461537"/>
    <n v="4350"/>
    <n v="400"/>
    <n v="22192"/>
    <n v="44119.538461538476"/>
  </r>
  <r>
    <x v="0"/>
    <x v="1"/>
    <s v="Pfizer"/>
    <x v="2"/>
    <n v="160"/>
    <s v="Pfizer_QA_project"/>
    <s v="Associate"/>
    <s v="Onsite"/>
    <s v="FixedBid"/>
    <n v="22586.879999999997"/>
    <n v="19166.666666666668"/>
    <n v="950"/>
    <n v="560"/>
    <n v="0"/>
    <n v="1910.2133333333295"/>
  </r>
  <r>
    <x v="0"/>
    <x v="1"/>
    <s v="Pfizer"/>
    <x v="2"/>
    <n v="160"/>
    <s v="Pfizer_QA_project"/>
    <s v="TUTD"/>
    <s v="Onsite"/>
    <s v="FixedBid"/>
    <n v="0"/>
    <n v="0"/>
    <n v="0"/>
    <n v="0"/>
    <n v="0"/>
    <n v="0"/>
  </r>
  <r>
    <x v="0"/>
    <x v="1"/>
    <s v="Walgreen"/>
    <x v="0"/>
    <n v="243"/>
    <s v="Walgreen_Analytics_project"/>
    <s v="Adjustments"/>
    <s v="Onsite"/>
    <s v="T&amp;M"/>
    <n v="0"/>
    <n v="0"/>
    <n v="0"/>
    <n v="0"/>
    <n v="0"/>
    <n v="0"/>
  </r>
  <r>
    <x v="0"/>
    <x v="1"/>
    <s v="Walgreen"/>
    <x v="0"/>
    <n v="243"/>
    <s v="Walgreen_Analytics_project"/>
    <s v="Associate"/>
    <s v="Offshore"/>
    <s v="T&amp;M"/>
    <n v="42063.288"/>
    <n v="6153.8461538461534"/>
    <n v="3650"/>
    <n v="460"/>
    <n v="0"/>
    <n v="31799.441846153848"/>
  </r>
  <r>
    <x v="0"/>
    <x v="1"/>
    <s v="Walgreen"/>
    <x v="0"/>
    <n v="243"/>
    <s v="Walgreen_Analytics_project"/>
    <s v="Associate"/>
    <s v="Onsite"/>
    <s v="T&amp;M"/>
    <n v="43729.968000000001"/>
    <n v="21250"/>
    <n v="950"/>
    <n v="650"/>
    <n v="12375"/>
    <n v="8504.9680000000008"/>
  </r>
  <r>
    <x v="0"/>
    <x v="1"/>
    <s v="Walgreen"/>
    <x v="0"/>
    <n v="243"/>
    <s v="Walgreen_Analytics_project"/>
    <s v="TUTD"/>
    <s v="Onsite"/>
    <s v="T&amp;M"/>
    <n v="0"/>
    <n v="0"/>
    <n v="0"/>
    <n v="0"/>
    <n v="0"/>
    <n v="0"/>
  </r>
  <r>
    <x v="0"/>
    <x v="1"/>
    <s v="Walgreen"/>
    <x v="4"/>
    <n v="242"/>
    <s v="Walgreen_Cloud_project"/>
    <s v="Adjustments"/>
    <s v="Onsite"/>
    <s v="T&amp;M"/>
    <n v="0"/>
    <n v="0"/>
    <n v="0"/>
    <n v="0"/>
    <n v="0"/>
    <n v="0"/>
  </r>
  <r>
    <x v="0"/>
    <x v="1"/>
    <s v="Walgreen"/>
    <x v="4"/>
    <n v="242"/>
    <s v="Walgreen_Cloud_project"/>
    <s v="Associate"/>
    <s v="Offshore"/>
    <s v="T&amp;M"/>
    <n v="25530.389999999996"/>
    <n v="4461.5384615384619"/>
    <n v="3400"/>
    <n v="1430"/>
    <n v="13688"/>
    <n v="2550.8515384615348"/>
  </r>
  <r>
    <x v="0"/>
    <x v="1"/>
    <s v="Walgreen"/>
    <x v="4"/>
    <n v="242"/>
    <s v="Walgreen_Cloud_project"/>
    <s v="Associate"/>
    <s v="Onsite"/>
    <s v="T&amp;M"/>
    <n v="6770.9519999999993"/>
    <n v="5666.666666666667"/>
    <n v="200"/>
    <n v="500"/>
    <n v="0"/>
    <n v="404.28533333333235"/>
  </r>
  <r>
    <x v="0"/>
    <x v="1"/>
    <s v="Walgreen"/>
    <x v="4"/>
    <n v="242"/>
    <s v="Walgreen_Cloud_project"/>
    <s v="TUTD"/>
    <s v="Onsite"/>
    <s v="T&amp;M"/>
    <n v="0"/>
    <n v="0"/>
    <n v="0"/>
    <n v="0"/>
    <n v="0"/>
    <n v="0"/>
  </r>
  <r>
    <x v="0"/>
    <x v="1"/>
    <s v="Walgreen"/>
    <x v="1"/>
    <n v="244"/>
    <s v="Walgreen_HCM_project"/>
    <s v="Adjustments"/>
    <s v="Onsite"/>
    <s v="FixedBid"/>
    <n v="0"/>
    <n v="0"/>
    <n v="0"/>
    <n v="0"/>
    <n v="0"/>
    <n v="0"/>
  </r>
  <r>
    <x v="0"/>
    <x v="1"/>
    <s v="Walgreen"/>
    <x v="1"/>
    <n v="244"/>
    <s v="Walgreen_HCM_project"/>
    <s v="Associate"/>
    <s v="Offshore"/>
    <s v="FixedBid"/>
    <n v="54640.960000000006"/>
    <n v="4307.6923076923076"/>
    <n v="2200"/>
    <n v="720"/>
    <n v="28921"/>
    <n v="18492.267692307702"/>
  </r>
  <r>
    <x v="0"/>
    <x v="1"/>
    <s v="Walgreen"/>
    <x v="1"/>
    <n v="244"/>
    <s v="Walgreen_HCM_project"/>
    <s v="Associate"/>
    <s v="Onsite"/>
    <s v="FixedBid"/>
    <n v="44348.480000000003"/>
    <n v="19416.666666666668"/>
    <n v="400"/>
    <n v="70"/>
    <n v="12375"/>
    <n v="12086.813333333335"/>
  </r>
  <r>
    <x v="0"/>
    <x v="1"/>
    <s v="Walgreen"/>
    <x v="1"/>
    <n v="244"/>
    <s v="Walgreen_HCM_project"/>
    <s v="TUTD"/>
    <s v="Onsite"/>
    <s v="FixedBid"/>
    <n v="0"/>
    <n v="0"/>
    <n v="0"/>
    <n v="0"/>
    <n v="0"/>
    <n v="0"/>
  </r>
  <r>
    <x v="0"/>
    <x v="1"/>
    <s v="Walgreen"/>
    <x v="2"/>
    <n v="246"/>
    <s v="Walgreen_QA_project"/>
    <s v="Adjustments"/>
    <s v="Onsite"/>
    <s v="T&amp;M"/>
    <n v="0"/>
    <n v="0"/>
    <n v="0"/>
    <n v="0"/>
    <n v="0"/>
    <n v="0"/>
  </r>
  <r>
    <x v="0"/>
    <x v="1"/>
    <s v="Walgreen"/>
    <x v="2"/>
    <n v="246"/>
    <s v="Walgreen_QA_project"/>
    <s v="Associate"/>
    <s v="Offshore"/>
    <s v="T&amp;M"/>
    <n v="16778.944"/>
    <n v="2769.2307692307695"/>
    <n v="2900"/>
    <n v="460"/>
    <n v="8632"/>
    <n v="2017.71323076923"/>
  </r>
  <r>
    <x v="0"/>
    <x v="1"/>
    <s v="Walgreen"/>
    <x v="2"/>
    <n v="246"/>
    <s v="Walgreen_QA_project"/>
    <s v="Associate"/>
    <s v="Onsite"/>
    <s v="T&amp;M"/>
    <n v="30467.392"/>
    <n v="25416.666666666668"/>
    <n v="2200"/>
    <n v="1020"/>
    <n v="11826"/>
    <n v="-9995.2746666666717"/>
  </r>
  <r>
    <x v="0"/>
    <x v="1"/>
    <s v="Walgreen"/>
    <x v="2"/>
    <n v="246"/>
    <s v="Walgreen_QA_project"/>
    <s v="TUTD"/>
    <s v="Onsite"/>
    <s v="T&amp;M"/>
    <n v="0"/>
    <n v="0"/>
    <n v="0"/>
    <n v="0"/>
    <n v="0"/>
    <n v="0"/>
  </r>
  <r>
    <x v="0"/>
    <x v="1"/>
    <s v="Walgreen"/>
    <x v="3"/>
    <n v="245"/>
    <s v="Walgreen_SAP_project"/>
    <s v="Adjustments"/>
    <s v="Onsite"/>
    <s v="T&amp;M"/>
    <n v="0"/>
    <n v="0"/>
    <n v="0"/>
    <n v="0"/>
    <n v="0"/>
    <n v="0"/>
  </r>
  <r>
    <x v="0"/>
    <x v="1"/>
    <s v="Walgreen"/>
    <x v="3"/>
    <n v="245"/>
    <s v="Walgreen_SAP_project"/>
    <s v="Associate"/>
    <s v="Offshore"/>
    <s v="T&amp;M"/>
    <n v="29376.739999999998"/>
    <n v="2230.7692307692305"/>
    <n v="3950"/>
    <n v="1290"/>
    <n v="25338"/>
    <n v="-3432.0292307692362"/>
  </r>
  <r>
    <x v="0"/>
    <x v="1"/>
    <s v="Walgreen"/>
    <x v="3"/>
    <n v="245"/>
    <s v="Walgreen_SAP_project"/>
    <s v="Associate"/>
    <s v="Onsite"/>
    <s v="T&amp;M"/>
    <n v="27563.86"/>
    <n v="23750.000000000004"/>
    <n v="1000"/>
    <n v="560"/>
    <n v="0"/>
    <n v="2253.8599999999969"/>
  </r>
  <r>
    <x v="0"/>
    <x v="1"/>
    <s v="Walgreen"/>
    <x v="3"/>
    <n v="245"/>
    <s v="Walgreen_SAP_project"/>
    <s v="TUTD"/>
    <s v="Onsite"/>
    <s v="T&amp;M"/>
    <n v="0"/>
    <n v="0"/>
    <n v="0"/>
    <n v="0"/>
    <n v="0"/>
    <n v="0"/>
  </r>
  <r>
    <x v="0"/>
    <x v="2"/>
    <s v="Alcoa"/>
    <x v="0"/>
    <n v="271"/>
    <s v="Alcoa_Analytics_project"/>
    <s v="Adjustments"/>
    <s v="Onsite"/>
    <s v="FixedBid"/>
    <n v="0"/>
    <n v="0"/>
    <n v="0"/>
    <n v="0"/>
    <n v="0"/>
    <n v="0"/>
  </r>
  <r>
    <x v="0"/>
    <x v="2"/>
    <s v="Alcoa"/>
    <x v="0"/>
    <n v="271"/>
    <s v="Alcoa_Analytics_project"/>
    <s v="Associate"/>
    <s v="Offshore"/>
    <s v="FixedBid"/>
    <n v="84096"/>
    <n v="3230.7692307692305"/>
    <n v="4400"/>
    <n v="780"/>
    <n v="40488"/>
    <n v="35197.230769230766"/>
  </r>
  <r>
    <x v="0"/>
    <x v="2"/>
    <s v="Alcoa"/>
    <x v="0"/>
    <n v="271"/>
    <s v="Alcoa_Analytics_project"/>
    <s v="Associate"/>
    <s v="Onsite"/>
    <s v="FixedBid"/>
    <n v="73728"/>
    <n v="17333.333333333336"/>
    <n v="2100"/>
    <n v="610"/>
    <n v="18925"/>
    <n v="34759.666666666664"/>
  </r>
  <r>
    <x v="0"/>
    <x v="2"/>
    <s v="Alcoa"/>
    <x v="0"/>
    <n v="271"/>
    <s v="Alcoa_Analytics_project"/>
    <s v="TUTD"/>
    <s v="Onsite"/>
    <s v="FixedBid"/>
    <n v="-7891.2000000000007"/>
    <n v="0"/>
    <n v="0"/>
    <n v="0"/>
    <n v="0"/>
    <n v="-7891.2000000000007"/>
  </r>
  <r>
    <x v="0"/>
    <x v="2"/>
    <s v="Alcoa"/>
    <x v="1"/>
    <n v="272"/>
    <s v="Alcoa_HCM_project"/>
    <s v="Adjustments"/>
    <s v="Onsite"/>
    <s v="T&amp;M"/>
    <n v="0"/>
    <n v="0"/>
    <n v="0"/>
    <n v="0"/>
    <n v="0"/>
    <n v="0"/>
  </r>
  <r>
    <x v="0"/>
    <x v="2"/>
    <s v="Alcoa"/>
    <x v="1"/>
    <n v="272"/>
    <s v="Alcoa_HCM_project"/>
    <s v="Associate"/>
    <s v="Offshore"/>
    <s v="T&amp;M"/>
    <n v="28317.300000000003"/>
    <n v="3461.538461538461"/>
    <n v="3600"/>
    <n v="1360"/>
    <n v="9020"/>
    <n v="10875.761538461542"/>
  </r>
  <r>
    <x v="0"/>
    <x v="2"/>
    <s v="Alcoa"/>
    <x v="1"/>
    <n v="272"/>
    <s v="Alcoa_HCM_project"/>
    <s v="Associate"/>
    <s v="Onsite"/>
    <s v="T&amp;M"/>
    <n v="64365.4"/>
    <n v="40666.666666666672"/>
    <n v="1450"/>
    <n v="360"/>
    <n v="0"/>
    <n v="21888.73333333333"/>
  </r>
  <r>
    <x v="0"/>
    <x v="2"/>
    <s v="Alcoa"/>
    <x v="1"/>
    <n v="272"/>
    <s v="Alcoa_HCM_project"/>
    <s v="TUTD"/>
    <s v="Onsite"/>
    <s v="T&amp;M"/>
    <n v="0"/>
    <n v="0"/>
    <n v="0"/>
    <n v="0"/>
    <n v="0"/>
    <n v="0"/>
  </r>
  <r>
    <x v="0"/>
    <x v="2"/>
    <s v="Alcoa"/>
    <x v="2"/>
    <n v="274"/>
    <s v="Alcoa_QA_project"/>
    <s v="Adjustments"/>
    <s v="Onsite"/>
    <s v="T&amp;M"/>
    <n v="0"/>
    <n v="0"/>
    <n v="0"/>
    <n v="0"/>
    <n v="0"/>
    <n v="0"/>
  </r>
  <r>
    <x v="0"/>
    <x v="2"/>
    <s v="Alcoa"/>
    <x v="2"/>
    <n v="274"/>
    <s v="Alcoa_QA_project"/>
    <s v="Associate"/>
    <s v="Offshore"/>
    <s v="T&amp;M"/>
    <n v="34419.199999999997"/>
    <n v="2230.7692307692305"/>
    <n v="4100"/>
    <n v="1030"/>
    <n v="32288"/>
    <n v="-5229.569230769237"/>
  </r>
  <r>
    <x v="0"/>
    <x v="2"/>
    <s v="Alcoa"/>
    <x v="2"/>
    <n v="274"/>
    <s v="Alcoa_QA_project"/>
    <s v="Associate"/>
    <s v="Onsite"/>
    <s v="T&amp;M"/>
    <n v="20937.599999999999"/>
    <n v="11333.333333333334"/>
    <n v="600"/>
    <n v="810"/>
    <n v="12236"/>
    <n v="-4041.7333333333372"/>
  </r>
  <r>
    <x v="0"/>
    <x v="2"/>
    <s v="Alcoa"/>
    <x v="2"/>
    <n v="274"/>
    <s v="Alcoa_QA_project"/>
    <s v="TUTD"/>
    <s v="Onsite"/>
    <s v="T&amp;M"/>
    <n v="0"/>
    <n v="0"/>
    <n v="0"/>
    <n v="0"/>
    <n v="0"/>
    <n v="0"/>
  </r>
  <r>
    <x v="0"/>
    <x v="2"/>
    <s v="Alcoa"/>
    <x v="3"/>
    <n v="273"/>
    <s v="Alcoa_SAP_project"/>
    <s v="Adjustments"/>
    <s v="Onsite"/>
    <s v="T&amp;M"/>
    <n v="0"/>
    <n v="0"/>
    <n v="0"/>
    <n v="0"/>
    <n v="0"/>
    <n v="0"/>
  </r>
  <r>
    <x v="0"/>
    <x v="2"/>
    <s v="Alcoa"/>
    <x v="3"/>
    <n v="273"/>
    <s v="Alcoa_SAP_project"/>
    <s v="Associate"/>
    <s v="Offshore"/>
    <s v="T&amp;M"/>
    <n v="23590"/>
    <n v="1000"/>
    <n v="600"/>
    <n v="260"/>
    <n v="13654"/>
    <n v="8076"/>
  </r>
  <r>
    <x v="0"/>
    <x v="2"/>
    <s v="Alcoa"/>
    <x v="3"/>
    <n v="273"/>
    <s v="Alcoa_SAP_project"/>
    <s v="Associate"/>
    <s v="Onsite"/>
    <s v="T&amp;M"/>
    <n v="44112"/>
    <n v="25916.666666666668"/>
    <n v="1700"/>
    <n v="210"/>
    <n v="11520"/>
    <n v="4765.3333333333285"/>
  </r>
  <r>
    <x v="0"/>
    <x v="2"/>
    <s v="Alcoa"/>
    <x v="3"/>
    <n v="273"/>
    <s v="Alcoa_SAP_project"/>
    <s v="TUTD"/>
    <s v="Onsite"/>
    <s v="T&amp;M"/>
    <n v="0"/>
    <n v="0"/>
    <n v="0"/>
    <n v="0"/>
    <n v="0"/>
    <n v="0"/>
  </r>
  <r>
    <x v="0"/>
    <x v="2"/>
    <s v="Allstate"/>
    <x v="2"/>
    <n v="180"/>
    <s v="Allstate_QA_project"/>
    <s v="Adjustments"/>
    <s v="Onsite"/>
    <s v="FixedBid"/>
    <n v="0"/>
    <n v="0"/>
    <n v="0"/>
    <n v="0"/>
    <n v="0"/>
    <n v="0"/>
  </r>
  <r>
    <x v="0"/>
    <x v="2"/>
    <s v="Allstate"/>
    <x v="2"/>
    <n v="180"/>
    <s v="Allstate_QA_project"/>
    <s v="Associate"/>
    <s v="Offshore"/>
    <s v="FixedBid"/>
    <n v="63498.239999999991"/>
    <n v="5846.1538461538457"/>
    <n v="5000"/>
    <n v="1820"/>
    <n v="34507"/>
    <n v="16325.086153846147"/>
  </r>
  <r>
    <x v="0"/>
    <x v="2"/>
    <s v="Allstate"/>
    <x v="2"/>
    <n v="180"/>
    <s v="Allstate_QA_project"/>
    <s v="Associate"/>
    <s v="Onsite"/>
    <s v="FixedBid"/>
    <n v="20766.72"/>
    <n v="16750"/>
    <n v="1450"/>
    <n v="350"/>
    <n v="0"/>
    <n v="2216.7200000000012"/>
  </r>
  <r>
    <x v="0"/>
    <x v="2"/>
    <s v="Allstate"/>
    <x v="2"/>
    <n v="180"/>
    <s v="Allstate_QA_project"/>
    <s v="TUTD"/>
    <s v="Onsite"/>
    <s v="FixedBid"/>
    <n v="-18655.436799999999"/>
    <n v="0"/>
    <n v="0"/>
    <n v="0"/>
    <n v="0"/>
    <n v="-18655.436799999999"/>
  </r>
  <r>
    <x v="0"/>
    <x v="2"/>
    <s v="American Intl. Group"/>
    <x v="1"/>
    <n v="40"/>
    <s v="American Intl. Group_HCM_project"/>
    <s v="Adjustments"/>
    <s v="Onsite"/>
    <s v="FixedBid"/>
    <n v="0"/>
    <n v="0"/>
    <n v="0"/>
    <n v="0"/>
    <n v="0"/>
    <n v="0"/>
  </r>
  <r>
    <x v="0"/>
    <x v="2"/>
    <s v="American Intl. Group"/>
    <x v="1"/>
    <n v="40"/>
    <s v="American Intl. Group_HCM_project"/>
    <s v="Associate"/>
    <s v="Offshore"/>
    <s v="FixedBid"/>
    <n v="75440.639999999985"/>
    <n v="3846.1538461538457"/>
    <n v="4500"/>
    <n v="2030"/>
    <n v="37491"/>
    <n v="27573.486153846141"/>
  </r>
  <r>
    <x v="0"/>
    <x v="2"/>
    <s v="American Intl. Group"/>
    <x v="1"/>
    <n v="40"/>
    <s v="American Intl. Group_HCM_project"/>
    <s v="Associate"/>
    <s v="Onsite"/>
    <s v="FixedBid"/>
    <n v="78087.679999999993"/>
    <n v="37500"/>
    <n v="2700"/>
    <n v="500"/>
    <n v="11808"/>
    <n v="25579.679999999993"/>
  </r>
  <r>
    <x v="0"/>
    <x v="2"/>
    <s v="American Intl. Group"/>
    <x v="1"/>
    <n v="40"/>
    <s v="American Intl. Group_HCM_project"/>
    <s v="TUTD"/>
    <s v="Onsite"/>
    <s v="FixedBid"/>
    <n v="6141.1327999999994"/>
    <n v="0"/>
    <n v="0"/>
    <n v="0"/>
    <n v="0"/>
    <n v="6141.1327999999994"/>
  </r>
  <r>
    <x v="0"/>
    <x v="2"/>
    <s v="American Intl. Group"/>
    <x v="2"/>
    <n v="42"/>
    <s v="American Intl. Group_QA_project"/>
    <s v="Adjustments"/>
    <s v="Onsite"/>
    <s v="FixedBid"/>
    <n v="0"/>
    <n v="0"/>
    <n v="0"/>
    <n v="0"/>
    <n v="0"/>
    <n v="0"/>
  </r>
  <r>
    <x v="0"/>
    <x v="2"/>
    <s v="American Intl. Group"/>
    <x v="2"/>
    <n v="42"/>
    <s v="American Intl. Group_QA_project"/>
    <s v="Associate"/>
    <s v="Offshore"/>
    <s v="FixedBid"/>
    <n v="61363.19999999999"/>
    <n v="8384.6153846153848"/>
    <n v="4050"/>
    <n v="840"/>
    <n v="12720"/>
    <n v="35368.584615384607"/>
  </r>
  <r>
    <x v="0"/>
    <x v="2"/>
    <s v="American Intl. Group"/>
    <x v="2"/>
    <n v="42"/>
    <s v="American Intl. Group_QA_project"/>
    <s v="Associate"/>
    <s v="Onsite"/>
    <s v="FixedBid"/>
    <n v="53422.080000000002"/>
    <n v="25416.666666666668"/>
    <n v="2200"/>
    <n v="620"/>
    <n v="0"/>
    <n v="25185.413333333334"/>
  </r>
  <r>
    <x v="0"/>
    <x v="2"/>
    <s v="American Intl. Group"/>
    <x v="2"/>
    <n v="42"/>
    <s v="American Intl. Group_QA_project"/>
    <s v="TUTD"/>
    <s v="Onsite"/>
    <s v="FixedBid"/>
    <n v="48404.736000000004"/>
    <n v="0"/>
    <n v="0"/>
    <n v="0"/>
    <n v="0"/>
    <n v="48404.736000000004"/>
  </r>
  <r>
    <x v="0"/>
    <x v="2"/>
    <s v="American Intl. Group"/>
    <x v="3"/>
    <n v="41"/>
    <s v="American Intl. Group_SAP_project"/>
    <s v="Adjustments"/>
    <s v="Onsite"/>
    <s v="FixedBid"/>
    <n v="0"/>
    <n v="0"/>
    <n v="0"/>
    <n v="0"/>
    <n v="0"/>
    <n v="0"/>
  </r>
  <r>
    <x v="0"/>
    <x v="2"/>
    <s v="American Intl. Group"/>
    <x v="3"/>
    <n v="41"/>
    <s v="American Intl. Group_SAP_project"/>
    <s v="Associate"/>
    <s v="Offshore"/>
    <s v="FixedBid"/>
    <n v="52038.399999999994"/>
    <n v="4538.4615384615381"/>
    <n v="1500"/>
    <n v="1580"/>
    <n v="19324"/>
    <n v="25095.938461538455"/>
  </r>
  <r>
    <x v="0"/>
    <x v="2"/>
    <s v="American Intl. Group"/>
    <x v="3"/>
    <n v="41"/>
    <s v="American Intl. Group_SAP_project"/>
    <s v="Associate"/>
    <s v="Onsite"/>
    <s v="FixedBid"/>
    <n v="26771.200000000001"/>
    <n v="20416.666666666668"/>
    <n v="2500"/>
    <n v="510"/>
    <n v="0"/>
    <n v="3344.5333333333328"/>
  </r>
  <r>
    <x v="0"/>
    <x v="2"/>
    <s v="American Intl. Group"/>
    <x v="3"/>
    <n v="41"/>
    <s v="American Intl. Group_SAP_project"/>
    <s v="TUTD"/>
    <s v="Onsite"/>
    <s v="FixedBid"/>
    <n v="-24816.000000000007"/>
    <n v="0"/>
    <n v="0"/>
    <n v="0"/>
    <n v="0"/>
    <n v="-24816.000000000007"/>
  </r>
  <r>
    <x v="0"/>
    <x v="2"/>
    <s v="Boeing"/>
    <x v="0"/>
    <n v="52"/>
    <s v="Boeing_Analytics_project"/>
    <s v="Adjustments"/>
    <s v="Onsite"/>
    <s v="FixedBid"/>
    <n v="0"/>
    <n v="0"/>
    <n v="0"/>
    <n v="0"/>
    <n v="0"/>
    <n v="0"/>
  </r>
  <r>
    <x v="0"/>
    <x v="2"/>
    <s v="Boeing"/>
    <x v="0"/>
    <n v="52"/>
    <s v="Boeing_Analytics_project"/>
    <s v="Associate"/>
    <s v="Offshore"/>
    <s v="FixedBid"/>
    <n v="80213.75999999998"/>
    <n v="7923.076923076922"/>
    <n v="3400"/>
    <n v="300"/>
    <n v="14712"/>
    <n v="53878.683076923058"/>
  </r>
  <r>
    <x v="0"/>
    <x v="2"/>
    <s v="Boeing"/>
    <x v="0"/>
    <n v="52"/>
    <s v="Boeing_Analytics_project"/>
    <s v="Associate"/>
    <s v="Onsite"/>
    <s v="FixedBid"/>
    <n v="44478.720000000001"/>
    <n v="17333.333333333336"/>
    <n v="1700"/>
    <n v="1110"/>
    <n v="12705"/>
    <n v="11630.386666666665"/>
  </r>
  <r>
    <x v="0"/>
    <x v="2"/>
    <s v="Boeing"/>
    <x v="0"/>
    <n v="52"/>
    <s v="Boeing_Analytics_project"/>
    <s v="TUTD"/>
    <s v="Onsite"/>
    <s v="FixedBid"/>
    <n v="-3740.7743999999993"/>
    <n v="0"/>
    <n v="0"/>
    <n v="0"/>
    <n v="0"/>
    <n v="-3740.7743999999993"/>
  </r>
  <r>
    <x v="0"/>
    <x v="2"/>
    <s v="Boeing"/>
    <x v="1"/>
    <n v="53"/>
    <s v="Boeing_HCM_project"/>
    <s v="Adjustments"/>
    <s v="Onsite"/>
    <s v="T&amp;M"/>
    <n v="0"/>
    <n v="0"/>
    <n v="0"/>
    <n v="0"/>
    <n v="0"/>
    <n v="0"/>
  </r>
  <r>
    <x v="0"/>
    <x v="2"/>
    <s v="Boeing"/>
    <x v="1"/>
    <n v="53"/>
    <s v="Boeing_HCM_project"/>
    <s v="Associate"/>
    <s v="Offshore"/>
    <s v="T&amp;M"/>
    <n v="51598.998"/>
    <n v="5153.8461538461543"/>
    <n v="5600"/>
    <n v="2370"/>
    <n v="18095"/>
    <n v="20380.151846153844"/>
  </r>
  <r>
    <x v="0"/>
    <x v="2"/>
    <s v="Boeing"/>
    <x v="1"/>
    <n v="53"/>
    <s v="Boeing_HCM_project"/>
    <s v="Associate"/>
    <s v="Onsite"/>
    <s v="T&amp;M"/>
    <n v="27874.044000000002"/>
    <n v="17083.333333333336"/>
    <n v="1250"/>
    <n v="130"/>
    <n v="0"/>
    <n v="9410.7106666666659"/>
  </r>
  <r>
    <x v="0"/>
    <x v="2"/>
    <s v="Boeing"/>
    <x v="1"/>
    <n v="53"/>
    <s v="Boeing_HCM_project"/>
    <s v="TUTD"/>
    <s v="Onsite"/>
    <s v="T&amp;M"/>
    <n v="0"/>
    <n v="0"/>
    <n v="0"/>
    <n v="0"/>
    <n v="0"/>
    <n v="0"/>
  </r>
  <r>
    <x v="0"/>
    <x v="2"/>
    <s v="Boeing"/>
    <x v="2"/>
    <n v="55"/>
    <s v="Boeing_QA_project"/>
    <s v="Adjustments"/>
    <s v="Onsite"/>
    <s v="T&amp;M"/>
    <n v="0"/>
    <n v="0"/>
    <n v="0"/>
    <n v="0"/>
    <n v="0"/>
    <n v="0"/>
  </r>
  <r>
    <x v="0"/>
    <x v="2"/>
    <s v="Boeing"/>
    <x v="2"/>
    <n v="55"/>
    <s v="Boeing_QA_project"/>
    <s v="Associate"/>
    <s v="Offshore"/>
    <s v="T&amp;M"/>
    <n v="43970.255999999994"/>
    <n v="8846.1538461538457"/>
    <n v="5350"/>
    <n v="1720"/>
    <n v="8250"/>
    <n v="19804.10215384615"/>
  </r>
  <r>
    <x v="0"/>
    <x v="2"/>
    <s v="Boeing"/>
    <x v="2"/>
    <n v="55"/>
    <s v="Boeing_QA_project"/>
    <s v="Associate"/>
    <s v="Onsite"/>
    <s v="T&amp;M"/>
    <n v="52805.016000000011"/>
    <n v="32333.333333333336"/>
    <n v="1000"/>
    <n v="60"/>
    <n v="28732"/>
    <n v="-9320.3173333333252"/>
  </r>
  <r>
    <x v="0"/>
    <x v="2"/>
    <s v="Boeing"/>
    <x v="2"/>
    <n v="55"/>
    <s v="Boeing_QA_project"/>
    <s v="TUTD"/>
    <s v="Onsite"/>
    <s v="T&amp;M"/>
    <n v="0"/>
    <n v="0"/>
    <n v="0"/>
    <n v="0"/>
    <n v="0"/>
    <n v="0"/>
  </r>
  <r>
    <x v="0"/>
    <x v="2"/>
    <s v="Boeing"/>
    <x v="3"/>
    <n v="54"/>
    <s v="Boeing_SAP_project"/>
    <s v="Adjustments"/>
    <s v="Onsite"/>
    <s v="T&amp;M"/>
    <n v="0"/>
    <n v="0"/>
    <n v="0"/>
    <n v="0"/>
    <n v="0"/>
    <n v="0"/>
  </r>
  <r>
    <x v="0"/>
    <x v="2"/>
    <s v="Boeing"/>
    <x v="3"/>
    <n v="54"/>
    <s v="Boeing_SAP_project"/>
    <s v="Associate"/>
    <s v="Offshore"/>
    <s v="T&amp;M"/>
    <n v="49543.56"/>
    <n v="7000"/>
    <n v="3900"/>
    <n v="1080"/>
    <n v="16838"/>
    <n v="20725.559999999998"/>
  </r>
  <r>
    <x v="0"/>
    <x v="2"/>
    <s v="Boeing"/>
    <x v="3"/>
    <n v="54"/>
    <s v="Boeing_SAP_project"/>
    <s v="Associate"/>
    <s v="Onsite"/>
    <s v="T&amp;M"/>
    <n v="46422.09"/>
    <n v="19166.666666666668"/>
    <n v="2650"/>
    <n v="170"/>
    <n v="18675"/>
    <n v="5760.423333333325"/>
  </r>
  <r>
    <x v="0"/>
    <x v="2"/>
    <s v="Boeing"/>
    <x v="3"/>
    <n v="54"/>
    <s v="Boeing_SAP_project"/>
    <s v="TUTD"/>
    <s v="Onsite"/>
    <s v="T&amp;M"/>
    <n v="0"/>
    <n v="0"/>
    <n v="0"/>
    <n v="0"/>
    <n v="0"/>
    <n v="0"/>
  </r>
  <r>
    <x v="0"/>
    <x v="2"/>
    <s v="Caterpillar"/>
    <x v="2"/>
    <n v="304"/>
    <s v="Caterpillar_QA_project"/>
    <s v="Adjustments"/>
    <s v="Onsite"/>
    <s v="FixedBid"/>
    <n v="0"/>
    <n v="0"/>
    <n v="0"/>
    <n v="0"/>
    <n v="0"/>
    <n v="0"/>
  </r>
  <r>
    <x v="0"/>
    <x v="2"/>
    <s v="Caterpillar"/>
    <x v="2"/>
    <n v="304"/>
    <s v="Caterpillar_QA_project"/>
    <s v="Associate"/>
    <s v="Offshore"/>
    <s v="FixedBid"/>
    <n v="43664.639999999999"/>
    <n v="5230.7692307692305"/>
    <n v="4500"/>
    <n v="1920"/>
    <n v="23000"/>
    <n v="9013.8707692307653"/>
  </r>
  <r>
    <x v="0"/>
    <x v="2"/>
    <s v="Caterpillar"/>
    <x v="2"/>
    <n v="304"/>
    <s v="Caterpillar_QA_project"/>
    <s v="Associate"/>
    <s v="Onsite"/>
    <s v="FixedBid"/>
    <n v="24753.919999999998"/>
    <n v="25416.666666666668"/>
    <n v="2500"/>
    <n v="120"/>
    <n v="0"/>
    <n v="-3282.7466666666696"/>
  </r>
  <r>
    <x v="0"/>
    <x v="2"/>
    <s v="Caterpillar"/>
    <x v="2"/>
    <n v="304"/>
    <s v="Caterpillar_QA_project"/>
    <s v="TUTD"/>
    <s v="Onsite"/>
    <s v="FixedBid"/>
    <n v="-27367.423999999995"/>
    <n v="0"/>
    <n v="0"/>
    <n v="0"/>
    <n v="0"/>
    <n v="-27367.423999999995"/>
  </r>
  <r>
    <x v="0"/>
    <x v="2"/>
    <s v="Delphi"/>
    <x v="0"/>
    <n v="213"/>
    <s v="Delphi_Analytics_project"/>
    <s v="Adjustments"/>
    <s v="Onsite"/>
    <s v="T&amp;M"/>
    <n v="0"/>
    <n v="0"/>
    <n v="0"/>
    <n v="0"/>
    <n v="0"/>
    <n v="0"/>
  </r>
  <r>
    <x v="0"/>
    <x v="2"/>
    <s v="Delphi"/>
    <x v="0"/>
    <n v="213"/>
    <s v="Delphi_Analytics_project"/>
    <s v="Associate"/>
    <s v="Offshore"/>
    <s v="T&amp;M"/>
    <n v="5923.68"/>
    <n v="0"/>
    <n v="1000"/>
    <n v="150"/>
    <n v="7708"/>
    <n v="-2934.3199999999997"/>
  </r>
  <r>
    <x v="0"/>
    <x v="2"/>
    <s v="Delphi"/>
    <x v="0"/>
    <n v="213"/>
    <s v="Delphi_Analytics_project"/>
    <s v="Associate"/>
    <s v="Onsite"/>
    <s v="T&amp;M"/>
    <n v="20223.072"/>
    <n v="0"/>
    <n v="0"/>
    <n v="550"/>
    <n v="22735"/>
    <n v="-3061.9279999999999"/>
  </r>
  <r>
    <x v="0"/>
    <x v="2"/>
    <s v="Delphi"/>
    <x v="0"/>
    <n v="213"/>
    <s v="Delphi_Analytics_project"/>
    <s v="TUTD"/>
    <s v="Onsite"/>
    <s v="T&amp;M"/>
    <n v="0"/>
    <n v="0"/>
    <n v="0"/>
    <n v="0"/>
    <n v="0"/>
    <n v="0"/>
  </r>
  <r>
    <x v="0"/>
    <x v="2"/>
    <s v="Delphi"/>
    <x v="4"/>
    <n v="212"/>
    <s v="Delphi_Cloud_project"/>
    <s v="Adjustments"/>
    <s v="Onsite"/>
    <s v="T&amp;M"/>
    <n v="0"/>
    <n v="0"/>
    <n v="0"/>
    <n v="0"/>
    <n v="0"/>
    <n v="0"/>
  </r>
  <r>
    <x v="0"/>
    <x v="2"/>
    <s v="Delphi"/>
    <x v="4"/>
    <n v="212"/>
    <s v="Delphi_Cloud_project"/>
    <s v="Associate"/>
    <s v="Offshore"/>
    <s v="T&amp;M"/>
    <n v="27355.482"/>
    <n v="2230.7692307692305"/>
    <n v="3350"/>
    <n v="510"/>
    <n v="21855"/>
    <n v="-590.28723076923052"/>
  </r>
  <r>
    <x v="0"/>
    <x v="2"/>
    <s v="Delphi"/>
    <x v="4"/>
    <n v="212"/>
    <s v="Delphi_Cloud_project"/>
    <s v="Associate"/>
    <s v="Onsite"/>
    <s v="T&amp;M"/>
    <n v="18390.239999999998"/>
    <n v="8333.3333333333339"/>
    <n v="500"/>
    <n v="60"/>
    <n v="11826"/>
    <n v="-2329.0933333333378"/>
  </r>
  <r>
    <x v="0"/>
    <x v="2"/>
    <s v="Delphi"/>
    <x v="4"/>
    <n v="212"/>
    <s v="Delphi_Cloud_project"/>
    <s v="TUTD"/>
    <s v="Onsite"/>
    <s v="T&amp;M"/>
    <n v="0"/>
    <n v="0"/>
    <n v="0"/>
    <n v="0"/>
    <n v="0"/>
    <n v="0"/>
  </r>
  <r>
    <x v="0"/>
    <x v="2"/>
    <s v="Delphi"/>
    <x v="1"/>
    <n v="214"/>
    <s v="Delphi_HCM_project"/>
    <s v="Adjustments"/>
    <s v="Onsite"/>
    <s v="T&amp;M"/>
    <n v="0"/>
    <n v="0"/>
    <n v="0"/>
    <n v="0"/>
    <n v="0"/>
    <n v="0"/>
  </r>
  <r>
    <x v="0"/>
    <x v="2"/>
    <s v="Delphi"/>
    <x v="1"/>
    <n v="214"/>
    <s v="Delphi_HCM_project"/>
    <s v="Associate"/>
    <s v="Offshore"/>
    <s v="T&amp;M"/>
    <n v="60959.294000000009"/>
    <n v="9076.9230769230762"/>
    <n v="6900"/>
    <n v="1670"/>
    <n v="16889"/>
    <n v="26423.370923076931"/>
  </r>
  <r>
    <x v="0"/>
    <x v="2"/>
    <s v="Delphi"/>
    <x v="1"/>
    <n v="214"/>
    <s v="Delphi_HCM_project"/>
    <s v="Associate"/>
    <s v="Onsite"/>
    <s v="T&amp;M"/>
    <n v="10022.870000000001"/>
    <n v="0"/>
    <n v="0"/>
    <n v="0"/>
    <n v="12062"/>
    <n v="-2039.1299999999992"/>
  </r>
  <r>
    <x v="0"/>
    <x v="2"/>
    <s v="Delphi"/>
    <x v="1"/>
    <n v="214"/>
    <s v="Delphi_HCM_project"/>
    <s v="TUTD"/>
    <s v="Onsite"/>
    <s v="T&amp;M"/>
    <n v="0"/>
    <n v="0"/>
    <n v="0"/>
    <n v="0"/>
    <n v="0"/>
    <n v="0"/>
  </r>
  <r>
    <x v="0"/>
    <x v="2"/>
    <s v="Delphi"/>
    <x v="2"/>
    <n v="216"/>
    <s v="Delphi_QA_project"/>
    <s v="Adjustments"/>
    <s v="Onsite"/>
    <s v="T&amp;M"/>
    <n v="0"/>
    <n v="0"/>
    <n v="0"/>
    <n v="0"/>
    <n v="0"/>
    <n v="0"/>
  </r>
  <r>
    <x v="0"/>
    <x v="2"/>
    <s v="Delphi"/>
    <x v="2"/>
    <n v="216"/>
    <s v="Delphi_QA_project"/>
    <s v="Associate"/>
    <s v="Offshore"/>
    <s v="T&amp;M"/>
    <n v="21688.512000000002"/>
    <n v="2538.4615384615386"/>
    <n v="3700"/>
    <n v="1520"/>
    <n v="15911"/>
    <n v="-1980.9495384615366"/>
  </r>
  <r>
    <x v="0"/>
    <x v="2"/>
    <s v="Delphi"/>
    <x v="2"/>
    <n v="216"/>
    <s v="Delphi_QA_project"/>
    <s v="Associate"/>
    <s v="Onsite"/>
    <s v="T&amp;M"/>
    <n v="33734.016000000003"/>
    <n v="39166.666666666672"/>
    <n v="500"/>
    <n v="1050"/>
    <n v="9520"/>
    <n v="-16502.650666666668"/>
  </r>
  <r>
    <x v="0"/>
    <x v="2"/>
    <s v="Delphi"/>
    <x v="2"/>
    <n v="216"/>
    <s v="Delphi_QA_project"/>
    <s v="TUTD"/>
    <s v="Onsite"/>
    <s v="T&amp;M"/>
    <n v="0"/>
    <n v="0"/>
    <n v="0"/>
    <n v="0"/>
    <n v="0"/>
    <n v="0"/>
  </r>
  <r>
    <x v="0"/>
    <x v="2"/>
    <s v="Delphi"/>
    <x v="3"/>
    <n v="215"/>
    <s v="Delphi_SAP_project"/>
    <s v="Adjustments"/>
    <s v="Onsite"/>
    <s v="FixedBid"/>
    <n v="-43825.599999999991"/>
    <n v="0"/>
    <n v="0"/>
    <n v="0"/>
    <n v="0"/>
    <n v="-43825.599999999991"/>
  </r>
  <r>
    <x v="0"/>
    <x v="2"/>
    <s v="Delphi"/>
    <x v="3"/>
    <n v="215"/>
    <s v="Delphi_SAP_project"/>
    <s v="Associate"/>
    <s v="Offshore"/>
    <s v="FixedBid"/>
    <n v="75817.600000000006"/>
    <n v="3769.2307692307686"/>
    <n v="3000"/>
    <n v="1250"/>
    <n v="25248"/>
    <n v="42550.36923076924"/>
  </r>
  <r>
    <x v="0"/>
    <x v="2"/>
    <s v="Delphi"/>
    <x v="3"/>
    <n v="215"/>
    <s v="Delphi_SAP_project"/>
    <s v="Associate"/>
    <s v="Onsite"/>
    <s v="FixedBid"/>
    <n v="49398.400000000001"/>
    <n v="25666.666666666668"/>
    <n v="2650"/>
    <n v="400"/>
    <n v="12792"/>
    <n v="7889.7333333333299"/>
  </r>
  <r>
    <x v="0"/>
    <x v="2"/>
    <s v="Delphi"/>
    <x v="3"/>
    <n v="215"/>
    <s v="Delphi_SAP_project"/>
    <s v="TUTD"/>
    <s v="Onsite"/>
    <s v="FixedBid"/>
    <n v="25043.199999999997"/>
    <n v="0"/>
    <n v="0"/>
    <n v="0"/>
    <n v="0"/>
    <n v="25043.199999999997"/>
  </r>
  <r>
    <x v="0"/>
    <x v="2"/>
    <s v="DuPont de Nemours (E.I.)"/>
    <x v="2"/>
    <n v="224"/>
    <s v="DuPont de Nemours (E.I.)_QA_project"/>
    <s v="Adjustments"/>
    <s v="Onsite"/>
    <s v="FixedBid"/>
    <n v="0"/>
    <n v="0"/>
    <n v="0"/>
    <n v="0"/>
    <n v="0"/>
    <n v="0"/>
  </r>
  <r>
    <x v="0"/>
    <x v="2"/>
    <s v="DuPont de Nemours (E.I.)"/>
    <x v="2"/>
    <n v="224"/>
    <s v="DuPont de Nemours (E.I.)_QA_project"/>
    <s v="Associate"/>
    <s v="Offshore"/>
    <s v="FixedBid"/>
    <n v="38668.800000000003"/>
    <n v="2615.3846153846152"/>
    <n v="4450"/>
    <n v="870"/>
    <n v="21129"/>
    <n v="9604.4153846153858"/>
  </r>
  <r>
    <x v="0"/>
    <x v="2"/>
    <s v="DuPont de Nemours (E.I.)"/>
    <x v="2"/>
    <n v="224"/>
    <s v="DuPont de Nemours (E.I.)_QA_project"/>
    <s v="Associate"/>
    <s v="Onsite"/>
    <s v="FixedBid"/>
    <n v="26265.599999999999"/>
    <n v="10833.333333333334"/>
    <n v="200"/>
    <n v="100"/>
    <n v="13272"/>
    <n v="1860.2666666666628"/>
  </r>
  <r>
    <x v="0"/>
    <x v="2"/>
    <s v="DuPont de Nemours (E.I.)"/>
    <x v="2"/>
    <n v="224"/>
    <s v="DuPont de Nemours (E.I.)_QA_project"/>
    <s v="TUTD"/>
    <s v="Onsite"/>
    <s v="FixedBid"/>
    <n v="0"/>
    <n v="0"/>
    <n v="0"/>
    <n v="0"/>
    <n v="0"/>
    <n v="0"/>
  </r>
  <r>
    <x v="0"/>
    <x v="2"/>
    <s v="Enron"/>
    <x v="1"/>
    <n v="14"/>
    <s v="Enron_HCM_project"/>
    <s v="Adjustments"/>
    <s v="Onsite"/>
    <s v="T&amp;M"/>
    <n v="0"/>
    <n v="0"/>
    <n v="0"/>
    <n v="0"/>
    <n v="0"/>
    <n v="0"/>
  </r>
  <r>
    <x v="0"/>
    <x v="2"/>
    <s v="Enron"/>
    <x v="1"/>
    <n v="14"/>
    <s v="Enron_HCM_project"/>
    <s v="Associate"/>
    <s v="Offshore"/>
    <s v="T&amp;M"/>
    <n v="44654.939999999995"/>
    <n v="4923.0769230769238"/>
    <n v="2500"/>
    <n v="1360"/>
    <n v="4305"/>
    <n v="31566.863076923073"/>
  </r>
  <r>
    <x v="0"/>
    <x v="2"/>
    <s v="Enron"/>
    <x v="1"/>
    <n v="14"/>
    <s v="Enron_HCM_project"/>
    <s v="Associate"/>
    <s v="Onsite"/>
    <s v="T&amp;M"/>
    <n v="42277.356"/>
    <n v="16750"/>
    <n v="2200"/>
    <n v="850"/>
    <n v="12877"/>
    <n v="9600.3559999999998"/>
  </r>
  <r>
    <x v="0"/>
    <x v="2"/>
    <s v="Enron"/>
    <x v="1"/>
    <n v="14"/>
    <s v="Enron_HCM_project"/>
    <s v="TUTD"/>
    <s v="Onsite"/>
    <s v="T&amp;M"/>
    <n v="0"/>
    <n v="0"/>
    <n v="0"/>
    <n v="0"/>
    <n v="0"/>
    <n v="0"/>
  </r>
  <r>
    <x v="0"/>
    <x v="2"/>
    <s v="Enron"/>
    <x v="2"/>
    <n v="16"/>
    <s v="Enron_QA_project"/>
    <s v="Adjustments"/>
    <s v="Onsite"/>
    <s v="FixedBid"/>
    <n v="0"/>
    <n v="0"/>
    <n v="0"/>
    <n v="0"/>
    <n v="0"/>
    <n v="0"/>
  </r>
  <r>
    <x v="0"/>
    <x v="2"/>
    <s v="Enron"/>
    <x v="2"/>
    <n v="16"/>
    <s v="Enron_QA_project"/>
    <s v="Associate"/>
    <s v="Offshore"/>
    <s v="FixedBid"/>
    <n v="62453.760000000009"/>
    <n v="5923.0769230769229"/>
    <n v="3950"/>
    <n v="1930"/>
    <n v="23097"/>
    <n v="27553.683076923087"/>
  </r>
  <r>
    <x v="0"/>
    <x v="2"/>
    <s v="Enron"/>
    <x v="2"/>
    <n v="16"/>
    <s v="Enron_QA_project"/>
    <s v="Associate"/>
    <s v="Onsite"/>
    <s v="FixedBid"/>
    <n v="33269.759999999995"/>
    <n v="11666.666666666668"/>
    <n v="2250"/>
    <n v="120"/>
    <n v="11410"/>
    <n v="7823.0933333333269"/>
  </r>
  <r>
    <x v="0"/>
    <x v="2"/>
    <s v="Enron"/>
    <x v="2"/>
    <n v="16"/>
    <s v="Enron_QA_project"/>
    <s v="TUTD"/>
    <s v="Onsite"/>
    <s v="FixedBid"/>
    <n v="0"/>
    <n v="0"/>
    <n v="0"/>
    <n v="0"/>
    <n v="0"/>
    <n v="0"/>
  </r>
  <r>
    <x v="0"/>
    <x v="2"/>
    <s v="Enron"/>
    <x v="3"/>
    <n v="15"/>
    <s v="Enron_SAP_project"/>
    <s v="Adjustments"/>
    <s v="Onsite"/>
    <s v="T&amp;M"/>
    <n v="0"/>
    <n v="0"/>
    <n v="0"/>
    <n v="0"/>
    <n v="0"/>
    <n v="0"/>
  </r>
  <r>
    <x v="0"/>
    <x v="2"/>
    <s v="Enron"/>
    <x v="3"/>
    <n v="15"/>
    <s v="Enron_SAP_project"/>
    <s v="Associate"/>
    <s v="Offshore"/>
    <s v="T&amp;M"/>
    <n v="38363.279999999999"/>
    <n v="6307.6923076923085"/>
    <n v="3600"/>
    <n v="2410"/>
    <n v="0"/>
    <n v="26045.58769230769"/>
  </r>
  <r>
    <x v="0"/>
    <x v="2"/>
    <s v="Enron"/>
    <x v="3"/>
    <n v="15"/>
    <s v="Enron_SAP_project"/>
    <s v="Associate"/>
    <s v="Onsite"/>
    <s v="T&amp;M"/>
    <n v="17277.839999999997"/>
    <n v="5416.666666666667"/>
    <n v="1150"/>
    <n v="270"/>
    <n v="9348"/>
    <n v="1093.1733333333286"/>
  </r>
  <r>
    <x v="0"/>
    <x v="2"/>
    <s v="Enron"/>
    <x v="3"/>
    <n v="15"/>
    <s v="Enron_SAP_project"/>
    <s v="TUTD"/>
    <s v="Onsite"/>
    <s v="T&amp;M"/>
    <n v="0"/>
    <n v="0"/>
    <n v="0"/>
    <n v="0"/>
    <n v="0"/>
    <n v="0"/>
  </r>
  <r>
    <x v="0"/>
    <x v="2"/>
    <s v="Ford Motor"/>
    <x v="0"/>
    <n v="10"/>
    <s v="Ford Motor_Analytics_project"/>
    <s v="Adjustments"/>
    <s v="Onsite"/>
    <s v="FixedBid"/>
    <n v="0"/>
    <n v="0"/>
    <n v="0"/>
    <n v="0"/>
    <n v="0"/>
    <n v="0"/>
  </r>
  <r>
    <x v="0"/>
    <x v="2"/>
    <s v="Ford Motor"/>
    <x v="0"/>
    <n v="10"/>
    <s v="Ford Motor_Analytics_project"/>
    <s v="Associate"/>
    <s v="Offshore"/>
    <s v="FixedBid"/>
    <n v="115568.63999999997"/>
    <n v="3153.8461538461538"/>
    <n v="5500"/>
    <n v="1760"/>
    <n v="40293"/>
    <n v="64861.793846153814"/>
  </r>
  <r>
    <x v="0"/>
    <x v="2"/>
    <s v="Ford Motor"/>
    <x v="0"/>
    <n v="10"/>
    <s v="Ford Motor_Analytics_project"/>
    <s v="Associate"/>
    <s v="Onsite"/>
    <s v="FixedBid"/>
    <n v="47059.199999999997"/>
    <n v="11083.333333333334"/>
    <n v="1000"/>
    <n v="320"/>
    <n v="0"/>
    <n v="34655.866666666661"/>
  </r>
  <r>
    <x v="0"/>
    <x v="2"/>
    <s v="Ford Motor"/>
    <x v="0"/>
    <n v="10"/>
    <s v="Ford Motor_Analytics_project"/>
    <s v="TUTD"/>
    <s v="Onsite"/>
    <s v="FixedBid"/>
    <n v="-82408.319999999978"/>
    <n v="0"/>
    <n v="0"/>
    <n v="0"/>
    <n v="0"/>
    <n v="-82408.319999999978"/>
  </r>
  <r>
    <x v="0"/>
    <x v="2"/>
    <s v="Ford Motor"/>
    <x v="4"/>
    <n v="9"/>
    <s v="Ford Motor_Cloud_project"/>
    <s v="Adjustments"/>
    <s v="Onsite"/>
    <s v="T&amp;M"/>
    <n v="0"/>
    <n v="0"/>
    <n v="0"/>
    <n v="0"/>
    <n v="0"/>
    <n v="0"/>
  </r>
  <r>
    <x v="0"/>
    <x v="2"/>
    <s v="Ford Motor"/>
    <x v="4"/>
    <n v="9"/>
    <s v="Ford Motor_Cloud_project"/>
    <s v="Associate"/>
    <s v="Offshore"/>
    <s v="T&amp;M"/>
    <n v="28292.976000000002"/>
    <n v="3384.6153846153848"/>
    <n v="2600"/>
    <n v="50"/>
    <n v="8910"/>
    <n v="13348.360615384618"/>
  </r>
  <r>
    <x v="0"/>
    <x v="2"/>
    <s v="Ford Motor"/>
    <x v="4"/>
    <n v="9"/>
    <s v="Ford Motor_Cloud_project"/>
    <s v="Associate"/>
    <s v="Onsite"/>
    <s v="T&amp;M"/>
    <n v="12410.495999999999"/>
    <n v="10833.333333333334"/>
    <n v="2500"/>
    <n v="450"/>
    <n v="0"/>
    <n v="-1372.8373333333348"/>
  </r>
  <r>
    <x v="0"/>
    <x v="2"/>
    <s v="Ford Motor"/>
    <x v="4"/>
    <n v="9"/>
    <s v="Ford Motor_Cloud_project"/>
    <s v="TUTD"/>
    <s v="Onsite"/>
    <s v="T&amp;M"/>
    <n v="0"/>
    <n v="0"/>
    <n v="0"/>
    <n v="0"/>
    <n v="0"/>
    <n v="0"/>
  </r>
  <r>
    <x v="0"/>
    <x v="2"/>
    <s v="Ford Motor"/>
    <x v="1"/>
    <n v="11"/>
    <s v="Ford Motor_HCM_project"/>
    <s v="Adjustments"/>
    <s v="Onsite"/>
    <s v="T&amp;M"/>
    <n v="0"/>
    <n v="0"/>
    <n v="0"/>
    <n v="0"/>
    <n v="0"/>
    <n v="0"/>
  </r>
  <r>
    <x v="0"/>
    <x v="2"/>
    <s v="Ford Motor"/>
    <x v="1"/>
    <n v="11"/>
    <s v="Ford Motor_HCM_project"/>
    <s v="Associate"/>
    <s v="Offshore"/>
    <s v="T&amp;M"/>
    <n v="48521.021999999997"/>
    <n v="7384.6153846153848"/>
    <n v="2200"/>
    <n v="1130"/>
    <n v="0"/>
    <n v="37806.406615384614"/>
  </r>
  <r>
    <x v="0"/>
    <x v="2"/>
    <s v="Ford Motor"/>
    <x v="1"/>
    <n v="11"/>
    <s v="Ford Motor_HCM_project"/>
    <s v="Associate"/>
    <s v="Onsite"/>
    <s v="T&amp;M"/>
    <n v="72360.815999999992"/>
    <n v="35833.333333333336"/>
    <n v="2450"/>
    <n v="620"/>
    <n v="23968"/>
    <n v="9489.4826666666559"/>
  </r>
  <r>
    <x v="0"/>
    <x v="2"/>
    <s v="Ford Motor"/>
    <x v="1"/>
    <n v="11"/>
    <s v="Ford Motor_HCM_project"/>
    <s v="TUTD"/>
    <s v="Onsite"/>
    <s v="T&amp;M"/>
    <n v="0"/>
    <n v="0"/>
    <n v="0"/>
    <n v="0"/>
    <n v="0"/>
    <n v="0"/>
  </r>
  <r>
    <x v="0"/>
    <x v="2"/>
    <s v="Ford Motor"/>
    <x v="2"/>
    <n v="13"/>
    <s v="Ford Motor_QA_project"/>
    <s v="Adjustments"/>
    <s v="Onsite"/>
    <s v="T&amp;M"/>
    <n v="0"/>
    <n v="0"/>
    <n v="0"/>
    <n v="0"/>
    <n v="0"/>
    <n v="0"/>
  </r>
  <r>
    <x v="0"/>
    <x v="2"/>
    <s v="Ford Motor"/>
    <x v="2"/>
    <n v="13"/>
    <s v="Ford Motor_QA_project"/>
    <s v="Associate"/>
    <s v="Offshore"/>
    <s v="T&amp;M"/>
    <n v="57997.728000000003"/>
    <n v="3307.6923076923076"/>
    <n v="5100"/>
    <n v="2390"/>
    <n v="49610"/>
    <n v="-2409.9643076923094"/>
  </r>
  <r>
    <x v="0"/>
    <x v="2"/>
    <s v="Ford Motor"/>
    <x v="2"/>
    <n v="13"/>
    <s v="Ford Motor_QA_project"/>
    <s v="Associate"/>
    <s v="Onsite"/>
    <s v="T&amp;M"/>
    <n v="16547.328000000001"/>
    <n v="5666.666666666667"/>
    <n v="750"/>
    <n v="50"/>
    <n v="12768"/>
    <n v="-2687.3386666666665"/>
  </r>
  <r>
    <x v="0"/>
    <x v="2"/>
    <s v="Ford Motor"/>
    <x v="2"/>
    <n v="13"/>
    <s v="Ford Motor_QA_project"/>
    <s v="TUTD"/>
    <s v="Onsite"/>
    <s v="T&amp;M"/>
    <n v="0"/>
    <n v="0"/>
    <n v="0"/>
    <n v="0"/>
    <n v="0"/>
    <n v="0"/>
  </r>
  <r>
    <x v="0"/>
    <x v="2"/>
    <s v="Ford Motor"/>
    <x v="3"/>
    <n v="12"/>
    <s v="Ford Motor_SAP_project"/>
    <s v="Adjustments"/>
    <s v="Onsite"/>
    <s v="T&amp;M"/>
    <n v="0"/>
    <n v="0"/>
    <n v="0"/>
    <n v="0"/>
    <n v="0"/>
    <n v="0"/>
  </r>
  <r>
    <x v="0"/>
    <x v="2"/>
    <s v="Ford Motor"/>
    <x v="3"/>
    <n v="12"/>
    <s v="Ford Motor_SAP_project"/>
    <s v="Associate"/>
    <s v="Offshore"/>
    <s v="T&amp;M"/>
    <n v="51509.759999999995"/>
    <n v="2692.3076923076924"/>
    <n v="3900"/>
    <n v="230"/>
    <n v="28624"/>
    <n v="16063.4523076923"/>
  </r>
  <r>
    <x v="0"/>
    <x v="2"/>
    <s v="Ford Motor"/>
    <x v="3"/>
    <n v="12"/>
    <s v="Ford Motor_SAP_project"/>
    <s v="Associate"/>
    <s v="Onsite"/>
    <s v="T&amp;M"/>
    <n v="27948.239999999998"/>
    <n v="20000"/>
    <n v="900"/>
    <n v="410"/>
    <n v="0"/>
    <n v="6638.239999999998"/>
  </r>
  <r>
    <x v="0"/>
    <x v="2"/>
    <s v="Ford Motor"/>
    <x v="3"/>
    <n v="12"/>
    <s v="Ford Motor_SAP_project"/>
    <s v="TUTD"/>
    <s v="Onsite"/>
    <s v="T&amp;M"/>
    <n v="0"/>
    <n v="0"/>
    <n v="0"/>
    <n v="0"/>
    <n v="0"/>
    <n v="0"/>
  </r>
  <r>
    <x v="0"/>
    <x v="2"/>
    <s v="General Electric"/>
    <x v="0"/>
    <n v="17"/>
    <s v="General Electric_Analytics_project"/>
    <s v="Adjustments"/>
    <s v="Onsite"/>
    <s v="FixedBid"/>
    <n v="0"/>
    <n v="0"/>
    <n v="0"/>
    <n v="0"/>
    <n v="0"/>
    <n v="0"/>
  </r>
  <r>
    <x v="0"/>
    <x v="2"/>
    <s v="General Electric"/>
    <x v="0"/>
    <n v="17"/>
    <s v="General Electric_Analytics_project"/>
    <s v="Associate"/>
    <s v="Offshore"/>
    <s v="FixedBid"/>
    <n v="89786.880000000005"/>
    <n v="4384.6153846153848"/>
    <n v="2700"/>
    <n v="1620"/>
    <n v="37254"/>
    <n v="43828.264615384622"/>
  </r>
  <r>
    <x v="0"/>
    <x v="2"/>
    <s v="General Electric"/>
    <x v="0"/>
    <n v="17"/>
    <s v="General Electric_Analytics_project"/>
    <s v="Associate"/>
    <s v="Onsite"/>
    <s v="FixedBid"/>
    <n v="35873.279999999999"/>
    <n v="7500"/>
    <n v="500"/>
    <n v="510"/>
    <n v="11550"/>
    <n v="15813.279999999999"/>
  </r>
  <r>
    <x v="0"/>
    <x v="2"/>
    <s v="General Electric"/>
    <x v="0"/>
    <n v="17"/>
    <s v="General Electric_Analytics_project"/>
    <s v="TUTD"/>
    <s v="Onsite"/>
    <s v="FixedBid"/>
    <n v="0"/>
    <n v="0"/>
    <n v="0"/>
    <n v="0"/>
    <n v="0"/>
    <n v="0"/>
  </r>
  <r>
    <x v="0"/>
    <x v="2"/>
    <s v="General Electric"/>
    <x v="1"/>
    <n v="18"/>
    <s v="General Electric_HCM_project"/>
    <s v="Adjustments"/>
    <s v="Onsite"/>
    <s v="T&amp;M"/>
    <n v="0"/>
    <n v="0"/>
    <n v="0"/>
    <n v="0"/>
    <n v="0"/>
    <n v="0"/>
  </r>
  <r>
    <x v="0"/>
    <x v="2"/>
    <s v="General Electric"/>
    <x v="1"/>
    <n v="18"/>
    <s v="General Electric_HCM_project"/>
    <s v="Associate"/>
    <s v="Offshore"/>
    <s v="T&amp;M"/>
    <n v="51920.352000000014"/>
    <n v="5307.6923076923085"/>
    <n v="2700"/>
    <n v="560"/>
    <n v="14476"/>
    <n v="28876.659692307705"/>
  </r>
  <r>
    <x v="0"/>
    <x v="2"/>
    <s v="General Electric"/>
    <x v="1"/>
    <n v="18"/>
    <s v="General Electric_HCM_project"/>
    <s v="Associate"/>
    <s v="Onsite"/>
    <s v="T&amp;M"/>
    <n v="33858"/>
    <n v="13750"/>
    <n v="950"/>
    <n v="600"/>
    <n v="10703"/>
    <n v="7855"/>
  </r>
  <r>
    <x v="0"/>
    <x v="2"/>
    <s v="General Electric"/>
    <x v="1"/>
    <n v="18"/>
    <s v="General Electric_HCM_project"/>
    <s v="TUTD"/>
    <s v="Onsite"/>
    <s v="T&amp;M"/>
    <n v="0"/>
    <n v="0"/>
    <n v="0"/>
    <n v="0"/>
    <n v="0"/>
    <n v="0"/>
  </r>
  <r>
    <x v="0"/>
    <x v="2"/>
    <s v="General Electric"/>
    <x v="2"/>
    <n v="20"/>
    <s v="General Electric_QA_project"/>
    <s v="Adjustments"/>
    <s v="Onsite"/>
    <s v="T&amp;M"/>
    <n v="0"/>
    <n v="0"/>
    <n v="0"/>
    <n v="0"/>
    <n v="0"/>
    <n v="0"/>
  </r>
  <r>
    <x v="0"/>
    <x v="2"/>
    <s v="General Electric"/>
    <x v="2"/>
    <n v="20"/>
    <s v="General Electric_QA_project"/>
    <s v="Associate"/>
    <s v="Offshore"/>
    <s v="T&amp;M"/>
    <n v="43144.704000000005"/>
    <n v="7076.9230769230762"/>
    <n v="3400"/>
    <n v="1710"/>
    <n v="11887"/>
    <n v="19070.780923076927"/>
  </r>
  <r>
    <x v="0"/>
    <x v="2"/>
    <s v="General Electric"/>
    <x v="2"/>
    <n v="20"/>
    <s v="General Electric_QA_project"/>
    <s v="Associate"/>
    <s v="Onsite"/>
    <s v="T&amp;M"/>
    <n v="21129.984000000004"/>
    <n v="13750"/>
    <n v="1200"/>
    <n v="360"/>
    <n v="12956"/>
    <n v="-7136.015999999996"/>
  </r>
  <r>
    <x v="0"/>
    <x v="2"/>
    <s v="General Electric"/>
    <x v="2"/>
    <n v="20"/>
    <s v="General Electric_QA_project"/>
    <s v="TUTD"/>
    <s v="Onsite"/>
    <s v="T&amp;M"/>
    <n v="0"/>
    <n v="0"/>
    <n v="0"/>
    <n v="0"/>
    <n v="0"/>
    <n v="0"/>
  </r>
  <r>
    <x v="0"/>
    <x v="2"/>
    <s v="General Electric"/>
    <x v="3"/>
    <n v="19"/>
    <s v="General Electric_SAP_project"/>
    <s v="Adjustments"/>
    <s v="Onsite"/>
    <s v="FixedBid"/>
    <n v="0"/>
    <n v="0"/>
    <n v="0"/>
    <n v="0"/>
    <n v="0"/>
    <n v="0"/>
  </r>
  <r>
    <x v="0"/>
    <x v="2"/>
    <s v="General Electric"/>
    <x v="3"/>
    <n v="19"/>
    <s v="General Electric_SAP_project"/>
    <s v="Associate"/>
    <s v="Offshore"/>
    <s v="FixedBid"/>
    <n v="50457.600000000006"/>
    <n v="2153.8461538461543"/>
    <n v="2850"/>
    <n v="270"/>
    <n v="34015"/>
    <n v="11168.75384615385"/>
  </r>
  <r>
    <x v="0"/>
    <x v="2"/>
    <s v="General Electric"/>
    <x v="3"/>
    <n v="19"/>
    <s v="General Electric_SAP_project"/>
    <s v="Associate"/>
    <s v="Onsite"/>
    <s v="FixedBid"/>
    <n v="30931.200000000001"/>
    <n v="11916.666666666668"/>
    <n v="200"/>
    <n v="760"/>
    <n v="0"/>
    <n v="18054.533333333333"/>
  </r>
  <r>
    <x v="0"/>
    <x v="2"/>
    <s v="General Electric"/>
    <x v="3"/>
    <n v="19"/>
    <s v="General Electric_SAP_project"/>
    <s v="TUTD"/>
    <s v="Onsite"/>
    <s v="FixedBid"/>
    <n v="11394.431999999999"/>
    <n v="0"/>
    <n v="0"/>
    <n v="0"/>
    <n v="0"/>
    <n v="11394.431999999999"/>
  </r>
  <r>
    <x v="0"/>
    <x v="2"/>
    <s v="General Motors"/>
    <x v="2"/>
    <n v="8"/>
    <s v="General Motors_QA_project"/>
    <s v="Adjustments"/>
    <s v="Onsite"/>
    <s v="T&amp;M"/>
    <n v="0"/>
    <n v="0"/>
    <n v="0"/>
    <n v="0"/>
    <n v="0"/>
    <n v="0"/>
  </r>
  <r>
    <x v="0"/>
    <x v="2"/>
    <s v="General Motors"/>
    <x v="2"/>
    <n v="8"/>
    <s v="General Motors_QA_project"/>
    <s v="Associate"/>
    <s v="Offshore"/>
    <s v="T&amp;M"/>
    <n v="50127.216"/>
    <n v="4538.4615384615381"/>
    <n v="4650"/>
    <n v="2990"/>
    <n v="36610"/>
    <n v="1338.7544615384613"/>
  </r>
  <r>
    <x v="0"/>
    <x v="2"/>
    <s v="General Motors"/>
    <x v="2"/>
    <n v="8"/>
    <s v="General Motors_QA_project"/>
    <s v="Associate"/>
    <s v="Onsite"/>
    <s v="T&amp;M"/>
    <n v="33400.839999999997"/>
    <n v="23333.333333333336"/>
    <n v="750"/>
    <n v="150"/>
    <n v="12300"/>
    <n v="-3132.4933333333393"/>
  </r>
  <r>
    <x v="0"/>
    <x v="2"/>
    <s v="General Motors"/>
    <x v="2"/>
    <n v="8"/>
    <s v="General Motors_QA_project"/>
    <s v="TUTD"/>
    <s v="Onsite"/>
    <s v="T&amp;M"/>
    <n v="0"/>
    <n v="0"/>
    <n v="0"/>
    <n v="0"/>
    <n v="0"/>
    <n v="0"/>
  </r>
  <r>
    <x v="0"/>
    <x v="2"/>
    <s v="General Motors"/>
    <x v="3"/>
    <n v="7"/>
    <s v="General Motors_SAP_project"/>
    <s v="Adjustments"/>
    <s v="Onsite"/>
    <s v="T&amp;M"/>
    <n v="0"/>
    <n v="0"/>
    <n v="0"/>
    <n v="0"/>
    <n v="0"/>
    <n v="0"/>
  </r>
  <r>
    <x v="0"/>
    <x v="2"/>
    <s v="General Motors"/>
    <x v="3"/>
    <n v="7"/>
    <s v="General Motors_SAP_project"/>
    <s v="Associate"/>
    <s v="Offshore"/>
    <s v="T&amp;M"/>
    <n v="34526.630000000005"/>
    <n v="4076.9230769230762"/>
    <n v="2400"/>
    <n v="650"/>
    <n v="7406"/>
    <n v="19993.706923076927"/>
  </r>
  <r>
    <x v="0"/>
    <x v="2"/>
    <s v="General Motors"/>
    <x v="3"/>
    <n v="7"/>
    <s v="General Motors_SAP_project"/>
    <s v="Associate"/>
    <s v="Onsite"/>
    <s v="T&amp;M"/>
    <n v="57321.56"/>
    <n v="29583.333333333332"/>
    <n v="3400"/>
    <n v="350"/>
    <n v="11899"/>
    <n v="12089.226666666669"/>
  </r>
  <r>
    <x v="0"/>
    <x v="2"/>
    <s v="General Motors"/>
    <x v="3"/>
    <n v="7"/>
    <s v="General Motors_SAP_project"/>
    <s v="TUTD"/>
    <s v="Onsite"/>
    <s v="T&amp;M"/>
    <n v="0"/>
    <n v="0"/>
    <n v="0"/>
    <n v="0"/>
    <n v="0"/>
    <n v="0"/>
  </r>
  <r>
    <x v="0"/>
    <x v="2"/>
    <s v="Sysco"/>
    <x v="1"/>
    <n v="296"/>
    <s v="Sysco_HCM_project"/>
    <s v="Adjustments"/>
    <s v="Onsite"/>
    <s v="FixedBid"/>
    <n v="0"/>
    <n v="0"/>
    <n v="0"/>
    <n v="0"/>
    <n v="0"/>
    <n v="0"/>
  </r>
  <r>
    <x v="0"/>
    <x v="2"/>
    <s v="Sysco"/>
    <x v="1"/>
    <n v="296"/>
    <s v="Sysco_HCM_project"/>
    <s v="Associate"/>
    <s v="Offshore"/>
    <s v="FixedBid"/>
    <n v="82843.199999999997"/>
    <n v="3846.1538461538466"/>
    <n v="3300"/>
    <n v="950"/>
    <n v="62723"/>
    <n v="12024.046153846153"/>
  </r>
  <r>
    <x v="0"/>
    <x v="2"/>
    <s v="Sysco"/>
    <x v="1"/>
    <n v="296"/>
    <s v="Sysco_HCM_project"/>
    <s v="Associate"/>
    <s v="Onsite"/>
    <s v="FixedBid"/>
    <n v="54806.400000000001"/>
    <n v="11666.666666666668"/>
    <n v="2700"/>
    <n v="30"/>
    <n v="11573"/>
    <n v="28836.733333333334"/>
  </r>
  <r>
    <x v="0"/>
    <x v="2"/>
    <s v="Sysco"/>
    <x v="1"/>
    <n v="296"/>
    <s v="Sysco_HCM_project"/>
    <s v="TUTD"/>
    <s v="Onsite"/>
    <s v="FixedBid"/>
    <n v="2752.9920000000002"/>
    <n v="0"/>
    <n v="0"/>
    <n v="0"/>
    <n v="0"/>
    <n v="2752.9920000000002"/>
  </r>
  <r>
    <x v="0"/>
    <x v="2"/>
    <s v="Sysco"/>
    <x v="2"/>
    <n v="298"/>
    <s v="Sysco_QA_project"/>
    <s v="Adjustments"/>
    <s v="Onsite"/>
    <s v="FixedBid"/>
    <n v="0"/>
    <n v="0"/>
    <n v="0"/>
    <n v="0"/>
    <n v="0"/>
    <n v="0"/>
  </r>
  <r>
    <x v="0"/>
    <x v="2"/>
    <s v="Sysco"/>
    <x v="2"/>
    <n v="298"/>
    <s v="Sysco_QA_project"/>
    <s v="Associate"/>
    <s v="Offshore"/>
    <s v="FixedBid"/>
    <n v="46425.600000000006"/>
    <n v="6769.2307692307686"/>
    <n v="3900"/>
    <n v="970"/>
    <n v="13471"/>
    <n v="21315.369230769236"/>
  </r>
  <r>
    <x v="0"/>
    <x v="2"/>
    <s v="Sysco"/>
    <x v="2"/>
    <n v="298"/>
    <s v="Sysco_QA_project"/>
    <s v="Associate"/>
    <s v="Onsite"/>
    <s v="FixedBid"/>
    <n v="12441.6"/>
    <n v="5416.666666666667"/>
    <n v="750"/>
    <n v="50"/>
    <n v="6240"/>
    <n v="-15.066666666667516"/>
  </r>
  <r>
    <x v="0"/>
    <x v="2"/>
    <s v="Sysco"/>
    <x v="2"/>
    <n v="298"/>
    <s v="Sysco_QA_project"/>
    <s v="TUTD"/>
    <s v="Onsite"/>
    <s v="FixedBid"/>
    <n v="0"/>
    <n v="0"/>
    <n v="0"/>
    <n v="0"/>
    <n v="0"/>
    <n v="0"/>
  </r>
  <r>
    <x v="0"/>
    <x v="2"/>
    <s v="Sysco"/>
    <x v="3"/>
    <n v="297"/>
    <s v="Sysco_SAP_project"/>
    <s v="Adjustments"/>
    <s v="Onsite"/>
    <s v="FixedBid"/>
    <n v="0"/>
    <n v="0"/>
    <n v="0"/>
    <n v="0"/>
    <n v="0"/>
    <n v="0"/>
  </r>
  <r>
    <x v="0"/>
    <x v="2"/>
    <s v="Sysco"/>
    <x v="3"/>
    <n v="297"/>
    <s v="Sysco_SAP_project"/>
    <s v="Associate"/>
    <s v="Offshore"/>
    <s v="FixedBid"/>
    <n v="60912"/>
    <n v="6230.7692307692314"/>
    <n v="3400"/>
    <n v="1150"/>
    <n v="32110"/>
    <n v="18021.230769230766"/>
  </r>
  <r>
    <x v="0"/>
    <x v="2"/>
    <s v="Sysco"/>
    <x v="3"/>
    <n v="297"/>
    <s v="Sysco_SAP_project"/>
    <s v="Associate"/>
    <s v="Onsite"/>
    <s v="FixedBid"/>
    <n v="21600"/>
    <n v="9166.6666666666661"/>
    <n v="500"/>
    <n v="550"/>
    <n v="6364"/>
    <n v="5019.3333333333358"/>
  </r>
  <r>
    <x v="0"/>
    <x v="2"/>
    <s v="Sysco"/>
    <x v="3"/>
    <n v="297"/>
    <s v="Sysco_SAP_project"/>
    <s v="TUTD"/>
    <s v="Onsite"/>
    <s v="FixedBid"/>
    <n v="0"/>
    <n v="0"/>
    <n v="0"/>
    <n v="0"/>
    <n v="0"/>
    <n v="0"/>
  </r>
  <r>
    <x v="0"/>
    <x v="2"/>
    <s v="TXU"/>
    <x v="0"/>
    <n v="181"/>
    <s v="TXU_Analytics_project"/>
    <s v="Adjustments"/>
    <s v="Onsite"/>
    <s v="T&amp;M"/>
    <n v="0"/>
    <n v="0"/>
    <n v="0"/>
    <n v="0"/>
    <n v="0"/>
    <n v="0"/>
  </r>
  <r>
    <x v="0"/>
    <x v="2"/>
    <s v="TXU"/>
    <x v="0"/>
    <n v="181"/>
    <s v="TXU_Analytics_project"/>
    <s v="Associate"/>
    <s v="Offshore"/>
    <s v="T&amp;M"/>
    <n v="55130.399999999994"/>
    <n v="4692.3076923076924"/>
    <n v="600"/>
    <n v="590"/>
    <n v="25842"/>
    <n v="23406.092307692303"/>
  </r>
  <r>
    <x v="0"/>
    <x v="2"/>
    <s v="TXU"/>
    <x v="0"/>
    <n v="181"/>
    <s v="TXU_Analytics_project"/>
    <s v="Associate"/>
    <s v="Onsite"/>
    <s v="T&amp;M"/>
    <n v="29109.9"/>
    <n v="13750"/>
    <n v="1000"/>
    <n v="560"/>
    <n v="6290"/>
    <n v="7509.9000000000015"/>
  </r>
  <r>
    <x v="0"/>
    <x v="2"/>
    <s v="TXU"/>
    <x v="0"/>
    <n v="181"/>
    <s v="TXU_Analytics_project"/>
    <s v="TUTD"/>
    <s v="Onsite"/>
    <s v="T&amp;M"/>
    <n v="0"/>
    <n v="0"/>
    <n v="0"/>
    <n v="0"/>
    <n v="0"/>
    <n v="0"/>
  </r>
  <r>
    <x v="0"/>
    <x v="2"/>
    <s v="TXU"/>
    <x v="1"/>
    <n v="182"/>
    <s v="TXU_HCM_project"/>
    <s v="Adjustments"/>
    <s v="Onsite"/>
    <s v="FixedBid"/>
    <n v="0"/>
    <n v="0"/>
    <n v="0"/>
    <n v="0"/>
    <n v="0"/>
    <n v="0"/>
  </r>
  <r>
    <x v="0"/>
    <x v="2"/>
    <s v="TXU"/>
    <x v="1"/>
    <n v="182"/>
    <s v="TXU_HCM_project"/>
    <s v="Associate"/>
    <s v="Offshore"/>
    <s v="FixedBid"/>
    <n v="74236.800000000003"/>
    <n v="5230.7692307692305"/>
    <n v="6900"/>
    <n v="1370"/>
    <n v="21615"/>
    <n v="39121.030769230769"/>
  </r>
  <r>
    <x v="0"/>
    <x v="2"/>
    <s v="TXU"/>
    <x v="1"/>
    <n v="182"/>
    <s v="TXU_HCM_project"/>
    <s v="Associate"/>
    <s v="Onsite"/>
    <s v="FixedBid"/>
    <n v="48153.599999999999"/>
    <n v="25416.666666666668"/>
    <n v="1150"/>
    <n v="350"/>
    <n v="0"/>
    <n v="21236.933333333331"/>
  </r>
  <r>
    <x v="0"/>
    <x v="2"/>
    <s v="TXU"/>
    <x v="1"/>
    <n v="182"/>
    <s v="TXU_HCM_project"/>
    <s v="TUTD"/>
    <s v="Onsite"/>
    <s v="FixedBid"/>
    <n v="-40388.832000000009"/>
    <n v="0"/>
    <n v="0"/>
    <n v="0"/>
    <n v="0"/>
    <n v="-40388.832000000009"/>
  </r>
  <r>
    <x v="0"/>
    <x v="2"/>
    <s v="TXU"/>
    <x v="2"/>
    <n v="184"/>
    <s v="TXU_QA_project"/>
    <s v="Adjustments"/>
    <s v="Onsite"/>
    <s v="T&amp;M"/>
    <n v="0"/>
    <n v="0"/>
    <n v="0"/>
    <n v="0"/>
    <n v="0"/>
    <n v="0"/>
  </r>
  <r>
    <x v="0"/>
    <x v="2"/>
    <s v="TXU"/>
    <x v="2"/>
    <n v="184"/>
    <s v="TXU_QA_project"/>
    <s v="Associate"/>
    <s v="Offshore"/>
    <s v="T&amp;M"/>
    <n v="48460.639999999992"/>
    <n v="6000"/>
    <n v="2800"/>
    <n v="2350"/>
    <n v="36738"/>
    <n v="572.63999999999214"/>
  </r>
  <r>
    <x v="0"/>
    <x v="2"/>
    <s v="TXU"/>
    <x v="2"/>
    <n v="184"/>
    <s v="TXU_QA_project"/>
    <s v="Associate"/>
    <s v="Onsite"/>
    <s v="T&amp;M"/>
    <n v="35936.6"/>
    <n v="25666.666666666668"/>
    <n v="3950"/>
    <n v="710"/>
    <n v="12225"/>
    <n v="-6615.066666666673"/>
  </r>
  <r>
    <x v="0"/>
    <x v="2"/>
    <s v="TXU"/>
    <x v="2"/>
    <n v="184"/>
    <s v="TXU_QA_project"/>
    <s v="TUTD"/>
    <s v="Onsite"/>
    <s v="T&amp;M"/>
    <n v="0"/>
    <n v="0"/>
    <n v="0"/>
    <n v="0"/>
    <n v="0"/>
    <n v="0"/>
  </r>
  <r>
    <x v="0"/>
    <x v="2"/>
    <s v="TXU"/>
    <x v="3"/>
    <n v="183"/>
    <s v="TXU_SAP_project"/>
    <s v="Adjustments"/>
    <s v="Onsite"/>
    <s v="T&amp;M"/>
    <n v="0"/>
    <n v="0"/>
    <n v="0"/>
    <n v="0"/>
    <n v="0"/>
    <n v="0"/>
  </r>
  <r>
    <x v="0"/>
    <x v="2"/>
    <s v="TXU"/>
    <x v="3"/>
    <n v="183"/>
    <s v="TXU_SAP_project"/>
    <s v="Associate"/>
    <s v="Offshore"/>
    <s v="T&amp;M"/>
    <n v="31095.4"/>
    <n v="7153.8461538461534"/>
    <n v="4400"/>
    <n v="660"/>
    <n v="14670"/>
    <n v="4211.553846153849"/>
  </r>
  <r>
    <x v="0"/>
    <x v="2"/>
    <s v="TXU"/>
    <x v="3"/>
    <n v="183"/>
    <s v="TXU_SAP_project"/>
    <s v="Associate"/>
    <s v="Onsite"/>
    <s v="T&amp;M"/>
    <n v="47547.5"/>
    <n v="24166.666666666664"/>
    <n v="2450"/>
    <n v="660"/>
    <n v="23288"/>
    <n v="-3017.1666666666642"/>
  </r>
  <r>
    <x v="0"/>
    <x v="2"/>
    <s v="TXU"/>
    <x v="3"/>
    <n v="183"/>
    <s v="TXU_SAP_project"/>
    <s v="TUTD"/>
    <s v="Onsite"/>
    <s v="T&amp;M"/>
    <n v="0"/>
    <n v="0"/>
    <n v="0"/>
    <n v="0"/>
    <n v="0"/>
    <n v="0"/>
  </r>
  <r>
    <x v="0"/>
    <x v="2"/>
    <s v="United Parcel Service"/>
    <x v="2"/>
    <n v="175"/>
    <s v="United Parcel Service_QA_project"/>
    <s v="Adjustments"/>
    <s v="Onsite"/>
    <s v="T&amp;M"/>
    <n v="4317.7881600000001"/>
    <n v="0"/>
    <n v="0"/>
    <n v="0"/>
    <n v="0"/>
    <n v="4317.7881600000001"/>
  </r>
  <r>
    <x v="0"/>
    <x v="2"/>
    <s v="United Parcel Service"/>
    <x v="2"/>
    <n v="175"/>
    <s v="United Parcel Service_QA_project"/>
    <s v="Associate"/>
    <s v="Offshore"/>
    <s v="T&amp;M"/>
    <n v="9218.880000000001"/>
    <n v="1153.8461538461538"/>
    <n v="700"/>
    <n v="550"/>
    <n v="0"/>
    <n v="6815.0338461538468"/>
  </r>
  <r>
    <x v="0"/>
    <x v="2"/>
    <s v="United Parcel Service"/>
    <x v="2"/>
    <n v="175"/>
    <s v="United Parcel Service_QA_project"/>
    <s v="Associate"/>
    <s v="Onsite"/>
    <s v="T&amp;M"/>
    <n v="14138.72"/>
    <n v="9166.6666666666661"/>
    <n v="900"/>
    <n v="1060"/>
    <n v="12792"/>
    <n v="-9779.9466666666649"/>
  </r>
  <r>
    <x v="0"/>
    <x v="2"/>
    <s v="United Parcel Service"/>
    <x v="2"/>
    <n v="175"/>
    <s v="United Parcel Service_QA_project"/>
    <s v="TUTD"/>
    <s v="Onsite"/>
    <s v="T&amp;M"/>
    <n v="0"/>
    <n v="0"/>
    <n v="0"/>
    <n v="0"/>
    <n v="0"/>
    <n v="0"/>
  </r>
  <r>
    <x v="0"/>
    <x v="3"/>
    <s v="Aquila"/>
    <x v="2"/>
    <n v="118"/>
    <s v="Aquila_QA_project"/>
    <s v="Adjustments"/>
    <s v="Onsite"/>
    <s v="T&amp;M"/>
    <n v="0"/>
    <n v="0"/>
    <n v="0"/>
    <n v="0"/>
    <n v="0"/>
    <n v="0"/>
  </r>
  <r>
    <x v="0"/>
    <x v="3"/>
    <s v="Aquila"/>
    <x v="2"/>
    <n v="118"/>
    <s v="Aquila_QA_project"/>
    <s v="Associate"/>
    <s v="Offshore"/>
    <s v="T&amp;M"/>
    <n v="88804.84"/>
    <n v="9846.1538461538457"/>
    <n v="7400"/>
    <n v="970"/>
    <n v="56110"/>
    <n v="14478.686153846153"/>
  </r>
  <r>
    <x v="0"/>
    <x v="3"/>
    <s v="Aquila"/>
    <x v="2"/>
    <n v="118"/>
    <s v="Aquila_QA_project"/>
    <s v="Associate"/>
    <s v="Onsite"/>
    <s v="T&amp;M"/>
    <n v="17785.439999999999"/>
    <n v="10833.333333333334"/>
    <n v="2000"/>
    <n v="260"/>
    <n v="7597"/>
    <n v="-2904.8933333333371"/>
  </r>
  <r>
    <x v="0"/>
    <x v="3"/>
    <s v="Aquila"/>
    <x v="2"/>
    <n v="118"/>
    <s v="Aquila_QA_project"/>
    <s v="TUTD"/>
    <s v="Onsite"/>
    <s v="T&amp;M"/>
    <n v="0"/>
    <n v="0"/>
    <n v="0"/>
    <n v="0"/>
    <n v="0"/>
    <n v="0"/>
  </r>
  <r>
    <x v="0"/>
    <x v="3"/>
    <s v="Aquila"/>
    <x v="3"/>
    <n v="117"/>
    <s v="Aquila_SAP_project"/>
    <s v="Adjustments"/>
    <s v="Onsite"/>
    <s v="T&amp;M"/>
    <n v="0"/>
    <n v="0"/>
    <n v="0"/>
    <n v="0"/>
    <n v="0"/>
    <n v="0"/>
  </r>
  <r>
    <x v="0"/>
    <x v="3"/>
    <s v="Aquila"/>
    <x v="3"/>
    <n v="117"/>
    <s v="Aquila_SAP_project"/>
    <s v="Associate"/>
    <s v="Offshore"/>
    <s v="T&amp;M"/>
    <n v="82597.599999999991"/>
    <n v="9000"/>
    <n v="3950"/>
    <n v="2070"/>
    <n v="20976"/>
    <n v="46601.599999999991"/>
  </r>
  <r>
    <x v="0"/>
    <x v="3"/>
    <s v="Aquila"/>
    <x v="3"/>
    <n v="117"/>
    <s v="Aquila_SAP_project"/>
    <s v="Associate"/>
    <s v="Onsite"/>
    <s v="T&amp;M"/>
    <n v="58511.999999999993"/>
    <n v="20833.333333333336"/>
    <n v="1600"/>
    <n v="1280"/>
    <n v="24582"/>
    <n v="10216.666666666657"/>
  </r>
  <r>
    <x v="0"/>
    <x v="3"/>
    <s v="Aquila"/>
    <x v="3"/>
    <n v="117"/>
    <s v="Aquila_SAP_project"/>
    <s v="TUTD"/>
    <s v="Onsite"/>
    <s v="T&amp;M"/>
    <n v="0"/>
    <n v="0"/>
    <n v="0"/>
    <n v="0"/>
    <n v="0"/>
    <n v="0"/>
  </r>
  <r>
    <x v="0"/>
    <x v="3"/>
    <s v="CenterPoint Energy"/>
    <x v="2"/>
    <n v="90"/>
    <s v="CenterPoint Energy_QA_project"/>
    <s v="Adjustments"/>
    <s v="Onsite"/>
    <s v="T&amp;M"/>
    <n v="0"/>
    <n v="0"/>
    <n v="0"/>
    <n v="0"/>
    <n v="0"/>
    <n v="0"/>
  </r>
  <r>
    <x v="0"/>
    <x v="3"/>
    <s v="CenterPoint Energy"/>
    <x v="2"/>
    <n v="90"/>
    <s v="CenterPoint Energy_QA_project"/>
    <s v="Associate"/>
    <s v="Offshore"/>
    <s v="T&amp;M"/>
    <n v="41172.447999999997"/>
    <n v="6384.6153846153848"/>
    <n v="2500"/>
    <n v="970"/>
    <n v="9075"/>
    <n v="22242.832615384614"/>
  </r>
  <r>
    <x v="0"/>
    <x v="3"/>
    <s v="CenterPoint Energy"/>
    <x v="2"/>
    <n v="90"/>
    <s v="CenterPoint Energy_QA_project"/>
    <s v="Associate"/>
    <s v="Onsite"/>
    <s v="T&amp;M"/>
    <n v="25399.48"/>
    <n v="13750"/>
    <n v="500"/>
    <n v="310"/>
    <n v="17336"/>
    <n v="-6496.52"/>
  </r>
  <r>
    <x v="0"/>
    <x v="3"/>
    <s v="CenterPoint Energy"/>
    <x v="2"/>
    <n v="90"/>
    <s v="CenterPoint Energy_QA_project"/>
    <s v="TUTD"/>
    <s v="Onsite"/>
    <s v="T&amp;M"/>
    <n v="0"/>
    <n v="0"/>
    <n v="0"/>
    <n v="0"/>
    <n v="0"/>
    <n v="0"/>
  </r>
  <r>
    <x v="0"/>
    <x v="3"/>
    <s v="CenterPoint Energy"/>
    <x v="3"/>
    <n v="89"/>
    <s v="CenterPoint Energy_SAP_project"/>
    <s v="Adjustments"/>
    <s v="Onsite"/>
    <s v="T&amp;M"/>
    <n v="0"/>
    <n v="0"/>
    <n v="0"/>
    <n v="0"/>
    <n v="0"/>
    <n v="0"/>
  </r>
  <r>
    <x v="0"/>
    <x v="3"/>
    <s v="CenterPoint Energy"/>
    <x v="3"/>
    <n v="89"/>
    <s v="CenterPoint Energy_SAP_project"/>
    <s v="Associate"/>
    <s v="Offshore"/>
    <s v="T&amp;M"/>
    <n v="58382.04"/>
    <n v="6538.461538461539"/>
    <n v="3350"/>
    <n v="1520"/>
    <n v="23278"/>
    <n v="23695.578461538462"/>
  </r>
  <r>
    <x v="0"/>
    <x v="3"/>
    <s v="CenterPoint Energy"/>
    <x v="3"/>
    <n v="89"/>
    <s v="CenterPoint Energy_SAP_project"/>
    <s v="Associate"/>
    <s v="Onsite"/>
    <s v="T&amp;M"/>
    <n v="16968"/>
    <n v="11083.333333333334"/>
    <n v="1000"/>
    <n v="0"/>
    <n v="0"/>
    <n v="4884.6666666666661"/>
  </r>
  <r>
    <x v="0"/>
    <x v="3"/>
    <s v="CenterPoint Energy"/>
    <x v="3"/>
    <n v="89"/>
    <s v="CenterPoint Energy_SAP_project"/>
    <s v="TUTD"/>
    <s v="Onsite"/>
    <s v="T&amp;M"/>
    <n v="0"/>
    <n v="0"/>
    <n v="0"/>
    <n v="0"/>
    <n v="0"/>
    <n v="0"/>
  </r>
  <r>
    <x v="0"/>
    <x v="3"/>
    <s v="Conoco"/>
    <x v="1"/>
    <n v="157"/>
    <s v="Conoco_HCM_project"/>
    <s v="Adjustments"/>
    <s v="Onsite"/>
    <s v="FixedBid"/>
    <n v="0"/>
    <n v="0"/>
    <n v="0"/>
    <n v="0"/>
    <n v="0"/>
    <n v="0"/>
  </r>
  <r>
    <x v="0"/>
    <x v="3"/>
    <s v="Conoco"/>
    <x v="1"/>
    <n v="157"/>
    <s v="Conoco_HCM_project"/>
    <s v="Associate"/>
    <s v="Offshore"/>
    <s v="FixedBid"/>
    <n v="68384.800000000003"/>
    <n v="6230.7692307692305"/>
    <n v="4100"/>
    <n v="790"/>
    <n v="12432"/>
    <n v="44832.030769230769"/>
  </r>
  <r>
    <x v="0"/>
    <x v="3"/>
    <s v="Conoco"/>
    <x v="1"/>
    <n v="157"/>
    <s v="Conoco_HCM_project"/>
    <s v="Associate"/>
    <s v="Onsite"/>
    <s v="FixedBid"/>
    <n v="36951.200000000004"/>
    <n v="11666.666666666668"/>
    <n v="1200"/>
    <n v="160"/>
    <n v="0"/>
    <n v="23924.533333333336"/>
  </r>
  <r>
    <x v="0"/>
    <x v="3"/>
    <s v="Conoco"/>
    <x v="1"/>
    <n v="157"/>
    <s v="Conoco_HCM_project"/>
    <s v="TUTD"/>
    <s v="Onsite"/>
    <s v="FixedBid"/>
    <n v="0"/>
    <n v="0"/>
    <n v="0"/>
    <n v="0"/>
    <n v="0"/>
    <n v="0"/>
  </r>
  <r>
    <x v="0"/>
    <x v="3"/>
    <s v="Conoco"/>
    <x v="2"/>
    <n v="159"/>
    <s v="Conoco_QA_project"/>
    <s v="Adjustments"/>
    <s v="Onsite"/>
    <s v="T&amp;M"/>
    <n v="0"/>
    <n v="0"/>
    <n v="0"/>
    <n v="0"/>
    <n v="0"/>
    <n v="0"/>
  </r>
  <r>
    <x v="0"/>
    <x v="3"/>
    <s v="Conoco"/>
    <x v="2"/>
    <n v="159"/>
    <s v="Conoco_QA_project"/>
    <s v="Associate"/>
    <s v="Offshore"/>
    <s v="T&amp;M"/>
    <n v="38008.36"/>
    <n v="8076.9230769230771"/>
    <n v="2600"/>
    <n v="990"/>
    <n v="0"/>
    <n v="26341.436923076923"/>
  </r>
  <r>
    <x v="0"/>
    <x v="3"/>
    <s v="Conoco"/>
    <x v="2"/>
    <n v="159"/>
    <s v="Conoco_QA_project"/>
    <s v="Associate"/>
    <s v="Onsite"/>
    <s v="T&amp;M"/>
    <n v="22545.399999999998"/>
    <n v="10833.333333333334"/>
    <n v="3500"/>
    <n v="110"/>
    <n v="24070"/>
    <n v="-15967.933333333338"/>
  </r>
  <r>
    <x v="0"/>
    <x v="3"/>
    <s v="Conoco"/>
    <x v="2"/>
    <n v="159"/>
    <s v="Conoco_QA_project"/>
    <s v="TUTD"/>
    <s v="Onsite"/>
    <s v="T&amp;M"/>
    <n v="0"/>
    <n v="0"/>
    <n v="0"/>
    <n v="0"/>
    <n v="0"/>
    <n v="0"/>
  </r>
  <r>
    <x v="0"/>
    <x v="3"/>
    <s v="Conoco"/>
    <x v="3"/>
    <n v="158"/>
    <s v="Conoco_SAP_project"/>
    <s v="Adjustments"/>
    <s v="Onsite"/>
    <s v="T&amp;M"/>
    <n v="0"/>
    <n v="0"/>
    <n v="0"/>
    <n v="0"/>
    <n v="0"/>
    <n v="0"/>
  </r>
  <r>
    <x v="0"/>
    <x v="3"/>
    <s v="Conoco"/>
    <x v="3"/>
    <n v="158"/>
    <s v="Conoco_SAP_project"/>
    <s v="Associate"/>
    <s v="Offshore"/>
    <s v="T&amp;M"/>
    <n v="43671.5"/>
    <n v="5307.6923076923085"/>
    <n v="6150"/>
    <n v="2170"/>
    <n v="8802"/>
    <n v="21241.807692307691"/>
  </r>
  <r>
    <x v="0"/>
    <x v="3"/>
    <s v="Conoco"/>
    <x v="3"/>
    <n v="158"/>
    <s v="Conoco_SAP_project"/>
    <s v="Associate"/>
    <s v="Onsite"/>
    <s v="T&amp;M"/>
    <n v="29716"/>
    <n v="7500"/>
    <n v="1400"/>
    <n v="700"/>
    <n v="24752"/>
    <n v="-4636"/>
  </r>
  <r>
    <x v="0"/>
    <x v="3"/>
    <s v="Conoco"/>
    <x v="3"/>
    <n v="158"/>
    <s v="Conoco_SAP_project"/>
    <s v="TUTD"/>
    <s v="Onsite"/>
    <s v="T&amp;M"/>
    <n v="0"/>
    <n v="0"/>
    <n v="0"/>
    <n v="0"/>
    <n v="0"/>
    <n v="0"/>
  </r>
  <r>
    <x v="0"/>
    <x v="3"/>
    <s v="ConocoPhillips"/>
    <x v="2"/>
    <n v="251"/>
    <s v="ConocoPhillips_QA_project"/>
    <s v="Adjustments"/>
    <s v="Onsite"/>
    <s v="FixedBid"/>
    <n v="0"/>
    <n v="0"/>
    <n v="0"/>
    <n v="0"/>
    <n v="0"/>
    <n v="0"/>
  </r>
  <r>
    <x v="0"/>
    <x v="3"/>
    <s v="ConocoPhillips"/>
    <x v="2"/>
    <n v="251"/>
    <s v="ConocoPhillips_QA_project"/>
    <s v="Associate"/>
    <s v="Offshore"/>
    <s v="FixedBid"/>
    <n v="60115.19999999999"/>
    <n v="7384.6153846153838"/>
    <n v="4700"/>
    <n v="1580"/>
    <n v="14093"/>
    <n v="32357.584615384607"/>
  </r>
  <r>
    <x v="0"/>
    <x v="3"/>
    <s v="ConocoPhillips"/>
    <x v="2"/>
    <n v="251"/>
    <s v="ConocoPhillips_QA_project"/>
    <s v="Associate"/>
    <s v="Onsite"/>
    <s v="FixedBid"/>
    <n v="6428.1600000000008"/>
    <n v="5666.666666666667"/>
    <n v="750"/>
    <n v="100"/>
    <n v="0"/>
    <n v="-88.506666666666206"/>
  </r>
  <r>
    <x v="0"/>
    <x v="3"/>
    <s v="ConocoPhillips"/>
    <x v="2"/>
    <n v="251"/>
    <s v="ConocoPhillips_QA_project"/>
    <s v="TUTD"/>
    <s v="Onsite"/>
    <s v="FixedBid"/>
    <n v="7985.2031999999981"/>
    <n v="0"/>
    <n v="0"/>
    <n v="0"/>
    <n v="0"/>
    <n v="7985.2031999999981"/>
  </r>
  <r>
    <x v="0"/>
    <x v="3"/>
    <s v="Dow Chemical"/>
    <x v="2"/>
    <n v="190"/>
    <s v="Dow Chemical_QA_project"/>
    <s v="Adjustments"/>
    <s v="Onsite"/>
    <s v="T&amp;M"/>
    <n v="0"/>
    <n v="0"/>
    <n v="0"/>
    <n v="0"/>
    <n v="0"/>
    <n v="0"/>
  </r>
  <r>
    <x v="0"/>
    <x v="3"/>
    <s v="Dow Chemical"/>
    <x v="2"/>
    <n v="190"/>
    <s v="Dow Chemical_QA_project"/>
    <s v="Associate"/>
    <s v="Offshore"/>
    <s v="T&amp;M"/>
    <n v="38648.375999999997"/>
    <n v="5769.2307692307686"/>
    <n v="3050"/>
    <n v="690"/>
    <n v="14735"/>
    <n v="14404.145230769227"/>
  </r>
  <r>
    <x v="0"/>
    <x v="3"/>
    <s v="Dow Chemical"/>
    <x v="2"/>
    <n v="190"/>
    <s v="Dow Chemical_QA_project"/>
    <s v="Associate"/>
    <s v="Onsite"/>
    <s v="T&amp;M"/>
    <n v="54271.152000000002"/>
    <n v="31083.333333333336"/>
    <n v="3200"/>
    <n v="1020"/>
    <n v="13120"/>
    <n v="5847.8186666666661"/>
  </r>
  <r>
    <x v="0"/>
    <x v="3"/>
    <s v="Dow Chemical"/>
    <x v="2"/>
    <n v="190"/>
    <s v="Dow Chemical_QA_project"/>
    <s v="TUTD"/>
    <s v="Onsite"/>
    <s v="T&amp;M"/>
    <n v="0"/>
    <n v="0"/>
    <n v="0"/>
    <n v="0"/>
    <n v="0"/>
    <n v="0"/>
  </r>
  <r>
    <x v="0"/>
    <x v="3"/>
    <s v="Duke Energy"/>
    <x v="0"/>
    <n v="46"/>
    <s v="Duke Energy_Analytics_project"/>
    <s v="Adjustments"/>
    <s v="Onsite"/>
    <s v="T&amp;M"/>
    <n v="0"/>
    <n v="0"/>
    <n v="0"/>
    <n v="0"/>
    <n v="0"/>
    <n v="0"/>
  </r>
  <r>
    <x v="0"/>
    <x v="3"/>
    <s v="Duke Energy"/>
    <x v="0"/>
    <n v="46"/>
    <s v="Duke Energy_Analytics_project"/>
    <s v="Associate"/>
    <s v="Offshore"/>
    <s v="T&amp;M"/>
    <n v="37126.943999999996"/>
    <n v="3230.7692307692305"/>
    <n v="3950"/>
    <n v="470"/>
    <n v="15200"/>
    <n v="14276.174769230765"/>
  </r>
  <r>
    <x v="0"/>
    <x v="3"/>
    <s v="Duke Energy"/>
    <x v="0"/>
    <n v="46"/>
    <s v="Duke Energy_Analytics_project"/>
    <s v="Associate"/>
    <s v="Onsite"/>
    <s v="T&amp;M"/>
    <n v="60704.927999999993"/>
    <n v="30250.000000000004"/>
    <n v="1450"/>
    <n v="760"/>
    <n v="6675"/>
    <n v="21569.927999999993"/>
  </r>
  <r>
    <x v="0"/>
    <x v="3"/>
    <s v="Duke Energy"/>
    <x v="0"/>
    <n v="46"/>
    <s v="Duke Energy_Analytics_project"/>
    <s v="TUTD"/>
    <s v="Onsite"/>
    <s v="T&amp;M"/>
    <n v="0"/>
    <n v="0"/>
    <n v="0"/>
    <n v="0"/>
    <n v="0"/>
    <n v="0"/>
  </r>
  <r>
    <x v="0"/>
    <x v="3"/>
    <s v="Duke Energy"/>
    <x v="4"/>
    <n v="45"/>
    <s v="Duke Energy_Cloud_project"/>
    <s v="Adjustments"/>
    <s v="Onsite"/>
    <s v="T&amp;M"/>
    <n v="0"/>
    <n v="0"/>
    <n v="0"/>
    <n v="0"/>
    <n v="0"/>
    <n v="0"/>
  </r>
  <r>
    <x v="0"/>
    <x v="3"/>
    <s v="Duke Energy"/>
    <x v="4"/>
    <n v="45"/>
    <s v="Duke Energy_Cloud_project"/>
    <s v="Associate"/>
    <s v="Offshore"/>
    <s v="T&amp;M"/>
    <n v="46834.704000000005"/>
    <n v="7615.3846153846152"/>
    <n v="4200"/>
    <n v="350"/>
    <n v="21196"/>
    <n v="13473.319384615388"/>
  </r>
  <r>
    <x v="0"/>
    <x v="3"/>
    <s v="Duke Energy"/>
    <x v="4"/>
    <n v="45"/>
    <s v="Duke Energy_Cloud_project"/>
    <s v="Associate"/>
    <s v="Onsite"/>
    <s v="T&amp;M"/>
    <n v="38768.183999999994"/>
    <n v="24250.000000000004"/>
    <n v="2500"/>
    <n v="320"/>
    <n v="13193"/>
    <n v="-1494.8160000000062"/>
  </r>
  <r>
    <x v="0"/>
    <x v="3"/>
    <s v="Duke Energy"/>
    <x v="4"/>
    <n v="45"/>
    <s v="Duke Energy_Cloud_project"/>
    <s v="TUTD"/>
    <s v="Onsite"/>
    <s v="T&amp;M"/>
    <n v="0"/>
    <n v="0"/>
    <n v="0"/>
    <n v="0"/>
    <n v="0"/>
    <n v="0"/>
  </r>
  <r>
    <x v="0"/>
    <x v="3"/>
    <s v="Duke Energy"/>
    <x v="1"/>
    <n v="47"/>
    <s v="Duke Energy_HCM_project"/>
    <s v="Adjustments"/>
    <s v="Onsite"/>
    <s v="T&amp;M"/>
    <n v="0"/>
    <n v="0"/>
    <n v="0"/>
    <n v="0"/>
    <n v="0"/>
    <n v="0"/>
  </r>
  <r>
    <x v="0"/>
    <x v="3"/>
    <s v="Duke Energy"/>
    <x v="1"/>
    <n v="47"/>
    <s v="Duke Energy_HCM_project"/>
    <s v="Associate"/>
    <s v="Offshore"/>
    <s v="T&amp;M"/>
    <n v="54160.920000000013"/>
    <n v="3230.7692307692305"/>
    <n v="5200"/>
    <n v="1220"/>
    <n v="28508"/>
    <n v="16002.150769230779"/>
  </r>
  <r>
    <x v="0"/>
    <x v="3"/>
    <s v="Duke Energy"/>
    <x v="1"/>
    <n v="47"/>
    <s v="Duke Energy_HCM_project"/>
    <s v="Associate"/>
    <s v="Onsite"/>
    <s v="T&amp;M"/>
    <n v="51584.115000000005"/>
    <n v="32500"/>
    <n v="1600"/>
    <n v="1660"/>
    <n v="12870"/>
    <n v="2954.1150000000052"/>
  </r>
  <r>
    <x v="0"/>
    <x v="3"/>
    <s v="Duke Energy"/>
    <x v="1"/>
    <n v="47"/>
    <s v="Duke Energy_HCM_project"/>
    <s v="TUTD"/>
    <s v="Onsite"/>
    <s v="T&amp;M"/>
    <n v="0"/>
    <n v="0"/>
    <n v="0"/>
    <n v="0"/>
    <n v="0"/>
    <n v="0"/>
  </r>
  <r>
    <x v="0"/>
    <x v="3"/>
    <s v="Duke Energy"/>
    <x v="2"/>
    <n v="49"/>
    <s v="Duke Energy_QA_project"/>
    <s v="Adjustments"/>
    <s v="Onsite"/>
    <s v="FixedBid"/>
    <n v="0"/>
    <n v="0"/>
    <n v="0"/>
    <n v="0"/>
    <n v="0"/>
    <n v="0"/>
  </r>
  <r>
    <x v="0"/>
    <x v="3"/>
    <s v="Duke Energy"/>
    <x v="2"/>
    <n v="49"/>
    <s v="Duke Energy_QA_project"/>
    <s v="Associate"/>
    <s v="Offshore"/>
    <s v="FixedBid"/>
    <n v="42462.720000000001"/>
    <n v="3615.3846153846157"/>
    <n v="2800"/>
    <n v="630"/>
    <n v="17706"/>
    <n v="17711.335384615384"/>
  </r>
  <r>
    <x v="0"/>
    <x v="3"/>
    <s v="Duke Energy"/>
    <x v="2"/>
    <n v="49"/>
    <s v="Duke Energy_QA_project"/>
    <s v="Associate"/>
    <s v="Onsite"/>
    <s v="FixedBid"/>
    <n v="20858.879999999997"/>
    <n v="5416.666666666667"/>
    <n v="500"/>
    <n v="160"/>
    <n v="12464"/>
    <n v="2318.2133333333295"/>
  </r>
  <r>
    <x v="0"/>
    <x v="3"/>
    <s v="Duke Energy"/>
    <x v="2"/>
    <n v="49"/>
    <s v="Duke Energy_QA_project"/>
    <s v="TUTD"/>
    <s v="Onsite"/>
    <s v="FixedBid"/>
    <n v="0"/>
    <n v="0"/>
    <n v="0"/>
    <n v="0"/>
    <n v="0"/>
    <n v="0"/>
  </r>
  <r>
    <x v="0"/>
    <x v="3"/>
    <s v="Duke Energy"/>
    <x v="3"/>
    <n v="48"/>
    <s v="Duke Energy_SAP_project"/>
    <s v="Adjustments"/>
    <s v="Onsite"/>
    <s v="T&amp;M"/>
    <n v="0"/>
    <n v="0"/>
    <n v="0"/>
    <n v="0"/>
    <n v="0"/>
    <n v="0"/>
  </r>
  <r>
    <x v="0"/>
    <x v="3"/>
    <s v="Duke Energy"/>
    <x v="3"/>
    <n v="48"/>
    <s v="Duke Energy_SAP_project"/>
    <s v="Associate"/>
    <s v="Offshore"/>
    <s v="T&amp;M"/>
    <n v="38145.25"/>
    <n v="5615.3846153846152"/>
    <n v="2100"/>
    <n v="1030"/>
    <n v="24118"/>
    <n v="5281.8653846153829"/>
  </r>
  <r>
    <x v="0"/>
    <x v="3"/>
    <s v="Duke Energy"/>
    <x v="3"/>
    <n v="48"/>
    <s v="Duke Energy_SAP_project"/>
    <s v="Associate"/>
    <s v="Onsite"/>
    <s v="T&amp;M"/>
    <n v="6576.5999999999995"/>
    <n v="0"/>
    <n v="1500"/>
    <n v="60"/>
    <n v="8362"/>
    <n v="-3345.4000000000005"/>
  </r>
  <r>
    <x v="0"/>
    <x v="3"/>
    <s v="Duke Energy"/>
    <x v="3"/>
    <n v="48"/>
    <s v="Duke Energy_SAP_project"/>
    <s v="TUTD"/>
    <s v="Onsite"/>
    <s v="T&amp;M"/>
    <n v="0"/>
    <n v="0"/>
    <n v="0"/>
    <n v="0"/>
    <n v="0"/>
    <n v="0"/>
  </r>
  <r>
    <x v="0"/>
    <x v="3"/>
    <s v="Dynegy"/>
    <x v="0"/>
    <n v="103"/>
    <s v="Dynegy_Analytics_project"/>
    <s v="Adjustments"/>
    <s v="Onsite"/>
    <s v="T&amp;M"/>
    <n v="0"/>
    <n v="0"/>
    <n v="0"/>
    <n v="0"/>
    <n v="0"/>
    <n v="0"/>
  </r>
  <r>
    <x v="0"/>
    <x v="3"/>
    <s v="Dynegy"/>
    <x v="0"/>
    <n v="103"/>
    <s v="Dynegy_Analytics_project"/>
    <s v="Associate"/>
    <s v="Offshore"/>
    <s v="T&amp;M"/>
    <n v="63152.184000000008"/>
    <n v="8307.6923076923067"/>
    <n v="2900"/>
    <n v="1170"/>
    <n v="0"/>
    <n v="50774.491692307703"/>
  </r>
  <r>
    <x v="0"/>
    <x v="3"/>
    <s v="Dynegy"/>
    <x v="0"/>
    <n v="103"/>
    <s v="Dynegy_Analytics_project"/>
    <s v="Associate"/>
    <s v="Onsite"/>
    <s v="T&amp;M"/>
    <n v="39183.671999999999"/>
    <n v="19416.666666666668"/>
    <n v="400"/>
    <n v="600"/>
    <n v="12525"/>
    <n v="6242.0053333333271"/>
  </r>
  <r>
    <x v="0"/>
    <x v="3"/>
    <s v="Dynegy"/>
    <x v="0"/>
    <n v="103"/>
    <s v="Dynegy_Analytics_project"/>
    <s v="TUTD"/>
    <s v="Onsite"/>
    <s v="T&amp;M"/>
    <n v="0"/>
    <n v="0"/>
    <n v="0"/>
    <n v="0"/>
    <n v="0"/>
    <n v="0"/>
  </r>
  <r>
    <x v="0"/>
    <x v="3"/>
    <s v="Dynegy"/>
    <x v="4"/>
    <n v="102"/>
    <s v="Dynegy_Cloud_project"/>
    <s v="Adjustments"/>
    <s v="Onsite"/>
    <s v="T&amp;M"/>
    <n v="0"/>
    <n v="0"/>
    <n v="0"/>
    <n v="0"/>
    <n v="0"/>
    <n v="0"/>
  </r>
  <r>
    <x v="0"/>
    <x v="3"/>
    <s v="Dynegy"/>
    <x v="4"/>
    <n v="102"/>
    <s v="Dynegy_Cloud_project"/>
    <s v="Associate"/>
    <s v="Offshore"/>
    <s v="T&amp;M"/>
    <n v="58601.232000000004"/>
    <n v="3538.4615384615381"/>
    <n v="3100"/>
    <n v="830"/>
    <n v="37081"/>
    <n v="14051.770461538465"/>
  </r>
  <r>
    <x v="0"/>
    <x v="3"/>
    <s v="Dynegy"/>
    <x v="4"/>
    <n v="102"/>
    <s v="Dynegy_Cloud_project"/>
    <s v="Associate"/>
    <s v="Onsite"/>
    <s v="T&amp;M"/>
    <n v="44557.182000000001"/>
    <n v="17333.333333333336"/>
    <n v="1850"/>
    <n v="560"/>
    <n v="25200"/>
    <n v="-386.15133333333506"/>
  </r>
  <r>
    <x v="0"/>
    <x v="3"/>
    <s v="Dynegy"/>
    <x v="4"/>
    <n v="102"/>
    <s v="Dynegy_Cloud_project"/>
    <s v="TUTD"/>
    <s v="Onsite"/>
    <s v="T&amp;M"/>
    <n v="0"/>
    <n v="0"/>
    <n v="0"/>
    <n v="0"/>
    <n v="0"/>
    <n v="0"/>
  </r>
  <r>
    <x v="0"/>
    <x v="3"/>
    <s v="Dynegy"/>
    <x v="1"/>
    <n v="104"/>
    <s v="Dynegy_HCM_project"/>
    <s v="Adjustments"/>
    <s v="Onsite"/>
    <s v="T&amp;M"/>
    <n v="0"/>
    <n v="0"/>
    <n v="0"/>
    <n v="0"/>
    <n v="0"/>
    <n v="0"/>
  </r>
  <r>
    <x v="0"/>
    <x v="3"/>
    <s v="Dynegy"/>
    <x v="1"/>
    <n v="104"/>
    <s v="Dynegy_HCM_project"/>
    <s v="Associate"/>
    <s v="Offshore"/>
    <s v="T&amp;M"/>
    <n v="68263.25"/>
    <n v="7923.0769230769229"/>
    <n v="2600"/>
    <n v="920"/>
    <n v="27263"/>
    <n v="29557.173076923078"/>
  </r>
  <r>
    <x v="0"/>
    <x v="3"/>
    <s v="Dynegy"/>
    <x v="1"/>
    <n v="104"/>
    <s v="Dynegy_HCM_project"/>
    <s v="Associate"/>
    <s v="Onsite"/>
    <s v="T&amp;M"/>
    <n v="19068.39"/>
    <n v="5666.666666666667"/>
    <n v="1000"/>
    <n v="100"/>
    <n v="12558"/>
    <n v="-256.27666666666846"/>
  </r>
  <r>
    <x v="0"/>
    <x v="3"/>
    <s v="Dynegy"/>
    <x v="1"/>
    <n v="104"/>
    <s v="Dynegy_HCM_project"/>
    <s v="TUTD"/>
    <s v="Onsite"/>
    <s v="T&amp;M"/>
    <n v="0"/>
    <n v="0"/>
    <n v="0"/>
    <n v="0"/>
    <n v="0"/>
    <n v="0"/>
  </r>
  <r>
    <x v="0"/>
    <x v="3"/>
    <s v="Dynegy"/>
    <x v="2"/>
    <n v="106"/>
    <s v="Dynegy_QA_project"/>
    <s v="Adjustments"/>
    <s v="Onsite"/>
    <s v="T&amp;M"/>
    <n v="0"/>
    <n v="0"/>
    <n v="0"/>
    <n v="0"/>
    <n v="0"/>
    <n v="0"/>
  </r>
  <r>
    <x v="0"/>
    <x v="3"/>
    <s v="Dynegy"/>
    <x v="2"/>
    <n v="106"/>
    <s v="Dynegy_QA_project"/>
    <s v="Associate"/>
    <s v="Offshore"/>
    <s v="T&amp;M"/>
    <n v="83518.168000000005"/>
    <n v="9384.6153846153848"/>
    <n v="4600"/>
    <n v="1370"/>
    <n v="44330"/>
    <n v="23833.552615384622"/>
  </r>
  <r>
    <x v="0"/>
    <x v="3"/>
    <s v="Dynegy"/>
    <x v="2"/>
    <n v="106"/>
    <s v="Dynegy_QA_project"/>
    <s v="Associate"/>
    <s v="Onsite"/>
    <s v="T&amp;M"/>
    <n v="0"/>
    <n v="0"/>
    <n v="1200"/>
    <n v="250"/>
    <n v="0"/>
    <n v="-1450"/>
  </r>
  <r>
    <x v="0"/>
    <x v="3"/>
    <s v="Dynegy"/>
    <x v="2"/>
    <n v="106"/>
    <s v="Dynegy_QA_project"/>
    <s v="TUTD"/>
    <s v="Onsite"/>
    <s v="T&amp;M"/>
    <n v="0"/>
    <n v="0"/>
    <n v="0"/>
    <n v="0"/>
    <n v="0"/>
    <n v="0"/>
  </r>
  <r>
    <x v="0"/>
    <x v="3"/>
    <s v="Dynegy"/>
    <x v="3"/>
    <n v="105"/>
    <s v="Dynegy_SAP_project"/>
    <s v="Adjustments"/>
    <s v="Onsite"/>
    <s v="T&amp;M"/>
    <n v="0"/>
    <n v="0"/>
    <n v="0"/>
    <n v="0"/>
    <n v="0"/>
    <n v="0"/>
  </r>
  <r>
    <x v="0"/>
    <x v="3"/>
    <s v="Dynegy"/>
    <x v="3"/>
    <n v="105"/>
    <s v="Dynegy_SAP_project"/>
    <s v="Associate"/>
    <s v="Offshore"/>
    <s v="T&amp;M"/>
    <n v="44320.9"/>
    <n v="4153.8461538461543"/>
    <n v="3850"/>
    <n v="1510"/>
    <n v="21184"/>
    <n v="13623.053846153845"/>
  </r>
  <r>
    <x v="0"/>
    <x v="3"/>
    <s v="Dynegy"/>
    <x v="3"/>
    <n v="105"/>
    <s v="Dynegy_SAP_project"/>
    <s v="Associate"/>
    <s v="Onsite"/>
    <s v="T&amp;M"/>
    <n v="36709.199999999997"/>
    <n v="24166.666666666668"/>
    <n v="2200"/>
    <n v="300"/>
    <n v="0"/>
    <n v="10042.533333333329"/>
  </r>
  <r>
    <x v="0"/>
    <x v="3"/>
    <s v="Dynegy"/>
    <x v="3"/>
    <n v="105"/>
    <s v="Dynegy_SAP_project"/>
    <s v="TUTD"/>
    <s v="Onsite"/>
    <s v="T&amp;M"/>
    <n v="0"/>
    <n v="0"/>
    <n v="0"/>
    <n v="0"/>
    <n v="0"/>
    <n v="0"/>
  </r>
  <r>
    <x v="0"/>
    <x v="3"/>
    <s v="El Paso"/>
    <x v="0"/>
    <n v="57"/>
    <s v="El Paso_Analytics_project"/>
    <s v="Adjustments"/>
    <s v="Onsite"/>
    <s v="T&amp;M"/>
    <n v="0"/>
    <n v="0"/>
    <n v="0"/>
    <n v="0"/>
    <n v="0"/>
    <n v="0"/>
  </r>
  <r>
    <x v="0"/>
    <x v="3"/>
    <s v="El Paso"/>
    <x v="0"/>
    <n v="57"/>
    <s v="El Paso_Analytics_project"/>
    <s v="Associate"/>
    <s v="Offshore"/>
    <s v="T&amp;M"/>
    <n v="76534.847999999998"/>
    <n v="9076.923076923078"/>
    <n v="5650"/>
    <n v="420"/>
    <n v="8856"/>
    <n v="52531.92492307692"/>
  </r>
  <r>
    <x v="0"/>
    <x v="3"/>
    <s v="El Paso"/>
    <x v="0"/>
    <n v="57"/>
    <s v="El Paso_Analytics_project"/>
    <s v="Associate"/>
    <s v="Onsite"/>
    <s v="T&amp;M"/>
    <n v="53644.031999999992"/>
    <n v="11916.666666666668"/>
    <n v="2750"/>
    <n v="1350"/>
    <n v="21385"/>
    <n v="16242.36533333332"/>
  </r>
  <r>
    <x v="0"/>
    <x v="3"/>
    <s v="El Paso"/>
    <x v="0"/>
    <n v="57"/>
    <s v="El Paso_Analytics_project"/>
    <s v="TUTD"/>
    <s v="Onsite"/>
    <s v="T&amp;M"/>
    <n v="0"/>
    <n v="0"/>
    <n v="0"/>
    <n v="0"/>
    <n v="0"/>
    <n v="0"/>
  </r>
  <r>
    <x v="0"/>
    <x v="3"/>
    <s v="El Paso"/>
    <x v="4"/>
    <n v="56"/>
    <s v="El Paso_Cloud_project"/>
    <s v="Adjustments"/>
    <s v="Onsite"/>
    <s v="T&amp;M"/>
    <n v="0"/>
    <n v="0"/>
    <n v="0"/>
    <n v="0"/>
    <n v="0"/>
    <n v="0"/>
  </r>
  <r>
    <x v="0"/>
    <x v="3"/>
    <s v="El Paso"/>
    <x v="4"/>
    <n v="56"/>
    <s v="El Paso_Cloud_project"/>
    <s v="Associate"/>
    <s v="Offshore"/>
    <s v="T&amp;M"/>
    <n v="27523.313999999998"/>
    <n v="1846.1538461538462"/>
    <n v="1250"/>
    <n v="1260"/>
    <n v="11506"/>
    <n v="11661.160153846153"/>
  </r>
  <r>
    <x v="0"/>
    <x v="3"/>
    <s v="El Paso"/>
    <x v="4"/>
    <n v="56"/>
    <s v="El Paso_Cloud_project"/>
    <s v="Associate"/>
    <s v="Onsite"/>
    <s v="T&amp;M"/>
    <n v="42641.235000000001"/>
    <n v="22333.333333333332"/>
    <n v="1500"/>
    <n v="150"/>
    <n v="11914"/>
    <n v="6743.9016666666721"/>
  </r>
  <r>
    <x v="0"/>
    <x v="3"/>
    <s v="El Paso"/>
    <x v="4"/>
    <n v="56"/>
    <s v="El Paso_Cloud_project"/>
    <s v="TUTD"/>
    <s v="Onsite"/>
    <s v="T&amp;M"/>
    <n v="0"/>
    <n v="0"/>
    <n v="0"/>
    <n v="0"/>
    <n v="0"/>
    <n v="0"/>
  </r>
  <r>
    <x v="0"/>
    <x v="3"/>
    <s v="El Paso"/>
    <x v="1"/>
    <n v="58"/>
    <s v="El Paso_HCM_project"/>
    <s v="Adjustments"/>
    <s v="Onsite"/>
    <s v="FixedBid"/>
    <n v="0"/>
    <n v="0"/>
    <n v="0"/>
    <n v="0"/>
    <n v="0"/>
    <n v="0"/>
  </r>
  <r>
    <x v="0"/>
    <x v="3"/>
    <s v="El Paso"/>
    <x v="1"/>
    <n v="58"/>
    <s v="El Paso_HCM_project"/>
    <s v="Associate"/>
    <s v="Offshore"/>
    <s v="FixedBid"/>
    <n v="101724.48000000003"/>
    <n v="6153.8461538461543"/>
    <n v="6950"/>
    <n v="2060"/>
    <n v="41479"/>
    <n v="45081.633846153869"/>
  </r>
  <r>
    <x v="0"/>
    <x v="3"/>
    <s v="El Paso"/>
    <x v="1"/>
    <n v="58"/>
    <s v="El Paso_HCM_project"/>
    <s v="Associate"/>
    <s v="Onsite"/>
    <s v="FixedBid"/>
    <n v="67953.600000000006"/>
    <n v="14583.333333333332"/>
    <n v="3000"/>
    <n v="120"/>
    <n v="36643"/>
    <n v="13607.266666666677"/>
  </r>
  <r>
    <x v="0"/>
    <x v="3"/>
    <s v="El Paso"/>
    <x v="1"/>
    <n v="58"/>
    <s v="El Paso_HCM_project"/>
    <s v="TUTD"/>
    <s v="Onsite"/>
    <s v="FixedBid"/>
    <n v="0"/>
    <n v="0"/>
    <n v="0"/>
    <n v="0"/>
    <n v="0"/>
    <n v="0"/>
  </r>
  <r>
    <x v="0"/>
    <x v="3"/>
    <s v="El Paso"/>
    <x v="2"/>
    <n v="60"/>
    <s v="El Paso_QA_project"/>
    <s v="Adjustments"/>
    <s v="Onsite"/>
    <s v="T&amp;M"/>
    <n v="0"/>
    <n v="0"/>
    <n v="0"/>
    <n v="0"/>
    <n v="0"/>
    <n v="0"/>
  </r>
  <r>
    <x v="0"/>
    <x v="3"/>
    <s v="El Paso"/>
    <x v="2"/>
    <n v="60"/>
    <s v="El Paso_QA_project"/>
    <s v="Associate"/>
    <s v="Offshore"/>
    <s v="T&amp;M"/>
    <n v="34915.608"/>
    <n v="4692.3076923076924"/>
    <n v="4600"/>
    <n v="1900"/>
    <n v="7920"/>
    <n v="15803.300307692309"/>
  </r>
  <r>
    <x v="0"/>
    <x v="3"/>
    <s v="El Paso"/>
    <x v="2"/>
    <n v="60"/>
    <s v="El Paso_QA_project"/>
    <s v="Associate"/>
    <s v="Onsite"/>
    <s v="T&amp;M"/>
    <n v="43873.127999999997"/>
    <n v="26666.666666666668"/>
    <n v="1950"/>
    <n v="780"/>
    <n v="12792"/>
    <n v="1684.4613333333255"/>
  </r>
  <r>
    <x v="0"/>
    <x v="3"/>
    <s v="El Paso"/>
    <x v="2"/>
    <n v="60"/>
    <s v="El Paso_QA_project"/>
    <s v="TUTD"/>
    <s v="Onsite"/>
    <s v="T&amp;M"/>
    <n v="0"/>
    <n v="0"/>
    <n v="0"/>
    <n v="0"/>
    <n v="0"/>
    <n v="0"/>
  </r>
  <r>
    <x v="0"/>
    <x v="3"/>
    <s v="El Paso"/>
    <x v="3"/>
    <n v="59"/>
    <s v="El Paso_SAP_project"/>
    <s v="Adjustments"/>
    <s v="Onsite"/>
    <s v="T&amp;M"/>
    <n v="0"/>
    <n v="0"/>
    <n v="0"/>
    <n v="0"/>
    <n v="0"/>
    <n v="0"/>
  </r>
  <r>
    <x v="0"/>
    <x v="3"/>
    <s v="El Paso"/>
    <x v="3"/>
    <n v="59"/>
    <s v="El Paso_SAP_project"/>
    <s v="Associate"/>
    <s v="Offshore"/>
    <s v="T&amp;M"/>
    <n v="32338.799999999999"/>
    <n v="2153.8461538461538"/>
    <n v="3250"/>
    <n v="1350"/>
    <n v="19041"/>
    <n v="6543.9538461538432"/>
  </r>
  <r>
    <x v="0"/>
    <x v="3"/>
    <s v="El Paso"/>
    <x v="3"/>
    <n v="59"/>
    <s v="El Paso_SAP_project"/>
    <s v="Associate"/>
    <s v="Onsite"/>
    <s v="T&amp;M"/>
    <n v="61530.299999999996"/>
    <n v="26500"/>
    <n v="1600"/>
    <n v="1050"/>
    <n v="13440"/>
    <n v="18940.299999999996"/>
  </r>
  <r>
    <x v="0"/>
    <x v="3"/>
    <s v="El Paso"/>
    <x v="3"/>
    <n v="59"/>
    <s v="El Paso_SAP_project"/>
    <s v="TUTD"/>
    <s v="Onsite"/>
    <s v="T&amp;M"/>
    <n v="0"/>
    <n v="0"/>
    <n v="0"/>
    <n v="0"/>
    <n v="0"/>
    <n v="0"/>
  </r>
  <r>
    <x v="0"/>
    <x v="3"/>
    <s v="Georgia-Pacific"/>
    <x v="2"/>
    <n v="225"/>
    <s v="Georgia-Pacific_QA_project"/>
    <s v="Adjustments"/>
    <s v="Onsite"/>
    <s v="FixedBid"/>
    <n v="0"/>
    <n v="0"/>
    <n v="0"/>
    <n v="0"/>
    <n v="0"/>
    <n v="0"/>
  </r>
  <r>
    <x v="0"/>
    <x v="3"/>
    <s v="Georgia-Pacific"/>
    <x v="2"/>
    <n v="225"/>
    <s v="Georgia-Pacific_QA_project"/>
    <s v="Associate"/>
    <s v="Offshore"/>
    <s v="FixedBid"/>
    <n v="26999.040000000001"/>
    <n v="3923.0769230769229"/>
    <n v="1900"/>
    <n v="1120"/>
    <n v="15616"/>
    <n v="4439.9630769230789"/>
  </r>
  <r>
    <x v="0"/>
    <x v="3"/>
    <s v="Georgia-Pacific"/>
    <x v="2"/>
    <n v="225"/>
    <s v="Georgia-Pacific_QA_project"/>
    <s v="Associate"/>
    <s v="Onsite"/>
    <s v="FixedBid"/>
    <n v="29960.959999999999"/>
    <n v="16250"/>
    <n v="1700"/>
    <n v="310"/>
    <n v="0"/>
    <n v="11700.96"/>
  </r>
  <r>
    <x v="0"/>
    <x v="3"/>
    <s v="Georgia-Pacific"/>
    <x v="2"/>
    <n v="225"/>
    <s v="Georgia-Pacific_QA_project"/>
    <s v="TUTD"/>
    <s v="Onsite"/>
    <s v="FixedBid"/>
    <n v="10252.800000000001"/>
    <n v="0"/>
    <n v="0"/>
    <n v="0"/>
    <n v="0"/>
    <n v="10252.800000000001"/>
  </r>
  <r>
    <x v="0"/>
    <x v="3"/>
    <s v="International Paper"/>
    <x v="0"/>
    <n v="208"/>
    <s v="International Paper_Analytics_project"/>
    <s v="Adjustments"/>
    <s v="Onsite"/>
    <s v="FixedBid"/>
    <n v="0"/>
    <n v="0"/>
    <n v="0"/>
    <n v="0"/>
    <n v="0"/>
    <n v="0"/>
  </r>
  <r>
    <x v="0"/>
    <x v="3"/>
    <s v="International Paper"/>
    <x v="0"/>
    <n v="208"/>
    <s v="International Paper_Analytics_project"/>
    <s v="Associate"/>
    <s v="Offshore"/>
    <s v="FixedBid"/>
    <n v="52318.080000000009"/>
    <n v="4461.5384615384619"/>
    <n v="3650"/>
    <n v="1000"/>
    <n v="9018"/>
    <n v="34188.541538461548"/>
  </r>
  <r>
    <x v="0"/>
    <x v="3"/>
    <s v="International Paper"/>
    <x v="0"/>
    <n v="208"/>
    <s v="International Paper_Analytics_project"/>
    <s v="Associate"/>
    <s v="Onsite"/>
    <s v="FixedBid"/>
    <n v="21427.200000000004"/>
    <n v="5416.666666666667"/>
    <n v="200"/>
    <n v="20"/>
    <n v="12000"/>
    <n v="3790.5333333333365"/>
  </r>
  <r>
    <x v="0"/>
    <x v="3"/>
    <s v="International Paper"/>
    <x v="0"/>
    <n v="208"/>
    <s v="International Paper_Analytics_project"/>
    <s v="TUTD"/>
    <s v="Onsite"/>
    <s v="FixedBid"/>
    <n v="0"/>
    <n v="0"/>
    <n v="0"/>
    <n v="0"/>
    <n v="0"/>
    <n v="0"/>
  </r>
  <r>
    <x v="0"/>
    <x v="3"/>
    <s v="International Paper"/>
    <x v="1"/>
    <n v="209"/>
    <s v="International Paper_HCM_project"/>
    <s v="Adjustments"/>
    <s v="Onsite"/>
    <s v="T&amp;M"/>
    <n v="0"/>
    <n v="0"/>
    <n v="0"/>
    <n v="0"/>
    <n v="0"/>
    <n v="0"/>
  </r>
  <r>
    <x v="0"/>
    <x v="3"/>
    <s v="International Paper"/>
    <x v="1"/>
    <n v="209"/>
    <s v="International Paper_HCM_project"/>
    <s v="Associate"/>
    <s v="Offshore"/>
    <s v="T&amp;M"/>
    <n v="95009.078999999998"/>
    <n v="8000"/>
    <n v="7000"/>
    <n v="830"/>
    <n v="47701"/>
    <n v="31478.078999999998"/>
  </r>
  <r>
    <x v="0"/>
    <x v="3"/>
    <s v="International Paper"/>
    <x v="1"/>
    <n v="209"/>
    <s v="International Paper_HCM_project"/>
    <s v="Associate"/>
    <s v="Onsite"/>
    <s v="T&amp;M"/>
    <n v="29554.470000000005"/>
    <n v="18333.333333333332"/>
    <n v="1150"/>
    <n v="300"/>
    <n v="0"/>
    <n v="9771.1366666666727"/>
  </r>
  <r>
    <x v="0"/>
    <x v="3"/>
    <s v="International Paper"/>
    <x v="1"/>
    <n v="209"/>
    <s v="International Paper_HCM_project"/>
    <s v="TUTD"/>
    <s v="Onsite"/>
    <s v="T&amp;M"/>
    <n v="0"/>
    <n v="0"/>
    <n v="0"/>
    <n v="0"/>
    <n v="0"/>
    <n v="0"/>
  </r>
  <r>
    <x v="0"/>
    <x v="3"/>
    <s v="International Paper"/>
    <x v="2"/>
    <n v="211"/>
    <s v="International Paper_QA_project"/>
    <s v="Adjustments"/>
    <s v="Onsite"/>
    <s v="FixedBid"/>
    <n v="0"/>
    <n v="0"/>
    <n v="0"/>
    <n v="0"/>
    <n v="0"/>
    <n v="0"/>
  </r>
  <r>
    <x v="0"/>
    <x v="3"/>
    <s v="International Paper"/>
    <x v="2"/>
    <n v="211"/>
    <s v="International Paper_QA_project"/>
    <s v="Associate"/>
    <s v="Offshore"/>
    <s v="FixedBid"/>
    <n v="27022.079999999994"/>
    <n v="2461.5384615384619"/>
    <n v="2250"/>
    <n v="620"/>
    <n v="15908"/>
    <n v="5782.5415384615335"/>
  </r>
  <r>
    <x v="0"/>
    <x v="3"/>
    <s v="International Paper"/>
    <x v="2"/>
    <n v="211"/>
    <s v="International Paper_QA_project"/>
    <s v="Associate"/>
    <s v="Onsite"/>
    <s v="FixedBid"/>
    <n v="20712.960000000003"/>
    <n v="11916.666666666668"/>
    <n v="500"/>
    <n v="100"/>
    <n v="0"/>
    <n v="8196.2933333333349"/>
  </r>
  <r>
    <x v="0"/>
    <x v="3"/>
    <s v="International Paper"/>
    <x v="2"/>
    <n v="211"/>
    <s v="International Paper_QA_project"/>
    <s v="TUTD"/>
    <s v="Onsite"/>
    <s v="FixedBid"/>
    <n v="0"/>
    <n v="0"/>
    <n v="0"/>
    <n v="0"/>
    <n v="0"/>
    <n v="0"/>
  </r>
  <r>
    <x v="0"/>
    <x v="3"/>
    <s v="International Paper"/>
    <x v="3"/>
    <n v="210"/>
    <s v="International Paper_SAP_project"/>
    <s v="Adjustments"/>
    <s v="Onsite"/>
    <s v="T&amp;M"/>
    <n v="0"/>
    <n v="0"/>
    <n v="0"/>
    <n v="0"/>
    <n v="0"/>
    <n v="0"/>
  </r>
  <r>
    <x v="0"/>
    <x v="3"/>
    <s v="International Paper"/>
    <x v="3"/>
    <n v="210"/>
    <s v="International Paper_SAP_project"/>
    <s v="Associate"/>
    <s v="Offshore"/>
    <s v="T&amp;M"/>
    <n v="68859.06"/>
    <n v="6307.6923076923076"/>
    <n v="6200"/>
    <n v="1520"/>
    <n v="32800"/>
    <n v="22031.367692307686"/>
  </r>
  <r>
    <x v="0"/>
    <x v="3"/>
    <s v="International Paper"/>
    <x v="3"/>
    <n v="210"/>
    <s v="International Paper_SAP_project"/>
    <s v="Associate"/>
    <s v="Onsite"/>
    <s v="T&amp;M"/>
    <n v="38909.340000000004"/>
    <n v="27583.333333333336"/>
    <n v="1450"/>
    <n v="120"/>
    <n v="0"/>
    <n v="9756.006666666668"/>
  </r>
  <r>
    <x v="0"/>
    <x v="3"/>
    <s v="International Paper"/>
    <x v="3"/>
    <n v="210"/>
    <s v="International Paper_SAP_project"/>
    <s v="TUTD"/>
    <s v="Onsite"/>
    <s v="T&amp;M"/>
    <n v="0"/>
    <n v="0"/>
    <n v="0"/>
    <n v="0"/>
    <n v="0"/>
    <n v="0"/>
  </r>
  <r>
    <x v="0"/>
    <x v="3"/>
    <s v="Marathon Oil"/>
    <x v="0"/>
    <n v="142"/>
    <s v="Marathon Oil_Analytics_project"/>
    <s v="Adjustments"/>
    <s v="Onsite"/>
    <s v="T&amp;M"/>
    <n v="0"/>
    <n v="0"/>
    <n v="0"/>
    <n v="0"/>
    <n v="0"/>
    <n v="0"/>
  </r>
  <r>
    <x v="0"/>
    <x v="3"/>
    <s v="Marathon Oil"/>
    <x v="0"/>
    <n v="142"/>
    <s v="Marathon Oil_Analytics_project"/>
    <s v="Associate"/>
    <s v="Offshore"/>
    <s v="T&amp;M"/>
    <n v="96599.80799999999"/>
    <n v="9923.076923076922"/>
    <n v="5900"/>
    <n v="2420"/>
    <n v="42360"/>
    <n v="35996.731076923068"/>
  </r>
  <r>
    <x v="0"/>
    <x v="3"/>
    <s v="Marathon Oil"/>
    <x v="0"/>
    <n v="142"/>
    <s v="Marathon Oil_Analytics_project"/>
    <s v="Associate"/>
    <s v="Onsite"/>
    <s v="T&amp;M"/>
    <n v="29772.288"/>
    <n v="19416.666666666668"/>
    <n v="1250"/>
    <n v="100"/>
    <n v="0"/>
    <n v="9005.6213333333326"/>
  </r>
  <r>
    <x v="0"/>
    <x v="3"/>
    <s v="Marathon Oil"/>
    <x v="0"/>
    <n v="142"/>
    <s v="Marathon Oil_Analytics_project"/>
    <s v="TUTD"/>
    <s v="Onsite"/>
    <s v="T&amp;M"/>
    <n v="0"/>
    <n v="0"/>
    <n v="0"/>
    <n v="0"/>
    <n v="0"/>
    <n v="0"/>
  </r>
  <r>
    <x v="0"/>
    <x v="3"/>
    <s v="Marathon Oil"/>
    <x v="1"/>
    <n v="143"/>
    <s v="Marathon Oil_HCM_project"/>
    <s v="Adjustments"/>
    <s v="Onsite"/>
    <s v="T&amp;M"/>
    <n v="0"/>
    <n v="0"/>
    <n v="0"/>
    <n v="0"/>
    <n v="0"/>
    <n v="0"/>
  </r>
  <r>
    <x v="0"/>
    <x v="3"/>
    <s v="Marathon Oil"/>
    <x v="1"/>
    <n v="143"/>
    <s v="Marathon Oil_HCM_project"/>
    <s v="Associate"/>
    <s v="Offshore"/>
    <s v="T&amp;M"/>
    <n v="71372.928000000014"/>
    <n v="5076.9230769230762"/>
    <n v="6350"/>
    <n v="1320"/>
    <n v="35458"/>
    <n v="23168.004923076936"/>
  </r>
  <r>
    <x v="0"/>
    <x v="3"/>
    <s v="Marathon Oil"/>
    <x v="1"/>
    <n v="143"/>
    <s v="Marathon Oil_HCM_project"/>
    <s v="Associate"/>
    <s v="Onsite"/>
    <s v="T&amp;M"/>
    <n v="16904.448"/>
    <n v="5416.666666666667"/>
    <n v="750"/>
    <n v="760"/>
    <n v="8769"/>
    <n v="1208.7813333333324"/>
  </r>
  <r>
    <x v="0"/>
    <x v="3"/>
    <s v="Marathon Oil"/>
    <x v="1"/>
    <n v="143"/>
    <s v="Marathon Oil_HCM_project"/>
    <s v="TUTD"/>
    <s v="Onsite"/>
    <s v="T&amp;M"/>
    <n v="0"/>
    <n v="0"/>
    <n v="0"/>
    <n v="0"/>
    <n v="0"/>
    <n v="0"/>
  </r>
  <r>
    <x v="0"/>
    <x v="3"/>
    <s v="Marathon Oil"/>
    <x v="2"/>
    <n v="145"/>
    <s v="Marathon Oil_QA_project"/>
    <s v="Adjustments"/>
    <s v="Onsite"/>
    <s v="T&amp;M"/>
    <n v="0"/>
    <n v="0"/>
    <n v="0"/>
    <n v="0"/>
    <n v="0"/>
    <n v="0"/>
  </r>
  <r>
    <x v="0"/>
    <x v="3"/>
    <s v="Marathon Oil"/>
    <x v="2"/>
    <n v="145"/>
    <s v="Marathon Oil_QA_project"/>
    <s v="Associate"/>
    <s v="Offshore"/>
    <s v="T&amp;M"/>
    <n v="22442.495999999999"/>
    <n v="3846.1538461538466"/>
    <n v="2650"/>
    <n v="1050"/>
    <n v="6440"/>
    <n v="8456.3421538461516"/>
  </r>
  <r>
    <x v="0"/>
    <x v="3"/>
    <s v="Marathon Oil"/>
    <x v="2"/>
    <n v="145"/>
    <s v="Marathon Oil_QA_project"/>
    <s v="Associate"/>
    <s v="Onsite"/>
    <s v="T&amp;M"/>
    <n v="46291.200000000004"/>
    <n v="37500"/>
    <n v="1350"/>
    <n v="330"/>
    <n v="11753"/>
    <n v="-4641.7999999999956"/>
  </r>
  <r>
    <x v="0"/>
    <x v="3"/>
    <s v="Marathon Oil"/>
    <x v="2"/>
    <n v="145"/>
    <s v="Marathon Oil_QA_project"/>
    <s v="TUTD"/>
    <s v="Onsite"/>
    <s v="T&amp;M"/>
    <n v="0"/>
    <n v="0"/>
    <n v="0"/>
    <n v="0"/>
    <n v="0"/>
    <n v="0"/>
  </r>
  <r>
    <x v="0"/>
    <x v="3"/>
    <s v="Marathon Oil"/>
    <x v="3"/>
    <n v="144"/>
    <s v="Marathon Oil_SAP_project"/>
    <s v="Adjustments"/>
    <s v="Onsite"/>
    <s v="T&amp;M"/>
    <n v="0"/>
    <n v="0"/>
    <n v="0"/>
    <n v="0"/>
    <n v="0"/>
    <n v="0"/>
  </r>
  <r>
    <x v="0"/>
    <x v="3"/>
    <s v="Marathon Oil"/>
    <x v="3"/>
    <n v="144"/>
    <s v="Marathon Oil_SAP_project"/>
    <s v="Associate"/>
    <s v="Offshore"/>
    <s v="T&amp;M"/>
    <n v="58092.479999999996"/>
    <n v="10153.846153846154"/>
    <n v="3750"/>
    <n v="830"/>
    <n v="8364"/>
    <n v="34994.63384615384"/>
  </r>
  <r>
    <x v="0"/>
    <x v="3"/>
    <s v="Marathon Oil"/>
    <x v="3"/>
    <n v="144"/>
    <s v="Marathon Oil_SAP_project"/>
    <s v="Associate"/>
    <s v="Onsite"/>
    <s v="T&amp;M"/>
    <n v="25142.400000000001"/>
    <n v="17333.333333333336"/>
    <n v="2250"/>
    <n v="510"/>
    <n v="0"/>
    <n v="5049.0666666666657"/>
  </r>
  <r>
    <x v="0"/>
    <x v="3"/>
    <s v="Marathon Oil"/>
    <x v="3"/>
    <n v="144"/>
    <s v="Marathon Oil_SAP_project"/>
    <s v="TUTD"/>
    <s v="Onsite"/>
    <s v="T&amp;M"/>
    <n v="0"/>
    <n v="0"/>
    <n v="0"/>
    <n v="0"/>
    <n v="0"/>
    <n v="0"/>
  </r>
  <r>
    <x v="0"/>
    <x v="3"/>
    <s v="Mirant"/>
    <x v="0"/>
    <n v="163"/>
    <s v="Mirant_Analytics_project"/>
    <s v="Adjustments"/>
    <s v="Onsite"/>
    <s v="T&amp;M"/>
    <n v="0"/>
    <n v="0"/>
    <n v="0"/>
    <n v="0"/>
    <n v="0"/>
    <n v="0"/>
  </r>
  <r>
    <x v="0"/>
    <x v="3"/>
    <s v="Mirant"/>
    <x v="0"/>
    <n v="163"/>
    <s v="Mirant_Analytics_project"/>
    <s v="Associate"/>
    <s v="Offshore"/>
    <s v="T&amp;M"/>
    <n v="38659.968000000001"/>
    <n v="4230.7692307692305"/>
    <n v="3450"/>
    <n v="2120"/>
    <n v="8300"/>
    <n v="20559.19876923077"/>
  </r>
  <r>
    <x v="0"/>
    <x v="3"/>
    <s v="Mirant"/>
    <x v="0"/>
    <n v="163"/>
    <s v="Mirant_Analytics_project"/>
    <s v="Associate"/>
    <s v="Onsite"/>
    <s v="T&amp;M"/>
    <n v="71608.320000000007"/>
    <n v="31916.666666666668"/>
    <n v="2150"/>
    <n v="610"/>
    <n v="6699"/>
    <n v="30232.653333333335"/>
  </r>
  <r>
    <x v="0"/>
    <x v="3"/>
    <s v="Mirant"/>
    <x v="0"/>
    <n v="163"/>
    <s v="Mirant_Analytics_project"/>
    <s v="TUTD"/>
    <s v="Onsite"/>
    <s v="T&amp;M"/>
    <n v="0"/>
    <n v="0"/>
    <n v="0"/>
    <n v="0"/>
    <n v="0"/>
    <n v="0"/>
  </r>
  <r>
    <x v="0"/>
    <x v="3"/>
    <s v="Mirant"/>
    <x v="1"/>
    <n v="164"/>
    <s v="Mirant_HCM_project"/>
    <s v="Adjustments"/>
    <s v="Onsite"/>
    <s v="FixedBid"/>
    <n v="0"/>
    <n v="0"/>
    <n v="0"/>
    <n v="0"/>
    <n v="0"/>
    <n v="0"/>
  </r>
  <r>
    <x v="0"/>
    <x v="3"/>
    <s v="Mirant"/>
    <x v="1"/>
    <n v="164"/>
    <s v="Mirant_HCM_project"/>
    <s v="Associate"/>
    <s v="Offshore"/>
    <s v="FixedBid"/>
    <n v="70329.600000000006"/>
    <n v="3538.4615384615381"/>
    <n v="2650"/>
    <n v="2030"/>
    <n v="39738"/>
    <n v="22373.138461538467"/>
  </r>
  <r>
    <x v="0"/>
    <x v="3"/>
    <s v="Mirant"/>
    <x v="1"/>
    <n v="164"/>
    <s v="Mirant_HCM_project"/>
    <s v="TUTD"/>
    <s v="Onsite"/>
    <s v="FixedBid"/>
    <n v="-25318.655999999999"/>
    <n v="0"/>
    <n v="0"/>
    <n v="0"/>
    <n v="0"/>
    <n v="-25318.655999999999"/>
  </r>
  <r>
    <x v="0"/>
    <x v="3"/>
    <s v="Mirant"/>
    <x v="2"/>
    <n v="166"/>
    <s v="Mirant_QA_project"/>
    <s v="Adjustments"/>
    <s v="Onsite"/>
    <s v="T&amp;M"/>
    <n v="0"/>
    <n v="0"/>
    <n v="0"/>
    <n v="0"/>
    <n v="0"/>
    <n v="0"/>
  </r>
  <r>
    <x v="0"/>
    <x v="3"/>
    <s v="Mirant"/>
    <x v="2"/>
    <n v="166"/>
    <s v="Mirant_QA_project"/>
    <s v="Associate"/>
    <s v="Offshore"/>
    <s v="T&amp;M"/>
    <n v="69148.56"/>
    <n v="10153.846153846152"/>
    <n v="3800"/>
    <n v="2460"/>
    <n v="27746"/>
    <n v="24988.713846153842"/>
  </r>
  <r>
    <x v="0"/>
    <x v="3"/>
    <s v="Mirant"/>
    <x v="2"/>
    <n v="166"/>
    <s v="Mirant_QA_project"/>
    <s v="Associate"/>
    <s v="Onsite"/>
    <s v="T&amp;M"/>
    <n v="19319.328000000001"/>
    <n v="5416.666666666667"/>
    <n v="500"/>
    <n v="50"/>
    <n v="19676"/>
    <n v="-6323.3386666666665"/>
  </r>
  <r>
    <x v="0"/>
    <x v="3"/>
    <s v="Mirant"/>
    <x v="2"/>
    <n v="166"/>
    <s v="Mirant_QA_project"/>
    <s v="TUTD"/>
    <s v="Onsite"/>
    <s v="T&amp;M"/>
    <n v="0"/>
    <n v="0"/>
    <n v="0"/>
    <n v="0"/>
    <n v="0"/>
    <n v="0"/>
  </r>
  <r>
    <x v="0"/>
    <x v="3"/>
    <s v="Mirant"/>
    <x v="3"/>
    <n v="165"/>
    <s v="Mirant_SAP_project"/>
    <s v="Adjustments"/>
    <s v="Onsite"/>
    <s v="FixedBid"/>
    <n v="0"/>
    <n v="0"/>
    <n v="0"/>
    <n v="0"/>
    <n v="0"/>
    <n v="0"/>
  </r>
  <r>
    <x v="0"/>
    <x v="3"/>
    <s v="Mirant"/>
    <x v="3"/>
    <n v="165"/>
    <s v="Mirant_SAP_project"/>
    <s v="Associate"/>
    <s v="Offshore"/>
    <s v="FixedBid"/>
    <n v="82584"/>
    <n v="4769.2307692307686"/>
    <n v="4200"/>
    <n v="610"/>
    <n v="28932"/>
    <n v="44072.769230769234"/>
  </r>
  <r>
    <x v="0"/>
    <x v="3"/>
    <s v="Mirant"/>
    <x v="3"/>
    <n v="165"/>
    <s v="Mirant_SAP_project"/>
    <s v="Associate"/>
    <s v="Onsite"/>
    <s v="FixedBid"/>
    <n v="28771.200000000004"/>
    <n v="5666.666666666667"/>
    <n v="0"/>
    <n v="100"/>
    <n v="0"/>
    <n v="23004.533333333336"/>
  </r>
  <r>
    <x v="0"/>
    <x v="3"/>
    <s v="Mirant"/>
    <x v="3"/>
    <n v="165"/>
    <s v="Mirant_SAP_project"/>
    <s v="TUTD"/>
    <s v="Onsite"/>
    <s v="FixedBid"/>
    <n v="-22271.040000000008"/>
    <n v="0"/>
    <n v="0"/>
    <n v="0"/>
    <n v="0"/>
    <n v="-22271.040000000008"/>
  </r>
  <r>
    <x v="0"/>
    <x v="3"/>
    <s v="PG&amp;E Corp."/>
    <x v="0"/>
    <n v="267"/>
    <s v="PG&amp;E Corp._Analytics_project"/>
    <s v="Adjustments"/>
    <s v="Onsite"/>
    <s v="T&amp;M"/>
    <n v="0"/>
    <n v="0"/>
    <n v="0"/>
    <n v="0"/>
    <n v="0"/>
    <n v="0"/>
  </r>
  <r>
    <x v="0"/>
    <x v="3"/>
    <s v="PG&amp;E Corp."/>
    <x v="0"/>
    <n v="267"/>
    <s v="PG&amp;E Corp._Analytics_project"/>
    <s v="Associate"/>
    <s v="Offshore"/>
    <s v="T&amp;M"/>
    <n v="50146.55999999999"/>
    <n v="2000"/>
    <n v="3100"/>
    <n v="1350"/>
    <n v="25050"/>
    <n v="18646.55999999999"/>
  </r>
  <r>
    <x v="0"/>
    <x v="3"/>
    <s v="PG&amp;E Corp."/>
    <x v="0"/>
    <n v="267"/>
    <s v="PG&amp;E Corp._Analytics_project"/>
    <s v="Associate"/>
    <s v="Onsite"/>
    <s v="T&amp;M"/>
    <n v="24148.799999999999"/>
    <n v="11083.333333333334"/>
    <n v="200"/>
    <n v="260"/>
    <n v="0"/>
    <n v="12605.466666666665"/>
  </r>
  <r>
    <x v="0"/>
    <x v="3"/>
    <s v="PG&amp;E Corp."/>
    <x v="0"/>
    <n v="267"/>
    <s v="PG&amp;E Corp._Analytics_project"/>
    <s v="TUTD"/>
    <s v="Onsite"/>
    <s v="T&amp;M"/>
    <n v="0"/>
    <n v="0"/>
    <n v="0"/>
    <n v="0"/>
    <n v="0"/>
    <n v="0"/>
  </r>
  <r>
    <x v="0"/>
    <x v="3"/>
    <s v="PG&amp;E Corp."/>
    <x v="4"/>
    <n v="266"/>
    <s v="PG&amp;E Corp._Cloud_project"/>
    <s v="Adjustments"/>
    <s v="Onsite"/>
    <s v="T&amp;M"/>
    <n v="0"/>
    <n v="0"/>
    <n v="0"/>
    <n v="0"/>
    <n v="0"/>
    <n v="0"/>
  </r>
  <r>
    <x v="0"/>
    <x v="3"/>
    <s v="PG&amp;E Corp."/>
    <x v="4"/>
    <n v="266"/>
    <s v="PG&amp;E Corp._Cloud_project"/>
    <s v="Associate"/>
    <s v="Offshore"/>
    <s v="T&amp;M"/>
    <n v="89928.359999999986"/>
    <n v="8769.2307692307695"/>
    <n v="6650"/>
    <n v="1410"/>
    <n v="44340"/>
    <n v="28759.12923076922"/>
  </r>
  <r>
    <x v="0"/>
    <x v="3"/>
    <s v="PG&amp;E Corp."/>
    <x v="4"/>
    <n v="266"/>
    <s v="PG&amp;E Corp._Cloud_project"/>
    <s v="Associate"/>
    <s v="Onsite"/>
    <s v="T&amp;M"/>
    <n v="57138.48"/>
    <n v="23750.000000000004"/>
    <n v="1400"/>
    <n v="760"/>
    <n v="25490"/>
    <n v="5738.4800000000032"/>
  </r>
  <r>
    <x v="0"/>
    <x v="3"/>
    <s v="PG&amp;E Corp."/>
    <x v="4"/>
    <n v="266"/>
    <s v="PG&amp;E Corp._Cloud_project"/>
    <s v="TUTD"/>
    <s v="Onsite"/>
    <s v="T&amp;M"/>
    <n v="0"/>
    <n v="0"/>
    <n v="0"/>
    <n v="0"/>
    <n v="0"/>
    <n v="0"/>
  </r>
  <r>
    <x v="0"/>
    <x v="3"/>
    <s v="PG&amp;E Corp."/>
    <x v="1"/>
    <n v="268"/>
    <s v="PG&amp;E Corp._HCM_project"/>
    <s v="Adjustments"/>
    <s v="Onsite"/>
    <s v="T&amp;M"/>
    <n v="0"/>
    <n v="0"/>
    <n v="0"/>
    <n v="0"/>
    <n v="0"/>
    <n v="0"/>
  </r>
  <r>
    <x v="0"/>
    <x v="3"/>
    <s v="PG&amp;E Corp."/>
    <x v="1"/>
    <n v="268"/>
    <s v="PG&amp;E Corp._HCM_project"/>
    <s v="Associate"/>
    <s v="Offshore"/>
    <s v="T&amp;M"/>
    <n v="64756.560000000005"/>
    <n v="1769.2307692307691"/>
    <n v="3800"/>
    <n v="210"/>
    <n v="39334"/>
    <n v="19643.329230769239"/>
  </r>
  <r>
    <x v="0"/>
    <x v="3"/>
    <s v="PG&amp;E Corp."/>
    <x v="1"/>
    <n v="268"/>
    <s v="PG&amp;E Corp._HCM_project"/>
    <s v="Associate"/>
    <s v="Onsite"/>
    <s v="T&amp;M"/>
    <n v="40857.960000000006"/>
    <n v="16500"/>
    <n v="1500"/>
    <n v="160"/>
    <n v="12877"/>
    <n v="9820.9600000000064"/>
  </r>
  <r>
    <x v="0"/>
    <x v="3"/>
    <s v="PG&amp;E Corp."/>
    <x v="1"/>
    <n v="268"/>
    <s v="PG&amp;E Corp._HCM_project"/>
    <s v="TUTD"/>
    <s v="Onsite"/>
    <s v="T&amp;M"/>
    <n v="0"/>
    <n v="0"/>
    <n v="0"/>
    <n v="0"/>
    <n v="0"/>
    <n v="0"/>
  </r>
  <r>
    <x v="0"/>
    <x v="3"/>
    <s v="PG&amp;E Corp."/>
    <x v="2"/>
    <n v="270"/>
    <s v="PG&amp;E Corp._QA_project"/>
    <s v="Adjustments"/>
    <s v="Onsite"/>
    <s v="T&amp;M"/>
    <n v="0"/>
    <n v="0"/>
    <n v="0"/>
    <n v="0"/>
    <n v="0"/>
    <n v="0"/>
  </r>
  <r>
    <x v="0"/>
    <x v="3"/>
    <s v="PG&amp;E Corp."/>
    <x v="2"/>
    <n v="270"/>
    <s v="PG&amp;E Corp._QA_project"/>
    <s v="Associate"/>
    <s v="Offshore"/>
    <s v="T&amp;M"/>
    <n v="53727.360000000001"/>
    <n v="7692.3076923076915"/>
    <n v="5300"/>
    <n v="1610"/>
    <n v="16043"/>
    <n v="23082.052307692309"/>
  </r>
  <r>
    <x v="0"/>
    <x v="3"/>
    <s v="PG&amp;E Corp."/>
    <x v="2"/>
    <n v="270"/>
    <s v="PG&amp;E Corp._QA_project"/>
    <s v="Associate"/>
    <s v="Onsite"/>
    <s v="T&amp;M"/>
    <n v="11612.160000000002"/>
    <n v="0"/>
    <n v="200"/>
    <n v="250"/>
    <n v="12600"/>
    <n v="-1437.8399999999983"/>
  </r>
  <r>
    <x v="0"/>
    <x v="3"/>
    <s v="PG&amp;E Corp."/>
    <x v="2"/>
    <n v="270"/>
    <s v="PG&amp;E Corp._QA_project"/>
    <s v="TUTD"/>
    <s v="Onsite"/>
    <s v="T&amp;M"/>
    <n v="0"/>
    <n v="0"/>
    <n v="0"/>
    <n v="0"/>
    <n v="0"/>
    <n v="0"/>
  </r>
  <r>
    <x v="0"/>
    <x v="3"/>
    <s v="PG&amp;E Corp."/>
    <x v="3"/>
    <n v="269"/>
    <s v="PG&amp;E Corp._SAP_project"/>
    <s v="Adjustments"/>
    <s v="Onsite"/>
    <s v="FixedBid"/>
    <n v="0"/>
    <n v="0"/>
    <n v="0"/>
    <n v="0"/>
    <n v="0"/>
    <n v="0"/>
  </r>
  <r>
    <x v="0"/>
    <x v="3"/>
    <s v="PG&amp;E Corp."/>
    <x v="3"/>
    <n v="269"/>
    <s v="PG&amp;E Corp._SAP_project"/>
    <s v="Associate"/>
    <s v="Offshore"/>
    <s v="FixedBid"/>
    <n v="56064"/>
    <n v="3307.6923076923076"/>
    <n v="1700"/>
    <n v="930"/>
    <n v="12910"/>
    <n v="37216.307692307688"/>
  </r>
  <r>
    <x v="0"/>
    <x v="3"/>
    <s v="PG&amp;E Corp."/>
    <x v="3"/>
    <n v="269"/>
    <s v="PG&amp;E Corp._SAP_project"/>
    <s v="Associate"/>
    <s v="Onsite"/>
    <s v="FixedBid"/>
    <n v="28800"/>
    <n v="10833.333333333334"/>
    <n v="750"/>
    <n v="550"/>
    <n v="0"/>
    <n v="16666.666666666664"/>
  </r>
  <r>
    <x v="0"/>
    <x v="3"/>
    <s v="PG&amp;E Corp."/>
    <x v="3"/>
    <n v="269"/>
    <s v="PG&amp;E Corp._SAP_project"/>
    <s v="TUTD"/>
    <s v="Onsite"/>
    <s v="FixedBid"/>
    <n v="33096.959999999999"/>
    <n v="0"/>
    <n v="0"/>
    <n v="0"/>
    <n v="0"/>
    <n v="33096.959999999999"/>
  </r>
  <r>
    <x v="0"/>
    <x v="3"/>
    <s v="Walt Disney"/>
    <x v="1"/>
    <n v="229"/>
    <s v="Walt Disney_HCM_project"/>
    <s v="Adjustments"/>
    <s v="Onsite"/>
    <s v="T&amp;M"/>
    <n v="0"/>
    <n v="0"/>
    <n v="0"/>
    <n v="0"/>
    <n v="0"/>
    <n v="0"/>
  </r>
  <r>
    <x v="0"/>
    <x v="3"/>
    <s v="Walt Disney"/>
    <x v="1"/>
    <n v="229"/>
    <s v="Walt Disney_HCM_project"/>
    <s v="Associate"/>
    <s v="Offshore"/>
    <s v="T&amp;M"/>
    <n v="41787.724000000002"/>
    <n v="1923.0769230769231"/>
    <n v="900"/>
    <n v="1600"/>
    <n v="21216"/>
    <n v="16148.64707692308"/>
  </r>
  <r>
    <x v="0"/>
    <x v="3"/>
    <s v="Walt Disney"/>
    <x v="1"/>
    <n v="229"/>
    <s v="Walt Disney_HCM_project"/>
    <s v="Associate"/>
    <s v="Onsite"/>
    <s v="T&amp;M"/>
    <n v="46071.256000000001"/>
    <n v="12916.666666666668"/>
    <n v="2700"/>
    <n v="370"/>
    <n v="20473"/>
    <n v="9611.5893333333297"/>
  </r>
  <r>
    <x v="0"/>
    <x v="3"/>
    <s v="Walt Disney"/>
    <x v="1"/>
    <n v="229"/>
    <s v="Walt Disney_HCM_project"/>
    <s v="TUTD"/>
    <s v="Onsite"/>
    <s v="T&amp;M"/>
    <n v="0"/>
    <n v="0"/>
    <n v="0"/>
    <n v="0"/>
    <n v="0"/>
    <n v="0"/>
  </r>
  <r>
    <x v="0"/>
    <x v="3"/>
    <s v="Walt Disney"/>
    <x v="2"/>
    <n v="231"/>
    <s v="Walt Disney_QA_project"/>
    <s v="Adjustments"/>
    <s v="Onsite"/>
    <s v="T&amp;M"/>
    <n v="-14369.37472"/>
    <n v="0"/>
    <n v="0"/>
    <n v="0"/>
    <n v="0"/>
    <n v="-14369.37472"/>
  </r>
  <r>
    <x v="0"/>
    <x v="3"/>
    <s v="Walt Disney"/>
    <x v="2"/>
    <n v="231"/>
    <s v="Walt Disney_QA_project"/>
    <s v="Associate"/>
    <s v="Offshore"/>
    <s v="T&amp;M"/>
    <n v="68412.160000000003"/>
    <n v="10461.538461538461"/>
    <n v="6200"/>
    <n v="1680"/>
    <n v="15024"/>
    <n v="35046.621538461543"/>
  </r>
  <r>
    <x v="0"/>
    <x v="3"/>
    <s v="Walt Disney"/>
    <x v="2"/>
    <n v="231"/>
    <s v="Walt Disney_QA_project"/>
    <s v="Associate"/>
    <s v="Onsite"/>
    <s v="T&amp;M"/>
    <n v="11225.088"/>
    <n v="0"/>
    <n v="700"/>
    <n v="0"/>
    <n v="12936"/>
    <n v="-2410.9120000000003"/>
  </r>
  <r>
    <x v="0"/>
    <x v="3"/>
    <s v="Walt Disney"/>
    <x v="2"/>
    <n v="231"/>
    <s v="Walt Disney_QA_project"/>
    <s v="TUTD"/>
    <s v="Onsite"/>
    <s v="T&amp;M"/>
    <n v="0"/>
    <n v="0"/>
    <n v="0"/>
    <n v="0"/>
    <n v="0"/>
    <n v="0"/>
  </r>
  <r>
    <x v="0"/>
    <x v="3"/>
    <s v="Walt Disney"/>
    <x v="3"/>
    <n v="230"/>
    <s v="Walt Disney_SAP_project"/>
    <s v="Adjustments"/>
    <s v="Onsite"/>
    <s v="FixedBid"/>
    <n v="0"/>
    <n v="0"/>
    <n v="0"/>
    <n v="0"/>
    <n v="0"/>
    <n v="0"/>
  </r>
  <r>
    <x v="0"/>
    <x v="3"/>
    <s v="Walt Disney"/>
    <x v="3"/>
    <n v="230"/>
    <s v="Walt Disney_SAP_project"/>
    <s v="Associate"/>
    <s v="Offshore"/>
    <s v="FixedBid"/>
    <n v="105235.2"/>
    <n v="2846.1538461538457"/>
    <n v="5150"/>
    <n v="870"/>
    <n v="37795"/>
    <n v="58574.046153846153"/>
  </r>
  <r>
    <x v="0"/>
    <x v="3"/>
    <s v="Walt Disney"/>
    <x v="3"/>
    <n v="230"/>
    <s v="Walt Disney_SAP_project"/>
    <s v="Associate"/>
    <s v="Onsite"/>
    <s v="FixedBid"/>
    <n v="52153.599999999991"/>
    <n v="16250"/>
    <n v="2000"/>
    <n v="570"/>
    <n v="22272"/>
    <n v="11061.599999999991"/>
  </r>
  <r>
    <x v="0"/>
    <x v="3"/>
    <s v="Walt Disney"/>
    <x v="3"/>
    <n v="230"/>
    <s v="Walt Disney_SAP_project"/>
    <s v="TUTD"/>
    <s v="Onsite"/>
    <s v="FixedBid"/>
    <n v="48790.528000000006"/>
    <n v="0"/>
    <n v="0"/>
    <n v="0"/>
    <n v="0"/>
    <n v="48790.528000000006"/>
  </r>
  <r>
    <x v="0"/>
    <x v="3"/>
    <s v="WorldCom"/>
    <x v="1"/>
    <n v="139"/>
    <s v="WorldCom_HCM_project"/>
    <s v="Adjustments"/>
    <s v="Onsite"/>
    <s v="T&amp;M"/>
    <n v="0"/>
    <n v="0"/>
    <n v="0"/>
    <n v="0"/>
    <n v="0"/>
    <n v="0"/>
  </r>
  <r>
    <x v="0"/>
    <x v="3"/>
    <s v="WorldCom"/>
    <x v="1"/>
    <n v="139"/>
    <s v="WorldCom_HCM_project"/>
    <s v="Associate"/>
    <s v="Offshore"/>
    <s v="T&amp;M"/>
    <n v="83544.12000000001"/>
    <n v="5076.9230769230762"/>
    <n v="4350"/>
    <n v="1370"/>
    <n v="39270"/>
    <n v="33477.196923076932"/>
  </r>
  <r>
    <x v="0"/>
    <x v="3"/>
    <s v="WorldCom"/>
    <x v="1"/>
    <n v="139"/>
    <s v="WorldCom_HCM_project"/>
    <s v="Associate"/>
    <s v="Onsite"/>
    <s v="T&amp;M"/>
    <n v="39156.479999999996"/>
    <n v="13750"/>
    <n v="750"/>
    <n v="510"/>
    <n v="12692"/>
    <n v="11454.479999999996"/>
  </r>
  <r>
    <x v="0"/>
    <x v="3"/>
    <s v="WorldCom"/>
    <x v="1"/>
    <n v="139"/>
    <s v="WorldCom_HCM_project"/>
    <s v="TUTD"/>
    <s v="Onsite"/>
    <s v="T&amp;M"/>
    <n v="0"/>
    <n v="0"/>
    <n v="0"/>
    <n v="0"/>
    <n v="0"/>
    <n v="0"/>
  </r>
  <r>
    <x v="0"/>
    <x v="3"/>
    <s v="WorldCom"/>
    <x v="2"/>
    <n v="141"/>
    <s v="WorldCom_QA_project"/>
    <s v="Adjustments"/>
    <s v="Onsite"/>
    <s v="T&amp;M"/>
    <n v="0"/>
    <n v="0"/>
    <n v="0"/>
    <n v="0"/>
    <n v="0"/>
    <n v="0"/>
  </r>
  <r>
    <x v="0"/>
    <x v="3"/>
    <s v="WorldCom"/>
    <x v="2"/>
    <n v="141"/>
    <s v="WorldCom_QA_project"/>
    <s v="Associate"/>
    <s v="Offshore"/>
    <s v="T&amp;M"/>
    <n v="34141.440000000002"/>
    <n v="3384.6153846153848"/>
    <n v="3200"/>
    <n v="790"/>
    <n v="26460"/>
    <n v="306.82461538461939"/>
  </r>
  <r>
    <x v="0"/>
    <x v="3"/>
    <s v="WorldCom"/>
    <x v="2"/>
    <n v="141"/>
    <s v="WorldCom_QA_project"/>
    <s v="Associate"/>
    <s v="Onsite"/>
    <s v="T&amp;M"/>
    <n v="82274.880000000005"/>
    <n v="46333.333333333336"/>
    <n v="2050"/>
    <n v="1060"/>
    <n v="26312"/>
    <n v="6519.5466666666616"/>
  </r>
  <r>
    <x v="0"/>
    <x v="3"/>
    <s v="WorldCom"/>
    <x v="2"/>
    <n v="141"/>
    <s v="WorldCom_QA_project"/>
    <s v="TUTD"/>
    <s v="Onsite"/>
    <s v="T&amp;M"/>
    <n v="0"/>
    <n v="0"/>
    <n v="0"/>
    <n v="0"/>
    <n v="0"/>
    <n v="0"/>
  </r>
  <r>
    <x v="0"/>
    <x v="3"/>
    <s v="WorldCom"/>
    <x v="3"/>
    <n v="140"/>
    <s v="WorldCom_SAP_project"/>
    <s v="Adjustments"/>
    <s v="Onsite"/>
    <s v="T&amp;M"/>
    <n v="0"/>
    <n v="0"/>
    <n v="0"/>
    <n v="0"/>
    <n v="0"/>
    <n v="0"/>
  </r>
  <r>
    <x v="0"/>
    <x v="3"/>
    <s v="WorldCom"/>
    <x v="3"/>
    <n v="140"/>
    <s v="WorldCom_SAP_project"/>
    <s v="Associate"/>
    <s v="Offshore"/>
    <s v="T&amp;M"/>
    <n v="41004"/>
    <n v="3615.3846153846152"/>
    <n v="4800"/>
    <n v="1930"/>
    <n v="22315"/>
    <n v="8343.6153846153829"/>
  </r>
  <r>
    <x v="0"/>
    <x v="3"/>
    <s v="WorldCom"/>
    <x v="3"/>
    <n v="140"/>
    <s v="WorldCom_SAP_project"/>
    <s v="Associate"/>
    <s v="Onsite"/>
    <s v="T&amp;M"/>
    <n v="77812.800000000003"/>
    <n v="13750"/>
    <n v="1500"/>
    <n v="560"/>
    <n v="49792"/>
    <n v="12210.800000000003"/>
  </r>
  <r>
    <x v="0"/>
    <x v="3"/>
    <s v="WorldCom"/>
    <x v="3"/>
    <n v="140"/>
    <s v="WorldCom_SAP_project"/>
    <s v="TUTD"/>
    <s v="Onsite"/>
    <s v="T&amp;M"/>
    <n v="0"/>
    <n v="0"/>
    <n v="0"/>
    <n v="0"/>
    <n v="0"/>
    <n v="0"/>
  </r>
  <r>
    <x v="0"/>
    <x v="4"/>
    <s v="Albertson's"/>
    <x v="2"/>
    <n v="131"/>
    <s v="Albertson's_QA_project"/>
    <s v="Adjustments"/>
    <s v="Onsite"/>
    <s v="T&amp;M"/>
    <n v="0"/>
    <n v="0"/>
    <n v="0"/>
    <n v="0"/>
    <n v="0"/>
    <n v="0"/>
  </r>
  <r>
    <x v="0"/>
    <x v="4"/>
    <s v="Albertson's"/>
    <x v="2"/>
    <n v="131"/>
    <s v="Albertson's_QA_project"/>
    <s v="Associate"/>
    <s v="Offshore"/>
    <s v="T&amp;M"/>
    <n v="41211.399999999994"/>
    <n v="4307.6923076923076"/>
    <n v="1650"/>
    <n v="790"/>
    <n v="23452"/>
    <n v="11011.707692307686"/>
  </r>
  <r>
    <x v="0"/>
    <x v="4"/>
    <s v="Albertson's"/>
    <x v="2"/>
    <n v="131"/>
    <s v="Albertson's_QA_project"/>
    <s v="Associate"/>
    <s v="Onsite"/>
    <s v="T&amp;M"/>
    <n v="32719.799999999996"/>
    <n v="16666.666666666664"/>
    <n v="1700"/>
    <n v="510"/>
    <n v="12936"/>
    <n v="907.13333333333139"/>
  </r>
  <r>
    <x v="0"/>
    <x v="4"/>
    <s v="Albertson's"/>
    <x v="2"/>
    <n v="131"/>
    <s v="Albertson's_QA_project"/>
    <s v="TUTD"/>
    <s v="Onsite"/>
    <s v="T&amp;M"/>
    <n v="0"/>
    <n v="0"/>
    <n v="0"/>
    <n v="0"/>
    <n v="0"/>
    <n v="0"/>
  </r>
  <r>
    <x v="0"/>
    <x v="4"/>
    <s v="Albertson's"/>
    <x v="3"/>
    <n v="130"/>
    <s v="Albertson's_SAP_project"/>
    <s v="Adjustments"/>
    <s v="Onsite"/>
    <s v="T&amp;M"/>
    <n v="0"/>
    <n v="0"/>
    <n v="0"/>
    <n v="0"/>
    <n v="0"/>
    <n v="0"/>
  </r>
  <r>
    <x v="0"/>
    <x v="4"/>
    <s v="Albertson's"/>
    <x v="3"/>
    <n v="130"/>
    <s v="Albertson's_SAP_project"/>
    <s v="Associate"/>
    <s v="Offshore"/>
    <s v="T&amp;M"/>
    <n v="74410.749999999985"/>
    <n v="4384.6153846153848"/>
    <n v="5900"/>
    <n v="1780"/>
    <n v="39881"/>
    <n v="22465.134615384603"/>
  </r>
  <r>
    <x v="0"/>
    <x v="4"/>
    <s v="Albertson's"/>
    <x v="3"/>
    <n v="130"/>
    <s v="Albertson's_SAP_project"/>
    <s v="Associate"/>
    <s v="Onsite"/>
    <s v="T&amp;M"/>
    <n v="10246.5"/>
    <n v="5666.666666666667"/>
    <n v="1000"/>
    <n v="50"/>
    <n v="0"/>
    <n v="3529.833333333333"/>
  </r>
  <r>
    <x v="0"/>
    <x v="4"/>
    <s v="Albertson's"/>
    <x v="3"/>
    <n v="130"/>
    <s v="Albertson's_SAP_project"/>
    <s v="TUTD"/>
    <s v="Onsite"/>
    <s v="T&amp;M"/>
    <n v="0"/>
    <n v="0"/>
    <n v="0"/>
    <n v="0"/>
    <n v="0"/>
    <n v="0"/>
  </r>
  <r>
    <x v="0"/>
    <x v="4"/>
    <s v="Archer Daniels Midland"/>
    <x v="2"/>
    <n v="308"/>
    <s v="Archer Daniels Midland_QA_project"/>
    <s v="Adjustments"/>
    <s v="Onsite"/>
    <s v="FixedBid"/>
    <n v="0"/>
    <n v="0"/>
    <n v="0"/>
    <n v="0"/>
    <n v="0"/>
    <n v="0"/>
  </r>
  <r>
    <x v="0"/>
    <x v="4"/>
    <s v="Archer Daniels Midland"/>
    <x v="2"/>
    <n v="308"/>
    <s v="Archer Daniels Midland_QA_project"/>
    <s v="Associate"/>
    <s v="Offshore"/>
    <s v="FixedBid"/>
    <n v="40156.160000000003"/>
    <n v="4153.8461538461534"/>
    <n v="5450"/>
    <n v="470"/>
    <n v="8798"/>
    <n v="21284.313846153851"/>
  </r>
  <r>
    <x v="0"/>
    <x v="4"/>
    <s v="Archer Daniels Midland"/>
    <x v="2"/>
    <n v="308"/>
    <s v="Archer Daniels Midland_QA_project"/>
    <s v="Associate"/>
    <s v="Onsite"/>
    <s v="FixedBid"/>
    <n v="59704.320000000014"/>
    <n v="5416.666666666667"/>
    <n v="900"/>
    <n v="1310"/>
    <n v="31666"/>
    <n v="20411.65333333335"/>
  </r>
  <r>
    <x v="0"/>
    <x v="4"/>
    <s v="Archer Daniels Midland"/>
    <x v="2"/>
    <n v="308"/>
    <s v="Archer Daniels Midland_QA_project"/>
    <s v="TUTD"/>
    <s v="Onsite"/>
    <s v="FixedBid"/>
    <n v="-16976.281600000002"/>
    <n v="0"/>
    <n v="0"/>
    <n v="0"/>
    <n v="0"/>
    <n v="-16976.281600000002"/>
  </r>
  <r>
    <x v="0"/>
    <x v="4"/>
    <s v="Archer Daniels Midland"/>
    <x v="3"/>
    <n v="307"/>
    <s v="Archer Daniels Midland_SAP_project"/>
    <s v="Adjustments"/>
    <s v="Onsite"/>
    <s v="FixedBid"/>
    <n v="0"/>
    <n v="0"/>
    <n v="0"/>
    <n v="0"/>
    <n v="0"/>
    <n v="0"/>
  </r>
  <r>
    <x v="0"/>
    <x v="4"/>
    <s v="Archer Daniels Midland"/>
    <x v="3"/>
    <n v="307"/>
    <s v="Archer Daniels Midland_SAP_project"/>
    <s v="Associate"/>
    <s v="Offshore"/>
    <s v="FixedBid"/>
    <n v="50931.200000000004"/>
    <n v="1769.2307692307695"/>
    <n v="3000"/>
    <n v="1120"/>
    <n v="23851"/>
    <n v="21190.969230769235"/>
  </r>
  <r>
    <x v="0"/>
    <x v="4"/>
    <s v="Archer Daniels Midland"/>
    <x v="3"/>
    <n v="307"/>
    <s v="Archer Daniels Midland_SAP_project"/>
    <s v="Associate"/>
    <s v="Onsite"/>
    <s v="FixedBid"/>
    <n v="41510.399999999994"/>
    <n v="23583.333333333336"/>
    <n v="1100"/>
    <n v="200"/>
    <n v="8760"/>
    <n v="7867.0666666666584"/>
  </r>
  <r>
    <x v="0"/>
    <x v="4"/>
    <s v="Archer Daniels Midland"/>
    <x v="3"/>
    <n v="307"/>
    <s v="Archer Daniels Midland_SAP_project"/>
    <s v="TUTD"/>
    <s v="Onsite"/>
    <s v="FixedBid"/>
    <n v="41598.720000000001"/>
    <n v="0"/>
    <n v="0"/>
    <n v="0"/>
    <n v="0"/>
    <n v="41598.720000000001"/>
  </r>
  <r>
    <x v="0"/>
    <x v="4"/>
    <s v="Coca-Cola"/>
    <x v="2"/>
    <n v="306"/>
    <s v="Coca-Cola_QA_project"/>
    <s v="Adjustments"/>
    <s v="Onsite"/>
    <s v="T&amp;M"/>
    <n v="0"/>
    <n v="0"/>
    <n v="0"/>
    <n v="0"/>
    <n v="0"/>
    <n v="0"/>
  </r>
  <r>
    <x v="0"/>
    <x v="4"/>
    <s v="Coca-Cola"/>
    <x v="2"/>
    <n v="306"/>
    <s v="Coca-Cola_QA_project"/>
    <s v="Associate"/>
    <s v="Offshore"/>
    <s v="T&amp;M"/>
    <n v="19715.328000000001"/>
    <n v="1692.3076923076924"/>
    <n v="3150"/>
    <n v="770"/>
    <n v="17609"/>
    <n v="-3505.9796923076901"/>
  </r>
  <r>
    <x v="0"/>
    <x v="4"/>
    <s v="Coca-Cola"/>
    <x v="2"/>
    <n v="306"/>
    <s v="Coca-Cola_QA_project"/>
    <s v="Associate"/>
    <s v="Onsite"/>
    <s v="T&amp;M"/>
    <n v="12871.103999999999"/>
    <n v="11916.666666666668"/>
    <n v="500"/>
    <n v="350"/>
    <n v="0"/>
    <n v="104.43733333333148"/>
  </r>
  <r>
    <x v="0"/>
    <x v="4"/>
    <s v="Coca-Cola"/>
    <x v="2"/>
    <n v="306"/>
    <s v="Coca-Cola_QA_project"/>
    <s v="TUTD"/>
    <s v="Onsite"/>
    <s v="T&amp;M"/>
    <n v="0"/>
    <n v="0"/>
    <n v="0"/>
    <n v="0"/>
    <n v="0"/>
    <n v="0"/>
  </r>
  <r>
    <x v="0"/>
    <x v="4"/>
    <s v="Coca-Cola"/>
    <x v="3"/>
    <n v="305"/>
    <s v="Coca-Cola_SAP_project"/>
    <s v="Adjustments"/>
    <s v="Onsite"/>
    <s v="T&amp;M"/>
    <n v="0"/>
    <n v="0"/>
    <n v="0"/>
    <n v="0"/>
    <n v="0"/>
    <n v="0"/>
  </r>
  <r>
    <x v="0"/>
    <x v="4"/>
    <s v="Coca-Cola"/>
    <x v="3"/>
    <n v="305"/>
    <s v="Coca-Cola_SAP_project"/>
    <s v="Associate"/>
    <s v="Offshore"/>
    <s v="T&amp;M"/>
    <n v="19241.64"/>
    <n v="1846.1538461538462"/>
    <n v="2200"/>
    <n v="500"/>
    <n v="6683"/>
    <n v="8012.4861538461537"/>
  </r>
  <r>
    <x v="0"/>
    <x v="4"/>
    <s v="Coca-Cola"/>
    <x v="3"/>
    <n v="305"/>
    <s v="Coca-Cola_SAP_project"/>
    <s v="Associate"/>
    <s v="Onsite"/>
    <s v="T&amp;M"/>
    <n v="39436.160000000003"/>
    <n v="30250"/>
    <n v="4450"/>
    <n v="920"/>
    <n v="12719"/>
    <n v="-8902.8399999999965"/>
  </r>
  <r>
    <x v="0"/>
    <x v="4"/>
    <s v="Coca-Cola"/>
    <x v="3"/>
    <n v="305"/>
    <s v="Coca-Cola_SAP_project"/>
    <s v="TUTD"/>
    <s v="Onsite"/>
    <s v="T&amp;M"/>
    <n v="0"/>
    <n v="0"/>
    <n v="0"/>
    <n v="0"/>
    <n v="0"/>
    <n v="0"/>
  </r>
  <r>
    <x v="0"/>
    <x v="4"/>
    <s v="ConAgra"/>
    <x v="0"/>
    <n v="192"/>
    <s v="ConAgra_Analytics_project"/>
    <s v="Adjustments"/>
    <s v="Onsite"/>
    <s v="FixedBid"/>
    <n v="0"/>
    <n v="0"/>
    <n v="0"/>
    <n v="0"/>
    <n v="0"/>
    <n v="0"/>
  </r>
  <r>
    <x v="0"/>
    <x v="4"/>
    <s v="ConAgra"/>
    <x v="0"/>
    <n v="192"/>
    <s v="ConAgra_Analytics_project"/>
    <s v="Associate"/>
    <s v="Offshore"/>
    <s v="FixedBid"/>
    <n v="108165.12"/>
    <n v="5615.3846153846152"/>
    <n v="5900"/>
    <n v="890"/>
    <n v="30578"/>
    <n v="65181.735384615378"/>
  </r>
  <r>
    <x v="0"/>
    <x v="4"/>
    <s v="ConAgra"/>
    <x v="0"/>
    <n v="192"/>
    <s v="ConAgra_Analytics_project"/>
    <s v="Associate"/>
    <s v="Onsite"/>
    <s v="FixedBid"/>
    <n v="59351.040000000008"/>
    <n v="29583.333333333336"/>
    <n v="700"/>
    <n v="210"/>
    <n v="0"/>
    <n v="28857.706666666672"/>
  </r>
  <r>
    <x v="0"/>
    <x v="4"/>
    <s v="ConAgra"/>
    <x v="0"/>
    <n v="192"/>
    <s v="ConAgra_Analytics_project"/>
    <s v="TUTD"/>
    <s v="Onsite"/>
    <s v="FixedBid"/>
    <n v="-33503.232000000011"/>
    <n v="0"/>
    <n v="0"/>
    <n v="0"/>
    <n v="0"/>
    <n v="-33503.232000000011"/>
  </r>
  <r>
    <x v="0"/>
    <x v="4"/>
    <s v="ConAgra"/>
    <x v="4"/>
    <n v="191"/>
    <s v="ConAgra_Cloud_project"/>
    <s v="Adjustments"/>
    <s v="Onsite"/>
    <s v="FixedBid"/>
    <n v="0"/>
    <n v="0"/>
    <n v="0"/>
    <n v="0"/>
    <n v="0"/>
    <n v="0"/>
  </r>
  <r>
    <x v="0"/>
    <x v="4"/>
    <s v="ConAgra"/>
    <x v="4"/>
    <n v="191"/>
    <s v="ConAgra_Cloud_project"/>
    <s v="Associate"/>
    <s v="Offshore"/>
    <s v="FixedBid"/>
    <n v="48061.44000000001"/>
    <n v="1000"/>
    <n v="3450"/>
    <n v="920"/>
    <n v="14818"/>
    <n v="27873.44000000001"/>
  </r>
  <r>
    <x v="0"/>
    <x v="4"/>
    <s v="ConAgra"/>
    <x v="4"/>
    <n v="191"/>
    <s v="ConAgra_Cloud_project"/>
    <s v="Associate"/>
    <s v="Onsite"/>
    <s v="FixedBid"/>
    <n v="11612.160000000002"/>
    <n v="8333.3333333333339"/>
    <n v="0"/>
    <n v="250"/>
    <n v="0"/>
    <n v="3028.8266666666677"/>
  </r>
  <r>
    <x v="0"/>
    <x v="4"/>
    <s v="ConAgra"/>
    <x v="4"/>
    <n v="191"/>
    <s v="ConAgra_Cloud_project"/>
    <s v="TUTD"/>
    <s v="Onsite"/>
    <s v="FixedBid"/>
    <n v="0"/>
    <n v="0"/>
    <n v="0"/>
    <n v="0"/>
    <n v="0"/>
    <n v="0"/>
  </r>
  <r>
    <x v="0"/>
    <x v="4"/>
    <s v="ConAgra"/>
    <x v="1"/>
    <n v="193"/>
    <s v="ConAgra_HCM_project"/>
    <s v="Adjustments"/>
    <s v="Onsite"/>
    <s v="T&amp;M"/>
    <n v="0"/>
    <n v="0"/>
    <n v="0"/>
    <n v="0"/>
    <n v="0"/>
    <n v="0"/>
  </r>
  <r>
    <x v="0"/>
    <x v="4"/>
    <s v="ConAgra"/>
    <x v="1"/>
    <n v="193"/>
    <s v="ConAgra_HCM_project"/>
    <s v="Associate"/>
    <s v="Offshore"/>
    <s v="T&amp;M"/>
    <n v="37265.536000000007"/>
    <n v="5846.1538461538466"/>
    <n v="2600"/>
    <n v="1620"/>
    <n v="3526"/>
    <n v="23673.38215384616"/>
  </r>
  <r>
    <x v="0"/>
    <x v="4"/>
    <s v="ConAgra"/>
    <x v="1"/>
    <n v="193"/>
    <s v="ConAgra_HCM_project"/>
    <s v="Associate"/>
    <s v="Onsite"/>
    <s v="T&amp;M"/>
    <n v="47826.240000000005"/>
    <n v="26250"/>
    <n v="1450"/>
    <n v="100"/>
    <n v="0"/>
    <n v="20026.240000000005"/>
  </r>
  <r>
    <x v="0"/>
    <x v="4"/>
    <s v="ConAgra"/>
    <x v="1"/>
    <n v="193"/>
    <s v="ConAgra_HCM_project"/>
    <s v="TUTD"/>
    <s v="Onsite"/>
    <s v="T&amp;M"/>
    <n v="0"/>
    <n v="0"/>
    <n v="0"/>
    <n v="0"/>
    <n v="0"/>
    <n v="0"/>
  </r>
  <r>
    <x v="0"/>
    <x v="4"/>
    <s v="ConAgra"/>
    <x v="2"/>
    <n v="195"/>
    <s v="ConAgra_QA_project"/>
    <s v="Adjustments"/>
    <s v="Onsite"/>
    <s v="T&amp;M"/>
    <n v="0"/>
    <n v="0"/>
    <n v="0"/>
    <n v="0"/>
    <n v="0"/>
    <n v="0"/>
  </r>
  <r>
    <x v="0"/>
    <x v="4"/>
    <s v="ConAgra"/>
    <x v="2"/>
    <n v="195"/>
    <s v="ConAgra_QA_project"/>
    <s v="Associate"/>
    <s v="Offshore"/>
    <s v="T&amp;M"/>
    <n v="40142.592000000004"/>
    <n v="3769.2307692307695"/>
    <n v="6300"/>
    <n v="1640"/>
    <n v="23426"/>
    <n v="5007.3612307692383"/>
  </r>
  <r>
    <x v="0"/>
    <x v="4"/>
    <s v="ConAgra"/>
    <x v="2"/>
    <n v="195"/>
    <s v="ConAgra_QA_project"/>
    <s v="Associate"/>
    <s v="Onsite"/>
    <s v="T&amp;M"/>
    <n v="31643.136000000006"/>
    <n v="17083.333333333336"/>
    <n v="1450"/>
    <n v="180"/>
    <n v="12800"/>
    <n v="129.80266666667012"/>
  </r>
  <r>
    <x v="0"/>
    <x v="4"/>
    <s v="ConAgra"/>
    <x v="2"/>
    <n v="195"/>
    <s v="ConAgra_QA_project"/>
    <s v="TUTD"/>
    <s v="Onsite"/>
    <s v="T&amp;M"/>
    <n v="0"/>
    <n v="0"/>
    <n v="0"/>
    <n v="0"/>
    <n v="0"/>
    <n v="0"/>
  </r>
  <r>
    <x v="0"/>
    <x v="4"/>
    <s v="ConAgra"/>
    <x v="3"/>
    <n v="194"/>
    <s v="ConAgra_SAP_project"/>
    <s v="Adjustments"/>
    <s v="Onsite"/>
    <s v="T&amp;M"/>
    <n v="0"/>
    <n v="0"/>
    <n v="0"/>
    <n v="0"/>
    <n v="0"/>
    <n v="0"/>
  </r>
  <r>
    <x v="0"/>
    <x v="4"/>
    <s v="ConAgra"/>
    <x v="3"/>
    <n v="194"/>
    <s v="ConAgra_SAP_project"/>
    <s v="Associate"/>
    <s v="Offshore"/>
    <s v="T&amp;M"/>
    <n v="48717.760000000009"/>
    <n v="4384.6153846153838"/>
    <n v="3750"/>
    <n v="2210"/>
    <n v="15848"/>
    <n v="22525.144615384626"/>
  </r>
  <r>
    <x v="0"/>
    <x v="4"/>
    <s v="ConAgra"/>
    <x v="3"/>
    <n v="194"/>
    <s v="ConAgra_SAP_project"/>
    <s v="Associate"/>
    <s v="Onsite"/>
    <s v="T&amp;M"/>
    <n v="36744.959999999999"/>
    <n v="14583.333333333332"/>
    <n v="950"/>
    <n v="100"/>
    <n v="11760"/>
    <n v="9351.626666666667"/>
  </r>
  <r>
    <x v="0"/>
    <x v="4"/>
    <s v="ConAgra"/>
    <x v="3"/>
    <n v="194"/>
    <s v="ConAgra_SAP_project"/>
    <s v="TUTD"/>
    <s v="Onsite"/>
    <s v="T&amp;M"/>
    <n v="0"/>
    <n v="0"/>
    <n v="0"/>
    <n v="0"/>
    <n v="0"/>
    <n v="0"/>
  </r>
  <r>
    <x v="0"/>
    <x v="4"/>
    <s v="Costco Wholesale"/>
    <x v="1"/>
    <n v="146"/>
    <s v="Costco Wholesale_HCM_project"/>
    <s v="Adjustments"/>
    <s v="Onsite"/>
    <s v="T&amp;M"/>
    <n v="0"/>
    <n v="0"/>
    <n v="0"/>
    <n v="0"/>
    <n v="0"/>
    <n v="0"/>
  </r>
  <r>
    <x v="0"/>
    <x v="4"/>
    <s v="Costco Wholesale"/>
    <x v="1"/>
    <n v="146"/>
    <s v="Costco Wholesale_HCM_project"/>
    <s v="Associate"/>
    <s v="Offshore"/>
    <s v="T&amp;M"/>
    <n v="69023.988000000012"/>
    <n v="7846.1538461538457"/>
    <n v="3000"/>
    <n v="730"/>
    <n v="25954"/>
    <n v="31493.834153846168"/>
  </r>
  <r>
    <x v="0"/>
    <x v="4"/>
    <s v="Costco Wholesale"/>
    <x v="1"/>
    <n v="146"/>
    <s v="Costco Wholesale_HCM_project"/>
    <s v="Associate"/>
    <s v="Onsite"/>
    <s v="T&amp;M"/>
    <n v="36228.060000000005"/>
    <n v="5666.666666666667"/>
    <n v="700"/>
    <n v="850"/>
    <n v="23856"/>
    <n v="5155.3933333333371"/>
  </r>
  <r>
    <x v="0"/>
    <x v="4"/>
    <s v="Costco Wholesale"/>
    <x v="1"/>
    <n v="146"/>
    <s v="Costco Wholesale_HCM_project"/>
    <s v="TUTD"/>
    <s v="Onsite"/>
    <s v="T&amp;M"/>
    <n v="0"/>
    <n v="0"/>
    <n v="0"/>
    <n v="0"/>
    <n v="0"/>
    <n v="0"/>
  </r>
  <r>
    <x v="0"/>
    <x v="4"/>
    <s v="Costco Wholesale"/>
    <x v="2"/>
    <n v="148"/>
    <s v="Costco Wholesale_QA_project"/>
    <s v="Adjustments"/>
    <s v="Onsite"/>
    <s v="T&amp;M"/>
    <n v="0"/>
    <n v="0"/>
    <n v="0"/>
    <n v="0"/>
    <n v="0"/>
    <n v="0"/>
  </r>
  <r>
    <x v="0"/>
    <x v="4"/>
    <s v="Costco Wholesale"/>
    <x v="2"/>
    <n v="148"/>
    <s v="Costco Wholesale_QA_project"/>
    <s v="Associate"/>
    <s v="Offshore"/>
    <s v="T&amp;M"/>
    <n v="34108.176000000007"/>
    <n v="3692.3076923076924"/>
    <n v="4750"/>
    <n v="750"/>
    <n v="17172"/>
    <n v="7743.8683076923153"/>
  </r>
  <r>
    <x v="0"/>
    <x v="4"/>
    <s v="Costco Wholesale"/>
    <x v="2"/>
    <n v="148"/>
    <s v="Costco Wholesale_QA_project"/>
    <s v="Associate"/>
    <s v="Onsite"/>
    <s v="T&amp;M"/>
    <n v="13891.168000000001"/>
    <n v="5416.666666666667"/>
    <n v="1100"/>
    <n v="1100"/>
    <n v="24588"/>
    <n v="-18313.498666666666"/>
  </r>
  <r>
    <x v="0"/>
    <x v="4"/>
    <s v="Costco Wholesale"/>
    <x v="2"/>
    <n v="148"/>
    <s v="Costco Wholesale_QA_project"/>
    <s v="TUTD"/>
    <s v="Onsite"/>
    <s v="T&amp;M"/>
    <n v="0"/>
    <n v="0"/>
    <n v="0"/>
    <n v="0"/>
    <n v="0"/>
    <n v="0"/>
  </r>
  <r>
    <x v="0"/>
    <x v="4"/>
    <s v="Costco Wholesale"/>
    <x v="3"/>
    <n v="147"/>
    <s v="Costco Wholesale_SAP_project"/>
    <s v="Adjustments"/>
    <s v="Onsite"/>
    <s v="T&amp;M"/>
    <n v="0"/>
    <n v="0"/>
    <n v="0"/>
    <n v="0"/>
    <n v="0"/>
    <n v="0"/>
  </r>
  <r>
    <x v="0"/>
    <x v="4"/>
    <s v="Costco Wholesale"/>
    <x v="3"/>
    <n v="147"/>
    <s v="Costco Wholesale_SAP_project"/>
    <s v="Associate"/>
    <s v="Offshore"/>
    <s v="T&amp;M"/>
    <n v="48918.260000000009"/>
    <n v="3230.7692307692305"/>
    <n v="2450"/>
    <n v="1740"/>
    <n v="24864"/>
    <n v="16633.490769230779"/>
  </r>
  <r>
    <x v="0"/>
    <x v="4"/>
    <s v="Costco Wholesale"/>
    <x v="3"/>
    <n v="147"/>
    <s v="Costco Wholesale_SAP_project"/>
    <s v="Associate"/>
    <s v="Onsite"/>
    <s v="T&amp;M"/>
    <n v="58543.98000000001"/>
    <n v="20000"/>
    <n v="700"/>
    <n v="1050"/>
    <n v="33732"/>
    <n v="3061.9800000000105"/>
  </r>
  <r>
    <x v="0"/>
    <x v="4"/>
    <s v="Costco Wholesale"/>
    <x v="3"/>
    <n v="147"/>
    <s v="Costco Wholesale_SAP_project"/>
    <s v="TUTD"/>
    <s v="Onsite"/>
    <s v="T&amp;M"/>
    <n v="0"/>
    <n v="0"/>
    <n v="0"/>
    <n v="0"/>
    <n v="0"/>
    <n v="0"/>
  </r>
  <r>
    <x v="0"/>
    <x v="4"/>
    <s v="Home Depot"/>
    <x v="0"/>
    <n v="61"/>
    <s v="Home Depot_Analytics_project"/>
    <s v="Adjustments"/>
    <s v="Onsite"/>
    <s v="T&amp;M"/>
    <n v="0"/>
    <n v="0"/>
    <n v="0"/>
    <n v="0"/>
    <n v="0"/>
    <n v="0"/>
  </r>
  <r>
    <x v="0"/>
    <x v="4"/>
    <s v="Home Depot"/>
    <x v="0"/>
    <n v="61"/>
    <s v="Home Depot_Analytics_project"/>
    <s v="Associate"/>
    <s v="Offshore"/>
    <s v="T&amp;M"/>
    <n v="33990.54"/>
    <n v="2307.6923076923076"/>
    <n v="3000"/>
    <n v="350"/>
    <n v="22990"/>
    <n v="5342.8476923076923"/>
  </r>
  <r>
    <x v="0"/>
    <x v="4"/>
    <s v="Home Depot"/>
    <x v="0"/>
    <n v="61"/>
    <s v="Home Depot_Analytics_project"/>
    <s v="Associate"/>
    <s v="Onsite"/>
    <s v="T&amp;M"/>
    <n v="55194.479999999996"/>
    <n v="19166.666666666668"/>
    <n v="3400"/>
    <n v="1610"/>
    <n v="19910"/>
    <n v="11107.813333333324"/>
  </r>
  <r>
    <x v="0"/>
    <x v="4"/>
    <s v="Home Depot"/>
    <x v="0"/>
    <n v="61"/>
    <s v="Home Depot_Analytics_project"/>
    <s v="TUTD"/>
    <s v="Onsite"/>
    <s v="T&amp;M"/>
    <n v="0"/>
    <n v="0"/>
    <n v="0"/>
    <n v="0"/>
    <n v="0"/>
    <n v="0"/>
  </r>
  <r>
    <x v="0"/>
    <x v="4"/>
    <s v="Home Depot"/>
    <x v="1"/>
    <n v="62"/>
    <s v="Home Depot_HCM_project"/>
    <s v="Adjustments"/>
    <s v="Onsite"/>
    <s v="T&amp;M"/>
    <n v="0"/>
    <n v="0"/>
    <n v="0"/>
    <n v="0"/>
    <n v="0"/>
    <n v="0"/>
  </r>
  <r>
    <x v="0"/>
    <x v="4"/>
    <s v="Home Depot"/>
    <x v="1"/>
    <n v="62"/>
    <s v="Home Depot_HCM_project"/>
    <s v="Associate"/>
    <s v="Offshore"/>
    <s v="T&amp;M"/>
    <n v="38360.608000000007"/>
    <n v="2000"/>
    <n v="3950"/>
    <n v="1210"/>
    <n v="24382"/>
    <n v="6818.6080000000075"/>
  </r>
  <r>
    <x v="0"/>
    <x v="4"/>
    <s v="Home Depot"/>
    <x v="1"/>
    <n v="62"/>
    <s v="Home Depot_HCM_project"/>
    <s v="Associate"/>
    <s v="Onsite"/>
    <s v="T&amp;M"/>
    <n v="22697.730000000003"/>
    <n v="13750"/>
    <n v="400"/>
    <n v="60"/>
    <n v="0"/>
    <n v="8487.7300000000032"/>
  </r>
  <r>
    <x v="0"/>
    <x v="4"/>
    <s v="Home Depot"/>
    <x v="1"/>
    <n v="62"/>
    <s v="Home Depot_HCM_project"/>
    <s v="TUTD"/>
    <s v="Onsite"/>
    <s v="T&amp;M"/>
    <n v="0"/>
    <n v="0"/>
    <n v="0"/>
    <n v="0"/>
    <n v="0"/>
    <n v="0"/>
  </r>
  <r>
    <x v="0"/>
    <x v="4"/>
    <s v="Home Depot"/>
    <x v="2"/>
    <n v="64"/>
    <s v="Home Depot_QA_project"/>
    <s v="Adjustments"/>
    <s v="Onsite"/>
    <s v="T&amp;M"/>
    <n v="0"/>
    <n v="0"/>
    <n v="0"/>
    <n v="0"/>
    <n v="0"/>
    <n v="0"/>
  </r>
  <r>
    <x v="0"/>
    <x v="4"/>
    <s v="Home Depot"/>
    <x v="2"/>
    <n v="64"/>
    <s v="Home Depot_QA_project"/>
    <s v="Associate"/>
    <s v="Offshore"/>
    <s v="T&amp;M"/>
    <n v="35346.767999999996"/>
    <n v="4000"/>
    <n v="2000"/>
    <n v="1680"/>
    <n v="20715"/>
    <n v="6951.7679999999964"/>
  </r>
  <r>
    <x v="0"/>
    <x v="4"/>
    <s v="Home Depot"/>
    <x v="2"/>
    <n v="64"/>
    <s v="Home Depot_QA_project"/>
    <s v="Associate"/>
    <s v="Onsite"/>
    <s v="T&amp;M"/>
    <n v="101560.75200000001"/>
    <n v="50750"/>
    <n v="4800"/>
    <n v="470"/>
    <n v="47780"/>
    <n v="-2239.2479999999923"/>
  </r>
  <r>
    <x v="0"/>
    <x v="4"/>
    <s v="Home Depot"/>
    <x v="2"/>
    <n v="64"/>
    <s v="Home Depot_QA_project"/>
    <s v="TUTD"/>
    <s v="Onsite"/>
    <s v="T&amp;M"/>
    <n v="0"/>
    <n v="0"/>
    <n v="0"/>
    <n v="0"/>
    <n v="0"/>
    <n v="0"/>
  </r>
  <r>
    <x v="0"/>
    <x v="4"/>
    <s v="Home Depot"/>
    <x v="3"/>
    <n v="63"/>
    <s v="Home Depot_SAP_project"/>
    <s v="Adjustments"/>
    <s v="Onsite"/>
    <s v="T&amp;M"/>
    <n v="0"/>
    <n v="0"/>
    <n v="0"/>
    <n v="0"/>
    <n v="0"/>
    <n v="0"/>
  </r>
  <r>
    <x v="0"/>
    <x v="4"/>
    <s v="Home Depot"/>
    <x v="3"/>
    <n v="63"/>
    <s v="Home Depot_SAP_project"/>
    <s v="Associate"/>
    <s v="Offshore"/>
    <s v="T&amp;M"/>
    <n v="30986.799999999999"/>
    <n v="5230.7692307692305"/>
    <n v="3550"/>
    <n v="1050"/>
    <n v="0"/>
    <n v="21156.030769230769"/>
  </r>
  <r>
    <x v="0"/>
    <x v="4"/>
    <s v="Home Depot"/>
    <x v="3"/>
    <n v="63"/>
    <s v="Home Depot_SAP_project"/>
    <s v="Associate"/>
    <s v="Onsite"/>
    <s v="T&amp;M"/>
    <n v="9599.0400000000009"/>
    <n v="10833.333333333334"/>
    <n v="1000"/>
    <n v="20"/>
    <n v="0"/>
    <n v="-2254.2933333333331"/>
  </r>
  <r>
    <x v="0"/>
    <x v="4"/>
    <s v="Home Depot"/>
    <x v="3"/>
    <n v="63"/>
    <s v="Home Depot_SAP_project"/>
    <s v="TUTD"/>
    <s v="Onsite"/>
    <s v="T&amp;M"/>
    <n v="0"/>
    <n v="0"/>
    <n v="0"/>
    <n v="0"/>
    <n v="0"/>
    <n v="0"/>
  </r>
  <r>
    <x v="0"/>
    <x v="4"/>
    <s v="J.C. Penney"/>
    <x v="2"/>
    <n v="161"/>
    <s v="J.C. Penney_QA_project"/>
    <s v="Adjustments"/>
    <s v="Onsite"/>
    <s v="FixedBid"/>
    <n v="0"/>
    <n v="0"/>
    <n v="0"/>
    <n v="0"/>
    <n v="0"/>
    <n v="0"/>
  </r>
  <r>
    <x v="0"/>
    <x v="4"/>
    <s v="J.C. Penney"/>
    <x v="2"/>
    <n v="161"/>
    <s v="J.C. Penney_QA_project"/>
    <s v="Associate"/>
    <s v="Offshore"/>
    <s v="FixedBid"/>
    <n v="57657.599999999991"/>
    <n v="5923.0769230769238"/>
    <n v="6650"/>
    <n v="240"/>
    <n v="14426"/>
    <n v="30418.523076923069"/>
  </r>
  <r>
    <x v="0"/>
    <x v="4"/>
    <s v="J.C. Penney"/>
    <x v="2"/>
    <n v="161"/>
    <s v="J.C. Penney_QA_project"/>
    <s v="Associate"/>
    <s v="Onsite"/>
    <s v="FixedBid"/>
    <n v="43097.600000000006"/>
    <n v="0"/>
    <n v="2450"/>
    <n v="560"/>
    <n v="35424"/>
    <n v="4663.6000000000058"/>
  </r>
  <r>
    <x v="0"/>
    <x v="4"/>
    <s v="J.C. Penney"/>
    <x v="2"/>
    <n v="161"/>
    <s v="J.C. Penney_QA_project"/>
    <s v="TUTD"/>
    <s v="Onsite"/>
    <s v="FixedBid"/>
    <n v="10075.519999999999"/>
    <n v="0"/>
    <n v="0"/>
    <n v="0"/>
    <n v="0"/>
    <n v="10075.519999999999"/>
  </r>
  <r>
    <x v="0"/>
    <x v="4"/>
    <s v="Kmart"/>
    <x v="2"/>
    <n v="134"/>
    <s v="Kmart_QA_project"/>
    <s v="Adjustments"/>
    <s v="Onsite"/>
    <s v="T&amp;M"/>
    <n v="0"/>
    <n v="0"/>
    <n v="0"/>
    <n v="0"/>
    <n v="0"/>
    <n v="0"/>
  </r>
  <r>
    <x v="0"/>
    <x v="4"/>
    <s v="Kmart"/>
    <x v="2"/>
    <n v="134"/>
    <s v="Kmart_QA_project"/>
    <s v="Associate"/>
    <s v="Offshore"/>
    <s v="T&amp;M"/>
    <n v="47201.375999999989"/>
    <n v="9307.6923076923067"/>
    <n v="4200"/>
    <n v="1250"/>
    <n v="7938"/>
    <n v="24505.683692307684"/>
  </r>
  <r>
    <x v="0"/>
    <x v="4"/>
    <s v="Kmart"/>
    <x v="2"/>
    <n v="134"/>
    <s v="Kmart_QA_project"/>
    <s v="Associate"/>
    <s v="Onsite"/>
    <s v="T&amp;M"/>
    <n v="8293.44"/>
    <n v="6250"/>
    <n v="500"/>
    <n v="50"/>
    <n v="0"/>
    <n v="1493.4400000000005"/>
  </r>
  <r>
    <x v="0"/>
    <x v="4"/>
    <s v="Kmart"/>
    <x v="2"/>
    <n v="134"/>
    <s v="Kmart_QA_project"/>
    <s v="TUTD"/>
    <s v="Onsite"/>
    <s v="T&amp;M"/>
    <n v="0"/>
    <n v="0"/>
    <n v="0"/>
    <n v="0"/>
    <n v="0"/>
    <n v="0"/>
  </r>
  <r>
    <x v="0"/>
    <x v="4"/>
    <s v="Kroger"/>
    <x v="0"/>
    <n v="77"/>
    <s v="Kroger_Analytics_project"/>
    <s v="Adjustments"/>
    <s v="Onsite"/>
    <s v="T&amp;M"/>
    <n v="0"/>
    <n v="0"/>
    <n v="0"/>
    <n v="0"/>
    <n v="0"/>
    <n v="0"/>
  </r>
  <r>
    <x v="0"/>
    <x v="4"/>
    <s v="Kroger"/>
    <x v="0"/>
    <n v="77"/>
    <s v="Kroger_Analytics_project"/>
    <s v="Associate"/>
    <s v="Offshore"/>
    <s v="T&amp;M"/>
    <n v="54043.199999999997"/>
    <n v="3461.538461538461"/>
    <n v="3000"/>
    <n v="870"/>
    <n v="24780"/>
    <n v="21931.661538461536"/>
  </r>
  <r>
    <x v="0"/>
    <x v="4"/>
    <s v="Kroger"/>
    <x v="0"/>
    <n v="77"/>
    <s v="Kroger_Analytics_project"/>
    <s v="Associate"/>
    <s v="Onsite"/>
    <s v="T&amp;M"/>
    <n v="61999.199999999997"/>
    <n v="36500"/>
    <n v="1900"/>
    <n v="810"/>
    <n v="0"/>
    <n v="22789.199999999997"/>
  </r>
  <r>
    <x v="0"/>
    <x v="4"/>
    <s v="Kroger"/>
    <x v="0"/>
    <n v="77"/>
    <s v="Kroger_Analytics_project"/>
    <s v="TUTD"/>
    <s v="Onsite"/>
    <s v="T&amp;M"/>
    <n v="0"/>
    <n v="0"/>
    <n v="0"/>
    <n v="0"/>
    <n v="0"/>
    <n v="0"/>
  </r>
  <r>
    <x v="0"/>
    <x v="4"/>
    <s v="Kroger"/>
    <x v="1"/>
    <n v="78"/>
    <s v="Kroger_HCM_project"/>
    <s v="Adjustments"/>
    <s v="Onsite"/>
    <s v="T&amp;M"/>
    <n v="0"/>
    <n v="0"/>
    <n v="0"/>
    <n v="0"/>
    <n v="0"/>
    <n v="0"/>
  </r>
  <r>
    <x v="0"/>
    <x v="4"/>
    <s v="Kroger"/>
    <x v="1"/>
    <n v="78"/>
    <s v="Kroger_HCM_project"/>
    <s v="Associate"/>
    <s v="Offshore"/>
    <s v="T&amp;M"/>
    <n v="44019.8"/>
    <n v="6384.6153846153848"/>
    <n v="5100"/>
    <n v="2570"/>
    <n v="0"/>
    <n v="29965.18461538462"/>
  </r>
  <r>
    <x v="0"/>
    <x v="4"/>
    <s v="Kroger"/>
    <x v="1"/>
    <n v="78"/>
    <s v="Kroger_HCM_project"/>
    <s v="Associate"/>
    <s v="Onsite"/>
    <s v="T&amp;M"/>
    <n v="103204.20000000001"/>
    <n v="43000"/>
    <n v="2900"/>
    <n v="560"/>
    <n v="35202"/>
    <n v="21542.200000000012"/>
  </r>
  <r>
    <x v="0"/>
    <x v="4"/>
    <s v="Kroger"/>
    <x v="1"/>
    <n v="78"/>
    <s v="Kroger_HCM_project"/>
    <s v="TUTD"/>
    <s v="Onsite"/>
    <s v="T&amp;M"/>
    <n v="0"/>
    <n v="0"/>
    <n v="0"/>
    <n v="0"/>
    <n v="0"/>
    <n v="0"/>
  </r>
  <r>
    <x v="0"/>
    <x v="4"/>
    <s v="Kroger"/>
    <x v="2"/>
    <n v="80"/>
    <s v="Kroger_QA_project"/>
    <s v="Adjustments"/>
    <s v="Onsite"/>
    <s v="FixedBid"/>
    <n v="0"/>
    <n v="0"/>
    <n v="0"/>
    <n v="0"/>
    <n v="0"/>
    <n v="0"/>
  </r>
  <r>
    <x v="0"/>
    <x v="4"/>
    <s v="Kroger"/>
    <x v="2"/>
    <n v="80"/>
    <s v="Kroger_QA_project"/>
    <s v="Associate"/>
    <s v="Offshore"/>
    <s v="FixedBid"/>
    <n v="49792"/>
    <n v="2769.2307692307695"/>
    <n v="3150"/>
    <n v="2220"/>
    <n v="23215"/>
    <n v="18437.76923076923"/>
  </r>
  <r>
    <x v="0"/>
    <x v="4"/>
    <s v="Kroger"/>
    <x v="2"/>
    <n v="80"/>
    <s v="Kroger_QA_project"/>
    <s v="Associate"/>
    <s v="Onsite"/>
    <s v="FixedBid"/>
    <n v="34432"/>
    <n v="16250"/>
    <n v="700"/>
    <n v="360"/>
    <n v="13280"/>
    <n v="3842"/>
  </r>
  <r>
    <x v="0"/>
    <x v="4"/>
    <s v="Kroger"/>
    <x v="2"/>
    <n v="80"/>
    <s v="Kroger_QA_project"/>
    <s v="TUTD"/>
    <s v="Onsite"/>
    <s v="FixedBid"/>
    <n v="5895.68"/>
    <n v="0"/>
    <n v="0"/>
    <n v="0"/>
    <n v="0"/>
    <n v="5895.68"/>
  </r>
  <r>
    <x v="0"/>
    <x v="4"/>
    <s v="Kroger"/>
    <x v="3"/>
    <n v="79"/>
    <s v="Kroger_SAP_project"/>
    <s v="Adjustments"/>
    <s v="Onsite"/>
    <s v="FixedBid"/>
    <n v="0"/>
    <n v="0"/>
    <n v="0"/>
    <n v="0"/>
    <n v="0"/>
    <n v="0"/>
  </r>
  <r>
    <x v="0"/>
    <x v="4"/>
    <s v="Kroger"/>
    <x v="3"/>
    <n v="79"/>
    <s v="Kroger_SAP_project"/>
    <s v="Associate"/>
    <s v="Offshore"/>
    <s v="FixedBid"/>
    <n v="23680"/>
    <n v="1384.6153846153848"/>
    <n v="500"/>
    <n v="40"/>
    <n v="0"/>
    <n v="21755.384615384617"/>
  </r>
  <r>
    <x v="0"/>
    <x v="4"/>
    <s v="Kroger"/>
    <x v="3"/>
    <n v="79"/>
    <s v="Kroger_SAP_project"/>
    <s v="Associate"/>
    <s v="Onsite"/>
    <s v="FixedBid"/>
    <n v="62400"/>
    <n v="28166.666666666672"/>
    <n v="2950"/>
    <n v="580"/>
    <n v="9230"/>
    <n v="21473.333333333328"/>
  </r>
  <r>
    <x v="0"/>
    <x v="4"/>
    <s v="Kroger"/>
    <x v="3"/>
    <n v="79"/>
    <s v="Kroger_SAP_project"/>
    <s v="TUTD"/>
    <s v="Onsite"/>
    <s v="FixedBid"/>
    <n v="0"/>
    <n v="0"/>
    <n v="0"/>
    <n v="0"/>
    <n v="0"/>
    <n v="0"/>
  </r>
  <r>
    <x v="0"/>
    <x v="4"/>
    <s v="Lowe's"/>
    <x v="0"/>
    <n v="292"/>
    <s v="Lowe's_Analytics_project"/>
    <s v="Adjustments"/>
    <s v="Onsite"/>
    <s v="T&amp;M"/>
    <n v="0"/>
    <n v="0"/>
    <n v="0"/>
    <n v="0"/>
    <n v="0"/>
    <n v="0"/>
  </r>
  <r>
    <x v="0"/>
    <x v="4"/>
    <s v="Lowe's"/>
    <x v="0"/>
    <n v="292"/>
    <s v="Lowe's_Analytics_project"/>
    <s v="Associate"/>
    <s v="Offshore"/>
    <s v="T&amp;M"/>
    <n v="73289.243999999992"/>
    <n v="5153.8461538461543"/>
    <n v="4500"/>
    <n v="550"/>
    <n v="28327"/>
    <n v="34758.397846153835"/>
  </r>
  <r>
    <x v="0"/>
    <x v="4"/>
    <s v="Lowe's"/>
    <x v="0"/>
    <n v="292"/>
    <s v="Lowe's_Analytics_project"/>
    <s v="Associate"/>
    <s v="Onsite"/>
    <s v="T&amp;M"/>
    <n v="70463.231999999989"/>
    <n v="19166.666666666668"/>
    <n v="1500"/>
    <n v="310"/>
    <n v="25644"/>
    <n v="23842.565333333318"/>
  </r>
  <r>
    <x v="0"/>
    <x v="4"/>
    <s v="Lowe's"/>
    <x v="0"/>
    <n v="292"/>
    <s v="Lowe's_Analytics_project"/>
    <s v="TUTD"/>
    <s v="Onsite"/>
    <s v="T&amp;M"/>
    <n v="0"/>
    <n v="0"/>
    <n v="0"/>
    <n v="0"/>
    <n v="0"/>
    <n v="0"/>
  </r>
  <r>
    <x v="0"/>
    <x v="4"/>
    <s v="Lowe's"/>
    <x v="1"/>
    <n v="293"/>
    <s v="Lowe's_HCM_project"/>
    <s v="Adjustments"/>
    <s v="Onsite"/>
    <s v="FixedBid"/>
    <n v="0"/>
    <n v="0"/>
    <n v="0"/>
    <n v="0"/>
    <n v="0"/>
    <n v="0"/>
  </r>
  <r>
    <x v="0"/>
    <x v="4"/>
    <s v="Lowe's"/>
    <x v="1"/>
    <n v="293"/>
    <s v="Lowe's_HCM_project"/>
    <s v="Associate"/>
    <s v="Offshore"/>
    <s v="FixedBid"/>
    <n v="46705.119999999995"/>
    <n v="4923.0769230769229"/>
    <n v="2650"/>
    <n v="1550"/>
    <n v="5782"/>
    <n v="31800.043076923073"/>
  </r>
  <r>
    <x v="0"/>
    <x v="4"/>
    <s v="Lowe's"/>
    <x v="1"/>
    <n v="293"/>
    <s v="Lowe's_HCM_project"/>
    <s v="Associate"/>
    <s v="Onsite"/>
    <s v="FixedBid"/>
    <n v="95295.199999999983"/>
    <n v="22416.666666666668"/>
    <n v="2650"/>
    <n v="1150"/>
    <n v="35742"/>
    <n v="33336.533333333311"/>
  </r>
  <r>
    <x v="0"/>
    <x v="4"/>
    <s v="Lowe's"/>
    <x v="1"/>
    <n v="293"/>
    <s v="Lowe's_HCM_project"/>
    <s v="TUTD"/>
    <s v="Onsite"/>
    <s v="FixedBid"/>
    <n v="36920.083199999994"/>
    <n v="0"/>
    <n v="0"/>
    <n v="0"/>
    <n v="0"/>
    <n v="36920.083199999994"/>
  </r>
  <r>
    <x v="0"/>
    <x v="4"/>
    <s v="Lowe's"/>
    <x v="2"/>
    <n v="295"/>
    <s v="Lowe's_QA_project"/>
    <s v="Adjustments"/>
    <s v="Onsite"/>
    <s v="T&amp;M"/>
    <n v="0"/>
    <n v="0"/>
    <n v="0"/>
    <n v="0"/>
    <n v="0"/>
    <n v="0"/>
  </r>
  <r>
    <x v="0"/>
    <x v="4"/>
    <s v="Lowe's"/>
    <x v="2"/>
    <n v="295"/>
    <s v="Lowe's_QA_project"/>
    <s v="Associate"/>
    <s v="Offshore"/>
    <s v="T&amp;M"/>
    <n v="50146.599999999991"/>
    <n v="5846.1538461538466"/>
    <n v="2900"/>
    <n v="470"/>
    <n v="31007"/>
    <n v="9923.4461538461474"/>
  </r>
  <r>
    <x v="0"/>
    <x v="4"/>
    <s v="Lowe's"/>
    <x v="2"/>
    <n v="295"/>
    <s v="Lowe's_QA_project"/>
    <s v="Associate"/>
    <s v="Onsite"/>
    <s v="T&amp;M"/>
    <n v="87782.967999999979"/>
    <n v="33166.666666666672"/>
    <n v="4400"/>
    <n v="1170"/>
    <n v="50961"/>
    <n v="-1914.6986666666926"/>
  </r>
  <r>
    <x v="0"/>
    <x v="4"/>
    <s v="Lowe's"/>
    <x v="2"/>
    <n v="295"/>
    <s v="Lowe's_QA_project"/>
    <s v="TUTD"/>
    <s v="Onsite"/>
    <s v="T&amp;M"/>
    <n v="0"/>
    <n v="0"/>
    <n v="0"/>
    <n v="0"/>
    <n v="0"/>
    <n v="0"/>
  </r>
  <r>
    <x v="0"/>
    <x v="4"/>
    <s v="Lowe's"/>
    <x v="3"/>
    <n v="294"/>
    <s v="Lowe's_SAP_project"/>
    <s v="Adjustments"/>
    <s v="Onsite"/>
    <s v="T&amp;M"/>
    <n v="0"/>
    <n v="0"/>
    <n v="0"/>
    <n v="0"/>
    <n v="0"/>
    <n v="0"/>
  </r>
  <r>
    <x v="0"/>
    <x v="4"/>
    <s v="Lowe's"/>
    <x v="3"/>
    <n v="294"/>
    <s v="Lowe's_SAP_project"/>
    <s v="Associate"/>
    <s v="Offshore"/>
    <s v="T&amp;M"/>
    <n v="81986.239999999991"/>
    <n v="9692.3076923076915"/>
    <n v="6350"/>
    <n v="640"/>
    <n v="22599"/>
    <n v="42704.932307692303"/>
  </r>
  <r>
    <x v="0"/>
    <x v="4"/>
    <s v="Lowe's"/>
    <x v="3"/>
    <n v="294"/>
    <s v="Lowe's_SAP_project"/>
    <s v="Associate"/>
    <s v="Onsite"/>
    <s v="T&amp;M"/>
    <n v="45103.37999999999"/>
    <n v="14833.333333333332"/>
    <n v="1750"/>
    <n v="150"/>
    <n v="19520"/>
    <n v="8850.0466666666616"/>
  </r>
  <r>
    <x v="0"/>
    <x v="4"/>
    <s v="Lowe's"/>
    <x v="3"/>
    <n v="294"/>
    <s v="Lowe's_SAP_project"/>
    <s v="TUTD"/>
    <s v="Onsite"/>
    <s v="T&amp;M"/>
    <n v="0"/>
    <n v="0"/>
    <n v="0"/>
    <n v="0"/>
    <n v="0"/>
    <n v="0"/>
  </r>
  <r>
    <x v="0"/>
    <x v="4"/>
    <s v="PepsiCo"/>
    <x v="2"/>
    <n v="201"/>
    <s v="PepsiCo_QA_project"/>
    <s v="Adjustments"/>
    <s v="Onsite"/>
    <s v="T&amp;M"/>
    <n v="0"/>
    <n v="0"/>
    <n v="0"/>
    <n v="0"/>
    <n v="0"/>
    <n v="0"/>
  </r>
  <r>
    <x v="0"/>
    <x v="4"/>
    <s v="PepsiCo"/>
    <x v="2"/>
    <n v="201"/>
    <s v="PepsiCo_QA_project"/>
    <s v="Associate"/>
    <s v="Offshore"/>
    <s v="T&amp;M"/>
    <n v="44159.600000000006"/>
    <n v="2846.1538461538466"/>
    <n v="2650"/>
    <n v="580"/>
    <n v="30086"/>
    <n v="7997.4461538461619"/>
  </r>
  <r>
    <x v="0"/>
    <x v="4"/>
    <s v="PepsiCo"/>
    <x v="2"/>
    <n v="201"/>
    <s v="PepsiCo_QA_project"/>
    <s v="Associate"/>
    <s v="Onsite"/>
    <s v="T&amp;M"/>
    <n v="0"/>
    <n v="0"/>
    <n v="0"/>
    <n v="20"/>
    <n v="0"/>
    <n v="-20"/>
  </r>
  <r>
    <x v="0"/>
    <x v="4"/>
    <s v="PepsiCo"/>
    <x v="2"/>
    <n v="201"/>
    <s v="PepsiCo_QA_project"/>
    <s v="TUTD"/>
    <s v="Onsite"/>
    <s v="T&amp;M"/>
    <n v="0"/>
    <n v="0"/>
    <n v="0"/>
    <n v="0"/>
    <n v="0"/>
    <n v="0"/>
  </r>
  <r>
    <x v="0"/>
    <x v="4"/>
    <s v="Philip Morris"/>
    <x v="0"/>
    <n v="33"/>
    <s v="Philip Morris_Analytics_project"/>
    <s v="Adjustments"/>
    <s v="Onsite"/>
    <s v="T&amp;M"/>
    <n v="0"/>
    <n v="0"/>
    <n v="0"/>
    <n v="0"/>
    <n v="0"/>
    <n v="0"/>
  </r>
  <r>
    <x v="0"/>
    <x v="4"/>
    <s v="Philip Morris"/>
    <x v="0"/>
    <n v="33"/>
    <s v="Philip Morris_Analytics_project"/>
    <s v="Associate"/>
    <s v="Offshore"/>
    <s v="T&amp;M"/>
    <n v="55673.856000000007"/>
    <n v="2923.0769230769229"/>
    <n v="2100"/>
    <n v="970"/>
    <n v="32452"/>
    <n v="17228.779076923085"/>
  </r>
  <r>
    <x v="0"/>
    <x v="4"/>
    <s v="Philip Morris"/>
    <x v="0"/>
    <n v="33"/>
    <s v="Philip Morris_Analytics_project"/>
    <s v="Associate"/>
    <s v="Onsite"/>
    <s v="T&amp;M"/>
    <n v="63197.568000000007"/>
    <n v="28333.333333333332"/>
    <n v="2200"/>
    <n v="220"/>
    <n v="12628"/>
    <n v="19816.234666666678"/>
  </r>
  <r>
    <x v="0"/>
    <x v="4"/>
    <s v="Philip Morris"/>
    <x v="0"/>
    <n v="33"/>
    <s v="Philip Morris_Analytics_project"/>
    <s v="TUTD"/>
    <s v="Onsite"/>
    <s v="T&amp;M"/>
    <n v="0"/>
    <n v="0"/>
    <n v="0"/>
    <n v="0"/>
    <n v="0"/>
    <n v="0"/>
  </r>
  <r>
    <x v="0"/>
    <x v="4"/>
    <s v="Philip Morris"/>
    <x v="4"/>
    <n v="32"/>
    <s v="Philip Morris_Cloud_project"/>
    <s v="Adjustments"/>
    <s v="Onsite"/>
    <s v="FixedBid"/>
    <n v="0"/>
    <n v="0"/>
    <n v="0"/>
    <n v="0"/>
    <n v="0"/>
    <n v="0"/>
  </r>
  <r>
    <x v="0"/>
    <x v="4"/>
    <s v="Philip Morris"/>
    <x v="4"/>
    <n v="32"/>
    <s v="Philip Morris_Cloud_project"/>
    <s v="Associate"/>
    <s v="Offshore"/>
    <s v="FixedBid"/>
    <n v="55802.880000000012"/>
    <n v="8307.6923076923085"/>
    <n v="2600"/>
    <n v="950"/>
    <n v="0"/>
    <n v="43945.187692307707"/>
  </r>
  <r>
    <x v="0"/>
    <x v="4"/>
    <s v="Philip Morris"/>
    <x v="4"/>
    <n v="32"/>
    <s v="Philip Morris_Cloud_project"/>
    <s v="Associate"/>
    <s v="Onsite"/>
    <s v="FixedBid"/>
    <n v="17418.240000000002"/>
    <n v="5416.666666666667"/>
    <n v="750"/>
    <n v="350"/>
    <n v="8030"/>
    <n v="2871.5733333333337"/>
  </r>
  <r>
    <x v="0"/>
    <x v="4"/>
    <s v="Philip Morris"/>
    <x v="4"/>
    <n v="32"/>
    <s v="Philip Morris_Cloud_project"/>
    <s v="TUTD"/>
    <s v="Onsite"/>
    <s v="FixedBid"/>
    <n v="0"/>
    <n v="0"/>
    <n v="0"/>
    <n v="0"/>
    <n v="0"/>
    <n v="0"/>
  </r>
  <r>
    <x v="0"/>
    <x v="4"/>
    <s v="Philip Morris"/>
    <x v="1"/>
    <n v="34"/>
    <s v="Philip Morris_HCM_project"/>
    <s v="Adjustments"/>
    <s v="Onsite"/>
    <s v="T&amp;M"/>
    <n v="0"/>
    <n v="0"/>
    <n v="0"/>
    <n v="0"/>
    <n v="0"/>
    <n v="0"/>
  </r>
  <r>
    <x v="0"/>
    <x v="4"/>
    <s v="Philip Morris"/>
    <x v="1"/>
    <n v="34"/>
    <s v="Philip Morris_HCM_project"/>
    <s v="Associate"/>
    <s v="Offshore"/>
    <s v="T&amp;M"/>
    <n v="70118.04800000001"/>
    <n v="5384.6153846153848"/>
    <n v="3650"/>
    <n v="240"/>
    <n v="28208"/>
    <n v="32635.432615384627"/>
  </r>
  <r>
    <x v="0"/>
    <x v="4"/>
    <s v="Philip Morris"/>
    <x v="1"/>
    <n v="34"/>
    <s v="Philip Morris_HCM_project"/>
    <s v="Associate"/>
    <s v="Onsite"/>
    <s v="T&amp;M"/>
    <n v="38970.624000000003"/>
    <n v="17916.666666666668"/>
    <n v="1700"/>
    <n v="620"/>
    <n v="5751"/>
    <n v="12982.957333333336"/>
  </r>
  <r>
    <x v="0"/>
    <x v="4"/>
    <s v="Philip Morris"/>
    <x v="1"/>
    <n v="34"/>
    <s v="Philip Morris_HCM_project"/>
    <s v="TUTD"/>
    <s v="Onsite"/>
    <s v="T&amp;M"/>
    <n v="0"/>
    <n v="0"/>
    <n v="0"/>
    <n v="0"/>
    <n v="0"/>
    <n v="0"/>
  </r>
  <r>
    <x v="0"/>
    <x v="4"/>
    <s v="Philip Morris"/>
    <x v="2"/>
    <n v="36"/>
    <s v="Philip Morris_QA_project"/>
    <s v="Adjustments"/>
    <s v="Onsite"/>
    <s v="T&amp;M"/>
    <n v="0"/>
    <n v="0"/>
    <n v="0"/>
    <n v="0"/>
    <n v="0"/>
    <n v="0"/>
  </r>
  <r>
    <x v="0"/>
    <x v="4"/>
    <s v="Philip Morris"/>
    <x v="2"/>
    <n v="36"/>
    <s v="Philip Morris_QA_project"/>
    <s v="Associate"/>
    <s v="Offshore"/>
    <s v="T&amp;M"/>
    <n v="42575.232000000004"/>
    <n v="5846.1538461538457"/>
    <n v="3250"/>
    <n v="1010"/>
    <n v="15485"/>
    <n v="16984.07815384616"/>
  </r>
  <r>
    <x v="0"/>
    <x v="4"/>
    <s v="Philip Morris"/>
    <x v="2"/>
    <n v="36"/>
    <s v="Philip Morris_QA_project"/>
    <s v="Associate"/>
    <s v="Onsite"/>
    <s v="T&amp;M"/>
    <n v="20912.64"/>
    <n v="11666.666666666668"/>
    <n v="2000"/>
    <n v="530"/>
    <n v="7178"/>
    <n v="-462.02666666666846"/>
  </r>
  <r>
    <x v="0"/>
    <x v="4"/>
    <s v="Philip Morris"/>
    <x v="2"/>
    <n v="36"/>
    <s v="Philip Morris_QA_project"/>
    <s v="TUTD"/>
    <s v="Onsite"/>
    <s v="T&amp;M"/>
    <n v="0"/>
    <n v="0"/>
    <n v="0"/>
    <n v="0"/>
    <n v="0"/>
    <n v="0"/>
  </r>
  <r>
    <x v="0"/>
    <x v="4"/>
    <s v="Philip Morris"/>
    <x v="3"/>
    <n v="35"/>
    <s v="Philip Morris_SAP_project"/>
    <s v="Adjustments"/>
    <s v="Onsite"/>
    <s v="T&amp;M"/>
    <n v="0"/>
    <n v="0"/>
    <n v="0"/>
    <n v="0"/>
    <n v="0"/>
    <n v="0"/>
  </r>
  <r>
    <x v="0"/>
    <x v="4"/>
    <s v="Philip Morris"/>
    <x v="3"/>
    <n v="35"/>
    <s v="Philip Morris_SAP_project"/>
    <s v="Associate"/>
    <s v="Offshore"/>
    <s v="T&amp;M"/>
    <n v="57585.920000000006"/>
    <n v="5000"/>
    <n v="2550"/>
    <n v="870"/>
    <n v="23419"/>
    <n v="25746.920000000006"/>
  </r>
  <r>
    <x v="0"/>
    <x v="4"/>
    <s v="Philip Morris"/>
    <x v="3"/>
    <n v="35"/>
    <s v="Philip Morris_SAP_project"/>
    <s v="Associate"/>
    <s v="Onsite"/>
    <s v="T&amp;M"/>
    <n v="61709.760000000002"/>
    <n v="23583.333333333336"/>
    <n v="900"/>
    <n v="500"/>
    <n v="23093"/>
    <n v="13633.426666666666"/>
  </r>
  <r>
    <x v="0"/>
    <x v="4"/>
    <s v="Philip Morris"/>
    <x v="3"/>
    <n v="35"/>
    <s v="Philip Morris_SAP_project"/>
    <s v="TUTD"/>
    <s v="Onsite"/>
    <s v="T&amp;M"/>
    <n v="0"/>
    <n v="0"/>
    <n v="0"/>
    <n v="0"/>
    <n v="0"/>
    <n v="0"/>
  </r>
  <r>
    <x v="0"/>
    <x v="4"/>
    <s v="Procter &amp; Gamble"/>
    <x v="2"/>
    <n v="122"/>
    <s v="Procter &amp; Gamble_QA_project"/>
    <s v="Adjustments"/>
    <s v="Onsite"/>
    <s v="T&amp;M"/>
    <n v="-12520.309200000002"/>
    <n v="0"/>
    <n v="0"/>
    <n v="0"/>
    <n v="0"/>
    <n v="-12520.309200000002"/>
  </r>
  <r>
    <x v="0"/>
    <x v="4"/>
    <s v="Procter &amp; Gamble"/>
    <x v="2"/>
    <n v="122"/>
    <s v="Procter &amp; Gamble_QA_project"/>
    <s v="Associate"/>
    <s v="Offshore"/>
    <s v="T&amp;M"/>
    <n v="38532.480000000003"/>
    <n v="3307.6923076923076"/>
    <n v="6350"/>
    <n v="1910"/>
    <n v="25015"/>
    <n v="1949.787692307691"/>
  </r>
  <r>
    <x v="0"/>
    <x v="4"/>
    <s v="Procter &amp; Gamble"/>
    <x v="2"/>
    <n v="122"/>
    <s v="Procter &amp; Gamble_QA_project"/>
    <s v="Associate"/>
    <s v="Onsite"/>
    <s v="T&amp;M"/>
    <n v="4641"/>
    <n v="0"/>
    <n v="1200"/>
    <n v="60"/>
    <n v="6035"/>
    <n v="-2654"/>
  </r>
  <r>
    <x v="0"/>
    <x v="4"/>
    <s v="Procter &amp; Gamble"/>
    <x v="2"/>
    <n v="122"/>
    <s v="Procter &amp; Gamble_QA_project"/>
    <s v="TUTD"/>
    <s v="Onsite"/>
    <s v="T&amp;M"/>
    <n v="0"/>
    <n v="0"/>
    <n v="0"/>
    <n v="0"/>
    <n v="0"/>
    <n v="0"/>
  </r>
  <r>
    <x v="0"/>
    <x v="4"/>
    <s v="Safeway"/>
    <x v="2"/>
    <n v="149"/>
    <s v="Safeway_QA_project"/>
    <s v="Adjustments"/>
    <s v="Onsite"/>
    <s v="T&amp;M"/>
    <n v="0"/>
    <n v="0"/>
    <n v="0"/>
    <n v="0"/>
    <n v="0"/>
    <n v="0"/>
  </r>
  <r>
    <x v="0"/>
    <x v="4"/>
    <s v="Safeway"/>
    <x v="2"/>
    <n v="149"/>
    <s v="Safeway_QA_project"/>
    <s v="Associate"/>
    <s v="Offshore"/>
    <s v="T&amp;M"/>
    <n v="34472.231999999996"/>
    <n v="1307.6923076923076"/>
    <n v="2400"/>
    <n v="300"/>
    <n v="32222"/>
    <n v="-1757.4603076923086"/>
  </r>
  <r>
    <x v="0"/>
    <x v="4"/>
    <s v="Safeway"/>
    <x v="2"/>
    <n v="149"/>
    <s v="Safeway_QA_project"/>
    <s v="Associate"/>
    <s v="Onsite"/>
    <s v="T&amp;M"/>
    <n v="38330.504000000001"/>
    <n v="18333.333333333336"/>
    <n v="1900"/>
    <n v="500"/>
    <n v="23434"/>
    <n v="-5836.8293333333349"/>
  </r>
  <r>
    <x v="0"/>
    <x v="4"/>
    <s v="Safeway"/>
    <x v="2"/>
    <n v="149"/>
    <s v="Safeway_QA_project"/>
    <s v="TUTD"/>
    <s v="Onsite"/>
    <s v="T&amp;M"/>
    <n v="0"/>
    <n v="0"/>
    <n v="0"/>
    <n v="0"/>
    <n v="0"/>
    <n v="0"/>
  </r>
  <r>
    <x v="0"/>
    <x v="4"/>
    <s v="Sears Roebuck"/>
    <x v="0"/>
    <n v="113"/>
    <s v="Sears Roebuck_Analytics_project"/>
    <s v="Adjustments"/>
    <s v="Onsite"/>
    <s v="FixedBid"/>
    <n v="0"/>
    <n v="0"/>
    <n v="0"/>
    <n v="0"/>
    <n v="0"/>
    <n v="0"/>
  </r>
  <r>
    <x v="0"/>
    <x v="4"/>
    <s v="Sears Roebuck"/>
    <x v="0"/>
    <n v="113"/>
    <s v="Sears Roebuck_Analytics_project"/>
    <s v="Associate"/>
    <s v="Offshore"/>
    <s v="FixedBid"/>
    <n v="106790.39999999998"/>
    <n v="8076.9230769230771"/>
    <n v="4250"/>
    <n v="1590"/>
    <n v="36553"/>
    <n v="56320.476923076902"/>
  </r>
  <r>
    <x v="0"/>
    <x v="4"/>
    <s v="Sears Roebuck"/>
    <x v="0"/>
    <n v="113"/>
    <s v="Sears Roebuck_Analytics_project"/>
    <s v="Associate"/>
    <s v="Onsite"/>
    <s v="FixedBid"/>
    <n v="85881.599999999991"/>
    <n v="20000"/>
    <n v="3150"/>
    <n v="830"/>
    <n v="22008"/>
    <n v="39893.599999999991"/>
  </r>
  <r>
    <x v="0"/>
    <x v="4"/>
    <s v="Sears Roebuck"/>
    <x v="0"/>
    <n v="113"/>
    <s v="Sears Roebuck_Analytics_project"/>
    <s v="TUTD"/>
    <s v="Onsite"/>
    <s v="FixedBid"/>
    <n v="0"/>
    <n v="0"/>
    <n v="0"/>
    <n v="0"/>
    <n v="0"/>
    <n v="0"/>
  </r>
  <r>
    <x v="0"/>
    <x v="4"/>
    <s v="Sears Roebuck"/>
    <x v="4"/>
    <n v="112"/>
    <s v="Sears Roebuck_Cloud_project"/>
    <s v="Adjustments"/>
    <s v="Onsite"/>
    <s v="T&amp;M"/>
    <n v="0"/>
    <n v="0"/>
    <n v="0"/>
    <n v="0"/>
    <n v="0"/>
    <n v="0"/>
  </r>
  <r>
    <x v="0"/>
    <x v="4"/>
    <s v="Sears Roebuck"/>
    <x v="4"/>
    <n v="112"/>
    <s v="Sears Roebuck_Cloud_project"/>
    <s v="Associate"/>
    <s v="Offshore"/>
    <s v="T&amp;M"/>
    <n v="23071.23"/>
    <n v="2846.1538461538462"/>
    <n v="2950"/>
    <n v="460"/>
    <n v="16135"/>
    <n v="680.07615384615565"/>
  </r>
  <r>
    <x v="0"/>
    <x v="4"/>
    <s v="Sears Roebuck"/>
    <x v="4"/>
    <n v="112"/>
    <s v="Sears Roebuck_Cloud_project"/>
    <s v="Associate"/>
    <s v="Onsite"/>
    <s v="T&amp;M"/>
    <n v="20625.840000000004"/>
    <n v="5416.666666666667"/>
    <n v="1450"/>
    <n v="320"/>
    <n v="19544"/>
    <n v="-6104.8266666666641"/>
  </r>
  <r>
    <x v="0"/>
    <x v="4"/>
    <s v="Sears Roebuck"/>
    <x v="4"/>
    <n v="112"/>
    <s v="Sears Roebuck_Cloud_project"/>
    <s v="TUTD"/>
    <s v="Onsite"/>
    <s v="T&amp;M"/>
    <n v="0"/>
    <n v="0"/>
    <n v="0"/>
    <n v="0"/>
    <n v="0"/>
    <n v="0"/>
  </r>
  <r>
    <x v="0"/>
    <x v="4"/>
    <s v="Sears Roebuck"/>
    <x v="1"/>
    <n v="114"/>
    <s v="Sears Roebuck_HCM_project"/>
    <s v="Adjustments"/>
    <s v="Onsite"/>
    <s v="T&amp;M"/>
    <n v="0"/>
    <n v="0"/>
    <n v="0"/>
    <n v="0"/>
    <n v="0"/>
    <n v="0"/>
  </r>
  <r>
    <x v="0"/>
    <x v="4"/>
    <s v="Sears Roebuck"/>
    <x v="1"/>
    <n v="114"/>
    <s v="Sears Roebuck_HCM_project"/>
    <s v="Associate"/>
    <s v="Offshore"/>
    <s v="T&amp;M"/>
    <n v="16750.800000000003"/>
    <n v="4461.538461538461"/>
    <n v="2900"/>
    <n v="320"/>
    <n v="16858"/>
    <n v="-7788.7384615384581"/>
  </r>
  <r>
    <x v="0"/>
    <x v="4"/>
    <s v="Sears Roebuck"/>
    <x v="1"/>
    <n v="114"/>
    <s v="Sears Roebuck_HCM_project"/>
    <s v="Associate"/>
    <s v="Onsite"/>
    <s v="T&amp;M"/>
    <n v="59455.440000000017"/>
    <n v="39833.333333333336"/>
    <n v="3450"/>
    <n v="1010"/>
    <n v="13114"/>
    <n v="2048.1066666666811"/>
  </r>
  <r>
    <x v="0"/>
    <x v="4"/>
    <s v="Sears Roebuck"/>
    <x v="1"/>
    <n v="114"/>
    <s v="Sears Roebuck_HCM_project"/>
    <s v="TUTD"/>
    <s v="Onsite"/>
    <s v="T&amp;M"/>
    <n v="0"/>
    <n v="0"/>
    <n v="0"/>
    <n v="0"/>
    <n v="0"/>
    <n v="0"/>
  </r>
  <r>
    <x v="0"/>
    <x v="4"/>
    <s v="Sears Roebuck"/>
    <x v="2"/>
    <n v="116"/>
    <s v="Sears Roebuck_QA_project"/>
    <s v="Adjustments"/>
    <s v="Onsite"/>
    <s v="FixedBid"/>
    <n v="0"/>
    <n v="0"/>
    <n v="0"/>
    <n v="0"/>
    <n v="0"/>
    <n v="0"/>
  </r>
  <r>
    <x v="0"/>
    <x v="4"/>
    <s v="Sears Roebuck"/>
    <x v="2"/>
    <n v="116"/>
    <s v="Sears Roebuck_QA_project"/>
    <s v="Associate"/>
    <s v="Offshore"/>
    <s v="FixedBid"/>
    <n v="56563.199999999997"/>
    <n v="5923.0769230769229"/>
    <n v="4950"/>
    <n v="1180"/>
    <n v="12986"/>
    <n v="31524.123076923075"/>
  </r>
  <r>
    <x v="0"/>
    <x v="4"/>
    <s v="Sears Roebuck"/>
    <x v="2"/>
    <n v="116"/>
    <s v="Sears Roebuck_QA_project"/>
    <s v="Associate"/>
    <s v="Onsite"/>
    <s v="FixedBid"/>
    <n v="31680"/>
    <n v="22750.000000000004"/>
    <n v="1900"/>
    <n v="610"/>
    <n v="11914"/>
    <n v="-5494"/>
  </r>
  <r>
    <x v="0"/>
    <x v="4"/>
    <s v="Sears Roebuck"/>
    <x v="2"/>
    <n v="116"/>
    <s v="Sears Roebuck_QA_project"/>
    <s v="TUTD"/>
    <s v="Onsite"/>
    <s v="FixedBid"/>
    <n v="0"/>
    <n v="0"/>
    <n v="0"/>
    <n v="0"/>
    <n v="0"/>
    <n v="0"/>
  </r>
  <r>
    <x v="0"/>
    <x v="4"/>
    <s v="Sears Roebuck"/>
    <x v="3"/>
    <n v="115"/>
    <s v="Sears Roebuck_SAP_project"/>
    <s v="Adjustments"/>
    <s v="Onsite"/>
    <s v="T&amp;M"/>
    <n v="0"/>
    <n v="0"/>
    <n v="0"/>
    <n v="0"/>
    <n v="0"/>
    <n v="0"/>
  </r>
  <r>
    <x v="0"/>
    <x v="4"/>
    <s v="Sears Roebuck"/>
    <x v="3"/>
    <n v="115"/>
    <s v="Sears Roebuck_SAP_project"/>
    <s v="Associate"/>
    <s v="Offshore"/>
    <s v="T&amp;M"/>
    <n v="22523.4"/>
    <n v="3153.8461538461543"/>
    <n v="3100"/>
    <n v="1660"/>
    <n v="7128"/>
    <n v="7481.5538461538472"/>
  </r>
  <r>
    <x v="0"/>
    <x v="4"/>
    <s v="Sears Roebuck"/>
    <x v="3"/>
    <n v="115"/>
    <s v="Sears Roebuck_SAP_project"/>
    <s v="Associate"/>
    <s v="Onsite"/>
    <s v="T&amp;M"/>
    <n v="4492.8"/>
    <n v="5416.666666666667"/>
    <n v="200"/>
    <n v="10"/>
    <n v="0"/>
    <n v="-1133.8666666666668"/>
  </r>
  <r>
    <x v="0"/>
    <x v="4"/>
    <s v="Sears Roebuck"/>
    <x v="3"/>
    <n v="115"/>
    <s v="Sears Roebuck_SAP_project"/>
    <s v="TUTD"/>
    <s v="Onsite"/>
    <s v="T&amp;M"/>
    <n v="0"/>
    <n v="0"/>
    <n v="0"/>
    <n v="0"/>
    <n v="0"/>
    <n v="0"/>
  </r>
  <r>
    <x v="0"/>
    <x v="4"/>
    <s v="Supervalu"/>
    <x v="2"/>
    <n v="265"/>
    <s v="Supervalu_QA_project"/>
    <s v="Adjustments"/>
    <s v="Onsite"/>
    <s v="FixedBid"/>
    <n v="0"/>
    <n v="0"/>
    <n v="0"/>
    <n v="0"/>
    <n v="0"/>
    <n v="0"/>
  </r>
  <r>
    <x v="0"/>
    <x v="4"/>
    <s v="Supervalu"/>
    <x v="2"/>
    <n v="265"/>
    <s v="Supervalu_QA_project"/>
    <s v="Associate"/>
    <s v="Offshore"/>
    <s v="FixedBid"/>
    <n v="36741.120000000003"/>
    <n v="6153.8461538461534"/>
    <n v="1750"/>
    <n v="170"/>
    <n v="14670"/>
    <n v="13997.27384615385"/>
  </r>
  <r>
    <x v="0"/>
    <x v="4"/>
    <s v="Supervalu"/>
    <x v="2"/>
    <n v="265"/>
    <s v="Supervalu_QA_project"/>
    <s v="Associate"/>
    <s v="Onsite"/>
    <s v="FixedBid"/>
    <n v="15974.4"/>
    <n v="7500"/>
    <n v="400"/>
    <n v="10"/>
    <n v="0"/>
    <n v="8064.4"/>
  </r>
  <r>
    <x v="0"/>
    <x v="4"/>
    <s v="Supervalu"/>
    <x v="2"/>
    <n v="265"/>
    <s v="Supervalu_QA_project"/>
    <s v="TUTD"/>
    <s v="Onsite"/>
    <s v="FixedBid"/>
    <n v="0"/>
    <n v="0"/>
    <n v="0"/>
    <n v="0"/>
    <n v="0"/>
    <n v="0"/>
  </r>
  <r>
    <x v="0"/>
    <x v="4"/>
    <s v="Target"/>
    <x v="1"/>
    <n v="119"/>
    <s v="Target_HCM_project"/>
    <s v="Adjustments"/>
    <s v="Onsite"/>
    <s v="FixedBid"/>
    <n v="0"/>
    <n v="0"/>
    <n v="0"/>
    <n v="0"/>
    <n v="0"/>
    <n v="0"/>
  </r>
  <r>
    <x v="0"/>
    <x v="4"/>
    <s v="Target"/>
    <x v="1"/>
    <n v="119"/>
    <s v="Target_HCM_project"/>
    <s v="Associate"/>
    <s v="Offshore"/>
    <s v="FixedBid"/>
    <n v="56179.199999999997"/>
    <n v="4076.9230769230771"/>
    <n v="3400"/>
    <n v="960"/>
    <n v="31439"/>
    <n v="16303.276923076919"/>
  </r>
  <r>
    <x v="0"/>
    <x v="4"/>
    <s v="Target"/>
    <x v="1"/>
    <n v="119"/>
    <s v="Target_HCM_project"/>
    <s v="Associate"/>
    <s v="Onsite"/>
    <s v="FixedBid"/>
    <n v="65493.120000000003"/>
    <n v="41250.000000000007"/>
    <n v="1950"/>
    <n v="410"/>
    <n v="8662"/>
    <n v="13221.119999999995"/>
  </r>
  <r>
    <x v="0"/>
    <x v="4"/>
    <s v="Target"/>
    <x v="1"/>
    <n v="119"/>
    <s v="Target_HCM_project"/>
    <s v="TUTD"/>
    <s v="Onsite"/>
    <s v="FixedBid"/>
    <n v="49885.651199999993"/>
    <n v="0"/>
    <n v="0"/>
    <n v="0"/>
    <n v="0"/>
    <n v="49885.651199999993"/>
  </r>
  <r>
    <x v="0"/>
    <x v="4"/>
    <s v="Target"/>
    <x v="2"/>
    <n v="121"/>
    <s v="Target_QA_project"/>
    <s v="Adjustments"/>
    <s v="Onsite"/>
    <s v="FixedBid"/>
    <n v="0"/>
    <n v="0"/>
    <n v="0"/>
    <n v="0"/>
    <n v="0"/>
    <n v="0"/>
  </r>
  <r>
    <x v="0"/>
    <x v="4"/>
    <s v="Target"/>
    <x v="2"/>
    <n v="121"/>
    <s v="Target_QA_project"/>
    <s v="Associate"/>
    <s v="Offshore"/>
    <s v="FixedBid"/>
    <n v="33653.759999999995"/>
    <n v="3461.5384615384619"/>
    <n v="4350"/>
    <n v="670"/>
    <n v="16620"/>
    <n v="8552.2215384615338"/>
  </r>
  <r>
    <x v="0"/>
    <x v="4"/>
    <s v="Target"/>
    <x v="2"/>
    <n v="121"/>
    <s v="Target_QA_project"/>
    <s v="Associate"/>
    <s v="Onsite"/>
    <s v="FixedBid"/>
    <n v="17418.239999999998"/>
    <n v="17333.333333333336"/>
    <n v="0"/>
    <n v="0"/>
    <n v="0"/>
    <n v="84.906666666662204"/>
  </r>
  <r>
    <x v="0"/>
    <x v="4"/>
    <s v="Target"/>
    <x v="2"/>
    <n v="121"/>
    <s v="Target_QA_project"/>
    <s v="TUTD"/>
    <s v="Onsite"/>
    <s v="FixedBid"/>
    <n v="8171.52"/>
    <n v="0"/>
    <n v="0"/>
    <n v="0"/>
    <n v="0"/>
    <n v="8171.52"/>
  </r>
  <r>
    <x v="0"/>
    <x v="4"/>
    <s v="Target"/>
    <x v="3"/>
    <n v="120"/>
    <s v="Target_SAP_project"/>
    <s v="Adjustments"/>
    <s v="Onsite"/>
    <s v="T&amp;M"/>
    <n v="0"/>
    <n v="0"/>
    <n v="0"/>
    <n v="0"/>
    <n v="0"/>
    <n v="0"/>
  </r>
  <r>
    <x v="0"/>
    <x v="4"/>
    <s v="Target"/>
    <x v="3"/>
    <n v="120"/>
    <s v="Target_SAP_project"/>
    <s v="Associate"/>
    <s v="Offshore"/>
    <s v="T&amp;M"/>
    <n v="55748.28"/>
    <n v="7923.076923076922"/>
    <n v="4200"/>
    <n v="530"/>
    <n v="23668"/>
    <n v="19427.203076923077"/>
  </r>
  <r>
    <x v="0"/>
    <x v="4"/>
    <s v="Target"/>
    <x v="3"/>
    <n v="120"/>
    <s v="Target_SAP_project"/>
    <s v="Associate"/>
    <s v="Onsite"/>
    <s v="T&amp;M"/>
    <n v="31473.119999999999"/>
    <n v="17333.333333333336"/>
    <n v="1200"/>
    <n v="560"/>
    <n v="12956"/>
    <n v="-576.21333333333678"/>
  </r>
  <r>
    <x v="0"/>
    <x v="4"/>
    <s v="Target"/>
    <x v="3"/>
    <n v="120"/>
    <s v="Target_SAP_project"/>
    <s v="TUTD"/>
    <s v="Onsite"/>
    <s v="T&amp;M"/>
    <n v="0"/>
    <n v="0"/>
    <n v="0"/>
    <n v="0"/>
    <n v="0"/>
    <n v="0"/>
  </r>
  <r>
    <x v="0"/>
    <x v="4"/>
    <s v="WalMart Stores"/>
    <x v="0"/>
    <n v="2"/>
    <s v="WalMart Stores_Analytics_project"/>
    <s v="Adjustments"/>
    <s v="Onsite"/>
    <s v="FixedBid"/>
    <n v="0"/>
    <n v="0"/>
    <n v="0"/>
    <n v="0"/>
    <n v="0"/>
    <n v="0"/>
  </r>
  <r>
    <x v="0"/>
    <x v="4"/>
    <s v="WalMart Stores"/>
    <x v="0"/>
    <n v="2"/>
    <s v="WalMart Stores_Analytics_project"/>
    <s v="Associate"/>
    <s v="Offshore"/>
    <s v="FixedBid"/>
    <n v="95168.639999999999"/>
    <n v="7000"/>
    <n v="5100"/>
    <n v="790"/>
    <n v="25478"/>
    <n v="56800.639999999999"/>
  </r>
  <r>
    <x v="0"/>
    <x v="4"/>
    <s v="WalMart Stores"/>
    <x v="0"/>
    <n v="2"/>
    <s v="WalMart Stores_Analytics_project"/>
    <s v="Associate"/>
    <s v="Onsite"/>
    <s v="FixedBid"/>
    <n v="53450.880000000005"/>
    <n v="16500"/>
    <n v="1000"/>
    <n v="760"/>
    <n v="21659"/>
    <n v="13531.880000000005"/>
  </r>
  <r>
    <x v="0"/>
    <x v="4"/>
    <s v="WalMart Stores"/>
    <x v="0"/>
    <n v="2"/>
    <s v="WalMart Stores_Analytics_project"/>
    <s v="TUTD"/>
    <s v="Onsite"/>
    <s v="FixedBid"/>
    <n v="0"/>
    <n v="0"/>
    <n v="0"/>
    <n v="0"/>
    <n v="0"/>
    <n v="0"/>
  </r>
  <r>
    <x v="0"/>
    <x v="4"/>
    <s v="WalMart Stores"/>
    <x v="4"/>
    <n v="1"/>
    <s v="WalMart Stores_Cloud_project"/>
    <s v="Adjustments"/>
    <s v="Onsite"/>
    <s v="T&amp;M"/>
    <n v="0"/>
    <n v="0"/>
    <n v="0"/>
    <n v="0"/>
    <n v="0"/>
    <n v="0"/>
  </r>
  <r>
    <x v="0"/>
    <x v="4"/>
    <s v="WalMart Stores"/>
    <x v="4"/>
    <n v="1"/>
    <s v="WalMart Stores_Cloud_project"/>
    <s v="Associate"/>
    <s v="Offshore"/>
    <s v="T&amp;M"/>
    <n v="53911.242000000006"/>
    <n v="6153.8461538461543"/>
    <n v="3850"/>
    <n v="420"/>
    <n v="37715"/>
    <n v="5772.3958461538496"/>
  </r>
  <r>
    <x v="0"/>
    <x v="4"/>
    <s v="WalMart Stores"/>
    <x v="4"/>
    <n v="1"/>
    <s v="WalMart Stores_Cloud_project"/>
    <s v="Associate"/>
    <s v="Onsite"/>
    <s v="T&amp;M"/>
    <n v="43111.358999999997"/>
    <n v="29833.333333333336"/>
    <n v="700"/>
    <n v="720"/>
    <n v="12397"/>
    <n v="-538.97433333333902"/>
  </r>
  <r>
    <x v="0"/>
    <x v="4"/>
    <s v="WalMart Stores"/>
    <x v="4"/>
    <n v="1"/>
    <s v="WalMart Stores_Cloud_project"/>
    <s v="TUTD"/>
    <s v="Onsite"/>
    <s v="T&amp;M"/>
    <n v="0"/>
    <n v="0"/>
    <n v="0"/>
    <n v="0"/>
    <n v="0"/>
    <n v="0"/>
  </r>
  <r>
    <x v="0"/>
    <x v="4"/>
    <s v="WalMart Stores"/>
    <x v="1"/>
    <n v="3"/>
    <s v="WalMart Stores_HCM_project"/>
    <s v="Adjustments"/>
    <s v="Onsite"/>
    <s v="FixedBid"/>
    <n v="0"/>
    <n v="0"/>
    <n v="0"/>
    <n v="0"/>
    <n v="0"/>
    <n v="0"/>
  </r>
  <r>
    <x v="0"/>
    <x v="4"/>
    <s v="WalMart Stores"/>
    <x v="1"/>
    <n v="3"/>
    <s v="WalMart Stores_HCM_project"/>
    <s v="Associate"/>
    <s v="Offshore"/>
    <s v="FixedBid"/>
    <n v="72726.719999999987"/>
    <n v="5461.5384615384619"/>
    <n v="3850"/>
    <n v="540"/>
    <n v="0"/>
    <n v="62875.181538461526"/>
  </r>
  <r>
    <x v="0"/>
    <x v="4"/>
    <s v="WalMart Stores"/>
    <x v="1"/>
    <n v="3"/>
    <s v="WalMart Stores_HCM_project"/>
    <s v="Associate"/>
    <s v="Onsite"/>
    <s v="FixedBid"/>
    <n v="19462.079999999998"/>
    <n v="5666.666666666667"/>
    <n v="200"/>
    <n v="500"/>
    <n v="12956"/>
    <n v="139.41333333333023"/>
  </r>
  <r>
    <x v="0"/>
    <x v="4"/>
    <s v="WalMart Stores"/>
    <x v="1"/>
    <n v="3"/>
    <s v="WalMart Stores_HCM_project"/>
    <s v="TUTD"/>
    <s v="Onsite"/>
    <s v="FixedBid"/>
    <n v="0"/>
    <n v="0"/>
    <n v="0"/>
    <n v="0"/>
    <n v="0"/>
    <n v="0"/>
  </r>
  <r>
    <x v="0"/>
    <x v="4"/>
    <s v="WalMart Stores"/>
    <x v="2"/>
    <n v="5"/>
    <s v="WalMart Stores_QA_project"/>
    <s v="Adjustments"/>
    <s v="Onsite"/>
    <s v="T&amp;M"/>
    <n v="0"/>
    <n v="0"/>
    <n v="0"/>
    <n v="0"/>
    <n v="0"/>
    <n v="0"/>
  </r>
  <r>
    <x v="0"/>
    <x v="4"/>
    <s v="WalMart Stores"/>
    <x v="2"/>
    <n v="5"/>
    <s v="WalMart Stores_QA_project"/>
    <s v="Associate"/>
    <s v="Offshore"/>
    <s v="T&amp;M"/>
    <n v="16166.407999999999"/>
    <n v="3153.8461538461534"/>
    <n v="1100"/>
    <n v="380"/>
    <n v="5520"/>
    <n v="6012.561846153847"/>
  </r>
  <r>
    <x v="0"/>
    <x v="4"/>
    <s v="WalMart Stores"/>
    <x v="2"/>
    <n v="5"/>
    <s v="WalMart Stores_QA_project"/>
    <s v="Associate"/>
    <s v="Onsite"/>
    <s v="T&amp;M"/>
    <n v="57776.304000000004"/>
    <n v="36083.333333333328"/>
    <n v="2250"/>
    <n v="700"/>
    <n v="24834"/>
    <n v="-6091.0293333333248"/>
  </r>
  <r>
    <x v="0"/>
    <x v="4"/>
    <s v="WalMart Stores"/>
    <x v="2"/>
    <n v="5"/>
    <s v="WalMart Stores_QA_project"/>
    <s v="TUTD"/>
    <s v="Onsite"/>
    <s v="T&amp;M"/>
    <n v="0"/>
    <n v="0"/>
    <n v="0"/>
    <n v="0"/>
    <n v="0"/>
    <n v="0"/>
  </r>
  <r>
    <x v="0"/>
    <x v="4"/>
    <s v="WalMart Stores"/>
    <x v="3"/>
    <n v="4"/>
    <s v="WalMart Stores_SAP_project"/>
    <s v="Adjustments"/>
    <s v="Onsite"/>
    <s v="T&amp;M"/>
    <n v="0"/>
    <n v="0"/>
    <n v="0"/>
    <n v="0"/>
    <n v="0"/>
    <n v="0"/>
  </r>
  <r>
    <x v="0"/>
    <x v="4"/>
    <s v="WalMart Stores"/>
    <x v="3"/>
    <n v="4"/>
    <s v="WalMart Stores_SAP_project"/>
    <s v="Associate"/>
    <s v="Offshore"/>
    <s v="T&amp;M"/>
    <n v="59308.71"/>
    <n v="5230.7692307692305"/>
    <n v="5150"/>
    <n v="2120"/>
    <n v="27119"/>
    <n v="19688.940769230765"/>
  </r>
  <r>
    <x v="0"/>
    <x v="4"/>
    <s v="WalMart Stores"/>
    <x v="3"/>
    <n v="4"/>
    <s v="WalMart Stores_SAP_project"/>
    <s v="Associate"/>
    <s v="Onsite"/>
    <s v="T&amp;M"/>
    <n v="21800.75"/>
    <n v="7500"/>
    <n v="2200"/>
    <n v="270"/>
    <n v="13035"/>
    <n v="-1204.25"/>
  </r>
  <r>
    <x v="0"/>
    <x v="4"/>
    <s v="WalMart Stores"/>
    <x v="3"/>
    <n v="4"/>
    <s v="WalMart Stores_SAP_project"/>
    <s v="TUTD"/>
    <s v="Onsite"/>
    <s v="T&amp;M"/>
    <n v="0"/>
    <n v="0"/>
    <n v="0"/>
    <n v="0"/>
    <n v="0"/>
    <n v="0"/>
  </r>
  <r>
    <x v="0"/>
    <x v="5"/>
    <s v="American Electric Power"/>
    <x v="2"/>
    <n v="44"/>
    <s v="American Electric Power_QA_project"/>
    <s v="Adjustments"/>
    <s v="Onsite"/>
    <s v="FixedBid"/>
    <n v="0"/>
    <n v="0"/>
    <n v="0"/>
    <n v="0"/>
    <n v="0"/>
    <n v="0"/>
  </r>
  <r>
    <x v="0"/>
    <x v="5"/>
    <s v="American Electric Power"/>
    <x v="2"/>
    <n v="44"/>
    <s v="American Electric Power_QA_project"/>
    <s v="Associate"/>
    <s v="Offshore"/>
    <s v="FixedBid"/>
    <n v="40345.599999999999"/>
    <n v="6307.6923076923076"/>
    <n v="1600"/>
    <n v="1580"/>
    <n v="5576"/>
    <n v="25281.90769230769"/>
  </r>
  <r>
    <x v="0"/>
    <x v="5"/>
    <s v="American Electric Power"/>
    <x v="2"/>
    <n v="44"/>
    <s v="American Electric Power_QA_project"/>
    <s v="Associate"/>
    <s v="Onsite"/>
    <s v="FixedBid"/>
    <n v="25702.400000000001"/>
    <n v="21500"/>
    <n v="1500"/>
    <n v="130"/>
    <n v="6480"/>
    <n v="-3907.5999999999985"/>
  </r>
  <r>
    <x v="0"/>
    <x v="5"/>
    <s v="American Electric Power"/>
    <x v="2"/>
    <n v="44"/>
    <s v="American Electric Power_QA_project"/>
    <s v="TUTD"/>
    <s v="Onsite"/>
    <s v="FixedBid"/>
    <n v="-11888.64"/>
    <n v="0"/>
    <n v="0"/>
    <n v="0"/>
    <n v="0"/>
    <n v="-11888.64"/>
  </r>
  <r>
    <x v="0"/>
    <x v="5"/>
    <s v="American Electric Power"/>
    <x v="3"/>
    <n v="43"/>
    <s v="American Electric Power_SAP_project"/>
    <s v="Adjustments"/>
    <s v="Onsite"/>
    <s v="FixedBid"/>
    <n v="0"/>
    <n v="0"/>
    <n v="0"/>
    <n v="0"/>
    <n v="0"/>
    <n v="0"/>
  </r>
  <r>
    <x v="0"/>
    <x v="5"/>
    <s v="American Electric Power"/>
    <x v="3"/>
    <n v="43"/>
    <s v="American Electric Power_SAP_project"/>
    <s v="Associate"/>
    <s v="Offshore"/>
    <s v="FixedBid"/>
    <n v="42496"/>
    <n v="3230.7692307692305"/>
    <n v="3750"/>
    <n v="720"/>
    <n v="7938"/>
    <n v="26857.23076923077"/>
  </r>
  <r>
    <x v="0"/>
    <x v="5"/>
    <s v="American Electric Power"/>
    <x v="3"/>
    <n v="43"/>
    <s v="American Electric Power_SAP_project"/>
    <s v="Associate"/>
    <s v="Onsite"/>
    <s v="FixedBid"/>
    <n v="24576"/>
    <n v="14583.333333333334"/>
    <n v="700"/>
    <n v="60"/>
    <n v="8325"/>
    <n v="907.66666666666424"/>
  </r>
  <r>
    <x v="0"/>
    <x v="5"/>
    <s v="American Electric Power"/>
    <x v="3"/>
    <n v="43"/>
    <s v="American Electric Power_SAP_project"/>
    <s v="TUTD"/>
    <s v="Onsite"/>
    <s v="FixedBid"/>
    <n v="0"/>
    <n v="0"/>
    <n v="0"/>
    <n v="0"/>
    <n v="0"/>
    <n v="0"/>
  </r>
  <r>
    <x v="0"/>
    <x v="5"/>
    <s v="AOL Time Warner"/>
    <x v="0"/>
    <n v="126"/>
    <s v="AOL Time Warner_Analytics_project"/>
    <s v="Adjustments"/>
    <s v="Onsite"/>
    <s v="T&amp;M"/>
    <n v="0"/>
    <n v="0"/>
    <n v="0"/>
    <n v="0"/>
    <n v="0"/>
    <n v="0"/>
  </r>
  <r>
    <x v="0"/>
    <x v="5"/>
    <s v="AOL Time Warner"/>
    <x v="0"/>
    <n v="126"/>
    <s v="AOL Time Warner_Analytics_project"/>
    <s v="Associate"/>
    <s v="Offshore"/>
    <s v="T&amp;M"/>
    <n v="74426.039999999994"/>
    <n v="8538.461538461539"/>
    <n v="6900"/>
    <n v="1510"/>
    <n v="15082"/>
    <n v="42395.578461538455"/>
  </r>
  <r>
    <x v="0"/>
    <x v="5"/>
    <s v="AOL Time Warner"/>
    <x v="0"/>
    <n v="126"/>
    <s v="AOL Time Warner_Analytics_project"/>
    <s v="Associate"/>
    <s v="Onsite"/>
    <s v="T&amp;M"/>
    <n v="35709.360000000001"/>
    <n v="5666.666666666667"/>
    <n v="1500"/>
    <n v="610"/>
    <n v="25347"/>
    <n v="2585.6933333333363"/>
  </r>
  <r>
    <x v="0"/>
    <x v="5"/>
    <s v="AOL Time Warner"/>
    <x v="0"/>
    <n v="126"/>
    <s v="AOL Time Warner_Analytics_project"/>
    <s v="TUTD"/>
    <s v="Onsite"/>
    <s v="T&amp;M"/>
    <n v="0"/>
    <n v="0"/>
    <n v="0"/>
    <n v="0"/>
    <n v="0"/>
    <n v="0"/>
  </r>
  <r>
    <x v="0"/>
    <x v="5"/>
    <s v="AOL Time Warner"/>
    <x v="1"/>
    <n v="127"/>
    <s v="AOL Time Warner_HCM_project"/>
    <s v="Adjustments"/>
    <s v="Onsite"/>
    <s v="FixedBid"/>
    <n v="0"/>
    <n v="0"/>
    <n v="0"/>
    <n v="0"/>
    <n v="0"/>
    <n v="0"/>
  </r>
  <r>
    <x v="0"/>
    <x v="5"/>
    <s v="AOL Time Warner"/>
    <x v="1"/>
    <n v="127"/>
    <s v="AOL Time Warner_HCM_project"/>
    <s v="Associate"/>
    <s v="Offshore"/>
    <s v="FixedBid"/>
    <n v="82931.199999999997"/>
    <n v="5384.6153846153838"/>
    <n v="3850"/>
    <n v="1370"/>
    <n v="49921"/>
    <n v="22405.584615384614"/>
  </r>
  <r>
    <x v="0"/>
    <x v="5"/>
    <s v="AOL Time Warner"/>
    <x v="1"/>
    <n v="127"/>
    <s v="AOL Time Warner_HCM_project"/>
    <s v="Associate"/>
    <s v="Onsite"/>
    <s v="FixedBid"/>
    <n v="58018.400000000001"/>
    <n v="31083.333333333336"/>
    <n v="3750"/>
    <n v="660"/>
    <n v="0"/>
    <n v="22525.066666666666"/>
  </r>
  <r>
    <x v="0"/>
    <x v="5"/>
    <s v="AOL Time Warner"/>
    <x v="1"/>
    <n v="127"/>
    <s v="AOL Time Warner_HCM_project"/>
    <s v="TUTD"/>
    <s v="Onsite"/>
    <s v="FixedBid"/>
    <n v="0"/>
    <n v="0"/>
    <n v="0"/>
    <n v="0"/>
    <n v="0"/>
    <n v="0"/>
  </r>
  <r>
    <x v="0"/>
    <x v="5"/>
    <s v="AOL Time Warner"/>
    <x v="2"/>
    <n v="129"/>
    <s v="AOL Time Warner_QA_project"/>
    <s v="Adjustments"/>
    <s v="Onsite"/>
    <s v="FixedBid"/>
    <n v="0"/>
    <n v="0"/>
    <n v="0"/>
    <n v="0"/>
    <n v="0"/>
    <n v="0"/>
  </r>
  <r>
    <x v="0"/>
    <x v="5"/>
    <s v="AOL Time Warner"/>
    <x v="2"/>
    <n v="129"/>
    <s v="AOL Time Warner_QA_project"/>
    <s v="Associate"/>
    <s v="Offshore"/>
    <s v="FixedBid"/>
    <n v="55084.800000000003"/>
    <n v="5076.9230769230762"/>
    <n v="3200"/>
    <n v="1180"/>
    <n v="15583"/>
    <n v="30044.876923076925"/>
  </r>
  <r>
    <x v="0"/>
    <x v="5"/>
    <s v="AOL Time Warner"/>
    <x v="2"/>
    <n v="129"/>
    <s v="AOL Time Warner_QA_project"/>
    <s v="Associate"/>
    <s v="Onsite"/>
    <s v="FixedBid"/>
    <n v="16780.8"/>
    <n v="20250"/>
    <n v="700"/>
    <n v="100"/>
    <n v="0"/>
    <n v="-4269.2000000000007"/>
  </r>
  <r>
    <x v="0"/>
    <x v="5"/>
    <s v="AOL Time Warner"/>
    <x v="2"/>
    <n v="129"/>
    <s v="AOL Time Warner_QA_project"/>
    <s v="TUTD"/>
    <s v="Onsite"/>
    <s v="FixedBid"/>
    <n v="0"/>
    <n v="0"/>
    <n v="0"/>
    <n v="0"/>
    <n v="0"/>
    <n v="0"/>
  </r>
  <r>
    <x v="0"/>
    <x v="5"/>
    <s v="AOL Time Warner"/>
    <x v="3"/>
    <n v="128"/>
    <s v="AOL Time Warner_SAP_project"/>
    <s v="Adjustments"/>
    <s v="Onsite"/>
    <s v="T&amp;M"/>
    <n v="0"/>
    <n v="0"/>
    <n v="0"/>
    <n v="0"/>
    <n v="0"/>
    <n v="0"/>
  </r>
  <r>
    <x v="0"/>
    <x v="5"/>
    <s v="AOL Time Warner"/>
    <x v="3"/>
    <n v="128"/>
    <s v="AOL Time Warner_SAP_project"/>
    <s v="Associate"/>
    <s v="Offshore"/>
    <s v="T&amp;M"/>
    <n v="75430"/>
    <n v="7846.1538461538457"/>
    <n v="3500"/>
    <n v="2250"/>
    <n v="34734"/>
    <n v="27099.846153846156"/>
  </r>
  <r>
    <x v="0"/>
    <x v="5"/>
    <s v="AOL Time Warner"/>
    <x v="3"/>
    <n v="128"/>
    <s v="AOL Time Warner_SAP_project"/>
    <s v="Associate"/>
    <s v="Onsite"/>
    <s v="T&amp;M"/>
    <n v="16085.399999999998"/>
    <n v="11083.333333333334"/>
    <n v="1700"/>
    <n v="900"/>
    <n v="0"/>
    <n v="2402.0666666666639"/>
  </r>
  <r>
    <x v="0"/>
    <x v="5"/>
    <s v="AOL Time Warner"/>
    <x v="3"/>
    <n v="128"/>
    <s v="AOL Time Warner_SAP_project"/>
    <s v="TUTD"/>
    <s v="Onsite"/>
    <s v="T&amp;M"/>
    <n v="0"/>
    <n v="0"/>
    <n v="0"/>
    <n v="0"/>
    <n v="0"/>
    <n v="0"/>
  </r>
  <r>
    <x v="0"/>
    <x v="5"/>
    <s v="AT&amp;T"/>
    <x v="2"/>
    <n v="51"/>
    <s v="AT&amp;T_QA_project"/>
    <s v="Adjustments"/>
    <s v="Onsite"/>
    <s v="T&amp;M"/>
    <n v="0"/>
    <n v="0"/>
    <n v="0"/>
    <n v="0"/>
    <n v="0"/>
    <n v="0"/>
  </r>
  <r>
    <x v="0"/>
    <x v="5"/>
    <s v="AT&amp;T"/>
    <x v="2"/>
    <n v="51"/>
    <s v="AT&amp;T_QA_project"/>
    <s v="Associate"/>
    <s v="Offshore"/>
    <s v="T&amp;M"/>
    <n v="54513.575999999994"/>
    <n v="10000"/>
    <n v="4800"/>
    <n v="1860"/>
    <n v="0"/>
    <n v="37853.575999999994"/>
  </r>
  <r>
    <x v="0"/>
    <x v="5"/>
    <s v="AT&amp;T"/>
    <x v="2"/>
    <n v="51"/>
    <s v="AT&amp;T_QA_project"/>
    <s v="Associate"/>
    <s v="Onsite"/>
    <s v="T&amp;M"/>
    <n v="48651.408000000003"/>
    <n v="20416.666666666668"/>
    <n v="1200"/>
    <n v="270"/>
    <n v="24211"/>
    <n v="2553.7413333333316"/>
  </r>
  <r>
    <x v="0"/>
    <x v="5"/>
    <s v="AT&amp;T"/>
    <x v="2"/>
    <n v="51"/>
    <s v="AT&amp;T_QA_project"/>
    <s v="TUTD"/>
    <s v="Onsite"/>
    <s v="T&amp;M"/>
    <n v="0"/>
    <n v="0"/>
    <n v="0"/>
    <n v="0"/>
    <n v="0"/>
    <n v="0"/>
  </r>
  <r>
    <x v="0"/>
    <x v="5"/>
    <s v="AT&amp;T"/>
    <x v="3"/>
    <n v="50"/>
    <s v="AT&amp;T_SAP_project"/>
    <s v="Adjustments"/>
    <s v="Onsite"/>
    <s v="T&amp;M"/>
    <n v="0"/>
    <n v="0"/>
    <n v="0"/>
    <n v="0"/>
    <n v="0"/>
    <n v="0"/>
  </r>
  <r>
    <x v="0"/>
    <x v="5"/>
    <s v="AT&amp;T"/>
    <x v="3"/>
    <n v="50"/>
    <s v="AT&amp;T_SAP_project"/>
    <s v="Associate"/>
    <s v="Offshore"/>
    <s v="T&amp;M"/>
    <n v="52338.779999999992"/>
    <n v="3461.538461538461"/>
    <n v="3600"/>
    <n v="1550"/>
    <n v="24726"/>
    <n v="19001.241538461531"/>
  </r>
  <r>
    <x v="0"/>
    <x v="5"/>
    <s v="AT&amp;T"/>
    <x v="3"/>
    <n v="50"/>
    <s v="AT&amp;T_SAP_project"/>
    <s v="Associate"/>
    <s v="Onsite"/>
    <s v="T&amp;M"/>
    <n v="24492.78"/>
    <n v="5666.666666666667"/>
    <n v="0"/>
    <n v="510"/>
    <n v="13360"/>
    <n v="4956.113333333331"/>
  </r>
  <r>
    <x v="0"/>
    <x v="5"/>
    <s v="AT&amp;T"/>
    <x v="3"/>
    <n v="50"/>
    <s v="AT&amp;T_SAP_project"/>
    <s v="TUTD"/>
    <s v="Onsite"/>
    <s v="T&amp;M"/>
    <n v="0"/>
    <n v="0"/>
    <n v="0"/>
    <n v="0"/>
    <n v="0"/>
    <n v="0"/>
  </r>
  <r>
    <x v="0"/>
    <x v="5"/>
    <s v="BellSouth"/>
    <x v="1"/>
    <n v="252"/>
    <s v="BellSouth_HCM_project"/>
    <s v="Adjustments"/>
    <s v="Onsite"/>
    <s v="T&amp;M"/>
    <n v="0"/>
    <n v="0"/>
    <n v="0"/>
    <n v="0"/>
    <n v="0"/>
    <n v="0"/>
  </r>
  <r>
    <x v="0"/>
    <x v="5"/>
    <s v="BellSouth"/>
    <x v="1"/>
    <n v="252"/>
    <s v="BellSouth_HCM_project"/>
    <s v="Associate"/>
    <s v="Offshore"/>
    <s v="T&amp;M"/>
    <n v="35282.929000000004"/>
    <n v="1153.8461538461538"/>
    <n v="2800"/>
    <n v="960"/>
    <n v="22034"/>
    <n v="8335.0828461538476"/>
  </r>
  <r>
    <x v="0"/>
    <x v="5"/>
    <s v="BellSouth"/>
    <x v="1"/>
    <n v="252"/>
    <s v="BellSouth_HCM_project"/>
    <s v="Associate"/>
    <s v="Onsite"/>
    <s v="T&amp;M"/>
    <n v="48654.826000000001"/>
    <n v="20000"/>
    <n v="950"/>
    <n v="200"/>
    <n v="12956"/>
    <n v="14548.826000000001"/>
  </r>
  <r>
    <x v="0"/>
    <x v="5"/>
    <s v="BellSouth"/>
    <x v="1"/>
    <n v="252"/>
    <s v="BellSouth_HCM_project"/>
    <s v="TUTD"/>
    <s v="Onsite"/>
    <s v="T&amp;M"/>
    <n v="0"/>
    <n v="0"/>
    <n v="0"/>
    <n v="0"/>
    <n v="0"/>
    <n v="0"/>
  </r>
  <r>
    <x v="0"/>
    <x v="5"/>
    <s v="BellSouth"/>
    <x v="2"/>
    <n v="254"/>
    <s v="BellSouth_QA_project"/>
    <s v="Adjustments"/>
    <s v="Onsite"/>
    <s v="T&amp;M"/>
    <n v="0"/>
    <n v="0"/>
    <n v="0"/>
    <n v="0"/>
    <n v="0"/>
    <n v="0"/>
  </r>
  <r>
    <x v="0"/>
    <x v="5"/>
    <s v="BellSouth"/>
    <x v="2"/>
    <n v="254"/>
    <s v="BellSouth_QA_project"/>
    <s v="Associate"/>
    <s v="Offshore"/>
    <s v="T&amp;M"/>
    <n v="41908.904000000002"/>
    <n v="3230.7692307692305"/>
    <n v="1200"/>
    <n v="690"/>
    <n v="30463"/>
    <n v="6325.1347692307681"/>
  </r>
  <r>
    <x v="0"/>
    <x v="5"/>
    <s v="BellSouth"/>
    <x v="2"/>
    <n v="254"/>
    <s v="BellSouth_QA_project"/>
    <s v="Associate"/>
    <s v="Onsite"/>
    <s v="T&amp;M"/>
    <n v="19147.008000000002"/>
    <n v="14583.333333333332"/>
    <n v="900"/>
    <n v="560"/>
    <n v="0"/>
    <n v="3103.6746666666695"/>
  </r>
  <r>
    <x v="0"/>
    <x v="5"/>
    <s v="BellSouth"/>
    <x v="2"/>
    <n v="254"/>
    <s v="BellSouth_QA_project"/>
    <s v="TUTD"/>
    <s v="Onsite"/>
    <s v="T&amp;M"/>
    <n v="0"/>
    <n v="0"/>
    <n v="0"/>
    <n v="0"/>
    <n v="0"/>
    <n v="0"/>
  </r>
  <r>
    <x v="0"/>
    <x v="5"/>
    <s v="BellSouth"/>
    <x v="3"/>
    <n v="253"/>
    <s v="BellSouth_SAP_project"/>
    <s v="Adjustments"/>
    <s v="Onsite"/>
    <s v="T&amp;M"/>
    <n v="0"/>
    <n v="0"/>
    <n v="0"/>
    <n v="0"/>
    <n v="0"/>
    <n v="0"/>
  </r>
  <r>
    <x v="0"/>
    <x v="5"/>
    <s v="BellSouth"/>
    <x v="3"/>
    <n v="253"/>
    <s v="BellSouth_SAP_project"/>
    <s v="Associate"/>
    <s v="Offshore"/>
    <s v="T&amp;M"/>
    <n v="39562.18"/>
    <n v="3923.0769230769229"/>
    <n v="2000"/>
    <n v="1060"/>
    <n v="27111"/>
    <n v="5468.1030769230783"/>
  </r>
  <r>
    <x v="0"/>
    <x v="5"/>
    <s v="BellSouth"/>
    <x v="3"/>
    <n v="253"/>
    <s v="BellSouth_SAP_project"/>
    <s v="Associate"/>
    <s v="Onsite"/>
    <s v="T&amp;M"/>
    <n v="28306.85"/>
    <n v="18333.333333333336"/>
    <n v="1750"/>
    <n v="20"/>
    <n v="0"/>
    <n v="8203.5166666666628"/>
  </r>
  <r>
    <x v="0"/>
    <x v="5"/>
    <s v="BellSouth"/>
    <x v="3"/>
    <n v="253"/>
    <s v="BellSouth_SAP_project"/>
    <s v="TUTD"/>
    <s v="Onsite"/>
    <s v="T&amp;M"/>
    <n v="0"/>
    <n v="0"/>
    <n v="0"/>
    <n v="0"/>
    <n v="0"/>
    <n v="0"/>
  </r>
  <r>
    <x v="0"/>
    <x v="5"/>
    <s v="Cisco Systems"/>
    <x v="0"/>
    <n v="287"/>
    <s v="Cisco Systems_Analytics_project"/>
    <s v="Adjustments"/>
    <s v="Onsite"/>
    <s v="T&amp;M"/>
    <n v="0"/>
    <n v="0"/>
    <n v="0"/>
    <n v="0"/>
    <n v="0"/>
    <n v="0"/>
  </r>
  <r>
    <x v="0"/>
    <x v="5"/>
    <s v="Cisco Systems"/>
    <x v="0"/>
    <n v="287"/>
    <s v="Cisco Systems_Analytics_project"/>
    <s v="Associate"/>
    <s v="Offshore"/>
    <s v="T&amp;M"/>
    <n v="43712.159999999996"/>
    <n v="3384.6153846153848"/>
    <n v="3800"/>
    <n v="1430"/>
    <n v="14960"/>
    <n v="20137.544615384613"/>
  </r>
  <r>
    <x v="0"/>
    <x v="5"/>
    <s v="Cisco Systems"/>
    <x v="0"/>
    <n v="287"/>
    <s v="Cisco Systems_Analytics_project"/>
    <s v="Associate"/>
    <s v="Onsite"/>
    <s v="T&amp;M"/>
    <n v="41450.399999999994"/>
    <n v="22916.666666666664"/>
    <n v="1700"/>
    <n v="160"/>
    <n v="12705"/>
    <n v="3968.7333333333299"/>
  </r>
  <r>
    <x v="0"/>
    <x v="5"/>
    <s v="Cisco Systems"/>
    <x v="0"/>
    <n v="287"/>
    <s v="Cisco Systems_Analytics_project"/>
    <s v="TUTD"/>
    <s v="Onsite"/>
    <s v="T&amp;M"/>
    <n v="0"/>
    <n v="0"/>
    <n v="0"/>
    <n v="0"/>
    <n v="0"/>
    <n v="0"/>
  </r>
  <r>
    <x v="0"/>
    <x v="5"/>
    <s v="Cisco Systems"/>
    <x v="4"/>
    <n v="286"/>
    <s v="Cisco Systems_Cloud_project"/>
    <s v="Adjustments"/>
    <s v="Onsite"/>
    <s v="T&amp;M"/>
    <n v="0"/>
    <n v="0"/>
    <n v="0"/>
    <n v="0"/>
    <n v="0"/>
    <n v="0"/>
  </r>
  <r>
    <x v="0"/>
    <x v="5"/>
    <s v="Cisco Systems"/>
    <x v="4"/>
    <n v="286"/>
    <s v="Cisco Systems_Cloud_project"/>
    <s v="Associate"/>
    <s v="Offshore"/>
    <s v="T&amp;M"/>
    <n v="38334.78"/>
    <n v="3692.3076923076924"/>
    <n v="4050"/>
    <n v="440"/>
    <n v="31150"/>
    <n v="-997.52769230769627"/>
  </r>
  <r>
    <x v="0"/>
    <x v="5"/>
    <s v="Cisco Systems"/>
    <x v="4"/>
    <n v="286"/>
    <s v="Cisco Systems_Cloud_project"/>
    <s v="Associate"/>
    <s v="Onsite"/>
    <s v="T&amp;M"/>
    <n v="19601.73"/>
    <n v="11083.333333333334"/>
    <n v="950"/>
    <n v="560"/>
    <n v="7696"/>
    <n v="-687.6033333333362"/>
  </r>
  <r>
    <x v="0"/>
    <x v="5"/>
    <s v="Cisco Systems"/>
    <x v="4"/>
    <n v="286"/>
    <s v="Cisco Systems_Cloud_project"/>
    <s v="TUTD"/>
    <s v="Onsite"/>
    <s v="T&amp;M"/>
    <n v="0"/>
    <n v="0"/>
    <n v="0"/>
    <n v="0"/>
    <n v="0"/>
    <n v="0"/>
  </r>
  <r>
    <x v="0"/>
    <x v="5"/>
    <s v="Cisco Systems"/>
    <x v="1"/>
    <n v="288"/>
    <s v="Cisco Systems_HCM_project"/>
    <s v="Adjustments"/>
    <s v="Onsite"/>
    <s v="T&amp;M"/>
    <n v="0"/>
    <n v="0"/>
    <n v="0"/>
    <n v="0"/>
    <n v="0"/>
    <n v="0"/>
  </r>
  <r>
    <x v="0"/>
    <x v="5"/>
    <s v="Cisco Systems"/>
    <x v="1"/>
    <n v="288"/>
    <s v="Cisco Systems_HCM_project"/>
    <s v="Associate"/>
    <s v="Offshore"/>
    <s v="T&amp;M"/>
    <n v="48215.255000000005"/>
    <n v="3461.538461538461"/>
    <n v="2850"/>
    <n v="570"/>
    <n v="29837"/>
    <n v="11496.716538461544"/>
  </r>
  <r>
    <x v="0"/>
    <x v="5"/>
    <s v="Cisco Systems"/>
    <x v="1"/>
    <n v="288"/>
    <s v="Cisco Systems_HCM_project"/>
    <s v="Associate"/>
    <s v="Onsite"/>
    <s v="T&amp;M"/>
    <n v="15382.400000000001"/>
    <n v="5416.666666666667"/>
    <n v="750"/>
    <n v="60"/>
    <n v="12320"/>
    <n v="-3164.2666666666664"/>
  </r>
  <r>
    <x v="0"/>
    <x v="5"/>
    <s v="Cisco Systems"/>
    <x v="1"/>
    <n v="288"/>
    <s v="Cisco Systems_HCM_project"/>
    <s v="TUTD"/>
    <s v="Onsite"/>
    <s v="T&amp;M"/>
    <n v="0"/>
    <n v="0"/>
    <n v="0"/>
    <n v="0"/>
    <n v="0"/>
    <n v="0"/>
  </r>
  <r>
    <x v="0"/>
    <x v="5"/>
    <s v="Cisco Systems"/>
    <x v="2"/>
    <n v="290"/>
    <s v="Cisco Systems_QA_project"/>
    <s v="Adjustments"/>
    <s v="Onsite"/>
    <s v="T&amp;M"/>
    <n v="0"/>
    <n v="0"/>
    <n v="0"/>
    <n v="0"/>
    <n v="0"/>
    <n v="0"/>
  </r>
  <r>
    <x v="0"/>
    <x v="5"/>
    <s v="Cisco Systems"/>
    <x v="2"/>
    <n v="290"/>
    <s v="Cisco Systems_QA_project"/>
    <s v="Associate"/>
    <s v="Offshore"/>
    <s v="T&amp;M"/>
    <n v="20762.439999999999"/>
    <n v="3153.8461538461538"/>
    <n v="1200"/>
    <n v="460"/>
    <n v="8350"/>
    <n v="7598.5938461538444"/>
  </r>
  <r>
    <x v="0"/>
    <x v="5"/>
    <s v="Cisco Systems"/>
    <x v="2"/>
    <n v="290"/>
    <s v="Cisco Systems_QA_project"/>
    <s v="Associate"/>
    <s v="Onsite"/>
    <s v="T&amp;M"/>
    <n v="37679.279999999999"/>
    <n v="27500"/>
    <n v="1950"/>
    <n v="430"/>
    <n v="13026"/>
    <n v="-5226.7200000000012"/>
  </r>
  <r>
    <x v="0"/>
    <x v="5"/>
    <s v="Cisco Systems"/>
    <x v="2"/>
    <n v="290"/>
    <s v="Cisco Systems_QA_project"/>
    <s v="TUTD"/>
    <s v="Onsite"/>
    <s v="T&amp;M"/>
    <n v="0"/>
    <n v="0"/>
    <n v="0"/>
    <n v="0"/>
    <n v="0"/>
    <n v="0"/>
  </r>
  <r>
    <x v="0"/>
    <x v="5"/>
    <s v="Cisco Systems"/>
    <x v="3"/>
    <n v="289"/>
    <s v="Cisco Systems_SAP_project"/>
    <s v="Adjustments"/>
    <s v="Onsite"/>
    <s v="FixedBid"/>
    <n v="20246.400000000001"/>
    <n v="0"/>
    <n v="0"/>
    <n v="0"/>
    <n v="0"/>
    <n v="20246.400000000001"/>
  </r>
  <r>
    <x v="0"/>
    <x v="5"/>
    <s v="Cisco Systems"/>
    <x v="3"/>
    <n v="289"/>
    <s v="Cisco Systems_SAP_project"/>
    <s v="Associate"/>
    <s v="Offshore"/>
    <s v="FixedBid"/>
    <n v="53048"/>
    <n v="4000"/>
    <n v="3700"/>
    <n v="1310"/>
    <n v="10262"/>
    <n v="33776"/>
  </r>
  <r>
    <x v="0"/>
    <x v="5"/>
    <s v="Cisco Systems"/>
    <x v="3"/>
    <n v="289"/>
    <s v="Cisco Systems_SAP_project"/>
    <s v="Associate"/>
    <s v="Onsite"/>
    <s v="FixedBid"/>
    <n v="37240"/>
    <n v="19166.666666666668"/>
    <n v="1100"/>
    <n v="270"/>
    <n v="24879"/>
    <n v="-8175.6666666666715"/>
  </r>
  <r>
    <x v="0"/>
    <x v="5"/>
    <s v="Cisco Systems"/>
    <x v="3"/>
    <n v="289"/>
    <s v="Cisco Systems_SAP_project"/>
    <s v="TUTD"/>
    <s v="Onsite"/>
    <s v="FixedBid"/>
    <n v="0"/>
    <n v="0"/>
    <n v="0"/>
    <n v="0"/>
    <n v="0"/>
    <n v="0"/>
  </r>
  <r>
    <x v="0"/>
    <x v="5"/>
    <s v="Compaq Computer"/>
    <x v="0"/>
    <n v="150"/>
    <s v="Compaq Computer_Analytics_project"/>
    <s v="Adjustments"/>
    <s v="Onsite"/>
    <s v="T&amp;M"/>
    <n v="0"/>
    <n v="0"/>
    <n v="0"/>
    <n v="0"/>
    <n v="0"/>
    <n v="0"/>
  </r>
  <r>
    <x v="0"/>
    <x v="5"/>
    <s v="Compaq Computer"/>
    <x v="0"/>
    <n v="150"/>
    <s v="Compaq Computer_Analytics_project"/>
    <s v="Associate"/>
    <s v="Offshore"/>
    <s v="T&amp;M"/>
    <n v="28549.74"/>
    <n v="1538.4615384615386"/>
    <n v="1950"/>
    <n v="420"/>
    <n v="16140"/>
    <n v="8501.2784615384626"/>
  </r>
  <r>
    <x v="0"/>
    <x v="5"/>
    <s v="Compaq Computer"/>
    <x v="0"/>
    <n v="150"/>
    <s v="Compaq Computer_Analytics_project"/>
    <s v="Associate"/>
    <s v="Onsite"/>
    <s v="T&amp;M"/>
    <n v="38093.712"/>
    <n v="16666.666666666668"/>
    <n v="750"/>
    <n v="250"/>
    <n v="6808"/>
    <n v="13619.045333333332"/>
  </r>
  <r>
    <x v="0"/>
    <x v="5"/>
    <s v="Compaq Computer"/>
    <x v="0"/>
    <n v="150"/>
    <s v="Compaq Computer_Analytics_project"/>
    <s v="TUTD"/>
    <s v="Onsite"/>
    <s v="T&amp;M"/>
    <n v="0"/>
    <n v="0"/>
    <n v="0"/>
    <n v="0"/>
    <n v="0"/>
    <n v="0"/>
  </r>
  <r>
    <x v="0"/>
    <x v="5"/>
    <s v="Compaq Computer"/>
    <x v="1"/>
    <n v="151"/>
    <s v="Compaq Computer_HCM_project"/>
    <s v="Adjustments"/>
    <s v="Onsite"/>
    <s v="T&amp;M"/>
    <n v="-23756.568000000007"/>
    <n v="0"/>
    <n v="0"/>
    <n v="0"/>
    <n v="0"/>
    <n v="-23756.568000000007"/>
  </r>
  <r>
    <x v="0"/>
    <x v="5"/>
    <s v="Compaq Computer"/>
    <x v="1"/>
    <n v="151"/>
    <s v="Compaq Computer_HCM_project"/>
    <s v="Associate"/>
    <s v="Offshore"/>
    <s v="T&amp;M"/>
    <n v="47950.98000000001"/>
    <n v="4615.3846153846152"/>
    <n v="4050"/>
    <n v="850"/>
    <n v="20157"/>
    <n v="18278.595384615393"/>
  </r>
  <r>
    <x v="0"/>
    <x v="5"/>
    <s v="Compaq Computer"/>
    <x v="1"/>
    <n v="151"/>
    <s v="Compaq Computer_HCM_project"/>
    <s v="Associate"/>
    <s v="Onsite"/>
    <s v="T&amp;M"/>
    <n v="11440.44"/>
    <n v="0"/>
    <n v="1500"/>
    <n v="50"/>
    <n v="11988"/>
    <n v="-2097.5599999999995"/>
  </r>
  <r>
    <x v="0"/>
    <x v="5"/>
    <s v="Compaq Computer"/>
    <x v="1"/>
    <n v="151"/>
    <s v="Compaq Computer_HCM_project"/>
    <s v="TUTD"/>
    <s v="Onsite"/>
    <s v="T&amp;M"/>
    <n v="0"/>
    <n v="0"/>
    <n v="0"/>
    <n v="0"/>
    <n v="0"/>
    <n v="0"/>
  </r>
  <r>
    <x v="0"/>
    <x v="5"/>
    <s v="Compaq Computer"/>
    <x v="2"/>
    <n v="153"/>
    <s v="Compaq Computer_QA_project"/>
    <s v="Adjustments"/>
    <s v="Onsite"/>
    <s v="T&amp;M"/>
    <n v="0"/>
    <n v="0"/>
    <n v="0"/>
    <n v="0"/>
    <n v="0"/>
    <n v="0"/>
  </r>
  <r>
    <x v="0"/>
    <x v="5"/>
    <s v="Compaq Computer"/>
    <x v="2"/>
    <n v="153"/>
    <s v="Compaq Computer_QA_project"/>
    <s v="Associate"/>
    <s v="Offshore"/>
    <s v="T&amp;M"/>
    <n v="25267.408000000003"/>
    <n v="2923.0769230769229"/>
    <n v="2200"/>
    <n v="1200"/>
    <n v="7216"/>
    <n v="11728.331076923081"/>
  </r>
  <r>
    <x v="0"/>
    <x v="5"/>
    <s v="Compaq Computer"/>
    <x v="2"/>
    <n v="153"/>
    <s v="Compaq Computer_QA_project"/>
    <s v="Associate"/>
    <s v="Onsite"/>
    <s v="T&amp;M"/>
    <n v="31237.152000000002"/>
    <n v="20000"/>
    <n v="1950"/>
    <n v="300"/>
    <n v="11753"/>
    <n v="-2765.8479999999981"/>
  </r>
  <r>
    <x v="0"/>
    <x v="5"/>
    <s v="Compaq Computer"/>
    <x v="2"/>
    <n v="153"/>
    <s v="Compaq Computer_QA_project"/>
    <s v="TUTD"/>
    <s v="Onsite"/>
    <s v="T&amp;M"/>
    <n v="0"/>
    <n v="0"/>
    <n v="0"/>
    <n v="0"/>
    <n v="0"/>
    <n v="0"/>
  </r>
  <r>
    <x v="0"/>
    <x v="5"/>
    <s v="Compaq Computer"/>
    <x v="3"/>
    <n v="152"/>
    <s v="Compaq Computer_SAP_project"/>
    <s v="Adjustments"/>
    <s v="Onsite"/>
    <s v="T&amp;M"/>
    <n v="0"/>
    <n v="0"/>
    <n v="0"/>
    <n v="0"/>
    <n v="0"/>
    <n v="0"/>
  </r>
  <r>
    <x v="0"/>
    <x v="5"/>
    <s v="Compaq Computer"/>
    <x v="3"/>
    <n v="152"/>
    <s v="Compaq Computer_SAP_project"/>
    <s v="Associate"/>
    <s v="Offshore"/>
    <s v="T&amp;M"/>
    <n v="69723.34"/>
    <n v="4000"/>
    <n v="3800"/>
    <n v="590"/>
    <n v="46487"/>
    <n v="14846.339999999997"/>
  </r>
  <r>
    <x v="0"/>
    <x v="5"/>
    <s v="Compaq Computer"/>
    <x v="3"/>
    <n v="152"/>
    <s v="Compaq Computer_SAP_project"/>
    <s v="Associate"/>
    <s v="Onsite"/>
    <s v="T&amp;M"/>
    <n v="29352.240000000005"/>
    <n v="11666.666666666668"/>
    <n v="400"/>
    <n v="150"/>
    <n v="12798"/>
    <n v="4337.5733333333374"/>
  </r>
  <r>
    <x v="0"/>
    <x v="5"/>
    <s v="Compaq Computer"/>
    <x v="3"/>
    <n v="152"/>
    <s v="Compaq Computer_SAP_project"/>
    <s v="TUTD"/>
    <s v="Onsite"/>
    <s v="T&amp;M"/>
    <n v="0"/>
    <n v="0"/>
    <n v="0"/>
    <n v="0"/>
    <n v="0"/>
    <n v="0"/>
  </r>
  <r>
    <x v="0"/>
    <x v="5"/>
    <s v="Dell Computer"/>
    <x v="0"/>
    <n v="168"/>
    <s v="Dell Computer_Analytics_project"/>
    <s v="Adjustments"/>
    <s v="Onsite"/>
    <s v="FixedBid"/>
    <n v="0"/>
    <n v="0"/>
    <n v="0"/>
    <n v="0"/>
    <n v="0"/>
    <n v="0"/>
  </r>
  <r>
    <x v="0"/>
    <x v="5"/>
    <s v="Dell Computer"/>
    <x v="0"/>
    <n v="168"/>
    <s v="Dell Computer_Analytics_project"/>
    <s v="Associate"/>
    <s v="Offshore"/>
    <s v="FixedBid"/>
    <n v="96364.800000000003"/>
    <n v="5923.0769230769238"/>
    <n v="4150"/>
    <n v="630"/>
    <n v="32463"/>
    <n v="53198.723076923081"/>
  </r>
  <r>
    <x v="0"/>
    <x v="5"/>
    <s v="Dell Computer"/>
    <x v="0"/>
    <n v="168"/>
    <s v="Dell Computer_Analytics_project"/>
    <s v="Associate"/>
    <s v="Onsite"/>
    <s v="FixedBid"/>
    <n v="37296"/>
    <n v="5416.666666666667"/>
    <n v="950"/>
    <n v="600"/>
    <n v="8892"/>
    <n v="21437.333333333332"/>
  </r>
  <r>
    <x v="0"/>
    <x v="5"/>
    <s v="Dell Computer"/>
    <x v="0"/>
    <n v="168"/>
    <s v="Dell Computer_Analytics_project"/>
    <s v="TUTD"/>
    <s v="Onsite"/>
    <s v="FixedBid"/>
    <n v="-25395.552"/>
    <n v="0"/>
    <n v="0"/>
    <n v="0"/>
    <n v="0"/>
    <n v="-25395.552"/>
  </r>
  <r>
    <x v="0"/>
    <x v="5"/>
    <s v="Dell Computer"/>
    <x v="4"/>
    <n v="167"/>
    <s v="Dell Computer_Cloud_project"/>
    <s v="Adjustments"/>
    <s v="Onsite"/>
    <s v="T&amp;M"/>
    <n v="0"/>
    <n v="0"/>
    <n v="0"/>
    <n v="0"/>
    <n v="0"/>
    <n v="0"/>
  </r>
  <r>
    <x v="0"/>
    <x v="5"/>
    <s v="Dell Computer"/>
    <x v="4"/>
    <n v="167"/>
    <s v="Dell Computer_Cloud_project"/>
    <s v="Associate"/>
    <s v="Offshore"/>
    <s v="T&amp;M"/>
    <n v="45713.43"/>
    <n v="4461.5384615384619"/>
    <n v="7550"/>
    <n v="980"/>
    <n v="24656"/>
    <n v="8065.8915384615393"/>
  </r>
  <r>
    <x v="0"/>
    <x v="5"/>
    <s v="Dell Computer"/>
    <x v="4"/>
    <n v="167"/>
    <s v="Dell Computer_Cloud_project"/>
    <s v="Associate"/>
    <s v="Onsite"/>
    <s v="T&amp;M"/>
    <n v="0"/>
    <n v="0"/>
    <n v="0"/>
    <n v="50"/>
    <n v="0"/>
    <n v="-50"/>
  </r>
  <r>
    <x v="0"/>
    <x v="5"/>
    <s v="Dell Computer"/>
    <x v="4"/>
    <n v="167"/>
    <s v="Dell Computer_Cloud_project"/>
    <s v="TUTD"/>
    <s v="Onsite"/>
    <s v="T&amp;M"/>
    <n v="0"/>
    <n v="0"/>
    <n v="0"/>
    <n v="0"/>
    <n v="0"/>
    <n v="0"/>
  </r>
  <r>
    <x v="0"/>
    <x v="5"/>
    <s v="Dell Computer"/>
    <x v="1"/>
    <n v="169"/>
    <s v="Dell Computer_HCM_project"/>
    <s v="Adjustments"/>
    <s v="Onsite"/>
    <s v="T&amp;M"/>
    <n v="0"/>
    <n v="0"/>
    <n v="0"/>
    <n v="0"/>
    <n v="0"/>
    <n v="0"/>
  </r>
  <r>
    <x v="0"/>
    <x v="5"/>
    <s v="Dell Computer"/>
    <x v="1"/>
    <n v="169"/>
    <s v="Dell Computer_HCM_project"/>
    <s v="Associate"/>
    <s v="Offshore"/>
    <s v="T&amp;M"/>
    <n v="41603.1"/>
    <n v="2923.0769230769233"/>
    <n v="2900"/>
    <n v="690"/>
    <n v="15098"/>
    <n v="19992.023076923077"/>
  </r>
  <r>
    <x v="0"/>
    <x v="5"/>
    <s v="Dell Computer"/>
    <x v="1"/>
    <n v="169"/>
    <s v="Dell Computer_HCM_project"/>
    <s v="Associate"/>
    <s v="Onsite"/>
    <s v="T&amp;M"/>
    <n v="28336.770000000004"/>
    <n v="16500"/>
    <n v="1250"/>
    <n v="20"/>
    <n v="0"/>
    <n v="10566.770000000004"/>
  </r>
  <r>
    <x v="0"/>
    <x v="5"/>
    <s v="Dell Computer"/>
    <x v="1"/>
    <n v="169"/>
    <s v="Dell Computer_HCM_project"/>
    <s v="TUTD"/>
    <s v="Onsite"/>
    <s v="T&amp;M"/>
    <n v="0"/>
    <n v="0"/>
    <n v="0"/>
    <n v="0"/>
    <n v="0"/>
    <n v="0"/>
  </r>
  <r>
    <x v="0"/>
    <x v="5"/>
    <s v="Dell Computer"/>
    <x v="2"/>
    <n v="171"/>
    <s v="Dell Computer_QA_project"/>
    <s v="Adjustments"/>
    <s v="Onsite"/>
    <s v="FixedBid"/>
    <n v="0"/>
    <n v="0"/>
    <n v="0"/>
    <n v="0"/>
    <n v="0"/>
    <n v="0"/>
  </r>
  <r>
    <x v="0"/>
    <x v="5"/>
    <s v="Dell Computer"/>
    <x v="2"/>
    <n v="171"/>
    <s v="Dell Computer_QA_project"/>
    <s v="Associate"/>
    <s v="Offshore"/>
    <s v="FixedBid"/>
    <n v="50400"/>
    <n v="4692.3076923076924"/>
    <n v="4900"/>
    <n v="1700"/>
    <n v="23925"/>
    <n v="15182.692307692312"/>
  </r>
  <r>
    <x v="0"/>
    <x v="5"/>
    <s v="Dell Computer"/>
    <x v="2"/>
    <n v="171"/>
    <s v="Dell Computer_QA_project"/>
    <s v="Associate"/>
    <s v="Onsite"/>
    <s v="FixedBid"/>
    <n v="24864.000000000004"/>
    <n v="5416.666666666667"/>
    <n v="1750"/>
    <n v="560"/>
    <n v="19193"/>
    <n v="-2055.6666666666642"/>
  </r>
  <r>
    <x v="0"/>
    <x v="5"/>
    <s v="Dell Computer"/>
    <x v="2"/>
    <n v="171"/>
    <s v="Dell Computer_QA_project"/>
    <s v="TUTD"/>
    <s v="Onsite"/>
    <s v="FixedBid"/>
    <n v="10805.76"/>
    <n v="0"/>
    <n v="0"/>
    <n v="0"/>
    <n v="0"/>
    <n v="10805.76"/>
  </r>
  <r>
    <x v="0"/>
    <x v="5"/>
    <s v="Dell Computer"/>
    <x v="3"/>
    <n v="170"/>
    <s v="Dell Computer_SAP_project"/>
    <s v="Adjustments"/>
    <s v="Onsite"/>
    <s v="FixedBid"/>
    <n v="0"/>
    <n v="0"/>
    <n v="0"/>
    <n v="0"/>
    <n v="0"/>
    <n v="0"/>
  </r>
  <r>
    <x v="0"/>
    <x v="5"/>
    <s v="Dell Computer"/>
    <x v="3"/>
    <n v="170"/>
    <s v="Dell Computer_SAP_project"/>
    <s v="Associate"/>
    <s v="Offshore"/>
    <s v="FixedBid"/>
    <n v="97272"/>
    <n v="11076.923076923076"/>
    <n v="5400"/>
    <n v="2190"/>
    <n v="5916"/>
    <n v="72689.076923076922"/>
  </r>
  <r>
    <x v="0"/>
    <x v="5"/>
    <s v="Dell Computer"/>
    <x v="3"/>
    <n v="170"/>
    <s v="Dell Computer_SAP_project"/>
    <s v="Associate"/>
    <s v="Onsite"/>
    <s v="FixedBid"/>
    <n v="39144"/>
    <n v="18333.333333333336"/>
    <n v="1000"/>
    <n v="150"/>
    <n v="13104"/>
    <n v="6556.6666666666642"/>
  </r>
  <r>
    <x v="0"/>
    <x v="5"/>
    <s v="Dell Computer"/>
    <x v="3"/>
    <n v="170"/>
    <s v="Dell Computer_SAP_project"/>
    <s v="TUTD"/>
    <s v="Onsite"/>
    <s v="FixedBid"/>
    <n v="0"/>
    <n v="0"/>
    <n v="0"/>
    <n v="0"/>
    <n v="0"/>
    <n v="0"/>
  </r>
  <r>
    <x v="0"/>
    <x v="5"/>
    <s v="Electronic Data Systems"/>
    <x v="2"/>
    <n v="303"/>
    <s v="Electronic Data Systems_QA_project"/>
    <s v="Adjustments"/>
    <s v="Onsite"/>
    <s v="T&amp;M"/>
    <n v="0"/>
    <n v="0"/>
    <n v="0"/>
    <n v="0"/>
    <n v="0"/>
    <n v="0"/>
  </r>
  <r>
    <x v="0"/>
    <x v="5"/>
    <s v="Electronic Data Systems"/>
    <x v="2"/>
    <n v="303"/>
    <s v="Electronic Data Systems_QA_project"/>
    <s v="Associate"/>
    <s v="Offshore"/>
    <s v="T&amp;M"/>
    <n v="27687.296000000002"/>
    <n v="4076.9230769230771"/>
    <n v="3500"/>
    <n v="520"/>
    <n v="8100"/>
    <n v="11490.372923076924"/>
  </r>
  <r>
    <x v="0"/>
    <x v="5"/>
    <s v="Electronic Data Systems"/>
    <x v="2"/>
    <n v="303"/>
    <s v="Electronic Data Systems_QA_project"/>
    <s v="Associate"/>
    <s v="Onsite"/>
    <s v="T&amp;M"/>
    <n v="32178.432000000001"/>
    <n v="9166.6666666666661"/>
    <n v="2700"/>
    <n v="320"/>
    <n v="37715"/>
    <n v="-17723.234666666664"/>
  </r>
  <r>
    <x v="0"/>
    <x v="5"/>
    <s v="Electronic Data Systems"/>
    <x v="2"/>
    <n v="303"/>
    <s v="Electronic Data Systems_QA_project"/>
    <s v="TUTD"/>
    <s v="Onsite"/>
    <s v="T&amp;M"/>
    <n v="0"/>
    <n v="0"/>
    <n v="0"/>
    <n v="0"/>
    <n v="0"/>
    <n v="0"/>
  </r>
  <r>
    <x v="0"/>
    <x v="5"/>
    <s v="Electronic Data Systems"/>
    <x v="3"/>
    <n v="302"/>
    <s v="Electronic Data Systems_SAP_project"/>
    <s v="Adjustments"/>
    <s v="Onsite"/>
    <s v="FixedBid"/>
    <n v="0"/>
    <n v="0"/>
    <n v="0"/>
    <n v="0"/>
    <n v="0"/>
    <n v="0"/>
  </r>
  <r>
    <x v="0"/>
    <x v="5"/>
    <s v="Electronic Data Systems"/>
    <x v="3"/>
    <n v="302"/>
    <s v="Electronic Data Systems_SAP_project"/>
    <s v="Associate"/>
    <s v="Offshore"/>
    <s v="FixedBid"/>
    <n v="46259.199999999997"/>
    <n v="2923.0769230769233"/>
    <n v="3850"/>
    <n v="380"/>
    <n v="15682"/>
    <n v="23424.123076923075"/>
  </r>
  <r>
    <x v="0"/>
    <x v="5"/>
    <s v="Electronic Data Systems"/>
    <x v="3"/>
    <n v="302"/>
    <s v="Electronic Data Systems_SAP_project"/>
    <s v="Associate"/>
    <s v="Onsite"/>
    <s v="FixedBid"/>
    <n v="21964.800000000003"/>
    <n v="0"/>
    <n v="200"/>
    <n v="500"/>
    <n v="25335"/>
    <n v="-4070.1999999999971"/>
  </r>
  <r>
    <x v="0"/>
    <x v="5"/>
    <s v="Electronic Data Systems"/>
    <x v="3"/>
    <n v="302"/>
    <s v="Electronic Data Systems_SAP_project"/>
    <s v="TUTD"/>
    <s v="Onsite"/>
    <s v="FixedBid"/>
    <n v="0"/>
    <n v="0"/>
    <n v="0"/>
    <n v="0"/>
    <n v="0"/>
    <n v="0"/>
  </r>
  <r>
    <x v="0"/>
    <x v="5"/>
    <s v="Exxon Mobil"/>
    <x v="2"/>
    <n v="6"/>
    <s v="Exxon Mobil_QA_project"/>
    <s v="Adjustments"/>
    <s v="Onsite"/>
    <s v="T&amp;M"/>
    <n v="0"/>
    <n v="0"/>
    <n v="0"/>
    <n v="0"/>
    <n v="0"/>
    <n v="0"/>
  </r>
  <r>
    <x v="0"/>
    <x v="5"/>
    <s v="Exxon Mobil"/>
    <x v="2"/>
    <n v="6"/>
    <s v="Exxon Mobil_QA_project"/>
    <s v="Associate"/>
    <s v="Offshore"/>
    <s v="T&amp;M"/>
    <n v="36429.864000000001"/>
    <n v="3846.1538461538457"/>
    <n v="2100"/>
    <n v="1790"/>
    <n v="21981"/>
    <n v="6712.7101538461575"/>
  </r>
  <r>
    <x v="0"/>
    <x v="5"/>
    <s v="Exxon Mobil"/>
    <x v="2"/>
    <n v="6"/>
    <s v="Exxon Mobil_QA_project"/>
    <s v="Associate"/>
    <s v="Onsite"/>
    <s v="T&amp;M"/>
    <n v="14683.68"/>
    <n v="11666.666666666668"/>
    <n v="1750"/>
    <n v="0"/>
    <n v="0"/>
    <n v="1267.0133333333324"/>
  </r>
  <r>
    <x v="0"/>
    <x v="5"/>
    <s v="Exxon Mobil"/>
    <x v="2"/>
    <n v="6"/>
    <s v="Exxon Mobil_QA_project"/>
    <s v="TUTD"/>
    <s v="Onsite"/>
    <s v="T&amp;M"/>
    <n v="0"/>
    <n v="0"/>
    <n v="0"/>
    <n v="0"/>
    <n v="0"/>
    <n v="0"/>
  </r>
  <r>
    <x v="0"/>
    <x v="5"/>
    <s v="Hewlett-Packard"/>
    <x v="0"/>
    <n v="94"/>
    <s v="Hewlett-Packard_Analytics_project"/>
    <s v="Adjustments"/>
    <s v="Onsite"/>
    <s v="T&amp;M"/>
    <n v="0"/>
    <n v="0"/>
    <n v="0"/>
    <n v="0"/>
    <n v="0"/>
    <n v="0"/>
  </r>
  <r>
    <x v="0"/>
    <x v="5"/>
    <s v="Hewlett-Packard"/>
    <x v="0"/>
    <n v="94"/>
    <s v="Hewlett-Packard_Analytics_project"/>
    <s v="Associate"/>
    <s v="Offshore"/>
    <s v="T&amp;M"/>
    <n v="51508.44"/>
    <n v="6692.3076923076915"/>
    <n v="3850"/>
    <n v="1010"/>
    <n v="16758"/>
    <n v="23198.132307692311"/>
  </r>
  <r>
    <x v="0"/>
    <x v="5"/>
    <s v="Hewlett-Packard"/>
    <x v="0"/>
    <n v="94"/>
    <s v="Hewlett-Packard_Analytics_project"/>
    <s v="Associate"/>
    <s v="Onsite"/>
    <s v="T&amp;M"/>
    <n v="10421.567999999999"/>
    <n v="5416.666666666667"/>
    <n v="200"/>
    <n v="550"/>
    <n v="0"/>
    <n v="4254.9013333333323"/>
  </r>
  <r>
    <x v="0"/>
    <x v="5"/>
    <s v="Hewlett-Packard"/>
    <x v="0"/>
    <n v="94"/>
    <s v="Hewlett-Packard_Analytics_project"/>
    <s v="TUTD"/>
    <s v="Onsite"/>
    <s v="T&amp;M"/>
    <n v="0"/>
    <n v="0"/>
    <n v="0"/>
    <n v="0"/>
    <n v="0"/>
    <n v="0"/>
  </r>
  <r>
    <x v="0"/>
    <x v="5"/>
    <s v="Hewlett-Packard"/>
    <x v="4"/>
    <n v="93"/>
    <s v="Hewlett-Packard_Cloud_project"/>
    <s v="Adjustments"/>
    <s v="Onsite"/>
    <s v="FixedBid"/>
    <n v="0"/>
    <n v="0"/>
    <n v="0"/>
    <n v="0"/>
    <n v="0"/>
    <n v="0"/>
  </r>
  <r>
    <x v="0"/>
    <x v="5"/>
    <s v="Hewlett-Packard"/>
    <x v="4"/>
    <n v="93"/>
    <s v="Hewlett-Packard_Cloud_project"/>
    <s v="Associate"/>
    <s v="Offshore"/>
    <s v="FixedBid"/>
    <n v="106133.75999999999"/>
    <n v="9230.7692307692305"/>
    <n v="5650"/>
    <n v="2430"/>
    <n v="34202"/>
    <n v="54620.990769230761"/>
  </r>
  <r>
    <x v="0"/>
    <x v="5"/>
    <s v="Hewlett-Packard"/>
    <x v="4"/>
    <n v="93"/>
    <s v="Hewlett-Packard_Cloud_project"/>
    <s v="Associate"/>
    <s v="Onsite"/>
    <s v="FixedBid"/>
    <n v="51628.32"/>
    <n v="10833.333333333334"/>
    <n v="1200"/>
    <n v="180"/>
    <n v="0"/>
    <n v="39414.986666666664"/>
  </r>
  <r>
    <x v="0"/>
    <x v="5"/>
    <s v="Hewlett-Packard"/>
    <x v="4"/>
    <n v="93"/>
    <s v="Hewlett-Packard_Cloud_project"/>
    <s v="TUTD"/>
    <s v="Onsite"/>
    <s v="FixedBid"/>
    <n v="35938.425600000002"/>
    <n v="0"/>
    <n v="0"/>
    <n v="0"/>
    <n v="0"/>
    <n v="35938.425600000002"/>
  </r>
  <r>
    <x v="0"/>
    <x v="5"/>
    <s v="Hewlett-Packard"/>
    <x v="1"/>
    <n v="95"/>
    <s v="Hewlett-Packard_HCM_project"/>
    <s v="Adjustments"/>
    <s v="Onsite"/>
    <s v="FixedBid"/>
    <n v="0"/>
    <n v="0"/>
    <n v="0"/>
    <n v="0"/>
    <n v="0"/>
    <n v="0"/>
  </r>
  <r>
    <x v="0"/>
    <x v="5"/>
    <s v="Hewlett-Packard"/>
    <x v="1"/>
    <n v="95"/>
    <s v="Hewlett-Packard_HCM_project"/>
    <s v="Associate"/>
    <s v="Offshore"/>
    <s v="FixedBid"/>
    <n v="76190.400000000009"/>
    <n v="3538.4615384615381"/>
    <n v="5800"/>
    <n v="2170"/>
    <n v="36630"/>
    <n v="28051.93846153847"/>
  </r>
  <r>
    <x v="0"/>
    <x v="5"/>
    <s v="Hewlett-Packard"/>
    <x v="1"/>
    <n v="95"/>
    <s v="Hewlett-Packard_HCM_project"/>
    <s v="Associate"/>
    <s v="Onsite"/>
    <s v="FixedBid"/>
    <n v="91037.760000000009"/>
    <n v="24000.000000000004"/>
    <n v="4100"/>
    <n v="930"/>
    <n v="36618"/>
    <n v="25389.760000000009"/>
  </r>
  <r>
    <x v="0"/>
    <x v="5"/>
    <s v="Hewlett-Packard"/>
    <x v="1"/>
    <n v="95"/>
    <s v="Hewlett-Packard_HCM_project"/>
    <s v="TUTD"/>
    <s v="Onsite"/>
    <s v="FixedBid"/>
    <n v="1719.1680000000006"/>
    <n v="0"/>
    <n v="0"/>
    <n v="0"/>
    <n v="0"/>
    <n v="1719.1680000000006"/>
  </r>
  <r>
    <x v="0"/>
    <x v="5"/>
    <s v="Hewlett-Packard"/>
    <x v="2"/>
    <n v="97"/>
    <s v="Hewlett-Packard_QA_project"/>
    <s v="Adjustments"/>
    <s v="Onsite"/>
    <s v="T&amp;M"/>
    <n v="0"/>
    <n v="0"/>
    <n v="0"/>
    <n v="0"/>
    <n v="0"/>
    <n v="0"/>
  </r>
  <r>
    <x v="0"/>
    <x v="5"/>
    <s v="Hewlett-Packard"/>
    <x v="2"/>
    <n v="97"/>
    <s v="Hewlett-Packard_QA_project"/>
    <s v="Associate"/>
    <s v="Offshore"/>
    <s v="T&amp;M"/>
    <n v="43084.872000000003"/>
    <n v="3846.1538461538457"/>
    <n v="5600"/>
    <n v="2090"/>
    <n v="31454"/>
    <n v="94.718153846159112"/>
  </r>
  <r>
    <x v="0"/>
    <x v="5"/>
    <s v="Hewlett-Packard"/>
    <x v="2"/>
    <n v="97"/>
    <s v="Hewlett-Packard_QA_project"/>
    <s v="Associate"/>
    <s v="Onsite"/>
    <s v="T&amp;M"/>
    <n v="17774.208000000002"/>
    <n v="5416.666666666667"/>
    <n v="200"/>
    <n v="110"/>
    <n v="12948"/>
    <n v="-900.45866666666552"/>
  </r>
  <r>
    <x v="0"/>
    <x v="5"/>
    <s v="Hewlett-Packard"/>
    <x v="2"/>
    <n v="97"/>
    <s v="Hewlett-Packard_QA_project"/>
    <s v="TUTD"/>
    <s v="Onsite"/>
    <s v="T&amp;M"/>
    <n v="0"/>
    <n v="0"/>
    <n v="0"/>
    <n v="0"/>
    <n v="0"/>
    <n v="0"/>
  </r>
  <r>
    <x v="0"/>
    <x v="5"/>
    <s v="Hewlett-Packard"/>
    <x v="3"/>
    <n v="96"/>
    <s v="Hewlett-Packard_SAP_project"/>
    <s v="Adjustments"/>
    <s v="Onsite"/>
    <s v="T&amp;M"/>
    <n v="0"/>
    <n v="0"/>
    <n v="0"/>
    <n v="0"/>
    <n v="0"/>
    <n v="0"/>
  </r>
  <r>
    <x v="0"/>
    <x v="5"/>
    <s v="Hewlett-Packard"/>
    <x v="3"/>
    <n v="96"/>
    <s v="Hewlett-Packard_SAP_project"/>
    <s v="Associate"/>
    <s v="Offshore"/>
    <s v="T&amp;M"/>
    <n v="24064.800000000003"/>
    <n v="2000"/>
    <n v="1950"/>
    <n v="70"/>
    <n v="12810"/>
    <n v="7234.8000000000029"/>
  </r>
  <r>
    <x v="0"/>
    <x v="5"/>
    <s v="Hewlett-Packard"/>
    <x v="3"/>
    <n v="96"/>
    <s v="Hewlett-Packard_SAP_project"/>
    <s v="Associate"/>
    <s v="Onsite"/>
    <s v="T&amp;M"/>
    <n v="35624.340000000004"/>
    <n v="14000"/>
    <n v="200"/>
    <n v="1050"/>
    <n v="12000"/>
    <n v="8374.3400000000038"/>
  </r>
  <r>
    <x v="0"/>
    <x v="5"/>
    <s v="Hewlett-Packard"/>
    <x v="3"/>
    <n v="96"/>
    <s v="Hewlett-Packard_SAP_project"/>
    <s v="TUTD"/>
    <s v="Onsite"/>
    <s v="T&amp;M"/>
    <n v="0"/>
    <n v="0"/>
    <n v="0"/>
    <n v="0"/>
    <n v="0"/>
    <n v="0"/>
  </r>
  <r>
    <x v="0"/>
    <x v="5"/>
    <s v="Honeywell Intl."/>
    <x v="0"/>
    <n v="256"/>
    <s v="Honeywell Intl._Analytics_project"/>
    <s v="Adjustments"/>
    <s v="Onsite"/>
    <s v="T&amp;M"/>
    <n v="0"/>
    <n v="0"/>
    <n v="0"/>
    <n v="0"/>
    <n v="0"/>
    <n v="0"/>
  </r>
  <r>
    <x v="0"/>
    <x v="5"/>
    <s v="Honeywell Intl."/>
    <x v="0"/>
    <n v="256"/>
    <s v="Honeywell Intl._Analytics_project"/>
    <s v="Associate"/>
    <s v="Offshore"/>
    <s v="T&amp;M"/>
    <n v="46864.115999999995"/>
    <n v="2692.3076923076924"/>
    <n v="2400"/>
    <n v="1560"/>
    <n v="26604"/>
    <n v="13607.808307692299"/>
  </r>
  <r>
    <x v="0"/>
    <x v="5"/>
    <s v="Honeywell Intl."/>
    <x v="0"/>
    <n v="256"/>
    <s v="Honeywell Intl._Analytics_project"/>
    <s v="Associate"/>
    <s v="Onsite"/>
    <s v="T&amp;M"/>
    <n v="34807.967999999993"/>
    <n v="14583.333333333334"/>
    <n v="2250"/>
    <n v="10"/>
    <n v="7742"/>
    <n v="10222.634666666658"/>
  </r>
  <r>
    <x v="0"/>
    <x v="5"/>
    <s v="Honeywell Intl."/>
    <x v="0"/>
    <n v="256"/>
    <s v="Honeywell Intl._Analytics_project"/>
    <s v="TUTD"/>
    <s v="Onsite"/>
    <s v="T&amp;M"/>
    <n v="0"/>
    <n v="0"/>
    <n v="0"/>
    <n v="0"/>
    <n v="0"/>
    <n v="0"/>
  </r>
  <r>
    <x v="0"/>
    <x v="5"/>
    <s v="Honeywell Intl."/>
    <x v="4"/>
    <n v="255"/>
    <s v="Honeywell Intl._Cloud_project"/>
    <s v="Adjustments"/>
    <s v="Onsite"/>
    <s v="T&amp;M"/>
    <n v="0"/>
    <n v="0"/>
    <n v="0"/>
    <n v="0"/>
    <n v="0"/>
    <n v="0"/>
  </r>
  <r>
    <x v="0"/>
    <x v="5"/>
    <s v="Honeywell Intl."/>
    <x v="4"/>
    <n v="255"/>
    <s v="Honeywell Intl._Cloud_project"/>
    <s v="Associate"/>
    <s v="Offshore"/>
    <s v="T&amp;M"/>
    <n v="49930.100999999995"/>
    <n v="6923.0769230769229"/>
    <n v="3650"/>
    <n v="1210"/>
    <n v="15931"/>
    <n v="22216.024076923073"/>
  </r>
  <r>
    <x v="0"/>
    <x v="5"/>
    <s v="Honeywell Intl."/>
    <x v="4"/>
    <n v="255"/>
    <s v="Honeywell Intl._Cloud_project"/>
    <s v="Associate"/>
    <s v="Onsite"/>
    <s v="T&amp;M"/>
    <n v="59446.062000000005"/>
    <n v="17333.333333333336"/>
    <n v="3650"/>
    <n v="570"/>
    <n v="36844"/>
    <n v="1048.7286666666696"/>
  </r>
  <r>
    <x v="0"/>
    <x v="5"/>
    <s v="Honeywell Intl."/>
    <x v="4"/>
    <n v="255"/>
    <s v="Honeywell Intl._Cloud_project"/>
    <s v="TUTD"/>
    <s v="Onsite"/>
    <s v="T&amp;M"/>
    <n v="0"/>
    <n v="0"/>
    <n v="0"/>
    <n v="0"/>
    <n v="0"/>
    <n v="0"/>
  </r>
  <r>
    <x v="0"/>
    <x v="5"/>
    <s v="Honeywell Intl."/>
    <x v="1"/>
    <n v="257"/>
    <s v="Honeywell Intl._HCM_project"/>
    <s v="Adjustments"/>
    <s v="Onsite"/>
    <s v="T&amp;M"/>
    <n v="0"/>
    <n v="0"/>
    <n v="0"/>
    <n v="0"/>
    <n v="0"/>
    <n v="0"/>
  </r>
  <r>
    <x v="0"/>
    <x v="5"/>
    <s v="Honeywell Intl."/>
    <x v="1"/>
    <n v="257"/>
    <s v="Honeywell Intl._HCM_project"/>
    <s v="Associate"/>
    <s v="Offshore"/>
    <s v="T&amp;M"/>
    <n v="75612.537000000011"/>
    <n v="8923.076923076922"/>
    <n v="3350"/>
    <n v="1000"/>
    <n v="7896"/>
    <n v="54443.460076923089"/>
  </r>
  <r>
    <x v="0"/>
    <x v="5"/>
    <s v="Honeywell Intl."/>
    <x v="1"/>
    <n v="257"/>
    <s v="Honeywell Intl._HCM_project"/>
    <s v="TUTD"/>
    <s v="Onsite"/>
    <s v="T&amp;M"/>
    <n v="0"/>
    <n v="0"/>
    <n v="0"/>
    <n v="0"/>
    <n v="0"/>
    <n v="0"/>
  </r>
  <r>
    <x v="0"/>
    <x v="5"/>
    <s v="Honeywell Intl."/>
    <x v="2"/>
    <n v="259"/>
    <s v="Honeywell Intl._QA_project"/>
    <s v="Adjustments"/>
    <s v="Onsite"/>
    <s v="FixedBid"/>
    <n v="0"/>
    <n v="0"/>
    <n v="0"/>
    <n v="0"/>
    <n v="0"/>
    <n v="0"/>
  </r>
  <r>
    <x v="0"/>
    <x v="5"/>
    <s v="Honeywell Intl."/>
    <x v="2"/>
    <n v="259"/>
    <s v="Honeywell Intl._QA_project"/>
    <s v="Associate"/>
    <s v="Offshore"/>
    <s v="FixedBid"/>
    <n v="52416"/>
    <n v="6692.3076923076915"/>
    <n v="3650"/>
    <n v="900"/>
    <n v="15727"/>
    <n v="25446.692307692309"/>
  </r>
  <r>
    <x v="0"/>
    <x v="5"/>
    <s v="Honeywell Intl."/>
    <x v="2"/>
    <n v="259"/>
    <s v="Honeywell Intl._QA_project"/>
    <s v="Associate"/>
    <s v="Onsite"/>
    <s v="FixedBid"/>
    <n v="42232.319999999992"/>
    <n v="29833.333333333336"/>
    <n v="1200"/>
    <n v="350"/>
    <n v="0"/>
    <n v="10848.986666666657"/>
  </r>
  <r>
    <x v="0"/>
    <x v="5"/>
    <s v="Honeywell Intl."/>
    <x v="2"/>
    <n v="259"/>
    <s v="Honeywell Intl._QA_project"/>
    <s v="TUTD"/>
    <s v="Onsite"/>
    <s v="FixedBid"/>
    <n v="22404.095999999998"/>
    <n v="0"/>
    <n v="0"/>
    <n v="0"/>
    <n v="0"/>
    <n v="22404.095999999998"/>
  </r>
  <r>
    <x v="0"/>
    <x v="5"/>
    <s v="Honeywell Intl."/>
    <x v="3"/>
    <n v="258"/>
    <s v="Honeywell Intl._SAP_project"/>
    <s v="Adjustments"/>
    <s v="Onsite"/>
    <s v="T&amp;M"/>
    <n v="0"/>
    <n v="0"/>
    <n v="0"/>
    <n v="0"/>
    <n v="0"/>
    <n v="0"/>
  </r>
  <r>
    <x v="0"/>
    <x v="5"/>
    <s v="Honeywell Intl."/>
    <x v="3"/>
    <n v="258"/>
    <s v="Honeywell Intl._SAP_project"/>
    <s v="Associate"/>
    <s v="Offshore"/>
    <s v="T&amp;M"/>
    <n v="43953.39"/>
    <n v="4153.8461538461534"/>
    <n v="3900"/>
    <n v="1620"/>
    <n v="18638"/>
    <n v="15641.543846153847"/>
  </r>
  <r>
    <x v="0"/>
    <x v="5"/>
    <s v="Honeywell Intl."/>
    <x v="3"/>
    <n v="258"/>
    <s v="Honeywell Intl._SAP_project"/>
    <s v="Associate"/>
    <s v="Onsite"/>
    <s v="T&amp;M"/>
    <n v="35446.319999999992"/>
    <n v="0"/>
    <n v="950"/>
    <n v="1100"/>
    <n v="33220"/>
    <n v="176.31999999999243"/>
  </r>
  <r>
    <x v="0"/>
    <x v="5"/>
    <s v="Honeywell Intl."/>
    <x v="3"/>
    <n v="258"/>
    <s v="Honeywell Intl._SAP_project"/>
    <s v="TUTD"/>
    <s v="Onsite"/>
    <s v="T&amp;M"/>
    <n v="0"/>
    <n v="0"/>
    <n v="0"/>
    <n v="0"/>
    <n v="0"/>
    <n v="0"/>
  </r>
  <r>
    <x v="0"/>
    <x v="5"/>
    <s v="Ingram Micro"/>
    <x v="1"/>
    <n v="234"/>
    <s v="Ingram Micro_HCM_project"/>
    <s v="Adjustments"/>
    <s v="Onsite"/>
    <s v="FixedBid"/>
    <n v="0"/>
    <n v="0"/>
    <n v="0"/>
    <n v="0"/>
    <n v="0"/>
    <n v="0"/>
  </r>
  <r>
    <x v="0"/>
    <x v="5"/>
    <s v="Ingram Micro"/>
    <x v="1"/>
    <n v="234"/>
    <s v="Ingram Micro_HCM_project"/>
    <s v="Associate"/>
    <s v="Offshore"/>
    <s v="FixedBid"/>
    <n v="98656.800000000047"/>
    <n v="6230.7692307692305"/>
    <n v="5600"/>
    <n v="910"/>
    <n v="26259"/>
    <n v="59657.030769230812"/>
  </r>
  <r>
    <x v="0"/>
    <x v="5"/>
    <s v="Ingram Micro"/>
    <x v="1"/>
    <n v="234"/>
    <s v="Ingram Micro_HCM_project"/>
    <s v="Associate"/>
    <s v="Onsite"/>
    <s v="FixedBid"/>
    <n v="42484.640000000007"/>
    <n v="26916.666666666668"/>
    <n v="1950"/>
    <n v="560"/>
    <n v="0"/>
    <n v="13057.973333333339"/>
  </r>
  <r>
    <x v="0"/>
    <x v="5"/>
    <s v="Ingram Micro"/>
    <x v="1"/>
    <n v="234"/>
    <s v="Ingram Micro_HCM_project"/>
    <s v="TUTD"/>
    <s v="Onsite"/>
    <s v="FixedBid"/>
    <n v="-1411.4144000000003"/>
    <n v="0"/>
    <n v="0"/>
    <n v="0"/>
    <n v="0"/>
    <n v="-1411.4144000000003"/>
  </r>
  <r>
    <x v="0"/>
    <x v="5"/>
    <s v="Ingram Micro"/>
    <x v="2"/>
    <n v="236"/>
    <s v="Ingram Micro_QA_project"/>
    <s v="Adjustments"/>
    <s v="Onsite"/>
    <s v="T&amp;M"/>
    <n v="0"/>
    <n v="0"/>
    <n v="0"/>
    <n v="0"/>
    <n v="0"/>
    <n v="0"/>
  </r>
  <r>
    <x v="0"/>
    <x v="5"/>
    <s v="Ingram Micro"/>
    <x v="2"/>
    <n v="236"/>
    <s v="Ingram Micro_QA_project"/>
    <s v="Associate"/>
    <s v="Offshore"/>
    <s v="T&amp;M"/>
    <n v="23391.599999999999"/>
    <n v="4307.6923076923076"/>
    <n v="1650"/>
    <n v="660"/>
    <n v="11165"/>
    <n v="5608.90769230769"/>
  </r>
  <r>
    <x v="0"/>
    <x v="5"/>
    <s v="Ingram Micro"/>
    <x v="2"/>
    <n v="236"/>
    <s v="Ingram Micro_QA_project"/>
    <s v="Associate"/>
    <s v="Onsite"/>
    <s v="T&amp;M"/>
    <n v="0"/>
    <n v="0"/>
    <n v="1250"/>
    <n v="260"/>
    <n v="0"/>
    <n v="-1510"/>
  </r>
  <r>
    <x v="0"/>
    <x v="5"/>
    <s v="Ingram Micro"/>
    <x v="2"/>
    <n v="236"/>
    <s v="Ingram Micro_QA_project"/>
    <s v="TUTD"/>
    <s v="Onsite"/>
    <s v="T&amp;M"/>
    <n v="0"/>
    <n v="0"/>
    <n v="0"/>
    <n v="0"/>
    <n v="0"/>
    <n v="0"/>
  </r>
  <r>
    <x v="0"/>
    <x v="5"/>
    <s v="Ingram Micro"/>
    <x v="3"/>
    <n v="235"/>
    <s v="Ingram Micro_SAP_project"/>
    <s v="Adjustments"/>
    <s v="Onsite"/>
    <s v="T&amp;M"/>
    <n v="0"/>
    <n v="0"/>
    <n v="0"/>
    <n v="0"/>
    <n v="0"/>
    <n v="0"/>
  </r>
  <r>
    <x v="0"/>
    <x v="5"/>
    <s v="Ingram Micro"/>
    <x v="3"/>
    <n v="235"/>
    <s v="Ingram Micro_SAP_project"/>
    <s v="Associate"/>
    <s v="Offshore"/>
    <s v="T&amp;M"/>
    <n v="40945.4"/>
    <n v="6153.8461538461543"/>
    <n v="2000"/>
    <n v="630"/>
    <n v="7348"/>
    <n v="24813.553846153845"/>
  </r>
  <r>
    <x v="0"/>
    <x v="5"/>
    <s v="Ingram Micro"/>
    <x v="3"/>
    <n v="235"/>
    <s v="Ingram Micro_SAP_project"/>
    <s v="Associate"/>
    <s v="Onsite"/>
    <s v="T&amp;M"/>
    <n v="42904.799999999996"/>
    <n v="9166.6666666666661"/>
    <n v="2100"/>
    <n v="30"/>
    <n v="32783"/>
    <n v="-1174.8666666666686"/>
  </r>
  <r>
    <x v="0"/>
    <x v="5"/>
    <s v="Ingram Micro"/>
    <x v="3"/>
    <n v="235"/>
    <s v="Ingram Micro_SAP_project"/>
    <s v="TUTD"/>
    <s v="Onsite"/>
    <s v="T&amp;M"/>
    <n v="0"/>
    <n v="0"/>
    <n v="0"/>
    <n v="0"/>
    <n v="0"/>
    <n v="0"/>
  </r>
  <r>
    <x v="0"/>
    <x v="5"/>
    <s v="Intel"/>
    <x v="2"/>
    <n v="207"/>
    <s v="Intel_QA_project"/>
    <s v="Adjustments"/>
    <s v="Onsite"/>
    <s v="T&amp;M"/>
    <n v="0"/>
    <n v="0"/>
    <n v="0"/>
    <n v="0"/>
    <n v="0"/>
    <n v="0"/>
  </r>
  <r>
    <x v="0"/>
    <x v="5"/>
    <s v="Intel"/>
    <x v="2"/>
    <n v="207"/>
    <s v="Intel_QA_project"/>
    <s v="Associate"/>
    <s v="Offshore"/>
    <s v="T&amp;M"/>
    <n v="24520.383999999998"/>
    <n v="4000"/>
    <n v="1700"/>
    <n v="590"/>
    <n v="4640"/>
    <n v="13590.383999999998"/>
  </r>
  <r>
    <x v="0"/>
    <x v="5"/>
    <s v="Intel"/>
    <x v="2"/>
    <n v="207"/>
    <s v="Intel_QA_project"/>
    <s v="Associate"/>
    <s v="Onsite"/>
    <s v="T&amp;M"/>
    <n v="9370.3680000000004"/>
    <n v="0"/>
    <n v="200"/>
    <n v="0"/>
    <n v="12284"/>
    <n v="-3113.6319999999996"/>
  </r>
  <r>
    <x v="0"/>
    <x v="5"/>
    <s v="Intel"/>
    <x v="2"/>
    <n v="207"/>
    <s v="Intel_QA_project"/>
    <s v="TUTD"/>
    <s v="Onsite"/>
    <s v="T&amp;M"/>
    <n v="0"/>
    <n v="0"/>
    <n v="0"/>
    <n v="0"/>
    <n v="0"/>
    <n v="0"/>
  </r>
  <r>
    <x v="0"/>
    <x v="5"/>
    <s v="Intl. Business Machines"/>
    <x v="0"/>
    <n v="28"/>
    <s v="Intl. Business Machines_Analytics_project"/>
    <s v="Adjustments"/>
    <s v="Onsite"/>
    <s v="FixedBid"/>
    <n v="0"/>
    <n v="0"/>
    <n v="0"/>
    <n v="0"/>
    <n v="0"/>
    <n v="0"/>
  </r>
  <r>
    <x v="0"/>
    <x v="5"/>
    <s v="Intl. Business Machines"/>
    <x v="0"/>
    <n v="28"/>
    <s v="Intl. Business Machines_Analytics_project"/>
    <s v="Associate"/>
    <s v="Offshore"/>
    <s v="FixedBid"/>
    <n v="68225.280000000013"/>
    <n v="6538.4615384615381"/>
    <n v="4600"/>
    <n v="1660"/>
    <n v="6150"/>
    <n v="49276.818461538474"/>
  </r>
  <r>
    <x v="0"/>
    <x v="5"/>
    <s v="Intl. Business Machines"/>
    <x v="0"/>
    <n v="28"/>
    <s v="Intl. Business Machines_Analytics_project"/>
    <s v="Associate"/>
    <s v="Onsite"/>
    <s v="FixedBid"/>
    <n v="33694.080000000002"/>
    <n v="10833.333333333334"/>
    <n v="950"/>
    <n v="20"/>
    <n v="11753"/>
    <n v="10137.746666666666"/>
  </r>
  <r>
    <x v="0"/>
    <x v="5"/>
    <s v="Intl. Business Machines"/>
    <x v="0"/>
    <n v="28"/>
    <s v="Intl. Business Machines_Analytics_project"/>
    <s v="TUTD"/>
    <s v="Onsite"/>
    <s v="FixedBid"/>
    <n v="35290.886400000003"/>
    <n v="0"/>
    <n v="0"/>
    <n v="0"/>
    <n v="0"/>
    <n v="35290.886400000003"/>
  </r>
  <r>
    <x v="0"/>
    <x v="5"/>
    <s v="Intl. Business Machines"/>
    <x v="1"/>
    <n v="29"/>
    <s v="Intl. Business Machines_HCM_project"/>
    <s v="Adjustments"/>
    <s v="Onsite"/>
    <s v="T&amp;M"/>
    <n v="0"/>
    <n v="0"/>
    <n v="0"/>
    <n v="0"/>
    <n v="0"/>
    <n v="0"/>
  </r>
  <r>
    <x v="0"/>
    <x v="5"/>
    <s v="Intl. Business Machines"/>
    <x v="1"/>
    <n v="29"/>
    <s v="Intl. Business Machines_HCM_project"/>
    <s v="Associate"/>
    <s v="Offshore"/>
    <s v="T&amp;M"/>
    <n v="74599.381999999998"/>
    <n v="5538.4615384615381"/>
    <n v="2600"/>
    <n v="1570"/>
    <n v="18979"/>
    <n v="45911.920461538459"/>
  </r>
  <r>
    <x v="0"/>
    <x v="5"/>
    <s v="Intl. Business Machines"/>
    <x v="1"/>
    <n v="29"/>
    <s v="Intl. Business Machines_HCM_project"/>
    <s v="Associate"/>
    <s v="Onsite"/>
    <s v="T&amp;M"/>
    <n v="18877.056000000004"/>
    <n v="10833.333333333334"/>
    <n v="0"/>
    <n v="360"/>
    <n v="0"/>
    <n v="7683.7226666666702"/>
  </r>
  <r>
    <x v="0"/>
    <x v="5"/>
    <s v="Intl. Business Machines"/>
    <x v="1"/>
    <n v="29"/>
    <s v="Intl. Business Machines_HCM_project"/>
    <s v="TUTD"/>
    <s v="Onsite"/>
    <s v="T&amp;M"/>
    <n v="0"/>
    <n v="0"/>
    <n v="0"/>
    <n v="0"/>
    <n v="0"/>
    <n v="0"/>
  </r>
  <r>
    <x v="0"/>
    <x v="5"/>
    <s v="Intl. Business Machines"/>
    <x v="2"/>
    <n v="31"/>
    <s v="Intl. Business Machines_QA_project"/>
    <s v="Adjustments"/>
    <s v="Onsite"/>
    <s v="T&amp;M"/>
    <n v="0"/>
    <n v="0"/>
    <n v="0"/>
    <n v="0"/>
    <n v="0"/>
    <n v="0"/>
  </r>
  <r>
    <x v="0"/>
    <x v="5"/>
    <s v="Intl. Business Machines"/>
    <x v="2"/>
    <n v="31"/>
    <s v="Intl. Business Machines_QA_project"/>
    <s v="Associate"/>
    <s v="Offshore"/>
    <s v="T&amp;M"/>
    <n v="58565.26400000001"/>
    <n v="6923.0769230769229"/>
    <n v="3900"/>
    <n v="1790"/>
    <n v="40272"/>
    <n v="5680.1870769230882"/>
  </r>
  <r>
    <x v="0"/>
    <x v="5"/>
    <s v="Intl. Business Machines"/>
    <x v="2"/>
    <n v="31"/>
    <s v="Intl. Business Machines_QA_project"/>
    <s v="Associate"/>
    <s v="Onsite"/>
    <s v="T&amp;M"/>
    <n v="14618.208000000002"/>
    <n v="5666.666666666667"/>
    <n v="600"/>
    <n v="300"/>
    <n v="12948"/>
    <n v="-4896.4586666666655"/>
  </r>
  <r>
    <x v="0"/>
    <x v="5"/>
    <s v="Intl. Business Machines"/>
    <x v="2"/>
    <n v="31"/>
    <s v="Intl. Business Machines_QA_project"/>
    <s v="TUTD"/>
    <s v="Onsite"/>
    <s v="T&amp;M"/>
    <n v="0"/>
    <n v="0"/>
    <n v="0"/>
    <n v="0"/>
    <n v="0"/>
    <n v="0"/>
  </r>
  <r>
    <x v="0"/>
    <x v="5"/>
    <s v="Intl. Business Machines"/>
    <x v="3"/>
    <n v="30"/>
    <s v="Intl. Business Machines_SAP_project"/>
    <s v="Adjustments"/>
    <s v="Onsite"/>
    <s v="FixedBid"/>
    <n v="0"/>
    <n v="0"/>
    <n v="0"/>
    <n v="0"/>
    <n v="0"/>
    <n v="0"/>
  </r>
  <r>
    <x v="0"/>
    <x v="5"/>
    <s v="Intl. Business Machines"/>
    <x v="3"/>
    <n v="30"/>
    <s v="Intl. Business Machines_SAP_project"/>
    <s v="Associate"/>
    <s v="Offshore"/>
    <s v="FixedBid"/>
    <n v="56680"/>
    <n v="4538.4615384615381"/>
    <n v="1450"/>
    <n v="660"/>
    <n v="22171"/>
    <n v="27860.538461538461"/>
  </r>
  <r>
    <x v="0"/>
    <x v="5"/>
    <s v="Intl. Business Machines"/>
    <x v="3"/>
    <n v="30"/>
    <s v="Intl. Business Machines_SAP_project"/>
    <s v="Associate"/>
    <s v="Onsite"/>
    <s v="FixedBid"/>
    <n v="49878.400000000001"/>
    <n v="11666.666666666668"/>
    <n v="2200"/>
    <n v="560"/>
    <n v="21374"/>
    <n v="14077.73333333333"/>
  </r>
  <r>
    <x v="0"/>
    <x v="5"/>
    <s v="Intl. Business Machines"/>
    <x v="3"/>
    <n v="30"/>
    <s v="Intl. Business Machines_SAP_project"/>
    <s v="TUTD"/>
    <s v="Onsite"/>
    <s v="FixedBid"/>
    <n v="9590.2560000000012"/>
    <n v="0"/>
    <n v="0"/>
    <n v="0"/>
    <n v="0"/>
    <n v="9590.2560000000012"/>
  </r>
  <r>
    <x v="0"/>
    <x v="5"/>
    <s v="Lockheed Martin"/>
    <x v="2"/>
    <n v="241"/>
    <s v="Lockheed Martin_QA_project"/>
    <s v="Adjustments"/>
    <s v="Onsite"/>
    <s v="T&amp;M"/>
    <n v="0"/>
    <n v="0"/>
    <n v="0"/>
    <n v="0"/>
    <n v="0"/>
    <n v="0"/>
  </r>
  <r>
    <x v="0"/>
    <x v="5"/>
    <s v="Lockheed Martin"/>
    <x v="2"/>
    <n v="241"/>
    <s v="Lockheed Martin_QA_project"/>
    <s v="Associate"/>
    <s v="Offshore"/>
    <s v="T&amp;M"/>
    <n v="17475.84"/>
    <n v="1923.0769230769233"/>
    <n v="1500"/>
    <n v="1610"/>
    <n v="16397"/>
    <n v="-3954.2369230769218"/>
  </r>
  <r>
    <x v="0"/>
    <x v="5"/>
    <s v="Lockheed Martin"/>
    <x v="2"/>
    <n v="241"/>
    <s v="Lockheed Martin_QA_project"/>
    <s v="Associate"/>
    <s v="Onsite"/>
    <s v="T&amp;M"/>
    <n v="33618.031999999999"/>
    <n v="33750"/>
    <n v="3150"/>
    <n v="660"/>
    <n v="12075"/>
    <n v="-16016.968000000001"/>
  </r>
  <r>
    <x v="0"/>
    <x v="5"/>
    <s v="Lockheed Martin"/>
    <x v="2"/>
    <n v="241"/>
    <s v="Lockheed Martin_QA_project"/>
    <s v="TUTD"/>
    <s v="Onsite"/>
    <s v="T&amp;M"/>
    <n v="0"/>
    <n v="0"/>
    <n v="0"/>
    <n v="0"/>
    <n v="0"/>
    <n v="0"/>
  </r>
  <r>
    <x v="0"/>
    <x v="5"/>
    <s v="Lockheed Martin"/>
    <x v="3"/>
    <n v="240"/>
    <s v="Lockheed Martin_SAP_project"/>
    <s v="Adjustments"/>
    <s v="Onsite"/>
    <s v="FixedBid"/>
    <n v="0"/>
    <n v="0"/>
    <n v="0"/>
    <n v="0"/>
    <n v="0"/>
    <n v="0"/>
  </r>
  <r>
    <x v="0"/>
    <x v="5"/>
    <s v="Lockheed Martin"/>
    <x v="3"/>
    <n v="240"/>
    <s v="Lockheed Martin_SAP_project"/>
    <s v="Associate"/>
    <s v="Offshore"/>
    <s v="FixedBid"/>
    <n v="44214.399999999994"/>
    <n v="5153.8461538461543"/>
    <n v="2000"/>
    <n v="1130"/>
    <n v="21315"/>
    <n v="14615.553846153838"/>
  </r>
  <r>
    <x v="0"/>
    <x v="5"/>
    <s v="Lockheed Martin"/>
    <x v="3"/>
    <n v="240"/>
    <s v="Lockheed Martin_SAP_project"/>
    <s v="Associate"/>
    <s v="Onsite"/>
    <s v="FixedBid"/>
    <n v="31488"/>
    <n v="24583.333333333332"/>
    <n v="700"/>
    <n v="150"/>
    <n v="0"/>
    <n v="6054.6666666666679"/>
  </r>
  <r>
    <x v="0"/>
    <x v="5"/>
    <s v="Lockheed Martin"/>
    <x v="3"/>
    <n v="240"/>
    <s v="Lockheed Martin_SAP_project"/>
    <s v="TUTD"/>
    <s v="Onsite"/>
    <s v="FixedBid"/>
    <n v="0"/>
    <n v="0"/>
    <n v="0"/>
    <n v="0"/>
    <n v="0"/>
    <n v="0"/>
  </r>
  <r>
    <x v="0"/>
    <x v="5"/>
    <s v="Lucent Technologies"/>
    <x v="1"/>
    <n v="237"/>
    <s v="Lucent Technologies_HCM_project"/>
    <s v="Adjustments"/>
    <s v="Onsite"/>
    <s v="FixedBid"/>
    <n v="0"/>
    <n v="0"/>
    <n v="0"/>
    <n v="0"/>
    <n v="0"/>
    <n v="0"/>
  </r>
  <r>
    <x v="0"/>
    <x v="5"/>
    <s v="Lucent Technologies"/>
    <x v="1"/>
    <n v="237"/>
    <s v="Lucent Technologies_HCM_project"/>
    <s v="Associate"/>
    <s v="Offshore"/>
    <s v="FixedBid"/>
    <n v="45056"/>
    <n v="2307.6923076923076"/>
    <n v="2100"/>
    <n v="960"/>
    <n v="0"/>
    <n v="39688.307692307695"/>
  </r>
  <r>
    <x v="0"/>
    <x v="5"/>
    <s v="Lucent Technologies"/>
    <x v="1"/>
    <n v="237"/>
    <s v="Lucent Technologies_HCM_project"/>
    <s v="Associate"/>
    <s v="Onsite"/>
    <s v="FixedBid"/>
    <n v="94512.000000000015"/>
    <n v="42749.999999999993"/>
    <n v="2650"/>
    <n v="970"/>
    <n v="33600"/>
    <n v="14542.000000000015"/>
  </r>
  <r>
    <x v="0"/>
    <x v="5"/>
    <s v="Lucent Technologies"/>
    <x v="1"/>
    <n v="237"/>
    <s v="Lucent Technologies_HCM_project"/>
    <s v="TUTD"/>
    <s v="Onsite"/>
    <s v="FixedBid"/>
    <n v="5962.88"/>
    <n v="0"/>
    <n v="0"/>
    <n v="0"/>
    <n v="0"/>
    <n v="5962.88"/>
  </r>
  <r>
    <x v="0"/>
    <x v="5"/>
    <s v="Lucent Technologies"/>
    <x v="2"/>
    <n v="239"/>
    <s v="Lucent Technologies_QA_project"/>
    <s v="Adjustments"/>
    <s v="Onsite"/>
    <s v="T&amp;M"/>
    <n v="0"/>
    <n v="0"/>
    <n v="0"/>
    <n v="0"/>
    <n v="0"/>
    <n v="0"/>
  </r>
  <r>
    <x v="0"/>
    <x v="5"/>
    <s v="Lucent Technologies"/>
    <x v="2"/>
    <n v="239"/>
    <s v="Lucent Technologies_QA_project"/>
    <s v="Associate"/>
    <s v="Offshore"/>
    <s v="T&amp;M"/>
    <n v="50980"/>
    <n v="8615.3846153846152"/>
    <n v="3100"/>
    <n v="1570"/>
    <n v="14452"/>
    <n v="23242.615384615383"/>
  </r>
  <r>
    <x v="0"/>
    <x v="5"/>
    <s v="Lucent Technologies"/>
    <x v="2"/>
    <n v="239"/>
    <s v="Lucent Technologies_QA_project"/>
    <s v="Associate"/>
    <s v="Onsite"/>
    <s v="T&amp;M"/>
    <n v="21196"/>
    <n v="11666.666666666668"/>
    <n v="1750"/>
    <n v="570"/>
    <n v="12388"/>
    <n v="-5178.6666666666679"/>
  </r>
  <r>
    <x v="0"/>
    <x v="5"/>
    <s v="Lucent Technologies"/>
    <x v="2"/>
    <n v="239"/>
    <s v="Lucent Technologies_QA_project"/>
    <s v="TUTD"/>
    <s v="Onsite"/>
    <s v="T&amp;M"/>
    <n v="0"/>
    <n v="0"/>
    <n v="0"/>
    <n v="0"/>
    <n v="0"/>
    <n v="0"/>
  </r>
  <r>
    <x v="0"/>
    <x v="5"/>
    <s v="Lucent Technologies"/>
    <x v="3"/>
    <n v="238"/>
    <s v="Lucent Technologies_SAP_project"/>
    <s v="Adjustments"/>
    <s v="Onsite"/>
    <s v="FixedBid"/>
    <n v="0"/>
    <n v="0"/>
    <n v="0"/>
    <n v="0"/>
    <n v="0"/>
    <n v="0"/>
  </r>
  <r>
    <x v="0"/>
    <x v="5"/>
    <s v="Lucent Technologies"/>
    <x v="3"/>
    <n v="238"/>
    <s v="Lucent Technologies_SAP_project"/>
    <s v="Associate"/>
    <s v="Offshore"/>
    <s v="FixedBid"/>
    <n v="66560"/>
    <n v="5000"/>
    <n v="7150"/>
    <n v="2060"/>
    <n v="7335"/>
    <n v="45015"/>
  </r>
  <r>
    <x v="0"/>
    <x v="5"/>
    <s v="Lucent Technologies"/>
    <x v="3"/>
    <n v="238"/>
    <s v="Lucent Technologies_SAP_project"/>
    <s v="Associate"/>
    <s v="Onsite"/>
    <s v="FixedBid"/>
    <n v="27680"/>
    <n v="11666.666666666668"/>
    <n v="700"/>
    <n v="260"/>
    <n v="0"/>
    <n v="15053.333333333332"/>
  </r>
  <r>
    <x v="0"/>
    <x v="5"/>
    <s v="Lucent Technologies"/>
    <x v="3"/>
    <n v="238"/>
    <s v="Lucent Technologies_SAP_project"/>
    <s v="TUTD"/>
    <s v="Onsite"/>
    <s v="FixedBid"/>
    <n v="0"/>
    <n v="0"/>
    <n v="0"/>
    <n v="0"/>
    <n v="0"/>
    <n v="0"/>
  </r>
  <r>
    <x v="0"/>
    <x v="5"/>
    <s v="Microsoft"/>
    <x v="1"/>
    <n v="226"/>
    <s v="Microsoft_HCM_project"/>
    <s v="Adjustments"/>
    <s v="Onsite"/>
    <s v="T&amp;M"/>
    <n v="0"/>
    <n v="0"/>
    <n v="0"/>
    <n v="0"/>
    <n v="0"/>
    <n v="0"/>
  </r>
  <r>
    <x v="0"/>
    <x v="5"/>
    <s v="Microsoft"/>
    <x v="1"/>
    <n v="226"/>
    <s v="Microsoft_HCM_project"/>
    <s v="Associate"/>
    <s v="Offshore"/>
    <s v="T&amp;M"/>
    <n v="55660.396000000001"/>
    <n v="4230.7692307692305"/>
    <n v="4100"/>
    <n v="1670"/>
    <n v="17511"/>
    <n v="28148.62676923077"/>
  </r>
  <r>
    <x v="0"/>
    <x v="5"/>
    <s v="Microsoft"/>
    <x v="1"/>
    <n v="226"/>
    <s v="Microsoft_HCM_project"/>
    <s v="Associate"/>
    <s v="Onsite"/>
    <s v="T&amp;M"/>
    <n v="54051.360000000001"/>
    <n v="28166.666666666672"/>
    <n v="2400"/>
    <n v="470"/>
    <n v="0"/>
    <n v="23014.693333333329"/>
  </r>
  <r>
    <x v="0"/>
    <x v="5"/>
    <s v="Microsoft"/>
    <x v="1"/>
    <n v="226"/>
    <s v="Microsoft_HCM_project"/>
    <s v="TUTD"/>
    <s v="Onsite"/>
    <s v="T&amp;M"/>
    <n v="0"/>
    <n v="0"/>
    <n v="0"/>
    <n v="0"/>
    <n v="0"/>
    <n v="0"/>
  </r>
  <r>
    <x v="0"/>
    <x v="5"/>
    <s v="Microsoft"/>
    <x v="2"/>
    <n v="228"/>
    <s v="Microsoft_QA_project"/>
    <s v="Adjustments"/>
    <s v="Onsite"/>
    <s v="FixedBid"/>
    <n v="0"/>
    <n v="0"/>
    <n v="0"/>
    <n v="0"/>
    <n v="0"/>
    <n v="0"/>
  </r>
  <r>
    <x v="0"/>
    <x v="5"/>
    <s v="Microsoft"/>
    <x v="2"/>
    <n v="228"/>
    <s v="Microsoft_QA_project"/>
    <s v="Associate"/>
    <s v="Offshore"/>
    <s v="FixedBid"/>
    <n v="43356.159999999989"/>
    <n v="4230.7692307692305"/>
    <n v="3250"/>
    <n v="1580"/>
    <n v="3870"/>
    <n v="30425.390769230758"/>
  </r>
  <r>
    <x v="0"/>
    <x v="5"/>
    <s v="Microsoft"/>
    <x v="2"/>
    <n v="228"/>
    <s v="Microsoft_QA_project"/>
    <s v="Associate"/>
    <s v="Onsite"/>
    <s v="FixedBid"/>
    <n v="72012.800000000003"/>
    <n v="46750"/>
    <n v="1800"/>
    <n v="850"/>
    <n v="0"/>
    <n v="22612.800000000003"/>
  </r>
  <r>
    <x v="0"/>
    <x v="5"/>
    <s v="Microsoft"/>
    <x v="2"/>
    <n v="228"/>
    <s v="Microsoft_QA_project"/>
    <s v="TUTD"/>
    <s v="Onsite"/>
    <s v="FixedBid"/>
    <n v="0"/>
    <n v="0"/>
    <n v="0"/>
    <n v="0"/>
    <n v="0"/>
    <n v="0"/>
  </r>
  <r>
    <x v="0"/>
    <x v="5"/>
    <s v="Microsoft"/>
    <x v="3"/>
    <n v="227"/>
    <s v="Microsoft_SAP_project"/>
    <s v="Adjustments"/>
    <s v="Onsite"/>
    <s v="T&amp;M"/>
    <n v="0"/>
    <n v="0"/>
    <n v="0"/>
    <n v="0"/>
    <n v="0"/>
    <n v="0"/>
  </r>
  <r>
    <x v="0"/>
    <x v="5"/>
    <s v="Microsoft"/>
    <x v="3"/>
    <n v="227"/>
    <s v="Microsoft_SAP_project"/>
    <s v="Associate"/>
    <s v="Offshore"/>
    <s v="T&amp;M"/>
    <n v="13519.8"/>
    <n v="923.07692307692309"/>
    <n v="700"/>
    <n v="110"/>
    <n v="7470"/>
    <n v="4316.7230769230755"/>
  </r>
  <r>
    <x v="0"/>
    <x v="5"/>
    <s v="Microsoft"/>
    <x v="3"/>
    <n v="227"/>
    <s v="Microsoft_SAP_project"/>
    <s v="Associate"/>
    <s v="Onsite"/>
    <s v="T&amp;M"/>
    <n v="54550.159999999996"/>
    <n v="25333.333333333336"/>
    <n v="3700"/>
    <n v="620"/>
    <n v="11060"/>
    <n v="13836.82666666666"/>
  </r>
  <r>
    <x v="0"/>
    <x v="5"/>
    <s v="Microsoft"/>
    <x v="3"/>
    <n v="227"/>
    <s v="Microsoft_SAP_project"/>
    <s v="TUTD"/>
    <s v="Onsite"/>
    <s v="T&amp;M"/>
    <n v="0"/>
    <n v="0"/>
    <n v="0"/>
    <n v="0"/>
    <n v="0"/>
    <n v="0"/>
  </r>
  <r>
    <x v="0"/>
    <x v="5"/>
    <s v="Motorola"/>
    <x v="0"/>
    <n v="176"/>
    <s v="Motorola_Analytics_project"/>
    <s v="Adjustments"/>
    <s v="Onsite"/>
    <s v="T&amp;M"/>
    <n v="0"/>
    <n v="0"/>
    <n v="0"/>
    <n v="0"/>
    <n v="0"/>
    <n v="0"/>
  </r>
  <r>
    <x v="0"/>
    <x v="5"/>
    <s v="Motorola"/>
    <x v="0"/>
    <n v="176"/>
    <s v="Motorola_Analytics_project"/>
    <s v="Associate"/>
    <s v="Offshore"/>
    <s v="T&amp;M"/>
    <n v="52636.320000000007"/>
    <n v="6692.3076923076915"/>
    <n v="1250"/>
    <n v="470"/>
    <n v="8036"/>
    <n v="36188.012307692319"/>
  </r>
  <r>
    <x v="0"/>
    <x v="5"/>
    <s v="Motorola"/>
    <x v="0"/>
    <n v="176"/>
    <s v="Motorola_Analytics_project"/>
    <s v="Associate"/>
    <s v="Onsite"/>
    <s v="T&amp;M"/>
    <n v="42133.08"/>
    <n v="15833.333333333334"/>
    <n v="1000"/>
    <n v="850"/>
    <n v="12719"/>
    <n v="11730.746666666666"/>
  </r>
  <r>
    <x v="0"/>
    <x v="5"/>
    <s v="Motorola"/>
    <x v="0"/>
    <n v="176"/>
    <s v="Motorola_Analytics_project"/>
    <s v="TUTD"/>
    <s v="Onsite"/>
    <s v="T&amp;M"/>
    <n v="0"/>
    <n v="0"/>
    <n v="0"/>
    <n v="0"/>
    <n v="0"/>
    <n v="0"/>
  </r>
  <r>
    <x v="0"/>
    <x v="5"/>
    <s v="Motorola"/>
    <x v="1"/>
    <n v="177"/>
    <s v="Motorola_HCM_project"/>
    <s v="Adjustments"/>
    <s v="Onsite"/>
    <s v="T&amp;M"/>
    <n v="0"/>
    <n v="0"/>
    <n v="0"/>
    <n v="0"/>
    <n v="0"/>
    <n v="0"/>
  </r>
  <r>
    <x v="0"/>
    <x v="5"/>
    <s v="Motorola"/>
    <x v="1"/>
    <n v="177"/>
    <s v="Motorola_HCM_project"/>
    <s v="Associate"/>
    <s v="Offshore"/>
    <s v="T&amp;M"/>
    <n v="56474.330000000009"/>
    <n v="4461.538461538461"/>
    <n v="4000"/>
    <n v="720"/>
    <n v="24213"/>
    <n v="23079.791538461548"/>
  </r>
  <r>
    <x v="0"/>
    <x v="5"/>
    <s v="Motorola"/>
    <x v="1"/>
    <n v="177"/>
    <s v="Motorola_HCM_project"/>
    <s v="Associate"/>
    <s v="Onsite"/>
    <s v="T&amp;M"/>
    <n v="9699.36"/>
    <n v="5416.666666666667"/>
    <n v="0"/>
    <n v="10"/>
    <n v="0"/>
    <n v="4272.6933333333336"/>
  </r>
  <r>
    <x v="0"/>
    <x v="5"/>
    <s v="Motorola"/>
    <x v="1"/>
    <n v="177"/>
    <s v="Motorola_HCM_project"/>
    <s v="TUTD"/>
    <s v="Onsite"/>
    <s v="T&amp;M"/>
    <n v="0"/>
    <n v="0"/>
    <n v="0"/>
    <n v="0"/>
    <n v="0"/>
    <n v="0"/>
  </r>
  <r>
    <x v="0"/>
    <x v="5"/>
    <s v="Motorola"/>
    <x v="2"/>
    <n v="179"/>
    <s v="Motorola_QA_project"/>
    <s v="Adjustments"/>
    <s v="Onsite"/>
    <s v="FixedBid"/>
    <n v="0"/>
    <n v="0"/>
    <n v="0"/>
    <n v="0"/>
    <n v="0"/>
    <n v="0"/>
  </r>
  <r>
    <x v="0"/>
    <x v="5"/>
    <s v="Motorola"/>
    <x v="2"/>
    <n v="179"/>
    <s v="Motorola_QA_project"/>
    <s v="Associate"/>
    <s v="Offshore"/>
    <s v="FixedBid"/>
    <n v="41395.199999999997"/>
    <n v="4999.9999999999991"/>
    <n v="2650"/>
    <n v="1220"/>
    <n v="17475"/>
    <n v="15050.199999999997"/>
  </r>
  <r>
    <x v="0"/>
    <x v="5"/>
    <s v="Motorola"/>
    <x v="2"/>
    <n v="179"/>
    <s v="Motorola_QA_project"/>
    <s v="Associate"/>
    <s v="Onsite"/>
    <s v="FixedBid"/>
    <n v="89126.400000000009"/>
    <n v="18583.333333333336"/>
    <n v="1400"/>
    <n v="700"/>
    <n v="73286"/>
    <n v="-4842.9333333333343"/>
  </r>
  <r>
    <x v="0"/>
    <x v="5"/>
    <s v="Motorola"/>
    <x v="2"/>
    <n v="179"/>
    <s v="Motorola_QA_project"/>
    <s v="TUTD"/>
    <s v="Onsite"/>
    <s v="FixedBid"/>
    <n v="0"/>
    <n v="0"/>
    <n v="0"/>
    <n v="0"/>
    <n v="0"/>
    <n v="0"/>
  </r>
  <r>
    <x v="0"/>
    <x v="5"/>
    <s v="Motorola"/>
    <x v="3"/>
    <n v="178"/>
    <s v="Motorola_SAP_project"/>
    <s v="Adjustments"/>
    <s v="Onsite"/>
    <s v="T&amp;M"/>
    <n v="0"/>
    <n v="0"/>
    <n v="0"/>
    <n v="0"/>
    <n v="0"/>
    <n v="0"/>
  </r>
  <r>
    <x v="0"/>
    <x v="5"/>
    <s v="Motorola"/>
    <x v="3"/>
    <n v="178"/>
    <s v="Motorola_SAP_project"/>
    <s v="Associate"/>
    <s v="Offshore"/>
    <s v="T&amp;M"/>
    <n v="29052.1"/>
    <n v="2538.4615384615386"/>
    <n v="2000"/>
    <n v="510"/>
    <n v="13136"/>
    <n v="10867.63846153846"/>
  </r>
  <r>
    <x v="0"/>
    <x v="5"/>
    <s v="Motorola"/>
    <x v="3"/>
    <n v="178"/>
    <s v="Motorola_SAP_project"/>
    <s v="Associate"/>
    <s v="Onsite"/>
    <s v="T&amp;M"/>
    <n v="35757.699999999997"/>
    <n v="7500"/>
    <n v="400"/>
    <n v="150"/>
    <n v="25398"/>
    <n v="2309.6999999999971"/>
  </r>
  <r>
    <x v="0"/>
    <x v="5"/>
    <s v="Motorola"/>
    <x v="3"/>
    <n v="178"/>
    <s v="Motorola_SAP_project"/>
    <s v="TUTD"/>
    <s v="Onsite"/>
    <s v="T&amp;M"/>
    <n v="0"/>
    <n v="0"/>
    <n v="0"/>
    <n v="0"/>
    <n v="0"/>
    <n v="0"/>
  </r>
  <r>
    <x v="0"/>
    <x v="5"/>
    <s v="SBC Communications"/>
    <x v="2"/>
    <n v="92"/>
    <s v="SBC Communications_QA_project"/>
    <s v="Adjustments"/>
    <s v="Onsite"/>
    <s v="FixedBid"/>
    <n v="0"/>
    <n v="0"/>
    <n v="0"/>
    <n v="0"/>
    <n v="0"/>
    <n v="0"/>
  </r>
  <r>
    <x v="0"/>
    <x v="5"/>
    <s v="SBC Communications"/>
    <x v="2"/>
    <n v="92"/>
    <s v="SBC Communications_QA_project"/>
    <s v="Associate"/>
    <s v="Offshore"/>
    <s v="FixedBid"/>
    <n v="92714.239999999991"/>
    <n v="5307.6923076923076"/>
    <n v="2700"/>
    <n v="780"/>
    <n v="47303"/>
    <n v="36623.547692307679"/>
  </r>
  <r>
    <x v="0"/>
    <x v="5"/>
    <s v="SBC Communications"/>
    <x v="2"/>
    <n v="92"/>
    <s v="SBC Communications_QA_project"/>
    <s v="Associate"/>
    <s v="Onsite"/>
    <s v="FixedBid"/>
    <n v="6942.7199999999993"/>
    <n v="5416.666666666667"/>
    <n v="0"/>
    <n v="10"/>
    <n v="0"/>
    <n v="1516.0533333333324"/>
  </r>
  <r>
    <x v="0"/>
    <x v="5"/>
    <s v="SBC Communications"/>
    <x v="2"/>
    <n v="92"/>
    <s v="SBC Communications_QA_project"/>
    <s v="TUTD"/>
    <s v="Onsite"/>
    <s v="FixedBid"/>
    <n v="0"/>
    <n v="0"/>
    <n v="0"/>
    <n v="0"/>
    <n v="0"/>
    <n v="0"/>
  </r>
  <r>
    <x v="0"/>
    <x v="5"/>
    <s v="SBC Communications"/>
    <x v="3"/>
    <n v="91"/>
    <s v="SBC Communications_SAP_project"/>
    <s v="Adjustments"/>
    <s v="Onsite"/>
    <s v="FixedBid"/>
    <n v="0"/>
    <n v="0"/>
    <n v="0"/>
    <n v="0"/>
    <n v="0"/>
    <n v="0"/>
  </r>
  <r>
    <x v="0"/>
    <x v="5"/>
    <s v="SBC Communications"/>
    <x v="3"/>
    <n v="91"/>
    <s v="SBC Communications_SAP_project"/>
    <s v="Associate"/>
    <s v="Offshore"/>
    <s v="FixedBid"/>
    <n v="54240"/>
    <n v="2230.7692307692305"/>
    <n v="1000"/>
    <n v="1270"/>
    <n v="26680"/>
    <n v="23059.23076923077"/>
  </r>
  <r>
    <x v="0"/>
    <x v="5"/>
    <s v="SBC Communications"/>
    <x v="3"/>
    <n v="91"/>
    <s v="SBC Communications_SAP_project"/>
    <s v="Associate"/>
    <s v="Onsite"/>
    <s v="FixedBid"/>
    <n v="30374.400000000001"/>
    <n v="5416.666666666667"/>
    <n v="950"/>
    <n v="50"/>
    <n v="0"/>
    <n v="23957.733333333334"/>
  </r>
  <r>
    <x v="0"/>
    <x v="5"/>
    <s v="SBC Communications"/>
    <x v="3"/>
    <n v="91"/>
    <s v="SBC Communications_SAP_project"/>
    <s v="TUTD"/>
    <s v="Onsite"/>
    <s v="FixedBid"/>
    <n v="0"/>
    <n v="0"/>
    <n v="0"/>
    <n v="0"/>
    <n v="0"/>
    <n v="0"/>
  </r>
  <r>
    <x v="0"/>
    <x v="5"/>
    <s v="Sprint"/>
    <x v="2"/>
    <n v="218"/>
    <s v="Sprint_QA_project"/>
    <s v="Adjustments"/>
    <s v="Onsite"/>
    <s v="T&amp;M"/>
    <n v="0"/>
    <n v="0"/>
    <n v="0"/>
    <n v="0"/>
    <n v="0"/>
    <n v="0"/>
  </r>
  <r>
    <x v="0"/>
    <x v="5"/>
    <s v="Sprint"/>
    <x v="2"/>
    <n v="218"/>
    <s v="Sprint_QA_project"/>
    <s v="Associate"/>
    <s v="Offshore"/>
    <s v="T&amp;M"/>
    <n v="31868.767999999996"/>
    <n v="2923.0769230769233"/>
    <n v="4100"/>
    <n v="1370"/>
    <n v="25007"/>
    <n v="-1531.3089230769256"/>
  </r>
  <r>
    <x v="0"/>
    <x v="5"/>
    <s v="Sprint"/>
    <x v="2"/>
    <n v="218"/>
    <s v="Sprint_QA_project"/>
    <s v="Associate"/>
    <s v="Onsite"/>
    <s v="T&amp;M"/>
    <n v="23405.712"/>
    <n v="11916.666666666668"/>
    <n v="500"/>
    <n v="200"/>
    <n v="11520"/>
    <n v="-730.95466666666834"/>
  </r>
  <r>
    <x v="0"/>
    <x v="5"/>
    <s v="Sprint"/>
    <x v="2"/>
    <n v="218"/>
    <s v="Sprint_QA_project"/>
    <s v="TUTD"/>
    <s v="Onsite"/>
    <s v="T&amp;M"/>
    <n v="0"/>
    <n v="0"/>
    <n v="0"/>
    <n v="0"/>
    <n v="0"/>
    <n v="0"/>
  </r>
  <r>
    <x v="0"/>
    <x v="5"/>
    <s v="Sprint"/>
    <x v="3"/>
    <n v="217"/>
    <s v="Sprint_SAP_project"/>
    <s v="Adjustments"/>
    <s v="Onsite"/>
    <s v="T&amp;M"/>
    <n v="0"/>
    <n v="0"/>
    <n v="0"/>
    <n v="0"/>
    <n v="0"/>
    <n v="0"/>
  </r>
  <r>
    <x v="0"/>
    <x v="5"/>
    <s v="Sprint"/>
    <x v="3"/>
    <n v="217"/>
    <s v="Sprint_SAP_project"/>
    <s v="Associate"/>
    <s v="Offshore"/>
    <s v="T&amp;M"/>
    <n v="67796.210000000006"/>
    <n v="8846.1538461538457"/>
    <n v="6700"/>
    <n v="1420"/>
    <n v="22197"/>
    <n v="28633.056153846162"/>
  </r>
  <r>
    <x v="0"/>
    <x v="5"/>
    <s v="Sprint"/>
    <x v="3"/>
    <n v="217"/>
    <s v="Sprint_SAP_project"/>
    <s v="TUTD"/>
    <s v="Onsite"/>
    <s v="T&amp;M"/>
    <n v="0"/>
    <n v="0"/>
    <n v="0"/>
    <n v="0"/>
    <n v="0"/>
    <n v="0"/>
  </r>
  <r>
    <x v="0"/>
    <x v="5"/>
    <s v="United Technologies"/>
    <x v="0"/>
    <n v="186"/>
    <s v="United Technologies_Analytics_project"/>
    <s v="Adjustments"/>
    <s v="Onsite"/>
    <s v="T&amp;M"/>
    <n v="0"/>
    <n v="0"/>
    <n v="0"/>
    <n v="0"/>
    <n v="0"/>
    <n v="0"/>
  </r>
  <r>
    <x v="0"/>
    <x v="5"/>
    <s v="United Technologies"/>
    <x v="0"/>
    <n v="186"/>
    <s v="United Technologies_Analytics_project"/>
    <s v="Associate"/>
    <s v="Offshore"/>
    <s v="T&amp;M"/>
    <n v="123158.88"/>
    <n v="11076.923076923076"/>
    <n v="6800"/>
    <n v="3790"/>
    <n v="23425"/>
    <n v="78066.956923076927"/>
  </r>
  <r>
    <x v="0"/>
    <x v="5"/>
    <s v="United Technologies"/>
    <x v="0"/>
    <n v="186"/>
    <s v="United Technologies_Analytics_project"/>
    <s v="Associate"/>
    <s v="Onsite"/>
    <s v="T&amp;M"/>
    <n v="42687.359999999993"/>
    <n v="11916.666666666668"/>
    <n v="2000"/>
    <n v="580"/>
    <n v="12464"/>
    <n v="15726.693333333325"/>
  </r>
  <r>
    <x v="0"/>
    <x v="5"/>
    <s v="United Technologies"/>
    <x v="0"/>
    <n v="186"/>
    <s v="United Technologies_Analytics_project"/>
    <s v="TUTD"/>
    <s v="Onsite"/>
    <s v="T&amp;M"/>
    <n v="0"/>
    <n v="0"/>
    <n v="0"/>
    <n v="0"/>
    <n v="0"/>
    <n v="0"/>
  </r>
  <r>
    <x v="0"/>
    <x v="5"/>
    <s v="United Technologies"/>
    <x v="4"/>
    <n v="185"/>
    <s v="United Technologies_Cloud_project"/>
    <s v="Adjustments"/>
    <s v="Onsite"/>
    <s v="T&amp;M"/>
    <n v="0"/>
    <n v="0"/>
    <n v="0"/>
    <n v="0"/>
    <n v="0"/>
    <n v="0"/>
  </r>
  <r>
    <x v="0"/>
    <x v="5"/>
    <s v="United Technologies"/>
    <x v="4"/>
    <n v="185"/>
    <s v="United Technologies_Cloud_project"/>
    <s v="Associate"/>
    <s v="Offshore"/>
    <s v="T&amp;M"/>
    <n v="52563.6"/>
    <n v="2923.0769230769233"/>
    <n v="2600"/>
    <n v="1330"/>
    <n v="31260"/>
    <n v="14450.523076923077"/>
  </r>
  <r>
    <x v="0"/>
    <x v="5"/>
    <s v="United Technologies"/>
    <x v="4"/>
    <n v="185"/>
    <s v="United Technologies_Cloud_project"/>
    <s v="Associate"/>
    <s v="Onsite"/>
    <s v="T&amp;M"/>
    <n v="25297.919999999998"/>
    <n v="16250"/>
    <n v="0"/>
    <n v="500"/>
    <n v="0"/>
    <n v="8547.9199999999983"/>
  </r>
  <r>
    <x v="0"/>
    <x v="5"/>
    <s v="United Technologies"/>
    <x v="4"/>
    <n v="185"/>
    <s v="United Technologies_Cloud_project"/>
    <s v="TUTD"/>
    <s v="Onsite"/>
    <s v="T&amp;M"/>
    <n v="0"/>
    <n v="0"/>
    <n v="0"/>
    <n v="0"/>
    <n v="0"/>
    <n v="0"/>
  </r>
  <r>
    <x v="0"/>
    <x v="5"/>
    <s v="United Technologies"/>
    <x v="1"/>
    <n v="187"/>
    <s v="United Technologies_HCM_project"/>
    <s v="Adjustments"/>
    <s v="Onsite"/>
    <s v="T&amp;M"/>
    <n v="12779.910000000003"/>
    <n v="0"/>
    <n v="0"/>
    <n v="0"/>
    <n v="0"/>
    <n v="12779.910000000003"/>
  </r>
  <r>
    <x v="0"/>
    <x v="5"/>
    <s v="United Technologies"/>
    <x v="1"/>
    <n v="187"/>
    <s v="United Technologies_HCM_project"/>
    <s v="Associate"/>
    <s v="Offshore"/>
    <s v="T&amp;M"/>
    <n v="38718.240000000005"/>
    <n v="3230.7692307692305"/>
    <n v="900"/>
    <n v="710"/>
    <n v="11892"/>
    <n v="21985.470769230775"/>
  </r>
  <r>
    <x v="0"/>
    <x v="5"/>
    <s v="United Technologies"/>
    <x v="1"/>
    <n v="187"/>
    <s v="United Technologies_HCM_project"/>
    <s v="Associate"/>
    <s v="Onsite"/>
    <s v="T&amp;M"/>
    <n v="49300.68"/>
    <n v="13750"/>
    <n v="1100"/>
    <n v="360"/>
    <n v="18433"/>
    <n v="15657.68"/>
  </r>
  <r>
    <x v="0"/>
    <x v="5"/>
    <s v="United Technologies"/>
    <x v="1"/>
    <n v="187"/>
    <s v="United Technologies_HCM_project"/>
    <s v="TUTD"/>
    <s v="Onsite"/>
    <s v="T&amp;M"/>
    <n v="0"/>
    <n v="0"/>
    <n v="0"/>
    <n v="0"/>
    <n v="0"/>
    <n v="0"/>
  </r>
  <r>
    <x v="0"/>
    <x v="5"/>
    <s v="United Technologies"/>
    <x v="2"/>
    <n v="189"/>
    <s v="United Technologies_QA_project"/>
    <s v="Adjustments"/>
    <s v="Onsite"/>
    <s v="T&amp;M"/>
    <n v="0"/>
    <n v="0"/>
    <n v="0"/>
    <n v="0"/>
    <n v="0"/>
    <n v="0"/>
  </r>
  <r>
    <x v="0"/>
    <x v="5"/>
    <s v="United Technologies"/>
    <x v="2"/>
    <n v="189"/>
    <s v="United Technologies_QA_project"/>
    <s v="Associate"/>
    <s v="Offshore"/>
    <s v="T&amp;M"/>
    <n v="52920.960000000006"/>
    <n v="6923.0769230769229"/>
    <n v="3150"/>
    <n v="1260"/>
    <n v="17019"/>
    <n v="24568.883076923084"/>
  </r>
  <r>
    <x v="0"/>
    <x v="5"/>
    <s v="United Technologies"/>
    <x v="2"/>
    <n v="189"/>
    <s v="United Technologies_QA_project"/>
    <s v="Associate"/>
    <s v="Onsite"/>
    <s v="T&amp;M"/>
    <n v="20096.64"/>
    <n v="5666.666666666667"/>
    <n v="0"/>
    <n v="610"/>
    <n v="12024"/>
    <n v="1795.9733333333315"/>
  </r>
  <r>
    <x v="0"/>
    <x v="5"/>
    <s v="United Technologies"/>
    <x v="2"/>
    <n v="189"/>
    <s v="United Technologies_QA_project"/>
    <s v="TUTD"/>
    <s v="Onsite"/>
    <s v="T&amp;M"/>
    <n v="0"/>
    <n v="0"/>
    <n v="0"/>
    <n v="0"/>
    <n v="0"/>
    <n v="0"/>
  </r>
  <r>
    <x v="0"/>
    <x v="5"/>
    <s v="United Technologies"/>
    <x v="3"/>
    <n v="188"/>
    <s v="United Technologies_SAP_project"/>
    <s v="Adjustments"/>
    <s v="Onsite"/>
    <s v="T&amp;M"/>
    <n v="0"/>
    <n v="0"/>
    <n v="0"/>
    <n v="0"/>
    <n v="0"/>
    <n v="0"/>
  </r>
  <r>
    <x v="0"/>
    <x v="5"/>
    <s v="United Technologies"/>
    <x v="3"/>
    <n v="188"/>
    <s v="United Technologies_SAP_project"/>
    <s v="Associate"/>
    <s v="Offshore"/>
    <s v="T&amp;M"/>
    <n v="82785.599999999991"/>
    <n v="8692.3076923076933"/>
    <n v="4500"/>
    <n v="850"/>
    <n v="16800"/>
    <n v="51943.292307692296"/>
  </r>
  <r>
    <x v="0"/>
    <x v="5"/>
    <s v="United Technologies"/>
    <x v="3"/>
    <n v="188"/>
    <s v="United Technologies_SAP_project"/>
    <s v="Associate"/>
    <s v="Onsite"/>
    <s v="T&amp;M"/>
    <n v="25632"/>
    <n v="0"/>
    <n v="500"/>
    <n v="50"/>
    <n v="24476"/>
    <n v="606"/>
  </r>
  <r>
    <x v="0"/>
    <x v="5"/>
    <s v="United Technologies"/>
    <x v="3"/>
    <n v="188"/>
    <s v="United Technologies_SAP_project"/>
    <s v="TUTD"/>
    <s v="Onsite"/>
    <s v="T&amp;M"/>
    <n v="0"/>
    <n v="0"/>
    <n v="0"/>
    <n v="0"/>
    <n v="0"/>
    <n v="0"/>
  </r>
  <r>
    <x v="0"/>
    <x v="5"/>
    <s v="Verizon Communications"/>
    <x v="1"/>
    <n v="37"/>
    <s v="Verizon Communications_HCM_project"/>
    <s v="Adjustments"/>
    <s v="Onsite"/>
    <s v="T&amp;M"/>
    <n v="0"/>
    <n v="0"/>
    <n v="0"/>
    <n v="0"/>
    <n v="0"/>
    <n v="0"/>
  </r>
  <r>
    <x v="0"/>
    <x v="5"/>
    <s v="Verizon Communications"/>
    <x v="1"/>
    <n v="37"/>
    <s v="Verizon Communications_HCM_project"/>
    <s v="Associate"/>
    <s v="Offshore"/>
    <s v="T&amp;M"/>
    <n v="90487.32"/>
    <n v="7846.1538461538448"/>
    <n v="2250"/>
    <n v="1830"/>
    <n v="39132"/>
    <n v="39429.166153846163"/>
  </r>
  <r>
    <x v="0"/>
    <x v="5"/>
    <s v="Verizon Communications"/>
    <x v="1"/>
    <n v="37"/>
    <s v="Verizon Communications_HCM_project"/>
    <s v="Associate"/>
    <s v="Onsite"/>
    <s v="T&amp;M"/>
    <n v="0"/>
    <n v="0"/>
    <n v="0"/>
    <n v="100"/>
    <n v="0"/>
    <n v="-100"/>
  </r>
  <r>
    <x v="0"/>
    <x v="5"/>
    <s v="Verizon Communications"/>
    <x v="1"/>
    <n v="37"/>
    <s v="Verizon Communications_HCM_project"/>
    <s v="TUTD"/>
    <s v="Onsite"/>
    <s v="T&amp;M"/>
    <n v="0"/>
    <n v="0"/>
    <n v="0"/>
    <n v="0"/>
    <n v="0"/>
    <n v="0"/>
  </r>
  <r>
    <x v="0"/>
    <x v="5"/>
    <s v="Verizon Communications"/>
    <x v="2"/>
    <n v="39"/>
    <s v="Verizon Communications_QA_project"/>
    <s v="Adjustments"/>
    <s v="Onsite"/>
    <s v="FixedBid"/>
    <n v="23843.635200000001"/>
    <n v="0"/>
    <n v="0"/>
    <n v="0"/>
    <n v="0"/>
    <n v="23843.635200000001"/>
  </r>
  <r>
    <x v="0"/>
    <x v="5"/>
    <s v="Verizon Communications"/>
    <x v="2"/>
    <n v="39"/>
    <s v="Verizon Communications_QA_project"/>
    <s v="Associate"/>
    <s v="Offshore"/>
    <s v="FixedBid"/>
    <n v="40015.360000000001"/>
    <n v="5153.8461538461543"/>
    <n v="2800"/>
    <n v="770"/>
    <n v="8400"/>
    <n v="22891.513846153844"/>
  </r>
  <r>
    <x v="0"/>
    <x v="5"/>
    <s v="Verizon Communications"/>
    <x v="2"/>
    <n v="39"/>
    <s v="Verizon Communications_QA_project"/>
    <s v="Associate"/>
    <s v="Onsite"/>
    <s v="FixedBid"/>
    <n v="32238.079999999998"/>
    <n v="13750"/>
    <n v="0"/>
    <n v="610"/>
    <n v="20467"/>
    <n v="-2588.9200000000019"/>
  </r>
  <r>
    <x v="0"/>
    <x v="5"/>
    <s v="Verizon Communications"/>
    <x v="2"/>
    <n v="39"/>
    <s v="Verizon Communications_QA_project"/>
    <s v="TUTD"/>
    <s v="Onsite"/>
    <s v="FixedBid"/>
    <n v="6502.8095999999996"/>
    <n v="0"/>
    <n v="0"/>
    <n v="0"/>
    <n v="0"/>
    <n v="6502.8095999999996"/>
  </r>
  <r>
    <x v="0"/>
    <x v="5"/>
    <s v="Verizon Communications"/>
    <x v="3"/>
    <n v="38"/>
    <s v="Verizon Communications_SAP_project"/>
    <s v="Adjustments"/>
    <s v="Onsite"/>
    <s v="T&amp;M"/>
    <n v="0"/>
    <n v="0"/>
    <n v="0"/>
    <n v="0"/>
    <n v="0"/>
    <n v="0"/>
  </r>
  <r>
    <x v="0"/>
    <x v="5"/>
    <s v="Verizon Communications"/>
    <x v="3"/>
    <n v="38"/>
    <s v="Verizon Communications_SAP_project"/>
    <s v="Associate"/>
    <s v="Offshore"/>
    <s v="T&amp;M"/>
    <n v="94709.159999999989"/>
    <n v="8076.9230769230762"/>
    <n v="4700"/>
    <n v="1770"/>
    <n v="55779"/>
    <n v="24383.236923076911"/>
  </r>
  <r>
    <x v="0"/>
    <x v="5"/>
    <s v="Verizon Communications"/>
    <x v="3"/>
    <n v="38"/>
    <s v="Verizon Communications_SAP_project"/>
    <s v="Associate"/>
    <s v="Onsite"/>
    <s v="T&amp;M"/>
    <n v="18610.199999999997"/>
    <n v="11916.666666666668"/>
    <n v="400"/>
    <n v="610"/>
    <n v="0"/>
    <n v="5683.5333333333292"/>
  </r>
  <r>
    <x v="0"/>
    <x v="5"/>
    <s v="Verizon Communications"/>
    <x v="3"/>
    <n v="38"/>
    <s v="Verizon Communications_SAP_project"/>
    <s v="TUTD"/>
    <s v="Onsite"/>
    <s v="T&amp;M"/>
    <n v="0"/>
    <n v="0"/>
    <n v="0"/>
    <n v="0"/>
    <n v="0"/>
    <n v="0"/>
  </r>
  <r>
    <x v="0"/>
    <x v="5"/>
    <s v="Viacom"/>
    <x v="0"/>
    <n v="261"/>
    <s v="Viacom_Analytics_project"/>
    <s v="Adjustments"/>
    <s v="Onsite"/>
    <s v="FixedBid"/>
    <n v="0"/>
    <n v="0"/>
    <n v="0"/>
    <n v="0"/>
    <n v="0"/>
    <n v="0"/>
  </r>
  <r>
    <x v="0"/>
    <x v="5"/>
    <s v="Viacom"/>
    <x v="0"/>
    <n v="261"/>
    <s v="Viacom_Analytics_project"/>
    <s v="Associate"/>
    <s v="Offshore"/>
    <s v="FixedBid"/>
    <n v="27379.199999999997"/>
    <n v="1923.0769230769229"/>
    <n v="1000"/>
    <n v="600"/>
    <n v="7304"/>
    <n v="16552.123076923075"/>
  </r>
  <r>
    <x v="0"/>
    <x v="5"/>
    <s v="Viacom"/>
    <x v="0"/>
    <n v="261"/>
    <s v="Viacom_Analytics_project"/>
    <s v="Associate"/>
    <s v="Onsite"/>
    <s v="FixedBid"/>
    <n v="50121.599999999999"/>
    <n v="17333.333333333336"/>
    <n v="2250"/>
    <n v="320"/>
    <n v="10320"/>
    <n v="19898.266666666663"/>
  </r>
  <r>
    <x v="0"/>
    <x v="5"/>
    <s v="Viacom"/>
    <x v="0"/>
    <n v="261"/>
    <s v="Viacom_Analytics_project"/>
    <s v="TUTD"/>
    <s v="Onsite"/>
    <s v="FixedBid"/>
    <n v="0"/>
    <n v="0"/>
    <n v="0"/>
    <n v="0"/>
    <n v="0"/>
    <n v="0"/>
  </r>
  <r>
    <x v="0"/>
    <x v="5"/>
    <s v="Viacom"/>
    <x v="1"/>
    <n v="262"/>
    <s v="Viacom_HCM_project"/>
    <s v="Adjustments"/>
    <s v="Onsite"/>
    <s v="T&amp;M"/>
    <n v="0"/>
    <n v="0"/>
    <n v="0"/>
    <n v="0"/>
    <n v="0"/>
    <n v="0"/>
  </r>
  <r>
    <x v="0"/>
    <x v="5"/>
    <s v="Viacom"/>
    <x v="1"/>
    <n v="262"/>
    <s v="Viacom_HCM_project"/>
    <s v="Associate"/>
    <s v="Offshore"/>
    <s v="T&amp;M"/>
    <n v="49619.625000000007"/>
    <n v="2615.3846153846152"/>
    <n v="5450"/>
    <n v="1060"/>
    <n v="27660"/>
    <n v="12834.24038461539"/>
  </r>
  <r>
    <x v="0"/>
    <x v="5"/>
    <s v="Viacom"/>
    <x v="1"/>
    <n v="262"/>
    <s v="Viacom_HCM_project"/>
    <s v="Associate"/>
    <s v="Onsite"/>
    <s v="T&amp;M"/>
    <n v="40530.600000000006"/>
    <n v="17000"/>
    <n v="1500"/>
    <n v="550"/>
    <n v="10400"/>
    <n v="11080.600000000006"/>
  </r>
  <r>
    <x v="0"/>
    <x v="5"/>
    <s v="Viacom"/>
    <x v="1"/>
    <n v="262"/>
    <s v="Viacom_HCM_project"/>
    <s v="TUTD"/>
    <s v="Onsite"/>
    <s v="T&amp;M"/>
    <n v="0"/>
    <n v="0"/>
    <n v="0"/>
    <n v="0"/>
    <n v="0"/>
    <n v="0"/>
  </r>
  <r>
    <x v="0"/>
    <x v="5"/>
    <s v="Viacom"/>
    <x v="2"/>
    <n v="264"/>
    <s v="Viacom_QA_project"/>
    <s v="Adjustments"/>
    <s v="Onsite"/>
    <s v="T&amp;M"/>
    <n v="0"/>
    <n v="0"/>
    <n v="0"/>
    <n v="0"/>
    <n v="0"/>
    <n v="0"/>
  </r>
  <r>
    <x v="0"/>
    <x v="5"/>
    <s v="Viacom"/>
    <x v="2"/>
    <n v="264"/>
    <s v="Viacom_QA_project"/>
    <s v="Associate"/>
    <s v="Offshore"/>
    <s v="T&amp;M"/>
    <n v="29281.759999999998"/>
    <n v="5307.6923076923076"/>
    <n v="3900"/>
    <n v="2160"/>
    <n v="6192"/>
    <n v="11722.06769230769"/>
  </r>
  <r>
    <x v="0"/>
    <x v="5"/>
    <s v="Viacom"/>
    <x v="2"/>
    <n v="264"/>
    <s v="Viacom_QA_project"/>
    <s v="Associate"/>
    <s v="Onsite"/>
    <s v="T&amp;M"/>
    <n v="33572.639999999999"/>
    <n v="18166.666666666668"/>
    <n v="1950"/>
    <n v="760"/>
    <n v="12136"/>
    <n v="559.9733333333279"/>
  </r>
  <r>
    <x v="0"/>
    <x v="5"/>
    <s v="Viacom"/>
    <x v="2"/>
    <n v="264"/>
    <s v="Viacom_QA_project"/>
    <s v="TUTD"/>
    <s v="Onsite"/>
    <s v="T&amp;M"/>
    <n v="0"/>
    <n v="0"/>
    <n v="0"/>
    <n v="0"/>
    <n v="0"/>
    <n v="0"/>
  </r>
  <r>
    <x v="0"/>
    <x v="5"/>
    <s v="Viacom"/>
    <x v="3"/>
    <n v="263"/>
    <s v="Viacom_SAP_project"/>
    <s v="Adjustments"/>
    <s v="Onsite"/>
    <s v="FixedBid"/>
    <n v="0"/>
    <n v="0"/>
    <n v="0"/>
    <n v="0"/>
    <n v="0"/>
    <n v="0"/>
  </r>
  <r>
    <x v="0"/>
    <x v="5"/>
    <s v="Viacom"/>
    <x v="3"/>
    <n v="263"/>
    <s v="Viacom_SAP_project"/>
    <s v="Associate"/>
    <s v="Offshore"/>
    <s v="FixedBid"/>
    <n v="64032"/>
    <n v="1000"/>
    <n v="2100"/>
    <n v="1270"/>
    <n v="20345"/>
    <n v="39317"/>
  </r>
  <r>
    <x v="0"/>
    <x v="5"/>
    <s v="Viacom"/>
    <x v="3"/>
    <n v="263"/>
    <s v="Viacom_SAP_project"/>
    <s v="Associate"/>
    <s v="Onsite"/>
    <s v="FixedBid"/>
    <n v="54648"/>
    <n v="12916.666666666668"/>
    <n v="700"/>
    <n v="350"/>
    <n v="12792"/>
    <n v="27889.333333333332"/>
  </r>
  <r>
    <x v="0"/>
    <x v="5"/>
    <s v="Viacom"/>
    <x v="3"/>
    <n v="263"/>
    <s v="Viacom_SAP_project"/>
    <s v="TUTD"/>
    <s v="Onsite"/>
    <s v="FixedBid"/>
    <n v="15428.4"/>
    <n v="0"/>
    <n v="0"/>
    <n v="0"/>
    <n v="0"/>
    <n v="15428.4"/>
  </r>
  <r>
    <x v="1"/>
    <x v="0"/>
    <s v="American Express"/>
    <x v="0"/>
    <n v="275"/>
    <s v="American Express_Analytics_project"/>
    <s v="Adjustments"/>
    <s v="Onsite"/>
    <s v="T&amp;M"/>
    <n v="0"/>
    <n v="0"/>
    <n v="0"/>
    <n v="0"/>
    <n v="0"/>
    <n v="0"/>
  </r>
  <r>
    <x v="1"/>
    <x v="0"/>
    <s v="American Express"/>
    <x v="0"/>
    <n v="275"/>
    <s v="American Express_Analytics_project"/>
    <s v="Associate"/>
    <s v="Offshore"/>
    <s v="T&amp;M"/>
    <n v="69186.432000000015"/>
    <n v="4769.2307692307686"/>
    <n v="2700"/>
    <n v="920"/>
    <n v="28624"/>
    <n v="32173.201230769249"/>
  </r>
  <r>
    <x v="1"/>
    <x v="0"/>
    <s v="American Express"/>
    <x v="0"/>
    <n v="275"/>
    <s v="American Express_Analytics_project"/>
    <s v="Associate"/>
    <s v="Onsite"/>
    <s v="T&amp;M"/>
    <n v="35320.32"/>
    <n v="19166.666666666668"/>
    <n v="200"/>
    <n v="550"/>
    <n v="0"/>
    <n v="15403.653333333332"/>
  </r>
  <r>
    <x v="1"/>
    <x v="0"/>
    <s v="American Express"/>
    <x v="0"/>
    <n v="275"/>
    <s v="American Express_Analytics_project"/>
    <s v="Billdays"/>
    <s v="Onsite"/>
    <s v="T&amp;M"/>
    <n v="-8010.6735483870998"/>
    <n v="0"/>
    <n v="0"/>
    <n v="0"/>
    <n v="0"/>
    <n v="-8010.6735483870998"/>
  </r>
  <r>
    <x v="1"/>
    <x v="0"/>
    <s v="American Express"/>
    <x v="0"/>
    <n v="275"/>
    <s v="American Express_Analytics_project"/>
    <s v="TUTD"/>
    <s v="Onsite"/>
    <s v="T&amp;M"/>
    <n v="0"/>
    <n v="0"/>
    <n v="0"/>
    <n v="0"/>
    <n v="0"/>
    <n v="0"/>
  </r>
  <r>
    <x v="1"/>
    <x v="0"/>
    <s v="American Express"/>
    <x v="1"/>
    <n v="276"/>
    <s v="American Express_HCM_project"/>
    <s v="Adjustments"/>
    <s v="Onsite"/>
    <s v="T&amp;M"/>
    <n v="0"/>
    <n v="0"/>
    <n v="0"/>
    <n v="0"/>
    <n v="0"/>
    <n v="0"/>
  </r>
  <r>
    <x v="1"/>
    <x v="0"/>
    <s v="American Express"/>
    <x v="1"/>
    <n v="276"/>
    <s v="American Express_HCM_project"/>
    <s v="Associate"/>
    <s v="Offshore"/>
    <s v="T&amp;M"/>
    <n v="32900.560000000005"/>
    <n v="2538.4615384615381"/>
    <n v="2450"/>
    <n v="630"/>
    <n v="11354"/>
    <n v="15928.098461538466"/>
  </r>
  <r>
    <x v="1"/>
    <x v="0"/>
    <s v="American Express"/>
    <x v="1"/>
    <n v="276"/>
    <s v="American Express_HCM_project"/>
    <s v="Associate"/>
    <s v="Onsite"/>
    <s v="T&amp;M"/>
    <n v="21828.576000000001"/>
    <n v="16500"/>
    <n v="1200"/>
    <n v="800"/>
    <n v="0"/>
    <n v="3328.5760000000009"/>
  </r>
  <r>
    <x v="1"/>
    <x v="0"/>
    <s v="American Express"/>
    <x v="1"/>
    <n v="276"/>
    <s v="American Express_HCM_project"/>
    <s v="Billdays"/>
    <s v="Onsite"/>
    <s v="T&amp;M"/>
    <n v="-8940.3855483870993"/>
    <n v="0"/>
    <n v="0"/>
    <n v="0"/>
    <n v="0"/>
    <n v="-8940.3855483870993"/>
  </r>
  <r>
    <x v="1"/>
    <x v="0"/>
    <s v="American Express"/>
    <x v="1"/>
    <n v="276"/>
    <s v="American Express_HCM_project"/>
    <s v="TUTD"/>
    <s v="Onsite"/>
    <s v="T&amp;M"/>
    <n v="0"/>
    <n v="0"/>
    <n v="0"/>
    <n v="0"/>
    <n v="0"/>
    <n v="0"/>
  </r>
  <r>
    <x v="1"/>
    <x v="0"/>
    <s v="American Express"/>
    <x v="2"/>
    <n v="278"/>
    <s v="American Express_QA_project"/>
    <s v="Adjustments"/>
    <s v="Onsite"/>
    <s v="T&amp;M"/>
    <n v="0"/>
    <n v="0"/>
    <n v="0"/>
    <n v="0"/>
    <n v="0"/>
    <n v="0"/>
  </r>
  <r>
    <x v="1"/>
    <x v="0"/>
    <s v="American Express"/>
    <x v="2"/>
    <n v="278"/>
    <s v="American Express_QA_project"/>
    <s v="Associate"/>
    <s v="Offshore"/>
    <s v="T&amp;M"/>
    <n v="53791.360000000008"/>
    <n v="10153.846153846154"/>
    <n v="4150"/>
    <n v="1460"/>
    <n v="15455"/>
    <n v="22572.513846153852"/>
  </r>
  <r>
    <x v="1"/>
    <x v="0"/>
    <s v="American Express"/>
    <x v="2"/>
    <n v="278"/>
    <s v="American Express_QA_project"/>
    <s v="Associate"/>
    <s v="Onsite"/>
    <s v="T&amp;M"/>
    <n v="36228.864000000009"/>
    <n v="22416.666666666668"/>
    <n v="1600"/>
    <n v="370"/>
    <n v="7128"/>
    <n v="4714.1973333333408"/>
  </r>
  <r>
    <x v="1"/>
    <x v="0"/>
    <s v="American Express"/>
    <x v="2"/>
    <n v="278"/>
    <s v="American Express_QA_project"/>
    <s v="Billdays"/>
    <s v="Onsite"/>
    <s v="T&amp;M"/>
    <n v="-6908.680258064519"/>
    <n v="0"/>
    <n v="0"/>
    <n v="0"/>
    <n v="0"/>
    <n v="-6908.680258064519"/>
  </r>
  <r>
    <x v="1"/>
    <x v="0"/>
    <s v="American Express"/>
    <x v="2"/>
    <n v="278"/>
    <s v="American Express_QA_project"/>
    <s v="TUTD"/>
    <s v="Onsite"/>
    <s v="T&amp;M"/>
    <n v="0"/>
    <n v="0"/>
    <n v="0"/>
    <n v="0"/>
    <n v="0"/>
    <n v="0"/>
  </r>
  <r>
    <x v="1"/>
    <x v="0"/>
    <s v="American Express"/>
    <x v="3"/>
    <n v="277"/>
    <s v="American Express_SAP_project"/>
    <s v="Adjustments"/>
    <s v="Onsite"/>
    <s v="FixedBid"/>
    <n v="-39029.760000000002"/>
    <n v="0"/>
    <n v="0"/>
    <n v="0"/>
    <n v="0"/>
    <n v="-39029.760000000002"/>
  </r>
  <r>
    <x v="1"/>
    <x v="0"/>
    <s v="American Express"/>
    <x v="3"/>
    <n v="277"/>
    <s v="American Express_SAP_project"/>
    <s v="Associate"/>
    <s v="Offshore"/>
    <s v="FixedBid"/>
    <n v="50892.80000000001"/>
    <n v="2153.8461538461543"/>
    <n v="3000"/>
    <n v="530"/>
    <n v="5720"/>
    <n v="39488.953846153854"/>
  </r>
  <r>
    <x v="1"/>
    <x v="0"/>
    <s v="American Express"/>
    <x v="3"/>
    <n v="277"/>
    <s v="American Express_SAP_project"/>
    <s v="Associate"/>
    <s v="Onsite"/>
    <s v="FixedBid"/>
    <n v="66124.800000000003"/>
    <n v="24250.000000000004"/>
    <n v="1750"/>
    <n v="380"/>
    <n v="13902"/>
    <n v="25842.800000000003"/>
  </r>
  <r>
    <x v="1"/>
    <x v="0"/>
    <s v="American Express"/>
    <x v="3"/>
    <n v="277"/>
    <s v="American Express_SAP_project"/>
    <s v="Billdays"/>
    <s v="Onsite"/>
    <s v="FixedBid"/>
    <n v="-10491.870967741939"/>
    <n v="0"/>
    <n v="0"/>
    <n v="0"/>
    <n v="0"/>
    <n v="-10491.870967741939"/>
  </r>
  <r>
    <x v="1"/>
    <x v="0"/>
    <s v="American Express"/>
    <x v="3"/>
    <n v="277"/>
    <s v="American Express_SAP_project"/>
    <s v="TUTD"/>
    <s v="Onsite"/>
    <s v="FixedBid"/>
    <n v="0"/>
    <n v="0"/>
    <n v="0"/>
    <n v="0"/>
    <n v="0"/>
    <n v="0"/>
  </r>
  <r>
    <x v="1"/>
    <x v="0"/>
    <s v="Bank of America Corp."/>
    <x v="0"/>
    <n v="65"/>
    <s v="Bank of America Corp._Analytics_project"/>
    <s v="Adjustments"/>
    <s v="Onsite"/>
    <s v="T&amp;M"/>
    <n v="0"/>
    <n v="0"/>
    <n v="0"/>
    <n v="0"/>
    <n v="0"/>
    <n v="0"/>
  </r>
  <r>
    <x v="1"/>
    <x v="0"/>
    <s v="Bank of America Corp."/>
    <x v="0"/>
    <n v="65"/>
    <s v="Bank of America Corp._Analytics_project"/>
    <s v="Associate"/>
    <s v="Offshore"/>
    <s v="T&amp;M"/>
    <n v="27001.919999999998"/>
    <n v="769.23076923076928"/>
    <n v="3200"/>
    <n v="700"/>
    <n v="19252"/>
    <n v="3080.6892307692287"/>
  </r>
  <r>
    <x v="1"/>
    <x v="0"/>
    <s v="Bank of America Corp."/>
    <x v="0"/>
    <n v="65"/>
    <s v="Bank of America Corp._Analytics_project"/>
    <s v="Associate"/>
    <s v="Onsite"/>
    <s v="T&amp;M"/>
    <n v="44758.560000000005"/>
    <n v="21083.333333333332"/>
    <n v="500"/>
    <n v="860"/>
    <n v="14213"/>
    <n v="8102.2266666666765"/>
  </r>
  <r>
    <x v="1"/>
    <x v="0"/>
    <s v="Bank of America Corp."/>
    <x v="0"/>
    <n v="65"/>
    <s v="Bank of America Corp._Analytics_project"/>
    <s v="Billdays"/>
    <s v="Onsite"/>
    <s v="T&amp;M"/>
    <n v="-8233.6320000000014"/>
    <n v="0"/>
    <n v="0"/>
    <n v="0"/>
    <n v="0"/>
    <n v="-8233.6320000000014"/>
  </r>
  <r>
    <x v="1"/>
    <x v="0"/>
    <s v="Bank of America Corp."/>
    <x v="0"/>
    <n v="65"/>
    <s v="Bank of America Corp._Analytics_project"/>
    <s v="TUTD"/>
    <s v="Onsite"/>
    <s v="T&amp;M"/>
    <n v="0"/>
    <n v="0"/>
    <n v="0"/>
    <n v="0"/>
    <n v="0"/>
    <n v="0"/>
  </r>
  <r>
    <x v="1"/>
    <x v="0"/>
    <s v="Bank of America Corp."/>
    <x v="1"/>
    <n v="66"/>
    <s v="Bank of America Corp._HCM_project"/>
    <s v="Adjustments"/>
    <s v="Onsite"/>
    <s v="T&amp;M"/>
    <n v="0"/>
    <n v="0"/>
    <n v="0"/>
    <n v="0"/>
    <n v="0"/>
    <n v="0"/>
  </r>
  <r>
    <x v="1"/>
    <x v="0"/>
    <s v="Bank of America Corp."/>
    <x v="1"/>
    <n v="66"/>
    <s v="Bank of America Corp._HCM_project"/>
    <s v="Associate"/>
    <s v="Offshore"/>
    <s v="T&amp;M"/>
    <n v="66096.008000000002"/>
    <n v="7538.4615384615381"/>
    <n v="6850"/>
    <n v="3360"/>
    <n v="30283"/>
    <n v="18064.546461538463"/>
  </r>
  <r>
    <x v="1"/>
    <x v="0"/>
    <s v="Bank of America Corp."/>
    <x v="1"/>
    <n v="66"/>
    <s v="Bank of America Corp._HCM_project"/>
    <s v="Associate"/>
    <s v="Onsite"/>
    <s v="T&amp;M"/>
    <n v="26279.264000000003"/>
    <n v="6250"/>
    <n v="1700"/>
    <n v="300"/>
    <n v="18327"/>
    <n v="-297.73599999999715"/>
  </r>
  <r>
    <x v="1"/>
    <x v="0"/>
    <s v="Bank of America Corp."/>
    <x v="1"/>
    <n v="66"/>
    <s v="Bank of America Corp._HCM_project"/>
    <s v="Billdays"/>
    <s v="Onsite"/>
    <s v="T&amp;M"/>
    <n v="-9262.0738064516172"/>
    <n v="0"/>
    <n v="0"/>
    <n v="0"/>
    <n v="0"/>
    <n v="-9262.0738064516172"/>
  </r>
  <r>
    <x v="1"/>
    <x v="0"/>
    <s v="Bank of America Corp."/>
    <x v="1"/>
    <n v="66"/>
    <s v="Bank of America Corp._HCM_project"/>
    <s v="TUTD"/>
    <s v="Onsite"/>
    <s v="T&amp;M"/>
    <n v="0"/>
    <n v="0"/>
    <n v="0"/>
    <n v="0"/>
    <n v="0"/>
    <n v="0"/>
  </r>
  <r>
    <x v="1"/>
    <x v="0"/>
    <s v="Bank of America Corp."/>
    <x v="2"/>
    <n v="68"/>
    <s v="Bank of America Corp._QA_project"/>
    <s v="Adjustments"/>
    <s v="Onsite"/>
    <s v="T&amp;M"/>
    <n v="14996.572799999998"/>
    <n v="0"/>
    <n v="0"/>
    <n v="0"/>
    <n v="0"/>
    <n v="14996.572799999998"/>
  </r>
  <r>
    <x v="1"/>
    <x v="0"/>
    <s v="Bank of America Corp."/>
    <x v="2"/>
    <n v="68"/>
    <s v="Bank of America Corp._QA_project"/>
    <s v="Associate"/>
    <s v="Offshore"/>
    <s v="T&amp;M"/>
    <n v="23465.023999999998"/>
    <n v="1692.3076923076924"/>
    <n v="2400"/>
    <n v="270"/>
    <n v="21762"/>
    <n v="-2659.2836923076939"/>
  </r>
  <r>
    <x v="1"/>
    <x v="0"/>
    <s v="Bank of America Corp."/>
    <x v="2"/>
    <n v="68"/>
    <s v="Bank of America Corp._QA_project"/>
    <s v="Associate"/>
    <s v="Onsite"/>
    <s v="T&amp;M"/>
    <n v="25014.527999999998"/>
    <n v="25666.666666666668"/>
    <n v="1250"/>
    <n v="250"/>
    <n v="0"/>
    <n v="-2152.1386666666695"/>
  </r>
  <r>
    <x v="1"/>
    <x v="0"/>
    <s v="Bank of America Corp."/>
    <x v="2"/>
    <n v="68"/>
    <s v="Bank of America Corp._QA_project"/>
    <s v="Billdays"/>
    <s v="Onsite"/>
    <s v="T&amp;M"/>
    <n v="-5004.4180645161305"/>
    <n v="0"/>
    <n v="0"/>
    <n v="0"/>
    <n v="0"/>
    <n v="-5004.4180645161305"/>
  </r>
  <r>
    <x v="1"/>
    <x v="0"/>
    <s v="Bank of America Corp."/>
    <x v="2"/>
    <n v="68"/>
    <s v="Bank of America Corp._QA_project"/>
    <s v="TUTD"/>
    <s v="Onsite"/>
    <s v="T&amp;M"/>
    <n v="0"/>
    <n v="0"/>
    <n v="0"/>
    <n v="0"/>
    <n v="0"/>
    <n v="0"/>
  </r>
  <r>
    <x v="1"/>
    <x v="0"/>
    <s v="Bank of America Corp."/>
    <x v="3"/>
    <n v="67"/>
    <s v="Bank of America Corp._SAP_project"/>
    <s v="Adjustments"/>
    <s v="Onsite"/>
    <s v="T&amp;M"/>
    <n v="0"/>
    <n v="0"/>
    <n v="0"/>
    <n v="0"/>
    <n v="0"/>
    <n v="0"/>
  </r>
  <r>
    <x v="1"/>
    <x v="0"/>
    <s v="Bank of America Corp."/>
    <x v="3"/>
    <n v="67"/>
    <s v="Bank of America Corp._SAP_project"/>
    <s v="Associate"/>
    <s v="Offshore"/>
    <s v="T&amp;M"/>
    <n v="38238.640000000007"/>
    <n v="5461.538461538461"/>
    <n v="3450"/>
    <n v="620"/>
    <n v="11940"/>
    <n v="16767.101538461546"/>
  </r>
  <r>
    <x v="1"/>
    <x v="0"/>
    <s v="Bank of America Corp."/>
    <x v="3"/>
    <n v="67"/>
    <s v="Bank of America Corp._SAP_project"/>
    <s v="Associate"/>
    <s v="Onsite"/>
    <s v="T&amp;M"/>
    <n v="41864.239999999998"/>
    <n v="32833.333333333336"/>
    <n v="2950"/>
    <n v="420"/>
    <n v="7849"/>
    <n v="-2188.0933333333378"/>
  </r>
  <r>
    <x v="1"/>
    <x v="0"/>
    <s v="Bank of America Corp."/>
    <x v="3"/>
    <n v="67"/>
    <s v="Bank of America Corp._SAP_project"/>
    <s v="Billdays"/>
    <s v="Onsite"/>
    <s v="T&amp;M"/>
    <n v="-9034.9316129032268"/>
    <n v="0"/>
    <n v="0"/>
    <n v="0"/>
    <n v="0"/>
    <n v="-9034.9316129032268"/>
  </r>
  <r>
    <x v="1"/>
    <x v="0"/>
    <s v="Bank of America Corp."/>
    <x v="3"/>
    <n v="67"/>
    <s v="Bank of America Corp._SAP_project"/>
    <s v="TUTD"/>
    <s v="Onsite"/>
    <s v="T&amp;M"/>
    <n v="0"/>
    <n v="0"/>
    <n v="0"/>
    <n v="0"/>
    <n v="0"/>
    <n v="0"/>
  </r>
  <r>
    <x v="1"/>
    <x v="0"/>
    <s v="Bank One Corp."/>
    <x v="2"/>
    <n v="248"/>
    <s v="Bank One Corp._QA_project"/>
    <s v="Adjustments"/>
    <s v="Onsite"/>
    <s v="T&amp;M"/>
    <n v="0"/>
    <n v="0"/>
    <n v="0"/>
    <n v="0"/>
    <n v="0"/>
    <n v="0"/>
  </r>
  <r>
    <x v="1"/>
    <x v="0"/>
    <s v="Bank One Corp."/>
    <x v="2"/>
    <n v="248"/>
    <s v="Bank One Corp._QA_project"/>
    <s v="Associate"/>
    <s v="Offshore"/>
    <s v="T&amp;M"/>
    <n v="38236.536"/>
    <n v="4307.6923076923076"/>
    <n v="4900"/>
    <n v="1140"/>
    <n v="30936"/>
    <n v="-3047.1563076923121"/>
  </r>
  <r>
    <x v="1"/>
    <x v="0"/>
    <s v="Bank One Corp."/>
    <x v="2"/>
    <n v="248"/>
    <s v="Bank One Corp._QA_project"/>
    <s v="Associate"/>
    <s v="Onsite"/>
    <s v="T&amp;M"/>
    <n v="62779.176000000007"/>
    <n v="35416.666666666664"/>
    <n v="2750"/>
    <n v="1130"/>
    <n v="41338"/>
    <n v="-17855.49066666665"/>
  </r>
  <r>
    <x v="1"/>
    <x v="0"/>
    <s v="Bank One Corp."/>
    <x v="2"/>
    <n v="248"/>
    <s v="Bank One Corp._QA_project"/>
    <s v="Billdays"/>
    <s v="Onsite"/>
    <s v="T&amp;M"/>
    <n v="-7922.8374193548416"/>
    <n v="0"/>
    <n v="0"/>
    <n v="0"/>
    <n v="0"/>
    <n v="-7922.8374193548416"/>
  </r>
  <r>
    <x v="1"/>
    <x v="0"/>
    <s v="Bank One Corp."/>
    <x v="2"/>
    <n v="248"/>
    <s v="Bank One Corp._QA_project"/>
    <s v="TUTD"/>
    <s v="Onsite"/>
    <s v="T&amp;M"/>
    <n v="0"/>
    <n v="0"/>
    <n v="0"/>
    <n v="0"/>
    <n v="0"/>
    <n v="0"/>
  </r>
  <r>
    <x v="1"/>
    <x v="0"/>
    <s v="Bank One Corp."/>
    <x v="3"/>
    <n v="247"/>
    <s v="Bank One Corp._SAP_project"/>
    <s v="Adjustments"/>
    <s v="Onsite"/>
    <s v="T&amp;M"/>
    <n v="0"/>
    <n v="0"/>
    <n v="0"/>
    <n v="0"/>
    <n v="0"/>
    <n v="0"/>
  </r>
  <r>
    <x v="1"/>
    <x v="0"/>
    <s v="Bank One Corp."/>
    <x v="3"/>
    <n v="247"/>
    <s v="Bank One Corp._SAP_project"/>
    <s v="Associate"/>
    <s v="Offshore"/>
    <s v="T&amp;M"/>
    <n v="22686.1"/>
    <n v="5615.3846153846152"/>
    <n v="1900"/>
    <n v="860"/>
    <n v="0"/>
    <n v="14310.715384615383"/>
  </r>
  <r>
    <x v="1"/>
    <x v="0"/>
    <s v="Bank One Corp."/>
    <x v="3"/>
    <n v="247"/>
    <s v="Bank One Corp._SAP_project"/>
    <s v="Associate"/>
    <s v="Onsite"/>
    <s v="T&amp;M"/>
    <n v="28419.479999999996"/>
    <n v="0"/>
    <n v="2250"/>
    <n v="20"/>
    <n v="37424"/>
    <n v="-11274.520000000004"/>
  </r>
  <r>
    <x v="1"/>
    <x v="0"/>
    <s v="Bank One Corp."/>
    <x v="3"/>
    <n v="247"/>
    <s v="Bank One Corp._SAP_project"/>
    <s v="Billdays"/>
    <s v="Onsite"/>
    <s v="T&amp;M"/>
    <n v="-3833.6032258064533"/>
    <n v="0"/>
    <n v="0"/>
    <n v="0"/>
    <n v="0"/>
    <n v="-3833.6032258064533"/>
  </r>
  <r>
    <x v="1"/>
    <x v="0"/>
    <s v="Bank One Corp."/>
    <x v="3"/>
    <n v="247"/>
    <s v="Bank One Corp._SAP_project"/>
    <s v="TUTD"/>
    <s v="Onsite"/>
    <s v="T&amp;M"/>
    <n v="0"/>
    <n v="0"/>
    <n v="0"/>
    <n v="0"/>
    <n v="0"/>
    <n v="0"/>
  </r>
  <r>
    <x v="1"/>
    <x v="0"/>
    <s v="Berkshire Hathaway"/>
    <x v="2"/>
    <n v="133"/>
    <s v="Berkshire Hathaway_QA_project"/>
    <s v="Adjustments"/>
    <s v="Onsite"/>
    <s v="T&amp;M"/>
    <n v="0"/>
    <n v="0"/>
    <n v="0"/>
    <n v="0"/>
    <n v="0"/>
    <n v="0"/>
  </r>
  <r>
    <x v="1"/>
    <x v="0"/>
    <s v="Berkshire Hathaway"/>
    <x v="2"/>
    <n v="133"/>
    <s v="Berkshire Hathaway_QA_project"/>
    <s v="Associate"/>
    <s v="Offshore"/>
    <s v="T&amp;M"/>
    <n v="44018.080000000002"/>
    <n v="2846.1538461538457"/>
    <n v="3350"/>
    <n v="1320"/>
    <n v="37608"/>
    <n v="-1106.0738461538422"/>
  </r>
  <r>
    <x v="1"/>
    <x v="0"/>
    <s v="Berkshire Hathaway"/>
    <x v="2"/>
    <n v="133"/>
    <s v="Berkshire Hathaway_QA_project"/>
    <s v="Associate"/>
    <s v="Onsite"/>
    <s v="T&amp;M"/>
    <n v="34027.08"/>
    <n v="15000"/>
    <n v="1000"/>
    <n v="100"/>
    <n v="25551"/>
    <n v="-7623.9199999999983"/>
  </r>
  <r>
    <x v="1"/>
    <x v="0"/>
    <s v="Berkshire Hathaway"/>
    <x v="2"/>
    <n v="133"/>
    <s v="Berkshire Hathaway_QA_project"/>
    <s v="Billdays"/>
    <s v="Onsite"/>
    <s v="T&amp;M"/>
    <n v="-6150.49548387097"/>
    <n v="0"/>
    <n v="0"/>
    <n v="0"/>
    <n v="0"/>
    <n v="-6150.49548387097"/>
  </r>
  <r>
    <x v="1"/>
    <x v="0"/>
    <s v="Berkshire Hathaway"/>
    <x v="2"/>
    <n v="133"/>
    <s v="Berkshire Hathaway_QA_project"/>
    <s v="TUTD"/>
    <s v="Onsite"/>
    <s v="T&amp;M"/>
    <n v="0"/>
    <n v="0"/>
    <n v="0"/>
    <n v="0"/>
    <n v="0"/>
    <n v="0"/>
  </r>
  <r>
    <x v="1"/>
    <x v="0"/>
    <s v="Berkshire Hathaway"/>
    <x v="3"/>
    <n v="132"/>
    <s v="Berkshire Hathaway_SAP_project"/>
    <s v="Adjustments"/>
    <s v="Onsite"/>
    <s v="T&amp;M"/>
    <n v="0"/>
    <n v="0"/>
    <n v="0"/>
    <n v="0"/>
    <n v="0"/>
    <n v="0"/>
  </r>
  <r>
    <x v="1"/>
    <x v="0"/>
    <s v="Berkshire Hathaway"/>
    <x v="3"/>
    <n v="132"/>
    <s v="Berkshire Hathaway_SAP_project"/>
    <s v="Associate"/>
    <s v="Offshore"/>
    <s v="T&amp;M"/>
    <n v="49191.770000000004"/>
    <n v="5230.7692307692305"/>
    <n v="2250"/>
    <n v="700"/>
    <n v="26055"/>
    <n v="14956.00076923077"/>
  </r>
  <r>
    <x v="1"/>
    <x v="0"/>
    <s v="Berkshire Hathaway"/>
    <x v="3"/>
    <n v="132"/>
    <s v="Berkshire Hathaway_SAP_project"/>
    <s v="Associate"/>
    <s v="Onsite"/>
    <s v="T&amp;M"/>
    <n v="43193.049999999996"/>
    <n v="28750"/>
    <n v="1900"/>
    <n v="260"/>
    <n v="6560"/>
    <n v="5723.0499999999956"/>
  </r>
  <r>
    <x v="1"/>
    <x v="0"/>
    <s v="Berkshire Hathaway"/>
    <x v="3"/>
    <n v="132"/>
    <s v="Berkshire Hathaway_SAP_project"/>
    <s v="Billdays"/>
    <s v="Onsite"/>
    <s v="T&amp;M"/>
    <n v="-6914.8219354838729"/>
    <n v="0"/>
    <n v="0"/>
    <n v="0"/>
    <n v="0"/>
    <n v="-6914.8219354838729"/>
  </r>
  <r>
    <x v="1"/>
    <x v="0"/>
    <s v="Berkshire Hathaway"/>
    <x v="3"/>
    <n v="132"/>
    <s v="Berkshire Hathaway_SAP_project"/>
    <s v="TUTD"/>
    <s v="Onsite"/>
    <s v="T&amp;M"/>
    <n v="0"/>
    <n v="0"/>
    <n v="0"/>
    <n v="0"/>
    <n v="0"/>
    <n v="0"/>
  </r>
  <r>
    <x v="1"/>
    <x v="0"/>
    <s v="ChevronTexaco"/>
    <x v="1"/>
    <n v="25"/>
    <s v="ChevronTexaco_HCM_project"/>
    <s v="Adjustments"/>
    <s v="Onsite"/>
    <s v="T&amp;M"/>
    <n v="0"/>
    <n v="0"/>
    <n v="0"/>
    <n v="0"/>
    <n v="0"/>
    <n v="0"/>
  </r>
  <r>
    <x v="1"/>
    <x v="0"/>
    <s v="ChevronTexaco"/>
    <x v="1"/>
    <n v="25"/>
    <s v="ChevronTexaco_HCM_project"/>
    <s v="Associate"/>
    <s v="Offshore"/>
    <s v="T&amp;M"/>
    <n v="29936.632000000009"/>
    <n v="2384.6153846153848"/>
    <n v="3500"/>
    <n v="860"/>
    <n v="6888"/>
    <n v="16304.016615384624"/>
  </r>
  <r>
    <x v="1"/>
    <x v="0"/>
    <s v="ChevronTexaco"/>
    <x v="1"/>
    <n v="25"/>
    <s v="ChevronTexaco_HCM_project"/>
    <s v="Associate"/>
    <s v="Onsite"/>
    <s v="T&amp;M"/>
    <n v="50235.702000000012"/>
    <n v="21083.333333333332"/>
    <n v="950"/>
    <n v="160"/>
    <n v="8904"/>
    <n v="19138.36866666668"/>
  </r>
  <r>
    <x v="1"/>
    <x v="0"/>
    <s v="ChevronTexaco"/>
    <x v="1"/>
    <n v="25"/>
    <s v="ChevronTexaco_HCM_project"/>
    <s v="Billdays"/>
    <s v="Onsite"/>
    <s v="T&amp;M"/>
    <n v="-4464.8052580645181"/>
    <n v="0"/>
    <n v="0"/>
    <n v="0"/>
    <n v="0"/>
    <n v="-4464.8052580645181"/>
  </r>
  <r>
    <x v="1"/>
    <x v="0"/>
    <s v="ChevronTexaco"/>
    <x v="1"/>
    <n v="25"/>
    <s v="ChevronTexaco_HCM_project"/>
    <s v="TUTD"/>
    <s v="Onsite"/>
    <s v="T&amp;M"/>
    <n v="0"/>
    <n v="0"/>
    <n v="0"/>
    <n v="0"/>
    <n v="0"/>
    <n v="0"/>
  </r>
  <r>
    <x v="1"/>
    <x v="0"/>
    <s v="ChevronTexaco"/>
    <x v="2"/>
    <n v="27"/>
    <s v="ChevronTexaco_QA_project"/>
    <s v="Adjustments"/>
    <s v="Onsite"/>
    <s v="FixedBid"/>
    <n v="0"/>
    <n v="0"/>
    <n v="0"/>
    <n v="0"/>
    <n v="0"/>
    <n v="0"/>
  </r>
  <r>
    <x v="1"/>
    <x v="0"/>
    <s v="ChevronTexaco"/>
    <x v="2"/>
    <n v="27"/>
    <s v="ChevronTexaco_QA_project"/>
    <s v="Associate"/>
    <s v="Offshore"/>
    <s v="FixedBid"/>
    <n v="58179.840000000004"/>
    <n v="7307.6923076923076"/>
    <n v="2700"/>
    <n v="580"/>
    <n v="23214"/>
    <n v="24378.147692307692"/>
  </r>
  <r>
    <x v="1"/>
    <x v="0"/>
    <s v="ChevronTexaco"/>
    <x v="2"/>
    <n v="27"/>
    <s v="ChevronTexaco_QA_project"/>
    <s v="Associate"/>
    <s v="Onsite"/>
    <s v="FixedBid"/>
    <n v="55947.520000000011"/>
    <n v="18833.333333333336"/>
    <n v="3500"/>
    <n v="120"/>
    <n v="36299"/>
    <n v="-2804.8133333333244"/>
  </r>
  <r>
    <x v="1"/>
    <x v="0"/>
    <s v="ChevronTexaco"/>
    <x v="2"/>
    <n v="27"/>
    <s v="ChevronTexaco_QA_project"/>
    <s v="Billdays"/>
    <s v="Onsite"/>
    <s v="FixedBid"/>
    <n v="-10355.984516129038"/>
    <n v="0"/>
    <n v="0"/>
    <n v="0"/>
    <n v="0"/>
    <n v="-10355.984516129038"/>
  </r>
  <r>
    <x v="1"/>
    <x v="0"/>
    <s v="ChevronTexaco"/>
    <x v="2"/>
    <n v="27"/>
    <s v="ChevronTexaco_QA_project"/>
    <s v="TUTD"/>
    <s v="Onsite"/>
    <s v="FixedBid"/>
    <n v="0"/>
    <n v="0"/>
    <n v="0"/>
    <n v="0"/>
    <n v="0"/>
    <n v="0"/>
  </r>
  <r>
    <x v="1"/>
    <x v="0"/>
    <s v="ChevronTexaco"/>
    <x v="3"/>
    <n v="26"/>
    <s v="ChevronTexaco_SAP_project"/>
    <s v="Adjustments"/>
    <s v="Onsite"/>
    <s v="T&amp;M"/>
    <n v="0"/>
    <n v="0"/>
    <n v="0"/>
    <n v="0"/>
    <n v="0"/>
    <n v="0"/>
  </r>
  <r>
    <x v="1"/>
    <x v="0"/>
    <s v="ChevronTexaco"/>
    <x v="3"/>
    <n v="26"/>
    <s v="ChevronTexaco_SAP_project"/>
    <s v="Associate"/>
    <s v="Offshore"/>
    <s v="T&amp;M"/>
    <n v="59596.840000000011"/>
    <n v="6923.0769230769238"/>
    <n v="3600"/>
    <n v="2460"/>
    <n v="17000"/>
    <n v="29613.763076923089"/>
  </r>
  <r>
    <x v="1"/>
    <x v="0"/>
    <s v="ChevronTexaco"/>
    <x v="3"/>
    <n v="26"/>
    <s v="ChevronTexaco_SAP_project"/>
    <s v="Associate"/>
    <s v="Onsite"/>
    <s v="T&amp;M"/>
    <n v="99224.880000000019"/>
    <n v="44916.666666666664"/>
    <n v="2550"/>
    <n v="1170"/>
    <n v="28463"/>
    <n v="22125.213333333362"/>
  </r>
  <r>
    <x v="1"/>
    <x v="0"/>
    <s v="ChevronTexaco"/>
    <x v="3"/>
    <n v="26"/>
    <s v="ChevronTexaco_SAP_project"/>
    <s v="Billdays"/>
    <s v="Onsite"/>
    <s v="T&amp;M"/>
    <n v="-12142.986774193552"/>
    <n v="0"/>
    <n v="0"/>
    <n v="0"/>
    <n v="0"/>
    <n v="-12142.986774193552"/>
  </r>
  <r>
    <x v="1"/>
    <x v="0"/>
    <s v="ChevronTexaco"/>
    <x v="3"/>
    <n v="26"/>
    <s v="ChevronTexaco_SAP_project"/>
    <s v="TUTD"/>
    <s v="Onsite"/>
    <s v="T&amp;M"/>
    <n v="0"/>
    <n v="0"/>
    <n v="0"/>
    <n v="0"/>
    <n v="0"/>
    <n v="0"/>
  </r>
  <r>
    <x v="1"/>
    <x v="0"/>
    <s v="Citigroup"/>
    <x v="0"/>
    <n v="21"/>
    <s v="Citigroup_Analytics_project"/>
    <s v="Adjustments"/>
    <s v="Onsite"/>
    <s v="T&amp;M"/>
    <n v="0"/>
    <n v="0"/>
    <n v="0"/>
    <n v="0"/>
    <n v="0"/>
    <n v="0"/>
  </r>
  <r>
    <x v="1"/>
    <x v="0"/>
    <s v="Citigroup"/>
    <x v="0"/>
    <n v="21"/>
    <s v="Citigroup_Analytics_project"/>
    <s v="Associate"/>
    <s v="Offshore"/>
    <s v="T&amp;M"/>
    <n v="35401.32"/>
    <n v="5000"/>
    <n v="2000"/>
    <n v="400"/>
    <n v="11711"/>
    <n v="16290.32"/>
  </r>
  <r>
    <x v="1"/>
    <x v="0"/>
    <s v="Citigroup"/>
    <x v="0"/>
    <n v="21"/>
    <s v="Citigroup_Analytics_project"/>
    <s v="Associate"/>
    <s v="Onsite"/>
    <s v="T&amp;M"/>
    <n v="56341.439999999995"/>
    <n v="33166.666666666672"/>
    <n v="1700"/>
    <n v="320"/>
    <n v="14623"/>
    <n v="6531.7733333333235"/>
  </r>
  <r>
    <x v="1"/>
    <x v="0"/>
    <s v="Citigroup"/>
    <x v="0"/>
    <n v="21"/>
    <s v="Citigroup_Analytics_project"/>
    <s v="Billdays"/>
    <s v="Onsite"/>
    <s v="T&amp;M"/>
    <n v="-9741.0077419354857"/>
    <n v="0"/>
    <n v="0"/>
    <n v="0"/>
    <n v="0"/>
    <n v="-9741.0077419354857"/>
  </r>
  <r>
    <x v="1"/>
    <x v="0"/>
    <s v="Citigroup"/>
    <x v="0"/>
    <n v="21"/>
    <s v="Citigroup_Analytics_project"/>
    <s v="TUTD"/>
    <s v="Onsite"/>
    <s v="T&amp;M"/>
    <n v="0"/>
    <n v="0"/>
    <n v="0"/>
    <n v="0"/>
    <n v="0"/>
    <n v="0"/>
  </r>
  <r>
    <x v="1"/>
    <x v="0"/>
    <s v="Citigroup"/>
    <x v="1"/>
    <n v="22"/>
    <s v="Citigroup_HCM_project"/>
    <s v="Adjustments"/>
    <s v="Onsite"/>
    <s v="T&amp;M"/>
    <n v="0"/>
    <n v="0"/>
    <n v="0"/>
    <n v="0"/>
    <n v="0"/>
    <n v="0"/>
  </r>
  <r>
    <x v="1"/>
    <x v="0"/>
    <s v="Citigroup"/>
    <x v="1"/>
    <n v="22"/>
    <s v="Citigroup_HCM_project"/>
    <s v="Associate"/>
    <s v="Offshore"/>
    <s v="T&amp;M"/>
    <n v="58571.37000000001"/>
    <n v="10538.461538461539"/>
    <n v="4750"/>
    <n v="1000"/>
    <n v="5289"/>
    <n v="36993.908461538471"/>
  </r>
  <r>
    <x v="1"/>
    <x v="0"/>
    <s v="Citigroup"/>
    <x v="1"/>
    <n v="22"/>
    <s v="Citigroup_HCM_project"/>
    <s v="Associate"/>
    <s v="Onsite"/>
    <s v="T&amp;M"/>
    <n v="30555.360000000001"/>
    <n v="19166.666666666668"/>
    <n v="1100"/>
    <n v="1150"/>
    <n v="8183"/>
    <n v="955.6933333333327"/>
  </r>
  <r>
    <x v="1"/>
    <x v="0"/>
    <s v="Citigroup"/>
    <x v="1"/>
    <n v="22"/>
    <s v="Citigroup_HCM_project"/>
    <s v="Billdays"/>
    <s v="Onsite"/>
    <s v="T&amp;M"/>
    <n v="-10719.783870967747"/>
    <n v="0"/>
    <n v="0"/>
    <n v="0"/>
    <n v="0"/>
    <n v="-10719.783870967747"/>
  </r>
  <r>
    <x v="1"/>
    <x v="0"/>
    <s v="Citigroup"/>
    <x v="1"/>
    <n v="22"/>
    <s v="Citigroup_HCM_project"/>
    <s v="TUTD"/>
    <s v="Onsite"/>
    <s v="T&amp;M"/>
    <n v="0"/>
    <n v="0"/>
    <n v="0"/>
    <n v="0"/>
    <n v="0"/>
    <n v="0"/>
  </r>
  <r>
    <x v="1"/>
    <x v="0"/>
    <s v="Citigroup"/>
    <x v="2"/>
    <n v="24"/>
    <s v="Citigroup_QA_project"/>
    <s v="Adjustments"/>
    <s v="Onsite"/>
    <s v="T&amp;M"/>
    <n v="0"/>
    <n v="0"/>
    <n v="0"/>
    <n v="0"/>
    <n v="0"/>
    <n v="0"/>
  </r>
  <r>
    <x v="1"/>
    <x v="0"/>
    <s v="Citigroup"/>
    <x v="2"/>
    <n v="24"/>
    <s v="Citigroup_QA_project"/>
    <s v="Associate"/>
    <s v="Offshore"/>
    <s v="T&amp;M"/>
    <n v="18219.600000000002"/>
    <n v="2307.6923076923081"/>
    <n v="3150"/>
    <n v="1160"/>
    <n v="12073"/>
    <n v="-471.09230769230635"/>
  </r>
  <r>
    <x v="1"/>
    <x v="0"/>
    <s v="Citigroup"/>
    <x v="2"/>
    <n v="24"/>
    <s v="Citigroup_QA_project"/>
    <s v="Associate"/>
    <s v="Onsite"/>
    <s v="T&amp;M"/>
    <n v="47105.280000000006"/>
    <n v="27333.333333333336"/>
    <n v="3850"/>
    <n v="1840"/>
    <n v="31542"/>
    <n v="-17460.05333333333"/>
  </r>
  <r>
    <x v="1"/>
    <x v="0"/>
    <s v="Citigroup"/>
    <x v="2"/>
    <n v="24"/>
    <s v="Citigroup_QA_project"/>
    <s v="Billdays"/>
    <s v="Onsite"/>
    <s v="T&amp;M"/>
    <n v="-6686.9419354838737"/>
    <n v="0"/>
    <n v="0"/>
    <n v="0"/>
    <n v="0"/>
    <n v="-6686.9419354838737"/>
  </r>
  <r>
    <x v="1"/>
    <x v="0"/>
    <s v="Citigroup"/>
    <x v="2"/>
    <n v="24"/>
    <s v="Citigroup_QA_project"/>
    <s v="TUTD"/>
    <s v="Onsite"/>
    <s v="T&amp;M"/>
    <n v="0"/>
    <n v="0"/>
    <n v="0"/>
    <n v="0"/>
    <n v="0"/>
    <n v="0"/>
  </r>
  <r>
    <x v="1"/>
    <x v="0"/>
    <s v="Citigroup"/>
    <x v="3"/>
    <n v="23"/>
    <s v="Citigroup_SAP_project"/>
    <s v="Adjustments"/>
    <s v="Onsite"/>
    <s v="T&amp;M"/>
    <n v="0"/>
    <n v="0"/>
    <n v="0"/>
    <n v="0"/>
    <n v="0"/>
    <n v="0"/>
  </r>
  <r>
    <x v="1"/>
    <x v="0"/>
    <s v="Citigroup"/>
    <x v="3"/>
    <n v="23"/>
    <s v="Citigroup_SAP_project"/>
    <s v="Associate"/>
    <s v="Offshore"/>
    <s v="T&amp;M"/>
    <n v="39151.800000000003"/>
    <n v="2538.4615384615386"/>
    <n v="1400"/>
    <n v="890"/>
    <n v="32759"/>
    <n v="1564.3384615384639"/>
  </r>
  <r>
    <x v="1"/>
    <x v="0"/>
    <s v="Citigroup"/>
    <x v="3"/>
    <n v="23"/>
    <s v="Citigroup_SAP_project"/>
    <s v="Associate"/>
    <s v="Onsite"/>
    <s v="T&amp;M"/>
    <n v="40667.4"/>
    <n v="24000.000000000004"/>
    <n v="400"/>
    <n v="1260"/>
    <n v="12096"/>
    <n v="2911.4000000000015"/>
  </r>
  <r>
    <x v="1"/>
    <x v="0"/>
    <s v="Citigroup"/>
    <x v="3"/>
    <n v="23"/>
    <s v="Citigroup_SAP_project"/>
    <s v="Billdays"/>
    <s v="Onsite"/>
    <s v="T&amp;M"/>
    <n v="-5817.3677419354854"/>
    <n v="0"/>
    <n v="0"/>
    <n v="0"/>
    <n v="0"/>
    <n v="-5817.3677419354854"/>
  </r>
  <r>
    <x v="1"/>
    <x v="0"/>
    <s v="Citigroup"/>
    <x v="3"/>
    <n v="23"/>
    <s v="Citigroup_SAP_project"/>
    <s v="TUTD"/>
    <s v="Onsite"/>
    <s v="T&amp;M"/>
    <n v="0"/>
    <n v="0"/>
    <n v="0"/>
    <n v="0"/>
    <n v="0"/>
    <n v="0"/>
  </r>
  <r>
    <x v="1"/>
    <x v="0"/>
    <s v="Fannie Mae"/>
    <x v="1"/>
    <n v="69"/>
    <s v="Fannie Mae_HCM_project"/>
    <s v="Adjustments"/>
    <s v="Onsite"/>
    <s v="FixedBid"/>
    <n v="0"/>
    <n v="0"/>
    <n v="0"/>
    <n v="0"/>
    <n v="0"/>
    <n v="0"/>
  </r>
  <r>
    <x v="1"/>
    <x v="0"/>
    <s v="Fannie Mae"/>
    <x v="1"/>
    <n v="69"/>
    <s v="Fannie Mae_HCM_project"/>
    <s v="Associate"/>
    <s v="Offshore"/>
    <s v="FixedBid"/>
    <n v="73585.600000000006"/>
    <n v="2538.4615384615386"/>
    <n v="1100"/>
    <n v="920"/>
    <n v="28602"/>
    <n v="40425.138461538467"/>
  </r>
  <r>
    <x v="1"/>
    <x v="0"/>
    <s v="Fannie Mae"/>
    <x v="1"/>
    <n v="69"/>
    <s v="Fannie Mae_HCM_project"/>
    <s v="Associate"/>
    <s v="Onsite"/>
    <s v="FixedBid"/>
    <n v="40372.639999999999"/>
    <n v="5416.666666666667"/>
    <n v="1200"/>
    <n v="350"/>
    <n v="11502"/>
    <n v="21903.973333333332"/>
  </r>
  <r>
    <x v="1"/>
    <x v="0"/>
    <s v="Fannie Mae"/>
    <x v="1"/>
    <n v="69"/>
    <s v="Fannie Mae_HCM_project"/>
    <s v="Billdays"/>
    <s v="Onsite"/>
    <s v="FixedBid"/>
    <n v="-10219.865806451617"/>
    <n v="0"/>
    <n v="0"/>
    <n v="0"/>
    <n v="0"/>
    <n v="-10219.865806451617"/>
  </r>
  <r>
    <x v="1"/>
    <x v="0"/>
    <s v="Fannie Mae"/>
    <x v="1"/>
    <n v="69"/>
    <s v="Fannie Mae_HCM_project"/>
    <s v="TUTD"/>
    <s v="Onsite"/>
    <s v="FixedBid"/>
    <n v="19008.950400000002"/>
    <n v="0"/>
    <n v="0"/>
    <n v="0"/>
    <n v="0"/>
    <n v="19008.950400000002"/>
  </r>
  <r>
    <x v="1"/>
    <x v="0"/>
    <s v="Fannie Mae"/>
    <x v="2"/>
    <n v="71"/>
    <s v="Fannie Mae_QA_project"/>
    <s v="Adjustments"/>
    <s v="Onsite"/>
    <s v="T&amp;M"/>
    <n v="0"/>
    <n v="0"/>
    <n v="0"/>
    <n v="0"/>
    <n v="0"/>
    <n v="0"/>
  </r>
  <r>
    <x v="1"/>
    <x v="0"/>
    <s v="Fannie Mae"/>
    <x v="2"/>
    <n v="71"/>
    <s v="Fannie Mae_QA_project"/>
    <s v="Associate"/>
    <s v="Offshore"/>
    <s v="T&amp;M"/>
    <n v="54381.023999999998"/>
    <n v="8307.6923076923085"/>
    <n v="4450"/>
    <n v="1520"/>
    <n v="28074"/>
    <n v="12029.331692307685"/>
  </r>
  <r>
    <x v="1"/>
    <x v="0"/>
    <s v="Fannie Mae"/>
    <x v="2"/>
    <n v="71"/>
    <s v="Fannie Mae_QA_project"/>
    <s v="Associate"/>
    <s v="Onsite"/>
    <s v="T&amp;M"/>
    <n v="28369.327999999998"/>
    <n v="11666.666666666668"/>
    <n v="2500"/>
    <n v="510"/>
    <n v="20339"/>
    <n v="-6646.3386666666738"/>
  </r>
  <r>
    <x v="1"/>
    <x v="0"/>
    <s v="Fannie Mae"/>
    <x v="2"/>
    <n v="71"/>
    <s v="Fannie Mae_QA_project"/>
    <s v="Billdays"/>
    <s v="Onsite"/>
    <s v="T&amp;M"/>
    <n v="-7132.3850322580638"/>
    <n v="0"/>
    <n v="0"/>
    <n v="0"/>
    <n v="0"/>
    <n v="-7132.3850322580638"/>
  </r>
  <r>
    <x v="1"/>
    <x v="0"/>
    <s v="Fannie Mae"/>
    <x v="2"/>
    <n v="71"/>
    <s v="Fannie Mae_QA_project"/>
    <s v="TUTD"/>
    <s v="Onsite"/>
    <s v="T&amp;M"/>
    <n v="0"/>
    <n v="0"/>
    <n v="0"/>
    <n v="0"/>
    <n v="0"/>
    <n v="0"/>
  </r>
  <r>
    <x v="1"/>
    <x v="0"/>
    <s v="Fannie Mae"/>
    <x v="3"/>
    <n v="70"/>
    <s v="Fannie Mae_SAP_project"/>
    <s v="Adjustments"/>
    <s v="Onsite"/>
    <s v="T&amp;M"/>
    <n v="0"/>
    <n v="0"/>
    <n v="0"/>
    <n v="0"/>
    <n v="0"/>
    <n v="0"/>
  </r>
  <r>
    <x v="1"/>
    <x v="0"/>
    <s v="Fannie Mae"/>
    <x v="3"/>
    <n v="70"/>
    <s v="Fannie Mae_SAP_project"/>
    <s v="Associate"/>
    <s v="Offshore"/>
    <s v="T&amp;M"/>
    <n v="25869.089999999997"/>
    <n v="3923.0769230769229"/>
    <n v="1650"/>
    <n v="920"/>
    <n v="5356"/>
    <n v="14020.013076923075"/>
  </r>
  <r>
    <x v="1"/>
    <x v="0"/>
    <s v="Fannie Mae"/>
    <x v="3"/>
    <n v="70"/>
    <s v="Fannie Mae_SAP_project"/>
    <s v="Associate"/>
    <s v="Onsite"/>
    <s v="T&amp;M"/>
    <n v="67449.7"/>
    <n v="28333.333333333336"/>
    <n v="900"/>
    <n v="970"/>
    <n v="24392"/>
    <n v="12854.366666666661"/>
  </r>
  <r>
    <x v="1"/>
    <x v="0"/>
    <s v="Fannie Mae"/>
    <x v="3"/>
    <n v="70"/>
    <s v="Fannie Mae_SAP_project"/>
    <s v="Billdays"/>
    <s v="Onsite"/>
    <s v="T&amp;M"/>
    <n v="-6639.4790322580657"/>
    <n v="0"/>
    <n v="0"/>
    <n v="0"/>
    <n v="0"/>
    <n v="-6639.4790322580657"/>
  </r>
  <r>
    <x v="1"/>
    <x v="0"/>
    <s v="Fannie Mae"/>
    <x v="3"/>
    <n v="70"/>
    <s v="Fannie Mae_SAP_project"/>
    <s v="TUTD"/>
    <s v="Onsite"/>
    <s v="T&amp;M"/>
    <n v="0"/>
    <n v="0"/>
    <n v="0"/>
    <n v="0"/>
    <n v="0"/>
    <n v="0"/>
  </r>
  <r>
    <x v="1"/>
    <x v="0"/>
    <s v="Freddie Mac"/>
    <x v="0"/>
    <n v="135"/>
    <s v="Freddie Mac_Analytics_project"/>
    <s v="Adjustments"/>
    <s v="Onsite"/>
    <s v="FixedBid"/>
    <n v="0"/>
    <n v="0"/>
    <n v="0"/>
    <n v="0"/>
    <n v="0"/>
    <n v="0"/>
  </r>
  <r>
    <x v="1"/>
    <x v="0"/>
    <s v="Freddie Mac"/>
    <x v="0"/>
    <n v="135"/>
    <s v="Freddie Mac_Analytics_project"/>
    <s v="Associate"/>
    <s v="Offshore"/>
    <s v="FixedBid"/>
    <n v="27527.040000000001"/>
    <n v="2769.2307692307695"/>
    <n v="4500"/>
    <n v="20"/>
    <n v="12191"/>
    <n v="8046.8092307692314"/>
  </r>
  <r>
    <x v="1"/>
    <x v="0"/>
    <s v="Freddie Mac"/>
    <x v="0"/>
    <n v="135"/>
    <s v="Freddie Mac_Analytics_project"/>
    <s v="Associate"/>
    <s v="Onsite"/>
    <s v="FixedBid"/>
    <n v="33592.320000000007"/>
    <n v="10833.333333333334"/>
    <n v="2250"/>
    <n v="200"/>
    <n v="0"/>
    <n v="20308.986666666671"/>
  </r>
  <r>
    <x v="1"/>
    <x v="0"/>
    <s v="Freddie Mac"/>
    <x v="0"/>
    <n v="135"/>
    <s v="Freddie Mac_Analytics_project"/>
    <s v="Billdays"/>
    <s v="Onsite"/>
    <s v="FixedBid"/>
    <n v="-4650.5496774193562"/>
    <n v="0"/>
    <n v="0"/>
    <n v="0"/>
    <n v="0"/>
    <n v="-4650.5496774193562"/>
  </r>
  <r>
    <x v="1"/>
    <x v="0"/>
    <s v="Freddie Mac"/>
    <x v="0"/>
    <n v="135"/>
    <s v="Freddie Mac_Analytics_project"/>
    <s v="TUTD"/>
    <s v="Onsite"/>
    <s v="FixedBid"/>
    <n v="0"/>
    <n v="0"/>
    <n v="0"/>
    <n v="0"/>
    <n v="0"/>
    <n v="0"/>
  </r>
  <r>
    <x v="1"/>
    <x v="0"/>
    <s v="Freddie Mac"/>
    <x v="1"/>
    <n v="136"/>
    <s v="Freddie Mac_HCM_project"/>
    <s v="Adjustments"/>
    <s v="Onsite"/>
    <s v="T&amp;M"/>
    <n v="0"/>
    <n v="0"/>
    <n v="0"/>
    <n v="0"/>
    <n v="0"/>
    <n v="0"/>
  </r>
  <r>
    <x v="1"/>
    <x v="0"/>
    <s v="Freddie Mac"/>
    <x v="1"/>
    <n v="136"/>
    <s v="Freddie Mac_HCM_project"/>
    <s v="Associate"/>
    <s v="Offshore"/>
    <s v="T&amp;M"/>
    <n v="35572.284"/>
    <n v="4461.5384615384619"/>
    <n v="2150"/>
    <n v="1320"/>
    <n v="14262"/>
    <n v="13378.745538461539"/>
  </r>
  <r>
    <x v="1"/>
    <x v="0"/>
    <s v="Freddie Mac"/>
    <x v="1"/>
    <n v="136"/>
    <s v="Freddie Mac_HCM_project"/>
    <s v="Associate"/>
    <s v="Onsite"/>
    <s v="T&amp;M"/>
    <n v="17513.496000000003"/>
    <n v="10833.333333333334"/>
    <n v="200"/>
    <n v="650"/>
    <n v="8910"/>
    <n v="-3079.8373333333329"/>
  </r>
  <r>
    <x v="1"/>
    <x v="0"/>
    <s v="Freddie Mac"/>
    <x v="1"/>
    <n v="136"/>
    <s v="Freddie Mac_HCM_project"/>
    <s v="Billdays"/>
    <s v="Onsite"/>
    <s v="T&amp;M"/>
    <n v="-5910.8652580645185"/>
    <n v="0"/>
    <n v="0"/>
    <n v="0"/>
    <n v="0"/>
    <n v="-5910.8652580645185"/>
  </r>
  <r>
    <x v="1"/>
    <x v="0"/>
    <s v="Freddie Mac"/>
    <x v="1"/>
    <n v="136"/>
    <s v="Freddie Mac_HCM_project"/>
    <s v="TUTD"/>
    <s v="Onsite"/>
    <s v="T&amp;M"/>
    <n v="0"/>
    <n v="0"/>
    <n v="0"/>
    <n v="0"/>
    <n v="0"/>
    <n v="0"/>
  </r>
  <r>
    <x v="1"/>
    <x v="0"/>
    <s v="Freddie Mac"/>
    <x v="2"/>
    <n v="138"/>
    <s v="Freddie Mac_QA_project"/>
    <s v="Adjustments"/>
    <s v="Onsite"/>
    <s v="T&amp;M"/>
    <n v="0"/>
    <n v="0"/>
    <n v="0"/>
    <n v="0"/>
    <n v="0"/>
    <n v="0"/>
  </r>
  <r>
    <x v="1"/>
    <x v="0"/>
    <s v="Freddie Mac"/>
    <x v="2"/>
    <n v="138"/>
    <s v="Freddie Mac_QA_project"/>
    <s v="Associate"/>
    <s v="Offshore"/>
    <s v="T&amp;M"/>
    <n v="32762.232"/>
    <n v="2615.3846153846152"/>
    <n v="6000"/>
    <n v="960"/>
    <n v="47156"/>
    <n v="-23969.152615384617"/>
  </r>
  <r>
    <x v="1"/>
    <x v="0"/>
    <s v="Freddie Mac"/>
    <x v="2"/>
    <n v="138"/>
    <s v="Freddie Mac_QA_project"/>
    <s v="Associate"/>
    <s v="Onsite"/>
    <s v="T&amp;M"/>
    <n v="38194.416000000005"/>
    <n v="33166.666666666672"/>
    <n v="1500"/>
    <n v="270"/>
    <n v="11896"/>
    <n v="-8638.2506666666668"/>
  </r>
  <r>
    <x v="1"/>
    <x v="0"/>
    <s v="Freddie Mac"/>
    <x v="2"/>
    <n v="138"/>
    <s v="Freddie Mac_QA_project"/>
    <s v="Billdays"/>
    <s v="Onsite"/>
    <s v="T&amp;M"/>
    <n v="-4156.8990967741947"/>
    <n v="0"/>
    <n v="0"/>
    <n v="0"/>
    <n v="0"/>
    <n v="-4156.8990967741947"/>
  </r>
  <r>
    <x v="1"/>
    <x v="0"/>
    <s v="Freddie Mac"/>
    <x v="2"/>
    <n v="138"/>
    <s v="Freddie Mac_QA_project"/>
    <s v="TUTD"/>
    <s v="Onsite"/>
    <s v="T&amp;M"/>
    <n v="0"/>
    <n v="0"/>
    <n v="0"/>
    <n v="0"/>
    <n v="0"/>
    <n v="0"/>
  </r>
  <r>
    <x v="1"/>
    <x v="0"/>
    <s v="Freddie Mac"/>
    <x v="3"/>
    <n v="137"/>
    <s v="Freddie Mac_SAP_project"/>
    <s v="Adjustments"/>
    <s v="Onsite"/>
    <s v="FixedBid"/>
    <n v="0"/>
    <n v="0"/>
    <n v="0"/>
    <n v="0"/>
    <n v="0"/>
    <n v="0"/>
  </r>
  <r>
    <x v="1"/>
    <x v="0"/>
    <s v="Freddie Mac"/>
    <x v="3"/>
    <n v="137"/>
    <s v="Freddie Mac_SAP_project"/>
    <s v="Associate"/>
    <s v="Offshore"/>
    <s v="FixedBid"/>
    <n v="53006.400000000009"/>
    <n v="4461.538461538461"/>
    <n v="2950"/>
    <n v="880"/>
    <n v="18942"/>
    <n v="25772.861538461548"/>
  </r>
  <r>
    <x v="1"/>
    <x v="0"/>
    <s v="Freddie Mac"/>
    <x v="3"/>
    <n v="137"/>
    <s v="Freddie Mac_SAP_project"/>
    <s v="Associate"/>
    <s v="Onsite"/>
    <s v="FixedBid"/>
    <n v="35640"/>
    <n v="20000"/>
    <n v="1900"/>
    <n v="650"/>
    <n v="12600"/>
    <n v="490"/>
  </r>
  <r>
    <x v="1"/>
    <x v="0"/>
    <s v="Freddie Mac"/>
    <x v="3"/>
    <n v="137"/>
    <s v="Freddie Mac_SAP_project"/>
    <s v="Billdays"/>
    <s v="Onsite"/>
    <s v="FixedBid"/>
    <n v="-10171.509677419359"/>
    <n v="0"/>
    <n v="0"/>
    <n v="0"/>
    <n v="0"/>
    <n v="-10171.509677419359"/>
  </r>
  <r>
    <x v="1"/>
    <x v="0"/>
    <s v="Freddie Mac"/>
    <x v="3"/>
    <n v="137"/>
    <s v="Freddie Mac_SAP_project"/>
    <s v="TUTD"/>
    <s v="Onsite"/>
    <s v="FixedBid"/>
    <n v="0"/>
    <n v="0"/>
    <n v="0"/>
    <n v="0"/>
    <n v="0"/>
    <n v="0"/>
  </r>
  <r>
    <x v="1"/>
    <x v="0"/>
    <s v="Goldman Sachs Group"/>
    <x v="1"/>
    <n v="172"/>
    <s v="Goldman Sachs Group_HCM_project"/>
    <s v="Adjustments"/>
    <s v="Onsite"/>
    <s v="T&amp;M"/>
    <n v="0"/>
    <n v="0"/>
    <n v="0"/>
    <n v="0"/>
    <n v="0"/>
    <n v="0"/>
  </r>
  <r>
    <x v="1"/>
    <x v="0"/>
    <s v="Goldman Sachs Group"/>
    <x v="1"/>
    <n v="172"/>
    <s v="Goldman Sachs Group_HCM_project"/>
    <s v="Associate"/>
    <s v="Offshore"/>
    <s v="T&amp;M"/>
    <n v="28626.04800000001"/>
    <n v="1000"/>
    <n v="700"/>
    <n v="690"/>
    <n v="19006"/>
    <n v="7230.0480000000098"/>
  </r>
  <r>
    <x v="1"/>
    <x v="0"/>
    <s v="Goldman Sachs Group"/>
    <x v="1"/>
    <n v="172"/>
    <s v="Goldman Sachs Group_HCM_project"/>
    <s v="Associate"/>
    <s v="Onsite"/>
    <s v="T&amp;M"/>
    <n v="29988.684000000001"/>
    <n v="5666.666666666667"/>
    <n v="700"/>
    <n v="1010"/>
    <n v="25144"/>
    <n v="-2531.9826666666668"/>
  </r>
  <r>
    <x v="1"/>
    <x v="0"/>
    <s v="Goldman Sachs Group"/>
    <x v="1"/>
    <n v="172"/>
    <s v="Goldman Sachs Group_HCM_project"/>
    <s v="Billdays"/>
    <s v="Onsite"/>
    <s v="T&amp;M"/>
    <n v="-8094.5338064516163"/>
    <n v="0"/>
    <n v="0"/>
    <n v="0"/>
    <n v="0"/>
    <n v="-8094.5338064516163"/>
  </r>
  <r>
    <x v="1"/>
    <x v="0"/>
    <s v="Goldman Sachs Group"/>
    <x v="1"/>
    <n v="172"/>
    <s v="Goldman Sachs Group_HCM_project"/>
    <s v="TUTD"/>
    <s v="Onsite"/>
    <s v="T&amp;M"/>
    <n v="0"/>
    <n v="0"/>
    <n v="0"/>
    <n v="0"/>
    <n v="0"/>
    <n v="0"/>
  </r>
  <r>
    <x v="1"/>
    <x v="0"/>
    <s v="Goldman Sachs Group"/>
    <x v="2"/>
    <n v="174"/>
    <s v="Goldman Sachs Group_QA_project"/>
    <s v="Adjustments"/>
    <s v="Onsite"/>
    <s v="FixedBid"/>
    <n v="0"/>
    <n v="0"/>
    <n v="0"/>
    <n v="0"/>
    <n v="0"/>
    <n v="0"/>
  </r>
  <r>
    <x v="1"/>
    <x v="0"/>
    <s v="Goldman Sachs Group"/>
    <x v="2"/>
    <n v="174"/>
    <s v="Goldman Sachs Group_QA_project"/>
    <s v="Associate"/>
    <s v="Offshore"/>
    <s v="FixedBid"/>
    <n v="35251.200000000004"/>
    <n v="5307.6923076923085"/>
    <n v="1950"/>
    <n v="170"/>
    <n v="0"/>
    <n v="27823.507692307696"/>
  </r>
  <r>
    <x v="1"/>
    <x v="0"/>
    <s v="Goldman Sachs Group"/>
    <x v="2"/>
    <n v="174"/>
    <s v="Goldman Sachs Group_QA_project"/>
    <s v="Associate"/>
    <s v="Onsite"/>
    <s v="FixedBid"/>
    <n v="59996.160000000003"/>
    <n v="11083.333333333334"/>
    <n v="5250"/>
    <n v="1260"/>
    <n v="44176"/>
    <n v="-1773.1733333333323"/>
  </r>
  <r>
    <x v="1"/>
    <x v="0"/>
    <s v="Goldman Sachs Group"/>
    <x v="2"/>
    <n v="174"/>
    <s v="Goldman Sachs Group_QA_project"/>
    <s v="Billdays"/>
    <s v="Onsite"/>
    <s v="FixedBid"/>
    <n v="-9485.0477419354884"/>
    <n v="0"/>
    <n v="0"/>
    <n v="0"/>
    <n v="0"/>
    <n v="-9485.0477419354884"/>
  </r>
  <r>
    <x v="1"/>
    <x v="0"/>
    <s v="Goldman Sachs Group"/>
    <x v="2"/>
    <n v="174"/>
    <s v="Goldman Sachs Group_QA_project"/>
    <s v="TUTD"/>
    <s v="Onsite"/>
    <s v="FixedBid"/>
    <n v="-40184.985600000007"/>
    <n v="0"/>
    <n v="0"/>
    <n v="0"/>
    <n v="0"/>
    <n v="-40184.985600000007"/>
  </r>
  <r>
    <x v="1"/>
    <x v="0"/>
    <s v="Goldman Sachs Group"/>
    <x v="3"/>
    <n v="173"/>
    <s v="Goldman Sachs Group_SAP_project"/>
    <s v="Adjustments"/>
    <s v="Onsite"/>
    <s v="T&amp;M"/>
    <n v="0"/>
    <n v="0"/>
    <n v="0"/>
    <n v="0"/>
    <n v="0"/>
    <n v="0"/>
  </r>
  <r>
    <x v="1"/>
    <x v="0"/>
    <s v="Goldman Sachs Group"/>
    <x v="3"/>
    <n v="173"/>
    <s v="Goldman Sachs Group_SAP_project"/>
    <s v="Associate"/>
    <s v="Offshore"/>
    <s v="T&amp;M"/>
    <n v="56556.36"/>
    <n v="3076.9230769230771"/>
    <n v="2100"/>
    <n v="320"/>
    <n v="42108"/>
    <n v="8951.4369230769225"/>
  </r>
  <r>
    <x v="1"/>
    <x v="0"/>
    <s v="Goldman Sachs Group"/>
    <x v="3"/>
    <n v="173"/>
    <s v="Goldman Sachs Group_SAP_project"/>
    <s v="Associate"/>
    <s v="Onsite"/>
    <s v="T&amp;M"/>
    <n v="14218.2"/>
    <n v="0"/>
    <n v="750"/>
    <n v="150"/>
    <n v="15928"/>
    <n v="-2609.7999999999993"/>
  </r>
  <r>
    <x v="1"/>
    <x v="0"/>
    <s v="Goldman Sachs Group"/>
    <x v="3"/>
    <n v="173"/>
    <s v="Goldman Sachs Group_SAP_project"/>
    <s v="Billdays"/>
    <s v="Onsite"/>
    <s v="T&amp;M"/>
    <n v="-7165.1032258064542"/>
    <n v="0"/>
    <n v="0"/>
    <n v="0"/>
    <n v="0"/>
    <n v="-7165.1032258064542"/>
  </r>
  <r>
    <x v="1"/>
    <x v="0"/>
    <s v="Goldman Sachs Group"/>
    <x v="3"/>
    <n v="173"/>
    <s v="Goldman Sachs Group_SAP_project"/>
    <s v="TUTD"/>
    <s v="Onsite"/>
    <s v="T&amp;M"/>
    <n v="0"/>
    <n v="0"/>
    <n v="0"/>
    <n v="0"/>
    <n v="0"/>
    <n v="0"/>
  </r>
  <r>
    <x v="1"/>
    <x v="0"/>
    <s v="J.P. Morgan Chase"/>
    <x v="0"/>
    <n v="73"/>
    <s v="J.P. Morgan Chase_Analytics_project"/>
    <s v="Adjustments"/>
    <s v="Onsite"/>
    <s v="FixedBid"/>
    <n v="0"/>
    <n v="0"/>
    <n v="0"/>
    <n v="0"/>
    <n v="0"/>
    <n v="0"/>
  </r>
  <r>
    <x v="1"/>
    <x v="0"/>
    <s v="J.P. Morgan Chase"/>
    <x v="0"/>
    <n v="73"/>
    <s v="J.P. Morgan Chase_Analytics_project"/>
    <s v="Associate"/>
    <s v="Offshore"/>
    <s v="FixedBid"/>
    <n v="69189.119999999995"/>
    <n v="1538.4615384615386"/>
    <n v="3100"/>
    <n v="1770"/>
    <n v="13599"/>
    <n v="49181.658461538456"/>
  </r>
  <r>
    <x v="1"/>
    <x v="0"/>
    <s v="J.P. Morgan Chase"/>
    <x v="0"/>
    <n v="73"/>
    <s v="J.P. Morgan Chase_Analytics_project"/>
    <s v="Associate"/>
    <s v="Onsite"/>
    <s v="FixedBid"/>
    <n v="99411.839999999982"/>
    <n v="14583.333333333332"/>
    <n v="3850"/>
    <n v="410"/>
    <n v="26716"/>
    <n v="53852.506666666653"/>
  </r>
  <r>
    <x v="1"/>
    <x v="0"/>
    <s v="J.P. Morgan Chase"/>
    <x v="0"/>
    <n v="73"/>
    <s v="J.P. Morgan Chase_Analytics_project"/>
    <s v="Billdays"/>
    <s v="Onsite"/>
    <s v="FixedBid"/>
    <n v="-16628.934193548394"/>
    <n v="0"/>
    <n v="0"/>
    <n v="0"/>
    <n v="0"/>
    <n v="-16628.934193548394"/>
  </r>
  <r>
    <x v="1"/>
    <x v="0"/>
    <s v="J.P. Morgan Chase"/>
    <x v="0"/>
    <n v="73"/>
    <s v="J.P. Morgan Chase_Analytics_project"/>
    <s v="TUTD"/>
    <s v="Onsite"/>
    <s v="FixedBid"/>
    <n v="0"/>
    <n v="0"/>
    <n v="0"/>
    <n v="0"/>
    <n v="0"/>
    <n v="0"/>
  </r>
  <r>
    <x v="1"/>
    <x v="0"/>
    <s v="J.P. Morgan Chase"/>
    <x v="4"/>
    <n v="72"/>
    <s v="J.P. Morgan Chase_Cloud_project"/>
    <s v="Adjustments"/>
    <s v="Onsite"/>
    <s v="FixedBid"/>
    <n v="0"/>
    <n v="0"/>
    <n v="0"/>
    <n v="0"/>
    <n v="0"/>
    <n v="0"/>
  </r>
  <r>
    <x v="1"/>
    <x v="0"/>
    <s v="J.P. Morgan Chase"/>
    <x v="4"/>
    <n v="72"/>
    <s v="J.P. Morgan Chase_Cloud_project"/>
    <s v="Associate"/>
    <s v="Offshore"/>
    <s v="FixedBid"/>
    <n v="20956.319999999996"/>
    <n v="923.07692307692309"/>
    <n v="1400"/>
    <n v="120"/>
    <n v="8851"/>
    <n v="9662.2430769230741"/>
  </r>
  <r>
    <x v="1"/>
    <x v="0"/>
    <s v="J.P. Morgan Chase"/>
    <x v="4"/>
    <n v="72"/>
    <s v="J.P. Morgan Chase_Cloud_project"/>
    <s v="Associate"/>
    <s v="Onsite"/>
    <s v="FixedBid"/>
    <n v="19673.28"/>
    <n v="5416.666666666667"/>
    <n v="700"/>
    <n v="50"/>
    <n v="0"/>
    <n v="13506.613333333331"/>
  </r>
  <r>
    <x v="1"/>
    <x v="0"/>
    <s v="J.P. Morgan Chase"/>
    <x v="4"/>
    <n v="72"/>
    <s v="J.P. Morgan Chase_Cloud_project"/>
    <s v="Billdays"/>
    <s v="Onsite"/>
    <s v="FixedBid"/>
    <n v="-4345.7806451612923"/>
    <n v="0"/>
    <n v="0"/>
    <n v="0"/>
    <n v="0"/>
    <n v="-4345.7806451612923"/>
  </r>
  <r>
    <x v="1"/>
    <x v="0"/>
    <s v="J.P. Morgan Chase"/>
    <x v="4"/>
    <n v="72"/>
    <s v="J.P. Morgan Chase_Cloud_project"/>
    <s v="TUTD"/>
    <s v="Onsite"/>
    <s v="FixedBid"/>
    <n v="-13471.920000000002"/>
    <n v="0"/>
    <n v="0"/>
    <n v="0"/>
    <n v="0"/>
    <n v="-13471.920000000002"/>
  </r>
  <r>
    <x v="1"/>
    <x v="0"/>
    <s v="J.P. Morgan Chase"/>
    <x v="1"/>
    <n v="74"/>
    <s v="J.P. Morgan Chase_HCM_project"/>
    <s v="Adjustments"/>
    <s v="Onsite"/>
    <s v="FixedBid"/>
    <n v="0"/>
    <n v="0"/>
    <n v="0"/>
    <n v="0"/>
    <n v="0"/>
    <n v="0"/>
  </r>
  <r>
    <x v="1"/>
    <x v="0"/>
    <s v="J.P. Morgan Chase"/>
    <x v="1"/>
    <n v="74"/>
    <s v="J.P. Morgan Chase_HCM_project"/>
    <s v="Associate"/>
    <s v="Offshore"/>
    <s v="FixedBid"/>
    <n v="103150.07999999997"/>
    <n v="5307.6923076923076"/>
    <n v="7350"/>
    <n v="1030"/>
    <n v="45867"/>
    <n v="43595.38769230766"/>
  </r>
  <r>
    <x v="1"/>
    <x v="0"/>
    <s v="J.P. Morgan Chase"/>
    <x v="1"/>
    <n v="74"/>
    <s v="J.P. Morgan Chase_HCM_project"/>
    <s v="Associate"/>
    <s v="Onsite"/>
    <s v="FixedBid"/>
    <n v="74052"/>
    <n v="10833.333333333334"/>
    <n v="1300"/>
    <n v="310"/>
    <n v="24178"/>
    <n v="37430.666666666664"/>
  </r>
  <r>
    <x v="1"/>
    <x v="0"/>
    <s v="J.P. Morgan Chase"/>
    <x v="1"/>
    <n v="74"/>
    <s v="J.P. Morgan Chase_HCM_project"/>
    <s v="Billdays"/>
    <s v="Onsite"/>
    <s v="FixedBid"/>
    <n v="-15125.15612903227"/>
    <n v="0"/>
    <n v="0"/>
    <n v="0"/>
    <n v="0"/>
    <n v="-15125.15612903227"/>
  </r>
  <r>
    <x v="1"/>
    <x v="0"/>
    <s v="J.P. Morgan Chase"/>
    <x v="1"/>
    <n v="74"/>
    <s v="J.P. Morgan Chase_HCM_project"/>
    <s v="TUTD"/>
    <s v="Onsite"/>
    <s v="FixedBid"/>
    <n v="-40636.252800000024"/>
    <n v="0"/>
    <n v="0"/>
    <n v="0"/>
    <n v="0"/>
    <n v="-40636.252800000024"/>
  </r>
  <r>
    <x v="1"/>
    <x v="0"/>
    <s v="J.P. Morgan Chase"/>
    <x v="2"/>
    <n v="76"/>
    <s v="J.P. Morgan Chase_QA_project"/>
    <s v="Adjustments"/>
    <s v="Onsite"/>
    <s v="T&amp;M"/>
    <n v="0"/>
    <n v="0"/>
    <n v="0"/>
    <n v="0"/>
    <n v="0"/>
    <n v="0"/>
  </r>
  <r>
    <x v="1"/>
    <x v="0"/>
    <s v="J.P. Morgan Chase"/>
    <x v="2"/>
    <n v="76"/>
    <s v="J.P. Morgan Chase_QA_project"/>
    <s v="Associate"/>
    <s v="Offshore"/>
    <s v="T&amp;M"/>
    <n v="21719.016"/>
    <n v="3076.9230769230771"/>
    <n v="3000"/>
    <n v="1210"/>
    <n v="13890"/>
    <n v="542.09292307692158"/>
  </r>
  <r>
    <x v="1"/>
    <x v="0"/>
    <s v="J.P. Morgan Chase"/>
    <x v="2"/>
    <n v="76"/>
    <s v="J.P. Morgan Chase_QA_project"/>
    <s v="Associate"/>
    <s v="Onsite"/>
    <s v="T&amp;M"/>
    <n v="19350.144"/>
    <n v="10833.333333333334"/>
    <n v="750"/>
    <n v="400"/>
    <n v="11340"/>
    <n v="-3973.1893333333355"/>
  </r>
  <r>
    <x v="1"/>
    <x v="0"/>
    <s v="J.P. Morgan Chase"/>
    <x v="2"/>
    <n v="76"/>
    <s v="J.P. Morgan Chase_QA_project"/>
    <s v="Billdays"/>
    <s v="Onsite"/>
    <s v="T&amp;M"/>
    <n v="-5063.1793548387113"/>
    <n v="0"/>
    <n v="0"/>
    <n v="0"/>
    <n v="0"/>
    <n v="-5063.1793548387113"/>
  </r>
  <r>
    <x v="1"/>
    <x v="0"/>
    <s v="J.P. Morgan Chase"/>
    <x v="2"/>
    <n v="76"/>
    <s v="J.P. Morgan Chase_QA_project"/>
    <s v="TUTD"/>
    <s v="Onsite"/>
    <s v="T&amp;M"/>
    <n v="0"/>
    <n v="0"/>
    <n v="0"/>
    <n v="0"/>
    <n v="0"/>
    <n v="0"/>
  </r>
  <r>
    <x v="1"/>
    <x v="0"/>
    <s v="J.P. Morgan Chase"/>
    <x v="3"/>
    <n v="75"/>
    <s v="J.P. Morgan Chase_SAP_project"/>
    <s v="Adjustments"/>
    <s v="Onsite"/>
    <s v="T&amp;M"/>
    <n v="0"/>
    <n v="0"/>
    <n v="0"/>
    <n v="0"/>
    <n v="0"/>
    <n v="0"/>
  </r>
  <r>
    <x v="1"/>
    <x v="0"/>
    <s v="J.P. Morgan Chase"/>
    <x v="3"/>
    <n v="75"/>
    <s v="J.P. Morgan Chase_SAP_project"/>
    <s v="Associate"/>
    <s v="Offshore"/>
    <s v="T&amp;M"/>
    <n v="23595.66"/>
    <n v="3846.1538461538462"/>
    <n v="2150"/>
    <n v="810"/>
    <n v="0"/>
    <n v="16789.506153846152"/>
  </r>
  <r>
    <x v="1"/>
    <x v="0"/>
    <s v="J.P. Morgan Chase"/>
    <x v="3"/>
    <n v="75"/>
    <s v="J.P. Morgan Chase_SAP_project"/>
    <s v="Associate"/>
    <s v="Onsite"/>
    <s v="T&amp;M"/>
    <n v="34511.4"/>
    <n v="20833.333333333336"/>
    <n v="2600"/>
    <n v="1370"/>
    <n v="13120"/>
    <n v="-3411.9333333333343"/>
  </r>
  <r>
    <x v="1"/>
    <x v="0"/>
    <s v="J.P. Morgan Chase"/>
    <x v="3"/>
    <n v="75"/>
    <s v="J.P. Morgan Chase_SAP_project"/>
    <s v="Billdays"/>
    <s v="Onsite"/>
    <s v="T&amp;M"/>
    <n v="-6452.8519354838727"/>
    <n v="0"/>
    <n v="0"/>
    <n v="0"/>
    <n v="0"/>
    <n v="-6452.8519354838727"/>
  </r>
  <r>
    <x v="1"/>
    <x v="0"/>
    <s v="J.P. Morgan Chase"/>
    <x v="3"/>
    <n v="75"/>
    <s v="J.P. Morgan Chase_SAP_project"/>
    <s v="TUTD"/>
    <s v="Onsite"/>
    <s v="T&amp;M"/>
    <n v="0"/>
    <n v="0"/>
    <n v="0"/>
    <n v="0"/>
    <n v="0"/>
    <n v="0"/>
  </r>
  <r>
    <x v="1"/>
    <x v="0"/>
    <s v="Lehman Brothers Hldgs."/>
    <x v="0"/>
    <n v="282"/>
    <s v="Lehman Brothers Hldgs._Analytics_project"/>
    <s v="Adjustments"/>
    <s v="Onsite"/>
    <s v="FixedBid"/>
    <n v="0"/>
    <n v="0"/>
    <n v="0"/>
    <n v="0"/>
    <n v="0"/>
    <n v="0"/>
  </r>
  <r>
    <x v="1"/>
    <x v="0"/>
    <s v="Lehman Brothers Hldgs."/>
    <x v="0"/>
    <n v="282"/>
    <s v="Lehman Brothers Hldgs._Analytics_project"/>
    <s v="Associate"/>
    <s v="Offshore"/>
    <s v="FixedBid"/>
    <n v="53249.279999999999"/>
    <n v="5307.6923076923076"/>
    <n v="2350"/>
    <n v="280"/>
    <n v="17930"/>
    <n v="27381.58769230769"/>
  </r>
  <r>
    <x v="1"/>
    <x v="0"/>
    <s v="Lehman Brothers Hldgs."/>
    <x v="0"/>
    <n v="282"/>
    <s v="Lehman Brothers Hldgs._Analytics_project"/>
    <s v="Associate"/>
    <s v="Onsite"/>
    <s v="FixedBid"/>
    <n v="89187.839999999997"/>
    <n v="38166.666666666672"/>
    <n v="2250"/>
    <n v="610"/>
    <n v="0"/>
    <n v="48161.173333333325"/>
  </r>
  <r>
    <x v="1"/>
    <x v="0"/>
    <s v="Lehman Brothers Hldgs."/>
    <x v="0"/>
    <n v="282"/>
    <s v="Lehman Brothers Hldgs._Analytics_project"/>
    <s v="Billdays"/>
    <s v="Onsite"/>
    <s v="FixedBid"/>
    <n v="-11162.136774193552"/>
    <n v="0"/>
    <n v="0"/>
    <n v="0"/>
    <n v="0"/>
    <n v="-11162.136774193552"/>
  </r>
  <r>
    <x v="1"/>
    <x v="0"/>
    <s v="Lehman Brothers Hldgs."/>
    <x v="0"/>
    <n v="282"/>
    <s v="Lehman Brothers Hldgs._Analytics_project"/>
    <s v="TUTD"/>
    <s v="Onsite"/>
    <s v="FixedBid"/>
    <n v="0"/>
    <n v="0"/>
    <n v="0"/>
    <n v="0"/>
    <n v="0"/>
    <n v="0"/>
  </r>
  <r>
    <x v="1"/>
    <x v="0"/>
    <s v="Lehman Brothers Hldgs."/>
    <x v="4"/>
    <n v="281"/>
    <s v="Lehman Brothers Hldgs._Cloud_project"/>
    <s v="Adjustments"/>
    <s v="Onsite"/>
    <s v="T&amp;M"/>
    <n v="0"/>
    <n v="0"/>
    <n v="0"/>
    <n v="0"/>
    <n v="0"/>
    <n v="0"/>
  </r>
  <r>
    <x v="1"/>
    <x v="0"/>
    <s v="Lehman Brothers Hldgs."/>
    <x v="4"/>
    <n v="281"/>
    <s v="Lehman Brothers Hldgs._Cloud_project"/>
    <s v="Associate"/>
    <s v="Offshore"/>
    <s v="T&amp;M"/>
    <n v="29619.324000000001"/>
    <n v="1615.3846153846152"/>
    <n v="3100"/>
    <n v="760"/>
    <n v="29573"/>
    <n v="-5429.0606153846165"/>
  </r>
  <r>
    <x v="1"/>
    <x v="0"/>
    <s v="Lehman Brothers Hldgs."/>
    <x v="4"/>
    <n v="281"/>
    <s v="Lehman Brothers Hldgs._Cloud_project"/>
    <s v="Associate"/>
    <s v="Onsite"/>
    <s v="T&amp;M"/>
    <n v="47964.041999999994"/>
    <n v="9166.6666666666661"/>
    <n v="2000"/>
    <n v="610"/>
    <n v="44057"/>
    <n v="-7869.6246666666702"/>
  </r>
  <r>
    <x v="1"/>
    <x v="0"/>
    <s v="Lehman Brothers Hldgs."/>
    <x v="4"/>
    <n v="281"/>
    <s v="Lehman Brothers Hldgs._Cloud_project"/>
    <s v="Billdays"/>
    <s v="Onsite"/>
    <s v="T&amp;M"/>
    <n v="-6888.3061935483875"/>
    <n v="0"/>
    <n v="0"/>
    <n v="0"/>
    <n v="0"/>
    <n v="-6888.3061935483875"/>
  </r>
  <r>
    <x v="1"/>
    <x v="0"/>
    <s v="Lehman Brothers Hldgs."/>
    <x v="4"/>
    <n v="281"/>
    <s v="Lehman Brothers Hldgs._Cloud_project"/>
    <s v="TUTD"/>
    <s v="Onsite"/>
    <s v="T&amp;M"/>
    <n v="0"/>
    <n v="0"/>
    <n v="0"/>
    <n v="0"/>
    <n v="0"/>
    <n v="0"/>
  </r>
  <r>
    <x v="1"/>
    <x v="0"/>
    <s v="Lehman Brothers Hldgs."/>
    <x v="1"/>
    <n v="283"/>
    <s v="Lehman Brothers Hldgs._HCM_project"/>
    <s v="Adjustments"/>
    <s v="Onsite"/>
    <s v="FixedBid"/>
    <n v="0"/>
    <n v="0"/>
    <n v="0"/>
    <n v="0"/>
    <n v="0"/>
    <n v="0"/>
  </r>
  <r>
    <x v="1"/>
    <x v="0"/>
    <s v="Lehman Brothers Hldgs."/>
    <x v="1"/>
    <n v="283"/>
    <s v="Lehman Brothers Hldgs._HCM_project"/>
    <s v="Associate"/>
    <s v="Offshore"/>
    <s v="FixedBid"/>
    <n v="81410.560000000012"/>
    <n v="5384.6153846153848"/>
    <n v="4550"/>
    <n v="1700"/>
    <n v="26297"/>
    <n v="43478.944615384629"/>
  </r>
  <r>
    <x v="1"/>
    <x v="0"/>
    <s v="Lehman Brothers Hldgs."/>
    <x v="1"/>
    <n v="283"/>
    <s v="Lehman Brothers Hldgs._HCM_project"/>
    <s v="Associate"/>
    <s v="Onsite"/>
    <s v="FixedBid"/>
    <n v="48466.87999999999"/>
    <n v="7500"/>
    <n v="2450"/>
    <n v="220"/>
    <n v="12948"/>
    <n v="25348.87999999999"/>
  </r>
  <r>
    <x v="1"/>
    <x v="0"/>
    <s v="Lehman Brothers Hldgs."/>
    <x v="1"/>
    <n v="283"/>
    <s v="Lehman Brothers Hldgs._HCM_project"/>
    <s v="Billdays"/>
    <s v="Onsite"/>
    <s v="FixedBid"/>
    <n v="-11316.9135483871"/>
    <n v="0"/>
    <n v="0"/>
    <n v="0"/>
    <n v="0"/>
    <n v="-11316.9135483871"/>
  </r>
  <r>
    <x v="1"/>
    <x v="0"/>
    <s v="Lehman Brothers Hldgs."/>
    <x v="1"/>
    <n v="283"/>
    <s v="Lehman Brothers Hldgs._HCM_project"/>
    <s v="TUTD"/>
    <s v="Onsite"/>
    <s v="FixedBid"/>
    <n v="0"/>
    <n v="0"/>
    <n v="0"/>
    <n v="0"/>
    <n v="0"/>
    <n v="0"/>
  </r>
  <r>
    <x v="1"/>
    <x v="0"/>
    <s v="Lehman Brothers Hldgs."/>
    <x v="2"/>
    <n v="285"/>
    <s v="Lehman Brothers Hldgs._QA_project"/>
    <s v="Adjustments"/>
    <s v="Onsite"/>
    <s v="T&amp;M"/>
    <n v="0"/>
    <n v="0"/>
    <n v="0"/>
    <n v="0"/>
    <n v="0"/>
    <n v="0"/>
  </r>
  <r>
    <x v="1"/>
    <x v="0"/>
    <s v="Lehman Brothers Hldgs."/>
    <x v="2"/>
    <n v="285"/>
    <s v="Lehman Brothers Hldgs._QA_project"/>
    <s v="Associate"/>
    <s v="Offshore"/>
    <s v="T&amp;M"/>
    <n v="41795.824000000001"/>
    <n v="3538.4615384615381"/>
    <n v="4200"/>
    <n v="530"/>
    <n v="34273"/>
    <n v="-745.6375384615385"/>
  </r>
  <r>
    <x v="1"/>
    <x v="0"/>
    <s v="Lehman Brothers Hldgs."/>
    <x v="2"/>
    <n v="285"/>
    <s v="Lehman Brothers Hldgs._QA_project"/>
    <s v="Associate"/>
    <s v="Onsite"/>
    <s v="T&amp;M"/>
    <n v="39294.079999999994"/>
    <n v="18333.333333333332"/>
    <n v="3350"/>
    <n v="710"/>
    <n v="24070"/>
    <n v="-7169.253333333334"/>
  </r>
  <r>
    <x v="1"/>
    <x v="0"/>
    <s v="Lehman Brothers Hldgs."/>
    <x v="2"/>
    <n v="285"/>
    <s v="Lehman Brothers Hldgs._QA_project"/>
    <s v="Billdays"/>
    <s v="Onsite"/>
    <s v="T&amp;M"/>
    <n v="-6389.7011612903252"/>
    <n v="0"/>
    <n v="0"/>
    <n v="0"/>
    <n v="0"/>
    <n v="-6389.7011612903252"/>
  </r>
  <r>
    <x v="1"/>
    <x v="0"/>
    <s v="Lehman Brothers Hldgs."/>
    <x v="2"/>
    <n v="285"/>
    <s v="Lehman Brothers Hldgs._QA_project"/>
    <s v="TUTD"/>
    <s v="Onsite"/>
    <s v="T&amp;M"/>
    <n v="0"/>
    <n v="0"/>
    <n v="0"/>
    <n v="0"/>
    <n v="0"/>
    <n v="0"/>
  </r>
  <r>
    <x v="1"/>
    <x v="0"/>
    <s v="Lehman Brothers Hldgs."/>
    <x v="3"/>
    <n v="284"/>
    <s v="Lehman Brothers Hldgs._SAP_project"/>
    <s v="Adjustments"/>
    <s v="Onsite"/>
    <s v="T&amp;M"/>
    <n v="0"/>
    <n v="0"/>
    <n v="0"/>
    <n v="0"/>
    <n v="0"/>
    <n v="0"/>
  </r>
  <r>
    <x v="1"/>
    <x v="0"/>
    <s v="Lehman Brothers Hldgs."/>
    <x v="3"/>
    <n v="284"/>
    <s v="Lehman Brothers Hldgs._SAP_project"/>
    <s v="Associate"/>
    <s v="Offshore"/>
    <s v="T&amp;M"/>
    <n v="23745.4"/>
    <n v="2153.8461538461538"/>
    <n v="1400"/>
    <n v="1010"/>
    <n v="6880"/>
    <n v="12301.553846153847"/>
  </r>
  <r>
    <x v="1"/>
    <x v="0"/>
    <s v="Lehman Brothers Hldgs."/>
    <x v="3"/>
    <n v="284"/>
    <s v="Lehman Brothers Hldgs._SAP_project"/>
    <s v="Associate"/>
    <s v="Onsite"/>
    <s v="T&amp;M"/>
    <n v="14061.039999999999"/>
    <n v="11083.333333333334"/>
    <n v="1000"/>
    <n v="300"/>
    <n v="7040"/>
    <n v="-5362.2933333333367"/>
  </r>
  <r>
    <x v="1"/>
    <x v="0"/>
    <s v="Lehman Brothers Hldgs."/>
    <x v="3"/>
    <n v="284"/>
    <s v="Lehman Brothers Hldgs._SAP_project"/>
    <s v="Billdays"/>
    <s v="Onsite"/>
    <s v="T&amp;M"/>
    <n v="-4065.8303225806462"/>
    <n v="0"/>
    <n v="0"/>
    <n v="0"/>
    <n v="0"/>
    <n v="-4065.8303225806462"/>
  </r>
  <r>
    <x v="1"/>
    <x v="0"/>
    <s v="Lehman Brothers Hldgs."/>
    <x v="3"/>
    <n v="284"/>
    <s v="Lehman Brothers Hldgs._SAP_project"/>
    <s v="TUTD"/>
    <s v="Onsite"/>
    <s v="T&amp;M"/>
    <n v="0"/>
    <n v="0"/>
    <n v="0"/>
    <n v="0"/>
    <n v="0"/>
    <n v="0"/>
  </r>
  <r>
    <x v="1"/>
    <x v="0"/>
    <s v="Merrill Lynch"/>
    <x v="1"/>
    <n v="123"/>
    <s v="Merrill Lynch_HCM_project"/>
    <s v="Adjustments"/>
    <s v="Onsite"/>
    <s v="FixedBid"/>
    <n v="0"/>
    <n v="0"/>
    <n v="0"/>
    <n v="0"/>
    <n v="0"/>
    <n v="0"/>
  </r>
  <r>
    <x v="1"/>
    <x v="0"/>
    <s v="Merrill Lynch"/>
    <x v="1"/>
    <n v="123"/>
    <s v="Merrill Lynch_HCM_project"/>
    <s v="Associate"/>
    <s v="Offshore"/>
    <s v="FixedBid"/>
    <n v="66184.800000000003"/>
    <n v="2846.1538461538462"/>
    <n v="2150"/>
    <n v="470"/>
    <n v="41118"/>
    <n v="19600.646153846159"/>
  </r>
  <r>
    <x v="1"/>
    <x v="0"/>
    <s v="Merrill Lynch"/>
    <x v="1"/>
    <n v="123"/>
    <s v="Merrill Lynch_HCM_project"/>
    <s v="Associate"/>
    <s v="Onsite"/>
    <s v="FixedBid"/>
    <n v="60922.400000000001"/>
    <n v="10833.333333333334"/>
    <n v="1950"/>
    <n v="400"/>
    <n v="11674"/>
    <n v="36065.066666666666"/>
  </r>
  <r>
    <x v="1"/>
    <x v="0"/>
    <s v="Merrill Lynch"/>
    <x v="1"/>
    <n v="123"/>
    <s v="Merrill Lynch_HCM_project"/>
    <s v="Billdays"/>
    <s v="Onsite"/>
    <s v="FixedBid"/>
    <n v="-13397.574193548391"/>
    <n v="0"/>
    <n v="0"/>
    <n v="0"/>
    <n v="0"/>
    <n v="-13397.574193548391"/>
  </r>
  <r>
    <x v="1"/>
    <x v="0"/>
    <s v="Merrill Lynch"/>
    <x v="1"/>
    <n v="123"/>
    <s v="Merrill Lynch_HCM_project"/>
    <s v="TUTD"/>
    <s v="Onsite"/>
    <s v="FixedBid"/>
    <n v="0"/>
    <n v="0"/>
    <n v="0"/>
    <n v="0"/>
    <n v="0"/>
    <n v="0"/>
  </r>
  <r>
    <x v="1"/>
    <x v="0"/>
    <s v="Merrill Lynch"/>
    <x v="2"/>
    <n v="125"/>
    <s v="Merrill Lynch_QA_project"/>
    <s v="Adjustments"/>
    <s v="Onsite"/>
    <s v="T&amp;M"/>
    <n v="0"/>
    <n v="0"/>
    <n v="0"/>
    <n v="0"/>
    <n v="0"/>
    <n v="0"/>
  </r>
  <r>
    <x v="1"/>
    <x v="0"/>
    <s v="Merrill Lynch"/>
    <x v="2"/>
    <n v="125"/>
    <s v="Merrill Lynch_QA_project"/>
    <s v="Associate"/>
    <s v="Offshore"/>
    <s v="T&amp;M"/>
    <n v="39768.839999999997"/>
    <n v="2384.6153846153848"/>
    <n v="3800"/>
    <n v="1310"/>
    <n v="27353"/>
    <n v="4921.2246153846136"/>
  </r>
  <r>
    <x v="1"/>
    <x v="0"/>
    <s v="Merrill Lynch"/>
    <x v="2"/>
    <n v="125"/>
    <s v="Merrill Lynch_QA_project"/>
    <s v="Associate"/>
    <s v="Onsite"/>
    <s v="T&amp;M"/>
    <n v="17255.52"/>
    <n v="11916.666666666668"/>
    <n v="700"/>
    <n v="0"/>
    <n v="0"/>
    <n v="4638.8533333333326"/>
  </r>
  <r>
    <x v="1"/>
    <x v="0"/>
    <s v="Merrill Lynch"/>
    <x v="2"/>
    <n v="125"/>
    <s v="Merrill Lynch_QA_project"/>
    <s v="Billdays"/>
    <s v="Onsite"/>
    <s v="T&amp;M"/>
    <n v="-6026.4154838709692"/>
    <n v="0"/>
    <n v="0"/>
    <n v="0"/>
    <n v="0"/>
    <n v="-6026.4154838709692"/>
  </r>
  <r>
    <x v="1"/>
    <x v="0"/>
    <s v="Merrill Lynch"/>
    <x v="2"/>
    <n v="125"/>
    <s v="Merrill Lynch_QA_project"/>
    <s v="TUTD"/>
    <s v="Onsite"/>
    <s v="T&amp;M"/>
    <n v="0"/>
    <n v="0"/>
    <n v="0"/>
    <n v="0"/>
    <n v="0"/>
    <n v="0"/>
  </r>
  <r>
    <x v="1"/>
    <x v="0"/>
    <s v="Merrill Lynch"/>
    <x v="3"/>
    <n v="124"/>
    <s v="Merrill Lynch_SAP_project"/>
    <s v="Adjustments"/>
    <s v="Onsite"/>
    <s v="T&amp;M"/>
    <n v="-51982.058499999992"/>
    <n v="0"/>
    <n v="0"/>
    <n v="0"/>
    <n v="0"/>
    <n v="-51982.058499999992"/>
  </r>
  <r>
    <x v="1"/>
    <x v="0"/>
    <s v="Merrill Lynch"/>
    <x v="3"/>
    <n v="124"/>
    <s v="Merrill Lynch_SAP_project"/>
    <s v="Associate"/>
    <s v="Offshore"/>
    <s v="T&amp;M"/>
    <n v="70373.099999999991"/>
    <n v="10769.230769230768"/>
    <n v="4750"/>
    <n v="1590"/>
    <n v="7636"/>
    <n v="45627.869230769225"/>
  </r>
  <r>
    <x v="1"/>
    <x v="0"/>
    <s v="Merrill Lynch"/>
    <x v="3"/>
    <n v="124"/>
    <s v="Merrill Lynch_SAP_project"/>
    <s v="Associate"/>
    <s v="Onsite"/>
    <s v="T&amp;M"/>
    <n v="39226.5"/>
    <n v="22166.666666666668"/>
    <n v="1900"/>
    <n v="350"/>
    <n v="12358"/>
    <n v="2451.8333333333285"/>
  </r>
  <r>
    <x v="1"/>
    <x v="0"/>
    <s v="Merrill Lynch"/>
    <x v="3"/>
    <n v="124"/>
    <s v="Merrill Lynch_SAP_project"/>
    <s v="Billdays"/>
    <s v="Onsite"/>
    <s v="T&amp;M"/>
    <n v="-13596.004838709679"/>
    <n v="0"/>
    <n v="0"/>
    <n v="0"/>
    <n v="0"/>
    <n v="-13596.004838709679"/>
  </r>
  <r>
    <x v="1"/>
    <x v="0"/>
    <s v="Merrill Lynch"/>
    <x v="3"/>
    <n v="124"/>
    <s v="Merrill Lynch_SAP_project"/>
    <s v="TUTD"/>
    <s v="Onsite"/>
    <s v="T&amp;M"/>
    <n v="0"/>
    <n v="0"/>
    <n v="0"/>
    <n v="0"/>
    <n v="0"/>
    <n v="0"/>
  </r>
  <r>
    <x v="1"/>
    <x v="0"/>
    <s v="Morgan Stanley"/>
    <x v="0"/>
    <n v="98"/>
    <s v="Morgan Stanley_Analytics_project"/>
    <s v="Adjustments"/>
    <s v="Onsite"/>
    <s v="FixedBid"/>
    <n v="0"/>
    <n v="0"/>
    <n v="0"/>
    <n v="0"/>
    <n v="0"/>
    <n v="0"/>
  </r>
  <r>
    <x v="1"/>
    <x v="0"/>
    <s v="Morgan Stanley"/>
    <x v="0"/>
    <n v="98"/>
    <s v="Morgan Stanley_Analytics_project"/>
    <s v="Associate"/>
    <s v="Offshore"/>
    <s v="FixedBid"/>
    <n v="47122.559999999998"/>
    <n v="4153.8461538461534"/>
    <n v="2650"/>
    <n v="160"/>
    <n v="7661"/>
    <n v="32497.713846153845"/>
  </r>
  <r>
    <x v="1"/>
    <x v="0"/>
    <s v="Morgan Stanley"/>
    <x v="0"/>
    <n v="98"/>
    <s v="Morgan Stanley_Analytics_project"/>
    <s v="Associate"/>
    <s v="Onsite"/>
    <s v="FixedBid"/>
    <n v="81252.479999999996"/>
    <n v="6250"/>
    <n v="3700"/>
    <n v="770"/>
    <n v="43545"/>
    <n v="26987.479999999996"/>
  </r>
  <r>
    <x v="1"/>
    <x v="0"/>
    <s v="Morgan Stanley"/>
    <x v="0"/>
    <n v="98"/>
    <s v="Morgan Stanley_Analytics_project"/>
    <s v="Billdays"/>
    <s v="Onsite"/>
    <s v="FixedBid"/>
    <n v="-13418.012903225812"/>
    <n v="0"/>
    <n v="0"/>
    <n v="0"/>
    <n v="0"/>
    <n v="-13418.012903225812"/>
  </r>
  <r>
    <x v="1"/>
    <x v="0"/>
    <s v="Morgan Stanley"/>
    <x v="0"/>
    <n v="98"/>
    <s v="Morgan Stanley_Analytics_project"/>
    <s v="TUTD"/>
    <s v="Onsite"/>
    <s v="FixedBid"/>
    <n v="0"/>
    <n v="0"/>
    <n v="0"/>
    <n v="0"/>
    <n v="0"/>
    <n v="0"/>
  </r>
  <r>
    <x v="1"/>
    <x v="0"/>
    <s v="Morgan Stanley"/>
    <x v="1"/>
    <n v="99"/>
    <s v="Morgan Stanley_HCM_project"/>
    <s v="Adjustments"/>
    <s v="Onsite"/>
    <s v="T&amp;M"/>
    <n v="0"/>
    <n v="0"/>
    <n v="0"/>
    <n v="0"/>
    <n v="0"/>
    <n v="0"/>
  </r>
  <r>
    <x v="1"/>
    <x v="0"/>
    <s v="Morgan Stanley"/>
    <x v="1"/>
    <n v="99"/>
    <s v="Morgan Stanley_HCM_project"/>
    <s v="Associate"/>
    <s v="Offshore"/>
    <s v="T&amp;M"/>
    <n v="75325.8"/>
    <n v="8461.538461538461"/>
    <n v="4700"/>
    <n v="2060"/>
    <n v="14276"/>
    <n v="45828.261538461542"/>
  </r>
  <r>
    <x v="1"/>
    <x v="0"/>
    <s v="Morgan Stanley"/>
    <x v="1"/>
    <n v="99"/>
    <s v="Morgan Stanley_HCM_project"/>
    <s v="Associate"/>
    <s v="Onsite"/>
    <s v="T&amp;M"/>
    <n v="25150.817999999999"/>
    <n v="17333.333333333336"/>
    <n v="500"/>
    <n v="300"/>
    <n v="0"/>
    <n v="7017.4846666666635"/>
  </r>
  <r>
    <x v="1"/>
    <x v="0"/>
    <s v="Morgan Stanley"/>
    <x v="1"/>
    <n v="99"/>
    <s v="Morgan Stanley_HCM_project"/>
    <s v="Billdays"/>
    <s v="Onsite"/>
    <s v="T&amp;M"/>
    <n v="-7385.6054516129061"/>
    <n v="0"/>
    <n v="0"/>
    <n v="0"/>
    <n v="0"/>
    <n v="-7385.6054516129061"/>
  </r>
  <r>
    <x v="1"/>
    <x v="0"/>
    <s v="Morgan Stanley"/>
    <x v="1"/>
    <n v="99"/>
    <s v="Morgan Stanley_HCM_project"/>
    <s v="TUTD"/>
    <s v="Onsite"/>
    <s v="T&amp;M"/>
    <n v="0"/>
    <n v="0"/>
    <n v="0"/>
    <n v="0"/>
    <n v="0"/>
    <n v="0"/>
  </r>
  <r>
    <x v="1"/>
    <x v="0"/>
    <s v="Morgan Stanley"/>
    <x v="2"/>
    <n v="101"/>
    <s v="Morgan Stanley_QA_project"/>
    <s v="Adjustments"/>
    <s v="Onsite"/>
    <s v="FixedBid"/>
    <n v="0"/>
    <n v="0"/>
    <n v="0"/>
    <n v="0"/>
    <n v="0"/>
    <n v="0"/>
  </r>
  <r>
    <x v="1"/>
    <x v="0"/>
    <s v="Morgan Stanley"/>
    <x v="2"/>
    <n v="101"/>
    <s v="Morgan Stanley_QA_project"/>
    <s v="Associate"/>
    <s v="Offshore"/>
    <s v="FixedBid"/>
    <n v="47445.760000000002"/>
    <n v="3153.8461538461538"/>
    <n v="3200"/>
    <n v="960"/>
    <n v="20912"/>
    <n v="19219.913846153846"/>
  </r>
  <r>
    <x v="1"/>
    <x v="0"/>
    <s v="Morgan Stanley"/>
    <x v="2"/>
    <n v="101"/>
    <s v="Morgan Stanley_QA_project"/>
    <s v="Associate"/>
    <s v="Onsite"/>
    <s v="FixedBid"/>
    <n v="48350.720000000001"/>
    <n v="13166.666666666668"/>
    <n v="1650"/>
    <n v="120"/>
    <n v="34903"/>
    <n v="-1488.9466666666704"/>
  </r>
  <r>
    <x v="1"/>
    <x v="0"/>
    <s v="Morgan Stanley"/>
    <x v="2"/>
    <n v="101"/>
    <s v="Morgan Stanley_QA_project"/>
    <s v="Billdays"/>
    <s v="Onsite"/>
    <s v="FixedBid"/>
    <n v="-12711.143225806456"/>
    <n v="0"/>
    <n v="0"/>
    <n v="0"/>
    <n v="0"/>
    <n v="-12711.143225806456"/>
  </r>
  <r>
    <x v="1"/>
    <x v="0"/>
    <s v="Morgan Stanley"/>
    <x v="2"/>
    <n v="101"/>
    <s v="Morgan Stanley_QA_project"/>
    <s v="TUTD"/>
    <s v="Onsite"/>
    <s v="FixedBid"/>
    <n v="63047.270400000001"/>
    <n v="0"/>
    <n v="0"/>
    <n v="0"/>
    <n v="0"/>
    <n v="63047.270400000001"/>
  </r>
  <r>
    <x v="1"/>
    <x v="0"/>
    <s v="Morgan Stanley"/>
    <x v="3"/>
    <n v="100"/>
    <s v="Morgan Stanley_SAP_project"/>
    <s v="Adjustments"/>
    <s v="Onsite"/>
    <s v="FixedBid"/>
    <n v="0"/>
    <n v="0"/>
    <n v="0"/>
    <n v="0"/>
    <n v="0"/>
    <n v="0"/>
  </r>
  <r>
    <x v="1"/>
    <x v="0"/>
    <s v="Morgan Stanley"/>
    <x v="3"/>
    <n v="100"/>
    <s v="Morgan Stanley_SAP_project"/>
    <s v="Associate"/>
    <s v="Offshore"/>
    <s v="FixedBid"/>
    <n v="47187.200000000004"/>
    <n v="4076.9230769230771"/>
    <n v="2450"/>
    <n v="860"/>
    <n v="16318"/>
    <n v="23482.276923076926"/>
  </r>
  <r>
    <x v="1"/>
    <x v="0"/>
    <s v="Morgan Stanley"/>
    <x v="3"/>
    <n v="100"/>
    <s v="Morgan Stanley_SAP_project"/>
    <s v="Associate"/>
    <s v="Onsite"/>
    <s v="FixedBid"/>
    <n v="53166.399999999994"/>
    <n v="13750"/>
    <n v="200"/>
    <n v="370"/>
    <n v="20562"/>
    <n v="18284.399999999994"/>
  </r>
  <r>
    <x v="1"/>
    <x v="0"/>
    <s v="Morgan Stanley"/>
    <x v="3"/>
    <n v="100"/>
    <s v="Morgan Stanley_SAP_project"/>
    <s v="Billdays"/>
    <s v="Onsite"/>
    <s v="FixedBid"/>
    <n v="-7584.77419354839"/>
    <n v="0"/>
    <n v="0"/>
    <n v="0"/>
    <n v="0"/>
    <n v="-7584.77419354839"/>
  </r>
  <r>
    <x v="1"/>
    <x v="0"/>
    <s v="Morgan Stanley"/>
    <x v="3"/>
    <n v="100"/>
    <s v="Morgan Stanley_SAP_project"/>
    <s v="TUTD"/>
    <s v="Onsite"/>
    <s v="FixedBid"/>
    <n v="0"/>
    <n v="0"/>
    <n v="0"/>
    <n v="0"/>
    <n v="0"/>
    <n v="0"/>
  </r>
  <r>
    <x v="1"/>
    <x v="0"/>
    <s v="New York Life Insurance"/>
    <x v="0"/>
    <n v="220"/>
    <s v="New York Life Insurance_Analytics_project"/>
    <s v="Adjustments"/>
    <s v="Onsite"/>
    <s v="FixedBid"/>
    <n v="0"/>
    <n v="0"/>
    <n v="0"/>
    <n v="0"/>
    <n v="0"/>
    <n v="0"/>
  </r>
  <r>
    <x v="1"/>
    <x v="0"/>
    <s v="New York Life Insurance"/>
    <x v="0"/>
    <n v="220"/>
    <s v="New York Life Insurance_Analytics_project"/>
    <s v="Associate"/>
    <s v="Offshore"/>
    <s v="FixedBid"/>
    <n v="38419.199999999997"/>
    <n v="1615.3846153846152"/>
    <n v="2750"/>
    <n v="370"/>
    <n v="15708"/>
    <n v="17975.81538461538"/>
  </r>
  <r>
    <x v="1"/>
    <x v="0"/>
    <s v="New York Life Insurance"/>
    <x v="0"/>
    <n v="220"/>
    <s v="New York Life Insurance_Analytics_project"/>
    <s v="Associate"/>
    <s v="Onsite"/>
    <s v="FixedBid"/>
    <n v="61971.839999999997"/>
    <n v="10833.333333333334"/>
    <n v="2700"/>
    <n v="850"/>
    <n v="19077"/>
    <n v="28511.506666666661"/>
  </r>
  <r>
    <x v="1"/>
    <x v="0"/>
    <s v="New York Life Insurance"/>
    <x v="0"/>
    <n v="220"/>
    <s v="New York Life Insurance_Analytics_project"/>
    <s v="Billdays"/>
    <s v="Onsite"/>
    <s v="FixedBid"/>
    <n v="-13061.450322580649"/>
    <n v="0"/>
    <n v="0"/>
    <n v="0"/>
    <n v="0"/>
    <n v="-13061.450322580649"/>
  </r>
  <r>
    <x v="1"/>
    <x v="0"/>
    <s v="New York Life Insurance"/>
    <x v="0"/>
    <n v="220"/>
    <s v="New York Life Insurance_Analytics_project"/>
    <s v="TUTD"/>
    <s v="Onsite"/>
    <s v="FixedBid"/>
    <n v="0"/>
    <n v="0"/>
    <n v="0"/>
    <n v="0"/>
    <n v="0"/>
    <n v="0"/>
  </r>
  <r>
    <x v="1"/>
    <x v="0"/>
    <s v="New York Life Insurance"/>
    <x v="4"/>
    <n v="219"/>
    <s v="New York Life Insurance_Cloud_project"/>
    <s v="Adjustments"/>
    <s v="Onsite"/>
    <s v="FixedBid"/>
    <n v="0"/>
    <n v="0"/>
    <n v="0"/>
    <n v="0"/>
    <n v="0"/>
    <n v="0"/>
  </r>
  <r>
    <x v="1"/>
    <x v="0"/>
    <s v="New York Life Insurance"/>
    <x v="4"/>
    <n v="219"/>
    <s v="New York Life Insurance_Cloud_project"/>
    <s v="Associate"/>
    <s v="Offshore"/>
    <s v="FixedBid"/>
    <n v="46980.000000000007"/>
    <n v="8153.8461538461543"/>
    <n v="5200"/>
    <n v="1320"/>
    <n v="0"/>
    <n v="32306.153846153851"/>
  </r>
  <r>
    <x v="1"/>
    <x v="0"/>
    <s v="New York Life Insurance"/>
    <x v="4"/>
    <n v="219"/>
    <s v="New York Life Insurance_Cloud_project"/>
    <s v="Associate"/>
    <s v="Onsite"/>
    <s v="FixedBid"/>
    <n v="39839.039999999994"/>
    <n v="18166.666666666668"/>
    <n v="1350"/>
    <n v="560"/>
    <n v="12096"/>
    <n v="7666.3733333333257"/>
  </r>
  <r>
    <x v="1"/>
    <x v="0"/>
    <s v="New York Life Insurance"/>
    <x v="4"/>
    <n v="219"/>
    <s v="New York Life Insurance_Cloud_project"/>
    <s v="Billdays"/>
    <s v="Onsite"/>
    <s v="FixedBid"/>
    <n v="-7832.0206451612939"/>
    <n v="0"/>
    <n v="0"/>
    <n v="0"/>
    <n v="0"/>
    <n v="-7832.0206451612939"/>
  </r>
  <r>
    <x v="1"/>
    <x v="0"/>
    <s v="New York Life Insurance"/>
    <x v="4"/>
    <n v="219"/>
    <s v="New York Life Insurance_Cloud_project"/>
    <s v="TUTD"/>
    <s v="Onsite"/>
    <s v="FixedBid"/>
    <n v="-16995.484800000002"/>
    <n v="0"/>
    <n v="0"/>
    <n v="0"/>
    <n v="0"/>
    <n v="-16995.484800000002"/>
  </r>
  <r>
    <x v="1"/>
    <x v="0"/>
    <s v="New York Life Insurance"/>
    <x v="1"/>
    <n v="221"/>
    <s v="New York Life Insurance_HCM_project"/>
    <s v="Adjustments"/>
    <s v="Onsite"/>
    <s v="T&amp;M"/>
    <n v="0"/>
    <n v="0"/>
    <n v="0"/>
    <n v="0"/>
    <n v="0"/>
    <n v="0"/>
  </r>
  <r>
    <x v="1"/>
    <x v="0"/>
    <s v="New York Life Insurance"/>
    <x v="1"/>
    <n v="221"/>
    <s v="New York Life Insurance_HCM_project"/>
    <s v="Associate"/>
    <s v="Offshore"/>
    <s v="T&amp;M"/>
    <n v="46575.276000000013"/>
    <n v="3538.4615384615381"/>
    <n v="2200"/>
    <n v="1090"/>
    <n v="28995"/>
    <n v="10751.814461538474"/>
  </r>
  <r>
    <x v="1"/>
    <x v="0"/>
    <s v="New York Life Insurance"/>
    <x v="1"/>
    <n v="221"/>
    <s v="New York Life Insurance_HCM_project"/>
    <s v="Associate"/>
    <s v="Onsite"/>
    <s v="T&amp;M"/>
    <n v="22175.603999999999"/>
    <n v="5666.666666666667"/>
    <n v="1500"/>
    <n v="100"/>
    <n v="22862"/>
    <n v="-7953.0626666666685"/>
  </r>
  <r>
    <x v="1"/>
    <x v="0"/>
    <s v="New York Life Insurance"/>
    <x v="1"/>
    <n v="221"/>
    <s v="New York Life Insurance_HCM_project"/>
    <s v="Billdays"/>
    <s v="Onsite"/>
    <s v="T&amp;M"/>
    <n v="-7034.5056774193572"/>
    <n v="0"/>
    <n v="0"/>
    <n v="0"/>
    <n v="0"/>
    <n v="-7034.5056774193572"/>
  </r>
  <r>
    <x v="1"/>
    <x v="0"/>
    <s v="New York Life Insurance"/>
    <x v="1"/>
    <n v="221"/>
    <s v="New York Life Insurance_HCM_project"/>
    <s v="TUTD"/>
    <s v="Onsite"/>
    <s v="T&amp;M"/>
    <n v="0"/>
    <n v="0"/>
    <n v="0"/>
    <n v="0"/>
    <n v="0"/>
    <n v="0"/>
  </r>
  <r>
    <x v="1"/>
    <x v="0"/>
    <s v="New York Life Insurance"/>
    <x v="2"/>
    <n v="223"/>
    <s v="New York Life Insurance_QA_project"/>
    <s v="Adjustments"/>
    <s v="Onsite"/>
    <s v="T&amp;M"/>
    <n v="0"/>
    <n v="0"/>
    <n v="0"/>
    <n v="0"/>
    <n v="0"/>
    <n v="0"/>
  </r>
  <r>
    <x v="1"/>
    <x v="0"/>
    <s v="New York Life Insurance"/>
    <x v="2"/>
    <n v="223"/>
    <s v="New York Life Insurance_QA_project"/>
    <s v="Associate"/>
    <s v="Offshore"/>
    <s v="T&amp;M"/>
    <n v="35397.168000000005"/>
    <n v="3230.7692307692305"/>
    <n v="4600"/>
    <n v="1170"/>
    <n v="41938"/>
    <n v="-15541.601230769229"/>
  </r>
  <r>
    <x v="1"/>
    <x v="0"/>
    <s v="New York Life Insurance"/>
    <x v="2"/>
    <n v="223"/>
    <s v="New York Life Insurance_QA_project"/>
    <s v="Associate"/>
    <s v="Onsite"/>
    <s v="T&amp;M"/>
    <n v="32251.248"/>
    <n v="18333.333333333336"/>
    <n v="2200"/>
    <n v="1550"/>
    <n v="26261"/>
    <n v="-16093.085333333336"/>
  </r>
  <r>
    <x v="1"/>
    <x v="0"/>
    <s v="New York Life Insurance"/>
    <x v="2"/>
    <n v="223"/>
    <s v="New York Life Insurance_QA_project"/>
    <s v="Billdays"/>
    <s v="Onsite"/>
    <s v="T&amp;M"/>
    <n v="-4571.2381935483882"/>
    <n v="0"/>
    <n v="0"/>
    <n v="0"/>
    <n v="0"/>
    <n v="-4571.2381935483882"/>
  </r>
  <r>
    <x v="1"/>
    <x v="0"/>
    <s v="New York Life Insurance"/>
    <x v="2"/>
    <n v="223"/>
    <s v="New York Life Insurance_QA_project"/>
    <s v="TUTD"/>
    <s v="Onsite"/>
    <s v="T&amp;M"/>
    <n v="0"/>
    <n v="0"/>
    <n v="0"/>
    <n v="0"/>
    <n v="0"/>
    <n v="0"/>
  </r>
  <r>
    <x v="1"/>
    <x v="0"/>
    <s v="New York Life Insurance"/>
    <x v="3"/>
    <n v="222"/>
    <s v="New York Life Insurance_SAP_project"/>
    <s v="Adjustments"/>
    <s v="Onsite"/>
    <s v="T&amp;M"/>
    <n v="0"/>
    <n v="0"/>
    <n v="0"/>
    <n v="0"/>
    <n v="0"/>
    <n v="0"/>
  </r>
  <r>
    <x v="1"/>
    <x v="0"/>
    <s v="New York Life Insurance"/>
    <x v="3"/>
    <n v="222"/>
    <s v="New York Life Insurance_SAP_project"/>
    <s v="Associate"/>
    <s v="Offshore"/>
    <s v="T&amp;M"/>
    <n v="36253.770000000004"/>
    <n v="5230.7692307692305"/>
    <n v="4950"/>
    <n v="310"/>
    <n v="11500"/>
    <n v="14263.000769230774"/>
  </r>
  <r>
    <x v="1"/>
    <x v="0"/>
    <s v="New York Life Insurance"/>
    <x v="3"/>
    <n v="222"/>
    <s v="New York Life Insurance_SAP_project"/>
    <s v="Associate"/>
    <s v="Onsite"/>
    <s v="T&amp;M"/>
    <n v="59396.640000000007"/>
    <n v="33000"/>
    <n v="1350"/>
    <n v="260"/>
    <n v="20286"/>
    <n v="4500.6400000000067"/>
  </r>
  <r>
    <x v="1"/>
    <x v="0"/>
    <s v="New York Life Insurance"/>
    <x v="3"/>
    <n v="222"/>
    <s v="New York Life Insurance_SAP_project"/>
    <s v="Billdays"/>
    <s v="Onsite"/>
    <s v="T&amp;M"/>
    <n v="-8346.1064516129063"/>
    <n v="0"/>
    <n v="0"/>
    <n v="0"/>
    <n v="0"/>
    <n v="-8346.1064516129063"/>
  </r>
  <r>
    <x v="1"/>
    <x v="0"/>
    <s v="New York Life Insurance"/>
    <x v="3"/>
    <n v="222"/>
    <s v="New York Life Insurance_SAP_project"/>
    <s v="TUTD"/>
    <s v="Onsite"/>
    <s v="T&amp;M"/>
    <n v="0"/>
    <n v="0"/>
    <n v="0"/>
    <n v="0"/>
    <n v="0"/>
    <n v="0"/>
  </r>
  <r>
    <x v="1"/>
    <x v="0"/>
    <s v="Prudential Financial"/>
    <x v="0"/>
    <n v="197"/>
    <s v="Prudential Financial_Analytics_project"/>
    <s v="Adjustments"/>
    <s v="Onsite"/>
    <s v="T&amp;M"/>
    <n v="0"/>
    <n v="0"/>
    <n v="0"/>
    <n v="0"/>
    <n v="0"/>
    <n v="0"/>
  </r>
  <r>
    <x v="1"/>
    <x v="0"/>
    <s v="Prudential Financial"/>
    <x v="0"/>
    <n v="197"/>
    <s v="Prudential Financial_Analytics_project"/>
    <s v="Associate"/>
    <s v="Offshore"/>
    <s v="T&amp;M"/>
    <n v="47976.192000000003"/>
    <n v="7000"/>
    <n v="2700"/>
    <n v="490"/>
    <n v="16638"/>
    <n v="21148.192000000003"/>
  </r>
  <r>
    <x v="1"/>
    <x v="0"/>
    <s v="Prudential Financial"/>
    <x v="0"/>
    <n v="197"/>
    <s v="Prudential Financial_Analytics_project"/>
    <s v="Associate"/>
    <s v="Onsite"/>
    <s v="T&amp;M"/>
    <n v="28349.243999999999"/>
    <n v="19416.666666666668"/>
    <n v="2950"/>
    <n v="40"/>
    <n v="0"/>
    <n v="5942.5773333333309"/>
  </r>
  <r>
    <x v="1"/>
    <x v="0"/>
    <s v="Prudential Financial"/>
    <x v="0"/>
    <n v="197"/>
    <s v="Prudential Financial_Analytics_project"/>
    <s v="Billdays"/>
    <s v="Onsite"/>
    <s v="T&amp;M"/>
    <n v="-12333.164516129034"/>
    <n v="0"/>
    <n v="0"/>
    <n v="0"/>
    <n v="0"/>
    <n v="-12333.164516129034"/>
  </r>
  <r>
    <x v="1"/>
    <x v="0"/>
    <s v="Prudential Financial"/>
    <x v="0"/>
    <n v="197"/>
    <s v="Prudential Financial_Analytics_project"/>
    <s v="TUTD"/>
    <s v="Onsite"/>
    <s v="T&amp;M"/>
    <n v="0"/>
    <n v="0"/>
    <n v="0"/>
    <n v="0"/>
    <n v="0"/>
    <n v="0"/>
  </r>
  <r>
    <x v="1"/>
    <x v="0"/>
    <s v="Prudential Financial"/>
    <x v="4"/>
    <n v="196"/>
    <s v="Prudential Financial_Cloud_project"/>
    <s v="Adjustments"/>
    <s v="Onsite"/>
    <s v="T&amp;M"/>
    <n v="0"/>
    <n v="0"/>
    <n v="0"/>
    <n v="0"/>
    <n v="0"/>
    <n v="0"/>
  </r>
  <r>
    <x v="1"/>
    <x v="0"/>
    <s v="Prudential Financial"/>
    <x v="4"/>
    <n v="196"/>
    <s v="Prudential Financial_Cloud_project"/>
    <s v="Associate"/>
    <s v="Offshore"/>
    <s v="T&amp;M"/>
    <n v="30591.594000000001"/>
    <n v="1615.3846153846152"/>
    <n v="1450"/>
    <n v="940"/>
    <n v="28695"/>
    <n v="-2108.7906153846161"/>
  </r>
  <r>
    <x v="1"/>
    <x v="0"/>
    <s v="Prudential Financial"/>
    <x v="4"/>
    <n v="196"/>
    <s v="Prudential Financial_Cloud_project"/>
    <s v="Associate"/>
    <s v="Onsite"/>
    <s v="T&amp;M"/>
    <n v="20206.097999999998"/>
    <n v="5666.666666666667"/>
    <n v="400"/>
    <n v="1250"/>
    <n v="18980"/>
    <n v="-6090.5686666666697"/>
  </r>
  <r>
    <x v="1"/>
    <x v="0"/>
    <s v="Prudential Financial"/>
    <x v="4"/>
    <n v="196"/>
    <s v="Prudential Financial_Cloud_project"/>
    <s v="Billdays"/>
    <s v="Onsite"/>
    <s v="T&amp;M"/>
    <n v="-4634.5508709677433"/>
    <n v="0"/>
    <n v="0"/>
    <n v="0"/>
    <n v="0"/>
    <n v="-4634.5508709677433"/>
  </r>
  <r>
    <x v="1"/>
    <x v="0"/>
    <s v="Prudential Financial"/>
    <x v="4"/>
    <n v="196"/>
    <s v="Prudential Financial_Cloud_project"/>
    <s v="TUTD"/>
    <s v="Onsite"/>
    <s v="T&amp;M"/>
    <n v="0"/>
    <n v="0"/>
    <n v="0"/>
    <n v="0"/>
    <n v="0"/>
    <n v="0"/>
  </r>
  <r>
    <x v="1"/>
    <x v="0"/>
    <s v="Prudential Financial"/>
    <x v="1"/>
    <n v="198"/>
    <s v="Prudential Financial_HCM_project"/>
    <s v="Adjustments"/>
    <s v="Onsite"/>
    <s v="T&amp;M"/>
    <n v="0"/>
    <n v="0"/>
    <n v="0"/>
    <n v="0"/>
    <n v="0"/>
    <n v="0"/>
  </r>
  <r>
    <x v="1"/>
    <x v="0"/>
    <s v="Prudential Financial"/>
    <x v="1"/>
    <n v="198"/>
    <s v="Prudential Financial_HCM_project"/>
    <s v="Associate"/>
    <s v="Offshore"/>
    <s v="T&amp;M"/>
    <n v="42856.506000000008"/>
    <n v="2846.1538461538457"/>
    <n v="4400"/>
    <n v="1200"/>
    <n v="22272"/>
    <n v="12138.352153846165"/>
  </r>
  <r>
    <x v="1"/>
    <x v="0"/>
    <s v="Prudential Financial"/>
    <x v="1"/>
    <n v="198"/>
    <s v="Prudential Financial_HCM_project"/>
    <s v="Associate"/>
    <s v="Onsite"/>
    <s v="T&amp;M"/>
    <n v="36959.571000000004"/>
    <n v="18583.333333333336"/>
    <n v="200"/>
    <n v="50"/>
    <n v="12024"/>
    <n v="6102.2376666666678"/>
  </r>
  <r>
    <x v="1"/>
    <x v="0"/>
    <s v="Prudential Financial"/>
    <x v="1"/>
    <n v="198"/>
    <s v="Prudential Financial_HCM_project"/>
    <s v="Billdays"/>
    <s v="Onsite"/>
    <s v="T&amp;M"/>
    <n v="-8292.2783225806488"/>
    <n v="0"/>
    <n v="0"/>
    <n v="0"/>
    <n v="0"/>
    <n v="-8292.2783225806488"/>
  </r>
  <r>
    <x v="1"/>
    <x v="0"/>
    <s v="Prudential Financial"/>
    <x v="1"/>
    <n v="198"/>
    <s v="Prudential Financial_HCM_project"/>
    <s v="TUTD"/>
    <s v="Onsite"/>
    <s v="T&amp;M"/>
    <n v="0"/>
    <n v="0"/>
    <n v="0"/>
    <n v="0"/>
    <n v="0"/>
    <n v="0"/>
  </r>
  <r>
    <x v="1"/>
    <x v="0"/>
    <s v="Prudential Financial"/>
    <x v="2"/>
    <n v="200"/>
    <s v="Prudential Financial_QA_project"/>
    <s v="Adjustments"/>
    <s v="Onsite"/>
    <s v="FixedBid"/>
    <n v="0"/>
    <n v="0"/>
    <n v="0"/>
    <n v="0"/>
    <n v="0"/>
    <n v="0"/>
  </r>
  <r>
    <x v="1"/>
    <x v="0"/>
    <s v="Prudential Financial"/>
    <x v="2"/>
    <n v="200"/>
    <s v="Prudential Financial_QA_project"/>
    <s v="Associate"/>
    <s v="Offshore"/>
    <s v="FixedBid"/>
    <n v="50814.719999999994"/>
    <n v="3538.4615384615381"/>
    <n v="2050"/>
    <n v="1030"/>
    <n v="38220"/>
    <n v="5976.2584615384549"/>
  </r>
  <r>
    <x v="1"/>
    <x v="0"/>
    <s v="Prudential Financial"/>
    <x v="2"/>
    <n v="200"/>
    <s v="Prudential Financial_QA_project"/>
    <s v="Associate"/>
    <s v="Onsite"/>
    <s v="FixedBid"/>
    <n v="61079.039999999986"/>
    <n v="14833.333333333332"/>
    <n v="3200"/>
    <n v="260"/>
    <n v="53275"/>
    <n v="-10489.293333333342"/>
  </r>
  <r>
    <x v="1"/>
    <x v="0"/>
    <s v="Prudential Financial"/>
    <x v="2"/>
    <n v="200"/>
    <s v="Prudential Financial_QA_project"/>
    <s v="Billdays"/>
    <s v="Onsite"/>
    <s v="FixedBid"/>
    <n v="-11650.064516129036"/>
    <n v="0"/>
    <n v="0"/>
    <n v="0"/>
    <n v="0"/>
    <n v="-11650.064516129036"/>
  </r>
  <r>
    <x v="1"/>
    <x v="0"/>
    <s v="Prudential Financial"/>
    <x v="2"/>
    <n v="200"/>
    <s v="Prudential Financial_QA_project"/>
    <s v="TUTD"/>
    <s v="Onsite"/>
    <s v="FixedBid"/>
    <n v="-57784.32"/>
    <n v="0"/>
    <n v="0"/>
    <n v="0"/>
    <n v="0"/>
    <n v="-57784.32"/>
  </r>
  <r>
    <x v="1"/>
    <x v="0"/>
    <s v="Prudential Financial"/>
    <x v="3"/>
    <n v="199"/>
    <s v="Prudential Financial_SAP_project"/>
    <s v="Adjustments"/>
    <s v="Onsite"/>
    <s v="FixedBid"/>
    <n v="0"/>
    <n v="0"/>
    <n v="0"/>
    <n v="0"/>
    <n v="0"/>
    <n v="0"/>
  </r>
  <r>
    <x v="1"/>
    <x v="0"/>
    <s v="Prudential Financial"/>
    <x v="3"/>
    <n v="199"/>
    <s v="Prudential Financial_SAP_project"/>
    <s v="Associate"/>
    <s v="Offshore"/>
    <s v="FixedBid"/>
    <n v="62884.799999999996"/>
    <n v="3846.1538461538466"/>
    <n v="2150"/>
    <n v="690"/>
    <n v="34270"/>
    <n v="21928.646153846152"/>
  </r>
  <r>
    <x v="1"/>
    <x v="0"/>
    <s v="Prudential Financial"/>
    <x v="3"/>
    <n v="199"/>
    <s v="Prudential Financial_SAP_project"/>
    <s v="Associate"/>
    <s v="Onsite"/>
    <s v="FixedBid"/>
    <n v="37699.199999999997"/>
    <n v="14583.333333333332"/>
    <n v="2150"/>
    <n v="1050"/>
    <n v="8449"/>
    <n v="11466.866666666665"/>
  </r>
  <r>
    <x v="1"/>
    <x v="0"/>
    <s v="Prudential Financial"/>
    <x v="3"/>
    <n v="199"/>
    <s v="Prudential Financial_SAP_project"/>
    <s v="Billdays"/>
    <s v="Onsite"/>
    <s v="FixedBid"/>
    <n v="-7925.1096774193575"/>
    <n v="0"/>
    <n v="0"/>
    <n v="0"/>
    <n v="0"/>
    <n v="-7925.1096774193575"/>
  </r>
  <r>
    <x v="1"/>
    <x v="0"/>
    <s v="Prudential Financial"/>
    <x v="3"/>
    <n v="199"/>
    <s v="Prudential Financial_SAP_project"/>
    <s v="TUTD"/>
    <s v="Onsite"/>
    <s v="FixedBid"/>
    <n v="22929.984000000004"/>
    <n v="0"/>
    <n v="0"/>
    <n v="0"/>
    <n v="0"/>
    <n v="22929.984000000004"/>
  </r>
  <r>
    <x v="1"/>
    <x v="0"/>
    <s v="State Farm Insurance"/>
    <x v="2"/>
    <n v="88"/>
    <s v="State Farm Insurance_QA_project"/>
    <s v="Adjustments"/>
    <s v="Onsite"/>
    <s v="T&amp;M"/>
    <n v="0"/>
    <n v="0"/>
    <n v="0"/>
    <n v="0"/>
    <n v="0"/>
    <n v="0"/>
  </r>
  <r>
    <x v="1"/>
    <x v="0"/>
    <s v="State Farm Insurance"/>
    <x v="2"/>
    <n v="88"/>
    <s v="State Farm Insurance_QA_project"/>
    <s v="Associate"/>
    <s v="Offshore"/>
    <s v="T&amp;M"/>
    <n v="23424.000000000004"/>
    <n v="1153.8461538461538"/>
    <n v="1150"/>
    <n v="860"/>
    <n v="28542"/>
    <n v="-8281.8461538461488"/>
  </r>
  <r>
    <x v="1"/>
    <x v="0"/>
    <s v="State Farm Insurance"/>
    <x v="2"/>
    <n v="88"/>
    <s v="State Farm Insurance_QA_project"/>
    <s v="Associate"/>
    <s v="Onsite"/>
    <s v="T&amp;M"/>
    <n v="28419.200000000001"/>
    <n v="18833.333333333336"/>
    <n v="3250"/>
    <n v="1150"/>
    <n v="19840"/>
    <n v="-14654.133333333335"/>
  </r>
  <r>
    <x v="1"/>
    <x v="0"/>
    <s v="State Farm Insurance"/>
    <x v="2"/>
    <n v="88"/>
    <s v="State Farm Insurance_QA_project"/>
    <s v="Billdays"/>
    <s v="Onsite"/>
    <s v="T&amp;M"/>
    <n v="-3870.9058064516139"/>
    <n v="0"/>
    <n v="0"/>
    <n v="0"/>
    <n v="0"/>
    <n v="-3870.9058064516139"/>
  </r>
  <r>
    <x v="1"/>
    <x v="0"/>
    <s v="State Farm Insurance"/>
    <x v="2"/>
    <n v="88"/>
    <s v="State Farm Insurance_QA_project"/>
    <s v="TUTD"/>
    <s v="Onsite"/>
    <s v="T&amp;M"/>
    <n v="0"/>
    <n v="0"/>
    <n v="0"/>
    <n v="0"/>
    <n v="0"/>
    <n v="0"/>
  </r>
  <r>
    <x v="1"/>
    <x v="0"/>
    <s v="TIAA-CREF"/>
    <x v="2"/>
    <n v="250"/>
    <s v="TIAA-CREF_QA_project"/>
    <s v="Adjustments"/>
    <s v="Onsite"/>
    <s v="T&amp;M"/>
    <n v="0"/>
    <n v="0"/>
    <n v="0"/>
    <n v="0"/>
    <n v="0"/>
    <n v="0"/>
  </r>
  <r>
    <x v="1"/>
    <x v="0"/>
    <s v="TIAA-CREF"/>
    <x v="2"/>
    <n v="250"/>
    <s v="TIAA-CREF_QA_project"/>
    <s v="Associate"/>
    <s v="Offshore"/>
    <s v="T&amp;M"/>
    <n v="27108.576000000001"/>
    <n v="4307.6923076923076"/>
    <n v="3100"/>
    <n v="300"/>
    <n v="21758"/>
    <n v="-2357.1163076923076"/>
  </r>
  <r>
    <x v="1"/>
    <x v="0"/>
    <s v="TIAA-CREF"/>
    <x v="2"/>
    <n v="250"/>
    <s v="TIAA-CREF_QA_project"/>
    <s v="Associate"/>
    <s v="Onsite"/>
    <s v="T&amp;M"/>
    <n v="29848.191999999999"/>
    <n v="24000.000000000004"/>
    <n v="1950"/>
    <n v="130"/>
    <n v="7840"/>
    <n v="-4071.8080000000009"/>
  </r>
  <r>
    <x v="1"/>
    <x v="0"/>
    <s v="TIAA-CREF"/>
    <x v="2"/>
    <n v="250"/>
    <s v="TIAA-CREF_QA_project"/>
    <s v="Billdays"/>
    <s v="Onsite"/>
    <s v="T&amp;M"/>
    <n v="-5807.8962580645175"/>
    <n v="0"/>
    <n v="0"/>
    <n v="0"/>
    <n v="0"/>
    <n v="-5807.8962580645175"/>
  </r>
  <r>
    <x v="1"/>
    <x v="0"/>
    <s v="TIAA-CREF"/>
    <x v="2"/>
    <n v="250"/>
    <s v="TIAA-CREF_QA_project"/>
    <s v="TUTD"/>
    <s v="Onsite"/>
    <s v="T&amp;M"/>
    <n v="0"/>
    <n v="0"/>
    <n v="0"/>
    <n v="0"/>
    <n v="0"/>
    <n v="0"/>
  </r>
  <r>
    <x v="1"/>
    <x v="0"/>
    <s v="TIAA-CREF"/>
    <x v="3"/>
    <n v="249"/>
    <s v="TIAA-CREF_SAP_project"/>
    <s v="Adjustments"/>
    <s v="Onsite"/>
    <s v="T&amp;M"/>
    <n v="0"/>
    <n v="0"/>
    <n v="0"/>
    <n v="0"/>
    <n v="0"/>
    <n v="0"/>
  </r>
  <r>
    <x v="1"/>
    <x v="0"/>
    <s v="TIAA-CREF"/>
    <x v="3"/>
    <n v="249"/>
    <s v="TIAA-CREF_SAP_project"/>
    <s v="Associate"/>
    <s v="Offshore"/>
    <s v="T&amp;M"/>
    <n v="38822.120000000003"/>
    <n v="1692.3076923076924"/>
    <n v="4450"/>
    <n v="520"/>
    <n v="44539"/>
    <n v="-12379.187692307692"/>
  </r>
  <r>
    <x v="1"/>
    <x v="0"/>
    <s v="TIAA-CREF"/>
    <x v="3"/>
    <n v="249"/>
    <s v="TIAA-CREF_SAP_project"/>
    <s v="Associate"/>
    <s v="Onsite"/>
    <s v="T&amp;M"/>
    <n v="53234.000000000007"/>
    <n v="29166.666666666664"/>
    <n v="950"/>
    <n v="670"/>
    <n v="24667"/>
    <n v="-2219.666666666657"/>
  </r>
  <r>
    <x v="1"/>
    <x v="0"/>
    <s v="TIAA-CREF"/>
    <x v="3"/>
    <n v="249"/>
    <s v="TIAA-CREF_SAP_project"/>
    <s v="Billdays"/>
    <s v="Onsite"/>
    <s v="T&amp;M"/>
    <n v="-9831.8806451612927"/>
    <n v="0"/>
    <n v="0"/>
    <n v="0"/>
    <n v="0"/>
    <n v="-9831.8806451612927"/>
  </r>
  <r>
    <x v="1"/>
    <x v="0"/>
    <s v="TIAA-CREF"/>
    <x v="3"/>
    <n v="249"/>
    <s v="TIAA-CREF_SAP_project"/>
    <s v="TUTD"/>
    <s v="Onsite"/>
    <s v="T&amp;M"/>
    <n v="0"/>
    <n v="0"/>
    <n v="0"/>
    <n v="0"/>
    <n v="0"/>
    <n v="0"/>
  </r>
  <r>
    <x v="1"/>
    <x v="0"/>
    <s v="UnitedHealth Group"/>
    <x v="2"/>
    <n v="260"/>
    <s v="UnitedHealth Group_QA_project"/>
    <s v="Adjustments"/>
    <s v="Onsite"/>
    <s v="T&amp;M"/>
    <n v="0"/>
    <n v="0"/>
    <n v="0"/>
    <n v="0"/>
    <n v="0"/>
    <n v="0"/>
  </r>
  <r>
    <x v="1"/>
    <x v="0"/>
    <s v="UnitedHealth Group"/>
    <x v="2"/>
    <n v="260"/>
    <s v="UnitedHealth Group_QA_project"/>
    <s v="Associate"/>
    <s v="Offshore"/>
    <s v="T&amp;M"/>
    <n v="19203.504000000001"/>
    <n v="2846.1538461538462"/>
    <n v="2000"/>
    <n v="1050"/>
    <n v="0"/>
    <n v="13307.350153846155"/>
  </r>
  <r>
    <x v="1"/>
    <x v="0"/>
    <s v="UnitedHealth Group"/>
    <x v="2"/>
    <n v="260"/>
    <s v="UnitedHealth Group_QA_project"/>
    <s v="Associate"/>
    <s v="Onsite"/>
    <s v="T&amp;M"/>
    <n v="71022.320000000007"/>
    <n v="51750"/>
    <n v="3650"/>
    <n v="1130"/>
    <n v="9144"/>
    <n v="5348.320000000007"/>
  </r>
  <r>
    <x v="1"/>
    <x v="0"/>
    <s v="UnitedHealth Group"/>
    <x v="2"/>
    <n v="260"/>
    <s v="UnitedHealth Group_QA_project"/>
    <s v="Billdays"/>
    <s v="Onsite"/>
    <s v="T&amp;M"/>
    <n v="-5790.5914838709705"/>
    <n v="0"/>
    <n v="0"/>
    <n v="0"/>
    <n v="0"/>
    <n v="-5790.5914838709705"/>
  </r>
  <r>
    <x v="1"/>
    <x v="0"/>
    <s v="UnitedHealth Group"/>
    <x v="2"/>
    <n v="260"/>
    <s v="UnitedHealth Group_QA_project"/>
    <s v="TUTD"/>
    <s v="Onsite"/>
    <s v="T&amp;M"/>
    <n v="0"/>
    <n v="0"/>
    <n v="0"/>
    <n v="0"/>
    <n v="0"/>
    <n v="0"/>
  </r>
  <r>
    <x v="1"/>
    <x v="0"/>
    <s v="Wachovia Corp."/>
    <x v="2"/>
    <n v="280"/>
    <s v="Wachovia Corp._QA_project"/>
    <s v="Adjustments"/>
    <s v="Onsite"/>
    <s v="FixedBid"/>
    <n v="0"/>
    <n v="0"/>
    <n v="0"/>
    <n v="0"/>
    <n v="0"/>
    <n v="0"/>
  </r>
  <r>
    <x v="1"/>
    <x v="0"/>
    <s v="Wachovia Corp."/>
    <x v="2"/>
    <n v="280"/>
    <s v="Wachovia Corp._QA_project"/>
    <s v="Associate"/>
    <s v="Offshore"/>
    <s v="FixedBid"/>
    <n v="49662.720000000001"/>
    <n v="6769.2307692307686"/>
    <n v="4900"/>
    <n v="1020"/>
    <n v="12394"/>
    <n v="24579.489230769232"/>
  </r>
  <r>
    <x v="1"/>
    <x v="0"/>
    <s v="Wachovia Corp."/>
    <x v="2"/>
    <n v="280"/>
    <s v="Wachovia Corp._QA_project"/>
    <s v="Associate"/>
    <s v="Onsite"/>
    <s v="FixedBid"/>
    <n v="17936.64"/>
    <n v="11666.666666666668"/>
    <n v="950"/>
    <n v="210"/>
    <n v="0"/>
    <n v="5109.9733333333315"/>
  </r>
  <r>
    <x v="1"/>
    <x v="0"/>
    <s v="Wachovia Corp."/>
    <x v="2"/>
    <n v="280"/>
    <s v="Wachovia Corp._QA_project"/>
    <s v="Billdays"/>
    <s v="Onsite"/>
    <s v="FixedBid"/>
    <n v="-6281.0012903225834"/>
    <n v="0"/>
    <n v="0"/>
    <n v="0"/>
    <n v="0"/>
    <n v="-6281.0012903225834"/>
  </r>
  <r>
    <x v="1"/>
    <x v="0"/>
    <s v="Wachovia Corp."/>
    <x v="2"/>
    <n v="280"/>
    <s v="Wachovia Corp._QA_project"/>
    <s v="TUTD"/>
    <s v="Onsite"/>
    <s v="FixedBid"/>
    <n v="0"/>
    <n v="0"/>
    <n v="0"/>
    <n v="0"/>
    <n v="0"/>
    <n v="0"/>
  </r>
  <r>
    <x v="1"/>
    <x v="0"/>
    <s v="Wachovia Corp."/>
    <x v="3"/>
    <n v="279"/>
    <s v="Wachovia Corp._SAP_project"/>
    <s v="Adjustments"/>
    <s v="Onsite"/>
    <s v="T&amp;M"/>
    <n v="0"/>
    <n v="0"/>
    <n v="0"/>
    <n v="0"/>
    <n v="0"/>
    <n v="0"/>
  </r>
  <r>
    <x v="1"/>
    <x v="0"/>
    <s v="Wachovia Corp."/>
    <x v="3"/>
    <n v="279"/>
    <s v="Wachovia Corp._SAP_project"/>
    <s v="Associate"/>
    <s v="Offshore"/>
    <s v="T&amp;M"/>
    <n v="13096.08"/>
    <n v="2538.4615384615386"/>
    <n v="2500"/>
    <n v="400"/>
    <n v="0"/>
    <n v="7657.6184615384609"/>
  </r>
  <r>
    <x v="1"/>
    <x v="0"/>
    <s v="Wachovia Corp."/>
    <x v="3"/>
    <n v="279"/>
    <s v="Wachovia Corp._SAP_project"/>
    <s v="Associate"/>
    <s v="Onsite"/>
    <s v="T&amp;M"/>
    <n v="12535.560000000001"/>
    <n v="5666.666666666667"/>
    <n v="700"/>
    <n v="560"/>
    <n v="11360"/>
    <n v="-5751.1066666666666"/>
  </r>
  <r>
    <x v="1"/>
    <x v="0"/>
    <s v="Wachovia Corp."/>
    <x v="3"/>
    <n v="279"/>
    <s v="Wachovia Corp._SAP_project"/>
    <s v="Billdays"/>
    <s v="Onsite"/>
    <s v="T&amp;M"/>
    <n v="-5284.7796774193566"/>
    <n v="0"/>
    <n v="0"/>
    <n v="0"/>
    <n v="0"/>
    <n v="-5284.7796774193566"/>
  </r>
  <r>
    <x v="1"/>
    <x v="0"/>
    <s v="Wachovia Corp."/>
    <x v="3"/>
    <n v="279"/>
    <s v="Wachovia Corp._SAP_project"/>
    <s v="TUTD"/>
    <s v="Onsite"/>
    <s v="T&amp;M"/>
    <n v="0"/>
    <n v="0"/>
    <n v="0"/>
    <n v="0"/>
    <n v="0"/>
    <n v="0"/>
  </r>
  <r>
    <x v="1"/>
    <x v="0"/>
    <s v="Wells Fargo"/>
    <x v="0"/>
    <n v="203"/>
    <s v="Wells Fargo_Analytics_project"/>
    <s v="Adjustments"/>
    <s v="Onsite"/>
    <s v="FixedBid"/>
    <n v="0"/>
    <n v="0"/>
    <n v="0"/>
    <n v="0"/>
    <n v="0"/>
    <n v="0"/>
  </r>
  <r>
    <x v="1"/>
    <x v="0"/>
    <s v="Wells Fargo"/>
    <x v="0"/>
    <n v="203"/>
    <s v="Wells Fargo_Analytics_project"/>
    <s v="Associate"/>
    <s v="Offshore"/>
    <s v="FixedBid"/>
    <n v="83328"/>
    <n v="6692.3076923076915"/>
    <n v="2700"/>
    <n v="960"/>
    <n v="19209"/>
    <n v="53766.692307692312"/>
  </r>
  <r>
    <x v="1"/>
    <x v="0"/>
    <s v="Wells Fargo"/>
    <x v="0"/>
    <n v="203"/>
    <s v="Wells Fargo_Analytics_project"/>
    <s v="Associate"/>
    <s v="Onsite"/>
    <s v="FixedBid"/>
    <n v="41088"/>
    <n v="8333.3333333333339"/>
    <n v="1450"/>
    <n v="20"/>
    <n v="19944"/>
    <n v="11340.666666666664"/>
  </r>
  <r>
    <x v="1"/>
    <x v="0"/>
    <s v="Wells Fargo"/>
    <x v="0"/>
    <n v="203"/>
    <s v="Wells Fargo_Analytics_project"/>
    <s v="Billdays"/>
    <s v="Onsite"/>
    <s v="FixedBid"/>
    <n v="-12188.903225806454"/>
    <n v="0"/>
    <n v="0"/>
    <n v="0"/>
    <n v="0"/>
    <n v="-12188.903225806454"/>
  </r>
  <r>
    <x v="1"/>
    <x v="0"/>
    <s v="Wells Fargo"/>
    <x v="0"/>
    <n v="203"/>
    <s v="Wells Fargo_Analytics_project"/>
    <s v="TUTD"/>
    <s v="Onsite"/>
    <s v="FixedBid"/>
    <n v="0"/>
    <n v="0"/>
    <n v="0"/>
    <n v="0"/>
    <n v="0"/>
    <n v="0"/>
  </r>
  <r>
    <x v="1"/>
    <x v="0"/>
    <s v="Wells Fargo"/>
    <x v="4"/>
    <n v="202"/>
    <s v="Wells Fargo_Cloud_project"/>
    <s v="Adjustments"/>
    <s v="Onsite"/>
    <s v="FixedBid"/>
    <n v="0"/>
    <n v="0"/>
    <n v="0"/>
    <n v="0"/>
    <n v="0"/>
    <n v="0"/>
  </r>
  <r>
    <x v="1"/>
    <x v="0"/>
    <s v="Wells Fargo"/>
    <x v="4"/>
    <n v="202"/>
    <s v="Wells Fargo_Cloud_project"/>
    <s v="Associate"/>
    <s v="Offshore"/>
    <s v="FixedBid"/>
    <n v="71856"/>
    <n v="6846.1538461538466"/>
    <n v="3250"/>
    <n v="650"/>
    <n v="8745"/>
    <n v="52364.846153846156"/>
  </r>
  <r>
    <x v="1"/>
    <x v="0"/>
    <s v="Wells Fargo"/>
    <x v="4"/>
    <n v="202"/>
    <s v="Wells Fargo_Cloud_project"/>
    <s v="Associate"/>
    <s v="Onsite"/>
    <s v="FixedBid"/>
    <n v="55728"/>
    <n v="18583.333333333336"/>
    <n v="1200"/>
    <n v="570"/>
    <n v="22630"/>
    <n v="12744.666666666664"/>
  </r>
  <r>
    <x v="1"/>
    <x v="0"/>
    <s v="Wells Fargo"/>
    <x v="4"/>
    <n v="202"/>
    <s v="Wells Fargo_Cloud_project"/>
    <s v="Billdays"/>
    <s v="Onsite"/>
    <s v="FixedBid"/>
    <n v="-11859.096774193551"/>
    <n v="0"/>
    <n v="0"/>
    <n v="0"/>
    <n v="0"/>
    <n v="-11859.096774193551"/>
  </r>
  <r>
    <x v="1"/>
    <x v="0"/>
    <s v="Wells Fargo"/>
    <x v="4"/>
    <n v="202"/>
    <s v="Wells Fargo_Cloud_project"/>
    <s v="TUTD"/>
    <s v="Onsite"/>
    <s v="FixedBid"/>
    <n v="-3676.3199999999997"/>
    <n v="0"/>
    <n v="0"/>
    <n v="0"/>
    <n v="0"/>
    <n v="-3676.3199999999997"/>
  </r>
  <r>
    <x v="1"/>
    <x v="0"/>
    <s v="Wells Fargo"/>
    <x v="1"/>
    <n v="204"/>
    <s v="Wells Fargo_HCM_project"/>
    <s v="Adjustments"/>
    <s v="Onsite"/>
    <s v="FixedBid"/>
    <n v="0"/>
    <n v="0"/>
    <n v="0"/>
    <n v="0"/>
    <n v="0"/>
    <n v="0"/>
  </r>
  <r>
    <x v="1"/>
    <x v="0"/>
    <s v="Wells Fargo"/>
    <x v="1"/>
    <n v="204"/>
    <s v="Wells Fargo_HCM_project"/>
    <s v="Associate"/>
    <s v="Offshore"/>
    <s v="FixedBid"/>
    <n v="83952"/>
    <n v="5076.9230769230771"/>
    <n v="4650"/>
    <n v="1230"/>
    <n v="28544"/>
    <n v="44451.076923076922"/>
  </r>
  <r>
    <x v="1"/>
    <x v="0"/>
    <s v="Wells Fargo"/>
    <x v="1"/>
    <n v="204"/>
    <s v="Wells Fargo_HCM_project"/>
    <s v="Associate"/>
    <s v="Onsite"/>
    <s v="FixedBid"/>
    <n v="111760"/>
    <n v="23833.333333333336"/>
    <n v="3350"/>
    <n v="760"/>
    <n v="29937"/>
    <n v="53879.666666666664"/>
  </r>
  <r>
    <x v="1"/>
    <x v="0"/>
    <s v="Wells Fargo"/>
    <x v="1"/>
    <n v="204"/>
    <s v="Wells Fargo_HCM_project"/>
    <s v="Billdays"/>
    <s v="Onsite"/>
    <s v="FixedBid"/>
    <n v="-17270.70967741936"/>
    <n v="0"/>
    <n v="0"/>
    <n v="0"/>
    <n v="0"/>
    <n v="-17270.70967741936"/>
  </r>
  <r>
    <x v="1"/>
    <x v="0"/>
    <s v="Wells Fargo"/>
    <x v="1"/>
    <n v="204"/>
    <s v="Wells Fargo_HCM_project"/>
    <s v="TUTD"/>
    <s v="Onsite"/>
    <s v="FixedBid"/>
    <n v="0"/>
    <n v="0"/>
    <n v="0"/>
    <n v="0"/>
    <n v="0"/>
    <n v="0"/>
  </r>
  <r>
    <x v="1"/>
    <x v="0"/>
    <s v="Wells Fargo"/>
    <x v="2"/>
    <n v="206"/>
    <s v="Wells Fargo_QA_project"/>
    <s v="Adjustments"/>
    <s v="Onsite"/>
    <s v="T&amp;M"/>
    <n v="0"/>
    <n v="0"/>
    <n v="0"/>
    <n v="0"/>
    <n v="0"/>
    <n v="0"/>
  </r>
  <r>
    <x v="1"/>
    <x v="0"/>
    <s v="Wells Fargo"/>
    <x v="2"/>
    <n v="206"/>
    <s v="Wells Fargo_QA_project"/>
    <s v="Associate"/>
    <s v="Offshore"/>
    <s v="T&amp;M"/>
    <n v="42578.399999999994"/>
    <n v="4230.7692307692305"/>
    <n v="4950"/>
    <n v="1720"/>
    <n v="21134"/>
    <n v="10543.630769230764"/>
  </r>
  <r>
    <x v="1"/>
    <x v="0"/>
    <s v="Wells Fargo"/>
    <x v="2"/>
    <n v="206"/>
    <s v="Wells Fargo_QA_project"/>
    <s v="Associate"/>
    <s v="Onsite"/>
    <s v="T&amp;M"/>
    <n v="66696.800000000003"/>
    <n v="25083.333333333336"/>
    <n v="4850"/>
    <n v="1380"/>
    <n v="59534"/>
    <n v="-24150.53333333334"/>
  </r>
  <r>
    <x v="1"/>
    <x v="0"/>
    <s v="Wells Fargo"/>
    <x v="2"/>
    <n v="206"/>
    <s v="Wells Fargo_QA_project"/>
    <s v="Billdays"/>
    <s v="Onsite"/>
    <s v="T&amp;M"/>
    <n v="-8477.2645161290347"/>
    <n v="0"/>
    <n v="0"/>
    <n v="0"/>
    <n v="0"/>
    <n v="-8477.2645161290347"/>
  </r>
  <r>
    <x v="1"/>
    <x v="0"/>
    <s v="Wells Fargo"/>
    <x v="2"/>
    <n v="206"/>
    <s v="Wells Fargo_QA_project"/>
    <s v="TUTD"/>
    <s v="Onsite"/>
    <s v="T&amp;M"/>
    <n v="0"/>
    <n v="0"/>
    <n v="0"/>
    <n v="0"/>
    <n v="0"/>
    <n v="0"/>
  </r>
  <r>
    <x v="1"/>
    <x v="0"/>
    <s v="Wells Fargo"/>
    <x v="3"/>
    <n v="205"/>
    <s v="Wells Fargo_SAP_project"/>
    <s v="Adjustments"/>
    <s v="Onsite"/>
    <s v="T&amp;M"/>
    <n v="0"/>
    <n v="0"/>
    <n v="0"/>
    <n v="0"/>
    <n v="0"/>
    <n v="0"/>
  </r>
  <r>
    <x v="1"/>
    <x v="0"/>
    <s v="Wells Fargo"/>
    <x v="3"/>
    <n v="205"/>
    <s v="Wells Fargo_SAP_project"/>
    <s v="Associate"/>
    <s v="Offshore"/>
    <s v="T&amp;M"/>
    <n v="56567"/>
    <n v="5769.2307692307686"/>
    <n v="6300"/>
    <n v="1770"/>
    <n v="16713"/>
    <n v="26014.76923076923"/>
  </r>
  <r>
    <x v="1"/>
    <x v="0"/>
    <s v="Wells Fargo"/>
    <x v="3"/>
    <n v="205"/>
    <s v="Wells Fargo_SAP_project"/>
    <s v="Associate"/>
    <s v="Onsite"/>
    <s v="T&amp;M"/>
    <n v="45197"/>
    <n v="11083.333333333334"/>
    <n v="2200"/>
    <n v="620"/>
    <n v="31799"/>
    <n v="-505.33333333333576"/>
  </r>
  <r>
    <x v="1"/>
    <x v="0"/>
    <s v="Wells Fargo"/>
    <x v="3"/>
    <n v="205"/>
    <s v="Wells Fargo_SAP_project"/>
    <s v="Billdays"/>
    <s v="Onsite"/>
    <s v="T&amp;M"/>
    <n v="-11389.838709677422"/>
    <n v="0"/>
    <n v="0"/>
    <n v="0"/>
    <n v="0"/>
    <n v="-11389.838709677422"/>
  </r>
  <r>
    <x v="1"/>
    <x v="0"/>
    <s v="Wells Fargo"/>
    <x v="3"/>
    <n v="205"/>
    <s v="Wells Fargo_SAP_project"/>
    <s v="TUTD"/>
    <s v="Onsite"/>
    <s v="T&amp;M"/>
    <n v="0"/>
    <n v="0"/>
    <n v="0"/>
    <n v="0"/>
    <n v="0"/>
    <n v="0"/>
  </r>
  <r>
    <x v="1"/>
    <x v="1"/>
    <s v="Aetna"/>
    <x v="2"/>
    <n v="233"/>
    <s v="Aetna_QA_project"/>
    <s v="Adjustments"/>
    <s v="Onsite"/>
    <s v="T&amp;M"/>
    <n v="0"/>
    <n v="0"/>
    <n v="0"/>
    <n v="0"/>
    <n v="0"/>
    <n v="0"/>
  </r>
  <r>
    <x v="1"/>
    <x v="1"/>
    <s v="Aetna"/>
    <x v="2"/>
    <n v="233"/>
    <s v="Aetna_QA_project"/>
    <s v="Associate"/>
    <s v="Offshore"/>
    <s v="T&amp;M"/>
    <n v="28302.504000000001"/>
    <n v="3615.3846153846152"/>
    <n v="3700"/>
    <n v="410"/>
    <n v="7889"/>
    <n v="12688.119384615386"/>
  </r>
  <r>
    <x v="1"/>
    <x v="1"/>
    <s v="Aetna"/>
    <x v="2"/>
    <n v="233"/>
    <s v="Aetna_QA_project"/>
    <s v="Associate"/>
    <s v="Onsite"/>
    <s v="T&amp;M"/>
    <n v="52790.880000000005"/>
    <n v="46333.333333333336"/>
    <n v="3450"/>
    <n v="720"/>
    <n v="13114"/>
    <n v="-10826.453333333331"/>
  </r>
  <r>
    <x v="1"/>
    <x v="1"/>
    <s v="Aetna"/>
    <x v="2"/>
    <n v="233"/>
    <s v="Aetna_QA_project"/>
    <s v="Billdays"/>
    <s v="Onsite"/>
    <s v="T&amp;M"/>
    <n v="-5507.3550967741958"/>
    <n v="0"/>
    <n v="0"/>
    <n v="0"/>
    <n v="0"/>
    <n v="-5507.3550967741958"/>
  </r>
  <r>
    <x v="1"/>
    <x v="1"/>
    <s v="Aetna"/>
    <x v="2"/>
    <n v="233"/>
    <s v="Aetna_QA_project"/>
    <s v="TUTD"/>
    <s v="Onsite"/>
    <s v="T&amp;M"/>
    <n v="0"/>
    <n v="0"/>
    <n v="0"/>
    <n v="0"/>
    <n v="0"/>
    <n v="0"/>
  </r>
  <r>
    <x v="1"/>
    <x v="1"/>
    <s v="Aetna"/>
    <x v="3"/>
    <n v="232"/>
    <s v="Aetna_SAP_project"/>
    <s v="Adjustments"/>
    <s v="Onsite"/>
    <s v="FixedBid"/>
    <n v="0"/>
    <n v="0"/>
    <n v="0"/>
    <n v="0"/>
    <n v="0"/>
    <n v="0"/>
  </r>
  <r>
    <x v="1"/>
    <x v="1"/>
    <s v="Aetna"/>
    <x v="3"/>
    <n v="232"/>
    <s v="Aetna_SAP_project"/>
    <s v="Associate"/>
    <s v="Offshore"/>
    <s v="FixedBid"/>
    <n v="30171.200000000001"/>
    <n v="3692.3076923076924"/>
    <n v="1800"/>
    <n v="360"/>
    <n v="0"/>
    <n v="24318.892307692309"/>
  </r>
  <r>
    <x v="1"/>
    <x v="1"/>
    <s v="Aetna"/>
    <x v="3"/>
    <n v="232"/>
    <s v="Aetna_SAP_project"/>
    <s v="Associate"/>
    <s v="Onsite"/>
    <s v="FixedBid"/>
    <n v="66969.600000000006"/>
    <n v="24833.333333333336"/>
    <n v="1800"/>
    <n v="1110"/>
    <n v="0"/>
    <n v="39226.26666666667"/>
  </r>
  <r>
    <x v="1"/>
    <x v="1"/>
    <s v="Aetna"/>
    <x v="3"/>
    <n v="232"/>
    <s v="Aetna_SAP_project"/>
    <s v="Billdays"/>
    <s v="Onsite"/>
    <s v="FixedBid"/>
    <n v="-11409.135483870972"/>
    <n v="0"/>
    <n v="0"/>
    <n v="0"/>
    <n v="0"/>
    <n v="-11409.135483870972"/>
  </r>
  <r>
    <x v="1"/>
    <x v="1"/>
    <s v="Aetna"/>
    <x v="3"/>
    <n v="232"/>
    <s v="Aetna_SAP_project"/>
    <s v="TUTD"/>
    <s v="Onsite"/>
    <s v="FixedBid"/>
    <n v="-38905.152000000002"/>
    <n v="0"/>
    <n v="0"/>
    <n v="0"/>
    <n v="0"/>
    <n v="-38905.152000000002"/>
  </r>
  <r>
    <x v="1"/>
    <x v="1"/>
    <s v="Bristol-Myers Squibb"/>
    <x v="1"/>
    <n v="299"/>
    <s v="Bristol-Myers Squibb_HCM_project"/>
    <s v="Adjustments"/>
    <s v="Onsite"/>
    <s v="FixedBid"/>
    <n v="0"/>
    <n v="0"/>
    <n v="0"/>
    <n v="0"/>
    <n v="0"/>
    <n v="0"/>
  </r>
  <r>
    <x v="1"/>
    <x v="1"/>
    <s v="Bristol-Myers Squibb"/>
    <x v="1"/>
    <n v="299"/>
    <s v="Bristol-Myers Squibb_HCM_project"/>
    <s v="Associate"/>
    <s v="Offshore"/>
    <s v="FixedBid"/>
    <n v="69806.87999999999"/>
    <n v="4923.0769230769229"/>
    <n v="2850"/>
    <n v="1870"/>
    <n v="21784"/>
    <n v="38379.803076923068"/>
  </r>
  <r>
    <x v="1"/>
    <x v="1"/>
    <s v="Bristol-Myers Squibb"/>
    <x v="1"/>
    <n v="299"/>
    <s v="Bristol-Myers Squibb_HCM_project"/>
    <s v="Associate"/>
    <s v="Onsite"/>
    <s v="FixedBid"/>
    <n v="144555.84"/>
    <n v="64333.333333333328"/>
    <n v="7200"/>
    <n v="1510"/>
    <n v="23546"/>
    <n v="47966.506666666668"/>
  </r>
  <r>
    <x v="1"/>
    <x v="1"/>
    <s v="Bristol-Myers Squibb"/>
    <x v="1"/>
    <n v="299"/>
    <s v="Bristol-Myers Squibb_HCM_project"/>
    <s v="Billdays"/>
    <s v="Onsite"/>
    <s v="FixedBid"/>
    <n v="-17137.858064516138"/>
    <n v="0"/>
    <n v="0"/>
    <n v="0"/>
    <n v="0"/>
    <n v="-17137.858064516138"/>
  </r>
  <r>
    <x v="1"/>
    <x v="1"/>
    <s v="Bristol-Myers Squibb"/>
    <x v="1"/>
    <n v="299"/>
    <s v="Bristol-Myers Squibb_HCM_project"/>
    <s v="TUTD"/>
    <s v="Onsite"/>
    <s v="FixedBid"/>
    <n v="40730.97600000001"/>
    <n v="0"/>
    <n v="0"/>
    <n v="0"/>
    <n v="0"/>
    <n v="40730.97600000001"/>
  </r>
  <r>
    <x v="1"/>
    <x v="1"/>
    <s v="Bristol-Myers Squibb"/>
    <x v="2"/>
    <n v="301"/>
    <s v="Bristol-Myers Squibb_QA_project"/>
    <s v="Adjustments"/>
    <s v="Onsite"/>
    <s v="T&amp;M"/>
    <n v="0"/>
    <n v="0"/>
    <n v="0"/>
    <n v="0"/>
    <n v="0"/>
    <n v="0"/>
  </r>
  <r>
    <x v="1"/>
    <x v="1"/>
    <s v="Bristol-Myers Squibb"/>
    <x v="2"/>
    <n v="301"/>
    <s v="Bristol-Myers Squibb_QA_project"/>
    <s v="Associate"/>
    <s v="Offshore"/>
    <s v="T&amp;M"/>
    <n v="38712.023999999998"/>
    <n v="5000"/>
    <n v="1500"/>
    <n v="1190"/>
    <n v="13720"/>
    <n v="17302.023999999998"/>
  </r>
  <r>
    <x v="1"/>
    <x v="1"/>
    <s v="Bristol-Myers Squibb"/>
    <x v="2"/>
    <n v="301"/>
    <s v="Bristol-Myers Squibb_QA_project"/>
    <s v="Associate"/>
    <s v="Onsite"/>
    <s v="T&amp;M"/>
    <n v="22972.248"/>
    <n v="5666.666666666667"/>
    <n v="1250"/>
    <n v="130"/>
    <n v="17739"/>
    <n v="-1813.4186666666683"/>
  </r>
  <r>
    <x v="1"/>
    <x v="1"/>
    <s v="Bristol-Myers Squibb"/>
    <x v="2"/>
    <n v="301"/>
    <s v="Bristol-Myers Squibb_QA_project"/>
    <s v="Billdays"/>
    <s v="Onsite"/>
    <s v="T&amp;M"/>
    <n v="-8705.4340645161301"/>
    <n v="0"/>
    <n v="0"/>
    <n v="0"/>
    <n v="0"/>
    <n v="-8705.4340645161301"/>
  </r>
  <r>
    <x v="1"/>
    <x v="1"/>
    <s v="Bristol-Myers Squibb"/>
    <x v="2"/>
    <n v="301"/>
    <s v="Bristol-Myers Squibb_QA_project"/>
    <s v="TUTD"/>
    <s v="Onsite"/>
    <s v="T&amp;M"/>
    <n v="0"/>
    <n v="0"/>
    <n v="0"/>
    <n v="0"/>
    <n v="0"/>
    <n v="0"/>
  </r>
  <r>
    <x v="1"/>
    <x v="1"/>
    <s v="Bristol-Myers Squibb"/>
    <x v="3"/>
    <n v="300"/>
    <s v="Bristol-Myers Squibb_SAP_project"/>
    <s v="Adjustments"/>
    <s v="Onsite"/>
    <s v="T&amp;M"/>
    <n v="0"/>
    <n v="0"/>
    <n v="0"/>
    <n v="0"/>
    <n v="0"/>
    <n v="0"/>
  </r>
  <r>
    <x v="1"/>
    <x v="1"/>
    <s v="Bristol-Myers Squibb"/>
    <x v="3"/>
    <n v="300"/>
    <s v="Bristol-Myers Squibb_SAP_project"/>
    <s v="Associate"/>
    <s v="Offshore"/>
    <s v="T&amp;M"/>
    <n v="48571.380000000005"/>
    <n v="3769.2307692307695"/>
    <n v="3700"/>
    <n v="1310"/>
    <n v="23507"/>
    <n v="16285.149230769235"/>
  </r>
  <r>
    <x v="1"/>
    <x v="1"/>
    <s v="Bristol-Myers Squibb"/>
    <x v="3"/>
    <n v="300"/>
    <s v="Bristol-Myers Squibb_SAP_project"/>
    <s v="Associate"/>
    <s v="Onsite"/>
    <s v="T&amp;M"/>
    <n v="63333.26999999999"/>
    <n v="39416.666666666672"/>
    <n v="4000"/>
    <n v="660"/>
    <n v="12378"/>
    <n v="6878.603333333318"/>
  </r>
  <r>
    <x v="1"/>
    <x v="1"/>
    <s v="Bristol-Myers Squibb"/>
    <x v="3"/>
    <n v="300"/>
    <s v="Bristol-Myers Squibb_SAP_project"/>
    <s v="Billdays"/>
    <s v="Onsite"/>
    <s v="T&amp;M"/>
    <n v="-10675.495161290324"/>
    <n v="0"/>
    <n v="0"/>
    <n v="0"/>
    <n v="0"/>
    <n v="-10675.495161290324"/>
  </r>
  <r>
    <x v="1"/>
    <x v="1"/>
    <s v="Bristol-Myers Squibb"/>
    <x v="3"/>
    <n v="300"/>
    <s v="Bristol-Myers Squibb_SAP_project"/>
    <s v="TUTD"/>
    <s v="Onsite"/>
    <s v="T&amp;M"/>
    <n v="0"/>
    <n v="0"/>
    <n v="0"/>
    <n v="0"/>
    <n v="0"/>
    <n v="0"/>
  </r>
  <r>
    <x v="1"/>
    <x v="1"/>
    <s v="Cardinal Health"/>
    <x v="0"/>
    <n v="81"/>
    <s v="Cardinal Health_Analytics_project"/>
    <s v="Adjustments"/>
    <s v="Onsite"/>
    <s v="T&amp;M"/>
    <n v="0"/>
    <n v="0"/>
    <n v="0"/>
    <n v="0"/>
    <n v="0"/>
    <n v="0"/>
  </r>
  <r>
    <x v="1"/>
    <x v="1"/>
    <s v="Cardinal Health"/>
    <x v="0"/>
    <n v="81"/>
    <s v="Cardinal Health_Analytics_project"/>
    <s v="Associate"/>
    <s v="Offshore"/>
    <s v="T&amp;M"/>
    <n v="40415.760000000002"/>
    <n v="2153.8461538461538"/>
    <n v="4250"/>
    <n v="220"/>
    <n v="32362"/>
    <n v="1429.913846153846"/>
  </r>
  <r>
    <x v="1"/>
    <x v="1"/>
    <s v="Cardinal Health"/>
    <x v="0"/>
    <n v="81"/>
    <s v="Cardinal Health_Analytics_project"/>
    <s v="Associate"/>
    <s v="Onsite"/>
    <s v="T&amp;M"/>
    <n v="72443.160000000018"/>
    <n v="44166.666666666664"/>
    <n v="3450"/>
    <n v="1420"/>
    <n v="14556"/>
    <n v="8850.4933333333538"/>
  </r>
  <r>
    <x v="1"/>
    <x v="1"/>
    <s v="Cardinal Health"/>
    <x v="0"/>
    <n v="81"/>
    <s v="Cardinal Health_Analytics_project"/>
    <s v="Billdays"/>
    <s v="Onsite"/>
    <s v="T&amp;M"/>
    <n v="-9325.6501935483902"/>
    <n v="0"/>
    <n v="0"/>
    <n v="0"/>
    <n v="0"/>
    <n v="-9325.6501935483902"/>
  </r>
  <r>
    <x v="1"/>
    <x v="1"/>
    <s v="Cardinal Health"/>
    <x v="0"/>
    <n v="81"/>
    <s v="Cardinal Health_Analytics_project"/>
    <s v="TUTD"/>
    <s v="Onsite"/>
    <s v="T&amp;M"/>
    <n v="0"/>
    <n v="0"/>
    <n v="0"/>
    <n v="0"/>
    <n v="0"/>
    <n v="0"/>
  </r>
  <r>
    <x v="1"/>
    <x v="1"/>
    <s v="Cardinal Health"/>
    <x v="1"/>
    <n v="82"/>
    <s v="Cardinal Health_HCM_project"/>
    <s v="Adjustments"/>
    <s v="Onsite"/>
    <s v="T&amp;M"/>
    <n v="0"/>
    <n v="0"/>
    <n v="0"/>
    <n v="0"/>
    <n v="0"/>
    <n v="0"/>
  </r>
  <r>
    <x v="1"/>
    <x v="1"/>
    <s v="Cardinal Health"/>
    <x v="1"/>
    <n v="82"/>
    <s v="Cardinal Health_HCM_project"/>
    <s v="Associate"/>
    <s v="Offshore"/>
    <s v="T&amp;M"/>
    <n v="22512.897000000004"/>
    <n v="2461.5384615384619"/>
    <n v="2450"/>
    <n v="1210"/>
    <n v="15288"/>
    <n v="1103.3585384615435"/>
  </r>
  <r>
    <x v="1"/>
    <x v="1"/>
    <s v="Cardinal Health"/>
    <x v="1"/>
    <n v="82"/>
    <s v="Cardinal Health_HCM_project"/>
    <s v="Associate"/>
    <s v="Onsite"/>
    <s v="T&amp;M"/>
    <n v="16522.704000000002"/>
    <n v="5666.666666666667"/>
    <n v="700"/>
    <n v="260"/>
    <n v="15850"/>
    <n v="-5953.9626666666663"/>
  </r>
  <r>
    <x v="1"/>
    <x v="1"/>
    <s v="Cardinal Health"/>
    <x v="1"/>
    <n v="82"/>
    <s v="Cardinal Health_HCM_project"/>
    <s v="Billdays"/>
    <s v="Onsite"/>
    <s v="T&amp;M"/>
    <n v="-5476.1147419354857"/>
    <n v="0"/>
    <n v="0"/>
    <n v="0"/>
    <n v="0"/>
    <n v="-5476.1147419354857"/>
  </r>
  <r>
    <x v="1"/>
    <x v="1"/>
    <s v="Cardinal Health"/>
    <x v="1"/>
    <n v="82"/>
    <s v="Cardinal Health_HCM_project"/>
    <s v="TUTD"/>
    <s v="Onsite"/>
    <s v="T&amp;M"/>
    <n v="0"/>
    <n v="0"/>
    <n v="0"/>
    <n v="0"/>
    <n v="0"/>
    <n v="0"/>
  </r>
  <r>
    <x v="1"/>
    <x v="1"/>
    <s v="Cardinal Health"/>
    <x v="2"/>
    <n v="84"/>
    <s v="Cardinal Health_QA_project"/>
    <s v="Adjustments"/>
    <s v="Onsite"/>
    <s v="T&amp;M"/>
    <n v="0"/>
    <n v="0"/>
    <n v="0"/>
    <n v="0"/>
    <n v="0"/>
    <n v="0"/>
  </r>
  <r>
    <x v="1"/>
    <x v="1"/>
    <s v="Cardinal Health"/>
    <x v="2"/>
    <n v="84"/>
    <s v="Cardinal Health_QA_project"/>
    <s v="Associate"/>
    <s v="Offshore"/>
    <s v="T&amp;M"/>
    <n v="55163.592000000004"/>
    <n v="16769.230769230766"/>
    <n v="6350"/>
    <n v="1760"/>
    <n v="7172"/>
    <n v="23112.361230769238"/>
  </r>
  <r>
    <x v="1"/>
    <x v="1"/>
    <s v="Cardinal Health"/>
    <x v="2"/>
    <n v="84"/>
    <s v="Cardinal Health_QA_project"/>
    <s v="Associate"/>
    <s v="Onsite"/>
    <s v="T&amp;M"/>
    <n v="29156.760000000002"/>
    <n v="14000"/>
    <n v="2400"/>
    <n v="760"/>
    <n v="28834"/>
    <n v="-16837.239999999998"/>
  </r>
  <r>
    <x v="1"/>
    <x v="1"/>
    <s v="Cardinal Health"/>
    <x v="2"/>
    <n v="84"/>
    <s v="Cardinal Health_QA_project"/>
    <s v="Billdays"/>
    <s v="Onsite"/>
    <s v="T&amp;M"/>
    <n v="-6283.5723870967768"/>
    <n v="0"/>
    <n v="0"/>
    <n v="0"/>
    <n v="0"/>
    <n v="-6283.5723870967768"/>
  </r>
  <r>
    <x v="1"/>
    <x v="1"/>
    <s v="Cardinal Health"/>
    <x v="2"/>
    <n v="84"/>
    <s v="Cardinal Health_QA_project"/>
    <s v="TUTD"/>
    <s v="Onsite"/>
    <s v="T&amp;M"/>
    <n v="0"/>
    <n v="0"/>
    <n v="0"/>
    <n v="0"/>
    <n v="0"/>
    <n v="0"/>
  </r>
  <r>
    <x v="1"/>
    <x v="1"/>
    <s v="Cardinal Health"/>
    <x v="3"/>
    <n v="83"/>
    <s v="Cardinal Health_SAP_project"/>
    <s v="Adjustments"/>
    <s v="Onsite"/>
    <s v="FixedBid"/>
    <n v="0"/>
    <n v="0"/>
    <n v="0"/>
    <n v="0"/>
    <n v="0"/>
    <n v="0"/>
  </r>
  <r>
    <x v="1"/>
    <x v="1"/>
    <s v="Cardinal Health"/>
    <x v="3"/>
    <n v="83"/>
    <s v="Cardinal Health_SAP_project"/>
    <s v="Associate"/>
    <s v="Offshore"/>
    <s v="FixedBid"/>
    <n v="39009.600000000006"/>
    <n v="6000"/>
    <n v="3200"/>
    <n v="1190"/>
    <n v="3600"/>
    <n v="25019.600000000006"/>
  </r>
  <r>
    <x v="1"/>
    <x v="1"/>
    <s v="Cardinal Health"/>
    <x v="3"/>
    <n v="83"/>
    <s v="Cardinal Health_SAP_project"/>
    <s v="Associate"/>
    <s v="Onsite"/>
    <s v="FixedBid"/>
    <n v="53265.600000000006"/>
    <n v="25916.666666666664"/>
    <n v="2400"/>
    <n v="910"/>
    <n v="20859"/>
    <n v="3179.9333333333416"/>
  </r>
  <r>
    <x v="1"/>
    <x v="1"/>
    <s v="Cardinal Health"/>
    <x v="3"/>
    <n v="83"/>
    <s v="Cardinal Health_SAP_project"/>
    <s v="Billdays"/>
    <s v="Onsite"/>
    <s v="FixedBid"/>
    <n v="-8829.5225806451635"/>
    <n v="0"/>
    <n v="0"/>
    <n v="0"/>
    <n v="0"/>
    <n v="-8829.5225806451635"/>
  </r>
  <r>
    <x v="1"/>
    <x v="1"/>
    <s v="Cardinal Health"/>
    <x v="3"/>
    <n v="83"/>
    <s v="Cardinal Health_SAP_project"/>
    <s v="TUTD"/>
    <s v="Onsite"/>
    <s v="FixedBid"/>
    <n v="0"/>
    <n v="0"/>
    <n v="0"/>
    <n v="0"/>
    <n v="0"/>
    <n v="0"/>
  </r>
  <r>
    <x v="1"/>
    <x v="1"/>
    <s v="CVS"/>
    <x v="2"/>
    <n v="291"/>
    <s v="CVS_QA_project"/>
    <s v="Adjustments"/>
    <s v="Onsite"/>
    <s v="FixedBid"/>
    <n v="0"/>
    <n v="0"/>
    <n v="0"/>
    <n v="0"/>
    <n v="0"/>
    <n v="0"/>
  </r>
  <r>
    <x v="1"/>
    <x v="1"/>
    <s v="CVS"/>
    <x v="2"/>
    <n v="291"/>
    <s v="CVS_QA_project"/>
    <s v="Associate"/>
    <s v="Offshore"/>
    <s v="FixedBid"/>
    <n v="56258.559999999998"/>
    <n v="3230.7692307692309"/>
    <n v="4750"/>
    <n v="730"/>
    <n v="40535"/>
    <n v="7012.7907692307635"/>
  </r>
  <r>
    <x v="1"/>
    <x v="1"/>
    <s v="CVS"/>
    <x v="2"/>
    <n v="291"/>
    <s v="CVS_QA_project"/>
    <s v="Associate"/>
    <s v="Onsite"/>
    <s v="FixedBid"/>
    <n v="66544.639999999985"/>
    <n v="48833.333333333328"/>
    <n v="5200"/>
    <n v="610"/>
    <n v="25972"/>
    <n v="-14070.693333333344"/>
  </r>
  <r>
    <x v="1"/>
    <x v="1"/>
    <s v="CVS"/>
    <x v="2"/>
    <n v="291"/>
    <s v="CVS_QA_project"/>
    <s v="Billdays"/>
    <s v="Onsite"/>
    <s v="FixedBid"/>
    <n v="-8593.176774193551"/>
    <n v="0"/>
    <n v="0"/>
    <n v="0"/>
    <n v="0"/>
    <n v="-8593.176774193551"/>
  </r>
  <r>
    <x v="1"/>
    <x v="1"/>
    <s v="CVS"/>
    <x v="2"/>
    <n v="291"/>
    <s v="CVS_QA_project"/>
    <s v="TUTD"/>
    <s v="Onsite"/>
    <s v="FixedBid"/>
    <n v="0"/>
    <n v="0"/>
    <n v="0"/>
    <n v="0"/>
    <n v="0"/>
    <n v="0"/>
  </r>
  <r>
    <x v="1"/>
    <x v="1"/>
    <s v="Johnson &amp; Johnson"/>
    <x v="1"/>
    <n v="154"/>
    <s v="Johnson &amp; Johnson_HCM_project"/>
    <s v="Adjustments"/>
    <s v="Onsite"/>
    <s v="FixedBid"/>
    <n v="0"/>
    <n v="0"/>
    <n v="0"/>
    <n v="0"/>
    <n v="0"/>
    <n v="0"/>
  </r>
  <r>
    <x v="1"/>
    <x v="1"/>
    <s v="Johnson &amp; Johnson"/>
    <x v="1"/>
    <n v="154"/>
    <s v="Johnson &amp; Johnson_HCM_project"/>
    <s v="Associate"/>
    <s v="Offshore"/>
    <s v="FixedBid"/>
    <n v="65088.320000000007"/>
    <n v="4307.6923076923076"/>
    <n v="4250"/>
    <n v="380"/>
    <n v="21955"/>
    <n v="34195.627692307695"/>
  </r>
  <r>
    <x v="1"/>
    <x v="1"/>
    <s v="Johnson &amp; Johnson"/>
    <x v="1"/>
    <n v="154"/>
    <s v="Johnson &amp; Johnson_HCM_project"/>
    <s v="Associate"/>
    <s v="Onsite"/>
    <s v="FixedBid"/>
    <n v="17318.400000000001"/>
    <n v="8333.3333333333339"/>
    <n v="1200"/>
    <n v="250"/>
    <n v="8183"/>
    <n v="-647.9333333333343"/>
  </r>
  <r>
    <x v="1"/>
    <x v="1"/>
    <s v="Johnson &amp; Johnson"/>
    <x v="1"/>
    <n v="154"/>
    <s v="Johnson &amp; Johnson_HCM_project"/>
    <s v="Billdays"/>
    <s v="Onsite"/>
    <s v="FixedBid"/>
    <n v="-7304.4541935483903"/>
    <n v="0"/>
    <n v="0"/>
    <n v="0"/>
    <n v="0"/>
    <n v="-7304.4541935483903"/>
  </r>
  <r>
    <x v="1"/>
    <x v="1"/>
    <s v="Johnson &amp; Johnson"/>
    <x v="1"/>
    <n v="154"/>
    <s v="Johnson &amp; Johnson_HCM_project"/>
    <s v="TUTD"/>
    <s v="Onsite"/>
    <s v="FixedBid"/>
    <n v="0"/>
    <n v="0"/>
    <n v="0"/>
    <n v="0"/>
    <n v="0"/>
    <n v="0"/>
  </r>
  <r>
    <x v="1"/>
    <x v="1"/>
    <s v="Johnson &amp; Johnson"/>
    <x v="2"/>
    <n v="156"/>
    <s v="Johnson &amp; Johnson_QA_project"/>
    <s v="Adjustments"/>
    <s v="Onsite"/>
    <s v="T&amp;M"/>
    <n v="0"/>
    <n v="0"/>
    <n v="0"/>
    <n v="0"/>
    <n v="0"/>
    <n v="0"/>
  </r>
  <r>
    <x v="1"/>
    <x v="1"/>
    <s v="Johnson &amp; Johnson"/>
    <x v="2"/>
    <n v="156"/>
    <s v="Johnson &amp; Johnson_QA_project"/>
    <s v="Associate"/>
    <s v="Offshore"/>
    <s v="T&amp;M"/>
    <n v="28009.887999999999"/>
    <n v="4923.0769230769229"/>
    <n v="1800"/>
    <n v="510"/>
    <n v="12966"/>
    <n v="7810.8110769230771"/>
  </r>
  <r>
    <x v="1"/>
    <x v="1"/>
    <s v="Johnson &amp; Johnson"/>
    <x v="2"/>
    <n v="156"/>
    <s v="Johnson &amp; Johnson_QA_project"/>
    <s v="Associate"/>
    <s v="Onsite"/>
    <s v="T&amp;M"/>
    <n v="42463.535999999993"/>
    <n v="29666.666666666668"/>
    <n v="2350"/>
    <n v="1160"/>
    <n v="23716"/>
    <n v="-14429.130666666679"/>
  </r>
  <r>
    <x v="1"/>
    <x v="1"/>
    <s v="Johnson &amp; Johnson"/>
    <x v="2"/>
    <n v="156"/>
    <s v="Johnson &amp; Johnson_QA_project"/>
    <s v="Billdays"/>
    <s v="Onsite"/>
    <s v="T&amp;M"/>
    <n v="-4988.0547096774199"/>
    <n v="0"/>
    <n v="0"/>
    <n v="0"/>
    <n v="0"/>
    <n v="-4988.0547096774199"/>
  </r>
  <r>
    <x v="1"/>
    <x v="1"/>
    <s v="Johnson &amp; Johnson"/>
    <x v="2"/>
    <n v="156"/>
    <s v="Johnson &amp; Johnson_QA_project"/>
    <s v="TUTD"/>
    <s v="Onsite"/>
    <s v="T&amp;M"/>
    <n v="0"/>
    <n v="0"/>
    <n v="0"/>
    <n v="0"/>
    <n v="0"/>
    <n v="0"/>
  </r>
  <r>
    <x v="1"/>
    <x v="1"/>
    <s v="Johnson &amp; Johnson"/>
    <x v="3"/>
    <n v="155"/>
    <s v="Johnson &amp; Johnson_SAP_project"/>
    <s v="Adjustments"/>
    <s v="Onsite"/>
    <s v="T&amp;M"/>
    <n v="0"/>
    <n v="0"/>
    <n v="0"/>
    <n v="0"/>
    <n v="0"/>
    <n v="0"/>
  </r>
  <r>
    <x v="1"/>
    <x v="1"/>
    <s v="Johnson &amp; Johnson"/>
    <x v="3"/>
    <n v="155"/>
    <s v="Johnson &amp; Johnson_SAP_project"/>
    <s v="Associate"/>
    <s v="Offshore"/>
    <s v="T&amp;M"/>
    <n v="38068.5"/>
    <n v="7230.7692307692305"/>
    <n v="3200"/>
    <n v="1370"/>
    <n v="7755"/>
    <n v="18512.73076923077"/>
  </r>
  <r>
    <x v="1"/>
    <x v="1"/>
    <s v="Johnson &amp; Johnson"/>
    <x v="3"/>
    <n v="155"/>
    <s v="Johnson &amp; Johnson_SAP_project"/>
    <s v="Associate"/>
    <s v="Onsite"/>
    <s v="T&amp;M"/>
    <n v="24791.879999999997"/>
    <n v="20000"/>
    <n v="2950"/>
    <n v="170"/>
    <n v="0"/>
    <n v="1671.8799999999974"/>
  </r>
  <r>
    <x v="1"/>
    <x v="1"/>
    <s v="Johnson &amp; Johnson"/>
    <x v="3"/>
    <n v="155"/>
    <s v="Johnson &amp; Johnson_SAP_project"/>
    <s v="Billdays"/>
    <s v="Onsite"/>
    <s v="T&amp;M"/>
    <n v="-7320.6425806451634"/>
    <n v="0"/>
    <n v="0"/>
    <n v="0"/>
    <n v="0"/>
    <n v="-7320.6425806451634"/>
  </r>
  <r>
    <x v="1"/>
    <x v="1"/>
    <s v="Johnson &amp; Johnson"/>
    <x v="3"/>
    <n v="155"/>
    <s v="Johnson &amp; Johnson_SAP_project"/>
    <s v="TUTD"/>
    <s v="Onsite"/>
    <s v="T&amp;M"/>
    <n v="0"/>
    <n v="0"/>
    <n v="0"/>
    <n v="0"/>
    <n v="0"/>
    <n v="0"/>
  </r>
  <r>
    <x v="1"/>
    <x v="1"/>
    <s v="McKesson"/>
    <x v="0"/>
    <n v="108"/>
    <s v="McKesson_Analytics_project"/>
    <s v="Adjustments"/>
    <s v="Onsite"/>
    <s v="FixedBid"/>
    <n v="0"/>
    <n v="0"/>
    <n v="0"/>
    <n v="0"/>
    <n v="0"/>
    <n v="0"/>
  </r>
  <r>
    <x v="1"/>
    <x v="1"/>
    <s v="McKesson"/>
    <x v="0"/>
    <n v="108"/>
    <s v="McKesson_Analytics_project"/>
    <s v="Associate"/>
    <s v="Offshore"/>
    <s v="FixedBid"/>
    <n v="68290.559999999998"/>
    <n v="6692.3076923076924"/>
    <n v="1200"/>
    <n v="1420"/>
    <n v="19839"/>
    <n v="39139.25230769231"/>
  </r>
  <r>
    <x v="1"/>
    <x v="1"/>
    <s v="McKesson"/>
    <x v="0"/>
    <n v="108"/>
    <s v="McKesson_Analytics_project"/>
    <s v="Associate"/>
    <s v="Onsite"/>
    <s v="FixedBid"/>
    <n v="81469.440000000002"/>
    <n v="12916.666666666668"/>
    <n v="3200"/>
    <n v="900"/>
    <n v="18102"/>
    <n v="46350.773333333331"/>
  </r>
  <r>
    <x v="1"/>
    <x v="1"/>
    <s v="McKesson"/>
    <x v="0"/>
    <n v="108"/>
    <s v="McKesson_Analytics_project"/>
    <s v="Billdays"/>
    <s v="Onsite"/>
    <s v="FixedBid"/>
    <n v="-16753.796129032267"/>
    <n v="0"/>
    <n v="0"/>
    <n v="0"/>
    <n v="0"/>
    <n v="-16753.796129032267"/>
  </r>
  <r>
    <x v="1"/>
    <x v="1"/>
    <s v="McKesson"/>
    <x v="0"/>
    <n v="108"/>
    <s v="McKesson_Analytics_project"/>
    <s v="TUTD"/>
    <s v="Onsite"/>
    <s v="FixedBid"/>
    <n v="0"/>
    <n v="0"/>
    <n v="0"/>
    <n v="0"/>
    <n v="0"/>
    <n v="0"/>
  </r>
  <r>
    <x v="1"/>
    <x v="1"/>
    <s v="McKesson"/>
    <x v="4"/>
    <n v="107"/>
    <s v="McKesson_Cloud_project"/>
    <s v="Adjustments"/>
    <s v="Onsite"/>
    <s v="T&amp;M"/>
    <n v="0"/>
    <n v="0"/>
    <n v="0"/>
    <n v="0"/>
    <n v="0"/>
    <n v="0"/>
  </r>
  <r>
    <x v="1"/>
    <x v="1"/>
    <s v="McKesson"/>
    <x v="4"/>
    <n v="107"/>
    <s v="McKesson_Cloud_project"/>
    <s v="Associate"/>
    <s v="Offshore"/>
    <s v="T&amp;M"/>
    <n v="57066.048000000003"/>
    <n v="8307.6923076923067"/>
    <n v="3900"/>
    <n v="1680"/>
    <n v="12727"/>
    <n v="30451.355692307698"/>
  </r>
  <r>
    <x v="1"/>
    <x v="1"/>
    <s v="McKesson"/>
    <x v="4"/>
    <n v="107"/>
    <s v="McKesson_Cloud_project"/>
    <s v="Associate"/>
    <s v="Onsite"/>
    <s v="T&amp;M"/>
    <n v="16589.664000000001"/>
    <n v="6250"/>
    <n v="750"/>
    <n v="0"/>
    <n v="8802"/>
    <n v="787.66400000000067"/>
  </r>
  <r>
    <x v="1"/>
    <x v="1"/>
    <s v="McKesson"/>
    <x v="4"/>
    <n v="107"/>
    <s v="McKesson_Cloud_project"/>
    <s v="Billdays"/>
    <s v="Onsite"/>
    <s v="T&amp;M"/>
    <n v="-9698.379096774197"/>
    <n v="0"/>
    <n v="0"/>
    <n v="0"/>
    <n v="0"/>
    <n v="-9698.379096774197"/>
  </r>
  <r>
    <x v="1"/>
    <x v="1"/>
    <s v="McKesson"/>
    <x v="4"/>
    <n v="107"/>
    <s v="McKesson_Cloud_project"/>
    <s v="TUTD"/>
    <s v="Onsite"/>
    <s v="T&amp;M"/>
    <n v="0"/>
    <n v="0"/>
    <n v="0"/>
    <n v="0"/>
    <n v="0"/>
    <n v="0"/>
  </r>
  <r>
    <x v="1"/>
    <x v="1"/>
    <s v="McKesson"/>
    <x v="1"/>
    <n v="109"/>
    <s v="McKesson_HCM_project"/>
    <s v="Adjustments"/>
    <s v="Onsite"/>
    <s v="T&amp;M"/>
    <n v="0"/>
    <n v="0"/>
    <n v="0"/>
    <n v="0"/>
    <n v="0"/>
    <n v="0"/>
  </r>
  <r>
    <x v="1"/>
    <x v="1"/>
    <s v="McKesson"/>
    <x v="1"/>
    <n v="109"/>
    <s v="McKesson_HCM_project"/>
    <s v="Associate"/>
    <s v="Offshore"/>
    <s v="T&amp;M"/>
    <n v="59084.168000000005"/>
    <n v="5615.3846153846143"/>
    <n v="3550"/>
    <n v="1920"/>
    <n v="15074"/>
    <n v="32924.783384615395"/>
  </r>
  <r>
    <x v="1"/>
    <x v="1"/>
    <s v="McKesson"/>
    <x v="1"/>
    <n v="109"/>
    <s v="McKesson_HCM_project"/>
    <s v="Associate"/>
    <s v="Onsite"/>
    <s v="T&amp;M"/>
    <n v="104472.36800000002"/>
    <n v="31083.333333333336"/>
    <n v="3450"/>
    <n v="390"/>
    <n v="50000"/>
    <n v="19549.034666666674"/>
  </r>
  <r>
    <x v="1"/>
    <x v="1"/>
    <s v="McKesson"/>
    <x v="1"/>
    <n v="109"/>
    <s v="McKesson_HCM_project"/>
    <s v="Billdays"/>
    <s v="Onsite"/>
    <s v="T&amp;M"/>
    <n v="-11386.60103225807"/>
    <n v="0"/>
    <n v="0"/>
    <n v="0"/>
    <n v="0"/>
    <n v="-11386.60103225807"/>
  </r>
  <r>
    <x v="1"/>
    <x v="1"/>
    <s v="McKesson"/>
    <x v="1"/>
    <n v="109"/>
    <s v="McKesson_HCM_project"/>
    <s v="TUTD"/>
    <s v="Onsite"/>
    <s v="T&amp;M"/>
    <n v="0"/>
    <n v="0"/>
    <n v="0"/>
    <n v="0"/>
    <n v="0"/>
    <n v="0"/>
  </r>
  <r>
    <x v="1"/>
    <x v="1"/>
    <s v="McKesson"/>
    <x v="2"/>
    <n v="111"/>
    <s v="McKesson_QA_project"/>
    <s v="Adjustments"/>
    <s v="Onsite"/>
    <s v="FixedBid"/>
    <n v="0"/>
    <n v="0"/>
    <n v="0"/>
    <n v="0"/>
    <n v="0"/>
    <n v="0"/>
  </r>
  <r>
    <x v="1"/>
    <x v="1"/>
    <s v="McKesson"/>
    <x v="2"/>
    <n v="111"/>
    <s v="McKesson_QA_project"/>
    <s v="Associate"/>
    <s v="Offshore"/>
    <s v="FixedBid"/>
    <n v="54845.440000000002"/>
    <n v="3461.538461538461"/>
    <n v="2900"/>
    <n v="120"/>
    <n v="24531"/>
    <n v="23832.901538461541"/>
  </r>
  <r>
    <x v="1"/>
    <x v="1"/>
    <s v="McKesson"/>
    <x v="2"/>
    <n v="111"/>
    <s v="McKesson_QA_project"/>
    <s v="Associate"/>
    <s v="Onsite"/>
    <s v="FixedBid"/>
    <n v="61102.080000000009"/>
    <n v="11666.666666666668"/>
    <n v="2650"/>
    <n v="1070"/>
    <n v="44317"/>
    <n v="1398.4133333333375"/>
  </r>
  <r>
    <x v="1"/>
    <x v="1"/>
    <s v="McKesson"/>
    <x v="2"/>
    <n v="111"/>
    <s v="McKesson_QA_project"/>
    <s v="Billdays"/>
    <s v="Onsite"/>
    <s v="FixedBid"/>
    <n v="-14157.956129032262"/>
    <n v="0"/>
    <n v="0"/>
    <n v="0"/>
    <n v="0"/>
    <n v="-14157.956129032262"/>
  </r>
  <r>
    <x v="1"/>
    <x v="1"/>
    <s v="McKesson"/>
    <x v="2"/>
    <n v="111"/>
    <s v="McKesson_QA_project"/>
    <s v="TUTD"/>
    <s v="Onsite"/>
    <s v="FixedBid"/>
    <n v="-62908.518400000001"/>
    <n v="0"/>
    <n v="0"/>
    <n v="0"/>
    <n v="0"/>
    <n v="-62908.518400000001"/>
  </r>
  <r>
    <x v="1"/>
    <x v="1"/>
    <s v="McKesson"/>
    <x v="3"/>
    <n v="110"/>
    <s v="McKesson_SAP_project"/>
    <s v="Adjustments"/>
    <s v="Onsite"/>
    <s v="T&amp;M"/>
    <n v="0"/>
    <n v="0"/>
    <n v="0"/>
    <n v="0"/>
    <n v="0"/>
    <n v="0"/>
  </r>
  <r>
    <x v="1"/>
    <x v="1"/>
    <s v="McKesson"/>
    <x v="3"/>
    <n v="110"/>
    <s v="McKesson_SAP_project"/>
    <s v="Associate"/>
    <s v="Offshore"/>
    <s v="T&amp;M"/>
    <n v="16974.88"/>
    <n v="2307.6923076923076"/>
    <n v="1200"/>
    <n v="570"/>
    <n v="0"/>
    <n v="12897.187692307692"/>
  </r>
  <r>
    <x v="1"/>
    <x v="1"/>
    <s v="McKesson"/>
    <x v="3"/>
    <n v="110"/>
    <s v="McKesson_SAP_project"/>
    <s v="Associate"/>
    <s v="Onsite"/>
    <s v="T&amp;M"/>
    <n v="25534.079999999998"/>
    <n v="16500"/>
    <n v="2750"/>
    <n v="160"/>
    <n v="0"/>
    <n v="6124.0799999999981"/>
  </r>
  <r>
    <x v="1"/>
    <x v="1"/>
    <s v="McKesson"/>
    <x v="3"/>
    <n v="110"/>
    <s v="McKesson_SAP_project"/>
    <s v="Billdays"/>
    <s v="Onsite"/>
    <s v="T&amp;M"/>
    <n v="-3560.4232258064521"/>
    <n v="0"/>
    <n v="0"/>
    <n v="0"/>
    <n v="0"/>
    <n v="-3560.4232258064521"/>
  </r>
  <r>
    <x v="1"/>
    <x v="1"/>
    <s v="McKesson"/>
    <x v="3"/>
    <n v="110"/>
    <s v="McKesson_SAP_project"/>
    <s v="TUTD"/>
    <s v="Onsite"/>
    <s v="T&amp;M"/>
    <n v="0"/>
    <n v="0"/>
    <n v="0"/>
    <n v="0"/>
    <n v="0"/>
    <n v="0"/>
  </r>
  <r>
    <x v="1"/>
    <x v="1"/>
    <s v="Merck"/>
    <x v="1"/>
    <n v="85"/>
    <s v="Merck_HCM_project"/>
    <s v="Adjustments"/>
    <s v="Onsite"/>
    <s v="T&amp;M"/>
    <n v="0"/>
    <n v="0"/>
    <n v="0"/>
    <n v="0"/>
    <n v="0"/>
    <n v="0"/>
  </r>
  <r>
    <x v="1"/>
    <x v="1"/>
    <s v="Merck"/>
    <x v="1"/>
    <n v="85"/>
    <s v="Merck_HCM_project"/>
    <s v="Associate"/>
    <s v="Offshore"/>
    <s v="T&amp;M"/>
    <n v="39484.720000000001"/>
    <n v="5384.6153846153838"/>
    <n v="4500"/>
    <n v="1200"/>
    <n v="18535"/>
    <n v="9865.1046153846182"/>
  </r>
  <r>
    <x v="1"/>
    <x v="1"/>
    <s v="Merck"/>
    <x v="1"/>
    <n v="85"/>
    <s v="Merck_HCM_project"/>
    <s v="Associate"/>
    <s v="Onsite"/>
    <s v="T&amp;M"/>
    <n v="64473.640000000007"/>
    <n v="20833.333333333332"/>
    <n v="3650"/>
    <n v="1620"/>
    <n v="40956"/>
    <n v="-2585.6933333333218"/>
  </r>
  <r>
    <x v="1"/>
    <x v="1"/>
    <s v="Merck"/>
    <x v="1"/>
    <n v="85"/>
    <s v="Merck_HCM_project"/>
    <s v="Billdays"/>
    <s v="Onsite"/>
    <s v="T&amp;M"/>
    <n v="-14764.310709677422"/>
    <n v="0"/>
    <n v="0"/>
    <n v="0"/>
    <n v="0"/>
    <n v="-14764.310709677422"/>
  </r>
  <r>
    <x v="1"/>
    <x v="1"/>
    <s v="Merck"/>
    <x v="1"/>
    <n v="85"/>
    <s v="Merck_HCM_project"/>
    <s v="TUTD"/>
    <s v="Onsite"/>
    <s v="T&amp;M"/>
    <n v="0"/>
    <n v="0"/>
    <n v="0"/>
    <n v="0"/>
    <n v="0"/>
    <n v="0"/>
  </r>
  <r>
    <x v="1"/>
    <x v="1"/>
    <s v="Merck"/>
    <x v="2"/>
    <n v="87"/>
    <s v="Merck_QA_project"/>
    <s v="Adjustments"/>
    <s v="Onsite"/>
    <s v="T&amp;M"/>
    <n v="0"/>
    <n v="0"/>
    <n v="0"/>
    <n v="0"/>
    <n v="0"/>
    <n v="0"/>
  </r>
  <r>
    <x v="1"/>
    <x v="1"/>
    <s v="Merck"/>
    <x v="2"/>
    <n v="87"/>
    <s v="Merck_QA_project"/>
    <s v="Associate"/>
    <s v="Offshore"/>
    <s v="T&amp;M"/>
    <n v="30376.192000000003"/>
    <n v="4769.2307692307686"/>
    <n v="3750"/>
    <n v="810"/>
    <n v="20170"/>
    <n v="876.96123076923323"/>
  </r>
  <r>
    <x v="1"/>
    <x v="1"/>
    <s v="Merck"/>
    <x v="2"/>
    <n v="87"/>
    <s v="Merck_QA_project"/>
    <s v="Associate"/>
    <s v="Onsite"/>
    <s v="T&amp;M"/>
    <n v="21576.191999999999"/>
    <n v="22500"/>
    <n v="1450"/>
    <n v="610"/>
    <n v="0"/>
    <n v="-2983.8080000000009"/>
  </r>
  <r>
    <x v="1"/>
    <x v="1"/>
    <s v="Merck"/>
    <x v="2"/>
    <n v="87"/>
    <s v="Merck_QA_project"/>
    <s v="Billdays"/>
    <s v="Onsite"/>
    <s v="T&amp;M"/>
    <n v="-4691.0926451612922"/>
    <n v="0"/>
    <n v="0"/>
    <n v="0"/>
    <n v="0"/>
    <n v="-4691.0926451612922"/>
  </r>
  <r>
    <x v="1"/>
    <x v="1"/>
    <s v="Merck"/>
    <x v="2"/>
    <n v="87"/>
    <s v="Merck_QA_project"/>
    <s v="TUTD"/>
    <s v="Onsite"/>
    <s v="T&amp;M"/>
    <n v="0"/>
    <n v="0"/>
    <n v="0"/>
    <n v="0"/>
    <n v="0"/>
    <n v="0"/>
  </r>
  <r>
    <x v="1"/>
    <x v="1"/>
    <s v="Merck"/>
    <x v="3"/>
    <n v="86"/>
    <s v="Merck_SAP_project"/>
    <s v="Adjustments"/>
    <s v="Onsite"/>
    <s v="T&amp;M"/>
    <n v="0"/>
    <n v="0"/>
    <n v="0"/>
    <n v="0"/>
    <n v="0"/>
    <n v="0"/>
  </r>
  <r>
    <x v="1"/>
    <x v="1"/>
    <s v="Merck"/>
    <x v="3"/>
    <n v="86"/>
    <s v="Merck_SAP_project"/>
    <s v="Associate"/>
    <s v="Offshore"/>
    <s v="T&amp;M"/>
    <n v="30329.200000000001"/>
    <n v="5538.4615384615381"/>
    <n v="900"/>
    <n v="610"/>
    <n v="0"/>
    <n v="23280.738461538462"/>
  </r>
  <r>
    <x v="1"/>
    <x v="1"/>
    <s v="Merck"/>
    <x v="3"/>
    <n v="86"/>
    <s v="Merck_SAP_project"/>
    <s v="Associate"/>
    <s v="Onsite"/>
    <s v="T&amp;M"/>
    <n v="28965.199999999997"/>
    <n v="14583.333333333332"/>
    <n v="1450"/>
    <n v="220"/>
    <n v="12714"/>
    <n v="-2.1333333333350311"/>
  </r>
  <r>
    <x v="1"/>
    <x v="1"/>
    <s v="Merck"/>
    <x v="3"/>
    <n v="86"/>
    <s v="Merck_SAP_project"/>
    <s v="Billdays"/>
    <s v="Onsite"/>
    <s v="T&amp;M"/>
    <n v="-3522.7819354838712"/>
    <n v="0"/>
    <n v="0"/>
    <n v="0"/>
    <n v="0"/>
    <n v="-3522.7819354838712"/>
  </r>
  <r>
    <x v="1"/>
    <x v="1"/>
    <s v="Merck"/>
    <x v="3"/>
    <n v="86"/>
    <s v="Merck_SAP_project"/>
    <s v="TUTD"/>
    <s v="Onsite"/>
    <s v="T&amp;M"/>
    <n v="0"/>
    <n v="0"/>
    <n v="0"/>
    <n v="0"/>
    <n v="0"/>
    <n v="0"/>
  </r>
  <r>
    <x v="1"/>
    <x v="1"/>
    <s v="MetLife"/>
    <x v="2"/>
    <n v="162"/>
    <s v="MetLife_QA_project"/>
    <s v="Adjustments"/>
    <s v="Onsite"/>
    <s v="FixedBid"/>
    <n v="0"/>
    <n v="0"/>
    <n v="0"/>
    <n v="0"/>
    <n v="0"/>
    <n v="0"/>
  </r>
  <r>
    <x v="1"/>
    <x v="1"/>
    <s v="MetLife"/>
    <x v="2"/>
    <n v="162"/>
    <s v="MetLife_QA_project"/>
    <s v="Associate"/>
    <s v="Offshore"/>
    <s v="FixedBid"/>
    <n v="38776.320000000007"/>
    <n v="6384.6153846153848"/>
    <n v="3350"/>
    <n v="770"/>
    <n v="12474"/>
    <n v="15797.704615384624"/>
  </r>
  <r>
    <x v="1"/>
    <x v="1"/>
    <s v="MetLife"/>
    <x v="2"/>
    <n v="162"/>
    <s v="MetLife_QA_project"/>
    <s v="Associate"/>
    <s v="Onsite"/>
    <s v="FixedBid"/>
    <n v="30481.920000000002"/>
    <n v="10833.333333333334"/>
    <n v="400"/>
    <n v="950"/>
    <n v="18484"/>
    <n v="-185.41333333333387"/>
  </r>
  <r>
    <x v="1"/>
    <x v="1"/>
    <s v="MetLife"/>
    <x v="2"/>
    <n v="162"/>
    <s v="MetLife_QA_project"/>
    <s v="Billdays"/>
    <s v="Onsite"/>
    <s v="FixedBid"/>
    <n v="-5107.0761290322607"/>
    <n v="0"/>
    <n v="0"/>
    <n v="0"/>
    <n v="0"/>
    <n v="-5107.0761290322607"/>
  </r>
  <r>
    <x v="1"/>
    <x v="1"/>
    <s v="MetLife"/>
    <x v="2"/>
    <n v="162"/>
    <s v="MetLife_QA_project"/>
    <s v="TUTD"/>
    <s v="Onsite"/>
    <s v="FixedBid"/>
    <n v="0"/>
    <n v="0"/>
    <n v="0"/>
    <n v="0"/>
    <n v="0"/>
    <n v="0"/>
  </r>
  <r>
    <x v="1"/>
    <x v="1"/>
    <s v="Pfizer"/>
    <x v="2"/>
    <n v="160"/>
    <s v="Pfizer_QA_project"/>
    <s v="Adjustments"/>
    <s v="Onsite"/>
    <s v="FixedBid"/>
    <n v="0"/>
    <n v="0"/>
    <n v="0"/>
    <n v="0"/>
    <n v="0"/>
    <n v="0"/>
  </r>
  <r>
    <x v="1"/>
    <x v="1"/>
    <s v="Pfizer"/>
    <x v="2"/>
    <n v="160"/>
    <s v="Pfizer_QA_project"/>
    <s v="Associate"/>
    <s v="Offshore"/>
    <s v="FixedBid"/>
    <n v="75985.919999999998"/>
    <n v="7615.3846153846143"/>
    <n v="3600"/>
    <n v="780"/>
    <n v="31346"/>
    <n v="32644.535384615388"/>
  </r>
  <r>
    <x v="1"/>
    <x v="1"/>
    <s v="Pfizer"/>
    <x v="2"/>
    <n v="160"/>
    <s v="Pfizer_QA_project"/>
    <s v="Associate"/>
    <s v="Onsite"/>
    <s v="FixedBid"/>
    <n v="71938.559999999998"/>
    <n v="27083.333333333332"/>
    <n v="1250"/>
    <n v="1630"/>
    <n v="0"/>
    <n v="41975.226666666669"/>
  </r>
  <r>
    <x v="1"/>
    <x v="1"/>
    <s v="Pfizer"/>
    <x v="2"/>
    <n v="160"/>
    <s v="Pfizer_QA_project"/>
    <s v="Billdays"/>
    <s v="Onsite"/>
    <s v="FixedBid"/>
    <n v="-10082.601290322586"/>
    <n v="0"/>
    <n v="0"/>
    <n v="0"/>
    <n v="0"/>
    <n v="-10082.601290322586"/>
  </r>
  <r>
    <x v="1"/>
    <x v="1"/>
    <s v="Pfizer"/>
    <x v="2"/>
    <n v="160"/>
    <s v="Pfizer_QA_project"/>
    <s v="TUTD"/>
    <s v="Onsite"/>
    <s v="FixedBid"/>
    <n v="0"/>
    <n v="0"/>
    <n v="0"/>
    <n v="0"/>
    <n v="0"/>
    <n v="0"/>
  </r>
  <r>
    <x v="1"/>
    <x v="1"/>
    <s v="Walgreen"/>
    <x v="0"/>
    <n v="243"/>
    <s v="Walgreen_Analytics_project"/>
    <s v="Adjustments"/>
    <s v="Onsite"/>
    <s v="T&amp;M"/>
    <n v="0"/>
    <n v="0"/>
    <n v="0"/>
    <n v="0"/>
    <n v="0"/>
    <n v="0"/>
  </r>
  <r>
    <x v="1"/>
    <x v="1"/>
    <s v="Walgreen"/>
    <x v="0"/>
    <n v="243"/>
    <s v="Walgreen_Analytics_project"/>
    <s v="Associate"/>
    <s v="Offshore"/>
    <s v="T&amp;M"/>
    <n v="26367.599999999999"/>
    <n v="3769.2307692307691"/>
    <n v="1450"/>
    <n v="1610"/>
    <n v="8466"/>
    <n v="11072.369230769229"/>
  </r>
  <r>
    <x v="1"/>
    <x v="1"/>
    <s v="Walgreen"/>
    <x v="0"/>
    <n v="243"/>
    <s v="Walgreen_Analytics_project"/>
    <s v="Associate"/>
    <s v="Onsite"/>
    <s v="T&amp;M"/>
    <n v="53232.623999999996"/>
    <n v="34583.333333333328"/>
    <n v="3400"/>
    <n v="1310"/>
    <n v="0"/>
    <n v="13939.290666666668"/>
  </r>
  <r>
    <x v="1"/>
    <x v="1"/>
    <s v="Walgreen"/>
    <x v="0"/>
    <n v="243"/>
    <s v="Walgreen_Analytics_project"/>
    <s v="Billdays"/>
    <s v="Onsite"/>
    <s v="T&amp;M"/>
    <n v="-8302.5731612903255"/>
    <n v="0"/>
    <n v="0"/>
    <n v="0"/>
    <n v="0"/>
    <n v="-8302.5731612903255"/>
  </r>
  <r>
    <x v="1"/>
    <x v="1"/>
    <s v="Walgreen"/>
    <x v="0"/>
    <n v="243"/>
    <s v="Walgreen_Analytics_project"/>
    <s v="TUTD"/>
    <s v="Onsite"/>
    <s v="T&amp;M"/>
    <n v="0"/>
    <n v="0"/>
    <n v="0"/>
    <n v="0"/>
    <n v="0"/>
    <n v="0"/>
  </r>
  <r>
    <x v="1"/>
    <x v="1"/>
    <s v="Walgreen"/>
    <x v="4"/>
    <n v="242"/>
    <s v="Walgreen_Cloud_project"/>
    <s v="Adjustments"/>
    <s v="Onsite"/>
    <s v="T&amp;M"/>
    <n v="0"/>
    <n v="0"/>
    <n v="0"/>
    <n v="0"/>
    <n v="0"/>
    <n v="0"/>
  </r>
  <r>
    <x v="1"/>
    <x v="1"/>
    <s v="Walgreen"/>
    <x v="4"/>
    <n v="242"/>
    <s v="Walgreen_Cloud_project"/>
    <s v="Associate"/>
    <s v="Offshore"/>
    <s v="T&amp;M"/>
    <n v="6910.2720000000008"/>
    <n v="3307.6923076923076"/>
    <n v="1650"/>
    <n v="500"/>
    <n v="0"/>
    <n v="1452.5796923076932"/>
  </r>
  <r>
    <x v="1"/>
    <x v="1"/>
    <s v="Walgreen"/>
    <x v="4"/>
    <n v="242"/>
    <s v="Walgreen_Cloud_project"/>
    <s v="Associate"/>
    <s v="Onsite"/>
    <s v="T&amp;M"/>
    <n v="24589.206000000002"/>
    <n v="13166.666666666668"/>
    <n v="2250"/>
    <n v="170"/>
    <n v="18376"/>
    <n v="-9373.4606666666696"/>
  </r>
  <r>
    <x v="1"/>
    <x v="1"/>
    <s v="Walgreen"/>
    <x v="4"/>
    <n v="242"/>
    <s v="Walgreen_Cloud_project"/>
    <s v="Billdays"/>
    <s v="Onsite"/>
    <s v="T&amp;M"/>
    <n v="-2703.856645161291"/>
    <n v="0"/>
    <n v="0"/>
    <n v="0"/>
    <n v="0"/>
    <n v="-2703.856645161291"/>
  </r>
  <r>
    <x v="1"/>
    <x v="1"/>
    <s v="Walgreen"/>
    <x v="4"/>
    <n v="242"/>
    <s v="Walgreen_Cloud_project"/>
    <s v="TUTD"/>
    <s v="Onsite"/>
    <s v="T&amp;M"/>
    <n v="0"/>
    <n v="0"/>
    <n v="0"/>
    <n v="0"/>
    <n v="0"/>
    <n v="0"/>
  </r>
  <r>
    <x v="1"/>
    <x v="1"/>
    <s v="Walgreen"/>
    <x v="1"/>
    <n v="244"/>
    <s v="Walgreen_HCM_project"/>
    <s v="Adjustments"/>
    <s v="Onsite"/>
    <s v="FixedBid"/>
    <n v="0"/>
    <n v="0"/>
    <n v="0"/>
    <n v="0"/>
    <n v="0"/>
    <n v="0"/>
  </r>
  <r>
    <x v="1"/>
    <x v="1"/>
    <s v="Walgreen"/>
    <x v="1"/>
    <n v="244"/>
    <s v="Walgreen_HCM_project"/>
    <s v="Associate"/>
    <s v="Offshore"/>
    <s v="FixedBid"/>
    <n v="76285.440000000002"/>
    <n v="4923.0769230769229"/>
    <n v="2050"/>
    <n v="1080"/>
    <n v="52576"/>
    <n v="15656.36307692308"/>
  </r>
  <r>
    <x v="1"/>
    <x v="1"/>
    <s v="Walgreen"/>
    <x v="1"/>
    <n v="244"/>
    <s v="Walgreen_HCM_project"/>
    <s v="Associate"/>
    <s v="Onsite"/>
    <s v="FixedBid"/>
    <n v="9838.4000000000015"/>
    <n v="7500"/>
    <n v="500"/>
    <n v="10"/>
    <n v="0"/>
    <n v="1828.4000000000015"/>
  </r>
  <r>
    <x v="1"/>
    <x v="1"/>
    <s v="Walgreen"/>
    <x v="1"/>
    <n v="244"/>
    <s v="Walgreen_HCM_project"/>
    <s v="Billdays"/>
    <s v="Onsite"/>
    <s v="FixedBid"/>
    <n v="-9579.6232258064538"/>
    <n v="0"/>
    <n v="0"/>
    <n v="0"/>
    <n v="0"/>
    <n v="-9579.6232258064538"/>
  </r>
  <r>
    <x v="1"/>
    <x v="1"/>
    <s v="Walgreen"/>
    <x v="1"/>
    <n v="244"/>
    <s v="Walgreen_HCM_project"/>
    <s v="TUTD"/>
    <s v="Onsite"/>
    <s v="FixedBid"/>
    <n v="45535.142400000004"/>
    <n v="0"/>
    <n v="0"/>
    <n v="0"/>
    <n v="0"/>
    <n v="45535.142400000004"/>
  </r>
  <r>
    <x v="1"/>
    <x v="1"/>
    <s v="Walgreen"/>
    <x v="2"/>
    <n v="246"/>
    <s v="Walgreen_QA_project"/>
    <s v="Adjustments"/>
    <s v="Onsite"/>
    <s v="T&amp;M"/>
    <n v="-17966.23936"/>
    <n v="0"/>
    <n v="0"/>
    <n v="0"/>
    <n v="0"/>
    <n v="-17966.23936"/>
  </r>
  <r>
    <x v="1"/>
    <x v="1"/>
    <s v="Walgreen"/>
    <x v="2"/>
    <n v="246"/>
    <s v="Walgreen_QA_project"/>
    <s v="Associate"/>
    <s v="Offshore"/>
    <s v="T&amp;M"/>
    <n v="26664.128000000001"/>
    <n v="3538.4615384615386"/>
    <n v="4000"/>
    <n v="1110"/>
    <n v="15176"/>
    <n v="2839.6664615384616"/>
  </r>
  <r>
    <x v="1"/>
    <x v="1"/>
    <s v="Walgreen"/>
    <x v="2"/>
    <n v="246"/>
    <s v="Walgreen_QA_project"/>
    <s v="Associate"/>
    <s v="Onsite"/>
    <s v="T&amp;M"/>
    <n v="34409.632000000005"/>
    <n v="31083.333333333336"/>
    <n v="2450"/>
    <n v="1080"/>
    <n v="12264"/>
    <n v="-12467.701333333331"/>
  </r>
  <r>
    <x v="1"/>
    <x v="1"/>
    <s v="Walgreen"/>
    <x v="2"/>
    <n v="246"/>
    <s v="Walgreen_QA_project"/>
    <s v="Billdays"/>
    <s v="Onsite"/>
    <s v="T&amp;M"/>
    <n v="-4240.6544516129052"/>
    <n v="0"/>
    <n v="0"/>
    <n v="0"/>
    <n v="0"/>
    <n v="-4240.6544516129052"/>
  </r>
  <r>
    <x v="1"/>
    <x v="1"/>
    <s v="Walgreen"/>
    <x v="2"/>
    <n v="246"/>
    <s v="Walgreen_QA_project"/>
    <s v="TUTD"/>
    <s v="Onsite"/>
    <s v="T&amp;M"/>
    <n v="0"/>
    <n v="0"/>
    <n v="0"/>
    <n v="0"/>
    <n v="0"/>
    <n v="0"/>
  </r>
  <r>
    <x v="1"/>
    <x v="1"/>
    <s v="Walgreen"/>
    <x v="3"/>
    <n v="245"/>
    <s v="Walgreen_SAP_project"/>
    <s v="Adjustments"/>
    <s v="Onsite"/>
    <s v="T&amp;M"/>
    <n v="1138.8119999999999"/>
    <n v="0"/>
    <n v="0"/>
    <n v="0"/>
    <n v="0"/>
    <n v="1138.8119999999999"/>
  </r>
  <r>
    <x v="1"/>
    <x v="1"/>
    <s v="Walgreen"/>
    <x v="3"/>
    <n v="245"/>
    <s v="Walgreen_SAP_project"/>
    <s v="Associate"/>
    <s v="Offshore"/>
    <s v="T&amp;M"/>
    <n v="33251.040000000001"/>
    <n v="5153.8461538461534"/>
    <n v="2200"/>
    <n v="520"/>
    <n v="18379"/>
    <n v="6998.1938461538484"/>
  </r>
  <r>
    <x v="1"/>
    <x v="1"/>
    <s v="Walgreen"/>
    <x v="3"/>
    <n v="245"/>
    <s v="Walgreen_SAP_project"/>
    <s v="Associate"/>
    <s v="Onsite"/>
    <s v="T&amp;M"/>
    <n v="32616.36"/>
    <n v="21916.666666666668"/>
    <n v="2000"/>
    <n v="1060"/>
    <n v="8424"/>
    <n v="-784.30666666667094"/>
  </r>
  <r>
    <x v="1"/>
    <x v="1"/>
    <s v="Walgreen"/>
    <x v="3"/>
    <n v="245"/>
    <s v="Walgreen_SAP_project"/>
    <s v="Billdays"/>
    <s v="Onsite"/>
    <s v="T&amp;M"/>
    <n v="-5510.3806451612909"/>
    <n v="0"/>
    <n v="0"/>
    <n v="0"/>
    <n v="0"/>
    <n v="-5510.3806451612909"/>
  </r>
  <r>
    <x v="1"/>
    <x v="1"/>
    <s v="Walgreen"/>
    <x v="3"/>
    <n v="245"/>
    <s v="Walgreen_SAP_project"/>
    <s v="TUTD"/>
    <s v="Onsite"/>
    <s v="T&amp;M"/>
    <n v="0"/>
    <n v="0"/>
    <n v="0"/>
    <n v="0"/>
    <n v="0"/>
    <n v="0"/>
  </r>
  <r>
    <x v="1"/>
    <x v="2"/>
    <s v="Alcoa"/>
    <x v="0"/>
    <n v="271"/>
    <s v="Alcoa_Analytics_project"/>
    <s v="Adjustments"/>
    <s v="Onsite"/>
    <s v="FixedBid"/>
    <n v="0"/>
    <n v="0"/>
    <n v="0"/>
    <n v="0"/>
    <n v="0"/>
    <n v="0"/>
  </r>
  <r>
    <x v="1"/>
    <x v="2"/>
    <s v="Alcoa"/>
    <x v="0"/>
    <n v="271"/>
    <s v="Alcoa_Analytics_project"/>
    <s v="Associate"/>
    <s v="Offshore"/>
    <s v="FixedBid"/>
    <n v="78144"/>
    <n v="4076.9230769230762"/>
    <n v="4700"/>
    <n v="470"/>
    <n v="37277"/>
    <n v="31620.076923076922"/>
  </r>
  <r>
    <x v="1"/>
    <x v="2"/>
    <s v="Alcoa"/>
    <x v="0"/>
    <n v="271"/>
    <s v="Alcoa_Analytics_project"/>
    <s v="Associate"/>
    <s v="Onsite"/>
    <s v="FixedBid"/>
    <n v="99840"/>
    <n v="39250"/>
    <n v="3900"/>
    <n v="620"/>
    <n v="24260"/>
    <n v="31810"/>
  </r>
  <r>
    <x v="1"/>
    <x v="2"/>
    <s v="Alcoa"/>
    <x v="0"/>
    <n v="271"/>
    <s v="Alcoa_Analytics_project"/>
    <s v="Billdays"/>
    <s v="Onsite"/>
    <s v="FixedBid"/>
    <n v="-15273.290322580649"/>
    <n v="0"/>
    <n v="0"/>
    <n v="0"/>
    <n v="0"/>
    <n v="-15273.290322580649"/>
  </r>
  <r>
    <x v="1"/>
    <x v="2"/>
    <s v="Alcoa"/>
    <x v="0"/>
    <n v="271"/>
    <s v="Alcoa_Analytics_project"/>
    <s v="TUTD"/>
    <s v="Onsite"/>
    <s v="FixedBid"/>
    <n v="-72599.040000000008"/>
    <n v="0"/>
    <n v="0"/>
    <n v="0"/>
    <n v="0"/>
    <n v="-72599.040000000008"/>
  </r>
  <r>
    <x v="1"/>
    <x v="2"/>
    <s v="Alcoa"/>
    <x v="1"/>
    <n v="272"/>
    <s v="Alcoa_HCM_project"/>
    <s v="Adjustments"/>
    <s v="Onsite"/>
    <s v="T&amp;M"/>
    <n v="0"/>
    <n v="0"/>
    <n v="0"/>
    <n v="0"/>
    <n v="0"/>
    <n v="0"/>
  </r>
  <r>
    <x v="1"/>
    <x v="2"/>
    <s v="Alcoa"/>
    <x v="1"/>
    <n v="272"/>
    <s v="Alcoa_HCM_project"/>
    <s v="Associate"/>
    <s v="Offshore"/>
    <s v="T&amp;M"/>
    <n v="55025.3"/>
    <n v="5615.3846153846162"/>
    <n v="3950"/>
    <n v="1300"/>
    <n v="21271"/>
    <n v="22888.915384615386"/>
  </r>
  <r>
    <x v="1"/>
    <x v="2"/>
    <s v="Alcoa"/>
    <x v="1"/>
    <n v="272"/>
    <s v="Alcoa_HCM_project"/>
    <s v="Associate"/>
    <s v="Onsite"/>
    <s v="T&amp;M"/>
    <n v="39716.600000000006"/>
    <n v="26666.666666666668"/>
    <n v="3200"/>
    <n v="280"/>
    <n v="12464"/>
    <n v="-2894.0666666666657"/>
  </r>
  <r>
    <x v="1"/>
    <x v="2"/>
    <s v="Alcoa"/>
    <x v="1"/>
    <n v="272"/>
    <s v="Alcoa_HCM_project"/>
    <s v="Billdays"/>
    <s v="Onsite"/>
    <s v="T&amp;M"/>
    <n v="-8969.2935483870988"/>
    <n v="0"/>
    <n v="0"/>
    <n v="0"/>
    <n v="0"/>
    <n v="-8969.2935483870988"/>
  </r>
  <r>
    <x v="1"/>
    <x v="2"/>
    <s v="Alcoa"/>
    <x v="1"/>
    <n v="272"/>
    <s v="Alcoa_HCM_project"/>
    <s v="TUTD"/>
    <s v="Onsite"/>
    <s v="T&amp;M"/>
    <n v="0"/>
    <n v="0"/>
    <n v="0"/>
    <n v="0"/>
    <n v="0"/>
    <n v="0"/>
  </r>
  <r>
    <x v="1"/>
    <x v="2"/>
    <s v="Alcoa"/>
    <x v="2"/>
    <n v="274"/>
    <s v="Alcoa_QA_project"/>
    <s v="Adjustments"/>
    <s v="Onsite"/>
    <s v="T&amp;M"/>
    <n v="0"/>
    <n v="0"/>
    <n v="0"/>
    <n v="0"/>
    <n v="0"/>
    <n v="0"/>
  </r>
  <r>
    <x v="1"/>
    <x v="2"/>
    <s v="Alcoa"/>
    <x v="2"/>
    <n v="274"/>
    <s v="Alcoa_QA_project"/>
    <s v="Associate"/>
    <s v="Offshore"/>
    <s v="T&amp;M"/>
    <n v="29246.400000000001"/>
    <n v="1615.3846153846152"/>
    <n v="2400"/>
    <n v="1290"/>
    <n v="30741"/>
    <n v="-6799.9846153846156"/>
  </r>
  <r>
    <x v="1"/>
    <x v="2"/>
    <s v="Alcoa"/>
    <x v="2"/>
    <n v="274"/>
    <s v="Alcoa_QA_project"/>
    <s v="Associate"/>
    <s v="Onsite"/>
    <s v="T&amp;M"/>
    <n v="32473.599999999999"/>
    <n v="18583.333333333336"/>
    <n v="1900"/>
    <n v="140"/>
    <n v="31800"/>
    <n v="-19949.733333333337"/>
  </r>
  <r>
    <x v="1"/>
    <x v="2"/>
    <s v="Alcoa"/>
    <x v="2"/>
    <n v="274"/>
    <s v="Alcoa_QA_project"/>
    <s v="Billdays"/>
    <s v="Onsite"/>
    <s v="T&amp;M"/>
    <n v="-5357.1096774193566"/>
    <n v="0"/>
    <n v="0"/>
    <n v="0"/>
    <n v="0"/>
    <n v="-5357.1096774193566"/>
  </r>
  <r>
    <x v="1"/>
    <x v="2"/>
    <s v="Alcoa"/>
    <x v="2"/>
    <n v="274"/>
    <s v="Alcoa_QA_project"/>
    <s v="TUTD"/>
    <s v="Onsite"/>
    <s v="T&amp;M"/>
    <n v="0"/>
    <n v="0"/>
    <n v="0"/>
    <n v="0"/>
    <n v="0"/>
    <n v="0"/>
  </r>
  <r>
    <x v="1"/>
    <x v="2"/>
    <s v="Alcoa"/>
    <x v="3"/>
    <n v="273"/>
    <s v="Alcoa_SAP_project"/>
    <s v="Adjustments"/>
    <s v="Onsite"/>
    <s v="T&amp;M"/>
    <n v="0"/>
    <n v="0"/>
    <n v="0"/>
    <n v="0"/>
    <n v="0"/>
    <n v="0"/>
  </r>
  <r>
    <x v="1"/>
    <x v="2"/>
    <s v="Alcoa"/>
    <x v="3"/>
    <n v="273"/>
    <s v="Alcoa_SAP_project"/>
    <s v="Associate"/>
    <s v="Offshore"/>
    <s v="T&amp;M"/>
    <n v="26007"/>
    <n v="2615.3846153846152"/>
    <n v="2500"/>
    <n v="300"/>
    <n v="6480"/>
    <n v="14111.615384615385"/>
  </r>
  <r>
    <x v="1"/>
    <x v="2"/>
    <s v="Alcoa"/>
    <x v="3"/>
    <n v="273"/>
    <s v="Alcoa_SAP_project"/>
    <s v="Associate"/>
    <s v="Onsite"/>
    <s v="T&amp;M"/>
    <n v="32394"/>
    <n v="23166.666666666664"/>
    <n v="750"/>
    <n v="10"/>
    <n v="6846"/>
    <n v="1621.3333333333358"/>
  </r>
  <r>
    <x v="1"/>
    <x v="2"/>
    <s v="Alcoa"/>
    <x v="3"/>
    <n v="273"/>
    <s v="Alcoa_SAP_project"/>
    <s v="Billdays"/>
    <s v="Onsite"/>
    <s v="T&amp;M"/>
    <n v="-6551.8064516129052"/>
    <n v="0"/>
    <n v="0"/>
    <n v="0"/>
    <n v="0"/>
    <n v="-6551.8064516129052"/>
  </r>
  <r>
    <x v="1"/>
    <x v="2"/>
    <s v="Alcoa"/>
    <x v="3"/>
    <n v="273"/>
    <s v="Alcoa_SAP_project"/>
    <s v="TUTD"/>
    <s v="Onsite"/>
    <s v="T&amp;M"/>
    <n v="0"/>
    <n v="0"/>
    <n v="0"/>
    <n v="0"/>
    <n v="0"/>
    <n v="0"/>
  </r>
  <r>
    <x v="1"/>
    <x v="2"/>
    <s v="Allstate"/>
    <x v="2"/>
    <n v="180"/>
    <s v="Allstate_QA_project"/>
    <s v="Adjustments"/>
    <s v="Onsite"/>
    <s v="FixedBid"/>
    <n v="0"/>
    <n v="0"/>
    <n v="0"/>
    <n v="0"/>
    <n v="0"/>
    <n v="0"/>
  </r>
  <r>
    <x v="1"/>
    <x v="2"/>
    <s v="Allstate"/>
    <x v="2"/>
    <n v="180"/>
    <s v="Allstate_QA_project"/>
    <s v="Associate"/>
    <s v="Offshore"/>
    <s v="FixedBid"/>
    <n v="54179.839999999989"/>
    <n v="4923.0769230769229"/>
    <n v="1750"/>
    <n v="790"/>
    <n v="24254"/>
    <n v="22462.763076923067"/>
  </r>
  <r>
    <x v="1"/>
    <x v="2"/>
    <s v="Allstate"/>
    <x v="2"/>
    <n v="180"/>
    <s v="Allstate_QA_project"/>
    <s v="Associate"/>
    <s v="Onsite"/>
    <s v="FixedBid"/>
    <n v="25425.920000000002"/>
    <n v="5666.666666666667"/>
    <n v="1000"/>
    <n v="610"/>
    <n v="8855"/>
    <n v="9294.253333333334"/>
  </r>
  <r>
    <x v="1"/>
    <x v="2"/>
    <s v="Allstate"/>
    <x v="2"/>
    <n v="180"/>
    <s v="Allstate_QA_project"/>
    <s v="Billdays"/>
    <s v="Onsite"/>
    <s v="FixedBid"/>
    <n v="-6943.7109677419367"/>
    <n v="0"/>
    <n v="0"/>
    <n v="0"/>
    <n v="0"/>
    <n v="-6943.7109677419367"/>
  </r>
  <r>
    <x v="1"/>
    <x v="2"/>
    <s v="Allstate"/>
    <x v="2"/>
    <n v="180"/>
    <s v="Allstate_QA_project"/>
    <s v="TUTD"/>
    <s v="Onsite"/>
    <s v="FixedBid"/>
    <n v="-25830.604799999997"/>
    <n v="0"/>
    <n v="0"/>
    <n v="0"/>
    <n v="0"/>
    <n v="-25830.604799999997"/>
  </r>
  <r>
    <x v="1"/>
    <x v="2"/>
    <s v="American Intl. Group"/>
    <x v="1"/>
    <n v="40"/>
    <s v="American Intl. Group_HCM_project"/>
    <s v="Adjustments"/>
    <s v="Onsite"/>
    <s v="FixedBid"/>
    <n v="0"/>
    <n v="0"/>
    <n v="0"/>
    <n v="0"/>
    <n v="0"/>
    <n v="0"/>
  </r>
  <r>
    <x v="1"/>
    <x v="2"/>
    <s v="American Intl. Group"/>
    <x v="1"/>
    <n v="40"/>
    <s v="American Intl. Group_HCM_project"/>
    <s v="Associate"/>
    <s v="Offshore"/>
    <s v="FixedBid"/>
    <n v="78914.87999999999"/>
    <n v="4307.6923076923085"/>
    <n v="6400"/>
    <n v="1470"/>
    <n v="20405"/>
    <n v="46332.187692307678"/>
  </r>
  <r>
    <x v="1"/>
    <x v="2"/>
    <s v="American Intl. Group"/>
    <x v="1"/>
    <n v="40"/>
    <s v="American Intl. Group_HCM_project"/>
    <s v="Associate"/>
    <s v="Onsite"/>
    <s v="FixedBid"/>
    <n v="40367.360000000001"/>
    <n v="5666.666666666667"/>
    <n v="2750"/>
    <n v="300"/>
    <n v="21288"/>
    <n v="10362.693333333333"/>
  </r>
  <r>
    <x v="1"/>
    <x v="2"/>
    <s v="American Intl. Group"/>
    <x v="1"/>
    <n v="40"/>
    <s v="American Intl. Group_HCM_project"/>
    <s v="Billdays"/>
    <s v="Onsite"/>
    <s v="FixedBid"/>
    <n v="-14857.579354838712"/>
    <n v="0"/>
    <n v="0"/>
    <n v="0"/>
    <n v="0"/>
    <n v="-14857.579354838712"/>
  </r>
  <r>
    <x v="1"/>
    <x v="2"/>
    <s v="American Intl. Group"/>
    <x v="1"/>
    <n v="40"/>
    <s v="American Intl. Group_HCM_project"/>
    <s v="TUTD"/>
    <s v="Onsite"/>
    <s v="FixedBid"/>
    <n v="0"/>
    <n v="0"/>
    <n v="0"/>
    <n v="0"/>
    <n v="0"/>
    <n v="0"/>
  </r>
  <r>
    <x v="1"/>
    <x v="2"/>
    <s v="American Intl. Group"/>
    <x v="2"/>
    <n v="42"/>
    <s v="American Intl. Group_QA_project"/>
    <s v="Adjustments"/>
    <s v="Onsite"/>
    <s v="FixedBid"/>
    <n v="0"/>
    <n v="0"/>
    <n v="0"/>
    <n v="0"/>
    <n v="0"/>
    <n v="0"/>
  </r>
  <r>
    <x v="1"/>
    <x v="2"/>
    <s v="American Intl. Group"/>
    <x v="2"/>
    <n v="42"/>
    <s v="American Intl. Group_QA_project"/>
    <s v="Associate"/>
    <s v="Offshore"/>
    <s v="FixedBid"/>
    <n v="67379.199999999983"/>
    <n v="11076.923076923076"/>
    <n v="3250"/>
    <n v="890"/>
    <n v="9185"/>
    <n v="42977.276923076904"/>
  </r>
  <r>
    <x v="1"/>
    <x v="2"/>
    <s v="American Intl. Group"/>
    <x v="2"/>
    <n v="42"/>
    <s v="American Intl. Group_QA_project"/>
    <s v="Associate"/>
    <s v="Onsite"/>
    <s v="FixedBid"/>
    <n v="54865.919999999998"/>
    <n v="36750.000000000007"/>
    <n v="2700"/>
    <n v="1720"/>
    <n v="13120"/>
    <n v="575.91999999999098"/>
  </r>
  <r>
    <x v="1"/>
    <x v="2"/>
    <s v="American Intl. Group"/>
    <x v="2"/>
    <n v="42"/>
    <s v="American Intl. Group_QA_project"/>
    <s v="Billdays"/>
    <s v="Onsite"/>
    <s v="FixedBid"/>
    <n v="-10409.620645161292"/>
    <n v="0"/>
    <n v="0"/>
    <n v="0"/>
    <n v="0"/>
    <n v="-10409.620645161292"/>
  </r>
  <r>
    <x v="1"/>
    <x v="2"/>
    <s v="American Intl. Group"/>
    <x v="2"/>
    <n v="42"/>
    <s v="American Intl. Group_QA_project"/>
    <s v="TUTD"/>
    <s v="Onsite"/>
    <s v="FixedBid"/>
    <n v="-32269.824000000001"/>
    <n v="0"/>
    <n v="0"/>
    <n v="0"/>
    <n v="0"/>
    <n v="-32269.824000000001"/>
  </r>
  <r>
    <x v="1"/>
    <x v="2"/>
    <s v="American Intl. Group"/>
    <x v="3"/>
    <n v="41"/>
    <s v="American Intl. Group_SAP_project"/>
    <s v="Adjustments"/>
    <s v="Onsite"/>
    <s v="FixedBid"/>
    <n v="0"/>
    <n v="0"/>
    <n v="0"/>
    <n v="0"/>
    <n v="0"/>
    <n v="0"/>
  </r>
  <r>
    <x v="1"/>
    <x v="2"/>
    <s v="American Intl. Group"/>
    <x v="3"/>
    <n v="41"/>
    <s v="American Intl. Group_SAP_project"/>
    <s v="Associate"/>
    <s v="Offshore"/>
    <s v="FixedBid"/>
    <n v="40006.400000000001"/>
    <n v="2307.6923076923076"/>
    <n v="3250"/>
    <n v="80"/>
    <n v="14432"/>
    <n v="19936.707692307693"/>
  </r>
  <r>
    <x v="1"/>
    <x v="2"/>
    <s v="American Intl. Group"/>
    <x v="3"/>
    <n v="41"/>
    <s v="American Intl. Group_SAP_project"/>
    <s v="Associate"/>
    <s v="Onsite"/>
    <s v="FixedBid"/>
    <n v="33990.400000000001"/>
    <n v="25833.333333333336"/>
    <n v="1250"/>
    <n v="750"/>
    <n v="0"/>
    <n v="6157.0666666666657"/>
  </r>
  <r>
    <x v="1"/>
    <x v="2"/>
    <s v="American Intl. Group"/>
    <x v="3"/>
    <n v="41"/>
    <s v="American Intl. Group_SAP_project"/>
    <s v="Billdays"/>
    <s v="Onsite"/>
    <s v="FixedBid"/>
    <n v="-7277.4193548387129"/>
    <n v="0"/>
    <n v="0"/>
    <n v="0"/>
    <n v="0"/>
    <n v="-7277.4193548387129"/>
  </r>
  <r>
    <x v="1"/>
    <x v="2"/>
    <s v="American Intl. Group"/>
    <x v="3"/>
    <n v="41"/>
    <s v="American Intl. Group_SAP_project"/>
    <s v="TUTD"/>
    <s v="Onsite"/>
    <s v="FixedBid"/>
    <n v="-12784.000000000004"/>
    <n v="0"/>
    <n v="0"/>
    <n v="0"/>
    <n v="0"/>
    <n v="-12784.000000000004"/>
  </r>
  <r>
    <x v="1"/>
    <x v="2"/>
    <s v="Boeing"/>
    <x v="0"/>
    <n v="52"/>
    <s v="Boeing_Analytics_project"/>
    <s v="Adjustments"/>
    <s v="Onsite"/>
    <s v="FixedBid"/>
    <n v="0"/>
    <n v="0"/>
    <n v="0"/>
    <n v="0"/>
    <n v="0"/>
    <n v="0"/>
  </r>
  <r>
    <x v="1"/>
    <x v="2"/>
    <s v="Boeing"/>
    <x v="0"/>
    <n v="52"/>
    <s v="Boeing_Analytics_project"/>
    <s v="Associate"/>
    <s v="Offshore"/>
    <s v="FixedBid"/>
    <n v="52652.159999999996"/>
    <n v="2230.7692307692305"/>
    <n v="3500"/>
    <n v="570"/>
    <n v="13322"/>
    <n v="33029.390769230769"/>
  </r>
  <r>
    <x v="1"/>
    <x v="2"/>
    <s v="Boeing"/>
    <x v="0"/>
    <n v="52"/>
    <s v="Boeing_Analytics_project"/>
    <s v="Associate"/>
    <s v="Onsite"/>
    <s v="FixedBid"/>
    <n v="103783.67999999998"/>
    <n v="39416.666666666664"/>
    <n v="2300"/>
    <n v="1020"/>
    <n v="12782"/>
    <n v="48265.013333333314"/>
  </r>
  <r>
    <x v="1"/>
    <x v="2"/>
    <s v="Boeing"/>
    <x v="0"/>
    <n v="52"/>
    <s v="Boeing_Analytics_project"/>
    <s v="Billdays"/>
    <s v="Onsite"/>
    <s v="FixedBid"/>
    <n v="-12067.014193548388"/>
    <n v="0"/>
    <n v="0"/>
    <n v="0"/>
    <n v="0"/>
    <n v="-12067.014193548388"/>
  </r>
  <r>
    <x v="1"/>
    <x v="2"/>
    <s v="Boeing"/>
    <x v="0"/>
    <n v="52"/>
    <s v="Boeing_Analytics_project"/>
    <s v="TUTD"/>
    <s v="Onsite"/>
    <s v="FixedBid"/>
    <n v="-58605.465599999989"/>
    <n v="0"/>
    <n v="0"/>
    <n v="0"/>
    <n v="0"/>
    <n v="-58605.465599999989"/>
  </r>
  <r>
    <x v="1"/>
    <x v="2"/>
    <s v="Boeing"/>
    <x v="1"/>
    <n v="53"/>
    <s v="Boeing_HCM_project"/>
    <s v="Adjustments"/>
    <s v="Onsite"/>
    <s v="T&amp;M"/>
    <n v="0"/>
    <n v="0"/>
    <n v="0"/>
    <n v="0"/>
    <n v="0"/>
    <n v="0"/>
  </r>
  <r>
    <x v="1"/>
    <x v="2"/>
    <s v="Boeing"/>
    <x v="1"/>
    <n v="53"/>
    <s v="Boeing_HCM_project"/>
    <s v="Associate"/>
    <s v="Offshore"/>
    <s v="T&amp;M"/>
    <n v="58363.866000000009"/>
    <n v="6076.9230769230771"/>
    <n v="5150"/>
    <n v="2140"/>
    <n v="26137"/>
    <n v="18859.942923076931"/>
  </r>
  <r>
    <x v="1"/>
    <x v="2"/>
    <s v="Boeing"/>
    <x v="1"/>
    <n v="53"/>
    <s v="Boeing_HCM_project"/>
    <s v="Associate"/>
    <s v="Onsite"/>
    <s v="T&amp;M"/>
    <n v="62508.600000000006"/>
    <n v="27916.666666666672"/>
    <n v="3400"/>
    <n v="330"/>
    <n v="21190"/>
    <n v="9671.9333333333343"/>
  </r>
  <r>
    <x v="1"/>
    <x v="2"/>
    <s v="Boeing"/>
    <x v="1"/>
    <n v="53"/>
    <s v="Boeing_HCM_project"/>
    <s v="Billdays"/>
    <s v="Onsite"/>
    <s v="T&amp;M"/>
    <n v="-7690.9395483870985"/>
    <n v="0"/>
    <n v="0"/>
    <n v="0"/>
    <n v="0"/>
    <n v="-7690.9395483870985"/>
  </r>
  <r>
    <x v="1"/>
    <x v="2"/>
    <s v="Boeing"/>
    <x v="1"/>
    <n v="53"/>
    <s v="Boeing_HCM_project"/>
    <s v="TUTD"/>
    <s v="Onsite"/>
    <s v="T&amp;M"/>
    <n v="0"/>
    <n v="0"/>
    <n v="0"/>
    <n v="0"/>
    <n v="0"/>
    <n v="0"/>
  </r>
  <r>
    <x v="1"/>
    <x v="2"/>
    <s v="Boeing"/>
    <x v="2"/>
    <n v="55"/>
    <s v="Boeing_QA_project"/>
    <s v="Adjustments"/>
    <s v="Onsite"/>
    <s v="T&amp;M"/>
    <n v="0"/>
    <n v="0"/>
    <n v="0"/>
    <n v="0"/>
    <n v="0"/>
    <n v="0"/>
  </r>
  <r>
    <x v="1"/>
    <x v="2"/>
    <s v="Boeing"/>
    <x v="2"/>
    <n v="55"/>
    <s v="Boeing_QA_project"/>
    <s v="Associate"/>
    <s v="Offshore"/>
    <s v="T&amp;M"/>
    <n v="33476.256000000001"/>
    <n v="5153.8461538461543"/>
    <n v="4700"/>
    <n v="1400"/>
    <n v="12800"/>
    <n v="9422.4098461538451"/>
  </r>
  <r>
    <x v="1"/>
    <x v="2"/>
    <s v="Boeing"/>
    <x v="2"/>
    <n v="55"/>
    <s v="Boeing_QA_project"/>
    <s v="Associate"/>
    <s v="Onsite"/>
    <s v="T&amp;M"/>
    <n v="48414.96"/>
    <n v="18333.333333333336"/>
    <n v="3150"/>
    <n v="1520"/>
    <n v="38912"/>
    <n v="-13500.373333333337"/>
  </r>
  <r>
    <x v="1"/>
    <x v="2"/>
    <s v="Boeing"/>
    <x v="2"/>
    <n v="55"/>
    <s v="Boeing_QA_project"/>
    <s v="Billdays"/>
    <s v="Onsite"/>
    <s v="T&amp;M"/>
    <n v="-9365.3489032258094"/>
    <n v="0"/>
    <n v="0"/>
    <n v="0"/>
    <n v="0"/>
    <n v="-9365.3489032258094"/>
  </r>
  <r>
    <x v="1"/>
    <x v="2"/>
    <s v="Boeing"/>
    <x v="2"/>
    <n v="55"/>
    <s v="Boeing_QA_project"/>
    <s v="TUTD"/>
    <s v="Onsite"/>
    <s v="T&amp;M"/>
    <n v="0"/>
    <n v="0"/>
    <n v="0"/>
    <n v="0"/>
    <n v="0"/>
    <n v="0"/>
  </r>
  <r>
    <x v="1"/>
    <x v="2"/>
    <s v="Boeing"/>
    <x v="3"/>
    <n v="54"/>
    <s v="Boeing_SAP_project"/>
    <s v="Adjustments"/>
    <s v="Onsite"/>
    <s v="T&amp;M"/>
    <n v="-16314.1605"/>
    <n v="0"/>
    <n v="0"/>
    <n v="0"/>
    <n v="0"/>
    <n v="-16314.1605"/>
  </r>
  <r>
    <x v="1"/>
    <x v="2"/>
    <s v="Boeing"/>
    <x v="3"/>
    <n v="54"/>
    <s v="Boeing_SAP_project"/>
    <s v="Associate"/>
    <s v="Offshore"/>
    <s v="T&amp;M"/>
    <n v="5682.6"/>
    <n v="0"/>
    <n v="1000"/>
    <n v="160"/>
    <n v="7216"/>
    <n v="-2693.3999999999996"/>
  </r>
  <r>
    <x v="1"/>
    <x v="2"/>
    <s v="Boeing"/>
    <x v="3"/>
    <n v="54"/>
    <s v="Boeing_SAP_project"/>
    <s v="Associate"/>
    <s v="Onsite"/>
    <s v="T&amp;M"/>
    <n v="78369.39"/>
    <n v="46916.666666666664"/>
    <n v="4150"/>
    <n v="770"/>
    <n v="17946"/>
    <n v="8586.7233333333425"/>
  </r>
  <r>
    <x v="1"/>
    <x v="2"/>
    <s v="Boeing"/>
    <x v="3"/>
    <n v="54"/>
    <s v="Boeing_SAP_project"/>
    <s v="Billdays"/>
    <s v="Onsite"/>
    <s v="T&amp;M"/>
    <n v="-9286.9983870967753"/>
    <n v="0"/>
    <n v="0"/>
    <n v="0"/>
    <n v="0"/>
    <n v="-9286.9983870967753"/>
  </r>
  <r>
    <x v="1"/>
    <x v="2"/>
    <s v="Boeing"/>
    <x v="3"/>
    <n v="54"/>
    <s v="Boeing_SAP_project"/>
    <s v="TUTD"/>
    <s v="Onsite"/>
    <s v="T&amp;M"/>
    <n v="0"/>
    <n v="0"/>
    <n v="0"/>
    <n v="0"/>
    <n v="0"/>
    <n v="0"/>
  </r>
  <r>
    <x v="1"/>
    <x v="2"/>
    <s v="Caterpillar"/>
    <x v="2"/>
    <n v="304"/>
    <s v="Caterpillar_QA_project"/>
    <s v="Adjustments"/>
    <s v="Onsite"/>
    <s v="FixedBid"/>
    <n v="0"/>
    <n v="0"/>
    <n v="0"/>
    <n v="0"/>
    <n v="0"/>
    <n v="0"/>
  </r>
  <r>
    <x v="1"/>
    <x v="2"/>
    <s v="Caterpillar"/>
    <x v="2"/>
    <n v="304"/>
    <s v="Caterpillar_QA_project"/>
    <s v="Associate"/>
    <s v="Offshore"/>
    <s v="FixedBid"/>
    <n v="39415.039999999994"/>
    <n v="3615.3846153846152"/>
    <n v="2050"/>
    <n v="1060"/>
    <n v="23769"/>
    <n v="8920.6553846153765"/>
  </r>
  <r>
    <x v="1"/>
    <x v="2"/>
    <s v="Caterpillar"/>
    <x v="2"/>
    <n v="304"/>
    <s v="Caterpillar_QA_project"/>
    <s v="Associate"/>
    <s v="Onsite"/>
    <s v="FixedBid"/>
    <n v="33146.879999999997"/>
    <n v="21666.666666666664"/>
    <n v="400"/>
    <n v="1100"/>
    <n v="0"/>
    <n v="9980.2133333333331"/>
  </r>
  <r>
    <x v="1"/>
    <x v="2"/>
    <s v="Caterpillar"/>
    <x v="2"/>
    <n v="304"/>
    <s v="Caterpillar_QA_project"/>
    <s v="Billdays"/>
    <s v="Onsite"/>
    <s v="FixedBid"/>
    <n v="-6621.1509677419353"/>
    <n v="0"/>
    <n v="0"/>
    <n v="0"/>
    <n v="0"/>
    <n v="-6621.1509677419353"/>
  </r>
  <r>
    <x v="1"/>
    <x v="2"/>
    <s v="Caterpillar"/>
    <x v="2"/>
    <n v="304"/>
    <s v="Caterpillar_QA_project"/>
    <s v="TUTD"/>
    <s v="Onsite"/>
    <s v="FixedBid"/>
    <n v="-32156.723199999989"/>
    <n v="0"/>
    <n v="0"/>
    <n v="0"/>
    <n v="0"/>
    <n v="-32156.723199999989"/>
  </r>
  <r>
    <x v="1"/>
    <x v="2"/>
    <s v="Delphi"/>
    <x v="0"/>
    <n v="213"/>
    <s v="Delphi_Analytics_project"/>
    <s v="Adjustments"/>
    <s v="Onsite"/>
    <s v="T&amp;M"/>
    <n v="0"/>
    <n v="0"/>
    <n v="0"/>
    <n v="0"/>
    <n v="0"/>
    <n v="0"/>
  </r>
  <r>
    <x v="1"/>
    <x v="2"/>
    <s v="Delphi"/>
    <x v="0"/>
    <n v="213"/>
    <s v="Delphi_Analytics_project"/>
    <s v="Associate"/>
    <s v="Offshore"/>
    <s v="T&amp;M"/>
    <n v="18023.879999999997"/>
    <n v="1846.1538461538462"/>
    <n v="2950"/>
    <n v="270"/>
    <n v="7661"/>
    <n v="5296.7261538461516"/>
  </r>
  <r>
    <x v="1"/>
    <x v="2"/>
    <s v="Delphi"/>
    <x v="0"/>
    <n v="213"/>
    <s v="Delphi_Analytics_project"/>
    <s v="Associate"/>
    <s v="Onsite"/>
    <s v="T&amp;M"/>
    <n v="32998.199999999997"/>
    <n v="17333.333333333336"/>
    <n v="3000"/>
    <n v="900"/>
    <n v="12558"/>
    <n v="-793.13333333333867"/>
  </r>
  <r>
    <x v="1"/>
    <x v="2"/>
    <s v="Delphi"/>
    <x v="0"/>
    <n v="213"/>
    <s v="Delphi_Analytics_project"/>
    <s v="Billdays"/>
    <s v="Onsite"/>
    <s v="T&amp;M"/>
    <n v="-2530.3308387096781"/>
    <n v="0"/>
    <n v="0"/>
    <n v="0"/>
    <n v="0"/>
    <n v="-2530.3308387096781"/>
  </r>
  <r>
    <x v="1"/>
    <x v="2"/>
    <s v="Delphi"/>
    <x v="0"/>
    <n v="213"/>
    <s v="Delphi_Analytics_project"/>
    <s v="TUTD"/>
    <s v="Onsite"/>
    <s v="T&amp;M"/>
    <n v="0"/>
    <n v="0"/>
    <n v="0"/>
    <n v="0"/>
    <n v="0"/>
    <n v="0"/>
  </r>
  <r>
    <x v="1"/>
    <x v="2"/>
    <s v="Delphi"/>
    <x v="4"/>
    <n v="212"/>
    <s v="Delphi_Cloud_project"/>
    <s v="Adjustments"/>
    <s v="Onsite"/>
    <s v="T&amp;M"/>
    <n v="0"/>
    <n v="0"/>
    <n v="0"/>
    <n v="0"/>
    <n v="0"/>
    <n v="0"/>
  </r>
  <r>
    <x v="1"/>
    <x v="2"/>
    <s v="Delphi"/>
    <x v="4"/>
    <n v="212"/>
    <s v="Delphi_Cloud_project"/>
    <s v="Associate"/>
    <s v="Offshore"/>
    <s v="T&amp;M"/>
    <n v="27463.067999999999"/>
    <n v="3076.9230769230767"/>
    <n v="2900"/>
    <n v="460"/>
    <n v="27915"/>
    <n v="-6888.8550769230787"/>
  </r>
  <r>
    <x v="1"/>
    <x v="2"/>
    <s v="Delphi"/>
    <x v="4"/>
    <n v="212"/>
    <s v="Delphi_Cloud_project"/>
    <s v="Associate"/>
    <s v="Onsite"/>
    <s v="T&amp;M"/>
    <n v="10353.024000000001"/>
    <n v="5416.666666666667"/>
    <n v="1250"/>
    <n v="100"/>
    <n v="7840"/>
    <n v="-4253.6426666666666"/>
  </r>
  <r>
    <x v="1"/>
    <x v="2"/>
    <s v="Delphi"/>
    <x v="4"/>
    <n v="212"/>
    <s v="Delphi_Cloud_project"/>
    <s v="Billdays"/>
    <s v="Onsite"/>
    <s v="T&amp;M"/>
    <n v="-4427.0053548387114"/>
    <n v="0"/>
    <n v="0"/>
    <n v="0"/>
    <n v="0"/>
    <n v="-4427.0053548387114"/>
  </r>
  <r>
    <x v="1"/>
    <x v="2"/>
    <s v="Delphi"/>
    <x v="4"/>
    <n v="212"/>
    <s v="Delphi_Cloud_project"/>
    <s v="TUTD"/>
    <s v="Onsite"/>
    <s v="T&amp;M"/>
    <n v="0"/>
    <n v="0"/>
    <n v="0"/>
    <n v="0"/>
    <n v="0"/>
    <n v="0"/>
  </r>
  <r>
    <x v="1"/>
    <x v="2"/>
    <s v="Delphi"/>
    <x v="1"/>
    <n v="214"/>
    <s v="Delphi_HCM_project"/>
    <s v="Adjustments"/>
    <s v="Onsite"/>
    <s v="T&amp;M"/>
    <n v="0"/>
    <n v="0"/>
    <n v="0"/>
    <n v="0"/>
    <n v="0"/>
    <n v="0"/>
  </r>
  <r>
    <x v="1"/>
    <x v="2"/>
    <s v="Delphi"/>
    <x v="1"/>
    <n v="214"/>
    <s v="Delphi_HCM_project"/>
    <s v="Associate"/>
    <s v="Offshore"/>
    <s v="T&amp;M"/>
    <n v="70820.398000000016"/>
    <n v="6846.1538461538448"/>
    <n v="4850"/>
    <n v="890"/>
    <n v="37396"/>
    <n v="20838.244153846172"/>
  </r>
  <r>
    <x v="1"/>
    <x v="2"/>
    <s v="Delphi"/>
    <x v="1"/>
    <n v="214"/>
    <s v="Delphi_HCM_project"/>
    <s v="Associate"/>
    <s v="Onsite"/>
    <s v="T&amp;M"/>
    <n v="0"/>
    <n v="0"/>
    <n v="0"/>
    <n v="250"/>
    <n v="0"/>
    <n v="-250"/>
  </r>
  <r>
    <x v="1"/>
    <x v="2"/>
    <s v="Delphi"/>
    <x v="1"/>
    <n v="214"/>
    <s v="Delphi_HCM_project"/>
    <s v="Billdays"/>
    <s v="Onsite"/>
    <s v="T&amp;M"/>
    <n v="-7484.4468387096795"/>
    <n v="0"/>
    <n v="0"/>
    <n v="0"/>
    <n v="0"/>
    <n v="-7484.4468387096795"/>
  </r>
  <r>
    <x v="1"/>
    <x v="2"/>
    <s v="Delphi"/>
    <x v="1"/>
    <n v="214"/>
    <s v="Delphi_HCM_project"/>
    <s v="TUTD"/>
    <s v="Onsite"/>
    <s v="T&amp;M"/>
    <n v="0"/>
    <n v="0"/>
    <n v="0"/>
    <n v="0"/>
    <n v="0"/>
    <n v="0"/>
  </r>
  <r>
    <x v="1"/>
    <x v="2"/>
    <s v="Delphi"/>
    <x v="2"/>
    <n v="216"/>
    <s v="Delphi_QA_project"/>
    <s v="Adjustments"/>
    <s v="Onsite"/>
    <s v="T&amp;M"/>
    <n v="0"/>
    <n v="0"/>
    <n v="0"/>
    <n v="0"/>
    <n v="0"/>
    <n v="0"/>
  </r>
  <r>
    <x v="1"/>
    <x v="2"/>
    <s v="Delphi"/>
    <x v="2"/>
    <n v="216"/>
    <s v="Delphi_QA_project"/>
    <s v="Associate"/>
    <s v="Offshore"/>
    <s v="T&amp;M"/>
    <n v="34942.144"/>
    <n v="1769.2307692307695"/>
    <n v="2900"/>
    <n v="820"/>
    <n v="37482"/>
    <n v="-8029.0867692307656"/>
  </r>
  <r>
    <x v="1"/>
    <x v="2"/>
    <s v="Delphi"/>
    <x v="2"/>
    <n v="216"/>
    <s v="Delphi_QA_project"/>
    <s v="Associate"/>
    <s v="Onsite"/>
    <s v="T&amp;M"/>
    <n v="42006.528000000006"/>
    <n v="43750"/>
    <n v="5150"/>
    <n v="280"/>
    <n v="0"/>
    <n v="-7173.4719999999943"/>
  </r>
  <r>
    <x v="1"/>
    <x v="2"/>
    <s v="Delphi"/>
    <x v="2"/>
    <n v="216"/>
    <s v="Delphi_QA_project"/>
    <s v="Billdays"/>
    <s v="Onsite"/>
    <s v="T&amp;M"/>
    <n v="-5975.4797419354854"/>
    <n v="0"/>
    <n v="0"/>
    <n v="0"/>
    <n v="0"/>
    <n v="-5975.4797419354854"/>
  </r>
  <r>
    <x v="1"/>
    <x v="2"/>
    <s v="Delphi"/>
    <x v="2"/>
    <n v="216"/>
    <s v="Delphi_QA_project"/>
    <s v="TUTD"/>
    <s v="Onsite"/>
    <s v="T&amp;M"/>
    <n v="0"/>
    <n v="0"/>
    <n v="0"/>
    <n v="0"/>
    <n v="0"/>
    <n v="0"/>
  </r>
  <r>
    <x v="1"/>
    <x v="2"/>
    <s v="Delphi"/>
    <x v="3"/>
    <n v="215"/>
    <s v="Delphi_SAP_project"/>
    <s v="Adjustments"/>
    <s v="Onsite"/>
    <s v="FixedBid"/>
    <n v="0"/>
    <n v="0"/>
    <n v="0"/>
    <n v="0"/>
    <n v="0"/>
    <n v="0"/>
  </r>
  <r>
    <x v="1"/>
    <x v="2"/>
    <s v="Delphi"/>
    <x v="3"/>
    <n v="215"/>
    <s v="Delphi_SAP_project"/>
    <s v="Associate"/>
    <s v="Offshore"/>
    <s v="FixedBid"/>
    <n v="74166.399999999994"/>
    <n v="6307.6923076923076"/>
    <n v="2650"/>
    <n v="1730"/>
    <n v="20486"/>
    <n v="42992.707692307682"/>
  </r>
  <r>
    <x v="1"/>
    <x v="2"/>
    <s v="Delphi"/>
    <x v="3"/>
    <n v="215"/>
    <s v="Delphi_SAP_project"/>
    <s v="Associate"/>
    <s v="Onsite"/>
    <s v="FixedBid"/>
    <n v="61507.199999999997"/>
    <n v="22166.666666666668"/>
    <n v="2200"/>
    <n v="860"/>
    <n v="13026"/>
    <n v="23254.533333333326"/>
  </r>
  <r>
    <x v="1"/>
    <x v="2"/>
    <s v="Delphi"/>
    <x v="3"/>
    <n v="215"/>
    <s v="Delphi_SAP_project"/>
    <s v="Billdays"/>
    <s v="Onsite"/>
    <s v="FixedBid"/>
    <n v="-12117.677419354841"/>
    <n v="0"/>
    <n v="0"/>
    <n v="0"/>
    <n v="0"/>
    <n v="-12117.677419354841"/>
  </r>
  <r>
    <x v="1"/>
    <x v="2"/>
    <s v="Delphi"/>
    <x v="3"/>
    <n v="215"/>
    <s v="Delphi_SAP_project"/>
    <s v="TUTD"/>
    <s v="Onsite"/>
    <s v="FixedBid"/>
    <n v="-48834.239999999998"/>
    <n v="0"/>
    <n v="0"/>
    <n v="0"/>
    <n v="0"/>
    <n v="-48834.239999999998"/>
  </r>
  <r>
    <x v="1"/>
    <x v="2"/>
    <s v="DuPont de Nemours (E.I.)"/>
    <x v="2"/>
    <n v="224"/>
    <s v="DuPont de Nemours (E.I.)_QA_project"/>
    <s v="Adjustments"/>
    <s v="Onsite"/>
    <s v="FixedBid"/>
    <n v="0"/>
    <n v="0"/>
    <n v="0"/>
    <n v="0"/>
    <n v="0"/>
    <n v="0"/>
  </r>
  <r>
    <x v="1"/>
    <x v="2"/>
    <s v="DuPont de Nemours (E.I.)"/>
    <x v="2"/>
    <n v="224"/>
    <s v="DuPont de Nemours (E.I.)_QA_project"/>
    <s v="Associate"/>
    <s v="Offshore"/>
    <s v="FixedBid"/>
    <n v="29305.599999999999"/>
    <n v="3538.4615384615381"/>
    <n v="750"/>
    <n v="130"/>
    <n v="7140"/>
    <n v="17747.13846153846"/>
  </r>
  <r>
    <x v="1"/>
    <x v="2"/>
    <s v="DuPont de Nemours (E.I.)"/>
    <x v="2"/>
    <n v="224"/>
    <s v="DuPont de Nemours (E.I.)_QA_project"/>
    <s v="Associate"/>
    <s v="Onsite"/>
    <s v="FixedBid"/>
    <n v="32832"/>
    <n v="11083.333333333334"/>
    <n v="2650"/>
    <n v="550"/>
    <n v="0"/>
    <n v="18548.666666666664"/>
  </r>
  <r>
    <x v="1"/>
    <x v="2"/>
    <s v="DuPont de Nemours (E.I.)"/>
    <x v="2"/>
    <n v="224"/>
    <s v="DuPont de Nemours (E.I.)_QA_project"/>
    <s v="Billdays"/>
    <s v="Onsite"/>
    <s v="FixedBid"/>
    <n v="-6283.974193548388"/>
    <n v="0"/>
    <n v="0"/>
    <n v="0"/>
    <n v="0"/>
    <n v="-6283.974193548388"/>
  </r>
  <r>
    <x v="1"/>
    <x v="2"/>
    <s v="DuPont de Nemours (E.I.)"/>
    <x v="2"/>
    <n v="224"/>
    <s v="DuPont de Nemours (E.I.)_QA_project"/>
    <s v="TUTD"/>
    <s v="Onsite"/>
    <s v="FixedBid"/>
    <n v="0"/>
    <n v="0"/>
    <n v="0"/>
    <n v="0"/>
    <n v="0"/>
    <n v="0"/>
  </r>
  <r>
    <x v="1"/>
    <x v="2"/>
    <s v="Enron"/>
    <x v="1"/>
    <n v="14"/>
    <s v="Enron_HCM_project"/>
    <s v="Adjustments"/>
    <s v="Onsite"/>
    <s v="T&amp;M"/>
    <n v="0"/>
    <n v="0"/>
    <n v="0"/>
    <n v="0"/>
    <n v="0"/>
    <n v="0"/>
  </r>
  <r>
    <x v="1"/>
    <x v="2"/>
    <s v="Enron"/>
    <x v="1"/>
    <n v="14"/>
    <s v="Enron_HCM_project"/>
    <s v="Associate"/>
    <s v="Offshore"/>
    <s v="T&amp;M"/>
    <n v="35044.284"/>
    <n v="2769.2307692307695"/>
    <n v="3500"/>
    <n v="1060"/>
    <n v="3977"/>
    <n v="23738.05323076923"/>
  </r>
  <r>
    <x v="1"/>
    <x v="2"/>
    <s v="Enron"/>
    <x v="1"/>
    <n v="14"/>
    <s v="Enron_HCM_project"/>
    <s v="Associate"/>
    <s v="Onsite"/>
    <s v="T&amp;M"/>
    <n v="23504.975999999999"/>
    <n v="16500"/>
    <n v="1250"/>
    <n v="160"/>
    <n v="0"/>
    <n v="5594.9759999999987"/>
  </r>
  <r>
    <x v="1"/>
    <x v="2"/>
    <s v="Enron"/>
    <x v="1"/>
    <n v="14"/>
    <s v="Enron_HCM_project"/>
    <s v="Billdays"/>
    <s v="Onsite"/>
    <s v="T&amp;M"/>
    <n v="-8412.8028387096783"/>
    <n v="0"/>
    <n v="0"/>
    <n v="0"/>
    <n v="0"/>
    <n v="-8412.8028387096783"/>
  </r>
  <r>
    <x v="1"/>
    <x v="2"/>
    <s v="Enron"/>
    <x v="1"/>
    <n v="14"/>
    <s v="Enron_HCM_project"/>
    <s v="TUTD"/>
    <s v="Onsite"/>
    <s v="T&amp;M"/>
    <n v="0"/>
    <n v="0"/>
    <n v="0"/>
    <n v="0"/>
    <n v="0"/>
    <n v="0"/>
  </r>
  <r>
    <x v="1"/>
    <x v="2"/>
    <s v="Enron"/>
    <x v="2"/>
    <n v="16"/>
    <s v="Enron_QA_project"/>
    <s v="Adjustments"/>
    <s v="Onsite"/>
    <s v="FixedBid"/>
    <n v="0"/>
    <n v="0"/>
    <n v="0"/>
    <n v="0"/>
    <n v="0"/>
    <n v="0"/>
  </r>
  <r>
    <x v="1"/>
    <x v="2"/>
    <s v="Enron"/>
    <x v="2"/>
    <n v="16"/>
    <s v="Enron_QA_project"/>
    <s v="Associate"/>
    <s v="Offshore"/>
    <s v="FixedBid"/>
    <n v="63183.360000000001"/>
    <n v="5846.1538461538457"/>
    <n v="3600"/>
    <n v="1090"/>
    <n v="20285"/>
    <n v="32362.206153846157"/>
  </r>
  <r>
    <x v="1"/>
    <x v="2"/>
    <s v="Enron"/>
    <x v="2"/>
    <n v="16"/>
    <s v="Enron_QA_project"/>
    <s v="Associate"/>
    <s v="Onsite"/>
    <s v="FixedBid"/>
    <n v="35020.799999999996"/>
    <n v="11666.666666666668"/>
    <n v="1200"/>
    <n v="80"/>
    <n v="20796"/>
    <n v="1278.1333333333241"/>
  </r>
  <r>
    <x v="1"/>
    <x v="2"/>
    <s v="Enron"/>
    <x v="2"/>
    <n v="16"/>
    <s v="Enron_QA_project"/>
    <s v="Billdays"/>
    <s v="Onsite"/>
    <s v="FixedBid"/>
    <n v="-9263.5664516129073"/>
    <n v="0"/>
    <n v="0"/>
    <n v="0"/>
    <n v="0"/>
    <n v="-9263.5664516129073"/>
  </r>
  <r>
    <x v="1"/>
    <x v="2"/>
    <s v="Enron"/>
    <x v="2"/>
    <n v="16"/>
    <s v="Enron_QA_project"/>
    <s v="TUTD"/>
    <s v="Onsite"/>
    <s v="FixedBid"/>
    <n v="40203.878400000009"/>
    <n v="0"/>
    <n v="0"/>
    <n v="0"/>
    <n v="0"/>
    <n v="40203.878400000009"/>
  </r>
  <r>
    <x v="1"/>
    <x v="2"/>
    <s v="Enron"/>
    <x v="3"/>
    <n v="15"/>
    <s v="Enron_SAP_project"/>
    <s v="Adjustments"/>
    <s v="Onsite"/>
    <s v="T&amp;M"/>
    <n v="0"/>
    <n v="0"/>
    <n v="0"/>
    <n v="0"/>
    <n v="0"/>
    <n v="0"/>
  </r>
  <r>
    <x v="1"/>
    <x v="2"/>
    <s v="Enron"/>
    <x v="3"/>
    <n v="15"/>
    <s v="Enron_SAP_project"/>
    <s v="Associate"/>
    <s v="Offshore"/>
    <s v="T&amp;M"/>
    <n v="60974.039999999994"/>
    <n v="6769.2307692307695"/>
    <n v="4600"/>
    <n v="1760"/>
    <n v="11680"/>
    <n v="36164.809230769228"/>
  </r>
  <r>
    <x v="1"/>
    <x v="2"/>
    <s v="Enron"/>
    <x v="3"/>
    <n v="15"/>
    <s v="Enron_SAP_project"/>
    <s v="Associate"/>
    <s v="Onsite"/>
    <s v="T&amp;M"/>
    <n v="60903.359999999993"/>
    <n v="23333.333333333336"/>
    <n v="3450"/>
    <n v="1260"/>
    <n v="24378"/>
    <n v="8482.0266666666575"/>
  </r>
  <r>
    <x v="1"/>
    <x v="2"/>
    <s v="Enron"/>
    <x v="3"/>
    <n v="15"/>
    <s v="Enron_SAP_project"/>
    <s v="Billdays"/>
    <s v="Onsite"/>
    <s v="T&amp;M"/>
    <n v="-5384.6245161290335"/>
    <n v="0"/>
    <n v="0"/>
    <n v="0"/>
    <n v="0"/>
    <n v="-5384.6245161290335"/>
  </r>
  <r>
    <x v="1"/>
    <x v="2"/>
    <s v="Enron"/>
    <x v="3"/>
    <n v="15"/>
    <s v="Enron_SAP_project"/>
    <s v="TUTD"/>
    <s v="Onsite"/>
    <s v="T&amp;M"/>
    <n v="0"/>
    <n v="0"/>
    <n v="0"/>
    <n v="0"/>
    <n v="0"/>
    <n v="0"/>
  </r>
  <r>
    <x v="1"/>
    <x v="2"/>
    <s v="Ford Motor"/>
    <x v="0"/>
    <n v="10"/>
    <s v="Ford Motor_Analytics_project"/>
    <s v="Adjustments"/>
    <s v="Onsite"/>
    <s v="FixedBid"/>
    <n v="0"/>
    <n v="0"/>
    <n v="0"/>
    <n v="0"/>
    <n v="0"/>
    <n v="0"/>
  </r>
  <r>
    <x v="1"/>
    <x v="2"/>
    <s v="Ford Motor"/>
    <x v="0"/>
    <n v="10"/>
    <s v="Ford Motor_Analytics_project"/>
    <s v="Associate"/>
    <s v="Offshore"/>
    <s v="FixedBid"/>
    <n v="111191.03999999996"/>
    <n v="5846.1538461538457"/>
    <n v="3750"/>
    <n v="2360"/>
    <n v="30777"/>
    <n v="68457.886153846121"/>
  </r>
  <r>
    <x v="1"/>
    <x v="2"/>
    <s v="Ford Motor"/>
    <x v="0"/>
    <n v="10"/>
    <s v="Ford Motor_Analytics_project"/>
    <s v="Associate"/>
    <s v="Onsite"/>
    <s v="FixedBid"/>
    <n v="82079.999999999985"/>
    <n v="20833.333333333336"/>
    <n v="2150"/>
    <n v="700"/>
    <n v="19585"/>
    <n v="38811.66666666665"/>
  </r>
  <r>
    <x v="1"/>
    <x v="2"/>
    <s v="Ford Motor"/>
    <x v="0"/>
    <n v="10"/>
    <s v="Ford Motor_Analytics_project"/>
    <s v="Billdays"/>
    <s v="Onsite"/>
    <s v="FixedBid"/>
    <n v="-15949.997419354839"/>
    <n v="0"/>
    <n v="0"/>
    <n v="0"/>
    <n v="0"/>
    <n v="-15949.997419354839"/>
  </r>
  <r>
    <x v="1"/>
    <x v="2"/>
    <s v="Ford Motor"/>
    <x v="0"/>
    <n v="10"/>
    <s v="Ford Motor_Analytics_project"/>
    <s v="TUTD"/>
    <s v="Onsite"/>
    <s v="FixedBid"/>
    <n v="77463.820799999972"/>
    <n v="0"/>
    <n v="0"/>
    <n v="0"/>
    <n v="0"/>
    <n v="77463.820799999972"/>
  </r>
  <r>
    <x v="1"/>
    <x v="2"/>
    <s v="Ford Motor"/>
    <x v="4"/>
    <n v="9"/>
    <s v="Ford Motor_Cloud_project"/>
    <s v="Adjustments"/>
    <s v="Onsite"/>
    <s v="T&amp;M"/>
    <n v="0"/>
    <n v="0"/>
    <n v="0"/>
    <n v="0"/>
    <n v="0"/>
    <n v="0"/>
  </r>
  <r>
    <x v="1"/>
    <x v="2"/>
    <s v="Ford Motor"/>
    <x v="4"/>
    <n v="9"/>
    <s v="Ford Motor_Cloud_project"/>
    <s v="Associate"/>
    <s v="Offshore"/>
    <s v="T&amp;M"/>
    <n v="32614.487999999998"/>
    <n v="3153.8461538461534"/>
    <n v="4250"/>
    <n v="1660"/>
    <n v="13204"/>
    <n v="10346.641846153845"/>
  </r>
  <r>
    <x v="1"/>
    <x v="2"/>
    <s v="Ford Motor"/>
    <x v="4"/>
    <n v="9"/>
    <s v="Ford Motor_Cloud_project"/>
    <s v="Associate"/>
    <s v="Onsite"/>
    <s v="T&amp;M"/>
    <n v="35306.712"/>
    <n v="11666.666666666668"/>
    <n v="400"/>
    <n v="510"/>
    <n v="18838"/>
    <n v="3892.0453333333317"/>
  </r>
  <r>
    <x v="1"/>
    <x v="2"/>
    <s v="Ford Motor"/>
    <x v="4"/>
    <n v="9"/>
    <s v="Ford Motor_Cloud_project"/>
    <s v="Billdays"/>
    <s v="Onsite"/>
    <s v="T&amp;M"/>
    <n v="-3939.0456774193558"/>
    <n v="0"/>
    <n v="0"/>
    <n v="0"/>
    <n v="0"/>
    <n v="-3939.0456774193558"/>
  </r>
  <r>
    <x v="1"/>
    <x v="2"/>
    <s v="Ford Motor"/>
    <x v="4"/>
    <n v="9"/>
    <s v="Ford Motor_Cloud_project"/>
    <s v="TUTD"/>
    <s v="Onsite"/>
    <s v="T&amp;M"/>
    <n v="0"/>
    <n v="0"/>
    <n v="0"/>
    <n v="0"/>
    <n v="0"/>
    <n v="0"/>
  </r>
  <r>
    <x v="1"/>
    <x v="2"/>
    <s v="Ford Motor"/>
    <x v="1"/>
    <n v="11"/>
    <s v="Ford Motor_HCM_project"/>
    <s v="Adjustments"/>
    <s v="Onsite"/>
    <s v="T&amp;M"/>
    <n v="0"/>
    <n v="0"/>
    <n v="0"/>
    <n v="0"/>
    <n v="0"/>
    <n v="0"/>
  </r>
  <r>
    <x v="1"/>
    <x v="2"/>
    <s v="Ford Motor"/>
    <x v="1"/>
    <n v="11"/>
    <s v="Ford Motor_HCM_project"/>
    <s v="Associate"/>
    <s v="Offshore"/>
    <s v="T&amp;M"/>
    <n v="54567.81"/>
    <n v="5384.6153846153848"/>
    <n v="2700"/>
    <n v="2690"/>
    <n v="7360"/>
    <n v="36433.194615384615"/>
  </r>
  <r>
    <x v="1"/>
    <x v="2"/>
    <s v="Ford Motor"/>
    <x v="1"/>
    <n v="11"/>
    <s v="Ford Motor_HCM_project"/>
    <s v="Associate"/>
    <s v="Onsite"/>
    <s v="T&amp;M"/>
    <n v="40682.267999999996"/>
    <n v="15833.333333333334"/>
    <n v="1150"/>
    <n v="1100"/>
    <n v="11952"/>
    <n v="10646.934666666661"/>
  </r>
  <r>
    <x v="1"/>
    <x v="2"/>
    <s v="Ford Motor"/>
    <x v="1"/>
    <n v="11"/>
    <s v="Ford Motor_HCM_project"/>
    <s v="Billdays"/>
    <s v="Onsite"/>
    <s v="T&amp;M"/>
    <n v="-12641.897612903229"/>
    <n v="0"/>
    <n v="0"/>
    <n v="0"/>
    <n v="0"/>
    <n v="-12641.897612903229"/>
  </r>
  <r>
    <x v="1"/>
    <x v="2"/>
    <s v="Ford Motor"/>
    <x v="1"/>
    <n v="11"/>
    <s v="Ford Motor_HCM_project"/>
    <s v="TUTD"/>
    <s v="Onsite"/>
    <s v="T&amp;M"/>
    <n v="0"/>
    <n v="0"/>
    <n v="0"/>
    <n v="0"/>
    <n v="0"/>
    <n v="0"/>
  </r>
  <r>
    <x v="1"/>
    <x v="2"/>
    <s v="Ford Motor"/>
    <x v="2"/>
    <n v="13"/>
    <s v="Ford Motor_QA_project"/>
    <s v="Adjustments"/>
    <s v="Onsite"/>
    <s v="T&amp;M"/>
    <n v="0"/>
    <n v="0"/>
    <n v="0"/>
    <n v="0"/>
    <n v="0"/>
    <n v="0"/>
  </r>
  <r>
    <x v="1"/>
    <x v="2"/>
    <s v="Ford Motor"/>
    <x v="2"/>
    <n v="13"/>
    <s v="Ford Motor_QA_project"/>
    <s v="Associate"/>
    <s v="Offshore"/>
    <s v="T&amp;M"/>
    <n v="35992.080000000002"/>
    <n v="2076.9230769230771"/>
    <n v="2700"/>
    <n v="300"/>
    <n v="26862"/>
    <n v="4053.1569230769237"/>
  </r>
  <r>
    <x v="1"/>
    <x v="2"/>
    <s v="Ford Motor"/>
    <x v="2"/>
    <n v="13"/>
    <s v="Ford Motor_QA_project"/>
    <s v="Associate"/>
    <s v="Onsite"/>
    <s v="T&amp;M"/>
    <n v="16087.679999999998"/>
    <n v="6250"/>
    <n v="1000"/>
    <n v="510"/>
    <n v="8360"/>
    <n v="-32.320000000001528"/>
  </r>
  <r>
    <x v="1"/>
    <x v="2"/>
    <s v="Ford Motor"/>
    <x v="2"/>
    <n v="13"/>
    <s v="Ford Motor_QA_project"/>
    <s v="Billdays"/>
    <s v="Onsite"/>
    <s v="T&amp;M"/>
    <n v="-7214.0376774193564"/>
    <n v="0"/>
    <n v="0"/>
    <n v="0"/>
    <n v="0"/>
    <n v="-7214.0376774193564"/>
  </r>
  <r>
    <x v="1"/>
    <x v="2"/>
    <s v="Ford Motor"/>
    <x v="2"/>
    <n v="13"/>
    <s v="Ford Motor_QA_project"/>
    <s v="TUTD"/>
    <s v="Onsite"/>
    <s v="T&amp;M"/>
    <n v="0"/>
    <n v="0"/>
    <n v="0"/>
    <n v="0"/>
    <n v="0"/>
    <n v="0"/>
  </r>
  <r>
    <x v="1"/>
    <x v="2"/>
    <s v="Ford Motor"/>
    <x v="3"/>
    <n v="12"/>
    <s v="Ford Motor_SAP_project"/>
    <s v="Adjustments"/>
    <s v="Onsite"/>
    <s v="T&amp;M"/>
    <n v="0"/>
    <n v="0"/>
    <n v="0"/>
    <n v="0"/>
    <n v="0"/>
    <n v="0"/>
  </r>
  <r>
    <x v="1"/>
    <x v="2"/>
    <s v="Ford Motor"/>
    <x v="3"/>
    <n v="12"/>
    <s v="Ford Motor_SAP_project"/>
    <s v="Associate"/>
    <s v="Offshore"/>
    <s v="T&amp;M"/>
    <n v="55390.319999999992"/>
    <n v="5076.9230769230771"/>
    <n v="3050"/>
    <n v="1310"/>
    <n v="22356"/>
    <n v="23597.396923076914"/>
  </r>
  <r>
    <x v="1"/>
    <x v="2"/>
    <s v="Ford Motor"/>
    <x v="3"/>
    <n v="12"/>
    <s v="Ford Motor_SAP_project"/>
    <s v="Associate"/>
    <s v="Onsite"/>
    <s v="T&amp;M"/>
    <n v="51628.32"/>
    <n v="30500.000000000004"/>
    <n v="1400"/>
    <n v="1050"/>
    <n v="7128"/>
    <n v="11550.32"/>
  </r>
  <r>
    <x v="1"/>
    <x v="2"/>
    <s v="Ford Motor"/>
    <x v="3"/>
    <n v="12"/>
    <s v="Ford Motor_SAP_project"/>
    <s v="Billdays"/>
    <s v="Onsite"/>
    <s v="T&amp;M"/>
    <n v="-7689.4838709677424"/>
    <n v="0"/>
    <n v="0"/>
    <n v="0"/>
    <n v="0"/>
    <n v="-7689.4838709677424"/>
  </r>
  <r>
    <x v="1"/>
    <x v="2"/>
    <s v="Ford Motor"/>
    <x v="3"/>
    <n v="12"/>
    <s v="Ford Motor_SAP_project"/>
    <s v="TUTD"/>
    <s v="Onsite"/>
    <s v="T&amp;M"/>
    <n v="0"/>
    <n v="0"/>
    <n v="0"/>
    <n v="0"/>
    <n v="0"/>
    <n v="0"/>
  </r>
  <r>
    <x v="1"/>
    <x v="2"/>
    <s v="General Electric"/>
    <x v="0"/>
    <n v="17"/>
    <s v="General Electric_Analytics_project"/>
    <s v="Adjustments"/>
    <s v="Onsite"/>
    <s v="FixedBid"/>
    <n v="0"/>
    <n v="0"/>
    <n v="0"/>
    <n v="0"/>
    <n v="0"/>
    <n v="0"/>
  </r>
  <r>
    <x v="1"/>
    <x v="2"/>
    <s v="General Electric"/>
    <x v="0"/>
    <n v="17"/>
    <s v="General Electric_Analytics_project"/>
    <s v="Associate"/>
    <s v="Offshore"/>
    <s v="FixedBid"/>
    <n v="53706.239999999998"/>
    <n v="1538.4615384615386"/>
    <n v="3450"/>
    <n v="610"/>
    <n v="16400"/>
    <n v="31707.778461538459"/>
  </r>
  <r>
    <x v="1"/>
    <x v="2"/>
    <s v="General Electric"/>
    <x v="0"/>
    <n v="17"/>
    <s v="General Electric_Analytics_project"/>
    <s v="Associate"/>
    <s v="Onsite"/>
    <s v="FixedBid"/>
    <n v="84810.24000000002"/>
    <n v="23333.333333333336"/>
    <n v="2700"/>
    <n v="180"/>
    <n v="23206"/>
    <n v="35390.906666666684"/>
  </r>
  <r>
    <x v="1"/>
    <x v="2"/>
    <s v="General Electric"/>
    <x v="0"/>
    <n v="17"/>
    <s v="General Electric_Analytics_project"/>
    <s v="Billdays"/>
    <s v="Onsite"/>
    <s v="FixedBid"/>
    <n v="-11558.647741935489"/>
    <n v="0"/>
    <n v="0"/>
    <n v="0"/>
    <n v="0"/>
    <n v="-11558.647741935489"/>
  </r>
  <r>
    <x v="1"/>
    <x v="2"/>
    <s v="General Electric"/>
    <x v="0"/>
    <n v="17"/>
    <s v="General Electric_Analytics_project"/>
    <s v="TUTD"/>
    <s v="Onsite"/>
    <s v="FixedBid"/>
    <n v="0"/>
    <n v="0"/>
    <n v="0"/>
    <n v="0"/>
    <n v="0"/>
    <n v="0"/>
  </r>
  <r>
    <x v="1"/>
    <x v="2"/>
    <s v="General Electric"/>
    <x v="1"/>
    <n v="18"/>
    <s v="General Electric_HCM_project"/>
    <s v="Adjustments"/>
    <s v="Onsite"/>
    <s v="T&amp;M"/>
    <n v="0"/>
    <n v="0"/>
    <n v="0"/>
    <n v="0"/>
    <n v="0"/>
    <n v="0"/>
  </r>
  <r>
    <x v="1"/>
    <x v="2"/>
    <s v="General Electric"/>
    <x v="1"/>
    <n v="18"/>
    <s v="General Electric_HCM_project"/>
    <s v="Associate"/>
    <s v="Offshore"/>
    <s v="T&amp;M"/>
    <n v="42832.152000000009"/>
    <n v="3461.5384615384619"/>
    <n v="1650"/>
    <n v="700"/>
    <n v="19759"/>
    <n v="17261.613538461548"/>
  </r>
  <r>
    <x v="1"/>
    <x v="2"/>
    <s v="General Electric"/>
    <x v="1"/>
    <n v="18"/>
    <s v="General Electric_HCM_project"/>
    <s v="Associate"/>
    <s v="Onsite"/>
    <s v="T&amp;M"/>
    <n v="49210.524000000005"/>
    <n v="22083.333333333336"/>
    <n v="1150"/>
    <n v="900"/>
    <n v="14693"/>
    <n v="10384.190666666669"/>
  </r>
  <r>
    <x v="1"/>
    <x v="2"/>
    <s v="General Electric"/>
    <x v="1"/>
    <n v="18"/>
    <s v="General Electric_HCM_project"/>
    <s v="Billdays"/>
    <s v="Onsite"/>
    <s v="T&amp;M"/>
    <n v="-8301.1308387096815"/>
    <n v="0"/>
    <n v="0"/>
    <n v="0"/>
    <n v="0"/>
    <n v="-8301.1308387096815"/>
  </r>
  <r>
    <x v="1"/>
    <x v="2"/>
    <s v="General Electric"/>
    <x v="1"/>
    <n v="18"/>
    <s v="General Electric_HCM_project"/>
    <s v="TUTD"/>
    <s v="Onsite"/>
    <s v="T&amp;M"/>
    <n v="0"/>
    <n v="0"/>
    <n v="0"/>
    <n v="0"/>
    <n v="0"/>
    <n v="0"/>
  </r>
  <r>
    <x v="1"/>
    <x v="2"/>
    <s v="General Electric"/>
    <x v="2"/>
    <n v="20"/>
    <s v="General Electric_QA_project"/>
    <s v="Adjustments"/>
    <s v="Onsite"/>
    <s v="T&amp;M"/>
    <n v="0"/>
    <n v="0"/>
    <n v="0"/>
    <n v="0"/>
    <n v="0"/>
    <n v="0"/>
  </r>
  <r>
    <x v="1"/>
    <x v="2"/>
    <s v="General Electric"/>
    <x v="2"/>
    <n v="20"/>
    <s v="General Electric_QA_project"/>
    <s v="Associate"/>
    <s v="Offshore"/>
    <s v="T&amp;M"/>
    <n v="48429.792000000001"/>
    <n v="6461.538461538461"/>
    <n v="4200"/>
    <n v="1740"/>
    <n v="30310"/>
    <n v="5718.2535384615403"/>
  </r>
  <r>
    <x v="1"/>
    <x v="2"/>
    <s v="General Electric"/>
    <x v="2"/>
    <n v="20"/>
    <s v="General Electric_QA_project"/>
    <s v="Associate"/>
    <s v="Onsite"/>
    <s v="T&amp;M"/>
    <n v="40632.192000000003"/>
    <n v="24583.333333333336"/>
    <n v="2500"/>
    <n v="620"/>
    <n v="23855"/>
    <n v="-10926.141333333333"/>
  </r>
  <r>
    <x v="1"/>
    <x v="2"/>
    <s v="General Electric"/>
    <x v="2"/>
    <n v="20"/>
    <s v="General Electric_QA_project"/>
    <s v="Billdays"/>
    <s v="Onsite"/>
    <s v="T&amp;M"/>
    <n v="-6220.1310967741956"/>
    <n v="0"/>
    <n v="0"/>
    <n v="0"/>
    <n v="0"/>
    <n v="-6220.1310967741956"/>
  </r>
  <r>
    <x v="1"/>
    <x v="2"/>
    <s v="General Electric"/>
    <x v="2"/>
    <n v="20"/>
    <s v="General Electric_QA_project"/>
    <s v="TUTD"/>
    <s v="Onsite"/>
    <s v="T&amp;M"/>
    <n v="0"/>
    <n v="0"/>
    <n v="0"/>
    <n v="0"/>
    <n v="0"/>
    <n v="0"/>
  </r>
  <r>
    <x v="1"/>
    <x v="2"/>
    <s v="General Electric"/>
    <x v="3"/>
    <n v="19"/>
    <s v="General Electric_SAP_project"/>
    <s v="Adjustments"/>
    <s v="Onsite"/>
    <s v="FixedBid"/>
    <n v="0"/>
    <n v="0"/>
    <n v="0"/>
    <n v="0"/>
    <n v="0"/>
    <n v="0"/>
  </r>
  <r>
    <x v="1"/>
    <x v="2"/>
    <s v="General Electric"/>
    <x v="3"/>
    <n v="19"/>
    <s v="General Electric_SAP_project"/>
    <s v="Associate"/>
    <s v="Offshore"/>
    <s v="FixedBid"/>
    <n v="20736.000000000004"/>
    <n v="384.61538461538464"/>
    <n v="1450"/>
    <n v="150"/>
    <n v="14285"/>
    <n v="4466.3846153846189"/>
  </r>
  <r>
    <x v="1"/>
    <x v="2"/>
    <s v="General Electric"/>
    <x v="3"/>
    <n v="19"/>
    <s v="General Electric_SAP_project"/>
    <s v="Associate"/>
    <s v="Onsite"/>
    <s v="FixedBid"/>
    <n v="55814.400000000001"/>
    <n v="25083.333333333336"/>
    <n v="1700"/>
    <n v="320"/>
    <n v="0"/>
    <n v="28711.066666666666"/>
  </r>
  <r>
    <x v="1"/>
    <x v="2"/>
    <s v="General Electric"/>
    <x v="3"/>
    <n v="19"/>
    <s v="General Electric_SAP_project"/>
    <s v="Billdays"/>
    <s v="Onsite"/>
    <s v="FixedBid"/>
    <n v="-7876.3354838709683"/>
    <n v="0"/>
    <n v="0"/>
    <n v="0"/>
    <n v="0"/>
    <n v="-7876.3354838709683"/>
  </r>
  <r>
    <x v="1"/>
    <x v="2"/>
    <s v="General Electric"/>
    <x v="3"/>
    <n v="19"/>
    <s v="General Electric_SAP_project"/>
    <s v="TUTD"/>
    <s v="Onsite"/>
    <s v="FixedBid"/>
    <n v="27672.191999999999"/>
    <n v="0"/>
    <n v="0"/>
    <n v="0"/>
    <n v="0"/>
    <n v="27672.191999999999"/>
  </r>
  <r>
    <x v="1"/>
    <x v="2"/>
    <s v="General Motors"/>
    <x v="2"/>
    <n v="8"/>
    <s v="General Motors_QA_project"/>
    <s v="Adjustments"/>
    <s v="Onsite"/>
    <s v="T&amp;M"/>
    <n v="0"/>
    <n v="0"/>
    <n v="0"/>
    <n v="0"/>
    <n v="0"/>
    <n v="0"/>
  </r>
  <r>
    <x v="1"/>
    <x v="2"/>
    <s v="General Motors"/>
    <x v="2"/>
    <n v="8"/>
    <s v="General Motors_QA_project"/>
    <s v="Associate"/>
    <s v="Offshore"/>
    <s v="T&amp;M"/>
    <n v="55214.591999999997"/>
    <n v="4076.9230769230771"/>
    <n v="5300"/>
    <n v="1340"/>
    <n v="55670"/>
    <n v="-11172.331076923081"/>
  </r>
  <r>
    <x v="1"/>
    <x v="2"/>
    <s v="General Motors"/>
    <x v="2"/>
    <n v="8"/>
    <s v="General Motors_QA_project"/>
    <s v="Associate"/>
    <s v="Onsite"/>
    <s v="T&amp;M"/>
    <n v="28475.792000000001"/>
    <n v="13166.666666666668"/>
    <n v="3000"/>
    <n v="110"/>
    <n v="20241"/>
    <n v="-8041.8746666666702"/>
  </r>
  <r>
    <x v="1"/>
    <x v="2"/>
    <s v="General Motors"/>
    <x v="2"/>
    <n v="8"/>
    <s v="General Motors_QA_project"/>
    <s v="Billdays"/>
    <s v="Onsite"/>
    <s v="T&amp;M"/>
    <n v="-8083.3602580645193"/>
    <n v="0"/>
    <n v="0"/>
    <n v="0"/>
    <n v="0"/>
    <n v="-8083.3602580645193"/>
  </r>
  <r>
    <x v="1"/>
    <x v="2"/>
    <s v="General Motors"/>
    <x v="2"/>
    <n v="8"/>
    <s v="General Motors_QA_project"/>
    <s v="TUTD"/>
    <s v="Onsite"/>
    <s v="T&amp;M"/>
    <n v="0"/>
    <n v="0"/>
    <n v="0"/>
    <n v="0"/>
    <n v="0"/>
    <n v="0"/>
  </r>
  <r>
    <x v="1"/>
    <x v="2"/>
    <s v="General Motors"/>
    <x v="3"/>
    <n v="7"/>
    <s v="General Motors_SAP_project"/>
    <s v="Adjustments"/>
    <s v="Onsite"/>
    <s v="T&amp;M"/>
    <n v="0"/>
    <n v="0"/>
    <n v="0"/>
    <n v="0"/>
    <n v="0"/>
    <n v="0"/>
  </r>
  <r>
    <x v="1"/>
    <x v="2"/>
    <s v="General Motors"/>
    <x v="3"/>
    <n v="7"/>
    <s v="General Motors_SAP_project"/>
    <s v="Associate"/>
    <s v="Offshore"/>
    <s v="T&amp;M"/>
    <n v="52898.74"/>
    <n v="3461.538461538461"/>
    <n v="1850"/>
    <n v="1760"/>
    <n v="40763"/>
    <n v="5064.201538461537"/>
  </r>
  <r>
    <x v="1"/>
    <x v="2"/>
    <s v="General Motors"/>
    <x v="3"/>
    <n v="7"/>
    <s v="General Motors_SAP_project"/>
    <s v="Associate"/>
    <s v="Onsite"/>
    <s v="T&amp;M"/>
    <n v="29973"/>
    <n v="5416.666666666667"/>
    <n v="2200"/>
    <n v="110"/>
    <n v="24630"/>
    <n v="-2383.6666666666679"/>
  </r>
  <r>
    <x v="1"/>
    <x v="2"/>
    <s v="General Motors"/>
    <x v="3"/>
    <n v="7"/>
    <s v="General Motors_SAP_project"/>
    <s v="Billdays"/>
    <s v="Onsite"/>
    <s v="T&amp;M"/>
    <n v="-8475.8700000000026"/>
    <n v="0"/>
    <n v="0"/>
    <n v="0"/>
    <n v="0"/>
    <n v="-8475.8700000000026"/>
  </r>
  <r>
    <x v="1"/>
    <x v="2"/>
    <s v="General Motors"/>
    <x v="3"/>
    <n v="7"/>
    <s v="General Motors_SAP_project"/>
    <s v="TUTD"/>
    <s v="Onsite"/>
    <s v="T&amp;M"/>
    <n v="0"/>
    <n v="0"/>
    <n v="0"/>
    <n v="0"/>
    <n v="0"/>
    <n v="0"/>
  </r>
  <r>
    <x v="1"/>
    <x v="2"/>
    <s v="Sysco"/>
    <x v="1"/>
    <n v="296"/>
    <s v="Sysco_HCM_project"/>
    <s v="Adjustments"/>
    <s v="Onsite"/>
    <s v="FixedBid"/>
    <n v="0"/>
    <n v="0"/>
    <n v="0"/>
    <n v="0"/>
    <n v="0"/>
    <n v="0"/>
  </r>
  <r>
    <x v="1"/>
    <x v="2"/>
    <s v="Sysco"/>
    <x v="1"/>
    <n v="296"/>
    <s v="Sysco_HCM_project"/>
    <s v="Associate"/>
    <s v="Offshore"/>
    <s v="FixedBid"/>
    <n v="64468.800000000003"/>
    <n v="1692.3076923076924"/>
    <n v="4450"/>
    <n v="1410"/>
    <n v="40831"/>
    <n v="16085.492307692308"/>
  </r>
  <r>
    <x v="1"/>
    <x v="2"/>
    <s v="Sysco"/>
    <x v="1"/>
    <n v="296"/>
    <s v="Sysco_HCM_project"/>
    <s v="Associate"/>
    <s v="Onsite"/>
    <s v="FixedBid"/>
    <n v="79675.199999999997"/>
    <n v="25416.666666666668"/>
    <n v="2400"/>
    <n v="440"/>
    <n v="25240"/>
    <n v="26178.533333333326"/>
  </r>
  <r>
    <x v="1"/>
    <x v="2"/>
    <s v="Sysco"/>
    <x v="1"/>
    <n v="296"/>
    <s v="Sysco_HCM_project"/>
    <s v="Billdays"/>
    <s v="Onsite"/>
    <s v="FixedBid"/>
    <n v="-13320.929032258069"/>
    <n v="0"/>
    <n v="0"/>
    <n v="0"/>
    <n v="0"/>
    <n v="-13320.929032258069"/>
  </r>
  <r>
    <x v="1"/>
    <x v="2"/>
    <s v="Sysco"/>
    <x v="1"/>
    <n v="296"/>
    <s v="Sysco_HCM_project"/>
    <s v="TUTD"/>
    <s v="Onsite"/>
    <s v="FixedBid"/>
    <n v="0"/>
    <n v="0"/>
    <n v="0"/>
    <n v="0"/>
    <n v="0"/>
    <n v="0"/>
  </r>
  <r>
    <x v="1"/>
    <x v="2"/>
    <s v="Sysco"/>
    <x v="2"/>
    <n v="298"/>
    <s v="Sysco_QA_project"/>
    <s v="Adjustments"/>
    <s v="Onsite"/>
    <s v="FixedBid"/>
    <n v="0"/>
    <n v="0"/>
    <n v="0"/>
    <n v="0"/>
    <n v="0"/>
    <n v="0"/>
  </r>
  <r>
    <x v="1"/>
    <x v="2"/>
    <s v="Sysco"/>
    <x v="2"/>
    <n v="298"/>
    <s v="Sysco_QA_project"/>
    <s v="Associate"/>
    <s v="Offshore"/>
    <s v="FixedBid"/>
    <n v="45504"/>
    <n v="3923.0769230769229"/>
    <n v="3650"/>
    <n v="740"/>
    <n v="28099"/>
    <n v="9091.923076923078"/>
  </r>
  <r>
    <x v="1"/>
    <x v="2"/>
    <s v="Sysco"/>
    <x v="2"/>
    <n v="298"/>
    <s v="Sysco_QA_project"/>
    <s v="Associate"/>
    <s v="Onsite"/>
    <s v="FixedBid"/>
    <n v="29721.600000000002"/>
    <n v="21916.666666666668"/>
    <n v="1000"/>
    <n v="270"/>
    <n v="0"/>
    <n v="6534.9333333333343"/>
  </r>
  <r>
    <x v="1"/>
    <x v="2"/>
    <s v="Sysco"/>
    <x v="2"/>
    <n v="298"/>
    <s v="Sysco_QA_project"/>
    <s v="Billdays"/>
    <s v="Onsite"/>
    <s v="FixedBid"/>
    <n v="-5696.8258064516149"/>
    <n v="0"/>
    <n v="0"/>
    <n v="0"/>
    <n v="0"/>
    <n v="-5696.8258064516149"/>
  </r>
  <r>
    <x v="1"/>
    <x v="2"/>
    <s v="Sysco"/>
    <x v="2"/>
    <n v="298"/>
    <s v="Sysco_QA_project"/>
    <s v="TUTD"/>
    <s v="Onsite"/>
    <s v="FixedBid"/>
    <n v="0"/>
    <n v="0"/>
    <n v="0"/>
    <n v="0"/>
    <n v="0"/>
    <n v="0"/>
  </r>
  <r>
    <x v="1"/>
    <x v="2"/>
    <s v="Sysco"/>
    <x v="3"/>
    <n v="297"/>
    <s v="Sysco_SAP_project"/>
    <s v="Adjustments"/>
    <s v="Onsite"/>
    <s v="FixedBid"/>
    <n v="0"/>
    <n v="0"/>
    <n v="0"/>
    <n v="0"/>
    <n v="0"/>
    <n v="0"/>
  </r>
  <r>
    <x v="1"/>
    <x v="2"/>
    <s v="Sysco"/>
    <x v="3"/>
    <n v="297"/>
    <s v="Sysco_SAP_project"/>
    <s v="Associate"/>
    <s v="Offshore"/>
    <s v="FixedBid"/>
    <n v="50544"/>
    <n v="3846.1538461538466"/>
    <n v="3300"/>
    <n v="1230"/>
    <n v="38963"/>
    <n v="3204.8461538461561"/>
  </r>
  <r>
    <x v="1"/>
    <x v="2"/>
    <s v="Sysco"/>
    <x v="3"/>
    <n v="297"/>
    <s v="Sysco_SAP_project"/>
    <s v="Associate"/>
    <s v="Onsite"/>
    <s v="FixedBid"/>
    <n v="21456"/>
    <n v="0"/>
    <n v="700"/>
    <n v="510"/>
    <n v="11988"/>
    <n v="8258"/>
  </r>
  <r>
    <x v="1"/>
    <x v="2"/>
    <s v="Sysco"/>
    <x v="3"/>
    <n v="297"/>
    <s v="Sysco_SAP_project"/>
    <s v="Billdays"/>
    <s v="Onsite"/>
    <s v="FixedBid"/>
    <n v="-7650.5806451612925"/>
    <n v="0"/>
    <n v="0"/>
    <n v="0"/>
    <n v="0"/>
    <n v="-7650.5806451612925"/>
  </r>
  <r>
    <x v="1"/>
    <x v="2"/>
    <s v="Sysco"/>
    <x v="3"/>
    <n v="297"/>
    <s v="Sysco_SAP_project"/>
    <s v="TUTD"/>
    <s v="Onsite"/>
    <s v="FixedBid"/>
    <n v="-36365.760000000002"/>
    <n v="0"/>
    <n v="0"/>
    <n v="0"/>
    <n v="0"/>
    <n v="-36365.760000000002"/>
  </r>
  <r>
    <x v="1"/>
    <x v="2"/>
    <s v="TXU"/>
    <x v="0"/>
    <n v="181"/>
    <s v="TXU_Analytics_project"/>
    <s v="Adjustments"/>
    <s v="Onsite"/>
    <s v="T&amp;M"/>
    <n v="0"/>
    <n v="0"/>
    <n v="0"/>
    <n v="0"/>
    <n v="0"/>
    <n v="0"/>
  </r>
  <r>
    <x v="1"/>
    <x v="2"/>
    <s v="TXU"/>
    <x v="0"/>
    <n v="181"/>
    <s v="TXU_Analytics_project"/>
    <s v="Associate"/>
    <s v="Offshore"/>
    <s v="T&amp;M"/>
    <n v="50288.819999999992"/>
    <n v="2615.3846153846152"/>
    <n v="4650"/>
    <n v="170"/>
    <n v="28536"/>
    <n v="14317.435384615375"/>
  </r>
  <r>
    <x v="1"/>
    <x v="2"/>
    <s v="TXU"/>
    <x v="0"/>
    <n v="181"/>
    <s v="TXU_Analytics_project"/>
    <s v="Associate"/>
    <s v="Onsite"/>
    <s v="T&amp;M"/>
    <n v="52281.539999999994"/>
    <n v="28333.333333333332"/>
    <n v="2200"/>
    <n v="620"/>
    <n v="12062"/>
    <n v="9066.2066666666651"/>
  </r>
  <r>
    <x v="1"/>
    <x v="2"/>
    <s v="TXU"/>
    <x v="0"/>
    <n v="181"/>
    <s v="TXU_Analytics_project"/>
    <s v="Billdays"/>
    <s v="Onsite"/>
    <s v="T&amp;M"/>
    <n v="-8152.2870967741947"/>
    <n v="0"/>
    <n v="0"/>
    <n v="0"/>
    <n v="0"/>
    <n v="-8152.2870967741947"/>
  </r>
  <r>
    <x v="1"/>
    <x v="2"/>
    <s v="TXU"/>
    <x v="0"/>
    <n v="181"/>
    <s v="TXU_Analytics_project"/>
    <s v="TUTD"/>
    <s v="Onsite"/>
    <s v="T&amp;M"/>
    <n v="0"/>
    <n v="0"/>
    <n v="0"/>
    <n v="0"/>
    <n v="0"/>
    <n v="0"/>
  </r>
  <r>
    <x v="1"/>
    <x v="2"/>
    <s v="TXU"/>
    <x v="1"/>
    <n v="182"/>
    <s v="TXU_HCM_project"/>
    <s v="Adjustments"/>
    <s v="Onsite"/>
    <s v="FixedBid"/>
    <n v="0"/>
    <n v="0"/>
    <n v="0"/>
    <n v="0"/>
    <n v="0"/>
    <n v="0"/>
  </r>
  <r>
    <x v="1"/>
    <x v="2"/>
    <s v="TXU"/>
    <x v="1"/>
    <n v="182"/>
    <s v="TXU_HCM_project"/>
    <s v="Associate"/>
    <s v="Offshore"/>
    <s v="FixedBid"/>
    <n v="53504"/>
    <n v="3846.1538461538457"/>
    <n v="1700"/>
    <n v="360"/>
    <n v="11639"/>
    <n v="35958.846153846156"/>
  </r>
  <r>
    <x v="1"/>
    <x v="2"/>
    <s v="TXU"/>
    <x v="1"/>
    <n v="182"/>
    <s v="TXU_HCM_project"/>
    <s v="Associate"/>
    <s v="Onsite"/>
    <s v="FixedBid"/>
    <n v="66211.199999999997"/>
    <n v="37916.666666666672"/>
    <n v="1200"/>
    <n v="260"/>
    <n v="8910"/>
    <n v="17924.533333333326"/>
  </r>
  <r>
    <x v="1"/>
    <x v="2"/>
    <s v="TXU"/>
    <x v="1"/>
    <n v="182"/>
    <s v="TXU_HCM_project"/>
    <s v="Billdays"/>
    <s v="Onsite"/>
    <s v="FixedBid"/>
    <n v="-11844.232258064521"/>
    <n v="0"/>
    <n v="0"/>
    <n v="0"/>
    <n v="0"/>
    <n v="-11844.232258064521"/>
  </r>
  <r>
    <x v="1"/>
    <x v="2"/>
    <s v="TXU"/>
    <x v="1"/>
    <n v="182"/>
    <s v="TXU_HCM_project"/>
    <s v="TUTD"/>
    <s v="Onsite"/>
    <s v="FixedBid"/>
    <n v="0"/>
    <n v="0"/>
    <n v="0"/>
    <n v="0"/>
    <n v="0"/>
    <n v="0"/>
  </r>
  <r>
    <x v="1"/>
    <x v="2"/>
    <s v="TXU"/>
    <x v="2"/>
    <n v="184"/>
    <s v="TXU_QA_project"/>
    <s v="Adjustments"/>
    <s v="Onsite"/>
    <s v="T&amp;M"/>
    <n v="0"/>
    <n v="0"/>
    <n v="0"/>
    <n v="0"/>
    <n v="0"/>
    <n v="0"/>
  </r>
  <r>
    <x v="1"/>
    <x v="2"/>
    <s v="TXU"/>
    <x v="2"/>
    <n v="184"/>
    <s v="TXU_QA_project"/>
    <s v="Associate"/>
    <s v="Offshore"/>
    <s v="T&amp;M"/>
    <n v="31601.56"/>
    <n v="4000"/>
    <n v="3100"/>
    <n v="1160"/>
    <n v="26495"/>
    <n v="-3153.4399999999987"/>
  </r>
  <r>
    <x v="1"/>
    <x v="2"/>
    <s v="TXU"/>
    <x v="2"/>
    <n v="184"/>
    <s v="TXU_QA_project"/>
    <s v="Associate"/>
    <s v="Onsite"/>
    <s v="T&amp;M"/>
    <n v="32298.48"/>
    <n v="32750.000000000004"/>
    <n v="3250"/>
    <n v="1220"/>
    <n v="0"/>
    <n v="-4921.5200000000004"/>
  </r>
  <r>
    <x v="1"/>
    <x v="2"/>
    <s v="TXU"/>
    <x v="2"/>
    <n v="184"/>
    <s v="TXU_QA_project"/>
    <s v="Billdays"/>
    <s v="Onsite"/>
    <s v="T&amp;M"/>
    <n v="-8167.4748387096788"/>
    <n v="0"/>
    <n v="0"/>
    <n v="0"/>
    <n v="0"/>
    <n v="-8167.4748387096788"/>
  </r>
  <r>
    <x v="1"/>
    <x v="2"/>
    <s v="TXU"/>
    <x v="2"/>
    <n v="184"/>
    <s v="TXU_QA_project"/>
    <s v="TUTD"/>
    <s v="Onsite"/>
    <s v="T&amp;M"/>
    <n v="0"/>
    <n v="0"/>
    <n v="0"/>
    <n v="0"/>
    <n v="0"/>
    <n v="0"/>
  </r>
  <r>
    <x v="1"/>
    <x v="2"/>
    <s v="TXU"/>
    <x v="3"/>
    <n v="183"/>
    <s v="TXU_SAP_project"/>
    <s v="Adjustments"/>
    <s v="Onsite"/>
    <s v="T&amp;M"/>
    <n v="0"/>
    <n v="0"/>
    <n v="0"/>
    <n v="0"/>
    <n v="0"/>
    <n v="0"/>
  </r>
  <r>
    <x v="1"/>
    <x v="2"/>
    <s v="TXU"/>
    <x v="3"/>
    <n v="183"/>
    <s v="TXU_SAP_project"/>
    <s v="Associate"/>
    <s v="Offshore"/>
    <s v="T&amp;M"/>
    <n v="13072"/>
    <n v="2846.1538461538462"/>
    <n v="4200"/>
    <n v="330"/>
    <n v="0"/>
    <n v="5695.8461538461543"/>
  </r>
  <r>
    <x v="1"/>
    <x v="2"/>
    <s v="TXU"/>
    <x v="3"/>
    <n v="183"/>
    <s v="TXU_SAP_project"/>
    <s v="Associate"/>
    <s v="Onsite"/>
    <s v="T&amp;M"/>
    <n v="78882.3"/>
    <n v="33333.333333333328"/>
    <n v="700"/>
    <n v="810"/>
    <n v="36348"/>
    <n v="7690.9666666666744"/>
  </r>
  <r>
    <x v="1"/>
    <x v="2"/>
    <s v="TXU"/>
    <x v="3"/>
    <n v="183"/>
    <s v="TXU_SAP_project"/>
    <s v="Billdays"/>
    <s v="Onsite"/>
    <s v="T&amp;M"/>
    <n v="-8144.7483870967753"/>
    <n v="0"/>
    <n v="0"/>
    <n v="0"/>
    <n v="0"/>
    <n v="-8144.7483870967753"/>
  </r>
  <r>
    <x v="1"/>
    <x v="2"/>
    <s v="TXU"/>
    <x v="3"/>
    <n v="183"/>
    <s v="TXU_SAP_project"/>
    <s v="TUTD"/>
    <s v="Onsite"/>
    <s v="T&amp;M"/>
    <n v="0"/>
    <n v="0"/>
    <n v="0"/>
    <n v="0"/>
    <n v="0"/>
    <n v="0"/>
  </r>
  <r>
    <x v="1"/>
    <x v="2"/>
    <s v="United Parcel Service"/>
    <x v="2"/>
    <n v="175"/>
    <s v="United Parcel Service_QA_project"/>
    <s v="Adjustments"/>
    <s v="Onsite"/>
    <s v="T&amp;M"/>
    <n v="0"/>
    <n v="0"/>
    <n v="0"/>
    <n v="0"/>
    <n v="0"/>
    <n v="0"/>
  </r>
  <r>
    <x v="1"/>
    <x v="2"/>
    <s v="United Parcel Service"/>
    <x v="2"/>
    <n v="175"/>
    <s v="United Parcel Service_QA_project"/>
    <s v="Associate"/>
    <s v="Offshore"/>
    <s v="T&amp;M"/>
    <n v="33931.376000000004"/>
    <n v="2769.2307692307695"/>
    <n v="2400"/>
    <n v="220"/>
    <n v="24612"/>
    <n v="3930.1452307692343"/>
  </r>
  <r>
    <x v="1"/>
    <x v="2"/>
    <s v="United Parcel Service"/>
    <x v="2"/>
    <n v="175"/>
    <s v="United Parcel Service_QA_project"/>
    <s v="Associate"/>
    <s v="Onsite"/>
    <s v="T&amp;M"/>
    <n v="38677.392"/>
    <n v="23750"/>
    <n v="2450"/>
    <n v="610"/>
    <n v="11644"/>
    <n v="223.39199999999983"/>
  </r>
  <r>
    <x v="1"/>
    <x v="2"/>
    <s v="United Parcel Service"/>
    <x v="2"/>
    <n v="175"/>
    <s v="United Parcel Service_QA_project"/>
    <s v="Billdays"/>
    <s v="Onsite"/>
    <s v="T&amp;M"/>
    <n v="-1160.6957419354842"/>
    <n v="0"/>
    <n v="0"/>
    <n v="0"/>
    <n v="0"/>
    <n v="-1160.6957419354842"/>
  </r>
  <r>
    <x v="1"/>
    <x v="2"/>
    <s v="United Parcel Service"/>
    <x v="2"/>
    <n v="175"/>
    <s v="United Parcel Service_QA_project"/>
    <s v="TUTD"/>
    <s v="Onsite"/>
    <s v="T&amp;M"/>
    <n v="0"/>
    <n v="0"/>
    <n v="0"/>
    <n v="0"/>
    <n v="0"/>
    <n v="0"/>
  </r>
  <r>
    <x v="1"/>
    <x v="3"/>
    <s v="Aquila"/>
    <x v="2"/>
    <n v="118"/>
    <s v="Aquila_QA_project"/>
    <s v="Adjustments"/>
    <s v="Onsite"/>
    <s v="T&amp;M"/>
    <n v="0"/>
    <n v="0"/>
    <n v="0"/>
    <n v="0"/>
    <n v="0"/>
    <n v="0"/>
  </r>
  <r>
    <x v="1"/>
    <x v="3"/>
    <s v="Aquila"/>
    <x v="2"/>
    <n v="118"/>
    <s v="Aquila_QA_project"/>
    <s v="Associate"/>
    <s v="Offshore"/>
    <s v="T&amp;M"/>
    <n v="61553.52"/>
    <n v="8153.8461538461534"/>
    <n v="4450"/>
    <n v="460"/>
    <n v="30003"/>
    <n v="18486.673846153841"/>
  </r>
  <r>
    <x v="1"/>
    <x v="3"/>
    <s v="Aquila"/>
    <x v="2"/>
    <n v="118"/>
    <s v="Aquila_QA_project"/>
    <s v="Associate"/>
    <s v="Onsite"/>
    <s v="T&amp;M"/>
    <n v="21429.559999999998"/>
    <n v="10833.333333333334"/>
    <n v="3450"/>
    <n v="850"/>
    <n v="9865"/>
    <n v="-3568.7733333333381"/>
  </r>
  <r>
    <x v="1"/>
    <x v="3"/>
    <s v="Aquila"/>
    <x v="2"/>
    <n v="118"/>
    <s v="Aquila_QA_project"/>
    <s v="Billdays"/>
    <s v="Onsite"/>
    <s v="T&amp;M"/>
    <n v="-10315.188387096776"/>
    <n v="0"/>
    <n v="0"/>
    <n v="0"/>
    <n v="0"/>
    <n v="-10315.188387096776"/>
  </r>
  <r>
    <x v="1"/>
    <x v="3"/>
    <s v="Aquila"/>
    <x v="2"/>
    <n v="118"/>
    <s v="Aquila_QA_project"/>
    <s v="TUTD"/>
    <s v="Onsite"/>
    <s v="T&amp;M"/>
    <n v="0"/>
    <n v="0"/>
    <n v="0"/>
    <n v="0"/>
    <n v="0"/>
    <n v="0"/>
  </r>
  <r>
    <x v="1"/>
    <x v="3"/>
    <s v="Aquila"/>
    <x v="3"/>
    <n v="117"/>
    <s v="Aquila_SAP_project"/>
    <s v="Adjustments"/>
    <s v="Onsite"/>
    <s v="T&amp;M"/>
    <n v="0"/>
    <n v="0"/>
    <n v="0"/>
    <n v="0"/>
    <n v="0"/>
    <n v="0"/>
  </r>
  <r>
    <x v="1"/>
    <x v="3"/>
    <s v="Aquila"/>
    <x v="3"/>
    <n v="117"/>
    <s v="Aquila_SAP_project"/>
    <s v="Associate"/>
    <s v="Offshore"/>
    <s v="T&amp;M"/>
    <n v="65314.249999999985"/>
    <n v="7230.7692307692323"/>
    <n v="5150"/>
    <n v="1580"/>
    <n v="8415"/>
    <n v="42938.480769230751"/>
  </r>
  <r>
    <x v="1"/>
    <x v="3"/>
    <s v="Aquila"/>
    <x v="3"/>
    <n v="117"/>
    <s v="Aquila_SAP_project"/>
    <s v="Associate"/>
    <s v="Onsite"/>
    <s v="T&amp;M"/>
    <n v="56433.95"/>
    <n v="31333.333333333336"/>
    <n v="1700"/>
    <n v="360"/>
    <n v="7172"/>
    <n v="15868.616666666661"/>
  </r>
  <r>
    <x v="1"/>
    <x v="3"/>
    <s v="Aquila"/>
    <x v="3"/>
    <n v="117"/>
    <s v="Aquila_SAP_project"/>
    <s v="Billdays"/>
    <s v="Onsite"/>
    <s v="T&amp;M"/>
    <n v="-13655.767741935486"/>
    <n v="0"/>
    <n v="0"/>
    <n v="0"/>
    <n v="0"/>
    <n v="-13655.767741935486"/>
  </r>
  <r>
    <x v="1"/>
    <x v="3"/>
    <s v="Aquila"/>
    <x v="3"/>
    <n v="117"/>
    <s v="Aquila_SAP_project"/>
    <s v="TUTD"/>
    <s v="Onsite"/>
    <s v="T&amp;M"/>
    <n v="0"/>
    <n v="0"/>
    <n v="0"/>
    <n v="0"/>
    <n v="0"/>
    <n v="0"/>
  </r>
  <r>
    <x v="1"/>
    <x v="3"/>
    <s v="CenterPoint Energy"/>
    <x v="2"/>
    <n v="90"/>
    <s v="CenterPoint Energy_QA_project"/>
    <s v="Adjustments"/>
    <s v="Onsite"/>
    <s v="T&amp;M"/>
    <n v="0"/>
    <n v="0"/>
    <n v="0"/>
    <n v="0"/>
    <n v="0"/>
    <n v="0"/>
  </r>
  <r>
    <x v="1"/>
    <x v="3"/>
    <s v="CenterPoint Energy"/>
    <x v="2"/>
    <n v="90"/>
    <s v="CenterPoint Energy_QA_project"/>
    <s v="Associate"/>
    <s v="Offshore"/>
    <s v="T&amp;M"/>
    <n v="49816.432000000001"/>
    <n v="6769.2307692307695"/>
    <n v="2550"/>
    <n v="1090"/>
    <n v="31035"/>
    <n v="8372.2012307692348"/>
  </r>
  <r>
    <x v="1"/>
    <x v="3"/>
    <s v="CenterPoint Energy"/>
    <x v="2"/>
    <n v="90"/>
    <s v="CenterPoint Energy_QA_project"/>
    <s v="Associate"/>
    <s v="Onsite"/>
    <s v="T&amp;M"/>
    <n v="72145.512000000002"/>
    <n v="30250.000000000004"/>
    <n v="3900"/>
    <n v="1860"/>
    <n v="56806"/>
    <n v="-20670.487999999998"/>
  </r>
  <r>
    <x v="1"/>
    <x v="3"/>
    <s v="CenterPoint Energy"/>
    <x v="2"/>
    <n v="90"/>
    <s v="CenterPoint Energy_QA_project"/>
    <s v="Billdays"/>
    <s v="Onsite"/>
    <s v="T&amp;M"/>
    <n v="-6442.4446451612921"/>
    <n v="0"/>
    <n v="0"/>
    <n v="0"/>
    <n v="0"/>
    <n v="-6442.4446451612921"/>
  </r>
  <r>
    <x v="1"/>
    <x v="3"/>
    <s v="CenterPoint Energy"/>
    <x v="2"/>
    <n v="90"/>
    <s v="CenterPoint Energy_QA_project"/>
    <s v="TUTD"/>
    <s v="Onsite"/>
    <s v="T&amp;M"/>
    <n v="0"/>
    <n v="0"/>
    <n v="0"/>
    <n v="0"/>
    <n v="0"/>
    <n v="0"/>
  </r>
  <r>
    <x v="1"/>
    <x v="3"/>
    <s v="CenterPoint Energy"/>
    <x v="3"/>
    <n v="89"/>
    <s v="CenterPoint Energy_SAP_project"/>
    <s v="Adjustments"/>
    <s v="Onsite"/>
    <s v="T&amp;M"/>
    <n v="0"/>
    <n v="0"/>
    <n v="0"/>
    <n v="0"/>
    <n v="0"/>
    <n v="0"/>
  </r>
  <r>
    <x v="1"/>
    <x v="3"/>
    <s v="CenterPoint Energy"/>
    <x v="3"/>
    <n v="89"/>
    <s v="CenterPoint Energy_SAP_project"/>
    <s v="Associate"/>
    <s v="Offshore"/>
    <s v="T&amp;M"/>
    <n v="27606.330000000005"/>
    <n v="2230.7692307692305"/>
    <n v="3200"/>
    <n v="1680"/>
    <n v="15649"/>
    <n v="4846.5607692307749"/>
  </r>
  <r>
    <x v="1"/>
    <x v="3"/>
    <s v="CenterPoint Energy"/>
    <x v="3"/>
    <n v="89"/>
    <s v="CenterPoint Energy_SAP_project"/>
    <s v="Associate"/>
    <s v="Onsite"/>
    <s v="T&amp;M"/>
    <n v="54944"/>
    <n v="27333.333333333336"/>
    <n v="1800"/>
    <n v="960"/>
    <n v="16202"/>
    <n v="8648.6666666666642"/>
  </r>
  <r>
    <x v="1"/>
    <x v="3"/>
    <s v="CenterPoint Energy"/>
    <x v="3"/>
    <n v="89"/>
    <s v="CenterPoint Energy_SAP_project"/>
    <s v="Billdays"/>
    <s v="Onsite"/>
    <s v="T&amp;M"/>
    <n v="-7291.9393548387125"/>
    <n v="0"/>
    <n v="0"/>
    <n v="0"/>
    <n v="0"/>
    <n v="-7291.9393548387125"/>
  </r>
  <r>
    <x v="1"/>
    <x v="3"/>
    <s v="CenterPoint Energy"/>
    <x v="3"/>
    <n v="89"/>
    <s v="CenterPoint Energy_SAP_project"/>
    <s v="TUTD"/>
    <s v="Onsite"/>
    <s v="T&amp;M"/>
    <n v="0"/>
    <n v="0"/>
    <n v="0"/>
    <n v="0"/>
    <n v="0"/>
    <n v="0"/>
  </r>
  <r>
    <x v="1"/>
    <x v="3"/>
    <s v="Conoco"/>
    <x v="1"/>
    <n v="157"/>
    <s v="Conoco_HCM_project"/>
    <s v="Adjustments"/>
    <s v="Onsite"/>
    <s v="FixedBid"/>
    <n v="0"/>
    <n v="0"/>
    <n v="0"/>
    <n v="0"/>
    <n v="0"/>
    <n v="0"/>
  </r>
  <r>
    <x v="1"/>
    <x v="3"/>
    <s v="Conoco"/>
    <x v="1"/>
    <n v="157"/>
    <s v="Conoco_HCM_project"/>
    <s v="Associate"/>
    <s v="Offshore"/>
    <s v="FixedBid"/>
    <n v="54841.600000000006"/>
    <n v="4769.2307692307695"/>
    <n v="3350"/>
    <n v="1270"/>
    <n v="4675"/>
    <n v="40777.36923076924"/>
  </r>
  <r>
    <x v="1"/>
    <x v="3"/>
    <s v="Conoco"/>
    <x v="1"/>
    <n v="157"/>
    <s v="Conoco_HCM_project"/>
    <s v="Associate"/>
    <s v="Onsite"/>
    <s v="FixedBid"/>
    <n v="42803.199999999997"/>
    <n v="6250"/>
    <n v="1450"/>
    <n v="120"/>
    <n v="14652"/>
    <n v="20331.199999999997"/>
  </r>
  <r>
    <x v="1"/>
    <x v="3"/>
    <s v="Conoco"/>
    <x v="1"/>
    <n v="157"/>
    <s v="Conoco_HCM_project"/>
    <s v="Billdays"/>
    <s v="Onsite"/>
    <s v="FixedBid"/>
    <n v="-10193.806451612907"/>
    <n v="0"/>
    <n v="0"/>
    <n v="0"/>
    <n v="0"/>
    <n v="-10193.806451612907"/>
  </r>
  <r>
    <x v="1"/>
    <x v="3"/>
    <s v="Conoco"/>
    <x v="1"/>
    <n v="157"/>
    <s v="Conoco_HCM_project"/>
    <s v="TUTD"/>
    <s v="Onsite"/>
    <s v="FixedBid"/>
    <n v="28440.720000000005"/>
    <n v="0"/>
    <n v="0"/>
    <n v="0"/>
    <n v="0"/>
    <n v="28440.720000000005"/>
  </r>
  <r>
    <x v="1"/>
    <x v="3"/>
    <s v="Conoco"/>
    <x v="2"/>
    <n v="159"/>
    <s v="Conoco_QA_project"/>
    <s v="Adjustments"/>
    <s v="Onsite"/>
    <s v="T&amp;M"/>
    <n v="0"/>
    <n v="0"/>
    <n v="0"/>
    <n v="0"/>
    <n v="0"/>
    <n v="0"/>
  </r>
  <r>
    <x v="1"/>
    <x v="3"/>
    <s v="Conoco"/>
    <x v="2"/>
    <n v="159"/>
    <s v="Conoco_QA_project"/>
    <s v="Associate"/>
    <s v="Offshore"/>
    <s v="T&amp;M"/>
    <n v="31663.879999999997"/>
    <n v="7384.6153846153848"/>
    <n v="2000"/>
    <n v="1220"/>
    <n v="0"/>
    <n v="21059.264615384614"/>
  </r>
  <r>
    <x v="1"/>
    <x v="3"/>
    <s v="Conoco"/>
    <x v="2"/>
    <n v="159"/>
    <s v="Conoco_QA_project"/>
    <s v="Associate"/>
    <s v="Onsite"/>
    <s v="T&amp;M"/>
    <n v="36712.559999999998"/>
    <n v="11083.333333333334"/>
    <n v="2650"/>
    <n v="1110"/>
    <n v="32784"/>
    <n v="-10914.773333333338"/>
  </r>
  <r>
    <x v="1"/>
    <x v="3"/>
    <s v="Conoco"/>
    <x v="2"/>
    <n v="159"/>
    <s v="Conoco_QA_project"/>
    <s v="Billdays"/>
    <s v="Onsite"/>
    <s v="T&amp;M"/>
    <n v="-6453.1354838709685"/>
    <n v="0"/>
    <n v="0"/>
    <n v="0"/>
    <n v="0"/>
    <n v="-6453.1354838709685"/>
  </r>
  <r>
    <x v="1"/>
    <x v="3"/>
    <s v="Conoco"/>
    <x v="2"/>
    <n v="159"/>
    <s v="Conoco_QA_project"/>
    <s v="TUTD"/>
    <s v="Onsite"/>
    <s v="T&amp;M"/>
    <n v="0"/>
    <n v="0"/>
    <n v="0"/>
    <n v="0"/>
    <n v="0"/>
    <n v="0"/>
  </r>
  <r>
    <x v="1"/>
    <x v="3"/>
    <s v="Conoco"/>
    <x v="3"/>
    <n v="158"/>
    <s v="Conoco_SAP_project"/>
    <s v="Adjustments"/>
    <s v="Onsite"/>
    <s v="T&amp;M"/>
    <n v="0"/>
    <n v="0"/>
    <n v="0"/>
    <n v="0"/>
    <n v="0"/>
    <n v="0"/>
  </r>
  <r>
    <x v="1"/>
    <x v="3"/>
    <s v="Conoco"/>
    <x v="3"/>
    <n v="158"/>
    <s v="Conoco_SAP_project"/>
    <s v="Associate"/>
    <s v="Offshore"/>
    <s v="T&amp;M"/>
    <n v="36917.949999999997"/>
    <n v="4615.3846153846152"/>
    <n v="1750"/>
    <n v="700"/>
    <n v="13047"/>
    <n v="16805.56538461538"/>
  </r>
  <r>
    <x v="1"/>
    <x v="3"/>
    <s v="Conoco"/>
    <x v="3"/>
    <n v="158"/>
    <s v="Conoco_SAP_project"/>
    <s v="Associate"/>
    <s v="Onsite"/>
    <s v="T&amp;M"/>
    <n v="67487.049999999988"/>
    <n v="46083.333333333336"/>
    <n v="2250"/>
    <n v="570"/>
    <n v="12880"/>
    <n v="5703.7166666666526"/>
  </r>
  <r>
    <x v="1"/>
    <x v="3"/>
    <s v="Conoco"/>
    <x v="3"/>
    <n v="158"/>
    <s v="Conoco_SAP_project"/>
    <s v="Billdays"/>
    <s v="Onsite"/>
    <s v="T&amp;M"/>
    <n v="-7102.0161290322603"/>
    <n v="0"/>
    <n v="0"/>
    <n v="0"/>
    <n v="0"/>
    <n v="-7102.0161290322603"/>
  </r>
  <r>
    <x v="1"/>
    <x v="3"/>
    <s v="Conoco"/>
    <x v="3"/>
    <n v="158"/>
    <s v="Conoco_SAP_project"/>
    <s v="TUTD"/>
    <s v="Onsite"/>
    <s v="T&amp;M"/>
    <n v="0"/>
    <n v="0"/>
    <n v="0"/>
    <n v="0"/>
    <n v="0"/>
    <n v="0"/>
  </r>
  <r>
    <x v="1"/>
    <x v="3"/>
    <s v="ConocoPhillips"/>
    <x v="2"/>
    <n v="251"/>
    <s v="ConocoPhillips_QA_project"/>
    <s v="Adjustments"/>
    <s v="Onsite"/>
    <s v="FixedBid"/>
    <n v="0"/>
    <n v="0"/>
    <n v="0"/>
    <n v="0"/>
    <n v="0"/>
    <n v="0"/>
  </r>
  <r>
    <x v="1"/>
    <x v="3"/>
    <s v="ConocoPhillips"/>
    <x v="2"/>
    <n v="251"/>
    <s v="ConocoPhillips_QA_project"/>
    <s v="Associate"/>
    <s v="Offshore"/>
    <s v="FixedBid"/>
    <n v="56067.839999999997"/>
    <n v="7230.7692307692305"/>
    <n v="2100"/>
    <n v="1320"/>
    <n v="6601"/>
    <n v="38816.070769230762"/>
  </r>
  <r>
    <x v="1"/>
    <x v="3"/>
    <s v="ConocoPhillips"/>
    <x v="2"/>
    <n v="251"/>
    <s v="ConocoPhillips_QA_project"/>
    <s v="Associate"/>
    <s v="Onsite"/>
    <s v="FixedBid"/>
    <n v="26069.760000000002"/>
    <n v="13750"/>
    <n v="400"/>
    <n v="60"/>
    <n v="8568"/>
    <n v="3291.760000000002"/>
  </r>
  <r>
    <x v="1"/>
    <x v="3"/>
    <s v="ConocoPhillips"/>
    <x v="2"/>
    <n v="251"/>
    <s v="ConocoPhillips_QA_project"/>
    <s v="Billdays"/>
    <s v="Onsite"/>
    <s v="FixedBid"/>
    <n v="-6439.68"/>
    <n v="0"/>
    <n v="0"/>
    <n v="0"/>
    <n v="0"/>
    <n v="-6439.68"/>
  </r>
  <r>
    <x v="1"/>
    <x v="3"/>
    <s v="ConocoPhillips"/>
    <x v="2"/>
    <n v="251"/>
    <s v="ConocoPhillips_QA_project"/>
    <s v="TUTD"/>
    <s v="Onsite"/>
    <s v="FixedBid"/>
    <n v="0"/>
    <n v="0"/>
    <n v="0"/>
    <n v="0"/>
    <n v="0"/>
    <n v="0"/>
  </r>
  <r>
    <x v="1"/>
    <x v="3"/>
    <s v="Dow Chemical"/>
    <x v="2"/>
    <n v="190"/>
    <s v="Dow Chemical_QA_project"/>
    <s v="Adjustments"/>
    <s v="Onsite"/>
    <s v="T&amp;M"/>
    <n v="0"/>
    <n v="0"/>
    <n v="0"/>
    <n v="0"/>
    <n v="0"/>
    <n v="0"/>
  </r>
  <r>
    <x v="1"/>
    <x v="3"/>
    <s v="Dow Chemical"/>
    <x v="2"/>
    <n v="190"/>
    <s v="Dow Chemical_QA_project"/>
    <s v="Associate"/>
    <s v="Offshore"/>
    <s v="T&amp;M"/>
    <n v="33875.712"/>
    <n v="2307.6923076923081"/>
    <n v="2100"/>
    <n v="320"/>
    <n v="20419"/>
    <n v="8729.019692307691"/>
  </r>
  <r>
    <x v="1"/>
    <x v="3"/>
    <s v="Dow Chemical"/>
    <x v="2"/>
    <n v="190"/>
    <s v="Dow Chemical_QA_project"/>
    <s v="Associate"/>
    <s v="Onsite"/>
    <s v="T&amp;M"/>
    <n v="64276.055999999997"/>
    <n v="23166.666666666664"/>
    <n v="2300"/>
    <n v="1380"/>
    <n v="42748"/>
    <n v="-5318.6106666666601"/>
  </r>
  <r>
    <x v="1"/>
    <x v="3"/>
    <s v="Dow Chemical"/>
    <x v="2"/>
    <n v="190"/>
    <s v="Dow Chemical_QA_project"/>
    <s v="Billdays"/>
    <s v="Onsite"/>
    <s v="T&amp;M"/>
    <n v="-8992.2123870967753"/>
    <n v="0"/>
    <n v="0"/>
    <n v="0"/>
    <n v="0"/>
    <n v="-8992.2123870967753"/>
  </r>
  <r>
    <x v="1"/>
    <x v="3"/>
    <s v="Dow Chemical"/>
    <x v="2"/>
    <n v="190"/>
    <s v="Dow Chemical_QA_project"/>
    <s v="TUTD"/>
    <s v="Onsite"/>
    <s v="T&amp;M"/>
    <n v="0"/>
    <n v="0"/>
    <n v="0"/>
    <n v="0"/>
    <n v="0"/>
    <n v="0"/>
  </r>
  <r>
    <x v="1"/>
    <x v="3"/>
    <s v="Duke Energy"/>
    <x v="0"/>
    <n v="46"/>
    <s v="Duke Energy_Analytics_project"/>
    <s v="Adjustments"/>
    <s v="Onsite"/>
    <s v="T&amp;M"/>
    <n v="0"/>
    <n v="0"/>
    <n v="0"/>
    <n v="0"/>
    <n v="0"/>
    <n v="0"/>
  </r>
  <r>
    <x v="1"/>
    <x v="3"/>
    <s v="Duke Energy"/>
    <x v="0"/>
    <n v="46"/>
    <s v="Duke Energy_Analytics_project"/>
    <s v="Associate"/>
    <s v="Offshore"/>
    <s v="T&amp;M"/>
    <n v="7682.4"/>
    <n v="1230.7692307692307"/>
    <n v="900"/>
    <n v="50"/>
    <n v="0"/>
    <n v="5501.6307692307691"/>
  </r>
  <r>
    <x v="1"/>
    <x v="3"/>
    <s v="Duke Energy"/>
    <x v="0"/>
    <n v="46"/>
    <s v="Duke Energy_Analytics_project"/>
    <s v="Associate"/>
    <s v="Onsite"/>
    <s v="T&amp;M"/>
    <n v="121032.71999999999"/>
    <n v="53166.666666666664"/>
    <n v="4350"/>
    <n v="380"/>
    <n v="30069"/>
    <n v="33067.05333333333"/>
  </r>
  <r>
    <x v="1"/>
    <x v="3"/>
    <s v="Duke Energy"/>
    <x v="0"/>
    <n v="46"/>
    <s v="Duke Energy_Analytics_project"/>
    <s v="Billdays"/>
    <s v="Onsite"/>
    <s v="T&amp;M"/>
    <n v="-9467.6005161290323"/>
    <n v="0"/>
    <n v="0"/>
    <n v="0"/>
    <n v="0"/>
    <n v="-9467.6005161290323"/>
  </r>
  <r>
    <x v="1"/>
    <x v="3"/>
    <s v="Duke Energy"/>
    <x v="0"/>
    <n v="46"/>
    <s v="Duke Energy_Analytics_project"/>
    <s v="TUTD"/>
    <s v="Onsite"/>
    <s v="T&amp;M"/>
    <n v="0"/>
    <n v="0"/>
    <n v="0"/>
    <n v="0"/>
    <n v="0"/>
    <n v="0"/>
  </r>
  <r>
    <x v="1"/>
    <x v="3"/>
    <s v="Duke Energy"/>
    <x v="4"/>
    <n v="45"/>
    <s v="Duke Energy_Cloud_project"/>
    <s v="Adjustments"/>
    <s v="Onsite"/>
    <s v="T&amp;M"/>
    <n v="0"/>
    <n v="0"/>
    <n v="0"/>
    <n v="0"/>
    <n v="0"/>
    <n v="0"/>
  </r>
  <r>
    <x v="1"/>
    <x v="3"/>
    <s v="Duke Energy"/>
    <x v="4"/>
    <n v="45"/>
    <s v="Duke Energy_Cloud_project"/>
    <s v="Associate"/>
    <s v="Offshore"/>
    <s v="T&amp;M"/>
    <n v="18603.63"/>
    <n v="1000"/>
    <n v="3950"/>
    <n v="920"/>
    <n v="15813"/>
    <n v="-3079.369999999999"/>
  </r>
  <r>
    <x v="1"/>
    <x v="3"/>
    <s v="Duke Energy"/>
    <x v="4"/>
    <n v="45"/>
    <s v="Duke Energy_Cloud_project"/>
    <s v="Associate"/>
    <s v="Onsite"/>
    <s v="T&amp;M"/>
    <n v="12900.321"/>
    <n v="5666.666666666667"/>
    <n v="2200"/>
    <n v="120"/>
    <n v="7172"/>
    <n v="-2258.345666666668"/>
  </r>
  <r>
    <x v="1"/>
    <x v="3"/>
    <s v="Duke Energy"/>
    <x v="4"/>
    <n v="45"/>
    <s v="Duke Energy_Cloud_project"/>
    <s v="Billdays"/>
    <s v="Onsite"/>
    <s v="T&amp;M"/>
    <n v="-8284.1504516129044"/>
    <n v="0"/>
    <n v="0"/>
    <n v="0"/>
    <n v="0"/>
    <n v="-8284.1504516129044"/>
  </r>
  <r>
    <x v="1"/>
    <x v="3"/>
    <s v="Duke Energy"/>
    <x v="4"/>
    <n v="45"/>
    <s v="Duke Energy_Cloud_project"/>
    <s v="TUTD"/>
    <s v="Onsite"/>
    <s v="T&amp;M"/>
    <n v="0"/>
    <n v="0"/>
    <n v="0"/>
    <n v="0"/>
    <n v="0"/>
    <n v="0"/>
  </r>
  <r>
    <x v="1"/>
    <x v="3"/>
    <s v="Duke Energy"/>
    <x v="1"/>
    <n v="47"/>
    <s v="Duke Energy_HCM_project"/>
    <s v="Adjustments"/>
    <s v="Onsite"/>
    <s v="T&amp;M"/>
    <n v="0"/>
    <n v="0"/>
    <n v="0"/>
    <n v="0"/>
    <n v="0"/>
    <n v="0"/>
  </r>
  <r>
    <x v="1"/>
    <x v="3"/>
    <s v="Duke Energy"/>
    <x v="1"/>
    <n v="47"/>
    <s v="Duke Energy_HCM_project"/>
    <s v="Associate"/>
    <s v="Offshore"/>
    <s v="T&amp;M"/>
    <n v="83766.968999999997"/>
    <n v="6692.3076923076924"/>
    <n v="6650"/>
    <n v="1240"/>
    <n v="38783"/>
    <n v="30401.661307692309"/>
  </r>
  <r>
    <x v="1"/>
    <x v="3"/>
    <s v="Duke Energy"/>
    <x v="1"/>
    <n v="47"/>
    <s v="Duke Energy_HCM_project"/>
    <s v="Associate"/>
    <s v="Onsite"/>
    <s v="T&amp;M"/>
    <n v="35648.47"/>
    <n v="17083.333333333336"/>
    <n v="1500"/>
    <n v="410"/>
    <n v="12948"/>
    <n v="3707.1366666666654"/>
  </r>
  <r>
    <x v="1"/>
    <x v="3"/>
    <s v="Duke Energy"/>
    <x v="1"/>
    <n v="47"/>
    <s v="Duke Energy_HCM_project"/>
    <s v="Billdays"/>
    <s v="Onsite"/>
    <s v="T&amp;M"/>
    <n v="-11224.667903225809"/>
    <n v="0"/>
    <n v="0"/>
    <n v="0"/>
    <n v="0"/>
    <n v="-11224.667903225809"/>
  </r>
  <r>
    <x v="1"/>
    <x v="3"/>
    <s v="Duke Energy"/>
    <x v="1"/>
    <n v="47"/>
    <s v="Duke Energy_HCM_project"/>
    <s v="TUTD"/>
    <s v="Onsite"/>
    <s v="T&amp;M"/>
    <n v="0"/>
    <n v="0"/>
    <n v="0"/>
    <n v="0"/>
    <n v="0"/>
    <n v="0"/>
  </r>
  <r>
    <x v="1"/>
    <x v="3"/>
    <s v="Duke Energy"/>
    <x v="2"/>
    <n v="49"/>
    <s v="Duke Energy_QA_project"/>
    <s v="Adjustments"/>
    <s v="Onsite"/>
    <s v="FixedBid"/>
    <n v="0"/>
    <n v="0"/>
    <n v="0"/>
    <n v="0"/>
    <n v="0"/>
    <n v="0"/>
  </r>
  <r>
    <x v="1"/>
    <x v="3"/>
    <s v="Duke Energy"/>
    <x v="2"/>
    <n v="49"/>
    <s v="Duke Energy_QA_project"/>
    <s v="Associate"/>
    <s v="Offshore"/>
    <s v="FixedBid"/>
    <n v="42090.239999999991"/>
    <n v="4923.0769230769238"/>
    <n v="3700"/>
    <n v="460"/>
    <n v="9020"/>
    <n v="23987.163076923069"/>
  </r>
  <r>
    <x v="1"/>
    <x v="3"/>
    <s v="Duke Energy"/>
    <x v="2"/>
    <n v="49"/>
    <s v="Duke Energy_QA_project"/>
    <s v="Associate"/>
    <s v="Onsite"/>
    <s v="FixedBid"/>
    <n v="29674.239999999998"/>
    <n v="16250"/>
    <n v="2950"/>
    <n v="860"/>
    <n v="22133"/>
    <n v="-12518.760000000002"/>
  </r>
  <r>
    <x v="1"/>
    <x v="3"/>
    <s v="Duke Energy"/>
    <x v="2"/>
    <n v="49"/>
    <s v="Duke Energy_QA_project"/>
    <s v="Billdays"/>
    <s v="Onsite"/>
    <s v="FixedBid"/>
    <n v="-6127.8967741935494"/>
    <n v="0"/>
    <n v="0"/>
    <n v="0"/>
    <n v="0"/>
    <n v="-6127.8967741935494"/>
  </r>
  <r>
    <x v="1"/>
    <x v="3"/>
    <s v="Duke Energy"/>
    <x v="2"/>
    <n v="49"/>
    <s v="Duke Energy_QA_project"/>
    <s v="TUTD"/>
    <s v="Onsite"/>
    <s v="FixedBid"/>
    <n v="0"/>
    <n v="0"/>
    <n v="0"/>
    <n v="0"/>
    <n v="0"/>
    <n v="0"/>
  </r>
  <r>
    <x v="1"/>
    <x v="3"/>
    <s v="Duke Energy"/>
    <x v="3"/>
    <n v="48"/>
    <s v="Duke Energy_SAP_project"/>
    <s v="Adjustments"/>
    <s v="Onsite"/>
    <s v="T&amp;M"/>
    <n v="0"/>
    <n v="0"/>
    <n v="0"/>
    <n v="0"/>
    <n v="0"/>
    <n v="0"/>
  </r>
  <r>
    <x v="1"/>
    <x v="3"/>
    <s v="Duke Energy"/>
    <x v="3"/>
    <n v="48"/>
    <s v="Duke Energy_SAP_project"/>
    <s v="Associate"/>
    <s v="Offshore"/>
    <s v="T&amp;M"/>
    <n v="37647.64"/>
    <n v="4615.3846153846152"/>
    <n v="3700"/>
    <n v="810"/>
    <n v="15916"/>
    <n v="12606.255384615382"/>
  </r>
  <r>
    <x v="1"/>
    <x v="3"/>
    <s v="Duke Energy"/>
    <x v="3"/>
    <n v="48"/>
    <s v="Duke Energy_SAP_project"/>
    <s v="Associate"/>
    <s v="Onsite"/>
    <s v="T&amp;M"/>
    <n v="21444.76"/>
    <n v="5666.666666666667"/>
    <n v="1750"/>
    <n v="60"/>
    <n v="15597"/>
    <n v="-1628.9066666666695"/>
  </r>
  <r>
    <x v="1"/>
    <x v="3"/>
    <s v="Duke Energy"/>
    <x v="3"/>
    <n v="48"/>
    <s v="Duke Energy_SAP_project"/>
    <s v="Billdays"/>
    <s v="Onsite"/>
    <s v="T&amp;M"/>
    <n v="-4870.0258064516138"/>
    <n v="0"/>
    <n v="0"/>
    <n v="0"/>
    <n v="0"/>
    <n v="-4870.0258064516138"/>
  </r>
  <r>
    <x v="1"/>
    <x v="3"/>
    <s v="Duke Energy"/>
    <x v="3"/>
    <n v="48"/>
    <s v="Duke Energy_SAP_project"/>
    <s v="TUTD"/>
    <s v="Onsite"/>
    <s v="T&amp;M"/>
    <n v="0"/>
    <n v="0"/>
    <n v="0"/>
    <n v="0"/>
    <n v="0"/>
    <n v="0"/>
  </r>
  <r>
    <x v="1"/>
    <x v="3"/>
    <s v="Dynegy"/>
    <x v="0"/>
    <n v="103"/>
    <s v="Dynegy_Analytics_project"/>
    <s v="Adjustments"/>
    <s v="Onsite"/>
    <s v="T&amp;M"/>
    <n v="-26607.322560000001"/>
    <n v="0"/>
    <n v="0"/>
    <n v="0"/>
    <n v="0"/>
    <n v="-26607.322560000001"/>
  </r>
  <r>
    <x v="1"/>
    <x v="3"/>
    <s v="Dynegy"/>
    <x v="0"/>
    <n v="103"/>
    <s v="Dynegy_Analytics_project"/>
    <s v="Associate"/>
    <s v="Offshore"/>
    <s v="T&amp;M"/>
    <n v="64906.068000000007"/>
    <n v="6692.3076923076924"/>
    <n v="3250"/>
    <n v="1310"/>
    <n v="16231"/>
    <n v="37422.760307692311"/>
  </r>
  <r>
    <x v="1"/>
    <x v="3"/>
    <s v="Dynegy"/>
    <x v="0"/>
    <n v="103"/>
    <s v="Dynegy_Analytics_project"/>
    <s v="Associate"/>
    <s v="Onsite"/>
    <s v="T&amp;M"/>
    <n v="105282.48"/>
    <n v="51500.000000000007"/>
    <n v="2650"/>
    <n v="750"/>
    <n v="12719"/>
    <n v="37663.479999999996"/>
  </r>
  <r>
    <x v="1"/>
    <x v="3"/>
    <s v="Dynegy"/>
    <x v="0"/>
    <n v="103"/>
    <s v="Dynegy_Analytics_project"/>
    <s v="Billdays"/>
    <s v="Onsite"/>
    <s v="T&amp;M"/>
    <n v="-9903.469935483874"/>
    <n v="0"/>
    <n v="0"/>
    <n v="0"/>
    <n v="0"/>
    <n v="-9903.469935483874"/>
  </r>
  <r>
    <x v="1"/>
    <x v="3"/>
    <s v="Dynegy"/>
    <x v="0"/>
    <n v="103"/>
    <s v="Dynegy_Analytics_project"/>
    <s v="TUTD"/>
    <s v="Onsite"/>
    <s v="T&amp;M"/>
    <n v="0"/>
    <n v="0"/>
    <n v="0"/>
    <n v="0"/>
    <n v="0"/>
    <n v="0"/>
  </r>
  <r>
    <x v="1"/>
    <x v="3"/>
    <s v="Dynegy"/>
    <x v="4"/>
    <n v="102"/>
    <s v="Dynegy_Cloud_project"/>
    <s v="Adjustments"/>
    <s v="Onsite"/>
    <s v="T&amp;M"/>
    <n v="0"/>
    <n v="0"/>
    <n v="0"/>
    <n v="0"/>
    <n v="0"/>
    <n v="0"/>
  </r>
  <r>
    <x v="1"/>
    <x v="3"/>
    <s v="Dynegy"/>
    <x v="4"/>
    <n v="102"/>
    <s v="Dynegy_Cloud_project"/>
    <s v="Associate"/>
    <s v="Offshore"/>
    <s v="T&amp;M"/>
    <n v="71792.441999999981"/>
    <n v="4230.7692307692305"/>
    <n v="7300"/>
    <n v="2510"/>
    <n v="51062"/>
    <n v="6689.6727692307468"/>
  </r>
  <r>
    <x v="1"/>
    <x v="3"/>
    <s v="Dynegy"/>
    <x v="4"/>
    <n v="102"/>
    <s v="Dynegy_Cloud_project"/>
    <s v="Associate"/>
    <s v="Onsite"/>
    <s v="T&amp;M"/>
    <n v="57166.236000000004"/>
    <n v="20500"/>
    <n v="2150"/>
    <n v="1070"/>
    <n v="32780"/>
    <n v="666.23600000000442"/>
  </r>
  <r>
    <x v="1"/>
    <x v="3"/>
    <s v="Dynegy"/>
    <x v="4"/>
    <n v="102"/>
    <s v="Dynegy_Cloud_project"/>
    <s v="Billdays"/>
    <s v="Onsite"/>
    <s v="T&amp;M"/>
    <n v="-9983.0723225806487"/>
    <n v="0"/>
    <n v="0"/>
    <n v="0"/>
    <n v="0"/>
    <n v="-9983.0723225806487"/>
  </r>
  <r>
    <x v="1"/>
    <x v="3"/>
    <s v="Dynegy"/>
    <x v="4"/>
    <n v="102"/>
    <s v="Dynegy_Cloud_project"/>
    <s v="TUTD"/>
    <s v="Onsite"/>
    <s v="T&amp;M"/>
    <n v="0"/>
    <n v="0"/>
    <n v="0"/>
    <n v="0"/>
    <n v="0"/>
    <n v="0"/>
  </r>
  <r>
    <x v="1"/>
    <x v="3"/>
    <s v="Dynegy"/>
    <x v="1"/>
    <n v="104"/>
    <s v="Dynegy_HCM_project"/>
    <s v="Adjustments"/>
    <s v="Onsite"/>
    <s v="T&amp;M"/>
    <n v="0"/>
    <n v="0"/>
    <n v="0"/>
    <n v="0"/>
    <n v="0"/>
    <n v="0"/>
  </r>
  <r>
    <x v="1"/>
    <x v="3"/>
    <s v="Dynegy"/>
    <x v="1"/>
    <n v="104"/>
    <s v="Dynegy_HCM_project"/>
    <s v="Associate"/>
    <s v="Offshore"/>
    <s v="T&amp;M"/>
    <n v="23874.576000000005"/>
    <n v="1615.3846153846152"/>
    <n v="2300"/>
    <n v="1650"/>
    <n v="12418"/>
    <n v="5891.1913846153875"/>
  </r>
  <r>
    <x v="1"/>
    <x v="3"/>
    <s v="Dynegy"/>
    <x v="1"/>
    <n v="104"/>
    <s v="Dynegy_HCM_project"/>
    <s v="Associate"/>
    <s v="Onsite"/>
    <s v="T&amp;M"/>
    <n v="40986.275000000001"/>
    <n v="13166.666666666668"/>
    <n v="1400"/>
    <n v="530"/>
    <n v="30320"/>
    <n v="-4430.3916666666701"/>
  </r>
  <r>
    <x v="1"/>
    <x v="3"/>
    <s v="Dynegy"/>
    <x v="1"/>
    <n v="104"/>
    <s v="Dynegy_HCM_project"/>
    <s v="Billdays"/>
    <s v="Onsite"/>
    <s v="T&amp;M"/>
    <n v="-8451.4490322580677"/>
    <n v="0"/>
    <n v="0"/>
    <n v="0"/>
    <n v="0"/>
    <n v="-8451.4490322580677"/>
  </r>
  <r>
    <x v="1"/>
    <x v="3"/>
    <s v="Dynegy"/>
    <x v="1"/>
    <n v="104"/>
    <s v="Dynegy_HCM_project"/>
    <s v="TUTD"/>
    <s v="Onsite"/>
    <s v="T&amp;M"/>
    <n v="0"/>
    <n v="0"/>
    <n v="0"/>
    <n v="0"/>
    <n v="0"/>
    <n v="0"/>
  </r>
  <r>
    <x v="1"/>
    <x v="3"/>
    <s v="Dynegy"/>
    <x v="2"/>
    <n v="106"/>
    <s v="Dynegy_QA_project"/>
    <s v="Adjustments"/>
    <s v="Onsite"/>
    <s v="T&amp;M"/>
    <n v="0"/>
    <n v="0"/>
    <n v="0"/>
    <n v="0"/>
    <n v="0"/>
    <n v="0"/>
  </r>
  <r>
    <x v="1"/>
    <x v="3"/>
    <s v="Dynegy"/>
    <x v="2"/>
    <n v="106"/>
    <s v="Dynegy_QA_project"/>
    <s v="Associate"/>
    <s v="Offshore"/>
    <s v="T&amp;M"/>
    <n v="69880.968000000008"/>
    <n v="7076.9230769230762"/>
    <n v="4450"/>
    <n v="830"/>
    <n v="41479"/>
    <n v="16045.04492307693"/>
  </r>
  <r>
    <x v="1"/>
    <x v="3"/>
    <s v="Dynegy"/>
    <x v="2"/>
    <n v="106"/>
    <s v="Dynegy_QA_project"/>
    <s v="Associate"/>
    <s v="Onsite"/>
    <s v="T&amp;M"/>
    <n v="39889.840000000004"/>
    <n v="17083.333333333336"/>
    <n v="2000"/>
    <n v="1220"/>
    <n v="24877"/>
    <n v="-5290.493333333332"/>
  </r>
  <r>
    <x v="1"/>
    <x v="3"/>
    <s v="Dynegy"/>
    <x v="2"/>
    <n v="106"/>
    <s v="Dynegy_QA_project"/>
    <s v="Billdays"/>
    <s v="Onsite"/>
    <s v="T&amp;M"/>
    <n v="-8082.4033548387124"/>
    <n v="0"/>
    <n v="0"/>
    <n v="0"/>
    <n v="0"/>
    <n v="-8082.4033548387124"/>
  </r>
  <r>
    <x v="1"/>
    <x v="3"/>
    <s v="Dynegy"/>
    <x v="2"/>
    <n v="106"/>
    <s v="Dynegy_QA_project"/>
    <s v="TUTD"/>
    <s v="Onsite"/>
    <s v="T&amp;M"/>
    <n v="0"/>
    <n v="0"/>
    <n v="0"/>
    <n v="0"/>
    <n v="0"/>
    <n v="0"/>
  </r>
  <r>
    <x v="1"/>
    <x v="3"/>
    <s v="Dynegy"/>
    <x v="3"/>
    <n v="105"/>
    <s v="Dynegy_SAP_project"/>
    <s v="Adjustments"/>
    <s v="Onsite"/>
    <s v="T&amp;M"/>
    <n v="0"/>
    <n v="0"/>
    <n v="0"/>
    <n v="0"/>
    <n v="0"/>
    <n v="0"/>
  </r>
  <r>
    <x v="1"/>
    <x v="3"/>
    <s v="Dynegy"/>
    <x v="3"/>
    <n v="105"/>
    <s v="Dynegy_SAP_project"/>
    <s v="Associate"/>
    <s v="Offshore"/>
    <s v="T&amp;M"/>
    <n v="53238.64"/>
    <n v="6615.3846153846152"/>
    <n v="6400"/>
    <n v="750"/>
    <n v="15652"/>
    <n v="23821.255384615382"/>
  </r>
  <r>
    <x v="1"/>
    <x v="3"/>
    <s v="Dynegy"/>
    <x v="3"/>
    <n v="105"/>
    <s v="Dynegy_SAP_project"/>
    <s v="Associate"/>
    <s v="Onsite"/>
    <s v="T&amp;M"/>
    <n v="34076.519999999997"/>
    <n v="22500.000000000004"/>
    <n v="1850"/>
    <n v="1310"/>
    <n v="0"/>
    <n v="8416.5199999999932"/>
  </r>
  <r>
    <x v="1"/>
    <x v="3"/>
    <s v="Dynegy"/>
    <x v="3"/>
    <n v="105"/>
    <s v="Dynegy_SAP_project"/>
    <s v="Billdays"/>
    <s v="Onsite"/>
    <s v="T&amp;M"/>
    <n v="-7841.6225806451657"/>
    <n v="0"/>
    <n v="0"/>
    <n v="0"/>
    <n v="0"/>
    <n v="-7841.6225806451657"/>
  </r>
  <r>
    <x v="1"/>
    <x v="3"/>
    <s v="Dynegy"/>
    <x v="3"/>
    <n v="105"/>
    <s v="Dynegy_SAP_project"/>
    <s v="TUTD"/>
    <s v="Onsite"/>
    <s v="T&amp;M"/>
    <n v="0"/>
    <n v="0"/>
    <n v="0"/>
    <n v="0"/>
    <n v="0"/>
    <n v="0"/>
  </r>
  <r>
    <x v="1"/>
    <x v="3"/>
    <s v="El Paso"/>
    <x v="0"/>
    <n v="57"/>
    <s v="El Paso_Analytics_project"/>
    <s v="Adjustments"/>
    <s v="Onsite"/>
    <s v="T&amp;M"/>
    <n v="0"/>
    <n v="0"/>
    <n v="0"/>
    <n v="0"/>
    <n v="0"/>
    <n v="0"/>
  </r>
  <r>
    <x v="1"/>
    <x v="3"/>
    <s v="El Paso"/>
    <x v="0"/>
    <n v="57"/>
    <s v="El Paso_Analytics_project"/>
    <s v="Associate"/>
    <s v="Offshore"/>
    <s v="T&amp;M"/>
    <n v="82507.463999999978"/>
    <n v="10000.000000000002"/>
    <n v="3150"/>
    <n v="860"/>
    <n v="0"/>
    <n v="68497.463999999978"/>
  </r>
  <r>
    <x v="1"/>
    <x v="3"/>
    <s v="El Paso"/>
    <x v="0"/>
    <n v="57"/>
    <s v="El Paso_Analytics_project"/>
    <s v="Associate"/>
    <s v="Onsite"/>
    <s v="T&amp;M"/>
    <n v="70306.703999999998"/>
    <n v="25916.666666666668"/>
    <n v="950"/>
    <n v="1050"/>
    <n v="12000"/>
    <n v="30390.037333333326"/>
  </r>
  <r>
    <x v="1"/>
    <x v="3"/>
    <s v="El Paso"/>
    <x v="0"/>
    <n v="57"/>
    <s v="El Paso_Analytics_project"/>
    <s v="Billdays"/>
    <s v="Onsite"/>
    <s v="T&amp;M"/>
    <n v="-13070.787096774196"/>
    <n v="0"/>
    <n v="0"/>
    <n v="0"/>
    <n v="0"/>
    <n v="-13070.787096774196"/>
  </r>
  <r>
    <x v="1"/>
    <x v="3"/>
    <s v="El Paso"/>
    <x v="0"/>
    <n v="57"/>
    <s v="El Paso_Analytics_project"/>
    <s v="TUTD"/>
    <s v="Onsite"/>
    <s v="T&amp;M"/>
    <n v="0"/>
    <n v="0"/>
    <n v="0"/>
    <n v="0"/>
    <n v="0"/>
    <n v="0"/>
  </r>
  <r>
    <x v="1"/>
    <x v="3"/>
    <s v="El Paso"/>
    <x v="4"/>
    <n v="56"/>
    <s v="El Paso_Cloud_project"/>
    <s v="Adjustments"/>
    <s v="Onsite"/>
    <s v="T&amp;M"/>
    <n v="0"/>
    <n v="0"/>
    <n v="0"/>
    <n v="0"/>
    <n v="0"/>
    <n v="0"/>
  </r>
  <r>
    <x v="1"/>
    <x v="3"/>
    <s v="El Paso"/>
    <x v="4"/>
    <n v="56"/>
    <s v="El Paso_Cloud_project"/>
    <s v="Associate"/>
    <s v="Offshore"/>
    <s v="T&amp;M"/>
    <n v="30294.809999999998"/>
    <n v="2230.7692307692305"/>
    <n v="2700"/>
    <n v="770"/>
    <n v="11840"/>
    <n v="12754.040769230767"/>
  </r>
  <r>
    <x v="1"/>
    <x v="3"/>
    <s v="El Paso"/>
    <x v="4"/>
    <n v="56"/>
    <s v="El Paso_Cloud_project"/>
    <s v="Associate"/>
    <s v="Onsite"/>
    <s v="T&amp;M"/>
    <n v="44129.124000000003"/>
    <n v="22333.333333333332"/>
    <n v="1750"/>
    <n v="550"/>
    <n v="7728"/>
    <n v="11767.790666666671"/>
  </r>
  <r>
    <x v="1"/>
    <x v="3"/>
    <s v="El Paso"/>
    <x v="4"/>
    <n v="56"/>
    <s v="El Paso_Cloud_project"/>
    <s v="Billdays"/>
    <s v="Onsite"/>
    <s v="T&amp;M"/>
    <n v="-6790.1176451612919"/>
    <n v="0"/>
    <n v="0"/>
    <n v="0"/>
    <n v="0"/>
    <n v="-6790.1176451612919"/>
  </r>
  <r>
    <x v="1"/>
    <x v="3"/>
    <s v="El Paso"/>
    <x v="4"/>
    <n v="56"/>
    <s v="El Paso_Cloud_project"/>
    <s v="TUTD"/>
    <s v="Onsite"/>
    <s v="T&amp;M"/>
    <n v="0"/>
    <n v="0"/>
    <n v="0"/>
    <n v="0"/>
    <n v="0"/>
    <n v="0"/>
  </r>
  <r>
    <x v="1"/>
    <x v="3"/>
    <s v="El Paso"/>
    <x v="1"/>
    <n v="58"/>
    <s v="El Paso_HCM_project"/>
    <s v="Adjustments"/>
    <s v="Onsite"/>
    <s v="FixedBid"/>
    <n v="0"/>
    <n v="0"/>
    <n v="0"/>
    <n v="0"/>
    <n v="0"/>
    <n v="0"/>
  </r>
  <r>
    <x v="1"/>
    <x v="3"/>
    <s v="El Paso"/>
    <x v="1"/>
    <n v="58"/>
    <s v="El Paso_HCM_project"/>
    <s v="Associate"/>
    <s v="Offshore"/>
    <s v="FixedBid"/>
    <n v="81956.160000000003"/>
    <n v="4538.461538461539"/>
    <n v="4450"/>
    <n v="670"/>
    <n v="21527"/>
    <n v="50770.698461538464"/>
  </r>
  <r>
    <x v="1"/>
    <x v="3"/>
    <s v="El Paso"/>
    <x v="1"/>
    <n v="58"/>
    <s v="El Paso_HCM_project"/>
    <s v="Associate"/>
    <s v="Onsite"/>
    <s v="FixedBid"/>
    <n v="49420.800000000003"/>
    <n v="5416.666666666667"/>
    <n v="700"/>
    <n v="50"/>
    <n v="19244"/>
    <n v="24010.133333333335"/>
  </r>
  <r>
    <x v="1"/>
    <x v="3"/>
    <s v="El Paso"/>
    <x v="1"/>
    <n v="58"/>
    <s v="El Paso_HCM_project"/>
    <s v="Billdays"/>
    <s v="Onsite"/>
    <s v="FixedBid"/>
    <n v="-16420.459354838713"/>
    <n v="0"/>
    <n v="0"/>
    <n v="0"/>
    <n v="0"/>
    <n v="-16420.459354838713"/>
  </r>
  <r>
    <x v="1"/>
    <x v="3"/>
    <s v="El Paso"/>
    <x v="1"/>
    <n v="58"/>
    <s v="El Paso_HCM_project"/>
    <s v="TUTD"/>
    <s v="Onsite"/>
    <s v="FixedBid"/>
    <n v="-25451.711999999996"/>
    <n v="0"/>
    <n v="0"/>
    <n v="0"/>
    <n v="0"/>
    <n v="-25451.711999999996"/>
  </r>
  <r>
    <x v="1"/>
    <x v="3"/>
    <s v="El Paso"/>
    <x v="2"/>
    <n v="60"/>
    <s v="El Paso_QA_project"/>
    <s v="Adjustments"/>
    <s v="Onsite"/>
    <s v="T&amp;M"/>
    <n v="0"/>
    <n v="0"/>
    <n v="0"/>
    <n v="0"/>
    <n v="0"/>
    <n v="0"/>
  </r>
  <r>
    <x v="1"/>
    <x v="3"/>
    <s v="El Paso"/>
    <x v="2"/>
    <n v="60"/>
    <s v="El Paso_QA_project"/>
    <s v="Associate"/>
    <s v="Offshore"/>
    <s v="T&amp;M"/>
    <n v="31224.959999999999"/>
    <n v="6384.6153846153848"/>
    <n v="1900"/>
    <n v="1920"/>
    <n v="0"/>
    <n v="21020.344615384616"/>
  </r>
  <r>
    <x v="1"/>
    <x v="3"/>
    <s v="El Paso"/>
    <x v="2"/>
    <n v="60"/>
    <s v="El Paso_QA_project"/>
    <s v="Associate"/>
    <s v="Onsite"/>
    <s v="T&amp;M"/>
    <n v="45259.343999999997"/>
    <n v="32083.333333333336"/>
    <n v="2800"/>
    <n v="730"/>
    <n v="5040"/>
    <n v="4606.0106666666616"/>
  </r>
  <r>
    <x v="1"/>
    <x v="3"/>
    <s v="El Paso"/>
    <x v="2"/>
    <n v="60"/>
    <s v="El Paso_QA_project"/>
    <s v="Billdays"/>
    <s v="Onsite"/>
    <s v="T&amp;M"/>
    <n v="-7624.7163870967752"/>
    <n v="0"/>
    <n v="0"/>
    <n v="0"/>
    <n v="0"/>
    <n v="-7624.7163870967752"/>
  </r>
  <r>
    <x v="1"/>
    <x v="3"/>
    <s v="El Paso"/>
    <x v="2"/>
    <n v="60"/>
    <s v="El Paso_QA_project"/>
    <s v="TUTD"/>
    <s v="Onsite"/>
    <s v="T&amp;M"/>
    <n v="0"/>
    <n v="0"/>
    <n v="0"/>
    <n v="0"/>
    <n v="0"/>
    <n v="0"/>
  </r>
  <r>
    <x v="1"/>
    <x v="3"/>
    <s v="El Paso"/>
    <x v="3"/>
    <n v="59"/>
    <s v="El Paso_SAP_project"/>
    <s v="Adjustments"/>
    <s v="Onsite"/>
    <s v="T&amp;M"/>
    <n v="0"/>
    <n v="0"/>
    <n v="0"/>
    <n v="0"/>
    <n v="0"/>
    <n v="0"/>
  </r>
  <r>
    <x v="1"/>
    <x v="3"/>
    <s v="El Paso"/>
    <x v="3"/>
    <n v="59"/>
    <s v="El Paso_SAP_project"/>
    <s v="Associate"/>
    <s v="Offshore"/>
    <s v="T&amp;M"/>
    <n v="45556.29"/>
    <n v="2692.3076923076928"/>
    <n v="1700"/>
    <n v="1210"/>
    <n v="20243"/>
    <n v="19710.982307692306"/>
  </r>
  <r>
    <x v="1"/>
    <x v="3"/>
    <s v="El Paso"/>
    <x v="3"/>
    <n v="59"/>
    <s v="El Paso_SAP_project"/>
    <s v="Associate"/>
    <s v="Onsite"/>
    <s v="T&amp;M"/>
    <n v="84373.37999999999"/>
    <n v="24000.000000000004"/>
    <n v="6350"/>
    <n v="310"/>
    <n v="48785"/>
    <n v="4928.3799999999901"/>
  </r>
  <r>
    <x v="1"/>
    <x v="3"/>
    <s v="El Paso"/>
    <x v="3"/>
    <n v="59"/>
    <s v="El Paso_SAP_project"/>
    <s v="Billdays"/>
    <s v="Onsite"/>
    <s v="T&amp;M"/>
    <n v="-9084.1064516129045"/>
    <n v="0"/>
    <n v="0"/>
    <n v="0"/>
    <n v="0"/>
    <n v="-9084.1064516129045"/>
  </r>
  <r>
    <x v="1"/>
    <x v="3"/>
    <s v="El Paso"/>
    <x v="3"/>
    <n v="59"/>
    <s v="El Paso_SAP_project"/>
    <s v="TUTD"/>
    <s v="Onsite"/>
    <s v="T&amp;M"/>
    <n v="0"/>
    <n v="0"/>
    <n v="0"/>
    <n v="0"/>
    <n v="0"/>
    <n v="0"/>
  </r>
  <r>
    <x v="1"/>
    <x v="3"/>
    <s v="Georgia-Pacific"/>
    <x v="2"/>
    <n v="225"/>
    <s v="Georgia-Pacific_QA_project"/>
    <s v="Adjustments"/>
    <s v="Onsite"/>
    <s v="FixedBid"/>
    <n v="0"/>
    <n v="0"/>
    <n v="0"/>
    <n v="0"/>
    <n v="0"/>
    <n v="0"/>
  </r>
  <r>
    <x v="1"/>
    <x v="3"/>
    <s v="Georgia-Pacific"/>
    <x v="2"/>
    <n v="225"/>
    <s v="Georgia-Pacific_QA_project"/>
    <s v="Associate"/>
    <s v="Offshore"/>
    <s v="FixedBid"/>
    <n v="39416.32"/>
    <n v="3692.3076923076924"/>
    <n v="3200"/>
    <n v="800"/>
    <n v="35887"/>
    <n v="-4162.9876923076954"/>
  </r>
  <r>
    <x v="1"/>
    <x v="3"/>
    <s v="Georgia-Pacific"/>
    <x v="2"/>
    <n v="225"/>
    <s v="Georgia-Pacific_QA_project"/>
    <s v="Associate"/>
    <s v="Onsite"/>
    <s v="FixedBid"/>
    <n v="39416.32"/>
    <n v="10833.333333333334"/>
    <n v="1500"/>
    <n v="1200"/>
    <n v="11972"/>
    <n v="13910.986666666664"/>
  </r>
  <r>
    <x v="1"/>
    <x v="3"/>
    <s v="Georgia-Pacific"/>
    <x v="2"/>
    <n v="225"/>
    <s v="Georgia-Pacific_QA_project"/>
    <s v="Billdays"/>
    <s v="Onsite"/>
    <s v="FixedBid"/>
    <n v="-5512.2580645161315"/>
    <n v="0"/>
    <n v="0"/>
    <n v="0"/>
    <n v="0"/>
    <n v="-5512.2580645161315"/>
  </r>
  <r>
    <x v="1"/>
    <x v="3"/>
    <s v="Georgia-Pacific"/>
    <x v="2"/>
    <n v="225"/>
    <s v="Georgia-Pacific_QA_project"/>
    <s v="TUTD"/>
    <s v="Onsite"/>
    <s v="FixedBid"/>
    <n v="-23923.200000000001"/>
    <n v="0"/>
    <n v="0"/>
    <n v="0"/>
    <n v="0"/>
    <n v="-23923.200000000001"/>
  </r>
  <r>
    <x v="1"/>
    <x v="3"/>
    <s v="International Paper"/>
    <x v="0"/>
    <n v="208"/>
    <s v="International Paper_Analytics_project"/>
    <s v="Adjustments"/>
    <s v="Onsite"/>
    <s v="FixedBid"/>
    <n v="0"/>
    <n v="0"/>
    <n v="0"/>
    <n v="0"/>
    <n v="0"/>
    <n v="0"/>
  </r>
  <r>
    <x v="1"/>
    <x v="3"/>
    <s v="International Paper"/>
    <x v="0"/>
    <n v="208"/>
    <s v="International Paper_Analytics_project"/>
    <s v="Associate"/>
    <s v="Offshore"/>
    <s v="FixedBid"/>
    <n v="65174.400000000016"/>
    <n v="4692.3076923076924"/>
    <n v="3300"/>
    <n v="200"/>
    <n v="20856"/>
    <n v="36126.092307692321"/>
  </r>
  <r>
    <x v="1"/>
    <x v="3"/>
    <s v="International Paper"/>
    <x v="0"/>
    <n v="208"/>
    <s v="International Paper_Analytics_project"/>
    <s v="Associate"/>
    <s v="Onsite"/>
    <s v="FixedBid"/>
    <n v="12856.320000000002"/>
    <n v="8333.3333333333339"/>
    <n v="200"/>
    <n v="0"/>
    <n v="0"/>
    <n v="4322.9866666666676"/>
  </r>
  <r>
    <x v="1"/>
    <x v="3"/>
    <s v="International Paper"/>
    <x v="0"/>
    <n v="208"/>
    <s v="International Paper_Analytics_project"/>
    <s v="Billdays"/>
    <s v="Onsite"/>
    <s v="FixedBid"/>
    <n v="-7136.6400000000031"/>
    <n v="0"/>
    <n v="0"/>
    <n v="0"/>
    <n v="0"/>
    <n v="-7136.6400000000031"/>
  </r>
  <r>
    <x v="1"/>
    <x v="3"/>
    <s v="International Paper"/>
    <x v="0"/>
    <n v="208"/>
    <s v="International Paper_Analytics_project"/>
    <s v="TUTD"/>
    <s v="Onsite"/>
    <s v="FixedBid"/>
    <n v="33922.82880000001"/>
    <n v="0"/>
    <n v="0"/>
    <n v="0"/>
    <n v="0"/>
    <n v="33922.82880000001"/>
  </r>
  <r>
    <x v="1"/>
    <x v="3"/>
    <s v="International Paper"/>
    <x v="1"/>
    <n v="209"/>
    <s v="International Paper_HCM_project"/>
    <s v="Adjustments"/>
    <s v="Onsite"/>
    <s v="T&amp;M"/>
    <n v="0"/>
    <n v="0"/>
    <n v="0"/>
    <n v="0"/>
    <n v="0"/>
    <n v="0"/>
  </r>
  <r>
    <x v="1"/>
    <x v="3"/>
    <s v="International Paper"/>
    <x v="1"/>
    <n v="209"/>
    <s v="International Paper_HCM_project"/>
    <s v="Associate"/>
    <s v="Offshore"/>
    <s v="T&amp;M"/>
    <n v="68876.544000000024"/>
    <n v="6000"/>
    <n v="1100"/>
    <n v="940"/>
    <n v="36076"/>
    <n v="24760.544000000024"/>
  </r>
  <r>
    <x v="1"/>
    <x v="3"/>
    <s v="International Paper"/>
    <x v="1"/>
    <n v="209"/>
    <s v="International Paper_HCM_project"/>
    <s v="Associate"/>
    <s v="Onsite"/>
    <s v="T&amp;M"/>
    <n v="18838.545000000002"/>
    <n v="0"/>
    <n v="2750"/>
    <n v="620"/>
    <n v="20888"/>
    <n v="-5419.4549999999981"/>
  </r>
  <r>
    <x v="1"/>
    <x v="3"/>
    <s v="International Paper"/>
    <x v="1"/>
    <n v="209"/>
    <s v="International Paper_HCM_project"/>
    <s v="Billdays"/>
    <s v="Onsite"/>
    <s v="T&amp;M"/>
    <n v="-12054.537000000004"/>
    <n v="0"/>
    <n v="0"/>
    <n v="0"/>
    <n v="0"/>
    <n v="-12054.537000000004"/>
  </r>
  <r>
    <x v="1"/>
    <x v="3"/>
    <s v="International Paper"/>
    <x v="1"/>
    <n v="209"/>
    <s v="International Paper_HCM_project"/>
    <s v="TUTD"/>
    <s v="Onsite"/>
    <s v="T&amp;M"/>
    <n v="0"/>
    <n v="0"/>
    <n v="0"/>
    <n v="0"/>
    <n v="0"/>
    <n v="0"/>
  </r>
  <r>
    <x v="1"/>
    <x v="3"/>
    <s v="International Paper"/>
    <x v="2"/>
    <n v="211"/>
    <s v="International Paper_QA_project"/>
    <s v="Adjustments"/>
    <s v="Onsite"/>
    <s v="FixedBid"/>
    <n v="0"/>
    <n v="0"/>
    <n v="0"/>
    <n v="0"/>
    <n v="0"/>
    <n v="0"/>
  </r>
  <r>
    <x v="1"/>
    <x v="3"/>
    <s v="International Paper"/>
    <x v="2"/>
    <n v="211"/>
    <s v="International Paper_QA_project"/>
    <s v="Associate"/>
    <s v="Offshore"/>
    <s v="FixedBid"/>
    <n v="22855.68"/>
    <n v="769.23076923076928"/>
    <n v="4750"/>
    <n v="510"/>
    <n v="16100"/>
    <n v="726.44923076923078"/>
  </r>
  <r>
    <x v="1"/>
    <x v="3"/>
    <s v="International Paper"/>
    <x v="2"/>
    <n v="211"/>
    <s v="International Paper_QA_project"/>
    <s v="Associate"/>
    <s v="Onsite"/>
    <s v="FixedBid"/>
    <n v="37854.720000000001"/>
    <n v="25916.666666666664"/>
    <n v="2000"/>
    <n v="70"/>
    <n v="0"/>
    <n v="9868.0533333333369"/>
  </r>
  <r>
    <x v="1"/>
    <x v="3"/>
    <s v="International Paper"/>
    <x v="2"/>
    <n v="211"/>
    <s v="International Paper_QA_project"/>
    <s v="Billdays"/>
    <s v="Onsite"/>
    <s v="FixedBid"/>
    <n v="-4619.5200000000004"/>
    <n v="0"/>
    <n v="0"/>
    <n v="0"/>
    <n v="0"/>
    <n v="-4619.5200000000004"/>
  </r>
  <r>
    <x v="1"/>
    <x v="3"/>
    <s v="International Paper"/>
    <x v="2"/>
    <n v="211"/>
    <s v="International Paper_QA_project"/>
    <s v="TUTD"/>
    <s v="Onsite"/>
    <s v="FixedBid"/>
    <n v="3818.8031999999994"/>
    <n v="0"/>
    <n v="0"/>
    <n v="0"/>
    <n v="0"/>
    <n v="3818.8031999999994"/>
  </r>
  <r>
    <x v="1"/>
    <x v="3"/>
    <s v="International Paper"/>
    <x v="3"/>
    <n v="210"/>
    <s v="International Paper_SAP_project"/>
    <s v="Adjustments"/>
    <s v="Onsite"/>
    <s v="T&amp;M"/>
    <n v="0"/>
    <n v="0"/>
    <n v="0"/>
    <n v="0"/>
    <n v="0"/>
    <n v="0"/>
  </r>
  <r>
    <x v="1"/>
    <x v="3"/>
    <s v="International Paper"/>
    <x v="3"/>
    <n v="210"/>
    <s v="International Paper_SAP_project"/>
    <s v="Associate"/>
    <s v="Offshore"/>
    <s v="T&amp;M"/>
    <n v="32553.72"/>
    <n v="2076.9230769230771"/>
    <n v="6200"/>
    <n v="1020"/>
    <n v="19000"/>
    <n v="4256.7969230769231"/>
  </r>
  <r>
    <x v="1"/>
    <x v="3"/>
    <s v="International Paper"/>
    <x v="3"/>
    <n v="210"/>
    <s v="International Paper_SAP_project"/>
    <s v="Associate"/>
    <s v="Onsite"/>
    <s v="T&amp;M"/>
    <n v="52175.789999999994"/>
    <n v="29666.666666666672"/>
    <n v="5100"/>
    <n v="960"/>
    <n v="14130"/>
    <n v="2319.1233333333221"/>
  </r>
  <r>
    <x v="1"/>
    <x v="3"/>
    <s v="International Paper"/>
    <x v="3"/>
    <n v="210"/>
    <s v="International Paper_SAP_project"/>
    <s v="Billdays"/>
    <s v="Onsite"/>
    <s v="T&amp;M"/>
    <n v="-10429.200000000004"/>
    <n v="0"/>
    <n v="0"/>
    <n v="0"/>
    <n v="0"/>
    <n v="-10429.200000000004"/>
  </r>
  <r>
    <x v="1"/>
    <x v="3"/>
    <s v="International Paper"/>
    <x v="3"/>
    <n v="210"/>
    <s v="International Paper_SAP_project"/>
    <s v="TUTD"/>
    <s v="Onsite"/>
    <s v="T&amp;M"/>
    <n v="0"/>
    <n v="0"/>
    <n v="0"/>
    <n v="0"/>
    <n v="0"/>
    <n v="0"/>
  </r>
  <r>
    <x v="1"/>
    <x v="3"/>
    <s v="Marathon Oil"/>
    <x v="0"/>
    <n v="142"/>
    <s v="Marathon Oil_Analytics_project"/>
    <s v="Adjustments"/>
    <s v="Onsite"/>
    <s v="T&amp;M"/>
    <n v="0"/>
    <n v="0"/>
    <n v="0"/>
    <n v="0"/>
    <n v="0"/>
    <n v="0"/>
  </r>
  <r>
    <x v="1"/>
    <x v="3"/>
    <s v="Marathon Oil"/>
    <x v="0"/>
    <n v="142"/>
    <s v="Marathon Oil_Analytics_project"/>
    <s v="Associate"/>
    <s v="Offshore"/>
    <s v="T&amp;M"/>
    <n v="94611.455999999991"/>
    <n v="7384.6153846153838"/>
    <n v="6600"/>
    <n v="1670"/>
    <n v="41644"/>
    <n v="37312.840615384608"/>
  </r>
  <r>
    <x v="1"/>
    <x v="3"/>
    <s v="Marathon Oil"/>
    <x v="0"/>
    <n v="142"/>
    <s v="Marathon Oil_Analytics_project"/>
    <s v="Associate"/>
    <s v="Onsite"/>
    <s v="T&amp;M"/>
    <n v="22544.639999999999"/>
    <n v="13166.666666666668"/>
    <n v="1250"/>
    <n v="150"/>
    <n v="0"/>
    <n v="7977.9733333333315"/>
  </r>
  <r>
    <x v="1"/>
    <x v="3"/>
    <s v="Marathon Oil"/>
    <x v="0"/>
    <n v="142"/>
    <s v="Marathon Oil_Analytics_project"/>
    <s v="Billdays"/>
    <s v="Onsite"/>
    <s v="T&amp;M"/>
    <n v="-11798.784000000001"/>
    <n v="0"/>
    <n v="0"/>
    <n v="0"/>
    <n v="0"/>
    <n v="-11798.784000000001"/>
  </r>
  <r>
    <x v="1"/>
    <x v="3"/>
    <s v="Marathon Oil"/>
    <x v="0"/>
    <n v="142"/>
    <s v="Marathon Oil_Analytics_project"/>
    <s v="TUTD"/>
    <s v="Onsite"/>
    <s v="T&amp;M"/>
    <n v="0"/>
    <n v="0"/>
    <n v="0"/>
    <n v="0"/>
    <n v="0"/>
    <n v="0"/>
  </r>
  <r>
    <x v="1"/>
    <x v="3"/>
    <s v="Marathon Oil"/>
    <x v="1"/>
    <n v="143"/>
    <s v="Marathon Oil_HCM_project"/>
    <s v="Adjustments"/>
    <s v="Onsite"/>
    <s v="T&amp;M"/>
    <n v="0"/>
    <n v="0"/>
    <n v="0"/>
    <n v="0"/>
    <n v="0"/>
    <n v="0"/>
  </r>
  <r>
    <x v="1"/>
    <x v="3"/>
    <s v="Marathon Oil"/>
    <x v="1"/>
    <n v="143"/>
    <s v="Marathon Oil_HCM_project"/>
    <s v="Associate"/>
    <s v="Offshore"/>
    <s v="T&amp;M"/>
    <n v="54542.400000000009"/>
    <n v="5461.538461538461"/>
    <n v="5650"/>
    <n v="2370"/>
    <n v="21520"/>
    <n v="19540.861538461548"/>
  </r>
  <r>
    <x v="1"/>
    <x v="3"/>
    <s v="Marathon Oil"/>
    <x v="1"/>
    <n v="143"/>
    <s v="Marathon Oil_HCM_project"/>
    <s v="Associate"/>
    <s v="Onsite"/>
    <s v="T&amp;M"/>
    <n v="54407.231999999996"/>
    <n v="28666.666666666668"/>
    <n v="2850"/>
    <n v="660"/>
    <n v="14379"/>
    <n v="7851.5653333333248"/>
  </r>
  <r>
    <x v="1"/>
    <x v="3"/>
    <s v="Marathon Oil"/>
    <x v="1"/>
    <n v="143"/>
    <s v="Marathon Oil_HCM_project"/>
    <s v="Billdays"/>
    <s v="Onsite"/>
    <s v="T&amp;M"/>
    <n v="-8542.9718709677472"/>
    <n v="0"/>
    <n v="0"/>
    <n v="0"/>
    <n v="0"/>
    <n v="-8542.9718709677472"/>
  </r>
  <r>
    <x v="1"/>
    <x v="3"/>
    <s v="Marathon Oil"/>
    <x v="1"/>
    <n v="143"/>
    <s v="Marathon Oil_HCM_project"/>
    <s v="TUTD"/>
    <s v="Onsite"/>
    <s v="T&amp;M"/>
    <n v="0"/>
    <n v="0"/>
    <n v="0"/>
    <n v="0"/>
    <n v="0"/>
    <n v="0"/>
  </r>
  <r>
    <x v="1"/>
    <x v="3"/>
    <s v="Marathon Oil"/>
    <x v="2"/>
    <n v="145"/>
    <s v="Marathon Oil_QA_project"/>
    <s v="Adjustments"/>
    <s v="Onsite"/>
    <s v="T&amp;M"/>
    <n v="0"/>
    <n v="0"/>
    <n v="0"/>
    <n v="0"/>
    <n v="0"/>
    <n v="0"/>
  </r>
  <r>
    <x v="1"/>
    <x v="3"/>
    <s v="Marathon Oil"/>
    <x v="2"/>
    <n v="145"/>
    <s v="Marathon Oil_QA_project"/>
    <s v="Associate"/>
    <s v="Offshore"/>
    <s v="T&amp;M"/>
    <n v="41223.167999999998"/>
    <n v="5846.1538461538457"/>
    <n v="4400"/>
    <n v="370"/>
    <n v="23552"/>
    <n v="7055.0141538461539"/>
  </r>
  <r>
    <x v="1"/>
    <x v="3"/>
    <s v="Marathon Oil"/>
    <x v="2"/>
    <n v="145"/>
    <s v="Marathon Oil_QA_project"/>
    <s v="Associate"/>
    <s v="Onsite"/>
    <s v="T&amp;M"/>
    <n v="35209.728000000003"/>
    <n v="30833.333333333336"/>
    <n v="1850"/>
    <n v="270"/>
    <n v="0"/>
    <n v="2256.394666666667"/>
  </r>
  <r>
    <x v="1"/>
    <x v="3"/>
    <s v="Marathon Oil"/>
    <x v="2"/>
    <n v="145"/>
    <s v="Marathon Oil_QA_project"/>
    <s v="Billdays"/>
    <s v="Onsite"/>
    <s v="T&amp;M"/>
    <n v="-6651.648000000001"/>
    <n v="0"/>
    <n v="0"/>
    <n v="0"/>
    <n v="0"/>
    <n v="-6651.648000000001"/>
  </r>
  <r>
    <x v="1"/>
    <x v="3"/>
    <s v="Marathon Oil"/>
    <x v="2"/>
    <n v="145"/>
    <s v="Marathon Oil_QA_project"/>
    <s v="TUTD"/>
    <s v="Onsite"/>
    <s v="T&amp;M"/>
    <n v="0"/>
    <n v="0"/>
    <n v="0"/>
    <n v="0"/>
    <n v="0"/>
    <n v="0"/>
  </r>
  <r>
    <x v="1"/>
    <x v="3"/>
    <s v="Marathon Oil"/>
    <x v="3"/>
    <n v="144"/>
    <s v="Marathon Oil_SAP_project"/>
    <s v="Adjustments"/>
    <s v="Onsite"/>
    <s v="T&amp;M"/>
    <n v="0"/>
    <n v="0"/>
    <n v="0"/>
    <n v="0"/>
    <n v="0"/>
    <n v="0"/>
  </r>
  <r>
    <x v="1"/>
    <x v="3"/>
    <s v="Marathon Oil"/>
    <x v="3"/>
    <n v="144"/>
    <s v="Marathon Oil_SAP_project"/>
    <s v="Associate"/>
    <s v="Offshore"/>
    <s v="T&amp;M"/>
    <n v="59131.200000000004"/>
    <n v="9153.8461538461543"/>
    <n v="4350"/>
    <n v="720"/>
    <n v="15429"/>
    <n v="29478.353846153848"/>
  </r>
  <r>
    <x v="1"/>
    <x v="3"/>
    <s v="Marathon Oil"/>
    <x v="3"/>
    <n v="144"/>
    <s v="Marathon Oil_SAP_project"/>
    <s v="Associate"/>
    <s v="Onsite"/>
    <s v="T&amp;M"/>
    <n v="62218.559999999998"/>
    <n v="35666.666666666672"/>
    <n v="3900"/>
    <n v="1360"/>
    <n v="12714"/>
    <n v="8577.8933333333262"/>
  </r>
  <r>
    <x v="1"/>
    <x v="3"/>
    <s v="Marathon Oil"/>
    <x v="3"/>
    <n v="144"/>
    <s v="Marathon Oil_SAP_project"/>
    <s v="Billdays"/>
    <s v="Onsite"/>
    <s v="T&amp;M"/>
    <n v="-8909.6980645161311"/>
    <n v="0"/>
    <n v="0"/>
    <n v="0"/>
    <n v="0"/>
    <n v="-8909.6980645161311"/>
  </r>
  <r>
    <x v="1"/>
    <x v="3"/>
    <s v="Marathon Oil"/>
    <x v="3"/>
    <n v="144"/>
    <s v="Marathon Oil_SAP_project"/>
    <s v="TUTD"/>
    <s v="Onsite"/>
    <s v="T&amp;M"/>
    <n v="0"/>
    <n v="0"/>
    <n v="0"/>
    <n v="0"/>
    <n v="0"/>
    <n v="0"/>
  </r>
  <r>
    <x v="1"/>
    <x v="3"/>
    <s v="Mirant"/>
    <x v="0"/>
    <n v="163"/>
    <s v="Mirant_Analytics_project"/>
    <s v="Adjustments"/>
    <s v="Onsite"/>
    <s v="T&amp;M"/>
    <n v="0"/>
    <n v="0"/>
    <n v="0"/>
    <n v="0"/>
    <n v="0"/>
    <n v="0"/>
  </r>
  <r>
    <x v="1"/>
    <x v="3"/>
    <s v="Mirant"/>
    <x v="0"/>
    <n v="163"/>
    <s v="Mirant_Analytics_project"/>
    <s v="Associate"/>
    <s v="Offshore"/>
    <s v="T&amp;M"/>
    <n v="45711.576000000008"/>
    <n v="7999.9999999999991"/>
    <n v="2150"/>
    <n v="1280"/>
    <n v="0"/>
    <n v="34281.576000000008"/>
  </r>
  <r>
    <x v="1"/>
    <x v="3"/>
    <s v="Mirant"/>
    <x v="0"/>
    <n v="163"/>
    <s v="Mirant_Analytics_project"/>
    <s v="Associate"/>
    <s v="Onsite"/>
    <s v="T&amp;M"/>
    <n v="75292.631999999998"/>
    <n v="36166.666666666672"/>
    <n v="1900"/>
    <n v="1860"/>
    <n v="9856"/>
    <n v="25509.965333333326"/>
  </r>
  <r>
    <x v="1"/>
    <x v="3"/>
    <s v="Mirant"/>
    <x v="0"/>
    <n v="163"/>
    <s v="Mirant_Analytics_project"/>
    <s v="Billdays"/>
    <s v="Onsite"/>
    <s v="T&amp;M"/>
    <n v="-11305.328516129037"/>
    <n v="0"/>
    <n v="0"/>
    <n v="0"/>
    <n v="0"/>
    <n v="-11305.328516129037"/>
  </r>
  <r>
    <x v="1"/>
    <x v="3"/>
    <s v="Mirant"/>
    <x v="0"/>
    <n v="163"/>
    <s v="Mirant_Analytics_project"/>
    <s v="TUTD"/>
    <s v="Onsite"/>
    <s v="T&amp;M"/>
    <n v="0"/>
    <n v="0"/>
    <n v="0"/>
    <n v="0"/>
    <n v="0"/>
    <n v="0"/>
  </r>
  <r>
    <x v="1"/>
    <x v="3"/>
    <s v="Mirant"/>
    <x v="1"/>
    <n v="164"/>
    <s v="Mirant_HCM_project"/>
    <s v="Adjustments"/>
    <s v="Onsite"/>
    <s v="FixedBid"/>
    <n v="0"/>
    <n v="0"/>
    <n v="0"/>
    <n v="0"/>
    <n v="0"/>
    <n v="0"/>
  </r>
  <r>
    <x v="1"/>
    <x v="3"/>
    <s v="Mirant"/>
    <x v="1"/>
    <n v="164"/>
    <s v="Mirant_HCM_project"/>
    <s v="Associate"/>
    <s v="Offshore"/>
    <s v="FixedBid"/>
    <n v="74627.520000000004"/>
    <n v="3153.8461538461538"/>
    <n v="4500"/>
    <n v="1860"/>
    <n v="24688"/>
    <n v="40425.673846153848"/>
  </r>
  <r>
    <x v="1"/>
    <x v="3"/>
    <s v="Mirant"/>
    <x v="1"/>
    <n v="164"/>
    <s v="Mirant_HCM_project"/>
    <s v="Associate"/>
    <s v="Onsite"/>
    <s v="FixedBid"/>
    <n v="51770.400000000009"/>
    <n v="15833.333333333334"/>
    <n v="1200"/>
    <n v="120"/>
    <n v="15659"/>
    <n v="18958.066666666673"/>
  </r>
  <r>
    <x v="1"/>
    <x v="3"/>
    <s v="Mirant"/>
    <x v="1"/>
    <n v="164"/>
    <s v="Mirant_HCM_project"/>
    <s v="Billdays"/>
    <s v="Onsite"/>
    <s v="FixedBid"/>
    <n v="-8167.3083870967766"/>
    <n v="0"/>
    <n v="0"/>
    <n v="0"/>
    <n v="0"/>
    <n v="-8167.3083870967766"/>
  </r>
  <r>
    <x v="1"/>
    <x v="3"/>
    <s v="Mirant"/>
    <x v="1"/>
    <n v="164"/>
    <s v="Mirant_HCM_project"/>
    <s v="TUTD"/>
    <s v="Onsite"/>
    <s v="FixedBid"/>
    <n v="0"/>
    <n v="0"/>
    <n v="0"/>
    <n v="0"/>
    <n v="0"/>
    <n v="0"/>
  </r>
  <r>
    <x v="1"/>
    <x v="3"/>
    <s v="Mirant"/>
    <x v="2"/>
    <n v="166"/>
    <s v="Mirant_QA_project"/>
    <s v="Adjustments"/>
    <s v="Onsite"/>
    <s v="T&amp;M"/>
    <n v="0"/>
    <n v="0"/>
    <n v="0"/>
    <n v="0"/>
    <n v="0"/>
    <n v="0"/>
  </r>
  <r>
    <x v="1"/>
    <x v="3"/>
    <s v="Mirant"/>
    <x v="2"/>
    <n v="166"/>
    <s v="Mirant_QA_project"/>
    <s v="Associate"/>
    <s v="Offshore"/>
    <s v="T&amp;M"/>
    <n v="57353.256000000008"/>
    <n v="11000"/>
    <n v="3200"/>
    <n v="1430"/>
    <n v="7520"/>
    <n v="34203.256000000008"/>
  </r>
  <r>
    <x v="1"/>
    <x v="3"/>
    <s v="Mirant"/>
    <x v="2"/>
    <n v="166"/>
    <s v="Mirant_QA_project"/>
    <s v="Associate"/>
    <s v="Onsite"/>
    <s v="T&amp;M"/>
    <n v="28479.047999999999"/>
    <n v="5416.666666666667"/>
    <n v="500"/>
    <n v="300"/>
    <n v="31815"/>
    <n v="-9552.6186666666654"/>
  </r>
  <r>
    <x v="1"/>
    <x v="3"/>
    <s v="Mirant"/>
    <x v="2"/>
    <n v="166"/>
    <s v="Mirant_QA_project"/>
    <s v="Billdays"/>
    <s v="Onsite"/>
    <s v="T&amp;M"/>
    <n v="-9045.6549677419389"/>
    <n v="0"/>
    <n v="0"/>
    <n v="0"/>
    <n v="0"/>
    <n v="-9045.6549677419389"/>
  </r>
  <r>
    <x v="1"/>
    <x v="3"/>
    <s v="Mirant"/>
    <x v="2"/>
    <n v="166"/>
    <s v="Mirant_QA_project"/>
    <s v="TUTD"/>
    <s v="Onsite"/>
    <s v="T&amp;M"/>
    <n v="0"/>
    <n v="0"/>
    <n v="0"/>
    <n v="0"/>
    <n v="0"/>
    <n v="0"/>
  </r>
  <r>
    <x v="1"/>
    <x v="3"/>
    <s v="Mirant"/>
    <x v="3"/>
    <n v="165"/>
    <s v="Mirant_SAP_project"/>
    <s v="Adjustments"/>
    <s v="Onsite"/>
    <s v="FixedBid"/>
    <n v="0"/>
    <n v="0"/>
    <n v="0"/>
    <n v="0"/>
    <n v="0"/>
    <n v="0"/>
  </r>
  <r>
    <x v="1"/>
    <x v="3"/>
    <s v="Mirant"/>
    <x v="3"/>
    <n v="165"/>
    <s v="Mirant_SAP_project"/>
    <s v="Associate"/>
    <s v="Offshore"/>
    <s v="FixedBid"/>
    <n v="76723.200000000012"/>
    <n v="5538.461538461539"/>
    <n v="3950"/>
    <n v="1570"/>
    <n v="22932"/>
    <n v="42732.738461538473"/>
  </r>
  <r>
    <x v="1"/>
    <x v="3"/>
    <s v="Mirant"/>
    <x v="3"/>
    <n v="165"/>
    <s v="Mirant_SAP_project"/>
    <s v="Associate"/>
    <s v="Onsite"/>
    <s v="FixedBid"/>
    <n v="44755.200000000004"/>
    <n v="17083.333333333336"/>
    <n v="1450"/>
    <n v="360"/>
    <n v="6880"/>
    <n v="18981.866666666669"/>
  </r>
  <r>
    <x v="1"/>
    <x v="3"/>
    <s v="Mirant"/>
    <x v="3"/>
    <n v="165"/>
    <s v="Mirant_SAP_project"/>
    <s v="Billdays"/>
    <s v="Onsite"/>
    <s v="FixedBid"/>
    <n v="-10776.30967741936"/>
    <n v="0"/>
    <n v="0"/>
    <n v="0"/>
    <n v="0"/>
    <n v="-10776.30967741936"/>
  </r>
  <r>
    <x v="1"/>
    <x v="3"/>
    <s v="Mirant"/>
    <x v="3"/>
    <n v="165"/>
    <s v="Mirant_SAP_project"/>
    <s v="TUTD"/>
    <s v="Onsite"/>
    <s v="FixedBid"/>
    <n v="0"/>
    <n v="0"/>
    <n v="0"/>
    <n v="0"/>
    <n v="0"/>
    <n v="0"/>
  </r>
  <r>
    <x v="1"/>
    <x v="3"/>
    <s v="PG&amp;E Corp."/>
    <x v="0"/>
    <n v="267"/>
    <s v="PG&amp;E Corp._Analytics_project"/>
    <s v="Adjustments"/>
    <s v="Onsite"/>
    <s v="T&amp;M"/>
    <n v="0"/>
    <n v="0"/>
    <n v="0"/>
    <n v="0"/>
    <n v="0"/>
    <n v="0"/>
  </r>
  <r>
    <x v="1"/>
    <x v="3"/>
    <s v="PG&amp;E Corp."/>
    <x v="0"/>
    <n v="267"/>
    <s v="PG&amp;E Corp._Analytics_project"/>
    <s v="Associate"/>
    <s v="Offshore"/>
    <s v="T&amp;M"/>
    <n v="46332"/>
    <n v="1000"/>
    <n v="1950"/>
    <n v="1350"/>
    <n v="34718"/>
    <n v="7314"/>
  </r>
  <r>
    <x v="1"/>
    <x v="3"/>
    <s v="PG&amp;E Corp."/>
    <x v="0"/>
    <n v="267"/>
    <s v="PG&amp;E Corp._Analytics_project"/>
    <s v="Associate"/>
    <s v="Onsite"/>
    <s v="T&amp;M"/>
    <n v="53352"/>
    <n v="15000"/>
    <n v="950"/>
    <n v="80"/>
    <n v="21346"/>
    <n v="15976"/>
  </r>
  <r>
    <x v="1"/>
    <x v="3"/>
    <s v="PG&amp;E Corp."/>
    <x v="0"/>
    <n v="267"/>
    <s v="PG&amp;E Corp._Analytics_project"/>
    <s v="Billdays"/>
    <s v="Onsite"/>
    <s v="T&amp;M"/>
    <n v="-7189.8735483870969"/>
    <n v="0"/>
    <n v="0"/>
    <n v="0"/>
    <n v="0"/>
    <n v="-7189.8735483870969"/>
  </r>
  <r>
    <x v="1"/>
    <x v="3"/>
    <s v="PG&amp;E Corp."/>
    <x v="0"/>
    <n v="267"/>
    <s v="PG&amp;E Corp._Analytics_project"/>
    <s v="TUTD"/>
    <s v="Onsite"/>
    <s v="T&amp;M"/>
    <n v="0"/>
    <n v="0"/>
    <n v="0"/>
    <n v="0"/>
    <n v="0"/>
    <n v="0"/>
  </r>
  <r>
    <x v="1"/>
    <x v="3"/>
    <s v="PG&amp;E Corp."/>
    <x v="4"/>
    <n v="266"/>
    <s v="PG&amp;E Corp._Cloud_project"/>
    <s v="Adjustments"/>
    <s v="Onsite"/>
    <s v="T&amp;M"/>
    <n v="0"/>
    <n v="0"/>
    <n v="0"/>
    <n v="0"/>
    <n v="0"/>
    <n v="0"/>
  </r>
  <r>
    <x v="1"/>
    <x v="3"/>
    <s v="PG&amp;E Corp."/>
    <x v="4"/>
    <n v="266"/>
    <s v="PG&amp;E Corp._Cloud_project"/>
    <s v="Associate"/>
    <s v="Offshore"/>
    <s v="T&amp;M"/>
    <n v="66492.36"/>
    <n v="9461.5384615384628"/>
    <n v="2250"/>
    <n v="1850"/>
    <n v="12256"/>
    <n v="40674.82153846154"/>
  </r>
  <r>
    <x v="1"/>
    <x v="3"/>
    <s v="PG&amp;E Corp."/>
    <x v="4"/>
    <n v="266"/>
    <s v="PG&amp;E Corp._Cloud_project"/>
    <s v="Associate"/>
    <s v="Onsite"/>
    <s v="T&amp;M"/>
    <n v="50040.719999999994"/>
    <n v="16250"/>
    <n v="700"/>
    <n v="100"/>
    <n v="25994"/>
    <n v="6996.7199999999939"/>
  </r>
  <r>
    <x v="1"/>
    <x v="3"/>
    <s v="PG&amp;E Corp."/>
    <x v="4"/>
    <n v="266"/>
    <s v="PG&amp;E Corp._Cloud_project"/>
    <s v="Billdays"/>
    <s v="Onsite"/>
    <s v="T&amp;M"/>
    <n v="-14232.274838709684"/>
    <n v="0"/>
    <n v="0"/>
    <n v="0"/>
    <n v="0"/>
    <n v="-14232.274838709684"/>
  </r>
  <r>
    <x v="1"/>
    <x v="3"/>
    <s v="PG&amp;E Corp."/>
    <x v="4"/>
    <n v="266"/>
    <s v="PG&amp;E Corp._Cloud_project"/>
    <s v="TUTD"/>
    <s v="Onsite"/>
    <s v="T&amp;M"/>
    <n v="0"/>
    <n v="0"/>
    <n v="0"/>
    <n v="0"/>
    <n v="0"/>
    <n v="0"/>
  </r>
  <r>
    <x v="1"/>
    <x v="3"/>
    <s v="PG&amp;E Corp."/>
    <x v="1"/>
    <n v="268"/>
    <s v="PG&amp;E Corp._HCM_project"/>
    <s v="Adjustments"/>
    <s v="Onsite"/>
    <s v="T&amp;M"/>
    <n v="0"/>
    <n v="0"/>
    <n v="0"/>
    <n v="0"/>
    <n v="0"/>
    <n v="0"/>
  </r>
  <r>
    <x v="1"/>
    <x v="3"/>
    <s v="PG&amp;E Corp."/>
    <x v="1"/>
    <n v="268"/>
    <s v="PG&amp;E Corp._HCM_project"/>
    <s v="Associate"/>
    <s v="Offshore"/>
    <s v="T&amp;M"/>
    <n v="79671.240000000005"/>
    <n v="8230.7692307692305"/>
    <n v="4650"/>
    <n v="1110"/>
    <n v="22921"/>
    <n v="42759.470769230771"/>
  </r>
  <r>
    <x v="1"/>
    <x v="3"/>
    <s v="PG&amp;E Corp."/>
    <x v="1"/>
    <n v="268"/>
    <s v="PG&amp;E Corp._HCM_project"/>
    <s v="Associate"/>
    <s v="Onsite"/>
    <s v="T&amp;M"/>
    <n v="79675.200000000012"/>
    <n v="22166.666666666668"/>
    <n v="1600"/>
    <n v="1460"/>
    <n v="32666"/>
    <n v="21782.53333333334"/>
  </r>
  <r>
    <x v="1"/>
    <x v="3"/>
    <s v="PG&amp;E Corp."/>
    <x v="1"/>
    <n v="268"/>
    <s v="PG&amp;E Corp._HCM_project"/>
    <s v="Billdays"/>
    <s v="Onsite"/>
    <s v="T&amp;M"/>
    <n v="-10220.760000000004"/>
    <n v="0"/>
    <n v="0"/>
    <n v="0"/>
    <n v="0"/>
    <n v="-10220.760000000004"/>
  </r>
  <r>
    <x v="1"/>
    <x v="3"/>
    <s v="PG&amp;E Corp."/>
    <x v="1"/>
    <n v="268"/>
    <s v="PG&amp;E Corp._HCM_project"/>
    <s v="TUTD"/>
    <s v="Onsite"/>
    <s v="T&amp;M"/>
    <n v="0"/>
    <n v="0"/>
    <n v="0"/>
    <n v="0"/>
    <n v="0"/>
    <n v="0"/>
  </r>
  <r>
    <x v="1"/>
    <x v="3"/>
    <s v="PG&amp;E Corp."/>
    <x v="2"/>
    <n v="270"/>
    <s v="PG&amp;E Corp._QA_project"/>
    <s v="Adjustments"/>
    <s v="Onsite"/>
    <s v="T&amp;M"/>
    <n v="0"/>
    <n v="0"/>
    <n v="0"/>
    <n v="0"/>
    <n v="0"/>
    <n v="0"/>
  </r>
  <r>
    <x v="1"/>
    <x v="3"/>
    <s v="PG&amp;E Corp."/>
    <x v="2"/>
    <n v="270"/>
    <s v="PG&amp;E Corp._QA_project"/>
    <s v="Associate"/>
    <s v="Offshore"/>
    <s v="T&amp;M"/>
    <n v="52704.959999999999"/>
    <n v="7076.9230769230771"/>
    <n v="1750"/>
    <n v="880"/>
    <n v="12600"/>
    <n v="30398.036923076921"/>
  </r>
  <r>
    <x v="1"/>
    <x v="3"/>
    <s v="PG&amp;E Corp."/>
    <x v="2"/>
    <n v="270"/>
    <s v="PG&amp;E Corp._QA_project"/>
    <s v="Associate"/>
    <s v="Onsite"/>
    <s v="T&amp;M"/>
    <n v="8398.08"/>
    <n v="5666.666666666667"/>
    <n v="1000"/>
    <n v="360"/>
    <n v="0"/>
    <n v="1371.413333333333"/>
  </r>
  <r>
    <x v="1"/>
    <x v="3"/>
    <s v="PG&amp;E Corp."/>
    <x v="2"/>
    <n v="270"/>
    <s v="PG&amp;E Corp._QA_project"/>
    <s v="Billdays"/>
    <s v="Onsite"/>
    <s v="T&amp;M"/>
    <n v="-6323.1793548387113"/>
    <n v="0"/>
    <n v="0"/>
    <n v="0"/>
    <n v="0"/>
    <n v="-6323.1793548387113"/>
  </r>
  <r>
    <x v="1"/>
    <x v="3"/>
    <s v="PG&amp;E Corp."/>
    <x v="2"/>
    <n v="270"/>
    <s v="PG&amp;E Corp._QA_project"/>
    <s v="TUTD"/>
    <s v="Onsite"/>
    <s v="T&amp;M"/>
    <n v="0"/>
    <n v="0"/>
    <n v="0"/>
    <n v="0"/>
    <n v="0"/>
    <n v="0"/>
  </r>
  <r>
    <x v="1"/>
    <x v="3"/>
    <s v="PG&amp;E Corp."/>
    <x v="3"/>
    <n v="269"/>
    <s v="PG&amp;E Corp._SAP_project"/>
    <s v="Adjustments"/>
    <s v="Onsite"/>
    <s v="FixedBid"/>
    <n v="0"/>
    <n v="0"/>
    <n v="0"/>
    <n v="0"/>
    <n v="0"/>
    <n v="0"/>
  </r>
  <r>
    <x v="1"/>
    <x v="3"/>
    <s v="PG&amp;E Corp."/>
    <x v="3"/>
    <n v="269"/>
    <s v="PG&amp;E Corp._SAP_project"/>
    <s v="Associate"/>
    <s v="Offshore"/>
    <s v="FixedBid"/>
    <n v="49344"/>
    <n v="4692.3076923076924"/>
    <n v="2300"/>
    <n v="860"/>
    <n v="14447"/>
    <n v="27044.692307692309"/>
  </r>
  <r>
    <x v="1"/>
    <x v="3"/>
    <s v="PG&amp;E Corp."/>
    <x v="3"/>
    <n v="269"/>
    <s v="PG&amp;E Corp._SAP_project"/>
    <s v="Associate"/>
    <s v="Onsite"/>
    <s v="FixedBid"/>
    <n v="40320"/>
    <n v="11083.333333333334"/>
    <n v="500"/>
    <n v="160"/>
    <n v="0"/>
    <n v="28576.666666666664"/>
  </r>
  <r>
    <x v="1"/>
    <x v="3"/>
    <s v="PG&amp;E Corp."/>
    <x v="3"/>
    <n v="269"/>
    <s v="PG&amp;E Corp._SAP_project"/>
    <s v="Billdays"/>
    <s v="Onsite"/>
    <s v="FixedBid"/>
    <n v="-8212.6451612903238"/>
    <n v="0"/>
    <n v="0"/>
    <n v="0"/>
    <n v="0"/>
    <n v="-8212.6451612903238"/>
  </r>
  <r>
    <x v="1"/>
    <x v="3"/>
    <s v="PG&amp;E Corp."/>
    <x v="3"/>
    <n v="269"/>
    <s v="PG&amp;E Corp._SAP_project"/>
    <s v="TUTD"/>
    <s v="Onsite"/>
    <s v="FixedBid"/>
    <n v="0"/>
    <n v="0"/>
    <n v="0"/>
    <n v="0"/>
    <n v="0"/>
    <n v="0"/>
  </r>
  <r>
    <x v="1"/>
    <x v="3"/>
    <s v="Walt Disney"/>
    <x v="1"/>
    <n v="229"/>
    <s v="Walt Disney_HCM_project"/>
    <s v="Adjustments"/>
    <s v="Onsite"/>
    <s v="T&amp;M"/>
    <n v="0"/>
    <n v="0"/>
    <n v="0"/>
    <n v="0"/>
    <n v="0"/>
    <n v="0"/>
  </r>
  <r>
    <x v="1"/>
    <x v="3"/>
    <s v="Walt Disney"/>
    <x v="1"/>
    <n v="229"/>
    <s v="Walt Disney_HCM_project"/>
    <s v="Associate"/>
    <s v="Offshore"/>
    <s v="T&amp;M"/>
    <n v="48651.328000000001"/>
    <n v="384.61538461538464"/>
    <n v="5700"/>
    <n v="1010"/>
    <n v="39712"/>
    <n v="1844.7126153846184"/>
  </r>
  <r>
    <x v="1"/>
    <x v="3"/>
    <s v="Walt Disney"/>
    <x v="1"/>
    <n v="229"/>
    <s v="Walt Disney_HCM_project"/>
    <s v="Associate"/>
    <s v="Onsite"/>
    <s v="T&amp;M"/>
    <n v="76186.131999999998"/>
    <n v="20000"/>
    <n v="1650"/>
    <n v="560"/>
    <n v="36256"/>
    <n v="17720.131999999998"/>
  </r>
  <r>
    <x v="1"/>
    <x v="3"/>
    <s v="Walt Disney"/>
    <x v="1"/>
    <n v="229"/>
    <s v="Walt Disney_HCM_project"/>
    <s v="Billdays"/>
    <s v="Onsite"/>
    <s v="T&amp;M"/>
    <n v="-8502.4819354838746"/>
    <n v="0"/>
    <n v="0"/>
    <n v="0"/>
    <n v="0"/>
    <n v="-8502.4819354838746"/>
  </r>
  <r>
    <x v="1"/>
    <x v="3"/>
    <s v="Walt Disney"/>
    <x v="1"/>
    <n v="229"/>
    <s v="Walt Disney_HCM_project"/>
    <s v="TUTD"/>
    <s v="Onsite"/>
    <s v="T&amp;M"/>
    <n v="0"/>
    <n v="0"/>
    <n v="0"/>
    <n v="0"/>
    <n v="0"/>
    <n v="0"/>
  </r>
  <r>
    <x v="1"/>
    <x v="3"/>
    <s v="Walt Disney"/>
    <x v="2"/>
    <n v="231"/>
    <s v="Walt Disney_QA_project"/>
    <s v="Adjustments"/>
    <s v="Onsite"/>
    <s v="T&amp;M"/>
    <n v="0"/>
    <n v="0"/>
    <n v="0"/>
    <n v="0"/>
    <n v="0"/>
    <n v="0"/>
  </r>
  <r>
    <x v="1"/>
    <x v="3"/>
    <s v="Walt Disney"/>
    <x v="2"/>
    <n v="231"/>
    <s v="Walt Disney_QA_project"/>
    <s v="Associate"/>
    <s v="Offshore"/>
    <s v="T&amp;M"/>
    <n v="60900.928"/>
    <n v="7692.3076923076924"/>
    <n v="2350"/>
    <n v="1470"/>
    <n v="12628"/>
    <n v="36760.620307692312"/>
  </r>
  <r>
    <x v="1"/>
    <x v="3"/>
    <s v="Walt Disney"/>
    <x v="2"/>
    <n v="231"/>
    <s v="Walt Disney_QA_project"/>
    <s v="Associate"/>
    <s v="Onsite"/>
    <s v="T&amp;M"/>
    <n v="36688.480000000003"/>
    <n v="26333.333333333336"/>
    <n v="1100"/>
    <n v="600"/>
    <n v="11537"/>
    <n v="-2881.8533333333326"/>
  </r>
  <r>
    <x v="1"/>
    <x v="3"/>
    <s v="Walt Disney"/>
    <x v="2"/>
    <n v="231"/>
    <s v="Walt Disney_QA_project"/>
    <s v="Billdays"/>
    <s v="Onsite"/>
    <s v="T&amp;M"/>
    <n v="-7318.8665806451636"/>
    <n v="0"/>
    <n v="0"/>
    <n v="0"/>
    <n v="0"/>
    <n v="-7318.8665806451636"/>
  </r>
  <r>
    <x v="1"/>
    <x v="3"/>
    <s v="Walt Disney"/>
    <x v="2"/>
    <n v="231"/>
    <s v="Walt Disney_QA_project"/>
    <s v="TUTD"/>
    <s v="Onsite"/>
    <s v="T&amp;M"/>
    <n v="0"/>
    <n v="0"/>
    <n v="0"/>
    <n v="0"/>
    <n v="0"/>
    <n v="0"/>
  </r>
  <r>
    <x v="1"/>
    <x v="3"/>
    <s v="Walt Disney"/>
    <x v="3"/>
    <n v="230"/>
    <s v="Walt Disney_SAP_project"/>
    <s v="Adjustments"/>
    <s v="Onsite"/>
    <s v="FixedBid"/>
    <n v="0"/>
    <n v="0"/>
    <n v="0"/>
    <n v="0"/>
    <n v="0"/>
    <n v="0"/>
  </r>
  <r>
    <x v="1"/>
    <x v="3"/>
    <s v="Walt Disney"/>
    <x v="3"/>
    <n v="230"/>
    <s v="Walt Disney_SAP_project"/>
    <s v="Associate"/>
    <s v="Offshore"/>
    <s v="FixedBid"/>
    <n v="86860.800000000003"/>
    <n v="7923.0769230769238"/>
    <n v="5450"/>
    <n v="730"/>
    <n v="28839"/>
    <n v="43918.723076923081"/>
  </r>
  <r>
    <x v="1"/>
    <x v="3"/>
    <s v="Walt Disney"/>
    <x v="3"/>
    <n v="230"/>
    <s v="Walt Disney_SAP_project"/>
    <s v="Associate"/>
    <s v="Onsite"/>
    <s v="FixedBid"/>
    <n v="70528"/>
    <n v="27083.333333333336"/>
    <n v="2700"/>
    <n v="810"/>
    <n v="28421"/>
    <n v="11513.666666666664"/>
  </r>
  <r>
    <x v="1"/>
    <x v="3"/>
    <s v="Walt Disney"/>
    <x v="3"/>
    <n v="230"/>
    <s v="Walt Disney_SAP_project"/>
    <s v="Billdays"/>
    <s v="Onsite"/>
    <s v="FixedBid"/>
    <n v="-15231.174193548393"/>
    <n v="0"/>
    <n v="0"/>
    <n v="0"/>
    <n v="0"/>
    <n v="-15231.174193548393"/>
  </r>
  <r>
    <x v="1"/>
    <x v="3"/>
    <s v="Walt Disney"/>
    <x v="3"/>
    <n v="230"/>
    <s v="Walt Disney_SAP_project"/>
    <s v="TUTD"/>
    <s v="Onsite"/>
    <s v="FixedBid"/>
    <n v="-61381.632000000012"/>
    <n v="0"/>
    <n v="0"/>
    <n v="0"/>
    <n v="0"/>
    <n v="-61381.632000000012"/>
  </r>
  <r>
    <x v="1"/>
    <x v="3"/>
    <s v="WorldCom"/>
    <x v="1"/>
    <n v="139"/>
    <s v="WorldCom_HCM_project"/>
    <s v="Adjustments"/>
    <s v="Onsite"/>
    <s v="T&amp;M"/>
    <n v="0"/>
    <n v="0"/>
    <n v="0"/>
    <n v="0"/>
    <n v="0"/>
    <n v="0"/>
  </r>
  <r>
    <x v="1"/>
    <x v="3"/>
    <s v="WorldCom"/>
    <x v="1"/>
    <n v="139"/>
    <s v="WorldCom_HCM_project"/>
    <s v="Associate"/>
    <s v="Offshore"/>
    <s v="T&amp;M"/>
    <n v="51790.200000000004"/>
    <n v="1307.6923076923076"/>
    <n v="2400"/>
    <n v="700"/>
    <n v="30359"/>
    <n v="17023.507692307699"/>
  </r>
  <r>
    <x v="1"/>
    <x v="3"/>
    <s v="WorldCom"/>
    <x v="1"/>
    <n v="139"/>
    <s v="WorldCom_HCM_project"/>
    <s v="Associate"/>
    <s v="Onsite"/>
    <s v="T&amp;M"/>
    <n v="51205.440000000002"/>
    <n v="13750"/>
    <n v="1950"/>
    <n v="1560"/>
    <n v="22198"/>
    <n v="11747.440000000002"/>
  </r>
  <r>
    <x v="1"/>
    <x v="3"/>
    <s v="WorldCom"/>
    <x v="1"/>
    <n v="139"/>
    <s v="WorldCom_HCM_project"/>
    <s v="Billdays"/>
    <s v="Onsite"/>
    <s v="T&amp;M"/>
    <n v="-11874.25161290323"/>
    <n v="0"/>
    <n v="0"/>
    <n v="0"/>
    <n v="0"/>
    <n v="-11874.25161290323"/>
  </r>
  <r>
    <x v="1"/>
    <x v="3"/>
    <s v="WorldCom"/>
    <x v="1"/>
    <n v="139"/>
    <s v="WorldCom_HCM_project"/>
    <s v="TUTD"/>
    <s v="Onsite"/>
    <s v="T&amp;M"/>
    <n v="0"/>
    <n v="0"/>
    <n v="0"/>
    <n v="0"/>
    <n v="0"/>
    <n v="0"/>
  </r>
  <r>
    <x v="1"/>
    <x v="3"/>
    <s v="WorldCom"/>
    <x v="2"/>
    <n v="141"/>
    <s v="WorldCom_QA_project"/>
    <s v="Adjustments"/>
    <s v="Onsite"/>
    <s v="T&amp;M"/>
    <n v="0"/>
    <n v="0"/>
    <n v="0"/>
    <n v="0"/>
    <n v="0"/>
    <n v="0"/>
  </r>
  <r>
    <x v="1"/>
    <x v="3"/>
    <s v="WorldCom"/>
    <x v="2"/>
    <n v="141"/>
    <s v="WorldCom_QA_project"/>
    <s v="Associate"/>
    <s v="Offshore"/>
    <s v="T&amp;M"/>
    <n v="59009.280000000006"/>
    <n v="3692.3076923076924"/>
    <n v="4300"/>
    <n v="1870"/>
    <n v="53896"/>
    <n v="-4749.0276923076817"/>
  </r>
  <r>
    <x v="1"/>
    <x v="3"/>
    <s v="WorldCom"/>
    <x v="2"/>
    <n v="141"/>
    <s v="WorldCom_QA_project"/>
    <s v="Associate"/>
    <s v="Onsite"/>
    <s v="T&amp;M"/>
    <n v="41057.279999999999"/>
    <n v="35083.333333333336"/>
    <n v="900"/>
    <n v="410"/>
    <n v="7840"/>
    <n v="-3176.0533333333369"/>
  </r>
  <r>
    <x v="1"/>
    <x v="3"/>
    <s v="WorldCom"/>
    <x v="2"/>
    <n v="141"/>
    <s v="WorldCom_QA_project"/>
    <s v="Billdays"/>
    <s v="Onsite"/>
    <s v="T&amp;M"/>
    <n v="-11266.095483870971"/>
    <n v="0"/>
    <n v="0"/>
    <n v="0"/>
    <n v="0"/>
    <n v="-11266.095483870971"/>
  </r>
  <r>
    <x v="1"/>
    <x v="3"/>
    <s v="WorldCom"/>
    <x v="2"/>
    <n v="141"/>
    <s v="WorldCom_QA_project"/>
    <s v="TUTD"/>
    <s v="Onsite"/>
    <s v="T&amp;M"/>
    <n v="0"/>
    <n v="0"/>
    <n v="0"/>
    <n v="0"/>
    <n v="0"/>
    <n v="0"/>
  </r>
  <r>
    <x v="1"/>
    <x v="3"/>
    <s v="WorldCom"/>
    <x v="3"/>
    <n v="140"/>
    <s v="WorldCom_SAP_project"/>
    <s v="Adjustments"/>
    <s v="Onsite"/>
    <s v="T&amp;M"/>
    <n v="0"/>
    <n v="0"/>
    <n v="0"/>
    <n v="0"/>
    <n v="0"/>
    <n v="0"/>
  </r>
  <r>
    <x v="1"/>
    <x v="3"/>
    <s v="WorldCom"/>
    <x v="3"/>
    <n v="140"/>
    <s v="WorldCom_SAP_project"/>
    <s v="Associate"/>
    <s v="Offshore"/>
    <s v="T&amp;M"/>
    <n v="49753.200000000004"/>
    <n v="4538.4615384615381"/>
    <n v="3950"/>
    <n v="1680"/>
    <n v="21414"/>
    <n v="18170.738461538465"/>
  </r>
  <r>
    <x v="1"/>
    <x v="3"/>
    <s v="WorldCom"/>
    <x v="3"/>
    <n v="140"/>
    <s v="WorldCom_SAP_project"/>
    <s v="Associate"/>
    <s v="Onsite"/>
    <s v="T&amp;M"/>
    <n v="92194.799999999988"/>
    <n v="25833.333333333336"/>
    <n v="3550"/>
    <n v="670"/>
    <n v="45682"/>
    <n v="16459.466666666645"/>
  </r>
  <r>
    <x v="1"/>
    <x v="3"/>
    <s v="WorldCom"/>
    <x v="3"/>
    <n v="140"/>
    <s v="WorldCom_SAP_project"/>
    <s v="Billdays"/>
    <s v="Onsite"/>
    <s v="T&amp;M"/>
    <n v="-11966.632258064519"/>
    <n v="0"/>
    <n v="0"/>
    <n v="0"/>
    <n v="0"/>
    <n v="-11966.632258064519"/>
  </r>
  <r>
    <x v="1"/>
    <x v="3"/>
    <s v="WorldCom"/>
    <x v="3"/>
    <n v="140"/>
    <s v="WorldCom_SAP_project"/>
    <s v="TUTD"/>
    <s v="Onsite"/>
    <s v="T&amp;M"/>
    <n v="0"/>
    <n v="0"/>
    <n v="0"/>
    <n v="0"/>
    <n v="0"/>
    <n v="0"/>
  </r>
  <r>
    <x v="1"/>
    <x v="4"/>
    <s v="Albertson's"/>
    <x v="2"/>
    <n v="131"/>
    <s v="Albertson's_QA_project"/>
    <s v="Adjustments"/>
    <s v="Onsite"/>
    <s v="T&amp;M"/>
    <n v="0"/>
    <n v="0"/>
    <n v="0"/>
    <n v="0"/>
    <n v="0"/>
    <n v="0"/>
  </r>
  <r>
    <x v="1"/>
    <x v="4"/>
    <s v="Albertson's"/>
    <x v="2"/>
    <n v="131"/>
    <s v="Albertson's_QA_project"/>
    <s v="Associate"/>
    <s v="Offshore"/>
    <s v="T&amp;M"/>
    <n v="21366.079999999998"/>
    <n v="2615.3846153846152"/>
    <n v="1900"/>
    <n v="600"/>
    <n v="7520"/>
    <n v="8730.6953846153829"/>
  </r>
  <r>
    <x v="1"/>
    <x v="4"/>
    <s v="Albertson's"/>
    <x v="2"/>
    <n v="131"/>
    <s v="Albertson's_QA_project"/>
    <s v="Associate"/>
    <s v="Onsite"/>
    <s v="T&amp;M"/>
    <n v="19292.399999999998"/>
    <n v="16666.666666666664"/>
    <n v="200"/>
    <n v="210"/>
    <n v="0"/>
    <n v="2215.7333333333336"/>
  </r>
  <r>
    <x v="1"/>
    <x v="4"/>
    <s v="Albertson's"/>
    <x v="2"/>
    <n v="131"/>
    <s v="Albertson's_QA_project"/>
    <s v="Billdays"/>
    <s v="Onsite"/>
    <s v="T&amp;M"/>
    <n v="-7154.6322580645165"/>
    <n v="0"/>
    <n v="0"/>
    <n v="0"/>
    <n v="0"/>
    <n v="-7154.6322580645165"/>
  </r>
  <r>
    <x v="1"/>
    <x v="4"/>
    <s v="Albertson's"/>
    <x v="2"/>
    <n v="131"/>
    <s v="Albertson's_QA_project"/>
    <s v="TUTD"/>
    <s v="Onsite"/>
    <s v="T&amp;M"/>
    <n v="0"/>
    <n v="0"/>
    <n v="0"/>
    <n v="0"/>
    <n v="0"/>
    <n v="0"/>
  </r>
  <r>
    <x v="1"/>
    <x v="4"/>
    <s v="Albertson's"/>
    <x v="3"/>
    <n v="130"/>
    <s v="Albertson's_SAP_project"/>
    <s v="Adjustments"/>
    <s v="Onsite"/>
    <s v="T&amp;M"/>
    <n v="0"/>
    <n v="0"/>
    <n v="0"/>
    <n v="0"/>
    <n v="0"/>
    <n v="0"/>
  </r>
  <r>
    <x v="1"/>
    <x v="4"/>
    <s v="Albertson's"/>
    <x v="3"/>
    <n v="130"/>
    <s v="Albertson's_SAP_project"/>
    <s v="Associate"/>
    <s v="Offshore"/>
    <s v="T&amp;M"/>
    <n v="51869.600000000006"/>
    <n v="4692.3076923076924"/>
    <n v="2100"/>
    <n v="1410"/>
    <n v="25304"/>
    <n v="18363.292307692318"/>
  </r>
  <r>
    <x v="1"/>
    <x v="4"/>
    <s v="Albertson's"/>
    <x v="3"/>
    <n v="130"/>
    <s v="Albertson's_SAP_project"/>
    <s v="Associate"/>
    <s v="Onsite"/>
    <s v="T&amp;M"/>
    <n v="38909.1"/>
    <n v="25083.333333333336"/>
    <n v="1200"/>
    <n v="150"/>
    <n v="0"/>
    <n v="12475.766666666663"/>
  </r>
  <r>
    <x v="1"/>
    <x v="4"/>
    <s v="Albertson's"/>
    <x v="3"/>
    <n v="130"/>
    <s v="Albertson's_SAP_project"/>
    <s v="Billdays"/>
    <s v="Onsite"/>
    <s v="T&amp;M"/>
    <n v="-7201.0403225806458"/>
    <n v="0"/>
    <n v="0"/>
    <n v="0"/>
    <n v="0"/>
    <n v="-7201.0403225806458"/>
  </r>
  <r>
    <x v="1"/>
    <x v="4"/>
    <s v="Albertson's"/>
    <x v="3"/>
    <n v="130"/>
    <s v="Albertson's_SAP_project"/>
    <s v="TUTD"/>
    <s v="Onsite"/>
    <s v="T&amp;M"/>
    <n v="0"/>
    <n v="0"/>
    <n v="0"/>
    <n v="0"/>
    <n v="0"/>
    <n v="0"/>
  </r>
  <r>
    <x v="1"/>
    <x v="4"/>
    <s v="Archer Daniels Midland"/>
    <x v="2"/>
    <n v="308"/>
    <s v="Archer Daniels Midland_QA_project"/>
    <s v="Adjustments"/>
    <s v="Onsite"/>
    <s v="FixedBid"/>
    <n v="0"/>
    <n v="0"/>
    <n v="0"/>
    <n v="0"/>
    <n v="0"/>
    <n v="0"/>
  </r>
  <r>
    <x v="1"/>
    <x v="4"/>
    <s v="Archer Daniels Midland"/>
    <x v="2"/>
    <n v="308"/>
    <s v="Archer Daniels Midland_QA_project"/>
    <s v="Associate"/>
    <s v="Offshore"/>
    <s v="FixedBid"/>
    <n v="42040.32"/>
    <n v="2000"/>
    <n v="3650"/>
    <n v="340"/>
    <n v="15445"/>
    <n v="20605.32"/>
  </r>
  <r>
    <x v="1"/>
    <x v="4"/>
    <s v="Archer Daniels Midland"/>
    <x v="2"/>
    <n v="308"/>
    <s v="Archer Daniels Midland_QA_project"/>
    <s v="Associate"/>
    <s v="Onsite"/>
    <s v="FixedBid"/>
    <n v="61117.440000000017"/>
    <n v="36916.666666666672"/>
    <n v="3550"/>
    <n v="580"/>
    <n v="21643"/>
    <n v="-1572.2266666666546"/>
  </r>
  <r>
    <x v="1"/>
    <x v="4"/>
    <s v="Archer Daniels Midland"/>
    <x v="2"/>
    <n v="308"/>
    <s v="Archer Daniels Midland_QA_project"/>
    <s v="Billdays"/>
    <s v="Onsite"/>
    <s v="FixedBid"/>
    <n v="-9663.9174193548406"/>
    <n v="0"/>
    <n v="0"/>
    <n v="0"/>
    <n v="0"/>
    <n v="-9663.9174193548406"/>
  </r>
  <r>
    <x v="1"/>
    <x v="4"/>
    <s v="Archer Daniels Midland"/>
    <x v="2"/>
    <n v="308"/>
    <s v="Archer Daniels Midland_QA_project"/>
    <s v="TUTD"/>
    <s v="Onsite"/>
    <s v="FixedBid"/>
    <n v="3994.4191999999998"/>
    <n v="0"/>
    <n v="0"/>
    <n v="0"/>
    <n v="0"/>
    <n v="3994.4191999999998"/>
  </r>
  <r>
    <x v="1"/>
    <x v="4"/>
    <s v="Archer Daniels Midland"/>
    <x v="3"/>
    <n v="307"/>
    <s v="Archer Daniels Midland_SAP_project"/>
    <s v="Adjustments"/>
    <s v="Onsite"/>
    <s v="FixedBid"/>
    <n v="-14790.656000000001"/>
    <n v="0"/>
    <n v="0"/>
    <n v="0"/>
    <n v="0"/>
    <n v="-14790.656000000001"/>
  </r>
  <r>
    <x v="1"/>
    <x v="4"/>
    <s v="Archer Daniels Midland"/>
    <x v="3"/>
    <n v="307"/>
    <s v="Archer Daniels Midland_SAP_project"/>
    <s v="Associate"/>
    <s v="Offshore"/>
    <s v="FixedBid"/>
    <n v="46368.000000000007"/>
    <n v="7153.8461538461534"/>
    <n v="4150"/>
    <n v="1380"/>
    <n v="21913"/>
    <n v="11771.153846153851"/>
  </r>
  <r>
    <x v="1"/>
    <x v="4"/>
    <s v="Archer Daniels Midland"/>
    <x v="3"/>
    <n v="307"/>
    <s v="Archer Daniels Midland_SAP_project"/>
    <s v="Associate"/>
    <s v="Onsite"/>
    <s v="FixedBid"/>
    <n v="15897.6"/>
    <n v="0"/>
    <n v="0"/>
    <n v="260"/>
    <n v="0"/>
    <n v="15637.6"/>
  </r>
  <r>
    <x v="1"/>
    <x v="4"/>
    <s v="Archer Daniels Midland"/>
    <x v="3"/>
    <n v="307"/>
    <s v="Archer Daniels Midland_SAP_project"/>
    <s v="Billdays"/>
    <s v="Onsite"/>
    <s v="FixedBid"/>
    <n v="-8945.9612903225843"/>
    <n v="0"/>
    <n v="0"/>
    <n v="0"/>
    <n v="0"/>
    <n v="-8945.9612903225843"/>
  </r>
  <r>
    <x v="1"/>
    <x v="4"/>
    <s v="Archer Daniels Midland"/>
    <x v="3"/>
    <n v="307"/>
    <s v="Archer Daniels Midland_SAP_project"/>
    <s v="TUTD"/>
    <s v="Onsite"/>
    <s v="FixedBid"/>
    <n v="0"/>
    <n v="0"/>
    <n v="0"/>
    <n v="0"/>
    <n v="0"/>
    <n v="0"/>
  </r>
  <r>
    <x v="1"/>
    <x v="4"/>
    <s v="Coca-Cola"/>
    <x v="2"/>
    <n v="306"/>
    <s v="Coca-Cola_QA_project"/>
    <s v="Adjustments"/>
    <s v="Onsite"/>
    <s v="T&amp;M"/>
    <n v="0"/>
    <n v="0"/>
    <n v="0"/>
    <n v="0"/>
    <n v="0"/>
    <n v="0"/>
  </r>
  <r>
    <x v="1"/>
    <x v="4"/>
    <s v="Coca-Cola"/>
    <x v="2"/>
    <n v="306"/>
    <s v="Coca-Cola_QA_project"/>
    <s v="Associate"/>
    <s v="Offshore"/>
    <s v="T&amp;M"/>
    <n v="38660.096000000005"/>
    <n v="5769.2307692307686"/>
    <n v="2450"/>
    <n v="420"/>
    <n v="31844"/>
    <n v="-1823.1347692307609"/>
  </r>
  <r>
    <x v="1"/>
    <x v="4"/>
    <s v="Coca-Cola"/>
    <x v="2"/>
    <n v="306"/>
    <s v="Coca-Cola_QA_project"/>
    <s v="Associate"/>
    <s v="Onsite"/>
    <s v="T&amp;M"/>
    <n v="41527.68"/>
    <n v="25083.333333333336"/>
    <n v="2500"/>
    <n v="1170"/>
    <n v="24294"/>
    <n v="-11519.653333333335"/>
  </r>
  <r>
    <x v="1"/>
    <x v="4"/>
    <s v="Coca-Cola"/>
    <x v="2"/>
    <n v="306"/>
    <s v="Coca-Cola_QA_project"/>
    <s v="Billdays"/>
    <s v="Onsite"/>
    <s v="T&amp;M"/>
    <n v="-3153.5256774193558"/>
    <n v="0"/>
    <n v="0"/>
    <n v="0"/>
    <n v="0"/>
    <n v="-3153.5256774193558"/>
  </r>
  <r>
    <x v="1"/>
    <x v="4"/>
    <s v="Coca-Cola"/>
    <x v="2"/>
    <n v="306"/>
    <s v="Coca-Cola_QA_project"/>
    <s v="TUTD"/>
    <s v="Onsite"/>
    <s v="T&amp;M"/>
    <n v="0"/>
    <n v="0"/>
    <n v="0"/>
    <n v="0"/>
    <n v="0"/>
    <n v="0"/>
  </r>
  <r>
    <x v="1"/>
    <x v="4"/>
    <s v="Coca-Cola"/>
    <x v="3"/>
    <n v="305"/>
    <s v="Coca-Cola_SAP_project"/>
    <s v="Adjustments"/>
    <s v="Onsite"/>
    <s v="T&amp;M"/>
    <n v="0"/>
    <n v="0"/>
    <n v="0"/>
    <n v="0"/>
    <n v="0"/>
    <n v="0"/>
  </r>
  <r>
    <x v="1"/>
    <x v="4"/>
    <s v="Coca-Cola"/>
    <x v="3"/>
    <n v="305"/>
    <s v="Coca-Cola_SAP_project"/>
    <s v="Associate"/>
    <s v="Offshore"/>
    <s v="T&amp;M"/>
    <n v="33070.44"/>
    <n v="2230.7692307692305"/>
    <n v="3900"/>
    <n v="1330"/>
    <n v="19474"/>
    <n v="6135.6707692307718"/>
  </r>
  <r>
    <x v="1"/>
    <x v="4"/>
    <s v="Coca-Cola"/>
    <x v="3"/>
    <n v="305"/>
    <s v="Coca-Cola_SAP_project"/>
    <s v="Associate"/>
    <s v="Onsite"/>
    <s v="T&amp;M"/>
    <n v="44431.040000000001"/>
    <n v="24000.000000000004"/>
    <n v="1400"/>
    <n v="660"/>
    <n v="20000"/>
    <n v="-1628.9599999999991"/>
  </r>
  <r>
    <x v="1"/>
    <x v="4"/>
    <s v="Coca-Cola"/>
    <x v="3"/>
    <n v="305"/>
    <s v="Coca-Cola_SAP_project"/>
    <s v="Billdays"/>
    <s v="Onsite"/>
    <s v="T&amp;M"/>
    <n v="-5678.4967741935498"/>
    <n v="0"/>
    <n v="0"/>
    <n v="0"/>
    <n v="0"/>
    <n v="-5678.4967741935498"/>
  </r>
  <r>
    <x v="1"/>
    <x v="4"/>
    <s v="Coca-Cola"/>
    <x v="3"/>
    <n v="305"/>
    <s v="Coca-Cola_SAP_project"/>
    <s v="TUTD"/>
    <s v="Onsite"/>
    <s v="T&amp;M"/>
    <n v="0"/>
    <n v="0"/>
    <n v="0"/>
    <n v="0"/>
    <n v="0"/>
    <n v="0"/>
  </r>
  <r>
    <x v="1"/>
    <x v="4"/>
    <s v="ConAgra"/>
    <x v="0"/>
    <n v="192"/>
    <s v="ConAgra_Analytics_project"/>
    <s v="Adjustments"/>
    <s v="Onsite"/>
    <s v="FixedBid"/>
    <n v="0"/>
    <n v="0"/>
    <n v="0"/>
    <n v="0"/>
    <n v="0"/>
    <n v="0"/>
  </r>
  <r>
    <x v="1"/>
    <x v="4"/>
    <s v="ConAgra"/>
    <x v="0"/>
    <n v="192"/>
    <s v="ConAgra_Analytics_project"/>
    <s v="Associate"/>
    <s v="Offshore"/>
    <s v="FixedBid"/>
    <n v="43438.080000000009"/>
    <n v="2923.0769230769229"/>
    <n v="1650"/>
    <n v="760"/>
    <n v="9018"/>
    <n v="29087.003076923087"/>
  </r>
  <r>
    <x v="1"/>
    <x v="4"/>
    <s v="ConAgra"/>
    <x v="0"/>
    <n v="192"/>
    <s v="ConAgra_Analytics_project"/>
    <s v="Associate"/>
    <s v="Onsite"/>
    <s v="FixedBid"/>
    <n v="68382.720000000016"/>
    <n v="27916.666666666664"/>
    <n v="1700"/>
    <n v="260"/>
    <n v="0"/>
    <n v="38506.053333333351"/>
  </r>
  <r>
    <x v="1"/>
    <x v="4"/>
    <s v="ConAgra"/>
    <x v="0"/>
    <n v="192"/>
    <s v="ConAgra_Analytics_project"/>
    <s v="Billdays"/>
    <s v="Onsite"/>
    <s v="FixedBid"/>
    <n v="-16211.241290322589"/>
    <n v="0"/>
    <n v="0"/>
    <n v="0"/>
    <n v="0"/>
    <n v="-16211.241290322589"/>
  </r>
  <r>
    <x v="1"/>
    <x v="4"/>
    <s v="ConAgra"/>
    <x v="0"/>
    <n v="192"/>
    <s v="ConAgra_Analytics_project"/>
    <s v="TUTD"/>
    <s v="Onsite"/>
    <s v="FixedBid"/>
    <n v="28477.747200000009"/>
    <n v="0"/>
    <n v="0"/>
    <n v="0"/>
    <n v="0"/>
    <n v="28477.747200000009"/>
  </r>
  <r>
    <x v="1"/>
    <x v="4"/>
    <s v="ConAgra"/>
    <x v="4"/>
    <n v="191"/>
    <s v="ConAgra_Cloud_project"/>
    <s v="Adjustments"/>
    <s v="Onsite"/>
    <s v="FixedBid"/>
    <n v="0"/>
    <n v="0"/>
    <n v="0"/>
    <n v="0"/>
    <n v="0"/>
    <n v="0"/>
  </r>
  <r>
    <x v="1"/>
    <x v="4"/>
    <s v="ConAgra"/>
    <x v="4"/>
    <n v="191"/>
    <s v="ConAgra_Cloud_project"/>
    <s v="Associate"/>
    <s v="Offshore"/>
    <s v="FixedBid"/>
    <n v="46126.080000000009"/>
    <n v="2615.3846153846157"/>
    <n v="1450"/>
    <n v="420"/>
    <n v="15698"/>
    <n v="25942.695384615392"/>
  </r>
  <r>
    <x v="1"/>
    <x v="4"/>
    <s v="ConAgra"/>
    <x v="4"/>
    <n v="191"/>
    <s v="ConAgra_Cloud_project"/>
    <s v="Billdays"/>
    <s v="Onsite"/>
    <s v="FixedBid"/>
    <n v="-5774.8645161290351"/>
    <n v="0"/>
    <n v="0"/>
    <n v="0"/>
    <n v="0"/>
    <n v="-5774.8645161290351"/>
  </r>
  <r>
    <x v="1"/>
    <x v="4"/>
    <s v="ConAgra"/>
    <x v="4"/>
    <n v="191"/>
    <s v="ConAgra_Cloud_project"/>
    <s v="TUTD"/>
    <s v="Onsite"/>
    <s v="FixedBid"/>
    <n v="-596.7360000000001"/>
    <n v="0"/>
    <n v="0"/>
    <n v="0"/>
    <n v="0"/>
    <n v="-596.7360000000001"/>
  </r>
  <r>
    <x v="1"/>
    <x v="4"/>
    <s v="ConAgra"/>
    <x v="1"/>
    <n v="193"/>
    <s v="ConAgra_HCM_project"/>
    <s v="Adjustments"/>
    <s v="Onsite"/>
    <s v="T&amp;M"/>
    <n v="0"/>
    <n v="0"/>
    <n v="0"/>
    <n v="0"/>
    <n v="0"/>
    <n v="0"/>
  </r>
  <r>
    <x v="1"/>
    <x v="4"/>
    <s v="ConAgra"/>
    <x v="1"/>
    <n v="193"/>
    <s v="ConAgra_HCM_project"/>
    <s v="Associate"/>
    <s v="Offshore"/>
    <s v="T&amp;M"/>
    <n v="43494.528000000013"/>
    <n v="5538.4615384615381"/>
    <n v="3900"/>
    <n v="1560"/>
    <n v="8910"/>
    <n v="23586.066461538474"/>
  </r>
  <r>
    <x v="1"/>
    <x v="4"/>
    <s v="ConAgra"/>
    <x v="1"/>
    <n v="193"/>
    <s v="ConAgra_HCM_project"/>
    <s v="Associate"/>
    <s v="Onsite"/>
    <s v="T&amp;M"/>
    <n v="49452.48000000001"/>
    <n v="30833.333333333336"/>
    <n v="3000"/>
    <n v="180"/>
    <n v="0"/>
    <n v="15439.146666666675"/>
  </r>
  <r>
    <x v="1"/>
    <x v="4"/>
    <s v="ConAgra"/>
    <x v="1"/>
    <n v="193"/>
    <s v="ConAgra_HCM_project"/>
    <s v="Billdays"/>
    <s v="Onsite"/>
    <s v="T&amp;M"/>
    <n v="-8234.6880000000056"/>
    <n v="0"/>
    <n v="0"/>
    <n v="0"/>
    <n v="0"/>
    <n v="-8234.6880000000056"/>
  </r>
  <r>
    <x v="1"/>
    <x v="4"/>
    <s v="ConAgra"/>
    <x v="1"/>
    <n v="193"/>
    <s v="ConAgra_HCM_project"/>
    <s v="TUTD"/>
    <s v="Onsite"/>
    <s v="T&amp;M"/>
    <n v="0"/>
    <n v="0"/>
    <n v="0"/>
    <n v="0"/>
    <n v="0"/>
    <n v="0"/>
  </r>
  <r>
    <x v="1"/>
    <x v="4"/>
    <s v="ConAgra"/>
    <x v="2"/>
    <n v="195"/>
    <s v="ConAgra_QA_project"/>
    <s v="Adjustments"/>
    <s v="Onsite"/>
    <s v="T&amp;M"/>
    <n v="0"/>
    <n v="0"/>
    <n v="0"/>
    <n v="0"/>
    <n v="0"/>
    <n v="0"/>
  </r>
  <r>
    <x v="1"/>
    <x v="4"/>
    <s v="ConAgra"/>
    <x v="2"/>
    <n v="195"/>
    <s v="ConAgra_QA_project"/>
    <s v="Associate"/>
    <s v="Offshore"/>
    <s v="T&amp;M"/>
    <n v="41131.775999999998"/>
    <n v="8230.7692307692305"/>
    <n v="5000"/>
    <n v="1760"/>
    <n v="7920"/>
    <n v="18221.006769230768"/>
  </r>
  <r>
    <x v="1"/>
    <x v="4"/>
    <s v="ConAgra"/>
    <x v="2"/>
    <n v="195"/>
    <s v="ConAgra_QA_project"/>
    <s v="Associate"/>
    <s v="Onsite"/>
    <s v="T&amp;M"/>
    <n v="34689.536000000007"/>
    <n v="24833.333333333336"/>
    <n v="2950"/>
    <n v="1030"/>
    <n v="5670"/>
    <n v="206.20266666667158"/>
  </r>
  <r>
    <x v="1"/>
    <x v="4"/>
    <s v="ConAgra"/>
    <x v="2"/>
    <n v="195"/>
    <s v="ConAgra_QA_project"/>
    <s v="Billdays"/>
    <s v="Onsite"/>
    <s v="T&amp;M"/>
    <n v="-6947.0059354838741"/>
    <n v="0"/>
    <n v="0"/>
    <n v="0"/>
    <n v="0"/>
    <n v="-6947.0059354838741"/>
  </r>
  <r>
    <x v="1"/>
    <x v="4"/>
    <s v="ConAgra"/>
    <x v="2"/>
    <n v="195"/>
    <s v="ConAgra_QA_project"/>
    <s v="TUTD"/>
    <s v="Onsite"/>
    <s v="T&amp;M"/>
    <n v="0"/>
    <n v="0"/>
    <n v="0"/>
    <n v="0"/>
    <n v="0"/>
    <n v="0"/>
  </r>
  <r>
    <x v="1"/>
    <x v="4"/>
    <s v="ConAgra"/>
    <x v="3"/>
    <n v="194"/>
    <s v="ConAgra_SAP_project"/>
    <s v="Adjustments"/>
    <s v="Onsite"/>
    <s v="T&amp;M"/>
    <n v="0"/>
    <n v="0"/>
    <n v="0"/>
    <n v="0"/>
    <n v="0"/>
    <n v="0"/>
  </r>
  <r>
    <x v="1"/>
    <x v="4"/>
    <s v="ConAgra"/>
    <x v="3"/>
    <n v="194"/>
    <s v="ConAgra_SAP_project"/>
    <s v="Associate"/>
    <s v="Offshore"/>
    <s v="T&amp;M"/>
    <n v="36620.640000000007"/>
    <n v="3230.7692307692305"/>
    <n v="1100"/>
    <n v="600"/>
    <n v="11056"/>
    <n v="20633.870769230776"/>
  </r>
  <r>
    <x v="1"/>
    <x v="4"/>
    <s v="ConAgra"/>
    <x v="3"/>
    <n v="194"/>
    <s v="ConAgra_SAP_project"/>
    <s v="Associate"/>
    <s v="Onsite"/>
    <s v="T&amp;M"/>
    <n v="61447.680000000008"/>
    <n v="20250"/>
    <n v="1600"/>
    <n v="120"/>
    <n v="32531"/>
    <n v="6946.6800000000076"/>
  </r>
  <r>
    <x v="1"/>
    <x v="4"/>
    <s v="ConAgra"/>
    <x v="3"/>
    <n v="194"/>
    <s v="ConAgra_SAP_project"/>
    <s v="Billdays"/>
    <s v="Onsite"/>
    <s v="T&amp;M"/>
    <n v="-7178.0438709677446"/>
    <n v="0"/>
    <n v="0"/>
    <n v="0"/>
    <n v="0"/>
    <n v="-7178.0438709677446"/>
  </r>
  <r>
    <x v="1"/>
    <x v="4"/>
    <s v="ConAgra"/>
    <x v="3"/>
    <n v="194"/>
    <s v="ConAgra_SAP_project"/>
    <s v="TUTD"/>
    <s v="Onsite"/>
    <s v="T&amp;M"/>
    <n v="0"/>
    <n v="0"/>
    <n v="0"/>
    <n v="0"/>
    <n v="0"/>
    <n v="0"/>
  </r>
  <r>
    <x v="1"/>
    <x v="4"/>
    <s v="Costco Wholesale"/>
    <x v="1"/>
    <n v="146"/>
    <s v="Costco Wholesale_HCM_project"/>
    <s v="Adjustments"/>
    <s v="Onsite"/>
    <s v="T&amp;M"/>
    <n v="0"/>
    <n v="0"/>
    <n v="0"/>
    <n v="0"/>
    <n v="0"/>
    <n v="0"/>
  </r>
  <r>
    <x v="1"/>
    <x v="4"/>
    <s v="Costco Wholesale"/>
    <x v="1"/>
    <n v="146"/>
    <s v="Costco Wholesale_HCM_project"/>
    <s v="Associate"/>
    <s v="Offshore"/>
    <s v="T&amp;M"/>
    <n v="49492.850000000006"/>
    <n v="4538.4615384615381"/>
    <n v="3200"/>
    <n v="650"/>
    <n v="11841"/>
    <n v="29263.388461538467"/>
  </r>
  <r>
    <x v="1"/>
    <x v="4"/>
    <s v="Costco Wholesale"/>
    <x v="1"/>
    <n v="146"/>
    <s v="Costco Wholesale_HCM_project"/>
    <s v="Associate"/>
    <s v="Onsite"/>
    <s v="T&amp;M"/>
    <n v="41270.328000000009"/>
    <n v="9166.6666666666661"/>
    <n v="400"/>
    <n v="420"/>
    <n v="22860"/>
    <n v="8423.6613333333444"/>
  </r>
  <r>
    <x v="1"/>
    <x v="4"/>
    <s v="Costco Wholesale"/>
    <x v="1"/>
    <n v="146"/>
    <s v="Costco Wholesale_HCM_project"/>
    <s v="Billdays"/>
    <s v="Onsite"/>
    <s v="T&amp;M"/>
    <n v="-8807.908645161293"/>
    <n v="0"/>
    <n v="0"/>
    <n v="0"/>
    <n v="0"/>
    <n v="-8807.908645161293"/>
  </r>
  <r>
    <x v="1"/>
    <x v="4"/>
    <s v="Costco Wholesale"/>
    <x v="1"/>
    <n v="146"/>
    <s v="Costco Wholesale_HCM_project"/>
    <s v="TUTD"/>
    <s v="Onsite"/>
    <s v="T&amp;M"/>
    <n v="0"/>
    <n v="0"/>
    <n v="0"/>
    <n v="0"/>
    <n v="0"/>
    <n v="0"/>
  </r>
  <r>
    <x v="1"/>
    <x v="4"/>
    <s v="Costco Wholesale"/>
    <x v="2"/>
    <n v="148"/>
    <s v="Costco Wholesale_QA_project"/>
    <s v="Adjustments"/>
    <s v="Onsite"/>
    <s v="T&amp;M"/>
    <n v="0"/>
    <n v="0"/>
    <n v="0"/>
    <n v="0"/>
    <n v="0"/>
    <n v="0"/>
  </r>
  <r>
    <x v="1"/>
    <x v="4"/>
    <s v="Costco Wholesale"/>
    <x v="2"/>
    <n v="148"/>
    <s v="Costco Wholesale_QA_project"/>
    <s v="Associate"/>
    <s v="Offshore"/>
    <s v="T&amp;M"/>
    <n v="31791.84"/>
    <n v="3692.3076923076924"/>
    <n v="4600"/>
    <n v="480"/>
    <n v="6683"/>
    <n v="16336.532307692309"/>
  </r>
  <r>
    <x v="1"/>
    <x v="4"/>
    <s v="Costco Wholesale"/>
    <x v="2"/>
    <n v="148"/>
    <s v="Costco Wholesale_QA_project"/>
    <s v="Associate"/>
    <s v="Onsite"/>
    <s v="T&amp;M"/>
    <n v="29129.680000000008"/>
    <n v="16500"/>
    <n v="3150"/>
    <n v="400"/>
    <n v="16164"/>
    <n v="-7084.3199999999924"/>
  </r>
  <r>
    <x v="1"/>
    <x v="4"/>
    <s v="Costco Wholesale"/>
    <x v="2"/>
    <n v="148"/>
    <s v="Costco Wholesale_QA_project"/>
    <s v="Billdays"/>
    <s v="Onsite"/>
    <s v="T&amp;M"/>
    <n v="-5885.6903225806473"/>
    <n v="0"/>
    <n v="0"/>
    <n v="0"/>
    <n v="0"/>
    <n v="-5885.6903225806473"/>
  </r>
  <r>
    <x v="1"/>
    <x v="4"/>
    <s v="Costco Wholesale"/>
    <x v="2"/>
    <n v="148"/>
    <s v="Costco Wholesale_QA_project"/>
    <s v="TUTD"/>
    <s v="Onsite"/>
    <s v="T&amp;M"/>
    <n v="0"/>
    <n v="0"/>
    <n v="0"/>
    <n v="0"/>
    <n v="0"/>
    <n v="0"/>
  </r>
  <r>
    <x v="1"/>
    <x v="4"/>
    <s v="Costco Wholesale"/>
    <x v="3"/>
    <n v="147"/>
    <s v="Costco Wholesale_SAP_project"/>
    <s v="Adjustments"/>
    <s v="Onsite"/>
    <s v="T&amp;M"/>
    <n v="0"/>
    <n v="0"/>
    <n v="0"/>
    <n v="0"/>
    <n v="0"/>
    <n v="0"/>
  </r>
  <r>
    <x v="1"/>
    <x v="4"/>
    <s v="Costco Wholesale"/>
    <x v="3"/>
    <n v="147"/>
    <s v="Costco Wholesale_SAP_project"/>
    <s v="Associate"/>
    <s v="Offshore"/>
    <s v="T&amp;M"/>
    <n v="75422.16"/>
    <n v="6846.1538461538457"/>
    <n v="3200"/>
    <n v="190"/>
    <n v="29115"/>
    <n v="36071.00615384616"/>
  </r>
  <r>
    <x v="1"/>
    <x v="4"/>
    <s v="Costco Wholesale"/>
    <x v="3"/>
    <n v="147"/>
    <s v="Costco Wholesale_SAP_project"/>
    <s v="Associate"/>
    <s v="Onsite"/>
    <s v="T&amp;M"/>
    <n v="49615.9"/>
    <n v="27500"/>
    <n v="3850"/>
    <n v="1900"/>
    <n v="10164"/>
    <n v="6201.9000000000015"/>
  </r>
  <r>
    <x v="1"/>
    <x v="4"/>
    <s v="Costco Wholesale"/>
    <x v="3"/>
    <n v="147"/>
    <s v="Costco Wholesale_SAP_project"/>
    <s v="Billdays"/>
    <s v="Onsite"/>
    <s v="T&amp;M"/>
    <n v="-10399.57161290323"/>
    <n v="0"/>
    <n v="0"/>
    <n v="0"/>
    <n v="0"/>
    <n v="-10399.57161290323"/>
  </r>
  <r>
    <x v="1"/>
    <x v="4"/>
    <s v="Costco Wholesale"/>
    <x v="3"/>
    <n v="147"/>
    <s v="Costco Wholesale_SAP_project"/>
    <s v="TUTD"/>
    <s v="Onsite"/>
    <s v="T&amp;M"/>
    <n v="0"/>
    <n v="0"/>
    <n v="0"/>
    <n v="0"/>
    <n v="0"/>
    <n v="0"/>
  </r>
  <r>
    <x v="1"/>
    <x v="4"/>
    <s v="Home Depot"/>
    <x v="0"/>
    <n v="61"/>
    <s v="Home Depot_Analytics_project"/>
    <s v="Adjustments"/>
    <s v="Onsite"/>
    <s v="T&amp;M"/>
    <n v="0"/>
    <n v="0"/>
    <n v="0"/>
    <n v="0"/>
    <n v="0"/>
    <n v="0"/>
  </r>
  <r>
    <x v="1"/>
    <x v="4"/>
    <s v="Home Depot"/>
    <x v="0"/>
    <n v="61"/>
    <s v="Home Depot_Analytics_project"/>
    <s v="Associate"/>
    <s v="Offshore"/>
    <s v="T&amp;M"/>
    <n v="35190.42"/>
    <n v="2153.8461538461538"/>
    <n v="3200"/>
    <n v="500"/>
    <n v="24467"/>
    <n v="4869.5738461538422"/>
  </r>
  <r>
    <x v="1"/>
    <x v="4"/>
    <s v="Home Depot"/>
    <x v="0"/>
    <n v="61"/>
    <s v="Home Depot_Analytics_project"/>
    <s v="Associate"/>
    <s v="Onsite"/>
    <s v="T&amp;M"/>
    <n v="94531.152000000002"/>
    <n v="32916.666666666664"/>
    <n v="2600"/>
    <n v="390"/>
    <n v="35882"/>
    <n v="22742.485333333345"/>
  </r>
  <r>
    <x v="1"/>
    <x v="4"/>
    <s v="Home Depot"/>
    <x v="0"/>
    <n v="61"/>
    <s v="Home Depot_Analytics_project"/>
    <s v="Billdays"/>
    <s v="Onsite"/>
    <s v="T&amp;M"/>
    <n v="-8630.8083870967766"/>
    <n v="0"/>
    <n v="0"/>
    <n v="0"/>
    <n v="0"/>
    <n v="-8630.8083870967766"/>
  </r>
  <r>
    <x v="1"/>
    <x v="4"/>
    <s v="Home Depot"/>
    <x v="0"/>
    <n v="61"/>
    <s v="Home Depot_Analytics_project"/>
    <s v="TUTD"/>
    <s v="Onsite"/>
    <s v="T&amp;M"/>
    <n v="0"/>
    <n v="0"/>
    <n v="0"/>
    <n v="0"/>
    <n v="0"/>
    <n v="0"/>
  </r>
  <r>
    <x v="1"/>
    <x v="4"/>
    <s v="Home Depot"/>
    <x v="1"/>
    <n v="62"/>
    <s v="Home Depot_HCM_project"/>
    <s v="Adjustments"/>
    <s v="Onsite"/>
    <s v="T&amp;M"/>
    <n v="0"/>
    <n v="0"/>
    <n v="0"/>
    <n v="0"/>
    <n v="0"/>
    <n v="0"/>
  </r>
  <r>
    <x v="1"/>
    <x v="4"/>
    <s v="Home Depot"/>
    <x v="1"/>
    <n v="62"/>
    <s v="Home Depot_HCM_project"/>
    <s v="Associate"/>
    <s v="Offshore"/>
    <s v="T&amp;M"/>
    <n v="16072.837"/>
    <n v="1000"/>
    <n v="1600"/>
    <n v="1520"/>
    <n v="7889"/>
    <n v="4063.8369999999995"/>
  </r>
  <r>
    <x v="1"/>
    <x v="4"/>
    <s v="Home Depot"/>
    <x v="1"/>
    <n v="62"/>
    <s v="Home Depot_HCM_project"/>
    <s v="Associate"/>
    <s v="Onsite"/>
    <s v="T&amp;M"/>
    <n v="36742.992000000006"/>
    <n v="21083.333333333332"/>
    <n v="1000"/>
    <n v="560"/>
    <n v="0"/>
    <n v="14099.658666666674"/>
  </r>
  <r>
    <x v="1"/>
    <x v="4"/>
    <s v="Home Depot"/>
    <x v="1"/>
    <n v="62"/>
    <s v="Home Depot_HCM_project"/>
    <s v="Billdays"/>
    <s v="Onsite"/>
    <s v="T&amp;M"/>
    <n v="-5908.8714193548421"/>
    <n v="0"/>
    <n v="0"/>
    <n v="0"/>
    <n v="0"/>
    <n v="-5908.8714193548421"/>
  </r>
  <r>
    <x v="1"/>
    <x v="4"/>
    <s v="Home Depot"/>
    <x v="1"/>
    <n v="62"/>
    <s v="Home Depot_HCM_project"/>
    <s v="TUTD"/>
    <s v="Onsite"/>
    <s v="T&amp;M"/>
    <n v="0"/>
    <n v="0"/>
    <n v="0"/>
    <n v="0"/>
    <n v="0"/>
    <n v="0"/>
  </r>
  <r>
    <x v="1"/>
    <x v="4"/>
    <s v="Home Depot"/>
    <x v="2"/>
    <n v="64"/>
    <s v="Home Depot_QA_project"/>
    <s v="Adjustments"/>
    <s v="Onsite"/>
    <s v="T&amp;M"/>
    <n v="0"/>
    <n v="0"/>
    <n v="0"/>
    <n v="0"/>
    <n v="0"/>
    <n v="0"/>
  </r>
  <r>
    <x v="1"/>
    <x v="4"/>
    <s v="Home Depot"/>
    <x v="2"/>
    <n v="64"/>
    <s v="Home Depot_QA_project"/>
    <s v="Associate"/>
    <s v="Offshore"/>
    <s v="T&amp;M"/>
    <n v="48760.376000000004"/>
    <n v="4461.5384615384619"/>
    <n v="1400"/>
    <n v="2410"/>
    <n v="38310"/>
    <n v="2178.8375384615429"/>
  </r>
  <r>
    <x v="1"/>
    <x v="4"/>
    <s v="Home Depot"/>
    <x v="2"/>
    <n v="64"/>
    <s v="Home Depot_QA_project"/>
    <s v="Associate"/>
    <s v="Onsite"/>
    <s v="T&amp;M"/>
    <n v="56348.304000000004"/>
    <n v="25666.666666666672"/>
    <n v="3750"/>
    <n v="1770"/>
    <n v="32194"/>
    <n v="-7032.3626666666678"/>
  </r>
  <r>
    <x v="1"/>
    <x v="4"/>
    <s v="Home Depot"/>
    <x v="2"/>
    <n v="64"/>
    <s v="Home Depot_QA_project"/>
    <s v="Billdays"/>
    <s v="Onsite"/>
    <s v="T&amp;M"/>
    <n v="-10472.149161290328"/>
    <n v="0"/>
    <n v="0"/>
    <n v="0"/>
    <n v="0"/>
    <n v="-10472.149161290328"/>
  </r>
  <r>
    <x v="1"/>
    <x v="4"/>
    <s v="Home Depot"/>
    <x v="2"/>
    <n v="64"/>
    <s v="Home Depot_QA_project"/>
    <s v="TUTD"/>
    <s v="Onsite"/>
    <s v="T&amp;M"/>
    <n v="0"/>
    <n v="0"/>
    <n v="0"/>
    <n v="0"/>
    <n v="0"/>
    <n v="0"/>
  </r>
  <r>
    <x v="1"/>
    <x v="4"/>
    <s v="Home Depot"/>
    <x v="3"/>
    <n v="63"/>
    <s v="Home Depot_SAP_project"/>
    <s v="Adjustments"/>
    <s v="Onsite"/>
    <s v="T&amp;M"/>
    <n v="0"/>
    <n v="0"/>
    <n v="0"/>
    <n v="0"/>
    <n v="0"/>
    <n v="0"/>
  </r>
  <r>
    <x v="1"/>
    <x v="4"/>
    <s v="Home Depot"/>
    <x v="3"/>
    <n v="63"/>
    <s v="Home Depot_SAP_project"/>
    <s v="Associate"/>
    <s v="Offshore"/>
    <s v="T&amp;M"/>
    <n v="48601.2"/>
    <n v="5769.2307692307686"/>
    <n v="2100"/>
    <n v="670"/>
    <n v="21342"/>
    <n v="18719.969230769228"/>
  </r>
  <r>
    <x v="1"/>
    <x v="4"/>
    <s v="Home Depot"/>
    <x v="3"/>
    <n v="63"/>
    <s v="Home Depot_SAP_project"/>
    <s v="Associate"/>
    <s v="Onsite"/>
    <s v="T&amp;M"/>
    <n v="48525.45"/>
    <n v="34000"/>
    <n v="3950"/>
    <n v="260"/>
    <n v="0"/>
    <n v="10315.449999999997"/>
  </r>
  <r>
    <x v="1"/>
    <x v="4"/>
    <s v="Home Depot"/>
    <x v="3"/>
    <n v="63"/>
    <s v="Home Depot_SAP_project"/>
    <s v="Billdays"/>
    <s v="Onsite"/>
    <s v="T&amp;M"/>
    <n v="-3927.6619354838717"/>
    <n v="0"/>
    <n v="0"/>
    <n v="0"/>
    <n v="0"/>
    <n v="-3927.6619354838717"/>
  </r>
  <r>
    <x v="1"/>
    <x v="4"/>
    <s v="Home Depot"/>
    <x v="3"/>
    <n v="63"/>
    <s v="Home Depot_SAP_project"/>
    <s v="TUTD"/>
    <s v="Onsite"/>
    <s v="T&amp;M"/>
    <n v="0"/>
    <n v="0"/>
    <n v="0"/>
    <n v="0"/>
    <n v="0"/>
    <n v="0"/>
  </r>
  <r>
    <x v="1"/>
    <x v="4"/>
    <s v="J.C. Penney"/>
    <x v="2"/>
    <n v="161"/>
    <s v="J.C. Penney_QA_project"/>
    <s v="Adjustments"/>
    <s v="Onsite"/>
    <s v="FixedBid"/>
    <n v="0"/>
    <n v="0"/>
    <n v="0"/>
    <n v="0"/>
    <n v="0"/>
    <n v="0"/>
  </r>
  <r>
    <x v="1"/>
    <x v="4"/>
    <s v="J.C. Penney"/>
    <x v="2"/>
    <n v="161"/>
    <s v="J.C. Penney_QA_project"/>
    <s v="Associate"/>
    <s v="Offshore"/>
    <s v="FixedBid"/>
    <n v="50435.839999999997"/>
    <n v="9384.6153846153848"/>
    <n v="1800"/>
    <n v="200"/>
    <n v="7590"/>
    <n v="31461.224615384614"/>
  </r>
  <r>
    <x v="1"/>
    <x v="4"/>
    <s v="J.C. Penney"/>
    <x v="2"/>
    <n v="161"/>
    <s v="J.C. Penney_QA_project"/>
    <s v="Associate"/>
    <s v="Onsite"/>
    <s v="FixedBid"/>
    <n v="39719.68"/>
    <n v="5416.666666666667"/>
    <n v="2850"/>
    <n v="110"/>
    <n v="19903"/>
    <n v="11440.013333333332"/>
  </r>
  <r>
    <x v="1"/>
    <x v="4"/>
    <s v="J.C. Penney"/>
    <x v="2"/>
    <n v="161"/>
    <s v="J.C. Penney_QA_project"/>
    <s v="Billdays"/>
    <s v="Onsite"/>
    <s v="FixedBid"/>
    <n v="-9750.503225806453"/>
    <n v="0"/>
    <n v="0"/>
    <n v="0"/>
    <n v="0"/>
    <n v="-9750.503225806453"/>
  </r>
  <r>
    <x v="1"/>
    <x v="4"/>
    <s v="J.C. Penney"/>
    <x v="2"/>
    <n v="161"/>
    <s v="J.C. Penney_QA_project"/>
    <s v="TUTD"/>
    <s v="Onsite"/>
    <s v="FixedBid"/>
    <n v="38286.975999999995"/>
    <n v="0"/>
    <n v="0"/>
    <n v="0"/>
    <n v="0"/>
    <n v="38286.975999999995"/>
  </r>
  <r>
    <x v="1"/>
    <x v="4"/>
    <s v="Kmart"/>
    <x v="2"/>
    <n v="134"/>
    <s v="Kmart_QA_project"/>
    <s v="Adjustments"/>
    <s v="Onsite"/>
    <s v="T&amp;M"/>
    <n v="0"/>
    <n v="0"/>
    <n v="0"/>
    <n v="0"/>
    <n v="0"/>
    <n v="0"/>
  </r>
  <r>
    <x v="1"/>
    <x v="4"/>
    <s v="Kmart"/>
    <x v="2"/>
    <n v="134"/>
    <s v="Kmart_QA_project"/>
    <s v="Associate"/>
    <s v="Offshore"/>
    <s v="T&amp;M"/>
    <n v="72001.135999999999"/>
    <n v="11076.923076923076"/>
    <n v="6950"/>
    <n v="1200"/>
    <n v="30049"/>
    <n v="22725.212923076921"/>
  </r>
  <r>
    <x v="1"/>
    <x v="4"/>
    <s v="Kmart"/>
    <x v="2"/>
    <n v="134"/>
    <s v="Kmart_QA_project"/>
    <s v="Associate"/>
    <s v="Onsite"/>
    <s v="T&amp;M"/>
    <n v="6634.7520000000013"/>
    <n v="5416.666666666667"/>
    <n v="0"/>
    <n v="250"/>
    <n v="0"/>
    <n v="968.08533333333435"/>
  </r>
  <r>
    <x v="1"/>
    <x v="4"/>
    <s v="Kmart"/>
    <x v="2"/>
    <n v="134"/>
    <s v="Kmart_QA_project"/>
    <s v="Billdays"/>
    <s v="Onsite"/>
    <s v="T&amp;M"/>
    <n v="-5370.4660645161293"/>
    <n v="0"/>
    <n v="0"/>
    <n v="0"/>
    <n v="0"/>
    <n v="-5370.4660645161293"/>
  </r>
  <r>
    <x v="1"/>
    <x v="4"/>
    <s v="Kmart"/>
    <x v="2"/>
    <n v="134"/>
    <s v="Kmart_QA_project"/>
    <s v="TUTD"/>
    <s v="Onsite"/>
    <s v="T&amp;M"/>
    <n v="0"/>
    <n v="0"/>
    <n v="0"/>
    <n v="0"/>
    <n v="0"/>
    <n v="0"/>
  </r>
  <r>
    <x v="1"/>
    <x v="4"/>
    <s v="Kroger"/>
    <x v="0"/>
    <n v="77"/>
    <s v="Kroger_Analytics_project"/>
    <s v="Adjustments"/>
    <s v="Onsite"/>
    <s v="T&amp;M"/>
    <n v="0"/>
    <n v="0"/>
    <n v="0"/>
    <n v="0"/>
    <n v="0"/>
    <n v="0"/>
  </r>
  <r>
    <x v="1"/>
    <x v="4"/>
    <s v="Kroger"/>
    <x v="0"/>
    <n v="77"/>
    <s v="Kroger_Analytics_project"/>
    <s v="Associate"/>
    <s v="Offshore"/>
    <s v="T&amp;M"/>
    <n v="83211.600000000006"/>
    <n v="6999.9999999999991"/>
    <n v="5050"/>
    <n v="800"/>
    <n v="24218"/>
    <n v="46143.600000000006"/>
  </r>
  <r>
    <x v="1"/>
    <x v="4"/>
    <s v="Kroger"/>
    <x v="0"/>
    <n v="77"/>
    <s v="Kroger_Analytics_project"/>
    <s v="Associate"/>
    <s v="Onsite"/>
    <s v="T&amp;M"/>
    <n v="50898"/>
    <n v="25833.333333333328"/>
    <n v="900"/>
    <n v="550"/>
    <n v="7500"/>
    <n v="16114.666666666672"/>
  </r>
  <r>
    <x v="1"/>
    <x v="4"/>
    <s v="Kroger"/>
    <x v="0"/>
    <n v="77"/>
    <s v="Kroger_Analytics_project"/>
    <s v="Billdays"/>
    <s v="Onsite"/>
    <s v="T&amp;M"/>
    <n v="-11229.909677419357"/>
    <n v="0"/>
    <n v="0"/>
    <n v="0"/>
    <n v="0"/>
    <n v="-11229.909677419357"/>
  </r>
  <r>
    <x v="1"/>
    <x v="4"/>
    <s v="Kroger"/>
    <x v="0"/>
    <n v="77"/>
    <s v="Kroger_Analytics_project"/>
    <s v="TUTD"/>
    <s v="Onsite"/>
    <s v="T&amp;M"/>
    <n v="0"/>
    <n v="0"/>
    <n v="0"/>
    <n v="0"/>
    <n v="0"/>
    <n v="0"/>
  </r>
  <r>
    <x v="1"/>
    <x v="4"/>
    <s v="Kroger"/>
    <x v="1"/>
    <n v="78"/>
    <s v="Kroger_HCM_project"/>
    <s v="Adjustments"/>
    <s v="Onsite"/>
    <s v="T&amp;M"/>
    <n v="0"/>
    <n v="0"/>
    <n v="0"/>
    <n v="0"/>
    <n v="0"/>
    <n v="0"/>
  </r>
  <r>
    <x v="1"/>
    <x v="4"/>
    <s v="Kroger"/>
    <x v="1"/>
    <n v="78"/>
    <s v="Kroger_HCM_project"/>
    <s v="Associate"/>
    <s v="Offshore"/>
    <s v="T&amp;M"/>
    <n v="19185.100000000002"/>
    <n v="1153.8461538461538"/>
    <n v="1450"/>
    <n v="850"/>
    <n v="8150"/>
    <n v="7581.2538461538479"/>
  </r>
  <r>
    <x v="1"/>
    <x v="4"/>
    <s v="Kroger"/>
    <x v="1"/>
    <n v="78"/>
    <s v="Kroger_HCM_project"/>
    <s v="Associate"/>
    <s v="Onsite"/>
    <s v="T&amp;M"/>
    <n v="133813.9"/>
    <n v="57000"/>
    <n v="6800"/>
    <n v="1780"/>
    <n v="44647"/>
    <n v="23586.899999999994"/>
  </r>
  <r>
    <x v="1"/>
    <x v="4"/>
    <s v="Kroger"/>
    <x v="1"/>
    <n v="78"/>
    <s v="Kroger_HCM_project"/>
    <s v="Billdays"/>
    <s v="Onsite"/>
    <s v="T&amp;M"/>
    <n v="-13310.709677419361"/>
    <n v="0"/>
    <n v="0"/>
    <n v="0"/>
    <n v="0"/>
    <n v="-13310.709677419361"/>
  </r>
  <r>
    <x v="1"/>
    <x v="4"/>
    <s v="Kroger"/>
    <x v="1"/>
    <n v="78"/>
    <s v="Kroger_HCM_project"/>
    <s v="TUTD"/>
    <s v="Onsite"/>
    <s v="T&amp;M"/>
    <n v="0"/>
    <n v="0"/>
    <n v="0"/>
    <n v="0"/>
    <n v="0"/>
    <n v="0"/>
  </r>
  <r>
    <x v="1"/>
    <x v="4"/>
    <s v="Kroger"/>
    <x v="2"/>
    <n v="80"/>
    <s v="Kroger_QA_project"/>
    <s v="Adjustments"/>
    <s v="Onsite"/>
    <s v="FixedBid"/>
    <n v="0"/>
    <n v="0"/>
    <n v="0"/>
    <n v="0"/>
    <n v="0"/>
    <n v="0"/>
  </r>
  <r>
    <x v="1"/>
    <x v="4"/>
    <s v="Kroger"/>
    <x v="2"/>
    <n v="80"/>
    <s v="Kroger_QA_project"/>
    <s v="Associate"/>
    <s v="Offshore"/>
    <s v="FixedBid"/>
    <n v="39168"/>
    <n v="4000"/>
    <n v="4750"/>
    <n v="1510"/>
    <n v="30337"/>
    <n v="-1429"/>
  </r>
  <r>
    <x v="1"/>
    <x v="4"/>
    <s v="Kroger"/>
    <x v="2"/>
    <n v="80"/>
    <s v="Kroger_QA_project"/>
    <s v="Associate"/>
    <s v="Onsite"/>
    <s v="FixedBid"/>
    <n v="26112"/>
    <n v="10833.333333333334"/>
    <n v="2700"/>
    <n v="850"/>
    <n v="0"/>
    <n v="11728.666666666666"/>
  </r>
  <r>
    <x v="1"/>
    <x v="4"/>
    <s v="Kroger"/>
    <x v="2"/>
    <n v="80"/>
    <s v="Kroger_QA_project"/>
    <s v="Billdays"/>
    <s v="Onsite"/>
    <s v="FixedBid"/>
    <n v="-8150.7096774193569"/>
    <n v="0"/>
    <n v="0"/>
    <n v="0"/>
    <n v="0"/>
    <n v="-8150.7096774193569"/>
  </r>
  <r>
    <x v="1"/>
    <x v="4"/>
    <s v="Kroger"/>
    <x v="2"/>
    <n v="80"/>
    <s v="Kroger_QA_project"/>
    <s v="TUTD"/>
    <s v="Onsite"/>
    <s v="FixedBid"/>
    <n v="0"/>
    <n v="0"/>
    <n v="0"/>
    <n v="0"/>
    <n v="0"/>
    <n v="0"/>
  </r>
  <r>
    <x v="1"/>
    <x v="4"/>
    <s v="Kroger"/>
    <x v="3"/>
    <n v="79"/>
    <s v="Kroger_SAP_project"/>
    <s v="Adjustments"/>
    <s v="Onsite"/>
    <s v="FixedBid"/>
    <n v="0"/>
    <n v="0"/>
    <n v="0"/>
    <n v="0"/>
    <n v="0"/>
    <n v="0"/>
  </r>
  <r>
    <x v="1"/>
    <x v="4"/>
    <s v="Kroger"/>
    <x v="3"/>
    <n v="79"/>
    <s v="Kroger_SAP_project"/>
    <s v="Associate"/>
    <s v="Offshore"/>
    <s v="FixedBid"/>
    <n v="21280"/>
    <n v="3692.3076923076924"/>
    <n v="1450"/>
    <n v="50"/>
    <n v="0"/>
    <n v="16087.692307692309"/>
  </r>
  <r>
    <x v="1"/>
    <x v="4"/>
    <s v="Kroger"/>
    <x v="3"/>
    <n v="79"/>
    <s v="Kroger_SAP_project"/>
    <s v="Associate"/>
    <s v="Onsite"/>
    <s v="FixedBid"/>
    <n v="77760"/>
    <n v="33833.333333333336"/>
    <n v="2500"/>
    <n v="970"/>
    <n v="24883"/>
    <n v="15573.666666666664"/>
  </r>
  <r>
    <x v="1"/>
    <x v="4"/>
    <s v="Kroger"/>
    <x v="3"/>
    <n v="79"/>
    <s v="Kroger_SAP_project"/>
    <s v="Billdays"/>
    <s v="Onsite"/>
    <s v="FixedBid"/>
    <n v="-8330.3225806451628"/>
    <n v="0"/>
    <n v="0"/>
    <n v="0"/>
    <n v="0"/>
    <n v="-8330.3225806451628"/>
  </r>
  <r>
    <x v="1"/>
    <x v="4"/>
    <s v="Kroger"/>
    <x v="3"/>
    <n v="79"/>
    <s v="Kroger_SAP_project"/>
    <s v="TUTD"/>
    <s v="Onsite"/>
    <s v="FixedBid"/>
    <n v="0"/>
    <n v="0"/>
    <n v="0"/>
    <n v="0"/>
    <n v="0"/>
    <n v="0"/>
  </r>
  <r>
    <x v="1"/>
    <x v="4"/>
    <s v="Lowe's"/>
    <x v="0"/>
    <n v="292"/>
    <s v="Lowe's_Analytics_project"/>
    <s v="Adjustments"/>
    <s v="Onsite"/>
    <s v="T&amp;M"/>
    <n v="0"/>
    <n v="0"/>
    <n v="0"/>
    <n v="0"/>
    <n v="0"/>
    <n v="0"/>
  </r>
  <r>
    <x v="1"/>
    <x v="4"/>
    <s v="Lowe's"/>
    <x v="0"/>
    <n v="292"/>
    <s v="Lowe's_Analytics_project"/>
    <s v="Associate"/>
    <s v="Offshore"/>
    <s v="T&amp;M"/>
    <n v="85492.932000000001"/>
    <n v="4153.8461538461543"/>
    <n v="2400"/>
    <n v="840"/>
    <n v="34968"/>
    <n v="43131.085846153845"/>
  </r>
  <r>
    <x v="1"/>
    <x v="4"/>
    <s v="Lowe's"/>
    <x v="0"/>
    <n v="292"/>
    <s v="Lowe's_Analytics_project"/>
    <s v="Associate"/>
    <s v="Onsite"/>
    <s v="T&amp;M"/>
    <n v="26092.415999999997"/>
    <n v="0"/>
    <n v="1000"/>
    <n v="10"/>
    <n v="20395"/>
    <n v="4687.4159999999974"/>
  </r>
  <r>
    <x v="1"/>
    <x v="4"/>
    <s v="Lowe's"/>
    <x v="0"/>
    <n v="292"/>
    <s v="Lowe's_Analytics_project"/>
    <s v="Billdays"/>
    <s v="Onsite"/>
    <s v="T&amp;M"/>
    <n v="-12843.57019354839"/>
    <n v="0"/>
    <n v="0"/>
    <n v="0"/>
    <n v="0"/>
    <n v="-12843.57019354839"/>
  </r>
  <r>
    <x v="1"/>
    <x v="4"/>
    <s v="Lowe's"/>
    <x v="0"/>
    <n v="292"/>
    <s v="Lowe's_Analytics_project"/>
    <s v="TUTD"/>
    <s v="Onsite"/>
    <s v="T&amp;M"/>
    <n v="0"/>
    <n v="0"/>
    <n v="0"/>
    <n v="0"/>
    <n v="0"/>
    <n v="0"/>
  </r>
  <r>
    <x v="1"/>
    <x v="4"/>
    <s v="Lowe's"/>
    <x v="1"/>
    <n v="293"/>
    <s v="Lowe's_HCM_project"/>
    <s v="Adjustments"/>
    <s v="Onsite"/>
    <s v="FixedBid"/>
    <n v="0"/>
    <n v="0"/>
    <n v="0"/>
    <n v="0"/>
    <n v="0"/>
    <n v="0"/>
  </r>
  <r>
    <x v="1"/>
    <x v="4"/>
    <s v="Lowe's"/>
    <x v="1"/>
    <n v="293"/>
    <s v="Lowe's_HCM_project"/>
    <s v="Associate"/>
    <s v="Offshore"/>
    <s v="FixedBid"/>
    <n v="88383.679999999978"/>
    <n v="6384.6153846153848"/>
    <n v="5450"/>
    <n v="1170"/>
    <n v="8036"/>
    <n v="67343.064615384588"/>
  </r>
  <r>
    <x v="1"/>
    <x v="4"/>
    <s v="Lowe's"/>
    <x v="1"/>
    <n v="293"/>
    <s v="Lowe's_HCM_project"/>
    <s v="Associate"/>
    <s v="Onsite"/>
    <s v="FixedBid"/>
    <n v="20106.239999999998"/>
    <n v="10833.333333333334"/>
    <n v="1000"/>
    <n v="10"/>
    <n v="0"/>
    <n v="8262.906666666664"/>
  </r>
  <r>
    <x v="1"/>
    <x v="4"/>
    <s v="Lowe's"/>
    <x v="1"/>
    <n v="293"/>
    <s v="Lowe's_HCM_project"/>
    <s v="Billdays"/>
    <s v="Onsite"/>
    <s v="FixedBid"/>
    <n v="-13741.966451612905"/>
    <n v="0"/>
    <n v="0"/>
    <n v="0"/>
    <n v="0"/>
    <n v="-13741.966451612905"/>
  </r>
  <r>
    <x v="1"/>
    <x v="4"/>
    <s v="Lowe's"/>
    <x v="1"/>
    <n v="293"/>
    <s v="Lowe's_HCM_project"/>
    <s v="TUTD"/>
    <s v="Onsite"/>
    <s v="FixedBid"/>
    <n v="0"/>
    <n v="0"/>
    <n v="0"/>
    <n v="0"/>
    <n v="0"/>
    <n v="0"/>
  </r>
  <r>
    <x v="1"/>
    <x v="4"/>
    <s v="Lowe's"/>
    <x v="2"/>
    <n v="295"/>
    <s v="Lowe's_QA_project"/>
    <s v="Adjustments"/>
    <s v="Onsite"/>
    <s v="T&amp;M"/>
    <n v="0"/>
    <n v="0"/>
    <n v="0"/>
    <n v="0"/>
    <n v="0"/>
    <n v="0"/>
  </r>
  <r>
    <x v="1"/>
    <x v="4"/>
    <s v="Lowe's"/>
    <x v="2"/>
    <n v="295"/>
    <s v="Lowe's_QA_project"/>
    <s v="Associate"/>
    <s v="Offshore"/>
    <s v="T&amp;M"/>
    <n v="21126.784"/>
    <n v="3538.4615384615381"/>
    <n v="800"/>
    <n v="630"/>
    <n v="7645"/>
    <n v="8513.3224615384606"/>
  </r>
  <r>
    <x v="1"/>
    <x v="4"/>
    <s v="Lowe's"/>
    <x v="2"/>
    <n v="295"/>
    <s v="Lowe's_QA_project"/>
    <s v="Associate"/>
    <s v="Onsite"/>
    <s v="T&amp;M"/>
    <n v="58162.44"/>
    <n v="24250.000000000004"/>
    <n v="2950"/>
    <n v="660"/>
    <n v="34183"/>
    <n v="-3880.5599999999977"/>
  </r>
  <r>
    <x v="1"/>
    <x v="4"/>
    <s v="Lowe's"/>
    <x v="2"/>
    <n v="295"/>
    <s v="Lowe's_QA_project"/>
    <s v="Billdays"/>
    <s v="Onsite"/>
    <s v="T&amp;M"/>
    <n v="-12636.049548387102"/>
    <n v="0"/>
    <n v="0"/>
    <n v="0"/>
    <n v="0"/>
    <n v="-12636.049548387102"/>
  </r>
  <r>
    <x v="1"/>
    <x v="4"/>
    <s v="Lowe's"/>
    <x v="2"/>
    <n v="295"/>
    <s v="Lowe's_QA_project"/>
    <s v="TUTD"/>
    <s v="Onsite"/>
    <s v="T&amp;M"/>
    <n v="0"/>
    <n v="0"/>
    <n v="0"/>
    <n v="0"/>
    <n v="0"/>
    <n v="0"/>
  </r>
  <r>
    <x v="1"/>
    <x v="4"/>
    <s v="Lowe's"/>
    <x v="3"/>
    <n v="294"/>
    <s v="Lowe's_SAP_project"/>
    <s v="Adjustments"/>
    <s v="Onsite"/>
    <s v="T&amp;M"/>
    <n v="0"/>
    <n v="0"/>
    <n v="0"/>
    <n v="0"/>
    <n v="0"/>
    <n v="0"/>
  </r>
  <r>
    <x v="1"/>
    <x v="4"/>
    <s v="Lowe's"/>
    <x v="3"/>
    <n v="294"/>
    <s v="Lowe's_SAP_project"/>
    <s v="Associate"/>
    <s v="Offshore"/>
    <s v="T&amp;M"/>
    <n v="88813.26999999999"/>
    <n v="11769.23076923077"/>
    <n v="6350"/>
    <n v="1440"/>
    <n v="31299"/>
    <n v="37955.039230769224"/>
  </r>
  <r>
    <x v="1"/>
    <x v="4"/>
    <s v="Lowe's"/>
    <x v="3"/>
    <n v="294"/>
    <s v="Lowe's_SAP_project"/>
    <s v="Associate"/>
    <s v="Onsite"/>
    <s v="T&amp;M"/>
    <n v="77877.17"/>
    <n v="18583.333333333336"/>
    <n v="1200"/>
    <n v="310"/>
    <n v="43933"/>
    <n v="13850.836666666662"/>
  </r>
  <r>
    <x v="1"/>
    <x v="4"/>
    <s v="Lowe's"/>
    <x v="3"/>
    <n v="294"/>
    <s v="Lowe's_SAP_project"/>
    <s v="Billdays"/>
    <s v="Onsite"/>
    <s v="T&amp;M"/>
    <n v="-11386.91806451613"/>
    <n v="0"/>
    <n v="0"/>
    <n v="0"/>
    <n v="0"/>
    <n v="-11386.91806451613"/>
  </r>
  <r>
    <x v="1"/>
    <x v="4"/>
    <s v="Lowe's"/>
    <x v="3"/>
    <n v="294"/>
    <s v="Lowe's_SAP_project"/>
    <s v="TUTD"/>
    <s v="Onsite"/>
    <s v="T&amp;M"/>
    <n v="0"/>
    <n v="0"/>
    <n v="0"/>
    <n v="0"/>
    <n v="0"/>
    <n v="0"/>
  </r>
  <r>
    <x v="1"/>
    <x v="4"/>
    <s v="PepsiCo"/>
    <x v="2"/>
    <n v="201"/>
    <s v="PepsiCo_QA_project"/>
    <s v="Adjustments"/>
    <s v="Onsite"/>
    <s v="T&amp;M"/>
    <n v="0"/>
    <n v="0"/>
    <n v="0"/>
    <n v="0"/>
    <n v="0"/>
    <n v="0"/>
  </r>
  <r>
    <x v="1"/>
    <x v="4"/>
    <s v="PepsiCo"/>
    <x v="2"/>
    <n v="201"/>
    <s v="PepsiCo_QA_project"/>
    <s v="Associate"/>
    <s v="Offshore"/>
    <s v="T&amp;M"/>
    <n v="25083.840000000004"/>
    <n v="1769.2307692307695"/>
    <n v="1000"/>
    <n v="550"/>
    <n v="15552"/>
    <n v="6212.6092307692343"/>
  </r>
  <r>
    <x v="1"/>
    <x v="4"/>
    <s v="PepsiCo"/>
    <x v="2"/>
    <n v="201"/>
    <s v="PepsiCo_QA_project"/>
    <s v="Associate"/>
    <s v="Onsite"/>
    <s v="T&amp;M"/>
    <n v="24342.688000000002"/>
    <n v="9166.6666666666661"/>
    <n v="400"/>
    <n v="50"/>
    <n v="15432"/>
    <n v="-705.97866666666232"/>
  </r>
  <r>
    <x v="1"/>
    <x v="4"/>
    <s v="PepsiCo"/>
    <x v="2"/>
    <n v="201"/>
    <s v="PepsiCo_QA_project"/>
    <s v="Billdays"/>
    <s v="Onsite"/>
    <s v="T&amp;M"/>
    <n v="-3753.5489032258079"/>
    <n v="0"/>
    <n v="0"/>
    <n v="0"/>
    <n v="0"/>
    <n v="-3753.5489032258079"/>
  </r>
  <r>
    <x v="1"/>
    <x v="4"/>
    <s v="PepsiCo"/>
    <x v="2"/>
    <n v="201"/>
    <s v="PepsiCo_QA_project"/>
    <s v="TUTD"/>
    <s v="Onsite"/>
    <s v="T&amp;M"/>
    <n v="0"/>
    <n v="0"/>
    <n v="0"/>
    <n v="0"/>
    <n v="0"/>
    <n v="0"/>
  </r>
  <r>
    <x v="1"/>
    <x v="4"/>
    <s v="Philip Morris"/>
    <x v="0"/>
    <n v="33"/>
    <s v="Philip Morris_Analytics_project"/>
    <s v="Adjustments"/>
    <s v="Onsite"/>
    <s v="T&amp;M"/>
    <n v="0"/>
    <n v="0"/>
    <n v="0"/>
    <n v="0"/>
    <n v="0"/>
    <n v="0"/>
  </r>
  <r>
    <x v="1"/>
    <x v="4"/>
    <s v="Philip Morris"/>
    <x v="0"/>
    <n v="33"/>
    <s v="Philip Morris_Analytics_project"/>
    <s v="Associate"/>
    <s v="Offshore"/>
    <s v="T&amp;M"/>
    <n v="35715.456000000006"/>
    <n v="1384.6153846153848"/>
    <n v="1600"/>
    <n v="770"/>
    <n v="14760"/>
    <n v="17200.840615384623"/>
  </r>
  <r>
    <x v="1"/>
    <x v="4"/>
    <s v="Philip Morris"/>
    <x v="0"/>
    <n v="33"/>
    <s v="Philip Morris_Analytics_project"/>
    <s v="Associate"/>
    <s v="Onsite"/>
    <s v="T&amp;M"/>
    <n v="94086.720000000016"/>
    <n v="39416.666666666664"/>
    <n v="2450"/>
    <n v="400"/>
    <n v="12628"/>
    <n v="39192.053333333351"/>
  </r>
  <r>
    <x v="1"/>
    <x v="4"/>
    <s v="Philip Morris"/>
    <x v="0"/>
    <n v="33"/>
    <s v="Philip Morris_Analytics_project"/>
    <s v="Billdays"/>
    <s v="Onsite"/>
    <s v="T&amp;M"/>
    <n v="-11503.686193548392"/>
    <n v="0"/>
    <n v="0"/>
    <n v="0"/>
    <n v="0"/>
    <n v="-11503.686193548392"/>
  </r>
  <r>
    <x v="1"/>
    <x v="4"/>
    <s v="Philip Morris"/>
    <x v="0"/>
    <n v="33"/>
    <s v="Philip Morris_Analytics_project"/>
    <s v="TUTD"/>
    <s v="Onsite"/>
    <s v="T&amp;M"/>
    <n v="0"/>
    <n v="0"/>
    <n v="0"/>
    <n v="0"/>
    <n v="0"/>
    <n v="0"/>
  </r>
  <r>
    <x v="1"/>
    <x v="4"/>
    <s v="Philip Morris"/>
    <x v="4"/>
    <n v="32"/>
    <s v="Philip Morris_Cloud_project"/>
    <s v="Adjustments"/>
    <s v="Onsite"/>
    <s v="FixedBid"/>
    <n v="0"/>
    <n v="0"/>
    <n v="0"/>
    <n v="0"/>
    <n v="0"/>
    <n v="0"/>
  </r>
  <r>
    <x v="1"/>
    <x v="4"/>
    <s v="Philip Morris"/>
    <x v="4"/>
    <n v="32"/>
    <s v="Philip Morris_Cloud_project"/>
    <s v="Associate"/>
    <s v="Offshore"/>
    <s v="FixedBid"/>
    <n v="51770.880000000012"/>
    <n v="8000"/>
    <n v="3100"/>
    <n v="470"/>
    <n v="0"/>
    <n v="40200.880000000012"/>
  </r>
  <r>
    <x v="1"/>
    <x v="4"/>
    <s v="Philip Morris"/>
    <x v="4"/>
    <n v="32"/>
    <s v="Philip Morris_Cloud_project"/>
    <s v="Associate"/>
    <s v="Onsite"/>
    <s v="FixedBid"/>
    <n v="27901.440000000002"/>
    <n v="12916.666666666668"/>
    <n v="600"/>
    <n v="60"/>
    <n v="7300"/>
    <n v="7024.7733333333344"/>
  </r>
  <r>
    <x v="1"/>
    <x v="4"/>
    <s v="Philip Morris"/>
    <x v="4"/>
    <n v="32"/>
    <s v="Philip Morris_Cloud_project"/>
    <s v="Billdays"/>
    <s v="Onsite"/>
    <s v="FixedBid"/>
    <n v="-7085.914838709682"/>
    <n v="0"/>
    <n v="0"/>
    <n v="0"/>
    <n v="0"/>
    <n v="-7085.914838709682"/>
  </r>
  <r>
    <x v="1"/>
    <x v="4"/>
    <s v="Philip Morris"/>
    <x v="4"/>
    <n v="32"/>
    <s v="Philip Morris_Cloud_project"/>
    <s v="TUTD"/>
    <s v="Onsite"/>
    <s v="FixedBid"/>
    <n v="1464.4224000000006"/>
    <n v="0"/>
    <n v="0"/>
    <n v="0"/>
    <n v="0"/>
    <n v="1464.4224000000006"/>
  </r>
  <r>
    <x v="1"/>
    <x v="4"/>
    <s v="Philip Morris"/>
    <x v="1"/>
    <n v="34"/>
    <s v="Philip Morris_HCM_project"/>
    <s v="Adjustments"/>
    <s v="Onsite"/>
    <s v="T&amp;M"/>
    <n v="0"/>
    <n v="0"/>
    <n v="0"/>
    <n v="0"/>
    <n v="0"/>
    <n v="0"/>
  </r>
  <r>
    <x v="1"/>
    <x v="4"/>
    <s v="Philip Morris"/>
    <x v="1"/>
    <n v="34"/>
    <s v="Philip Morris_HCM_project"/>
    <s v="Associate"/>
    <s v="Offshore"/>
    <s v="T&amp;M"/>
    <n v="41143.87200000001"/>
    <n v="2538.4615384615386"/>
    <n v="3600"/>
    <n v="1520"/>
    <n v="22320"/>
    <n v="11165.410461538471"/>
  </r>
  <r>
    <x v="1"/>
    <x v="4"/>
    <s v="Philip Morris"/>
    <x v="1"/>
    <n v="34"/>
    <s v="Philip Morris_HCM_project"/>
    <s v="Associate"/>
    <s v="Onsite"/>
    <s v="T&amp;M"/>
    <n v="70068.768000000011"/>
    <n v="21666.666666666664"/>
    <n v="2000"/>
    <n v="170"/>
    <n v="23598"/>
    <n v="22634.101333333347"/>
  </r>
  <r>
    <x v="1"/>
    <x v="4"/>
    <s v="Philip Morris"/>
    <x v="1"/>
    <n v="34"/>
    <s v="Philip Morris_HCM_project"/>
    <s v="Billdays"/>
    <s v="Onsite"/>
    <s v="T&amp;M"/>
    <n v="-10556.96825806452"/>
    <n v="0"/>
    <n v="0"/>
    <n v="0"/>
    <n v="0"/>
    <n v="-10556.96825806452"/>
  </r>
  <r>
    <x v="1"/>
    <x v="4"/>
    <s v="Philip Morris"/>
    <x v="1"/>
    <n v="34"/>
    <s v="Philip Morris_HCM_project"/>
    <s v="TUTD"/>
    <s v="Onsite"/>
    <s v="T&amp;M"/>
    <n v="0"/>
    <n v="0"/>
    <n v="0"/>
    <n v="0"/>
    <n v="0"/>
    <n v="0"/>
  </r>
  <r>
    <x v="1"/>
    <x v="4"/>
    <s v="Philip Morris"/>
    <x v="2"/>
    <n v="36"/>
    <s v="Philip Morris_QA_project"/>
    <s v="Adjustments"/>
    <s v="Onsite"/>
    <s v="T&amp;M"/>
    <n v="12697.574400000003"/>
    <n v="0"/>
    <n v="0"/>
    <n v="0"/>
    <n v="0"/>
    <n v="12697.574400000003"/>
  </r>
  <r>
    <x v="1"/>
    <x v="4"/>
    <s v="Philip Morris"/>
    <x v="2"/>
    <n v="36"/>
    <s v="Philip Morris_QA_project"/>
    <s v="Associate"/>
    <s v="Offshore"/>
    <s v="T&amp;M"/>
    <n v="24583.552"/>
    <n v="2923.0769230769229"/>
    <n v="3300"/>
    <n v="1120"/>
    <n v="11793"/>
    <n v="5447.4750769230777"/>
  </r>
  <r>
    <x v="1"/>
    <x v="4"/>
    <s v="Philip Morris"/>
    <x v="2"/>
    <n v="36"/>
    <s v="Philip Morris_QA_project"/>
    <s v="Associate"/>
    <s v="Onsite"/>
    <s v="T&amp;M"/>
    <n v="38486.784000000007"/>
    <n v="25666.666666666668"/>
    <n v="1900"/>
    <n v="410"/>
    <n v="12136"/>
    <n v="-1625.8826666666646"/>
  </r>
  <r>
    <x v="1"/>
    <x v="4"/>
    <s v="Philip Morris"/>
    <x v="2"/>
    <n v="36"/>
    <s v="Philip Morris_QA_project"/>
    <s v="Billdays"/>
    <s v="Onsite"/>
    <s v="T&amp;M"/>
    <n v="-6143.9876129032282"/>
    <n v="0"/>
    <n v="0"/>
    <n v="0"/>
    <n v="0"/>
    <n v="-6143.9876129032282"/>
  </r>
  <r>
    <x v="1"/>
    <x v="4"/>
    <s v="Philip Morris"/>
    <x v="2"/>
    <n v="36"/>
    <s v="Philip Morris_QA_project"/>
    <s v="TUTD"/>
    <s v="Onsite"/>
    <s v="T&amp;M"/>
    <n v="0"/>
    <n v="0"/>
    <n v="0"/>
    <n v="0"/>
    <n v="0"/>
    <n v="0"/>
  </r>
  <r>
    <x v="1"/>
    <x v="4"/>
    <s v="Philip Morris"/>
    <x v="3"/>
    <n v="35"/>
    <s v="Philip Morris_SAP_project"/>
    <s v="Adjustments"/>
    <s v="Onsite"/>
    <s v="T&amp;M"/>
    <n v="0"/>
    <n v="0"/>
    <n v="0"/>
    <n v="0"/>
    <n v="0"/>
    <n v="0"/>
  </r>
  <r>
    <x v="1"/>
    <x v="4"/>
    <s v="Philip Morris"/>
    <x v="3"/>
    <n v="35"/>
    <s v="Philip Morris_SAP_project"/>
    <s v="Associate"/>
    <s v="Offshore"/>
    <s v="T&amp;M"/>
    <n v="71803.200000000012"/>
    <n v="5307.6923076923076"/>
    <n v="2350"/>
    <n v="1550"/>
    <n v="34710"/>
    <n v="27885.507692307699"/>
  </r>
  <r>
    <x v="1"/>
    <x v="4"/>
    <s v="Philip Morris"/>
    <x v="3"/>
    <n v="35"/>
    <s v="Philip Morris_SAP_project"/>
    <s v="Associate"/>
    <s v="Onsite"/>
    <s v="T&amp;M"/>
    <n v="59895.360000000008"/>
    <n v="30083.333333333336"/>
    <n v="3350"/>
    <n v="1400"/>
    <n v="26890"/>
    <n v="-1827.9733333333279"/>
  </r>
  <r>
    <x v="1"/>
    <x v="4"/>
    <s v="Philip Morris"/>
    <x v="3"/>
    <n v="35"/>
    <s v="Philip Morris_SAP_project"/>
    <s v="Billdays"/>
    <s v="Onsite"/>
    <s v="T&amp;M"/>
    <n v="-11544.743225806456"/>
    <n v="0"/>
    <n v="0"/>
    <n v="0"/>
    <n v="0"/>
    <n v="-11544.743225806456"/>
  </r>
  <r>
    <x v="1"/>
    <x v="4"/>
    <s v="Philip Morris"/>
    <x v="3"/>
    <n v="35"/>
    <s v="Philip Morris_SAP_project"/>
    <s v="TUTD"/>
    <s v="Onsite"/>
    <s v="T&amp;M"/>
    <n v="0"/>
    <n v="0"/>
    <n v="0"/>
    <n v="0"/>
    <n v="0"/>
    <n v="0"/>
  </r>
  <r>
    <x v="1"/>
    <x v="4"/>
    <s v="Procter &amp; Gamble"/>
    <x v="2"/>
    <n v="122"/>
    <s v="Procter &amp; Gamble_QA_project"/>
    <s v="Adjustments"/>
    <s v="Onsite"/>
    <s v="T&amp;M"/>
    <n v="0"/>
    <n v="0"/>
    <n v="0"/>
    <n v="0"/>
    <n v="0"/>
    <n v="0"/>
  </r>
  <r>
    <x v="1"/>
    <x v="4"/>
    <s v="Procter &amp; Gamble"/>
    <x v="2"/>
    <n v="122"/>
    <s v="Procter &amp; Gamble_QA_project"/>
    <s v="Associate"/>
    <s v="Offshore"/>
    <s v="T&amp;M"/>
    <n v="57243.48000000001"/>
    <n v="3615.3846153846157"/>
    <n v="5700"/>
    <n v="1220"/>
    <n v="48986"/>
    <n v="-2277.9046153846066"/>
  </r>
  <r>
    <x v="1"/>
    <x v="4"/>
    <s v="Procter &amp; Gamble"/>
    <x v="2"/>
    <n v="122"/>
    <s v="Procter &amp; Gamble_QA_project"/>
    <s v="Associate"/>
    <s v="Onsite"/>
    <s v="T&amp;M"/>
    <n v="49759.920000000006"/>
    <n v="19166.666666666668"/>
    <n v="1500"/>
    <n v="70"/>
    <n v="35304"/>
    <n v="-6280.746666666666"/>
  </r>
  <r>
    <x v="1"/>
    <x v="4"/>
    <s v="Procter &amp; Gamble"/>
    <x v="2"/>
    <n v="122"/>
    <s v="Procter &amp; Gamble_QA_project"/>
    <s v="Billdays"/>
    <s v="Onsite"/>
    <s v="T&amp;M"/>
    <n v="-4178.0787096774211"/>
    <n v="0"/>
    <n v="0"/>
    <n v="0"/>
    <n v="0"/>
    <n v="-4178.0787096774211"/>
  </r>
  <r>
    <x v="1"/>
    <x v="4"/>
    <s v="Procter &amp; Gamble"/>
    <x v="2"/>
    <n v="122"/>
    <s v="Procter &amp; Gamble_QA_project"/>
    <s v="TUTD"/>
    <s v="Onsite"/>
    <s v="T&amp;M"/>
    <n v="0"/>
    <n v="0"/>
    <n v="0"/>
    <n v="0"/>
    <n v="0"/>
    <n v="0"/>
  </r>
  <r>
    <x v="1"/>
    <x v="4"/>
    <s v="Safeway"/>
    <x v="2"/>
    <n v="149"/>
    <s v="Safeway_QA_project"/>
    <s v="Adjustments"/>
    <s v="Onsite"/>
    <s v="T&amp;M"/>
    <n v="0"/>
    <n v="0"/>
    <n v="0"/>
    <n v="0"/>
    <n v="0"/>
    <n v="0"/>
  </r>
  <r>
    <x v="1"/>
    <x v="4"/>
    <s v="Safeway"/>
    <x v="2"/>
    <n v="149"/>
    <s v="Safeway_QA_project"/>
    <s v="Associate"/>
    <s v="Offshore"/>
    <s v="T&amp;M"/>
    <n v="26812.639999999999"/>
    <n v="384.61538461538464"/>
    <n v="1650"/>
    <n v="820"/>
    <n v="29046"/>
    <n v="-5087.9753846153835"/>
  </r>
  <r>
    <x v="1"/>
    <x v="4"/>
    <s v="Safeway"/>
    <x v="2"/>
    <n v="149"/>
    <s v="Safeway_QA_project"/>
    <s v="Associate"/>
    <s v="Onsite"/>
    <s v="T&amp;M"/>
    <n v="15257.712"/>
    <n v="11083.333333333334"/>
    <n v="950"/>
    <n v="1760"/>
    <n v="0"/>
    <n v="1464.3786666666656"/>
  </r>
  <r>
    <x v="1"/>
    <x v="4"/>
    <s v="Safeway"/>
    <x v="2"/>
    <n v="149"/>
    <s v="Safeway_QA_project"/>
    <s v="Billdays"/>
    <s v="Onsite"/>
    <s v="T&amp;M"/>
    <n v="-6534.082838709679"/>
    <n v="0"/>
    <n v="0"/>
    <n v="0"/>
    <n v="0"/>
    <n v="-6534.082838709679"/>
  </r>
  <r>
    <x v="1"/>
    <x v="4"/>
    <s v="Safeway"/>
    <x v="2"/>
    <n v="149"/>
    <s v="Safeway_QA_project"/>
    <s v="TUTD"/>
    <s v="Onsite"/>
    <s v="T&amp;M"/>
    <n v="0"/>
    <n v="0"/>
    <n v="0"/>
    <n v="0"/>
    <n v="0"/>
    <n v="0"/>
  </r>
  <r>
    <x v="1"/>
    <x v="4"/>
    <s v="Sears Roebuck"/>
    <x v="0"/>
    <n v="113"/>
    <s v="Sears Roebuck_Analytics_project"/>
    <s v="Adjustments"/>
    <s v="Onsite"/>
    <s v="FixedBid"/>
    <n v="0"/>
    <n v="0"/>
    <n v="0"/>
    <n v="0"/>
    <n v="0"/>
    <n v="0"/>
  </r>
  <r>
    <x v="1"/>
    <x v="4"/>
    <s v="Sears Roebuck"/>
    <x v="0"/>
    <n v="113"/>
    <s v="Sears Roebuck_Analytics_project"/>
    <s v="Associate"/>
    <s v="Offshore"/>
    <s v="FixedBid"/>
    <n v="73267.199999999997"/>
    <n v="5153.8461538461534"/>
    <n v="3700"/>
    <n v="940"/>
    <n v="17070"/>
    <n v="46403.353846153841"/>
  </r>
  <r>
    <x v="1"/>
    <x v="4"/>
    <s v="Sears Roebuck"/>
    <x v="0"/>
    <n v="113"/>
    <s v="Sears Roebuck_Analytics_project"/>
    <s v="Associate"/>
    <s v="Onsite"/>
    <s v="FixedBid"/>
    <n v="129081.60000000001"/>
    <n v="49666.666666666664"/>
    <n v="5650"/>
    <n v="790"/>
    <n v="39484"/>
    <n v="33490.933333333349"/>
  </r>
  <r>
    <x v="1"/>
    <x v="4"/>
    <s v="Sears Roebuck"/>
    <x v="0"/>
    <n v="113"/>
    <s v="Sears Roebuck_Analytics_project"/>
    <s v="Billdays"/>
    <s v="Onsite"/>
    <s v="FixedBid"/>
    <n v="-17976.77419354839"/>
    <n v="0"/>
    <n v="0"/>
    <n v="0"/>
    <n v="0"/>
    <n v="-17976.77419354839"/>
  </r>
  <r>
    <x v="1"/>
    <x v="4"/>
    <s v="Sears Roebuck"/>
    <x v="0"/>
    <n v="113"/>
    <s v="Sears Roebuck_Analytics_project"/>
    <s v="TUTD"/>
    <s v="Onsite"/>
    <s v="FixedBid"/>
    <n v="0"/>
    <n v="0"/>
    <n v="0"/>
    <n v="0"/>
    <n v="0"/>
    <n v="0"/>
  </r>
  <r>
    <x v="1"/>
    <x v="4"/>
    <s v="Sears Roebuck"/>
    <x v="4"/>
    <n v="112"/>
    <s v="Sears Roebuck_Cloud_project"/>
    <s v="Adjustments"/>
    <s v="Onsite"/>
    <s v="T&amp;M"/>
    <n v="0"/>
    <n v="0"/>
    <n v="0"/>
    <n v="0"/>
    <n v="0"/>
    <n v="0"/>
  </r>
  <r>
    <x v="1"/>
    <x v="4"/>
    <s v="Sears Roebuck"/>
    <x v="4"/>
    <n v="112"/>
    <s v="Sears Roebuck_Cloud_project"/>
    <s v="Associate"/>
    <s v="Offshore"/>
    <s v="T&amp;M"/>
    <n v="37144.17"/>
    <n v="3846.1538461538466"/>
    <n v="2850"/>
    <n v="840"/>
    <n v="30813"/>
    <n v="-1204.9838461538457"/>
  </r>
  <r>
    <x v="1"/>
    <x v="4"/>
    <s v="Sears Roebuck"/>
    <x v="4"/>
    <n v="112"/>
    <s v="Sears Roebuck_Cloud_project"/>
    <s v="Associate"/>
    <s v="Onsite"/>
    <s v="T&amp;M"/>
    <n v="6528.6"/>
    <n v="7500"/>
    <n v="0"/>
    <n v="250"/>
    <n v="0"/>
    <n v="-1221.3999999999996"/>
  </r>
  <r>
    <x v="1"/>
    <x v="4"/>
    <s v="Sears Roebuck"/>
    <x v="4"/>
    <n v="112"/>
    <s v="Sears Roebuck_Cloud_project"/>
    <s v="Billdays"/>
    <s v="Onsite"/>
    <s v="T&amp;M"/>
    <n v="-4228.7487096774203"/>
    <n v="0"/>
    <n v="0"/>
    <n v="0"/>
    <n v="0"/>
    <n v="-4228.7487096774203"/>
  </r>
  <r>
    <x v="1"/>
    <x v="4"/>
    <s v="Sears Roebuck"/>
    <x v="4"/>
    <n v="112"/>
    <s v="Sears Roebuck_Cloud_project"/>
    <s v="TUTD"/>
    <s v="Onsite"/>
    <s v="T&amp;M"/>
    <n v="0"/>
    <n v="0"/>
    <n v="0"/>
    <n v="0"/>
    <n v="0"/>
    <n v="0"/>
  </r>
  <r>
    <x v="1"/>
    <x v="4"/>
    <s v="Sears Roebuck"/>
    <x v="1"/>
    <n v="114"/>
    <s v="Sears Roebuck_HCM_project"/>
    <s v="Adjustments"/>
    <s v="Onsite"/>
    <s v="T&amp;M"/>
    <n v="0"/>
    <n v="0"/>
    <n v="0"/>
    <n v="0"/>
    <n v="0"/>
    <n v="0"/>
  </r>
  <r>
    <x v="1"/>
    <x v="4"/>
    <s v="Sears Roebuck"/>
    <x v="1"/>
    <n v="114"/>
    <s v="Sears Roebuck_HCM_project"/>
    <s v="Associate"/>
    <s v="Offshore"/>
    <s v="T&amp;M"/>
    <n v="37752.660000000003"/>
    <n v="5846.1538461538457"/>
    <n v="3600"/>
    <n v="150"/>
    <n v="7680"/>
    <n v="20476.50615384616"/>
  </r>
  <r>
    <x v="1"/>
    <x v="4"/>
    <s v="Sears Roebuck"/>
    <x v="1"/>
    <n v="114"/>
    <s v="Sears Roebuck_HCM_project"/>
    <s v="Associate"/>
    <s v="Onsite"/>
    <s v="T&amp;M"/>
    <n v="37571.490000000005"/>
    <n v="26083.333333333336"/>
    <n v="1000"/>
    <n v="120"/>
    <n v="0"/>
    <n v="10368.156666666669"/>
  </r>
  <r>
    <x v="1"/>
    <x v="4"/>
    <s v="Sears Roebuck"/>
    <x v="1"/>
    <n v="114"/>
    <s v="Sears Roebuck_HCM_project"/>
    <s v="Billdays"/>
    <s v="Onsite"/>
    <s v="T&amp;M"/>
    <n v="-8321.6525806451664"/>
    <n v="0"/>
    <n v="0"/>
    <n v="0"/>
    <n v="0"/>
    <n v="-8321.6525806451664"/>
  </r>
  <r>
    <x v="1"/>
    <x v="4"/>
    <s v="Sears Roebuck"/>
    <x v="1"/>
    <n v="114"/>
    <s v="Sears Roebuck_HCM_project"/>
    <s v="TUTD"/>
    <s v="Onsite"/>
    <s v="T&amp;M"/>
    <n v="0"/>
    <n v="0"/>
    <n v="0"/>
    <n v="0"/>
    <n v="0"/>
    <n v="0"/>
  </r>
  <r>
    <x v="1"/>
    <x v="4"/>
    <s v="Sears Roebuck"/>
    <x v="2"/>
    <n v="116"/>
    <s v="Sears Roebuck_QA_project"/>
    <s v="Adjustments"/>
    <s v="Onsite"/>
    <s v="FixedBid"/>
    <n v="0"/>
    <n v="0"/>
    <n v="0"/>
    <n v="0"/>
    <n v="0"/>
    <n v="0"/>
  </r>
  <r>
    <x v="1"/>
    <x v="4"/>
    <s v="Sears Roebuck"/>
    <x v="2"/>
    <n v="116"/>
    <s v="Sears Roebuck_QA_project"/>
    <s v="Associate"/>
    <s v="Offshore"/>
    <s v="FixedBid"/>
    <n v="38822.400000000001"/>
    <n v="2615.3846153846152"/>
    <n v="3850"/>
    <n v="410"/>
    <n v="29637"/>
    <n v="2310.0153846153844"/>
  </r>
  <r>
    <x v="1"/>
    <x v="4"/>
    <s v="Sears Roebuck"/>
    <x v="2"/>
    <n v="116"/>
    <s v="Sears Roebuck_QA_project"/>
    <s v="Associate"/>
    <s v="Onsite"/>
    <s v="FixedBid"/>
    <n v="55756.799999999996"/>
    <n v="29166.666666666664"/>
    <n v="1700"/>
    <n v="260"/>
    <n v="19009"/>
    <n v="5621.1333333333314"/>
  </r>
  <r>
    <x v="1"/>
    <x v="4"/>
    <s v="Sears Roebuck"/>
    <x v="2"/>
    <n v="116"/>
    <s v="Sears Roebuck_QA_project"/>
    <s v="Billdays"/>
    <s v="Onsite"/>
    <s v="FixedBid"/>
    <n v="-8272.1032258064552"/>
    <n v="0"/>
    <n v="0"/>
    <n v="0"/>
    <n v="0"/>
    <n v="-8272.1032258064552"/>
  </r>
  <r>
    <x v="1"/>
    <x v="4"/>
    <s v="Sears Roebuck"/>
    <x v="2"/>
    <n v="116"/>
    <s v="Sears Roebuck_QA_project"/>
    <s v="TUTD"/>
    <s v="Onsite"/>
    <s v="FixedBid"/>
    <n v="5983.4880000000012"/>
    <n v="0"/>
    <n v="0"/>
    <n v="0"/>
    <n v="0"/>
    <n v="5983.4880000000012"/>
  </r>
  <r>
    <x v="1"/>
    <x v="4"/>
    <s v="Sears Roebuck"/>
    <x v="3"/>
    <n v="115"/>
    <s v="Sears Roebuck_SAP_project"/>
    <s v="Adjustments"/>
    <s v="Onsite"/>
    <s v="T&amp;M"/>
    <n v="0"/>
    <n v="0"/>
    <n v="0"/>
    <n v="0"/>
    <n v="0"/>
    <n v="0"/>
  </r>
  <r>
    <x v="1"/>
    <x v="4"/>
    <s v="Sears Roebuck"/>
    <x v="3"/>
    <n v="115"/>
    <s v="Sears Roebuck_SAP_project"/>
    <s v="Associate"/>
    <s v="Offshore"/>
    <s v="T&amp;M"/>
    <n v="32463.9"/>
    <n v="2923.0769230769233"/>
    <n v="950"/>
    <n v="660"/>
    <n v="19680"/>
    <n v="8250.8230769230795"/>
  </r>
  <r>
    <x v="1"/>
    <x v="4"/>
    <s v="Sears Roebuck"/>
    <x v="3"/>
    <n v="115"/>
    <s v="Sears Roebuck_SAP_project"/>
    <s v="Billdays"/>
    <s v="Onsite"/>
    <s v="T&amp;M"/>
    <n v="-2614.4709677419364"/>
    <n v="0"/>
    <n v="0"/>
    <n v="0"/>
    <n v="0"/>
    <n v="-2614.4709677419364"/>
  </r>
  <r>
    <x v="1"/>
    <x v="4"/>
    <s v="Sears Roebuck"/>
    <x v="3"/>
    <n v="115"/>
    <s v="Sears Roebuck_SAP_project"/>
    <s v="TUTD"/>
    <s v="Onsite"/>
    <s v="T&amp;M"/>
    <n v="0"/>
    <n v="0"/>
    <n v="0"/>
    <n v="0"/>
    <n v="0"/>
    <n v="0"/>
  </r>
  <r>
    <x v="1"/>
    <x v="4"/>
    <s v="Supervalu"/>
    <x v="2"/>
    <n v="265"/>
    <s v="Supervalu_QA_project"/>
    <s v="Adjustments"/>
    <s v="Onsite"/>
    <s v="FixedBid"/>
    <n v="0"/>
    <n v="0"/>
    <n v="0"/>
    <n v="0"/>
    <n v="0"/>
    <n v="0"/>
  </r>
  <r>
    <x v="1"/>
    <x v="4"/>
    <s v="Supervalu"/>
    <x v="2"/>
    <n v="265"/>
    <s v="Supervalu_QA_project"/>
    <s v="Associate"/>
    <s v="Offshore"/>
    <s v="FixedBid"/>
    <n v="24944.639999999999"/>
    <n v="3846.1538461538466"/>
    <n v="900"/>
    <n v="410"/>
    <n v="0"/>
    <n v="19788.486153846152"/>
  </r>
  <r>
    <x v="1"/>
    <x v="4"/>
    <s v="Supervalu"/>
    <x v="2"/>
    <n v="265"/>
    <s v="Supervalu_QA_project"/>
    <s v="Associate"/>
    <s v="Onsite"/>
    <s v="FixedBid"/>
    <n v="39567.359999999993"/>
    <n v="35250"/>
    <n v="1700"/>
    <n v="370"/>
    <n v="0"/>
    <n v="2247.3599999999933"/>
  </r>
  <r>
    <x v="1"/>
    <x v="4"/>
    <s v="Supervalu"/>
    <x v="2"/>
    <n v="265"/>
    <s v="Supervalu_QA_project"/>
    <s v="Billdays"/>
    <s v="Onsite"/>
    <s v="FixedBid"/>
    <n v="-5101.5019354838723"/>
    <n v="0"/>
    <n v="0"/>
    <n v="0"/>
    <n v="0"/>
    <n v="-5101.5019354838723"/>
  </r>
  <r>
    <x v="1"/>
    <x v="4"/>
    <s v="Supervalu"/>
    <x v="2"/>
    <n v="265"/>
    <s v="Supervalu_QA_project"/>
    <s v="TUTD"/>
    <s v="Onsite"/>
    <s v="FixedBid"/>
    <n v="-9488.7936000000009"/>
    <n v="0"/>
    <n v="0"/>
    <n v="0"/>
    <n v="0"/>
    <n v="-9488.7936000000009"/>
  </r>
  <r>
    <x v="1"/>
    <x v="4"/>
    <s v="Target"/>
    <x v="1"/>
    <n v="119"/>
    <s v="Target_HCM_project"/>
    <s v="Adjustments"/>
    <s v="Onsite"/>
    <s v="FixedBid"/>
    <n v="0"/>
    <n v="0"/>
    <n v="0"/>
    <n v="0"/>
    <n v="0"/>
    <n v="0"/>
  </r>
  <r>
    <x v="1"/>
    <x v="4"/>
    <s v="Target"/>
    <x v="1"/>
    <n v="119"/>
    <s v="Target_HCM_project"/>
    <s v="Associate"/>
    <s v="Offshore"/>
    <s v="FixedBid"/>
    <n v="76285.440000000002"/>
    <n v="7461.538461538461"/>
    <n v="1800"/>
    <n v="1570"/>
    <n v="34506"/>
    <n v="30947.901538461541"/>
  </r>
  <r>
    <x v="1"/>
    <x v="4"/>
    <s v="Target"/>
    <x v="1"/>
    <n v="119"/>
    <s v="Target_HCM_project"/>
    <s v="Associate"/>
    <s v="Onsite"/>
    <s v="FixedBid"/>
    <n v="53222.400000000001"/>
    <n v="25666.666666666668"/>
    <n v="2950"/>
    <n v="420"/>
    <n v="11360"/>
    <n v="12825.73333333333"/>
  </r>
  <r>
    <x v="1"/>
    <x v="4"/>
    <s v="Target"/>
    <x v="1"/>
    <n v="119"/>
    <s v="Target_HCM_project"/>
    <s v="Billdays"/>
    <s v="Onsite"/>
    <s v="FixedBid"/>
    <n v="-11774.740645161293"/>
    <n v="0"/>
    <n v="0"/>
    <n v="0"/>
    <n v="0"/>
    <n v="-11774.740645161293"/>
  </r>
  <r>
    <x v="1"/>
    <x v="4"/>
    <s v="Target"/>
    <x v="1"/>
    <n v="119"/>
    <s v="Target_HCM_project"/>
    <s v="TUTD"/>
    <s v="Onsite"/>
    <s v="FixedBid"/>
    <n v="58402.713599999995"/>
    <n v="0"/>
    <n v="0"/>
    <n v="0"/>
    <n v="0"/>
    <n v="58402.713599999995"/>
  </r>
  <r>
    <x v="1"/>
    <x v="4"/>
    <s v="Target"/>
    <x v="2"/>
    <n v="121"/>
    <s v="Target_QA_project"/>
    <s v="Adjustments"/>
    <s v="Onsite"/>
    <s v="FixedBid"/>
    <n v="0"/>
    <n v="0"/>
    <n v="0"/>
    <n v="0"/>
    <n v="0"/>
    <n v="0"/>
  </r>
  <r>
    <x v="1"/>
    <x v="4"/>
    <s v="Target"/>
    <x v="2"/>
    <n v="121"/>
    <s v="Target_QA_project"/>
    <s v="Associate"/>
    <s v="Offshore"/>
    <s v="FixedBid"/>
    <n v="37416.959999999992"/>
    <n v="2769.2307692307695"/>
    <n v="3750"/>
    <n v="1800"/>
    <n v="24266"/>
    <n v="4831.7292307692223"/>
  </r>
  <r>
    <x v="1"/>
    <x v="4"/>
    <s v="Target"/>
    <x v="2"/>
    <n v="121"/>
    <s v="Target_QA_project"/>
    <s v="Associate"/>
    <s v="Onsite"/>
    <s v="FixedBid"/>
    <n v="40642.559999999998"/>
    <n v="23583.333333333336"/>
    <n v="2750"/>
    <n v="1060"/>
    <n v="6850"/>
    <n v="6399.2266666666619"/>
  </r>
  <r>
    <x v="1"/>
    <x v="4"/>
    <s v="Target"/>
    <x v="2"/>
    <n v="121"/>
    <s v="Target_QA_project"/>
    <s v="Billdays"/>
    <s v="Onsite"/>
    <s v="FixedBid"/>
    <n v="-4942.4516129032272"/>
    <n v="0"/>
    <n v="0"/>
    <n v="0"/>
    <n v="0"/>
    <n v="-4942.4516129032272"/>
  </r>
  <r>
    <x v="1"/>
    <x v="4"/>
    <s v="Target"/>
    <x v="2"/>
    <n v="121"/>
    <s v="Target_QA_project"/>
    <s v="TUTD"/>
    <s v="Onsite"/>
    <s v="FixedBid"/>
    <n v="-1021.44"/>
    <n v="0"/>
    <n v="0"/>
    <n v="0"/>
    <n v="0"/>
    <n v="-1021.44"/>
  </r>
  <r>
    <x v="1"/>
    <x v="4"/>
    <s v="Target"/>
    <x v="3"/>
    <n v="120"/>
    <s v="Target_SAP_project"/>
    <s v="Adjustments"/>
    <s v="Onsite"/>
    <s v="T&amp;M"/>
    <n v="0"/>
    <n v="0"/>
    <n v="0"/>
    <n v="0"/>
    <n v="0"/>
    <n v="0"/>
  </r>
  <r>
    <x v="1"/>
    <x v="4"/>
    <s v="Target"/>
    <x v="3"/>
    <n v="120"/>
    <s v="Target_SAP_project"/>
    <s v="Associate"/>
    <s v="Offshore"/>
    <s v="T&amp;M"/>
    <n v="22276.799999999999"/>
    <n v="1615.3846153846152"/>
    <n v="1600"/>
    <n v="140"/>
    <n v="16728"/>
    <n v="2193.4153846153822"/>
  </r>
  <r>
    <x v="1"/>
    <x v="4"/>
    <s v="Target"/>
    <x v="3"/>
    <n v="120"/>
    <s v="Target_SAP_project"/>
    <s v="Associate"/>
    <s v="Onsite"/>
    <s v="T&amp;M"/>
    <n v="26853.119999999999"/>
    <n v="16750"/>
    <n v="1950"/>
    <n v="1020"/>
    <n v="5371"/>
    <n v="1762.119999999999"/>
  </r>
  <r>
    <x v="1"/>
    <x v="4"/>
    <s v="Target"/>
    <x v="3"/>
    <n v="120"/>
    <s v="Target_SAP_project"/>
    <s v="Billdays"/>
    <s v="Onsite"/>
    <s v="T&amp;M"/>
    <n v="-8440.7806451612923"/>
    <n v="0"/>
    <n v="0"/>
    <n v="0"/>
    <n v="0"/>
    <n v="-8440.7806451612923"/>
  </r>
  <r>
    <x v="1"/>
    <x v="4"/>
    <s v="Target"/>
    <x v="3"/>
    <n v="120"/>
    <s v="Target_SAP_project"/>
    <s v="TUTD"/>
    <s v="Onsite"/>
    <s v="T&amp;M"/>
    <n v="0"/>
    <n v="0"/>
    <n v="0"/>
    <n v="0"/>
    <n v="0"/>
    <n v="0"/>
  </r>
  <r>
    <x v="1"/>
    <x v="4"/>
    <s v="WalMart Stores"/>
    <x v="0"/>
    <n v="2"/>
    <s v="WalMart Stores_Analytics_project"/>
    <s v="Adjustments"/>
    <s v="Onsite"/>
    <s v="FixedBid"/>
    <n v="0"/>
    <n v="0"/>
    <n v="0"/>
    <n v="0"/>
    <n v="0"/>
    <n v="0"/>
  </r>
  <r>
    <x v="1"/>
    <x v="4"/>
    <s v="WalMart Stores"/>
    <x v="0"/>
    <n v="2"/>
    <s v="WalMart Stores_Analytics_project"/>
    <s v="Associate"/>
    <s v="Offshore"/>
    <s v="FixedBid"/>
    <n v="96099.839999999997"/>
    <n v="3923.0769230769233"/>
    <n v="5600"/>
    <n v="660"/>
    <n v="37030"/>
    <n v="48886.763076923075"/>
  </r>
  <r>
    <x v="1"/>
    <x v="4"/>
    <s v="WalMart Stores"/>
    <x v="0"/>
    <n v="2"/>
    <s v="WalMart Stores_Analytics_project"/>
    <s v="Associate"/>
    <s v="Onsite"/>
    <s v="FixedBid"/>
    <n v="44325.119999999995"/>
    <n v="16500"/>
    <n v="1900"/>
    <n v="1300"/>
    <n v="6930"/>
    <n v="17695.119999999995"/>
  </r>
  <r>
    <x v="1"/>
    <x v="4"/>
    <s v="WalMart Stores"/>
    <x v="0"/>
    <n v="2"/>
    <s v="WalMart Stores_Analytics_project"/>
    <s v="Billdays"/>
    <s v="Onsite"/>
    <s v="FixedBid"/>
    <n v="-15013.347096774201"/>
    <n v="0"/>
    <n v="0"/>
    <n v="0"/>
    <n v="0"/>
    <n v="-15013.347096774201"/>
  </r>
  <r>
    <x v="1"/>
    <x v="4"/>
    <s v="WalMart Stores"/>
    <x v="0"/>
    <n v="2"/>
    <s v="WalMart Stores_Analytics_project"/>
    <s v="TUTD"/>
    <s v="Onsite"/>
    <s v="FixedBid"/>
    <n v="-1551.3792000000005"/>
    <n v="0"/>
    <n v="0"/>
    <n v="0"/>
    <n v="0"/>
    <n v="-1551.3792000000005"/>
  </r>
  <r>
    <x v="1"/>
    <x v="4"/>
    <s v="WalMart Stores"/>
    <x v="4"/>
    <n v="1"/>
    <s v="WalMart Stores_Cloud_project"/>
    <s v="Adjustments"/>
    <s v="Onsite"/>
    <s v="T&amp;M"/>
    <n v="0"/>
    <n v="0"/>
    <n v="0"/>
    <n v="0"/>
    <n v="0"/>
    <n v="0"/>
  </r>
  <r>
    <x v="1"/>
    <x v="4"/>
    <s v="WalMart Stores"/>
    <x v="4"/>
    <n v="1"/>
    <s v="WalMart Stores_Cloud_project"/>
    <s v="Associate"/>
    <s v="Offshore"/>
    <s v="T&amp;M"/>
    <n v="29998.026000000002"/>
    <n v="769.23076923076928"/>
    <n v="3000"/>
    <n v="620"/>
    <n v="28611"/>
    <n v="-3002.2047692307642"/>
  </r>
  <r>
    <x v="1"/>
    <x v="4"/>
    <s v="WalMart Stores"/>
    <x v="4"/>
    <n v="1"/>
    <s v="WalMart Stores_Cloud_project"/>
    <s v="Associate"/>
    <s v="Onsite"/>
    <s v="T&amp;M"/>
    <n v="54958.84199999999"/>
    <n v="37166.666666666672"/>
    <n v="3650"/>
    <n v="1410"/>
    <n v="12782"/>
    <n v="-49.824666666681878"/>
  </r>
  <r>
    <x v="1"/>
    <x v="4"/>
    <s v="WalMart Stores"/>
    <x v="4"/>
    <n v="1"/>
    <s v="WalMart Stores_Cloud_project"/>
    <s v="Billdays"/>
    <s v="Onsite"/>
    <s v="T&amp;M"/>
    <n v="-9877.1783225806485"/>
    <n v="0"/>
    <n v="0"/>
    <n v="0"/>
    <n v="0"/>
    <n v="-9877.1783225806485"/>
  </r>
  <r>
    <x v="1"/>
    <x v="4"/>
    <s v="WalMart Stores"/>
    <x v="4"/>
    <n v="1"/>
    <s v="WalMart Stores_Cloud_project"/>
    <s v="TUTD"/>
    <s v="Onsite"/>
    <s v="T&amp;M"/>
    <n v="0"/>
    <n v="0"/>
    <n v="0"/>
    <n v="0"/>
    <n v="0"/>
    <n v="0"/>
  </r>
  <r>
    <x v="1"/>
    <x v="4"/>
    <s v="WalMart Stores"/>
    <x v="1"/>
    <n v="3"/>
    <s v="WalMart Stores_HCM_project"/>
    <s v="Adjustments"/>
    <s v="Onsite"/>
    <s v="FixedBid"/>
    <n v="0"/>
    <n v="0"/>
    <n v="0"/>
    <n v="0"/>
    <n v="0"/>
    <n v="0"/>
  </r>
  <r>
    <x v="1"/>
    <x v="4"/>
    <s v="WalMart Stores"/>
    <x v="1"/>
    <n v="3"/>
    <s v="WalMart Stores_HCM_project"/>
    <s v="Associate"/>
    <s v="Offshore"/>
    <s v="FixedBid"/>
    <n v="67434.399999999994"/>
    <n v="5076.9230769230771"/>
    <n v="4150"/>
    <n v="1130"/>
    <n v="19274"/>
    <n v="37803.476923076916"/>
  </r>
  <r>
    <x v="1"/>
    <x v="4"/>
    <s v="WalMart Stores"/>
    <x v="1"/>
    <n v="3"/>
    <s v="WalMart Stores_HCM_project"/>
    <s v="Associate"/>
    <s v="Onsite"/>
    <s v="FixedBid"/>
    <n v="54288.959999999992"/>
    <n v="11333.333333333334"/>
    <n v="2450"/>
    <n v="610"/>
    <n v="8965"/>
    <n v="30930.626666666656"/>
  </r>
  <r>
    <x v="1"/>
    <x v="4"/>
    <s v="WalMart Stores"/>
    <x v="1"/>
    <n v="3"/>
    <s v="WalMart Stores_HCM_project"/>
    <s v="Billdays"/>
    <s v="Onsite"/>
    <s v="FixedBid"/>
    <n v="-8921.4967741935488"/>
    <n v="0"/>
    <n v="0"/>
    <n v="0"/>
    <n v="0"/>
    <n v="-8921.4967741935488"/>
  </r>
  <r>
    <x v="1"/>
    <x v="4"/>
    <s v="WalMart Stores"/>
    <x v="1"/>
    <n v="3"/>
    <s v="WalMart Stores_HCM_project"/>
    <s v="TUTD"/>
    <s v="Onsite"/>
    <s v="FixedBid"/>
    <n v="-11984.543999999998"/>
    <n v="0"/>
    <n v="0"/>
    <n v="0"/>
    <n v="0"/>
    <n v="-11984.543999999998"/>
  </r>
  <r>
    <x v="1"/>
    <x v="4"/>
    <s v="WalMart Stores"/>
    <x v="2"/>
    <n v="5"/>
    <s v="WalMart Stores_QA_project"/>
    <s v="Adjustments"/>
    <s v="Onsite"/>
    <s v="T&amp;M"/>
    <n v="0"/>
    <n v="0"/>
    <n v="0"/>
    <n v="0"/>
    <n v="0"/>
    <n v="0"/>
  </r>
  <r>
    <x v="1"/>
    <x v="4"/>
    <s v="WalMart Stores"/>
    <x v="2"/>
    <n v="5"/>
    <s v="WalMart Stores_QA_project"/>
    <s v="Associate"/>
    <s v="Offshore"/>
    <s v="T&amp;M"/>
    <n v="12482.735999999999"/>
    <n v="2000"/>
    <n v="1250"/>
    <n v="1570"/>
    <n v="0"/>
    <n v="7662.735999999999"/>
  </r>
  <r>
    <x v="1"/>
    <x v="4"/>
    <s v="WalMart Stores"/>
    <x v="2"/>
    <n v="5"/>
    <s v="WalMart Stores_QA_project"/>
    <s v="Associate"/>
    <s v="Onsite"/>
    <s v="T&amp;M"/>
    <n v="59340.72"/>
    <n v="35250"/>
    <n v="3950"/>
    <n v="660"/>
    <n v="32421"/>
    <n v="-12940.279999999999"/>
  </r>
  <r>
    <x v="1"/>
    <x v="4"/>
    <s v="WalMart Stores"/>
    <x v="2"/>
    <n v="5"/>
    <s v="WalMart Stores_QA_project"/>
    <s v="Billdays"/>
    <s v="Onsite"/>
    <s v="T&amp;M"/>
    <n v="-7155.7463225806468"/>
    <n v="0"/>
    <n v="0"/>
    <n v="0"/>
    <n v="0"/>
    <n v="-7155.7463225806468"/>
  </r>
  <r>
    <x v="1"/>
    <x v="4"/>
    <s v="WalMart Stores"/>
    <x v="2"/>
    <n v="5"/>
    <s v="WalMart Stores_QA_project"/>
    <s v="TUTD"/>
    <s v="Onsite"/>
    <s v="T&amp;M"/>
    <n v="0"/>
    <n v="0"/>
    <n v="0"/>
    <n v="0"/>
    <n v="0"/>
    <n v="0"/>
  </r>
  <r>
    <x v="1"/>
    <x v="4"/>
    <s v="WalMart Stores"/>
    <x v="3"/>
    <n v="4"/>
    <s v="WalMart Stores_SAP_project"/>
    <s v="Adjustments"/>
    <s v="Onsite"/>
    <s v="T&amp;M"/>
    <n v="-36499.256999999991"/>
    <n v="0"/>
    <n v="0"/>
    <n v="0"/>
    <n v="0"/>
    <n v="-36499.256999999991"/>
  </r>
  <r>
    <x v="1"/>
    <x v="4"/>
    <s v="WalMart Stores"/>
    <x v="3"/>
    <n v="4"/>
    <s v="WalMart Stores_SAP_project"/>
    <s v="Associate"/>
    <s v="Offshore"/>
    <s v="T&amp;M"/>
    <n v="36720.32"/>
    <n v="5307.6923076923076"/>
    <n v="4900"/>
    <n v="990"/>
    <n v="8480"/>
    <n v="17042.627692307691"/>
  </r>
  <r>
    <x v="1"/>
    <x v="4"/>
    <s v="WalMart Stores"/>
    <x v="3"/>
    <n v="4"/>
    <s v="WalMart Stores_SAP_project"/>
    <s v="Associate"/>
    <s v="Onsite"/>
    <s v="T&amp;M"/>
    <n v="32615.279999999999"/>
    <n v="24000"/>
    <n v="1350"/>
    <n v="420"/>
    <n v="7661"/>
    <n v="-815.72000000000116"/>
  </r>
  <r>
    <x v="1"/>
    <x v="4"/>
    <s v="WalMart Stores"/>
    <x v="3"/>
    <n v="4"/>
    <s v="WalMart Stores_SAP_project"/>
    <s v="Billdays"/>
    <s v="Onsite"/>
    <s v="T&amp;M"/>
    <n v="-7849.3025806451615"/>
    <n v="0"/>
    <n v="0"/>
    <n v="0"/>
    <n v="0"/>
    <n v="-7849.3025806451615"/>
  </r>
  <r>
    <x v="1"/>
    <x v="4"/>
    <s v="WalMart Stores"/>
    <x v="3"/>
    <n v="4"/>
    <s v="WalMart Stores_SAP_project"/>
    <s v="TUTD"/>
    <s v="Onsite"/>
    <s v="T&amp;M"/>
    <n v="0"/>
    <n v="0"/>
    <n v="0"/>
    <n v="0"/>
    <n v="0"/>
    <n v="0"/>
  </r>
  <r>
    <x v="1"/>
    <x v="5"/>
    <s v="American Electric Power"/>
    <x v="2"/>
    <n v="44"/>
    <s v="American Electric Power_QA_project"/>
    <s v="Adjustments"/>
    <s v="Onsite"/>
    <s v="FixedBid"/>
    <n v="0"/>
    <n v="0"/>
    <n v="0"/>
    <n v="0"/>
    <n v="0"/>
    <n v="0"/>
  </r>
  <r>
    <x v="1"/>
    <x v="5"/>
    <s v="American Electric Power"/>
    <x v="2"/>
    <n v="44"/>
    <s v="American Electric Power_QA_project"/>
    <s v="Associate"/>
    <s v="Offshore"/>
    <s v="FixedBid"/>
    <n v="26521.599999999999"/>
    <n v="7615.3846153846143"/>
    <n v="2850"/>
    <n v="180"/>
    <n v="0"/>
    <n v="15876.215384615385"/>
  </r>
  <r>
    <x v="1"/>
    <x v="5"/>
    <s v="American Electric Power"/>
    <x v="2"/>
    <n v="44"/>
    <s v="American Electric Power_QA_project"/>
    <s v="Associate"/>
    <s v="Onsite"/>
    <s v="FixedBid"/>
    <n v="27545.599999999999"/>
    <n v="15833.333333333334"/>
    <n v="900"/>
    <n v="160"/>
    <n v="11520"/>
    <n v="-867.73333333333721"/>
  </r>
  <r>
    <x v="1"/>
    <x v="5"/>
    <s v="American Electric Power"/>
    <x v="2"/>
    <n v="44"/>
    <s v="American Electric Power_QA_project"/>
    <s v="Billdays"/>
    <s v="Onsite"/>
    <s v="FixedBid"/>
    <n v="-6391.741935483873"/>
    <n v="0"/>
    <n v="0"/>
    <n v="0"/>
    <n v="0"/>
    <n v="-6391.741935483873"/>
  </r>
  <r>
    <x v="1"/>
    <x v="5"/>
    <s v="American Electric Power"/>
    <x v="2"/>
    <n v="44"/>
    <s v="American Electric Power_QA_project"/>
    <s v="TUTD"/>
    <s v="Onsite"/>
    <s v="FixedBid"/>
    <n v="17172.48"/>
    <n v="0"/>
    <n v="0"/>
    <n v="0"/>
    <n v="0"/>
    <n v="17172.48"/>
  </r>
  <r>
    <x v="1"/>
    <x v="5"/>
    <s v="American Electric Power"/>
    <x v="3"/>
    <n v="43"/>
    <s v="American Electric Power_SAP_project"/>
    <s v="Adjustments"/>
    <s v="Onsite"/>
    <s v="FixedBid"/>
    <n v="0"/>
    <n v="0"/>
    <n v="0"/>
    <n v="0"/>
    <n v="0"/>
    <n v="0"/>
  </r>
  <r>
    <x v="1"/>
    <x v="5"/>
    <s v="American Electric Power"/>
    <x v="3"/>
    <n v="43"/>
    <s v="American Electric Power_SAP_project"/>
    <s v="Associate"/>
    <s v="Offshore"/>
    <s v="FixedBid"/>
    <n v="44672"/>
    <n v="3846.1538461538457"/>
    <n v="2700"/>
    <n v="2160"/>
    <n v="21568"/>
    <n v="14397.846153846156"/>
  </r>
  <r>
    <x v="1"/>
    <x v="5"/>
    <s v="American Electric Power"/>
    <x v="3"/>
    <n v="43"/>
    <s v="American Electric Power_SAP_project"/>
    <s v="Associate"/>
    <s v="Onsite"/>
    <s v="FixedBid"/>
    <n v="39168"/>
    <n v="20250"/>
    <n v="1200"/>
    <n v="1020"/>
    <n v="12525"/>
    <n v="4173"/>
  </r>
  <r>
    <x v="1"/>
    <x v="5"/>
    <s v="American Electric Power"/>
    <x v="3"/>
    <n v="43"/>
    <s v="American Electric Power_SAP_project"/>
    <s v="Billdays"/>
    <s v="Onsite"/>
    <s v="FixedBid"/>
    <n v="-6490.8387096774213"/>
    <n v="0"/>
    <n v="0"/>
    <n v="0"/>
    <n v="0"/>
    <n v="-6490.8387096774213"/>
  </r>
  <r>
    <x v="1"/>
    <x v="5"/>
    <s v="American Electric Power"/>
    <x v="3"/>
    <n v="43"/>
    <s v="American Electric Power_SAP_project"/>
    <s v="TUTD"/>
    <s v="Onsite"/>
    <s v="FixedBid"/>
    <n v="0"/>
    <n v="0"/>
    <n v="0"/>
    <n v="0"/>
    <n v="0"/>
    <n v="0"/>
  </r>
  <r>
    <x v="1"/>
    <x v="5"/>
    <s v="AOL Time Warner"/>
    <x v="0"/>
    <n v="126"/>
    <s v="AOL Time Warner_Analytics_project"/>
    <s v="Adjustments"/>
    <s v="Onsite"/>
    <s v="T&amp;M"/>
    <n v="0"/>
    <n v="0"/>
    <n v="0"/>
    <n v="0"/>
    <n v="0"/>
    <n v="0"/>
  </r>
  <r>
    <x v="1"/>
    <x v="5"/>
    <s v="AOL Time Warner"/>
    <x v="0"/>
    <n v="126"/>
    <s v="AOL Time Warner_Analytics_project"/>
    <s v="Associate"/>
    <s v="Offshore"/>
    <s v="T&amp;M"/>
    <n v="48616.439999999995"/>
    <n v="5538.4615384615381"/>
    <n v="2200"/>
    <n v="380"/>
    <n v="15761"/>
    <n v="24736.978461538456"/>
  </r>
  <r>
    <x v="1"/>
    <x v="5"/>
    <s v="AOL Time Warner"/>
    <x v="0"/>
    <n v="126"/>
    <s v="AOL Time Warner_Analytics_project"/>
    <s v="Associate"/>
    <s v="Onsite"/>
    <s v="T&amp;M"/>
    <n v="50611.439999999995"/>
    <n v="22166.666666666668"/>
    <n v="1750"/>
    <n v="1320"/>
    <n v="25896"/>
    <n v="-521.22666666667646"/>
  </r>
  <r>
    <x v="1"/>
    <x v="5"/>
    <s v="AOL Time Warner"/>
    <x v="0"/>
    <n v="126"/>
    <s v="AOL Time Warner_Analytics_project"/>
    <s v="Billdays"/>
    <s v="Onsite"/>
    <s v="T&amp;M"/>
    <n v="-10658.264516129033"/>
    <n v="0"/>
    <n v="0"/>
    <n v="0"/>
    <n v="0"/>
    <n v="-10658.264516129033"/>
  </r>
  <r>
    <x v="1"/>
    <x v="5"/>
    <s v="AOL Time Warner"/>
    <x v="0"/>
    <n v="126"/>
    <s v="AOL Time Warner_Analytics_project"/>
    <s v="TUTD"/>
    <s v="Onsite"/>
    <s v="T&amp;M"/>
    <n v="0"/>
    <n v="0"/>
    <n v="0"/>
    <n v="0"/>
    <n v="0"/>
    <n v="0"/>
  </r>
  <r>
    <x v="1"/>
    <x v="5"/>
    <s v="AOL Time Warner"/>
    <x v="1"/>
    <n v="127"/>
    <s v="AOL Time Warner_HCM_project"/>
    <s v="Adjustments"/>
    <s v="Onsite"/>
    <s v="FixedBid"/>
    <n v="0"/>
    <n v="0"/>
    <n v="0"/>
    <n v="0"/>
    <n v="0"/>
    <n v="0"/>
  </r>
  <r>
    <x v="1"/>
    <x v="5"/>
    <s v="AOL Time Warner"/>
    <x v="1"/>
    <n v="127"/>
    <s v="AOL Time Warner_HCM_project"/>
    <s v="Associate"/>
    <s v="Offshore"/>
    <s v="FixedBid"/>
    <n v="109850.40000000001"/>
    <n v="7538.4615384615381"/>
    <n v="5300"/>
    <n v="1390"/>
    <n v="60151"/>
    <n v="35470.938461538477"/>
  </r>
  <r>
    <x v="1"/>
    <x v="5"/>
    <s v="AOL Time Warner"/>
    <x v="1"/>
    <n v="127"/>
    <s v="AOL Time Warner_HCM_project"/>
    <s v="Associate"/>
    <s v="Onsite"/>
    <s v="FixedBid"/>
    <n v="46648.800000000003"/>
    <n v="21500"/>
    <n v="700"/>
    <n v="450"/>
    <n v="8684"/>
    <n v="15314.800000000003"/>
  </r>
  <r>
    <x v="1"/>
    <x v="5"/>
    <s v="AOL Time Warner"/>
    <x v="1"/>
    <n v="127"/>
    <s v="AOL Time Warner_HCM_project"/>
    <s v="Billdays"/>
    <s v="Onsite"/>
    <s v="FixedBid"/>
    <n v="-12863.61290322581"/>
    <n v="0"/>
    <n v="0"/>
    <n v="0"/>
    <n v="0"/>
    <n v="-12863.61290322581"/>
  </r>
  <r>
    <x v="1"/>
    <x v="5"/>
    <s v="AOL Time Warner"/>
    <x v="1"/>
    <n v="127"/>
    <s v="AOL Time Warner_HCM_project"/>
    <s v="TUTD"/>
    <s v="Onsite"/>
    <s v="FixedBid"/>
    <n v="0"/>
    <n v="0"/>
    <n v="0"/>
    <n v="0"/>
    <n v="0"/>
    <n v="0"/>
  </r>
  <r>
    <x v="1"/>
    <x v="5"/>
    <s v="AOL Time Warner"/>
    <x v="2"/>
    <n v="129"/>
    <s v="AOL Time Warner_QA_project"/>
    <s v="Adjustments"/>
    <s v="Onsite"/>
    <s v="FixedBid"/>
    <n v="0"/>
    <n v="0"/>
    <n v="0"/>
    <n v="0"/>
    <n v="0"/>
    <n v="0"/>
  </r>
  <r>
    <x v="1"/>
    <x v="5"/>
    <s v="AOL Time Warner"/>
    <x v="2"/>
    <n v="129"/>
    <s v="AOL Time Warner_QA_project"/>
    <s v="Associate"/>
    <s v="Offshore"/>
    <s v="FixedBid"/>
    <n v="41708.800000000003"/>
    <n v="4538.461538461539"/>
    <n v="3250"/>
    <n v="1110"/>
    <n v="25241"/>
    <n v="7569.3384615384639"/>
  </r>
  <r>
    <x v="1"/>
    <x v="5"/>
    <s v="AOL Time Warner"/>
    <x v="2"/>
    <n v="129"/>
    <s v="AOL Time Warner_QA_project"/>
    <s v="Associate"/>
    <s v="Onsite"/>
    <s v="FixedBid"/>
    <n v="37696"/>
    <n v="25666.666666666664"/>
    <n v="1700"/>
    <n v="1360"/>
    <n v="14955"/>
    <n v="-5985.6666666666642"/>
  </r>
  <r>
    <x v="1"/>
    <x v="5"/>
    <s v="AOL Time Warner"/>
    <x v="2"/>
    <n v="129"/>
    <s v="AOL Time Warner_QA_project"/>
    <s v="Billdays"/>
    <s v="Onsite"/>
    <s v="FixedBid"/>
    <n v="-7590.1935483871002"/>
    <n v="0"/>
    <n v="0"/>
    <n v="0"/>
    <n v="0"/>
    <n v="-7590.1935483871002"/>
  </r>
  <r>
    <x v="1"/>
    <x v="5"/>
    <s v="AOL Time Warner"/>
    <x v="2"/>
    <n v="129"/>
    <s v="AOL Time Warner_QA_project"/>
    <s v="TUTD"/>
    <s v="Onsite"/>
    <s v="FixedBid"/>
    <n v="27451.200000000004"/>
    <n v="0"/>
    <n v="0"/>
    <n v="0"/>
    <n v="0"/>
    <n v="27451.200000000004"/>
  </r>
  <r>
    <x v="1"/>
    <x v="5"/>
    <s v="AOL Time Warner"/>
    <x v="3"/>
    <n v="128"/>
    <s v="AOL Time Warner_SAP_project"/>
    <s v="Adjustments"/>
    <s v="Onsite"/>
    <s v="T&amp;M"/>
    <n v="0"/>
    <n v="0"/>
    <n v="0"/>
    <n v="0"/>
    <n v="0"/>
    <n v="0"/>
  </r>
  <r>
    <x v="1"/>
    <x v="5"/>
    <s v="AOL Time Warner"/>
    <x v="3"/>
    <n v="128"/>
    <s v="AOL Time Warner_SAP_project"/>
    <s v="Associate"/>
    <s v="Offshore"/>
    <s v="T&amp;M"/>
    <n v="65425.55"/>
    <n v="7230.7692307692305"/>
    <n v="4300"/>
    <n v="2400"/>
    <n v="33677"/>
    <n v="17817.780769230769"/>
  </r>
  <r>
    <x v="1"/>
    <x v="5"/>
    <s v="AOL Time Warner"/>
    <x v="3"/>
    <n v="128"/>
    <s v="AOL Time Warner_SAP_project"/>
    <s v="Associate"/>
    <s v="Onsite"/>
    <s v="T&amp;M"/>
    <n v="27190.9"/>
    <n v="11083.333333333334"/>
    <n v="3150"/>
    <n v="910"/>
    <n v="14428"/>
    <n v="-2380.4333333333343"/>
  </r>
  <r>
    <x v="1"/>
    <x v="5"/>
    <s v="AOL Time Warner"/>
    <x v="3"/>
    <n v="128"/>
    <s v="AOL Time Warner_SAP_project"/>
    <s v="Billdays"/>
    <s v="Onsite"/>
    <s v="T&amp;M"/>
    <n v="-8856.3290322580669"/>
    <n v="0"/>
    <n v="0"/>
    <n v="0"/>
    <n v="0"/>
    <n v="-8856.3290322580669"/>
  </r>
  <r>
    <x v="1"/>
    <x v="5"/>
    <s v="AOL Time Warner"/>
    <x v="3"/>
    <n v="128"/>
    <s v="AOL Time Warner_SAP_project"/>
    <s v="TUTD"/>
    <s v="Onsite"/>
    <s v="T&amp;M"/>
    <n v="0"/>
    <n v="0"/>
    <n v="0"/>
    <n v="0"/>
    <n v="0"/>
    <n v="0"/>
  </r>
  <r>
    <x v="1"/>
    <x v="5"/>
    <s v="AT&amp;T"/>
    <x v="2"/>
    <n v="51"/>
    <s v="AT&amp;T_QA_project"/>
    <s v="Adjustments"/>
    <s v="Onsite"/>
    <s v="T&amp;M"/>
    <n v="0"/>
    <n v="0"/>
    <n v="0"/>
    <n v="0"/>
    <n v="0"/>
    <n v="0"/>
  </r>
  <r>
    <x v="1"/>
    <x v="5"/>
    <s v="AT&amp;T"/>
    <x v="2"/>
    <n v="51"/>
    <s v="AT&amp;T_QA_project"/>
    <s v="Associate"/>
    <s v="Offshore"/>
    <s v="T&amp;M"/>
    <n v="39571.271999999997"/>
    <n v="4769.2307692307695"/>
    <n v="4400"/>
    <n v="540"/>
    <n v="14924"/>
    <n v="14938.041230769228"/>
  </r>
  <r>
    <x v="1"/>
    <x v="5"/>
    <s v="AT&amp;T"/>
    <x v="2"/>
    <n v="51"/>
    <s v="AT&amp;T_QA_project"/>
    <s v="Associate"/>
    <s v="Onsite"/>
    <s v="T&amp;M"/>
    <n v="60109.920000000006"/>
    <n v="24000.000000000004"/>
    <n v="3600"/>
    <n v="190"/>
    <n v="31610"/>
    <n v="709.92000000000553"/>
  </r>
  <r>
    <x v="1"/>
    <x v="5"/>
    <s v="AT&amp;T"/>
    <x v="2"/>
    <n v="51"/>
    <s v="AT&amp;T_QA_project"/>
    <s v="Billdays"/>
    <s v="Onsite"/>
    <s v="T&amp;M"/>
    <n v="-9983.7081290322603"/>
    <n v="0"/>
    <n v="0"/>
    <n v="0"/>
    <n v="0"/>
    <n v="-9983.7081290322603"/>
  </r>
  <r>
    <x v="1"/>
    <x v="5"/>
    <s v="AT&amp;T"/>
    <x v="2"/>
    <n v="51"/>
    <s v="AT&amp;T_QA_project"/>
    <s v="TUTD"/>
    <s v="Onsite"/>
    <s v="T&amp;M"/>
    <n v="0"/>
    <n v="0"/>
    <n v="0"/>
    <n v="0"/>
    <n v="0"/>
    <n v="0"/>
  </r>
  <r>
    <x v="1"/>
    <x v="5"/>
    <s v="AT&amp;T"/>
    <x v="3"/>
    <n v="50"/>
    <s v="AT&amp;T_SAP_project"/>
    <s v="Adjustments"/>
    <s v="Onsite"/>
    <s v="T&amp;M"/>
    <n v="0"/>
    <n v="0"/>
    <n v="0"/>
    <n v="0"/>
    <n v="0"/>
    <n v="0"/>
  </r>
  <r>
    <x v="1"/>
    <x v="5"/>
    <s v="AT&amp;T"/>
    <x v="3"/>
    <n v="50"/>
    <s v="AT&amp;T_SAP_project"/>
    <s v="Associate"/>
    <s v="Offshore"/>
    <s v="T&amp;M"/>
    <n v="48087"/>
    <n v="2538.4615384615381"/>
    <n v="3000"/>
    <n v="420"/>
    <n v="23777"/>
    <n v="18351.538461538461"/>
  </r>
  <r>
    <x v="1"/>
    <x v="5"/>
    <s v="AT&amp;T"/>
    <x v="3"/>
    <n v="50"/>
    <s v="AT&amp;T_SAP_project"/>
    <s v="Associate"/>
    <s v="Onsite"/>
    <s v="T&amp;M"/>
    <n v="45236.88"/>
    <n v="11916.666666666668"/>
    <n v="2750"/>
    <n v="180"/>
    <n v="22145"/>
    <n v="8245.2133333333259"/>
  </r>
  <r>
    <x v="1"/>
    <x v="5"/>
    <s v="AT&amp;T"/>
    <x v="3"/>
    <n v="50"/>
    <s v="AT&amp;T_SAP_project"/>
    <s v="Billdays"/>
    <s v="Onsite"/>
    <s v="T&amp;M"/>
    <n v="-7435.3122580645177"/>
    <n v="0"/>
    <n v="0"/>
    <n v="0"/>
    <n v="0"/>
    <n v="-7435.3122580645177"/>
  </r>
  <r>
    <x v="1"/>
    <x v="5"/>
    <s v="AT&amp;T"/>
    <x v="3"/>
    <n v="50"/>
    <s v="AT&amp;T_SAP_project"/>
    <s v="TUTD"/>
    <s v="Onsite"/>
    <s v="T&amp;M"/>
    <n v="0"/>
    <n v="0"/>
    <n v="0"/>
    <n v="0"/>
    <n v="0"/>
    <n v="0"/>
  </r>
  <r>
    <x v="1"/>
    <x v="5"/>
    <s v="BellSouth"/>
    <x v="1"/>
    <n v="252"/>
    <s v="BellSouth_HCM_project"/>
    <s v="Adjustments"/>
    <s v="Onsite"/>
    <s v="T&amp;M"/>
    <n v="0"/>
    <n v="0"/>
    <n v="0"/>
    <n v="0"/>
    <n v="0"/>
    <n v="0"/>
  </r>
  <r>
    <x v="1"/>
    <x v="5"/>
    <s v="BellSouth"/>
    <x v="1"/>
    <n v="252"/>
    <s v="BellSouth_HCM_project"/>
    <s v="Associate"/>
    <s v="Offshore"/>
    <s v="T&amp;M"/>
    <n v="37930.002"/>
    <n v="2000"/>
    <n v="3200"/>
    <n v="520"/>
    <n v="22328"/>
    <n v="9882.0020000000004"/>
  </r>
  <r>
    <x v="1"/>
    <x v="5"/>
    <s v="BellSouth"/>
    <x v="1"/>
    <n v="252"/>
    <s v="BellSouth_HCM_project"/>
    <s v="Associate"/>
    <s v="Onsite"/>
    <s v="T&amp;M"/>
    <n v="65418.837000000007"/>
    <n v="20000"/>
    <n v="2950"/>
    <n v="750"/>
    <n v="26914"/>
    <n v="14804.837000000007"/>
  </r>
  <r>
    <x v="1"/>
    <x v="5"/>
    <s v="BellSouth"/>
    <x v="1"/>
    <n v="252"/>
    <s v="BellSouth_HCM_project"/>
    <s v="Billdays"/>
    <s v="Onsite"/>
    <s v="T&amp;M"/>
    <n v="-8123.0085483870989"/>
    <n v="0"/>
    <n v="0"/>
    <n v="0"/>
    <n v="0"/>
    <n v="-8123.0085483870989"/>
  </r>
  <r>
    <x v="1"/>
    <x v="5"/>
    <s v="BellSouth"/>
    <x v="1"/>
    <n v="252"/>
    <s v="BellSouth_HCM_project"/>
    <s v="TUTD"/>
    <s v="Onsite"/>
    <s v="T&amp;M"/>
    <n v="0"/>
    <n v="0"/>
    <n v="0"/>
    <n v="0"/>
    <n v="0"/>
    <n v="0"/>
  </r>
  <r>
    <x v="1"/>
    <x v="5"/>
    <s v="BellSouth"/>
    <x v="2"/>
    <n v="254"/>
    <s v="BellSouth_QA_project"/>
    <s v="Adjustments"/>
    <s v="Onsite"/>
    <s v="T&amp;M"/>
    <n v="0"/>
    <n v="0"/>
    <n v="0"/>
    <n v="0"/>
    <n v="0"/>
    <n v="0"/>
  </r>
  <r>
    <x v="1"/>
    <x v="5"/>
    <s v="BellSouth"/>
    <x v="2"/>
    <n v="254"/>
    <s v="BellSouth_QA_project"/>
    <s v="Associate"/>
    <s v="Offshore"/>
    <s v="T&amp;M"/>
    <n v="37470.544000000002"/>
    <n v="4538.4615384615381"/>
    <n v="3650"/>
    <n v="680"/>
    <n v="14436"/>
    <n v="14166.082461538463"/>
  </r>
  <r>
    <x v="1"/>
    <x v="5"/>
    <s v="BellSouth"/>
    <x v="2"/>
    <n v="254"/>
    <s v="BellSouth_QA_project"/>
    <s v="Associate"/>
    <s v="Onsite"/>
    <s v="T&amp;M"/>
    <n v="34464.272000000004"/>
    <n v="14583.333333333332"/>
    <n v="1750"/>
    <n v="250"/>
    <n v="20038"/>
    <n v="-2157.061333333324"/>
  </r>
  <r>
    <x v="1"/>
    <x v="5"/>
    <s v="BellSouth"/>
    <x v="2"/>
    <n v="254"/>
    <s v="BellSouth_QA_project"/>
    <s v="Billdays"/>
    <s v="Onsite"/>
    <s v="T&amp;M"/>
    <n v="-5361.901161290325"/>
    <n v="0"/>
    <n v="0"/>
    <n v="0"/>
    <n v="0"/>
    <n v="-5361.901161290325"/>
  </r>
  <r>
    <x v="1"/>
    <x v="5"/>
    <s v="BellSouth"/>
    <x v="2"/>
    <n v="254"/>
    <s v="BellSouth_QA_project"/>
    <s v="TUTD"/>
    <s v="Onsite"/>
    <s v="T&amp;M"/>
    <n v="0"/>
    <n v="0"/>
    <n v="0"/>
    <n v="0"/>
    <n v="0"/>
    <n v="0"/>
  </r>
  <r>
    <x v="1"/>
    <x v="5"/>
    <s v="BellSouth"/>
    <x v="3"/>
    <n v="253"/>
    <s v="BellSouth_SAP_project"/>
    <s v="Adjustments"/>
    <s v="Onsite"/>
    <s v="T&amp;M"/>
    <n v="0"/>
    <n v="0"/>
    <n v="0"/>
    <n v="0"/>
    <n v="0"/>
    <n v="0"/>
  </r>
  <r>
    <x v="1"/>
    <x v="5"/>
    <s v="BellSouth"/>
    <x v="3"/>
    <n v="253"/>
    <s v="BellSouth_SAP_project"/>
    <s v="Associate"/>
    <s v="Offshore"/>
    <s v="T&amp;M"/>
    <n v="48903.28"/>
    <n v="5230.7692307692305"/>
    <n v="3900"/>
    <n v="420"/>
    <n v="24604"/>
    <n v="14748.510769230765"/>
  </r>
  <r>
    <x v="1"/>
    <x v="5"/>
    <s v="BellSouth"/>
    <x v="3"/>
    <n v="253"/>
    <s v="BellSouth_SAP_project"/>
    <s v="Associate"/>
    <s v="Onsite"/>
    <s v="T&amp;M"/>
    <n v="36327.57"/>
    <n v="19166.666666666668"/>
    <n v="750"/>
    <n v="50"/>
    <n v="8910"/>
    <n v="7450.9033333333318"/>
  </r>
  <r>
    <x v="1"/>
    <x v="5"/>
    <s v="BellSouth"/>
    <x v="3"/>
    <n v="253"/>
    <s v="BellSouth_SAP_project"/>
    <s v="Billdays"/>
    <s v="Onsite"/>
    <s v="T&amp;M"/>
    <n v="-6567.9706451612919"/>
    <n v="0"/>
    <n v="0"/>
    <n v="0"/>
    <n v="0"/>
    <n v="-6567.9706451612919"/>
  </r>
  <r>
    <x v="1"/>
    <x v="5"/>
    <s v="BellSouth"/>
    <x v="3"/>
    <n v="253"/>
    <s v="BellSouth_SAP_project"/>
    <s v="TUTD"/>
    <s v="Onsite"/>
    <s v="T&amp;M"/>
    <n v="0"/>
    <n v="0"/>
    <n v="0"/>
    <n v="0"/>
    <n v="0"/>
    <n v="0"/>
  </r>
  <r>
    <x v="1"/>
    <x v="5"/>
    <s v="Cisco Systems"/>
    <x v="0"/>
    <n v="287"/>
    <s v="Cisco Systems_Analytics_project"/>
    <s v="Adjustments"/>
    <s v="Onsite"/>
    <s v="T&amp;M"/>
    <n v="0"/>
    <n v="0"/>
    <n v="0"/>
    <n v="0"/>
    <n v="0"/>
    <n v="0"/>
  </r>
  <r>
    <x v="1"/>
    <x v="5"/>
    <s v="Cisco Systems"/>
    <x v="0"/>
    <n v="287"/>
    <s v="Cisco Systems_Analytics_project"/>
    <s v="Associate"/>
    <s v="Offshore"/>
    <s v="T&amp;M"/>
    <n v="45891.839999999989"/>
    <n v="3615.3846153846157"/>
    <n v="4550"/>
    <n v="1550"/>
    <n v="20480"/>
    <n v="15696.455384615372"/>
  </r>
  <r>
    <x v="1"/>
    <x v="5"/>
    <s v="Cisco Systems"/>
    <x v="0"/>
    <n v="287"/>
    <s v="Cisco Systems_Analytics_project"/>
    <s v="Associate"/>
    <s v="Onsite"/>
    <s v="T&amp;M"/>
    <n v="34181.759999999995"/>
    <n v="21250"/>
    <n v="1000"/>
    <n v="30"/>
    <n v="0"/>
    <n v="11901.759999999995"/>
  </r>
  <r>
    <x v="1"/>
    <x v="5"/>
    <s v="Cisco Systems"/>
    <x v="0"/>
    <n v="287"/>
    <s v="Cisco Systems_Analytics_project"/>
    <s v="Billdays"/>
    <s v="Onsite"/>
    <s v="T&amp;M"/>
    <n v="-8241.5380645161313"/>
    <n v="0"/>
    <n v="0"/>
    <n v="0"/>
    <n v="0"/>
    <n v="-8241.5380645161313"/>
  </r>
  <r>
    <x v="1"/>
    <x v="5"/>
    <s v="Cisco Systems"/>
    <x v="0"/>
    <n v="287"/>
    <s v="Cisco Systems_Analytics_project"/>
    <s v="TUTD"/>
    <s v="Onsite"/>
    <s v="T&amp;M"/>
    <n v="0"/>
    <n v="0"/>
    <n v="0"/>
    <n v="0"/>
    <n v="0"/>
    <n v="0"/>
  </r>
  <r>
    <x v="1"/>
    <x v="5"/>
    <s v="Cisco Systems"/>
    <x v="4"/>
    <n v="286"/>
    <s v="Cisco Systems_Cloud_project"/>
    <s v="Adjustments"/>
    <s v="Onsite"/>
    <s v="T&amp;M"/>
    <n v="0"/>
    <n v="0"/>
    <n v="0"/>
    <n v="0"/>
    <n v="0"/>
    <n v="0"/>
  </r>
  <r>
    <x v="1"/>
    <x v="5"/>
    <s v="Cisco Systems"/>
    <x v="4"/>
    <n v="286"/>
    <s v="Cisco Systems_Cloud_project"/>
    <s v="Associate"/>
    <s v="Offshore"/>
    <s v="T&amp;M"/>
    <n v="50348.384999999995"/>
    <n v="5076.9230769230762"/>
    <n v="4800"/>
    <n v="1800"/>
    <n v="32466"/>
    <n v="6205.4619230769167"/>
  </r>
  <r>
    <x v="1"/>
    <x v="5"/>
    <s v="Cisco Systems"/>
    <x v="4"/>
    <n v="286"/>
    <s v="Cisco Systems_Cloud_project"/>
    <s v="Associate"/>
    <s v="Onsite"/>
    <s v="T&amp;M"/>
    <n v="25855.199999999997"/>
    <n v="20833.333333333336"/>
    <n v="200"/>
    <n v="110"/>
    <n v="0"/>
    <n v="4711.8666666666613"/>
  </r>
  <r>
    <x v="1"/>
    <x v="5"/>
    <s v="Cisco Systems"/>
    <x v="4"/>
    <n v="286"/>
    <s v="Cisco Systems_Cloud_project"/>
    <s v="Billdays"/>
    <s v="Onsite"/>
    <s v="T&amp;M"/>
    <n v="-5606.7590322580663"/>
    <n v="0"/>
    <n v="0"/>
    <n v="0"/>
    <n v="0"/>
    <n v="-5606.7590322580663"/>
  </r>
  <r>
    <x v="1"/>
    <x v="5"/>
    <s v="Cisco Systems"/>
    <x v="4"/>
    <n v="286"/>
    <s v="Cisco Systems_Cloud_project"/>
    <s v="TUTD"/>
    <s v="Onsite"/>
    <s v="T&amp;M"/>
    <n v="0"/>
    <n v="0"/>
    <n v="0"/>
    <n v="0"/>
    <n v="0"/>
    <n v="0"/>
  </r>
  <r>
    <x v="1"/>
    <x v="5"/>
    <s v="Cisco Systems"/>
    <x v="1"/>
    <n v="288"/>
    <s v="Cisco Systems_HCM_project"/>
    <s v="Adjustments"/>
    <s v="Onsite"/>
    <s v="T&amp;M"/>
    <n v="0"/>
    <n v="0"/>
    <n v="0"/>
    <n v="0"/>
    <n v="0"/>
    <n v="0"/>
  </r>
  <r>
    <x v="1"/>
    <x v="5"/>
    <s v="Cisco Systems"/>
    <x v="1"/>
    <n v="288"/>
    <s v="Cisco Systems_HCM_project"/>
    <s v="Associate"/>
    <s v="Offshore"/>
    <s v="T&amp;M"/>
    <n v="47379.255000000005"/>
    <n v="2923.0769230769229"/>
    <n v="2400"/>
    <n v="520"/>
    <n v="29836"/>
    <n v="11700.178076923083"/>
  </r>
  <r>
    <x v="1"/>
    <x v="5"/>
    <s v="Cisco Systems"/>
    <x v="1"/>
    <n v="288"/>
    <s v="Cisco Systems_HCM_project"/>
    <s v="Associate"/>
    <s v="Onsite"/>
    <s v="T&amp;M"/>
    <n v="21499.829999999998"/>
    <n v="11083.333333333334"/>
    <n v="1150"/>
    <n v="70"/>
    <n v="3735"/>
    <n v="5461.4966666666642"/>
  </r>
  <r>
    <x v="1"/>
    <x v="5"/>
    <s v="Cisco Systems"/>
    <x v="1"/>
    <n v="288"/>
    <s v="Cisco Systems_HCM_project"/>
    <s v="Billdays"/>
    <s v="Onsite"/>
    <s v="T&amp;M"/>
    <n v="-5479.0698387096791"/>
    <n v="0"/>
    <n v="0"/>
    <n v="0"/>
    <n v="0"/>
    <n v="-5479.0698387096791"/>
  </r>
  <r>
    <x v="1"/>
    <x v="5"/>
    <s v="Cisco Systems"/>
    <x v="1"/>
    <n v="288"/>
    <s v="Cisco Systems_HCM_project"/>
    <s v="TUTD"/>
    <s v="Onsite"/>
    <s v="T&amp;M"/>
    <n v="0"/>
    <n v="0"/>
    <n v="0"/>
    <n v="0"/>
    <n v="0"/>
    <n v="0"/>
  </r>
  <r>
    <x v="1"/>
    <x v="5"/>
    <s v="Cisco Systems"/>
    <x v="2"/>
    <n v="290"/>
    <s v="Cisco Systems_QA_project"/>
    <s v="Adjustments"/>
    <s v="Onsite"/>
    <s v="T&amp;M"/>
    <n v="0"/>
    <n v="0"/>
    <n v="0"/>
    <n v="0"/>
    <n v="0"/>
    <n v="0"/>
  </r>
  <r>
    <x v="1"/>
    <x v="5"/>
    <s v="Cisco Systems"/>
    <x v="2"/>
    <n v="290"/>
    <s v="Cisco Systems_QA_project"/>
    <s v="Associate"/>
    <s v="Offshore"/>
    <s v="T&amp;M"/>
    <n v="28579.039999999997"/>
    <n v="5538.4615384615381"/>
    <n v="3650"/>
    <n v="560"/>
    <n v="8100"/>
    <n v="10730.578461538458"/>
  </r>
  <r>
    <x v="1"/>
    <x v="5"/>
    <s v="Cisco Systems"/>
    <x v="2"/>
    <n v="290"/>
    <s v="Cisco Systems_QA_project"/>
    <s v="Associate"/>
    <s v="Onsite"/>
    <s v="T&amp;M"/>
    <n v="37851.800000000003"/>
    <n v="23750.000000000004"/>
    <n v="1650"/>
    <n v="570"/>
    <n v="20349"/>
    <n v="-8467.1999999999971"/>
  </r>
  <r>
    <x v="1"/>
    <x v="5"/>
    <s v="Cisco Systems"/>
    <x v="2"/>
    <n v="290"/>
    <s v="Cisco Systems_QA_project"/>
    <s v="Billdays"/>
    <s v="Onsite"/>
    <s v="T&amp;M"/>
    <n v="-5655.6503225806464"/>
    <n v="0"/>
    <n v="0"/>
    <n v="0"/>
    <n v="0"/>
    <n v="-5655.6503225806464"/>
  </r>
  <r>
    <x v="1"/>
    <x v="5"/>
    <s v="Cisco Systems"/>
    <x v="2"/>
    <n v="290"/>
    <s v="Cisco Systems_QA_project"/>
    <s v="TUTD"/>
    <s v="Onsite"/>
    <s v="T&amp;M"/>
    <n v="0"/>
    <n v="0"/>
    <n v="0"/>
    <n v="0"/>
    <n v="0"/>
    <n v="0"/>
  </r>
  <r>
    <x v="1"/>
    <x v="5"/>
    <s v="Cisco Systems"/>
    <x v="3"/>
    <n v="289"/>
    <s v="Cisco Systems_SAP_project"/>
    <s v="Adjustments"/>
    <s v="Onsite"/>
    <s v="FixedBid"/>
    <n v="0"/>
    <n v="0"/>
    <n v="0"/>
    <n v="0"/>
    <n v="0"/>
    <n v="0"/>
  </r>
  <r>
    <x v="1"/>
    <x v="5"/>
    <s v="Cisco Systems"/>
    <x v="3"/>
    <n v="289"/>
    <s v="Cisco Systems_SAP_project"/>
    <s v="Associate"/>
    <s v="Offshore"/>
    <s v="FixedBid"/>
    <n v="32832"/>
    <n v="3307.6923076923076"/>
    <n v="2500"/>
    <n v="560"/>
    <n v="15774"/>
    <n v="10690.307692307691"/>
  </r>
  <r>
    <x v="1"/>
    <x v="5"/>
    <s v="Cisco Systems"/>
    <x v="3"/>
    <n v="289"/>
    <s v="Cisco Systems_SAP_project"/>
    <s v="Associate"/>
    <s v="Onsite"/>
    <s v="FixedBid"/>
    <n v="76912"/>
    <n v="30000.000000000004"/>
    <n v="1350"/>
    <n v="490"/>
    <n v="7987"/>
    <n v="37085"/>
  </r>
  <r>
    <x v="1"/>
    <x v="5"/>
    <s v="Cisco Systems"/>
    <x v="3"/>
    <n v="289"/>
    <s v="Cisco Systems_SAP_project"/>
    <s v="Billdays"/>
    <s v="Onsite"/>
    <s v="FixedBid"/>
    <n v="-9796.6451612903256"/>
    <n v="0"/>
    <n v="0"/>
    <n v="0"/>
    <n v="0"/>
    <n v="-9796.6451612903256"/>
  </r>
  <r>
    <x v="1"/>
    <x v="5"/>
    <s v="Cisco Systems"/>
    <x v="3"/>
    <n v="289"/>
    <s v="Cisco Systems_SAP_project"/>
    <s v="TUTD"/>
    <s v="Onsite"/>
    <s v="FixedBid"/>
    <n v="0"/>
    <n v="0"/>
    <n v="0"/>
    <n v="0"/>
    <n v="0"/>
    <n v="0"/>
  </r>
  <r>
    <x v="1"/>
    <x v="5"/>
    <s v="Compaq Computer"/>
    <x v="0"/>
    <n v="150"/>
    <s v="Compaq Computer_Analytics_project"/>
    <s v="Adjustments"/>
    <s v="Onsite"/>
    <s v="T&amp;M"/>
    <n v="-21325.904640000001"/>
    <n v="0"/>
    <n v="0"/>
    <n v="0"/>
    <n v="0"/>
    <n v="-21325.904640000001"/>
  </r>
  <r>
    <x v="1"/>
    <x v="5"/>
    <s v="Compaq Computer"/>
    <x v="0"/>
    <n v="150"/>
    <s v="Compaq Computer_Analytics_project"/>
    <s v="Associate"/>
    <s v="Offshore"/>
    <s v="T&amp;M"/>
    <n v="36356.46"/>
    <n v="923.07692307692309"/>
    <n v="1500"/>
    <n v="750"/>
    <n v="28350"/>
    <n v="4833.3830769230772"/>
  </r>
  <r>
    <x v="1"/>
    <x v="5"/>
    <s v="Compaq Computer"/>
    <x v="0"/>
    <n v="150"/>
    <s v="Compaq Computer_Analytics_project"/>
    <s v="Associate"/>
    <s v="Onsite"/>
    <s v="T&amp;M"/>
    <n v="23666.688000000002"/>
    <n v="8333.3333333333339"/>
    <n v="500"/>
    <n v="250"/>
    <n v="7332"/>
    <n v="7251.3546666666662"/>
  </r>
  <r>
    <x v="1"/>
    <x v="5"/>
    <s v="Compaq Computer"/>
    <x v="0"/>
    <n v="150"/>
    <s v="Compaq Computer_Analytics_project"/>
    <s v="Billdays"/>
    <s v="Onsite"/>
    <s v="T&amp;M"/>
    <n v="-6449.3663225806476"/>
    <n v="0"/>
    <n v="0"/>
    <n v="0"/>
    <n v="0"/>
    <n v="-6449.3663225806476"/>
  </r>
  <r>
    <x v="1"/>
    <x v="5"/>
    <s v="Compaq Computer"/>
    <x v="0"/>
    <n v="150"/>
    <s v="Compaq Computer_Analytics_project"/>
    <s v="TUTD"/>
    <s v="Onsite"/>
    <s v="T&amp;M"/>
    <n v="0"/>
    <n v="0"/>
    <n v="0"/>
    <n v="0"/>
    <n v="0"/>
    <n v="0"/>
  </r>
  <r>
    <x v="1"/>
    <x v="5"/>
    <s v="Compaq Computer"/>
    <x v="1"/>
    <n v="151"/>
    <s v="Compaq Computer_HCM_project"/>
    <s v="Adjustments"/>
    <s v="Onsite"/>
    <s v="T&amp;M"/>
    <n v="0"/>
    <n v="0"/>
    <n v="0"/>
    <n v="0"/>
    <n v="0"/>
    <n v="0"/>
  </r>
  <r>
    <x v="1"/>
    <x v="5"/>
    <s v="Compaq Computer"/>
    <x v="1"/>
    <n v="151"/>
    <s v="Compaq Computer_HCM_project"/>
    <s v="Associate"/>
    <s v="Offshore"/>
    <s v="T&amp;M"/>
    <n v="31470.626000000004"/>
    <n v="4000"/>
    <n v="2950"/>
    <n v="1360"/>
    <n v="6601"/>
    <n v="16559.626000000004"/>
  </r>
  <r>
    <x v="1"/>
    <x v="5"/>
    <s v="Compaq Computer"/>
    <x v="1"/>
    <n v="151"/>
    <s v="Compaq Computer_HCM_project"/>
    <s v="Associate"/>
    <s v="Onsite"/>
    <s v="T&amp;M"/>
    <n v="26016.408000000003"/>
    <n v="16750"/>
    <n v="1000"/>
    <n v="550"/>
    <n v="0"/>
    <n v="7716.4080000000031"/>
  </r>
  <r>
    <x v="1"/>
    <x v="5"/>
    <s v="Compaq Computer"/>
    <x v="1"/>
    <n v="151"/>
    <s v="Compaq Computer_HCM_project"/>
    <s v="Billdays"/>
    <s v="Onsite"/>
    <s v="T&amp;M"/>
    <n v="-5747.5567741935511"/>
    <n v="0"/>
    <n v="0"/>
    <n v="0"/>
    <n v="0"/>
    <n v="-5747.5567741935511"/>
  </r>
  <r>
    <x v="1"/>
    <x v="5"/>
    <s v="Compaq Computer"/>
    <x v="1"/>
    <n v="151"/>
    <s v="Compaq Computer_HCM_project"/>
    <s v="TUTD"/>
    <s v="Onsite"/>
    <s v="T&amp;M"/>
    <n v="0"/>
    <n v="0"/>
    <n v="0"/>
    <n v="0"/>
    <n v="0"/>
    <n v="0"/>
  </r>
  <r>
    <x v="1"/>
    <x v="5"/>
    <s v="Compaq Computer"/>
    <x v="2"/>
    <n v="153"/>
    <s v="Compaq Computer_QA_project"/>
    <s v="Adjustments"/>
    <s v="Onsite"/>
    <s v="T&amp;M"/>
    <n v="0"/>
    <n v="0"/>
    <n v="0"/>
    <n v="0"/>
    <n v="0"/>
    <n v="0"/>
  </r>
  <r>
    <x v="1"/>
    <x v="5"/>
    <s v="Compaq Computer"/>
    <x v="2"/>
    <n v="153"/>
    <s v="Compaq Computer_QA_project"/>
    <s v="Associate"/>
    <s v="Offshore"/>
    <s v="T&amp;M"/>
    <n v="25400.944"/>
    <n v="3923.0769230769229"/>
    <n v="1700"/>
    <n v="530"/>
    <n v="11485"/>
    <n v="7762.8670769230775"/>
  </r>
  <r>
    <x v="1"/>
    <x v="5"/>
    <s v="Compaq Computer"/>
    <x v="2"/>
    <n v="153"/>
    <s v="Compaq Computer_QA_project"/>
    <s v="Associate"/>
    <s v="Onsite"/>
    <s v="T&amp;M"/>
    <n v="38884.65600000001"/>
    <n v="26500"/>
    <n v="900"/>
    <n v="60"/>
    <n v="12540"/>
    <n v="-1115.34399999999"/>
  </r>
  <r>
    <x v="1"/>
    <x v="5"/>
    <s v="Compaq Computer"/>
    <x v="2"/>
    <n v="153"/>
    <s v="Compaq Computer_QA_project"/>
    <s v="Billdays"/>
    <s v="Onsite"/>
    <s v="T&amp;M"/>
    <n v="-5468.1832258064533"/>
    <n v="0"/>
    <n v="0"/>
    <n v="0"/>
    <n v="0"/>
    <n v="-5468.1832258064533"/>
  </r>
  <r>
    <x v="1"/>
    <x v="5"/>
    <s v="Compaq Computer"/>
    <x v="2"/>
    <n v="153"/>
    <s v="Compaq Computer_QA_project"/>
    <s v="TUTD"/>
    <s v="Onsite"/>
    <s v="T&amp;M"/>
    <n v="0"/>
    <n v="0"/>
    <n v="0"/>
    <n v="0"/>
    <n v="0"/>
    <n v="0"/>
  </r>
  <r>
    <x v="1"/>
    <x v="5"/>
    <s v="Compaq Computer"/>
    <x v="3"/>
    <n v="152"/>
    <s v="Compaq Computer_SAP_project"/>
    <s v="Adjustments"/>
    <s v="Onsite"/>
    <s v="T&amp;M"/>
    <n v="0"/>
    <n v="0"/>
    <n v="0"/>
    <n v="0"/>
    <n v="0"/>
    <n v="0"/>
  </r>
  <r>
    <x v="1"/>
    <x v="5"/>
    <s v="Compaq Computer"/>
    <x v="3"/>
    <n v="152"/>
    <s v="Compaq Computer_SAP_project"/>
    <s v="Associate"/>
    <s v="Offshore"/>
    <s v="T&amp;M"/>
    <n v="78654.63"/>
    <n v="5999.9999999999991"/>
    <n v="5150"/>
    <n v="700"/>
    <n v="48743"/>
    <n v="18061.630000000005"/>
  </r>
  <r>
    <x v="1"/>
    <x v="5"/>
    <s v="Compaq Computer"/>
    <x v="3"/>
    <n v="152"/>
    <s v="Compaq Computer_SAP_project"/>
    <s v="Associate"/>
    <s v="Onsite"/>
    <s v="T&amp;M"/>
    <n v="5803.68"/>
    <n v="5416.666666666667"/>
    <n v="0"/>
    <n v="100"/>
    <n v="0"/>
    <n v="287.01333333333332"/>
  </r>
  <r>
    <x v="1"/>
    <x v="5"/>
    <s v="Compaq Computer"/>
    <x v="3"/>
    <n v="152"/>
    <s v="Compaq Computer_SAP_project"/>
    <s v="Billdays"/>
    <s v="Onsite"/>
    <s v="T&amp;M"/>
    <n v="-9587.9593548387129"/>
    <n v="0"/>
    <n v="0"/>
    <n v="0"/>
    <n v="0"/>
    <n v="-9587.9593548387129"/>
  </r>
  <r>
    <x v="1"/>
    <x v="5"/>
    <s v="Compaq Computer"/>
    <x v="3"/>
    <n v="152"/>
    <s v="Compaq Computer_SAP_project"/>
    <s v="TUTD"/>
    <s v="Onsite"/>
    <s v="T&amp;M"/>
    <n v="0"/>
    <n v="0"/>
    <n v="0"/>
    <n v="0"/>
    <n v="0"/>
    <n v="0"/>
  </r>
  <r>
    <x v="1"/>
    <x v="5"/>
    <s v="Dell Computer"/>
    <x v="0"/>
    <n v="168"/>
    <s v="Dell Computer_Analytics_project"/>
    <s v="Adjustments"/>
    <s v="Onsite"/>
    <s v="FixedBid"/>
    <n v="0"/>
    <n v="0"/>
    <n v="0"/>
    <n v="0"/>
    <n v="0"/>
    <n v="0"/>
  </r>
  <r>
    <x v="1"/>
    <x v="5"/>
    <s v="Dell Computer"/>
    <x v="0"/>
    <n v="168"/>
    <s v="Dell Computer_Analytics_project"/>
    <s v="Associate"/>
    <s v="Offshore"/>
    <s v="FixedBid"/>
    <n v="86688"/>
    <n v="2230.7692307692309"/>
    <n v="2350"/>
    <n v="1150"/>
    <n v="37433"/>
    <n v="43524.230769230766"/>
  </r>
  <r>
    <x v="1"/>
    <x v="5"/>
    <s v="Dell Computer"/>
    <x v="0"/>
    <n v="168"/>
    <s v="Dell Computer_Analytics_project"/>
    <s v="Associate"/>
    <s v="Onsite"/>
    <s v="FixedBid"/>
    <n v="33868.800000000003"/>
    <n v="10833.333333333334"/>
    <n v="750"/>
    <n v="260"/>
    <n v="12464"/>
    <n v="9561.4666666666672"/>
  </r>
  <r>
    <x v="1"/>
    <x v="5"/>
    <s v="Dell Computer"/>
    <x v="0"/>
    <n v="168"/>
    <s v="Dell Computer_Analytics_project"/>
    <s v="Billdays"/>
    <s v="Onsite"/>
    <s v="FixedBid"/>
    <n v="-12934.916129032261"/>
    <n v="0"/>
    <n v="0"/>
    <n v="0"/>
    <n v="0"/>
    <n v="-12934.916129032261"/>
  </r>
  <r>
    <x v="1"/>
    <x v="5"/>
    <s v="Dell Computer"/>
    <x v="0"/>
    <n v="168"/>
    <s v="Dell Computer_Analytics_project"/>
    <s v="TUTD"/>
    <s v="Onsite"/>
    <s v="FixedBid"/>
    <n v="9356.2559999999994"/>
    <n v="0"/>
    <n v="0"/>
    <n v="0"/>
    <n v="0"/>
    <n v="9356.2559999999994"/>
  </r>
  <r>
    <x v="1"/>
    <x v="5"/>
    <s v="Dell Computer"/>
    <x v="4"/>
    <n v="167"/>
    <s v="Dell Computer_Cloud_project"/>
    <s v="Adjustments"/>
    <s v="Onsite"/>
    <s v="T&amp;M"/>
    <n v="0"/>
    <n v="0"/>
    <n v="0"/>
    <n v="0"/>
    <n v="0"/>
    <n v="0"/>
  </r>
  <r>
    <x v="1"/>
    <x v="5"/>
    <s v="Dell Computer"/>
    <x v="4"/>
    <n v="167"/>
    <s v="Dell Computer_Cloud_project"/>
    <s v="Associate"/>
    <s v="Offshore"/>
    <s v="T&amp;M"/>
    <n v="27135.674999999999"/>
    <n v="3153.8461538461534"/>
    <n v="2200"/>
    <n v="820"/>
    <n v="12390"/>
    <n v="8571.8288461538468"/>
  </r>
  <r>
    <x v="1"/>
    <x v="5"/>
    <s v="Dell Computer"/>
    <x v="4"/>
    <n v="167"/>
    <s v="Dell Computer_Cloud_project"/>
    <s v="Associate"/>
    <s v="Onsite"/>
    <s v="T&amp;M"/>
    <n v="37832.130000000005"/>
    <n v="24250.000000000004"/>
    <n v="2250"/>
    <n v="500"/>
    <n v="8424"/>
    <n v="2408.1300000000047"/>
  </r>
  <r>
    <x v="1"/>
    <x v="5"/>
    <s v="Dell Computer"/>
    <x v="4"/>
    <n v="167"/>
    <s v="Dell Computer_Cloud_project"/>
    <s v="Billdays"/>
    <s v="Onsite"/>
    <s v="T&amp;M"/>
    <n v="-4423.880322580646"/>
    <n v="0"/>
    <n v="0"/>
    <n v="0"/>
    <n v="0"/>
    <n v="-4423.880322580646"/>
  </r>
  <r>
    <x v="1"/>
    <x v="5"/>
    <s v="Dell Computer"/>
    <x v="4"/>
    <n v="167"/>
    <s v="Dell Computer_Cloud_project"/>
    <s v="TUTD"/>
    <s v="Onsite"/>
    <s v="T&amp;M"/>
    <n v="0"/>
    <n v="0"/>
    <n v="0"/>
    <n v="0"/>
    <n v="0"/>
    <n v="0"/>
  </r>
  <r>
    <x v="1"/>
    <x v="5"/>
    <s v="Dell Computer"/>
    <x v="1"/>
    <n v="169"/>
    <s v="Dell Computer_HCM_project"/>
    <s v="Adjustments"/>
    <s v="Onsite"/>
    <s v="T&amp;M"/>
    <n v="0"/>
    <n v="0"/>
    <n v="0"/>
    <n v="0"/>
    <n v="0"/>
    <n v="0"/>
  </r>
  <r>
    <x v="1"/>
    <x v="5"/>
    <s v="Dell Computer"/>
    <x v="1"/>
    <n v="169"/>
    <s v="Dell Computer_HCM_project"/>
    <s v="Associate"/>
    <s v="Offshore"/>
    <s v="T&amp;M"/>
    <n v="35740.320000000007"/>
    <n v="2692.3076923076924"/>
    <n v="2950"/>
    <n v="70"/>
    <n v="22844"/>
    <n v="7184.0123076923155"/>
  </r>
  <r>
    <x v="1"/>
    <x v="5"/>
    <s v="Dell Computer"/>
    <x v="1"/>
    <n v="169"/>
    <s v="Dell Computer_HCM_project"/>
    <s v="Associate"/>
    <s v="Onsite"/>
    <s v="T&amp;M"/>
    <n v="47806.605000000003"/>
    <n v="16750"/>
    <n v="2250"/>
    <n v="680"/>
    <n v="20889"/>
    <n v="7237.6050000000032"/>
  </r>
  <r>
    <x v="1"/>
    <x v="5"/>
    <s v="Dell Computer"/>
    <x v="1"/>
    <n v="169"/>
    <s v="Dell Computer_HCM_project"/>
    <s v="Billdays"/>
    <s v="Onsite"/>
    <s v="T&amp;M"/>
    <n v="-6768.3745161290353"/>
    <n v="0"/>
    <n v="0"/>
    <n v="0"/>
    <n v="0"/>
    <n v="-6768.3745161290353"/>
  </r>
  <r>
    <x v="1"/>
    <x v="5"/>
    <s v="Dell Computer"/>
    <x v="1"/>
    <n v="169"/>
    <s v="Dell Computer_HCM_project"/>
    <s v="TUTD"/>
    <s v="Onsite"/>
    <s v="T&amp;M"/>
    <n v="0"/>
    <n v="0"/>
    <n v="0"/>
    <n v="0"/>
    <n v="0"/>
    <n v="0"/>
  </r>
  <r>
    <x v="1"/>
    <x v="5"/>
    <s v="Dell Computer"/>
    <x v="2"/>
    <n v="171"/>
    <s v="Dell Computer_QA_project"/>
    <s v="Adjustments"/>
    <s v="Onsite"/>
    <s v="FixedBid"/>
    <n v="0"/>
    <n v="0"/>
    <n v="0"/>
    <n v="0"/>
    <n v="0"/>
    <n v="0"/>
  </r>
  <r>
    <x v="1"/>
    <x v="5"/>
    <s v="Dell Computer"/>
    <x v="2"/>
    <n v="171"/>
    <s v="Dell Computer_QA_project"/>
    <s v="Associate"/>
    <s v="Offshore"/>
    <s v="FixedBid"/>
    <n v="27820.800000000003"/>
    <n v="3769.2307692307686"/>
    <n v="950"/>
    <n v="1080"/>
    <n v="5334"/>
    <n v="16687.569230769233"/>
  </r>
  <r>
    <x v="1"/>
    <x v="5"/>
    <s v="Dell Computer"/>
    <x v="2"/>
    <n v="171"/>
    <s v="Dell Computer_QA_project"/>
    <s v="Associate"/>
    <s v="Onsite"/>
    <s v="FixedBid"/>
    <n v="75264"/>
    <n v="5416.666666666667"/>
    <n v="4000"/>
    <n v="2110"/>
    <n v="25513"/>
    <n v="38224.333333333328"/>
  </r>
  <r>
    <x v="1"/>
    <x v="5"/>
    <s v="Dell Computer"/>
    <x v="2"/>
    <n v="171"/>
    <s v="Dell Computer_QA_project"/>
    <s v="Billdays"/>
    <s v="Onsite"/>
    <s v="FixedBid"/>
    <n v="-6971.4580645161313"/>
    <n v="0"/>
    <n v="0"/>
    <n v="0"/>
    <n v="0"/>
    <n v="-6971.4580645161313"/>
  </r>
  <r>
    <x v="1"/>
    <x v="5"/>
    <s v="Dell Computer"/>
    <x v="2"/>
    <n v="171"/>
    <s v="Dell Computer_QA_project"/>
    <s v="TUTD"/>
    <s v="Onsite"/>
    <s v="FixedBid"/>
    <n v="0"/>
    <n v="0"/>
    <n v="0"/>
    <n v="0"/>
    <n v="0"/>
    <n v="0"/>
  </r>
  <r>
    <x v="1"/>
    <x v="5"/>
    <s v="Dell Computer"/>
    <x v="3"/>
    <n v="170"/>
    <s v="Dell Computer_SAP_project"/>
    <s v="Adjustments"/>
    <s v="Onsite"/>
    <s v="FixedBid"/>
    <n v="0"/>
    <n v="0"/>
    <n v="0"/>
    <n v="0"/>
    <n v="0"/>
    <n v="0"/>
  </r>
  <r>
    <x v="1"/>
    <x v="5"/>
    <s v="Dell Computer"/>
    <x v="3"/>
    <n v="170"/>
    <s v="Dell Computer_SAP_project"/>
    <s v="Associate"/>
    <s v="Offshore"/>
    <s v="FixedBid"/>
    <n v="114240"/>
    <n v="8307.6923076923067"/>
    <n v="4300"/>
    <n v="1810"/>
    <n v="43858"/>
    <n v="55964.307692307695"/>
  </r>
  <r>
    <x v="1"/>
    <x v="5"/>
    <s v="Dell Computer"/>
    <x v="3"/>
    <n v="170"/>
    <s v="Dell Computer_SAP_project"/>
    <s v="Associate"/>
    <s v="Onsite"/>
    <s v="FixedBid"/>
    <n v="26208"/>
    <n v="10833.333333333334"/>
    <n v="1000"/>
    <n v="550"/>
    <n v="11988"/>
    <n v="1836.6666666666642"/>
  </r>
  <r>
    <x v="1"/>
    <x v="5"/>
    <s v="Dell Computer"/>
    <x v="3"/>
    <n v="170"/>
    <s v="Dell Computer_SAP_project"/>
    <s v="Billdays"/>
    <s v="Onsite"/>
    <s v="FixedBid"/>
    <n v="-13201.548387096778"/>
    <n v="0"/>
    <n v="0"/>
    <n v="0"/>
    <n v="0"/>
    <n v="-13201.548387096778"/>
  </r>
  <r>
    <x v="1"/>
    <x v="5"/>
    <s v="Dell Computer"/>
    <x v="3"/>
    <n v="170"/>
    <s v="Dell Computer_SAP_project"/>
    <s v="TUTD"/>
    <s v="Onsite"/>
    <s v="FixedBid"/>
    <n v="-10913.28"/>
    <n v="0"/>
    <n v="0"/>
    <n v="0"/>
    <n v="0"/>
    <n v="-10913.28"/>
  </r>
  <r>
    <x v="1"/>
    <x v="5"/>
    <s v="Electronic Data Systems"/>
    <x v="2"/>
    <n v="303"/>
    <s v="Electronic Data Systems_QA_project"/>
    <s v="Adjustments"/>
    <s v="Onsite"/>
    <s v="T&amp;M"/>
    <n v="0"/>
    <n v="0"/>
    <n v="0"/>
    <n v="0"/>
    <n v="0"/>
    <n v="0"/>
  </r>
  <r>
    <x v="1"/>
    <x v="5"/>
    <s v="Electronic Data Systems"/>
    <x v="2"/>
    <n v="303"/>
    <s v="Electronic Data Systems_QA_project"/>
    <s v="Associate"/>
    <s v="Offshore"/>
    <s v="T&amp;M"/>
    <n v="28274.688000000002"/>
    <n v="4307.6923076923076"/>
    <n v="2150"/>
    <n v="260"/>
    <n v="12960"/>
    <n v="8596.9956923076934"/>
  </r>
  <r>
    <x v="1"/>
    <x v="5"/>
    <s v="Electronic Data Systems"/>
    <x v="2"/>
    <n v="303"/>
    <s v="Electronic Data Systems_QA_project"/>
    <s v="Associate"/>
    <s v="Onsite"/>
    <s v="T&amp;M"/>
    <n v="55036.800000000003"/>
    <n v="26333.333333333336"/>
    <n v="3150"/>
    <n v="1410"/>
    <n v="38105"/>
    <n v="-13961.53333333334"/>
  </r>
  <r>
    <x v="1"/>
    <x v="5"/>
    <s v="Electronic Data Systems"/>
    <x v="2"/>
    <n v="303"/>
    <s v="Electronic Data Systems_QA_project"/>
    <s v="Billdays"/>
    <s v="Onsite"/>
    <s v="T&amp;M"/>
    <n v="-5793.4575483870995"/>
    <n v="0"/>
    <n v="0"/>
    <n v="0"/>
    <n v="0"/>
    <n v="-5793.4575483870995"/>
  </r>
  <r>
    <x v="1"/>
    <x v="5"/>
    <s v="Electronic Data Systems"/>
    <x v="2"/>
    <n v="303"/>
    <s v="Electronic Data Systems_QA_project"/>
    <s v="TUTD"/>
    <s v="Onsite"/>
    <s v="T&amp;M"/>
    <n v="0"/>
    <n v="0"/>
    <n v="0"/>
    <n v="0"/>
    <n v="0"/>
    <n v="0"/>
  </r>
  <r>
    <x v="1"/>
    <x v="5"/>
    <s v="Electronic Data Systems"/>
    <x v="3"/>
    <n v="302"/>
    <s v="Electronic Data Systems_SAP_project"/>
    <s v="Adjustments"/>
    <s v="Onsite"/>
    <s v="FixedBid"/>
    <n v="0"/>
    <n v="0"/>
    <n v="0"/>
    <n v="0"/>
    <n v="0"/>
    <n v="0"/>
  </r>
  <r>
    <x v="1"/>
    <x v="5"/>
    <s v="Electronic Data Systems"/>
    <x v="3"/>
    <n v="302"/>
    <s v="Electronic Data Systems_SAP_project"/>
    <s v="Associate"/>
    <s v="Offshore"/>
    <s v="FixedBid"/>
    <n v="46259.199999999997"/>
    <n v="1923.0769230769233"/>
    <n v="3200"/>
    <n v="290"/>
    <n v="16215"/>
    <n v="24631.123076923075"/>
  </r>
  <r>
    <x v="1"/>
    <x v="5"/>
    <s v="Electronic Data Systems"/>
    <x v="3"/>
    <n v="302"/>
    <s v="Electronic Data Systems_SAP_project"/>
    <s v="Associate"/>
    <s v="Onsite"/>
    <s v="FixedBid"/>
    <n v="9984"/>
    <n v="0"/>
    <n v="0"/>
    <n v="50"/>
    <n v="0"/>
    <n v="9934"/>
  </r>
  <r>
    <x v="1"/>
    <x v="5"/>
    <s v="Electronic Data Systems"/>
    <x v="3"/>
    <n v="302"/>
    <s v="Electronic Data Systems_SAP_project"/>
    <s v="Billdays"/>
    <s v="Onsite"/>
    <s v="FixedBid"/>
    <n v="-7085.4193548387111"/>
    <n v="0"/>
    <n v="0"/>
    <n v="0"/>
    <n v="0"/>
    <n v="-7085.4193548387111"/>
  </r>
  <r>
    <x v="1"/>
    <x v="5"/>
    <s v="Electronic Data Systems"/>
    <x v="3"/>
    <n v="302"/>
    <s v="Electronic Data Systems_SAP_project"/>
    <s v="TUTD"/>
    <s v="Onsite"/>
    <s v="FixedBid"/>
    <n v="0"/>
    <n v="0"/>
    <n v="0"/>
    <n v="0"/>
    <n v="0"/>
    <n v="0"/>
  </r>
  <r>
    <x v="1"/>
    <x v="5"/>
    <s v="Exxon Mobil"/>
    <x v="2"/>
    <n v="6"/>
    <s v="Exxon Mobil_QA_project"/>
    <s v="Adjustments"/>
    <s v="Onsite"/>
    <s v="T&amp;M"/>
    <n v="0"/>
    <n v="0"/>
    <n v="0"/>
    <n v="0"/>
    <n v="0"/>
    <n v="0"/>
  </r>
  <r>
    <x v="1"/>
    <x v="5"/>
    <s v="Exxon Mobil"/>
    <x v="2"/>
    <n v="6"/>
    <s v="Exxon Mobil_QA_project"/>
    <s v="Associate"/>
    <s v="Offshore"/>
    <s v="T&amp;M"/>
    <n v="16399.248"/>
    <n v="3307.6923076923076"/>
    <n v="1400"/>
    <n v="750"/>
    <n v="4128"/>
    <n v="6813.5556923076911"/>
  </r>
  <r>
    <x v="1"/>
    <x v="5"/>
    <s v="Exxon Mobil"/>
    <x v="2"/>
    <n v="6"/>
    <s v="Exxon Mobil_QA_project"/>
    <s v="Associate"/>
    <s v="Onsite"/>
    <s v="T&amp;M"/>
    <n v="44217.488000000005"/>
    <n v="42333.333333333336"/>
    <n v="2100"/>
    <n v="730"/>
    <n v="0"/>
    <n v="-945.84533333333093"/>
  </r>
  <r>
    <x v="1"/>
    <x v="5"/>
    <s v="Exxon Mobil"/>
    <x v="2"/>
    <n v="6"/>
    <s v="Exxon Mobil_QA_project"/>
    <s v="Billdays"/>
    <s v="Onsite"/>
    <s v="T&amp;M"/>
    <n v="-4636.4353548387107"/>
    <n v="0"/>
    <n v="0"/>
    <n v="0"/>
    <n v="0"/>
    <n v="-4636.4353548387107"/>
  </r>
  <r>
    <x v="1"/>
    <x v="5"/>
    <s v="Exxon Mobil"/>
    <x v="2"/>
    <n v="6"/>
    <s v="Exxon Mobil_QA_project"/>
    <s v="TUTD"/>
    <s v="Onsite"/>
    <s v="T&amp;M"/>
    <n v="0"/>
    <n v="0"/>
    <n v="0"/>
    <n v="0"/>
    <n v="0"/>
    <n v="0"/>
  </r>
  <r>
    <x v="1"/>
    <x v="5"/>
    <s v="Hewlett-Packard"/>
    <x v="0"/>
    <n v="94"/>
    <s v="Hewlett-Packard_Analytics_project"/>
    <s v="Adjustments"/>
    <s v="Onsite"/>
    <s v="T&amp;M"/>
    <n v="0"/>
    <n v="0"/>
    <n v="0"/>
    <n v="0"/>
    <n v="0"/>
    <n v="0"/>
  </r>
  <r>
    <x v="1"/>
    <x v="5"/>
    <s v="Hewlett-Packard"/>
    <x v="0"/>
    <n v="94"/>
    <s v="Hewlett-Packard_Analytics_project"/>
    <s v="Associate"/>
    <s v="Offshore"/>
    <s v="T&amp;M"/>
    <n v="63734.867999999995"/>
    <n v="5307.6923076923067"/>
    <n v="3950"/>
    <n v="1040"/>
    <n v="14262"/>
    <n v="39175.17569230769"/>
  </r>
  <r>
    <x v="1"/>
    <x v="5"/>
    <s v="Hewlett-Packard"/>
    <x v="0"/>
    <n v="94"/>
    <s v="Hewlett-Packard_Analytics_project"/>
    <s v="Associate"/>
    <s v="Onsite"/>
    <s v="T&amp;M"/>
    <n v="42996.960000000006"/>
    <n v="23750"/>
    <n v="200"/>
    <n v="160"/>
    <n v="0"/>
    <n v="18886.960000000006"/>
  </r>
  <r>
    <x v="1"/>
    <x v="5"/>
    <s v="Hewlett-Packard"/>
    <x v="0"/>
    <n v="94"/>
    <s v="Hewlett-Packard_Analytics_project"/>
    <s v="Billdays"/>
    <s v="Onsite"/>
    <s v="T&amp;M"/>
    <n v="-7765.0014193548404"/>
    <n v="0"/>
    <n v="0"/>
    <n v="0"/>
    <n v="0"/>
    <n v="-7765.0014193548404"/>
  </r>
  <r>
    <x v="1"/>
    <x v="5"/>
    <s v="Hewlett-Packard"/>
    <x v="0"/>
    <n v="94"/>
    <s v="Hewlett-Packard_Analytics_project"/>
    <s v="TUTD"/>
    <s v="Onsite"/>
    <s v="T&amp;M"/>
    <n v="0"/>
    <n v="0"/>
    <n v="0"/>
    <n v="0"/>
    <n v="0"/>
    <n v="0"/>
  </r>
  <r>
    <x v="1"/>
    <x v="5"/>
    <s v="Hewlett-Packard"/>
    <x v="4"/>
    <n v="93"/>
    <s v="Hewlett-Packard_Cloud_project"/>
    <s v="Adjustments"/>
    <s v="Onsite"/>
    <s v="FixedBid"/>
    <n v="-4900.6944000000003"/>
    <n v="0"/>
    <n v="0"/>
    <n v="0"/>
    <n v="0"/>
    <n v="-4900.6944000000003"/>
  </r>
  <r>
    <x v="1"/>
    <x v="5"/>
    <s v="Hewlett-Packard"/>
    <x v="4"/>
    <n v="93"/>
    <s v="Hewlett-Packard_Cloud_project"/>
    <s v="Associate"/>
    <s v="Offshore"/>
    <s v="FixedBid"/>
    <n v="79440.480000000025"/>
    <n v="7846.1538461538457"/>
    <n v="7350"/>
    <n v="890"/>
    <n v="25848"/>
    <n v="37506.326153846181"/>
  </r>
  <r>
    <x v="1"/>
    <x v="5"/>
    <s v="Hewlett-Packard"/>
    <x v="4"/>
    <n v="93"/>
    <s v="Hewlett-Packard_Cloud_project"/>
    <s v="Associate"/>
    <s v="Onsite"/>
    <s v="FixedBid"/>
    <n v="82157.760000000009"/>
    <n v="34416.666666666672"/>
    <n v="1700"/>
    <n v="620"/>
    <n v="21227"/>
    <n v="24194.093333333338"/>
  </r>
  <r>
    <x v="1"/>
    <x v="5"/>
    <s v="Hewlett-Packard"/>
    <x v="4"/>
    <n v="93"/>
    <s v="Hewlett-Packard_Cloud_project"/>
    <s v="Billdays"/>
    <s v="Onsite"/>
    <s v="FixedBid"/>
    <n v="-15808.691612903231"/>
    <n v="0"/>
    <n v="0"/>
    <n v="0"/>
    <n v="0"/>
    <n v="-15808.691612903231"/>
  </r>
  <r>
    <x v="1"/>
    <x v="5"/>
    <s v="Hewlett-Packard"/>
    <x v="4"/>
    <n v="93"/>
    <s v="Hewlett-Packard_Cloud_project"/>
    <s v="TUTD"/>
    <s v="Onsite"/>
    <s v="FixedBid"/>
    <n v="0"/>
    <n v="0"/>
    <n v="0"/>
    <n v="0"/>
    <n v="0"/>
    <n v="0"/>
  </r>
  <r>
    <x v="1"/>
    <x v="5"/>
    <s v="Hewlett-Packard"/>
    <x v="1"/>
    <n v="95"/>
    <s v="Hewlett-Packard_HCM_project"/>
    <s v="Adjustments"/>
    <s v="Onsite"/>
    <s v="FixedBid"/>
    <n v="0"/>
    <n v="0"/>
    <n v="0"/>
    <n v="0"/>
    <n v="0"/>
    <n v="0"/>
  </r>
  <r>
    <x v="1"/>
    <x v="5"/>
    <s v="Hewlett-Packard"/>
    <x v="1"/>
    <n v="95"/>
    <s v="Hewlett-Packard_HCM_project"/>
    <s v="Associate"/>
    <s v="Offshore"/>
    <s v="FixedBid"/>
    <n v="99047.520000000033"/>
    <n v="2846.1538461538457"/>
    <n v="5050"/>
    <n v="1800"/>
    <n v="30839"/>
    <n v="58512.366153846189"/>
  </r>
  <r>
    <x v="1"/>
    <x v="5"/>
    <s v="Hewlett-Packard"/>
    <x v="1"/>
    <n v="95"/>
    <s v="Hewlett-Packard_HCM_project"/>
    <s v="Associate"/>
    <s v="Onsite"/>
    <s v="FixedBid"/>
    <n v="84981.60000000002"/>
    <n v="23750.000000000004"/>
    <n v="2200"/>
    <n v="1710"/>
    <n v="12388"/>
    <n v="44933.60000000002"/>
  </r>
  <r>
    <x v="1"/>
    <x v="5"/>
    <s v="Hewlett-Packard"/>
    <x v="1"/>
    <n v="95"/>
    <s v="Hewlett-Packard_HCM_project"/>
    <s v="Billdays"/>
    <s v="Onsite"/>
    <s v="FixedBid"/>
    <n v="-16637.109677419365"/>
    <n v="0"/>
    <n v="0"/>
    <n v="0"/>
    <n v="0"/>
    <n v="-16637.109677419365"/>
  </r>
  <r>
    <x v="1"/>
    <x v="5"/>
    <s v="Hewlett-Packard"/>
    <x v="1"/>
    <n v="95"/>
    <s v="Hewlett-Packard_HCM_project"/>
    <s v="TUTD"/>
    <s v="Onsite"/>
    <s v="FixedBid"/>
    <n v="51575.040000000015"/>
    <n v="0"/>
    <n v="0"/>
    <n v="0"/>
    <n v="0"/>
    <n v="51575.040000000015"/>
  </r>
  <r>
    <x v="1"/>
    <x v="5"/>
    <s v="Hewlett-Packard"/>
    <x v="2"/>
    <n v="97"/>
    <s v="Hewlett-Packard_QA_project"/>
    <s v="Adjustments"/>
    <s v="Onsite"/>
    <s v="T&amp;M"/>
    <n v="0"/>
    <n v="0"/>
    <n v="0"/>
    <n v="0"/>
    <n v="0"/>
    <n v="0"/>
  </r>
  <r>
    <x v="1"/>
    <x v="5"/>
    <s v="Hewlett-Packard"/>
    <x v="2"/>
    <n v="97"/>
    <s v="Hewlett-Packard_QA_project"/>
    <s v="Associate"/>
    <s v="Offshore"/>
    <s v="T&amp;M"/>
    <n v="39623.448000000004"/>
    <n v="4000"/>
    <n v="4800"/>
    <n v="1480"/>
    <n v="20142"/>
    <n v="9201.448000000004"/>
  </r>
  <r>
    <x v="1"/>
    <x v="5"/>
    <s v="Hewlett-Packard"/>
    <x v="2"/>
    <n v="97"/>
    <s v="Hewlett-Packard_QA_project"/>
    <s v="Associate"/>
    <s v="Onsite"/>
    <s v="T&amp;M"/>
    <n v="27920.496000000006"/>
    <n v="17500"/>
    <n v="1000"/>
    <n v="200"/>
    <n v="6500"/>
    <n v="2720.4960000000065"/>
  </r>
  <r>
    <x v="1"/>
    <x v="5"/>
    <s v="Hewlett-Packard"/>
    <x v="2"/>
    <n v="97"/>
    <s v="Hewlett-Packard_QA_project"/>
    <s v="Billdays"/>
    <s v="Onsite"/>
    <s v="T&amp;M"/>
    <n v="-5889.5883870967764"/>
    <n v="0"/>
    <n v="0"/>
    <n v="0"/>
    <n v="0"/>
    <n v="-5889.5883870967764"/>
  </r>
  <r>
    <x v="1"/>
    <x v="5"/>
    <s v="Hewlett-Packard"/>
    <x v="2"/>
    <n v="97"/>
    <s v="Hewlett-Packard_QA_project"/>
    <s v="TUTD"/>
    <s v="Onsite"/>
    <s v="T&amp;M"/>
    <n v="0"/>
    <n v="0"/>
    <n v="0"/>
    <n v="0"/>
    <n v="0"/>
    <n v="0"/>
  </r>
  <r>
    <x v="1"/>
    <x v="5"/>
    <s v="Hewlett-Packard"/>
    <x v="3"/>
    <n v="96"/>
    <s v="Hewlett-Packard_SAP_project"/>
    <s v="Adjustments"/>
    <s v="Onsite"/>
    <s v="T&amp;M"/>
    <n v="0"/>
    <n v="0"/>
    <n v="0"/>
    <n v="0"/>
    <n v="0"/>
    <n v="0"/>
  </r>
  <r>
    <x v="1"/>
    <x v="5"/>
    <s v="Hewlett-Packard"/>
    <x v="3"/>
    <n v="96"/>
    <s v="Hewlett-Packard_SAP_project"/>
    <s v="Associate"/>
    <s v="Offshore"/>
    <s v="T&amp;M"/>
    <n v="46491.240000000005"/>
    <n v="3000"/>
    <n v="1700"/>
    <n v="1110"/>
    <n v="20600"/>
    <n v="20081.240000000005"/>
  </r>
  <r>
    <x v="1"/>
    <x v="5"/>
    <s v="Hewlett-Packard"/>
    <x v="3"/>
    <n v="96"/>
    <s v="Hewlett-Packard_SAP_project"/>
    <s v="Associate"/>
    <s v="Onsite"/>
    <s v="T&amp;M"/>
    <n v="18787.86"/>
    <n v="5666.666666666667"/>
    <n v="1000"/>
    <n v="10"/>
    <n v="8350"/>
    <n v="3761.1933333333327"/>
  </r>
  <r>
    <x v="1"/>
    <x v="5"/>
    <s v="Hewlett-Packard"/>
    <x v="3"/>
    <n v="96"/>
    <s v="Hewlett-Packard_SAP_project"/>
    <s v="Billdays"/>
    <s v="Onsite"/>
    <s v="T&amp;M"/>
    <n v="-6206.905161290324"/>
    <n v="0"/>
    <n v="0"/>
    <n v="0"/>
    <n v="0"/>
    <n v="-6206.905161290324"/>
  </r>
  <r>
    <x v="1"/>
    <x v="5"/>
    <s v="Hewlett-Packard"/>
    <x v="3"/>
    <n v="96"/>
    <s v="Hewlett-Packard_SAP_project"/>
    <s v="TUTD"/>
    <s v="Onsite"/>
    <s v="T&amp;M"/>
    <n v="0"/>
    <n v="0"/>
    <n v="0"/>
    <n v="0"/>
    <n v="0"/>
    <n v="0"/>
  </r>
  <r>
    <x v="1"/>
    <x v="5"/>
    <s v="Honeywell Intl."/>
    <x v="0"/>
    <n v="256"/>
    <s v="Honeywell Intl._Analytics_project"/>
    <s v="Adjustments"/>
    <s v="Onsite"/>
    <s v="T&amp;M"/>
    <n v="0"/>
    <n v="0"/>
    <n v="0"/>
    <n v="0"/>
    <n v="0"/>
    <n v="0"/>
  </r>
  <r>
    <x v="1"/>
    <x v="5"/>
    <s v="Honeywell Intl."/>
    <x v="0"/>
    <n v="256"/>
    <s v="Honeywell Intl._Analytics_project"/>
    <s v="Associate"/>
    <s v="Offshore"/>
    <s v="T&amp;M"/>
    <n v="40699.151999999995"/>
    <n v="4076.9230769230771"/>
    <n v="700"/>
    <n v="1040"/>
    <n v="8964"/>
    <n v="25918.228923076917"/>
  </r>
  <r>
    <x v="1"/>
    <x v="5"/>
    <s v="Honeywell Intl."/>
    <x v="0"/>
    <n v="256"/>
    <s v="Honeywell Intl._Analytics_project"/>
    <s v="Associate"/>
    <s v="Onsite"/>
    <s v="T&amp;M"/>
    <n v="59400.431999999993"/>
    <n v="17083.333333333336"/>
    <n v="2450"/>
    <n v="1160"/>
    <n v="27562"/>
    <n v="11145.098666666658"/>
  </r>
  <r>
    <x v="1"/>
    <x v="5"/>
    <s v="Honeywell Intl."/>
    <x v="0"/>
    <n v="256"/>
    <s v="Honeywell Intl._Analytics_project"/>
    <s v="Billdays"/>
    <s v="Onsite"/>
    <s v="T&amp;M"/>
    <n v="-7903.7500645161317"/>
    <n v="0"/>
    <n v="0"/>
    <n v="0"/>
    <n v="0"/>
    <n v="-7903.7500645161317"/>
  </r>
  <r>
    <x v="1"/>
    <x v="5"/>
    <s v="Honeywell Intl."/>
    <x v="0"/>
    <n v="256"/>
    <s v="Honeywell Intl._Analytics_project"/>
    <s v="TUTD"/>
    <s v="Onsite"/>
    <s v="T&amp;M"/>
    <n v="0"/>
    <n v="0"/>
    <n v="0"/>
    <n v="0"/>
    <n v="0"/>
    <n v="0"/>
  </r>
  <r>
    <x v="1"/>
    <x v="5"/>
    <s v="Honeywell Intl."/>
    <x v="4"/>
    <n v="255"/>
    <s v="Honeywell Intl._Cloud_project"/>
    <s v="Adjustments"/>
    <s v="Onsite"/>
    <s v="T&amp;M"/>
    <n v="0"/>
    <n v="0"/>
    <n v="0"/>
    <n v="0"/>
    <n v="0"/>
    <n v="0"/>
  </r>
  <r>
    <x v="1"/>
    <x v="5"/>
    <s v="Honeywell Intl."/>
    <x v="4"/>
    <n v="255"/>
    <s v="Honeywell Intl._Cloud_project"/>
    <s v="Associate"/>
    <s v="Offshore"/>
    <s v="T&amp;M"/>
    <n v="43483.635000000002"/>
    <n v="4769.2307692307686"/>
    <n v="6450"/>
    <n v="1180"/>
    <n v="12039"/>
    <n v="19045.404230769233"/>
  </r>
  <r>
    <x v="1"/>
    <x v="5"/>
    <s v="Honeywell Intl."/>
    <x v="4"/>
    <n v="255"/>
    <s v="Honeywell Intl._Cloud_project"/>
    <s v="Associate"/>
    <s v="Onsite"/>
    <s v="T&amp;M"/>
    <n v="81351.620999999999"/>
    <n v="24833.333333333336"/>
    <n v="2600"/>
    <n v="1080"/>
    <n v="44813"/>
    <n v="8025.2876666666562"/>
  </r>
  <r>
    <x v="1"/>
    <x v="5"/>
    <s v="Honeywell Intl."/>
    <x v="4"/>
    <n v="255"/>
    <s v="Honeywell Intl._Cloud_project"/>
    <s v="Billdays"/>
    <s v="Onsite"/>
    <s v="T&amp;M"/>
    <n v="-10584.789967741939"/>
    <n v="0"/>
    <n v="0"/>
    <n v="0"/>
    <n v="0"/>
    <n v="-10584.789967741939"/>
  </r>
  <r>
    <x v="1"/>
    <x v="5"/>
    <s v="Honeywell Intl."/>
    <x v="4"/>
    <n v="255"/>
    <s v="Honeywell Intl._Cloud_project"/>
    <s v="TUTD"/>
    <s v="Onsite"/>
    <s v="T&amp;M"/>
    <n v="0"/>
    <n v="0"/>
    <n v="0"/>
    <n v="0"/>
    <n v="0"/>
    <n v="0"/>
  </r>
  <r>
    <x v="1"/>
    <x v="5"/>
    <s v="Honeywell Intl."/>
    <x v="1"/>
    <n v="257"/>
    <s v="Honeywell Intl._HCM_project"/>
    <s v="Adjustments"/>
    <s v="Onsite"/>
    <s v="T&amp;M"/>
    <n v="0"/>
    <n v="0"/>
    <n v="0"/>
    <n v="0"/>
    <n v="0"/>
    <n v="0"/>
  </r>
  <r>
    <x v="1"/>
    <x v="5"/>
    <s v="Honeywell Intl."/>
    <x v="1"/>
    <n v="257"/>
    <s v="Honeywell Intl._HCM_project"/>
    <s v="Associate"/>
    <s v="Offshore"/>
    <s v="T&amp;M"/>
    <n v="52972.920000000006"/>
    <n v="5615.3846153846152"/>
    <n v="1600"/>
    <n v="760"/>
    <n v="6601"/>
    <n v="38396.535384615388"/>
  </r>
  <r>
    <x v="1"/>
    <x v="5"/>
    <s v="Honeywell Intl."/>
    <x v="1"/>
    <n v="257"/>
    <s v="Honeywell Intl._HCM_project"/>
    <s v="Associate"/>
    <s v="Onsite"/>
    <s v="T&amp;M"/>
    <n v="22007.700000000004"/>
    <n v="7500"/>
    <n v="1200"/>
    <n v="150"/>
    <n v="6601"/>
    <n v="6556.7000000000044"/>
  </r>
  <r>
    <x v="1"/>
    <x v="5"/>
    <s v="Honeywell Intl."/>
    <x v="1"/>
    <n v="257"/>
    <s v="Honeywell Intl._HCM_project"/>
    <s v="Billdays"/>
    <s v="Onsite"/>
    <s v="T&amp;M"/>
    <n v="-7317.3422903225837"/>
    <n v="0"/>
    <n v="0"/>
    <n v="0"/>
    <n v="0"/>
    <n v="-7317.3422903225837"/>
  </r>
  <r>
    <x v="1"/>
    <x v="5"/>
    <s v="Honeywell Intl."/>
    <x v="1"/>
    <n v="257"/>
    <s v="Honeywell Intl._HCM_project"/>
    <s v="TUTD"/>
    <s v="Onsite"/>
    <s v="T&amp;M"/>
    <n v="0"/>
    <n v="0"/>
    <n v="0"/>
    <n v="0"/>
    <n v="0"/>
    <n v="0"/>
  </r>
  <r>
    <x v="1"/>
    <x v="5"/>
    <s v="Honeywell Intl."/>
    <x v="2"/>
    <n v="259"/>
    <s v="Honeywell Intl._QA_project"/>
    <s v="Adjustments"/>
    <s v="Onsite"/>
    <s v="FixedBid"/>
    <n v="0"/>
    <n v="0"/>
    <n v="0"/>
    <n v="0"/>
    <n v="0"/>
    <n v="0"/>
  </r>
  <r>
    <x v="1"/>
    <x v="5"/>
    <s v="Honeywell Intl."/>
    <x v="2"/>
    <n v="259"/>
    <s v="Honeywell Intl._QA_project"/>
    <s v="Associate"/>
    <s v="Offshore"/>
    <s v="FixedBid"/>
    <n v="33396.479999999996"/>
    <n v="2769.2307692307695"/>
    <n v="900"/>
    <n v="310"/>
    <n v="15641"/>
    <n v="13776.249230769226"/>
  </r>
  <r>
    <x v="1"/>
    <x v="5"/>
    <s v="Honeywell Intl."/>
    <x v="2"/>
    <n v="259"/>
    <s v="Honeywell Intl._QA_project"/>
    <s v="Associate"/>
    <s v="Onsite"/>
    <s v="FixedBid"/>
    <n v="51217.919999999991"/>
    <n v="24416.666666666668"/>
    <n v="1950"/>
    <n v="910"/>
    <n v="0"/>
    <n v="23941.253333333323"/>
  </r>
  <r>
    <x v="1"/>
    <x v="5"/>
    <s v="Honeywell Intl."/>
    <x v="2"/>
    <n v="259"/>
    <s v="Honeywell Intl._QA_project"/>
    <s v="Billdays"/>
    <s v="Onsite"/>
    <s v="FixedBid"/>
    <n v="-9855.1741935483878"/>
    <n v="0"/>
    <n v="0"/>
    <n v="0"/>
    <n v="0"/>
    <n v="-9855.1741935483878"/>
  </r>
  <r>
    <x v="1"/>
    <x v="5"/>
    <s v="Honeywell Intl."/>
    <x v="2"/>
    <n v="259"/>
    <s v="Honeywell Intl._QA_project"/>
    <s v="TUTD"/>
    <s v="Onsite"/>
    <s v="FixedBid"/>
    <n v="-31569.407999999996"/>
    <n v="0"/>
    <n v="0"/>
    <n v="0"/>
    <n v="0"/>
    <n v="-31569.407999999996"/>
  </r>
  <r>
    <x v="1"/>
    <x v="5"/>
    <s v="Honeywell Intl."/>
    <x v="3"/>
    <n v="258"/>
    <s v="Honeywell Intl._SAP_project"/>
    <s v="Adjustments"/>
    <s v="Onsite"/>
    <s v="T&amp;M"/>
    <n v="0"/>
    <n v="0"/>
    <n v="0"/>
    <n v="0"/>
    <n v="0"/>
    <n v="0"/>
  </r>
  <r>
    <x v="1"/>
    <x v="5"/>
    <s v="Honeywell Intl."/>
    <x v="3"/>
    <n v="258"/>
    <s v="Honeywell Intl._SAP_project"/>
    <s v="Associate"/>
    <s v="Offshore"/>
    <s v="T&amp;M"/>
    <n v="82153.89"/>
    <n v="4538.4615384615381"/>
    <n v="2900"/>
    <n v="1740"/>
    <n v="46706"/>
    <n v="26269.42846153846"/>
  </r>
  <r>
    <x v="1"/>
    <x v="5"/>
    <s v="Honeywell Intl."/>
    <x v="3"/>
    <n v="258"/>
    <s v="Honeywell Intl._SAP_project"/>
    <s v="Associate"/>
    <s v="Onsite"/>
    <s v="T&amp;M"/>
    <n v="39376.35"/>
    <n v="7500"/>
    <n v="1500"/>
    <n v="370"/>
    <n v="27720"/>
    <n v="2286.3499999999985"/>
  </r>
  <r>
    <x v="1"/>
    <x v="5"/>
    <s v="Honeywell Intl."/>
    <x v="3"/>
    <n v="258"/>
    <s v="Honeywell Intl._SAP_project"/>
    <s v="Billdays"/>
    <s v="Onsite"/>
    <s v="T&amp;M"/>
    <n v="-7683.8429032258073"/>
    <n v="0"/>
    <n v="0"/>
    <n v="0"/>
    <n v="0"/>
    <n v="-7683.8429032258073"/>
  </r>
  <r>
    <x v="1"/>
    <x v="5"/>
    <s v="Honeywell Intl."/>
    <x v="3"/>
    <n v="258"/>
    <s v="Honeywell Intl._SAP_project"/>
    <s v="TUTD"/>
    <s v="Onsite"/>
    <s v="T&amp;M"/>
    <n v="0"/>
    <n v="0"/>
    <n v="0"/>
    <n v="0"/>
    <n v="0"/>
    <n v="0"/>
  </r>
  <r>
    <x v="1"/>
    <x v="5"/>
    <s v="Ingram Micro"/>
    <x v="1"/>
    <n v="234"/>
    <s v="Ingram Micro_HCM_project"/>
    <s v="Adjustments"/>
    <s v="Onsite"/>
    <s v="FixedBid"/>
    <n v="0"/>
    <n v="0"/>
    <n v="0"/>
    <n v="0"/>
    <n v="0"/>
    <n v="0"/>
  </r>
  <r>
    <x v="1"/>
    <x v="5"/>
    <s v="Ingram Micro"/>
    <x v="1"/>
    <n v="234"/>
    <s v="Ingram Micro_HCM_project"/>
    <s v="Associate"/>
    <s v="Offshore"/>
    <s v="FixedBid"/>
    <n v="93679.520000000019"/>
    <n v="5846.1538461538457"/>
    <n v="4900"/>
    <n v="1630"/>
    <n v="22428"/>
    <n v="58875.366153846175"/>
  </r>
  <r>
    <x v="1"/>
    <x v="5"/>
    <s v="Ingram Micro"/>
    <x v="1"/>
    <n v="234"/>
    <s v="Ingram Micro_HCM_project"/>
    <s v="Associate"/>
    <s v="Onsite"/>
    <s v="FixedBid"/>
    <n v="48528.480000000003"/>
    <n v="18333.333333333336"/>
    <n v="400"/>
    <n v="260"/>
    <n v="9020"/>
    <n v="20515.146666666667"/>
  </r>
  <r>
    <x v="1"/>
    <x v="5"/>
    <s v="Ingram Micro"/>
    <x v="1"/>
    <n v="234"/>
    <s v="Ingram Micro_HCM_project"/>
    <s v="Billdays"/>
    <s v="Onsite"/>
    <s v="FixedBid"/>
    <n v="-13658.849032258071"/>
    <n v="0"/>
    <n v="0"/>
    <n v="0"/>
    <n v="0"/>
    <n v="-13658.849032258071"/>
  </r>
  <r>
    <x v="1"/>
    <x v="5"/>
    <s v="Ingram Micro"/>
    <x v="1"/>
    <n v="234"/>
    <s v="Ingram Micro_HCM_project"/>
    <s v="TUTD"/>
    <s v="Onsite"/>
    <s v="FixedBid"/>
    <n v="0"/>
    <n v="0"/>
    <n v="0"/>
    <n v="0"/>
    <n v="0"/>
    <n v="0"/>
  </r>
  <r>
    <x v="1"/>
    <x v="5"/>
    <s v="Ingram Micro"/>
    <x v="2"/>
    <n v="236"/>
    <s v="Ingram Micro_QA_project"/>
    <s v="Adjustments"/>
    <s v="Onsite"/>
    <s v="T&amp;M"/>
    <n v="0"/>
    <n v="0"/>
    <n v="0"/>
    <n v="0"/>
    <n v="0"/>
    <n v="0"/>
  </r>
  <r>
    <x v="1"/>
    <x v="5"/>
    <s v="Ingram Micro"/>
    <x v="2"/>
    <n v="236"/>
    <s v="Ingram Micro_QA_project"/>
    <s v="Associate"/>
    <s v="Offshore"/>
    <s v="T&amp;M"/>
    <n v="22826"/>
    <n v="3615.3846153846152"/>
    <n v="2250"/>
    <n v="1110"/>
    <n v="0"/>
    <n v="15850.615384615385"/>
  </r>
  <r>
    <x v="1"/>
    <x v="5"/>
    <s v="Ingram Micro"/>
    <x v="2"/>
    <n v="236"/>
    <s v="Ingram Micro_QA_project"/>
    <s v="Associate"/>
    <s v="Onsite"/>
    <s v="T&amp;M"/>
    <n v="27949.528000000002"/>
    <n v="18833.333333333336"/>
    <n v="950"/>
    <n v="650"/>
    <n v="8855"/>
    <n v="-1338.8053333333337"/>
  </r>
  <r>
    <x v="1"/>
    <x v="5"/>
    <s v="Ingram Micro"/>
    <x v="2"/>
    <n v="236"/>
    <s v="Ingram Micro_QA_project"/>
    <s v="Billdays"/>
    <s v="Onsite"/>
    <s v="T&amp;M"/>
    <n v="-2263.7032258064519"/>
    <n v="0"/>
    <n v="0"/>
    <n v="0"/>
    <n v="0"/>
    <n v="-2263.7032258064519"/>
  </r>
  <r>
    <x v="1"/>
    <x v="5"/>
    <s v="Ingram Micro"/>
    <x v="2"/>
    <n v="236"/>
    <s v="Ingram Micro_QA_project"/>
    <s v="TUTD"/>
    <s v="Onsite"/>
    <s v="T&amp;M"/>
    <n v="0"/>
    <n v="0"/>
    <n v="0"/>
    <n v="0"/>
    <n v="0"/>
    <n v="0"/>
  </r>
  <r>
    <x v="1"/>
    <x v="5"/>
    <s v="Ingram Micro"/>
    <x v="3"/>
    <n v="235"/>
    <s v="Ingram Micro_SAP_project"/>
    <s v="Adjustments"/>
    <s v="Onsite"/>
    <s v="T&amp;M"/>
    <n v="0"/>
    <n v="0"/>
    <n v="0"/>
    <n v="0"/>
    <n v="0"/>
    <n v="0"/>
  </r>
  <r>
    <x v="1"/>
    <x v="5"/>
    <s v="Ingram Micro"/>
    <x v="3"/>
    <n v="235"/>
    <s v="Ingram Micro_SAP_project"/>
    <s v="Associate"/>
    <s v="Offshore"/>
    <s v="T&amp;M"/>
    <n v="36221.629999999997"/>
    <n v="6999.9999999999991"/>
    <n v="2450"/>
    <n v="1220"/>
    <n v="0"/>
    <n v="25551.629999999997"/>
  </r>
  <r>
    <x v="1"/>
    <x v="5"/>
    <s v="Ingram Micro"/>
    <x v="3"/>
    <n v="235"/>
    <s v="Ingram Micro_SAP_project"/>
    <s v="Associate"/>
    <s v="Onsite"/>
    <s v="T&amp;M"/>
    <n v="55950.97"/>
    <n v="22750.000000000004"/>
    <n v="2500"/>
    <n v="720"/>
    <n v="24948"/>
    <n v="5032.9700000000012"/>
  </r>
  <r>
    <x v="1"/>
    <x v="5"/>
    <s v="Ingram Micro"/>
    <x v="3"/>
    <n v="235"/>
    <s v="Ingram Micro_SAP_project"/>
    <s v="Billdays"/>
    <s v="Onsite"/>
    <s v="T&amp;M"/>
    <n v="-8114.5354838709709"/>
    <n v="0"/>
    <n v="0"/>
    <n v="0"/>
    <n v="0"/>
    <n v="-8114.5354838709709"/>
  </r>
  <r>
    <x v="1"/>
    <x v="5"/>
    <s v="Ingram Micro"/>
    <x v="3"/>
    <n v="235"/>
    <s v="Ingram Micro_SAP_project"/>
    <s v="TUTD"/>
    <s v="Onsite"/>
    <s v="T&amp;M"/>
    <n v="0"/>
    <n v="0"/>
    <n v="0"/>
    <n v="0"/>
    <n v="0"/>
    <n v="0"/>
  </r>
  <r>
    <x v="1"/>
    <x v="5"/>
    <s v="Intel"/>
    <x v="2"/>
    <n v="207"/>
    <s v="Intel_QA_project"/>
    <s v="Adjustments"/>
    <s v="Onsite"/>
    <s v="T&amp;M"/>
    <n v="0"/>
    <n v="0"/>
    <n v="0"/>
    <n v="0"/>
    <n v="0"/>
    <n v="0"/>
  </r>
  <r>
    <x v="1"/>
    <x v="5"/>
    <s v="Intel"/>
    <x v="2"/>
    <n v="207"/>
    <s v="Intel_QA_project"/>
    <s v="Associate"/>
    <s v="Offshore"/>
    <s v="T&amp;M"/>
    <n v="9771.7759999999998"/>
    <n v="2000"/>
    <n v="2700"/>
    <n v="150"/>
    <n v="0"/>
    <n v="4921.7759999999998"/>
  </r>
  <r>
    <x v="1"/>
    <x v="5"/>
    <s v="Intel"/>
    <x v="2"/>
    <n v="207"/>
    <s v="Intel_QA_project"/>
    <s v="Associate"/>
    <s v="Onsite"/>
    <s v="T&amp;M"/>
    <n v="15861.887999999999"/>
    <n v="11666.666666666668"/>
    <n v="1700"/>
    <n v="600"/>
    <n v="6142"/>
    <n v="-4246.7786666666689"/>
  </r>
  <r>
    <x v="1"/>
    <x v="5"/>
    <s v="Intel"/>
    <x v="2"/>
    <n v="207"/>
    <s v="Intel_QA_project"/>
    <s v="Billdays"/>
    <s v="Onsite"/>
    <s v="T&amp;M"/>
    <n v="-3279.7501935483879"/>
    <n v="0"/>
    <n v="0"/>
    <n v="0"/>
    <n v="0"/>
    <n v="-3279.7501935483879"/>
  </r>
  <r>
    <x v="1"/>
    <x v="5"/>
    <s v="Intel"/>
    <x v="2"/>
    <n v="207"/>
    <s v="Intel_QA_project"/>
    <s v="TUTD"/>
    <s v="Onsite"/>
    <s v="T&amp;M"/>
    <n v="0"/>
    <n v="0"/>
    <n v="0"/>
    <n v="0"/>
    <n v="0"/>
    <n v="0"/>
  </r>
  <r>
    <x v="1"/>
    <x v="5"/>
    <s v="Intl. Business Machines"/>
    <x v="0"/>
    <n v="28"/>
    <s v="Intl. Business Machines_Analytics_project"/>
    <s v="Adjustments"/>
    <s v="Onsite"/>
    <s v="FixedBid"/>
    <n v="0"/>
    <n v="0"/>
    <n v="0"/>
    <n v="0"/>
    <n v="0"/>
    <n v="0"/>
  </r>
  <r>
    <x v="1"/>
    <x v="5"/>
    <s v="Intl. Business Machines"/>
    <x v="0"/>
    <n v="28"/>
    <s v="Intl. Business Machines_Analytics_project"/>
    <s v="Associate"/>
    <s v="Offshore"/>
    <s v="FixedBid"/>
    <n v="54831.360000000008"/>
    <n v="1615.3846153846152"/>
    <n v="3450"/>
    <n v="1020"/>
    <n v="8250"/>
    <n v="40495.975384615391"/>
  </r>
  <r>
    <x v="1"/>
    <x v="5"/>
    <s v="Intl. Business Machines"/>
    <x v="0"/>
    <n v="28"/>
    <s v="Intl. Business Machines_Analytics_project"/>
    <s v="Associate"/>
    <s v="Onsite"/>
    <s v="FixedBid"/>
    <n v="62365.44000000001"/>
    <n v="10833.333333333334"/>
    <n v="950"/>
    <n v="570"/>
    <n v="24983"/>
    <n v="25029.106666666674"/>
  </r>
  <r>
    <x v="1"/>
    <x v="5"/>
    <s v="Intl. Business Machines"/>
    <x v="0"/>
    <n v="28"/>
    <s v="Intl. Business Machines_Analytics_project"/>
    <s v="Billdays"/>
    <s v="Onsite"/>
    <s v="FixedBid"/>
    <n v="-10349.233548387099"/>
    <n v="0"/>
    <n v="0"/>
    <n v="0"/>
    <n v="0"/>
    <n v="-10349.233548387099"/>
  </r>
  <r>
    <x v="1"/>
    <x v="5"/>
    <s v="Intl. Business Machines"/>
    <x v="0"/>
    <n v="28"/>
    <s v="Intl. Business Machines_Analytics_project"/>
    <s v="TUTD"/>
    <s v="Onsite"/>
    <s v="FixedBid"/>
    <n v="0"/>
    <n v="0"/>
    <n v="0"/>
    <n v="0"/>
    <n v="0"/>
    <n v="0"/>
  </r>
  <r>
    <x v="1"/>
    <x v="5"/>
    <s v="Intl. Business Machines"/>
    <x v="1"/>
    <n v="29"/>
    <s v="Intl. Business Machines_HCM_project"/>
    <s v="Adjustments"/>
    <s v="Onsite"/>
    <s v="T&amp;M"/>
    <n v="0"/>
    <n v="0"/>
    <n v="0"/>
    <n v="0"/>
    <n v="0"/>
    <n v="0"/>
  </r>
  <r>
    <x v="1"/>
    <x v="5"/>
    <s v="Intl. Business Machines"/>
    <x v="1"/>
    <n v="29"/>
    <s v="Intl. Business Machines_HCM_project"/>
    <s v="Associate"/>
    <s v="Offshore"/>
    <s v="T&amp;M"/>
    <n v="29193.252000000004"/>
    <n v="3153.8461538461543"/>
    <n v="2750"/>
    <n v="520"/>
    <n v="7614"/>
    <n v="15155.40584615385"/>
  </r>
  <r>
    <x v="1"/>
    <x v="5"/>
    <s v="Intl. Business Machines"/>
    <x v="1"/>
    <n v="29"/>
    <s v="Intl. Business Machines_HCM_project"/>
    <s v="Associate"/>
    <s v="Onsite"/>
    <s v="T&amp;M"/>
    <n v="83965.970000000016"/>
    <n v="44000"/>
    <n v="2950"/>
    <n v="810"/>
    <n v="12638"/>
    <n v="23567.970000000016"/>
  </r>
  <r>
    <x v="1"/>
    <x v="5"/>
    <s v="Intl. Business Machines"/>
    <x v="1"/>
    <n v="29"/>
    <s v="Intl. Business Machines_HCM_project"/>
    <s v="Billdays"/>
    <s v="Onsite"/>
    <s v="T&amp;M"/>
    <n v="-9046.106903225811"/>
    <n v="0"/>
    <n v="0"/>
    <n v="0"/>
    <n v="0"/>
    <n v="-9046.106903225811"/>
  </r>
  <r>
    <x v="1"/>
    <x v="5"/>
    <s v="Intl. Business Machines"/>
    <x v="1"/>
    <n v="29"/>
    <s v="Intl. Business Machines_HCM_project"/>
    <s v="TUTD"/>
    <s v="Onsite"/>
    <s v="T&amp;M"/>
    <n v="0"/>
    <n v="0"/>
    <n v="0"/>
    <n v="0"/>
    <n v="0"/>
    <n v="0"/>
  </r>
  <r>
    <x v="1"/>
    <x v="5"/>
    <s v="Intl. Business Machines"/>
    <x v="2"/>
    <n v="31"/>
    <s v="Intl. Business Machines_QA_project"/>
    <s v="Adjustments"/>
    <s v="Onsite"/>
    <s v="T&amp;M"/>
    <n v="0"/>
    <n v="0"/>
    <n v="0"/>
    <n v="0"/>
    <n v="0"/>
    <n v="0"/>
  </r>
  <r>
    <x v="1"/>
    <x v="5"/>
    <s v="Intl. Business Machines"/>
    <x v="2"/>
    <n v="31"/>
    <s v="Intl. Business Machines_QA_project"/>
    <s v="Associate"/>
    <s v="Offshore"/>
    <s v="T&amp;M"/>
    <n v="52724.608"/>
    <n v="7307.6923076923067"/>
    <n v="3900"/>
    <n v="580"/>
    <n v="33108"/>
    <n v="7828.9156923076953"/>
  </r>
  <r>
    <x v="1"/>
    <x v="5"/>
    <s v="Intl. Business Machines"/>
    <x v="2"/>
    <n v="31"/>
    <s v="Intl. Business Machines_QA_project"/>
    <s v="Associate"/>
    <s v="Onsite"/>
    <s v="T&amp;M"/>
    <n v="62779.640000000007"/>
    <n v="25666.666666666664"/>
    <n v="3400"/>
    <n v="1420"/>
    <n v="45454"/>
    <n v="-13161.02666666665"/>
  </r>
  <r>
    <x v="1"/>
    <x v="5"/>
    <s v="Intl. Business Machines"/>
    <x v="2"/>
    <n v="31"/>
    <s v="Intl. Business Machines_QA_project"/>
    <s v="Billdays"/>
    <s v="Onsite"/>
    <s v="T&amp;M"/>
    <n v="-7082.2714838709708"/>
    <n v="0"/>
    <n v="0"/>
    <n v="0"/>
    <n v="0"/>
    <n v="-7082.2714838709708"/>
  </r>
  <r>
    <x v="1"/>
    <x v="5"/>
    <s v="Intl. Business Machines"/>
    <x v="2"/>
    <n v="31"/>
    <s v="Intl. Business Machines_QA_project"/>
    <s v="TUTD"/>
    <s v="Onsite"/>
    <s v="T&amp;M"/>
    <n v="0"/>
    <n v="0"/>
    <n v="0"/>
    <n v="0"/>
    <n v="0"/>
    <n v="0"/>
  </r>
  <r>
    <x v="1"/>
    <x v="5"/>
    <s v="Intl. Business Machines"/>
    <x v="3"/>
    <n v="30"/>
    <s v="Intl. Business Machines_SAP_project"/>
    <s v="Adjustments"/>
    <s v="Onsite"/>
    <s v="FixedBid"/>
    <n v="0"/>
    <n v="0"/>
    <n v="0"/>
    <n v="0"/>
    <n v="0"/>
    <n v="0"/>
  </r>
  <r>
    <x v="1"/>
    <x v="5"/>
    <s v="Intl. Business Machines"/>
    <x v="3"/>
    <n v="30"/>
    <s v="Intl. Business Machines_SAP_project"/>
    <s v="Associate"/>
    <s v="Offshore"/>
    <s v="FixedBid"/>
    <n v="30694.400000000001"/>
    <n v="2230.7692307692305"/>
    <n v="900"/>
    <n v="850"/>
    <n v="7052"/>
    <n v="19661.630769230771"/>
  </r>
  <r>
    <x v="1"/>
    <x v="5"/>
    <s v="Intl. Business Machines"/>
    <x v="3"/>
    <n v="30"/>
    <s v="Intl. Business Machines_SAP_project"/>
    <s v="Associate"/>
    <s v="Onsite"/>
    <s v="FixedBid"/>
    <n v="105512"/>
    <n v="33333.333333333336"/>
    <n v="3150"/>
    <n v="1330"/>
    <n v="27364"/>
    <n v="40334.666666666664"/>
  </r>
  <r>
    <x v="1"/>
    <x v="5"/>
    <s v="Intl. Business Machines"/>
    <x v="3"/>
    <n v="30"/>
    <s v="Intl. Business Machines_SAP_project"/>
    <s v="Billdays"/>
    <s v="Onsite"/>
    <s v="FixedBid"/>
    <n v="-10312.103225806455"/>
    <n v="0"/>
    <n v="0"/>
    <n v="0"/>
    <n v="0"/>
    <n v="-10312.103225806455"/>
  </r>
  <r>
    <x v="1"/>
    <x v="5"/>
    <s v="Intl. Business Machines"/>
    <x v="3"/>
    <n v="30"/>
    <s v="Intl. Business Machines_SAP_project"/>
    <s v="TUTD"/>
    <s v="Onsite"/>
    <s v="FixedBid"/>
    <n v="-41557.776000000005"/>
    <n v="0"/>
    <n v="0"/>
    <n v="0"/>
    <n v="0"/>
    <n v="-41557.776000000005"/>
  </r>
  <r>
    <x v="1"/>
    <x v="5"/>
    <s v="Lockheed Martin"/>
    <x v="2"/>
    <n v="241"/>
    <s v="Lockheed Martin_QA_project"/>
    <s v="Adjustments"/>
    <s v="Onsite"/>
    <s v="T&amp;M"/>
    <n v="0"/>
    <n v="0"/>
    <n v="0"/>
    <n v="0"/>
    <n v="0"/>
    <n v="0"/>
  </r>
  <r>
    <x v="1"/>
    <x v="5"/>
    <s v="Lockheed Martin"/>
    <x v="2"/>
    <n v="241"/>
    <s v="Lockheed Martin_QA_project"/>
    <s v="Associate"/>
    <s v="Offshore"/>
    <s v="T&amp;M"/>
    <n v="23461.839999999997"/>
    <n v="923.07692307692309"/>
    <n v="200"/>
    <n v="580"/>
    <n v="35816"/>
    <n v="-14057.236923076925"/>
  </r>
  <r>
    <x v="1"/>
    <x v="5"/>
    <s v="Lockheed Martin"/>
    <x v="2"/>
    <n v="241"/>
    <s v="Lockheed Martin_QA_project"/>
    <s v="Associate"/>
    <s v="Onsite"/>
    <s v="T&amp;M"/>
    <n v="43732.895999999993"/>
    <n v="44583.333333333328"/>
    <n v="4400"/>
    <n v="1330"/>
    <n v="6348"/>
    <n v="-12928.437333333335"/>
  </r>
  <r>
    <x v="1"/>
    <x v="5"/>
    <s v="Lockheed Martin"/>
    <x v="2"/>
    <n v="241"/>
    <s v="Lockheed Martin_QA_project"/>
    <s v="Billdays"/>
    <s v="Onsite"/>
    <s v="T&amp;M"/>
    <n v="-4255.4508387096785"/>
    <n v="0"/>
    <n v="0"/>
    <n v="0"/>
    <n v="0"/>
    <n v="-4255.4508387096785"/>
  </r>
  <r>
    <x v="1"/>
    <x v="5"/>
    <s v="Lockheed Martin"/>
    <x v="2"/>
    <n v="241"/>
    <s v="Lockheed Martin_QA_project"/>
    <s v="TUTD"/>
    <s v="Onsite"/>
    <s v="T&amp;M"/>
    <n v="0"/>
    <n v="0"/>
    <n v="0"/>
    <n v="0"/>
    <n v="0"/>
    <n v="0"/>
  </r>
  <r>
    <x v="1"/>
    <x v="5"/>
    <s v="Lockheed Martin"/>
    <x v="3"/>
    <n v="240"/>
    <s v="Lockheed Martin_SAP_project"/>
    <s v="Adjustments"/>
    <s v="Onsite"/>
    <s v="FixedBid"/>
    <n v="0"/>
    <n v="0"/>
    <n v="0"/>
    <n v="0"/>
    <n v="0"/>
    <n v="0"/>
  </r>
  <r>
    <x v="1"/>
    <x v="5"/>
    <s v="Lockheed Martin"/>
    <x v="3"/>
    <n v="240"/>
    <s v="Lockheed Martin_SAP_project"/>
    <s v="Associate"/>
    <s v="Offshore"/>
    <s v="FixedBid"/>
    <n v="36342.399999999994"/>
    <n v="3461.5384615384619"/>
    <n v="1850"/>
    <n v="1130"/>
    <n v="23652"/>
    <n v="6248.8615384615332"/>
  </r>
  <r>
    <x v="1"/>
    <x v="5"/>
    <s v="Lockheed Martin"/>
    <x v="3"/>
    <n v="240"/>
    <s v="Lockheed Martin_SAP_project"/>
    <s v="Associate"/>
    <s v="Onsite"/>
    <s v="FixedBid"/>
    <n v="69667.199999999997"/>
    <n v="37166.666666666664"/>
    <n v="4000"/>
    <n v="660"/>
    <n v="13864"/>
    <n v="13976.533333333333"/>
  </r>
  <r>
    <x v="1"/>
    <x v="5"/>
    <s v="Lockheed Martin"/>
    <x v="3"/>
    <n v="240"/>
    <s v="Lockheed Martin_SAP_project"/>
    <s v="Billdays"/>
    <s v="Onsite"/>
    <s v="FixedBid"/>
    <n v="-7326.0387096774211"/>
    <n v="0"/>
    <n v="0"/>
    <n v="0"/>
    <n v="0"/>
    <n v="-7326.0387096774211"/>
  </r>
  <r>
    <x v="1"/>
    <x v="5"/>
    <s v="Lockheed Martin"/>
    <x v="3"/>
    <n v="240"/>
    <s v="Lockheed Martin_SAP_project"/>
    <s v="TUTD"/>
    <s v="Onsite"/>
    <s v="FixedBid"/>
    <n v="0"/>
    <n v="0"/>
    <n v="0"/>
    <n v="0"/>
    <n v="0"/>
    <n v="0"/>
  </r>
  <r>
    <x v="1"/>
    <x v="5"/>
    <s v="Lucent Technologies"/>
    <x v="1"/>
    <n v="237"/>
    <s v="Lucent Technologies_HCM_project"/>
    <s v="Adjustments"/>
    <s v="Onsite"/>
    <s v="FixedBid"/>
    <n v="0"/>
    <n v="0"/>
    <n v="0"/>
    <n v="0"/>
    <n v="0"/>
    <n v="0"/>
  </r>
  <r>
    <x v="1"/>
    <x v="5"/>
    <s v="Lucent Technologies"/>
    <x v="1"/>
    <n v="237"/>
    <s v="Lucent Technologies_HCM_project"/>
    <s v="Associate"/>
    <s v="Offshore"/>
    <s v="FixedBid"/>
    <n v="48576"/>
    <n v="5692.3076923076924"/>
    <n v="1900"/>
    <n v="220"/>
    <n v="7245"/>
    <n v="33518.692307692312"/>
  </r>
  <r>
    <x v="1"/>
    <x v="5"/>
    <s v="Lucent Technologies"/>
    <x v="1"/>
    <n v="237"/>
    <s v="Lucent Technologies_HCM_project"/>
    <s v="Associate"/>
    <s v="Onsite"/>
    <s v="FixedBid"/>
    <n v="62128"/>
    <n v="16750"/>
    <n v="2700"/>
    <n v="620"/>
    <n v="13440"/>
    <n v="28618"/>
  </r>
  <r>
    <x v="1"/>
    <x v="5"/>
    <s v="Lucent Technologies"/>
    <x v="1"/>
    <n v="237"/>
    <s v="Lucent Technologies_HCM_project"/>
    <s v="Billdays"/>
    <s v="Onsite"/>
    <s v="FixedBid"/>
    <n v="-14426.322580645165"/>
    <n v="0"/>
    <n v="0"/>
    <n v="0"/>
    <n v="0"/>
    <n v="-14426.322580645165"/>
  </r>
  <r>
    <x v="1"/>
    <x v="5"/>
    <s v="Lucent Technologies"/>
    <x v="1"/>
    <n v="237"/>
    <s v="Lucent Technologies_HCM_project"/>
    <s v="TUTD"/>
    <s v="Onsite"/>
    <s v="FixedBid"/>
    <n v="-52175.199999999997"/>
    <n v="0"/>
    <n v="0"/>
    <n v="0"/>
    <n v="0"/>
    <n v="-52175.199999999997"/>
  </r>
  <r>
    <x v="1"/>
    <x v="5"/>
    <s v="Lucent Technologies"/>
    <x v="2"/>
    <n v="239"/>
    <s v="Lucent Technologies_QA_project"/>
    <s v="Adjustments"/>
    <s v="Onsite"/>
    <s v="T&amp;M"/>
    <n v="0"/>
    <n v="0"/>
    <n v="0"/>
    <n v="0"/>
    <n v="0"/>
    <n v="0"/>
  </r>
  <r>
    <x v="1"/>
    <x v="5"/>
    <s v="Lucent Technologies"/>
    <x v="2"/>
    <n v="239"/>
    <s v="Lucent Technologies_QA_project"/>
    <s v="Associate"/>
    <s v="Offshore"/>
    <s v="T&amp;M"/>
    <n v="18874.400000000001"/>
    <n v="4153.8461538461534"/>
    <n v="1350"/>
    <n v="1290"/>
    <n v="4646"/>
    <n v="7434.553846153849"/>
  </r>
  <r>
    <x v="1"/>
    <x v="5"/>
    <s v="Lucent Technologies"/>
    <x v="2"/>
    <n v="239"/>
    <s v="Lucent Technologies_QA_project"/>
    <s v="Associate"/>
    <s v="Onsite"/>
    <s v="T&amp;M"/>
    <n v="42373.599999999999"/>
    <n v="34000"/>
    <n v="3650"/>
    <n v="420"/>
    <n v="15416"/>
    <n v="-11112.400000000001"/>
  </r>
  <r>
    <x v="1"/>
    <x v="5"/>
    <s v="Lucent Technologies"/>
    <x v="2"/>
    <n v="239"/>
    <s v="Lucent Technologies_QA_project"/>
    <s v="Billdays"/>
    <s v="Onsite"/>
    <s v="T&amp;M"/>
    <n v="-6984.7741935483891"/>
    <n v="0"/>
    <n v="0"/>
    <n v="0"/>
    <n v="0"/>
    <n v="-6984.7741935483891"/>
  </r>
  <r>
    <x v="1"/>
    <x v="5"/>
    <s v="Lucent Technologies"/>
    <x v="2"/>
    <n v="239"/>
    <s v="Lucent Technologies_QA_project"/>
    <s v="TUTD"/>
    <s v="Onsite"/>
    <s v="T&amp;M"/>
    <n v="0"/>
    <n v="0"/>
    <n v="0"/>
    <n v="0"/>
    <n v="0"/>
    <n v="0"/>
  </r>
  <r>
    <x v="1"/>
    <x v="5"/>
    <s v="Lucent Technologies"/>
    <x v="3"/>
    <n v="238"/>
    <s v="Lucent Technologies_SAP_project"/>
    <s v="Adjustments"/>
    <s v="Onsite"/>
    <s v="FixedBid"/>
    <n v="0"/>
    <n v="0"/>
    <n v="0"/>
    <n v="0"/>
    <n v="0"/>
    <n v="0"/>
  </r>
  <r>
    <x v="1"/>
    <x v="5"/>
    <s v="Lucent Technologies"/>
    <x v="3"/>
    <n v="238"/>
    <s v="Lucent Technologies_SAP_project"/>
    <s v="Associate"/>
    <s v="Offshore"/>
    <s v="FixedBid"/>
    <n v="68960"/>
    <n v="5615.3846153846152"/>
    <n v="2600"/>
    <n v="2030"/>
    <n v="11832"/>
    <n v="46882.615384615383"/>
  </r>
  <r>
    <x v="1"/>
    <x v="5"/>
    <s v="Lucent Technologies"/>
    <x v="3"/>
    <n v="238"/>
    <s v="Lucent Technologies_SAP_project"/>
    <s v="Associate"/>
    <s v="Onsite"/>
    <s v="FixedBid"/>
    <n v="46880"/>
    <n v="18583.333333333336"/>
    <n v="1750"/>
    <n v="560"/>
    <n v="12768"/>
    <n v="13218.666666666664"/>
  </r>
  <r>
    <x v="1"/>
    <x v="5"/>
    <s v="Lucent Technologies"/>
    <x v="3"/>
    <n v="238"/>
    <s v="Lucent Technologies_SAP_project"/>
    <s v="Billdays"/>
    <s v="Onsite"/>
    <s v="FixedBid"/>
    <n v="-9120.0000000000018"/>
    <n v="0"/>
    <n v="0"/>
    <n v="0"/>
    <n v="0"/>
    <n v="-9120.0000000000018"/>
  </r>
  <r>
    <x v="1"/>
    <x v="5"/>
    <s v="Lucent Technologies"/>
    <x v="3"/>
    <n v="238"/>
    <s v="Lucent Technologies_SAP_project"/>
    <s v="TUTD"/>
    <s v="Onsite"/>
    <s v="FixedBid"/>
    <n v="0"/>
    <n v="0"/>
    <n v="0"/>
    <n v="0"/>
    <n v="0"/>
    <n v="0"/>
  </r>
  <r>
    <x v="1"/>
    <x v="5"/>
    <s v="Microsoft"/>
    <x v="1"/>
    <n v="226"/>
    <s v="Microsoft_HCM_project"/>
    <s v="Adjustments"/>
    <s v="Onsite"/>
    <s v="T&amp;M"/>
    <n v="0"/>
    <n v="0"/>
    <n v="0"/>
    <n v="0"/>
    <n v="0"/>
    <n v="0"/>
  </r>
  <r>
    <x v="1"/>
    <x v="5"/>
    <s v="Microsoft"/>
    <x v="1"/>
    <n v="226"/>
    <s v="Microsoft_HCM_project"/>
    <s v="Associate"/>
    <s v="Offshore"/>
    <s v="T&amp;M"/>
    <n v="46665.872000000003"/>
    <n v="4538.461538461539"/>
    <n v="4150"/>
    <n v="1020"/>
    <n v="8965"/>
    <n v="27992.410461538464"/>
  </r>
  <r>
    <x v="1"/>
    <x v="5"/>
    <s v="Microsoft"/>
    <x v="1"/>
    <n v="226"/>
    <s v="Microsoft_HCM_project"/>
    <s v="Associate"/>
    <s v="Onsite"/>
    <s v="T&amp;M"/>
    <n v="61865.584000000003"/>
    <n v="22166.666666666668"/>
    <n v="3000"/>
    <n v="1150"/>
    <n v="19400"/>
    <n v="16148.917333333331"/>
  </r>
  <r>
    <x v="1"/>
    <x v="5"/>
    <s v="Microsoft"/>
    <x v="1"/>
    <n v="226"/>
    <s v="Microsoft_HCM_project"/>
    <s v="Billdays"/>
    <s v="Onsite"/>
    <s v="T&amp;M"/>
    <n v="-10617.266709677422"/>
    <n v="0"/>
    <n v="0"/>
    <n v="0"/>
    <n v="0"/>
    <n v="-10617.266709677422"/>
  </r>
  <r>
    <x v="1"/>
    <x v="5"/>
    <s v="Microsoft"/>
    <x v="1"/>
    <n v="226"/>
    <s v="Microsoft_HCM_project"/>
    <s v="TUTD"/>
    <s v="Onsite"/>
    <s v="T&amp;M"/>
    <n v="0"/>
    <n v="0"/>
    <n v="0"/>
    <n v="0"/>
    <n v="0"/>
    <n v="0"/>
  </r>
  <r>
    <x v="1"/>
    <x v="5"/>
    <s v="Microsoft"/>
    <x v="2"/>
    <n v="228"/>
    <s v="Microsoft_QA_project"/>
    <s v="Adjustments"/>
    <s v="Onsite"/>
    <s v="FixedBid"/>
    <n v="0"/>
    <n v="0"/>
    <n v="0"/>
    <n v="0"/>
    <n v="0"/>
    <n v="0"/>
  </r>
  <r>
    <x v="1"/>
    <x v="5"/>
    <s v="Microsoft"/>
    <x v="2"/>
    <n v="228"/>
    <s v="Microsoft_QA_project"/>
    <s v="Associate"/>
    <s v="Offshore"/>
    <s v="FixedBid"/>
    <n v="35338.239999999998"/>
    <n v="1692.3076923076924"/>
    <n v="2500"/>
    <n v="680"/>
    <n v="21020"/>
    <n v="9445.9323076923065"/>
  </r>
  <r>
    <x v="1"/>
    <x v="5"/>
    <s v="Microsoft"/>
    <x v="2"/>
    <n v="228"/>
    <s v="Microsoft_QA_project"/>
    <s v="Associate"/>
    <s v="Onsite"/>
    <s v="FixedBid"/>
    <n v="68449.279999999984"/>
    <n v="37333.333333333336"/>
    <n v="3450"/>
    <n v="2150"/>
    <n v="0"/>
    <n v="25515.946666666649"/>
  </r>
  <r>
    <x v="1"/>
    <x v="5"/>
    <s v="Microsoft"/>
    <x v="2"/>
    <n v="228"/>
    <s v="Microsoft_QA_project"/>
    <s v="Billdays"/>
    <s v="Onsite"/>
    <s v="FixedBid"/>
    <n v="-11164.738064516132"/>
    <n v="0"/>
    <n v="0"/>
    <n v="0"/>
    <n v="0"/>
    <n v="-11164.738064516132"/>
  </r>
  <r>
    <x v="1"/>
    <x v="5"/>
    <s v="Microsoft"/>
    <x v="2"/>
    <n v="228"/>
    <s v="Microsoft_QA_project"/>
    <s v="TUTD"/>
    <s v="Onsite"/>
    <s v="FixedBid"/>
    <n v="0"/>
    <n v="0"/>
    <n v="0"/>
    <n v="0"/>
    <n v="0"/>
    <n v="0"/>
  </r>
  <r>
    <x v="1"/>
    <x v="5"/>
    <s v="Microsoft"/>
    <x v="3"/>
    <n v="227"/>
    <s v="Microsoft_SAP_project"/>
    <s v="Adjustments"/>
    <s v="Onsite"/>
    <s v="T&amp;M"/>
    <n v="0"/>
    <n v="0"/>
    <n v="0"/>
    <n v="0"/>
    <n v="0"/>
    <n v="0"/>
  </r>
  <r>
    <x v="1"/>
    <x v="5"/>
    <s v="Microsoft"/>
    <x v="3"/>
    <n v="227"/>
    <s v="Microsoft_SAP_project"/>
    <s v="Associate"/>
    <s v="Offshore"/>
    <s v="T&amp;M"/>
    <n v="44895.479999999996"/>
    <n v="4923.0769230769229"/>
    <n v="4500"/>
    <n v="500"/>
    <n v="14685"/>
    <n v="20287.403076923074"/>
  </r>
  <r>
    <x v="1"/>
    <x v="5"/>
    <s v="Microsoft"/>
    <x v="3"/>
    <n v="227"/>
    <s v="Microsoft_SAP_project"/>
    <s v="Associate"/>
    <s v="Onsite"/>
    <s v="T&amp;M"/>
    <n v="42184.56"/>
    <n v="23250.000000000004"/>
    <n v="4200"/>
    <n v="130"/>
    <n v="0"/>
    <n v="14604.559999999994"/>
  </r>
  <r>
    <x v="1"/>
    <x v="5"/>
    <s v="Microsoft"/>
    <x v="3"/>
    <n v="227"/>
    <s v="Microsoft_SAP_project"/>
    <s v="Billdays"/>
    <s v="Onsite"/>
    <s v="T&amp;M"/>
    <n v="-6587.4154838709683"/>
    <n v="0"/>
    <n v="0"/>
    <n v="0"/>
    <n v="0"/>
    <n v="-6587.4154838709683"/>
  </r>
  <r>
    <x v="1"/>
    <x v="5"/>
    <s v="Microsoft"/>
    <x v="3"/>
    <n v="227"/>
    <s v="Microsoft_SAP_project"/>
    <s v="TUTD"/>
    <s v="Onsite"/>
    <s v="T&amp;M"/>
    <n v="0"/>
    <n v="0"/>
    <n v="0"/>
    <n v="0"/>
    <n v="0"/>
    <n v="0"/>
  </r>
  <r>
    <x v="1"/>
    <x v="5"/>
    <s v="Motorola"/>
    <x v="0"/>
    <n v="176"/>
    <s v="Motorola_Analytics_project"/>
    <s v="Adjustments"/>
    <s v="Onsite"/>
    <s v="T&amp;M"/>
    <n v="0"/>
    <n v="0"/>
    <n v="0"/>
    <n v="0"/>
    <n v="0"/>
    <n v="0"/>
  </r>
  <r>
    <x v="1"/>
    <x v="5"/>
    <s v="Motorola"/>
    <x v="0"/>
    <n v="176"/>
    <s v="Motorola_Analytics_project"/>
    <s v="Associate"/>
    <s v="Offshore"/>
    <s v="T&amp;M"/>
    <n v="79770.240000000005"/>
    <n v="8538.4615384615372"/>
    <n v="3900"/>
    <n v="1500"/>
    <n v="21960"/>
    <n v="43871.778461538466"/>
  </r>
  <r>
    <x v="1"/>
    <x v="5"/>
    <s v="Motorola"/>
    <x v="0"/>
    <n v="176"/>
    <s v="Motorola_Analytics_project"/>
    <s v="Associate"/>
    <s v="Onsite"/>
    <s v="T&amp;M"/>
    <n v="33469.919999999998"/>
    <n v="13750"/>
    <n v="500"/>
    <n v="860"/>
    <n v="7505"/>
    <n v="10854.919999999998"/>
  </r>
  <r>
    <x v="1"/>
    <x v="5"/>
    <s v="Motorola"/>
    <x v="0"/>
    <n v="176"/>
    <s v="Motorola_Analytics_project"/>
    <s v="Billdays"/>
    <s v="Onsite"/>
    <s v="T&amp;M"/>
    <n v="-9171.2322580645196"/>
    <n v="0"/>
    <n v="0"/>
    <n v="0"/>
    <n v="0"/>
    <n v="-9171.2322580645196"/>
  </r>
  <r>
    <x v="1"/>
    <x v="5"/>
    <s v="Motorola"/>
    <x v="0"/>
    <n v="176"/>
    <s v="Motorola_Analytics_project"/>
    <s v="TUTD"/>
    <s v="Onsite"/>
    <s v="T&amp;M"/>
    <n v="0"/>
    <n v="0"/>
    <n v="0"/>
    <n v="0"/>
    <n v="0"/>
    <n v="0"/>
  </r>
  <r>
    <x v="1"/>
    <x v="5"/>
    <s v="Motorola"/>
    <x v="1"/>
    <n v="177"/>
    <s v="Motorola_HCM_project"/>
    <s v="Adjustments"/>
    <s v="Onsite"/>
    <s v="T&amp;M"/>
    <n v="0"/>
    <n v="0"/>
    <n v="0"/>
    <n v="0"/>
    <n v="0"/>
    <n v="0"/>
  </r>
  <r>
    <x v="1"/>
    <x v="5"/>
    <s v="Motorola"/>
    <x v="1"/>
    <n v="177"/>
    <s v="Motorola_HCM_project"/>
    <s v="Associate"/>
    <s v="Offshore"/>
    <s v="T&amp;M"/>
    <n v="19396.300000000003"/>
    <n v="384.61538461538464"/>
    <n v="900"/>
    <n v="220"/>
    <n v="16247"/>
    <n v="1644.68461538462"/>
  </r>
  <r>
    <x v="1"/>
    <x v="5"/>
    <s v="Motorola"/>
    <x v="1"/>
    <n v="177"/>
    <s v="Motorola_HCM_project"/>
    <s v="Associate"/>
    <s v="Onsite"/>
    <s v="T&amp;M"/>
    <n v="37949.230000000003"/>
    <n v="17083.333333333336"/>
    <n v="1650"/>
    <n v="720"/>
    <n v="7567"/>
    <n v="10928.896666666667"/>
  </r>
  <r>
    <x v="1"/>
    <x v="5"/>
    <s v="Motorola"/>
    <x v="1"/>
    <n v="177"/>
    <s v="Motorola_HCM_project"/>
    <s v="Billdays"/>
    <s v="Onsite"/>
    <s v="T&amp;M"/>
    <n v="-6403.9054838709699"/>
    <n v="0"/>
    <n v="0"/>
    <n v="0"/>
    <n v="0"/>
    <n v="-6403.9054838709699"/>
  </r>
  <r>
    <x v="1"/>
    <x v="5"/>
    <s v="Motorola"/>
    <x v="1"/>
    <n v="177"/>
    <s v="Motorola_HCM_project"/>
    <s v="TUTD"/>
    <s v="Onsite"/>
    <s v="T&amp;M"/>
    <n v="0"/>
    <n v="0"/>
    <n v="0"/>
    <n v="0"/>
    <n v="0"/>
    <n v="0"/>
  </r>
  <r>
    <x v="1"/>
    <x v="5"/>
    <s v="Motorola"/>
    <x v="2"/>
    <n v="179"/>
    <s v="Motorola_QA_project"/>
    <s v="Adjustments"/>
    <s v="Onsite"/>
    <s v="FixedBid"/>
    <n v="50535.935999999987"/>
    <n v="0"/>
    <n v="0"/>
    <n v="0"/>
    <n v="0"/>
    <n v="50535.935999999987"/>
  </r>
  <r>
    <x v="1"/>
    <x v="5"/>
    <s v="Motorola"/>
    <x v="2"/>
    <n v="179"/>
    <s v="Motorola_QA_project"/>
    <s v="Associate"/>
    <s v="Offshore"/>
    <s v="FixedBid"/>
    <n v="37593.599999999999"/>
    <n v="2538.4615384615381"/>
    <n v="3400"/>
    <n v="510"/>
    <n v="15455"/>
    <n v="15690.13846153846"/>
  </r>
  <r>
    <x v="1"/>
    <x v="5"/>
    <s v="Motorola"/>
    <x v="2"/>
    <n v="179"/>
    <s v="Motorola_QA_project"/>
    <s v="Associate"/>
    <s v="Onsite"/>
    <s v="FixedBid"/>
    <n v="49984"/>
    <n v="6250"/>
    <n v="1200"/>
    <n v="160"/>
    <n v="47033"/>
    <n v="-4659"/>
  </r>
  <r>
    <x v="1"/>
    <x v="5"/>
    <s v="Motorola"/>
    <x v="2"/>
    <n v="179"/>
    <s v="Motorola_QA_project"/>
    <s v="Billdays"/>
    <s v="Onsite"/>
    <s v="FixedBid"/>
    <n v="-13584.929032258065"/>
    <n v="0"/>
    <n v="0"/>
    <n v="0"/>
    <n v="0"/>
    <n v="-13584.929032258065"/>
  </r>
  <r>
    <x v="1"/>
    <x v="5"/>
    <s v="Motorola"/>
    <x v="2"/>
    <n v="179"/>
    <s v="Motorola_QA_project"/>
    <s v="TUTD"/>
    <s v="Onsite"/>
    <s v="FixedBid"/>
    <n v="32286.847999999994"/>
    <n v="0"/>
    <n v="0"/>
    <n v="0"/>
    <n v="0"/>
    <n v="32286.847999999994"/>
  </r>
  <r>
    <x v="1"/>
    <x v="5"/>
    <s v="Motorola"/>
    <x v="3"/>
    <n v="178"/>
    <s v="Motorola_SAP_project"/>
    <s v="Adjustments"/>
    <s v="Onsite"/>
    <s v="T&amp;M"/>
    <n v="0"/>
    <n v="0"/>
    <n v="0"/>
    <n v="0"/>
    <n v="0"/>
    <n v="0"/>
  </r>
  <r>
    <x v="1"/>
    <x v="5"/>
    <s v="Motorola"/>
    <x v="3"/>
    <n v="178"/>
    <s v="Motorola_SAP_project"/>
    <s v="Associate"/>
    <s v="Offshore"/>
    <s v="T&amp;M"/>
    <n v="49564.9"/>
    <n v="2769.2307692307691"/>
    <n v="1300"/>
    <n v="450"/>
    <n v="36552"/>
    <n v="8493.6692307692356"/>
  </r>
  <r>
    <x v="1"/>
    <x v="5"/>
    <s v="Motorola"/>
    <x v="3"/>
    <n v="178"/>
    <s v="Motorola_SAP_project"/>
    <s v="Associate"/>
    <s v="Onsite"/>
    <s v="T&amp;M"/>
    <n v="0"/>
    <n v="0"/>
    <n v="0"/>
    <n v="0"/>
    <n v="0"/>
    <n v="0"/>
  </r>
  <r>
    <x v="1"/>
    <x v="5"/>
    <s v="Motorola"/>
    <x v="3"/>
    <n v="178"/>
    <s v="Motorola_SAP_project"/>
    <s v="Billdays"/>
    <s v="Onsite"/>
    <s v="T&amp;M"/>
    <n v="-6271.91612903226"/>
    <n v="0"/>
    <n v="0"/>
    <n v="0"/>
    <n v="0"/>
    <n v="-6271.91612903226"/>
  </r>
  <r>
    <x v="1"/>
    <x v="5"/>
    <s v="Motorola"/>
    <x v="3"/>
    <n v="178"/>
    <s v="Motorola_SAP_project"/>
    <s v="TUTD"/>
    <s v="Onsite"/>
    <s v="T&amp;M"/>
    <n v="0"/>
    <n v="0"/>
    <n v="0"/>
    <n v="0"/>
    <n v="0"/>
    <n v="0"/>
  </r>
  <r>
    <x v="1"/>
    <x v="5"/>
    <s v="SBC Communications"/>
    <x v="2"/>
    <n v="92"/>
    <s v="SBC Communications_QA_project"/>
    <s v="Adjustments"/>
    <s v="Onsite"/>
    <s v="FixedBid"/>
    <n v="0"/>
    <n v="0"/>
    <n v="0"/>
    <n v="0"/>
    <n v="0"/>
    <n v="0"/>
  </r>
  <r>
    <x v="1"/>
    <x v="5"/>
    <s v="SBC Communications"/>
    <x v="2"/>
    <n v="92"/>
    <s v="SBC Communications_QA_project"/>
    <s v="Associate"/>
    <s v="Offshore"/>
    <s v="FixedBid"/>
    <n v="71018.239999999991"/>
    <n v="4461.5384615384619"/>
    <n v="2700"/>
    <n v="1710"/>
    <n v="36694"/>
    <n v="25452.70153846153"/>
  </r>
  <r>
    <x v="1"/>
    <x v="5"/>
    <s v="SBC Communications"/>
    <x v="2"/>
    <n v="92"/>
    <s v="SBC Communications_QA_project"/>
    <s v="Associate"/>
    <s v="Onsite"/>
    <s v="FixedBid"/>
    <n v="39776"/>
    <n v="17916.666666666668"/>
    <n v="1750"/>
    <n v="500"/>
    <n v="11160"/>
    <n v="8449.3333333333321"/>
  </r>
  <r>
    <x v="1"/>
    <x v="5"/>
    <s v="SBC Communications"/>
    <x v="2"/>
    <n v="92"/>
    <s v="SBC Communications_QA_project"/>
    <s v="Billdays"/>
    <s v="Onsite"/>
    <s v="FixedBid"/>
    <n v="-9644.2219354838726"/>
    <n v="0"/>
    <n v="0"/>
    <n v="0"/>
    <n v="0"/>
    <n v="-9644.2219354838726"/>
  </r>
  <r>
    <x v="1"/>
    <x v="5"/>
    <s v="SBC Communications"/>
    <x v="2"/>
    <n v="92"/>
    <s v="SBC Communications_QA_project"/>
    <s v="TUTD"/>
    <s v="Onsite"/>
    <s v="FixedBid"/>
    <n v="-43849.062399999995"/>
    <n v="0"/>
    <n v="0"/>
    <n v="0"/>
    <n v="0"/>
    <n v="-43849.062399999995"/>
  </r>
  <r>
    <x v="1"/>
    <x v="5"/>
    <s v="SBC Communications"/>
    <x v="3"/>
    <n v="91"/>
    <s v="SBC Communications_SAP_project"/>
    <s v="Adjustments"/>
    <s v="Onsite"/>
    <s v="FixedBid"/>
    <n v="0"/>
    <n v="0"/>
    <n v="0"/>
    <n v="0"/>
    <n v="0"/>
    <n v="0"/>
  </r>
  <r>
    <x v="1"/>
    <x v="5"/>
    <s v="SBC Communications"/>
    <x v="3"/>
    <n v="91"/>
    <s v="SBC Communications_SAP_project"/>
    <s v="Associate"/>
    <s v="Offshore"/>
    <s v="FixedBid"/>
    <n v="32001.599999999999"/>
    <n v="1307.6923076923076"/>
    <n v="3200"/>
    <n v="510"/>
    <n v="23862"/>
    <n v="3121.90769230769"/>
  </r>
  <r>
    <x v="1"/>
    <x v="5"/>
    <s v="SBC Communications"/>
    <x v="3"/>
    <n v="91"/>
    <s v="SBC Communications_SAP_project"/>
    <s v="Associate"/>
    <s v="Onsite"/>
    <s v="FixedBid"/>
    <n v="47731.199999999997"/>
    <n v="17083.333333333336"/>
    <n v="700"/>
    <n v="70"/>
    <n v="12024"/>
    <n v="17853.866666666661"/>
  </r>
  <r>
    <x v="1"/>
    <x v="5"/>
    <s v="SBC Communications"/>
    <x v="3"/>
    <n v="91"/>
    <s v="SBC Communications_SAP_project"/>
    <s v="Billdays"/>
    <s v="Onsite"/>
    <s v="FixedBid"/>
    <n v="-8188.4903225806465"/>
    <n v="0"/>
    <n v="0"/>
    <n v="0"/>
    <n v="0"/>
    <n v="-8188.4903225806465"/>
  </r>
  <r>
    <x v="1"/>
    <x v="5"/>
    <s v="SBC Communications"/>
    <x v="3"/>
    <n v="91"/>
    <s v="SBC Communications_SAP_project"/>
    <s v="TUTD"/>
    <s v="Onsite"/>
    <s v="FixedBid"/>
    <n v="-21999.743999999999"/>
    <n v="0"/>
    <n v="0"/>
    <n v="0"/>
    <n v="0"/>
    <n v="-21999.743999999999"/>
  </r>
  <r>
    <x v="1"/>
    <x v="5"/>
    <s v="Sprint"/>
    <x v="2"/>
    <n v="218"/>
    <s v="Sprint_QA_project"/>
    <s v="Adjustments"/>
    <s v="Onsite"/>
    <s v="T&amp;M"/>
    <n v="0"/>
    <n v="0"/>
    <n v="0"/>
    <n v="0"/>
    <n v="0"/>
    <n v="0"/>
  </r>
  <r>
    <x v="1"/>
    <x v="5"/>
    <s v="Sprint"/>
    <x v="2"/>
    <n v="218"/>
    <s v="Sprint_QA_project"/>
    <s v="Associate"/>
    <s v="Offshore"/>
    <s v="T&amp;M"/>
    <n v="43122.32"/>
    <n v="7307.6923076923085"/>
    <n v="1900"/>
    <n v="660"/>
    <n v="8480"/>
    <n v="24774.627692307691"/>
  </r>
  <r>
    <x v="1"/>
    <x v="5"/>
    <s v="Sprint"/>
    <x v="2"/>
    <n v="218"/>
    <s v="Sprint_QA_project"/>
    <s v="Associate"/>
    <s v="Onsite"/>
    <s v="T&amp;M"/>
    <n v="32228.832000000002"/>
    <n v="11666.666666666668"/>
    <n v="1200"/>
    <n v="350"/>
    <n v="24431"/>
    <n v="-5418.8346666666694"/>
  </r>
  <r>
    <x v="1"/>
    <x v="5"/>
    <s v="Sprint"/>
    <x v="2"/>
    <n v="218"/>
    <s v="Sprint_QA_project"/>
    <s v="Billdays"/>
    <s v="Onsite"/>
    <s v="T&amp;M"/>
    <n v="-5349.1432258064542"/>
    <n v="0"/>
    <n v="0"/>
    <n v="0"/>
    <n v="0"/>
    <n v="-5349.1432258064542"/>
  </r>
  <r>
    <x v="1"/>
    <x v="5"/>
    <s v="Sprint"/>
    <x v="2"/>
    <n v="218"/>
    <s v="Sprint_QA_project"/>
    <s v="TUTD"/>
    <s v="Onsite"/>
    <s v="T&amp;M"/>
    <n v="0"/>
    <n v="0"/>
    <n v="0"/>
    <n v="0"/>
    <n v="0"/>
    <n v="0"/>
  </r>
  <r>
    <x v="1"/>
    <x v="5"/>
    <s v="Sprint"/>
    <x v="3"/>
    <n v="217"/>
    <s v="Sprint_SAP_project"/>
    <s v="Adjustments"/>
    <s v="Onsite"/>
    <s v="T&amp;M"/>
    <n v="0"/>
    <n v="0"/>
    <n v="0"/>
    <n v="0"/>
    <n v="0"/>
    <n v="0"/>
  </r>
  <r>
    <x v="1"/>
    <x v="5"/>
    <s v="Sprint"/>
    <x v="3"/>
    <n v="217"/>
    <s v="Sprint_SAP_project"/>
    <s v="Associate"/>
    <s v="Offshore"/>
    <s v="T&amp;M"/>
    <n v="33135.199999999997"/>
    <n v="4307.6923076923076"/>
    <n v="2100"/>
    <n v="270"/>
    <n v="6600"/>
    <n v="19857.507692307689"/>
  </r>
  <r>
    <x v="1"/>
    <x v="5"/>
    <s v="Sprint"/>
    <x v="3"/>
    <n v="217"/>
    <s v="Sprint_SAP_project"/>
    <s v="Associate"/>
    <s v="Onsite"/>
    <s v="T&amp;M"/>
    <n v="28293.929999999997"/>
    <n v="7500"/>
    <n v="2200"/>
    <n v="1050"/>
    <n v="21209"/>
    <n v="-3665.0700000000033"/>
  </r>
  <r>
    <x v="1"/>
    <x v="5"/>
    <s v="Sprint"/>
    <x v="3"/>
    <n v="217"/>
    <s v="Sprint_SAP_project"/>
    <s v="Billdays"/>
    <s v="Onsite"/>
    <s v="T&amp;M"/>
    <n v="-6560.9235483870989"/>
    <n v="0"/>
    <n v="0"/>
    <n v="0"/>
    <n v="0"/>
    <n v="-6560.9235483870989"/>
  </r>
  <r>
    <x v="1"/>
    <x v="5"/>
    <s v="Sprint"/>
    <x v="3"/>
    <n v="217"/>
    <s v="Sprint_SAP_project"/>
    <s v="TUTD"/>
    <s v="Onsite"/>
    <s v="T&amp;M"/>
    <n v="0"/>
    <n v="0"/>
    <n v="0"/>
    <n v="0"/>
    <n v="0"/>
    <n v="0"/>
  </r>
  <r>
    <x v="1"/>
    <x v="5"/>
    <s v="United Technologies"/>
    <x v="0"/>
    <n v="186"/>
    <s v="United Technologies_Analytics_project"/>
    <s v="Adjustments"/>
    <s v="Onsite"/>
    <s v="T&amp;M"/>
    <n v="0"/>
    <n v="0"/>
    <n v="0"/>
    <n v="0"/>
    <n v="0"/>
    <n v="0"/>
  </r>
  <r>
    <x v="1"/>
    <x v="5"/>
    <s v="United Technologies"/>
    <x v="0"/>
    <n v="186"/>
    <s v="United Technologies_Analytics_project"/>
    <s v="Associate"/>
    <s v="Offshore"/>
    <s v="T&amp;M"/>
    <n v="84748.319999999992"/>
    <n v="6692.3076923076924"/>
    <n v="6550"/>
    <n v="2770"/>
    <n v="20363"/>
    <n v="48373.012307692305"/>
  </r>
  <r>
    <x v="1"/>
    <x v="5"/>
    <s v="United Technologies"/>
    <x v="0"/>
    <n v="186"/>
    <s v="United Technologies_Analytics_project"/>
    <s v="Associate"/>
    <s v="Onsite"/>
    <s v="T&amp;M"/>
    <n v="76288.320000000007"/>
    <n v="25916.666666666668"/>
    <n v="4600"/>
    <n v="1520"/>
    <n v="20078"/>
    <n v="24173.653333333335"/>
  </r>
  <r>
    <x v="1"/>
    <x v="5"/>
    <s v="United Technologies"/>
    <x v="0"/>
    <n v="186"/>
    <s v="United Technologies_Analytics_project"/>
    <s v="Billdays"/>
    <s v="Onsite"/>
    <s v="T&amp;M"/>
    <n v="-16049.636129032262"/>
    <n v="0"/>
    <n v="0"/>
    <n v="0"/>
    <n v="0"/>
    <n v="-16049.636129032262"/>
  </r>
  <r>
    <x v="1"/>
    <x v="5"/>
    <s v="United Technologies"/>
    <x v="0"/>
    <n v="186"/>
    <s v="United Technologies_Analytics_project"/>
    <s v="TUTD"/>
    <s v="Onsite"/>
    <s v="T&amp;M"/>
    <n v="0"/>
    <n v="0"/>
    <n v="0"/>
    <n v="0"/>
    <n v="0"/>
    <n v="0"/>
  </r>
  <r>
    <x v="1"/>
    <x v="5"/>
    <s v="United Technologies"/>
    <x v="4"/>
    <n v="185"/>
    <s v="United Technologies_Cloud_project"/>
    <s v="Adjustments"/>
    <s v="Onsite"/>
    <s v="T&amp;M"/>
    <n v="0"/>
    <n v="0"/>
    <n v="0"/>
    <n v="0"/>
    <n v="0"/>
    <n v="0"/>
  </r>
  <r>
    <x v="1"/>
    <x v="5"/>
    <s v="United Technologies"/>
    <x v="4"/>
    <n v="185"/>
    <s v="United Technologies_Cloud_project"/>
    <s v="Associate"/>
    <s v="Offshore"/>
    <s v="T&amp;M"/>
    <n v="16381.44"/>
    <n v="1000"/>
    <n v="200"/>
    <n v="110"/>
    <n v="7290"/>
    <n v="7781.4400000000005"/>
  </r>
  <r>
    <x v="1"/>
    <x v="5"/>
    <s v="United Technologies"/>
    <x v="4"/>
    <n v="185"/>
    <s v="United Technologies_Cloud_project"/>
    <s v="Associate"/>
    <s v="Onsite"/>
    <s v="T&amp;M"/>
    <n v="90039.599999999991"/>
    <n v="41333.333333333336"/>
    <n v="2350"/>
    <n v="670"/>
    <n v="31770"/>
    <n v="13916.266666666648"/>
  </r>
  <r>
    <x v="1"/>
    <x v="5"/>
    <s v="United Technologies"/>
    <x v="4"/>
    <n v="185"/>
    <s v="United Technologies_Cloud_project"/>
    <s v="Billdays"/>
    <s v="Onsite"/>
    <s v="T&amp;M"/>
    <n v="-7534.9858064516138"/>
    <n v="0"/>
    <n v="0"/>
    <n v="0"/>
    <n v="0"/>
    <n v="-7534.9858064516138"/>
  </r>
  <r>
    <x v="1"/>
    <x v="5"/>
    <s v="United Technologies"/>
    <x v="4"/>
    <n v="185"/>
    <s v="United Technologies_Cloud_project"/>
    <s v="TUTD"/>
    <s v="Onsite"/>
    <s v="T&amp;M"/>
    <n v="0"/>
    <n v="0"/>
    <n v="0"/>
    <n v="0"/>
    <n v="0"/>
    <n v="0"/>
  </r>
  <r>
    <x v="1"/>
    <x v="5"/>
    <s v="United Technologies"/>
    <x v="1"/>
    <n v="187"/>
    <s v="United Technologies_HCM_project"/>
    <s v="Adjustments"/>
    <s v="Onsite"/>
    <s v="T&amp;M"/>
    <n v="0"/>
    <n v="0"/>
    <n v="0"/>
    <n v="0"/>
    <n v="0"/>
    <n v="0"/>
  </r>
  <r>
    <x v="1"/>
    <x v="5"/>
    <s v="United Technologies"/>
    <x v="1"/>
    <n v="187"/>
    <s v="United Technologies_HCM_project"/>
    <s v="Associate"/>
    <s v="Offshore"/>
    <s v="T&amp;M"/>
    <n v="68353.56"/>
    <n v="4769.2307692307686"/>
    <n v="4100"/>
    <n v="2490"/>
    <n v="27063"/>
    <n v="29931.329230769232"/>
  </r>
  <r>
    <x v="1"/>
    <x v="5"/>
    <s v="United Technologies"/>
    <x v="1"/>
    <n v="187"/>
    <s v="United Technologies_HCM_project"/>
    <s v="Associate"/>
    <s v="Onsite"/>
    <s v="T&amp;M"/>
    <n v="35088.240000000005"/>
    <n v="17333.333333333336"/>
    <n v="1200"/>
    <n v="60"/>
    <n v="12450"/>
    <n v="4044.9066666666695"/>
  </r>
  <r>
    <x v="1"/>
    <x v="5"/>
    <s v="United Technologies"/>
    <x v="1"/>
    <n v="187"/>
    <s v="United Technologies_HCM_project"/>
    <s v="Billdays"/>
    <s v="Onsite"/>
    <s v="T&amp;M"/>
    <n v="-8245.1032258064552"/>
    <n v="0"/>
    <n v="0"/>
    <n v="0"/>
    <n v="0"/>
    <n v="-8245.1032258064552"/>
  </r>
  <r>
    <x v="1"/>
    <x v="5"/>
    <s v="United Technologies"/>
    <x v="1"/>
    <n v="187"/>
    <s v="United Technologies_HCM_project"/>
    <s v="TUTD"/>
    <s v="Onsite"/>
    <s v="T&amp;M"/>
    <n v="0"/>
    <n v="0"/>
    <n v="0"/>
    <n v="0"/>
    <n v="0"/>
    <n v="0"/>
  </r>
  <r>
    <x v="1"/>
    <x v="5"/>
    <s v="United Technologies"/>
    <x v="2"/>
    <n v="189"/>
    <s v="United Technologies_QA_project"/>
    <s v="Adjustments"/>
    <s v="Onsite"/>
    <s v="T&amp;M"/>
    <n v="0"/>
    <n v="0"/>
    <n v="0"/>
    <n v="0"/>
    <n v="0"/>
    <n v="0"/>
  </r>
  <r>
    <x v="1"/>
    <x v="5"/>
    <s v="United Technologies"/>
    <x v="2"/>
    <n v="189"/>
    <s v="United Technologies_QA_project"/>
    <s v="Associate"/>
    <s v="Offshore"/>
    <s v="T&amp;M"/>
    <n v="48772.800000000003"/>
    <n v="7153.8461538461543"/>
    <n v="3500"/>
    <n v="1950"/>
    <n v="8965"/>
    <n v="27203.953846153847"/>
  </r>
  <r>
    <x v="1"/>
    <x v="5"/>
    <s v="United Technologies"/>
    <x v="2"/>
    <n v="189"/>
    <s v="United Technologies_QA_project"/>
    <s v="Associate"/>
    <s v="Onsite"/>
    <s v="T&amp;M"/>
    <n v="32613.119999999999"/>
    <n v="10833.333333333334"/>
    <n v="1400"/>
    <n v="100"/>
    <n v="21467"/>
    <n v="-1187.2133333333368"/>
  </r>
  <r>
    <x v="1"/>
    <x v="5"/>
    <s v="United Technologies"/>
    <x v="2"/>
    <n v="189"/>
    <s v="United Technologies_QA_project"/>
    <s v="Billdays"/>
    <s v="Onsite"/>
    <s v="T&amp;M"/>
    <n v="-5949.1509677419372"/>
    <n v="0"/>
    <n v="0"/>
    <n v="0"/>
    <n v="0"/>
    <n v="-5949.1509677419372"/>
  </r>
  <r>
    <x v="1"/>
    <x v="5"/>
    <s v="United Technologies"/>
    <x v="2"/>
    <n v="189"/>
    <s v="United Technologies_QA_project"/>
    <s v="TUTD"/>
    <s v="Onsite"/>
    <s v="T&amp;M"/>
    <n v="0"/>
    <n v="0"/>
    <n v="0"/>
    <n v="0"/>
    <n v="0"/>
    <n v="0"/>
  </r>
  <r>
    <x v="1"/>
    <x v="5"/>
    <s v="United Technologies"/>
    <x v="3"/>
    <n v="188"/>
    <s v="United Technologies_SAP_project"/>
    <s v="Adjustments"/>
    <s v="Onsite"/>
    <s v="T&amp;M"/>
    <n v="0"/>
    <n v="0"/>
    <n v="0"/>
    <n v="0"/>
    <n v="0"/>
    <n v="0"/>
  </r>
  <r>
    <x v="1"/>
    <x v="5"/>
    <s v="United Technologies"/>
    <x v="3"/>
    <n v="188"/>
    <s v="United Technologies_SAP_project"/>
    <s v="Associate"/>
    <s v="Offshore"/>
    <s v="T&amp;M"/>
    <n v="65101.200000000004"/>
    <n v="6692.3076923076924"/>
    <n v="4200"/>
    <n v="1230"/>
    <n v="13321"/>
    <n v="39657.892307692309"/>
  </r>
  <r>
    <x v="1"/>
    <x v="5"/>
    <s v="United Technologies"/>
    <x v="3"/>
    <n v="188"/>
    <s v="United Technologies_SAP_project"/>
    <s v="Associate"/>
    <s v="Onsite"/>
    <s v="T&amp;M"/>
    <n v="36532.800000000003"/>
    <n v="16500"/>
    <n v="1150"/>
    <n v="360"/>
    <n v="13035"/>
    <n v="5487.8000000000029"/>
  </r>
  <r>
    <x v="1"/>
    <x v="5"/>
    <s v="United Technologies"/>
    <x v="3"/>
    <n v="188"/>
    <s v="United Technologies_SAP_project"/>
    <s v="Billdays"/>
    <s v="Onsite"/>
    <s v="T&amp;M"/>
    <n v="-10492.025806451615"/>
    <n v="0"/>
    <n v="0"/>
    <n v="0"/>
    <n v="0"/>
    <n v="-10492.025806451615"/>
  </r>
  <r>
    <x v="1"/>
    <x v="5"/>
    <s v="United Technologies"/>
    <x v="3"/>
    <n v="188"/>
    <s v="United Technologies_SAP_project"/>
    <s v="TUTD"/>
    <s v="Onsite"/>
    <s v="T&amp;M"/>
    <n v="0"/>
    <n v="0"/>
    <n v="0"/>
    <n v="0"/>
    <n v="0"/>
    <n v="0"/>
  </r>
  <r>
    <x v="1"/>
    <x v="5"/>
    <s v="Verizon Communications"/>
    <x v="1"/>
    <n v="37"/>
    <s v="Verizon Communications_HCM_project"/>
    <s v="Adjustments"/>
    <s v="Onsite"/>
    <s v="T&amp;M"/>
    <n v="0"/>
    <n v="0"/>
    <n v="0"/>
    <n v="0"/>
    <n v="0"/>
    <n v="0"/>
  </r>
  <r>
    <x v="1"/>
    <x v="5"/>
    <s v="Verizon Communications"/>
    <x v="1"/>
    <n v="37"/>
    <s v="Verizon Communications_HCM_project"/>
    <s v="Associate"/>
    <s v="Offshore"/>
    <s v="T&amp;M"/>
    <n v="70918.385999999999"/>
    <n v="5384.6153846153838"/>
    <n v="2700"/>
    <n v="1430"/>
    <n v="35619"/>
    <n v="25784.770615384616"/>
  </r>
  <r>
    <x v="1"/>
    <x v="5"/>
    <s v="Verizon Communications"/>
    <x v="1"/>
    <n v="37"/>
    <s v="Verizon Communications_HCM_project"/>
    <s v="Associate"/>
    <s v="Onsite"/>
    <s v="T&amp;M"/>
    <n v="20904.576000000001"/>
    <n v="25833.333333333336"/>
    <n v="1750"/>
    <n v="500"/>
    <n v="0"/>
    <n v="-7178.7573333333348"/>
  </r>
  <r>
    <x v="1"/>
    <x v="5"/>
    <s v="Verizon Communications"/>
    <x v="1"/>
    <n v="37"/>
    <s v="Verizon Communications_HCM_project"/>
    <s v="Billdays"/>
    <s v="Onsite"/>
    <s v="T&amp;M"/>
    <n v="-8756.8374193548425"/>
    <n v="0"/>
    <n v="0"/>
    <n v="0"/>
    <n v="0"/>
    <n v="-8756.8374193548425"/>
  </r>
  <r>
    <x v="1"/>
    <x v="5"/>
    <s v="Verizon Communications"/>
    <x v="1"/>
    <n v="37"/>
    <s v="Verizon Communications_HCM_project"/>
    <s v="TUTD"/>
    <s v="Onsite"/>
    <s v="T&amp;M"/>
    <n v="0"/>
    <n v="0"/>
    <n v="0"/>
    <n v="0"/>
    <n v="0"/>
    <n v="0"/>
  </r>
  <r>
    <x v="1"/>
    <x v="5"/>
    <s v="Verizon Communications"/>
    <x v="2"/>
    <n v="39"/>
    <s v="Verizon Communications_QA_project"/>
    <s v="Adjustments"/>
    <s v="Onsite"/>
    <s v="FixedBid"/>
    <n v="0"/>
    <n v="0"/>
    <n v="0"/>
    <n v="0"/>
    <n v="0"/>
    <n v="0"/>
  </r>
  <r>
    <x v="1"/>
    <x v="5"/>
    <s v="Verizon Communications"/>
    <x v="2"/>
    <n v="39"/>
    <s v="Verizon Communications_QA_project"/>
    <s v="Associate"/>
    <s v="Offshore"/>
    <s v="FixedBid"/>
    <n v="43653.119999999995"/>
    <n v="4461.5384615384619"/>
    <n v="1400"/>
    <n v="1070"/>
    <n v="12312"/>
    <n v="24409.581538461534"/>
  </r>
  <r>
    <x v="1"/>
    <x v="5"/>
    <s v="Verizon Communications"/>
    <x v="2"/>
    <n v="39"/>
    <s v="Verizon Communications_QA_project"/>
    <s v="Associate"/>
    <s v="Onsite"/>
    <s v="FixedBid"/>
    <n v="35875.839999999997"/>
    <n v="5416.666666666667"/>
    <n v="1200"/>
    <n v="650"/>
    <n v="32000"/>
    <n v="-3390.8266666666677"/>
  </r>
  <r>
    <x v="1"/>
    <x v="5"/>
    <s v="Verizon Communications"/>
    <x v="2"/>
    <n v="39"/>
    <s v="Verizon Communications_QA_project"/>
    <s v="Billdays"/>
    <s v="Onsite"/>
    <s v="FixedBid"/>
    <n v="-6992.2683870967767"/>
    <n v="0"/>
    <n v="0"/>
    <n v="0"/>
    <n v="0"/>
    <n v="-6992.2683870967767"/>
  </r>
  <r>
    <x v="1"/>
    <x v="5"/>
    <s v="Verizon Communications"/>
    <x v="2"/>
    <n v="39"/>
    <s v="Verizon Communications_QA_project"/>
    <s v="TUTD"/>
    <s v="Onsite"/>
    <s v="FixedBid"/>
    <n v="0"/>
    <n v="0"/>
    <n v="0"/>
    <n v="0"/>
    <n v="0"/>
    <n v="0"/>
  </r>
  <r>
    <x v="1"/>
    <x v="5"/>
    <s v="Verizon Communications"/>
    <x v="3"/>
    <n v="38"/>
    <s v="Verizon Communications_SAP_project"/>
    <s v="Adjustments"/>
    <s v="Onsite"/>
    <s v="T&amp;M"/>
    <n v="0"/>
    <n v="0"/>
    <n v="0"/>
    <n v="0"/>
    <n v="0"/>
    <n v="0"/>
  </r>
  <r>
    <x v="1"/>
    <x v="5"/>
    <s v="Verizon Communications"/>
    <x v="3"/>
    <n v="38"/>
    <s v="Verizon Communications_SAP_project"/>
    <s v="Associate"/>
    <s v="Offshore"/>
    <s v="T&amp;M"/>
    <n v="73697.960000000006"/>
    <n v="7846.1538461538457"/>
    <n v="3650"/>
    <n v="950"/>
    <n v="44880"/>
    <n v="16371.806153846162"/>
  </r>
  <r>
    <x v="1"/>
    <x v="5"/>
    <s v="Verizon Communications"/>
    <x v="3"/>
    <n v="38"/>
    <s v="Verizon Communications_SAP_project"/>
    <s v="Associate"/>
    <s v="Onsite"/>
    <s v="T&amp;M"/>
    <n v="20674.080000000002"/>
    <n v="14000"/>
    <n v="1500"/>
    <n v="400"/>
    <n v="0"/>
    <n v="4774.0800000000017"/>
  </r>
  <r>
    <x v="1"/>
    <x v="5"/>
    <s v="Verizon Communications"/>
    <x v="3"/>
    <n v="38"/>
    <s v="Verizon Communications_SAP_project"/>
    <s v="Billdays"/>
    <s v="Onsite"/>
    <s v="T&amp;M"/>
    <n v="-10966.389677419358"/>
    <n v="0"/>
    <n v="0"/>
    <n v="0"/>
    <n v="0"/>
    <n v="-10966.389677419358"/>
  </r>
  <r>
    <x v="1"/>
    <x v="5"/>
    <s v="Verizon Communications"/>
    <x v="3"/>
    <n v="38"/>
    <s v="Verizon Communications_SAP_project"/>
    <s v="TUTD"/>
    <s v="Onsite"/>
    <s v="T&amp;M"/>
    <n v="0"/>
    <n v="0"/>
    <n v="0"/>
    <n v="0"/>
    <n v="0"/>
    <n v="0"/>
  </r>
  <r>
    <x v="1"/>
    <x v="5"/>
    <s v="Viacom"/>
    <x v="0"/>
    <n v="261"/>
    <s v="Viacom_Analytics_project"/>
    <s v="Adjustments"/>
    <s v="Onsite"/>
    <s v="FixedBid"/>
    <n v="0"/>
    <n v="0"/>
    <n v="0"/>
    <n v="0"/>
    <n v="0"/>
    <n v="0"/>
  </r>
  <r>
    <x v="1"/>
    <x v="5"/>
    <s v="Viacom"/>
    <x v="0"/>
    <n v="261"/>
    <s v="Viacom_Analytics_project"/>
    <s v="Associate"/>
    <s v="Offshore"/>
    <s v="FixedBid"/>
    <n v="35107.199999999997"/>
    <n v="1307.6923076923076"/>
    <n v="1250"/>
    <n v="800"/>
    <n v="14742"/>
    <n v="17007.507692307689"/>
  </r>
  <r>
    <x v="1"/>
    <x v="5"/>
    <s v="Viacom"/>
    <x v="0"/>
    <n v="261"/>
    <s v="Viacom_Analytics_project"/>
    <s v="Associate"/>
    <s v="Onsite"/>
    <s v="FixedBid"/>
    <n v="37094.399999999994"/>
    <n v="17916.666666666668"/>
    <n v="1200"/>
    <n v="600"/>
    <n v="0"/>
    <n v="17377.733333333326"/>
  </r>
  <r>
    <x v="1"/>
    <x v="5"/>
    <s v="Viacom"/>
    <x v="0"/>
    <n v="261"/>
    <s v="Viacom_Analytics_project"/>
    <s v="Billdays"/>
    <s v="Onsite"/>
    <s v="FixedBid"/>
    <n v="-7500.0774193548395"/>
    <n v="0"/>
    <n v="0"/>
    <n v="0"/>
    <n v="0"/>
    <n v="-7500.0774193548395"/>
  </r>
  <r>
    <x v="1"/>
    <x v="5"/>
    <s v="Viacom"/>
    <x v="0"/>
    <n v="261"/>
    <s v="Viacom_Analytics_project"/>
    <s v="TUTD"/>
    <s v="Onsite"/>
    <s v="FixedBid"/>
    <n v="0"/>
    <n v="0"/>
    <n v="0"/>
    <n v="0"/>
    <n v="0"/>
    <n v="0"/>
  </r>
  <r>
    <x v="1"/>
    <x v="5"/>
    <s v="Viacom"/>
    <x v="1"/>
    <n v="262"/>
    <s v="Viacom_HCM_project"/>
    <s v="Adjustments"/>
    <s v="Onsite"/>
    <s v="T&amp;M"/>
    <n v="0"/>
    <n v="0"/>
    <n v="0"/>
    <n v="0"/>
    <n v="0"/>
    <n v="0"/>
  </r>
  <r>
    <x v="1"/>
    <x v="5"/>
    <s v="Viacom"/>
    <x v="1"/>
    <n v="262"/>
    <s v="Viacom_HCM_project"/>
    <s v="Associate"/>
    <s v="Offshore"/>
    <s v="T&amp;M"/>
    <n v="63898.945"/>
    <n v="5384.6153846153838"/>
    <n v="4400"/>
    <n v="1330"/>
    <n v="24831"/>
    <n v="27953.329615384617"/>
  </r>
  <r>
    <x v="1"/>
    <x v="5"/>
    <s v="Viacom"/>
    <x v="1"/>
    <n v="262"/>
    <s v="Viacom_HCM_project"/>
    <s v="Associate"/>
    <s v="Onsite"/>
    <s v="T&amp;M"/>
    <n v="31621.204999999998"/>
    <n v="11333.333333333334"/>
    <n v="1200"/>
    <n v="250"/>
    <n v="19472"/>
    <n v="-634.12833333333765"/>
  </r>
  <r>
    <x v="1"/>
    <x v="5"/>
    <s v="Viacom"/>
    <x v="1"/>
    <n v="262"/>
    <s v="Viacom_HCM_project"/>
    <s v="Billdays"/>
    <s v="Onsite"/>
    <s v="T&amp;M"/>
    <n v="-8724.2153225806469"/>
    <n v="0"/>
    <n v="0"/>
    <n v="0"/>
    <n v="0"/>
    <n v="-8724.2153225806469"/>
  </r>
  <r>
    <x v="1"/>
    <x v="5"/>
    <s v="Viacom"/>
    <x v="1"/>
    <n v="262"/>
    <s v="Viacom_HCM_project"/>
    <s v="TUTD"/>
    <s v="Onsite"/>
    <s v="T&amp;M"/>
    <n v="0"/>
    <n v="0"/>
    <n v="0"/>
    <n v="0"/>
    <n v="0"/>
    <n v="0"/>
  </r>
  <r>
    <x v="1"/>
    <x v="5"/>
    <s v="Viacom"/>
    <x v="2"/>
    <n v="264"/>
    <s v="Viacom_QA_project"/>
    <s v="Adjustments"/>
    <s v="Onsite"/>
    <s v="T&amp;M"/>
    <n v="0"/>
    <n v="0"/>
    <n v="0"/>
    <n v="0"/>
    <n v="0"/>
    <n v="0"/>
  </r>
  <r>
    <x v="1"/>
    <x v="5"/>
    <s v="Viacom"/>
    <x v="2"/>
    <n v="264"/>
    <s v="Viacom_QA_project"/>
    <s v="Associate"/>
    <s v="Offshore"/>
    <s v="T&amp;M"/>
    <n v="38078.800000000003"/>
    <n v="7153.8461538461534"/>
    <n v="2800"/>
    <n v="860"/>
    <n v="8855"/>
    <n v="18409.95384615385"/>
  </r>
  <r>
    <x v="1"/>
    <x v="5"/>
    <s v="Viacom"/>
    <x v="2"/>
    <n v="264"/>
    <s v="Viacom_QA_project"/>
    <s v="Associate"/>
    <s v="Onsite"/>
    <s v="T&amp;M"/>
    <n v="38888.400000000001"/>
    <n v="28166.666666666672"/>
    <n v="1800"/>
    <n v="1070"/>
    <n v="0"/>
    <n v="7851.7333333333299"/>
  </r>
  <r>
    <x v="1"/>
    <x v="5"/>
    <s v="Viacom"/>
    <x v="2"/>
    <n v="264"/>
    <s v="Viacom_QA_project"/>
    <s v="Billdays"/>
    <s v="Onsite"/>
    <s v="T&amp;M"/>
    <n v="-6528.7354838709689"/>
    <n v="0"/>
    <n v="0"/>
    <n v="0"/>
    <n v="0"/>
    <n v="-6528.7354838709689"/>
  </r>
  <r>
    <x v="1"/>
    <x v="5"/>
    <s v="Viacom"/>
    <x v="2"/>
    <n v="264"/>
    <s v="Viacom_QA_project"/>
    <s v="TUTD"/>
    <s v="Onsite"/>
    <s v="T&amp;M"/>
    <n v="0"/>
    <n v="0"/>
    <n v="0"/>
    <n v="0"/>
    <n v="0"/>
    <n v="0"/>
  </r>
  <r>
    <x v="1"/>
    <x v="5"/>
    <s v="Viacom"/>
    <x v="3"/>
    <n v="263"/>
    <s v="Viacom_SAP_project"/>
    <s v="Adjustments"/>
    <s v="Onsite"/>
    <s v="FixedBid"/>
    <n v="0"/>
    <n v="0"/>
    <n v="0"/>
    <n v="0"/>
    <n v="0"/>
    <n v="0"/>
  </r>
  <r>
    <x v="1"/>
    <x v="5"/>
    <s v="Viacom"/>
    <x v="3"/>
    <n v="263"/>
    <s v="Viacom_SAP_project"/>
    <s v="Associate"/>
    <s v="Offshore"/>
    <s v="FixedBid"/>
    <n v="54096"/>
    <n v="1230.7692307692307"/>
    <n v="1450"/>
    <n v="130"/>
    <n v="31698"/>
    <n v="19587.230769230766"/>
  </r>
  <r>
    <x v="1"/>
    <x v="5"/>
    <s v="Viacom"/>
    <x v="3"/>
    <n v="263"/>
    <s v="Viacom_SAP_project"/>
    <s v="Associate"/>
    <s v="Onsite"/>
    <s v="FixedBid"/>
    <n v="61456"/>
    <n v="22166.666666666668"/>
    <n v="2950"/>
    <n v="800"/>
    <n v="25080"/>
    <n v="10459.333333333328"/>
  </r>
  <r>
    <x v="1"/>
    <x v="5"/>
    <s v="Viacom"/>
    <x v="3"/>
    <n v="263"/>
    <s v="Viacom_SAP_project"/>
    <s v="Billdays"/>
    <s v="Onsite"/>
    <s v="FixedBid"/>
    <n v="-11485.161290322583"/>
    <n v="0"/>
    <n v="0"/>
    <n v="0"/>
    <n v="0"/>
    <n v="-11485.161290322583"/>
  </r>
  <r>
    <x v="1"/>
    <x v="5"/>
    <s v="Viacom"/>
    <x v="3"/>
    <n v="263"/>
    <s v="Viacom_SAP_project"/>
    <s v="TUTD"/>
    <s v="Onsite"/>
    <s v="FixedBid"/>
    <n v="17802"/>
    <n v="0"/>
    <n v="0"/>
    <n v="0"/>
    <n v="0"/>
    <n v="178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3:O2769" firstHeaderRow="0" firstDataRow="1" firstDataCol="9"/>
  <pivotFields count="24"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8">
        <item x="255"/>
        <item x="171"/>
        <item x="165"/>
        <item x="86"/>
        <item x="138"/>
        <item x="248"/>
        <item x="125"/>
        <item x="78"/>
        <item x="62"/>
        <item x="111"/>
        <item x="257"/>
        <item x="90"/>
        <item x="160"/>
        <item x="7"/>
        <item x="215"/>
        <item x="200"/>
        <item x="152"/>
        <item x="230"/>
        <item x="258"/>
        <item x="79"/>
        <item x="118"/>
        <item x="126"/>
        <item x="306"/>
        <item x="2"/>
        <item x="188"/>
        <item x="105"/>
        <item x="65"/>
        <item x="183"/>
        <item x="38"/>
        <item x="199"/>
        <item x="153"/>
        <item x="296"/>
        <item x="220"/>
        <item x="60"/>
        <item x="91"/>
        <item x="149"/>
        <item x="3"/>
        <item x="274"/>
        <item x="135"/>
        <item x="106"/>
        <item x="146"/>
        <item x="156"/>
        <item x="226"/>
        <item x="246"/>
        <item x="102"/>
        <item x="169"/>
        <item x="292"/>
        <item x="150"/>
        <item x="89"/>
        <item x="203"/>
        <item x="112"/>
        <item x="302"/>
        <item x="161"/>
        <item x="24"/>
        <item x="116"/>
        <item x="191"/>
        <item x="54"/>
        <item x="216"/>
        <item x="137"/>
        <item x="155"/>
        <item x="201"/>
        <item x="18"/>
        <item x="34"/>
        <item x="178"/>
        <item x="124"/>
        <item x="47"/>
        <item x="143"/>
        <item x="172"/>
        <item x="49"/>
        <item x="121"/>
        <item x="285"/>
        <item x="253"/>
        <item x="52"/>
        <item x="268"/>
        <item x="104"/>
        <item x="290"/>
        <item x="283"/>
        <item x="225"/>
        <item x="77"/>
        <item x="241"/>
        <item x="293"/>
        <item x="182"/>
        <item x="92"/>
        <item x="221"/>
        <item x="205"/>
        <item x="67"/>
        <item x="59"/>
        <item x="8"/>
        <item x="291"/>
        <item x="222"/>
        <item x="271"/>
        <item x="275"/>
        <item x="28"/>
        <item x="37"/>
        <item x="114"/>
        <item x="307"/>
        <item x="244"/>
        <item x="264"/>
        <item x="103"/>
        <item x="33"/>
        <item x="177"/>
        <item x="14"/>
        <item x="46"/>
        <item x="224"/>
        <item x="30"/>
        <item x="80"/>
        <item x="82"/>
        <item x="300"/>
        <item x="6"/>
        <item x="211"/>
        <item x="238"/>
        <item x="83"/>
        <item x="96"/>
        <item x="131"/>
        <item x="262"/>
        <item x="5"/>
        <item x="144"/>
        <item x="56"/>
        <item x="69"/>
        <item x="212"/>
        <item x="259"/>
        <item x="58"/>
        <item x="266"/>
        <item x="16"/>
        <item x="304"/>
        <item x="180"/>
        <item x="193"/>
        <item x="23"/>
        <item x="68"/>
        <item x="9"/>
        <item x="243"/>
        <item x="134"/>
        <item x="1"/>
        <item x="185"/>
        <item x="239"/>
        <item x="132"/>
        <item x="166"/>
        <item x="108"/>
        <item x="298"/>
        <item x="236"/>
        <item x="87"/>
        <item x="251"/>
        <item x="202"/>
        <item x="113"/>
        <item x="254"/>
        <item x="237"/>
        <item x="133"/>
        <item x="189"/>
        <item x="162"/>
        <item x="305"/>
        <item x="219"/>
        <item x="40"/>
        <item x="19"/>
        <item x="159"/>
        <item x="75"/>
        <item x="204"/>
        <item x="109"/>
        <item x="276"/>
        <item x="45"/>
        <item x="85"/>
        <item x="223"/>
        <item x="55"/>
        <item x="123"/>
        <item x="194"/>
        <item x="72"/>
        <item x="88"/>
        <item x="70"/>
        <item x="117"/>
        <item x="249"/>
        <item x="196"/>
        <item x="4"/>
        <item x="280"/>
        <item x="242"/>
        <item x="179"/>
        <item x="286"/>
        <item x="122"/>
        <item x="297"/>
        <item x="282"/>
        <item x="15"/>
        <item x="210"/>
        <item x="142"/>
        <item x="289"/>
        <item x="231"/>
        <item x="170"/>
        <item x="299"/>
        <item x="140"/>
        <item x="22"/>
        <item x="256"/>
        <item x="207"/>
        <item x="198"/>
        <item x="184"/>
        <item x="115"/>
        <item x="93"/>
        <item x="145"/>
        <item x="110"/>
        <item x="158"/>
        <item x="44"/>
        <item x="12"/>
        <item x="63"/>
        <item x="36"/>
        <item x="74"/>
        <item x="25"/>
        <item x="128"/>
        <item x="288"/>
        <item x="43"/>
        <item x="39"/>
        <item x="227"/>
        <item x="192"/>
        <item x="76"/>
        <item x="197"/>
        <item x="186"/>
        <item x="250"/>
        <item x="273"/>
        <item x="187"/>
        <item x="209"/>
        <item x="301"/>
        <item x="136"/>
        <item x="71"/>
        <item x="48"/>
        <item x="281"/>
        <item x="175"/>
        <item x="127"/>
        <item x="176"/>
        <item x="303"/>
        <item x="294"/>
        <item x="81"/>
        <item x="233"/>
        <item x="120"/>
        <item x="260"/>
        <item x="154"/>
        <item x="10"/>
        <item x="101"/>
        <item x="174"/>
        <item x="35"/>
        <item x="50"/>
        <item x="147"/>
        <item x="157"/>
        <item x="245"/>
        <item x="151"/>
        <item x="168"/>
        <item x="66"/>
        <item x="284"/>
        <item x="98"/>
        <item x="27"/>
        <item x="252"/>
        <item x="17"/>
        <item x="148"/>
        <item x="247"/>
        <item x="107"/>
        <item x="129"/>
        <item x="64"/>
        <item x="13"/>
        <item x="279"/>
        <item x="99"/>
        <item x="51"/>
        <item x="26"/>
        <item x="228"/>
        <item x="21"/>
        <item x="141"/>
        <item x="20"/>
        <item x="119"/>
        <item x="235"/>
        <item x="270"/>
        <item x="232"/>
        <item x="163"/>
        <item x="181"/>
        <item x="208"/>
        <item x="234"/>
        <item x="287"/>
        <item x="29"/>
        <item x="0"/>
        <item x="265"/>
        <item x="214"/>
        <item x="218"/>
        <item x="94"/>
        <item x="31"/>
        <item x="206"/>
        <item x="53"/>
        <item x="73"/>
        <item x="213"/>
        <item x="57"/>
        <item x="130"/>
        <item x="267"/>
        <item x="41"/>
        <item x="139"/>
        <item x="11"/>
        <item x="195"/>
        <item x="278"/>
        <item x="217"/>
        <item x="269"/>
        <item x="97"/>
        <item x="167"/>
        <item x="261"/>
        <item x="61"/>
        <item x="240"/>
        <item x="190"/>
        <item x="42"/>
        <item x="277"/>
        <item x="84"/>
        <item x="100"/>
        <item x="164"/>
        <item x="263"/>
        <item x="272"/>
        <item x="32"/>
        <item x="95"/>
        <item x="229"/>
        <item x="173"/>
        <item x="2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8">
        <item x="174"/>
        <item x="101"/>
        <item x="243"/>
        <item x="9"/>
        <item x="0"/>
        <item x="265"/>
        <item x="218"/>
        <item x="214"/>
        <item x="210"/>
        <item x="246"/>
        <item x="226"/>
        <item x="94"/>
        <item x="31"/>
        <item x="53"/>
        <item x="206"/>
        <item x="106"/>
        <item x="156"/>
        <item x="146"/>
        <item x="180"/>
        <item x="193"/>
        <item x="68"/>
        <item x="23"/>
        <item x="56"/>
        <item x="144"/>
        <item x="295"/>
        <item x="173"/>
        <item x="112"/>
        <item x="203"/>
        <item x="124"/>
        <item x="47"/>
        <item x="172"/>
        <item x="143"/>
        <item x="247"/>
        <item x="148"/>
        <item x="13"/>
        <item x="99"/>
        <item x="279"/>
        <item x="1"/>
        <item x="134"/>
        <item x="302"/>
        <item x="161"/>
        <item x="116"/>
        <item x="24"/>
        <item x="84"/>
        <item x="164"/>
        <item x="100"/>
        <item x="293"/>
        <item x="182"/>
        <item x="221"/>
        <item x="92"/>
        <item x="32"/>
        <item x="222"/>
        <item x="291"/>
        <item x="188"/>
        <item x="65"/>
        <item x="105"/>
        <item x="195"/>
        <item x="11"/>
        <item x="278"/>
        <item x="269"/>
        <item x="217"/>
        <item x="118"/>
        <item x="126"/>
        <item x="2"/>
        <item x="306"/>
        <item x="229"/>
        <item x="95"/>
        <item x="305"/>
        <item x="219"/>
        <item x="19"/>
        <item x="40"/>
        <item x="115"/>
        <item x="184"/>
        <item x="93"/>
        <item x="110"/>
        <item x="145"/>
        <item x="109"/>
        <item x="45"/>
        <item x="276"/>
        <item x="64"/>
        <item x="237"/>
        <item x="189"/>
        <item x="133"/>
        <item x="97"/>
        <item x="117"/>
        <item x="70"/>
        <item x="249"/>
        <item x="4"/>
        <item x="196"/>
        <item x="273"/>
        <item x="250"/>
        <item x="187"/>
        <item x="301"/>
        <item x="209"/>
        <item x="198"/>
        <item x="169"/>
        <item x="102"/>
        <item x="292"/>
        <item x="89"/>
        <item x="150"/>
        <item x="303"/>
        <item x="46"/>
        <item x="14"/>
        <item x="224"/>
        <item x="80"/>
        <item x="30"/>
        <item x="54"/>
        <item x="191"/>
        <item x="216"/>
        <item x="155"/>
        <item x="137"/>
        <item x="272"/>
        <item x="263"/>
        <item x="7"/>
        <item x="200"/>
        <item x="215"/>
        <item x="248"/>
        <item x="49"/>
        <item x="285"/>
        <item x="121"/>
        <item x="111"/>
        <item x="62"/>
        <item x="257"/>
        <item x="160"/>
        <item x="90"/>
        <item x="239"/>
        <item x="132"/>
        <item x="108"/>
        <item x="166"/>
        <item x="152"/>
        <item x="230"/>
        <item x="79"/>
        <item x="258"/>
        <item x="78"/>
        <item x="125"/>
        <item x="294"/>
        <item x="280"/>
        <item x="179"/>
        <item x="242"/>
        <item x="37"/>
        <item x="28"/>
        <item x="114"/>
        <item x="244"/>
        <item x="307"/>
        <item x="201"/>
        <item x="18"/>
        <item x="178"/>
        <item x="34"/>
        <item x="26"/>
        <item x="51"/>
        <item x="228"/>
        <item x="141"/>
        <item x="21"/>
        <item x="35"/>
        <item x="147"/>
        <item x="50"/>
        <item x="227"/>
        <item x="192"/>
        <item x="76"/>
        <item x="186"/>
        <item x="197"/>
        <item x="183"/>
        <item x="38"/>
        <item x="153"/>
        <item x="199"/>
        <item x="223"/>
        <item x="52"/>
        <item x="253"/>
        <item x="268"/>
        <item x="290"/>
        <item x="104"/>
        <item x="159"/>
        <item x="204"/>
        <item x="75"/>
        <item x="185"/>
        <item x="283"/>
        <item x="225"/>
        <item x="241"/>
        <item x="77"/>
        <item x="130"/>
        <item x="57"/>
        <item x="267"/>
        <item x="139"/>
        <item x="41"/>
        <item x="66"/>
        <item x="168"/>
        <item x="167"/>
        <item x="261"/>
        <item x="240"/>
        <item x="61"/>
        <item x="157"/>
        <item x="151"/>
        <item x="245"/>
        <item x="251"/>
        <item x="202"/>
        <item x="254"/>
        <item x="113"/>
        <item x="300"/>
        <item x="82"/>
        <item x="6"/>
        <item x="238"/>
        <item x="211"/>
        <item x="205"/>
        <item x="59"/>
        <item x="67"/>
        <item x="266"/>
        <item x="304"/>
        <item x="16"/>
        <item x="55"/>
        <item x="81"/>
        <item x="120"/>
        <item x="233"/>
        <item x="123"/>
        <item x="194"/>
        <item x="88"/>
        <item x="72"/>
        <item x="264"/>
        <item x="103"/>
        <item x="177"/>
        <item x="33"/>
        <item x="122"/>
        <item x="297"/>
        <item x="15"/>
        <item x="282"/>
        <item x="281"/>
        <item x="48"/>
        <item x="175"/>
        <item x="176"/>
        <item x="127"/>
        <item x="74"/>
        <item x="85"/>
        <item x="208"/>
        <item x="181"/>
        <item x="234"/>
        <item x="29"/>
        <item x="287"/>
        <item x="220"/>
        <item x="296"/>
        <item x="60"/>
        <item x="149"/>
        <item x="91"/>
        <item x="58"/>
        <item x="44"/>
        <item x="158"/>
        <item x="12"/>
        <item x="36"/>
        <item x="63"/>
        <item x="162"/>
        <item x="275"/>
        <item x="271"/>
        <item x="96"/>
        <item x="83"/>
        <item x="131"/>
        <item x="5"/>
        <item x="262"/>
        <item x="71"/>
        <item x="136"/>
        <item x="8"/>
        <item x="163"/>
        <item x="190"/>
        <item x="277"/>
        <item x="42"/>
        <item x="69"/>
        <item x="259"/>
        <item x="212"/>
        <item x="129"/>
        <item x="107"/>
        <item x="142"/>
        <item x="289"/>
        <item x="170"/>
        <item x="231"/>
        <item x="286"/>
        <item x="140"/>
        <item x="299"/>
        <item x="22"/>
        <item x="207"/>
        <item x="256"/>
        <item x="20"/>
        <item x="3"/>
        <item x="135"/>
        <item x="274"/>
        <item x="119"/>
        <item x="235"/>
        <item x="232"/>
        <item x="270"/>
        <item x="213"/>
        <item x="73"/>
        <item x="98"/>
        <item x="284"/>
        <item x="27"/>
        <item x="17"/>
        <item x="252"/>
        <item x="171"/>
        <item x="255"/>
        <item x="165"/>
        <item x="138"/>
        <item x="86"/>
        <item x="260"/>
        <item x="10"/>
        <item x="154"/>
        <item x="128"/>
        <item x="25"/>
        <item x="288"/>
        <item x="39"/>
        <item x="43"/>
        <item x="298"/>
        <item x="87"/>
        <item x="2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">
        <item x="71"/>
        <item x="9"/>
        <item x="0"/>
        <item x="89"/>
        <item x="92"/>
        <item x="28"/>
        <item x="72"/>
        <item x="23"/>
        <item x="42"/>
        <item x="84"/>
        <item x="75"/>
        <item x="36"/>
        <item x="80"/>
        <item x="13"/>
        <item x="1"/>
        <item x="24"/>
        <item x="62"/>
        <item x="67"/>
        <item x="29"/>
        <item x="90"/>
        <item x="49"/>
        <item x="11"/>
        <item x="2"/>
        <item x="69"/>
        <item x="19"/>
        <item x="68"/>
        <item x="35"/>
        <item x="48"/>
        <item x="78"/>
        <item x="70"/>
        <item x="4"/>
        <item x="87"/>
        <item x="88"/>
        <item x="66"/>
        <item x="99"/>
        <item x="14"/>
        <item x="40"/>
        <item x="95"/>
        <item x="7"/>
        <item x="94"/>
        <item x="38"/>
        <item x="47"/>
        <item x="74"/>
        <item x="60"/>
        <item x="59"/>
        <item x="98"/>
        <item x="85"/>
        <item x="26"/>
        <item x="18"/>
        <item x="21"/>
        <item x="31"/>
        <item x="93"/>
        <item x="57"/>
        <item x="32"/>
        <item x="91"/>
        <item x="39"/>
        <item x="56"/>
        <item x="86"/>
        <item x="58"/>
        <item x="33"/>
        <item x="50"/>
        <item x="46"/>
        <item x="81"/>
        <item x="76"/>
        <item x="6"/>
        <item x="44"/>
        <item x="16"/>
        <item x="41"/>
        <item x="61"/>
        <item x="53"/>
        <item x="30"/>
        <item x="15"/>
        <item x="37"/>
        <item x="55"/>
        <item x="63"/>
        <item x="27"/>
        <item x="45"/>
        <item x="43"/>
        <item x="12"/>
        <item x="82"/>
        <item x="96"/>
        <item x="5"/>
        <item x="52"/>
        <item x="8"/>
        <item x="83"/>
        <item x="34"/>
        <item x="51"/>
        <item x="73"/>
        <item x="79"/>
        <item x="97"/>
        <item x="22"/>
        <item x="20"/>
        <item x="3"/>
        <item x="77"/>
        <item x="54"/>
        <item x="17"/>
        <item x="64"/>
        <item x="10"/>
        <item x="25"/>
        <item x="65"/>
        <item m="1" x="1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1"/>
        <item x="4"/>
        <item x="0"/>
        <item x="5"/>
        <item x="3"/>
        <item x="2"/>
        <item m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0"/>
        <item x="4"/>
        <item x="2"/>
        <item x="1"/>
        <item x="3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1"/>
        <item x="0"/>
        <item x="3"/>
        <item m="1" x="5"/>
        <item m="1" x="4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0"/>
    <field x="7"/>
    <field x="6"/>
    <field x="8"/>
    <field x="3"/>
    <field x="4"/>
    <field x="17"/>
    <field x="9"/>
    <field x="5"/>
  </rowFields>
  <rowItems count="2766">
    <i>
      <x/>
      <x/>
      <x v="5"/>
      <x/>
      <x v="274"/>
      <x v="1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75"/>
      <x v="1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77"/>
      <x v="1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76"/>
      <x v="14"/>
      <x/>
      <x v="1"/>
      <x/>
    </i>
    <i r="6">
      <x v="1"/>
      <x/>
      <x/>
    </i>
    <i r="7">
      <x v="1"/>
      <x/>
    </i>
    <i r="6">
      <x v="5"/>
      <x v="1"/>
      <x/>
    </i>
    <i r="2">
      <x v="11"/>
      <x/>
      <x v="64"/>
      <x v="2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65"/>
      <x v="2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67"/>
      <x v="30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66"/>
      <x v="31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12"/>
      <x v="3"/>
      <x v="247"/>
      <x v="3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46"/>
      <x v="33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14"/>
      <x v="3"/>
      <x v="132"/>
      <x v="3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31"/>
      <x v="38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20"/>
      <x v="2"/>
      <x v="24"/>
      <x v="5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6"/>
      <x v="54"/>
      <x/>
      <x v="1"/>
      <x/>
    </i>
    <i r="6">
      <x v="1"/>
      <x/>
      <x/>
    </i>
    <i r="7">
      <x v="1"/>
      <x/>
    </i>
    <i r="6">
      <x v="5"/>
      <x v="1"/>
      <x/>
    </i>
    <i r="3">
      <x v="4"/>
      <x v="25"/>
      <x v="55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22"/>
      <x/>
      <x v="20"/>
      <x v="6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1"/>
      <x v="6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3"/>
      <x v="6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2"/>
      <x v="64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40"/>
      <x v="2"/>
      <x v="68"/>
      <x v="117"/>
      <x/>
      <x v="1"/>
      <x/>
    </i>
    <i r="6">
      <x v="1"/>
      <x/>
      <x/>
    </i>
    <i r="7">
      <x v="1"/>
      <x/>
    </i>
    <i r="6">
      <x v="5"/>
      <x v="1"/>
      <x/>
    </i>
    <i r="3">
      <x v="3"/>
      <x v="70"/>
      <x v="11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69"/>
      <x v="119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42"/>
      <x/>
      <x v="134"/>
      <x v="125"/>
      <x/>
      <x v="1"/>
      <x/>
    </i>
    <i r="6">
      <x v="1"/>
      <x/>
      <x/>
    </i>
    <i r="7">
      <x v="1"/>
      <x/>
    </i>
    <i r="6">
      <x v="5"/>
      <x v="1"/>
      <x/>
    </i>
    <i r="3">
      <x v="2"/>
      <x v="135"/>
      <x v="12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37"/>
      <x v="12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36"/>
      <x v="128"/>
      <x/>
      <x v="1"/>
      <x/>
    </i>
    <i r="6">
      <x v="1"/>
      <x/>
      <x/>
    </i>
    <i r="7">
      <x v="1"/>
      <x/>
    </i>
    <i r="6">
      <x v="5"/>
      <x v="1"/>
      <x/>
    </i>
    <i r="2">
      <x v="46"/>
      <x v="2"/>
      <x v="171"/>
      <x v="13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73"/>
      <x v="137"/>
      <x/>
      <x v="1"/>
      <x/>
    </i>
    <i r="6">
      <x v="1"/>
      <x/>
      <x/>
    </i>
    <i r="7">
      <x v="1"/>
      <x/>
    </i>
    <i r="6">
      <x v="5"/>
      <x v="1"/>
      <x/>
    </i>
    <i r="3">
      <x v="4"/>
      <x v="172"/>
      <x v="138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55"/>
      <x/>
      <x v="72"/>
      <x v="166"/>
      <x/>
      <x v="1"/>
      <x/>
    </i>
    <i r="6">
      <x v="1"/>
      <x/>
      <x/>
    </i>
    <i r="7">
      <x v="1"/>
      <x/>
    </i>
    <i r="6">
      <x v="5"/>
      <x v="1"/>
      <x/>
    </i>
    <i r="3">
      <x v="1"/>
      <x v="71"/>
      <x v="167"/>
      <x/>
      <x v="1"/>
      <x/>
    </i>
    <i r="6">
      <x v="1"/>
      <x/>
      <x/>
    </i>
    <i r="6">
      <x v="5"/>
      <x v="1"/>
      <x/>
    </i>
    <i r="3">
      <x v="2"/>
      <x v="73"/>
      <x v="168"/>
      <x/>
      <x v="1"/>
      <x/>
    </i>
    <i r="6">
      <x v="1"/>
      <x/>
      <x/>
    </i>
    <i r="7">
      <x v="1"/>
      <x/>
    </i>
    <i r="6">
      <x v="5"/>
      <x v="1"/>
      <x/>
    </i>
    <i r="3">
      <x v="3"/>
      <x v="75"/>
      <x v="16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74"/>
      <x v="170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59"/>
      <x/>
      <x v="281"/>
      <x v="179"/>
      <x/>
      <x v="1"/>
      <x/>
    </i>
    <i r="6">
      <x v="1"/>
      <x/>
      <x/>
    </i>
    <i r="7">
      <x v="1"/>
      <x/>
    </i>
    <i r="6">
      <x v="5"/>
      <x v="1"/>
      <x/>
    </i>
    <i r="3">
      <x v="1"/>
      <x v="280"/>
      <x v="180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82"/>
      <x v="181"/>
      <x/>
      <x v="1"/>
      <x/>
    </i>
    <i r="6">
      <x v="1"/>
      <x/>
      <x/>
    </i>
    <i r="7">
      <x v="1"/>
      <x/>
    </i>
    <i r="6">
      <x v="5"/>
      <x v="1"/>
      <x/>
    </i>
    <i r="3">
      <x v="3"/>
      <x v="284"/>
      <x v="18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83"/>
      <x v="183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66"/>
      <x v="2"/>
      <x v="122"/>
      <x v="205"/>
      <x/>
      <x v="1"/>
      <x/>
    </i>
    <i r="6">
      <x v="1"/>
      <x/>
      <x/>
    </i>
    <i r="7">
      <x v="1"/>
      <x/>
    </i>
    <i r="6">
      <x v="5"/>
      <x v="1"/>
      <x/>
    </i>
    <i r="3">
      <x v="3"/>
      <x v="124"/>
      <x v="20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23"/>
      <x v="207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70"/>
      <x/>
      <x v="97"/>
      <x v="216"/>
      <x/>
      <x v="1"/>
      <x/>
    </i>
    <i r="6">
      <x v="1"/>
      <x/>
      <x/>
    </i>
    <i r="7">
      <x v="1"/>
      <x/>
    </i>
    <i r="6">
      <x v="5"/>
      <x v="1"/>
      <x/>
    </i>
    <i r="3">
      <x v="2"/>
      <x v="98"/>
      <x v="21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00"/>
      <x v="218"/>
      <x/>
      <x v="1"/>
      <x/>
    </i>
    <i r="6">
      <x v="1"/>
      <x/>
      <x/>
    </i>
    <i r="7">
      <x v="1"/>
      <x/>
    </i>
    <i r="6">
      <x v="5"/>
      <x v="1"/>
      <x/>
    </i>
    <i r="3">
      <x v="4"/>
      <x v="99"/>
      <x v="219"/>
      <x/>
      <x v="1"/>
      <x/>
    </i>
    <i r="6">
      <x v="1"/>
      <x/>
      <x/>
    </i>
    <i r="7">
      <x v="1"/>
      <x/>
    </i>
    <i r="6">
      <x v="5"/>
      <x v="1"/>
      <x/>
    </i>
    <i r="2">
      <x v="72"/>
      <x/>
      <x v="219"/>
      <x v="224"/>
      <x/>
      <x v="1"/>
      <x/>
    </i>
    <i r="6">
      <x v="1"/>
      <x/>
      <x/>
    </i>
    <i r="7">
      <x v="1"/>
      <x/>
    </i>
    <i r="6">
      <x v="5"/>
      <x v="1"/>
      <x/>
    </i>
    <i r="3">
      <x v="1"/>
      <x v="218"/>
      <x v="225"/>
      <x/>
      <x v="1"/>
      <x/>
    </i>
    <i r="6">
      <x v="1"/>
      <x/>
      <x/>
    </i>
    <i r="7">
      <x v="1"/>
      <x/>
    </i>
    <i r="6">
      <x v="5"/>
      <x v="1"/>
      <x/>
    </i>
    <i r="3">
      <x v="2"/>
      <x v="220"/>
      <x v="22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22"/>
      <x v="22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21"/>
      <x v="228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78"/>
      <x/>
      <x v="196"/>
      <x v="24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195"/>
      <x v="24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97"/>
      <x v="24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99"/>
      <x v="245"/>
      <x/>
      <x v="1"/>
      <x/>
    </i>
    <i r="6">
      <x v="1"/>
      <x/>
      <x/>
    </i>
    <i r="7">
      <x v="1"/>
      <x/>
    </i>
    <i r="6">
      <x v="5"/>
      <x v="1"/>
      <x/>
    </i>
    <i r="3">
      <x v="4"/>
      <x v="198"/>
      <x v="246"/>
      <x/>
      <x v="1"/>
      <x/>
    </i>
    <i r="6">
      <x v="1"/>
      <x/>
      <x/>
    </i>
    <i r="7">
      <x v="1"/>
      <x/>
    </i>
    <i r="6">
      <x v="5"/>
      <x v="1"/>
      <x/>
    </i>
    <i r="2">
      <x v="83"/>
      <x v="3"/>
      <x v="87"/>
      <x v="257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87"/>
      <x v="3"/>
      <x v="249"/>
      <x v="26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48"/>
      <x v="266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91"/>
      <x v="3"/>
      <x v="259"/>
      <x v="277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94"/>
      <x v="3"/>
      <x v="279"/>
      <x v="285"/>
      <x/>
      <x v="1"/>
      <x/>
    </i>
    <i r="6">
      <x v="1"/>
      <x/>
      <x/>
    </i>
    <i r="7">
      <x v="1"/>
      <x/>
    </i>
    <i r="6">
      <x v="5"/>
      <x v="1"/>
      <x/>
    </i>
    <i r="3">
      <x v="4"/>
      <x v="278"/>
      <x v="286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98"/>
      <x/>
      <x v="202"/>
      <x v="300"/>
      <x/>
      <x v="1"/>
      <x/>
    </i>
    <i r="6">
      <x v="1"/>
      <x/>
      <x/>
    </i>
    <i r="7">
      <x v="1"/>
      <x/>
    </i>
    <i r="6">
      <x v="5"/>
      <x v="1"/>
      <x/>
    </i>
    <i r="3">
      <x v="1"/>
      <x v="201"/>
      <x v="301"/>
      <x/>
      <x v="1"/>
      <x/>
    </i>
    <i r="6">
      <x v="1"/>
      <x/>
      <x/>
    </i>
    <i r="7">
      <x v="1"/>
      <x/>
    </i>
    <i r="6">
      <x v="5"/>
      <x v="1"/>
      <x/>
    </i>
    <i r="3">
      <x v="2"/>
      <x v="203"/>
      <x v="302"/>
      <x/>
      <x v="1"/>
      <x/>
    </i>
    <i r="6">
      <x v="1"/>
      <x/>
      <x/>
    </i>
    <i r="7">
      <x v="1"/>
      <x/>
    </i>
    <i r="6">
      <x v="5"/>
      <x v="1"/>
      <x/>
    </i>
    <i r="3">
      <x v="3"/>
      <x v="205"/>
      <x v="30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04"/>
      <x v="304"/>
      <x/>
      <x v="1"/>
      <x v="1"/>
    </i>
    <i r="6">
      <x v="1"/>
      <x/>
      <x v="1"/>
    </i>
    <i r="7">
      <x v="1"/>
      <x v="1"/>
    </i>
    <i r="6">
      <x v="5"/>
      <x v="1"/>
      <x v="1"/>
    </i>
    <i r="1">
      <x v="1"/>
      <x/>
      <x v="3"/>
      <x v="232"/>
      <x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31"/>
      <x v="1"/>
      <x/>
      <x v="1"/>
      <x/>
    </i>
    <i r="6">
      <x v="1"/>
      <x/>
      <x/>
    </i>
    <i r="7">
      <x v="1"/>
      <x/>
    </i>
    <i r="6">
      <x v="5"/>
      <x v="1"/>
      <x/>
    </i>
    <i r="2">
      <x v="16"/>
      <x v="2"/>
      <x v="298"/>
      <x v="43"/>
      <x/>
      <x v="1"/>
      <x/>
    </i>
    <i r="6">
      <x v="1"/>
      <x/>
      <x/>
    </i>
    <i r="7">
      <x v="1"/>
      <x/>
    </i>
    <i r="6">
      <x v="5"/>
      <x v="1"/>
      <x/>
    </i>
    <i r="3">
      <x v="3"/>
      <x v="300"/>
      <x v="4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99"/>
      <x v="45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17"/>
      <x/>
      <x v="80"/>
      <x v="4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81"/>
      <x v="4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83"/>
      <x v="4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82"/>
      <x v="49"/>
      <x/>
      <x v="1"/>
      <x/>
    </i>
    <i r="6">
      <x v="1"/>
      <x/>
      <x/>
    </i>
    <i r="7">
      <x v="1"/>
      <x/>
    </i>
    <i r="6">
      <x v="5"/>
      <x v="1"/>
      <x/>
    </i>
    <i r="2">
      <x v="29"/>
      <x v="3"/>
      <x v="290"/>
      <x v="83"/>
      <x/>
      <x v="1"/>
      <x/>
    </i>
    <i r="6">
      <x v="1"/>
      <x/>
      <x/>
    </i>
    <i r="7">
      <x v="1"/>
      <x/>
    </i>
    <i r="6">
      <x v="5"/>
      <x v="1"/>
      <x/>
    </i>
    <i r="2">
      <x v="56"/>
      <x v="2"/>
      <x v="153"/>
      <x v="171"/>
      <x/>
      <x v="1"/>
      <x/>
    </i>
    <i r="6">
      <x v="1"/>
      <x/>
      <x/>
    </i>
    <i r="7">
      <x v="1"/>
      <x/>
    </i>
    <i r="6">
      <x v="5"/>
      <x v="1"/>
      <x/>
    </i>
    <i r="3">
      <x v="3"/>
      <x v="155"/>
      <x v="17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54"/>
      <x v="173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64"/>
      <x/>
      <x v="107"/>
      <x v="197"/>
      <x/>
      <x v="1"/>
      <x/>
    </i>
    <i r="6">
      <x v="1"/>
      <x/>
      <x/>
    </i>
    <i r="7">
      <x v="1"/>
      <x/>
    </i>
    <i r="6">
      <x v="5"/>
      <x v="1"/>
      <x/>
    </i>
    <i r="3">
      <x v="1"/>
      <x v="106"/>
      <x v="19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08"/>
      <x v="19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10"/>
      <x v="200"/>
      <x/>
      <x v="1"/>
      <x/>
    </i>
    <i r="6">
      <x v="1"/>
      <x/>
      <x/>
    </i>
    <i r="7">
      <x v="1"/>
      <x/>
    </i>
    <i r="6">
      <x v="5"/>
      <x v="1"/>
      <x/>
    </i>
    <i r="3">
      <x v="4"/>
      <x v="109"/>
      <x v="201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65"/>
      <x v="2"/>
      <x v="84"/>
      <x v="20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86"/>
      <x v="20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85"/>
      <x v="204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67"/>
      <x v="3"/>
      <x v="161"/>
      <x v="208"/>
      <x/>
      <x v="1"/>
      <x/>
    </i>
    <i r="6">
      <x v="1"/>
      <x/>
      <x/>
    </i>
    <i r="7">
      <x v="1"/>
      <x/>
    </i>
    <i r="6">
      <x v="5"/>
      <x v="1"/>
      <x/>
    </i>
    <i r="2">
      <x v="74"/>
      <x v="3"/>
      <x v="159"/>
      <x v="230"/>
      <x/>
      <x v="1"/>
      <x/>
    </i>
    <i r="6">
      <x v="1"/>
      <x/>
      <x/>
    </i>
    <i r="7">
      <x v="1"/>
      <x/>
    </i>
    <i r="6">
      <x v="5"/>
      <x v="1"/>
      <x/>
    </i>
    <i r="2">
      <x v="95"/>
      <x/>
      <x v="242"/>
      <x v="28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241"/>
      <x v="28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43"/>
      <x v="289"/>
      <x/>
      <x v="1"/>
      <x/>
    </i>
    <i r="6">
      <x v="1"/>
      <x/>
      <x/>
    </i>
    <i r="7">
      <x v="1"/>
      <x/>
    </i>
    <i r="6">
      <x v="5"/>
      <x v="1"/>
      <x/>
    </i>
    <i r="3">
      <x v="3"/>
      <x v="245"/>
      <x v="290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44"/>
      <x v="291"/>
      <x/>
      <x v="1"/>
      <x v="1"/>
    </i>
    <i r="6">
      <x v="1"/>
      <x/>
      <x v="1"/>
    </i>
    <i r="7">
      <x v="1"/>
      <x v="1"/>
    </i>
    <i r="6">
      <x v="5"/>
      <x v="1"/>
      <x v="1"/>
    </i>
    <i r="1">
      <x v="2"/>
      <x v="2"/>
      <x/>
      <x v="270"/>
      <x v="4"/>
      <x/>
      <x v="1"/>
      <x/>
    </i>
    <i r="6">
      <x v="1"/>
      <x/>
      <x/>
    </i>
    <i r="7">
      <x v="1"/>
      <x/>
    </i>
    <i r="6">
      <x v="5"/>
      <x v="1"/>
      <x/>
    </i>
    <i r="3">
      <x v="2"/>
      <x v="271"/>
      <x v="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73"/>
      <x v="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72"/>
      <x v="7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3"/>
      <x v="3"/>
      <x v="179"/>
      <x v="8"/>
      <x/>
      <x v="1"/>
      <x/>
    </i>
    <i r="6">
      <x v="1"/>
      <x/>
      <x/>
    </i>
    <i r="7">
      <x v="1"/>
      <x/>
    </i>
    <i r="6">
      <x v="5"/>
      <x v="1"/>
      <x/>
    </i>
    <i r="2">
      <x v="6"/>
      <x v="2"/>
      <x v="39"/>
      <x v="15"/>
      <x/>
      <x v="1"/>
      <x/>
    </i>
    <i r="6">
      <x v="1"/>
      <x/>
      <x/>
    </i>
    <i r="7">
      <x v="1"/>
      <x/>
    </i>
    <i r="6">
      <x v="5"/>
      <x v="1"/>
      <x/>
    </i>
    <i r="3">
      <x v="3"/>
      <x v="41"/>
      <x v="16"/>
      <x/>
      <x v="1"/>
      <x/>
    </i>
    <i r="6">
      <x v="1"/>
      <x/>
      <x/>
    </i>
    <i r="7">
      <x v="1"/>
      <x/>
    </i>
    <i r="6">
      <x v="5"/>
      <x v="1"/>
      <x/>
    </i>
    <i r="3">
      <x v="4"/>
      <x v="40"/>
      <x v="17"/>
      <x/>
      <x v="1"/>
      <x/>
    </i>
    <i r="6">
      <x v="1"/>
      <x/>
      <x/>
    </i>
    <i r="7">
      <x v="1"/>
      <x/>
    </i>
    <i r="6">
      <x v="5"/>
      <x v="1"/>
      <x/>
    </i>
    <i r="2">
      <x v="15"/>
      <x/>
      <x v="51"/>
      <x v="39"/>
      <x/>
      <x v="1"/>
      <x/>
    </i>
    <i r="6">
      <x v="1"/>
      <x/>
      <x/>
    </i>
    <i r="7">
      <x v="1"/>
      <x/>
    </i>
    <i r="6">
      <x v="5"/>
      <x v="1"/>
      <x/>
    </i>
    <i r="3">
      <x v="2"/>
      <x v="52"/>
      <x v="40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54"/>
      <x v="4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53"/>
      <x v="42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18"/>
      <x v="3"/>
      <x v="303"/>
      <x v="50"/>
      <x/>
      <x v="1"/>
      <x/>
    </i>
    <i r="6">
      <x v="1"/>
      <x/>
      <x/>
    </i>
    <i r="7">
      <x v="1"/>
      <x/>
    </i>
    <i r="6">
      <x v="5"/>
      <x v="1"/>
      <x/>
    </i>
    <i r="2">
      <x v="31"/>
      <x/>
      <x v="212"/>
      <x v="8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211"/>
      <x v="90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13"/>
      <x v="9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15"/>
      <x v="9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14"/>
      <x v="93"/>
      <x/>
      <x v="1"/>
      <x/>
    </i>
    <i r="6">
      <x v="1"/>
      <x/>
      <x/>
    </i>
    <i r="7">
      <x v="1"/>
      <x/>
    </i>
    <i r="6">
      <x v="5"/>
      <x v="1"/>
      <x/>
    </i>
    <i r="2">
      <x v="34"/>
      <x v="3"/>
      <x v="223"/>
      <x v="100"/>
      <x/>
      <x v="1"/>
      <x/>
    </i>
    <i r="6">
      <x v="1"/>
      <x/>
      <x/>
    </i>
    <i r="7">
      <x v="1"/>
      <x/>
    </i>
    <i r="6">
      <x v="5"/>
      <x v="1"/>
      <x/>
    </i>
    <i r="2">
      <x v="38"/>
      <x v="2"/>
      <x v="13"/>
      <x v="11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5"/>
      <x v="114"/>
      <x/>
      <x v="1"/>
      <x/>
    </i>
    <i r="6">
      <x v="1"/>
      <x/>
      <x/>
    </i>
    <i r="7">
      <x v="1"/>
      <x/>
    </i>
    <i r="6">
      <x v="5"/>
      <x v="1"/>
      <x/>
    </i>
    <i r="3">
      <x v="4"/>
      <x v="14"/>
      <x v="115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41"/>
      <x/>
      <x v="9"/>
      <x v="120"/>
      <x/>
      <x v="1"/>
      <x/>
    </i>
    <i r="6">
      <x v="1"/>
      <x/>
      <x/>
    </i>
    <i r="7">
      <x v="1"/>
      <x/>
    </i>
    <i r="6">
      <x v="5"/>
      <x v="1"/>
      <x/>
    </i>
    <i r="3">
      <x v="1"/>
      <x v="8"/>
      <x v="12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0"/>
      <x v="12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2"/>
      <x v="12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1"/>
      <x v="124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43"/>
      <x/>
      <x v="16"/>
      <x v="129"/>
      <x/>
      <x v="1"/>
      <x/>
    </i>
    <i r="6">
      <x v="1"/>
      <x/>
      <x/>
    </i>
    <i r="7">
      <x v="1"/>
      <x/>
    </i>
    <i r="6">
      <x v="5"/>
      <x v="1"/>
      <x/>
    </i>
    <i r="3">
      <x v="2"/>
      <x v="17"/>
      <x v="130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9"/>
      <x v="13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8"/>
      <x v="132"/>
      <x/>
      <x v="1"/>
      <x/>
    </i>
    <i r="6">
      <x v="1"/>
      <x/>
      <x/>
    </i>
    <i r="7">
      <x v="1"/>
      <x/>
    </i>
    <i r="6">
      <x v="5"/>
      <x v="1"/>
      <x/>
    </i>
    <i r="2">
      <x v="44"/>
      <x v="3"/>
      <x v="7"/>
      <x v="13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6"/>
      <x v="134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85"/>
      <x v="2"/>
      <x v="295"/>
      <x v="259"/>
      <x/>
      <x v="1"/>
      <x/>
    </i>
    <i r="6">
      <x v="1"/>
      <x/>
      <x/>
    </i>
    <i r="7">
      <x v="1"/>
      <x/>
    </i>
    <i r="6">
      <x v="5"/>
      <x v="1"/>
      <x/>
    </i>
    <i r="3">
      <x v="3"/>
      <x v="297"/>
      <x v="260"/>
      <x/>
      <x v="1"/>
      <x/>
    </i>
    <i r="6">
      <x v="1"/>
      <x/>
      <x/>
    </i>
    <i r="7">
      <x v="1"/>
      <x/>
    </i>
    <i r="6">
      <x v="5"/>
      <x v="1"/>
      <x/>
    </i>
    <i r="3">
      <x v="4"/>
      <x v="296"/>
      <x v="261"/>
      <x/>
      <x v="1"/>
      <x/>
    </i>
    <i r="6">
      <x v="1"/>
      <x/>
      <x/>
    </i>
    <i r="7">
      <x v="1"/>
      <x/>
    </i>
    <i r="6">
      <x v="5"/>
      <x v="1"/>
      <x/>
    </i>
    <i r="2">
      <x v="88"/>
      <x/>
      <x v="180"/>
      <x v="26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81"/>
      <x v="268"/>
      <x/>
      <x v="1"/>
      <x/>
    </i>
    <i r="6">
      <x v="1"/>
      <x/>
      <x/>
    </i>
    <i r="7">
      <x v="1"/>
      <x/>
    </i>
    <i r="6">
      <x v="5"/>
      <x v="1"/>
      <x/>
    </i>
    <i r="3">
      <x v="3"/>
      <x v="183"/>
      <x v="26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82"/>
      <x v="270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89"/>
      <x v="3"/>
      <x v="174"/>
      <x v="271"/>
      <x/>
      <x v="1"/>
      <x v="1"/>
    </i>
    <i r="6">
      <x v="1"/>
      <x/>
      <x v="1"/>
    </i>
    <i r="7">
      <x v="1"/>
      <x v="1"/>
    </i>
    <i r="6">
      <x v="5"/>
      <x v="1"/>
      <x v="1"/>
    </i>
    <i r="1">
      <x v="3"/>
      <x v="8"/>
      <x v="3"/>
      <x v="117"/>
      <x v="2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16"/>
      <x v="23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19"/>
      <x v="3"/>
      <x v="89"/>
      <x v="5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88"/>
      <x v="52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26"/>
      <x v="2"/>
      <x v="156"/>
      <x v="76"/>
      <x/>
      <x v="1"/>
      <x/>
    </i>
    <i r="6">
      <x v="1"/>
      <x/>
      <x/>
    </i>
    <i r="7">
      <x v="1"/>
      <x/>
    </i>
    <i r="6">
      <x v="5"/>
      <x v="1"/>
      <x/>
    </i>
    <i r="3">
      <x v="3"/>
      <x v="158"/>
      <x v="7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57"/>
      <x v="78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27"/>
      <x v="3"/>
      <x v="250"/>
      <x v="79"/>
      <x/>
      <x v="1"/>
      <x/>
    </i>
    <i r="6">
      <x v="1"/>
      <x/>
      <x/>
    </i>
    <i r="7">
      <x v="1"/>
      <x/>
    </i>
    <i r="6">
      <x v="5"/>
      <x v="1"/>
      <x/>
    </i>
    <i r="2">
      <x v="32"/>
      <x v="3"/>
      <x v="189"/>
      <x v="94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33"/>
      <x/>
      <x v="45"/>
      <x v="9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44"/>
      <x v="9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46"/>
      <x v="9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48"/>
      <x v="98"/>
      <x/>
      <x v="1"/>
      <x/>
    </i>
    <i r="6">
      <x v="1"/>
      <x/>
      <x/>
    </i>
    <i r="7">
      <x v="1"/>
      <x/>
    </i>
    <i r="6">
      <x v="5"/>
      <x v="1"/>
      <x/>
    </i>
    <i r="3">
      <x v="4"/>
      <x v="47"/>
      <x v="99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35"/>
      <x/>
      <x v="102"/>
      <x v="10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101"/>
      <x v="10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03"/>
      <x v="10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05"/>
      <x v="10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04"/>
      <x v="105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36"/>
      <x/>
      <x v="56"/>
      <x v="10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55"/>
      <x v="10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57"/>
      <x v="108"/>
      <x/>
      <x v="1"/>
      <x/>
    </i>
    <i r="6">
      <x v="1"/>
      <x/>
      <x/>
    </i>
    <i r="7">
      <x v="1"/>
      <x/>
    </i>
    <i r="6">
      <x v="5"/>
      <x v="1"/>
      <x/>
    </i>
    <i r="3">
      <x v="3"/>
      <x v="59"/>
      <x v="10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58"/>
      <x v="110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45"/>
      <x v="3"/>
      <x v="224"/>
      <x v="135"/>
      <x/>
      <x v="1"/>
      <x/>
    </i>
    <i r="6">
      <x v="1"/>
      <x/>
      <x/>
    </i>
    <i r="7">
      <x v="1"/>
      <x/>
    </i>
    <i r="6">
      <x v="5"/>
      <x v="1"/>
      <x/>
    </i>
    <i r="2">
      <x v="52"/>
      <x/>
      <x v="207"/>
      <x v="157"/>
      <x/>
      <x v="1"/>
      <x/>
    </i>
    <i r="6">
      <x v="1"/>
      <x/>
      <x/>
    </i>
    <i r="7">
      <x v="1"/>
      <x/>
    </i>
    <i r="6">
      <x v="5"/>
      <x v="1"/>
      <x/>
    </i>
    <i r="3">
      <x v="2"/>
      <x v="208"/>
      <x v="15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10"/>
      <x v="159"/>
      <x/>
      <x v="1"/>
      <x/>
    </i>
    <i r="6">
      <x v="1"/>
      <x/>
      <x/>
    </i>
    <i r="7">
      <x v="1"/>
      <x/>
    </i>
    <i r="6">
      <x v="5"/>
      <x v="1"/>
      <x/>
    </i>
    <i r="3">
      <x v="4"/>
      <x v="209"/>
      <x v="160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63"/>
      <x/>
      <x v="141"/>
      <x v="19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42"/>
      <x v="19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44"/>
      <x v="19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43"/>
      <x v="196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69"/>
      <x/>
      <x v="162"/>
      <x v="21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63"/>
      <x v="213"/>
      <x/>
      <x v="1"/>
      <x/>
    </i>
    <i r="6">
      <x v="1"/>
      <x/>
      <x/>
    </i>
    <i r="6">
      <x v="5"/>
      <x v="1"/>
      <x/>
    </i>
    <i r="3">
      <x v="3"/>
      <x v="165"/>
      <x v="21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64"/>
      <x v="215"/>
      <x/>
      <x v="1"/>
      <x/>
    </i>
    <i r="6">
      <x v="1"/>
      <x/>
      <x/>
    </i>
    <i r="7">
      <x v="1"/>
      <x/>
    </i>
    <i r="6">
      <x v="5"/>
      <x v="1"/>
      <x/>
    </i>
    <i r="2">
      <x v="75"/>
      <x/>
      <x v="266"/>
      <x v="23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265"/>
      <x v="23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67"/>
      <x v="23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69"/>
      <x v="23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68"/>
      <x v="235"/>
      <x/>
      <x v="1"/>
      <x/>
    </i>
    <i r="6">
      <x v="1"/>
      <x/>
      <x/>
    </i>
    <i r="7">
      <x v="1"/>
      <x/>
    </i>
    <i r="6">
      <x v="5"/>
      <x v="1"/>
      <x/>
    </i>
    <i r="2">
      <x v="97"/>
      <x v="2"/>
      <x v="228"/>
      <x v="29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30"/>
      <x v="29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29"/>
      <x v="299"/>
      <x/>
      <x v="1"/>
      <x/>
    </i>
    <i r="6">
      <x v="1"/>
      <x/>
      <x/>
    </i>
    <i r="7">
      <x v="1"/>
      <x/>
    </i>
    <i r="6">
      <x v="5"/>
      <x v="1"/>
      <x/>
    </i>
    <i r="2">
      <x v="99"/>
      <x v="2"/>
      <x v="138"/>
      <x v="30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40"/>
      <x v="30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39"/>
      <x v="307"/>
      <x/>
      <x v="1"/>
      <x v="1"/>
    </i>
    <i r="6">
      <x v="1"/>
      <x/>
      <x v="1"/>
    </i>
    <i r="7">
      <x v="1"/>
      <x v="1"/>
    </i>
    <i r="6">
      <x v="5"/>
      <x v="1"/>
      <x v="1"/>
    </i>
    <i r="1">
      <x v="4"/>
      <x v="1"/>
      <x v="3"/>
      <x v="130"/>
      <x v="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29"/>
      <x v="3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9"/>
      <x v="3"/>
      <x v="307"/>
      <x v="24"/>
      <x/>
      <x v="1"/>
      <x/>
    </i>
    <i r="6">
      <x v="1"/>
      <x/>
      <x/>
    </i>
    <i r="7">
      <x v="1"/>
      <x/>
    </i>
    <i r="6">
      <x v="5"/>
      <x v="1"/>
      <x/>
    </i>
    <i r="3">
      <x v="4"/>
      <x v="306"/>
      <x v="25"/>
      <x/>
      <x v="1"/>
      <x/>
    </i>
    <i r="6">
      <x v="1"/>
      <x/>
      <x/>
    </i>
    <i r="7">
      <x v="1"/>
      <x/>
    </i>
    <i r="6">
      <x v="5"/>
      <x v="1"/>
      <x/>
    </i>
    <i r="2">
      <x v="23"/>
      <x v="3"/>
      <x v="305"/>
      <x v="6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304"/>
      <x v="66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25"/>
      <x/>
      <x v="191"/>
      <x v="71"/>
      <x/>
      <x v="1"/>
      <x/>
    </i>
    <i r="6">
      <x v="1"/>
      <x/>
      <x/>
    </i>
    <i r="7">
      <x v="1"/>
      <x/>
    </i>
    <i r="6">
      <x v="5"/>
      <x v="1"/>
      <x/>
    </i>
    <i r="3">
      <x v="1"/>
      <x v="190"/>
      <x v="72"/>
      <x/>
      <x v="1"/>
      <x/>
    </i>
    <i r="6">
      <x v="1"/>
      <x/>
      <x/>
    </i>
    <i r="7">
      <x v="1"/>
      <x/>
    </i>
    <i r="6">
      <x v="5"/>
      <x v="1"/>
      <x/>
    </i>
    <i r="3">
      <x v="2"/>
      <x v="192"/>
      <x v="7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94"/>
      <x v="7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93"/>
      <x v="75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28"/>
      <x v="2"/>
      <x v="145"/>
      <x v="80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47"/>
      <x v="8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46"/>
      <x v="82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48"/>
      <x/>
      <x v="60"/>
      <x v="14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61"/>
      <x v="14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63"/>
      <x v="14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62"/>
      <x v="147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54"/>
      <x v="3"/>
      <x v="160"/>
      <x v="165"/>
      <x/>
      <x v="1"/>
      <x/>
    </i>
    <i r="6">
      <x v="1"/>
      <x/>
      <x/>
    </i>
    <i r="7">
      <x v="1"/>
      <x/>
    </i>
    <i r="6">
      <x v="5"/>
      <x v="1"/>
      <x/>
    </i>
    <i r="2">
      <x v="57"/>
      <x v="3"/>
      <x v="133"/>
      <x v="174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58"/>
      <x/>
      <x v="76"/>
      <x v="17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77"/>
      <x v="17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79"/>
      <x v="177"/>
      <x/>
      <x v="1"/>
      <x/>
    </i>
    <i r="6">
      <x v="1"/>
      <x/>
      <x/>
    </i>
    <i r="7">
      <x v="1"/>
      <x/>
    </i>
    <i r="6">
      <x v="5"/>
      <x v="1"/>
      <x/>
    </i>
    <i r="3">
      <x v="4"/>
      <x v="78"/>
      <x v="178"/>
      <x/>
      <x v="1"/>
      <x/>
    </i>
    <i r="6">
      <x v="1"/>
      <x/>
      <x/>
    </i>
    <i r="7">
      <x v="1"/>
      <x/>
    </i>
    <i r="6">
      <x v="5"/>
      <x v="1"/>
      <x/>
    </i>
    <i r="2">
      <x v="61"/>
      <x/>
      <x v="291"/>
      <x v="18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92"/>
      <x v="187"/>
      <x/>
      <x v="1"/>
      <x/>
    </i>
    <i r="6">
      <x v="1"/>
      <x/>
      <x/>
    </i>
    <i r="7">
      <x v="1"/>
      <x/>
    </i>
    <i r="6">
      <x v="5"/>
      <x v="1"/>
      <x/>
    </i>
    <i r="3">
      <x v="3"/>
      <x v="294"/>
      <x v="18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93"/>
      <x v="189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73"/>
      <x v="3"/>
      <x v="200"/>
      <x v="229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76"/>
      <x/>
      <x v="32"/>
      <x v="23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31"/>
      <x v="237"/>
      <x/>
      <x v="1"/>
      <x/>
    </i>
    <i r="6">
      <x v="1"/>
      <x/>
      <x/>
    </i>
    <i r="7">
      <x v="1"/>
      <x/>
    </i>
    <i r="6">
      <x v="5"/>
      <x v="1"/>
      <x/>
    </i>
    <i r="3">
      <x v="2"/>
      <x v="33"/>
      <x v="23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35"/>
      <x v="23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34"/>
      <x v="240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77"/>
      <x v="3"/>
      <x v="121"/>
      <x v="241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79"/>
      <x v="3"/>
      <x v="148"/>
      <x v="247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81"/>
      <x/>
      <x v="112"/>
      <x v="250"/>
      <x/>
      <x v="1"/>
      <x/>
    </i>
    <i r="6">
      <x v="1"/>
      <x/>
      <x/>
    </i>
    <i r="7">
      <x v="1"/>
      <x/>
    </i>
    <i r="6">
      <x v="5"/>
      <x v="1"/>
      <x/>
    </i>
    <i r="3">
      <x v="1"/>
      <x v="111"/>
      <x v="25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13"/>
      <x v="25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15"/>
      <x v="253"/>
      <x/>
      <x v="1"/>
      <x/>
    </i>
    <i r="6">
      <x v="1"/>
      <x/>
      <x/>
    </i>
    <i r="7">
      <x v="1"/>
      <x/>
    </i>
    <i r="6">
      <x v="5"/>
      <x v="1"/>
      <x/>
    </i>
    <i r="3">
      <x v="4"/>
      <x v="114"/>
      <x v="254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84"/>
      <x v="3"/>
      <x v="264"/>
      <x v="258"/>
      <x/>
      <x v="1"/>
      <x/>
    </i>
    <i r="6">
      <x v="1"/>
      <x/>
      <x/>
    </i>
    <i r="7">
      <x v="1"/>
      <x/>
    </i>
    <i r="6">
      <x v="5"/>
      <x v="1"/>
      <x/>
    </i>
    <i r="2">
      <x v="86"/>
      <x v="2"/>
      <x v="118"/>
      <x v="262"/>
      <x/>
      <x v="1"/>
      <x/>
    </i>
    <i r="6">
      <x v="1"/>
      <x/>
      <x/>
    </i>
    <i r="7">
      <x v="1"/>
      <x/>
    </i>
    <i r="6">
      <x v="5"/>
      <x v="1"/>
      <x/>
    </i>
    <i r="3">
      <x v="3"/>
      <x v="120"/>
      <x v="263"/>
      <x/>
      <x v="1"/>
      <x/>
    </i>
    <i r="6">
      <x v="1"/>
      <x/>
      <x/>
    </i>
    <i r="7">
      <x v="1"/>
      <x/>
    </i>
    <i r="6">
      <x v="5"/>
      <x v="1"/>
      <x/>
    </i>
    <i r="3">
      <x v="4"/>
      <x v="119"/>
      <x v="264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96"/>
      <x/>
      <x v="1"/>
      <x v="292"/>
      <x/>
      <x v="1"/>
      <x/>
    </i>
    <i r="6">
      <x v="1"/>
      <x/>
      <x/>
    </i>
    <i r="7">
      <x v="1"/>
      <x/>
    </i>
    <i r="6">
      <x v="5"/>
      <x v="1"/>
      <x/>
    </i>
    <i r="3">
      <x v="1"/>
      <x/>
      <x v="29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"/>
      <x v="294"/>
      <x/>
      <x v="1"/>
      <x/>
    </i>
    <i r="6">
      <x v="1"/>
      <x/>
      <x/>
    </i>
    <i r="7">
      <x v="1"/>
      <x/>
    </i>
    <i r="6">
      <x v="5"/>
      <x v="1"/>
      <x/>
    </i>
    <i r="3">
      <x v="3"/>
      <x v="4"/>
      <x v="29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3"/>
      <x v="296"/>
      <x/>
      <x v="1"/>
      <x v="1"/>
    </i>
    <i r="6">
      <x v="1"/>
      <x/>
      <x v="1"/>
    </i>
    <i r="7">
      <x v="1"/>
      <x v="1"/>
    </i>
    <i r="6">
      <x v="5"/>
      <x v="1"/>
      <x v="1"/>
    </i>
    <i r="1">
      <x v="5"/>
      <x v="4"/>
      <x v="3"/>
      <x v="43"/>
      <x v="9"/>
      <x/>
      <x v="1"/>
      <x/>
    </i>
    <i r="6">
      <x v="1"/>
      <x/>
      <x/>
    </i>
    <i r="7">
      <x v="1"/>
      <x/>
    </i>
    <i r="6">
      <x v="5"/>
      <x v="1"/>
      <x/>
    </i>
    <i r="3">
      <x v="4"/>
      <x v="42"/>
      <x v="10"/>
      <x/>
      <x v="1"/>
      <x/>
    </i>
    <i r="6">
      <x v="1"/>
      <x/>
      <x/>
    </i>
    <i r="7">
      <x v="1"/>
      <x/>
    </i>
    <i r="6">
      <x v="5"/>
      <x v="1"/>
      <x/>
    </i>
    <i r="2">
      <x v="7"/>
      <x/>
      <x v="125"/>
      <x v="1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26"/>
      <x v="19"/>
      <x/>
      <x v="1"/>
      <x/>
    </i>
    <i r="6">
      <x v="1"/>
      <x/>
      <x/>
    </i>
    <i r="7">
      <x v="1"/>
      <x/>
    </i>
    <i r="6">
      <x v="5"/>
      <x v="1"/>
      <x/>
    </i>
    <i r="3">
      <x v="3"/>
      <x v="128"/>
      <x v="20"/>
      <x/>
      <x v="1"/>
      <x/>
    </i>
    <i r="6">
      <x v="1"/>
      <x/>
      <x/>
    </i>
    <i r="7">
      <x v="1"/>
      <x/>
    </i>
    <i r="6">
      <x v="5"/>
      <x v="1"/>
      <x/>
    </i>
    <i r="3">
      <x v="4"/>
      <x v="127"/>
      <x v="21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10"/>
      <x v="3"/>
      <x v="50"/>
      <x v="2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49"/>
      <x v="27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13"/>
      <x v="2"/>
      <x v="251"/>
      <x v="3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53"/>
      <x v="3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52"/>
      <x v="36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21"/>
      <x/>
      <x v="286"/>
      <x v="5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285"/>
      <x v="5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87"/>
      <x v="5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89"/>
      <x v="5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88"/>
      <x v="60"/>
      <x/>
      <x v="1"/>
      <x/>
    </i>
    <i r="6">
      <x v="1"/>
      <x/>
      <x/>
    </i>
    <i r="7">
      <x v="1"/>
      <x/>
    </i>
    <i r="6">
      <x v="5"/>
      <x v="1"/>
      <x/>
    </i>
    <i r="2">
      <x v="24"/>
      <x/>
      <x v="149"/>
      <x v="67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50"/>
      <x v="6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52"/>
      <x v="6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51"/>
      <x v="70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30"/>
      <x/>
      <x v="167"/>
      <x v="84"/>
      <x/>
      <x v="1"/>
      <x/>
    </i>
    <i r="6">
      <x v="1"/>
      <x/>
      <x/>
    </i>
    <i r="7">
      <x v="1"/>
      <x/>
    </i>
    <i r="6">
      <x v="5"/>
      <x v="1"/>
      <x/>
    </i>
    <i r="3">
      <x v="1"/>
      <x v="166"/>
      <x v="8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68"/>
      <x v="86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70"/>
      <x v="87"/>
      <x/>
      <x v="1"/>
      <x/>
    </i>
    <i r="6">
      <x v="1"/>
      <x/>
      <x/>
    </i>
    <i r="7">
      <x v="1"/>
      <x/>
    </i>
    <i r="6">
      <x v="5"/>
      <x v="1"/>
      <x/>
    </i>
    <i r="3">
      <x v="4"/>
      <x v="169"/>
      <x v="88"/>
      <x/>
      <x v="1"/>
      <x/>
    </i>
    <i r="6">
      <x v="1"/>
      <x/>
      <x/>
    </i>
    <i r="7">
      <x v="1"/>
      <x/>
    </i>
    <i r="6">
      <x v="5"/>
      <x v="1"/>
      <x/>
    </i>
    <i r="2">
      <x v="37"/>
      <x v="3"/>
      <x v="302"/>
      <x v="11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301"/>
      <x v="112"/>
      <x/>
      <x v="1"/>
      <x/>
    </i>
    <i r="6">
      <x v="1"/>
      <x/>
      <x/>
    </i>
    <i r="7">
      <x v="1"/>
      <x/>
    </i>
    <i r="6">
      <x v="5"/>
      <x v="1"/>
      <x/>
    </i>
    <i r="2">
      <x v="39"/>
      <x v="3"/>
      <x v="5"/>
      <x v="116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47"/>
      <x/>
      <x v="93"/>
      <x v="13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92"/>
      <x v="140"/>
      <x/>
      <x v="1"/>
      <x/>
    </i>
    <i r="6">
      <x v="1"/>
      <x/>
      <x/>
    </i>
    <i r="7">
      <x v="1"/>
      <x/>
    </i>
    <i r="6">
      <x v="5"/>
      <x v="1"/>
      <x/>
    </i>
    <i r="3">
      <x v="2"/>
      <x v="94"/>
      <x v="141"/>
      <x/>
      <x v="1"/>
      <x/>
    </i>
    <i r="6">
      <x v="1"/>
      <x/>
      <x/>
    </i>
    <i r="7">
      <x v="1"/>
      <x/>
    </i>
    <i r="6">
      <x v="5"/>
      <x v="1"/>
      <x/>
    </i>
    <i r="3">
      <x v="3"/>
      <x v="96"/>
      <x v="14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95"/>
      <x v="143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49"/>
      <x/>
      <x v="255"/>
      <x v="14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254"/>
      <x v="14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256"/>
      <x v="150"/>
      <x/>
      <x v="1"/>
      <x v="1"/>
    </i>
    <i r="6">
      <x v="1"/>
      <x/>
      <x v="1"/>
    </i>
    <i r="6">
      <x v="5"/>
      <x v="1"/>
      <x v="1"/>
    </i>
    <i r="3">
      <x v="3"/>
      <x v="258"/>
      <x v="151"/>
      <x/>
      <x v="1"/>
      <x/>
    </i>
    <i r="6">
      <x v="1"/>
      <x/>
      <x/>
    </i>
    <i r="7">
      <x v="1"/>
      <x/>
    </i>
    <i r="6">
      <x v="5"/>
      <x v="1"/>
      <x/>
    </i>
    <i r="3">
      <x v="4"/>
      <x v="257"/>
      <x v="152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50"/>
      <x v="2"/>
      <x v="233"/>
      <x v="153"/>
      <x/>
      <x v="1"/>
      <x/>
    </i>
    <i r="6">
      <x v="1"/>
      <x/>
      <x/>
    </i>
    <i r="7">
      <x v="1"/>
      <x/>
    </i>
    <i r="6">
      <x v="5"/>
      <x v="1"/>
      <x/>
    </i>
    <i r="3">
      <x v="3"/>
      <x v="235"/>
      <x v="15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34"/>
      <x v="155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51"/>
      <x v="3"/>
      <x v="206"/>
      <x v="156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53"/>
      <x/>
      <x v="27"/>
      <x v="161"/>
      <x/>
      <x v="1"/>
      <x/>
    </i>
    <i r="6">
      <x v="1"/>
      <x/>
      <x/>
    </i>
    <i r="7">
      <x v="1"/>
      <x/>
    </i>
    <i r="6">
      <x v="5"/>
      <x v="1"/>
      <x/>
    </i>
    <i r="3">
      <x v="2"/>
      <x v="28"/>
      <x v="16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30"/>
      <x v="16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9"/>
      <x v="164"/>
      <x/>
      <x v="1"/>
      <x/>
    </i>
    <i r="6">
      <x v="1"/>
      <x/>
      <x/>
    </i>
    <i r="7">
      <x v="1"/>
      <x/>
    </i>
    <i r="6">
      <x v="5"/>
      <x v="1"/>
      <x/>
    </i>
    <i r="2">
      <x v="60"/>
      <x v="3"/>
      <x v="240"/>
      <x v="18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39"/>
      <x v="185"/>
      <x/>
      <x v="1"/>
      <x/>
    </i>
    <i r="6">
      <x v="1"/>
      <x/>
      <x/>
    </i>
    <i r="7">
      <x v="1"/>
      <x/>
    </i>
    <i r="6">
      <x v="5"/>
      <x v="1"/>
      <x/>
    </i>
    <i r="2">
      <x v="62"/>
      <x v="2"/>
      <x v="236"/>
      <x v="190"/>
      <x/>
      <x v="1"/>
      <x/>
    </i>
    <i r="6">
      <x v="1"/>
      <x/>
      <x/>
    </i>
    <i r="7">
      <x v="1"/>
      <x/>
    </i>
    <i r="6">
      <x v="5"/>
      <x v="1"/>
      <x/>
    </i>
    <i r="3">
      <x v="3"/>
      <x v="238"/>
      <x v="19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37"/>
      <x v="192"/>
      <x/>
      <x v="1"/>
      <x/>
    </i>
    <i r="6">
      <x v="1"/>
      <x/>
      <x/>
    </i>
    <i r="7">
      <x v="1"/>
      <x/>
    </i>
    <i r="6">
      <x v="5"/>
      <x v="1"/>
      <x/>
    </i>
    <i r="2">
      <x v="68"/>
      <x v="2"/>
      <x v="225"/>
      <x v="209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27"/>
      <x v="210"/>
      <x/>
      <x v="1"/>
      <x/>
    </i>
    <i r="6">
      <x v="1"/>
      <x/>
      <x/>
    </i>
    <i r="7">
      <x v="1"/>
      <x/>
    </i>
    <i r="6">
      <x v="5"/>
      <x v="1"/>
      <x/>
    </i>
    <i r="3">
      <x v="4"/>
      <x v="226"/>
      <x v="211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71"/>
      <x/>
      <x v="175"/>
      <x v="220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76"/>
      <x v="221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78"/>
      <x v="222"/>
      <x/>
      <x v="1"/>
      <x/>
    </i>
    <i r="6">
      <x v="1"/>
      <x/>
      <x/>
    </i>
    <i r="7">
      <x v="1"/>
      <x/>
    </i>
    <i r="6">
      <x v="5"/>
      <x v="1"/>
      <x/>
    </i>
    <i r="3">
      <x v="4"/>
      <x v="177"/>
      <x v="223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80"/>
      <x v="3"/>
      <x v="91"/>
      <x v="248"/>
      <x/>
      <x v="1"/>
      <x/>
    </i>
    <i r="6">
      <x v="1"/>
      <x/>
      <x/>
    </i>
    <i r="7">
      <x v="1"/>
      <x/>
    </i>
    <i r="6">
      <x v="5"/>
      <x v="1"/>
      <x/>
    </i>
    <i r="3">
      <x v="4"/>
      <x v="90"/>
      <x v="249"/>
      <x/>
      <x v="1"/>
      <x/>
    </i>
    <i r="6">
      <x v="1"/>
      <x/>
      <x/>
    </i>
    <i r="7">
      <x v="1"/>
      <x/>
    </i>
    <i r="6">
      <x v="5"/>
      <x v="1"/>
      <x/>
    </i>
    <i r="2">
      <x v="82"/>
      <x v="3"/>
      <x v="217"/>
      <x v="25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16"/>
      <x v="256"/>
      <x/>
      <x v="1"/>
      <x v="1"/>
    </i>
    <i r="6">
      <x v="1"/>
      <x/>
      <x v="1"/>
    </i>
    <i r="6">
      <x v="5"/>
      <x v="1"/>
      <x v="1"/>
    </i>
    <i r="2">
      <x v="90"/>
      <x/>
      <x v="185"/>
      <x v="27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1"/>
      <x v="184"/>
      <x v="27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2"/>
      <x v="186"/>
      <x v="274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188"/>
      <x v="275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187"/>
      <x v="276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92"/>
      <x v="2"/>
      <x v="36"/>
      <x v="278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38"/>
      <x v="279"/>
      <x/>
      <x v="1"/>
      <x/>
    </i>
    <i r="6">
      <x v="1"/>
      <x/>
      <x/>
    </i>
    <i r="7">
      <x v="1"/>
      <x/>
    </i>
    <i r="6">
      <x v="5"/>
      <x v="1"/>
      <x/>
    </i>
    <i r="3">
      <x v="4"/>
      <x v="37"/>
      <x v="280"/>
      <x/>
      <x v="1"/>
      <x v="1"/>
    </i>
    <i r="6">
      <x v="1"/>
      <x/>
      <x v="1"/>
    </i>
    <i r="7">
      <x v="1"/>
      <x v="1"/>
    </i>
    <i r="6">
      <x v="5"/>
      <x v="1"/>
      <x v="1"/>
    </i>
    <i r="2">
      <x v="93"/>
      <x/>
      <x v="260"/>
      <x v="281"/>
      <x/>
      <x v="1"/>
      <x/>
    </i>
    <i r="6">
      <x v="1"/>
      <x/>
      <x/>
    </i>
    <i r="7">
      <x v="1"/>
      <x/>
    </i>
    <i r="6">
      <x v="5"/>
      <x v="1"/>
      <x/>
    </i>
    <i r="3">
      <x v="2"/>
      <x v="261"/>
      <x v="282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3"/>
      <x v="263"/>
      <x v="283"/>
      <x/>
      <x v="1"/>
      <x v="1"/>
    </i>
    <i r="6">
      <x v="1"/>
      <x/>
      <x v="1"/>
    </i>
    <i r="7">
      <x v="1"/>
      <x v="1"/>
    </i>
    <i r="6">
      <x v="5"/>
      <x v="1"/>
      <x v="1"/>
    </i>
    <i r="3">
      <x v="4"/>
      <x v="262"/>
      <x v="284"/>
      <x/>
      <x v="1"/>
      <x/>
    </i>
    <i r="6">
      <x v="1"/>
      <x/>
      <x/>
    </i>
    <i r="7">
      <x v="1"/>
      <x/>
    </i>
    <i r="6">
      <x v="5"/>
      <x v="1"/>
      <x/>
    </i>
    <i>
      <x v="1"/>
      <x/>
      <x v="5"/>
      <x/>
      <x v="274"/>
      <x v="1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75"/>
      <x v="1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77"/>
      <x v="1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76"/>
      <x v="1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11"/>
      <x/>
      <x v="64"/>
      <x v="2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65"/>
      <x v="2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67"/>
      <x v="3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66"/>
      <x v="3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12"/>
      <x v="3"/>
      <x v="247"/>
      <x v="3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46"/>
      <x v="3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14"/>
      <x v="3"/>
      <x v="132"/>
      <x v="3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31"/>
      <x v="3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20"/>
      <x v="2"/>
      <x v="24"/>
      <x v="5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6"/>
      <x v="5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25"/>
      <x v="5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22"/>
      <x/>
      <x v="20"/>
      <x v="6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1"/>
      <x v="6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3"/>
      <x v="6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2"/>
      <x v="6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40"/>
      <x v="2"/>
      <x v="68"/>
      <x v="11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70"/>
      <x v="11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69"/>
      <x v="11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42"/>
      <x/>
      <x v="134"/>
      <x v="12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135"/>
      <x v="12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37"/>
      <x v="12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36"/>
      <x v="12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46"/>
      <x v="2"/>
      <x v="171"/>
      <x v="13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73"/>
      <x v="13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72"/>
      <x v="13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55"/>
      <x/>
      <x v="72"/>
      <x v="166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71"/>
      <x v="16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73"/>
      <x v="16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75"/>
      <x v="16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74"/>
      <x v="17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59"/>
      <x/>
      <x v="281"/>
      <x v="17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280"/>
      <x v="18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82"/>
      <x v="18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284"/>
      <x v="18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83"/>
      <x v="18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66"/>
      <x v="2"/>
      <x v="122"/>
      <x v="20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124"/>
      <x v="20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23"/>
      <x v="20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70"/>
      <x/>
      <x v="97"/>
      <x v="216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98"/>
      <x v="21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00"/>
      <x v="21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99"/>
      <x v="21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72"/>
      <x/>
      <x v="219"/>
      <x v="22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218"/>
      <x v="22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220"/>
      <x v="22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22"/>
      <x v="22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21"/>
      <x v="22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78"/>
      <x/>
      <x v="196"/>
      <x v="24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195"/>
      <x v="24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97"/>
      <x v="24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99"/>
      <x v="24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98"/>
      <x v="246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83"/>
      <x v="3"/>
      <x v="87"/>
      <x v="25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87"/>
      <x v="3"/>
      <x v="249"/>
      <x v="26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48"/>
      <x v="26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91"/>
      <x v="3"/>
      <x v="259"/>
      <x v="27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94"/>
      <x v="3"/>
      <x v="279"/>
      <x v="28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278"/>
      <x v="28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98"/>
      <x/>
      <x v="202"/>
      <x v="30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201"/>
      <x v="30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203"/>
      <x v="302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205"/>
      <x v="30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04"/>
      <x v="30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1">
      <x v="1"/>
      <x/>
      <x v="3"/>
      <x v="232"/>
      <x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31"/>
      <x v="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16"/>
      <x v="2"/>
      <x v="298"/>
      <x v="43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300"/>
      <x v="4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99"/>
      <x v="4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17"/>
      <x/>
      <x v="80"/>
      <x v="4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81"/>
      <x v="4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83"/>
      <x v="4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82"/>
      <x v="4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29"/>
      <x v="3"/>
      <x v="290"/>
      <x v="83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56"/>
      <x v="2"/>
      <x v="153"/>
      <x v="17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155"/>
      <x v="17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54"/>
      <x v="17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64"/>
      <x/>
      <x v="107"/>
      <x v="19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106"/>
      <x v="19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08"/>
      <x v="19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10"/>
      <x v="20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09"/>
      <x v="20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65"/>
      <x v="2"/>
      <x v="84"/>
      <x v="20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86"/>
      <x v="20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85"/>
      <x v="20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67"/>
      <x v="3"/>
      <x v="161"/>
      <x v="20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74"/>
      <x v="3"/>
      <x v="159"/>
      <x v="23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95"/>
      <x/>
      <x v="242"/>
      <x v="28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241"/>
      <x v="28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43"/>
      <x v="28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245"/>
      <x v="29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44"/>
      <x v="29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1">
      <x v="2"/>
      <x v="2"/>
      <x/>
      <x v="270"/>
      <x v="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271"/>
      <x v="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73"/>
      <x v="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72"/>
      <x v="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3"/>
      <x v="3"/>
      <x v="179"/>
      <x v="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6"/>
      <x v="2"/>
      <x v="39"/>
      <x v="1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41"/>
      <x v="16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40"/>
      <x v="1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15"/>
      <x/>
      <x v="51"/>
      <x v="3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52"/>
      <x v="4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54"/>
      <x v="4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53"/>
      <x v="4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18"/>
      <x v="3"/>
      <x v="303"/>
      <x v="5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31"/>
      <x/>
      <x v="212"/>
      <x v="8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211"/>
      <x v="9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13"/>
      <x v="9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15"/>
      <x v="9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14"/>
      <x v="93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34"/>
      <x v="3"/>
      <x v="223"/>
      <x v="10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38"/>
      <x v="2"/>
      <x v="13"/>
      <x v="11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5"/>
      <x v="11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4"/>
      <x v="11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41"/>
      <x/>
      <x v="9"/>
      <x v="12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8"/>
      <x v="12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0"/>
      <x v="12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2"/>
      <x v="12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1"/>
      <x v="12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43"/>
      <x/>
      <x v="16"/>
      <x v="12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17"/>
      <x v="13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9"/>
      <x v="13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8"/>
      <x v="132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44"/>
      <x v="3"/>
      <x v="7"/>
      <x v="13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6"/>
      <x v="13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85"/>
      <x v="2"/>
      <x v="295"/>
      <x v="25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297"/>
      <x v="26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296"/>
      <x v="26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88"/>
      <x/>
      <x v="180"/>
      <x v="26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81"/>
      <x v="26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183"/>
      <x v="26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82"/>
      <x v="27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89"/>
      <x v="3"/>
      <x v="174"/>
      <x v="27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1">
      <x v="3"/>
      <x v="8"/>
      <x v="3"/>
      <x v="117"/>
      <x v="2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16"/>
      <x v="2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19"/>
      <x v="3"/>
      <x v="89"/>
      <x v="5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88"/>
      <x v="5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26"/>
      <x v="2"/>
      <x v="156"/>
      <x v="76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158"/>
      <x v="7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57"/>
      <x v="7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27"/>
      <x v="3"/>
      <x v="250"/>
      <x v="7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32"/>
      <x v="3"/>
      <x v="189"/>
      <x v="9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33"/>
      <x/>
      <x v="45"/>
      <x v="9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44"/>
      <x v="9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46"/>
      <x v="9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48"/>
      <x v="9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47"/>
      <x v="9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35"/>
      <x/>
      <x v="102"/>
      <x v="10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101"/>
      <x v="10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03"/>
      <x v="10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05"/>
      <x v="10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04"/>
      <x v="10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36"/>
      <x/>
      <x v="56"/>
      <x v="10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55"/>
      <x v="10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57"/>
      <x v="10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59"/>
      <x v="10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58"/>
      <x v="11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45"/>
      <x v="3"/>
      <x v="224"/>
      <x v="13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52"/>
      <x/>
      <x v="207"/>
      <x v="15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208"/>
      <x v="15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10"/>
      <x v="15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209"/>
      <x v="16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63"/>
      <x/>
      <x v="141"/>
      <x v="19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42"/>
      <x v="19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44"/>
      <x v="19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43"/>
      <x v="19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69"/>
      <x/>
      <x v="162"/>
      <x v="21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63"/>
      <x v="213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165"/>
      <x v="21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64"/>
      <x v="21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75"/>
      <x/>
      <x v="266"/>
      <x v="23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265"/>
      <x v="23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67"/>
      <x v="23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69"/>
      <x v="23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68"/>
      <x v="23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97"/>
      <x v="2"/>
      <x v="228"/>
      <x v="29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30"/>
      <x v="29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29"/>
      <x v="29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99"/>
      <x v="2"/>
      <x v="138"/>
      <x v="30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40"/>
      <x v="30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39"/>
      <x v="30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1">
      <x v="4"/>
      <x v="1"/>
      <x v="3"/>
      <x v="130"/>
      <x v="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29"/>
      <x v="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9"/>
      <x v="3"/>
      <x v="307"/>
      <x v="2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306"/>
      <x v="2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23"/>
      <x v="3"/>
      <x v="305"/>
      <x v="6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304"/>
      <x v="6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25"/>
      <x/>
      <x v="191"/>
      <x v="7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190"/>
      <x v="72"/>
      <x/>
      <x v="1"/>
      <x/>
    </i>
    <i r="6">
      <x v="1"/>
      <x/>
      <x/>
    </i>
    <i r="6">
      <x v="2"/>
      <x v="1"/>
      <x/>
    </i>
    <i r="6">
      <x v="5"/>
      <x v="1"/>
      <x/>
    </i>
    <i r="3">
      <x v="2"/>
      <x v="192"/>
      <x v="7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94"/>
      <x v="7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93"/>
      <x v="7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28"/>
      <x v="2"/>
      <x v="145"/>
      <x v="8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47"/>
      <x v="8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46"/>
      <x v="8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48"/>
      <x/>
      <x v="60"/>
      <x v="14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61"/>
      <x v="14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63"/>
      <x v="14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62"/>
      <x v="14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54"/>
      <x v="3"/>
      <x v="160"/>
      <x v="16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57"/>
      <x v="3"/>
      <x v="133"/>
      <x v="17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58"/>
      <x/>
      <x v="76"/>
      <x v="17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77"/>
      <x v="17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79"/>
      <x v="17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78"/>
      <x v="17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61"/>
      <x/>
      <x v="291"/>
      <x v="18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92"/>
      <x v="18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294"/>
      <x v="18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93"/>
      <x v="18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73"/>
      <x v="3"/>
      <x v="200"/>
      <x v="22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76"/>
      <x/>
      <x v="32"/>
      <x v="23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31"/>
      <x v="23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33"/>
      <x v="23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35"/>
      <x v="23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34"/>
      <x v="24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77"/>
      <x v="3"/>
      <x v="121"/>
      <x v="24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79"/>
      <x v="3"/>
      <x v="148"/>
      <x v="24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81"/>
      <x/>
      <x v="112"/>
      <x v="25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111"/>
      <x v="25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13"/>
      <x v="25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15"/>
      <x v="253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14"/>
      <x v="254"/>
      <x/>
      <x v="1"/>
      <x v="1"/>
    </i>
    <i r="6">
      <x v="1"/>
      <x/>
      <x v="1"/>
    </i>
    <i r="6">
      <x v="2"/>
      <x v="1"/>
      <x v="1"/>
    </i>
    <i r="6">
      <x v="5"/>
      <x v="1"/>
      <x v="1"/>
    </i>
    <i r="2">
      <x v="84"/>
      <x v="3"/>
      <x v="264"/>
      <x v="25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86"/>
      <x v="2"/>
      <x v="118"/>
      <x v="262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120"/>
      <x v="263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19"/>
      <x v="26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96"/>
      <x/>
      <x v="1"/>
      <x v="292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/>
      <x v="29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"/>
      <x v="29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4"/>
      <x v="29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3"/>
      <x v="29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1">
      <x v="5"/>
      <x v="4"/>
      <x v="3"/>
      <x v="43"/>
      <x v="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42"/>
      <x v="1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7"/>
      <x/>
      <x v="125"/>
      <x v="1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26"/>
      <x v="1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128"/>
      <x v="2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27"/>
      <x v="2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10"/>
      <x v="3"/>
      <x v="50"/>
      <x v="2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49"/>
      <x v="2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13"/>
      <x v="2"/>
      <x v="251"/>
      <x v="3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53"/>
      <x v="3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52"/>
      <x v="3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21"/>
      <x/>
      <x v="286"/>
      <x v="5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285"/>
      <x v="5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87"/>
      <x v="5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89"/>
      <x v="5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88"/>
      <x v="6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24"/>
      <x/>
      <x v="149"/>
      <x v="67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50"/>
      <x v="6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52"/>
      <x v="6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51"/>
      <x v="7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30"/>
      <x/>
      <x v="167"/>
      <x v="8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1"/>
      <x v="166"/>
      <x v="8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68"/>
      <x v="8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70"/>
      <x v="87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69"/>
      <x v="8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37"/>
      <x v="3"/>
      <x v="302"/>
      <x v="11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301"/>
      <x v="112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39"/>
      <x v="3"/>
      <x v="5"/>
      <x v="11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47"/>
      <x/>
      <x v="93"/>
      <x v="13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92"/>
      <x v="14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94"/>
      <x v="14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96"/>
      <x v="14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95"/>
      <x v="14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49"/>
      <x/>
      <x v="255"/>
      <x v="14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254"/>
      <x v="14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256"/>
      <x v="15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58"/>
      <x v="15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257"/>
      <x v="15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50"/>
      <x v="2"/>
      <x v="233"/>
      <x v="153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235"/>
      <x v="15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34"/>
      <x v="15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51"/>
      <x v="3"/>
      <x v="206"/>
      <x v="15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53"/>
      <x/>
      <x v="27"/>
      <x v="16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28"/>
      <x v="16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30"/>
      <x v="16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9"/>
      <x v="16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60"/>
      <x v="3"/>
      <x v="240"/>
      <x v="18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39"/>
      <x v="185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62"/>
      <x v="2"/>
      <x v="236"/>
      <x v="19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3"/>
      <x v="238"/>
      <x v="19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37"/>
      <x v="192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68"/>
      <x v="2"/>
      <x v="225"/>
      <x v="209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27"/>
      <x v="210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226"/>
      <x v="21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71"/>
      <x/>
      <x v="175"/>
      <x v="22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76"/>
      <x v="221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78"/>
      <x v="222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177"/>
      <x v="22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80"/>
      <x v="3"/>
      <x v="91"/>
      <x v="248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90"/>
      <x v="24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2">
      <x v="82"/>
      <x v="3"/>
      <x v="217"/>
      <x v="25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16"/>
      <x v="25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90"/>
      <x/>
      <x v="185"/>
      <x v="27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1"/>
      <x v="184"/>
      <x v="27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2"/>
      <x v="186"/>
      <x v="274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188"/>
      <x v="275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187"/>
      <x v="276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92"/>
      <x v="2"/>
      <x v="36"/>
      <x v="278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38"/>
      <x v="279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4"/>
      <x v="37"/>
      <x v="280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2">
      <x v="93"/>
      <x/>
      <x v="260"/>
      <x v="281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  <i r="3">
      <x v="2"/>
      <x v="261"/>
      <x v="282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3"/>
      <x v="263"/>
      <x v="283"/>
      <x/>
      <x v="1"/>
      <x v="1"/>
    </i>
    <i r="6">
      <x v="1"/>
      <x/>
      <x v="1"/>
    </i>
    <i r="7">
      <x v="1"/>
      <x v="1"/>
    </i>
    <i r="6">
      <x v="2"/>
      <x v="1"/>
      <x v="1"/>
    </i>
    <i r="6">
      <x v="5"/>
      <x v="1"/>
      <x v="1"/>
    </i>
    <i r="3">
      <x v="4"/>
      <x v="262"/>
      <x v="284"/>
      <x/>
      <x v="1"/>
      <x/>
    </i>
    <i r="6">
      <x v="1"/>
      <x/>
      <x/>
    </i>
    <i r="7">
      <x v="1"/>
      <x/>
    </i>
    <i r="6">
      <x v="2"/>
      <x v="1"/>
      <x/>
    </i>
    <i r="6">
      <x v="5"/>
      <x v="1"/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Revenue" fld="18" baseField="0" baseItem="0"/>
    <dataField name="Sum of Compensation" fld="19" baseField="0" baseItem="0"/>
    <dataField name="Sum of Travel Expense" fld="20" baseField="0" baseItem="0"/>
    <dataField name="Sum of Software Licenses" fld="21" baseField="0" baseItem="0"/>
    <dataField name="Sum of Subcontracting Costs" fld="22" baseField="0" baseItem="0"/>
    <dataField name="Sum of Margin" fld="23" baseField="0" baseItem="0"/>
  </dataFields>
  <formats count="1">
    <format dxfId="25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6" cacheId="19" dataOnRows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D11" firstHeaderRow="1" firstDataRow="2" firstDataCol="1" rowPageCount="2" colPageCount="1"/>
  <pivotFields count="15">
    <pivotField axis="axisCol" showAll="0">
      <items count="3">
        <item x="0"/>
        <item x="1"/>
        <item t="default"/>
      </items>
    </pivotField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axis="axisPage" showAll="0">
      <items count="6">
        <item x="0"/>
        <item x="4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  <pivotField dataField="1" numFmtId="1" showAl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3">
    <i>
      <x/>
    </i>
    <i>
      <x v="1"/>
    </i>
    <i t="grand">
      <x/>
    </i>
  </colItems>
  <pageFields count="2">
    <pageField fld="1" item="0" hier="-1"/>
    <pageField fld="3" item="3" hier="-1"/>
  </pageFields>
  <dataFields count="6">
    <dataField name="Sum of Revenue" fld="9" baseField="0" baseItem="0"/>
    <dataField name="Sum of Compensation" fld="10" baseField="0" baseItem="0"/>
    <dataField name="Sum of Travel Expense" fld="11" baseField="0" baseItem="0"/>
    <dataField name="Sum of Software Licenses" fld="12" baseField="0" baseItem="0"/>
    <dataField name="Sum of Subcontracting Costs" fld="13" baseField="0" baseItem="0"/>
    <dataField name="Sum of Margin" fld="14" baseField="0" baseItem="0"/>
  </dataFields>
  <formats count="2">
    <format dxfId="24">
      <pivotArea collapsedLevelsAreSubtotals="1" fieldPosition="0">
        <references count="1">
          <reference field="0" count="0"/>
        </references>
      </pivotArea>
    </format>
    <format dxfId="9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769"/>
  <sheetViews>
    <sheetView topLeftCell="H2747" workbookViewId="0">
      <selection activeCell="A3" sqref="A3:O2769"/>
    </sheetView>
  </sheetViews>
  <sheetFormatPr defaultRowHeight="15" x14ac:dyDescent="0.25"/>
  <cols>
    <col min="1" max="1" width="12.7109375" customWidth="1"/>
    <col min="2" max="2" width="11.28515625" customWidth="1"/>
    <col min="3" max="3" width="25" customWidth="1"/>
    <col min="4" max="4" width="12.42578125" bestFit="1" customWidth="1"/>
    <col min="6" max="6" width="38.7109375" customWidth="1"/>
    <col min="7" max="9" width="13.5703125" bestFit="1" customWidth="1"/>
    <col min="10" max="10" width="15.5703125" bestFit="1" customWidth="1"/>
    <col min="11" max="11" width="20.7109375" bestFit="1" customWidth="1"/>
    <col min="12" max="12" width="21.140625" bestFit="1" customWidth="1"/>
    <col min="13" max="13" width="23.85546875" bestFit="1" customWidth="1"/>
    <col min="14" max="14" width="26.42578125" bestFit="1" customWidth="1"/>
    <col min="15" max="15" width="14" bestFit="1" customWidth="1"/>
  </cols>
  <sheetData>
    <row r="3" spans="1:15" x14ac:dyDescent="0.25">
      <c r="A3" s="17" t="s">
        <v>0</v>
      </c>
      <c r="B3" s="17" t="s">
        <v>7</v>
      </c>
      <c r="C3" s="17" t="s">
        <v>6</v>
      </c>
      <c r="D3" s="17" t="s">
        <v>8</v>
      </c>
      <c r="E3" s="17" t="s">
        <v>3</v>
      </c>
      <c r="F3" s="17" t="s">
        <v>4</v>
      </c>
      <c r="G3" s="17" t="s">
        <v>17</v>
      </c>
      <c r="H3" s="17" t="s">
        <v>9</v>
      </c>
      <c r="I3" s="17" t="s">
        <v>5</v>
      </c>
      <c r="J3" t="s">
        <v>5474</v>
      </c>
      <c r="K3" t="s">
        <v>5477</v>
      </c>
      <c r="L3" t="s">
        <v>5478</v>
      </c>
      <c r="M3" t="s">
        <v>5479</v>
      </c>
      <c r="N3" t="s">
        <v>5480</v>
      </c>
      <c r="O3" t="s">
        <v>5475</v>
      </c>
    </row>
    <row r="4" spans="1:15" x14ac:dyDescent="0.25">
      <c r="A4" t="s">
        <v>24</v>
      </c>
      <c r="B4" t="s">
        <v>39</v>
      </c>
      <c r="C4" t="s">
        <v>153</v>
      </c>
      <c r="D4" t="s">
        <v>31</v>
      </c>
      <c r="E4">
        <v>275</v>
      </c>
      <c r="F4" t="s">
        <v>331</v>
      </c>
      <c r="G4" t="s">
        <v>5470</v>
      </c>
      <c r="H4" t="s">
        <v>32</v>
      </c>
      <c r="I4" t="s">
        <v>37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</row>
    <row r="5" spans="1:15" x14ac:dyDescent="0.25">
      <c r="A5" t="s">
        <v>24</v>
      </c>
      <c r="B5" t="s">
        <v>39</v>
      </c>
      <c r="C5" t="s">
        <v>153</v>
      </c>
      <c r="D5" t="s">
        <v>31</v>
      </c>
      <c r="E5">
        <v>275</v>
      </c>
      <c r="F5" t="s">
        <v>331</v>
      </c>
      <c r="G5" t="s">
        <v>43</v>
      </c>
      <c r="H5" t="s">
        <v>46</v>
      </c>
      <c r="I5" t="s">
        <v>37</v>
      </c>
      <c r="J5" s="18">
        <v>59219.328000000009</v>
      </c>
      <c r="K5" s="18">
        <v>5846.1538461538457</v>
      </c>
      <c r="L5" s="18">
        <v>4400</v>
      </c>
      <c r="M5" s="18">
        <v>1600</v>
      </c>
      <c r="N5" s="18">
        <v>15200</v>
      </c>
      <c r="O5" s="18">
        <v>32173.174153846157</v>
      </c>
    </row>
    <row r="6" spans="1:15" x14ac:dyDescent="0.25">
      <c r="A6" t="s">
        <v>24</v>
      </c>
      <c r="B6" t="s">
        <v>39</v>
      </c>
      <c r="C6" t="s">
        <v>153</v>
      </c>
      <c r="D6" t="s">
        <v>31</v>
      </c>
      <c r="E6">
        <v>275</v>
      </c>
      <c r="F6" t="s">
        <v>331</v>
      </c>
      <c r="G6" t="s">
        <v>43</v>
      </c>
      <c r="H6" t="s">
        <v>32</v>
      </c>
      <c r="I6" t="s">
        <v>37</v>
      </c>
      <c r="J6" s="18">
        <v>32320.512000000002</v>
      </c>
      <c r="K6" s="18">
        <v>19166.666666666668</v>
      </c>
      <c r="L6" s="18">
        <v>1700</v>
      </c>
      <c r="M6" s="18">
        <v>1100</v>
      </c>
      <c r="N6" s="18">
        <v>0</v>
      </c>
      <c r="O6" s="18">
        <v>10353.845333333335</v>
      </c>
    </row>
    <row r="7" spans="1:15" x14ac:dyDescent="0.25">
      <c r="A7" t="s">
        <v>24</v>
      </c>
      <c r="B7" t="s">
        <v>39</v>
      </c>
      <c r="C7" t="s">
        <v>153</v>
      </c>
      <c r="D7" t="s">
        <v>31</v>
      </c>
      <c r="E7">
        <v>275</v>
      </c>
      <c r="F7" t="s">
        <v>331</v>
      </c>
      <c r="G7" t="s">
        <v>5476</v>
      </c>
      <c r="H7" t="s">
        <v>32</v>
      </c>
      <c r="I7" t="s">
        <v>37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</row>
    <row r="8" spans="1:15" x14ac:dyDescent="0.25">
      <c r="A8" t="s">
        <v>24</v>
      </c>
      <c r="B8" t="s">
        <v>39</v>
      </c>
      <c r="C8" t="s">
        <v>153</v>
      </c>
      <c r="D8" t="s">
        <v>52</v>
      </c>
      <c r="E8">
        <v>276</v>
      </c>
      <c r="F8" t="s">
        <v>152</v>
      </c>
      <c r="G8" t="s">
        <v>5470</v>
      </c>
      <c r="H8" t="s">
        <v>32</v>
      </c>
      <c r="I8" t="s">
        <v>37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</row>
    <row r="9" spans="1:15" x14ac:dyDescent="0.25">
      <c r="A9" t="s">
        <v>24</v>
      </c>
      <c r="B9" t="s">
        <v>39</v>
      </c>
      <c r="C9" t="s">
        <v>153</v>
      </c>
      <c r="D9" t="s">
        <v>52</v>
      </c>
      <c r="E9">
        <v>276</v>
      </c>
      <c r="F9" t="s">
        <v>152</v>
      </c>
      <c r="G9" t="s">
        <v>43</v>
      </c>
      <c r="H9" t="s">
        <v>46</v>
      </c>
      <c r="I9" t="s">
        <v>37</v>
      </c>
      <c r="J9" s="18">
        <v>35620.816000000006</v>
      </c>
      <c r="K9" s="18">
        <v>2153.8461538461538</v>
      </c>
      <c r="L9" s="18">
        <v>2300</v>
      </c>
      <c r="M9" s="18">
        <v>710</v>
      </c>
      <c r="N9" s="18">
        <v>13414</v>
      </c>
      <c r="O9" s="18">
        <v>17042.969846153854</v>
      </c>
    </row>
    <row r="10" spans="1:15" x14ac:dyDescent="0.25">
      <c r="A10" t="s">
        <v>24</v>
      </c>
      <c r="B10" t="s">
        <v>39</v>
      </c>
      <c r="C10" t="s">
        <v>153</v>
      </c>
      <c r="D10" t="s">
        <v>52</v>
      </c>
      <c r="E10">
        <v>276</v>
      </c>
      <c r="F10" t="s">
        <v>152</v>
      </c>
      <c r="G10" t="s">
        <v>43</v>
      </c>
      <c r="H10" t="s">
        <v>32</v>
      </c>
      <c r="I10" t="s">
        <v>37</v>
      </c>
      <c r="J10" s="18">
        <v>56763.168000000012</v>
      </c>
      <c r="K10" s="18">
        <v>28166.666666666672</v>
      </c>
      <c r="L10" s="18">
        <v>3400</v>
      </c>
      <c r="M10" s="18">
        <v>770</v>
      </c>
      <c r="N10" s="18">
        <v>12000</v>
      </c>
      <c r="O10" s="18">
        <v>12426.501333333337</v>
      </c>
    </row>
    <row r="11" spans="1:15" x14ac:dyDescent="0.25">
      <c r="A11" t="s">
        <v>24</v>
      </c>
      <c r="B11" t="s">
        <v>39</v>
      </c>
      <c r="C11" t="s">
        <v>153</v>
      </c>
      <c r="D11" t="s">
        <v>52</v>
      </c>
      <c r="E11">
        <v>276</v>
      </c>
      <c r="F11" t="s">
        <v>152</v>
      </c>
      <c r="G11" t="s">
        <v>5476</v>
      </c>
      <c r="H11" t="s">
        <v>32</v>
      </c>
      <c r="I11" t="s">
        <v>37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</row>
    <row r="12" spans="1:15" x14ac:dyDescent="0.25">
      <c r="A12" t="s">
        <v>24</v>
      </c>
      <c r="B12" t="s">
        <v>39</v>
      </c>
      <c r="C12" t="s">
        <v>153</v>
      </c>
      <c r="D12" t="s">
        <v>40</v>
      </c>
      <c r="E12">
        <v>278</v>
      </c>
      <c r="F12" t="s">
        <v>211</v>
      </c>
      <c r="G12" t="s">
        <v>5470</v>
      </c>
      <c r="H12" t="s">
        <v>32</v>
      </c>
      <c r="I12" t="s">
        <v>37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</row>
    <row r="13" spans="1:15" x14ac:dyDescent="0.25">
      <c r="A13" t="s">
        <v>24</v>
      </c>
      <c r="B13" t="s">
        <v>39</v>
      </c>
      <c r="C13" t="s">
        <v>153</v>
      </c>
      <c r="D13" t="s">
        <v>40</v>
      </c>
      <c r="E13">
        <v>278</v>
      </c>
      <c r="F13" t="s">
        <v>211</v>
      </c>
      <c r="G13" t="s">
        <v>43</v>
      </c>
      <c r="H13" t="s">
        <v>46</v>
      </c>
      <c r="I13" t="s">
        <v>37</v>
      </c>
      <c r="J13" s="18">
        <v>71389.696000000011</v>
      </c>
      <c r="K13" s="18">
        <v>9000</v>
      </c>
      <c r="L13" s="18">
        <v>7550</v>
      </c>
      <c r="M13" s="18">
        <v>2750</v>
      </c>
      <c r="N13" s="18">
        <v>30264</v>
      </c>
      <c r="O13" s="18">
        <v>21825.696000000018</v>
      </c>
    </row>
    <row r="14" spans="1:15" x14ac:dyDescent="0.25">
      <c r="A14" t="s">
        <v>24</v>
      </c>
      <c r="B14" t="s">
        <v>39</v>
      </c>
      <c r="C14" t="s">
        <v>153</v>
      </c>
      <c r="D14" t="s">
        <v>40</v>
      </c>
      <c r="E14">
        <v>278</v>
      </c>
      <c r="F14" t="s">
        <v>211</v>
      </c>
      <c r="G14" t="s">
        <v>43</v>
      </c>
      <c r="H14" t="s">
        <v>32</v>
      </c>
      <c r="I14" t="s">
        <v>37</v>
      </c>
      <c r="J14" s="18">
        <v>0</v>
      </c>
      <c r="K14" s="18">
        <v>0</v>
      </c>
      <c r="L14" s="18">
        <v>200</v>
      </c>
      <c r="M14" s="18">
        <v>0</v>
      </c>
      <c r="N14" s="18">
        <v>0</v>
      </c>
      <c r="O14" s="18">
        <v>-200</v>
      </c>
    </row>
    <row r="15" spans="1:15" x14ac:dyDescent="0.25">
      <c r="A15" t="s">
        <v>24</v>
      </c>
      <c r="B15" t="s">
        <v>39</v>
      </c>
      <c r="C15" t="s">
        <v>153</v>
      </c>
      <c r="D15" t="s">
        <v>40</v>
      </c>
      <c r="E15">
        <v>278</v>
      </c>
      <c r="F15" t="s">
        <v>211</v>
      </c>
      <c r="G15" t="s">
        <v>5476</v>
      </c>
      <c r="H15" t="s">
        <v>32</v>
      </c>
      <c r="I15" t="s">
        <v>37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</row>
    <row r="16" spans="1:15" x14ac:dyDescent="0.25">
      <c r="A16" t="s">
        <v>24</v>
      </c>
      <c r="B16" t="s">
        <v>39</v>
      </c>
      <c r="C16" t="s">
        <v>153</v>
      </c>
      <c r="D16" t="s">
        <v>76</v>
      </c>
      <c r="E16">
        <v>277</v>
      </c>
      <c r="F16" t="s">
        <v>686</v>
      </c>
      <c r="G16" t="s">
        <v>5470</v>
      </c>
      <c r="H16" t="s">
        <v>32</v>
      </c>
      <c r="I16" t="s">
        <v>28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</row>
    <row r="17" spans="1:15" x14ac:dyDescent="0.25">
      <c r="A17" t="s">
        <v>24</v>
      </c>
      <c r="B17" t="s">
        <v>39</v>
      </c>
      <c r="C17" t="s">
        <v>153</v>
      </c>
      <c r="D17" t="s">
        <v>76</v>
      </c>
      <c r="E17">
        <v>277</v>
      </c>
      <c r="F17" t="s">
        <v>686</v>
      </c>
      <c r="G17" t="s">
        <v>43</v>
      </c>
      <c r="H17" t="s">
        <v>46</v>
      </c>
      <c r="I17" t="s">
        <v>28</v>
      </c>
      <c r="J17" s="18">
        <v>67737.600000000006</v>
      </c>
      <c r="K17" s="18">
        <v>1769.2307692307695</v>
      </c>
      <c r="L17" s="18">
        <v>2650</v>
      </c>
      <c r="M17" s="18">
        <v>1830</v>
      </c>
      <c r="N17" s="18">
        <v>27526</v>
      </c>
      <c r="O17" s="18">
        <v>33962.369230769233</v>
      </c>
    </row>
    <row r="18" spans="1:15" x14ac:dyDescent="0.25">
      <c r="A18" t="s">
        <v>24</v>
      </c>
      <c r="B18" t="s">
        <v>39</v>
      </c>
      <c r="C18" t="s">
        <v>153</v>
      </c>
      <c r="D18" t="s">
        <v>76</v>
      </c>
      <c r="E18">
        <v>277</v>
      </c>
      <c r="F18" t="s">
        <v>686</v>
      </c>
      <c r="G18" t="s">
        <v>43</v>
      </c>
      <c r="H18" t="s">
        <v>32</v>
      </c>
      <c r="I18" t="s">
        <v>28</v>
      </c>
      <c r="J18" s="18">
        <v>40678.400000000001</v>
      </c>
      <c r="K18" s="18">
        <v>18583.333333333336</v>
      </c>
      <c r="L18" s="18">
        <v>700</v>
      </c>
      <c r="M18" s="18">
        <v>810</v>
      </c>
      <c r="N18" s="18">
        <v>0</v>
      </c>
      <c r="O18" s="18">
        <v>20585.066666666673</v>
      </c>
    </row>
    <row r="19" spans="1:15" x14ac:dyDescent="0.25">
      <c r="A19" t="s">
        <v>24</v>
      </c>
      <c r="B19" t="s">
        <v>39</v>
      </c>
      <c r="C19" t="s">
        <v>153</v>
      </c>
      <c r="D19" t="s">
        <v>76</v>
      </c>
      <c r="E19">
        <v>277</v>
      </c>
      <c r="F19" t="s">
        <v>686</v>
      </c>
      <c r="G19" t="s">
        <v>5476</v>
      </c>
      <c r="H19" t="s">
        <v>32</v>
      </c>
      <c r="I19" t="s">
        <v>28</v>
      </c>
      <c r="J19" s="18">
        <v>-24935.680000000004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</row>
    <row r="20" spans="1:15" x14ac:dyDescent="0.25">
      <c r="A20" t="s">
        <v>24</v>
      </c>
      <c r="B20" t="s">
        <v>39</v>
      </c>
      <c r="C20" t="s">
        <v>195</v>
      </c>
      <c r="D20" t="s">
        <v>31</v>
      </c>
      <c r="E20">
        <v>65</v>
      </c>
      <c r="F20" t="s">
        <v>414</v>
      </c>
      <c r="G20" t="s">
        <v>5470</v>
      </c>
      <c r="H20" t="s">
        <v>32</v>
      </c>
      <c r="I20" t="s">
        <v>37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</row>
    <row r="21" spans="1:15" x14ac:dyDescent="0.25">
      <c r="A21" t="s">
        <v>24</v>
      </c>
      <c r="B21" t="s">
        <v>39</v>
      </c>
      <c r="C21" t="s">
        <v>195</v>
      </c>
      <c r="D21" t="s">
        <v>31</v>
      </c>
      <c r="E21">
        <v>65</v>
      </c>
      <c r="F21" t="s">
        <v>414</v>
      </c>
      <c r="G21" t="s">
        <v>43</v>
      </c>
      <c r="H21" t="s">
        <v>46</v>
      </c>
      <c r="I21" t="s">
        <v>37</v>
      </c>
      <c r="J21" s="18">
        <v>53831.712</v>
      </c>
      <c r="K21" s="18">
        <v>2923.0769230769229</v>
      </c>
      <c r="L21" s="18">
        <v>1400</v>
      </c>
      <c r="M21" s="18">
        <v>370</v>
      </c>
      <c r="N21" s="18">
        <v>34857</v>
      </c>
      <c r="O21" s="18">
        <v>14281.635076923081</v>
      </c>
    </row>
    <row r="22" spans="1:15" x14ac:dyDescent="0.25">
      <c r="A22" t="s">
        <v>24</v>
      </c>
      <c r="B22" t="s">
        <v>39</v>
      </c>
      <c r="C22" t="s">
        <v>195</v>
      </c>
      <c r="D22" t="s">
        <v>31</v>
      </c>
      <c r="E22">
        <v>65</v>
      </c>
      <c r="F22" t="s">
        <v>414</v>
      </c>
      <c r="G22" t="s">
        <v>43</v>
      </c>
      <c r="H22" t="s">
        <v>32</v>
      </c>
      <c r="I22" t="s">
        <v>37</v>
      </c>
      <c r="J22" s="18">
        <v>31249.152000000002</v>
      </c>
      <c r="K22" s="18">
        <v>11333.333333333334</v>
      </c>
      <c r="L22" s="18">
        <v>1250</v>
      </c>
      <c r="M22" s="18">
        <v>1410</v>
      </c>
      <c r="N22" s="18">
        <v>12768</v>
      </c>
      <c r="O22" s="18">
        <v>4487.8186666666643</v>
      </c>
    </row>
    <row r="23" spans="1:15" x14ac:dyDescent="0.25">
      <c r="A23" t="s">
        <v>24</v>
      </c>
      <c r="B23" t="s">
        <v>39</v>
      </c>
      <c r="C23" t="s">
        <v>195</v>
      </c>
      <c r="D23" t="s">
        <v>31</v>
      </c>
      <c r="E23">
        <v>65</v>
      </c>
      <c r="F23" t="s">
        <v>414</v>
      </c>
      <c r="G23" t="s">
        <v>5476</v>
      </c>
      <c r="H23" t="s">
        <v>32</v>
      </c>
      <c r="I23" t="s">
        <v>37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</row>
    <row r="24" spans="1:15" x14ac:dyDescent="0.25">
      <c r="A24" t="s">
        <v>24</v>
      </c>
      <c r="B24" t="s">
        <v>39</v>
      </c>
      <c r="C24" t="s">
        <v>195</v>
      </c>
      <c r="D24" t="s">
        <v>52</v>
      </c>
      <c r="E24">
        <v>66</v>
      </c>
      <c r="F24" t="s">
        <v>194</v>
      </c>
      <c r="G24" t="s">
        <v>5470</v>
      </c>
      <c r="H24" t="s">
        <v>32</v>
      </c>
      <c r="I24" t="s">
        <v>37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</row>
    <row r="25" spans="1:15" x14ac:dyDescent="0.25">
      <c r="A25" t="s">
        <v>24</v>
      </c>
      <c r="B25" t="s">
        <v>39</v>
      </c>
      <c r="C25" t="s">
        <v>195</v>
      </c>
      <c r="D25" t="s">
        <v>52</v>
      </c>
      <c r="E25">
        <v>66</v>
      </c>
      <c r="F25" t="s">
        <v>194</v>
      </c>
      <c r="G25" t="s">
        <v>43</v>
      </c>
      <c r="H25" t="s">
        <v>46</v>
      </c>
      <c r="I25" t="s">
        <v>37</v>
      </c>
      <c r="J25" s="18">
        <v>55663.872000000003</v>
      </c>
      <c r="K25" s="18">
        <v>6153.8461538461543</v>
      </c>
      <c r="L25" s="18">
        <v>3200</v>
      </c>
      <c r="M25" s="18">
        <v>570</v>
      </c>
      <c r="N25" s="18">
        <v>29705</v>
      </c>
      <c r="O25" s="18">
        <v>16035.025846153854</v>
      </c>
    </row>
    <row r="26" spans="1:15" x14ac:dyDescent="0.25">
      <c r="A26" t="s">
        <v>24</v>
      </c>
      <c r="B26" t="s">
        <v>39</v>
      </c>
      <c r="C26" t="s">
        <v>195</v>
      </c>
      <c r="D26" t="s">
        <v>52</v>
      </c>
      <c r="E26">
        <v>66</v>
      </c>
      <c r="F26" t="s">
        <v>194</v>
      </c>
      <c r="G26" t="s">
        <v>43</v>
      </c>
      <c r="H26" t="s">
        <v>32</v>
      </c>
      <c r="I26" t="s">
        <v>37</v>
      </c>
      <c r="J26" s="18">
        <v>32284.736000000004</v>
      </c>
      <c r="K26" s="18">
        <v>29416.666666666668</v>
      </c>
      <c r="L26" s="18">
        <v>1650</v>
      </c>
      <c r="M26" s="18">
        <v>1460</v>
      </c>
      <c r="N26" s="18">
        <v>0</v>
      </c>
      <c r="O26" s="18">
        <v>-241.93066666666346</v>
      </c>
    </row>
    <row r="27" spans="1:15" x14ac:dyDescent="0.25">
      <c r="A27" t="s">
        <v>24</v>
      </c>
      <c r="B27" t="s">
        <v>39</v>
      </c>
      <c r="C27" t="s">
        <v>195</v>
      </c>
      <c r="D27" t="s">
        <v>52</v>
      </c>
      <c r="E27">
        <v>66</v>
      </c>
      <c r="F27" t="s">
        <v>194</v>
      </c>
      <c r="G27" t="s">
        <v>5476</v>
      </c>
      <c r="H27" t="s">
        <v>32</v>
      </c>
      <c r="I27" t="s">
        <v>37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</row>
    <row r="28" spans="1:15" x14ac:dyDescent="0.25">
      <c r="A28" t="s">
        <v>24</v>
      </c>
      <c r="B28" t="s">
        <v>39</v>
      </c>
      <c r="C28" t="s">
        <v>195</v>
      </c>
      <c r="D28" t="s">
        <v>40</v>
      </c>
      <c r="E28">
        <v>68</v>
      </c>
      <c r="F28" t="s">
        <v>579</v>
      </c>
      <c r="G28" t="s">
        <v>5470</v>
      </c>
      <c r="H28" t="s">
        <v>32</v>
      </c>
      <c r="I28" t="s">
        <v>37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</row>
    <row r="29" spans="1:15" x14ac:dyDescent="0.25">
      <c r="A29" t="s">
        <v>24</v>
      </c>
      <c r="B29" t="s">
        <v>39</v>
      </c>
      <c r="C29" t="s">
        <v>195</v>
      </c>
      <c r="D29" t="s">
        <v>40</v>
      </c>
      <c r="E29">
        <v>68</v>
      </c>
      <c r="F29" t="s">
        <v>579</v>
      </c>
      <c r="G29" t="s">
        <v>43</v>
      </c>
      <c r="H29" t="s">
        <v>46</v>
      </c>
      <c r="I29" t="s">
        <v>37</v>
      </c>
      <c r="J29" s="18">
        <v>19691.584000000003</v>
      </c>
      <c r="K29" s="18">
        <v>1923.0769230769233</v>
      </c>
      <c r="L29" s="18">
        <v>1200</v>
      </c>
      <c r="M29" s="18">
        <v>850</v>
      </c>
      <c r="N29" s="18">
        <v>20813</v>
      </c>
      <c r="O29" s="18">
        <v>-5094.4929230769221</v>
      </c>
    </row>
    <row r="30" spans="1:15" x14ac:dyDescent="0.25">
      <c r="A30" t="s">
        <v>24</v>
      </c>
      <c r="B30" t="s">
        <v>39</v>
      </c>
      <c r="C30" t="s">
        <v>195</v>
      </c>
      <c r="D30" t="s">
        <v>40</v>
      </c>
      <c r="E30">
        <v>68</v>
      </c>
      <c r="F30" t="s">
        <v>579</v>
      </c>
      <c r="G30" t="s">
        <v>43</v>
      </c>
      <c r="H30" t="s">
        <v>32</v>
      </c>
      <c r="I30" t="s">
        <v>37</v>
      </c>
      <c r="J30" s="18">
        <v>32020.736000000004</v>
      </c>
      <c r="K30" s="18">
        <v>23000</v>
      </c>
      <c r="L30" s="18">
        <v>3250</v>
      </c>
      <c r="M30" s="18">
        <v>200</v>
      </c>
      <c r="N30" s="18">
        <v>12792</v>
      </c>
      <c r="O30" s="18">
        <v>-7221.2640000000001</v>
      </c>
    </row>
    <row r="31" spans="1:15" x14ac:dyDescent="0.25">
      <c r="A31" t="s">
        <v>24</v>
      </c>
      <c r="B31" t="s">
        <v>39</v>
      </c>
      <c r="C31" t="s">
        <v>195</v>
      </c>
      <c r="D31" t="s">
        <v>40</v>
      </c>
      <c r="E31">
        <v>68</v>
      </c>
      <c r="F31" t="s">
        <v>579</v>
      </c>
      <c r="G31" t="s">
        <v>5476</v>
      </c>
      <c r="H31" t="s">
        <v>32</v>
      </c>
      <c r="I31" t="s">
        <v>37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</row>
    <row r="32" spans="1:15" x14ac:dyDescent="0.25">
      <c r="A32" t="s">
        <v>24</v>
      </c>
      <c r="B32" t="s">
        <v>39</v>
      </c>
      <c r="C32" t="s">
        <v>195</v>
      </c>
      <c r="D32" t="s">
        <v>76</v>
      </c>
      <c r="E32">
        <v>67</v>
      </c>
      <c r="F32" t="s">
        <v>476</v>
      </c>
      <c r="G32" t="s">
        <v>5470</v>
      </c>
      <c r="H32" t="s">
        <v>32</v>
      </c>
      <c r="I32" t="s">
        <v>37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</row>
    <row r="33" spans="1:15" x14ac:dyDescent="0.25">
      <c r="A33" t="s">
        <v>24</v>
      </c>
      <c r="B33" t="s">
        <v>39</v>
      </c>
      <c r="C33" t="s">
        <v>195</v>
      </c>
      <c r="D33" t="s">
        <v>76</v>
      </c>
      <c r="E33">
        <v>67</v>
      </c>
      <c r="F33" t="s">
        <v>476</v>
      </c>
      <c r="G33" t="s">
        <v>43</v>
      </c>
      <c r="H33" t="s">
        <v>46</v>
      </c>
      <c r="I33" t="s">
        <v>37</v>
      </c>
      <c r="J33" s="18">
        <v>53275.200000000004</v>
      </c>
      <c r="K33" s="18">
        <v>6307.6923076923085</v>
      </c>
      <c r="L33" s="18">
        <v>4600</v>
      </c>
      <c r="M33" s="18">
        <v>1170</v>
      </c>
      <c r="N33" s="18">
        <v>28504</v>
      </c>
      <c r="O33" s="18">
        <v>12693.507692307692</v>
      </c>
    </row>
    <row r="34" spans="1:15" x14ac:dyDescent="0.25">
      <c r="A34" t="s">
        <v>24</v>
      </c>
      <c r="B34" t="s">
        <v>39</v>
      </c>
      <c r="C34" t="s">
        <v>195</v>
      </c>
      <c r="D34" t="s">
        <v>76</v>
      </c>
      <c r="E34">
        <v>67</v>
      </c>
      <c r="F34" t="s">
        <v>476</v>
      </c>
      <c r="G34" t="s">
        <v>43</v>
      </c>
      <c r="H34" t="s">
        <v>32</v>
      </c>
      <c r="I34" t="s">
        <v>37</v>
      </c>
      <c r="J34" s="18">
        <v>44505.120000000003</v>
      </c>
      <c r="K34" s="18">
        <v>36166.666666666672</v>
      </c>
      <c r="L34" s="18">
        <v>1400</v>
      </c>
      <c r="M34" s="18">
        <v>470</v>
      </c>
      <c r="N34" s="18">
        <v>0</v>
      </c>
      <c r="O34" s="18">
        <v>6468.4533333333311</v>
      </c>
    </row>
    <row r="35" spans="1:15" x14ac:dyDescent="0.25">
      <c r="A35" t="s">
        <v>24</v>
      </c>
      <c r="B35" t="s">
        <v>39</v>
      </c>
      <c r="C35" t="s">
        <v>195</v>
      </c>
      <c r="D35" t="s">
        <v>76</v>
      </c>
      <c r="E35">
        <v>67</v>
      </c>
      <c r="F35" t="s">
        <v>476</v>
      </c>
      <c r="G35" t="s">
        <v>5476</v>
      </c>
      <c r="H35" t="s">
        <v>32</v>
      </c>
      <c r="I35" t="s">
        <v>37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</row>
    <row r="36" spans="1:15" x14ac:dyDescent="0.25">
      <c r="A36" t="s">
        <v>24</v>
      </c>
      <c r="B36" t="s">
        <v>39</v>
      </c>
      <c r="C36" t="s">
        <v>488</v>
      </c>
      <c r="D36" t="s">
        <v>40</v>
      </c>
      <c r="E36">
        <v>248</v>
      </c>
      <c r="F36" t="s">
        <v>880</v>
      </c>
      <c r="G36" t="s">
        <v>5470</v>
      </c>
      <c r="H36" t="s">
        <v>32</v>
      </c>
      <c r="I36" t="s">
        <v>37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</row>
    <row r="37" spans="1:15" x14ac:dyDescent="0.25">
      <c r="A37" t="s">
        <v>24</v>
      </c>
      <c r="B37" t="s">
        <v>39</v>
      </c>
      <c r="C37" t="s">
        <v>488</v>
      </c>
      <c r="D37" t="s">
        <v>40</v>
      </c>
      <c r="E37">
        <v>248</v>
      </c>
      <c r="F37" t="s">
        <v>880</v>
      </c>
      <c r="G37" t="s">
        <v>43</v>
      </c>
      <c r="H37" t="s">
        <v>46</v>
      </c>
      <c r="I37" t="s">
        <v>37</v>
      </c>
      <c r="J37" s="18">
        <v>60116.296000000009</v>
      </c>
      <c r="K37" s="18">
        <v>5846.1538461538457</v>
      </c>
      <c r="L37" s="18">
        <v>3450</v>
      </c>
      <c r="M37" s="18">
        <v>690</v>
      </c>
      <c r="N37" s="18">
        <v>57365</v>
      </c>
      <c r="O37" s="18">
        <v>-7234.8578461538427</v>
      </c>
    </row>
    <row r="38" spans="1:15" x14ac:dyDescent="0.25">
      <c r="A38" t="s">
        <v>24</v>
      </c>
      <c r="B38" t="s">
        <v>39</v>
      </c>
      <c r="C38" t="s">
        <v>488</v>
      </c>
      <c r="D38" t="s">
        <v>40</v>
      </c>
      <c r="E38">
        <v>248</v>
      </c>
      <c r="F38" t="s">
        <v>880</v>
      </c>
      <c r="G38" t="s">
        <v>43</v>
      </c>
      <c r="H38" t="s">
        <v>32</v>
      </c>
      <c r="I38" t="s">
        <v>37</v>
      </c>
      <c r="J38" s="18">
        <v>21753.023999999998</v>
      </c>
      <c r="K38" s="18">
        <v>11916.666666666668</v>
      </c>
      <c r="L38" s="18">
        <v>1650</v>
      </c>
      <c r="M38" s="18">
        <v>110</v>
      </c>
      <c r="N38" s="18">
        <v>12640</v>
      </c>
      <c r="O38" s="18">
        <v>-4563.6426666666666</v>
      </c>
    </row>
    <row r="39" spans="1:15" x14ac:dyDescent="0.25">
      <c r="A39" t="s">
        <v>24</v>
      </c>
      <c r="B39" t="s">
        <v>39</v>
      </c>
      <c r="C39" t="s">
        <v>488</v>
      </c>
      <c r="D39" t="s">
        <v>40</v>
      </c>
      <c r="E39">
        <v>248</v>
      </c>
      <c r="F39" t="s">
        <v>880</v>
      </c>
      <c r="G39" t="s">
        <v>5476</v>
      </c>
      <c r="H39" t="s">
        <v>32</v>
      </c>
      <c r="I39" t="s">
        <v>37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</row>
    <row r="40" spans="1:15" x14ac:dyDescent="0.25">
      <c r="A40" t="s">
        <v>24</v>
      </c>
      <c r="B40" t="s">
        <v>39</v>
      </c>
      <c r="C40" t="s">
        <v>488</v>
      </c>
      <c r="D40" t="s">
        <v>76</v>
      </c>
      <c r="E40">
        <v>247</v>
      </c>
      <c r="F40" t="s">
        <v>487</v>
      </c>
      <c r="G40" t="s">
        <v>5470</v>
      </c>
      <c r="H40" t="s">
        <v>32</v>
      </c>
      <c r="I40" t="s">
        <v>37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</row>
    <row r="41" spans="1:15" x14ac:dyDescent="0.25">
      <c r="A41" t="s">
        <v>24</v>
      </c>
      <c r="B41" t="s">
        <v>39</v>
      </c>
      <c r="C41" t="s">
        <v>488</v>
      </c>
      <c r="D41" t="s">
        <v>76</v>
      </c>
      <c r="E41">
        <v>247</v>
      </c>
      <c r="F41" t="s">
        <v>487</v>
      </c>
      <c r="G41" t="s">
        <v>43</v>
      </c>
      <c r="H41" t="s">
        <v>46</v>
      </c>
      <c r="I41" t="s">
        <v>37</v>
      </c>
      <c r="J41" s="18">
        <v>17201.919999999998</v>
      </c>
      <c r="K41" s="18">
        <v>3538.461538461539</v>
      </c>
      <c r="L41" s="18">
        <v>2700</v>
      </c>
      <c r="M41" s="18">
        <v>1050</v>
      </c>
      <c r="N41" s="18">
        <v>0</v>
      </c>
      <c r="O41" s="18">
        <v>9913.4584615384592</v>
      </c>
    </row>
    <row r="42" spans="1:15" x14ac:dyDescent="0.25">
      <c r="A42" t="s">
        <v>24</v>
      </c>
      <c r="B42" t="s">
        <v>39</v>
      </c>
      <c r="C42" t="s">
        <v>488</v>
      </c>
      <c r="D42" t="s">
        <v>76</v>
      </c>
      <c r="E42">
        <v>247</v>
      </c>
      <c r="F42" t="s">
        <v>487</v>
      </c>
      <c r="G42" t="s">
        <v>43</v>
      </c>
      <c r="H42" t="s">
        <v>32</v>
      </c>
      <c r="I42" t="s">
        <v>37</v>
      </c>
      <c r="J42" s="18">
        <v>22411.980000000003</v>
      </c>
      <c r="K42" s="18">
        <v>22916.666666666664</v>
      </c>
      <c r="L42" s="18">
        <v>800</v>
      </c>
      <c r="M42" s="18">
        <v>1110</v>
      </c>
      <c r="N42" s="18">
        <v>0</v>
      </c>
      <c r="O42" s="18">
        <v>-2414.6866666666656</v>
      </c>
    </row>
    <row r="43" spans="1:15" x14ac:dyDescent="0.25">
      <c r="A43" t="s">
        <v>24</v>
      </c>
      <c r="B43" t="s">
        <v>39</v>
      </c>
      <c r="C43" t="s">
        <v>488</v>
      </c>
      <c r="D43" t="s">
        <v>76</v>
      </c>
      <c r="E43">
        <v>247</v>
      </c>
      <c r="F43" t="s">
        <v>487</v>
      </c>
      <c r="G43" t="s">
        <v>5476</v>
      </c>
      <c r="H43" t="s">
        <v>32</v>
      </c>
      <c r="I43" t="s">
        <v>37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</row>
    <row r="44" spans="1:15" x14ac:dyDescent="0.25">
      <c r="A44" t="s">
        <v>24</v>
      </c>
      <c r="B44" t="s">
        <v>39</v>
      </c>
      <c r="C44" t="s">
        <v>38</v>
      </c>
      <c r="D44" t="s">
        <v>40</v>
      </c>
      <c r="E44">
        <v>133</v>
      </c>
      <c r="F44" t="s">
        <v>36</v>
      </c>
      <c r="G44" t="s">
        <v>5470</v>
      </c>
      <c r="H44" t="s">
        <v>32</v>
      </c>
      <c r="I44" t="s">
        <v>37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</row>
    <row r="45" spans="1:15" x14ac:dyDescent="0.25">
      <c r="A45" t="s">
        <v>24</v>
      </c>
      <c r="B45" t="s">
        <v>39</v>
      </c>
      <c r="C45" t="s">
        <v>38</v>
      </c>
      <c r="D45" t="s">
        <v>40</v>
      </c>
      <c r="E45">
        <v>133</v>
      </c>
      <c r="F45" t="s">
        <v>36</v>
      </c>
      <c r="G45" t="s">
        <v>43</v>
      </c>
      <c r="H45" t="s">
        <v>46</v>
      </c>
      <c r="I45" t="s">
        <v>37</v>
      </c>
      <c r="J45" s="18">
        <v>42596.68</v>
      </c>
      <c r="K45" s="18">
        <v>3538.461538461539</v>
      </c>
      <c r="L45" s="18">
        <v>3450</v>
      </c>
      <c r="M45" s="18">
        <v>670</v>
      </c>
      <c r="N45" s="18">
        <v>34551</v>
      </c>
      <c r="O45" s="18">
        <v>387.21846153846445</v>
      </c>
    </row>
    <row r="46" spans="1:15" x14ac:dyDescent="0.25">
      <c r="A46" t="s">
        <v>24</v>
      </c>
      <c r="B46" t="s">
        <v>39</v>
      </c>
      <c r="C46" t="s">
        <v>38</v>
      </c>
      <c r="D46" t="s">
        <v>40</v>
      </c>
      <c r="E46">
        <v>133</v>
      </c>
      <c r="F46" t="s">
        <v>36</v>
      </c>
      <c r="G46" t="s">
        <v>43</v>
      </c>
      <c r="H46" t="s">
        <v>32</v>
      </c>
      <c r="I46" t="s">
        <v>37</v>
      </c>
      <c r="J46" s="18">
        <v>20958.439999999999</v>
      </c>
      <c r="K46" s="18">
        <v>13166.666666666668</v>
      </c>
      <c r="L46" s="18">
        <v>3250</v>
      </c>
      <c r="M46" s="18">
        <v>1000</v>
      </c>
      <c r="N46" s="18">
        <v>11972</v>
      </c>
      <c r="O46" s="18">
        <v>-8430.2266666666674</v>
      </c>
    </row>
    <row r="47" spans="1:15" x14ac:dyDescent="0.25">
      <c r="A47" t="s">
        <v>24</v>
      </c>
      <c r="B47" t="s">
        <v>39</v>
      </c>
      <c r="C47" t="s">
        <v>38</v>
      </c>
      <c r="D47" t="s">
        <v>40</v>
      </c>
      <c r="E47">
        <v>133</v>
      </c>
      <c r="F47" t="s">
        <v>36</v>
      </c>
      <c r="G47" t="s">
        <v>5476</v>
      </c>
      <c r="H47" t="s">
        <v>32</v>
      </c>
      <c r="I47" t="s">
        <v>37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</row>
    <row r="48" spans="1:15" x14ac:dyDescent="0.25">
      <c r="A48" t="s">
        <v>24</v>
      </c>
      <c r="B48" t="s">
        <v>39</v>
      </c>
      <c r="C48" t="s">
        <v>38</v>
      </c>
      <c r="D48" t="s">
        <v>76</v>
      </c>
      <c r="E48">
        <v>132</v>
      </c>
      <c r="F48" t="s">
        <v>445</v>
      </c>
      <c r="G48" t="s">
        <v>5470</v>
      </c>
      <c r="H48" t="s">
        <v>32</v>
      </c>
      <c r="I48" t="s">
        <v>37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</row>
    <row r="49" spans="1:15" x14ac:dyDescent="0.25">
      <c r="A49" t="s">
        <v>24</v>
      </c>
      <c r="B49" t="s">
        <v>39</v>
      </c>
      <c r="C49" t="s">
        <v>38</v>
      </c>
      <c r="D49" t="s">
        <v>76</v>
      </c>
      <c r="E49">
        <v>132</v>
      </c>
      <c r="F49" t="s">
        <v>445</v>
      </c>
      <c r="G49" t="s">
        <v>43</v>
      </c>
      <c r="H49" t="s">
        <v>46</v>
      </c>
      <c r="I49" t="s">
        <v>37</v>
      </c>
      <c r="J49" s="18">
        <v>42793.409999999996</v>
      </c>
      <c r="K49" s="18">
        <v>1384.6153846153848</v>
      </c>
      <c r="L49" s="18">
        <v>5150</v>
      </c>
      <c r="M49" s="18">
        <v>1530</v>
      </c>
      <c r="N49" s="18">
        <v>38111</v>
      </c>
      <c r="O49" s="18">
        <v>-3382.2053846153844</v>
      </c>
    </row>
    <row r="50" spans="1:15" x14ac:dyDescent="0.25">
      <c r="A50" t="s">
        <v>24</v>
      </c>
      <c r="B50" t="s">
        <v>39</v>
      </c>
      <c r="C50" t="s">
        <v>38</v>
      </c>
      <c r="D50" t="s">
        <v>76</v>
      </c>
      <c r="E50">
        <v>132</v>
      </c>
      <c r="F50" t="s">
        <v>445</v>
      </c>
      <c r="G50" t="s">
        <v>43</v>
      </c>
      <c r="H50" t="s">
        <v>32</v>
      </c>
      <c r="I50" t="s">
        <v>37</v>
      </c>
      <c r="J50" s="18">
        <v>28659.75</v>
      </c>
      <c r="K50" s="18">
        <v>15000</v>
      </c>
      <c r="L50" s="18">
        <v>2500</v>
      </c>
      <c r="M50" s="18">
        <v>1150</v>
      </c>
      <c r="N50" s="18">
        <v>13104</v>
      </c>
      <c r="O50" s="18">
        <v>-3094.2499999999991</v>
      </c>
    </row>
    <row r="51" spans="1:15" x14ac:dyDescent="0.25">
      <c r="A51" t="s">
        <v>24</v>
      </c>
      <c r="B51" t="s">
        <v>39</v>
      </c>
      <c r="C51" t="s">
        <v>38</v>
      </c>
      <c r="D51" t="s">
        <v>76</v>
      </c>
      <c r="E51">
        <v>132</v>
      </c>
      <c r="F51" t="s">
        <v>445</v>
      </c>
      <c r="G51" t="s">
        <v>5476</v>
      </c>
      <c r="H51" t="s">
        <v>32</v>
      </c>
      <c r="I51" t="s">
        <v>37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</row>
    <row r="52" spans="1:15" x14ac:dyDescent="0.25">
      <c r="A52" t="s">
        <v>24</v>
      </c>
      <c r="B52" t="s">
        <v>39</v>
      </c>
      <c r="C52" t="s">
        <v>245</v>
      </c>
      <c r="D52" t="s">
        <v>52</v>
      </c>
      <c r="E52">
        <v>25</v>
      </c>
      <c r="F52" t="s">
        <v>627</v>
      </c>
      <c r="G52" t="s">
        <v>5470</v>
      </c>
      <c r="H52" t="s">
        <v>32</v>
      </c>
      <c r="I52" t="s">
        <v>37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</row>
    <row r="53" spans="1:15" x14ac:dyDescent="0.25">
      <c r="A53" t="s">
        <v>24</v>
      </c>
      <c r="B53" t="s">
        <v>39</v>
      </c>
      <c r="C53" t="s">
        <v>245</v>
      </c>
      <c r="D53" t="s">
        <v>52</v>
      </c>
      <c r="E53">
        <v>25</v>
      </c>
      <c r="F53" t="s">
        <v>627</v>
      </c>
      <c r="G53" t="s">
        <v>43</v>
      </c>
      <c r="H53" t="s">
        <v>46</v>
      </c>
      <c r="I53" t="s">
        <v>37</v>
      </c>
      <c r="J53" s="18">
        <v>22502.832000000002</v>
      </c>
      <c r="K53" s="18">
        <v>1615.3846153846152</v>
      </c>
      <c r="L53" s="18">
        <v>700</v>
      </c>
      <c r="M53" s="18">
        <v>600</v>
      </c>
      <c r="N53" s="18">
        <v>8904</v>
      </c>
      <c r="O53" s="18">
        <v>10683.447384615389</v>
      </c>
    </row>
    <row r="54" spans="1:15" x14ac:dyDescent="0.25">
      <c r="A54" t="s">
        <v>24</v>
      </c>
      <c r="B54" t="s">
        <v>39</v>
      </c>
      <c r="C54" t="s">
        <v>245</v>
      </c>
      <c r="D54" t="s">
        <v>52</v>
      </c>
      <c r="E54">
        <v>25</v>
      </c>
      <c r="F54" t="s">
        <v>627</v>
      </c>
      <c r="G54" t="s">
        <v>43</v>
      </c>
      <c r="H54" t="s">
        <v>32</v>
      </c>
      <c r="I54" t="s">
        <v>37</v>
      </c>
      <c r="J54" s="18">
        <v>23633.489000000001</v>
      </c>
      <c r="K54" s="18">
        <v>5666.666666666667</v>
      </c>
      <c r="L54" s="18">
        <v>1500</v>
      </c>
      <c r="M54" s="18">
        <v>320</v>
      </c>
      <c r="N54" s="18">
        <v>12024</v>
      </c>
      <c r="O54" s="18">
        <v>4122.8223333333362</v>
      </c>
    </row>
    <row r="55" spans="1:15" x14ac:dyDescent="0.25">
      <c r="A55" t="s">
        <v>24</v>
      </c>
      <c r="B55" t="s">
        <v>39</v>
      </c>
      <c r="C55" t="s">
        <v>245</v>
      </c>
      <c r="D55" t="s">
        <v>52</v>
      </c>
      <c r="E55">
        <v>25</v>
      </c>
      <c r="F55" t="s">
        <v>627</v>
      </c>
      <c r="G55" t="s">
        <v>5476</v>
      </c>
      <c r="H55" t="s">
        <v>32</v>
      </c>
      <c r="I55" t="s">
        <v>37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</row>
    <row r="56" spans="1:15" x14ac:dyDescent="0.25">
      <c r="A56" t="s">
        <v>24</v>
      </c>
      <c r="B56" t="s">
        <v>39</v>
      </c>
      <c r="C56" t="s">
        <v>245</v>
      </c>
      <c r="D56" t="s">
        <v>40</v>
      </c>
      <c r="E56">
        <v>27</v>
      </c>
      <c r="F56" t="s">
        <v>244</v>
      </c>
      <c r="G56" t="s">
        <v>5470</v>
      </c>
      <c r="H56" t="s">
        <v>32</v>
      </c>
      <c r="I56" t="s">
        <v>28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</row>
    <row r="57" spans="1:15" x14ac:dyDescent="0.25">
      <c r="A57" t="s">
        <v>24</v>
      </c>
      <c r="B57" t="s">
        <v>39</v>
      </c>
      <c r="C57" t="s">
        <v>245</v>
      </c>
      <c r="D57" t="s">
        <v>40</v>
      </c>
      <c r="E57">
        <v>27</v>
      </c>
      <c r="F57" t="s">
        <v>244</v>
      </c>
      <c r="G57" t="s">
        <v>43</v>
      </c>
      <c r="H57" t="s">
        <v>46</v>
      </c>
      <c r="I57" t="s">
        <v>28</v>
      </c>
      <c r="J57" s="18">
        <v>71015.680000000008</v>
      </c>
      <c r="K57" s="18">
        <v>7384.6153846153838</v>
      </c>
      <c r="L57" s="18">
        <v>3400</v>
      </c>
      <c r="M57" s="18">
        <v>1220</v>
      </c>
      <c r="N57" s="18">
        <v>21445</v>
      </c>
      <c r="O57" s="18">
        <v>37566.064615384617</v>
      </c>
    </row>
    <row r="58" spans="1:15" x14ac:dyDescent="0.25">
      <c r="A58" t="s">
        <v>24</v>
      </c>
      <c r="B58" t="s">
        <v>39</v>
      </c>
      <c r="C58" t="s">
        <v>245</v>
      </c>
      <c r="D58" t="s">
        <v>40</v>
      </c>
      <c r="E58">
        <v>27</v>
      </c>
      <c r="F58" t="s">
        <v>244</v>
      </c>
      <c r="G58" t="s">
        <v>43</v>
      </c>
      <c r="H58" t="s">
        <v>32</v>
      </c>
      <c r="I58" t="s">
        <v>28</v>
      </c>
      <c r="J58" s="18">
        <v>35996.160000000003</v>
      </c>
      <c r="K58" s="18">
        <v>14000</v>
      </c>
      <c r="L58" s="18">
        <v>950</v>
      </c>
      <c r="M58" s="18">
        <v>500</v>
      </c>
      <c r="N58" s="18">
        <v>12936</v>
      </c>
      <c r="O58" s="18">
        <v>7610.1600000000017</v>
      </c>
    </row>
    <row r="59" spans="1:15" x14ac:dyDescent="0.25">
      <c r="A59" t="s">
        <v>24</v>
      </c>
      <c r="B59" t="s">
        <v>39</v>
      </c>
      <c r="C59" t="s">
        <v>245</v>
      </c>
      <c r="D59" t="s">
        <v>40</v>
      </c>
      <c r="E59">
        <v>27</v>
      </c>
      <c r="F59" t="s">
        <v>244</v>
      </c>
      <c r="G59" t="s">
        <v>5476</v>
      </c>
      <c r="H59" t="s">
        <v>32</v>
      </c>
      <c r="I59" t="s">
        <v>28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</row>
    <row r="60" spans="1:15" x14ac:dyDescent="0.25">
      <c r="A60" t="s">
        <v>24</v>
      </c>
      <c r="B60" t="s">
        <v>39</v>
      </c>
      <c r="C60" t="s">
        <v>245</v>
      </c>
      <c r="D60" t="s">
        <v>76</v>
      </c>
      <c r="E60">
        <v>26</v>
      </c>
      <c r="F60" t="s">
        <v>358</v>
      </c>
      <c r="G60" t="s">
        <v>5470</v>
      </c>
      <c r="H60" t="s">
        <v>32</v>
      </c>
      <c r="I60" t="s">
        <v>37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</row>
    <row r="61" spans="1:15" x14ac:dyDescent="0.25">
      <c r="A61" t="s">
        <v>24</v>
      </c>
      <c r="B61" t="s">
        <v>39</v>
      </c>
      <c r="C61" t="s">
        <v>245</v>
      </c>
      <c r="D61" t="s">
        <v>76</v>
      </c>
      <c r="E61">
        <v>26</v>
      </c>
      <c r="F61" t="s">
        <v>358</v>
      </c>
      <c r="G61" t="s">
        <v>43</v>
      </c>
      <c r="H61" t="s">
        <v>46</v>
      </c>
      <c r="I61" t="s">
        <v>37</v>
      </c>
      <c r="J61" s="18">
        <v>78014.570000000022</v>
      </c>
      <c r="K61" s="18">
        <v>10307.692307692309</v>
      </c>
      <c r="L61" s="18">
        <v>7200</v>
      </c>
      <c r="M61" s="18">
        <v>1310</v>
      </c>
      <c r="N61" s="18">
        <v>24575</v>
      </c>
      <c r="O61" s="18">
        <v>34621.877692307695</v>
      </c>
    </row>
    <row r="62" spans="1:15" x14ac:dyDescent="0.25">
      <c r="A62" t="s">
        <v>24</v>
      </c>
      <c r="B62" t="s">
        <v>39</v>
      </c>
      <c r="C62" t="s">
        <v>245</v>
      </c>
      <c r="D62" t="s">
        <v>76</v>
      </c>
      <c r="E62">
        <v>26</v>
      </c>
      <c r="F62" t="s">
        <v>358</v>
      </c>
      <c r="G62" t="s">
        <v>43</v>
      </c>
      <c r="H62" t="s">
        <v>32</v>
      </c>
      <c r="I62" t="s">
        <v>37</v>
      </c>
      <c r="J62" s="18">
        <v>34435.279999999999</v>
      </c>
      <c r="K62" s="18">
        <v>24000.000000000004</v>
      </c>
      <c r="L62" s="18">
        <v>1000</v>
      </c>
      <c r="M62" s="18">
        <v>320</v>
      </c>
      <c r="N62" s="18">
        <v>0</v>
      </c>
      <c r="O62" s="18">
        <v>9115.2800000000025</v>
      </c>
    </row>
    <row r="63" spans="1:15" x14ac:dyDescent="0.25">
      <c r="A63" t="s">
        <v>24</v>
      </c>
      <c r="B63" t="s">
        <v>39</v>
      </c>
      <c r="C63" t="s">
        <v>245</v>
      </c>
      <c r="D63" t="s">
        <v>76</v>
      </c>
      <c r="E63">
        <v>26</v>
      </c>
      <c r="F63" t="s">
        <v>358</v>
      </c>
      <c r="G63" t="s">
        <v>5476</v>
      </c>
      <c r="H63" t="s">
        <v>32</v>
      </c>
      <c r="I63" t="s">
        <v>37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</row>
    <row r="64" spans="1:15" x14ac:dyDescent="0.25">
      <c r="A64" t="s">
        <v>24</v>
      </c>
      <c r="B64" t="s">
        <v>39</v>
      </c>
      <c r="C64" t="s">
        <v>45</v>
      </c>
      <c r="D64" t="s">
        <v>31</v>
      </c>
      <c r="E64">
        <v>21</v>
      </c>
      <c r="F64" t="s">
        <v>400</v>
      </c>
      <c r="G64" t="s">
        <v>5470</v>
      </c>
      <c r="H64" t="s">
        <v>32</v>
      </c>
      <c r="I64" t="s">
        <v>37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</row>
    <row r="65" spans="1:15" x14ac:dyDescent="0.25">
      <c r="A65" t="s">
        <v>24</v>
      </c>
      <c r="B65" t="s">
        <v>39</v>
      </c>
      <c r="C65" t="s">
        <v>45</v>
      </c>
      <c r="D65" t="s">
        <v>31</v>
      </c>
      <c r="E65">
        <v>21</v>
      </c>
      <c r="F65" t="s">
        <v>400</v>
      </c>
      <c r="G65" t="s">
        <v>43</v>
      </c>
      <c r="H65" t="s">
        <v>46</v>
      </c>
      <c r="I65" t="s">
        <v>37</v>
      </c>
      <c r="J65" s="18">
        <v>37804.32</v>
      </c>
      <c r="K65" s="18">
        <v>4615.3846153846152</v>
      </c>
      <c r="L65" s="18">
        <v>3550</v>
      </c>
      <c r="M65" s="18">
        <v>1230</v>
      </c>
      <c r="N65" s="18">
        <v>6888</v>
      </c>
      <c r="O65" s="18">
        <v>21520.93538461539</v>
      </c>
    </row>
    <row r="66" spans="1:15" x14ac:dyDescent="0.25">
      <c r="A66" t="s">
        <v>24</v>
      </c>
      <c r="B66" t="s">
        <v>39</v>
      </c>
      <c r="C66" t="s">
        <v>45</v>
      </c>
      <c r="D66" t="s">
        <v>31</v>
      </c>
      <c r="E66">
        <v>21</v>
      </c>
      <c r="F66" t="s">
        <v>400</v>
      </c>
      <c r="G66" t="s">
        <v>43</v>
      </c>
      <c r="H66" t="s">
        <v>32</v>
      </c>
      <c r="I66" t="s">
        <v>37</v>
      </c>
      <c r="J66" s="18">
        <v>62852.760000000009</v>
      </c>
      <c r="K66" s="18">
        <v>27750</v>
      </c>
      <c r="L66" s="18">
        <v>1900</v>
      </c>
      <c r="M66" s="18">
        <v>560</v>
      </c>
      <c r="N66" s="18">
        <v>18030</v>
      </c>
      <c r="O66" s="18">
        <v>14612.760000000002</v>
      </c>
    </row>
    <row r="67" spans="1:15" x14ac:dyDescent="0.25">
      <c r="A67" t="s">
        <v>24</v>
      </c>
      <c r="B67" t="s">
        <v>39</v>
      </c>
      <c r="C67" t="s">
        <v>45</v>
      </c>
      <c r="D67" t="s">
        <v>31</v>
      </c>
      <c r="E67">
        <v>21</v>
      </c>
      <c r="F67" t="s">
        <v>400</v>
      </c>
      <c r="G67" t="s">
        <v>5476</v>
      </c>
      <c r="H67" t="s">
        <v>32</v>
      </c>
      <c r="I67" t="s">
        <v>37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</row>
    <row r="68" spans="1:15" x14ac:dyDescent="0.25">
      <c r="A68" t="s">
        <v>24</v>
      </c>
      <c r="B68" t="s">
        <v>39</v>
      </c>
      <c r="C68" t="s">
        <v>45</v>
      </c>
      <c r="D68" t="s">
        <v>52</v>
      </c>
      <c r="E68">
        <v>22</v>
      </c>
      <c r="F68" t="s">
        <v>418</v>
      </c>
      <c r="G68" t="s">
        <v>5470</v>
      </c>
      <c r="H68" t="s">
        <v>32</v>
      </c>
      <c r="I68" t="s">
        <v>37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</row>
    <row r="69" spans="1:15" x14ac:dyDescent="0.25">
      <c r="A69" t="s">
        <v>24</v>
      </c>
      <c r="B69" t="s">
        <v>39</v>
      </c>
      <c r="C69" t="s">
        <v>45</v>
      </c>
      <c r="D69" t="s">
        <v>52</v>
      </c>
      <c r="E69">
        <v>22</v>
      </c>
      <c r="F69" t="s">
        <v>418</v>
      </c>
      <c r="G69" t="s">
        <v>43</v>
      </c>
      <c r="H69" t="s">
        <v>46</v>
      </c>
      <c r="I69" t="s">
        <v>37</v>
      </c>
      <c r="J69" s="18">
        <v>66287.430000000008</v>
      </c>
      <c r="K69" s="18">
        <v>10230.769230769232</v>
      </c>
      <c r="L69" s="18">
        <v>6650</v>
      </c>
      <c r="M69" s="18">
        <v>1490</v>
      </c>
      <c r="N69" s="18">
        <v>8085</v>
      </c>
      <c r="O69" s="18">
        <v>39831.660769230773</v>
      </c>
    </row>
    <row r="70" spans="1:15" x14ac:dyDescent="0.25">
      <c r="A70" t="s">
        <v>24</v>
      </c>
      <c r="B70" t="s">
        <v>39</v>
      </c>
      <c r="C70" t="s">
        <v>45</v>
      </c>
      <c r="D70" t="s">
        <v>52</v>
      </c>
      <c r="E70">
        <v>22</v>
      </c>
      <c r="F70" t="s">
        <v>418</v>
      </c>
      <c r="G70" t="s">
        <v>43</v>
      </c>
      <c r="H70" t="s">
        <v>32</v>
      </c>
      <c r="I70" t="s">
        <v>37</v>
      </c>
      <c r="J70" s="18">
        <v>40491.990000000005</v>
      </c>
      <c r="K70" s="18">
        <v>21250</v>
      </c>
      <c r="L70" s="18">
        <v>1000</v>
      </c>
      <c r="M70" s="18">
        <v>350</v>
      </c>
      <c r="N70" s="18">
        <v>12236</v>
      </c>
      <c r="O70" s="18">
        <v>5655.9900000000061</v>
      </c>
    </row>
    <row r="71" spans="1:15" x14ac:dyDescent="0.25">
      <c r="A71" t="s">
        <v>24</v>
      </c>
      <c r="B71" t="s">
        <v>39</v>
      </c>
      <c r="C71" t="s">
        <v>45</v>
      </c>
      <c r="D71" t="s">
        <v>52</v>
      </c>
      <c r="E71">
        <v>22</v>
      </c>
      <c r="F71" t="s">
        <v>418</v>
      </c>
      <c r="G71" t="s">
        <v>5476</v>
      </c>
      <c r="H71" t="s">
        <v>32</v>
      </c>
      <c r="I71" t="s">
        <v>37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</row>
    <row r="72" spans="1:15" x14ac:dyDescent="0.25">
      <c r="A72" t="s">
        <v>24</v>
      </c>
      <c r="B72" t="s">
        <v>39</v>
      </c>
      <c r="C72" t="s">
        <v>45</v>
      </c>
      <c r="D72" t="s">
        <v>40</v>
      </c>
      <c r="E72">
        <v>24</v>
      </c>
      <c r="F72" t="s">
        <v>44</v>
      </c>
      <c r="G72" t="s">
        <v>5470</v>
      </c>
      <c r="H72" t="s">
        <v>32</v>
      </c>
      <c r="I72" t="s">
        <v>37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</row>
    <row r="73" spans="1:15" x14ac:dyDescent="0.25">
      <c r="A73" t="s">
        <v>24</v>
      </c>
      <c r="B73" t="s">
        <v>39</v>
      </c>
      <c r="C73" t="s">
        <v>45</v>
      </c>
      <c r="D73" t="s">
        <v>40</v>
      </c>
      <c r="E73">
        <v>24</v>
      </c>
      <c r="F73" t="s">
        <v>44</v>
      </c>
      <c r="G73" t="s">
        <v>43</v>
      </c>
      <c r="H73" t="s">
        <v>46</v>
      </c>
      <c r="I73" t="s">
        <v>37</v>
      </c>
      <c r="J73" s="18">
        <v>37190.880000000005</v>
      </c>
      <c r="K73" s="18">
        <v>2923.0769230769233</v>
      </c>
      <c r="L73" s="18">
        <v>3150</v>
      </c>
      <c r="M73" s="18">
        <v>1500</v>
      </c>
      <c r="N73" s="18">
        <v>36443</v>
      </c>
      <c r="O73" s="18">
        <v>-6825.1969230769209</v>
      </c>
    </row>
    <row r="74" spans="1:15" x14ac:dyDescent="0.25">
      <c r="A74" t="s">
        <v>24</v>
      </c>
      <c r="B74" t="s">
        <v>39</v>
      </c>
      <c r="C74" t="s">
        <v>45</v>
      </c>
      <c r="D74" t="s">
        <v>40</v>
      </c>
      <c r="E74">
        <v>24</v>
      </c>
      <c r="F74" t="s">
        <v>44</v>
      </c>
      <c r="G74" t="s">
        <v>43</v>
      </c>
      <c r="H74" t="s">
        <v>32</v>
      </c>
      <c r="I74" t="s">
        <v>37</v>
      </c>
      <c r="J74" s="18">
        <v>35493.120000000003</v>
      </c>
      <c r="K74" s="18">
        <v>21916.666666666668</v>
      </c>
      <c r="L74" s="18">
        <v>2700</v>
      </c>
      <c r="M74" s="18">
        <v>1770</v>
      </c>
      <c r="N74" s="18">
        <v>23792</v>
      </c>
      <c r="O74" s="18">
        <v>-14685.546666666665</v>
      </c>
    </row>
    <row r="75" spans="1:15" x14ac:dyDescent="0.25">
      <c r="A75" t="s">
        <v>24</v>
      </c>
      <c r="B75" t="s">
        <v>39</v>
      </c>
      <c r="C75" t="s">
        <v>45</v>
      </c>
      <c r="D75" t="s">
        <v>40</v>
      </c>
      <c r="E75">
        <v>24</v>
      </c>
      <c r="F75" t="s">
        <v>44</v>
      </c>
      <c r="G75" t="s">
        <v>5476</v>
      </c>
      <c r="H75" t="s">
        <v>32</v>
      </c>
      <c r="I75" t="s">
        <v>37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</row>
    <row r="76" spans="1:15" x14ac:dyDescent="0.25">
      <c r="A76" t="s">
        <v>24</v>
      </c>
      <c r="B76" t="s">
        <v>39</v>
      </c>
      <c r="C76" t="s">
        <v>45</v>
      </c>
      <c r="D76" t="s">
        <v>76</v>
      </c>
      <c r="E76">
        <v>23</v>
      </c>
      <c r="F76" t="s">
        <v>1641</v>
      </c>
      <c r="G76" t="s">
        <v>5470</v>
      </c>
      <c r="H76" t="s">
        <v>32</v>
      </c>
      <c r="I76" t="s">
        <v>37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</row>
    <row r="77" spans="1:15" x14ac:dyDescent="0.25">
      <c r="A77" t="s">
        <v>24</v>
      </c>
      <c r="B77" t="s">
        <v>39</v>
      </c>
      <c r="C77" t="s">
        <v>45</v>
      </c>
      <c r="D77" t="s">
        <v>76</v>
      </c>
      <c r="E77">
        <v>23</v>
      </c>
      <c r="F77" t="s">
        <v>1641</v>
      </c>
      <c r="G77" t="s">
        <v>43</v>
      </c>
      <c r="H77" t="s">
        <v>46</v>
      </c>
      <c r="I77" t="s">
        <v>37</v>
      </c>
      <c r="J77" s="18">
        <v>38815.199999999997</v>
      </c>
      <c r="K77" s="18">
        <v>4384.6153846153848</v>
      </c>
      <c r="L77" s="18">
        <v>2650</v>
      </c>
      <c r="M77" s="18">
        <v>670</v>
      </c>
      <c r="N77" s="18">
        <v>16296</v>
      </c>
      <c r="O77" s="18">
        <v>14814.584615384614</v>
      </c>
    </row>
    <row r="78" spans="1:15" x14ac:dyDescent="0.25">
      <c r="A78" t="s">
        <v>24</v>
      </c>
      <c r="B78" t="s">
        <v>39</v>
      </c>
      <c r="C78" t="s">
        <v>45</v>
      </c>
      <c r="D78" t="s">
        <v>76</v>
      </c>
      <c r="E78">
        <v>23</v>
      </c>
      <c r="F78" t="s">
        <v>1641</v>
      </c>
      <c r="G78" t="s">
        <v>43</v>
      </c>
      <c r="H78" t="s">
        <v>32</v>
      </c>
      <c r="I78" t="s">
        <v>37</v>
      </c>
      <c r="J78" s="18">
        <v>21297.599999999999</v>
      </c>
      <c r="K78" s="18">
        <v>16250</v>
      </c>
      <c r="L78" s="18">
        <v>1700</v>
      </c>
      <c r="M78" s="18">
        <v>800</v>
      </c>
      <c r="N78" s="18">
        <v>0</v>
      </c>
      <c r="O78" s="18">
        <v>2547.6000000000004</v>
      </c>
    </row>
    <row r="79" spans="1:15" x14ac:dyDescent="0.25">
      <c r="A79" t="s">
        <v>24</v>
      </c>
      <c r="B79" t="s">
        <v>39</v>
      </c>
      <c r="C79" t="s">
        <v>45</v>
      </c>
      <c r="D79" t="s">
        <v>76</v>
      </c>
      <c r="E79">
        <v>23</v>
      </c>
      <c r="F79" t="s">
        <v>1641</v>
      </c>
      <c r="G79" t="s">
        <v>5476</v>
      </c>
      <c r="H79" t="s">
        <v>32</v>
      </c>
      <c r="I79" t="s">
        <v>37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</row>
    <row r="80" spans="1:15" x14ac:dyDescent="0.25">
      <c r="A80" t="s">
        <v>24</v>
      </c>
      <c r="B80" t="s">
        <v>39</v>
      </c>
      <c r="C80" t="s">
        <v>201</v>
      </c>
      <c r="D80" t="s">
        <v>52</v>
      </c>
      <c r="E80">
        <v>69</v>
      </c>
      <c r="F80" t="s">
        <v>200</v>
      </c>
      <c r="G80" t="s">
        <v>5470</v>
      </c>
      <c r="H80" t="s">
        <v>32</v>
      </c>
      <c r="I80" t="s">
        <v>28</v>
      </c>
      <c r="J80" s="18">
        <v>0</v>
      </c>
      <c r="K80" s="18">
        <v>0</v>
      </c>
      <c r="L80" s="18">
        <v>0</v>
      </c>
      <c r="M80" s="18">
        <v>0</v>
      </c>
      <c r="N80" s="18">
        <v>0</v>
      </c>
      <c r="O80" s="18">
        <v>0</v>
      </c>
    </row>
    <row r="81" spans="1:15" x14ac:dyDescent="0.25">
      <c r="A81" t="s">
        <v>24</v>
      </c>
      <c r="B81" t="s">
        <v>39</v>
      </c>
      <c r="C81" t="s">
        <v>201</v>
      </c>
      <c r="D81" t="s">
        <v>52</v>
      </c>
      <c r="E81">
        <v>69</v>
      </c>
      <c r="F81" t="s">
        <v>200</v>
      </c>
      <c r="G81" t="s">
        <v>43</v>
      </c>
      <c r="H81" t="s">
        <v>46</v>
      </c>
      <c r="I81" t="s">
        <v>28</v>
      </c>
      <c r="J81" s="18">
        <v>68812.48000000001</v>
      </c>
      <c r="K81" s="18">
        <v>3769.2307692307695</v>
      </c>
      <c r="L81" s="18">
        <v>2450</v>
      </c>
      <c r="M81" s="18">
        <v>2420</v>
      </c>
      <c r="N81" s="18">
        <v>21971</v>
      </c>
      <c r="O81" s="18">
        <v>38202.24923076923</v>
      </c>
    </row>
    <row r="82" spans="1:15" x14ac:dyDescent="0.25">
      <c r="A82" t="s">
        <v>24</v>
      </c>
      <c r="B82" t="s">
        <v>39</v>
      </c>
      <c r="C82" t="s">
        <v>201</v>
      </c>
      <c r="D82" t="s">
        <v>52</v>
      </c>
      <c r="E82">
        <v>69</v>
      </c>
      <c r="F82" t="s">
        <v>200</v>
      </c>
      <c r="G82" t="s">
        <v>43</v>
      </c>
      <c r="H82" t="s">
        <v>32</v>
      </c>
      <c r="I82" t="s">
        <v>28</v>
      </c>
      <c r="J82" s="18">
        <v>42759.199999999997</v>
      </c>
      <c r="K82" s="18">
        <v>15416.666666666666</v>
      </c>
      <c r="L82" s="18">
        <v>200</v>
      </c>
      <c r="M82" s="18">
        <v>450</v>
      </c>
      <c r="N82" s="18">
        <v>11644</v>
      </c>
      <c r="O82" s="18">
        <v>15048.533333333335</v>
      </c>
    </row>
    <row r="83" spans="1:15" x14ac:dyDescent="0.25">
      <c r="A83" t="s">
        <v>24</v>
      </c>
      <c r="B83" t="s">
        <v>39</v>
      </c>
      <c r="C83" t="s">
        <v>201</v>
      </c>
      <c r="D83" t="s">
        <v>52</v>
      </c>
      <c r="E83">
        <v>69</v>
      </c>
      <c r="F83" t="s">
        <v>200</v>
      </c>
      <c r="G83" t="s">
        <v>5476</v>
      </c>
      <c r="H83" t="s">
        <v>32</v>
      </c>
      <c r="I83" t="s">
        <v>28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</row>
    <row r="84" spans="1:15" x14ac:dyDescent="0.25">
      <c r="A84" t="s">
        <v>24</v>
      </c>
      <c r="B84" t="s">
        <v>39</v>
      </c>
      <c r="C84" t="s">
        <v>201</v>
      </c>
      <c r="D84" t="s">
        <v>40</v>
      </c>
      <c r="E84">
        <v>71</v>
      </c>
      <c r="F84" t="s">
        <v>1147</v>
      </c>
      <c r="G84" t="s">
        <v>5470</v>
      </c>
      <c r="H84" t="s">
        <v>32</v>
      </c>
      <c r="I84" t="s">
        <v>37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</row>
    <row r="85" spans="1:15" x14ac:dyDescent="0.25">
      <c r="A85" t="s">
        <v>24</v>
      </c>
      <c r="B85" t="s">
        <v>39</v>
      </c>
      <c r="C85" t="s">
        <v>201</v>
      </c>
      <c r="D85" t="s">
        <v>40</v>
      </c>
      <c r="E85">
        <v>71</v>
      </c>
      <c r="F85" t="s">
        <v>1147</v>
      </c>
      <c r="G85" t="s">
        <v>43</v>
      </c>
      <c r="H85" t="s">
        <v>46</v>
      </c>
      <c r="I85" t="s">
        <v>37</v>
      </c>
      <c r="J85" s="18">
        <v>43413.695999999989</v>
      </c>
      <c r="K85" s="18">
        <v>6307.6923076923076</v>
      </c>
      <c r="L85" s="18">
        <v>3100</v>
      </c>
      <c r="M85" s="18">
        <v>950</v>
      </c>
      <c r="N85" s="18">
        <v>20284</v>
      </c>
      <c r="O85" s="18">
        <v>12772.003692307688</v>
      </c>
    </row>
    <row r="86" spans="1:15" x14ac:dyDescent="0.25">
      <c r="A86" t="s">
        <v>24</v>
      </c>
      <c r="B86" t="s">
        <v>39</v>
      </c>
      <c r="C86" t="s">
        <v>201</v>
      </c>
      <c r="D86" t="s">
        <v>40</v>
      </c>
      <c r="E86">
        <v>71</v>
      </c>
      <c r="F86" t="s">
        <v>1147</v>
      </c>
      <c r="G86" t="s">
        <v>43</v>
      </c>
      <c r="H86" t="s">
        <v>32</v>
      </c>
      <c r="I86" t="s">
        <v>37</v>
      </c>
      <c r="J86" s="18">
        <v>30287.615999999998</v>
      </c>
      <c r="K86" s="18">
        <v>22083.333333333332</v>
      </c>
      <c r="L86" s="18">
        <v>2200</v>
      </c>
      <c r="M86" s="18">
        <v>1160</v>
      </c>
      <c r="N86" s="18">
        <v>0</v>
      </c>
      <c r="O86" s="18">
        <v>4844.2826666666642</v>
      </c>
    </row>
    <row r="87" spans="1:15" x14ac:dyDescent="0.25">
      <c r="A87" t="s">
        <v>24</v>
      </c>
      <c r="B87" t="s">
        <v>39</v>
      </c>
      <c r="C87" t="s">
        <v>201</v>
      </c>
      <c r="D87" t="s">
        <v>40</v>
      </c>
      <c r="E87">
        <v>71</v>
      </c>
      <c r="F87" t="s">
        <v>1147</v>
      </c>
      <c r="G87" t="s">
        <v>5476</v>
      </c>
      <c r="H87" t="s">
        <v>32</v>
      </c>
      <c r="I87" t="s">
        <v>37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</row>
    <row r="88" spans="1:15" x14ac:dyDescent="0.25">
      <c r="A88" t="s">
        <v>24</v>
      </c>
      <c r="B88" t="s">
        <v>39</v>
      </c>
      <c r="C88" t="s">
        <v>201</v>
      </c>
      <c r="D88" t="s">
        <v>76</v>
      </c>
      <c r="E88">
        <v>70</v>
      </c>
      <c r="F88" t="s">
        <v>407</v>
      </c>
      <c r="G88" t="s">
        <v>5470</v>
      </c>
      <c r="H88" t="s">
        <v>32</v>
      </c>
      <c r="I88" t="s">
        <v>37</v>
      </c>
      <c r="J88" s="18">
        <v>-28815.338999999996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</row>
    <row r="89" spans="1:15" x14ac:dyDescent="0.25">
      <c r="A89" t="s">
        <v>24</v>
      </c>
      <c r="B89" t="s">
        <v>39</v>
      </c>
      <c r="C89" t="s">
        <v>201</v>
      </c>
      <c r="D89" t="s">
        <v>76</v>
      </c>
      <c r="E89">
        <v>70</v>
      </c>
      <c r="F89" t="s">
        <v>407</v>
      </c>
      <c r="G89" t="s">
        <v>43</v>
      </c>
      <c r="H89" t="s">
        <v>46</v>
      </c>
      <c r="I89" t="s">
        <v>37</v>
      </c>
      <c r="J89" s="18">
        <v>43126.45</v>
      </c>
      <c r="K89" s="18">
        <v>6076.9230769230771</v>
      </c>
      <c r="L89" s="18">
        <v>2000</v>
      </c>
      <c r="M89" s="18">
        <v>1200</v>
      </c>
      <c r="N89" s="18">
        <v>7348</v>
      </c>
      <c r="O89" s="18">
        <v>26501.526923076919</v>
      </c>
    </row>
    <row r="90" spans="1:15" x14ac:dyDescent="0.25">
      <c r="A90" t="s">
        <v>24</v>
      </c>
      <c r="B90" t="s">
        <v>39</v>
      </c>
      <c r="C90" t="s">
        <v>201</v>
      </c>
      <c r="D90" t="s">
        <v>76</v>
      </c>
      <c r="E90">
        <v>70</v>
      </c>
      <c r="F90" t="s">
        <v>407</v>
      </c>
      <c r="G90" t="s">
        <v>43</v>
      </c>
      <c r="H90" t="s">
        <v>32</v>
      </c>
      <c r="I90" t="s">
        <v>37</v>
      </c>
      <c r="J90" s="18">
        <v>37369.1</v>
      </c>
      <c r="K90" s="18">
        <v>7500</v>
      </c>
      <c r="L90" s="18">
        <v>1100</v>
      </c>
      <c r="M90" s="18">
        <v>950</v>
      </c>
      <c r="N90" s="18">
        <v>25750</v>
      </c>
      <c r="O90" s="18">
        <v>2069.0999999999967</v>
      </c>
    </row>
    <row r="91" spans="1:15" x14ac:dyDescent="0.25">
      <c r="A91" t="s">
        <v>24</v>
      </c>
      <c r="B91" t="s">
        <v>39</v>
      </c>
      <c r="C91" t="s">
        <v>201</v>
      </c>
      <c r="D91" t="s">
        <v>76</v>
      </c>
      <c r="E91">
        <v>70</v>
      </c>
      <c r="F91" t="s">
        <v>407</v>
      </c>
      <c r="G91" t="s">
        <v>5476</v>
      </c>
      <c r="H91" t="s">
        <v>32</v>
      </c>
      <c r="I91" t="s">
        <v>37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</row>
    <row r="92" spans="1:15" x14ac:dyDescent="0.25">
      <c r="A92" t="s">
        <v>24</v>
      </c>
      <c r="B92" t="s">
        <v>39</v>
      </c>
      <c r="C92" t="s">
        <v>370</v>
      </c>
      <c r="D92" t="s">
        <v>31</v>
      </c>
      <c r="E92">
        <v>135</v>
      </c>
      <c r="F92" t="s">
        <v>814</v>
      </c>
      <c r="G92" t="s">
        <v>5470</v>
      </c>
      <c r="H92" t="s">
        <v>32</v>
      </c>
      <c r="I92" t="s">
        <v>28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</row>
    <row r="93" spans="1:15" x14ac:dyDescent="0.25">
      <c r="A93" t="s">
        <v>24</v>
      </c>
      <c r="B93" t="s">
        <v>39</v>
      </c>
      <c r="C93" t="s">
        <v>370</v>
      </c>
      <c r="D93" t="s">
        <v>31</v>
      </c>
      <c r="E93">
        <v>135</v>
      </c>
      <c r="F93" t="s">
        <v>814</v>
      </c>
      <c r="G93" t="s">
        <v>43</v>
      </c>
      <c r="H93" t="s">
        <v>46</v>
      </c>
      <c r="I93" t="s">
        <v>28</v>
      </c>
      <c r="J93" s="18">
        <v>21150.720000000001</v>
      </c>
      <c r="K93" s="18">
        <v>2384.6153846153848</v>
      </c>
      <c r="L93" s="18">
        <v>1400</v>
      </c>
      <c r="M93" s="18">
        <v>560</v>
      </c>
      <c r="N93" s="18">
        <v>0</v>
      </c>
      <c r="O93" s="18">
        <v>16806.104615384618</v>
      </c>
    </row>
    <row r="94" spans="1:15" x14ac:dyDescent="0.25">
      <c r="A94" t="s">
        <v>24</v>
      </c>
      <c r="B94" t="s">
        <v>39</v>
      </c>
      <c r="C94" t="s">
        <v>370</v>
      </c>
      <c r="D94" t="s">
        <v>31</v>
      </c>
      <c r="E94">
        <v>135</v>
      </c>
      <c r="F94" t="s">
        <v>814</v>
      </c>
      <c r="G94" t="s">
        <v>43</v>
      </c>
      <c r="H94" t="s">
        <v>32</v>
      </c>
      <c r="I94" t="s">
        <v>28</v>
      </c>
      <c r="J94" s="18">
        <v>26904.960000000003</v>
      </c>
      <c r="K94" s="18">
        <v>5416.666666666667</v>
      </c>
      <c r="L94" s="18">
        <v>200</v>
      </c>
      <c r="M94" s="18">
        <v>160</v>
      </c>
      <c r="N94" s="18">
        <v>0</v>
      </c>
      <c r="O94" s="18">
        <v>21128.293333333335</v>
      </c>
    </row>
    <row r="95" spans="1:15" x14ac:dyDescent="0.25">
      <c r="A95" t="s">
        <v>24</v>
      </c>
      <c r="B95" t="s">
        <v>39</v>
      </c>
      <c r="C95" t="s">
        <v>370</v>
      </c>
      <c r="D95" t="s">
        <v>31</v>
      </c>
      <c r="E95">
        <v>135</v>
      </c>
      <c r="F95" t="s">
        <v>814</v>
      </c>
      <c r="G95" t="s">
        <v>5476</v>
      </c>
      <c r="H95" t="s">
        <v>32</v>
      </c>
      <c r="I95" t="s">
        <v>28</v>
      </c>
      <c r="J95" s="18">
        <v>14897.2608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</row>
    <row r="96" spans="1:15" x14ac:dyDescent="0.25">
      <c r="A96" t="s">
        <v>24</v>
      </c>
      <c r="B96" t="s">
        <v>39</v>
      </c>
      <c r="C96" t="s">
        <v>370</v>
      </c>
      <c r="D96" t="s">
        <v>52</v>
      </c>
      <c r="E96">
        <v>136</v>
      </c>
      <c r="F96" t="s">
        <v>439</v>
      </c>
      <c r="G96" t="s">
        <v>5470</v>
      </c>
      <c r="H96" t="s">
        <v>32</v>
      </c>
      <c r="I96" t="s">
        <v>37</v>
      </c>
      <c r="J96" s="18">
        <v>-7329.4729200000002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</row>
    <row r="97" spans="1:15" x14ac:dyDescent="0.25">
      <c r="A97" t="s">
        <v>24</v>
      </c>
      <c r="B97" t="s">
        <v>39</v>
      </c>
      <c r="C97" t="s">
        <v>370</v>
      </c>
      <c r="D97" t="s">
        <v>52</v>
      </c>
      <c r="E97">
        <v>136</v>
      </c>
      <c r="F97" t="s">
        <v>439</v>
      </c>
      <c r="G97" t="s">
        <v>43</v>
      </c>
      <c r="H97" t="s">
        <v>46</v>
      </c>
      <c r="I97" t="s">
        <v>37</v>
      </c>
      <c r="J97" s="18">
        <v>53936.685000000012</v>
      </c>
      <c r="K97" s="18">
        <v>7230.7692307692323</v>
      </c>
      <c r="L97" s="18">
        <v>2950</v>
      </c>
      <c r="M97" s="18">
        <v>520</v>
      </c>
      <c r="N97" s="18">
        <v>19301</v>
      </c>
      <c r="O97" s="18">
        <v>23934.915769230778</v>
      </c>
    </row>
    <row r="98" spans="1:15" x14ac:dyDescent="0.25">
      <c r="A98" t="s">
        <v>24</v>
      </c>
      <c r="B98" t="s">
        <v>39</v>
      </c>
      <c r="C98" t="s">
        <v>370</v>
      </c>
      <c r="D98" t="s">
        <v>52</v>
      </c>
      <c r="E98">
        <v>136</v>
      </c>
      <c r="F98" t="s">
        <v>439</v>
      </c>
      <c r="G98" t="s">
        <v>43</v>
      </c>
      <c r="H98" t="s">
        <v>32</v>
      </c>
      <c r="I98" t="s">
        <v>37</v>
      </c>
      <c r="J98" s="18">
        <v>7142.2560000000003</v>
      </c>
      <c r="K98" s="18">
        <v>5416.666666666667</v>
      </c>
      <c r="L98" s="18">
        <v>1750</v>
      </c>
      <c r="M98" s="18">
        <v>100</v>
      </c>
      <c r="N98" s="18">
        <v>0</v>
      </c>
      <c r="O98" s="18">
        <v>-124.41066666666666</v>
      </c>
    </row>
    <row r="99" spans="1:15" x14ac:dyDescent="0.25">
      <c r="A99" t="s">
        <v>24</v>
      </c>
      <c r="B99" t="s">
        <v>39</v>
      </c>
      <c r="C99" t="s">
        <v>370</v>
      </c>
      <c r="D99" t="s">
        <v>52</v>
      </c>
      <c r="E99">
        <v>136</v>
      </c>
      <c r="F99" t="s">
        <v>439</v>
      </c>
      <c r="G99" t="s">
        <v>5476</v>
      </c>
      <c r="H99" t="s">
        <v>32</v>
      </c>
      <c r="I99" t="s">
        <v>37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</row>
    <row r="100" spans="1:15" x14ac:dyDescent="0.25">
      <c r="A100" t="s">
        <v>24</v>
      </c>
      <c r="B100" t="s">
        <v>39</v>
      </c>
      <c r="C100" t="s">
        <v>370</v>
      </c>
      <c r="D100" t="s">
        <v>40</v>
      </c>
      <c r="E100">
        <v>138</v>
      </c>
      <c r="F100" t="s">
        <v>369</v>
      </c>
      <c r="G100" t="s">
        <v>5470</v>
      </c>
      <c r="H100" t="s">
        <v>32</v>
      </c>
      <c r="I100" t="s">
        <v>37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</row>
    <row r="101" spans="1:15" x14ac:dyDescent="0.25">
      <c r="A101" t="s">
        <v>24</v>
      </c>
      <c r="B101" t="s">
        <v>39</v>
      </c>
      <c r="C101" t="s">
        <v>370</v>
      </c>
      <c r="D101" t="s">
        <v>40</v>
      </c>
      <c r="E101">
        <v>138</v>
      </c>
      <c r="F101" t="s">
        <v>369</v>
      </c>
      <c r="G101" t="s">
        <v>43</v>
      </c>
      <c r="H101" t="s">
        <v>46</v>
      </c>
      <c r="I101" t="s">
        <v>37</v>
      </c>
      <c r="J101" s="18">
        <v>19751.04</v>
      </c>
      <c r="K101" s="18">
        <v>2230.7692307692305</v>
      </c>
      <c r="L101" s="18">
        <v>1700</v>
      </c>
      <c r="M101" s="18">
        <v>880</v>
      </c>
      <c r="N101" s="18">
        <v>22011</v>
      </c>
      <c r="O101" s="18">
        <v>-7070.7292307692287</v>
      </c>
    </row>
    <row r="102" spans="1:15" x14ac:dyDescent="0.25">
      <c r="A102" t="s">
        <v>24</v>
      </c>
      <c r="B102" t="s">
        <v>39</v>
      </c>
      <c r="C102" t="s">
        <v>370</v>
      </c>
      <c r="D102" t="s">
        <v>40</v>
      </c>
      <c r="E102">
        <v>138</v>
      </c>
      <c r="F102" t="s">
        <v>369</v>
      </c>
      <c r="G102" t="s">
        <v>43</v>
      </c>
      <c r="H102" t="s">
        <v>32</v>
      </c>
      <c r="I102" t="s">
        <v>37</v>
      </c>
      <c r="J102" s="18">
        <v>23203.584000000003</v>
      </c>
      <c r="K102" s="18">
        <v>17083.333333333336</v>
      </c>
      <c r="L102" s="18">
        <v>2250</v>
      </c>
      <c r="M102" s="18">
        <v>960</v>
      </c>
      <c r="N102" s="18">
        <v>12450</v>
      </c>
      <c r="O102" s="18">
        <v>-9539.7493333333314</v>
      </c>
    </row>
    <row r="103" spans="1:15" x14ac:dyDescent="0.25">
      <c r="A103" t="s">
        <v>24</v>
      </c>
      <c r="B103" t="s">
        <v>39</v>
      </c>
      <c r="C103" t="s">
        <v>370</v>
      </c>
      <c r="D103" t="s">
        <v>40</v>
      </c>
      <c r="E103">
        <v>138</v>
      </c>
      <c r="F103" t="s">
        <v>369</v>
      </c>
      <c r="G103" t="s">
        <v>5476</v>
      </c>
      <c r="H103" t="s">
        <v>32</v>
      </c>
      <c r="I103" t="s">
        <v>37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</row>
    <row r="104" spans="1:15" x14ac:dyDescent="0.25">
      <c r="A104" t="s">
        <v>24</v>
      </c>
      <c r="B104" t="s">
        <v>39</v>
      </c>
      <c r="C104" t="s">
        <v>370</v>
      </c>
      <c r="D104" t="s">
        <v>76</v>
      </c>
      <c r="E104">
        <v>137</v>
      </c>
      <c r="F104" t="s">
        <v>553</v>
      </c>
      <c r="G104" t="s">
        <v>5470</v>
      </c>
      <c r="H104" t="s">
        <v>32</v>
      </c>
      <c r="I104" t="s">
        <v>28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</row>
    <row r="105" spans="1:15" x14ac:dyDescent="0.25">
      <c r="A105" t="s">
        <v>24</v>
      </c>
      <c r="B105" t="s">
        <v>39</v>
      </c>
      <c r="C105" t="s">
        <v>370</v>
      </c>
      <c r="D105" t="s">
        <v>76</v>
      </c>
      <c r="E105">
        <v>137</v>
      </c>
      <c r="F105" t="s">
        <v>553</v>
      </c>
      <c r="G105" t="s">
        <v>43</v>
      </c>
      <c r="H105" t="s">
        <v>46</v>
      </c>
      <c r="I105" t="s">
        <v>28</v>
      </c>
      <c r="J105" s="18">
        <v>45230.400000000001</v>
      </c>
      <c r="K105" s="18">
        <v>5538.4615384615381</v>
      </c>
      <c r="L105" s="18">
        <v>2650</v>
      </c>
      <c r="M105" s="18">
        <v>510</v>
      </c>
      <c r="N105" s="18">
        <v>15669</v>
      </c>
      <c r="O105" s="18">
        <v>20862.938461538462</v>
      </c>
    </row>
    <row r="106" spans="1:15" x14ac:dyDescent="0.25">
      <c r="A106" t="s">
        <v>24</v>
      </c>
      <c r="B106" t="s">
        <v>39</v>
      </c>
      <c r="C106" t="s">
        <v>370</v>
      </c>
      <c r="D106" t="s">
        <v>76</v>
      </c>
      <c r="E106">
        <v>137</v>
      </c>
      <c r="F106" t="s">
        <v>553</v>
      </c>
      <c r="G106" t="s">
        <v>43</v>
      </c>
      <c r="H106" t="s">
        <v>32</v>
      </c>
      <c r="I106" t="s">
        <v>28</v>
      </c>
      <c r="J106" s="18">
        <v>64411.200000000012</v>
      </c>
      <c r="K106" s="18">
        <v>25666.666666666668</v>
      </c>
      <c r="L106" s="18">
        <v>1800</v>
      </c>
      <c r="M106" s="18">
        <v>2200</v>
      </c>
      <c r="N106" s="18">
        <v>19934</v>
      </c>
      <c r="O106" s="18">
        <v>14810.533333333336</v>
      </c>
    </row>
    <row r="107" spans="1:15" x14ac:dyDescent="0.25">
      <c r="A107" t="s">
        <v>24</v>
      </c>
      <c r="B107" t="s">
        <v>39</v>
      </c>
      <c r="C107" t="s">
        <v>370</v>
      </c>
      <c r="D107" t="s">
        <v>76</v>
      </c>
      <c r="E107">
        <v>137</v>
      </c>
      <c r="F107" t="s">
        <v>553</v>
      </c>
      <c r="G107" t="s">
        <v>5476</v>
      </c>
      <c r="H107" t="s">
        <v>32</v>
      </c>
      <c r="I107" t="s">
        <v>28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</row>
    <row r="108" spans="1:15" x14ac:dyDescent="0.25">
      <c r="A108" t="s">
        <v>24</v>
      </c>
      <c r="B108" t="s">
        <v>39</v>
      </c>
      <c r="C108" t="s">
        <v>603</v>
      </c>
      <c r="D108" t="s">
        <v>52</v>
      </c>
      <c r="E108">
        <v>172</v>
      </c>
      <c r="F108" t="s">
        <v>1116</v>
      </c>
      <c r="G108" t="s">
        <v>5470</v>
      </c>
      <c r="H108" t="s">
        <v>32</v>
      </c>
      <c r="I108" t="s">
        <v>37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</row>
    <row r="109" spans="1:15" x14ac:dyDescent="0.25">
      <c r="A109" t="s">
        <v>24</v>
      </c>
      <c r="B109" t="s">
        <v>39</v>
      </c>
      <c r="C109" t="s">
        <v>603</v>
      </c>
      <c r="D109" t="s">
        <v>52</v>
      </c>
      <c r="E109">
        <v>172</v>
      </c>
      <c r="F109" t="s">
        <v>1116</v>
      </c>
      <c r="G109" t="s">
        <v>43</v>
      </c>
      <c r="H109" t="s">
        <v>46</v>
      </c>
      <c r="I109" t="s">
        <v>37</v>
      </c>
      <c r="J109" s="18">
        <v>43441.596000000005</v>
      </c>
      <c r="K109" s="18">
        <v>4615.3846153846152</v>
      </c>
      <c r="L109" s="18">
        <v>1400</v>
      </c>
      <c r="M109" s="18">
        <v>410</v>
      </c>
      <c r="N109" s="18">
        <v>16932</v>
      </c>
      <c r="O109" s="18">
        <v>20084.211384615392</v>
      </c>
    </row>
    <row r="110" spans="1:15" x14ac:dyDescent="0.25">
      <c r="A110" t="s">
        <v>24</v>
      </c>
      <c r="B110" t="s">
        <v>39</v>
      </c>
      <c r="C110" t="s">
        <v>603</v>
      </c>
      <c r="D110" t="s">
        <v>52</v>
      </c>
      <c r="E110">
        <v>172</v>
      </c>
      <c r="F110" t="s">
        <v>1116</v>
      </c>
      <c r="G110" t="s">
        <v>43</v>
      </c>
      <c r="H110" t="s">
        <v>32</v>
      </c>
      <c r="I110" t="s">
        <v>37</v>
      </c>
      <c r="J110" s="18">
        <v>40201.920000000013</v>
      </c>
      <c r="K110" s="18">
        <v>16250</v>
      </c>
      <c r="L110" s="18">
        <v>1950</v>
      </c>
      <c r="M110" s="18">
        <v>420</v>
      </c>
      <c r="N110" s="18">
        <v>12768</v>
      </c>
      <c r="O110" s="18">
        <v>8813.9200000000055</v>
      </c>
    </row>
    <row r="111" spans="1:15" x14ac:dyDescent="0.25">
      <c r="A111" t="s">
        <v>24</v>
      </c>
      <c r="B111" t="s">
        <v>39</v>
      </c>
      <c r="C111" t="s">
        <v>603</v>
      </c>
      <c r="D111" t="s">
        <v>52</v>
      </c>
      <c r="E111">
        <v>172</v>
      </c>
      <c r="F111" t="s">
        <v>1116</v>
      </c>
      <c r="G111" t="s">
        <v>5476</v>
      </c>
      <c r="H111" t="s">
        <v>32</v>
      </c>
      <c r="I111" t="s">
        <v>37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</row>
    <row r="112" spans="1:15" x14ac:dyDescent="0.25">
      <c r="A112" t="s">
        <v>24</v>
      </c>
      <c r="B112" t="s">
        <v>39</v>
      </c>
      <c r="C112" t="s">
        <v>603</v>
      </c>
      <c r="D112" t="s">
        <v>40</v>
      </c>
      <c r="E112">
        <v>174</v>
      </c>
      <c r="F112" t="s">
        <v>602</v>
      </c>
      <c r="G112" t="s">
        <v>5470</v>
      </c>
      <c r="H112" t="s">
        <v>32</v>
      </c>
      <c r="I112" t="s">
        <v>28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</row>
    <row r="113" spans="1:15" x14ac:dyDescent="0.25">
      <c r="A113" t="s">
        <v>24</v>
      </c>
      <c r="B113" t="s">
        <v>39</v>
      </c>
      <c r="C113" t="s">
        <v>603</v>
      </c>
      <c r="D113" t="s">
        <v>40</v>
      </c>
      <c r="E113">
        <v>174</v>
      </c>
      <c r="F113" t="s">
        <v>602</v>
      </c>
      <c r="G113" t="s">
        <v>43</v>
      </c>
      <c r="H113" t="s">
        <v>46</v>
      </c>
      <c r="I113" t="s">
        <v>28</v>
      </c>
      <c r="J113" s="18">
        <v>42439.679999999993</v>
      </c>
      <c r="K113" s="18">
        <v>6846.1538461538457</v>
      </c>
      <c r="L113" s="18">
        <v>3250</v>
      </c>
      <c r="M113" s="18">
        <v>830</v>
      </c>
      <c r="N113" s="18">
        <v>7084</v>
      </c>
      <c r="O113" s="18">
        <v>24429.526153846164</v>
      </c>
    </row>
    <row r="114" spans="1:15" x14ac:dyDescent="0.25">
      <c r="A114" t="s">
        <v>24</v>
      </c>
      <c r="B114" t="s">
        <v>39</v>
      </c>
      <c r="C114" t="s">
        <v>603</v>
      </c>
      <c r="D114" t="s">
        <v>40</v>
      </c>
      <c r="E114">
        <v>174</v>
      </c>
      <c r="F114" t="s">
        <v>602</v>
      </c>
      <c r="G114" t="s">
        <v>43</v>
      </c>
      <c r="H114" t="s">
        <v>32</v>
      </c>
      <c r="I114" t="s">
        <v>28</v>
      </c>
      <c r="J114" s="18">
        <v>55572.479999999996</v>
      </c>
      <c r="K114" s="18">
        <v>22916.666666666668</v>
      </c>
      <c r="L114" s="18">
        <v>2200</v>
      </c>
      <c r="M114" s="18">
        <v>910</v>
      </c>
      <c r="N114" s="18">
        <v>24300</v>
      </c>
      <c r="O114" s="18">
        <v>5245.8133333333381</v>
      </c>
    </row>
    <row r="115" spans="1:15" x14ac:dyDescent="0.25">
      <c r="A115" t="s">
        <v>24</v>
      </c>
      <c r="B115" t="s">
        <v>39</v>
      </c>
      <c r="C115" t="s">
        <v>603</v>
      </c>
      <c r="D115" t="s">
        <v>40</v>
      </c>
      <c r="E115">
        <v>174</v>
      </c>
      <c r="F115" t="s">
        <v>602</v>
      </c>
      <c r="G115" t="s">
        <v>5476</v>
      </c>
      <c r="H115" t="s">
        <v>32</v>
      </c>
      <c r="I115" t="s">
        <v>28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</row>
    <row r="116" spans="1:15" x14ac:dyDescent="0.25">
      <c r="A116" t="s">
        <v>24</v>
      </c>
      <c r="B116" t="s">
        <v>39</v>
      </c>
      <c r="C116" t="s">
        <v>603</v>
      </c>
      <c r="D116" t="s">
        <v>76</v>
      </c>
      <c r="E116">
        <v>173</v>
      </c>
      <c r="F116" t="s">
        <v>837</v>
      </c>
      <c r="G116" t="s">
        <v>5470</v>
      </c>
      <c r="H116" t="s">
        <v>32</v>
      </c>
      <c r="I116" t="s">
        <v>37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</row>
    <row r="117" spans="1:15" x14ac:dyDescent="0.25">
      <c r="A117" t="s">
        <v>24</v>
      </c>
      <c r="B117" t="s">
        <v>39</v>
      </c>
      <c r="C117" t="s">
        <v>603</v>
      </c>
      <c r="D117" t="s">
        <v>76</v>
      </c>
      <c r="E117">
        <v>173</v>
      </c>
      <c r="F117" t="s">
        <v>837</v>
      </c>
      <c r="G117" t="s">
        <v>43</v>
      </c>
      <c r="H117" t="s">
        <v>46</v>
      </c>
      <c r="I117" t="s">
        <v>37</v>
      </c>
      <c r="J117" s="18">
        <v>49540.680000000008</v>
      </c>
      <c r="K117" s="18">
        <v>2461.5384615384619</v>
      </c>
      <c r="L117" s="18">
        <v>3700</v>
      </c>
      <c r="M117" s="18">
        <v>1170</v>
      </c>
      <c r="N117" s="18">
        <v>38306</v>
      </c>
      <c r="O117" s="18">
        <v>3903.141538461542</v>
      </c>
    </row>
    <row r="118" spans="1:15" x14ac:dyDescent="0.25">
      <c r="A118" t="s">
        <v>24</v>
      </c>
      <c r="B118" t="s">
        <v>39</v>
      </c>
      <c r="C118" t="s">
        <v>603</v>
      </c>
      <c r="D118" t="s">
        <v>76</v>
      </c>
      <c r="E118">
        <v>173</v>
      </c>
      <c r="F118" t="s">
        <v>837</v>
      </c>
      <c r="G118" t="s">
        <v>43</v>
      </c>
      <c r="H118" t="s">
        <v>32</v>
      </c>
      <c r="I118" t="s">
        <v>37</v>
      </c>
      <c r="J118" s="18">
        <v>24498.720000000001</v>
      </c>
      <c r="K118" s="18">
        <v>0</v>
      </c>
      <c r="L118" s="18">
        <v>750</v>
      </c>
      <c r="M118" s="18">
        <v>20</v>
      </c>
      <c r="N118" s="18">
        <v>24995</v>
      </c>
      <c r="O118" s="18">
        <v>-1266.2799999999988</v>
      </c>
    </row>
    <row r="119" spans="1:15" x14ac:dyDescent="0.25">
      <c r="A119" t="s">
        <v>24</v>
      </c>
      <c r="B119" t="s">
        <v>39</v>
      </c>
      <c r="C119" t="s">
        <v>603</v>
      </c>
      <c r="D119" t="s">
        <v>76</v>
      </c>
      <c r="E119">
        <v>173</v>
      </c>
      <c r="F119" t="s">
        <v>837</v>
      </c>
      <c r="G119" t="s">
        <v>5476</v>
      </c>
      <c r="H119" t="s">
        <v>32</v>
      </c>
      <c r="I119" t="s">
        <v>37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</row>
    <row r="120" spans="1:15" x14ac:dyDescent="0.25">
      <c r="A120" t="s">
        <v>24</v>
      </c>
      <c r="B120" t="s">
        <v>39</v>
      </c>
      <c r="C120" t="s">
        <v>208</v>
      </c>
      <c r="D120" t="s">
        <v>31</v>
      </c>
      <c r="E120">
        <v>73</v>
      </c>
      <c r="F120" t="s">
        <v>207</v>
      </c>
      <c r="G120" t="s">
        <v>5470</v>
      </c>
      <c r="H120" t="s">
        <v>32</v>
      </c>
      <c r="I120" t="s">
        <v>28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</row>
    <row r="121" spans="1:15" x14ac:dyDescent="0.25">
      <c r="A121" t="s">
        <v>24</v>
      </c>
      <c r="B121" t="s">
        <v>39</v>
      </c>
      <c r="C121" t="s">
        <v>208</v>
      </c>
      <c r="D121" t="s">
        <v>31</v>
      </c>
      <c r="E121">
        <v>73</v>
      </c>
      <c r="F121" t="s">
        <v>207</v>
      </c>
      <c r="G121" t="s">
        <v>43</v>
      </c>
      <c r="H121" t="s">
        <v>46</v>
      </c>
      <c r="I121" t="s">
        <v>28</v>
      </c>
      <c r="J121" s="18">
        <v>88577.279999999984</v>
      </c>
      <c r="K121" s="18">
        <v>4461.538461538461</v>
      </c>
      <c r="L121" s="18">
        <v>3950</v>
      </c>
      <c r="M121" s="18">
        <v>1570</v>
      </c>
      <c r="N121" s="18">
        <v>24608</v>
      </c>
      <c r="O121" s="18">
        <v>53987.741538461531</v>
      </c>
    </row>
    <row r="122" spans="1:15" x14ac:dyDescent="0.25">
      <c r="A122" t="s">
        <v>24</v>
      </c>
      <c r="B122" t="s">
        <v>39</v>
      </c>
      <c r="C122" t="s">
        <v>208</v>
      </c>
      <c r="D122" t="s">
        <v>31</v>
      </c>
      <c r="E122">
        <v>73</v>
      </c>
      <c r="F122" t="s">
        <v>207</v>
      </c>
      <c r="G122" t="s">
        <v>43</v>
      </c>
      <c r="H122" t="s">
        <v>32</v>
      </c>
      <c r="I122" t="s">
        <v>28</v>
      </c>
      <c r="J122" s="18">
        <v>83255.040000000008</v>
      </c>
      <c r="K122" s="18">
        <v>31333.333333333336</v>
      </c>
      <c r="L122" s="18">
        <v>2150</v>
      </c>
      <c r="M122" s="18">
        <v>1000</v>
      </c>
      <c r="N122" s="18">
        <v>24480</v>
      </c>
      <c r="O122" s="18">
        <v>24291.706666666661</v>
      </c>
    </row>
    <row r="123" spans="1:15" x14ac:dyDescent="0.25">
      <c r="A123" t="s">
        <v>24</v>
      </c>
      <c r="B123" t="s">
        <v>39</v>
      </c>
      <c r="C123" t="s">
        <v>208</v>
      </c>
      <c r="D123" t="s">
        <v>31</v>
      </c>
      <c r="E123">
        <v>73</v>
      </c>
      <c r="F123" t="s">
        <v>207</v>
      </c>
      <c r="G123" t="s">
        <v>5476</v>
      </c>
      <c r="H123" t="s">
        <v>32</v>
      </c>
      <c r="I123" t="s">
        <v>28</v>
      </c>
      <c r="J123" s="18">
        <v>-18901.555200000003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</row>
    <row r="124" spans="1:15" x14ac:dyDescent="0.25">
      <c r="A124" t="s">
        <v>24</v>
      </c>
      <c r="B124" t="s">
        <v>39</v>
      </c>
      <c r="C124" t="s">
        <v>208</v>
      </c>
      <c r="D124" t="s">
        <v>86</v>
      </c>
      <c r="E124">
        <v>72</v>
      </c>
      <c r="F124" t="s">
        <v>919</v>
      </c>
      <c r="G124" t="s">
        <v>5470</v>
      </c>
      <c r="H124" t="s">
        <v>32</v>
      </c>
      <c r="I124" t="s">
        <v>28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</row>
    <row r="125" spans="1:15" x14ac:dyDescent="0.25">
      <c r="A125" t="s">
        <v>24</v>
      </c>
      <c r="B125" t="s">
        <v>39</v>
      </c>
      <c r="C125" t="s">
        <v>208</v>
      </c>
      <c r="D125" t="s">
        <v>86</v>
      </c>
      <c r="E125">
        <v>72</v>
      </c>
      <c r="F125" t="s">
        <v>919</v>
      </c>
      <c r="G125" t="s">
        <v>43</v>
      </c>
      <c r="H125" t="s">
        <v>46</v>
      </c>
      <c r="I125" t="s">
        <v>28</v>
      </c>
      <c r="J125" s="18">
        <v>44906.400000000009</v>
      </c>
      <c r="K125" s="18">
        <v>2307.6923076923076</v>
      </c>
      <c r="L125" s="18">
        <v>3750</v>
      </c>
      <c r="M125" s="18">
        <v>980</v>
      </c>
      <c r="N125" s="18">
        <v>15781</v>
      </c>
      <c r="O125" s="18">
        <v>22087.707692307693</v>
      </c>
    </row>
    <row r="126" spans="1:15" x14ac:dyDescent="0.25">
      <c r="A126" t="s">
        <v>24</v>
      </c>
      <c r="B126" t="s">
        <v>39</v>
      </c>
      <c r="C126" t="s">
        <v>208</v>
      </c>
      <c r="D126" t="s">
        <v>86</v>
      </c>
      <c r="E126">
        <v>72</v>
      </c>
      <c r="F126" t="s">
        <v>919</v>
      </c>
      <c r="G126" t="s">
        <v>5476</v>
      </c>
      <c r="H126" t="s">
        <v>32</v>
      </c>
      <c r="I126" t="s">
        <v>28</v>
      </c>
      <c r="J126" s="18">
        <v>-7185.0240000000013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</row>
    <row r="127" spans="1:15" x14ac:dyDescent="0.25">
      <c r="A127" t="s">
        <v>24</v>
      </c>
      <c r="B127" t="s">
        <v>39</v>
      </c>
      <c r="C127" t="s">
        <v>208</v>
      </c>
      <c r="D127" t="s">
        <v>52</v>
      </c>
      <c r="E127">
        <v>74</v>
      </c>
      <c r="F127" t="s">
        <v>1020</v>
      </c>
      <c r="G127" t="s">
        <v>5470</v>
      </c>
      <c r="H127" t="s">
        <v>32</v>
      </c>
      <c r="I127" t="s">
        <v>28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</row>
    <row r="128" spans="1:15" x14ac:dyDescent="0.25">
      <c r="A128" t="s">
        <v>24</v>
      </c>
      <c r="B128" t="s">
        <v>39</v>
      </c>
      <c r="C128" t="s">
        <v>208</v>
      </c>
      <c r="D128" t="s">
        <v>52</v>
      </c>
      <c r="E128">
        <v>74</v>
      </c>
      <c r="F128" t="s">
        <v>1020</v>
      </c>
      <c r="G128" t="s">
        <v>43</v>
      </c>
      <c r="H128" t="s">
        <v>46</v>
      </c>
      <c r="I128" t="s">
        <v>28</v>
      </c>
      <c r="J128" s="18">
        <v>80498.87999999999</v>
      </c>
      <c r="K128" s="18">
        <v>4076.9230769230771</v>
      </c>
      <c r="L128" s="18">
        <v>5850</v>
      </c>
      <c r="M128" s="18">
        <v>1560</v>
      </c>
      <c r="N128" s="18">
        <v>22867</v>
      </c>
      <c r="O128" s="18">
        <v>46144.956923076941</v>
      </c>
    </row>
    <row r="129" spans="1:15" x14ac:dyDescent="0.25">
      <c r="A129" t="s">
        <v>24</v>
      </c>
      <c r="B129" t="s">
        <v>39</v>
      </c>
      <c r="C129" t="s">
        <v>208</v>
      </c>
      <c r="D129" t="s">
        <v>52</v>
      </c>
      <c r="E129">
        <v>74</v>
      </c>
      <c r="F129" t="s">
        <v>1020</v>
      </c>
      <c r="G129" t="s">
        <v>43</v>
      </c>
      <c r="H129" t="s">
        <v>32</v>
      </c>
      <c r="I129" t="s">
        <v>28</v>
      </c>
      <c r="J129" s="18">
        <v>74748.960000000006</v>
      </c>
      <c r="K129" s="18">
        <v>0</v>
      </c>
      <c r="L129" s="18">
        <v>2100</v>
      </c>
      <c r="M129" s="18">
        <v>810</v>
      </c>
      <c r="N129" s="18">
        <v>45733</v>
      </c>
      <c r="O129" s="18">
        <v>26105.960000000006</v>
      </c>
    </row>
    <row r="130" spans="1:15" x14ac:dyDescent="0.25">
      <c r="A130" t="s">
        <v>24</v>
      </c>
      <c r="B130" t="s">
        <v>39</v>
      </c>
      <c r="C130" t="s">
        <v>208</v>
      </c>
      <c r="D130" t="s">
        <v>52</v>
      </c>
      <c r="E130">
        <v>74</v>
      </c>
      <c r="F130" t="s">
        <v>1020</v>
      </c>
      <c r="G130" t="s">
        <v>5476</v>
      </c>
      <c r="H130" t="s">
        <v>32</v>
      </c>
      <c r="I130" t="s">
        <v>28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</row>
    <row r="131" spans="1:15" x14ac:dyDescent="0.25">
      <c r="A131" t="s">
        <v>24</v>
      </c>
      <c r="B131" t="s">
        <v>39</v>
      </c>
      <c r="C131" t="s">
        <v>208</v>
      </c>
      <c r="D131" t="s">
        <v>40</v>
      </c>
      <c r="E131">
        <v>76</v>
      </c>
      <c r="F131" t="s">
        <v>1212</v>
      </c>
      <c r="G131" t="s">
        <v>5470</v>
      </c>
      <c r="H131" t="s">
        <v>32</v>
      </c>
      <c r="I131" t="s">
        <v>37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</row>
    <row r="132" spans="1:15" x14ac:dyDescent="0.25">
      <c r="A132" t="s">
        <v>24</v>
      </c>
      <c r="B132" t="s">
        <v>39</v>
      </c>
      <c r="C132" t="s">
        <v>208</v>
      </c>
      <c r="D132" t="s">
        <v>40</v>
      </c>
      <c r="E132">
        <v>76</v>
      </c>
      <c r="F132" t="s">
        <v>1212</v>
      </c>
      <c r="G132" t="s">
        <v>43</v>
      </c>
      <c r="H132" t="s">
        <v>46</v>
      </c>
      <c r="I132" t="s">
        <v>37</v>
      </c>
      <c r="J132" s="18">
        <v>17149.968000000001</v>
      </c>
      <c r="K132" s="18">
        <v>3153.8461538461543</v>
      </c>
      <c r="L132" s="18">
        <v>1600</v>
      </c>
      <c r="M132" s="18">
        <v>280</v>
      </c>
      <c r="N132" s="18">
        <v>8150</v>
      </c>
      <c r="O132" s="18">
        <v>3966.1218461538474</v>
      </c>
    </row>
    <row r="133" spans="1:15" x14ac:dyDescent="0.25">
      <c r="A133" t="s">
        <v>24</v>
      </c>
      <c r="B133" t="s">
        <v>39</v>
      </c>
      <c r="C133" t="s">
        <v>208</v>
      </c>
      <c r="D133" t="s">
        <v>40</v>
      </c>
      <c r="E133">
        <v>76</v>
      </c>
      <c r="F133" t="s">
        <v>1212</v>
      </c>
      <c r="G133" t="s">
        <v>43</v>
      </c>
      <c r="H133" t="s">
        <v>32</v>
      </c>
      <c r="I133" t="s">
        <v>37</v>
      </c>
      <c r="J133" s="18">
        <v>30678.911999999997</v>
      </c>
      <c r="K133" s="18">
        <v>10833.333333333334</v>
      </c>
      <c r="L133" s="18">
        <v>2750</v>
      </c>
      <c r="M133" s="18">
        <v>710</v>
      </c>
      <c r="N133" s="18">
        <v>23345</v>
      </c>
      <c r="O133" s="18">
        <v>-6959.4213333333346</v>
      </c>
    </row>
    <row r="134" spans="1:15" x14ac:dyDescent="0.25">
      <c r="A134" t="s">
        <v>24</v>
      </c>
      <c r="B134" t="s">
        <v>39</v>
      </c>
      <c r="C134" t="s">
        <v>208</v>
      </c>
      <c r="D134" t="s">
        <v>40</v>
      </c>
      <c r="E134">
        <v>76</v>
      </c>
      <c r="F134" t="s">
        <v>1212</v>
      </c>
      <c r="G134" t="s">
        <v>5476</v>
      </c>
      <c r="H134" t="s">
        <v>32</v>
      </c>
      <c r="I134" t="s">
        <v>37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</row>
    <row r="135" spans="1:15" x14ac:dyDescent="0.25">
      <c r="A135" t="s">
        <v>24</v>
      </c>
      <c r="B135" t="s">
        <v>39</v>
      </c>
      <c r="C135" t="s">
        <v>208</v>
      </c>
      <c r="D135" t="s">
        <v>76</v>
      </c>
      <c r="E135">
        <v>75</v>
      </c>
      <c r="F135" t="s">
        <v>356</v>
      </c>
      <c r="G135" t="s">
        <v>5470</v>
      </c>
      <c r="H135" t="s">
        <v>32</v>
      </c>
      <c r="I135" t="s">
        <v>37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</row>
    <row r="136" spans="1:15" x14ac:dyDescent="0.25">
      <c r="A136" t="s">
        <v>24</v>
      </c>
      <c r="B136" t="s">
        <v>39</v>
      </c>
      <c r="C136" t="s">
        <v>208</v>
      </c>
      <c r="D136" t="s">
        <v>76</v>
      </c>
      <c r="E136">
        <v>75</v>
      </c>
      <c r="F136" t="s">
        <v>356</v>
      </c>
      <c r="G136" t="s">
        <v>43</v>
      </c>
      <c r="H136" t="s">
        <v>46</v>
      </c>
      <c r="I136" t="s">
        <v>37</v>
      </c>
      <c r="J136" s="18">
        <v>47077.469999999994</v>
      </c>
      <c r="K136" s="18">
        <v>5769.2307692307695</v>
      </c>
      <c r="L136" s="18">
        <v>1850</v>
      </c>
      <c r="M136" s="18">
        <v>1820</v>
      </c>
      <c r="N136" s="18">
        <v>8400</v>
      </c>
      <c r="O136" s="18">
        <v>29238.239230769232</v>
      </c>
    </row>
    <row r="137" spans="1:15" x14ac:dyDescent="0.25">
      <c r="A137" t="s">
        <v>24</v>
      </c>
      <c r="B137" t="s">
        <v>39</v>
      </c>
      <c r="C137" t="s">
        <v>208</v>
      </c>
      <c r="D137" t="s">
        <v>76</v>
      </c>
      <c r="E137">
        <v>75</v>
      </c>
      <c r="F137" t="s">
        <v>356</v>
      </c>
      <c r="G137" t="s">
        <v>43</v>
      </c>
      <c r="H137" t="s">
        <v>32</v>
      </c>
      <c r="I137" t="s">
        <v>37</v>
      </c>
      <c r="J137" s="18">
        <v>19602</v>
      </c>
      <c r="K137" s="18">
        <v>6250</v>
      </c>
      <c r="L137" s="18">
        <v>200</v>
      </c>
      <c r="M137" s="18">
        <v>0</v>
      </c>
      <c r="N137" s="18">
        <v>12792</v>
      </c>
      <c r="O137" s="18">
        <v>360</v>
      </c>
    </row>
    <row r="138" spans="1:15" x14ac:dyDescent="0.25">
      <c r="A138" t="s">
        <v>24</v>
      </c>
      <c r="B138" t="s">
        <v>39</v>
      </c>
      <c r="C138" t="s">
        <v>208</v>
      </c>
      <c r="D138" t="s">
        <v>76</v>
      </c>
      <c r="E138">
        <v>75</v>
      </c>
      <c r="F138" t="s">
        <v>356</v>
      </c>
      <c r="G138" t="s">
        <v>5476</v>
      </c>
      <c r="H138" t="s">
        <v>32</v>
      </c>
      <c r="I138" t="s">
        <v>37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</row>
    <row r="139" spans="1:15" x14ac:dyDescent="0.25">
      <c r="A139" t="s">
        <v>24</v>
      </c>
      <c r="B139" t="s">
        <v>39</v>
      </c>
      <c r="C139" t="s">
        <v>179</v>
      </c>
      <c r="D139" t="s">
        <v>31</v>
      </c>
      <c r="E139">
        <v>282</v>
      </c>
      <c r="F139" t="s">
        <v>433</v>
      </c>
      <c r="G139" t="s">
        <v>5470</v>
      </c>
      <c r="H139" t="s">
        <v>32</v>
      </c>
      <c r="I139" t="s">
        <v>28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</row>
    <row r="140" spans="1:15" x14ac:dyDescent="0.25">
      <c r="A140" t="s">
        <v>24</v>
      </c>
      <c r="B140" t="s">
        <v>39</v>
      </c>
      <c r="C140" t="s">
        <v>179</v>
      </c>
      <c r="D140" t="s">
        <v>31</v>
      </c>
      <c r="E140">
        <v>282</v>
      </c>
      <c r="F140" t="s">
        <v>433</v>
      </c>
      <c r="G140" t="s">
        <v>43</v>
      </c>
      <c r="H140" t="s">
        <v>46</v>
      </c>
      <c r="I140" t="s">
        <v>28</v>
      </c>
      <c r="J140" s="18">
        <v>79215.360000000015</v>
      </c>
      <c r="K140" s="18">
        <v>6923.0769230769229</v>
      </c>
      <c r="L140" s="18">
        <v>4550</v>
      </c>
      <c r="M140" s="18">
        <v>920</v>
      </c>
      <c r="N140" s="18">
        <v>9020</v>
      </c>
      <c r="O140" s="18">
        <v>57802.283076923079</v>
      </c>
    </row>
    <row r="141" spans="1:15" x14ac:dyDescent="0.25">
      <c r="A141" t="s">
        <v>24</v>
      </c>
      <c r="B141" t="s">
        <v>39</v>
      </c>
      <c r="C141" t="s">
        <v>179</v>
      </c>
      <c r="D141" t="s">
        <v>31</v>
      </c>
      <c r="E141">
        <v>282</v>
      </c>
      <c r="F141" t="s">
        <v>433</v>
      </c>
      <c r="G141" t="s">
        <v>43</v>
      </c>
      <c r="H141" t="s">
        <v>32</v>
      </c>
      <c r="I141" t="s">
        <v>28</v>
      </c>
      <c r="J141" s="18">
        <v>36126.720000000001</v>
      </c>
      <c r="K141" s="18">
        <v>20250</v>
      </c>
      <c r="L141" s="18">
        <v>200</v>
      </c>
      <c r="M141" s="18">
        <v>500</v>
      </c>
      <c r="N141" s="18">
        <v>0</v>
      </c>
      <c r="O141" s="18">
        <v>15176.720000000001</v>
      </c>
    </row>
    <row r="142" spans="1:15" x14ac:dyDescent="0.25">
      <c r="A142" t="s">
        <v>24</v>
      </c>
      <c r="B142" t="s">
        <v>39</v>
      </c>
      <c r="C142" t="s">
        <v>179</v>
      </c>
      <c r="D142" t="s">
        <v>31</v>
      </c>
      <c r="E142">
        <v>282</v>
      </c>
      <c r="F142" t="s">
        <v>433</v>
      </c>
      <c r="G142" t="s">
        <v>5476</v>
      </c>
      <c r="H142" t="s">
        <v>32</v>
      </c>
      <c r="I142" t="s">
        <v>28</v>
      </c>
      <c r="J142" s="18">
        <v>12687.6288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</row>
    <row r="143" spans="1:15" x14ac:dyDescent="0.25">
      <c r="A143" t="s">
        <v>24</v>
      </c>
      <c r="B143" t="s">
        <v>39</v>
      </c>
      <c r="C143" t="s">
        <v>179</v>
      </c>
      <c r="D143" t="s">
        <v>86</v>
      </c>
      <c r="E143">
        <v>281</v>
      </c>
      <c r="F143" t="s">
        <v>222</v>
      </c>
      <c r="G143" t="s">
        <v>5470</v>
      </c>
      <c r="H143" t="s">
        <v>32</v>
      </c>
      <c r="I143" t="s">
        <v>37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</row>
    <row r="144" spans="1:15" x14ac:dyDescent="0.25">
      <c r="A144" t="s">
        <v>24</v>
      </c>
      <c r="B144" t="s">
        <v>39</v>
      </c>
      <c r="C144" t="s">
        <v>179</v>
      </c>
      <c r="D144" t="s">
        <v>86</v>
      </c>
      <c r="E144">
        <v>281</v>
      </c>
      <c r="F144" t="s">
        <v>222</v>
      </c>
      <c r="G144" t="s">
        <v>43</v>
      </c>
      <c r="H144" t="s">
        <v>46</v>
      </c>
      <c r="I144" t="s">
        <v>37</v>
      </c>
      <c r="J144" s="18">
        <v>56809.62</v>
      </c>
      <c r="K144" s="18">
        <v>5846.1538461538457</v>
      </c>
      <c r="L144" s="18">
        <v>3700</v>
      </c>
      <c r="M144" s="18">
        <v>1210</v>
      </c>
      <c r="N144" s="18">
        <v>39840</v>
      </c>
      <c r="O144" s="18">
        <v>6213.4661538461523</v>
      </c>
    </row>
    <row r="145" spans="1:15" x14ac:dyDescent="0.25">
      <c r="A145" t="s">
        <v>24</v>
      </c>
      <c r="B145" t="s">
        <v>39</v>
      </c>
      <c r="C145" t="s">
        <v>179</v>
      </c>
      <c r="D145" t="s">
        <v>86</v>
      </c>
      <c r="E145">
        <v>281</v>
      </c>
      <c r="F145" t="s">
        <v>222</v>
      </c>
      <c r="G145" t="s">
        <v>43</v>
      </c>
      <c r="H145" t="s">
        <v>32</v>
      </c>
      <c r="I145" t="s">
        <v>37</v>
      </c>
      <c r="J145" s="18">
        <v>19432.224000000002</v>
      </c>
      <c r="K145" s="18">
        <v>8333.3333333333339</v>
      </c>
      <c r="L145" s="18">
        <v>1100</v>
      </c>
      <c r="M145" s="18">
        <v>650</v>
      </c>
      <c r="N145" s="18">
        <v>10220</v>
      </c>
      <c r="O145" s="18">
        <v>-871.10933333333378</v>
      </c>
    </row>
    <row r="146" spans="1:15" x14ac:dyDescent="0.25">
      <c r="A146" t="s">
        <v>24</v>
      </c>
      <c r="B146" t="s">
        <v>39</v>
      </c>
      <c r="C146" t="s">
        <v>179</v>
      </c>
      <c r="D146" t="s">
        <v>86</v>
      </c>
      <c r="E146">
        <v>281</v>
      </c>
      <c r="F146" t="s">
        <v>222</v>
      </c>
      <c r="G146" t="s">
        <v>5476</v>
      </c>
      <c r="H146" t="s">
        <v>32</v>
      </c>
      <c r="I146" t="s">
        <v>37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</row>
    <row r="147" spans="1:15" x14ac:dyDescent="0.25">
      <c r="A147" t="s">
        <v>24</v>
      </c>
      <c r="B147" t="s">
        <v>39</v>
      </c>
      <c r="C147" t="s">
        <v>179</v>
      </c>
      <c r="D147" t="s">
        <v>52</v>
      </c>
      <c r="E147">
        <v>283</v>
      </c>
      <c r="F147" t="s">
        <v>1017</v>
      </c>
      <c r="G147" t="s">
        <v>5470</v>
      </c>
      <c r="H147" t="s">
        <v>32</v>
      </c>
      <c r="I147" t="s">
        <v>28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</row>
    <row r="148" spans="1:15" x14ac:dyDescent="0.25">
      <c r="A148" t="s">
        <v>24</v>
      </c>
      <c r="B148" t="s">
        <v>39</v>
      </c>
      <c r="C148" t="s">
        <v>179</v>
      </c>
      <c r="D148" t="s">
        <v>52</v>
      </c>
      <c r="E148">
        <v>283</v>
      </c>
      <c r="F148" t="s">
        <v>1017</v>
      </c>
      <c r="G148" t="s">
        <v>43</v>
      </c>
      <c r="H148" t="s">
        <v>46</v>
      </c>
      <c r="I148" t="s">
        <v>28</v>
      </c>
      <c r="J148" s="18">
        <v>66922.240000000005</v>
      </c>
      <c r="K148" s="18">
        <v>6384.6153846153848</v>
      </c>
      <c r="L148" s="18">
        <v>3500</v>
      </c>
      <c r="M148" s="18">
        <v>1260</v>
      </c>
      <c r="N148" s="18">
        <v>8313</v>
      </c>
      <c r="O148" s="18">
        <v>47464.624615384615</v>
      </c>
    </row>
    <row r="149" spans="1:15" x14ac:dyDescent="0.25">
      <c r="A149" t="s">
        <v>24</v>
      </c>
      <c r="B149" t="s">
        <v>39</v>
      </c>
      <c r="C149" t="s">
        <v>179</v>
      </c>
      <c r="D149" t="s">
        <v>52</v>
      </c>
      <c r="E149">
        <v>283</v>
      </c>
      <c r="F149" t="s">
        <v>1017</v>
      </c>
      <c r="G149" t="s">
        <v>43</v>
      </c>
      <c r="H149" t="s">
        <v>32</v>
      </c>
      <c r="I149" t="s">
        <v>28</v>
      </c>
      <c r="J149" s="18">
        <v>56918.399999999994</v>
      </c>
      <c r="K149" s="18">
        <v>23000.000000000004</v>
      </c>
      <c r="L149" s="18">
        <v>4000</v>
      </c>
      <c r="M149" s="18">
        <v>180</v>
      </c>
      <c r="N149" s="18">
        <v>0</v>
      </c>
      <c r="O149" s="18">
        <v>29738.399999999998</v>
      </c>
    </row>
    <row r="150" spans="1:15" x14ac:dyDescent="0.25">
      <c r="A150" t="s">
        <v>24</v>
      </c>
      <c r="B150" t="s">
        <v>39</v>
      </c>
      <c r="C150" t="s">
        <v>179</v>
      </c>
      <c r="D150" t="s">
        <v>52</v>
      </c>
      <c r="E150">
        <v>283</v>
      </c>
      <c r="F150" t="s">
        <v>1017</v>
      </c>
      <c r="G150" t="s">
        <v>5476</v>
      </c>
      <c r="H150" t="s">
        <v>32</v>
      </c>
      <c r="I150" t="s">
        <v>28</v>
      </c>
      <c r="J150" s="18">
        <v>49115.404799999997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</row>
    <row r="151" spans="1:15" x14ac:dyDescent="0.25">
      <c r="A151" t="s">
        <v>24</v>
      </c>
      <c r="B151" t="s">
        <v>39</v>
      </c>
      <c r="C151" t="s">
        <v>179</v>
      </c>
      <c r="D151" t="s">
        <v>40</v>
      </c>
      <c r="E151">
        <v>285</v>
      </c>
      <c r="F151" t="s">
        <v>461</v>
      </c>
      <c r="G151" t="s">
        <v>5470</v>
      </c>
      <c r="H151" t="s">
        <v>32</v>
      </c>
      <c r="I151" t="s">
        <v>37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</row>
    <row r="152" spans="1:15" x14ac:dyDescent="0.25">
      <c r="A152" t="s">
        <v>24</v>
      </c>
      <c r="B152" t="s">
        <v>39</v>
      </c>
      <c r="C152" t="s">
        <v>179</v>
      </c>
      <c r="D152" t="s">
        <v>40</v>
      </c>
      <c r="E152">
        <v>285</v>
      </c>
      <c r="F152" t="s">
        <v>461</v>
      </c>
      <c r="G152" t="s">
        <v>43</v>
      </c>
      <c r="H152" t="s">
        <v>46</v>
      </c>
      <c r="I152" t="s">
        <v>37</v>
      </c>
      <c r="J152" s="18">
        <v>40413.632000000005</v>
      </c>
      <c r="K152" s="18">
        <v>4538.4615384615381</v>
      </c>
      <c r="L152" s="18">
        <v>4900</v>
      </c>
      <c r="M152" s="18">
        <v>1070</v>
      </c>
      <c r="N152" s="18">
        <v>23497</v>
      </c>
      <c r="O152" s="18">
        <v>6408.1704615384615</v>
      </c>
    </row>
    <row r="153" spans="1:15" x14ac:dyDescent="0.25">
      <c r="A153" t="s">
        <v>24</v>
      </c>
      <c r="B153" t="s">
        <v>39</v>
      </c>
      <c r="C153" t="s">
        <v>179</v>
      </c>
      <c r="D153" t="s">
        <v>40</v>
      </c>
      <c r="E153">
        <v>285</v>
      </c>
      <c r="F153" t="s">
        <v>461</v>
      </c>
      <c r="G153" t="s">
        <v>43</v>
      </c>
      <c r="H153" t="s">
        <v>32</v>
      </c>
      <c r="I153" t="s">
        <v>37</v>
      </c>
      <c r="J153" s="18">
        <v>25613.279999999999</v>
      </c>
      <c r="K153" s="18">
        <v>18333.333333333332</v>
      </c>
      <c r="L153" s="18">
        <v>1500</v>
      </c>
      <c r="M153" s="18">
        <v>0</v>
      </c>
      <c r="N153" s="18">
        <v>11760</v>
      </c>
      <c r="O153" s="18">
        <v>-5980.0533333333315</v>
      </c>
    </row>
    <row r="154" spans="1:15" x14ac:dyDescent="0.25">
      <c r="A154" t="s">
        <v>24</v>
      </c>
      <c r="B154" t="s">
        <v>39</v>
      </c>
      <c r="C154" t="s">
        <v>179</v>
      </c>
      <c r="D154" t="s">
        <v>40</v>
      </c>
      <c r="E154">
        <v>285</v>
      </c>
      <c r="F154" t="s">
        <v>461</v>
      </c>
      <c r="G154" t="s">
        <v>5476</v>
      </c>
      <c r="H154" t="s">
        <v>32</v>
      </c>
      <c r="I154" t="s">
        <v>37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</row>
    <row r="155" spans="1:15" x14ac:dyDescent="0.25">
      <c r="A155" t="s">
        <v>24</v>
      </c>
      <c r="B155" t="s">
        <v>39</v>
      </c>
      <c r="C155" t="s">
        <v>179</v>
      </c>
      <c r="D155" t="s">
        <v>76</v>
      </c>
      <c r="E155">
        <v>284</v>
      </c>
      <c r="F155" t="s">
        <v>178</v>
      </c>
      <c r="G155" t="s">
        <v>5470</v>
      </c>
      <c r="H155" t="s">
        <v>32</v>
      </c>
      <c r="I155" t="s">
        <v>37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</row>
    <row r="156" spans="1:15" x14ac:dyDescent="0.25">
      <c r="A156" t="s">
        <v>24</v>
      </c>
      <c r="B156" t="s">
        <v>39</v>
      </c>
      <c r="C156" t="s">
        <v>179</v>
      </c>
      <c r="D156" t="s">
        <v>76</v>
      </c>
      <c r="E156">
        <v>284</v>
      </c>
      <c r="F156" t="s">
        <v>178</v>
      </c>
      <c r="G156" t="s">
        <v>43</v>
      </c>
      <c r="H156" t="s">
        <v>46</v>
      </c>
      <c r="I156" t="s">
        <v>37</v>
      </c>
      <c r="J156" s="18">
        <v>30512.3</v>
      </c>
      <c r="K156" s="18">
        <v>2769.2307692307695</v>
      </c>
      <c r="L156" s="18">
        <v>1650</v>
      </c>
      <c r="M156" s="18">
        <v>910</v>
      </c>
      <c r="N156" s="18">
        <v>7181</v>
      </c>
      <c r="O156" s="18">
        <v>18002.06923076923</v>
      </c>
    </row>
    <row r="157" spans="1:15" x14ac:dyDescent="0.25">
      <c r="A157" t="s">
        <v>24</v>
      </c>
      <c r="B157" t="s">
        <v>39</v>
      </c>
      <c r="C157" t="s">
        <v>179</v>
      </c>
      <c r="D157" t="s">
        <v>76</v>
      </c>
      <c r="E157">
        <v>284</v>
      </c>
      <c r="F157" t="s">
        <v>178</v>
      </c>
      <c r="G157" t="s">
        <v>43</v>
      </c>
      <c r="H157" t="s">
        <v>32</v>
      </c>
      <c r="I157" t="s">
        <v>37</v>
      </c>
      <c r="J157" s="18">
        <v>11501.28</v>
      </c>
      <c r="K157" s="18">
        <v>0</v>
      </c>
      <c r="L157" s="18">
        <v>2000</v>
      </c>
      <c r="M157" s="18">
        <v>0</v>
      </c>
      <c r="N157" s="18">
        <v>12714</v>
      </c>
      <c r="O157" s="18">
        <v>-3212.7199999999993</v>
      </c>
    </row>
    <row r="158" spans="1:15" x14ac:dyDescent="0.25">
      <c r="A158" t="s">
        <v>24</v>
      </c>
      <c r="B158" t="s">
        <v>39</v>
      </c>
      <c r="C158" t="s">
        <v>179</v>
      </c>
      <c r="D158" t="s">
        <v>76</v>
      </c>
      <c r="E158">
        <v>284</v>
      </c>
      <c r="F158" t="s">
        <v>178</v>
      </c>
      <c r="G158" t="s">
        <v>5476</v>
      </c>
      <c r="H158" t="s">
        <v>32</v>
      </c>
      <c r="I158" t="s">
        <v>37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</row>
    <row r="159" spans="1:15" x14ac:dyDescent="0.25">
      <c r="A159" t="s">
        <v>24</v>
      </c>
      <c r="B159" t="s">
        <v>39</v>
      </c>
      <c r="C159" t="s">
        <v>105</v>
      </c>
      <c r="D159" t="s">
        <v>52</v>
      </c>
      <c r="E159">
        <v>123</v>
      </c>
      <c r="F159" t="s">
        <v>1015</v>
      </c>
      <c r="G159" t="s">
        <v>5470</v>
      </c>
      <c r="H159" t="s">
        <v>32</v>
      </c>
      <c r="I159" t="s">
        <v>28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</row>
    <row r="160" spans="1:15" x14ac:dyDescent="0.25">
      <c r="A160" t="s">
        <v>24</v>
      </c>
      <c r="B160" t="s">
        <v>39</v>
      </c>
      <c r="C160" t="s">
        <v>105</v>
      </c>
      <c r="D160" t="s">
        <v>52</v>
      </c>
      <c r="E160">
        <v>123</v>
      </c>
      <c r="F160" t="s">
        <v>1015</v>
      </c>
      <c r="G160" t="s">
        <v>43</v>
      </c>
      <c r="H160" t="s">
        <v>46</v>
      </c>
      <c r="I160" t="s">
        <v>28</v>
      </c>
      <c r="J160" s="18">
        <v>53838.400000000001</v>
      </c>
      <c r="K160" s="18">
        <v>3230.7692307692305</v>
      </c>
      <c r="L160" s="18">
        <v>2600</v>
      </c>
      <c r="M160" s="18">
        <v>760</v>
      </c>
      <c r="N160" s="18">
        <v>22981</v>
      </c>
      <c r="O160" s="18">
        <v>24266.630769230771</v>
      </c>
    </row>
    <row r="161" spans="1:15" x14ac:dyDescent="0.25">
      <c r="A161" t="s">
        <v>24</v>
      </c>
      <c r="B161" t="s">
        <v>39</v>
      </c>
      <c r="C161" t="s">
        <v>105</v>
      </c>
      <c r="D161" t="s">
        <v>52</v>
      </c>
      <c r="E161">
        <v>123</v>
      </c>
      <c r="F161" t="s">
        <v>1015</v>
      </c>
      <c r="G161" t="s">
        <v>43</v>
      </c>
      <c r="H161" t="s">
        <v>32</v>
      </c>
      <c r="I161" t="s">
        <v>28</v>
      </c>
      <c r="J161" s="18">
        <v>84603.199999999997</v>
      </c>
      <c r="K161" s="18">
        <v>18333.333333333336</v>
      </c>
      <c r="L161" s="18">
        <v>0</v>
      </c>
      <c r="M161" s="18">
        <v>240</v>
      </c>
      <c r="N161" s="18">
        <v>36972</v>
      </c>
      <c r="O161" s="18">
        <v>29057.866666666669</v>
      </c>
    </row>
    <row r="162" spans="1:15" x14ac:dyDescent="0.25">
      <c r="A162" t="s">
        <v>24</v>
      </c>
      <c r="B162" t="s">
        <v>39</v>
      </c>
      <c r="C162" t="s">
        <v>105</v>
      </c>
      <c r="D162" t="s">
        <v>52</v>
      </c>
      <c r="E162">
        <v>123</v>
      </c>
      <c r="F162" t="s">
        <v>1015</v>
      </c>
      <c r="G162" t="s">
        <v>5476</v>
      </c>
      <c r="H162" t="s">
        <v>32</v>
      </c>
      <c r="I162" t="s">
        <v>28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</row>
    <row r="163" spans="1:15" x14ac:dyDescent="0.25">
      <c r="A163" t="s">
        <v>24</v>
      </c>
      <c r="B163" t="s">
        <v>39</v>
      </c>
      <c r="C163" t="s">
        <v>105</v>
      </c>
      <c r="D163" t="s">
        <v>40</v>
      </c>
      <c r="E163">
        <v>125</v>
      </c>
      <c r="F163" t="s">
        <v>1490</v>
      </c>
      <c r="G163" t="s">
        <v>5470</v>
      </c>
      <c r="H163" t="s">
        <v>32</v>
      </c>
      <c r="I163" t="s">
        <v>37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</row>
    <row r="164" spans="1:15" x14ac:dyDescent="0.25">
      <c r="A164" t="s">
        <v>24</v>
      </c>
      <c r="B164" t="s">
        <v>39</v>
      </c>
      <c r="C164" t="s">
        <v>105</v>
      </c>
      <c r="D164" t="s">
        <v>40</v>
      </c>
      <c r="E164">
        <v>125</v>
      </c>
      <c r="F164" t="s">
        <v>1490</v>
      </c>
      <c r="G164" t="s">
        <v>43</v>
      </c>
      <c r="H164" t="s">
        <v>46</v>
      </c>
      <c r="I164" t="s">
        <v>37</v>
      </c>
      <c r="J164" s="18">
        <v>28733.439999999995</v>
      </c>
      <c r="K164" s="18">
        <v>1000</v>
      </c>
      <c r="L164" s="18">
        <v>2300</v>
      </c>
      <c r="M164" s="18">
        <v>510</v>
      </c>
      <c r="N164" s="18">
        <v>28523</v>
      </c>
      <c r="O164" s="18">
        <v>-3599.5600000000018</v>
      </c>
    </row>
    <row r="165" spans="1:15" x14ac:dyDescent="0.25">
      <c r="A165" t="s">
        <v>24</v>
      </c>
      <c r="B165" t="s">
        <v>39</v>
      </c>
      <c r="C165" t="s">
        <v>105</v>
      </c>
      <c r="D165" t="s">
        <v>40</v>
      </c>
      <c r="E165">
        <v>125</v>
      </c>
      <c r="F165" t="s">
        <v>1490</v>
      </c>
      <c r="G165" t="s">
        <v>43</v>
      </c>
      <c r="H165" t="s">
        <v>32</v>
      </c>
      <c r="I165" t="s">
        <v>37</v>
      </c>
      <c r="J165" s="18">
        <v>33539.519999999997</v>
      </c>
      <c r="K165" s="18">
        <v>17333.333333333336</v>
      </c>
      <c r="L165" s="18">
        <v>700</v>
      </c>
      <c r="M165" s="18">
        <v>320</v>
      </c>
      <c r="N165" s="18">
        <v>11972</v>
      </c>
      <c r="O165" s="18">
        <v>3214.1866666666647</v>
      </c>
    </row>
    <row r="166" spans="1:15" x14ac:dyDescent="0.25">
      <c r="A166" t="s">
        <v>24</v>
      </c>
      <c r="B166" t="s">
        <v>39</v>
      </c>
      <c r="C166" t="s">
        <v>105</v>
      </c>
      <c r="D166" t="s">
        <v>40</v>
      </c>
      <c r="E166">
        <v>125</v>
      </c>
      <c r="F166" t="s">
        <v>1490</v>
      </c>
      <c r="G166" t="s">
        <v>5476</v>
      </c>
      <c r="H166" t="s">
        <v>32</v>
      </c>
      <c r="I166" t="s">
        <v>37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</row>
    <row r="167" spans="1:15" x14ac:dyDescent="0.25">
      <c r="A167" t="s">
        <v>24</v>
      </c>
      <c r="B167" t="s">
        <v>39</v>
      </c>
      <c r="C167" t="s">
        <v>105</v>
      </c>
      <c r="D167" t="s">
        <v>76</v>
      </c>
      <c r="E167">
        <v>124</v>
      </c>
      <c r="F167" t="s">
        <v>104</v>
      </c>
      <c r="G167" t="s">
        <v>5470</v>
      </c>
      <c r="H167" t="s">
        <v>32</v>
      </c>
      <c r="I167" t="s">
        <v>37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</row>
    <row r="168" spans="1:15" x14ac:dyDescent="0.25">
      <c r="A168" t="s">
        <v>24</v>
      </c>
      <c r="B168" t="s">
        <v>39</v>
      </c>
      <c r="C168" t="s">
        <v>105</v>
      </c>
      <c r="D168" t="s">
        <v>76</v>
      </c>
      <c r="E168">
        <v>124</v>
      </c>
      <c r="F168" t="s">
        <v>104</v>
      </c>
      <c r="G168" t="s">
        <v>43</v>
      </c>
      <c r="H168" t="s">
        <v>46</v>
      </c>
      <c r="I168" t="s">
        <v>37</v>
      </c>
      <c r="J168" s="18">
        <v>75733.25</v>
      </c>
      <c r="K168" s="18">
        <v>10307.692307692307</v>
      </c>
      <c r="L168" s="18">
        <v>5950</v>
      </c>
      <c r="M168" s="18">
        <v>2430</v>
      </c>
      <c r="N168" s="18">
        <v>7896</v>
      </c>
      <c r="O168" s="18">
        <v>49149.557692307688</v>
      </c>
    </row>
    <row r="169" spans="1:15" x14ac:dyDescent="0.25">
      <c r="A169" t="s">
        <v>24</v>
      </c>
      <c r="B169" t="s">
        <v>39</v>
      </c>
      <c r="C169" t="s">
        <v>105</v>
      </c>
      <c r="D169" t="s">
        <v>76</v>
      </c>
      <c r="E169">
        <v>124</v>
      </c>
      <c r="F169" t="s">
        <v>104</v>
      </c>
      <c r="G169" t="s">
        <v>43</v>
      </c>
      <c r="H169" t="s">
        <v>32</v>
      </c>
      <c r="I169" t="s">
        <v>37</v>
      </c>
      <c r="J169" s="18">
        <v>60922.400000000001</v>
      </c>
      <c r="K169" s="18">
        <v>31083.333333333336</v>
      </c>
      <c r="L169" s="18">
        <v>1000</v>
      </c>
      <c r="M169" s="18">
        <v>670</v>
      </c>
      <c r="N169" s="18">
        <v>13193</v>
      </c>
      <c r="O169" s="18">
        <v>14976.066666666664</v>
      </c>
    </row>
    <row r="170" spans="1:15" x14ac:dyDescent="0.25">
      <c r="A170" t="s">
        <v>24</v>
      </c>
      <c r="B170" t="s">
        <v>39</v>
      </c>
      <c r="C170" t="s">
        <v>105</v>
      </c>
      <c r="D170" t="s">
        <v>76</v>
      </c>
      <c r="E170">
        <v>124</v>
      </c>
      <c r="F170" t="s">
        <v>104</v>
      </c>
      <c r="G170" t="s">
        <v>5476</v>
      </c>
      <c r="H170" t="s">
        <v>32</v>
      </c>
      <c r="I170" t="s">
        <v>37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</row>
    <row r="171" spans="1:15" x14ac:dyDescent="0.25">
      <c r="A171" t="s">
        <v>24</v>
      </c>
      <c r="B171" t="s">
        <v>39</v>
      </c>
      <c r="C171" t="s">
        <v>159</v>
      </c>
      <c r="D171" t="s">
        <v>31</v>
      </c>
      <c r="E171">
        <v>98</v>
      </c>
      <c r="F171" t="s">
        <v>995</v>
      </c>
      <c r="G171" t="s">
        <v>5470</v>
      </c>
      <c r="H171" t="s">
        <v>32</v>
      </c>
      <c r="I171" t="s">
        <v>28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</row>
    <row r="172" spans="1:15" x14ac:dyDescent="0.25">
      <c r="A172" t="s">
        <v>24</v>
      </c>
      <c r="B172" t="s">
        <v>39</v>
      </c>
      <c r="C172" t="s">
        <v>159</v>
      </c>
      <c r="D172" t="s">
        <v>31</v>
      </c>
      <c r="E172">
        <v>98</v>
      </c>
      <c r="F172" t="s">
        <v>995</v>
      </c>
      <c r="G172" t="s">
        <v>43</v>
      </c>
      <c r="H172" t="s">
        <v>46</v>
      </c>
      <c r="I172" t="s">
        <v>28</v>
      </c>
      <c r="J172" s="18">
        <v>72720</v>
      </c>
      <c r="K172" s="18">
        <v>5307.6923076923067</v>
      </c>
      <c r="L172" s="18">
        <v>2900</v>
      </c>
      <c r="M172" s="18">
        <v>730</v>
      </c>
      <c r="N172" s="18">
        <v>15200</v>
      </c>
      <c r="O172" s="18">
        <v>48582.307692307688</v>
      </c>
    </row>
    <row r="173" spans="1:15" x14ac:dyDescent="0.25">
      <c r="A173" t="s">
        <v>24</v>
      </c>
      <c r="B173" t="s">
        <v>39</v>
      </c>
      <c r="C173" t="s">
        <v>159</v>
      </c>
      <c r="D173" t="s">
        <v>31</v>
      </c>
      <c r="E173">
        <v>98</v>
      </c>
      <c r="F173" t="s">
        <v>995</v>
      </c>
      <c r="G173" t="s">
        <v>43</v>
      </c>
      <c r="H173" t="s">
        <v>32</v>
      </c>
      <c r="I173" t="s">
        <v>28</v>
      </c>
      <c r="J173" s="18">
        <v>71750.400000000009</v>
      </c>
      <c r="K173" s="18">
        <v>5416.666666666667</v>
      </c>
      <c r="L173" s="18">
        <v>1500</v>
      </c>
      <c r="M173" s="18">
        <v>550</v>
      </c>
      <c r="N173" s="18">
        <v>12936</v>
      </c>
      <c r="O173" s="18">
        <v>51347.733333333337</v>
      </c>
    </row>
    <row r="174" spans="1:15" x14ac:dyDescent="0.25">
      <c r="A174" t="s">
        <v>24</v>
      </c>
      <c r="B174" t="s">
        <v>39</v>
      </c>
      <c r="C174" t="s">
        <v>159</v>
      </c>
      <c r="D174" t="s">
        <v>31</v>
      </c>
      <c r="E174">
        <v>98</v>
      </c>
      <c r="F174" t="s">
        <v>995</v>
      </c>
      <c r="G174" t="s">
        <v>5476</v>
      </c>
      <c r="H174" t="s">
        <v>32</v>
      </c>
      <c r="I174" t="s">
        <v>28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</row>
    <row r="175" spans="1:15" x14ac:dyDescent="0.25">
      <c r="A175" t="s">
        <v>24</v>
      </c>
      <c r="B175" t="s">
        <v>39</v>
      </c>
      <c r="C175" t="s">
        <v>159</v>
      </c>
      <c r="D175" t="s">
        <v>52</v>
      </c>
      <c r="E175">
        <v>99</v>
      </c>
      <c r="F175" t="s">
        <v>354</v>
      </c>
      <c r="G175" t="s">
        <v>5470</v>
      </c>
      <c r="H175" t="s">
        <v>32</v>
      </c>
      <c r="I175" t="s">
        <v>37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</row>
    <row r="176" spans="1:15" x14ac:dyDescent="0.25">
      <c r="A176" t="s">
        <v>24</v>
      </c>
      <c r="B176" t="s">
        <v>39</v>
      </c>
      <c r="C176" t="s">
        <v>159</v>
      </c>
      <c r="D176" t="s">
        <v>52</v>
      </c>
      <c r="E176">
        <v>99</v>
      </c>
      <c r="F176" t="s">
        <v>354</v>
      </c>
      <c r="G176" t="s">
        <v>43</v>
      </c>
      <c r="H176" t="s">
        <v>46</v>
      </c>
      <c r="I176" t="s">
        <v>37</v>
      </c>
      <c r="J176" s="18">
        <v>56799.875000000007</v>
      </c>
      <c r="K176" s="18">
        <v>7846.1538461538457</v>
      </c>
      <c r="L176" s="18">
        <v>4250</v>
      </c>
      <c r="M176" s="18">
        <v>1420</v>
      </c>
      <c r="N176" s="18">
        <v>6400</v>
      </c>
      <c r="O176" s="18">
        <v>36883.721153846156</v>
      </c>
    </row>
    <row r="177" spans="1:15" x14ac:dyDescent="0.25">
      <c r="A177" t="s">
        <v>24</v>
      </c>
      <c r="B177" t="s">
        <v>39</v>
      </c>
      <c r="C177" t="s">
        <v>159</v>
      </c>
      <c r="D177" t="s">
        <v>52</v>
      </c>
      <c r="E177">
        <v>99</v>
      </c>
      <c r="F177" t="s">
        <v>354</v>
      </c>
      <c r="G177" t="s">
        <v>43</v>
      </c>
      <c r="H177" t="s">
        <v>32</v>
      </c>
      <c r="I177" t="s">
        <v>37</v>
      </c>
      <c r="J177" s="18">
        <v>19518.048000000003</v>
      </c>
      <c r="K177" s="18">
        <v>11666.666666666668</v>
      </c>
      <c r="L177" s="18">
        <v>2500</v>
      </c>
      <c r="M177" s="18">
        <v>150</v>
      </c>
      <c r="N177" s="18">
        <v>0</v>
      </c>
      <c r="O177" s="18">
        <v>5201.3813333333337</v>
      </c>
    </row>
    <row r="178" spans="1:15" x14ac:dyDescent="0.25">
      <c r="A178" t="s">
        <v>24</v>
      </c>
      <c r="B178" t="s">
        <v>39</v>
      </c>
      <c r="C178" t="s">
        <v>159</v>
      </c>
      <c r="D178" t="s">
        <v>52</v>
      </c>
      <c r="E178">
        <v>99</v>
      </c>
      <c r="F178" t="s">
        <v>354</v>
      </c>
      <c r="G178" t="s">
        <v>5476</v>
      </c>
      <c r="H178" t="s">
        <v>32</v>
      </c>
      <c r="I178" t="s">
        <v>37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</row>
    <row r="179" spans="1:15" x14ac:dyDescent="0.25">
      <c r="A179" t="s">
        <v>24</v>
      </c>
      <c r="B179" t="s">
        <v>39</v>
      </c>
      <c r="C179" t="s">
        <v>159</v>
      </c>
      <c r="D179" t="s">
        <v>40</v>
      </c>
      <c r="E179">
        <v>101</v>
      </c>
      <c r="F179" t="s">
        <v>595</v>
      </c>
      <c r="G179" t="s">
        <v>5470</v>
      </c>
      <c r="H179" t="s">
        <v>32</v>
      </c>
      <c r="I179" t="s">
        <v>28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</row>
    <row r="180" spans="1:15" x14ac:dyDescent="0.25">
      <c r="A180" t="s">
        <v>24</v>
      </c>
      <c r="B180" t="s">
        <v>39</v>
      </c>
      <c r="C180" t="s">
        <v>159</v>
      </c>
      <c r="D180" t="s">
        <v>40</v>
      </c>
      <c r="E180">
        <v>101</v>
      </c>
      <c r="F180" t="s">
        <v>595</v>
      </c>
      <c r="G180" t="s">
        <v>43</v>
      </c>
      <c r="H180" t="s">
        <v>46</v>
      </c>
      <c r="I180" t="s">
        <v>28</v>
      </c>
      <c r="J180" s="18">
        <v>71621.12000000001</v>
      </c>
      <c r="K180" s="18">
        <v>8384.6153846153848</v>
      </c>
      <c r="L180" s="18">
        <v>5600</v>
      </c>
      <c r="M180" s="18">
        <v>1130</v>
      </c>
      <c r="N180" s="18">
        <v>37199</v>
      </c>
      <c r="O180" s="18">
        <v>19307.504615384616</v>
      </c>
    </row>
    <row r="181" spans="1:15" x14ac:dyDescent="0.25">
      <c r="A181" t="s">
        <v>24</v>
      </c>
      <c r="B181" t="s">
        <v>39</v>
      </c>
      <c r="C181" t="s">
        <v>159</v>
      </c>
      <c r="D181" t="s">
        <v>40</v>
      </c>
      <c r="E181">
        <v>101</v>
      </c>
      <c r="F181" t="s">
        <v>595</v>
      </c>
      <c r="G181" t="s">
        <v>43</v>
      </c>
      <c r="H181" t="s">
        <v>32</v>
      </c>
      <c r="I181" t="s">
        <v>28</v>
      </c>
      <c r="J181" s="18">
        <v>64898.560000000012</v>
      </c>
      <c r="K181" s="18">
        <v>17083.333333333336</v>
      </c>
      <c r="L181" s="18">
        <v>2400</v>
      </c>
      <c r="M181" s="18">
        <v>1600</v>
      </c>
      <c r="N181" s="18">
        <v>34316</v>
      </c>
      <c r="O181" s="18">
        <v>9499.2266666666692</v>
      </c>
    </row>
    <row r="182" spans="1:15" x14ac:dyDescent="0.25">
      <c r="A182" t="s">
        <v>24</v>
      </c>
      <c r="B182" t="s">
        <v>39</v>
      </c>
      <c r="C182" t="s">
        <v>159</v>
      </c>
      <c r="D182" t="s">
        <v>40</v>
      </c>
      <c r="E182">
        <v>101</v>
      </c>
      <c r="F182" t="s">
        <v>595</v>
      </c>
      <c r="G182" t="s">
        <v>5476</v>
      </c>
      <c r="H182" t="s">
        <v>32</v>
      </c>
      <c r="I182" t="s">
        <v>28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</row>
    <row r="183" spans="1:15" x14ac:dyDescent="0.25">
      <c r="A183" t="s">
        <v>24</v>
      </c>
      <c r="B183" t="s">
        <v>39</v>
      </c>
      <c r="C183" t="s">
        <v>159</v>
      </c>
      <c r="D183" t="s">
        <v>76</v>
      </c>
      <c r="E183">
        <v>100</v>
      </c>
      <c r="F183" t="s">
        <v>158</v>
      </c>
      <c r="G183" t="s">
        <v>5470</v>
      </c>
      <c r="H183" t="s">
        <v>32</v>
      </c>
      <c r="I183" t="s">
        <v>28</v>
      </c>
      <c r="J183" s="18">
        <v>17242.720000000005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</row>
    <row r="184" spans="1:15" x14ac:dyDescent="0.25">
      <c r="A184" t="s">
        <v>24</v>
      </c>
      <c r="B184" t="s">
        <v>39</v>
      </c>
      <c r="C184" t="s">
        <v>159</v>
      </c>
      <c r="D184" t="s">
        <v>76</v>
      </c>
      <c r="E184">
        <v>100</v>
      </c>
      <c r="F184" t="s">
        <v>158</v>
      </c>
      <c r="G184" t="s">
        <v>43</v>
      </c>
      <c r="H184" t="s">
        <v>46</v>
      </c>
      <c r="I184" t="s">
        <v>28</v>
      </c>
      <c r="J184" s="18">
        <v>42662.400000000001</v>
      </c>
      <c r="K184" s="18">
        <v>4461.5384615384619</v>
      </c>
      <c r="L184" s="18">
        <v>2350</v>
      </c>
      <c r="M184" s="18">
        <v>70</v>
      </c>
      <c r="N184" s="18">
        <v>0</v>
      </c>
      <c r="O184" s="18">
        <v>35780.86153846154</v>
      </c>
    </row>
    <row r="185" spans="1:15" x14ac:dyDescent="0.25">
      <c r="A185" t="s">
        <v>24</v>
      </c>
      <c r="B185" t="s">
        <v>39</v>
      </c>
      <c r="C185" t="s">
        <v>159</v>
      </c>
      <c r="D185" t="s">
        <v>76</v>
      </c>
      <c r="E185">
        <v>100</v>
      </c>
      <c r="F185" t="s">
        <v>158</v>
      </c>
      <c r="G185" t="s">
        <v>43</v>
      </c>
      <c r="H185" t="s">
        <v>32</v>
      </c>
      <c r="I185" t="s">
        <v>28</v>
      </c>
      <c r="J185" s="18">
        <v>35713.599999999999</v>
      </c>
      <c r="K185" s="18">
        <v>5416.666666666667</v>
      </c>
      <c r="L185" s="18">
        <v>1200</v>
      </c>
      <c r="M185" s="18">
        <v>300</v>
      </c>
      <c r="N185" s="18">
        <v>17325</v>
      </c>
      <c r="O185" s="18">
        <v>11471.933333333334</v>
      </c>
    </row>
    <row r="186" spans="1:15" x14ac:dyDescent="0.25">
      <c r="A186" t="s">
        <v>24</v>
      </c>
      <c r="B186" t="s">
        <v>39</v>
      </c>
      <c r="C186" t="s">
        <v>159</v>
      </c>
      <c r="D186" t="s">
        <v>76</v>
      </c>
      <c r="E186">
        <v>100</v>
      </c>
      <c r="F186" t="s">
        <v>158</v>
      </c>
      <c r="G186" t="s">
        <v>5476</v>
      </c>
      <c r="H186" t="s">
        <v>32</v>
      </c>
      <c r="I186" t="s">
        <v>28</v>
      </c>
      <c r="J186" s="18">
        <v>1567.5200000000004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</row>
    <row r="187" spans="1:15" x14ac:dyDescent="0.25">
      <c r="A187" t="s">
        <v>24</v>
      </c>
      <c r="B187" t="s">
        <v>39</v>
      </c>
      <c r="C187" t="s">
        <v>198</v>
      </c>
      <c r="D187" t="s">
        <v>31</v>
      </c>
      <c r="E187">
        <v>220</v>
      </c>
      <c r="F187" t="s">
        <v>1127</v>
      </c>
      <c r="G187" t="s">
        <v>5470</v>
      </c>
      <c r="H187" t="s">
        <v>32</v>
      </c>
      <c r="I187" t="s">
        <v>28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</row>
    <row r="188" spans="1:15" x14ac:dyDescent="0.25">
      <c r="A188" t="s">
        <v>24</v>
      </c>
      <c r="B188" t="s">
        <v>39</v>
      </c>
      <c r="C188" t="s">
        <v>198</v>
      </c>
      <c r="D188" t="s">
        <v>31</v>
      </c>
      <c r="E188">
        <v>220</v>
      </c>
      <c r="F188" t="s">
        <v>1127</v>
      </c>
      <c r="G188" t="s">
        <v>43</v>
      </c>
      <c r="H188" t="s">
        <v>46</v>
      </c>
      <c r="I188" t="s">
        <v>28</v>
      </c>
      <c r="J188" s="18">
        <v>64811.519999999997</v>
      </c>
      <c r="K188" s="18">
        <v>3384.6153846153848</v>
      </c>
      <c r="L188" s="18">
        <v>3150</v>
      </c>
      <c r="M188" s="18">
        <v>2010</v>
      </c>
      <c r="N188" s="18">
        <v>33810</v>
      </c>
      <c r="O188" s="18">
        <v>22456.904615384614</v>
      </c>
    </row>
    <row r="189" spans="1:15" x14ac:dyDescent="0.25">
      <c r="A189" t="s">
        <v>24</v>
      </c>
      <c r="B189" t="s">
        <v>39</v>
      </c>
      <c r="C189" t="s">
        <v>198</v>
      </c>
      <c r="D189" t="s">
        <v>31</v>
      </c>
      <c r="E189">
        <v>220</v>
      </c>
      <c r="F189" t="s">
        <v>1127</v>
      </c>
      <c r="G189" t="s">
        <v>43</v>
      </c>
      <c r="H189" t="s">
        <v>32</v>
      </c>
      <c r="I189" t="s">
        <v>28</v>
      </c>
      <c r="J189" s="18">
        <v>70156.800000000003</v>
      </c>
      <c r="K189" s="18">
        <v>5416.666666666667</v>
      </c>
      <c r="L189" s="18">
        <v>2150</v>
      </c>
      <c r="M189" s="18">
        <v>1060</v>
      </c>
      <c r="N189" s="18">
        <v>37822</v>
      </c>
      <c r="O189" s="18">
        <v>23708.133333333324</v>
      </c>
    </row>
    <row r="190" spans="1:15" x14ac:dyDescent="0.25">
      <c r="A190" t="s">
        <v>24</v>
      </c>
      <c r="B190" t="s">
        <v>39</v>
      </c>
      <c r="C190" t="s">
        <v>198</v>
      </c>
      <c r="D190" t="s">
        <v>31</v>
      </c>
      <c r="E190">
        <v>220</v>
      </c>
      <c r="F190" t="s">
        <v>1127</v>
      </c>
      <c r="G190" t="s">
        <v>5476</v>
      </c>
      <c r="H190" t="s">
        <v>32</v>
      </c>
      <c r="I190" t="s">
        <v>28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</row>
    <row r="191" spans="1:15" x14ac:dyDescent="0.25">
      <c r="A191" t="s">
        <v>24</v>
      </c>
      <c r="B191" t="s">
        <v>39</v>
      </c>
      <c r="C191" t="s">
        <v>198</v>
      </c>
      <c r="D191" t="s">
        <v>86</v>
      </c>
      <c r="E191">
        <v>219</v>
      </c>
      <c r="F191" t="s">
        <v>197</v>
      </c>
      <c r="G191" t="s">
        <v>5470</v>
      </c>
      <c r="H191" t="s">
        <v>32</v>
      </c>
      <c r="I191" t="s">
        <v>28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</row>
    <row r="192" spans="1:15" x14ac:dyDescent="0.25">
      <c r="A192" t="s">
        <v>24</v>
      </c>
      <c r="B192" t="s">
        <v>39</v>
      </c>
      <c r="C192" t="s">
        <v>198</v>
      </c>
      <c r="D192" t="s">
        <v>86</v>
      </c>
      <c r="E192">
        <v>219</v>
      </c>
      <c r="F192" t="s">
        <v>197</v>
      </c>
      <c r="G192" t="s">
        <v>43</v>
      </c>
      <c r="H192" t="s">
        <v>46</v>
      </c>
      <c r="I192" t="s">
        <v>28</v>
      </c>
      <c r="J192" s="18">
        <v>41843.520000000004</v>
      </c>
      <c r="K192" s="18">
        <v>4153.8461538461534</v>
      </c>
      <c r="L192" s="18">
        <v>1250</v>
      </c>
      <c r="M192" s="18">
        <v>1110</v>
      </c>
      <c r="N192" s="18">
        <v>14294</v>
      </c>
      <c r="O192" s="18">
        <v>21035.673846153844</v>
      </c>
    </row>
    <row r="193" spans="1:15" x14ac:dyDescent="0.25">
      <c r="A193" t="s">
        <v>24</v>
      </c>
      <c r="B193" t="s">
        <v>39</v>
      </c>
      <c r="C193" t="s">
        <v>198</v>
      </c>
      <c r="D193" t="s">
        <v>86</v>
      </c>
      <c r="E193">
        <v>219</v>
      </c>
      <c r="F193" t="s">
        <v>197</v>
      </c>
      <c r="G193" t="s">
        <v>43</v>
      </c>
      <c r="H193" t="s">
        <v>32</v>
      </c>
      <c r="I193" t="s">
        <v>28</v>
      </c>
      <c r="J193" s="18">
        <v>39087.360000000001</v>
      </c>
      <c r="K193" s="18">
        <v>0</v>
      </c>
      <c r="L193" s="18">
        <v>0</v>
      </c>
      <c r="M193" s="18">
        <v>70</v>
      </c>
      <c r="N193" s="18">
        <v>18914</v>
      </c>
      <c r="O193" s="18">
        <v>20103.359999999997</v>
      </c>
    </row>
    <row r="194" spans="1:15" x14ac:dyDescent="0.25">
      <c r="A194" t="s">
        <v>24</v>
      </c>
      <c r="B194" t="s">
        <v>39</v>
      </c>
      <c r="C194" t="s">
        <v>198</v>
      </c>
      <c r="D194" t="s">
        <v>86</v>
      </c>
      <c r="E194">
        <v>219</v>
      </c>
      <c r="F194" t="s">
        <v>197</v>
      </c>
      <c r="G194" t="s">
        <v>5476</v>
      </c>
      <c r="H194" t="s">
        <v>32</v>
      </c>
      <c r="I194" t="s">
        <v>28</v>
      </c>
      <c r="J194" s="18">
        <v>-809.30880000000025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</row>
    <row r="195" spans="1:15" x14ac:dyDescent="0.25">
      <c r="A195" t="s">
        <v>24</v>
      </c>
      <c r="B195" t="s">
        <v>39</v>
      </c>
      <c r="C195" t="s">
        <v>198</v>
      </c>
      <c r="D195" t="s">
        <v>52</v>
      </c>
      <c r="E195">
        <v>221</v>
      </c>
      <c r="F195" t="s">
        <v>589</v>
      </c>
      <c r="G195" t="s">
        <v>5470</v>
      </c>
      <c r="H195" t="s">
        <v>32</v>
      </c>
      <c r="I195" t="s">
        <v>37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</row>
    <row r="196" spans="1:15" x14ac:dyDescent="0.25">
      <c r="A196" t="s">
        <v>24</v>
      </c>
      <c r="B196" t="s">
        <v>39</v>
      </c>
      <c r="C196" t="s">
        <v>198</v>
      </c>
      <c r="D196" t="s">
        <v>52</v>
      </c>
      <c r="E196">
        <v>221</v>
      </c>
      <c r="F196" t="s">
        <v>589</v>
      </c>
      <c r="G196" t="s">
        <v>43</v>
      </c>
      <c r="H196" t="s">
        <v>46</v>
      </c>
      <c r="I196" t="s">
        <v>37</v>
      </c>
      <c r="J196" s="18">
        <v>35005.146000000008</v>
      </c>
      <c r="K196" s="18">
        <v>1000</v>
      </c>
      <c r="L196" s="18">
        <v>4650</v>
      </c>
      <c r="M196" s="18">
        <v>1230</v>
      </c>
      <c r="N196" s="18">
        <v>34935</v>
      </c>
      <c r="O196" s="18">
        <v>-6809.8539999999957</v>
      </c>
    </row>
    <row r="197" spans="1:15" x14ac:dyDescent="0.25">
      <c r="A197" t="s">
        <v>24</v>
      </c>
      <c r="B197" t="s">
        <v>39</v>
      </c>
      <c r="C197" t="s">
        <v>198</v>
      </c>
      <c r="D197" t="s">
        <v>52</v>
      </c>
      <c r="E197">
        <v>221</v>
      </c>
      <c r="F197" t="s">
        <v>589</v>
      </c>
      <c r="G197" t="s">
        <v>43</v>
      </c>
      <c r="H197" t="s">
        <v>32</v>
      </c>
      <c r="I197" t="s">
        <v>37</v>
      </c>
      <c r="J197" s="18">
        <v>37684.745999999999</v>
      </c>
      <c r="K197" s="18">
        <v>25916.666666666668</v>
      </c>
      <c r="L197" s="18">
        <v>1800</v>
      </c>
      <c r="M197" s="18">
        <v>530</v>
      </c>
      <c r="N197" s="18">
        <v>10349</v>
      </c>
      <c r="O197" s="18">
        <v>-910.92066666666369</v>
      </c>
    </row>
    <row r="198" spans="1:15" x14ac:dyDescent="0.25">
      <c r="A198" t="s">
        <v>24</v>
      </c>
      <c r="B198" t="s">
        <v>39</v>
      </c>
      <c r="C198" t="s">
        <v>198</v>
      </c>
      <c r="D198" t="s">
        <v>52</v>
      </c>
      <c r="E198">
        <v>221</v>
      </c>
      <c r="F198" t="s">
        <v>589</v>
      </c>
      <c r="G198" t="s">
        <v>5476</v>
      </c>
      <c r="H198" t="s">
        <v>32</v>
      </c>
      <c r="I198" t="s">
        <v>37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</row>
    <row r="199" spans="1:15" x14ac:dyDescent="0.25">
      <c r="A199" t="s">
        <v>24</v>
      </c>
      <c r="B199" t="s">
        <v>39</v>
      </c>
      <c r="C199" t="s">
        <v>198</v>
      </c>
      <c r="D199" t="s">
        <v>40</v>
      </c>
      <c r="E199">
        <v>223</v>
      </c>
      <c r="F199" t="s">
        <v>592</v>
      </c>
      <c r="G199" t="s">
        <v>5470</v>
      </c>
      <c r="H199" t="s">
        <v>32</v>
      </c>
      <c r="I199" t="s">
        <v>37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</row>
    <row r="200" spans="1:15" x14ac:dyDescent="0.25">
      <c r="A200" t="s">
        <v>24</v>
      </c>
      <c r="B200" t="s">
        <v>39</v>
      </c>
      <c r="C200" t="s">
        <v>198</v>
      </c>
      <c r="D200" t="s">
        <v>40</v>
      </c>
      <c r="E200">
        <v>223</v>
      </c>
      <c r="F200" t="s">
        <v>592</v>
      </c>
      <c r="G200" t="s">
        <v>43</v>
      </c>
      <c r="H200" t="s">
        <v>46</v>
      </c>
      <c r="I200" t="s">
        <v>37</v>
      </c>
      <c r="J200" s="18">
        <v>26974.175999999999</v>
      </c>
      <c r="K200" s="18">
        <v>1769.2307692307695</v>
      </c>
      <c r="L200" s="18">
        <v>1600</v>
      </c>
      <c r="M200" s="18">
        <v>1200</v>
      </c>
      <c r="N200" s="18">
        <v>29189</v>
      </c>
      <c r="O200" s="18">
        <v>-6784.0547692307691</v>
      </c>
    </row>
    <row r="201" spans="1:15" x14ac:dyDescent="0.25">
      <c r="A201" t="s">
        <v>24</v>
      </c>
      <c r="B201" t="s">
        <v>39</v>
      </c>
      <c r="C201" t="s">
        <v>198</v>
      </c>
      <c r="D201" t="s">
        <v>40</v>
      </c>
      <c r="E201">
        <v>223</v>
      </c>
      <c r="F201" t="s">
        <v>592</v>
      </c>
      <c r="G201" t="s">
        <v>43</v>
      </c>
      <c r="H201" t="s">
        <v>32</v>
      </c>
      <c r="I201" t="s">
        <v>37</v>
      </c>
      <c r="J201" s="18">
        <v>25874.495999999999</v>
      </c>
      <c r="K201" s="18">
        <v>10833.333333333334</v>
      </c>
      <c r="L201" s="18">
        <v>4250</v>
      </c>
      <c r="M201" s="18">
        <v>670</v>
      </c>
      <c r="N201" s="18">
        <v>23976</v>
      </c>
      <c r="O201" s="18">
        <v>-13854.837333333333</v>
      </c>
    </row>
    <row r="202" spans="1:15" x14ac:dyDescent="0.25">
      <c r="A202" t="s">
        <v>24</v>
      </c>
      <c r="B202" t="s">
        <v>39</v>
      </c>
      <c r="C202" t="s">
        <v>198</v>
      </c>
      <c r="D202" t="s">
        <v>40</v>
      </c>
      <c r="E202">
        <v>223</v>
      </c>
      <c r="F202" t="s">
        <v>592</v>
      </c>
      <c r="G202" t="s">
        <v>5476</v>
      </c>
      <c r="H202" t="s">
        <v>32</v>
      </c>
      <c r="I202" t="s">
        <v>37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</row>
    <row r="203" spans="1:15" x14ac:dyDescent="0.25">
      <c r="A203" t="s">
        <v>24</v>
      </c>
      <c r="B203" t="s">
        <v>39</v>
      </c>
      <c r="C203" t="s">
        <v>198</v>
      </c>
      <c r="D203" t="s">
        <v>76</v>
      </c>
      <c r="E203">
        <v>222</v>
      </c>
      <c r="F203" t="s">
        <v>420</v>
      </c>
      <c r="G203" t="s">
        <v>5470</v>
      </c>
      <c r="H203" t="s">
        <v>32</v>
      </c>
      <c r="I203" t="s">
        <v>37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</row>
    <row r="204" spans="1:15" x14ac:dyDescent="0.25">
      <c r="A204" t="s">
        <v>24</v>
      </c>
      <c r="B204" t="s">
        <v>39</v>
      </c>
      <c r="C204" t="s">
        <v>198</v>
      </c>
      <c r="D204" t="s">
        <v>76</v>
      </c>
      <c r="E204">
        <v>222</v>
      </c>
      <c r="F204" t="s">
        <v>420</v>
      </c>
      <c r="G204" t="s">
        <v>43</v>
      </c>
      <c r="H204" t="s">
        <v>46</v>
      </c>
      <c r="I204" t="s">
        <v>37</v>
      </c>
      <c r="J204" s="18">
        <v>40688.159999999996</v>
      </c>
      <c r="K204" s="18">
        <v>5461.538461538461</v>
      </c>
      <c r="L204" s="18">
        <v>1500</v>
      </c>
      <c r="M204" s="18">
        <v>300</v>
      </c>
      <c r="N204" s="18">
        <v>19712</v>
      </c>
      <c r="O204" s="18">
        <v>13714.621538461539</v>
      </c>
    </row>
    <row r="205" spans="1:15" x14ac:dyDescent="0.25">
      <c r="A205" t="s">
        <v>24</v>
      </c>
      <c r="B205" t="s">
        <v>39</v>
      </c>
      <c r="C205" t="s">
        <v>198</v>
      </c>
      <c r="D205" t="s">
        <v>76</v>
      </c>
      <c r="E205">
        <v>222</v>
      </c>
      <c r="F205" t="s">
        <v>420</v>
      </c>
      <c r="G205" t="s">
        <v>43</v>
      </c>
      <c r="H205" t="s">
        <v>32</v>
      </c>
      <c r="I205" t="s">
        <v>37</v>
      </c>
      <c r="J205" s="18">
        <v>35031.42</v>
      </c>
      <c r="K205" s="18">
        <v>27333.333333333336</v>
      </c>
      <c r="L205" s="18">
        <v>1700</v>
      </c>
      <c r="M205" s="18">
        <v>900</v>
      </c>
      <c r="N205" s="18">
        <v>13272</v>
      </c>
      <c r="O205" s="18">
        <v>-8173.9133333333339</v>
      </c>
    </row>
    <row r="206" spans="1:15" x14ac:dyDescent="0.25">
      <c r="A206" t="s">
        <v>24</v>
      </c>
      <c r="B206" t="s">
        <v>39</v>
      </c>
      <c r="C206" t="s">
        <v>198</v>
      </c>
      <c r="D206" t="s">
        <v>76</v>
      </c>
      <c r="E206">
        <v>222</v>
      </c>
      <c r="F206" t="s">
        <v>420</v>
      </c>
      <c r="G206" t="s">
        <v>5476</v>
      </c>
      <c r="H206" t="s">
        <v>32</v>
      </c>
      <c r="I206" t="s">
        <v>37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</row>
    <row r="207" spans="1:15" x14ac:dyDescent="0.25">
      <c r="A207" t="s">
        <v>24</v>
      </c>
      <c r="B207" t="s">
        <v>39</v>
      </c>
      <c r="C207" t="s">
        <v>89</v>
      </c>
      <c r="D207" t="s">
        <v>31</v>
      </c>
      <c r="E207">
        <v>197</v>
      </c>
      <c r="F207" t="s">
        <v>187</v>
      </c>
      <c r="G207" t="s">
        <v>5470</v>
      </c>
      <c r="H207" t="s">
        <v>32</v>
      </c>
      <c r="I207" t="s">
        <v>37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</row>
    <row r="208" spans="1:15" x14ac:dyDescent="0.25">
      <c r="A208" t="s">
        <v>24</v>
      </c>
      <c r="B208" t="s">
        <v>39</v>
      </c>
      <c r="C208" t="s">
        <v>89</v>
      </c>
      <c r="D208" t="s">
        <v>31</v>
      </c>
      <c r="E208">
        <v>197</v>
      </c>
      <c r="F208" t="s">
        <v>187</v>
      </c>
      <c r="G208" t="s">
        <v>43</v>
      </c>
      <c r="H208" t="s">
        <v>46</v>
      </c>
      <c r="I208" t="s">
        <v>37</v>
      </c>
      <c r="J208" s="18">
        <v>62708.579999999994</v>
      </c>
      <c r="K208" s="18">
        <v>7615.3846153846152</v>
      </c>
      <c r="L208" s="18">
        <v>3350</v>
      </c>
      <c r="M208" s="18">
        <v>1020</v>
      </c>
      <c r="N208" s="18">
        <v>13813</v>
      </c>
      <c r="O208" s="18">
        <v>36910.195384615385</v>
      </c>
    </row>
    <row r="209" spans="1:15" x14ac:dyDescent="0.25">
      <c r="A209" t="s">
        <v>24</v>
      </c>
      <c r="B209" t="s">
        <v>39</v>
      </c>
      <c r="C209" t="s">
        <v>89</v>
      </c>
      <c r="D209" t="s">
        <v>31</v>
      </c>
      <c r="E209">
        <v>197</v>
      </c>
      <c r="F209" t="s">
        <v>187</v>
      </c>
      <c r="G209" t="s">
        <v>43</v>
      </c>
      <c r="H209" t="s">
        <v>32</v>
      </c>
      <c r="I209" t="s">
        <v>37</v>
      </c>
      <c r="J209" s="18">
        <v>64734.119999999995</v>
      </c>
      <c r="K209" s="18">
        <v>17500</v>
      </c>
      <c r="L209" s="18">
        <v>1500</v>
      </c>
      <c r="M209" s="18">
        <v>320</v>
      </c>
      <c r="N209" s="18">
        <v>30514</v>
      </c>
      <c r="O209" s="18">
        <v>14900.119999999997</v>
      </c>
    </row>
    <row r="210" spans="1:15" x14ac:dyDescent="0.25">
      <c r="A210" t="s">
        <v>24</v>
      </c>
      <c r="B210" t="s">
        <v>39</v>
      </c>
      <c r="C210" t="s">
        <v>89</v>
      </c>
      <c r="D210" t="s">
        <v>31</v>
      </c>
      <c r="E210">
        <v>197</v>
      </c>
      <c r="F210" t="s">
        <v>187</v>
      </c>
      <c r="G210" t="s">
        <v>5476</v>
      </c>
      <c r="H210" t="s">
        <v>32</v>
      </c>
      <c r="I210" t="s">
        <v>37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</row>
    <row r="211" spans="1:15" x14ac:dyDescent="0.25">
      <c r="A211" t="s">
        <v>24</v>
      </c>
      <c r="B211" t="s">
        <v>39</v>
      </c>
      <c r="C211" t="s">
        <v>89</v>
      </c>
      <c r="D211" t="s">
        <v>86</v>
      </c>
      <c r="E211">
        <v>196</v>
      </c>
      <c r="F211" t="s">
        <v>523</v>
      </c>
      <c r="G211" t="s">
        <v>5470</v>
      </c>
      <c r="H211" t="s">
        <v>32</v>
      </c>
      <c r="I211" t="s">
        <v>37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</row>
    <row r="212" spans="1:15" x14ac:dyDescent="0.25">
      <c r="A212" t="s">
        <v>24</v>
      </c>
      <c r="B212" t="s">
        <v>39</v>
      </c>
      <c r="C212" t="s">
        <v>89</v>
      </c>
      <c r="D212" t="s">
        <v>86</v>
      </c>
      <c r="E212">
        <v>196</v>
      </c>
      <c r="F212" t="s">
        <v>523</v>
      </c>
      <c r="G212" t="s">
        <v>43</v>
      </c>
      <c r="H212" t="s">
        <v>46</v>
      </c>
      <c r="I212" t="s">
        <v>37</v>
      </c>
      <c r="J212" s="18">
        <v>32738.904000000002</v>
      </c>
      <c r="K212" s="18">
        <v>0</v>
      </c>
      <c r="L212" s="18">
        <v>2100</v>
      </c>
      <c r="M212" s="18">
        <v>620</v>
      </c>
      <c r="N212" s="18">
        <v>38382</v>
      </c>
      <c r="O212" s="18">
        <v>-8363.0959999999995</v>
      </c>
    </row>
    <row r="213" spans="1:15" x14ac:dyDescent="0.25">
      <c r="A213" t="s">
        <v>24</v>
      </c>
      <c r="B213" t="s">
        <v>39</v>
      </c>
      <c r="C213" t="s">
        <v>89</v>
      </c>
      <c r="D213" t="s">
        <v>86</v>
      </c>
      <c r="E213">
        <v>196</v>
      </c>
      <c r="F213" t="s">
        <v>523</v>
      </c>
      <c r="G213" t="s">
        <v>43</v>
      </c>
      <c r="H213" t="s">
        <v>32</v>
      </c>
      <c r="I213" t="s">
        <v>37</v>
      </c>
      <c r="J213" s="18">
        <v>15151.455000000002</v>
      </c>
      <c r="K213" s="18">
        <v>7500</v>
      </c>
      <c r="L213" s="18">
        <v>200</v>
      </c>
      <c r="M213" s="18">
        <v>250</v>
      </c>
      <c r="N213" s="18">
        <v>7630</v>
      </c>
      <c r="O213" s="18">
        <v>-428.54499999999916</v>
      </c>
    </row>
    <row r="214" spans="1:15" x14ac:dyDescent="0.25">
      <c r="A214" t="s">
        <v>24</v>
      </c>
      <c r="B214" t="s">
        <v>39</v>
      </c>
      <c r="C214" t="s">
        <v>89</v>
      </c>
      <c r="D214" t="s">
        <v>86</v>
      </c>
      <c r="E214">
        <v>196</v>
      </c>
      <c r="F214" t="s">
        <v>523</v>
      </c>
      <c r="G214" t="s">
        <v>5476</v>
      </c>
      <c r="H214" t="s">
        <v>32</v>
      </c>
      <c r="I214" t="s">
        <v>37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</row>
    <row r="215" spans="1:15" x14ac:dyDescent="0.25">
      <c r="A215" t="s">
        <v>24</v>
      </c>
      <c r="B215" t="s">
        <v>39</v>
      </c>
      <c r="C215" t="s">
        <v>89</v>
      </c>
      <c r="D215" t="s">
        <v>52</v>
      </c>
      <c r="E215">
        <v>198</v>
      </c>
      <c r="F215" t="s">
        <v>88</v>
      </c>
      <c r="G215" t="s">
        <v>5470</v>
      </c>
      <c r="H215" t="s">
        <v>32</v>
      </c>
      <c r="I215" t="s">
        <v>37</v>
      </c>
      <c r="J215" s="18">
        <v>-1713.7375200000004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</row>
    <row r="216" spans="1:15" x14ac:dyDescent="0.25">
      <c r="A216" t="s">
        <v>24</v>
      </c>
      <c r="B216" t="s">
        <v>39</v>
      </c>
      <c r="C216" t="s">
        <v>89</v>
      </c>
      <c r="D216" t="s">
        <v>52</v>
      </c>
      <c r="E216">
        <v>198</v>
      </c>
      <c r="F216" t="s">
        <v>88</v>
      </c>
      <c r="G216" t="s">
        <v>43</v>
      </c>
      <c r="H216" t="s">
        <v>46</v>
      </c>
      <c r="I216" t="s">
        <v>37</v>
      </c>
      <c r="J216" s="18">
        <v>37156.68</v>
      </c>
      <c r="K216" s="18">
        <v>4769.2307692307686</v>
      </c>
      <c r="L216" s="18">
        <v>2500</v>
      </c>
      <c r="M216" s="18">
        <v>190</v>
      </c>
      <c r="N216" s="18">
        <v>15326</v>
      </c>
      <c r="O216" s="18">
        <v>14371.449230769234</v>
      </c>
    </row>
    <row r="217" spans="1:15" x14ac:dyDescent="0.25">
      <c r="A217" t="s">
        <v>24</v>
      </c>
      <c r="B217" t="s">
        <v>39</v>
      </c>
      <c r="C217" t="s">
        <v>89</v>
      </c>
      <c r="D217" t="s">
        <v>52</v>
      </c>
      <c r="E217">
        <v>198</v>
      </c>
      <c r="F217" t="s">
        <v>88</v>
      </c>
      <c r="G217" t="s">
        <v>43</v>
      </c>
      <c r="H217" t="s">
        <v>32</v>
      </c>
      <c r="I217" t="s">
        <v>37</v>
      </c>
      <c r="J217" s="18">
        <v>48530.196000000011</v>
      </c>
      <c r="K217" s="18">
        <v>22166.666666666668</v>
      </c>
      <c r="L217" s="18">
        <v>2000</v>
      </c>
      <c r="M217" s="18">
        <v>170</v>
      </c>
      <c r="N217" s="18">
        <v>11952</v>
      </c>
      <c r="O217" s="18">
        <v>12241.529333333339</v>
      </c>
    </row>
    <row r="218" spans="1:15" x14ac:dyDescent="0.25">
      <c r="A218" t="s">
        <v>24</v>
      </c>
      <c r="B218" t="s">
        <v>39</v>
      </c>
      <c r="C218" t="s">
        <v>89</v>
      </c>
      <c r="D218" t="s">
        <v>52</v>
      </c>
      <c r="E218">
        <v>198</v>
      </c>
      <c r="F218" t="s">
        <v>88</v>
      </c>
      <c r="G218" t="s">
        <v>5476</v>
      </c>
      <c r="H218" t="s">
        <v>32</v>
      </c>
      <c r="I218" t="s">
        <v>37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</row>
    <row r="219" spans="1:15" x14ac:dyDescent="0.25">
      <c r="A219" t="s">
        <v>24</v>
      </c>
      <c r="B219" t="s">
        <v>39</v>
      </c>
      <c r="C219" t="s">
        <v>89</v>
      </c>
      <c r="D219" t="s">
        <v>40</v>
      </c>
      <c r="E219">
        <v>200</v>
      </c>
      <c r="F219" t="s">
        <v>167</v>
      </c>
      <c r="G219" t="s">
        <v>5470</v>
      </c>
      <c r="H219" t="s">
        <v>32</v>
      </c>
      <c r="I219" t="s">
        <v>28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</row>
    <row r="220" spans="1:15" x14ac:dyDescent="0.25">
      <c r="A220" t="s">
        <v>24</v>
      </c>
      <c r="B220" t="s">
        <v>39</v>
      </c>
      <c r="C220" t="s">
        <v>89</v>
      </c>
      <c r="D220" t="s">
        <v>40</v>
      </c>
      <c r="E220">
        <v>200</v>
      </c>
      <c r="F220" t="s">
        <v>167</v>
      </c>
      <c r="G220" t="s">
        <v>43</v>
      </c>
      <c r="H220" t="s">
        <v>46</v>
      </c>
      <c r="I220" t="s">
        <v>28</v>
      </c>
      <c r="J220" s="18">
        <v>49927.68</v>
      </c>
      <c r="K220" s="18">
        <v>4769.2307692307695</v>
      </c>
      <c r="L220" s="18">
        <v>4050</v>
      </c>
      <c r="M220" s="18">
        <v>520</v>
      </c>
      <c r="N220" s="18">
        <v>14940</v>
      </c>
      <c r="O220" s="18">
        <v>25648.449230769231</v>
      </c>
    </row>
    <row r="221" spans="1:15" x14ac:dyDescent="0.25">
      <c r="A221" t="s">
        <v>24</v>
      </c>
      <c r="B221" t="s">
        <v>39</v>
      </c>
      <c r="C221" t="s">
        <v>89</v>
      </c>
      <c r="D221" t="s">
        <v>40</v>
      </c>
      <c r="E221">
        <v>200</v>
      </c>
      <c r="F221" t="s">
        <v>167</v>
      </c>
      <c r="G221" t="s">
        <v>43</v>
      </c>
      <c r="H221" t="s">
        <v>32</v>
      </c>
      <c r="I221" t="s">
        <v>28</v>
      </c>
      <c r="J221" s="18">
        <v>70456.320000000007</v>
      </c>
      <c r="K221" s="18">
        <v>5416.666666666667</v>
      </c>
      <c r="L221" s="18">
        <v>2400</v>
      </c>
      <c r="M221" s="18">
        <v>870</v>
      </c>
      <c r="N221" s="18">
        <v>44210</v>
      </c>
      <c r="O221" s="18">
        <v>17559.653333333332</v>
      </c>
    </row>
    <row r="222" spans="1:15" x14ac:dyDescent="0.25">
      <c r="A222" t="s">
        <v>24</v>
      </c>
      <c r="B222" t="s">
        <v>39</v>
      </c>
      <c r="C222" t="s">
        <v>89</v>
      </c>
      <c r="D222" t="s">
        <v>40</v>
      </c>
      <c r="E222">
        <v>200</v>
      </c>
      <c r="F222" t="s">
        <v>167</v>
      </c>
      <c r="G222" t="s">
        <v>5476</v>
      </c>
      <c r="H222" t="s">
        <v>32</v>
      </c>
      <c r="I222" t="s">
        <v>28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</row>
    <row r="223" spans="1:15" x14ac:dyDescent="0.25">
      <c r="A223" t="s">
        <v>24</v>
      </c>
      <c r="B223" t="s">
        <v>39</v>
      </c>
      <c r="C223" t="s">
        <v>89</v>
      </c>
      <c r="D223" t="s">
        <v>76</v>
      </c>
      <c r="E223">
        <v>199</v>
      </c>
      <c r="F223" t="s">
        <v>239</v>
      </c>
      <c r="G223" t="s">
        <v>5470</v>
      </c>
      <c r="H223" t="s">
        <v>32</v>
      </c>
      <c r="I223" t="s">
        <v>28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</row>
    <row r="224" spans="1:15" x14ac:dyDescent="0.25">
      <c r="A224" t="s">
        <v>24</v>
      </c>
      <c r="B224" t="s">
        <v>39</v>
      </c>
      <c r="C224" t="s">
        <v>89</v>
      </c>
      <c r="D224" t="s">
        <v>76</v>
      </c>
      <c r="E224">
        <v>199</v>
      </c>
      <c r="F224" t="s">
        <v>239</v>
      </c>
      <c r="G224" t="s">
        <v>43</v>
      </c>
      <c r="H224" t="s">
        <v>46</v>
      </c>
      <c r="I224" t="s">
        <v>28</v>
      </c>
      <c r="J224" s="18">
        <v>54489.599999999999</v>
      </c>
      <c r="K224" s="18">
        <v>4461.538461538461</v>
      </c>
      <c r="L224" s="18">
        <v>3850</v>
      </c>
      <c r="M224" s="18">
        <v>390</v>
      </c>
      <c r="N224" s="18">
        <v>27344</v>
      </c>
      <c r="O224" s="18">
        <v>18444.061538461538</v>
      </c>
    </row>
    <row r="225" spans="1:15" x14ac:dyDescent="0.25">
      <c r="A225" t="s">
        <v>24</v>
      </c>
      <c r="B225" t="s">
        <v>39</v>
      </c>
      <c r="C225" t="s">
        <v>89</v>
      </c>
      <c r="D225" t="s">
        <v>76</v>
      </c>
      <c r="E225">
        <v>199</v>
      </c>
      <c r="F225" t="s">
        <v>239</v>
      </c>
      <c r="G225" t="s">
        <v>43</v>
      </c>
      <c r="H225" t="s">
        <v>32</v>
      </c>
      <c r="I225" t="s">
        <v>28</v>
      </c>
      <c r="J225" s="18">
        <v>27403.200000000001</v>
      </c>
      <c r="K225" s="18">
        <v>5416.666666666667</v>
      </c>
      <c r="L225" s="18">
        <v>500</v>
      </c>
      <c r="M225" s="18">
        <v>500</v>
      </c>
      <c r="N225" s="18">
        <v>0</v>
      </c>
      <c r="O225" s="18">
        <v>20986.533333333333</v>
      </c>
    </row>
    <row r="226" spans="1:15" x14ac:dyDescent="0.25">
      <c r="A226" t="s">
        <v>24</v>
      </c>
      <c r="B226" t="s">
        <v>39</v>
      </c>
      <c r="C226" t="s">
        <v>89</v>
      </c>
      <c r="D226" t="s">
        <v>76</v>
      </c>
      <c r="E226">
        <v>199</v>
      </c>
      <c r="F226" t="s">
        <v>239</v>
      </c>
      <c r="G226" t="s">
        <v>5476</v>
      </c>
      <c r="H226" t="s">
        <v>32</v>
      </c>
      <c r="I226" t="s">
        <v>28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</row>
    <row r="227" spans="1:15" x14ac:dyDescent="0.25">
      <c r="A227" t="s">
        <v>24</v>
      </c>
      <c r="B227" t="s">
        <v>39</v>
      </c>
      <c r="C227" t="s">
        <v>72</v>
      </c>
      <c r="D227" t="s">
        <v>40</v>
      </c>
      <c r="E227">
        <v>88</v>
      </c>
      <c r="F227" t="s">
        <v>71</v>
      </c>
      <c r="G227" t="s">
        <v>5470</v>
      </c>
      <c r="H227" t="s">
        <v>32</v>
      </c>
      <c r="I227" t="s">
        <v>37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</row>
    <row r="228" spans="1:15" x14ac:dyDescent="0.25">
      <c r="A228" t="s">
        <v>24</v>
      </c>
      <c r="B228" t="s">
        <v>39</v>
      </c>
      <c r="C228" t="s">
        <v>72</v>
      </c>
      <c r="D228" t="s">
        <v>40</v>
      </c>
      <c r="E228">
        <v>88</v>
      </c>
      <c r="F228" t="s">
        <v>71</v>
      </c>
      <c r="G228" t="s">
        <v>43</v>
      </c>
      <c r="H228" t="s">
        <v>46</v>
      </c>
      <c r="I228" t="s">
        <v>37</v>
      </c>
      <c r="J228" s="18">
        <v>20856.96</v>
      </c>
      <c r="K228" s="18">
        <v>2692.3076923076924</v>
      </c>
      <c r="L228" s="18">
        <v>3200</v>
      </c>
      <c r="M228" s="18">
        <v>910</v>
      </c>
      <c r="N228" s="18">
        <v>32296</v>
      </c>
      <c r="O228" s="18">
        <v>-18241.347692307692</v>
      </c>
    </row>
    <row r="229" spans="1:15" x14ac:dyDescent="0.25">
      <c r="A229" t="s">
        <v>24</v>
      </c>
      <c r="B229" t="s">
        <v>39</v>
      </c>
      <c r="C229" t="s">
        <v>72</v>
      </c>
      <c r="D229" t="s">
        <v>40</v>
      </c>
      <c r="E229">
        <v>88</v>
      </c>
      <c r="F229" t="s">
        <v>71</v>
      </c>
      <c r="G229" t="s">
        <v>43</v>
      </c>
      <c r="H229" t="s">
        <v>32</v>
      </c>
      <c r="I229" t="s">
        <v>37</v>
      </c>
      <c r="J229" s="18">
        <v>14073.600000000002</v>
      </c>
      <c r="K229" s="18">
        <v>11083.333333333334</v>
      </c>
      <c r="L229" s="18">
        <v>1100</v>
      </c>
      <c r="M229" s="18">
        <v>850</v>
      </c>
      <c r="N229" s="18">
        <v>7360</v>
      </c>
      <c r="O229" s="18">
        <v>-6319.7333333333327</v>
      </c>
    </row>
    <row r="230" spans="1:15" x14ac:dyDescent="0.25">
      <c r="A230" t="s">
        <v>24</v>
      </c>
      <c r="B230" t="s">
        <v>39</v>
      </c>
      <c r="C230" t="s">
        <v>72</v>
      </c>
      <c r="D230" t="s">
        <v>40</v>
      </c>
      <c r="E230">
        <v>88</v>
      </c>
      <c r="F230" t="s">
        <v>71</v>
      </c>
      <c r="G230" t="s">
        <v>5476</v>
      </c>
      <c r="H230" t="s">
        <v>32</v>
      </c>
      <c r="I230" t="s">
        <v>37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</row>
    <row r="231" spans="1:15" x14ac:dyDescent="0.25">
      <c r="A231" t="s">
        <v>24</v>
      </c>
      <c r="B231" t="s">
        <v>39</v>
      </c>
      <c r="C231" t="s">
        <v>365</v>
      </c>
      <c r="D231" t="s">
        <v>40</v>
      </c>
      <c r="E231">
        <v>250</v>
      </c>
      <c r="F231" t="s">
        <v>428</v>
      </c>
      <c r="G231" t="s">
        <v>5470</v>
      </c>
      <c r="H231" t="s">
        <v>32</v>
      </c>
      <c r="I231" t="s">
        <v>37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</row>
    <row r="232" spans="1:15" x14ac:dyDescent="0.25">
      <c r="A232" t="s">
        <v>24</v>
      </c>
      <c r="B232" t="s">
        <v>39</v>
      </c>
      <c r="C232" t="s">
        <v>365</v>
      </c>
      <c r="D232" t="s">
        <v>40</v>
      </c>
      <c r="E232">
        <v>250</v>
      </c>
      <c r="F232" t="s">
        <v>428</v>
      </c>
      <c r="G232" t="s">
        <v>43</v>
      </c>
      <c r="H232" t="s">
        <v>46</v>
      </c>
      <c r="I232" t="s">
        <v>37</v>
      </c>
      <c r="J232" s="18">
        <v>33445.743999999999</v>
      </c>
      <c r="K232" s="18">
        <v>2615.3846153846152</v>
      </c>
      <c r="L232" s="18">
        <v>4850</v>
      </c>
      <c r="M232" s="18">
        <v>790</v>
      </c>
      <c r="N232" s="18">
        <v>38836</v>
      </c>
      <c r="O232" s="18">
        <v>-13645.640615384613</v>
      </c>
    </row>
    <row r="233" spans="1:15" x14ac:dyDescent="0.25">
      <c r="A233" t="s">
        <v>24</v>
      </c>
      <c r="B233" t="s">
        <v>39</v>
      </c>
      <c r="C233" t="s">
        <v>365</v>
      </c>
      <c r="D233" t="s">
        <v>40</v>
      </c>
      <c r="E233">
        <v>250</v>
      </c>
      <c r="F233" t="s">
        <v>428</v>
      </c>
      <c r="G233" t="s">
        <v>43</v>
      </c>
      <c r="H233" t="s">
        <v>32</v>
      </c>
      <c r="I233" t="s">
        <v>37</v>
      </c>
      <c r="J233" s="18">
        <v>26569.184000000001</v>
      </c>
      <c r="K233" s="18">
        <v>22750.000000000004</v>
      </c>
      <c r="L233" s="18">
        <v>1100</v>
      </c>
      <c r="M233" s="18">
        <v>620</v>
      </c>
      <c r="N233" s="18">
        <v>11786</v>
      </c>
      <c r="O233" s="18">
        <v>-9686.8159999999989</v>
      </c>
    </row>
    <row r="234" spans="1:15" x14ac:dyDescent="0.25">
      <c r="A234" t="s">
        <v>24</v>
      </c>
      <c r="B234" t="s">
        <v>39</v>
      </c>
      <c r="C234" t="s">
        <v>365</v>
      </c>
      <c r="D234" t="s">
        <v>40</v>
      </c>
      <c r="E234">
        <v>250</v>
      </c>
      <c r="F234" t="s">
        <v>428</v>
      </c>
      <c r="G234" t="s">
        <v>5476</v>
      </c>
      <c r="H234" t="s">
        <v>32</v>
      </c>
      <c r="I234" t="s">
        <v>37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</row>
    <row r="235" spans="1:15" x14ac:dyDescent="0.25">
      <c r="A235" t="s">
        <v>24</v>
      </c>
      <c r="B235" t="s">
        <v>39</v>
      </c>
      <c r="C235" t="s">
        <v>365</v>
      </c>
      <c r="D235" t="s">
        <v>76</v>
      </c>
      <c r="E235">
        <v>249</v>
      </c>
      <c r="F235" t="s">
        <v>364</v>
      </c>
      <c r="G235" t="s">
        <v>5470</v>
      </c>
      <c r="H235" t="s">
        <v>32</v>
      </c>
      <c r="I235" t="s">
        <v>37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</row>
    <row r="236" spans="1:15" x14ac:dyDescent="0.25">
      <c r="A236" t="s">
        <v>24</v>
      </c>
      <c r="B236" t="s">
        <v>39</v>
      </c>
      <c r="C236" t="s">
        <v>365</v>
      </c>
      <c r="D236" t="s">
        <v>76</v>
      </c>
      <c r="E236">
        <v>249</v>
      </c>
      <c r="F236" t="s">
        <v>364</v>
      </c>
      <c r="G236" t="s">
        <v>43</v>
      </c>
      <c r="H236" t="s">
        <v>46</v>
      </c>
      <c r="I236" t="s">
        <v>37</v>
      </c>
      <c r="J236" s="18">
        <v>51581.079999999994</v>
      </c>
      <c r="K236" s="18">
        <v>4692.3076923076915</v>
      </c>
      <c r="L236" s="18">
        <v>3850</v>
      </c>
      <c r="M236" s="18">
        <v>2310</v>
      </c>
      <c r="N236" s="18">
        <v>39673</v>
      </c>
      <c r="O236" s="18">
        <v>1055.7723076923066</v>
      </c>
    </row>
    <row r="237" spans="1:15" x14ac:dyDescent="0.25">
      <c r="A237" t="s">
        <v>24</v>
      </c>
      <c r="B237" t="s">
        <v>39</v>
      </c>
      <c r="C237" t="s">
        <v>365</v>
      </c>
      <c r="D237" t="s">
        <v>76</v>
      </c>
      <c r="E237">
        <v>249</v>
      </c>
      <c r="F237" t="s">
        <v>364</v>
      </c>
      <c r="G237" t="s">
        <v>43</v>
      </c>
      <c r="H237" t="s">
        <v>32</v>
      </c>
      <c r="I237" t="s">
        <v>37</v>
      </c>
      <c r="J237" s="18">
        <v>50015.02</v>
      </c>
      <c r="K237" s="18">
        <v>20000</v>
      </c>
      <c r="L237" s="18">
        <v>800</v>
      </c>
      <c r="M237" s="18">
        <v>880</v>
      </c>
      <c r="N237" s="18">
        <v>37109</v>
      </c>
      <c r="O237" s="18">
        <v>-8773.9800000000032</v>
      </c>
    </row>
    <row r="238" spans="1:15" x14ac:dyDescent="0.25">
      <c r="A238" t="s">
        <v>24</v>
      </c>
      <c r="B238" t="s">
        <v>39</v>
      </c>
      <c r="C238" t="s">
        <v>365</v>
      </c>
      <c r="D238" t="s">
        <v>76</v>
      </c>
      <c r="E238">
        <v>249</v>
      </c>
      <c r="F238" t="s">
        <v>364</v>
      </c>
      <c r="G238" t="s">
        <v>5476</v>
      </c>
      <c r="H238" t="s">
        <v>32</v>
      </c>
      <c r="I238" t="s">
        <v>37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</row>
    <row r="239" spans="1:15" x14ac:dyDescent="0.25">
      <c r="A239" t="s">
        <v>24</v>
      </c>
      <c r="B239" t="s">
        <v>39</v>
      </c>
      <c r="C239" t="s">
        <v>120</v>
      </c>
      <c r="D239" t="s">
        <v>40</v>
      </c>
      <c r="E239">
        <v>260</v>
      </c>
      <c r="F239" t="s">
        <v>119</v>
      </c>
      <c r="G239" t="s">
        <v>5470</v>
      </c>
      <c r="H239" t="s">
        <v>32</v>
      </c>
      <c r="I239" t="s">
        <v>37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</row>
    <row r="240" spans="1:15" x14ac:dyDescent="0.25">
      <c r="A240" t="s">
        <v>24</v>
      </c>
      <c r="B240" t="s">
        <v>39</v>
      </c>
      <c r="C240" t="s">
        <v>120</v>
      </c>
      <c r="D240" t="s">
        <v>40</v>
      </c>
      <c r="E240">
        <v>260</v>
      </c>
      <c r="F240" t="s">
        <v>119</v>
      </c>
      <c r="G240" t="s">
        <v>43</v>
      </c>
      <c r="H240" t="s">
        <v>46</v>
      </c>
      <c r="I240" t="s">
        <v>37</v>
      </c>
      <c r="J240" s="18">
        <v>27787.472000000005</v>
      </c>
      <c r="K240" s="18">
        <v>6230.7692307692305</v>
      </c>
      <c r="L240" s="18">
        <v>4950</v>
      </c>
      <c r="M240" s="18">
        <v>900</v>
      </c>
      <c r="N240" s="18">
        <v>0</v>
      </c>
      <c r="O240" s="18">
        <v>15706.702769230771</v>
      </c>
    </row>
    <row r="241" spans="1:15" x14ac:dyDescent="0.25">
      <c r="A241" t="s">
        <v>24</v>
      </c>
      <c r="B241" t="s">
        <v>39</v>
      </c>
      <c r="C241" t="s">
        <v>120</v>
      </c>
      <c r="D241" t="s">
        <v>40</v>
      </c>
      <c r="E241">
        <v>260</v>
      </c>
      <c r="F241" t="s">
        <v>119</v>
      </c>
      <c r="G241" t="s">
        <v>43</v>
      </c>
      <c r="H241" t="s">
        <v>32</v>
      </c>
      <c r="I241" t="s">
        <v>37</v>
      </c>
      <c r="J241" s="18">
        <v>27837.120000000003</v>
      </c>
      <c r="K241" s="18">
        <v>20000</v>
      </c>
      <c r="L241" s="18">
        <v>2750</v>
      </c>
      <c r="M241" s="18">
        <v>280</v>
      </c>
      <c r="N241" s="18">
        <v>11520</v>
      </c>
      <c r="O241" s="18">
        <v>-6712.8799999999992</v>
      </c>
    </row>
    <row r="242" spans="1:15" x14ac:dyDescent="0.25">
      <c r="A242" t="s">
        <v>24</v>
      </c>
      <c r="B242" t="s">
        <v>39</v>
      </c>
      <c r="C242" t="s">
        <v>120</v>
      </c>
      <c r="D242" t="s">
        <v>40</v>
      </c>
      <c r="E242">
        <v>260</v>
      </c>
      <c r="F242" t="s">
        <v>119</v>
      </c>
      <c r="G242" t="s">
        <v>5476</v>
      </c>
      <c r="H242" t="s">
        <v>32</v>
      </c>
      <c r="I242" t="s">
        <v>37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</row>
    <row r="243" spans="1:15" x14ac:dyDescent="0.25">
      <c r="A243" t="s">
        <v>24</v>
      </c>
      <c r="B243" t="s">
        <v>39</v>
      </c>
      <c r="C243" t="s">
        <v>266</v>
      </c>
      <c r="D243" t="s">
        <v>40</v>
      </c>
      <c r="E243">
        <v>280</v>
      </c>
      <c r="F243" t="s">
        <v>714</v>
      </c>
      <c r="G243" t="s">
        <v>5470</v>
      </c>
      <c r="H243" t="s">
        <v>32</v>
      </c>
      <c r="I243" t="s">
        <v>28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</row>
    <row r="244" spans="1:15" x14ac:dyDescent="0.25">
      <c r="A244" t="s">
        <v>24</v>
      </c>
      <c r="B244" t="s">
        <v>39</v>
      </c>
      <c r="C244" t="s">
        <v>266</v>
      </c>
      <c r="D244" t="s">
        <v>40</v>
      </c>
      <c r="E244">
        <v>280</v>
      </c>
      <c r="F244" t="s">
        <v>714</v>
      </c>
      <c r="G244" t="s">
        <v>43</v>
      </c>
      <c r="H244" t="s">
        <v>46</v>
      </c>
      <c r="I244" t="s">
        <v>28</v>
      </c>
      <c r="J244" s="18">
        <v>39502.080000000002</v>
      </c>
      <c r="K244" s="18">
        <v>2846.1538461538462</v>
      </c>
      <c r="L244" s="18">
        <v>5500</v>
      </c>
      <c r="M244" s="18">
        <v>760</v>
      </c>
      <c r="N244" s="18">
        <v>0</v>
      </c>
      <c r="O244" s="18">
        <v>30395.926153846158</v>
      </c>
    </row>
    <row r="245" spans="1:15" x14ac:dyDescent="0.25">
      <c r="A245" t="s">
        <v>24</v>
      </c>
      <c r="B245" t="s">
        <v>39</v>
      </c>
      <c r="C245" t="s">
        <v>266</v>
      </c>
      <c r="D245" t="s">
        <v>40</v>
      </c>
      <c r="E245">
        <v>280</v>
      </c>
      <c r="F245" t="s">
        <v>714</v>
      </c>
      <c r="G245" t="s">
        <v>43</v>
      </c>
      <c r="H245" t="s">
        <v>32</v>
      </c>
      <c r="I245" t="s">
        <v>28</v>
      </c>
      <c r="J245" s="18">
        <v>25401.600000000002</v>
      </c>
      <c r="K245" s="18">
        <v>5416.666666666667</v>
      </c>
      <c r="L245" s="18">
        <v>1200</v>
      </c>
      <c r="M245" s="18">
        <v>560</v>
      </c>
      <c r="N245" s="18">
        <v>13360</v>
      </c>
      <c r="O245" s="18">
        <v>4864.9333333333361</v>
      </c>
    </row>
    <row r="246" spans="1:15" x14ac:dyDescent="0.25">
      <c r="A246" t="s">
        <v>24</v>
      </c>
      <c r="B246" t="s">
        <v>39</v>
      </c>
      <c r="C246" t="s">
        <v>266</v>
      </c>
      <c r="D246" t="s">
        <v>40</v>
      </c>
      <c r="E246">
        <v>280</v>
      </c>
      <c r="F246" t="s">
        <v>714</v>
      </c>
      <c r="G246" t="s">
        <v>5476</v>
      </c>
      <c r="H246" t="s">
        <v>32</v>
      </c>
      <c r="I246" t="s">
        <v>28</v>
      </c>
      <c r="J246" s="18">
        <v>26610.508800000003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</row>
    <row r="247" spans="1:15" x14ac:dyDescent="0.25">
      <c r="A247" t="s">
        <v>24</v>
      </c>
      <c r="B247" t="s">
        <v>39</v>
      </c>
      <c r="C247" t="s">
        <v>266</v>
      </c>
      <c r="D247" t="s">
        <v>76</v>
      </c>
      <c r="E247">
        <v>279</v>
      </c>
      <c r="F247" t="s">
        <v>265</v>
      </c>
      <c r="G247" t="s">
        <v>5470</v>
      </c>
      <c r="H247" t="s">
        <v>32</v>
      </c>
      <c r="I247" t="s">
        <v>37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</row>
    <row r="248" spans="1:15" x14ac:dyDescent="0.25">
      <c r="A248" t="s">
        <v>24</v>
      </c>
      <c r="B248" t="s">
        <v>39</v>
      </c>
      <c r="C248" t="s">
        <v>266</v>
      </c>
      <c r="D248" t="s">
        <v>76</v>
      </c>
      <c r="E248">
        <v>279</v>
      </c>
      <c r="F248" t="s">
        <v>265</v>
      </c>
      <c r="G248" t="s">
        <v>43</v>
      </c>
      <c r="H248" t="s">
        <v>46</v>
      </c>
      <c r="I248" t="s">
        <v>37</v>
      </c>
      <c r="J248" s="18">
        <v>20742.480000000003</v>
      </c>
      <c r="K248" s="18">
        <v>1923.0769230769233</v>
      </c>
      <c r="L248" s="18">
        <v>4000</v>
      </c>
      <c r="M248" s="18">
        <v>550</v>
      </c>
      <c r="N248" s="18">
        <v>16933</v>
      </c>
      <c r="O248" s="18">
        <v>-2663.596923076921</v>
      </c>
    </row>
    <row r="249" spans="1:15" x14ac:dyDescent="0.25">
      <c r="A249" t="s">
        <v>24</v>
      </c>
      <c r="B249" t="s">
        <v>39</v>
      </c>
      <c r="C249" t="s">
        <v>266</v>
      </c>
      <c r="D249" t="s">
        <v>76</v>
      </c>
      <c r="E249">
        <v>279</v>
      </c>
      <c r="F249" t="s">
        <v>265</v>
      </c>
      <c r="G249" t="s">
        <v>43</v>
      </c>
      <c r="H249" t="s">
        <v>32</v>
      </c>
      <c r="I249" t="s">
        <v>37</v>
      </c>
      <c r="J249" s="18">
        <v>33866.910000000003</v>
      </c>
      <c r="K249" s="18">
        <v>21500</v>
      </c>
      <c r="L249" s="18">
        <v>2450</v>
      </c>
      <c r="M249" s="18">
        <v>310</v>
      </c>
      <c r="N249" s="18">
        <v>11573</v>
      </c>
      <c r="O249" s="18">
        <v>-1966.0899999999983</v>
      </c>
    </row>
    <row r="250" spans="1:15" x14ac:dyDescent="0.25">
      <c r="A250" t="s">
        <v>24</v>
      </c>
      <c r="B250" t="s">
        <v>39</v>
      </c>
      <c r="C250" t="s">
        <v>266</v>
      </c>
      <c r="D250" t="s">
        <v>76</v>
      </c>
      <c r="E250">
        <v>279</v>
      </c>
      <c r="F250" t="s">
        <v>265</v>
      </c>
      <c r="G250" t="s">
        <v>5476</v>
      </c>
      <c r="H250" t="s">
        <v>32</v>
      </c>
      <c r="I250" t="s">
        <v>37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</row>
    <row r="251" spans="1:15" x14ac:dyDescent="0.25">
      <c r="A251" t="s">
        <v>24</v>
      </c>
      <c r="B251" t="s">
        <v>39</v>
      </c>
      <c r="C251" t="s">
        <v>137</v>
      </c>
      <c r="D251" t="s">
        <v>31</v>
      </c>
      <c r="E251">
        <v>203</v>
      </c>
      <c r="F251" t="s">
        <v>425</v>
      </c>
      <c r="G251" t="s">
        <v>5470</v>
      </c>
      <c r="H251" t="s">
        <v>32</v>
      </c>
      <c r="I251" t="s">
        <v>28</v>
      </c>
      <c r="J251" s="18">
        <v>18892.8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</row>
    <row r="252" spans="1:15" x14ac:dyDescent="0.25">
      <c r="A252" t="s">
        <v>24</v>
      </c>
      <c r="B252" t="s">
        <v>39</v>
      </c>
      <c r="C252" t="s">
        <v>137</v>
      </c>
      <c r="D252" t="s">
        <v>31</v>
      </c>
      <c r="E252">
        <v>203</v>
      </c>
      <c r="F252" t="s">
        <v>425</v>
      </c>
      <c r="G252" t="s">
        <v>43</v>
      </c>
      <c r="H252" t="s">
        <v>46</v>
      </c>
      <c r="I252" t="s">
        <v>28</v>
      </c>
      <c r="J252" s="18">
        <v>119808</v>
      </c>
      <c r="K252" s="18">
        <v>9153.8461538461543</v>
      </c>
      <c r="L252" s="18">
        <v>6700</v>
      </c>
      <c r="M252" s="18">
        <v>1540</v>
      </c>
      <c r="N252" s="18">
        <v>29599</v>
      </c>
      <c r="O252" s="18">
        <v>72815.153846153844</v>
      </c>
    </row>
    <row r="253" spans="1:15" x14ac:dyDescent="0.25">
      <c r="A253" t="s">
        <v>24</v>
      </c>
      <c r="B253" t="s">
        <v>39</v>
      </c>
      <c r="C253" t="s">
        <v>137</v>
      </c>
      <c r="D253" t="s">
        <v>31</v>
      </c>
      <c r="E253">
        <v>203</v>
      </c>
      <c r="F253" t="s">
        <v>425</v>
      </c>
      <c r="G253" t="s">
        <v>43</v>
      </c>
      <c r="H253" t="s">
        <v>32</v>
      </c>
      <c r="I253" t="s">
        <v>28</v>
      </c>
      <c r="J253" s="18">
        <v>13824</v>
      </c>
      <c r="K253" s="18">
        <v>0</v>
      </c>
      <c r="L253" s="18">
        <v>200</v>
      </c>
      <c r="M253" s="18">
        <v>0</v>
      </c>
      <c r="N253" s="18">
        <v>11952</v>
      </c>
      <c r="O253" s="18">
        <v>1672</v>
      </c>
    </row>
    <row r="254" spans="1:15" x14ac:dyDescent="0.25">
      <c r="A254" t="s">
        <v>24</v>
      </c>
      <c r="B254" t="s">
        <v>39</v>
      </c>
      <c r="C254" t="s">
        <v>137</v>
      </c>
      <c r="D254" t="s">
        <v>31</v>
      </c>
      <c r="E254">
        <v>203</v>
      </c>
      <c r="F254" t="s">
        <v>425</v>
      </c>
      <c r="G254" t="s">
        <v>5476</v>
      </c>
      <c r="H254" t="s">
        <v>32</v>
      </c>
      <c r="I254" t="s">
        <v>28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</row>
    <row r="255" spans="1:15" x14ac:dyDescent="0.25">
      <c r="A255" t="s">
        <v>24</v>
      </c>
      <c r="B255" t="s">
        <v>39</v>
      </c>
      <c r="C255" t="s">
        <v>137</v>
      </c>
      <c r="D255" t="s">
        <v>86</v>
      </c>
      <c r="E255">
        <v>202</v>
      </c>
      <c r="F255" t="s">
        <v>136</v>
      </c>
      <c r="G255" t="s">
        <v>5470</v>
      </c>
      <c r="H255" t="s">
        <v>32</v>
      </c>
      <c r="I255" t="s">
        <v>28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</row>
    <row r="256" spans="1:15" x14ac:dyDescent="0.25">
      <c r="A256" t="s">
        <v>24</v>
      </c>
      <c r="B256" t="s">
        <v>39</v>
      </c>
      <c r="C256" t="s">
        <v>137</v>
      </c>
      <c r="D256" t="s">
        <v>86</v>
      </c>
      <c r="E256">
        <v>202</v>
      </c>
      <c r="F256" t="s">
        <v>136</v>
      </c>
      <c r="G256" t="s">
        <v>43</v>
      </c>
      <c r="H256" t="s">
        <v>46</v>
      </c>
      <c r="I256" t="s">
        <v>28</v>
      </c>
      <c r="J256" s="18">
        <v>95904</v>
      </c>
      <c r="K256" s="18">
        <v>8692.3076923076915</v>
      </c>
      <c r="L256" s="18">
        <v>6800</v>
      </c>
      <c r="M256" s="18">
        <v>1400</v>
      </c>
      <c r="N256" s="18">
        <v>20949</v>
      </c>
      <c r="O256" s="18">
        <v>58062.692307692319</v>
      </c>
    </row>
    <row r="257" spans="1:15" x14ac:dyDescent="0.25">
      <c r="A257" t="s">
        <v>24</v>
      </c>
      <c r="B257" t="s">
        <v>39</v>
      </c>
      <c r="C257" t="s">
        <v>137</v>
      </c>
      <c r="D257" t="s">
        <v>86</v>
      </c>
      <c r="E257">
        <v>202</v>
      </c>
      <c r="F257" t="s">
        <v>136</v>
      </c>
      <c r="G257" t="s">
        <v>43</v>
      </c>
      <c r="H257" t="s">
        <v>32</v>
      </c>
      <c r="I257" t="s">
        <v>28</v>
      </c>
      <c r="J257" s="18">
        <v>26640</v>
      </c>
      <c r="K257" s="18">
        <v>5416.666666666667</v>
      </c>
      <c r="L257" s="18">
        <v>1250</v>
      </c>
      <c r="M257" s="18">
        <v>150</v>
      </c>
      <c r="N257" s="18">
        <v>6160</v>
      </c>
      <c r="O257" s="18">
        <v>13663.333333333332</v>
      </c>
    </row>
    <row r="258" spans="1:15" x14ac:dyDescent="0.25">
      <c r="A258" t="s">
        <v>24</v>
      </c>
      <c r="B258" t="s">
        <v>39</v>
      </c>
      <c r="C258" t="s">
        <v>137</v>
      </c>
      <c r="D258" t="s">
        <v>86</v>
      </c>
      <c r="E258">
        <v>202</v>
      </c>
      <c r="F258" t="s">
        <v>136</v>
      </c>
      <c r="G258" t="s">
        <v>5476</v>
      </c>
      <c r="H258" t="s">
        <v>32</v>
      </c>
      <c r="I258" t="s">
        <v>28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</row>
    <row r="259" spans="1:15" x14ac:dyDescent="0.25">
      <c r="A259" t="s">
        <v>24</v>
      </c>
      <c r="B259" t="s">
        <v>39</v>
      </c>
      <c r="C259" t="s">
        <v>137</v>
      </c>
      <c r="D259" t="s">
        <v>52</v>
      </c>
      <c r="E259">
        <v>204</v>
      </c>
      <c r="F259" t="s">
        <v>1178</v>
      </c>
      <c r="G259" t="s">
        <v>5470</v>
      </c>
      <c r="H259" t="s">
        <v>32</v>
      </c>
      <c r="I259" t="s">
        <v>28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</row>
    <row r="260" spans="1:15" x14ac:dyDescent="0.25">
      <c r="A260" t="s">
        <v>24</v>
      </c>
      <c r="B260" t="s">
        <v>39</v>
      </c>
      <c r="C260" t="s">
        <v>137</v>
      </c>
      <c r="D260" t="s">
        <v>52</v>
      </c>
      <c r="E260">
        <v>204</v>
      </c>
      <c r="F260" t="s">
        <v>1178</v>
      </c>
      <c r="G260" t="s">
        <v>43</v>
      </c>
      <c r="H260" t="s">
        <v>46</v>
      </c>
      <c r="I260" t="s">
        <v>28</v>
      </c>
      <c r="J260" s="18">
        <v>113168</v>
      </c>
      <c r="K260" s="18">
        <v>6615.3846153846162</v>
      </c>
      <c r="L260" s="18">
        <v>5650</v>
      </c>
      <c r="M260" s="18">
        <v>1230</v>
      </c>
      <c r="N260" s="18">
        <v>44470</v>
      </c>
      <c r="O260" s="18">
        <v>55202.615384615397</v>
      </c>
    </row>
    <row r="261" spans="1:15" x14ac:dyDescent="0.25">
      <c r="A261" t="s">
        <v>24</v>
      </c>
      <c r="B261" t="s">
        <v>39</v>
      </c>
      <c r="C261" t="s">
        <v>137</v>
      </c>
      <c r="D261" t="s">
        <v>52</v>
      </c>
      <c r="E261">
        <v>204</v>
      </c>
      <c r="F261" t="s">
        <v>1178</v>
      </c>
      <c r="G261" t="s">
        <v>43</v>
      </c>
      <c r="H261" t="s">
        <v>32</v>
      </c>
      <c r="I261" t="s">
        <v>28</v>
      </c>
      <c r="J261" s="18">
        <v>69520</v>
      </c>
      <c r="K261" s="18">
        <v>5666.666666666667</v>
      </c>
      <c r="L261" s="18">
        <v>1650</v>
      </c>
      <c r="M261" s="18">
        <v>1000</v>
      </c>
      <c r="N261" s="18">
        <v>30819</v>
      </c>
      <c r="O261" s="18">
        <v>30384.333333333339</v>
      </c>
    </row>
    <row r="262" spans="1:15" x14ac:dyDescent="0.25">
      <c r="A262" t="s">
        <v>24</v>
      </c>
      <c r="B262" t="s">
        <v>39</v>
      </c>
      <c r="C262" t="s">
        <v>137</v>
      </c>
      <c r="D262" t="s">
        <v>52</v>
      </c>
      <c r="E262">
        <v>204</v>
      </c>
      <c r="F262" t="s">
        <v>1178</v>
      </c>
      <c r="G262" t="s">
        <v>5476</v>
      </c>
      <c r="H262" t="s">
        <v>32</v>
      </c>
      <c r="I262" t="s">
        <v>28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</row>
    <row r="263" spans="1:15" x14ac:dyDescent="0.25">
      <c r="A263" t="s">
        <v>24</v>
      </c>
      <c r="B263" t="s">
        <v>39</v>
      </c>
      <c r="C263" t="s">
        <v>137</v>
      </c>
      <c r="D263" t="s">
        <v>40</v>
      </c>
      <c r="E263">
        <v>206</v>
      </c>
      <c r="F263" t="s">
        <v>174</v>
      </c>
      <c r="G263" t="s">
        <v>5470</v>
      </c>
      <c r="H263" t="s">
        <v>32</v>
      </c>
      <c r="I263" t="s">
        <v>37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</row>
    <row r="264" spans="1:15" x14ac:dyDescent="0.25">
      <c r="A264" t="s">
        <v>24</v>
      </c>
      <c r="B264" t="s">
        <v>39</v>
      </c>
      <c r="C264" t="s">
        <v>137</v>
      </c>
      <c r="D264" t="s">
        <v>40</v>
      </c>
      <c r="E264">
        <v>206</v>
      </c>
      <c r="F264" t="s">
        <v>174</v>
      </c>
      <c r="G264" t="s">
        <v>43</v>
      </c>
      <c r="H264" t="s">
        <v>46</v>
      </c>
      <c r="I264" t="s">
        <v>37</v>
      </c>
      <c r="J264" s="18">
        <v>42611.999999999993</v>
      </c>
      <c r="K264" s="18">
        <v>3923.0769230769233</v>
      </c>
      <c r="L264" s="18">
        <v>6450</v>
      </c>
      <c r="M264" s="18">
        <v>1650</v>
      </c>
      <c r="N264" s="18">
        <v>32581</v>
      </c>
      <c r="O264" s="18">
        <v>-1992.076923076922</v>
      </c>
    </row>
    <row r="265" spans="1:15" x14ac:dyDescent="0.25">
      <c r="A265" t="s">
        <v>24</v>
      </c>
      <c r="B265" t="s">
        <v>39</v>
      </c>
      <c r="C265" t="s">
        <v>137</v>
      </c>
      <c r="D265" t="s">
        <v>40</v>
      </c>
      <c r="E265">
        <v>206</v>
      </c>
      <c r="F265" t="s">
        <v>174</v>
      </c>
      <c r="G265" t="s">
        <v>43</v>
      </c>
      <c r="H265" t="s">
        <v>32</v>
      </c>
      <c r="I265" t="s">
        <v>37</v>
      </c>
      <c r="J265" s="18">
        <v>44986.399999999994</v>
      </c>
      <c r="K265" s="18">
        <v>18583.333333333336</v>
      </c>
      <c r="L265" s="18">
        <v>3650</v>
      </c>
      <c r="M265" s="18">
        <v>560</v>
      </c>
      <c r="N265" s="18">
        <v>34746</v>
      </c>
      <c r="O265" s="18">
        <v>-12552.933333333334</v>
      </c>
    </row>
    <row r="266" spans="1:15" x14ac:dyDescent="0.25">
      <c r="A266" t="s">
        <v>24</v>
      </c>
      <c r="B266" t="s">
        <v>39</v>
      </c>
      <c r="C266" t="s">
        <v>137</v>
      </c>
      <c r="D266" t="s">
        <v>40</v>
      </c>
      <c r="E266">
        <v>206</v>
      </c>
      <c r="F266" t="s">
        <v>174</v>
      </c>
      <c r="G266" t="s">
        <v>5476</v>
      </c>
      <c r="H266" t="s">
        <v>32</v>
      </c>
      <c r="I266" t="s">
        <v>37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</row>
    <row r="267" spans="1:15" x14ac:dyDescent="0.25">
      <c r="A267" t="s">
        <v>24</v>
      </c>
      <c r="B267" t="s">
        <v>39</v>
      </c>
      <c r="C267" t="s">
        <v>137</v>
      </c>
      <c r="D267" t="s">
        <v>76</v>
      </c>
      <c r="E267">
        <v>205</v>
      </c>
      <c r="F267" t="s">
        <v>185</v>
      </c>
      <c r="G267" t="s">
        <v>5470</v>
      </c>
      <c r="H267" t="s">
        <v>32</v>
      </c>
      <c r="I267" t="s">
        <v>37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</row>
    <row r="268" spans="1:15" x14ac:dyDescent="0.25">
      <c r="A268" t="s">
        <v>24</v>
      </c>
      <c r="B268" t="s">
        <v>39</v>
      </c>
      <c r="C268" t="s">
        <v>137</v>
      </c>
      <c r="D268" t="s">
        <v>76</v>
      </c>
      <c r="E268">
        <v>205</v>
      </c>
      <c r="F268" t="s">
        <v>185</v>
      </c>
      <c r="G268" t="s">
        <v>43</v>
      </c>
      <c r="H268" t="s">
        <v>46</v>
      </c>
      <c r="I268" t="s">
        <v>37</v>
      </c>
      <c r="J268" s="18">
        <v>68028</v>
      </c>
      <c r="K268" s="18">
        <v>4076.9230769230762</v>
      </c>
      <c r="L268" s="18">
        <v>3500</v>
      </c>
      <c r="M268" s="18">
        <v>1820</v>
      </c>
      <c r="N268" s="18">
        <v>38260</v>
      </c>
      <c r="O268" s="18">
        <v>20371.076923076922</v>
      </c>
    </row>
    <row r="269" spans="1:15" x14ac:dyDescent="0.25">
      <c r="A269" t="s">
        <v>24</v>
      </c>
      <c r="B269" t="s">
        <v>39</v>
      </c>
      <c r="C269" t="s">
        <v>137</v>
      </c>
      <c r="D269" t="s">
        <v>76</v>
      </c>
      <c r="E269">
        <v>205</v>
      </c>
      <c r="F269" t="s">
        <v>185</v>
      </c>
      <c r="G269" t="s">
        <v>43</v>
      </c>
      <c r="H269" t="s">
        <v>32</v>
      </c>
      <c r="I269" t="s">
        <v>37</v>
      </c>
      <c r="J269" s="18">
        <v>41795</v>
      </c>
      <c r="K269" s="18">
        <v>35416.666666666672</v>
      </c>
      <c r="L269" s="18">
        <v>1600</v>
      </c>
      <c r="M269" s="18">
        <v>900</v>
      </c>
      <c r="N269" s="18">
        <v>6630</v>
      </c>
      <c r="O269" s="18">
        <v>-2751.666666666667</v>
      </c>
    </row>
    <row r="270" spans="1:15" x14ac:dyDescent="0.25">
      <c r="A270" t="s">
        <v>24</v>
      </c>
      <c r="B270" t="s">
        <v>39</v>
      </c>
      <c r="C270" t="s">
        <v>137</v>
      </c>
      <c r="D270" t="s">
        <v>76</v>
      </c>
      <c r="E270">
        <v>205</v>
      </c>
      <c r="F270" t="s">
        <v>185</v>
      </c>
      <c r="G270" t="s">
        <v>5476</v>
      </c>
      <c r="H270" t="s">
        <v>32</v>
      </c>
      <c r="I270" t="s">
        <v>37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</row>
    <row r="271" spans="1:15" x14ac:dyDescent="0.25">
      <c r="A271" t="s">
        <v>24</v>
      </c>
      <c r="B271" t="s">
        <v>64</v>
      </c>
      <c r="C271" t="s">
        <v>350</v>
      </c>
      <c r="D271" t="s">
        <v>40</v>
      </c>
      <c r="E271">
        <v>233</v>
      </c>
      <c r="F271" t="s">
        <v>586</v>
      </c>
      <c r="G271" t="s">
        <v>5470</v>
      </c>
      <c r="H271" t="s">
        <v>32</v>
      </c>
      <c r="I271" t="s">
        <v>37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</row>
    <row r="272" spans="1:15" x14ac:dyDescent="0.25">
      <c r="A272" t="s">
        <v>24</v>
      </c>
      <c r="B272" t="s">
        <v>64</v>
      </c>
      <c r="C272" t="s">
        <v>350</v>
      </c>
      <c r="D272" t="s">
        <v>40</v>
      </c>
      <c r="E272">
        <v>233</v>
      </c>
      <c r="F272" t="s">
        <v>586</v>
      </c>
      <c r="G272" t="s">
        <v>43</v>
      </c>
      <c r="H272" t="s">
        <v>46</v>
      </c>
      <c r="I272" t="s">
        <v>37</v>
      </c>
      <c r="J272" s="18">
        <v>25059.536000000004</v>
      </c>
      <c r="K272" s="18">
        <v>4230.7692307692305</v>
      </c>
      <c r="L272" s="18">
        <v>2950</v>
      </c>
      <c r="M272" s="18">
        <v>410</v>
      </c>
      <c r="N272" s="18">
        <v>0</v>
      </c>
      <c r="O272" s="18">
        <v>17468.766769230773</v>
      </c>
    </row>
    <row r="273" spans="1:15" x14ac:dyDescent="0.25">
      <c r="A273" t="s">
        <v>24</v>
      </c>
      <c r="B273" t="s">
        <v>64</v>
      </c>
      <c r="C273" t="s">
        <v>350</v>
      </c>
      <c r="D273" t="s">
        <v>40</v>
      </c>
      <c r="E273">
        <v>233</v>
      </c>
      <c r="F273" t="s">
        <v>586</v>
      </c>
      <c r="G273" t="s">
        <v>43</v>
      </c>
      <c r="H273" t="s">
        <v>32</v>
      </c>
      <c r="I273" t="s">
        <v>37</v>
      </c>
      <c r="J273" s="18">
        <v>31849.8</v>
      </c>
      <c r="K273" s="18">
        <v>19416.666666666668</v>
      </c>
      <c r="L273" s="18">
        <v>1700</v>
      </c>
      <c r="M273" s="18">
        <v>200</v>
      </c>
      <c r="N273" s="18">
        <v>13035</v>
      </c>
      <c r="O273" s="18">
        <v>-2501.866666666665</v>
      </c>
    </row>
    <row r="274" spans="1:15" x14ac:dyDescent="0.25">
      <c r="A274" t="s">
        <v>24</v>
      </c>
      <c r="B274" t="s">
        <v>64</v>
      </c>
      <c r="C274" t="s">
        <v>350</v>
      </c>
      <c r="D274" t="s">
        <v>40</v>
      </c>
      <c r="E274">
        <v>233</v>
      </c>
      <c r="F274" t="s">
        <v>586</v>
      </c>
      <c r="G274" t="s">
        <v>5476</v>
      </c>
      <c r="H274" t="s">
        <v>32</v>
      </c>
      <c r="I274" t="s">
        <v>37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</row>
    <row r="275" spans="1:15" x14ac:dyDescent="0.25">
      <c r="A275" t="s">
        <v>24</v>
      </c>
      <c r="B275" t="s">
        <v>64</v>
      </c>
      <c r="C275" t="s">
        <v>350</v>
      </c>
      <c r="D275" t="s">
        <v>76</v>
      </c>
      <c r="E275">
        <v>232</v>
      </c>
      <c r="F275" t="s">
        <v>349</v>
      </c>
      <c r="G275" t="s">
        <v>5470</v>
      </c>
      <c r="H275" t="s">
        <v>32</v>
      </c>
      <c r="I275" t="s">
        <v>28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</row>
    <row r="276" spans="1:15" x14ac:dyDescent="0.25">
      <c r="A276" t="s">
        <v>24</v>
      </c>
      <c r="B276" t="s">
        <v>64</v>
      </c>
      <c r="C276" t="s">
        <v>350</v>
      </c>
      <c r="D276" t="s">
        <v>76</v>
      </c>
      <c r="E276">
        <v>232</v>
      </c>
      <c r="F276" t="s">
        <v>349</v>
      </c>
      <c r="G276" t="s">
        <v>43</v>
      </c>
      <c r="H276" t="s">
        <v>46</v>
      </c>
      <c r="I276" t="s">
        <v>28</v>
      </c>
      <c r="J276" s="18">
        <v>51099.199999999997</v>
      </c>
      <c r="K276" s="18">
        <v>2538.461538461539</v>
      </c>
      <c r="L276" s="18">
        <v>2200</v>
      </c>
      <c r="M276" s="18">
        <v>1100</v>
      </c>
      <c r="N276" s="18">
        <v>0</v>
      </c>
      <c r="O276" s="18">
        <v>45260.738461538465</v>
      </c>
    </row>
    <row r="277" spans="1:15" x14ac:dyDescent="0.25">
      <c r="A277" t="s">
        <v>24</v>
      </c>
      <c r="B277" t="s">
        <v>64</v>
      </c>
      <c r="C277" t="s">
        <v>350</v>
      </c>
      <c r="D277" t="s">
        <v>76</v>
      </c>
      <c r="E277">
        <v>232</v>
      </c>
      <c r="F277" t="s">
        <v>349</v>
      </c>
      <c r="G277" t="s">
        <v>43</v>
      </c>
      <c r="H277" t="s">
        <v>32</v>
      </c>
      <c r="I277" t="s">
        <v>28</v>
      </c>
      <c r="J277" s="18">
        <v>66795.199999999997</v>
      </c>
      <c r="K277" s="18">
        <v>25083.333333333336</v>
      </c>
      <c r="L277" s="18">
        <v>1700</v>
      </c>
      <c r="M277" s="18">
        <v>1030</v>
      </c>
      <c r="N277" s="18">
        <v>0</v>
      </c>
      <c r="O277" s="18">
        <v>38981.866666666669</v>
      </c>
    </row>
    <row r="278" spans="1:15" x14ac:dyDescent="0.25">
      <c r="A278" t="s">
        <v>24</v>
      </c>
      <c r="B278" t="s">
        <v>64</v>
      </c>
      <c r="C278" t="s">
        <v>350</v>
      </c>
      <c r="D278" t="s">
        <v>76</v>
      </c>
      <c r="E278">
        <v>232</v>
      </c>
      <c r="F278" t="s">
        <v>349</v>
      </c>
      <c r="G278" t="s">
        <v>5476</v>
      </c>
      <c r="H278" t="s">
        <v>32</v>
      </c>
      <c r="I278" t="s">
        <v>28</v>
      </c>
      <c r="J278" s="18">
        <v>35368.32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</row>
    <row r="279" spans="1:15" x14ac:dyDescent="0.25">
      <c r="A279" t="s">
        <v>24</v>
      </c>
      <c r="B279" t="s">
        <v>64</v>
      </c>
      <c r="C279" t="s">
        <v>301</v>
      </c>
      <c r="D279" t="s">
        <v>52</v>
      </c>
      <c r="E279">
        <v>299</v>
      </c>
      <c r="F279" t="s">
        <v>300</v>
      </c>
      <c r="G279" t="s">
        <v>5470</v>
      </c>
      <c r="H279" t="s">
        <v>32</v>
      </c>
      <c r="I279" t="s">
        <v>28</v>
      </c>
      <c r="J279" s="18">
        <v>-61981.920000000013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</row>
    <row r="280" spans="1:15" x14ac:dyDescent="0.25">
      <c r="A280" t="s">
        <v>24</v>
      </c>
      <c r="B280" t="s">
        <v>64</v>
      </c>
      <c r="C280" t="s">
        <v>301</v>
      </c>
      <c r="D280" t="s">
        <v>52</v>
      </c>
      <c r="E280">
        <v>299</v>
      </c>
      <c r="F280" t="s">
        <v>300</v>
      </c>
      <c r="G280" t="s">
        <v>43</v>
      </c>
      <c r="H280" t="s">
        <v>46</v>
      </c>
      <c r="I280" t="s">
        <v>28</v>
      </c>
      <c r="J280" s="18">
        <v>113050.08000000002</v>
      </c>
      <c r="K280" s="18">
        <v>8307.6923076923067</v>
      </c>
      <c r="L280" s="18">
        <v>4500</v>
      </c>
      <c r="M280" s="18">
        <v>590</v>
      </c>
      <c r="N280" s="18">
        <v>33448</v>
      </c>
      <c r="O280" s="18">
        <v>66204.38769230769</v>
      </c>
    </row>
    <row r="281" spans="1:15" x14ac:dyDescent="0.25">
      <c r="A281" t="s">
        <v>24</v>
      </c>
      <c r="B281" t="s">
        <v>64</v>
      </c>
      <c r="C281" t="s">
        <v>301</v>
      </c>
      <c r="D281" t="s">
        <v>52</v>
      </c>
      <c r="E281">
        <v>299</v>
      </c>
      <c r="F281" t="s">
        <v>300</v>
      </c>
      <c r="G281" t="s">
        <v>43</v>
      </c>
      <c r="H281" t="s">
        <v>32</v>
      </c>
      <c r="I281" t="s">
        <v>28</v>
      </c>
      <c r="J281" s="18">
        <v>61364.159999999996</v>
      </c>
      <c r="K281" s="18">
        <v>26916.666666666668</v>
      </c>
      <c r="L281" s="18">
        <v>1450</v>
      </c>
      <c r="M281" s="18">
        <v>310</v>
      </c>
      <c r="N281" s="18">
        <v>0</v>
      </c>
      <c r="O281" s="18">
        <v>32687.493333333332</v>
      </c>
    </row>
    <row r="282" spans="1:15" x14ac:dyDescent="0.25">
      <c r="A282" t="s">
        <v>24</v>
      </c>
      <c r="B282" t="s">
        <v>64</v>
      </c>
      <c r="C282" t="s">
        <v>301</v>
      </c>
      <c r="D282" t="s">
        <v>52</v>
      </c>
      <c r="E282">
        <v>299</v>
      </c>
      <c r="F282" t="s">
        <v>300</v>
      </c>
      <c r="G282" t="s">
        <v>5476</v>
      </c>
      <c r="H282" t="s">
        <v>32</v>
      </c>
      <c r="I282" t="s">
        <v>28</v>
      </c>
      <c r="J282" s="18">
        <v>-70836.480000000025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</row>
    <row r="283" spans="1:15" x14ac:dyDescent="0.25">
      <c r="A283" t="s">
        <v>24</v>
      </c>
      <c r="B283" t="s">
        <v>64</v>
      </c>
      <c r="C283" t="s">
        <v>301</v>
      </c>
      <c r="D283" t="s">
        <v>40</v>
      </c>
      <c r="E283">
        <v>301</v>
      </c>
      <c r="F283" t="s">
        <v>548</v>
      </c>
      <c r="G283" t="s">
        <v>5470</v>
      </c>
      <c r="H283" t="s">
        <v>32</v>
      </c>
      <c r="I283" t="s">
        <v>37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</row>
    <row r="284" spans="1:15" x14ac:dyDescent="0.25">
      <c r="A284" t="s">
        <v>24</v>
      </c>
      <c r="B284" t="s">
        <v>64</v>
      </c>
      <c r="C284" t="s">
        <v>301</v>
      </c>
      <c r="D284" t="s">
        <v>40</v>
      </c>
      <c r="E284">
        <v>301</v>
      </c>
      <c r="F284" t="s">
        <v>548</v>
      </c>
      <c r="G284" t="s">
        <v>43</v>
      </c>
      <c r="H284" t="s">
        <v>46</v>
      </c>
      <c r="I284" t="s">
        <v>37</v>
      </c>
      <c r="J284" s="18">
        <v>71415.863999999987</v>
      </c>
      <c r="K284" s="18">
        <v>10076.923076923076</v>
      </c>
      <c r="L284" s="18">
        <v>5250</v>
      </c>
      <c r="M284" s="18">
        <v>1850</v>
      </c>
      <c r="N284" s="18">
        <v>19400</v>
      </c>
      <c r="O284" s="18">
        <v>34838.940923076923</v>
      </c>
    </row>
    <row r="285" spans="1:15" x14ac:dyDescent="0.25">
      <c r="A285" t="s">
        <v>24</v>
      </c>
      <c r="B285" t="s">
        <v>64</v>
      </c>
      <c r="C285" t="s">
        <v>301</v>
      </c>
      <c r="D285" t="s">
        <v>40</v>
      </c>
      <c r="E285">
        <v>301</v>
      </c>
      <c r="F285" t="s">
        <v>548</v>
      </c>
      <c r="G285" t="s">
        <v>43</v>
      </c>
      <c r="H285" t="s">
        <v>32</v>
      </c>
      <c r="I285" t="s">
        <v>37</v>
      </c>
      <c r="J285" s="18">
        <v>18540.288</v>
      </c>
      <c r="K285" s="18">
        <v>5666.666666666667</v>
      </c>
      <c r="L285" s="18">
        <v>2500</v>
      </c>
      <c r="M285" s="18">
        <v>10</v>
      </c>
      <c r="N285" s="18">
        <v>12284</v>
      </c>
      <c r="O285" s="18">
        <v>-1920.3786666666683</v>
      </c>
    </row>
    <row r="286" spans="1:15" x14ac:dyDescent="0.25">
      <c r="A286" t="s">
        <v>24</v>
      </c>
      <c r="B286" t="s">
        <v>64</v>
      </c>
      <c r="C286" t="s">
        <v>301</v>
      </c>
      <c r="D286" t="s">
        <v>40</v>
      </c>
      <c r="E286">
        <v>301</v>
      </c>
      <c r="F286" t="s">
        <v>548</v>
      </c>
      <c r="G286" t="s">
        <v>5476</v>
      </c>
      <c r="H286" t="s">
        <v>32</v>
      </c>
      <c r="I286" t="s">
        <v>37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</row>
    <row r="287" spans="1:15" x14ac:dyDescent="0.25">
      <c r="A287" t="s">
        <v>24</v>
      </c>
      <c r="B287" t="s">
        <v>64</v>
      </c>
      <c r="C287" t="s">
        <v>301</v>
      </c>
      <c r="D287" t="s">
        <v>76</v>
      </c>
      <c r="E287">
        <v>300</v>
      </c>
      <c r="F287" t="s">
        <v>347</v>
      </c>
      <c r="G287" t="s">
        <v>5470</v>
      </c>
      <c r="H287" t="s">
        <v>32</v>
      </c>
      <c r="I287" t="s">
        <v>37</v>
      </c>
      <c r="J287" s="18">
        <v>0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</row>
    <row r="288" spans="1:15" x14ac:dyDescent="0.25">
      <c r="A288" t="s">
        <v>24</v>
      </c>
      <c r="B288" t="s">
        <v>64</v>
      </c>
      <c r="C288" t="s">
        <v>301</v>
      </c>
      <c r="D288" t="s">
        <v>76</v>
      </c>
      <c r="E288">
        <v>300</v>
      </c>
      <c r="F288" t="s">
        <v>347</v>
      </c>
      <c r="G288" t="s">
        <v>43</v>
      </c>
      <c r="H288" t="s">
        <v>46</v>
      </c>
      <c r="I288" t="s">
        <v>37</v>
      </c>
      <c r="J288" s="18">
        <v>58997.25</v>
      </c>
      <c r="K288" s="18">
        <v>4076.9230769230771</v>
      </c>
      <c r="L288" s="18">
        <v>4050</v>
      </c>
      <c r="M288" s="18">
        <v>180</v>
      </c>
      <c r="N288" s="18">
        <v>30779</v>
      </c>
      <c r="O288" s="18">
        <v>19911.326923076922</v>
      </c>
    </row>
    <row r="289" spans="1:15" x14ac:dyDescent="0.25">
      <c r="A289" t="s">
        <v>24</v>
      </c>
      <c r="B289" t="s">
        <v>64</v>
      </c>
      <c r="C289" t="s">
        <v>301</v>
      </c>
      <c r="D289" t="s">
        <v>76</v>
      </c>
      <c r="E289">
        <v>300</v>
      </c>
      <c r="F289" t="s">
        <v>347</v>
      </c>
      <c r="G289" t="s">
        <v>43</v>
      </c>
      <c r="H289" t="s">
        <v>32</v>
      </c>
      <c r="I289" t="s">
        <v>37</v>
      </c>
      <c r="J289" s="18">
        <v>60357.959999999992</v>
      </c>
      <c r="K289" s="18">
        <v>37333.333333333336</v>
      </c>
      <c r="L289" s="18">
        <v>2200</v>
      </c>
      <c r="M289" s="18">
        <v>720</v>
      </c>
      <c r="N289" s="18">
        <v>0</v>
      </c>
      <c r="O289" s="18">
        <v>20104.626666666663</v>
      </c>
    </row>
    <row r="290" spans="1:15" x14ac:dyDescent="0.25">
      <c r="A290" t="s">
        <v>24</v>
      </c>
      <c r="B290" t="s">
        <v>64</v>
      </c>
      <c r="C290" t="s">
        <v>301</v>
      </c>
      <c r="D290" t="s">
        <v>76</v>
      </c>
      <c r="E290">
        <v>300</v>
      </c>
      <c r="F290" t="s">
        <v>347</v>
      </c>
      <c r="G290" t="s">
        <v>5476</v>
      </c>
      <c r="H290" t="s">
        <v>32</v>
      </c>
      <c r="I290" t="s">
        <v>37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</row>
    <row r="291" spans="1:15" x14ac:dyDescent="0.25">
      <c r="A291" t="s">
        <v>24</v>
      </c>
      <c r="B291" t="s">
        <v>64</v>
      </c>
      <c r="C291" t="s">
        <v>326</v>
      </c>
      <c r="D291" t="s">
        <v>31</v>
      </c>
      <c r="E291">
        <v>81</v>
      </c>
      <c r="F291" t="s">
        <v>1276</v>
      </c>
      <c r="G291" t="s">
        <v>5470</v>
      </c>
      <c r="H291" t="s">
        <v>32</v>
      </c>
      <c r="I291" t="s">
        <v>37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</row>
    <row r="292" spans="1:15" x14ac:dyDescent="0.25">
      <c r="A292" t="s">
        <v>24</v>
      </c>
      <c r="B292" t="s">
        <v>64</v>
      </c>
      <c r="C292" t="s">
        <v>326</v>
      </c>
      <c r="D292" t="s">
        <v>31</v>
      </c>
      <c r="E292">
        <v>81</v>
      </c>
      <c r="F292" t="s">
        <v>1276</v>
      </c>
      <c r="G292" t="s">
        <v>43</v>
      </c>
      <c r="H292" t="s">
        <v>46</v>
      </c>
      <c r="I292" t="s">
        <v>37</v>
      </c>
      <c r="J292" s="18">
        <v>44487.468000000008</v>
      </c>
      <c r="K292" s="18">
        <v>6076.9230769230762</v>
      </c>
      <c r="L292" s="18">
        <v>4250</v>
      </c>
      <c r="M292" s="18">
        <v>1280</v>
      </c>
      <c r="N292" s="18">
        <v>20478</v>
      </c>
      <c r="O292" s="18">
        <v>12402.544923076928</v>
      </c>
    </row>
    <row r="293" spans="1:15" x14ac:dyDescent="0.25">
      <c r="A293" t="s">
        <v>24</v>
      </c>
      <c r="B293" t="s">
        <v>64</v>
      </c>
      <c r="C293" t="s">
        <v>326</v>
      </c>
      <c r="D293" t="s">
        <v>31</v>
      </c>
      <c r="E293">
        <v>81</v>
      </c>
      <c r="F293" t="s">
        <v>1276</v>
      </c>
      <c r="G293" t="s">
        <v>43</v>
      </c>
      <c r="H293" t="s">
        <v>32</v>
      </c>
      <c r="I293" t="s">
        <v>37</v>
      </c>
      <c r="J293" s="18">
        <v>51877.58400000001</v>
      </c>
      <c r="K293" s="18">
        <v>23750.000000000004</v>
      </c>
      <c r="L293" s="18">
        <v>3000</v>
      </c>
      <c r="M293" s="18">
        <v>910</v>
      </c>
      <c r="N293" s="18">
        <v>23972</v>
      </c>
      <c r="O293" s="18">
        <v>245.58400000000256</v>
      </c>
    </row>
    <row r="294" spans="1:15" x14ac:dyDescent="0.25">
      <c r="A294" t="s">
        <v>24</v>
      </c>
      <c r="B294" t="s">
        <v>64</v>
      </c>
      <c r="C294" t="s">
        <v>326</v>
      </c>
      <c r="D294" t="s">
        <v>31</v>
      </c>
      <c r="E294">
        <v>81</v>
      </c>
      <c r="F294" t="s">
        <v>1276</v>
      </c>
      <c r="G294" t="s">
        <v>5476</v>
      </c>
      <c r="H294" t="s">
        <v>32</v>
      </c>
      <c r="I294" t="s">
        <v>37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</row>
    <row r="295" spans="1:15" x14ac:dyDescent="0.25">
      <c r="A295" t="s">
        <v>24</v>
      </c>
      <c r="B295" t="s">
        <v>64</v>
      </c>
      <c r="C295" t="s">
        <v>326</v>
      </c>
      <c r="D295" t="s">
        <v>52</v>
      </c>
      <c r="E295">
        <v>82</v>
      </c>
      <c r="F295" t="s">
        <v>609</v>
      </c>
      <c r="G295" t="s">
        <v>5470</v>
      </c>
      <c r="H295" t="s">
        <v>32</v>
      </c>
      <c r="I295" t="s">
        <v>37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</row>
    <row r="296" spans="1:15" x14ac:dyDescent="0.25">
      <c r="A296" t="s">
        <v>24</v>
      </c>
      <c r="B296" t="s">
        <v>64</v>
      </c>
      <c r="C296" t="s">
        <v>326</v>
      </c>
      <c r="D296" t="s">
        <v>52</v>
      </c>
      <c r="E296">
        <v>82</v>
      </c>
      <c r="F296" t="s">
        <v>609</v>
      </c>
      <c r="G296" t="s">
        <v>43</v>
      </c>
      <c r="H296" t="s">
        <v>46</v>
      </c>
      <c r="I296" t="s">
        <v>37</v>
      </c>
      <c r="J296" s="18">
        <v>33016.005000000005</v>
      </c>
      <c r="K296" s="18">
        <v>1615.3846153846152</v>
      </c>
      <c r="L296" s="18">
        <v>3200</v>
      </c>
      <c r="M296" s="18">
        <v>860</v>
      </c>
      <c r="N296" s="18">
        <v>30754</v>
      </c>
      <c r="O296" s="18">
        <v>-3413.379615384607</v>
      </c>
    </row>
    <row r="297" spans="1:15" x14ac:dyDescent="0.25">
      <c r="A297" t="s">
        <v>24</v>
      </c>
      <c r="B297" t="s">
        <v>64</v>
      </c>
      <c r="C297" t="s">
        <v>326</v>
      </c>
      <c r="D297" t="s">
        <v>52</v>
      </c>
      <c r="E297">
        <v>82</v>
      </c>
      <c r="F297" t="s">
        <v>609</v>
      </c>
      <c r="G297" t="s">
        <v>43</v>
      </c>
      <c r="H297" t="s">
        <v>32</v>
      </c>
      <c r="I297" t="s">
        <v>37</v>
      </c>
      <c r="J297" s="18">
        <v>23570.514000000003</v>
      </c>
      <c r="K297" s="18">
        <v>11083.333333333334</v>
      </c>
      <c r="L297" s="18">
        <v>400</v>
      </c>
      <c r="M297" s="18">
        <v>250</v>
      </c>
      <c r="N297" s="18">
        <v>11340</v>
      </c>
      <c r="O297" s="18">
        <v>497.18066666666891</v>
      </c>
    </row>
    <row r="298" spans="1:15" x14ac:dyDescent="0.25">
      <c r="A298" t="s">
        <v>24</v>
      </c>
      <c r="B298" t="s">
        <v>64</v>
      </c>
      <c r="C298" t="s">
        <v>326</v>
      </c>
      <c r="D298" t="s">
        <v>52</v>
      </c>
      <c r="E298">
        <v>82</v>
      </c>
      <c r="F298" t="s">
        <v>609</v>
      </c>
      <c r="G298" t="s">
        <v>5476</v>
      </c>
      <c r="H298" t="s">
        <v>32</v>
      </c>
      <c r="I298" t="s">
        <v>37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</row>
    <row r="299" spans="1:15" x14ac:dyDescent="0.25">
      <c r="A299" t="s">
        <v>24</v>
      </c>
      <c r="B299" t="s">
        <v>64</v>
      </c>
      <c r="C299" t="s">
        <v>326</v>
      </c>
      <c r="D299" t="s">
        <v>40</v>
      </c>
      <c r="E299">
        <v>84</v>
      </c>
      <c r="F299" t="s">
        <v>763</v>
      </c>
      <c r="G299" t="s">
        <v>5470</v>
      </c>
      <c r="H299" t="s">
        <v>32</v>
      </c>
      <c r="I299" t="s">
        <v>37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</row>
    <row r="300" spans="1:15" x14ac:dyDescent="0.25">
      <c r="A300" t="s">
        <v>24</v>
      </c>
      <c r="B300" t="s">
        <v>64</v>
      </c>
      <c r="C300" t="s">
        <v>326</v>
      </c>
      <c r="D300" t="s">
        <v>40</v>
      </c>
      <c r="E300">
        <v>84</v>
      </c>
      <c r="F300" t="s">
        <v>763</v>
      </c>
      <c r="G300" t="s">
        <v>43</v>
      </c>
      <c r="H300" t="s">
        <v>46</v>
      </c>
      <c r="I300" t="s">
        <v>37</v>
      </c>
      <c r="J300" s="18">
        <v>29831.976000000002</v>
      </c>
      <c r="K300" s="18">
        <v>8230.7692307692305</v>
      </c>
      <c r="L300" s="18">
        <v>4850</v>
      </c>
      <c r="M300" s="18">
        <v>1860</v>
      </c>
      <c r="N300" s="18">
        <v>9416</v>
      </c>
      <c r="O300" s="18">
        <v>5475.2067692307719</v>
      </c>
    </row>
    <row r="301" spans="1:15" x14ac:dyDescent="0.25">
      <c r="A301" t="s">
        <v>24</v>
      </c>
      <c r="B301" t="s">
        <v>64</v>
      </c>
      <c r="C301" t="s">
        <v>326</v>
      </c>
      <c r="D301" t="s">
        <v>40</v>
      </c>
      <c r="E301">
        <v>84</v>
      </c>
      <c r="F301" t="s">
        <v>763</v>
      </c>
      <c r="G301" t="s">
        <v>43</v>
      </c>
      <c r="H301" t="s">
        <v>32</v>
      </c>
      <c r="I301" t="s">
        <v>37</v>
      </c>
      <c r="J301" s="18">
        <v>37822.464000000007</v>
      </c>
      <c r="K301" s="18">
        <v>31333.333333333336</v>
      </c>
      <c r="L301" s="18">
        <v>4450</v>
      </c>
      <c r="M301" s="18">
        <v>760</v>
      </c>
      <c r="N301" s="18">
        <v>11736</v>
      </c>
      <c r="O301" s="18">
        <v>-10456.86933333333</v>
      </c>
    </row>
    <row r="302" spans="1:15" x14ac:dyDescent="0.25">
      <c r="A302" t="s">
        <v>24</v>
      </c>
      <c r="B302" t="s">
        <v>64</v>
      </c>
      <c r="C302" t="s">
        <v>326</v>
      </c>
      <c r="D302" t="s">
        <v>40</v>
      </c>
      <c r="E302">
        <v>84</v>
      </c>
      <c r="F302" t="s">
        <v>763</v>
      </c>
      <c r="G302" t="s">
        <v>5476</v>
      </c>
      <c r="H302" t="s">
        <v>32</v>
      </c>
      <c r="I302" t="s">
        <v>37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</row>
    <row r="303" spans="1:15" x14ac:dyDescent="0.25">
      <c r="A303" t="s">
        <v>24</v>
      </c>
      <c r="B303" t="s">
        <v>64</v>
      </c>
      <c r="C303" t="s">
        <v>326</v>
      </c>
      <c r="D303" t="s">
        <v>76</v>
      </c>
      <c r="E303">
        <v>83</v>
      </c>
      <c r="F303" t="s">
        <v>325</v>
      </c>
      <c r="G303" t="s">
        <v>5470</v>
      </c>
      <c r="H303" t="s">
        <v>32</v>
      </c>
      <c r="I303" t="s">
        <v>28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</row>
    <row r="304" spans="1:15" x14ac:dyDescent="0.25">
      <c r="A304" t="s">
        <v>24</v>
      </c>
      <c r="B304" t="s">
        <v>64</v>
      </c>
      <c r="C304" t="s">
        <v>326</v>
      </c>
      <c r="D304" t="s">
        <v>76</v>
      </c>
      <c r="E304">
        <v>83</v>
      </c>
      <c r="F304" t="s">
        <v>325</v>
      </c>
      <c r="G304" t="s">
        <v>43</v>
      </c>
      <c r="H304" t="s">
        <v>46</v>
      </c>
      <c r="I304" t="s">
        <v>28</v>
      </c>
      <c r="J304" s="18">
        <v>35510.400000000001</v>
      </c>
      <c r="K304" s="18">
        <v>2769.2307692307691</v>
      </c>
      <c r="L304" s="18">
        <v>1700</v>
      </c>
      <c r="M304" s="18">
        <v>160</v>
      </c>
      <c r="N304" s="18">
        <v>6400</v>
      </c>
      <c r="O304" s="18">
        <v>24481.169230769232</v>
      </c>
    </row>
    <row r="305" spans="1:15" x14ac:dyDescent="0.25">
      <c r="A305" t="s">
        <v>24</v>
      </c>
      <c r="B305" t="s">
        <v>64</v>
      </c>
      <c r="C305" t="s">
        <v>326</v>
      </c>
      <c r="D305" t="s">
        <v>76</v>
      </c>
      <c r="E305">
        <v>83</v>
      </c>
      <c r="F305" t="s">
        <v>325</v>
      </c>
      <c r="G305" t="s">
        <v>43</v>
      </c>
      <c r="H305" t="s">
        <v>32</v>
      </c>
      <c r="I305" t="s">
        <v>28</v>
      </c>
      <c r="J305" s="18">
        <v>55728.000000000007</v>
      </c>
      <c r="K305" s="18">
        <v>25916.666666666664</v>
      </c>
      <c r="L305" s="18">
        <v>2050</v>
      </c>
      <c r="M305" s="18">
        <v>870</v>
      </c>
      <c r="N305" s="18">
        <v>24436</v>
      </c>
      <c r="O305" s="18">
        <v>2455.3333333333348</v>
      </c>
    </row>
    <row r="306" spans="1:15" x14ac:dyDescent="0.25">
      <c r="A306" t="s">
        <v>24</v>
      </c>
      <c r="B306" t="s">
        <v>64</v>
      </c>
      <c r="C306" t="s">
        <v>326</v>
      </c>
      <c r="D306" t="s">
        <v>76</v>
      </c>
      <c r="E306">
        <v>83</v>
      </c>
      <c r="F306" t="s">
        <v>325</v>
      </c>
      <c r="G306" t="s">
        <v>5476</v>
      </c>
      <c r="H306" t="s">
        <v>32</v>
      </c>
      <c r="I306" t="s">
        <v>28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</row>
    <row r="307" spans="1:15" x14ac:dyDescent="0.25">
      <c r="A307" t="s">
        <v>24</v>
      </c>
      <c r="B307" t="s">
        <v>64</v>
      </c>
      <c r="C307" t="s">
        <v>340</v>
      </c>
      <c r="D307" t="s">
        <v>40</v>
      </c>
      <c r="E307">
        <v>291</v>
      </c>
      <c r="F307" t="s">
        <v>339</v>
      </c>
      <c r="G307" t="s">
        <v>5470</v>
      </c>
      <c r="H307" t="s">
        <v>32</v>
      </c>
      <c r="I307" t="s">
        <v>28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</row>
    <row r="308" spans="1:15" x14ac:dyDescent="0.25">
      <c r="A308" t="s">
        <v>24</v>
      </c>
      <c r="B308" t="s">
        <v>64</v>
      </c>
      <c r="C308" t="s">
        <v>340</v>
      </c>
      <c r="D308" t="s">
        <v>40</v>
      </c>
      <c r="E308">
        <v>291</v>
      </c>
      <c r="F308" t="s">
        <v>339</v>
      </c>
      <c r="G308" t="s">
        <v>43</v>
      </c>
      <c r="H308" t="s">
        <v>46</v>
      </c>
      <c r="I308" t="s">
        <v>28</v>
      </c>
      <c r="J308" s="18">
        <v>42403.839999999997</v>
      </c>
      <c r="K308" s="18">
        <v>4000</v>
      </c>
      <c r="L308" s="18">
        <v>6100</v>
      </c>
      <c r="M308" s="18">
        <v>750</v>
      </c>
      <c r="N308" s="18">
        <v>34750</v>
      </c>
      <c r="O308" s="18">
        <v>-3196.1600000000012</v>
      </c>
    </row>
    <row r="309" spans="1:15" x14ac:dyDescent="0.25">
      <c r="A309" t="s">
        <v>24</v>
      </c>
      <c r="B309" t="s">
        <v>64</v>
      </c>
      <c r="C309" t="s">
        <v>340</v>
      </c>
      <c r="D309" t="s">
        <v>40</v>
      </c>
      <c r="E309">
        <v>291</v>
      </c>
      <c r="F309" t="s">
        <v>339</v>
      </c>
      <c r="G309" t="s">
        <v>43</v>
      </c>
      <c r="H309" t="s">
        <v>32</v>
      </c>
      <c r="I309" t="s">
        <v>28</v>
      </c>
      <c r="J309" s="18">
        <v>46392.32</v>
      </c>
      <c r="K309" s="18">
        <v>22083.333333333336</v>
      </c>
      <c r="L309" s="18">
        <v>1000</v>
      </c>
      <c r="M309" s="18">
        <v>1100</v>
      </c>
      <c r="N309" s="18">
        <v>37820</v>
      </c>
      <c r="O309" s="18">
        <v>-15611.013333333336</v>
      </c>
    </row>
    <row r="310" spans="1:15" x14ac:dyDescent="0.25">
      <c r="A310" t="s">
        <v>24</v>
      </c>
      <c r="B310" t="s">
        <v>64</v>
      </c>
      <c r="C310" t="s">
        <v>340</v>
      </c>
      <c r="D310" t="s">
        <v>40</v>
      </c>
      <c r="E310">
        <v>291</v>
      </c>
      <c r="F310" t="s">
        <v>339</v>
      </c>
      <c r="G310" t="s">
        <v>5476</v>
      </c>
      <c r="H310" t="s">
        <v>32</v>
      </c>
      <c r="I310" t="s">
        <v>28</v>
      </c>
      <c r="J310" s="18">
        <v>32854.5792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</row>
    <row r="311" spans="1:15" x14ac:dyDescent="0.25">
      <c r="A311" t="s">
        <v>24</v>
      </c>
      <c r="B311" t="s">
        <v>64</v>
      </c>
      <c r="C311" t="s">
        <v>272</v>
      </c>
      <c r="D311" t="s">
        <v>52</v>
      </c>
      <c r="E311">
        <v>154</v>
      </c>
      <c r="F311" t="s">
        <v>526</v>
      </c>
      <c r="G311" t="s">
        <v>5470</v>
      </c>
      <c r="H311" t="s">
        <v>32</v>
      </c>
      <c r="I311" t="s">
        <v>28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</row>
    <row r="312" spans="1:15" x14ac:dyDescent="0.25">
      <c r="A312" t="s">
        <v>24</v>
      </c>
      <c r="B312" t="s">
        <v>64</v>
      </c>
      <c r="C312" t="s">
        <v>272</v>
      </c>
      <c r="D312" t="s">
        <v>52</v>
      </c>
      <c r="E312">
        <v>154</v>
      </c>
      <c r="F312" t="s">
        <v>526</v>
      </c>
      <c r="G312" t="s">
        <v>43</v>
      </c>
      <c r="H312" t="s">
        <v>46</v>
      </c>
      <c r="I312" t="s">
        <v>28</v>
      </c>
      <c r="J312" s="18">
        <v>61624.640000000007</v>
      </c>
      <c r="K312" s="18">
        <v>3615.3846153846152</v>
      </c>
      <c r="L312" s="18">
        <v>3400</v>
      </c>
      <c r="M312" s="18">
        <v>620</v>
      </c>
      <c r="N312" s="18">
        <v>28428</v>
      </c>
      <c r="O312" s="18">
        <v>25561.255384615382</v>
      </c>
    </row>
    <row r="313" spans="1:15" x14ac:dyDescent="0.25">
      <c r="A313" t="s">
        <v>24</v>
      </c>
      <c r="B313" t="s">
        <v>64</v>
      </c>
      <c r="C313" t="s">
        <v>272</v>
      </c>
      <c r="D313" t="s">
        <v>52</v>
      </c>
      <c r="E313">
        <v>154</v>
      </c>
      <c r="F313" t="s">
        <v>526</v>
      </c>
      <c r="G313" t="s">
        <v>43</v>
      </c>
      <c r="H313" t="s">
        <v>32</v>
      </c>
      <c r="I313" t="s">
        <v>28</v>
      </c>
      <c r="J313" s="18">
        <v>20782.080000000002</v>
      </c>
      <c r="K313" s="18">
        <v>0</v>
      </c>
      <c r="L313" s="18">
        <v>0</v>
      </c>
      <c r="M313" s="18">
        <v>100</v>
      </c>
      <c r="N313" s="18">
        <v>11431</v>
      </c>
      <c r="O313" s="18">
        <v>9251.0800000000017</v>
      </c>
    </row>
    <row r="314" spans="1:15" x14ac:dyDescent="0.25">
      <c r="A314" t="s">
        <v>24</v>
      </c>
      <c r="B314" t="s">
        <v>64</v>
      </c>
      <c r="C314" t="s">
        <v>272</v>
      </c>
      <c r="D314" t="s">
        <v>52</v>
      </c>
      <c r="E314">
        <v>154</v>
      </c>
      <c r="F314" t="s">
        <v>526</v>
      </c>
      <c r="G314" t="s">
        <v>5476</v>
      </c>
      <c r="H314" t="s">
        <v>32</v>
      </c>
      <c r="I314" t="s">
        <v>28</v>
      </c>
      <c r="J314" s="18">
        <v>-26417.776000000005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</row>
    <row r="315" spans="1:15" x14ac:dyDescent="0.25">
      <c r="A315" t="s">
        <v>24</v>
      </c>
      <c r="B315" t="s">
        <v>64</v>
      </c>
      <c r="C315" t="s">
        <v>272</v>
      </c>
      <c r="D315" t="s">
        <v>40</v>
      </c>
      <c r="E315">
        <v>156</v>
      </c>
      <c r="F315" t="s">
        <v>681</v>
      </c>
      <c r="G315" t="s">
        <v>5470</v>
      </c>
      <c r="H315" t="s">
        <v>32</v>
      </c>
      <c r="I315" t="s">
        <v>37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</row>
    <row r="316" spans="1:15" x14ac:dyDescent="0.25">
      <c r="A316" t="s">
        <v>24</v>
      </c>
      <c r="B316" t="s">
        <v>64</v>
      </c>
      <c r="C316" t="s">
        <v>272</v>
      </c>
      <c r="D316" t="s">
        <v>40</v>
      </c>
      <c r="E316">
        <v>156</v>
      </c>
      <c r="F316" t="s">
        <v>681</v>
      </c>
      <c r="G316" t="s">
        <v>43</v>
      </c>
      <c r="H316" t="s">
        <v>46</v>
      </c>
      <c r="I316" t="s">
        <v>37</v>
      </c>
      <c r="J316" s="18">
        <v>15292.671999999999</v>
      </c>
      <c r="K316" s="18">
        <v>1000</v>
      </c>
      <c r="L316" s="18">
        <v>1800</v>
      </c>
      <c r="M316" s="18">
        <v>80</v>
      </c>
      <c r="N316" s="18">
        <v>14099</v>
      </c>
      <c r="O316" s="18">
        <v>-1686.3280000000009</v>
      </c>
    </row>
    <row r="317" spans="1:15" x14ac:dyDescent="0.25">
      <c r="A317" t="s">
        <v>24</v>
      </c>
      <c r="B317" t="s">
        <v>64</v>
      </c>
      <c r="C317" t="s">
        <v>272</v>
      </c>
      <c r="D317" t="s">
        <v>40</v>
      </c>
      <c r="E317">
        <v>156</v>
      </c>
      <c r="F317" t="s">
        <v>681</v>
      </c>
      <c r="G317" t="s">
        <v>43</v>
      </c>
      <c r="H317" t="s">
        <v>32</v>
      </c>
      <c r="I317" t="s">
        <v>37</v>
      </c>
      <c r="J317" s="18">
        <v>34739.135999999999</v>
      </c>
      <c r="K317" s="18">
        <v>29416.666666666672</v>
      </c>
      <c r="L317" s="18">
        <v>2350</v>
      </c>
      <c r="M317" s="18">
        <v>1010</v>
      </c>
      <c r="N317" s="18">
        <v>24206</v>
      </c>
      <c r="O317" s="18">
        <v>-22243.530666666666</v>
      </c>
    </row>
    <row r="318" spans="1:15" x14ac:dyDescent="0.25">
      <c r="A318" t="s">
        <v>24</v>
      </c>
      <c r="B318" t="s">
        <v>64</v>
      </c>
      <c r="C318" t="s">
        <v>272</v>
      </c>
      <c r="D318" t="s">
        <v>40</v>
      </c>
      <c r="E318">
        <v>156</v>
      </c>
      <c r="F318" t="s">
        <v>681</v>
      </c>
      <c r="G318" t="s">
        <v>5476</v>
      </c>
      <c r="H318" t="s">
        <v>32</v>
      </c>
      <c r="I318" t="s">
        <v>37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</row>
    <row r="319" spans="1:15" x14ac:dyDescent="0.25">
      <c r="A319" t="s">
        <v>24</v>
      </c>
      <c r="B319" t="s">
        <v>64</v>
      </c>
      <c r="C319" t="s">
        <v>272</v>
      </c>
      <c r="D319" t="s">
        <v>76</v>
      </c>
      <c r="E319">
        <v>155</v>
      </c>
      <c r="F319" t="s">
        <v>271</v>
      </c>
      <c r="G319" t="s">
        <v>5470</v>
      </c>
      <c r="H319" t="s">
        <v>32</v>
      </c>
      <c r="I319" t="s">
        <v>37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</row>
    <row r="320" spans="1:15" x14ac:dyDescent="0.25">
      <c r="A320" t="s">
        <v>24</v>
      </c>
      <c r="B320" t="s">
        <v>64</v>
      </c>
      <c r="C320" t="s">
        <v>272</v>
      </c>
      <c r="D320" t="s">
        <v>76</v>
      </c>
      <c r="E320">
        <v>155</v>
      </c>
      <c r="F320" t="s">
        <v>271</v>
      </c>
      <c r="G320" t="s">
        <v>43</v>
      </c>
      <c r="H320" t="s">
        <v>46</v>
      </c>
      <c r="I320" t="s">
        <v>37</v>
      </c>
      <c r="J320" s="18">
        <v>40084.880000000005</v>
      </c>
      <c r="K320" s="18">
        <v>7230.7692307692305</v>
      </c>
      <c r="L320" s="18">
        <v>3100</v>
      </c>
      <c r="M320" s="18">
        <v>1630</v>
      </c>
      <c r="N320" s="18">
        <v>7755</v>
      </c>
      <c r="O320" s="18">
        <v>20369.110769230767</v>
      </c>
    </row>
    <row r="321" spans="1:15" x14ac:dyDescent="0.25">
      <c r="A321" t="s">
        <v>24</v>
      </c>
      <c r="B321" t="s">
        <v>64</v>
      </c>
      <c r="C321" t="s">
        <v>272</v>
      </c>
      <c r="D321" t="s">
        <v>76</v>
      </c>
      <c r="E321">
        <v>155</v>
      </c>
      <c r="F321" t="s">
        <v>271</v>
      </c>
      <c r="G321" t="s">
        <v>43</v>
      </c>
      <c r="H321" t="s">
        <v>32</v>
      </c>
      <c r="I321" t="s">
        <v>37</v>
      </c>
      <c r="J321" s="18">
        <v>35561.759999999995</v>
      </c>
      <c r="K321" s="18">
        <v>20250</v>
      </c>
      <c r="L321" s="18">
        <v>1700</v>
      </c>
      <c r="M321" s="18">
        <v>120</v>
      </c>
      <c r="N321" s="18">
        <v>11972</v>
      </c>
      <c r="O321" s="18">
        <v>1519.7599999999975</v>
      </c>
    </row>
    <row r="322" spans="1:15" x14ac:dyDescent="0.25">
      <c r="A322" t="s">
        <v>24</v>
      </c>
      <c r="B322" t="s">
        <v>64</v>
      </c>
      <c r="C322" t="s">
        <v>272</v>
      </c>
      <c r="D322" t="s">
        <v>76</v>
      </c>
      <c r="E322">
        <v>155</v>
      </c>
      <c r="F322" t="s">
        <v>271</v>
      </c>
      <c r="G322" t="s">
        <v>5476</v>
      </c>
      <c r="H322" t="s">
        <v>32</v>
      </c>
      <c r="I322" t="s">
        <v>37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</row>
    <row r="323" spans="1:15" x14ac:dyDescent="0.25">
      <c r="A323" t="s">
        <v>24</v>
      </c>
      <c r="B323" t="s">
        <v>64</v>
      </c>
      <c r="C323" t="s">
        <v>63</v>
      </c>
      <c r="D323" t="s">
        <v>31</v>
      </c>
      <c r="E323">
        <v>108</v>
      </c>
      <c r="F323" t="s">
        <v>1376</v>
      </c>
      <c r="G323" t="s">
        <v>5470</v>
      </c>
      <c r="H323" t="s">
        <v>32</v>
      </c>
      <c r="I323" t="s">
        <v>28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</row>
    <row r="324" spans="1:15" x14ac:dyDescent="0.25">
      <c r="A324" t="s">
        <v>24</v>
      </c>
      <c r="B324" t="s">
        <v>64</v>
      </c>
      <c r="C324" t="s">
        <v>63</v>
      </c>
      <c r="D324" t="s">
        <v>31</v>
      </c>
      <c r="E324">
        <v>108</v>
      </c>
      <c r="F324" t="s">
        <v>1376</v>
      </c>
      <c r="G324" t="s">
        <v>43</v>
      </c>
      <c r="H324" t="s">
        <v>46</v>
      </c>
      <c r="I324" t="s">
        <v>28</v>
      </c>
      <c r="J324" s="18">
        <v>111621.12</v>
      </c>
      <c r="K324" s="18">
        <v>8615.3846153846152</v>
      </c>
      <c r="L324" s="18">
        <v>5600</v>
      </c>
      <c r="M324" s="18">
        <v>1220</v>
      </c>
      <c r="N324" s="18">
        <v>29145</v>
      </c>
      <c r="O324" s="18">
        <v>67040.735384615386</v>
      </c>
    </row>
    <row r="325" spans="1:15" x14ac:dyDescent="0.25">
      <c r="A325" t="s">
        <v>24</v>
      </c>
      <c r="B325" t="s">
        <v>64</v>
      </c>
      <c r="C325" t="s">
        <v>63</v>
      </c>
      <c r="D325" t="s">
        <v>31</v>
      </c>
      <c r="E325">
        <v>108</v>
      </c>
      <c r="F325" t="s">
        <v>1376</v>
      </c>
      <c r="G325" t="s">
        <v>43</v>
      </c>
      <c r="H325" t="s">
        <v>32</v>
      </c>
      <c r="I325" t="s">
        <v>28</v>
      </c>
      <c r="J325" s="18">
        <v>61501.440000000002</v>
      </c>
      <c r="K325" s="18">
        <v>7500</v>
      </c>
      <c r="L325" s="18">
        <v>1400</v>
      </c>
      <c r="M325" s="18">
        <v>60</v>
      </c>
      <c r="N325" s="18">
        <v>35794</v>
      </c>
      <c r="O325" s="18">
        <v>16747.440000000002</v>
      </c>
    </row>
    <row r="326" spans="1:15" x14ac:dyDescent="0.25">
      <c r="A326" t="s">
        <v>24</v>
      </c>
      <c r="B326" t="s">
        <v>64</v>
      </c>
      <c r="C326" t="s">
        <v>63</v>
      </c>
      <c r="D326" t="s">
        <v>31</v>
      </c>
      <c r="E326">
        <v>108</v>
      </c>
      <c r="F326" t="s">
        <v>1376</v>
      </c>
      <c r="G326" t="s">
        <v>5476</v>
      </c>
      <c r="H326" t="s">
        <v>32</v>
      </c>
      <c r="I326" t="s">
        <v>28</v>
      </c>
      <c r="J326" s="18">
        <v>0</v>
      </c>
      <c r="K326" s="18">
        <v>0</v>
      </c>
      <c r="L326" s="18">
        <v>0</v>
      </c>
      <c r="M326" s="18">
        <v>0</v>
      </c>
      <c r="N326" s="18">
        <v>0</v>
      </c>
      <c r="O326" s="18">
        <v>0</v>
      </c>
    </row>
    <row r="327" spans="1:15" x14ac:dyDescent="0.25">
      <c r="A327" t="s">
        <v>24</v>
      </c>
      <c r="B327" t="s">
        <v>64</v>
      </c>
      <c r="C327" t="s">
        <v>63</v>
      </c>
      <c r="D327" t="s">
        <v>86</v>
      </c>
      <c r="E327">
        <v>107</v>
      </c>
      <c r="F327" t="s">
        <v>294</v>
      </c>
      <c r="G327" t="s">
        <v>5470</v>
      </c>
      <c r="H327" t="s">
        <v>32</v>
      </c>
      <c r="I327" t="s">
        <v>37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</row>
    <row r="328" spans="1:15" x14ac:dyDescent="0.25">
      <c r="A328" t="s">
        <v>24</v>
      </c>
      <c r="B328" t="s">
        <v>64</v>
      </c>
      <c r="C328" t="s">
        <v>63</v>
      </c>
      <c r="D328" t="s">
        <v>86</v>
      </c>
      <c r="E328">
        <v>107</v>
      </c>
      <c r="F328" t="s">
        <v>294</v>
      </c>
      <c r="G328" t="s">
        <v>43</v>
      </c>
      <c r="H328" t="s">
        <v>46</v>
      </c>
      <c r="I328" t="s">
        <v>37</v>
      </c>
      <c r="J328" s="18">
        <v>89299.08</v>
      </c>
      <c r="K328" s="18">
        <v>15538.461538461539</v>
      </c>
      <c r="L328" s="18">
        <v>5650</v>
      </c>
      <c r="M328" s="18">
        <v>500</v>
      </c>
      <c r="N328" s="18">
        <v>21445</v>
      </c>
      <c r="O328" s="18">
        <v>46165.618461538455</v>
      </c>
    </row>
    <row r="329" spans="1:15" x14ac:dyDescent="0.25">
      <c r="A329" t="s">
        <v>24</v>
      </c>
      <c r="B329" t="s">
        <v>64</v>
      </c>
      <c r="C329" t="s">
        <v>63</v>
      </c>
      <c r="D329" t="s">
        <v>86</v>
      </c>
      <c r="E329">
        <v>107</v>
      </c>
      <c r="F329" t="s">
        <v>294</v>
      </c>
      <c r="G329" t="s">
        <v>43</v>
      </c>
      <c r="H329" t="s">
        <v>32</v>
      </c>
      <c r="I329" t="s">
        <v>37</v>
      </c>
      <c r="J329" s="18">
        <v>10917.504000000001</v>
      </c>
      <c r="K329" s="18">
        <v>0</v>
      </c>
      <c r="L329" s="18">
        <v>0</v>
      </c>
      <c r="M329" s="18">
        <v>250</v>
      </c>
      <c r="N329" s="18">
        <v>12798</v>
      </c>
      <c r="O329" s="18">
        <v>-2130.4959999999992</v>
      </c>
    </row>
    <row r="330" spans="1:15" x14ac:dyDescent="0.25">
      <c r="A330" t="s">
        <v>24</v>
      </c>
      <c r="B330" t="s">
        <v>64</v>
      </c>
      <c r="C330" t="s">
        <v>63</v>
      </c>
      <c r="D330" t="s">
        <v>86</v>
      </c>
      <c r="E330">
        <v>107</v>
      </c>
      <c r="F330" t="s">
        <v>294</v>
      </c>
      <c r="G330" t="s">
        <v>5476</v>
      </c>
      <c r="H330" t="s">
        <v>32</v>
      </c>
      <c r="I330" t="s">
        <v>37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</row>
    <row r="331" spans="1:15" x14ac:dyDescent="0.25">
      <c r="A331" t="s">
        <v>24</v>
      </c>
      <c r="B331" t="s">
        <v>64</v>
      </c>
      <c r="C331" t="s">
        <v>63</v>
      </c>
      <c r="D331" t="s">
        <v>52</v>
      </c>
      <c r="E331">
        <v>109</v>
      </c>
      <c r="F331" t="s">
        <v>62</v>
      </c>
      <c r="G331" t="s">
        <v>5470</v>
      </c>
      <c r="H331" t="s">
        <v>32</v>
      </c>
      <c r="I331" t="s">
        <v>37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</row>
    <row r="332" spans="1:15" x14ac:dyDescent="0.25">
      <c r="A332" t="s">
        <v>24</v>
      </c>
      <c r="B332" t="s">
        <v>64</v>
      </c>
      <c r="C332" t="s">
        <v>63</v>
      </c>
      <c r="D332" t="s">
        <v>52</v>
      </c>
      <c r="E332">
        <v>109</v>
      </c>
      <c r="F332" t="s">
        <v>62</v>
      </c>
      <c r="G332" t="s">
        <v>43</v>
      </c>
      <c r="H332" t="s">
        <v>46</v>
      </c>
      <c r="I332" t="s">
        <v>37</v>
      </c>
      <c r="J332" s="18">
        <v>56462.12000000001</v>
      </c>
      <c r="K332" s="18">
        <v>7999.9999999999991</v>
      </c>
      <c r="L332" s="18">
        <v>6900</v>
      </c>
      <c r="M332" s="18">
        <v>1370</v>
      </c>
      <c r="N332" s="18">
        <v>0</v>
      </c>
      <c r="O332" s="18">
        <v>40192.12000000001</v>
      </c>
    </row>
    <row r="333" spans="1:15" x14ac:dyDescent="0.25">
      <c r="A333" t="s">
        <v>24</v>
      </c>
      <c r="B333" t="s">
        <v>64</v>
      </c>
      <c r="C333" t="s">
        <v>63</v>
      </c>
      <c r="D333" t="s">
        <v>52</v>
      </c>
      <c r="E333">
        <v>109</v>
      </c>
      <c r="F333" t="s">
        <v>62</v>
      </c>
      <c r="G333" t="s">
        <v>43</v>
      </c>
      <c r="H333" t="s">
        <v>32</v>
      </c>
      <c r="I333" t="s">
        <v>37</v>
      </c>
      <c r="J333" s="18">
        <v>61199.424000000006</v>
      </c>
      <c r="K333" s="18">
        <v>10833.333333333334</v>
      </c>
      <c r="L333" s="18">
        <v>5800</v>
      </c>
      <c r="M333" s="18">
        <v>1580</v>
      </c>
      <c r="N333" s="18">
        <v>41846</v>
      </c>
      <c r="O333" s="18">
        <v>1140.0906666666742</v>
      </c>
    </row>
    <row r="334" spans="1:15" x14ac:dyDescent="0.25">
      <c r="A334" t="s">
        <v>24</v>
      </c>
      <c r="B334" t="s">
        <v>64</v>
      </c>
      <c r="C334" t="s">
        <v>63</v>
      </c>
      <c r="D334" t="s">
        <v>52</v>
      </c>
      <c r="E334">
        <v>109</v>
      </c>
      <c r="F334" t="s">
        <v>62</v>
      </c>
      <c r="G334" t="s">
        <v>5476</v>
      </c>
      <c r="H334" t="s">
        <v>32</v>
      </c>
      <c r="I334" t="s">
        <v>37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</row>
    <row r="335" spans="1:15" x14ac:dyDescent="0.25">
      <c r="A335" t="s">
        <v>24</v>
      </c>
      <c r="B335" t="s">
        <v>64</v>
      </c>
      <c r="C335" t="s">
        <v>63</v>
      </c>
      <c r="D335" t="s">
        <v>40</v>
      </c>
      <c r="E335">
        <v>111</v>
      </c>
      <c r="F335" t="s">
        <v>812</v>
      </c>
      <c r="G335" t="s">
        <v>5470</v>
      </c>
      <c r="H335" t="s">
        <v>32</v>
      </c>
      <c r="I335" t="s">
        <v>28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</row>
    <row r="336" spans="1:15" x14ac:dyDescent="0.25">
      <c r="A336" t="s">
        <v>24</v>
      </c>
      <c r="B336" t="s">
        <v>64</v>
      </c>
      <c r="C336" t="s">
        <v>63</v>
      </c>
      <c r="D336" t="s">
        <v>40</v>
      </c>
      <c r="E336">
        <v>111</v>
      </c>
      <c r="F336" t="s">
        <v>812</v>
      </c>
      <c r="G336" t="s">
        <v>43</v>
      </c>
      <c r="H336" t="s">
        <v>46</v>
      </c>
      <c r="I336" t="s">
        <v>28</v>
      </c>
      <c r="J336" s="18">
        <v>55644.159999999996</v>
      </c>
      <c r="K336" s="18">
        <v>4692.3076923076933</v>
      </c>
      <c r="L336" s="18">
        <v>4650</v>
      </c>
      <c r="M336" s="18">
        <v>450</v>
      </c>
      <c r="N336" s="18">
        <v>33246</v>
      </c>
      <c r="O336" s="18">
        <v>12605.852307692308</v>
      </c>
    </row>
    <row r="337" spans="1:15" x14ac:dyDescent="0.25">
      <c r="A337" t="s">
        <v>24</v>
      </c>
      <c r="B337" t="s">
        <v>64</v>
      </c>
      <c r="C337" t="s">
        <v>63</v>
      </c>
      <c r="D337" t="s">
        <v>40</v>
      </c>
      <c r="E337">
        <v>111</v>
      </c>
      <c r="F337" t="s">
        <v>812</v>
      </c>
      <c r="G337" t="s">
        <v>43</v>
      </c>
      <c r="H337" t="s">
        <v>32</v>
      </c>
      <c r="I337" t="s">
        <v>28</v>
      </c>
      <c r="J337" s="18">
        <v>84264.960000000006</v>
      </c>
      <c r="K337" s="18">
        <v>45083.333333333328</v>
      </c>
      <c r="L337" s="18">
        <v>2900</v>
      </c>
      <c r="M337" s="18">
        <v>1120</v>
      </c>
      <c r="N337" s="18">
        <v>19350</v>
      </c>
      <c r="O337" s="18">
        <v>15811.626666666671</v>
      </c>
    </row>
    <row r="338" spans="1:15" x14ac:dyDescent="0.25">
      <c r="A338" t="s">
        <v>24</v>
      </c>
      <c r="B338" t="s">
        <v>64</v>
      </c>
      <c r="C338" t="s">
        <v>63</v>
      </c>
      <c r="D338" t="s">
        <v>40</v>
      </c>
      <c r="E338">
        <v>111</v>
      </c>
      <c r="F338" t="s">
        <v>812</v>
      </c>
      <c r="G338" t="s">
        <v>5476</v>
      </c>
      <c r="H338" t="s">
        <v>32</v>
      </c>
      <c r="I338" t="s">
        <v>28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</row>
    <row r="339" spans="1:15" x14ac:dyDescent="0.25">
      <c r="A339" t="s">
        <v>24</v>
      </c>
      <c r="B339" t="s">
        <v>64</v>
      </c>
      <c r="C339" t="s">
        <v>63</v>
      </c>
      <c r="D339" t="s">
        <v>76</v>
      </c>
      <c r="E339">
        <v>110</v>
      </c>
      <c r="F339" t="s">
        <v>709</v>
      </c>
      <c r="G339" t="s">
        <v>5470</v>
      </c>
      <c r="H339" t="s">
        <v>32</v>
      </c>
      <c r="I339" t="s">
        <v>37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</row>
    <row r="340" spans="1:15" x14ac:dyDescent="0.25">
      <c r="A340" t="s">
        <v>24</v>
      </c>
      <c r="B340" t="s">
        <v>64</v>
      </c>
      <c r="C340" t="s">
        <v>63</v>
      </c>
      <c r="D340" t="s">
        <v>76</v>
      </c>
      <c r="E340">
        <v>110</v>
      </c>
      <c r="F340" t="s">
        <v>709</v>
      </c>
      <c r="G340" t="s">
        <v>43</v>
      </c>
      <c r="H340" t="s">
        <v>46</v>
      </c>
      <c r="I340" t="s">
        <v>37</v>
      </c>
      <c r="J340" s="18">
        <v>20467.2</v>
      </c>
      <c r="K340" s="18">
        <v>1153.8461538461538</v>
      </c>
      <c r="L340" s="18">
        <v>500</v>
      </c>
      <c r="M340" s="18">
        <v>870</v>
      </c>
      <c r="N340" s="18">
        <v>6560</v>
      </c>
      <c r="O340" s="18">
        <v>11383.353846153845</v>
      </c>
    </row>
    <row r="341" spans="1:15" x14ac:dyDescent="0.25">
      <c r="A341" t="s">
        <v>24</v>
      </c>
      <c r="B341" t="s">
        <v>64</v>
      </c>
      <c r="C341" t="s">
        <v>63</v>
      </c>
      <c r="D341" t="s">
        <v>76</v>
      </c>
      <c r="E341">
        <v>110</v>
      </c>
      <c r="F341" t="s">
        <v>709</v>
      </c>
      <c r="G341" t="s">
        <v>43</v>
      </c>
      <c r="H341" t="s">
        <v>32</v>
      </c>
      <c r="I341" t="s">
        <v>37</v>
      </c>
      <c r="J341" s="18">
        <v>8136.96</v>
      </c>
      <c r="K341" s="18">
        <v>10833.333333333334</v>
      </c>
      <c r="L341" s="18">
        <v>1250</v>
      </c>
      <c r="M341" s="18">
        <v>50</v>
      </c>
      <c r="N341" s="18">
        <v>0</v>
      </c>
      <c r="O341" s="18">
        <v>-3996.3733333333339</v>
      </c>
    </row>
    <row r="342" spans="1:15" x14ac:dyDescent="0.25">
      <c r="A342" t="s">
        <v>24</v>
      </c>
      <c r="B342" t="s">
        <v>64</v>
      </c>
      <c r="C342" t="s">
        <v>63</v>
      </c>
      <c r="D342" t="s">
        <v>76</v>
      </c>
      <c r="E342">
        <v>110</v>
      </c>
      <c r="F342" t="s">
        <v>709</v>
      </c>
      <c r="G342" t="s">
        <v>5476</v>
      </c>
      <c r="H342" t="s">
        <v>32</v>
      </c>
      <c r="I342" t="s">
        <v>37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</row>
    <row r="343" spans="1:15" x14ac:dyDescent="0.25">
      <c r="A343" t="s">
        <v>24</v>
      </c>
      <c r="B343" t="s">
        <v>64</v>
      </c>
      <c r="C343" t="s">
        <v>228</v>
      </c>
      <c r="D343" t="s">
        <v>52</v>
      </c>
      <c r="E343">
        <v>85</v>
      </c>
      <c r="F343" t="s">
        <v>684</v>
      </c>
      <c r="G343" t="s">
        <v>5470</v>
      </c>
      <c r="H343" t="s">
        <v>32</v>
      </c>
      <c r="I343" t="s">
        <v>37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</row>
    <row r="344" spans="1:15" x14ac:dyDescent="0.25">
      <c r="A344" t="s">
        <v>24</v>
      </c>
      <c r="B344" t="s">
        <v>64</v>
      </c>
      <c r="C344" t="s">
        <v>228</v>
      </c>
      <c r="D344" t="s">
        <v>52</v>
      </c>
      <c r="E344">
        <v>85</v>
      </c>
      <c r="F344" t="s">
        <v>684</v>
      </c>
      <c r="G344" t="s">
        <v>43</v>
      </c>
      <c r="H344" t="s">
        <v>46</v>
      </c>
      <c r="I344" t="s">
        <v>37</v>
      </c>
      <c r="J344" s="18">
        <v>43457.392</v>
      </c>
      <c r="K344" s="18">
        <v>6461.538461538461</v>
      </c>
      <c r="L344" s="18">
        <v>3450</v>
      </c>
      <c r="M344" s="18">
        <v>1550</v>
      </c>
      <c r="N344" s="18">
        <v>17113</v>
      </c>
      <c r="O344" s="18">
        <v>14882.853538461539</v>
      </c>
    </row>
    <row r="345" spans="1:15" x14ac:dyDescent="0.25">
      <c r="A345" t="s">
        <v>24</v>
      </c>
      <c r="B345" t="s">
        <v>64</v>
      </c>
      <c r="C345" t="s">
        <v>228</v>
      </c>
      <c r="D345" t="s">
        <v>52</v>
      </c>
      <c r="E345">
        <v>85</v>
      </c>
      <c r="F345" t="s">
        <v>684</v>
      </c>
      <c r="G345" t="s">
        <v>43</v>
      </c>
      <c r="H345" t="s">
        <v>32</v>
      </c>
      <c r="I345" t="s">
        <v>37</v>
      </c>
      <c r="J345" s="18">
        <v>109107.15200000002</v>
      </c>
      <c r="K345" s="18">
        <v>49000</v>
      </c>
      <c r="L345" s="18">
        <v>4400</v>
      </c>
      <c r="M345" s="18">
        <v>1110</v>
      </c>
      <c r="N345" s="18">
        <v>46930</v>
      </c>
      <c r="O345" s="18">
        <v>7667.1520000000073</v>
      </c>
    </row>
    <row r="346" spans="1:15" x14ac:dyDescent="0.25">
      <c r="A346" t="s">
        <v>24</v>
      </c>
      <c r="B346" t="s">
        <v>64</v>
      </c>
      <c r="C346" t="s">
        <v>228</v>
      </c>
      <c r="D346" t="s">
        <v>52</v>
      </c>
      <c r="E346">
        <v>85</v>
      </c>
      <c r="F346" t="s">
        <v>684</v>
      </c>
      <c r="G346" t="s">
        <v>5476</v>
      </c>
      <c r="H346" t="s">
        <v>32</v>
      </c>
      <c r="I346" t="s">
        <v>37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</row>
    <row r="347" spans="1:15" x14ac:dyDescent="0.25">
      <c r="A347" t="s">
        <v>24</v>
      </c>
      <c r="B347" t="s">
        <v>64</v>
      </c>
      <c r="C347" t="s">
        <v>228</v>
      </c>
      <c r="D347" t="s">
        <v>40</v>
      </c>
      <c r="E347">
        <v>87</v>
      </c>
      <c r="F347" t="s">
        <v>227</v>
      </c>
      <c r="G347" t="s">
        <v>5470</v>
      </c>
      <c r="H347" t="s">
        <v>32</v>
      </c>
      <c r="I347" t="s">
        <v>37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</row>
    <row r="348" spans="1:15" x14ac:dyDescent="0.25">
      <c r="A348" t="s">
        <v>24</v>
      </c>
      <c r="B348" t="s">
        <v>64</v>
      </c>
      <c r="C348" t="s">
        <v>228</v>
      </c>
      <c r="D348" t="s">
        <v>40</v>
      </c>
      <c r="E348">
        <v>87</v>
      </c>
      <c r="F348" t="s">
        <v>227</v>
      </c>
      <c r="G348" t="s">
        <v>43</v>
      </c>
      <c r="H348" t="s">
        <v>46</v>
      </c>
      <c r="I348" t="s">
        <v>37</v>
      </c>
      <c r="J348" s="18">
        <v>22488.576000000001</v>
      </c>
      <c r="K348" s="18">
        <v>4615.3846153846152</v>
      </c>
      <c r="L348" s="18">
        <v>1500</v>
      </c>
      <c r="M348" s="18">
        <v>870</v>
      </c>
      <c r="N348" s="18">
        <v>7470</v>
      </c>
      <c r="O348" s="18">
        <v>8033.1913846153857</v>
      </c>
    </row>
    <row r="349" spans="1:15" x14ac:dyDescent="0.25">
      <c r="A349" t="s">
        <v>24</v>
      </c>
      <c r="B349" t="s">
        <v>64</v>
      </c>
      <c r="C349" t="s">
        <v>228</v>
      </c>
      <c r="D349" t="s">
        <v>40</v>
      </c>
      <c r="E349">
        <v>87</v>
      </c>
      <c r="F349" t="s">
        <v>227</v>
      </c>
      <c r="G349" t="s">
        <v>43</v>
      </c>
      <c r="H349" t="s">
        <v>32</v>
      </c>
      <c r="I349" t="s">
        <v>37</v>
      </c>
      <c r="J349" s="18">
        <v>25986.048000000003</v>
      </c>
      <c r="K349" s="18">
        <v>22500</v>
      </c>
      <c r="L349" s="18">
        <v>700</v>
      </c>
      <c r="M349" s="18">
        <v>560</v>
      </c>
      <c r="N349" s="18">
        <v>7500</v>
      </c>
      <c r="O349" s="18">
        <v>-5273.9520000000011</v>
      </c>
    </row>
    <row r="350" spans="1:15" x14ac:dyDescent="0.25">
      <c r="A350" t="s">
        <v>24</v>
      </c>
      <c r="B350" t="s">
        <v>64</v>
      </c>
      <c r="C350" t="s">
        <v>228</v>
      </c>
      <c r="D350" t="s">
        <v>40</v>
      </c>
      <c r="E350">
        <v>87</v>
      </c>
      <c r="F350" t="s">
        <v>227</v>
      </c>
      <c r="G350" t="s">
        <v>5476</v>
      </c>
      <c r="H350" t="s">
        <v>32</v>
      </c>
      <c r="I350" t="s">
        <v>37</v>
      </c>
      <c r="J350" s="18">
        <v>0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</row>
    <row r="351" spans="1:15" x14ac:dyDescent="0.25">
      <c r="A351" t="s">
        <v>24</v>
      </c>
      <c r="B351" t="s">
        <v>64</v>
      </c>
      <c r="C351" t="s">
        <v>228</v>
      </c>
      <c r="D351" t="s">
        <v>76</v>
      </c>
      <c r="E351">
        <v>86</v>
      </c>
      <c r="F351" t="s">
        <v>250</v>
      </c>
      <c r="G351" t="s">
        <v>5470</v>
      </c>
      <c r="H351" t="s">
        <v>32</v>
      </c>
      <c r="I351" t="s">
        <v>37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</row>
    <row r="352" spans="1:15" x14ac:dyDescent="0.25">
      <c r="A352" t="s">
        <v>24</v>
      </c>
      <c r="B352" t="s">
        <v>64</v>
      </c>
      <c r="C352" t="s">
        <v>228</v>
      </c>
      <c r="D352" t="s">
        <v>76</v>
      </c>
      <c r="E352">
        <v>86</v>
      </c>
      <c r="F352" t="s">
        <v>250</v>
      </c>
      <c r="G352" t="s">
        <v>43</v>
      </c>
      <c r="H352" t="s">
        <v>46</v>
      </c>
      <c r="I352" t="s">
        <v>37</v>
      </c>
      <c r="J352" s="18">
        <v>25642.32</v>
      </c>
      <c r="K352" s="18">
        <v>6076.9230769230762</v>
      </c>
      <c r="L352" s="18">
        <v>2450</v>
      </c>
      <c r="M352" s="18">
        <v>970</v>
      </c>
      <c r="N352" s="18">
        <v>0</v>
      </c>
      <c r="O352" s="18">
        <v>16145.396923076922</v>
      </c>
    </row>
    <row r="353" spans="1:15" x14ac:dyDescent="0.25">
      <c r="A353" t="s">
        <v>24</v>
      </c>
      <c r="B353" t="s">
        <v>64</v>
      </c>
      <c r="C353" t="s">
        <v>228</v>
      </c>
      <c r="D353" t="s">
        <v>76</v>
      </c>
      <c r="E353">
        <v>86</v>
      </c>
      <c r="F353" t="s">
        <v>250</v>
      </c>
      <c r="G353" t="s">
        <v>43</v>
      </c>
      <c r="H353" t="s">
        <v>32</v>
      </c>
      <c r="I353" t="s">
        <v>37</v>
      </c>
      <c r="J353" s="18">
        <v>10759.76</v>
      </c>
      <c r="K353" s="18">
        <v>5666.666666666667</v>
      </c>
      <c r="L353" s="18">
        <v>200</v>
      </c>
      <c r="M353" s="18">
        <v>10</v>
      </c>
      <c r="N353" s="18">
        <v>8970</v>
      </c>
      <c r="O353" s="18">
        <v>-4086.9066666666668</v>
      </c>
    </row>
    <row r="354" spans="1:15" x14ac:dyDescent="0.25">
      <c r="A354" t="s">
        <v>24</v>
      </c>
      <c r="B354" t="s">
        <v>64</v>
      </c>
      <c r="C354" t="s">
        <v>228</v>
      </c>
      <c r="D354" t="s">
        <v>76</v>
      </c>
      <c r="E354">
        <v>86</v>
      </c>
      <c r="F354" t="s">
        <v>250</v>
      </c>
      <c r="G354" t="s">
        <v>5476</v>
      </c>
      <c r="H354" t="s">
        <v>32</v>
      </c>
      <c r="I354" t="s">
        <v>37</v>
      </c>
      <c r="J354" s="18">
        <v>0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</row>
    <row r="355" spans="1:15" x14ac:dyDescent="0.25">
      <c r="A355" t="s">
        <v>24</v>
      </c>
      <c r="B355" t="s">
        <v>64</v>
      </c>
      <c r="C355" t="s">
        <v>217</v>
      </c>
      <c r="D355" t="s">
        <v>40</v>
      </c>
      <c r="E355">
        <v>162</v>
      </c>
      <c r="F355" t="s">
        <v>216</v>
      </c>
      <c r="G355" t="s">
        <v>5470</v>
      </c>
      <c r="H355" t="s">
        <v>32</v>
      </c>
      <c r="I355" t="s">
        <v>28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</row>
    <row r="356" spans="1:15" x14ac:dyDescent="0.25">
      <c r="A356" t="s">
        <v>24</v>
      </c>
      <c r="B356" t="s">
        <v>64</v>
      </c>
      <c r="C356" t="s">
        <v>217</v>
      </c>
      <c r="D356" t="s">
        <v>40</v>
      </c>
      <c r="E356">
        <v>162</v>
      </c>
      <c r="F356" t="s">
        <v>216</v>
      </c>
      <c r="G356" t="s">
        <v>43</v>
      </c>
      <c r="H356" t="s">
        <v>46</v>
      </c>
      <c r="I356" t="s">
        <v>28</v>
      </c>
      <c r="J356" s="18">
        <v>44064</v>
      </c>
      <c r="K356" s="18">
        <v>4846.1538461538466</v>
      </c>
      <c r="L356" s="18">
        <v>5250</v>
      </c>
      <c r="M356" s="18">
        <v>720</v>
      </c>
      <c r="N356" s="18">
        <v>19427</v>
      </c>
      <c r="O356" s="18">
        <v>13820.846153846156</v>
      </c>
    </row>
    <row r="357" spans="1:15" x14ac:dyDescent="0.25">
      <c r="A357" t="s">
        <v>24</v>
      </c>
      <c r="B357" t="s">
        <v>64</v>
      </c>
      <c r="C357" t="s">
        <v>217</v>
      </c>
      <c r="D357" t="s">
        <v>40</v>
      </c>
      <c r="E357">
        <v>162</v>
      </c>
      <c r="F357" t="s">
        <v>216</v>
      </c>
      <c r="G357" t="s">
        <v>43</v>
      </c>
      <c r="H357" t="s">
        <v>32</v>
      </c>
      <c r="I357" t="s">
        <v>28</v>
      </c>
      <c r="J357" s="18">
        <v>13685.760000000002</v>
      </c>
      <c r="K357" s="18">
        <v>0</v>
      </c>
      <c r="L357" s="18">
        <v>200</v>
      </c>
      <c r="M357" s="18">
        <v>20</v>
      </c>
      <c r="N357" s="18">
        <v>10138</v>
      </c>
      <c r="O357" s="18">
        <v>3327.7600000000011</v>
      </c>
    </row>
    <row r="358" spans="1:15" x14ac:dyDescent="0.25">
      <c r="A358" t="s">
        <v>24</v>
      </c>
      <c r="B358" t="s">
        <v>64</v>
      </c>
      <c r="C358" t="s">
        <v>217</v>
      </c>
      <c r="D358" t="s">
        <v>40</v>
      </c>
      <c r="E358">
        <v>162</v>
      </c>
      <c r="F358" t="s">
        <v>216</v>
      </c>
      <c r="G358" t="s">
        <v>5476</v>
      </c>
      <c r="H358" t="s">
        <v>32</v>
      </c>
      <c r="I358" t="s">
        <v>28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</row>
    <row r="359" spans="1:15" x14ac:dyDescent="0.25">
      <c r="A359" t="s">
        <v>24</v>
      </c>
      <c r="B359" t="s">
        <v>64</v>
      </c>
      <c r="C359" t="s">
        <v>305</v>
      </c>
      <c r="D359" t="s">
        <v>40</v>
      </c>
      <c r="E359">
        <v>160</v>
      </c>
      <c r="F359" t="s">
        <v>304</v>
      </c>
      <c r="G359" t="s">
        <v>5470</v>
      </c>
      <c r="H359" t="s">
        <v>32</v>
      </c>
      <c r="I359" t="s">
        <v>28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18">
        <v>0</v>
      </c>
    </row>
    <row r="360" spans="1:15" x14ac:dyDescent="0.25">
      <c r="A360" t="s">
        <v>24</v>
      </c>
      <c r="B360" t="s">
        <v>64</v>
      </c>
      <c r="C360" t="s">
        <v>305</v>
      </c>
      <c r="D360" t="s">
        <v>40</v>
      </c>
      <c r="E360">
        <v>160</v>
      </c>
      <c r="F360" t="s">
        <v>304</v>
      </c>
      <c r="G360" t="s">
        <v>43</v>
      </c>
      <c r="H360" t="s">
        <v>46</v>
      </c>
      <c r="I360" t="s">
        <v>28</v>
      </c>
      <c r="J360" s="18">
        <v>81600.000000000015</v>
      </c>
      <c r="K360" s="18">
        <v>10538.461538461537</v>
      </c>
      <c r="L360" s="18">
        <v>4350</v>
      </c>
      <c r="M360" s="18">
        <v>400</v>
      </c>
      <c r="N360" s="18">
        <v>22192</v>
      </c>
      <c r="O360" s="18">
        <v>44119.538461538461</v>
      </c>
    </row>
    <row r="361" spans="1:15" x14ac:dyDescent="0.25">
      <c r="A361" t="s">
        <v>24</v>
      </c>
      <c r="B361" t="s">
        <v>64</v>
      </c>
      <c r="C361" t="s">
        <v>305</v>
      </c>
      <c r="D361" t="s">
        <v>40</v>
      </c>
      <c r="E361">
        <v>160</v>
      </c>
      <c r="F361" t="s">
        <v>304</v>
      </c>
      <c r="G361" t="s">
        <v>43</v>
      </c>
      <c r="H361" t="s">
        <v>32</v>
      </c>
      <c r="I361" t="s">
        <v>28</v>
      </c>
      <c r="J361" s="18">
        <v>22586.879999999997</v>
      </c>
      <c r="K361" s="18">
        <v>19166.666666666668</v>
      </c>
      <c r="L361" s="18">
        <v>950</v>
      </c>
      <c r="M361" s="18">
        <v>560</v>
      </c>
      <c r="N361" s="18">
        <v>0</v>
      </c>
      <c r="O361" s="18">
        <v>1910.2133333333331</v>
      </c>
    </row>
    <row r="362" spans="1:15" x14ac:dyDescent="0.25">
      <c r="A362" t="s">
        <v>24</v>
      </c>
      <c r="B362" t="s">
        <v>64</v>
      </c>
      <c r="C362" t="s">
        <v>305</v>
      </c>
      <c r="D362" t="s">
        <v>40</v>
      </c>
      <c r="E362">
        <v>160</v>
      </c>
      <c r="F362" t="s">
        <v>304</v>
      </c>
      <c r="G362" t="s">
        <v>5476</v>
      </c>
      <c r="H362" t="s">
        <v>32</v>
      </c>
      <c r="I362" t="s">
        <v>28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</row>
    <row r="363" spans="1:15" x14ac:dyDescent="0.25">
      <c r="A363" t="s">
        <v>24</v>
      </c>
      <c r="B363" t="s">
        <v>64</v>
      </c>
      <c r="C363" t="s">
        <v>109</v>
      </c>
      <c r="D363" t="s">
        <v>31</v>
      </c>
      <c r="E363">
        <v>243</v>
      </c>
      <c r="F363" t="s">
        <v>342</v>
      </c>
      <c r="G363" t="s">
        <v>5470</v>
      </c>
      <c r="H363" t="s">
        <v>32</v>
      </c>
      <c r="I363" t="s">
        <v>37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</row>
    <row r="364" spans="1:15" x14ac:dyDescent="0.25">
      <c r="A364" t="s">
        <v>24</v>
      </c>
      <c r="B364" t="s">
        <v>64</v>
      </c>
      <c r="C364" t="s">
        <v>109</v>
      </c>
      <c r="D364" t="s">
        <v>31</v>
      </c>
      <c r="E364">
        <v>243</v>
      </c>
      <c r="F364" t="s">
        <v>342</v>
      </c>
      <c r="G364" t="s">
        <v>43</v>
      </c>
      <c r="H364" t="s">
        <v>46</v>
      </c>
      <c r="I364" t="s">
        <v>37</v>
      </c>
      <c r="J364" s="18">
        <v>42063.288</v>
      </c>
      <c r="K364" s="18">
        <v>6153.8461538461534</v>
      </c>
      <c r="L364" s="18">
        <v>3650</v>
      </c>
      <c r="M364" s="18">
        <v>460</v>
      </c>
      <c r="N364" s="18">
        <v>0</v>
      </c>
      <c r="O364" s="18">
        <v>31799.441846153844</v>
      </c>
    </row>
    <row r="365" spans="1:15" x14ac:dyDescent="0.25">
      <c r="A365" t="s">
        <v>24</v>
      </c>
      <c r="B365" t="s">
        <v>64</v>
      </c>
      <c r="C365" t="s">
        <v>109</v>
      </c>
      <c r="D365" t="s">
        <v>31</v>
      </c>
      <c r="E365">
        <v>243</v>
      </c>
      <c r="F365" t="s">
        <v>342</v>
      </c>
      <c r="G365" t="s">
        <v>43</v>
      </c>
      <c r="H365" t="s">
        <v>32</v>
      </c>
      <c r="I365" t="s">
        <v>37</v>
      </c>
      <c r="J365" s="18">
        <v>43729.968000000001</v>
      </c>
      <c r="K365" s="18">
        <v>21250</v>
      </c>
      <c r="L365" s="18">
        <v>950</v>
      </c>
      <c r="M365" s="18">
        <v>650</v>
      </c>
      <c r="N365" s="18">
        <v>12375</v>
      </c>
      <c r="O365" s="18">
        <v>8504.9680000000008</v>
      </c>
    </row>
    <row r="366" spans="1:15" x14ac:dyDescent="0.25">
      <c r="A366" t="s">
        <v>24</v>
      </c>
      <c r="B366" t="s">
        <v>64</v>
      </c>
      <c r="C366" t="s">
        <v>109</v>
      </c>
      <c r="D366" t="s">
        <v>31</v>
      </c>
      <c r="E366">
        <v>243</v>
      </c>
      <c r="F366" t="s">
        <v>342</v>
      </c>
      <c r="G366" t="s">
        <v>5476</v>
      </c>
      <c r="H366" t="s">
        <v>32</v>
      </c>
      <c r="I366" t="s">
        <v>37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</row>
    <row r="367" spans="1:15" x14ac:dyDescent="0.25">
      <c r="A367" t="s">
        <v>24</v>
      </c>
      <c r="B367" t="s">
        <v>64</v>
      </c>
      <c r="C367" t="s">
        <v>109</v>
      </c>
      <c r="D367" t="s">
        <v>86</v>
      </c>
      <c r="E367">
        <v>242</v>
      </c>
      <c r="F367" t="s">
        <v>1136</v>
      </c>
      <c r="G367" t="s">
        <v>5470</v>
      </c>
      <c r="H367" t="s">
        <v>32</v>
      </c>
      <c r="I367" t="s">
        <v>37</v>
      </c>
      <c r="J367" s="18">
        <v>0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</row>
    <row r="368" spans="1:15" x14ac:dyDescent="0.25">
      <c r="A368" t="s">
        <v>24</v>
      </c>
      <c r="B368" t="s">
        <v>64</v>
      </c>
      <c r="C368" t="s">
        <v>109</v>
      </c>
      <c r="D368" t="s">
        <v>86</v>
      </c>
      <c r="E368">
        <v>242</v>
      </c>
      <c r="F368" t="s">
        <v>1136</v>
      </c>
      <c r="G368" t="s">
        <v>43</v>
      </c>
      <c r="H368" t="s">
        <v>46</v>
      </c>
      <c r="I368" t="s">
        <v>37</v>
      </c>
      <c r="J368" s="18">
        <v>25530.389999999996</v>
      </c>
      <c r="K368" s="18">
        <v>4461.5384615384619</v>
      </c>
      <c r="L368" s="18">
        <v>3400</v>
      </c>
      <c r="M368" s="18">
        <v>1430</v>
      </c>
      <c r="N368" s="18">
        <v>13688</v>
      </c>
      <c r="O368" s="18">
        <v>2550.8515384615375</v>
      </c>
    </row>
    <row r="369" spans="1:15" x14ac:dyDescent="0.25">
      <c r="A369" t="s">
        <v>24</v>
      </c>
      <c r="B369" t="s">
        <v>64</v>
      </c>
      <c r="C369" t="s">
        <v>109</v>
      </c>
      <c r="D369" t="s">
        <v>86</v>
      </c>
      <c r="E369">
        <v>242</v>
      </c>
      <c r="F369" t="s">
        <v>1136</v>
      </c>
      <c r="G369" t="s">
        <v>43</v>
      </c>
      <c r="H369" t="s">
        <v>32</v>
      </c>
      <c r="I369" t="s">
        <v>37</v>
      </c>
      <c r="J369" s="18">
        <v>6770.9519999999993</v>
      </c>
      <c r="K369" s="18">
        <v>5666.666666666667</v>
      </c>
      <c r="L369" s="18">
        <v>200</v>
      </c>
      <c r="M369" s="18">
        <v>500</v>
      </c>
      <c r="N369" s="18">
        <v>0</v>
      </c>
      <c r="O369" s="18">
        <v>404.28533333333235</v>
      </c>
    </row>
    <row r="370" spans="1:15" x14ac:dyDescent="0.25">
      <c r="A370" t="s">
        <v>24</v>
      </c>
      <c r="B370" t="s">
        <v>64</v>
      </c>
      <c r="C370" t="s">
        <v>109</v>
      </c>
      <c r="D370" t="s">
        <v>86</v>
      </c>
      <c r="E370">
        <v>242</v>
      </c>
      <c r="F370" t="s">
        <v>1136</v>
      </c>
      <c r="G370" t="s">
        <v>5476</v>
      </c>
      <c r="H370" t="s">
        <v>32</v>
      </c>
      <c r="I370" t="s">
        <v>37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</row>
    <row r="371" spans="1:15" x14ac:dyDescent="0.25">
      <c r="A371" t="s">
        <v>24</v>
      </c>
      <c r="B371" t="s">
        <v>64</v>
      </c>
      <c r="C371" t="s">
        <v>109</v>
      </c>
      <c r="D371" t="s">
        <v>52</v>
      </c>
      <c r="E371">
        <v>244</v>
      </c>
      <c r="F371" t="s">
        <v>142</v>
      </c>
      <c r="G371" t="s">
        <v>5470</v>
      </c>
      <c r="H371" t="s">
        <v>32</v>
      </c>
      <c r="I371" t="s">
        <v>28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</row>
    <row r="372" spans="1:15" x14ac:dyDescent="0.25">
      <c r="A372" t="s">
        <v>24</v>
      </c>
      <c r="B372" t="s">
        <v>64</v>
      </c>
      <c r="C372" t="s">
        <v>109</v>
      </c>
      <c r="D372" t="s">
        <v>52</v>
      </c>
      <c r="E372">
        <v>244</v>
      </c>
      <c r="F372" t="s">
        <v>142</v>
      </c>
      <c r="G372" t="s">
        <v>43</v>
      </c>
      <c r="H372" t="s">
        <v>46</v>
      </c>
      <c r="I372" t="s">
        <v>28</v>
      </c>
      <c r="J372" s="18">
        <v>54640.960000000006</v>
      </c>
      <c r="K372" s="18">
        <v>4307.6923076923076</v>
      </c>
      <c r="L372" s="18">
        <v>2200</v>
      </c>
      <c r="M372" s="18">
        <v>720</v>
      </c>
      <c r="N372" s="18">
        <v>28921</v>
      </c>
      <c r="O372" s="18">
        <v>18492.267692307694</v>
      </c>
    </row>
    <row r="373" spans="1:15" x14ac:dyDescent="0.25">
      <c r="A373" t="s">
        <v>24</v>
      </c>
      <c r="B373" t="s">
        <v>64</v>
      </c>
      <c r="C373" t="s">
        <v>109</v>
      </c>
      <c r="D373" t="s">
        <v>52</v>
      </c>
      <c r="E373">
        <v>244</v>
      </c>
      <c r="F373" t="s">
        <v>142</v>
      </c>
      <c r="G373" t="s">
        <v>43</v>
      </c>
      <c r="H373" t="s">
        <v>32</v>
      </c>
      <c r="I373" t="s">
        <v>28</v>
      </c>
      <c r="J373" s="18">
        <v>44348.480000000003</v>
      </c>
      <c r="K373" s="18">
        <v>19416.666666666668</v>
      </c>
      <c r="L373" s="18">
        <v>400</v>
      </c>
      <c r="M373" s="18">
        <v>70</v>
      </c>
      <c r="N373" s="18">
        <v>12375</v>
      </c>
      <c r="O373" s="18">
        <v>12086.813333333335</v>
      </c>
    </row>
    <row r="374" spans="1:15" x14ac:dyDescent="0.25">
      <c r="A374" t="s">
        <v>24</v>
      </c>
      <c r="B374" t="s">
        <v>64</v>
      </c>
      <c r="C374" t="s">
        <v>109</v>
      </c>
      <c r="D374" t="s">
        <v>52</v>
      </c>
      <c r="E374">
        <v>244</v>
      </c>
      <c r="F374" t="s">
        <v>142</v>
      </c>
      <c r="G374" t="s">
        <v>5476</v>
      </c>
      <c r="H374" t="s">
        <v>32</v>
      </c>
      <c r="I374" t="s">
        <v>28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</row>
    <row r="375" spans="1:15" x14ac:dyDescent="0.25">
      <c r="A375" t="s">
        <v>24</v>
      </c>
      <c r="B375" t="s">
        <v>64</v>
      </c>
      <c r="C375" t="s">
        <v>109</v>
      </c>
      <c r="D375" t="s">
        <v>40</v>
      </c>
      <c r="E375">
        <v>246</v>
      </c>
      <c r="F375" t="s">
        <v>108</v>
      </c>
      <c r="G375" t="s">
        <v>5470</v>
      </c>
      <c r="H375" t="s">
        <v>32</v>
      </c>
      <c r="I375" t="s">
        <v>37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</row>
    <row r="376" spans="1:15" x14ac:dyDescent="0.25">
      <c r="A376" t="s">
        <v>24</v>
      </c>
      <c r="B376" t="s">
        <v>64</v>
      </c>
      <c r="C376" t="s">
        <v>109</v>
      </c>
      <c r="D376" t="s">
        <v>40</v>
      </c>
      <c r="E376">
        <v>246</v>
      </c>
      <c r="F376" t="s">
        <v>108</v>
      </c>
      <c r="G376" t="s">
        <v>43</v>
      </c>
      <c r="H376" t="s">
        <v>46</v>
      </c>
      <c r="I376" t="s">
        <v>37</v>
      </c>
      <c r="J376" s="18">
        <v>16778.944</v>
      </c>
      <c r="K376" s="18">
        <v>2769.2307692307695</v>
      </c>
      <c r="L376" s="18">
        <v>2900</v>
      </c>
      <c r="M376" s="18">
        <v>460</v>
      </c>
      <c r="N376" s="18">
        <v>8632</v>
      </c>
      <c r="O376" s="18">
        <v>2017.7132307692309</v>
      </c>
    </row>
    <row r="377" spans="1:15" x14ac:dyDescent="0.25">
      <c r="A377" t="s">
        <v>24</v>
      </c>
      <c r="B377" t="s">
        <v>64</v>
      </c>
      <c r="C377" t="s">
        <v>109</v>
      </c>
      <c r="D377" t="s">
        <v>40</v>
      </c>
      <c r="E377">
        <v>246</v>
      </c>
      <c r="F377" t="s">
        <v>108</v>
      </c>
      <c r="G377" t="s">
        <v>43</v>
      </c>
      <c r="H377" t="s">
        <v>32</v>
      </c>
      <c r="I377" t="s">
        <v>37</v>
      </c>
      <c r="J377" s="18">
        <v>30467.392</v>
      </c>
      <c r="K377" s="18">
        <v>25416.666666666668</v>
      </c>
      <c r="L377" s="18">
        <v>2200</v>
      </c>
      <c r="M377" s="18">
        <v>1020</v>
      </c>
      <c r="N377" s="18">
        <v>11826</v>
      </c>
      <c r="O377" s="18">
        <v>-9995.2746666666681</v>
      </c>
    </row>
    <row r="378" spans="1:15" x14ac:dyDescent="0.25">
      <c r="A378" t="s">
        <v>24</v>
      </c>
      <c r="B378" t="s">
        <v>64</v>
      </c>
      <c r="C378" t="s">
        <v>109</v>
      </c>
      <c r="D378" t="s">
        <v>40</v>
      </c>
      <c r="E378">
        <v>246</v>
      </c>
      <c r="F378" t="s">
        <v>108</v>
      </c>
      <c r="G378" t="s">
        <v>5476</v>
      </c>
      <c r="H378" t="s">
        <v>32</v>
      </c>
      <c r="I378" t="s">
        <v>37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</row>
    <row r="379" spans="1:15" x14ac:dyDescent="0.25">
      <c r="A379" t="s">
        <v>24</v>
      </c>
      <c r="B379" t="s">
        <v>64</v>
      </c>
      <c r="C379" t="s">
        <v>109</v>
      </c>
      <c r="D379" t="s">
        <v>76</v>
      </c>
      <c r="E379">
        <v>245</v>
      </c>
      <c r="F379" t="s">
        <v>914</v>
      </c>
      <c r="G379" t="s">
        <v>5470</v>
      </c>
      <c r="H379" t="s">
        <v>32</v>
      </c>
      <c r="I379" t="s">
        <v>37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</row>
    <row r="380" spans="1:15" x14ac:dyDescent="0.25">
      <c r="A380" t="s">
        <v>24</v>
      </c>
      <c r="B380" t="s">
        <v>64</v>
      </c>
      <c r="C380" t="s">
        <v>109</v>
      </c>
      <c r="D380" t="s">
        <v>76</v>
      </c>
      <c r="E380">
        <v>245</v>
      </c>
      <c r="F380" t="s">
        <v>914</v>
      </c>
      <c r="G380" t="s">
        <v>43</v>
      </c>
      <c r="H380" t="s">
        <v>46</v>
      </c>
      <c r="I380" t="s">
        <v>37</v>
      </c>
      <c r="J380" s="18">
        <v>29376.739999999998</v>
      </c>
      <c r="K380" s="18">
        <v>2230.7692307692305</v>
      </c>
      <c r="L380" s="18">
        <v>3950</v>
      </c>
      <c r="M380" s="18">
        <v>1290</v>
      </c>
      <c r="N380" s="18">
        <v>25338</v>
      </c>
      <c r="O380" s="18">
        <v>-3432.0292307692303</v>
      </c>
    </row>
    <row r="381" spans="1:15" x14ac:dyDescent="0.25">
      <c r="A381" t="s">
        <v>24</v>
      </c>
      <c r="B381" t="s">
        <v>64</v>
      </c>
      <c r="C381" t="s">
        <v>109</v>
      </c>
      <c r="D381" t="s">
        <v>76</v>
      </c>
      <c r="E381">
        <v>245</v>
      </c>
      <c r="F381" t="s">
        <v>914</v>
      </c>
      <c r="G381" t="s">
        <v>43</v>
      </c>
      <c r="H381" t="s">
        <v>32</v>
      </c>
      <c r="I381" t="s">
        <v>37</v>
      </c>
      <c r="J381" s="18">
        <v>27563.86</v>
      </c>
      <c r="K381" s="18">
        <v>23750.000000000004</v>
      </c>
      <c r="L381" s="18">
        <v>1000</v>
      </c>
      <c r="M381" s="18">
        <v>560</v>
      </c>
      <c r="N381" s="18">
        <v>0</v>
      </c>
      <c r="O381" s="18">
        <v>2253.8599999999988</v>
      </c>
    </row>
    <row r="382" spans="1:15" x14ac:dyDescent="0.25">
      <c r="A382" t="s">
        <v>24</v>
      </c>
      <c r="B382" t="s">
        <v>64</v>
      </c>
      <c r="C382" t="s">
        <v>109</v>
      </c>
      <c r="D382" t="s">
        <v>76</v>
      </c>
      <c r="E382">
        <v>245</v>
      </c>
      <c r="F382" t="s">
        <v>914</v>
      </c>
      <c r="G382" t="s">
        <v>5476</v>
      </c>
      <c r="H382" t="s">
        <v>32</v>
      </c>
      <c r="I382" t="s">
        <v>37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</row>
    <row r="383" spans="1:15" x14ac:dyDescent="0.25">
      <c r="A383" t="s">
        <v>24</v>
      </c>
      <c r="B383" t="s">
        <v>30</v>
      </c>
      <c r="C383" t="s">
        <v>29</v>
      </c>
      <c r="D383" t="s">
        <v>31</v>
      </c>
      <c r="E383">
        <v>271</v>
      </c>
      <c r="F383" t="s">
        <v>27</v>
      </c>
      <c r="G383" t="s">
        <v>5470</v>
      </c>
      <c r="H383" t="s">
        <v>32</v>
      </c>
      <c r="I383" t="s">
        <v>28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</row>
    <row r="384" spans="1:15" x14ac:dyDescent="0.25">
      <c r="A384" t="s">
        <v>24</v>
      </c>
      <c r="B384" t="s">
        <v>30</v>
      </c>
      <c r="C384" t="s">
        <v>29</v>
      </c>
      <c r="D384" t="s">
        <v>31</v>
      </c>
      <c r="E384">
        <v>271</v>
      </c>
      <c r="F384" t="s">
        <v>27</v>
      </c>
      <c r="G384" t="s">
        <v>43</v>
      </c>
      <c r="H384" t="s">
        <v>46</v>
      </c>
      <c r="I384" t="s">
        <v>28</v>
      </c>
      <c r="J384" s="18">
        <v>84096</v>
      </c>
      <c r="K384" s="18">
        <v>3230.7692307692305</v>
      </c>
      <c r="L384" s="18">
        <v>4400</v>
      </c>
      <c r="M384" s="18">
        <v>780</v>
      </c>
      <c r="N384" s="18">
        <v>40488</v>
      </c>
      <c r="O384" s="18">
        <v>35197.230769230766</v>
      </c>
    </row>
    <row r="385" spans="1:15" x14ac:dyDescent="0.25">
      <c r="A385" t="s">
        <v>24</v>
      </c>
      <c r="B385" t="s">
        <v>30</v>
      </c>
      <c r="C385" t="s">
        <v>29</v>
      </c>
      <c r="D385" t="s">
        <v>31</v>
      </c>
      <c r="E385">
        <v>271</v>
      </c>
      <c r="F385" t="s">
        <v>27</v>
      </c>
      <c r="G385" t="s">
        <v>43</v>
      </c>
      <c r="H385" t="s">
        <v>32</v>
      </c>
      <c r="I385" t="s">
        <v>28</v>
      </c>
      <c r="J385" s="18">
        <v>73728</v>
      </c>
      <c r="K385" s="18">
        <v>17333.333333333336</v>
      </c>
      <c r="L385" s="18">
        <v>2100</v>
      </c>
      <c r="M385" s="18">
        <v>610</v>
      </c>
      <c r="N385" s="18">
        <v>18925</v>
      </c>
      <c r="O385" s="18">
        <v>34759.666666666664</v>
      </c>
    </row>
    <row r="386" spans="1:15" x14ac:dyDescent="0.25">
      <c r="A386" t="s">
        <v>24</v>
      </c>
      <c r="B386" t="s">
        <v>30</v>
      </c>
      <c r="C386" t="s">
        <v>29</v>
      </c>
      <c r="D386" t="s">
        <v>31</v>
      </c>
      <c r="E386">
        <v>271</v>
      </c>
      <c r="F386" t="s">
        <v>27</v>
      </c>
      <c r="G386" t="s">
        <v>5476</v>
      </c>
      <c r="H386" t="s">
        <v>32</v>
      </c>
      <c r="I386" t="s">
        <v>28</v>
      </c>
      <c r="J386" s="18">
        <v>-7891.2000000000007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</row>
    <row r="387" spans="1:15" x14ac:dyDescent="0.25">
      <c r="A387" t="s">
        <v>24</v>
      </c>
      <c r="B387" t="s">
        <v>30</v>
      </c>
      <c r="C387" t="s">
        <v>29</v>
      </c>
      <c r="D387" t="s">
        <v>52</v>
      </c>
      <c r="E387">
        <v>272</v>
      </c>
      <c r="F387" t="s">
        <v>999</v>
      </c>
      <c r="G387" t="s">
        <v>5470</v>
      </c>
      <c r="H387" t="s">
        <v>32</v>
      </c>
      <c r="I387" t="s">
        <v>37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</row>
    <row r="388" spans="1:15" x14ac:dyDescent="0.25">
      <c r="A388" t="s">
        <v>24</v>
      </c>
      <c r="B388" t="s">
        <v>30</v>
      </c>
      <c r="C388" t="s">
        <v>29</v>
      </c>
      <c r="D388" t="s">
        <v>52</v>
      </c>
      <c r="E388">
        <v>272</v>
      </c>
      <c r="F388" t="s">
        <v>999</v>
      </c>
      <c r="G388" t="s">
        <v>43</v>
      </c>
      <c r="H388" t="s">
        <v>46</v>
      </c>
      <c r="I388" t="s">
        <v>37</v>
      </c>
      <c r="J388" s="18">
        <v>28317.300000000003</v>
      </c>
      <c r="K388" s="18">
        <v>3461.538461538461</v>
      </c>
      <c r="L388" s="18">
        <v>3600</v>
      </c>
      <c r="M388" s="18">
        <v>1360</v>
      </c>
      <c r="N388" s="18">
        <v>9020</v>
      </c>
      <c r="O388" s="18">
        <v>10875.761538461542</v>
      </c>
    </row>
    <row r="389" spans="1:15" x14ac:dyDescent="0.25">
      <c r="A389" t="s">
        <v>24</v>
      </c>
      <c r="B389" t="s">
        <v>30</v>
      </c>
      <c r="C389" t="s">
        <v>29</v>
      </c>
      <c r="D389" t="s">
        <v>52</v>
      </c>
      <c r="E389">
        <v>272</v>
      </c>
      <c r="F389" t="s">
        <v>999</v>
      </c>
      <c r="G389" t="s">
        <v>43</v>
      </c>
      <c r="H389" t="s">
        <v>32</v>
      </c>
      <c r="I389" t="s">
        <v>37</v>
      </c>
      <c r="J389" s="18">
        <v>64365.4</v>
      </c>
      <c r="K389" s="18">
        <v>40666.666666666672</v>
      </c>
      <c r="L389" s="18">
        <v>1450</v>
      </c>
      <c r="M389" s="18">
        <v>360</v>
      </c>
      <c r="N389" s="18">
        <v>0</v>
      </c>
      <c r="O389" s="18">
        <v>21888.733333333337</v>
      </c>
    </row>
    <row r="390" spans="1:15" x14ac:dyDescent="0.25">
      <c r="A390" t="s">
        <v>24</v>
      </c>
      <c r="B390" t="s">
        <v>30</v>
      </c>
      <c r="C390" t="s">
        <v>29</v>
      </c>
      <c r="D390" t="s">
        <v>52</v>
      </c>
      <c r="E390">
        <v>272</v>
      </c>
      <c r="F390" t="s">
        <v>999</v>
      </c>
      <c r="G390" t="s">
        <v>5476</v>
      </c>
      <c r="H390" t="s">
        <v>32</v>
      </c>
      <c r="I390" t="s">
        <v>37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</row>
    <row r="391" spans="1:15" x14ac:dyDescent="0.25">
      <c r="A391" t="s">
        <v>24</v>
      </c>
      <c r="B391" t="s">
        <v>30</v>
      </c>
      <c r="C391" t="s">
        <v>29</v>
      </c>
      <c r="D391" t="s">
        <v>40</v>
      </c>
      <c r="E391">
        <v>274</v>
      </c>
      <c r="F391" t="s">
        <v>735</v>
      </c>
      <c r="G391" t="s">
        <v>5470</v>
      </c>
      <c r="H391" t="s">
        <v>32</v>
      </c>
      <c r="I391" t="s">
        <v>37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</row>
    <row r="392" spans="1:15" x14ac:dyDescent="0.25">
      <c r="A392" t="s">
        <v>24</v>
      </c>
      <c r="B392" t="s">
        <v>30</v>
      </c>
      <c r="C392" t="s">
        <v>29</v>
      </c>
      <c r="D392" t="s">
        <v>40</v>
      </c>
      <c r="E392">
        <v>274</v>
      </c>
      <c r="F392" t="s">
        <v>735</v>
      </c>
      <c r="G392" t="s">
        <v>43</v>
      </c>
      <c r="H392" t="s">
        <v>46</v>
      </c>
      <c r="I392" t="s">
        <v>37</v>
      </c>
      <c r="J392" s="18">
        <v>34419.199999999997</v>
      </c>
      <c r="K392" s="18">
        <v>2230.7692307692305</v>
      </c>
      <c r="L392" s="18">
        <v>4100</v>
      </c>
      <c r="M392" s="18">
        <v>1030</v>
      </c>
      <c r="N392" s="18">
        <v>32288</v>
      </c>
      <c r="O392" s="18">
        <v>-5229.5692307692298</v>
      </c>
    </row>
    <row r="393" spans="1:15" x14ac:dyDescent="0.25">
      <c r="A393" t="s">
        <v>24</v>
      </c>
      <c r="B393" t="s">
        <v>30</v>
      </c>
      <c r="C393" t="s">
        <v>29</v>
      </c>
      <c r="D393" t="s">
        <v>40</v>
      </c>
      <c r="E393">
        <v>274</v>
      </c>
      <c r="F393" t="s">
        <v>735</v>
      </c>
      <c r="G393" t="s">
        <v>43</v>
      </c>
      <c r="H393" t="s">
        <v>32</v>
      </c>
      <c r="I393" t="s">
        <v>37</v>
      </c>
      <c r="J393" s="18">
        <v>20937.599999999999</v>
      </c>
      <c r="K393" s="18">
        <v>11333.333333333334</v>
      </c>
      <c r="L393" s="18">
        <v>600</v>
      </c>
      <c r="M393" s="18">
        <v>810</v>
      </c>
      <c r="N393" s="18">
        <v>12236</v>
      </c>
      <c r="O393" s="18">
        <v>-4041.7333333333327</v>
      </c>
    </row>
    <row r="394" spans="1:15" x14ac:dyDescent="0.25">
      <c r="A394" t="s">
        <v>24</v>
      </c>
      <c r="B394" t="s">
        <v>30</v>
      </c>
      <c r="C394" t="s">
        <v>29</v>
      </c>
      <c r="D394" t="s">
        <v>40</v>
      </c>
      <c r="E394">
        <v>274</v>
      </c>
      <c r="F394" t="s">
        <v>735</v>
      </c>
      <c r="G394" t="s">
        <v>5476</v>
      </c>
      <c r="H394" t="s">
        <v>32</v>
      </c>
      <c r="I394" t="s">
        <v>37</v>
      </c>
      <c r="J394" s="18">
        <v>0</v>
      </c>
      <c r="K394" s="18">
        <v>0</v>
      </c>
      <c r="L394" s="18">
        <v>0</v>
      </c>
      <c r="M394" s="18">
        <v>0</v>
      </c>
      <c r="N394" s="18">
        <v>0</v>
      </c>
      <c r="O394" s="18">
        <v>0</v>
      </c>
    </row>
    <row r="395" spans="1:15" x14ac:dyDescent="0.25">
      <c r="A395" t="s">
        <v>24</v>
      </c>
      <c r="B395" t="s">
        <v>30</v>
      </c>
      <c r="C395" t="s">
        <v>29</v>
      </c>
      <c r="D395" t="s">
        <v>76</v>
      </c>
      <c r="E395">
        <v>273</v>
      </c>
      <c r="F395" t="s">
        <v>718</v>
      </c>
      <c r="G395" t="s">
        <v>5470</v>
      </c>
      <c r="H395" t="s">
        <v>32</v>
      </c>
      <c r="I395" t="s">
        <v>37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</row>
    <row r="396" spans="1:15" x14ac:dyDescent="0.25">
      <c r="A396" t="s">
        <v>24</v>
      </c>
      <c r="B396" t="s">
        <v>30</v>
      </c>
      <c r="C396" t="s">
        <v>29</v>
      </c>
      <c r="D396" t="s">
        <v>76</v>
      </c>
      <c r="E396">
        <v>273</v>
      </c>
      <c r="F396" t="s">
        <v>718</v>
      </c>
      <c r="G396" t="s">
        <v>43</v>
      </c>
      <c r="H396" t="s">
        <v>46</v>
      </c>
      <c r="I396" t="s">
        <v>37</v>
      </c>
      <c r="J396" s="18">
        <v>23590</v>
      </c>
      <c r="K396" s="18">
        <v>1000</v>
      </c>
      <c r="L396" s="18">
        <v>600</v>
      </c>
      <c r="M396" s="18">
        <v>260</v>
      </c>
      <c r="N396" s="18">
        <v>13654</v>
      </c>
      <c r="O396" s="18">
        <v>8076</v>
      </c>
    </row>
    <row r="397" spans="1:15" x14ac:dyDescent="0.25">
      <c r="A397" t="s">
        <v>24</v>
      </c>
      <c r="B397" t="s">
        <v>30</v>
      </c>
      <c r="C397" t="s">
        <v>29</v>
      </c>
      <c r="D397" t="s">
        <v>76</v>
      </c>
      <c r="E397">
        <v>273</v>
      </c>
      <c r="F397" t="s">
        <v>718</v>
      </c>
      <c r="G397" t="s">
        <v>43</v>
      </c>
      <c r="H397" t="s">
        <v>32</v>
      </c>
      <c r="I397" t="s">
        <v>37</v>
      </c>
      <c r="J397" s="18">
        <v>44112</v>
      </c>
      <c r="K397" s="18">
        <v>25916.666666666668</v>
      </c>
      <c r="L397" s="18">
        <v>1700</v>
      </c>
      <c r="M397" s="18">
        <v>210</v>
      </c>
      <c r="N397" s="18">
        <v>11520</v>
      </c>
      <c r="O397" s="18">
        <v>4765.3333333333321</v>
      </c>
    </row>
    <row r="398" spans="1:15" x14ac:dyDescent="0.25">
      <c r="A398" t="s">
        <v>24</v>
      </c>
      <c r="B398" t="s">
        <v>30</v>
      </c>
      <c r="C398" t="s">
        <v>29</v>
      </c>
      <c r="D398" t="s">
        <v>76</v>
      </c>
      <c r="E398">
        <v>273</v>
      </c>
      <c r="F398" t="s">
        <v>718</v>
      </c>
      <c r="G398" t="s">
        <v>5476</v>
      </c>
      <c r="H398" t="s">
        <v>32</v>
      </c>
      <c r="I398" t="s">
        <v>37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</row>
    <row r="399" spans="1:15" x14ac:dyDescent="0.25">
      <c r="A399" t="s">
        <v>24</v>
      </c>
      <c r="B399" t="s">
        <v>30</v>
      </c>
      <c r="C399" t="s">
        <v>705</v>
      </c>
      <c r="D399" t="s">
        <v>40</v>
      </c>
      <c r="E399">
        <v>180</v>
      </c>
      <c r="F399" t="s">
        <v>704</v>
      </c>
      <c r="G399" t="s">
        <v>5470</v>
      </c>
      <c r="H399" t="s">
        <v>32</v>
      </c>
      <c r="I399" t="s">
        <v>28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</row>
    <row r="400" spans="1:15" x14ac:dyDescent="0.25">
      <c r="A400" t="s">
        <v>24</v>
      </c>
      <c r="B400" t="s">
        <v>30</v>
      </c>
      <c r="C400" t="s">
        <v>705</v>
      </c>
      <c r="D400" t="s">
        <v>40</v>
      </c>
      <c r="E400">
        <v>180</v>
      </c>
      <c r="F400" t="s">
        <v>704</v>
      </c>
      <c r="G400" t="s">
        <v>43</v>
      </c>
      <c r="H400" t="s">
        <v>46</v>
      </c>
      <c r="I400" t="s">
        <v>28</v>
      </c>
      <c r="J400" s="18">
        <v>63498.239999999991</v>
      </c>
      <c r="K400" s="18">
        <v>5846.1538461538457</v>
      </c>
      <c r="L400" s="18">
        <v>5000</v>
      </c>
      <c r="M400" s="18">
        <v>1820</v>
      </c>
      <c r="N400" s="18">
        <v>34507</v>
      </c>
      <c r="O400" s="18">
        <v>16325.086153846158</v>
      </c>
    </row>
    <row r="401" spans="1:15" x14ac:dyDescent="0.25">
      <c r="A401" t="s">
        <v>24</v>
      </c>
      <c r="B401" t="s">
        <v>30</v>
      </c>
      <c r="C401" t="s">
        <v>705</v>
      </c>
      <c r="D401" t="s">
        <v>40</v>
      </c>
      <c r="E401">
        <v>180</v>
      </c>
      <c r="F401" t="s">
        <v>704</v>
      </c>
      <c r="G401" t="s">
        <v>43</v>
      </c>
      <c r="H401" t="s">
        <v>32</v>
      </c>
      <c r="I401" t="s">
        <v>28</v>
      </c>
      <c r="J401" s="18">
        <v>20766.72</v>
      </c>
      <c r="K401" s="18">
        <v>16750</v>
      </c>
      <c r="L401" s="18">
        <v>1450</v>
      </c>
      <c r="M401" s="18">
        <v>350</v>
      </c>
      <c r="N401" s="18">
        <v>0</v>
      </c>
      <c r="O401" s="18">
        <v>2216.7200000000003</v>
      </c>
    </row>
    <row r="402" spans="1:15" x14ac:dyDescent="0.25">
      <c r="A402" t="s">
        <v>24</v>
      </c>
      <c r="B402" t="s">
        <v>30</v>
      </c>
      <c r="C402" t="s">
        <v>705</v>
      </c>
      <c r="D402" t="s">
        <v>40</v>
      </c>
      <c r="E402">
        <v>180</v>
      </c>
      <c r="F402" t="s">
        <v>704</v>
      </c>
      <c r="G402" t="s">
        <v>5476</v>
      </c>
      <c r="H402" t="s">
        <v>32</v>
      </c>
      <c r="I402" t="s">
        <v>28</v>
      </c>
      <c r="J402" s="18">
        <v>-18655.436799999999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</row>
    <row r="403" spans="1:15" x14ac:dyDescent="0.25">
      <c r="A403" t="s">
        <v>24</v>
      </c>
      <c r="B403" t="s">
        <v>30</v>
      </c>
      <c r="C403" t="s">
        <v>362</v>
      </c>
      <c r="D403" t="s">
        <v>52</v>
      </c>
      <c r="E403">
        <v>40</v>
      </c>
      <c r="F403" t="s">
        <v>361</v>
      </c>
      <c r="G403" t="s">
        <v>5470</v>
      </c>
      <c r="H403" t="s">
        <v>32</v>
      </c>
      <c r="I403" t="s">
        <v>28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</row>
    <row r="404" spans="1:15" x14ac:dyDescent="0.25">
      <c r="A404" t="s">
        <v>24</v>
      </c>
      <c r="B404" t="s">
        <v>30</v>
      </c>
      <c r="C404" t="s">
        <v>362</v>
      </c>
      <c r="D404" t="s">
        <v>52</v>
      </c>
      <c r="E404">
        <v>40</v>
      </c>
      <c r="F404" t="s">
        <v>361</v>
      </c>
      <c r="G404" t="s">
        <v>43</v>
      </c>
      <c r="H404" t="s">
        <v>46</v>
      </c>
      <c r="I404" t="s">
        <v>28</v>
      </c>
      <c r="J404" s="18">
        <v>75440.639999999985</v>
      </c>
      <c r="K404" s="18">
        <v>3846.1538461538457</v>
      </c>
      <c r="L404" s="18">
        <v>4500</v>
      </c>
      <c r="M404" s="18">
        <v>2030</v>
      </c>
      <c r="N404" s="18">
        <v>37491</v>
      </c>
      <c r="O404" s="18">
        <v>27573.486153846156</v>
      </c>
    </row>
    <row r="405" spans="1:15" x14ac:dyDescent="0.25">
      <c r="A405" t="s">
        <v>24</v>
      </c>
      <c r="B405" t="s">
        <v>30</v>
      </c>
      <c r="C405" t="s">
        <v>362</v>
      </c>
      <c r="D405" t="s">
        <v>52</v>
      </c>
      <c r="E405">
        <v>40</v>
      </c>
      <c r="F405" t="s">
        <v>361</v>
      </c>
      <c r="G405" t="s">
        <v>43</v>
      </c>
      <c r="H405" t="s">
        <v>32</v>
      </c>
      <c r="I405" t="s">
        <v>28</v>
      </c>
      <c r="J405" s="18">
        <v>78087.679999999993</v>
      </c>
      <c r="K405" s="18">
        <v>37500</v>
      </c>
      <c r="L405" s="18">
        <v>2700</v>
      </c>
      <c r="M405" s="18">
        <v>500</v>
      </c>
      <c r="N405" s="18">
        <v>11808</v>
      </c>
      <c r="O405" s="18">
        <v>25579.68</v>
      </c>
    </row>
    <row r="406" spans="1:15" x14ac:dyDescent="0.25">
      <c r="A406" t="s">
        <v>24</v>
      </c>
      <c r="B406" t="s">
        <v>30</v>
      </c>
      <c r="C406" t="s">
        <v>362</v>
      </c>
      <c r="D406" t="s">
        <v>52</v>
      </c>
      <c r="E406">
        <v>40</v>
      </c>
      <c r="F406" t="s">
        <v>361</v>
      </c>
      <c r="G406" t="s">
        <v>5476</v>
      </c>
      <c r="H406" t="s">
        <v>32</v>
      </c>
      <c r="I406" t="s">
        <v>28</v>
      </c>
      <c r="J406" s="18">
        <v>6141.1327999999994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</row>
    <row r="407" spans="1:15" x14ac:dyDescent="0.25">
      <c r="A407" t="s">
        <v>24</v>
      </c>
      <c r="B407" t="s">
        <v>30</v>
      </c>
      <c r="C407" t="s">
        <v>362</v>
      </c>
      <c r="D407" t="s">
        <v>40</v>
      </c>
      <c r="E407">
        <v>42</v>
      </c>
      <c r="F407" t="s">
        <v>517</v>
      </c>
      <c r="G407" t="s">
        <v>5470</v>
      </c>
      <c r="H407" t="s">
        <v>32</v>
      </c>
      <c r="I407" t="s">
        <v>28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</row>
    <row r="408" spans="1:15" x14ac:dyDescent="0.25">
      <c r="A408" t="s">
        <v>24</v>
      </c>
      <c r="B408" t="s">
        <v>30</v>
      </c>
      <c r="C408" t="s">
        <v>362</v>
      </c>
      <c r="D408" t="s">
        <v>40</v>
      </c>
      <c r="E408">
        <v>42</v>
      </c>
      <c r="F408" t="s">
        <v>517</v>
      </c>
      <c r="G408" t="s">
        <v>43</v>
      </c>
      <c r="H408" t="s">
        <v>46</v>
      </c>
      <c r="I408" t="s">
        <v>28</v>
      </c>
      <c r="J408" s="18">
        <v>61363.19999999999</v>
      </c>
      <c r="K408" s="18">
        <v>8384.6153846153848</v>
      </c>
      <c r="L408" s="18">
        <v>4050</v>
      </c>
      <c r="M408" s="18">
        <v>840</v>
      </c>
      <c r="N408" s="18">
        <v>12720</v>
      </c>
      <c r="O408" s="18">
        <v>35368.584615384621</v>
      </c>
    </row>
    <row r="409" spans="1:15" x14ac:dyDescent="0.25">
      <c r="A409" t="s">
        <v>24</v>
      </c>
      <c r="B409" t="s">
        <v>30</v>
      </c>
      <c r="C409" t="s">
        <v>362</v>
      </c>
      <c r="D409" t="s">
        <v>40</v>
      </c>
      <c r="E409">
        <v>42</v>
      </c>
      <c r="F409" t="s">
        <v>517</v>
      </c>
      <c r="G409" t="s">
        <v>43</v>
      </c>
      <c r="H409" t="s">
        <v>32</v>
      </c>
      <c r="I409" t="s">
        <v>28</v>
      </c>
      <c r="J409" s="18">
        <v>53422.080000000002</v>
      </c>
      <c r="K409" s="18">
        <v>25416.666666666668</v>
      </c>
      <c r="L409" s="18">
        <v>2200</v>
      </c>
      <c r="M409" s="18">
        <v>620</v>
      </c>
      <c r="N409" s="18">
        <v>0</v>
      </c>
      <c r="O409" s="18">
        <v>25185.41333333333</v>
      </c>
    </row>
    <row r="410" spans="1:15" x14ac:dyDescent="0.25">
      <c r="A410" t="s">
        <v>24</v>
      </c>
      <c r="B410" t="s">
        <v>30</v>
      </c>
      <c r="C410" t="s">
        <v>362</v>
      </c>
      <c r="D410" t="s">
        <v>40</v>
      </c>
      <c r="E410">
        <v>42</v>
      </c>
      <c r="F410" t="s">
        <v>517</v>
      </c>
      <c r="G410" t="s">
        <v>5476</v>
      </c>
      <c r="H410" t="s">
        <v>32</v>
      </c>
      <c r="I410" t="s">
        <v>28</v>
      </c>
      <c r="J410" s="18">
        <v>48404.736000000004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</row>
    <row r="411" spans="1:15" x14ac:dyDescent="0.25">
      <c r="A411" t="s">
        <v>24</v>
      </c>
      <c r="B411" t="s">
        <v>30</v>
      </c>
      <c r="C411" t="s">
        <v>362</v>
      </c>
      <c r="D411" t="s">
        <v>76</v>
      </c>
      <c r="E411">
        <v>41</v>
      </c>
      <c r="F411" t="s">
        <v>482</v>
      </c>
      <c r="G411" t="s">
        <v>5470</v>
      </c>
      <c r="H411" t="s">
        <v>32</v>
      </c>
      <c r="I411" t="s">
        <v>28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</row>
    <row r="412" spans="1:15" x14ac:dyDescent="0.25">
      <c r="A412" t="s">
        <v>24</v>
      </c>
      <c r="B412" t="s">
        <v>30</v>
      </c>
      <c r="C412" t="s">
        <v>362</v>
      </c>
      <c r="D412" t="s">
        <v>76</v>
      </c>
      <c r="E412">
        <v>41</v>
      </c>
      <c r="F412" t="s">
        <v>482</v>
      </c>
      <c r="G412" t="s">
        <v>43</v>
      </c>
      <c r="H412" t="s">
        <v>46</v>
      </c>
      <c r="I412" t="s">
        <v>28</v>
      </c>
      <c r="J412" s="18">
        <v>52038.399999999994</v>
      </c>
      <c r="K412" s="18">
        <v>4538.4615384615381</v>
      </c>
      <c r="L412" s="18">
        <v>1500</v>
      </c>
      <c r="M412" s="18">
        <v>1580</v>
      </c>
      <c r="N412" s="18">
        <v>19324</v>
      </c>
      <c r="O412" s="18">
        <v>25095.938461538462</v>
      </c>
    </row>
    <row r="413" spans="1:15" x14ac:dyDescent="0.25">
      <c r="A413" t="s">
        <v>24</v>
      </c>
      <c r="B413" t="s">
        <v>30</v>
      </c>
      <c r="C413" t="s">
        <v>362</v>
      </c>
      <c r="D413" t="s">
        <v>76</v>
      </c>
      <c r="E413">
        <v>41</v>
      </c>
      <c r="F413" t="s">
        <v>482</v>
      </c>
      <c r="G413" t="s">
        <v>43</v>
      </c>
      <c r="H413" t="s">
        <v>32</v>
      </c>
      <c r="I413" t="s">
        <v>28</v>
      </c>
      <c r="J413" s="18">
        <v>26771.200000000001</v>
      </c>
      <c r="K413" s="18">
        <v>20416.666666666668</v>
      </c>
      <c r="L413" s="18">
        <v>2500</v>
      </c>
      <c r="M413" s="18">
        <v>510</v>
      </c>
      <c r="N413" s="18">
        <v>0</v>
      </c>
      <c r="O413" s="18">
        <v>3344.5333333333328</v>
      </c>
    </row>
    <row r="414" spans="1:15" x14ac:dyDescent="0.25">
      <c r="A414" t="s">
        <v>24</v>
      </c>
      <c r="B414" t="s">
        <v>30</v>
      </c>
      <c r="C414" t="s">
        <v>362</v>
      </c>
      <c r="D414" t="s">
        <v>76</v>
      </c>
      <c r="E414">
        <v>41</v>
      </c>
      <c r="F414" t="s">
        <v>482</v>
      </c>
      <c r="G414" t="s">
        <v>5476</v>
      </c>
      <c r="H414" t="s">
        <v>32</v>
      </c>
      <c r="I414" t="s">
        <v>28</v>
      </c>
      <c r="J414" s="18">
        <v>-24816.000000000007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</row>
    <row r="415" spans="1:15" x14ac:dyDescent="0.25">
      <c r="A415" t="s">
        <v>24</v>
      </c>
      <c r="B415" t="s">
        <v>30</v>
      </c>
      <c r="C415" t="s">
        <v>133</v>
      </c>
      <c r="D415" t="s">
        <v>31</v>
      </c>
      <c r="E415">
        <v>52</v>
      </c>
      <c r="F415" t="s">
        <v>1435</v>
      </c>
      <c r="G415" t="s">
        <v>5470</v>
      </c>
      <c r="H415" t="s">
        <v>32</v>
      </c>
      <c r="I415" t="s">
        <v>28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</row>
    <row r="416" spans="1:15" x14ac:dyDescent="0.25">
      <c r="A416" t="s">
        <v>24</v>
      </c>
      <c r="B416" t="s">
        <v>30</v>
      </c>
      <c r="C416" t="s">
        <v>133</v>
      </c>
      <c r="D416" t="s">
        <v>31</v>
      </c>
      <c r="E416">
        <v>52</v>
      </c>
      <c r="F416" t="s">
        <v>1435</v>
      </c>
      <c r="G416" t="s">
        <v>43</v>
      </c>
      <c r="H416" t="s">
        <v>46</v>
      </c>
      <c r="I416" t="s">
        <v>28</v>
      </c>
      <c r="J416" s="18">
        <v>80213.75999999998</v>
      </c>
      <c r="K416" s="18">
        <v>7923.076923076922</v>
      </c>
      <c r="L416" s="18">
        <v>3400</v>
      </c>
      <c r="M416" s="18">
        <v>300</v>
      </c>
      <c r="N416" s="18">
        <v>14712</v>
      </c>
      <c r="O416" s="18">
        <v>53878.683076923073</v>
      </c>
    </row>
    <row r="417" spans="1:15" x14ac:dyDescent="0.25">
      <c r="A417" t="s">
        <v>24</v>
      </c>
      <c r="B417" t="s">
        <v>30</v>
      </c>
      <c r="C417" t="s">
        <v>133</v>
      </c>
      <c r="D417" t="s">
        <v>31</v>
      </c>
      <c r="E417">
        <v>52</v>
      </c>
      <c r="F417" t="s">
        <v>1435</v>
      </c>
      <c r="G417" t="s">
        <v>43</v>
      </c>
      <c r="H417" t="s">
        <v>32</v>
      </c>
      <c r="I417" t="s">
        <v>28</v>
      </c>
      <c r="J417" s="18">
        <v>44478.720000000001</v>
      </c>
      <c r="K417" s="18">
        <v>17333.333333333336</v>
      </c>
      <c r="L417" s="18">
        <v>1700</v>
      </c>
      <c r="M417" s="18">
        <v>1110</v>
      </c>
      <c r="N417" s="18">
        <v>12705</v>
      </c>
      <c r="O417" s="18">
        <v>11630.386666666665</v>
      </c>
    </row>
    <row r="418" spans="1:15" x14ac:dyDescent="0.25">
      <c r="A418" t="s">
        <v>24</v>
      </c>
      <c r="B418" t="s">
        <v>30</v>
      </c>
      <c r="C418" t="s">
        <v>133</v>
      </c>
      <c r="D418" t="s">
        <v>31</v>
      </c>
      <c r="E418">
        <v>52</v>
      </c>
      <c r="F418" t="s">
        <v>1435</v>
      </c>
      <c r="G418" t="s">
        <v>5476</v>
      </c>
      <c r="H418" t="s">
        <v>32</v>
      </c>
      <c r="I418" t="s">
        <v>28</v>
      </c>
      <c r="J418" s="18">
        <v>-3740.7743999999993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</row>
    <row r="419" spans="1:15" x14ac:dyDescent="0.25">
      <c r="A419" t="s">
        <v>24</v>
      </c>
      <c r="B419" t="s">
        <v>30</v>
      </c>
      <c r="C419" t="s">
        <v>133</v>
      </c>
      <c r="D419" t="s">
        <v>52</v>
      </c>
      <c r="E419">
        <v>53</v>
      </c>
      <c r="F419" t="s">
        <v>536</v>
      </c>
      <c r="G419" t="s">
        <v>5470</v>
      </c>
      <c r="H419" t="s">
        <v>32</v>
      </c>
      <c r="I419" t="s">
        <v>37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</row>
    <row r="420" spans="1:15" x14ac:dyDescent="0.25">
      <c r="A420" t="s">
        <v>24</v>
      </c>
      <c r="B420" t="s">
        <v>30</v>
      </c>
      <c r="C420" t="s">
        <v>133</v>
      </c>
      <c r="D420" t="s">
        <v>52</v>
      </c>
      <c r="E420">
        <v>53</v>
      </c>
      <c r="F420" t="s">
        <v>536</v>
      </c>
      <c r="G420" t="s">
        <v>43</v>
      </c>
      <c r="H420" t="s">
        <v>46</v>
      </c>
      <c r="I420" t="s">
        <v>37</v>
      </c>
      <c r="J420" s="18">
        <v>51598.998</v>
      </c>
      <c r="K420" s="18">
        <v>5153.8461538461543</v>
      </c>
      <c r="L420" s="18">
        <v>5600</v>
      </c>
      <c r="M420" s="18">
        <v>2370</v>
      </c>
      <c r="N420" s="18">
        <v>18095</v>
      </c>
      <c r="O420" s="18">
        <v>20380.151846153851</v>
      </c>
    </row>
    <row r="421" spans="1:15" x14ac:dyDescent="0.25">
      <c r="A421" t="s">
        <v>24</v>
      </c>
      <c r="B421" t="s">
        <v>30</v>
      </c>
      <c r="C421" t="s">
        <v>133</v>
      </c>
      <c r="D421" t="s">
        <v>52</v>
      </c>
      <c r="E421">
        <v>53</v>
      </c>
      <c r="F421" t="s">
        <v>536</v>
      </c>
      <c r="G421" t="s">
        <v>43</v>
      </c>
      <c r="H421" t="s">
        <v>32</v>
      </c>
      <c r="I421" t="s">
        <v>37</v>
      </c>
      <c r="J421" s="18">
        <v>27874.044000000002</v>
      </c>
      <c r="K421" s="18">
        <v>17083.333333333336</v>
      </c>
      <c r="L421" s="18">
        <v>1250</v>
      </c>
      <c r="M421" s="18">
        <v>130</v>
      </c>
      <c r="N421" s="18">
        <v>0</v>
      </c>
      <c r="O421" s="18">
        <v>9410.7106666666659</v>
      </c>
    </row>
    <row r="422" spans="1:15" x14ac:dyDescent="0.25">
      <c r="A422" t="s">
        <v>24</v>
      </c>
      <c r="B422" t="s">
        <v>30</v>
      </c>
      <c r="C422" t="s">
        <v>133</v>
      </c>
      <c r="D422" t="s">
        <v>52</v>
      </c>
      <c r="E422">
        <v>53</v>
      </c>
      <c r="F422" t="s">
        <v>536</v>
      </c>
      <c r="G422" t="s">
        <v>5476</v>
      </c>
      <c r="H422" t="s">
        <v>32</v>
      </c>
      <c r="I422" t="s">
        <v>37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</row>
    <row r="423" spans="1:15" x14ac:dyDescent="0.25">
      <c r="A423" t="s">
        <v>24</v>
      </c>
      <c r="B423" t="s">
        <v>30</v>
      </c>
      <c r="C423" t="s">
        <v>133</v>
      </c>
      <c r="D423" t="s">
        <v>40</v>
      </c>
      <c r="E423">
        <v>55</v>
      </c>
      <c r="F423" t="s">
        <v>396</v>
      </c>
      <c r="G423" t="s">
        <v>5470</v>
      </c>
      <c r="H423" t="s">
        <v>32</v>
      </c>
      <c r="I423" t="s">
        <v>37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</row>
    <row r="424" spans="1:15" x14ac:dyDescent="0.25">
      <c r="A424" t="s">
        <v>24</v>
      </c>
      <c r="B424" t="s">
        <v>30</v>
      </c>
      <c r="C424" t="s">
        <v>133</v>
      </c>
      <c r="D424" t="s">
        <v>40</v>
      </c>
      <c r="E424">
        <v>55</v>
      </c>
      <c r="F424" t="s">
        <v>396</v>
      </c>
      <c r="G424" t="s">
        <v>43</v>
      </c>
      <c r="H424" t="s">
        <v>46</v>
      </c>
      <c r="I424" t="s">
        <v>37</v>
      </c>
      <c r="J424" s="18">
        <v>43970.255999999994</v>
      </c>
      <c r="K424" s="18">
        <v>8846.1538461538457</v>
      </c>
      <c r="L424" s="18">
        <v>5350</v>
      </c>
      <c r="M424" s="18">
        <v>1720</v>
      </c>
      <c r="N424" s="18">
        <v>8250</v>
      </c>
      <c r="O424" s="18">
        <v>19804.102153846157</v>
      </c>
    </row>
    <row r="425" spans="1:15" x14ac:dyDescent="0.25">
      <c r="A425" t="s">
        <v>24</v>
      </c>
      <c r="B425" t="s">
        <v>30</v>
      </c>
      <c r="C425" t="s">
        <v>133</v>
      </c>
      <c r="D425" t="s">
        <v>40</v>
      </c>
      <c r="E425">
        <v>55</v>
      </c>
      <c r="F425" t="s">
        <v>396</v>
      </c>
      <c r="G425" t="s">
        <v>43</v>
      </c>
      <c r="H425" t="s">
        <v>32</v>
      </c>
      <c r="I425" t="s">
        <v>37</v>
      </c>
      <c r="J425" s="18">
        <v>52805.016000000011</v>
      </c>
      <c r="K425" s="18">
        <v>32333.333333333336</v>
      </c>
      <c r="L425" s="18">
        <v>1000</v>
      </c>
      <c r="M425" s="18">
        <v>60</v>
      </c>
      <c r="N425" s="18">
        <v>28732</v>
      </c>
      <c r="O425" s="18">
        <v>-9320.3173333333325</v>
      </c>
    </row>
    <row r="426" spans="1:15" x14ac:dyDescent="0.25">
      <c r="A426" t="s">
        <v>24</v>
      </c>
      <c r="B426" t="s">
        <v>30</v>
      </c>
      <c r="C426" t="s">
        <v>133</v>
      </c>
      <c r="D426" t="s">
        <v>40</v>
      </c>
      <c r="E426">
        <v>55</v>
      </c>
      <c r="F426" t="s">
        <v>396</v>
      </c>
      <c r="G426" t="s">
        <v>5476</v>
      </c>
      <c r="H426" t="s">
        <v>32</v>
      </c>
      <c r="I426" t="s">
        <v>37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</row>
    <row r="427" spans="1:15" x14ac:dyDescent="0.25">
      <c r="A427" t="s">
        <v>24</v>
      </c>
      <c r="B427" t="s">
        <v>30</v>
      </c>
      <c r="C427" t="s">
        <v>133</v>
      </c>
      <c r="D427" t="s">
        <v>76</v>
      </c>
      <c r="E427">
        <v>54</v>
      </c>
      <c r="F427" t="s">
        <v>132</v>
      </c>
      <c r="G427" t="s">
        <v>5470</v>
      </c>
      <c r="H427" t="s">
        <v>32</v>
      </c>
      <c r="I427" t="s">
        <v>37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</row>
    <row r="428" spans="1:15" x14ac:dyDescent="0.25">
      <c r="A428" t="s">
        <v>24</v>
      </c>
      <c r="B428" t="s">
        <v>30</v>
      </c>
      <c r="C428" t="s">
        <v>133</v>
      </c>
      <c r="D428" t="s">
        <v>76</v>
      </c>
      <c r="E428">
        <v>54</v>
      </c>
      <c r="F428" t="s">
        <v>132</v>
      </c>
      <c r="G428" t="s">
        <v>43</v>
      </c>
      <c r="H428" t="s">
        <v>46</v>
      </c>
      <c r="I428" t="s">
        <v>37</v>
      </c>
      <c r="J428" s="18">
        <v>49543.56</v>
      </c>
      <c r="K428" s="18">
        <v>7000</v>
      </c>
      <c r="L428" s="18">
        <v>3900</v>
      </c>
      <c r="M428" s="18">
        <v>1080</v>
      </c>
      <c r="N428" s="18">
        <v>16838</v>
      </c>
      <c r="O428" s="18">
        <v>20725.560000000001</v>
      </c>
    </row>
    <row r="429" spans="1:15" x14ac:dyDescent="0.25">
      <c r="A429" t="s">
        <v>24</v>
      </c>
      <c r="B429" t="s">
        <v>30</v>
      </c>
      <c r="C429" t="s">
        <v>133</v>
      </c>
      <c r="D429" t="s">
        <v>76</v>
      </c>
      <c r="E429">
        <v>54</v>
      </c>
      <c r="F429" t="s">
        <v>132</v>
      </c>
      <c r="G429" t="s">
        <v>43</v>
      </c>
      <c r="H429" t="s">
        <v>32</v>
      </c>
      <c r="I429" t="s">
        <v>37</v>
      </c>
      <c r="J429" s="18">
        <v>46422.09</v>
      </c>
      <c r="K429" s="18">
        <v>19166.666666666668</v>
      </c>
      <c r="L429" s="18">
        <v>2650</v>
      </c>
      <c r="M429" s="18">
        <v>170</v>
      </c>
      <c r="N429" s="18">
        <v>18675</v>
      </c>
      <c r="O429" s="18">
        <v>5760.4233333333332</v>
      </c>
    </row>
    <row r="430" spans="1:15" x14ac:dyDescent="0.25">
      <c r="A430" t="s">
        <v>24</v>
      </c>
      <c r="B430" t="s">
        <v>30</v>
      </c>
      <c r="C430" t="s">
        <v>133</v>
      </c>
      <c r="D430" t="s">
        <v>76</v>
      </c>
      <c r="E430">
        <v>54</v>
      </c>
      <c r="F430" t="s">
        <v>132</v>
      </c>
      <c r="G430" t="s">
        <v>5476</v>
      </c>
      <c r="H430" t="s">
        <v>32</v>
      </c>
      <c r="I430" t="s">
        <v>37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</row>
    <row r="431" spans="1:15" x14ac:dyDescent="0.25">
      <c r="A431" t="s">
        <v>24</v>
      </c>
      <c r="B431" t="s">
        <v>30</v>
      </c>
      <c r="C431" t="s">
        <v>156</v>
      </c>
      <c r="D431" t="s">
        <v>40</v>
      </c>
      <c r="E431">
        <v>304</v>
      </c>
      <c r="F431" t="s">
        <v>155</v>
      </c>
      <c r="G431" t="s">
        <v>5470</v>
      </c>
      <c r="H431" t="s">
        <v>32</v>
      </c>
      <c r="I431" t="s">
        <v>28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</row>
    <row r="432" spans="1:15" x14ac:dyDescent="0.25">
      <c r="A432" t="s">
        <v>24</v>
      </c>
      <c r="B432" t="s">
        <v>30</v>
      </c>
      <c r="C432" t="s">
        <v>156</v>
      </c>
      <c r="D432" t="s">
        <v>40</v>
      </c>
      <c r="E432">
        <v>304</v>
      </c>
      <c r="F432" t="s">
        <v>155</v>
      </c>
      <c r="G432" t="s">
        <v>43</v>
      </c>
      <c r="H432" t="s">
        <v>46</v>
      </c>
      <c r="I432" t="s">
        <v>28</v>
      </c>
      <c r="J432" s="18">
        <v>43664.639999999999</v>
      </c>
      <c r="K432" s="18">
        <v>5230.7692307692305</v>
      </c>
      <c r="L432" s="18">
        <v>4500</v>
      </c>
      <c r="M432" s="18">
        <v>1920</v>
      </c>
      <c r="N432" s="18">
        <v>23000</v>
      </c>
      <c r="O432" s="18">
        <v>9013.8707692307653</v>
      </c>
    </row>
    <row r="433" spans="1:15" x14ac:dyDescent="0.25">
      <c r="A433" t="s">
        <v>24</v>
      </c>
      <c r="B433" t="s">
        <v>30</v>
      </c>
      <c r="C433" t="s">
        <v>156</v>
      </c>
      <c r="D433" t="s">
        <v>40</v>
      </c>
      <c r="E433">
        <v>304</v>
      </c>
      <c r="F433" t="s">
        <v>155</v>
      </c>
      <c r="G433" t="s">
        <v>43</v>
      </c>
      <c r="H433" t="s">
        <v>32</v>
      </c>
      <c r="I433" t="s">
        <v>28</v>
      </c>
      <c r="J433" s="18">
        <v>24753.919999999998</v>
      </c>
      <c r="K433" s="18">
        <v>25416.666666666668</v>
      </c>
      <c r="L433" s="18">
        <v>2500</v>
      </c>
      <c r="M433" s="18">
        <v>120</v>
      </c>
      <c r="N433" s="18">
        <v>0</v>
      </c>
      <c r="O433" s="18">
        <v>-3282.7466666666687</v>
      </c>
    </row>
    <row r="434" spans="1:15" x14ac:dyDescent="0.25">
      <c r="A434" t="s">
        <v>24</v>
      </c>
      <c r="B434" t="s">
        <v>30</v>
      </c>
      <c r="C434" t="s">
        <v>156</v>
      </c>
      <c r="D434" t="s">
        <v>40</v>
      </c>
      <c r="E434">
        <v>304</v>
      </c>
      <c r="F434" t="s">
        <v>155</v>
      </c>
      <c r="G434" t="s">
        <v>5476</v>
      </c>
      <c r="H434" t="s">
        <v>32</v>
      </c>
      <c r="I434" t="s">
        <v>28</v>
      </c>
      <c r="J434" s="18">
        <v>-27367.423999999995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</row>
    <row r="435" spans="1:15" x14ac:dyDescent="0.25">
      <c r="A435" t="s">
        <v>24</v>
      </c>
      <c r="B435" t="s">
        <v>30</v>
      </c>
      <c r="C435" t="s">
        <v>625</v>
      </c>
      <c r="D435" t="s">
        <v>31</v>
      </c>
      <c r="E435">
        <v>213</v>
      </c>
      <c r="F435" t="s">
        <v>1047</v>
      </c>
      <c r="G435" t="s">
        <v>5470</v>
      </c>
      <c r="H435" t="s">
        <v>32</v>
      </c>
      <c r="I435" t="s">
        <v>37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18">
        <v>0</v>
      </c>
    </row>
    <row r="436" spans="1:15" x14ac:dyDescent="0.25">
      <c r="A436" t="s">
        <v>24</v>
      </c>
      <c r="B436" t="s">
        <v>30</v>
      </c>
      <c r="C436" t="s">
        <v>625</v>
      </c>
      <c r="D436" t="s">
        <v>31</v>
      </c>
      <c r="E436">
        <v>213</v>
      </c>
      <c r="F436" t="s">
        <v>1047</v>
      </c>
      <c r="G436" t="s">
        <v>43</v>
      </c>
      <c r="H436" t="s">
        <v>46</v>
      </c>
      <c r="I436" t="s">
        <v>37</v>
      </c>
      <c r="J436" s="18">
        <v>5923.68</v>
      </c>
      <c r="K436" s="18">
        <v>0</v>
      </c>
      <c r="L436" s="18">
        <v>1000</v>
      </c>
      <c r="M436" s="18">
        <v>150</v>
      </c>
      <c r="N436" s="18">
        <v>7708</v>
      </c>
      <c r="O436" s="18">
        <v>-2934.3199999999997</v>
      </c>
    </row>
    <row r="437" spans="1:15" x14ac:dyDescent="0.25">
      <c r="A437" t="s">
        <v>24</v>
      </c>
      <c r="B437" t="s">
        <v>30</v>
      </c>
      <c r="C437" t="s">
        <v>625</v>
      </c>
      <c r="D437" t="s">
        <v>31</v>
      </c>
      <c r="E437">
        <v>213</v>
      </c>
      <c r="F437" t="s">
        <v>1047</v>
      </c>
      <c r="G437" t="s">
        <v>43</v>
      </c>
      <c r="H437" t="s">
        <v>32</v>
      </c>
      <c r="I437" t="s">
        <v>37</v>
      </c>
      <c r="J437" s="18">
        <v>20223.072</v>
      </c>
      <c r="K437" s="18">
        <v>0</v>
      </c>
      <c r="L437" s="18">
        <v>0</v>
      </c>
      <c r="M437" s="18">
        <v>550</v>
      </c>
      <c r="N437" s="18">
        <v>22735</v>
      </c>
      <c r="O437" s="18">
        <v>-3061.9280000000017</v>
      </c>
    </row>
    <row r="438" spans="1:15" x14ac:dyDescent="0.25">
      <c r="A438" t="s">
        <v>24</v>
      </c>
      <c r="B438" t="s">
        <v>30</v>
      </c>
      <c r="C438" t="s">
        <v>625</v>
      </c>
      <c r="D438" t="s">
        <v>31</v>
      </c>
      <c r="E438">
        <v>213</v>
      </c>
      <c r="F438" t="s">
        <v>1047</v>
      </c>
      <c r="G438" t="s">
        <v>5476</v>
      </c>
      <c r="H438" t="s">
        <v>32</v>
      </c>
      <c r="I438" t="s">
        <v>37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18">
        <v>0</v>
      </c>
    </row>
    <row r="439" spans="1:15" x14ac:dyDescent="0.25">
      <c r="A439" t="s">
        <v>24</v>
      </c>
      <c r="B439" t="s">
        <v>30</v>
      </c>
      <c r="C439" t="s">
        <v>625</v>
      </c>
      <c r="D439" t="s">
        <v>86</v>
      </c>
      <c r="E439">
        <v>212</v>
      </c>
      <c r="F439" t="s">
        <v>897</v>
      </c>
      <c r="G439" t="s">
        <v>5470</v>
      </c>
      <c r="H439" t="s">
        <v>32</v>
      </c>
      <c r="I439" t="s">
        <v>37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</row>
    <row r="440" spans="1:15" x14ac:dyDescent="0.25">
      <c r="A440" t="s">
        <v>24</v>
      </c>
      <c r="B440" t="s">
        <v>30</v>
      </c>
      <c r="C440" t="s">
        <v>625</v>
      </c>
      <c r="D440" t="s">
        <v>86</v>
      </c>
      <c r="E440">
        <v>212</v>
      </c>
      <c r="F440" t="s">
        <v>897</v>
      </c>
      <c r="G440" t="s">
        <v>43</v>
      </c>
      <c r="H440" t="s">
        <v>46</v>
      </c>
      <c r="I440" t="s">
        <v>37</v>
      </c>
      <c r="J440" s="18">
        <v>27355.482</v>
      </c>
      <c r="K440" s="18">
        <v>2230.7692307692305</v>
      </c>
      <c r="L440" s="18">
        <v>3350</v>
      </c>
      <c r="M440" s="18">
        <v>510</v>
      </c>
      <c r="N440" s="18">
        <v>21855</v>
      </c>
      <c r="O440" s="18">
        <v>-590.28723076923188</v>
      </c>
    </row>
    <row r="441" spans="1:15" x14ac:dyDescent="0.25">
      <c r="A441" t="s">
        <v>24</v>
      </c>
      <c r="B441" t="s">
        <v>30</v>
      </c>
      <c r="C441" t="s">
        <v>625</v>
      </c>
      <c r="D441" t="s">
        <v>86</v>
      </c>
      <c r="E441">
        <v>212</v>
      </c>
      <c r="F441" t="s">
        <v>897</v>
      </c>
      <c r="G441" t="s">
        <v>43</v>
      </c>
      <c r="H441" t="s">
        <v>32</v>
      </c>
      <c r="I441" t="s">
        <v>37</v>
      </c>
      <c r="J441" s="18">
        <v>18390.239999999998</v>
      </c>
      <c r="K441" s="18">
        <v>8333.3333333333339</v>
      </c>
      <c r="L441" s="18">
        <v>500</v>
      </c>
      <c r="M441" s="18">
        <v>60</v>
      </c>
      <c r="N441" s="18">
        <v>11826</v>
      </c>
      <c r="O441" s="18">
        <v>-2329.0933333333342</v>
      </c>
    </row>
    <row r="442" spans="1:15" x14ac:dyDescent="0.25">
      <c r="A442" t="s">
        <v>24</v>
      </c>
      <c r="B442" t="s">
        <v>30</v>
      </c>
      <c r="C442" t="s">
        <v>625</v>
      </c>
      <c r="D442" t="s">
        <v>86</v>
      </c>
      <c r="E442">
        <v>212</v>
      </c>
      <c r="F442" t="s">
        <v>897</v>
      </c>
      <c r="G442" t="s">
        <v>5476</v>
      </c>
      <c r="H442" t="s">
        <v>32</v>
      </c>
      <c r="I442" t="s">
        <v>37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</row>
    <row r="443" spans="1:15" x14ac:dyDescent="0.25">
      <c r="A443" t="s">
        <v>24</v>
      </c>
      <c r="B443" t="s">
        <v>30</v>
      </c>
      <c r="C443" t="s">
        <v>625</v>
      </c>
      <c r="D443" t="s">
        <v>52</v>
      </c>
      <c r="E443">
        <v>214</v>
      </c>
      <c r="F443" t="s">
        <v>624</v>
      </c>
      <c r="G443" t="s">
        <v>5470</v>
      </c>
      <c r="H443" t="s">
        <v>32</v>
      </c>
      <c r="I443" t="s">
        <v>37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</row>
    <row r="444" spans="1:15" x14ac:dyDescent="0.25">
      <c r="A444" t="s">
        <v>24</v>
      </c>
      <c r="B444" t="s">
        <v>30</v>
      </c>
      <c r="C444" t="s">
        <v>625</v>
      </c>
      <c r="D444" t="s">
        <v>52</v>
      </c>
      <c r="E444">
        <v>214</v>
      </c>
      <c r="F444" t="s">
        <v>624</v>
      </c>
      <c r="G444" t="s">
        <v>43</v>
      </c>
      <c r="H444" t="s">
        <v>46</v>
      </c>
      <c r="I444" t="s">
        <v>37</v>
      </c>
      <c r="J444" s="18">
        <v>60959.294000000009</v>
      </c>
      <c r="K444" s="18">
        <v>9076.9230769230762</v>
      </c>
      <c r="L444" s="18">
        <v>6900</v>
      </c>
      <c r="M444" s="18">
        <v>1670</v>
      </c>
      <c r="N444" s="18">
        <v>16889</v>
      </c>
      <c r="O444" s="18">
        <v>26423.370923076927</v>
      </c>
    </row>
    <row r="445" spans="1:15" x14ac:dyDescent="0.25">
      <c r="A445" t="s">
        <v>24</v>
      </c>
      <c r="B445" t="s">
        <v>30</v>
      </c>
      <c r="C445" t="s">
        <v>625</v>
      </c>
      <c r="D445" t="s">
        <v>52</v>
      </c>
      <c r="E445">
        <v>214</v>
      </c>
      <c r="F445" t="s">
        <v>624</v>
      </c>
      <c r="G445" t="s">
        <v>43</v>
      </c>
      <c r="H445" t="s">
        <v>32</v>
      </c>
      <c r="I445" t="s">
        <v>37</v>
      </c>
      <c r="J445" s="18">
        <v>10022.870000000001</v>
      </c>
      <c r="K445" s="18">
        <v>0</v>
      </c>
      <c r="L445" s="18">
        <v>0</v>
      </c>
      <c r="M445" s="18">
        <v>0</v>
      </c>
      <c r="N445" s="18">
        <v>12062</v>
      </c>
      <c r="O445" s="18">
        <v>-2039.1299999999992</v>
      </c>
    </row>
    <row r="446" spans="1:15" x14ac:dyDescent="0.25">
      <c r="A446" t="s">
        <v>24</v>
      </c>
      <c r="B446" t="s">
        <v>30</v>
      </c>
      <c r="C446" t="s">
        <v>625</v>
      </c>
      <c r="D446" t="s">
        <v>52</v>
      </c>
      <c r="E446">
        <v>214</v>
      </c>
      <c r="F446" t="s">
        <v>624</v>
      </c>
      <c r="G446" t="s">
        <v>5476</v>
      </c>
      <c r="H446" t="s">
        <v>32</v>
      </c>
      <c r="I446" t="s">
        <v>37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18">
        <v>0</v>
      </c>
    </row>
    <row r="447" spans="1:15" x14ac:dyDescent="0.25">
      <c r="A447" t="s">
        <v>24</v>
      </c>
      <c r="B447" t="s">
        <v>30</v>
      </c>
      <c r="C447" t="s">
        <v>625</v>
      </c>
      <c r="D447" t="s">
        <v>40</v>
      </c>
      <c r="E447">
        <v>216</v>
      </c>
      <c r="F447" t="s">
        <v>1388</v>
      </c>
      <c r="G447" t="s">
        <v>5470</v>
      </c>
      <c r="H447" t="s">
        <v>32</v>
      </c>
      <c r="I447" t="s">
        <v>37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</row>
    <row r="448" spans="1:15" x14ac:dyDescent="0.25">
      <c r="A448" t="s">
        <v>24</v>
      </c>
      <c r="B448" t="s">
        <v>30</v>
      </c>
      <c r="C448" t="s">
        <v>625</v>
      </c>
      <c r="D448" t="s">
        <v>40</v>
      </c>
      <c r="E448">
        <v>216</v>
      </c>
      <c r="F448" t="s">
        <v>1388</v>
      </c>
      <c r="G448" t="s">
        <v>43</v>
      </c>
      <c r="H448" t="s">
        <v>46</v>
      </c>
      <c r="I448" t="s">
        <v>37</v>
      </c>
      <c r="J448" s="18">
        <v>21688.512000000002</v>
      </c>
      <c r="K448" s="18">
        <v>2538.4615384615386</v>
      </c>
      <c r="L448" s="18">
        <v>3700</v>
      </c>
      <c r="M448" s="18">
        <v>1520</v>
      </c>
      <c r="N448" s="18">
        <v>15911</v>
      </c>
      <c r="O448" s="18">
        <v>-1980.9495384615379</v>
      </c>
    </row>
    <row r="449" spans="1:15" x14ac:dyDescent="0.25">
      <c r="A449" t="s">
        <v>24</v>
      </c>
      <c r="B449" t="s">
        <v>30</v>
      </c>
      <c r="C449" t="s">
        <v>625</v>
      </c>
      <c r="D449" t="s">
        <v>40</v>
      </c>
      <c r="E449">
        <v>216</v>
      </c>
      <c r="F449" t="s">
        <v>1388</v>
      </c>
      <c r="G449" t="s">
        <v>43</v>
      </c>
      <c r="H449" t="s">
        <v>32</v>
      </c>
      <c r="I449" t="s">
        <v>37</v>
      </c>
      <c r="J449" s="18">
        <v>33734.016000000003</v>
      </c>
      <c r="K449" s="18">
        <v>39166.666666666672</v>
      </c>
      <c r="L449" s="18">
        <v>500</v>
      </c>
      <c r="M449" s="18">
        <v>1050</v>
      </c>
      <c r="N449" s="18">
        <v>9520</v>
      </c>
      <c r="O449" s="18">
        <v>-16502.650666666668</v>
      </c>
    </row>
    <row r="450" spans="1:15" x14ac:dyDescent="0.25">
      <c r="A450" t="s">
        <v>24</v>
      </c>
      <c r="B450" t="s">
        <v>30</v>
      </c>
      <c r="C450" t="s">
        <v>625</v>
      </c>
      <c r="D450" t="s">
        <v>40</v>
      </c>
      <c r="E450">
        <v>216</v>
      </c>
      <c r="F450" t="s">
        <v>1388</v>
      </c>
      <c r="G450" t="s">
        <v>5476</v>
      </c>
      <c r="H450" t="s">
        <v>32</v>
      </c>
      <c r="I450" t="s">
        <v>37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18">
        <v>0</v>
      </c>
    </row>
    <row r="451" spans="1:15" x14ac:dyDescent="0.25">
      <c r="A451" t="s">
        <v>24</v>
      </c>
      <c r="B451" t="s">
        <v>30</v>
      </c>
      <c r="C451" t="s">
        <v>625</v>
      </c>
      <c r="D451" t="s">
        <v>76</v>
      </c>
      <c r="E451">
        <v>215</v>
      </c>
      <c r="F451" t="s">
        <v>698</v>
      </c>
      <c r="G451" t="s">
        <v>5470</v>
      </c>
      <c r="H451" t="s">
        <v>32</v>
      </c>
      <c r="I451" t="s">
        <v>28</v>
      </c>
      <c r="J451" s="18">
        <v>-43825.599999999991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</row>
    <row r="452" spans="1:15" x14ac:dyDescent="0.25">
      <c r="A452" t="s">
        <v>24</v>
      </c>
      <c r="B452" t="s">
        <v>30</v>
      </c>
      <c r="C452" t="s">
        <v>625</v>
      </c>
      <c r="D452" t="s">
        <v>76</v>
      </c>
      <c r="E452">
        <v>215</v>
      </c>
      <c r="F452" t="s">
        <v>698</v>
      </c>
      <c r="G452" t="s">
        <v>43</v>
      </c>
      <c r="H452" t="s">
        <v>46</v>
      </c>
      <c r="I452" t="s">
        <v>28</v>
      </c>
      <c r="J452" s="18">
        <v>75817.600000000006</v>
      </c>
      <c r="K452" s="18">
        <v>3769.2307692307686</v>
      </c>
      <c r="L452" s="18">
        <v>3000</v>
      </c>
      <c r="M452" s="18">
        <v>1250</v>
      </c>
      <c r="N452" s="18">
        <v>25248</v>
      </c>
      <c r="O452" s="18">
        <v>42550.36923076924</v>
      </c>
    </row>
    <row r="453" spans="1:15" x14ac:dyDescent="0.25">
      <c r="A453" t="s">
        <v>24</v>
      </c>
      <c r="B453" t="s">
        <v>30</v>
      </c>
      <c r="C453" t="s">
        <v>625</v>
      </c>
      <c r="D453" t="s">
        <v>76</v>
      </c>
      <c r="E453">
        <v>215</v>
      </c>
      <c r="F453" t="s">
        <v>698</v>
      </c>
      <c r="G453" t="s">
        <v>43</v>
      </c>
      <c r="H453" t="s">
        <v>32</v>
      </c>
      <c r="I453" t="s">
        <v>28</v>
      </c>
      <c r="J453" s="18">
        <v>49398.400000000001</v>
      </c>
      <c r="K453" s="18">
        <v>25666.666666666668</v>
      </c>
      <c r="L453" s="18">
        <v>2650</v>
      </c>
      <c r="M453" s="18">
        <v>400</v>
      </c>
      <c r="N453" s="18">
        <v>12792</v>
      </c>
      <c r="O453" s="18">
        <v>7889.7333333333327</v>
      </c>
    </row>
    <row r="454" spans="1:15" x14ac:dyDescent="0.25">
      <c r="A454" t="s">
        <v>24</v>
      </c>
      <c r="B454" t="s">
        <v>30</v>
      </c>
      <c r="C454" t="s">
        <v>625</v>
      </c>
      <c r="D454" t="s">
        <v>76</v>
      </c>
      <c r="E454">
        <v>215</v>
      </c>
      <c r="F454" t="s">
        <v>698</v>
      </c>
      <c r="G454" t="s">
        <v>5476</v>
      </c>
      <c r="H454" t="s">
        <v>32</v>
      </c>
      <c r="I454" t="s">
        <v>28</v>
      </c>
      <c r="J454" s="18">
        <v>25043.199999999997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</row>
    <row r="455" spans="1:15" x14ac:dyDescent="0.25">
      <c r="A455" t="s">
        <v>24</v>
      </c>
      <c r="B455" t="s">
        <v>30</v>
      </c>
      <c r="C455" t="s">
        <v>1461</v>
      </c>
      <c r="D455" t="s">
        <v>40</v>
      </c>
      <c r="E455">
        <v>224</v>
      </c>
      <c r="F455" t="s">
        <v>1460</v>
      </c>
      <c r="G455" t="s">
        <v>5470</v>
      </c>
      <c r="H455" t="s">
        <v>32</v>
      </c>
      <c r="I455" t="s">
        <v>28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</row>
    <row r="456" spans="1:15" x14ac:dyDescent="0.25">
      <c r="A456" t="s">
        <v>24</v>
      </c>
      <c r="B456" t="s">
        <v>30</v>
      </c>
      <c r="C456" t="s">
        <v>1461</v>
      </c>
      <c r="D456" t="s">
        <v>40</v>
      </c>
      <c r="E456">
        <v>224</v>
      </c>
      <c r="F456" t="s">
        <v>1460</v>
      </c>
      <c r="G456" t="s">
        <v>43</v>
      </c>
      <c r="H456" t="s">
        <v>46</v>
      </c>
      <c r="I456" t="s">
        <v>28</v>
      </c>
      <c r="J456" s="18">
        <v>38668.800000000003</v>
      </c>
      <c r="K456" s="18">
        <v>2615.3846153846152</v>
      </c>
      <c r="L456" s="18">
        <v>4450</v>
      </c>
      <c r="M456" s="18">
        <v>870</v>
      </c>
      <c r="N456" s="18">
        <v>21129</v>
      </c>
      <c r="O456" s="18">
        <v>9604.4153846153822</v>
      </c>
    </row>
    <row r="457" spans="1:15" x14ac:dyDescent="0.25">
      <c r="A457" t="s">
        <v>24</v>
      </c>
      <c r="B457" t="s">
        <v>30</v>
      </c>
      <c r="C457" t="s">
        <v>1461</v>
      </c>
      <c r="D457" t="s">
        <v>40</v>
      </c>
      <c r="E457">
        <v>224</v>
      </c>
      <c r="F457" t="s">
        <v>1460</v>
      </c>
      <c r="G457" t="s">
        <v>43</v>
      </c>
      <c r="H457" t="s">
        <v>32</v>
      </c>
      <c r="I457" t="s">
        <v>28</v>
      </c>
      <c r="J457" s="18">
        <v>26265.599999999999</v>
      </c>
      <c r="K457" s="18">
        <v>10833.333333333334</v>
      </c>
      <c r="L457" s="18">
        <v>200</v>
      </c>
      <c r="M457" s="18">
        <v>100</v>
      </c>
      <c r="N457" s="18">
        <v>13272</v>
      </c>
      <c r="O457" s="18">
        <v>1860.2666666666646</v>
      </c>
    </row>
    <row r="458" spans="1:15" x14ac:dyDescent="0.25">
      <c r="A458" t="s">
        <v>24</v>
      </c>
      <c r="B458" t="s">
        <v>30</v>
      </c>
      <c r="C458" t="s">
        <v>1461</v>
      </c>
      <c r="D458" t="s">
        <v>40</v>
      </c>
      <c r="E458">
        <v>224</v>
      </c>
      <c r="F458" t="s">
        <v>1460</v>
      </c>
      <c r="G458" t="s">
        <v>5476</v>
      </c>
      <c r="H458" t="s">
        <v>32</v>
      </c>
      <c r="I458" t="s">
        <v>28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</row>
    <row r="459" spans="1:15" x14ac:dyDescent="0.25">
      <c r="A459" t="s">
        <v>24</v>
      </c>
      <c r="B459" t="s">
        <v>30</v>
      </c>
      <c r="C459" t="s">
        <v>68</v>
      </c>
      <c r="D459" t="s">
        <v>52</v>
      </c>
      <c r="E459">
        <v>14</v>
      </c>
      <c r="F459" t="s">
        <v>67</v>
      </c>
      <c r="G459" t="s">
        <v>5470</v>
      </c>
      <c r="H459" t="s">
        <v>32</v>
      </c>
      <c r="I459" t="s">
        <v>37</v>
      </c>
      <c r="J459" s="18">
        <v>0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</row>
    <row r="460" spans="1:15" x14ac:dyDescent="0.25">
      <c r="A460" t="s">
        <v>24</v>
      </c>
      <c r="B460" t="s">
        <v>30</v>
      </c>
      <c r="C460" t="s">
        <v>68</v>
      </c>
      <c r="D460" t="s">
        <v>52</v>
      </c>
      <c r="E460">
        <v>14</v>
      </c>
      <c r="F460" t="s">
        <v>67</v>
      </c>
      <c r="G460" t="s">
        <v>43</v>
      </c>
      <c r="H460" t="s">
        <v>46</v>
      </c>
      <c r="I460" t="s">
        <v>37</v>
      </c>
      <c r="J460" s="18">
        <v>44654.939999999995</v>
      </c>
      <c r="K460" s="18">
        <v>4923.0769230769238</v>
      </c>
      <c r="L460" s="18">
        <v>2500</v>
      </c>
      <c r="M460" s="18">
        <v>1360</v>
      </c>
      <c r="N460" s="18">
        <v>4305</v>
      </c>
      <c r="O460" s="18">
        <v>31566.863076923077</v>
      </c>
    </row>
    <row r="461" spans="1:15" x14ac:dyDescent="0.25">
      <c r="A461" t="s">
        <v>24</v>
      </c>
      <c r="B461" t="s">
        <v>30</v>
      </c>
      <c r="C461" t="s">
        <v>68</v>
      </c>
      <c r="D461" t="s">
        <v>52</v>
      </c>
      <c r="E461">
        <v>14</v>
      </c>
      <c r="F461" t="s">
        <v>67</v>
      </c>
      <c r="G461" t="s">
        <v>43</v>
      </c>
      <c r="H461" t="s">
        <v>32</v>
      </c>
      <c r="I461" t="s">
        <v>37</v>
      </c>
      <c r="J461" s="18">
        <v>42277.356</v>
      </c>
      <c r="K461" s="18">
        <v>16750</v>
      </c>
      <c r="L461" s="18">
        <v>2200</v>
      </c>
      <c r="M461" s="18">
        <v>850</v>
      </c>
      <c r="N461" s="18">
        <v>12877</v>
      </c>
      <c r="O461" s="18">
        <v>9600.3559999999979</v>
      </c>
    </row>
    <row r="462" spans="1:15" x14ac:dyDescent="0.25">
      <c r="A462" t="s">
        <v>24</v>
      </c>
      <c r="B462" t="s">
        <v>30</v>
      </c>
      <c r="C462" t="s">
        <v>68</v>
      </c>
      <c r="D462" t="s">
        <v>52</v>
      </c>
      <c r="E462">
        <v>14</v>
      </c>
      <c r="F462" t="s">
        <v>67</v>
      </c>
      <c r="G462" t="s">
        <v>5476</v>
      </c>
      <c r="H462" t="s">
        <v>32</v>
      </c>
      <c r="I462" t="s">
        <v>37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</row>
    <row r="463" spans="1:15" x14ac:dyDescent="0.25">
      <c r="A463" t="s">
        <v>24</v>
      </c>
      <c r="B463" t="s">
        <v>30</v>
      </c>
      <c r="C463" t="s">
        <v>68</v>
      </c>
      <c r="D463" t="s">
        <v>40</v>
      </c>
      <c r="E463">
        <v>16</v>
      </c>
      <c r="F463" t="s">
        <v>668</v>
      </c>
      <c r="G463" t="s">
        <v>5470</v>
      </c>
      <c r="H463" t="s">
        <v>32</v>
      </c>
      <c r="I463" t="s">
        <v>28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</row>
    <row r="464" spans="1:15" x14ac:dyDescent="0.25">
      <c r="A464" t="s">
        <v>24</v>
      </c>
      <c r="B464" t="s">
        <v>30</v>
      </c>
      <c r="C464" t="s">
        <v>68</v>
      </c>
      <c r="D464" t="s">
        <v>40</v>
      </c>
      <c r="E464">
        <v>16</v>
      </c>
      <c r="F464" t="s">
        <v>668</v>
      </c>
      <c r="G464" t="s">
        <v>43</v>
      </c>
      <c r="H464" t="s">
        <v>46</v>
      </c>
      <c r="I464" t="s">
        <v>28</v>
      </c>
      <c r="J464" s="18">
        <v>62453.760000000009</v>
      </c>
      <c r="K464" s="18">
        <v>5923.0769230769229</v>
      </c>
      <c r="L464" s="18">
        <v>3950</v>
      </c>
      <c r="M464" s="18">
        <v>1930</v>
      </c>
      <c r="N464" s="18">
        <v>23097</v>
      </c>
      <c r="O464" s="18">
        <v>27553.683076923073</v>
      </c>
    </row>
    <row r="465" spans="1:15" x14ac:dyDescent="0.25">
      <c r="A465" t="s">
        <v>24</v>
      </c>
      <c r="B465" t="s">
        <v>30</v>
      </c>
      <c r="C465" t="s">
        <v>68</v>
      </c>
      <c r="D465" t="s">
        <v>40</v>
      </c>
      <c r="E465">
        <v>16</v>
      </c>
      <c r="F465" t="s">
        <v>668</v>
      </c>
      <c r="G465" t="s">
        <v>43</v>
      </c>
      <c r="H465" t="s">
        <v>32</v>
      </c>
      <c r="I465" t="s">
        <v>28</v>
      </c>
      <c r="J465" s="18">
        <v>33269.759999999995</v>
      </c>
      <c r="K465" s="18">
        <v>11666.666666666668</v>
      </c>
      <c r="L465" s="18">
        <v>2250</v>
      </c>
      <c r="M465" s="18">
        <v>120</v>
      </c>
      <c r="N465" s="18">
        <v>11410</v>
      </c>
      <c r="O465" s="18">
        <v>7823.0933333333314</v>
      </c>
    </row>
    <row r="466" spans="1:15" x14ac:dyDescent="0.25">
      <c r="A466" t="s">
        <v>24</v>
      </c>
      <c r="B466" t="s">
        <v>30</v>
      </c>
      <c r="C466" t="s">
        <v>68</v>
      </c>
      <c r="D466" t="s">
        <v>40</v>
      </c>
      <c r="E466">
        <v>16</v>
      </c>
      <c r="F466" t="s">
        <v>668</v>
      </c>
      <c r="G466" t="s">
        <v>5476</v>
      </c>
      <c r="H466" t="s">
        <v>32</v>
      </c>
      <c r="I466" t="s">
        <v>28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</row>
    <row r="467" spans="1:15" x14ac:dyDescent="0.25">
      <c r="A467" t="s">
        <v>24</v>
      </c>
      <c r="B467" t="s">
        <v>30</v>
      </c>
      <c r="C467" t="s">
        <v>68</v>
      </c>
      <c r="D467" t="s">
        <v>76</v>
      </c>
      <c r="E467">
        <v>15</v>
      </c>
      <c r="F467" t="s">
        <v>720</v>
      </c>
      <c r="G467" t="s">
        <v>5470</v>
      </c>
      <c r="H467" t="s">
        <v>32</v>
      </c>
      <c r="I467" t="s">
        <v>37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</row>
    <row r="468" spans="1:15" x14ac:dyDescent="0.25">
      <c r="A468" t="s">
        <v>24</v>
      </c>
      <c r="B468" t="s">
        <v>30</v>
      </c>
      <c r="C468" t="s">
        <v>68</v>
      </c>
      <c r="D468" t="s">
        <v>76</v>
      </c>
      <c r="E468">
        <v>15</v>
      </c>
      <c r="F468" t="s">
        <v>720</v>
      </c>
      <c r="G468" t="s">
        <v>43</v>
      </c>
      <c r="H468" t="s">
        <v>46</v>
      </c>
      <c r="I468" t="s">
        <v>37</v>
      </c>
      <c r="J468" s="18">
        <v>38363.279999999999</v>
      </c>
      <c r="K468" s="18">
        <v>6307.6923076923085</v>
      </c>
      <c r="L468" s="18">
        <v>3600</v>
      </c>
      <c r="M468" s="18">
        <v>2410</v>
      </c>
      <c r="N468" s="18">
        <v>0</v>
      </c>
      <c r="O468" s="18">
        <v>26045.58769230769</v>
      </c>
    </row>
    <row r="469" spans="1:15" x14ac:dyDescent="0.25">
      <c r="A469" t="s">
        <v>24</v>
      </c>
      <c r="B469" t="s">
        <v>30</v>
      </c>
      <c r="C469" t="s">
        <v>68</v>
      </c>
      <c r="D469" t="s">
        <v>76</v>
      </c>
      <c r="E469">
        <v>15</v>
      </c>
      <c r="F469" t="s">
        <v>720</v>
      </c>
      <c r="G469" t="s">
        <v>43</v>
      </c>
      <c r="H469" t="s">
        <v>32</v>
      </c>
      <c r="I469" t="s">
        <v>37</v>
      </c>
      <c r="J469" s="18">
        <v>17277.839999999997</v>
      </c>
      <c r="K469" s="18">
        <v>5416.666666666667</v>
      </c>
      <c r="L469" s="18">
        <v>1150</v>
      </c>
      <c r="M469" s="18">
        <v>270</v>
      </c>
      <c r="N469" s="18">
        <v>9348</v>
      </c>
      <c r="O469" s="18">
        <v>1093.1733333333314</v>
      </c>
    </row>
    <row r="470" spans="1:15" x14ac:dyDescent="0.25">
      <c r="A470" t="s">
        <v>24</v>
      </c>
      <c r="B470" t="s">
        <v>30</v>
      </c>
      <c r="C470" t="s">
        <v>68</v>
      </c>
      <c r="D470" t="s">
        <v>76</v>
      </c>
      <c r="E470">
        <v>15</v>
      </c>
      <c r="F470" t="s">
        <v>720</v>
      </c>
      <c r="G470" t="s">
        <v>5476</v>
      </c>
      <c r="H470" t="s">
        <v>32</v>
      </c>
      <c r="I470" t="s">
        <v>37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</row>
    <row r="471" spans="1:15" x14ac:dyDescent="0.25">
      <c r="A471" t="s">
        <v>24</v>
      </c>
      <c r="B471" t="s">
        <v>30</v>
      </c>
      <c r="C471" t="s">
        <v>237</v>
      </c>
      <c r="D471" t="s">
        <v>31</v>
      </c>
      <c r="E471">
        <v>10</v>
      </c>
      <c r="F471" t="s">
        <v>379</v>
      </c>
      <c r="G471" t="s">
        <v>5470</v>
      </c>
      <c r="H471" t="s">
        <v>32</v>
      </c>
      <c r="I471" t="s">
        <v>28</v>
      </c>
      <c r="J471" s="18">
        <v>0</v>
      </c>
      <c r="K471" s="18">
        <v>0</v>
      </c>
      <c r="L471" s="18">
        <v>0</v>
      </c>
      <c r="M471" s="18">
        <v>0</v>
      </c>
      <c r="N471" s="18">
        <v>0</v>
      </c>
      <c r="O471" s="18">
        <v>0</v>
      </c>
    </row>
    <row r="472" spans="1:15" x14ac:dyDescent="0.25">
      <c r="A472" t="s">
        <v>24</v>
      </c>
      <c r="B472" t="s">
        <v>30</v>
      </c>
      <c r="C472" t="s">
        <v>237</v>
      </c>
      <c r="D472" t="s">
        <v>31</v>
      </c>
      <c r="E472">
        <v>10</v>
      </c>
      <c r="F472" t="s">
        <v>379</v>
      </c>
      <c r="G472" t="s">
        <v>43</v>
      </c>
      <c r="H472" t="s">
        <v>46</v>
      </c>
      <c r="I472" t="s">
        <v>28</v>
      </c>
      <c r="J472" s="18">
        <v>115568.63999999997</v>
      </c>
      <c r="K472" s="18">
        <v>3153.8461538461538</v>
      </c>
      <c r="L472" s="18">
        <v>5500</v>
      </c>
      <c r="M472" s="18">
        <v>1760</v>
      </c>
      <c r="N472" s="18">
        <v>40293</v>
      </c>
      <c r="O472" s="18">
        <v>64861.793846153843</v>
      </c>
    </row>
    <row r="473" spans="1:15" x14ac:dyDescent="0.25">
      <c r="A473" t="s">
        <v>24</v>
      </c>
      <c r="B473" t="s">
        <v>30</v>
      </c>
      <c r="C473" t="s">
        <v>237</v>
      </c>
      <c r="D473" t="s">
        <v>31</v>
      </c>
      <c r="E473">
        <v>10</v>
      </c>
      <c r="F473" t="s">
        <v>379</v>
      </c>
      <c r="G473" t="s">
        <v>43</v>
      </c>
      <c r="H473" t="s">
        <v>32</v>
      </c>
      <c r="I473" t="s">
        <v>28</v>
      </c>
      <c r="J473" s="18">
        <v>47059.199999999997</v>
      </c>
      <c r="K473" s="18">
        <v>11083.333333333334</v>
      </c>
      <c r="L473" s="18">
        <v>1000</v>
      </c>
      <c r="M473" s="18">
        <v>320</v>
      </c>
      <c r="N473" s="18">
        <v>0</v>
      </c>
      <c r="O473" s="18">
        <v>34655.866666666661</v>
      </c>
    </row>
    <row r="474" spans="1:15" x14ac:dyDescent="0.25">
      <c r="A474" t="s">
        <v>24</v>
      </c>
      <c r="B474" t="s">
        <v>30</v>
      </c>
      <c r="C474" t="s">
        <v>237</v>
      </c>
      <c r="D474" t="s">
        <v>31</v>
      </c>
      <c r="E474">
        <v>10</v>
      </c>
      <c r="F474" t="s">
        <v>379</v>
      </c>
      <c r="G474" t="s">
        <v>5476</v>
      </c>
      <c r="H474" t="s">
        <v>32</v>
      </c>
      <c r="I474" t="s">
        <v>28</v>
      </c>
      <c r="J474" s="18">
        <v>-82408.319999999978</v>
      </c>
      <c r="K474" s="18">
        <v>0</v>
      </c>
      <c r="L474" s="18">
        <v>0</v>
      </c>
      <c r="M474" s="18">
        <v>0</v>
      </c>
      <c r="N474" s="18">
        <v>0</v>
      </c>
      <c r="O474" s="18">
        <v>0</v>
      </c>
    </row>
    <row r="475" spans="1:15" x14ac:dyDescent="0.25">
      <c r="A475" t="s">
        <v>24</v>
      </c>
      <c r="B475" t="s">
        <v>30</v>
      </c>
      <c r="C475" t="s">
        <v>237</v>
      </c>
      <c r="D475" t="s">
        <v>86</v>
      </c>
      <c r="E475">
        <v>9</v>
      </c>
      <c r="F475" t="s">
        <v>236</v>
      </c>
      <c r="G475" t="s">
        <v>5470</v>
      </c>
      <c r="H475" t="s">
        <v>32</v>
      </c>
      <c r="I475" t="s">
        <v>37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18">
        <v>0</v>
      </c>
    </row>
    <row r="476" spans="1:15" x14ac:dyDescent="0.25">
      <c r="A476" t="s">
        <v>24</v>
      </c>
      <c r="B476" t="s">
        <v>30</v>
      </c>
      <c r="C476" t="s">
        <v>237</v>
      </c>
      <c r="D476" t="s">
        <v>86</v>
      </c>
      <c r="E476">
        <v>9</v>
      </c>
      <c r="F476" t="s">
        <v>236</v>
      </c>
      <c r="G476" t="s">
        <v>43</v>
      </c>
      <c r="H476" t="s">
        <v>46</v>
      </c>
      <c r="I476" t="s">
        <v>37</v>
      </c>
      <c r="J476" s="18">
        <v>28292.976000000002</v>
      </c>
      <c r="K476" s="18">
        <v>3384.6153846153848</v>
      </c>
      <c r="L476" s="18">
        <v>2600</v>
      </c>
      <c r="M476" s="18">
        <v>50</v>
      </c>
      <c r="N476" s="18">
        <v>8910</v>
      </c>
      <c r="O476" s="18">
        <v>13348.360615384616</v>
      </c>
    </row>
    <row r="477" spans="1:15" x14ac:dyDescent="0.25">
      <c r="A477" t="s">
        <v>24</v>
      </c>
      <c r="B477" t="s">
        <v>30</v>
      </c>
      <c r="C477" t="s">
        <v>237</v>
      </c>
      <c r="D477" t="s">
        <v>86</v>
      </c>
      <c r="E477">
        <v>9</v>
      </c>
      <c r="F477" t="s">
        <v>236</v>
      </c>
      <c r="G477" t="s">
        <v>43</v>
      </c>
      <c r="H477" t="s">
        <v>32</v>
      </c>
      <c r="I477" t="s">
        <v>37</v>
      </c>
      <c r="J477" s="18">
        <v>12410.495999999999</v>
      </c>
      <c r="K477" s="18">
        <v>10833.333333333334</v>
      </c>
      <c r="L477" s="18">
        <v>2500</v>
      </c>
      <c r="M477" s="18">
        <v>450</v>
      </c>
      <c r="N477" s="18">
        <v>0</v>
      </c>
      <c r="O477" s="18">
        <v>-1372.8373333333338</v>
      </c>
    </row>
    <row r="478" spans="1:15" x14ac:dyDescent="0.25">
      <c r="A478" t="s">
        <v>24</v>
      </c>
      <c r="B478" t="s">
        <v>30</v>
      </c>
      <c r="C478" t="s">
        <v>237</v>
      </c>
      <c r="D478" t="s">
        <v>86</v>
      </c>
      <c r="E478">
        <v>9</v>
      </c>
      <c r="F478" t="s">
        <v>236</v>
      </c>
      <c r="G478" t="s">
        <v>5476</v>
      </c>
      <c r="H478" t="s">
        <v>32</v>
      </c>
      <c r="I478" t="s">
        <v>37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18">
        <v>0</v>
      </c>
    </row>
    <row r="479" spans="1:15" x14ac:dyDescent="0.25">
      <c r="A479" t="s">
        <v>24</v>
      </c>
      <c r="B479" t="s">
        <v>30</v>
      </c>
      <c r="C479" t="s">
        <v>237</v>
      </c>
      <c r="D479" t="s">
        <v>52</v>
      </c>
      <c r="E479">
        <v>11</v>
      </c>
      <c r="F479" t="s">
        <v>944</v>
      </c>
      <c r="G479" t="s">
        <v>5470</v>
      </c>
      <c r="H479" t="s">
        <v>32</v>
      </c>
      <c r="I479" t="s">
        <v>37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</row>
    <row r="480" spans="1:15" x14ac:dyDescent="0.25">
      <c r="A480" t="s">
        <v>24</v>
      </c>
      <c r="B480" t="s">
        <v>30</v>
      </c>
      <c r="C480" t="s">
        <v>237</v>
      </c>
      <c r="D480" t="s">
        <v>52</v>
      </c>
      <c r="E480">
        <v>11</v>
      </c>
      <c r="F480" t="s">
        <v>944</v>
      </c>
      <c r="G480" t="s">
        <v>43</v>
      </c>
      <c r="H480" t="s">
        <v>46</v>
      </c>
      <c r="I480" t="s">
        <v>37</v>
      </c>
      <c r="J480" s="18">
        <v>48521.021999999997</v>
      </c>
      <c r="K480" s="18">
        <v>7384.6153846153848</v>
      </c>
      <c r="L480" s="18">
        <v>2200</v>
      </c>
      <c r="M480" s="18">
        <v>1130</v>
      </c>
      <c r="N480" s="18">
        <v>0</v>
      </c>
      <c r="O480" s="18">
        <v>37806.406615384614</v>
      </c>
    </row>
    <row r="481" spans="1:15" x14ac:dyDescent="0.25">
      <c r="A481" t="s">
        <v>24</v>
      </c>
      <c r="B481" t="s">
        <v>30</v>
      </c>
      <c r="C481" t="s">
        <v>237</v>
      </c>
      <c r="D481" t="s">
        <v>52</v>
      </c>
      <c r="E481">
        <v>11</v>
      </c>
      <c r="F481" t="s">
        <v>944</v>
      </c>
      <c r="G481" t="s">
        <v>43</v>
      </c>
      <c r="H481" t="s">
        <v>32</v>
      </c>
      <c r="I481" t="s">
        <v>37</v>
      </c>
      <c r="J481" s="18">
        <v>72360.815999999992</v>
      </c>
      <c r="K481" s="18">
        <v>35833.333333333336</v>
      </c>
      <c r="L481" s="18">
        <v>2450</v>
      </c>
      <c r="M481" s="18">
        <v>620</v>
      </c>
      <c r="N481" s="18">
        <v>23968</v>
      </c>
      <c r="O481" s="18">
        <v>9489.482666666665</v>
      </c>
    </row>
    <row r="482" spans="1:15" x14ac:dyDescent="0.25">
      <c r="A482" t="s">
        <v>24</v>
      </c>
      <c r="B482" t="s">
        <v>30</v>
      </c>
      <c r="C482" t="s">
        <v>237</v>
      </c>
      <c r="D482" t="s">
        <v>52</v>
      </c>
      <c r="E482">
        <v>11</v>
      </c>
      <c r="F482" t="s">
        <v>944</v>
      </c>
      <c r="G482" t="s">
        <v>5476</v>
      </c>
      <c r="H482" t="s">
        <v>32</v>
      </c>
      <c r="I482" t="s">
        <v>37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</row>
    <row r="483" spans="1:15" x14ac:dyDescent="0.25">
      <c r="A483" t="s">
        <v>24</v>
      </c>
      <c r="B483" t="s">
        <v>30</v>
      </c>
      <c r="C483" t="s">
        <v>237</v>
      </c>
      <c r="D483" t="s">
        <v>40</v>
      </c>
      <c r="E483">
        <v>13</v>
      </c>
      <c r="F483" t="s">
        <v>534</v>
      </c>
      <c r="G483" t="s">
        <v>5470</v>
      </c>
      <c r="H483" t="s">
        <v>32</v>
      </c>
      <c r="I483" t="s">
        <v>37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</row>
    <row r="484" spans="1:15" x14ac:dyDescent="0.25">
      <c r="A484" t="s">
        <v>24</v>
      </c>
      <c r="B484" t="s">
        <v>30</v>
      </c>
      <c r="C484" t="s">
        <v>237</v>
      </c>
      <c r="D484" t="s">
        <v>40</v>
      </c>
      <c r="E484">
        <v>13</v>
      </c>
      <c r="F484" t="s">
        <v>534</v>
      </c>
      <c r="G484" t="s">
        <v>43</v>
      </c>
      <c r="H484" t="s">
        <v>46</v>
      </c>
      <c r="I484" t="s">
        <v>37</v>
      </c>
      <c r="J484" s="18">
        <v>57997.728000000003</v>
      </c>
      <c r="K484" s="18">
        <v>3307.6923076923076</v>
      </c>
      <c r="L484" s="18">
        <v>5100</v>
      </c>
      <c r="M484" s="18">
        <v>2390</v>
      </c>
      <c r="N484" s="18">
        <v>49610</v>
      </c>
      <c r="O484" s="18">
        <v>-2409.9643076923112</v>
      </c>
    </row>
    <row r="485" spans="1:15" x14ac:dyDescent="0.25">
      <c r="A485" t="s">
        <v>24</v>
      </c>
      <c r="B485" t="s">
        <v>30</v>
      </c>
      <c r="C485" t="s">
        <v>237</v>
      </c>
      <c r="D485" t="s">
        <v>40</v>
      </c>
      <c r="E485">
        <v>13</v>
      </c>
      <c r="F485" t="s">
        <v>534</v>
      </c>
      <c r="G485" t="s">
        <v>43</v>
      </c>
      <c r="H485" t="s">
        <v>32</v>
      </c>
      <c r="I485" t="s">
        <v>37</v>
      </c>
      <c r="J485" s="18">
        <v>16547.328000000001</v>
      </c>
      <c r="K485" s="18">
        <v>5666.666666666667</v>
      </c>
      <c r="L485" s="18">
        <v>750</v>
      </c>
      <c r="M485" s="18">
        <v>50</v>
      </c>
      <c r="N485" s="18">
        <v>12768</v>
      </c>
      <c r="O485" s="18">
        <v>-2687.3386666666675</v>
      </c>
    </row>
    <row r="486" spans="1:15" x14ac:dyDescent="0.25">
      <c r="A486" t="s">
        <v>24</v>
      </c>
      <c r="B486" t="s">
        <v>30</v>
      </c>
      <c r="C486" t="s">
        <v>237</v>
      </c>
      <c r="D486" t="s">
        <v>40</v>
      </c>
      <c r="E486">
        <v>13</v>
      </c>
      <c r="F486" t="s">
        <v>534</v>
      </c>
      <c r="G486" t="s">
        <v>5476</v>
      </c>
      <c r="H486" t="s">
        <v>32</v>
      </c>
      <c r="I486" t="s">
        <v>37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18">
        <v>0</v>
      </c>
    </row>
    <row r="487" spans="1:15" x14ac:dyDescent="0.25">
      <c r="A487" t="s">
        <v>24</v>
      </c>
      <c r="B487" t="s">
        <v>30</v>
      </c>
      <c r="C487" t="s">
        <v>237</v>
      </c>
      <c r="D487" t="s">
        <v>76</v>
      </c>
      <c r="E487">
        <v>12</v>
      </c>
      <c r="F487" t="s">
        <v>320</v>
      </c>
      <c r="G487" t="s">
        <v>5470</v>
      </c>
      <c r="H487" t="s">
        <v>32</v>
      </c>
      <c r="I487" t="s">
        <v>37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18">
        <v>0</v>
      </c>
    </row>
    <row r="488" spans="1:15" x14ac:dyDescent="0.25">
      <c r="A488" t="s">
        <v>24</v>
      </c>
      <c r="B488" t="s">
        <v>30</v>
      </c>
      <c r="C488" t="s">
        <v>237</v>
      </c>
      <c r="D488" t="s">
        <v>76</v>
      </c>
      <c r="E488">
        <v>12</v>
      </c>
      <c r="F488" t="s">
        <v>320</v>
      </c>
      <c r="G488" t="s">
        <v>43</v>
      </c>
      <c r="H488" t="s">
        <v>46</v>
      </c>
      <c r="I488" t="s">
        <v>37</v>
      </c>
      <c r="J488" s="18">
        <v>51509.759999999995</v>
      </c>
      <c r="K488" s="18">
        <v>2692.3076923076924</v>
      </c>
      <c r="L488" s="18">
        <v>3900</v>
      </c>
      <c r="M488" s="18">
        <v>230</v>
      </c>
      <c r="N488" s="18">
        <v>28624</v>
      </c>
      <c r="O488" s="18">
        <v>16063.452307692303</v>
      </c>
    </row>
    <row r="489" spans="1:15" x14ac:dyDescent="0.25">
      <c r="A489" t="s">
        <v>24</v>
      </c>
      <c r="B489" t="s">
        <v>30</v>
      </c>
      <c r="C489" t="s">
        <v>237</v>
      </c>
      <c r="D489" t="s">
        <v>76</v>
      </c>
      <c r="E489">
        <v>12</v>
      </c>
      <c r="F489" t="s">
        <v>320</v>
      </c>
      <c r="G489" t="s">
        <v>43</v>
      </c>
      <c r="H489" t="s">
        <v>32</v>
      </c>
      <c r="I489" t="s">
        <v>37</v>
      </c>
      <c r="J489" s="18">
        <v>27948.239999999998</v>
      </c>
      <c r="K489" s="18">
        <v>20000</v>
      </c>
      <c r="L489" s="18">
        <v>900</v>
      </c>
      <c r="M489" s="18">
        <v>410</v>
      </c>
      <c r="N489" s="18">
        <v>0</v>
      </c>
      <c r="O489" s="18">
        <v>6638.239999999998</v>
      </c>
    </row>
    <row r="490" spans="1:15" x14ac:dyDescent="0.25">
      <c r="A490" t="s">
        <v>24</v>
      </c>
      <c r="B490" t="s">
        <v>30</v>
      </c>
      <c r="C490" t="s">
        <v>237</v>
      </c>
      <c r="D490" t="s">
        <v>76</v>
      </c>
      <c r="E490">
        <v>12</v>
      </c>
      <c r="F490" t="s">
        <v>320</v>
      </c>
      <c r="G490" t="s">
        <v>5476</v>
      </c>
      <c r="H490" t="s">
        <v>32</v>
      </c>
      <c r="I490" t="s">
        <v>37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</row>
    <row r="491" spans="1:15" x14ac:dyDescent="0.25">
      <c r="A491" t="s">
        <v>24</v>
      </c>
      <c r="B491" t="s">
        <v>30</v>
      </c>
      <c r="C491" t="s">
        <v>285</v>
      </c>
      <c r="D491" t="s">
        <v>31</v>
      </c>
      <c r="E491">
        <v>17</v>
      </c>
      <c r="F491" t="s">
        <v>502</v>
      </c>
      <c r="G491" t="s">
        <v>5470</v>
      </c>
      <c r="H491" t="s">
        <v>32</v>
      </c>
      <c r="I491" t="s">
        <v>28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18">
        <v>0</v>
      </c>
    </row>
    <row r="492" spans="1:15" x14ac:dyDescent="0.25">
      <c r="A492" t="s">
        <v>24</v>
      </c>
      <c r="B492" t="s">
        <v>30</v>
      </c>
      <c r="C492" t="s">
        <v>285</v>
      </c>
      <c r="D492" t="s">
        <v>31</v>
      </c>
      <c r="E492">
        <v>17</v>
      </c>
      <c r="F492" t="s">
        <v>502</v>
      </c>
      <c r="G492" t="s">
        <v>43</v>
      </c>
      <c r="H492" t="s">
        <v>46</v>
      </c>
      <c r="I492" t="s">
        <v>28</v>
      </c>
      <c r="J492" s="18">
        <v>89786.880000000005</v>
      </c>
      <c r="K492" s="18">
        <v>4384.6153846153848</v>
      </c>
      <c r="L492" s="18">
        <v>2700</v>
      </c>
      <c r="M492" s="18">
        <v>1620</v>
      </c>
      <c r="N492" s="18">
        <v>37254</v>
      </c>
      <c r="O492" s="18">
        <v>43828.264615384622</v>
      </c>
    </row>
    <row r="493" spans="1:15" x14ac:dyDescent="0.25">
      <c r="A493" t="s">
        <v>24</v>
      </c>
      <c r="B493" t="s">
        <v>30</v>
      </c>
      <c r="C493" t="s">
        <v>285</v>
      </c>
      <c r="D493" t="s">
        <v>31</v>
      </c>
      <c r="E493">
        <v>17</v>
      </c>
      <c r="F493" t="s">
        <v>502</v>
      </c>
      <c r="G493" t="s">
        <v>43</v>
      </c>
      <c r="H493" t="s">
        <v>32</v>
      </c>
      <c r="I493" t="s">
        <v>28</v>
      </c>
      <c r="J493" s="18">
        <v>35873.279999999999</v>
      </c>
      <c r="K493" s="18">
        <v>7500</v>
      </c>
      <c r="L493" s="18">
        <v>500</v>
      </c>
      <c r="M493" s="18">
        <v>510</v>
      </c>
      <c r="N493" s="18">
        <v>11550</v>
      </c>
      <c r="O493" s="18">
        <v>15813.280000000002</v>
      </c>
    </row>
    <row r="494" spans="1:15" x14ac:dyDescent="0.25">
      <c r="A494" t="s">
        <v>24</v>
      </c>
      <c r="B494" t="s">
        <v>30</v>
      </c>
      <c r="C494" t="s">
        <v>285</v>
      </c>
      <c r="D494" t="s">
        <v>31</v>
      </c>
      <c r="E494">
        <v>17</v>
      </c>
      <c r="F494" t="s">
        <v>502</v>
      </c>
      <c r="G494" t="s">
        <v>5476</v>
      </c>
      <c r="H494" t="s">
        <v>32</v>
      </c>
      <c r="I494" t="s">
        <v>28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</row>
    <row r="495" spans="1:15" x14ac:dyDescent="0.25">
      <c r="A495" t="s">
        <v>24</v>
      </c>
      <c r="B495" t="s">
        <v>30</v>
      </c>
      <c r="C495" t="s">
        <v>285</v>
      </c>
      <c r="D495" t="s">
        <v>52</v>
      </c>
      <c r="E495">
        <v>18</v>
      </c>
      <c r="F495" t="s">
        <v>788</v>
      </c>
      <c r="G495" t="s">
        <v>5470</v>
      </c>
      <c r="H495" t="s">
        <v>32</v>
      </c>
      <c r="I495" t="s">
        <v>37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</row>
    <row r="496" spans="1:15" x14ac:dyDescent="0.25">
      <c r="A496" t="s">
        <v>24</v>
      </c>
      <c r="B496" t="s">
        <v>30</v>
      </c>
      <c r="C496" t="s">
        <v>285</v>
      </c>
      <c r="D496" t="s">
        <v>52</v>
      </c>
      <c r="E496">
        <v>18</v>
      </c>
      <c r="F496" t="s">
        <v>788</v>
      </c>
      <c r="G496" t="s">
        <v>43</v>
      </c>
      <c r="H496" t="s">
        <v>46</v>
      </c>
      <c r="I496" t="s">
        <v>37</v>
      </c>
      <c r="J496" s="18">
        <v>51920.352000000014</v>
      </c>
      <c r="K496" s="18">
        <v>5307.6923076923085</v>
      </c>
      <c r="L496" s="18">
        <v>2700</v>
      </c>
      <c r="M496" s="18">
        <v>560</v>
      </c>
      <c r="N496" s="18">
        <v>14476</v>
      </c>
      <c r="O496" s="18">
        <v>28876.659692307701</v>
      </c>
    </row>
    <row r="497" spans="1:15" x14ac:dyDescent="0.25">
      <c r="A497" t="s">
        <v>24</v>
      </c>
      <c r="B497" t="s">
        <v>30</v>
      </c>
      <c r="C497" t="s">
        <v>285</v>
      </c>
      <c r="D497" t="s">
        <v>52</v>
      </c>
      <c r="E497">
        <v>18</v>
      </c>
      <c r="F497" t="s">
        <v>788</v>
      </c>
      <c r="G497" t="s">
        <v>43</v>
      </c>
      <c r="H497" t="s">
        <v>32</v>
      </c>
      <c r="I497" t="s">
        <v>37</v>
      </c>
      <c r="J497" s="18">
        <v>33858</v>
      </c>
      <c r="K497" s="18">
        <v>13750</v>
      </c>
      <c r="L497" s="18">
        <v>950</v>
      </c>
      <c r="M497" s="18">
        <v>600</v>
      </c>
      <c r="N497" s="18">
        <v>10703</v>
      </c>
      <c r="O497" s="18">
        <v>7855.0000000000018</v>
      </c>
    </row>
    <row r="498" spans="1:15" x14ac:dyDescent="0.25">
      <c r="A498" t="s">
        <v>24</v>
      </c>
      <c r="B498" t="s">
        <v>30</v>
      </c>
      <c r="C498" t="s">
        <v>285</v>
      </c>
      <c r="D498" t="s">
        <v>52</v>
      </c>
      <c r="E498">
        <v>18</v>
      </c>
      <c r="F498" t="s">
        <v>788</v>
      </c>
      <c r="G498" t="s">
        <v>5476</v>
      </c>
      <c r="H498" t="s">
        <v>32</v>
      </c>
      <c r="I498" t="s">
        <v>37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</row>
    <row r="499" spans="1:15" x14ac:dyDescent="0.25">
      <c r="A499" t="s">
        <v>24</v>
      </c>
      <c r="B499" t="s">
        <v>30</v>
      </c>
      <c r="C499" t="s">
        <v>285</v>
      </c>
      <c r="D499" t="s">
        <v>40</v>
      </c>
      <c r="E499">
        <v>20</v>
      </c>
      <c r="F499" t="s">
        <v>284</v>
      </c>
      <c r="G499" t="s">
        <v>5470</v>
      </c>
      <c r="H499" t="s">
        <v>32</v>
      </c>
      <c r="I499" t="s">
        <v>37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</row>
    <row r="500" spans="1:15" x14ac:dyDescent="0.25">
      <c r="A500" t="s">
        <v>24</v>
      </c>
      <c r="B500" t="s">
        <v>30</v>
      </c>
      <c r="C500" t="s">
        <v>285</v>
      </c>
      <c r="D500" t="s">
        <v>40</v>
      </c>
      <c r="E500">
        <v>20</v>
      </c>
      <c r="F500" t="s">
        <v>284</v>
      </c>
      <c r="G500" t="s">
        <v>43</v>
      </c>
      <c r="H500" t="s">
        <v>46</v>
      </c>
      <c r="I500" t="s">
        <v>37</v>
      </c>
      <c r="J500" s="18">
        <v>43144.704000000005</v>
      </c>
      <c r="K500" s="18">
        <v>7076.9230769230762</v>
      </c>
      <c r="L500" s="18">
        <v>3400</v>
      </c>
      <c r="M500" s="18">
        <v>1710</v>
      </c>
      <c r="N500" s="18">
        <v>11887</v>
      </c>
      <c r="O500" s="18">
        <v>19070.780923076927</v>
      </c>
    </row>
    <row r="501" spans="1:15" x14ac:dyDescent="0.25">
      <c r="A501" t="s">
        <v>24</v>
      </c>
      <c r="B501" t="s">
        <v>30</v>
      </c>
      <c r="C501" t="s">
        <v>285</v>
      </c>
      <c r="D501" t="s">
        <v>40</v>
      </c>
      <c r="E501">
        <v>20</v>
      </c>
      <c r="F501" t="s">
        <v>284</v>
      </c>
      <c r="G501" t="s">
        <v>43</v>
      </c>
      <c r="H501" t="s">
        <v>32</v>
      </c>
      <c r="I501" t="s">
        <v>37</v>
      </c>
      <c r="J501" s="18">
        <v>21129.984000000004</v>
      </c>
      <c r="K501" s="18">
        <v>13750</v>
      </c>
      <c r="L501" s="18">
        <v>1200</v>
      </c>
      <c r="M501" s="18">
        <v>360</v>
      </c>
      <c r="N501" s="18">
        <v>12956</v>
      </c>
      <c r="O501" s="18">
        <v>-7136.0159999999996</v>
      </c>
    </row>
    <row r="502" spans="1:15" x14ac:dyDescent="0.25">
      <c r="A502" t="s">
        <v>24</v>
      </c>
      <c r="B502" t="s">
        <v>30</v>
      </c>
      <c r="C502" t="s">
        <v>285</v>
      </c>
      <c r="D502" t="s">
        <v>40</v>
      </c>
      <c r="E502">
        <v>20</v>
      </c>
      <c r="F502" t="s">
        <v>284</v>
      </c>
      <c r="G502" t="s">
        <v>5476</v>
      </c>
      <c r="H502" t="s">
        <v>32</v>
      </c>
      <c r="I502" t="s">
        <v>37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</row>
    <row r="503" spans="1:15" x14ac:dyDescent="0.25">
      <c r="A503" t="s">
        <v>24</v>
      </c>
      <c r="B503" t="s">
        <v>30</v>
      </c>
      <c r="C503" t="s">
        <v>285</v>
      </c>
      <c r="D503" t="s">
        <v>76</v>
      </c>
      <c r="E503">
        <v>19</v>
      </c>
      <c r="F503" t="s">
        <v>946</v>
      </c>
      <c r="G503" t="s">
        <v>5470</v>
      </c>
      <c r="H503" t="s">
        <v>32</v>
      </c>
      <c r="I503" t="s">
        <v>28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</row>
    <row r="504" spans="1:15" x14ac:dyDescent="0.25">
      <c r="A504" t="s">
        <v>24</v>
      </c>
      <c r="B504" t="s">
        <v>30</v>
      </c>
      <c r="C504" t="s">
        <v>285</v>
      </c>
      <c r="D504" t="s">
        <v>76</v>
      </c>
      <c r="E504">
        <v>19</v>
      </c>
      <c r="F504" t="s">
        <v>946</v>
      </c>
      <c r="G504" t="s">
        <v>43</v>
      </c>
      <c r="H504" t="s">
        <v>46</v>
      </c>
      <c r="I504" t="s">
        <v>28</v>
      </c>
      <c r="J504" s="18">
        <v>50457.600000000006</v>
      </c>
      <c r="K504" s="18">
        <v>2153.8461538461543</v>
      </c>
      <c r="L504" s="18">
        <v>2850</v>
      </c>
      <c r="M504" s="18">
        <v>270</v>
      </c>
      <c r="N504" s="18">
        <v>34015</v>
      </c>
      <c r="O504" s="18">
        <v>11168.753846153852</v>
      </c>
    </row>
    <row r="505" spans="1:15" x14ac:dyDescent="0.25">
      <c r="A505" t="s">
        <v>24</v>
      </c>
      <c r="B505" t="s">
        <v>30</v>
      </c>
      <c r="C505" t="s">
        <v>285</v>
      </c>
      <c r="D505" t="s">
        <v>76</v>
      </c>
      <c r="E505">
        <v>19</v>
      </c>
      <c r="F505" t="s">
        <v>946</v>
      </c>
      <c r="G505" t="s">
        <v>43</v>
      </c>
      <c r="H505" t="s">
        <v>32</v>
      </c>
      <c r="I505" t="s">
        <v>28</v>
      </c>
      <c r="J505" s="18">
        <v>30931.200000000001</v>
      </c>
      <c r="K505" s="18">
        <v>11916.666666666668</v>
      </c>
      <c r="L505" s="18">
        <v>200</v>
      </c>
      <c r="M505" s="18">
        <v>760</v>
      </c>
      <c r="N505" s="18">
        <v>0</v>
      </c>
      <c r="O505" s="18">
        <v>18054.533333333333</v>
      </c>
    </row>
    <row r="506" spans="1:15" x14ac:dyDescent="0.25">
      <c r="A506" t="s">
        <v>24</v>
      </c>
      <c r="B506" t="s">
        <v>30</v>
      </c>
      <c r="C506" t="s">
        <v>285</v>
      </c>
      <c r="D506" t="s">
        <v>76</v>
      </c>
      <c r="E506">
        <v>19</v>
      </c>
      <c r="F506" t="s">
        <v>946</v>
      </c>
      <c r="G506" t="s">
        <v>5476</v>
      </c>
      <c r="H506" t="s">
        <v>32</v>
      </c>
      <c r="I506" t="s">
        <v>28</v>
      </c>
      <c r="J506" s="18">
        <v>11394.431999999999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</row>
    <row r="507" spans="1:15" x14ac:dyDescent="0.25">
      <c r="A507" t="s">
        <v>24</v>
      </c>
      <c r="B507" t="s">
        <v>30</v>
      </c>
      <c r="C507" t="s">
        <v>281</v>
      </c>
      <c r="D507" t="s">
        <v>40</v>
      </c>
      <c r="E507">
        <v>8</v>
      </c>
      <c r="F507" t="s">
        <v>280</v>
      </c>
      <c r="G507" t="s">
        <v>5470</v>
      </c>
      <c r="H507" t="s">
        <v>32</v>
      </c>
      <c r="I507" t="s">
        <v>37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</row>
    <row r="508" spans="1:15" x14ac:dyDescent="0.25">
      <c r="A508" t="s">
        <v>24</v>
      </c>
      <c r="B508" t="s">
        <v>30</v>
      </c>
      <c r="C508" t="s">
        <v>281</v>
      </c>
      <c r="D508" t="s">
        <v>40</v>
      </c>
      <c r="E508">
        <v>8</v>
      </c>
      <c r="F508" t="s">
        <v>280</v>
      </c>
      <c r="G508" t="s">
        <v>43</v>
      </c>
      <c r="H508" t="s">
        <v>46</v>
      </c>
      <c r="I508" t="s">
        <v>37</v>
      </c>
      <c r="J508" s="18">
        <v>50127.216</v>
      </c>
      <c r="K508" s="18">
        <v>4538.4615384615381</v>
      </c>
      <c r="L508" s="18">
        <v>4650</v>
      </c>
      <c r="M508" s="18">
        <v>2990</v>
      </c>
      <c r="N508" s="18">
        <v>36610</v>
      </c>
      <c r="O508" s="18">
        <v>1338.7544615384636</v>
      </c>
    </row>
    <row r="509" spans="1:15" x14ac:dyDescent="0.25">
      <c r="A509" t="s">
        <v>24</v>
      </c>
      <c r="B509" t="s">
        <v>30</v>
      </c>
      <c r="C509" t="s">
        <v>281</v>
      </c>
      <c r="D509" t="s">
        <v>40</v>
      </c>
      <c r="E509">
        <v>8</v>
      </c>
      <c r="F509" t="s">
        <v>280</v>
      </c>
      <c r="G509" t="s">
        <v>43</v>
      </c>
      <c r="H509" t="s">
        <v>32</v>
      </c>
      <c r="I509" t="s">
        <v>37</v>
      </c>
      <c r="J509" s="18">
        <v>33400.839999999997</v>
      </c>
      <c r="K509" s="18">
        <v>23333.333333333336</v>
      </c>
      <c r="L509" s="18">
        <v>750</v>
      </c>
      <c r="M509" s="18">
        <v>150</v>
      </c>
      <c r="N509" s="18">
        <v>12300</v>
      </c>
      <c r="O509" s="18">
        <v>-3132.4933333333338</v>
      </c>
    </row>
    <row r="510" spans="1:15" x14ac:dyDescent="0.25">
      <c r="A510" t="s">
        <v>24</v>
      </c>
      <c r="B510" t="s">
        <v>30</v>
      </c>
      <c r="C510" t="s">
        <v>281</v>
      </c>
      <c r="D510" t="s">
        <v>40</v>
      </c>
      <c r="E510">
        <v>8</v>
      </c>
      <c r="F510" t="s">
        <v>280</v>
      </c>
      <c r="G510" t="s">
        <v>5476</v>
      </c>
      <c r="H510" t="s">
        <v>32</v>
      </c>
      <c r="I510" t="s">
        <v>37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</row>
    <row r="511" spans="1:15" x14ac:dyDescent="0.25">
      <c r="A511" t="s">
        <v>24</v>
      </c>
      <c r="B511" t="s">
        <v>30</v>
      </c>
      <c r="C511" t="s">
        <v>281</v>
      </c>
      <c r="D511" t="s">
        <v>76</v>
      </c>
      <c r="E511">
        <v>7</v>
      </c>
      <c r="F511" t="s">
        <v>416</v>
      </c>
      <c r="G511" t="s">
        <v>5470</v>
      </c>
      <c r="H511" t="s">
        <v>32</v>
      </c>
      <c r="I511" t="s">
        <v>37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</row>
    <row r="512" spans="1:15" x14ac:dyDescent="0.25">
      <c r="A512" t="s">
        <v>24</v>
      </c>
      <c r="B512" t="s">
        <v>30</v>
      </c>
      <c r="C512" t="s">
        <v>281</v>
      </c>
      <c r="D512" t="s">
        <v>76</v>
      </c>
      <c r="E512">
        <v>7</v>
      </c>
      <c r="F512" t="s">
        <v>416</v>
      </c>
      <c r="G512" t="s">
        <v>43</v>
      </c>
      <c r="H512" t="s">
        <v>46</v>
      </c>
      <c r="I512" t="s">
        <v>37</v>
      </c>
      <c r="J512" s="18">
        <v>34526.630000000005</v>
      </c>
      <c r="K512" s="18">
        <v>4076.9230769230762</v>
      </c>
      <c r="L512" s="18">
        <v>2400</v>
      </c>
      <c r="M512" s="18">
        <v>650</v>
      </c>
      <c r="N512" s="18">
        <v>7406</v>
      </c>
      <c r="O512" s="18">
        <v>19993.706923076927</v>
      </c>
    </row>
    <row r="513" spans="1:15" x14ac:dyDescent="0.25">
      <c r="A513" t="s">
        <v>24</v>
      </c>
      <c r="B513" t="s">
        <v>30</v>
      </c>
      <c r="C513" t="s">
        <v>281</v>
      </c>
      <c r="D513" t="s">
        <v>76</v>
      </c>
      <c r="E513">
        <v>7</v>
      </c>
      <c r="F513" t="s">
        <v>416</v>
      </c>
      <c r="G513" t="s">
        <v>43</v>
      </c>
      <c r="H513" t="s">
        <v>32</v>
      </c>
      <c r="I513" t="s">
        <v>37</v>
      </c>
      <c r="J513" s="18">
        <v>57321.56</v>
      </c>
      <c r="K513" s="18">
        <v>29583.333333333332</v>
      </c>
      <c r="L513" s="18">
        <v>3400</v>
      </c>
      <c r="M513" s="18">
        <v>350</v>
      </c>
      <c r="N513" s="18">
        <v>11899</v>
      </c>
      <c r="O513" s="18">
        <v>12089.226666666666</v>
      </c>
    </row>
    <row r="514" spans="1:15" x14ac:dyDescent="0.25">
      <c r="A514" t="s">
        <v>24</v>
      </c>
      <c r="B514" t="s">
        <v>30</v>
      </c>
      <c r="C514" t="s">
        <v>281</v>
      </c>
      <c r="D514" t="s">
        <v>76</v>
      </c>
      <c r="E514">
        <v>7</v>
      </c>
      <c r="F514" t="s">
        <v>416</v>
      </c>
      <c r="G514" t="s">
        <v>5476</v>
      </c>
      <c r="H514" t="s">
        <v>32</v>
      </c>
      <c r="I514" t="s">
        <v>37</v>
      </c>
      <c r="J514" s="18">
        <v>0</v>
      </c>
      <c r="K514" s="18">
        <v>0</v>
      </c>
      <c r="L514" s="18">
        <v>0</v>
      </c>
      <c r="M514" s="18">
        <v>0</v>
      </c>
      <c r="N514" s="18">
        <v>0</v>
      </c>
      <c r="O514" s="18">
        <v>0</v>
      </c>
    </row>
    <row r="515" spans="1:15" x14ac:dyDescent="0.25">
      <c r="A515" t="s">
        <v>24</v>
      </c>
      <c r="B515" t="s">
        <v>30</v>
      </c>
      <c r="C515" t="s">
        <v>182</v>
      </c>
      <c r="D515" t="s">
        <v>52</v>
      </c>
      <c r="E515">
        <v>296</v>
      </c>
      <c r="F515" t="s">
        <v>632</v>
      </c>
      <c r="G515" t="s">
        <v>5470</v>
      </c>
      <c r="H515" t="s">
        <v>32</v>
      </c>
      <c r="I515" t="s">
        <v>28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18">
        <v>0</v>
      </c>
    </row>
    <row r="516" spans="1:15" x14ac:dyDescent="0.25">
      <c r="A516" t="s">
        <v>24</v>
      </c>
      <c r="B516" t="s">
        <v>30</v>
      </c>
      <c r="C516" t="s">
        <v>182</v>
      </c>
      <c r="D516" t="s">
        <v>52</v>
      </c>
      <c r="E516">
        <v>296</v>
      </c>
      <c r="F516" t="s">
        <v>632</v>
      </c>
      <c r="G516" t="s">
        <v>43</v>
      </c>
      <c r="H516" t="s">
        <v>46</v>
      </c>
      <c r="I516" t="s">
        <v>28</v>
      </c>
      <c r="J516" s="18">
        <v>82843.199999999997</v>
      </c>
      <c r="K516" s="18">
        <v>3846.1538461538466</v>
      </c>
      <c r="L516" s="18">
        <v>3300</v>
      </c>
      <c r="M516" s="18">
        <v>950</v>
      </c>
      <c r="N516" s="18">
        <v>62723</v>
      </c>
      <c r="O516" s="18">
        <v>12024.046153846157</v>
      </c>
    </row>
    <row r="517" spans="1:15" x14ac:dyDescent="0.25">
      <c r="A517" t="s">
        <v>24</v>
      </c>
      <c r="B517" t="s">
        <v>30</v>
      </c>
      <c r="C517" t="s">
        <v>182</v>
      </c>
      <c r="D517" t="s">
        <v>52</v>
      </c>
      <c r="E517">
        <v>296</v>
      </c>
      <c r="F517" t="s">
        <v>632</v>
      </c>
      <c r="G517" t="s">
        <v>43</v>
      </c>
      <c r="H517" t="s">
        <v>32</v>
      </c>
      <c r="I517" t="s">
        <v>28</v>
      </c>
      <c r="J517" s="18">
        <v>54806.400000000001</v>
      </c>
      <c r="K517" s="18">
        <v>11666.666666666668</v>
      </c>
      <c r="L517" s="18">
        <v>2700</v>
      </c>
      <c r="M517" s="18">
        <v>30</v>
      </c>
      <c r="N517" s="18">
        <v>11573</v>
      </c>
      <c r="O517" s="18">
        <v>28836.733333333337</v>
      </c>
    </row>
    <row r="518" spans="1:15" x14ac:dyDescent="0.25">
      <c r="A518" t="s">
        <v>24</v>
      </c>
      <c r="B518" t="s">
        <v>30</v>
      </c>
      <c r="C518" t="s">
        <v>182</v>
      </c>
      <c r="D518" t="s">
        <v>52</v>
      </c>
      <c r="E518">
        <v>296</v>
      </c>
      <c r="F518" t="s">
        <v>632</v>
      </c>
      <c r="G518" t="s">
        <v>5476</v>
      </c>
      <c r="H518" t="s">
        <v>32</v>
      </c>
      <c r="I518" t="s">
        <v>28</v>
      </c>
      <c r="J518" s="18">
        <v>2752.9920000000002</v>
      </c>
      <c r="K518" s="18">
        <v>0</v>
      </c>
      <c r="L518" s="18">
        <v>0</v>
      </c>
      <c r="M518" s="18">
        <v>0</v>
      </c>
      <c r="N518" s="18">
        <v>0</v>
      </c>
      <c r="O518" s="18">
        <v>0</v>
      </c>
    </row>
    <row r="519" spans="1:15" x14ac:dyDescent="0.25">
      <c r="A519" t="s">
        <v>24</v>
      </c>
      <c r="B519" t="s">
        <v>30</v>
      </c>
      <c r="C519" t="s">
        <v>182</v>
      </c>
      <c r="D519" t="s">
        <v>40</v>
      </c>
      <c r="E519">
        <v>298</v>
      </c>
      <c r="F519" t="s">
        <v>1094</v>
      </c>
      <c r="G519" t="s">
        <v>5470</v>
      </c>
      <c r="H519" t="s">
        <v>32</v>
      </c>
      <c r="I519" t="s">
        <v>28</v>
      </c>
      <c r="J519" s="18">
        <v>0</v>
      </c>
      <c r="K519" s="18">
        <v>0</v>
      </c>
      <c r="L519" s="18">
        <v>0</v>
      </c>
      <c r="M519" s="18">
        <v>0</v>
      </c>
      <c r="N519" s="18">
        <v>0</v>
      </c>
      <c r="O519" s="18">
        <v>0</v>
      </c>
    </row>
    <row r="520" spans="1:15" x14ac:dyDescent="0.25">
      <c r="A520" t="s">
        <v>24</v>
      </c>
      <c r="B520" t="s">
        <v>30</v>
      </c>
      <c r="C520" t="s">
        <v>182</v>
      </c>
      <c r="D520" t="s">
        <v>40</v>
      </c>
      <c r="E520">
        <v>298</v>
      </c>
      <c r="F520" t="s">
        <v>1094</v>
      </c>
      <c r="G520" t="s">
        <v>43</v>
      </c>
      <c r="H520" t="s">
        <v>46</v>
      </c>
      <c r="I520" t="s">
        <v>28</v>
      </c>
      <c r="J520" s="18">
        <v>46425.600000000006</v>
      </c>
      <c r="K520" s="18">
        <v>6769.2307692307686</v>
      </c>
      <c r="L520" s="18">
        <v>3900</v>
      </c>
      <c r="M520" s="18">
        <v>970</v>
      </c>
      <c r="N520" s="18">
        <v>13471</v>
      </c>
      <c r="O520" s="18">
        <v>21315.369230769233</v>
      </c>
    </row>
    <row r="521" spans="1:15" x14ac:dyDescent="0.25">
      <c r="A521" t="s">
        <v>24</v>
      </c>
      <c r="B521" t="s">
        <v>30</v>
      </c>
      <c r="C521" t="s">
        <v>182</v>
      </c>
      <c r="D521" t="s">
        <v>40</v>
      </c>
      <c r="E521">
        <v>298</v>
      </c>
      <c r="F521" t="s">
        <v>1094</v>
      </c>
      <c r="G521" t="s">
        <v>43</v>
      </c>
      <c r="H521" t="s">
        <v>32</v>
      </c>
      <c r="I521" t="s">
        <v>28</v>
      </c>
      <c r="J521" s="18">
        <v>12441.6</v>
      </c>
      <c r="K521" s="18">
        <v>5416.666666666667</v>
      </c>
      <c r="L521" s="18">
        <v>750</v>
      </c>
      <c r="M521" s="18">
        <v>50</v>
      </c>
      <c r="N521" s="18">
        <v>6240</v>
      </c>
      <c r="O521" s="18">
        <v>-15.066666666666606</v>
      </c>
    </row>
    <row r="522" spans="1:15" x14ac:dyDescent="0.25">
      <c r="A522" t="s">
        <v>24</v>
      </c>
      <c r="B522" t="s">
        <v>30</v>
      </c>
      <c r="C522" t="s">
        <v>182</v>
      </c>
      <c r="D522" t="s">
        <v>40</v>
      </c>
      <c r="E522">
        <v>298</v>
      </c>
      <c r="F522" t="s">
        <v>1094</v>
      </c>
      <c r="G522" t="s">
        <v>5476</v>
      </c>
      <c r="H522" t="s">
        <v>32</v>
      </c>
      <c r="I522" t="s">
        <v>28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18">
        <v>0</v>
      </c>
    </row>
    <row r="523" spans="1:15" x14ac:dyDescent="0.25">
      <c r="A523" t="s">
        <v>24</v>
      </c>
      <c r="B523" t="s">
        <v>30</v>
      </c>
      <c r="C523" t="s">
        <v>182</v>
      </c>
      <c r="D523" t="s">
        <v>76</v>
      </c>
      <c r="E523">
        <v>297</v>
      </c>
      <c r="F523" t="s">
        <v>181</v>
      </c>
      <c r="G523" t="s">
        <v>5470</v>
      </c>
      <c r="H523" t="s">
        <v>32</v>
      </c>
      <c r="I523" t="s">
        <v>28</v>
      </c>
      <c r="J523" s="18">
        <v>0</v>
      </c>
      <c r="K523" s="18">
        <v>0</v>
      </c>
      <c r="L523" s="18">
        <v>0</v>
      </c>
      <c r="M523" s="18">
        <v>0</v>
      </c>
      <c r="N523" s="18">
        <v>0</v>
      </c>
      <c r="O523" s="18">
        <v>0</v>
      </c>
    </row>
    <row r="524" spans="1:15" x14ac:dyDescent="0.25">
      <c r="A524" t="s">
        <v>24</v>
      </c>
      <c r="B524" t="s">
        <v>30</v>
      </c>
      <c r="C524" t="s">
        <v>182</v>
      </c>
      <c r="D524" t="s">
        <v>76</v>
      </c>
      <c r="E524">
        <v>297</v>
      </c>
      <c r="F524" t="s">
        <v>181</v>
      </c>
      <c r="G524" t="s">
        <v>43</v>
      </c>
      <c r="H524" t="s">
        <v>46</v>
      </c>
      <c r="I524" t="s">
        <v>28</v>
      </c>
      <c r="J524" s="18">
        <v>60912</v>
      </c>
      <c r="K524" s="18">
        <v>6230.7692307692314</v>
      </c>
      <c r="L524" s="18">
        <v>3400</v>
      </c>
      <c r="M524" s="18">
        <v>1150</v>
      </c>
      <c r="N524" s="18">
        <v>32110</v>
      </c>
      <c r="O524" s="18">
        <v>18021.23076923077</v>
      </c>
    </row>
    <row r="525" spans="1:15" x14ac:dyDescent="0.25">
      <c r="A525" t="s">
        <v>24</v>
      </c>
      <c r="B525" t="s">
        <v>30</v>
      </c>
      <c r="C525" t="s">
        <v>182</v>
      </c>
      <c r="D525" t="s">
        <v>76</v>
      </c>
      <c r="E525">
        <v>297</v>
      </c>
      <c r="F525" t="s">
        <v>181</v>
      </c>
      <c r="G525" t="s">
        <v>43</v>
      </c>
      <c r="H525" t="s">
        <v>32</v>
      </c>
      <c r="I525" t="s">
        <v>28</v>
      </c>
      <c r="J525" s="18">
        <v>21600</v>
      </c>
      <c r="K525" s="18">
        <v>9166.6666666666661</v>
      </c>
      <c r="L525" s="18">
        <v>500</v>
      </c>
      <c r="M525" s="18">
        <v>550</v>
      </c>
      <c r="N525" s="18">
        <v>6364</v>
      </c>
      <c r="O525" s="18">
        <v>5019.3333333333339</v>
      </c>
    </row>
    <row r="526" spans="1:15" x14ac:dyDescent="0.25">
      <c r="A526" t="s">
        <v>24</v>
      </c>
      <c r="B526" t="s">
        <v>30</v>
      </c>
      <c r="C526" t="s">
        <v>182</v>
      </c>
      <c r="D526" t="s">
        <v>76</v>
      </c>
      <c r="E526">
        <v>297</v>
      </c>
      <c r="F526" t="s">
        <v>181</v>
      </c>
      <c r="G526" t="s">
        <v>5476</v>
      </c>
      <c r="H526" t="s">
        <v>32</v>
      </c>
      <c r="I526" t="s">
        <v>28</v>
      </c>
      <c r="J526" s="18">
        <v>0</v>
      </c>
      <c r="K526" s="18">
        <v>0</v>
      </c>
      <c r="L526" s="18">
        <v>0</v>
      </c>
      <c r="M526" s="18">
        <v>0</v>
      </c>
      <c r="N526" s="18">
        <v>0</v>
      </c>
      <c r="O526" s="18">
        <v>0</v>
      </c>
    </row>
    <row r="527" spans="1:15" x14ac:dyDescent="0.25">
      <c r="A527" t="s">
        <v>24</v>
      </c>
      <c r="B527" t="s">
        <v>30</v>
      </c>
      <c r="C527" t="s">
        <v>472</v>
      </c>
      <c r="D527" t="s">
        <v>31</v>
      </c>
      <c r="E527">
        <v>181</v>
      </c>
      <c r="F527" t="s">
        <v>471</v>
      </c>
      <c r="G527" t="s">
        <v>5470</v>
      </c>
      <c r="H527" t="s">
        <v>32</v>
      </c>
      <c r="I527" t="s">
        <v>37</v>
      </c>
      <c r="J527" s="18">
        <v>0</v>
      </c>
      <c r="K527" s="18">
        <v>0</v>
      </c>
      <c r="L527" s="18">
        <v>0</v>
      </c>
      <c r="M527" s="18">
        <v>0</v>
      </c>
      <c r="N527" s="18">
        <v>0</v>
      </c>
      <c r="O527" s="18">
        <v>0</v>
      </c>
    </row>
    <row r="528" spans="1:15" x14ac:dyDescent="0.25">
      <c r="A528" t="s">
        <v>24</v>
      </c>
      <c r="B528" t="s">
        <v>30</v>
      </c>
      <c r="C528" t="s">
        <v>472</v>
      </c>
      <c r="D528" t="s">
        <v>31</v>
      </c>
      <c r="E528">
        <v>181</v>
      </c>
      <c r="F528" t="s">
        <v>471</v>
      </c>
      <c r="G528" t="s">
        <v>43</v>
      </c>
      <c r="H528" t="s">
        <v>46</v>
      </c>
      <c r="I528" t="s">
        <v>37</v>
      </c>
      <c r="J528" s="18">
        <v>55130.399999999994</v>
      </c>
      <c r="K528" s="18">
        <v>4692.3076923076924</v>
      </c>
      <c r="L528" s="18">
        <v>600</v>
      </c>
      <c r="M528" s="18">
        <v>590</v>
      </c>
      <c r="N528" s="18">
        <v>25842</v>
      </c>
      <c r="O528" s="18">
        <v>23406.092307692303</v>
      </c>
    </row>
    <row r="529" spans="1:15" x14ac:dyDescent="0.25">
      <c r="A529" t="s">
        <v>24</v>
      </c>
      <c r="B529" t="s">
        <v>30</v>
      </c>
      <c r="C529" t="s">
        <v>472</v>
      </c>
      <c r="D529" t="s">
        <v>31</v>
      </c>
      <c r="E529">
        <v>181</v>
      </c>
      <c r="F529" t="s">
        <v>471</v>
      </c>
      <c r="G529" t="s">
        <v>43</v>
      </c>
      <c r="H529" t="s">
        <v>32</v>
      </c>
      <c r="I529" t="s">
        <v>37</v>
      </c>
      <c r="J529" s="18">
        <v>29109.9</v>
      </c>
      <c r="K529" s="18">
        <v>13750</v>
      </c>
      <c r="L529" s="18">
        <v>1000</v>
      </c>
      <c r="M529" s="18">
        <v>560</v>
      </c>
      <c r="N529" s="18">
        <v>6290</v>
      </c>
      <c r="O529" s="18">
        <v>7509.9</v>
      </c>
    </row>
    <row r="530" spans="1:15" x14ac:dyDescent="0.25">
      <c r="A530" t="s">
        <v>24</v>
      </c>
      <c r="B530" t="s">
        <v>30</v>
      </c>
      <c r="C530" t="s">
        <v>472</v>
      </c>
      <c r="D530" t="s">
        <v>31</v>
      </c>
      <c r="E530">
        <v>181</v>
      </c>
      <c r="F530" t="s">
        <v>471</v>
      </c>
      <c r="G530" t="s">
        <v>5476</v>
      </c>
      <c r="H530" t="s">
        <v>32</v>
      </c>
      <c r="I530" t="s">
        <v>37</v>
      </c>
      <c r="J530" s="18">
        <v>0</v>
      </c>
      <c r="K530" s="18">
        <v>0</v>
      </c>
      <c r="L530" s="18">
        <v>0</v>
      </c>
      <c r="M530" s="18">
        <v>0</v>
      </c>
      <c r="N530" s="18">
        <v>0</v>
      </c>
      <c r="O530" s="18">
        <v>0</v>
      </c>
    </row>
    <row r="531" spans="1:15" x14ac:dyDescent="0.25">
      <c r="A531" t="s">
        <v>24</v>
      </c>
      <c r="B531" t="s">
        <v>30</v>
      </c>
      <c r="C531" t="s">
        <v>472</v>
      </c>
      <c r="D531" t="s">
        <v>52</v>
      </c>
      <c r="E531">
        <v>182</v>
      </c>
      <c r="F531" t="s">
        <v>1184</v>
      </c>
      <c r="G531" t="s">
        <v>5470</v>
      </c>
      <c r="H531" t="s">
        <v>32</v>
      </c>
      <c r="I531" t="s">
        <v>28</v>
      </c>
      <c r="J531" s="18">
        <v>0</v>
      </c>
      <c r="K531" s="18">
        <v>0</v>
      </c>
      <c r="L531" s="18">
        <v>0</v>
      </c>
      <c r="M531" s="18">
        <v>0</v>
      </c>
      <c r="N531" s="18">
        <v>0</v>
      </c>
      <c r="O531" s="18">
        <v>0</v>
      </c>
    </row>
    <row r="532" spans="1:15" x14ac:dyDescent="0.25">
      <c r="A532" t="s">
        <v>24</v>
      </c>
      <c r="B532" t="s">
        <v>30</v>
      </c>
      <c r="C532" t="s">
        <v>472</v>
      </c>
      <c r="D532" t="s">
        <v>52</v>
      </c>
      <c r="E532">
        <v>182</v>
      </c>
      <c r="F532" t="s">
        <v>1184</v>
      </c>
      <c r="G532" t="s">
        <v>43</v>
      </c>
      <c r="H532" t="s">
        <v>46</v>
      </c>
      <c r="I532" t="s">
        <v>28</v>
      </c>
      <c r="J532" s="18">
        <v>74236.800000000003</v>
      </c>
      <c r="K532" s="18">
        <v>5230.7692307692305</v>
      </c>
      <c r="L532" s="18">
        <v>6900</v>
      </c>
      <c r="M532" s="18">
        <v>1370</v>
      </c>
      <c r="N532" s="18">
        <v>21615</v>
      </c>
      <c r="O532" s="18">
        <v>39121.030769230769</v>
      </c>
    </row>
    <row r="533" spans="1:15" x14ac:dyDescent="0.25">
      <c r="A533" t="s">
        <v>24</v>
      </c>
      <c r="B533" t="s">
        <v>30</v>
      </c>
      <c r="C533" t="s">
        <v>472</v>
      </c>
      <c r="D533" t="s">
        <v>52</v>
      </c>
      <c r="E533">
        <v>182</v>
      </c>
      <c r="F533" t="s">
        <v>1184</v>
      </c>
      <c r="G533" t="s">
        <v>43</v>
      </c>
      <c r="H533" t="s">
        <v>32</v>
      </c>
      <c r="I533" t="s">
        <v>28</v>
      </c>
      <c r="J533" s="18">
        <v>48153.599999999999</v>
      </c>
      <c r="K533" s="18">
        <v>25416.666666666668</v>
      </c>
      <c r="L533" s="18">
        <v>1150</v>
      </c>
      <c r="M533" s="18">
        <v>350</v>
      </c>
      <c r="N533" s="18">
        <v>0</v>
      </c>
      <c r="O533" s="18">
        <v>21236.933333333334</v>
      </c>
    </row>
    <row r="534" spans="1:15" x14ac:dyDescent="0.25">
      <c r="A534" t="s">
        <v>24</v>
      </c>
      <c r="B534" t="s">
        <v>30</v>
      </c>
      <c r="C534" t="s">
        <v>472</v>
      </c>
      <c r="D534" t="s">
        <v>52</v>
      </c>
      <c r="E534">
        <v>182</v>
      </c>
      <c r="F534" t="s">
        <v>1184</v>
      </c>
      <c r="G534" t="s">
        <v>5476</v>
      </c>
      <c r="H534" t="s">
        <v>32</v>
      </c>
      <c r="I534" t="s">
        <v>28</v>
      </c>
      <c r="J534" s="18">
        <v>-40388.832000000009</v>
      </c>
      <c r="K534" s="18">
        <v>0</v>
      </c>
      <c r="L534" s="18">
        <v>0</v>
      </c>
      <c r="M534" s="18">
        <v>0</v>
      </c>
      <c r="N534" s="18">
        <v>0</v>
      </c>
      <c r="O534" s="18">
        <v>0</v>
      </c>
    </row>
    <row r="535" spans="1:15" x14ac:dyDescent="0.25">
      <c r="A535" t="s">
        <v>24</v>
      </c>
      <c r="B535" t="s">
        <v>30</v>
      </c>
      <c r="C535" t="s">
        <v>472</v>
      </c>
      <c r="D535" t="s">
        <v>40</v>
      </c>
      <c r="E535">
        <v>184</v>
      </c>
      <c r="F535" t="s">
        <v>567</v>
      </c>
      <c r="G535" t="s">
        <v>5470</v>
      </c>
      <c r="H535" t="s">
        <v>32</v>
      </c>
      <c r="I535" t="s">
        <v>37</v>
      </c>
      <c r="J535" s="18">
        <v>0</v>
      </c>
      <c r="K535" s="18">
        <v>0</v>
      </c>
      <c r="L535" s="18">
        <v>0</v>
      </c>
      <c r="M535" s="18">
        <v>0</v>
      </c>
      <c r="N535" s="18">
        <v>0</v>
      </c>
      <c r="O535" s="18">
        <v>0</v>
      </c>
    </row>
    <row r="536" spans="1:15" x14ac:dyDescent="0.25">
      <c r="A536" t="s">
        <v>24</v>
      </c>
      <c r="B536" t="s">
        <v>30</v>
      </c>
      <c r="C536" t="s">
        <v>472</v>
      </c>
      <c r="D536" t="s">
        <v>40</v>
      </c>
      <c r="E536">
        <v>184</v>
      </c>
      <c r="F536" t="s">
        <v>567</v>
      </c>
      <c r="G536" t="s">
        <v>43</v>
      </c>
      <c r="H536" t="s">
        <v>46</v>
      </c>
      <c r="I536" t="s">
        <v>37</v>
      </c>
      <c r="J536" s="18">
        <v>48460.639999999992</v>
      </c>
      <c r="K536" s="18">
        <v>6000</v>
      </c>
      <c r="L536" s="18">
        <v>2800</v>
      </c>
      <c r="M536" s="18">
        <v>2350</v>
      </c>
      <c r="N536" s="18">
        <v>36738</v>
      </c>
      <c r="O536" s="18">
        <v>572.63999999999942</v>
      </c>
    </row>
    <row r="537" spans="1:15" x14ac:dyDescent="0.25">
      <c r="A537" t="s">
        <v>24</v>
      </c>
      <c r="B537" t="s">
        <v>30</v>
      </c>
      <c r="C537" t="s">
        <v>472</v>
      </c>
      <c r="D537" t="s">
        <v>40</v>
      </c>
      <c r="E537">
        <v>184</v>
      </c>
      <c r="F537" t="s">
        <v>567</v>
      </c>
      <c r="G537" t="s">
        <v>43</v>
      </c>
      <c r="H537" t="s">
        <v>32</v>
      </c>
      <c r="I537" t="s">
        <v>37</v>
      </c>
      <c r="J537" s="18">
        <v>35936.6</v>
      </c>
      <c r="K537" s="18">
        <v>25666.666666666668</v>
      </c>
      <c r="L537" s="18">
        <v>3950</v>
      </c>
      <c r="M537" s="18">
        <v>710</v>
      </c>
      <c r="N537" s="18">
        <v>12225</v>
      </c>
      <c r="O537" s="18">
        <v>-6615.0666666666684</v>
      </c>
    </row>
    <row r="538" spans="1:15" x14ac:dyDescent="0.25">
      <c r="A538" t="s">
        <v>24</v>
      </c>
      <c r="B538" t="s">
        <v>30</v>
      </c>
      <c r="C538" t="s">
        <v>472</v>
      </c>
      <c r="D538" t="s">
        <v>40</v>
      </c>
      <c r="E538">
        <v>184</v>
      </c>
      <c r="F538" t="s">
        <v>567</v>
      </c>
      <c r="G538" t="s">
        <v>5476</v>
      </c>
      <c r="H538" t="s">
        <v>32</v>
      </c>
      <c r="I538" t="s">
        <v>37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</row>
    <row r="539" spans="1:15" x14ac:dyDescent="0.25">
      <c r="A539" t="s">
        <v>24</v>
      </c>
      <c r="B539" t="s">
        <v>30</v>
      </c>
      <c r="C539" t="s">
        <v>472</v>
      </c>
      <c r="D539" t="s">
        <v>76</v>
      </c>
      <c r="E539">
        <v>183</v>
      </c>
      <c r="F539" t="s">
        <v>790</v>
      </c>
      <c r="G539" t="s">
        <v>5470</v>
      </c>
      <c r="H539" t="s">
        <v>32</v>
      </c>
      <c r="I539" t="s">
        <v>37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</row>
    <row r="540" spans="1:15" x14ac:dyDescent="0.25">
      <c r="A540" t="s">
        <v>24</v>
      </c>
      <c r="B540" t="s">
        <v>30</v>
      </c>
      <c r="C540" t="s">
        <v>472</v>
      </c>
      <c r="D540" t="s">
        <v>76</v>
      </c>
      <c r="E540">
        <v>183</v>
      </c>
      <c r="F540" t="s">
        <v>790</v>
      </c>
      <c r="G540" t="s">
        <v>43</v>
      </c>
      <c r="H540" t="s">
        <v>46</v>
      </c>
      <c r="I540" t="s">
        <v>37</v>
      </c>
      <c r="J540" s="18">
        <v>31095.4</v>
      </c>
      <c r="K540" s="18">
        <v>7153.8461538461534</v>
      </c>
      <c r="L540" s="18">
        <v>4400</v>
      </c>
      <c r="M540" s="18">
        <v>660</v>
      </c>
      <c r="N540" s="18">
        <v>14670</v>
      </c>
      <c r="O540" s="18">
        <v>4211.5538461538472</v>
      </c>
    </row>
    <row r="541" spans="1:15" x14ac:dyDescent="0.25">
      <c r="A541" t="s">
        <v>24</v>
      </c>
      <c r="B541" t="s">
        <v>30</v>
      </c>
      <c r="C541" t="s">
        <v>472</v>
      </c>
      <c r="D541" t="s">
        <v>76</v>
      </c>
      <c r="E541">
        <v>183</v>
      </c>
      <c r="F541" t="s">
        <v>790</v>
      </c>
      <c r="G541" t="s">
        <v>43</v>
      </c>
      <c r="H541" t="s">
        <v>32</v>
      </c>
      <c r="I541" t="s">
        <v>37</v>
      </c>
      <c r="J541" s="18">
        <v>47547.5</v>
      </c>
      <c r="K541" s="18">
        <v>24166.666666666664</v>
      </c>
      <c r="L541" s="18">
        <v>2450</v>
      </c>
      <c r="M541" s="18">
        <v>660</v>
      </c>
      <c r="N541" s="18">
        <v>23288</v>
      </c>
      <c r="O541" s="18">
        <v>-3017.1666666666661</v>
      </c>
    </row>
    <row r="542" spans="1:15" x14ac:dyDescent="0.25">
      <c r="A542" t="s">
        <v>24</v>
      </c>
      <c r="B542" t="s">
        <v>30</v>
      </c>
      <c r="C542" t="s">
        <v>472</v>
      </c>
      <c r="D542" t="s">
        <v>76</v>
      </c>
      <c r="E542">
        <v>183</v>
      </c>
      <c r="F542" t="s">
        <v>790</v>
      </c>
      <c r="G542" t="s">
        <v>5476</v>
      </c>
      <c r="H542" t="s">
        <v>32</v>
      </c>
      <c r="I542" t="s">
        <v>37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</row>
    <row r="543" spans="1:15" x14ac:dyDescent="0.25">
      <c r="A543" t="s">
        <v>24</v>
      </c>
      <c r="B543" t="s">
        <v>30</v>
      </c>
      <c r="C543" t="s">
        <v>1162</v>
      </c>
      <c r="D543" t="s">
        <v>40</v>
      </c>
      <c r="E543">
        <v>175</v>
      </c>
      <c r="F543" t="s">
        <v>1161</v>
      </c>
      <c r="G543" t="s">
        <v>5470</v>
      </c>
      <c r="H543" t="s">
        <v>32</v>
      </c>
      <c r="I543" t="s">
        <v>37</v>
      </c>
      <c r="J543" s="18">
        <v>4317.7881600000001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</row>
    <row r="544" spans="1:15" x14ac:dyDescent="0.25">
      <c r="A544" t="s">
        <v>24</v>
      </c>
      <c r="B544" t="s">
        <v>30</v>
      </c>
      <c r="C544" t="s">
        <v>1162</v>
      </c>
      <c r="D544" t="s">
        <v>40</v>
      </c>
      <c r="E544">
        <v>175</v>
      </c>
      <c r="F544" t="s">
        <v>1161</v>
      </c>
      <c r="G544" t="s">
        <v>43</v>
      </c>
      <c r="H544" t="s">
        <v>46</v>
      </c>
      <c r="I544" t="s">
        <v>37</v>
      </c>
      <c r="J544" s="18">
        <v>9218.880000000001</v>
      </c>
      <c r="K544" s="18">
        <v>1153.8461538461538</v>
      </c>
      <c r="L544" s="18">
        <v>700</v>
      </c>
      <c r="M544" s="18">
        <v>550</v>
      </c>
      <c r="N544" s="18">
        <v>0</v>
      </c>
      <c r="O544" s="18">
        <v>6815.0338461538468</v>
      </c>
    </row>
    <row r="545" spans="1:15" x14ac:dyDescent="0.25">
      <c r="A545" t="s">
        <v>24</v>
      </c>
      <c r="B545" t="s">
        <v>30</v>
      </c>
      <c r="C545" t="s">
        <v>1162</v>
      </c>
      <c r="D545" t="s">
        <v>40</v>
      </c>
      <c r="E545">
        <v>175</v>
      </c>
      <c r="F545" t="s">
        <v>1161</v>
      </c>
      <c r="G545" t="s">
        <v>43</v>
      </c>
      <c r="H545" t="s">
        <v>32</v>
      </c>
      <c r="I545" t="s">
        <v>37</v>
      </c>
      <c r="J545" s="18">
        <v>14138.72</v>
      </c>
      <c r="K545" s="18">
        <v>9166.6666666666661</v>
      </c>
      <c r="L545" s="18">
        <v>900</v>
      </c>
      <c r="M545" s="18">
        <v>1060</v>
      </c>
      <c r="N545" s="18">
        <v>12792</v>
      </c>
      <c r="O545" s="18">
        <v>-9779.9466666666667</v>
      </c>
    </row>
    <row r="546" spans="1:15" x14ac:dyDescent="0.25">
      <c r="A546" t="s">
        <v>24</v>
      </c>
      <c r="B546" t="s">
        <v>30</v>
      </c>
      <c r="C546" t="s">
        <v>1162</v>
      </c>
      <c r="D546" t="s">
        <v>40</v>
      </c>
      <c r="E546">
        <v>175</v>
      </c>
      <c r="F546" t="s">
        <v>1161</v>
      </c>
      <c r="G546" t="s">
        <v>5476</v>
      </c>
      <c r="H546" t="s">
        <v>32</v>
      </c>
      <c r="I546" t="s">
        <v>37</v>
      </c>
      <c r="J546" s="18">
        <v>0</v>
      </c>
      <c r="K546" s="18">
        <v>0</v>
      </c>
      <c r="L546" s="18">
        <v>0</v>
      </c>
      <c r="M546" s="18">
        <v>0</v>
      </c>
      <c r="N546" s="18">
        <v>0</v>
      </c>
      <c r="O546" s="18">
        <v>0</v>
      </c>
    </row>
    <row r="547" spans="1:15" x14ac:dyDescent="0.25">
      <c r="A547" t="s">
        <v>24</v>
      </c>
      <c r="B547" t="s">
        <v>81</v>
      </c>
      <c r="C547" t="s">
        <v>220</v>
      </c>
      <c r="D547" t="s">
        <v>40</v>
      </c>
      <c r="E547">
        <v>118</v>
      </c>
      <c r="F547" t="s">
        <v>219</v>
      </c>
      <c r="G547" t="s">
        <v>5470</v>
      </c>
      <c r="H547" t="s">
        <v>32</v>
      </c>
      <c r="I547" t="s">
        <v>37</v>
      </c>
      <c r="J547" s="18">
        <v>0</v>
      </c>
      <c r="K547" s="18">
        <v>0</v>
      </c>
      <c r="L547" s="18">
        <v>0</v>
      </c>
      <c r="M547" s="18">
        <v>0</v>
      </c>
      <c r="N547" s="18">
        <v>0</v>
      </c>
      <c r="O547" s="18">
        <v>0</v>
      </c>
    </row>
    <row r="548" spans="1:15" x14ac:dyDescent="0.25">
      <c r="A548" t="s">
        <v>24</v>
      </c>
      <c r="B548" t="s">
        <v>81</v>
      </c>
      <c r="C548" t="s">
        <v>220</v>
      </c>
      <c r="D548" t="s">
        <v>40</v>
      </c>
      <c r="E548">
        <v>118</v>
      </c>
      <c r="F548" t="s">
        <v>219</v>
      </c>
      <c r="G548" t="s">
        <v>43</v>
      </c>
      <c r="H548" t="s">
        <v>46</v>
      </c>
      <c r="I548" t="s">
        <v>37</v>
      </c>
      <c r="J548" s="18">
        <v>88804.84</v>
      </c>
      <c r="K548" s="18">
        <v>9846.1538461538457</v>
      </c>
      <c r="L548" s="18">
        <v>7400</v>
      </c>
      <c r="M548" s="18">
        <v>970</v>
      </c>
      <c r="N548" s="18">
        <v>56110</v>
      </c>
      <c r="O548" s="18">
        <v>14478.686153846145</v>
      </c>
    </row>
    <row r="549" spans="1:15" x14ac:dyDescent="0.25">
      <c r="A549" t="s">
        <v>24</v>
      </c>
      <c r="B549" t="s">
        <v>81</v>
      </c>
      <c r="C549" t="s">
        <v>220</v>
      </c>
      <c r="D549" t="s">
        <v>40</v>
      </c>
      <c r="E549">
        <v>118</v>
      </c>
      <c r="F549" t="s">
        <v>219</v>
      </c>
      <c r="G549" t="s">
        <v>43</v>
      </c>
      <c r="H549" t="s">
        <v>32</v>
      </c>
      <c r="I549" t="s">
        <v>37</v>
      </c>
      <c r="J549" s="18">
        <v>17785.439999999999</v>
      </c>
      <c r="K549" s="18">
        <v>10833.333333333334</v>
      </c>
      <c r="L549" s="18">
        <v>2000</v>
      </c>
      <c r="M549" s="18">
        <v>260</v>
      </c>
      <c r="N549" s="18">
        <v>7597</v>
      </c>
      <c r="O549" s="18">
        <v>-2904.8933333333343</v>
      </c>
    </row>
    <row r="550" spans="1:15" x14ac:dyDescent="0.25">
      <c r="A550" t="s">
        <v>24</v>
      </c>
      <c r="B550" t="s">
        <v>81</v>
      </c>
      <c r="C550" t="s">
        <v>220</v>
      </c>
      <c r="D550" t="s">
        <v>40</v>
      </c>
      <c r="E550">
        <v>118</v>
      </c>
      <c r="F550" t="s">
        <v>219</v>
      </c>
      <c r="G550" t="s">
        <v>5476</v>
      </c>
      <c r="H550" t="s">
        <v>32</v>
      </c>
      <c r="I550" t="s">
        <v>37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</row>
    <row r="551" spans="1:15" x14ac:dyDescent="0.25">
      <c r="A551" t="s">
        <v>24</v>
      </c>
      <c r="B551" t="s">
        <v>81</v>
      </c>
      <c r="C551" t="s">
        <v>220</v>
      </c>
      <c r="D551" t="s">
        <v>76</v>
      </c>
      <c r="E551">
        <v>117</v>
      </c>
      <c r="F551" t="s">
        <v>478</v>
      </c>
      <c r="G551" t="s">
        <v>5470</v>
      </c>
      <c r="H551" t="s">
        <v>32</v>
      </c>
      <c r="I551" t="s">
        <v>37</v>
      </c>
      <c r="J551" s="18">
        <v>0</v>
      </c>
      <c r="K551" s="18">
        <v>0</v>
      </c>
      <c r="L551" s="18">
        <v>0</v>
      </c>
      <c r="M551" s="18">
        <v>0</v>
      </c>
      <c r="N551" s="18">
        <v>0</v>
      </c>
      <c r="O551" s="18">
        <v>0</v>
      </c>
    </row>
    <row r="552" spans="1:15" x14ac:dyDescent="0.25">
      <c r="A552" t="s">
        <v>24</v>
      </c>
      <c r="B552" t="s">
        <v>81</v>
      </c>
      <c r="C552" t="s">
        <v>220</v>
      </c>
      <c r="D552" t="s">
        <v>76</v>
      </c>
      <c r="E552">
        <v>117</v>
      </c>
      <c r="F552" t="s">
        <v>478</v>
      </c>
      <c r="G552" t="s">
        <v>43</v>
      </c>
      <c r="H552" t="s">
        <v>46</v>
      </c>
      <c r="I552" t="s">
        <v>37</v>
      </c>
      <c r="J552" s="18">
        <v>82597.599999999991</v>
      </c>
      <c r="K552" s="18">
        <v>9000</v>
      </c>
      <c r="L552" s="18">
        <v>3950</v>
      </c>
      <c r="M552" s="18">
        <v>2070</v>
      </c>
      <c r="N552" s="18">
        <v>20976</v>
      </c>
      <c r="O552" s="18">
        <v>46601.599999999991</v>
      </c>
    </row>
    <row r="553" spans="1:15" x14ac:dyDescent="0.25">
      <c r="A553" t="s">
        <v>24</v>
      </c>
      <c r="B553" t="s">
        <v>81</v>
      </c>
      <c r="C553" t="s">
        <v>220</v>
      </c>
      <c r="D553" t="s">
        <v>76</v>
      </c>
      <c r="E553">
        <v>117</v>
      </c>
      <c r="F553" t="s">
        <v>478</v>
      </c>
      <c r="G553" t="s">
        <v>43</v>
      </c>
      <c r="H553" t="s">
        <v>32</v>
      </c>
      <c r="I553" t="s">
        <v>37</v>
      </c>
      <c r="J553" s="18">
        <v>58511.999999999993</v>
      </c>
      <c r="K553" s="18">
        <v>20833.333333333336</v>
      </c>
      <c r="L553" s="18">
        <v>1600</v>
      </c>
      <c r="M553" s="18">
        <v>1280</v>
      </c>
      <c r="N553" s="18">
        <v>24582</v>
      </c>
      <c r="O553" s="18">
        <v>10216.666666666662</v>
      </c>
    </row>
    <row r="554" spans="1:15" x14ac:dyDescent="0.25">
      <c r="A554" t="s">
        <v>24</v>
      </c>
      <c r="B554" t="s">
        <v>81</v>
      </c>
      <c r="C554" t="s">
        <v>220</v>
      </c>
      <c r="D554" t="s">
        <v>76</v>
      </c>
      <c r="E554">
        <v>117</v>
      </c>
      <c r="F554" t="s">
        <v>478</v>
      </c>
      <c r="G554" t="s">
        <v>5476</v>
      </c>
      <c r="H554" t="s">
        <v>32</v>
      </c>
      <c r="I554" t="s">
        <v>37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18">
        <v>0</v>
      </c>
    </row>
    <row r="555" spans="1:15" x14ac:dyDescent="0.25">
      <c r="A555" t="s">
        <v>24</v>
      </c>
      <c r="B555" t="s">
        <v>81</v>
      </c>
      <c r="C555" t="s">
        <v>766</v>
      </c>
      <c r="D555" t="s">
        <v>40</v>
      </c>
      <c r="E555">
        <v>90</v>
      </c>
      <c r="F555" t="s">
        <v>765</v>
      </c>
      <c r="G555" t="s">
        <v>5470</v>
      </c>
      <c r="H555" t="s">
        <v>32</v>
      </c>
      <c r="I555" t="s">
        <v>37</v>
      </c>
      <c r="J555" s="18">
        <v>0</v>
      </c>
      <c r="K555" s="18">
        <v>0</v>
      </c>
      <c r="L555" s="18">
        <v>0</v>
      </c>
      <c r="M555" s="18">
        <v>0</v>
      </c>
      <c r="N555" s="18">
        <v>0</v>
      </c>
      <c r="O555" s="18">
        <v>0</v>
      </c>
    </row>
    <row r="556" spans="1:15" x14ac:dyDescent="0.25">
      <c r="A556" t="s">
        <v>24</v>
      </c>
      <c r="B556" t="s">
        <v>81</v>
      </c>
      <c r="C556" t="s">
        <v>766</v>
      </c>
      <c r="D556" t="s">
        <v>40</v>
      </c>
      <c r="E556">
        <v>90</v>
      </c>
      <c r="F556" t="s">
        <v>765</v>
      </c>
      <c r="G556" t="s">
        <v>43</v>
      </c>
      <c r="H556" t="s">
        <v>46</v>
      </c>
      <c r="I556" t="s">
        <v>37</v>
      </c>
      <c r="J556" s="18">
        <v>41172.447999999997</v>
      </c>
      <c r="K556" s="18">
        <v>6384.6153846153848</v>
      </c>
      <c r="L556" s="18">
        <v>2500</v>
      </c>
      <c r="M556" s="18">
        <v>970</v>
      </c>
      <c r="N556" s="18">
        <v>9075</v>
      </c>
      <c r="O556" s="18">
        <v>22242.83261538461</v>
      </c>
    </row>
    <row r="557" spans="1:15" x14ac:dyDescent="0.25">
      <c r="A557" t="s">
        <v>24</v>
      </c>
      <c r="B557" t="s">
        <v>81</v>
      </c>
      <c r="C557" t="s">
        <v>766</v>
      </c>
      <c r="D557" t="s">
        <v>40</v>
      </c>
      <c r="E557">
        <v>90</v>
      </c>
      <c r="F557" t="s">
        <v>765</v>
      </c>
      <c r="G557" t="s">
        <v>43</v>
      </c>
      <c r="H557" t="s">
        <v>32</v>
      </c>
      <c r="I557" t="s">
        <v>37</v>
      </c>
      <c r="J557" s="18">
        <v>25399.48</v>
      </c>
      <c r="K557" s="18">
        <v>13750</v>
      </c>
      <c r="L557" s="18">
        <v>500</v>
      </c>
      <c r="M557" s="18">
        <v>310</v>
      </c>
      <c r="N557" s="18">
        <v>17336</v>
      </c>
      <c r="O557" s="18">
        <v>-6496.5199999999995</v>
      </c>
    </row>
    <row r="558" spans="1:15" x14ac:dyDescent="0.25">
      <c r="A558" t="s">
        <v>24</v>
      </c>
      <c r="B558" t="s">
        <v>81</v>
      </c>
      <c r="C558" t="s">
        <v>766</v>
      </c>
      <c r="D558" t="s">
        <v>40</v>
      </c>
      <c r="E558">
        <v>90</v>
      </c>
      <c r="F558" t="s">
        <v>765</v>
      </c>
      <c r="G558" t="s">
        <v>5476</v>
      </c>
      <c r="H558" t="s">
        <v>32</v>
      </c>
      <c r="I558" t="s">
        <v>37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0</v>
      </c>
    </row>
    <row r="559" spans="1:15" x14ac:dyDescent="0.25">
      <c r="A559" t="s">
        <v>24</v>
      </c>
      <c r="B559" t="s">
        <v>81</v>
      </c>
      <c r="C559" t="s">
        <v>766</v>
      </c>
      <c r="D559" t="s">
        <v>76</v>
      </c>
      <c r="E559">
        <v>89</v>
      </c>
      <c r="F559" t="s">
        <v>1221</v>
      </c>
      <c r="G559" t="s">
        <v>5470</v>
      </c>
      <c r="H559" t="s">
        <v>32</v>
      </c>
      <c r="I559" t="s">
        <v>37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</row>
    <row r="560" spans="1:15" x14ac:dyDescent="0.25">
      <c r="A560" t="s">
        <v>24</v>
      </c>
      <c r="B560" t="s">
        <v>81</v>
      </c>
      <c r="C560" t="s">
        <v>766</v>
      </c>
      <c r="D560" t="s">
        <v>76</v>
      </c>
      <c r="E560">
        <v>89</v>
      </c>
      <c r="F560" t="s">
        <v>1221</v>
      </c>
      <c r="G560" t="s">
        <v>43</v>
      </c>
      <c r="H560" t="s">
        <v>46</v>
      </c>
      <c r="I560" t="s">
        <v>37</v>
      </c>
      <c r="J560" s="18">
        <v>58382.04</v>
      </c>
      <c r="K560" s="18">
        <v>6538.461538461539</v>
      </c>
      <c r="L560" s="18">
        <v>3350</v>
      </c>
      <c r="M560" s="18">
        <v>1520</v>
      </c>
      <c r="N560" s="18">
        <v>23278</v>
      </c>
      <c r="O560" s="18">
        <v>23695.578461538462</v>
      </c>
    </row>
    <row r="561" spans="1:15" x14ac:dyDescent="0.25">
      <c r="A561" t="s">
        <v>24</v>
      </c>
      <c r="B561" t="s">
        <v>81</v>
      </c>
      <c r="C561" t="s">
        <v>766</v>
      </c>
      <c r="D561" t="s">
        <v>76</v>
      </c>
      <c r="E561">
        <v>89</v>
      </c>
      <c r="F561" t="s">
        <v>1221</v>
      </c>
      <c r="G561" t="s">
        <v>43</v>
      </c>
      <c r="H561" t="s">
        <v>32</v>
      </c>
      <c r="I561" t="s">
        <v>37</v>
      </c>
      <c r="J561" s="18">
        <v>16968</v>
      </c>
      <c r="K561" s="18">
        <v>11083.333333333334</v>
      </c>
      <c r="L561" s="18">
        <v>1000</v>
      </c>
      <c r="M561" s="18">
        <v>0</v>
      </c>
      <c r="N561" s="18">
        <v>0</v>
      </c>
      <c r="O561" s="18">
        <v>4884.6666666666652</v>
      </c>
    </row>
    <row r="562" spans="1:15" x14ac:dyDescent="0.25">
      <c r="A562" t="s">
        <v>24</v>
      </c>
      <c r="B562" t="s">
        <v>81</v>
      </c>
      <c r="C562" t="s">
        <v>766</v>
      </c>
      <c r="D562" t="s">
        <v>76</v>
      </c>
      <c r="E562">
        <v>89</v>
      </c>
      <c r="F562" t="s">
        <v>1221</v>
      </c>
      <c r="G562" t="s">
        <v>5476</v>
      </c>
      <c r="H562" t="s">
        <v>32</v>
      </c>
      <c r="I562" t="s">
        <v>37</v>
      </c>
      <c r="J562" s="18">
        <v>0</v>
      </c>
      <c r="K562" s="18">
        <v>0</v>
      </c>
      <c r="L562" s="18">
        <v>0</v>
      </c>
      <c r="M562" s="18">
        <v>0</v>
      </c>
      <c r="N562" s="18">
        <v>0</v>
      </c>
      <c r="O562" s="18">
        <v>0</v>
      </c>
    </row>
    <row r="563" spans="1:15" x14ac:dyDescent="0.25">
      <c r="A563" t="s">
        <v>24</v>
      </c>
      <c r="B563" t="s">
        <v>81</v>
      </c>
      <c r="C563" t="s">
        <v>190</v>
      </c>
      <c r="D563" t="s">
        <v>52</v>
      </c>
      <c r="E563">
        <v>157</v>
      </c>
      <c r="F563" t="s">
        <v>372</v>
      </c>
      <c r="G563" t="s">
        <v>5470</v>
      </c>
      <c r="H563" t="s">
        <v>32</v>
      </c>
      <c r="I563" t="s">
        <v>28</v>
      </c>
      <c r="J563" s="18">
        <v>0</v>
      </c>
      <c r="K563" s="18">
        <v>0</v>
      </c>
      <c r="L563" s="18">
        <v>0</v>
      </c>
      <c r="M563" s="18">
        <v>0</v>
      </c>
      <c r="N563" s="18">
        <v>0</v>
      </c>
      <c r="O563" s="18">
        <v>0</v>
      </c>
    </row>
    <row r="564" spans="1:15" x14ac:dyDescent="0.25">
      <c r="A564" t="s">
        <v>24</v>
      </c>
      <c r="B564" t="s">
        <v>81</v>
      </c>
      <c r="C564" t="s">
        <v>190</v>
      </c>
      <c r="D564" t="s">
        <v>52</v>
      </c>
      <c r="E564">
        <v>157</v>
      </c>
      <c r="F564" t="s">
        <v>372</v>
      </c>
      <c r="G564" t="s">
        <v>43</v>
      </c>
      <c r="H564" t="s">
        <v>46</v>
      </c>
      <c r="I564" t="s">
        <v>28</v>
      </c>
      <c r="J564" s="18">
        <v>68384.800000000003</v>
      </c>
      <c r="K564" s="18">
        <v>6230.7692307692305</v>
      </c>
      <c r="L564" s="18">
        <v>4100</v>
      </c>
      <c r="M564" s="18">
        <v>790</v>
      </c>
      <c r="N564" s="18">
        <v>12432</v>
      </c>
      <c r="O564" s="18">
        <v>44832.030769230769</v>
      </c>
    </row>
    <row r="565" spans="1:15" x14ac:dyDescent="0.25">
      <c r="A565" t="s">
        <v>24</v>
      </c>
      <c r="B565" t="s">
        <v>81</v>
      </c>
      <c r="C565" t="s">
        <v>190</v>
      </c>
      <c r="D565" t="s">
        <v>52</v>
      </c>
      <c r="E565">
        <v>157</v>
      </c>
      <c r="F565" t="s">
        <v>372</v>
      </c>
      <c r="G565" t="s">
        <v>43</v>
      </c>
      <c r="H565" t="s">
        <v>32</v>
      </c>
      <c r="I565" t="s">
        <v>28</v>
      </c>
      <c r="J565" s="18">
        <v>36951.200000000004</v>
      </c>
      <c r="K565" s="18">
        <v>11666.666666666668</v>
      </c>
      <c r="L565" s="18">
        <v>1200</v>
      </c>
      <c r="M565" s="18">
        <v>160</v>
      </c>
      <c r="N565" s="18">
        <v>0</v>
      </c>
      <c r="O565" s="18">
        <v>23924.533333333333</v>
      </c>
    </row>
    <row r="566" spans="1:15" x14ac:dyDescent="0.25">
      <c r="A566" t="s">
        <v>24</v>
      </c>
      <c r="B566" t="s">
        <v>81</v>
      </c>
      <c r="C566" t="s">
        <v>190</v>
      </c>
      <c r="D566" t="s">
        <v>52</v>
      </c>
      <c r="E566">
        <v>157</v>
      </c>
      <c r="F566" t="s">
        <v>372</v>
      </c>
      <c r="G566" t="s">
        <v>5476</v>
      </c>
      <c r="H566" t="s">
        <v>32</v>
      </c>
      <c r="I566" t="s">
        <v>28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18">
        <v>0</v>
      </c>
    </row>
    <row r="567" spans="1:15" x14ac:dyDescent="0.25">
      <c r="A567" t="s">
        <v>24</v>
      </c>
      <c r="B567" t="s">
        <v>81</v>
      </c>
      <c r="C567" t="s">
        <v>190</v>
      </c>
      <c r="D567" t="s">
        <v>40</v>
      </c>
      <c r="E567">
        <v>159</v>
      </c>
      <c r="F567" t="s">
        <v>189</v>
      </c>
      <c r="G567" t="s">
        <v>5470</v>
      </c>
      <c r="H567" t="s">
        <v>32</v>
      </c>
      <c r="I567" t="s">
        <v>37</v>
      </c>
      <c r="J567" s="18">
        <v>0</v>
      </c>
      <c r="K567" s="18">
        <v>0</v>
      </c>
      <c r="L567" s="18">
        <v>0</v>
      </c>
      <c r="M567" s="18">
        <v>0</v>
      </c>
      <c r="N567" s="18">
        <v>0</v>
      </c>
      <c r="O567" s="18">
        <v>0</v>
      </c>
    </row>
    <row r="568" spans="1:15" x14ac:dyDescent="0.25">
      <c r="A568" t="s">
        <v>24</v>
      </c>
      <c r="B568" t="s">
        <v>81</v>
      </c>
      <c r="C568" t="s">
        <v>190</v>
      </c>
      <c r="D568" t="s">
        <v>40</v>
      </c>
      <c r="E568">
        <v>159</v>
      </c>
      <c r="F568" t="s">
        <v>189</v>
      </c>
      <c r="G568" t="s">
        <v>43</v>
      </c>
      <c r="H568" t="s">
        <v>46</v>
      </c>
      <c r="I568" t="s">
        <v>37</v>
      </c>
      <c r="J568" s="18">
        <v>38008.36</v>
      </c>
      <c r="K568" s="18">
        <v>8076.9230769230771</v>
      </c>
      <c r="L568" s="18">
        <v>2600</v>
      </c>
      <c r="M568" s="18">
        <v>990</v>
      </c>
      <c r="N568" s="18">
        <v>0</v>
      </c>
      <c r="O568" s="18">
        <v>26341.436923076923</v>
      </c>
    </row>
    <row r="569" spans="1:15" x14ac:dyDescent="0.25">
      <c r="A569" t="s">
        <v>24</v>
      </c>
      <c r="B569" t="s">
        <v>81</v>
      </c>
      <c r="C569" t="s">
        <v>190</v>
      </c>
      <c r="D569" t="s">
        <v>40</v>
      </c>
      <c r="E569">
        <v>159</v>
      </c>
      <c r="F569" t="s">
        <v>189</v>
      </c>
      <c r="G569" t="s">
        <v>43</v>
      </c>
      <c r="H569" t="s">
        <v>32</v>
      </c>
      <c r="I569" t="s">
        <v>37</v>
      </c>
      <c r="J569" s="18">
        <v>22545.399999999998</v>
      </c>
      <c r="K569" s="18">
        <v>10833.333333333334</v>
      </c>
      <c r="L569" s="18">
        <v>3500</v>
      </c>
      <c r="M569" s="18">
        <v>110</v>
      </c>
      <c r="N569" s="18">
        <v>24070</v>
      </c>
      <c r="O569" s="18">
        <v>-15967.933333333336</v>
      </c>
    </row>
    <row r="570" spans="1:15" x14ac:dyDescent="0.25">
      <c r="A570" t="s">
        <v>24</v>
      </c>
      <c r="B570" t="s">
        <v>81</v>
      </c>
      <c r="C570" t="s">
        <v>190</v>
      </c>
      <c r="D570" t="s">
        <v>40</v>
      </c>
      <c r="E570">
        <v>159</v>
      </c>
      <c r="F570" t="s">
        <v>189</v>
      </c>
      <c r="G570" t="s">
        <v>5476</v>
      </c>
      <c r="H570" t="s">
        <v>32</v>
      </c>
      <c r="I570" t="s">
        <v>37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</row>
    <row r="571" spans="1:15" x14ac:dyDescent="0.25">
      <c r="A571" t="s">
        <v>24</v>
      </c>
      <c r="B571" t="s">
        <v>81</v>
      </c>
      <c r="C571" t="s">
        <v>190</v>
      </c>
      <c r="D571" t="s">
        <v>76</v>
      </c>
      <c r="E571">
        <v>158</v>
      </c>
      <c r="F571" t="s">
        <v>1081</v>
      </c>
      <c r="G571" t="s">
        <v>5470</v>
      </c>
      <c r="H571" t="s">
        <v>32</v>
      </c>
      <c r="I571" t="s">
        <v>37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18">
        <v>0</v>
      </c>
    </row>
    <row r="572" spans="1:15" x14ac:dyDescent="0.25">
      <c r="A572" t="s">
        <v>24</v>
      </c>
      <c r="B572" t="s">
        <v>81</v>
      </c>
      <c r="C572" t="s">
        <v>190</v>
      </c>
      <c r="D572" t="s">
        <v>76</v>
      </c>
      <c r="E572">
        <v>158</v>
      </c>
      <c r="F572" t="s">
        <v>1081</v>
      </c>
      <c r="G572" t="s">
        <v>43</v>
      </c>
      <c r="H572" t="s">
        <v>46</v>
      </c>
      <c r="I572" t="s">
        <v>37</v>
      </c>
      <c r="J572" s="18">
        <v>43671.5</v>
      </c>
      <c r="K572" s="18">
        <v>5307.6923076923085</v>
      </c>
      <c r="L572" s="18">
        <v>6150</v>
      </c>
      <c r="M572" s="18">
        <v>2170</v>
      </c>
      <c r="N572" s="18">
        <v>8802</v>
      </c>
      <c r="O572" s="18">
        <v>21241.807692307688</v>
      </c>
    </row>
    <row r="573" spans="1:15" x14ac:dyDescent="0.25">
      <c r="A573" t="s">
        <v>24</v>
      </c>
      <c r="B573" t="s">
        <v>81</v>
      </c>
      <c r="C573" t="s">
        <v>190</v>
      </c>
      <c r="D573" t="s">
        <v>76</v>
      </c>
      <c r="E573">
        <v>158</v>
      </c>
      <c r="F573" t="s">
        <v>1081</v>
      </c>
      <c r="G573" t="s">
        <v>43</v>
      </c>
      <c r="H573" t="s">
        <v>32</v>
      </c>
      <c r="I573" t="s">
        <v>37</v>
      </c>
      <c r="J573" s="18">
        <v>29716</v>
      </c>
      <c r="K573" s="18">
        <v>7500</v>
      </c>
      <c r="L573" s="18">
        <v>1400</v>
      </c>
      <c r="M573" s="18">
        <v>700</v>
      </c>
      <c r="N573" s="18">
        <v>24752</v>
      </c>
      <c r="O573" s="18">
        <v>-4636</v>
      </c>
    </row>
    <row r="574" spans="1:15" x14ac:dyDescent="0.25">
      <c r="A574" t="s">
        <v>24</v>
      </c>
      <c r="B574" t="s">
        <v>81</v>
      </c>
      <c r="C574" t="s">
        <v>190</v>
      </c>
      <c r="D574" t="s">
        <v>76</v>
      </c>
      <c r="E574">
        <v>158</v>
      </c>
      <c r="F574" t="s">
        <v>1081</v>
      </c>
      <c r="G574" t="s">
        <v>5476</v>
      </c>
      <c r="H574" t="s">
        <v>32</v>
      </c>
      <c r="I574" t="s">
        <v>37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18">
        <v>0</v>
      </c>
    </row>
    <row r="575" spans="1:15" x14ac:dyDescent="0.25">
      <c r="A575" t="s">
        <v>24</v>
      </c>
      <c r="B575" t="s">
        <v>81</v>
      </c>
      <c r="C575" t="s">
        <v>242</v>
      </c>
      <c r="D575" t="s">
        <v>40</v>
      </c>
      <c r="E575">
        <v>251</v>
      </c>
      <c r="F575" t="s">
        <v>241</v>
      </c>
      <c r="G575" t="s">
        <v>5470</v>
      </c>
      <c r="H575" t="s">
        <v>32</v>
      </c>
      <c r="I575" t="s">
        <v>28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18">
        <v>0</v>
      </c>
    </row>
    <row r="576" spans="1:15" x14ac:dyDescent="0.25">
      <c r="A576" t="s">
        <v>24</v>
      </c>
      <c r="B576" t="s">
        <v>81</v>
      </c>
      <c r="C576" t="s">
        <v>242</v>
      </c>
      <c r="D576" t="s">
        <v>40</v>
      </c>
      <c r="E576">
        <v>251</v>
      </c>
      <c r="F576" t="s">
        <v>241</v>
      </c>
      <c r="G576" t="s">
        <v>43</v>
      </c>
      <c r="H576" t="s">
        <v>46</v>
      </c>
      <c r="I576" t="s">
        <v>28</v>
      </c>
      <c r="J576" s="18">
        <v>60115.19999999999</v>
      </c>
      <c r="K576" s="18">
        <v>7384.6153846153838</v>
      </c>
      <c r="L576" s="18">
        <v>4700</v>
      </c>
      <c r="M576" s="18">
        <v>1580</v>
      </c>
      <c r="N576" s="18">
        <v>14093</v>
      </c>
      <c r="O576" s="18">
        <v>32357.584615384621</v>
      </c>
    </row>
    <row r="577" spans="1:15" x14ac:dyDescent="0.25">
      <c r="A577" t="s">
        <v>24</v>
      </c>
      <c r="B577" t="s">
        <v>81</v>
      </c>
      <c r="C577" t="s">
        <v>242</v>
      </c>
      <c r="D577" t="s">
        <v>40</v>
      </c>
      <c r="E577">
        <v>251</v>
      </c>
      <c r="F577" t="s">
        <v>241</v>
      </c>
      <c r="G577" t="s">
        <v>43</v>
      </c>
      <c r="H577" t="s">
        <v>32</v>
      </c>
      <c r="I577" t="s">
        <v>28</v>
      </c>
      <c r="J577" s="18">
        <v>6428.1600000000008</v>
      </c>
      <c r="K577" s="18">
        <v>5666.666666666667</v>
      </c>
      <c r="L577" s="18">
        <v>750</v>
      </c>
      <c r="M577" s="18">
        <v>100</v>
      </c>
      <c r="N577" s="18">
        <v>0</v>
      </c>
      <c r="O577" s="18">
        <v>-88.506666666666206</v>
      </c>
    </row>
    <row r="578" spans="1:15" x14ac:dyDescent="0.25">
      <c r="A578" t="s">
        <v>24</v>
      </c>
      <c r="B578" t="s">
        <v>81</v>
      </c>
      <c r="C578" t="s">
        <v>242</v>
      </c>
      <c r="D578" t="s">
        <v>40</v>
      </c>
      <c r="E578">
        <v>251</v>
      </c>
      <c r="F578" t="s">
        <v>241</v>
      </c>
      <c r="G578" t="s">
        <v>5476</v>
      </c>
      <c r="H578" t="s">
        <v>32</v>
      </c>
      <c r="I578" t="s">
        <v>28</v>
      </c>
      <c r="J578" s="18">
        <v>7985.2031999999981</v>
      </c>
      <c r="K578" s="18">
        <v>0</v>
      </c>
      <c r="L578" s="18">
        <v>0</v>
      </c>
      <c r="M578" s="18">
        <v>0</v>
      </c>
      <c r="N578" s="18">
        <v>0</v>
      </c>
      <c r="O578" s="18">
        <v>0</v>
      </c>
    </row>
    <row r="579" spans="1:15" x14ac:dyDescent="0.25">
      <c r="A579" t="s">
        <v>24</v>
      </c>
      <c r="B579" t="s">
        <v>81</v>
      </c>
      <c r="C579" t="s">
        <v>662</v>
      </c>
      <c r="D579" t="s">
        <v>40</v>
      </c>
      <c r="E579">
        <v>190</v>
      </c>
      <c r="F579" t="s">
        <v>661</v>
      </c>
      <c r="G579" t="s">
        <v>5470</v>
      </c>
      <c r="H579" t="s">
        <v>32</v>
      </c>
      <c r="I579" t="s">
        <v>37</v>
      </c>
      <c r="J579" s="18">
        <v>0</v>
      </c>
      <c r="K579" s="18">
        <v>0</v>
      </c>
      <c r="L579" s="18">
        <v>0</v>
      </c>
      <c r="M579" s="18">
        <v>0</v>
      </c>
      <c r="N579" s="18">
        <v>0</v>
      </c>
      <c r="O579" s="18">
        <v>0</v>
      </c>
    </row>
    <row r="580" spans="1:15" x14ac:dyDescent="0.25">
      <c r="A580" t="s">
        <v>24</v>
      </c>
      <c r="B580" t="s">
        <v>81</v>
      </c>
      <c r="C580" t="s">
        <v>662</v>
      </c>
      <c r="D580" t="s">
        <v>40</v>
      </c>
      <c r="E580">
        <v>190</v>
      </c>
      <c r="F580" t="s">
        <v>661</v>
      </c>
      <c r="G580" t="s">
        <v>43</v>
      </c>
      <c r="H580" t="s">
        <v>46</v>
      </c>
      <c r="I580" t="s">
        <v>37</v>
      </c>
      <c r="J580" s="18">
        <v>38648.375999999997</v>
      </c>
      <c r="K580" s="18">
        <v>5769.2307692307686</v>
      </c>
      <c r="L580" s="18">
        <v>3050</v>
      </c>
      <c r="M580" s="18">
        <v>690</v>
      </c>
      <c r="N580" s="18">
        <v>14735</v>
      </c>
      <c r="O580" s="18">
        <v>14404.145230769231</v>
      </c>
    </row>
    <row r="581" spans="1:15" x14ac:dyDescent="0.25">
      <c r="A581" t="s">
        <v>24</v>
      </c>
      <c r="B581" t="s">
        <v>81</v>
      </c>
      <c r="C581" t="s">
        <v>662</v>
      </c>
      <c r="D581" t="s">
        <v>40</v>
      </c>
      <c r="E581">
        <v>190</v>
      </c>
      <c r="F581" t="s">
        <v>661</v>
      </c>
      <c r="G581" t="s">
        <v>43</v>
      </c>
      <c r="H581" t="s">
        <v>32</v>
      </c>
      <c r="I581" t="s">
        <v>37</v>
      </c>
      <c r="J581" s="18">
        <v>54271.152000000002</v>
      </c>
      <c r="K581" s="18">
        <v>31083.333333333336</v>
      </c>
      <c r="L581" s="18">
        <v>3200</v>
      </c>
      <c r="M581" s="18">
        <v>1020</v>
      </c>
      <c r="N581" s="18">
        <v>13120</v>
      </c>
      <c r="O581" s="18">
        <v>5847.8186666666661</v>
      </c>
    </row>
    <row r="582" spans="1:15" x14ac:dyDescent="0.25">
      <c r="A582" t="s">
        <v>24</v>
      </c>
      <c r="B582" t="s">
        <v>81</v>
      </c>
      <c r="C582" t="s">
        <v>662</v>
      </c>
      <c r="D582" t="s">
        <v>40</v>
      </c>
      <c r="E582">
        <v>190</v>
      </c>
      <c r="F582" t="s">
        <v>661</v>
      </c>
      <c r="G582" t="s">
        <v>5476</v>
      </c>
      <c r="H582" t="s">
        <v>32</v>
      </c>
      <c r="I582" t="s">
        <v>37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18">
        <v>0</v>
      </c>
    </row>
    <row r="583" spans="1:15" x14ac:dyDescent="0.25">
      <c r="A583" t="s">
        <v>24</v>
      </c>
      <c r="B583" t="s">
        <v>81</v>
      </c>
      <c r="C583" t="s">
        <v>318</v>
      </c>
      <c r="D583" t="s">
        <v>31</v>
      </c>
      <c r="E583">
        <v>46</v>
      </c>
      <c r="F583" t="s">
        <v>565</v>
      </c>
      <c r="G583" t="s">
        <v>5470</v>
      </c>
      <c r="H583" t="s">
        <v>32</v>
      </c>
      <c r="I583" t="s">
        <v>37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18">
        <v>0</v>
      </c>
    </row>
    <row r="584" spans="1:15" x14ac:dyDescent="0.25">
      <c r="A584" t="s">
        <v>24</v>
      </c>
      <c r="B584" t="s">
        <v>81</v>
      </c>
      <c r="C584" t="s">
        <v>318</v>
      </c>
      <c r="D584" t="s">
        <v>31</v>
      </c>
      <c r="E584">
        <v>46</v>
      </c>
      <c r="F584" t="s">
        <v>565</v>
      </c>
      <c r="G584" t="s">
        <v>43</v>
      </c>
      <c r="H584" t="s">
        <v>46</v>
      </c>
      <c r="I584" t="s">
        <v>37</v>
      </c>
      <c r="J584" s="18">
        <v>37126.943999999996</v>
      </c>
      <c r="K584" s="18">
        <v>3230.7692307692305</v>
      </c>
      <c r="L584" s="18">
        <v>3950</v>
      </c>
      <c r="M584" s="18">
        <v>470</v>
      </c>
      <c r="N584" s="18">
        <v>15200</v>
      </c>
      <c r="O584" s="18">
        <v>14276.174769230765</v>
      </c>
    </row>
    <row r="585" spans="1:15" x14ac:dyDescent="0.25">
      <c r="A585" t="s">
        <v>24</v>
      </c>
      <c r="B585" t="s">
        <v>81</v>
      </c>
      <c r="C585" t="s">
        <v>318</v>
      </c>
      <c r="D585" t="s">
        <v>31</v>
      </c>
      <c r="E585">
        <v>46</v>
      </c>
      <c r="F585" t="s">
        <v>565</v>
      </c>
      <c r="G585" t="s">
        <v>43</v>
      </c>
      <c r="H585" t="s">
        <v>32</v>
      </c>
      <c r="I585" t="s">
        <v>37</v>
      </c>
      <c r="J585" s="18">
        <v>60704.927999999993</v>
      </c>
      <c r="K585" s="18">
        <v>30250.000000000004</v>
      </c>
      <c r="L585" s="18">
        <v>1450</v>
      </c>
      <c r="M585" s="18">
        <v>760</v>
      </c>
      <c r="N585" s="18">
        <v>6675</v>
      </c>
      <c r="O585" s="18">
        <v>21569.927999999993</v>
      </c>
    </row>
    <row r="586" spans="1:15" x14ac:dyDescent="0.25">
      <c r="A586" t="s">
        <v>24</v>
      </c>
      <c r="B586" t="s">
        <v>81</v>
      </c>
      <c r="C586" t="s">
        <v>318</v>
      </c>
      <c r="D586" t="s">
        <v>31</v>
      </c>
      <c r="E586">
        <v>46</v>
      </c>
      <c r="F586" t="s">
        <v>565</v>
      </c>
      <c r="G586" t="s">
        <v>5476</v>
      </c>
      <c r="H586" t="s">
        <v>32</v>
      </c>
      <c r="I586" t="s">
        <v>37</v>
      </c>
      <c r="J586" s="18">
        <v>0</v>
      </c>
      <c r="K586" s="18">
        <v>0</v>
      </c>
      <c r="L586" s="18">
        <v>0</v>
      </c>
      <c r="M586" s="18">
        <v>0</v>
      </c>
      <c r="N586" s="18">
        <v>0</v>
      </c>
      <c r="O586" s="18">
        <v>0</v>
      </c>
    </row>
    <row r="587" spans="1:15" x14ac:dyDescent="0.25">
      <c r="A587" t="s">
        <v>24</v>
      </c>
      <c r="B587" t="s">
        <v>81</v>
      </c>
      <c r="C587" t="s">
        <v>318</v>
      </c>
      <c r="D587" t="s">
        <v>86</v>
      </c>
      <c r="E587">
        <v>45</v>
      </c>
      <c r="F587" t="s">
        <v>352</v>
      </c>
      <c r="G587" t="s">
        <v>5470</v>
      </c>
      <c r="H587" t="s">
        <v>32</v>
      </c>
      <c r="I587" t="s">
        <v>37</v>
      </c>
      <c r="J587" s="18">
        <v>0</v>
      </c>
      <c r="K587" s="18">
        <v>0</v>
      </c>
      <c r="L587" s="18">
        <v>0</v>
      </c>
      <c r="M587" s="18">
        <v>0</v>
      </c>
      <c r="N587" s="18">
        <v>0</v>
      </c>
      <c r="O587" s="18">
        <v>0</v>
      </c>
    </row>
    <row r="588" spans="1:15" x14ac:dyDescent="0.25">
      <c r="A588" t="s">
        <v>24</v>
      </c>
      <c r="B588" t="s">
        <v>81</v>
      </c>
      <c r="C588" t="s">
        <v>318</v>
      </c>
      <c r="D588" t="s">
        <v>86</v>
      </c>
      <c r="E588">
        <v>45</v>
      </c>
      <c r="F588" t="s">
        <v>352</v>
      </c>
      <c r="G588" t="s">
        <v>43</v>
      </c>
      <c r="H588" t="s">
        <v>46</v>
      </c>
      <c r="I588" t="s">
        <v>37</v>
      </c>
      <c r="J588" s="18">
        <v>46834.704000000005</v>
      </c>
      <c r="K588" s="18">
        <v>7615.3846153846152</v>
      </c>
      <c r="L588" s="18">
        <v>4200</v>
      </c>
      <c r="M588" s="18">
        <v>350</v>
      </c>
      <c r="N588" s="18">
        <v>21196</v>
      </c>
      <c r="O588" s="18">
        <v>13473.319384615384</v>
      </c>
    </row>
    <row r="589" spans="1:15" x14ac:dyDescent="0.25">
      <c r="A589" t="s">
        <v>24</v>
      </c>
      <c r="B589" t="s">
        <v>81</v>
      </c>
      <c r="C589" t="s">
        <v>318</v>
      </c>
      <c r="D589" t="s">
        <v>86</v>
      </c>
      <c r="E589">
        <v>45</v>
      </c>
      <c r="F589" t="s">
        <v>352</v>
      </c>
      <c r="G589" t="s">
        <v>43</v>
      </c>
      <c r="H589" t="s">
        <v>32</v>
      </c>
      <c r="I589" t="s">
        <v>37</v>
      </c>
      <c r="J589" s="18">
        <v>38768.183999999994</v>
      </c>
      <c r="K589" s="18">
        <v>24250.000000000004</v>
      </c>
      <c r="L589" s="18">
        <v>2500</v>
      </c>
      <c r="M589" s="18">
        <v>320</v>
      </c>
      <c r="N589" s="18">
        <v>13193</v>
      </c>
      <c r="O589" s="18">
        <v>-1494.8160000000034</v>
      </c>
    </row>
    <row r="590" spans="1:15" x14ac:dyDescent="0.25">
      <c r="A590" t="s">
        <v>24</v>
      </c>
      <c r="B590" t="s">
        <v>81</v>
      </c>
      <c r="C590" t="s">
        <v>318</v>
      </c>
      <c r="D590" t="s">
        <v>86</v>
      </c>
      <c r="E590">
        <v>45</v>
      </c>
      <c r="F590" t="s">
        <v>352</v>
      </c>
      <c r="G590" t="s">
        <v>5476</v>
      </c>
      <c r="H590" t="s">
        <v>32</v>
      </c>
      <c r="I590" t="s">
        <v>37</v>
      </c>
      <c r="J590" s="18">
        <v>0</v>
      </c>
      <c r="K590" s="18">
        <v>0</v>
      </c>
      <c r="L590" s="18">
        <v>0</v>
      </c>
      <c r="M590" s="18">
        <v>0</v>
      </c>
      <c r="N590" s="18">
        <v>0</v>
      </c>
      <c r="O590" s="18">
        <v>0</v>
      </c>
    </row>
    <row r="591" spans="1:15" x14ac:dyDescent="0.25">
      <c r="A591" t="s">
        <v>24</v>
      </c>
      <c r="B591" t="s">
        <v>81</v>
      </c>
      <c r="C591" t="s">
        <v>318</v>
      </c>
      <c r="D591" t="s">
        <v>52</v>
      </c>
      <c r="E591">
        <v>47</v>
      </c>
      <c r="F591" t="s">
        <v>1228</v>
      </c>
      <c r="G591" t="s">
        <v>5470</v>
      </c>
      <c r="H591" t="s">
        <v>32</v>
      </c>
      <c r="I591" t="s">
        <v>37</v>
      </c>
      <c r="J591" s="18">
        <v>0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</row>
    <row r="592" spans="1:15" x14ac:dyDescent="0.25">
      <c r="A592" t="s">
        <v>24</v>
      </c>
      <c r="B592" t="s">
        <v>81</v>
      </c>
      <c r="C592" t="s">
        <v>318</v>
      </c>
      <c r="D592" t="s">
        <v>52</v>
      </c>
      <c r="E592">
        <v>47</v>
      </c>
      <c r="F592" t="s">
        <v>1228</v>
      </c>
      <c r="G592" t="s">
        <v>43</v>
      </c>
      <c r="H592" t="s">
        <v>46</v>
      </c>
      <c r="I592" t="s">
        <v>37</v>
      </c>
      <c r="J592" s="18">
        <v>54160.920000000013</v>
      </c>
      <c r="K592" s="18">
        <v>3230.7692307692305</v>
      </c>
      <c r="L592" s="18">
        <v>5200</v>
      </c>
      <c r="M592" s="18">
        <v>1220</v>
      </c>
      <c r="N592" s="18">
        <v>28508</v>
      </c>
      <c r="O592" s="18">
        <v>16002.150769230773</v>
      </c>
    </row>
    <row r="593" spans="1:15" x14ac:dyDescent="0.25">
      <c r="A593" t="s">
        <v>24</v>
      </c>
      <c r="B593" t="s">
        <v>81</v>
      </c>
      <c r="C593" t="s">
        <v>318</v>
      </c>
      <c r="D593" t="s">
        <v>52</v>
      </c>
      <c r="E593">
        <v>47</v>
      </c>
      <c r="F593" t="s">
        <v>1228</v>
      </c>
      <c r="G593" t="s">
        <v>43</v>
      </c>
      <c r="H593" t="s">
        <v>32</v>
      </c>
      <c r="I593" t="s">
        <v>37</v>
      </c>
      <c r="J593" s="18">
        <v>51584.115000000005</v>
      </c>
      <c r="K593" s="18">
        <v>32500</v>
      </c>
      <c r="L593" s="18">
        <v>1600</v>
      </c>
      <c r="M593" s="18">
        <v>1660</v>
      </c>
      <c r="N593" s="18">
        <v>12870</v>
      </c>
      <c r="O593" s="18">
        <v>2954.1150000000034</v>
      </c>
    </row>
    <row r="594" spans="1:15" x14ac:dyDescent="0.25">
      <c r="A594" t="s">
        <v>24</v>
      </c>
      <c r="B594" t="s">
        <v>81</v>
      </c>
      <c r="C594" t="s">
        <v>318</v>
      </c>
      <c r="D594" t="s">
        <v>52</v>
      </c>
      <c r="E594">
        <v>47</v>
      </c>
      <c r="F594" t="s">
        <v>1228</v>
      </c>
      <c r="G594" t="s">
        <v>5476</v>
      </c>
      <c r="H594" t="s">
        <v>32</v>
      </c>
      <c r="I594" t="s">
        <v>37</v>
      </c>
      <c r="J594" s="18">
        <v>0</v>
      </c>
      <c r="K594" s="18">
        <v>0</v>
      </c>
      <c r="L594" s="18">
        <v>0</v>
      </c>
      <c r="M594" s="18">
        <v>0</v>
      </c>
      <c r="N594" s="18">
        <v>0</v>
      </c>
      <c r="O594" s="18">
        <v>0</v>
      </c>
    </row>
    <row r="595" spans="1:15" x14ac:dyDescent="0.25">
      <c r="A595" t="s">
        <v>24</v>
      </c>
      <c r="B595" t="s">
        <v>81</v>
      </c>
      <c r="C595" t="s">
        <v>318</v>
      </c>
      <c r="D595" t="s">
        <v>40</v>
      </c>
      <c r="E595">
        <v>49</v>
      </c>
      <c r="F595" t="s">
        <v>317</v>
      </c>
      <c r="G595" t="s">
        <v>5470</v>
      </c>
      <c r="H595" t="s">
        <v>32</v>
      </c>
      <c r="I595" t="s">
        <v>28</v>
      </c>
      <c r="J595" s="18">
        <v>0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</row>
    <row r="596" spans="1:15" x14ac:dyDescent="0.25">
      <c r="A596" t="s">
        <v>24</v>
      </c>
      <c r="B596" t="s">
        <v>81</v>
      </c>
      <c r="C596" t="s">
        <v>318</v>
      </c>
      <c r="D596" t="s">
        <v>40</v>
      </c>
      <c r="E596">
        <v>49</v>
      </c>
      <c r="F596" t="s">
        <v>317</v>
      </c>
      <c r="G596" t="s">
        <v>43</v>
      </c>
      <c r="H596" t="s">
        <v>46</v>
      </c>
      <c r="I596" t="s">
        <v>28</v>
      </c>
      <c r="J596" s="18">
        <v>42462.720000000001</v>
      </c>
      <c r="K596" s="18">
        <v>3615.3846153846157</v>
      </c>
      <c r="L596" s="18">
        <v>2800</v>
      </c>
      <c r="M596" s="18">
        <v>630</v>
      </c>
      <c r="N596" s="18">
        <v>17706</v>
      </c>
      <c r="O596" s="18">
        <v>17711.335384615384</v>
      </c>
    </row>
    <row r="597" spans="1:15" x14ac:dyDescent="0.25">
      <c r="A597" t="s">
        <v>24</v>
      </c>
      <c r="B597" t="s">
        <v>81</v>
      </c>
      <c r="C597" t="s">
        <v>318</v>
      </c>
      <c r="D597" t="s">
        <v>40</v>
      </c>
      <c r="E597">
        <v>49</v>
      </c>
      <c r="F597" t="s">
        <v>317</v>
      </c>
      <c r="G597" t="s">
        <v>43</v>
      </c>
      <c r="H597" t="s">
        <v>32</v>
      </c>
      <c r="I597" t="s">
        <v>28</v>
      </c>
      <c r="J597" s="18">
        <v>20858.879999999997</v>
      </c>
      <c r="K597" s="18">
        <v>5416.666666666667</v>
      </c>
      <c r="L597" s="18">
        <v>500</v>
      </c>
      <c r="M597" s="18">
        <v>160</v>
      </c>
      <c r="N597" s="18">
        <v>12464</v>
      </c>
      <c r="O597" s="18">
        <v>2318.2133333333322</v>
      </c>
    </row>
    <row r="598" spans="1:15" x14ac:dyDescent="0.25">
      <c r="A598" t="s">
        <v>24</v>
      </c>
      <c r="B598" t="s">
        <v>81</v>
      </c>
      <c r="C598" t="s">
        <v>318</v>
      </c>
      <c r="D598" t="s">
        <v>40</v>
      </c>
      <c r="E598">
        <v>49</v>
      </c>
      <c r="F598" t="s">
        <v>317</v>
      </c>
      <c r="G598" t="s">
        <v>5476</v>
      </c>
      <c r="H598" t="s">
        <v>32</v>
      </c>
      <c r="I598" t="s">
        <v>28</v>
      </c>
      <c r="J598" s="18">
        <v>0</v>
      </c>
      <c r="K598" s="18">
        <v>0</v>
      </c>
      <c r="L598" s="18">
        <v>0</v>
      </c>
      <c r="M598" s="18">
        <v>0</v>
      </c>
      <c r="N598" s="18">
        <v>0</v>
      </c>
      <c r="O598" s="18">
        <v>0</v>
      </c>
    </row>
    <row r="599" spans="1:15" x14ac:dyDescent="0.25">
      <c r="A599" t="s">
        <v>24</v>
      </c>
      <c r="B599" t="s">
        <v>81</v>
      </c>
      <c r="C599" t="s">
        <v>318</v>
      </c>
      <c r="D599" t="s">
        <v>76</v>
      </c>
      <c r="E599">
        <v>48</v>
      </c>
      <c r="F599" t="s">
        <v>493</v>
      </c>
      <c r="G599" t="s">
        <v>5470</v>
      </c>
      <c r="H599" t="s">
        <v>32</v>
      </c>
      <c r="I599" t="s">
        <v>37</v>
      </c>
      <c r="J599" s="18">
        <v>0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</row>
    <row r="600" spans="1:15" x14ac:dyDescent="0.25">
      <c r="A600" t="s">
        <v>24</v>
      </c>
      <c r="B600" t="s">
        <v>81</v>
      </c>
      <c r="C600" t="s">
        <v>318</v>
      </c>
      <c r="D600" t="s">
        <v>76</v>
      </c>
      <c r="E600">
        <v>48</v>
      </c>
      <c r="F600" t="s">
        <v>493</v>
      </c>
      <c r="G600" t="s">
        <v>43</v>
      </c>
      <c r="H600" t="s">
        <v>46</v>
      </c>
      <c r="I600" t="s">
        <v>37</v>
      </c>
      <c r="J600" s="18">
        <v>38145.25</v>
      </c>
      <c r="K600" s="18">
        <v>5615.3846153846152</v>
      </c>
      <c r="L600" s="18">
        <v>2100</v>
      </c>
      <c r="M600" s="18">
        <v>1030</v>
      </c>
      <c r="N600" s="18">
        <v>24118</v>
      </c>
      <c r="O600" s="18">
        <v>5281.8653846153829</v>
      </c>
    </row>
    <row r="601" spans="1:15" x14ac:dyDescent="0.25">
      <c r="A601" t="s">
        <v>24</v>
      </c>
      <c r="B601" t="s">
        <v>81</v>
      </c>
      <c r="C601" t="s">
        <v>318</v>
      </c>
      <c r="D601" t="s">
        <v>76</v>
      </c>
      <c r="E601">
        <v>48</v>
      </c>
      <c r="F601" t="s">
        <v>493</v>
      </c>
      <c r="G601" t="s">
        <v>43</v>
      </c>
      <c r="H601" t="s">
        <v>32</v>
      </c>
      <c r="I601" t="s">
        <v>37</v>
      </c>
      <c r="J601" s="18">
        <v>6576.5999999999995</v>
      </c>
      <c r="K601" s="18">
        <v>0</v>
      </c>
      <c r="L601" s="18">
        <v>1500</v>
      </c>
      <c r="M601" s="18">
        <v>60</v>
      </c>
      <c r="N601" s="18">
        <v>8362</v>
      </c>
      <c r="O601" s="18">
        <v>-3345.4000000000005</v>
      </c>
    </row>
    <row r="602" spans="1:15" x14ac:dyDescent="0.25">
      <c r="A602" t="s">
        <v>24</v>
      </c>
      <c r="B602" t="s">
        <v>81</v>
      </c>
      <c r="C602" t="s">
        <v>318</v>
      </c>
      <c r="D602" t="s">
        <v>76</v>
      </c>
      <c r="E602">
        <v>48</v>
      </c>
      <c r="F602" t="s">
        <v>493</v>
      </c>
      <c r="G602" t="s">
        <v>5476</v>
      </c>
      <c r="H602" t="s">
        <v>32</v>
      </c>
      <c r="I602" t="s">
        <v>37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</row>
    <row r="603" spans="1:15" x14ac:dyDescent="0.25">
      <c r="A603" t="s">
        <v>24</v>
      </c>
      <c r="B603" t="s">
        <v>81</v>
      </c>
      <c r="C603" t="s">
        <v>98</v>
      </c>
      <c r="D603" t="s">
        <v>31</v>
      </c>
      <c r="E603">
        <v>103</v>
      </c>
      <c r="F603" t="s">
        <v>192</v>
      </c>
      <c r="G603" t="s">
        <v>5470</v>
      </c>
      <c r="H603" t="s">
        <v>32</v>
      </c>
      <c r="I603" t="s">
        <v>37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</row>
    <row r="604" spans="1:15" x14ac:dyDescent="0.25">
      <c r="A604" t="s">
        <v>24</v>
      </c>
      <c r="B604" t="s">
        <v>81</v>
      </c>
      <c r="C604" t="s">
        <v>98</v>
      </c>
      <c r="D604" t="s">
        <v>31</v>
      </c>
      <c r="E604">
        <v>103</v>
      </c>
      <c r="F604" t="s">
        <v>192</v>
      </c>
      <c r="G604" t="s">
        <v>43</v>
      </c>
      <c r="H604" t="s">
        <v>46</v>
      </c>
      <c r="I604" t="s">
        <v>37</v>
      </c>
      <c r="J604" s="18">
        <v>63152.184000000008</v>
      </c>
      <c r="K604" s="18">
        <v>8307.6923076923067</v>
      </c>
      <c r="L604" s="18">
        <v>2900</v>
      </c>
      <c r="M604" s="18">
        <v>1170</v>
      </c>
      <c r="N604" s="18">
        <v>0</v>
      </c>
      <c r="O604" s="18">
        <v>50774.491692307696</v>
      </c>
    </row>
    <row r="605" spans="1:15" x14ac:dyDescent="0.25">
      <c r="A605" t="s">
        <v>24</v>
      </c>
      <c r="B605" t="s">
        <v>81</v>
      </c>
      <c r="C605" t="s">
        <v>98</v>
      </c>
      <c r="D605" t="s">
        <v>31</v>
      </c>
      <c r="E605">
        <v>103</v>
      </c>
      <c r="F605" t="s">
        <v>192</v>
      </c>
      <c r="G605" t="s">
        <v>43</v>
      </c>
      <c r="H605" t="s">
        <v>32</v>
      </c>
      <c r="I605" t="s">
        <v>37</v>
      </c>
      <c r="J605" s="18">
        <v>39183.671999999999</v>
      </c>
      <c r="K605" s="18">
        <v>19416.666666666668</v>
      </c>
      <c r="L605" s="18">
        <v>400</v>
      </c>
      <c r="M605" s="18">
        <v>600</v>
      </c>
      <c r="N605" s="18">
        <v>12525</v>
      </c>
      <c r="O605" s="18">
        <v>6242.0053333333335</v>
      </c>
    </row>
    <row r="606" spans="1:15" x14ac:dyDescent="0.25">
      <c r="A606" t="s">
        <v>24</v>
      </c>
      <c r="B606" t="s">
        <v>81</v>
      </c>
      <c r="C606" t="s">
        <v>98</v>
      </c>
      <c r="D606" t="s">
        <v>31</v>
      </c>
      <c r="E606">
        <v>103</v>
      </c>
      <c r="F606" t="s">
        <v>192</v>
      </c>
      <c r="G606" t="s">
        <v>5476</v>
      </c>
      <c r="H606" t="s">
        <v>32</v>
      </c>
      <c r="I606" t="s">
        <v>37</v>
      </c>
      <c r="J606" s="18">
        <v>0</v>
      </c>
      <c r="K606" s="18">
        <v>0</v>
      </c>
      <c r="L606" s="18">
        <v>0</v>
      </c>
      <c r="M606" s="18">
        <v>0</v>
      </c>
      <c r="N606" s="18">
        <v>0</v>
      </c>
      <c r="O606" s="18">
        <v>0</v>
      </c>
    </row>
    <row r="607" spans="1:15" x14ac:dyDescent="0.25">
      <c r="A607" t="s">
        <v>24</v>
      </c>
      <c r="B607" t="s">
        <v>81</v>
      </c>
      <c r="C607" t="s">
        <v>98</v>
      </c>
      <c r="D607" t="s">
        <v>86</v>
      </c>
      <c r="E607">
        <v>102</v>
      </c>
      <c r="F607" t="s">
        <v>97</v>
      </c>
      <c r="G607" t="s">
        <v>5470</v>
      </c>
      <c r="H607" t="s">
        <v>32</v>
      </c>
      <c r="I607" t="s">
        <v>37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18">
        <v>0</v>
      </c>
    </row>
    <row r="608" spans="1:15" x14ac:dyDescent="0.25">
      <c r="A608" t="s">
        <v>24</v>
      </c>
      <c r="B608" t="s">
        <v>81</v>
      </c>
      <c r="C608" t="s">
        <v>98</v>
      </c>
      <c r="D608" t="s">
        <v>86</v>
      </c>
      <c r="E608">
        <v>102</v>
      </c>
      <c r="F608" t="s">
        <v>97</v>
      </c>
      <c r="G608" t="s">
        <v>43</v>
      </c>
      <c r="H608" t="s">
        <v>46</v>
      </c>
      <c r="I608" t="s">
        <v>37</v>
      </c>
      <c r="J608" s="18">
        <v>58601.232000000004</v>
      </c>
      <c r="K608" s="18">
        <v>3538.4615384615381</v>
      </c>
      <c r="L608" s="18">
        <v>3100</v>
      </c>
      <c r="M608" s="18">
        <v>830</v>
      </c>
      <c r="N608" s="18">
        <v>37081</v>
      </c>
      <c r="O608" s="18">
        <v>14051.770461538465</v>
      </c>
    </row>
    <row r="609" spans="1:15" x14ac:dyDescent="0.25">
      <c r="A609" t="s">
        <v>24</v>
      </c>
      <c r="B609" t="s">
        <v>81</v>
      </c>
      <c r="C609" t="s">
        <v>98</v>
      </c>
      <c r="D609" t="s">
        <v>86</v>
      </c>
      <c r="E609">
        <v>102</v>
      </c>
      <c r="F609" t="s">
        <v>97</v>
      </c>
      <c r="G609" t="s">
        <v>43</v>
      </c>
      <c r="H609" t="s">
        <v>32</v>
      </c>
      <c r="I609" t="s">
        <v>37</v>
      </c>
      <c r="J609" s="18">
        <v>44557.182000000001</v>
      </c>
      <c r="K609" s="18">
        <v>17333.333333333336</v>
      </c>
      <c r="L609" s="18">
        <v>1850</v>
      </c>
      <c r="M609" s="18">
        <v>560</v>
      </c>
      <c r="N609" s="18">
        <v>25200</v>
      </c>
      <c r="O609" s="18">
        <v>-386.15133333333233</v>
      </c>
    </row>
    <row r="610" spans="1:15" x14ac:dyDescent="0.25">
      <c r="A610" t="s">
        <v>24</v>
      </c>
      <c r="B610" t="s">
        <v>81</v>
      </c>
      <c r="C610" t="s">
        <v>98</v>
      </c>
      <c r="D610" t="s">
        <v>86</v>
      </c>
      <c r="E610">
        <v>102</v>
      </c>
      <c r="F610" t="s">
        <v>97</v>
      </c>
      <c r="G610" t="s">
        <v>5476</v>
      </c>
      <c r="H610" t="s">
        <v>32</v>
      </c>
      <c r="I610" t="s">
        <v>37</v>
      </c>
      <c r="J610" s="18">
        <v>0</v>
      </c>
      <c r="K610" s="18">
        <v>0</v>
      </c>
      <c r="L610" s="18">
        <v>0</v>
      </c>
      <c r="M610" s="18">
        <v>0</v>
      </c>
      <c r="N610" s="18">
        <v>0</v>
      </c>
      <c r="O610" s="18">
        <v>0</v>
      </c>
    </row>
    <row r="611" spans="1:15" x14ac:dyDescent="0.25">
      <c r="A611" t="s">
        <v>24</v>
      </c>
      <c r="B611" t="s">
        <v>81</v>
      </c>
      <c r="C611" t="s">
        <v>98</v>
      </c>
      <c r="D611" t="s">
        <v>52</v>
      </c>
      <c r="E611">
        <v>104</v>
      </c>
      <c r="F611" t="s">
        <v>772</v>
      </c>
      <c r="G611" t="s">
        <v>5470</v>
      </c>
      <c r="H611" t="s">
        <v>32</v>
      </c>
      <c r="I611" t="s">
        <v>37</v>
      </c>
      <c r="J611" s="18">
        <v>0</v>
      </c>
      <c r="K611" s="18">
        <v>0</v>
      </c>
      <c r="L611" s="18">
        <v>0</v>
      </c>
      <c r="M611" s="18">
        <v>0</v>
      </c>
      <c r="N611" s="18">
        <v>0</v>
      </c>
      <c r="O611" s="18">
        <v>0</v>
      </c>
    </row>
    <row r="612" spans="1:15" x14ac:dyDescent="0.25">
      <c r="A612" t="s">
        <v>24</v>
      </c>
      <c r="B612" t="s">
        <v>81</v>
      </c>
      <c r="C612" t="s">
        <v>98</v>
      </c>
      <c r="D612" t="s">
        <v>52</v>
      </c>
      <c r="E612">
        <v>104</v>
      </c>
      <c r="F612" t="s">
        <v>772</v>
      </c>
      <c r="G612" t="s">
        <v>43</v>
      </c>
      <c r="H612" t="s">
        <v>46</v>
      </c>
      <c r="I612" t="s">
        <v>37</v>
      </c>
      <c r="J612" s="18">
        <v>68263.25</v>
      </c>
      <c r="K612" s="18">
        <v>7923.0769230769229</v>
      </c>
      <c r="L612" s="18">
        <v>2600</v>
      </c>
      <c r="M612" s="18">
        <v>920</v>
      </c>
      <c r="N612" s="18">
        <v>27263</v>
      </c>
      <c r="O612" s="18">
        <v>29557.173076923082</v>
      </c>
    </row>
    <row r="613" spans="1:15" x14ac:dyDescent="0.25">
      <c r="A613" t="s">
        <v>24</v>
      </c>
      <c r="B613" t="s">
        <v>81</v>
      </c>
      <c r="C613" t="s">
        <v>98</v>
      </c>
      <c r="D613" t="s">
        <v>52</v>
      </c>
      <c r="E613">
        <v>104</v>
      </c>
      <c r="F613" t="s">
        <v>772</v>
      </c>
      <c r="G613" t="s">
        <v>43</v>
      </c>
      <c r="H613" t="s">
        <v>32</v>
      </c>
      <c r="I613" t="s">
        <v>37</v>
      </c>
      <c r="J613" s="18">
        <v>19068.39</v>
      </c>
      <c r="K613" s="18">
        <v>5666.666666666667</v>
      </c>
      <c r="L613" s="18">
        <v>1000</v>
      </c>
      <c r="M613" s="18">
        <v>100</v>
      </c>
      <c r="N613" s="18">
        <v>12558</v>
      </c>
      <c r="O613" s="18">
        <v>-256.27666666666573</v>
      </c>
    </row>
    <row r="614" spans="1:15" x14ac:dyDescent="0.25">
      <c r="A614" t="s">
        <v>24</v>
      </c>
      <c r="B614" t="s">
        <v>81</v>
      </c>
      <c r="C614" t="s">
        <v>98</v>
      </c>
      <c r="D614" t="s">
        <v>52</v>
      </c>
      <c r="E614">
        <v>104</v>
      </c>
      <c r="F614" t="s">
        <v>772</v>
      </c>
      <c r="G614" t="s">
        <v>5476</v>
      </c>
      <c r="H614" t="s">
        <v>32</v>
      </c>
      <c r="I614" t="s">
        <v>37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0</v>
      </c>
    </row>
    <row r="615" spans="1:15" x14ac:dyDescent="0.25">
      <c r="A615" t="s">
        <v>24</v>
      </c>
      <c r="B615" t="s">
        <v>81</v>
      </c>
      <c r="C615" t="s">
        <v>98</v>
      </c>
      <c r="D615" t="s">
        <v>40</v>
      </c>
      <c r="E615">
        <v>106</v>
      </c>
      <c r="F615" t="s">
        <v>288</v>
      </c>
      <c r="G615" t="s">
        <v>5470</v>
      </c>
      <c r="H615" t="s">
        <v>32</v>
      </c>
      <c r="I615" t="s">
        <v>37</v>
      </c>
      <c r="J615" s="18">
        <v>0</v>
      </c>
      <c r="K615" s="18">
        <v>0</v>
      </c>
      <c r="L615" s="18">
        <v>0</v>
      </c>
      <c r="M615" s="18">
        <v>0</v>
      </c>
      <c r="N615" s="18">
        <v>0</v>
      </c>
      <c r="O615" s="18">
        <v>0</v>
      </c>
    </row>
    <row r="616" spans="1:15" x14ac:dyDescent="0.25">
      <c r="A616" t="s">
        <v>24</v>
      </c>
      <c r="B616" t="s">
        <v>81</v>
      </c>
      <c r="C616" t="s">
        <v>98</v>
      </c>
      <c r="D616" t="s">
        <v>40</v>
      </c>
      <c r="E616">
        <v>106</v>
      </c>
      <c r="F616" t="s">
        <v>288</v>
      </c>
      <c r="G616" t="s">
        <v>43</v>
      </c>
      <c r="H616" t="s">
        <v>46</v>
      </c>
      <c r="I616" t="s">
        <v>37</v>
      </c>
      <c r="J616" s="18">
        <v>83518.168000000005</v>
      </c>
      <c r="K616" s="18">
        <v>9384.6153846153848</v>
      </c>
      <c r="L616" s="18">
        <v>4600</v>
      </c>
      <c r="M616" s="18">
        <v>1370</v>
      </c>
      <c r="N616" s="18">
        <v>44330</v>
      </c>
      <c r="O616" s="18">
        <v>23833.552615384619</v>
      </c>
    </row>
    <row r="617" spans="1:15" x14ac:dyDescent="0.25">
      <c r="A617" t="s">
        <v>24</v>
      </c>
      <c r="B617" t="s">
        <v>81</v>
      </c>
      <c r="C617" t="s">
        <v>98</v>
      </c>
      <c r="D617" t="s">
        <v>40</v>
      </c>
      <c r="E617">
        <v>106</v>
      </c>
      <c r="F617" t="s">
        <v>288</v>
      </c>
      <c r="G617" t="s">
        <v>43</v>
      </c>
      <c r="H617" t="s">
        <v>32</v>
      </c>
      <c r="I617" t="s">
        <v>37</v>
      </c>
      <c r="J617" s="18">
        <v>0</v>
      </c>
      <c r="K617" s="18">
        <v>0</v>
      </c>
      <c r="L617" s="18">
        <v>1200</v>
      </c>
      <c r="M617" s="18">
        <v>250</v>
      </c>
      <c r="N617" s="18">
        <v>0</v>
      </c>
      <c r="O617" s="18">
        <v>-1450</v>
      </c>
    </row>
    <row r="618" spans="1:15" x14ac:dyDescent="0.25">
      <c r="A618" t="s">
        <v>24</v>
      </c>
      <c r="B618" t="s">
        <v>81</v>
      </c>
      <c r="C618" t="s">
        <v>98</v>
      </c>
      <c r="D618" t="s">
        <v>40</v>
      </c>
      <c r="E618">
        <v>106</v>
      </c>
      <c r="F618" t="s">
        <v>288</v>
      </c>
      <c r="G618" t="s">
        <v>5476</v>
      </c>
      <c r="H618" t="s">
        <v>32</v>
      </c>
      <c r="I618" t="s">
        <v>37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18">
        <v>0</v>
      </c>
    </row>
    <row r="619" spans="1:15" x14ac:dyDescent="0.25">
      <c r="A619" t="s">
        <v>24</v>
      </c>
      <c r="B619" t="s">
        <v>81</v>
      </c>
      <c r="C619" t="s">
        <v>98</v>
      </c>
      <c r="D619" t="s">
        <v>76</v>
      </c>
      <c r="E619">
        <v>105</v>
      </c>
      <c r="F619" t="s">
        <v>150</v>
      </c>
      <c r="G619" t="s">
        <v>5470</v>
      </c>
      <c r="H619" t="s">
        <v>32</v>
      </c>
      <c r="I619" t="s">
        <v>37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18">
        <v>0</v>
      </c>
    </row>
    <row r="620" spans="1:15" x14ac:dyDescent="0.25">
      <c r="A620" t="s">
        <v>24</v>
      </c>
      <c r="B620" t="s">
        <v>81</v>
      </c>
      <c r="C620" t="s">
        <v>98</v>
      </c>
      <c r="D620" t="s">
        <v>76</v>
      </c>
      <c r="E620">
        <v>105</v>
      </c>
      <c r="F620" t="s">
        <v>150</v>
      </c>
      <c r="G620" t="s">
        <v>43</v>
      </c>
      <c r="H620" t="s">
        <v>46</v>
      </c>
      <c r="I620" t="s">
        <v>37</v>
      </c>
      <c r="J620" s="18">
        <v>44320.9</v>
      </c>
      <c r="K620" s="18">
        <v>4153.8461538461543</v>
      </c>
      <c r="L620" s="18">
        <v>3850</v>
      </c>
      <c r="M620" s="18">
        <v>1510</v>
      </c>
      <c r="N620" s="18">
        <v>21184</v>
      </c>
      <c r="O620" s="18">
        <v>13623.053846153849</v>
      </c>
    </row>
    <row r="621" spans="1:15" x14ac:dyDescent="0.25">
      <c r="A621" t="s">
        <v>24</v>
      </c>
      <c r="B621" t="s">
        <v>81</v>
      </c>
      <c r="C621" t="s">
        <v>98</v>
      </c>
      <c r="D621" t="s">
        <v>76</v>
      </c>
      <c r="E621">
        <v>105</v>
      </c>
      <c r="F621" t="s">
        <v>150</v>
      </c>
      <c r="G621" t="s">
        <v>43</v>
      </c>
      <c r="H621" t="s">
        <v>32</v>
      </c>
      <c r="I621" t="s">
        <v>37</v>
      </c>
      <c r="J621" s="18">
        <v>36709.199999999997</v>
      </c>
      <c r="K621" s="18">
        <v>24166.666666666668</v>
      </c>
      <c r="L621" s="18">
        <v>2200</v>
      </c>
      <c r="M621" s="18">
        <v>300</v>
      </c>
      <c r="N621" s="18">
        <v>0</v>
      </c>
      <c r="O621" s="18">
        <v>10042.533333333336</v>
      </c>
    </row>
    <row r="622" spans="1:15" x14ac:dyDescent="0.25">
      <c r="A622" t="s">
        <v>24</v>
      </c>
      <c r="B622" t="s">
        <v>81</v>
      </c>
      <c r="C622" t="s">
        <v>98</v>
      </c>
      <c r="D622" t="s">
        <v>76</v>
      </c>
      <c r="E622">
        <v>105</v>
      </c>
      <c r="F622" t="s">
        <v>150</v>
      </c>
      <c r="G622" t="s">
        <v>5476</v>
      </c>
      <c r="H622" t="s">
        <v>32</v>
      </c>
      <c r="I622" t="s">
        <v>37</v>
      </c>
      <c r="J622" s="18">
        <v>0</v>
      </c>
      <c r="K622" s="18">
        <v>0</v>
      </c>
      <c r="L622" s="18">
        <v>0</v>
      </c>
      <c r="M622" s="18">
        <v>0</v>
      </c>
      <c r="N622" s="18">
        <v>0</v>
      </c>
      <c r="O622" s="18">
        <v>0</v>
      </c>
    </row>
    <row r="623" spans="1:15" x14ac:dyDescent="0.25">
      <c r="A623" t="s">
        <v>24</v>
      </c>
      <c r="B623" t="s">
        <v>81</v>
      </c>
      <c r="C623" t="s">
        <v>214</v>
      </c>
      <c r="D623" t="s">
        <v>31</v>
      </c>
      <c r="E623">
        <v>57</v>
      </c>
      <c r="F623" t="s">
        <v>213</v>
      </c>
      <c r="G623" t="s">
        <v>5470</v>
      </c>
      <c r="H623" t="s">
        <v>32</v>
      </c>
      <c r="I623" t="s">
        <v>37</v>
      </c>
      <c r="J623" s="18">
        <v>0</v>
      </c>
      <c r="K623" s="18">
        <v>0</v>
      </c>
      <c r="L623" s="18">
        <v>0</v>
      </c>
      <c r="M623" s="18">
        <v>0</v>
      </c>
      <c r="N623" s="18">
        <v>0</v>
      </c>
      <c r="O623" s="18">
        <v>0</v>
      </c>
    </row>
    <row r="624" spans="1:15" x14ac:dyDescent="0.25">
      <c r="A624" t="s">
        <v>24</v>
      </c>
      <c r="B624" t="s">
        <v>81</v>
      </c>
      <c r="C624" t="s">
        <v>214</v>
      </c>
      <c r="D624" t="s">
        <v>31</v>
      </c>
      <c r="E624">
        <v>57</v>
      </c>
      <c r="F624" t="s">
        <v>213</v>
      </c>
      <c r="G624" t="s">
        <v>43</v>
      </c>
      <c r="H624" t="s">
        <v>46</v>
      </c>
      <c r="I624" t="s">
        <v>37</v>
      </c>
      <c r="J624" s="18">
        <v>76534.847999999998</v>
      </c>
      <c r="K624" s="18">
        <v>9076.923076923078</v>
      </c>
      <c r="L624" s="18">
        <v>5650</v>
      </c>
      <c r="M624" s="18">
        <v>420</v>
      </c>
      <c r="N624" s="18">
        <v>8856</v>
      </c>
      <c r="O624" s="18">
        <v>52531.92492307692</v>
      </c>
    </row>
    <row r="625" spans="1:15" x14ac:dyDescent="0.25">
      <c r="A625" t="s">
        <v>24</v>
      </c>
      <c r="B625" t="s">
        <v>81</v>
      </c>
      <c r="C625" t="s">
        <v>214</v>
      </c>
      <c r="D625" t="s">
        <v>31</v>
      </c>
      <c r="E625">
        <v>57</v>
      </c>
      <c r="F625" t="s">
        <v>213</v>
      </c>
      <c r="G625" t="s">
        <v>43</v>
      </c>
      <c r="H625" t="s">
        <v>32</v>
      </c>
      <c r="I625" t="s">
        <v>37</v>
      </c>
      <c r="J625" s="18">
        <v>53644.031999999992</v>
      </c>
      <c r="K625" s="18">
        <v>11916.666666666668</v>
      </c>
      <c r="L625" s="18">
        <v>2750</v>
      </c>
      <c r="M625" s="18">
        <v>1350</v>
      </c>
      <c r="N625" s="18">
        <v>21385</v>
      </c>
      <c r="O625" s="18">
        <v>16242.365333333328</v>
      </c>
    </row>
    <row r="626" spans="1:15" x14ac:dyDescent="0.25">
      <c r="A626" t="s">
        <v>24</v>
      </c>
      <c r="B626" t="s">
        <v>81</v>
      </c>
      <c r="C626" t="s">
        <v>214</v>
      </c>
      <c r="D626" t="s">
        <v>31</v>
      </c>
      <c r="E626">
        <v>57</v>
      </c>
      <c r="F626" t="s">
        <v>213</v>
      </c>
      <c r="G626" t="s">
        <v>5476</v>
      </c>
      <c r="H626" t="s">
        <v>32</v>
      </c>
      <c r="I626" t="s">
        <v>37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0</v>
      </c>
    </row>
    <row r="627" spans="1:15" x14ac:dyDescent="0.25">
      <c r="A627" t="s">
        <v>24</v>
      </c>
      <c r="B627" t="s">
        <v>81</v>
      </c>
      <c r="C627" t="s">
        <v>214</v>
      </c>
      <c r="D627" t="s">
        <v>86</v>
      </c>
      <c r="E627">
        <v>56</v>
      </c>
      <c r="F627" t="s">
        <v>636</v>
      </c>
      <c r="G627" t="s">
        <v>5470</v>
      </c>
      <c r="H627" t="s">
        <v>32</v>
      </c>
      <c r="I627" t="s">
        <v>37</v>
      </c>
      <c r="J627" s="18">
        <v>0</v>
      </c>
      <c r="K627" s="18">
        <v>0</v>
      </c>
      <c r="L627" s="18">
        <v>0</v>
      </c>
      <c r="M627" s="18">
        <v>0</v>
      </c>
      <c r="N627" s="18">
        <v>0</v>
      </c>
      <c r="O627" s="18">
        <v>0</v>
      </c>
    </row>
    <row r="628" spans="1:15" x14ac:dyDescent="0.25">
      <c r="A628" t="s">
        <v>24</v>
      </c>
      <c r="B628" t="s">
        <v>81</v>
      </c>
      <c r="C628" t="s">
        <v>214</v>
      </c>
      <c r="D628" t="s">
        <v>86</v>
      </c>
      <c r="E628">
        <v>56</v>
      </c>
      <c r="F628" t="s">
        <v>636</v>
      </c>
      <c r="G628" t="s">
        <v>43</v>
      </c>
      <c r="H628" t="s">
        <v>46</v>
      </c>
      <c r="I628" t="s">
        <v>37</v>
      </c>
      <c r="J628" s="18">
        <v>27523.313999999998</v>
      </c>
      <c r="K628" s="18">
        <v>1846.1538461538462</v>
      </c>
      <c r="L628" s="18">
        <v>1250</v>
      </c>
      <c r="M628" s="18">
        <v>1260</v>
      </c>
      <c r="N628" s="18">
        <v>11506</v>
      </c>
      <c r="O628" s="18">
        <v>11661.160153846153</v>
      </c>
    </row>
    <row r="629" spans="1:15" x14ac:dyDescent="0.25">
      <c r="A629" t="s">
        <v>24</v>
      </c>
      <c r="B629" t="s">
        <v>81</v>
      </c>
      <c r="C629" t="s">
        <v>214</v>
      </c>
      <c r="D629" t="s">
        <v>86</v>
      </c>
      <c r="E629">
        <v>56</v>
      </c>
      <c r="F629" t="s">
        <v>636</v>
      </c>
      <c r="G629" t="s">
        <v>43</v>
      </c>
      <c r="H629" t="s">
        <v>32</v>
      </c>
      <c r="I629" t="s">
        <v>37</v>
      </c>
      <c r="J629" s="18">
        <v>42641.235000000001</v>
      </c>
      <c r="K629" s="18">
        <v>22333.333333333332</v>
      </c>
      <c r="L629" s="18">
        <v>1500</v>
      </c>
      <c r="M629" s="18">
        <v>150</v>
      </c>
      <c r="N629" s="18">
        <v>11914</v>
      </c>
      <c r="O629" s="18">
        <v>6743.901666666663</v>
      </c>
    </row>
    <row r="630" spans="1:15" x14ac:dyDescent="0.25">
      <c r="A630" t="s">
        <v>24</v>
      </c>
      <c r="B630" t="s">
        <v>81</v>
      </c>
      <c r="C630" t="s">
        <v>214</v>
      </c>
      <c r="D630" t="s">
        <v>86</v>
      </c>
      <c r="E630">
        <v>56</v>
      </c>
      <c r="F630" t="s">
        <v>636</v>
      </c>
      <c r="G630" t="s">
        <v>5476</v>
      </c>
      <c r="H630" t="s">
        <v>32</v>
      </c>
      <c r="I630" t="s">
        <v>37</v>
      </c>
      <c r="J630" s="18">
        <v>0</v>
      </c>
      <c r="K630" s="18">
        <v>0</v>
      </c>
      <c r="L630" s="18">
        <v>0</v>
      </c>
      <c r="M630" s="18">
        <v>0</v>
      </c>
      <c r="N630" s="18">
        <v>0</v>
      </c>
      <c r="O630" s="18">
        <v>0</v>
      </c>
    </row>
    <row r="631" spans="1:15" x14ac:dyDescent="0.25">
      <c r="A631" t="s">
        <v>24</v>
      </c>
      <c r="B631" t="s">
        <v>81</v>
      </c>
      <c r="C631" t="s">
        <v>214</v>
      </c>
      <c r="D631" t="s">
        <v>52</v>
      </c>
      <c r="E631">
        <v>58</v>
      </c>
      <c r="F631" t="s">
        <v>722</v>
      </c>
      <c r="G631" t="s">
        <v>5470</v>
      </c>
      <c r="H631" t="s">
        <v>32</v>
      </c>
      <c r="I631" t="s">
        <v>28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0</v>
      </c>
    </row>
    <row r="632" spans="1:15" x14ac:dyDescent="0.25">
      <c r="A632" t="s">
        <v>24</v>
      </c>
      <c r="B632" t="s">
        <v>81</v>
      </c>
      <c r="C632" t="s">
        <v>214</v>
      </c>
      <c r="D632" t="s">
        <v>52</v>
      </c>
      <c r="E632">
        <v>58</v>
      </c>
      <c r="F632" t="s">
        <v>722</v>
      </c>
      <c r="G632" t="s">
        <v>43</v>
      </c>
      <c r="H632" t="s">
        <v>46</v>
      </c>
      <c r="I632" t="s">
        <v>28</v>
      </c>
      <c r="J632" s="18">
        <v>101724.48000000003</v>
      </c>
      <c r="K632" s="18">
        <v>6153.8461538461543</v>
      </c>
      <c r="L632" s="18">
        <v>6950</v>
      </c>
      <c r="M632" s="18">
        <v>2060</v>
      </c>
      <c r="N632" s="18">
        <v>41479</v>
      </c>
      <c r="O632" s="18">
        <v>45081.633846153854</v>
      </c>
    </row>
    <row r="633" spans="1:15" x14ac:dyDescent="0.25">
      <c r="A633" t="s">
        <v>24</v>
      </c>
      <c r="B633" t="s">
        <v>81</v>
      </c>
      <c r="C633" t="s">
        <v>214</v>
      </c>
      <c r="D633" t="s">
        <v>52</v>
      </c>
      <c r="E633">
        <v>58</v>
      </c>
      <c r="F633" t="s">
        <v>722</v>
      </c>
      <c r="G633" t="s">
        <v>43</v>
      </c>
      <c r="H633" t="s">
        <v>32</v>
      </c>
      <c r="I633" t="s">
        <v>28</v>
      </c>
      <c r="J633" s="18">
        <v>67953.600000000006</v>
      </c>
      <c r="K633" s="18">
        <v>14583.333333333332</v>
      </c>
      <c r="L633" s="18">
        <v>3000</v>
      </c>
      <c r="M633" s="18">
        <v>120</v>
      </c>
      <c r="N633" s="18">
        <v>36643</v>
      </c>
      <c r="O633" s="18">
        <v>13607.266666666665</v>
      </c>
    </row>
    <row r="634" spans="1:15" x14ac:dyDescent="0.25">
      <c r="A634" t="s">
        <v>24</v>
      </c>
      <c r="B634" t="s">
        <v>81</v>
      </c>
      <c r="C634" t="s">
        <v>214</v>
      </c>
      <c r="D634" t="s">
        <v>52</v>
      </c>
      <c r="E634">
        <v>58</v>
      </c>
      <c r="F634" t="s">
        <v>722</v>
      </c>
      <c r="G634" t="s">
        <v>5476</v>
      </c>
      <c r="H634" t="s">
        <v>32</v>
      </c>
      <c r="I634" t="s">
        <v>28</v>
      </c>
      <c r="J634" s="18">
        <v>0</v>
      </c>
      <c r="K634" s="18">
        <v>0</v>
      </c>
      <c r="L634" s="18">
        <v>0</v>
      </c>
      <c r="M634" s="18">
        <v>0</v>
      </c>
      <c r="N634" s="18">
        <v>0</v>
      </c>
      <c r="O634" s="18">
        <v>0</v>
      </c>
    </row>
    <row r="635" spans="1:15" x14ac:dyDescent="0.25">
      <c r="A635" t="s">
        <v>24</v>
      </c>
      <c r="B635" t="s">
        <v>81</v>
      </c>
      <c r="C635" t="s">
        <v>214</v>
      </c>
      <c r="D635" t="s">
        <v>40</v>
      </c>
      <c r="E635">
        <v>60</v>
      </c>
      <c r="F635" t="s">
        <v>513</v>
      </c>
      <c r="G635" t="s">
        <v>5470</v>
      </c>
      <c r="H635" t="s">
        <v>32</v>
      </c>
      <c r="I635" t="s">
        <v>37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18">
        <v>0</v>
      </c>
    </row>
    <row r="636" spans="1:15" x14ac:dyDescent="0.25">
      <c r="A636" t="s">
        <v>24</v>
      </c>
      <c r="B636" t="s">
        <v>81</v>
      </c>
      <c r="C636" t="s">
        <v>214</v>
      </c>
      <c r="D636" t="s">
        <v>40</v>
      </c>
      <c r="E636">
        <v>60</v>
      </c>
      <c r="F636" t="s">
        <v>513</v>
      </c>
      <c r="G636" t="s">
        <v>43</v>
      </c>
      <c r="H636" t="s">
        <v>46</v>
      </c>
      <c r="I636" t="s">
        <v>37</v>
      </c>
      <c r="J636" s="18">
        <v>34915.608</v>
      </c>
      <c r="K636" s="18">
        <v>4692.3076923076924</v>
      </c>
      <c r="L636" s="18">
        <v>4600</v>
      </c>
      <c r="M636" s="18">
        <v>1900</v>
      </c>
      <c r="N636" s="18">
        <v>7920</v>
      </c>
      <c r="O636" s="18">
        <v>15803.300307692307</v>
      </c>
    </row>
    <row r="637" spans="1:15" x14ac:dyDescent="0.25">
      <c r="A637" t="s">
        <v>24</v>
      </c>
      <c r="B637" t="s">
        <v>81</v>
      </c>
      <c r="C637" t="s">
        <v>214</v>
      </c>
      <c r="D637" t="s">
        <v>40</v>
      </c>
      <c r="E637">
        <v>60</v>
      </c>
      <c r="F637" t="s">
        <v>513</v>
      </c>
      <c r="G637" t="s">
        <v>43</v>
      </c>
      <c r="H637" t="s">
        <v>32</v>
      </c>
      <c r="I637" t="s">
        <v>37</v>
      </c>
      <c r="J637" s="18">
        <v>43873.127999999997</v>
      </c>
      <c r="K637" s="18">
        <v>26666.666666666668</v>
      </c>
      <c r="L637" s="18">
        <v>1950</v>
      </c>
      <c r="M637" s="18">
        <v>780</v>
      </c>
      <c r="N637" s="18">
        <v>12792</v>
      </c>
      <c r="O637" s="18">
        <v>1684.4613333333291</v>
      </c>
    </row>
    <row r="638" spans="1:15" x14ac:dyDescent="0.25">
      <c r="A638" t="s">
        <v>24</v>
      </c>
      <c r="B638" t="s">
        <v>81</v>
      </c>
      <c r="C638" t="s">
        <v>214</v>
      </c>
      <c r="D638" t="s">
        <v>40</v>
      </c>
      <c r="E638">
        <v>60</v>
      </c>
      <c r="F638" t="s">
        <v>513</v>
      </c>
      <c r="G638" t="s">
        <v>5476</v>
      </c>
      <c r="H638" t="s">
        <v>32</v>
      </c>
      <c r="I638" t="s">
        <v>37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18">
        <v>0</v>
      </c>
    </row>
    <row r="639" spans="1:15" x14ac:dyDescent="0.25">
      <c r="A639" t="s">
        <v>24</v>
      </c>
      <c r="B639" t="s">
        <v>81</v>
      </c>
      <c r="C639" t="s">
        <v>214</v>
      </c>
      <c r="D639" t="s">
        <v>76</v>
      </c>
      <c r="E639">
        <v>59</v>
      </c>
      <c r="F639" t="s">
        <v>456</v>
      </c>
      <c r="G639" t="s">
        <v>5470</v>
      </c>
      <c r="H639" t="s">
        <v>32</v>
      </c>
      <c r="I639" t="s">
        <v>37</v>
      </c>
      <c r="J639" s="18">
        <v>0</v>
      </c>
      <c r="K639" s="18">
        <v>0</v>
      </c>
      <c r="L639" s="18">
        <v>0</v>
      </c>
      <c r="M639" s="18">
        <v>0</v>
      </c>
      <c r="N639" s="18">
        <v>0</v>
      </c>
      <c r="O639" s="18">
        <v>0</v>
      </c>
    </row>
    <row r="640" spans="1:15" x14ac:dyDescent="0.25">
      <c r="A640" t="s">
        <v>24</v>
      </c>
      <c r="B640" t="s">
        <v>81</v>
      </c>
      <c r="C640" t="s">
        <v>214</v>
      </c>
      <c r="D640" t="s">
        <v>76</v>
      </c>
      <c r="E640">
        <v>59</v>
      </c>
      <c r="F640" t="s">
        <v>456</v>
      </c>
      <c r="G640" t="s">
        <v>43</v>
      </c>
      <c r="H640" t="s">
        <v>46</v>
      </c>
      <c r="I640" t="s">
        <v>37</v>
      </c>
      <c r="J640" s="18">
        <v>32338.799999999999</v>
      </c>
      <c r="K640" s="18">
        <v>2153.8461538461538</v>
      </c>
      <c r="L640" s="18">
        <v>3250</v>
      </c>
      <c r="M640" s="18">
        <v>1350</v>
      </c>
      <c r="N640" s="18">
        <v>19041</v>
      </c>
      <c r="O640" s="18">
        <v>6543.9538461538459</v>
      </c>
    </row>
    <row r="641" spans="1:15" x14ac:dyDescent="0.25">
      <c r="A641" t="s">
        <v>24</v>
      </c>
      <c r="B641" t="s">
        <v>81</v>
      </c>
      <c r="C641" t="s">
        <v>214</v>
      </c>
      <c r="D641" t="s">
        <v>76</v>
      </c>
      <c r="E641">
        <v>59</v>
      </c>
      <c r="F641" t="s">
        <v>456</v>
      </c>
      <c r="G641" t="s">
        <v>43</v>
      </c>
      <c r="H641" t="s">
        <v>32</v>
      </c>
      <c r="I641" t="s">
        <v>37</v>
      </c>
      <c r="J641" s="18">
        <v>61530.299999999996</v>
      </c>
      <c r="K641" s="18">
        <v>26500</v>
      </c>
      <c r="L641" s="18">
        <v>1600</v>
      </c>
      <c r="M641" s="18">
        <v>1050</v>
      </c>
      <c r="N641" s="18">
        <v>13440</v>
      </c>
      <c r="O641" s="18">
        <v>18940.299999999996</v>
      </c>
    </row>
    <row r="642" spans="1:15" x14ac:dyDescent="0.25">
      <c r="A642" t="s">
        <v>24</v>
      </c>
      <c r="B642" t="s">
        <v>81</v>
      </c>
      <c r="C642" t="s">
        <v>214</v>
      </c>
      <c r="D642" t="s">
        <v>76</v>
      </c>
      <c r="E642">
        <v>59</v>
      </c>
      <c r="F642" t="s">
        <v>456</v>
      </c>
      <c r="G642" t="s">
        <v>5476</v>
      </c>
      <c r="H642" t="s">
        <v>32</v>
      </c>
      <c r="I642" t="s">
        <v>37</v>
      </c>
      <c r="J642" s="18">
        <v>0</v>
      </c>
      <c r="K642" s="18">
        <v>0</v>
      </c>
      <c r="L642" s="18">
        <v>0</v>
      </c>
      <c r="M642" s="18">
        <v>0</v>
      </c>
      <c r="N642" s="18">
        <v>0</v>
      </c>
      <c r="O642" s="18">
        <v>0</v>
      </c>
    </row>
    <row r="643" spans="1:15" x14ac:dyDescent="0.25">
      <c r="A643" t="s">
        <v>24</v>
      </c>
      <c r="B643" t="s">
        <v>81</v>
      </c>
      <c r="C643" t="s">
        <v>1280</v>
      </c>
      <c r="D643" t="s">
        <v>40</v>
      </c>
      <c r="E643">
        <v>225</v>
      </c>
      <c r="F643" t="s">
        <v>1279</v>
      </c>
      <c r="G643" t="s">
        <v>5470</v>
      </c>
      <c r="H643" t="s">
        <v>32</v>
      </c>
      <c r="I643" t="s">
        <v>28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</row>
    <row r="644" spans="1:15" x14ac:dyDescent="0.25">
      <c r="A644" t="s">
        <v>24</v>
      </c>
      <c r="B644" t="s">
        <v>81</v>
      </c>
      <c r="C644" t="s">
        <v>1280</v>
      </c>
      <c r="D644" t="s">
        <v>40</v>
      </c>
      <c r="E644">
        <v>225</v>
      </c>
      <c r="F644" t="s">
        <v>1279</v>
      </c>
      <c r="G644" t="s">
        <v>43</v>
      </c>
      <c r="H644" t="s">
        <v>46</v>
      </c>
      <c r="I644" t="s">
        <v>28</v>
      </c>
      <c r="J644" s="18">
        <v>26999.040000000001</v>
      </c>
      <c r="K644" s="18">
        <v>3923.0769230769229</v>
      </c>
      <c r="L644" s="18">
        <v>1900</v>
      </c>
      <c r="M644" s="18">
        <v>1120</v>
      </c>
      <c r="N644" s="18">
        <v>15616</v>
      </c>
      <c r="O644" s="18">
        <v>4439.9630769230789</v>
      </c>
    </row>
    <row r="645" spans="1:15" x14ac:dyDescent="0.25">
      <c r="A645" t="s">
        <v>24</v>
      </c>
      <c r="B645" t="s">
        <v>81</v>
      </c>
      <c r="C645" t="s">
        <v>1280</v>
      </c>
      <c r="D645" t="s">
        <v>40</v>
      </c>
      <c r="E645">
        <v>225</v>
      </c>
      <c r="F645" t="s">
        <v>1279</v>
      </c>
      <c r="G645" t="s">
        <v>43</v>
      </c>
      <c r="H645" t="s">
        <v>32</v>
      </c>
      <c r="I645" t="s">
        <v>28</v>
      </c>
      <c r="J645" s="18">
        <v>29960.959999999999</v>
      </c>
      <c r="K645" s="18">
        <v>16250</v>
      </c>
      <c r="L645" s="18">
        <v>1700</v>
      </c>
      <c r="M645" s="18">
        <v>310</v>
      </c>
      <c r="N645" s="18">
        <v>0</v>
      </c>
      <c r="O645" s="18">
        <v>11700.96</v>
      </c>
    </row>
    <row r="646" spans="1:15" x14ac:dyDescent="0.25">
      <c r="A646" t="s">
        <v>24</v>
      </c>
      <c r="B646" t="s">
        <v>81</v>
      </c>
      <c r="C646" t="s">
        <v>1280</v>
      </c>
      <c r="D646" t="s">
        <v>40</v>
      </c>
      <c r="E646">
        <v>225</v>
      </c>
      <c r="F646" t="s">
        <v>1279</v>
      </c>
      <c r="G646" t="s">
        <v>5476</v>
      </c>
      <c r="H646" t="s">
        <v>32</v>
      </c>
      <c r="I646" t="s">
        <v>28</v>
      </c>
      <c r="J646" s="18">
        <v>10252.800000000001</v>
      </c>
      <c r="K646" s="18">
        <v>0</v>
      </c>
      <c r="L646" s="18">
        <v>0</v>
      </c>
      <c r="M646" s="18">
        <v>0</v>
      </c>
      <c r="N646" s="18">
        <v>0</v>
      </c>
      <c r="O646" s="18">
        <v>0</v>
      </c>
    </row>
    <row r="647" spans="1:15" x14ac:dyDescent="0.25">
      <c r="A647" t="s">
        <v>24</v>
      </c>
      <c r="B647" t="s">
        <v>81</v>
      </c>
      <c r="C647" t="s">
        <v>275</v>
      </c>
      <c r="D647" t="s">
        <v>31</v>
      </c>
      <c r="E647">
        <v>208</v>
      </c>
      <c r="F647" t="s">
        <v>638</v>
      </c>
      <c r="G647" t="s">
        <v>5470</v>
      </c>
      <c r="H647" t="s">
        <v>32</v>
      </c>
      <c r="I647" t="s">
        <v>28</v>
      </c>
      <c r="J647" s="18">
        <v>0</v>
      </c>
      <c r="K647" s="18">
        <v>0</v>
      </c>
      <c r="L647" s="18">
        <v>0</v>
      </c>
      <c r="M647" s="18">
        <v>0</v>
      </c>
      <c r="N647" s="18">
        <v>0</v>
      </c>
      <c r="O647" s="18">
        <v>0</v>
      </c>
    </row>
    <row r="648" spans="1:15" x14ac:dyDescent="0.25">
      <c r="A648" t="s">
        <v>24</v>
      </c>
      <c r="B648" t="s">
        <v>81</v>
      </c>
      <c r="C648" t="s">
        <v>275</v>
      </c>
      <c r="D648" t="s">
        <v>31</v>
      </c>
      <c r="E648">
        <v>208</v>
      </c>
      <c r="F648" t="s">
        <v>638</v>
      </c>
      <c r="G648" t="s">
        <v>43</v>
      </c>
      <c r="H648" t="s">
        <v>46</v>
      </c>
      <c r="I648" t="s">
        <v>28</v>
      </c>
      <c r="J648" s="18">
        <v>52318.080000000009</v>
      </c>
      <c r="K648" s="18">
        <v>4461.5384615384619</v>
      </c>
      <c r="L648" s="18">
        <v>3650</v>
      </c>
      <c r="M648" s="18">
        <v>1000</v>
      </c>
      <c r="N648" s="18">
        <v>9018</v>
      </c>
      <c r="O648" s="18">
        <v>34188.541538461541</v>
      </c>
    </row>
    <row r="649" spans="1:15" x14ac:dyDescent="0.25">
      <c r="A649" t="s">
        <v>24</v>
      </c>
      <c r="B649" t="s">
        <v>81</v>
      </c>
      <c r="C649" t="s">
        <v>275</v>
      </c>
      <c r="D649" t="s">
        <v>31</v>
      </c>
      <c r="E649">
        <v>208</v>
      </c>
      <c r="F649" t="s">
        <v>638</v>
      </c>
      <c r="G649" t="s">
        <v>43</v>
      </c>
      <c r="H649" t="s">
        <v>32</v>
      </c>
      <c r="I649" t="s">
        <v>28</v>
      </c>
      <c r="J649" s="18">
        <v>21427.200000000004</v>
      </c>
      <c r="K649" s="18">
        <v>5416.666666666667</v>
      </c>
      <c r="L649" s="18">
        <v>200</v>
      </c>
      <c r="M649" s="18">
        <v>20</v>
      </c>
      <c r="N649" s="18">
        <v>12000</v>
      </c>
      <c r="O649" s="18">
        <v>3790.5333333333356</v>
      </c>
    </row>
    <row r="650" spans="1:15" x14ac:dyDescent="0.25">
      <c r="A650" t="s">
        <v>24</v>
      </c>
      <c r="B650" t="s">
        <v>81</v>
      </c>
      <c r="C650" t="s">
        <v>275</v>
      </c>
      <c r="D650" t="s">
        <v>31</v>
      </c>
      <c r="E650">
        <v>208</v>
      </c>
      <c r="F650" t="s">
        <v>638</v>
      </c>
      <c r="G650" t="s">
        <v>5476</v>
      </c>
      <c r="H650" t="s">
        <v>32</v>
      </c>
      <c r="I650" t="s">
        <v>28</v>
      </c>
      <c r="J650" s="18">
        <v>0</v>
      </c>
      <c r="K650" s="18">
        <v>0</v>
      </c>
      <c r="L650" s="18">
        <v>0</v>
      </c>
      <c r="M650" s="18">
        <v>0</v>
      </c>
      <c r="N650" s="18">
        <v>0</v>
      </c>
      <c r="O650" s="18">
        <v>0</v>
      </c>
    </row>
    <row r="651" spans="1:15" x14ac:dyDescent="0.25">
      <c r="A651" t="s">
        <v>24</v>
      </c>
      <c r="B651" t="s">
        <v>81</v>
      </c>
      <c r="C651" t="s">
        <v>275</v>
      </c>
      <c r="D651" t="s">
        <v>52</v>
      </c>
      <c r="E651">
        <v>209</v>
      </c>
      <c r="F651" t="s">
        <v>274</v>
      </c>
      <c r="G651" t="s">
        <v>5470</v>
      </c>
      <c r="H651" t="s">
        <v>32</v>
      </c>
      <c r="I651" t="s">
        <v>37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</row>
    <row r="652" spans="1:15" x14ac:dyDescent="0.25">
      <c r="A652" t="s">
        <v>24</v>
      </c>
      <c r="B652" t="s">
        <v>81</v>
      </c>
      <c r="C652" t="s">
        <v>275</v>
      </c>
      <c r="D652" t="s">
        <v>52</v>
      </c>
      <c r="E652">
        <v>209</v>
      </c>
      <c r="F652" t="s">
        <v>274</v>
      </c>
      <c r="G652" t="s">
        <v>43</v>
      </c>
      <c r="H652" t="s">
        <v>46</v>
      </c>
      <c r="I652" t="s">
        <v>37</v>
      </c>
      <c r="J652" s="18">
        <v>95009.078999999998</v>
      </c>
      <c r="K652" s="18">
        <v>8000</v>
      </c>
      <c r="L652" s="18">
        <v>7000</v>
      </c>
      <c r="M652" s="18">
        <v>830</v>
      </c>
      <c r="N652" s="18">
        <v>47701</v>
      </c>
      <c r="O652" s="18">
        <v>31478.079000000012</v>
      </c>
    </row>
    <row r="653" spans="1:15" x14ac:dyDescent="0.25">
      <c r="A653" t="s">
        <v>24</v>
      </c>
      <c r="B653" t="s">
        <v>81</v>
      </c>
      <c r="C653" t="s">
        <v>275</v>
      </c>
      <c r="D653" t="s">
        <v>52</v>
      </c>
      <c r="E653">
        <v>209</v>
      </c>
      <c r="F653" t="s">
        <v>274</v>
      </c>
      <c r="G653" t="s">
        <v>43</v>
      </c>
      <c r="H653" t="s">
        <v>32</v>
      </c>
      <c r="I653" t="s">
        <v>37</v>
      </c>
      <c r="J653" s="18">
        <v>29554.470000000005</v>
      </c>
      <c r="K653" s="18">
        <v>18333.333333333332</v>
      </c>
      <c r="L653" s="18">
        <v>1150</v>
      </c>
      <c r="M653" s="18">
        <v>300</v>
      </c>
      <c r="N653" s="18">
        <v>0</v>
      </c>
      <c r="O653" s="18">
        <v>9771.1366666666727</v>
      </c>
    </row>
    <row r="654" spans="1:15" x14ac:dyDescent="0.25">
      <c r="A654" t="s">
        <v>24</v>
      </c>
      <c r="B654" t="s">
        <v>81</v>
      </c>
      <c r="C654" t="s">
        <v>275</v>
      </c>
      <c r="D654" t="s">
        <v>52</v>
      </c>
      <c r="E654">
        <v>209</v>
      </c>
      <c r="F654" t="s">
        <v>274</v>
      </c>
      <c r="G654" t="s">
        <v>5476</v>
      </c>
      <c r="H654" t="s">
        <v>32</v>
      </c>
      <c r="I654" t="s">
        <v>37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18">
        <v>0</v>
      </c>
    </row>
    <row r="655" spans="1:15" x14ac:dyDescent="0.25">
      <c r="A655" t="s">
        <v>24</v>
      </c>
      <c r="B655" t="s">
        <v>81</v>
      </c>
      <c r="C655" t="s">
        <v>275</v>
      </c>
      <c r="D655" t="s">
        <v>40</v>
      </c>
      <c r="E655">
        <v>211</v>
      </c>
      <c r="F655" t="s">
        <v>619</v>
      </c>
      <c r="G655" t="s">
        <v>5470</v>
      </c>
      <c r="H655" t="s">
        <v>32</v>
      </c>
      <c r="I655" t="s">
        <v>28</v>
      </c>
      <c r="J655" s="18">
        <v>0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</row>
    <row r="656" spans="1:15" x14ac:dyDescent="0.25">
      <c r="A656" t="s">
        <v>24</v>
      </c>
      <c r="B656" t="s">
        <v>81</v>
      </c>
      <c r="C656" t="s">
        <v>275</v>
      </c>
      <c r="D656" t="s">
        <v>40</v>
      </c>
      <c r="E656">
        <v>211</v>
      </c>
      <c r="F656" t="s">
        <v>619</v>
      </c>
      <c r="G656" t="s">
        <v>43</v>
      </c>
      <c r="H656" t="s">
        <v>46</v>
      </c>
      <c r="I656" t="s">
        <v>28</v>
      </c>
      <c r="J656" s="18">
        <v>27022.079999999994</v>
      </c>
      <c r="K656" s="18">
        <v>2461.5384615384619</v>
      </c>
      <c r="L656" s="18">
        <v>2250</v>
      </c>
      <c r="M656" s="18">
        <v>620</v>
      </c>
      <c r="N656" s="18">
        <v>15908</v>
      </c>
      <c r="O656" s="18">
        <v>5782.5415384615399</v>
      </c>
    </row>
    <row r="657" spans="1:15" x14ac:dyDescent="0.25">
      <c r="A657" t="s">
        <v>24</v>
      </c>
      <c r="B657" t="s">
        <v>81</v>
      </c>
      <c r="C657" t="s">
        <v>275</v>
      </c>
      <c r="D657" t="s">
        <v>40</v>
      </c>
      <c r="E657">
        <v>211</v>
      </c>
      <c r="F657" t="s">
        <v>619</v>
      </c>
      <c r="G657" t="s">
        <v>43</v>
      </c>
      <c r="H657" t="s">
        <v>32</v>
      </c>
      <c r="I657" t="s">
        <v>28</v>
      </c>
      <c r="J657" s="18">
        <v>20712.960000000003</v>
      </c>
      <c r="K657" s="18">
        <v>11916.666666666668</v>
      </c>
      <c r="L657" s="18">
        <v>500</v>
      </c>
      <c r="M657" s="18">
        <v>100</v>
      </c>
      <c r="N657" s="18">
        <v>0</v>
      </c>
      <c r="O657" s="18">
        <v>8196.2933333333349</v>
      </c>
    </row>
    <row r="658" spans="1:15" x14ac:dyDescent="0.25">
      <c r="A658" t="s">
        <v>24</v>
      </c>
      <c r="B658" t="s">
        <v>81</v>
      </c>
      <c r="C658" t="s">
        <v>275</v>
      </c>
      <c r="D658" t="s">
        <v>40</v>
      </c>
      <c r="E658">
        <v>211</v>
      </c>
      <c r="F658" t="s">
        <v>619</v>
      </c>
      <c r="G658" t="s">
        <v>5476</v>
      </c>
      <c r="H658" t="s">
        <v>32</v>
      </c>
      <c r="I658" t="s">
        <v>28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</row>
    <row r="659" spans="1:15" x14ac:dyDescent="0.25">
      <c r="A659" t="s">
        <v>24</v>
      </c>
      <c r="B659" t="s">
        <v>81</v>
      </c>
      <c r="C659" t="s">
        <v>275</v>
      </c>
      <c r="D659" t="s">
        <v>76</v>
      </c>
      <c r="E659">
        <v>210</v>
      </c>
      <c r="F659" t="s">
        <v>657</v>
      </c>
      <c r="G659" t="s">
        <v>5470</v>
      </c>
      <c r="H659" t="s">
        <v>32</v>
      </c>
      <c r="I659" t="s">
        <v>37</v>
      </c>
      <c r="J659" s="18">
        <v>0</v>
      </c>
      <c r="K659" s="18">
        <v>0</v>
      </c>
      <c r="L659" s="18">
        <v>0</v>
      </c>
      <c r="M659" s="18">
        <v>0</v>
      </c>
      <c r="N659" s="18">
        <v>0</v>
      </c>
      <c r="O659" s="18">
        <v>0</v>
      </c>
    </row>
    <row r="660" spans="1:15" x14ac:dyDescent="0.25">
      <c r="A660" t="s">
        <v>24</v>
      </c>
      <c r="B660" t="s">
        <v>81</v>
      </c>
      <c r="C660" t="s">
        <v>275</v>
      </c>
      <c r="D660" t="s">
        <v>76</v>
      </c>
      <c r="E660">
        <v>210</v>
      </c>
      <c r="F660" t="s">
        <v>657</v>
      </c>
      <c r="G660" t="s">
        <v>43</v>
      </c>
      <c r="H660" t="s">
        <v>46</v>
      </c>
      <c r="I660" t="s">
        <v>37</v>
      </c>
      <c r="J660" s="18">
        <v>68859.06</v>
      </c>
      <c r="K660" s="18">
        <v>6307.6923076923076</v>
      </c>
      <c r="L660" s="18">
        <v>6200</v>
      </c>
      <c r="M660" s="18">
        <v>1520</v>
      </c>
      <c r="N660" s="18">
        <v>32800</v>
      </c>
      <c r="O660" s="18">
        <v>22031.367692307693</v>
      </c>
    </row>
    <row r="661" spans="1:15" x14ac:dyDescent="0.25">
      <c r="A661" t="s">
        <v>24</v>
      </c>
      <c r="B661" t="s">
        <v>81</v>
      </c>
      <c r="C661" t="s">
        <v>275</v>
      </c>
      <c r="D661" t="s">
        <v>76</v>
      </c>
      <c r="E661">
        <v>210</v>
      </c>
      <c r="F661" t="s">
        <v>657</v>
      </c>
      <c r="G661" t="s">
        <v>43</v>
      </c>
      <c r="H661" t="s">
        <v>32</v>
      </c>
      <c r="I661" t="s">
        <v>37</v>
      </c>
      <c r="J661" s="18">
        <v>38909.340000000004</v>
      </c>
      <c r="K661" s="18">
        <v>27583.333333333336</v>
      </c>
      <c r="L661" s="18">
        <v>1450</v>
      </c>
      <c r="M661" s="18">
        <v>120</v>
      </c>
      <c r="N661" s="18">
        <v>0</v>
      </c>
      <c r="O661" s="18">
        <v>9756.006666666668</v>
      </c>
    </row>
    <row r="662" spans="1:15" x14ac:dyDescent="0.25">
      <c r="A662" t="s">
        <v>24</v>
      </c>
      <c r="B662" t="s">
        <v>81</v>
      </c>
      <c r="C662" t="s">
        <v>275</v>
      </c>
      <c r="D662" t="s">
        <v>76</v>
      </c>
      <c r="E662">
        <v>210</v>
      </c>
      <c r="F662" t="s">
        <v>657</v>
      </c>
      <c r="G662" t="s">
        <v>5476</v>
      </c>
      <c r="H662" t="s">
        <v>32</v>
      </c>
      <c r="I662" t="s">
        <v>37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</row>
    <row r="663" spans="1:15" x14ac:dyDescent="0.25">
      <c r="A663" t="s">
        <v>24</v>
      </c>
      <c r="B663" t="s">
        <v>81</v>
      </c>
      <c r="C663" t="s">
        <v>387</v>
      </c>
      <c r="D663" t="s">
        <v>31</v>
      </c>
      <c r="E663">
        <v>142</v>
      </c>
      <c r="F663" t="s">
        <v>904</v>
      </c>
      <c r="G663" t="s">
        <v>5470</v>
      </c>
      <c r="H663" t="s">
        <v>32</v>
      </c>
      <c r="I663" t="s">
        <v>37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18">
        <v>0</v>
      </c>
    </row>
    <row r="664" spans="1:15" x14ac:dyDescent="0.25">
      <c r="A664" t="s">
        <v>24</v>
      </c>
      <c r="B664" t="s">
        <v>81</v>
      </c>
      <c r="C664" t="s">
        <v>387</v>
      </c>
      <c r="D664" t="s">
        <v>31</v>
      </c>
      <c r="E664">
        <v>142</v>
      </c>
      <c r="F664" t="s">
        <v>904</v>
      </c>
      <c r="G664" t="s">
        <v>43</v>
      </c>
      <c r="H664" t="s">
        <v>46</v>
      </c>
      <c r="I664" t="s">
        <v>37</v>
      </c>
      <c r="J664" s="18">
        <v>96599.80799999999</v>
      </c>
      <c r="K664" s="18">
        <v>9923.076923076922</v>
      </c>
      <c r="L664" s="18">
        <v>5900</v>
      </c>
      <c r="M664" s="18">
        <v>2420</v>
      </c>
      <c r="N664" s="18">
        <v>42360</v>
      </c>
      <c r="O664" s="18">
        <v>35996.731076923075</v>
      </c>
    </row>
    <row r="665" spans="1:15" x14ac:dyDescent="0.25">
      <c r="A665" t="s">
        <v>24</v>
      </c>
      <c r="B665" t="s">
        <v>81</v>
      </c>
      <c r="C665" t="s">
        <v>387</v>
      </c>
      <c r="D665" t="s">
        <v>31</v>
      </c>
      <c r="E665">
        <v>142</v>
      </c>
      <c r="F665" t="s">
        <v>904</v>
      </c>
      <c r="G665" t="s">
        <v>43</v>
      </c>
      <c r="H665" t="s">
        <v>32</v>
      </c>
      <c r="I665" t="s">
        <v>37</v>
      </c>
      <c r="J665" s="18">
        <v>29772.288</v>
      </c>
      <c r="K665" s="18">
        <v>19416.666666666668</v>
      </c>
      <c r="L665" s="18">
        <v>1250</v>
      </c>
      <c r="M665" s="18">
        <v>100</v>
      </c>
      <c r="N665" s="18">
        <v>0</v>
      </c>
      <c r="O665" s="18">
        <v>9005.6213333333326</v>
      </c>
    </row>
    <row r="666" spans="1:15" x14ac:dyDescent="0.25">
      <c r="A666" t="s">
        <v>24</v>
      </c>
      <c r="B666" t="s">
        <v>81</v>
      </c>
      <c r="C666" t="s">
        <v>387</v>
      </c>
      <c r="D666" t="s">
        <v>31</v>
      </c>
      <c r="E666">
        <v>142</v>
      </c>
      <c r="F666" t="s">
        <v>904</v>
      </c>
      <c r="G666" t="s">
        <v>5476</v>
      </c>
      <c r="H666" t="s">
        <v>32</v>
      </c>
      <c r="I666" t="s">
        <v>37</v>
      </c>
      <c r="J666" s="18">
        <v>0</v>
      </c>
      <c r="K666" s="18">
        <v>0</v>
      </c>
      <c r="L666" s="18">
        <v>0</v>
      </c>
      <c r="M666" s="18">
        <v>0</v>
      </c>
      <c r="N666" s="18">
        <v>0</v>
      </c>
      <c r="O666" s="18">
        <v>0</v>
      </c>
    </row>
    <row r="667" spans="1:15" x14ac:dyDescent="0.25">
      <c r="A667" t="s">
        <v>24</v>
      </c>
      <c r="B667" t="s">
        <v>81</v>
      </c>
      <c r="C667" t="s">
        <v>387</v>
      </c>
      <c r="D667" t="s">
        <v>52</v>
      </c>
      <c r="E667">
        <v>143</v>
      </c>
      <c r="F667" t="s">
        <v>674</v>
      </c>
      <c r="G667" t="s">
        <v>5470</v>
      </c>
      <c r="H667" t="s">
        <v>32</v>
      </c>
      <c r="I667" t="s">
        <v>37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</row>
    <row r="668" spans="1:15" x14ac:dyDescent="0.25">
      <c r="A668" t="s">
        <v>24</v>
      </c>
      <c r="B668" t="s">
        <v>81</v>
      </c>
      <c r="C668" t="s">
        <v>387</v>
      </c>
      <c r="D668" t="s">
        <v>52</v>
      </c>
      <c r="E668">
        <v>143</v>
      </c>
      <c r="F668" t="s">
        <v>674</v>
      </c>
      <c r="G668" t="s">
        <v>43</v>
      </c>
      <c r="H668" t="s">
        <v>46</v>
      </c>
      <c r="I668" t="s">
        <v>37</v>
      </c>
      <c r="J668" s="18">
        <v>71372.928000000014</v>
      </c>
      <c r="K668" s="18">
        <v>5076.9230769230762</v>
      </c>
      <c r="L668" s="18">
        <v>6350</v>
      </c>
      <c r="M668" s="18">
        <v>1320</v>
      </c>
      <c r="N668" s="18">
        <v>35458</v>
      </c>
      <c r="O668" s="18">
        <v>23168.004923076922</v>
      </c>
    </row>
    <row r="669" spans="1:15" x14ac:dyDescent="0.25">
      <c r="A669" t="s">
        <v>24</v>
      </c>
      <c r="B669" t="s">
        <v>81</v>
      </c>
      <c r="C669" t="s">
        <v>387</v>
      </c>
      <c r="D669" t="s">
        <v>52</v>
      </c>
      <c r="E669">
        <v>143</v>
      </c>
      <c r="F669" t="s">
        <v>674</v>
      </c>
      <c r="G669" t="s">
        <v>43</v>
      </c>
      <c r="H669" t="s">
        <v>32</v>
      </c>
      <c r="I669" t="s">
        <v>37</v>
      </c>
      <c r="J669" s="18">
        <v>16904.448</v>
      </c>
      <c r="K669" s="18">
        <v>5416.666666666667</v>
      </c>
      <c r="L669" s="18">
        <v>750</v>
      </c>
      <c r="M669" s="18">
        <v>760</v>
      </c>
      <c r="N669" s="18">
        <v>8769</v>
      </c>
      <c r="O669" s="18">
        <v>1208.7813333333334</v>
      </c>
    </row>
    <row r="670" spans="1:15" x14ac:dyDescent="0.25">
      <c r="A670" t="s">
        <v>24</v>
      </c>
      <c r="B670" t="s">
        <v>81</v>
      </c>
      <c r="C670" t="s">
        <v>387</v>
      </c>
      <c r="D670" t="s">
        <v>52</v>
      </c>
      <c r="E670">
        <v>143</v>
      </c>
      <c r="F670" t="s">
        <v>674</v>
      </c>
      <c r="G670" t="s">
        <v>5476</v>
      </c>
      <c r="H670" t="s">
        <v>32</v>
      </c>
      <c r="I670" t="s">
        <v>37</v>
      </c>
      <c r="J670" s="18">
        <v>0</v>
      </c>
      <c r="K670" s="18">
        <v>0</v>
      </c>
      <c r="L670" s="18">
        <v>0</v>
      </c>
      <c r="M670" s="18">
        <v>0</v>
      </c>
      <c r="N670" s="18">
        <v>0</v>
      </c>
      <c r="O670" s="18">
        <v>0</v>
      </c>
    </row>
    <row r="671" spans="1:15" x14ac:dyDescent="0.25">
      <c r="A671" t="s">
        <v>24</v>
      </c>
      <c r="B671" t="s">
        <v>81</v>
      </c>
      <c r="C671" t="s">
        <v>387</v>
      </c>
      <c r="D671" t="s">
        <v>40</v>
      </c>
      <c r="E671">
        <v>145</v>
      </c>
      <c r="F671" t="s">
        <v>921</v>
      </c>
      <c r="G671" t="s">
        <v>5470</v>
      </c>
      <c r="H671" t="s">
        <v>32</v>
      </c>
      <c r="I671" t="s">
        <v>37</v>
      </c>
      <c r="J671" s="18">
        <v>0</v>
      </c>
      <c r="K671" s="18">
        <v>0</v>
      </c>
      <c r="L671" s="18">
        <v>0</v>
      </c>
      <c r="M671" s="18">
        <v>0</v>
      </c>
      <c r="N671" s="18">
        <v>0</v>
      </c>
      <c r="O671" s="18">
        <v>0</v>
      </c>
    </row>
    <row r="672" spans="1:15" x14ac:dyDescent="0.25">
      <c r="A672" t="s">
        <v>24</v>
      </c>
      <c r="B672" t="s">
        <v>81</v>
      </c>
      <c r="C672" t="s">
        <v>387</v>
      </c>
      <c r="D672" t="s">
        <v>40</v>
      </c>
      <c r="E672">
        <v>145</v>
      </c>
      <c r="F672" t="s">
        <v>921</v>
      </c>
      <c r="G672" t="s">
        <v>43</v>
      </c>
      <c r="H672" t="s">
        <v>46</v>
      </c>
      <c r="I672" t="s">
        <v>37</v>
      </c>
      <c r="J672" s="18">
        <v>22442.495999999999</v>
      </c>
      <c r="K672" s="18">
        <v>3846.1538461538466</v>
      </c>
      <c r="L672" s="18">
        <v>2650</v>
      </c>
      <c r="M672" s="18">
        <v>1050</v>
      </c>
      <c r="N672" s="18">
        <v>6440</v>
      </c>
      <c r="O672" s="18">
        <v>8456.3421538461553</v>
      </c>
    </row>
    <row r="673" spans="1:15" x14ac:dyDescent="0.25">
      <c r="A673" t="s">
        <v>24</v>
      </c>
      <c r="B673" t="s">
        <v>81</v>
      </c>
      <c r="C673" t="s">
        <v>387</v>
      </c>
      <c r="D673" t="s">
        <v>40</v>
      </c>
      <c r="E673">
        <v>145</v>
      </c>
      <c r="F673" t="s">
        <v>921</v>
      </c>
      <c r="G673" t="s">
        <v>43</v>
      </c>
      <c r="H673" t="s">
        <v>32</v>
      </c>
      <c r="I673" t="s">
        <v>37</v>
      </c>
      <c r="J673" s="18">
        <v>46291.200000000004</v>
      </c>
      <c r="K673" s="18">
        <v>37500</v>
      </c>
      <c r="L673" s="18">
        <v>1350</v>
      </c>
      <c r="M673" s="18">
        <v>330</v>
      </c>
      <c r="N673" s="18">
        <v>11753</v>
      </c>
      <c r="O673" s="18">
        <v>-4641.7999999999993</v>
      </c>
    </row>
    <row r="674" spans="1:15" x14ac:dyDescent="0.25">
      <c r="A674" t="s">
        <v>24</v>
      </c>
      <c r="B674" t="s">
        <v>81</v>
      </c>
      <c r="C674" t="s">
        <v>387</v>
      </c>
      <c r="D674" t="s">
        <v>40</v>
      </c>
      <c r="E674">
        <v>145</v>
      </c>
      <c r="F674" t="s">
        <v>921</v>
      </c>
      <c r="G674" t="s">
        <v>5476</v>
      </c>
      <c r="H674" t="s">
        <v>32</v>
      </c>
      <c r="I674" t="s">
        <v>37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</row>
    <row r="675" spans="1:15" x14ac:dyDescent="0.25">
      <c r="A675" t="s">
        <v>24</v>
      </c>
      <c r="B675" t="s">
        <v>81</v>
      </c>
      <c r="C675" t="s">
        <v>387</v>
      </c>
      <c r="D675" t="s">
        <v>76</v>
      </c>
      <c r="E675">
        <v>144</v>
      </c>
      <c r="F675" t="s">
        <v>386</v>
      </c>
      <c r="G675" t="s">
        <v>5470</v>
      </c>
      <c r="H675" t="s">
        <v>32</v>
      </c>
      <c r="I675" t="s">
        <v>37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</row>
    <row r="676" spans="1:15" x14ac:dyDescent="0.25">
      <c r="A676" t="s">
        <v>24</v>
      </c>
      <c r="B676" t="s">
        <v>81</v>
      </c>
      <c r="C676" t="s">
        <v>387</v>
      </c>
      <c r="D676" t="s">
        <v>76</v>
      </c>
      <c r="E676">
        <v>144</v>
      </c>
      <c r="F676" t="s">
        <v>386</v>
      </c>
      <c r="G676" t="s">
        <v>43</v>
      </c>
      <c r="H676" t="s">
        <v>46</v>
      </c>
      <c r="I676" t="s">
        <v>37</v>
      </c>
      <c r="J676" s="18">
        <v>58092.479999999996</v>
      </c>
      <c r="K676" s="18">
        <v>10153.846153846154</v>
      </c>
      <c r="L676" s="18">
        <v>3750</v>
      </c>
      <c r="M676" s="18">
        <v>830</v>
      </c>
      <c r="N676" s="18">
        <v>8364</v>
      </c>
      <c r="O676" s="18">
        <v>34994.633846153847</v>
      </c>
    </row>
    <row r="677" spans="1:15" x14ac:dyDescent="0.25">
      <c r="A677" t="s">
        <v>24</v>
      </c>
      <c r="B677" t="s">
        <v>81</v>
      </c>
      <c r="C677" t="s">
        <v>387</v>
      </c>
      <c r="D677" t="s">
        <v>76</v>
      </c>
      <c r="E677">
        <v>144</v>
      </c>
      <c r="F677" t="s">
        <v>386</v>
      </c>
      <c r="G677" t="s">
        <v>43</v>
      </c>
      <c r="H677" t="s">
        <v>32</v>
      </c>
      <c r="I677" t="s">
        <v>37</v>
      </c>
      <c r="J677" s="18">
        <v>25142.400000000001</v>
      </c>
      <c r="K677" s="18">
        <v>17333.333333333336</v>
      </c>
      <c r="L677" s="18">
        <v>2250</v>
      </c>
      <c r="M677" s="18">
        <v>510</v>
      </c>
      <c r="N677" s="18">
        <v>0</v>
      </c>
      <c r="O677" s="18">
        <v>5049.0666666666648</v>
      </c>
    </row>
    <row r="678" spans="1:15" x14ac:dyDescent="0.25">
      <c r="A678" t="s">
        <v>24</v>
      </c>
      <c r="B678" t="s">
        <v>81</v>
      </c>
      <c r="C678" t="s">
        <v>387</v>
      </c>
      <c r="D678" t="s">
        <v>76</v>
      </c>
      <c r="E678">
        <v>144</v>
      </c>
      <c r="F678" t="s">
        <v>386</v>
      </c>
      <c r="G678" t="s">
        <v>5476</v>
      </c>
      <c r="H678" t="s">
        <v>32</v>
      </c>
      <c r="I678" t="s">
        <v>37</v>
      </c>
      <c r="J678" s="18">
        <v>0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</row>
    <row r="679" spans="1:15" x14ac:dyDescent="0.25">
      <c r="A679" t="s">
        <v>24</v>
      </c>
      <c r="B679" t="s">
        <v>81</v>
      </c>
      <c r="C679" t="s">
        <v>263</v>
      </c>
      <c r="D679" t="s">
        <v>31</v>
      </c>
      <c r="E679">
        <v>163</v>
      </c>
      <c r="F679" t="s">
        <v>412</v>
      </c>
      <c r="G679" t="s">
        <v>5470</v>
      </c>
      <c r="H679" t="s">
        <v>32</v>
      </c>
      <c r="I679" t="s">
        <v>37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18">
        <v>0</v>
      </c>
    </row>
    <row r="680" spans="1:15" x14ac:dyDescent="0.25">
      <c r="A680" t="s">
        <v>24</v>
      </c>
      <c r="B680" t="s">
        <v>81</v>
      </c>
      <c r="C680" t="s">
        <v>263</v>
      </c>
      <c r="D680" t="s">
        <v>31</v>
      </c>
      <c r="E680">
        <v>163</v>
      </c>
      <c r="F680" t="s">
        <v>412</v>
      </c>
      <c r="G680" t="s">
        <v>43</v>
      </c>
      <c r="H680" t="s">
        <v>46</v>
      </c>
      <c r="I680" t="s">
        <v>37</v>
      </c>
      <c r="J680" s="18">
        <v>38659.968000000001</v>
      </c>
      <c r="K680" s="18">
        <v>4230.7692307692305</v>
      </c>
      <c r="L680" s="18">
        <v>3450</v>
      </c>
      <c r="M680" s="18">
        <v>2120</v>
      </c>
      <c r="N680" s="18">
        <v>8300</v>
      </c>
      <c r="O680" s="18">
        <v>20559.198769230774</v>
      </c>
    </row>
    <row r="681" spans="1:15" x14ac:dyDescent="0.25">
      <c r="A681" t="s">
        <v>24</v>
      </c>
      <c r="B681" t="s">
        <v>81</v>
      </c>
      <c r="C681" t="s">
        <v>263</v>
      </c>
      <c r="D681" t="s">
        <v>31</v>
      </c>
      <c r="E681">
        <v>163</v>
      </c>
      <c r="F681" t="s">
        <v>412</v>
      </c>
      <c r="G681" t="s">
        <v>43</v>
      </c>
      <c r="H681" t="s">
        <v>32</v>
      </c>
      <c r="I681" t="s">
        <v>37</v>
      </c>
      <c r="J681" s="18">
        <v>71608.320000000007</v>
      </c>
      <c r="K681" s="18">
        <v>31916.666666666668</v>
      </c>
      <c r="L681" s="18">
        <v>2150</v>
      </c>
      <c r="M681" s="18">
        <v>610</v>
      </c>
      <c r="N681" s="18">
        <v>6699</v>
      </c>
      <c r="O681" s="18">
        <v>30232.653333333335</v>
      </c>
    </row>
    <row r="682" spans="1:15" x14ac:dyDescent="0.25">
      <c r="A682" t="s">
        <v>24</v>
      </c>
      <c r="B682" t="s">
        <v>81</v>
      </c>
      <c r="C682" t="s">
        <v>263</v>
      </c>
      <c r="D682" t="s">
        <v>31</v>
      </c>
      <c r="E682">
        <v>163</v>
      </c>
      <c r="F682" t="s">
        <v>412</v>
      </c>
      <c r="G682" t="s">
        <v>5476</v>
      </c>
      <c r="H682" t="s">
        <v>32</v>
      </c>
      <c r="I682" t="s">
        <v>37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18">
        <v>0</v>
      </c>
    </row>
    <row r="683" spans="1:15" x14ac:dyDescent="0.25">
      <c r="A683" t="s">
        <v>24</v>
      </c>
      <c r="B683" t="s">
        <v>81</v>
      </c>
      <c r="C683" t="s">
        <v>263</v>
      </c>
      <c r="D683" t="s">
        <v>52</v>
      </c>
      <c r="E683">
        <v>164</v>
      </c>
      <c r="F683" t="s">
        <v>644</v>
      </c>
      <c r="G683" t="s">
        <v>5470</v>
      </c>
      <c r="H683" t="s">
        <v>32</v>
      </c>
      <c r="I683" t="s">
        <v>28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18">
        <v>0</v>
      </c>
    </row>
    <row r="684" spans="1:15" x14ac:dyDescent="0.25">
      <c r="A684" t="s">
        <v>24</v>
      </c>
      <c r="B684" t="s">
        <v>81</v>
      </c>
      <c r="C684" t="s">
        <v>263</v>
      </c>
      <c r="D684" t="s">
        <v>52</v>
      </c>
      <c r="E684">
        <v>164</v>
      </c>
      <c r="F684" t="s">
        <v>644</v>
      </c>
      <c r="G684" t="s">
        <v>43</v>
      </c>
      <c r="H684" t="s">
        <v>46</v>
      </c>
      <c r="I684" t="s">
        <v>28</v>
      </c>
      <c r="J684" s="18">
        <v>70329.600000000006</v>
      </c>
      <c r="K684" s="18">
        <v>3538.4615384615381</v>
      </c>
      <c r="L684" s="18">
        <v>2650</v>
      </c>
      <c r="M684" s="18">
        <v>2030</v>
      </c>
      <c r="N684" s="18">
        <v>39738</v>
      </c>
      <c r="O684" s="18">
        <v>22373.138461538467</v>
      </c>
    </row>
    <row r="685" spans="1:15" x14ac:dyDescent="0.25">
      <c r="A685" t="s">
        <v>24</v>
      </c>
      <c r="B685" t="s">
        <v>81</v>
      </c>
      <c r="C685" t="s">
        <v>263</v>
      </c>
      <c r="D685" t="s">
        <v>52</v>
      </c>
      <c r="E685">
        <v>164</v>
      </c>
      <c r="F685" t="s">
        <v>644</v>
      </c>
      <c r="G685" t="s">
        <v>5476</v>
      </c>
      <c r="H685" t="s">
        <v>32</v>
      </c>
      <c r="I685" t="s">
        <v>28</v>
      </c>
      <c r="J685" s="18">
        <v>-25318.655999999999</v>
      </c>
      <c r="K685" s="18">
        <v>0</v>
      </c>
      <c r="L685" s="18">
        <v>0</v>
      </c>
      <c r="M685" s="18">
        <v>0</v>
      </c>
      <c r="N685" s="18">
        <v>0</v>
      </c>
      <c r="O685" s="18">
        <v>0</v>
      </c>
    </row>
    <row r="686" spans="1:15" x14ac:dyDescent="0.25">
      <c r="A686" t="s">
        <v>24</v>
      </c>
      <c r="B686" t="s">
        <v>81</v>
      </c>
      <c r="C686" t="s">
        <v>263</v>
      </c>
      <c r="D686" t="s">
        <v>40</v>
      </c>
      <c r="E686">
        <v>166</v>
      </c>
      <c r="F686" t="s">
        <v>315</v>
      </c>
      <c r="G686" t="s">
        <v>5470</v>
      </c>
      <c r="H686" t="s">
        <v>32</v>
      </c>
      <c r="I686" t="s">
        <v>37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18">
        <v>0</v>
      </c>
    </row>
    <row r="687" spans="1:15" x14ac:dyDescent="0.25">
      <c r="A687" t="s">
        <v>24</v>
      </c>
      <c r="B687" t="s">
        <v>81</v>
      </c>
      <c r="C687" t="s">
        <v>263</v>
      </c>
      <c r="D687" t="s">
        <v>40</v>
      </c>
      <c r="E687">
        <v>166</v>
      </c>
      <c r="F687" t="s">
        <v>315</v>
      </c>
      <c r="G687" t="s">
        <v>43</v>
      </c>
      <c r="H687" t="s">
        <v>46</v>
      </c>
      <c r="I687" t="s">
        <v>37</v>
      </c>
      <c r="J687" s="18">
        <v>69148.56</v>
      </c>
      <c r="K687" s="18">
        <v>10153.846153846152</v>
      </c>
      <c r="L687" s="18">
        <v>3800</v>
      </c>
      <c r="M687" s="18">
        <v>2460</v>
      </c>
      <c r="N687" s="18">
        <v>27746</v>
      </c>
      <c r="O687" s="18">
        <v>24988.713846153856</v>
      </c>
    </row>
    <row r="688" spans="1:15" x14ac:dyDescent="0.25">
      <c r="A688" t="s">
        <v>24</v>
      </c>
      <c r="B688" t="s">
        <v>81</v>
      </c>
      <c r="C688" t="s">
        <v>263</v>
      </c>
      <c r="D688" t="s">
        <v>40</v>
      </c>
      <c r="E688">
        <v>166</v>
      </c>
      <c r="F688" t="s">
        <v>315</v>
      </c>
      <c r="G688" t="s">
        <v>43</v>
      </c>
      <c r="H688" t="s">
        <v>32</v>
      </c>
      <c r="I688" t="s">
        <v>37</v>
      </c>
      <c r="J688" s="18">
        <v>19319.328000000001</v>
      </c>
      <c r="K688" s="18">
        <v>5416.666666666667</v>
      </c>
      <c r="L688" s="18">
        <v>500</v>
      </c>
      <c r="M688" s="18">
        <v>50</v>
      </c>
      <c r="N688" s="18">
        <v>19676</v>
      </c>
      <c r="O688" s="18">
        <v>-6323.3386666666647</v>
      </c>
    </row>
    <row r="689" spans="1:15" x14ac:dyDescent="0.25">
      <c r="A689" t="s">
        <v>24</v>
      </c>
      <c r="B689" t="s">
        <v>81</v>
      </c>
      <c r="C689" t="s">
        <v>263</v>
      </c>
      <c r="D689" t="s">
        <v>40</v>
      </c>
      <c r="E689">
        <v>166</v>
      </c>
      <c r="F689" t="s">
        <v>315</v>
      </c>
      <c r="G689" t="s">
        <v>5476</v>
      </c>
      <c r="H689" t="s">
        <v>32</v>
      </c>
      <c r="I689" t="s">
        <v>37</v>
      </c>
      <c r="J689" s="18">
        <v>0</v>
      </c>
      <c r="K689" s="18">
        <v>0</v>
      </c>
      <c r="L689" s="18">
        <v>0</v>
      </c>
      <c r="M689" s="18">
        <v>0</v>
      </c>
      <c r="N689" s="18">
        <v>0</v>
      </c>
      <c r="O689" s="18">
        <v>0</v>
      </c>
    </row>
    <row r="690" spans="1:15" x14ac:dyDescent="0.25">
      <c r="A690" t="s">
        <v>24</v>
      </c>
      <c r="B690" t="s">
        <v>81</v>
      </c>
      <c r="C690" t="s">
        <v>263</v>
      </c>
      <c r="D690" t="s">
        <v>76</v>
      </c>
      <c r="E690">
        <v>165</v>
      </c>
      <c r="F690" t="s">
        <v>262</v>
      </c>
      <c r="G690" t="s">
        <v>5470</v>
      </c>
      <c r="H690" t="s">
        <v>32</v>
      </c>
      <c r="I690" t="s">
        <v>28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18">
        <v>0</v>
      </c>
    </row>
    <row r="691" spans="1:15" x14ac:dyDescent="0.25">
      <c r="A691" t="s">
        <v>24</v>
      </c>
      <c r="B691" t="s">
        <v>81</v>
      </c>
      <c r="C691" t="s">
        <v>263</v>
      </c>
      <c r="D691" t="s">
        <v>76</v>
      </c>
      <c r="E691">
        <v>165</v>
      </c>
      <c r="F691" t="s">
        <v>262</v>
      </c>
      <c r="G691" t="s">
        <v>43</v>
      </c>
      <c r="H691" t="s">
        <v>46</v>
      </c>
      <c r="I691" t="s">
        <v>28</v>
      </c>
      <c r="J691" s="18">
        <v>82584</v>
      </c>
      <c r="K691" s="18">
        <v>4769.2307692307686</v>
      </c>
      <c r="L691" s="18">
        <v>4200</v>
      </c>
      <c r="M691" s="18">
        <v>610</v>
      </c>
      <c r="N691" s="18">
        <v>28932</v>
      </c>
      <c r="O691" s="18">
        <v>44072.769230769249</v>
      </c>
    </row>
    <row r="692" spans="1:15" x14ac:dyDescent="0.25">
      <c r="A692" t="s">
        <v>24</v>
      </c>
      <c r="B692" t="s">
        <v>81</v>
      </c>
      <c r="C692" t="s">
        <v>263</v>
      </c>
      <c r="D692" t="s">
        <v>76</v>
      </c>
      <c r="E692">
        <v>165</v>
      </c>
      <c r="F692" t="s">
        <v>262</v>
      </c>
      <c r="G692" t="s">
        <v>43</v>
      </c>
      <c r="H692" t="s">
        <v>32</v>
      </c>
      <c r="I692" t="s">
        <v>28</v>
      </c>
      <c r="J692" s="18">
        <v>28771.200000000004</v>
      </c>
      <c r="K692" s="18">
        <v>5666.666666666667</v>
      </c>
      <c r="L692" s="18">
        <v>0</v>
      </c>
      <c r="M692" s="18">
        <v>100</v>
      </c>
      <c r="N692" s="18">
        <v>0</v>
      </c>
      <c r="O692" s="18">
        <v>23004.53333333334</v>
      </c>
    </row>
    <row r="693" spans="1:15" x14ac:dyDescent="0.25">
      <c r="A693" t="s">
        <v>24</v>
      </c>
      <c r="B693" t="s">
        <v>81</v>
      </c>
      <c r="C693" t="s">
        <v>263</v>
      </c>
      <c r="D693" t="s">
        <v>76</v>
      </c>
      <c r="E693">
        <v>165</v>
      </c>
      <c r="F693" t="s">
        <v>262</v>
      </c>
      <c r="G693" t="s">
        <v>5476</v>
      </c>
      <c r="H693" t="s">
        <v>32</v>
      </c>
      <c r="I693" t="s">
        <v>28</v>
      </c>
      <c r="J693" s="18">
        <v>-22271.040000000008</v>
      </c>
      <c r="K693" s="18">
        <v>0</v>
      </c>
      <c r="L693" s="18">
        <v>0</v>
      </c>
      <c r="M693" s="18">
        <v>0</v>
      </c>
      <c r="N693" s="18">
        <v>0</v>
      </c>
      <c r="O693" s="18">
        <v>0</v>
      </c>
    </row>
    <row r="694" spans="1:15" x14ac:dyDescent="0.25">
      <c r="A694" t="s">
        <v>24</v>
      </c>
      <c r="B694" t="s">
        <v>81</v>
      </c>
      <c r="C694" t="s">
        <v>148</v>
      </c>
      <c r="D694" t="s">
        <v>31</v>
      </c>
      <c r="E694">
        <v>267</v>
      </c>
      <c r="F694" t="s">
        <v>695</v>
      </c>
      <c r="G694" t="s">
        <v>5470</v>
      </c>
      <c r="H694" t="s">
        <v>32</v>
      </c>
      <c r="I694" t="s">
        <v>37</v>
      </c>
      <c r="J694" s="18">
        <v>0</v>
      </c>
      <c r="K694" s="18">
        <v>0</v>
      </c>
      <c r="L694" s="18">
        <v>0</v>
      </c>
      <c r="M694" s="18">
        <v>0</v>
      </c>
      <c r="N694" s="18">
        <v>0</v>
      </c>
      <c r="O694" s="18">
        <v>0</v>
      </c>
    </row>
    <row r="695" spans="1:15" x14ac:dyDescent="0.25">
      <c r="A695" t="s">
        <v>24</v>
      </c>
      <c r="B695" t="s">
        <v>81</v>
      </c>
      <c r="C695" t="s">
        <v>148</v>
      </c>
      <c r="D695" t="s">
        <v>31</v>
      </c>
      <c r="E695">
        <v>267</v>
      </c>
      <c r="F695" t="s">
        <v>695</v>
      </c>
      <c r="G695" t="s">
        <v>43</v>
      </c>
      <c r="H695" t="s">
        <v>46</v>
      </c>
      <c r="I695" t="s">
        <v>37</v>
      </c>
      <c r="J695" s="18">
        <v>50146.55999999999</v>
      </c>
      <c r="K695" s="18">
        <v>2000</v>
      </c>
      <c r="L695" s="18">
        <v>3100</v>
      </c>
      <c r="M695" s="18">
        <v>1350</v>
      </c>
      <c r="N695" s="18">
        <v>25050</v>
      </c>
      <c r="O695" s="18">
        <v>18646.559999999998</v>
      </c>
    </row>
    <row r="696" spans="1:15" x14ac:dyDescent="0.25">
      <c r="A696" t="s">
        <v>24</v>
      </c>
      <c r="B696" t="s">
        <v>81</v>
      </c>
      <c r="C696" t="s">
        <v>148</v>
      </c>
      <c r="D696" t="s">
        <v>31</v>
      </c>
      <c r="E696">
        <v>267</v>
      </c>
      <c r="F696" t="s">
        <v>695</v>
      </c>
      <c r="G696" t="s">
        <v>43</v>
      </c>
      <c r="H696" t="s">
        <v>32</v>
      </c>
      <c r="I696" t="s">
        <v>37</v>
      </c>
      <c r="J696" s="18">
        <v>24148.799999999999</v>
      </c>
      <c r="K696" s="18">
        <v>11083.333333333334</v>
      </c>
      <c r="L696" s="18">
        <v>200</v>
      </c>
      <c r="M696" s="18">
        <v>260</v>
      </c>
      <c r="N696" s="18">
        <v>0</v>
      </c>
      <c r="O696" s="18">
        <v>12605.466666666665</v>
      </c>
    </row>
    <row r="697" spans="1:15" x14ac:dyDescent="0.25">
      <c r="A697" t="s">
        <v>24</v>
      </c>
      <c r="B697" t="s">
        <v>81</v>
      </c>
      <c r="C697" t="s">
        <v>148</v>
      </c>
      <c r="D697" t="s">
        <v>31</v>
      </c>
      <c r="E697">
        <v>267</v>
      </c>
      <c r="F697" t="s">
        <v>695</v>
      </c>
      <c r="G697" t="s">
        <v>5476</v>
      </c>
      <c r="H697" t="s">
        <v>32</v>
      </c>
      <c r="I697" t="s">
        <v>37</v>
      </c>
      <c r="J697" s="18">
        <v>0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</row>
    <row r="698" spans="1:15" x14ac:dyDescent="0.25">
      <c r="A698" t="s">
        <v>24</v>
      </c>
      <c r="B698" t="s">
        <v>81</v>
      </c>
      <c r="C698" t="s">
        <v>148</v>
      </c>
      <c r="D698" t="s">
        <v>86</v>
      </c>
      <c r="E698">
        <v>266</v>
      </c>
      <c r="F698" t="s">
        <v>607</v>
      </c>
      <c r="G698" t="s">
        <v>5470</v>
      </c>
      <c r="H698" t="s">
        <v>32</v>
      </c>
      <c r="I698" t="s">
        <v>37</v>
      </c>
      <c r="J698" s="18">
        <v>0</v>
      </c>
      <c r="K698" s="18">
        <v>0</v>
      </c>
      <c r="L698" s="18">
        <v>0</v>
      </c>
      <c r="M698" s="18">
        <v>0</v>
      </c>
      <c r="N698" s="18">
        <v>0</v>
      </c>
      <c r="O698" s="18">
        <v>0</v>
      </c>
    </row>
    <row r="699" spans="1:15" x14ac:dyDescent="0.25">
      <c r="A699" t="s">
        <v>24</v>
      </c>
      <c r="B699" t="s">
        <v>81</v>
      </c>
      <c r="C699" t="s">
        <v>148</v>
      </c>
      <c r="D699" t="s">
        <v>86</v>
      </c>
      <c r="E699">
        <v>266</v>
      </c>
      <c r="F699" t="s">
        <v>607</v>
      </c>
      <c r="G699" t="s">
        <v>43</v>
      </c>
      <c r="H699" t="s">
        <v>46</v>
      </c>
      <c r="I699" t="s">
        <v>37</v>
      </c>
      <c r="J699" s="18">
        <v>89928.359999999986</v>
      </c>
      <c r="K699" s="18">
        <v>8769.2307692307695</v>
      </c>
      <c r="L699" s="18">
        <v>6650</v>
      </c>
      <c r="M699" s="18">
        <v>1410</v>
      </c>
      <c r="N699" s="18">
        <v>44340</v>
      </c>
      <c r="O699" s="18">
        <v>28759.129230769227</v>
      </c>
    </row>
    <row r="700" spans="1:15" x14ac:dyDescent="0.25">
      <c r="A700" t="s">
        <v>24</v>
      </c>
      <c r="B700" t="s">
        <v>81</v>
      </c>
      <c r="C700" t="s">
        <v>148</v>
      </c>
      <c r="D700" t="s">
        <v>86</v>
      </c>
      <c r="E700">
        <v>266</v>
      </c>
      <c r="F700" t="s">
        <v>607</v>
      </c>
      <c r="G700" t="s">
        <v>43</v>
      </c>
      <c r="H700" t="s">
        <v>32</v>
      </c>
      <c r="I700" t="s">
        <v>37</v>
      </c>
      <c r="J700" s="18">
        <v>57138.48</v>
      </c>
      <c r="K700" s="18">
        <v>23750.000000000004</v>
      </c>
      <c r="L700" s="18">
        <v>1400</v>
      </c>
      <c r="M700" s="18">
        <v>760</v>
      </c>
      <c r="N700" s="18">
        <v>25490</v>
      </c>
      <c r="O700" s="18">
        <v>5738.4800000000014</v>
      </c>
    </row>
    <row r="701" spans="1:15" x14ac:dyDescent="0.25">
      <c r="A701" t="s">
        <v>24</v>
      </c>
      <c r="B701" t="s">
        <v>81</v>
      </c>
      <c r="C701" t="s">
        <v>148</v>
      </c>
      <c r="D701" t="s">
        <v>86</v>
      </c>
      <c r="E701">
        <v>266</v>
      </c>
      <c r="F701" t="s">
        <v>607</v>
      </c>
      <c r="G701" t="s">
        <v>5476</v>
      </c>
      <c r="H701" t="s">
        <v>32</v>
      </c>
      <c r="I701" t="s">
        <v>37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18">
        <v>0</v>
      </c>
    </row>
    <row r="702" spans="1:15" x14ac:dyDescent="0.25">
      <c r="A702" t="s">
        <v>24</v>
      </c>
      <c r="B702" t="s">
        <v>81</v>
      </c>
      <c r="C702" t="s">
        <v>148</v>
      </c>
      <c r="D702" t="s">
        <v>52</v>
      </c>
      <c r="E702">
        <v>268</v>
      </c>
      <c r="F702" t="s">
        <v>801</v>
      </c>
      <c r="G702" t="s">
        <v>5470</v>
      </c>
      <c r="H702" t="s">
        <v>32</v>
      </c>
      <c r="I702" t="s">
        <v>37</v>
      </c>
      <c r="J702" s="18">
        <v>0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</row>
    <row r="703" spans="1:15" x14ac:dyDescent="0.25">
      <c r="A703" t="s">
        <v>24</v>
      </c>
      <c r="B703" t="s">
        <v>81</v>
      </c>
      <c r="C703" t="s">
        <v>148</v>
      </c>
      <c r="D703" t="s">
        <v>52</v>
      </c>
      <c r="E703">
        <v>268</v>
      </c>
      <c r="F703" t="s">
        <v>801</v>
      </c>
      <c r="G703" t="s">
        <v>43</v>
      </c>
      <c r="H703" t="s">
        <v>46</v>
      </c>
      <c r="I703" t="s">
        <v>37</v>
      </c>
      <c r="J703" s="18">
        <v>64756.560000000005</v>
      </c>
      <c r="K703" s="18">
        <v>1769.2307692307691</v>
      </c>
      <c r="L703" s="18">
        <v>3800</v>
      </c>
      <c r="M703" s="18">
        <v>210</v>
      </c>
      <c r="N703" s="18">
        <v>39334</v>
      </c>
      <c r="O703" s="18">
        <v>19643.329230769235</v>
      </c>
    </row>
    <row r="704" spans="1:15" x14ac:dyDescent="0.25">
      <c r="A704" t="s">
        <v>24</v>
      </c>
      <c r="B704" t="s">
        <v>81</v>
      </c>
      <c r="C704" t="s">
        <v>148</v>
      </c>
      <c r="D704" t="s">
        <v>52</v>
      </c>
      <c r="E704">
        <v>268</v>
      </c>
      <c r="F704" t="s">
        <v>801</v>
      </c>
      <c r="G704" t="s">
        <v>43</v>
      </c>
      <c r="H704" t="s">
        <v>32</v>
      </c>
      <c r="I704" t="s">
        <v>37</v>
      </c>
      <c r="J704" s="18">
        <v>40857.960000000006</v>
      </c>
      <c r="K704" s="18">
        <v>16500</v>
      </c>
      <c r="L704" s="18">
        <v>1500</v>
      </c>
      <c r="M704" s="18">
        <v>160</v>
      </c>
      <c r="N704" s="18">
        <v>12877</v>
      </c>
      <c r="O704" s="18">
        <v>9820.9600000000028</v>
      </c>
    </row>
    <row r="705" spans="1:15" x14ac:dyDescent="0.25">
      <c r="A705" t="s">
        <v>24</v>
      </c>
      <c r="B705" t="s">
        <v>81</v>
      </c>
      <c r="C705" t="s">
        <v>148</v>
      </c>
      <c r="D705" t="s">
        <v>52</v>
      </c>
      <c r="E705">
        <v>268</v>
      </c>
      <c r="F705" t="s">
        <v>801</v>
      </c>
      <c r="G705" t="s">
        <v>5476</v>
      </c>
      <c r="H705" t="s">
        <v>32</v>
      </c>
      <c r="I705" t="s">
        <v>37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18">
        <v>0</v>
      </c>
    </row>
    <row r="706" spans="1:15" x14ac:dyDescent="0.25">
      <c r="A706" t="s">
        <v>24</v>
      </c>
      <c r="B706" t="s">
        <v>81</v>
      </c>
      <c r="C706" t="s">
        <v>148</v>
      </c>
      <c r="D706" t="s">
        <v>40</v>
      </c>
      <c r="E706">
        <v>270</v>
      </c>
      <c r="F706" t="s">
        <v>147</v>
      </c>
      <c r="G706" t="s">
        <v>5470</v>
      </c>
      <c r="H706" t="s">
        <v>32</v>
      </c>
      <c r="I706" t="s">
        <v>37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18">
        <v>0</v>
      </c>
    </row>
    <row r="707" spans="1:15" x14ac:dyDescent="0.25">
      <c r="A707" t="s">
        <v>24</v>
      </c>
      <c r="B707" t="s">
        <v>81</v>
      </c>
      <c r="C707" t="s">
        <v>148</v>
      </c>
      <c r="D707" t="s">
        <v>40</v>
      </c>
      <c r="E707">
        <v>270</v>
      </c>
      <c r="F707" t="s">
        <v>147</v>
      </c>
      <c r="G707" t="s">
        <v>43</v>
      </c>
      <c r="H707" t="s">
        <v>46</v>
      </c>
      <c r="I707" t="s">
        <v>37</v>
      </c>
      <c r="J707" s="18">
        <v>53727.360000000001</v>
      </c>
      <c r="K707" s="18">
        <v>7692.3076923076915</v>
      </c>
      <c r="L707" s="18">
        <v>5300</v>
      </c>
      <c r="M707" s="18">
        <v>1610</v>
      </c>
      <c r="N707" s="18">
        <v>16043</v>
      </c>
      <c r="O707" s="18">
        <v>23082.052307692305</v>
      </c>
    </row>
    <row r="708" spans="1:15" x14ac:dyDescent="0.25">
      <c r="A708" t="s">
        <v>24</v>
      </c>
      <c r="B708" t="s">
        <v>81</v>
      </c>
      <c r="C708" t="s">
        <v>148</v>
      </c>
      <c r="D708" t="s">
        <v>40</v>
      </c>
      <c r="E708">
        <v>270</v>
      </c>
      <c r="F708" t="s">
        <v>147</v>
      </c>
      <c r="G708" t="s">
        <v>43</v>
      </c>
      <c r="H708" t="s">
        <v>32</v>
      </c>
      <c r="I708" t="s">
        <v>37</v>
      </c>
      <c r="J708" s="18">
        <v>11612.160000000002</v>
      </c>
      <c r="K708" s="18">
        <v>0</v>
      </c>
      <c r="L708" s="18">
        <v>200</v>
      </c>
      <c r="M708" s="18">
        <v>250</v>
      </c>
      <c r="N708" s="18">
        <v>12600</v>
      </c>
      <c r="O708" s="18">
        <v>-1437.8399999999983</v>
      </c>
    </row>
    <row r="709" spans="1:15" x14ac:dyDescent="0.25">
      <c r="A709" t="s">
        <v>24</v>
      </c>
      <c r="B709" t="s">
        <v>81</v>
      </c>
      <c r="C709" t="s">
        <v>148</v>
      </c>
      <c r="D709" t="s">
        <v>40</v>
      </c>
      <c r="E709">
        <v>270</v>
      </c>
      <c r="F709" t="s">
        <v>147</v>
      </c>
      <c r="G709" t="s">
        <v>5476</v>
      </c>
      <c r="H709" t="s">
        <v>32</v>
      </c>
      <c r="I709" t="s">
        <v>37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</row>
    <row r="710" spans="1:15" x14ac:dyDescent="0.25">
      <c r="A710" t="s">
        <v>24</v>
      </c>
      <c r="B710" t="s">
        <v>81</v>
      </c>
      <c r="C710" t="s">
        <v>148</v>
      </c>
      <c r="D710" t="s">
        <v>76</v>
      </c>
      <c r="E710">
        <v>269</v>
      </c>
      <c r="F710" t="s">
        <v>1164</v>
      </c>
      <c r="G710" t="s">
        <v>5470</v>
      </c>
      <c r="H710" t="s">
        <v>32</v>
      </c>
      <c r="I710" t="s">
        <v>28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</row>
    <row r="711" spans="1:15" x14ac:dyDescent="0.25">
      <c r="A711" t="s">
        <v>24</v>
      </c>
      <c r="B711" t="s">
        <v>81</v>
      </c>
      <c r="C711" t="s">
        <v>148</v>
      </c>
      <c r="D711" t="s">
        <v>76</v>
      </c>
      <c r="E711">
        <v>269</v>
      </c>
      <c r="F711" t="s">
        <v>1164</v>
      </c>
      <c r="G711" t="s">
        <v>43</v>
      </c>
      <c r="H711" t="s">
        <v>46</v>
      </c>
      <c r="I711" t="s">
        <v>28</v>
      </c>
      <c r="J711" s="18">
        <v>56064</v>
      </c>
      <c r="K711" s="18">
        <v>3307.6923076923076</v>
      </c>
      <c r="L711" s="18">
        <v>1700</v>
      </c>
      <c r="M711" s="18">
        <v>930</v>
      </c>
      <c r="N711" s="18">
        <v>12910</v>
      </c>
      <c r="O711" s="18">
        <v>37216.307692307688</v>
      </c>
    </row>
    <row r="712" spans="1:15" x14ac:dyDescent="0.25">
      <c r="A712" t="s">
        <v>24</v>
      </c>
      <c r="B712" t="s">
        <v>81</v>
      </c>
      <c r="C712" t="s">
        <v>148</v>
      </c>
      <c r="D712" t="s">
        <v>76</v>
      </c>
      <c r="E712">
        <v>269</v>
      </c>
      <c r="F712" t="s">
        <v>1164</v>
      </c>
      <c r="G712" t="s">
        <v>43</v>
      </c>
      <c r="H712" t="s">
        <v>32</v>
      </c>
      <c r="I712" t="s">
        <v>28</v>
      </c>
      <c r="J712" s="18">
        <v>28800</v>
      </c>
      <c r="K712" s="18">
        <v>10833.333333333334</v>
      </c>
      <c r="L712" s="18">
        <v>750</v>
      </c>
      <c r="M712" s="18">
        <v>550</v>
      </c>
      <c r="N712" s="18">
        <v>0</v>
      </c>
      <c r="O712" s="18">
        <v>16666.666666666664</v>
      </c>
    </row>
    <row r="713" spans="1:15" x14ac:dyDescent="0.25">
      <c r="A713" t="s">
        <v>24</v>
      </c>
      <c r="B713" t="s">
        <v>81</v>
      </c>
      <c r="C713" t="s">
        <v>148</v>
      </c>
      <c r="D713" t="s">
        <v>76</v>
      </c>
      <c r="E713">
        <v>269</v>
      </c>
      <c r="F713" t="s">
        <v>1164</v>
      </c>
      <c r="G713" t="s">
        <v>5476</v>
      </c>
      <c r="H713" t="s">
        <v>32</v>
      </c>
      <c r="I713" t="s">
        <v>28</v>
      </c>
      <c r="J713" s="18">
        <v>33096.959999999999</v>
      </c>
      <c r="K713" s="18">
        <v>0</v>
      </c>
      <c r="L713" s="18">
        <v>0</v>
      </c>
      <c r="M713" s="18">
        <v>0</v>
      </c>
      <c r="N713" s="18">
        <v>0</v>
      </c>
      <c r="O713" s="18">
        <v>0</v>
      </c>
    </row>
    <row r="714" spans="1:15" x14ac:dyDescent="0.25">
      <c r="A714" t="s">
        <v>24</v>
      </c>
      <c r="B714" t="s">
        <v>81</v>
      </c>
      <c r="C714" t="s">
        <v>80</v>
      </c>
      <c r="D714" t="s">
        <v>52</v>
      </c>
      <c r="E714">
        <v>229</v>
      </c>
      <c r="F714" t="s">
        <v>955</v>
      </c>
      <c r="G714" t="s">
        <v>5470</v>
      </c>
      <c r="H714" t="s">
        <v>32</v>
      </c>
      <c r="I714" t="s">
        <v>37</v>
      </c>
      <c r="J714" s="18">
        <v>0</v>
      </c>
      <c r="K714" s="18">
        <v>0</v>
      </c>
      <c r="L714" s="18">
        <v>0</v>
      </c>
      <c r="M714" s="18">
        <v>0</v>
      </c>
      <c r="N714" s="18">
        <v>0</v>
      </c>
      <c r="O714" s="18">
        <v>0</v>
      </c>
    </row>
    <row r="715" spans="1:15" x14ac:dyDescent="0.25">
      <c r="A715" t="s">
        <v>24</v>
      </c>
      <c r="B715" t="s">
        <v>81</v>
      </c>
      <c r="C715" t="s">
        <v>80</v>
      </c>
      <c r="D715" t="s">
        <v>52</v>
      </c>
      <c r="E715">
        <v>229</v>
      </c>
      <c r="F715" t="s">
        <v>955</v>
      </c>
      <c r="G715" t="s">
        <v>43</v>
      </c>
      <c r="H715" t="s">
        <v>46</v>
      </c>
      <c r="I715" t="s">
        <v>37</v>
      </c>
      <c r="J715" s="18">
        <v>41787.724000000002</v>
      </c>
      <c r="K715" s="18">
        <v>1923.0769230769231</v>
      </c>
      <c r="L715" s="18">
        <v>900</v>
      </c>
      <c r="M715" s="18">
        <v>1600</v>
      </c>
      <c r="N715" s="18">
        <v>21216</v>
      </c>
      <c r="O715" s="18">
        <v>16148.64707692308</v>
      </c>
    </row>
    <row r="716" spans="1:15" x14ac:dyDescent="0.25">
      <c r="A716" t="s">
        <v>24</v>
      </c>
      <c r="B716" t="s">
        <v>81</v>
      </c>
      <c r="C716" t="s">
        <v>80</v>
      </c>
      <c r="D716" t="s">
        <v>52</v>
      </c>
      <c r="E716">
        <v>229</v>
      </c>
      <c r="F716" t="s">
        <v>955</v>
      </c>
      <c r="G716" t="s">
        <v>43</v>
      </c>
      <c r="H716" t="s">
        <v>32</v>
      </c>
      <c r="I716" t="s">
        <v>37</v>
      </c>
      <c r="J716" s="18">
        <v>46071.256000000001</v>
      </c>
      <c r="K716" s="18">
        <v>12916.666666666668</v>
      </c>
      <c r="L716" s="18">
        <v>2700</v>
      </c>
      <c r="M716" s="18">
        <v>370</v>
      </c>
      <c r="N716" s="18">
        <v>20473</v>
      </c>
      <c r="O716" s="18">
        <v>9611.589333333337</v>
      </c>
    </row>
    <row r="717" spans="1:15" x14ac:dyDescent="0.25">
      <c r="A717" t="s">
        <v>24</v>
      </c>
      <c r="B717" t="s">
        <v>81</v>
      </c>
      <c r="C717" t="s">
        <v>80</v>
      </c>
      <c r="D717" t="s">
        <v>52</v>
      </c>
      <c r="E717">
        <v>229</v>
      </c>
      <c r="F717" t="s">
        <v>955</v>
      </c>
      <c r="G717" t="s">
        <v>5476</v>
      </c>
      <c r="H717" t="s">
        <v>32</v>
      </c>
      <c r="I717" t="s">
        <v>37</v>
      </c>
      <c r="J717" s="18">
        <v>0</v>
      </c>
      <c r="K717" s="18">
        <v>0</v>
      </c>
      <c r="L717" s="18">
        <v>0</v>
      </c>
      <c r="M717" s="18">
        <v>0</v>
      </c>
      <c r="N717" s="18">
        <v>0</v>
      </c>
      <c r="O717" s="18">
        <v>0</v>
      </c>
    </row>
    <row r="718" spans="1:15" x14ac:dyDescent="0.25">
      <c r="A718" t="s">
        <v>24</v>
      </c>
      <c r="B718" t="s">
        <v>81</v>
      </c>
      <c r="C718" t="s">
        <v>80</v>
      </c>
      <c r="D718" t="s">
        <v>40</v>
      </c>
      <c r="E718">
        <v>231</v>
      </c>
      <c r="F718" t="s">
        <v>79</v>
      </c>
      <c r="G718" t="s">
        <v>5470</v>
      </c>
      <c r="H718" t="s">
        <v>32</v>
      </c>
      <c r="I718" t="s">
        <v>37</v>
      </c>
      <c r="J718" s="18">
        <v>-14369.37472</v>
      </c>
      <c r="K718" s="18">
        <v>0</v>
      </c>
      <c r="L718" s="18">
        <v>0</v>
      </c>
      <c r="M718" s="18">
        <v>0</v>
      </c>
      <c r="N718" s="18">
        <v>0</v>
      </c>
      <c r="O718" s="18">
        <v>0</v>
      </c>
    </row>
    <row r="719" spans="1:15" x14ac:dyDescent="0.25">
      <c r="A719" t="s">
        <v>24</v>
      </c>
      <c r="B719" t="s">
        <v>81</v>
      </c>
      <c r="C719" t="s">
        <v>80</v>
      </c>
      <c r="D719" t="s">
        <v>40</v>
      </c>
      <c r="E719">
        <v>231</v>
      </c>
      <c r="F719" t="s">
        <v>79</v>
      </c>
      <c r="G719" t="s">
        <v>43</v>
      </c>
      <c r="H719" t="s">
        <v>46</v>
      </c>
      <c r="I719" t="s">
        <v>37</v>
      </c>
      <c r="J719" s="18">
        <v>68412.160000000003</v>
      </c>
      <c r="K719" s="18">
        <v>10461.538461538461</v>
      </c>
      <c r="L719" s="18">
        <v>6200</v>
      </c>
      <c r="M719" s="18">
        <v>1680</v>
      </c>
      <c r="N719" s="18">
        <v>15024</v>
      </c>
      <c r="O719" s="18">
        <v>35046.621538461535</v>
      </c>
    </row>
    <row r="720" spans="1:15" x14ac:dyDescent="0.25">
      <c r="A720" t="s">
        <v>24</v>
      </c>
      <c r="B720" t="s">
        <v>81</v>
      </c>
      <c r="C720" t="s">
        <v>80</v>
      </c>
      <c r="D720" t="s">
        <v>40</v>
      </c>
      <c r="E720">
        <v>231</v>
      </c>
      <c r="F720" t="s">
        <v>79</v>
      </c>
      <c r="G720" t="s">
        <v>43</v>
      </c>
      <c r="H720" t="s">
        <v>32</v>
      </c>
      <c r="I720" t="s">
        <v>37</v>
      </c>
      <c r="J720" s="18">
        <v>11225.088</v>
      </c>
      <c r="K720" s="18">
        <v>0</v>
      </c>
      <c r="L720" s="18">
        <v>700</v>
      </c>
      <c r="M720" s="18">
        <v>0</v>
      </c>
      <c r="N720" s="18">
        <v>12936</v>
      </c>
      <c r="O720" s="18">
        <v>-2410.9120000000003</v>
      </c>
    </row>
    <row r="721" spans="1:15" x14ac:dyDescent="0.25">
      <c r="A721" t="s">
        <v>24</v>
      </c>
      <c r="B721" t="s">
        <v>81</v>
      </c>
      <c r="C721" t="s">
        <v>80</v>
      </c>
      <c r="D721" t="s">
        <v>40</v>
      </c>
      <c r="E721">
        <v>231</v>
      </c>
      <c r="F721" t="s">
        <v>79</v>
      </c>
      <c r="G721" t="s">
        <v>5476</v>
      </c>
      <c r="H721" t="s">
        <v>32</v>
      </c>
      <c r="I721" t="s">
        <v>37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18">
        <v>0</v>
      </c>
    </row>
    <row r="722" spans="1:15" x14ac:dyDescent="0.25">
      <c r="A722" t="s">
        <v>24</v>
      </c>
      <c r="B722" t="s">
        <v>81</v>
      </c>
      <c r="C722" t="s">
        <v>80</v>
      </c>
      <c r="D722" t="s">
        <v>76</v>
      </c>
      <c r="E722">
        <v>230</v>
      </c>
      <c r="F722" t="s">
        <v>509</v>
      </c>
      <c r="G722" t="s">
        <v>5470</v>
      </c>
      <c r="H722" t="s">
        <v>32</v>
      </c>
      <c r="I722" t="s">
        <v>28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18">
        <v>0</v>
      </c>
    </row>
    <row r="723" spans="1:15" x14ac:dyDescent="0.25">
      <c r="A723" t="s">
        <v>24</v>
      </c>
      <c r="B723" t="s">
        <v>81</v>
      </c>
      <c r="C723" t="s">
        <v>80</v>
      </c>
      <c r="D723" t="s">
        <v>76</v>
      </c>
      <c r="E723">
        <v>230</v>
      </c>
      <c r="F723" t="s">
        <v>509</v>
      </c>
      <c r="G723" t="s">
        <v>43</v>
      </c>
      <c r="H723" t="s">
        <v>46</v>
      </c>
      <c r="I723" t="s">
        <v>28</v>
      </c>
      <c r="J723" s="18">
        <v>105235.2</v>
      </c>
      <c r="K723" s="18">
        <v>2846.1538461538457</v>
      </c>
      <c r="L723" s="18">
        <v>5150</v>
      </c>
      <c r="M723" s="18">
        <v>870</v>
      </c>
      <c r="N723" s="18">
        <v>37795</v>
      </c>
      <c r="O723" s="18">
        <v>58574.046153846146</v>
      </c>
    </row>
    <row r="724" spans="1:15" x14ac:dyDescent="0.25">
      <c r="A724" t="s">
        <v>24</v>
      </c>
      <c r="B724" t="s">
        <v>81</v>
      </c>
      <c r="C724" t="s">
        <v>80</v>
      </c>
      <c r="D724" t="s">
        <v>76</v>
      </c>
      <c r="E724">
        <v>230</v>
      </c>
      <c r="F724" t="s">
        <v>509</v>
      </c>
      <c r="G724" t="s">
        <v>43</v>
      </c>
      <c r="H724" t="s">
        <v>32</v>
      </c>
      <c r="I724" t="s">
        <v>28</v>
      </c>
      <c r="J724" s="18">
        <v>52153.599999999991</v>
      </c>
      <c r="K724" s="18">
        <v>16250</v>
      </c>
      <c r="L724" s="18">
        <v>2000</v>
      </c>
      <c r="M724" s="18">
        <v>570</v>
      </c>
      <c r="N724" s="18">
        <v>22272</v>
      </c>
      <c r="O724" s="18">
        <v>11061.599999999997</v>
      </c>
    </row>
    <row r="725" spans="1:15" x14ac:dyDescent="0.25">
      <c r="A725" t="s">
        <v>24</v>
      </c>
      <c r="B725" t="s">
        <v>81</v>
      </c>
      <c r="C725" t="s">
        <v>80</v>
      </c>
      <c r="D725" t="s">
        <v>76</v>
      </c>
      <c r="E725">
        <v>230</v>
      </c>
      <c r="F725" t="s">
        <v>509</v>
      </c>
      <c r="G725" t="s">
        <v>5476</v>
      </c>
      <c r="H725" t="s">
        <v>32</v>
      </c>
      <c r="I725" t="s">
        <v>28</v>
      </c>
      <c r="J725" s="18">
        <v>48790.528000000006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</row>
    <row r="726" spans="1:15" x14ac:dyDescent="0.25">
      <c r="A726" t="s">
        <v>24</v>
      </c>
      <c r="B726" t="s">
        <v>81</v>
      </c>
      <c r="C726" t="s">
        <v>312</v>
      </c>
      <c r="D726" t="s">
        <v>52</v>
      </c>
      <c r="E726">
        <v>139</v>
      </c>
      <c r="F726" t="s">
        <v>1371</v>
      </c>
      <c r="G726" t="s">
        <v>5470</v>
      </c>
      <c r="H726" t="s">
        <v>32</v>
      </c>
      <c r="I726" t="s">
        <v>37</v>
      </c>
      <c r="J726" s="18">
        <v>0</v>
      </c>
      <c r="K726" s="18">
        <v>0</v>
      </c>
      <c r="L726" s="18">
        <v>0</v>
      </c>
      <c r="M726" s="18">
        <v>0</v>
      </c>
      <c r="N726" s="18">
        <v>0</v>
      </c>
      <c r="O726" s="18">
        <v>0</v>
      </c>
    </row>
    <row r="727" spans="1:15" x14ac:dyDescent="0.25">
      <c r="A727" t="s">
        <v>24</v>
      </c>
      <c r="B727" t="s">
        <v>81</v>
      </c>
      <c r="C727" t="s">
        <v>312</v>
      </c>
      <c r="D727" t="s">
        <v>52</v>
      </c>
      <c r="E727">
        <v>139</v>
      </c>
      <c r="F727" t="s">
        <v>1371</v>
      </c>
      <c r="G727" t="s">
        <v>43</v>
      </c>
      <c r="H727" t="s">
        <v>46</v>
      </c>
      <c r="I727" t="s">
        <v>37</v>
      </c>
      <c r="J727" s="18">
        <v>83544.12000000001</v>
      </c>
      <c r="K727" s="18">
        <v>5076.9230769230762</v>
      </c>
      <c r="L727" s="18">
        <v>4350</v>
      </c>
      <c r="M727" s="18">
        <v>1370</v>
      </c>
      <c r="N727" s="18">
        <v>39270</v>
      </c>
      <c r="O727" s="18">
        <v>33477.196923076932</v>
      </c>
    </row>
    <row r="728" spans="1:15" x14ac:dyDescent="0.25">
      <c r="A728" t="s">
        <v>24</v>
      </c>
      <c r="B728" t="s">
        <v>81</v>
      </c>
      <c r="C728" t="s">
        <v>312</v>
      </c>
      <c r="D728" t="s">
        <v>52</v>
      </c>
      <c r="E728">
        <v>139</v>
      </c>
      <c r="F728" t="s">
        <v>1371</v>
      </c>
      <c r="G728" t="s">
        <v>43</v>
      </c>
      <c r="H728" t="s">
        <v>32</v>
      </c>
      <c r="I728" t="s">
        <v>37</v>
      </c>
      <c r="J728" s="18">
        <v>39156.479999999996</v>
      </c>
      <c r="K728" s="18">
        <v>13750</v>
      </c>
      <c r="L728" s="18">
        <v>750</v>
      </c>
      <c r="M728" s="18">
        <v>510</v>
      </c>
      <c r="N728" s="18">
        <v>12692</v>
      </c>
      <c r="O728" s="18">
        <v>11454.48</v>
      </c>
    </row>
    <row r="729" spans="1:15" x14ac:dyDescent="0.25">
      <c r="A729" t="s">
        <v>24</v>
      </c>
      <c r="B729" t="s">
        <v>81</v>
      </c>
      <c r="C729" t="s">
        <v>312</v>
      </c>
      <c r="D729" t="s">
        <v>52</v>
      </c>
      <c r="E729">
        <v>139</v>
      </c>
      <c r="F729" t="s">
        <v>1371</v>
      </c>
      <c r="G729" t="s">
        <v>5476</v>
      </c>
      <c r="H729" t="s">
        <v>32</v>
      </c>
      <c r="I729" t="s">
        <v>37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18">
        <v>0</v>
      </c>
    </row>
    <row r="730" spans="1:15" x14ac:dyDescent="0.25">
      <c r="A730" t="s">
        <v>24</v>
      </c>
      <c r="B730" t="s">
        <v>81</v>
      </c>
      <c r="C730" t="s">
        <v>312</v>
      </c>
      <c r="D730" t="s">
        <v>40</v>
      </c>
      <c r="E730">
        <v>141</v>
      </c>
      <c r="F730" t="s">
        <v>311</v>
      </c>
      <c r="G730" t="s">
        <v>5470</v>
      </c>
      <c r="H730" t="s">
        <v>32</v>
      </c>
      <c r="I730" t="s">
        <v>37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18">
        <v>0</v>
      </c>
    </row>
    <row r="731" spans="1:15" x14ac:dyDescent="0.25">
      <c r="A731" t="s">
        <v>24</v>
      </c>
      <c r="B731" t="s">
        <v>81</v>
      </c>
      <c r="C731" t="s">
        <v>312</v>
      </c>
      <c r="D731" t="s">
        <v>40</v>
      </c>
      <c r="E731">
        <v>141</v>
      </c>
      <c r="F731" t="s">
        <v>311</v>
      </c>
      <c r="G731" t="s">
        <v>43</v>
      </c>
      <c r="H731" t="s">
        <v>46</v>
      </c>
      <c r="I731" t="s">
        <v>37</v>
      </c>
      <c r="J731" s="18">
        <v>34141.440000000002</v>
      </c>
      <c r="K731" s="18">
        <v>3384.6153846153848</v>
      </c>
      <c r="L731" s="18">
        <v>3200</v>
      </c>
      <c r="M731" s="18">
        <v>790</v>
      </c>
      <c r="N731" s="18">
        <v>26460</v>
      </c>
      <c r="O731" s="18">
        <v>306.82461538461484</v>
      </c>
    </row>
    <row r="732" spans="1:15" x14ac:dyDescent="0.25">
      <c r="A732" t="s">
        <v>24</v>
      </c>
      <c r="B732" t="s">
        <v>81</v>
      </c>
      <c r="C732" t="s">
        <v>312</v>
      </c>
      <c r="D732" t="s">
        <v>40</v>
      </c>
      <c r="E732">
        <v>141</v>
      </c>
      <c r="F732" t="s">
        <v>311</v>
      </c>
      <c r="G732" t="s">
        <v>43</v>
      </c>
      <c r="H732" t="s">
        <v>32</v>
      </c>
      <c r="I732" t="s">
        <v>37</v>
      </c>
      <c r="J732" s="18">
        <v>82274.880000000005</v>
      </c>
      <c r="K732" s="18">
        <v>46333.333333333336</v>
      </c>
      <c r="L732" s="18">
        <v>2050</v>
      </c>
      <c r="M732" s="18">
        <v>1060</v>
      </c>
      <c r="N732" s="18">
        <v>26312</v>
      </c>
      <c r="O732" s="18">
        <v>6519.5466666666707</v>
      </c>
    </row>
    <row r="733" spans="1:15" x14ac:dyDescent="0.25">
      <c r="A733" t="s">
        <v>24</v>
      </c>
      <c r="B733" t="s">
        <v>81</v>
      </c>
      <c r="C733" t="s">
        <v>312</v>
      </c>
      <c r="D733" t="s">
        <v>40</v>
      </c>
      <c r="E733">
        <v>141</v>
      </c>
      <c r="F733" t="s">
        <v>311</v>
      </c>
      <c r="G733" t="s">
        <v>5476</v>
      </c>
      <c r="H733" t="s">
        <v>32</v>
      </c>
      <c r="I733" t="s">
        <v>37</v>
      </c>
      <c r="J733" s="18">
        <v>0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</row>
    <row r="734" spans="1:15" x14ac:dyDescent="0.25">
      <c r="A734" t="s">
        <v>24</v>
      </c>
      <c r="B734" t="s">
        <v>81</v>
      </c>
      <c r="C734" t="s">
        <v>312</v>
      </c>
      <c r="D734" t="s">
        <v>76</v>
      </c>
      <c r="E734">
        <v>140</v>
      </c>
      <c r="F734" t="s">
        <v>808</v>
      </c>
      <c r="G734" t="s">
        <v>5470</v>
      </c>
      <c r="H734" t="s">
        <v>32</v>
      </c>
      <c r="I734" t="s">
        <v>37</v>
      </c>
      <c r="J734" s="18">
        <v>0</v>
      </c>
      <c r="K734" s="18">
        <v>0</v>
      </c>
      <c r="L734" s="18">
        <v>0</v>
      </c>
      <c r="M734" s="18">
        <v>0</v>
      </c>
      <c r="N734" s="18">
        <v>0</v>
      </c>
      <c r="O734" s="18">
        <v>0</v>
      </c>
    </row>
    <row r="735" spans="1:15" x14ac:dyDescent="0.25">
      <c r="A735" t="s">
        <v>24</v>
      </c>
      <c r="B735" t="s">
        <v>81</v>
      </c>
      <c r="C735" t="s">
        <v>312</v>
      </c>
      <c r="D735" t="s">
        <v>76</v>
      </c>
      <c r="E735">
        <v>140</v>
      </c>
      <c r="F735" t="s">
        <v>808</v>
      </c>
      <c r="G735" t="s">
        <v>43</v>
      </c>
      <c r="H735" t="s">
        <v>46</v>
      </c>
      <c r="I735" t="s">
        <v>37</v>
      </c>
      <c r="J735" s="18">
        <v>41004</v>
      </c>
      <c r="K735" s="18">
        <v>3615.3846153846152</v>
      </c>
      <c r="L735" s="18">
        <v>4800</v>
      </c>
      <c r="M735" s="18">
        <v>1930</v>
      </c>
      <c r="N735" s="18">
        <v>22315</v>
      </c>
      <c r="O735" s="18">
        <v>8343.6153846153848</v>
      </c>
    </row>
    <row r="736" spans="1:15" x14ac:dyDescent="0.25">
      <c r="A736" t="s">
        <v>24</v>
      </c>
      <c r="B736" t="s">
        <v>81</v>
      </c>
      <c r="C736" t="s">
        <v>312</v>
      </c>
      <c r="D736" t="s">
        <v>76</v>
      </c>
      <c r="E736">
        <v>140</v>
      </c>
      <c r="F736" t="s">
        <v>808</v>
      </c>
      <c r="G736" t="s">
        <v>43</v>
      </c>
      <c r="H736" t="s">
        <v>32</v>
      </c>
      <c r="I736" t="s">
        <v>37</v>
      </c>
      <c r="J736" s="18">
        <v>77812.800000000003</v>
      </c>
      <c r="K736" s="18">
        <v>13750</v>
      </c>
      <c r="L736" s="18">
        <v>1500</v>
      </c>
      <c r="M736" s="18">
        <v>560</v>
      </c>
      <c r="N736" s="18">
        <v>49792</v>
      </c>
      <c r="O736" s="18">
        <v>12210.8</v>
      </c>
    </row>
    <row r="737" spans="1:15" x14ac:dyDescent="0.25">
      <c r="A737" t="s">
        <v>24</v>
      </c>
      <c r="B737" t="s">
        <v>81</v>
      </c>
      <c r="C737" t="s">
        <v>312</v>
      </c>
      <c r="D737" t="s">
        <v>76</v>
      </c>
      <c r="E737">
        <v>140</v>
      </c>
      <c r="F737" t="s">
        <v>808</v>
      </c>
      <c r="G737" t="s">
        <v>5476</v>
      </c>
      <c r="H737" t="s">
        <v>32</v>
      </c>
      <c r="I737" t="s">
        <v>37</v>
      </c>
      <c r="J737" s="18">
        <v>0</v>
      </c>
      <c r="K737" s="18">
        <v>0</v>
      </c>
      <c r="L737" s="18">
        <v>0</v>
      </c>
      <c r="M737" s="18">
        <v>0</v>
      </c>
      <c r="N737" s="18">
        <v>0</v>
      </c>
      <c r="O737" s="18">
        <v>0</v>
      </c>
    </row>
    <row r="738" spans="1:15" x14ac:dyDescent="0.25">
      <c r="A738" t="s">
        <v>24</v>
      </c>
      <c r="B738" t="s">
        <v>60</v>
      </c>
      <c r="C738" t="s">
        <v>75</v>
      </c>
      <c r="D738" t="s">
        <v>40</v>
      </c>
      <c r="E738">
        <v>131</v>
      </c>
      <c r="F738" t="s">
        <v>846</v>
      </c>
      <c r="G738" t="s">
        <v>5470</v>
      </c>
      <c r="H738" t="s">
        <v>32</v>
      </c>
      <c r="I738" t="s">
        <v>37</v>
      </c>
      <c r="J738" s="18">
        <v>0</v>
      </c>
      <c r="K738" s="18">
        <v>0</v>
      </c>
      <c r="L738" s="18">
        <v>0</v>
      </c>
      <c r="M738" s="18">
        <v>0</v>
      </c>
      <c r="N738" s="18">
        <v>0</v>
      </c>
      <c r="O738" s="18">
        <v>0</v>
      </c>
    </row>
    <row r="739" spans="1:15" x14ac:dyDescent="0.25">
      <c r="A739" t="s">
        <v>24</v>
      </c>
      <c r="B739" t="s">
        <v>60</v>
      </c>
      <c r="C739" t="s">
        <v>75</v>
      </c>
      <c r="D739" t="s">
        <v>40</v>
      </c>
      <c r="E739">
        <v>131</v>
      </c>
      <c r="F739" t="s">
        <v>846</v>
      </c>
      <c r="G739" t="s">
        <v>43</v>
      </c>
      <c r="H739" t="s">
        <v>46</v>
      </c>
      <c r="I739" t="s">
        <v>37</v>
      </c>
      <c r="J739" s="18">
        <v>41211.399999999994</v>
      </c>
      <c r="K739" s="18">
        <v>4307.6923076923076</v>
      </c>
      <c r="L739" s="18">
        <v>1650</v>
      </c>
      <c r="M739" s="18">
        <v>790</v>
      </c>
      <c r="N739" s="18">
        <v>23452</v>
      </c>
      <c r="O739" s="18">
        <v>11011.707692307691</v>
      </c>
    </row>
    <row r="740" spans="1:15" x14ac:dyDescent="0.25">
      <c r="A740" t="s">
        <v>24</v>
      </c>
      <c r="B740" t="s">
        <v>60</v>
      </c>
      <c r="C740" t="s">
        <v>75</v>
      </c>
      <c r="D740" t="s">
        <v>40</v>
      </c>
      <c r="E740">
        <v>131</v>
      </c>
      <c r="F740" t="s">
        <v>846</v>
      </c>
      <c r="G740" t="s">
        <v>43</v>
      </c>
      <c r="H740" t="s">
        <v>32</v>
      </c>
      <c r="I740" t="s">
        <v>37</v>
      </c>
      <c r="J740" s="18">
        <v>32719.799999999996</v>
      </c>
      <c r="K740" s="18">
        <v>16666.666666666664</v>
      </c>
      <c r="L740" s="18">
        <v>1700</v>
      </c>
      <c r="M740" s="18">
        <v>510</v>
      </c>
      <c r="N740" s="18">
        <v>12936</v>
      </c>
      <c r="O740" s="18">
        <v>907.13333333333139</v>
      </c>
    </row>
    <row r="741" spans="1:15" x14ac:dyDescent="0.25">
      <c r="A741" t="s">
        <v>24</v>
      </c>
      <c r="B741" t="s">
        <v>60</v>
      </c>
      <c r="C741" t="s">
        <v>75</v>
      </c>
      <c r="D741" t="s">
        <v>40</v>
      </c>
      <c r="E741">
        <v>131</v>
      </c>
      <c r="F741" t="s">
        <v>846</v>
      </c>
      <c r="G741" t="s">
        <v>5476</v>
      </c>
      <c r="H741" t="s">
        <v>32</v>
      </c>
      <c r="I741" t="s">
        <v>37</v>
      </c>
      <c r="J741" s="18">
        <v>0</v>
      </c>
      <c r="K741" s="18">
        <v>0</v>
      </c>
      <c r="L741" s="18">
        <v>0</v>
      </c>
      <c r="M741" s="18">
        <v>0</v>
      </c>
      <c r="N741" s="18">
        <v>0</v>
      </c>
      <c r="O741" s="18">
        <v>0</v>
      </c>
    </row>
    <row r="742" spans="1:15" x14ac:dyDescent="0.25">
      <c r="A742" t="s">
        <v>24</v>
      </c>
      <c r="B742" t="s">
        <v>60</v>
      </c>
      <c r="C742" t="s">
        <v>75</v>
      </c>
      <c r="D742" t="s">
        <v>76</v>
      </c>
      <c r="E742">
        <v>130</v>
      </c>
      <c r="F742" t="s">
        <v>74</v>
      </c>
      <c r="G742" t="s">
        <v>5470</v>
      </c>
      <c r="H742" t="s">
        <v>32</v>
      </c>
      <c r="I742" t="s">
        <v>37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18">
        <v>0</v>
      </c>
    </row>
    <row r="743" spans="1:15" x14ac:dyDescent="0.25">
      <c r="A743" t="s">
        <v>24</v>
      </c>
      <c r="B743" t="s">
        <v>60</v>
      </c>
      <c r="C743" t="s">
        <v>75</v>
      </c>
      <c r="D743" t="s">
        <v>76</v>
      </c>
      <c r="E743">
        <v>130</v>
      </c>
      <c r="F743" t="s">
        <v>74</v>
      </c>
      <c r="G743" t="s">
        <v>43</v>
      </c>
      <c r="H743" t="s">
        <v>46</v>
      </c>
      <c r="I743" t="s">
        <v>37</v>
      </c>
      <c r="J743" s="18">
        <v>74410.749999999985</v>
      </c>
      <c r="K743" s="18">
        <v>4384.6153846153848</v>
      </c>
      <c r="L743" s="18">
        <v>5900</v>
      </c>
      <c r="M743" s="18">
        <v>1780</v>
      </c>
      <c r="N743" s="18">
        <v>39881</v>
      </c>
      <c r="O743" s="18">
        <v>22465.134615384606</v>
      </c>
    </row>
    <row r="744" spans="1:15" x14ac:dyDescent="0.25">
      <c r="A744" t="s">
        <v>24</v>
      </c>
      <c r="B744" t="s">
        <v>60</v>
      </c>
      <c r="C744" t="s">
        <v>75</v>
      </c>
      <c r="D744" t="s">
        <v>76</v>
      </c>
      <c r="E744">
        <v>130</v>
      </c>
      <c r="F744" t="s">
        <v>74</v>
      </c>
      <c r="G744" t="s">
        <v>43</v>
      </c>
      <c r="H744" t="s">
        <v>32</v>
      </c>
      <c r="I744" t="s">
        <v>37</v>
      </c>
      <c r="J744" s="18">
        <v>10246.5</v>
      </c>
      <c r="K744" s="18">
        <v>5666.666666666667</v>
      </c>
      <c r="L744" s="18">
        <v>1000</v>
      </c>
      <c r="M744" s="18">
        <v>50</v>
      </c>
      <c r="N744" s="18">
        <v>0</v>
      </c>
      <c r="O744" s="18">
        <v>3529.833333333333</v>
      </c>
    </row>
    <row r="745" spans="1:15" x14ac:dyDescent="0.25">
      <c r="A745" t="s">
        <v>24</v>
      </c>
      <c r="B745" t="s">
        <v>60</v>
      </c>
      <c r="C745" t="s">
        <v>75</v>
      </c>
      <c r="D745" t="s">
        <v>76</v>
      </c>
      <c r="E745">
        <v>130</v>
      </c>
      <c r="F745" t="s">
        <v>74</v>
      </c>
      <c r="G745" t="s">
        <v>5476</v>
      </c>
      <c r="H745" t="s">
        <v>32</v>
      </c>
      <c r="I745" t="s">
        <v>37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18">
        <v>0</v>
      </c>
    </row>
    <row r="746" spans="1:15" x14ac:dyDescent="0.25">
      <c r="A746" t="s">
        <v>24</v>
      </c>
      <c r="B746" t="s">
        <v>60</v>
      </c>
      <c r="C746" t="s">
        <v>582</v>
      </c>
      <c r="D746" t="s">
        <v>40</v>
      </c>
      <c r="E746">
        <v>308</v>
      </c>
      <c r="F746" t="s">
        <v>1325</v>
      </c>
      <c r="G746" t="s">
        <v>5470</v>
      </c>
      <c r="H746" t="s">
        <v>32</v>
      </c>
      <c r="I746" t="s">
        <v>28</v>
      </c>
      <c r="J746" s="18">
        <v>0</v>
      </c>
      <c r="K746" s="18">
        <v>0</v>
      </c>
      <c r="L746" s="18">
        <v>0</v>
      </c>
      <c r="M746" s="18">
        <v>0</v>
      </c>
      <c r="N746" s="18">
        <v>0</v>
      </c>
      <c r="O746" s="18">
        <v>0</v>
      </c>
    </row>
    <row r="747" spans="1:15" x14ac:dyDescent="0.25">
      <c r="A747" t="s">
        <v>24</v>
      </c>
      <c r="B747" t="s">
        <v>60</v>
      </c>
      <c r="C747" t="s">
        <v>582</v>
      </c>
      <c r="D747" t="s">
        <v>40</v>
      </c>
      <c r="E747">
        <v>308</v>
      </c>
      <c r="F747" t="s">
        <v>1325</v>
      </c>
      <c r="G747" t="s">
        <v>43</v>
      </c>
      <c r="H747" t="s">
        <v>46</v>
      </c>
      <c r="I747" t="s">
        <v>28</v>
      </c>
      <c r="J747" s="18">
        <v>40156.160000000003</v>
      </c>
      <c r="K747" s="18">
        <v>4153.8461538461534</v>
      </c>
      <c r="L747" s="18">
        <v>5450</v>
      </c>
      <c r="M747" s="18">
        <v>470</v>
      </c>
      <c r="N747" s="18">
        <v>8798</v>
      </c>
      <c r="O747" s="18">
        <v>21284.313846153851</v>
      </c>
    </row>
    <row r="748" spans="1:15" x14ac:dyDescent="0.25">
      <c r="A748" t="s">
        <v>24</v>
      </c>
      <c r="B748" t="s">
        <v>60</v>
      </c>
      <c r="C748" t="s">
        <v>582</v>
      </c>
      <c r="D748" t="s">
        <v>40</v>
      </c>
      <c r="E748">
        <v>308</v>
      </c>
      <c r="F748" t="s">
        <v>1325</v>
      </c>
      <c r="G748" t="s">
        <v>43</v>
      </c>
      <c r="H748" t="s">
        <v>32</v>
      </c>
      <c r="I748" t="s">
        <v>28</v>
      </c>
      <c r="J748" s="18">
        <v>59704.320000000014</v>
      </c>
      <c r="K748" s="18">
        <v>5416.666666666667</v>
      </c>
      <c r="L748" s="18">
        <v>900</v>
      </c>
      <c r="M748" s="18">
        <v>1310</v>
      </c>
      <c r="N748" s="18">
        <v>31666</v>
      </c>
      <c r="O748" s="18">
        <v>20411.653333333343</v>
      </c>
    </row>
    <row r="749" spans="1:15" x14ac:dyDescent="0.25">
      <c r="A749" t="s">
        <v>24</v>
      </c>
      <c r="B749" t="s">
        <v>60</v>
      </c>
      <c r="C749" t="s">
        <v>582</v>
      </c>
      <c r="D749" t="s">
        <v>40</v>
      </c>
      <c r="E749">
        <v>308</v>
      </c>
      <c r="F749" t="s">
        <v>1325</v>
      </c>
      <c r="G749" t="s">
        <v>5476</v>
      </c>
      <c r="H749" t="s">
        <v>32</v>
      </c>
      <c r="I749" t="s">
        <v>28</v>
      </c>
      <c r="J749" s="18">
        <v>-16976.281600000002</v>
      </c>
      <c r="K749" s="18">
        <v>0</v>
      </c>
      <c r="L749" s="18">
        <v>0</v>
      </c>
      <c r="M749" s="18">
        <v>0</v>
      </c>
      <c r="N749" s="18">
        <v>0</v>
      </c>
      <c r="O749" s="18">
        <v>0</v>
      </c>
    </row>
    <row r="750" spans="1:15" x14ac:dyDescent="0.25">
      <c r="A750" t="s">
        <v>24</v>
      </c>
      <c r="B750" t="s">
        <v>60</v>
      </c>
      <c r="C750" t="s">
        <v>582</v>
      </c>
      <c r="D750" t="s">
        <v>76</v>
      </c>
      <c r="E750">
        <v>307</v>
      </c>
      <c r="F750" t="s">
        <v>581</v>
      </c>
      <c r="G750" t="s">
        <v>5470</v>
      </c>
      <c r="H750" t="s">
        <v>32</v>
      </c>
      <c r="I750" t="s">
        <v>28</v>
      </c>
      <c r="J750" s="18">
        <v>0</v>
      </c>
      <c r="K750" s="18">
        <v>0</v>
      </c>
      <c r="L750" s="18">
        <v>0</v>
      </c>
      <c r="M750" s="18">
        <v>0</v>
      </c>
      <c r="N750" s="18">
        <v>0</v>
      </c>
      <c r="O750" s="18">
        <v>0</v>
      </c>
    </row>
    <row r="751" spans="1:15" x14ac:dyDescent="0.25">
      <c r="A751" t="s">
        <v>24</v>
      </c>
      <c r="B751" t="s">
        <v>60</v>
      </c>
      <c r="C751" t="s">
        <v>582</v>
      </c>
      <c r="D751" t="s">
        <v>76</v>
      </c>
      <c r="E751">
        <v>307</v>
      </c>
      <c r="F751" t="s">
        <v>581</v>
      </c>
      <c r="G751" t="s">
        <v>43</v>
      </c>
      <c r="H751" t="s">
        <v>46</v>
      </c>
      <c r="I751" t="s">
        <v>28</v>
      </c>
      <c r="J751" s="18">
        <v>50931.200000000004</v>
      </c>
      <c r="K751" s="18">
        <v>1769.2307692307695</v>
      </c>
      <c r="L751" s="18">
        <v>3000</v>
      </c>
      <c r="M751" s="18">
        <v>1120</v>
      </c>
      <c r="N751" s="18">
        <v>23851</v>
      </c>
      <c r="O751" s="18">
        <v>21190.969230769235</v>
      </c>
    </row>
    <row r="752" spans="1:15" x14ac:dyDescent="0.25">
      <c r="A752" t="s">
        <v>24</v>
      </c>
      <c r="B752" t="s">
        <v>60</v>
      </c>
      <c r="C752" t="s">
        <v>582</v>
      </c>
      <c r="D752" t="s">
        <v>76</v>
      </c>
      <c r="E752">
        <v>307</v>
      </c>
      <c r="F752" t="s">
        <v>581</v>
      </c>
      <c r="G752" t="s">
        <v>43</v>
      </c>
      <c r="H752" t="s">
        <v>32</v>
      </c>
      <c r="I752" t="s">
        <v>28</v>
      </c>
      <c r="J752" s="18">
        <v>41510.399999999994</v>
      </c>
      <c r="K752" s="18">
        <v>23583.333333333336</v>
      </c>
      <c r="L752" s="18">
        <v>1100</v>
      </c>
      <c r="M752" s="18">
        <v>200</v>
      </c>
      <c r="N752" s="18">
        <v>8760</v>
      </c>
      <c r="O752" s="18">
        <v>7867.0666666666666</v>
      </c>
    </row>
    <row r="753" spans="1:15" x14ac:dyDescent="0.25">
      <c r="A753" t="s">
        <v>24</v>
      </c>
      <c r="B753" t="s">
        <v>60</v>
      </c>
      <c r="C753" t="s">
        <v>582</v>
      </c>
      <c r="D753" t="s">
        <v>76</v>
      </c>
      <c r="E753">
        <v>307</v>
      </c>
      <c r="F753" t="s">
        <v>581</v>
      </c>
      <c r="G753" t="s">
        <v>5476</v>
      </c>
      <c r="H753" t="s">
        <v>32</v>
      </c>
      <c r="I753" t="s">
        <v>28</v>
      </c>
      <c r="J753" s="18">
        <v>41598.720000000001</v>
      </c>
      <c r="K753" s="18">
        <v>0</v>
      </c>
      <c r="L753" s="18">
        <v>0</v>
      </c>
      <c r="M753" s="18">
        <v>0</v>
      </c>
      <c r="N753" s="18">
        <v>0</v>
      </c>
      <c r="O753" s="18">
        <v>0</v>
      </c>
    </row>
    <row r="754" spans="1:15" x14ac:dyDescent="0.25">
      <c r="A754" t="s">
        <v>24</v>
      </c>
      <c r="B754" t="s">
        <v>60</v>
      </c>
      <c r="C754" t="s">
        <v>334</v>
      </c>
      <c r="D754" t="s">
        <v>40</v>
      </c>
      <c r="E754">
        <v>306</v>
      </c>
      <c r="F754" t="s">
        <v>786</v>
      </c>
      <c r="G754" t="s">
        <v>5470</v>
      </c>
      <c r="H754" t="s">
        <v>32</v>
      </c>
      <c r="I754" t="s">
        <v>37</v>
      </c>
      <c r="J754" s="18">
        <v>0</v>
      </c>
      <c r="K754" s="18">
        <v>0</v>
      </c>
      <c r="L754" s="18">
        <v>0</v>
      </c>
      <c r="M754" s="18">
        <v>0</v>
      </c>
      <c r="N754" s="18">
        <v>0</v>
      </c>
      <c r="O754" s="18">
        <v>0</v>
      </c>
    </row>
    <row r="755" spans="1:15" x14ac:dyDescent="0.25">
      <c r="A755" t="s">
        <v>24</v>
      </c>
      <c r="B755" t="s">
        <v>60</v>
      </c>
      <c r="C755" t="s">
        <v>334</v>
      </c>
      <c r="D755" t="s">
        <v>40</v>
      </c>
      <c r="E755">
        <v>306</v>
      </c>
      <c r="F755" t="s">
        <v>786</v>
      </c>
      <c r="G755" t="s">
        <v>43</v>
      </c>
      <c r="H755" t="s">
        <v>46</v>
      </c>
      <c r="I755" t="s">
        <v>37</v>
      </c>
      <c r="J755" s="18">
        <v>19715.328000000001</v>
      </c>
      <c r="K755" s="18">
        <v>1692.3076923076924</v>
      </c>
      <c r="L755" s="18">
        <v>3150</v>
      </c>
      <c r="M755" s="18">
        <v>770</v>
      </c>
      <c r="N755" s="18">
        <v>17609</v>
      </c>
      <c r="O755" s="18">
        <v>-3505.9796923076919</v>
      </c>
    </row>
    <row r="756" spans="1:15" x14ac:dyDescent="0.25">
      <c r="A756" t="s">
        <v>24</v>
      </c>
      <c r="B756" t="s">
        <v>60</v>
      </c>
      <c r="C756" t="s">
        <v>334</v>
      </c>
      <c r="D756" t="s">
        <v>40</v>
      </c>
      <c r="E756">
        <v>306</v>
      </c>
      <c r="F756" t="s">
        <v>786</v>
      </c>
      <c r="G756" t="s">
        <v>43</v>
      </c>
      <c r="H756" t="s">
        <v>32</v>
      </c>
      <c r="I756" t="s">
        <v>37</v>
      </c>
      <c r="J756" s="18">
        <v>12871.103999999999</v>
      </c>
      <c r="K756" s="18">
        <v>11916.666666666668</v>
      </c>
      <c r="L756" s="18">
        <v>500</v>
      </c>
      <c r="M756" s="18">
        <v>350</v>
      </c>
      <c r="N756" s="18">
        <v>0</v>
      </c>
      <c r="O756" s="18">
        <v>104.4373333333333</v>
      </c>
    </row>
    <row r="757" spans="1:15" x14ac:dyDescent="0.25">
      <c r="A757" t="s">
        <v>24</v>
      </c>
      <c r="B757" t="s">
        <v>60</v>
      </c>
      <c r="C757" t="s">
        <v>334</v>
      </c>
      <c r="D757" t="s">
        <v>40</v>
      </c>
      <c r="E757">
        <v>306</v>
      </c>
      <c r="F757" t="s">
        <v>786</v>
      </c>
      <c r="G757" t="s">
        <v>5476</v>
      </c>
      <c r="H757" t="s">
        <v>32</v>
      </c>
      <c r="I757" t="s">
        <v>37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18">
        <v>0</v>
      </c>
    </row>
    <row r="758" spans="1:15" x14ac:dyDescent="0.25">
      <c r="A758" t="s">
        <v>24</v>
      </c>
      <c r="B758" t="s">
        <v>60</v>
      </c>
      <c r="C758" t="s">
        <v>334</v>
      </c>
      <c r="D758" t="s">
        <v>76</v>
      </c>
      <c r="E758">
        <v>305</v>
      </c>
      <c r="F758" t="s">
        <v>333</v>
      </c>
      <c r="G758" t="s">
        <v>5470</v>
      </c>
      <c r="H758" t="s">
        <v>32</v>
      </c>
      <c r="I758" t="s">
        <v>37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18">
        <v>0</v>
      </c>
    </row>
    <row r="759" spans="1:15" x14ac:dyDescent="0.25">
      <c r="A759" t="s">
        <v>24</v>
      </c>
      <c r="B759" t="s">
        <v>60</v>
      </c>
      <c r="C759" t="s">
        <v>334</v>
      </c>
      <c r="D759" t="s">
        <v>76</v>
      </c>
      <c r="E759">
        <v>305</v>
      </c>
      <c r="F759" t="s">
        <v>333</v>
      </c>
      <c r="G759" t="s">
        <v>43</v>
      </c>
      <c r="H759" t="s">
        <v>46</v>
      </c>
      <c r="I759" t="s">
        <v>37</v>
      </c>
      <c r="J759" s="18">
        <v>19241.64</v>
      </c>
      <c r="K759" s="18">
        <v>1846.1538461538462</v>
      </c>
      <c r="L759" s="18">
        <v>2200</v>
      </c>
      <c r="M759" s="18">
        <v>500</v>
      </c>
      <c r="N759" s="18">
        <v>6683</v>
      </c>
      <c r="O759" s="18">
        <v>8012.4861538461555</v>
      </c>
    </row>
    <row r="760" spans="1:15" x14ac:dyDescent="0.25">
      <c r="A760" t="s">
        <v>24</v>
      </c>
      <c r="B760" t="s">
        <v>60</v>
      </c>
      <c r="C760" t="s">
        <v>334</v>
      </c>
      <c r="D760" t="s">
        <v>76</v>
      </c>
      <c r="E760">
        <v>305</v>
      </c>
      <c r="F760" t="s">
        <v>333</v>
      </c>
      <c r="G760" t="s">
        <v>43</v>
      </c>
      <c r="H760" t="s">
        <v>32</v>
      </c>
      <c r="I760" t="s">
        <v>37</v>
      </c>
      <c r="J760" s="18">
        <v>39436.160000000003</v>
      </c>
      <c r="K760" s="18">
        <v>30250</v>
      </c>
      <c r="L760" s="18">
        <v>4450</v>
      </c>
      <c r="M760" s="18">
        <v>920</v>
      </c>
      <c r="N760" s="18">
        <v>12719</v>
      </c>
      <c r="O760" s="18">
        <v>-8902.84</v>
      </c>
    </row>
    <row r="761" spans="1:15" x14ac:dyDescent="0.25">
      <c r="A761" t="s">
        <v>24</v>
      </c>
      <c r="B761" t="s">
        <v>60</v>
      </c>
      <c r="C761" t="s">
        <v>334</v>
      </c>
      <c r="D761" t="s">
        <v>76</v>
      </c>
      <c r="E761">
        <v>305</v>
      </c>
      <c r="F761" t="s">
        <v>333</v>
      </c>
      <c r="G761" t="s">
        <v>5476</v>
      </c>
      <c r="H761" t="s">
        <v>32</v>
      </c>
      <c r="I761" t="s">
        <v>37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18">
        <v>0</v>
      </c>
    </row>
    <row r="762" spans="1:15" x14ac:dyDescent="0.25">
      <c r="A762" t="s">
        <v>24</v>
      </c>
      <c r="B762" t="s">
        <v>60</v>
      </c>
      <c r="C762" t="s">
        <v>329</v>
      </c>
      <c r="D762" t="s">
        <v>31</v>
      </c>
      <c r="E762">
        <v>192</v>
      </c>
      <c r="F762" t="s">
        <v>394</v>
      </c>
      <c r="G762" t="s">
        <v>5470</v>
      </c>
      <c r="H762" t="s">
        <v>32</v>
      </c>
      <c r="I762" t="s">
        <v>28</v>
      </c>
      <c r="J762" s="18">
        <v>0</v>
      </c>
      <c r="K762" s="18">
        <v>0</v>
      </c>
      <c r="L762" s="18">
        <v>0</v>
      </c>
      <c r="M762" s="18">
        <v>0</v>
      </c>
      <c r="N762" s="18">
        <v>0</v>
      </c>
      <c r="O762" s="18">
        <v>0</v>
      </c>
    </row>
    <row r="763" spans="1:15" x14ac:dyDescent="0.25">
      <c r="A763" t="s">
        <v>24</v>
      </c>
      <c r="B763" t="s">
        <v>60</v>
      </c>
      <c r="C763" t="s">
        <v>329</v>
      </c>
      <c r="D763" t="s">
        <v>31</v>
      </c>
      <c r="E763">
        <v>192</v>
      </c>
      <c r="F763" t="s">
        <v>394</v>
      </c>
      <c r="G763" t="s">
        <v>43</v>
      </c>
      <c r="H763" t="s">
        <v>46</v>
      </c>
      <c r="I763" t="s">
        <v>28</v>
      </c>
      <c r="J763" s="18">
        <v>108165.12</v>
      </c>
      <c r="K763" s="18">
        <v>5615.3846153846152</v>
      </c>
      <c r="L763" s="18">
        <v>5900</v>
      </c>
      <c r="M763" s="18">
        <v>890</v>
      </c>
      <c r="N763" s="18">
        <v>30578</v>
      </c>
      <c r="O763" s="18">
        <v>65181.735384615393</v>
      </c>
    </row>
    <row r="764" spans="1:15" x14ac:dyDescent="0.25">
      <c r="A764" t="s">
        <v>24</v>
      </c>
      <c r="B764" t="s">
        <v>60</v>
      </c>
      <c r="C764" t="s">
        <v>329</v>
      </c>
      <c r="D764" t="s">
        <v>31</v>
      </c>
      <c r="E764">
        <v>192</v>
      </c>
      <c r="F764" t="s">
        <v>394</v>
      </c>
      <c r="G764" t="s">
        <v>43</v>
      </c>
      <c r="H764" t="s">
        <v>32</v>
      </c>
      <c r="I764" t="s">
        <v>28</v>
      </c>
      <c r="J764" s="18">
        <v>59351.040000000008</v>
      </c>
      <c r="K764" s="18">
        <v>29583.333333333336</v>
      </c>
      <c r="L764" s="18">
        <v>700</v>
      </c>
      <c r="M764" s="18">
        <v>210</v>
      </c>
      <c r="N764" s="18">
        <v>0</v>
      </c>
      <c r="O764" s="18">
        <v>28857.706666666672</v>
      </c>
    </row>
    <row r="765" spans="1:15" x14ac:dyDescent="0.25">
      <c r="A765" t="s">
        <v>24</v>
      </c>
      <c r="B765" t="s">
        <v>60</v>
      </c>
      <c r="C765" t="s">
        <v>329</v>
      </c>
      <c r="D765" t="s">
        <v>31</v>
      </c>
      <c r="E765">
        <v>192</v>
      </c>
      <c r="F765" t="s">
        <v>394</v>
      </c>
      <c r="G765" t="s">
        <v>5476</v>
      </c>
      <c r="H765" t="s">
        <v>32</v>
      </c>
      <c r="I765" t="s">
        <v>28</v>
      </c>
      <c r="J765" s="18">
        <v>-33503.232000000011</v>
      </c>
      <c r="K765" s="18">
        <v>0</v>
      </c>
      <c r="L765" s="18">
        <v>0</v>
      </c>
      <c r="M765" s="18">
        <v>0</v>
      </c>
      <c r="N765" s="18">
        <v>0</v>
      </c>
      <c r="O765" s="18">
        <v>0</v>
      </c>
    </row>
    <row r="766" spans="1:15" x14ac:dyDescent="0.25">
      <c r="A766" t="s">
        <v>24</v>
      </c>
      <c r="B766" t="s">
        <v>60</v>
      </c>
      <c r="C766" t="s">
        <v>329</v>
      </c>
      <c r="D766" t="s">
        <v>86</v>
      </c>
      <c r="E766">
        <v>191</v>
      </c>
      <c r="F766" t="s">
        <v>614</v>
      </c>
      <c r="G766" t="s">
        <v>5470</v>
      </c>
      <c r="H766" t="s">
        <v>32</v>
      </c>
      <c r="I766" t="s">
        <v>28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18">
        <v>0</v>
      </c>
    </row>
    <row r="767" spans="1:15" x14ac:dyDescent="0.25">
      <c r="A767" t="s">
        <v>24</v>
      </c>
      <c r="B767" t="s">
        <v>60</v>
      </c>
      <c r="C767" t="s">
        <v>329</v>
      </c>
      <c r="D767" t="s">
        <v>86</v>
      </c>
      <c r="E767">
        <v>191</v>
      </c>
      <c r="F767" t="s">
        <v>614</v>
      </c>
      <c r="G767" t="s">
        <v>43</v>
      </c>
      <c r="H767" t="s">
        <v>46</v>
      </c>
      <c r="I767" t="s">
        <v>28</v>
      </c>
      <c r="J767" s="18">
        <v>48061.44000000001</v>
      </c>
      <c r="K767" s="18">
        <v>1000</v>
      </c>
      <c r="L767" s="18">
        <v>3450</v>
      </c>
      <c r="M767" s="18">
        <v>920</v>
      </c>
      <c r="N767" s="18">
        <v>14818</v>
      </c>
      <c r="O767" s="18">
        <v>27873.440000000002</v>
      </c>
    </row>
    <row r="768" spans="1:15" x14ac:dyDescent="0.25">
      <c r="A768" t="s">
        <v>24</v>
      </c>
      <c r="B768" t="s">
        <v>60</v>
      </c>
      <c r="C768" t="s">
        <v>329</v>
      </c>
      <c r="D768" t="s">
        <v>86</v>
      </c>
      <c r="E768">
        <v>191</v>
      </c>
      <c r="F768" t="s">
        <v>614</v>
      </c>
      <c r="G768" t="s">
        <v>43</v>
      </c>
      <c r="H768" t="s">
        <v>32</v>
      </c>
      <c r="I768" t="s">
        <v>28</v>
      </c>
      <c r="J768" s="18">
        <v>11612.160000000002</v>
      </c>
      <c r="K768" s="18">
        <v>8333.3333333333339</v>
      </c>
      <c r="L768" s="18">
        <v>0</v>
      </c>
      <c r="M768" s="18">
        <v>250</v>
      </c>
      <c r="N768" s="18">
        <v>0</v>
      </c>
      <c r="O768" s="18">
        <v>3028.8266666666677</v>
      </c>
    </row>
    <row r="769" spans="1:15" x14ac:dyDescent="0.25">
      <c r="A769" t="s">
        <v>24</v>
      </c>
      <c r="B769" t="s">
        <v>60</v>
      </c>
      <c r="C769" t="s">
        <v>329</v>
      </c>
      <c r="D769" t="s">
        <v>86</v>
      </c>
      <c r="E769">
        <v>191</v>
      </c>
      <c r="F769" t="s">
        <v>614</v>
      </c>
      <c r="G769" t="s">
        <v>5476</v>
      </c>
      <c r="H769" t="s">
        <v>32</v>
      </c>
      <c r="I769" t="s">
        <v>28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18">
        <v>0</v>
      </c>
    </row>
    <row r="770" spans="1:15" x14ac:dyDescent="0.25">
      <c r="A770" t="s">
        <v>24</v>
      </c>
      <c r="B770" t="s">
        <v>60</v>
      </c>
      <c r="C770" t="s">
        <v>329</v>
      </c>
      <c r="D770" t="s">
        <v>52</v>
      </c>
      <c r="E770">
        <v>193</v>
      </c>
      <c r="F770" t="s">
        <v>328</v>
      </c>
      <c r="G770" t="s">
        <v>5470</v>
      </c>
      <c r="H770" t="s">
        <v>32</v>
      </c>
      <c r="I770" t="s">
        <v>37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18">
        <v>0</v>
      </c>
    </row>
    <row r="771" spans="1:15" x14ac:dyDescent="0.25">
      <c r="A771" t="s">
        <v>24</v>
      </c>
      <c r="B771" t="s">
        <v>60</v>
      </c>
      <c r="C771" t="s">
        <v>329</v>
      </c>
      <c r="D771" t="s">
        <v>52</v>
      </c>
      <c r="E771">
        <v>193</v>
      </c>
      <c r="F771" t="s">
        <v>328</v>
      </c>
      <c r="G771" t="s">
        <v>43</v>
      </c>
      <c r="H771" t="s">
        <v>46</v>
      </c>
      <c r="I771" t="s">
        <v>37</v>
      </c>
      <c r="J771" s="18">
        <v>37265.536000000007</v>
      </c>
      <c r="K771" s="18">
        <v>5846.1538461538466</v>
      </c>
      <c r="L771" s="18">
        <v>2600</v>
      </c>
      <c r="M771" s="18">
        <v>1620</v>
      </c>
      <c r="N771" s="18">
        <v>3526</v>
      </c>
      <c r="O771" s="18">
        <v>23673.38215384616</v>
      </c>
    </row>
    <row r="772" spans="1:15" x14ac:dyDescent="0.25">
      <c r="A772" t="s">
        <v>24</v>
      </c>
      <c r="B772" t="s">
        <v>60</v>
      </c>
      <c r="C772" t="s">
        <v>329</v>
      </c>
      <c r="D772" t="s">
        <v>52</v>
      </c>
      <c r="E772">
        <v>193</v>
      </c>
      <c r="F772" t="s">
        <v>328</v>
      </c>
      <c r="G772" t="s">
        <v>43</v>
      </c>
      <c r="H772" t="s">
        <v>32</v>
      </c>
      <c r="I772" t="s">
        <v>37</v>
      </c>
      <c r="J772" s="18">
        <v>47826.240000000005</v>
      </c>
      <c r="K772" s="18">
        <v>26250</v>
      </c>
      <c r="L772" s="18">
        <v>1450</v>
      </c>
      <c r="M772" s="18">
        <v>100</v>
      </c>
      <c r="N772" s="18">
        <v>0</v>
      </c>
      <c r="O772" s="18">
        <v>20026.240000000005</v>
      </c>
    </row>
    <row r="773" spans="1:15" x14ac:dyDescent="0.25">
      <c r="A773" t="s">
        <v>24</v>
      </c>
      <c r="B773" t="s">
        <v>60</v>
      </c>
      <c r="C773" t="s">
        <v>329</v>
      </c>
      <c r="D773" t="s">
        <v>52</v>
      </c>
      <c r="E773">
        <v>193</v>
      </c>
      <c r="F773" t="s">
        <v>328</v>
      </c>
      <c r="G773" t="s">
        <v>5476</v>
      </c>
      <c r="H773" t="s">
        <v>32</v>
      </c>
      <c r="I773" t="s">
        <v>37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</row>
    <row r="774" spans="1:15" x14ac:dyDescent="0.25">
      <c r="A774" t="s">
        <v>24</v>
      </c>
      <c r="B774" t="s">
        <v>60</v>
      </c>
      <c r="C774" t="s">
        <v>329</v>
      </c>
      <c r="D774" t="s">
        <v>40</v>
      </c>
      <c r="E774">
        <v>195</v>
      </c>
      <c r="F774" t="s">
        <v>377</v>
      </c>
      <c r="G774" t="s">
        <v>5470</v>
      </c>
      <c r="H774" t="s">
        <v>32</v>
      </c>
      <c r="I774" t="s">
        <v>37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18">
        <v>0</v>
      </c>
    </row>
    <row r="775" spans="1:15" x14ac:dyDescent="0.25">
      <c r="A775" t="s">
        <v>24</v>
      </c>
      <c r="B775" t="s">
        <v>60</v>
      </c>
      <c r="C775" t="s">
        <v>329</v>
      </c>
      <c r="D775" t="s">
        <v>40</v>
      </c>
      <c r="E775">
        <v>195</v>
      </c>
      <c r="F775" t="s">
        <v>377</v>
      </c>
      <c r="G775" t="s">
        <v>43</v>
      </c>
      <c r="H775" t="s">
        <v>46</v>
      </c>
      <c r="I775" t="s">
        <v>37</v>
      </c>
      <c r="J775" s="18">
        <v>40142.592000000004</v>
      </c>
      <c r="K775" s="18">
        <v>3769.2307692307695</v>
      </c>
      <c r="L775" s="18">
        <v>6300</v>
      </c>
      <c r="M775" s="18">
        <v>1640</v>
      </c>
      <c r="N775" s="18">
        <v>23426</v>
      </c>
      <c r="O775" s="18">
        <v>5007.3612307692365</v>
      </c>
    </row>
    <row r="776" spans="1:15" x14ac:dyDescent="0.25">
      <c r="A776" t="s">
        <v>24</v>
      </c>
      <c r="B776" t="s">
        <v>60</v>
      </c>
      <c r="C776" t="s">
        <v>329</v>
      </c>
      <c r="D776" t="s">
        <v>40</v>
      </c>
      <c r="E776">
        <v>195</v>
      </c>
      <c r="F776" t="s">
        <v>377</v>
      </c>
      <c r="G776" t="s">
        <v>43</v>
      </c>
      <c r="H776" t="s">
        <v>32</v>
      </c>
      <c r="I776" t="s">
        <v>37</v>
      </c>
      <c r="J776" s="18">
        <v>31643.136000000006</v>
      </c>
      <c r="K776" s="18">
        <v>17083.333333333336</v>
      </c>
      <c r="L776" s="18">
        <v>1450</v>
      </c>
      <c r="M776" s="18">
        <v>180</v>
      </c>
      <c r="N776" s="18">
        <v>12800</v>
      </c>
      <c r="O776" s="18">
        <v>129.80266666667012</v>
      </c>
    </row>
    <row r="777" spans="1:15" x14ac:dyDescent="0.25">
      <c r="A777" t="s">
        <v>24</v>
      </c>
      <c r="B777" t="s">
        <v>60</v>
      </c>
      <c r="C777" t="s">
        <v>329</v>
      </c>
      <c r="D777" t="s">
        <v>40</v>
      </c>
      <c r="E777">
        <v>195</v>
      </c>
      <c r="F777" t="s">
        <v>377</v>
      </c>
      <c r="G777" t="s">
        <v>5476</v>
      </c>
      <c r="H777" t="s">
        <v>32</v>
      </c>
      <c r="I777" t="s">
        <v>37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18">
        <v>0</v>
      </c>
    </row>
    <row r="778" spans="1:15" x14ac:dyDescent="0.25">
      <c r="A778" t="s">
        <v>24</v>
      </c>
      <c r="B778" t="s">
        <v>60</v>
      </c>
      <c r="C778" t="s">
        <v>329</v>
      </c>
      <c r="D778" t="s">
        <v>76</v>
      </c>
      <c r="E778">
        <v>194</v>
      </c>
      <c r="F778" t="s">
        <v>480</v>
      </c>
      <c r="G778" t="s">
        <v>5470</v>
      </c>
      <c r="H778" t="s">
        <v>32</v>
      </c>
      <c r="I778" t="s">
        <v>37</v>
      </c>
      <c r="J778" s="18">
        <v>0</v>
      </c>
      <c r="K778" s="18">
        <v>0</v>
      </c>
      <c r="L778" s="18">
        <v>0</v>
      </c>
      <c r="M778" s="18">
        <v>0</v>
      </c>
      <c r="N778" s="18">
        <v>0</v>
      </c>
      <c r="O778" s="18">
        <v>0</v>
      </c>
    </row>
    <row r="779" spans="1:15" x14ac:dyDescent="0.25">
      <c r="A779" t="s">
        <v>24</v>
      </c>
      <c r="B779" t="s">
        <v>60</v>
      </c>
      <c r="C779" t="s">
        <v>329</v>
      </c>
      <c r="D779" t="s">
        <v>76</v>
      </c>
      <c r="E779">
        <v>194</v>
      </c>
      <c r="F779" t="s">
        <v>480</v>
      </c>
      <c r="G779" t="s">
        <v>43</v>
      </c>
      <c r="H779" t="s">
        <v>46</v>
      </c>
      <c r="I779" t="s">
        <v>37</v>
      </c>
      <c r="J779" s="18">
        <v>48717.760000000009</v>
      </c>
      <c r="K779" s="18">
        <v>4384.6153846153838</v>
      </c>
      <c r="L779" s="18">
        <v>3750</v>
      </c>
      <c r="M779" s="18">
        <v>2210</v>
      </c>
      <c r="N779" s="18">
        <v>15848</v>
      </c>
      <c r="O779" s="18">
        <v>22525.144615384619</v>
      </c>
    </row>
    <row r="780" spans="1:15" x14ac:dyDescent="0.25">
      <c r="A780" t="s">
        <v>24</v>
      </c>
      <c r="B780" t="s">
        <v>60</v>
      </c>
      <c r="C780" t="s">
        <v>329</v>
      </c>
      <c r="D780" t="s">
        <v>76</v>
      </c>
      <c r="E780">
        <v>194</v>
      </c>
      <c r="F780" t="s">
        <v>480</v>
      </c>
      <c r="G780" t="s">
        <v>43</v>
      </c>
      <c r="H780" t="s">
        <v>32</v>
      </c>
      <c r="I780" t="s">
        <v>37</v>
      </c>
      <c r="J780" s="18">
        <v>36744.959999999999</v>
      </c>
      <c r="K780" s="18">
        <v>14583.333333333332</v>
      </c>
      <c r="L780" s="18">
        <v>950</v>
      </c>
      <c r="M780" s="18">
        <v>100</v>
      </c>
      <c r="N780" s="18">
        <v>11760</v>
      </c>
      <c r="O780" s="18">
        <v>9351.6266666666688</v>
      </c>
    </row>
    <row r="781" spans="1:15" x14ac:dyDescent="0.25">
      <c r="A781" t="s">
        <v>24</v>
      </c>
      <c r="B781" t="s">
        <v>60</v>
      </c>
      <c r="C781" t="s">
        <v>329</v>
      </c>
      <c r="D781" t="s">
        <v>76</v>
      </c>
      <c r="E781">
        <v>194</v>
      </c>
      <c r="F781" t="s">
        <v>480</v>
      </c>
      <c r="G781" t="s">
        <v>5476</v>
      </c>
      <c r="H781" t="s">
        <v>32</v>
      </c>
      <c r="I781" t="s">
        <v>37</v>
      </c>
      <c r="J781" s="18">
        <v>0</v>
      </c>
      <c r="K781" s="18">
        <v>0</v>
      </c>
      <c r="L781" s="18">
        <v>0</v>
      </c>
      <c r="M781" s="18">
        <v>0</v>
      </c>
      <c r="N781" s="18">
        <v>0</v>
      </c>
      <c r="O781" s="18">
        <v>0</v>
      </c>
    </row>
    <row r="782" spans="1:15" x14ac:dyDescent="0.25">
      <c r="A782" t="s">
        <v>24</v>
      </c>
      <c r="B782" t="s">
        <v>60</v>
      </c>
      <c r="C782" t="s">
        <v>443</v>
      </c>
      <c r="D782" t="s">
        <v>52</v>
      </c>
      <c r="E782">
        <v>146</v>
      </c>
      <c r="F782" t="s">
        <v>810</v>
      </c>
      <c r="G782" t="s">
        <v>5470</v>
      </c>
      <c r="H782" t="s">
        <v>32</v>
      </c>
      <c r="I782" t="s">
        <v>37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18">
        <v>0</v>
      </c>
    </row>
    <row r="783" spans="1:15" x14ac:dyDescent="0.25">
      <c r="A783" t="s">
        <v>24</v>
      </c>
      <c r="B783" t="s">
        <v>60</v>
      </c>
      <c r="C783" t="s">
        <v>443</v>
      </c>
      <c r="D783" t="s">
        <v>52</v>
      </c>
      <c r="E783">
        <v>146</v>
      </c>
      <c r="F783" t="s">
        <v>810</v>
      </c>
      <c r="G783" t="s">
        <v>43</v>
      </c>
      <c r="H783" t="s">
        <v>46</v>
      </c>
      <c r="I783" t="s">
        <v>37</v>
      </c>
      <c r="J783" s="18">
        <v>69023.988000000012</v>
      </c>
      <c r="K783" s="18">
        <v>7846.1538461538457</v>
      </c>
      <c r="L783" s="18">
        <v>3000</v>
      </c>
      <c r="M783" s="18">
        <v>730</v>
      </c>
      <c r="N783" s="18">
        <v>25954</v>
      </c>
      <c r="O783" s="18">
        <v>31493.834153846161</v>
      </c>
    </row>
    <row r="784" spans="1:15" x14ac:dyDescent="0.25">
      <c r="A784" t="s">
        <v>24</v>
      </c>
      <c r="B784" t="s">
        <v>60</v>
      </c>
      <c r="C784" t="s">
        <v>443</v>
      </c>
      <c r="D784" t="s">
        <v>52</v>
      </c>
      <c r="E784">
        <v>146</v>
      </c>
      <c r="F784" t="s">
        <v>810</v>
      </c>
      <c r="G784" t="s">
        <v>43</v>
      </c>
      <c r="H784" t="s">
        <v>32</v>
      </c>
      <c r="I784" t="s">
        <v>37</v>
      </c>
      <c r="J784" s="18">
        <v>36228.060000000005</v>
      </c>
      <c r="K784" s="18">
        <v>5666.666666666667</v>
      </c>
      <c r="L784" s="18">
        <v>700</v>
      </c>
      <c r="M784" s="18">
        <v>850</v>
      </c>
      <c r="N784" s="18">
        <v>23856</v>
      </c>
      <c r="O784" s="18">
        <v>5155.393333333338</v>
      </c>
    </row>
    <row r="785" spans="1:15" x14ac:dyDescent="0.25">
      <c r="A785" t="s">
        <v>24</v>
      </c>
      <c r="B785" t="s">
        <v>60</v>
      </c>
      <c r="C785" t="s">
        <v>443</v>
      </c>
      <c r="D785" t="s">
        <v>52</v>
      </c>
      <c r="E785">
        <v>146</v>
      </c>
      <c r="F785" t="s">
        <v>810</v>
      </c>
      <c r="G785" t="s">
        <v>5476</v>
      </c>
      <c r="H785" t="s">
        <v>32</v>
      </c>
      <c r="I785" t="s">
        <v>37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</row>
    <row r="786" spans="1:15" x14ac:dyDescent="0.25">
      <c r="A786" t="s">
        <v>24</v>
      </c>
      <c r="B786" t="s">
        <v>60</v>
      </c>
      <c r="C786" t="s">
        <v>443</v>
      </c>
      <c r="D786" t="s">
        <v>40</v>
      </c>
      <c r="E786">
        <v>148</v>
      </c>
      <c r="F786" t="s">
        <v>630</v>
      </c>
      <c r="G786" t="s">
        <v>5470</v>
      </c>
      <c r="H786" t="s">
        <v>32</v>
      </c>
      <c r="I786" t="s">
        <v>37</v>
      </c>
      <c r="J786" s="18">
        <v>0</v>
      </c>
      <c r="K786" s="18">
        <v>0</v>
      </c>
      <c r="L786" s="18">
        <v>0</v>
      </c>
      <c r="M786" s="18">
        <v>0</v>
      </c>
      <c r="N786" s="18">
        <v>0</v>
      </c>
      <c r="O786" s="18">
        <v>0</v>
      </c>
    </row>
    <row r="787" spans="1:15" x14ac:dyDescent="0.25">
      <c r="A787" t="s">
        <v>24</v>
      </c>
      <c r="B787" t="s">
        <v>60</v>
      </c>
      <c r="C787" t="s">
        <v>443</v>
      </c>
      <c r="D787" t="s">
        <v>40</v>
      </c>
      <c r="E787">
        <v>148</v>
      </c>
      <c r="F787" t="s">
        <v>630</v>
      </c>
      <c r="G787" t="s">
        <v>43</v>
      </c>
      <c r="H787" t="s">
        <v>46</v>
      </c>
      <c r="I787" t="s">
        <v>37</v>
      </c>
      <c r="J787" s="18">
        <v>34108.176000000007</v>
      </c>
      <c r="K787" s="18">
        <v>3692.3076923076924</v>
      </c>
      <c r="L787" s="18">
        <v>4750</v>
      </c>
      <c r="M787" s="18">
        <v>750</v>
      </c>
      <c r="N787" s="18">
        <v>17172</v>
      </c>
      <c r="O787" s="18">
        <v>7743.8683076923116</v>
      </c>
    </row>
    <row r="788" spans="1:15" x14ac:dyDescent="0.25">
      <c r="A788" t="s">
        <v>24</v>
      </c>
      <c r="B788" t="s">
        <v>60</v>
      </c>
      <c r="C788" t="s">
        <v>443</v>
      </c>
      <c r="D788" t="s">
        <v>40</v>
      </c>
      <c r="E788">
        <v>148</v>
      </c>
      <c r="F788" t="s">
        <v>630</v>
      </c>
      <c r="G788" t="s">
        <v>43</v>
      </c>
      <c r="H788" t="s">
        <v>32</v>
      </c>
      <c r="I788" t="s">
        <v>37</v>
      </c>
      <c r="J788" s="18">
        <v>13891.168000000001</v>
      </c>
      <c r="K788" s="18">
        <v>5416.666666666667</v>
      </c>
      <c r="L788" s="18">
        <v>1100</v>
      </c>
      <c r="M788" s="18">
        <v>1100</v>
      </c>
      <c r="N788" s="18">
        <v>24588</v>
      </c>
      <c r="O788" s="18">
        <v>-18313.498666666666</v>
      </c>
    </row>
    <row r="789" spans="1:15" x14ac:dyDescent="0.25">
      <c r="A789" t="s">
        <v>24</v>
      </c>
      <c r="B789" t="s">
        <v>60</v>
      </c>
      <c r="C789" t="s">
        <v>443</v>
      </c>
      <c r="D789" t="s">
        <v>40</v>
      </c>
      <c r="E789">
        <v>148</v>
      </c>
      <c r="F789" t="s">
        <v>630</v>
      </c>
      <c r="G789" t="s">
        <v>5476</v>
      </c>
      <c r="H789" t="s">
        <v>32</v>
      </c>
      <c r="I789" t="s">
        <v>37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</row>
    <row r="790" spans="1:15" x14ac:dyDescent="0.25">
      <c r="A790" t="s">
        <v>24</v>
      </c>
      <c r="B790" t="s">
        <v>60</v>
      </c>
      <c r="C790" t="s">
        <v>443</v>
      </c>
      <c r="D790" t="s">
        <v>76</v>
      </c>
      <c r="E790">
        <v>147</v>
      </c>
      <c r="F790" t="s">
        <v>442</v>
      </c>
      <c r="G790" t="s">
        <v>5470</v>
      </c>
      <c r="H790" t="s">
        <v>32</v>
      </c>
      <c r="I790" t="s">
        <v>37</v>
      </c>
      <c r="J790" s="18">
        <v>0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</row>
    <row r="791" spans="1:15" x14ac:dyDescent="0.25">
      <c r="A791" t="s">
        <v>24</v>
      </c>
      <c r="B791" t="s">
        <v>60</v>
      </c>
      <c r="C791" t="s">
        <v>443</v>
      </c>
      <c r="D791" t="s">
        <v>76</v>
      </c>
      <c r="E791">
        <v>147</v>
      </c>
      <c r="F791" t="s">
        <v>442</v>
      </c>
      <c r="G791" t="s">
        <v>43</v>
      </c>
      <c r="H791" t="s">
        <v>46</v>
      </c>
      <c r="I791" t="s">
        <v>37</v>
      </c>
      <c r="J791" s="18">
        <v>48918.260000000009</v>
      </c>
      <c r="K791" s="18">
        <v>3230.7692307692305</v>
      </c>
      <c r="L791" s="18">
        <v>2450</v>
      </c>
      <c r="M791" s="18">
        <v>1740</v>
      </c>
      <c r="N791" s="18">
        <v>24864</v>
      </c>
      <c r="O791" s="18">
        <v>16633.490769230772</v>
      </c>
    </row>
    <row r="792" spans="1:15" x14ac:dyDescent="0.25">
      <c r="A792" t="s">
        <v>24</v>
      </c>
      <c r="B792" t="s">
        <v>60</v>
      </c>
      <c r="C792" t="s">
        <v>443</v>
      </c>
      <c r="D792" t="s">
        <v>76</v>
      </c>
      <c r="E792">
        <v>147</v>
      </c>
      <c r="F792" t="s">
        <v>442</v>
      </c>
      <c r="G792" t="s">
        <v>43</v>
      </c>
      <c r="H792" t="s">
        <v>32</v>
      </c>
      <c r="I792" t="s">
        <v>37</v>
      </c>
      <c r="J792" s="18">
        <v>58543.98000000001</v>
      </c>
      <c r="K792" s="18">
        <v>20000</v>
      </c>
      <c r="L792" s="18">
        <v>700</v>
      </c>
      <c r="M792" s="18">
        <v>1050</v>
      </c>
      <c r="N792" s="18">
        <v>33732</v>
      </c>
      <c r="O792" s="18">
        <v>3061.980000000005</v>
      </c>
    </row>
    <row r="793" spans="1:15" x14ac:dyDescent="0.25">
      <c r="A793" t="s">
        <v>24</v>
      </c>
      <c r="B793" t="s">
        <v>60</v>
      </c>
      <c r="C793" t="s">
        <v>443</v>
      </c>
      <c r="D793" t="s">
        <v>76</v>
      </c>
      <c r="E793">
        <v>147</v>
      </c>
      <c r="F793" t="s">
        <v>442</v>
      </c>
      <c r="G793" t="s">
        <v>5476</v>
      </c>
      <c r="H793" t="s">
        <v>32</v>
      </c>
      <c r="I793" t="s">
        <v>37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18">
        <v>0</v>
      </c>
    </row>
    <row r="794" spans="1:15" x14ac:dyDescent="0.25">
      <c r="A794" t="s">
        <v>24</v>
      </c>
      <c r="B794" t="s">
        <v>60</v>
      </c>
      <c r="C794" t="s">
        <v>113</v>
      </c>
      <c r="D794" t="s">
        <v>31</v>
      </c>
      <c r="E794">
        <v>61</v>
      </c>
      <c r="F794" t="s">
        <v>671</v>
      </c>
      <c r="G794" t="s">
        <v>5470</v>
      </c>
      <c r="H794" t="s">
        <v>32</v>
      </c>
      <c r="I794" t="s">
        <v>37</v>
      </c>
      <c r="J794" s="18">
        <v>0</v>
      </c>
      <c r="K794" s="18">
        <v>0</v>
      </c>
      <c r="L794" s="18">
        <v>0</v>
      </c>
      <c r="M794" s="18">
        <v>0</v>
      </c>
      <c r="N794" s="18">
        <v>0</v>
      </c>
      <c r="O794" s="18">
        <v>0</v>
      </c>
    </row>
    <row r="795" spans="1:15" x14ac:dyDescent="0.25">
      <c r="A795" t="s">
        <v>24</v>
      </c>
      <c r="B795" t="s">
        <v>60</v>
      </c>
      <c r="C795" t="s">
        <v>113</v>
      </c>
      <c r="D795" t="s">
        <v>31</v>
      </c>
      <c r="E795">
        <v>61</v>
      </c>
      <c r="F795" t="s">
        <v>671</v>
      </c>
      <c r="G795" t="s">
        <v>43</v>
      </c>
      <c r="H795" t="s">
        <v>46</v>
      </c>
      <c r="I795" t="s">
        <v>37</v>
      </c>
      <c r="J795" s="18">
        <v>33990.54</v>
      </c>
      <c r="K795" s="18">
        <v>2307.6923076923076</v>
      </c>
      <c r="L795" s="18">
        <v>3000</v>
      </c>
      <c r="M795" s="18">
        <v>350</v>
      </c>
      <c r="N795" s="18">
        <v>22990</v>
      </c>
      <c r="O795" s="18">
        <v>5342.8476923076914</v>
      </c>
    </row>
    <row r="796" spans="1:15" x14ac:dyDescent="0.25">
      <c r="A796" t="s">
        <v>24</v>
      </c>
      <c r="B796" t="s">
        <v>60</v>
      </c>
      <c r="C796" t="s">
        <v>113</v>
      </c>
      <c r="D796" t="s">
        <v>31</v>
      </c>
      <c r="E796">
        <v>61</v>
      </c>
      <c r="F796" t="s">
        <v>671</v>
      </c>
      <c r="G796" t="s">
        <v>43</v>
      </c>
      <c r="H796" t="s">
        <v>32</v>
      </c>
      <c r="I796" t="s">
        <v>37</v>
      </c>
      <c r="J796" s="18">
        <v>55194.479999999996</v>
      </c>
      <c r="K796" s="18">
        <v>19166.666666666668</v>
      </c>
      <c r="L796" s="18">
        <v>3400</v>
      </c>
      <c r="M796" s="18">
        <v>1610</v>
      </c>
      <c r="N796" s="18">
        <v>19910</v>
      </c>
      <c r="O796" s="18">
        <v>11107.813333333334</v>
      </c>
    </row>
    <row r="797" spans="1:15" x14ac:dyDescent="0.25">
      <c r="A797" t="s">
        <v>24</v>
      </c>
      <c r="B797" t="s">
        <v>60</v>
      </c>
      <c r="C797" t="s">
        <v>113</v>
      </c>
      <c r="D797" t="s">
        <v>31</v>
      </c>
      <c r="E797">
        <v>61</v>
      </c>
      <c r="F797" t="s">
        <v>671</v>
      </c>
      <c r="G797" t="s">
        <v>5476</v>
      </c>
      <c r="H797" t="s">
        <v>32</v>
      </c>
      <c r="I797" t="s">
        <v>37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</row>
    <row r="798" spans="1:15" x14ac:dyDescent="0.25">
      <c r="A798" t="s">
        <v>24</v>
      </c>
      <c r="B798" t="s">
        <v>60</v>
      </c>
      <c r="C798" t="s">
        <v>113</v>
      </c>
      <c r="D798" t="s">
        <v>52</v>
      </c>
      <c r="E798">
        <v>62</v>
      </c>
      <c r="F798" t="s">
        <v>112</v>
      </c>
      <c r="G798" t="s">
        <v>5470</v>
      </c>
      <c r="H798" t="s">
        <v>32</v>
      </c>
      <c r="I798" t="s">
        <v>37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</row>
    <row r="799" spans="1:15" x14ac:dyDescent="0.25">
      <c r="A799" t="s">
        <v>24</v>
      </c>
      <c r="B799" t="s">
        <v>60</v>
      </c>
      <c r="C799" t="s">
        <v>113</v>
      </c>
      <c r="D799" t="s">
        <v>52</v>
      </c>
      <c r="E799">
        <v>62</v>
      </c>
      <c r="F799" t="s">
        <v>112</v>
      </c>
      <c r="G799" t="s">
        <v>43</v>
      </c>
      <c r="H799" t="s">
        <v>46</v>
      </c>
      <c r="I799" t="s">
        <v>37</v>
      </c>
      <c r="J799" s="18">
        <v>38360.608000000007</v>
      </c>
      <c r="K799" s="18">
        <v>2000</v>
      </c>
      <c r="L799" s="18">
        <v>3950</v>
      </c>
      <c r="M799" s="18">
        <v>1210</v>
      </c>
      <c r="N799" s="18">
        <v>24382</v>
      </c>
      <c r="O799" s="18">
        <v>6818.6080000000038</v>
      </c>
    </row>
    <row r="800" spans="1:15" x14ac:dyDescent="0.25">
      <c r="A800" t="s">
        <v>24</v>
      </c>
      <c r="B800" t="s">
        <v>60</v>
      </c>
      <c r="C800" t="s">
        <v>113</v>
      </c>
      <c r="D800" t="s">
        <v>52</v>
      </c>
      <c r="E800">
        <v>62</v>
      </c>
      <c r="F800" t="s">
        <v>112</v>
      </c>
      <c r="G800" t="s">
        <v>43</v>
      </c>
      <c r="H800" t="s">
        <v>32</v>
      </c>
      <c r="I800" t="s">
        <v>37</v>
      </c>
      <c r="J800" s="18">
        <v>22697.730000000003</v>
      </c>
      <c r="K800" s="18">
        <v>13750</v>
      </c>
      <c r="L800" s="18">
        <v>400</v>
      </c>
      <c r="M800" s="18">
        <v>60</v>
      </c>
      <c r="N800" s="18">
        <v>0</v>
      </c>
      <c r="O800" s="18">
        <v>8487.7300000000014</v>
      </c>
    </row>
    <row r="801" spans="1:15" x14ac:dyDescent="0.25">
      <c r="A801" t="s">
        <v>24</v>
      </c>
      <c r="B801" t="s">
        <v>60</v>
      </c>
      <c r="C801" t="s">
        <v>113</v>
      </c>
      <c r="D801" t="s">
        <v>52</v>
      </c>
      <c r="E801">
        <v>62</v>
      </c>
      <c r="F801" t="s">
        <v>112</v>
      </c>
      <c r="G801" t="s">
        <v>5476</v>
      </c>
      <c r="H801" t="s">
        <v>32</v>
      </c>
      <c r="I801" t="s">
        <v>37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18">
        <v>0</v>
      </c>
    </row>
    <row r="802" spans="1:15" x14ac:dyDescent="0.25">
      <c r="A802" t="s">
        <v>24</v>
      </c>
      <c r="B802" t="s">
        <v>60</v>
      </c>
      <c r="C802" t="s">
        <v>113</v>
      </c>
      <c r="D802" t="s">
        <v>40</v>
      </c>
      <c r="E802">
        <v>64</v>
      </c>
      <c r="F802" t="s">
        <v>600</v>
      </c>
      <c r="G802" t="s">
        <v>5470</v>
      </c>
      <c r="H802" t="s">
        <v>32</v>
      </c>
      <c r="I802" t="s">
        <v>37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</row>
    <row r="803" spans="1:15" x14ac:dyDescent="0.25">
      <c r="A803" t="s">
        <v>24</v>
      </c>
      <c r="B803" t="s">
        <v>60</v>
      </c>
      <c r="C803" t="s">
        <v>113</v>
      </c>
      <c r="D803" t="s">
        <v>40</v>
      </c>
      <c r="E803">
        <v>64</v>
      </c>
      <c r="F803" t="s">
        <v>600</v>
      </c>
      <c r="G803" t="s">
        <v>43</v>
      </c>
      <c r="H803" t="s">
        <v>46</v>
      </c>
      <c r="I803" t="s">
        <v>37</v>
      </c>
      <c r="J803" s="18">
        <v>35346.767999999996</v>
      </c>
      <c r="K803" s="18">
        <v>4000</v>
      </c>
      <c r="L803" s="18">
        <v>2000</v>
      </c>
      <c r="M803" s="18">
        <v>1680</v>
      </c>
      <c r="N803" s="18">
        <v>20715</v>
      </c>
      <c r="O803" s="18">
        <v>6951.768</v>
      </c>
    </row>
    <row r="804" spans="1:15" x14ac:dyDescent="0.25">
      <c r="A804" t="s">
        <v>24</v>
      </c>
      <c r="B804" t="s">
        <v>60</v>
      </c>
      <c r="C804" t="s">
        <v>113</v>
      </c>
      <c r="D804" t="s">
        <v>40</v>
      </c>
      <c r="E804">
        <v>64</v>
      </c>
      <c r="F804" t="s">
        <v>600</v>
      </c>
      <c r="G804" t="s">
        <v>43</v>
      </c>
      <c r="H804" t="s">
        <v>32</v>
      </c>
      <c r="I804" t="s">
        <v>37</v>
      </c>
      <c r="J804" s="18">
        <v>101560.75200000001</v>
      </c>
      <c r="K804" s="18">
        <v>50750</v>
      </c>
      <c r="L804" s="18">
        <v>4800</v>
      </c>
      <c r="M804" s="18">
        <v>470</v>
      </c>
      <c r="N804" s="18">
        <v>47780</v>
      </c>
      <c r="O804" s="18">
        <v>-2239.247999999996</v>
      </c>
    </row>
    <row r="805" spans="1:15" x14ac:dyDescent="0.25">
      <c r="A805" t="s">
        <v>24</v>
      </c>
      <c r="B805" t="s">
        <v>60</v>
      </c>
      <c r="C805" t="s">
        <v>113</v>
      </c>
      <c r="D805" t="s">
        <v>40</v>
      </c>
      <c r="E805">
        <v>64</v>
      </c>
      <c r="F805" t="s">
        <v>600</v>
      </c>
      <c r="G805" t="s">
        <v>5476</v>
      </c>
      <c r="H805" t="s">
        <v>32</v>
      </c>
      <c r="I805" t="s">
        <v>37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</row>
    <row r="806" spans="1:15" x14ac:dyDescent="0.25">
      <c r="A806" t="s">
        <v>24</v>
      </c>
      <c r="B806" t="s">
        <v>60</v>
      </c>
      <c r="C806" t="s">
        <v>113</v>
      </c>
      <c r="D806" t="s">
        <v>76</v>
      </c>
      <c r="E806">
        <v>63</v>
      </c>
      <c r="F806" t="s">
        <v>161</v>
      </c>
      <c r="G806" t="s">
        <v>5470</v>
      </c>
      <c r="H806" t="s">
        <v>32</v>
      </c>
      <c r="I806" t="s">
        <v>37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</row>
    <row r="807" spans="1:15" x14ac:dyDescent="0.25">
      <c r="A807" t="s">
        <v>24</v>
      </c>
      <c r="B807" t="s">
        <v>60</v>
      </c>
      <c r="C807" t="s">
        <v>113</v>
      </c>
      <c r="D807" t="s">
        <v>76</v>
      </c>
      <c r="E807">
        <v>63</v>
      </c>
      <c r="F807" t="s">
        <v>161</v>
      </c>
      <c r="G807" t="s">
        <v>43</v>
      </c>
      <c r="H807" t="s">
        <v>46</v>
      </c>
      <c r="I807" t="s">
        <v>37</v>
      </c>
      <c r="J807" s="18">
        <v>30986.799999999999</v>
      </c>
      <c r="K807" s="18">
        <v>5230.7692307692305</v>
      </c>
      <c r="L807" s="18">
        <v>3550</v>
      </c>
      <c r="M807" s="18">
        <v>1050</v>
      </c>
      <c r="N807" s="18">
        <v>0</v>
      </c>
      <c r="O807" s="18">
        <v>21156.030769230769</v>
      </c>
    </row>
    <row r="808" spans="1:15" x14ac:dyDescent="0.25">
      <c r="A808" t="s">
        <v>24</v>
      </c>
      <c r="B808" t="s">
        <v>60</v>
      </c>
      <c r="C808" t="s">
        <v>113</v>
      </c>
      <c r="D808" t="s">
        <v>76</v>
      </c>
      <c r="E808">
        <v>63</v>
      </c>
      <c r="F808" t="s">
        <v>161</v>
      </c>
      <c r="G808" t="s">
        <v>43</v>
      </c>
      <c r="H808" t="s">
        <v>32</v>
      </c>
      <c r="I808" t="s">
        <v>37</v>
      </c>
      <c r="J808" s="18">
        <v>9599.0400000000009</v>
      </c>
      <c r="K808" s="18">
        <v>10833.333333333334</v>
      </c>
      <c r="L808" s="18">
        <v>1000</v>
      </c>
      <c r="M808" s="18">
        <v>20</v>
      </c>
      <c r="N808" s="18">
        <v>0</v>
      </c>
      <c r="O808" s="18">
        <v>-2254.2933333333335</v>
      </c>
    </row>
    <row r="809" spans="1:15" x14ac:dyDescent="0.25">
      <c r="A809" t="s">
        <v>24</v>
      </c>
      <c r="B809" t="s">
        <v>60</v>
      </c>
      <c r="C809" t="s">
        <v>113</v>
      </c>
      <c r="D809" t="s">
        <v>76</v>
      </c>
      <c r="E809">
        <v>63</v>
      </c>
      <c r="F809" t="s">
        <v>161</v>
      </c>
      <c r="G809" t="s">
        <v>5476</v>
      </c>
      <c r="H809" t="s">
        <v>32</v>
      </c>
      <c r="I809" t="s">
        <v>37</v>
      </c>
      <c r="J809" s="18">
        <v>0</v>
      </c>
      <c r="K809" s="18">
        <v>0</v>
      </c>
      <c r="L809" s="18">
        <v>0</v>
      </c>
      <c r="M809" s="18">
        <v>0</v>
      </c>
      <c r="N809" s="18">
        <v>0</v>
      </c>
      <c r="O809" s="18">
        <v>0</v>
      </c>
    </row>
    <row r="810" spans="1:15" x14ac:dyDescent="0.25">
      <c r="A810" t="s">
        <v>24</v>
      </c>
      <c r="B810" t="s">
        <v>60</v>
      </c>
      <c r="C810" t="s">
        <v>770</v>
      </c>
      <c r="D810" t="s">
        <v>40</v>
      </c>
      <c r="E810">
        <v>161</v>
      </c>
      <c r="F810" t="s">
        <v>769</v>
      </c>
      <c r="G810" t="s">
        <v>5470</v>
      </c>
      <c r="H810" t="s">
        <v>32</v>
      </c>
      <c r="I810" t="s">
        <v>28</v>
      </c>
      <c r="J810" s="18">
        <v>0</v>
      </c>
      <c r="K810" s="18">
        <v>0</v>
      </c>
      <c r="L810" s="18">
        <v>0</v>
      </c>
      <c r="M810" s="18">
        <v>0</v>
      </c>
      <c r="N810" s="18">
        <v>0</v>
      </c>
      <c r="O810" s="18">
        <v>0</v>
      </c>
    </row>
    <row r="811" spans="1:15" x14ac:dyDescent="0.25">
      <c r="A811" t="s">
        <v>24</v>
      </c>
      <c r="B811" t="s">
        <v>60</v>
      </c>
      <c r="C811" t="s">
        <v>770</v>
      </c>
      <c r="D811" t="s">
        <v>40</v>
      </c>
      <c r="E811">
        <v>161</v>
      </c>
      <c r="F811" t="s">
        <v>769</v>
      </c>
      <c r="G811" t="s">
        <v>43</v>
      </c>
      <c r="H811" t="s">
        <v>46</v>
      </c>
      <c r="I811" t="s">
        <v>28</v>
      </c>
      <c r="J811" s="18">
        <v>57657.599999999991</v>
      </c>
      <c r="K811" s="18">
        <v>5923.0769230769238</v>
      </c>
      <c r="L811" s="18">
        <v>6650</v>
      </c>
      <c r="M811" s="18">
        <v>240</v>
      </c>
      <c r="N811" s="18">
        <v>14426</v>
      </c>
      <c r="O811" s="18">
        <v>30418.523076923077</v>
      </c>
    </row>
    <row r="812" spans="1:15" x14ac:dyDescent="0.25">
      <c r="A812" t="s">
        <v>24</v>
      </c>
      <c r="B812" t="s">
        <v>60</v>
      </c>
      <c r="C812" t="s">
        <v>770</v>
      </c>
      <c r="D812" t="s">
        <v>40</v>
      </c>
      <c r="E812">
        <v>161</v>
      </c>
      <c r="F812" t="s">
        <v>769</v>
      </c>
      <c r="G812" t="s">
        <v>43</v>
      </c>
      <c r="H812" t="s">
        <v>32</v>
      </c>
      <c r="I812" t="s">
        <v>28</v>
      </c>
      <c r="J812" s="18">
        <v>43097.600000000006</v>
      </c>
      <c r="K812" s="18">
        <v>0</v>
      </c>
      <c r="L812" s="18">
        <v>2450</v>
      </c>
      <c r="M812" s="18">
        <v>560</v>
      </c>
      <c r="N812" s="18">
        <v>35424</v>
      </c>
      <c r="O812" s="18">
        <v>4663.6000000000004</v>
      </c>
    </row>
    <row r="813" spans="1:15" x14ac:dyDescent="0.25">
      <c r="A813" t="s">
        <v>24</v>
      </c>
      <c r="B813" t="s">
        <v>60</v>
      </c>
      <c r="C813" t="s">
        <v>770</v>
      </c>
      <c r="D813" t="s">
        <v>40</v>
      </c>
      <c r="E813">
        <v>161</v>
      </c>
      <c r="F813" t="s">
        <v>769</v>
      </c>
      <c r="G813" t="s">
        <v>5476</v>
      </c>
      <c r="H813" t="s">
        <v>32</v>
      </c>
      <c r="I813" t="s">
        <v>28</v>
      </c>
      <c r="J813" s="18">
        <v>10075.519999999999</v>
      </c>
      <c r="K813" s="18">
        <v>0</v>
      </c>
      <c r="L813" s="18">
        <v>0</v>
      </c>
      <c r="M813" s="18">
        <v>0</v>
      </c>
      <c r="N813" s="18">
        <v>0</v>
      </c>
      <c r="O813" s="18">
        <v>0</v>
      </c>
    </row>
    <row r="814" spans="1:15" x14ac:dyDescent="0.25">
      <c r="A814" t="s">
        <v>24</v>
      </c>
      <c r="B814" t="s">
        <v>60</v>
      </c>
      <c r="C814" t="s">
        <v>617</v>
      </c>
      <c r="D814" t="s">
        <v>40</v>
      </c>
      <c r="E814">
        <v>134</v>
      </c>
      <c r="F814" t="s">
        <v>616</v>
      </c>
      <c r="G814" t="s">
        <v>5470</v>
      </c>
      <c r="H814" t="s">
        <v>32</v>
      </c>
      <c r="I814" t="s">
        <v>37</v>
      </c>
      <c r="J814" s="18">
        <v>0</v>
      </c>
      <c r="K814" s="18">
        <v>0</v>
      </c>
      <c r="L814" s="18">
        <v>0</v>
      </c>
      <c r="M814" s="18">
        <v>0</v>
      </c>
      <c r="N814" s="18">
        <v>0</v>
      </c>
      <c r="O814" s="18">
        <v>0</v>
      </c>
    </row>
    <row r="815" spans="1:15" x14ac:dyDescent="0.25">
      <c r="A815" t="s">
        <v>24</v>
      </c>
      <c r="B815" t="s">
        <v>60</v>
      </c>
      <c r="C815" t="s">
        <v>617</v>
      </c>
      <c r="D815" t="s">
        <v>40</v>
      </c>
      <c r="E815">
        <v>134</v>
      </c>
      <c r="F815" t="s">
        <v>616</v>
      </c>
      <c r="G815" t="s">
        <v>43</v>
      </c>
      <c r="H815" t="s">
        <v>46</v>
      </c>
      <c r="I815" t="s">
        <v>37</v>
      </c>
      <c r="J815" s="18">
        <v>47201.375999999989</v>
      </c>
      <c r="K815" s="18">
        <v>9307.6923076923067</v>
      </c>
      <c r="L815" s="18">
        <v>4200</v>
      </c>
      <c r="M815" s="18">
        <v>1250</v>
      </c>
      <c r="N815" s="18">
        <v>7938</v>
      </c>
      <c r="O815" s="18">
        <v>24505.683692307699</v>
      </c>
    </row>
    <row r="816" spans="1:15" x14ac:dyDescent="0.25">
      <c r="A816" t="s">
        <v>24</v>
      </c>
      <c r="B816" t="s">
        <v>60</v>
      </c>
      <c r="C816" t="s">
        <v>617</v>
      </c>
      <c r="D816" t="s">
        <v>40</v>
      </c>
      <c r="E816">
        <v>134</v>
      </c>
      <c r="F816" t="s">
        <v>616</v>
      </c>
      <c r="G816" t="s">
        <v>43</v>
      </c>
      <c r="H816" t="s">
        <v>32</v>
      </c>
      <c r="I816" t="s">
        <v>37</v>
      </c>
      <c r="J816" s="18">
        <v>8293.44</v>
      </c>
      <c r="K816" s="18">
        <v>6250</v>
      </c>
      <c r="L816" s="18">
        <v>500</v>
      </c>
      <c r="M816" s="18">
        <v>50</v>
      </c>
      <c r="N816" s="18">
        <v>0</v>
      </c>
      <c r="O816" s="18">
        <v>1493.4400000000005</v>
      </c>
    </row>
    <row r="817" spans="1:15" x14ac:dyDescent="0.25">
      <c r="A817" t="s">
        <v>24</v>
      </c>
      <c r="B817" t="s">
        <v>60</v>
      </c>
      <c r="C817" t="s">
        <v>617</v>
      </c>
      <c r="D817" t="s">
        <v>40</v>
      </c>
      <c r="E817">
        <v>134</v>
      </c>
      <c r="F817" t="s">
        <v>616</v>
      </c>
      <c r="G817" t="s">
        <v>5476</v>
      </c>
      <c r="H817" t="s">
        <v>32</v>
      </c>
      <c r="I817" t="s">
        <v>37</v>
      </c>
      <c r="J817" s="18">
        <v>0</v>
      </c>
      <c r="K817" s="18">
        <v>0</v>
      </c>
      <c r="L817" s="18">
        <v>0</v>
      </c>
      <c r="M817" s="18">
        <v>0</v>
      </c>
      <c r="N817" s="18">
        <v>0</v>
      </c>
      <c r="O817" s="18">
        <v>0</v>
      </c>
    </row>
    <row r="818" spans="1:15" x14ac:dyDescent="0.25">
      <c r="A818" t="s">
        <v>24</v>
      </c>
      <c r="B818" t="s">
        <v>60</v>
      </c>
      <c r="C818" t="s">
        <v>278</v>
      </c>
      <c r="D818" t="s">
        <v>31</v>
      </c>
      <c r="E818">
        <v>77</v>
      </c>
      <c r="F818" t="s">
        <v>1134</v>
      </c>
      <c r="G818" t="s">
        <v>5470</v>
      </c>
      <c r="H818" t="s">
        <v>32</v>
      </c>
      <c r="I818" t="s">
        <v>37</v>
      </c>
      <c r="J818" s="18">
        <v>0</v>
      </c>
      <c r="K818" s="18">
        <v>0</v>
      </c>
      <c r="L818" s="18">
        <v>0</v>
      </c>
      <c r="M818" s="18">
        <v>0</v>
      </c>
      <c r="N818" s="18">
        <v>0</v>
      </c>
      <c r="O818" s="18">
        <v>0</v>
      </c>
    </row>
    <row r="819" spans="1:15" x14ac:dyDescent="0.25">
      <c r="A819" t="s">
        <v>24</v>
      </c>
      <c r="B819" t="s">
        <v>60</v>
      </c>
      <c r="C819" t="s">
        <v>278</v>
      </c>
      <c r="D819" t="s">
        <v>31</v>
      </c>
      <c r="E819">
        <v>77</v>
      </c>
      <c r="F819" t="s">
        <v>1134</v>
      </c>
      <c r="G819" t="s">
        <v>43</v>
      </c>
      <c r="H819" t="s">
        <v>46</v>
      </c>
      <c r="I819" t="s">
        <v>37</v>
      </c>
      <c r="J819" s="18">
        <v>54043.199999999997</v>
      </c>
      <c r="K819" s="18">
        <v>3461.538461538461</v>
      </c>
      <c r="L819" s="18">
        <v>3000</v>
      </c>
      <c r="M819" s="18">
        <v>870</v>
      </c>
      <c r="N819" s="18">
        <v>24780</v>
      </c>
      <c r="O819" s="18">
        <v>21931.661538461536</v>
      </c>
    </row>
    <row r="820" spans="1:15" x14ac:dyDescent="0.25">
      <c r="A820" t="s">
        <v>24</v>
      </c>
      <c r="B820" t="s">
        <v>60</v>
      </c>
      <c r="C820" t="s">
        <v>278</v>
      </c>
      <c r="D820" t="s">
        <v>31</v>
      </c>
      <c r="E820">
        <v>77</v>
      </c>
      <c r="F820" t="s">
        <v>1134</v>
      </c>
      <c r="G820" t="s">
        <v>43</v>
      </c>
      <c r="H820" t="s">
        <v>32</v>
      </c>
      <c r="I820" t="s">
        <v>37</v>
      </c>
      <c r="J820" s="18">
        <v>61999.199999999997</v>
      </c>
      <c r="K820" s="18">
        <v>36500</v>
      </c>
      <c r="L820" s="18">
        <v>1900</v>
      </c>
      <c r="M820" s="18">
        <v>810</v>
      </c>
      <c r="N820" s="18">
        <v>0</v>
      </c>
      <c r="O820" s="18">
        <v>22789.199999999997</v>
      </c>
    </row>
    <row r="821" spans="1:15" x14ac:dyDescent="0.25">
      <c r="A821" t="s">
        <v>24</v>
      </c>
      <c r="B821" t="s">
        <v>60</v>
      </c>
      <c r="C821" t="s">
        <v>278</v>
      </c>
      <c r="D821" t="s">
        <v>31</v>
      </c>
      <c r="E821">
        <v>77</v>
      </c>
      <c r="F821" t="s">
        <v>1134</v>
      </c>
      <c r="G821" t="s">
        <v>5476</v>
      </c>
      <c r="H821" t="s">
        <v>32</v>
      </c>
      <c r="I821" t="s">
        <v>37</v>
      </c>
      <c r="J821" s="18">
        <v>0</v>
      </c>
      <c r="K821" s="18">
        <v>0</v>
      </c>
      <c r="L821" s="18">
        <v>0</v>
      </c>
      <c r="M821" s="18">
        <v>0</v>
      </c>
      <c r="N821" s="18">
        <v>0</v>
      </c>
      <c r="O821" s="18">
        <v>0</v>
      </c>
    </row>
    <row r="822" spans="1:15" x14ac:dyDescent="0.25">
      <c r="A822" t="s">
        <v>24</v>
      </c>
      <c r="B822" t="s">
        <v>60</v>
      </c>
      <c r="C822" t="s">
        <v>278</v>
      </c>
      <c r="D822" t="s">
        <v>52</v>
      </c>
      <c r="E822">
        <v>78</v>
      </c>
      <c r="F822" t="s">
        <v>774</v>
      </c>
      <c r="G822" t="s">
        <v>5470</v>
      </c>
      <c r="H822" t="s">
        <v>32</v>
      </c>
      <c r="I822" t="s">
        <v>37</v>
      </c>
      <c r="J822" s="18">
        <v>0</v>
      </c>
      <c r="K822" s="18">
        <v>0</v>
      </c>
      <c r="L822" s="18">
        <v>0</v>
      </c>
      <c r="M822" s="18">
        <v>0</v>
      </c>
      <c r="N822" s="18">
        <v>0</v>
      </c>
      <c r="O822" s="18">
        <v>0</v>
      </c>
    </row>
    <row r="823" spans="1:15" x14ac:dyDescent="0.25">
      <c r="A823" t="s">
        <v>24</v>
      </c>
      <c r="B823" t="s">
        <v>60</v>
      </c>
      <c r="C823" t="s">
        <v>278</v>
      </c>
      <c r="D823" t="s">
        <v>52</v>
      </c>
      <c r="E823">
        <v>78</v>
      </c>
      <c r="F823" t="s">
        <v>774</v>
      </c>
      <c r="G823" t="s">
        <v>43</v>
      </c>
      <c r="H823" t="s">
        <v>46</v>
      </c>
      <c r="I823" t="s">
        <v>37</v>
      </c>
      <c r="J823" s="18">
        <v>44019.8</v>
      </c>
      <c r="K823" s="18">
        <v>6384.6153846153848</v>
      </c>
      <c r="L823" s="18">
        <v>5100</v>
      </c>
      <c r="M823" s="18">
        <v>2570</v>
      </c>
      <c r="N823" s="18">
        <v>0</v>
      </c>
      <c r="O823" s="18">
        <v>29965.184615384616</v>
      </c>
    </row>
    <row r="824" spans="1:15" x14ac:dyDescent="0.25">
      <c r="A824" t="s">
        <v>24</v>
      </c>
      <c r="B824" t="s">
        <v>60</v>
      </c>
      <c r="C824" t="s">
        <v>278</v>
      </c>
      <c r="D824" t="s">
        <v>52</v>
      </c>
      <c r="E824">
        <v>78</v>
      </c>
      <c r="F824" t="s">
        <v>774</v>
      </c>
      <c r="G824" t="s">
        <v>43</v>
      </c>
      <c r="H824" t="s">
        <v>32</v>
      </c>
      <c r="I824" t="s">
        <v>37</v>
      </c>
      <c r="J824" s="18">
        <v>103204.20000000001</v>
      </c>
      <c r="K824" s="18">
        <v>43000</v>
      </c>
      <c r="L824" s="18">
        <v>2900</v>
      </c>
      <c r="M824" s="18">
        <v>560</v>
      </c>
      <c r="N824" s="18">
        <v>35202</v>
      </c>
      <c r="O824" s="18">
        <v>21542.200000000004</v>
      </c>
    </row>
    <row r="825" spans="1:15" x14ac:dyDescent="0.25">
      <c r="A825" t="s">
        <v>24</v>
      </c>
      <c r="B825" t="s">
        <v>60</v>
      </c>
      <c r="C825" t="s">
        <v>278</v>
      </c>
      <c r="D825" t="s">
        <v>52</v>
      </c>
      <c r="E825">
        <v>78</v>
      </c>
      <c r="F825" t="s">
        <v>774</v>
      </c>
      <c r="G825" t="s">
        <v>5476</v>
      </c>
      <c r="H825" t="s">
        <v>32</v>
      </c>
      <c r="I825" t="s">
        <v>37</v>
      </c>
      <c r="J825" s="18">
        <v>0</v>
      </c>
      <c r="K825" s="18">
        <v>0</v>
      </c>
      <c r="L825" s="18">
        <v>0</v>
      </c>
      <c r="M825" s="18">
        <v>0</v>
      </c>
      <c r="N825" s="18">
        <v>0</v>
      </c>
      <c r="O825" s="18">
        <v>0</v>
      </c>
    </row>
    <row r="826" spans="1:15" x14ac:dyDescent="0.25">
      <c r="A826" t="s">
        <v>24</v>
      </c>
      <c r="B826" t="s">
        <v>60</v>
      </c>
      <c r="C826" t="s">
        <v>278</v>
      </c>
      <c r="D826" t="s">
        <v>40</v>
      </c>
      <c r="E826">
        <v>80</v>
      </c>
      <c r="F826" t="s">
        <v>825</v>
      </c>
      <c r="G826" t="s">
        <v>5470</v>
      </c>
      <c r="H826" t="s">
        <v>32</v>
      </c>
      <c r="I826" t="s">
        <v>28</v>
      </c>
      <c r="J826" s="18">
        <v>0</v>
      </c>
      <c r="K826" s="18">
        <v>0</v>
      </c>
      <c r="L826" s="18">
        <v>0</v>
      </c>
      <c r="M826" s="18">
        <v>0</v>
      </c>
      <c r="N826" s="18">
        <v>0</v>
      </c>
      <c r="O826" s="18">
        <v>0</v>
      </c>
    </row>
    <row r="827" spans="1:15" x14ac:dyDescent="0.25">
      <c r="A827" t="s">
        <v>24</v>
      </c>
      <c r="B827" t="s">
        <v>60</v>
      </c>
      <c r="C827" t="s">
        <v>278</v>
      </c>
      <c r="D827" t="s">
        <v>40</v>
      </c>
      <c r="E827">
        <v>80</v>
      </c>
      <c r="F827" t="s">
        <v>825</v>
      </c>
      <c r="G827" t="s">
        <v>43</v>
      </c>
      <c r="H827" t="s">
        <v>46</v>
      </c>
      <c r="I827" t="s">
        <v>28</v>
      </c>
      <c r="J827" s="18">
        <v>49792</v>
      </c>
      <c r="K827" s="18">
        <v>2769.2307692307695</v>
      </c>
      <c r="L827" s="18">
        <v>3150</v>
      </c>
      <c r="M827" s="18">
        <v>2220</v>
      </c>
      <c r="N827" s="18">
        <v>23215</v>
      </c>
      <c r="O827" s="18">
        <v>18437.769230769234</v>
      </c>
    </row>
    <row r="828" spans="1:15" x14ac:dyDescent="0.25">
      <c r="A828" t="s">
        <v>24</v>
      </c>
      <c r="B828" t="s">
        <v>60</v>
      </c>
      <c r="C828" t="s">
        <v>278</v>
      </c>
      <c r="D828" t="s">
        <v>40</v>
      </c>
      <c r="E828">
        <v>80</v>
      </c>
      <c r="F828" t="s">
        <v>825</v>
      </c>
      <c r="G828" t="s">
        <v>43</v>
      </c>
      <c r="H828" t="s">
        <v>32</v>
      </c>
      <c r="I828" t="s">
        <v>28</v>
      </c>
      <c r="J828" s="18">
        <v>34432</v>
      </c>
      <c r="K828" s="18">
        <v>16250</v>
      </c>
      <c r="L828" s="18">
        <v>700</v>
      </c>
      <c r="M828" s="18">
        <v>360</v>
      </c>
      <c r="N828" s="18">
        <v>13280</v>
      </c>
      <c r="O828" s="18">
        <v>3841.9999999999991</v>
      </c>
    </row>
    <row r="829" spans="1:15" x14ac:dyDescent="0.25">
      <c r="A829" t="s">
        <v>24</v>
      </c>
      <c r="B829" t="s">
        <v>60</v>
      </c>
      <c r="C829" t="s">
        <v>278</v>
      </c>
      <c r="D829" t="s">
        <v>40</v>
      </c>
      <c r="E829">
        <v>80</v>
      </c>
      <c r="F829" t="s">
        <v>825</v>
      </c>
      <c r="G829" t="s">
        <v>5476</v>
      </c>
      <c r="H829" t="s">
        <v>32</v>
      </c>
      <c r="I829" t="s">
        <v>28</v>
      </c>
      <c r="J829" s="18">
        <v>5895.68</v>
      </c>
      <c r="K829" s="18">
        <v>0</v>
      </c>
      <c r="L829" s="18">
        <v>0</v>
      </c>
      <c r="M829" s="18">
        <v>0</v>
      </c>
      <c r="N829" s="18">
        <v>0</v>
      </c>
      <c r="O829" s="18">
        <v>0</v>
      </c>
    </row>
    <row r="830" spans="1:15" x14ac:dyDescent="0.25">
      <c r="A830" t="s">
        <v>24</v>
      </c>
      <c r="B830" t="s">
        <v>60</v>
      </c>
      <c r="C830" t="s">
        <v>278</v>
      </c>
      <c r="D830" t="s">
        <v>76</v>
      </c>
      <c r="E830">
        <v>79</v>
      </c>
      <c r="F830" t="s">
        <v>277</v>
      </c>
      <c r="G830" t="s">
        <v>5470</v>
      </c>
      <c r="H830" t="s">
        <v>32</v>
      </c>
      <c r="I830" t="s">
        <v>28</v>
      </c>
      <c r="J830" s="18">
        <v>0</v>
      </c>
      <c r="K830" s="18">
        <v>0</v>
      </c>
      <c r="L830" s="18">
        <v>0</v>
      </c>
      <c r="M830" s="18">
        <v>0</v>
      </c>
      <c r="N830" s="18">
        <v>0</v>
      </c>
      <c r="O830" s="18">
        <v>0</v>
      </c>
    </row>
    <row r="831" spans="1:15" x14ac:dyDescent="0.25">
      <c r="A831" t="s">
        <v>24</v>
      </c>
      <c r="B831" t="s">
        <v>60</v>
      </c>
      <c r="C831" t="s">
        <v>278</v>
      </c>
      <c r="D831" t="s">
        <v>76</v>
      </c>
      <c r="E831">
        <v>79</v>
      </c>
      <c r="F831" t="s">
        <v>277</v>
      </c>
      <c r="G831" t="s">
        <v>43</v>
      </c>
      <c r="H831" t="s">
        <v>46</v>
      </c>
      <c r="I831" t="s">
        <v>28</v>
      </c>
      <c r="J831" s="18">
        <v>23680</v>
      </c>
      <c r="K831" s="18">
        <v>1384.6153846153848</v>
      </c>
      <c r="L831" s="18">
        <v>500</v>
      </c>
      <c r="M831" s="18">
        <v>40</v>
      </c>
      <c r="N831" s="18">
        <v>0</v>
      </c>
      <c r="O831" s="18">
        <v>21755.384615384617</v>
      </c>
    </row>
    <row r="832" spans="1:15" x14ac:dyDescent="0.25">
      <c r="A832" t="s">
        <v>24</v>
      </c>
      <c r="B832" t="s">
        <v>60</v>
      </c>
      <c r="C832" t="s">
        <v>278</v>
      </c>
      <c r="D832" t="s">
        <v>76</v>
      </c>
      <c r="E832">
        <v>79</v>
      </c>
      <c r="F832" t="s">
        <v>277</v>
      </c>
      <c r="G832" t="s">
        <v>43</v>
      </c>
      <c r="H832" t="s">
        <v>32</v>
      </c>
      <c r="I832" t="s">
        <v>28</v>
      </c>
      <c r="J832" s="18">
        <v>62400</v>
      </c>
      <c r="K832" s="18">
        <v>28166.666666666672</v>
      </c>
      <c r="L832" s="18">
        <v>2950</v>
      </c>
      <c r="M832" s="18">
        <v>580</v>
      </c>
      <c r="N832" s="18">
        <v>9230</v>
      </c>
      <c r="O832" s="18">
        <v>21473.333333333328</v>
      </c>
    </row>
    <row r="833" spans="1:15" x14ac:dyDescent="0.25">
      <c r="A833" t="s">
        <v>24</v>
      </c>
      <c r="B833" t="s">
        <v>60</v>
      </c>
      <c r="C833" t="s">
        <v>278</v>
      </c>
      <c r="D833" t="s">
        <v>76</v>
      </c>
      <c r="E833">
        <v>79</v>
      </c>
      <c r="F833" t="s">
        <v>277</v>
      </c>
      <c r="G833" t="s">
        <v>5476</v>
      </c>
      <c r="H833" t="s">
        <v>32</v>
      </c>
      <c r="I833" t="s">
        <v>28</v>
      </c>
      <c r="J833" s="18">
        <v>0</v>
      </c>
      <c r="K833" s="18">
        <v>0</v>
      </c>
      <c r="L833" s="18">
        <v>0</v>
      </c>
      <c r="M833" s="18">
        <v>0</v>
      </c>
      <c r="N833" s="18">
        <v>0</v>
      </c>
      <c r="O833" s="18">
        <v>0</v>
      </c>
    </row>
    <row r="834" spans="1:15" x14ac:dyDescent="0.25">
      <c r="A834" t="s">
        <v>24</v>
      </c>
      <c r="B834" t="s">
        <v>60</v>
      </c>
      <c r="C834" t="s">
        <v>234</v>
      </c>
      <c r="D834" t="s">
        <v>31</v>
      </c>
      <c r="E834">
        <v>292</v>
      </c>
      <c r="F834" t="s">
        <v>555</v>
      </c>
      <c r="G834" t="s">
        <v>5470</v>
      </c>
      <c r="H834" t="s">
        <v>32</v>
      </c>
      <c r="I834" t="s">
        <v>37</v>
      </c>
      <c r="J834" s="18">
        <v>0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</row>
    <row r="835" spans="1:15" x14ac:dyDescent="0.25">
      <c r="A835" t="s">
        <v>24</v>
      </c>
      <c r="B835" t="s">
        <v>60</v>
      </c>
      <c r="C835" t="s">
        <v>234</v>
      </c>
      <c r="D835" t="s">
        <v>31</v>
      </c>
      <c r="E835">
        <v>292</v>
      </c>
      <c r="F835" t="s">
        <v>555</v>
      </c>
      <c r="G835" t="s">
        <v>43</v>
      </c>
      <c r="H835" t="s">
        <v>46</v>
      </c>
      <c r="I835" t="s">
        <v>37</v>
      </c>
      <c r="J835" s="18">
        <v>73289.243999999992</v>
      </c>
      <c r="K835" s="18">
        <v>5153.8461538461543</v>
      </c>
      <c r="L835" s="18">
        <v>4500</v>
      </c>
      <c r="M835" s="18">
        <v>550</v>
      </c>
      <c r="N835" s="18">
        <v>28327</v>
      </c>
      <c r="O835" s="18">
        <v>34758.397846153843</v>
      </c>
    </row>
    <row r="836" spans="1:15" x14ac:dyDescent="0.25">
      <c r="A836" t="s">
        <v>24</v>
      </c>
      <c r="B836" t="s">
        <v>60</v>
      </c>
      <c r="C836" t="s">
        <v>234</v>
      </c>
      <c r="D836" t="s">
        <v>31</v>
      </c>
      <c r="E836">
        <v>292</v>
      </c>
      <c r="F836" t="s">
        <v>555</v>
      </c>
      <c r="G836" t="s">
        <v>43</v>
      </c>
      <c r="H836" t="s">
        <v>32</v>
      </c>
      <c r="I836" t="s">
        <v>37</v>
      </c>
      <c r="J836" s="18">
        <v>70463.231999999989</v>
      </c>
      <c r="K836" s="18">
        <v>19166.666666666668</v>
      </c>
      <c r="L836" s="18">
        <v>1500</v>
      </c>
      <c r="M836" s="18">
        <v>310</v>
      </c>
      <c r="N836" s="18">
        <v>25644</v>
      </c>
      <c r="O836" s="18">
        <v>23842.565333333328</v>
      </c>
    </row>
    <row r="837" spans="1:15" x14ac:dyDescent="0.25">
      <c r="A837" t="s">
        <v>24</v>
      </c>
      <c r="B837" t="s">
        <v>60</v>
      </c>
      <c r="C837" t="s">
        <v>234</v>
      </c>
      <c r="D837" t="s">
        <v>31</v>
      </c>
      <c r="E837">
        <v>292</v>
      </c>
      <c r="F837" t="s">
        <v>555</v>
      </c>
      <c r="G837" t="s">
        <v>5476</v>
      </c>
      <c r="H837" t="s">
        <v>32</v>
      </c>
      <c r="I837" t="s">
        <v>37</v>
      </c>
      <c r="J837" s="18">
        <v>0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</row>
    <row r="838" spans="1:15" x14ac:dyDescent="0.25">
      <c r="A838" t="s">
        <v>24</v>
      </c>
      <c r="B838" t="s">
        <v>60</v>
      </c>
      <c r="C838" t="s">
        <v>234</v>
      </c>
      <c r="D838" t="s">
        <v>52</v>
      </c>
      <c r="E838">
        <v>293</v>
      </c>
      <c r="F838" t="s">
        <v>960</v>
      </c>
      <c r="G838" t="s">
        <v>5470</v>
      </c>
      <c r="H838" t="s">
        <v>32</v>
      </c>
      <c r="I838" t="s">
        <v>28</v>
      </c>
      <c r="J838" s="18">
        <v>0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</row>
    <row r="839" spans="1:15" x14ac:dyDescent="0.25">
      <c r="A839" t="s">
        <v>24</v>
      </c>
      <c r="B839" t="s">
        <v>60</v>
      </c>
      <c r="C839" t="s">
        <v>234</v>
      </c>
      <c r="D839" t="s">
        <v>52</v>
      </c>
      <c r="E839">
        <v>293</v>
      </c>
      <c r="F839" t="s">
        <v>960</v>
      </c>
      <c r="G839" t="s">
        <v>43</v>
      </c>
      <c r="H839" t="s">
        <v>46</v>
      </c>
      <c r="I839" t="s">
        <v>28</v>
      </c>
      <c r="J839" s="18">
        <v>46705.119999999995</v>
      </c>
      <c r="K839" s="18">
        <v>4923.0769230769229</v>
      </c>
      <c r="L839" s="18">
        <v>2650</v>
      </c>
      <c r="M839" s="18">
        <v>1550</v>
      </c>
      <c r="N839" s="18">
        <v>5782</v>
      </c>
      <c r="O839" s="18">
        <v>31800.043076923073</v>
      </c>
    </row>
    <row r="840" spans="1:15" x14ac:dyDescent="0.25">
      <c r="A840" t="s">
        <v>24</v>
      </c>
      <c r="B840" t="s">
        <v>60</v>
      </c>
      <c r="C840" t="s">
        <v>234</v>
      </c>
      <c r="D840" t="s">
        <v>52</v>
      </c>
      <c r="E840">
        <v>293</v>
      </c>
      <c r="F840" t="s">
        <v>960</v>
      </c>
      <c r="G840" t="s">
        <v>43</v>
      </c>
      <c r="H840" t="s">
        <v>32</v>
      </c>
      <c r="I840" t="s">
        <v>28</v>
      </c>
      <c r="J840" s="18">
        <v>95295.199999999983</v>
      </c>
      <c r="K840" s="18">
        <v>22416.666666666668</v>
      </c>
      <c r="L840" s="18">
        <v>2650</v>
      </c>
      <c r="M840" s="18">
        <v>1150</v>
      </c>
      <c r="N840" s="18">
        <v>35742</v>
      </c>
      <c r="O840" s="18">
        <v>33336.533333333333</v>
      </c>
    </row>
    <row r="841" spans="1:15" x14ac:dyDescent="0.25">
      <c r="A841" t="s">
        <v>24</v>
      </c>
      <c r="B841" t="s">
        <v>60</v>
      </c>
      <c r="C841" t="s">
        <v>234</v>
      </c>
      <c r="D841" t="s">
        <v>52</v>
      </c>
      <c r="E841">
        <v>293</v>
      </c>
      <c r="F841" t="s">
        <v>960</v>
      </c>
      <c r="G841" t="s">
        <v>5476</v>
      </c>
      <c r="H841" t="s">
        <v>32</v>
      </c>
      <c r="I841" t="s">
        <v>28</v>
      </c>
      <c r="J841" s="18">
        <v>36920.083199999994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</row>
    <row r="842" spans="1:15" x14ac:dyDescent="0.25">
      <c r="A842" t="s">
        <v>24</v>
      </c>
      <c r="B842" t="s">
        <v>60</v>
      </c>
      <c r="C842" t="s">
        <v>234</v>
      </c>
      <c r="D842" t="s">
        <v>40</v>
      </c>
      <c r="E842">
        <v>295</v>
      </c>
      <c r="F842" t="s">
        <v>817</v>
      </c>
      <c r="G842" t="s">
        <v>5470</v>
      </c>
      <c r="H842" t="s">
        <v>32</v>
      </c>
      <c r="I842" t="s">
        <v>37</v>
      </c>
      <c r="J842" s="18">
        <v>0</v>
      </c>
      <c r="K842" s="18">
        <v>0</v>
      </c>
      <c r="L842" s="18">
        <v>0</v>
      </c>
      <c r="M842" s="18">
        <v>0</v>
      </c>
      <c r="N842" s="18">
        <v>0</v>
      </c>
      <c r="O842" s="18">
        <v>0</v>
      </c>
    </row>
    <row r="843" spans="1:15" x14ac:dyDescent="0.25">
      <c r="A843" t="s">
        <v>24</v>
      </c>
      <c r="B843" t="s">
        <v>60</v>
      </c>
      <c r="C843" t="s">
        <v>234</v>
      </c>
      <c r="D843" t="s">
        <v>40</v>
      </c>
      <c r="E843">
        <v>295</v>
      </c>
      <c r="F843" t="s">
        <v>817</v>
      </c>
      <c r="G843" t="s">
        <v>43</v>
      </c>
      <c r="H843" t="s">
        <v>46</v>
      </c>
      <c r="I843" t="s">
        <v>37</v>
      </c>
      <c r="J843" s="18">
        <v>50146.599999999991</v>
      </c>
      <c r="K843" s="18">
        <v>5846.1538461538466</v>
      </c>
      <c r="L843" s="18">
        <v>2900</v>
      </c>
      <c r="M843" s="18">
        <v>470</v>
      </c>
      <c r="N843" s="18">
        <v>31007</v>
      </c>
      <c r="O843" s="18">
        <v>9923.4461538461546</v>
      </c>
    </row>
    <row r="844" spans="1:15" x14ac:dyDescent="0.25">
      <c r="A844" t="s">
        <v>24</v>
      </c>
      <c r="B844" t="s">
        <v>60</v>
      </c>
      <c r="C844" t="s">
        <v>234</v>
      </c>
      <c r="D844" t="s">
        <v>40</v>
      </c>
      <c r="E844">
        <v>295</v>
      </c>
      <c r="F844" t="s">
        <v>817</v>
      </c>
      <c r="G844" t="s">
        <v>43</v>
      </c>
      <c r="H844" t="s">
        <v>32</v>
      </c>
      <c r="I844" t="s">
        <v>37</v>
      </c>
      <c r="J844" s="18">
        <v>87782.967999999979</v>
      </c>
      <c r="K844" s="18">
        <v>33166.666666666672</v>
      </c>
      <c r="L844" s="18">
        <v>4400</v>
      </c>
      <c r="M844" s="18">
        <v>1170</v>
      </c>
      <c r="N844" s="18">
        <v>50961</v>
      </c>
      <c r="O844" s="18">
        <v>-1914.6986666666671</v>
      </c>
    </row>
    <row r="845" spans="1:15" x14ac:dyDescent="0.25">
      <c r="A845" t="s">
        <v>24</v>
      </c>
      <c r="B845" t="s">
        <v>60</v>
      </c>
      <c r="C845" t="s">
        <v>234</v>
      </c>
      <c r="D845" t="s">
        <v>40</v>
      </c>
      <c r="E845">
        <v>295</v>
      </c>
      <c r="F845" t="s">
        <v>817</v>
      </c>
      <c r="G845" t="s">
        <v>5476</v>
      </c>
      <c r="H845" t="s">
        <v>32</v>
      </c>
      <c r="I845" t="s">
        <v>37</v>
      </c>
      <c r="J845" s="18">
        <v>0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</row>
    <row r="846" spans="1:15" x14ac:dyDescent="0.25">
      <c r="A846" t="s">
        <v>24</v>
      </c>
      <c r="B846" t="s">
        <v>60</v>
      </c>
      <c r="C846" t="s">
        <v>234</v>
      </c>
      <c r="D846" t="s">
        <v>76</v>
      </c>
      <c r="E846">
        <v>294</v>
      </c>
      <c r="F846" t="s">
        <v>233</v>
      </c>
      <c r="G846" t="s">
        <v>5470</v>
      </c>
      <c r="H846" t="s">
        <v>32</v>
      </c>
      <c r="I846" t="s">
        <v>37</v>
      </c>
      <c r="J846" s="18">
        <v>0</v>
      </c>
      <c r="K846" s="18">
        <v>0</v>
      </c>
      <c r="L846" s="18">
        <v>0</v>
      </c>
      <c r="M846" s="18">
        <v>0</v>
      </c>
      <c r="N846" s="18">
        <v>0</v>
      </c>
      <c r="O846" s="18">
        <v>0</v>
      </c>
    </row>
    <row r="847" spans="1:15" x14ac:dyDescent="0.25">
      <c r="A847" t="s">
        <v>24</v>
      </c>
      <c r="B847" t="s">
        <v>60</v>
      </c>
      <c r="C847" t="s">
        <v>234</v>
      </c>
      <c r="D847" t="s">
        <v>76</v>
      </c>
      <c r="E847">
        <v>294</v>
      </c>
      <c r="F847" t="s">
        <v>233</v>
      </c>
      <c r="G847" t="s">
        <v>43</v>
      </c>
      <c r="H847" t="s">
        <v>46</v>
      </c>
      <c r="I847" t="s">
        <v>37</v>
      </c>
      <c r="J847" s="18">
        <v>81986.239999999991</v>
      </c>
      <c r="K847" s="18">
        <v>9692.3076923076915</v>
      </c>
      <c r="L847" s="18">
        <v>6350</v>
      </c>
      <c r="M847" s="18">
        <v>640</v>
      </c>
      <c r="N847" s="18">
        <v>22599</v>
      </c>
      <c r="O847" s="18">
        <v>42704.932307692303</v>
      </c>
    </row>
    <row r="848" spans="1:15" x14ac:dyDescent="0.25">
      <c r="A848" t="s">
        <v>24</v>
      </c>
      <c r="B848" t="s">
        <v>60</v>
      </c>
      <c r="C848" t="s">
        <v>234</v>
      </c>
      <c r="D848" t="s">
        <v>76</v>
      </c>
      <c r="E848">
        <v>294</v>
      </c>
      <c r="F848" t="s">
        <v>233</v>
      </c>
      <c r="G848" t="s">
        <v>43</v>
      </c>
      <c r="H848" t="s">
        <v>32</v>
      </c>
      <c r="I848" t="s">
        <v>37</v>
      </c>
      <c r="J848" s="18">
        <v>45103.37999999999</v>
      </c>
      <c r="K848" s="18">
        <v>14833.333333333332</v>
      </c>
      <c r="L848" s="18">
        <v>1750</v>
      </c>
      <c r="M848" s="18">
        <v>150</v>
      </c>
      <c r="N848" s="18">
        <v>19520</v>
      </c>
      <c r="O848" s="18">
        <v>8850.0466666666634</v>
      </c>
    </row>
    <row r="849" spans="1:15" x14ac:dyDescent="0.25">
      <c r="A849" t="s">
        <v>24</v>
      </c>
      <c r="B849" t="s">
        <v>60</v>
      </c>
      <c r="C849" t="s">
        <v>234</v>
      </c>
      <c r="D849" t="s">
        <v>76</v>
      </c>
      <c r="E849">
        <v>294</v>
      </c>
      <c r="F849" t="s">
        <v>233</v>
      </c>
      <c r="G849" t="s">
        <v>5476</v>
      </c>
      <c r="H849" t="s">
        <v>32</v>
      </c>
      <c r="I849" t="s">
        <v>37</v>
      </c>
      <c r="J849" s="18">
        <v>0</v>
      </c>
      <c r="K849" s="18">
        <v>0</v>
      </c>
      <c r="L849" s="18">
        <v>0</v>
      </c>
      <c r="M849" s="18">
        <v>0</v>
      </c>
      <c r="N849" s="18">
        <v>0</v>
      </c>
      <c r="O849" s="18">
        <v>0</v>
      </c>
    </row>
    <row r="850" spans="1:15" x14ac:dyDescent="0.25">
      <c r="A850" t="s">
        <v>24</v>
      </c>
      <c r="B850" t="s">
        <v>60</v>
      </c>
      <c r="C850" t="s">
        <v>269</v>
      </c>
      <c r="D850" t="s">
        <v>40</v>
      </c>
      <c r="E850">
        <v>201</v>
      </c>
      <c r="F850" t="s">
        <v>268</v>
      </c>
      <c r="G850" t="s">
        <v>5470</v>
      </c>
      <c r="H850" t="s">
        <v>32</v>
      </c>
      <c r="I850" t="s">
        <v>37</v>
      </c>
      <c r="J850" s="18">
        <v>0</v>
      </c>
      <c r="K850" s="18">
        <v>0</v>
      </c>
      <c r="L850" s="18">
        <v>0</v>
      </c>
      <c r="M850" s="18">
        <v>0</v>
      </c>
      <c r="N850" s="18">
        <v>0</v>
      </c>
      <c r="O850" s="18">
        <v>0</v>
      </c>
    </row>
    <row r="851" spans="1:15" x14ac:dyDescent="0.25">
      <c r="A851" t="s">
        <v>24</v>
      </c>
      <c r="B851" t="s">
        <v>60</v>
      </c>
      <c r="C851" t="s">
        <v>269</v>
      </c>
      <c r="D851" t="s">
        <v>40</v>
      </c>
      <c r="E851">
        <v>201</v>
      </c>
      <c r="F851" t="s">
        <v>268</v>
      </c>
      <c r="G851" t="s">
        <v>43</v>
      </c>
      <c r="H851" t="s">
        <v>46</v>
      </c>
      <c r="I851" t="s">
        <v>37</v>
      </c>
      <c r="J851" s="18">
        <v>44159.600000000006</v>
      </c>
      <c r="K851" s="18">
        <v>2846.1538461538466</v>
      </c>
      <c r="L851" s="18">
        <v>2650</v>
      </c>
      <c r="M851" s="18">
        <v>580</v>
      </c>
      <c r="N851" s="18">
        <v>30086</v>
      </c>
      <c r="O851" s="18">
        <v>7997.4461538461564</v>
      </c>
    </row>
    <row r="852" spans="1:15" x14ac:dyDescent="0.25">
      <c r="A852" t="s">
        <v>24</v>
      </c>
      <c r="B852" t="s">
        <v>60</v>
      </c>
      <c r="C852" t="s">
        <v>269</v>
      </c>
      <c r="D852" t="s">
        <v>40</v>
      </c>
      <c r="E852">
        <v>201</v>
      </c>
      <c r="F852" t="s">
        <v>268</v>
      </c>
      <c r="G852" t="s">
        <v>43</v>
      </c>
      <c r="H852" t="s">
        <v>32</v>
      </c>
      <c r="I852" t="s">
        <v>37</v>
      </c>
      <c r="J852" s="18">
        <v>0</v>
      </c>
      <c r="K852" s="18">
        <v>0</v>
      </c>
      <c r="L852" s="18">
        <v>0</v>
      </c>
      <c r="M852" s="18">
        <v>20</v>
      </c>
      <c r="N852" s="18">
        <v>0</v>
      </c>
      <c r="O852" s="18">
        <v>-20</v>
      </c>
    </row>
    <row r="853" spans="1:15" x14ac:dyDescent="0.25">
      <c r="A853" t="s">
        <v>24</v>
      </c>
      <c r="B853" t="s">
        <v>60</v>
      </c>
      <c r="C853" t="s">
        <v>269</v>
      </c>
      <c r="D853" t="s">
        <v>40</v>
      </c>
      <c r="E853">
        <v>201</v>
      </c>
      <c r="F853" t="s">
        <v>268</v>
      </c>
      <c r="G853" t="s">
        <v>5476</v>
      </c>
      <c r="H853" t="s">
        <v>32</v>
      </c>
      <c r="I853" t="s">
        <v>37</v>
      </c>
      <c r="J853" s="18">
        <v>0</v>
      </c>
      <c r="K853" s="18">
        <v>0</v>
      </c>
      <c r="L853" s="18">
        <v>0</v>
      </c>
      <c r="M853" s="18">
        <v>0</v>
      </c>
      <c r="N853" s="18">
        <v>0</v>
      </c>
      <c r="O853" s="18">
        <v>0</v>
      </c>
    </row>
    <row r="854" spans="1:15" x14ac:dyDescent="0.25">
      <c r="A854" t="s">
        <v>24</v>
      </c>
      <c r="B854" t="s">
        <v>60</v>
      </c>
      <c r="C854" t="s">
        <v>231</v>
      </c>
      <c r="D854" t="s">
        <v>31</v>
      </c>
      <c r="E854">
        <v>33</v>
      </c>
      <c r="F854" t="s">
        <v>753</v>
      </c>
      <c r="G854" t="s">
        <v>5470</v>
      </c>
      <c r="H854" t="s">
        <v>32</v>
      </c>
      <c r="I854" t="s">
        <v>37</v>
      </c>
      <c r="J854" s="18">
        <v>0</v>
      </c>
      <c r="K854" s="18">
        <v>0</v>
      </c>
      <c r="L854" s="18">
        <v>0</v>
      </c>
      <c r="M854" s="18">
        <v>0</v>
      </c>
      <c r="N854" s="18">
        <v>0</v>
      </c>
      <c r="O854" s="18">
        <v>0</v>
      </c>
    </row>
    <row r="855" spans="1:15" x14ac:dyDescent="0.25">
      <c r="A855" t="s">
        <v>24</v>
      </c>
      <c r="B855" t="s">
        <v>60</v>
      </c>
      <c r="C855" t="s">
        <v>231</v>
      </c>
      <c r="D855" t="s">
        <v>31</v>
      </c>
      <c r="E855">
        <v>33</v>
      </c>
      <c r="F855" t="s">
        <v>753</v>
      </c>
      <c r="G855" t="s">
        <v>43</v>
      </c>
      <c r="H855" t="s">
        <v>46</v>
      </c>
      <c r="I855" t="s">
        <v>37</v>
      </c>
      <c r="J855" s="18">
        <v>55673.856000000007</v>
      </c>
      <c r="K855" s="18">
        <v>2923.0769230769229</v>
      </c>
      <c r="L855" s="18">
        <v>2100</v>
      </c>
      <c r="M855" s="18">
        <v>970</v>
      </c>
      <c r="N855" s="18">
        <v>32452</v>
      </c>
      <c r="O855" s="18">
        <v>17228.779076923081</v>
      </c>
    </row>
    <row r="856" spans="1:15" x14ac:dyDescent="0.25">
      <c r="A856" t="s">
        <v>24</v>
      </c>
      <c r="B856" t="s">
        <v>60</v>
      </c>
      <c r="C856" t="s">
        <v>231</v>
      </c>
      <c r="D856" t="s">
        <v>31</v>
      </c>
      <c r="E856">
        <v>33</v>
      </c>
      <c r="F856" t="s">
        <v>753</v>
      </c>
      <c r="G856" t="s">
        <v>43</v>
      </c>
      <c r="H856" t="s">
        <v>32</v>
      </c>
      <c r="I856" t="s">
        <v>37</v>
      </c>
      <c r="J856" s="18">
        <v>63197.568000000007</v>
      </c>
      <c r="K856" s="18">
        <v>28333.333333333332</v>
      </c>
      <c r="L856" s="18">
        <v>2200</v>
      </c>
      <c r="M856" s="18">
        <v>220</v>
      </c>
      <c r="N856" s="18">
        <v>12628</v>
      </c>
      <c r="O856" s="18">
        <v>19816.234666666671</v>
      </c>
    </row>
    <row r="857" spans="1:15" x14ac:dyDescent="0.25">
      <c r="A857" t="s">
        <v>24</v>
      </c>
      <c r="B857" t="s">
        <v>60</v>
      </c>
      <c r="C857" t="s">
        <v>231</v>
      </c>
      <c r="D857" t="s">
        <v>31</v>
      </c>
      <c r="E857">
        <v>33</v>
      </c>
      <c r="F857" t="s">
        <v>753</v>
      </c>
      <c r="G857" t="s">
        <v>5476</v>
      </c>
      <c r="H857" t="s">
        <v>32</v>
      </c>
      <c r="I857" t="s">
        <v>37</v>
      </c>
      <c r="J857" s="18">
        <v>0</v>
      </c>
      <c r="K857" s="18">
        <v>0</v>
      </c>
      <c r="L857" s="18">
        <v>0</v>
      </c>
      <c r="M857" s="18">
        <v>0</v>
      </c>
      <c r="N857" s="18">
        <v>0</v>
      </c>
      <c r="O857" s="18">
        <v>0</v>
      </c>
    </row>
    <row r="858" spans="1:15" x14ac:dyDescent="0.25">
      <c r="A858" t="s">
        <v>24</v>
      </c>
      <c r="B858" t="s">
        <v>60</v>
      </c>
      <c r="C858" t="s">
        <v>231</v>
      </c>
      <c r="D858" t="s">
        <v>86</v>
      </c>
      <c r="E858">
        <v>32</v>
      </c>
      <c r="F858" t="s">
        <v>1345</v>
      </c>
      <c r="G858" t="s">
        <v>5470</v>
      </c>
      <c r="H858" t="s">
        <v>32</v>
      </c>
      <c r="I858" t="s">
        <v>28</v>
      </c>
      <c r="J858" s="18">
        <v>0</v>
      </c>
      <c r="K858" s="18">
        <v>0</v>
      </c>
      <c r="L858" s="18">
        <v>0</v>
      </c>
      <c r="M858" s="18">
        <v>0</v>
      </c>
      <c r="N858" s="18">
        <v>0</v>
      </c>
      <c r="O858" s="18">
        <v>0</v>
      </c>
    </row>
    <row r="859" spans="1:15" x14ac:dyDescent="0.25">
      <c r="A859" t="s">
        <v>24</v>
      </c>
      <c r="B859" t="s">
        <v>60</v>
      </c>
      <c r="C859" t="s">
        <v>231</v>
      </c>
      <c r="D859" t="s">
        <v>86</v>
      </c>
      <c r="E859">
        <v>32</v>
      </c>
      <c r="F859" t="s">
        <v>1345</v>
      </c>
      <c r="G859" t="s">
        <v>43</v>
      </c>
      <c r="H859" t="s">
        <v>46</v>
      </c>
      <c r="I859" t="s">
        <v>28</v>
      </c>
      <c r="J859" s="18">
        <v>55802.880000000012</v>
      </c>
      <c r="K859" s="18">
        <v>8307.6923076923085</v>
      </c>
      <c r="L859" s="18">
        <v>2600</v>
      </c>
      <c r="M859" s="18">
        <v>950</v>
      </c>
      <c r="N859" s="18">
        <v>0</v>
      </c>
      <c r="O859" s="18">
        <v>43945.1876923077</v>
      </c>
    </row>
    <row r="860" spans="1:15" x14ac:dyDescent="0.25">
      <c r="A860" t="s">
        <v>24</v>
      </c>
      <c r="B860" t="s">
        <v>60</v>
      </c>
      <c r="C860" t="s">
        <v>231</v>
      </c>
      <c r="D860" t="s">
        <v>86</v>
      </c>
      <c r="E860">
        <v>32</v>
      </c>
      <c r="F860" t="s">
        <v>1345</v>
      </c>
      <c r="G860" t="s">
        <v>43</v>
      </c>
      <c r="H860" t="s">
        <v>32</v>
      </c>
      <c r="I860" t="s">
        <v>28</v>
      </c>
      <c r="J860" s="18">
        <v>17418.240000000002</v>
      </c>
      <c r="K860" s="18">
        <v>5416.666666666667</v>
      </c>
      <c r="L860" s="18">
        <v>750</v>
      </c>
      <c r="M860" s="18">
        <v>350</v>
      </c>
      <c r="N860" s="18">
        <v>8030</v>
      </c>
      <c r="O860" s="18">
        <v>2871.5733333333346</v>
      </c>
    </row>
    <row r="861" spans="1:15" x14ac:dyDescent="0.25">
      <c r="A861" t="s">
        <v>24</v>
      </c>
      <c r="B861" t="s">
        <v>60</v>
      </c>
      <c r="C861" t="s">
        <v>231</v>
      </c>
      <c r="D861" t="s">
        <v>86</v>
      </c>
      <c r="E861">
        <v>32</v>
      </c>
      <c r="F861" t="s">
        <v>1345</v>
      </c>
      <c r="G861" t="s">
        <v>5476</v>
      </c>
      <c r="H861" t="s">
        <v>32</v>
      </c>
      <c r="I861" t="s">
        <v>28</v>
      </c>
      <c r="J861" s="18">
        <v>0</v>
      </c>
      <c r="K861" s="18">
        <v>0</v>
      </c>
      <c r="L861" s="18">
        <v>0</v>
      </c>
      <c r="M861" s="18">
        <v>0</v>
      </c>
      <c r="N861" s="18">
        <v>0</v>
      </c>
      <c r="O861" s="18">
        <v>0</v>
      </c>
    </row>
    <row r="862" spans="1:15" x14ac:dyDescent="0.25">
      <c r="A862" t="s">
        <v>24</v>
      </c>
      <c r="B862" t="s">
        <v>60</v>
      </c>
      <c r="C862" t="s">
        <v>231</v>
      </c>
      <c r="D862" t="s">
        <v>52</v>
      </c>
      <c r="E862">
        <v>34</v>
      </c>
      <c r="F862" t="s">
        <v>230</v>
      </c>
      <c r="G862" t="s">
        <v>5470</v>
      </c>
      <c r="H862" t="s">
        <v>32</v>
      </c>
      <c r="I862" t="s">
        <v>37</v>
      </c>
      <c r="J862" s="18">
        <v>0</v>
      </c>
      <c r="K862" s="18">
        <v>0</v>
      </c>
      <c r="L862" s="18">
        <v>0</v>
      </c>
      <c r="M862" s="18">
        <v>0</v>
      </c>
      <c r="N862" s="18">
        <v>0</v>
      </c>
      <c r="O862" s="18">
        <v>0</v>
      </c>
    </row>
    <row r="863" spans="1:15" x14ac:dyDescent="0.25">
      <c r="A863" t="s">
        <v>24</v>
      </c>
      <c r="B863" t="s">
        <v>60</v>
      </c>
      <c r="C863" t="s">
        <v>231</v>
      </c>
      <c r="D863" t="s">
        <v>52</v>
      </c>
      <c r="E863">
        <v>34</v>
      </c>
      <c r="F863" t="s">
        <v>230</v>
      </c>
      <c r="G863" t="s">
        <v>43</v>
      </c>
      <c r="H863" t="s">
        <v>46</v>
      </c>
      <c r="I863" t="s">
        <v>37</v>
      </c>
      <c r="J863" s="18">
        <v>70118.04800000001</v>
      </c>
      <c r="K863" s="18">
        <v>5384.6153846153848</v>
      </c>
      <c r="L863" s="18">
        <v>3650</v>
      </c>
      <c r="M863" s="18">
        <v>240</v>
      </c>
      <c r="N863" s="18">
        <v>28208</v>
      </c>
      <c r="O863" s="18">
        <v>32635.432615384627</v>
      </c>
    </row>
    <row r="864" spans="1:15" x14ac:dyDescent="0.25">
      <c r="A864" t="s">
        <v>24</v>
      </c>
      <c r="B864" t="s">
        <v>60</v>
      </c>
      <c r="C864" t="s">
        <v>231</v>
      </c>
      <c r="D864" t="s">
        <v>52</v>
      </c>
      <c r="E864">
        <v>34</v>
      </c>
      <c r="F864" t="s">
        <v>230</v>
      </c>
      <c r="G864" t="s">
        <v>43</v>
      </c>
      <c r="H864" t="s">
        <v>32</v>
      </c>
      <c r="I864" t="s">
        <v>37</v>
      </c>
      <c r="J864" s="18">
        <v>38970.624000000003</v>
      </c>
      <c r="K864" s="18">
        <v>17916.666666666668</v>
      </c>
      <c r="L864" s="18">
        <v>1700</v>
      </c>
      <c r="M864" s="18">
        <v>620</v>
      </c>
      <c r="N864" s="18">
        <v>5751</v>
      </c>
      <c r="O864" s="18">
        <v>12982.957333333339</v>
      </c>
    </row>
    <row r="865" spans="1:15" x14ac:dyDescent="0.25">
      <c r="A865" t="s">
        <v>24</v>
      </c>
      <c r="B865" t="s">
        <v>60</v>
      </c>
      <c r="C865" t="s">
        <v>231</v>
      </c>
      <c r="D865" t="s">
        <v>52</v>
      </c>
      <c r="E865">
        <v>34</v>
      </c>
      <c r="F865" t="s">
        <v>230</v>
      </c>
      <c r="G865" t="s">
        <v>5476</v>
      </c>
      <c r="H865" t="s">
        <v>32</v>
      </c>
      <c r="I865" t="s">
        <v>37</v>
      </c>
      <c r="J865" s="18">
        <v>0</v>
      </c>
      <c r="K865" s="18">
        <v>0</v>
      </c>
      <c r="L865" s="18">
        <v>0</v>
      </c>
      <c r="M865" s="18">
        <v>0</v>
      </c>
      <c r="N865" s="18">
        <v>0</v>
      </c>
      <c r="O865" s="18">
        <v>0</v>
      </c>
    </row>
    <row r="866" spans="1:15" x14ac:dyDescent="0.25">
      <c r="A866" t="s">
        <v>24</v>
      </c>
      <c r="B866" t="s">
        <v>60</v>
      </c>
      <c r="C866" t="s">
        <v>231</v>
      </c>
      <c r="D866" t="s">
        <v>40</v>
      </c>
      <c r="E866">
        <v>36</v>
      </c>
      <c r="F866" t="s">
        <v>491</v>
      </c>
      <c r="G866" t="s">
        <v>5470</v>
      </c>
      <c r="H866" t="s">
        <v>32</v>
      </c>
      <c r="I866" t="s">
        <v>37</v>
      </c>
      <c r="J866" s="18">
        <v>0</v>
      </c>
      <c r="K866" s="18">
        <v>0</v>
      </c>
      <c r="L866" s="18">
        <v>0</v>
      </c>
      <c r="M866" s="18">
        <v>0</v>
      </c>
      <c r="N866" s="18">
        <v>0</v>
      </c>
      <c r="O866" s="18">
        <v>0</v>
      </c>
    </row>
    <row r="867" spans="1:15" x14ac:dyDescent="0.25">
      <c r="A867" t="s">
        <v>24</v>
      </c>
      <c r="B867" t="s">
        <v>60</v>
      </c>
      <c r="C867" t="s">
        <v>231</v>
      </c>
      <c r="D867" t="s">
        <v>40</v>
      </c>
      <c r="E867">
        <v>36</v>
      </c>
      <c r="F867" t="s">
        <v>491</v>
      </c>
      <c r="G867" t="s">
        <v>43</v>
      </c>
      <c r="H867" t="s">
        <v>46</v>
      </c>
      <c r="I867" t="s">
        <v>37</v>
      </c>
      <c r="J867" s="18">
        <v>42575.232000000004</v>
      </c>
      <c r="K867" s="18">
        <v>5846.1538461538457</v>
      </c>
      <c r="L867" s="18">
        <v>3250</v>
      </c>
      <c r="M867" s="18">
        <v>1010</v>
      </c>
      <c r="N867" s="18">
        <v>15485</v>
      </c>
      <c r="O867" s="18">
        <v>16984.07815384616</v>
      </c>
    </row>
    <row r="868" spans="1:15" x14ac:dyDescent="0.25">
      <c r="A868" t="s">
        <v>24</v>
      </c>
      <c r="B868" t="s">
        <v>60</v>
      </c>
      <c r="C868" t="s">
        <v>231</v>
      </c>
      <c r="D868" t="s">
        <v>40</v>
      </c>
      <c r="E868">
        <v>36</v>
      </c>
      <c r="F868" t="s">
        <v>491</v>
      </c>
      <c r="G868" t="s">
        <v>43</v>
      </c>
      <c r="H868" t="s">
        <v>32</v>
      </c>
      <c r="I868" t="s">
        <v>37</v>
      </c>
      <c r="J868" s="18">
        <v>20912.64</v>
      </c>
      <c r="K868" s="18">
        <v>11666.666666666668</v>
      </c>
      <c r="L868" s="18">
        <v>2000</v>
      </c>
      <c r="M868" s="18">
        <v>530</v>
      </c>
      <c r="N868" s="18">
        <v>7178</v>
      </c>
      <c r="O868" s="18">
        <v>-462.02666666666573</v>
      </c>
    </row>
    <row r="869" spans="1:15" x14ac:dyDescent="0.25">
      <c r="A869" t="s">
        <v>24</v>
      </c>
      <c r="B869" t="s">
        <v>60</v>
      </c>
      <c r="C869" t="s">
        <v>231</v>
      </c>
      <c r="D869" t="s">
        <v>40</v>
      </c>
      <c r="E869">
        <v>36</v>
      </c>
      <c r="F869" t="s">
        <v>491</v>
      </c>
      <c r="G869" t="s">
        <v>5476</v>
      </c>
      <c r="H869" t="s">
        <v>32</v>
      </c>
      <c r="I869" t="s">
        <v>37</v>
      </c>
      <c r="J869" s="18">
        <v>0</v>
      </c>
      <c r="K869" s="18">
        <v>0</v>
      </c>
      <c r="L869" s="18">
        <v>0</v>
      </c>
      <c r="M869" s="18">
        <v>0</v>
      </c>
      <c r="N869" s="18">
        <v>0</v>
      </c>
      <c r="O869" s="18">
        <v>0</v>
      </c>
    </row>
    <row r="870" spans="1:15" x14ac:dyDescent="0.25">
      <c r="A870" t="s">
        <v>24</v>
      </c>
      <c r="B870" t="s">
        <v>60</v>
      </c>
      <c r="C870" t="s">
        <v>231</v>
      </c>
      <c r="D870" t="s">
        <v>76</v>
      </c>
      <c r="E870">
        <v>35</v>
      </c>
      <c r="F870" t="s">
        <v>322</v>
      </c>
      <c r="G870" t="s">
        <v>5470</v>
      </c>
      <c r="H870" t="s">
        <v>32</v>
      </c>
      <c r="I870" t="s">
        <v>37</v>
      </c>
      <c r="J870" s="18">
        <v>0</v>
      </c>
      <c r="K870" s="18">
        <v>0</v>
      </c>
      <c r="L870" s="18">
        <v>0</v>
      </c>
      <c r="M870" s="18">
        <v>0</v>
      </c>
      <c r="N870" s="18">
        <v>0</v>
      </c>
      <c r="O870" s="18">
        <v>0</v>
      </c>
    </row>
    <row r="871" spans="1:15" x14ac:dyDescent="0.25">
      <c r="A871" t="s">
        <v>24</v>
      </c>
      <c r="B871" t="s">
        <v>60</v>
      </c>
      <c r="C871" t="s">
        <v>231</v>
      </c>
      <c r="D871" t="s">
        <v>76</v>
      </c>
      <c r="E871">
        <v>35</v>
      </c>
      <c r="F871" t="s">
        <v>322</v>
      </c>
      <c r="G871" t="s">
        <v>43</v>
      </c>
      <c r="H871" t="s">
        <v>46</v>
      </c>
      <c r="I871" t="s">
        <v>37</v>
      </c>
      <c r="J871" s="18">
        <v>57585.920000000006</v>
      </c>
      <c r="K871" s="18">
        <v>5000</v>
      </c>
      <c r="L871" s="18">
        <v>2550</v>
      </c>
      <c r="M871" s="18">
        <v>870</v>
      </c>
      <c r="N871" s="18">
        <v>23419</v>
      </c>
      <c r="O871" s="18">
        <v>25746.920000000006</v>
      </c>
    </row>
    <row r="872" spans="1:15" x14ac:dyDescent="0.25">
      <c r="A872" t="s">
        <v>24</v>
      </c>
      <c r="B872" t="s">
        <v>60</v>
      </c>
      <c r="C872" t="s">
        <v>231</v>
      </c>
      <c r="D872" t="s">
        <v>76</v>
      </c>
      <c r="E872">
        <v>35</v>
      </c>
      <c r="F872" t="s">
        <v>322</v>
      </c>
      <c r="G872" t="s">
        <v>43</v>
      </c>
      <c r="H872" t="s">
        <v>32</v>
      </c>
      <c r="I872" t="s">
        <v>37</v>
      </c>
      <c r="J872" s="18">
        <v>61709.760000000002</v>
      </c>
      <c r="K872" s="18">
        <v>23583.333333333336</v>
      </c>
      <c r="L872" s="18">
        <v>900</v>
      </c>
      <c r="M872" s="18">
        <v>500</v>
      </c>
      <c r="N872" s="18">
        <v>23093</v>
      </c>
      <c r="O872" s="18">
        <v>13633.426666666672</v>
      </c>
    </row>
    <row r="873" spans="1:15" x14ac:dyDescent="0.25">
      <c r="A873" t="s">
        <v>24</v>
      </c>
      <c r="B873" t="s">
        <v>60</v>
      </c>
      <c r="C873" t="s">
        <v>231</v>
      </c>
      <c r="D873" t="s">
        <v>76</v>
      </c>
      <c r="E873">
        <v>35</v>
      </c>
      <c r="F873" t="s">
        <v>322</v>
      </c>
      <c r="G873" t="s">
        <v>5476</v>
      </c>
      <c r="H873" t="s">
        <v>32</v>
      </c>
      <c r="I873" t="s">
        <v>37</v>
      </c>
      <c r="J873" s="18">
        <v>0</v>
      </c>
      <c r="K873" s="18">
        <v>0</v>
      </c>
      <c r="L873" s="18">
        <v>0</v>
      </c>
      <c r="M873" s="18">
        <v>0</v>
      </c>
      <c r="N873" s="18">
        <v>0</v>
      </c>
      <c r="O873" s="18">
        <v>0</v>
      </c>
    </row>
    <row r="874" spans="1:15" x14ac:dyDescent="0.25">
      <c r="A874" t="s">
        <v>24</v>
      </c>
      <c r="B874" t="s">
        <v>60</v>
      </c>
      <c r="C874" t="s">
        <v>225</v>
      </c>
      <c r="D874" t="s">
        <v>40</v>
      </c>
      <c r="E874">
        <v>122</v>
      </c>
      <c r="F874" t="s">
        <v>224</v>
      </c>
      <c r="G874" t="s">
        <v>5470</v>
      </c>
      <c r="H874" t="s">
        <v>32</v>
      </c>
      <c r="I874" t="s">
        <v>37</v>
      </c>
      <c r="J874" s="18">
        <v>-12520.309200000002</v>
      </c>
      <c r="K874" s="18">
        <v>0</v>
      </c>
      <c r="L874" s="18">
        <v>0</v>
      </c>
      <c r="M874" s="18">
        <v>0</v>
      </c>
      <c r="N874" s="18">
        <v>0</v>
      </c>
      <c r="O874" s="18">
        <v>0</v>
      </c>
    </row>
    <row r="875" spans="1:15" x14ac:dyDescent="0.25">
      <c r="A875" t="s">
        <v>24</v>
      </c>
      <c r="B875" t="s">
        <v>60</v>
      </c>
      <c r="C875" t="s">
        <v>225</v>
      </c>
      <c r="D875" t="s">
        <v>40</v>
      </c>
      <c r="E875">
        <v>122</v>
      </c>
      <c r="F875" t="s">
        <v>224</v>
      </c>
      <c r="G875" t="s">
        <v>43</v>
      </c>
      <c r="H875" t="s">
        <v>46</v>
      </c>
      <c r="I875" t="s">
        <v>37</v>
      </c>
      <c r="J875" s="18">
        <v>38532.480000000003</v>
      </c>
      <c r="K875" s="18">
        <v>3307.6923076923076</v>
      </c>
      <c r="L875" s="18">
        <v>6350</v>
      </c>
      <c r="M875" s="18">
        <v>1910</v>
      </c>
      <c r="N875" s="18">
        <v>25015</v>
      </c>
      <c r="O875" s="18">
        <v>1949.7876923076938</v>
      </c>
    </row>
    <row r="876" spans="1:15" x14ac:dyDescent="0.25">
      <c r="A876" t="s">
        <v>24</v>
      </c>
      <c r="B876" t="s">
        <v>60</v>
      </c>
      <c r="C876" t="s">
        <v>225</v>
      </c>
      <c r="D876" t="s">
        <v>40</v>
      </c>
      <c r="E876">
        <v>122</v>
      </c>
      <c r="F876" t="s">
        <v>224</v>
      </c>
      <c r="G876" t="s">
        <v>43</v>
      </c>
      <c r="H876" t="s">
        <v>32</v>
      </c>
      <c r="I876" t="s">
        <v>37</v>
      </c>
      <c r="J876" s="18">
        <v>4641</v>
      </c>
      <c r="K876" s="18">
        <v>0</v>
      </c>
      <c r="L876" s="18">
        <v>1200</v>
      </c>
      <c r="M876" s="18">
        <v>60</v>
      </c>
      <c r="N876" s="18">
        <v>6035</v>
      </c>
      <c r="O876" s="18">
        <v>-2654</v>
      </c>
    </row>
    <row r="877" spans="1:15" x14ac:dyDescent="0.25">
      <c r="A877" t="s">
        <v>24</v>
      </c>
      <c r="B877" t="s">
        <v>60</v>
      </c>
      <c r="C877" t="s">
        <v>225</v>
      </c>
      <c r="D877" t="s">
        <v>40</v>
      </c>
      <c r="E877">
        <v>122</v>
      </c>
      <c r="F877" t="s">
        <v>224</v>
      </c>
      <c r="G877" t="s">
        <v>5476</v>
      </c>
      <c r="H877" t="s">
        <v>32</v>
      </c>
      <c r="I877" t="s">
        <v>37</v>
      </c>
      <c r="J877" s="18">
        <v>0</v>
      </c>
      <c r="K877" s="18">
        <v>0</v>
      </c>
      <c r="L877" s="18">
        <v>0</v>
      </c>
      <c r="M877" s="18">
        <v>0</v>
      </c>
      <c r="N877" s="18">
        <v>0</v>
      </c>
      <c r="O877" s="18">
        <v>0</v>
      </c>
    </row>
    <row r="878" spans="1:15" x14ac:dyDescent="0.25">
      <c r="A878" t="s">
        <v>24</v>
      </c>
      <c r="B878" t="s">
        <v>60</v>
      </c>
      <c r="C878" t="s">
        <v>540</v>
      </c>
      <c r="D878" t="s">
        <v>40</v>
      </c>
      <c r="E878">
        <v>149</v>
      </c>
      <c r="F878" t="s">
        <v>539</v>
      </c>
      <c r="G878" t="s">
        <v>5470</v>
      </c>
      <c r="H878" t="s">
        <v>32</v>
      </c>
      <c r="I878" t="s">
        <v>37</v>
      </c>
      <c r="J878" s="18">
        <v>0</v>
      </c>
      <c r="K878" s="18">
        <v>0</v>
      </c>
      <c r="L878" s="18">
        <v>0</v>
      </c>
      <c r="M878" s="18">
        <v>0</v>
      </c>
      <c r="N878" s="18">
        <v>0</v>
      </c>
      <c r="O878" s="18">
        <v>0</v>
      </c>
    </row>
    <row r="879" spans="1:15" x14ac:dyDescent="0.25">
      <c r="A879" t="s">
        <v>24</v>
      </c>
      <c r="B879" t="s">
        <v>60</v>
      </c>
      <c r="C879" t="s">
        <v>540</v>
      </c>
      <c r="D879" t="s">
        <v>40</v>
      </c>
      <c r="E879">
        <v>149</v>
      </c>
      <c r="F879" t="s">
        <v>539</v>
      </c>
      <c r="G879" t="s">
        <v>43</v>
      </c>
      <c r="H879" t="s">
        <v>46</v>
      </c>
      <c r="I879" t="s">
        <v>37</v>
      </c>
      <c r="J879" s="18">
        <v>34472.231999999996</v>
      </c>
      <c r="K879" s="18">
        <v>1307.6923076923076</v>
      </c>
      <c r="L879" s="18">
        <v>2400</v>
      </c>
      <c r="M879" s="18">
        <v>300</v>
      </c>
      <c r="N879" s="18">
        <v>32222</v>
      </c>
      <c r="O879" s="18">
        <v>-1757.4603076923108</v>
      </c>
    </row>
    <row r="880" spans="1:15" x14ac:dyDescent="0.25">
      <c r="A880" t="s">
        <v>24</v>
      </c>
      <c r="B880" t="s">
        <v>60</v>
      </c>
      <c r="C880" t="s">
        <v>540</v>
      </c>
      <c r="D880" t="s">
        <v>40</v>
      </c>
      <c r="E880">
        <v>149</v>
      </c>
      <c r="F880" t="s">
        <v>539</v>
      </c>
      <c r="G880" t="s">
        <v>43</v>
      </c>
      <c r="H880" t="s">
        <v>32</v>
      </c>
      <c r="I880" t="s">
        <v>37</v>
      </c>
      <c r="J880" s="18">
        <v>38330.504000000001</v>
      </c>
      <c r="K880" s="18">
        <v>18333.333333333336</v>
      </c>
      <c r="L880" s="18">
        <v>1900</v>
      </c>
      <c r="M880" s="18">
        <v>500</v>
      </c>
      <c r="N880" s="18">
        <v>23434</v>
      </c>
      <c r="O880" s="18">
        <v>-5836.8293333333368</v>
      </c>
    </row>
    <row r="881" spans="1:15" x14ac:dyDescent="0.25">
      <c r="A881" t="s">
        <v>24</v>
      </c>
      <c r="B881" t="s">
        <v>60</v>
      </c>
      <c r="C881" t="s">
        <v>540</v>
      </c>
      <c r="D881" t="s">
        <v>40</v>
      </c>
      <c r="E881">
        <v>149</v>
      </c>
      <c r="F881" t="s">
        <v>539</v>
      </c>
      <c r="G881" t="s">
        <v>5476</v>
      </c>
      <c r="H881" t="s">
        <v>32</v>
      </c>
      <c r="I881" t="s">
        <v>37</v>
      </c>
      <c r="J881" s="18">
        <v>0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</row>
    <row r="882" spans="1:15" x14ac:dyDescent="0.25">
      <c r="A882" t="s">
        <v>24</v>
      </c>
      <c r="B882" t="s">
        <v>60</v>
      </c>
      <c r="C882" t="s">
        <v>59</v>
      </c>
      <c r="D882" t="s">
        <v>31</v>
      </c>
      <c r="E882">
        <v>113</v>
      </c>
      <c r="F882" t="s">
        <v>337</v>
      </c>
      <c r="G882" t="s">
        <v>5470</v>
      </c>
      <c r="H882" t="s">
        <v>32</v>
      </c>
      <c r="I882" t="s">
        <v>28</v>
      </c>
      <c r="J882" s="18">
        <v>0</v>
      </c>
      <c r="K882" s="18">
        <v>0</v>
      </c>
      <c r="L882" s="18">
        <v>0</v>
      </c>
      <c r="M882" s="18">
        <v>0</v>
      </c>
      <c r="N882" s="18">
        <v>0</v>
      </c>
      <c r="O882" s="18">
        <v>0</v>
      </c>
    </row>
    <row r="883" spans="1:15" x14ac:dyDescent="0.25">
      <c r="A883" t="s">
        <v>24</v>
      </c>
      <c r="B883" t="s">
        <v>60</v>
      </c>
      <c r="C883" t="s">
        <v>59</v>
      </c>
      <c r="D883" t="s">
        <v>31</v>
      </c>
      <c r="E883">
        <v>113</v>
      </c>
      <c r="F883" t="s">
        <v>337</v>
      </c>
      <c r="G883" t="s">
        <v>43</v>
      </c>
      <c r="H883" t="s">
        <v>46</v>
      </c>
      <c r="I883" t="s">
        <v>28</v>
      </c>
      <c r="J883" s="18">
        <v>106790.39999999998</v>
      </c>
      <c r="K883" s="18">
        <v>8076.9230769230771</v>
      </c>
      <c r="L883" s="18">
        <v>4250</v>
      </c>
      <c r="M883" s="18">
        <v>1590</v>
      </c>
      <c r="N883" s="18">
        <v>36553</v>
      </c>
      <c r="O883" s="18">
        <v>56320.476923076923</v>
      </c>
    </row>
    <row r="884" spans="1:15" x14ac:dyDescent="0.25">
      <c r="A884" t="s">
        <v>24</v>
      </c>
      <c r="B884" t="s">
        <v>60</v>
      </c>
      <c r="C884" t="s">
        <v>59</v>
      </c>
      <c r="D884" t="s">
        <v>31</v>
      </c>
      <c r="E884">
        <v>113</v>
      </c>
      <c r="F884" t="s">
        <v>337</v>
      </c>
      <c r="G884" t="s">
        <v>43</v>
      </c>
      <c r="H884" t="s">
        <v>32</v>
      </c>
      <c r="I884" t="s">
        <v>28</v>
      </c>
      <c r="J884" s="18">
        <v>85881.599999999991</v>
      </c>
      <c r="K884" s="18">
        <v>20000</v>
      </c>
      <c r="L884" s="18">
        <v>3150</v>
      </c>
      <c r="M884" s="18">
        <v>830</v>
      </c>
      <c r="N884" s="18">
        <v>22008</v>
      </c>
      <c r="O884" s="18">
        <v>39893.599999999999</v>
      </c>
    </row>
    <row r="885" spans="1:15" x14ac:dyDescent="0.25">
      <c r="A885" t="s">
        <v>24</v>
      </c>
      <c r="B885" t="s">
        <v>60</v>
      </c>
      <c r="C885" t="s">
        <v>59</v>
      </c>
      <c r="D885" t="s">
        <v>31</v>
      </c>
      <c r="E885">
        <v>113</v>
      </c>
      <c r="F885" t="s">
        <v>337</v>
      </c>
      <c r="G885" t="s">
        <v>5476</v>
      </c>
      <c r="H885" t="s">
        <v>32</v>
      </c>
      <c r="I885" t="s">
        <v>28</v>
      </c>
      <c r="J885" s="18">
        <v>0</v>
      </c>
      <c r="K885" s="18">
        <v>0</v>
      </c>
      <c r="L885" s="18">
        <v>0</v>
      </c>
      <c r="M885" s="18">
        <v>0</v>
      </c>
      <c r="N885" s="18">
        <v>0</v>
      </c>
      <c r="O885" s="18">
        <v>0</v>
      </c>
    </row>
    <row r="886" spans="1:15" x14ac:dyDescent="0.25">
      <c r="A886" t="s">
        <v>24</v>
      </c>
      <c r="B886" t="s">
        <v>60</v>
      </c>
      <c r="C886" t="s">
        <v>59</v>
      </c>
      <c r="D886" t="s">
        <v>86</v>
      </c>
      <c r="E886">
        <v>112</v>
      </c>
      <c r="F886" t="s">
        <v>298</v>
      </c>
      <c r="G886" t="s">
        <v>5470</v>
      </c>
      <c r="H886" t="s">
        <v>32</v>
      </c>
      <c r="I886" t="s">
        <v>37</v>
      </c>
      <c r="J886" s="18">
        <v>0</v>
      </c>
      <c r="K886" s="18">
        <v>0</v>
      </c>
      <c r="L886" s="18">
        <v>0</v>
      </c>
      <c r="M886" s="18">
        <v>0</v>
      </c>
      <c r="N886" s="18">
        <v>0</v>
      </c>
      <c r="O886" s="18">
        <v>0</v>
      </c>
    </row>
    <row r="887" spans="1:15" x14ac:dyDescent="0.25">
      <c r="A887" t="s">
        <v>24</v>
      </c>
      <c r="B887" t="s">
        <v>60</v>
      </c>
      <c r="C887" t="s">
        <v>59</v>
      </c>
      <c r="D887" t="s">
        <v>86</v>
      </c>
      <c r="E887">
        <v>112</v>
      </c>
      <c r="F887" t="s">
        <v>298</v>
      </c>
      <c r="G887" t="s">
        <v>43</v>
      </c>
      <c r="H887" t="s">
        <v>46</v>
      </c>
      <c r="I887" t="s">
        <v>37</v>
      </c>
      <c r="J887" s="18">
        <v>23071.23</v>
      </c>
      <c r="K887" s="18">
        <v>2846.1538461538462</v>
      </c>
      <c r="L887" s="18">
        <v>2950</v>
      </c>
      <c r="M887" s="18">
        <v>460</v>
      </c>
      <c r="N887" s="18">
        <v>16135</v>
      </c>
      <c r="O887" s="18">
        <v>680.0761538461561</v>
      </c>
    </row>
    <row r="888" spans="1:15" x14ac:dyDescent="0.25">
      <c r="A888" t="s">
        <v>24</v>
      </c>
      <c r="B888" t="s">
        <v>60</v>
      </c>
      <c r="C888" t="s">
        <v>59</v>
      </c>
      <c r="D888" t="s">
        <v>86</v>
      </c>
      <c r="E888">
        <v>112</v>
      </c>
      <c r="F888" t="s">
        <v>298</v>
      </c>
      <c r="G888" t="s">
        <v>43</v>
      </c>
      <c r="H888" t="s">
        <v>32</v>
      </c>
      <c r="I888" t="s">
        <v>37</v>
      </c>
      <c r="J888" s="18">
        <v>20625.840000000004</v>
      </c>
      <c r="K888" s="18">
        <v>5416.666666666667</v>
      </c>
      <c r="L888" s="18">
        <v>1450</v>
      </c>
      <c r="M888" s="18">
        <v>320</v>
      </c>
      <c r="N888" s="18">
        <v>19544</v>
      </c>
      <c r="O888" s="18">
        <v>-6104.826666666665</v>
      </c>
    </row>
    <row r="889" spans="1:15" x14ac:dyDescent="0.25">
      <c r="A889" t="s">
        <v>24</v>
      </c>
      <c r="B889" t="s">
        <v>60</v>
      </c>
      <c r="C889" t="s">
        <v>59</v>
      </c>
      <c r="D889" t="s">
        <v>86</v>
      </c>
      <c r="E889">
        <v>112</v>
      </c>
      <c r="F889" t="s">
        <v>298</v>
      </c>
      <c r="G889" t="s">
        <v>5476</v>
      </c>
      <c r="H889" t="s">
        <v>32</v>
      </c>
      <c r="I889" t="s">
        <v>37</v>
      </c>
      <c r="J889" s="18">
        <v>0</v>
      </c>
      <c r="K889" s="18">
        <v>0</v>
      </c>
      <c r="L889" s="18">
        <v>0</v>
      </c>
      <c r="M889" s="18">
        <v>0</v>
      </c>
      <c r="N889" s="18">
        <v>0</v>
      </c>
      <c r="O889" s="18">
        <v>0</v>
      </c>
    </row>
    <row r="890" spans="1:15" x14ac:dyDescent="0.25">
      <c r="A890" t="s">
        <v>24</v>
      </c>
      <c r="B890" t="s">
        <v>60</v>
      </c>
      <c r="C890" t="s">
        <v>59</v>
      </c>
      <c r="D890" t="s">
        <v>52</v>
      </c>
      <c r="E890">
        <v>114</v>
      </c>
      <c r="F890" t="s">
        <v>436</v>
      </c>
      <c r="G890" t="s">
        <v>5470</v>
      </c>
      <c r="H890" t="s">
        <v>32</v>
      </c>
      <c r="I890" t="s">
        <v>37</v>
      </c>
      <c r="J890" s="18">
        <v>0</v>
      </c>
      <c r="K890" s="18">
        <v>0</v>
      </c>
      <c r="L890" s="18">
        <v>0</v>
      </c>
      <c r="M890" s="18">
        <v>0</v>
      </c>
      <c r="N890" s="18">
        <v>0</v>
      </c>
      <c r="O890" s="18">
        <v>0</v>
      </c>
    </row>
    <row r="891" spans="1:15" x14ac:dyDescent="0.25">
      <c r="A891" t="s">
        <v>24</v>
      </c>
      <c r="B891" t="s">
        <v>60</v>
      </c>
      <c r="C891" t="s">
        <v>59</v>
      </c>
      <c r="D891" t="s">
        <v>52</v>
      </c>
      <c r="E891">
        <v>114</v>
      </c>
      <c r="F891" t="s">
        <v>436</v>
      </c>
      <c r="G891" t="s">
        <v>43</v>
      </c>
      <c r="H891" t="s">
        <v>46</v>
      </c>
      <c r="I891" t="s">
        <v>37</v>
      </c>
      <c r="J891" s="18">
        <v>16750.800000000003</v>
      </c>
      <c r="K891" s="18">
        <v>4461.538461538461</v>
      </c>
      <c r="L891" s="18">
        <v>2900</v>
      </c>
      <c r="M891" s="18">
        <v>320</v>
      </c>
      <c r="N891" s="18">
        <v>16858</v>
      </c>
      <c r="O891" s="18">
        <v>-7788.738461538459</v>
      </c>
    </row>
    <row r="892" spans="1:15" x14ac:dyDescent="0.25">
      <c r="A892" t="s">
        <v>24</v>
      </c>
      <c r="B892" t="s">
        <v>60</v>
      </c>
      <c r="C892" t="s">
        <v>59</v>
      </c>
      <c r="D892" t="s">
        <v>52</v>
      </c>
      <c r="E892">
        <v>114</v>
      </c>
      <c r="F892" t="s">
        <v>436</v>
      </c>
      <c r="G892" t="s">
        <v>43</v>
      </c>
      <c r="H892" t="s">
        <v>32</v>
      </c>
      <c r="I892" t="s">
        <v>37</v>
      </c>
      <c r="J892" s="18">
        <v>59455.440000000017</v>
      </c>
      <c r="K892" s="18">
        <v>39833.333333333336</v>
      </c>
      <c r="L892" s="18">
        <v>3450</v>
      </c>
      <c r="M892" s="18">
        <v>1010</v>
      </c>
      <c r="N892" s="18">
        <v>13114</v>
      </c>
      <c r="O892" s="18">
        <v>2048.1066666666757</v>
      </c>
    </row>
    <row r="893" spans="1:15" x14ac:dyDescent="0.25">
      <c r="A893" t="s">
        <v>24</v>
      </c>
      <c r="B893" t="s">
        <v>60</v>
      </c>
      <c r="C893" t="s">
        <v>59</v>
      </c>
      <c r="D893" t="s">
        <v>52</v>
      </c>
      <c r="E893">
        <v>114</v>
      </c>
      <c r="F893" t="s">
        <v>436</v>
      </c>
      <c r="G893" t="s">
        <v>5476</v>
      </c>
      <c r="H893" t="s">
        <v>32</v>
      </c>
      <c r="I893" t="s">
        <v>37</v>
      </c>
      <c r="J893" s="18">
        <v>0</v>
      </c>
      <c r="K893" s="18">
        <v>0</v>
      </c>
      <c r="L893" s="18">
        <v>0</v>
      </c>
      <c r="M893" s="18">
        <v>0</v>
      </c>
      <c r="N893" s="18">
        <v>0</v>
      </c>
      <c r="O893" s="18">
        <v>0</v>
      </c>
    </row>
    <row r="894" spans="1:15" x14ac:dyDescent="0.25">
      <c r="A894" t="s">
        <v>24</v>
      </c>
      <c r="B894" t="s">
        <v>60</v>
      </c>
      <c r="C894" t="s">
        <v>59</v>
      </c>
      <c r="D894" t="s">
        <v>40</v>
      </c>
      <c r="E894">
        <v>116</v>
      </c>
      <c r="F894" t="s">
        <v>58</v>
      </c>
      <c r="G894" t="s">
        <v>5470</v>
      </c>
      <c r="H894" t="s">
        <v>32</v>
      </c>
      <c r="I894" t="s">
        <v>28</v>
      </c>
      <c r="J894" s="18">
        <v>0</v>
      </c>
      <c r="K894" s="18">
        <v>0</v>
      </c>
      <c r="L894" s="18">
        <v>0</v>
      </c>
      <c r="M894" s="18">
        <v>0</v>
      </c>
      <c r="N894" s="18">
        <v>0</v>
      </c>
      <c r="O894" s="18">
        <v>0</v>
      </c>
    </row>
    <row r="895" spans="1:15" x14ac:dyDescent="0.25">
      <c r="A895" t="s">
        <v>24</v>
      </c>
      <c r="B895" t="s">
        <v>60</v>
      </c>
      <c r="C895" t="s">
        <v>59</v>
      </c>
      <c r="D895" t="s">
        <v>40</v>
      </c>
      <c r="E895">
        <v>116</v>
      </c>
      <c r="F895" t="s">
        <v>58</v>
      </c>
      <c r="G895" t="s">
        <v>43</v>
      </c>
      <c r="H895" t="s">
        <v>46</v>
      </c>
      <c r="I895" t="s">
        <v>28</v>
      </c>
      <c r="J895" s="18">
        <v>56563.199999999997</v>
      </c>
      <c r="K895" s="18">
        <v>5923.0769230769229</v>
      </c>
      <c r="L895" s="18">
        <v>4950</v>
      </c>
      <c r="M895" s="18">
        <v>1180</v>
      </c>
      <c r="N895" s="18">
        <v>12986</v>
      </c>
      <c r="O895" s="18">
        <v>31524.123076923079</v>
      </c>
    </row>
    <row r="896" spans="1:15" x14ac:dyDescent="0.25">
      <c r="A896" t="s">
        <v>24</v>
      </c>
      <c r="B896" t="s">
        <v>60</v>
      </c>
      <c r="C896" t="s">
        <v>59</v>
      </c>
      <c r="D896" t="s">
        <v>40</v>
      </c>
      <c r="E896">
        <v>116</v>
      </c>
      <c r="F896" t="s">
        <v>58</v>
      </c>
      <c r="G896" t="s">
        <v>43</v>
      </c>
      <c r="H896" t="s">
        <v>32</v>
      </c>
      <c r="I896" t="s">
        <v>28</v>
      </c>
      <c r="J896" s="18">
        <v>31680</v>
      </c>
      <c r="K896" s="18">
        <v>22750.000000000004</v>
      </c>
      <c r="L896" s="18">
        <v>1900</v>
      </c>
      <c r="M896" s="18">
        <v>610</v>
      </c>
      <c r="N896" s="18">
        <v>11914</v>
      </c>
      <c r="O896" s="18">
        <v>-5494</v>
      </c>
    </row>
    <row r="897" spans="1:15" x14ac:dyDescent="0.25">
      <c r="A897" t="s">
        <v>24</v>
      </c>
      <c r="B897" t="s">
        <v>60</v>
      </c>
      <c r="C897" t="s">
        <v>59</v>
      </c>
      <c r="D897" t="s">
        <v>40</v>
      </c>
      <c r="E897">
        <v>116</v>
      </c>
      <c r="F897" t="s">
        <v>58</v>
      </c>
      <c r="G897" t="s">
        <v>5476</v>
      </c>
      <c r="H897" t="s">
        <v>32</v>
      </c>
      <c r="I897" t="s">
        <v>28</v>
      </c>
      <c r="J897" s="18">
        <v>0</v>
      </c>
      <c r="K897" s="18">
        <v>0</v>
      </c>
      <c r="L897" s="18">
        <v>0</v>
      </c>
      <c r="M897" s="18">
        <v>0</v>
      </c>
      <c r="N897" s="18">
        <v>0</v>
      </c>
      <c r="O897" s="18">
        <v>0</v>
      </c>
    </row>
    <row r="898" spans="1:15" x14ac:dyDescent="0.25">
      <c r="A898" t="s">
        <v>24</v>
      </c>
      <c r="B898" t="s">
        <v>60</v>
      </c>
      <c r="C898" t="s">
        <v>59</v>
      </c>
      <c r="D898" t="s">
        <v>76</v>
      </c>
      <c r="E898">
        <v>115</v>
      </c>
      <c r="F898" t="s">
        <v>969</v>
      </c>
      <c r="G898" t="s">
        <v>5470</v>
      </c>
      <c r="H898" t="s">
        <v>32</v>
      </c>
      <c r="I898" t="s">
        <v>37</v>
      </c>
      <c r="J898" s="18">
        <v>0</v>
      </c>
      <c r="K898" s="18">
        <v>0</v>
      </c>
      <c r="L898" s="18">
        <v>0</v>
      </c>
      <c r="M898" s="18">
        <v>0</v>
      </c>
      <c r="N898" s="18">
        <v>0</v>
      </c>
      <c r="O898" s="18">
        <v>0</v>
      </c>
    </row>
    <row r="899" spans="1:15" x14ac:dyDescent="0.25">
      <c r="A899" t="s">
        <v>24</v>
      </c>
      <c r="B899" t="s">
        <v>60</v>
      </c>
      <c r="C899" t="s">
        <v>59</v>
      </c>
      <c r="D899" t="s">
        <v>76</v>
      </c>
      <c r="E899">
        <v>115</v>
      </c>
      <c r="F899" t="s">
        <v>969</v>
      </c>
      <c r="G899" t="s">
        <v>43</v>
      </c>
      <c r="H899" t="s">
        <v>46</v>
      </c>
      <c r="I899" t="s">
        <v>37</v>
      </c>
      <c r="J899" s="18">
        <v>22523.4</v>
      </c>
      <c r="K899" s="18">
        <v>3153.8461538461543</v>
      </c>
      <c r="L899" s="18">
        <v>3100</v>
      </c>
      <c r="M899" s="18">
        <v>1660</v>
      </c>
      <c r="N899" s="18">
        <v>7128</v>
      </c>
      <c r="O899" s="18">
        <v>7481.5538461538472</v>
      </c>
    </row>
    <row r="900" spans="1:15" x14ac:dyDescent="0.25">
      <c r="A900" t="s">
        <v>24</v>
      </c>
      <c r="B900" t="s">
        <v>60</v>
      </c>
      <c r="C900" t="s">
        <v>59</v>
      </c>
      <c r="D900" t="s">
        <v>76</v>
      </c>
      <c r="E900">
        <v>115</v>
      </c>
      <c r="F900" t="s">
        <v>969</v>
      </c>
      <c r="G900" t="s">
        <v>43</v>
      </c>
      <c r="H900" t="s">
        <v>32</v>
      </c>
      <c r="I900" t="s">
        <v>37</v>
      </c>
      <c r="J900" s="18">
        <v>4492.8</v>
      </c>
      <c r="K900" s="18">
        <v>5416.666666666667</v>
      </c>
      <c r="L900" s="18">
        <v>200</v>
      </c>
      <c r="M900" s="18">
        <v>10</v>
      </c>
      <c r="N900" s="18">
        <v>0</v>
      </c>
      <c r="O900" s="18">
        <v>-1133.8666666666668</v>
      </c>
    </row>
    <row r="901" spans="1:15" x14ac:dyDescent="0.25">
      <c r="A901" t="s">
        <v>24</v>
      </c>
      <c r="B901" t="s">
        <v>60</v>
      </c>
      <c r="C901" t="s">
        <v>59</v>
      </c>
      <c r="D901" t="s">
        <v>76</v>
      </c>
      <c r="E901">
        <v>115</v>
      </c>
      <c r="F901" t="s">
        <v>969</v>
      </c>
      <c r="G901" t="s">
        <v>5476</v>
      </c>
      <c r="H901" t="s">
        <v>32</v>
      </c>
      <c r="I901" t="s">
        <v>37</v>
      </c>
      <c r="J901" s="18">
        <v>0</v>
      </c>
      <c r="K901" s="18">
        <v>0</v>
      </c>
      <c r="L901" s="18">
        <v>0</v>
      </c>
      <c r="M901" s="18">
        <v>0</v>
      </c>
      <c r="N901" s="18">
        <v>0</v>
      </c>
      <c r="O901" s="18">
        <v>0</v>
      </c>
    </row>
    <row r="902" spans="1:15" x14ac:dyDescent="0.25">
      <c r="A902" t="s">
        <v>24</v>
      </c>
      <c r="B902" t="s">
        <v>60</v>
      </c>
      <c r="C902" t="s">
        <v>543</v>
      </c>
      <c r="D902" t="s">
        <v>40</v>
      </c>
      <c r="E902">
        <v>265</v>
      </c>
      <c r="F902" t="s">
        <v>542</v>
      </c>
      <c r="G902" t="s">
        <v>5470</v>
      </c>
      <c r="H902" t="s">
        <v>32</v>
      </c>
      <c r="I902" t="s">
        <v>28</v>
      </c>
      <c r="J902" s="18">
        <v>0</v>
      </c>
      <c r="K902" s="18">
        <v>0</v>
      </c>
      <c r="L902" s="18">
        <v>0</v>
      </c>
      <c r="M902" s="18">
        <v>0</v>
      </c>
      <c r="N902" s="18">
        <v>0</v>
      </c>
      <c r="O902" s="18">
        <v>0</v>
      </c>
    </row>
    <row r="903" spans="1:15" x14ac:dyDescent="0.25">
      <c r="A903" t="s">
        <v>24</v>
      </c>
      <c r="B903" t="s">
        <v>60</v>
      </c>
      <c r="C903" t="s">
        <v>543</v>
      </c>
      <c r="D903" t="s">
        <v>40</v>
      </c>
      <c r="E903">
        <v>265</v>
      </c>
      <c r="F903" t="s">
        <v>542</v>
      </c>
      <c r="G903" t="s">
        <v>43</v>
      </c>
      <c r="H903" t="s">
        <v>46</v>
      </c>
      <c r="I903" t="s">
        <v>28</v>
      </c>
      <c r="J903" s="18">
        <v>36741.120000000003</v>
      </c>
      <c r="K903" s="18">
        <v>6153.8461538461534</v>
      </c>
      <c r="L903" s="18">
        <v>1750</v>
      </c>
      <c r="M903" s="18">
        <v>170</v>
      </c>
      <c r="N903" s="18">
        <v>14670</v>
      </c>
      <c r="O903" s="18">
        <v>13997.273846153847</v>
      </c>
    </row>
    <row r="904" spans="1:15" x14ac:dyDescent="0.25">
      <c r="A904" t="s">
        <v>24</v>
      </c>
      <c r="B904" t="s">
        <v>60</v>
      </c>
      <c r="C904" t="s">
        <v>543</v>
      </c>
      <c r="D904" t="s">
        <v>40</v>
      </c>
      <c r="E904">
        <v>265</v>
      </c>
      <c r="F904" t="s">
        <v>542</v>
      </c>
      <c r="G904" t="s">
        <v>43</v>
      </c>
      <c r="H904" t="s">
        <v>32</v>
      </c>
      <c r="I904" t="s">
        <v>28</v>
      </c>
      <c r="J904" s="18">
        <v>15974.4</v>
      </c>
      <c r="K904" s="18">
        <v>7500</v>
      </c>
      <c r="L904" s="18">
        <v>400</v>
      </c>
      <c r="M904" s="18">
        <v>10</v>
      </c>
      <c r="N904" s="18">
        <v>0</v>
      </c>
      <c r="O904" s="18">
        <v>8064.4</v>
      </c>
    </row>
    <row r="905" spans="1:15" x14ac:dyDescent="0.25">
      <c r="A905" t="s">
        <v>24</v>
      </c>
      <c r="B905" t="s">
        <v>60</v>
      </c>
      <c r="C905" t="s">
        <v>543</v>
      </c>
      <c r="D905" t="s">
        <v>40</v>
      </c>
      <c r="E905">
        <v>265</v>
      </c>
      <c r="F905" t="s">
        <v>542</v>
      </c>
      <c r="G905" t="s">
        <v>5476</v>
      </c>
      <c r="H905" t="s">
        <v>32</v>
      </c>
      <c r="I905" t="s">
        <v>28</v>
      </c>
      <c r="J905" s="18">
        <v>0</v>
      </c>
      <c r="K905" s="18">
        <v>0</v>
      </c>
      <c r="L905" s="18">
        <v>0</v>
      </c>
      <c r="M905" s="18">
        <v>0</v>
      </c>
      <c r="N905" s="18">
        <v>0</v>
      </c>
      <c r="O905" s="18">
        <v>0</v>
      </c>
    </row>
    <row r="906" spans="1:15" x14ac:dyDescent="0.25">
      <c r="A906" t="s">
        <v>24</v>
      </c>
      <c r="B906" t="s">
        <v>60</v>
      </c>
      <c r="C906" t="s">
        <v>255</v>
      </c>
      <c r="D906" t="s">
        <v>52</v>
      </c>
      <c r="E906">
        <v>119</v>
      </c>
      <c r="F906" t="s">
        <v>254</v>
      </c>
      <c r="G906" t="s">
        <v>5470</v>
      </c>
      <c r="H906" t="s">
        <v>32</v>
      </c>
      <c r="I906" t="s">
        <v>28</v>
      </c>
      <c r="J906" s="18">
        <v>0</v>
      </c>
      <c r="K906" s="18">
        <v>0</v>
      </c>
      <c r="L906" s="18">
        <v>0</v>
      </c>
      <c r="M906" s="18">
        <v>0</v>
      </c>
      <c r="N906" s="18">
        <v>0</v>
      </c>
      <c r="O906" s="18">
        <v>0</v>
      </c>
    </row>
    <row r="907" spans="1:15" x14ac:dyDescent="0.25">
      <c r="A907" t="s">
        <v>24</v>
      </c>
      <c r="B907" t="s">
        <v>60</v>
      </c>
      <c r="C907" t="s">
        <v>255</v>
      </c>
      <c r="D907" t="s">
        <v>52</v>
      </c>
      <c r="E907">
        <v>119</v>
      </c>
      <c r="F907" t="s">
        <v>254</v>
      </c>
      <c r="G907" t="s">
        <v>43</v>
      </c>
      <c r="H907" t="s">
        <v>46</v>
      </c>
      <c r="I907" t="s">
        <v>28</v>
      </c>
      <c r="J907" s="18">
        <v>56179.199999999997</v>
      </c>
      <c r="K907" s="18">
        <v>4076.9230769230771</v>
      </c>
      <c r="L907" s="18">
        <v>3400</v>
      </c>
      <c r="M907" s="18">
        <v>960</v>
      </c>
      <c r="N907" s="18">
        <v>31439</v>
      </c>
      <c r="O907" s="18">
        <v>16303.276923076926</v>
      </c>
    </row>
    <row r="908" spans="1:15" x14ac:dyDescent="0.25">
      <c r="A908" t="s">
        <v>24</v>
      </c>
      <c r="B908" t="s">
        <v>60</v>
      </c>
      <c r="C908" t="s">
        <v>255</v>
      </c>
      <c r="D908" t="s">
        <v>52</v>
      </c>
      <c r="E908">
        <v>119</v>
      </c>
      <c r="F908" t="s">
        <v>254</v>
      </c>
      <c r="G908" t="s">
        <v>43</v>
      </c>
      <c r="H908" t="s">
        <v>32</v>
      </c>
      <c r="I908" t="s">
        <v>28</v>
      </c>
      <c r="J908" s="18">
        <v>65493.120000000003</v>
      </c>
      <c r="K908" s="18">
        <v>41250.000000000007</v>
      </c>
      <c r="L908" s="18">
        <v>1950</v>
      </c>
      <c r="M908" s="18">
        <v>410</v>
      </c>
      <c r="N908" s="18">
        <v>8662</v>
      </c>
      <c r="O908" s="18">
        <v>13221.120000000003</v>
      </c>
    </row>
    <row r="909" spans="1:15" x14ac:dyDescent="0.25">
      <c r="A909" t="s">
        <v>24</v>
      </c>
      <c r="B909" t="s">
        <v>60</v>
      </c>
      <c r="C909" t="s">
        <v>255</v>
      </c>
      <c r="D909" t="s">
        <v>52</v>
      </c>
      <c r="E909">
        <v>119</v>
      </c>
      <c r="F909" t="s">
        <v>254</v>
      </c>
      <c r="G909" t="s">
        <v>5476</v>
      </c>
      <c r="H909" t="s">
        <v>32</v>
      </c>
      <c r="I909" t="s">
        <v>28</v>
      </c>
      <c r="J909" s="18">
        <v>49885.651199999993</v>
      </c>
      <c r="K909" s="18">
        <v>0</v>
      </c>
      <c r="L909" s="18">
        <v>0</v>
      </c>
      <c r="M909" s="18">
        <v>0</v>
      </c>
      <c r="N909" s="18">
        <v>0</v>
      </c>
      <c r="O909" s="18">
        <v>0</v>
      </c>
    </row>
    <row r="910" spans="1:15" x14ac:dyDescent="0.25">
      <c r="A910" t="s">
        <v>24</v>
      </c>
      <c r="B910" t="s">
        <v>60</v>
      </c>
      <c r="C910" t="s">
        <v>255</v>
      </c>
      <c r="D910" t="s">
        <v>40</v>
      </c>
      <c r="E910">
        <v>121</v>
      </c>
      <c r="F910" t="s">
        <v>952</v>
      </c>
      <c r="G910" t="s">
        <v>5470</v>
      </c>
      <c r="H910" t="s">
        <v>32</v>
      </c>
      <c r="I910" t="s">
        <v>28</v>
      </c>
      <c r="J910" s="18">
        <v>0</v>
      </c>
      <c r="K910" s="18">
        <v>0</v>
      </c>
      <c r="L910" s="18">
        <v>0</v>
      </c>
      <c r="M910" s="18">
        <v>0</v>
      </c>
      <c r="N910" s="18">
        <v>0</v>
      </c>
      <c r="O910" s="18">
        <v>0</v>
      </c>
    </row>
    <row r="911" spans="1:15" x14ac:dyDescent="0.25">
      <c r="A911" t="s">
        <v>24</v>
      </c>
      <c r="B911" t="s">
        <v>60</v>
      </c>
      <c r="C911" t="s">
        <v>255</v>
      </c>
      <c r="D911" t="s">
        <v>40</v>
      </c>
      <c r="E911">
        <v>121</v>
      </c>
      <c r="F911" t="s">
        <v>952</v>
      </c>
      <c r="G911" t="s">
        <v>43</v>
      </c>
      <c r="H911" t="s">
        <v>46</v>
      </c>
      <c r="I911" t="s">
        <v>28</v>
      </c>
      <c r="J911" s="18">
        <v>33653.759999999995</v>
      </c>
      <c r="K911" s="18">
        <v>3461.5384615384619</v>
      </c>
      <c r="L911" s="18">
        <v>4350</v>
      </c>
      <c r="M911" s="18">
        <v>670</v>
      </c>
      <c r="N911" s="18">
        <v>16620</v>
      </c>
      <c r="O911" s="18">
        <v>8552.2215384615374</v>
      </c>
    </row>
    <row r="912" spans="1:15" x14ac:dyDescent="0.25">
      <c r="A912" t="s">
        <v>24</v>
      </c>
      <c r="B912" t="s">
        <v>60</v>
      </c>
      <c r="C912" t="s">
        <v>255</v>
      </c>
      <c r="D912" t="s">
        <v>40</v>
      </c>
      <c r="E912">
        <v>121</v>
      </c>
      <c r="F912" t="s">
        <v>952</v>
      </c>
      <c r="G912" t="s">
        <v>43</v>
      </c>
      <c r="H912" t="s">
        <v>32</v>
      </c>
      <c r="I912" t="s">
        <v>28</v>
      </c>
      <c r="J912" s="18">
        <v>17418.239999999998</v>
      </c>
      <c r="K912" s="18">
        <v>17333.333333333336</v>
      </c>
      <c r="L912" s="18">
        <v>0</v>
      </c>
      <c r="M912" s="18">
        <v>0</v>
      </c>
      <c r="N912" s="18">
        <v>0</v>
      </c>
      <c r="O912" s="18">
        <v>84.906666666665842</v>
      </c>
    </row>
    <row r="913" spans="1:15" x14ac:dyDescent="0.25">
      <c r="A913" t="s">
        <v>24</v>
      </c>
      <c r="B913" t="s">
        <v>60</v>
      </c>
      <c r="C913" t="s">
        <v>255</v>
      </c>
      <c r="D913" t="s">
        <v>40</v>
      </c>
      <c r="E913">
        <v>121</v>
      </c>
      <c r="F913" t="s">
        <v>952</v>
      </c>
      <c r="G913" t="s">
        <v>5476</v>
      </c>
      <c r="H913" t="s">
        <v>32</v>
      </c>
      <c r="I913" t="s">
        <v>28</v>
      </c>
      <c r="J913" s="18">
        <v>8171.52</v>
      </c>
      <c r="K913" s="18">
        <v>0</v>
      </c>
      <c r="L913" s="18">
        <v>0</v>
      </c>
      <c r="M913" s="18">
        <v>0</v>
      </c>
      <c r="N913" s="18">
        <v>0</v>
      </c>
      <c r="O913" s="18">
        <v>0</v>
      </c>
    </row>
    <row r="914" spans="1:15" x14ac:dyDescent="0.25">
      <c r="A914" t="s">
        <v>24</v>
      </c>
      <c r="B914" t="s">
        <v>60</v>
      </c>
      <c r="C914" t="s">
        <v>255</v>
      </c>
      <c r="D914" t="s">
        <v>76</v>
      </c>
      <c r="E914">
        <v>120</v>
      </c>
      <c r="F914" t="s">
        <v>711</v>
      </c>
      <c r="G914" t="s">
        <v>5470</v>
      </c>
      <c r="H914" t="s">
        <v>32</v>
      </c>
      <c r="I914" t="s">
        <v>37</v>
      </c>
      <c r="J914" s="18">
        <v>0</v>
      </c>
      <c r="K914" s="18">
        <v>0</v>
      </c>
      <c r="L914" s="18">
        <v>0</v>
      </c>
      <c r="M914" s="18">
        <v>0</v>
      </c>
      <c r="N914" s="18">
        <v>0</v>
      </c>
      <c r="O914" s="18">
        <v>0</v>
      </c>
    </row>
    <row r="915" spans="1:15" x14ac:dyDescent="0.25">
      <c r="A915" t="s">
        <v>24</v>
      </c>
      <c r="B915" t="s">
        <v>60</v>
      </c>
      <c r="C915" t="s">
        <v>255</v>
      </c>
      <c r="D915" t="s">
        <v>76</v>
      </c>
      <c r="E915">
        <v>120</v>
      </c>
      <c r="F915" t="s">
        <v>711</v>
      </c>
      <c r="G915" t="s">
        <v>43</v>
      </c>
      <c r="H915" t="s">
        <v>46</v>
      </c>
      <c r="I915" t="s">
        <v>37</v>
      </c>
      <c r="J915" s="18">
        <v>55748.28</v>
      </c>
      <c r="K915" s="18">
        <v>7923.076923076922</v>
      </c>
      <c r="L915" s="18">
        <v>4200</v>
      </c>
      <c r="M915" s="18">
        <v>530</v>
      </c>
      <c r="N915" s="18">
        <v>23668</v>
      </c>
      <c r="O915" s="18">
        <v>19427.203076923073</v>
      </c>
    </row>
    <row r="916" spans="1:15" x14ac:dyDescent="0.25">
      <c r="A916" t="s">
        <v>24</v>
      </c>
      <c r="B916" t="s">
        <v>60</v>
      </c>
      <c r="C916" t="s">
        <v>255</v>
      </c>
      <c r="D916" t="s">
        <v>76</v>
      </c>
      <c r="E916">
        <v>120</v>
      </c>
      <c r="F916" t="s">
        <v>711</v>
      </c>
      <c r="G916" t="s">
        <v>43</v>
      </c>
      <c r="H916" t="s">
        <v>32</v>
      </c>
      <c r="I916" t="s">
        <v>37</v>
      </c>
      <c r="J916" s="18">
        <v>31473.119999999999</v>
      </c>
      <c r="K916" s="18">
        <v>17333.333333333336</v>
      </c>
      <c r="L916" s="18">
        <v>1200</v>
      </c>
      <c r="M916" s="18">
        <v>560</v>
      </c>
      <c r="N916" s="18">
        <v>12956</v>
      </c>
      <c r="O916" s="18">
        <v>-576.21333333333587</v>
      </c>
    </row>
    <row r="917" spans="1:15" x14ac:dyDescent="0.25">
      <c r="A917" t="s">
        <v>24</v>
      </c>
      <c r="B917" t="s">
        <v>60</v>
      </c>
      <c r="C917" t="s">
        <v>255</v>
      </c>
      <c r="D917" t="s">
        <v>76</v>
      </c>
      <c r="E917">
        <v>120</v>
      </c>
      <c r="F917" t="s">
        <v>711</v>
      </c>
      <c r="G917" t="s">
        <v>5476</v>
      </c>
      <c r="H917" t="s">
        <v>32</v>
      </c>
      <c r="I917" t="s">
        <v>37</v>
      </c>
      <c r="J917" s="18">
        <v>0</v>
      </c>
      <c r="K917" s="18">
        <v>0</v>
      </c>
      <c r="L917" s="18">
        <v>0</v>
      </c>
      <c r="M917" s="18">
        <v>0</v>
      </c>
      <c r="N917" s="18">
        <v>0</v>
      </c>
      <c r="O917" s="18">
        <v>0</v>
      </c>
    </row>
    <row r="918" spans="1:15" x14ac:dyDescent="0.25">
      <c r="A918" t="s">
        <v>24</v>
      </c>
      <c r="B918" t="s">
        <v>60</v>
      </c>
      <c r="C918" t="s">
        <v>309</v>
      </c>
      <c r="D918" t="s">
        <v>31</v>
      </c>
      <c r="E918">
        <v>2</v>
      </c>
      <c r="F918" t="s">
        <v>571</v>
      </c>
      <c r="G918" t="s">
        <v>5470</v>
      </c>
      <c r="H918" t="s">
        <v>32</v>
      </c>
      <c r="I918" t="s">
        <v>28</v>
      </c>
      <c r="J918" s="18">
        <v>0</v>
      </c>
      <c r="K918" s="18">
        <v>0</v>
      </c>
      <c r="L918" s="18">
        <v>0</v>
      </c>
      <c r="M918" s="18">
        <v>0</v>
      </c>
      <c r="N918" s="18">
        <v>0</v>
      </c>
      <c r="O918" s="18">
        <v>0</v>
      </c>
    </row>
    <row r="919" spans="1:15" x14ac:dyDescent="0.25">
      <c r="A919" t="s">
        <v>24</v>
      </c>
      <c r="B919" t="s">
        <v>60</v>
      </c>
      <c r="C919" t="s">
        <v>309</v>
      </c>
      <c r="D919" t="s">
        <v>31</v>
      </c>
      <c r="E919">
        <v>2</v>
      </c>
      <c r="F919" t="s">
        <v>571</v>
      </c>
      <c r="G919" t="s">
        <v>43</v>
      </c>
      <c r="H919" t="s">
        <v>46</v>
      </c>
      <c r="I919" t="s">
        <v>28</v>
      </c>
      <c r="J919" s="18">
        <v>95168.639999999999</v>
      </c>
      <c r="K919" s="18">
        <v>7000</v>
      </c>
      <c r="L919" s="18">
        <v>5100</v>
      </c>
      <c r="M919" s="18">
        <v>790</v>
      </c>
      <c r="N919" s="18">
        <v>25478</v>
      </c>
      <c r="O919" s="18">
        <v>56800.639999999999</v>
      </c>
    </row>
    <row r="920" spans="1:15" x14ac:dyDescent="0.25">
      <c r="A920" t="s">
        <v>24</v>
      </c>
      <c r="B920" t="s">
        <v>60</v>
      </c>
      <c r="C920" t="s">
        <v>309</v>
      </c>
      <c r="D920" t="s">
        <v>31</v>
      </c>
      <c r="E920">
        <v>2</v>
      </c>
      <c r="F920" t="s">
        <v>571</v>
      </c>
      <c r="G920" t="s">
        <v>43</v>
      </c>
      <c r="H920" t="s">
        <v>32</v>
      </c>
      <c r="I920" t="s">
        <v>28</v>
      </c>
      <c r="J920" s="18">
        <v>53450.880000000005</v>
      </c>
      <c r="K920" s="18">
        <v>16500</v>
      </c>
      <c r="L920" s="18">
        <v>1000</v>
      </c>
      <c r="M920" s="18">
        <v>760</v>
      </c>
      <c r="N920" s="18">
        <v>21659</v>
      </c>
      <c r="O920" s="18">
        <v>13531.879999999997</v>
      </c>
    </row>
    <row r="921" spans="1:15" x14ac:dyDescent="0.25">
      <c r="A921" t="s">
        <v>24</v>
      </c>
      <c r="B921" t="s">
        <v>60</v>
      </c>
      <c r="C921" t="s">
        <v>309</v>
      </c>
      <c r="D921" t="s">
        <v>31</v>
      </c>
      <c r="E921">
        <v>2</v>
      </c>
      <c r="F921" t="s">
        <v>571</v>
      </c>
      <c r="G921" t="s">
        <v>5476</v>
      </c>
      <c r="H921" t="s">
        <v>32</v>
      </c>
      <c r="I921" t="s">
        <v>28</v>
      </c>
      <c r="J921" s="18">
        <v>0</v>
      </c>
      <c r="K921" s="18">
        <v>0</v>
      </c>
      <c r="L921" s="18">
        <v>0</v>
      </c>
      <c r="M921" s="18">
        <v>0</v>
      </c>
      <c r="N921" s="18">
        <v>0</v>
      </c>
      <c r="O921" s="18">
        <v>0</v>
      </c>
    </row>
    <row r="922" spans="1:15" x14ac:dyDescent="0.25">
      <c r="A922" t="s">
        <v>24</v>
      </c>
      <c r="B922" t="s">
        <v>60</v>
      </c>
      <c r="C922" t="s">
        <v>309</v>
      </c>
      <c r="D922" t="s">
        <v>86</v>
      </c>
      <c r="E922">
        <v>1</v>
      </c>
      <c r="F922" t="s">
        <v>935</v>
      </c>
      <c r="G922" t="s">
        <v>5470</v>
      </c>
      <c r="H922" t="s">
        <v>32</v>
      </c>
      <c r="I922" t="s">
        <v>37</v>
      </c>
      <c r="J922" s="18">
        <v>0</v>
      </c>
      <c r="K922" s="18">
        <v>0</v>
      </c>
      <c r="L922" s="18">
        <v>0</v>
      </c>
      <c r="M922" s="18">
        <v>0</v>
      </c>
      <c r="N922" s="18">
        <v>0</v>
      </c>
      <c r="O922" s="18">
        <v>0</v>
      </c>
    </row>
    <row r="923" spans="1:15" x14ac:dyDescent="0.25">
      <c r="A923" t="s">
        <v>24</v>
      </c>
      <c r="B923" t="s">
        <v>60</v>
      </c>
      <c r="C923" t="s">
        <v>309</v>
      </c>
      <c r="D923" t="s">
        <v>86</v>
      </c>
      <c r="E923">
        <v>1</v>
      </c>
      <c r="F923" t="s">
        <v>935</v>
      </c>
      <c r="G923" t="s">
        <v>43</v>
      </c>
      <c r="H923" t="s">
        <v>46</v>
      </c>
      <c r="I923" t="s">
        <v>37</v>
      </c>
      <c r="J923" s="18">
        <v>53911.242000000006</v>
      </c>
      <c r="K923" s="18">
        <v>6153.8461538461543</v>
      </c>
      <c r="L923" s="18">
        <v>3850</v>
      </c>
      <c r="M923" s="18">
        <v>420</v>
      </c>
      <c r="N923" s="18">
        <v>37715</v>
      </c>
      <c r="O923" s="18">
        <v>5772.3958461538441</v>
      </c>
    </row>
    <row r="924" spans="1:15" x14ac:dyDescent="0.25">
      <c r="A924" t="s">
        <v>24</v>
      </c>
      <c r="B924" t="s">
        <v>60</v>
      </c>
      <c r="C924" t="s">
        <v>309</v>
      </c>
      <c r="D924" t="s">
        <v>86</v>
      </c>
      <c r="E924">
        <v>1</v>
      </c>
      <c r="F924" t="s">
        <v>935</v>
      </c>
      <c r="G924" t="s">
        <v>43</v>
      </c>
      <c r="H924" t="s">
        <v>32</v>
      </c>
      <c r="I924" t="s">
        <v>37</v>
      </c>
      <c r="J924" s="18">
        <v>43111.358999999997</v>
      </c>
      <c r="K924" s="18">
        <v>29833.333333333336</v>
      </c>
      <c r="L924" s="18">
        <v>700</v>
      </c>
      <c r="M924" s="18">
        <v>720</v>
      </c>
      <c r="N924" s="18">
        <v>12397</v>
      </c>
      <c r="O924" s="18">
        <v>-538.97433333333447</v>
      </c>
    </row>
    <row r="925" spans="1:15" x14ac:dyDescent="0.25">
      <c r="A925" t="s">
        <v>24</v>
      </c>
      <c r="B925" t="s">
        <v>60</v>
      </c>
      <c r="C925" t="s">
        <v>309</v>
      </c>
      <c r="D925" t="s">
        <v>86</v>
      </c>
      <c r="E925">
        <v>1</v>
      </c>
      <c r="F925" t="s">
        <v>935</v>
      </c>
      <c r="G925" t="s">
        <v>5476</v>
      </c>
      <c r="H925" t="s">
        <v>32</v>
      </c>
      <c r="I925" t="s">
        <v>37</v>
      </c>
      <c r="J925" s="18">
        <v>0</v>
      </c>
      <c r="K925" s="18">
        <v>0</v>
      </c>
      <c r="L925" s="18">
        <v>0</v>
      </c>
      <c r="M925" s="18">
        <v>0</v>
      </c>
      <c r="N925" s="18">
        <v>0</v>
      </c>
      <c r="O925" s="18">
        <v>0</v>
      </c>
    </row>
    <row r="926" spans="1:15" x14ac:dyDescent="0.25">
      <c r="A926" t="s">
        <v>24</v>
      </c>
      <c r="B926" t="s">
        <v>60</v>
      </c>
      <c r="C926" t="s">
        <v>309</v>
      </c>
      <c r="D926" t="s">
        <v>52</v>
      </c>
      <c r="E926">
        <v>3</v>
      </c>
      <c r="F926" t="s">
        <v>551</v>
      </c>
      <c r="G926" t="s">
        <v>5470</v>
      </c>
      <c r="H926" t="s">
        <v>32</v>
      </c>
      <c r="I926" t="s">
        <v>28</v>
      </c>
      <c r="J926" s="18">
        <v>0</v>
      </c>
      <c r="K926" s="18">
        <v>0</v>
      </c>
      <c r="L926" s="18">
        <v>0</v>
      </c>
      <c r="M926" s="18">
        <v>0</v>
      </c>
      <c r="N926" s="18">
        <v>0</v>
      </c>
      <c r="O926" s="18">
        <v>0</v>
      </c>
    </row>
    <row r="927" spans="1:15" x14ac:dyDescent="0.25">
      <c r="A927" t="s">
        <v>24</v>
      </c>
      <c r="B927" t="s">
        <v>60</v>
      </c>
      <c r="C927" t="s">
        <v>309</v>
      </c>
      <c r="D927" t="s">
        <v>52</v>
      </c>
      <c r="E927">
        <v>3</v>
      </c>
      <c r="F927" t="s">
        <v>551</v>
      </c>
      <c r="G927" t="s">
        <v>43</v>
      </c>
      <c r="H927" t="s">
        <v>46</v>
      </c>
      <c r="I927" t="s">
        <v>28</v>
      </c>
      <c r="J927" s="18">
        <v>72726.719999999987</v>
      </c>
      <c r="K927" s="18">
        <v>5461.5384615384619</v>
      </c>
      <c r="L927" s="18">
        <v>3850</v>
      </c>
      <c r="M927" s="18">
        <v>540</v>
      </c>
      <c r="N927" s="18">
        <v>0</v>
      </c>
      <c r="O927" s="18">
        <v>62875.181538461533</v>
      </c>
    </row>
    <row r="928" spans="1:15" x14ac:dyDescent="0.25">
      <c r="A928" t="s">
        <v>24</v>
      </c>
      <c r="B928" t="s">
        <v>60</v>
      </c>
      <c r="C928" t="s">
        <v>309</v>
      </c>
      <c r="D928" t="s">
        <v>52</v>
      </c>
      <c r="E928">
        <v>3</v>
      </c>
      <c r="F928" t="s">
        <v>551</v>
      </c>
      <c r="G928" t="s">
        <v>43</v>
      </c>
      <c r="H928" t="s">
        <v>32</v>
      </c>
      <c r="I928" t="s">
        <v>28</v>
      </c>
      <c r="J928" s="18">
        <v>19462.079999999998</v>
      </c>
      <c r="K928" s="18">
        <v>5666.666666666667</v>
      </c>
      <c r="L928" s="18">
        <v>200</v>
      </c>
      <c r="M928" s="18">
        <v>500</v>
      </c>
      <c r="N928" s="18">
        <v>12956</v>
      </c>
      <c r="O928" s="18">
        <v>139.41333333333114</v>
      </c>
    </row>
    <row r="929" spans="1:15" x14ac:dyDescent="0.25">
      <c r="A929" t="s">
        <v>24</v>
      </c>
      <c r="B929" t="s">
        <v>60</v>
      </c>
      <c r="C929" t="s">
        <v>309</v>
      </c>
      <c r="D929" t="s">
        <v>52</v>
      </c>
      <c r="E929">
        <v>3</v>
      </c>
      <c r="F929" t="s">
        <v>551</v>
      </c>
      <c r="G929" t="s">
        <v>5476</v>
      </c>
      <c r="H929" t="s">
        <v>32</v>
      </c>
      <c r="I929" t="s">
        <v>28</v>
      </c>
      <c r="J929" s="18">
        <v>0</v>
      </c>
      <c r="K929" s="18">
        <v>0</v>
      </c>
      <c r="L929" s="18">
        <v>0</v>
      </c>
      <c r="M929" s="18">
        <v>0</v>
      </c>
      <c r="N929" s="18">
        <v>0</v>
      </c>
      <c r="O929" s="18">
        <v>0</v>
      </c>
    </row>
    <row r="930" spans="1:15" x14ac:dyDescent="0.25">
      <c r="A930" t="s">
        <v>24</v>
      </c>
      <c r="B930" t="s">
        <v>60</v>
      </c>
      <c r="C930" t="s">
        <v>309</v>
      </c>
      <c r="D930" t="s">
        <v>40</v>
      </c>
      <c r="E930">
        <v>5</v>
      </c>
      <c r="F930" t="s">
        <v>459</v>
      </c>
      <c r="G930" t="s">
        <v>5470</v>
      </c>
      <c r="H930" t="s">
        <v>32</v>
      </c>
      <c r="I930" t="s">
        <v>37</v>
      </c>
      <c r="J930" s="18">
        <v>0</v>
      </c>
      <c r="K930" s="18">
        <v>0</v>
      </c>
      <c r="L930" s="18">
        <v>0</v>
      </c>
      <c r="M930" s="18">
        <v>0</v>
      </c>
      <c r="N930" s="18">
        <v>0</v>
      </c>
      <c r="O930" s="18">
        <v>0</v>
      </c>
    </row>
    <row r="931" spans="1:15" x14ac:dyDescent="0.25">
      <c r="A931" t="s">
        <v>24</v>
      </c>
      <c r="B931" t="s">
        <v>60</v>
      </c>
      <c r="C931" t="s">
        <v>309</v>
      </c>
      <c r="D931" t="s">
        <v>40</v>
      </c>
      <c r="E931">
        <v>5</v>
      </c>
      <c r="F931" t="s">
        <v>459</v>
      </c>
      <c r="G931" t="s">
        <v>43</v>
      </c>
      <c r="H931" t="s">
        <v>46</v>
      </c>
      <c r="I931" t="s">
        <v>37</v>
      </c>
      <c r="J931" s="18">
        <v>16166.407999999999</v>
      </c>
      <c r="K931" s="18">
        <v>3153.8461538461534</v>
      </c>
      <c r="L931" s="18">
        <v>1100</v>
      </c>
      <c r="M931" s="18">
        <v>380</v>
      </c>
      <c r="N931" s="18">
        <v>5520</v>
      </c>
      <c r="O931" s="18">
        <v>6012.5618461538452</v>
      </c>
    </row>
    <row r="932" spans="1:15" x14ac:dyDescent="0.25">
      <c r="A932" t="s">
        <v>24</v>
      </c>
      <c r="B932" t="s">
        <v>60</v>
      </c>
      <c r="C932" t="s">
        <v>309</v>
      </c>
      <c r="D932" t="s">
        <v>40</v>
      </c>
      <c r="E932">
        <v>5</v>
      </c>
      <c r="F932" t="s">
        <v>459</v>
      </c>
      <c r="G932" t="s">
        <v>43</v>
      </c>
      <c r="H932" t="s">
        <v>32</v>
      </c>
      <c r="I932" t="s">
        <v>37</v>
      </c>
      <c r="J932" s="18">
        <v>57776.304000000004</v>
      </c>
      <c r="K932" s="18">
        <v>36083.333333333328</v>
      </c>
      <c r="L932" s="18">
        <v>2250</v>
      </c>
      <c r="M932" s="18">
        <v>700</v>
      </c>
      <c r="N932" s="18">
        <v>24834</v>
      </c>
      <c r="O932" s="18">
        <v>-6091.0293333333348</v>
      </c>
    </row>
    <row r="933" spans="1:15" x14ac:dyDescent="0.25">
      <c r="A933" t="s">
        <v>24</v>
      </c>
      <c r="B933" t="s">
        <v>60</v>
      </c>
      <c r="C933" t="s">
        <v>309</v>
      </c>
      <c r="D933" t="s">
        <v>40</v>
      </c>
      <c r="E933">
        <v>5</v>
      </c>
      <c r="F933" t="s">
        <v>459</v>
      </c>
      <c r="G933" t="s">
        <v>5476</v>
      </c>
      <c r="H933" t="s">
        <v>32</v>
      </c>
      <c r="I933" t="s">
        <v>37</v>
      </c>
      <c r="J933" s="18">
        <v>0</v>
      </c>
      <c r="K933" s="18">
        <v>0</v>
      </c>
      <c r="L933" s="18">
        <v>0</v>
      </c>
      <c r="M933" s="18">
        <v>0</v>
      </c>
      <c r="N933" s="18">
        <v>0</v>
      </c>
      <c r="O933" s="18">
        <v>0</v>
      </c>
    </row>
    <row r="934" spans="1:15" x14ac:dyDescent="0.25">
      <c r="A934" t="s">
        <v>24</v>
      </c>
      <c r="B934" t="s">
        <v>60</v>
      </c>
      <c r="C934" t="s">
        <v>309</v>
      </c>
      <c r="D934" t="s">
        <v>76</v>
      </c>
      <c r="E934">
        <v>4</v>
      </c>
      <c r="F934" t="s">
        <v>308</v>
      </c>
      <c r="G934" t="s">
        <v>5470</v>
      </c>
      <c r="H934" t="s">
        <v>32</v>
      </c>
      <c r="I934" t="s">
        <v>37</v>
      </c>
      <c r="J934" s="18">
        <v>0</v>
      </c>
      <c r="K934" s="18">
        <v>0</v>
      </c>
      <c r="L934" s="18">
        <v>0</v>
      </c>
      <c r="M934" s="18">
        <v>0</v>
      </c>
      <c r="N934" s="18">
        <v>0</v>
      </c>
      <c r="O934" s="18">
        <v>0</v>
      </c>
    </row>
    <row r="935" spans="1:15" x14ac:dyDescent="0.25">
      <c r="A935" t="s">
        <v>24</v>
      </c>
      <c r="B935" t="s">
        <v>60</v>
      </c>
      <c r="C935" t="s">
        <v>309</v>
      </c>
      <c r="D935" t="s">
        <v>76</v>
      </c>
      <c r="E935">
        <v>4</v>
      </c>
      <c r="F935" t="s">
        <v>308</v>
      </c>
      <c r="G935" t="s">
        <v>43</v>
      </c>
      <c r="H935" t="s">
        <v>46</v>
      </c>
      <c r="I935" t="s">
        <v>37</v>
      </c>
      <c r="J935" s="18">
        <v>59308.71</v>
      </c>
      <c r="K935" s="18">
        <v>5230.7692307692305</v>
      </c>
      <c r="L935" s="18">
        <v>5150</v>
      </c>
      <c r="M935" s="18">
        <v>2120</v>
      </c>
      <c r="N935" s="18">
        <v>27119</v>
      </c>
      <c r="O935" s="18">
        <v>19688.940769230765</v>
      </c>
    </row>
    <row r="936" spans="1:15" x14ac:dyDescent="0.25">
      <c r="A936" t="s">
        <v>24</v>
      </c>
      <c r="B936" t="s">
        <v>60</v>
      </c>
      <c r="C936" t="s">
        <v>309</v>
      </c>
      <c r="D936" t="s">
        <v>76</v>
      </c>
      <c r="E936">
        <v>4</v>
      </c>
      <c r="F936" t="s">
        <v>308</v>
      </c>
      <c r="G936" t="s">
        <v>43</v>
      </c>
      <c r="H936" t="s">
        <v>32</v>
      </c>
      <c r="I936" t="s">
        <v>37</v>
      </c>
      <c r="J936" s="18">
        <v>21800.75</v>
      </c>
      <c r="K936" s="18">
        <v>7500</v>
      </c>
      <c r="L936" s="18">
        <v>2200</v>
      </c>
      <c r="M936" s="18">
        <v>270</v>
      </c>
      <c r="N936" s="18">
        <v>13035</v>
      </c>
      <c r="O936" s="18">
        <v>-1204.25</v>
      </c>
    </row>
    <row r="937" spans="1:15" x14ac:dyDescent="0.25">
      <c r="A937" t="s">
        <v>24</v>
      </c>
      <c r="B937" t="s">
        <v>60</v>
      </c>
      <c r="C937" t="s">
        <v>309</v>
      </c>
      <c r="D937" t="s">
        <v>76</v>
      </c>
      <c r="E937">
        <v>4</v>
      </c>
      <c r="F937" t="s">
        <v>308</v>
      </c>
      <c r="G937" t="s">
        <v>5476</v>
      </c>
      <c r="H937" t="s">
        <v>32</v>
      </c>
      <c r="I937" t="s">
        <v>37</v>
      </c>
      <c r="J937" s="18">
        <v>0</v>
      </c>
      <c r="K937" s="18">
        <v>0</v>
      </c>
      <c r="L937" s="18">
        <v>0</v>
      </c>
      <c r="M937" s="18">
        <v>0</v>
      </c>
      <c r="N937" s="18">
        <v>0</v>
      </c>
      <c r="O937" s="18">
        <v>0</v>
      </c>
    </row>
    <row r="938" spans="1:15" x14ac:dyDescent="0.25">
      <c r="A938" t="s">
        <v>24</v>
      </c>
      <c r="B938" t="s">
        <v>51</v>
      </c>
      <c r="C938" t="s">
        <v>778</v>
      </c>
      <c r="D938" t="s">
        <v>40</v>
      </c>
      <c r="E938">
        <v>44</v>
      </c>
      <c r="F938" t="s">
        <v>875</v>
      </c>
      <c r="G938" t="s">
        <v>5470</v>
      </c>
      <c r="H938" t="s">
        <v>32</v>
      </c>
      <c r="I938" t="s">
        <v>28</v>
      </c>
      <c r="J938" s="18">
        <v>0</v>
      </c>
      <c r="K938" s="18">
        <v>0</v>
      </c>
      <c r="L938" s="18">
        <v>0</v>
      </c>
      <c r="M938" s="18">
        <v>0</v>
      </c>
      <c r="N938" s="18">
        <v>0</v>
      </c>
      <c r="O938" s="18">
        <v>0</v>
      </c>
    </row>
    <row r="939" spans="1:15" x14ac:dyDescent="0.25">
      <c r="A939" t="s">
        <v>24</v>
      </c>
      <c r="B939" t="s">
        <v>51</v>
      </c>
      <c r="C939" t="s">
        <v>778</v>
      </c>
      <c r="D939" t="s">
        <v>40</v>
      </c>
      <c r="E939">
        <v>44</v>
      </c>
      <c r="F939" t="s">
        <v>875</v>
      </c>
      <c r="G939" t="s">
        <v>43</v>
      </c>
      <c r="H939" t="s">
        <v>46</v>
      </c>
      <c r="I939" t="s">
        <v>28</v>
      </c>
      <c r="J939" s="18">
        <v>40345.599999999999</v>
      </c>
      <c r="K939" s="18">
        <v>6307.6923076923076</v>
      </c>
      <c r="L939" s="18">
        <v>1600</v>
      </c>
      <c r="M939" s="18">
        <v>1580</v>
      </c>
      <c r="N939" s="18">
        <v>5576</v>
      </c>
      <c r="O939" s="18">
        <v>25281.907692307697</v>
      </c>
    </row>
    <row r="940" spans="1:15" x14ac:dyDescent="0.25">
      <c r="A940" t="s">
        <v>24</v>
      </c>
      <c r="B940" t="s">
        <v>51</v>
      </c>
      <c r="C940" t="s">
        <v>778</v>
      </c>
      <c r="D940" t="s">
        <v>40</v>
      </c>
      <c r="E940">
        <v>44</v>
      </c>
      <c r="F940" t="s">
        <v>875</v>
      </c>
      <c r="G940" t="s">
        <v>43</v>
      </c>
      <c r="H940" t="s">
        <v>32</v>
      </c>
      <c r="I940" t="s">
        <v>28</v>
      </c>
      <c r="J940" s="18">
        <v>25702.400000000001</v>
      </c>
      <c r="K940" s="18">
        <v>21500</v>
      </c>
      <c r="L940" s="18">
        <v>1500</v>
      </c>
      <c r="M940" s="18">
        <v>130</v>
      </c>
      <c r="N940" s="18">
        <v>6480</v>
      </c>
      <c r="O940" s="18">
        <v>-3907.6000000000004</v>
      </c>
    </row>
    <row r="941" spans="1:15" x14ac:dyDescent="0.25">
      <c r="A941" t="s">
        <v>24</v>
      </c>
      <c r="B941" t="s">
        <v>51</v>
      </c>
      <c r="C941" t="s">
        <v>778</v>
      </c>
      <c r="D941" t="s">
        <v>40</v>
      </c>
      <c r="E941">
        <v>44</v>
      </c>
      <c r="F941" t="s">
        <v>875</v>
      </c>
      <c r="G941" t="s">
        <v>5476</v>
      </c>
      <c r="H941" t="s">
        <v>32</v>
      </c>
      <c r="I941" t="s">
        <v>28</v>
      </c>
      <c r="J941" s="18">
        <v>-11888.64</v>
      </c>
      <c r="K941" s="18">
        <v>0</v>
      </c>
      <c r="L941" s="18">
        <v>0</v>
      </c>
      <c r="M941" s="18">
        <v>0</v>
      </c>
      <c r="N941" s="18">
        <v>0</v>
      </c>
      <c r="O941" s="18">
        <v>0</v>
      </c>
    </row>
    <row r="942" spans="1:15" x14ac:dyDescent="0.25">
      <c r="A942" t="s">
        <v>24</v>
      </c>
      <c r="B942" t="s">
        <v>51</v>
      </c>
      <c r="C942" t="s">
        <v>778</v>
      </c>
      <c r="D942" t="s">
        <v>76</v>
      </c>
      <c r="E942">
        <v>43</v>
      </c>
      <c r="F942" t="s">
        <v>777</v>
      </c>
      <c r="G942" t="s">
        <v>5470</v>
      </c>
      <c r="H942" t="s">
        <v>32</v>
      </c>
      <c r="I942" t="s">
        <v>28</v>
      </c>
      <c r="J942" s="18">
        <v>0</v>
      </c>
      <c r="K942" s="18">
        <v>0</v>
      </c>
      <c r="L942" s="18">
        <v>0</v>
      </c>
      <c r="M942" s="18">
        <v>0</v>
      </c>
      <c r="N942" s="18">
        <v>0</v>
      </c>
      <c r="O942" s="18">
        <v>0</v>
      </c>
    </row>
    <row r="943" spans="1:15" x14ac:dyDescent="0.25">
      <c r="A943" t="s">
        <v>24</v>
      </c>
      <c r="B943" t="s">
        <v>51</v>
      </c>
      <c r="C943" t="s">
        <v>778</v>
      </c>
      <c r="D943" t="s">
        <v>76</v>
      </c>
      <c r="E943">
        <v>43</v>
      </c>
      <c r="F943" t="s">
        <v>777</v>
      </c>
      <c r="G943" t="s">
        <v>43</v>
      </c>
      <c r="H943" t="s">
        <v>46</v>
      </c>
      <c r="I943" t="s">
        <v>28</v>
      </c>
      <c r="J943" s="18">
        <v>42496</v>
      </c>
      <c r="K943" s="18">
        <v>3230.7692307692305</v>
      </c>
      <c r="L943" s="18">
        <v>3750</v>
      </c>
      <c r="M943" s="18">
        <v>720</v>
      </c>
      <c r="N943" s="18">
        <v>7938</v>
      </c>
      <c r="O943" s="18">
        <v>26857.230769230766</v>
      </c>
    </row>
    <row r="944" spans="1:15" x14ac:dyDescent="0.25">
      <c r="A944" t="s">
        <v>24</v>
      </c>
      <c r="B944" t="s">
        <v>51</v>
      </c>
      <c r="C944" t="s">
        <v>778</v>
      </c>
      <c r="D944" t="s">
        <v>76</v>
      </c>
      <c r="E944">
        <v>43</v>
      </c>
      <c r="F944" t="s">
        <v>777</v>
      </c>
      <c r="G944" t="s">
        <v>43</v>
      </c>
      <c r="H944" t="s">
        <v>32</v>
      </c>
      <c r="I944" t="s">
        <v>28</v>
      </c>
      <c r="J944" s="18">
        <v>24576</v>
      </c>
      <c r="K944" s="18">
        <v>14583.333333333334</v>
      </c>
      <c r="L944" s="18">
        <v>700</v>
      </c>
      <c r="M944" s="18">
        <v>60</v>
      </c>
      <c r="N944" s="18">
        <v>8325</v>
      </c>
      <c r="O944" s="18">
        <v>907.66666666666606</v>
      </c>
    </row>
    <row r="945" spans="1:15" x14ac:dyDescent="0.25">
      <c r="A945" t="s">
        <v>24</v>
      </c>
      <c r="B945" t="s">
        <v>51</v>
      </c>
      <c r="C945" t="s">
        <v>778</v>
      </c>
      <c r="D945" t="s">
        <v>76</v>
      </c>
      <c r="E945">
        <v>43</v>
      </c>
      <c r="F945" t="s">
        <v>777</v>
      </c>
      <c r="G945" t="s">
        <v>5476</v>
      </c>
      <c r="H945" t="s">
        <v>32</v>
      </c>
      <c r="I945" t="s">
        <v>28</v>
      </c>
      <c r="J945" s="18">
        <v>0</v>
      </c>
      <c r="K945" s="18">
        <v>0</v>
      </c>
      <c r="L945" s="18">
        <v>0</v>
      </c>
      <c r="M945" s="18">
        <v>0</v>
      </c>
      <c r="N945" s="18">
        <v>0</v>
      </c>
      <c r="O945" s="18">
        <v>0</v>
      </c>
    </row>
    <row r="946" spans="1:15" x14ac:dyDescent="0.25">
      <c r="A946" t="s">
        <v>24</v>
      </c>
      <c r="B946" t="s">
        <v>51</v>
      </c>
      <c r="C946" t="s">
        <v>130</v>
      </c>
      <c r="D946" t="s">
        <v>31</v>
      </c>
      <c r="E946">
        <v>126</v>
      </c>
      <c r="F946" t="s">
        <v>605</v>
      </c>
      <c r="G946" t="s">
        <v>5470</v>
      </c>
      <c r="H946" t="s">
        <v>32</v>
      </c>
      <c r="I946" t="s">
        <v>37</v>
      </c>
      <c r="J946" s="18">
        <v>0</v>
      </c>
      <c r="K946" s="18">
        <v>0</v>
      </c>
      <c r="L946" s="18">
        <v>0</v>
      </c>
      <c r="M946" s="18">
        <v>0</v>
      </c>
      <c r="N946" s="18">
        <v>0</v>
      </c>
      <c r="O946" s="18">
        <v>0</v>
      </c>
    </row>
    <row r="947" spans="1:15" x14ac:dyDescent="0.25">
      <c r="A947" t="s">
        <v>24</v>
      </c>
      <c r="B947" t="s">
        <v>51</v>
      </c>
      <c r="C947" t="s">
        <v>130</v>
      </c>
      <c r="D947" t="s">
        <v>31</v>
      </c>
      <c r="E947">
        <v>126</v>
      </c>
      <c r="F947" t="s">
        <v>605</v>
      </c>
      <c r="G947" t="s">
        <v>43</v>
      </c>
      <c r="H947" t="s">
        <v>46</v>
      </c>
      <c r="I947" t="s">
        <v>37</v>
      </c>
      <c r="J947" s="18">
        <v>74426.039999999994</v>
      </c>
      <c r="K947" s="18">
        <v>8538.461538461539</v>
      </c>
      <c r="L947" s="18">
        <v>6900</v>
      </c>
      <c r="M947" s="18">
        <v>1510</v>
      </c>
      <c r="N947" s="18">
        <v>15082</v>
      </c>
      <c r="O947" s="18">
        <v>42395.578461538462</v>
      </c>
    </row>
    <row r="948" spans="1:15" x14ac:dyDescent="0.25">
      <c r="A948" t="s">
        <v>24</v>
      </c>
      <c r="B948" t="s">
        <v>51</v>
      </c>
      <c r="C948" t="s">
        <v>130</v>
      </c>
      <c r="D948" t="s">
        <v>31</v>
      </c>
      <c r="E948">
        <v>126</v>
      </c>
      <c r="F948" t="s">
        <v>605</v>
      </c>
      <c r="G948" t="s">
        <v>43</v>
      </c>
      <c r="H948" t="s">
        <v>32</v>
      </c>
      <c r="I948" t="s">
        <v>37</v>
      </c>
      <c r="J948" s="18">
        <v>35709.360000000001</v>
      </c>
      <c r="K948" s="18">
        <v>5666.666666666667</v>
      </c>
      <c r="L948" s="18">
        <v>1500</v>
      </c>
      <c r="M948" s="18">
        <v>610</v>
      </c>
      <c r="N948" s="18">
        <v>25347</v>
      </c>
      <c r="O948" s="18">
        <v>2585.6933333333318</v>
      </c>
    </row>
    <row r="949" spans="1:15" x14ac:dyDescent="0.25">
      <c r="A949" t="s">
        <v>24</v>
      </c>
      <c r="B949" t="s">
        <v>51</v>
      </c>
      <c r="C949" t="s">
        <v>130</v>
      </c>
      <c r="D949" t="s">
        <v>31</v>
      </c>
      <c r="E949">
        <v>126</v>
      </c>
      <c r="F949" t="s">
        <v>605</v>
      </c>
      <c r="G949" t="s">
        <v>5476</v>
      </c>
      <c r="H949" t="s">
        <v>32</v>
      </c>
      <c r="I949" t="s">
        <v>37</v>
      </c>
      <c r="J949" s="18">
        <v>0</v>
      </c>
      <c r="K949" s="18">
        <v>0</v>
      </c>
      <c r="L949" s="18">
        <v>0</v>
      </c>
      <c r="M949" s="18">
        <v>0</v>
      </c>
      <c r="N949" s="18">
        <v>0</v>
      </c>
      <c r="O949" s="18">
        <v>0</v>
      </c>
    </row>
    <row r="950" spans="1:15" x14ac:dyDescent="0.25">
      <c r="A950" t="s">
        <v>24</v>
      </c>
      <c r="B950" t="s">
        <v>51</v>
      </c>
      <c r="C950" t="s">
        <v>130</v>
      </c>
      <c r="D950" t="s">
        <v>52</v>
      </c>
      <c r="E950">
        <v>127</v>
      </c>
      <c r="F950" t="s">
        <v>640</v>
      </c>
      <c r="G950" t="s">
        <v>5470</v>
      </c>
      <c r="H950" t="s">
        <v>32</v>
      </c>
      <c r="I950" t="s">
        <v>28</v>
      </c>
      <c r="J950" s="18">
        <v>0</v>
      </c>
      <c r="K950" s="18">
        <v>0</v>
      </c>
      <c r="L950" s="18">
        <v>0</v>
      </c>
      <c r="M950" s="18">
        <v>0</v>
      </c>
      <c r="N950" s="18">
        <v>0</v>
      </c>
      <c r="O950" s="18">
        <v>0</v>
      </c>
    </row>
    <row r="951" spans="1:15" x14ac:dyDescent="0.25">
      <c r="A951" t="s">
        <v>24</v>
      </c>
      <c r="B951" t="s">
        <v>51</v>
      </c>
      <c r="C951" t="s">
        <v>130</v>
      </c>
      <c r="D951" t="s">
        <v>52</v>
      </c>
      <c r="E951">
        <v>127</v>
      </c>
      <c r="F951" t="s">
        <v>640</v>
      </c>
      <c r="G951" t="s">
        <v>43</v>
      </c>
      <c r="H951" t="s">
        <v>46</v>
      </c>
      <c r="I951" t="s">
        <v>28</v>
      </c>
      <c r="J951" s="18">
        <v>82931.199999999997</v>
      </c>
      <c r="K951" s="18">
        <v>5384.6153846153838</v>
      </c>
      <c r="L951" s="18">
        <v>3850</v>
      </c>
      <c r="M951" s="18">
        <v>1370</v>
      </c>
      <c r="N951" s="18">
        <v>49921</v>
      </c>
      <c r="O951" s="18">
        <v>22405.584615384621</v>
      </c>
    </row>
    <row r="952" spans="1:15" x14ac:dyDescent="0.25">
      <c r="A952" t="s">
        <v>24</v>
      </c>
      <c r="B952" t="s">
        <v>51</v>
      </c>
      <c r="C952" t="s">
        <v>130</v>
      </c>
      <c r="D952" t="s">
        <v>52</v>
      </c>
      <c r="E952">
        <v>127</v>
      </c>
      <c r="F952" t="s">
        <v>640</v>
      </c>
      <c r="G952" t="s">
        <v>43</v>
      </c>
      <c r="H952" t="s">
        <v>32</v>
      </c>
      <c r="I952" t="s">
        <v>28</v>
      </c>
      <c r="J952" s="18">
        <v>58018.400000000001</v>
      </c>
      <c r="K952" s="18">
        <v>31083.333333333336</v>
      </c>
      <c r="L952" s="18">
        <v>3750</v>
      </c>
      <c r="M952" s="18">
        <v>660</v>
      </c>
      <c r="N952" s="18">
        <v>0</v>
      </c>
      <c r="O952" s="18">
        <v>22525.066666666666</v>
      </c>
    </row>
    <row r="953" spans="1:15" x14ac:dyDescent="0.25">
      <c r="A953" t="s">
        <v>24</v>
      </c>
      <c r="B953" t="s">
        <v>51</v>
      </c>
      <c r="C953" t="s">
        <v>130</v>
      </c>
      <c r="D953" t="s">
        <v>52</v>
      </c>
      <c r="E953">
        <v>127</v>
      </c>
      <c r="F953" t="s">
        <v>640</v>
      </c>
      <c r="G953" t="s">
        <v>5476</v>
      </c>
      <c r="H953" t="s">
        <v>32</v>
      </c>
      <c r="I953" t="s">
        <v>28</v>
      </c>
      <c r="J953" s="18">
        <v>0</v>
      </c>
      <c r="K953" s="18">
        <v>0</v>
      </c>
      <c r="L953" s="18">
        <v>0</v>
      </c>
      <c r="M953" s="18">
        <v>0</v>
      </c>
      <c r="N953" s="18">
        <v>0</v>
      </c>
      <c r="O953" s="18">
        <v>0</v>
      </c>
    </row>
    <row r="954" spans="1:15" x14ac:dyDescent="0.25">
      <c r="A954" t="s">
        <v>24</v>
      </c>
      <c r="B954" t="s">
        <v>51</v>
      </c>
      <c r="C954" t="s">
        <v>130</v>
      </c>
      <c r="D954" t="s">
        <v>40</v>
      </c>
      <c r="E954">
        <v>129</v>
      </c>
      <c r="F954" t="s">
        <v>252</v>
      </c>
      <c r="G954" t="s">
        <v>5470</v>
      </c>
      <c r="H954" t="s">
        <v>32</v>
      </c>
      <c r="I954" t="s">
        <v>28</v>
      </c>
      <c r="J954" s="18">
        <v>0</v>
      </c>
      <c r="K954" s="18">
        <v>0</v>
      </c>
      <c r="L954" s="18">
        <v>0</v>
      </c>
      <c r="M954" s="18">
        <v>0</v>
      </c>
      <c r="N954" s="18">
        <v>0</v>
      </c>
      <c r="O954" s="18">
        <v>0</v>
      </c>
    </row>
    <row r="955" spans="1:15" x14ac:dyDescent="0.25">
      <c r="A955" t="s">
        <v>24</v>
      </c>
      <c r="B955" t="s">
        <v>51</v>
      </c>
      <c r="C955" t="s">
        <v>130</v>
      </c>
      <c r="D955" t="s">
        <v>40</v>
      </c>
      <c r="E955">
        <v>129</v>
      </c>
      <c r="F955" t="s">
        <v>252</v>
      </c>
      <c r="G955" t="s">
        <v>43</v>
      </c>
      <c r="H955" t="s">
        <v>46</v>
      </c>
      <c r="I955" t="s">
        <v>28</v>
      </c>
      <c r="J955" s="18">
        <v>55084.800000000003</v>
      </c>
      <c r="K955" s="18">
        <v>5076.9230769230762</v>
      </c>
      <c r="L955" s="18">
        <v>3200</v>
      </c>
      <c r="M955" s="18">
        <v>1180</v>
      </c>
      <c r="N955" s="18">
        <v>15583</v>
      </c>
      <c r="O955" s="18">
        <v>30044.876923076921</v>
      </c>
    </row>
    <row r="956" spans="1:15" x14ac:dyDescent="0.25">
      <c r="A956" t="s">
        <v>24</v>
      </c>
      <c r="B956" t="s">
        <v>51</v>
      </c>
      <c r="C956" t="s">
        <v>130</v>
      </c>
      <c r="D956" t="s">
        <v>40</v>
      </c>
      <c r="E956">
        <v>129</v>
      </c>
      <c r="F956" t="s">
        <v>252</v>
      </c>
      <c r="G956" t="s">
        <v>43</v>
      </c>
      <c r="H956" t="s">
        <v>32</v>
      </c>
      <c r="I956" t="s">
        <v>28</v>
      </c>
      <c r="J956" s="18">
        <v>16780.8</v>
      </c>
      <c r="K956" s="18">
        <v>20250</v>
      </c>
      <c r="L956" s="18">
        <v>700</v>
      </c>
      <c r="M956" s="18">
        <v>100</v>
      </c>
      <c r="N956" s="18">
        <v>0</v>
      </c>
      <c r="O956" s="18">
        <v>-4269.2000000000007</v>
      </c>
    </row>
    <row r="957" spans="1:15" x14ac:dyDescent="0.25">
      <c r="A957" t="s">
        <v>24</v>
      </c>
      <c r="B957" t="s">
        <v>51</v>
      </c>
      <c r="C957" t="s">
        <v>130</v>
      </c>
      <c r="D957" t="s">
        <v>40</v>
      </c>
      <c r="E957">
        <v>129</v>
      </c>
      <c r="F957" t="s">
        <v>252</v>
      </c>
      <c r="G957" t="s">
        <v>5476</v>
      </c>
      <c r="H957" t="s">
        <v>32</v>
      </c>
      <c r="I957" t="s">
        <v>28</v>
      </c>
      <c r="J957" s="18">
        <v>0</v>
      </c>
      <c r="K957" s="18">
        <v>0</v>
      </c>
      <c r="L957" s="18">
        <v>0</v>
      </c>
      <c r="M957" s="18">
        <v>0</v>
      </c>
      <c r="N957" s="18">
        <v>0</v>
      </c>
      <c r="O957" s="18">
        <v>0</v>
      </c>
    </row>
    <row r="958" spans="1:15" x14ac:dyDescent="0.25">
      <c r="A958" t="s">
        <v>24</v>
      </c>
      <c r="B958" t="s">
        <v>51</v>
      </c>
      <c r="C958" t="s">
        <v>130</v>
      </c>
      <c r="D958" t="s">
        <v>76</v>
      </c>
      <c r="E958">
        <v>128</v>
      </c>
      <c r="F958" t="s">
        <v>129</v>
      </c>
      <c r="G958" t="s">
        <v>5470</v>
      </c>
      <c r="H958" t="s">
        <v>32</v>
      </c>
      <c r="I958" t="s">
        <v>37</v>
      </c>
      <c r="J958" s="18">
        <v>0</v>
      </c>
      <c r="K958" s="18">
        <v>0</v>
      </c>
      <c r="L958" s="18">
        <v>0</v>
      </c>
      <c r="M958" s="18">
        <v>0</v>
      </c>
      <c r="N958" s="18">
        <v>0</v>
      </c>
      <c r="O958" s="18">
        <v>0</v>
      </c>
    </row>
    <row r="959" spans="1:15" x14ac:dyDescent="0.25">
      <c r="A959" t="s">
        <v>24</v>
      </c>
      <c r="B959" t="s">
        <v>51</v>
      </c>
      <c r="C959" t="s">
        <v>130</v>
      </c>
      <c r="D959" t="s">
        <v>76</v>
      </c>
      <c r="E959">
        <v>128</v>
      </c>
      <c r="F959" t="s">
        <v>129</v>
      </c>
      <c r="G959" t="s">
        <v>43</v>
      </c>
      <c r="H959" t="s">
        <v>46</v>
      </c>
      <c r="I959" t="s">
        <v>37</v>
      </c>
      <c r="J959" s="18">
        <v>75430</v>
      </c>
      <c r="K959" s="18">
        <v>7846.1538461538457</v>
      </c>
      <c r="L959" s="18">
        <v>3500</v>
      </c>
      <c r="M959" s="18">
        <v>2250</v>
      </c>
      <c r="N959" s="18">
        <v>34734</v>
      </c>
      <c r="O959" s="18">
        <v>27099.846153846152</v>
      </c>
    </row>
    <row r="960" spans="1:15" x14ac:dyDescent="0.25">
      <c r="A960" t="s">
        <v>24</v>
      </c>
      <c r="B960" t="s">
        <v>51</v>
      </c>
      <c r="C960" t="s">
        <v>130</v>
      </c>
      <c r="D960" t="s">
        <v>76</v>
      </c>
      <c r="E960">
        <v>128</v>
      </c>
      <c r="F960" t="s">
        <v>129</v>
      </c>
      <c r="G960" t="s">
        <v>43</v>
      </c>
      <c r="H960" t="s">
        <v>32</v>
      </c>
      <c r="I960" t="s">
        <v>37</v>
      </c>
      <c r="J960" s="18">
        <v>16085.399999999998</v>
      </c>
      <c r="K960" s="18">
        <v>11083.333333333334</v>
      </c>
      <c r="L960" s="18">
        <v>1700</v>
      </c>
      <c r="M960" s="18">
        <v>900</v>
      </c>
      <c r="N960" s="18">
        <v>0</v>
      </c>
      <c r="O960" s="18">
        <v>2402.0666666666648</v>
      </c>
    </row>
    <row r="961" spans="1:15" x14ac:dyDescent="0.25">
      <c r="A961" t="s">
        <v>24</v>
      </c>
      <c r="B961" t="s">
        <v>51</v>
      </c>
      <c r="C961" t="s">
        <v>130</v>
      </c>
      <c r="D961" t="s">
        <v>76</v>
      </c>
      <c r="E961">
        <v>128</v>
      </c>
      <c r="F961" t="s">
        <v>129</v>
      </c>
      <c r="G961" t="s">
        <v>5476</v>
      </c>
      <c r="H961" t="s">
        <v>32</v>
      </c>
      <c r="I961" t="s">
        <v>37</v>
      </c>
      <c r="J961" s="18">
        <v>0</v>
      </c>
      <c r="K961" s="18">
        <v>0</v>
      </c>
      <c r="L961" s="18">
        <v>0</v>
      </c>
      <c r="M961" s="18">
        <v>0</v>
      </c>
      <c r="N961" s="18">
        <v>0</v>
      </c>
      <c r="O961" s="18">
        <v>0</v>
      </c>
    </row>
    <row r="962" spans="1:15" x14ac:dyDescent="0.25">
      <c r="A962" t="s">
        <v>24</v>
      </c>
      <c r="B962" t="s">
        <v>51</v>
      </c>
      <c r="C962" t="s">
        <v>383</v>
      </c>
      <c r="D962" t="s">
        <v>40</v>
      </c>
      <c r="E962">
        <v>51</v>
      </c>
      <c r="F962" t="s">
        <v>382</v>
      </c>
      <c r="G962" t="s">
        <v>5470</v>
      </c>
      <c r="H962" t="s">
        <v>32</v>
      </c>
      <c r="I962" t="s">
        <v>37</v>
      </c>
      <c r="J962" s="18">
        <v>0</v>
      </c>
      <c r="K962" s="18">
        <v>0</v>
      </c>
      <c r="L962" s="18">
        <v>0</v>
      </c>
      <c r="M962" s="18">
        <v>0</v>
      </c>
      <c r="N962" s="18">
        <v>0</v>
      </c>
      <c r="O962" s="18">
        <v>0</v>
      </c>
    </row>
    <row r="963" spans="1:15" x14ac:dyDescent="0.25">
      <c r="A963" t="s">
        <v>24</v>
      </c>
      <c r="B963" t="s">
        <v>51</v>
      </c>
      <c r="C963" t="s">
        <v>383</v>
      </c>
      <c r="D963" t="s">
        <v>40</v>
      </c>
      <c r="E963">
        <v>51</v>
      </c>
      <c r="F963" t="s">
        <v>382</v>
      </c>
      <c r="G963" t="s">
        <v>43</v>
      </c>
      <c r="H963" t="s">
        <v>46</v>
      </c>
      <c r="I963" t="s">
        <v>37</v>
      </c>
      <c r="J963" s="18">
        <v>54513.575999999994</v>
      </c>
      <c r="K963" s="18">
        <v>10000</v>
      </c>
      <c r="L963" s="18">
        <v>4800</v>
      </c>
      <c r="M963" s="18">
        <v>1860</v>
      </c>
      <c r="N963" s="18">
        <v>0</v>
      </c>
      <c r="O963" s="18">
        <v>37853.575999999994</v>
      </c>
    </row>
    <row r="964" spans="1:15" x14ac:dyDescent="0.25">
      <c r="A964" t="s">
        <v>24</v>
      </c>
      <c r="B964" t="s">
        <v>51</v>
      </c>
      <c r="C964" t="s">
        <v>383</v>
      </c>
      <c r="D964" t="s">
        <v>40</v>
      </c>
      <c r="E964">
        <v>51</v>
      </c>
      <c r="F964" t="s">
        <v>382</v>
      </c>
      <c r="G964" t="s">
        <v>43</v>
      </c>
      <c r="H964" t="s">
        <v>32</v>
      </c>
      <c r="I964" t="s">
        <v>37</v>
      </c>
      <c r="J964" s="18">
        <v>48651.408000000003</v>
      </c>
      <c r="K964" s="18">
        <v>20416.666666666668</v>
      </c>
      <c r="L964" s="18">
        <v>1200</v>
      </c>
      <c r="M964" s="18">
        <v>270</v>
      </c>
      <c r="N964" s="18">
        <v>24211</v>
      </c>
      <c r="O964" s="18">
        <v>2553.7413333333297</v>
      </c>
    </row>
    <row r="965" spans="1:15" x14ac:dyDescent="0.25">
      <c r="A965" t="s">
        <v>24</v>
      </c>
      <c r="B965" t="s">
        <v>51</v>
      </c>
      <c r="C965" t="s">
        <v>383</v>
      </c>
      <c r="D965" t="s">
        <v>40</v>
      </c>
      <c r="E965">
        <v>51</v>
      </c>
      <c r="F965" t="s">
        <v>382</v>
      </c>
      <c r="G965" t="s">
        <v>5476</v>
      </c>
      <c r="H965" t="s">
        <v>32</v>
      </c>
      <c r="I965" t="s">
        <v>37</v>
      </c>
      <c r="J965" s="18">
        <v>0</v>
      </c>
      <c r="K965" s="18">
        <v>0</v>
      </c>
      <c r="L965" s="18">
        <v>0</v>
      </c>
      <c r="M965" s="18">
        <v>0</v>
      </c>
      <c r="N965" s="18">
        <v>0</v>
      </c>
      <c r="O965" s="18">
        <v>0</v>
      </c>
    </row>
    <row r="966" spans="1:15" x14ac:dyDescent="0.25">
      <c r="A966" t="s">
        <v>24</v>
      </c>
      <c r="B966" t="s">
        <v>51</v>
      </c>
      <c r="C966" t="s">
        <v>383</v>
      </c>
      <c r="D966" t="s">
        <v>76</v>
      </c>
      <c r="E966">
        <v>50</v>
      </c>
      <c r="F966" t="s">
        <v>676</v>
      </c>
      <c r="G966" t="s">
        <v>5470</v>
      </c>
      <c r="H966" t="s">
        <v>32</v>
      </c>
      <c r="I966" t="s">
        <v>37</v>
      </c>
      <c r="J966" s="18">
        <v>0</v>
      </c>
      <c r="K966" s="18">
        <v>0</v>
      </c>
      <c r="L966" s="18">
        <v>0</v>
      </c>
      <c r="M966" s="18">
        <v>0</v>
      </c>
      <c r="N966" s="18">
        <v>0</v>
      </c>
      <c r="O966" s="18">
        <v>0</v>
      </c>
    </row>
    <row r="967" spans="1:15" x14ac:dyDescent="0.25">
      <c r="A967" t="s">
        <v>24</v>
      </c>
      <c r="B967" t="s">
        <v>51</v>
      </c>
      <c r="C967" t="s">
        <v>383</v>
      </c>
      <c r="D967" t="s">
        <v>76</v>
      </c>
      <c r="E967">
        <v>50</v>
      </c>
      <c r="F967" t="s">
        <v>676</v>
      </c>
      <c r="G967" t="s">
        <v>43</v>
      </c>
      <c r="H967" t="s">
        <v>46</v>
      </c>
      <c r="I967" t="s">
        <v>37</v>
      </c>
      <c r="J967" s="18">
        <v>52338.779999999992</v>
      </c>
      <c r="K967" s="18">
        <v>3461.538461538461</v>
      </c>
      <c r="L967" s="18">
        <v>3600</v>
      </c>
      <c r="M967" s="18">
        <v>1550</v>
      </c>
      <c r="N967" s="18">
        <v>24726</v>
      </c>
      <c r="O967" s="18">
        <v>19001.241538461538</v>
      </c>
    </row>
    <row r="968" spans="1:15" x14ac:dyDescent="0.25">
      <c r="A968" t="s">
        <v>24</v>
      </c>
      <c r="B968" t="s">
        <v>51</v>
      </c>
      <c r="C968" t="s">
        <v>383</v>
      </c>
      <c r="D968" t="s">
        <v>76</v>
      </c>
      <c r="E968">
        <v>50</v>
      </c>
      <c r="F968" t="s">
        <v>676</v>
      </c>
      <c r="G968" t="s">
        <v>43</v>
      </c>
      <c r="H968" t="s">
        <v>32</v>
      </c>
      <c r="I968" t="s">
        <v>37</v>
      </c>
      <c r="J968" s="18">
        <v>24492.78</v>
      </c>
      <c r="K968" s="18">
        <v>5666.666666666667</v>
      </c>
      <c r="L968" s="18">
        <v>0</v>
      </c>
      <c r="M968" s="18">
        <v>510</v>
      </c>
      <c r="N968" s="18">
        <v>13360</v>
      </c>
      <c r="O968" s="18">
        <v>4956.1133333333319</v>
      </c>
    </row>
    <row r="969" spans="1:15" x14ac:dyDescent="0.25">
      <c r="A969" t="s">
        <v>24</v>
      </c>
      <c r="B969" t="s">
        <v>51</v>
      </c>
      <c r="C969" t="s">
        <v>383</v>
      </c>
      <c r="D969" t="s">
        <v>76</v>
      </c>
      <c r="E969">
        <v>50</v>
      </c>
      <c r="F969" t="s">
        <v>676</v>
      </c>
      <c r="G969" t="s">
        <v>5476</v>
      </c>
      <c r="H969" t="s">
        <v>32</v>
      </c>
      <c r="I969" t="s">
        <v>37</v>
      </c>
      <c r="J969" s="18">
        <v>0</v>
      </c>
      <c r="K969" s="18">
        <v>0</v>
      </c>
      <c r="L969" s="18">
        <v>0</v>
      </c>
      <c r="M969" s="18">
        <v>0</v>
      </c>
      <c r="N969" s="18">
        <v>0</v>
      </c>
      <c r="O969" s="18">
        <v>0</v>
      </c>
    </row>
    <row r="970" spans="1:15" x14ac:dyDescent="0.25">
      <c r="A970" t="s">
        <v>24</v>
      </c>
      <c r="B970" t="s">
        <v>51</v>
      </c>
      <c r="C970" t="s">
        <v>94</v>
      </c>
      <c r="D970" t="s">
        <v>52</v>
      </c>
      <c r="E970">
        <v>252</v>
      </c>
      <c r="F970" t="s">
        <v>93</v>
      </c>
      <c r="G970" t="s">
        <v>5470</v>
      </c>
      <c r="H970" t="s">
        <v>32</v>
      </c>
      <c r="I970" t="s">
        <v>37</v>
      </c>
      <c r="J970" s="18">
        <v>0</v>
      </c>
      <c r="K970" s="18">
        <v>0</v>
      </c>
      <c r="L970" s="18">
        <v>0</v>
      </c>
      <c r="M970" s="18">
        <v>0</v>
      </c>
      <c r="N970" s="18">
        <v>0</v>
      </c>
      <c r="O970" s="18">
        <v>0</v>
      </c>
    </row>
    <row r="971" spans="1:15" x14ac:dyDescent="0.25">
      <c r="A971" t="s">
        <v>24</v>
      </c>
      <c r="B971" t="s">
        <v>51</v>
      </c>
      <c r="C971" t="s">
        <v>94</v>
      </c>
      <c r="D971" t="s">
        <v>52</v>
      </c>
      <c r="E971">
        <v>252</v>
      </c>
      <c r="F971" t="s">
        <v>93</v>
      </c>
      <c r="G971" t="s">
        <v>43</v>
      </c>
      <c r="H971" t="s">
        <v>46</v>
      </c>
      <c r="I971" t="s">
        <v>37</v>
      </c>
      <c r="J971" s="18">
        <v>35282.929000000004</v>
      </c>
      <c r="K971" s="18">
        <v>1153.8461538461538</v>
      </c>
      <c r="L971" s="18">
        <v>2800</v>
      </c>
      <c r="M971" s="18">
        <v>960</v>
      </c>
      <c r="N971" s="18">
        <v>22034</v>
      </c>
      <c r="O971" s="18">
        <v>8335.0828461538513</v>
      </c>
    </row>
    <row r="972" spans="1:15" x14ac:dyDescent="0.25">
      <c r="A972" t="s">
        <v>24</v>
      </c>
      <c r="B972" t="s">
        <v>51</v>
      </c>
      <c r="C972" t="s">
        <v>94</v>
      </c>
      <c r="D972" t="s">
        <v>52</v>
      </c>
      <c r="E972">
        <v>252</v>
      </c>
      <c r="F972" t="s">
        <v>93</v>
      </c>
      <c r="G972" t="s">
        <v>43</v>
      </c>
      <c r="H972" t="s">
        <v>32</v>
      </c>
      <c r="I972" t="s">
        <v>37</v>
      </c>
      <c r="J972" s="18">
        <v>48654.826000000001</v>
      </c>
      <c r="K972" s="18">
        <v>20000</v>
      </c>
      <c r="L972" s="18">
        <v>950</v>
      </c>
      <c r="M972" s="18">
        <v>200</v>
      </c>
      <c r="N972" s="18">
        <v>12956</v>
      </c>
      <c r="O972" s="18">
        <v>14548.826000000008</v>
      </c>
    </row>
    <row r="973" spans="1:15" x14ac:dyDescent="0.25">
      <c r="A973" t="s">
        <v>24</v>
      </c>
      <c r="B973" t="s">
        <v>51</v>
      </c>
      <c r="C973" t="s">
        <v>94</v>
      </c>
      <c r="D973" t="s">
        <v>52</v>
      </c>
      <c r="E973">
        <v>252</v>
      </c>
      <c r="F973" t="s">
        <v>93</v>
      </c>
      <c r="G973" t="s">
        <v>5476</v>
      </c>
      <c r="H973" t="s">
        <v>32</v>
      </c>
      <c r="I973" t="s">
        <v>37</v>
      </c>
      <c r="J973" s="18">
        <v>0</v>
      </c>
      <c r="K973" s="18">
        <v>0</v>
      </c>
      <c r="L973" s="18">
        <v>0</v>
      </c>
      <c r="M973" s="18">
        <v>0</v>
      </c>
      <c r="N973" s="18">
        <v>0</v>
      </c>
      <c r="O973" s="18">
        <v>0</v>
      </c>
    </row>
    <row r="974" spans="1:15" x14ac:dyDescent="0.25">
      <c r="A974" t="s">
        <v>24</v>
      </c>
      <c r="B974" t="s">
        <v>51</v>
      </c>
      <c r="C974" t="s">
        <v>94</v>
      </c>
      <c r="D974" t="s">
        <v>40</v>
      </c>
      <c r="E974">
        <v>254</v>
      </c>
      <c r="F974" t="s">
        <v>345</v>
      </c>
      <c r="G974" t="s">
        <v>5470</v>
      </c>
      <c r="H974" t="s">
        <v>32</v>
      </c>
      <c r="I974" t="s">
        <v>37</v>
      </c>
      <c r="J974" s="18">
        <v>0</v>
      </c>
      <c r="K974" s="18">
        <v>0</v>
      </c>
      <c r="L974" s="18">
        <v>0</v>
      </c>
      <c r="M974" s="18">
        <v>0</v>
      </c>
      <c r="N974" s="18">
        <v>0</v>
      </c>
      <c r="O974" s="18">
        <v>0</v>
      </c>
    </row>
    <row r="975" spans="1:15" x14ac:dyDescent="0.25">
      <c r="A975" t="s">
        <v>24</v>
      </c>
      <c r="B975" t="s">
        <v>51</v>
      </c>
      <c r="C975" t="s">
        <v>94</v>
      </c>
      <c r="D975" t="s">
        <v>40</v>
      </c>
      <c r="E975">
        <v>254</v>
      </c>
      <c r="F975" t="s">
        <v>345</v>
      </c>
      <c r="G975" t="s">
        <v>43</v>
      </c>
      <c r="H975" t="s">
        <v>46</v>
      </c>
      <c r="I975" t="s">
        <v>37</v>
      </c>
      <c r="J975" s="18">
        <v>41908.904000000002</v>
      </c>
      <c r="K975" s="18">
        <v>3230.7692307692305</v>
      </c>
      <c r="L975" s="18">
        <v>1200</v>
      </c>
      <c r="M975" s="18">
        <v>690</v>
      </c>
      <c r="N975" s="18">
        <v>30463</v>
      </c>
      <c r="O975" s="18">
        <v>6325.1347692307718</v>
      </c>
    </row>
    <row r="976" spans="1:15" x14ac:dyDescent="0.25">
      <c r="A976" t="s">
        <v>24</v>
      </c>
      <c r="B976" t="s">
        <v>51</v>
      </c>
      <c r="C976" t="s">
        <v>94</v>
      </c>
      <c r="D976" t="s">
        <v>40</v>
      </c>
      <c r="E976">
        <v>254</v>
      </c>
      <c r="F976" t="s">
        <v>345</v>
      </c>
      <c r="G976" t="s">
        <v>43</v>
      </c>
      <c r="H976" t="s">
        <v>32</v>
      </c>
      <c r="I976" t="s">
        <v>37</v>
      </c>
      <c r="J976" s="18">
        <v>19147.008000000002</v>
      </c>
      <c r="K976" s="18">
        <v>14583.333333333332</v>
      </c>
      <c r="L976" s="18">
        <v>900</v>
      </c>
      <c r="M976" s="18">
        <v>560</v>
      </c>
      <c r="N976" s="18">
        <v>0</v>
      </c>
      <c r="O976" s="18">
        <v>3103.6746666666695</v>
      </c>
    </row>
    <row r="977" spans="1:15" x14ac:dyDescent="0.25">
      <c r="A977" t="s">
        <v>24</v>
      </c>
      <c r="B977" t="s">
        <v>51</v>
      </c>
      <c r="C977" t="s">
        <v>94</v>
      </c>
      <c r="D977" t="s">
        <v>40</v>
      </c>
      <c r="E977">
        <v>254</v>
      </c>
      <c r="F977" t="s">
        <v>345</v>
      </c>
      <c r="G977" t="s">
        <v>5476</v>
      </c>
      <c r="H977" t="s">
        <v>32</v>
      </c>
      <c r="I977" t="s">
        <v>37</v>
      </c>
      <c r="J977" s="18">
        <v>0</v>
      </c>
      <c r="K977" s="18">
        <v>0</v>
      </c>
      <c r="L977" s="18">
        <v>0</v>
      </c>
      <c r="M977" s="18">
        <v>0</v>
      </c>
      <c r="N977" s="18">
        <v>0</v>
      </c>
      <c r="O977" s="18">
        <v>0</v>
      </c>
    </row>
    <row r="978" spans="1:15" x14ac:dyDescent="0.25">
      <c r="A978" t="s">
        <v>24</v>
      </c>
      <c r="B978" t="s">
        <v>51</v>
      </c>
      <c r="C978" t="s">
        <v>94</v>
      </c>
      <c r="D978" t="s">
        <v>76</v>
      </c>
      <c r="E978">
        <v>253</v>
      </c>
      <c r="F978" t="s">
        <v>1110</v>
      </c>
      <c r="G978" t="s">
        <v>5470</v>
      </c>
      <c r="H978" t="s">
        <v>32</v>
      </c>
      <c r="I978" t="s">
        <v>37</v>
      </c>
      <c r="J978" s="18">
        <v>0</v>
      </c>
      <c r="K978" s="18">
        <v>0</v>
      </c>
      <c r="L978" s="18">
        <v>0</v>
      </c>
      <c r="M978" s="18">
        <v>0</v>
      </c>
      <c r="N978" s="18">
        <v>0</v>
      </c>
      <c r="O978" s="18">
        <v>0</v>
      </c>
    </row>
    <row r="979" spans="1:15" x14ac:dyDescent="0.25">
      <c r="A979" t="s">
        <v>24</v>
      </c>
      <c r="B979" t="s">
        <v>51</v>
      </c>
      <c r="C979" t="s">
        <v>94</v>
      </c>
      <c r="D979" t="s">
        <v>76</v>
      </c>
      <c r="E979">
        <v>253</v>
      </c>
      <c r="F979" t="s">
        <v>1110</v>
      </c>
      <c r="G979" t="s">
        <v>43</v>
      </c>
      <c r="H979" t="s">
        <v>46</v>
      </c>
      <c r="I979" t="s">
        <v>37</v>
      </c>
      <c r="J979" s="18">
        <v>39562.18</v>
      </c>
      <c r="K979" s="18">
        <v>3923.0769230769229</v>
      </c>
      <c r="L979" s="18">
        <v>2000</v>
      </c>
      <c r="M979" s="18">
        <v>1060</v>
      </c>
      <c r="N979" s="18">
        <v>27111</v>
      </c>
      <c r="O979" s="18">
        <v>5468.1030769230783</v>
      </c>
    </row>
    <row r="980" spans="1:15" x14ac:dyDescent="0.25">
      <c r="A980" t="s">
        <v>24</v>
      </c>
      <c r="B980" t="s">
        <v>51</v>
      </c>
      <c r="C980" t="s">
        <v>94</v>
      </c>
      <c r="D980" t="s">
        <v>76</v>
      </c>
      <c r="E980">
        <v>253</v>
      </c>
      <c r="F980" t="s">
        <v>1110</v>
      </c>
      <c r="G980" t="s">
        <v>43</v>
      </c>
      <c r="H980" t="s">
        <v>32</v>
      </c>
      <c r="I980" t="s">
        <v>37</v>
      </c>
      <c r="J980" s="18">
        <v>28306.85</v>
      </c>
      <c r="K980" s="18">
        <v>18333.333333333336</v>
      </c>
      <c r="L980" s="18">
        <v>1750</v>
      </c>
      <c r="M980" s="18">
        <v>20</v>
      </c>
      <c r="N980" s="18">
        <v>0</v>
      </c>
      <c r="O980" s="18">
        <v>8203.5166666666664</v>
      </c>
    </row>
    <row r="981" spans="1:15" x14ac:dyDescent="0.25">
      <c r="A981" t="s">
        <v>24</v>
      </c>
      <c r="B981" t="s">
        <v>51</v>
      </c>
      <c r="C981" t="s">
        <v>94</v>
      </c>
      <c r="D981" t="s">
        <v>76</v>
      </c>
      <c r="E981">
        <v>253</v>
      </c>
      <c r="F981" t="s">
        <v>1110</v>
      </c>
      <c r="G981" t="s">
        <v>5476</v>
      </c>
      <c r="H981" t="s">
        <v>32</v>
      </c>
      <c r="I981" t="s">
        <v>37</v>
      </c>
      <c r="J981" s="18">
        <v>0</v>
      </c>
      <c r="K981" s="18">
        <v>0</v>
      </c>
      <c r="L981" s="18">
        <v>0</v>
      </c>
      <c r="M981" s="18">
        <v>0</v>
      </c>
      <c r="N981" s="18">
        <v>0</v>
      </c>
      <c r="O981" s="18">
        <v>0</v>
      </c>
    </row>
    <row r="982" spans="1:15" x14ac:dyDescent="0.25">
      <c r="A982" t="s">
        <v>24</v>
      </c>
      <c r="B982" t="s">
        <v>51</v>
      </c>
      <c r="C982" t="s">
        <v>85</v>
      </c>
      <c r="D982" t="s">
        <v>31</v>
      </c>
      <c r="E982">
        <v>287</v>
      </c>
      <c r="F982" t="s">
        <v>649</v>
      </c>
      <c r="G982" t="s">
        <v>5470</v>
      </c>
      <c r="H982" t="s">
        <v>32</v>
      </c>
      <c r="I982" t="s">
        <v>37</v>
      </c>
      <c r="J982" s="18">
        <v>0</v>
      </c>
      <c r="K982" s="18">
        <v>0</v>
      </c>
      <c r="L982" s="18">
        <v>0</v>
      </c>
      <c r="M982" s="18">
        <v>0</v>
      </c>
      <c r="N982" s="18">
        <v>0</v>
      </c>
      <c r="O982" s="18">
        <v>0</v>
      </c>
    </row>
    <row r="983" spans="1:15" x14ac:dyDescent="0.25">
      <c r="A983" t="s">
        <v>24</v>
      </c>
      <c r="B983" t="s">
        <v>51</v>
      </c>
      <c r="C983" t="s">
        <v>85</v>
      </c>
      <c r="D983" t="s">
        <v>31</v>
      </c>
      <c r="E983">
        <v>287</v>
      </c>
      <c r="F983" t="s">
        <v>649</v>
      </c>
      <c r="G983" t="s">
        <v>43</v>
      </c>
      <c r="H983" t="s">
        <v>46</v>
      </c>
      <c r="I983" t="s">
        <v>37</v>
      </c>
      <c r="J983" s="18">
        <v>43712.159999999996</v>
      </c>
      <c r="K983" s="18">
        <v>3384.6153846153848</v>
      </c>
      <c r="L983" s="18">
        <v>3800</v>
      </c>
      <c r="M983" s="18">
        <v>1430</v>
      </c>
      <c r="N983" s="18">
        <v>14960</v>
      </c>
      <c r="O983" s="18">
        <v>20137.544615384613</v>
      </c>
    </row>
    <row r="984" spans="1:15" x14ac:dyDescent="0.25">
      <c r="A984" t="s">
        <v>24</v>
      </c>
      <c r="B984" t="s">
        <v>51</v>
      </c>
      <c r="C984" t="s">
        <v>85</v>
      </c>
      <c r="D984" t="s">
        <v>31</v>
      </c>
      <c r="E984">
        <v>287</v>
      </c>
      <c r="F984" t="s">
        <v>649</v>
      </c>
      <c r="G984" t="s">
        <v>43</v>
      </c>
      <c r="H984" t="s">
        <v>32</v>
      </c>
      <c r="I984" t="s">
        <v>37</v>
      </c>
      <c r="J984" s="18">
        <v>41450.399999999994</v>
      </c>
      <c r="K984" s="18">
        <v>22916.666666666664</v>
      </c>
      <c r="L984" s="18">
        <v>1700</v>
      </c>
      <c r="M984" s="18">
        <v>160</v>
      </c>
      <c r="N984" s="18">
        <v>12705</v>
      </c>
      <c r="O984" s="18">
        <v>3968.7333333333308</v>
      </c>
    </row>
    <row r="985" spans="1:15" x14ac:dyDescent="0.25">
      <c r="A985" t="s">
        <v>24</v>
      </c>
      <c r="B985" t="s">
        <v>51</v>
      </c>
      <c r="C985" t="s">
        <v>85</v>
      </c>
      <c r="D985" t="s">
        <v>31</v>
      </c>
      <c r="E985">
        <v>287</v>
      </c>
      <c r="F985" t="s">
        <v>649</v>
      </c>
      <c r="G985" t="s">
        <v>5476</v>
      </c>
      <c r="H985" t="s">
        <v>32</v>
      </c>
      <c r="I985" t="s">
        <v>37</v>
      </c>
      <c r="J985" s="18">
        <v>0</v>
      </c>
      <c r="K985" s="18">
        <v>0</v>
      </c>
      <c r="L985" s="18">
        <v>0</v>
      </c>
      <c r="M985" s="18">
        <v>0</v>
      </c>
      <c r="N985" s="18">
        <v>0</v>
      </c>
      <c r="O985" s="18">
        <v>0</v>
      </c>
    </row>
    <row r="986" spans="1:15" x14ac:dyDescent="0.25">
      <c r="A986" t="s">
        <v>24</v>
      </c>
      <c r="B986" t="s">
        <v>51</v>
      </c>
      <c r="C986" t="s">
        <v>85</v>
      </c>
      <c r="D986" t="s">
        <v>86</v>
      </c>
      <c r="E986">
        <v>286</v>
      </c>
      <c r="F986" t="s">
        <v>84</v>
      </c>
      <c r="G986" t="s">
        <v>5470</v>
      </c>
      <c r="H986" t="s">
        <v>32</v>
      </c>
      <c r="I986" t="s">
        <v>37</v>
      </c>
      <c r="J986" s="18">
        <v>0</v>
      </c>
      <c r="K986" s="18">
        <v>0</v>
      </c>
      <c r="L986" s="18">
        <v>0</v>
      </c>
      <c r="M986" s="18">
        <v>0</v>
      </c>
      <c r="N986" s="18">
        <v>0</v>
      </c>
      <c r="O986" s="18">
        <v>0</v>
      </c>
    </row>
    <row r="987" spans="1:15" x14ac:dyDescent="0.25">
      <c r="A987" t="s">
        <v>24</v>
      </c>
      <c r="B987" t="s">
        <v>51</v>
      </c>
      <c r="C987" t="s">
        <v>85</v>
      </c>
      <c r="D987" t="s">
        <v>86</v>
      </c>
      <c r="E987">
        <v>286</v>
      </c>
      <c r="F987" t="s">
        <v>84</v>
      </c>
      <c r="G987" t="s">
        <v>43</v>
      </c>
      <c r="H987" t="s">
        <v>46</v>
      </c>
      <c r="I987" t="s">
        <v>37</v>
      </c>
      <c r="J987" s="18">
        <v>38334.78</v>
      </c>
      <c r="K987" s="18">
        <v>3692.3076923076924</v>
      </c>
      <c r="L987" s="18">
        <v>4050</v>
      </c>
      <c r="M987" s="18">
        <v>440</v>
      </c>
      <c r="N987" s="18">
        <v>31150</v>
      </c>
      <c r="O987" s="18">
        <v>-997.52769230769445</v>
      </c>
    </row>
    <row r="988" spans="1:15" x14ac:dyDescent="0.25">
      <c r="A988" t="s">
        <v>24</v>
      </c>
      <c r="B988" t="s">
        <v>51</v>
      </c>
      <c r="C988" t="s">
        <v>85</v>
      </c>
      <c r="D988" t="s">
        <v>86</v>
      </c>
      <c r="E988">
        <v>286</v>
      </c>
      <c r="F988" t="s">
        <v>84</v>
      </c>
      <c r="G988" t="s">
        <v>43</v>
      </c>
      <c r="H988" t="s">
        <v>32</v>
      </c>
      <c r="I988" t="s">
        <v>37</v>
      </c>
      <c r="J988" s="18">
        <v>19601.73</v>
      </c>
      <c r="K988" s="18">
        <v>11083.333333333334</v>
      </c>
      <c r="L988" s="18">
        <v>950</v>
      </c>
      <c r="M988" s="18">
        <v>560</v>
      </c>
      <c r="N988" s="18">
        <v>7696</v>
      </c>
      <c r="O988" s="18">
        <v>-687.60333333333438</v>
      </c>
    </row>
    <row r="989" spans="1:15" x14ac:dyDescent="0.25">
      <c r="A989" t="s">
        <v>24</v>
      </c>
      <c r="B989" t="s">
        <v>51</v>
      </c>
      <c r="C989" t="s">
        <v>85</v>
      </c>
      <c r="D989" t="s">
        <v>86</v>
      </c>
      <c r="E989">
        <v>286</v>
      </c>
      <c r="F989" t="s">
        <v>84</v>
      </c>
      <c r="G989" t="s">
        <v>5476</v>
      </c>
      <c r="H989" t="s">
        <v>32</v>
      </c>
      <c r="I989" t="s">
        <v>37</v>
      </c>
      <c r="J989" s="18">
        <v>0</v>
      </c>
      <c r="K989" s="18">
        <v>0</v>
      </c>
      <c r="L989" s="18">
        <v>0</v>
      </c>
      <c r="M989" s="18">
        <v>0</v>
      </c>
      <c r="N989" s="18">
        <v>0</v>
      </c>
      <c r="O989" s="18">
        <v>0</v>
      </c>
    </row>
    <row r="990" spans="1:15" x14ac:dyDescent="0.25">
      <c r="A990" t="s">
        <v>24</v>
      </c>
      <c r="B990" t="s">
        <v>51</v>
      </c>
      <c r="C990" t="s">
        <v>85</v>
      </c>
      <c r="D990" t="s">
        <v>52</v>
      </c>
      <c r="E990">
        <v>288</v>
      </c>
      <c r="F990" t="s">
        <v>1108</v>
      </c>
      <c r="G990" t="s">
        <v>5470</v>
      </c>
      <c r="H990" t="s">
        <v>32</v>
      </c>
      <c r="I990" t="s">
        <v>37</v>
      </c>
      <c r="J990" s="18">
        <v>0</v>
      </c>
      <c r="K990" s="18">
        <v>0</v>
      </c>
      <c r="L990" s="18">
        <v>0</v>
      </c>
      <c r="M990" s="18">
        <v>0</v>
      </c>
      <c r="N990" s="18">
        <v>0</v>
      </c>
      <c r="O990" s="18">
        <v>0</v>
      </c>
    </row>
    <row r="991" spans="1:15" x14ac:dyDescent="0.25">
      <c r="A991" t="s">
        <v>24</v>
      </c>
      <c r="B991" t="s">
        <v>51</v>
      </c>
      <c r="C991" t="s">
        <v>85</v>
      </c>
      <c r="D991" t="s">
        <v>52</v>
      </c>
      <c r="E991">
        <v>288</v>
      </c>
      <c r="F991" t="s">
        <v>1108</v>
      </c>
      <c r="G991" t="s">
        <v>43</v>
      </c>
      <c r="H991" t="s">
        <v>46</v>
      </c>
      <c r="I991" t="s">
        <v>37</v>
      </c>
      <c r="J991" s="18">
        <v>48215.255000000005</v>
      </c>
      <c r="K991" s="18">
        <v>3461.538461538461</v>
      </c>
      <c r="L991" s="18">
        <v>2850</v>
      </c>
      <c r="M991" s="18">
        <v>570</v>
      </c>
      <c r="N991" s="18">
        <v>29837</v>
      </c>
      <c r="O991" s="18">
        <v>11496.71653846154</v>
      </c>
    </row>
    <row r="992" spans="1:15" x14ac:dyDescent="0.25">
      <c r="A992" t="s">
        <v>24</v>
      </c>
      <c r="B992" t="s">
        <v>51</v>
      </c>
      <c r="C992" t="s">
        <v>85</v>
      </c>
      <c r="D992" t="s">
        <v>52</v>
      </c>
      <c r="E992">
        <v>288</v>
      </c>
      <c r="F992" t="s">
        <v>1108</v>
      </c>
      <c r="G992" t="s">
        <v>43</v>
      </c>
      <c r="H992" t="s">
        <v>32</v>
      </c>
      <c r="I992" t="s">
        <v>37</v>
      </c>
      <c r="J992" s="18">
        <v>15382.400000000001</v>
      </c>
      <c r="K992" s="18">
        <v>5416.666666666667</v>
      </c>
      <c r="L992" s="18">
        <v>750</v>
      </c>
      <c r="M992" s="18">
        <v>60</v>
      </c>
      <c r="N992" s="18">
        <v>12320</v>
      </c>
      <c r="O992" s="18">
        <v>-3164.2666666666655</v>
      </c>
    </row>
    <row r="993" spans="1:15" x14ac:dyDescent="0.25">
      <c r="A993" t="s">
        <v>24</v>
      </c>
      <c r="B993" t="s">
        <v>51</v>
      </c>
      <c r="C993" t="s">
        <v>85</v>
      </c>
      <c r="D993" t="s">
        <v>52</v>
      </c>
      <c r="E993">
        <v>288</v>
      </c>
      <c r="F993" t="s">
        <v>1108</v>
      </c>
      <c r="G993" t="s">
        <v>5476</v>
      </c>
      <c r="H993" t="s">
        <v>32</v>
      </c>
      <c r="I993" t="s">
        <v>37</v>
      </c>
      <c r="J993" s="18">
        <v>0</v>
      </c>
      <c r="K993" s="18">
        <v>0</v>
      </c>
      <c r="L993" s="18">
        <v>0</v>
      </c>
      <c r="M993" s="18">
        <v>0</v>
      </c>
      <c r="N993" s="18">
        <v>0</v>
      </c>
      <c r="O993" s="18">
        <v>0</v>
      </c>
    </row>
    <row r="994" spans="1:15" x14ac:dyDescent="0.25">
      <c r="A994" t="s">
        <v>24</v>
      </c>
      <c r="B994" t="s">
        <v>51</v>
      </c>
      <c r="C994" t="s">
        <v>85</v>
      </c>
      <c r="D994" t="s">
        <v>40</v>
      </c>
      <c r="E994">
        <v>290</v>
      </c>
      <c r="F994" t="s">
        <v>1023</v>
      </c>
      <c r="G994" t="s">
        <v>5470</v>
      </c>
      <c r="H994" t="s">
        <v>32</v>
      </c>
      <c r="I994" t="s">
        <v>37</v>
      </c>
      <c r="J994" s="18">
        <v>0</v>
      </c>
      <c r="K994" s="18">
        <v>0</v>
      </c>
      <c r="L994" s="18">
        <v>0</v>
      </c>
      <c r="M994" s="18">
        <v>0</v>
      </c>
      <c r="N994" s="18">
        <v>0</v>
      </c>
      <c r="O994" s="18">
        <v>0</v>
      </c>
    </row>
    <row r="995" spans="1:15" x14ac:dyDescent="0.25">
      <c r="A995" t="s">
        <v>24</v>
      </c>
      <c r="B995" t="s">
        <v>51</v>
      </c>
      <c r="C995" t="s">
        <v>85</v>
      </c>
      <c r="D995" t="s">
        <v>40</v>
      </c>
      <c r="E995">
        <v>290</v>
      </c>
      <c r="F995" t="s">
        <v>1023</v>
      </c>
      <c r="G995" t="s">
        <v>43</v>
      </c>
      <c r="H995" t="s">
        <v>46</v>
      </c>
      <c r="I995" t="s">
        <v>37</v>
      </c>
      <c r="J995" s="18">
        <v>20762.439999999999</v>
      </c>
      <c r="K995" s="18">
        <v>3153.8461538461538</v>
      </c>
      <c r="L995" s="18">
        <v>1200</v>
      </c>
      <c r="M995" s="18">
        <v>460</v>
      </c>
      <c r="N995" s="18">
        <v>8350</v>
      </c>
      <c r="O995" s="18">
        <v>7598.5938461538462</v>
      </c>
    </row>
    <row r="996" spans="1:15" x14ac:dyDescent="0.25">
      <c r="A996" t="s">
        <v>24</v>
      </c>
      <c r="B996" t="s">
        <v>51</v>
      </c>
      <c r="C996" t="s">
        <v>85</v>
      </c>
      <c r="D996" t="s">
        <v>40</v>
      </c>
      <c r="E996">
        <v>290</v>
      </c>
      <c r="F996" t="s">
        <v>1023</v>
      </c>
      <c r="G996" t="s">
        <v>43</v>
      </c>
      <c r="H996" t="s">
        <v>32</v>
      </c>
      <c r="I996" t="s">
        <v>37</v>
      </c>
      <c r="J996" s="18">
        <v>37679.279999999999</v>
      </c>
      <c r="K996" s="18">
        <v>27500</v>
      </c>
      <c r="L996" s="18">
        <v>1950</v>
      </c>
      <c r="M996" s="18">
        <v>430</v>
      </c>
      <c r="N996" s="18">
        <v>13026</v>
      </c>
      <c r="O996" s="18">
        <v>-5226.7200000000021</v>
      </c>
    </row>
    <row r="997" spans="1:15" x14ac:dyDescent="0.25">
      <c r="A997" t="s">
        <v>24</v>
      </c>
      <c r="B997" t="s">
        <v>51</v>
      </c>
      <c r="C997" t="s">
        <v>85</v>
      </c>
      <c r="D997" t="s">
        <v>40</v>
      </c>
      <c r="E997">
        <v>290</v>
      </c>
      <c r="F997" t="s">
        <v>1023</v>
      </c>
      <c r="G997" t="s">
        <v>5476</v>
      </c>
      <c r="H997" t="s">
        <v>32</v>
      </c>
      <c r="I997" t="s">
        <v>37</v>
      </c>
      <c r="J997" s="18">
        <v>0</v>
      </c>
      <c r="K997" s="18">
        <v>0</v>
      </c>
      <c r="L997" s="18">
        <v>0</v>
      </c>
      <c r="M997" s="18">
        <v>0</v>
      </c>
      <c r="N997" s="18">
        <v>0</v>
      </c>
      <c r="O997" s="18">
        <v>0</v>
      </c>
    </row>
    <row r="998" spans="1:15" x14ac:dyDescent="0.25">
      <c r="A998" t="s">
        <v>24</v>
      </c>
      <c r="B998" t="s">
        <v>51</v>
      </c>
      <c r="C998" t="s">
        <v>85</v>
      </c>
      <c r="D998" t="s">
        <v>76</v>
      </c>
      <c r="E998">
        <v>289</v>
      </c>
      <c r="F998" t="s">
        <v>731</v>
      </c>
      <c r="G998" t="s">
        <v>5470</v>
      </c>
      <c r="H998" t="s">
        <v>32</v>
      </c>
      <c r="I998" t="s">
        <v>28</v>
      </c>
      <c r="J998" s="18">
        <v>20246.400000000001</v>
      </c>
      <c r="K998" s="18">
        <v>0</v>
      </c>
      <c r="L998" s="18">
        <v>0</v>
      </c>
      <c r="M998" s="18">
        <v>0</v>
      </c>
      <c r="N998" s="18">
        <v>0</v>
      </c>
      <c r="O998" s="18">
        <v>0</v>
      </c>
    </row>
    <row r="999" spans="1:15" x14ac:dyDescent="0.25">
      <c r="A999" t="s">
        <v>24</v>
      </c>
      <c r="B999" t="s">
        <v>51</v>
      </c>
      <c r="C999" t="s">
        <v>85</v>
      </c>
      <c r="D999" t="s">
        <v>76</v>
      </c>
      <c r="E999">
        <v>289</v>
      </c>
      <c r="F999" t="s">
        <v>731</v>
      </c>
      <c r="G999" t="s">
        <v>43</v>
      </c>
      <c r="H999" t="s">
        <v>46</v>
      </c>
      <c r="I999" t="s">
        <v>28</v>
      </c>
      <c r="J999" s="18">
        <v>53048</v>
      </c>
      <c r="K999" s="18">
        <v>4000</v>
      </c>
      <c r="L999" s="18">
        <v>3700</v>
      </c>
      <c r="M999" s="18">
        <v>1310</v>
      </c>
      <c r="N999" s="18">
        <v>10262</v>
      </c>
      <c r="O999" s="18">
        <v>33776</v>
      </c>
    </row>
    <row r="1000" spans="1:15" x14ac:dyDescent="0.25">
      <c r="A1000" t="s">
        <v>24</v>
      </c>
      <c r="B1000" t="s">
        <v>51</v>
      </c>
      <c r="C1000" t="s">
        <v>85</v>
      </c>
      <c r="D1000" t="s">
        <v>76</v>
      </c>
      <c r="E1000">
        <v>289</v>
      </c>
      <c r="F1000" t="s">
        <v>731</v>
      </c>
      <c r="G1000" t="s">
        <v>43</v>
      </c>
      <c r="H1000" t="s">
        <v>32</v>
      </c>
      <c r="I1000" t="s">
        <v>28</v>
      </c>
      <c r="J1000" s="18">
        <v>37240</v>
      </c>
      <c r="K1000" s="18">
        <v>19166.666666666668</v>
      </c>
      <c r="L1000" s="18">
        <v>1100</v>
      </c>
      <c r="M1000" s="18">
        <v>270</v>
      </c>
      <c r="N1000" s="18">
        <v>24879</v>
      </c>
      <c r="O1000" s="18">
        <v>-8175.6666666666679</v>
      </c>
    </row>
    <row r="1001" spans="1:15" x14ac:dyDescent="0.25">
      <c r="A1001" t="s">
        <v>24</v>
      </c>
      <c r="B1001" t="s">
        <v>51</v>
      </c>
      <c r="C1001" t="s">
        <v>85</v>
      </c>
      <c r="D1001" t="s">
        <v>76</v>
      </c>
      <c r="E1001">
        <v>289</v>
      </c>
      <c r="F1001" t="s">
        <v>731</v>
      </c>
      <c r="G1001" t="s">
        <v>5476</v>
      </c>
      <c r="H1001" t="s">
        <v>32</v>
      </c>
      <c r="I1001" t="s">
        <v>28</v>
      </c>
      <c r="J1001" s="18">
        <v>0</v>
      </c>
      <c r="K1001" s="18">
        <v>0</v>
      </c>
      <c r="L1001" s="18">
        <v>0</v>
      </c>
      <c r="M1001" s="18">
        <v>0</v>
      </c>
      <c r="N1001" s="18">
        <v>0</v>
      </c>
      <c r="O1001" s="18">
        <v>0</v>
      </c>
    </row>
    <row r="1002" spans="1:15" x14ac:dyDescent="0.25">
      <c r="A1002" t="s">
        <v>24</v>
      </c>
      <c r="B1002" t="s">
        <v>51</v>
      </c>
      <c r="C1002" t="s">
        <v>116</v>
      </c>
      <c r="D1002" t="s">
        <v>31</v>
      </c>
      <c r="E1002">
        <v>150</v>
      </c>
      <c r="F1002" t="s">
        <v>1580</v>
      </c>
      <c r="G1002" t="s">
        <v>5470</v>
      </c>
      <c r="H1002" t="s">
        <v>32</v>
      </c>
      <c r="I1002" t="s">
        <v>37</v>
      </c>
      <c r="J1002" s="18">
        <v>0</v>
      </c>
      <c r="K1002" s="18">
        <v>0</v>
      </c>
      <c r="L1002" s="18">
        <v>0</v>
      </c>
      <c r="M1002" s="18">
        <v>0</v>
      </c>
      <c r="N1002" s="18">
        <v>0</v>
      </c>
      <c r="O1002" s="18">
        <v>0</v>
      </c>
    </row>
    <row r="1003" spans="1:15" x14ac:dyDescent="0.25">
      <c r="A1003" t="s">
        <v>24</v>
      </c>
      <c r="B1003" t="s">
        <v>51</v>
      </c>
      <c r="C1003" t="s">
        <v>116</v>
      </c>
      <c r="D1003" t="s">
        <v>31</v>
      </c>
      <c r="E1003">
        <v>150</v>
      </c>
      <c r="F1003" t="s">
        <v>1580</v>
      </c>
      <c r="G1003" t="s">
        <v>43</v>
      </c>
      <c r="H1003" t="s">
        <v>46</v>
      </c>
      <c r="I1003" t="s">
        <v>37</v>
      </c>
      <c r="J1003" s="18">
        <v>28549.74</v>
      </c>
      <c r="K1003" s="18">
        <v>1538.4615384615386</v>
      </c>
      <c r="L1003" s="18">
        <v>1950</v>
      </c>
      <c r="M1003" s="18">
        <v>420</v>
      </c>
      <c r="N1003" s="18">
        <v>16140</v>
      </c>
      <c r="O1003" s="18">
        <v>8501.2784615384626</v>
      </c>
    </row>
    <row r="1004" spans="1:15" x14ac:dyDescent="0.25">
      <c r="A1004" t="s">
        <v>24</v>
      </c>
      <c r="B1004" t="s">
        <v>51</v>
      </c>
      <c r="C1004" t="s">
        <v>116</v>
      </c>
      <c r="D1004" t="s">
        <v>31</v>
      </c>
      <c r="E1004">
        <v>150</v>
      </c>
      <c r="F1004" t="s">
        <v>1580</v>
      </c>
      <c r="G1004" t="s">
        <v>43</v>
      </c>
      <c r="H1004" t="s">
        <v>32</v>
      </c>
      <c r="I1004" t="s">
        <v>37</v>
      </c>
      <c r="J1004" s="18">
        <v>38093.712</v>
      </c>
      <c r="K1004" s="18">
        <v>16666.666666666668</v>
      </c>
      <c r="L1004" s="18">
        <v>750</v>
      </c>
      <c r="M1004" s="18">
        <v>250</v>
      </c>
      <c r="N1004" s="18">
        <v>6808</v>
      </c>
      <c r="O1004" s="18">
        <v>13619.045333333332</v>
      </c>
    </row>
    <row r="1005" spans="1:15" x14ac:dyDescent="0.25">
      <c r="A1005" t="s">
        <v>24</v>
      </c>
      <c r="B1005" t="s">
        <v>51</v>
      </c>
      <c r="C1005" t="s">
        <v>116</v>
      </c>
      <c r="D1005" t="s">
        <v>31</v>
      </c>
      <c r="E1005">
        <v>150</v>
      </c>
      <c r="F1005" t="s">
        <v>1580</v>
      </c>
      <c r="G1005" t="s">
        <v>5476</v>
      </c>
      <c r="H1005" t="s">
        <v>32</v>
      </c>
      <c r="I1005" t="s">
        <v>37</v>
      </c>
      <c r="J1005" s="18">
        <v>0</v>
      </c>
      <c r="K1005" s="18">
        <v>0</v>
      </c>
      <c r="L1005" s="18">
        <v>0</v>
      </c>
      <c r="M1005" s="18">
        <v>0</v>
      </c>
      <c r="N1005" s="18">
        <v>0</v>
      </c>
      <c r="O1005" s="18">
        <v>0</v>
      </c>
    </row>
    <row r="1006" spans="1:15" x14ac:dyDescent="0.25">
      <c r="A1006" t="s">
        <v>24</v>
      </c>
      <c r="B1006" t="s">
        <v>51</v>
      </c>
      <c r="C1006" t="s">
        <v>116</v>
      </c>
      <c r="D1006" t="s">
        <v>52</v>
      </c>
      <c r="E1006">
        <v>151</v>
      </c>
      <c r="F1006" t="s">
        <v>750</v>
      </c>
      <c r="G1006" t="s">
        <v>5470</v>
      </c>
      <c r="H1006" t="s">
        <v>32</v>
      </c>
      <c r="I1006" t="s">
        <v>37</v>
      </c>
      <c r="J1006" s="18">
        <v>-23756.568000000007</v>
      </c>
      <c r="K1006" s="18">
        <v>0</v>
      </c>
      <c r="L1006" s="18">
        <v>0</v>
      </c>
      <c r="M1006" s="18">
        <v>0</v>
      </c>
      <c r="N1006" s="18">
        <v>0</v>
      </c>
      <c r="O1006" s="18">
        <v>0</v>
      </c>
    </row>
    <row r="1007" spans="1:15" x14ac:dyDescent="0.25">
      <c r="A1007" t="s">
        <v>24</v>
      </c>
      <c r="B1007" t="s">
        <v>51</v>
      </c>
      <c r="C1007" t="s">
        <v>116</v>
      </c>
      <c r="D1007" t="s">
        <v>52</v>
      </c>
      <c r="E1007">
        <v>151</v>
      </c>
      <c r="F1007" t="s">
        <v>750</v>
      </c>
      <c r="G1007" t="s">
        <v>43</v>
      </c>
      <c r="H1007" t="s">
        <v>46</v>
      </c>
      <c r="I1007" t="s">
        <v>37</v>
      </c>
      <c r="J1007" s="18">
        <v>47950.98000000001</v>
      </c>
      <c r="K1007" s="18">
        <v>4615.3846153846152</v>
      </c>
      <c r="L1007" s="18">
        <v>4050</v>
      </c>
      <c r="M1007" s="18">
        <v>850</v>
      </c>
      <c r="N1007" s="18">
        <v>20157</v>
      </c>
      <c r="O1007" s="18">
        <v>18278.595384615393</v>
      </c>
    </row>
    <row r="1008" spans="1:15" x14ac:dyDescent="0.25">
      <c r="A1008" t="s">
        <v>24</v>
      </c>
      <c r="B1008" t="s">
        <v>51</v>
      </c>
      <c r="C1008" t="s">
        <v>116</v>
      </c>
      <c r="D1008" t="s">
        <v>52</v>
      </c>
      <c r="E1008">
        <v>151</v>
      </c>
      <c r="F1008" t="s">
        <v>750</v>
      </c>
      <c r="G1008" t="s">
        <v>43</v>
      </c>
      <c r="H1008" t="s">
        <v>32</v>
      </c>
      <c r="I1008" t="s">
        <v>37</v>
      </c>
      <c r="J1008" s="18">
        <v>11440.44</v>
      </c>
      <c r="K1008" s="18">
        <v>0</v>
      </c>
      <c r="L1008" s="18">
        <v>1500</v>
      </c>
      <c r="M1008" s="18">
        <v>50</v>
      </c>
      <c r="N1008" s="18">
        <v>11988</v>
      </c>
      <c r="O1008" s="18">
        <v>-2097.5599999999995</v>
      </c>
    </row>
    <row r="1009" spans="1:15" x14ac:dyDescent="0.25">
      <c r="A1009" t="s">
        <v>24</v>
      </c>
      <c r="B1009" t="s">
        <v>51</v>
      </c>
      <c r="C1009" t="s">
        <v>116</v>
      </c>
      <c r="D1009" t="s">
        <v>52</v>
      </c>
      <c r="E1009">
        <v>151</v>
      </c>
      <c r="F1009" t="s">
        <v>750</v>
      </c>
      <c r="G1009" t="s">
        <v>5476</v>
      </c>
      <c r="H1009" t="s">
        <v>32</v>
      </c>
      <c r="I1009" t="s">
        <v>37</v>
      </c>
      <c r="J1009" s="18">
        <v>0</v>
      </c>
      <c r="K1009" s="18">
        <v>0</v>
      </c>
      <c r="L1009" s="18">
        <v>0</v>
      </c>
      <c r="M1009" s="18">
        <v>0</v>
      </c>
      <c r="N1009" s="18">
        <v>0</v>
      </c>
      <c r="O1009" s="18">
        <v>0</v>
      </c>
    </row>
    <row r="1010" spans="1:15" x14ac:dyDescent="0.25">
      <c r="A1010" t="s">
        <v>24</v>
      </c>
      <c r="B1010" t="s">
        <v>51</v>
      </c>
      <c r="C1010" t="s">
        <v>116</v>
      </c>
      <c r="D1010" t="s">
        <v>40</v>
      </c>
      <c r="E1010">
        <v>153</v>
      </c>
      <c r="F1010" t="s">
        <v>115</v>
      </c>
      <c r="G1010" t="s">
        <v>5470</v>
      </c>
      <c r="H1010" t="s">
        <v>32</v>
      </c>
      <c r="I1010" t="s">
        <v>37</v>
      </c>
      <c r="J1010" s="18">
        <v>0</v>
      </c>
      <c r="K1010" s="18">
        <v>0</v>
      </c>
      <c r="L1010" s="18">
        <v>0</v>
      </c>
      <c r="M1010" s="18">
        <v>0</v>
      </c>
      <c r="N1010" s="18">
        <v>0</v>
      </c>
      <c r="O1010" s="18">
        <v>0</v>
      </c>
    </row>
    <row r="1011" spans="1:15" x14ac:dyDescent="0.25">
      <c r="A1011" t="s">
        <v>24</v>
      </c>
      <c r="B1011" t="s">
        <v>51</v>
      </c>
      <c r="C1011" t="s">
        <v>116</v>
      </c>
      <c r="D1011" t="s">
        <v>40</v>
      </c>
      <c r="E1011">
        <v>153</v>
      </c>
      <c r="F1011" t="s">
        <v>115</v>
      </c>
      <c r="G1011" t="s">
        <v>43</v>
      </c>
      <c r="H1011" t="s">
        <v>46</v>
      </c>
      <c r="I1011" t="s">
        <v>37</v>
      </c>
      <c r="J1011" s="18">
        <v>25267.408000000003</v>
      </c>
      <c r="K1011" s="18">
        <v>2923.0769230769229</v>
      </c>
      <c r="L1011" s="18">
        <v>2200</v>
      </c>
      <c r="M1011" s="18">
        <v>1200</v>
      </c>
      <c r="N1011" s="18">
        <v>7216</v>
      </c>
      <c r="O1011" s="18">
        <v>11728.331076923079</v>
      </c>
    </row>
    <row r="1012" spans="1:15" x14ac:dyDescent="0.25">
      <c r="A1012" t="s">
        <v>24</v>
      </c>
      <c r="B1012" t="s">
        <v>51</v>
      </c>
      <c r="C1012" t="s">
        <v>116</v>
      </c>
      <c r="D1012" t="s">
        <v>40</v>
      </c>
      <c r="E1012">
        <v>153</v>
      </c>
      <c r="F1012" t="s">
        <v>115</v>
      </c>
      <c r="G1012" t="s">
        <v>43</v>
      </c>
      <c r="H1012" t="s">
        <v>32</v>
      </c>
      <c r="I1012" t="s">
        <v>37</v>
      </c>
      <c r="J1012" s="18">
        <v>31237.152000000002</v>
      </c>
      <c r="K1012" s="18">
        <v>20000</v>
      </c>
      <c r="L1012" s="18">
        <v>1950</v>
      </c>
      <c r="M1012" s="18">
        <v>300</v>
      </c>
      <c r="N1012" s="18">
        <v>11753</v>
      </c>
      <c r="O1012" s="18">
        <v>-2765.8479999999972</v>
      </c>
    </row>
    <row r="1013" spans="1:15" x14ac:dyDescent="0.25">
      <c r="A1013" t="s">
        <v>24</v>
      </c>
      <c r="B1013" t="s">
        <v>51</v>
      </c>
      <c r="C1013" t="s">
        <v>116</v>
      </c>
      <c r="D1013" t="s">
        <v>40</v>
      </c>
      <c r="E1013">
        <v>153</v>
      </c>
      <c r="F1013" t="s">
        <v>115</v>
      </c>
      <c r="G1013" t="s">
        <v>5476</v>
      </c>
      <c r="H1013" t="s">
        <v>32</v>
      </c>
      <c r="I1013" t="s">
        <v>37</v>
      </c>
      <c r="J1013" s="18">
        <v>0</v>
      </c>
      <c r="K1013" s="18">
        <v>0</v>
      </c>
      <c r="L1013" s="18">
        <v>0</v>
      </c>
      <c r="M1013" s="18">
        <v>0</v>
      </c>
      <c r="N1013" s="18">
        <v>0</v>
      </c>
      <c r="O1013" s="18">
        <v>0</v>
      </c>
    </row>
    <row r="1014" spans="1:15" x14ac:dyDescent="0.25">
      <c r="A1014" t="s">
        <v>24</v>
      </c>
      <c r="B1014" t="s">
        <v>51</v>
      </c>
      <c r="C1014" t="s">
        <v>116</v>
      </c>
      <c r="D1014" t="s">
        <v>76</v>
      </c>
      <c r="E1014">
        <v>152</v>
      </c>
      <c r="F1014" t="s">
        <v>176</v>
      </c>
      <c r="G1014" t="s">
        <v>5470</v>
      </c>
      <c r="H1014" t="s">
        <v>32</v>
      </c>
      <c r="I1014" t="s">
        <v>37</v>
      </c>
      <c r="J1014" s="18">
        <v>0</v>
      </c>
      <c r="K1014" s="18">
        <v>0</v>
      </c>
      <c r="L1014" s="18">
        <v>0</v>
      </c>
      <c r="M1014" s="18">
        <v>0</v>
      </c>
      <c r="N1014" s="18">
        <v>0</v>
      </c>
      <c r="O1014" s="18">
        <v>0</v>
      </c>
    </row>
    <row r="1015" spans="1:15" x14ac:dyDescent="0.25">
      <c r="A1015" t="s">
        <v>24</v>
      </c>
      <c r="B1015" t="s">
        <v>51</v>
      </c>
      <c r="C1015" t="s">
        <v>116</v>
      </c>
      <c r="D1015" t="s">
        <v>76</v>
      </c>
      <c r="E1015">
        <v>152</v>
      </c>
      <c r="F1015" t="s">
        <v>176</v>
      </c>
      <c r="G1015" t="s">
        <v>43</v>
      </c>
      <c r="H1015" t="s">
        <v>46</v>
      </c>
      <c r="I1015" t="s">
        <v>37</v>
      </c>
      <c r="J1015" s="18">
        <v>69723.34</v>
      </c>
      <c r="K1015" s="18">
        <v>4000</v>
      </c>
      <c r="L1015" s="18">
        <v>3800</v>
      </c>
      <c r="M1015" s="18">
        <v>590</v>
      </c>
      <c r="N1015" s="18">
        <v>46487</v>
      </c>
      <c r="O1015" s="18">
        <v>14846.340000000004</v>
      </c>
    </row>
    <row r="1016" spans="1:15" x14ac:dyDescent="0.25">
      <c r="A1016" t="s">
        <v>24</v>
      </c>
      <c r="B1016" t="s">
        <v>51</v>
      </c>
      <c r="C1016" t="s">
        <v>116</v>
      </c>
      <c r="D1016" t="s">
        <v>76</v>
      </c>
      <c r="E1016">
        <v>152</v>
      </c>
      <c r="F1016" t="s">
        <v>176</v>
      </c>
      <c r="G1016" t="s">
        <v>43</v>
      </c>
      <c r="H1016" t="s">
        <v>32</v>
      </c>
      <c r="I1016" t="s">
        <v>37</v>
      </c>
      <c r="J1016" s="18">
        <v>29352.240000000005</v>
      </c>
      <c r="K1016" s="18">
        <v>11666.666666666668</v>
      </c>
      <c r="L1016" s="18">
        <v>400</v>
      </c>
      <c r="M1016" s="18">
        <v>150</v>
      </c>
      <c r="N1016" s="18">
        <v>12798</v>
      </c>
      <c r="O1016" s="18">
        <v>4337.5733333333364</v>
      </c>
    </row>
    <row r="1017" spans="1:15" x14ac:dyDescent="0.25">
      <c r="A1017" t="s">
        <v>24</v>
      </c>
      <c r="B1017" t="s">
        <v>51</v>
      </c>
      <c r="C1017" t="s">
        <v>116</v>
      </c>
      <c r="D1017" t="s">
        <v>76</v>
      </c>
      <c r="E1017">
        <v>152</v>
      </c>
      <c r="F1017" t="s">
        <v>176</v>
      </c>
      <c r="G1017" t="s">
        <v>5476</v>
      </c>
      <c r="H1017" t="s">
        <v>32</v>
      </c>
      <c r="I1017" t="s">
        <v>37</v>
      </c>
      <c r="J1017" s="18">
        <v>0</v>
      </c>
      <c r="K1017" s="18">
        <v>0</v>
      </c>
      <c r="L1017" s="18">
        <v>0</v>
      </c>
      <c r="M1017" s="18">
        <v>0</v>
      </c>
      <c r="N1017" s="18">
        <v>0</v>
      </c>
      <c r="O1017" s="18">
        <v>0</v>
      </c>
    </row>
    <row r="1018" spans="1:15" x14ac:dyDescent="0.25">
      <c r="A1018" t="s">
        <v>24</v>
      </c>
      <c r="B1018" t="s">
        <v>51</v>
      </c>
      <c r="C1018" t="s">
        <v>56</v>
      </c>
      <c r="D1018" t="s">
        <v>31</v>
      </c>
      <c r="E1018">
        <v>168</v>
      </c>
      <c r="F1018" t="s">
        <v>398</v>
      </c>
      <c r="G1018" t="s">
        <v>5470</v>
      </c>
      <c r="H1018" t="s">
        <v>32</v>
      </c>
      <c r="I1018" t="s">
        <v>28</v>
      </c>
      <c r="J1018" s="18">
        <v>0</v>
      </c>
      <c r="K1018" s="18">
        <v>0</v>
      </c>
      <c r="L1018" s="18">
        <v>0</v>
      </c>
      <c r="M1018" s="18">
        <v>0</v>
      </c>
      <c r="N1018" s="18">
        <v>0</v>
      </c>
      <c r="O1018" s="18">
        <v>0</v>
      </c>
    </row>
    <row r="1019" spans="1:15" x14ac:dyDescent="0.25">
      <c r="A1019" t="s">
        <v>24</v>
      </c>
      <c r="B1019" t="s">
        <v>51</v>
      </c>
      <c r="C1019" t="s">
        <v>56</v>
      </c>
      <c r="D1019" t="s">
        <v>31</v>
      </c>
      <c r="E1019">
        <v>168</v>
      </c>
      <c r="F1019" t="s">
        <v>398</v>
      </c>
      <c r="G1019" t="s">
        <v>43</v>
      </c>
      <c r="H1019" t="s">
        <v>46</v>
      </c>
      <c r="I1019" t="s">
        <v>28</v>
      </c>
      <c r="J1019" s="18">
        <v>96364.800000000003</v>
      </c>
      <c r="K1019" s="18">
        <v>5923.0769230769238</v>
      </c>
      <c r="L1019" s="18">
        <v>4150</v>
      </c>
      <c r="M1019" s="18">
        <v>630</v>
      </c>
      <c r="N1019" s="18">
        <v>32463</v>
      </c>
      <c r="O1019" s="18">
        <v>53198.723076923081</v>
      </c>
    </row>
    <row r="1020" spans="1:15" x14ac:dyDescent="0.25">
      <c r="A1020" t="s">
        <v>24</v>
      </c>
      <c r="B1020" t="s">
        <v>51</v>
      </c>
      <c r="C1020" t="s">
        <v>56</v>
      </c>
      <c r="D1020" t="s">
        <v>31</v>
      </c>
      <c r="E1020">
        <v>168</v>
      </c>
      <c r="F1020" t="s">
        <v>398</v>
      </c>
      <c r="G1020" t="s">
        <v>43</v>
      </c>
      <c r="H1020" t="s">
        <v>32</v>
      </c>
      <c r="I1020" t="s">
        <v>28</v>
      </c>
      <c r="J1020" s="18">
        <v>37296</v>
      </c>
      <c r="K1020" s="18">
        <v>5416.666666666667</v>
      </c>
      <c r="L1020" s="18">
        <v>950</v>
      </c>
      <c r="M1020" s="18">
        <v>600</v>
      </c>
      <c r="N1020" s="18">
        <v>8892</v>
      </c>
      <c r="O1020" s="18">
        <v>21437.333333333336</v>
      </c>
    </row>
    <row r="1021" spans="1:15" x14ac:dyDescent="0.25">
      <c r="A1021" t="s">
        <v>24</v>
      </c>
      <c r="B1021" t="s">
        <v>51</v>
      </c>
      <c r="C1021" t="s">
        <v>56</v>
      </c>
      <c r="D1021" t="s">
        <v>31</v>
      </c>
      <c r="E1021">
        <v>168</v>
      </c>
      <c r="F1021" t="s">
        <v>398</v>
      </c>
      <c r="G1021" t="s">
        <v>5476</v>
      </c>
      <c r="H1021" t="s">
        <v>32</v>
      </c>
      <c r="I1021" t="s">
        <v>28</v>
      </c>
      <c r="J1021" s="18">
        <v>-25395.552</v>
      </c>
      <c r="K1021" s="18">
        <v>0</v>
      </c>
      <c r="L1021" s="18">
        <v>0</v>
      </c>
      <c r="M1021" s="18">
        <v>0</v>
      </c>
      <c r="N1021" s="18">
        <v>0</v>
      </c>
      <c r="O1021" s="18">
        <v>0</v>
      </c>
    </row>
    <row r="1022" spans="1:15" x14ac:dyDescent="0.25">
      <c r="A1022" t="s">
        <v>24</v>
      </c>
      <c r="B1022" t="s">
        <v>51</v>
      </c>
      <c r="C1022" t="s">
        <v>56</v>
      </c>
      <c r="D1022" t="s">
        <v>86</v>
      </c>
      <c r="E1022">
        <v>167</v>
      </c>
      <c r="F1022" t="s">
        <v>257</v>
      </c>
      <c r="G1022" t="s">
        <v>5470</v>
      </c>
      <c r="H1022" t="s">
        <v>32</v>
      </c>
      <c r="I1022" t="s">
        <v>37</v>
      </c>
      <c r="J1022" s="18">
        <v>0</v>
      </c>
      <c r="K1022" s="18">
        <v>0</v>
      </c>
      <c r="L1022" s="18">
        <v>0</v>
      </c>
      <c r="M1022" s="18">
        <v>0</v>
      </c>
      <c r="N1022" s="18">
        <v>0</v>
      </c>
      <c r="O1022" s="18">
        <v>0</v>
      </c>
    </row>
    <row r="1023" spans="1:15" x14ac:dyDescent="0.25">
      <c r="A1023" t="s">
        <v>24</v>
      </c>
      <c r="B1023" t="s">
        <v>51</v>
      </c>
      <c r="C1023" t="s">
        <v>56</v>
      </c>
      <c r="D1023" t="s">
        <v>86</v>
      </c>
      <c r="E1023">
        <v>167</v>
      </c>
      <c r="F1023" t="s">
        <v>257</v>
      </c>
      <c r="G1023" t="s">
        <v>43</v>
      </c>
      <c r="H1023" t="s">
        <v>46</v>
      </c>
      <c r="I1023" t="s">
        <v>37</v>
      </c>
      <c r="J1023" s="18">
        <v>45713.43</v>
      </c>
      <c r="K1023" s="18">
        <v>4461.5384615384619</v>
      </c>
      <c r="L1023" s="18">
        <v>7550</v>
      </c>
      <c r="M1023" s="18">
        <v>980</v>
      </c>
      <c r="N1023" s="18">
        <v>24656</v>
      </c>
      <c r="O1023" s="18">
        <v>8065.8915384615402</v>
      </c>
    </row>
    <row r="1024" spans="1:15" x14ac:dyDescent="0.25">
      <c r="A1024" t="s">
        <v>24</v>
      </c>
      <c r="B1024" t="s">
        <v>51</v>
      </c>
      <c r="C1024" t="s">
        <v>56</v>
      </c>
      <c r="D1024" t="s">
        <v>86</v>
      </c>
      <c r="E1024">
        <v>167</v>
      </c>
      <c r="F1024" t="s">
        <v>257</v>
      </c>
      <c r="G1024" t="s">
        <v>43</v>
      </c>
      <c r="H1024" t="s">
        <v>32</v>
      </c>
      <c r="I1024" t="s">
        <v>37</v>
      </c>
      <c r="J1024" s="18">
        <v>0</v>
      </c>
      <c r="K1024" s="18">
        <v>0</v>
      </c>
      <c r="L1024" s="18">
        <v>0</v>
      </c>
      <c r="M1024" s="18">
        <v>50</v>
      </c>
      <c r="N1024" s="18">
        <v>0</v>
      </c>
      <c r="O1024" s="18">
        <v>-50</v>
      </c>
    </row>
    <row r="1025" spans="1:15" x14ac:dyDescent="0.25">
      <c r="A1025" t="s">
        <v>24</v>
      </c>
      <c r="B1025" t="s">
        <v>51</v>
      </c>
      <c r="C1025" t="s">
        <v>56</v>
      </c>
      <c r="D1025" t="s">
        <v>86</v>
      </c>
      <c r="E1025">
        <v>167</v>
      </c>
      <c r="F1025" t="s">
        <v>257</v>
      </c>
      <c r="G1025" t="s">
        <v>5476</v>
      </c>
      <c r="H1025" t="s">
        <v>32</v>
      </c>
      <c r="I1025" t="s">
        <v>37</v>
      </c>
      <c r="J1025" s="18">
        <v>0</v>
      </c>
      <c r="K1025" s="18">
        <v>0</v>
      </c>
      <c r="L1025" s="18">
        <v>0</v>
      </c>
      <c r="M1025" s="18">
        <v>0</v>
      </c>
      <c r="N1025" s="18">
        <v>0</v>
      </c>
      <c r="O1025" s="18">
        <v>0</v>
      </c>
    </row>
    <row r="1026" spans="1:15" x14ac:dyDescent="0.25">
      <c r="A1026" t="s">
        <v>24</v>
      </c>
      <c r="B1026" t="s">
        <v>51</v>
      </c>
      <c r="C1026" t="s">
        <v>56</v>
      </c>
      <c r="D1026" t="s">
        <v>52</v>
      </c>
      <c r="E1026">
        <v>169</v>
      </c>
      <c r="F1026" t="s">
        <v>886</v>
      </c>
      <c r="G1026" t="s">
        <v>5470</v>
      </c>
      <c r="H1026" t="s">
        <v>32</v>
      </c>
      <c r="I1026" t="s">
        <v>37</v>
      </c>
      <c r="J1026" s="18">
        <v>0</v>
      </c>
      <c r="K1026" s="18">
        <v>0</v>
      </c>
      <c r="L1026" s="18">
        <v>0</v>
      </c>
      <c r="M1026" s="18">
        <v>0</v>
      </c>
      <c r="N1026" s="18">
        <v>0</v>
      </c>
      <c r="O1026" s="18">
        <v>0</v>
      </c>
    </row>
    <row r="1027" spans="1:15" x14ac:dyDescent="0.25">
      <c r="A1027" t="s">
        <v>24</v>
      </c>
      <c r="B1027" t="s">
        <v>51</v>
      </c>
      <c r="C1027" t="s">
        <v>56</v>
      </c>
      <c r="D1027" t="s">
        <v>52</v>
      </c>
      <c r="E1027">
        <v>169</v>
      </c>
      <c r="F1027" t="s">
        <v>886</v>
      </c>
      <c r="G1027" t="s">
        <v>43</v>
      </c>
      <c r="H1027" t="s">
        <v>46</v>
      </c>
      <c r="I1027" t="s">
        <v>37</v>
      </c>
      <c r="J1027" s="18">
        <v>41603.1</v>
      </c>
      <c r="K1027" s="18">
        <v>2923.0769230769233</v>
      </c>
      <c r="L1027" s="18">
        <v>2900</v>
      </c>
      <c r="M1027" s="18">
        <v>690</v>
      </c>
      <c r="N1027" s="18">
        <v>15098</v>
      </c>
      <c r="O1027" s="18">
        <v>19992.023076923084</v>
      </c>
    </row>
    <row r="1028" spans="1:15" x14ac:dyDescent="0.25">
      <c r="A1028" t="s">
        <v>24</v>
      </c>
      <c r="B1028" t="s">
        <v>51</v>
      </c>
      <c r="C1028" t="s">
        <v>56</v>
      </c>
      <c r="D1028" t="s">
        <v>52</v>
      </c>
      <c r="E1028">
        <v>169</v>
      </c>
      <c r="F1028" t="s">
        <v>886</v>
      </c>
      <c r="G1028" t="s">
        <v>43</v>
      </c>
      <c r="H1028" t="s">
        <v>32</v>
      </c>
      <c r="I1028" t="s">
        <v>37</v>
      </c>
      <c r="J1028" s="18">
        <v>28336.770000000004</v>
      </c>
      <c r="K1028" s="18">
        <v>16500</v>
      </c>
      <c r="L1028" s="18">
        <v>1250</v>
      </c>
      <c r="M1028" s="18">
        <v>20</v>
      </c>
      <c r="N1028" s="18">
        <v>0</v>
      </c>
      <c r="O1028" s="18">
        <v>10566.770000000004</v>
      </c>
    </row>
    <row r="1029" spans="1:15" x14ac:dyDescent="0.25">
      <c r="A1029" t="s">
        <v>24</v>
      </c>
      <c r="B1029" t="s">
        <v>51</v>
      </c>
      <c r="C1029" t="s">
        <v>56</v>
      </c>
      <c r="D1029" t="s">
        <v>52</v>
      </c>
      <c r="E1029">
        <v>169</v>
      </c>
      <c r="F1029" t="s">
        <v>886</v>
      </c>
      <c r="G1029" t="s">
        <v>5476</v>
      </c>
      <c r="H1029" t="s">
        <v>32</v>
      </c>
      <c r="I1029" t="s">
        <v>37</v>
      </c>
      <c r="J1029" s="18">
        <v>0</v>
      </c>
      <c r="K1029" s="18">
        <v>0</v>
      </c>
      <c r="L1029" s="18">
        <v>0</v>
      </c>
      <c r="M1029" s="18">
        <v>0</v>
      </c>
      <c r="N1029" s="18">
        <v>0</v>
      </c>
      <c r="O1029" s="18">
        <v>0</v>
      </c>
    </row>
    <row r="1030" spans="1:15" x14ac:dyDescent="0.25">
      <c r="A1030" t="s">
        <v>24</v>
      </c>
      <c r="B1030" t="s">
        <v>51</v>
      </c>
      <c r="C1030" t="s">
        <v>56</v>
      </c>
      <c r="D1030" t="s">
        <v>40</v>
      </c>
      <c r="E1030">
        <v>171</v>
      </c>
      <c r="F1030" t="s">
        <v>55</v>
      </c>
      <c r="G1030" t="s">
        <v>5470</v>
      </c>
      <c r="H1030" t="s">
        <v>32</v>
      </c>
      <c r="I1030" t="s">
        <v>28</v>
      </c>
      <c r="J1030" s="18">
        <v>0</v>
      </c>
      <c r="K1030" s="18">
        <v>0</v>
      </c>
      <c r="L1030" s="18">
        <v>0</v>
      </c>
      <c r="M1030" s="18">
        <v>0</v>
      </c>
      <c r="N1030" s="18">
        <v>0</v>
      </c>
      <c r="O1030" s="18">
        <v>0</v>
      </c>
    </row>
    <row r="1031" spans="1:15" x14ac:dyDescent="0.25">
      <c r="A1031" t="s">
        <v>24</v>
      </c>
      <c r="B1031" t="s">
        <v>51</v>
      </c>
      <c r="C1031" t="s">
        <v>56</v>
      </c>
      <c r="D1031" t="s">
        <v>40</v>
      </c>
      <c r="E1031">
        <v>171</v>
      </c>
      <c r="F1031" t="s">
        <v>55</v>
      </c>
      <c r="G1031" t="s">
        <v>43</v>
      </c>
      <c r="H1031" t="s">
        <v>46</v>
      </c>
      <c r="I1031" t="s">
        <v>28</v>
      </c>
      <c r="J1031" s="18">
        <v>50400</v>
      </c>
      <c r="K1031" s="18">
        <v>4692.3076923076924</v>
      </c>
      <c r="L1031" s="18">
        <v>4900</v>
      </c>
      <c r="M1031" s="18">
        <v>1700</v>
      </c>
      <c r="N1031" s="18">
        <v>23925</v>
      </c>
      <c r="O1031" s="18">
        <v>15182.69230769231</v>
      </c>
    </row>
    <row r="1032" spans="1:15" x14ac:dyDescent="0.25">
      <c r="A1032" t="s">
        <v>24</v>
      </c>
      <c r="B1032" t="s">
        <v>51</v>
      </c>
      <c r="C1032" t="s">
        <v>56</v>
      </c>
      <c r="D1032" t="s">
        <v>40</v>
      </c>
      <c r="E1032">
        <v>171</v>
      </c>
      <c r="F1032" t="s">
        <v>55</v>
      </c>
      <c r="G1032" t="s">
        <v>43</v>
      </c>
      <c r="H1032" t="s">
        <v>32</v>
      </c>
      <c r="I1032" t="s">
        <v>28</v>
      </c>
      <c r="J1032" s="18">
        <v>24864.000000000004</v>
      </c>
      <c r="K1032" s="18">
        <v>5416.666666666667</v>
      </c>
      <c r="L1032" s="18">
        <v>1750</v>
      </c>
      <c r="M1032" s="18">
        <v>560</v>
      </c>
      <c r="N1032" s="18">
        <v>19193</v>
      </c>
      <c r="O1032" s="18">
        <v>-2055.6666666666652</v>
      </c>
    </row>
    <row r="1033" spans="1:15" x14ac:dyDescent="0.25">
      <c r="A1033" t="s">
        <v>24</v>
      </c>
      <c r="B1033" t="s">
        <v>51</v>
      </c>
      <c r="C1033" t="s">
        <v>56</v>
      </c>
      <c r="D1033" t="s">
        <v>40</v>
      </c>
      <c r="E1033">
        <v>171</v>
      </c>
      <c r="F1033" t="s">
        <v>55</v>
      </c>
      <c r="G1033" t="s">
        <v>5476</v>
      </c>
      <c r="H1033" t="s">
        <v>32</v>
      </c>
      <c r="I1033" t="s">
        <v>28</v>
      </c>
      <c r="J1033" s="18">
        <v>10805.76</v>
      </c>
      <c r="K1033" s="18">
        <v>0</v>
      </c>
      <c r="L1033" s="18">
        <v>0</v>
      </c>
      <c r="M1033" s="18">
        <v>0</v>
      </c>
      <c r="N1033" s="18">
        <v>0</v>
      </c>
      <c r="O1033" s="18">
        <v>0</v>
      </c>
    </row>
    <row r="1034" spans="1:15" x14ac:dyDescent="0.25">
      <c r="A1034" t="s">
        <v>24</v>
      </c>
      <c r="B1034" t="s">
        <v>51</v>
      </c>
      <c r="C1034" t="s">
        <v>56</v>
      </c>
      <c r="D1034" t="s">
        <v>76</v>
      </c>
      <c r="E1034">
        <v>170</v>
      </c>
      <c r="F1034" t="s">
        <v>651</v>
      </c>
      <c r="G1034" t="s">
        <v>5470</v>
      </c>
      <c r="H1034" t="s">
        <v>32</v>
      </c>
      <c r="I1034" t="s">
        <v>28</v>
      </c>
      <c r="J1034" s="18">
        <v>0</v>
      </c>
      <c r="K1034" s="18">
        <v>0</v>
      </c>
      <c r="L1034" s="18">
        <v>0</v>
      </c>
      <c r="M1034" s="18">
        <v>0</v>
      </c>
      <c r="N1034" s="18">
        <v>0</v>
      </c>
      <c r="O1034" s="18">
        <v>0</v>
      </c>
    </row>
    <row r="1035" spans="1:15" x14ac:dyDescent="0.25">
      <c r="A1035" t="s">
        <v>24</v>
      </c>
      <c r="B1035" t="s">
        <v>51</v>
      </c>
      <c r="C1035" t="s">
        <v>56</v>
      </c>
      <c r="D1035" t="s">
        <v>76</v>
      </c>
      <c r="E1035">
        <v>170</v>
      </c>
      <c r="F1035" t="s">
        <v>651</v>
      </c>
      <c r="G1035" t="s">
        <v>43</v>
      </c>
      <c r="H1035" t="s">
        <v>46</v>
      </c>
      <c r="I1035" t="s">
        <v>28</v>
      </c>
      <c r="J1035" s="18">
        <v>97272</v>
      </c>
      <c r="K1035" s="18">
        <v>11076.923076923076</v>
      </c>
      <c r="L1035" s="18">
        <v>5400</v>
      </c>
      <c r="M1035" s="18">
        <v>2190</v>
      </c>
      <c r="N1035" s="18">
        <v>5916</v>
      </c>
      <c r="O1035" s="18">
        <v>72689.076923076922</v>
      </c>
    </row>
    <row r="1036" spans="1:15" x14ac:dyDescent="0.25">
      <c r="A1036" t="s">
        <v>24</v>
      </c>
      <c r="B1036" t="s">
        <v>51</v>
      </c>
      <c r="C1036" t="s">
        <v>56</v>
      </c>
      <c r="D1036" t="s">
        <v>76</v>
      </c>
      <c r="E1036">
        <v>170</v>
      </c>
      <c r="F1036" t="s">
        <v>651</v>
      </c>
      <c r="G1036" t="s">
        <v>43</v>
      </c>
      <c r="H1036" t="s">
        <v>32</v>
      </c>
      <c r="I1036" t="s">
        <v>28</v>
      </c>
      <c r="J1036" s="18">
        <v>39144</v>
      </c>
      <c r="K1036" s="18">
        <v>18333.333333333336</v>
      </c>
      <c r="L1036" s="18">
        <v>1000</v>
      </c>
      <c r="M1036" s="18">
        <v>150</v>
      </c>
      <c r="N1036" s="18">
        <v>13104</v>
      </c>
      <c r="O1036" s="18">
        <v>6556.6666666666661</v>
      </c>
    </row>
    <row r="1037" spans="1:15" x14ac:dyDescent="0.25">
      <c r="A1037" t="s">
        <v>24</v>
      </c>
      <c r="B1037" t="s">
        <v>51</v>
      </c>
      <c r="C1037" t="s">
        <v>56</v>
      </c>
      <c r="D1037" t="s">
        <v>76</v>
      </c>
      <c r="E1037">
        <v>170</v>
      </c>
      <c r="F1037" t="s">
        <v>651</v>
      </c>
      <c r="G1037" t="s">
        <v>5476</v>
      </c>
      <c r="H1037" t="s">
        <v>32</v>
      </c>
      <c r="I1037" t="s">
        <v>28</v>
      </c>
      <c r="J1037" s="18">
        <v>0</v>
      </c>
      <c r="K1037" s="18">
        <v>0</v>
      </c>
      <c r="L1037" s="18">
        <v>0</v>
      </c>
      <c r="M1037" s="18">
        <v>0</v>
      </c>
      <c r="N1037" s="18">
        <v>0</v>
      </c>
      <c r="O1037" s="18">
        <v>0</v>
      </c>
    </row>
    <row r="1038" spans="1:15" x14ac:dyDescent="0.25">
      <c r="A1038" t="s">
        <v>24</v>
      </c>
      <c r="B1038" t="s">
        <v>51</v>
      </c>
      <c r="C1038" t="s">
        <v>980</v>
      </c>
      <c r="D1038" t="s">
        <v>40</v>
      </c>
      <c r="E1038">
        <v>303</v>
      </c>
      <c r="F1038" t="s">
        <v>1042</v>
      </c>
      <c r="G1038" t="s">
        <v>5470</v>
      </c>
      <c r="H1038" t="s">
        <v>32</v>
      </c>
      <c r="I1038" t="s">
        <v>37</v>
      </c>
      <c r="J1038" s="18">
        <v>0</v>
      </c>
      <c r="K1038" s="18">
        <v>0</v>
      </c>
      <c r="L1038" s="18">
        <v>0</v>
      </c>
      <c r="M1038" s="18">
        <v>0</v>
      </c>
      <c r="N1038" s="18">
        <v>0</v>
      </c>
      <c r="O1038" s="18">
        <v>0</v>
      </c>
    </row>
    <row r="1039" spans="1:15" x14ac:dyDescent="0.25">
      <c r="A1039" t="s">
        <v>24</v>
      </c>
      <c r="B1039" t="s">
        <v>51</v>
      </c>
      <c r="C1039" t="s">
        <v>980</v>
      </c>
      <c r="D1039" t="s">
        <v>40</v>
      </c>
      <c r="E1039">
        <v>303</v>
      </c>
      <c r="F1039" t="s">
        <v>1042</v>
      </c>
      <c r="G1039" t="s">
        <v>43</v>
      </c>
      <c r="H1039" t="s">
        <v>46</v>
      </c>
      <c r="I1039" t="s">
        <v>37</v>
      </c>
      <c r="J1039" s="18">
        <v>27687.296000000002</v>
      </c>
      <c r="K1039" s="18">
        <v>4076.9230769230771</v>
      </c>
      <c r="L1039" s="18">
        <v>3500</v>
      </c>
      <c r="M1039" s="18">
        <v>520</v>
      </c>
      <c r="N1039" s="18">
        <v>8100</v>
      </c>
      <c r="O1039" s="18">
        <v>11490.372923076926</v>
      </c>
    </row>
    <row r="1040" spans="1:15" x14ac:dyDescent="0.25">
      <c r="A1040" t="s">
        <v>24</v>
      </c>
      <c r="B1040" t="s">
        <v>51</v>
      </c>
      <c r="C1040" t="s">
        <v>980</v>
      </c>
      <c r="D1040" t="s">
        <v>40</v>
      </c>
      <c r="E1040">
        <v>303</v>
      </c>
      <c r="F1040" t="s">
        <v>1042</v>
      </c>
      <c r="G1040" t="s">
        <v>43</v>
      </c>
      <c r="H1040" t="s">
        <v>32</v>
      </c>
      <c r="I1040" t="s">
        <v>37</v>
      </c>
      <c r="J1040" s="18">
        <v>32178.432000000001</v>
      </c>
      <c r="K1040" s="18">
        <v>9166.6666666666661</v>
      </c>
      <c r="L1040" s="18">
        <v>2700</v>
      </c>
      <c r="M1040" s="18">
        <v>320</v>
      </c>
      <c r="N1040" s="18">
        <v>37715</v>
      </c>
      <c r="O1040" s="18">
        <v>-17723.234666666664</v>
      </c>
    </row>
    <row r="1041" spans="1:15" x14ac:dyDescent="0.25">
      <c r="A1041" t="s">
        <v>24</v>
      </c>
      <c r="B1041" t="s">
        <v>51</v>
      </c>
      <c r="C1041" t="s">
        <v>980</v>
      </c>
      <c r="D1041" t="s">
        <v>40</v>
      </c>
      <c r="E1041">
        <v>303</v>
      </c>
      <c r="F1041" t="s">
        <v>1042</v>
      </c>
      <c r="G1041" t="s">
        <v>5476</v>
      </c>
      <c r="H1041" t="s">
        <v>32</v>
      </c>
      <c r="I1041" t="s">
        <v>37</v>
      </c>
      <c r="J1041" s="18">
        <v>0</v>
      </c>
      <c r="K1041" s="18">
        <v>0</v>
      </c>
      <c r="L1041" s="18">
        <v>0</v>
      </c>
      <c r="M1041" s="18">
        <v>0</v>
      </c>
      <c r="N1041" s="18">
        <v>0</v>
      </c>
      <c r="O1041" s="18">
        <v>0</v>
      </c>
    </row>
    <row r="1042" spans="1:15" x14ac:dyDescent="0.25">
      <c r="A1042" t="s">
        <v>24</v>
      </c>
      <c r="B1042" t="s">
        <v>51</v>
      </c>
      <c r="C1042" t="s">
        <v>980</v>
      </c>
      <c r="D1042" t="s">
        <v>76</v>
      </c>
      <c r="E1042">
        <v>302</v>
      </c>
      <c r="F1042" t="s">
        <v>979</v>
      </c>
      <c r="G1042" t="s">
        <v>5470</v>
      </c>
      <c r="H1042" t="s">
        <v>32</v>
      </c>
      <c r="I1042" t="s">
        <v>28</v>
      </c>
      <c r="J1042" s="18">
        <v>0</v>
      </c>
      <c r="K1042" s="18">
        <v>0</v>
      </c>
      <c r="L1042" s="18">
        <v>0</v>
      </c>
      <c r="M1042" s="18">
        <v>0</v>
      </c>
      <c r="N1042" s="18">
        <v>0</v>
      </c>
      <c r="O1042" s="18">
        <v>0</v>
      </c>
    </row>
    <row r="1043" spans="1:15" x14ac:dyDescent="0.25">
      <c r="A1043" t="s">
        <v>24</v>
      </c>
      <c r="B1043" t="s">
        <v>51</v>
      </c>
      <c r="C1043" t="s">
        <v>980</v>
      </c>
      <c r="D1043" t="s">
        <v>76</v>
      </c>
      <c r="E1043">
        <v>302</v>
      </c>
      <c r="F1043" t="s">
        <v>979</v>
      </c>
      <c r="G1043" t="s">
        <v>43</v>
      </c>
      <c r="H1043" t="s">
        <v>46</v>
      </c>
      <c r="I1043" t="s">
        <v>28</v>
      </c>
      <c r="J1043" s="18">
        <v>46259.199999999997</v>
      </c>
      <c r="K1043" s="18">
        <v>2923.0769230769233</v>
      </c>
      <c r="L1043" s="18">
        <v>3850</v>
      </c>
      <c r="M1043" s="18">
        <v>380</v>
      </c>
      <c r="N1043" s="18">
        <v>15682</v>
      </c>
      <c r="O1043" s="18">
        <v>23424.123076923075</v>
      </c>
    </row>
    <row r="1044" spans="1:15" x14ac:dyDescent="0.25">
      <c r="A1044" t="s">
        <v>24</v>
      </c>
      <c r="B1044" t="s">
        <v>51</v>
      </c>
      <c r="C1044" t="s">
        <v>980</v>
      </c>
      <c r="D1044" t="s">
        <v>76</v>
      </c>
      <c r="E1044">
        <v>302</v>
      </c>
      <c r="F1044" t="s">
        <v>979</v>
      </c>
      <c r="G1044" t="s">
        <v>43</v>
      </c>
      <c r="H1044" t="s">
        <v>32</v>
      </c>
      <c r="I1044" t="s">
        <v>28</v>
      </c>
      <c r="J1044" s="18">
        <v>21964.800000000003</v>
      </c>
      <c r="K1044" s="18">
        <v>0</v>
      </c>
      <c r="L1044" s="18">
        <v>200</v>
      </c>
      <c r="M1044" s="18">
        <v>500</v>
      </c>
      <c r="N1044" s="18">
        <v>25335</v>
      </c>
      <c r="O1044" s="18">
        <v>-4070.1999999999989</v>
      </c>
    </row>
    <row r="1045" spans="1:15" x14ac:dyDescent="0.25">
      <c r="A1045" t="s">
        <v>24</v>
      </c>
      <c r="B1045" t="s">
        <v>51</v>
      </c>
      <c r="C1045" t="s">
        <v>980</v>
      </c>
      <c r="D1045" t="s">
        <v>76</v>
      </c>
      <c r="E1045">
        <v>302</v>
      </c>
      <c r="F1045" t="s">
        <v>979</v>
      </c>
      <c r="G1045" t="s">
        <v>5476</v>
      </c>
      <c r="H1045" t="s">
        <v>32</v>
      </c>
      <c r="I1045" t="s">
        <v>28</v>
      </c>
      <c r="J1045" s="18">
        <v>0</v>
      </c>
      <c r="K1045" s="18">
        <v>0</v>
      </c>
      <c r="L1045" s="18">
        <v>0</v>
      </c>
      <c r="M1045" s="18">
        <v>0</v>
      </c>
      <c r="N1045" s="18">
        <v>0</v>
      </c>
      <c r="O1045" s="18">
        <v>0</v>
      </c>
    </row>
    <row r="1046" spans="1:15" x14ac:dyDescent="0.25">
      <c r="A1046" t="s">
        <v>24</v>
      </c>
      <c r="B1046" t="s">
        <v>51</v>
      </c>
      <c r="C1046" t="s">
        <v>883</v>
      </c>
      <c r="D1046" t="s">
        <v>40</v>
      </c>
      <c r="E1046">
        <v>6</v>
      </c>
      <c r="F1046" t="s">
        <v>882</v>
      </c>
      <c r="G1046" t="s">
        <v>5470</v>
      </c>
      <c r="H1046" t="s">
        <v>32</v>
      </c>
      <c r="I1046" t="s">
        <v>37</v>
      </c>
      <c r="J1046" s="18">
        <v>0</v>
      </c>
      <c r="K1046" s="18">
        <v>0</v>
      </c>
      <c r="L1046" s="18">
        <v>0</v>
      </c>
      <c r="M1046" s="18">
        <v>0</v>
      </c>
      <c r="N1046" s="18">
        <v>0</v>
      </c>
      <c r="O1046" s="18">
        <v>0</v>
      </c>
    </row>
    <row r="1047" spans="1:15" x14ac:dyDescent="0.25">
      <c r="A1047" t="s">
        <v>24</v>
      </c>
      <c r="B1047" t="s">
        <v>51</v>
      </c>
      <c r="C1047" t="s">
        <v>883</v>
      </c>
      <c r="D1047" t="s">
        <v>40</v>
      </c>
      <c r="E1047">
        <v>6</v>
      </c>
      <c r="F1047" t="s">
        <v>882</v>
      </c>
      <c r="G1047" t="s">
        <v>43</v>
      </c>
      <c r="H1047" t="s">
        <v>46</v>
      </c>
      <c r="I1047" t="s">
        <v>37</v>
      </c>
      <c r="J1047" s="18">
        <v>36429.864000000001</v>
      </c>
      <c r="K1047" s="18">
        <v>3846.1538461538457</v>
      </c>
      <c r="L1047" s="18">
        <v>2100</v>
      </c>
      <c r="M1047" s="18">
        <v>1790</v>
      </c>
      <c r="N1047" s="18">
        <v>21981</v>
      </c>
      <c r="O1047" s="18">
        <v>6712.7101538461566</v>
      </c>
    </row>
    <row r="1048" spans="1:15" x14ac:dyDescent="0.25">
      <c r="A1048" t="s">
        <v>24</v>
      </c>
      <c r="B1048" t="s">
        <v>51</v>
      </c>
      <c r="C1048" t="s">
        <v>883</v>
      </c>
      <c r="D1048" t="s">
        <v>40</v>
      </c>
      <c r="E1048">
        <v>6</v>
      </c>
      <c r="F1048" t="s">
        <v>882</v>
      </c>
      <c r="G1048" t="s">
        <v>43</v>
      </c>
      <c r="H1048" t="s">
        <v>32</v>
      </c>
      <c r="I1048" t="s">
        <v>37</v>
      </c>
      <c r="J1048" s="18">
        <v>14683.68</v>
      </c>
      <c r="K1048" s="18">
        <v>11666.666666666668</v>
      </c>
      <c r="L1048" s="18">
        <v>1750</v>
      </c>
      <c r="M1048" s="18">
        <v>0</v>
      </c>
      <c r="N1048" s="18">
        <v>0</v>
      </c>
      <c r="O1048" s="18">
        <v>1267.0133333333333</v>
      </c>
    </row>
    <row r="1049" spans="1:15" x14ac:dyDescent="0.25">
      <c r="A1049" t="s">
        <v>24</v>
      </c>
      <c r="B1049" t="s">
        <v>51</v>
      </c>
      <c r="C1049" t="s">
        <v>883</v>
      </c>
      <c r="D1049" t="s">
        <v>40</v>
      </c>
      <c r="E1049">
        <v>6</v>
      </c>
      <c r="F1049" t="s">
        <v>882</v>
      </c>
      <c r="G1049" t="s">
        <v>5476</v>
      </c>
      <c r="H1049" t="s">
        <v>32</v>
      </c>
      <c r="I1049" t="s">
        <v>37</v>
      </c>
      <c r="J1049" s="18">
        <v>0</v>
      </c>
      <c r="K1049" s="18">
        <v>0</v>
      </c>
      <c r="L1049" s="18">
        <v>0</v>
      </c>
      <c r="M1049" s="18">
        <v>0</v>
      </c>
      <c r="N1049" s="18">
        <v>0</v>
      </c>
      <c r="O1049" s="18">
        <v>0</v>
      </c>
    </row>
    <row r="1050" spans="1:15" x14ac:dyDescent="0.25">
      <c r="A1050" t="s">
        <v>24</v>
      </c>
      <c r="B1050" t="s">
        <v>51</v>
      </c>
      <c r="C1050" t="s">
        <v>145</v>
      </c>
      <c r="D1050" t="s">
        <v>31</v>
      </c>
      <c r="E1050">
        <v>94</v>
      </c>
      <c r="F1050" t="s">
        <v>169</v>
      </c>
      <c r="G1050" t="s">
        <v>5470</v>
      </c>
      <c r="H1050" t="s">
        <v>32</v>
      </c>
      <c r="I1050" t="s">
        <v>37</v>
      </c>
      <c r="J1050" s="18">
        <v>0</v>
      </c>
      <c r="K1050" s="18">
        <v>0</v>
      </c>
      <c r="L1050" s="18">
        <v>0</v>
      </c>
      <c r="M1050" s="18">
        <v>0</v>
      </c>
      <c r="N1050" s="18">
        <v>0</v>
      </c>
      <c r="O1050" s="18">
        <v>0</v>
      </c>
    </row>
    <row r="1051" spans="1:15" x14ac:dyDescent="0.25">
      <c r="A1051" t="s">
        <v>24</v>
      </c>
      <c r="B1051" t="s">
        <v>51</v>
      </c>
      <c r="C1051" t="s">
        <v>145</v>
      </c>
      <c r="D1051" t="s">
        <v>31</v>
      </c>
      <c r="E1051">
        <v>94</v>
      </c>
      <c r="F1051" t="s">
        <v>169</v>
      </c>
      <c r="G1051" t="s">
        <v>43</v>
      </c>
      <c r="H1051" t="s">
        <v>46</v>
      </c>
      <c r="I1051" t="s">
        <v>37</v>
      </c>
      <c r="J1051" s="18">
        <v>51508.44</v>
      </c>
      <c r="K1051" s="18">
        <v>6692.3076923076915</v>
      </c>
      <c r="L1051" s="18">
        <v>3850</v>
      </c>
      <c r="M1051" s="18">
        <v>1010</v>
      </c>
      <c r="N1051" s="18">
        <v>16758</v>
      </c>
      <c r="O1051" s="18">
        <v>23198.132307692311</v>
      </c>
    </row>
    <row r="1052" spans="1:15" x14ac:dyDescent="0.25">
      <c r="A1052" t="s">
        <v>24</v>
      </c>
      <c r="B1052" t="s">
        <v>51</v>
      </c>
      <c r="C1052" t="s">
        <v>145</v>
      </c>
      <c r="D1052" t="s">
        <v>31</v>
      </c>
      <c r="E1052">
        <v>94</v>
      </c>
      <c r="F1052" t="s">
        <v>169</v>
      </c>
      <c r="G1052" t="s">
        <v>43</v>
      </c>
      <c r="H1052" t="s">
        <v>32</v>
      </c>
      <c r="I1052" t="s">
        <v>37</v>
      </c>
      <c r="J1052" s="18">
        <v>10421.567999999999</v>
      </c>
      <c r="K1052" s="18">
        <v>5416.666666666667</v>
      </c>
      <c r="L1052" s="18">
        <v>200</v>
      </c>
      <c r="M1052" s="18">
        <v>550</v>
      </c>
      <c r="N1052" s="18">
        <v>0</v>
      </c>
      <c r="O1052" s="18">
        <v>4254.9013333333323</v>
      </c>
    </row>
    <row r="1053" spans="1:15" x14ac:dyDescent="0.25">
      <c r="A1053" t="s">
        <v>24</v>
      </c>
      <c r="B1053" t="s">
        <v>51</v>
      </c>
      <c r="C1053" t="s">
        <v>145</v>
      </c>
      <c r="D1053" t="s">
        <v>31</v>
      </c>
      <c r="E1053">
        <v>94</v>
      </c>
      <c r="F1053" t="s">
        <v>169</v>
      </c>
      <c r="G1053" t="s">
        <v>5476</v>
      </c>
      <c r="H1053" t="s">
        <v>32</v>
      </c>
      <c r="I1053" t="s">
        <v>37</v>
      </c>
      <c r="J1053" s="18">
        <v>0</v>
      </c>
      <c r="K1053" s="18">
        <v>0</v>
      </c>
      <c r="L1053" s="18">
        <v>0</v>
      </c>
      <c r="M1053" s="18">
        <v>0</v>
      </c>
      <c r="N1053" s="18">
        <v>0</v>
      </c>
      <c r="O1053" s="18">
        <v>0</v>
      </c>
    </row>
    <row r="1054" spans="1:15" x14ac:dyDescent="0.25">
      <c r="A1054" t="s">
        <v>24</v>
      </c>
      <c r="B1054" t="s">
        <v>51</v>
      </c>
      <c r="C1054" t="s">
        <v>145</v>
      </c>
      <c r="D1054" t="s">
        <v>86</v>
      </c>
      <c r="E1054">
        <v>93</v>
      </c>
      <c r="F1054" t="s">
        <v>144</v>
      </c>
      <c r="G1054" t="s">
        <v>5470</v>
      </c>
      <c r="H1054" t="s">
        <v>32</v>
      </c>
      <c r="I1054" t="s">
        <v>28</v>
      </c>
      <c r="J1054" s="18">
        <v>0</v>
      </c>
      <c r="K1054" s="18">
        <v>0</v>
      </c>
      <c r="L1054" s="18">
        <v>0</v>
      </c>
      <c r="M1054" s="18">
        <v>0</v>
      </c>
      <c r="N1054" s="18">
        <v>0</v>
      </c>
      <c r="O1054" s="18">
        <v>0</v>
      </c>
    </row>
    <row r="1055" spans="1:15" x14ac:dyDescent="0.25">
      <c r="A1055" t="s">
        <v>24</v>
      </c>
      <c r="B1055" t="s">
        <v>51</v>
      </c>
      <c r="C1055" t="s">
        <v>145</v>
      </c>
      <c r="D1055" t="s">
        <v>86</v>
      </c>
      <c r="E1055">
        <v>93</v>
      </c>
      <c r="F1055" t="s">
        <v>144</v>
      </c>
      <c r="G1055" t="s">
        <v>43</v>
      </c>
      <c r="H1055" t="s">
        <v>46</v>
      </c>
      <c r="I1055" t="s">
        <v>28</v>
      </c>
      <c r="J1055" s="18">
        <v>106133.75999999999</v>
      </c>
      <c r="K1055" s="18">
        <v>9230.7692307692305</v>
      </c>
      <c r="L1055" s="18">
        <v>5650</v>
      </c>
      <c r="M1055" s="18">
        <v>2430</v>
      </c>
      <c r="N1055" s="18">
        <v>34202</v>
      </c>
      <c r="O1055" s="18">
        <v>54620.990769230782</v>
      </c>
    </row>
    <row r="1056" spans="1:15" x14ac:dyDescent="0.25">
      <c r="A1056" t="s">
        <v>24</v>
      </c>
      <c r="B1056" t="s">
        <v>51</v>
      </c>
      <c r="C1056" t="s">
        <v>145</v>
      </c>
      <c r="D1056" t="s">
        <v>86</v>
      </c>
      <c r="E1056">
        <v>93</v>
      </c>
      <c r="F1056" t="s">
        <v>144</v>
      </c>
      <c r="G1056" t="s">
        <v>43</v>
      </c>
      <c r="H1056" t="s">
        <v>32</v>
      </c>
      <c r="I1056" t="s">
        <v>28</v>
      </c>
      <c r="J1056" s="18">
        <v>51628.32</v>
      </c>
      <c r="K1056" s="18">
        <v>10833.333333333334</v>
      </c>
      <c r="L1056" s="18">
        <v>1200</v>
      </c>
      <c r="M1056" s="18">
        <v>180</v>
      </c>
      <c r="N1056" s="18">
        <v>0</v>
      </c>
      <c r="O1056" s="18">
        <v>39414.986666666671</v>
      </c>
    </row>
    <row r="1057" spans="1:15" x14ac:dyDescent="0.25">
      <c r="A1057" t="s">
        <v>24</v>
      </c>
      <c r="B1057" t="s">
        <v>51</v>
      </c>
      <c r="C1057" t="s">
        <v>145</v>
      </c>
      <c r="D1057" t="s">
        <v>86</v>
      </c>
      <c r="E1057">
        <v>93</v>
      </c>
      <c r="F1057" t="s">
        <v>144</v>
      </c>
      <c r="G1057" t="s">
        <v>5476</v>
      </c>
      <c r="H1057" t="s">
        <v>32</v>
      </c>
      <c r="I1057" t="s">
        <v>28</v>
      </c>
      <c r="J1057" s="18">
        <v>35938.425600000002</v>
      </c>
      <c r="K1057" s="18">
        <v>0</v>
      </c>
      <c r="L1057" s="18">
        <v>0</v>
      </c>
      <c r="M1057" s="18">
        <v>0</v>
      </c>
      <c r="N1057" s="18">
        <v>0</v>
      </c>
      <c r="O1057" s="18">
        <v>0</v>
      </c>
    </row>
    <row r="1058" spans="1:15" x14ac:dyDescent="0.25">
      <c r="A1058" t="s">
        <v>24</v>
      </c>
      <c r="B1058" t="s">
        <v>51</v>
      </c>
      <c r="C1058" t="s">
        <v>145</v>
      </c>
      <c r="D1058" t="s">
        <v>52</v>
      </c>
      <c r="E1058">
        <v>95</v>
      </c>
      <c r="F1058" t="s">
        <v>391</v>
      </c>
      <c r="G1058" t="s">
        <v>5470</v>
      </c>
      <c r="H1058" t="s">
        <v>32</v>
      </c>
      <c r="I1058" t="s">
        <v>28</v>
      </c>
      <c r="J1058" s="18">
        <v>0</v>
      </c>
      <c r="K1058" s="18">
        <v>0</v>
      </c>
      <c r="L1058" s="18">
        <v>0</v>
      </c>
      <c r="M1058" s="18">
        <v>0</v>
      </c>
      <c r="N1058" s="18">
        <v>0</v>
      </c>
      <c r="O1058" s="18">
        <v>0</v>
      </c>
    </row>
    <row r="1059" spans="1:15" x14ac:dyDescent="0.25">
      <c r="A1059" t="s">
        <v>24</v>
      </c>
      <c r="B1059" t="s">
        <v>51</v>
      </c>
      <c r="C1059" t="s">
        <v>145</v>
      </c>
      <c r="D1059" t="s">
        <v>52</v>
      </c>
      <c r="E1059">
        <v>95</v>
      </c>
      <c r="F1059" t="s">
        <v>391</v>
      </c>
      <c r="G1059" t="s">
        <v>43</v>
      </c>
      <c r="H1059" t="s">
        <v>46</v>
      </c>
      <c r="I1059" t="s">
        <v>28</v>
      </c>
      <c r="J1059" s="18">
        <v>76190.400000000009</v>
      </c>
      <c r="K1059" s="18">
        <v>3538.4615384615381</v>
      </c>
      <c r="L1059" s="18">
        <v>5800</v>
      </c>
      <c r="M1059" s="18">
        <v>2170</v>
      </c>
      <c r="N1059" s="18">
        <v>36630</v>
      </c>
      <c r="O1059" s="18">
        <v>28051.93846153847</v>
      </c>
    </row>
    <row r="1060" spans="1:15" x14ac:dyDescent="0.25">
      <c r="A1060" t="s">
        <v>24</v>
      </c>
      <c r="B1060" t="s">
        <v>51</v>
      </c>
      <c r="C1060" t="s">
        <v>145</v>
      </c>
      <c r="D1060" t="s">
        <v>52</v>
      </c>
      <c r="E1060">
        <v>95</v>
      </c>
      <c r="F1060" t="s">
        <v>391</v>
      </c>
      <c r="G1060" t="s">
        <v>43</v>
      </c>
      <c r="H1060" t="s">
        <v>32</v>
      </c>
      <c r="I1060" t="s">
        <v>28</v>
      </c>
      <c r="J1060" s="18">
        <v>91037.760000000009</v>
      </c>
      <c r="K1060" s="18">
        <v>24000.000000000004</v>
      </c>
      <c r="L1060" s="18">
        <v>4100</v>
      </c>
      <c r="M1060" s="18">
        <v>930</v>
      </c>
      <c r="N1060" s="18">
        <v>36618</v>
      </c>
      <c r="O1060" s="18">
        <v>25389.760000000009</v>
      </c>
    </row>
    <row r="1061" spans="1:15" x14ac:dyDescent="0.25">
      <c r="A1061" t="s">
        <v>24</v>
      </c>
      <c r="B1061" t="s">
        <v>51</v>
      </c>
      <c r="C1061" t="s">
        <v>145</v>
      </c>
      <c r="D1061" t="s">
        <v>52</v>
      </c>
      <c r="E1061">
        <v>95</v>
      </c>
      <c r="F1061" t="s">
        <v>391</v>
      </c>
      <c r="G1061" t="s">
        <v>5476</v>
      </c>
      <c r="H1061" t="s">
        <v>32</v>
      </c>
      <c r="I1061" t="s">
        <v>28</v>
      </c>
      <c r="J1061" s="18">
        <v>1719.1680000000006</v>
      </c>
      <c r="K1061" s="18">
        <v>0</v>
      </c>
      <c r="L1061" s="18">
        <v>0</v>
      </c>
      <c r="M1061" s="18">
        <v>0</v>
      </c>
      <c r="N1061" s="18">
        <v>0</v>
      </c>
      <c r="O1061" s="18">
        <v>0</v>
      </c>
    </row>
    <row r="1062" spans="1:15" x14ac:dyDescent="0.25">
      <c r="A1062" t="s">
        <v>24</v>
      </c>
      <c r="B1062" t="s">
        <v>51</v>
      </c>
      <c r="C1062" t="s">
        <v>145</v>
      </c>
      <c r="D1062" t="s">
        <v>40</v>
      </c>
      <c r="E1062">
        <v>97</v>
      </c>
      <c r="F1062" t="s">
        <v>865</v>
      </c>
      <c r="G1062" t="s">
        <v>5470</v>
      </c>
      <c r="H1062" t="s">
        <v>32</v>
      </c>
      <c r="I1062" t="s">
        <v>37</v>
      </c>
      <c r="J1062" s="18">
        <v>0</v>
      </c>
      <c r="K1062" s="18">
        <v>0</v>
      </c>
      <c r="L1062" s="18">
        <v>0</v>
      </c>
      <c r="M1062" s="18">
        <v>0</v>
      </c>
      <c r="N1062" s="18">
        <v>0</v>
      </c>
      <c r="O1062" s="18">
        <v>0</v>
      </c>
    </row>
    <row r="1063" spans="1:15" x14ac:dyDescent="0.25">
      <c r="A1063" t="s">
        <v>24</v>
      </c>
      <c r="B1063" t="s">
        <v>51</v>
      </c>
      <c r="C1063" t="s">
        <v>145</v>
      </c>
      <c r="D1063" t="s">
        <v>40</v>
      </c>
      <c r="E1063">
        <v>97</v>
      </c>
      <c r="F1063" t="s">
        <v>865</v>
      </c>
      <c r="G1063" t="s">
        <v>43</v>
      </c>
      <c r="H1063" t="s">
        <v>46</v>
      </c>
      <c r="I1063" t="s">
        <v>37</v>
      </c>
      <c r="J1063" s="18">
        <v>43084.872000000003</v>
      </c>
      <c r="K1063" s="18">
        <v>3846.1538461538457</v>
      </c>
      <c r="L1063" s="18">
        <v>5600</v>
      </c>
      <c r="M1063" s="18">
        <v>2090</v>
      </c>
      <c r="N1063" s="18">
        <v>31454</v>
      </c>
      <c r="O1063" s="18">
        <v>94.718153846158657</v>
      </c>
    </row>
    <row r="1064" spans="1:15" x14ac:dyDescent="0.25">
      <c r="A1064" t="s">
        <v>24</v>
      </c>
      <c r="B1064" t="s">
        <v>51</v>
      </c>
      <c r="C1064" t="s">
        <v>145</v>
      </c>
      <c r="D1064" t="s">
        <v>40</v>
      </c>
      <c r="E1064">
        <v>97</v>
      </c>
      <c r="F1064" t="s">
        <v>865</v>
      </c>
      <c r="G1064" t="s">
        <v>43</v>
      </c>
      <c r="H1064" t="s">
        <v>32</v>
      </c>
      <c r="I1064" t="s">
        <v>37</v>
      </c>
      <c r="J1064" s="18">
        <v>17774.208000000002</v>
      </c>
      <c r="K1064" s="18">
        <v>5416.666666666667</v>
      </c>
      <c r="L1064" s="18">
        <v>200</v>
      </c>
      <c r="M1064" s="18">
        <v>110</v>
      </c>
      <c r="N1064" s="18">
        <v>12948</v>
      </c>
      <c r="O1064" s="18">
        <v>-900.4586666666637</v>
      </c>
    </row>
    <row r="1065" spans="1:15" x14ac:dyDescent="0.25">
      <c r="A1065" t="s">
        <v>24</v>
      </c>
      <c r="B1065" t="s">
        <v>51</v>
      </c>
      <c r="C1065" t="s">
        <v>145</v>
      </c>
      <c r="D1065" t="s">
        <v>40</v>
      </c>
      <c r="E1065">
        <v>97</v>
      </c>
      <c r="F1065" t="s">
        <v>865</v>
      </c>
      <c r="G1065" t="s">
        <v>5476</v>
      </c>
      <c r="H1065" t="s">
        <v>32</v>
      </c>
      <c r="I1065" t="s">
        <v>37</v>
      </c>
      <c r="J1065" s="18">
        <v>0</v>
      </c>
      <c r="K1065" s="18">
        <v>0</v>
      </c>
      <c r="L1065" s="18">
        <v>0</v>
      </c>
      <c r="M1065" s="18">
        <v>0</v>
      </c>
      <c r="N1065" s="18">
        <v>0</v>
      </c>
      <c r="O1065" s="18">
        <v>0</v>
      </c>
    </row>
    <row r="1066" spans="1:15" x14ac:dyDescent="0.25">
      <c r="A1066" t="s">
        <v>24</v>
      </c>
      <c r="B1066" t="s">
        <v>51</v>
      </c>
      <c r="C1066" t="s">
        <v>145</v>
      </c>
      <c r="D1066" t="s">
        <v>76</v>
      </c>
      <c r="E1066">
        <v>96</v>
      </c>
      <c r="F1066" t="s">
        <v>1917</v>
      </c>
      <c r="G1066" t="s">
        <v>5470</v>
      </c>
      <c r="H1066" t="s">
        <v>32</v>
      </c>
      <c r="I1066" t="s">
        <v>37</v>
      </c>
      <c r="J1066" s="18">
        <v>0</v>
      </c>
      <c r="K1066" s="18">
        <v>0</v>
      </c>
      <c r="L1066" s="18">
        <v>0</v>
      </c>
      <c r="M1066" s="18">
        <v>0</v>
      </c>
      <c r="N1066" s="18">
        <v>0</v>
      </c>
      <c r="O1066" s="18">
        <v>0</v>
      </c>
    </row>
    <row r="1067" spans="1:15" x14ac:dyDescent="0.25">
      <c r="A1067" t="s">
        <v>24</v>
      </c>
      <c r="B1067" t="s">
        <v>51</v>
      </c>
      <c r="C1067" t="s">
        <v>145</v>
      </c>
      <c r="D1067" t="s">
        <v>76</v>
      </c>
      <c r="E1067">
        <v>96</v>
      </c>
      <c r="F1067" t="s">
        <v>1917</v>
      </c>
      <c r="G1067" t="s">
        <v>43</v>
      </c>
      <c r="H1067" t="s">
        <v>46</v>
      </c>
      <c r="I1067" t="s">
        <v>37</v>
      </c>
      <c r="J1067" s="18">
        <v>24064.800000000003</v>
      </c>
      <c r="K1067" s="18">
        <v>2000</v>
      </c>
      <c r="L1067" s="18">
        <v>1950</v>
      </c>
      <c r="M1067" s="18">
        <v>70</v>
      </c>
      <c r="N1067" s="18">
        <v>12810</v>
      </c>
      <c r="O1067" s="18">
        <v>7234.8000000000011</v>
      </c>
    </row>
    <row r="1068" spans="1:15" x14ac:dyDescent="0.25">
      <c r="A1068" t="s">
        <v>24</v>
      </c>
      <c r="B1068" t="s">
        <v>51</v>
      </c>
      <c r="C1068" t="s">
        <v>145</v>
      </c>
      <c r="D1068" t="s">
        <v>76</v>
      </c>
      <c r="E1068">
        <v>96</v>
      </c>
      <c r="F1068" t="s">
        <v>1917</v>
      </c>
      <c r="G1068" t="s">
        <v>43</v>
      </c>
      <c r="H1068" t="s">
        <v>32</v>
      </c>
      <c r="I1068" t="s">
        <v>37</v>
      </c>
      <c r="J1068" s="18">
        <v>35624.340000000004</v>
      </c>
      <c r="K1068" s="18">
        <v>14000</v>
      </c>
      <c r="L1068" s="18">
        <v>200</v>
      </c>
      <c r="M1068" s="18">
        <v>1050</v>
      </c>
      <c r="N1068" s="18">
        <v>12000</v>
      </c>
      <c r="O1068" s="18">
        <v>8374.34</v>
      </c>
    </row>
    <row r="1069" spans="1:15" x14ac:dyDescent="0.25">
      <c r="A1069" t="s">
        <v>24</v>
      </c>
      <c r="B1069" t="s">
        <v>51</v>
      </c>
      <c r="C1069" t="s">
        <v>145</v>
      </c>
      <c r="D1069" t="s">
        <v>76</v>
      </c>
      <c r="E1069">
        <v>96</v>
      </c>
      <c r="F1069" t="s">
        <v>1917</v>
      </c>
      <c r="G1069" t="s">
        <v>5476</v>
      </c>
      <c r="H1069" t="s">
        <v>32</v>
      </c>
      <c r="I1069" t="s">
        <v>37</v>
      </c>
      <c r="J1069" s="18">
        <v>0</v>
      </c>
      <c r="K1069" s="18">
        <v>0</v>
      </c>
      <c r="L1069" s="18">
        <v>0</v>
      </c>
      <c r="M1069" s="18">
        <v>0</v>
      </c>
      <c r="N1069" s="18">
        <v>0</v>
      </c>
      <c r="O1069" s="18">
        <v>0</v>
      </c>
    </row>
    <row r="1070" spans="1:15" x14ac:dyDescent="0.25">
      <c r="A1070" t="s">
        <v>24</v>
      </c>
      <c r="B1070" t="s">
        <v>51</v>
      </c>
      <c r="C1070" t="s">
        <v>124</v>
      </c>
      <c r="D1070" t="s">
        <v>31</v>
      </c>
      <c r="E1070">
        <v>256</v>
      </c>
      <c r="F1070" t="s">
        <v>140</v>
      </c>
      <c r="G1070" t="s">
        <v>5470</v>
      </c>
      <c r="H1070" t="s">
        <v>32</v>
      </c>
      <c r="I1070" t="s">
        <v>37</v>
      </c>
      <c r="J1070" s="18">
        <v>0</v>
      </c>
      <c r="K1070" s="18">
        <v>0</v>
      </c>
      <c r="L1070" s="18">
        <v>0</v>
      </c>
      <c r="M1070" s="18">
        <v>0</v>
      </c>
      <c r="N1070" s="18">
        <v>0</v>
      </c>
      <c r="O1070" s="18">
        <v>0</v>
      </c>
    </row>
    <row r="1071" spans="1:15" x14ac:dyDescent="0.25">
      <c r="A1071" t="s">
        <v>24</v>
      </c>
      <c r="B1071" t="s">
        <v>51</v>
      </c>
      <c r="C1071" t="s">
        <v>124</v>
      </c>
      <c r="D1071" t="s">
        <v>31</v>
      </c>
      <c r="E1071">
        <v>256</v>
      </c>
      <c r="F1071" t="s">
        <v>140</v>
      </c>
      <c r="G1071" t="s">
        <v>43</v>
      </c>
      <c r="H1071" t="s">
        <v>46</v>
      </c>
      <c r="I1071" t="s">
        <v>37</v>
      </c>
      <c r="J1071" s="18">
        <v>46864.115999999995</v>
      </c>
      <c r="K1071" s="18">
        <v>2692.3076923076924</v>
      </c>
      <c r="L1071" s="18">
        <v>2400</v>
      </c>
      <c r="M1071" s="18">
        <v>1560</v>
      </c>
      <c r="N1071" s="18">
        <v>26604</v>
      </c>
      <c r="O1071" s="18">
        <v>13607.808307692303</v>
      </c>
    </row>
    <row r="1072" spans="1:15" x14ac:dyDescent="0.25">
      <c r="A1072" t="s">
        <v>24</v>
      </c>
      <c r="B1072" t="s">
        <v>51</v>
      </c>
      <c r="C1072" t="s">
        <v>124</v>
      </c>
      <c r="D1072" t="s">
        <v>31</v>
      </c>
      <c r="E1072">
        <v>256</v>
      </c>
      <c r="F1072" t="s">
        <v>140</v>
      </c>
      <c r="G1072" t="s">
        <v>43</v>
      </c>
      <c r="H1072" t="s">
        <v>32</v>
      </c>
      <c r="I1072" t="s">
        <v>37</v>
      </c>
      <c r="J1072" s="18">
        <v>34807.967999999993</v>
      </c>
      <c r="K1072" s="18">
        <v>14583.333333333334</v>
      </c>
      <c r="L1072" s="18">
        <v>2250</v>
      </c>
      <c r="M1072" s="18">
        <v>10</v>
      </c>
      <c r="N1072" s="18">
        <v>7742</v>
      </c>
      <c r="O1072" s="18">
        <v>10222.634666666661</v>
      </c>
    </row>
    <row r="1073" spans="1:15" x14ac:dyDescent="0.25">
      <c r="A1073" t="s">
        <v>24</v>
      </c>
      <c r="B1073" t="s">
        <v>51</v>
      </c>
      <c r="C1073" t="s">
        <v>124</v>
      </c>
      <c r="D1073" t="s">
        <v>31</v>
      </c>
      <c r="E1073">
        <v>256</v>
      </c>
      <c r="F1073" t="s">
        <v>140</v>
      </c>
      <c r="G1073" t="s">
        <v>5476</v>
      </c>
      <c r="H1073" t="s">
        <v>32</v>
      </c>
      <c r="I1073" t="s">
        <v>37</v>
      </c>
      <c r="J1073" s="18">
        <v>0</v>
      </c>
      <c r="K1073" s="18">
        <v>0</v>
      </c>
      <c r="L1073" s="18">
        <v>0</v>
      </c>
      <c r="M1073" s="18">
        <v>0</v>
      </c>
      <c r="N1073" s="18">
        <v>0</v>
      </c>
      <c r="O1073" s="18">
        <v>0</v>
      </c>
    </row>
    <row r="1074" spans="1:15" x14ac:dyDescent="0.25">
      <c r="A1074" t="s">
        <v>24</v>
      </c>
      <c r="B1074" t="s">
        <v>51</v>
      </c>
      <c r="C1074" t="s">
        <v>124</v>
      </c>
      <c r="D1074" t="s">
        <v>86</v>
      </c>
      <c r="E1074">
        <v>255</v>
      </c>
      <c r="F1074" t="s">
        <v>205</v>
      </c>
      <c r="G1074" t="s">
        <v>5470</v>
      </c>
      <c r="H1074" t="s">
        <v>32</v>
      </c>
      <c r="I1074" t="s">
        <v>37</v>
      </c>
      <c r="J1074" s="18">
        <v>0</v>
      </c>
      <c r="K1074" s="18">
        <v>0</v>
      </c>
      <c r="L1074" s="18">
        <v>0</v>
      </c>
      <c r="M1074" s="18">
        <v>0</v>
      </c>
      <c r="N1074" s="18">
        <v>0</v>
      </c>
      <c r="O1074" s="18">
        <v>0</v>
      </c>
    </row>
    <row r="1075" spans="1:15" x14ac:dyDescent="0.25">
      <c r="A1075" t="s">
        <v>24</v>
      </c>
      <c r="B1075" t="s">
        <v>51</v>
      </c>
      <c r="C1075" t="s">
        <v>124</v>
      </c>
      <c r="D1075" t="s">
        <v>86</v>
      </c>
      <c r="E1075">
        <v>255</v>
      </c>
      <c r="F1075" t="s">
        <v>205</v>
      </c>
      <c r="G1075" t="s">
        <v>43</v>
      </c>
      <c r="H1075" t="s">
        <v>46</v>
      </c>
      <c r="I1075" t="s">
        <v>37</v>
      </c>
      <c r="J1075" s="18">
        <v>49930.100999999995</v>
      </c>
      <c r="K1075" s="18">
        <v>6923.0769230769229</v>
      </c>
      <c r="L1075" s="18">
        <v>3650</v>
      </c>
      <c r="M1075" s="18">
        <v>1210</v>
      </c>
      <c r="N1075" s="18">
        <v>15931</v>
      </c>
      <c r="O1075" s="18">
        <v>22216.024076923077</v>
      </c>
    </row>
    <row r="1076" spans="1:15" x14ac:dyDescent="0.25">
      <c r="A1076" t="s">
        <v>24</v>
      </c>
      <c r="B1076" t="s">
        <v>51</v>
      </c>
      <c r="C1076" t="s">
        <v>124</v>
      </c>
      <c r="D1076" t="s">
        <v>86</v>
      </c>
      <c r="E1076">
        <v>255</v>
      </c>
      <c r="F1076" t="s">
        <v>205</v>
      </c>
      <c r="G1076" t="s">
        <v>43</v>
      </c>
      <c r="H1076" t="s">
        <v>32</v>
      </c>
      <c r="I1076" t="s">
        <v>37</v>
      </c>
      <c r="J1076" s="18">
        <v>59446.062000000005</v>
      </c>
      <c r="K1076" s="18">
        <v>17333.333333333336</v>
      </c>
      <c r="L1076" s="18">
        <v>3650</v>
      </c>
      <c r="M1076" s="18">
        <v>570</v>
      </c>
      <c r="N1076" s="18">
        <v>36844</v>
      </c>
      <c r="O1076" s="18">
        <v>1048.7286666666641</v>
      </c>
    </row>
    <row r="1077" spans="1:15" x14ac:dyDescent="0.25">
      <c r="A1077" t="s">
        <v>24</v>
      </c>
      <c r="B1077" t="s">
        <v>51</v>
      </c>
      <c r="C1077" t="s">
        <v>124</v>
      </c>
      <c r="D1077" t="s">
        <v>86</v>
      </c>
      <c r="E1077">
        <v>255</v>
      </c>
      <c r="F1077" t="s">
        <v>205</v>
      </c>
      <c r="G1077" t="s">
        <v>5476</v>
      </c>
      <c r="H1077" t="s">
        <v>32</v>
      </c>
      <c r="I1077" t="s">
        <v>37</v>
      </c>
      <c r="J1077" s="18">
        <v>0</v>
      </c>
      <c r="K1077" s="18">
        <v>0</v>
      </c>
      <c r="L1077" s="18">
        <v>0</v>
      </c>
      <c r="M1077" s="18">
        <v>0</v>
      </c>
      <c r="N1077" s="18">
        <v>0</v>
      </c>
      <c r="O1077" s="18">
        <v>0</v>
      </c>
    </row>
    <row r="1078" spans="1:15" x14ac:dyDescent="0.25">
      <c r="A1078" t="s">
        <v>24</v>
      </c>
      <c r="B1078" t="s">
        <v>51</v>
      </c>
      <c r="C1078" t="s">
        <v>124</v>
      </c>
      <c r="D1078" t="s">
        <v>52</v>
      </c>
      <c r="E1078">
        <v>257</v>
      </c>
      <c r="F1078" t="s">
        <v>784</v>
      </c>
      <c r="G1078" t="s">
        <v>5470</v>
      </c>
      <c r="H1078" t="s">
        <v>32</v>
      </c>
      <c r="I1078" t="s">
        <v>37</v>
      </c>
      <c r="J1078" s="18">
        <v>0</v>
      </c>
      <c r="K1078" s="18">
        <v>0</v>
      </c>
      <c r="L1078" s="18">
        <v>0</v>
      </c>
      <c r="M1078" s="18">
        <v>0</v>
      </c>
      <c r="N1078" s="18">
        <v>0</v>
      </c>
      <c r="O1078" s="18">
        <v>0</v>
      </c>
    </row>
    <row r="1079" spans="1:15" x14ac:dyDescent="0.25">
      <c r="A1079" t="s">
        <v>24</v>
      </c>
      <c r="B1079" t="s">
        <v>51</v>
      </c>
      <c r="C1079" t="s">
        <v>124</v>
      </c>
      <c r="D1079" t="s">
        <v>52</v>
      </c>
      <c r="E1079">
        <v>257</v>
      </c>
      <c r="F1079" t="s">
        <v>784</v>
      </c>
      <c r="G1079" t="s">
        <v>43</v>
      </c>
      <c r="H1079" t="s">
        <v>46</v>
      </c>
      <c r="I1079" t="s">
        <v>37</v>
      </c>
      <c r="J1079" s="18">
        <v>75612.537000000011</v>
      </c>
      <c r="K1079" s="18">
        <v>8923.076923076922</v>
      </c>
      <c r="L1079" s="18">
        <v>3350</v>
      </c>
      <c r="M1079" s="18">
        <v>1000</v>
      </c>
      <c r="N1079" s="18">
        <v>7896</v>
      </c>
      <c r="O1079" s="18">
        <v>54443.460076923075</v>
      </c>
    </row>
    <row r="1080" spans="1:15" x14ac:dyDescent="0.25">
      <c r="A1080" t="s">
        <v>24</v>
      </c>
      <c r="B1080" t="s">
        <v>51</v>
      </c>
      <c r="C1080" t="s">
        <v>124</v>
      </c>
      <c r="D1080" t="s">
        <v>52</v>
      </c>
      <c r="E1080">
        <v>257</v>
      </c>
      <c r="F1080" t="s">
        <v>784</v>
      </c>
      <c r="G1080" t="s">
        <v>5476</v>
      </c>
      <c r="H1080" t="s">
        <v>32</v>
      </c>
      <c r="I1080" t="s">
        <v>37</v>
      </c>
      <c r="J1080" s="18">
        <v>0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</row>
    <row r="1081" spans="1:15" x14ac:dyDescent="0.25">
      <c r="A1081" t="s">
        <v>24</v>
      </c>
      <c r="B1081" t="s">
        <v>51</v>
      </c>
      <c r="C1081" t="s">
        <v>124</v>
      </c>
      <c r="D1081" t="s">
        <v>40</v>
      </c>
      <c r="E1081">
        <v>259</v>
      </c>
      <c r="F1081" t="s">
        <v>469</v>
      </c>
      <c r="G1081" t="s">
        <v>5470</v>
      </c>
      <c r="H1081" t="s">
        <v>32</v>
      </c>
      <c r="I1081" t="s">
        <v>28</v>
      </c>
      <c r="J1081" s="18">
        <v>0</v>
      </c>
      <c r="K1081" s="18">
        <v>0</v>
      </c>
      <c r="L1081" s="18">
        <v>0</v>
      </c>
      <c r="M1081" s="18">
        <v>0</v>
      </c>
      <c r="N1081" s="18">
        <v>0</v>
      </c>
      <c r="O1081" s="18">
        <v>0</v>
      </c>
    </row>
    <row r="1082" spans="1:15" x14ac:dyDescent="0.25">
      <c r="A1082" t="s">
        <v>24</v>
      </c>
      <c r="B1082" t="s">
        <v>51</v>
      </c>
      <c r="C1082" t="s">
        <v>124</v>
      </c>
      <c r="D1082" t="s">
        <v>40</v>
      </c>
      <c r="E1082">
        <v>259</v>
      </c>
      <c r="F1082" t="s">
        <v>469</v>
      </c>
      <c r="G1082" t="s">
        <v>43</v>
      </c>
      <c r="H1082" t="s">
        <v>46</v>
      </c>
      <c r="I1082" t="s">
        <v>28</v>
      </c>
      <c r="J1082" s="18">
        <v>52416</v>
      </c>
      <c r="K1082" s="18">
        <v>6692.3076923076915</v>
      </c>
      <c r="L1082" s="18">
        <v>3650</v>
      </c>
      <c r="M1082" s="18">
        <v>900</v>
      </c>
      <c r="N1082" s="18">
        <v>15727</v>
      </c>
      <c r="O1082" s="18">
        <v>25446.692307692305</v>
      </c>
    </row>
    <row r="1083" spans="1:15" x14ac:dyDescent="0.25">
      <c r="A1083" t="s">
        <v>24</v>
      </c>
      <c r="B1083" t="s">
        <v>51</v>
      </c>
      <c r="C1083" t="s">
        <v>124</v>
      </c>
      <c r="D1083" t="s">
        <v>40</v>
      </c>
      <c r="E1083">
        <v>259</v>
      </c>
      <c r="F1083" t="s">
        <v>469</v>
      </c>
      <c r="G1083" t="s">
        <v>43</v>
      </c>
      <c r="H1083" t="s">
        <v>32</v>
      </c>
      <c r="I1083" t="s">
        <v>28</v>
      </c>
      <c r="J1083" s="18">
        <v>42232.319999999992</v>
      </c>
      <c r="K1083" s="18">
        <v>29833.333333333336</v>
      </c>
      <c r="L1083" s="18">
        <v>1200</v>
      </c>
      <c r="M1083" s="18">
        <v>350</v>
      </c>
      <c r="N1083" s="18">
        <v>0</v>
      </c>
      <c r="O1083" s="18">
        <v>10848.98666666666</v>
      </c>
    </row>
    <row r="1084" spans="1:15" x14ac:dyDescent="0.25">
      <c r="A1084" t="s">
        <v>24</v>
      </c>
      <c r="B1084" t="s">
        <v>51</v>
      </c>
      <c r="C1084" t="s">
        <v>124</v>
      </c>
      <c r="D1084" t="s">
        <v>40</v>
      </c>
      <c r="E1084">
        <v>259</v>
      </c>
      <c r="F1084" t="s">
        <v>469</v>
      </c>
      <c r="G1084" t="s">
        <v>5476</v>
      </c>
      <c r="H1084" t="s">
        <v>32</v>
      </c>
      <c r="I1084" t="s">
        <v>28</v>
      </c>
      <c r="J1084" s="18">
        <v>22404.095999999998</v>
      </c>
      <c r="K1084" s="18">
        <v>0</v>
      </c>
      <c r="L1084" s="18">
        <v>0</v>
      </c>
      <c r="M1084" s="18">
        <v>0</v>
      </c>
      <c r="N1084" s="18">
        <v>0</v>
      </c>
      <c r="O1084" s="18">
        <v>0</v>
      </c>
    </row>
    <row r="1085" spans="1:15" x14ac:dyDescent="0.25">
      <c r="A1085" t="s">
        <v>24</v>
      </c>
      <c r="B1085" t="s">
        <v>51</v>
      </c>
      <c r="C1085" t="s">
        <v>124</v>
      </c>
      <c r="D1085" t="s">
        <v>76</v>
      </c>
      <c r="E1085">
        <v>258</v>
      </c>
      <c r="F1085" t="s">
        <v>123</v>
      </c>
      <c r="G1085" t="s">
        <v>5470</v>
      </c>
      <c r="H1085" t="s">
        <v>32</v>
      </c>
      <c r="I1085" t="s">
        <v>37</v>
      </c>
      <c r="J1085" s="18">
        <v>0</v>
      </c>
      <c r="K1085" s="18">
        <v>0</v>
      </c>
      <c r="L1085" s="18">
        <v>0</v>
      </c>
      <c r="M1085" s="18">
        <v>0</v>
      </c>
      <c r="N1085" s="18">
        <v>0</v>
      </c>
      <c r="O1085" s="18">
        <v>0</v>
      </c>
    </row>
    <row r="1086" spans="1:15" x14ac:dyDescent="0.25">
      <c r="A1086" t="s">
        <v>24</v>
      </c>
      <c r="B1086" t="s">
        <v>51</v>
      </c>
      <c r="C1086" t="s">
        <v>124</v>
      </c>
      <c r="D1086" t="s">
        <v>76</v>
      </c>
      <c r="E1086">
        <v>258</v>
      </c>
      <c r="F1086" t="s">
        <v>123</v>
      </c>
      <c r="G1086" t="s">
        <v>43</v>
      </c>
      <c r="H1086" t="s">
        <v>46</v>
      </c>
      <c r="I1086" t="s">
        <v>37</v>
      </c>
      <c r="J1086" s="18">
        <v>43953.39</v>
      </c>
      <c r="K1086" s="18">
        <v>4153.8461538461534</v>
      </c>
      <c r="L1086" s="18">
        <v>3900</v>
      </c>
      <c r="M1086" s="18">
        <v>1620</v>
      </c>
      <c r="N1086" s="18">
        <v>18638</v>
      </c>
      <c r="O1086" s="18">
        <v>15641.543846153843</v>
      </c>
    </row>
    <row r="1087" spans="1:15" x14ac:dyDescent="0.25">
      <c r="A1087" t="s">
        <v>24</v>
      </c>
      <c r="B1087" t="s">
        <v>51</v>
      </c>
      <c r="C1087" t="s">
        <v>124</v>
      </c>
      <c r="D1087" t="s">
        <v>76</v>
      </c>
      <c r="E1087">
        <v>258</v>
      </c>
      <c r="F1087" t="s">
        <v>123</v>
      </c>
      <c r="G1087" t="s">
        <v>43</v>
      </c>
      <c r="H1087" t="s">
        <v>32</v>
      </c>
      <c r="I1087" t="s">
        <v>37</v>
      </c>
      <c r="J1087" s="18">
        <v>35446.319999999992</v>
      </c>
      <c r="K1087" s="18">
        <v>0</v>
      </c>
      <c r="L1087" s="18">
        <v>950</v>
      </c>
      <c r="M1087" s="18">
        <v>1100</v>
      </c>
      <c r="N1087" s="18">
        <v>33220</v>
      </c>
      <c r="O1087" s="18">
        <v>176.31999999999789</v>
      </c>
    </row>
    <row r="1088" spans="1:15" x14ac:dyDescent="0.25">
      <c r="A1088" t="s">
        <v>24</v>
      </c>
      <c r="B1088" t="s">
        <v>51</v>
      </c>
      <c r="C1088" t="s">
        <v>124</v>
      </c>
      <c r="D1088" t="s">
        <v>76</v>
      </c>
      <c r="E1088">
        <v>258</v>
      </c>
      <c r="F1088" t="s">
        <v>123</v>
      </c>
      <c r="G1088" t="s">
        <v>5476</v>
      </c>
      <c r="H1088" t="s">
        <v>32</v>
      </c>
      <c r="I1088" t="s">
        <v>37</v>
      </c>
      <c r="J1088" s="18">
        <v>0</v>
      </c>
      <c r="K1088" s="18">
        <v>0</v>
      </c>
      <c r="L1088" s="18">
        <v>0</v>
      </c>
      <c r="M1088" s="18">
        <v>0</v>
      </c>
      <c r="N1088" s="18">
        <v>0</v>
      </c>
      <c r="O1088" s="18">
        <v>0</v>
      </c>
    </row>
    <row r="1089" spans="1:15" x14ac:dyDescent="0.25">
      <c r="A1089" t="s">
        <v>24</v>
      </c>
      <c r="B1089" t="s">
        <v>51</v>
      </c>
      <c r="C1089" t="s">
        <v>164</v>
      </c>
      <c r="D1089" t="s">
        <v>52</v>
      </c>
      <c r="E1089">
        <v>234</v>
      </c>
      <c r="F1089" t="s">
        <v>163</v>
      </c>
      <c r="G1089" t="s">
        <v>5470</v>
      </c>
      <c r="H1089" t="s">
        <v>32</v>
      </c>
      <c r="I1089" t="s">
        <v>28</v>
      </c>
      <c r="J1089" s="18">
        <v>0</v>
      </c>
      <c r="K1089" s="18">
        <v>0</v>
      </c>
      <c r="L1089" s="18">
        <v>0</v>
      </c>
      <c r="M1089" s="18">
        <v>0</v>
      </c>
      <c r="N1089" s="18">
        <v>0</v>
      </c>
      <c r="O1089" s="18">
        <v>0</v>
      </c>
    </row>
    <row r="1090" spans="1:15" x14ac:dyDescent="0.25">
      <c r="A1090" t="s">
        <v>24</v>
      </c>
      <c r="B1090" t="s">
        <v>51</v>
      </c>
      <c r="C1090" t="s">
        <v>164</v>
      </c>
      <c r="D1090" t="s">
        <v>52</v>
      </c>
      <c r="E1090">
        <v>234</v>
      </c>
      <c r="F1090" t="s">
        <v>163</v>
      </c>
      <c r="G1090" t="s">
        <v>43</v>
      </c>
      <c r="H1090" t="s">
        <v>46</v>
      </c>
      <c r="I1090" t="s">
        <v>28</v>
      </c>
      <c r="J1090" s="18">
        <v>98656.800000000047</v>
      </c>
      <c r="K1090" s="18">
        <v>6230.7692307692305</v>
      </c>
      <c r="L1090" s="18">
        <v>5600</v>
      </c>
      <c r="M1090" s="18">
        <v>910</v>
      </c>
      <c r="N1090" s="18">
        <v>26259</v>
      </c>
      <c r="O1090" s="18">
        <v>59657.030769230762</v>
      </c>
    </row>
    <row r="1091" spans="1:15" x14ac:dyDescent="0.25">
      <c r="A1091" t="s">
        <v>24</v>
      </c>
      <c r="B1091" t="s">
        <v>51</v>
      </c>
      <c r="C1091" t="s">
        <v>164</v>
      </c>
      <c r="D1091" t="s">
        <v>52</v>
      </c>
      <c r="E1091">
        <v>234</v>
      </c>
      <c r="F1091" t="s">
        <v>163</v>
      </c>
      <c r="G1091" t="s">
        <v>43</v>
      </c>
      <c r="H1091" t="s">
        <v>32</v>
      </c>
      <c r="I1091" t="s">
        <v>28</v>
      </c>
      <c r="J1091" s="18">
        <v>42484.640000000007</v>
      </c>
      <c r="K1091" s="18">
        <v>26916.666666666668</v>
      </c>
      <c r="L1091" s="18">
        <v>1950</v>
      </c>
      <c r="M1091" s="18">
        <v>560</v>
      </c>
      <c r="N1091" s="18">
        <v>0</v>
      </c>
      <c r="O1091" s="18">
        <v>13057.973333333335</v>
      </c>
    </row>
    <row r="1092" spans="1:15" x14ac:dyDescent="0.25">
      <c r="A1092" t="s">
        <v>24</v>
      </c>
      <c r="B1092" t="s">
        <v>51</v>
      </c>
      <c r="C1092" t="s">
        <v>164</v>
      </c>
      <c r="D1092" t="s">
        <v>52</v>
      </c>
      <c r="E1092">
        <v>234</v>
      </c>
      <c r="F1092" t="s">
        <v>163</v>
      </c>
      <c r="G1092" t="s">
        <v>5476</v>
      </c>
      <c r="H1092" t="s">
        <v>32</v>
      </c>
      <c r="I1092" t="s">
        <v>28</v>
      </c>
      <c r="J1092" s="18">
        <v>-1411.4144000000003</v>
      </c>
      <c r="K1092" s="18">
        <v>0</v>
      </c>
      <c r="L1092" s="18">
        <v>0</v>
      </c>
      <c r="M1092" s="18">
        <v>0</v>
      </c>
      <c r="N1092" s="18">
        <v>0</v>
      </c>
      <c r="O1092" s="18">
        <v>0</v>
      </c>
    </row>
    <row r="1093" spans="1:15" x14ac:dyDescent="0.25">
      <c r="A1093" t="s">
        <v>24</v>
      </c>
      <c r="B1093" t="s">
        <v>51</v>
      </c>
      <c r="C1093" t="s">
        <v>164</v>
      </c>
      <c r="D1093" t="s">
        <v>40</v>
      </c>
      <c r="E1093">
        <v>236</v>
      </c>
      <c r="F1093" t="s">
        <v>485</v>
      </c>
      <c r="G1093" t="s">
        <v>5470</v>
      </c>
      <c r="H1093" t="s">
        <v>32</v>
      </c>
      <c r="I1093" t="s">
        <v>37</v>
      </c>
      <c r="J1093" s="18">
        <v>0</v>
      </c>
      <c r="K1093" s="18">
        <v>0</v>
      </c>
      <c r="L1093" s="18">
        <v>0</v>
      </c>
      <c r="M1093" s="18">
        <v>0</v>
      </c>
      <c r="N1093" s="18">
        <v>0</v>
      </c>
      <c r="O1093" s="18">
        <v>0</v>
      </c>
    </row>
    <row r="1094" spans="1:15" x14ac:dyDescent="0.25">
      <c r="A1094" t="s">
        <v>24</v>
      </c>
      <c r="B1094" t="s">
        <v>51</v>
      </c>
      <c r="C1094" t="s">
        <v>164</v>
      </c>
      <c r="D1094" t="s">
        <v>40</v>
      </c>
      <c r="E1094">
        <v>236</v>
      </c>
      <c r="F1094" t="s">
        <v>485</v>
      </c>
      <c r="G1094" t="s">
        <v>43</v>
      </c>
      <c r="H1094" t="s">
        <v>46</v>
      </c>
      <c r="I1094" t="s">
        <v>37</v>
      </c>
      <c r="J1094" s="18">
        <v>23391.599999999999</v>
      </c>
      <c r="K1094" s="18">
        <v>4307.6923076923076</v>
      </c>
      <c r="L1094" s="18">
        <v>1650</v>
      </c>
      <c r="M1094" s="18">
        <v>660</v>
      </c>
      <c r="N1094" s="18">
        <v>11165</v>
      </c>
      <c r="O1094" s="18">
        <v>5608.9076923076927</v>
      </c>
    </row>
    <row r="1095" spans="1:15" x14ac:dyDescent="0.25">
      <c r="A1095" t="s">
        <v>24</v>
      </c>
      <c r="B1095" t="s">
        <v>51</v>
      </c>
      <c r="C1095" t="s">
        <v>164</v>
      </c>
      <c r="D1095" t="s">
        <v>40</v>
      </c>
      <c r="E1095">
        <v>236</v>
      </c>
      <c r="F1095" t="s">
        <v>485</v>
      </c>
      <c r="G1095" t="s">
        <v>43</v>
      </c>
      <c r="H1095" t="s">
        <v>32</v>
      </c>
      <c r="I1095" t="s">
        <v>37</v>
      </c>
      <c r="J1095" s="18">
        <v>0</v>
      </c>
      <c r="K1095" s="18">
        <v>0</v>
      </c>
      <c r="L1095" s="18">
        <v>1250</v>
      </c>
      <c r="M1095" s="18">
        <v>260</v>
      </c>
      <c r="N1095" s="18">
        <v>0</v>
      </c>
      <c r="O1095" s="18">
        <v>-1510</v>
      </c>
    </row>
    <row r="1096" spans="1:15" x14ac:dyDescent="0.25">
      <c r="A1096" t="s">
        <v>24</v>
      </c>
      <c r="B1096" t="s">
        <v>51</v>
      </c>
      <c r="C1096" t="s">
        <v>164</v>
      </c>
      <c r="D1096" t="s">
        <v>40</v>
      </c>
      <c r="E1096">
        <v>236</v>
      </c>
      <c r="F1096" t="s">
        <v>485</v>
      </c>
      <c r="G1096" t="s">
        <v>5476</v>
      </c>
      <c r="H1096" t="s">
        <v>32</v>
      </c>
      <c r="I1096" t="s">
        <v>37</v>
      </c>
      <c r="J1096" s="18">
        <v>0</v>
      </c>
      <c r="K1096" s="18">
        <v>0</v>
      </c>
      <c r="L1096" s="18">
        <v>0</v>
      </c>
      <c r="M1096" s="18">
        <v>0</v>
      </c>
      <c r="N1096" s="18">
        <v>0</v>
      </c>
      <c r="O1096" s="18">
        <v>0</v>
      </c>
    </row>
    <row r="1097" spans="1:15" x14ac:dyDescent="0.25">
      <c r="A1097" t="s">
        <v>24</v>
      </c>
      <c r="B1097" t="s">
        <v>51</v>
      </c>
      <c r="C1097" t="s">
        <v>164</v>
      </c>
      <c r="D1097" t="s">
        <v>76</v>
      </c>
      <c r="E1097">
        <v>235</v>
      </c>
      <c r="F1097" t="s">
        <v>203</v>
      </c>
      <c r="G1097" t="s">
        <v>5470</v>
      </c>
      <c r="H1097" t="s">
        <v>32</v>
      </c>
      <c r="I1097" t="s">
        <v>37</v>
      </c>
      <c r="J1097" s="18">
        <v>0</v>
      </c>
      <c r="K1097" s="18">
        <v>0</v>
      </c>
      <c r="L1097" s="18">
        <v>0</v>
      </c>
      <c r="M1097" s="18">
        <v>0</v>
      </c>
      <c r="N1097" s="18">
        <v>0</v>
      </c>
      <c r="O1097" s="18">
        <v>0</v>
      </c>
    </row>
    <row r="1098" spans="1:15" x14ac:dyDescent="0.25">
      <c r="A1098" t="s">
        <v>24</v>
      </c>
      <c r="B1098" t="s">
        <v>51</v>
      </c>
      <c r="C1098" t="s">
        <v>164</v>
      </c>
      <c r="D1098" t="s">
        <v>76</v>
      </c>
      <c r="E1098">
        <v>235</v>
      </c>
      <c r="F1098" t="s">
        <v>203</v>
      </c>
      <c r="G1098" t="s">
        <v>43</v>
      </c>
      <c r="H1098" t="s">
        <v>46</v>
      </c>
      <c r="I1098" t="s">
        <v>37</v>
      </c>
      <c r="J1098" s="18">
        <v>40945.4</v>
      </c>
      <c r="K1098" s="18">
        <v>6153.8461538461543</v>
      </c>
      <c r="L1098" s="18">
        <v>2000</v>
      </c>
      <c r="M1098" s="18">
        <v>630</v>
      </c>
      <c r="N1098" s="18">
        <v>7348</v>
      </c>
      <c r="O1098" s="18">
        <v>24813.553846153849</v>
      </c>
    </row>
    <row r="1099" spans="1:15" x14ac:dyDescent="0.25">
      <c r="A1099" t="s">
        <v>24</v>
      </c>
      <c r="B1099" t="s">
        <v>51</v>
      </c>
      <c r="C1099" t="s">
        <v>164</v>
      </c>
      <c r="D1099" t="s">
        <v>76</v>
      </c>
      <c r="E1099">
        <v>235</v>
      </c>
      <c r="F1099" t="s">
        <v>203</v>
      </c>
      <c r="G1099" t="s">
        <v>43</v>
      </c>
      <c r="H1099" t="s">
        <v>32</v>
      </c>
      <c r="I1099" t="s">
        <v>37</v>
      </c>
      <c r="J1099" s="18">
        <v>42904.799999999996</v>
      </c>
      <c r="K1099" s="18">
        <v>9166.6666666666661</v>
      </c>
      <c r="L1099" s="18">
        <v>2100</v>
      </c>
      <c r="M1099" s="18">
        <v>30</v>
      </c>
      <c r="N1099" s="18">
        <v>32783</v>
      </c>
      <c r="O1099" s="18">
        <v>-1174.8666666666659</v>
      </c>
    </row>
    <row r="1100" spans="1:15" x14ac:dyDescent="0.25">
      <c r="A1100" t="s">
        <v>24</v>
      </c>
      <c r="B1100" t="s">
        <v>51</v>
      </c>
      <c r="C1100" t="s">
        <v>164</v>
      </c>
      <c r="D1100" t="s">
        <v>76</v>
      </c>
      <c r="E1100">
        <v>235</v>
      </c>
      <c r="F1100" t="s">
        <v>203</v>
      </c>
      <c r="G1100" t="s">
        <v>5476</v>
      </c>
      <c r="H1100" t="s">
        <v>32</v>
      </c>
      <c r="I1100" t="s">
        <v>37</v>
      </c>
      <c r="J1100" s="18">
        <v>0</v>
      </c>
      <c r="K1100" s="18">
        <v>0</v>
      </c>
      <c r="L1100" s="18">
        <v>0</v>
      </c>
      <c r="M1100" s="18">
        <v>0</v>
      </c>
      <c r="N1100" s="18">
        <v>0</v>
      </c>
      <c r="O1100" s="18">
        <v>0</v>
      </c>
    </row>
    <row r="1101" spans="1:15" x14ac:dyDescent="0.25">
      <c r="A1101" t="s">
        <v>24</v>
      </c>
      <c r="B1101" t="s">
        <v>51</v>
      </c>
      <c r="C1101" t="s">
        <v>781</v>
      </c>
      <c r="D1101" t="s">
        <v>40</v>
      </c>
      <c r="E1101">
        <v>207</v>
      </c>
      <c r="F1101" t="s">
        <v>780</v>
      </c>
      <c r="G1101" t="s">
        <v>5470</v>
      </c>
      <c r="H1101" t="s">
        <v>32</v>
      </c>
      <c r="I1101" t="s">
        <v>37</v>
      </c>
      <c r="J1101" s="18">
        <v>0</v>
      </c>
      <c r="K1101" s="18">
        <v>0</v>
      </c>
      <c r="L1101" s="18">
        <v>0</v>
      </c>
      <c r="M1101" s="18">
        <v>0</v>
      </c>
      <c r="N1101" s="18">
        <v>0</v>
      </c>
      <c r="O1101" s="18">
        <v>0</v>
      </c>
    </row>
    <row r="1102" spans="1:15" x14ac:dyDescent="0.25">
      <c r="A1102" t="s">
        <v>24</v>
      </c>
      <c r="B1102" t="s">
        <v>51</v>
      </c>
      <c r="C1102" t="s">
        <v>781</v>
      </c>
      <c r="D1102" t="s">
        <v>40</v>
      </c>
      <c r="E1102">
        <v>207</v>
      </c>
      <c r="F1102" t="s">
        <v>780</v>
      </c>
      <c r="G1102" t="s">
        <v>43</v>
      </c>
      <c r="H1102" t="s">
        <v>46</v>
      </c>
      <c r="I1102" t="s">
        <v>37</v>
      </c>
      <c r="J1102" s="18">
        <v>24520.383999999998</v>
      </c>
      <c r="K1102" s="18">
        <v>4000</v>
      </c>
      <c r="L1102" s="18">
        <v>1700</v>
      </c>
      <c r="M1102" s="18">
        <v>590</v>
      </c>
      <c r="N1102" s="18">
        <v>4640</v>
      </c>
      <c r="O1102" s="18">
        <v>13590.384</v>
      </c>
    </row>
    <row r="1103" spans="1:15" x14ac:dyDescent="0.25">
      <c r="A1103" t="s">
        <v>24</v>
      </c>
      <c r="B1103" t="s">
        <v>51</v>
      </c>
      <c r="C1103" t="s">
        <v>781</v>
      </c>
      <c r="D1103" t="s">
        <v>40</v>
      </c>
      <c r="E1103">
        <v>207</v>
      </c>
      <c r="F1103" t="s">
        <v>780</v>
      </c>
      <c r="G1103" t="s">
        <v>43</v>
      </c>
      <c r="H1103" t="s">
        <v>32</v>
      </c>
      <c r="I1103" t="s">
        <v>37</v>
      </c>
      <c r="J1103" s="18">
        <v>9370.3680000000004</v>
      </c>
      <c r="K1103" s="18">
        <v>0</v>
      </c>
      <c r="L1103" s="18">
        <v>200</v>
      </c>
      <c r="M1103" s="18">
        <v>0</v>
      </c>
      <c r="N1103" s="18">
        <v>12284</v>
      </c>
      <c r="O1103" s="18">
        <v>-3113.6319999999996</v>
      </c>
    </row>
    <row r="1104" spans="1:15" x14ac:dyDescent="0.25">
      <c r="A1104" t="s">
        <v>24</v>
      </c>
      <c r="B1104" t="s">
        <v>51</v>
      </c>
      <c r="C1104" t="s">
        <v>781</v>
      </c>
      <c r="D1104" t="s">
        <v>40</v>
      </c>
      <c r="E1104">
        <v>207</v>
      </c>
      <c r="F1104" t="s">
        <v>780</v>
      </c>
      <c r="G1104" t="s">
        <v>5476</v>
      </c>
      <c r="H1104" t="s">
        <v>32</v>
      </c>
      <c r="I1104" t="s">
        <v>37</v>
      </c>
      <c r="J1104" s="18">
        <v>0</v>
      </c>
      <c r="K1104" s="18">
        <v>0</v>
      </c>
      <c r="L1104" s="18">
        <v>0</v>
      </c>
      <c r="M1104" s="18">
        <v>0</v>
      </c>
      <c r="N1104" s="18">
        <v>0</v>
      </c>
      <c r="O1104" s="18">
        <v>0</v>
      </c>
    </row>
    <row r="1105" spans="1:15" x14ac:dyDescent="0.25">
      <c r="A1105" t="s">
        <v>24</v>
      </c>
      <c r="B1105" t="s">
        <v>51</v>
      </c>
      <c r="C1105" t="s">
        <v>172</v>
      </c>
      <c r="D1105" t="s">
        <v>31</v>
      </c>
      <c r="E1105">
        <v>28</v>
      </c>
      <c r="F1105" t="s">
        <v>611</v>
      </c>
      <c r="G1105" t="s">
        <v>5470</v>
      </c>
      <c r="H1105" t="s">
        <v>32</v>
      </c>
      <c r="I1105" t="s">
        <v>28</v>
      </c>
      <c r="J1105" s="18">
        <v>0</v>
      </c>
      <c r="K1105" s="18">
        <v>0</v>
      </c>
      <c r="L1105" s="18">
        <v>0</v>
      </c>
      <c r="M1105" s="18">
        <v>0</v>
      </c>
      <c r="N1105" s="18">
        <v>0</v>
      </c>
      <c r="O1105" s="18">
        <v>0</v>
      </c>
    </row>
    <row r="1106" spans="1:15" x14ac:dyDescent="0.25">
      <c r="A1106" t="s">
        <v>24</v>
      </c>
      <c r="B1106" t="s">
        <v>51</v>
      </c>
      <c r="C1106" t="s">
        <v>172</v>
      </c>
      <c r="D1106" t="s">
        <v>31</v>
      </c>
      <c r="E1106">
        <v>28</v>
      </c>
      <c r="F1106" t="s">
        <v>611</v>
      </c>
      <c r="G1106" t="s">
        <v>43</v>
      </c>
      <c r="H1106" t="s">
        <v>46</v>
      </c>
      <c r="I1106" t="s">
        <v>28</v>
      </c>
      <c r="J1106" s="18">
        <v>68225.280000000013</v>
      </c>
      <c r="K1106" s="18">
        <v>6538.4615384615381</v>
      </c>
      <c r="L1106" s="18">
        <v>4600</v>
      </c>
      <c r="M1106" s="18">
        <v>1660</v>
      </c>
      <c r="N1106" s="18">
        <v>6150</v>
      </c>
      <c r="O1106" s="18">
        <v>49276.818461538474</v>
      </c>
    </row>
    <row r="1107" spans="1:15" x14ac:dyDescent="0.25">
      <c r="A1107" t="s">
        <v>24</v>
      </c>
      <c r="B1107" t="s">
        <v>51</v>
      </c>
      <c r="C1107" t="s">
        <v>172</v>
      </c>
      <c r="D1107" t="s">
        <v>31</v>
      </c>
      <c r="E1107">
        <v>28</v>
      </c>
      <c r="F1107" t="s">
        <v>611</v>
      </c>
      <c r="G1107" t="s">
        <v>43</v>
      </c>
      <c r="H1107" t="s">
        <v>32</v>
      </c>
      <c r="I1107" t="s">
        <v>28</v>
      </c>
      <c r="J1107" s="18">
        <v>33694.080000000002</v>
      </c>
      <c r="K1107" s="18">
        <v>10833.333333333334</v>
      </c>
      <c r="L1107" s="18">
        <v>950</v>
      </c>
      <c r="M1107" s="18">
        <v>20</v>
      </c>
      <c r="N1107" s="18">
        <v>11753</v>
      </c>
      <c r="O1107" s="18">
        <v>10137.746666666668</v>
      </c>
    </row>
    <row r="1108" spans="1:15" x14ac:dyDescent="0.25">
      <c r="A1108" t="s">
        <v>24</v>
      </c>
      <c r="B1108" t="s">
        <v>51</v>
      </c>
      <c r="C1108" t="s">
        <v>172</v>
      </c>
      <c r="D1108" t="s">
        <v>31</v>
      </c>
      <c r="E1108">
        <v>28</v>
      </c>
      <c r="F1108" t="s">
        <v>611</v>
      </c>
      <c r="G1108" t="s">
        <v>5476</v>
      </c>
      <c r="H1108" t="s">
        <v>32</v>
      </c>
      <c r="I1108" t="s">
        <v>28</v>
      </c>
      <c r="J1108" s="18">
        <v>35290.886400000003</v>
      </c>
      <c r="K1108" s="18">
        <v>0</v>
      </c>
      <c r="L1108" s="18">
        <v>0</v>
      </c>
      <c r="M1108" s="18">
        <v>0</v>
      </c>
      <c r="N1108" s="18">
        <v>0</v>
      </c>
      <c r="O1108" s="18">
        <v>0</v>
      </c>
    </row>
    <row r="1109" spans="1:15" x14ac:dyDescent="0.25">
      <c r="A1109" t="s">
        <v>24</v>
      </c>
      <c r="B1109" t="s">
        <v>51</v>
      </c>
      <c r="C1109" t="s">
        <v>172</v>
      </c>
      <c r="D1109" t="s">
        <v>52</v>
      </c>
      <c r="E1109">
        <v>29</v>
      </c>
      <c r="F1109" t="s">
        <v>171</v>
      </c>
      <c r="G1109" t="s">
        <v>5470</v>
      </c>
      <c r="H1109" t="s">
        <v>32</v>
      </c>
      <c r="I1109" t="s">
        <v>37</v>
      </c>
      <c r="J1109" s="18">
        <v>0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</row>
    <row r="1110" spans="1:15" x14ac:dyDescent="0.25">
      <c r="A1110" t="s">
        <v>24</v>
      </c>
      <c r="B1110" t="s">
        <v>51</v>
      </c>
      <c r="C1110" t="s">
        <v>172</v>
      </c>
      <c r="D1110" t="s">
        <v>52</v>
      </c>
      <c r="E1110">
        <v>29</v>
      </c>
      <c r="F1110" t="s">
        <v>171</v>
      </c>
      <c r="G1110" t="s">
        <v>43</v>
      </c>
      <c r="H1110" t="s">
        <v>46</v>
      </c>
      <c r="I1110" t="s">
        <v>37</v>
      </c>
      <c r="J1110" s="18">
        <v>74599.381999999998</v>
      </c>
      <c r="K1110" s="18">
        <v>5538.4615384615381</v>
      </c>
      <c r="L1110" s="18">
        <v>2600</v>
      </c>
      <c r="M1110" s="18">
        <v>1570</v>
      </c>
      <c r="N1110" s="18">
        <v>18979</v>
      </c>
      <c r="O1110" s="18">
        <v>45911.920461538466</v>
      </c>
    </row>
    <row r="1111" spans="1:15" x14ac:dyDescent="0.25">
      <c r="A1111" t="s">
        <v>24</v>
      </c>
      <c r="B1111" t="s">
        <v>51</v>
      </c>
      <c r="C1111" t="s">
        <v>172</v>
      </c>
      <c r="D1111" t="s">
        <v>52</v>
      </c>
      <c r="E1111">
        <v>29</v>
      </c>
      <c r="F1111" t="s">
        <v>171</v>
      </c>
      <c r="G1111" t="s">
        <v>43</v>
      </c>
      <c r="H1111" t="s">
        <v>32</v>
      </c>
      <c r="I1111" t="s">
        <v>37</v>
      </c>
      <c r="J1111" s="18">
        <v>18877.056000000004</v>
      </c>
      <c r="K1111" s="18">
        <v>10833.333333333334</v>
      </c>
      <c r="L1111" s="18">
        <v>0</v>
      </c>
      <c r="M1111" s="18">
        <v>360</v>
      </c>
      <c r="N1111" s="18">
        <v>0</v>
      </c>
      <c r="O1111" s="18">
        <v>7683.7226666666702</v>
      </c>
    </row>
    <row r="1112" spans="1:15" x14ac:dyDescent="0.25">
      <c r="A1112" t="s">
        <v>24</v>
      </c>
      <c r="B1112" t="s">
        <v>51</v>
      </c>
      <c r="C1112" t="s">
        <v>172</v>
      </c>
      <c r="D1112" t="s">
        <v>52</v>
      </c>
      <c r="E1112">
        <v>29</v>
      </c>
      <c r="F1112" t="s">
        <v>171</v>
      </c>
      <c r="G1112" t="s">
        <v>5476</v>
      </c>
      <c r="H1112" t="s">
        <v>32</v>
      </c>
      <c r="I1112" t="s">
        <v>37</v>
      </c>
      <c r="J1112" s="18">
        <v>0</v>
      </c>
      <c r="K1112" s="18">
        <v>0</v>
      </c>
      <c r="L1112" s="18">
        <v>0</v>
      </c>
      <c r="M1112" s="18">
        <v>0</v>
      </c>
      <c r="N1112" s="18">
        <v>0</v>
      </c>
      <c r="O1112" s="18">
        <v>0</v>
      </c>
    </row>
    <row r="1113" spans="1:15" x14ac:dyDescent="0.25">
      <c r="A1113" t="s">
        <v>24</v>
      </c>
      <c r="B1113" t="s">
        <v>51</v>
      </c>
      <c r="C1113" t="s">
        <v>172</v>
      </c>
      <c r="D1113" t="s">
        <v>40</v>
      </c>
      <c r="E1113">
        <v>31</v>
      </c>
      <c r="F1113" t="s">
        <v>507</v>
      </c>
      <c r="G1113" t="s">
        <v>5470</v>
      </c>
      <c r="H1113" t="s">
        <v>32</v>
      </c>
      <c r="I1113" t="s">
        <v>37</v>
      </c>
      <c r="J1113" s="18">
        <v>0</v>
      </c>
      <c r="K1113" s="18">
        <v>0</v>
      </c>
      <c r="L1113" s="18">
        <v>0</v>
      </c>
      <c r="M1113" s="18">
        <v>0</v>
      </c>
      <c r="N1113" s="18">
        <v>0</v>
      </c>
      <c r="O1113" s="18">
        <v>0</v>
      </c>
    </row>
    <row r="1114" spans="1:15" x14ac:dyDescent="0.25">
      <c r="A1114" t="s">
        <v>24</v>
      </c>
      <c r="B1114" t="s">
        <v>51</v>
      </c>
      <c r="C1114" t="s">
        <v>172</v>
      </c>
      <c r="D1114" t="s">
        <v>40</v>
      </c>
      <c r="E1114">
        <v>31</v>
      </c>
      <c r="F1114" t="s">
        <v>507</v>
      </c>
      <c r="G1114" t="s">
        <v>43</v>
      </c>
      <c r="H1114" t="s">
        <v>46</v>
      </c>
      <c r="I1114" t="s">
        <v>37</v>
      </c>
      <c r="J1114" s="18">
        <v>58565.26400000001</v>
      </c>
      <c r="K1114" s="18">
        <v>6923.0769230769229</v>
      </c>
      <c r="L1114" s="18">
        <v>3900</v>
      </c>
      <c r="M1114" s="18">
        <v>1790</v>
      </c>
      <c r="N1114" s="18">
        <v>40272</v>
      </c>
      <c r="O1114" s="18">
        <v>5680.1870769230827</v>
      </c>
    </row>
    <row r="1115" spans="1:15" x14ac:dyDescent="0.25">
      <c r="A1115" t="s">
        <v>24</v>
      </c>
      <c r="B1115" t="s">
        <v>51</v>
      </c>
      <c r="C1115" t="s">
        <v>172</v>
      </c>
      <c r="D1115" t="s">
        <v>40</v>
      </c>
      <c r="E1115">
        <v>31</v>
      </c>
      <c r="F1115" t="s">
        <v>507</v>
      </c>
      <c r="G1115" t="s">
        <v>43</v>
      </c>
      <c r="H1115" t="s">
        <v>32</v>
      </c>
      <c r="I1115" t="s">
        <v>37</v>
      </c>
      <c r="J1115" s="18">
        <v>14618.208000000002</v>
      </c>
      <c r="K1115" s="18">
        <v>5666.666666666667</v>
      </c>
      <c r="L1115" s="18">
        <v>600</v>
      </c>
      <c r="M1115" s="18">
        <v>300</v>
      </c>
      <c r="N1115" s="18">
        <v>12948</v>
      </c>
      <c r="O1115" s="18">
        <v>-4896.4586666666646</v>
      </c>
    </row>
    <row r="1116" spans="1:15" x14ac:dyDescent="0.25">
      <c r="A1116" t="s">
        <v>24</v>
      </c>
      <c r="B1116" t="s">
        <v>51</v>
      </c>
      <c r="C1116" t="s">
        <v>172</v>
      </c>
      <c r="D1116" t="s">
        <v>40</v>
      </c>
      <c r="E1116">
        <v>31</v>
      </c>
      <c r="F1116" t="s">
        <v>507</v>
      </c>
      <c r="G1116" t="s">
        <v>5476</v>
      </c>
      <c r="H1116" t="s">
        <v>32</v>
      </c>
      <c r="I1116" t="s">
        <v>37</v>
      </c>
      <c r="J1116" s="18">
        <v>0</v>
      </c>
      <c r="K1116" s="18">
        <v>0</v>
      </c>
      <c r="L1116" s="18">
        <v>0</v>
      </c>
      <c r="M1116" s="18">
        <v>0</v>
      </c>
      <c r="N1116" s="18">
        <v>0</v>
      </c>
      <c r="O1116" s="18">
        <v>0</v>
      </c>
    </row>
    <row r="1117" spans="1:15" x14ac:dyDescent="0.25">
      <c r="A1117" t="s">
        <v>24</v>
      </c>
      <c r="B1117" t="s">
        <v>51</v>
      </c>
      <c r="C1117" t="s">
        <v>172</v>
      </c>
      <c r="D1117" t="s">
        <v>76</v>
      </c>
      <c r="E1117">
        <v>30</v>
      </c>
      <c r="F1117" t="s">
        <v>665</v>
      </c>
      <c r="G1117" t="s">
        <v>5470</v>
      </c>
      <c r="H1117" t="s">
        <v>32</v>
      </c>
      <c r="I1117" t="s">
        <v>28</v>
      </c>
      <c r="J1117" s="18">
        <v>0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</row>
    <row r="1118" spans="1:15" x14ac:dyDescent="0.25">
      <c r="A1118" t="s">
        <v>24</v>
      </c>
      <c r="B1118" t="s">
        <v>51</v>
      </c>
      <c r="C1118" t="s">
        <v>172</v>
      </c>
      <c r="D1118" t="s">
        <v>76</v>
      </c>
      <c r="E1118">
        <v>30</v>
      </c>
      <c r="F1118" t="s">
        <v>665</v>
      </c>
      <c r="G1118" t="s">
        <v>43</v>
      </c>
      <c r="H1118" t="s">
        <v>46</v>
      </c>
      <c r="I1118" t="s">
        <v>28</v>
      </c>
      <c r="J1118" s="18">
        <v>56680</v>
      </c>
      <c r="K1118" s="18">
        <v>4538.4615384615381</v>
      </c>
      <c r="L1118" s="18">
        <v>1450</v>
      </c>
      <c r="M1118" s="18">
        <v>660</v>
      </c>
      <c r="N1118" s="18">
        <v>22171</v>
      </c>
      <c r="O1118" s="18">
        <v>27860.538461538461</v>
      </c>
    </row>
    <row r="1119" spans="1:15" x14ac:dyDescent="0.25">
      <c r="A1119" t="s">
        <v>24</v>
      </c>
      <c r="B1119" t="s">
        <v>51</v>
      </c>
      <c r="C1119" t="s">
        <v>172</v>
      </c>
      <c r="D1119" t="s">
        <v>76</v>
      </c>
      <c r="E1119">
        <v>30</v>
      </c>
      <c r="F1119" t="s">
        <v>665</v>
      </c>
      <c r="G1119" t="s">
        <v>43</v>
      </c>
      <c r="H1119" t="s">
        <v>32</v>
      </c>
      <c r="I1119" t="s">
        <v>28</v>
      </c>
      <c r="J1119" s="18">
        <v>49878.400000000001</v>
      </c>
      <c r="K1119" s="18">
        <v>11666.666666666668</v>
      </c>
      <c r="L1119" s="18">
        <v>2200</v>
      </c>
      <c r="M1119" s="18">
        <v>560</v>
      </c>
      <c r="N1119" s="18">
        <v>21374</v>
      </c>
      <c r="O1119" s="18">
        <v>14077.733333333334</v>
      </c>
    </row>
    <row r="1120" spans="1:15" x14ac:dyDescent="0.25">
      <c r="A1120" t="s">
        <v>24</v>
      </c>
      <c r="B1120" t="s">
        <v>51</v>
      </c>
      <c r="C1120" t="s">
        <v>172</v>
      </c>
      <c r="D1120" t="s">
        <v>76</v>
      </c>
      <c r="E1120">
        <v>30</v>
      </c>
      <c r="F1120" t="s">
        <v>665</v>
      </c>
      <c r="G1120" t="s">
        <v>5476</v>
      </c>
      <c r="H1120" t="s">
        <v>32</v>
      </c>
      <c r="I1120" t="s">
        <v>28</v>
      </c>
      <c r="J1120" s="18">
        <v>9590.2560000000012</v>
      </c>
      <c r="K1120" s="18">
        <v>0</v>
      </c>
      <c r="L1120" s="18">
        <v>0</v>
      </c>
      <c r="M1120" s="18">
        <v>0</v>
      </c>
      <c r="N1120" s="18">
        <v>0</v>
      </c>
      <c r="O1120" s="18">
        <v>0</v>
      </c>
    </row>
    <row r="1121" spans="1:15" x14ac:dyDescent="0.25">
      <c r="A1121" t="s">
        <v>24</v>
      </c>
      <c r="B1121" t="s">
        <v>51</v>
      </c>
      <c r="C1121" t="s">
        <v>248</v>
      </c>
      <c r="D1121" t="s">
        <v>40</v>
      </c>
      <c r="E1121">
        <v>241</v>
      </c>
      <c r="F1121" t="s">
        <v>247</v>
      </c>
      <c r="G1121" t="s">
        <v>5470</v>
      </c>
      <c r="H1121" t="s">
        <v>32</v>
      </c>
      <c r="I1121" t="s">
        <v>37</v>
      </c>
      <c r="J1121" s="18">
        <v>0</v>
      </c>
      <c r="K1121" s="18">
        <v>0</v>
      </c>
      <c r="L1121" s="18">
        <v>0</v>
      </c>
      <c r="M1121" s="18">
        <v>0</v>
      </c>
      <c r="N1121" s="18">
        <v>0</v>
      </c>
      <c r="O1121" s="18">
        <v>0</v>
      </c>
    </row>
    <row r="1122" spans="1:15" x14ac:dyDescent="0.25">
      <c r="A1122" t="s">
        <v>24</v>
      </c>
      <c r="B1122" t="s">
        <v>51</v>
      </c>
      <c r="C1122" t="s">
        <v>248</v>
      </c>
      <c r="D1122" t="s">
        <v>40</v>
      </c>
      <c r="E1122">
        <v>241</v>
      </c>
      <c r="F1122" t="s">
        <v>247</v>
      </c>
      <c r="G1122" t="s">
        <v>43</v>
      </c>
      <c r="H1122" t="s">
        <v>46</v>
      </c>
      <c r="I1122" t="s">
        <v>37</v>
      </c>
      <c r="J1122" s="18">
        <v>17475.84</v>
      </c>
      <c r="K1122" s="18">
        <v>1923.0769230769233</v>
      </c>
      <c r="L1122" s="18">
        <v>1500</v>
      </c>
      <c r="M1122" s="18">
        <v>1610</v>
      </c>
      <c r="N1122" s="18">
        <v>16397</v>
      </c>
      <c r="O1122" s="18">
        <v>-3954.2369230769245</v>
      </c>
    </row>
    <row r="1123" spans="1:15" x14ac:dyDescent="0.25">
      <c r="A1123" t="s">
        <v>24</v>
      </c>
      <c r="B1123" t="s">
        <v>51</v>
      </c>
      <c r="C1123" t="s">
        <v>248</v>
      </c>
      <c r="D1123" t="s">
        <v>40</v>
      </c>
      <c r="E1123">
        <v>241</v>
      </c>
      <c r="F1123" t="s">
        <v>247</v>
      </c>
      <c r="G1123" t="s">
        <v>43</v>
      </c>
      <c r="H1123" t="s">
        <v>32</v>
      </c>
      <c r="I1123" t="s">
        <v>37</v>
      </c>
      <c r="J1123" s="18">
        <v>33618.031999999999</v>
      </c>
      <c r="K1123" s="18">
        <v>33750</v>
      </c>
      <c r="L1123" s="18">
        <v>3150</v>
      </c>
      <c r="M1123" s="18">
        <v>660</v>
      </c>
      <c r="N1123" s="18">
        <v>12075</v>
      </c>
      <c r="O1123" s="18">
        <v>-16016.968000000001</v>
      </c>
    </row>
    <row r="1124" spans="1:15" x14ac:dyDescent="0.25">
      <c r="A1124" t="s">
        <v>24</v>
      </c>
      <c r="B1124" t="s">
        <v>51</v>
      </c>
      <c r="C1124" t="s">
        <v>248</v>
      </c>
      <c r="D1124" t="s">
        <v>40</v>
      </c>
      <c r="E1124">
        <v>241</v>
      </c>
      <c r="F1124" t="s">
        <v>247</v>
      </c>
      <c r="G1124" t="s">
        <v>5476</v>
      </c>
      <c r="H1124" t="s">
        <v>32</v>
      </c>
      <c r="I1124" t="s">
        <v>37</v>
      </c>
      <c r="J1124" s="18">
        <v>0</v>
      </c>
      <c r="K1124" s="18">
        <v>0</v>
      </c>
      <c r="L1124" s="18">
        <v>0</v>
      </c>
      <c r="M1124" s="18">
        <v>0</v>
      </c>
      <c r="N1124" s="18">
        <v>0</v>
      </c>
      <c r="O1124" s="18">
        <v>0</v>
      </c>
    </row>
    <row r="1125" spans="1:15" x14ac:dyDescent="0.25">
      <c r="A1125" t="s">
        <v>24</v>
      </c>
      <c r="B1125" t="s">
        <v>51</v>
      </c>
      <c r="C1125" t="s">
        <v>248</v>
      </c>
      <c r="D1125" t="s">
        <v>76</v>
      </c>
      <c r="E1125">
        <v>240</v>
      </c>
      <c r="F1125" t="s">
        <v>560</v>
      </c>
      <c r="G1125" t="s">
        <v>5470</v>
      </c>
      <c r="H1125" t="s">
        <v>32</v>
      </c>
      <c r="I1125" t="s">
        <v>28</v>
      </c>
      <c r="J1125" s="18">
        <v>0</v>
      </c>
      <c r="K1125" s="18">
        <v>0</v>
      </c>
      <c r="L1125" s="18">
        <v>0</v>
      </c>
      <c r="M1125" s="18">
        <v>0</v>
      </c>
      <c r="N1125" s="18">
        <v>0</v>
      </c>
      <c r="O1125" s="18">
        <v>0</v>
      </c>
    </row>
    <row r="1126" spans="1:15" x14ac:dyDescent="0.25">
      <c r="A1126" t="s">
        <v>24</v>
      </c>
      <c r="B1126" t="s">
        <v>51</v>
      </c>
      <c r="C1126" t="s">
        <v>248</v>
      </c>
      <c r="D1126" t="s">
        <v>76</v>
      </c>
      <c r="E1126">
        <v>240</v>
      </c>
      <c r="F1126" t="s">
        <v>560</v>
      </c>
      <c r="G1126" t="s">
        <v>43</v>
      </c>
      <c r="H1126" t="s">
        <v>46</v>
      </c>
      <c r="I1126" t="s">
        <v>28</v>
      </c>
      <c r="J1126" s="18">
        <v>44214.399999999994</v>
      </c>
      <c r="K1126" s="18">
        <v>5153.8461538461543</v>
      </c>
      <c r="L1126" s="18">
        <v>2000</v>
      </c>
      <c r="M1126" s="18">
        <v>1130</v>
      </c>
      <c r="N1126" s="18">
        <v>21315</v>
      </c>
      <c r="O1126" s="18">
        <v>14615.553846153847</v>
      </c>
    </row>
    <row r="1127" spans="1:15" x14ac:dyDescent="0.25">
      <c r="A1127" t="s">
        <v>24</v>
      </c>
      <c r="B1127" t="s">
        <v>51</v>
      </c>
      <c r="C1127" t="s">
        <v>248</v>
      </c>
      <c r="D1127" t="s">
        <v>76</v>
      </c>
      <c r="E1127">
        <v>240</v>
      </c>
      <c r="F1127" t="s">
        <v>560</v>
      </c>
      <c r="G1127" t="s">
        <v>43</v>
      </c>
      <c r="H1127" t="s">
        <v>32</v>
      </c>
      <c r="I1127" t="s">
        <v>28</v>
      </c>
      <c r="J1127" s="18">
        <v>31488</v>
      </c>
      <c r="K1127" s="18">
        <v>24583.333333333332</v>
      </c>
      <c r="L1127" s="18">
        <v>700</v>
      </c>
      <c r="M1127" s="18">
        <v>150</v>
      </c>
      <c r="N1127" s="18">
        <v>0</v>
      </c>
      <c r="O1127" s="18">
        <v>6054.666666666667</v>
      </c>
    </row>
    <row r="1128" spans="1:15" x14ac:dyDescent="0.25">
      <c r="A1128" t="s">
        <v>24</v>
      </c>
      <c r="B1128" t="s">
        <v>51</v>
      </c>
      <c r="C1128" t="s">
        <v>248</v>
      </c>
      <c r="D1128" t="s">
        <v>76</v>
      </c>
      <c r="E1128">
        <v>240</v>
      </c>
      <c r="F1128" t="s">
        <v>560</v>
      </c>
      <c r="G1128" t="s">
        <v>5476</v>
      </c>
      <c r="H1128" t="s">
        <v>32</v>
      </c>
      <c r="I1128" t="s">
        <v>28</v>
      </c>
      <c r="J1128" s="18">
        <v>0</v>
      </c>
      <c r="K1128" s="18">
        <v>0</v>
      </c>
      <c r="L1128" s="18">
        <v>0</v>
      </c>
      <c r="M1128" s="18">
        <v>0</v>
      </c>
      <c r="N1128" s="18">
        <v>0</v>
      </c>
      <c r="O1128" s="18">
        <v>0</v>
      </c>
    </row>
    <row r="1129" spans="1:15" x14ac:dyDescent="0.25">
      <c r="A1129" t="s">
        <v>24</v>
      </c>
      <c r="B1129" t="s">
        <v>51</v>
      </c>
      <c r="C1129" t="s">
        <v>496</v>
      </c>
      <c r="D1129" t="s">
        <v>52</v>
      </c>
      <c r="E1129">
        <v>237</v>
      </c>
      <c r="F1129" t="s">
        <v>519</v>
      </c>
      <c r="G1129" t="s">
        <v>5470</v>
      </c>
      <c r="H1129" t="s">
        <v>32</v>
      </c>
      <c r="I1129" t="s">
        <v>28</v>
      </c>
      <c r="J1129" s="18">
        <v>0</v>
      </c>
      <c r="K1129" s="18">
        <v>0</v>
      </c>
      <c r="L1129" s="18">
        <v>0</v>
      </c>
      <c r="M1129" s="18">
        <v>0</v>
      </c>
      <c r="N1129" s="18">
        <v>0</v>
      </c>
      <c r="O1129" s="18">
        <v>0</v>
      </c>
    </row>
    <row r="1130" spans="1:15" x14ac:dyDescent="0.25">
      <c r="A1130" t="s">
        <v>24</v>
      </c>
      <c r="B1130" t="s">
        <v>51</v>
      </c>
      <c r="C1130" t="s">
        <v>496</v>
      </c>
      <c r="D1130" t="s">
        <v>52</v>
      </c>
      <c r="E1130">
        <v>237</v>
      </c>
      <c r="F1130" t="s">
        <v>519</v>
      </c>
      <c r="G1130" t="s">
        <v>43</v>
      </c>
      <c r="H1130" t="s">
        <v>46</v>
      </c>
      <c r="I1130" t="s">
        <v>28</v>
      </c>
      <c r="J1130" s="18">
        <v>45056</v>
      </c>
      <c r="K1130" s="18">
        <v>2307.6923076923076</v>
      </c>
      <c r="L1130" s="18">
        <v>2100</v>
      </c>
      <c r="M1130" s="18">
        <v>960</v>
      </c>
      <c r="N1130" s="18">
        <v>0</v>
      </c>
      <c r="O1130" s="18">
        <v>39688.307692307695</v>
      </c>
    </row>
    <row r="1131" spans="1:15" x14ac:dyDescent="0.25">
      <c r="A1131" t="s">
        <v>24</v>
      </c>
      <c r="B1131" t="s">
        <v>51</v>
      </c>
      <c r="C1131" t="s">
        <v>496</v>
      </c>
      <c r="D1131" t="s">
        <v>52</v>
      </c>
      <c r="E1131">
        <v>237</v>
      </c>
      <c r="F1131" t="s">
        <v>519</v>
      </c>
      <c r="G1131" t="s">
        <v>43</v>
      </c>
      <c r="H1131" t="s">
        <v>32</v>
      </c>
      <c r="I1131" t="s">
        <v>28</v>
      </c>
      <c r="J1131" s="18">
        <v>94512.000000000015</v>
      </c>
      <c r="K1131" s="18">
        <v>42749.999999999993</v>
      </c>
      <c r="L1131" s="18">
        <v>2650</v>
      </c>
      <c r="M1131" s="18">
        <v>970</v>
      </c>
      <c r="N1131" s="18">
        <v>33600</v>
      </c>
      <c r="O1131" s="18">
        <v>14542.000000000011</v>
      </c>
    </row>
    <row r="1132" spans="1:15" x14ac:dyDescent="0.25">
      <c r="A1132" t="s">
        <v>24</v>
      </c>
      <c r="B1132" t="s">
        <v>51</v>
      </c>
      <c r="C1132" t="s">
        <v>496</v>
      </c>
      <c r="D1132" t="s">
        <v>52</v>
      </c>
      <c r="E1132">
        <v>237</v>
      </c>
      <c r="F1132" t="s">
        <v>519</v>
      </c>
      <c r="G1132" t="s">
        <v>5476</v>
      </c>
      <c r="H1132" t="s">
        <v>32</v>
      </c>
      <c r="I1132" t="s">
        <v>28</v>
      </c>
      <c r="J1132" s="18">
        <v>5962.88</v>
      </c>
      <c r="K1132" s="18">
        <v>0</v>
      </c>
      <c r="L1132" s="18">
        <v>0</v>
      </c>
      <c r="M1132" s="18">
        <v>0</v>
      </c>
      <c r="N1132" s="18">
        <v>0</v>
      </c>
      <c r="O1132" s="18">
        <v>0</v>
      </c>
    </row>
    <row r="1133" spans="1:15" x14ac:dyDescent="0.25">
      <c r="A1133" t="s">
        <v>24</v>
      </c>
      <c r="B1133" t="s">
        <v>51</v>
      </c>
      <c r="C1133" t="s">
        <v>496</v>
      </c>
      <c r="D1133" t="s">
        <v>40</v>
      </c>
      <c r="E1133">
        <v>239</v>
      </c>
      <c r="F1133" t="s">
        <v>495</v>
      </c>
      <c r="G1133" t="s">
        <v>5470</v>
      </c>
      <c r="H1133" t="s">
        <v>32</v>
      </c>
      <c r="I1133" t="s">
        <v>37</v>
      </c>
      <c r="J1133" s="18">
        <v>0</v>
      </c>
      <c r="K1133" s="18">
        <v>0</v>
      </c>
      <c r="L1133" s="18">
        <v>0</v>
      </c>
      <c r="M1133" s="18">
        <v>0</v>
      </c>
      <c r="N1133" s="18">
        <v>0</v>
      </c>
      <c r="O1133" s="18">
        <v>0</v>
      </c>
    </row>
    <row r="1134" spans="1:15" x14ac:dyDescent="0.25">
      <c r="A1134" t="s">
        <v>24</v>
      </c>
      <c r="B1134" t="s">
        <v>51</v>
      </c>
      <c r="C1134" t="s">
        <v>496</v>
      </c>
      <c r="D1134" t="s">
        <v>40</v>
      </c>
      <c r="E1134">
        <v>239</v>
      </c>
      <c r="F1134" t="s">
        <v>495</v>
      </c>
      <c r="G1134" t="s">
        <v>43</v>
      </c>
      <c r="H1134" t="s">
        <v>46</v>
      </c>
      <c r="I1134" t="s">
        <v>37</v>
      </c>
      <c r="J1134" s="18">
        <v>50980</v>
      </c>
      <c r="K1134" s="18">
        <v>8615.3846153846152</v>
      </c>
      <c r="L1134" s="18">
        <v>3100</v>
      </c>
      <c r="M1134" s="18">
        <v>1570</v>
      </c>
      <c r="N1134" s="18">
        <v>14452</v>
      </c>
      <c r="O1134" s="18">
        <v>23242.615384615383</v>
      </c>
    </row>
    <row r="1135" spans="1:15" x14ac:dyDescent="0.25">
      <c r="A1135" t="s">
        <v>24</v>
      </c>
      <c r="B1135" t="s">
        <v>51</v>
      </c>
      <c r="C1135" t="s">
        <v>496</v>
      </c>
      <c r="D1135" t="s">
        <v>40</v>
      </c>
      <c r="E1135">
        <v>239</v>
      </c>
      <c r="F1135" t="s">
        <v>495</v>
      </c>
      <c r="G1135" t="s">
        <v>43</v>
      </c>
      <c r="H1135" t="s">
        <v>32</v>
      </c>
      <c r="I1135" t="s">
        <v>37</v>
      </c>
      <c r="J1135" s="18">
        <v>21196</v>
      </c>
      <c r="K1135" s="18">
        <v>11666.666666666668</v>
      </c>
      <c r="L1135" s="18">
        <v>1750</v>
      </c>
      <c r="M1135" s="18">
        <v>570</v>
      </c>
      <c r="N1135" s="18">
        <v>12388</v>
      </c>
      <c r="O1135" s="18">
        <v>-5178.666666666667</v>
      </c>
    </row>
    <row r="1136" spans="1:15" x14ac:dyDescent="0.25">
      <c r="A1136" t="s">
        <v>24</v>
      </c>
      <c r="B1136" t="s">
        <v>51</v>
      </c>
      <c r="C1136" t="s">
        <v>496</v>
      </c>
      <c r="D1136" t="s">
        <v>40</v>
      </c>
      <c r="E1136">
        <v>239</v>
      </c>
      <c r="F1136" t="s">
        <v>495</v>
      </c>
      <c r="G1136" t="s">
        <v>5476</v>
      </c>
      <c r="H1136" t="s">
        <v>32</v>
      </c>
      <c r="I1136" t="s">
        <v>37</v>
      </c>
      <c r="J1136" s="18">
        <v>0</v>
      </c>
      <c r="K1136" s="18">
        <v>0</v>
      </c>
      <c r="L1136" s="18">
        <v>0</v>
      </c>
      <c r="M1136" s="18">
        <v>0</v>
      </c>
      <c r="N1136" s="18">
        <v>0</v>
      </c>
      <c r="O1136" s="18">
        <v>0</v>
      </c>
    </row>
    <row r="1137" spans="1:15" x14ac:dyDescent="0.25">
      <c r="A1137" t="s">
        <v>24</v>
      </c>
      <c r="B1137" t="s">
        <v>51</v>
      </c>
      <c r="C1137" t="s">
        <v>496</v>
      </c>
      <c r="D1137" t="s">
        <v>76</v>
      </c>
      <c r="E1137">
        <v>238</v>
      </c>
      <c r="F1137" t="s">
        <v>870</v>
      </c>
      <c r="G1137" t="s">
        <v>5470</v>
      </c>
      <c r="H1137" t="s">
        <v>32</v>
      </c>
      <c r="I1137" t="s">
        <v>28</v>
      </c>
      <c r="J1137" s="18">
        <v>0</v>
      </c>
      <c r="K1137" s="18">
        <v>0</v>
      </c>
      <c r="L1137" s="18">
        <v>0</v>
      </c>
      <c r="M1137" s="18">
        <v>0</v>
      </c>
      <c r="N1137" s="18">
        <v>0</v>
      </c>
      <c r="O1137" s="18">
        <v>0</v>
      </c>
    </row>
    <row r="1138" spans="1:15" x14ac:dyDescent="0.25">
      <c r="A1138" t="s">
        <v>24</v>
      </c>
      <c r="B1138" t="s">
        <v>51</v>
      </c>
      <c r="C1138" t="s">
        <v>496</v>
      </c>
      <c r="D1138" t="s">
        <v>76</v>
      </c>
      <c r="E1138">
        <v>238</v>
      </c>
      <c r="F1138" t="s">
        <v>870</v>
      </c>
      <c r="G1138" t="s">
        <v>43</v>
      </c>
      <c r="H1138" t="s">
        <v>46</v>
      </c>
      <c r="I1138" t="s">
        <v>28</v>
      </c>
      <c r="J1138" s="18">
        <v>66560</v>
      </c>
      <c r="K1138" s="18">
        <v>5000</v>
      </c>
      <c r="L1138" s="18">
        <v>7150</v>
      </c>
      <c r="M1138" s="18">
        <v>2060</v>
      </c>
      <c r="N1138" s="18">
        <v>7335</v>
      </c>
      <c r="O1138" s="18">
        <v>45015</v>
      </c>
    </row>
    <row r="1139" spans="1:15" x14ac:dyDescent="0.25">
      <c r="A1139" t="s">
        <v>24</v>
      </c>
      <c r="B1139" t="s">
        <v>51</v>
      </c>
      <c r="C1139" t="s">
        <v>496</v>
      </c>
      <c r="D1139" t="s">
        <v>76</v>
      </c>
      <c r="E1139">
        <v>238</v>
      </c>
      <c r="F1139" t="s">
        <v>870</v>
      </c>
      <c r="G1139" t="s">
        <v>43</v>
      </c>
      <c r="H1139" t="s">
        <v>32</v>
      </c>
      <c r="I1139" t="s">
        <v>28</v>
      </c>
      <c r="J1139" s="18">
        <v>27680</v>
      </c>
      <c r="K1139" s="18">
        <v>11666.666666666668</v>
      </c>
      <c r="L1139" s="18">
        <v>700</v>
      </c>
      <c r="M1139" s="18">
        <v>260</v>
      </c>
      <c r="N1139" s="18">
        <v>0</v>
      </c>
      <c r="O1139" s="18">
        <v>15053.333333333332</v>
      </c>
    </row>
    <row r="1140" spans="1:15" x14ac:dyDescent="0.25">
      <c r="A1140" t="s">
        <v>24</v>
      </c>
      <c r="B1140" t="s">
        <v>51</v>
      </c>
      <c r="C1140" t="s">
        <v>496</v>
      </c>
      <c r="D1140" t="s">
        <v>76</v>
      </c>
      <c r="E1140">
        <v>238</v>
      </c>
      <c r="F1140" t="s">
        <v>870</v>
      </c>
      <c r="G1140" t="s">
        <v>5476</v>
      </c>
      <c r="H1140" t="s">
        <v>32</v>
      </c>
      <c r="I1140" t="s">
        <v>28</v>
      </c>
      <c r="J1140" s="18">
        <v>0</v>
      </c>
      <c r="K1140" s="18">
        <v>0</v>
      </c>
      <c r="L1140" s="18">
        <v>0</v>
      </c>
      <c r="M1140" s="18">
        <v>0</v>
      </c>
      <c r="N1140" s="18">
        <v>0</v>
      </c>
      <c r="O1140" s="18">
        <v>0</v>
      </c>
    </row>
    <row r="1141" spans="1:15" x14ac:dyDescent="0.25">
      <c r="A1141" t="s">
        <v>24</v>
      </c>
      <c r="B1141" t="s">
        <v>51</v>
      </c>
      <c r="C1141" t="s">
        <v>291</v>
      </c>
      <c r="D1141" t="s">
        <v>52</v>
      </c>
      <c r="E1141">
        <v>226</v>
      </c>
      <c r="F1141" t="s">
        <v>290</v>
      </c>
      <c r="G1141" t="s">
        <v>5470</v>
      </c>
      <c r="H1141" t="s">
        <v>32</v>
      </c>
      <c r="I1141" t="s">
        <v>37</v>
      </c>
      <c r="J1141" s="18">
        <v>0</v>
      </c>
      <c r="K1141" s="18">
        <v>0</v>
      </c>
      <c r="L1141" s="18">
        <v>0</v>
      </c>
      <c r="M1141" s="18">
        <v>0</v>
      </c>
      <c r="N1141" s="18">
        <v>0</v>
      </c>
      <c r="O1141" s="18">
        <v>0</v>
      </c>
    </row>
    <row r="1142" spans="1:15" x14ac:dyDescent="0.25">
      <c r="A1142" t="s">
        <v>24</v>
      </c>
      <c r="B1142" t="s">
        <v>51</v>
      </c>
      <c r="C1142" t="s">
        <v>291</v>
      </c>
      <c r="D1142" t="s">
        <v>52</v>
      </c>
      <c r="E1142">
        <v>226</v>
      </c>
      <c r="F1142" t="s">
        <v>290</v>
      </c>
      <c r="G1142" t="s">
        <v>43</v>
      </c>
      <c r="H1142" t="s">
        <v>46</v>
      </c>
      <c r="I1142" t="s">
        <v>37</v>
      </c>
      <c r="J1142" s="18">
        <v>55660.396000000001</v>
      </c>
      <c r="K1142" s="18">
        <v>4230.7692307692305</v>
      </c>
      <c r="L1142" s="18">
        <v>4100</v>
      </c>
      <c r="M1142" s="18">
        <v>1670</v>
      </c>
      <c r="N1142" s="18">
        <v>17511</v>
      </c>
      <c r="O1142" s="18">
        <v>28148.626769230767</v>
      </c>
    </row>
    <row r="1143" spans="1:15" x14ac:dyDescent="0.25">
      <c r="A1143" t="s">
        <v>24</v>
      </c>
      <c r="B1143" t="s">
        <v>51</v>
      </c>
      <c r="C1143" t="s">
        <v>291</v>
      </c>
      <c r="D1143" t="s">
        <v>52</v>
      </c>
      <c r="E1143">
        <v>226</v>
      </c>
      <c r="F1143" t="s">
        <v>290</v>
      </c>
      <c r="G1143" t="s">
        <v>43</v>
      </c>
      <c r="H1143" t="s">
        <v>32</v>
      </c>
      <c r="I1143" t="s">
        <v>37</v>
      </c>
      <c r="J1143" s="18">
        <v>54051.360000000001</v>
      </c>
      <c r="K1143" s="18">
        <v>28166.666666666672</v>
      </c>
      <c r="L1143" s="18">
        <v>2400</v>
      </c>
      <c r="M1143" s="18">
        <v>470</v>
      </c>
      <c r="N1143" s="18">
        <v>0</v>
      </c>
      <c r="O1143" s="18">
        <v>23014.693333333333</v>
      </c>
    </row>
    <row r="1144" spans="1:15" x14ac:dyDescent="0.25">
      <c r="A1144" t="s">
        <v>24</v>
      </c>
      <c r="B1144" t="s">
        <v>51</v>
      </c>
      <c r="C1144" t="s">
        <v>291</v>
      </c>
      <c r="D1144" t="s">
        <v>52</v>
      </c>
      <c r="E1144">
        <v>226</v>
      </c>
      <c r="F1144" t="s">
        <v>290</v>
      </c>
      <c r="G1144" t="s">
        <v>5476</v>
      </c>
      <c r="H1144" t="s">
        <v>32</v>
      </c>
      <c r="I1144" t="s">
        <v>37</v>
      </c>
      <c r="J1144" s="18">
        <v>0</v>
      </c>
      <c r="K1144" s="18">
        <v>0</v>
      </c>
      <c r="L1144" s="18">
        <v>0</v>
      </c>
      <c r="M1144" s="18">
        <v>0</v>
      </c>
      <c r="N1144" s="18">
        <v>0</v>
      </c>
      <c r="O1144" s="18">
        <v>0</v>
      </c>
    </row>
    <row r="1145" spans="1:15" x14ac:dyDescent="0.25">
      <c r="A1145" t="s">
        <v>24</v>
      </c>
      <c r="B1145" t="s">
        <v>51</v>
      </c>
      <c r="C1145" t="s">
        <v>291</v>
      </c>
      <c r="D1145" t="s">
        <v>40</v>
      </c>
      <c r="E1145">
        <v>228</v>
      </c>
      <c r="F1145" t="s">
        <v>405</v>
      </c>
      <c r="G1145" t="s">
        <v>5470</v>
      </c>
      <c r="H1145" t="s">
        <v>32</v>
      </c>
      <c r="I1145" t="s">
        <v>28</v>
      </c>
      <c r="J1145" s="18">
        <v>0</v>
      </c>
      <c r="K1145" s="18">
        <v>0</v>
      </c>
      <c r="L1145" s="18">
        <v>0</v>
      </c>
      <c r="M1145" s="18">
        <v>0</v>
      </c>
      <c r="N1145" s="18">
        <v>0</v>
      </c>
      <c r="O1145" s="18">
        <v>0</v>
      </c>
    </row>
    <row r="1146" spans="1:15" x14ac:dyDescent="0.25">
      <c r="A1146" t="s">
        <v>24</v>
      </c>
      <c r="B1146" t="s">
        <v>51</v>
      </c>
      <c r="C1146" t="s">
        <v>291</v>
      </c>
      <c r="D1146" t="s">
        <v>40</v>
      </c>
      <c r="E1146">
        <v>228</v>
      </c>
      <c r="F1146" t="s">
        <v>405</v>
      </c>
      <c r="G1146" t="s">
        <v>43</v>
      </c>
      <c r="H1146" t="s">
        <v>46</v>
      </c>
      <c r="I1146" t="s">
        <v>28</v>
      </c>
      <c r="J1146" s="18">
        <v>43356.159999999989</v>
      </c>
      <c r="K1146" s="18">
        <v>4230.7692307692305</v>
      </c>
      <c r="L1146" s="18">
        <v>3250</v>
      </c>
      <c r="M1146" s="18">
        <v>1580</v>
      </c>
      <c r="N1146" s="18">
        <v>3870</v>
      </c>
      <c r="O1146" s="18">
        <v>30425.390769230758</v>
      </c>
    </row>
    <row r="1147" spans="1:15" x14ac:dyDescent="0.25">
      <c r="A1147" t="s">
        <v>24</v>
      </c>
      <c r="B1147" t="s">
        <v>51</v>
      </c>
      <c r="C1147" t="s">
        <v>291</v>
      </c>
      <c r="D1147" t="s">
        <v>40</v>
      </c>
      <c r="E1147">
        <v>228</v>
      </c>
      <c r="F1147" t="s">
        <v>405</v>
      </c>
      <c r="G1147" t="s">
        <v>43</v>
      </c>
      <c r="H1147" t="s">
        <v>32</v>
      </c>
      <c r="I1147" t="s">
        <v>28</v>
      </c>
      <c r="J1147" s="18">
        <v>72012.800000000003</v>
      </c>
      <c r="K1147" s="18">
        <v>46750</v>
      </c>
      <c r="L1147" s="18">
        <v>1800</v>
      </c>
      <c r="M1147" s="18">
        <v>850</v>
      </c>
      <c r="N1147" s="18">
        <v>0</v>
      </c>
      <c r="O1147" s="18">
        <v>22612.799999999996</v>
      </c>
    </row>
    <row r="1148" spans="1:15" x14ac:dyDescent="0.25">
      <c r="A1148" t="s">
        <v>24</v>
      </c>
      <c r="B1148" t="s">
        <v>51</v>
      </c>
      <c r="C1148" t="s">
        <v>291</v>
      </c>
      <c r="D1148" t="s">
        <v>40</v>
      </c>
      <c r="E1148">
        <v>228</v>
      </c>
      <c r="F1148" t="s">
        <v>405</v>
      </c>
      <c r="G1148" t="s">
        <v>5476</v>
      </c>
      <c r="H1148" t="s">
        <v>32</v>
      </c>
      <c r="I1148" t="s">
        <v>28</v>
      </c>
      <c r="J1148" s="18">
        <v>0</v>
      </c>
      <c r="K1148" s="18">
        <v>0</v>
      </c>
      <c r="L1148" s="18">
        <v>0</v>
      </c>
      <c r="M1148" s="18">
        <v>0</v>
      </c>
      <c r="N1148" s="18">
        <v>0</v>
      </c>
      <c r="O1148" s="18">
        <v>0</v>
      </c>
    </row>
    <row r="1149" spans="1:15" x14ac:dyDescent="0.25">
      <c r="A1149" t="s">
        <v>24</v>
      </c>
      <c r="B1149" t="s">
        <v>51</v>
      </c>
      <c r="C1149" t="s">
        <v>291</v>
      </c>
      <c r="D1149" t="s">
        <v>76</v>
      </c>
      <c r="E1149">
        <v>227</v>
      </c>
      <c r="F1149" t="s">
        <v>799</v>
      </c>
      <c r="G1149" t="s">
        <v>5470</v>
      </c>
      <c r="H1149" t="s">
        <v>32</v>
      </c>
      <c r="I1149" t="s">
        <v>37</v>
      </c>
      <c r="J1149" s="18">
        <v>0</v>
      </c>
      <c r="K1149" s="18">
        <v>0</v>
      </c>
      <c r="L1149" s="18">
        <v>0</v>
      </c>
      <c r="M1149" s="18">
        <v>0</v>
      </c>
      <c r="N1149" s="18">
        <v>0</v>
      </c>
      <c r="O1149" s="18">
        <v>0</v>
      </c>
    </row>
    <row r="1150" spans="1:15" x14ac:dyDescent="0.25">
      <c r="A1150" t="s">
        <v>24</v>
      </c>
      <c r="B1150" t="s">
        <v>51</v>
      </c>
      <c r="C1150" t="s">
        <v>291</v>
      </c>
      <c r="D1150" t="s">
        <v>76</v>
      </c>
      <c r="E1150">
        <v>227</v>
      </c>
      <c r="F1150" t="s">
        <v>799</v>
      </c>
      <c r="G1150" t="s">
        <v>43</v>
      </c>
      <c r="H1150" t="s">
        <v>46</v>
      </c>
      <c r="I1150" t="s">
        <v>37</v>
      </c>
      <c r="J1150" s="18">
        <v>13519.8</v>
      </c>
      <c r="K1150" s="18">
        <v>923.07692307692309</v>
      </c>
      <c r="L1150" s="18">
        <v>700</v>
      </c>
      <c r="M1150" s="18">
        <v>110</v>
      </c>
      <c r="N1150" s="18">
        <v>7470</v>
      </c>
      <c r="O1150" s="18">
        <v>4316.7230769230764</v>
      </c>
    </row>
    <row r="1151" spans="1:15" x14ac:dyDescent="0.25">
      <c r="A1151" t="s">
        <v>24</v>
      </c>
      <c r="B1151" t="s">
        <v>51</v>
      </c>
      <c r="C1151" t="s">
        <v>291</v>
      </c>
      <c r="D1151" t="s">
        <v>76</v>
      </c>
      <c r="E1151">
        <v>227</v>
      </c>
      <c r="F1151" t="s">
        <v>799</v>
      </c>
      <c r="G1151" t="s">
        <v>43</v>
      </c>
      <c r="H1151" t="s">
        <v>32</v>
      </c>
      <c r="I1151" t="s">
        <v>37</v>
      </c>
      <c r="J1151" s="18">
        <v>54550.159999999996</v>
      </c>
      <c r="K1151" s="18">
        <v>25333.333333333336</v>
      </c>
      <c r="L1151" s="18">
        <v>3700</v>
      </c>
      <c r="M1151" s="18">
        <v>620</v>
      </c>
      <c r="N1151" s="18">
        <v>11060</v>
      </c>
      <c r="O1151" s="18">
        <v>13836.82666666666</v>
      </c>
    </row>
    <row r="1152" spans="1:15" x14ac:dyDescent="0.25">
      <c r="A1152" t="s">
        <v>24</v>
      </c>
      <c r="B1152" t="s">
        <v>51</v>
      </c>
      <c r="C1152" t="s">
        <v>291</v>
      </c>
      <c r="D1152" t="s">
        <v>76</v>
      </c>
      <c r="E1152">
        <v>227</v>
      </c>
      <c r="F1152" t="s">
        <v>799</v>
      </c>
      <c r="G1152" t="s">
        <v>5476</v>
      </c>
      <c r="H1152" t="s">
        <v>32</v>
      </c>
      <c r="I1152" t="s">
        <v>37</v>
      </c>
      <c r="J1152" s="18">
        <v>0</v>
      </c>
      <c r="K1152" s="18">
        <v>0</v>
      </c>
      <c r="L1152" s="18">
        <v>0</v>
      </c>
      <c r="M1152" s="18">
        <v>0</v>
      </c>
      <c r="N1152" s="18">
        <v>0</v>
      </c>
      <c r="O1152" s="18">
        <v>0</v>
      </c>
    </row>
    <row r="1153" spans="1:15" x14ac:dyDescent="0.25">
      <c r="A1153" t="s">
        <v>24</v>
      </c>
      <c r="B1153" t="s">
        <v>51</v>
      </c>
      <c r="C1153" t="s">
        <v>102</v>
      </c>
      <c r="D1153" t="s">
        <v>31</v>
      </c>
      <c r="E1153">
        <v>176</v>
      </c>
      <c r="F1153" t="s">
        <v>410</v>
      </c>
      <c r="G1153" t="s">
        <v>5470</v>
      </c>
      <c r="H1153" t="s">
        <v>32</v>
      </c>
      <c r="I1153" t="s">
        <v>37</v>
      </c>
      <c r="J1153" s="18">
        <v>0</v>
      </c>
      <c r="K1153" s="18">
        <v>0</v>
      </c>
      <c r="L1153" s="18">
        <v>0</v>
      </c>
      <c r="M1153" s="18">
        <v>0</v>
      </c>
      <c r="N1153" s="18">
        <v>0</v>
      </c>
      <c r="O1153" s="18">
        <v>0</v>
      </c>
    </row>
    <row r="1154" spans="1:15" x14ac:dyDescent="0.25">
      <c r="A1154" t="s">
        <v>24</v>
      </c>
      <c r="B1154" t="s">
        <v>51</v>
      </c>
      <c r="C1154" t="s">
        <v>102</v>
      </c>
      <c r="D1154" t="s">
        <v>31</v>
      </c>
      <c r="E1154">
        <v>176</v>
      </c>
      <c r="F1154" t="s">
        <v>410</v>
      </c>
      <c r="G1154" t="s">
        <v>43</v>
      </c>
      <c r="H1154" t="s">
        <v>46</v>
      </c>
      <c r="I1154" t="s">
        <v>37</v>
      </c>
      <c r="J1154" s="18">
        <v>52636.320000000007</v>
      </c>
      <c r="K1154" s="18">
        <v>6692.3076923076915</v>
      </c>
      <c r="L1154" s="18">
        <v>1250</v>
      </c>
      <c r="M1154" s="18">
        <v>470</v>
      </c>
      <c r="N1154" s="18">
        <v>8036</v>
      </c>
      <c r="O1154" s="18">
        <v>36188.012307692312</v>
      </c>
    </row>
    <row r="1155" spans="1:15" x14ac:dyDescent="0.25">
      <c r="A1155" t="s">
        <v>24</v>
      </c>
      <c r="B1155" t="s">
        <v>51</v>
      </c>
      <c r="C1155" t="s">
        <v>102</v>
      </c>
      <c r="D1155" t="s">
        <v>31</v>
      </c>
      <c r="E1155">
        <v>176</v>
      </c>
      <c r="F1155" t="s">
        <v>410</v>
      </c>
      <c r="G1155" t="s">
        <v>43</v>
      </c>
      <c r="H1155" t="s">
        <v>32</v>
      </c>
      <c r="I1155" t="s">
        <v>37</v>
      </c>
      <c r="J1155" s="18">
        <v>42133.08</v>
      </c>
      <c r="K1155" s="18">
        <v>15833.333333333334</v>
      </c>
      <c r="L1155" s="18">
        <v>1000</v>
      </c>
      <c r="M1155" s="18">
        <v>850</v>
      </c>
      <c r="N1155" s="18">
        <v>12719</v>
      </c>
      <c r="O1155" s="18">
        <v>11730.746666666668</v>
      </c>
    </row>
    <row r="1156" spans="1:15" x14ac:dyDescent="0.25">
      <c r="A1156" t="s">
        <v>24</v>
      </c>
      <c r="B1156" t="s">
        <v>51</v>
      </c>
      <c r="C1156" t="s">
        <v>102</v>
      </c>
      <c r="D1156" t="s">
        <v>31</v>
      </c>
      <c r="E1156">
        <v>176</v>
      </c>
      <c r="F1156" t="s">
        <v>410</v>
      </c>
      <c r="G1156" t="s">
        <v>5476</v>
      </c>
      <c r="H1156" t="s">
        <v>32</v>
      </c>
      <c r="I1156" t="s">
        <v>37</v>
      </c>
      <c r="J1156" s="18">
        <v>0</v>
      </c>
      <c r="K1156" s="18">
        <v>0</v>
      </c>
      <c r="L1156" s="18">
        <v>0</v>
      </c>
      <c r="M1156" s="18">
        <v>0</v>
      </c>
      <c r="N1156" s="18">
        <v>0</v>
      </c>
      <c r="O1156" s="18">
        <v>0</v>
      </c>
    </row>
    <row r="1157" spans="1:15" x14ac:dyDescent="0.25">
      <c r="A1157" t="s">
        <v>24</v>
      </c>
      <c r="B1157" t="s">
        <v>51</v>
      </c>
      <c r="C1157" t="s">
        <v>102</v>
      </c>
      <c r="D1157" t="s">
        <v>52</v>
      </c>
      <c r="E1157">
        <v>177</v>
      </c>
      <c r="F1157" t="s">
        <v>1353</v>
      </c>
      <c r="G1157" t="s">
        <v>5470</v>
      </c>
      <c r="H1157" t="s">
        <v>32</v>
      </c>
      <c r="I1157" t="s">
        <v>37</v>
      </c>
      <c r="J1157" s="18">
        <v>0</v>
      </c>
      <c r="K1157" s="18">
        <v>0</v>
      </c>
      <c r="L1157" s="18">
        <v>0</v>
      </c>
      <c r="M1157" s="18">
        <v>0</v>
      </c>
      <c r="N1157" s="18">
        <v>0</v>
      </c>
      <c r="O1157" s="18">
        <v>0</v>
      </c>
    </row>
    <row r="1158" spans="1:15" x14ac:dyDescent="0.25">
      <c r="A1158" t="s">
        <v>24</v>
      </c>
      <c r="B1158" t="s">
        <v>51</v>
      </c>
      <c r="C1158" t="s">
        <v>102</v>
      </c>
      <c r="D1158" t="s">
        <v>52</v>
      </c>
      <c r="E1158">
        <v>177</v>
      </c>
      <c r="F1158" t="s">
        <v>1353</v>
      </c>
      <c r="G1158" t="s">
        <v>43</v>
      </c>
      <c r="H1158" t="s">
        <v>46</v>
      </c>
      <c r="I1158" t="s">
        <v>37</v>
      </c>
      <c r="J1158" s="18">
        <v>56474.330000000009</v>
      </c>
      <c r="K1158" s="18">
        <v>4461.538461538461</v>
      </c>
      <c r="L1158" s="18">
        <v>4000</v>
      </c>
      <c r="M1158" s="18">
        <v>720</v>
      </c>
      <c r="N1158" s="18">
        <v>24213</v>
      </c>
      <c r="O1158" s="18">
        <v>23079.791538461548</v>
      </c>
    </row>
    <row r="1159" spans="1:15" x14ac:dyDescent="0.25">
      <c r="A1159" t="s">
        <v>24</v>
      </c>
      <c r="B1159" t="s">
        <v>51</v>
      </c>
      <c r="C1159" t="s">
        <v>102</v>
      </c>
      <c r="D1159" t="s">
        <v>52</v>
      </c>
      <c r="E1159">
        <v>177</v>
      </c>
      <c r="F1159" t="s">
        <v>1353</v>
      </c>
      <c r="G1159" t="s">
        <v>43</v>
      </c>
      <c r="H1159" t="s">
        <v>32</v>
      </c>
      <c r="I1159" t="s">
        <v>37</v>
      </c>
      <c r="J1159" s="18">
        <v>9699.36</v>
      </c>
      <c r="K1159" s="18">
        <v>5416.666666666667</v>
      </c>
      <c r="L1159" s="18">
        <v>0</v>
      </c>
      <c r="M1159" s="18">
        <v>10</v>
      </c>
      <c r="N1159" s="18">
        <v>0</v>
      </c>
      <c r="O1159" s="18">
        <v>4272.6933333333336</v>
      </c>
    </row>
    <row r="1160" spans="1:15" x14ac:dyDescent="0.25">
      <c r="A1160" t="s">
        <v>24</v>
      </c>
      <c r="B1160" t="s">
        <v>51</v>
      </c>
      <c r="C1160" t="s">
        <v>102</v>
      </c>
      <c r="D1160" t="s">
        <v>52</v>
      </c>
      <c r="E1160">
        <v>177</v>
      </c>
      <c r="F1160" t="s">
        <v>1353</v>
      </c>
      <c r="G1160" t="s">
        <v>5476</v>
      </c>
      <c r="H1160" t="s">
        <v>32</v>
      </c>
      <c r="I1160" t="s">
        <v>37</v>
      </c>
      <c r="J1160" s="18">
        <v>0</v>
      </c>
      <c r="K1160" s="18">
        <v>0</v>
      </c>
      <c r="L1160" s="18">
        <v>0</v>
      </c>
      <c r="M1160" s="18">
        <v>0</v>
      </c>
      <c r="N1160" s="18">
        <v>0</v>
      </c>
      <c r="O1160" s="18">
        <v>0</v>
      </c>
    </row>
    <row r="1161" spans="1:15" x14ac:dyDescent="0.25">
      <c r="A1161" t="s">
        <v>24</v>
      </c>
      <c r="B1161" t="s">
        <v>51</v>
      </c>
      <c r="C1161" t="s">
        <v>102</v>
      </c>
      <c r="D1161" t="s">
        <v>40</v>
      </c>
      <c r="E1161">
        <v>179</v>
      </c>
      <c r="F1161" t="s">
        <v>101</v>
      </c>
      <c r="G1161" t="s">
        <v>5470</v>
      </c>
      <c r="H1161" t="s">
        <v>32</v>
      </c>
      <c r="I1161" t="s">
        <v>28</v>
      </c>
      <c r="J1161" s="18">
        <v>0</v>
      </c>
      <c r="K1161" s="18">
        <v>0</v>
      </c>
      <c r="L1161" s="18">
        <v>0</v>
      </c>
      <c r="M1161" s="18">
        <v>0</v>
      </c>
      <c r="N1161" s="18">
        <v>0</v>
      </c>
      <c r="O1161" s="18">
        <v>0</v>
      </c>
    </row>
    <row r="1162" spans="1:15" x14ac:dyDescent="0.25">
      <c r="A1162" t="s">
        <v>24</v>
      </c>
      <c r="B1162" t="s">
        <v>51</v>
      </c>
      <c r="C1162" t="s">
        <v>102</v>
      </c>
      <c r="D1162" t="s">
        <v>40</v>
      </c>
      <c r="E1162">
        <v>179</v>
      </c>
      <c r="F1162" t="s">
        <v>101</v>
      </c>
      <c r="G1162" t="s">
        <v>43</v>
      </c>
      <c r="H1162" t="s">
        <v>46</v>
      </c>
      <c r="I1162" t="s">
        <v>28</v>
      </c>
      <c r="J1162" s="18">
        <v>41395.199999999997</v>
      </c>
      <c r="K1162" s="18">
        <v>4999.9999999999991</v>
      </c>
      <c r="L1162" s="18">
        <v>2650</v>
      </c>
      <c r="M1162" s="18">
        <v>1220</v>
      </c>
      <c r="N1162" s="18">
        <v>17475</v>
      </c>
      <c r="O1162" s="18">
        <v>15050.200000000003</v>
      </c>
    </row>
    <row r="1163" spans="1:15" x14ac:dyDescent="0.25">
      <c r="A1163" t="s">
        <v>24</v>
      </c>
      <c r="B1163" t="s">
        <v>51</v>
      </c>
      <c r="C1163" t="s">
        <v>102</v>
      </c>
      <c r="D1163" t="s">
        <v>40</v>
      </c>
      <c r="E1163">
        <v>179</v>
      </c>
      <c r="F1163" t="s">
        <v>101</v>
      </c>
      <c r="G1163" t="s">
        <v>43</v>
      </c>
      <c r="H1163" t="s">
        <v>32</v>
      </c>
      <c r="I1163" t="s">
        <v>28</v>
      </c>
      <c r="J1163" s="18">
        <v>89126.400000000009</v>
      </c>
      <c r="K1163" s="18">
        <v>18583.333333333336</v>
      </c>
      <c r="L1163" s="18">
        <v>1400</v>
      </c>
      <c r="M1163" s="18">
        <v>700</v>
      </c>
      <c r="N1163" s="18">
        <v>73286</v>
      </c>
      <c r="O1163" s="18">
        <v>-4842.9333333333316</v>
      </c>
    </row>
    <row r="1164" spans="1:15" x14ac:dyDescent="0.25">
      <c r="A1164" t="s">
        <v>24</v>
      </c>
      <c r="B1164" t="s">
        <v>51</v>
      </c>
      <c r="C1164" t="s">
        <v>102</v>
      </c>
      <c r="D1164" t="s">
        <v>40</v>
      </c>
      <c r="E1164">
        <v>179</v>
      </c>
      <c r="F1164" t="s">
        <v>101</v>
      </c>
      <c r="G1164" t="s">
        <v>5476</v>
      </c>
      <c r="H1164" t="s">
        <v>32</v>
      </c>
      <c r="I1164" t="s">
        <v>28</v>
      </c>
      <c r="J1164" s="18">
        <v>0</v>
      </c>
      <c r="K1164" s="18">
        <v>0</v>
      </c>
      <c r="L1164" s="18">
        <v>0</v>
      </c>
      <c r="M1164" s="18">
        <v>0</v>
      </c>
      <c r="N1164" s="18">
        <v>0</v>
      </c>
      <c r="O1164" s="18">
        <v>0</v>
      </c>
    </row>
    <row r="1165" spans="1:15" x14ac:dyDescent="0.25">
      <c r="A1165" t="s">
        <v>24</v>
      </c>
      <c r="B1165" t="s">
        <v>51</v>
      </c>
      <c r="C1165" t="s">
        <v>102</v>
      </c>
      <c r="D1165" t="s">
        <v>76</v>
      </c>
      <c r="E1165">
        <v>178</v>
      </c>
      <c r="F1165" t="s">
        <v>1130</v>
      </c>
      <c r="G1165" t="s">
        <v>5470</v>
      </c>
      <c r="H1165" t="s">
        <v>32</v>
      </c>
      <c r="I1165" t="s">
        <v>37</v>
      </c>
      <c r="J1165" s="18">
        <v>0</v>
      </c>
      <c r="K1165" s="18">
        <v>0</v>
      </c>
      <c r="L1165" s="18">
        <v>0</v>
      </c>
      <c r="M1165" s="18">
        <v>0</v>
      </c>
      <c r="N1165" s="18">
        <v>0</v>
      </c>
      <c r="O1165" s="18">
        <v>0</v>
      </c>
    </row>
    <row r="1166" spans="1:15" x14ac:dyDescent="0.25">
      <c r="A1166" t="s">
        <v>24</v>
      </c>
      <c r="B1166" t="s">
        <v>51</v>
      </c>
      <c r="C1166" t="s">
        <v>102</v>
      </c>
      <c r="D1166" t="s">
        <v>76</v>
      </c>
      <c r="E1166">
        <v>178</v>
      </c>
      <c r="F1166" t="s">
        <v>1130</v>
      </c>
      <c r="G1166" t="s">
        <v>43</v>
      </c>
      <c r="H1166" t="s">
        <v>46</v>
      </c>
      <c r="I1166" t="s">
        <v>37</v>
      </c>
      <c r="J1166" s="18">
        <v>29052.1</v>
      </c>
      <c r="K1166" s="18">
        <v>2538.4615384615386</v>
      </c>
      <c r="L1166" s="18">
        <v>2000</v>
      </c>
      <c r="M1166" s="18">
        <v>510</v>
      </c>
      <c r="N1166" s="18">
        <v>13136</v>
      </c>
      <c r="O1166" s="18">
        <v>10867.638461538463</v>
      </c>
    </row>
    <row r="1167" spans="1:15" x14ac:dyDescent="0.25">
      <c r="A1167" t="s">
        <v>24</v>
      </c>
      <c r="B1167" t="s">
        <v>51</v>
      </c>
      <c r="C1167" t="s">
        <v>102</v>
      </c>
      <c r="D1167" t="s">
        <v>76</v>
      </c>
      <c r="E1167">
        <v>178</v>
      </c>
      <c r="F1167" t="s">
        <v>1130</v>
      </c>
      <c r="G1167" t="s">
        <v>43</v>
      </c>
      <c r="H1167" t="s">
        <v>32</v>
      </c>
      <c r="I1167" t="s">
        <v>37</v>
      </c>
      <c r="J1167" s="18">
        <v>35757.699999999997</v>
      </c>
      <c r="K1167" s="18">
        <v>7500</v>
      </c>
      <c r="L1167" s="18">
        <v>400</v>
      </c>
      <c r="M1167" s="18">
        <v>150</v>
      </c>
      <c r="N1167" s="18">
        <v>25398</v>
      </c>
      <c r="O1167" s="18">
        <v>2309.7000000000025</v>
      </c>
    </row>
    <row r="1168" spans="1:15" x14ac:dyDescent="0.25">
      <c r="A1168" t="s">
        <v>24</v>
      </c>
      <c r="B1168" t="s">
        <v>51</v>
      </c>
      <c r="C1168" t="s">
        <v>102</v>
      </c>
      <c r="D1168" t="s">
        <v>76</v>
      </c>
      <c r="E1168">
        <v>178</v>
      </c>
      <c r="F1168" t="s">
        <v>1130</v>
      </c>
      <c r="G1168" t="s">
        <v>5476</v>
      </c>
      <c r="H1168" t="s">
        <v>32</v>
      </c>
      <c r="I1168" t="s">
        <v>37</v>
      </c>
      <c r="J1168" s="18">
        <v>0</v>
      </c>
      <c r="K1168" s="18">
        <v>0</v>
      </c>
      <c r="L1168" s="18">
        <v>0</v>
      </c>
      <c r="M1168" s="18">
        <v>0</v>
      </c>
      <c r="N1168" s="18">
        <v>0</v>
      </c>
      <c r="O1168" s="18">
        <v>0</v>
      </c>
    </row>
    <row r="1169" spans="1:15" x14ac:dyDescent="0.25">
      <c r="A1169" t="s">
        <v>24</v>
      </c>
      <c r="B1169" t="s">
        <v>51</v>
      </c>
      <c r="C1169" t="s">
        <v>1034</v>
      </c>
      <c r="D1169" t="s">
        <v>40</v>
      </c>
      <c r="E1169">
        <v>92</v>
      </c>
      <c r="F1169" t="s">
        <v>1067</v>
      </c>
      <c r="G1169" t="s">
        <v>5470</v>
      </c>
      <c r="H1169" t="s">
        <v>32</v>
      </c>
      <c r="I1169" t="s">
        <v>28</v>
      </c>
      <c r="J1169" s="18">
        <v>0</v>
      </c>
      <c r="K1169" s="18">
        <v>0</v>
      </c>
      <c r="L1169" s="18">
        <v>0</v>
      </c>
      <c r="M1169" s="18">
        <v>0</v>
      </c>
      <c r="N1169" s="18">
        <v>0</v>
      </c>
      <c r="O1169" s="18">
        <v>0</v>
      </c>
    </row>
    <row r="1170" spans="1:15" x14ac:dyDescent="0.25">
      <c r="A1170" t="s">
        <v>24</v>
      </c>
      <c r="B1170" t="s">
        <v>51</v>
      </c>
      <c r="C1170" t="s">
        <v>1034</v>
      </c>
      <c r="D1170" t="s">
        <v>40</v>
      </c>
      <c r="E1170">
        <v>92</v>
      </c>
      <c r="F1170" t="s">
        <v>1067</v>
      </c>
      <c r="G1170" t="s">
        <v>43</v>
      </c>
      <c r="H1170" t="s">
        <v>46</v>
      </c>
      <c r="I1170" t="s">
        <v>28</v>
      </c>
      <c r="J1170" s="18">
        <v>92714.239999999991</v>
      </c>
      <c r="K1170" s="18">
        <v>5307.6923076923076</v>
      </c>
      <c r="L1170" s="18">
        <v>2700</v>
      </c>
      <c r="M1170" s="18">
        <v>780</v>
      </c>
      <c r="N1170" s="18">
        <v>47303</v>
      </c>
      <c r="O1170" s="18">
        <v>36623.547692307693</v>
      </c>
    </row>
    <row r="1171" spans="1:15" x14ac:dyDescent="0.25">
      <c r="A1171" t="s">
        <v>24</v>
      </c>
      <c r="B1171" t="s">
        <v>51</v>
      </c>
      <c r="C1171" t="s">
        <v>1034</v>
      </c>
      <c r="D1171" t="s">
        <v>40</v>
      </c>
      <c r="E1171">
        <v>92</v>
      </c>
      <c r="F1171" t="s">
        <v>1067</v>
      </c>
      <c r="G1171" t="s">
        <v>43</v>
      </c>
      <c r="H1171" t="s">
        <v>32</v>
      </c>
      <c r="I1171" t="s">
        <v>28</v>
      </c>
      <c r="J1171" s="18">
        <v>6942.7199999999993</v>
      </c>
      <c r="K1171" s="18">
        <v>5416.666666666667</v>
      </c>
      <c r="L1171" s="18">
        <v>0</v>
      </c>
      <c r="M1171" s="18">
        <v>10</v>
      </c>
      <c r="N1171" s="18">
        <v>0</v>
      </c>
      <c r="O1171" s="18">
        <v>1516.0533333333324</v>
      </c>
    </row>
    <row r="1172" spans="1:15" x14ac:dyDescent="0.25">
      <c r="A1172" t="s">
        <v>24</v>
      </c>
      <c r="B1172" t="s">
        <v>51</v>
      </c>
      <c r="C1172" t="s">
        <v>1034</v>
      </c>
      <c r="D1172" t="s">
        <v>40</v>
      </c>
      <c r="E1172">
        <v>92</v>
      </c>
      <c r="F1172" t="s">
        <v>1067</v>
      </c>
      <c r="G1172" t="s">
        <v>5476</v>
      </c>
      <c r="H1172" t="s">
        <v>32</v>
      </c>
      <c r="I1172" t="s">
        <v>28</v>
      </c>
      <c r="J1172" s="18">
        <v>0</v>
      </c>
      <c r="K1172" s="18">
        <v>0</v>
      </c>
      <c r="L1172" s="18">
        <v>0</v>
      </c>
      <c r="M1172" s="18">
        <v>0</v>
      </c>
      <c r="N1172" s="18">
        <v>0</v>
      </c>
      <c r="O1172" s="18">
        <v>0</v>
      </c>
    </row>
    <row r="1173" spans="1:15" x14ac:dyDescent="0.25">
      <c r="A1173" t="s">
        <v>24</v>
      </c>
      <c r="B1173" t="s">
        <v>51</v>
      </c>
      <c r="C1173" t="s">
        <v>1034</v>
      </c>
      <c r="D1173" t="s">
        <v>76</v>
      </c>
      <c r="E1173">
        <v>91</v>
      </c>
      <c r="F1173" t="s">
        <v>1033</v>
      </c>
      <c r="G1173" t="s">
        <v>5470</v>
      </c>
      <c r="H1173" t="s">
        <v>32</v>
      </c>
      <c r="I1173" t="s">
        <v>28</v>
      </c>
      <c r="J1173" s="18">
        <v>0</v>
      </c>
      <c r="K1173" s="18">
        <v>0</v>
      </c>
      <c r="L1173" s="18">
        <v>0</v>
      </c>
      <c r="M1173" s="18">
        <v>0</v>
      </c>
      <c r="N1173" s="18">
        <v>0</v>
      </c>
      <c r="O1173" s="18">
        <v>0</v>
      </c>
    </row>
    <row r="1174" spans="1:15" x14ac:dyDescent="0.25">
      <c r="A1174" t="s">
        <v>24</v>
      </c>
      <c r="B1174" t="s">
        <v>51</v>
      </c>
      <c r="C1174" t="s">
        <v>1034</v>
      </c>
      <c r="D1174" t="s">
        <v>76</v>
      </c>
      <c r="E1174">
        <v>91</v>
      </c>
      <c r="F1174" t="s">
        <v>1033</v>
      </c>
      <c r="G1174" t="s">
        <v>43</v>
      </c>
      <c r="H1174" t="s">
        <v>46</v>
      </c>
      <c r="I1174" t="s">
        <v>28</v>
      </c>
      <c r="J1174" s="18">
        <v>54240</v>
      </c>
      <c r="K1174" s="18">
        <v>2230.7692307692305</v>
      </c>
      <c r="L1174" s="18">
        <v>1000</v>
      </c>
      <c r="M1174" s="18">
        <v>1270</v>
      </c>
      <c r="N1174" s="18">
        <v>26680</v>
      </c>
      <c r="O1174" s="18">
        <v>23059.230769230766</v>
      </c>
    </row>
    <row r="1175" spans="1:15" x14ac:dyDescent="0.25">
      <c r="A1175" t="s">
        <v>24</v>
      </c>
      <c r="B1175" t="s">
        <v>51</v>
      </c>
      <c r="C1175" t="s">
        <v>1034</v>
      </c>
      <c r="D1175" t="s">
        <v>76</v>
      </c>
      <c r="E1175">
        <v>91</v>
      </c>
      <c r="F1175" t="s">
        <v>1033</v>
      </c>
      <c r="G1175" t="s">
        <v>43</v>
      </c>
      <c r="H1175" t="s">
        <v>32</v>
      </c>
      <c r="I1175" t="s">
        <v>28</v>
      </c>
      <c r="J1175" s="18">
        <v>30374.400000000001</v>
      </c>
      <c r="K1175" s="18">
        <v>5416.666666666667</v>
      </c>
      <c r="L1175" s="18">
        <v>950</v>
      </c>
      <c r="M1175" s="18">
        <v>50</v>
      </c>
      <c r="N1175" s="18">
        <v>0</v>
      </c>
      <c r="O1175" s="18">
        <v>23957.73333333333</v>
      </c>
    </row>
    <row r="1176" spans="1:15" x14ac:dyDescent="0.25">
      <c r="A1176" t="s">
        <v>24</v>
      </c>
      <c r="B1176" t="s">
        <v>51</v>
      </c>
      <c r="C1176" t="s">
        <v>1034</v>
      </c>
      <c r="D1176" t="s">
        <v>76</v>
      </c>
      <c r="E1176">
        <v>91</v>
      </c>
      <c r="F1176" t="s">
        <v>1033</v>
      </c>
      <c r="G1176" t="s">
        <v>5476</v>
      </c>
      <c r="H1176" t="s">
        <v>32</v>
      </c>
      <c r="I1176" t="s">
        <v>28</v>
      </c>
      <c r="J1176" s="18">
        <v>0</v>
      </c>
      <c r="K1176" s="18">
        <v>0</v>
      </c>
      <c r="L1176" s="18">
        <v>0</v>
      </c>
      <c r="M1176" s="18">
        <v>0</v>
      </c>
      <c r="N1176" s="18">
        <v>0</v>
      </c>
      <c r="O1176" s="18">
        <v>0</v>
      </c>
    </row>
    <row r="1177" spans="1:15" x14ac:dyDescent="0.25">
      <c r="A1177" t="s">
        <v>24</v>
      </c>
      <c r="B1177" t="s">
        <v>51</v>
      </c>
      <c r="C1177" t="s">
        <v>260</v>
      </c>
      <c r="D1177" t="s">
        <v>40</v>
      </c>
      <c r="E1177">
        <v>218</v>
      </c>
      <c r="F1177" t="s">
        <v>259</v>
      </c>
      <c r="G1177" t="s">
        <v>5470</v>
      </c>
      <c r="H1177" t="s">
        <v>32</v>
      </c>
      <c r="I1177" t="s">
        <v>37</v>
      </c>
      <c r="J1177" s="18">
        <v>0</v>
      </c>
      <c r="K1177" s="18">
        <v>0</v>
      </c>
      <c r="L1177" s="18">
        <v>0</v>
      </c>
      <c r="M1177" s="18">
        <v>0</v>
      </c>
      <c r="N1177" s="18">
        <v>0</v>
      </c>
      <c r="O1177" s="18">
        <v>0</v>
      </c>
    </row>
    <row r="1178" spans="1:15" x14ac:dyDescent="0.25">
      <c r="A1178" t="s">
        <v>24</v>
      </c>
      <c r="B1178" t="s">
        <v>51</v>
      </c>
      <c r="C1178" t="s">
        <v>260</v>
      </c>
      <c r="D1178" t="s">
        <v>40</v>
      </c>
      <c r="E1178">
        <v>218</v>
      </c>
      <c r="F1178" t="s">
        <v>259</v>
      </c>
      <c r="G1178" t="s">
        <v>43</v>
      </c>
      <c r="H1178" t="s">
        <v>46</v>
      </c>
      <c r="I1178" t="s">
        <v>37</v>
      </c>
      <c r="J1178" s="18">
        <v>31868.767999999996</v>
      </c>
      <c r="K1178" s="18">
        <v>2923.0769230769233</v>
      </c>
      <c r="L1178" s="18">
        <v>4100</v>
      </c>
      <c r="M1178" s="18">
        <v>1370</v>
      </c>
      <c r="N1178" s="18">
        <v>25007</v>
      </c>
      <c r="O1178" s="18">
        <v>-1531.3089230769224</v>
      </c>
    </row>
    <row r="1179" spans="1:15" x14ac:dyDescent="0.25">
      <c r="A1179" t="s">
        <v>24</v>
      </c>
      <c r="B1179" t="s">
        <v>51</v>
      </c>
      <c r="C1179" t="s">
        <v>260</v>
      </c>
      <c r="D1179" t="s">
        <v>40</v>
      </c>
      <c r="E1179">
        <v>218</v>
      </c>
      <c r="F1179" t="s">
        <v>259</v>
      </c>
      <c r="G1179" t="s">
        <v>43</v>
      </c>
      <c r="H1179" t="s">
        <v>32</v>
      </c>
      <c r="I1179" t="s">
        <v>37</v>
      </c>
      <c r="J1179" s="18">
        <v>23405.712</v>
      </c>
      <c r="K1179" s="18">
        <v>11916.666666666668</v>
      </c>
      <c r="L1179" s="18">
        <v>500</v>
      </c>
      <c r="M1179" s="18">
        <v>200</v>
      </c>
      <c r="N1179" s="18">
        <v>11520</v>
      </c>
      <c r="O1179" s="18">
        <v>-730.95466666666653</v>
      </c>
    </row>
    <row r="1180" spans="1:15" x14ac:dyDescent="0.25">
      <c r="A1180" t="s">
        <v>24</v>
      </c>
      <c r="B1180" t="s">
        <v>51</v>
      </c>
      <c r="C1180" t="s">
        <v>260</v>
      </c>
      <c r="D1180" t="s">
        <v>40</v>
      </c>
      <c r="E1180">
        <v>218</v>
      </c>
      <c r="F1180" t="s">
        <v>259</v>
      </c>
      <c r="G1180" t="s">
        <v>5476</v>
      </c>
      <c r="H1180" t="s">
        <v>32</v>
      </c>
      <c r="I1180" t="s">
        <v>37</v>
      </c>
      <c r="J1180" s="18">
        <v>0</v>
      </c>
      <c r="K1180" s="18">
        <v>0</v>
      </c>
      <c r="L1180" s="18">
        <v>0</v>
      </c>
      <c r="M1180" s="18">
        <v>0</v>
      </c>
      <c r="N1180" s="18">
        <v>0</v>
      </c>
      <c r="O1180" s="18">
        <v>0</v>
      </c>
    </row>
    <row r="1181" spans="1:15" x14ac:dyDescent="0.25">
      <c r="A1181" t="s">
        <v>24</v>
      </c>
      <c r="B1181" t="s">
        <v>51</v>
      </c>
      <c r="C1181" t="s">
        <v>260</v>
      </c>
      <c r="D1181" t="s">
        <v>76</v>
      </c>
      <c r="E1181">
        <v>217</v>
      </c>
      <c r="F1181" t="s">
        <v>451</v>
      </c>
      <c r="G1181" t="s">
        <v>5470</v>
      </c>
      <c r="H1181" t="s">
        <v>32</v>
      </c>
      <c r="I1181" t="s">
        <v>37</v>
      </c>
      <c r="J1181" s="18">
        <v>0</v>
      </c>
      <c r="K1181" s="18">
        <v>0</v>
      </c>
      <c r="L1181" s="18">
        <v>0</v>
      </c>
      <c r="M1181" s="18">
        <v>0</v>
      </c>
      <c r="N1181" s="18">
        <v>0</v>
      </c>
      <c r="O1181" s="18">
        <v>0</v>
      </c>
    </row>
    <row r="1182" spans="1:15" x14ac:dyDescent="0.25">
      <c r="A1182" t="s">
        <v>24</v>
      </c>
      <c r="B1182" t="s">
        <v>51</v>
      </c>
      <c r="C1182" t="s">
        <v>260</v>
      </c>
      <c r="D1182" t="s">
        <v>76</v>
      </c>
      <c r="E1182">
        <v>217</v>
      </c>
      <c r="F1182" t="s">
        <v>451</v>
      </c>
      <c r="G1182" t="s">
        <v>43</v>
      </c>
      <c r="H1182" t="s">
        <v>46</v>
      </c>
      <c r="I1182" t="s">
        <v>37</v>
      </c>
      <c r="J1182" s="18">
        <v>67796.210000000006</v>
      </c>
      <c r="K1182" s="18">
        <v>8846.1538461538457</v>
      </c>
      <c r="L1182" s="18">
        <v>6700</v>
      </c>
      <c r="M1182" s="18">
        <v>1420</v>
      </c>
      <c r="N1182" s="18">
        <v>22197</v>
      </c>
      <c r="O1182" s="18">
        <v>28633.056153846152</v>
      </c>
    </row>
    <row r="1183" spans="1:15" x14ac:dyDescent="0.25">
      <c r="A1183" t="s">
        <v>24</v>
      </c>
      <c r="B1183" t="s">
        <v>51</v>
      </c>
      <c r="C1183" t="s">
        <v>260</v>
      </c>
      <c r="D1183" t="s">
        <v>76</v>
      </c>
      <c r="E1183">
        <v>217</v>
      </c>
      <c r="F1183" t="s">
        <v>451</v>
      </c>
      <c r="G1183" t="s">
        <v>5476</v>
      </c>
      <c r="H1183" t="s">
        <v>32</v>
      </c>
      <c r="I1183" t="s">
        <v>37</v>
      </c>
      <c r="J1183" s="18">
        <v>0</v>
      </c>
      <c r="K1183" s="18">
        <v>0</v>
      </c>
      <c r="L1183" s="18">
        <v>0</v>
      </c>
      <c r="M1183" s="18">
        <v>0</v>
      </c>
      <c r="N1183" s="18">
        <v>0</v>
      </c>
      <c r="O1183" s="18">
        <v>0</v>
      </c>
    </row>
    <row r="1184" spans="1:15" x14ac:dyDescent="0.25">
      <c r="A1184" t="s">
        <v>24</v>
      </c>
      <c r="B1184" t="s">
        <v>51</v>
      </c>
      <c r="C1184" t="s">
        <v>127</v>
      </c>
      <c r="D1184" t="s">
        <v>31</v>
      </c>
      <c r="E1184">
        <v>186</v>
      </c>
      <c r="F1184" t="s">
        <v>463</v>
      </c>
      <c r="G1184" t="s">
        <v>5470</v>
      </c>
      <c r="H1184" t="s">
        <v>32</v>
      </c>
      <c r="I1184" t="s">
        <v>37</v>
      </c>
      <c r="J1184" s="18">
        <v>0</v>
      </c>
      <c r="K1184" s="18">
        <v>0</v>
      </c>
      <c r="L1184" s="18">
        <v>0</v>
      </c>
      <c r="M1184" s="18">
        <v>0</v>
      </c>
      <c r="N1184" s="18">
        <v>0</v>
      </c>
      <c r="O1184" s="18">
        <v>0</v>
      </c>
    </row>
    <row r="1185" spans="1:15" x14ac:dyDescent="0.25">
      <c r="A1185" t="s">
        <v>24</v>
      </c>
      <c r="B1185" t="s">
        <v>51</v>
      </c>
      <c r="C1185" t="s">
        <v>127</v>
      </c>
      <c r="D1185" t="s">
        <v>31</v>
      </c>
      <c r="E1185">
        <v>186</v>
      </c>
      <c r="F1185" t="s">
        <v>463</v>
      </c>
      <c r="G1185" t="s">
        <v>43</v>
      </c>
      <c r="H1185" t="s">
        <v>46</v>
      </c>
      <c r="I1185" t="s">
        <v>37</v>
      </c>
      <c r="J1185" s="18">
        <v>123158.88</v>
      </c>
      <c r="K1185" s="18">
        <v>11076.923076923076</v>
      </c>
      <c r="L1185" s="18">
        <v>6800</v>
      </c>
      <c r="M1185" s="18">
        <v>3790</v>
      </c>
      <c r="N1185" s="18">
        <v>23425</v>
      </c>
      <c r="O1185" s="18">
        <v>78066.956923076927</v>
      </c>
    </row>
    <row r="1186" spans="1:15" x14ac:dyDescent="0.25">
      <c r="A1186" t="s">
        <v>24</v>
      </c>
      <c r="B1186" t="s">
        <v>51</v>
      </c>
      <c r="C1186" t="s">
        <v>127</v>
      </c>
      <c r="D1186" t="s">
        <v>31</v>
      </c>
      <c r="E1186">
        <v>186</v>
      </c>
      <c r="F1186" t="s">
        <v>463</v>
      </c>
      <c r="G1186" t="s">
        <v>43</v>
      </c>
      <c r="H1186" t="s">
        <v>32</v>
      </c>
      <c r="I1186" t="s">
        <v>37</v>
      </c>
      <c r="J1186" s="18">
        <v>42687.359999999993</v>
      </c>
      <c r="K1186" s="18">
        <v>11916.666666666668</v>
      </c>
      <c r="L1186" s="18">
        <v>2000</v>
      </c>
      <c r="M1186" s="18">
        <v>580</v>
      </c>
      <c r="N1186" s="18">
        <v>12464</v>
      </c>
      <c r="O1186" s="18">
        <v>15726.693333333329</v>
      </c>
    </row>
    <row r="1187" spans="1:15" x14ac:dyDescent="0.25">
      <c r="A1187" t="s">
        <v>24</v>
      </c>
      <c r="B1187" t="s">
        <v>51</v>
      </c>
      <c r="C1187" t="s">
        <v>127</v>
      </c>
      <c r="D1187" t="s">
        <v>31</v>
      </c>
      <c r="E1187">
        <v>186</v>
      </c>
      <c r="F1187" t="s">
        <v>463</v>
      </c>
      <c r="G1187" t="s">
        <v>5476</v>
      </c>
      <c r="H1187" t="s">
        <v>32</v>
      </c>
      <c r="I1187" t="s">
        <v>37</v>
      </c>
      <c r="J1187" s="18">
        <v>0</v>
      </c>
      <c r="K1187" s="18">
        <v>0</v>
      </c>
      <c r="L1187" s="18">
        <v>0</v>
      </c>
      <c r="M1187" s="18">
        <v>0</v>
      </c>
      <c r="N1187" s="18">
        <v>0</v>
      </c>
      <c r="O1187" s="18">
        <v>0</v>
      </c>
    </row>
    <row r="1188" spans="1:15" x14ac:dyDescent="0.25">
      <c r="A1188" t="s">
        <v>24</v>
      </c>
      <c r="B1188" t="s">
        <v>51</v>
      </c>
      <c r="C1188" t="s">
        <v>127</v>
      </c>
      <c r="D1188" t="s">
        <v>86</v>
      </c>
      <c r="E1188">
        <v>185</v>
      </c>
      <c r="F1188" t="s">
        <v>1374</v>
      </c>
      <c r="G1188" t="s">
        <v>5470</v>
      </c>
      <c r="H1188" t="s">
        <v>32</v>
      </c>
      <c r="I1188" t="s">
        <v>37</v>
      </c>
      <c r="J1188" s="18">
        <v>0</v>
      </c>
      <c r="K1188" s="18">
        <v>0</v>
      </c>
      <c r="L1188" s="18">
        <v>0</v>
      </c>
      <c r="M1188" s="18">
        <v>0</v>
      </c>
      <c r="N1188" s="18">
        <v>0</v>
      </c>
      <c r="O1188" s="18">
        <v>0</v>
      </c>
    </row>
    <row r="1189" spans="1:15" x14ac:dyDescent="0.25">
      <c r="A1189" t="s">
        <v>24</v>
      </c>
      <c r="B1189" t="s">
        <v>51</v>
      </c>
      <c r="C1189" t="s">
        <v>127</v>
      </c>
      <c r="D1189" t="s">
        <v>86</v>
      </c>
      <c r="E1189">
        <v>185</v>
      </c>
      <c r="F1189" t="s">
        <v>1374</v>
      </c>
      <c r="G1189" t="s">
        <v>43</v>
      </c>
      <c r="H1189" t="s">
        <v>46</v>
      </c>
      <c r="I1189" t="s">
        <v>37</v>
      </c>
      <c r="J1189" s="18">
        <v>52563.6</v>
      </c>
      <c r="K1189" s="18">
        <v>2923.0769230769233</v>
      </c>
      <c r="L1189" s="18">
        <v>2600</v>
      </c>
      <c r="M1189" s="18">
        <v>1330</v>
      </c>
      <c r="N1189" s="18">
        <v>31260</v>
      </c>
      <c r="O1189" s="18">
        <v>14450.523076923073</v>
      </c>
    </row>
    <row r="1190" spans="1:15" x14ac:dyDescent="0.25">
      <c r="A1190" t="s">
        <v>24</v>
      </c>
      <c r="B1190" t="s">
        <v>51</v>
      </c>
      <c r="C1190" t="s">
        <v>127</v>
      </c>
      <c r="D1190" t="s">
        <v>86</v>
      </c>
      <c r="E1190">
        <v>185</v>
      </c>
      <c r="F1190" t="s">
        <v>1374</v>
      </c>
      <c r="G1190" t="s">
        <v>43</v>
      </c>
      <c r="H1190" t="s">
        <v>32</v>
      </c>
      <c r="I1190" t="s">
        <v>37</v>
      </c>
      <c r="J1190" s="18">
        <v>25297.919999999998</v>
      </c>
      <c r="K1190" s="18">
        <v>16250</v>
      </c>
      <c r="L1190" s="18">
        <v>0</v>
      </c>
      <c r="M1190" s="18">
        <v>500</v>
      </c>
      <c r="N1190" s="18">
        <v>0</v>
      </c>
      <c r="O1190" s="18">
        <v>8547.9199999999983</v>
      </c>
    </row>
    <row r="1191" spans="1:15" x14ac:dyDescent="0.25">
      <c r="A1191" t="s">
        <v>24</v>
      </c>
      <c r="B1191" t="s">
        <v>51</v>
      </c>
      <c r="C1191" t="s">
        <v>127</v>
      </c>
      <c r="D1191" t="s">
        <v>86</v>
      </c>
      <c r="E1191">
        <v>185</v>
      </c>
      <c r="F1191" t="s">
        <v>1374</v>
      </c>
      <c r="G1191" t="s">
        <v>5476</v>
      </c>
      <c r="H1191" t="s">
        <v>32</v>
      </c>
      <c r="I1191" t="s">
        <v>37</v>
      </c>
      <c r="J1191" s="18">
        <v>0</v>
      </c>
      <c r="K1191" s="18">
        <v>0</v>
      </c>
      <c r="L1191" s="18">
        <v>0</v>
      </c>
      <c r="M1191" s="18">
        <v>0</v>
      </c>
      <c r="N1191" s="18">
        <v>0</v>
      </c>
      <c r="O1191" s="18">
        <v>0</v>
      </c>
    </row>
    <row r="1192" spans="1:15" x14ac:dyDescent="0.25">
      <c r="A1192" t="s">
        <v>24</v>
      </c>
      <c r="B1192" t="s">
        <v>51</v>
      </c>
      <c r="C1192" t="s">
        <v>127</v>
      </c>
      <c r="D1192" t="s">
        <v>52</v>
      </c>
      <c r="E1192">
        <v>187</v>
      </c>
      <c r="F1192" t="s">
        <v>126</v>
      </c>
      <c r="G1192" t="s">
        <v>5470</v>
      </c>
      <c r="H1192" t="s">
        <v>32</v>
      </c>
      <c r="I1192" t="s">
        <v>37</v>
      </c>
      <c r="J1192" s="18">
        <v>12779.910000000003</v>
      </c>
      <c r="K1192" s="18">
        <v>0</v>
      </c>
      <c r="L1192" s="18">
        <v>0</v>
      </c>
      <c r="M1192" s="18">
        <v>0</v>
      </c>
      <c r="N1192" s="18">
        <v>0</v>
      </c>
      <c r="O1192" s="18">
        <v>0</v>
      </c>
    </row>
    <row r="1193" spans="1:15" x14ac:dyDescent="0.25">
      <c r="A1193" t="s">
        <v>24</v>
      </c>
      <c r="B1193" t="s">
        <v>51</v>
      </c>
      <c r="C1193" t="s">
        <v>127</v>
      </c>
      <c r="D1193" t="s">
        <v>52</v>
      </c>
      <c r="E1193">
        <v>187</v>
      </c>
      <c r="F1193" t="s">
        <v>126</v>
      </c>
      <c r="G1193" t="s">
        <v>43</v>
      </c>
      <c r="H1193" t="s">
        <v>46</v>
      </c>
      <c r="I1193" t="s">
        <v>37</v>
      </c>
      <c r="J1193" s="18">
        <v>38718.240000000005</v>
      </c>
      <c r="K1193" s="18">
        <v>3230.7692307692305</v>
      </c>
      <c r="L1193" s="18">
        <v>900</v>
      </c>
      <c r="M1193" s="18">
        <v>710</v>
      </c>
      <c r="N1193" s="18">
        <v>11892</v>
      </c>
      <c r="O1193" s="18">
        <v>21985.470769230771</v>
      </c>
    </row>
    <row r="1194" spans="1:15" x14ac:dyDescent="0.25">
      <c r="A1194" t="s">
        <v>24</v>
      </c>
      <c r="B1194" t="s">
        <v>51</v>
      </c>
      <c r="C1194" t="s">
        <v>127</v>
      </c>
      <c r="D1194" t="s">
        <v>52</v>
      </c>
      <c r="E1194">
        <v>187</v>
      </c>
      <c r="F1194" t="s">
        <v>126</v>
      </c>
      <c r="G1194" t="s">
        <v>43</v>
      </c>
      <c r="H1194" t="s">
        <v>32</v>
      </c>
      <c r="I1194" t="s">
        <v>37</v>
      </c>
      <c r="J1194" s="18">
        <v>49300.68</v>
      </c>
      <c r="K1194" s="18">
        <v>13750</v>
      </c>
      <c r="L1194" s="18">
        <v>1100</v>
      </c>
      <c r="M1194" s="18">
        <v>360</v>
      </c>
      <c r="N1194" s="18">
        <v>18433</v>
      </c>
      <c r="O1194" s="18">
        <v>15657.680000000002</v>
      </c>
    </row>
    <row r="1195" spans="1:15" x14ac:dyDescent="0.25">
      <c r="A1195" t="s">
        <v>24</v>
      </c>
      <c r="B1195" t="s">
        <v>51</v>
      </c>
      <c r="C1195" t="s">
        <v>127</v>
      </c>
      <c r="D1195" t="s">
        <v>52</v>
      </c>
      <c r="E1195">
        <v>187</v>
      </c>
      <c r="F1195" t="s">
        <v>126</v>
      </c>
      <c r="G1195" t="s">
        <v>5476</v>
      </c>
      <c r="H1195" t="s">
        <v>32</v>
      </c>
      <c r="I1195" t="s">
        <v>37</v>
      </c>
      <c r="J1195" s="18">
        <v>0</v>
      </c>
      <c r="K1195" s="18">
        <v>0</v>
      </c>
      <c r="L1195" s="18">
        <v>0</v>
      </c>
      <c r="M1195" s="18">
        <v>0</v>
      </c>
      <c r="N1195" s="18">
        <v>0</v>
      </c>
      <c r="O1195" s="18">
        <v>0</v>
      </c>
    </row>
    <row r="1196" spans="1:15" x14ac:dyDescent="0.25">
      <c r="A1196" t="s">
        <v>24</v>
      </c>
      <c r="B1196" t="s">
        <v>51</v>
      </c>
      <c r="C1196" t="s">
        <v>127</v>
      </c>
      <c r="D1196" t="s">
        <v>40</v>
      </c>
      <c r="E1196">
        <v>189</v>
      </c>
      <c r="F1196" t="s">
        <v>688</v>
      </c>
      <c r="G1196" t="s">
        <v>5470</v>
      </c>
      <c r="H1196" t="s">
        <v>32</v>
      </c>
      <c r="I1196" t="s">
        <v>37</v>
      </c>
      <c r="J1196" s="18">
        <v>0</v>
      </c>
      <c r="K1196" s="18">
        <v>0</v>
      </c>
      <c r="L1196" s="18">
        <v>0</v>
      </c>
      <c r="M1196" s="18">
        <v>0</v>
      </c>
      <c r="N1196" s="18">
        <v>0</v>
      </c>
      <c r="O1196" s="18">
        <v>0</v>
      </c>
    </row>
    <row r="1197" spans="1:15" x14ac:dyDescent="0.25">
      <c r="A1197" t="s">
        <v>24</v>
      </c>
      <c r="B1197" t="s">
        <v>51</v>
      </c>
      <c r="C1197" t="s">
        <v>127</v>
      </c>
      <c r="D1197" t="s">
        <v>40</v>
      </c>
      <c r="E1197">
        <v>189</v>
      </c>
      <c r="F1197" t="s">
        <v>688</v>
      </c>
      <c r="G1197" t="s">
        <v>43</v>
      </c>
      <c r="H1197" t="s">
        <v>46</v>
      </c>
      <c r="I1197" t="s">
        <v>37</v>
      </c>
      <c r="J1197" s="18">
        <v>52920.960000000006</v>
      </c>
      <c r="K1197" s="18">
        <v>6923.0769230769229</v>
      </c>
      <c r="L1197" s="18">
        <v>3150</v>
      </c>
      <c r="M1197" s="18">
        <v>1260</v>
      </c>
      <c r="N1197" s="18">
        <v>17019</v>
      </c>
      <c r="O1197" s="18">
        <v>24568.883076923077</v>
      </c>
    </row>
    <row r="1198" spans="1:15" x14ac:dyDescent="0.25">
      <c r="A1198" t="s">
        <v>24</v>
      </c>
      <c r="B1198" t="s">
        <v>51</v>
      </c>
      <c r="C1198" t="s">
        <v>127</v>
      </c>
      <c r="D1198" t="s">
        <v>40</v>
      </c>
      <c r="E1198">
        <v>189</v>
      </c>
      <c r="F1198" t="s">
        <v>688</v>
      </c>
      <c r="G1198" t="s">
        <v>43</v>
      </c>
      <c r="H1198" t="s">
        <v>32</v>
      </c>
      <c r="I1198" t="s">
        <v>37</v>
      </c>
      <c r="J1198" s="18">
        <v>20096.64</v>
      </c>
      <c r="K1198" s="18">
        <v>5666.666666666667</v>
      </c>
      <c r="L1198" s="18">
        <v>0</v>
      </c>
      <c r="M1198" s="18">
        <v>610</v>
      </c>
      <c r="N1198" s="18">
        <v>12024</v>
      </c>
      <c r="O1198" s="18">
        <v>1795.9733333333343</v>
      </c>
    </row>
    <row r="1199" spans="1:15" x14ac:dyDescent="0.25">
      <c r="A1199" t="s">
        <v>24</v>
      </c>
      <c r="B1199" t="s">
        <v>51</v>
      </c>
      <c r="C1199" t="s">
        <v>127</v>
      </c>
      <c r="D1199" t="s">
        <v>40</v>
      </c>
      <c r="E1199">
        <v>189</v>
      </c>
      <c r="F1199" t="s">
        <v>688</v>
      </c>
      <c r="G1199" t="s">
        <v>5476</v>
      </c>
      <c r="H1199" t="s">
        <v>32</v>
      </c>
      <c r="I1199" t="s">
        <v>37</v>
      </c>
      <c r="J1199" s="18">
        <v>0</v>
      </c>
      <c r="K1199" s="18">
        <v>0</v>
      </c>
      <c r="L1199" s="18">
        <v>0</v>
      </c>
      <c r="M1199" s="18">
        <v>0</v>
      </c>
      <c r="N1199" s="18">
        <v>0</v>
      </c>
      <c r="O1199" s="18">
        <v>0</v>
      </c>
    </row>
    <row r="1200" spans="1:15" x14ac:dyDescent="0.25">
      <c r="A1200" t="s">
        <v>24</v>
      </c>
      <c r="B1200" t="s">
        <v>51</v>
      </c>
      <c r="C1200" t="s">
        <v>127</v>
      </c>
      <c r="D1200" t="s">
        <v>76</v>
      </c>
      <c r="E1200">
        <v>188</v>
      </c>
      <c r="F1200" t="s">
        <v>941</v>
      </c>
      <c r="G1200" t="s">
        <v>5470</v>
      </c>
      <c r="H1200" t="s">
        <v>32</v>
      </c>
      <c r="I1200" t="s">
        <v>37</v>
      </c>
      <c r="J1200" s="18">
        <v>0</v>
      </c>
      <c r="K1200" s="18">
        <v>0</v>
      </c>
      <c r="L1200" s="18">
        <v>0</v>
      </c>
      <c r="M1200" s="18">
        <v>0</v>
      </c>
      <c r="N1200" s="18">
        <v>0</v>
      </c>
      <c r="O1200" s="18">
        <v>0</v>
      </c>
    </row>
    <row r="1201" spans="1:15" x14ac:dyDescent="0.25">
      <c r="A1201" t="s">
        <v>24</v>
      </c>
      <c r="B1201" t="s">
        <v>51</v>
      </c>
      <c r="C1201" t="s">
        <v>127</v>
      </c>
      <c r="D1201" t="s">
        <v>76</v>
      </c>
      <c r="E1201">
        <v>188</v>
      </c>
      <c r="F1201" t="s">
        <v>941</v>
      </c>
      <c r="G1201" t="s">
        <v>43</v>
      </c>
      <c r="H1201" t="s">
        <v>46</v>
      </c>
      <c r="I1201" t="s">
        <v>37</v>
      </c>
      <c r="J1201" s="18">
        <v>82785.599999999991</v>
      </c>
      <c r="K1201" s="18">
        <v>8692.3076923076933</v>
      </c>
      <c r="L1201" s="18">
        <v>4500</v>
      </c>
      <c r="M1201" s="18">
        <v>850</v>
      </c>
      <c r="N1201" s="18">
        <v>16800</v>
      </c>
      <c r="O1201" s="18">
        <v>51943.292307692303</v>
      </c>
    </row>
    <row r="1202" spans="1:15" x14ac:dyDescent="0.25">
      <c r="A1202" t="s">
        <v>24</v>
      </c>
      <c r="B1202" t="s">
        <v>51</v>
      </c>
      <c r="C1202" t="s">
        <v>127</v>
      </c>
      <c r="D1202" t="s">
        <v>76</v>
      </c>
      <c r="E1202">
        <v>188</v>
      </c>
      <c r="F1202" t="s">
        <v>941</v>
      </c>
      <c r="G1202" t="s">
        <v>43</v>
      </c>
      <c r="H1202" t="s">
        <v>32</v>
      </c>
      <c r="I1202" t="s">
        <v>37</v>
      </c>
      <c r="J1202" s="18">
        <v>25632</v>
      </c>
      <c r="K1202" s="18">
        <v>0</v>
      </c>
      <c r="L1202" s="18">
        <v>500</v>
      </c>
      <c r="M1202" s="18">
        <v>50</v>
      </c>
      <c r="N1202" s="18">
        <v>24476</v>
      </c>
      <c r="O1202" s="18">
        <v>606</v>
      </c>
    </row>
    <row r="1203" spans="1:15" x14ac:dyDescent="0.25">
      <c r="A1203" t="s">
        <v>24</v>
      </c>
      <c r="B1203" t="s">
        <v>51</v>
      </c>
      <c r="C1203" t="s">
        <v>127</v>
      </c>
      <c r="D1203" t="s">
        <v>76</v>
      </c>
      <c r="E1203">
        <v>188</v>
      </c>
      <c r="F1203" t="s">
        <v>941</v>
      </c>
      <c r="G1203" t="s">
        <v>5476</v>
      </c>
      <c r="H1203" t="s">
        <v>32</v>
      </c>
      <c r="I1203" t="s">
        <v>37</v>
      </c>
      <c r="J1203" s="18">
        <v>0</v>
      </c>
      <c r="K1203" s="18">
        <v>0</v>
      </c>
      <c r="L1203" s="18">
        <v>0</v>
      </c>
      <c r="M1203" s="18">
        <v>0</v>
      </c>
      <c r="N1203" s="18">
        <v>0</v>
      </c>
      <c r="O1203" s="18">
        <v>0</v>
      </c>
    </row>
    <row r="1204" spans="1:15" x14ac:dyDescent="0.25">
      <c r="A1204" t="s">
        <v>24</v>
      </c>
      <c r="B1204" t="s">
        <v>51</v>
      </c>
      <c r="C1204" t="s">
        <v>50</v>
      </c>
      <c r="D1204" t="s">
        <v>52</v>
      </c>
      <c r="E1204">
        <v>37</v>
      </c>
      <c r="F1204" t="s">
        <v>49</v>
      </c>
      <c r="G1204" t="s">
        <v>5470</v>
      </c>
      <c r="H1204" t="s">
        <v>32</v>
      </c>
      <c r="I1204" t="s">
        <v>37</v>
      </c>
      <c r="J1204" s="18">
        <v>0</v>
      </c>
      <c r="K1204" s="18">
        <v>0</v>
      </c>
      <c r="L1204" s="18">
        <v>0</v>
      </c>
      <c r="M1204" s="18">
        <v>0</v>
      </c>
      <c r="N1204" s="18">
        <v>0</v>
      </c>
      <c r="O1204" s="18">
        <v>0</v>
      </c>
    </row>
    <row r="1205" spans="1:15" x14ac:dyDescent="0.25">
      <c r="A1205" t="s">
        <v>24</v>
      </c>
      <c r="B1205" t="s">
        <v>51</v>
      </c>
      <c r="C1205" t="s">
        <v>50</v>
      </c>
      <c r="D1205" t="s">
        <v>52</v>
      </c>
      <c r="E1205">
        <v>37</v>
      </c>
      <c r="F1205" t="s">
        <v>49</v>
      </c>
      <c r="G1205" t="s">
        <v>43</v>
      </c>
      <c r="H1205" t="s">
        <v>46</v>
      </c>
      <c r="I1205" t="s">
        <v>37</v>
      </c>
      <c r="J1205" s="18">
        <v>90487.32</v>
      </c>
      <c r="K1205" s="18">
        <v>7846.1538461538448</v>
      </c>
      <c r="L1205" s="18">
        <v>2250</v>
      </c>
      <c r="M1205" s="18">
        <v>1830</v>
      </c>
      <c r="N1205" s="18">
        <v>39132</v>
      </c>
      <c r="O1205" s="18">
        <v>39429.166153846163</v>
      </c>
    </row>
    <row r="1206" spans="1:15" x14ac:dyDescent="0.25">
      <c r="A1206" t="s">
        <v>24</v>
      </c>
      <c r="B1206" t="s">
        <v>51</v>
      </c>
      <c r="C1206" t="s">
        <v>50</v>
      </c>
      <c r="D1206" t="s">
        <v>52</v>
      </c>
      <c r="E1206">
        <v>37</v>
      </c>
      <c r="F1206" t="s">
        <v>49</v>
      </c>
      <c r="G1206" t="s">
        <v>43</v>
      </c>
      <c r="H1206" t="s">
        <v>32</v>
      </c>
      <c r="I1206" t="s">
        <v>37</v>
      </c>
      <c r="J1206" s="18">
        <v>0</v>
      </c>
      <c r="K1206" s="18">
        <v>0</v>
      </c>
      <c r="L1206" s="18">
        <v>0</v>
      </c>
      <c r="M1206" s="18">
        <v>100</v>
      </c>
      <c r="N1206" s="18">
        <v>0</v>
      </c>
      <c r="O1206" s="18">
        <v>-100</v>
      </c>
    </row>
    <row r="1207" spans="1:15" x14ac:dyDescent="0.25">
      <c r="A1207" t="s">
        <v>24</v>
      </c>
      <c r="B1207" t="s">
        <v>51</v>
      </c>
      <c r="C1207" t="s">
        <v>50</v>
      </c>
      <c r="D1207" t="s">
        <v>52</v>
      </c>
      <c r="E1207">
        <v>37</v>
      </c>
      <c r="F1207" t="s">
        <v>49</v>
      </c>
      <c r="G1207" t="s">
        <v>5476</v>
      </c>
      <c r="H1207" t="s">
        <v>32</v>
      </c>
      <c r="I1207" t="s">
        <v>37</v>
      </c>
      <c r="J1207" s="18">
        <v>0</v>
      </c>
      <c r="K1207" s="18">
        <v>0</v>
      </c>
      <c r="L1207" s="18">
        <v>0</v>
      </c>
      <c r="M1207" s="18">
        <v>0</v>
      </c>
      <c r="N1207" s="18">
        <v>0</v>
      </c>
      <c r="O1207" s="18">
        <v>0</v>
      </c>
    </row>
    <row r="1208" spans="1:15" x14ac:dyDescent="0.25">
      <c r="A1208" t="s">
        <v>24</v>
      </c>
      <c r="B1208" t="s">
        <v>51</v>
      </c>
      <c r="C1208" t="s">
        <v>50</v>
      </c>
      <c r="D1208" t="s">
        <v>40</v>
      </c>
      <c r="E1208">
        <v>39</v>
      </c>
      <c r="F1208" t="s">
        <v>449</v>
      </c>
      <c r="G1208" t="s">
        <v>5470</v>
      </c>
      <c r="H1208" t="s">
        <v>32</v>
      </c>
      <c r="I1208" t="s">
        <v>28</v>
      </c>
      <c r="J1208" s="18">
        <v>23843.635200000001</v>
      </c>
      <c r="K1208" s="18">
        <v>0</v>
      </c>
      <c r="L1208" s="18">
        <v>0</v>
      </c>
      <c r="M1208" s="18">
        <v>0</v>
      </c>
      <c r="N1208" s="18">
        <v>0</v>
      </c>
      <c r="O1208" s="18">
        <v>0</v>
      </c>
    </row>
    <row r="1209" spans="1:15" x14ac:dyDescent="0.25">
      <c r="A1209" t="s">
        <v>24</v>
      </c>
      <c r="B1209" t="s">
        <v>51</v>
      </c>
      <c r="C1209" t="s">
        <v>50</v>
      </c>
      <c r="D1209" t="s">
        <v>40</v>
      </c>
      <c r="E1209">
        <v>39</v>
      </c>
      <c r="F1209" t="s">
        <v>449</v>
      </c>
      <c r="G1209" t="s">
        <v>43</v>
      </c>
      <c r="H1209" t="s">
        <v>46</v>
      </c>
      <c r="I1209" t="s">
        <v>28</v>
      </c>
      <c r="J1209" s="18">
        <v>40015.360000000001</v>
      </c>
      <c r="K1209" s="18">
        <v>5153.8461538461543</v>
      </c>
      <c r="L1209" s="18">
        <v>2800</v>
      </c>
      <c r="M1209" s="18">
        <v>770</v>
      </c>
      <c r="N1209" s="18">
        <v>8400</v>
      </c>
      <c r="O1209" s="18">
        <v>22891.513846153844</v>
      </c>
    </row>
    <row r="1210" spans="1:15" x14ac:dyDescent="0.25">
      <c r="A1210" t="s">
        <v>24</v>
      </c>
      <c r="B1210" t="s">
        <v>51</v>
      </c>
      <c r="C1210" t="s">
        <v>50</v>
      </c>
      <c r="D1210" t="s">
        <v>40</v>
      </c>
      <c r="E1210">
        <v>39</v>
      </c>
      <c r="F1210" t="s">
        <v>449</v>
      </c>
      <c r="G1210" t="s">
        <v>43</v>
      </c>
      <c r="H1210" t="s">
        <v>32</v>
      </c>
      <c r="I1210" t="s">
        <v>28</v>
      </c>
      <c r="J1210" s="18">
        <v>32238.079999999998</v>
      </c>
      <c r="K1210" s="18">
        <v>13750</v>
      </c>
      <c r="L1210" s="18">
        <v>0</v>
      </c>
      <c r="M1210" s="18">
        <v>610</v>
      </c>
      <c r="N1210" s="18">
        <v>20467</v>
      </c>
      <c r="O1210" s="18">
        <v>-2588.920000000001</v>
      </c>
    </row>
    <row r="1211" spans="1:15" x14ac:dyDescent="0.25">
      <c r="A1211" t="s">
        <v>24</v>
      </c>
      <c r="B1211" t="s">
        <v>51</v>
      </c>
      <c r="C1211" t="s">
        <v>50</v>
      </c>
      <c r="D1211" t="s">
        <v>40</v>
      </c>
      <c r="E1211">
        <v>39</v>
      </c>
      <c r="F1211" t="s">
        <v>449</v>
      </c>
      <c r="G1211" t="s">
        <v>5476</v>
      </c>
      <c r="H1211" t="s">
        <v>32</v>
      </c>
      <c r="I1211" t="s">
        <v>28</v>
      </c>
      <c r="J1211" s="18">
        <v>6502.8095999999996</v>
      </c>
      <c r="K1211" s="18">
        <v>0</v>
      </c>
      <c r="L1211" s="18">
        <v>0</v>
      </c>
      <c r="M1211" s="18">
        <v>0</v>
      </c>
      <c r="N1211" s="18">
        <v>0</v>
      </c>
      <c r="O1211" s="18">
        <v>0</v>
      </c>
    </row>
    <row r="1212" spans="1:15" x14ac:dyDescent="0.25">
      <c r="A1212" t="s">
        <v>24</v>
      </c>
      <c r="B1212" t="s">
        <v>51</v>
      </c>
      <c r="C1212" t="s">
        <v>50</v>
      </c>
      <c r="D1212" t="s">
        <v>76</v>
      </c>
      <c r="E1212">
        <v>38</v>
      </c>
      <c r="F1212" t="s">
        <v>1058</v>
      </c>
      <c r="G1212" t="s">
        <v>5470</v>
      </c>
      <c r="H1212" t="s">
        <v>32</v>
      </c>
      <c r="I1212" t="s">
        <v>37</v>
      </c>
      <c r="J1212" s="18">
        <v>0</v>
      </c>
      <c r="K1212" s="18">
        <v>0</v>
      </c>
      <c r="L1212" s="18">
        <v>0</v>
      </c>
      <c r="M1212" s="18">
        <v>0</v>
      </c>
      <c r="N1212" s="18">
        <v>0</v>
      </c>
      <c r="O1212" s="18">
        <v>0</v>
      </c>
    </row>
    <row r="1213" spans="1:15" x14ac:dyDescent="0.25">
      <c r="A1213" t="s">
        <v>24</v>
      </c>
      <c r="B1213" t="s">
        <v>51</v>
      </c>
      <c r="C1213" t="s">
        <v>50</v>
      </c>
      <c r="D1213" t="s">
        <v>76</v>
      </c>
      <c r="E1213">
        <v>38</v>
      </c>
      <c r="F1213" t="s">
        <v>1058</v>
      </c>
      <c r="G1213" t="s">
        <v>43</v>
      </c>
      <c r="H1213" t="s">
        <v>46</v>
      </c>
      <c r="I1213" t="s">
        <v>37</v>
      </c>
      <c r="J1213" s="18">
        <v>94709.159999999989</v>
      </c>
      <c r="K1213" s="18">
        <v>8076.9230769230762</v>
      </c>
      <c r="L1213" s="18">
        <v>4700</v>
      </c>
      <c r="M1213" s="18">
        <v>1770</v>
      </c>
      <c r="N1213" s="18">
        <v>55779</v>
      </c>
      <c r="O1213" s="18">
        <v>24383.236923076918</v>
      </c>
    </row>
    <row r="1214" spans="1:15" x14ac:dyDescent="0.25">
      <c r="A1214" t="s">
        <v>24</v>
      </c>
      <c r="B1214" t="s">
        <v>51</v>
      </c>
      <c r="C1214" t="s">
        <v>50</v>
      </c>
      <c r="D1214" t="s">
        <v>76</v>
      </c>
      <c r="E1214">
        <v>38</v>
      </c>
      <c r="F1214" t="s">
        <v>1058</v>
      </c>
      <c r="G1214" t="s">
        <v>43</v>
      </c>
      <c r="H1214" t="s">
        <v>32</v>
      </c>
      <c r="I1214" t="s">
        <v>37</v>
      </c>
      <c r="J1214" s="18">
        <v>18610.199999999997</v>
      </c>
      <c r="K1214" s="18">
        <v>11916.666666666668</v>
      </c>
      <c r="L1214" s="18">
        <v>400</v>
      </c>
      <c r="M1214" s="18">
        <v>610</v>
      </c>
      <c r="N1214" s="18">
        <v>0</v>
      </c>
      <c r="O1214" s="18">
        <v>5683.5333333333319</v>
      </c>
    </row>
    <row r="1215" spans="1:15" x14ac:dyDescent="0.25">
      <c r="A1215" t="s">
        <v>24</v>
      </c>
      <c r="B1215" t="s">
        <v>51</v>
      </c>
      <c r="C1215" t="s">
        <v>50</v>
      </c>
      <c r="D1215" t="s">
        <v>76</v>
      </c>
      <c r="E1215">
        <v>38</v>
      </c>
      <c r="F1215" t="s">
        <v>1058</v>
      </c>
      <c r="G1215" t="s">
        <v>5476</v>
      </c>
      <c r="H1215" t="s">
        <v>32</v>
      </c>
      <c r="I1215" t="s">
        <v>37</v>
      </c>
      <c r="J1215" s="18">
        <v>0</v>
      </c>
      <c r="K1215" s="18">
        <v>0</v>
      </c>
      <c r="L1215" s="18">
        <v>0</v>
      </c>
      <c r="M1215" s="18">
        <v>0</v>
      </c>
      <c r="N1215" s="18">
        <v>0</v>
      </c>
      <c r="O1215" s="18">
        <v>0</v>
      </c>
    </row>
    <row r="1216" spans="1:15" x14ac:dyDescent="0.25">
      <c r="A1216" t="s">
        <v>24</v>
      </c>
      <c r="B1216" t="s">
        <v>51</v>
      </c>
      <c r="C1216" t="s">
        <v>403</v>
      </c>
      <c r="D1216" t="s">
        <v>31</v>
      </c>
      <c r="E1216">
        <v>261</v>
      </c>
      <c r="F1216" t="s">
        <v>402</v>
      </c>
      <c r="G1216" t="s">
        <v>5470</v>
      </c>
      <c r="H1216" t="s">
        <v>32</v>
      </c>
      <c r="I1216" t="s">
        <v>28</v>
      </c>
      <c r="J1216" s="18">
        <v>0</v>
      </c>
      <c r="K1216" s="18">
        <v>0</v>
      </c>
      <c r="L1216" s="18">
        <v>0</v>
      </c>
      <c r="M1216" s="18">
        <v>0</v>
      </c>
      <c r="N1216" s="18">
        <v>0</v>
      </c>
      <c r="O1216" s="18">
        <v>0</v>
      </c>
    </row>
    <row r="1217" spans="1:15" x14ac:dyDescent="0.25">
      <c r="A1217" t="s">
        <v>24</v>
      </c>
      <c r="B1217" t="s">
        <v>51</v>
      </c>
      <c r="C1217" t="s">
        <v>403</v>
      </c>
      <c r="D1217" t="s">
        <v>31</v>
      </c>
      <c r="E1217">
        <v>261</v>
      </c>
      <c r="F1217" t="s">
        <v>402</v>
      </c>
      <c r="G1217" t="s">
        <v>43</v>
      </c>
      <c r="H1217" t="s">
        <v>46</v>
      </c>
      <c r="I1217" t="s">
        <v>28</v>
      </c>
      <c r="J1217" s="18">
        <v>27379.199999999997</v>
      </c>
      <c r="K1217" s="18">
        <v>1923.0769230769229</v>
      </c>
      <c r="L1217" s="18">
        <v>1000</v>
      </c>
      <c r="M1217" s="18">
        <v>600</v>
      </c>
      <c r="N1217" s="18">
        <v>7304</v>
      </c>
      <c r="O1217" s="18">
        <v>16552.123076923075</v>
      </c>
    </row>
    <row r="1218" spans="1:15" x14ac:dyDescent="0.25">
      <c r="A1218" t="s">
        <v>24</v>
      </c>
      <c r="B1218" t="s">
        <v>51</v>
      </c>
      <c r="C1218" t="s">
        <v>403</v>
      </c>
      <c r="D1218" t="s">
        <v>31</v>
      </c>
      <c r="E1218">
        <v>261</v>
      </c>
      <c r="F1218" t="s">
        <v>402</v>
      </c>
      <c r="G1218" t="s">
        <v>43</v>
      </c>
      <c r="H1218" t="s">
        <v>32</v>
      </c>
      <c r="I1218" t="s">
        <v>28</v>
      </c>
      <c r="J1218" s="18">
        <v>50121.599999999999</v>
      </c>
      <c r="K1218" s="18">
        <v>17333.333333333336</v>
      </c>
      <c r="L1218" s="18">
        <v>2250</v>
      </c>
      <c r="M1218" s="18">
        <v>320</v>
      </c>
      <c r="N1218" s="18">
        <v>10320</v>
      </c>
      <c r="O1218" s="18">
        <v>19898.266666666663</v>
      </c>
    </row>
    <row r="1219" spans="1:15" x14ac:dyDescent="0.25">
      <c r="A1219" t="s">
        <v>24</v>
      </c>
      <c r="B1219" t="s">
        <v>51</v>
      </c>
      <c r="C1219" t="s">
        <v>403</v>
      </c>
      <c r="D1219" t="s">
        <v>31</v>
      </c>
      <c r="E1219">
        <v>261</v>
      </c>
      <c r="F1219" t="s">
        <v>402</v>
      </c>
      <c r="G1219" t="s">
        <v>5476</v>
      </c>
      <c r="H1219" t="s">
        <v>32</v>
      </c>
      <c r="I1219" t="s">
        <v>28</v>
      </c>
      <c r="J1219" s="18">
        <v>0</v>
      </c>
      <c r="K1219" s="18">
        <v>0</v>
      </c>
      <c r="L1219" s="18">
        <v>0</v>
      </c>
      <c r="M1219" s="18">
        <v>0</v>
      </c>
      <c r="N1219" s="18">
        <v>0</v>
      </c>
      <c r="O1219" s="18">
        <v>0</v>
      </c>
    </row>
    <row r="1220" spans="1:15" x14ac:dyDescent="0.25">
      <c r="A1220" t="s">
        <v>24</v>
      </c>
      <c r="B1220" t="s">
        <v>51</v>
      </c>
      <c r="C1220" t="s">
        <v>403</v>
      </c>
      <c r="D1220" t="s">
        <v>52</v>
      </c>
      <c r="E1220">
        <v>262</v>
      </c>
      <c r="F1220" t="s">
        <v>803</v>
      </c>
      <c r="G1220" t="s">
        <v>5470</v>
      </c>
      <c r="H1220" t="s">
        <v>32</v>
      </c>
      <c r="I1220" t="s">
        <v>37</v>
      </c>
      <c r="J1220" s="18">
        <v>0</v>
      </c>
      <c r="K1220" s="18">
        <v>0</v>
      </c>
      <c r="L1220" s="18">
        <v>0</v>
      </c>
      <c r="M1220" s="18">
        <v>0</v>
      </c>
      <c r="N1220" s="18">
        <v>0</v>
      </c>
      <c r="O1220" s="18">
        <v>0</v>
      </c>
    </row>
    <row r="1221" spans="1:15" x14ac:dyDescent="0.25">
      <c r="A1221" t="s">
        <v>24</v>
      </c>
      <c r="B1221" t="s">
        <v>51</v>
      </c>
      <c r="C1221" t="s">
        <v>403</v>
      </c>
      <c r="D1221" t="s">
        <v>52</v>
      </c>
      <c r="E1221">
        <v>262</v>
      </c>
      <c r="F1221" t="s">
        <v>803</v>
      </c>
      <c r="G1221" t="s">
        <v>43</v>
      </c>
      <c r="H1221" t="s">
        <v>46</v>
      </c>
      <c r="I1221" t="s">
        <v>37</v>
      </c>
      <c r="J1221" s="18">
        <v>49619.625000000007</v>
      </c>
      <c r="K1221" s="18">
        <v>2615.3846153846152</v>
      </c>
      <c r="L1221" s="18">
        <v>5450</v>
      </c>
      <c r="M1221" s="18">
        <v>1060</v>
      </c>
      <c r="N1221" s="18">
        <v>27660</v>
      </c>
      <c r="O1221" s="18">
        <v>12834.240384615387</v>
      </c>
    </row>
    <row r="1222" spans="1:15" x14ac:dyDescent="0.25">
      <c r="A1222" t="s">
        <v>24</v>
      </c>
      <c r="B1222" t="s">
        <v>51</v>
      </c>
      <c r="C1222" t="s">
        <v>403</v>
      </c>
      <c r="D1222" t="s">
        <v>52</v>
      </c>
      <c r="E1222">
        <v>262</v>
      </c>
      <c r="F1222" t="s">
        <v>803</v>
      </c>
      <c r="G1222" t="s">
        <v>43</v>
      </c>
      <c r="H1222" t="s">
        <v>32</v>
      </c>
      <c r="I1222" t="s">
        <v>37</v>
      </c>
      <c r="J1222" s="18">
        <v>40530.600000000006</v>
      </c>
      <c r="K1222" s="18">
        <v>17000</v>
      </c>
      <c r="L1222" s="18">
        <v>1500</v>
      </c>
      <c r="M1222" s="18">
        <v>550</v>
      </c>
      <c r="N1222" s="18">
        <v>10400</v>
      </c>
      <c r="O1222" s="18">
        <v>11080.599999999999</v>
      </c>
    </row>
    <row r="1223" spans="1:15" x14ac:dyDescent="0.25">
      <c r="A1223" t="s">
        <v>24</v>
      </c>
      <c r="B1223" t="s">
        <v>51</v>
      </c>
      <c r="C1223" t="s">
        <v>403</v>
      </c>
      <c r="D1223" t="s">
        <v>52</v>
      </c>
      <c r="E1223">
        <v>262</v>
      </c>
      <c r="F1223" t="s">
        <v>803</v>
      </c>
      <c r="G1223" t="s">
        <v>5476</v>
      </c>
      <c r="H1223" t="s">
        <v>32</v>
      </c>
      <c r="I1223" t="s">
        <v>37</v>
      </c>
      <c r="J1223" s="18">
        <v>0</v>
      </c>
      <c r="K1223" s="18">
        <v>0</v>
      </c>
      <c r="L1223" s="18">
        <v>0</v>
      </c>
      <c r="M1223" s="18">
        <v>0</v>
      </c>
      <c r="N1223" s="18">
        <v>0</v>
      </c>
      <c r="O1223" s="18">
        <v>0</v>
      </c>
    </row>
    <row r="1224" spans="1:15" x14ac:dyDescent="0.25">
      <c r="A1224" t="s">
        <v>24</v>
      </c>
      <c r="B1224" t="s">
        <v>51</v>
      </c>
      <c r="C1224" t="s">
        <v>403</v>
      </c>
      <c r="D1224" t="s">
        <v>40</v>
      </c>
      <c r="E1224">
        <v>264</v>
      </c>
      <c r="F1224" t="s">
        <v>794</v>
      </c>
      <c r="G1224" t="s">
        <v>5470</v>
      </c>
      <c r="H1224" t="s">
        <v>32</v>
      </c>
      <c r="I1224" t="s">
        <v>37</v>
      </c>
      <c r="J1224" s="18">
        <v>0</v>
      </c>
      <c r="K1224" s="18">
        <v>0</v>
      </c>
      <c r="L1224" s="18">
        <v>0</v>
      </c>
      <c r="M1224" s="18">
        <v>0</v>
      </c>
      <c r="N1224" s="18">
        <v>0</v>
      </c>
      <c r="O1224" s="18">
        <v>0</v>
      </c>
    </row>
    <row r="1225" spans="1:15" x14ac:dyDescent="0.25">
      <c r="A1225" t="s">
        <v>24</v>
      </c>
      <c r="B1225" t="s">
        <v>51</v>
      </c>
      <c r="C1225" t="s">
        <v>403</v>
      </c>
      <c r="D1225" t="s">
        <v>40</v>
      </c>
      <c r="E1225">
        <v>264</v>
      </c>
      <c r="F1225" t="s">
        <v>794</v>
      </c>
      <c r="G1225" t="s">
        <v>43</v>
      </c>
      <c r="H1225" t="s">
        <v>46</v>
      </c>
      <c r="I1225" t="s">
        <v>37</v>
      </c>
      <c r="J1225" s="18">
        <v>29281.759999999998</v>
      </c>
      <c r="K1225" s="18">
        <v>5307.6923076923076</v>
      </c>
      <c r="L1225" s="18">
        <v>3900</v>
      </c>
      <c r="M1225" s="18">
        <v>2160</v>
      </c>
      <c r="N1225" s="18">
        <v>6192</v>
      </c>
      <c r="O1225" s="18">
        <v>11722.067692307694</v>
      </c>
    </row>
    <row r="1226" spans="1:15" x14ac:dyDescent="0.25">
      <c r="A1226" t="s">
        <v>24</v>
      </c>
      <c r="B1226" t="s">
        <v>51</v>
      </c>
      <c r="C1226" t="s">
        <v>403</v>
      </c>
      <c r="D1226" t="s">
        <v>40</v>
      </c>
      <c r="E1226">
        <v>264</v>
      </c>
      <c r="F1226" t="s">
        <v>794</v>
      </c>
      <c r="G1226" t="s">
        <v>43</v>
      </c>
      <c r="H1226" t="s">
        <v>32</v>
      </c>
      <c r="I1226" t="s">
        <v>37</v>
      </c>
      <c r="J1226" s="18">
        <v>33572.639999999999</v>
      </c>
      <c r="K1226" s="18">
        <v>18166.666666666668</v>
      </c>
      <c r="L1226" s="18">
        <v>1950</v>
      </c>
      <c r="M1226" s="18">
        <v>760</v>
      </c>
      <c r="N1226" s="18">
        <v>12136</v>
      </c>
      <c r="O1226" s="18">
        <v>559.97333333333154</v>
      </c>
    </row>
    <row r="1227" spans="1:15" x14ac:dyDescent="0.25">
      <c r="A1227" t="s">
        <v>24</v>
      </c>
      <c r="B1227" t="s">
        <v>51</v>
      </c>
      <c r="C1227" t="s">
        <v>403</v>
      </c>
      <c r="D1227" t="s">
        <v>40</v>
      </c>
      <c r="E1227">
        <v>264</v>
      </c>
      <c r="F1227" t="s">
        <v>794</v>
      </c>
      <c r="G1227" t="s">
        <v>5476</v>
      </c>
      <c r="H1227" t="s">
        <v>32</v>
      </c>
      <c r="I1227" t="s">
        <v>37</v>
      </c>
      <c r="J1227" s="18">
        <v>0</v>
      </c>
      <c r="K1227" s="18">
        <v>0</v>
      </c>
      <c r="L1227" s="18">
        <v>0</v>
      </c>
      <c r="M1227" s="18">
        <v>0</v>
      </c>
      <c r="N1227" s="18">
        <v>0</v>
      </c>
      <c r="O1227" s="18">
        <v>0</v>
      </c>
    </row>
    <row r="1228" spans="1:15" x14ac:dyDescent="0.25">
      <c r="A1228" t="s">
        <v>24</v>
      </c>
      <c r="B1228" t="s">
        <v>51</v>
      </c>
      <c r="C1228" t="s">
        <v>403</v>
      </c>
      <c r="D1228" t="s">
        <v>76</v>
      </c>
      <c r="E1228">
        <v>263</v>
      </c>
      <c r="F1228" t="s">
        <v>1030</v>
      </c>
      <c r="G1228" t="s">
        <v>5470</v>
      </c>
      <c r="H1228" t="s">
        <v>32</v>
      </c>
      <c r="I1228" t="s">
        <v>28</v>
      </c>
      <c r="J1228" s="18">
        <v>0</v>
      </c>
      <c r="K1228" s="18">
        <v>0</v>
      </c>
      <c r="L1228" s="18">
        <v>0</v>
      </c>
      <c r="M1228" s="18">
        <v>0</v>
      </c>
      <c r="N1228" s="18">
        <v>0</v>
      </c>
      <c r="O1228" s="18">
        <v>0</v>
      </c>
    </row>
    <row r="1229" spans="1:15" x14ac:dyDescent="0.25">
      <c r="A1229" t="s">
        <v>24</v>
      </c>
      <c r="B1229" t="s">
        <v>51</v>
      </c>
      <c r="C1229" t="s">
        <v>403</v>
      </c>
      <c r="D1229" t="s">
        <v>76</v>
      </c>
      <c r="E1229">
        <v>263</v>
      </c>
      <c r="F1229" t="s">
        <v>1030</v>
      </c>
      <c r="G1229" t="s">
        <v>43</v>
      </c>
      <c r="H1229" t="s">
        <v>46</v>
      </c>
      <c r="I1229" t="s">
        <v>28</v>
      </c>
      <c r="J1229" s="18">
        <v>64032</v>
      </c>
      <c r="K1229" s="18">
        <v>1000</v>
      </c>
      <c r="L1229" s="18">
        <v>2100</v>
      </c>
      <c r="M1229" s="18">
        <v>1270</v>
      </c>
      <c r="N1229" s="18">
        <v>20345</v>
      </c>
      <c r="O1229" s="18">
        <v>39317</v>
      </c>
    </row>
    <row r="1230" spans="1:15" x14ac:dyDescent="0.25">
      <c r="A1230" t="s">
        <v>24</v>
      </c>
      <c r="B1230" t="s">
        <v>51</v>
      </c>
      <c r="C1230" t="s">
        <v>403</v>
      </c>
      <c r="D1230" t="s">
        <v>76</v>
      </c>
      <c r="E1230">
        <v>263</v>
      </c>
      <c r="F1230" t="s">
        <v>1030</v>
      </c>
      <c r="G1230" t="s">
        <v>43</v>
      </c>
      <c r="H1230" t="s">
        <v>32</v>
      </c>
      <c r="I1230" t="s">
        <v>28</v>
      </c>
      <c r="J1230" s="18">
        <v>54648</v>
      </c>
      <c r="K1230" s="18">
        <v>12916.666666666668</v>
      </c>
      <c r="L1230" s="18">
        <v>700</v>
      </c>
      <c r="M1230" s="18">
        <v>350</v>
      </c>
      <c r="N1230" s="18">
        <v>12792</v>
      </c>
      <c r="O1230" s="18">
        <v>27889.333333333328</v>
      </c>
    </row>
    <row r="1231" spans="1:15" x14ac:dyDescent="0.25">
      <c r="A1231" t="s">
        <v>24</v>
      </c>
      <c r="B1231" t="s">
        <v>51</v>
      </c>
      <c r="C1231" t="s">
        <v>403</v>
      </c>
      <c r="D1231" t="s">
        <v>76</v>
      </c>
      <c r="E1231">
        <v>263</v>
      </c>
      <c r="F1231" t="s">
        <v>1030</v>
      </c>
      <c r="G1231" t="s">
        <v>5476</v>
      </c>
      <c r="H1231" t="s">
        <v>32</v>
      </c>
      <c r="I1231" t="s">
        <v>28</v>
      </c>
      <c r="J1231" s="18">
        <v>15428.4</v>
      </c>
      <c r="K1231" s="18">
        <v>0</v>
      </c>
      <c r="L1231" s="18">
        <v>0</v>
      </c>
      <c r="M1231" s="18">
        <v>0</v>
      </c>
      <c r="N1231" s="18">
        <v>0</v>
      </c>
      <c r="O1231" s="18">
        <v>0</v>
      </c>
    </row>
    <row r="1232" spans="1:15" x14ac:dyDescent="0.25">
      <c r="A1232" t="s">
        <v>5471</v>
      </c>
      <c r="B1232" t="s">
        <v>39</v>
      </c>
      <c r="C1232" t="s">
        <v>153</v>
      </c>
      <c r="D1232" t="s">
        <v>31</v>
      </c>
      <c r="E1232">
        <v>275</v>
      </c>
      <c r="F1232" t="s">
        <v>331</v>
      </c>
      <c r="G1232" t="s">
        <v>5470</v>
      </c>
      <c r="H1232" t="s">
        <v>32</v>
      </c>
      <c r="I1232" t="s">
        <v>37</v>
      </c>
      <c r="J1232" s="18">
        <v>0</v>
      </c>
      <c r="K1232" s="18">
        <v>0</v>
      </c>
      <c r="L1232" s="18">
        <v>0</v>
      </c>
      <c r="M1232" s="18">
        <v>0</v>
      </c>
      <c r="N1232" s="18">
        <v>0</v>
      </c>
      <c r="O1232" s="18">
        <v>0</v>
      </c>
    </row>
    <row r="1233" spans="1:15" x14ac:dyDescent="0.25">
      <c r="A1233" t="s">
        <v>5471</v>
      </c>
      <c r="B1233" t="s">
        <v>39</v>
      </c>
      <c r="C1233" t="s">
        <v>153</v>
      </c>
      <c r="D1233" t="s">
        <v>31</v>
      </c>
      <c r="E1233">
        <v>275</v>
      </c>
      <c r="F1233" t="s">
        <v>331</v>
      </c>
      <c r="G1233" t="s">
        <v>43</v>
      </c>
      <c r="H1233" t="s">
        <v>46</v>
      </c>
      <c r="I1233" t="s">
        <v>37</v>
      </c>
      <c r="J1233" s="18">
        <v>69186.432000000015</v>
      </c>
      <c r="K1233" s="18">
        <v>4769.2307692307686</v>
      </c>
      <c r="L1233" s="18">
        <v>2700</v>
      </c>
      <c r="M1233" s="18">
        <v>920</v>
      </c>
      <c r="N1233" s="18">
        <v>28624</v>
      </c>
      <c r="O1233" s="18">
        <v>32173.201230769238</v>
      </c>
    </row>
    <row r="1234" spans="1:15" x14ac:dyDescent="0.25">
      <c r="A1234" t="s">
        <v>5471</v>
      </c>
      <c r="B1234" t="s">
        <v>39</v>
      </c>
      <c r="C1234" t="s">
        <v>153</v>
      </c>
      <c r="D1234" t="s">
        <v>31</v>
      </c>
      <c r="E1234">
        <v>275</v>
      </c>
      <c r="F1234" t="s">
        <v>331</v>
      </c>
      <c r="G1234" t="s">
        <v>43</v>
      </c>
      <c r="H1234" t="s">
        <v>32</v>
      </c>
      <c r="I1234" t="s">
        <v>37</v>
      </c>
      <c r="J1234" s="18">
        <v>35320.32</v>
      </c>
      <c r="K1234" s="18">
        <v>19166.666666666668</v>
      </c>
      <c r="L1234" s="18">
        <v>200</v>
      </c>
      <c r="M1234" s="18">
        <v>550</v>
      </c>
      <c r="N1234" s="18">
        <v>0</v>
      </c>
      <c r="O1234" s="18">
        <v>15403.653333333335</v>
      </c>
    </row>
    <row r="1235" spans="1:15" x14ac:dyDescent="0.25">
      <c r="A1235" t="s">
        <v>5471</v>
      </c>
      <c r="B1235" t="s">
        <v>39</v>
      </c>
      <c r="C1235" t="s">
        <v>153</v>
      </c>
      <c r="D1235" t="s">
        <v>31</v>
      </c>
      <c r="E1235">
        <v>275</v>
      </c>
      <c r="F1235" t="s">
        <v>331</v>
      </c>
      <c r="G1235" t="s">
        <v>5472</v>
      </c>
      <c r="H1235" t="s">
        <v>32</v>
      </c>
      <c r="I1235" t="s">
        <v>37</v>
      </c>
      <c r="J1235" s="18">
        <v>-8010.6735483870998</v>
      </c>
      <c r="K1235" s="18">
        <v>0</v>
      </c>
      <c r="L1235" s="18">
        <v>0</v>
      </c>
      <c r="M1235" s="18">
        <v>0</v>
      </c>
      <c r="N1235" s="18">
        <v>0</v>
      </c>
      <c r="O1235" s="18">
        <v>0</v>
      </c>
    </row>
    <row r="1236" spans="1:15" x14ac:dyDescent="0.25">
      <c r="A1236" t="s">
        <v>5471</v>
      </c>
      <c r="B1236" t="s">
        <v>39</v>
      </c>
      <c r="C1236" t="s">
        <v>153</v>
      </c>
      <c r="D1236" t="s">
        <v>31</v>
      </c>
      <c r="E1236">
        <v>275</v>
      </c>
      <c r="F1236" t="s">
        <v>331</v>
      </c>
      <c r="G1236" t="s">
        <v>5476</v>
      </c>
      <c r="H1236" t="s">
        <v>32</v>
      </c>
      <c r="I1236" t="s">
        <v>37</v>
      </c>
      <c r="J1236" s="18">
        <v>0</v>
      </c>
      <c r="K1236" s="18">
        <v>0</v>
      </c>
      <c r="L1236" s="18">
        <v>0</v>
      </c>
      <c r="M1236" s="18">
        <v>0</v>
      </c>
      <c r="N1236" s="18">
        <v>0</v>
      </c>
      <c r="O1236" s="18">
        <v>0</v>
      </c>
    </row>
    <row r="1237" spans="1:15" x14ac:dyDescent="0.25">
      <c r="A1237" t="s">
        <v>5471</v>
      </c>
      <c r="B1237" t="s">
        <v>39</v>
      </c>
      <c r="C1237" t="s">
        <v>153</v>
      </c>
      <c r="D1237" t="s">
        <v>52</v>
      </c>
      <c r="E1237">
        <v>276</v>
      </c>
      <c r="F1237" t="s">
        <v>152</v>
      </c>
      <c r="G1237" t="s">
        <v>5470</v>
      </c>
      <c r="H1237" t="s">
        <v>32</v>
      </c>
      <c r="I1237" t="s">
        <v>37</v>
      </c>
      <c r="J1237" s="18">
        <v>0</v>
      </c>
      <c r="K1237" s="18">
        <v>0</v>
      </c>
      <c r="L1237" s="18">
        <v>0</v>
      </c>
      <c r="M1237" s="18">
        <v>0</v>
      </c>
      <c r="N1237" s="18">
        <v>0</v>
      </c>
      <c r="O1237" s="18">
        <v>0</v>
      </c>
    </row>
    <row r="1238" spans="1:15" x14ac:dyDescent="0.25">
      <c r="A1238" t="s">
        <v>5471</v>
      </c>
      <c r="B1238" t="s">
        <v>39</v>
      </c>
      <c r="C1238" t="s">
        <v>153</v>
      </c>
      <c r="D1238" t="s">
        <v>52</v>
      </c>
      <c r="E1238">
        <v>276</v>
      </c>
      <c r="F1238" t="s">
        <v>152</v>
      </c>
      <c r="G1238" t="s">
        <v>43</v>
      </c>
      <c r="H1238" t="s">
        <v>46</v>
      </c>
      <c r="I1238" t="s">
        <v>37</v>
      </c>
      <c r="J1238" s="18">
        <v>32900.560000000005</v>
      </c>
      <c r="K1238" s="18">
        <v>2538.4615384615381</v>
      </c>
      <c r="L1238" s="18">
        <v>2450</v>
      </c>
      <c r="M1238" s="18">
        <v>630</v>
      </c>
      <c r="N1238" s="18">
        <v>11354</v>
      </c>
      <c r="O1238" s="18">
        <v>15928.09846153847</v>
      </c>
    </row>
    <row r="1239" spans="1:15" x14ac:dyDescent="0.25">
      <c r="A1239" t="s">
        <v>5471</v>
      </c>
      <c r="B1239" t="s">
        <v>39</v>
      </c>
      <c r="C1239" t="s">
        <v>153</v>
      </c>
      <c r="D1239" t="s">
        <v>52</v>
      </c>
      <c r="E1239">
        <v>276</v>
      </c>
      <c r="F1239" t="s">
        <v>152</v>
      </c>
      <c r="G1239" t="s">
        <v>43</v>
      </c>
      <c r="H1239" t="s">
        <v>32</v>
      </c>
      <c r="I1239" t="s">
        <v>37</v>
      </c>
      <c r="J1239" s="18">
        <v>21828.576000000001</v>
      </c>
      <c r="K1239" s="18">
        <v>16500</v>
      </c>
      <c r="L1239" s="18">
        <v>1200</v>
      </c>
      <c r="M1239" s="18">
        <v>800</v>
      </c>
      <c r="N1239" s="18">
        <v>0</v>
      </c>
      <c r="O1239" s="18">
        <v>3328.5760000000028</v>
      </c>
    </row>
    <row r="1240" spans="1:15" x14ac:dyDescent="0.25">
      <c r="A1240" t="s">
        <v>5471</v>
      </c>
      <c r="B1240" t="s">
        <v>39</v>
      </c>
      <c r="C1240" t="s">
        <v>153</v>
      </c>
      <c r="D1240" t="s">
        <v>52</v>
      </c>
      <c r="E1240">
        <v>276</v>
      </c>
      <c r="F1240" t="s">
        <v>152</v>
      </c>
      <c r="G1240" t="s">
        <v>5472</v>
      </c>
      <c r="H1240" t="s">
        <v>32</v>
      </c>
      <c r="I1240" t="s">
        <v>37</v>
      </c>
      <c r="J1240" s="18">
        <v>-8940.3855483870993</v>
      </c>
      <c r="K1240" s="18">
        <v>0</v>
      </c>
      <c r="L1240" s="18">
        <v>0</v>
      </c>
      <c r="M1240" s="18">
        <v>0</v>
      </c>
      <c r="N1240" s="18">
        <v>0</v>
      </c>
      <c r="O1240" s="18">
        <v>0</v>
      </c>
    </row>
    <row r="1241" spans="1:15" x14ac:dyDescent="0.25">
      <c r="A1241" t="s">
        <v>5471</v>
      </c>
      <c r="B1241" t="s">
        <v>39</v>
      </c>
      <c r="C1241" t="s">
        <v>153</v>
      </c>
      <c r="D1241" t="s">
        <v>52</v>
      </c>
      <c r="E1241">
        <v>276</v>
      </c>
      <c r="F1241" t="s">
        <v>152</v>
      </c>
      <c r="G1241" t="s">
        <v>5476</v>
      </c>
      <c r="H1241" t="s">
        <v>32</v>
      </c>
      <c r="I1241" t="s">
        <v>37</v>
      </c>
      <c r="J1241" s="18">
        <v>0</v>
      </c>
      <c r="K1241" s="18">
        <v>0</v>
      </c>
      <c r="L1241" s="18">
        <v>0</v>
      </c>
      <c r="M1241" s="18">
        <v>0</v>
      </c>
      <c r="N1241" s="18">
        <v>0</v>
      </c>
      <c r="O1241" s="18">
        <v>0</v>
      </c>
    </row>
    <row r="1242" spans="1:15" x14ac:dyDescent="0.25">
      <c r="A1242" t="s">
        <v>5471</v>
      </c>
      <c r="B1242" t="s">
        <v>39</v>
      </c>
      <c r="C1242" t="s">
        <v>153</v>
      </c>
      <c r="D1242" t="s">
        <v>40</v>
      </c>
      <c r="E1242">
        <v>278</v>
      </c>
      <c r="F1242" t="s">
        <v>211</v>
      </c>
      <c r="G1242" t="s">
        <v>5470</v>
      </c>
      <c r="H1242" t="s">
        <v>32</v>
      </c>
      <c r="I1242" t="s">
        <v>37</v>
      </c>
      <c r="J1242" s="18">
        <v>0</v>
      </c>
      <c r="K1242" s="18">
        <v>0</v>
      </c>
      <c r="L1242" s="18">
        <v>0</v>
      </c>
      <c r="M1242" s="18">
        <v>0</v>
      </c>
      <c r="N1242" s="18">
        <v>0</v>
      </c>
      <c r="O1242" s="18">
        <v>0</v>
      </c>
    </row>
    <row r="1243" spans="1:15" x14ac:dyDescent="0.25">
      <c r="A1243" t="s">
        <v>5471</v>
      </c>
      <c r="B1243" t="s">
        <v>39</v>
      </c>
      <c r="C1243" t="s">
        <v>153</v>
      </c>
      <c r="D1243" t="s">
        <v>40</v>
      </c>
      <c r="E1243">
        <v>278</v>
      </c>
      <c r="F1243" t="s">
        <v>211</v>
      </c>
      <c r="G1243" t="s">
        <v>43</v>
      </c>
      <c r="H1243" t="s">
        <v>46</v>
      </c>
      <c r="I1243" t="s">
        <v>37</v>
      </c>
      <c r="J1243" s="18">
        <v>53791.360000000008</v>
      </c>
      <c r="K1243" s="18">
        <v>10153.846153846154</v>
      </c>
      <c r="L1243" s="18">
        <v>4150</v>
      </c>
      <c r="M1243" s="18">
        <v>1460</v>
      </c>
      <c r="N1243" s="18">
        <v>15455</v>
      </c>
      <c r="O1243" s="18">
        <v>22572.513846153859</v>
      </c>
    </row>
    <row r="1244" spans="1:15" x14ac:dyDescent="0.25">
      <c r="A1244" t="s">
        <v>5471</v>
      </c>
      <c r="B1244" t="s">
        <v>39</v>
      </c>
      <c r="C1244" t="s">
        <v>153</v>
      </c>
      <c r="D1244" t="s">
        <v>40</v>
      </c>
      <c r="E1244">
        <v>278</v>
      </c>
      <c r="F1244" t="s">
        <v>211</v>
      </c>
      <c r="G1244" t="s">
        <v>43</v>
      </c>
      <c r="H1244" t="s">
        <v>32</v>
      </c>
      <c r="I1244" t="s">
        <v>37</v>
      </c>
      <c r="J1244" s="18">
        <v>36228.864000000009</v>
      </c>
      <c r="K1244" s="18">
        <v>22416.666666666668</v>
      </c>
      <c r="L1244" s="18">
        <v>1600</v>
      </c>
      <c r="M1244" s="18">
        <v>370</v>
      </c>
      <c r="N1244" s="18">
        <v>7128</v>
      </c>
      <c r="O1244" s="18">
        <v>4714.1973333333372</v>
      </c>
    </row>
    <row r="1245" spans="1:15" x14ac:dyDescent="0.25">
      <c r="A1245" t="s">
        <v>5471</v>
      </c>
      <c r="B1245" t="s">
        <v>39</v>
      </c>
      <c r="C1245" t="s">
        <v>153</v>
      </c>
      <c r="D1245" t="s">
        <v>40</v>
      </c>
      <c r="E1245">
        <v>278</v>
      </c>
      <c r="F1245" t="s">
        <v>211</v>
      </c>
      <c r="G1245" t="s">
        <v>5472</v>
      </c>
      <c r="H1245" t="s">
        <v>32</v>
      </c>
      <c r="I1245" t="s">
        <v>37</v>
      </c>
      <c r="J1245" s="18">
        <v>-6908.680258064519</v>
      </c>
      <c r="K1245" s="18">
        <v>0</v>
      </c>
      <c r="L1245" s="18">
        <v>0</v>
      </c>
      <c r="M1245" s="18">
        <v>0</v>
      </c>
      <c r="N1245" s="18">
        <v>0</v>
      </c>
      <c r="O1245" s="18">
        <v>0</v>
      </c>
    </row>
    <row r="1246" spans="1:15" x14ac:dyDescent="0.25">
      <c r="A1246" t="s">
        <v>5471</v>
      </c>
      <c r="B1246" t="s">
        <v>39</v>
      </c>
      <c r="C1246" t="s">
        <v>153</v>
      </c>
      <c r="D1246" t="s">
        <v>40</v>
      </c>
      <c r="E1246">
        <v>278</v>
      </c>
      <c r="F1246" t="s">
        <v>211</v>
      </c>
      <c r="G1246" t="s">
        <v>5476</v>
      </c>
      <c r="H1246" t="s">
        <v>32</v>
      </c>
      <c r="I1246" t="s">
        <v>37</v>
      </c>
      <c r="J1246" s="18">
        <v>0</v>
      </c>
      <c r="K1246" s="18">
        <v>0</v>
      </c>
      <c r="L1246" s="18">
        <v>0</v>
      </c>
      <c r="M1246" s="18">
        <v>0</v>
      </c>
      <c r="N1246" s="18">
        <v>0</v>
      </c>
      <c r="O1246" s="18">
        <v>0</v>
      </c>
    </row>
    <row r="1247" spans="1:15" x14ac:dyDescent="0.25">
      <c r="A1247" t="s">
        <v>5471</v>
      </c>
      <c r="B1247" t="s">
        <v>39</v>
      </c>
      <c r="C1247" t="s">
        <v>153</v>
      </c>
      <c r="D1247" t="s">
        <v>76</v>
      </c>
      <c r="E1247">
        <v>277</v>
      </c>
      <c r="F1247" t="s">
        <v>686</v>
      </c>
      <c r="G1247" t="s">
        <v>5470</v>
      </c>
      <c r="H1247" t="s">
        <v>32</v>
      </c>
      <c r="I1247" t="s">
        <v>28</v>
      </c>
      <c r="J1247" s="18">
        <v>-39029.760000000002</v>
      </c>
      <c r="K1247" s="18">
        <v>0</v>
      </c>
      <c r="L1247" s="18">
        <v>0</v>
      </c>
      <c r="M1247" s="18">
        <v>0</v>
      </c>
      <c r="N1247" s="18">
        <v>0</v>
      </c>
      <c r="O1247" s="18">
        <v>0</v>
      </c>
    </row>
    <row r="1248" spans="1:15" x14ac:dyDescent="0.25">
      <c r="A1248" t="s">
        <v>5471</v>
      </c>
      <c r="B1248" t="s">
        <v>39</v>
      </c>
      <c r="C1248" t="s">
        <v>153</v>
      </c>
      <c r="D1248" t="s">
        <v>76</v>
      </c>
      <c r="E1248">
        <v>277</v>
      </c>
      <c r="F1248" t="s">
        <v>686</v>
      </c>
      <c r="G1248" t="s">
        <v>43</v>
      </c>
      <c r="H1248" t="s">
        <v>46</v>
      </c>
      <c r="I1248" t="s">
        <v>28</v>
      </c>
      <c r="J1248" s="18">
        <v>50892.80000000001</v>
      </c>
      <c r="K1248" s="18">
        <v>2153.8461538461543</v>
      </c>
      <c r="L1248" s="18">
        <v>3000</v>
      </c>
      <c r="M1248" s="18">
        <v>530</v>
      </c>
      <c r="N1248" s="18">
        <v>5720</v>
      </c>
      <c r="O1248" s="18">
        <v>39488.953846153847</v>
      </c>
    </row>
    <row r="1249" spans="1:15" x14ac:dyDescent="0.25">
      <c r="A1249" t="s">
        <v>5471</v>
      </c>
      <c r="B1249" t="s">
        <v>39</v>
      </c>
      <c r="C1249" t="s">
        <v>153</v>
      </c>
      <c r="D1249" t="s">
        <v>76</v>
      </c>
      <c r="E1249">
        <v>277</v>
      </c>
      <c r="F1249" t="s">
        <v>686</v>
      </c>
      <c r="G1249" t="s">
        <v>43</v>
      </c>
      <c r="H1249" t="s">
        <v>32</v>
      </c>
      <c r="I1249" t="s">
        <v>28</v>
      </c>
      <c r="J1249" s="18">
        <v>66124.800000000003</v>
      </c>
      <c r="K1249" s="18">
        <v>24250.000000000004</v>
      </c>
      <c r="L1249" s="18">
        <v>1750</v>
      </c>
      <c r="M1249" s="18">
        <v>380</v>
      </c>
      <c r="N1249" s="18">
        <v>13902</v>
      </c>
      <c r="O1249" s="18">
        <v>25842.80000000001</v>
      </c>
    </row>
    <row r="1250" spans="1:15" x14ac:dyDescent="0.25">
      <c r="A1250" t="s">
        <v>5471</v>
      </c>
      <c r="B1250" t="s">
        <v>39</v>
      </c>
      <c r="C1250" t="s">
        <v>153</v>
      </c>
      <c r="D1250" t="s">
        <v>76</v>
      </c>
      <c r="E1250">
        <v>277</v>
      </c>
      <c r="F1250" t="s">
        <v>686</v>
      </c>
      <c r="G1250" t="s">
        <v>5472</v>
      </c>
      <c r="H1250" t="s">
        <v>32</v>
      </c>
      <c r="I1250" t="s">
        <v>28</v>
      </c>
      <c r="J1250" s="18">
        <v>-10491.870967741939</v>
      </c>
      <c r="K1250" s="18">
        <v>0</v>
      </c>
      <c r="L1250" s="18">
        <v>0</v>
      </c>
      <c r="M1250" s="18">
        <v>0</v>
      </c>
      <c r="N1250" s="18">
        <v>0</v>
      </c>
      <c r="O1250" s="18">
        <v>0</v>
      </c>
    </row>
    <row r="1251" spans="1:15" x14ac:dyDescent="0.25">
      <c r="A1251" t="s">
        <v>5471</v>
      </c>
      <c r="B1251" t="s">
        <v>39</v>
      </c>
      <c r="C1251" t="s">
        <v>153</v>
      </c>
      <c r="D1251" t="s">
        <v>76</v>
      </c>
      <c r="E1251">
        <v>277</v>
      </c>
      <c r="F1251" t="s">
        <v>686</v>
      </c>
      <c r="G1251" t="s">
        <v>5476</v>
      </c>
      <c r="H1251" t="s">
        <v>32</v>
      </c>
      <c r="I1251" t="s">
        <v>28</v>
      </c>
      <c r="J1251" s="18">
        <v>0</v>
      </c>
      <c r="K1251" s="18">
        <v>0</v>
      </c>
      <c r="L1251" s="18">
        <v>0</v>
      </c>
      <c r="M1251" s="18">
        <v>0</v>
      </c>
      <c r="N1251" s="18">
        <v>0</v>
      </c>
      <c r="O1251" s="18">
        <v>0</v>
      </c>
    </row>
    <row r="1252" spans="1:15" x14ac:dyDescent="0.25">
      <c r="A1252" t="s">
        <v>5471</v>
      </c>
      <c r="B1252" t="s">
        <v>39</v>
      </c>
      <c r="C1252" t="s">
        <v>195</v>
      </c>
      <c r="D1252" t="s">
        <v>31</v>
      </c>
      <c r="E1252">
        <v>65</v>
      </c>
      <c r="F1252" t="s">
        <v>414</v>
      </c>
      <c r="G1252" t="s">
        <v>5470</v>
      </c>
      <c r="H1252" t="s">
        <v>32</v>
      </c>
      <c r="I1252" t="s">
        <v>37</v>
      </c>
      <c r="J1252" s="18">
        <v>0</v>
      </c>
      <c r="K1252" s="18">
        <v>0</v>
      </c>
      <c r="L1252" s="18">
        <v>0</v>
      </c>
      <c r="M1252" s="18">
        <v>0</v>
      </c>
      <c r="N1252" s="18">
        <v>0</v>
      </c>
      <c r="O1252" s="18">
        <v>0</v>
      </c>
    </row>
    <row r="1253" spans="1:15" x14ac:dyDescent="0.25">
      <c r="A1253" t="s">
        <v>5471</v>
      </c>
      <c r="B1253" t="s">
        <v>39</v>
      </c>
      <c r="C1253" t="s">
        <v>195</v>
      </c>
      <c r="D1253" t="s">
        <v>31</v>
      </c>
      <c r="E1253">
        <v>65</v>
      </c>
      <c r="F1253" t="s">
        <v>414</v>
      </c>
      <c r="G1253" t="s">
        <v>43</v>
      </c>
      <c r="H1253" t="s">
        <v>46</v>
      </c>
      <c r="I1253" t="s">
        <v>37</v>
      </c>
      <c r="J1253" s="18">
        <v>27001.919999999998</v>
      </c>
      <c r="K1253" s="18">
        <v>769.23076923076928</v>
      </c>
      <c r="L1253" s="18">
        <v>3200</v>
      </c>
      <c r="M1253" s="18">
        <v>700</v>
      </c>
      <c r="N1253" s="18">
        <v>19252</v>
      </c>
      <c r="O1253" s="18">
        <v>3080.6892307692278</v>
      </c>
    </row>
    <row r="1254" spans="1:15" x14ac:dyDescent="0.25">
      <c r="A1254" t="s">
        <v>5471</v>
      </c>
      <c r="B1254" t="s">
        <v>39</v>
      </c>
      <c r="C1254" t="s">
        <v>195</v>
      </c>
      <c r="D1254" t="s">
        <v>31</v>
      </c>
      <c r="E1254">
        <v>65</v>
      </c>
      <c r="F1254" t="s">
        <v>414</v>
      </c>
      <c r="G1254" t="s">
        <v>43</v>
      </c>
      <c r="H1254" t="s">
        <v>32</v>
      </c>
      <c r="I1254" t="s">
        <v>37</v>
      </c>
      <c r="J1254" s="18">
        <v>44758.560000000005</v>
      </c>
      <c r="K1254" s="18">
        <v>21083.333333333332</v>
      </c>
      <c r="L1254" s="18">
        <v>500</v>
      </c>
      <c r="M1254" s="18">
        <v>860</v>
      </c>
      <c r="N1254" s="18">
        <v>14213</v>
      </c>
      <c r="O1254" s="18">
        <v>8102.2266666666683</v>
      </c>
    </row>
    <row r="1255" spans="1:15" x14ac:dyDescent="0.25">
      <c r="A1255" t="s">
        <v>5471</v>
      </c>
      <c r="B1255" t="s">
        <v>39</v>
      </c>
      <c r="C1255" t="s">
        <v>195</v>
      </c>
      <c r="D1255" t="s">
        <v>31</v>
      </c>
      <c r="E1255">
        <v>65</v>
      </c>
      <c r="F1255" t="s">
        <v>414</v>
      </c>
      <c r="G1255" t="s">
        <v>5472</v>
      </c>
      <c r="H1255" t="s">
        <v>32</v>
      </c>
      <c r="I1255" t="s">
        <v>37</v>
      </c>
      <c r="J1255" s="18">
        <v>-8233.6320000000014</v>
      </c>
      <c r="K1255" s="18">
        <v>0</v>
      </c>
      <c r="L1255" s="18">
        <v>0</v>
      </c>
      <c r="M1255" s="18">
        <v>0</v>
      </c>
      <c r="N1255" s="18">
        <v>0</v>
      </c>
      <c r="O1255" s="18">
        <v>0</v>
      </c>
    </row>
    <row r="1256" spans="1:15" x14ac:dyDescent="0.25">
      <c r="A1256" t="s">
        <v>5471</v>
      </c>
      <c r="B1256" t="s">
        <v>39</v>
      </c>
      <c r="C1256" t="s">
        <v>195</v>
      </c>
      <c r="D1256" t="s">
        <v>31</v>
      </c>
      <c r="E1256">
        <v>65</v>
      </c>
      <c r="F1256" t="s">
        <v>414</v>
      </c>
      <c r="G1256" t="s">
        <v>5476</v>
      </c>
      <c r="H1256" t="s">
        <v>32</v>
      </c>
      <c r="I1256" t="s">
        <v>37</v>
      </c>
      <c r="J1256" s="18">
        <v>0</v>
      </c>
      <c r="K1256" s="18">
        <v>0</v>
      </c>
      <c r="L1256" s="18">
        <v>0</v>
      </c>
      <c r="M1256" s="18">
        <v>0</v>
      </c>
      <c r="N1256" s="18">
        <v>0</v>
      </c>
      <c r="O1256" s="18">
        <v>0</v>
      </c>
    </row>
    <row r="1257" spans="1:15" x14ac:dyDescent="0.25">
      <c r="A1257" t="s">
        <v>5471</v>
      </c>
      <c r="B1257" t="s">
        <v>39</v>
      </c>
      <c r="C1257" t="s">
        <v>195</v>
      </c>
      <c r="D1257" t="s">
        <v>52</v>
      </c>
      <c r="E1257">
        <v>66</v>
      </c>
      <c r="F1257" t="s">
        <v>194</v>
      </c>
      <c r="G1257" t="s">
        <v>5470</v>
      </c>
      <c r="H1257" t="s">
        <v>32</v>
      </c>
      <c r="I1257" t="s">
        <v>37</v>
      </c>
      <c r="J1257" s="18">
        <v>0</v>
      </c>
      <c r="K1257" s="18">
        <v>0</v>
      </c>
      <c r="L1257" s="18">
        <v>0</v>
      </c>
      <c r="M1257" s="18">
        <v>0</v>
      </c>
      <c r="N1257" s="18">
        <v>0</v>
      </c>
      <c r="O1257" s="18">
        <v>0</v>
      </c>
    </row>
    <row r="1258" spans="1:15" x14ac:dyDescent="0.25">
      <c r="A1258" t="s">
        <v>5471</v>
      </c>
      <c r="B1258" t="s">
        <v>39</v>
      </c>
      <c r="C1258" t="s">
        <v>195</v>
      </c>
      <c r="D1258" t="s">
        <v>52</v>
      </c>
      <c r="E1258">
        <v>66</v>
      </c>
      <c r="F1258" t="s">
        <v>194</v>
      </c>
      <c r="G1258" t="s">
        <v>43</v>
      </c>
      <c r="H1258" t="s">
        <v>46</v>
      </c>
      <c r="I1258" t="s">
        <v>37</v>
      </c>
      <c r="J1258" s="18">
        <v>66096.008000000002</v>
      </c>
      <c r="K1258" s="18">
        <v>7538.4615384615381</v>
      </c>
      <c r="L1258" s="18">
        <v>6850</v>
      </c>
      <c r="M1258" s="18">
        <v>3360</v>
      </c>
      <c r="N1258" s="18">
        <v>30283</v>
      </c>
      <c r="O1258" s="18">
        <v>18064.546461538466</v>
      </c>
    </row>
    <row r="1259" spans="1:15" x14ac:dyDescent="0.25">
      <c r="A1259" t="s">
        <v>5471</v>
      </c>
      <c r="B1259" t="s">
        <v>39</v>
      </c>
      <c r="C1259" t="s">
        <v>195</v>
      </c>
      <c r="D1259" t="s">
        <v>52</v>
      </c>
      <c r="E1259">
        <v>66</v>
      </c>
      <c r="F1259" t="s">
        <v>194</v>
      </c>
      <c r="G1259" t="s">
        <v>43</v>
      </c>
      <c r="H1259" t="s">
        <v>32</v>
      </c>
      <c r="I1259" t="s">
        <v>37</v>
      </c>
      <c r="J1259" s="18">
        <v>26279.264000000003</v>
      </c>
      <c r="K1259" s="18">
        <v>6250</v>
      </c>
      <c r="L1259" s="18">
        <v>1700</v>
      </c>
      <c r="M1259" s="18">
        <v>300</v>
      </c>
      <c r="N1259" s="18">
        <v>18327</v>
      </c>
      <c r="O1259" s="18">
        <v>-297.73599999999806</v>
      </c>
    </row>
    <row r="1260" spans="1:15" x14ac:dyDescent="0.25">
      <c r="A1260" t="s">
        <v>5471</v>
      </c>
      <c r="B1260" t="s">
        <v>39</v>
      </c>
      <c r="C1260" t="s">
        <v>195</v>
      </c>
      <c r="D1260" t="s">
        <v>52</v>
      </c>
      <c r="E1260">
        <v>66</v>
      </c>
      <c r="F1260" t="s">
        <v>194</v>
      </c>
      <c r="G1260" t="s">
        <v>5472</v>
      </c>
      <c r="H1260" t="s">
        <v>32</v>
      </c>
      <c r="I1260" t="s">
        <v>37</v>
      </c>
      <c r="J1260" s="18">
        <v>-9262.0738064516172</v>
      </c>
      <c r="K1260" s="18">
        <v>0</v>
      </c>
      <c r="L1260" s="18">
        <v>0</v>
      </c>
      <c r="M1260" s="18">
        <v>0</v>
      </c>
      <c r="N1260" s="18">
        <v>0</v>
      </c>
      <c r="O1260" s="18">
        <v>0</v>
      </c>
    </row>
    <row r="1261" spans="1:15" x14ac:dyDescent="0.25">
      <c r="A1261" t="s">
        <v>5471</v>
      </c>
      <c r="B1261" t="s">
        <v>39</v>
      </c>
      <c r="C1261" t="s">
        <v>195</v>
      </c>
      <c r="D1261" t="s">
        <v>52</v>
      </c>
      <c r="E1261">
        <v>66</v>
      </c>
      <c r="F1261" t="s">
        <v>194</v>
      </c>
      <c r="G1261" t="s">
        <v>5476</v>
      </c>
      <c r="H1261" t="s">
        <v>32</v>
      </c>
      <c r="I1261" t="s">
        <v>37</v>
      </c>
      <c r="J1261" s="18">
        <v>0</v>
      </c>
      <c r="K1261" s="18">
        <v>0</v>
      </c>
      <c r="L1261" s="18">
        <v>0</v>
      </c>
      <c r="M1261" s="18">
        <v>0</v>
      </c>
      <c r="N1261" s="18">
        <v>0</v>
      </c>
      <c r="O1261" s="18">
        <v>0</v>
      </c>
    </row>
    <row r="1262" spans="1:15" x14ac:dyDescent="0.25">
      <c r="A1262" t="s">
        <v>5471</v>
      </c>
      <c r="B1262" t="s">
        <v>39</v>
      </c>
      <c r="C1262" t="s">
        <v>195</v>
      </c>
      <c r="D1262" t="s">
        <v>40</v>
      </c>
      <c r="E1262">
        <v>68</v>
      </c>
      <c r="F1262" t="s">
        <v>579</v>
      </c>
      <c r="G1262" t="s">
        <v>5470</v>
      </c>
      <c r="H1262" t="s">
        <v>32</v>
      </c>
      <c r="I1262" t="s">
        <v>37</v>
      </c>
      <c r="J1262" s="18">
        <v>14996.572799999998</v>
      </c>
      <c r="K1262" s="18">
        <v>0</v>
      </c>
      <c r="L1262" s="18">
        <v>0</v>
      </c>
      <c r="M1262" s="18">
        <v>0</v>
      </c>
      <c r="N1262" s="18">
        <v>0</v>
      </c>
      <c r="O1262" s="18">
        <v>0</v>
      </c>
    </row>
    <row r="1263" spans="1:15" x14ac:dyDescent="0.25">
      <c r="A1263" t="s">
        <v>5471</v>
      </c>
      <c r="B1263" t="s">
        <v>39</v>
      </c>
      <c r="C1263" t="s">
        <v>195</v>
      </c>
      <c r="D1263" t="s">
        <v>40</v>
      </c>
      <c r="E1263">
        <v>68</v>
      </c>
      <c r="F1263" t="s">
        <v>579</v>
      </c>
      <c r="G1263" t="s">
        <v>43</v>
      </c>
      <c r="H1263" t="s">
        <v>46</v>
      </c>
      <c r="I1263" t="s">
        <v>37</v>
      </c>
      <c r="J1263" s="18">
        <v>23465.023999999998</v>
      </c>
      <c r="K1263" s="18">
        <v>1692.3076923076924</v>
      </c>
      <c r="L1263" s="18">
        <v>2400</v>
      </c>
      <c r="M1263" s="18">
        <v>270</v>
      </c>
      <c r="N1263" s="18">
        <v>21762</v>
      </c>
      <c r="O1263" s="18">
        <v>-2659.2836923076911</v>
      </c>
    </row>
    <row r="1264" spans="1:15" x14ac:dyDescent="0.25">
      <c r="A1264" t="s">
        <v>5471</v>
      </c>
      <c r="B1264" t="s">
        <v>39</v>
      </c>
      <c r="C1264" t="s">
        <v>195</v>
      </c>
      <c r="D1264" t="s">
        <v>40</v>
      </c>
      <c r="E1264">
        <v>68</v>
      </c>
      <c r="F1264" t="s">
        <v>579</v>
      </c>
      <c r="G1264" t="s">
        <v>43</v>
      </c>
      <c r="H1264" t="s">
        <v>32</v>
      </c>
      <c r="I1264" t="s">
        <v>37</v>
      </c>
      <c r="J1264" s="18">
        <v>25014.527999999998</v>
      </c>
      <c r="K1264" s="18">
        <v>25666.666666666668</v>
      </c>
      <c r="L1264" s="18">
        <v>1250</v>
      </c>
      <c r="M1264" s="18">
        <v>250</v>
      </c>
      <c r="N1264" s="18">
        <v>0</v>
      </c>
      <c r="O1264" s="18">
        <v>-2152.1386666666672</v>
      </c>
    </row>
    <row r="1265" spans="1:15" x14ac:dyDescent="0.25">
      <c r="A1265" t="s">
        <v>5471</v>
      </c>
      <c r="B1265" t="s">
        <v>39</v>
      </c>
      <c r="C1265" t="s">
        <v>195</v>
      </c>
      <c r="D1265" t="s">
        <v>40</v>
      </c>
      <c r="E1265">
        <v>68</v>
      </c>
      <c r="F1265" t="s">
        <v>579</v>
      </c>
      <c r="G1265" t="s">
        <v>5472</v>
      </c>
      <c r="H1265" t="s">
        <v>32</v>
      </c>
      <c r="I1265" t="s">
        <v>37</v>
      </c>
      <c r="J1265" s="18">
        <v>-5004.4180645161305</v>
      </c>
      <c r="K1265" s="18">
        <v>0</v>
      </c>
      <c r="L1265" s="18">
        <v>0</v>
      </c>
      <c r="M1265" s="18">
        <v>0</v>
      </c>
      <c r="N1265" s="18">
        <v>0</v>
      </c>
      <c r="O1265" s="18">
        <v>0</v>
      </c>
    </row>
    <row r="1266" spans="1:15" x14ac:dyDescent="0.25">
      <c r="A1266" t="s">
        <v>5471</v>
      </c>
      <c r="B1266" t="s">
        <v>39</v>
      </c>
      <c r="C1266" t="s">
        <v>195</v>
      </c>
      <c r="D1266" t="s">
        <v>40</v>
      </c>
      <c r="E1266">
        <v>68</v>
      </c>
      <c r="F1266" t="s">
        <v>579</v>
      </c>
      <c r="G1266" t="s">
        <v>5476</v>
      </c>
      <c r="H1266" t="s">
        <v>32</v>
      </c>
      <c r="I1266" t="s">
        <v>37</v>
      </c>
      <c r="J1266" s="18">
        <v>0</v>
      </c>
      <c r="K1266" s="18">
        <v>0</v>
      </c>
      <c r="L1266" s="18">
        <v>0</v>
      </c>
      <c r="M1266" s="18">
        <v>0</v>
      </c>
      <c r="N1266" s="18">
        <v>0</v>
      </c>
      <c r="O1266" s="18">
        <v>0</v>
      </c>
    </row>
    <row r="1267" spans="1:15" x14ac:dyDescent="0.25">
      <c r="A1267" t="s">
        <v>5471</v>
      </c>
      <c r="B1267" t="s">
        <v>39</v>
      </c>
      <c r="C1267" t="s">
        <v>195</v>
      </c>
      <c r="D1267" t="s">
        <v>76</v>
      </c>
      <c r="E1267">
        <v>67</v>
      </c>
      <c r="F1267" t="s">
        <v>476</v>
      </c>
      <c r="G1267" t="s">
        <v>5470</v>
      </c>
      <c r="H1267" t="s">
        <v>32</v>
      </c>
      <c r="I1267" t="s">
        <v>37</v>
      </c>
      <c r="J1267" s="18">
        <v>0</v>
      </c>
      <c r="K1267" s="18">
        <v>0</v>
      </c>
      <c r="L1267" s="18">
        <v>0</v>
      </c>
      <c r="M1267" s="18">
        <v>0</v>
      </c>
      <c r="N1267" s="18">
        <v>0</v>
      </c>
      <c r="O1267" s="18">
        <v>0</v>
      </c>
    </row>
    <row r="1268" spans="1:15" x14ac:dyDescent="0.25">
      <c r="A1268" t="s">
        <v>5471</v>
      </c>
      <c r="B1268" t="s">
        <v>39</v>
      </c>
      <c r="C1268" t="s">
        <v>195</v>
      </c>
      <c r="D1268" t="s">
        <v>76</v>
      </c>
      <c r="E1268">
        <v>67</v>
      </c>
      <c r="F1268" t="s">
        <v>476</v>
      </c>
      <c r="G1268" t="s">
        <v>43</v>
      </c>
      <c r="H1268" t="s">
        <v>46</v>
      </c>
      <c r="I1268" t="s">
        <v>37</v>
      </c>
      <c r="J1268" s="18">
        <v>38238.640000000007</v>
      </c>
      <c r="K1268" s="18">
        <v>5461.538461538461</v>
      </c>
      <c r="L1268" s="18">
        <v>3450</v>
      </c>
      <c r="M1268" s="18">
        <v>620</v>
      </c>
      <c r="N1268" s="18">
        <v>11940</v>
      </c>
      <c r="O1268" s="18">
        <v>16767.101538461538</v>
      </c>
    </row>
    <row r="1269" spans="1:15" x14ac:dyDescent="0.25">
      <c r="A1269" t="s">
        <v>5471</v>
      </c>
      <c r="B1269" t="s">
        <v>39</v>
      </c>
      <c r="C1269" t="s">
        <v>195</v>
      </c>
      <c r="D1269" t="s">
        <v>76</v>
      </c>
      <c r="E1269">
        <v>67</v>
      </c>
      <c r="F1269" t="s">
        <v>476</v>
      </c>
      <c r="G1269" t="s">
        <v>43</v>
      </c>
      <c r="H1269" t="s">
        <v>32</v>
      </c>
      <c r="I1269" t="s">
        <v>37</v>
      </c>
      <c r="J1269" s="18">
        <v>41864.239999999998</v>
      </c>
      <c r="K1269" s="18">
        <v>32833.333333333336</v>
      </c>
      <c r="L1269" s="18">
        <v>2950</v>
      </c>
      <c r="M1269" s="18">
        <v>420</v>
      </c>
      <c r="N1269" s="18">
        <v>7849</v>
      </c>
      <c r="O1269" s="18">
        <v>-2188.0933333333351</v>
      </c>
    </row>
    <row r="1270" spans="1:15" x14ac:dyDescent="0.25">
      <c r="A1270" t="s">
        <v>5471</v>
      </c>
      <c r="B1270" t="s">
        <v>39</v>
      </c>
      <c r="C1270" t="s">
        <v>195</v>
      </c>
      <c r="D1270" t="s">
        <v>76</v>
      </c>
      <c r="E1270">
        <v>67</v>
      </c>
      <c r="F1270" t="s">
        <v>476</v>
      </c>
      <c r="G1270" t="s">
        <v>5472</v>
      </c>
      <c r="H1270" t="s">
        <v>32</v>
      </c>
      <c r="I1270" t="s">
        <v>37</v>
      </c>
      <c r="J1270" s="18">
        <v>-9034.9316129032268</v>
      </c>
      <c r="K1270" s="18">
        <v>0</v>
      </c>
      <c r="L1270" s="18">
        <v>0</v>
      </c>
      <c r="M1270" s="18">
        <v>0</v>
      </c>
      <c r="N1270" s="18">
        <v>0</v>
      </c>
      <c r="O1270" s="18">
        <v>0</v>
      </c>
    </row>
    <row r="1271" spans="1:15" x14ac:dyDescent="0.25">
      <c r="A1271" t="s">
        <v>5471</v>
      </c>
      <c r="B1271" t="s">
        <v>39</v>
      </c>
      <c r="C1271" t="s">
        <v>195</v>
      </c>
      <c r="D1271" t="s">
        <v>76</v>
      </c>
      <c r="E1271">
        <v>67</v>
      </c>
      <c r="F1271" t="s">
        <v>476</v>
      </c>
      <c r="G1271" t="s">
        <v>5476</v>
      </c>
      <c r="H1271" t="s">
        <v>32</v>
      </c>
      <c r="I1271" t="s">
        <v>37</v>
      </c>
      <c r="J1271" s="18">
        <v>0</v>
      </c>
      <c r="K1271" s="18">
        <v>0</v>
      </c>
      <c r="L1271" s="18">
        <v>0</v>
      </c>
      <c r="M1271" s="18">
        <v>0</v>
      </c>
      <c r="N1271" s="18">
        <v>0</v>
      </c>
      <c r="O1271" s="18">
        <v>0</v>
      </c>
    </row>
    <row r="1272" spans="1:15" x14ac:dyDescent="0.25">
      <c r="A1272" t="s">
        <v>5471</v>
      </c>
      <c r="B1272" t="s">
        <v>39</v>
      </c>
      <c r="C1272" t="s">
        <v>488</v>
      </c>
      <c r="D1272" t="s">
        <v>40</v>
      </c>
      <c r="E1272">
        <v>248</v>
      </c>
      <c r="F1272" t="s">
        <v>880</v>
      </c>
      <c r="G1272" t="s">
        <v>5470</v>
      </c>
      <c r="H1272" t="s">
        <v>32</v>
      </c>
      <c r="I1272" t="s">
        <v>37</v>
      </c>
      <c r="J1272" s="18">
        <v>0</v>
      </c>
      <c r="K1272" s="18">
        <v>0</v>
      </c>
      <c r="L1272" s="18">
        <v>0</v>
      </c>
      <c r="M1272" s="18">
        <v>0</v>
      </c>
      <c r="N1272" s="18">
        <v>0</v>
      </c>
      <c r="O1272" s="18">
        <v>0</v>
      </c>
    </row>
    <row r="1273" spans="1:15" x14ac:dyDescent="0.25">
      <c r="A1273" t="s">
        <v>5471</v>
      </c>
      <c r="B1273" t="s">
        <v>39</v>
      </c>
      <c r="C1273" t="s">
        <v>488</v>
      </c>
      <c r="D1273" t="s">
        <v>40</v>
      </c>
      <c r="E1273">
        <v>248</v>
      </c>
      <c r="F1273" t="s">
        <v>880</v>
      </c>
      <c r="G1273" t="s">
        <v>43</v>
      </c>
      <c r="H1273" t="s">
        <v>46</v>
      </c>
      <c r="I1273" t="s">
        <v>37</v>
      </c>
      <c r="J1273" s="18">
        <v>38236.536</v>
      </c>
      <c r="K1273" s="18">
        <v>4307.6923076923076</v>
      </c>
      <c r="L1273" s="18">
        <v>4900</v>
      </c>
      <c r="M1273" s="18">
        <v>1140</v>
      </c>
      <c r="N1273" s="18">
        <v>30936</v>
      </c>
      <c r="O1273" s="18">
        <v>-3047.1563076923057</v>
      </c>
    </row>
    <row r="1274" spans="1:15" x14ac:dyDescent="0.25">
      <c r="A1274" t="s">
        <v>5471</v>
      </c>
      <c r="B1274" t="s">
        <v>39</v>
      </c>
      <c r="C1274" t="s">
        <v>488</v>
      </c>
      <c r="D1274" t="s">
        <v>40</v>
      </c>
      <c r="E1274">
        <v>248</v>
      </c>
      <c r="F1274" t="s">
        <v>880</v>
      </c>
      <c r="G1274" t="s">
        <v>43</v>
      </c>
      <c r="H1274" t="s">
        <v>32</v>
      </c>
      <c r="I1274" t="s">
        <v>37</v>
      </c>
      <c r="J1274" s="18">
        <v>62779.176000000007</v>
      </c>
      <c r="K1274" s="18">
        <v>35416.666666666664</v>
      </c>
      <c r="L1274" s="18">
        <v>2750</v>
      </c>
      <c r="M1274" s="18">
        <v>1130</v>
      </c>
      <c r="N1274" s="18">
        <v>41338</v>
      </c>
      <c r="O1274" s="18">
        <v>-17855.490666666665</v>
      </c>
    </row>
    <row r="1275" spans="1:15" x14ac:dyDescent="0.25">
      <c r="A1275" t="s">
        <v>5471</v>
      </c>
      <c r="B1275" t="s">
        <v>39</v>
      </c>
      <c r="C1275" t="s">
        <v>488</v>
      </c>
      <c r="D1275" t="s">
        <v>40</v>
      </c>
      <c r="E1275">
        <v>248</v>
      </c>
      <c r="F1275" t="s">
        <v>880</v>
      </c>
      <c r="G1275" t="s">
        <v>5472</v>
      </c>
      <c r="H1275" t="s">
        <v>32</v>
      </c>
      <c r="I1275" t="s">
        <v>37</v>
      </c>
      <c r="J1275" s="18">
        <v>-7922.8374193548416</v>
      </c>
      <c r="K1275" s="18">
        <v>0</v>
      </c>
      <c r="L1275" s="18">
        <v>0</v>
      </c>
      <c r="M1275" s="18">
        <v>0</v>
      </c>
      <c r="N1275" s="18">
        <v>0</v>
      </c>
      <c r="O1275" s="18">
        <v>0</v>
      </c>
    </row>
    <row r="1276" spans="1:15" x14ac:dyDescent="0.25">
      <c r="A1276" t="s">
        <v>5471</v>
      </c>
      <c r="B1276" t="s">
        <v>39</v>
      </c>
      <c r="C1276" t="s">
        <v>488</v>
      </c>
      <c r="D1276" t="s">
        <v>40</v>
      </c>
      <c r="E1276">
        <v>248</v>
      </c>
      <c r="F1276" t="s">
        <v>880</v>
      </c>
      <c r="G1276" t="s">
        <v>5476</v>
      </c>
      <c r="H1276" t="s">
        <v>32</v>
      </c>
      <c r="I1276" t="s">
        <v>37</v>
      </c>
      <c r="J1276" s="18">
        <v>0</v>
      </c>
      <c r="K1276" s="18">
        <v>0</v>
      </c>
      <c r="L1276" s="18">
        <v>0</v>
      </c>
      <c r="M1276" s="18">
        <v>0</v>
      </c>
      <c r="N1276" s="18">
        <v>0</v>
      </c>
      <c r="O1276" s="18">
        <v>0</v>
      </c>
    </row>
    <row r="1277" spans="1:15" x14ac:dyDescent="0.25">
      <c r="A1277" t="s">
        <v>5471</v>
      </c>
      <c r="B1277" t="s">
        <v>39</v>
      </c>
      <c r="C1277" t="s">
        <v>488</v>
      </c>
      <c r="D1277" t="s">
        <v>76</v>
      </c>
      <c r="E1277">
        <v>247</v>
      </c>
      <c r="F1277" t="s">
        <v>487</v>
      </c>
      <c r="G1277" t="s">
        <v>5470</v>
      </c>
      <c r="H1277" t="s">
        <v>32</v>
      </c>
      <c r="I1277" t="s">
        <v>37</v>
      </c>
      <c r="J1277" s="18">
        <v>0</v>
      </c>
      <c r="K1277" s="18">
        <v>0</v>
      </c>
      <c r="L1277" s="18">
        <v>0</v>
      </c>
      <c r="M1277" s="18">
        <v>0</v>
      </c>
      <c r="N1277" s="18">
        <v>0</v>
      </c>
      <c r="O1277" s="18">
        <v>0</v>
      </c>
    </row>
    <row r="1278" spans="1:15" x14ac:dyDescent="0.25">
      <c r="A1278" t="s">
        <v>5471</v>
      </c>
      <c r="B1278" t="s">
        <v>39</v>
      </c>
      <c r="C1278" t="s">
        <v>488</v>
      </c>
      <c r="D1278" t="s">
        <v>76</v>
      </c>
      <c r="E1278">
        <v>247</v>
      </c>
      <c r="F1278" t="s">
        <v>487</v>
      </c>
      <c r="G1278" t="s">
        <v>43</v>
      </c>
      <c r="H1278" t="s">
        <v>46</v>
      </c>
      <c r="I1278" t="s">
        <v>37</v>
      </c>
      <c r="J1278" s="18">
        <v>22686.1</v>
      </c>
      <c r="K1278" s="18">
        <v>5615.3846153846152</v>
      </c>
      <c r="L1278" s="18">
        <v>1900</v>
      </c>
      <c r="M1278" s="18">
        <v>860</v>
      </c>
      <c r="N1278" s="18">
        <v>0</v>
      </c>
      <c r="O1278" s="18">
        <v>14310.715384615385</v>
      </c>
    </row>
    <row r="1279" spans="1:15" x14ac:dyDescent="0.25">
      <c r="A1279" t="s">
        <v>5471</v>
      </c>
      <c r="B1279" t="s">
        <v>39</v>
      </c>
      <c r="C1279" t="s">
        <v>488</v>
      </c>
      <c r="D1279" t="s">
        <v>76</v>
      </c>
      <c r="E1279">
        <v>247</v>
      </c>
      <c r="F1279" t="s">
        <v>487</v>
      </c>
      <c r="G1279" t="s">
        <v>43</v>
      </c>
      <c r="H1279" t="s">
        <v>32</v>
      </c>
      <c r="I1279" t="s">
        <v>37</v>
      </c>
      <c r="J1279" s="18">
        <v>28419.479999999996</v>
      </c>
      <c r="K1279" s="18">
        <v>0</v>
      </c>
      <c r="L1279" s="18">
        <v>2250</v>
      </c>
      <c r="M1279" s="18">
        <v>20</v>
      </c>
      <c r="N1279" s="18">
        <v>37424</v>
      </c>
      <c r="O1279" s="18">
        <v>-11274.52</v>
      </c>
    </row>
    <row r="1280" spans="1:15" x14ac:dyDescent="0.25">
      <c r="A1280" t="s">
        <v>5471</v>
      </c>
      <c r="B1280" t="s">
        <v>39</v>
      </c>
      <c r="C1280" t="s">
        <v>488</v>
      </c>
      <c r="D1280" t="s">
        <v>76</v>
      </c>
      <c r="E1280">
        <v>247</v>
      </c>
      <c r="F1280" t="s">
        <v>487</v>
      </c>
      <c r="G1280" t="s">
        <v>5472</v>
      </c>
      <c r="H1280" t="s">
        <v>32</v>
      </c>
      <c r="I1280" t="s">
        <v>37</v>
      </c>
      <c r="J1280" s="18">
        <v>-3833.6032258064533</v>
      </c>
      <c r="K1280" s="18">
        <v>0</v>
      </c>
      <c r="L1280" s="18">
        <v>0</v>
      </c>
      <c r="M1280" s="18">
        <v>0</v>
      </c>
      <c r="N1280" s="18">
        <v>0</v>
      </c>
      <c r="O1280" s="18">
        <v>0</v>
      </c>
    </row>
    <row r="1281" spans="1:15" x14ac:dyDescent="0.25">
      <c r="A1281" t="s">
        <v>5471</v>
      </c>
      <c r="B1281" t="s">
        <v>39</v>
      </c>
      <c r="C1281" t="s">
        <v>488</v>
      </c>
      <c r="D1281" t="s">
        <v>76</v>
      </c>
      <c r="E1281">
        <v>247</v>
      </c>
      <c r="F1281" t="s">
        <v>487</v>
      </c>
      <c r="G1281" t="s">
        <v>5476</v>
      </c>
      <c r="H1281" t="s">
        <v>32</v>
      </c>
      <c r="I1281" t="s">
        <v>37</v>
      </c>
      <c r="J1281" s="18">
        <v>0</v>
      </c>
      <c r="K1281" s="18">
        <v>0</v>
      </c>
      <c r="L1281" s="18">
        <v>0</v>
      </c>
      <c r="M1281" s="18">
        <v>0</v>
      </c>
      <c r="N1281" s="18">
        <v>0</v>
      </c>
      <c r="O1281" s="18">
        <v>0</v>
      </c>
    </row>
    <row r="1282" spans="1:15" x14ac:dyDescent="0.25">
      <c r="A1282" t="s">
        <v>5471</v>
      </c>
      <c r="B1282" t="s">
        <v>39</v>
      </c>
      <c r="C1282" t="s">
        <v>38</v>
      </c>
      <c r="D1282" t="s">
        <v>40</v>
      </c>
      <c r="E1282">
        <v>133</v>
      </c>
      <c r="F1282" t="s">
        <v>36</v>
      </c>
      <c r="G1282" t="s">
        <v>5470</v>
      </c>
      <c r="H1282" t="s">
        <v>32</v>
      </c>
      <c r="I1282" t="s">
        <v>37</v>
      </c>
      <c r="J1282" s="18">
        <v>0</v>
      </c>
      <c r="K1282" s="18">
        <v>0</v>
      </c>
      <c r="L1282" s="18">
        <v>0</v>
      </c>
      <c r="M1282" s="18">
        <v>0</v>
      </c>
      <c r="N1282" s="18">
        <v>0</v>
      </c>
      <c r="O1282" s="18">
        <v>0</v>
      </c>
    </row>
    <row r="1283" spans="1:15" x14ac:dyDescent="0.25">
      <c r="A1283" t="s">
        <v>5471</v>
      </c>
      <c r="B1283" t="s">
        <v>39</v>
      </c>
      <c r="C1283" t="s">
        <v>38</v>
      </c>
      <c r="D1283" t="s">
        <v>40</v>
      </c>
      <c r="E1283">
        <v>133</v>
      </c>
      <c r="F1283" t="s">
        <v>36</v>
      </c>
      <c r="G1283" t="s">
        <v>43</v>
      </c>
      <c r="H1283" t="s">
        <v>46</v>
      </c>
      <c r="I1283" t="s">
        <v>37</v>
      </c>
      <c r="J1283" s="18">
        <v>44018.080000000002</v>
      </c>
      <c r="K1283" s="18">
        <v>2846.1538461538457</v>
      </c>
      <c r="L1283" s="18">
        <v>3350</v>
      </c>
      <c r="M1283" s="18">
        <v>1320</v>
      </c>
      <c r="N1283" s="18">
        <v>37608</v>
      </c>
      <c r="O1283" s="18">
        <v>-1106.0738461538431</v>
      </c>
    </row>
    <row r="1284" spans="1:15" x14ac:dyDescent="0.25">
      <c r="A1284" t="s">
        <v>5471</v>
      </c>
      <c r="B1284" t="s">
        <v>39</v>
      </c>
      <c r="C1284" t="s">
        <v>38</v>
      </c>
      <c r="D1284" t="s">
        <v>40</v>
      </c>
      <c r="E1284">
        <v>133</v>
      </c>
      <c r="F1284" t="s">
        <v>36</v>
      </c>
      <c r="G1284" t="s">
        <v>43</v>
      </c>
      <c r="H1284" t="s">
        <v>32</v>
      </c>
      <c r="I1284" t="s">
        <v>37</v>
      </c>
      <c r="J1284" s="18">
        <v>34027.08</v>
      </c>
      <c r="K1284" s="18">
        <v>15000</v>
      </c>
      <c r="L1284" s="18">
        <v>1000</v>
      </c>
      <c r="M1284" s="18">
        <v>100</v>
      </c>
      <c r="N1284" s="18">
        <v>25551</v>
      </c>
      <c r="O1284" s="18">
        <v>-7623.92</v>
      </c>
    </row>
    <row r="1285" spans="1:15" x14ac:dyDescent="0.25">
      <c r="A1285" t="s">
        <v>5471</v>
      </c>
      <c r="B1285" t="s">
        <v>39</v>
      </c>
      <c r="C1285" t="s">
        <v>38</v>
      </c>
      <c r="D1285" t="s">
        <v>40</v>
      </c>
      <c r="E1285">
        <v>133</v>
      </c>
      <c r="F1285" t="s">
        <v>36</v>
      </c>
      <c r="G1285" t="s">
        <v>5472</v>
      </c>
      <c r="H1285" t="s">
        <v>32</v>
      </c>
      <c r="I1285" t="s">
        <v>37</v>
      </c>
      <c r="J1285" s="18">
        <v>-6150.49548387097</v>
      </c>
      <c r="K1285" s="18">
        <v>0</v>
      </c>
      <c r="L1285" s="18">
        <v>0</v>
      </c>
      <c r="M1285" s="18">
        <v>0</v>
      </c>
      <c r="N1285" s="18">
        <v>0</v>
      </c>
      <c r="O1285" s="18">
        <v>0</v>
      </c>
    </row>
    <row r="1286" spans="1:15" x14ac:dyDescent="0.25">
      <c r="A1286" t="s">
        <v>5471</v>
      </c>
      <c r="B1286" t="s">
        <v>39</v>
      </c>
      <c r="C1286" t="s">
        <v>38</v>
      </c>
      <c r="D1286" t="s">
        <v>40</v>
      </c>
      <c r="E1286">
        <v>133</v>
      </c>
      <c r="F1286" t="s">
        <v>36</v>
      </c>
      <c r="G1286" t="s">
        <v>5476</v>
      </c>
      <c r="H1286" t="s">
        <v>32</v>
      </c>
      <c r="I1286" t="s">
        <v>37</v>
      </c>
      <c r="J1286" s="18">
        <v>0</v>
      </c>
      <c r="K1286" s="18">
        <v>0</v>
      </c>
      <c r="L1286" s="18">
        <v>0</v>
      </c>
      <c r="M1286" s="18">
        <v>0</v>
      </c>
      <c r="N1286" s="18">
        <v>0</v>
      </c>
      <c r="O1286" s="18">
        <v>0</v>
      </c>
    </row>
    <row r="1287" spans="1:15" x14ac:dyDescent="0.25">
      <c r="A1287" t="s">
        <v>5471</v>
      </c>
      <c r="B1287" t="s">
        <v>39</v>
      </c>
      <c r="C1287" t="s">
        <v>38</v>
      </c>
      <c r="D1287" t="s">
        <v>76</v>
      </c>
      <c r="E1287">
        <v>132</v>
      </c>
      <c r="F1287" t="s">
        <v>445</v>
      </c>
      <c r="G1287" t="s">
        <v>5470</v>
      </c>
      <c r="H1287" t="s">
        <v>32</v>
      </c>
      <c r="I1287" t="s">
        <v>37</v>
      </c>
      <c r="J1287" s="18">
        <v>0</v>
      </c>
      <c r="K1287" s="18">
        <v>0</v>
      </c>
      <c r="L1287" s="18">
        <v>0</v>
      </c>
      <c r="M1287" s="18">
        <v>0</v>
      </c>
      <c r="N1287" s="18">
        <v>0</v>
      </c>
      <c r="O1287" s="18">
        <v>0</v>
      </c>
    </row>
    <row r="1288" spans="1:15" x14ac:dyDescent="0.25">
      <c r="A1288" t="s">
        <v>5471</v>
      </c>
      <c r="B1288" t="s">
        <v>39</v>
      </c>
      <c r="C1288" t="s">
        <v>38</v>
      </c>
      <c r="D1288" t="s">
        <v>76</v>
      </c>
      <c r="E1288">
        <v>132</v>
      </c>
      <c r="F1288" t="s">
        <v>445</v>
      </c>
      <c r="G1288" t="s">
        <v>43</v>
      </c>
      <c r="H1288" t="s">
        <v>46</v>
      </c>
      <c r="I1288" t="s">
        <v>37</v>
      </c>
      <c r="J1288" s="18">
        <v>49191.770000000004</v>
      </c>
      <c r="K1288" s="18">
        <v>5230.7692307692305</v>
      </c>
      <c r="L1288" s="18">
        <v>2250</v>
      </c>
      <c r="M1288" s="18">
        <v>700</v>
      </c>
      <c r="N1288" s="18">
        <v>26055</v>
      </c>
      <c r="O1288" s="18">
        <v>14956.00076923077</v>
      </c>
    </row>
    <row r="1289" spans="1:15" x14ac:dyDescent="0.25">
      <c r="A1289" t="s">
        <v>5471</v>
      </c>
      <c r="B1289" t="s">
        <v>39</v>
      </c>
      <c r="C1289" t="s">
        <v>38</v>
      </c>
      <c r="D1289" t="s">
        <v>76</v>
      </c>
      <c r="E1289">
        <v>132</v>
      </c>
      <c r="F1289" t="s">
        <v>445</v>
      </c>
      <c r="G1289" t="s">
        <v>43</v>
      </c>
      <c r="H1289" t="s">
        <v>32</v>
      </c>
      <c r="I1289" t="s">
        <v>37</v>
      </c>
      <c r="J1289" s="18">
        <v>43193.049999999996</v>
      </c>
      <c r="K1289" s="18">
        <v>28750</v>
      </c>
      <c r="L1289" s="18">
        <v>1900</v>
      </c>
      <c r="M1289" s="18">
        <v>260</v>
      </c>
      <c r="N1289" s="18">
        <v>6560</v>
      </c>
      <c r="O1289" s="18">
        <v>5723.0500000000011</v>
      </c>
    </row>
    <row r="1290" spans="1:15" x14ac:dyDescent="0.25">
      <c r="A1290" t="s">
        <v>5471</v>
      </c>
      <c r="B1290" t="s">
        <v>39</v>
      </c>
      <c r="C1290" t="s">
        <v>38</v>
      </c>
      <c r="D1290" t="s">
        <v>76</v>
      </c>
      <c r="E1290">
        <v>132</v>
      </c>
      <c r="F1290" t="s">
        <v>445</v>
      </c>
      <c r="G1290" t="s">
        <v>5472</v>
      </c>
      <c r="H1290" t="s">
        <v>32</v>
      </c>
      <c r="I1290" t="s">
        <v>37</v>
      </c>
      <c r="J1290" s="18">
        <v>-6914.8219354838729</v>
      </c>
      <c r="K1290" s="18">
        <v>0</v>
      </c>
      <c r="L1290" s="18">
        <v>0</v>
      </c>
      <c r="M1290" s="18">
        <v>0</v>
      </c>
      <c r="N1290" s="18">
        <v>0</v>
      </c>
      <c r="O1290" s="18">
        <v>0</v>
      </c>
    </row>
    <row r="1291" spans="1:15" x14ac:dyDescent="0.25">
      <c r="A1291" t="s">
        <v>5471</v>
      </c>
      <c r="B1291" t="s">
        <v>39</v>
      </c>
      <c r="C1291" t="s">
        <v>38</v>
      </c>
      <c r="D1291" t="s">
        <v>76</v>
      </c>
      <c r="E1291">
        <v>132</v>
      </c>
      <c r="F1291" t="s">
        <v>445</v>
      </c>
      <c r="G1291" t="s">
        <v>5476</v>
      </c>
      <c r="H1291" t="s">
        <v>32</v>
      </c>
      <c r="I1291" t="s">
        <v>37</v>
      </c>
      <c r="J1291" s="18">
        <v>0</v>
      </c>
      <c r="K1291" s="18">
        <v>0</v>
      </c>
      <c r="L1291" s="18">
        <v>0</v>
      </c>
      <c r="M1291" s="18">
        <v>0</v>
      </c>
      <c r="N1291" s="18">
        <v>0</v>
      </c>
      <c r="O1291" s="18">
        <v>0</v>
      </c>
    </row>
    <row r="1292" spans="1:15" x14ac:dyDescent="0.25">
      <c r="A1292" t="s">
        <v>5471</v>
      </c>
      <c r="B1292" t="s">
        <v>39</v>
      </c>
      <c r="C1292" t="s">
        <v>245</v>
      </c>
      <c r="D1292" t="s">
        <v>52</v>
      </c>
      <c r="E1292">
        <v>25</v>
      </c>
      <c r="F1292" t="s">
        <v>627</v>
      </c>
      <c r="G1292" t="s">
        <v>5470</v>
      </c>
      <c r="H1292" t="s">
        <v>32</v>
      </c>
      <c r="I1292" t="s">
        <v>37</v>
      </c>
      <c r="J1292" s="18">
        <v>0</v>
      </c>
      <c r="K1292" s="18">
        <v>0</v>
      </c>
      <c r="L1292" s="18">
        <v>0</v>
      </c>
      <c r="M1292" s="18">
        <v>0</v>
      </c>
      <c r="N1292" s="18">
        <v>0</v>
      </c>
      <c r="O1292" s="18">
        <v>0</v>
      </c>
    </row>
    <row r="1293" spans="1:15" x14ac:dyDescent="0.25">
      <c r="A1293" t="s">
        <v>5471</v>
      </c>
      <c r="B1293" t="s">
        <v>39</v>
      </c>
      <c r="C1293" t="s">
        <v>245</v>
      </c>
      <c r="D1293" t="s">
        <v>52</v>
      </c>
      <c r="E1293">
        <v>25</v>
      </c>
      <c r="F1293" t="s">
        <v>627</v>
      </c>
      <c r="G1293" t="s">
        <v>43</v>
      </c>
      <c r="H1293" t="s">
        <v>46</v>
      </c>
      <c r="I1293" t="s">
        <v>37</v>
      </c>
      <c r="J1293" s="18">
        <v>29936.632000000009</v>
      </c>
      <c r="K1293" s="18">
        <v>2384.6153846153848</v>
      </c>
      <c r="L1293" s="18">
        <v>3500</v>
      </c>
      <c r="M1293" s="18">
        <v>860</v>
      </c>
      <c r="N1293" s="18">
        <v>6888</v>
      </c>
      <c r="O1293" s="18">
        <v>16304.016615384622</v>
      </c>
    </row>
    <row r="1294" spans="1:15" x14ac:dyDescent="0.25">
      <c r="A1294" t="s">
        <v>5471</v>
      </c>
      <c r="B1294" t="s">
        <v>39</v>
      </c>
      <c r="C1294" t="s">
        <v>245</v>
      </c>
      <c r="D1294" t="s">
        <v>52</v>
      </c>
      <c r="E1294">
        <v>25</v>
      </c>
      <c r="F1294" t="s">
        <v>627</v>
      </c>
      <c r="G1294" t="s">
        <v>43</v>
      </c>
      <c r="H1294" t="s">
        <v>32</v>
      </c>
      <c r="I1294" t="s">
        <v>37</v>
      </c>
      <c r="J1294" s="18">
        <v>50235.702000000012</v>
      </c>
      <c r="K1294" s="18">
        <v>21083.333333333332</v>
      </c>
      <c r="L1294" s="18">
        <v>950</v>
      </c>
      <c r="M1294" s="18">
        <v>160</v>
      </c>
      <c r="N1294" s="18">
        <v>8904</v>
      </c>
      <c r="O1294" s="18">
        <v>19138.368666666676</v>
      </c>
    </row>
    <row r="1295" spans="1:15" x14ac:dyDescent="0.25">
      <c r="A1295" t="s">
        <v>5471</v>
      </c>
      <c r="B1295" t="s">
        <v>39</v>
      </c>
      <c r="C1295" t="s">
        <v>245</v>
      </c>
      <c r="D1295" t="s">
        <v>52</v>
      </c>
      <c r="E1295">
        <v>25</v>
      </c>
      <c r="F1295" t="s">
        <v>627</v>
      </c>
      <c r="G1295" t="s">
        <v>5472</v>
      </c>
      <c r="H1295" t="s">
        <v>32</v>
      </c>
      <c r="I1295" t="s">
        <v>37</v>
      </c>
      <c r="J1295" s="18">
        <v>-4464.8052580645181</v>
      </c>
      <c r="K1295" s="18">
        <v>0</v>
      </c>
      <c r="L1295" s="18">
        <v>0</v>
      </c>
      <c r="M1295" s="18">
        <v>0</v>
      </c>
      <c r="N1295" s="18">
        <v>0</v>
      </c>
      <c r="O1295" s="18">
        <v>0</v>
      </c>
    </row>
    <row r="1296" spans="1:15" x14ac:dyDescent="0.25">
      <c r="A1296" t="s">
        <v>5471</v>
      </c>
      <c r="B1296" t="s">
        <v>39</v>
      </c>
      <c r="C1296" t="s">
        <v>245</v>
      </c>
      <c r="D1296" t="s">
        <v>52</v>
      </c>
      <c r="E1296">
        <v>25</v>
      </c>
      <c r="F1296" t="s">
        <v>627</v>
      </c>
      <c r="G1296" t="s">
        <v>5476</v>
      </c>
      <c r="H1296" t="s">
        <v>32</v>
      </c>
      <c r="I1296" t="s">
        <v>37</v>
      </c>
      <c r="J1296" s="18">
        <v>0</v>
      </c>
      <c r="K1296" s="18">
        <v>0</v>
      </c>
      <c r="L1296" s="18">
        <v>0</v>
      </c>
      <c r="M1296" s="18">
        <v>0</v>
      </c>
      <c r="N1296" s="18">
        <v>0</v>
      </c>
      <c r="O1296" s="18">
        <v>0</v>
      </c>
    </row>
    <row r="1297" spans="1:15" x14ac:dyDescent="0.25">
      <c r="A1297" t="s">
        <v>5471</v>
      </c>
      <c r="B1297" t="s">
        <v>39</v>
      </c>
      <c r="C1297" t="s">
        <v>245</v>
      </c>
      <c r="D1297" t="s">
        <v>40</v>
      </c>
      <c r="E1297">
        <v>27</v>
      </c>
      <c r="F1297" t="s">
        <v>244</v>
      </c>
      <c r="G1297" t="s">
        <v>5470</v>
      </c>
      <c r="H1297" t="s">
        <v>32</v>
      </c>
      <c r="I1297" t="s">
        <v>28</v>
      </c>
      <c r="J1297" s="18">
        <v>0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</row>
    <row r="1298" spans="1:15" x14ac:dyDescent="0.25">
      <c r="A1298" t="s">
        <v>5471</v>
      </c>
      <c r="B1298" t="s">
        <v>39</v>
      </c>
      <c r="C1298" t="s">
        <v>245</v>
      </c>
      <c r="D1298" t="s">
        <v>40</v>
      </c>
      <c r="E1298">
        <v>27</v>
      </c>
      <c r="F1298" t="s">
        <v>244</v>
      </c>
      <c r="G1298" t="s">
        <v>43</v>
      </c>
      <c r="H1298" t="s">
        <v>46</v>
      </c>
      <c r="I1298" t="s">
        <v>28</v>
      </c>
      <c r="J1298" s="18">
        <v>58179.840000000004</v>
      </c>
      <c r="K1298" s="18">
        <v>7307.6923076923076</v>
      </c>
      <c r="L1298" s="18">
        <v>2700</v>
      </c>
      <c r="M1298" s="18">
        <v>580</v>
      </c>
      <c r="N1298" s="18">
        <v>23214</v>
      </c>
      <c r="O1298" s="18">
        <v>24378.147692307695</v>
      </c>
    </row>
    <row r="1299" spans="1:15" x14ac:dyDescent="0.25">
      <c r="A1299" t="s">
        <v>5471</v>
      </c>
      <c r="B1299" t="s">
        <v>39</v>
      </c>
      <c r="C1299" t="s">
        <v>245</v>
      </c>
      <c r="D1299" t="s">
        <v>40</v>
      </c>
      <c r="E1299">
        <v>27</v>
      </c>
      <c r="F1299" t="s">
        <v>244</v>
      </c>
      <c r="G1299" t="s">
        <v>43</v>
      </c>
      <c r="H1299" t="s">
        <v>32</v>
      </c>
      <c r="I1299" t="s">
        <v>28</v>
      </c>
      <c r="J1299" s="18">
        <v>55947.520000000011</v>
      </c>
      <c r="K1299" s="18">
        <v>18833.333333333336</v>
      </c>
      <c r="L1299" s="18">
        <v>3500</v>
      </c>
      <c r="M1299" s="18">
        <v>120</v>
      </c>
      <c r="N1299" s="18">
        <v>36299</v>
      </c>
      <c r="O1299" s="18">
        <v>-2804.813333333328</v>
      </c>
    </row>
    <row r="1300" spans="1:15" x14ac:dyDescent="0.25">
      <c r="A1300" t="s">
        <v>5471</v>
      </c>
      <c r="B1300" t="s">
        <v>39</v>
      </c>
      <c r="C1300" t="s">
        <v>245</v>
      </c>
      <c r="D1300" t="s">
        <v>40</v>
      </c>
      <c r="E1300">
        <v>27</v>
      </c>
      <c r="F1300" t="s">
        <v>244</v>
      </c>
      <c r="G1300" t="s">
        <v>5472</v>
      </c>
      <c r="H1300" t="s">
        <v>32</v>
      </c>
      <c r="I1300" t="s">
        <v>28</v>
      </c>
      <c r="J1300" s="18">
        <v>-10355.984516129038</v>
      </c>
      <c r="K1300" s="18">
        <v>0</v>
      </c>
      <c r="L1300" s="18">
        <v>0</v>
      </c>
      <c r="M1300" s="18">
        <v>0</v>
      </c>
      <c r="N1300" s="18">
        <v>0</v>
      </c>
      <c r="O1300" s="18">
        <v>0</v>
      </c>
    </row>
    <row r="1301" spans="1:15" x14ac:dyDescent="0.25">
      <c r="A1301" t="s">
        <v>5471</v>
      </c>
      <c r="B1301" t="s">
        <v>39</v>
      </c>
      <c r="C1301" t="s">
        <v>245</v>
      </c>
      <c r="D1301" t="s">
        <v>40</v>
      </c>
      <c r="E1301">
        <v>27</v>
      </c>
      <c r="F1301" t="s">
        <v>244</v>
      </c>
      <c r="G1301" t="s">
        <v>5476</v>
      </c>
      <c r="H1301" t="s">
        <v>32</v>
      </c>
      <c r="I1301" t="s">
        <v>28</v>
      </c>
      <c r="J1301" s="18">
        <v>0</v>
      </c>
      <c r="K1301" s="18">
        <v>0</v>
      </c>
      <c r="L1301" s="18">
        <v>0</v>
      </c>
      <c r="M1301" s="18">
        <v>0</v>
      </c>
      <c r="N1301" s="18">
        <v>0</v>
      </c>
      <c r="O1301" s="18">
        <v>0</v>
      </c>
    </row>
    <row r="1302" spans="1:15" x14ac:dyDescent="0.25">
      <c r="A1302" t="s">
        <v>5471</v>
      </c>
      <c r="B1302" t="s">
        <v>39</v>
      </c>
      <c r="C1302" t="s">
        <v>245</v>
      </c>
      <c r="D1302" t="s">
        <v>76</v>
      </c>
      <c r="E1302">
        <v>26</v>
      </c>
      <c r="F1302" t="s">
        <v>358</v>
      </c>
      <c r="G1302" t="s">
        <v>5470</v>
      </c>
      <c r="H1302" t="s">
        <v>32</v>
      </c>
      <c r="I1302" t="s">
        <v>37</v>
      </c>
      <c r="J1302" s="18">
        <v>0</v>
      </c>
      <c r="K1302" s="18">
        <v>0</v>
      </c>
      <c r="L1302" s="18">
        <v>0</v>
      </c>
      <c r="M1302" s="18">
        <v>0</v>
      </c>
      <c r="N1302" s="18">
        <v>0</v>
      </c>
      <c r="O1302" s="18">
        <v>0</v>
      </c>
    </row>
    <row r="1303" spans="1:15" x14ac:dyDescent="0.25">
      <c r="A1303" t="s">
        <v>5471</v>
      </c>
      <c r="B1303" t="s">
        <v>39</v>
      </c>
      <c r="C1303" t="s">
        <v>245</v>
      </c>
      <c r="D1303" t="s">
        <v>76</v>
      </c>
      <c r="E1303">
        <v>26</v>
      </c>
      <c r="F1303" t="s">
        <v>358</v>
      </c>
      <c r="G1303" t="s">
        <v>43</v>
      </c>
      <c r="H1303" t="s">
        <v>46</v>
      </c>
      <c r="I1303" t="s">
        <v>37</v>
      </c>
      <c r="J1303" s="18">
        <v>59596.840000000011</v>
      </c>
      <c r="K1303" s="18">
        <v>6923.0769230769238</v>
      </c>
      <c r="L1303" s="18">
        <v>3600</v>
      </c>
      <c r="M1303" s="18">
        <v>2460</v>
      </c>
      <c r="N1303" s="18">
        <v>17000</v>
      </c>
      <c r="O1303" s="18">
        <v>29613.763076923078</v>
      </c>
    </row>
    <row r="1304" spans="1:15" x14ac:dyDescent="0.25">
      <c r="A1304" t="s">
        <v>5471</v>
      </c>
      <c r="B1304" t="s">
        <v>39</v>
      </c>
      <c r="C1304" t="s">
        <v>245</v>
      </c>
      <c r="D1304" t="s">
        <v>76</v>
      </c>
      <c r="E1304">
        <v>26</v>
      </c>
      <c r="F1304" t="s">
        <v>358</v>
      </c>
      <c r="G1304" t="s">
        <v>43</v>
      </c>
      <c r="H1304" t="s">
        <v>32</v>
      </c>
      <c r="I1304" t="s">
        <v>37</v>
      </c>
      <c r="J1304" s="18">
        <v>99224.880000000019</v>
      </c>
      <c r="K1304" s="18">
        <v>44916.666666666664</v>
      </c>
      <c r="L1304" s="18">
        <v>2550</v>
      </c>
      <c r="M1304" s="18">
        <v>1170</v>
      </c>
      <c r="N1304" s="18">
        <v>28463</v>
      </c>
      <c r="O1304" s="18">
        <v>22125.21333333334</v>
      </c>
    </row>
    <row r="1305" spans="1:15" x14ac:dyDescent="0.25">
      <c r="A1305" t="s">
        <v>5471</v>
      </c>
      <c r="B1305" t="s">
        <v>39</v>
      </c>
      <c r="C1305" t="s">
        <v>245</v>
      </c>
      <c r="D1305" t="s">
        <v>76</v>
      </c>
      <c r="E1305">
        <v>26</v>
      </c>
      <c r="F1305" t="s">
        <v>358</v>
      </c>
      <c r="G1305" t="s">
        <v>5472</v>
      </c>
      <c r="H1305" t="s">
        <v>32</v>
      </c>
      <c r="I1305" t="s">
        <v>37</v>
      </c>
      <c r="J1305" s="18">
        <v>-12142.986774193552</v>
      </c>
      <c r="K1305" s="18">
        <v>0</v>
      </c>
      <c r="L1305" s="18">
        <v>0</v>
      </c>
      <c r="M1305" s="18">
        <v>0</v>
      </c>
      <c r="N1305" s="18">
        <v>0</v>
      </c>
      <c r="O1305" s="18">
        <v>0</v>
      </c>
    </row>
    <row r="1306" spans="1:15" x14ac:dyDescent="0.25">
      <c r="A1306" t="s">
        <v>5471</v>
      </c>
      <c r="B1306" t="s">
        <v>39</v>
      </c>
      <c r="C1306" t="s">
        <v>245</v>
      </c>
      <c r="D1306" t="s">
        <v>76</v>
      </c>
      <c r="E1306">
        <v>26</v>
      </c>
      <c r="F1306" t="s">
        <v>358</v>
      </c>
      <c r="G1306" t="s">
        <v>5476</v>
      </c>
      <c r="H1306" t="s">
        <v>32</v>
      </c>
      <c r="I1306" t="s">
        <v>37</v>
      </c>
      <c r="J1306" s="18">
        <v>0</v>
      </c>
      <c r="K1306" s="18">
        <v>0</v>
      </c>
      <c r="L1306" s="18">
        <v>0</v>
      </c>
      <c r="M1306" s="18">
        <v>0</v>
      </c>
      <c r="N1306" s="18">
        <v>0</v>
      </c>
      <c r="O1306" s="18">
        <v>0</v>
      </c>
    </row>
    <row r="1307" spans="1:15" x14ac:dyDescent="0.25">
      <c r="A1307" t="s">
        <v>5471</v>
      </c>
      <c r="B1307" t="s">
        <v>39</v>
      </c>
      <c r="C1307" t="s">
        <v>45</v>
      </c>
      <c r="D1307" t="s">
        <v>31</v>
      </c>
      <c r="E1307">
        <v>21</v>
      </c>
      <c r="F1307" t="s">
        <v>400</v>
      </c>
      <c r="G1307" t="s">
        <v>5470</v>
      </c>
      <c r="H1307" t="s">
        <v>32</v>
      </c>
      <c r="I1307" t="s">
        <v>37</v>
      </c>
      <c r="J1307" s="18">
        <v>0</v>
      </c>
      <c r="K1307" s="18">
        <v>0</v>
      </c>
      <c r="L1307" s="18">
        <v>0</v>
      </c>
      <c r="M1307" s="18">
        <v>0</v>
      </c>
      <c r="N1307" s="18">
        <v>0</v>
      </c>
      <c r="O1307" s="18">
        <v>0</v>
      </c>
    </row>
    <row r="1308" spans="1:15" x14ac:dyDescent="0.25">
      <c r="A1308" t="s">
        <v>5471</v>
      </c>
      <c r="B1308" t="s">
        <v>39</v>
      </c>
      <c r="C1308" t="s">
        <v>45</v>
      </c>
      <c r="D1308" t="s">
        <v>31</v>
      </c>
      <c r="E1308">
        <v>21</v>
      </c>
      <c r="F1308" t="s">
        <v>400</v>
      </c>
      <c r="G1308" t="s">
        <v>43</v>
      </c>
      <c r="H1308" t="s">
        <v>46</v>
      </c>
      <c r="I1308" t="s">
        <v>37</v>
      </c>
      <c r="J1308" s="18">
        <v>35401.32</v>
      </c>
      <c r="K1308" s="18">
        <v>5000</v>
      </c>
      <c r="L1308" s="18">
        <v>2000</v>
      </c>
      <c r="M1308" s="18">
        <v>400</v>
      </c>
      <c r="N1308" s="18">
        <v>11711</v>
      </c>
      <c r="O1308" s="18">
        <v>16290.32</v>
      </c>
    </row>
    <row r="1309" spans="1:15" x14ac:dyDescent="0.25">
      <c r="A1309" t="s">
        <v>5471</v>
      </c>
      <c r="B1309" t="s">
        <v>39</v>
      </c>
      <c r="C1309" t="s">
        <v>45</v>
      </c>
      <c r="D1309" t="s">
        <v>31</v>
      </c>
      <c r="E1309">
        <v>21</v>
      </c>
      <c r="F1309" t="s">
        <v>400</v>
      </c>
      <c r="G1309" t="s">
        <v>43</v>
      </c>
      <c r="H1309" t="s">
        <v>32</v>
      </c>
      <c r="I1309" t="s">
        <v>37</v>
      </c>
      <c r="J1309" s="18">
        <v>56341.439999999995</v>
      </c>
      <c r="K1309" s="18">
        <v>33166.666666666672</v>
      </c>
      <c r="L1309" s="18">
        <v>1700</v>
      </c>
      <c r="M1309" s="18">
        <v>320</v>
      </c>
      <c r="N1309" s="18">
        <v>14623</v>
      </c>
      <c r="O1309" s="18">
        <v>6531.7733333333335</v>
      </c>
    </row>
    <row r="1310" spans="1:15" x14ac:dyDescent="0.25">
      <c r="A1310" t="s">
        <v>5471</v>
      </c>
      <c r="B1310" t="s">
        <v>39</v>
      </c>
      <c r="C1310" t="s">
        <v>45</v>
      </c>
      <c r="D1310" t="s">
        <v>31</v>
      </c>
      <c r="E1310">
        <v>21</v>
      </c>
      <c r="F1310" t="s">
        <v>400</v>
      </c>
      <c r="G1310" t="s">
        <v>5472</v>
      </c>
      <c r="H1310" t="s">
        <v>32</v>
      </c>
      <c r="I1310" t="s">
        <v>37</v>
      </c>
      <c r="J1310" s="18">
        <v>-9741.0077419354857</v>
      </c>
      <c r="K1310" s="18">
        <v>0</v>
      </c>
      <c r="L1310" s="18">
        <v>0</v>
      </c>
      <c r="M1310" s="18">
        <v>0</v>
      </c>
      <c r="N1310" s="18">
        <v>0</v>
      </c>
      <c r="O1310" s="18">
        <v>0</v>
      </c>
    </row>
    <row r="1311" spans="1:15" x14ac:dyDescent="0.25">
      <c r="A1311" t="s">
        <v>5471</v>
      </c>
      <c r="B1311" t="s">
        <v>39</v>
      </c>
      <c r="C1311" t="s">
        <v>45</v>
      </c>
      <c r="D1311" t="s">
        <v>31</v>
      </c>
      <c r="E1311">
        <v>21</v>
      </c>
      <c r="F1311" t="s">
        <v>400</v>
      </c>
      <c r="G1311" t="s">
        <v>5476</v>
      </c>
      <c r="H1311" t="s">
        <v>32</v>
      </c>
      <c r="I1311" t="s">
        <v>37</v>
      </c>
      <c r="J1311" s="18">
        <v>0</v>
      </c>
      <c r="K1311" s="18">
        <v>0</v>
      </c>
      <c r="L1311" s="18">
        <v>0</v>
      </c>
      <c r="M1311" s="18">
        <v>0</v>
      </c>
      <c r="N1311" s="18">
        <v>0</v>
      </c>
      <c r="O1311" s="18">
        <v>0</v>
      </c>
    </row>
    <row r="1312" spans="1:15" x14ac:dyDescent="0.25">
      <c r="A1312" t="s">
        <v>5471</v>
      </c>
      <c r="B1312" t="s">
        <v>39</v>
      </c>
      <c r="C1312" t="s">
        <v>45</v>
      </c>
      <c r="D1312" t="s">
        <v>52</v>
      </c>
      <c r="E1312">
        <v>22</v>
      </c>
      <c r="F1312" t="s">
        <v>418</v>
      </c>
      <c r="G1312" t="s">
        <v>5470</v>
      </c>
      <c r="H1312" t="s">
        <v>32</v>
      </c>
      <c r="I1312" t="s">
        <v>37</v>
      </c>
      <c r="J1312" s="18">
        <v>0</v>
      </c>
      <c r="K1312" s="18">
        <v>0</v>
      </c>
      <c r="L1312" s="18">
        <v>0</v>
      </c>
      <c r="M1312" s="18">
        <v>0</v>
      </c>
      <c r="N1312" s="18">
        <v>0</v>
      </c>
      <c r="O1312" s="18">
        <v>0</v>
      </c>
    </row>
    <row r="1313" spans="1:15" x14ac:dyDescent="0.25">
      <c r="A1313" t="s">
        <v>5471</v>
      </c>
      <c r="B1313" t="s">
        <v>39</v>
      </c>
      <c r="C1313" t="s">
        <v>45</v>
      </c>
      <c r="D1313" t="s">
        <v>52</v>
      </c>
      <c r="E1313">
        <v>22</v>
      </c>
      <c r="F1313" t="s">
        <v>418</v>
      </c>
      <c r="G1313" t="s">
        <v>43</v>
      </c>
      <c r="H1313" t="s">
        <v>46</v>
      </c>
      <c r="I1313" t="s">
        <v>37</v>
      </c>
      <c r="J1313" s="18">
        <v>58571.37000000001</v>
      </c>
      <c r="K1313" s="18">
        <v>10538.461538461539</v>
      </c>
      <c r="L1313" s="18">
        <v>4750</v>
      </c>
      <c r="M1313" s="18">
        <v>1000</v>
      </c>
      <c r="N1313" s="18">
        <v>5289</v>
      </c>
      <c r="O1313" s="18">
        <v>36993.908461538471</v>
      </c>
    </row>
    <row r="1314" spans="1:15" x14ac:dyDescent="0.25">
      <c r="A1314" t="s">
        <v>5471</v>
      </c>
      <c r="B1314" t="s">
        <v>39</v>
      </c>
      <c r="C1314" t="s">
        <v>45</v>
      </c>
      <c r="D1314" t="s">
        <v>52</v>
      </c>
      <c r="E1314">
        <v>22</v>
      </c>
      <c r="F1314" t="s">
        <v>418</v>
      </c>
      <c r="G1314" t="s">
        <v>43</v>
      </c>
      <c r="H1314" t="s">
        <v>32</v>
      </c>
      <c r="I1314" t="s">
        <v>37</v>
      </c>
      <c r="J1314" s="18">
        <v>30555.360000000001</v>
      </c>
      <c r="K1314" s="18">
        <v>19166.666666666668</v>
      </c>
      <c r="L1314" s="18">
        <v>1100</v>
      </c>
      <c r="M1314" s="18">
        <v>1150</v>
      </c>
      <c r="N1314" s="18">
        <v>8183</v>
      </c>
      <c r="O1314" s="18">
        <v>955.69333333333361</v>
      </c>
    </row>
    <row r="1315" spans="1:15" x14ac:dyDescent="0.25">
      <c r="A1315" t="s">
        <v>5471</v>
      </c>
      <c r="B1315" t="s">
        <v>39</v>
      </c>
      <c r="C1315" t="s">
        <v>45</v>
      </c>
      <c r="D1315" t="s">
        <v>52</v>
      </c>
      <c r="E1315">
        <v>22</v>
      </c>
      <c r="F1315" t="s">
        <v>418</v>
      </c>
      <c r="G1315" t="s">
        <v>5472</v>
      </c>
      <c r="H1315" t="s">
        <v>32</v>
      </c>
      <c r="I1315" t="s">
        <v>37</v>
      </c>
      <c r="J1315" s="18">
        <v>-10719.783870967747</v>
      </c>
      <c r="K1315" s="18">
        <v>0</v>
      </c>
      <c r="L1315" s="18">
        <v>0</v>
      </c>
      <c r="M1315" s="18">
        <v>0</v>
      </c>
      <c r="N1315" s="18">
        <v>0</v>
      </c>
      <c r="O1315" s="18">
        <v>0</v>
      </c>
    </row>
    <row r="1316" spans="1:15" x14ac:dyDescent="0.25">
      <c r="A1316" t="s">
        <v>5471</v>
      </c>
      <c r="B1316" t="s">
        <v>39</v>
      </c>
      <c r="C1316" t="s">
        <v>45</v>
      </c>
      <c r="D1316" t="s">
        <v>52</v>
      </c>
      <c r="E1316">
        <v>22</v>
      </c>
      <c r="F1316" t="s">
        <v>418</v>
      </c>
      <c r="G1316" t="s">
        <v>5476</v>
      </c>
      <c r="H1316" t="s">
        <v>32</v>
      </c>
      <c r="I1316" t="s">
        <v>37</v>
      </c>
      <c r="J1316" s="18">
        <v>0</v>
      </c>
      <c r="K1316" s="18">
        <v>0</v>
      </c>
      <c r="L1316" s="18">
        <v>0</v>
      </c>
      <c r="M1316" s="18">
        <v>0</v>
      </c>
      <c r="N1316" s="18">
        <v>0</v>
      </c>
      <c r="O1316" s="18">
        <v>0</v>
      </c>
    </row>
    <row r="1317" spans="1:15" x14ac:dyDescent="0.25">
      <c r="A1317" t="s">
        <v>5471</v>
      </c>
      <c r="B1317" t="s">
        <v>39</v>
      </c>
      <c r="C1317" t="s">
        <v>45</v>
      </c>
      <c r="D1317" t="s">
        <v>40</v>
      </c>
      <c r="E1317">
        <v>24</v>
      </c>
      <c r="F1317" t="s">
        <v>44</v>
      </c>
      <c r="G1317" t="s">
        <v>5470</v>
      </c>
      <c r="H1317" t="s">
        <v>32</v>
      </c>
      <c r="I1317" t="s">
        <v>37</v>
      </c>
      <c r="J1317" s="18">
        <v>0</v>
      </c>
      <c r="K1317" s="18">
        <v>0</v>
      </c>
      <c r="L1317" s="18">
        <v>0</v>
      </c>
      <c r="M1317" s="18">
        <v>0</v>
      </c>
      <c r="N1317" s="18">
        <v>0</v>
      </c>
      <c r="O1317" s="18">
        <v>0</v>
      </c>
    </row>
    <row r="1318" spans="1:15" x14ac:dyDescent="0.25">
      <c r="A1318" t="s">
        <v>5471</v>
      </c>
      <c r="B1318" t="s">
        <v>39</v>
      </c>
      <c r="C1318" t="s">
        <v>45</v>
      </c>
      <c r="D1318" t="s">
        <v>40</v>
      </c>
      <c r="E1318">
        <v>24</v>
      </c>
      <c r="F1318" t="s">
        <v>44</v>
      </c>
      <c r="G1318" t="s">
        <v>43</v>
      </c>
      <c r="H1318" t="s">
        <v>46</v>
      </c>
      <c r="I1318" t="s">
        <v>37</v>
      </c>
      <c r="J1318" s="18">
        <v>18219.600000000002</v>
      </c>
      <c r="K1318" s="18">
        <v>2307.6923076923081</v>
      </c>
      <c r="L1318" s="18">
        <v>3150</v>
      </c>
      <c r="M1318" s="18">
        <v>1160</v>
      </c>
      <c r="N1318" s="18">
        <v>12073</v>
      </c>
      <c r="O1318" s="18">
        <v>-471.0923076923068</v>
      </c>
    </row>
    <row r="1319" spans="1:15" x14ac:dyDescent="0.25">
      <c r="A1319" t="s">
        <v>5471</v>
      </c>
      <c r="B1319" t="s">
        <v>39</v>
      </c>
      <c r="C1319" t="s">
        <v>45</v>
      </c>
      <c r="D1319" t="s">
        <v>40</v>
      </c>
      <c r="E1319">
        <v>24</v>
      </c>
      <c r="F1319" t="s">
        <v>44</v>
      </c>
      <c r="G1319" t="s">
        <v>43</v>
      </c>
      <c r="H1319" t="s">
        <v>32</v>
      </c>
      <c r="I1319" t="s">
        <v>37</v>
      </c>
      <c r="J1319" s="18">
        <v>47105.280000000006</v>
      </c>
      <c r="K1319" s="18">
        <v>27333.333333333336</v>
      </c>
      <c r="L1319" s="18">
        <v>3850</v>
      </c>
      <c r="M1319" s="18">
        <v>1840</v>
      </c>
      <c r="N1319" s="18">
        <v>31542</v>
      </c>
      <c r="O1319" s="18">
        <v>-17460.05333333333</v>
      </c>
    </row>
    <row r="1320" spans="1:15" x14ac:dyDescent="0.25">
      <c r="A1320" t="s">
        <v>5471</v>
      </c>
      <c r="B1320" t="s">
        <v>39</v>
      </c>
      <c r="C1320" t="s">
        <v>45</v>
      </c>
      <c r="D1320" t="s">
        <v>40</v>
      </c>
      <c r="E1320">
        <v>24</v>
      </c>
      <c r="F1320" t="s">
        <v>44</v>
      </c>
      <c r="G1320" t="s">
        <v>5472</v>
      </c>
      <c r="H1320" t="s">
        <v>32</v>
      </c>
      <c r="I1320" t="s">
        <v>37</v>
      </c>
      <c r="J1320" s="18">
        <v>-6686.9419354838737</v>
      </c>
      <c r="K1320" s="18">
        <v>0</v>
      </c>
      <c r="L1320" s="18">
        <v>0</v>
      </c>
      <c r="M1320" s="18">
        <v>0</v>
      </c>
      <c r="N1320" s="18">
        <v>0</v>
      </c>
      <c r="O1320" s="18">
        <v>0</v>
      </c>
    </row>
    <row r="1321" spans="1:15" x14ac:dyDescent="0.25">
      <c r="A1321" t="s">
        <v>5471</v>
      </c>
      <c r="B1321" t="s">
        <v>39</v>
      </c>
      <c r="C1321" t="s">
        <v>45</v>
      </c>
      <c r="D1321" t="s">
        <v>40</v>
      </c>
      <c r="E1321">
        <v>24</v>
      </c>
      <c r="F1321" t="s">
        <v>44</v>
      </c>
      <c r="G1321" t="s">
        <v>5476</v>
      </c>
      <c r="H1321" t="s">
        <v>32</v>
      </c>
      <c r="I1321" t="s">
        <v>37</v>
      </c>
      <c r="J1321" s="18">
        <v>0</v>
      </c>
      <c r="K1321" s="18">
        <v>0</v>
      </c>
      <c r="L1321" s="18">
        <v>0</v>
      </c>
      <c r="M1321" s="18">
        <v>0</v>
      </c>
      <c r="N1321" s="18">
        <v>0</v>
      </c>
      <c r="O1321" s="18">
        <v>0</v>
      </c>
    </row>
    <row r="1322" spans="1:15" x14ac:dyDescent="0.25">
      <c r="A1322" t="s">
        <v>5471</v>
      </c>
      <c r="B1322" t="s">
        <v>39</v>
      </c>
      <c r="C1322" t="s">
        <v>45</v>
      </c>
      <c r="D1322" t="s">
        <v>76</v>
      </c>
      <c r="E1322">
        <v>23</v>
      </c>
      <c r="F1322" t="s">
        <v>1641</v>
      </c>
      <c r="G1322" t="s">
        <v>5470</v>
      </c>
      <c r="H1322" t="s">
        <v>32</v>
      </c>
      <c r="I1322" t="s">
        <v>37</v>
      </c>
      <c r="J1322" s="18">
        <v>0</v>
      </c>
      <c r="K1322" s="18">
        <v>0</v>
      </c>
      <c r="L1322" s="18">
        <v>0</v>
      </c>
      <c r="M1322" s="18">
        <v>0</v>
      </c>
      <c r="N1322" s="18">
        <v>0</v>
      </c>
      <c r="O1322" s="18">
        <v>0</v>
      </c>
    </row>
    <row r="1323" spans="1:15" x14ac:dyDescent="0.25">
      <c r="A1323" t="s">
        <v>5471</v>
      </c>
      <c r="B1323" t="s">
        <v>39</v>
      </c>
      <c r="C1323" t="s">
        <v>45</v>
      </c>
      <c r="D1323" t="s">
        <v>76</v>
      </c>
      <c r="E1323">
        <v>23</v>
      </c>
      <c r="F1323" t="s">
        <v>1641</v>
      </c>
      <c r="G1323" t="s">
        <v>43</v>
      </c>
      <c r="H1323" t="s">
        <v>46</v>
      </c>
      <c r="I1323" t="s">
        <v>37</v>
      </c>
      <c r="J1323" s="18">
        <v>39151.800000000003</v>
      </c>
      <c r="K1323" s="18">
        <v>2538.4615384615386</v>
      </c>
      <c r="L1323" s="18">
        <v>1400</v>
      </c>
      <c r="M1323" s="18">
        <v>890</v>
      </c>
      <c r="N1323" s="18">
        <v>32759</v>
      </c>
      <c r="O1323" s="18">
        <v>1564.3384615384621</v>
      </c>
    </row>
    <row r="1324" spans="1:15" x14ac:dyDescent="0.25">
      <c r="A1324" t="s">
        <v>5471</v>
      </c>
      <c r="B1324" t="s">
        <v>39</v>
      </c>
      <c r="C1324" t="s">
        <v>45</v>
      </c>
      <c r="D1324" t="s">
        <v>76</v>
      </c>
      <c r="E1324">
        <v>23</v>
      </c>
      <c r="F1324" t="s">
        <v>1641</v>
      </c>
      <c r="G1324" t="s">
        <v>43</v>
      </c>
      <c r="H1324" t="s">
        <v>32</v>
      </c>
      <c r="I1324" t="s">
        <v>37</v>
      </c>
      <c r="J1324" s="18">
        <v>40667.4</v>
      </c>
      <c r="K1324" s="18">
        <v>24000.000000000004</v>
      </c>
      <c r="L1324" s="18">
        <v>400</v>
      </c>
      <c r="M1324" s="18">
        <v>1260</v>
      </c>
      <c r="N1324" s="18">
        <v>12096</v>
      </c>
      <c r="O1324" s="18">
        <v>2911.3999999999996</v>
      </c>
    </row>
    <row r="1325" spans="1:15" x14ac:dyDescent="0.25">
      <c r="A1325" t="s">
        <v>5471</v>
      </c>
      <c r="B1325" t="s">
        <v>39</v>
      </c>
      <c r="C1325" t="s">
        <v>45</v>
      </c>
      <c r="D1325" t="s">
        <v>76</v>
      </c>
      <c r="E1325">
        <v>23</v>
      </c>
      <c r="F1325" t="s">
        <v>1641</v>
      </c>
      <c r="G1325" t="s">
        <v>5472</v>
      </c>
      <c r="H1325" t="s">
        <v>32</v>
      </c>
      <c r="I1325" t="s">
        <v>37</v>
      </c>
      <c r="J1325" s="18">
        <v>-5817.3677419354854</v>
      </c>
      <c r="K1325" s="18">
        <v>0</v>
      </c>
      <c r="L1325" s="18">
        <v>0</v>
      </c>
      <c r="M1325" s="18">
        <v>0</v>
      </c>
      <c r="N1325" s="18">
        <v>0</v>
      </c>
      <c r="O1325" s="18">
        <v>0</v>
      </c>
    </row>
    <row r="1326" spans="1:15" x14ac:dyDescent="0.25">
      <c r="A1326" t="s">
        <v>5471</v>
      </c>
      <c r="B1326" t="s">
        <v>39</v>
      </c>
      <c r="C1326" t="s">
        <v>45</v>
      </c>
      <c r="D1326" t="s">
        <v>76</v>
      </c>
      <c r="E1326">
        <v>23</v>
      </c>
      <c r="F1326" t="s">
        <v>1641</v>
      </c>
      <c r="G1326" t="s">
        <v>5476</v>
      </c>
      <c r="H1326" t="s">
        <v>32</v>
      </c>
      <c r="I1326" t="s">
        <v>37</v>
      </c>
      <c r="J1326" s="18">
        <v>0</v>
      </c>
      <c r="K1326" s="18">
        <v>0</v>
      </c>
      <c r="L1326" s="18">
        <v>0</v>
      </c>
      <c r="M1326" s="18">
        <v>0</v>
      </c>
      <c r="N1326" s="18">
        <v>0</v>
      </c>
      <c r="O1326" s="18">
        <v>0</v>
      </c>
    </row>
    <row r="1327" spans="1:15" x14ac:dyDescent="0.25">
      <c r="A1327" t="s">
        <v>5471</v>
      </c>
      <c r="B1327" t="s">
        <v>39</v>
      </c>
      <c r="C1327" t="s">
        <v>201</v>
      </c>
      <c r="D1327" t="s">
        <v>52</v>
      </c>
      <c r="E1327">
        <v>69</v>
      </c>
      <c r="F1327" t="s">
        <v>200</v>
      </c>
      <c r="G1327" t="s">
        <v>5470</v>
      </c>
      <c r="H1327" t="s">
        <v>32</v>
      </c>
      <c r="I1327" t="s">
        <v>28</v>
      </c>
      <c r="J1327" s="18">
        <v>0</v>
      </c>
      <c r="K1327" s="18">
        <v>0</v>
      </c>
      <c r="L1327" s="18">
        <v>0</v>
      </c>
      <c r="M1327" s="18">
        <v>0</v>
      </c>
      <c r="N1327" s="18">
        <v>0</v>
      </c>
      <c r="O1327" s="18">
        <v>0</v>
      </c>
    </row>
    <row r="1328" spans="1:15" x14ac:dyDescent="0.25">
      <c r="A1328" t="s">
        <v>5471</v>
      </c>
      <c r="B1328" t="s">
        <v>39</v>
      </c>
      <c r="C1328" t="s">
        <v>201</v>
      </c>
      <c r="D1328" t="s">
        <v>52</v>
      </c>
      <c r="E1328">
        <v>69</v>
      </c>
      <c r="F1328" t="s">
        <v>200</v>
      </c>
      <c r="G1328" t="s">
        <v>43</v>
      </c>
      <c r="H1328" t="s">
        <v>46</v>
      </c>
      <c r="I1328" t="s">
        <v>28</v>
      </c>
      <c r="J1328" s="18">
        <v>73585.600000000006</v>
      </c>
      <c r="K1328" s="18">
        <v>2538.4615384615386</v>
      </c>
      <c r="L1328" s="18">
        <v>1100</v>
      </c>
      <c r="M1328" s="18">
        <v>920</v>
      </c>
      <c r="N1328" s="18">
        <v>28602</v>
      </c>
      <c r="O1328" s="18">
        <v>40425.138461538467</v>
      </c>
    </row>
    <row r="1329" spans="1:15" x14ac:dyDescent="0.25">
      <c r="A1329" t="s">
        <v>5471</v>
      </c>
      <c r="B1329" t="s">
        <v>39</v>
      </c>
      <c r="C1329" t="s">
        <v>201</v>
      </c>
      <c r="D1329" t="s">
        <v>52</v>
      </c>
      <c r="E1329">
        <v>69</v>
      </c>
      <c r="F1329" t="s">
        <v>200</v>
      </c>
      <c r="G1329" t="s">
        <v>43</v>
      </c>
      <c r="H1329" t="s">
        <v>32</v>
      </c>
      <c r="I1329" t="s">
        <v>28</v>
      </c>
      <c r="J1329" s="18">
        <v>40372.639999999999</v>
      </c>
      <c r="K1329" s="18">
        <v>5416.666666666667</v>
      </c>
      <c r="L1329" s="18">
        <v>1200</v>
      </c>
      <c r="M1329" s="18">
        <v>350</v>
      </c>
      <c r="N1329" s="18">
        <v>11502</v>
      </c>
      <c r="O1329" s="18">
        <v>21903.973333333335</v>
      </c>
    </row>
    <row r="1330" spans="1:15" x14ac:dyDescent="0.25">
      <c r="A1330" t="s">
        <v>5471</v>
      </c>
      <c r="B1330" t="s">
        <v>39</v>
      </c>
      <c r="C1330" t="s">
        <v>201</v>
      </c>
      <c r="D1330" t="s">
        <v>52</v>
      </c>
      <c r="E1330">
        <v>69</v>
      </c>
      <c r="F1330" t="s">
        <v>200</v>
      </c>
      <c r="G1330" t="s">
        <v>5472</v>
      </c>
      <c r="H1330" t="s">
        <v>32</v>
      </c>
      <c r="I1330" t="s">
        <v>28</v>
      </c>
      <c r="J1330" s="18">
        <v>-10219.865806451617</v>
      </c>
      <c r="K1330" s="18">
        <v>0</v>
      </c>
      <c r="L1330" s="18">
        <v>0</v>
      </c>
      <c r="M1330" s="18">
        <v>0</v>
      </c>
      <c r="N1330" s="18">
        <v>0</v>
      </c>
      <c r="O1330" s="18">
        <v>0</v>
      </c>
    </row>
    <row r="1331" spans="1:15" x14ac:dyDescent="0.25">
      <c r="A1331" t="s">
        <v>5471</v>
      </c>
      <c r="B1331" t="s">
        <v>39</v>
      </c>
      <c r="C1331" t="s">
        <v>201</v>
      </c>
      <c r="D1331" t="s">
        <v>52</v>
      </c>
      <c r="E1331">
        <v>69</v>
      </c>
      <c r="F1331" t="s">
        <v>200</v>
      </c>
      <c r="G1331" t="s">
        <v>5476</v>
      </c>
      <c r="H1331" t="s">
        <v>32</v>
      </c>
      <c r="I1331" t="s">
        <v>28</v>
      </c>
      <c r="J1331" s="18">
        <v>19008.950400000002</v>
      </c>
      <c r="K1331" s="18">
        <v>0</v>
      </c>
      <c r="L1331" s="18">
        <v>0</v>
      </c>
      <c r="M1331" s="18">
        <v>0</v>
      </c>
      <c r="N1331" s="18">
        <v>0</v>
      </c>
      <c r="O1331" s="18">
        <v>0</v>
      </c>
    </row>
    <row r="1332" spans="1:15" x14ac:dyDescent="0.25">
      <c r="A1332" t="s">
        <v>5471</v>
      </c>
      <c r="B1332" t="s">
        <v>39</v>
      </c>
      <c r="C1332" t="s">
        <v>201</v>
      </c>
      <c r="D1332" t="s">
        <v>40</v>
      </c>
      <c r="E1332">
        <v>71</v>
      </c>
      <c r="F1332" t="s">
        <v>1147</v>
      </c>
      <c r="G1332" t="s">
        <v>5470</v>
      </c>
      <c r="H1332" t="s">
        <v>32</v>
      </c>
      <c r="I1332" t="s">
        <v>37</v>
      </c>
      <c r="J1332" s="18">
        <v>0</v>
      </c>
      <c r="K1332" s="18">
        <v>0</v>
      </c>
      <c r="L1332" s="18">
        <v>0</v>
      </c>
      <c r="M1332" s="18">
        <v>0</v>
      </c>
      <c r="N1332" s="18">
        <v>0</v>
      </c>
      <c r="O1332" s="18">
        <v>0</v>
      </c>
    </row>
    <row r="1333" spans="1:15" x14ac:dyDescent="0.25">
      <c r="A1333" t="s">
        <v>5471</v>
      </c>
      <c r="B1333" t="s">
        <v>39</v>
      </c>
      <c r="C1333" t="s">
        <v>201</v>
      </c>
      <c r="D1333" t="s">
        <v>40</v>
      </c>
      <c r="E1333">
        <v>71</v>
      </c>
      <c r="F1333" t="s">
        <v>1147</v>
      </c>
      <c r="G1333" t="s">
        <v>43</v>
      </c>
      <c r="H1333" t="s">
        <v>46</v>
      </c>
      <c r="I1333" t="s">
        <v>37</v>
      </c>
      <c r="J1333" s="18">
        <v>54381.023999999998</v>
      </c>
      <c r="K1333" s="18">
        <v>8307.6923076923085</v>
      </c>
      <c r="L1333" s="18">
        <v>4450</v>
      </c>
      <c r="M1333" s="18">
        <v>1520</v>
      </c>
      <c r="N1333" s="18">
        <v>28074</v>
      </c>
      <c r="O1333" s="18">
        <v>12029.331692307685</v>
      </c>
    </row>
    <row r="1334" spans="1:15" x14ac:dyDescent="0.25">
      <c r="A1334" t="s">
        <v>5471</v>
      </c>
      <c r="B1334" t="s">
        <v>39</v>
      </c>
      <c r="C1334" t="s">
        <v>201</v>
      </c>
      <c r="D1334" t="s">
        <v>40</v>
      </c>
      <c r="E1334">
        <v>71</v>
      </c>
      <c r="F1334" t="s">
        <v>1147</v>
      </c>
      <c r="G1334" t="s">
        <v>43</v>
      </c>
      <c r="H1334" t="s">
        <v>32</v>
      </c>
      <c r="I1334" t="s">
        <v>37</v>
      </c>
      <c r="J1334" s="18">
        <v>28369.327999999998</v>
      </c>
      <c r="K1334" s="18">
        <v>11666.666666666668</v>
      </c>
      <c r="L1334" s="18">
        <v>2500</v>
      </c>
      <c r="M1334" s="18">
        <v>510</v>
      </c>
      <c r="N1334" s="18">
        <v>20339</v>
      </c>
      <c r="O1334" s="18">
        <v>-6646.3386666666702</v>
      </c>
    </row>
    <row r="1335" spans="1:15" x14ac:dyDescent="0.25">
      <c r="A1335" t="s">
        <v>5471</v>
      </c>
      <c r="B1335" t="s">
        <v>39</v>
      </c>
      <c r="C1335" t="s">
        <v>201</v>
      </c>
      <c r="D1335" t="s">
        <v>40</v>
      </c>
      <c r="E1335">
        <v>71</v>
      </c>
      <c r="F1335" t="s">
        <v>1147</v>
      </c>
      <c r="G1335" t="s">
        <v>5472</v>
      </c>
      <c r="H1335" t="s">
        <v>32</v>
      </c>
      <c r="I1335" t="s">
        <v>37</v>
      </c>
      <c r="J1335" s="18">
        <v>-7132.3850322580638</v>
      </c>
      <c r="K1335" s="18">
        <v>0</v>
      </c>
      <c r="L1335" s="18">
        <v>0</v>
      </c>
      <c r="M1335" s="18">
        <v>0</v>
      </c>
      <c r="N1335" s="18">
        <v>0</v>
      </c>
      <c r="O1335" s="18">
        <v>0</v>
      </c>
    </row>
    <row r="1336" spans="1:15" x14ac:dyDescent="0.25">
      <c r="A1336" t="s">
        <v>5471</v>
      </c>
      <c r="B1336" t="s">
        <v>39</v>
      </c>
      <c r="C1336" t="s">
        <v>201</v>
      </c>
      <c r="D1336" t="s">
        <v>40</v>
      </c>
      <c r="E1336">
        <v>71</v>
      </c>
      <c r="F1336" t="s">
        <v>1147</v>
      </c>
      <c r="G1336" t="s">
        <v>5476</v>
      </c>
      <c r="H1336" t="s">
        <v>32</v>
      </c>
      <c r="I1336" t="s">
        <v>37</v>
      </c>
      <c r="J1336" s="18">
        <v>0</v>
      </c>
      <c r="K1336" s="18">
        <v>0</v>
      </c>
      <c r="L1336" s="18">
        <v>0</v>
      </c>
      <c r="M1336" s="18">
        <v>0</v>
      </c>
      <c r="N1336" s="18">
        <v>0</v>
      </c>
      <c r="O1336" s="18">
        <v>0</v>
      </c>
    </row>
    <row r="1337" spans="1:15" x14ac:dyDescent="0.25">
      <c r="A1337" t="s">
        <v>5471</v>
      </c>
      <c r="B1337" t="s">
        <v>39</v>
      </c>
      <c r="C1337" t="s">
        <v>201</v>
      </c>
      <c r="D1337" t="s">
        <v>76</v>
      </c>
      <c r="E1337">
        <v>70</v>
      </c>
      <c r="F1337" t="s">
        <v>407</v>
      </c>
      <c r="G1337" t="s">
        <v>5470</v>
      </c>
      <c r="H1337" t="s">
        <v>32</v>
      </c>
      <c r="I1337" t="s">
        <v>37</v>
      </c>
      <c r="J1337" s="18">
        <v>0</v>
      </c>
      <c r="K1337" s="18">
        <v>0</v>
      </c>
      <c r="L1337" s="18">
        <v>0</v>
      </c>
      <c r="M1337" s="18">
        <v>0</v>
      </c>
      <c r="N1337" s="18">
        <v>0</v>
      </c>
      <c r="O1337" s="18">
        <v>0</v>
      </c>
    </row>
    <row r="1338" spans="1:15" x14ac:dyDescent="0.25">
      <c r="A1338" t="s">
        <v>5471</v>
      </c>
      <c r="B1338" t="s">
        <v>39</v>
      </c>
      <c r="C1338" t="s">
        <v>201</v>
      </c>
      <c r="D1338" t="s">
        <v>76</v>
      </c>
      <c r="E1338">
        <v>70</v>
      </c>
      <c r="F1338" t="s">
        <v>407</v>
      </c>
      <c r="G1338" t="s">
        <v>43</v>
      </c>
      <c r="H1338" t="s">
        <v>46</v>
      </c>
      <c r="I1338" t="s">
        <v>37</v>
      </c>
      <c r="J1338" s="18">
        <v>25869.089999999997</v>
      </c>
      <c r="K1338" s="18">
        <v>3923.0769230769229</v>
      </c>
      <c r="L1338" s="18">
        <v>1650</v>
      </c>
      <c r="M1338" s="18">
        <v>920</v>
      </c>
      <c r="N1338" s="18">
        <v>5356</v>
      </c>
      <c r="O1338" s="18">
        <v>14020.013076923075</v>
      </c>
    </row>
    <row r="1339" spans="1:15" x14ac:dyDescent="0.25">
      <c r="A1339" t="s">
        <v>5471</v>
      </c>
      <c r="B1339" t="s">
        <v>39</v>
      </c>
      <c r="C1339" t="s">
        <v>201</v>
      </c>
      <c r="D1339" t="s">
        <v>76</v>
      </c>
      <c r="E1339">
        <v>70</v>
      </c>
      <c r="F1339" t="s">
        <v>407</v>
      </c>
      <c r="G1339" t="s">
        <v>43</v>
      </c>
      <c r="H1339" t="s">
        <v>32</v>
      </c>
      <c r="I1339" t="s">
        <v>37</v>
      </c>
      <c r="J1339" s="18">
        <v>67449.7</v>
      </c>
      <c r="K1339" s="18">
        <v>28333.333333333336</v>
      </c>
      <c r="L1339" s="18">
        <v>900</v>
      </c>
      <c r="M1339" s="18">
        <v>970</v>
      </c>
      <c r="N1339" s="18">
        <v>24392</v>
      </c>
      <c r="O1339" s="18">
        <v>12854.366666666661</v>
      </c>
    </row>
    <row r="1340" spans="1:15" x14ac:dyDescent="0.25">
      <c r="A1340" t="s">
        <v>5471</v>
      </c>
      <c r="B1340" t="s">
        <v>39</v>
      </c>
      <c r="C1340" t="s">
        <v>201</v>
      </c>
      <c r="D1340" t="s">
        <v>76</v>
      </c>
      <c r="E1340">
        <v>70</v>
      </c>
      <c r="F1340" t="s">
        <v>407</v>
      </c>
      <c r="G1340" t="s">
        <v>5472</v>
      </c>
      <c r="H1340" t="s">
        <v>32</v>
      </c>
      <c r="I1340" t="s">
        <v>37</v>
      </c>
      <c r="J1340" s="18">
        <v>-6639.4790322580657</v>
      </c>
      <c r="K1340" s="18">
        <v>0</v>
      </c>
      <c r="L1340" s="18">
        <v>0</v>
      </c>
      <c r="M1340" s="18">
        <v>0</v>
      </c>
      <c r="N1340" s="18">
        <v>0</v>
      </c>
      <c r="O1340" s="18">
        <v>0</v>
      </c>
    </row>
    <row r="1341" spans="1:15" x14ac:dyDescent="0.25">
      <c r="A1341" t="s">
        <v>5471</v>
      </c>
      <c r="B1341" t="s">
        <v>39</v>
      </c>
      <c r="C1341" t="s">
        <v>201</v>
      </c>
      <c r="D1341" t="s">
        <v>76</v>
      </c>
      <c r="E1341">
        <v>70</v>
      </c>
      <c r="F1341" t="s">
        <v>407</v>
      </c>
      <c r="G1341" t="s">
        <v>5476</v>
      </c>
      <c r="H1341" t="s">
        <v>32</v>
      </c>
      <c r="I1341" t="s">
        <v>37</v>
      </c>
      <c r="J1341" s="18">
        <v>0</v>
      </c>
      <c r="K1341" s="18">
        <v>0</v>
      </c>
      <c r="L1341" s="18">
        <v>0</v>
      </c>
      <c r="M1341" s="18">
        <v>0</v>
      </c>
      <c r="N1341" s="18">
        <v>0</v>
      </c>
      <c r="O1341" s="18">
        <v>0</v>
      </c>
    </row>
    <row r="1342" spans="1:15" x14ac:dyDescent="0.25">
      <c r="A1342" t="s">
        <v>5471</v>
      </c>
      <c r="B1342" t="s">
        <v>39</v>
      </c>
      <c r="C1342" t="s">
        <v>370</v>
      </c>
      <c r="D1342" t="s">
        <v>31</v>
      </c>
      <c r="E1342">
        <v>135</v>
      </c>
      <c r="F1342" t="s">
        <v>814</v>
      </c>
      <c r="G1342" t="s">
        <v>5470</v>
      </c>
      <c r="H1342" t="s">
        <v>32</v>
      </c>
      <c r="I1342" t="s">
        <v>28</v>
      </c>
      <c r="J1342" s="18">
        <v>0</v>
      </c>
      <c r="K1342" s="18">
        <v>0</v>
      </c>
      <c r="L1342" s="18">
        <v>0</v>
      </c>
      <c r="M1342" s="18">
        <v>0</v>
      </c>
      <c r="N1342" s="18">
        <v>0</v>
      </c>
      <c r="O1342" s="18">
        <v>0</v>
      </c>
    </row>
    <row r="1343" spans="1:15" x14ac:dyDescent="0.25">
      <c r="A1343" t="s">
        <v>5471</v>
      </c>
      <c r="B1343" t="s">
        <v>39</v>
      </c>
      <c r="C1343" t="s">
        <v>370</v>
      </c>
      <c r="D1343" t="s">
        <v>31</v>
      </c>
      <c r="E1343">
        <v>135</v>
      </c>
      <c r="F1343" t="s">
        <v>814</v>
      </c>
      <c r="G1343" t="s">
        <v>43</v>
      </c>
      <c r="H1343" t="s">
        <v>46</v>
      </c>
      <c r="I1343" t="s">
        <v>28</v>
      </c>
      <c r="J1343" s="18">
        <v>27527.040000000001</v>
      </c>
      <c r="K1343" s="18">
        <v>2769.2307692307695</v>
      </c>
      <c r="L1343" s="18">
        <v>4500</v>
      </c>
      <c r="M1343" s="18">
        <v>20</v>
      </c>
      <c r="N1343" s="18">
        <v>12191</v>
      </c>
      <c r="O1343" s="18">
        <v>8046.8092307692332</v>
      </c>
    </row>
    <row r="1344" spans="1:15" x14ac:dyDescent="0.25">
      <c r="A1344" t="s">
        <v>5471</v>
      </c>
      <c r="B1344" t="s">
        <v>39</v>
      </c>
      <c r="C1344" t="s">
        <v>370</v>
      </c>
      <c r="D1344" t="s">
        <v>31</v>
      </c>
      <c r="E1344">
        <v>135</v>
      </c>
      <c r="F1344" t="s">
        <v>814</v>
      </c>
      <c r="G1344" t="s">
        <v>43</v>
      </c>
      <c r="H1344" t="s">
        <v>32</v>
      </c>
      <c r="I1344" t="s">
        <v>28</v>
      </c>
      <c r="J1344" s="18">
        <v>33592.320000000007</v>
      </c>
      <c r="K1344" s="18">
        <v>10833.333333333334</v>
      </c>
      <c r="L1344" s="18">
        <v>2250</v>
      </c>
      <c r="M1344" s="18">
        <v>200</v>
      </c>
      <c r="N1344" s="18">
        <v>0</v>
      </c>
      <c r="O1344" s="18">
        <v>20308.986666666671</v>
      </c>
    </row>
    <row r="1345" spans="1:15" x14ac:dyDescent="0.25">
      <c r="A1345" t="s">
        <v>5471</v>
      </c>
      <c r="B1345" t="s">
        <v>39</v>
      </c>
      <c r="C1345" t="s">
        <v>370</v>
      </c>
      <c r="D1345" t="s">
        <v>31</v>
      </c>
      <c r="E1345">
        <v>135</v>
      </c>
      <c r="F1345" t="s">
        <v>814</v>
      </c>
      <c r="G1345" t="s">
        <v>5472</v>
      </c>
      <c r="H1345" t="s">
        <v>32</v>
      </c>
      <c r="I1345" t="s">
        <v>28</v>
      </c>
      <c r="J1345" s="18">
        <v>-4650.5496774193562</v>
      </c>
      <c r="K1345" s="18">
        <v>0</v>
      </c>
      <c r="L1345" s="18">
        <v>0</v>
      </c>
      <c r="M1345" s="18">
        <v>0</v>
      </c>
      <c r="N1345" s="18">
        <v>0</v>
      </c>
      <c r="O1345" s="18">
        <v>0</v>
      </c>
    </row>
    <row r="1346" spans="1:15" x14ac:dyDescent="0.25">
      <c r="A1346" t="s">
        <v>5471</v>
      </c>
      <c r="B1346" t="s">
        <v>39</v>
      </c>
      <c r="C1346" t="s">
        <v>370</v>
      </c>
      <c r="D1346" t="s">
        <v>31</v>
      </c>
      <c r="E1346">
        <v>135</v>
      </c>
      <c r="F1346" t="s">
        <v>814</v>
      </c>
      <c r="G1346" t="s">
        <v>5476</v>
      </c>
      <c r="H1346" t="s">
        <v>32</v>
      </c>
      <c r="I1346" t="s">
        <v>28</v>
      </c>
      <c r="J1346" s="18">
        <v>0</v>
      </c>
      <c r="K1346" s="18">
        <v>0</v>
      </c>
      <c r="L1346" s="18">
        <v>0</v>
      </c>
      <c r="M1346" s="18">
        <v>0</v>
      </c>
      <c r="N1346" s="18">
        <v>0</v>
      </c>
      <c r="O1346" s="18">
        <v>0</v>
      </c>
    </row>
    <row r="1347" spans="1:15" x14ac:dyDescent="0.25">
      <c r="A1347" t="s">
        <v>5471</v>
      </c>
      <c r="B1347" t="s">
        <v>39</v>
      </c>
      <c r="C1347" t="s">
        <v>370</v>
      </c>
      <c r="D1347" t="s">
        <v>52</v>
      </c>
      <c r="E1347">
        <v>136</v>
      </c>
      <c r="F1347" t="s">
        <v>439</v>
      </c>
      <c r="G1347" t="s">
        <v>5470</v>
      </c>
      <c r="H1347" t="s">
        <v>32</v>
      </c>
      <c r="I1347" t="s">
        <v>37</v>
      </c>
      <c r="J1347" s="18">
        <v>0</v>
      </c>
      <c r="K1347" s="18">
        <v>0</v>
      </c>
      <c r="L1347" s="18">
        <v>0</v>
      </c>
      <c r="M1347" s="18">
        <v>0</v>
      </c>
      <c r="N1347" s="18">
        <v>0</v>
      </c>
      <c r="O1347" s="18">
        <v>0</v>
      </c>
    </row>
    <row r="1348" spans="1:15" x14ac:dyDescent="0.25">
      <c r="A1348" t="s">
        <v>5471</v>
      </c>
      <c r="B1348" t="s">
        <v>39</v>
      </c>
      <c r="C1348" t="s">
        <v>370</v>
      </c>
      <c r="D1348" t="s">
        <v>52</v>
      </c>
      <c r="E1348">
        <v>136</v>
      </c>
      <c r="F1348" t="s">
        <v>439</v>
      </c>
      <c r="G1348" t="s">
        <v>43</v>
      </c>
      <c r="H1348" t="s">
        <v>46</v>
      </c>
      <c r="I1348" t="s">
        <v>37</v>
      </c>
      <c r="J1348" s="18">
        <v>35572.284</v>
      </c>
      <c r="K1348" s="18">
        <v>4461.5384615384619</v>
      </c>
      <c r="L1348" s="18">
        <v>2150</v>
      </c>
      <c r="M1348" s="18">
        <v>1320</v>
      </c>
      <c r="N1348" s="18">
        <v>14262</v>
      </c>
      <c r="O1348" s="18">
        <v>13378.745538461544</v>
      </c>
    </row>
    <row r="1349" spans="1:15" x14ac:dyDescent="0.25">
      <c r="A1349" t="s">
        <v>5471</v>
      </c>
      <c r="B1349" t="s">
        <v>39</v>
      </c>
      <c r="C1349" t="s">
        <v>370</v>
      </c>
      <c r="D1349" t="s">
        <v>52</v>
      </c>
      <c r="E1349">
        <v>136</v>
      </c>
      <c r="F1349" t="s">
        <v>439</v>
      </c>
      <c r="G1349" t="s">
        <v>43</v>
      </c>
      <c r="H1349" t="s">
        <v>32</v>
      </c>
      <c r="I1349" t="s">
        <v>37</v>
      </c>
      <c r="J1349" s="18">
        <v>17513.496000000003</v>
      </c>
      <c r="K1349" s="18">
        <v>10833.333333333334</v>
      </c>
      <c r="L1349" s="18">
        <v>200</v>
      </c>
      <c r="M1349" s="18">
        <v>650</v>
      </c>
      <c r="N1349" s="18">
        <v>8910</v>
      </c>
      <c r="O1349" s="18">
        <v>-3079.837333333332</v>
      </c>
    </row>
    <row r="1350" spans="1:15" x14ac:dyDescent="0.25">
      <c r="A1350" t="s">
        <v>5471</v>
      </c>
      <c r="B1350" t="s">
        <v>39</v>
      </c>
      <c r="C1350" t="s">
        <v>370</v>
      </c>
      <c r="D1350" t="s">
        <v>52</v>
      </c>
      <c r="E1350">
        <v>136</v>
      </c>
      <c r="F1350" t="s">
        <v>439</v>
      </c>
      <c r="G1350" t="s">
        <v>5472</v>
      </c>
      <c r="H1350" t="s">
        <v>32</v>
      </c>
      <c r="I1350" t="s">
        <v>37</v>
      </c>
      <c r="J1350" s="18">
        <v>-5910.8652580645185</v>
      </c>
      <c r="K1350" s="18">
        <v>0</v>
      </c>
      <c r="L1350" s="18">
        <v>0</v>
      </c>
      <c r="M1350" s="18">
        <v>0</v>
      </c>
      <c r="N1350" s="18">
        <v>0</v>
      </c>
      <c r="O1350" s="18">
        <v>0</v>
      </c>
    </row>
    <row r="1351" spans="1:15" x14ac:dyDescent="0.25">
      <c r="A1351" t="s">
        <v>5471</v>
      </c>
      <c r="B1351" t="s">
        <v>39</v>
      </c>
      <c r="C1351" t="s">
        <v>370</v>
      </c>
      <c r="D1351" t="s">
        <v>52</v>
      </c>
      <c r="E1351">
        <v>136</v>
      </c>
      <c r="F1351" t="s">
        <v>439</v>
      </c>
      <c r="G1351" t="s">
        <v>5476</v>
      </c>
      <c r="H1351" t="s">
        <v>32</v>
      </c>
      <c r="I1351" t="s">
        <v>37</v>
      </c>
      <c r="J1351" s="18">
        <v>0</v>
      </c>
      <c r="K1351" s="18">
        <v>0</v>
      </c>
      <c r="L1351" s="18">
        <v>0</v>
      </c>
      <c r="M1351" s="18">
        <v>0</v>
      </c>
      <c r="N1351" s="18">
        <v>0</v>
      </c>
      <c r="O1351" s="18">
        <v>0</v>
      </c>
    </row>
    <row r="1352" spans="1:15" x14ac:dyDescent="0.25">
      <c r="A1352" t="s">
        <v>5471</v>
      </c>
      <c r="B1352" t="s">
        <v>39</v>
      </c>
      <c r="C1352" t="s">
        <v>370</v>
      </c>
      <c r="D1352" t="s">
        <v>40</v>
      </c>
      <c r="E1352">
        <v>138</v>
      </c>
      <c r="F1352" t="s">
        <v>369</v>
      </c>
      <c r="G1352" t="s">
        <v>5470</v>
      </c>
      <c r="H1352" t="s">
        <v>32</v>
      </c>
      <c r="I1352" t="s">
        <v>37</v>
      </c>
      <c r="J1352" s="18">
        <v>0</v>
      </c>
      <c r="K1352" s="18">
        <v>0</v>
      </c>
      <c r="L1352" s="18">
        <v>0</v>
      </c>
      <c r="M1352" s="18">
        <v>0</v>
      </c>
      <c r="N1352" s="18">
        <v>0</v>
      </c>
      <c r="O1352" s="18">
        <v>0</v>
      </c>
    </row>
    <row r="1353" spans="1:15" x14ac:dyDescent="0.25">
      <c r="A1353" t="s">
        <v>5471</v>
      </c>
      <c r="B1353" t="s">
        <v>39</v>
      </c>
      <c r="C1353" t="s">
        <v>370</v>
      </c>
      <c r="D1353" t="s">
        <v>40</v>
      </c>
      <c r="E1353">
        <v>138</v>
      </c>
      <c r="F1353" t="s">
        <v>369</v>
      </c>
      <c r="G1353" t="s">
        <v>43</v>
      </c>
      <c r="H1353" t="s">
        <v>46</v>
      </c>
      <c r="I1353" t="s">
        <v>37</v>
      </c>
      <c r="J1353" s="18">
        <v>32762.232</v>
      </c>
      <c r="K1353" s="18">
        <v>2615.3846153846152</v>
      </c>
      <c r="L1353" s="18">
        <v>6000</v>
      </c>
      <c r="M1353" s="18">
        <v>960</v>
      </c>
      <c r="N1353" s="18">
        <v>47156</v>
      </c>
      <c r="O1353" s="18">
        <v>-23969.152615384613</v>
      </c>
    </row>
    <row r="1354" spans="1:15" x14ac:dyDescent="0.25">
      <c r="A1354" t="s">
        <v>5471</v>
      </c>
      <c r="B1354" t="s">
        <v>39</v>
      </c>
      <c r="C1354" t="s">
        <v>370</v>
      </c>
      <c r="D1354" t="s">
        <v>40</v>
      </c>
      <c r="E1354">
        <v>138</v>
      </c>
      <c r="F1354" t="s">
        <v>369</v>
      </c>
      <c r="G1354" t="s">
        <v>43</v>
      </c>
      <c r="H1354" t="s">
        <v>32</v>
      </c>
      <c r="I1354" t="s">
        <v>37</v>
      </c>
      <c r="J1354" s="18">
        <v>38194.416000000005</v>
      </c>
      <c r="K1354" s="18">
        <v>33166.666666666672</v>
      </c>
      <c r="L1354" s="18">
        <v>1500</v>
      </c>
      <c r="M1354" s="18">
        <v>270</v>
      </c>
      <c r="N1354" s="18">
        <v>11896</v>
      </c>
      <c r="O1354" s="18">
        <v>-8638.2506666666632</v>
      </c>
    </row>
    <row r="1355" spans="1:15" x14ac:dyDescent="0.25">
      <c r="A1355" t="s">
        <v>5471</v>
      </c>
      <c r="B1355" t="s">
        <v>39</v>
      </c>
      <c r="C1355" t="s">
        <v>370</v>
      </c>
      <c r="D1355" t="s">
        <v>40</v>
      </c>
      <c r="E1355">
        <v>138</v>
      </c>
      <c r="F1355" t="s">
        <v>369</v>
      </c>
      <c r="G1355" t="s">
        <v>5472</v>
      </c>
      <c r="H1355" t="s">
        <v>32</v>
      </c>
      <c r="I1355" t="s">
        <v>37</v>
      </c>
      <c r="J1355" s="18">
        <v>-4156.8990967741947</v>
      </c>
      <c r="K1355" s="18">
        <v>0</v>
      </c>
      <c r="L1355" s="18">
        <v>0</v>
      </c>
      <c r="M1355" s="18">
        <v>0</v>
      </c>
      <c r="N1355" s="18">
        <v>0</v>
      </c>
      <c r="O1355" s="18">
        <v>0</v>
      </c>
    </row>
    <row r="1356" spans="1:15" x14ac:dyDescent="0.25">
      <c r="A1356" t="s">
        <v>5471</v>
      </c>
      <c r="B1356" t="s">
        <v>39</v>
      </c>
      <c r="C1356" t="s">
        <v>370</v>
      </c>
      <c r="D1356" t="s">
        <v>40</v>
      </c>
      <c r="E1356">
        <v>138</v>
      </c>
      <c r="F1356" t="s">
        <v>369</v>
      </c>
      <c r="G1356" t="s">
        <v>5476</v>
      </c>
      <c r="H1356" t="s">
        <v>32</v>
      </c>
      <c r="I1356" t="s">
        <v>37</v>
      </c>
      <c r="J1356" s="18">
        <v>0</v>
      </c>
      <c r="K1356" s="18">
        <v>0</v>
      </c>
      <c r="L1356" s="18">
        <v>0</v>
      </c>
      <c r="M1356" s="18">
        <v>0</v>
      </c>
      <c r="N1356" s="18">
        <v>0</v>
      </c>
      <c r="O1356" s="18">
        <v>0</v>
      </c>
    </row>
    <row r="1357" spans="1:15" x14ac:dyDescent="0.25">
      <c r="A1357" t="s">
        <v>5471</v>
      </c>
      <c r="B1357" t="s">
        <v>39</v>
      </c>
      <c r="C1357" t="s">
        <v>370</v>
      </c>
      <c r="D1357" t="s">
        <v>76</v>
      </c>
      <c r="E1357">
        <v>137</v>
      </c>
      <c r="F1357" t="s">
        <v>553</v>
      </c>
      <c r="G1357" t="s">
        <v>5470</v>
      </c>
      <c r="H1357" t="s">
        <v>32</v>
      </c>
      <c r="I1357" t="s">
        <v>28</v>
      </c>
      <c r="J1357" s="18">
        <v>0</v>
      </c>
      <c r="K1357" s="18">
        <v>0</v>
      </c>
      <c r="L1357" s="18">
        <v>0</v>
      </c>
      <c r="M1357" s="18">
        <v>0</v>
      </c>
      <c r="N1357" s="18">
        <v>0</v>
      </c>
      <c r="O1357" s="18">
        <v>0</v>
      </c>
    </row>
    <row r="1358" spans="1:15" x14ac:dyDescent="0.25">
      <c r="A1358" t="s">
        <v>5471</v>
      </c>
      <c r="B1358" t="s">
        <v>39</v>
      </c>
      <c r="C1358" t="s">
        <v>370</v>
      </c>
      <c r="D1358" t="s">
        <v>76</v>
      </c>
      <c r="E1358">
        <v>137</v>
      </c>
      <c r="F1358" t="s">
        <v>553</v>
      </c>
      <c r="G1358" t="s">
        <v>43</v>
      </c>
      <c r="H1358" t="s">
        <v>46</v>
      </c>
      <c r="I1358" t="s">
        <v>28</v>
      </c>
      <c r="J1358" s="18">
        <v>53006.400000000009</v>
      </c>
      <c r="K1358" s="18">
        <v>4461.538461538461</v>
      </c>
      <c r="L1358" s="18">
        <v>2950</v>
      </c>
      <c r="M1358" s="18">
        <v>880</v>
      </c>
      <c r="N1358" s="18">
        <v>18942</v>
      </c>
      <c r="O1358" s="18">
        <v>25772.86153846154</v>
      </c>
    </row>
    <row r="1359" spans="1:15" x14ac:dyDescent="0.25">
      <c r="A1359" t="s">
        <v>5471</v>
      </c>
      <c r="B1359" t="s">
        <v>39</v>
      </c>
      <c r="C1359" t="s">
        <v>370</v>
      </c>
      <c r="D1359" t="s">
        <v>76</v>
      </c>
      <c r="E1359">
        <v>137</v>
      </c>
      <c r="F1359" t="s">
        <v>553</v>
      </c>
      <c r="G1359" t="s">
        <v>43</v>
      </c>
      <c r="H1359" t="s">
        <v>32</v>
      </c>
      <c r="I1359" t="s">
        <v>28</v>
      </c>
      <c r="J1359" s="18">
        <v>35640</v>
      </c>
      <c r="K1359" s="18">
        <v>20000</v>
      </c>
      <c r="L1359" s="18">
        <v>1900</v>
      </c>
      <c r="M1359" s="18">
        <v>650</v>
      </c>
      <c r="N1359" s="18">
        <v>12600</v>
      </c>
      <c r="O1359" s="18">
        <v>490.00000000000182</v>
      </c>
    </row>
    <row r="1360" spans="1:15" x14ac:dyDescent="0.25">
      <c r="A1360" t="s">
        <v>5471</v>
      </c>
      <c r="B1360" t="s">
        <v>39</v>
      </c>
      <c r="C1360" t="s">
        <v>370</v>
      </c>
      <c r="D1360" t="s">
        <v>76</v>
      </c>
      <c r="E1360">
        <v>137</v>
      </c>
      <c r="F1360" t="s">
        <v>553</v>
      </c>
      <c r="G1360" t="s">
        <v>5472</v>
      </c>
      <c r="H1360" t="s">
        <v>32</v>
      </c>
      <c r="I1360" t="s">
        <v>28</v>
      </c>
      <c r="J1360" s="18">
        <v>-10171.509677419359</v>
      </c>
      <c r="K1360" s="18">
        <v>0</v>
      </c>
      <c r="L1360" s="18">
        <v>0</v>
      </c>
      <c r="M1360" s="18">
        <v>0</v>
      </c>
      <c r="N1360" s="18">
        <v>0</v>
      </c>
      <c r="O1360" s="18">
        <v>0</v>
      </c>
    </row>
    <row r="1361" spans="1:15" x14ac:dyDescent="0.25">
      <c r="A1361" t="s">
        <v>5471</v>
      </c>
      <c r="B1361" t="s">
        <v>39</v>
      </c>
      <c r="C1361" t="s">
        <v>370</v>
      </c>
      <c r="D1361" t="s">
        <v>76</v>
      </c>
      <c r="E1361">
        <v>137</v>
      </c>
      <c r="F1361" t="s">
        <v>553</v>
      </c>
      <c r="G1361" t="s">
        <v>5476</v>
      </c>
      <c r="H1361" t="s">
        <v>32</v>
      </c>
      <c r="I1361" t="s">
        <v>28</v>
      </c>
      <c r="J1361" s="18">
        <v>0</v>
      </c>
      <c r="K1361" s="18">
        <v>0</v>
      </c>
      <c r="L1361" s="18">
        <v>0</v>
      </c>
      <c r="M1361" s="18">
        <v>0</v>
      </c>
      <c r="N1361" s="18">
        <v>0</v>
      </c>
      <c r="O1361" s="18">
        <v>0</v>
      </c>
    </row>
    <row r="1362" spans="1:15" x14ac:dyDescent="0.25">
      <c r="A1362" t="s">
        <v>5471</v>
      </c>
      <c r="B1362" t="s">
        <v>39</v>
      </c>
      <c r="C1362" t="s">
        <v>603</v>
      </c>
      <c r="D1362" t="s">
        <v>52</v>
      </c>
      <c r="E1362">
        <v>172</v>
      </c>
      <c r="F1362" t="s">
        <v>1116</v>
      </c>
      <c r="G1362" t="s">
        <v>5470</v>
      </c>
      <c r="H1362" t="s">
        <v>32</v>
      </c>
      <c r="I1362" t="s">
        <v>37</v>
      </c>
      <c r="J1362" s="18">
        <v>0</v>
      </c>
      <c r="K1362" s="18">
        <v>0</v>
      </c>
      <c r="L1362" s="18">
        <v>0</v>
      </c>
      <c r="M1362" s="18">
        <v>0</v>
      </c>
      <c r="N1362" s="18">
        <v>0</v>
      </c>
      <c r="O1362" s="18">
        <v>0</v>
      </c>
    </row>
    <row r="1363" spans="1:15" x14ac:dyDescent="0.25">
      <c r="A1363" t="s">
        <v>5471</v>
      </c>
      <c r="B1363" t="s">
        <v>39</v>
      </c>
      <c r="C1363" t="s">
        <v>603</v>
      </c>
      <c r="D1363" t="s">
        <v>52</v>
      </c>
      <c r="E1363">
        <v>172</v>
      </c>
      <c r="F1363" t="s">
        <v>1116</v>
      </c>
      <c r="G1363" t="s">
        <v>43</v>
      </c>
      <c r="H1363" t="s">
        <v>46</v>
      </c>
      <c r="I1363" t="s">
        <v>37</v>
      </c>
      <c r="J1363" s="18">
        <v>28626.04800000001</v>
      </c>
      <c r="K1363" s="18">
        <v>1000</v>
      </c>
      <c r="L1363" s="18">
        <v>700</v>
      </c>
      <c r="M1363" s="18">
        <v>690</v>
      </c>
      <c r="N1363" s="18">
        <v>19006</v>
      </c>
      <c r="O1363" s="18">
        <v>7230.0480000000052</v>
      </c>
    </row>
    <row r="1364" spans="1:15" x14ac:dyDescent="0.25">
      <c r="A1364" t="s">
        <v>5471</v>
      </c>
      <c r="B1364" t="s">
        <v>39</v>
      </c>
      <c r="C1364" t="s">
        <v>603</v>
      </c>
      <c r="D1364" t="s">
        <v>52</v>
      </c>
      <c r="E1364">
        <v>172</v>
      </c>
      <c r="F1364" t="s">
        <v>1116</v>
      </c>
      <c r="G1364" t="s">
        <v>43</v>
      </c>
      <c r="H1364" t="s">
        <v>32</v>
      </c>
      <c r="I1364" t="s">
        <v>37</v>
      </c>
      <c r="J1364" s="18">
        <v>29988.684000000001</v>
      </c>
      <c r="K1364" s="18">
        <v>5666.666666666667</v>
      </c>
      <c r="L1364" s="18">
        <v>700</v>
      </c>
      <c r="M1364" s="18">
        <v>1010</v>
      </c>
      <c r="N1364" s="18">
        <v>25144</v>
      </c>
      <c r="O1364" s="18">
        <v>-2531.982666666664</v>
      </c>
    </row>
    <row r="1365" spans="1:15" x14ac:dyDescent="0.25">
      <c r="A1365" t="s">
        <v>5471</v>
      </c>
      <c r="B1365" t="s">
        <v>39</v>
      </c>
      <c r="C1365" t="s">
        <v>603</v>
      </c>
      <c r="D1365" t="s">
        <v>52</v>
      </c>
      <c r="E1365">
        <v>172</v>
      </c>
      <c r="F1365" t="s">
        <v>1116</v>
      </c>
      <c r="G1365" t="s">
        <v>5472</v>
      </c>
      <c r="H1365" t="s">
        <v>32</v>
      </c>
      <c r="I1365" t="s">
        <v>37</v>
      </c>
      <c r="J1365" s="18">
        <v>-8094.5338064516163</v>
      </c>
      <c r="K1365" s="18">
        <v>0</v>
      </c>
      <c r="L1365" s="18">
        <v>0</v>
      </c>
      <c r="M1365" s="18">
        <v>0</v>
      </c>
      <c r="N1365" s="18">
        <v>0</v>
      </c>
      <c r="O1365" s="18">
        <v>0</v>
      </c>
    </row>
    <row r="1366" spans="1:15" x14ac:dyDescent="0.25">
      <c r="A1366" t="s">
        <v>5471</v>
      </c>
      <c r="B1366" t="s">
        <v>39</v>
      </c>
      <c r="C1366" t="s">
        <v>603</v>
      </c>
      <c r="D1366" t="s">
        <v>52</v>
      </c>
      <c r="E1366">
        <v>172</v>
      </c>
      <c r="F1366" t="s">
        <v>1116</v>
      </c>
      <c r="G1366" t="s">
        <v>5476</v>
      </c>
      <c r="H1366" t="s">
        <v>32</v>
      </c>
      <c r="I1366" t="s">
        <v>37</v>
      </c>
      <c r="J1366" s="18">
        <v>0</v>
      </c>
      <c r="K1366" s="18">
        <v>0</v>
      </c>
      <c r="L1366" s="18">
        <v>0</v>
      </c>
      <c r="M1366" s="18">
        <v>0</v>
      </c>
      <c r="N1366" s="18">
        <v>0</v>
      </c>
      <c r="O1366" s="18">
        <v>0</v>
      </c>
    </row>
    <row r="1367" spans="1:15" x14ac:dyDescent="0.25">
      <c r="A1367" t="s">
        <v>5471</v>
      </c>
      <c r="B1367" t="s">
        <v>39</v>
      </c>
      <c r="C1367" t="s">
        <v>603</v>
      </c>
      <c r="D1367" t="s">
        <v>40</v>
      </c>
      <c r="E1367">
        <v>174</v>
      </c>
      <c r="F1367" t="s">
        <v>602</v>
      </c>
      <c r="G1367" t="s">
        <v>5470</v>
      </c>
      <c r="H1367" t="s">
        <v>32</v>
      </c>
      <c r="I1367" t="s">
        <v>28</v>
      </c>
      <c r="J1367" s="18">
        <v>0</v>
      </c>
      <c r="K1367" s="18">
        <v>0</v>
      </c>
      <c r="L1367" s="18">
        <v>0</v>
      </c>
      <c r="M1367" s="18">
        <v>0</v>
      </c>
      <c r="N1367" s="18">
        <v>0</v>
      </c>
      <c r="O1367" s="18">
        <v>0</v>
      </c>
    </row>
    <row r="1368" spans="1:15" x14ac:dyDescent="0.25">
      <c r="A1368" t="s">
        <v>5471</v>
      </c>
      <c r="B1368" t="s">
        <v>39</v>
      </c>
      <c r="C1368" t="s">
        <v>603</v>
      </c>
      <c r="D1368" t="s">
        <v>40</v>
      </c>
      <c r="E1368">
        <v>174</v>
      </c>
      <c r="F1368" t="s">
        <v>602</v>
      </c>
      <c r="G1368" t="s">
        <v>43</v>
      </c>
      <c r="H1368" t="s">
        <v>46</v>
      </c>
      <c r="I1368" t="s">
        <v>28</v>
      </c>
      <c r="J1368" s="18">
        <v>35251.200000000004</v>
      </c>
      <c r="K1368" s="18">
        <v>5307.6923076923085</v>
      </c>
      <c r="L1368" s="18">
        <v>1950</v>
      </c>
      <c r="M1368" s="18">
        <v>170</v>
      </c>
      <c r="N1368" s="18">
        <v>0</v>
      </c>
      <c r="O1368" s="18">
        <v>27823.507692307699</v>
      </c>
    </row>
    <row r="1369" spans="1:15" x14ac:dyDescent="0.25">
      <c r="A1369" t="s">
        <v>5471</v>
      </c>
      <c r="B1369" t="s">
        <v>39</v>
      </c>
      <c r="C1369" t="s">
        <v>603</v>
      </c>
      <c r="D1369" t="s">
        <v>40</v>
      </c>
      <c r="E1369">
        <v>174</v>
      </c>
      <c r="F1369" t="s">
        <v>602</v>
      </c>
      <c r="G1369" t="s">
        <v>43</v>
      </c>
      <c r="H1369" t="s">
        <v>32</v>
      </c>
      <c r="I1369" t="s">
        <v>28</v>
      </c>
      <c r="J1369" s="18">
        <v>59996.160000000003</v>
      </c>
      <c r="K1369" s="18">
        <v>11083.333333333334</v>
      </c>
      <c r="L1369" s="18">
        <v>5250</v>
      </c>
      <c r="M1369" s="18">
        <v>1260</v>
      </c>
      <c r="N1369" s="18">
        <v>44176</v>
      </c>
      <c r="O1369" s="18">
        <v>-1773.1733333333286</v>
      </c>
    </row>
    <row r="1370" spans="1:15" x14ac:dyDescent="0.25">
      <c r="A1370" t="s">
        <v>5471</v>
      </c>
      <c r="B1370" t="s">
        <v>39</v>
      </c>
      <c r="C1370" t="s">
        <v>603</v>
      </c>
      <c r="D1370" t="s">
        <v>40</v>
      </c>
      <c r="E1370">
        <v>174</v>
      </c>
      <c r="F1370" t="s">
        <v>602</v>
      </c>
      <c r="G1370" t="s">
        <v>5472</v>
      </c>
      <c r="H1370" t="s">
        <v>32</v>
      </c>
      <c r="I1370" t="s">
        <v>28</v>
      </c>
      <c r="J1370" s="18">
        <v>-9485.0477419354884</v>
      </c>
      <c r="K1370" s="18">
        <v>0</v>
      </c>
      <c r="L1370" s="18">
        <v>0</v>
      </c>
      <c r="M1370" s="18">
        <v>0</v>
      </c>
      <c r="N1370" s="18">
        <v>0</v>
      </c>
      <c r="O1370" s="18">
        <v>0</v>
      </c>
    </row>
    <row r="1371" spans="1:15" x14ac:dyDescent="0.25">
      <c r="A1371" t="s">
        <v>5471</v>
      </c>
      <c r="B1371" t="s">
        <v>39</v>
      </c>
      <c r="C1371" t="s">
        <v>603</v>
      </c>
      <c r="D1371" t="s">
        <v>40</v>
      </c>
      <c r="E1371">
        <v>174</v>
      </c>
      <c r="F1371" t="s">
        <v>602</v>
      </c>
      <c r="G1371" t="s">
        <v>5476</v>
      </c>
      <c r="H1371" t="s">
        <v>32</v>
      </c>
      <c r="I1371" t="s">
        <v>28</v>
      </c>
      <c r="J1371" s="18">
        <v>-40184.985600000007</v>
      </c>
      <c r="K1371" s="18">
        <v>0</v>
      </c>
      <c r="L1371" s="18">
        <v>0</v>
      </c>
      <c r="M1371" s="18">
        <v>0</v>
      </c>
      <c r="N1371" s="18">
        <v>0</v>
      </c>
      <c r="O1371" s="18">
        <v>0</v>
      </c>
    </row>
    <row r="1372" spans="1:15" x14ac:dyDescent="0.25">
      <c r="A1372" t="s">
        <v>5471</v>
      </c>
      <c r="B1372" t="s">
        <v>39</v>
      </c>
      <c r="C1372" t="s">
        <v>603</v>
      </c>
      <c r="D1372" t="s">
        <v>76</v>
      </c>
      <c r="E1372">
        <v>173</v>
      </c>
      <c r="F1372" t="s">
        <v>837</v>
      </c>
      <c r="G1372" t="s">
        <v>5470</v>
      </c>
      <c r="H1372" t="s">
        <v>32</v>
      </c>
      <c r="I1372" t="s">
        <v>37</v>
      </c>
      <c r="J1372" s="18">
        <v>0</v>
      </c>
      <c r="K1372" s="18">
        <v>0</v>
      </c>
      <c r="L1372" s="18">
        <v>0</v>
      </c>
      <c r="M1372" s="18">
        <v>0</v>
      </c>
      <c r="N1372" s="18">
        <v>0</v>
      </c>
      <c r="O1372" s="18">
        <v>0</v>
      </c>
    </row>
    <row r="1373" spans="1:15" x14ac:dyDescent="0.25">
      <c r="A1373" t="s">
        <v>5471</v>
      </c>
      <c r="B1373" t="s">
        <v>39</v>
      </c>
      <c r="C1373" t="s">
        <v>603</v>
      </c>
      <c r="D1373" t="s">
        <v>76</v>
      </c>
      <c r="E1373">
        <v>173</v>
      </c>
      <c r="F1373" t="s">
        <v>837</v>
      </c>
      <c r="G1373" t="s">
        <v>43</v>
      </c>
      <c r="H1373" t="s">
        <v>46</v>
      </c>
      <c r="I1373" t="s">
        <v>37</v>
      </c>
      <c r="J1373" s="18">
        <v>56556.36</v>
      </c>
      <c r="K1373" s="18">
        <v>3076.9230769230771</v>
      </c>
      <c r="L1373" s="18">
        <v>2100</v>
      </c>
      <c r="M1373" s="18">
        <v>320</v>
      </c>
      <c r="N1373" s="18">
        <v>42108</v>
      </c>
      <c r="O1373" s="18">
        <v>8951.4369230769262</v>
      </c>
    </row>
    <row r="1374" spans="1:15" x14ac:dyDescent="0.25">
      <c r="A1374" t="s">
        <v>5471</v>
      </c>
      <c r="B1374" t="s">
        <v>39</v>
      </c>
      <c r="C1374" t="s">
        <v>603</v>
      </c>
      <c r="D1374" t="s">
        <v>76</v>
      </c>
      <c r="E1374">
        <v>173</v>
      </c>
      <c r="F1374" t="s">
        <v>837</v>
      </c>
      <c r="G1374" t="s">
        <v>43</v>
      </c>
      <c r="H1374" t="s">
        <v>32</v>
      </c>
      <c r="I1374" t="s">
        <v>37</v>
      </c>
      <c r="J1374" s="18">
        <v>14218.2</v>
      </c>
      <c r="K1374" s="18">
        <v>0</v>
      </c>
      <c r="L1374" s="18">
        <v>750</v>
      </c>
      <c r="M1374" s="18">
        <v>150</v>
      </c>
      <c r="N1374" s="18">
        <v>15928</v>
      </c>
      <c r="O1374" s="18">
        <v>-2609.7999999999993</v>
      </c>
    </row>
    <row r="1375" spans="1:15" x14ac:dyDescent="0.25">
      <c r="A1375" t="s">
        <v>5471</v>
      </c>
      <c r="B1375" t="s">
        <v>39</v>
      </c>
      <c r="C1375" t="s">
        <v>603</v>
      </c>
      <c r="D1375" t="s">
        <v>76</v>
      </c>
      <c r="E1375">
        <v>173</v>
      </c>
      <c r="F1375" t="s">
        <v>837</v>
      </c>
      <c r="G1375" t="s">
        <v>5472</v>
      </c>
      <c r="H1375" t="s">
        <v>32</v>
      </c>
      <c r="I1375" t="s">
        <v>37</v>
      </c>
      <c r="J1375" s="18">
        <v>-7165.1032258064542</v>
      </c>
      <c r="K1375" s="18">
        <v>0</v>
      </c>
      <c r="L1375" s="18">
        <v>0</v>
      </c>
      <c r="M1375" s="18">
        <v>0</v>
      </c>
      <c r="N1375" s="18">
        <v>0</v>
      </c>
      <c r="O1375" s="18">
        <v>0</v>
      </c>
    </row>
    <row r="1376" spans="1:15" x14ac:dyDescent="0.25">
      <c r="A1376" t="s">
        <v>5471</v>
      </c>
      <c r="B1376" t="s">
        <v>39</v>
      </c>
      <c r="C1376" t="s">
        <v>603</v>
      </c>
      <c r="D1376" t="s">
        <v>76</v>
      </c>
      <c r="E1376">
        <v>173</v>
      </c>
      <c r="F1376" t="s">
        <v>837</v>
      </c>
      <c r="G1376" t="s">
        <v>5476</v>
      </c>
      <c r="H1376" t="s">
        <v>32</v>
      </c>
      <c r="I1376" t="s">
        <v>37</v>
      </c>
      <c r="J1376" s="18">
        <v>0</v>
      </c>
      <c r="K1376" s="18">
        <v>0</v>
      </c>
      <c r="L1376" s="18">
        <v>0</v>
      </c>
      <c r="M1376" s="18">
        <v>0</v>
      </c>
      <c r="N1376" s="18">
        <v>0</v>
      </c>
      <c r="O1376" s="18">
        <v>0</v>
      </c>
    </row>
    <row r="1377" spans="1:15" x14ac:dyDescent="0.25">
      <c r="A1377" t="s">
        <v>5471</v>
      </c>
      <c r="B1377" t="s">
        <v>39</v>
      </c>
      <c r="C1377" t="s">
        <v>208</v>
      </c>
      <c r="D1377" t="s">
        <v>31</v>
      </c>
      <c r="E1377">
        <v>73</v>
      </c>
      <c r="F1377" t="s">
        <v>207</v>
      </c>
      <c r="G1377" t="s">
        <v>5470</v>
      </c>
      <c r="H1377" t="s">
        <v>32</v>
      </c>
      <c r="I1377" t="s">
        <v>28</v>
      </c>
      <c r="J1377" s="18">
        <v>0</v>
      </c>
      <c r="K1377" s="18">
        <v>0</v>
      </c>
      <c r="L1377" s="18">
        <v>0</v>
      </c>
      <c r="M1377" s="18">
        <v>0</v>
      </c>
      <c r="N1377" s="18">
        <v>0</v>
      </c>
      <c r="O1377" s="18">
        <v>0</v>
      </c>
    </row>
    <row r="1378" spans="1:15" x14ac:dyDescent="0.25">
      <c r="A1378" t="s">
        <v>5471</v>
      </c>
      <c r="B1378" t="s">
        <v>39</v>
      </c>
      <c r="C1378" t="s">
        <v>208</v>
      </c>
      <c r="D1378" t="s">
        <v>31</v>
      </c>
      <c r="E1378">
        <v>73</v>
      </c>
      <c r="F1378" t="s">
        <v>207</v>
      </c>
      <c r="G1378" t="s">
        <v>43</v>
      </c>
      <c r="H1378" t="s">
        <v>46</v>
      </c>
      <c r="I1378" t="s">
        <v>28</v>
      </c>
      <c r="J1378" s="18">
        <v>69189.119999999995</v>
      </c>
      <c r="K1378" s="18">
        <v>1538.4615384615386</v>
      </c>
      <c r="L1378" s="18">
        <v>3100</v>
      </c>
      <c r="M1378" s="18">
        <v>1770</v>
      </c>
      <c r="N1378" s="18">
        <v>13599</v>
      </c>
      <c r="O1378" s="18">
        <v>49181.658461538456</v>
      </c>
    </row>
    <row r="1379" spans="1:15" x14ac:dyDescent="0.25">
      <c r="A1379" t="s">
        <v>5471</v>
      </c>
      <c r="B1379" t="s">
        <v>39</v>
      </c>
      <c r="C1379" t="s">
        <v>208</v>
      </c>
      <c r="D1379" t="s">
        <v>31</v>
      </c>
      <c r="E1379">
        <v>73</v>
      </c>
      <c r="F1379" t="s">
        <v>207</v>
      </c>
      <c r="G1379" t="s">
        <v>43</v>
      </c>
      <c r="H1379" t="s">
        <v>32</v>
      </c>
      <c r="I1379" t="s">
        <v>28</v>
      </c>
      <c r="J1379" s="18">
        <v>99411.839999999982</v>
      </c>
      <c r="K1379" s="18">
        <v>14583.333333333332</v>
      </c>
      <c r="L1379" s="18">
        <v>3850</v>
      </c>
      <c r="M1379" s="18">
        <v>410</v>
      </c>
      <c r="N1379" s="18">
        <v>26716</v>
      </c>
      <c r="O1379" s="18">
        <v>53852.506666666668</v>
      </c>
    </row>
    <row r="1380" spans="1:15" x14ac:dyDescent="0.25">
      <c r="A1380" t="s">
        <v>5471</v>
      </c>
      <c r="B1380" t="s">
        <v>39</v>
      </c>
      <c r="C1380" t="s">
        <v>208</v>
      </c>
      <c r="D1380" t="s">
        <v>31</v>
      </c>
      <c r="E1380">
        <v>73</v>
      </c>
      <c r="F1380" t="s">
        <v>207</v>
      </c>
      <c r="G1380" t="s">
        <v>5472</v>
      </c>
      <c r="H1380" t="s">
        <v>32</v>
      </c>
      <c r="I1380" t="s">
        <v>28</v>
      </c>
      <c r="J1380" s="18">
        <v>-16628.934193548394</v>
      </c>
      <c r="K1380" s="18">
        <v>0</v>
      </c>
      <c r="L1380" s="18">
        <v>0</v>
      </c>
      <c r="M1380" s="18">
        <v>0</v>
      </c>
      <c r="N1380" s="18">
        <v>0</v>
      </c>
      <c r="O1380" s="18">
        <v>0</v>
      </c>
    </row>
    <row r="1381" spans="1:15" x14ac:dyDescent="0.25">
      <c r="A1381" t="s">
        <v>5471</v>
      </c>
      <c r="B1381" t="s">
        <v>39</v>
      </c>
      <c r="C1381" t="s">
        <v>208</v>
      </c>
      <c r="D1381" t="s">
        <v>31</v>
      </c>
      <c r="E1381">
        <v>73</v>
      </c>
      <c r="F1381" t="s">
        <v>207</v>
      </c>
      <c r="G1381" t="s">
        <v>5476</v>
      </c>
      <c r="H1381" t="s">
        <v>32</v>
      </c>
      <c r="I1381" t="s">
        <v>28</v>
      </c>
      <c r="J1381" s="18">
        <v>0</v>
      </c>
      <c r="K1381" s="18">
        <v>0</v>
      </c>
      <c r="L1381" s="18">
        <v>0</v>
      </c>
      <c r="M1381" s="18">
        <v>0</v>
      </c>
      <c r="N1381" s="18">
        <v>0</v>
      </c>
      <c r="O1381" s="18">
        <v>0</v>
      </c>
    </row>
    <row r="1382" spans="1:15" x14ac:dyDescent="0.25">
      <c r="A1382" t="s">
        <v>5471</v>
      </c>
      <c r="B1382" t="s">
        <v>39</v>
      </c>
      <c r="C1382" t="s">
        <v>208</v>
      </c>
      <c r="D1382" t="s">
        <v>86</v>
      </c>
      <c r="E1382">
        <v>72</v>
      </c>
      <c r="F1382" t="s">
        <v>919</v>
      </c>
      <c r="G1382" t="s">
        <v>5470</v>
      </c>
      <c r="H1382" t="s">
        <v>32</v>
      </c>
      <c r="I1382" t="s">
        <v>28</v>
      </c>
      <c r="J1382" s="18">
        <v>0</v>
      </c>
      <c r="K1382" s="18">
        <v>0</v>
      </c>
      <c r="L1382" s="18">
        <v>0</v>
      </c>
      <c r="M1382" s="18">
        <v>0</v>
      </c>
      <c r="N1382" s="18">
        <v>0</v>
      </c>
      <c r="O1382" s="18">
        <v>0</v>
      </c>
    </row>
    <row r="1383" spans="1:15" x14ac:dyDescent="0.25">
      <c r="A1383" t="s">
        <v>5471</v>
      </c>
      <c r="B1383" t="s">
        <v>39</v>
      </c>
      <c r="C1383" t="s">
        <v>208</v>
      </c>
      <c r="D1383" t="s">
        <v>86</v>
      </c>
      <c r="E1383">
        <v>72</v>
      </c>
      <c r="F1383" t="s">
        <v>919</v>
      </c>
      <c r="G1383" t="s">
        <v>43</v>
      </c>
      <c r="H1383" t="s">
        <v>46</v>
      </c>
      <c r="I1383" t="s">
        <v>28</v>
      </c>
      <c r="J1383" s="18">
        <v>20956.319999999996</v>
      </c>
      <c r="K1383" s="18">
        <v>923.07692307692309</v>
      </c>
      <c r="L1383" s="18">
        <v>1400</v>
      </c>
      <c r="M1383" s="18">
        <v>120</v>
      </c>
      <c r="N1383" s="18">
        <v>8851</v>
      </c>
      <c r="O1383" s="18">
        <v>9662.2430769230778</v>
      </c>
    </row>
    <row r="1384" spans="1:15" x14ac:dyDescent="0.25">
      <c r="A1384" t="s">
        <v>5471</v>
      </c>
      <c r="B1384" t="s">
        <v>39</v>
      </c>
      <c r="C1384" t="s">
        <v>208</v>
      </c>
      <c r="D1384" t="s">
        <v>86</v>
      </c>
      <c r="E1384">
        <v>72</v>
      </c>
      <c r="F1384" t="s">
        <v>919</v>
      </c>
      <c r="G1384" t="s">
        <v>43</v>
      </c>
      <c r="H1384" t="s">
        <v>32</v>
      </c>
      <c r="I1384" t="s">
        <v>28</v>
      </c>
      <c r="J1384" s="18">
        <v>19673.28</v>
      </c>
      <c r="K1384" s="18">
        <v>5416.666666666667</v>
      </c>
      <c r="L1384" s="18">
        <v>700</v>
      </c>
      <c r="M1384" s="18">
        <v>50</v>
      </c>
      <c r="N1384" s="18">
        <v>0</v>
      </c>
      <c r="O1384" s="18">
        <v>13506.613333333333</v>
      </c>
    </row>
    <row r="1385" spans="1:15" x14ac:dyDescent="0.25">
      <c r="A1385" t="s">
        <v>5471</v>
      </c>
      <c r="B1385" t="s">
        <v>39</v>
      </c>
      <c r="C1385" t="s">
        <v>208</v>
      </c>
      <c r="D1385" t="s">
        <v>86</v>
      </c>
      <c r="E1385">
        <v>72</v>
      </c>
      <c r="F1385" t="s">
        <v>919</v>
      </c>
      <c r="G1385" t="s">
        <v>5472</v>
      </c>
      <c r="H1385" t="s">
        <v>32</v>
      </c>
      <c r="I1385" t="s">
        <v>28</v>
      </c>
      <c r="J1385" s="18">
        <v>-4345.7806451612923</v>
      </c>
      <c r="K1385" s="18">
        <v>0</v>
      </c>
      <c r="L1385" s="18">
        <v>0</v>
      </c>
      <c r="M1385" s="18">
        <v>0</v>
      </c>
      <c r="N1385" s="18">
        <v>0</v>
      </c>
      <c r="O1385" s="18">
        <v>0</v>
      </c>
    </row>
    <row r="1386" spans="1:15" x14ac:dyDescent="0.25">
      <c r="A1386" t="s">
        <v>5471</v>
      </c>
      <c r="B1386" t="s">
        <v>39</v>
      </c>
      <c r="C1386" t="s">
        <v>208</v>
      </c>
      <c r="D1386" t="s">
        <v>86</v>
      </c>
      <c r="E1386">
        <v>72</v>
      </c>
      <c r="F1386" t="s">
        <v>919</v>
      </c>
      <c r="G1386" t="s">
        <v>5476</v>
      </c>
      <c r="H1386" t="s">
        <v>32</v>
      </c>
      <c r="I1386" t="s">
        <v>28</v>
      </c>
      <c r="J1386" s="18">
        <v>-13471.920000000002</v>
      </c>
      <c r="K1386" s="18">
        <v>0</v>
      </c>
      <c r="L1386" s="18">
        <v>0</v>
      </c>
      <c r="M1386" s="18">
        <v>0</v>
      </c>
      <c r="N1386" s="18">
        <v>0</v>
      </c>
      <c r="O1386" s="18">
        <v>0</v>
      </c>
    </row>
    <row r="1387" spans="1:15" x14ac:dyDescent="0.25">
      <c r="A1387" t="s">
        <v>5471</v>
      </c>
      <c r="B1387" t="s">
        <v>39</v>
      </c>
      <c r="C1387" t="s">
        <v>208</v>
      </c>
      <c r="D1387" t="s">
        <v>52</v>
      </c>
      <c r="E1387">
        <v>74</v>
      </c>
      <c r="F1387" t="s">
        <v>1020</v>
      </c>
      <c r="G1387" t="s">
        <v>5470</v>
      </c>
      <c r="H1387" t="s">
        <v>32</v>
      </c>
      <c r="I1387" t="s">
        <v>28</v>
      </c>
      <c r="J1387" s="18">
        <v>0</v>
      </c>
      <c r="K1387" s="18">
        <v>0</v>
      </c>
      <c r="L1387" s="18">
        <v>0</v>
      </c>
      <c r="M1387" s="18">
        <v>0</v>
      </c>
      <c r="N1387" s="18">
        <v>0</v>
      </c>
      <c r="O1387" s="18">
        <v>0</v>
      </c>
    </row>
    <row r="1388" spans="1:15" x14ac:dyDescent="0.25">
      <c r="A1388" t="s">
        <v>5471</v>
      </c>
      <c r="B1388" t="s">
        <v>39</v>
      </c>
      <c r="C1388" t="s">
        <v>208</v>
      </c>
      <c r="D1388" t="s">
        <v>52</v>
      </c>
      <c r="E1388">
        <v>74</v>
      </c>
      <c r="F1388" t="s">
        <v>1020</v>
      </c>
      <c r="G1388" t="s">
        <v>43</v>
      </c>
      <c r="H1388" t="s">
        <v>46</v>
      </c>
      <c r="I1388" t="s">
        <v>28</v>
      </c>
      <c r="J1388" s="18">
        <v>103150.07999999997</v>
      </c>
      <c r="K1388" s="18">
        <v>5307.6923076923076</v>
      </c>
      <c r="L1388" s="18">
        <v>7350</v>
      </c>
      <c r="M1388" s="18">
        <v>1030</v>
      </c>
      <c r="N1388" s="18">
        <v>45867</v>
      </c>
      <c r="O1388" s="18">
        <v>43595.387692307704</v>
      </c>
    </row>
    <row r="1389" spans="1:15" x14ac:dyDescent="0.25">
      <c r="A1389" t="s">
        <v>5471</v>
      </c>
      <c r="B1389" t="s">
        <v>39</v>
      </c>
      <c r="C1389" t="s">
        <v>208</v>
      </c>
      <c r="D1389" t="s">
        <v>52</v>
      </c>
      <c r="E1389">
        <v>74</v>
      </c>
      <c r="F1389" t="s">
        <v>1020</v>
      </c>
      <c r="G1389" t="s">
        <v>43</v>
      </c>
      <c r="H1389" t="s">
        <v>32</v>
      </c>
      <c r="I1389" t="s">
        <v>28</v>
      </c>
      <c r="J1389" s="18">
        <v>74052</v>
      </c>
      <c r="K1389" s="18">
        <v>10833.333333333334</v>
      </c>
      <c r="L1389" s="18">
        <v>1300</v>
      </c>
      <c r="M1389" s="18">
        <v>310</v>
      </c>
      <c r="N1389" s="18">
        <v>24178</v>
      </c>
      <c r="O1389" s="18">
        <v>37430.666666666672</v>
      </c>
    </row>
    <row r="1390" spans="1:15" x14ac:dyDescent="0.25">
      <c r="A1390" t="s">
        <v>5471</v>
      </c>
      <c r="B1390" t="s">
        <v>39</v>
      </c>
      <c r="C1390" t="s">
        <v>208</v>
      </c>
      <c r="D1390" t="s">
        <v>52</v>
      </c>
      <c r="E1390">
        <v>74</v>
      </c>
      <c r="F1390" t="s">
        <v>1020</v>
      </c>
      <c r="G1390" t="s">
        <v>5472</v>
      </c>
      <c r="H1390" t="s">
        <v>32</v>
      </c>
      <c r="I1390" t="s">
        <v>28</v>
      </c>
      <c r="J1390" s="18">
        <v>-15125.15612903227</v>
      </c>
      <c r="K1390" s="18">
        <v>0</v>
      </c>
      <c r="L1390" s="18">
        <v>0</v>
      </c>
      <c r="M1390" s="18">
        <v>0</v>
      </c>
      <c r="N1390" s="18">
        <v>0</v>
      </c>
      <c r="O1390" s="18">
        <v>0</v>
      </c>
    </row>
    <row r="1391" spans="1:15" x14ac:dyDescent="0.25">
      <c r="A1391" t="s">
        <v>5471</v>
      </c>
      <c r="B1391" t="s">
        <v>39</v>
      </c>
      <c r="C1391" t="s">
        <v>208</v>
      </c>
      <c r="D1391" t="s">
        <v>52</v>
      </c>
      <c r="E1391">
        <v>74</v>
      </c>
      <c r="F1391" t="s">
        <v>1020</v>
      </c>
      <c r="G1391" t="s">
        <v>5476</v>
      </c>
      <c r="H1391" t="s">
        <v>32</v>
      </c>
      <c r="I1391" t="s">
        <v>28</v>
      </c>
      <c r="J1391" s="18">
        <v>-40636.252800000024</v>
      </c>
      <c r="K1391" s="18">
        <v>0</v>
      </c>
      <c r="L1391" s="18">
        <v>0</v>
      </c>
      <c r="M1391" s="18">
        <v>0</v>
      </c>
      <c r="N1391" s="18">
        <v>0</v>
      </c>
      <c r="O1391" s="18">
        <v>0</v>
      </c>
    </row>
    <row r="1392" spans="1:15" x14ac:dyDescent="0.25">
      <c r="A1392" t="s">
        <v>5471</v>
      </c>
      <c r="B1392" t="s">
        <v>39</v>
      </c>
      <c r="C1392" t="s">
        <v>208</v>
      </c>
      <c r="D1392" t="s">
        <v>40</v>
      </c>
      <c r="E1392">
        <v>76</v>
      </c>
      <c r="F1392" t="s">
        <v>1212</v>
      </c>
      <c r="G1392" t="s">
        <v>5470</v>
      </c>
      <c r="H1392" t="s">
        <v>32</v>
      </c>
      <c r="I1392" t="s">
        <v>37</v>
      </c>
      <c r="J1392" s="18">
        <v>0</v>
      </c>
      <c r="K1392" s="18">
        <v>0</v>
      </c>
      <c r="L1392" s="18">
        <v>0</v>
      </c>
      <c r="M1392" s="18">
        <v>0</v>
      </c>
      <c r="N1392" s="18">
        <v>0</v>
      </c>
      <c r="O1392" s="18">
        <v>0</v>
      </c>
    </row>
    <row r="1393" spans="1:15" x14ac:dyDescent="0.25">
      <c r="A1393" t="s">
        <v>5471</v>
      </c>
      <c r="B1393" t="s">
        <v>39</v>
      </c>
      <c r="C1393" t="s">
        <v>208</v>
      </c>
      <c r="D1393" t="s">
        <v>40</v>
      </c>
      <c r="E1393">
        <v>76</v>
      </c>
      <c r="F1393" t="s">
        <v>1212</v>
      </c>
      <c r="G1393" t="s">
        <v>43</v>
      </c>
      <c r="H1393" t="s">
        <v>46</v>
      </c>
      <c r="I1393" t="s">
        <v>37</v>
      </c>
      <c r="J1393" s="18">
        <v>21719.016</v>
      </c>
      <c r="K1393" s="18">
        <v>3076.9230769230771</v>
      </c>
      <c r="L1393" s="18">
        <v>3000</v>
      </c>
      <c r="M1393" s="18">
        <v>1210</v>
      </c>
      <c r="N1393" s="18">
        <v>13890</v>
      </c>
      <c r="O1393" s="18">
        <v>542.09292307692431</v>
      </c>
    </row>
    <row r="1394" spans="1:15" x14ac:dyDescent="0.25">
      <c r="A1394" t="s">
        <v>5471</v>
      </c>
      <c r="B1394" t="s">
        <v>39</v>
      </c>
      <c r="C1394" t="s">
        <v>208</v>
      </c>
      <c r="D1394" t="s">
        <v>40</v>
      </c>
      <c r="E1394">
        <v>76</v>
      </c>
      <c r="F1394" t="s">
        <v>1212</v>
      </c>
      <c r="G1394" t="s">
        <v>43</v>
      </c>
      <c r="H1394" t="s">
        <v>32</v>
      </c>
      <c r="I1394" t="s">
        <v>37</v>
      </c>
      <c r="J1394" s="18">
        <v>19350.144</v>
      </c>
      <c r="K1394" s="18">
        <v>10833.333333333334</v>
      </c>
      <c r="L1394" s="18">
        <v>750</v>
      </c>
      <c r="M1394" s="18">
        <v>400</v>
      </c>
      <c r="N1394" s="18">
        <v>11340</v>
      </c>
      <c r="O1394" s="18">
        <v>-3973.1893333333337</v>
      </c>
    </row>
    <row r="1395" spans="1:15" x14ac:dyDescent="0.25">
      <c r="A1395" t="s">
        <v>5471</v>
      </c>
      <c r="B1395" t="s">
        <v>39</v>
      </c>
      <c r="C1395" t="s">
        <v>208</v>
      </c>
      <c r="D1395" t="s">
        <v>40</v>
      </c>
      <c r="E1395">
        <v>76</v>
      </c>
      <c r="F1395" t="s">
        <v>1212</v>
      </c>
      <c r="G1395" t="s">
        <v>5472</v>
      </c>
      <c r="H1395" t="s">
        <v>32</v>
      </c>
      <c r="I1395" t="s">
        <v>37</v>
      </c>
      <c r="J1395" s="18">
        <v>-5063.1793548387113</v>
      </c>
      <c r="K1395" s="18">
        <v>0</v>
      </c>
      <c r="L1395" s="18">
        <v>0</v>
      </c>
      <c r="M1395" s="18">
        <v>0</v>
      </c>
      <c r="N1395" s="18">
        <v>0</v>
      </c>
      <c r="O1395" s="18">
        <v>0</v>
      </c>
    </row>
    <row r="1396" spans="1:15" x14ac:dyDescent="0.25">
      <c r="A1396" t="s">
        <v>5471</v>
      </c>
      <c r="B1396" t="s">
        <v>39</v>
      </c>
      <c r="C1396" t="s">
        <v>208</v>
      </c>
      <c r="D1396" t="s">
        <v>40</v>
      </c>
      <c r="E1396">
        <v>76</v>
      </c>
      <c r="F1396" t="s">
        <v>1212</v>
      </c>
      <c r="G1396" t="s">
        <v>5476</v>
      </c>
      <c r="H1396" t="s">
        <v>32</v>
      </c>
      <c r="I1396" t="s">
        <v>37</v>
      </c>
      <c r="J1396" s="18">
        <v>0</v>
      </c>
      <c r="K1396" s="18">
        <v>0</v>
      </c>
      <c r="L1396" s="18">
        <v>0</v>
      </c>
      <c r="M1396" s="18">
        <v>0</v>
      </c>
      <c r="N1396" s="18">
        <v>0</v>
      </c>
      <c r="O1396" s="18">
        <v>0</v>
      </c>
    </row>
    <row r="1397" spans="1:15" x14ac:dyDescent="0.25">
      <c r="A1397" t="s">
        <v>5471</v>
      </c>
      <c r="B1397" t="s">
        <v>39</v>
      </c>
      <c r="C1397" t="s">
        <v>208</v>
      </c>
      <c r="D1397" t="s">
        <v>76</v>
      </c>
      <c r="E1397">
        <v>75</v>
      </c>
      <c r="F1397" t="s">
        <v>356</v>
      </c>
      <c r="G1397" t="s">
        <v>5470</v>
      </c>
      <c r="H1397" t="s">
        <v>32</v>
      </c>
      <c r="I1397" t="s">
        <v>37</v>
      </c>
      <c r="J1397" s="18">
        <v>0</v>
      </c>
      <c r="K1397" s="18">
        <v>0</v>
      </c>
      <c r="L1397" s="18">
        <v>0</v>
      </c>
      <c r="M1397" s="18">
        <v>0</v>
      </c>
      <c r="N1397" s="18">
        <v>0</v>
      </c>
      <c r="O1397" s="18">
        <v>0</v>
      </c>
    </row>
    <row r="1398" spans="1:15" x14ac:dyDescent="0.25">
      <c r="A1398" t="s">
        <v>5471</v>
      </c>
      <c r="B1398" t="s">
        <v>39</v>
      </c>
      <c r="C1398" t="s">
        <v>208</v>
      </c>
      <c r="D1398" t="s">
        <v>76</v>
      </c>
      <c r="E1398">
        <v>75</v>
      </c>
      <c r="F1398" t="s">
        <v>356</v>
      </c>
      <c r="G1398" t="s">
        <v>43</v>
      </c>
      <c r="H1398" t="s">
        <v>46</v>
      </c>
      <c r="I1398" t="s">
        <v>37</v>
      </c>
      <c r="J1398" s="18">
        <v>23595.66</v>
      </c>
      <c r="K1398" s="18">
        <v>3846.1538461538462</v>
      </c>
      <c r="L1398" s="18">
        <v>2150</v>
      </c>
      <c r="M1398" s="18">
        <v>810</v>
      </c>
      <c r="N1398" s="18">
        <v>0</v>
      </c>
      <c r="O1398" s="18">
        <v>16789.506153846152</v>
      </c>
    </row>
    <row r="1399" spans="1:15" x14ac:dyDescent="0.25">
      <c r="A1399" t="s">
        <v>5471</v>
      </c>
      <c r="B1399" t="s">
        <v>39</v>
      </c>
      <c r="C1399" t="s">
        <v>208</v>
      </c>
      <c r="D1399" t="s">
        <v>76</v>
      </c>
      <c r="E1399">
        <v>75</v>
      </c>
      <c r="F1399" t="s">
        <v>356</v>
      </c>
      <c r="G1399" t="s">
        <v>43</v>
      </c>
      <c r="H1399" t="s">
        <v>32</v>
      </c>
      <c r="I1399" t="s">
        <v>37</v>
      </c>
      <c r="J1399" s="18">
        <v>34511.4</v>
      </c>
      <c r="K1399" s="18">
        <v>20833.333333333336</v>
      </c>
      <c r="L1399" s="18">
        <v>2600</v>
      </c>
      <c r="M1399" s="18">
        <v>1370</v>
      </c>
      <c r="N1399" s="18">
        <v>13120</v>
      </c>
      <c r="O1399" s="18">
        <v>-3411.9333333333334</v>
      </c>
    </row>
    <row r="1400" spans="1:15" x14ac:dyDescent="0.25">
      <c r="A1400" t="s">
        <v>5471</v>
      </c>
      <c r="B1400" t="s">
        <v>39</v>
      </c>
      <c r="C1400" t="s">
        <v>208</v>
      </c>
      <c r="D1400" t="s">
        <v>76</v>
      </c>
      <c r="E1400">
        <v>75</v>
      </c>
      <c r="F1400" t="s">
        <v>356</v>
      </c>
      <c r="G1400" t="s">
        <v>5472</v>
      </c>
      <c r="H1400" t="s">
        <v>32</v>
      </c>
      <c r="I1400" t="s">
        <v>37</v>
      </c>
      <c r="J1400" s="18">
        <v>-6452.8519354838727</v>
      </c>
      <c r="K1400" s="18">
        <v>0</v>
      </c>
      <c r="L1400" s="18">
        <v>0</v>
      </c>
      <c r="M1400" s="18">
        <v>0</v>
      </c>
      <c r="N1400" s="18">
        <v>0</v>
      </c>
      <c r="O1400" s="18">
        <v>0</v>
      </c>
    </row>
    <row r="1401" spans="1:15" x14ac:dyDescent="0.25">
      <c r="A1401" t="s">
        <v>5471</v>
      </c>
      <c r="B1401" t="s">
        <v>39</v>
      </c>
      <c r="C1401" t="s">
        <v>208</v>
      </c>
      <c r="D1401" t="s">
        <v>76</v>
      </c>
      <c r="E1401">
        <v>75</v>
      </c>
      <c r="F1401" t="s">
        <v>356</v>
      </c>
      <c r="G1401" t="s">
        <v>5476</v>
      </c>
      <c r="H1401" t="s">
        <v>32</v>
      </c>
      <c r="I1401" t="s">
        <v>37</v>
      </c>
      <c r="J1401" s="18">
        <v>0</v>
      </c>
      <c r="K1401" s="18">
        <v>0</v>
      </c>
      <c r="L1401" s="18">
        <v>0</v>
      </c>
      <c r="M1401" s="18">
        <v>0</v>
      </c>
      <c r="N1401" s="18">
        <v>0</v>
      </c>
      <c r="O1401" s="18">
        <v>0</v>
      </c>
    </row>
    <row r="1402" spans="1:15" x14ac:dyDescent="0.25">
      <c r="A1402" t="s">
        <v>5471</v>
      </c>
      <c r="B1402" t="s">
        <v>39</v>
      </c>
      <c r="C1402" t="s">
        <v>179</v>
      </c>
      <c r="D1402" t="s">
        <v>31</v>
      </c>
      <c r="E1402">
        <v>282</v>
      </c>
      <c r="F1402" t="s">
        <v>433</v>
      </c>
      <c r="G1402" t="s">
        <v>5470</v>
      </c>
      <c r="H1402" t="s">
        <v>32</v>
      </c>
      <c r="I1402" t="s">
        <v>28</v>
      </c>
      <c r="J1402" s="18">
        <v>0</v>
      </c>
      <c r="K1402" s="18">
        <v>0</v>
      </c>
      <c r="L1402" s="18">
        <v>0</v>
      </c>
      <c r="M1402" s="18">
        <v>0</v>
      </c>
      <c r="N1402" s="18">
        <v>0</v>
      </c>
      <c r="O1402" s="18">
        <v>0</v>
      </c>
    </row>
    <row r="1403" spans="1:15" x14ac:dyDescent="0.25">
      <c r="A1403" t="s">
        <v>5471</v>
      </c>
      <c r="B1403" t="s">
        <v>39</v>
      </c>
      <c r="C1403" t="s">
        <v>179</v>
      </c>
      <c r="D1403" t="s">
        <v>31</v>
      </c>
      <c r="E1403">
        <v>282</v>
      </c>
      <c r="F1403" t="s">
        <v>433</v>
      </c>
      <c r="G1403" t="s">
        <v>43</v>
      </c>
      <c r="H1403" t="s">
        <v>46</v>
      </c>
      <c r="I1403" t="s">
        <v>28</v>
      </c>
      <c r="J1403" s="18">
        <v>53249.279999999999</v>
      </c>
      <c r="K1403" s="18">
        <v>5307.6923076923076</v>
      </c>
      <c r="L1403" s="18">
        <v>2350</v>
      </c>
      <c r="M1403" s="18">
        <v>280</v>
      </c>
      <c r="N1403" s="18">
        <v>17930</v>
      </c>
      <c r="O1403" s="18">
        <v>27381.587692307694</v>
      </c>
    </row>
    <row r="1404" spans="1:15" x14ac:dyDescent="0.25">
      <c r="A1404" t="s">
        <v>5471</v>
      </c>
      <c r="B1404" t="s">
        <v>39</v>
      </c>
      <c r="C1404" t="s">
        <v>179</v>
      </c>
      <c r="D1404" t="s">
        <v>31</v>
      </c>
      <c r="E1404">
        <v>282</v>
      </c>
      <c r="F1404" t="s">
        <v>433</v>
      </c>
      <c r="G1404" t="s">
        <v>43</v>
      </c>
      <c r="H1404" t="s">
        <v>32</v>
      </c>
      <c r="I1404" t="s">
        <v>28</v>
      </c>
      <c r="J1404" s="18">
        <v>89187.839999999997</v>
      </c>
      <c r="K1404" s="18">
        <v>38166.666666666672</v>
      </c>
      <c r="L1404" s="18">
        <v>2250</v>
      </c>
      <c r="M1404" s="18">
        <v>610</v>
      </c>
      <c r="N1404" s="18">
        <v>0</v>
      </c>
      <c r="O1404" s="18">
        <v>48161.173333333332</v>
      </c>
    </row>
    <row r="1405" spans="1:15" x14ac:dyDescent="0.25">
      <c r="A1405" t="s">
        <v>5471</v>
      </c>
      <c r="B1405" t="s">
        <v>39</v>
      </c>
      <c r="C1405" t="s">
        <v>179</v>
      </c>
      <c r="D1405" t="s">
        <v>31</v>
      </c>
      <c r="E1405">
        <v>282</v>
      </c>
      <c r="F1405" t="s">
        <v>433</v>
      </c>
      <c r="G1405" t="s">
        <v>5472</v>
      </c>
      <c r="H1405" t="s">
        <v>32</v>
      </c>
      <c r="I1405" t="s">
        <v>28</v>
      </c>
      <c r="J1405" s="18">
        <v>-11162.136774193552</v>
      </c>
      <c r="K1405" s="18">
        <v>0</v>
      </c>
      <c r="L1405" s="18">
        <v>0</v>
      </c>
      <c r="M1405" s="18">
        <v>0</v>
      </c>
      <c r="N1405" s="18">
        <v>0</v>
      </c>
      <c r="O1405" s="18">
        <v>0</v>
      </c>
    </row>
    <row r="1406" spans="1:15" x14ac:dyDescent="0.25">
      <c r="A1406" t="s">
        <v>5471</v>
      </c>
      <c r="B1406" t="s">
        <v>39</v>
      </c>
      <c r="C1406" t="s">
        <v>179</v>
      </c>
      <c r="D1406" t="s">
        <v>31</v>
      </c>
      <c r="E1406">
        <v>282</v>
      </c>
      <c r="F1406" t="s">
        <v>433</v>
      </c>
      <c r="G1406" t="s">
        <v>5476</v>
      </c>
      <c r="H1406" t="s">
        <v>32</v>
      </c>
      <c r="I1406" t="s">
        <v>28</v>
      </c>
      <c r="J1406" s="18">
        <v>0</v>
      </c>
      <c r="K1406" s="18">
        <v>0</v>
      </c>
      <c r="L1406" s="18">
        <v>0</v>
      </c>
      <c r="M1406" s="18">
        <v>0</v>
      </c>
      <c r="N1406" s="18">
        <v>0</v>
      </c>
      <c r="O1406" s="18">
        <v>0</v>
      </c>
    </row>
    <row r="1407" spans="1:15" x14ac:dyDescent="0.25">
      <c r="A1407" t="s">
        <v>5471</v>
      </c>
      <c r="B1407" t="s">
        <v>39</v>
      </c>
      <c r="C1407" t="s">
        <v>179</v>
      </c>
      <c r="D1407" t="s">
        <v>86</v>
      </c>
      <c r="E1407">
        <v>281</v>
      </c>
      <c r="F1407" t="s">
        <v>222</v>
      </c>
      <c r="G1407" t="s">
        <v>5470</v>
      </c>
      <c r="H1407" t="s">
        <v>32</v>
      </c>
      <c r="I1407" t="s">
        <v>37</v>
      </c>
      <c r="J1407" s="18">
        <v>0</v>
      </c>
      <c r="K1407" s="18">
        <v>0</v>
      </c>
      <c r="L1407" s="18">
        <v>0</v>
      </c>
      <c r="M1407" s="18">
        <v>0</v>
      </c>
      <c r="N1407" s="18">
        <v>0</v>
      </c>
      <c r="O1407" s="18">
        <v>0</v>
      </c>
    </row>
    <row r="1408" spans="1:15" x14ac:dyDescent="0.25">
      <c r="A1408" t="s">
        <v>5471</v>
      </c>
      <c r="B1408" t="s">
        <v>39</v>
      </c>
      <c r="C1408" t="s">
        <v>179</v>
      </c>
      <c r="D1408" t="s">
        <v>86</v>
      </c>
      <c r="E1408">
        <v>281</v>
      </c>
      <c r="F1408" t="s">
        <v>222</v>
      </c>
      <c r="G1408" t="s">
        <v>43</v>
      </c>
      <c r="H1408" t="s">
        <v>46</v>
      </c>
      <c r="I1408" t="s">
        <v>37</v>
      </c>
      <c r="J1408" s="18">
        <v>29619.324000000001</v>
      </c>
      <c r="K1408" s="18">
        <v>1615.3846153846152</v>
      </c>
      <c r="L1408" s="18">
        <v>3100</v>
      </c>
      <c r="M1408" s="18">
        <v>760</v>
      </c>
      <c r="N1408" s="18">
        <v>29573</v>
      </c>
      <c r="O1408" s="18">
        <v>-5429.0606153846147</v>
      </c>
    </row>
    <row r="1409" spans="1:15" x14ac:dyDescent="0.25">
      <c r="A1409" t="s">
        <v>5471</v>
      </c>
      <c r="B1409" t="s">
        <v>39</v>
      </c>
      <c r="C1409" t="s">
        <v>179</v>
      </c>
      <c r="D1409" t="s">
        <v>86</v>
      </c>
      <c r="E1409">
        <v>281</v>
      </c>
      <c r="F1409" t="s">
        <v>222</v>
      </c>
      <c r="G1409" t="s">
        <v>43</v>
      </c>
      <c r="H1409" t="s">
        <v>32</v>
      </c>
      <c r="I1409" t="s">
        <v>37</v>
      </c>
      <c r="J1409" s="18">
        <v>47964.041999999994</v>
      </c>
      <c r="K1409" s="18">
        <v>9166.6666666666661</v>
      </c>
      <c r="L1409" s="18">
        <v>2000</v>
      </c>
      <c r="M1409" s="18">
        <v>610</v>
      </c>
      <c r="N1409" s="18">
        <v>44057</v>
      </c>
      <c r="O1409" s="18">
        <v>-7869.6246666666684</v>
      </c>
    </row>
    <row r="1410" spans="1:15" x14ac:dyDescent="0.25">
      <c r="A1410" t="s">
        <v>5471</v>
      </c>
      <c r="B1410" t="s">
        <v>39</v>
      </c>
      <c r="C1410" t="s">
        <v>179</v>
      </c>
      <c r="D1410" t="s">
        <v>86</v>
      </c>
      <c r="E1410">
        <v>281</v>
      </c>
      <c r="F1410" t="s">
        <v>222</v>
      </c>
      <c r="G1410" t="s">
        <v>5472</v>
      </c>
      <c r="H1410" t="s">
        <v>32</v>
      </c>
      <c r="I1410" t="s">
        <v>37</v>
      </c>
      <c r="J1410" s="18">
        <v>-6888.3061935483875</v>
      </c>
      <c r="K1410" s="18">
        <v>0</v>
      </c>
      <c r="L1410" s="18">
        <v>0</v>
      </c>
      <c r="M1410" s="18">
        <v>0</v>
      </c>
      <c r="N1410" s="18">
        <v>0</v>
      </c>
      <c r="O1410" s="18">
        <v>0</v>
      </c>
    </row>
    <row r="1411" spans="1:15" x14ac:dyDescent="0.25">
      <c r="A1411" t="s">
        <v>5471</v>
      </c>
      <c r="B1411" t="s">
        <v>39</v>
      </c>
      <c r="C1411" t="s">
        <v>179</v>
      </c>
      <c r="D1411" t="s">
        <v>86</v>
      </c>
      <c r="E1411">
        <v>281</v>
      </c>
      <c r="F1411" t="s">
        <v>222</v>
      </c>
      <c r="G1411" t="s">
        <v>5476</v>
      </c>
      <c r="H1411" t="s">
        <v>32</v>
      </c>
      <c r="I1411" t="s">
        <v>37</v>
      </c>
      <c r="J1411" s="18">
        <v>0</v>
      </c>
      <c r="K1411" s="18">
        <v>0</v>
      </c>
      <c r="L1411" s="18">
        <v>0</v>
      </c>
      <c r="M1411" s="18">
        <v>0</v>
      </c>
      <c r="N1411" s="18">
        <v>0</v>
      </c>
      <c r="O1411" s="18">
        <v>0</v>
      </c>
    </row>
    <row r="1412" spans="1:15" x14ac:dyDescent="0.25">
      <c r="A1412" t="s">
        <v>5471</v>
      </c>
      <c r="B1412" t="s">
        <v>39</v>
      </c>
      <c r="C1412" t="s">
        <v>179</v>
      </c>
      <c r="D1412" t="s">
        <v>52</v>
      </c>
      <c r="E1412">
        <v>283</v>
      </c>
      <c r="F1412" t="s">
        <v>1017</v>
      </c>
      <c r="G1412" t="s">
        <v>5470</v>
      </c>
      <c r="H1412" t="s">
        <v>32</v>
      </c>
      <c r="I1412" t="s">
        <v>28</v>
      </c>
      <c r="J1412" s="18">
        <v>0</v>
      </c>
      <c r="K1412" s="18">
        <v>0</v>
      </c>
      <c r="L1412" s="18">
        <v>0</v>
      </c>
      <c r="M1412" s="18">
        <v>0</v>
      </c>
      <c r="N1412" s="18">
        <v>0</v>
      </c>
      <c r="O1412" s="18">
        <v>0</v>
      </c>
    </row>
    <row r="1413" spans="1:15" x14ac:dyDescent="0.25">
      <c r="A1413" t="s">
        <v>5471</v>
      </c>
      <c r="B1413" t="s">
        <v>39</v>
      </c>
      <c r="C1413" t="s">
        <v>179</v>
      </c>
      <c r="D1413" t="s">
        <v>52</v>
      </c>
      <c r="E1413">
        <v>283</v>
      </c>
      <c r="F1413" t="s">
        <v>1017</v>
      </c>
      <c r="G1413" t="s">
        <v>43</v>
      </c>
      <c r="H1413" t="s">
        <v>46</v>
      </c>
      <c r="I1413" t="s">
        <v>28</v>
      </c>
      <c r="J1413" s="18">
        <v>81410.560000000012</v>
      </c>
      <c r="K1413" s="18">
        <v>5384.6153846153848</v>
      </c>
      <c r="L1413" s="18">
        <v>4550</v>
      </c>
      <c r="M1413" s="18">
        <v>1700</v>
      </c>
      <c r="N1413" s="18">
        <v>26297</v>
      </c>
      <c r="O1413" s="18">
        <v>43478.944615384615</v>
      </c>
    </row>
    <row r="1414" spans="1:15" x14ac:dyDescent="0.25">
      <c r="A1414" t="s">
        <v>5471</v>
      </c>
      <c r="B1414" t="s">
        <v>39</v>
      </c>
      <c r="C1414" t="s">
        <v>179</v>
      </c>
      <c r="D1414" t="s">
        <v>52</v>
      </c>
      <c r="E1414">
        <v>283</v>
      </c>
      <c r="F1414" t="s">
        <v>1017</v>
      </c>
      <c r="G1414" t="s">
        <v>43</v>
      </c>
      <c r="H1414" t="s">
        <v>32</v>
      </c>
      <c r="I1414" t="s">
        <v>28</v>
      </c>
      <c r="J1414" s="18">
        <v>48466.87999999999</v>
      </c>
      <c r="K1414" s="18">
        <v>7500</v>
      </c>
      <c r="L1414" s="18">
        <v>2450</v>
      </c>
      <c r="M1414" s="18">
        <v>220</v>
      </c>
      <c r="N1414" s="18">
        <v>12948</v>
      </c>
      <c r="O1414" s="18">
        <v>25348.879999999997</v>
      </c>
    </row>
    <row r="1415" spans="1:15" x14ac:dyDescent="0.25">
      <c r="A1415" t="s">
        <v>5471</v>
      </c>
      <c r="B1415" t="s">
        <v>39</v>
      </c>
      <c r="C1415" t="s">
        <v>179</v>
      </c>
      <c r="D1415" t="s">
        <v>52</v>
      </c>
      <c r="E1415">
        <v>283</v>
      </c>
      <c r="F1415" t="s">
        <v>1017</v>
      </c>
      <c r="G1415" t="s">
        <v>5472</v>
      </c>
      <c r="H1415" t="s">
        <v>32</v>
      </c>
      <c r="I1415" t="s">
        <v>28</v>
      </c>
      <c r="J1415" s="18">
        <v>-11316.9135483871</v>
      </c>
      <c r="K1415" s="18">
        <v>0</v>
      </c>
      <c r="L1415" s="18">
        <v>0</v>
      </c>
      <c r="M1415" s="18">
        <v>0</v>
      </c>
      <c r="N1415" s="18">
        <v>0</v>
      </c>
      <c r="O1415" s="18">
        <v>0</v>
      </c>
    </row>
    <row r="1416" spans="1:15" x14ac:dyDescent="0.25">
      <c r="A1416" t="s">
        <v>5471</v>
      </c>
      <c r="B1416" t="s">
        <v>39</v>
      </c>
      <c r="C1416" t="s">
        <v>179</v>
      </c>
      <c r="D1416" t="s">
        <v>52</v>
      </c>
      <c r="E1416">
        <v>283</v>
      </c>
      <c r="F1416" t="s">
        <v>1017</v>
      </c>
      <c r="G1416" t="s">
        <v>5476</v>
      </c>
      <c r="H1416" t="s">
        <v>32</v>
      </c>
      <c r="I1416" t="s">
        <v>28</v>
      </c>
      <c r="J1416" s="18">
        <v>0</v>
      </c>
      <c r="K1416" s="18">
        <v>0</v>
      </c>
      <c r="L1416" s="18">
        <v>0</v>
      </c>
      <c r="M1416" s="18">
        <v>0</v>
      </c>
      <c r="N1416" s="18">
        <v>0</v>
      </c>
      <c r="O1416" s="18">
        <v>0</v>
      </c>
    </row>
    <row r="1417" spans="1:15" x14ac:dyDescent="0.25">
      <c r="A1417" t="s">
        <v>5471</v>
      </c>
      <c r="B1417" t="s">
        <v>39</v>
      </c>
      <c r="C1417" t="s">
        <v>179</v>
      </c>
      <c r="D1417" t="s">
        <v>40</v>
      </c>
      <c r="E1417">
        <v>285</v>
      </c>
      <c r="F1417" t="s">
        <v>461</v>
      </c>
      <c r="G1417" t="s">
        <v>5470</v>
      </c>
      <c r="H1417" t="s">
        <v>32</v>
      </c>
      <c r="I1417" t="s">
        <v>37</v>
      </c>
      <c r="J1417" s="18">
        <v>0</v>
      </c>
      <c r="K1417" s="18">
        <v>0</v>
      </c>
      <c r="L1417" s="18">
        <v>0</v>
      </c>
      <c r="M1417" s="18">
        <v>0</v>
      </c>
      <c r="N1417" s="18">
        <v>0</v>
      </c>
      <c r="O1417" s="18">
        <v>0</v>
      </c>
    </row>
    <row r="1418" spans="1:15" x14ac:dyDescent="0.25">
      <c r="A1418" t="s">
        <v>5471</v>
      </c>
      <c r="B1418" t="s">
        <v>39</v>
      </c>
      <c r="C1418" t="s">
        <v>179</v>
      </c>
      <c r="D1418" t="s">
        <v>40</v>
      </c>
      <c r="E1418">
        <v>285</v>
      </c>
      <c r="F1418" t="s">
        <v>461</v>
      </c>
      <c r="G1418" t="s">
        <v>43</v>
      </c>
      <c r="H1418" t="s">
        <v>46</v>
      </c>
      <c r="I1418" t="s">
        <v>37</v>
      </c>
      <c r="J1418" s="18">
        <v>41795.824000000001</v>
      </c>
      <c r="K1418" s="18">
        <v>3538.4615384615381</v>
      </c>
      <c r="L1418" s="18">
        <v>4200</v>
      </c>
      <c r="M1418" s="18">
        <v>530</v>
      </c>
      <c r="N1418" s="18">
        <v>34273</v>
      </c>
      <c r="O1418" s="18">
        <v>-745.63753846154032</v>
      </c>
    </row>
    <row r="1419" spans="1:15" x14ac:dyDescent="0.25">
      <c r="A1419" t="s">
        <v>5471</v>
      </c>
      <c r="B1419" t="s">
        <v>39</v>
      </c>
      <c r="C1419" t="s">
        <v>179</v>
      </c>
      <c r="D1419" t="s">
        <v>40</v>
      </c>
      <c r="E1419">
        <v>285</v>
      </c>
      <c r="F1419" t="s">
        <v>461</v>
      </c>
      <c r="G1419" t="s">
        <v>43</v>
      </c>
      <c r="H1419" t="s">
        <v>32</v>
      </c>
      <c r="I1419" t="s">
        <v>37</v>
      </c>
      <c r="J1419" s="18">
        <v>39294.079999999994</v>
      </c>
      <c r="K1419" s="18">
        <v>18333.333333333332</v>
      </c>
      <c r="L1419" s="18">
        <v>3350</v>
      </c>
      <c r="M1419" s="18">
        <v>710</v>
      </c>
      <c r="N1419" s="18">
        <v>24070</v>
      </c>
      <c r="O1419" s="18">
        <v>-7169.253333333334</v>
      </c>
    </row>
    <row r="1420" spans="1:15" x14ac:dyDescent="0.25">
      <c r="A1420" t="s">
        <v>5471</v>
      </c>
      <c r="B1420" t="s">
        <v>39</v>
      </c>
      <c r="C1420" t="s">
        <v>179</v>
      </c>
      <c r="D1420" t="s">
        <v>40</v>
      </c>
      <c r="E1420">
        <v>285</v>
      </c>
      <c r="F1420" t="s">
        <v>461</v>
      </c>
      <c r="G1420" t="s">
        <v>5472</v>
      </c>
      <c r="H1420" t="s">
        <v>32</v>
      </c>
      <c r="I1420" t="s">
        <v>37</v>
      </c>
      <c r="J1420" s="18">
        <v>-6389.7011612903252</v>
      </c>
      <c r="K1420" s="18">
        <v>0</v>
      </c>
      <c r="L1420" s="18">
        <v>0</v>
      </c>
      <c r="M1420" s="18">
        <v>0</v>
      </c>
      <c r="N1420" s="18">
        <v>0</v>
      </c>
      <c r="O1420" s="18">
        <v>0</v>
      </c>
    </row>
    <row r="1421" spans="1:15" x14ac:dyDescent="0.25">
      <c r="A1421" t="s">
        <v>5471</v>
      </c>
      <c r="B1421" t="s">
        <v>39</v>
      </c>
      <c r="C1421" t="s">
        <v>179</v>
      </c>
      <c r="D1421" t="s">
        <v>40</v>
      </c>
      <c r="E1421">
        <v>285</v>
      </c>
      <c r="F1421" t="s">
        <v>461</v>
      </c>
      <c r="G1421" t="s">
        <v>5476</v>
      </c>
      <c r="H1421" t="s">
        <v>32</v>
      </c>
      <c r="I1421" t="s">
        <v>37</v>
      </c>
      <c r="J1421" s="18">
        <v>0</v>
      </c>
      <c r="K1421" s="18">
        <v>0</v>
      </c>
      <c r="L1421" s="18">
        <v>0</v>
      </c>
      <c r="M1421" s="18">
        <v>0</v>
      </c>
      <c r="N1421" s="18">
        <v>0</v>
      </c>
      <c r="O1421" s="18">
        <v>0</v>
      </c>
    </row>
    <row r="1422" spans="1:15" x14ac:dyDescent="0.25">
      <c r="A1422" t="s">
        <v>5471</v>
      </c>
      <c r="B1422" t="s">
        <v>39</v>
      </c>
      <c r="C1422" t="s">
        <v>179</v>
      </c>
      <c r="D1422" t="s">
        <v>76</v>
      </c>
      <c r="E1422">
        <v>284</v>
      </c>
      <c r="F1422" t="s">
        <v>178</v>
      </c>
      <c r="G1422" t="s">
        <v>5470</v>
      </c>
      <c r="H1422" t="s">
        <v>32</v>
      </c>
      <c r="I1422" t="s">
        <v>37</v>
      </c>
      <c r="J1422" s="18">
        <v>0</v>
      </c>
      <c r="K1422" s="18">
        <v>0</v>
      </c>
      <c r="L1422" s="18">
        <v>0</v>
      </c>
      <c r="M1422" s="18">
        <v>0</v>
      </c>
      <c r="N1422" s="18">
        <v>0</v>
      </c>
      <c r="O1422" s="18">
        <v>0</v>
      </c>
    </row>
    <row r="1423" spans="1:15" x14ac:dyDescent="0.25">
      <c r="A1423" t="s">
        <v>5471</v>
      </c>
      <c r="B1423" t="s">
        <v>39</v>
      </c>
      <c r="C1423" t="s">
        <v>179</v>
      </c>
      <c r="D1423" t="s">
        <v>76</v>
      </c>
      <c r="E1423">
        <v>284</v>
      </c>
      <c r="F1423" t="s">
        <v>178</v>
      </c>
      <c r="G1423" t="s">
        <v>43</v>
      </c>
      <c r="H1423" t="s">
        <v>46</v>
      </c>
      <c r="I1423" t="s">
        <v>37</v>
      </c>
      <c r="J1423" s="18">
        <v>23745.4</v>
      </c>
      <c r="K1423" s="18">
        <v>2153.8461538461538</v>
      </c>
      <c r="L1423" s="18">
        <v>1400</v>
      </c>
      <c r="M1423" s="18">
        <v>1010</v>
      </c>
      <c r="N1423" s="18">
        <v>6880</v>
      </c>
      <c r="O1423" s="18">
        <v>12301.553846153845</v>
      </c>
    </row>
    <row r="1424" spans="1:15" x14ac:dyDescent="0.25">
      <c r="A1424" t="s">
        <v>5471</v>
      </c>
      <c r="B1424" t="s">
        <v>39</v>
      </c>
      <c r="C1424" t="s">
        <v>179</v>
      </c>
      <c r="D1424" t="s">
        <v>76</v>
      </c>
      <c r="E1424">
        <v>284</v>
      </c>
      <c r="F1424" t="s">
        <v>178</v>
      </c>
      <c r="G1424" t="s">
        <v>43</v>
      </c>
      <c r="H1424" t="s">
        <v>32</v>
      </c>
      <c r="I1424" t="s">
        <v>37</v>
      </c>
      <c r="J1424" s="18">
        <v>14061.039999999999</v>
      </c>
      <c r="K1424" s="18">
        <v>11083.333333333334</v>
      </c>
      <c r="L1424" s="18">
        <v>1000</v>
      </c>
      <c r="M1424" s="18">
        <v>300</v>
      </c>
      <c r="N1424" s="18">
        <v>7040</v>
      </c>
      <c r="O1424" s="18">
        <v>-5362.2933333333358</v>
      </c>
    </row>
    <row r="1425" spans="1:15" x14ac:dyDescent="0.25">
      <c r="A1425" t="s">
        <v>5471</v>
      </c>
      <c r="B1425" t="s">
        <v>39</v>
      </c>
      <c r="C1425" t="s">
        <v>179</v>
      </c>
      <c r="D1425" t="s">
        <v>76</v>
      </c>
      <c r="E1425">
        <v>284</v>
      </c>
      <c r="F1425" t="s">
        <v>178</v>
      </c>
      <c r="G1425" t="s">
        <v>5472</v>
      </c>
      <c r="H1425" t="s">
        <v>32</v>
      </c>
      <c r="I1425" t="s">
        <v>37</v>
      </c>
      <c r="J1425" s="18">
        <v>-4065.8303225806462</v>
      </c>
      <c r="K1425" s="18">
        <v>0</v>
      </c>
      <c r="L1425" s="18">
        <v>0</v>
      </c>
      <c r="M1425" s="18">
        <v>0</v>
      </c>
      <c r="N1425" s="18">
        <v>0</v>
      </c>
      <c r="O1425" s="18">
        <v>0</v>
      </c>
    </row>
    <row r="1426" spans="1:15" x14ac:dyDescent="0.25">
      <c r="A1426" t="s">
        <v>5471</v>
      </c>
      <c r="B1426" t="s">
        <v>39</v>
      </c>
      <c r="C1426" t="s">
        <v>179</v>
      </c>
      <c r="D1426" t="s">
        <v>76</v>
      </c>
      <c r="E1426">
        <v>284</v>
      </c>
      <c r="F1426" t="s">
        <v>178</v>
      </c>
      <c r="G1426" t="s">
        <v>5476</v>
      </c>
      <c r="H1426" t="s">
        <v>32</v>
      </c>
      <c r="I1426" t="s">
        <v>37</v>
      </c>
      <c r="J1426" s="18">
        <v>0</v>
      </c>
      <c r="K1426" s="18">
        <v>0</v>
      </c>
      <c r="L1426" s="18">
        <v>0</v>
      </c>
      <c r="M1426" s="18">
        <v>0</v>
      </c>
      <c r="N1426" s="18">
        <v>0</v>
      </c>
      <c r="O1426" s="18">
        <v>0</v>
      </c>
    </row>
    <row r="1427" spans="1:15" x14ac:dyDescent="0.25">
      <c r="A1427" t="s">
        <v>5471</v>
      </c>
      <c r="B1427" t="s">
        <v>39</v>
      </c>
      <c r="C1427" t="s">
        <v>105</v>
      </c>
      <c r="D1427" t="s">
        <v>52</v>
      </c>
      <c r="E1427">
        <v>123</v>
      </c>
      <c r="F1427" t="s">
        <v>1015</v>
      </c>
      <c r="G1427" t="s">
        <v>5470</v>
      </c>
      <c r="H1427" t="s">
        <v>32</v>
      </c>
      <c r="I1427" t="s">
        <v>28</v>
      </c>
      <c r="J1427" s="18">
        <v>0</v>
      </c>
      <c r="K1427" s="18">
        <v>0</v>
      </c>
      <c r="L1427" s="18">
        <v>0</v>
      </c>
      <c r="M1427" s="18">
        <v>0</v>
      </c>
      <c r="N1427" s="18">
        <v>0</v>
      </c>
      <c r="O1427" s="18">
        <v>0</v>
      </c>
    </row>
    <row r="1428" spans="1:15" x14ac:dyDescent="0.25">
      <c r="A1428" t="s">
        <v>5471</v>
      </c>
      <c r="B1428" t="s">
        <v>39</v>
      </c>
      <c r="C1428" t="s">
        <v>105</v>
      </c>
      <c r="D1428" t="s">
        <v>52</v>
      </c>
      <c r="E1428">
        <v>123</v>
      </c>
      <c r="F1428" t="s">
        <v>1015</v>
      </c>
      <c r="G1428" t="s">
        <v>43</v>
      </c>
      <c r="H1428" t="s">
        <v>46</v>
      </c>
      <c r="I1428" t="s">
        <v>28</v>
      </c>
      <c r="J1428" s="18">
        <v>66184.800000000003</v>
      </c>
      <c r="K1428" s="18">
        <v>2846.1538461538462</v>
      </c>
      <c r="L1428" s="18">
        <v>2150</v>
      </c>
      <c r="M1428" s="18">
        <v>470</v>
      </c>
      <c r="N1428" s="18">
        <v>41118</v>
      </c>
      <c r="O1428" s="18">
        <v>19600.646153846152</v>
      </c>
    </row>
    <row r="1429" spans="1:15" x14ac:dyDescent="0.25">
      <c r="A1429" t="s">
        <v>5471</v>
      </c>
      <c r="B1429" t="s">
        <v>39</v>
      </c>
      <c r="C1429" t="s">
        <v>105</v>
      </c>
      <c r="D1429" t="s">
        <v>52</v>
      </c>
      <c r="E1429">
        <v>123</v>
      </c>
      <c r="F1429" t="s">
        <v>1015</v>
      </c>
      <c r="G1429" t="s">
        <v>43</v>
      </c>
      <c r="H1429" t="s">
        <v>32</v>
      </c>
      <c r="I1429" t="s">
        <v>28</v>
      </c>
      <c r="J1429" s="18">
        <v>60922.400000000001</v>
      </c>
      <c r="K1429" s="18">
        <v>10833.333333333334</v>
      </c>
      <c r="L1429" s="18">
        <v>1950</v>
      </c>
      <c r="M1429" s="18">
        <v>400</v>
      </c>
      <c r="N1429" s="18">
        <v>11674</v>
      </c>
      <c r="O1429" s="18">
        <v>36065.066666666666</v>
      </c>
    </row>
    <row r="1430" spans="1:15" x14ac:dyDescent="0.25">
      <c r="A1430" t="s">
        <v>5471</v>
      </c>
      <c r="B1430" t="s">
        <v>39</v>
      </c>
      <c r="C1430" t="s">
        <v>105</v>
      </c>
      <c r="D1430" t="s">
        <v>52</v>
      </c>
      <c r="E1430">
        <v>123</v>
      </c>
      <c r="F1430" t="s">
        <v>1015</v>
      </c>
      <c r="G1430" t="s">
        <v>5472</v>
      </c>
      <c r="H1430" t="s">
        <v>32</v>
      </c>
      <c r="I1430" t="s">
        <v>28</v>
      </c>
      <c r="J1430" s="18">
        <v>-13397.574193548391</v>
      </c>
      <c r="K1430" s="18">
        <v>0</v>
      </c>
      <c r="L1430" s="18">
        <v>0</v>
      </c>
      <c r="M1430" s="18">
        <v>0</v>
      </c>
      <c r="N1430" s="18">
        <v>0</v>
      </c>
      <c r="O1430" s="18">
        <v>0</v>
      </c>
    </row>
    <row r="1431" spans="1:15" x14ac:dyDescent="0.25">
      <c r="A1431" t="s">
        <v>5471</v>
      </c>
      <c r="B1431" t="s">
        <v>39</v>
      </c>
      <c r="C1431" t="s">
        <v>105</v>
      </c>
      <c r="D1431" t="s">
        <v>52</v>
      </c>
      <c r="E1431">
        <v>123</v>
      </c>
      <c r="F1431" t="s">
        <v>1015</v>
      </c>
      <c r="G1431" t="s">
        <v>5476</v>
      </c>
      <c r="H1431" t="s">
        <v>32</v>
      </c>
      <c r="I1431" t="s">
        <v>28</v>
      </c>
      <c r="J1431" s="18">
        <v>0</v>
      </c>
      <c r="K1431" s="18">
        <v>0</v>
      </c>
      <c r="L1431" s="18">
        <v>0</v>
      </c>
      <c r="M1431" s="18">
        <v>0</v>
      </c>
      <c r="N1431" s="18">
        <v>0</v>
      </c>
      <c r="O1431" s="18">
        <v>0</v>
      </c>
    </row>
    <row r="1432" spans="1:15" x14ac:dyDescent="0.25">
      <c r="A1432" t="s">
        <v>5471</v>
      </c>
      <c r="B1432" t="s">
        <v>39</v>
      </c>
      <c r="C1432" t="s">
        <v>105</v>
      </c>
      <c r="D1432" t="s">
        <v>40</v>
      </c>
      <c r="E1432">
        <v>125</v>
      </c>
      <c r="F1432" t="s">
        <v>1490</v>
      </c>
      <c r="G1432" t="s">
        <v>5470</v>
      </c>
      <c r="H1432" t="s">
        <v>32</v>
      </c>
      <c r="I1432" t="s">
        <v>37</v>
      </c>
      <c r="J1432" s="18">
        <v>0</v>
      </c>
      <c r="K1432" s="18">
        <v>0</v>
      </c>
      <c r="L1432" s="18">
        <v>0</v>
      </c>
      <c r="M1432" s="18">
        <v>0</v>
      </c>
      <c r="N1432" s="18">
        <v>0</v>
      </c>
      <c r="O1432" s="18">
        <v>0</v>
      </c>
    </row>
    <row r="1433" spans="1:15" x14ac:dyDescent="0.25">
      <c r="A1433" t="s">
        <v>5471</v>
      </c>
      <c r="B1433" t="s">
        <v>39</v>
      </c>
      <c r="C1433" t="s">
        <v>105</v>
      </c>
      <c r="D1433" t="s">
        <v>40</v>
      </c>
      <c r="E1433">
        <v>125</v>
      </c>
      <c r="F1433" t="s">
        <v>1490</v>
      </c>
      <c r="G1433" t="s">
        <v>43</v>
      </c>
      <c r="H1433" t="s">
        <v>46</v>
      </c>
      <c r="I1433" t="s">
        <v>37</v>
      </c>
      <c r="J1433" s="18">
        <v>39768.839999999997</v>
      </c>
      <c r="K1433" s="18">
        <v>2384.6153846153848</v>
      </c>
      <c r="L1433" s="18">
        <v>3800</v>
      </c>
      <c r="M1433" s="18">
        <v>1310</v>
      </c>
      <c r="N1433" s="18">
        <v>27353</v>
      </c>
      <c r="O1433" s="18">
        <v>4921.2246153846118</v>
      </c>
    </row>
    <row r="1434" spans="1:15" x14ac:dyDescent="0.25">
      <c r="A1434" t="s">
        <v>5471</v>
      </c>
      <c r="B1434" t="s">
        <v>39</v>
      </c>
      <c r="C1434" t="s">
        <v>105</v>
      </c>
      <c r="D1434" t="s">
        <v>40</v>
      </c>
      <c r="E1434">
        <v>125</v>
      </c>
      <c r="F1434" t="s">
        <v>1490</v>
      </c>
      <c r="G1434" t="s">
        <v>43</v>
      </c>
      <c r="H1434" t="s">
        <v>32</v>
      </c>
      <c r="I1434" t="s">
        <v>37</v>
      </c>
      <c r="J1434" s="18">
        <v>17255.52</v>
      </c>
      <c r="K1434" s="18">
        <v>11916.666666666668</v>
      </c>
      <c r="L1434" s="18">
        <v>700</v>
      </c>
      <c r="M1434" s="18">
        <v>0</v>
      </c>
      <c r="N1434" s="18">
        <v>0</v>
      </c>
      <c r="O1434" s="18">
        <v>4638.8533333333326</v>
      </c>
    </row>
    <row r="1435" spans="1:15" x14ac:dyDescent="0.25">
      <c r="A1435" t="s">
        <v>5471</v>
      </c>
      <c r="B1435" t="s">
        <v>39</v>
      </c>
      <c r="C1435" t="s">
        <v>105</v>
      </c>
      <c r="D1435" t="s">
        <v>40</v>
      </c>
      <c r="E1435">
        <v>125</v>
      </c>
      <c r="F1435" t="s">
        <v>1490</v>
      </c>
      <c r="G1435" t="s">
        <v>5472</v>
      </c>
      <c r="H1435" t="s">
        <v>32</v>
      </c>
      <c r="I1435" t="s">
        <v>37</v>
      </c>
      <c r="J1435" s="18">
        <v>-6026.4154838709692</v>
      </c>
      <c r="K1435" s="18">
        <v>0</v>
      </c>
      <c r="L1435" s="18">
        <v>0</v>
      </c>
      <c r="M1435" s="18">
        <v>0</v>
      </c>
      <c r="N1435" s="18">
        <v>0</v>
      </c>
      <c r="O1435" s="18">
        <v>0</v>
      </c>
    </row>
    <row r="1436" spans="1:15" x14ac:dyDescent="0.25">
      <c r="A1436" t="s">
        <v>5471</v>
      </c>
      <c r="B1436" t="s">
        <v>39</v>
      </c>
      <c r="C1436" t="s">
        <v>105</v>
      </c>
      <c r="D1436" t="s">
        <v>40</v>
      </c>
      <c r="E1436">
        <v>125</v>
      </c>
      <c r="F1436" t="s">
        <v>1490</v>
      </c>
      <c r="G1436" t="s">
        <v>5476</v>
      </c>
      <c r="H1436" t="s">
        <v>32</v>
      </c>
      <c r="I1436" t="s">
        <v>37</v>
      </c>
      <c r="J1436" s="18">
        <v>0</v>
      </c>
      <c r="K1436" s="18">
        <v>0</v>
      </c>
      <c r="L1436" s="18">
        <v>0</v>
      </c>
      <c r="M1436" s="18">
        <v>0</v>
      </c>
      <c r="N1436" s="18">
        <v>0</v>
      </c>
      <c r="O1436" s="18">
        <v>0</v>
      </c>
    </row>
    <row r="1437" spans="1:15" x14ac:dyDescent="0.25">
      <c r="A1437" t="s">
        <v>5471</v>
      </c>
      <c r="B1437" t="s">
        <v>39</v>
      </c>
      <c r="C1437" t="s">
        <v>105</v>
      </c>
      <c r="D1437" t="s">
        <v>76</v>
      </c>
      <c r="E1437">
        <v>124</v>
      </c>
      <c r="F1437" t="s">
        <v>104</v>
      </c>
      <c r="G1437" t="s">
        <v>5470</v>
      </c>
      <c r="H1437" t="s">
        <v>32</v>
      </c>
      <c r="I1437" t="s">
        <v>37</v>
      </c>
      <c r="J1437" s="18">
        <v>-51982.058499999992</v>
      </c>
      <c r="K1437" s="18">
        <v>0</v>
      </c>
      <c r="L1437" s="18">
        <v>0</v>
      </c>
      <c r="M1437" s="18">
        <v>0</v>
      </c>
      <c r="N1437" s="18">
        <v>0</v>
      </c>
      <c r="O1437" s="18">
        <v>0</v>
      </c>
    </row>
    <row r="1438" spans="1:15" x14ac:dyDescent="0.25">
      <c r="A1438" t="s">
        <v>5471</v>
      </c>
      <c r="B1438" t="s">
        <v>39</v>
      </c>
      <c r="C1438" t="s">
        <v>105</v>
      </c>
      <c r="D1438" t="s">
        <v>76</v>
      </c>
      <c r="E1438">
        <v>124</v>
      </c>
      <c r="F1438" t="s">
        <v>104</v>
      </c>
      <c r="G1438" t="s">
        <v>43</v>
      </c>
      <c r="H1438" t="s">
        <v>46</v>
      </c>
      <c r="I1438" t="s">
        <v>37</v>
      </c>
      <c r="J1438" s="18">
        <v>70373.099999999991</v>
      </c>
      <c r="K1438" s="18">
        <v>10769.230769230768</v>
      </c>
      <c r="L1438" s="18">
        <v>4750</v>
      </c>
      <c r="M1438" s="18">
        <v>1590</v>
      </c>
      <c r="N1438" s="18">
        <v>7636</v>
      </c>
      <c r="O1438" s="18">
        <v>45627.869230769225</v>
      </c>
    </row>
    <row r="1439" spans="1:15" x14ac:dyDescent="0.25">
      <c r="A1439" t="s">
        <v>5471</v>
      </c>
      <c r="B1439" t="s">
        <v>39</v>
      </c>
      <c r="C1439" t="s">
        <v>105</v>
      </c>
      <c r="D1439" t="s">
        <v>76</v>
      </c>
      <c r="E1439">
        <v>124</v>
      </c>
      <c r="F1439" t="s">
        <v>104</v>
      </c>
      <c r="G1439" t="s">
        <v>43</v>
      </c>
      <c r="H1439" t="s">
        <v>32</v>
      </c>
      <c r="I1439" t="s">
        <v>37</v>
      </c>
      <c r="J1439" s="18">
        <v>39226.5</v>
      </c>
      <c r="K1439" s="18">
        <v>22166.666666666668</v>
      </c>
      <c r="L1439" s="18">
        <v>1900</v>
      </c>
      <c r="M1439" s="18">
        <v>350</v>
      </c>
      <c r="N1439" s="18">
        <v>12358</v>
      </c>
      <c r="O1439" s="18">
        <v>2451.8333333333276</v>
      </c>
    </row>
    <row r="1440" spans="1:15" x14ac:dyDescent="0.25">
      <c r="A1440" t="s">
        <v>5471</v>
      </c>
      <c r="B1440" t="s">
        <v>39</v>
      </c>
      <c r="C1440" t="s">
        <v>105</v>
      </c>
      <c r="D1440" t="s">
        <v>76</v>
      </c>
      <c r="E1440">
        <v>124</v>
      </c>
      <c r="F1440" t="s">
        <v>104</v>
      </c>
      <c r="G1440" t="s">
        <v>5472</v>
      </c>
      <c r="H1440" t="s">
        <v>32</v>
      </c>
      <c r="I1440" t="s">
        <v>37</v>
      </c>
      <c r="J1440" s="18">
        <v>-13596.004838709679</v>
      </c>
      <c r="K1440" s="18">
        <v>0</v>
      </c>
      <c r="L1440" s="18">
        <v>0</v>
      </c>
      <c r="M1440" s="18">
        <v>0</v>
      </c>
      <c r="N1440" s="18">
        <v>0</v>
      </c>
      <c r="O1440" s="18">
        <v>0</v>
      </c>
    </row>
    <row r="1441" spans="1:15" x14ac:dyDescent="0.25">
      <c r="A1441" t="s">
        <v>5471</v>
      </c>
      <c r="B1441" t="s">
        <v>39</v>
      </c>
      <c r="C1441" t="s">
        <v>105</v>
      </c>
      <c r="D1441" t="s">
        <v>76</v>
      </c>
      <c r="E1441">
        <v>124</v>
      </c>
      <c r="F1441" t="s">
        <v>104</v>
      </c>
      <c r="G1441" t="s">
        <v>5476</v>
      </c>
      <c r="H1441" t="s">
        <v>32</v>
      </c>
      <c r="I1441" t="s">
        <v>37</v>
      </c>
      <c r="J1441" s="18">
        <v>0</v>
      </c>
      <c r="K1441" s="18">
        <v>0</v>
      </c>
      <c r="L1441" s="18">
        <v>0</v>
      </c>
      <c r="M1441" s="18">
        <v>0</v>
      </c>
      <c r="N1441" s="18">
        <v>0</v>
      </c>
      <c r="O1441" s="18">
        <v>0</v>
      </c>
    </row>
    <row r="1442" spans="1:15" x14ac:dyDescent="0.25">
      <c r="A1442" t="s">
        <v>5471</v>
      </c>
      <c r="B1442" t="s">
        <v>39</v>
      </c>
      <c r="C1442" t="s">
        <v>159</v>
      </c>
      <c r="D1442" t="s">
        <v>31</v>
      </c>
      <c r="E1442">
        <v>98</v>
      </c>
      <c r="F1442" t="s">
        <v>995</v>
      </c>
      <c r="G1442" t="s">
        <v>5470</v>
      </c>
      <c r="H1442" t="s">
        <v>32</v>
      </c>
      <c r="I1442" t="s">
        <v>28</v>
      </c>
      <c r="J1442" s="18">
        <v>0</v>
      </c>
      <c r="K1442" s="18">
        <v>0</v>
      </c>
      <c r="L1442" s="18">
        <v>0</v>
      </c>
      <c r="M1442" s="18">
        <v>0</v>
      </c>
      <c r="N1442" s="18">
        <v>0</v>
      </c>
      <c r="O1442" s="18">
        <v>0</v>
      </c>
    </row>
    <row r="1443" spans="1:15" x14ac:dyDescent="0.25">
      <c r="A1443" t="s">
        <v>5471</v>
      </c>
      <c r="B1443" t="s">
        <v>39</v>
      </c>
      <c r="C1443" t="s">
        <v>159</v>
      </c>
      <c r="D1443" t="s">
        <v>31</v>
      </c>
      <c r="E1443">
        <v>98</v>
      </c>
      <c r="F1443" t="s">
        <v>995</v>
      </c>
      <c r="G1443" t="s">
        <v>43</v>
      </c>
      <c r="H1443" t="s">
        <v>46</v>
      </c>
      <c r="I1443" t="s">
        <v>28</v>
      </c>
      <c r="J1443" s="18">
        <v>47122.559999999998</v>
      </c>
      <c r="K1443" s="18">
        <v>4153.8461538461534</v>
      </c>
      <c r="L1443" s="18">
        <v>2650</v>
      </c>
      <c r="M1443" s="18">
        <v>160</v>
      </c>
      <c r="N1443" s="18">
        <v>7661</v>
      </c>
      <c r="O1443" s="18">
        <v>32497.713846153842</v>
      </c>
    </row>
    <row r="1444" spans="1:15" x14ac:dyDescent="0.25">
      <c r="A1444" t="s">
        <v>5471</v>
      </c>
      <c r="B1444" t="s">
        <v>39</v>
      </c>
      <c r="C1444" t="s">
        <v>159</v>
      </c>
      <c r="D1444" t="s">
        <v>31</v>
      </c>
      <c r="E1444">
        <v>98</v>
      </c>
      <c r="F1444" t="s">
        <v>995</v>
      </c>
      <c r="G1444" t="s">
        <v>43</v>
      </c>
      <c r="H1444" t="s">
        <v>32</v>
      </c>
      <c r="I1444" t="s">
        <v>28</v>
      </c>
      <c r="J1444" s="18">
        <v>81252.479999999996</v>
      </c>
      <c r="K1444" s="18">
        <v>6250</v>
      </c>
      <c r="L1444" s="18">
        <v>3700</v>
      </c>
      <c r="M1444" s="18">
        <v>770</v>
      </c>
      <c r="N1444" s="18">
        <v>43545</v>
      </c>
      <c r="O1444" s="18">
        <v>26987.48</v>
      </c>
    </row>
    <row r="1445" spans="1:15" x14ac:dyDescent="0.25">
      <c r="A1445" t="s">
        <v>5471</v>
      </c>
      <c r="B1445" t="s">
        <v>39</v>
      </c>
      <c r="C1445" t="s">
        <v>159</v>
      </c>
      <c r="D1445" t="s">
        <v>31</v>
      </c>
      <c r="E1445">
        <v>98</v>
      </c>
      <c r="F1445" t="s">
        <v>995</v>
      </c>
      <c r="G1445" t="s">
        <v>5472</v>
      </c>
      <c r="H1445" t="s">
        <v>32</v>
      </c>
      <c r="I1445" t="s">
        <v>28</v>
      </c>
      <c r="J1445" s="18">
        <v>-13418.012903225812</v>
      </c>
      <c r="K1445" s="18">
        <v>0</v>
      </c>
      <c r="L1445" s="18">
        <v>0</v>
      </c>
      <c r="M1445" s="18">
        <v>0</v>
      </c>
      <c r="N1445" s="18">
        <v>0</v>
      </c>
      <c r="O1445" s="18">
        <v>0</v>
      </c>
    </row>
    <row r="1446" spans="1:15" x14ac:dyDescent="0.25">
      <c r="A1446" t="s">
        <v>5471</v>
      </c>
      <c r="B1446" t="s">
        <v>39</v>
      </c>
      <c r="C1446" t="s">
        <v>159</v>
      </c>
      <c r="D1446" t="s">
        <v>31</v>
      </c>
      <c r="E1446">
        <v>98</v>
      </c>
      <c r="F1446" t="s">
        <v>995</v>
      </c>
      <c r="G1446" t="s">
        <v>5476</v>
      </c>
      <c r="H1446" t="s">
        <v>32</v>
      </c>
      <c r="I1446" t="s">
        <v>28</v>
      </c>
      <c r="J1446" s="18">
        <v>0</v>
      </c>
      <c r="K1446" s="18">
        <v>0</v>
      </c>
      <c r="L1446" s="18">
        <v>0</v>
      </c>
      <c r="M1446" s="18">
        <v>0</v>
      </c>
      <c r="N1446" s="18">
        <v>0</v>
      </c>
      <c r="O1446" s="18">
        <v>0</v>
      </c>
    </row>
    <row r="1447" spans="1:15" x14ac:dyDescent="0.25">
      <c r="A1447" t="s">
        <v>5471</v>
      </c>
      <c r="B1447" t="s">
        <v>39</v>
      </c>
      <c r="C1447" t="s">
        <v>159</v>
      </c>
      <c r="D1447" t="s">
        <v>52</v>
      </c>
      <c r="E1447">
        <v>99</v>
      </c>
      <c r="F1447" t="s">
        <v>354</v>
      </c>
      <c r="G1447" t="s">
        <v>5470</v>
      </c>
      <c r="H1447" t="s">
        <v>32</v>
      </c>
      <c r="I1447" t="s">
        <v>37</v>
      </c>
      <c r="J1447" s="18">
        <v>0</v>
      </c>
      <c r="K1447" s="18">
        <v>0</v>
      </c>
      <c r="L1447" s="18">
        <v>0</v>
      </c>
      <c r="M1447" s="18">
        <v>0</v>
      </c>
      <c r="N1447" s="18">
        <v>0</v>
      </c>
      <c r="O1447" s="18">
        <v>0</v>
      </c>
    </row>
    <row r="1448" spans="1:15" x14ac:dyDescent="0.25">
      <c r="A1448" t="s">
        <v>5471</v>
      </c>
      <c r="B1448" t="s">
        <v>39</v>
      </c>
      <c r="C1448" t="s">
        <v>159</v>
      </c>
      <c r="D1448" t="s">
        <v>52</v>
      </c>
      <c r="E1448">
        <v>99</v>
      </c>
      <c r="F1448" t="s">
        <v>354</v>
      </c>
      <c r="G1448" t="s">
        <v>43</v>
      </c>
      <c r="H1448" t="s">
        <v>46</v>
      </c>
      <c r="I1448" t="s">
        <v>37</v>
      </c>
      <c r="J1448" s="18">
        <v>75325.8</v>
      </c>
      <c r="K1448" s="18">
        <v>8461.538461538461</v>
      </c>
      <c r="L1448" s="18">
        <v>4700</v>
      </c>
      <c r="M1448" s="18">
        <v>2060</v>
      </c>
      <c r="N1448" s="18">
        <v>14276</v>
      </c>
      <c r="O1448" s="18">
        <v>45828.261538461549</v>
      </c>
    </row>
    <row r="1449" spans="1:15" x14ac:dyDescent="0.25">
      <c r="A1449" t="s">
        <v>5471</v>
      </c>
      <c r="B1449" t="s">
        <v>39</v>
      </c>
      <c r="C1449" t="s">
        <v>159</v>
      </c>
      <c r="D1449" t="s">
        <v>52</v>
      </c>
      <c r="E1449">
        <v>99</v>
      </c>
      <c r="F1449" t="s">
        <v>354</v>
      </c>
      <c r="G1449" t="s">
        <v>43</v>
      </c>
      <c r="H1449" t="s">
        <v>32</v>
      </c>
      <c r="I1449" t="s">
        <v>37</v>
      </c>
      <c r="J1449" s="18">
        <v>25150.817999999999</v>
      </c>
      <c r="K1449" s="18">
        <v>17333.333333333336</v>
      </c>
      <c r="L1449" s="18">
        <v>500</v>
      </c>
      <c r="M1449" s="18">
        <v>300</v>
      </c>
      <c r="N1449" s="18">
        <v>0</v>
      </c>
      <c r="O1449" s="18">
        <v>7017.4846666666663</v>
      </c>
    </row>
    <row r="1450" spans="1:15" x14ac:dyDescent="0.25">
      <c r="A1450" t="s">
        <v>5471</v>
      </c>
      <c r="B1450" t="s">
        <v>39</v>
      </c>
      <c r="C1450" t="s">
        <v>159</v>
      </c>
      <c r="D1450" t="s">
        <v>52</v>
      </c>
      <c r="E1450">
        <v>99</v>
      </c>
      <c r="F1450" t="s">
        <v>354</v>
      </c>
      <c r="G1450" t="s">
        <v>5472</v>
      </c>
      <c r="H1450" t="s">
        <v>32</v>
      </c>
      <c r="I1450" t="s">
        <v>37</v>
      </c>
      <c r="J1450" s="18">
        <v>-7385.6054516129061</v>
      </c>
      <c r="K1450" s="18">
        <v>0</v>
      </c>
      <c r="L1450" s="18">
        <v>0</v>
      </c>
      <c r="M1450" s="18">
        <v>0</v>
      </c>
      <c r="N1450" s="18">
        <v>0</v>
      </c>
      <c r="O1450" s="18">
        <v>0</v>
      </c>
    </row>
    <row r="1451" spans="1:15" x14ac:dyDescent="0.25">
      <c r="A1451" t="s">
        <v>5471</v>
      </c>
      <c r="B1451" t="s">
        <v>39</v>
      </c>
      <c r="C1451" t="s">
        <v>159</v>
      </c>
      <c r="D1451" t="s">
        <v>52</v>
      </c>
      <c r="E1451">
        <v>99</v>
      </c>
      <c r="F1451" t="s">
        <v>354</v>
      </c>
      <c r="G1451" t="s">
        <v>5476</v>
      </c>
      <c r="H1451" t="s">
        <v>32</v>
      </c>
      <c r="I1451" t="s">
        <v>37</v>
      </c>
      <c r="J1451" s="18">
        <v>0</v>
      </c>
      <c r="K1451" s="18">
        <v>0</v>
      </c>
      <c r="L1451" s="18">
        <v>0</v>
      </c>
      <c r="M1451" s="18">
        <v>0</v>
      </c>
      <c r="N1451" s="18">
        <v>0</v>
      </c>
      <c r="O1451" s="18">
        <v>0</v>
      </c>
    </row>
    <row r="1452" spans="1:15" x14ac:dyDescent="0.25">
      <c r="A1452" t="s">
        <v>5471</v>
      </c>
      <c r="B1452" t="s">
        <v>39</v>
      </c>
      <c r="C1452" t="s">
        <v>159</v>
      </c>
      <c r="D1452" t="s">
        <v>40</v>
      </c>
      <c r="E1452">
        <v>101</v>
      </c>
      <c r="F1452" t="s">
        <v>595</v>
      </c>
      <c r="G1452" t="s">
        <v>5470</v>
      </c>
      <c r="H1452" t="s">
        <v>32</v>
      </c>
      <c r="I1452" t="s">
        <v>28</v>
      </c>
      <c r="J1452" s="18">
        <v>0</v>
      </c>
      <c r="K1452" s="18">
        <v>0</v>
      </c>
      <c r="L1452" s="18">
        <v>0</v>
      </c>
      <c r="M1452" s="18">
        <v>0</v>
      </c>
      <c r="N1452" s="18">
        <v>0</v>
      </c>
      <c r="O1452" s="18">
        <v>0</v>
      </c>
    </row>
    <row r="1453" spans="1:15" x14ac:dyDescent="0.25">
      <c r="A1453" t="s">
        <v>5471</v>
      </c>
      <c r="B1453" t="s">
        <v>39</v>
      </c>
      <c r="C1453" t="s">
        <v>159</v>
      </c>
      <c r="D1453" t="s">
        <v>40</v>
      </c>
      <c r="E1453">
        <v>101</v>
      </c>
      <c r="F1453" t="s">
        <v>595</v>
      </c>
      <c r="G1453" t="s">
        <v>43</v>
      </c>
      <c r="H1453" t="s">
        <v>46</v>
      </c>
      <c r="I1453" t="s">
        <v>28</v>
      </c>
      <c r="J1453" s="18">
        <v>47445.760000000002</v>
      </c>
      <c r="K1453" s="18">
        <v>3153.8461538461538</v>
      </c>
      <c r="L1453" s="18">
        <v>3200</v>
      </c>
      <c r="M1453" s="18">
        <v>960</v>
      </c>
      <c r="N1453" s="18">
        <v>20912</v>
      </c>
      <c r="O1453" s="18">
        <v>19219.913846153846</v>
      </c>
    </row>
    <row r="1454" spans="1:15" x14ac:dyDescent="0.25">
      <c r="A1454" t="s">
        <v>5471</v>
      </c>
      <c r="B1454" t="s">
        <v>39</v>
      </c>
      <c r="C1454" t="s">
        <v>159</v>
      </c>
      <c r="D1454" t="s">
        <v>40</v>
      </c>
      <c r="E1454">
        <v>101</v>
      </c>
      <c r="F1454" t="s">
        <v>595</v>
      </c>
      <c r="G1454" t="s">
        <v>43</v>
      </c>
      <c r="H1454" t="s">
        <v>32</v>
      </c>
      <c r="I1454" t="s">
        <v>28</v>
      </c>
      <c r="J1454" s="18">
        <v>48350.720000000001</v>
      </c>
      <c r="K1454" s="18">
        <v>13166.666666666668</v>
      </c>
      <c r="L1454" s="18">
        <v>1650</v>
      </c>
      <c r="M1454" s="18">
        <v>120</v>
      </c>
      <c r="N1454" s="18">
        <v>34903</v>
      </c>
      <c r="O1454" s="18">
        <v>-1488.946666666664</v>
      </c>
    </row>
    <row r="1455" spans="1:15" x14ac:dyDescent="0.25">
      <c r="A1455" t="s">
        <v>5471</v>
      </c>
      <c r="B1455" t="s">
        <v>39</v>
      </c>
      <c r="C1455" t="s">
        <v>159</v>
      </c>
      <c r="D1455" t="s">
        <v>40</v>
      </c>
      <c r="E1455">
        <v>101</v>
      </c>
      <c r="F1455" t="s">
        <v>595</v>
      </c>
      <c r="G1455" t="s">
        <v>5472</v>
      </c>
      <c r="H1455" t="s">
        <v>32</v>
      </c>
      <c r="I1455" t="s">
        <v>28</v>
      </c>
      <c r="J1455" s="18">
        <v>-12711.143225806456</v>
      </c>
      <c r="K1455" s="18">
        <v>0</v>
      </c>
      <c r="L1455" s="18">
        <v>0</v>
      </c>
      <c r="M1455" s="18">
        <v>0</v>
      </c>
      <c r="N1455" s="18">
        <v>0</v>
      </c>
      <c r="O1455" s="18">
        <v>0</v>
      </c>
    </row>
    <row r="1456" spans="1:15" x14ac:dyDescent="0.25">
      <c r="A1456" t="s">
        <v>5471</v>
      </c>
      <c r="B1456" t="s">
        <v>39</v>
      </c>
      <c r="C1456" t="s">
        <v>159</v>
      </c>
      <c r="D1456" t="s">
        <v>40</v>
      </c>
      <c r="E1456">
        <v>101</v>
      </c>
      <c r="F1456" t="s">
        <v>595</v>
      </c>
      <c r="G1456" t="s">
        <v>5476</v>
      </c>
      <c r="H1456" t="s">
        <v>32</v>
      </c>
      <c r="I1456" t="s">
        <v>28</v>
      </c>
      <c r="J1456" s="18">
        <v>63047.270400000001</v>
      </c>
      <c r="K1456" s="18">
        <v>0</v>
      </c>
      <c r="L1456" s="18">
        <v>0</v>
      </c>
      <c r="M1456" s="18">
        <v>0</v>
      </c>
      <c r="N1456" s="18">
        <v>0</v>
      </c>
      <c r="O1456" s="18">
        <v>0</v>
      </c>
    </row>
    <row r="1457" spans="1:15" x14ac:dyDescent="0.25">
      <c r="A1457" t="s">
        <v>5471</v>
      </c>
      <c r="B1457" t="s">
        <v>39</v>
      </c>
      <c r="C1457" t="s">
        <v>159</v>
      </c>
      <c r="D1457" t="s">
        <v>76</v>
      </c>
      <c r="E1457">
        <v>100</v>
      </c>
      <c r="F1457" t="s">
        <v>158</v>
      </c>
      <c r="G1457" t="s">
        <v>5470</v>
      </c>
      <c r="H1457" t="s">
        <v>32</v>
      </c>
      <c r="I1457" t="s">
        <v>28</v>
      </c>
      <c r="J1457" s="18">
        <v>0</v>
      </c>
      <c r="K1457" s="18">
        <v>0</v>
      </c>
      <c r="L1457" s="18">
        <v>0</v>
      </c>
      <c r="M1457" s="18">
        <v>0</v>
      </c>
      <c r="N1457" s="18">
        <v>0</v>
      </c>
      <c r="O1457" s="18">
        <v>0</v>
      </c>
    </row>
    <row r="1458" spans="1:15" x14ac:dyDescent="0.25">
      <c r="A1458" t="s">
        <v>5471</v>
      </c>
      <c r="B1458" t="s">
        <v>39</v>
      </c>
      <c r="C1458" t="s">
        <v>159</v>
      </c>
      <c r="D1458" t="s">
        <v>76</v>
      </c>
      <c r="E1458">
        <v>100</v>
      </c>
      <c r="F1458" t="s">
        <v>158</v>
      </c>
      <c r="G1458" t="s">
        <v>43</v>
      </c>
      <c r="H1458" t="s">
        <v>46</v>
      </c>
      <c r="I1458" t="s">
        <v>28</v>
      </c>
      <c r="J1458" s="18">
        <v>47187.200000000004</v>
      </c>
      <c r="K1458" s="18">
        <v>4076.9230769230771</v>
      </c>
      <c r="L1458" s="18">
        <v>2450</v>
      </c>
      <c r="M1458" s="18">
        <v>860</v>
      </c>
      <c r="N1458" s="18">
        <v>16318</v>
      </c>
      <c r="O1458" s="18">
        <v>23482.276923076923</v>
      </c>
    </row>
    <row r="1459" spans="1:15" x14ac:dyDescent="0.25">
      <c r="A1459" t="s">
        <v>5471</v>
      </c>
      <c r="B1459" t="s">
        <v>39</v>
      </c>
      <c r="C1459" t="s">
        <v>159</v>
      </c>
      <c r="D1459" t="s">
        <v>76</v>
      </c>
      <c r="E1459">
        <v>100</v>
      </c>
      <c r="F1459" t="s">
        <v>158</v>
      </c>
      <c r="G1459" t="s">
        <v>43</v>
      </c>
      <c r="H1459" t="s">
        <v>32</v>
      </c>
      <c r="I1459" t="s">
        <v>28</v>
      </c>
      <c r="J1459" s="18">
        <v>53166.399999999994</v>
      </c>
      <c r="K1459" s="18">
        <v>13750</v>
      </c>
      <c r="L1459" s="18">
        <v>200</v>
      </c>
      <c r="M1459" s="18">
        <v>370</v>
      </c>
      <c r="N1459" s="18">
        <v>20562</v>
      </c>
      <c r="O1459" s="18">
        <v>18284.400000000001</v>
      </c>
    </row>
    <row r="1460" spans="1:15" x14ac:dyDescent="0.25">
      <c r="A1460" t="s">
        <v>5471</v>
      </c>
      <c r="B1460" t="s">
        <v>39</v>
      </c>
      <c r="C1460" t="s">
        <v>159</v>
      </c>
      <c r="D1460" t="s">
        <v>76</v>
      </c>
      <c r="E1460">
        <v>100</v>
      </c>
      <c r="F1460" t="s">
        <v>158</v>
      </c>
      <c r="G1460" t="s">
        <v>5472</v>
      </c>
      <c r="H1460" t="s">
        <v>32</v>
      </c>
      <c r="I1460" t="s">
        <v>28</v>
      </c>
      <c r="J1460" s="18">
        <v>-7584.77419354839</v>
      </c>
      <c r="K1460" s="18">
        <v>0</v>
      </c>
      <c r="L1460" s="18">
        <v>0</v>
      </c>
      <c r="M1460" s="18">
        <v>0</v>
      </c>
      <c r="N1460" s="18">
        <v>0</v>
      </c>
      <c r="O1460" s="18">
        <v>0</v>
      </c>
    </row>
    <row r="1461" spans="1:15" x14ac:dyDescent="0.25">
      <c r="A1461" t="s">
        <v>5471</v>
      </c>
      <c r="B1461" t="s">
        <v>39</v>
      </c>
      <c r="C1461" t="s">
        <v>159</v>
      </c>
      <c r="D1461" t="s">
        <v>76</v>
      </c>
      <c r="E1461">
        <v>100</v>
      </c>
      <c r="F1461" t="s">
        <v>158</v>
      </c>
      <c r="G1461" t="s">
        <v>5476</v>
      </c>
      <c r="H1461" t="s">
        <v>32</v>
      </c>
      <c r="I1461" t="s">
        <v>28</v>
      </c>
      <c r="J1461" s="18">
        <v>0</v>
      </c>
      <c r="K1461" s="18">
        <v>0</v>
      </c>
      <c r="L1461" s="18">
        <v>0</v>
      </c>
      <c r="M1461" s="18">
        <v>0</v>
      </c>
      <c r="N1461" s="18">
        <v>0</v>
      </c>
      <c r="O1461" s="18">
        <v>0</v>
      </c>
    </row>
    <row r="1462" spans="1:15" x14ac:dyDescent="0.25">
      <c r="A1462" t="s">
        <v>5471</v>
      </c>
      <c r="B1462" t="s">
        <v>39</v>
      </c>
      <c r="C1462" t="s">
        <v>198</v>
      </c>
      <c r="D1462" t="s">
        <v>31</v>
      </c>
      <c r="E1462">
        <v>220</v>
      </c>
      <c r="F1462" t="s">
        <v>1127</v>
      </c>
      <c r="G1462" t="s">
        <v>5470</v>
      </c>
      <c r="H1462" t="s">
        <v>32</v>
      </c>
      <c r="I1462" t="s">
        <v>28</v>
      </c>
      <c r="J1462" s="18">
        <v>0</v>
      </c>
      <c r="K1462" s="18">
        <v>0</v>
      </c>
      <c r="L1462" s="18">
        <v>0</v>
      </c>
      <c r="M1462" s="18">
        <v>0</v>
      </c>
      <c r="N1462" s="18">
        <v>0</v>
      </c>
      <c r="O1462" s="18">
        <v>0</v>
      </c>
    </row>
    <row r="1463" spans="1:15" x14ac:dyDescent="0.25">
      <c r="A1463" t="s">
        <v>5471</v>
      </c>
      <c r="B1463" t="s">
        <v>39</v>
      </c>
      <c r="C1463" t="s">
        <v>198</v>
      </c>
      <c r="D1463" t="s">
        <v>31</v>
      </c>
      <c r="E1463">
        <v>220</v>
      </c>
      <c r="F1463" t="s">
        <v>1127</v>
      </c>
      <c r="G1463" t="s">
        <v>43</v>
      </c>
      <c r="H1463" t="s">
        <v>46</v>
      </c>
      <c r="I1463" t="s">
        <v>28</v>
      </c>
      <c r="J1463" s="18">
        <v>38419.199999999997</v>
      </c>
      <c r="K1463" s="18">
        <v>1615.3846153846152</v>
      </c>
      <c r="L1463" s="18">
        <v>2750</v>
      </c>
      <c r="M1463" s="18">
        <v>370</v>
      </c>
      <c r="N1463" s="18">
        <v>15708</v>
      </c>
      <c r="O1463" s="18">
        <v>17975.815384615384</v>
      </c>
    </row>
    <row r="1464" spans="1:15" x14ac:dyDescent="0.25">
      <c r="A1464" t="s">
        <v>5471</v>
      </c>
      <c r="B1464" t="s">
        <v>39</v>
      </c>
      <c r="C1464" t="s">
        <v>198</v>
      </c>
      <c r="D1464" t="s">
        <v>31</v>
      </c>
      <c r="E1464">
        <v>220</v>
      </c>
      <c r="F1464" t="s">
        <v>1127</v>
      </c>
      <c r="G1464" t="s">
        <v>43</v>
      </c>
      <c r="H1464" t="s">
        <v>32</v>
      </c>
      <c r="I1464" t="s">
        <v>28</v>
      </c>
      <c r="J1464" s="18">
        <v>61971.839999999997</v>
      </c>
      <c r="K1464" s="18">
        <v>10833.333333333334</v>
      </c>
      <c r="L1464" s="18">
        <v>2700</v>
      </c>
      <c r="M1464" s="18">
        <v>850</v>
      </c>
      <c r="N1464" s="18">
        <v>19077</v>
      </c>
      <c r="O1464" s="18">
        <v>28511.506666666661</v>
      </c>
    </row>
    <row r="1465" spans="1:15" x14ac:dyDescent="0.25">
      <c r="A1465" t="s">
        <v>5471</v>
      </c>
      <c r="B1465" t="s">
        <v>39</v>
      </c>
      <c r="C1465" t="s">
        <v>198</v>
      </c>
      <c r="D1465" t="s">
        <v>31</v>
      </c>
      <c r="E1465">
        <v>220</v>
      </c>
      <c r="F1465" t="s">
        <v>1127</v>
      </c>
      <c r="G1465" t="s">
        <v>5472</v>
      </c>
      <c r="H1465" t="s">
        <v>32</v>
      </c>
      <c r="I1465" t="s">
        <v>28</v>
      </c>
      <c r="J1465" s="18">
        <v>-13061.450322580649</v>
      </c>
      <c r="K1465" s="18">
        <v>0</v>
      </c>
      <c r="L1465" s="18">
        <v>0</v>
      </c>
      <c r="M1465" s="18">
        <v>0</v>
      </c>
      <c r="N1465" s="18">
        <v>0</v>
      </c>
      <c r="O1465" s="18">
        <v>0</v>
      </c>
    </row>
    <row r="1466" spans="1:15" x14ac:dyDescent="0.25">
      <c r="A1466" t="s">
        <v>5471</v>
      </c>
      <c r="B1466" t="s">
        <v>39</v>
      </c>
      <c r="C1466" t="s">
        <v>198</v>
      </c>
      <c r="D1466" t="s">
        <v>31</v>
      </c>
      <c r="E1466">
        <v>220</v>
      </c>
      <c r="F1466" t="s">
        <v>1127</v>
      </c>
      <c r="G1466" t="s">
        <v>5476</v>
      </c>
      <c r="H1466" t="s">
        <v>32</v>
      </c>
      <c r="I1466" t="s">
        <v>28</v>
      </c>
      <c r="J1466" s="18">
        <v>0</v>
      </c>
      <c r="K1466" s="18">
        <v>0</v>
      </c>
      <c r="L1466" s="18">
        <v>0</v>
      </c>
      <c r="M1466" s="18">
        <v>0</v>
      </c>
      <c r="N1466" s="18">
        <v>0</v>
      </c>
      <c r="O1466" s="18">
        <v>0</v>
      </c>
    </row>
    <row r="1467" spans="1:15" x14ac:dyDescent="0.25">
      <c r="A1467" t="s">
        <v>5471</v>
      </c>
      <c r="B1467" t="s">
        <v>39</v>
      </c>
      <c r="C1467" t="s">
        <v>198</v>
      </c>
      <c r="D1467" t="s">
        <v>86</v>
      </c>
      <c r="E1467">
        <v>219</v>
      </c>
      <c r="F1467" t="s">
        <v>197</v>
      </c>
      <c r="G1467" t="s">
        <v>5470</v>
      </c>
      <c r="H1467" t="s">
        <v>32</v>
      </c>
      <c r="I1467" t="s">
        <v>28</v>
      </c>
      <c r="J1467" s="18">
        <v>0</v>
      </c>
      <c r="K1467" s="18">
        <v>0</v>
      </c>
      <c r="L1467" s="18">
        <v>0</v>
      </c>
      <c r="M1467" s="18">
        <v>0</v>
      </c>
      <c r="N1467" s="18">
        <v>0</v>
      </c>
      <c r="O1467" s="18">
        <v>0</v>
      </c>
    </row>
    <row r="1468" spans="1:15" x14ac:dyDescent="0.25">
      <c r="A1468" t="s">
        <v>5471</v>
      </c>
      <c r="B1468" t="s">
        <v>39</v>
      </c>
      <c r="C1468" t="s">
        <v>198</v>
      </c>
      <c r="D1468" t="s">
        <v>86</v>
      </c>
      <c r="E1468">
        <v>219</v>
      </c>
      <c r="F1468" t="s">
        <v>197</v>
      </c>
      <c r="G1468" t="s">
        <v>43</v>
      </c>
      <c r="H1468" t="s">
        <v>46</v>
      </c>
      <c r="I1468" t="s">
        <v>28</v>
      </c>
      <c r="J1468" s="18">
        <v>46980.000000000007</v>
      </c>
      <c r="K1468" s="18">
        <v>8153.8461538461543</v>
      </c>
      <c r="L1468" s="18">
        <v>5200</v>
      </c>
      <c r="M1468" s="18">
        <v>1320</v>
      </c>
      <c r="N1468" s="18">
        <v>0</v>
      </c>
      <c r="O1468" s="18">
        <v>32306.153846153848</v>
      </c>
    </row>
    <row r="1469" spans="1:15" x14ac:dyDescent="0.25">
      <c r="A1469" t="s">
        <v>5471</v>
      </c>
      <c r="B1469" t="s">
        <v>39</v>
      </c>
      <c r="C1469" t="s">
        <v>198</v>
      </c>
      <c r="D1469" t="s">
        <v>86</v>
      </c>
      <c r="E1469">
        <v>219</v>
      </c>
      <c r="F1469" t="s">
        <v>197</v>
      </c>
      <c r="G1469" t="s">
        <v>43</v>
      </c>
      <c r="H1469" t="s">
        <v>32</v>
      </c>
      <c r="I1469" t="s">
        <v>28</v>
      </c>
      <c r="J1469" s="18">
        <v>39839.039999999994</v>
      </c>
      <c r="K1469" s="18">
        <v>18166.666666666668</v>
      </c>
      <c r="L1469" s="18">
        <v>1350</v>
      </c>
      <c r="M1469" s="18">
        <v>560</v>
      </c>
      <c r="N1469" s="18">
        <v>12096</v>
      </c>
      <c r="O1469" s="18">
        <v>7666.373333333333</v>
      </c>
    </row>
    <row r="1470" spans="1:15" x14ac:dyDescent="0.25">
      <c r="A1470" t="s">
        <v>5471</v>
      </c>
      <c r="B1470" t="s">
        <v>39</v>
      </c>
      <c r="C1470" t="s">
        <v>198</v>
      </c>
      <c r="D1470" t="s">
        <v>86</v>
      </c>
      <c r="E1470">
        <v>219</v>
      </c>
      <c r="F1470" t="s">
        <v>197</v>
      </c>
      <c r="G1470" t="s">
        <v>5472</v>
      </c>
      <c r="H1470" t="s">
        <v>32</v>
      </c>
      <c r="I1470" t="s">
        <v>28</v>
      </c>
      <c r="J1470" s="18">
        <v>-7832.0206451612939</v>
      </c>
      <c r="K1470" s="18">
        <v>0</v>
      </c>
      <c r="L1470" s="18">
        <v>0</v>
      </c>
      <c r="M1470" s="18">
        <v>0</v>
      </c>
      <c r="N1470" s="18">
        <v>0</v>
      </c>
      <c r="O1470" s="18">
        <v>0</v>
      </c>
    </row>
    <row r="1471" spans="1:15" x14ac:dyDescent="0.25">
      <c r="A1471" t="s">
        <v>5471</v>
      </c>
      <c r="B1471" t="s">
        <v>39</v>
      </c>
      <c r="C1471" t="s">
        <v>198</v>
      </c>
      <c r="D1471" t="s">
        <v>86</v>
      </c>
      <c r="E1471">
        <v>219</v>
      </c>
      <c r="F1471" t="s">
        <v>197</v>
      </c>
      <c r="G1471" t="s">
        <v>5476</v>
      </c>
      <c r="H1471" t="s">
        <v>32</v>
      </c>
      <c r="I1471" t="s">
        <v>28</v>
      </c>
      <c r="J1471" s="18">
        <v>-16995.484800000002</v>
      </c>
      <c r="K1471" s="18">
        <v>0</v>
      </c>
      <c r="L1471" s="18">
        <v>0</v>
      </c>
      <c r="M1471" s="18">
        <v>0</v>
      </c>
      <c r="N1471" s="18">
        <v>0</v>
      </c>
      <c r="O1471" s="18">
        <v>0</v>
      </c>
    </row>
    <row r="1472" spans="1:15" x14ac:dyDescent="0.25">
      <c r="A1472" t="s">
        <v>5471</v>
      </c>
      <c r="B1472" t="s">
        <v>39</v>
      </c>
      <c r="C1472" t="s">
        <v>198</v>
      </c>
      <c r="D1472" t="s">
        <v>52</v>
      </c>
      <c r="E1472">
        <v>221</v>
      </c>
      <c r="F1472" t="s">
        <v>589</v>
      </c>
      <c r="G1472" t="s">
        <v>5470</v>
      </c>
      <c r="H1472" t="s">
        <v>32</v>
      </c>
      <c r="I1472" t="s">
        <v>37</v>
      </c>
      <c r="J1472" s="18">
        <v>0</v>
      </c>
      <c r="K1472" s="18">
        <v>0</v>
      </c>
      <c r="L1472" s="18">
        <v>0</v>
      </c>
      <c r="M1472" s="18">
        <v>0</v>
      </c>
      <c r="N1472" s="18">
        <v>0</v>
      </c>
      <c r="O1472" s="18">
        <v>0</v>
      </c>
    </row>
    <row r="1473" spans="1:15" x14ac:dyDescent="0.25">
      <c r="A1473" t="s">
        <v>5471</v>
      </c>
      <c r="B1473" t="s">
        <v>39</v>
      </c>
      <c r="C1473" t="s">
        <v>198</v>
      </c>
      <c r="D1473" t="s">
        <v>52</v>
      </c>
      <c r="E1473">
        <v>221</v>
      </c>
      <c r="F1473" t="s">
        <v>589</v>
      </c>
      <c r="G1473" t="s">
        <v>43</v>
      </c>
      <c r="H1473" t="s">
        <v>46</v>
      </c>
      <c r="I1473" t="s">
        <v>37</v>
      </c>
      <c r="J1473" s="18">
        <v>46575.276000000013</v>
      </c>
      <c r="K1473" s="18">
        <v>3538.4615384615381</v>
      </c>
      <c r="L1473" s="18">
        <v>2200</v>
      </c>
      <c r="M1473" s="18">
        <v>1090</v>
      </c>
      <c r="N1473" s="18">
        <v>28995</v>
      </c>
      <c r="O1473" s="18">
        <v>10751.814461538468</v>
      </c>
    </row>
    <row r="1474" spans="1:15" x14ac:dyDescent="0.25">
      <c r="A1474" t="s">
        <v>5471</v>
      </c>
      <c r="B1474" t="s">
        <v>39</v>
      </c>
      <c r="C1474" t="s">
        <v>198</v>
      </c>
      <c r="D1474" t="s">
        <v>52</v>
      </c>
      <c r="E1474">
        <v>221</v>
      </c>
      <c r="F1474" t="s">
        <v>589</v>
      </c>
      <c r="G1474" t="s">
        <v>43</v>
      </c>
      <c r="H1474" t="s">
        <v>32</v>
      </c>
      <c r="I1474" t="s">
        <v>37</v>
      </c>
      <c r="J1474" s="18">
        <v>22175.603999999999</v>
      </c>
      <c r="K1474" s="18">
        <v>5666.666666666667</v>
      </c>
      <c r="L1474" s="18">
        <v>1500</v>
      </c>
      <c r="M1474" s="18">
        <v>100</v>
      </c>
      <c r="N1474" s="18">
        <v>22862</v>
      </c>
      <c r="O1474" s="18">
        <v>-7953.0626666666676</v>
      </c>
    </row>
    <row r="1475" spans="1:15" x14ac:dyDescent="0.25">
      <c r="A1475" t="s">
        <v>5471</v>
      </c>
      <c r="B1475" t="s">
        <v>39</v>
      </c>
      <c r="C1475" t="s">
        <v>198</v>
      </c>
      <c r="D1475" t="s">
        <v>52</v>
      </c>
      <c r="E1475">
        <v>221</v>
      </c>
      <c r="F1475" t="s">
        <v>589</v>
      </c>
      <c r="G1475" t="s">
        <v>5472</v>
      </c>
      <c r="H1475" t="s">
        <v>32</v>
      </c>
      <c r="I1475" t="s">
        <v>37</v>
      </c>
      <c r="J1475" s="18">
        <v>-7034.5056774193572</v>
      </c>
      <c r="K1475" s="18">
        <v>0</v>
      </c>
      <c r="L1475" s="18">
        <v>0</v>
      </c>
      <c r="M1475" s="18">
        <v>0</v>
      </c>
      <c r="N1475" s="18">
        <v>0</v>
      </c>
      <c r="O1475" s="18">
        <v>0</v>
      </c>
    </row>
    <row r="1476" spans="1:15" x14ac:dyDescent="0.25">
      <c r="A1476" t="s">
        <v>5471</v>
      </c>
      <c r="B1476" t="s">
        <v>39</v>
      </c>
      <c r="C1476" t="s">
        <v>198</v>
      </c>
      <c r="D1476" t="s">
        <v>52</v>
      </c>
      <c r="E1476">
        <v>221</v>
      </c>
      <c r="F1476" t="s">
        <v>589</v>
      </c>
      <c r="G1476" t="s">
        <v>5476</v>
      </c>
      <c r="H1476" t="s">
        <v>32</v>
      </c>
      <c r="I1476" t="s">
        <v>37</v>
      </c>
      <c r="J1476" s="18">
        <v>0</v>
      </c>
      <c r="K1476" s="18">
        <v>0</v>
      </c>
      <c r="L1476" s="18">
        <v>0</v>
      </c>
      <c r="M1476" s="18">
        <v>0</v>
      </c>
      <c r="N1476" s="18">
        <v>0</v>
      </c>
      <c r="O1476" s="18">
        <v>0</v>
      </c>
    </row>
    <row r="1477" spans="1:15" x14ac:dyDescent="0.25">
      <c r="A1477" t="s">
        <v>5471</v>
      </c>
      <c r="B1477" t="s">
        <v>39</v>
      </c>
      <c r="C1477" t="s">
        <v>198</v>
      </c>
      <c r="D1477" t="s">
        <v>40</v>
      </c>
      <c r="E1477">
        <v>223</v>
      </c>
      <c r="F1477" t="s">
        <v>592</v>
      </c>
      <c r="G1477" t="s">
        <v>5470</v>
      </c>
      <c r="H1477" t="s">
        <v>32</v>
      </c>
      <c r="I1477" t="s">
        <v>37</v>
      </c>
      <c r="J1477" s="18">
        <v>0</v>
      </c>
      <c r="K1477" s="18">
        <v>0</v>
      </c>
      <c r="L1477" s="18">
        <v>0</v>
      </c>
      <c r="M1477" s="18">
        <v>0</v>
      </c>
      <c r="N1477" s="18">
        <v>0</v>
      </c>
      <c r="O1477" s="18">
        <v>0</v>
      </c>
    </row>
    <row r="1478" spans="1:15" x14ac:dyDescent="0.25">
      <c r="A1478" t="s">
        <v>5471</v>
      </c>
      <c r="B1478" t="s">
        <v>39</v>
      </c>
      <c r="C1478" t="s">
        <v>198</v>
      </c>
      <c r="D1478" t="s">
        <v>40</v>
      </c>
      <c r="E1478">
        <v>223</v>
      </c>
      <c r="F1478" t="s">
        <v>592</v>
      </c>
      <c r="G1478" t="s">
        <v>43</v>
      </c>
      <c r="H1478" t="s">
        <v>46</v>
      </c>
      <c r="I1478" t="s">
        <v>37</v>
      </c>
      <c r="J1478" s="18">
        <v>35397.168000000005</v>
      </c>
      <c r="K1478" s="18">
        <v>3230.7692307692305</v>
      </c>
      <c r="L1478" s="18">
        <v>4600</v>
      </c>
      <c r="M1478" s="18">
        <v>1170</v>
      </c>
      <c r="N1478" s="18">
        <v>41938</v>
      </c>
      <c r="O1478" s="18">
        <v>-15541.601230769229</v>
      </c>
    </row>
    <row r="1479" spans="1:15" x14ac:dyDescent="0.25">
      <c r="A1479" t="s">
        <v>5471</v>
      </c>
      <c r="B1479" t="s">
        <v>39</v>
      </c>
      <c r="C1479" t="s">
        <v>198</v>
      </c>
      <c r="D1479" t="s">
        <v>40</v>
      </c>
      <c r="E1479">
        <v>223</v>
      </c>
      <c r="F1479" t="s">
        <v>592</v>
      </c>
      <c r="G1479" t="s">
        <v>43</v>
      </c>
      <c r="H1479" t="s">
        <v>32</v>
      </c>
      <c r="I1479" t="s">
        <v>37</v>
      </c>
      <c r="J1479" s="18">
        <v>32251.248</v>
      </c>
      <c r="K1479" s="18">
        <v>18333.333333333336</v>
      </c>
      <c r="L1479" s="18">
        <v>2200</v>
      </c>
      <c r="M1479" s="18">
        <v>1550</v>
      </c>
      <c r="N1479" s="18">
        <v>26261</v>
      </c>
      <c r="O1479" s="18">
        <v>-16093.085333333333</v>
      </c>
    </row>
    <row r="1480" spans="1:15" x14ac:dyDescent="0.25">
      <c r="A1480" t="s">
        <v>5471</v>
      </c>
      <c r="B1480" t="s">
        <v>39</v>
      </c>
      <c r="C1480" t="s">
        <v>198</v>
      </c>
      <c r="D1480" t="s">
        <v>40</v>
      </c>
      <c r="E1480">
        <v>223</v>
      </c>
      <c r="F1480" t="s">
        <v>592</v>
      </c>
      <c r="G1480" t="s">
        <v>5472</v>
      </c>
      <c r="H1480" t="s">
        <v>32</v>
      </c>
      <c r="I1480" t="s">
        <v>37</v>
      </c>
      <c r="J1480" s="18">
        <v>-4571.2381935483882</v>
      </c>
      <c r="K1480" s="18">
        <v>0</v>
      </c>
      <c r="L1480" s="18">
        <v>0</v>
      </c>
      <c r="M1480" s="18">
        <v>0</v>
      </c>
      <c r="N1480" s="18">
        <v>0</v>
      </c>
      <c r="O1480" s="18">
        <v>0</v>
      </c>
    </row>
    <row r="1481" spans="1:15" x14ac:dyDescent="0.25">
      <c r="A1481" t="s">
        <v>5471</v>
      </c>
      <c r="B1481" t="s">
        <v>39</v>
      </c>
      <c r="C1481" t="s">
        <v>198</v>
      </c>
      <c r="D1481" t="s">
        <v>40</v>
      </c>
      <c r="E1481">
        <v>223</v>
      </c>
      <c r="F1481" t="s">
        <v>592</v>
      </c>
      <c r="G1481" t="s">
        <v>5476</v>
      </c>
      <c r="H1481" t="s">
        <v>32</v>
      </c>
      <c r="I1481" t="s">
        <v>37</v>
      </c>
      <c r="J1481" s="18">
        <v>0</v>
      </c>
      <c r="K1481" s="18">
        <v>0</v>
      </c>
      <c r="L1481" s="18">
        <v>0</v>
      </c>
      <c r="M1481" s="18">
        <v>0</v>
      </c>
      <c r="N1481" s="18">
        <v>0</v>
      </c>
      <c r="O1481" s="18">
        <v>0</v>
      </c>
    </row>
    <row r="1482" spans="1:15" x14ac:dyDescent="0.25">
      <c r="A1482" t="s">
        <v>5471</v>
      </c>
      <c r="B1482" t="s">
        <v>39</v>
      </c>
      <c r="C1482" t="s">
        <v>198</v>
      </c>
      <c r="D1482" t="s">
        <v>76</v>
      </c>
      <c r="E1482">
        <v>222</v>
      </c>
      <c r="F1482" t="s">
        <v>420</v>
      </c>
      <c r="G1482" t="s">
        <v>5470</v>
      </c>
      <c r="H1482" t="s">
        <v>32</v>
      </c>
      <c r="I1482" t="s">
        <v>37</v>
      </c>
      <c r="J1482" s="18">
        <v>0</v>
      </c>
      <c r="K1482" s="18">
        <v>0</v>
      </c>
      <c r="L1482" s="18">
        <v>0</v>
      </c>
      <c r="M1482" s="18">
        <v>0</v>
      </c>
      <c r="N1482" s="18">
        <v>0</v>
      </c>
      <c r="O1482" s="18">
        <v>0</v>
      </c>
    </row>
    <row r="1483" spans="1:15" x14ac:dyDescent="0.25">
      <c r="A1483" t="s">
        <v>5471</v>
      </c>
      <c r="B1483" t="s">
        <v>39</v>
      </c>
      <c r="C1483" t="s">
        <v>198</v>
      </c>
      <c r="D1483" t="s">
        <v>76</v>
      </c>
      <c r="E1483">
        <v>222</v>
      </c>
      <c r="F1483" t="s">
        <v>420</v>
      </c>
      <c r="G1483" t="s">
        <v>43</v>
      </c>
      <c r="H1483" t="s">
        <v>46</v>
      </c>
      <c r="I1483" t="s">
        <v>37</v>
      </c>
      <c r="J1483" s="18">
        <v>36253.770000000004</v>
      </c>
      <c r="K1483" s="18">
        <v>5230.7692307692305</v>
      </c>
      <c r="L1483" s="18">
        <v>4950</v>
      </c>
      <c r="M1483" s="18">
        <v>310</v>
      </c>
      <c r="N1483" s="18">
        <v>11500</v>
      </c>
      <c r="O1483" s="18">
        <v>14263.000769230768</v>
      </c>
    </row>
    <row r="1484" spans="1:15" x14ac:dyDescent="0.25">
      <c r="A1484" t="s">
        <v>5471</v>
      </c>
      <c r="B1484" t="s">
        <v>39</v>
      </c>
      <c r="C1484" t="s">
        <v>198</v>
      </c>
      <c r="D1484" t="s">
        <v>76</v>
      </c>
      <c r="E1484">
        <v>222</v>
      </c>
      <c r="F1484" t="s">
        <v>420</v>
      </c>
      <c r="G1484" t="s">
        <v>43</v>
      </c>
      <c r="H1484" t="s">
        <v>32</v>
      </c>
      <c r="I1484" t="s">
        <v>37</v>
      </c>
      <c r="J1484" s="18">
        <v>59396.640000000007</v>
      </c>
      <c r="K1484" s="18">
        <v>33000</v>
      </c>
      <c r="L1484" s="18">
        <v>1350</v>
      </c>
      <c r="M1484" s="18">
        <v>260</v>
      </c>
      <c r="N1484" s="18">
        <v>20286</v>
      </c>
      <c r="O1484" s="18">
        <v>4500.6399999999967</v>
      </c>
    </row>
    <row r="1485" spans="1:15" x14ac:dyDescent="0.25">
      <c r="A1485" t="s">
        <v>5471</v>
      </c>
      <c r="B1485" t="s">
        <v>39</v>
      </c>
      <c r="C1485" t="s">
        <v>198</v>
      </c>
      <c r="D1485" t="s">
        <v>76</v>
      </c>
      <c r="E1485">
        <v>222</v>
      </c>
      <c r="F1485" t="s">
        <v>420</v>
      </c>
      <c r="G1485" t="s">
        <v>5472</v>
      </c>
      <c r="H1485" t="s">
        <v>32</v>
      </c>
      <c r="I1485" t="s">
        <v>37</v>
      </c>
      <c r="J1485" s="18">
        <v>-8346.1064516129063</v>
      </c>
      <c r="K1485" s="18">
        <v>0</v>
      </c>
      <c r="L1485" s="18">
        <v>0</v>
      </c>
      <c r="M1485" s="18">
        <v>0</v>
      </c>
      <c r="N1485" s="18">
        <v>0</v>
      </c>
      <c r="O1485" s="18">
        <v>0</v>
      </c>
    </row>
    <row r="1486" spans="1:15" x14ac:dyDescent="0.25">
      <c r="A1486" t="s">
        <v>5471</v>
      </c>
      <c r="B1486" t="s">
        <v>39</v>
      </c>
      <c r="C1486" t="s">
        <v>198</v>
      </c>
      <c r="D1486" t="s">
        <v>76</v>
      </c>
      <c r="E1486">
        <v>222</v>
      </c>
      <c r="F1486" t="s">
        <v>420</v>
      </c>
      <c r="G1486" t="s">
        <v>5476</v>
      </c>
      <c r="H1486" t="s">
        <v>32</v>
      </c>
      <c r="I1486" t="s">
        <v>37</v>
      </c>
      <c r="J1486" s="18">
        <v>0</v>
      </c>
      <c r="K1486" s="18">
        <v>0</v>
      </c>
      <c r="L1486" s="18">
        <v>0</v>
      </c>
      <c r="M1486" s="18">
        <v>0</v>
      </c>
      <c r="N1486" s="18">
        <v>0</v>
      </c>
      <c r="O1486" s="18">
        <v>0</v>
      </c>
    </row>
    <row r="1487" spans="1:15" x14ac:dyDescent="0.25">
      <c r="A1487" t="s">
        <v>5471</v>
      </c>
      <c r="B1487" t="s">
        <v>39</v>
      </c>
      <c r="C1487" t="s">
        <v>89</v>
      </c>
      <c r="D1487" t="s">
        <v>31</v>
      </c>
      <c r="E1487">
        <v>197</v>
      </c>
      <c r="F1487" t="s">
        <v>187</v>
      </c>
      <c r="G1487" t="s">
        <v>5470</v>
      </c>
      <c r="H1487" t="s">
        <v>32</v>
      </c>
      <c r="I1487" t="s">
        <v>37</v>
      </c>
      <c r="J1487" s="18">
        <v>0</v>
      </c>
      <c r="K1487" s="18">
        <v>0</v>
      </c>
      <c r="L1487" s="18">
        <v>0</v>
      </c>
      <c r="M1487" s="18">
        <v>0</v>
      </c>
      <c r="N1487" s="18">
        <v>0</v>
      </c>
      <c r="O1487" s="18">
        <v>0</v>
      </c>
    </row>
    <row r="1488" spans="1:15" x14ac:dyDescent="0.25">
      <c r="A1488" t="s">
        <v>5471</v>
      </c>
      <c r="B1488" t="s">
        <v>39</v>
      </c>
      <c r="C1488" t="s">
        <v>89</v>
      </c>
      <c r="D1488" t="s">
        <v>31</v>
      </c>
      <c r="E1488">
        <v>197</v>
      </c>
      <c r="F1488" t="s">
        <v>187</v>
      </c>
      <c r="G1488" t="s">
        <v>43</v>
      </c>
      <c r="H1488" t="s">
        <v>46</v>
      </c>
      <c r="I1488" t="s">
        <v>37</v>
      </c>
      <c r="J1488" s="18">
        <v>47976.192000000003</v>
      </c>
      <c r="K1488" s="18">
        <v>7000</v>
      </c>
      <c r="L1488" s="18">
        <v>2700</v>
      </c>
      <c r="M1488" s="18">
        <v>490</v>
      </c>
      <c r="N1488" s="18">
        <v>16638</v>
      </c>
      <c r="O1488" s="18">
        <v>21148.192000000003</v>
      </c>
    </row>
    <row r="1489" spans="1:15" x14ac:dyDescent="0.25">
      <c r="A1489" t="s">
        <v>5471</v>
      </c>
      <c r="B1489" t="s">
        <v>39</v>
      </c>
      <c r="C1489" t="s">
        <v>89</v>
      </c>
      <c r="D1489" t="s">
        <v>31</v>
      </c>
      <c r="E1489">
        <v>197</v>
      </c>
      <c r="F1489" t="s">
        <v>187</v>
      </c>
      <c r="G1489" t="s">
        <v>43</v>
      </c>
      <c r="H1489" t="s">
        <v>32</v>
      </c>
      <c r="I1489" t="s">
        <v>37</v>
      </c>
      <c r="J1489" s="18">
        <v>28349.243999999999</v>
      </c>
      <c r="K1489" s="18">
        <v>19416.666666666668</v>
      </c>
      <c r="L1489" s="18">
        <v>2950</v>
      </c>
      <c r="M1489" s="18">
        <v>40</v>
      </c>
      <c r="N1489" s="18">
        <v>0</v>
      </c>
      <c r="O1489" s="18">
        <v>5942.5773333333336</v>
      </c>
    </row>
    <row r="1490" spans="1:15" x14ac:dyDescent="0.25">
      <c r="A1490" t="s">
        <v>5471</v>
      </c>
      <c r="B1490" t="s">
        <v>39</v>
      </c>
      <c r="C1490" t="s">
        <v>89</v>
      </c>
      <c r="D1490" t="s">
        <v>31</v>
      </c>
      <c r="E1490">
        <v>197</v>
      </c>
      <c r="F1490" t="s">
        <v>187</v>
      </c>
      <c r="G1490" t="s">
        <v>5472</v>
      </c>
      <c r="H1490" t="s">
        <v>32</v>
      </c>
      <c r="I1490" t="s">
        <v>37</v>
      </c>
      <c r="J1490" s="18">
        <v>-12333.164516129034</v>
      </c>
      <c r="K1490" s="18">
        <v>0</v>
      </c>
      <c r="L1490" s="18">
        <v>0</v>
      </c>
      <c r="M1490" s="18">
        <v>0</v>
      </c>
      <c r="N1490" s="18">
        <v>0</v>
      </c>
      <c r="O1490" s="18">
        <v>0</v>
      </c>
    </row>
    <row r="1491" spans="1:15" x14ac:dyDescent="0.25">
      <c r="A1491" t="s">
        <v>5471</v>
      </c>
      <c r="B1491" t="s">
        <v>39</v>
      </c>
      <c r="C1491" t="s">
        <v>89</v>
      </c>
      <c r="D1491" t="s">
        <v>31</v>
      </c>
      <c r="E1491">
        <v>197</v>
      </c>
      <c r="F1491" t="s">
        <v>187</v>
      </c>
      <c r="G1491" t="s">
        <v>5476</v>
      </c>
      <c r="H1491" t="s">
        <v>32</v>
      </c>
      <c r="I1491" t="s">
        <v>37</v>
      </c>
      <c r="J1491" s="18">
        <v>0</v>
      </c>
      <c r="K1491" s="18">
        <v>0</v>
      </c>
      <c r="L1491" s="18">
        <v>0</v>
      </c>
      <c r="M1491" s="18">
        <v>0</v>
      </c>
      <c r="N1491" s="18">
        <v>0</v>
      </c>
      <c r="O1491" s="18">
        <v>0</v>
      </c>
    </row>
    <row r="1492" spans="1:15" x14ac:dyDescent="0.25">
      <c r="A1492" t="s">
        <v>5471</v>
      </c>
      <c r="B1492" t="s">
        <v>39</v>
      </c>
      <c r="C1492" t="s">
        <v>89</v>
      </c>
      <c r="D1492" t="s">
        <v>86</v>
      </c>
      <c r="E1492">
        <v>196</v>
      </c>
      <c r="F1492" t="s">
        <v>523</v>
      </c>
      <c r="G1492" t="s">
        <v>5470</v>
      </c>
      <c r="H1492" t="s">
        <v>32</v>
      </c>
      <c r="I1492" t="s">
        <v>37</v>
      </c>
      <c r="J1492" s="18">
        <v>0</v>
      </c>
      <c r="K1492" s="18">
        <v>0</v>
      </c>
      <c r="L1492" s="18">
        <v>0</v>
      </c>
      <c r="M1492" s="18">
        <v>0</v>
      </c>
      <c r="N1492" s="18">
        <v>0</v>
      </c>
      <c r="O1492" s="18">
        <v>0</v>
      </c>
    </row>
    <row r="1493" spans="1:15" x14ac:dyDescent="0.25">
      <c r="A1493" t="s">
        <v>5471</v>
      </c>
      <c r="B1493" t="s">
        <v>39</v>
      </c>
      <c r="C1493" t="s">
        <v>89</v>
      </c>
      <c r="D1493" t="s">
        <v>86</v>
      </c>
      <c r="E1493">
        <v>196</v>
      </c>
      <c r="F1493" t="s">
        <v>523</v>
      </c>
      <c r="G1493" t="s">
        <v>43</v>
      </c>
      <c r="H1493" t="s">
        <v>46</v>
      </c>
      <c r="I1493" t="s">
        <v>37</v>
      </c>
      <c r="J1493" s="18">
        <v>30591.594000000001</v>
      </c>
      <c r="K1493" s="18">
        <v>1615.3846153846152</v>
      </c>
      <c r="L1493" s="18">
        <v>1450</v>
      </c>
      <c r="M1493" s="18">
        <v>940</v>
      </c>
      <c r="N1493" s="18">
        <v>28695</v>
      </c>
      <c r="O1493" s="18">
        <v>-2108.7906153846134</v>
      </c>
    </row>
    <row r="1494" spans="1:15" x14ac:dyDescent="0.25">
      <c r="A1494" t="s">
        <v>5471</v>
      </c>
      <c r="B1494" t="s">
        <v>39</v>
      </c>
      <c r="C1494" t="s">
        <v>89</v>
      </c>
      <c r="D1494" t="s">
        <v>86</v>
      </c>
      <c r="E1494">
        <v>196</v>
      </c>
      <c r="F1494" t="s">
        <v>523</v>
      </c>
      <c r="G1494" t="s">
        <v>43</v>
      </c>
      <c r="H1494" t="s">
        <v>32</v>
      </c>
      <c r="I1494" t="s">
        <v>37</v>
      </c>
      <c r="J1494" s="18">
        <v>20206.097999999998</v>
      </c>
      <c r="K1494" s="18">
        <v>5666.666666666667</v>
      </c>
      <c r="L1494" s="18">
        <v>400</v>
      </c>
      <c r="M1494" s="18">
        <v>1250</v>
      </c>
      <c r="N1494" s="18">
        <v>18980</v>
      </c>
      <c r="O1494" s="18">
        <v>-6090.568666666667</v>
      </c>
    </row>
    <row r="1495" spans="1:15" x14ac:dyDescent="0.25">
      <c r="A1495" t="s">
        <v>5471</v>
      </c>
      <c r="B1495" t="s">
        <v>39</v>
      </c>
      <c r="C1495" t="s">
        <v>89</v>
      </c>
      <c r="D1495" t="s">
        <v>86</v>
      </c>
      <c r="E1495">
        <v>196</v>
      </c>
      <c r="F1495" t="s">
        <v>523</v>
      </c>
      <c r="G1495" t="s">
        <v>5472</v>
      </c>
      <c r="H1495" t="s">
        <v>32</v>
      </c>
      <c r="I1495" t="s">
        <v>37</v>
      </c>
      <c r="J1495" s="18">
        <v>-4634.5508709677433</v>
      </c>
      <c r="K1495" s="18">
        <v>0</v>
      </c>
      <c r="L1495" s="18">
        <v>0</v>
      </c>
      <c r="M1495" s="18">
        <v>0</v>
      </c>
      <c r="N1495" s="18">
        <v>0</v>
      </c>
      <c r="O1495" s="18">
        <v>0</v>
      </c>
    </row>
    <row r="1496" spans="1:15" x14ac:dyDescent="0.25">
      <c r="A1496" t="s">
        <v>5471</v>
      </c>
      <c r="B1496" t="s">
        <v>39</v>
      </c>
      <c r="C1496" t="s">
        <v>89</v>
      </c>
      <c r="D1496" t="s">
        <v>86</v>
      </c>
      <c r="E1496">
        <v>196</v>
      </c>
      <c r="F1496" t="s">
        <v>523</v>
      </c>
      <c r="G1496" t="s">
        <v>5476</v>
      </c>
      <c r="H1496" t="s">
        <v>32</v>
      </c>
      <c r="I1496" t="s">
        <v>37</v>
      </c>
      <c r="J1496" s="18">
        <v>0</v>
      </c>
      <c r="K1496" s="18">
        <v>0</v>
      </c>
      <c r="L1496" s="18">
        <v>0</v>
      </c>
      <c r="M1496" s="18">
        <v>0</v>
      </c>
      <c r="N1496" s="18">
        <v>0</v>
      </c>
      <c r="O1496" s="18">
        <v>0</v>
      </c>
    </row>
    <row r="1497" spans="1:15" x14ac:dyDescent="0.25">
      <c r="A1497" t="s">
        <v>5471</v>
      </c>
      <c r="B1497" t="s">
        <v>39</v>
      </c>
      <c r="C1497" t="s">
        <v>89</v>
      </c>
      <c r="D1497" t="s">
        <v>52</v>
      </c>
      <c r="E1497">
        <v>198</v>
      </c>
      <c r="F1497" t="s">
        <v>88</v>
      </c>
      <c r="G1497" t="s">
        <v>5470</v>
      </c>
      <c r="H1497" t="s">
        <v>32</v>
      </c>
      <c r="I1497" t="s">
        <v>37</v>
      </c>
      <c r="J1497" s="18">
        <v>0</v>
      </c>
      <c r="K1497" s="18">
        <v>0</v>
      </c>
      <c r="L1497" s="18">
        <v>0</v>
      </c>
      <c r="M1497" s="18">
        <v>0</v>
      </c>
      <c r="N1497" s="18">
        <v>0</v>
      </c>
      <c r="O1497" s="18">
        <v>0</v>
      </c>
    </row>
    <row r="1498" spans="1:15" x14ac:dyDescent="0.25">
      <c r="A1498" t="s">
        <v>5471</v>
      </c>
      <c r="B1498" t="s">
        <v>39</v>
      </c>
      <c r="C1498" t="s">
        <v>89</v>
      </c>
      <c r="D1498" t="s">
        <v>52</v>
      </c>
      <c r="E1498">
        <v>198</v>
      </c>
      <c r="F1498" t="s">
        <v>88</v>
      </c>
      <c r="G1498" t="s">
        <v>43</v>
      </c>
      <c r="H1498" t="s">
        <v>46</v>
      </c>
      <c r="I1498" t="s">
        <v>37</v>
      </c>
      <c r="J1498" s="18">
        <v>42856.506000000008</v>
      </c>
      <c r="K1498" s="18">
        <v>2846.1538461538457</v>
      </c>
      <c r="L1498" s="18">
        <v>4400</v>
      </c>
      <c r="M1498" s="18">
        <v>1200</v>
      </c>
      <c r="N1498" s="18">
        <v>22272</v>
      </c>
      <c r="O1498" s="18">
        <v>12138.352153846165</v>
      </c>
    </row>
    <row r="1499" spans="1:15" x14ac:dyDescent="0.25">
      <c r="A1499" t="s">
        <v>5471</v>
      </c>
      <c r="B1499" t="s">
        <v>39</v>
      </c>
      <c r="C1499" t="s">
        <v>89</v>
      </c>
      <c r="D1499" t="s">
        <v>52</v>
      </c>
      <c r="E1499">
        <v>198</v>
      </c>
      <c r="F1499" t="s">
        <v>88</v>
      </c>
      <c r="G1499" t="s">
        <v>43</v>
      </c>
      <c r="H1499" t="s">
        <v>32</v>
      </c>
      <c r="I1499" t="s">
        <v>37</v>
      </c>
      <c r="J1499" s="18">
        <v>36959.571000000004</v>
      </c>
      <c r="K1499" s="18">
        <v>18583.333333333336</v>
      </c>
      <c r="L1499" s="18">
        <v>200</v>
      </c>
      <c r="M1499" s="18">
        <v>50</v>
      </c>
      <c r="N1499" s="18">
        <v>12024</v>
      </c>
      <c r="O1499" s="18">
        <v>6102.2376666666696</v>
      </c>
    </row>
    <row r="1500" spans="1:15" x14ac:dyDescent="0.25">
      <c r="A1500" t="s">
        <v>5471</v>
      </c>
      <c r="B1500" t="s">
        <v>39</v>
      </c>
      <c r="C1500" t="s">
        <v>89</v>
      </c>
      <c r="D1500" t="s">
        <v>52</v>
      </c>
      <c r="E1500">
        <v>198</v>
      </c>
      <c r="F1500" t="s">
        <v>88</v>
      </c>
      <c r="G1500" t="s">
        <v>5472</v>
      </c>
      <c r="H1500" t="s">
        <v>32</v>
      </c>
      <c r="I1500" t="s">
        <v>37</v>
      </c>
      <c r="J1500" s="18">
        <v>-8292.2783225806488</v>
      </c>
      <c r="K1500" s="18">
        <v>0</v>
      </c>
      <c r="L1500" s="18">
        <v>0</v>
      </c>
      <c r="M1500" s="18">
        <v>0</v>
      </c>
      <c r="N1500" s="18">
        <v>0</v>
      </c>
      <c r="O1500" s="18">
        <v>0</v>
      </c>
    </row>
    <row r="1501" spans="1:15" x14ac:dyDescent="0.25">
      <c r="A1501" t="s">
        <v>5471</v>
      </c>
      <c r="B1501" t="s">
        <v>39</v>
      </c>
      <c r="C1501" t="s">
        <v>89</v>
      </c>
      <c r="D1501" t="s">
        <v>52</v>
      </c>
      <c r="E1501">
        <v>198</v>
      </c>
      <c r="F1501" t="s">
        <v>88</v>
      </c>
      <c r="G1501" t="s">
        <v>5476</v>
      </c>
      <c r="H1501" t="s">
        <v>32</v>
      </c>
      <c r="I1501" t="s">
        <v>37</v>
      </c>
      <c r="J1501" s="18">
        <v>0</v>
      </c>
      <c r="K1501" s="18">
        <v>0</v>
      </c>
      <c r="L1501" s="18">
        <v>0</v>
      </c>
      <c r="M1501" s="18">
        <v>0</v>
      </c>
      <c r="N1501" s="18">
        <v>0</v>
      </c>
      <c r="O1501" s="18">
        <v>0</v>
      </c>
    </row>
    <row r="1502" spans="1:15" x14ac:dyDescent="0.25">
      <c r="A1502" t="s">
        <v>5471</v>
      </c>
      <c r="B1502" t="s">
        <v>39</v>
      </c>
      <c r="C1502" t="s">
        <v>89</v>
      </c>
      <c r="D1502" t="s">
        <v>40</v>
      </c>
      <c r="E1502">
        <v>200</v>
      </c>
      <c r="F1502" t="s">
        <v>167</v>
      </c>
      <c r="G1502" t="s">
        <v>5470</v>
      </c>
      <c r="H1502" t="s">
        <v>32</v>
      </c>
      <c r="I1502" t="s">
        <v>28</v>
      </c>
      <c r="J1502" s="18">
        <v>0</v>
      </c>
      <c r="K1502" s="18">
        <v>0</v>
      </c>
      <c r="L1502" s="18">
        <v>0</v>
      </c>
      <c r="M1502" s="18">
        <v>0</v>
      </c>
      <c r="N1502" s="18">
        <v>0</v>
      </c>
      <c r="O1502" s="18">
        <v>0</v>
      </c>
    </row>
    <row r="1503" spans="1:15" x14ac:dyDescent="0.25">
      <c r="A1503" t="s">
        <v>5471</v>
      </c>
      <c r="B1503" t="s">
        <v>39</v>
      </c>
      <c r="C1503" t="s">
        <v>89</v>
      </c>
      <c r="D1503" t="s">
        <v>40</v>
      </c>
      <c r="E1503">
        <v>200</v>
      </c>
      <c r="F1503" t="s">
        <v>167</v>
      </c>
      <c r="G1503" t="s">
        <v>43</v>
      </c>
      <c r="H1503" t="s">
        <v>46</v>
      </c>
      <c r="I1503" t="s">
        <v>28</v>
      </c>
      <c r="J1503" s="18">
        <v>50814.719999999994</v>
      </c>
      <c r="K1503" s="18">
        <v>3538.4615384615381</v>
      </c>
      <c r="L1503" s="18">
        <v>2050</v>
      </c>
      <c r="M1503" s="18">
        <v>1030</v>
      </c>
      <c r="N1503" s="18">
        <v>38220</v>
      </c>
      <c r="O1503" s="18">
        <v>5976.2584615384612</v>
      </c>
    </row>
    <row r="1504" spans="1:15" x14ac:dyDescent="0.25">
      <c r="A1504" t="s">
        <v>5471</v>
      </c>
      <c r="B1504" t="s">
        <v>39</v>
      </c>
      <c r="C1504" t="s">
        <v>89</v>
      </c>
      <c r="D1504" t="s">
        <v>40</v>
      </c>
      <c r="E1504">
        <v>200</v>
      </c>
      <c r="F1504" t="s">
        <v>167</v>
      </c>
      <c r="G1504" t="s">
        <v>43</v>
      </c>
      <c r="H1504" t="s">
        <v>32</v>
      </c>
      <c r="I1504" t="s">
        <v>28</v>
      </c>
      <c r="J1504" s="18">
        <v>61079.039999999986</v>
      </c>
      <c r="K1504" s="18">
        <v>14833.333333333332</v>
      </c>
      <c r="L1504" s="18">
        <v>3200</v>
      </c>
      <c r="M1504" s="18">
        <v>260</v>
      </c>
      <c r="N1504" s="18">
        <v>53275</v>
      </c>
      <c r="O1504" s="18">
        <v>-10489.293333333337</v>
      </c>
    </row>
    <row r="1505" spans="1:15" x14ac:dyDescent="0.25">
      <c r="A1505" t="s">
        <v>5471</v>
      </c>
      <c r="B1505" t="s">
        <v>39</v>
      </c>
      <c r="C1505" t="s">
        <v>89</v>
      </c>
      <c r="D1505" t="s">
        <v>40</v>
      </c>
      <c r="E1505">
        <v>200</v>
      </c>
      <c r="F1505" t="s">
        <v>167</v>
      </c>
      <c r="G1505" t="s">
        <v>5472</v>
      </c>
      <c r="H1505" t="s">
        <v>32</v>
      </c>
      <c r="I1505" t="s">
        <v>28</v>
      </c>
      <c r="J1505" s="18">
        <v>-11650.064516129036</v>
      </c>
      <c r="K1505" s="18">
        <v>0</v>
      </c>
      <c r="L1505" s="18">
        <v>0</v>
      </c>
      <c r="M1505" s="18">
        <v>0</v>
      </c>
      <c r="N1505" s="18">
        <v>0</v>
      </c>
      <c r="O1505" s="18">
        <v>0</v>
      </c>
    </row>
    <row r="1506" spans="1:15" x14ac:dyDescent="0.25">
      <c r="A1506" t="s">
        <v>5471</v>
      </c>
      <c r="B1506" t="s">
        <v>39</v>
      </c>
      <c r="C1506" t="s">
        <v>89</v>
      </c>
      <c r="D1506" t="s">
        <v>40</v>
      </c>
      <c r="E1506">
        <v>200</v>
      </c>
      <c r="F1506" t="s">
        <v>167</v>
      </c>
      <c r="G1506" t="s">
        <v>5476</v>
      </c>
      <c r="H1506" t="s">
        <v>32</v>
      </c>
      <c r="I1506" t="s">
        <v>28</v>
      </c>
      <c r="J1506" s="18">
        <v>-57784.32</v>
      </c>
      <c r="K1506" s="18">
        <v>0</v>
      </c>
      <c r="L1506" s="18">
        <v>0</v>
      </c>
      <c r="M1506" s="18">
        <v>0</v>
      </c>
      <c r="N1506" s="18">
        <v>0</v>
      </c>
      <c r="O1506" s="18">
        <v>0</v>
      </c>
    </row>
    <row r="1507" spans="1:15" x14ac:dyDescent="0.25">
      <c r="A1507" t="s">
        <v>5471</v>
      </c>
      <c r="B1507" t="s">
        <v>39</v>
      </c>
      <c r="C1507" t="s">
        <v>89</v>
      </c>
      <c r="D1507" t="s">
        <v>76</v>
      </c>
      <c r="E1507">
        <v>199</v>
      </c>
      <c r="F1507" t="s">
        <v>239</v>
      </c>
      <c r="G1507" t="s">
        <v>5470</v>
      </c>
      <c r="H1507" t="s">
        <v>32</v>
      </c>
      <c r="I1507" t="s">
        <v>28</v>
      </c>
      <c r="J1507" s="18">
        <v>0</v>
      </c>
      <c r="K1507" s="18">
        <v>0</v>
      </c>
      <c r="L1507" s="18">
        <v>0</v>
      </c>
      <c r="M1507" s="18">
        <v>0</v>
      </c>
      <c r="N1507" s="18">
        <v>0</v>
      </c>
      <c r="O1507" s="18">
        <v>0</v>
      </c>
    </row>
    <row r="1508" spans="1:15" x14ac:dyDescent="0.25">
      <c r="A1508" t="s">
        <v>5471</v>
      </c>
      <c r="B1508" t="s">
        <v>39</v>
      </c>
      <c r="C1508" t="s">
        <v>89</v>
      </c>
      <c r="D1508" t="s">
        <v>76</v>
      </c>
      <c r="E1508">
        <v>199</v>
      </c>
      <c r="F1508" t="s">
        <v>239</v>
      </c>
      <c r="G1508" t="s">
        <v>43</v>
      </c>
      <c r="H1508" t="s">
        <v>46</v>
      </c>
      <c r="I1508" t="s">
        <v>28</v>
      </c>
      <c r="J1508" s="18">
        <v>62884.799999999996</v>
      </c>
      <c r="K1508" s="18">
        <v>3846.1538461538466</v>
      </c>
      <c r="L1508" s="18">
        <v>2150</v>
      </c>
      <c r="M1508" s="18">
        <v>690</v>
      </c>
      <c r="N1508" s="18">
        <v>34270</v>
      </c>
      <c r="O1508" s="18">
        <v>21928.646153846155</v>
      </c>
    </row>
    <row r="1509" spans="1:15" x14ac:dyDescent="0.25">
      <c r="A1509" t="s">
        <v>5471</v>
      </c>
      <c r="B1509" t="s">
        <v>39</v>
      </c>
      <c r="C1509" t="s">
        <v>89</v>
      </c>
      <c r="D1509" t="s">
        <v>76</v>
      </c>
      <c r="E1509">
        <v>199</v>
      </c>
      <c r="F1509" t="s">
        <v>239</v>
      </c>
      <c r="G1509" t="s">
        <v>43</v>
      </c>
      <c r="H1509" t="s">
        <v>32</v>
      </c>
      <c r="I1509" t="s">
        <v>28</v>
      </c>
      <c r="J1509" s="18">
        <v>37699.199999999997</v>
      </c>
      <c r="K1509" s="18">
        <v>14583.333333333332</v>
      </c>
      <c r="L1509" s="18">
        <v>2150</v>
      </c>
      <c r="M1509" s="18">
        <v>1050</v>
      </c>
      <c r="N1509" s="18">
        <v>8449</v>
      </c>
      <c r="O1509" s="18">
        <v>11466.866666666667</v>
      </c>
    </row>
    <row r="1510" spans="1:15" x14ac:dyDescent="0.25">
      <c r="A1510" t="s">
        <v>5471</v>
      </c>
      <c r="B1510" t="s">
        <v>39</v>
      </c>
      <c r="C1510" t="s">
        <v>89</v>
      </c>
      <c r="D1510" t="s">
        <v>76</v>
      </c>
      <c r="E1510">
        <v>199</v>
      </c>
      <c r="F1510" t="s">
        <v>239</v>
      </c>
      <c r="G1510" t="s">
        <v>5472</v>
      </c>
      <c r="H1510" t="s">
        <v>32</v>
      </c>
      <c r="I1510" t="s">
        <v>28</v>
      </c>
      <c r="J1510" s="18">
        <v>-7925.1096774193575</v>
      </c>
      <c r="K1510" s="18">
        <v>0</v>
      </c>
      <c r="L1510" s="18">
        <v>0</v>
      </c>
      <c r="M1510" s="18">
        <v>0</v>
      </c>
      <c r="N1510" s="18">
        <v>0</v>
      </c>
      <c r="O1510" s="18">
        <v>0</v>
      </c>
    </row>
    <row r="1511" spans="1:15" x14ac:dyDescent="0.25">
      <c r="A1511" t="s">
        <v>5471</v>
      </c>
      <c r="B1511" t="s">
        <v>39</v>
      </c>
      <c r="C1511" t="s">
        <v>89</v>
      </c>
      <c r="D1511" t="s">
        <v>76</v>
      </c>
      <c r="E1511">
        <v>199</v>
      </c>
      <c r="F1511" t="s">
        <v>239</v>
      </c>
      <c r="G1511" t="s">
        <v>5476</v>
      </c>
      <c r="H1511" t="s">
        <v>32</v>
      </c>
      <c r="I1511" t="s">
        <v>28</v>
      </c>
      <c r="J1511" s="18">
        <v>22929.984000000004</v>
      </c>
      <c r="K1511" s="18">
        <v>0</v>
      </c>
      <c r="L1511" s="18">
        <v>0</v>
      </c>
      <c r="M1511" s="18">
        <v>0</v>
      </c>
      <c r="N1511" s="18">
        <v>0</v>
      </c>
      <c r="O1511" s="18">
        <v>0</v>
      </c>
    </row>
    <row r="1512" spans="1:15" x14ac:dyDescent="0.25">
      <c r="A1512" t="s">
        <v>5471</v>
      </c>
      <c r="B1512" t="s">
        <v>39</v>
      </c>
      <c r="C1512" t="s">
        <v>72</v>
      </c>
      <c r="D1512" t="s">
        <v>40</v>
      </c>
      <c r="E1512">
        <v>88</v>
      </c>
      <c r="F1512" t="s">
        <v>71</v>
      </c>
      <c r="G1512" t="s">
        <v>5470</v>
      </c>
      <c r="H1512" t="s">
        <v>32</v>
      </c>
      <c r="I1512" t="s">
        <v>37</v>
      </c>
      <c r="J1512" s="18">
        <v>0</v>
      </c>
      <c r="K1512" s="18">
        <v>0</v>
      </c>
      <c r="L1512" s="18">
        <v>0</v>
      </c>
      <c r="M1512" s="18">
        <v>0</v>
      </c>
      <c r="N1512" s="18">
        <v>0</v>
      </c>
      <c r="O1512" s="18">
        <v>0</v>
      </c>
    </row>
    <row r="1513" spans="1:15" x14ac:dyDescent="0.25">
      <c r="A1513" t="s">
        <v>5471</v>
      </c>
      <c r="B1513" t="s">
        <v>39</v>
      </c>
      <c r="C1513" t="s">
        <v>72</v>
      </c>
      <c r="D1513" t="s">
        <v>40</v>
      </c>
      <c r="E1513">
        <v>88</v>
      </c>
      <c r="F1513" t="s">
        <v>71</v>
      </c>
      <c r="G1513" t="s">
        <v>43</v>
      </c>
      <c r="H1513" t="s">
        <v>46</v>
      </c>
      <c r="I1513" t="s">
        <v>37</v>
      </c>
      <c r="J1513" s="18">
        <v>23424.000000000004</v>
      </c>
      <c r="K1513" s="18">
        <v>1153.8461538461538</v>
      </c>
      <c r="L1513" s="18">
        <v>1150</v>
      </c>
      <c r="M1513" s="18">
        <v>860</v>
      </c>
      <c r="N1513" s="18">
        <v>28542</v>
      </c>
      <c r="O1513" s="18">
        <v>-8281.8461538461524</v>
      </c>
    </row>
    <row r="1514" spans="1:15" x14ac:dyDescent="0.25">
      <c r="A1514" t="s">
        <v>5471</v>
      </c>
      <c r="B1514" t="s">
        <v>39</v>
      </c>
      <c r="C1514" t="s">
        <v>72</v>
      </c>
      <c r="D1514" t="s">
        <v>40</v>
      </c>
      <c r="E1514">
        <v>88</v>
      </c>
      <c r="F1514" t="s">
        <v>71</v>
      </c>
      <c r="G1514" t="s">
        <v>43</v>
      </c>
      <c r="H1514" t="s">
        <v>32</v>
      </c>
      <c r="I1514" t="s">
        <v>37</v>
      </c>
      <c r="J1514" s="18">
        <v>28419.200000000001</v>
      </c>
      <c r="K1514" s="18">
        <v>18833.333333333336</v>
      </c>
      <c r="L1514" s="18">
        <v>3250</v>
      </c>
      <c r="M1514" s="18">
        <v>1150</v>
      </c>
      <c r="N1514" s="18">
        <v>19840</v>
      </c>
      <c r="O1514" s="18">
        <v>-14654.133333333331</v>
      </c>
    </row>
    <row r="1515" spans="1:15" x14ac:dyDescent="0.25">
      <c r="A1515" t="s">
        <v>5471</v>
      </c>
      <c r="B1515" t="s">
        <v>39</v>
      </c>
      <c r="C1515" t="s">
        <v>72</v>
      </c>
      <c r="D1515" t="s">
        <v>40</v>
      </c>
      <c r="E1515">
        <v>88</v>
      </c>
      <c r="F1515" t="s">
        <v>71</v>
      </c>
      <c r="G1515" t="s">
        <v>5472</v>
      </c>
      <c r="H1515" t="s">
        <v>32</v>
      </c>
      <c r="I1515" t="s">
        <v>37</v>
      </c>
      <c r="J1515" s="18">
        <v>-3870.9058064516139</v>
      </c>
      <c r="K1515" s="18">
        <v>0</v>
      </c>
      <c r="L1515" s="18">
        <v>0</v>
      </c>
      <c r="M1515" s="18">
        <v>0</v>
      </c>
      <c r="N1515" s="18">
        <v>0</v>
      </c>
      <c r="O1515" s="18">
        <v>0</v>
      </c>
    </row>
    <row r="1516" spans="1:15" x14ac:dyDescent="0.25">
      <c r="A1516" t="s">
        <v>5471</v>
      </c>
      <c r="B1516" t="s">
        <v>39</v>
      </c>
      <c r="C1516" t="s">
        <v>72</v>
      </c>
      <c r="D1516" t="s">
        <v>40</v>
      </c>
      <c r="E1516">
        <v>88</v>
      </c>
      <c r="F1516" t="s">
        <v>71</v>
      </c>
      <c r="G1516" t="s">
        <v>5476</v>
      </c>
      <c r="H1516" t="s">
        <v>32</v>
      </c>
      <c r="I1516" t="s">
        <v>37</v>
      </c>
      <c r="J1516" s="18">
        <v>0</v>
      </c>
      <c r="K1516" s="18">
        <v>0</v>
      </c>
      <c r="L1516" s="18">
        <v>0</v>
      </c>
      <c r="M1516" s="18">
        <v>0</v>
      </c>
      <c r="N1516" s="18">
        <v>0</v>
      </c>
      <c r="O1516" s="18">
        <v>0</v>
      </c>
    </row>
    <row r="1517" spans="1:15" x14ac:dyDescent="0.25">
      <c r="A1517" t="s">
        <v>5471</v>
      </c>
      <c r="B1517" t="s">
        <v>39</v>
      </c>
      <c r="C1517" t="s">
        <v>365</v>
      </c>
      <c r="D1517" t="s">
        <v>40</v>
      </c>
      <c r="E1517">
        <v>250</v>
      </c>
      <c r="F1517" t="s">
        <v>428</v>
      </c>
      <c r="G1517" t="s">
        <v>5470</v>
      </c>
      <c r="H1517" t="s">
        <v>32</v>
      </c>
      <c r="I1517" t="s">
        <v>37</v>
      </c>
      <c r="J1517" s="18">
        <v>0</v>
      </c>
      <c r="K1517" s="18">
        <v>0</v>
      </c>
      <c r="L1517" s="18">
        <v>0</v>
      </c>
      <c r="M1517" s="18">
        <v>0</v>
      </c>
      <c r="N1517" s="18">
        <v>0</v>
      </c>
      <c r="O1517" s="18">
        <v>0</v>
      </c>
    </row>
    <row r="1518" spans="1:15" x14ac:dyDescent="0.25">
      <c r="A1518" t="s">
        <v>5471</v>
      </c>
      <c r="B1518" t="s">
        <v>39</v>
      </c>
      <c r="C1518" t="s">
        <v>365</v>
      </c>
      <c r="D1518" t="s">
        <v>40</v>
      </c>
      <c r="E1518">
        <v>250</v>
      </c>
      <c r="F1518" t="s">
        <v>428</v>
      </c>
      <c r="G1518" t="s">
        <v>43</v>
      </c>
      <c r="H1518" t="s">
        <v>46</v>
      </c>
      <c r="I1518" t="s">
        <v>37</v>
      </c>
      <c r="J1518" s="18">
        <v>27108.576000000001</v>
      </c>
      <c r="K1518" s="18">
        <v>4307.6923076923076</v>
      </c>
      <c r="L1518" s="18">
        <v>3100</v>
      </c>
      <c r="M1518" s="18">
        <v>300</v>
      </c>
      <c r="N1518" s="18">
        <v>21758</v>
      </c>
      <c r="O1518" s="18">
        <v>-2357.1163076923071</v>
      </c>
    </row>
    <row r="1519" spans="1:15" x14ac:dyDescent="0.25">
      <c r="A1519" t="s">
        <v>5471</v>
      </c>
      <c r="B1519" t="s">
        <v>39</v>
      </c>
      <c r="C1519" t="s">
        <v>365</v>
      </c>
      <c r="D1519" t="s">
        <v>40</v>
      </c>
      <c r="E1519">
        <v>250</v>
      </c>
      <c r="F1519" t="s">
        <v>428</v>
      </c>
      <c r="G1519" t="s">
        <v>43</v>
      </c>
      <c r="H1519" t="s">
        <v>32</v>
      </c>
      <c r="I1519" t="s">
        <v>37</v>
      </c>
      <c r="J1519" s="18">
        <v>29848.191999999999</v>
      </c>
      <c r="K1519" s="18">
        <v>24000.000000000004</v>
      </c>
      <c r="L1519" s="18">
        <v>1950</v>
      </c>
      <c r="M1519" s="18">
        <v>130</v>
      </c>
      <c r="N1519" s="18">
        <v>7840</v>
      </c>
      <c r="O1519" s="18">
        <v>-4071.8079999999991</v>
      </c>
    </row>
    <row r="1520" spans="1:15" x14ac:dyDescent="0.25">
      <c r="A1520" t="s">
        <v>5471</v>
      </c>
      <c r="B1520" t="s">
        <v>39</v>
      </c>
      <c r="C1520" t="s">
        <v>365</v>
      </c>
      <c r="D1520" t="s">
        <v>40</v>
      </c>
      <c r="E1520">
        <v>250</v>
      </c>
      <c r="F1520" t="s">
        <v>428</v>
      </c>
      <c r="G1520" t="s">
        <v>5472</v>
      </c>
      <c r="H1520" t="s">
        <v>32</v>
      </c>
      <c r="I1520" t="s">
        <v>37</v>
      </c>
      <c r="J1520" s="18">
        <v>-5807.8962580645175</v>
      </c>
      <c r="K1520" s="18">
        <v>0</v>
      </c>
      <c r="L1520" s="18">
        <v>0</v>
      </c>
      <c r="M1520" s="18">
        <v>0</v>
      </c>
      <c r="N1520" s="18">
        <v>0</v>
      </c>
      <c r="O1520" s="18">
        <v>0</v>
      </c>
    </row>
    <row r="1521" spans="1:15" x14ac:dyDescent="0.25">
      <c r="A1521" t="s">
        <v>5471</v>
      </c>
      <c r="B1521" t="s">
        <v>39</v>
      </c>
      <c r="C1521" t="s">
        <v>365</v>
      </c>
      <c r="D1521" t="s">
        <v>40</v>
      </c>
      <c r="E1521">
        <v>250</v>
      </c>
      <c r="F1521" t="s">
        <v>428</v>
      </c>
      <c r="G1521" t="s">
        <v>5476</v>
      </c>
      <c r="H1521" t="s">
        <v>32</v>
      </c>
      <c r="I1521" t="s">
        <v>37</v>
      </c>
      <c r="J1521" s="18">
        <v>0</v>
      </c>
      <c r="K1521" s="18">
        <v>0</v>
      </c>
      <c r="L1521" s="18">
        <v>0</v>
      </c>
      <c r="M1521" s="18">
        <v>0</v>
      </c>
      <c r="N1521" s="18">
        <v>0</v>
      </c>
      <c r="O1521" s="18">
        <v>0</v>
      </c>
    </row>
    <row r="1522" spans="1:15" x14ac:dyDescent="0.25">
      <c r="A1522" t="s">
        <v>5471</v>
      </c>
      <c r="B1522" t="s">
        <v>39</v>
      </c>
      <c r="C1522" t="s">
        <v>365</v>
      </c>
      <c r="D1522" t="s">
        <v>76</v>
      </c>
      <c r="E1522">
        <v>249</v>
      </c>
      <c r="F1522" t="s">
        <v>364</v>
      </c>
      <c r="G1522" t="s">
        <v>5470</v>
      </c>
      <c r="H1522" t="s">
        <v>32</v>
      </c>
      <c r="I1522" t="s">
        <v>37</v>
      </c>
      <c r="J1522" s="18">
        <v>0</v>
      </c>
      <c r="K1522" s="18">
        <v>0</v>
      </c>
      <c r="L1522" s="18">
        <v>0</v>
      </c>
      <c r="M1522" s="18">
        <v>0</v>
      </c>
      <c r="N1522" s="18">
        <v>0</v>
      </c>
      <c r="O1522" s="18">
        <v>0</v>
      </c>
    </row>
    <row r="1523" spans="1:15" x14ac:dyDescent="0.25">
      <c r="A1523" t="s">
        <v>5471</v>
      </c>
      <c r="B1523" t="s">
        <v>39</v>
      </c>
      <c r="C1523" t="s">
        <v>365</v>
      </c>
      <c r="D1523" t="s">
        <v>76</v>
      </c>
      <c r="E1523">
        <v>249</v>
      </c>
      <c r="F1523" t="s">
        <v>364</v>
      </c>
      <c r="G1523" t="s">
        <v>43</v>
      </c>
      <c r="H1523" t="s">
        <v>46</v>
      </c>
      <c r="I1523" t="s">
        <v>37</v>
      </c>
      <c r="J1523" s="18">
        <v>38822.120000000003</v>
      </c>
      <c r="K1523" s="18">
        <v>1692.3076923076924</v>
      </c>
      <c r="L1523" s="18">
        <v>4450</v>
      </c>
      <c r="M1523" s="18">
        <v>520</v>
      </c>
      <c r="N1523" s="18">
        <v>44539</v>
      </c>
      <c r="O1523" s="18">
        <v>-12379.187692307692</v>
      </c>
    </row>
    <row r="1524" spans="1:15" x14ac:dyDescent="0.25">
      <c r="A1524" t="s">
        <v>5471</v>
      </c>
      <c r="B1524" t="s">
        <v>39</v>
      </c>
      <c r="C1524" t="s">
        <v>365</v>
      </c>
      <c r="D1524" t="s">
        <v>76</v>
      </c>
      <c r="E1524">
        <v>249</v>
      </c>
      <c r="F1524" t="s">
        <v>364</v>
      </c>
      <c r="G1524" t="s">
        <v>43</v>
      </c>
      <c r="H1524" t="s">
        <v>32</v>
      </c>
      <c r="I1524" t="s">
        <v>37</v>
      </c>
      <c r="J1524" s="18">
        <v>53234.000000000007</v>
      </c>
      <c r="K1524" s="18">
        <v>29166.666666666664</v>
      </c>
      <c r="L1524" s="18">
        <v>950</v>
      </c>
      <c r="M1524" s="18">
        <v>670</v>
      </c>
      <c r="N1524" s="18">
        <v>24667</v>
      </c>
      <c r="O1524" s="18">
        <v>-2219.6666666666661</v>
      </c>
    </row>
    <row r="1525" spans="1:15" x14ac:dyDescent="0.25">
      <c r="A1525" t="s">
        <v>5471</v>
      </c>
      <c r="B1525" t="s">
        <v>39</v>
      </c>
      <c r="C1525" t="s">
        <v>365</v>
      </c>
      <c r="D1525" t="s">
        <v>76</v>
      </c>
      <c r="E1525">
        <v>249</v>
      </c>
      <c r="F1525" t="s">
        <v>364</v>
      </c>
      <c r="G1525" t="s">
        <v>5472</v>
      </c>
      <c r="H1525" t="s">
        <v>32</v>
      </c>
      <c r="I1525" t="s">
        <v>37</v>
      </c>
      <c r="J1525" s="18">
        <v>-9831.8806451612927</v>
      </c>
      <c r="K1525" s="18">
        <v>0</v>
      </c>
      <c r="L1525" s="18">
        <v>0</v>
      </c>
      <c r="M1525" s="18">
        <v>0</v>
      </c>
      <c r="N1525" s="18">
        <v>0</v>
      </c>
      <c r="O1525" s="18">
        <v>0</v>
      </c>
    </row>
    <row r="1526" spans="1:15" x14ac:dyDescent="0.25">
      <c r="A1526" t="s">
        <v>5471</v>
      </c>
      <c r="B1526" t="s">
        <v>39</v>
      </c>
      <c r="C1526" t="s">
        <v>365</v>
      </c>
      <c r="D1526" t="s">
        <v>76</v>
      </c>
      <c r="E1526">
        <v>249</v>
      </c>
      <c r="F1526" t="s">
        <v>364</v>
      </c>
      <c r="G1526" t="s">
        <v>5476</v>
      </c>
      <c r="H1526" t="s">
        <v>32</v>
      </c>
      <c r="I1526" t="s">
        <v>37</v>
      </c>
      <c r="J1526" s="18">
        <v>0</v>
      </c>
      <c r="K1526" s="18">
        <v>0</v>
      </c>
      <c r="L1526" s="18">
        <v>0</v>
      </c>
      <c r="M1526" s="18">
        <v>0</v>
      </c>
      <c r="N1526" s="18">
        <v>0</v>
      </c>
      <c r="O1526" s="18">
        <v>0</v>
      </c>
    </row>
    <row r="1527" spans="1:15" x14ac:dyDescent="0.25">
      <c r="A1527" t="s">
        <v>5471</v>
      </c>
      <c r="B1527" t="s">
        <v>39</v>
      </c>
      <c r="C1527" t="s">
        <v>120</v>
      </c>
      <c r="D1527" t="s">
        <v>40</v>
      </c>
      <c r="E1527">
        <v>260</v>
      </c>
      <c r="F1527" t="s">
        <v>119</v>
      </c>
      <c r="G1527" t="s">
        <v>5470</v>
      </c>
      <c r="H1527" t="s">
        <v>32</v>
      </c>
      <c r="I1527" t="s">
        <v>37</v>
      </c>
      <c r="J1527" s="18">
        <v>0</v>
      </c>
      <c r="K1527" s="18">
        <v>0</v>
      </c>
      <c r="L1527" s="18">
        <v>0</v>
      </c>
      <c r="M1527" s="18">
        <v>0</v>
      </c>
      <c r="N1527" s="18">
        <v>0</v>
      </c>
      <c r="O1527" s="18">
        <v>0</v>
      </c>
    </row>
    <row r="1528" spans="1:15" x14ac:dyDescent="0.25">
      <c r="A1528" t="s">
        <v>5471</v>
      </c>
      <c r="B1528" t="s">
        <v>39</v>
      </c>
      <c r="C1528" t="s">
        <v>120</v>
      </c>
      <c r="D1528" t="s">
        <v>40</v>
      </c>
      <c r="E1528">
        <v>260</v>
      </c>
      <c r="F1528" t="s">
        <v>119</v>
      </c>
      <c r="G1528" t="s">
        <v>43</v>
      </c>
      <c r="H1528" t="s">
        <v>46</v>
      </c>
      <c r="I1528" t="s">
        <v>37</v>
      </c>
      <c r="J1528" s="18">
        <v>19203.504000000001</v>
      </c>
      <c r="K1528" s="18">
        <v>2846.1538461538462</v>
      </c>
      <c r="L1528" s="18">
        <v>2000</v>
      </c>
      <c r="M1528" s="18">
        <v>1050</v>
      </c>
      <c r="N1528" s="18">
        <v>0</v>
      </c>
      <c r="O1528" s="18">
        <v>13307.350153846157</v>
      </c>
    </row>
    <row r="1529" spans="1:15" x14ac:dyDescent="0.25">
      <c r="A1529" t="s">
        <v>5471</v>
      </c>
      <c r="B1529" t="s">
        <v>39</v>
      </c>
      <c r="C1529" t="s">
        <v>120</v>
      </c>
      <c r="D1529" t="s">
        <v>40</v>
      </c>
      <c r="E1529">
        <v>260</v>
      </c>
      <c r="F1529" t="s">
        <v>119</v>
      </c>
      <c r="G1529" t="s">
        <v>43</v>
      </c>
      <c r="H1529" t="s">
        <v>32</v>
      </c>
      <c r="I1529" t="s">
        <v>37</v>
      </c>
      <c r="J1529" s="18">
        <v>71022.320000000007</v>
      </c>
      <c r="K1529" s="18">
        <v>51750</v>
      </c>
      <c r="L1529" s="18">
        <v>3650</v>
      </c>
      <c r="M1529" s="18">
        <v>1130</v>
      </c>
      <c r="N1529" s="18">
        <v>9144</v>
      </c>
      <c r="O1529" s="18">
        <v>5348.3200000000061</v>
      </c>
    </row>
    <row r="1530" spans="1:15" x14ac:dyDescent="0.25">
      <c r="A1530" t="s">
        <v>5471</v>
      </c>
      <c r="B1530" t="s">
        <v>39</v>
      </c>
      <c r="C1530" t="s">
        <v>120</v>
      </c>
      <c r="D1530" t="s">
        <v>40</v>
      </c>
      <c r="E1530">
        <v>260</v>
      </c>
      <c r="F1530" t="s">
        <v>119</v>
      </c>
      <c r="G1530" t="s">
        <v>5472</v>
      </c>
      <c r="H1530" t="s">
        <v>32</v>
      </c>
      <c r="I1530" t="s">
        <v>37</v>
      </c>
      <c r="J1530" s="18">
        <v>-5790.5914838709705</v>
      </c>
      <c r="K1530" s="18">
        <v>0</v>
      </c>
      <c r="L1530" s="18">
        <v>0</v>
      </c>
      <c r="M1530" s="18">
        <v>0</v>
      </c>
      <c r="N1530" s="18">
        <v>0</v>
      </c>
      <c r="O1530" s="18">
        <v>0</v>
      </c>
    </row>
    <row r="1531" spans="1:15" x14ac:dyDescent="0.25">
      <c r="A1531" t="s">
        <v>5471</v>
      </c>
      <c r="B1531" t="s">
        <v>39</v>
      </c>
      <c r="C1531" t="s">
        <v>120</v>
      </c>
      <c r="D1531" t="s">
        <v>40</v>
      </c>
      <c r="E1531">
        <v>260</v>
      </c>
      <c r="F1531" t="s">
        <v>119</v>
      </c>
      <c r="G1531" t="s">
        <v>5476</v>
      </c>
      <c r="H1531" t="s">
        <v>32</v>
      </c>
      <c r="I1531" t="s">
        <v>37</v>
      </c>
      <c r="J1531" s="18">
        <v>0</v>
      </c>
      <c r="K1531" s="18">
        <v>0</v>
      </c>
      <c r="L1531" s="18">
        <v>0</v>
      </c>
      <c r="M1531" s="18">
        <v>0</v>
      </c>
      <c r="N1531" s="18">
        <v>0</v>
      </c>
      <c r="O1531" s="18">
        <v>0</v>
      </c>
    </row>
    <row r="1532" spans="1:15" x14ac:dyDescent="0.25">
      <c r="A1532" t="s">
        <v>5471</v>
      </c>
      <c r="B1532" t="s">
        <v>39</v>
      </c>
      <c r="C1532" t="s">
        <v>266</v>
      </c>
      <c r="D1532" t="s">
        <v>40</v>
      </c>
      <c r="E1532">
        <v>280</v>
      </c>
      <c r="F1532" t="s">
        <v>714</v>
      </c>
      <c r="G1532" t="s">
        <v>5470</v>
      </c>
      <c r="H1532" t="s">
        <v>32</v>
      </c>
      <c r="I1532" t="s">
        <v>28</v>
      </c>
      <c r="J1532" s="18">
        <v>0</v>
      </c>
      <c r="K1532" s="18">
        <v>0</v>
      </c>
      <c r="L1532" s="18">
        <v>0</v>
      </c>
      <c r="M1532" s="18">
        <v>0</v>
      </c>
      <c r="N1532" s="18">
        <v>0</v>
      </c>
      <c r="O1532" s="18">
        <v>0</v>
      </c>
    </row>
    <row r="1533" spans="1:15" x14ac:dyDescent="0.25">
      <c r="A1533" t="s">
        <v>5471</v>
      </c>
      <c r="B1533" t="s">
        <v>39</v>
      </c>
      <c r="C1533" t="s">
        <v>266</v>
      </c>
      <c r="D1533" t="s">
        <v>40</v>
      </c>
      <c r="E1533">
        <v>280</v>
      </c>
      <c r="F1533" t="s">
        <v>714</v>
      </c>
      <c r="G1533" t="s">
        <v>43</v>
      </c>
      <c r="H1533" t="s">
        <v>46</v>
      </c>
      <c r="I1533" t="s">
        <v>28</v>
      </c>
      <c r="J1533" s="18">
        <v>49662.720000000001</v>
      </c>
      <c r="K1533" s="18">
        <v>6769.2307692307686</v>
      </c>
      <c r="L1533" s="18">
        <v>4900</v>
      </c>
      <c r="M1533" s="18">
        <v>1020</v>
      </c>
      <c r="N1533" s="18">
        <v>12394</v>
      </c>
      <c r="O1533" s="18">
        <v>24579.489230769232</v>
      </c>
    </row>
    <row r="1534" spans="1:15" x14ac:dyDescent="0.25">
      <c r="A1534" t="s">
        <v>5471</v>
      </c>
      <c r="B1534" t="s">
        <v>39</v>
      </c>
      <c r="C1534" t="s">
        <v>266</v>
      </c>
      <c r="D1534" t="s">
        <v>40</v>
      </c>
      <c r="E1534">
        <v>280</v>
      </c>
      <c r="F1534" t="s">
        <v>714</v>
      </c>
      <c r="G1534" t="s">
        <v>43</v>
      </c>
      <c r="H1534" t="s">
        <v>32</v>
      </c>
      <c r="I1534" t="s">
        <v>28</v>
      </c>
      <c r="J1534" s="18">
        <v>17936.64</v>
      </c>
      <c r="K1534" s="18">
        <v>11666.666666666668</v>
      </c>
      <c r="L1534" s="18">
        <v>950</v>
      </c>
      <c r="M1534" s="18">
        <v>210</v>
      </c>
      <c r="N1534" s="18">
        <v>0</v>
      </c>
      <c r="O1534" s="18">
        <v>5109.9733333333343</v>
      </c>
    </row>
    <row r="1535" spans="1:15" x14ac:dyDescent="0.25">
      <c r="A1535" t="s">
        <v>5471</v>
      </c>
      <c r="B1535" t="s">
        <v>39</v>
      </c>
      <c r="C1535" t="s">
        <v>266</v>
      </c>
      <c r="D1535" t="s">
        <v>40</v>
      </c>
      <c r="E1535">
        <v>280</v>
      </c>
      <c r="F1535" t="s">
        <v>714</v>
      </c>
      <c r="G1535" t="s">
        <v>5472</v>
      </c>
      <c r="H1535" t="s">
        <v>32</v>
      </c>
      <c r="I1535" t="s">
        <v>28</v>
      </c>
      <c r="J1535" s="18">
        <v>-6281.0012903225834</v>
      </c>
      <c r="K1535" s="18">
        <v>0</v>
      </c>
      <c r="L1535" s="18">
        <v>0</v>
      </c>
      <c r="M1535" s="18">
        <v>0</v>
      </c>
      <c r="N1535" s="18">
        <v>0</v>
      </c>
      <c r="O1535" s="18">
        <v>0</v>
      </c>
    </row>
    <row r="1536" spans="1:15" x14ac:dyDescent="0.25">
      <c r="A1536" t="s">
        <v>5471</v>
      </c>
      <c r="B1536" t="s">
        <v>39</v>
      </c>
      <c r="C1536" t="s">
        <v>266</v>
      </c>
      <c r="D1536" t="s">
        <v>40</v>
      </c>
      <c r="E1536">
        <v>280</v>
      </c>
      <c r="F1536" t="s">
        <v>714</v>
      </c>
      <c r="G1536" t="s">
        <v>5476</v>
      </c>
      <c r="H1536" t="s">
        <v>32</v>
      </c>
      <c r="I1536" t="s">
        <v>28</v>
      </c>
      <c r="J1536" s="18">
        <v>0</v>
      </c>
      <c r="K1536" s="18">
        <v>0</v>
      </c>
      <c r="L1536" s="18">
        <v>0</v>
      </c>
      <c r="M1536" s="18">
        <v>0</v>
      </c>
      <c r="N1536" s="18">
        <v>0</v>
      </c>
      <c r="O1536" s="18">
        <v>0</v>
      </c>
    </row>
    <row r="1537" spans="1:15" x14ac:dyDescent="0.25">
      <c r="A1537" t="s">
        <v>5471</v>
      </c>
      <c r="B1537" t="s">
        <v>39</v>
      </c>
      <c r="C1537" t="s">
        <v>266</v>
      </c>
      <c r="D1537" t="s">
        <v>76</v>
      </c>
      <c r="E1537">
        <v>279</v>
      </c>
      <c r="F1537" t="s">
        <v>265</v>
      </c>
      <c r="G1537" t="s">
        <v>5470</v>
      </c>
      <c r="H1537" t="s">
        <v>32</v>
      </c>
      <c r="I1537" t="s">
        <v>37</v>
      </c>
      <c r="J1537" s="18">
        <v>0</v>
      </c>
      <c r="K1537" s="18">
        <v>0</v>
      </c>
      <c r="L1537" s="18">
        <v>0</v>
      </c>
      <c r="M1537" s="18">
        <v>0</v>
      </c>
      <c r="N1537" s="18">
        <v>0</v>
      </c>
      <c r="O1537" s="18">
        <v>0</v>
      </c>
    </row>
    <row r="1538" spans="1:15" x14ac:dyDescent="0.25">
      <c r="A1538" t="s">
        <v>5471</v>
      </c>
      <c r="B1538" t="s">
        <v>39</v>
      </c>
      <c r="C1538" t="s">
        <v>266</v>
      </c>
      <c r="D1538" t="s">
        <v>76</v>
      </c>
      <c r="E1538">
        <v>279</v>
      </c>
      <c r="F1538" t="s">
        <v>265</v>
      </c>
      <c r="G1538" t="s">
        <v>43</v>
      </c>
      <c r="H1538" t="s">
        <v>46</v>
      </c>
      <c r="I1538" t="s">
        <v>37</v>
      </c>
      <c r="J1538" s="18">
        <v>13096.08</v>
      </c>
      <c r="K1538" s="18">
        <v>2538.4615384615386</v>
      </c>
      <c r="L1538" s="18">
        <v>2500</v>
      </c>
      <c r="M1538" s="18">
        <v>400</v>
      </c>
      <c r="N1538" s="18">
        <v>0</v>
      </c>
      <c r="O1538" s="18">
        <v>7657.6184615384627</v>
      </c>
    </row>
    <row r="1539" spans="1:15" x14ac:dyDescent="0.25">
      <c r="A1539" t="s">
        <v>5471</v>
      </c>
      <c r="B1539" t="s">
        <v>39</v>
      </c>
      <c r="C1539" t="s">
        <v>266</v>
      </c>
      <c r="D1539" t="s">
        <v>76</v>
      </c>
      <c r="E1539">
        <v>279</v>
      </c>
      <c r="F1539" t="s">
        <v>265</v>
      </c>
      <c r="G1539" t="s">
        <v>43</v>
      </c>
      <c r="H1539" t="s">
        <v>32</v>
      </c>
      <c r="I1539" t="s">
        <v>37</v>
      </c>
      <c r="J1539" s="18">
        <v>12535.560000000001</v>
      </c>
      <c r="K1539" s="18">
        <v>5666.666666666667</v>
      </c>
      <c r="L1539" s="18">
        <v>700</v>
      </c>
      <c r="M1539" s="18">
        <v>560</v>
      </c>
      <c r="N1539" s="18">
        <v>11360</v>
      </c>
      <c r="O1539" s="18">
        <v>-5751.1066666666666</v>
      </c>
    </row>
    <row r="1540" spans="1:15" x14ac:dyDescent="0.25">
      <c r="A1540" t="s">
        <v>5471</v>
      </c>
      <c r="B1540" t="s">
        <v>39</v>
      </c>
      <c r="C1540" t="s">
        <v>266</v>
      </c>
      <c r="D1540" t="s">
        <v>76</v>
      </c>
      <c r="E1540">
        <v>279</v>
      </c>
      <c r="F1540" t="s">
        <v>265</v>
      </c>
      <c r="G1540" t="s">
        <v>5472</v>
      </c>
      <c r="H1540" t="s">
        <v>32</v>
      </c>
      <c r="I1540" t="s">
        <v>37</v>
      </c>
      <c r="J1540" s="18">
        <v>-5284.7796774193566</v>
      </c>
      <c r="K1540" s="18">
        <v>0</v>
      </c>
      <c r="L1540" s="18">
        <v>0</v>
      </c>
      <c r="M1540" s="18">
        <v>0</v>
      </c>
      <c r="N1540" s="18">
        <v>0</v>
      </c>
      <c r="O1540" s="18">
        <v>0</v>
      </c>
    </row>
    <row r="1541" spans="1:15" x14ac:dyDescent="0.25">
      <c r="A1541" t="s">
        <v>5471</v>
      </c>
      <c r="B1541" t="s">
        <v>39</v>
      </c>
      <c r="C1541" t="s">
        <v>266</v>
      </c>
      <c r="D1541" t="s">
        <v>76</v>
      </c>
      <c r="E1541">
        <v>279</v>
      </c>
      <c r="F1541" t="s">
        <v>265</v>
      </c>
      <c r="G1541" t="s">
        <v>5476</v>
      </c>
      <c r="H1541" t="s">
        <v>32</v>
      </c>
      <c r="I1541" t="s">
        <v>37</v>
      </c>
      <c r="J1541" s="18">
        <v>0</v>
      </c>
      <c r="K1541" s="18">
        <v>0</v>
      </c>
      <c r="L1541" s="18">
        <v>0</v>
      </c>
      <c r="M1541" s="18">
        <v>0</v>
      </c>
      <c r="N1541" s="18">
        <v>0</v>
      </c>
      <c r="O1541" s="18">
        <v>0</v>
      </c>
    </row>
    <row r="1542" spans="1:15" x14ac:dyDescent="0.25">
      <c r="A1542" t="s">
        <v>5471</v>
      </c>
      <c r="B1542" t="s">
        <v>39</v>
      </c>
      <c r="C1542" t="s">
        <v>137</v>
      </c>
      <c r="D1542" t="s">
        <v>31</v>
      </c>
      <c r="E1542">
        <v>203</v>
      </c>
      <c r="F1542" t="s">
        <v>425</v>
      </c>
      <c r="G1542" t="s">
        <v>5470</v>
      </c>
      <c r="H1542" t="s">
        <v>32</v>
      </c>
      <c r="I1542" t="s">
        <v>28</v>
      </c>
      <c r="J1542" s="18">
        <v>0</v>
      </c>
      <c r="K1542" s="18">
        <v>0</v>
      </c>
      <c r="L1542" s="18">
        <v>0</v>
      </c>
      <c r="M1542" s="18">
        <v>0</v>
      </c>
      <c r="N1542" s="18">
        <v>0</v>
      </c>
      <c r="O1542" s="18">
        <v>0</v>
      </c>
    </row>
    <row r="1543" spans="1:15" x14ac:dyDescent="0.25">
      <c r="A1543" t="s">
        <v>5471</v>
      </c>
      <c r="B1543" t="s">
        <v>39</v>
      </c>
      <c r="C1543" t="s">
        <v>137</v>
      </c>
      <c r="D1543" t="s">
        <v>31</v>
      </c>
      <c r="E1543">
        <v>203</v>
      </c>
      <c r="F1543" t="s">
        <v>425</v>
      </c>
      <c r="G1543" t="s">
        <v>43</v>
      </c>
      <c r="H1543" t="s">
        <v>46</v>
      </c>
      <c r="I1543" t="s">
        <v>28</v>
      </c>
      <c r="J1543" s="18">
        <v>83328</v>
      </c>
      <c r="K1543" s="18">
        <v>6692.3076923076915</v>
      </c>
      <c r="L1543" s="18">
        <v>2700</v>
      </c>
      <c r="M1543" s="18">
        <v>960</v>
      </c>
      <c r="N1543" s="18">
        <v>19209</v>
      </c>
      <c r="O1543" s="18">
        <v>53766.692307692312</v>
      </c>
    </row>
    <row r="1544" spans="1:15" x14ac:dyDescent="0.25">
      <c r="A1544" t="s">
        <v>5471</v>
      </c>
      <c r="B1544" t="s">
        <v>39</v>
      </c>
      <c r="C1544" t="s">
        <v>137</v>
      </c>
      <c r="D1544" t="s">
        <v>31</v>
      </c>
      <c r="E1544">
        <v>203</v>
      </c>
      <c r="F1544" t="s">
        <v>425</v>
      </c>
      <c r="G1544" t="s">
        <v>43</v>
      </c>
      <c r="H1544" t="s">
        <v>32</v>
      </c>
      <c r="I1544" t="s">
        <v>28</v>
      </c>
      <c r="J1544" s="18">
        <v>41088</v>
      </c>
      <c r="K1544" s="18">
        <v>8333.3333333333339</v>
      </c>
      <c r="L1544" s="18">
        <v>1450</v>
      </c>
      <c r="M1544" s="18">
        <v>20</v>
      </c>
      <c r="N1544" s="18">
        <v>19944</v>
      </c>
      <c r="O1544" s="18">
        <v>11340.666666666666</v>
      </c>
    </row>
    <row r="1545" spans="1:15" x14ac:dyDescent="0.25">
      <c r="A1545" t="s">
        <v>5471</v>
      </c>
      <c r="B1545" t="s">
        <v>39</v>
      </c>
      <c r="C1545" t="s">
        <v>137</v>
      </c>
      <c r="D1545" t="s">
        <v>31</v>
      </c>
      <c r="E1545">
        <v>203</v>
      </c>
      <c r="F1545" t="s">
        <v>425</v>
      </c>
      <c r="G1545" t="s">
        <v>5472</v>
      </c>
      <c r="H1545" t="s">
        <v>32</v>
      </c>
      <c r="I1545" t="s">
        <v>28</v>
      </c>
      <c r="J1545" s="18">
        <v>-12188.903225806454</v>
      </c>
      <c r="K1545" s="18">
        <v>0</v>
      </c>
      <c r="L1545" s="18">
        <v>0</v>
      </c>
      <c r="M1545" s="18">
        <v>0</v>
      </c>
      <c r="N1545" s="18">
        <v>0</v>
      </c>
      <c r="O1545" s="18">
        <v>0</v>
      </c>
    </row>
    <row r="1546" spans="1:15" x14ac:dyDescent="0.25">
      <c r="A1546" t="s">
        <v>5471</v>
      </c>
      <c r="B1546" t="s">
        <v>39</v>
      </c>
      <c r="C1546" t="s">
        <v>137</v>
      </c>
      <c r="D1546" t="s">
        <v>31</v>
      </c>
      <c r="E1546">
        <v>203</v>
      </c>
      <c r="F1546" t="s">
        <v>425</v>
      </c>
      <c r="G1546" t="s">
        <v>5476</v>
      </c>
      <c r="H1546" t="s">
        <v>32</v>
      </c>
      <c r="I1546" t="s">
        <v>28</v>
      </c>
      <c r="J1546" s="18">
        <v>0</v>
      </c>
      <c r="K1546" s="18">
        <v>0</v>
      </c>
      <c r="L1546" s="18">
        <v>0</v>
      </c>
      <c r="M1546" s="18">
        <v>0</v>
      </c>
      <c r="N1546" s="18">
        <v>0</v>
      </c>
      <c r="O1546" s="18">
        <v>0</v>
      </c>
    </row>
    <row r="1547" spans="1:15" x14ac:dyDescent="0.25">
      <c r="A1547" t="s">
        <v>5471</v>
      </c>
      <c r="B1547" t="s">
        <v>39</v>
      </c>
      <c r="C1547" t="s">
        <v>137</v>
      </c>
      <c r="D1547" t="s">
        <v>86</v>
      </c>
      <c r="E1547">
        <v>202</v>
      </c>
      <c r="F1547" t="s">
        <v>136</v>
      </c>
      <c r="G1547" t="s">
        <v>5470</v>
      </c>
      <c r="H1547" t="s">
        <v>32</v>
      </c>
      <c r="I1547" t="s">
        <v>28</v>
      </c>
      <c r="J1547" s="18">
        <v>0</v>
      </c>
      <c r="K1547" s="18">
        <v>0</v>
      </c>
      <c r="L1547" s="18">
        <v>0</v>
      </c>
      <c r="M1547" s="18">
        <v>0</v>
      </c>
      <c r="N1547" s="18">
        <v>0</v>
      </c>
      <c r="O1547" s="18">
        <v>0</v>
      </c>
    </row>
    <row r="1548" spans="1:15" x14ac:dyDescent="0.25">
      <c r="A1548" t="s">
        <v>5471</v>
      </c>
      <c r="B1548" t="s">
        <v>39</v>
      </c>
      <c r="C1548" t="s">
        <v>137</v>
      </c>
      <c r="D1548" t="s">
        <v>86</v>
      </c>
      <c r="E1548">
        <v>202</v>
      </c>
      <c r="F1548" t="s">
        <v>136</v>
      </c>
      <c r="G1548" t="s">
        <v>43</v>
      </c>
      <c r="H1548" t="s">
        <v>46</v>
      </c>
      <c r="I1548" t="s">
        <v>28</v>
      </c>
      <c r="J1548" s="18">
        <v>71856</v>
      </c>
      <c r="K1548" s="18">
        <v>6846.1538461538466</v>
      </c>
      <c r="L1548" s="18">
        <v>3250</v>
      </c>
      <c r="M1548" s="18">
        <v>650</v>
      </c>
      <c r="N1548" s="18">
        <v>8745</v>
      </c>
      <c r="O1548" s="18">
        <v>52364.846153846156</v>
      </c>
    </row>
    <row r="1549" spans="1:15" x14ac:dyDescent="0.25">
      <c r="A1549" t="s">
        <v>5471</v>
      </c>
      <c r="B1549" t="s">
        <v>39</v>
      </c>
      <c r="C1549" t="s">
        <v>137</v>
      </c>
      <c r="D1549" t="s">
        <v>86</v>
      </c>
      <c r="E1549">
        <v>202</v>
      </c>
      <c r="F1549" t="s">
        <v>136</v>
      </c>
      <c r="G1549" t="s">
        <v>43</v>
      </c>
      <c r="H1549" t="s">
        <v>32</v>
      </c>
      <c r="I1549" t="s">
        <v>28</v>
      </c>
      <c r="J1549" s="18">
        <v>55728</v>
      </c>
      <c r="K1549" s="18">
        <v>18583.333333333336</v>
      </c>
      <c r="L1549" s="18">
        <v>1200</v>
      </c>
      <c r="M1549" s="18">
        <v>570</v>
      </c>
      <c r="N1549" s="18">
        <v>22630</v>
      </c>
      <c r="O1549" s="18">
        <v>12744.666666666664</v>
      </c>
    </row>
    <row r="1550" spans="1:15" x14ac:dyDescent="0.25">
      <c r="A1550" t="s">
        <v>5471</v>
      </c>
      <c r="B1550" t="s">
        <v>39</v>
      </c>
      <c r="C1550" t="s">
        <v>137</v>
      </c>
      <c r="D1550" t="s">
        <v>86</v>
      </c>
      <c r="E1550">
        <v>202</v>
      </c>
      <c r="F1550" t="s">
        <v>136</v>
      </c>
      <c r="G1550" t="s">
        <v>5472</v>
      </c>
      <c r="H1550" t="s">
        <v>32</v>
      </c>
      <c r="I1550" t="s">
        <v>28</v>
      </c>
      <c r="J1550" s="18">
        <v>-11859.096774193551</v>
      </c>
      <c r="K1550" s="18">
        <v>0</v>
      </c>
      <c r="L1550" s="18">
        <v>0</v>
      </c>
      <c r="M1550" s="18">
        <v>0</v>
      </c>
      <c r="N1550" s="18">
        <v>0</v>
      </c>
      <c r="O1550" s="18">
        <v>0</v>
      </c>
    </row>
    <row r="1551" spans="1:15" x14ac:dyDescent="0.25">
      <c r="A1551" t="s">
        <v>5471</v>
      </c>
      <c r="B1551" t="s">
        <v>39</v>
      </c>
      <c r="C1551" t="s">
        <v>137</v>
      </c>
      <c r="D1551" t="s">
        <v>86</v>
      </c>
      <c r="E1551">
        <v>202</v>
      </c>
      <c r="F1551" t="s">
        <v>136</v>
      </c>
      <c r="G1551" t="s">
        <v>5476</v>
      </c>
      <c r="H1551" t="s">
        <v>32</v>
      </c>
      <c r="I1551" t="s">
        <v>28</v>
      </c>
      <c r="J1551" s="18">
        <v>-3676.3199999999997</v>
      </c>
      <c r="K1551" s="18">
        <v>0</v>
      </c>
      <c r="L1551" s="18">
        <v>0</v>
      </c>
      <c r="M1551" s="18">
        <v>0</v>
      </c>
      <c r="N1551" s="18">
        <v>0</v>
      </c>
      <c r="O1551" s="18">
        <v>0</v>
      </c>
    </row>
    <row r="1552" spans="1:15" x14ac:dyDescent="0.25">
      <c r="A1552" t="s">
        <v>5471</v>
      </c>
      <c r="B1552" t="s">
        <v>39</v>
      </c>
      <c r="C1552" t="s">
        <v>137</v>
      </c>
      <c r="D1552" t="s">
        <v>52</v>
      </c>
      <c r="E1552">
        <v>204</v>
      </c>
      <c r="F1552" t="s">
        <v>1178</v>
      </c>
      <c r="G1552" t="s">
        <v>5470</v>
      </c>
      <c r="H1552" t="s">
        <v>32</v>
      </c>
      <c r="I1552" t="s">
        <v>28</v>
      </c>
      <c r="J1552" s="18">
        <v>0</v>
      </c>
      <c r="K1552" s="18">
        <v>0</v>
      </c>
      <c r="L1552" s="18">
        <v>0</v>
      </c>
      <c r="M1552" s="18">
        <v>0</v>
      </c>
      <c r="N1552" s="18">
        <v>0</v>
      </c>
      <c r="O1552" s="18">
        <v>0</v>
      </c>
    </row>
    <row r="1553" spans="1:15" x14ac:dyDescent="0.25">
      <c r="A1553" t="s">
        <v>5471</v>
      </c>
      <c r="B1553" t="s">
        <v>39</v>
      </c>
      <c r="C1553" t="s">
        <v>137</v>
      </c>
      <c r="D1553" t="s">
        <v>52</v>
      </c>
      <c r="E1553">
        <v>204</v>
      </c>
      <c r="F1553" t="s">
        <v>1178</v>
      </c>
      <c r="G1553" t="s">
        <v>43</v>
      </c>
      <c r="H1553" t="s">
        <v>46</v>
      </c>
      <c r="I1553" t="s">
        <v>28</v>
      </c>
      <c r="J1553" s="18">
        <v>83952</v>
      </c>
      <c r="K1553" s="18">
        <v>5076.9230769230771</v>
      </c>
      <c r="L1553" s="18">
        <v>4650</v>
      </c>
      <c r="M1553" s="18">
        <v>1230</v>
      </c>
      <c r="N1553" s="18">
        <v>28544</v>
      </c>
      <c r="O1553" s="18">
        <v>44451.076923076929</v>
      </c>
    </row>
    <row r="1554" spans="1:15" x14ac:dyDescent="0.25">
      <c r="A1554" t="s">
        <v>5471</v>
      </c>
      <c r="B1554" t="s">
        <v>39</v>
      </c>
      <c r="C1554" t="s">
        <v>137</v>
      </c>
      <c r="D1554" t="s">
        <v>52</v>
      </c>
      <c r="E1554">
        <v>204</v>
      </c>
      <c r="F1554" t="s">
        <v>1178</v>
      </c>
      <c r="G1554" t="s">
        <v>43</v>
      </c>
      <c r="H1554" t="s">
        <v>32</v>
      </c>
      <c r="I1554" t="s">
        <v>28</v>
      </c>
      <c r="J1554" s="18">
        <v>111760</v>
      </c>
      <c r="K1554" s="18">
        <v>23833.333333333336</v>
      </c>
      <c r="L1554" s="18">
        <v>3350</v>
      </c>
      <c r="M1554" s="18">
        <v>760</v>
      </c>
      <c r="N1554" s="18">
        <v>29937</v>
      </c>
      <c r="O1554" s="18">
        <v>53879.666666666672</v>
      </c>
    </row>
    <row r="1555" spans="1:15" x14ac:dyDescent="0.25">
      <c r="A1555" t="s">
        <v>5471</v>
      </c>
      <c r="B1555" t="s">
        <v>39</v>
      </c>
      <c r="C1555" t="s">
        <v>137</v>
      </c>
      <c r="D1555" t="s">
        <v>52</v>
      </c>
      <c r="E1555">
        <v>204</v>
      </c>
      <c r="F1555" t="s">
        <v>1178</v>
      </c>
      <c r="G1555" t="s">
        <v>5472</v>
      </c>
      <c r="H1555" t="s">
        <v>32</v>
      </c>
      <c r="I1555" t="s">
        <v>28</v>
      </c>
      <c r="J1555" s="18">
        <v>-17270.70967741936</v>
      </c>
      <c r="K1555" s="18">
        <v>0</v>
      </c>
      <c r="L1555" s="18">
        <v>0</v>
      </c>
      <c r="M1555" s="18">
        <v>0</v>
      </c>
      <c r="N1555" s="18">
        <v>0</v>
      </c>
      <c r="O1555" s="18">
        <v>0</v>
      </c>
    </row>
    <row r="1556" spans="1:15" x14ac:dyDescent="0.25">
      <c r="A1556" t="s">
        <v>5471</v>
      </c>
      <c r="B1556" t="s">
        <v>39</v>
      </c>
      <c r="C1556" t="s">
        <v>137</v>
      </c>
      <c r="D1556" t="s">
        <v>52</v>
      </c>
      <c r="E1556">
        <v>204</v>
      </c>
      <c r="F1556" t="s">
        <v>1178</v>
      </c>
      <c r="G1556" t="s">
        <v>5476</v>
      </c>
      <c r="H1556" t="s">
        <v>32</v>
      </c>
      <c r="I1556" t="s">
        <v>28</v>
      </c>
      <c r="J1556" s="18">
        <v>0</v>
      </c>
      <c r="K1556" s="18">
        <v>0</v>
      </c>
      <c r="L1556" s="18">
        <v>0</v>
      </c>
      <c r="M1556" s="18">
        <v>0</v>
      </c>
      <c r="N1556" s="18">
        <v>0</v>
      </c>
      <c r="O1556" s="18">
        <v>0</v>
      </c>
    </row>
    <row r="1557" spans="1:15" x14ac:dyDescent="0.25">
      <c r="A1557" t="s">
        <v>5471</v>
      </c>
      <c r="B1557" t="s">
        <v>39</v>
      </c>
      <c r="C1557" t="s">
        <v>137</v>
      </c>
      <c r="D1557" t="s">
        <v>40</v>
      </c>
      <c r="E1557">
        <v>206</v>
      </c>
      <c r="F1557" t="s">
        <v>174</v>
      </c>
      <c r="G1557" t="s">
        <v>5470</v>
      </c>
      <c r="H1557" t="s">
        <v>32</v>
      </c>
      <c r="I1557" t="s">
        <v>37</v>
      </c>
      <c r="J1557" s="18">
        <v>0</v>
      </c>
      <c r="K1557" s="18">
        <v>0</v>
      </c>
      <c r="L1557" s="18">
        <v>0</v>
      </c>
      <c r="M1557" s="18">
        <v>0</v>
      </c>
      <c r="N1557" s="18">
        <v>0</v>
      </c>
      <c r="O1557" s="18">
        <v>0</v>
      </c>
    </row>
    <row r="1558" spans="1:15" x14ac:dyDescent="0.25">
      <c r="A1558" t="s">
        <v>5471</v>
      </c>
      <c r="B1558" t="s">
        <v>39</v>
      </c>
      <c r="C1558" t="s">
        <v>137</v>
      </c>
      <c r="D1558" t="s">
        <v>40</v>
      </c>
      <c r="E1558">
        <v>206</v>
      </c>
      <c r="F1558" t="s">
        <v>174</v>
      </c>
      <c r="G1558" t="s">
        <v>43</v>
      </c>
      <c r="H1558" t="s">
        <v>46</v>
      </c>
      <c r="I1558" t="s">
        <v>37</v>
      </c>
      <c r="J1558" s="18">
        <v>42578.399999999994</v>
      </c>
      <c r="K1558" s="18">
        <v>4230.7692307692305</v>
      </c>
      <c r="L1558" s="18">
        <v>4950</v>
      </c>
      <c r="M1558" s="18">
        <v>1720</v>
      </c>
      <c r="N1558" s="18">
        <v>21134</v>
      </c>
      <c r="O1558" s="18">
        <v>10543.630769230771</v>
      </c>
    </row>
    <row r="1559" spans="1:15" x14ac:dyDescent="0.25">
      <c r="A1559" t="s">
        <v>5471</v>
      </c>
      <c r="B1559" t="s">
        <v>39</v>
      </c>
      <c r="C1559" t="s">
        <v>137</v>
      </c>
      <c r="D1559" t="s">
        <v>40</v>
      </c>
      <c r="E1559">
        <v>206</v>
      </c>
      <c r="F1559" t="s">
        <v>174</v>
      </c>
      <c r="G1559" t="s">
        <v>43</v>
      </c>
      <c r="H1559" t="s">
        <v>32</v>
      </c>
      <c r="I1559" t="s">
        <v>37</v>
      </c>
      <c r="J1559" s="18">
        <v>66696.800000000003</v>
      </c>
      <c r="K1559" s="18">
        <v>25083.333333333336</v>
      </c>
      <c r="L1559" s="18">
        <v>4850</v>
      </c>
      <c r="M1559" s="18">
        <v>1380</v>
      </c>
      <c r="N1559" s="18">
        <v>59534</v>
      </c>
      <c r="O1559" s="18">
        <v>-24150.533333333333</v>
      </c>
    </row>
    <row r="1560" spans="1:15" x14ac:dyDescent="0.25">
      <c r="A1560" t="s">
        <v>5471</v>
      </c>
      <c r="B1560" t="s">
        <v>39</v>
      </c>
      <c r="C1560" t="s">
        <v>137</v>
      </c>
      <c r="D1560" t="s">
        <v>40</v>
      </c>
      <c r="E1560">
        <v>206</v>
      </c>
      <c r="F1560" t="s">
        <v>174</v>
      </c>
      <c r="G1560" t="s">
        <v>5472</v>
      </c>
      <c r="H1560" t="s">
        <v>32</v>
      </c>
      <c r="I1560" t="s">
        <v>37</v>
      </c>
      <c r="J1560" s="18">
        <v>-8477.2645161290347</v>
      </c>
      <c r="K1560" s="18">
        <v>0</v>
      </c>
      <c r="L1560" s="18">
        <v>0</v>
      </c>
      <c r="M1560" s="18">
        <v>0</v>
      </c>
      <c r="N1560" s="18">
        <v>0</v>
      </c>
      <c r="O1560" s="18">
        <v>0</v>
      </c>
    </row>
    <row r="1561" spans="1:15" x14ac:dyDescent="0.25">
      <c r="A1561" t="s">
        <v>5471</v>
      </c>
      <c r="B1561" t="s">
        <v>39</v>
      </c>
      <c r="C1561" t="s">
        <v>137</v>
      </c>
      <c r="D1561" t="s">
        <v>40</v>
      </c>
      <c r="E1561">
        <v>206</v>
      </c>
      <c r="F1561" t="s">
        <v>174</v>
      </c>
      <c r="G1561" t="s">
        <v>5476</v>
      </c>
      <c r="H1561" t="s">
        <v>32</v>
      </c>
      <c r="I1561" t="s">
        <v>37</v>
      </c>
      <c r="J1561" s="18">
        <v>0</v>
      </c>
      <c r="K1561" s="18">
        <v>0</v>
      </c>
      <c r="L1561" s="18">
        <v>0</v>
      </c>
      <c r="M1561" s="18">
        <v>0</v>
      </c>
      <c r="N1561" s="18">
        <v>0</v>
      </c>
      <c r="O1561" s="18">
        <v>0</v>
      </c>
    </row>
    <row r="1562" spans="1:15" x14ac:dyDescent="0.25">
      <c r="A1562" t="s">
        <v>5471</v>
      </c>
      <c r="B1562" t="s">
        <v>39</v>
      </c>
      <c r="C1562" t="s">
        <v>137</v>
      </c>
      <c r="D1562" t="s">
        <v>76</v>
      </c>
      <c r="E1562">
        <v>205</v>
      </c>
      <c r="F1562" t="s">
        <v>185</v>
      </c>
      <c r="G1562" t="s">
        <v>5470</v>
      </c>
      <c r="H1562" t="s">
        <v>32</v>
      </c>
      <c r="I1562" t="s">
        <v>37</v>
      </c>
      <c r="J1562" s="18">
        <v>0</v>
      </c>
      <c r="K1562" s="18">
        <v>0</v>
      </c>
      <c r="L1562" s="18">
        <v>0</v>
      </c>
      <c r="M1562" s="18">
        <v>0</v>
      </c>
      <c r="N1562" s="18">
        <v>0</v>
      </c>
      <c r="O1562" s="18">
        <v>0</v>
      </c>
    </row>
    <row r="1563" spans="1:15" x14ac:dyDescent="0.25">
      <c r="A1563" t="s">
        <v>5471</v>
      </c>
      <c r="B1563" t="s">
        <v>39</v>
      </c>
      <c r="C1563" t="s">
        <v>137</v>
      </c>
      <c r="D1563" t="s">
        <v>76</v>
      </c>
      <c r="E1563">
        <v>205</v>
      </c>
      <c r="F1563" t="s">
        <v>185</v>
      </c>
      <c r="G1563" t="s">
        <v>43</v>
      </c>
      <c r="H1563" t="s">
        <v>46</v>
      </c>
      <c r="I1563" t="s">
        <v>37</v>
      </c>
      <c r="J1563" s="18">
        <v>56567</v>
      </c>
      <c r="K1563" s="18">
        <v>5769.2307692307686</v>
      </c>
      <c r="L1563" s="18">
        <v>6300</v>
      </c>
      <c r="M1563" s="18">
        <v>1770</v>
      </c>
      <c r="N1563" s="18">
        <v>16713</v>
      </c>
      <c r="O1563" s="18">
        <v>26014.769230769234</v>
      </c>
    </row>
    <row r="1564" spans="1:15" x14ac:dyDescent="0.25">
      <c r="A1564" t="s">
        <v>5471</v>
      </c>
      <c r="B1564" t="s">
        <v>39</v>
      </c>
      <c r="C1564" t="s">
        <v>137</v>
      </c>
      <c r="D1564" t="s">
        <v>76</v>
      </c>
      <c r="E1564">
        <v>205</v>
      </c>
      <c r="F1564" t="s">
        <v>185</v>
      </c>
      <c r="G1564" t="s">
        <v>43</v>
      </c>
      <c r="H1564" t="s">
        <v>32</v>
      </c>
      <c r="I1564" t="s">
        <v>37</v>
      </c>
      <c r="J1564" s="18">
        <v>45197</v>
      </c>
      <c r="K1564" s="18">
        <v>11083.333333333334</v>
      </c>
      <c r="L1564" s="18">
        <v>2200</v>
      </c>
      <c r="M1564" s="18">
        <v>620</v>
      </c>
      <c r="N1564" s="18">
        <v>31799</v>
      </c>
      <c r="O1564" s="18">
        <v>-505.33333333333394</v>
      </c>
    </row>
    <row r="1565" spans="1:15" x14ac:dyDescent="0.25">
      <c r="A1565" t="s">
        <v>5471</v>
      </c>
      <c r="B1565" t="s">
        <v>39</v>
      </c>
      <c r="C1565" t="s">
        <v>137</v>
      </c>
      <c r="D1565" t="s">
        <v>76</v>
      </c>
      <c r="E1565">
        <v>205</v>
      </c>
      <c r="F1565" t="s">
        <v>185</v>
      </c>
      <c r="G1565" t="s">
        <v>5472</v>
      </c>
      <c r="H1565" t="s">
        <v>32</v>
      </c>
      <c r="I1565" t="s">
        <v>37</v>
      </c>
      <c r="J1565" s="18">
        <v>-11389.838709677422</v>
      </c>
      <c r="K1565" s="18">
        <v>0</v>
      </c>
      <c r="L1565" s="18">
        <v>0</v>
      </c>
      <c r="M1565" s="18">
        <v>0</v>
      </c>
      <c r="N1565" s="18">
        <v>0</v>
      </c>
      <c r="O1565" s="18">
        <v>0</v>
      </c>
    </row>
    <row r="1566" spans="1:15" x14ac:dyDescent="0.25">
      <c r="A1566" t="s">
        <v>5471</v>
      </c>
      <c r="B1566" t="s">
        <v>39</v>
      </c>
      <c r="C1566" t="s">
        <v>137</v>
      </c>
      <c r="D1566" t="s">
        <v>76</v>
      </c>
      <c r="E1566">
        <v>205</v>
      </c>
      <c r="F1566" t="s">
        <v>185</v>
      </c>
      <c r="G1566" t="s">
        <v>5476</v>
      </c>
      <c r="H1566" t="s">
        <v>32</v>
      </c>
      <c r="I1566" t="s">
        <v>37</v>
      </c>
      <c r="J1566" s="18">
        <v>0</v>
      </c>
      <c r="K1566" s="18">
        <v>0</v>
      </c>
      <c r="L1566" s="18">
        <v>0</v>
      </c>
      <c r="M1566" s="18">
        <v>0</v>
      </c>
      <c r="N1566" s="18">
        <v>0</v>
      </c>
      <c r="O1566" s="18">
        <v>0</v>
      </c>
    </row>
    <row r="1567" spans="1:15" x14ac:dyDescent="0.25">
      <c r="A1567" t="s">
        <v>5471</v>
      </c>
      <c r="B1567" t="s">
        <v>64</v>
      </c>
      <c r="C1567" t="s">
        <v>350</v>
      </c>
      <c r="D1567" t="s">
        <v>40</v>
      </c>
      <c r="E1567">
        <v>233</v>
      </c>
      <c r="F1567" t="s">
        <v>586</v>
      </c>
      <c r="G1567" t="s">
        <v>5470</v>
      </c>
      <c r="H1567" t="s">
        <v>32</v>
      </c>
      <c r="I1567" t="s">
        <v>37</v>
      </c>
      <c r="J1567" s="18">
        <v>0</v>
      </c>
      <c r="K1567" s="18">
        <v>0</v>
      </c>
      <c r="L1567" s="18">
        <v>0</v>
      </c>
      <c r="M1567" s="18">
        <v>0</v>
      </c>
      <c r="N1567" s="18">
        <v>0</v>
      </c>
      <c r="O1567" s="18">
        <v>0</v>
      </c>
    </row>
    <row r="1568" spans="1:15" x14ac:dyDescent="0.25">
      <c r="A1568" t="s">
        <v>5471</v>
      </c>
      <c r="B1568" t="s">
        <v>64</v>
      </c>
      <c r="C1568" t="s">
        <v>350</v>
      </c>
      <c r="D1568" t="s">
        <v>40</v>
      </c>
      <c r="E1568">
        <v>233</v>
      </c>
      <c r="F1568" t="s">
        <v>586</v>
      </c>
      <c r="G1568" t="s">
        <v>43</v>
      </c>
      <c r="H1568" t="s">
        <v>46</v>
      </c>
      <c r="I1568" t="s">
        <v>37</v>
      </c>
      <c r="J1568" s="18">
        <v>28302.504000000001</v>
      </c>
      <c r="K1568" s="18">
        <v>3615.3846153846152</v>
      </c>
      <c r="L1568" s="18">
        <v>3700</v>
      </c>
      <c r="M1568" s="18">
        <v>410</v>
      </c>
      <c r="N1568" s="18">
        <v>7889</v>
      </c>
      <c r="O1568" s="18">
        <v>12688.119384615389</v>
      </c>
    </row>
    <row r="1569" spans="1:15" x14ac:dyDescent="0.25">
      <c r="A1569" t="s">
        <v>5471</v>
      </c>
      <c r="B1569" t="s">
        <v>64</v>
      </c>
      <c r="C1569" t="s">
        <v>350</v>
      </c>
      <c r="D1569" t="s">
        <v>40</v>
      </c>
      <c r="E1569">
        <v>233</v>
      </c>
      <c r="F1569" t="s">
        <v>586</v>
      </c>
      <c r="G1569" t="s">
        <v>43</v>
      </c>
      <c r="H1569" t="s">
        <v>32</v>
      </c>
      <c r="I1569" t="s">
        <v>37</v>
      </c>
      <c r="J1569" s="18">
        <v>52790.880000000005</v>
      </c>
      <c r="K1569" s="18">
        <v>46333.333333333336</v>
      </c>
      <c r="L1569" s="18">
        <v>3450</v>
      </c>
      <c r="M1569" s="18">
        <v>720</v>
      </c>
      <c r="N1569" s="18">
        <v>13114</v>
      </c>
      <c r="O1569" s="18">
        <v>-10826.453333333331</v>
      </c>
    </row>
    <row r="1570" spans="1:15" x14ac:dyDescent="0.25">
      <c r="A1570" t="s">
        <v>5471</v>
      </c>
      <c r="B1570" t="s">
        <v>64</v>
      </c>
      <c r="C1570" t="s">
        <v>350</v>
      </c>
      <c r="D1570" t="s">
        <v>40</v>
      </c>
      <c r="E1570">
        <v>233</v>
      </c>
      <c r="F1570" t="s">
        <v>586</v>
      </c>
      <c r="G1570" t="s">
        <v>5472</v>
      </c>
      <c r="H1570" t="s">
        <v>32</v>
      </c>
      <c r="I1570" t="s">
        <v>37</v>
      </c>
      <c r="J1570" s="18">
        <v>-5507.3550967741958</v>
      </c>
      <c r="K1570" s="18">
        <v>0</v>
      </c>
      <c r="L1570" s="18">
        <v>0</v>
      </c>
      <c r="M1570" s="18">
        <v>0</v>
      </c>
      <c r="N1570" s="18">
        <v>0</v>
      </c>
      <c r="O1570" s="18">
        <v>0</v>
      </c>
    </row>
    <row r="1571" spans="1:15" x14ac:dyDescent="0.25">
      <c r="A1571" t="s">
        <v>5471</v>
      </c>
      <c r="B1571" t="s">
        <v>64</v>
      </c>
      <c r="C1571" t="s">
        <v>350</v>
      </c>
      <c r="D1571" t="s">
        <v>40</v>
      </c>
      <c r="E1571">
        <v>233</v>
      </c>
      <c r="F1571" t="s">
        <v>586</v>
      </c>
      <c r="G1571" t="s">
        <v>5476</v>
      </c>
      <c r="H1571" t="s">
        <v>32</v>
      </c>
      <c r="I1571" t="s">
        <v>37</v>
      </c>
      <c r="J1571" s="18">
        <v>0</v>
      </c>
      <c r="K1571" s="18">
        <v>0</v>
      </c>
      <c r="L1571" s="18">
        <v>0</v>
      </c>
      <c r="M1571" s="18">
        <v>0</v>
      </c>
      <c r="N1571" s="18">
        <v>0</v>
      </c>
      <c r="O1571" s="18">
        <v>0</v>
      </c>
    </row>
    <row r="1572" spans="1:15" x14ac:dyDescent="0.25">
      <c r="A1572" t="s">
        <v>5471</v>
      </c>
      <c r="B1572" t="s">
        <v>64</v>
      </c>
      <c r="C1572" t="s">
        <v>350</v>
      </c>
      <c r="D1572" t="s">
        <v>76</v>
      </c>
      <c r="E1572">
        <v>232</v>
      </c>
      <c r="F1572" t="s">
        <v>349</v>
      </c>
      <c r="G1572" t="s">
        <v>5470</v>
      </c>
      <c r="H1572" t="s">
        <v>32</v>
      </c>
      <c r="I1572" t="s">
        <v>28</v>
      </c>
      <c r="J1572" s="18">
        <v>0</v>
      </c>
      <c r="K1572" s="18">
        <v>0</v>
      </c>
      <c r="L1572" s="18">
        <v>0</v>
      </c>
      <c r="M1572" s="18">
        <v>0</v>
      </c>
      <c r="N1572" s="18">
        <v>0</v>
      </c>
      <c r="O1572" s="18">
        <v>0</v>
      </c>
    </row>
    <row r="1573" spans="1:15" x14ac:dyDescent="0.25">
      <c r="A1573" t="s">
        <v>5471</v>
      </c>
      <c r="B1573" t="s">
        <v>64</v>
      </c>
      <c r="C1573" t="s">
        <v>350</v>
      </c>
      <c r="D1573" t="s">
        <v>76</v>
      </c>
      <c r="E1573">
        <v>232</v>
      </c>
      <c r="F1573" t="s">
        <v>349</v>
      </c>
      <c r="G1573" t="s">
        <v>43</v>
      </c>
      <c r="H1573" t="s">
        <v>46</v>
      </c>
      <c r="I1573" t="s">
        <v>28</v>
      </c>
      <c r="J1573" s="18">
        <v>30171.200000000001</v>
      </c>
      <c r="K1573" s="18">
        <v>3692.3076923076924</v>
      </c>
      <c r="L1573" s="18">
        <v>1800</v>
      </c>
      <c r="M1573" s="18">
        <v>360</v>
      </c>
      <c r="N1573" s="18">
        <v>0</v>
      </c>
      <c r="O1573" s="18">
        <v>24318.892307692309</v>
      </c>
    </row>
    <row r="1574" spans="1:15" x14ac:dyDescent="0.25">
      <c r="A1574" t="s">
        <v>5471</v>
      </c>
      <c r="B1574" t="s">
        <v>64</v>
      </c>
      <c r="C1574" t="s">
        <v>350</v>
      </c>
      <c r="D1574" t="s">
        <v>76</v>
      </c>
      <c r="E1574">
        <v>232</v>
      </c>
      <c r="F1574" t="s">
        <v>349</v>
      </c>
      <c r="G1574" t="s">
        <v>43</v>
      </c>
      <c r="H1574" t="s">
        <v>32</v>
      </c>
      <c r="I1574" t="s">
        <v>28</v>
      </c>
      <c r="J1574" s="18">
        <v>66969.600000000006</v>
      </c>
      <c r="K1574" s="18">
        <v>24833.333333333336</v>
      </c>
      <c r="L1574" s="18">
        <v>1800</v>
      </c>
      <c r="M1574" s="18">
        <v>1110</v>
      </c>
      <c r="N1574" s="18">
        <v>0</v>
      </c>
      <c r="O1574" s="18">
        <v>39226.26666666667</v>
      </c>
    </row>
    <row r="1575" spans="1:15" x14ac:dyDescent="0.25">
      <c r="A1575" t="s">
        <v>5471</v>
      </c>
      <c r="B1575" t="s">
        <v>64</v>
      </c>
      <c r="C1575" t="s">
        <v>350</v>
      </c>
      <c r="D1575" t="s">
        <v>76</v>
      </c>
      <c r="E1575">
        <v>232</v>
      </c>
      <c r="F1575" t="s">
        <v>349</v>
      </c>
      <c r="G1575" t="s">
        <v>5472</v>
      </c>
      <c r="H1575" t="s">
        <v>32</v>
      </c>
      <c r="I1575" t="s">
        <v>28</v>
      </c>
      <c r="J1575" s="18">
        <v>-11409.135483870972</v>
      </c>
      <c r="K1575" s="18">
        <v>0</v>
      </c>
      <c r="L1575" s="18">
        <v>0</v>
      </c>
      <c r="M1575" s="18">
        <v>0</v>
      </c>
      <c r="N1575" s="18">
        <v>0</v>
      </c>
      <c r="O1575" s="18">
        <v>0</v>
      </c>
    </row>
    <row r="1576" spans="1:15" x14ac:dyDescent="0.25">
      <c r="A1576" t="s">
        <v>5471</v>
      </c>
      <c r="B1576" t="s">
        <v>64</v>
      </c>
      <c r="C1576" t="s">
        <v>350</v>
      </c>
      <c r="D1576" t="s">
        <v>76</v>
      </c>
      <c r="E1576">
        <v>232</v>
      </c>
      <c r="F1576" t="s">
        <v>349</v>
      </c>
      <c r="G1576" t="s">
        <v>5476</v>
      </c>
      <c r="H1576" t="s">
        <v>32</v>
      </c>
      <c r="I1576" t="s">
        <v>28</v>
      </c>
      <c r="J1576" s="18">
        <v>-38905.152000000002</v>
      </c>
      <c r="K1576" s="18">
        <v>0</v>
      </c>
      <c r="L1576" s="18">
        <v>0</v>
      </c>
      <c r="M1576" s="18">
        <v>0</v>
      </c>
      <c r="N1576" s="18">
        <v>0</v>
      </c>
      <c r="O1576" s="18">
        <v>0</v>
      </c>
    </row>
    <row r="1577" spans="1:15" x14ac:dyDescent="0.25">
      <c r="A1577" t="s">
        <v>5471</v>
      </c>
      <c r="B1577" t="s">
        <v>64</v>
      </c>
      <c r="C1577" t="s">
        <v>301</v>
      </c>
      <c r="D1577" t="s">
        <v>52</v>
      </c>
      <c r="E1577">
        <v>299</v>
      </c>
      <c r="F1577" t="s">
        <v>300</v>
      </c>
      <c r="G1577" t="s">
        <v>5470</v>
      </c>
      <c r="H1577" t="s">
        <v>32</v>
      </c>
      <c r="I1577" t="s">
        <v>28</v>
      </c>
      <c r="J1577" s="18">
        <v>0</v>
      </c>
      <c r="K1577" s="18">
        <v>0</v>
      </c>
      <c r="L1577" s="18">
        <v>0</v>
      </c>
      <c r="M1577" s="18">
        <v>0</v>
      </c>
      <c r="N1577" s="18">
        <v>0</v>
      </c>
      <c r="O1577" s="18">
        <v>0</v>
      </c>
    </row>
    <row r="1578" spans="1:15" x14ac:dyDescent="0.25">
      <c r="A1578" t="s">
        <v>5471</v>
      </c>
      <c r="B1578" t="s">
        <v>64</v>
      </c>
      <c r="C1578" t="s">
        <v>301</v>
      </c>
      <c r="D1578" t="s">
        <v>52</v>
      </c>
      <c r="E1578">
        <v>299</v>
      </c>
      <c r="F1578" t="s">
        <v>300</v>
      </c>
      <c r="G1578" t="s">
        <v>43</v>
      </c>
      <c r="H1578" t="s">
        <v>46</v>
      </c>
      <c r="I1578" t="s">
        <v>28</v>
      </c>
      <c r="J1578" s="18">
        <v>69806.87999999999</v>
      </c>
      <c r="K1578" s="18">
        <v>4923.0769230769229</v>
      </c>
      <c r="L1578" s="18">
        <v>2850</v>
      </c>
      <c r="M1578" s="18">
        <v>1870</v>
      </c>
      <c r="N1578" s="18">
        <v>21784</v>
      </c>
      <c r="O1578" s="18">
        <v>38379.803076923068</v>
      </c>
    </row>
    <row r="1579" spans="1:15" x14ac:dyDescent="0.25">
      <c r="A1579" t="s">
        <v>5471</v>
      </c>
      <c r="B1579" t="s">
        <v>64</v>
      </c>
      <c r="C1579" t="s">
        <v>301</v>
      </c>
      <c r="D1579" t="s">
        <v>52</v>
      </c>
      <c r="E1579">
        <v>299</v>
      </c>
      <c r="F1579" t="s">
        <v>300</v>
      </c>
      <c r="G1579" t="s">
        <v>43</v>
      </c>
      <c r="H1579" t="s">
        <v>32</v>
      </c>
      <c r="I1579" t="s">
        <v>28</v>
      </c>
      <c r="J1579" s="18">
        <v>144555.84</v>
      </c>
      <c r="K1579" s="18">
        <v>64333.333333333328</v>
      </c>
      <c r="L1579" s="18">
        <v>7200</v>
      </c>
      <c r="M1579" s="18">
        <v>1510</v>
      </c>
      <c r="N1579" s="18">
        <v>23546</v>
      </c>
      <c r="O1579" s="18">
        <v>47966.506666666653</v>
      </c>
    </row>
    <row r="1580" spans="1:15" x14ac:dyDescent="0.25">
      <c r="A1580" t="s">
        <v>5471</v>
      </c>
      <c r="B1580" t="s">
        <v>64</v>
      </c>
      <c r="C1580" t="s">
        <v>301</v>
      </c>
      <c r="D1580" t="s">
        <v>52</v>
      </c>
      <c r="E1580">
        <v>299</v>
      </c>
      <c r="F1580" t="s">
        <v>300</v>
      </c>
      <c r="G1580" t="s">
        <v>5472</v>
      </c>
      <c r="H1580" t="s">
        <v>32</v>
      </c>
      <c r="I1580" t="s">
        <v>28</v>
      </c>
      <c r="J1580" s="18">
        <v>-17137.858064516138</v>
      </c>
      <c r="K1580" s="18">
        <v>0</v>
      </c>
      <c r="L1580" s="18">
        <v>0</v>
      </c>
      <c r="M1580" s="18">
        <v>0</v>
      </c>
      <c r="N1580" s="18">
        <v>0</v>
      </c>
      <c r="O1580" s="18">
        <v>0</v>
      </c>
    </row>
    <row r="1581" spans="1:15" x14ac:dyDescent="0.25">
      <c r="A1581" t="s">
        <v>5471</v>
      </c>
      <c r="B1581" t="s">
        <v>64</v>
      </c>
      <c r="C1581" t="s">
        <v>301</v>
      </c>
      <c r="D1581" t="s">
        <v>52</v>
      </c>
      <c r="E1581">
        <v>299</v>
      </c>
      <c r="F1581" t="s">
        <v>300</v>
      </c>
      <c r="G1581" t="s">
        <v>5476</v>
      </c>
      <c r="H1581" t="s">
        <v>32</v>
      </c>
      <c r="I1581" t="s">
        <v>28</v>
      </c>
      <c r="J1581" s="18">
        <v>40730.97600000001</v>
      </c>
      <c r="K1581" s="18">
        <v>0</v>
      </c>
      <c r="L1581" s="18">
        <v>0</v>
      </c>
      <c r="M1581" s="18">
        <v>0</v>
      </c>
      <c r="N1581" s="18">
        <v>0</v>
      </c>
      <c r="O1581" s="18">
        <v>0</v>
      </c>
    </row>
    <row r="1582" spans="1:15" x14ac:dyDescent="0.25">
      <c r="A1582" t="s">
        <v>5471</v>
      </c>
      <c r="B1582" t="s">
        <v>64</v>
      </c>
      <c r="C1582" t="s">
        <v>301</v>
      </c>
      <c r="D1582" t="s">
        <v>40</v>
      </c>
      <c r="E1582">
        <v>301</v>
      </c>
      <c r="F1582" t="s">
        <v>548</v>
      </c>
      <c r="G1582" t="s">
        <v>5470</v>
      </c>
      <c r="H1582" t="s">
        <v>32</v>
      </c>
      <c r="I1582" t="s">
        <v>37</v>
      </c>
      <c r="J1582" s="18">
        <v>0</v>
      </c>
      <c r="K1582" s="18">
        <v>0</v>
      </c>
      <c r="L1582" s="18">
        <v>0</v>
      </c>
      <c r="M1582" s="18">
        <v>0</v>
      </c>
      <c r="N1582" s="18">
        <v>0</v>
      </c>
      <c r="O1582" s="18">
        <v>0</v>
      </c>
    </row>
    <row r="1583" spans="1:15" x14ac:dyDescent="0.25">
      <c r="A1583" t="s">
        <v>5471</v>
      </c>
      <c r="B1583" t="s">
        <v>64</v>
      </c>
      <c r="C1583" t="s">
        <v>301</v>
      </c>
      <c r="D1583" t="s">
        <v>40</v>
      </c>
      <c r="E1583">
        <v>301</v>
      </c>
      <c r="F1583" t="s">
        <v>548</v>
      </c>
      <c r="G1583" t="s">
        <v>43</v>
      </c>
      <c r="H1583" t="s">
        <v>46</v>
      </c>
      <c r="I1583" t="s">
        <v>37</v>
      </c>
      <c r="J1583" s="18">
        <v>38712.023999999998</v>
      </c>
      <c r="K1583" s="18">
        <v>5000</v>
      </c>
      <c r="L1583" s="18">
        <v>1500</v>
      </c>
      <c r="M1583" s="18">
        <v>1190</v>
      </c>
      <c r="N1583" s="18">
        <v>13720</v>
      </c>
      <c r="O1583" s="18">
        <v>17302.023999999998</v>
      </c>
    </row>
    <row r="1584" spans="1:15" x14ac:dyDescent="0.25">
      <c r="A1584" t="s">
        <v>5471</v>
      </c>
      <c r="B1584" t="s">
        <v>64</v>
      </c>
      <c r="C1584" t="s">
        <v>301</v>
      </c>
      <c r="D1584" t="s">
        <v>40</v>
      </c>
      <c r="E1584">
        <v>301</v>
      </c>
      <c r="F1584" t="s">
        <v>548</v>
      </c>
      <c r="G1584" t="s">
        <v>43</v>
      </c>
      <c r="H1584" t="s">
        <v>32</v>
      </c>
      <c r="I1584" t="s">
        <v>37</v>
      </c>
      <c r="J1584" s="18">
        <v>22972.248</v>
      </c>
      <c r="K1584" s="18">
        <v>5666.666666666667</v>
      </c>
      <c r="L1584" s="18">
        <v>1250</v>
      </c>
      <c r="M1584" s="18">
        <v>130</v>
      </c>
      <c r="N1584" s="18">
        <v>17739</v>
      </c>
      <c r="O1584" s="18">
        <v>-1813.4186666666674</v>
      </c>
    </row>
    <row r="1585" spans="1:15" x14ac:dyDescent="0.25">
      <c r="A1585" t="s">
        <v>5471</v>
      </c>
      <c r="B1585" t="s">
        <v>64</v>
      </c>
      <c r="C1585" t="s">
        <v>301</v>
      </c>
      <c r="D1585" t="s">
        <v>40</v>
      </c>
      <c r="E1585">
        <v>301</v>
      </c>
      <c r="F1585" t="s">
        <v>548</v>
      </c>
      <c r="G1585" t="s">
        <v>5472</v>
      </c>
      <c r="H1585" t="s">
        <v>32</v>
      </c>
      <c r="I1585" t="s">
        <v>37</v>
      </c>
      <c r="J1585" s="18">
        <v>-8705.4340645161301</v>
      </c>
      <c r="K1585" s="18">
        <v>0</v>
      </c>
      <c r="L1585" s="18">
        <v>0</v>
      </c>
      <c r="M1585" s="18">
        <v>0</v>
      </c>
      <c r="N1585" s="18">
        <v>0</v>
      </c>
      <c r="O1585" s="18">
        <v>0</v>
      </c>
    </row>
    <row r="1586" spans="1:15" x14ac:dyDescent="0.25">
      <c r="A1586" t="s">
        <v>5471</v>
      </c>
      <c r="B1586" t="s">
        <v>64</v>
      </c>
      <c r="C1586" t="s">
        <v>301</v>
      </c>
      <c r="D1586" t="s">
        <v>40</v>
      </c>
      <c r="E1586">
        <v>301</v>
      </c>
      <c r="F1586" t="s">
        <v>548</v>
      </c>
      <c r="G1586" t="s">
        <v>5476</v>
      </c>
      <c r="H1586" t="s">
        <v>32</v>
      </c>
      <c r="I1586" t="s">
        <v>37</v>
      </c>
      <c r="J1586" s="18">
        <v>0</v>
      </c>
      <c r="K1586" s="18">
        <v>0</v>
      </c>
      <c r="L1586" s="18">
        <v>0</v>
      </c>
      <c r="M1586" s="18">
        <v>0</v>
      </c>
      <c r="N1586" s="18">
        <v>0</v>
      </c>
      <c r="O1586" s="18">
        <v>0</v>
      </c>
    </row>
    <row r="1587" spans="1:15" x14ac:dyDescent="0.25">
      <c r="A1587" t="s">
        <v>5471</v>
      </c>
      <c r="B1587" t="s">
        <v>64</v>
      </c>
      <c r="C1587" t="s">
        <v>301</v>
      </c>
      <c r="D1587" t="s">
        <v>76</v>
      </c>
      <c r="E1587">
        <v>300</v>
      </c>
      <c r="F1587" t="s">
        <v>347</v>
      </c>
      <c r="G1587" t="s">
        <v>5470</v>
      </c>
      <c r="H1587" t="s">
        <v>32</v>
      </c>
      <c r="I1587" t="s">
        <v>37</v>
      </c>
      <c r="J1587" s="18">
        <v>0</v>
      </c>
      <c r="K1587" s="18">
        <v>0</v>
      </c>
      <c r="L1587" s="18">
        <v>0</v>
      </c>
      <c r="M1587" s="18">
        <v>0</v>
      </c>
      <c r="N1587" s="18">
        <v>0</v>
      </c>
      <c r="O1587" s="18">
        <v>0</v>
      </c>
    </row>
    <row r="1588" spans="1:15" x14ac:dyDescent="0.25">
      <c r="A1588" t="s">
        <v>5471</v>
      </c>
      <c r="B1588" t="s">
        <v>64</v>
      </c>
      <c r="C1588" t="s">
        <v>301</v>
      </c>
      <c r="D1588" t="s">
        <v>76</v>
      </c>
      <c r="E1588">
        <v>300</v>
      </c>
      <c r="F1588" t="s">
        <v>347</v>
      </c>
      <c r="G1588" t="s">
        <v>43</v>
      </c>
      <c r="H1588" t="s">
        <v>46</v>
      </c>
      <c r="I1588" t="s">
        <v>37</v>
      </c>
      <c r="J1588" s="18">
        <v>48571.380000000005</v>
      </c>
      <c r="K1588" s="18">
        <v>3769.2307692307695</v>
      </c>
      <c r="L1588" s="18">
        <v>3700</v>
      </c>
      <c r="M1588" s="18">
        <v>1310</v>
      </c>
      <c r="N1588" s="18">
        <v>23507</v>
      </c>
      <c r="O1588" s="18">
        <v>16285.149230769228</v>
      </c>
    </row>
    <row r="1589" spans="1:15" x14ac:dyDescent="0.25">
      <c r="A1589" t="s">
        <v>5471</v>
      </c>
      <c r="B1589" t="s">
        <v>64</v>
      </c>
      <c r="C1589" t="s">
        <v>301</v>
      </c>
      <c r="D1589" t="s">
        <v>76</v>
      </c>
      <c r="E1589">
        <v>300</v>
      </c>
      <c r="F1589" t="s">
        <v>347</v>
      </c>
      <c r="G1589" t="s">
        <v>43</v>
      </c>
      <c r="H1589" t="s">
        <v>32</v>
      </c>
      <c r="I1589" t="s">
        <v>37</v>
      </c>
      <c r="J1589" s="18">
        <v>63333.26999999999</v>
      </c>
      <c r="K1589" s="18">
        <v>39416.666666666672</v>
      </c>
      <c r="L1589" s="18">
        <v>4000</v>
      </c>
      <c r="M1589" s="18">
        <v>660</v>
      </c>
      <c r="N1589" s="18">
        <v>12378</v>
      </c>
      <c r="O1589" s="18">
        <v>6878.6033333333262</v>
      </c>
    </row>
    <row r="1590" spans="1:15" x14ac:dyDescent="0.25">
      <c r="A1590" t="s">
        <v>5471</v>
      </c>
      <c r="B1590" t="s">
        <v>64</v>
      </c>
      <c r="C1590" t="s">
        <v>301</v>
      </c>
      <c r="D1590" t="s">
        <v>76</v>
      </c>
      <c r="E1590">
        <v>300</v>
      </c>
      <c r="F1590" t="s">
        <v>347</v>
      </c>
      <c r="G1590" t="s">
        <v>5472</v>
      </c>
      <c r="H1590" t="s">
        <v>32</v>
      </c>
      <c r="I1590" t="s">
        <v>37</v>
      </c>
      <c r="J1590" s="18">
        <v>-10675.495161290324</v>
      </c>
      <c r="K1590" s="18">
        <v>0</v>
      </c>
      <c r="L1590" s="18">
        <v>0</v>
      </c>
      <c r="M1590" s="18">
        <v>0</v>
      </c>
      <c r="N1590" s="18">
        <v>0</v>
      </c>
      <c r="O1590" s="18">
        <v>0</v>
      </c>
    </row>
    <row r="1591" spans="1:15" x14ac:dyDescent="0.25">
      <c r="A1591" t="s">
        <v>5471</v>
      </c>
      <c r="B1591" t="s">
        <v>64</v>
      </c>
      <c r="C1591" t="s">
        <v>301</v>
      </c>
      <c r="D1591" t="s">
        <v>76</v>
      </c>
      <c r="E1591">
        <v>300</v>
      </c>
      <c r="F1591" t="s">
        <v>347</v>
      </c>
      <c r="G1591" t="s">
        <v>5476</v>
      </c>
      <c r="H1591" t="s">
        <v>32</v>
      </c>
      <c r="I1591" t="s">
        <v>37</v>
      </c>
      <c r="J1591" s="18">
        <v>0</v>
      </c>
      <c r="K1591" s="18">
        <v>0</v>
      </c>
      <c r="L1591" s="18">
        <v>0</v>
      </c>
      <c r="M1591" s="18">
        <v>0</v>
      </c>
      <c r="N1591" s="18">
        <v>0</v>
      </c>
      <c r="O1591" s="18">
        <v>0</v>
      </c>
    </row>
    <row r="1592" spans="1:15" x14ac:dyDescent="0.25">
      <c r="A1592" t="s">
        <v>5471</v>
      </c>
      <c r="B1592" t="s">
        <v>64</v>
      </c>
      <c r="C1592" t="s">
        <v>326</v>
      </c>
      <c r="D1592" t="s">
        <v>31</v>
      </c>
      <c r="E1592">
        <v>81</v>
      </c>
      <c r="F1592" t="s">
        <v>1276</v>
      </c>
      <c r="G1592" t="s">
        <v>5470</v>
      </c>
      <c r="H1592" t="s">
        <v>32</v>
      </c>
      <c r="I1592" t="s">
        <v>37</v>
      </c>
      <c r="J1592" s="18">
        <v>0</v>
      </c>
      <c r="K1592" s="18">
        <v>0</v>
      </c>
      <c r="L1592" s="18">
        <v>0</v>
      </c>
      <c r="M1592" s="18">
        <v>0</v>
      </c>
      <c r="N1592" s="18">
        <v>0</v>
      </c>
      <c r="O1592" s="18">
        <v>0</v>
      </c>
    </row>
    <row r="1593" spans="1:15" x14ac:dyDescent="0.25">
      <c r="A1593" t="s">
        <v>5471</v>
      </c>
      <c r="B1593" t="s">
        <v>64</v>
      </c>
      <c r="C1593" t="s">
        <v>326</v>
      </c>
      <c r="D1593" t="s">
        <v>31</v>
      </c>
      <c r="E1593">
        <v>81</v>
      </c>
      <c r="F1593" t="s">
        <v>1276</v>
      </c>
      <c r="G1593" t="s">
        <v>43</v>
      </c>
      <c r="H1593" t="s">
        <v>46</v>
      </c>
      <c r="I1593" t="s">
        <v>37</v>
      </c>
      <c r="J1593" s="18">
        <v>40415.760000000002</v>
      </c>
      <c r="K1593" s="18">
        <v>2153.8461538461538</v>
      </c>
      <c r="L1593" s="18">
        <v>4250</v>
      </c>
      <c r="M1593" s="18">
        <v>220</v>
      </c>
      <c r="N1593" s="18">
        <v>32362</v>
      </c>
      <c r="O1593" s="18">
        <v>1429.9138461538487</v>
      </c>
    </row>
    <row r="1594" spans="1:15" x14ac:dyDescent="0.25">
      <c r="A1594" t="s">
        <v>5471</v>
      </c>
      <c r="B1594" t="s">
        <v>64</v>
      </c>
      <c r="C1594" t="s">
        <v>326</v>
      </c>
      <c r="D1594" t="s">
        <v>31</v>
      </c>
      <c r="E1594">
        <v>81</v>
      </c>
      <c r="F1594" t="s">
        <v>1276</v>
      </c>
      <c r="G1594" t="s">
        <v>43</v>
      </c>
      <c r="H1594" t="s">
        <v>32</v>
      </c>
      <c r="I1594" t="s">
        <v>37</v>
      </c>
      <c r="J1594" s="18">
        <v>72443.160000000018</v>
      </c>
      <c r="K1594" s="18">
        <v>44166.666666666664</v>
      </c>
      <c r="L1594" s="18">
        <v>3450</v>
      </c>
      <c r="M1594" s="18">
        <v>1420</v>
      </c>
      <c r="N1594" s="18">
        <v>14556</v>
      </c>
      <c r="O1594" s="18">
        <v>8850.4933333333393</v>
      </c>
    </row>
    <row r="1595" spans="1:15" x14ac:dyDescent="0.25">
      <c r="A1595" t="s">
        <v>5471</v>
      </c>
      <c r="B1595" t="s">
        <v>64</v>
      </c>
      <c r="C1595" t="s">
        <v>326</v>
      </c>
      <c r="D1595" t="s">
        <v>31</v>
      </c>
      <c r="E1595">
        <v>81</v>
      </c>
      <c r="F1595" t="s">
        <v>1276</v>
      </c>
      <c r="G1595" t="s">
        <v>5472</v>
      </c>
      <c r="H1595" t="s">
        <v>32</v>
      </c>
      <c r="I1595" t="s">
        <v>37</v>
      </c>
      <c r="J1595" s="18">
        <v>-9325.6501935483902</v>
      </c>
      <c r="K1595" s="18">
        <v>0</v>
      </c>
      <c r="L1595" s="18">
        <v>0</v>
      </c>
      <c r="M1595" s="18">
        <v>0</v>
      </c>
      <c r="N1595" s="18">
        <v>0</v>
      </c>
      <c r="O1595" s="18">
        <v>0</v>
      </c>
    </row>
    <row r="1596" spans="1:15" x14ac:dyDescent="0.25">
      <c r="A1596" t="s">
        <v>5471</v>
      </c>
      <c r="B1596" t="s">
        <v>64</v>
      </c>
      <c r="C1596" t="s">
        <v>326</v>
      </c>
      <c r="D1596" t="s">
        <v>31</v>
      </c>
      <c r="E1596">
        <v>81</v>
      </c>
      <c r="F1596" t="s">
        <v>1276</v>
      </c>
      <c r="G1596" t="s">
        <v>5476</v>
      </c>
      <c r="H1596" t="s">
        <v>32</v>
      </c>
      <c r="I1596" t="s">
        <v>37</v>
      </c>
      <c r="J1596" s="18">
        <v>0</v>
      </c>
      <c r="K1596" s="18">
        <v>0</v>
      </c>
      <c r="L1596" s="18">
        <v>0</v>
      </c>
      <c r="M1596" s="18">
        <v>0</v>
      </c>
      <c r="N1596" s="18">
        <v>0</v>
      </c>
      <c r="O1596" s="18">
        <v>0</v>
      </c>
    </row>
    <row r="1597" spans="1:15" x14ac:dyDescent="0.25">
      <c r="A1597" t="s">
        <v>5471</v>
      </c>
      <c r="B1597" t="s">
        <v>64</v>
      </c>
      <c r="C1597" t="s">
        <v>326</v>
      </c>
      <c r="D1597" t="s">
        <v>52</v>
      </c>
      <c r="E1597">
        <v>82</v>
      </c>
      <c r="F1597" t="s">
        <v>609</v>
      </c>
      <c r="G1597" t="s">
        <v>5470</v>
      </c>
      <c r="H1597" t="s">
        <v>32</v>
      </c>
      <c r="I1597" t="s">
        <v>37</v>
      </c>
      <c r="J1597" s="18">
        <v>0</v>
      </c>
      <c r="K1597" s="18">
        <v>0</v>
      </c>
      <c r="L1597" s="18">
        <v>0</v>
      </c>
      <c r="M1597" s="18">
        <v>0</v>
      </c>
      <c r="N1597" s="18">
        <v>0</v>
      </c>
      <c r="O1597" s="18">
        <v>0</v>
      </c>
    </row>
    <row r="1598" spans="1:15" x14ac:dyDescent="0.25">
      <c r="A1598" t="s">
        <v>5471</v>
      </c>
      <c r="B1598" t="s">
        <v>64</v>
      </c>
      <c r="C1598" t="s">
        <v>326</v>
      </c>
      <c r="D1598" t="s">
        <v>52</v>
      </c>
      <c r="E1598">
        <v>82</v>
      </c>
      <c r="F1598" t="s">
        <v>609</v>
      </c>
      <c r="G1598" t="s">
        <v>43</v>
      </c>
      <c r="H1598" t="s">
        <v>46</v>
      </c>
      <c r="I1598" t="s">
        <v>37</v>
      </c>
      <c r="J1598" s="18">
        <v>22512.897000000004</v>
      </c>
      <c r="K1598" s="18">
        <v>2461.5384615384619</v>
      </c>
      <c r="L1598" s="18">
        <v>2450</v>
      </c>
      <c r="M1598" s="18">
        <v>1210</v>
      </c>
      <c r="N1598" s="18">
        <v>15288</v>
      </c>
      <c r="O1598" s="18">
        <v>1103.3585384615417</v>
      </c>
    </row>
    <row r="1599" spans="1:15" x14ac:dyDescent="0.25">
      <c r="A1599" t="s">
        <v>5471</v>
      </c>
      <c r="B1599" t="s">
        <v>64</v>
      </c>
      <c r="C1599" t="s">
        <v>326</v>
      </c>
      <c r="D1599" t="s">
        <v>52</v>
      </c>
      <c r="E1599">
        <v>82</v>
      </c>
      <c r="F1599" t="s">
        <v>609</v>
      </c>
      <c r="G1599" t="s">
        <v>43</v>
      </c>
      <c r="H1599" t="s">
        <v>32</v>
      </c>
      <c r="I1599" t="s">
        <v>37</v>
      </c>
      <c r="J1599" s="18">
        <v>16522.704000000002</v>
      </c>
      <c r="K1599" s="18">
        <v>5666.666666666667</v>
      </c>
      <c r="L1599" s="18">
        <v>700</v>
      </c>
      <c r="M1599" s="18">
        <v>260</v>
      </c>
      <c r="N1599" s="18">
        <v>15850</v>
      </c>
      <c r="O1599" s="18">
        <v>-5953.9626666666645</v>
      </c>
    </row>
    <row r="1600" spans="1:15" x14ac:dyDescent="0.25">
      <c r="A1600" t="s">
        <v>5471</v>
      </c>
      <c r="B1600" t="s">
        <v>64</v>
      </c>
      <c r="C1600" t="s">
        <v>326</v>
      </c>
      <c r="D1600" t="s">
        <v>52</v>
      </c>
      <c r="E1600">
        <v>82</v>
      </c>
      <c r="F1600" t="s">
        <v>609</v>
      </c>
      <c r="G1600" t="s">
        <v>5472</v>
      </c>
      <c r="H1600" t="s">
        <v>32</v>
      </c>
      <c r="I1600" t="s">
        <v>37</v>
      </c>
      <c r="J1600" s="18">
        <v>-5476.1147419354857</v>
      </c>
      <c r="K1600" s="18">
        <v>0</v>
      </c>
      <c r="L1600" s="18">
        <v>0</v>
      </c>
      <c r="M1600" s="18">
        <v>0</v>
      </c>
      <c r="N1600" s="18">
        <v>0</v>
      </c>
      <c r="O1600" s="18">
        <v>0</v>
      </c>
    </row>
    <row r="1601" spans="1:15" x14ac:dyDescent="0.25">
      <c r="A1601" t="s">
        <v>5471</v>
      </c>
      <c r="B1601" t="s">
        <v>64</v>
      </c>
      <c r="C1601" t="s">
        <v>326</v>
      </c>
      <c r="D1601" t="s">
        <v>52</v>
      </c>
      <c r="E1601">
        <v>82</v>
      </c>
      <c r="F1601" t="s">
        <v>609</v>
      </c>
      <c r="G1601" t="s">
        <v>5476</v>
      </c>
      <c r="H1601" t="s">
        <v>32</v>
      </c>
      <c r="I1601" t="s">
        <v>37</v>
      </c>
      <c r="J1601" s="18">
        <v>0</v>
      </c>
      <c r="K1601" s="18">
        <v>0</v>
      </c>
      <c r="L1601" s="18">
        <v>0</v>
      </c>
      <c r="M1601" s="18">
        <v>0</v>
      </c>
      <c r="N1601" s="18">
        <v>0</v>
      </c>
      <c r="O1601" s="18">
        <v>0</v>
      </c>
    </row>
    <row r="1602" spans="1:15" x14ac:dyDescent="0.25">
      <c r="A1602" t="s">
        <v>5471</v>
      </c>
      <c r="B1602" t="s">
        <v>64</v>
      </c>
      <c r="C1602" t="s">
        <v>326</v>
      </c>
      <c r="D1602" t="s">
        <v>40</v>
      </c>
      <c r="E1602">
        <v>84</v>
      </c>
      <c r="F1602" t="s">
        <v>763</v>
      </c>
      <c r="G1602" t="s">
        <v>5470</v>
      </c>
      <c r="H1602" t="s">
        <v>32</v>
      </c>
      <c r="I1602" t="s">
        <v>37</v>
      </c>
      <c r="J1602" s="18">
        <v>0</v>
      </c>
      <c r="K1602" s="18">
        <v>0</v>
      </c>
      <c r="L1602" s="18">
        <v>0</v>
      </c>
      <c r="M1602" s="18">
        <v>0</v>
      </c>
      <c r="N1602" s="18">
        <v>0</v>
      </c>
      <c r="O1602" s="18">
        <v>0</v>
      </c>
    </row>
    <row r="1603" spans="1:15" x14ac:dyDescent="0.25">
      <c r="A1603" t="s">
        <v>5471</v>
      </c>
      <c r="B1603" t="s">
        <v>64</v>
      </c>
      <c r="C1603" t="s">
        <v>326</v>
      </c>
      <c r="D1603" t="s">
        <v>40</v>
      </c>
      <c r="E1603">
        <v>84</v>
      </c>
      <c r="F1603" t="s">
        <v>763</v>
      </c>
      <c r="G1603" t="s">
        <v>43</v>
      </c>
      <c r="H1603" t="s">
        <v>46</v>
      </c>
      <c r="I1603" t="s">
        <v>37</v>
      </c>
      <c r="J1603" s="18">
        <v>55163.592000000004</v>
      </c>
      <c r="K1603" s="18">
        <v>16769.230769230766</v>
      </c>
      <c r="L1603" s="18">
        <v>6350</v>
      </c>
      <c r="M1603" s="18">
        <v>1760</v>
      </c>
      <c r="N1603" s="18">
        <v>7172</v>
      </c>
      <c r="O1603" s="18">
        <v>23112.361230769231</v>
      </c>
    </row>
    <row r="1604" spans="1:15" x14ac:dyDescent="0.25">
      <c r="A1604" t="s">
        <v>5471</v>
      </c>
      <c r="B1604" t="s">
        <v>64</v>
      </c>
      <c r="C1604" t="s">
        <v>326</v>
      </c>
      <c r="D1604" t="s">
        <v>40</v>
      </c>
      <c r="E1604">
        <v>84</v>
      </c>
      <c r="F1604" t="s">
        <v>763</v>
      </c>
      <c r="G1604" t="s">
        <v>43</v>
      </c>
      <c r="H1604" t="s">
        <v>32</v>
      </c>
      <c r="I1604" t="s">
        <v>37</v>
      </c>
      <c r="J1604" s="18">
        <v>29156.760000000002</v>
      </c>
      <c r="K1604" s="18">
        <v>14000</v>
      </c>
      <c r="L1604" s="18">
        <v>2400</v>
      </c>
      <c r="M1604" s="18">
        <v>760</v>
      </c>
      <c r="N1604" s="18">
        <v>28834</v>
      </c>
      <c r="O1604" s="18">
        <v>-16837.239999999998</v>
      </c>
    </row>
    <row r="1605" spans="1:15" x14ac:dyDescent="0.25">
      <c r="A1605" t="s">
        <v>5471</v>
      </c>
      <c r="B1605" t="s">
        <v>64</v>
      </c>
      <c r="C1605" t="s">
        <v>326</v>
      </c>
      <c r="D1605" t="s">
        <v>40</v>
      </c>
      <c r="E1605">
        <v>84</v>
      </c>
      <c r="F1605" t="s">
        <v>763</v>
      </c>
      <c r="G1605" t="s">
        <v>5472</v>
      </c>
      <c r="H1605" t="s">
        <v>32</v>
      </c>
      <c r="I1605" t="s">
        <v>37</v>
      </c>
      <c r="J1605" s="18">
        <v>-6283.5723870967768</v>
      </c>
      <c r="K1605" s="18">
        <v>0</v>
      </c>
      <c r="L1605" s="18">
        <v>0</v>
      </c>
      <c r="M1605" s="18">
        <v>0</v>
      </c>
      <c r="N1605" s="18">
        <v>0</v>
      </c>
      <c r="O1605" s="18">
        <v>0</v>
      </c>
    </row>
    <row r="1606" spans="1:15" x14ac:dyDescent="0.25">
      <c r="A1606" t="s">
        <v>5471</v>
      </c>
      <c r="B1606" t="s">
        <v>64</v>
      </c>
      <c r="C1606" t="s">
        <v>326</v>
      </c>
      <c r="D1606" t="s">
        <v>40</v>
      </c>
      <c r="E1606">
        <v>84</v>
      </c>
      <c r="F1606" t="s">
        <v>763</v>
      </c>
      <c r="G1606" t="s">
        <v>5476</v>
      </c>
      <c r="H1606" t="s">
        <v>32</v>
      </c>
      <c r="I1606" t="s">
        <v>37</v>
      </c>
      <c r="J1606" s="18">
        <v>0</v>
      </c>
      <c r="K1606" s="18">
        <v>0</v>
      </c>
      <c r="L1606" s="18">
        <v>0</v>
      </c>
      <c r="M1606" s="18">
        <v>0</v>
      </c>
      <c r="N1606" s="18">
        <v>0</v>
      </c>
      <c r="O1606" s="18">
        <v>0</v>
      </c>
    </row>
    <row r="1607" spans="1:15" x14ac:dyDescent="0.25">
      <c r="A1607" t="s">
        <v>5471</v>
      </c>
      <c r="B1607" t="s">
        <v>64</v>
      </c>
      <c r="C1607" t="s">
        <v>326</v>
      </c>
      <c r="D1607" t="s">
        <v>76</v>
      </c>
      <c r="E1607">
        <v>83</v>
      </c>
      <c r="F1607" t="s">
        <v>325</v>
      </c>
      <c r="G1607" t="s">
        <v>5470</v>
      </c>
      <c r="H1607" t="s">
        <v>32</v>
      </c>
      <c r="I1607" t="s">
        <v>28</v>
      </c>
      <c r="J1607" s="18">
        <v>0</v>
      </c>
      <c r="K1607" s="18">
        <v>0</v>
      </c>
      <c r="L1607" s="18">
        <v>0</v>
      </c>
      <c r="M1607" s="18">
        <v>0</v>
      </c>
      <c r="N1607" s="18">
        <v>0</v>
      </c>
      <c r="O1607" s="18">
        <v>0</v>
      </c>
    </row>
    <row r="1608" spans="1:15" x14ac:dyDescent="0.25">
      <c r="A1608" t="s">
        <v>5471</v>
      </c>
      <c r="B1608" t="s">
        <v>64</v>
      </c>
      <c r="C1608" t="s">
        <v>326</v>
      </c>
      <c r="D1608" t="s">
        <v>76</v>
      </c>
      <c r="E1608">
        <v>83</v>
      </c>
      <c r="F1608" t="s">
        <v>325</v>
      </c>
      <c r="G1608" t="s">
        <v>43</v>
      </c>
      <c r="H1608" t="s">
        <v>46</v>
      </c>
      <c r="I1608" t="s">
        <v>28</v>
      </c>
      <c r="J1608" s="18">
        <v>39009.600000000006</v>
      </c>
      <c r="K1608" s="18">
        <v>6000</v>
      </c>
      <c r="L1608" s="18">
        <v>3200</v>
      </c>
      <c r="M1608" s="18">
        <v>1190</v>
      </c>
      <c r="N1608" s="18">
        <v>3600</v>
      </c>
      <c r="O1608" s="18">
        <v>25019.600000000006</v>
      </c>
    </row>
    <row r="1609" spans="1:15" x14ac:dyDescent="0.25">
      <c r="A1609" t="s">
        <v>5471</v>
      </c>
      <c r="B1609" t="s">
        <v>64</v>
      </c>
      <c r="C1609" t="s">
        <v>326</v>
      </c>
      <c r="D1609" t="s">
        <v>76</v>
      </c>
      <c r="E1609">
        <v>83</v>
      </c>
      <c r="F1609" t="s">
        <v>325</v>
      </c>
      <c r="G1609" t="s">
        <v>43</v>
      </c>
      <c r="H1609" t="s">
        <v>32</v>
      </c>
      <c r="I1609" t="s">
        <v>28</v>
      </c>
      <c r="J1609" s="18">
        <v>53265.600000000006</v>
      </c>
      <c r="K1609" s="18">
        <v>25916.666666666664</v>
      </c>
      <c r="L1609" s="18">
        <v>2400</v>
      </c>
      <c r="M1609" s="18">
        <v>910</v>
      </c>
      <c r="N1609" s="18">
        <v>20859</v>
      </c>
      <c r="O1609" s="18">
        <v>3179.9333333333343</v>
      </c>
    </row>
    <row r="1610" spans="1:15" x14ac:dyDescent="0.25">
      <c r="A1610" t="s">
        <v>5471</v>
      </c>
      <c r="B1610" t="s">
        <v>64</v>
      </c>
      <c r="C1610" t="s">
        <v>326</v>
      </c>
      <c r="D1610" t="s">
        <v>76</v>
      </c>
      <c r="E1610">
        <v>83</v>
      </c>
      <c r="F1610" t="s">
        <v>325</v>
      </c>
      <c r="G1610" t="s">
        <v>5472</v>
      </c>
      <c r="H1610" t="s">
        <v>32</v>
      </c>
      <c r="I1610" t="s">
        <v>28</v>
      </c>
      <c r="J1610" s="18">
        <v>-8829.5225806451635</v>
      </c>
      <c r="K1610" s="18">
        <v>0</v>
      </c>
      <c r="L1610" s="18">
        <v>0</v>
      </c>
      <c r="M1610" s="18">
        <v>0</v>
      </c>
      <c r="N1610" s="18">
        <v>0</v>
      </c>
      <c r="O1610" s="18">
        <v>0</v>
      </c>
    </row>
    <row r="1611" spans="1:15" x14ac:dyDescent="0.25">
      <c r="A1611" t="s">
        <v>5471</v>
      </c>
      <c r="B1611" t="s">
        <v>64</v>
      </c>
      <c r="C1611" t="s">
        <v>326</v>
      </c>
      <c r="D1611" t="s">
        <v>76</v>
      </c>
      <c r="E1611">
        <v>83</v>
      </c>
      <c r="F1611" t="s">
        <v>325</v>
      </c>
      <c r="G1611" t="s">
        <v>5476</v>
      </c>
      <c r="H1611" t="s">
        <v>32</v>
      </c>
      <c r="I1611" t="s">
        <v>28</v>
      </c>
      <c r="J1611" s="18">
        <v>0</v>
      </c>
      <c r="K1611" s="18">
        <v>0</v>
      </c>
      <c r="L1611" s="18">
        <v>0</v>
      </c>
      <c r="M1611" s="18">
        <v>0</v>
      </c>
      <c r="N1611" s="18">
        <v>0</v>
      </c>
      <c r="O1611" s="18">
        <v>0</v>
      </c>
    </row>
    <row r="1612" spans="1:15" x14ac:dyDescent="0.25">
      <c r="A1612" t="s">
        <v>5471</v>
      </c>
      <c r="B1612" t="s">
        <v>64</v>
      </c>
      <c r="C1612" t="s">
        <v>340</v>
      </c>
      <c r="D1612" t="s">
        <v>40</v>
      </c>
      <c r="E1612">
        <v>291</v>
      </c>
      <c r="F1612" t="s">
        <v>339</v>
      </c>
      <c r="G1612" t="s">
        <v>5470</v>
      </c>
      <c r="H1612" t="s">
        <v>32</v>
      </c>
      <c r="I1612" t="s">
        <v>28</v>
      </c>
      <c r="J1612" s="18">
        <v>0</v>
      </c>
      <c r="K1612" s="18">
        <v>0</v>
      </c>
      <c r="L1612" s="18">
        <v>0</v>
      </c>
      <c r="M1612" s="18">
        <v>0</v>
      </c>
      <c r="N1612" s="18">
        <v>0</v>
      </c>
      <c r="O1612" s="18">
        <v>0</v>
      </c>
    </row>
    <row r="1613" spans="1:15" x14ac:dyDescent="0.25">
      <c r="A1613" t="s">
        <v>5471</v>
      </c>
      <c r="B1613" t="s">
        <v>64</v>
      </c>
      <c r="C1613" t="s">
        <v>340</v>
      </c>
      <c r="D1613" t="s">
        <v>40</v>
      </c>
      <c r="E1613">
        <v>291</v>
      </c>
      <c r="F1613" t="s">
        <v>339</v>
      </c>
      <c r="G1613" t="s">
        <v>43</v>
      </c>
      <c r="H1613" t="s">
        <v>46</v>
      </c>
      <c r="I1613" t="s">
        <v>28</v>
      </c>
      <c r="J1613" s="18">
        <v>56258.559999999998</v>
      </c>
      <c r="K1613" s="18">
        <v>3230.7692307692309</v>
      </c>
      <c r="L1613" s="18">
        <v>4750</v>
      </c>
      <c r="M1613" s="18">
        <v>730</v>
      </c>
      <c r="N1613" s="18">
        <v>40535</v>
      </c>
      <c r="O1613" s="18">
        <v>7012.7907692307672</v>
      </c>
    </row>
    <row r="1614" spans="1:15" x14ac:dyDescent="0.25">
      <c r="A1614" t="s">
        <v>5471</v>
      </c>
      <c r="B1614" t="s">
        <v>64</v>
      </c>
      <c r="C1614" t="s">
        <v>340</v>
      </c>
      <c r="D1614" t="s">
        <v>40</v>
      </c>
      <c r="E1614">
        <v>291</v>
      </c>
      <c r="F1614" t="s">
        <v>339</v>
      </c>
      <c r="G1614" t="s">
        <v>43</v>
      </c>
      <c r="H1614" t="s">
        <v>32</v>
      </c>
      <c r="I1614" t="s">
        <v>28</v>
      </c>
      <c r="J1614" s="18">
        <v>66544.639999999985</v>
      </c>
      <c r="K1614" s="18">
        <v>48833.333333333328</v>
      </c>
      <c r="L1614" s="18">
        <v>5200</v>
      </c>
      <c r="M1614" s="18">
        <v>610</v>
      </c>
      <c r="N1614" s="18">
        <v>25972</v>
      </c>
      <c r="O1614" s="18">
        <v>-14070.69333333334</v>
      </c>
    </row>
    <row r="1615" spans="1:15" x14ac:dyDescent="0.25">
      <c r="A1615" t="s">
        <v>5471</v>
      </c>
      <c r="B1615" t="s">
        <v>64</v>
      </c>
      <c r="C1615" t="s">
        <v>340</v>
      </c>
      <c r="D1615" t="s">
        <v>40</v>
      </c>
      <c r="E1615">
        <v>291</v>
      </c>
      <c r="F1615" t="s">
        <v>339</v>
      </c>
      <c r="G1615" t="s">
        <v>5472</v>
      </c>
      <c r="H1615" t="s">
        <v>32</v>
      </c>
      <c r="I1615" t="s">
        <v>28</v>
      </c>
      <c r="J1615" s="18">
        <v>-8593.176774193551</v>
      </c>
      <c r="K1615" s="18">
        <v>0</v>
      </c>
      <c r="L1615" s="18">
        <v>0</v>
      </c>
      <c r="M1615" s="18">
        <v>0</v>
      </c>
      <c r="N1615" s="18">
        <v>0</v>
      </c>
      <c r="O1615" s="18">
        <v>0</v>
      </c>
    </row>
    <row r="1616" spans="1:15" x14ac:dyDescent="0.25">
      <c r="A1616" t="s">
        <v>5471</v>
      </c>
      <c r="B1616" t="s">
        <v>64</v>
      </c>
      <c r="C1616" t="s">
        <v>340</v>
      </c>
      <c r="D1616" t="s">
        <v>40</v>
      </c>
      <c r="E1616">
        <v>291</v>
      </c>
      <c r="F1616" t="s">
        <v>339</v>
      </c>
      <c r="G1616" t="s">
        <v>5476</v>
      </c>
      <c r="H1616" t="s">
        <v>32</v>
      </c>
      <c r="I1616" t="s">
        <v>28</v>
      </c>
      <c r="J1616" s="18">
        <v>0</v>
      </c>
      <c r="K1616" s="18">
        <v>0</v>
      </c>
      <c r="L1616" s="18">
        <v>0</v>
      </c>
      <c r="M1616" s="18">
        <v>0</v>
      </c>
      <c r="N1616" s="18">
        <v>0</v>
      </c>
      <c r="O1616" s="18">
        <v>0</v>
      </c>
    </row>
    <row r="1617" spans="1:15" x14ac:dyDescent="0.25">
      <c r="A1617" t="s">
        <v>5471</v>
      </c>
      <c r="B1617" t="s">
        <v>64</v>
      </c>
      <c r="C1617" t="s">
        <v>272</v>
      </c>
      <c r="D1617" t="s">
        <v>52</v>
      </c>
      <c r="E1617">
        <v>154</v>
      </c>
      <c r="F1617" t="s">
        <v>526</v>
      </c>
      <c r="G1617" t="s">
        <v>5470</v>
      </c>
      <c r="H1617" t="s">
        <v>32</v>
      </c>
      <c r="I1617" t="s">
        <v>28</v>
      </c>
      <c r="J1617" s="18">
        <v>0</v>
      </c>
      <c r="K1617" s="18">
        <v>0</v>
      </c>
      <c r="L1617" s="18">
        <v>0</v>
      </c>
      <c r="M1617" s="18">
        <v>0</v>
      </c>
      <c r="N1617" s="18">
        <v>0</v>
      </c>
      <c r="O1617" s="18">
        <v>0</v>
      </c>
    </row>
    <row r="1618" spans="1:15" x14ac:dyDescent="0.25">
      <c r="A1618" t="s">
        <v>5471</v>
      </c>
      <c r="B1618" t="s">
        <v>64</v>
      </c>
      <c r="C1618" t="s">
        <v>272</v>
      </c>
      <c r="D1618" t="s">
        <v>52</v>
      </c>
      <c r="E1618">
        <v>154</v>
      </c>
      <c r="F1618" t="s">
        <v>526</v>
      </c>
      <c r="G1618" t="s">
        <v>43</v>
      </c>
      <c r="H1618" t="s">
        <v>46</v>
      </c>
      <c r="I1618" t="s">
        <v>28</v>
      </c>
      <c r="J1618" s="18">
        <v>65088.320000000007</v>
      </c>
      <c r="K1618" s="18">
        <v>4307.6923076923076</v>
      </c>
      <c r="L1618" s="18">
        <v>4250</v>
      </c>
      <c r="M1618" s="18">
        <v>380</v>
      </c>
      <c r="N1618" s="18">
        <v>21955</v>
      </c>
      <c r="O1618" s="18">
        <v>34195.62769230768</v>
      </c>
    </row>
    <row r="1619" spans="1:15" x14ac:dyDescent="0.25">
      <c r="A1619" t="s">
        <v>5471</v>
      </c>
      <c r="B1619" t="s">
        <v>64</v>
      </c>
      <c r="C1619" t="s">
        <v>272</v>
      </c>
      <c r="D1619" t="s">
        <v>52</v>
      </c>
      <c r="E1619">
        <v>154</v>
      </c>
      <c r="F1619" t="s">
        <v>526</v>
      </c>
      <c r="G1619" t="s">
        <v>43</v>
      </c>
      <c r="H1619" t="s">
        <v>32</v>
      </c>
      <c r="I1619" t="s">
        <v>28</v>
      </c>
      <c r="J1619" s="18">
        <v>17318.400000000001</v>
      </c>
      <c r="K1619" s="18">
        <v>8333.3333333333339</v>
      </c>
      <c r="L1619" s="18">
        <v>1200</v>
      </c>
      <c r="M1619" s="18">
        <v>250</v>
      </c>
      <c r="N1619" s="18">
        <v>8183</v>
      </c>
      <c r="O1619" s="18">
        <v>-647.93333333333339</v>
      </c>
    </row>
    <row r="1620" spans="1:15" x14ac:dyDescent="0.25">
      <c r="A1620" t="s">
        <v>5471</v>
      </c>
      <c r="B1620" t="s">
        <v>64</v>
      </c>
      <c r="C1620" t="s">
        <v>272</v>
      </c>
      <c r="D1620" t="s">
        <v>52</v>
      </c>
      <c r="E1620">
        <v>154</v>
      </c>
      <c r="F1620" t="s">
        <v>526</v>
      </c>
      <c r="G1620" t="s">
        <v>5472</v>
      </c>
      <c r="H1620" t="s">
        <v>32</v>
      </c>
      <c r="I1620" t="s">
        <v>28</v>
      </c>
      <c r="J1620" s="18">
        <v>-7304.4541935483903</v>
      </c>
      <c r="K1620" s="18">
        <v>0</v>
      </c>
      <c r="L1620" s="18">
        <v>0</v>
      </c>
      <c r="M1620" s="18">
        <v>0</v>
      </c>
      <c r="N1620" s="18">
        <v>0</v>
      </c>
      <c r="O1620" s="18">
        <v>0</v>
      </c>
    </row>
    <row r="1621" spans="1:15" x14ac:dyDescent="0.25">
      <c r="A1621" t="s">
        <v>5471</v>
      </c>
      <c r="B1621" t="s">
        <v>64</v>
      </c>
      <c r="C1621" t="s">
        <v>272</v>
      </c>
      <c r="D1621" t="s">
        <v>52</v>
      </c>
      <c r="E1621">
        <v>154</v>
      </c>
      <c r="F1621" t="s">
        <v>526</v>
      </c>
      <c r="G1621" t="s">
        <v>5476</v>
      </c>
      <c r="H1621" t="s">
        <v>32</v>
      </c>
      <c r="I1621" t="s">
        <v>28</v>
      </c>
      <c r="J1621" s="18">
        <v>0</v>
      </c>
      <c r="K1621" s="18">
        <v>0</v>
      </c>
      <c r="L1621" s="18">
        <v>0</v>
      </c>
      <c r="M1621" s="18">
        <v>0</v>
      </c>
      <c r="N1621" s="18">
        <v>0</v>
      </c>
      <c r="O1621" s="18">
        <v>0</v>
      </c>
    </row>
    <row r="1622" spans="1:15" x14ac:dyDescent="0.25">
      <c r="A1622" t="s">
        <v>5471</v>
      </c>
      <c r="B1622" t="s">
        <v>64</v>
      </c>
      <c r="C1622" t="s">
        <v>272</v>
      </c>
      <c r="D1622" t="s">
        <v>40</v>
      </c>
      <c r="E1622">
        <v>156</v>
      </c>
      <c r="F1622" t="s">
        <v>681</v>
      </c>
      <c r="G1622" t="s">
        <v>5470</v>
      </c>
      <c r="H1622" t="s">
        <v>32</v>
      </c>
      <c r="I1622" t="s">
        <v>37</v>
      </c>
      <c r="J1622" s="18">
        <v>0</v>
      </c>
      <c r="K1622" s="18">
        <v>0</v>
      </c>
      <c r="L1622" s="18">
        <v>0</v>
      </c>
      <c r="M1622" s="18">
        <v>0</v>
      </c>
      <c r="N1622" s="18">
        <v>0</v>
      </c>
      <c r="O1622" s="18">
        <v>0</v>
      </c>
    </row>
    <row r="1623" spans="1:15" x14ac:dyDescent="0.25">
      <c r="A1623" t="s">
        <v>5471</v>
      </c>
      <c r="B1623" t="s">
        <v>64</v>
      </c>
      <c r="C1623" t="s">
        <v>272</v>
      </c>
      <c r="D1623" t="s">
        <v>40</v>
      </c>
      <c r="E1623">
        <v>156</v>
      </c>
      <c r="F1623" t="s">
        <v>681</v>
      </c>
      <c r="G1623" t="s">
        <v>43</v>
      </c>
      <c r="H1623" t="s">
        <v>46</v>
      </c>
      <c r="I1623" t="s">
        <v>37</v>
      </c>
      <c r="J1623" s="18">
        <v>28009.887999999999</v>
      </c>
      <c r="K1623" s="18">
        <v>4923.0769230769229</v>
      </c>
      <c r="L1623" s="18">
        <v>1800</v>
      </c>
      <c r="M1623" s="18">
        <v>510</v>
      </c>
      <c r="N1623" s="18">
        <v>12966</v>
      </c>
      <c r="O1623" s="18">
        <v>7810.8110769230752</v>
      </c>
    </row>
    <row r="1624" spans="1:15" x14ac:dyDescent="0.25">
      <c r="A1624" t="s">
        <v>5471</v>
      </c>
      <c r="B1624" t="s">
        <v>64</v>
      </c>
      <c r="C1624" t="s">
        <v>272</v>
      </c>
      <c r="D1624" t="s">
        <v>40</v>
      </c>
      <c r="E1624">
        <v>156</v>
      </c>
      <c r="F1624" t="s">
        <v>681</v>
      </c>
      <c r="G1624" t="s">
        <v>43</v>
      </c>
      <c r="H1624" t="s">
        <v>32</v>
      </c>
      <c r="I1624" t="s">
        <v>37</v>
      </c>
      <c r="J1624" s="18">
        <v>42463.535999999993</v>
      </c>
      <c r="K1624" s="18">
        <v>29666.666666666668</v>
      </c>
      <c r="L1624" s="18">
        <v>2350</v>
      </c>
      <c r="M1624" s="18">
        <v>1160</v>
      </c>
      <c r="N1624" s="18">
        <v>23716</v>
      </c>
      <c r="O1624" s="18">
        <v>-14429.130666666668</v>
      </c>
    </row>
    <row r="1625" spans="1:15" x14ac:dyDescent="0.25">
      <c r="A1625" t="s">
        <v>5471</v>
      </c>
      <c r="B1625" t="s">
        <v>64</v>
      </c>
      <c r="C1625" t="s">
        <v>272</v>
      </c>
      <c r="D1625" t="s">
        <v>40</v>
      </c>
      <c r="E1625">
        <v>156</v>
      </c>
      <c r="F1625" t="s">
        <v>681</v>
      </c>
      <c r="G1625" t="s">
        <v>5472</v>
      </c>
      <c r="H1625" t="s">
        <v>32</v>
      </c>
      <c r="I1625" t="s">
        <v>37</v>
      </c>
      <c r="J1625" s="18">
        <v>-4988.0547096774199</v>
      </c>
      <c r="K1625" s="18">
        <v>0</v>
      </c>
      <c r="L1625" s="18">
        <v>0</v>
      </c>
      <c r="M1625" s="18">
        <v>0</v>
      </c>
      <c r="N1625" s="18">
        <v>0</v>
      </c>
      <c r="O1625" s="18">
        <v>0</v>
      </c>
    </row>
    <row r="1626" spans="1:15" x14ac:dyDescent="0.25">
      <c r="A1626" t="s">
        <v>5471</v>
      </c>
      <c r="B1626" t="s">
        <v>64</v>
      </c>
      <c r="C1626" t="s">
        <v>272</v>
      </c>
      <c r="D1626" t="s">
        <v>40</v>
      </c>
      <c r="E1626">
        <v>156</v>
      </c>
      <c r="F1626" t="s">
        <v>681</v>
      </c>
      <c r="G1626" t="s">
        <v>5476</v>
      </c>
      <c r="H1626" t="s">
        <v>32</v>
      </c>
      <c r="I1626" t="s">
        <v>37</v>
      </c>
      <c r="J1626" s="18">
        <v>0</v>
      </c>
      <c r="K1626" s="18">
        <v>0</v>
      </c>
      <c r="L1626" s="18">
        <v>0</v>
      </c>
      <c r="M1626" s="18">
        <v>0</v>
      </c>
      <c r="N1626" s="18">
        <v>0</v>
      </c>
      <c r="O1626" s="18">
        <v>0</v>
      </c>
    </row>
    <row r="1627" spans="1:15" x14ac:dyDescent="0.25">
      <c r="A1627" t="s">
        <v>5471</v>
      </c>
      <c r="B1627" t="s">
        <v>64</v>
      </c>
      <c r="C1627" t="s">
        <v>272</v>
      </c>
      <c r="D1627" t="s">
        <v>76</v>
      </c>
      <c r="E1627">
        <v>155</v>
      </c>
      <c r="F1627" t="s">
        <v>271</v>
      </c>
      <c r="G1627" t="s">
        <v>5470</v>
      </c>
      <c r="H1627" t="s">
        <v>32</v>
      </c>
      <c r="I1627" t="s">
        <v>37</v>
      </c>
      <c r="J1627" s="18">
        <v>0</v>
      </c>
      <c r="K1627" s="18">
        <v>0</v>
      </c>
      <c r="L1627" s="18">
        <v>0</v>
      </c>
      <c r="M1627" s="18">
        <v>0</v>
      </c>
      <c r="N1627" s="18">
        <v>0</v>
      </c>
      <c r="O1627" s="18">
        <v>0</v>
      </c>
    </row>
    <row r="1628" spans="1:15" x14ac:dyDescent="0.25">
      <c r="A1628" t="s">
        <v>5471</v>
      </c>
      <c r="B1628" t="s">
        <v>64</v>
      </c>
      <c r="C1628" t="s">
        <v>272</v>
      </c>
      <c r="D1628" t="s">
        <v>76</v>
      </c>
      <c r="E1628">
        <v>155</v>
      </c>
      <c r="F1628" t="s">
        <v>271</v>
      </c>
      <c r="G1628" t="s">
        <v>43</v>
      </c>
      <c r="H1628" t="s">
        <v>46</v>
      </c>
      <c r="I1628" t="s">
        <v>37</v>
      </c>
      <c r="J1628" s="18">
        <v>38068.5</v>
      </c>
      <c r="K1628" s="18">
        <v>7230.7692307692305</v>
      </c>
      <c r="L1628" s="18">
        <v>3200</v>
      </c>
      <c r="M1628" s="18">
        <v>1370</v>
      </c>
      <c r="N1628" s="18">
        <v>7755</v>
      </c>
      <c r="O1628" s="18">
        <v>18512.730769230766</v>
      </c>
    </row>
    <row r="1629" spans="1:15" x14ac:dyDescent="0.25">
      <c r="A1629" t="s">
        <v>5471</v>
      </c>
      <c r="B1629" t="s">
        <v>64</v>
      </c>
      <c r="C1629" t="s">
        <v>272</v>
      </c>
      <c r="D1629" t="s">
        <v>76</v>
      </c>
      <c r="E1629">
        <v>155</v>
      </c>
      <c r="F1629" t="s">
        <v>271</v>
      </c>
      <c r="G1629" t="s">
        <v>43</v>
      </c>
      <c r="H1629" t="s">
        <v>32</v>
      </c>
      <c r="I1629" t="s">
        <v>37</v>
      </c>
      <c r="J1629" s="18">
        <v>24791.879999999997</v>
      </c>
      <c r="K1629" s="18">
        <v>20000</v>
      </c>
      <c r="L1629" s="18">
        <v>2950</v>
      </c>
      <c r="M1629" s="18">
        <v>170</v>
      </c>
      <c r="N1629" s="18">
        <v>0</v>
      </c>
      <c r="O1629" s="18">
        <v>1671.8799999999983</v>
      </c>
    </row>
    <row r="1630" spans="1:15" x14ac:dyDescent="0.25">
      <c r="A1630" t="s">
        <v>5471</v>
      </c>
      <c r="B1630" t="s">
        <v>64</v>
      </c>
      <c r="C1630" t="s">
        <v>272</v>
      </c>
      <c r="D1630" t="s">
        <v>76</v>
      </c>
      <c r="E1630">
        <v>155</v>
      </c>
      <c r="F1630" t="s">
        <v>271</v>
      </c>
      <c r="G1630" t="s">
        <v>5472</v>
      </c>
      <c r="H1630" t="s">
        <v>32</v>
      </c>
      <c r="I1630" t="s">
        <v>37</v>
      </c>
      <c r="J1630" s="18">
        <v>-7320.6425806451634</v>
      </c>
      <c r="K1630" s="18">
        <v>0</v>
      </c>
      <c r="L1630" s="18">
        <v>0</v>
      </c>
      <c r="M1630" s="18">
        <v>0</v>
      </c>
      <c r="N1630" s="18">
        <v>0</v>
      </c>
      <c r="O1630" s="18">
        <v>0</v>
      </c>
    </row>
    <row r="1631" spans="1:15" x14ac:dyDescent="0.25">
      <c r="A1631" t="s">
        <v>5471</v>
      </c>
      <c r="B1631" t="s">
        <v>64</v>
      </c>
      <c r="C1631" t="s">
        <v>272</v>
      </c>
      <c r="D1631" t="s">
        <v>76</v>
      </c>
      <c r="E1631">
        <v>155</v>
      </c>
      <c r="F1631" t="s">
        <v>271</v>
      </c>
      <c r="G1631" t="s">
        <v>5476</v>
      </c>
      <c r="H1631" t="s">
        <v>32</v>
      </c>
      <c r="I1631" t="s">
        <v>37</v>
      </c>
      <c r="J1631" s="18">
        <v>0</v>
      </c>
      <c r="K1631" s="18">
        <v>0</v>
      </c>
      <c r="L1631" s="18">
        <v>0</v>
      </c>
      <c r="M1631" s="18">
        <v>0</v>
      </c>
      <c r="N1631" s="18">
        <v>0</v>
      </c>
      <c r="O1631" s="18">
        <v>0</v>
      </c>
    </row>
    <row r="1632" spans="1:15" x14ac:dyDescent="0.25">
      <c r="A1632" t="s">
        <v>5471</v>
      </c>
      <c r="B1632" t="s">
        <v>64</v>
      </c>
      <c r="C1632" t="s">
        <v>63</v>
      </c>
      <c r="D1632" t="s">
        <v>31</v>
      </c>
      <c r="E1632">
        <v>108</v>
      </c>
      <c r="F1632" t="s">
        <v>1376</v>
      </c>
      <c r="G1632" t="s">
        <v>5470</v>
      </c>
      <c r="H1632" t="s">
        <v>32</v>
      </c>
      <c r="I1632" t="s">
        <v>28</v>
      </c>
      <c r="J1632" s="18">
        <v>0</v>
      </c>
      <c r="K1632" s="18">
        <v>0</v>
      </c>
      <c r="L1632" s="18">
        <v>0</v>
      </c>
      <c r="M1632" s="18">
        <v>0</v>
      </c>
      <c r="N1632" s="18">
        <v>0</v>
      </c>
      <c r="O1632" s="18">
        <v>0</v>
      </c>
    </row>
    <row r="1633" spans="1:15" x14ac:dyDescent="0.25">
      <c r="A1633" t="s">
        <v>5471</v>
      </c>
      <c r="B1633" t="s">
        <v>64</v>
      </c>
      <c r="C1633" t="s">
        <v>63</v>
      </c>
      <c r="D1633" t="s">
        <v>31</v>
      </c>
      <c r="E1633">
        <v>108</v>
      </c>
      <c r="F1633" t="s">
        <v>1376</v>
      </c>
      <c r="G1633" t="s">
        <v>43</v>
      </c>
      <c r="H1633" t="s">
        <v>46</v>
      </c>
      <c r="I1633" t="s">
        <v>28</v>
      </c>
      <c r="J1633" s="18">
        <v>68290.559999999998</v>
      </c>
      <c r="K1633" s="18">
        <v>6692.3076923076924</v>
      </c>
      <c r="L1633" s="18">
        <v>1200</v>
      </c>
      <c r="M1633" s="18">
        <v>1420</v>
      </c>
      <c r="N1633" s="18">
        <v>19839</v>
      </c>
      <c r="O1633" s="18">
        <v>39139.25230769231</v>
      </c>
    </row>
    <row r="1634" spans="1:15" x14ac:dyDescent="0.25">
      <c r="A1634" t="s">
        <v>5471</v>
      </c>
      <c r="B1634" t="s">
        <v>64</v>
      </c>
      <c r="C1634" t="s">
        <v>63</v>
      </c>
      <c r="D1634" t="s">
        <v>31</v>
      </c>
      <c r="E1634">
        <v>108</v>
      </c>
      <c r="F1634" t="s">
        <v>1376</v>
      </c>
      <c r="G1634" t="s">
        <v>43</v>
      </c>
      <c r="H1634" t="s">
        <v>32</v>
      </c>
      <c r="I1634" t="s">
        <v>28</v>
      </c>
      <c r="J1634" s="18">
        <v>81469.440000000002</v>
      </c>
      <c r="K1634" s="18">
        <v>12916.666666666668</v>
      </c>
      <c r="L1634" s="18">
        <v>3200</v>
      </c>
      <c r="M1634" s="18">
        <v>900</v>
      </c>
      <c r="N1634" s="18">
        <v>18102</v>
      </c>
      <c r="O1634" s="18">
        <v>46350.773333333331</v>
      </c>
    </row>
    <row r="1635" spans="1:15" x14ac:dyDescent="0.25">
      <c r="A1635" t="s">
        <v>5471</v>
      </c>
      <c r="B1635" t="s">
        <v>64</v>
      </c>
      <c r="C1635" t="s">
        <v>63</v>
      </c>
      <c r="D1635" t="s">
        <v>31</v>
      </c>
      <c r="E1635">
        <v>108</v>
      </c>
      <c r="F1635" t="s">
        <v>1376</v>
      </c>
      <c r="G1635" t="s">
        <v>5472</v>
      </c>
      <c r="H1635" t="s">
        <v>32</v>
      </c>
      <c r="I1635" t="s">
        <v>28</v>
      </c>
      <c r="J1635" s="18">
        <v>-16753.796129032267</v>
      </c>
      <c r="K1635" s="18">
        <v>0</v>
      </c>
      <c r="L1635" s="18">
        <v>0</v>
      </c>
      <c r="M1635" s="18">
        <v>0</v>
      </c>
      <c r="N1635" s="18">
        <v>0</v>
      </c>
      <c r="O1635" s="18">
        <v>0</v>
      </c>
    </row>
    <row r="1636" spans="1:15" x14ac:dyDescent="0.25">
      <c r="A1636" t="s">
        <v>5471</v>
      </c>
      <c r="B1636" t="s">
        <v>64</v>
      </c>
      <c r="C1636" t="s">
        <v>63</v>
      </c>
      <c r="D1636" t="s">
        <v>31</v>
      </c>
      <c r="E1636">
        <v>108</v>
      </c>
      <c r="F1636" t="s">
        <v>1376</v>
      </c>
      <c r="G1636" t="s">
        <v>5476</v>
      </c>
      <c r="H1636" t="s">
        <v>32</v>
      </c>
      <c r="I1636" t="s">
        <v>28</v>
      </c>
      <c r="J1636" s="18">
        <v>0</v>
      </c>
      <c r="K1636" s="18">
        <v>0</v>
      </c>
      <c r="L1636" s="18">
        <v>0</v>
      </c>
      <c r="M1636" s="18">
        <v>0</v>
      </c>
      <c r="N1636" s="18">
        <v>0</v>
      </c>
      <c r="O1636" s="18">
        <v>0</v>
      </c>
    </row>
    <row r="1637" spans="1:15" x14ac:dyDescent="0.25">
      <c r="A1637" t="s">
        <v>5471</v>
      </c>
      <c r="B1637" t="s">
        <v>64</v>
      </c>
      <c r="C1637" t="s">
        <v>63</v>
      </c>
      <c r="D1637" t="s">
        <v>86</v>
      </c>
      <c r="E1637">
        <v>107</v>
      </c>
      <c r="F1637" t="s">
        <v>294</v>
      </c>
      <c r="G1637" t="s">
        <v>5470</v>
      </c>
      <c r="H1637" t="s">
        <v>32</v>
      </c>
      <c r="I1637" t="s">
        <v>37</v>
      </c>
      <c r="J1637" s="18">
        <v>0</v>
      </c>
      <c r="K1637" s="18">
        <v>0</v>
      </c>
      <c r="L1637" s="18">
        <v>0</v>
      </c>
      <c r="M1637" s="18">
        <v>0</v>
      </c>
      <c r="N1637" s="18">
        <v>0</v>
      </c>
      <c r="O1637" s="18">
        <v>0</v>
      </c>
    </row>
    <row r="1638" spans="1:15" x14ac:dyDescent="0.25">
      <c r="A1638" t="s">
        <v>5471</v>
      </c>
      <c r="B1638" t="s">
        <v>64</v>
      </c>
      <c r="C1638" t="s">
        <v>63</v>
      </c>
      <c r="D1638" t="s">
        <v>86</v>
      </c>
      <c r="E1638">
        <v>107</v>
      </c>
      <c r="F1638" t="s">
        <v>294</v>
      </c>
      <c r="G1638" t="s">
        <v>43</v>
      </c>
      <c r="H1638" t="s">
        <v>46</v>
      </c>
      <c r="I1638" t="s">
        <v>37</v>
      </c>
      <c r="J1638" s="18">
        <v>57066.048000000003</v>
      </c>
      <c r="K1638" s="18">
        <v>8307.6923076923067</v>
      </c>
      <c r="L1638" s="18">
        <v>3900</v>
      </c>
      <c r="M1638" s="18">
        <v>1680</v>
      </c>
      <c r="N1638" s="18">
        <v>12727</v>
      </c>
      <c r="O1638" s="18">
        <v>30451.355692307694</v>
      </c>
    </row>
    <row r="1639" spans="1:15" x14ac:dyDescent="0.25">
      <c r="A1639" t="s">
        <v>5471</v>
      </c>
      <c r="B1639" t="s">
        <v>64</v>
      </c>
      <c r="C1639" t="s">
        <v>63</v>
      </c>
      <c r="D1639" t="s">
        <v>86</v>
      </c>
      <c r="E1639">
        <v>107</v>
      </c>
      <c r="F1639" t="s">
        <v>294</v>
      </c>
      <c r="G1639" t="s">
        <v>43</v>
      </c>
      <c r="H1639" t="s">
        <v>32</v>
      </c>
      <c r="I1639" t="s">
        <v>37</v>
      </c>
      <c r="J1639" s="18">
        <v>16589.664000000001</v>
      </c>
      <c r="K1639" s="18">
        <v>6250</v>
      </c>
      <c r="L1639" s="18">
        <v>750</v>
      </c>
      <c r="M1639" s="18">
        <v>0</v>
      </c>
      <c r="N1639" s="18">
        <v>8802</v>
      </c>
      <c r="O1639" s="18">
        <v>787.66400000000067</v>
      </c>
    </row>
    <row r="1640" spans="1:15" x14ac:dyDescent="0.25">
      <c r="A1640" t="s">
        <v>5471</v>
      </c>
      <c r="B1640" t="s">
        <v>64</v>
      </c>
      <c r="C1640" t="s">
        <v>63</v>
      </c>
      <c r="D1640" t="s">
        <v>86</v>
      </c>
      <c r="E1640">
        <v>107</v>
      </c>
      <c r="F1640" t="s">
        <v>294</v>
      </c>
      <c r="G1640" t="s">
        <v>5472</v>
      </c>
      <c r="H1640" t="s">
        <v>32</v>
      </c>
      <c r="I1640" t="s">
        <v>37</v>
      </c>
      <c r="J1640" s="18">
        <v>-9698.379096774197</v>
      </c>
      <c r="K1640" s="18">
        <v>0</v>
      </c>
      <c r="L1640" s="18">
        <v>0</v>
      </c>
      <c r="M1640" s="18">
        <v>0</v>
      </c>
      <c r="N1640" s="18">
        <v>0</v>
      </c>
      <c r="O1640" s="18">
        <v>0</v>
      </c>
    </row>
    <row r="1641" spans="1:15" x14ac:dyDescent="0.25">
      <c r="A1641" t="s">
        <v>5471</v>
      </c>
      <c r="B1641" t="s">
        <v>64</v>
      </c>
      <c r="C1641" t="s">
        <v>63</v>
      </c>
      <c r="D1641" t="s">
        <v>86</v>
      </c>
      <c r="E1641">
        <v>107</v>
      </c>
      <c r="F1641" t="s">
        <v>294</v>
      </c>
      <c r="G1641" t="s">
        <v>5476</v>
      </c>
      <c r="H1641" t="s">
        <v>32</v>
      </c>
      <c r="I1641" t="s">
        <v>37</v>
      </c>
      <c r="J1641" s="18">
        <v>0</v>
      </c>
      <c r="K1641" s="18">
        <v>0</v>
      </c>
      <c r="L1641" s="18">
        <v>0</v>
      </c>
      <c r="M1641" s="18">
        <v>0</v>
      </c>
      <c r="N1641" s="18">
        <v>0</v>
      </c>
      <c r="O1641" s="18">
        <v>0</v>
      </c>
    </row>
    <row r="1642" spans="1:15" x14ac:dyDescent="0.25">
      <c r="A1642" t="s">
        <v>5471</v>
      </c>
      <c r="B1642" t="s">
        <v>64</v>
      </c>
      <c r="C1642" t="s">
        <v>63</v>
      </c>
      <c r="D1642" t="s">
        <v>52</v>
      </c>
      <c r="E1642">
        <v>109</v>
      </c>
      <c r="F1642" t="s">
        <v>62</v>
      </c>
      <c r="G1642" t="s">
        <v>5470</v>
      </c>
      <c r="H1642" t="s">
        <v>32</v>
      </c>
      <c r="I1642" t="s">
        <v>37</v>
      </c>
      <c r="J1642" s="18">
        <v>0</v>
      </c>
      <c r="K1642" s="18">
        <v>0</v>
      </c>
      <c r="L1642" s="18">
        <v>0</v>
      </c>
      <c r="M1642" s="18">
        <v>0</v>
      </c>
      <c r="N1642" s="18">
        <v>0</v>
      </c>
      <c r="O1642" s="18">
        <v>0</v>
      </c>
    </row>
    <row r="1643" spans="1:15" x14ac:dyDescent="0.25">
      <c r="A1643" t="s">
        <v>5471</v>
      </c>
      <c r="B1643" t="s">
        <v>64</v>
      </c>
      <c r="C1643" t="s">
        <v>63</v>
      </c>
      <c r="D1643" t="s">
        <v>52</v>
      </c>
      <c r="E1643">
        <v>109</v>
      </c>
      <c r="F1643" t="s">
        <v>62</v>
      </c>
      <c r="G1643" t="s">
        <v>43</v>
      </c>
      <c r="H1643" t="s">
        <v>46</v>
      </c>
      <c r="I1643" t="s">
        <v>37</v>
      </c>
      <c r="J1643" s="18">
        <v>59084.168000000005</v>
      </c>
      <c r="K1643" s="18">
        <v>5615.3846153846143</v>
      </c>
      <c r="L1643" s="18">
        <v>3550</v>
      </c>
      <c r="M1643" s="18">
        <v>1920</v>
      </c>
      <c r="N1643" s="18">
        <v>15074</v>
      </c>
      <c r="O1643" s="18">
        <v>32924.783384615395</v>
      </c>
    </row>
    <row r="1644" spans="1:15" x14ac:dyDescent="0.25">
      <c r="A1644" t="s">
        <v>5471</v>
      </c>
      <c r="B1644" t="s">
        <v>64</v>
      </c>
      <c r="C1644" t="s">
        <v>63</v>
      </c>
      <c r="D1644" t="s">
        <v>52</v>
      </c>
      <c r="E1644">
        <v>109</v>
      </c>
      <c r="F1644" t="s">
        <v>62</v>
      </c>
      <c r="G1644" t="s">
        <v>43</v>
      </c>
      <c r="H1644" t="s">
        <v>32</v>
      </c>
      <c r="I1644" t="s">
        <v>37</v>
      </c>
      <c r="J1644" s="18">
        <v>104472.36800000002</v>
      </c>
      <c r="K1644" s="18">
        <v>31083.333333333336</v>
      </c>
      <c r="L1644" s="18">
        <v>3450</v>
      </c>
      <c r="M1644" s="18">
        <v>390</v>
      </c>
      <c r="N1644" s="18">
        <v>50000</v>
      </c>
      <c r="O1644" s="18">
        <v>19549.034666666677</v>
      </c>
    </row>
    <row r="1645" spans="1:15" x14ac:dyDescent="0.25">
      <c r="A1645" t="s">
        <v>5471</v>
      </c>
      <c r="B1645" t="s">
        <v>64</v>
      </c>
      <c r="C1645" t="s">
        <v>63</v>
      </c>
      <c r="D1645" t="s">
        <v>52</v>
      </c>
      <c r="E1645">
        <v>109</v>
      </c>
      <c r="F1645" t="s">
        <v>62</v>
      </c>
      <c r="G1645" t="s">
        <v>5472</v>
      </c>
      <c r="H1645" t="s">
        <v>32</v>
      </c>
      <c r="I1645" t="s">
        <v>37</v>
      </c>
      <c r="J1645" s="18">
        <v>-11386.60103225807</v>
      </c>
      <c r="K1645" s="18">
        <v>0</v>
      </c>
      <c r="L1645" s="18">
        <v>0</v>
      </c>
      <c r="M1645" s="18">
        <v>0</v>
      </c>
      <c r="N1645" s="18">
        <v>0</v>
      </c>
      <c r="O1645" s="18">
        <v>0</v>
      </c>
    </row>
    <row r="1646" spans="1:15" x14ac:dyDescent="0.25">
      <c r="A1646" t="s">
        <v>5471</v>
      </c>
      <c r="B1646" t="s">
        <v>64</v>
      </c>
      <c r="C1646" t="s">
        <v>63</v>
      </c>
      <c r="D1646" t="s">
        <v>52</v>
      </c>
      <c r="E1646">
        <v>109</v>
      </c>
      <c r="F1646" t="s">
        <v>62</v>
      </c>
      <c r="G1646" t="s">
        <v>5476</v>
      </c>
      <c r="H1646" t="s">
        <v>32</v>
      </c>
      <c r="I1646" t="s">
        <v>37</v>
      </c>
      <c r="J1646" s="18">
        <v>0</v>
      </c>
      <c r="K1646" s="18">
        <v>0</v>
      </c>
      <c r="L1646" s="18">
        <v>0</v>
      </c>
      <c r="M1646" s="18">
        <v>0</v>
      </c>
      <c r="N1646" s="18">
        <v>0</v>
      </c>
      <c r="O1646" s="18">
        <v>0</v>
      </c>
    </row>
    <row r="1647" spans="1:15" x14ac:dyDescent="0.25">
      <c r="A1647" t="s">
        <v>5471</v>
      </c>
      <c r="B1647" t="s">
        <v>64</v>
      </c>
      <c r="C1647" t="s">
        <v>63</v>
      </c>
      <c r="D1647" t="s">
        <v>40</v>
      </c>
      <c r="E1647">
        <v>111</v>
      </c>
      <c r="F1647" t="s">
        <v>812</v>
      </c>
      <c r="G1647" t="s">
        <v>5470</v>
      </c>
      <c r="H1647" t="s">
        <v>32</v>
      </c>
      <c r="I1647" t="s">
        <v>28</v>
      </c>
      <c r="J1647" s="18">
        <v>0</v>
      </c>
      <c r="K1647" s="18">
        <v>0</v>
      </c>
      <c r="L1647" s="18">
        <v>0</v>
      </c>
      <c r="M1647" s="18">
        <v>0</v>
      </c>
      <c r="N1647" s="18">
        <v>0</v>
      </c>
      <c r="O1647" s="18">
        <v>0</v>
      </c>
    </row>
    <row r="1648" spans="1:15" x14ac:dyDescent="0.25">
      <c r="A1648" t="s">
        <v>5471</v>
      </c>
      <c r="B1648" t="s">
        <v>64</v>
      </c>
      <c r="C1648" t="s">
        <v>63</v>
      </c>
      <c r="D1648" t="s">
        <v>40</v>
      </c>
      <c r="E1648">
        <v>111</v>
      </c>
      <c r="F1648" t="s">
        <v>812</v>
      </c>
      <c r="G1648" t="s">
        <v>43</v>
      </c>
      <c r="H1648" t="s">
        <v>46</v>
      </c>
      <c r="I1648" t="s">
        <v>28</v>
      </c>
      <c r="J1648" s="18">
        <v>54845.440000000002</v>
      </c>
      <c r="K1648" s="18">
        <v>3461.538461538461</v>
      </c>
      <c r="L1648" s="18">
        <v>2900</v>
      </c>
      <c r="M1648" s="18">
        <v>120</v>
      </c>
      <c r="N1648" s="18">
        <v>24531</v>
      </c>
      <c r="O1648" s="18">
        <v>23832.901538461545</v>
      </c>
    </row>
    <row r="1649" spans="1:15" x14ac:dyDescent="0.25">
      <c r="A1649" t="s">
        <v>5471</v>
      </c>
      <c r="B1649" t="s">
        <v>64</v>
      </c>
      <c r="C1649" t="s">
        <v>63</v>
      </c>
      <c r="D1649" t="s">
        <v>40</v>
      </c>
      <c r="E1649">
        <v>111</v>
      </c>
      <c r="F1649" t="s">
        <v>812</v>
      </c>
      <c r="G1649" t="s">
        <v>43</v>
      </c>
      <c r="H1649" t="s">
        <v>32</v>
      </c>
      <c r="I1649" t="s">
        <v>28</v>
      </c>
      <c r="J1649" s="18">
        <v>61102.080000000009</v>
      </c>
      <c r="K1649" s="18">
        <v>11666.666666666668</v>
      </c>
      <c r="L1649" s="18">
        <v>2650</v>
      </c>
      <c r="M1649" s="18">
        <v>1070</v>
      </c>
      <c r="N1649" s="18">
        <v>44317</v>
      </c>
      <c r="O1649" s="18">
        <v>1398.4133333333348</v>
      </c>
    </row>
    <row r="1650" spans="1:15" x14ac:dyDescent="0.25">
      <c r="A1650" t="s">
        <v>5471</v>
      </c>
      <c r="B1650" t="s">
        <v>64</v>
      </c>
      <c r="C1650" t="s">
        <v>63</v>
      </c>
      <c r="D1650" t="s">
        <v>40</v>
      </c>
      <c r="E1650">
        <v>111</v>
      </c>
      <c r="F1650" t="s">
        <v>812</v>
      </c>
      <c r="G1650" t="s">
        <v>5472</v>
      </c>
      <c r="H1650" t="s">
        <v>32</v>
      </c>
      <c r="I1650" t="s">
        <v>28</v>
      </c>
      <c r="J1650" s="18">
        <v>-14157.956129032262</v>
      </c>
      <c r="K1650" s="18">
        <v>0</v>
      </c>
      <c r="L1650" s="18">
        <v>0</v>
      </c>
      <c r="M1650" s="18">
        <v>0</v>
      </c>
      <c r="N1650" s="18">
        <v>0</v>
      </c>
      <c r="O1650" s="18">
        <v>0</v>
      </c>
    </row>
    <row r="1651" spans="1:15" x14ac:dyDescent="0.25">
      <c r="A1651" t="s">
        <v>5471</v>
      </c>
      <c r="B1651" t="s">
        <v>64</v>
      </c>
      <c r="C1651" t="s">
        <v>63</v>
      </c>
      <c r="D1651" t="s">
        <v>40</v>
      </c>
      <c r="E1651">
        <v>111</v>
      </c>
      <c r="F1651" t="s">
        <v>812</v>
      </c>
      <c r="G1651" t="s">
        <v>5476</v>
      </c>
      <c r="H1651" t="s">
        <v>32</v>
      </c>
      <c r="I1651" t="s">
        <v>28</v>
      </c>
      <c r="J1651" s="18">
        <v>-62908.518400000001</v>
      </c>
      <c r="K1651" s="18">
        <v>0</v>
      </c>
      <c r="L1651" s="18">
        <v>0</v>
      </c>
      <c r="M1651" s="18">
        <v>0</v>
      </c>
      <c r="N1651" s="18">
        <v>0</v>
      </c>
      <c r="O1651" s="18">
        <v>0</v>
      </c>
    </row>
    <row r="1652" spans="1:15" x14ac:dyDescent="0.25">
      <c r="A1652" t="s">
        <v>5471</v>
      </c>
      <c r="B1652" t="s">
        <v>64</v>
      </c>
      <c r="C1652" t="s">
        <v>63</v>
      </c>
      <c r="D1652" t="s">
        <v>76</v>
      </c>
      <c r="E1652">
        <v>110</v>
      </c>
      <c r="F1652" t="s">
        <v>709</v>
      </c>
      <c r="G1652" t="s">
        <v>5470</v>
      </c>
      <c r="H1652" t="s">
        <v>32</v>
      </c>
      <c r="I1652" t="s">
        <v>37</v>
      </c>
      <c r="J1652" s="18">
        <v>0</v>
      </c>
      <c r="K1652" s="18">
        <v>0</v>
      </c>
      <c r="L1652" s="18">
        <v>0</v>
      </c>
      <c r="M1652" s="18">
        <v>0</v>
      </c>
      <c r="N1652" s="18">
        <v>0</v>
      </c>
      <c r="O1652" s="18">
        <v>0</v>
      </c>
    </row>
    <row r="1653" spans="1:15" x14ac:dyDescent="0.25">
      <c r="A1653" t="s">
        <v>5471</v>
      </c>
      <c r="B1653" t="s">
        <v>64</v>
      </c>
      <c r="C1653" t="s">
        <v>63</v>
      </c>
      <c r="D1653" t="s">
        <v>76</v>
      </c>
      <c r="E1653">
        <v>110</v>
      </c>
      <c r="F1653" t="s">
        <v>709</v>
      </c>
      <c r="G1653" t="s">
        <v>43</v>
      </c>
      <c r="H1653" t="s">
        <v>46</v>
      </c>
      <c r="I1653" t="s">
        <v>37</v>
      </c>
      <c r="J1653" s="18">
        <v>16974.88</v>
      </c>
      <c r="K1653" s="18">
        <v>2307.6923076923076</v>
      </c>
      <c r="L1653" s="18">
        <v>1200</v>
      </c>
      <c r="M1653" s="18">
        <v>570</v>
      </c>
      <c r="N1653" s="18">
        <v>0</v>
      </c>
      <c r="O1653" s="18">
        <v>12897.187692307692</v>
      </c>
    </row>
    <row r="1654" spans="1:15" x14ac:dyDescent="0.25">
      <c r="A1654" t="s">
        <v>5471</v>
      </c>
      <c r="B1654" t="s">
        <v>64</v>
      </c>
      <c r="C1654" t="s">
        <v>63</v>
      </c>
      <c r="D1654" t="s">
        <v>76</v>
      </c>
      <c r="E1654">
        <v>110</v>
      </c>
      <c r="F1654" t="s">
        <v>709</v>
      </c>
      <c r="G1654" t="s">
        <v>43</v>
      </c>
      <c r="H1654" t="s">
        <v>32</v>
      </c>
      <c r="I1654" t="s">
        <v>37</v>
      </c>
      <c r="J1654" s="18">
        <v>25534.079999999998</v>
      </c>
      <c r="K1654" s="18">
        <v>16500</v>
      </c>
      <c r="L1654" s="18">
        <v>2750</v>
      </c>
      <c r="M1654" s="18">
        <v>160</v>
      </c>
      <c r="N1654" s="18">
        <v>0</v>
      </c>
      <c r="O1654" s="18">
        <v>6124.08</v>
      </c>
    </row>
    <row r="1655" spans="1:15" x14ac:dyDescent="0.25">
      <c r="A1655" t="s">
        <v>5471</v>
      </c>
      <c r="B1655" t="s">
        <v>64</v>
      </c>
      <c r="C1655" t="s">
        <v>63</v>
      </c>
      <c r="D1655" t="s">
        <v>76</v>
      </c>
      <c r="E1655">
        <v>110</v>
      </c>
      <c r="F1655" t="s">
        <v>709</v>
      </c>
      <c r="G1655" t="s">
        <v>5472</v>
      </c>
      <c r="H1655" t="s">
        <v>32</v>
      </c>
      <c r="I1655" t="s">
        <v>37</v>
      </c>
      <c r="J1655" s="18">
        <v>-3560.4232258064521</v>
      </c>
      <c r="K1655" s="18">
        <v>0</v>
      </c>
      <c r="L1655" s="18">
        <v>0</v>
      </c>
      <c r="M1655" s="18">
        <v>0</v>
      </c>
      <c r="N1655" s="18">
        <v>0</v>
      </c>
      <c r="O1655" s="18">
        <v>0</v>
      </c>
    </row>
    <row r="1656" spans="1:15" x14ac:dyDescent="0.25">
      <c r="A1656" t="s">
        <v>5471</v>
      </c>
      <c r="B1656" t="s">
        <v>64</v>
      </c>
      <c r="C1656" t="s">
        <v>63</v>
      </c>
      <c r="D1656" t="s">
        <v>76</v>
      </c>
      <c r="E1656">
        <v>110</v>
      </c>
      <c r="F1656" t="s">
        <v>709</v>
      </c>
      <c r="G1656" t="s">
        <v>5476</v>
      </c>
      <c r="H1656" t="s">
        <v>32</v>
      </c>
      <c r="I1656" t="s">
        <v>37</v>
      </c>
      <c r="J1656" s="18">
        <v>0</v>
      </c>
      <c r="K1656" s="18">
        <v>0</v>
      </c>
      <c r="L1656" s="18">
        <v>0</v>
      </c>
      <c r="M1656" s="18">
        <v>0</v>
      </c>
      <c r="N1656" s="18">
        <v>0</v>
      </c>
      <c r="O1656" s="18">
        <v>0</v>
      </c>
    </row>
    <row r="1657" spans="1:15" x14ac:dyDescent="0.25">
      <c r="A1657" t="s">
        <v>5471</v>
      </c>
      <c r="B1657" t="s">
        <v>64</v>
      </c>
      <c r="C1657" t="s">
        <v>228</v>
      </c>
      <c r="D1657" t="s">
        <v>52</v>
      </c>
      <c r="E1657">
        <v>85</v>
      </c>
      <c r="F1657" t="s">
        <v>684</v>
      </c>
      <c r="G1657" t="s">
        <v>5470</v>
      </c>
      <c r="H1657" t="s">
        <v>32</v>
      </c>
      <c r="I1657" t="s">
        <v>37</v>
      </c>
      <c r="J1657" s="18">
        <v>0</v>
      </c>
      <c r="K1657" s="18">
        <v>0</v>
      </c>
      <c r="L1657" s="18">
        <v>0</v>
      </c>
      <c r="M1657" s="18">
        <v>0</v>
      </c>
      <c r="N1657" s="18">
        <v>0</v>
      </c>
      <c r="O1657" s="18">
        <v>0</v>
      </c>
    </row>
    <row r="1658" spans="1:15" x14ac:dyDescent="0.25">
      <c r="A1658" t="s">
        <v>5471</v>
      </c>
      <c r="B1658" t="s">
        <v>64</v>
      </c>
      <c r="C1658" t="s">
        <v>228</v>
      </c>
      <c r="D1658" t="s">
        <v>52</v>
      </c>
      <c r="E1658">
        <v>85</v>
      </c>
      <c r="F1658" t="s">
        <v>684</v>
      </c>
      <c r="G1658" t="s">
        <v>43</v>
      </c>
      <c r="H1658" t="s">
        <v>46</v>
      </c>
      <c r="I1658" t="s">
        <v>37</v>
      </c>
      <c r="J1658" s="18">
        <v>39484.720000000001</v>
      </c>
      <c r="K1658" s="18">
        <v>5384.6153846153838</v>
      </c>
      <c r="L1658" s="18">
        <v>4500</v>
      </c>
      <c r="M1658" s="18">
        <v>1200</v>
      </c>
      <c r="N1658" s="18">
        <v>18535</v>
      </c>
      <c r="O1658" s="18">
        <v>9865.1046153846219</v>
      </c>
    </row>
    <row r="1659" spans="1:15" x14ac:dyDescent="0.25">
      <c r="A1659" t="s">
        <v>5471</v>
      </c>
      <c r="B1659" t="s">
        <v>64</v>
      </c>
      <c r="C1659" t="s">
        <v>228</v>
      </c>
      <c r="D1659" t="s">
        <v>52</v>
      </c>
      <c r="E1659">
        <v>85</v>
      </c>
      <c r="F1659" t="s">
        <v>684</v>
      </c>
      <c r="G1659" t="s">
        <v>43</v>
      </c>
      <c r="H1659" t="s">
        <v>32</v>
      </c>
      <c r="I1659" t="s">
        <v>37</v>
      </c>
      <c r="J1659" s="18">
        <v>64473.640000000007</v>
      </c>
      <c r="K1659" s="18">
        <v>20833.333333333332</v>
      </c>
      <c r="L1659" s="18">
        <v>3650</v>
      </c>
      <c r="M1659" s="18">
        <v>1620</v>
      </c>
      <c r="N1659" s="18">
        <v>40956</v>
      </c>
      <c r="O1659" s="18">
        <v>-2585.6933333333282</v>
      </c>
    </row>
    <row r="1660" spans="1:15" x14ac:dyDescent="0.25">
      <c r="A1660" t="s">
        <v>5471</v>
      </c>
      <c r="B1660" t="s">
        <v>64</v>
      </c>
      <c r="C1660" t="s">
        <v>228</v>
      </c>
      <c r="D1660" t="s">
        <v>52</v>
      </c>
      <c r="E1660">
        <v>85</v>
      </c>
      <c r="F1660" t="s">
        <v>684</v>
      </c>
      <c r="G1660" t="s">
        <v>5472</v>
      </c>
      <c r="H1660" t="s">
        <v>32</v>
      </c>
      <c r="I1660" t="s">
        <v>37</v>
      </c>
      <c r="J1660" s="18">
        <v>-14764.310709677422</v>
      </c>
      <c r="K1660" s="18">
        <v>0</v>
      </c>
      <c r="L1660" s="18">
        <v>0</v>
      </c>
      <c r="M1660" s="18">
        <v>0</v>
      </c>
      <c r="N1660" s="18">
        <v>0</v>
      </c>
      <c r="O1660" s="18">
        <v>0</v>
      </c>
    </row>
    <row r="1661" spans="1:15" x14ac:dyDescent="0.25">
      <c r="A1661" t="s">
        <v>5471</v>
      </c>
      <c r="B1661" t="s">
        <v>64</v>
      </c>
      <c r="C1661" t="s">
        <v>228</v>
      </c>
      <c r="D1661" t="s">
        <v>52</v>
      </c>
      <c r="E1661">
        <v>85</v>
      </c>
      <c r="F1661" t="s">
        <v>684</v>
      </c>
      <c r="G1661" t="s">
        <v>5476</v>
      </c>
      <c r="H1661" t="s">
        <v>32</v>
      </c>
      <c r="I1661" t="s">
        <v>37</v>
      </c>
      <c r="J1661" s="18">
        <v>0</v>
      </c>
      <c r="K1661" s="18">
        <v>0</v>
      </c>
      <c r="L1661" s="18">
        <v>0</v>
      </c>
      <c r="M1661" s="18">
        <v>0</v>
      </c>
      <c r="N1661" s="18">
        <v>0</v>
      </c>
      <c r="O1661" s="18">
        <v>0</v>
      </c>
    </row>
    <row r="1662" spans="1:15" x14ac:dyDescent="0.25">
      <c r="A1662" t="s">
        <v>5471</v>
      </c>
      <c r="B1662" t="s">
        <v>64</v>
      </c>
      <c r="C1662" t="s">
        <v>228</v>
      </c>
      <c r="D1662" t="s">
        <v>40</v>
      </c>
      <c r="E1662">
        <v>87</v>
      </c>
      <c r="F1662" t="s">
        <v>227</v>
      </c>
      <c r="G1662" t="s">
        <v>5470</v>
      </c>
      <c r="H1662" t="s">
        <v>32</v>
      </c>
      <c r="I1662" t="s">
        <v>37</v>
      </c>
      <c r="J1662" s="18">
        <v>0</v>
      </c>
      <c r="K1662" s="18">
        <v>0</v>
      </c>
      <c r="L1662" s="18">
        <v>0</v>
      </c>
      <c r="M1662" s="18">
        <v>0</v>
      </c>
      <c r="N1662" s="18">
        <v>0</v>
      </c>
      <c r="O1662" s="18">
        <v>0</v>
      </c>
    </row>
    <row r="1663" spans="1:15" x14ac:dyDescent="0.25">
      <c r="A1663" t="s">
        <v>5471</v>
      </c>
      <c r="B1663" t="s">
        <v>64</v>
      </c>
      <c r="C1663" t="s">
        <v>228</v>
      </c>
      <c r="D1663" t="s">
        <v>40</v>
      </c>
      <c r="E1663">
        <v>87</v>
      </c>
      <c r="F1663" t="s">
        <v>227</v>
      </c>
      <c r="G1663" t="s">
        <v>43</v>
      </c>
      <c r="H1663" t="s">
        <v>46</v>
      </c>
      <c r="I1663" t="s">
        <v>37</v>
      </c>
      <c r="J1663" s="18">
        <v>30376.192000000003</v>
      </c>
      <c r="K1663" s="18">
        <v>4769.2307692307686</v>
      </c>
      <c r="L1663" s="18">
        <v>3750</v>
      </c>
      <c r="M1663" s="18">
        <v>810</v>
      </c>
      <c r="N1663" s="18">
        <v>20170</v>
      </c>
      <c r="O1663" s="18">
        <v>876.96123076923095</v>
      </c>
    </row>
    <row r="1664" spans="1:15" x14ac:dyDescent="0.25">
      <c r="A1664" t="s">
        <v>5471</v>
      </c>
      <c r="B1664" t="s">
        <v>64</v>
      </c>
      <c r="C1664" t="s">
        <v>228</v>
      </c>
      <c r="D1664" t="s">
        <v>40</v>
      </c>
      <c r="E1664">
        <v>87</v>
      </c>
      <c r="F1664" t="s">
        <v>227</v>
      </c>
      <c r="G1664" t="s">
        <v>43</v>
      </c>
      <c r="H1664" t="s">
        <v>32</v>
      </c>
      <c r="I1664" t="s">
        <v>37</v>
      </c>
      <c r="J1664" s="18">
        <v>21576.191999999999</v>
      </c>
      <c r="K1664" s="18">
        <v>22500</v>
      </c>
      <c r="L1664" s="18">
        <v>1450</v>
      </c>
      <c r="M1664" s="18">
        <v>610</v>
      </c>
      <c r="N1664" s="18">
        <v>0</v>
      </c>
      <c r="O1664" s="18">
        <v>-2983.808</v>
      </c>
    </row>
    <row r="1665" spans="1:15" x14ac:dyDescent="0.25">
      <c r="A1665" t="s">
        <v>5471</v>
      </c>
      <c r="B1665" t="s">
        <v>64</v>
      </c>
      <c r="C1665" t="s">
        <v>228</v>
      </c>
      <c r="D1665" t="s">
        <v>40</v>
      </c>
      <c r="E1665">
        <v>87</v>
      </c>
      <c r="F1665" t="s">
        <v>227</v>
      </c>
      <c r="G1665" t="s">
        <v>5472</v>
      </c>
      <c r="H1665" t="s">
        <v>32</v>
      </c>
      <c r="I1665" t="s">
        <v>37</v>
      </c>
      <c r="J1665" s="18">
        <v>-4691.0926451612922</v>
      </c>
      <c r="K1665" s="18">
        <v>0</v>
      </c>
      <c r="L1665" s="18">
        <v>0</v>
      </c>
      <c r="M1665" s="18">
        <v>0</v>
      </c>
      <c r="N1665" s="18">
        <v>0</v>
      </c>
      <c r="O1665" s="18">
        <v>0</v>
      </c>
    </row>
    <row r="1666" spans="1:15" x14ac:dyDescent="0.25">
      <c r="A1666" t="s">
        <v>5471</v>
      </c>
      <c r="B1666" t="s">
        <v>64</v>
      </c>
      <c r="C1666" t="s">
        <v>228</v>
      </c>
      <c r="D1666" t="s">
        <v>40</v>
      </c>
      <c r="E1666">
        <v>87</v>
      </c>
      <c r="F1666" t="s">
        <v>227</v>
      </c>
      <c r="G1666" t="s">
        <v>5476</v>
      </c>
      <c r="H1666" t="s">
        <v>32</v>
      </c>
      <c r="I1666" t="s">
        <v>37</v>
      </c>
      <c r="J1666" s="18">
        <v>0</v>
      </c>
      <c r="K1666" s="18">
        <v>0</v>
      </c>
      <c r="L1666" s="18">
        <v>0</v>
      </c>
      <c r="M1666" s="18">
        <v>0</v>
      </c>
      <c r="N1666" s="18">
        <v>0</v>
      </c>
      <c r="O1666" s="18">
        <v>0</v>
      </c>
    </row>
    <row r="1667" spans="1:15" x14ac:dyDescent="0.25">
      <c r="A1667" t="s">
        <v>5471</v>
      </c>
      <c r="B1667" t="s">
        <v>64</v>
      </c>
      <c r="C1667" t="s">
        <v>228</v>
      </c>
      <c r="D1667" t="s">
        <v>76</v>
      </c>
      <c r="E1667">
        <v>86</v>
      </c>
      <c r="F1667" t="s">
        <v>250</v>
      </c>
      <c r="G1667" t="s">
        <v>5470</v>
      </c>
      <c r="H1667" t="s">
        <v>32</v>
      </c>
      <c r="I1667" t="s">
        <v>37</v>
      </c>
      <c r="J1667" s="18">
        <v>0</v>
      </c>
      <c r="K1667" s="18">
        <v>0</v>
      </c>
      <c r="L1667" s="18">
        <v>0</v>
      </c>
      <c r="M1667" s="18">
        <v>0</v>
      </c>
      <c r="N1667" s="18">
        <v>0</v>
      </c>
      <c r="O1667" s="18">
        <v>0</v>
      </c>
    </row>
    <row r="1668" spans="1:15" x14ac:dyDescent="0.25">
      <c r="A1668" t="s">
        <v>5471</v>
      </c>
      <c r="B1668" t="s">
        <v>64</v>
      </c>
      <c r="C1668" t="s">
        <v>228</v>
      </c>
      <c r="D1668" t="s">
        <v>76</v>
      </c>
      <c r="E1668">
        <v>86</v>
      </c>
      <c r="F1668" t="s">
        <v>250</v>
      </c>
      <c r="G1668" t="s">
        <v>43</v>
      </c>
      <c r="H1668" t="s">
        <v>46</v>
      </c>
      <c r="I1668" t="s">
        <v>37</v>
      </c>
      <c r="J1668" s="18">
        <v>30329.200000000001</v>
      </c>
      <c r="K1668" s="18">
        <v>5538.4615384615381</v>
      </c>
      <c r="L1668" s="18">
        <v>900</v>
      </c>
      <c r="M1668" s="18">
        <v>610</v>
      </c>
      <c r="N1668" s="18">
        <v>0</v>
      </c>
      <c r="O1668" s="18">
        <v>23280.738461538462</v>
      </c>
    </row>
    <row r="1669" spans="1:15" x14ac:dyDescent="0.25">
      <c r="A1669" t="s">
        <v>5471</v>
      </c>
      <c r="B1669" t="s">
        <v>64</v>
      </c>
      <c r="C1669" t="s">
        <v>228</v>
      </c>
      <c r="D1669" t="s">
        <v>76</v>
      </c>
      <c r="E1669">
        <v>86</v>
      </c>
      <c r="F1669" t="s">
        <v>250</v>
      </c>
      <c r="G1669" t="s">
        <v>43</v>
      </c>
      <c r="H1669" t="s">
        <v>32</v>
      </c>
      <c r="I1669" t="s">
        <v>37</v>
      </c>
      <c r="J1669" s="18">
        <v>28965.199999999997</v>
      </c>
      <c r="K1669" s="18">
        <v>14583.333333333332</v>
      </c>
      <c r="L1669" s="18">
        <v>1450</v>
      </c>
      <c r="M1669" s="18">
        <v>220</v>
      </c>
      <c r="N1669" s="18">
        <v>12714</v>
      </c>
      <c r="O1669" s="18">
        <v>-2.1333333333323026</v>
      </c>
    </row>
    <row r="1670" spans="1:15" x14ac:dyDescent="0.25">
      <c r="A1670" t="s">
        <v>5471</v>
      </c>
      <c r="B1670" t="s">
        <v>64</v>
      </c>
      <c r="C1670" t="s">
        <v>228</v>
      </c>
      <c r="D1670" t="s">
        <v>76</v>
      </c>
      <c r="E1670">
        <v>86</v>
      </c>
      <c r="F1670" t="s">
        <v>250</v>
      </c>
      <c r="G1670" t="s">
        <v>5472</v>
      </c>
      <c r="H1670" t="s">
        <v>32</v>
      </c>
      <c r="I1670" t="s">
        <v>37</v>
      </c>
      <c r="J1670" s="18">
        <v>-3522.7819354838712</v>
      </c>
      <c r="K1670" s="18">
        <v>0</v>
      </c>
      <c r="L1670" s="18">
        <v>0</v>
      </c>
      <c r="M1670" s="18">
        <v>0</v>
      </c>
      <c r="N1670" s="18">
        <v>0</v>
      </c>
      <c r="O1670" s="18">
        <v>0</v>
      </c>
    </row>
    <row r="1671" spans="1:15" x14ac:dyDescent="0.25">
      <c r="A1671" t="s">
        <v>5471</v>
      </c>
      <c r="B1671" t="s">
        <v>64</v>
      </c>
      <c r="C1671" t="s">
        <v>228</v>
      </c>
      <c r="D1671" t="s">
        <v>76</v>
      </c>
      <c r="E1671">
        <v>86</v>
      </c>
      <c r="F1671" t="s">
        <v>250</v>
      </c>
      <c r="G1671" t="s">
        <v>5476</v>
      </c>
      <c r="H1671" t="s">
        <v>32</v>
      </c>
      <c r="I1671" t="s">
        <v>37</v>
      </c>
      <c r="J1671" s="18">
        <v>0</v>
      </c>
      <c r="K1671" s="18">
        <v>0</v>
      </c>
      <c r="L1671" s="18">
        <v>0</v>
      </c>
      <c r="M1671" s="18">
        <v>0</v>
      </c>
      <c r="N1671" s="18">
        <v>0</v>
      </c>
      <c r="O1671" s="18">
        <v>0</v>
      </c>
    </row>
    <row r="1672" spans="1:15" x14ac:dyDescent="0.25">
      <c r="A1672" t="s">
        <v>5471</v>
      </c>
      <c r="B1672" t="s">
        <v>64</v>
      </c>
      <c r="C1672" t="s">
        <v>217</v>
      </c>
      <c r="D1672" t="s">
        <v>40</v>
      </c>
      <c r="E1672">
        <v>162</v>
      </c>
      <c r="F1672" t="s">
        <v>216</v>
      </c>
      <c r="G1672" t="s">
        <v>5470</v>
      </c>
      <c r="H1672" t="s">
        <v>32</v>
      </c>
      <c r="I1672" t="s">
        <v>28</v>
      </c>
      <c r="J1672" s="18">
        <v>0</v>
      </c>
      <c r="K1672" s="18">
        <v>0</v>
      </c>
      <c r="L1672" s="18">
        <v>0</v>
      </c>
      <c r="M1672" s="18">
        <v>0</v>
      </c>
      <c r="N1672" s="18">
        <v>0</v>
      </c>
      <c r="O1672" s="18">
        <v>0</v>
      </c>
    </row>
    <row r="1673" spans="1:15" x14ac:dyDescent="0.25">
      <c r="A1673" t="s">
        <v>5471</v>
      </c>
      <c r="B1673" t="s">
        <v>64</v>
      </c>
      <c r="C1673" t="s">
        <v>217</v>
      </c>
      <c r="D1673" t="s">
        <v>40</v>
      </c>
      <c r="E1673">
        <v>162</v>
      </c>
      <c r="F1673" t="s">
        <v>216</v>
      </c>
      <c r="G1673" t="s">
        <v>43</v>
      </c>
      <c r="H1673" t="s">
        <v>46</v>
      </c>
      <c r="I1673" t="s">
        <v>28</v>
      </c>
      <c r="J1673" s="18">
        <v>38776.320000000007</v>
      </c>
      <c r="K1673" s="18">
        <v>6384.6153846153848</v>
      </c>
      <c r="L1673" s="18">
        <v>3350</v>
      </c>
      <c r="M1673" s="18">
        <v>770</v>
      </c>
      <c r="N1673" s="18">
        <v>12474</v>
      </c>
      <c r="O1673" s="18">
        <v>15797.70461538462</v>
      </c>
    </row>
    <row r="1674" spans="1:15" x14ac:dyDescent="0.25">
      <c r="A1674" t="s">
        <v>5471</v>
      </c>
      <c r="B1674" t="s">
        <v>64</v>
      </c>
      <c r="C1674" t="s">
        <v>217</v>
      </c>
      <c r="D1674" t="s">
        <v>40</v>
      </c>
      <c r="E1674">
        <v>162</v>
      </c>
      <c r="F1674" t="s">
        <v>216</v>
      </c>
      <c r="G1674" t="s">
        <v>43</v>
      </c>
      <c r="H1674" t="s">
        <v>32</v>
      </c>
      <c r="I1674" t="s">
        <v>28</v>
      </c>
      <c r="J1674" s="18">
        <v>30481.920000000002</v>
      </c>
      <c r="K1674" s="18">
        <v>10833.333333333334</v>
      </c>
      <c r="L1674" s="18">
        <v>400</v>
      </c>
      <c r="M1674" s="18">
        <v>950</v>
      </c>
      <c r="N1674" s="18">
        <v>18484</v>
      </c>
      <c r="O1674" s="18">
        <v>-185.41333333333205</v>
      </c>
    </row>
    <row r="1675" spans="1:15" x14ac:dyDescent="0.25">
      <c r="A1675" t="s">
        <v>5471</v>
      </c>
      <c r="B1675" t="s">
        <v>64</v>
      </c>
      <c r="C1675" t="s">
        <v>217</v>
      </c>
      <c r="D1675" t="s">
        <v>40</v>
      </c>
      <c r="E1675">
        <v>162</v>
      </c>
      <c r="F1675" t="s">
        <v>216</v>
      </c>
      <c r="G1675" t="s">
        <v>5472</v>
      </c>
      <c r="H1675" t="s">
        <v>32</v>
      </c>
      <c r="I1675" t="s">
        <v>28</v>
      </c>
      <c r="J1675" s="18">
        <v>-5107.0761290322607</v>
      </c>
      <c r="K1675" s="18">
        <v>0</v>
      </c>
      <c r="L1675" s="18">
        <v>0</v>
      </c>
      <c r="M1675" s="18">
        <v>0</v>
      </c>
      <c r="N1675" s="18">
        <v>0</v>
      </c>
      <c r="O1675" s="18">
        <v>0</v>
      </c>
    </row>
    <row r="1676" spans="1:15" x14ac:dyDescent="0.25">
      <c r="A1676" t="s">
        <v>5471</v>
      </c>
      <c r="B1676" t="s">
        <v>64</v>
      </c>
      <c r="C1676" t="s">
        <v>217</v>
      </c>
      <c r="D1676" t="s">
        <v>40</v>
      </c>
      <c r="E1676">
        <v>162</v>
      </c>
      <c r="F1676" t="s">
        <v>216</v>
      </c>
      <c r="G1676" t="s">
        <v>5476</v>
      </c>
      <c r="H1676" t="s">
        <v>32</v>
      </c>
      <c r="I1676" t="s">
        <v>28</v>
      </c>
      <c r="J1676" s="18">
        <v>0</v>
      </c>
      <c r="K1676" s="18">
        <v>0</v>
      </c>
      <c r="L1676" s="18">
        <v>0</v>
      </c>
      <c r="M1676" s="18">
        <v>0</v>
      </c>
      <c r="N1676" s="18">
        <v>0</v>
      </c>
      <c r="O1676" s="18">
        <v>0</v>
      </c>
    </row>
    <row r="1677" spans="1:15" x14ac:dyDescent="0.25">
      <c r="A1677" t="s">
        <v>5471</v>
      </c>
      <c r="B1677" t="s">
        <v>64</v>
      </c>
      <c r="C1677" t="s">
        <v>305</v>
      </c>
      <c r="D1677" t="s">
        <v>40</v>
      </c>
      <c r="E1677">
        <v>160</v>
      </c>
      <c r="F1677" t="s">
        <v>304</v>
      </c>
      <c r="G1677" t="s">
        <v>5470</v>
      </c>
      <c r="H1677" t="s">
        <v>32</v>
      </c>
      <c r="I1677" t="s">
        <v>28</v>
      </c>
      <c r="J1677" s="18">
        <v>0</v>
      </c>
      <c r="K1677" s="18">
        <v>0</v>
      </c>
      <c r="L1677" s="18">
        <v>0</v>
      </c>
      <c r="M1677" s="18">
        <v>0</v>
      </c>
      <c r="N1677" s="18">
        <v>0</v>
      </c>
      <c r="O1677" s="18">
        <v>0</v>
      </c>
    </row>
    <row r="1678" spans="1:15" x14ac:dyDescent="0.25">
      <c r="A1678" t="s">
        <v>5471</v>
      </c>
      <c r="B1678" t="s">
        <v>64</v>
      </c>
      <c r="C1678" t="s">
        <v>305</v>
      </c>
      <c r="D1678" t="s">
        <v>40</v>
      </c>
      <c r="E1678">
        <v>160</v>
      </c>
      <c r="F1678" t="s">
        <v>304</v>
      </c>
      <c r="G1678" t="s">
        <v>43</v>
      </c>
      <c r="H1678" t="s">
        <v>46</v>
      </c>
      <c r="I1678" t="s">
        <v>28</v>
      </c>
      <c r="J1678" s="18">
        <v>75985.919999999998</v>
      </c>
      <c r="K1678" s="18">
        <v>7615.3846153846143</v>
      </c>
      <c r="L1678" s="18">
        <v>3600</v>
      </c>
      <c r="M1678" s="18">
        <v>780</v>
      </c>
      <c r="N1678" s="18">
        <v>31346</v>
      </c>
      <c r="O1678" s="18">
        <v>32644.535384615388</v>
      </c>
    </row>
    <row r="1679" spans="1:15" x14ac:dyDescent="0.25">
      <c r="A1679" t="s">
        <v>5471</v>
      </c>
      <c r="B1679" t="s">
        <v>64</v>
      </c>
      <c r="C1679" t="s">
        <v>305</v>
      </c>
      <c r="D1679" t="s">
        <v>40</v>
      </c>
      <c r="E1679">
        <v>160</v>
      </c>
      <c r="F1679" t="s">
        <v>304</v>
      </c>
      <c r="G1679" t="s">
        <v>43</v>
      </c>
      <c r="H1679" t="s">
        <v>32</v>
      </c>
      <c r="I1679" t="s">
        <v>28</v>
      </c>
      <c r="J1679" s="18">
        <v>71938.559999999998</v>
      </c>
      <c r="K1679" s="18">
        <v>27083.333333333332</v>
      </c>
      <c r="L1679" s="18">
        <v>1250</v>
      </c>
      <c r="M1679" s="18">
        <v>1630</v>
      </c>
      <c r="N1679" s="18">
        <v>0</v>
      </c>
      <c r="O1679" s="18">
        <v>41975.226666666662</v>
      </c>
    </row>
    <row r="1680" spans="1:15" x14ac:dyDescent="0.25">
      <c r="A1680" t="s">
        <v>5471</v>
      </c>
      <c r="B1680" t="s">
        <v>64</v>
      </c>
      <c r="C1680" t="s">
        <v>305</v>
      </c>
      <c r="D1680" t="s">
        <v>40</v>
      </c>
      <c r="E1680">
        <v>160</v>
      </c>
      <c r="F1680" t="s">
        <v>304</v>
      </c>
      <c r="G1680" t="s">
        <v>5472</v>
      </c>
      <c r="H1680" t="s">
        <v>32</v>
      </c>
      <c r="I1680" t="s">
        <v>28</v>
      </c>
      <c r="J1680" s="18">
        <v>-10082.601290322586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</row>
    <row r="1681" spans="1:15" x14ac:dyDescent="0.25">
      <c r="A1681" t="s">
        <v>5471</v>
      </c>
      <c r="B1681" t="s">
        <v>64</v>
      </c>
      <c r="C1681" t="s">
        <v>305</v>
      </c>
      <c r="D1681" t="s">
        <v>40</v>
      </c>
      <c r="E1681">
        <v>160</v>
      </c>
      <c r="F1681" t="s">
        <v>304</v>
      </c>
      <c r="G1681" t="s">
        <v>5476</v>
      </c>
      <c r="H1681" t="s">
        <v>32</v>
      </c>
      <c r="I1681" t="s">
        <v>28</v>
      </c>
      <c r="J1681" s="18">
        <v>0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</row>
    <row r="1682" spans="1:15" x14ac:dyDescent="0.25">
      <c r="A1682" t="s">
        <v>5471</v>
      </c>
      <c r="B1682" t="s">
        <v>64</v>
      </c>
      <c r="C1682" t="s">
        <v>109</v>
      </c>
      <c r="D1682" t="s">
        <v>31</v>
      </c>
      <c r="E1682">
        <v>243</v>
      </c>
      <c r="F1682" t="s">
        <v>342</v>
      </c>
      <c r="G1682" t="s">
        <v>5470</v>
      </c>
      <c r="H1682" t="s">
        <v>32</v>
      </c>
      <c r="I1682" t="s">
        <v>37</v>
      </c>
      <c r="J1682" s="18">
        <v>0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</row>
    <row r="1683" spans="1:15" x14ac:dyDescent="0.25">
      <c r="A1683" t="s">
        <v>5471</v>
      </c>
      <c r="B1683" t="s">
        <v>64</v>
      </c>
      <c r="C1683" t="s">
        <v>109</v>
      </c>
      <c r="D1683" t="s">
        <v>31</v>
      </c>
      <c r="E1683">
        <v>243</v>
      </c>
      <c r="F1683" t="s">
        <v>342</v>
      </c>
      <c r="G1683" t="s">
        <v>43</v>
      </c>
      <c r="H1683" t="s">
        <v>46</v>
      </c>
      <c r="I1683" t="s">
        <v>37</v>
      </c>
      <c r="J1683" s="18">
        <v>26367.599999999999</v>
      </c>
      <c r="K1683" s="18">
        <v>3769.2307692307691</v>
      </c>
      <c r="L1683" s="18">
        <v>1450</v>
      </c>
      <c r="M1683" s="18">
        <v>1610</v>
      </c>
      <c r="N1683" s="18">
        <v>8466</v>
      </c>
      <c r="O1683" s="18">
        <v>11072.369230769229</v>
      </c>
    </row>
    <row r="1684" spans="1:15" x14ac:dyDescent="0.25">
      <c r="A1684" t="s">
        <v>5471</v>
      </c>
      <c r="B1684" t="s">
        <v>64</v>
      </c>
      <c r="C1684" t="s">
        <v>109</v>
      </c>
      <c r="D1684" t="s">
        <v>31</v>
      </c>
      <c r="E1684">
        <v>243</v>
      </c>
      <c r="F1684" t="s">
        <v>342</v>
      </c>
      <c r="G1684" t="s">
        <v>43</v>
      </c>
      <c r="H1684" t="s">
        <v>32</v>
      </c>
      <c r="I1684" t="s">
        <v>37</v>
      </c>
      <c r="J1684" s="18">
        <v>53232.623999999996</v>
      </c>
      <c r="K1684" s="18">
        <v>34583.333333333328</v>
      </c>
      <c r="L1684" s="18">
        <v>3400</v>
      </c>
      <c r="M1684" s="18">
        <v>1310</v>
      </c>
      <c r="N1684" s="18">
        <v>0</v>
      </c>
      <c r="O1684" s="18">
        <v>13939.290666666662</v>
      </c>
    </row>
    <row r="1685" spans="1:15" x14ac:dyDescent="0.25">
      <c r="A1685" t="s">
        <v>5471</v>
      </c>
      <c r="B1685" t="s">
        <v>64</v>
      </c>
      <c r="C1685" t="s">
        <v>109</v>
      </c>
      <c r="D1685" t="s">
        <v>31</v>
      </c>
      <c r="E1685">
        <v>243</v>
      </c>
      <c r="F1685" t="s">
        <v>342</v>
      </c>
      <c r="G1685" t="s">
        <v>5472</v>
      </c>
      <c r="H1685" t="s">
        <v>32</v>
      </c>
      <c r="I1685" t="s">
        <v>37</v>
      </c>
      <c r="J1685" s="18">
        <v>-8302.5731612903255</v>
      </c>
      <c r="K1685" s="18">
        <v>0</v>
      </c>
      <c r="L1685" s="18">
        <v>0</v>
      </c>
      <c r="M1685" s="18">
        <v>0</v>
      </c>
      <c r="N1685" s="18">
        <v>0</v>
      </c>
      <c r="O1685" s="18">
        <v>0</v>
      </c>
    </row>
    <row r="1686" spans="1:15" x14ac:dyDescent="0.25">
      <c r="A1686" t="s">
        <v>5471</v>
      </c>
      <c r="B1686" t="s">
        <v>64</v>
      </c>
      <c r="C1686" t="s">
        <v>109</v>
      </c>
      <c r="D1686" t="s">
        <v>31</v>
      </c>
      <c r="E1686">
        <v>243</v>
      </c>
      <c r="F1686" t="s">
        <v>342</v>
      </c>
      <c r="G1686" t="s">
        <v>5476</v>
      </c>
      <c r="H1686" t="s">
        <v>32</v>
      </c>
      <c r="I1686" t="s">
        <v>37</v>
      </c>
      <c r="J1686" s="18">
        <v>0</v>
      </c>
      <c r="K1686" s="18">
        <v>0</v>
      </c>
      <c r="L1686" s="18">
        <v>0</v>
      </c>
      <c r="M1686" s="18">
        <v>0</v>
      </c>
      <c r="N1686" s="18">
        <v>0</v>
      </c>
      <c r="O1686" s="18">
        <v>0</v>
      </c>
    </row>
    <row r="1687" spans="1:15" x14ac:dyDescent="0.25">
      <c r="A1687" t="s">
        <v>5471</v>
      </c>
      <c r="B1687" t="s">
        <v>64</v>
      </c>
      <c r="C1687" t="s">
        <v>109</v>
      </c>
      <c r="D1687" t="s">
        <v>86</v>
      </c>
      <c r="E1687">
        <v>242</v>
      </c>
      <c r="F1687" t="s">
        <v>1136</v>
      </c>
      <c r="G1687" t="s">
        <v>5470</v>
      </c>
      <c r="H1687" t="s">
        <v>32</v>
      </c>
      <c r="I1687" t="s">
        <v>37</v>
      </c>
      <c r="J1687" s="18">
        <v>0</v>
      </c>
      <c r="K1687" s="18">
        <v>0</v>
      </c>
      <c r="L1687" s="18">
        <v>0</v>
      </c>
      <c r="M1687" s="18">
        <v>0</v>
      </c>
      <c r="N1687" s="18">
        <v>0</v>
      </c>
      <c r="O1687" s="18">
        <v>0</v>
      </c>
    </row>
    <row r="1688" spans="1:15" x14ac:dyDescent="0.25">
      <c r="A1688" t="s">
        <v>5471</v>
      </c>
      <c r="B1688" t="s">
        <v>64</v>
      </c>
      <c r="C1688" t="s">
        <v>109</v>
      </c>
      <c r="D1688" t="s">
        <v>86</v>
      </c>
      <c r="E1688">
        <v>242</v>
      </c>
      <c r="F1688" t="s">
        <v>1136</v>
      </c>
      <c r="G1688" t="s">
        <v>43</v>
      </c>
      <c r="H1688" t="s">
        <v>46</v>
      </c>
      <c r="I1688" t="s">
        <v>37</v>
      </c>
      <c r="J1688" s="18">
        <v>6910.2720000000008</v>
      </c>
      <c r="K1688" s="18">
        <v>3307.6923076923076</v>
      </c>
      <c r="L1688" s="18">
        <v>1650</v>
      </c>
      <c r="M1688" s="18">
        <v>500</v>
      </c>
      <c r="N1688" s="18">
        <v>0</v>
      </c>
      <c r="O1688" s="18">
        <v>1452.5796923076928</v>
      </c>
    </row>
    <row r="1689" spans="1:15" x14ac:dyDescent="0.25">
      <c r="A1689" t="s">
        <v>5471</v>
      </c>
      <c r="B1689" t="s">
        <v>64</v>
      </c>
      <c r="C1689" t="s">
        <v>109</v>
      </c>
      <c r="D1689" t="s">
        <v>86</v>
      </c>
      <c r="E1689">
        <v>242</v>
      </c>
      <c r="F1689" t="s">
        <v>1136</v>
      </c>
      <c r="G1689" t="s">
        <v>43</v>
      </c>
      <c r="H1689" t="s">
        <v>32</v>
      </c>
      <c r="I1689" t="s">
        <v>37</v>
      </c>
      <c r="J1689" s="18">
        <v>24589.206000000002</v>
      </c>
      <c r="K1689" s="18">
        <v>13166.666666666668</v>
      </c>
      <c r="L1689" s="18">
        <v>2250</v>
      </c>
      <c r="M1689" s="18">
        <v>170</v>
      </c>
      <c r="N1689" s="18">
        <v>18376</v>
      </c>
      <c r="O1689" s="18">
        <v>-9373.4606666666659</v>
      </c>
    </row>
    <row r="1690" spans="1:15" x14ac:dyDescent="0.25">
      <c r="A1690" t="s">
        <v>5471</v>
      </c>
      <c r="B1690" t="s">
        <v>64</v>
      </c>
      <c r="C1690" t="s">
        <v>109</v>
      </c>
      <c r="D1690" t="s">
        <v>86</v>
      </c>
      <c r="E1690">
        <v>242</v>
      </c>
      <c r="F1690" t="s">
        <v>1136</v>
      </c>
      <c r="G1690" t="s">
        <v>5472</v>
      </c>
      <c r="H1690" t="s">
        <v>32</v>
      </c>
      <c r="I1690" t="s">
        <v>37</v>
      </c>
      <c r="J1690" s="18">
        <v>-2703.856645161291</v>
      </c>
      <c r="K1690" s="18">
        <v>0</v>
      </c>
      <c r="L1690" s="18">
        <v>0</v>
      </c>
      <c r="M1690" s="18">
        <v>0</v>
      </c>
      <c r="N1690" s="18">
        <v>0</v>
      </c>
      <c r="O1690" s="18">
        <v>0</v>
      </c>
    </row>
    <row r="1691" spans="1:15" x14ac:dyDescent="0.25">
      <c r="A1691" t="s">
        <v>5471</v>
      </c>
      <c r="B1691" t="s">
        <v>64</v>
      </c>
      <c r="C1691" t="s">
        <v>109</v>
      </c>
      <c r="D1691" t="s">
        <v>86</v>
      </c>
      <c r="E1691">
        <v>242</v>
      </c>
      <c r="F1691" t="s">
        <v>1136</v>
      </c>
      <c r="G1691" t="s">
        <v>5476</v>
      </c>
      <c r="H1691" t="s">
        <v>32</v>
      </c>
      <c r="I1691" t="s">
        <v>37</v>
      </c>
      <c r="J1691" s="18">
        <v>0</v>
      </c>
      <c r="K1691" s="18">
        <v>0</v>
      </c>
      <c r="L1691" s="18">
        <v>0</v>
      </c>
      <c r="M1691" s="18">
        <v>0</v>
      </c>
      <c r="N1691" s="18">
        <v>0</v>
      </c>
      <c r="O1691" s="18">
        <v>0</v>
      </c>
    </row>
    <row r="1692" spans="1:15" x14ac:dyDescent="0.25">
      <c r="A1692" t="s">
        <v>5471</v>
      </c>
      <c r="B1692" t="s">
        <v>64</v>
      </c>
      <c r="C1692" t="s">
        <v>109</v>
      </c>
      <c r="D1692" t="s">
        <v>52</v>
      </c>
      <c r="E1692">
        <v>244</v>
      </c>
      <c r="F1692" t="s">
        <v>142</v>
      </c>
      <c r="G1692" t="s">
        <v>5470</v>
      </c>
      <c r="H1692" t="s">
        <v>32</v>
      </c>
      <c r="I1692" t="s">
        <v>28</v>
      </c>
      <c r="J1692" s="18">
        <v>0</v>
      </c>
      <c r="K1692" s="18">
        <v>0</v>
      </c>
      <c r="L1692" s="18">
        <v>0</v>
      </c>
      <c r="M1692" s="18">
        <v>0</v>
      </c>
      <c r="N1692" s="18">
        <v>0</v>
      </c>
      <c r="O1692" s="18">
        <v>0</v>
      </c>
    </row>
    <row r="1693" spans="1:15" x14ac:dyDescent="0.25">
      <c r="A1693" t="s">
        <v>5471</v>
      </c>
      <c r="B1693" t="s">
        <v>64</v>
      </c>
      <c r="C1693" t="s">
        <v>109</v>
      </c>
      <c r="D1693" t="s">
        <v>52</v>
      </c>
      <c r="E1693">
        <v>244</v>
      </c>
      <c r="F1693" t="s">
        <v>142</v>
      </c>
      <c r="G1693" t="s">
        <v>43</v>
      </c>
      <c r="H1693" t="s">
        <v>46</v>
      </c>
      <c r="I1693" t="s">
        <v>28</v>
      </c>
      <c r="J1693" s="18">
        <v>76285.440000000002</v>
      </c>
      <c r="K1693" s="18">
        <v>4923.0769230769229</v>
      </c>
      <c r="L1693" s="18">
        <v>2050</v>
      </c>
      <c r="M1693" s="18">
        <v>1080</v>
      </c>
      <c r="N1693" s="18">
        <v>52576</v>
      </c>
      <c r="O1693" s="18">
        <v>15656.363076923082</v>
      </c>
    </row>
    <row r="1694" spans="1:15" x14ac:dyDescent="0.25">
      <c r="A1694" t="s">
        <v>5471</v>
      </c>
      <c r="B1694" t="s">
        <v>64</v>
      </c>
      <c r="C1694" t="s">
        <v>109</v>
      </c>
      <c r="D1694" t="s">
        <v>52</v>
      </c>
      <c r="E1694">
        <v>244</v>
      </c>
      <c r="F1694" t="s">
        <v>142</v>
      </c>
      <c r="G1694" t="s">
        <v>43</v>
      </c>
      <c r="H1694" t="s">
        <v>32</v>
      </c>
      <c r="I1694" t="s">
        <v>28</v>
      </c>
      <c r="J1694" s="18">
        <v>9838.4000000000015</v>
      </c>
      <c r="K1694" s="18">
        <v>7500</v>
      </c>
      <c r="L1694" s="18">
        <v>500</v>
      </c>
      <c r="M1694" s="18">
        <v>10</v>
      </c>
      <c r="N1694" s="18">
        <v>0</v>
      </c>
      <c r="O1694" s="18">
        <v>1828.4000000000015</v>
      </c>
    </row>
    <row r="1695" spans="1:15" x14ac:dyDescent="0.25">
      <c r="A1695" t="s">
        <v>5471</v>
      </c>
      <c r="B1695" t="s">
        <v>64</v>
      </c>
      <c r="C1695" t="s">
        <v>109</v>
      </c>
      <c r="D1695" t="s">
        <v>52</v>
      </c>
      <c r="E1695">
        <v>244</v>
      </c>
      <c r="F1695" t="s">
        <v>142</v>
      </c>
      <c r="G1695" t="s">
        <v>5472</v>
      </c>
      <c r="H1695" t="s">
        <v>32</v>
      </c>
      <c r="I1695" t="s">
        <v>28</v>
      </c>
      <c r="J1695" s="18">
        <v>-9579.6232258064538</v>
      </c>
      <c r="K1695" s="18">
        <v>0</v>
      </c>
      <c r="L1695" s="18">
        <v>0</v>
      </c>
      <c r="M1695" s="18">
        <v>0</v>
      </c>
      <c r="N1695" s="18">
        <v>0</v>
      </c>
      <c r="O1695" s="18">
        <v>0</v>
      </c>
    </row>
    <row r="1696" spans="1:15" x14ac:dyDescent="0.25">
      <c r="A1696" t="s">
        <v>5471</v>
      </c>
      <c r="B1696" t="s">
        <v>64</v>
      </c>
      <c r="C1696" t="s">
        <v>109</v>
      </c>
      <c r="D1696" t="s">
        <v>52</v>
      </c>
      <c r="E1696">
        <v>244</v>
      </c>
      <c r="F1696" t="s">
        <v>142</v>
      </c>
      <c r="G1696" t="s">
        <v>5476</v>
      </c>
      <c r="H1696" t="s">
        <v>32</v>
      </c>
      <c r="I1696" t="s">
        <v>28</v>
      </c>
      <c r="J1696" s="18">
        <v>45535.142400000004</v>
      </c>
      <c r="K1696" s="18">
        <v>0</v>
      </c>
      <c r="L1696" s="18">
        <v>0</v>
      </c>
      <c r="M1696" s="18">
        <v>0</v>
      </c>
      <c r="N1696" s="18">
        <v>0</v>
      </c>
      <c r="O1696" s="18">
        <v>0</v>
      </c>
    </row>
    <row r="1697" spans="1:15" x14ac:dyDescent="0.25">
      <c r="A1697" t="s">
        <v>5471</v>
      </c>
      <c r="B1697" t="s">
        <v>64</v>
      </c>
      <c r="C1697" t="s">
        <v>109</v>
      </c>
      <c r="D1697" t="s">
        <v>40</v>
      </c>
      <c r="E1697">
        <v>246</v>
      </c>
      <c r="F1697" t="s">
        <v>108</v>
      </c>
      <c r="G1697" t="s">
        <v>5470</v>
      </c>
      <c r="H1697" t="s">
        <v>32</v>
      </c>
      <c r="I1697" t="s">
        <v>37</v>
      </c>
      <c r="J1697" s="18">
        <v>-17966.23936</v>
      </c>
      <c r="K1697" s="18">
        <v>0</v>
      </c>
      <c r="L1697" s="18">
        <v>0</v>
      </c>
      <c r="M1697" s="18">
        <v>0</v>
      </c>
      <c r="N1697" s="18">
        <v>0</v>
      </c>
      <c r="O1697" s="18">
        <v>0</v>
      </c>
    </row>
    <row r="1698" spans="1:15" x14ac:dyDescent="0.25">
      <c r="A1698" t="s">
        <v>5471</v>
      </c>
      <c r="B1698" t="s">
        <v>64</v>
      </c>
      <c r="C1698" t="s">
        <v>109</v>
      </c>
      <c r="D1698" t="s">
        <v>40</v>
      </c>
      <c r="E1698">
        <v>246</v>
      </c>
      <c r="F1698" t="s">
        <v>108</v>
      </c>
      <c r="G1698" t="s">
        <v>43</v>
      </c>
      <c r="H1698" t="s">
        <v>46</v>
      </c>
      <c r="I1698" t="s">
        <v>37</v>
      </c>
      <c r="J1698" s="18">
        <v>26664.128000000001</v>
      </c>
      <c r="K1698" s="18">
        <v>3538.4615384615386</v>
      </c>
      <c r="L1698" s="18">
        <v>4000</v>
      </c>
      <c r="M1698" s="18">
        <v>1110</v>
      </c>
      <c r="N1698" s="18">
        <v>15176</v>
      </c>
      <c r="O1698" s="18">
        <v>2839.666461538462</v>
      </c>
    </row>
    <row r="1699" spans="1:15" x14ac:dyDescent="0.25">
      <c r="A1699" t="s">
        <v>5471</v>
      </c>
      <c r="B1699" t="s">
        <v>64</v>
      </c>
      <c r="C1699" t="s">
        <v>109</v>
      </c>
      <c r="D1699" t="s">
        <v>40</v>
      </c>
      <c r="E1699">
        <v>246</v>
      </c>
      <c r="F1699" t="s">
        <v>108</v>
      </c>
      <c r="G1699" t="s">
        <v>43</v>
      </c>
      <c r="H1699" t="s">
        <v>32</v>
      </c>
      <c r="I1699" t="s">
        <v>37</v>
      </c>
      <c r="J1699" s="18">
        <v>34409.632000000005</v>
      </c>
      <c r="K1699" s="18">
        <v>31083.333333333336</v>
      </c>
      <c r="L1699" s="18">
        <v>2450</v>
      </c>
      <c r="M1699" s="18">
        <v>1080</v>
      </c>
      <c r="N1699" s="18">
        <v>12264</v>
      </c>
      <c r="O1699" s="18">
        <v>-12467.701333333331</v>
      </c>
    </row>
    <row r="1700" spans="1:15" x14ac:dyDescent="0.25">
      <c r="A1700" t="s">
        <v>5471</v>
      </c>
      <c r="B1700" t="s">
        <v>64</v>
      </c>
      <c r="C1700" t="s">
        <v>109</v>
      </c>
      <c r="D1700" t="s">
        <v>40</v>
      </c>
      <c r="E1700">
        <v>246</v>
      </c>
      <c r="F1700" t="s">
        <v>108</v>
      </c>
      <c r="G1700" t="s">
        <v>5472</v>
      </c>
      <c r="H1700" t="s">
        <v>32</v>
      </c>
      <c r="I1700" t="s">
        <v>37</v>
      </c>
      <c r="J1700" s="18">
        <v>-4240.6544516129052</v>
      </c>
      <c r="K1700" s="18">
        <v>0</v>
      </c>
      <c r="L1700" s="18">
        <v>0</v>
      </c>
      <c r="M1700" s="18">
        <v>0</v>
      </c>
      <c r="N1700" s="18">
        <v>0</v>
      </c>
      <c r="O1700" s="18">
        <v>0</v>
      </c>
    </row>
    <row r="1701" spans="1:15" x14ac:dyDescent="0.25">
      <c r="A1701" t="s">
        <v>5471</v>
      </c>
      <c r="B1701" t="s">
        <v>64</v>
      </c>
      <c r="C1701" t="s">
        <v>109</v>
      </c>
      <c r="D1701" t="s">
        <v>40</v>
      </c>
      <c r="E1701">
        <v>246</v>
      </c>
      <c r="F1701" t="s">
        <v>108</v>
      </c>
      <c r="G1701" t="s">
        <v>5476</v>
      </c>
      <c r="H1701" t="s">
        <v>32</v>
      </c>
      <c r="I1701" t="s">
        <v>37</v>
      </c>
      <c r="J1701" s="18">
        <v>0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</row>
    <row r="1702" spans="1:15" x14ac:dyDescent="0.25">
      <c r="A1702" t="s">
        <v>5471</v>
      </c>
      <c r="B1702" t="s">
        <v>64</v>
      </c>
      <c r="C1702" t="s">
        <v>109</v>
      </c>
      <c r="D1702" t="s">
        <v>76</v>
      </c>
      <c r="E1702">
        <v>245</v>
      </c>
      <c r="F1702" t="s">
        <v>914</v>
      </c>
      <c r="G1702" t="s">
        <v>5470</v>
      </c>
      <c r="H1702" t="s">
        <v>32</v>
      </c>
      <c r="I1702" t="s">
        <v>37</v>
      </c>
      <c r="J1702" s="18">
        <v>1138.8119999999999</v>
      </c>
      <c r="K1702" s="18">
        <v>0</v>
      </c>
      <c r="L1702" s="18">
        <v>0</v>
      </c>
      <c r="M1702" s="18">
        <v>0</v>
      </c>
      <c r="N1702" s="18">
        <v>0</v>
      </c>
      <c r="O1702" s="18">
        <v>0</v>
      </c>
    </row>
    <row r="1703" spans="1:15" x14ac:dyDescent="0.25">
      <c r="A1703" t="s">
        <v>5471</v>
      </c>
      <c r="B1703" t="s">
        <v>64</v>
      </c>
      <c r="C1703" t="s">
        <v>109</v>
      </c>
      <c r="D1703" t="s">
        <v>76</v>
      </c>
      <c r="E1703">
        <v>245</v>
      </c>
      <c r="F1703" t="s">
        <v>914</v>
      </c>
      <c r="G1703" t="s">
        <v>43</v>
      </c>
      <c r="H1703" t="s">
        <v>46</v>
      </c>
      <c r="I1703" t="s">
        <v>37</v>
      </c>
      <c r="J1703" s="18">
        <v>33251.040000000001</v>
      </c>
      <c r="K1703" s="18">
        <v>5153.8461538461534</v>
      </c>
      <c r="L1703" s="18">
        <v>2200</v>
      </c>
      <c r="M1703" s="18">
        <v>520</v>
      </c>
      <c r="N1703" s="18">
        <v>18379</v>
      </c>
      <c r="O1703" s="18">
        <v>6998.1938461538457</v>
      </c>
    </row>
    <row r="1704" spans="1:15" x14ac:dyDescent="0.25">
      <c r="A1704" t="s">
        <v>5471</v>
      </c>
      <c r="B1704" t="s">
        <v>64</v>
      </c>
      <c r="C1704" t="s">
        <v>109</v>
      </c>
      <c r="D1704" t="s">
        <v>76</v>
      </c>
      <c r="E1704">
        <v>245</v>
      </c>
      <c r="F1704" t="s">
        <v>914</v>
      </c>
      <c r="G1704" t="s">
        <v>43</v>
      </c>
      <c r="H1704" t="s">
        <v>32</v>
      </c>
      <c r="I1704" t="s">
        <v>37</v>
      </c>
      <c r="J1704" s="18">
        <v>32616.36</v>
      </c>
      <c r="K1704" s="18">
        <v>21916.666666666668</v>
      </c>
      <c r="L1704" s="18">
        <v>2000</v>
      </c>
      <c r="M1704" s="18">
        <v>1060</v>
      </c>
      <c r="N1704" s="18">
        <v>8424</v>
      </c>
      <c r="O1704" s="18">
        <v>-784.30666666666821</v>
      </c>
    </row>
    <row r="1705" spans="1:15" x14ac:dyDescent="0.25">
      <c r="A1705" t="s">
        <v>5471</v>
      </c>
      <c r="B1705" t="s">
        <v>64</v>
      </c>
      <c r="C1705" t="s">
        <v>109</v>
      </c>
      <c r="D1705" t="s">
        <v>76</v>
      </c>
      <c r="E1705">
        <v>245</v>
      </c>
      <c r="F1705" t="s">
        <v>914</v>
      </c>
      <c r="G1705" t="s">
        <v>5472</v>
      </c>
      <c r="H1705" t="s">
        <v>32</v>
      </c>
      <c r="I1705" t="s">
        <v>37</v>
      </c>
      <c r="J1705" s="18">
        <v>-5510.3806451612909</v>
      </c>
      <c r="K1705" s="18">
        <v>0</v>
      </c>
      <c r="L1705" s="18">
        <v>0</v>
      </c>
      <c r="M1705" s="18">
        <v>0</v>
      </c>
      <c r="N1705" s="18">
        <v>0</v>
      </c>
      <c r="O1705" s="18">
        <v>0</v>
      </c>
    </row>
    <row r="1706" spans="1:15" x14ac:dyDescent="0.25">
      <c r="A1706" t="s">
        <v>5471</v>
      </c>
      <c r="B1706" t="s">
        <v>64</v>
      </c>
      <c r="C1706" t="s">
        <v>109</v>
      </c>
      <c r="D1706" t="s">
        <v>76</v>
      </c>
      <c r="E1706">
        <v>245</v>
      </c>
      <c r="F1706" t="s">
        <v>914</v>
      </c>
      <c r="G1706" t="s">
        <v>5476</v>
      </c>
      <c r="H1706" t="s">
        <v>32</v>
      </c>
      <c r="I1706" t="s">
        <v>37</v>
      </c>
      <c r="J1706" s="18">
        <v>0</v>
      </c>
      <c r="K1706" s="18">
        <v>0</v>
      </c>
      <c r="L1706" s="18">
        <v>0</v>
      </c>
      <c r="M1706" s="18">
        <v>0</v>
      </c>
      <c r="N1706" s="18">
        <v>0</v>
      </c>
      <c r="O1706" s="18">
        <v>0</v>
      </c>
    </row>
    <row r="1707" spans="1:15" x14ac:dyDescent="0.25">
      <c r="A1707" t="s">
        <v>5471</v>
      </c>
      <c r="B1707" t="s">
        <v>30</v>
      </c>
      <c r="C1707" t="s">
        <v>29</v>
      </c>
      <c r="D1707" t="s">
        <v>31</v>
      </c>
      <c r="E1707">
        <v>271</v>
      </c>
      <c r="F1707" t="s">
        <v>27</v>
      </c>
      <c r="G1707" t="s">
        <v>5470</v>
      </c>
      <c r="H1707" t="s">
        <v>32</v>
      </c>
      <c r="I1707" t="s">
        <v>28</v>
      </c>
      <c r="J1707" s="18">
        <v>0</v>
      </c>
      <c r="K1707" s="18">
        <v>0</v>
      </c>
      <c r="L1707" s="18">
        <v>0</v>
      </c>
      <c r="M1707" s="18">
        <v>0</v>
      </c>
      <c r="N1707" s="18">
        <v>0</v>
      </c>
      <c r="O1707" s="18">
        <v>0</v>
      </c>
    </row>
    <row r="1708" spans="1:15" x14ac:dyDescent="0.25">
      <c r="A1708" t="s">
        <v>5471</v>
      </c>
      <c r="B1708" t="s">
        <v>30</v>
      </c>
      <c r="C1708" t="s">
        <v>29</v>
      </c>
      <c r="D1708" t="s">
        <v>31</v>
      </c>
      <c r="E1708">
        <v>271</v>
      </c>
      <c r="F1708" t="s">
        <v>27</v>
      </c>
      <c r="G1708" t="s">
        <v>43</v>
      </c>
      <c r="H1708" t="s">
        <v>46</v>
      </c>
      <c r="I1708" t="s">
        <v>28</v>
      </c>
      <c r="J1708" s="18">
        <v>78144</v>
      </c>
      <c r="K1708" s="18">
        <v>4076.9230769230762</v>
      </c>
      <c r="L1708" s="18">
        <v>4700</v>
      </c>
      <c r="M1708" s="18">
        <v>470</v>
      </c>
      <c r="N1708" s="18">
        <v>37277</v>
      </c>
      <c r="O1708" s="18">
        <v>31620.076923076926</v>
      </c>
    </row>
    <row r="1709" spans="1:15" x14ac:dyDescent="0.25">
      <c r="A1709" t="s">
        <v>5471</v>
      </c>
      <c r="B1709" t="s">
        <v>30</v>
      </c>
      <c r="C1709" t="s">
        <v>29</v>
      </c>
      <c r="D1709" t="s">
        <v>31</v>
      </c>
      <c r="E1709">
        <v>271</v>
      </c>
      <c r="F1709" t="s">
        <v>27</v>
      </c>
      <c r="G1709" t="s">
        <v>43</v>
      </c>
      <c r="H1709" t="s">
        <v>32</v>
      </c>
      <c r="I1709" t="s">
        <v>28</v>
      </c>
      <c r="J1709" s="18">
        <v>99840</v>
      </c>
      <c r="K1709" s="18">
        <v>39250</v>
      </c>
      <c r="L1709" s="18">
        <v>3900</v>
      </c>
      <c r="M1709" s="18">
        <v>620</v>
      </c>
      <c r="N1709" s="18">
        <v>24260</v>
      </c>
      <c r="O1709" s="18">
        <v>31809.999999999993</v>
      </c>
    </row>
    <row r="1710" spans="1:15" x14ac:dyDescent="0.25">
      <c r="A1710" t="s">
        <v>5471</v>
      </c>
      <c r="B1710" t="s">
        <v>30</v>
      </c>
      <c r="C1710" t="s">
        <v>29</v>
      </c>
      <c r="D1710" t="s">
        <v>31</v>
      </c>
      <c r="E1710">
        <v>271</v>
      </c>
      <c r="F1710" t="s">
        <v>27</v>
      </c>
      <c r="G1710" t="s">
        <v>5472</v>
      </c>
      <c r="H1710" t="s">
        <v>32</v>
      </c>
      <c r="I1710" t="s">
        <v>28</v>
      </c>
      <c r="J1710" s="18">
        <v>-15273.290322580649</v>
      </c>
      <c r="K1710" s="18">
        <v>0</v>
      </c>
      <c r="L1710" s="18">
        <v>0</v>
      </c>
      <c r="M1710" s="18">
        <v>0</v>
      </c>
      <c r="N1710" s="18">
        <v>0</v>
      </c>
      <c r="O1710" s="18">
        <v>0</v>
      </c>
    </row>
    <row r="1711" spans="1:15" x14ac:dyDescent="0.25">
      <c r="A1711" t="s">
        <v>5471</v>
      </c>
      <c r="B1711" t="s">
        <v>30</v>
      </c>
      <c r="C1711" t="s">
        <v>29</v>
      </c>
      <c r="D1711" t="s">
        <v>31</v>
      </c>
      <c r="E1711">
        <v>271</v>
      </c>
      <c r="F1711" t="s">
        <v>27</v>
      </c>
      <c r="G1711" t="s">
        <v>5476</v>
      </c>
      <c r="H1711" t="s">
        <v>32</v>
      </c>
      <c r="I1711" t="s">
        <v>28</v>
      </c>
      <c r="J1711" s="18">
        <v>-72599.040000000008</v>
      </c>
      <c r="K1711" s="18">
        <v>0</v>
      </c>
      <c r="L1711" s="18">
        <v>0</v>
      </c>
      <c r="M1711" s="18">
        <v>0</v>
      </c>
      <c r="N1711" s="18">
        <v>0</v>
      </c>
      <c r="O1711" s="18">
        <v>0</v>
      </c>
    </row>
    <row r="1712" spans="1:15" x14ac:dyDescent="0.25">
      <c r="A1712" t="s">
        <v>5471</v>
      </c>
      <c r="B1712" t="s">
        <v>30</v>
      </c>
      <c r="C1712" t="s">
        <v>29</v>
      </c>
      <c r="D1712" t="s">
        <v>52</v>
      </c>
      <c r="E1712">
        <v>272</v>
      </c>
      <c r="F1712" t="s">
        <v>999</v>
      </c>
      <c r="G1712" t="s">
        <v>5470</v>
      </c>
      <c r="H1712" t="s">
        <v>32</v>
      </c>
      <c r="I1712" t="s">
        <v>37</v>
      </c>
      <c r="J1712" s="18">
        <v>0</v>
      </c>
      <c r="K1712" s="18">
        <v>0</v>
      </c>
      <c r="L1712" s="18">
        <v>0</v>
      </c>
      <c r="M1712" s="18">
        <v>0</v>
      </c>
      <c r="N1712" s="18">
        <v>0</v>
      </c>
      <c r="O1712" s="18">
        <v>0</v>
      </c>
    </row>
    <row r="1713" spans="1:15" x14ac:dyDescent="0.25">
      <c r="A1713" t="s">
        <v>5471</v>
      </c>
      <c r="B1713" t="s">
        <v>30</v>
      </c>
      <c r="C1713" t="s">
        <v>29</v>
      </c>
      <c r="D1713" t="s">
        <v>52</v>
      </c>
      <c r="E1713">
        <v>272</v>
      </c>
      <c r="F1713" t="s">
        <v>999</v>
      </c>
      <c r="G1713" t="s">
        <v>43</v>
      </c>
      <c r="H1713" t="s">
        <v>46</v>
      </c>
      <c r="I1713" t="s">
        <v>37</v>
      </c>
      <c r="J1713" s="18">
        <v>55025.3</v>
      </c>
      <c r="K1713" s="18">
        <v>5615.3846153846162</v>
      </c>
      <c r="L1713" s="18">
        <v>3950</v>
      </c>
      <c r="M1713" s="18">
        <v>1300</v>
      </c>
      <c r="N1713" s="18">
        <v>21271</v>
      </c>
      <c r="O1713" s="18">
        <v>22888.915384615386</v>
      </c>
    </row>
    <row r="1714" spans="1:15" x14ac:dyDescent="0.25">
      <c r="A1714" t="s">
        <v>5471</v>
      </c>
      <c r="B1714" t="s">
        <v>30</v>
      </c>
      <c r="C1714" t="s">
        <v>29</v>
      </c>
      <c r="D1714" t="s">
        <v>52</v>
      </c>
      <c r="E1714">
        <v>272</v>
      </c>
      <c r="F1714" t="s">
        <v>999</v>
      </c>
      <c r="G1714" t="s">
        <v>43</v>
      </c>
      <c r="H1714" t="s">
        <v>32</v>
      </c>
      <c r="I1714" t="s">
        <v>37</v>
      </c>
      <c r="J1714" s="18">
        <v>39716.600000000006</v>
      </c>
      <c r="K1714" s="18">
        <v>26666.666666666668</v>
      </c>
      <c r="L1714" s="18">
        <v>3200</v>
      </c>
      <c r="M1714" s="18">
        <v>280</v>
      </c>
      <c r="N1714" s="18">
        <v>12464</v>
      </c>
      <c r="O1714" s="18">
        <v>-2894.0666666666621</v>
      </c>
    </row>
    <row r="1715" spans="1:15" x14ac:dyDescent="0.25">
      <c r="A1715" t="s">
        <v>5471</v>
      </c>
      <c r="B1715" t="s">
        <v>30</v>
      </c>
      <c r="C1715" t="s">
        <v>29</v>
      </c>
      <c r="D1715" t="s">
        <v>52</v>
      </c>
      <c r="E1715">
        <v>272</v>
      </c>
      <c r="F1715" t="s">
        <v>999</v>
      </c>
      <c r="G1715" t="s">
        <v>5472</v>
      </c>
      <c r="H1715" t="s">
        <v>32</v>
      </c>
      <c r="I1715" t="s">
        <v>37</v>
      </c>
      <c r="J1715" s="18">
        <v>-8969.2935483870988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</row>
    <row r="1716" spans="1:15" x14ac:dyDescent="0.25">
      <c r="A1716" t="s">
        <v>5471</v>
      </c>
      <c r="B1716" t="s">
        <v>30</v>
      </c>
      <c r="C1716" t="s">
        <v>29</v>
      </c>
      <c r="D1716" t="s">
        <v>52</v>
      </c>
      <c r="E1716">
        <v>272</v>
      </c>
      <c r="F1716" t="s">
        <v>999</v>
      </c>
      <c r="G1716" t="s">
        <v>5476</v>
      </c>
      <c r="H1716" t="s">
        <v>32</v>
      </c>
      <c r="I1716" t="s">
        <v>37</v>
      </c>
      <c r="J1716" s="18">
        <v>0</v>
      </c>
      <c r="K1716" s="18">
        <v>0</v>
      </c>
      <c r="L1716" s="18">
        <v>0</v>
      </c>
      <c r="M1716" s="18">
        <v>0</v>
      </c>
      <c r="N1716" s="18">
        <v>0</v>
      </c>
      <c r="O1716" s="18">
        <v>0</v>
      </c>
    </row>
    <row r="1717" spans="1:15" x14ac:dyDescent="0.25">
      <c r="A1717" t="s">
        <v>5471</v>
      </c>
      <c r="B1717" t="s">
        <v>30</v>
      </c>
      <c r="C1717" t="s">
        <v>29</v>
      </c>
      <c r="D1717" t="s">
        <v>40</v>
      </c>
      <c r="E1717">
        <v>274</v>
      </c>
      <c r="F1717" t="s">
        <v>735</v>
      </c>
      <c r="G1717" t="s">
        <v>5470</v>
      </c>
      <c r="H1717" t="s">
        <v>32</v>
      </c>
      <c r="I1717" t="s">
        <v>37</v>
      </c>
      <c r="J1717" s="18">
        <v>0</v>
      </c>
      <c r="K1717" s="18">
        <v>0</v>
      </c>
      <c r="L1717" s="18">
        <v>0</v>
      </c>
      <c r="M1717" s="18">
        <v>0</v>
      </c>
      <c r="N1717" s="18">
        <v>0</v>
      </c>
      <c r="O1717" s="18">
        <v>0</v>
      </c>
    </row>
    <row r="1718" spans="1:15" x14ac:dyDescent="0.25">
      <c r="A1718" t="s">
        <v>5471</v>
      </c>
      <c r="B1718" t="s">
        <v>30</v>
      </c>
      <c r="C1718" t="s">
        <v>29</v>
      </c>
      <c r="D1718" t="s">
        <v>40</v>
      </c>
      <c r="E1718">
        <v>274</v>
      </c>
      <c r="F1718" t="s">
        <v>735</v>
      </c>
      <c r="G1718" t="s">
        <v>43</v>
      </c>
      <c r="H1718" t="s">
        <v>46</v>
      </c>
      <c r="I1718" t="s">
        <v>37</v>
      </c>
      <c r="J1718" s="18">
        <v>29246.400000000001</v>
      </c>
      <c r="K1718" s="18">
        <v>1615.3846153846152</v>
      </c>
      <c r="L1718" s="18">
        <v>2400</v>
      </c>
      <c r="M1718" s="18">
        <v>1290</v>
      </c>
      <c r="N1718" s="18">
        <v>30741</v>
      </c>
      <c r="O1718" s="18">
        <v>-6799.9846153846156</v>
      </c>
    </row>
    <row r="1719" spans="1:15" x14ac:dyDescent="0.25">
      <c r="A1719" t="s">
        <v>5471</v>
      </c>
      <c r="B1719" t="s">
        <v>30</v>
      </c>
      <c r="C1719" t="s">
        <v>29</v>
      </c>
      <c r="D1719" t="s">
        <v>40</v>
      </c>
      <c r="E1719">
        <v>274</v>
      </c>
      <c r="F1719" t="s">
        <v>735</v>
      </c>
      <c r="G1719" t="s">
        <v>43</v>
      </c>
      <c r="H1719" t="s">
        <v>32</v>
      </c>
      <c r="I1719" t="s">
        <v>37</v>
      </c>
      <c r="J1719" s="18">
        <v>32473.599999999999</v>
      </c>
      <c r="K1719" s="18">
        <v>18583.333333333336</v>
      </c>
      <c r="L1719" s="18">
        <v>1900</v>
      </c>
      <c r="M1719" s="18">
        <v>140</v>
      </c>
      <c r="N1719" s="18">
        <v>31800</v>
      </c>
      <c r="O1719" s="18">
        <v>-19949.733333333337</v>
      </c>
    </row>
    <row r="1720" spans="1:15" x14ac:dyDescent="0.25">
      <c r="A1720" t="s">
        <v>5471</v>
      </c>
      <c r="B1720" t="s">
        <v>30</v>
      </c>
      <c r="C1720" t="s">
        <v>29</v>
      </c>
      <c r="D1720" t="s">
        <v>40</v>
      </c>
      <c r="E1720">
        <v>274</v>
      </c>
      <c r="F1720" t="s">
        <v>735</v>
      </c>
      <c r="G1720" t="s">
        <v>5472</v>
      </c>
      <c r="H1720" t="s">
        <v>32</v>
      </c>
      <c r="I1720" t="s">
        <v>37</v>
      </c>
      <c r="J1720" s="18">
        <v>-5357.1096774193566</v>
      </c>
      <c r="K1720" s="18">
        <v>0</v>
      </c>
      <c r="L1720" s="18">
        <v>0</v>
      </c>
      <c r="M1720" s="18">
        <v>0</v>
      </c>
      <c r="N1720" s="18">
        <v>0</v>
      </c>
      <c r="O1720" s="18">
        <v>0</v>
      </c>
    </row>
    <row r="1721" spans="1:15" x14ac:dyDescent="0.25">
      <c r="A1721" t="s">
        <v>5471</v>
      </c>
      <c r="B1721" t="s">
        <v>30</v>
      </c>
      <c r="C1721" t="s">
        <v>29</v>
      </c>
      <c r="D1721" t="s">
        <v>40</v>
      </c>
      <c r="E1721">
        <v>274</v>
      </c>
      <c r="F1721" t="s">
        <v>735</v>
      </c>
      <c r="G1721" t="s">
        <v>5476</v>
      </c>
      <c r="H1721" t="s">
        <v>32</v>
      </c>
      <c r="I1721" t="s">
        <v>37</v>
      </c>
      <c r="J1721" s="18">
        <v>0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</row>
    <row r="1722" spans="1:15" x14ac:dyDescent="0.25">
      <c r="A1722" t="s">
        <v>5471</v>
      </c>
      <c r="B1722" t="s">
        <v>30</v>
      </c>
      <c r="C1722" t="s">
        <v>29</v>
      </c>
      <c r="D1722" t="s">
        <v>76</v>
      </c>
      <c r="E1722">
        <v>273</v>
      </c>
      <c r="F1722" t="s">
        <v>718</v>
      </c>
      <c r="G1722" t="s">
        <v>5470</v>
      </c>
      <c r="H1722" t="s">
        <v>32</v>
      </c>
      <c r="I1722" t="s">
        <v>37</v>
      </c>
      <c r="J1722" s="18">
        <v>0</v>
      </c>
      <c r="K1722" s="18">
        <v>0</v>
      </c>
      <c r="L1722" s="18">
        <v>0</v>
      </c>
      <c r="M1722" s="18">
        <v>0</v>
      </c>
      <c r="N1722" s="18">
        <v>0</v>
      </c>
      <c r="O1722" s="18">
        <v>0</v>
      </c>
    </row>
    <row r="1723" spans="1:15" x14ac:dyDescent="0.25">
      <c r="A1723" t="s">
        <v>5471</v>
      </c>
      <c r="B1723" t="s">
        <v>30</v>
      </c>
      <c r="C1723" t="s">
        <v>29</v>
      </c>
      <c r="D1723" t="s">
        <v>76</v>
      </c>
      <c r="E1723">
        <v>273</v>
      </c>
      <c r="F1723" t="s">
        <v>718</v>
      </c>
      <c r="G1723" t="s">
        <v>43</v>
      </c>
      <c r="H1723" t="s">
        <v>46</v>
      </c>
      <c r="I1723" t="s">
        <v>37</v>
      </c>
      <c r="J1723" s="18">
        <v>26007</v>
      </c>
      <c r="K1723" s="18">
        <v>2615.3846153846152</v>
      </c>
      <c r="L1723" s="18">
        <v>2500</v>
      </c>
      <c r="M1723" s="18">
        <v>300</v>
      </c>
      <c r="N1723" s="18">
        <v>6480</v>
      </c>
      <c r="O1723" s="18">
        <v>14111.615384615387</v>
      </c>
    </row>
    <row r="1724" spans="1:15" x14ac:dyDescent="0.25">
      <c r="A1724" t="s">
        <v>5471</v>
      </c>
      <c r="B1724" t="s">
        <v>30</v>
      </c>
      <c r="C1724" t="s">
        <v>29</v>
      </c>
      <c r="D1724" t="s">
        <v>76</v>
      </c>
      <c r="E1724">
        <v>273</v>
      </c>
      <c r="F1724" t="s">
        <v>718</v>
      </c>
      <c r="G1724" t="s">
        <v>43</v>
      </c>
      <c r="H1724" t="s">
        <v>32</v>
      </c>
      <c r="I1724" t="s">
        <v>37</v>
      </c>
      <c r="J1724" s="18">
        <v>32394</v>
      </c>
      <c r="K1724" s="18">
        <v>23166.666666666664</v>
      </c>
      <c r="L1724" s="18">
        <v>750</v>
      </c>
      <c r="M1724" s="18">
        <v>10</v>
      </c>
      <c r="N1724" s="18">
        <v>6846</v>
      </c>
      <c r="O1724" s="18">
        <v>1621.333333333333</v>
      </c>
    </row>
    <row r="1725" spans="1:15" x14ac:dyDescent="0.25">
      <c r="A1725" t="s">
        <v>5471</v>
      </c>
      <c r="B1725" t="s">
        <v>30</v>
      </c>
      <c r="C1725" t="s">
        <v>29</v>
      </c>
      <c r="D1725" t="s">
        <v>76</v>
      </c>
      <c r="E1725">
        <v>273</v>
      </c>
      <c r="F1725" t="s">
        <v>718</v>
      </c>
      <c r="G1725" t="s">
        <v>5472</v>
      </c>
      <c r="H1725" t="s">
        <v>32</v>
      </c>
      <c r="I1725" t="s">
        <v>37</v>
      </c>
      <c r="J1725" s="18">
        <v>-6551.8064516129052</v>
      </c>
      <c r="K1725" s="18">
        <v>0</v>
      </c>
      <c r="L1725" s="18">
        <v>0</v>
      </c>
      <c r="M1725" s="18">
        <v>0</v>
      </c>
      <c r="N1725" s="18">
        <v>0</v>
      </c>
      <c r="O1725" s="18">
        <v>0</v>
      </c>
    </row>
    <row r="1726" spans="1:15" x14ac:dyDescent="0.25">
      <c r="A1726" t="s">
        <v>5471</v>
      </c>
      <c r="B1726" t="s">
        <v>30</v>
      </c>
      <c r="C1726" t="s">
        <v>29</v>
      </c>
      <c r="D1726" t="s">
        <v>76</v>
      </c>
      <c r="E1726">
        <v>273</v>
      </c>
      <c r="F1726" t="s">
        <v>718</v>
      </c>
      <c r="G1726" t="s">
        <v>5476</v>
      </c>
      <c r="H1726" t="s">
        <v>32</v>
      </c>
      <c r="I1726" t="s">
        <v>37</v>
      </c>
      <c r="J1726" s="18">
        <v>0</v>
      </c>
      <c r="K1726" s="18">
        <v>0</v>
      </c>
      <c r="L1726" s="18">
        <v>0</v>
      </c>
      <c r="M1726" s="18">
        <v>0</v>
      </c>
      <c r="N1726" s="18">
        <v>0</v>
      </c>
      <c r="O1726" s="18">
        <v>0</v>
      </c>
    </row>
    <row r="1727" spans="1:15" x14ac:dyDescent="0.25">
      <c r="A1727" t="s">
        <v>5471</v>
      </c>
      <c r="B1727" t="s">
        <v>30</v>
      </c>
      <c r="C1727" t="s">
        <v>705</v>
      </c>
      <c r="D1727" t="s">
        <v>40</v>
      </c>
      <c r="E1727">
        <v>180</v>
      </c>
      <c r="F1727" t="s">
        <v>704</v>
      </c>
      <c r="G1727" t="s">
        <v>5470</v>
      </c>
      <c r="H1727" t="s">
        <v>32</v>
      </c>
      <c r="I1727" t="s">
        <v>28</v>
      </c>
      <c r="J1727" s="18">
        <v>0</v>
      </c>
      <c r="K1727" s="18">
        <v>0</v>
      </c>
      <c r="L1727" s="18">
        <v>0</v>
      </c>
      <c r="M1727" s="18">
        <v>0</v>
      </c>
      <c r="N1727" s="18">
        <v>0</v>
      </c>
      <c r="O1727" s="18">
        <v>0</v>
      </c>
    </row>
    <row r="1728" spans="1:15" x14ac:dyDescent="0.25">
      <c r="A1728" t="s">
        <v>5471</v>
      </c>
      <c r="B1728" t="s">
        <v>30</v>
      </c>
      <c r="C1728" t="s">
        <v>705</v>
      </c>
      <c r="D1728" t="s">
        <v>40</v>
      </c>
      <c r="E1728">
        <v>180</v>
      </c>
      <c r="F1728" t="s">
        <v>704</v>
      </c>
      <c r="G1728" t="s">
        <v>43</v>
      </c>
      <c r="H1728" t="s">
        <v>46</v>
      </c>
      <c r="I1728" t="s">
        <v>28</v>
      </c>
      <c r="J1728" s="18">
        <v>54179.839999999989</v>
      </c>
      <c r="K1728" s="18">
        <v>4923.0769230769229</v>
      </c>
      <c r="L1728" s="18">
        <v>1750</v>
      </c>
      <c r="M1728" s="18">
        <v>790</v>
      </c>
      <c r="N1728" s="18">
        <v>24254</v>
      </c>
      <c r="O1728" s="18">
        <v>22462.763076923078</v>
      </c>
    </row>
    <row r="1729" spans="1:15" x14ac:dyDescent="0.25">
      <c r="A1729" t="s">
        <v>5471</v>
      </c>
      <c r="B1729" t="s">
        <v>30</v>
      </c>
      <c r="C1729" t="s">
        <v>705</v>
      </c>
      <c r="D1729" t="s">
        <v>40</v>
      </c>
      <c r="E1729">
        <v>180</v>
      </c>
      <c r="F1729" t="s">
        <v>704</v>
      </c>
      <c r="G1729" t="s">
        <v>43</v>
      </c>
      <c r="H1729" t="s">
        <v>32</v>
      </c>
      <c r="I1729" t="s">
        <v>28</v>
      </c>
      <c r="J1729" s="18">
        <v>25425.920000000002</v>
      </c>
      <c r="K1729" s="18">
        <v>5666.666666666667</v>
      </c>
      <c r="L1729" s="18">
        <v>1000</v>
      </c>
      <c r="M1729" s="18">
        <v>610</v>
      </c>
      <c r="N1729" s="18">
        <v>8855</v>
      </c>
      <c r="O1729" s="18">
        <v>9294.253333333334</v>
      </c>
    </row>
    <row r="1730" spans="1:15" x14ac:dyDescent="0.25">
      <c r="A1730" t="s">
        <v>5471</v>
      </c>
      <c r="B1730" t="s">
        <v>30</v>
      </c>
      <c r="C1730" t="s">
        <v>705</v>
      </c>
      <c r="D1730" t="s">
        <v>40</v>
      </c>
      <c r="E1730">
        <v>180</v>
      </c>
      <c r="F1730" t="s">
        <v>704</v>
      </c>
      <c r="G1730" t="s">
        <v>5472</v>
      </c>
      <c r="H1730" t="s">
        <v>32</v>
      </c>
      <c r="I1730" t="s">
        <v>28</v>
      </c>
      <c r="J1730" s="18">
        <v>-6943.7109677419367</v>
      </c>
      <c r="K1730" s="18">
        <v>0</v>
      </c>
      <c r="L1730" s="18">
        <v>0</v>
      </c>
      <c r="M1730" s="18">
        <v>0</v>
      </c>
      <c r="N1730" s="18">
        <v>0</v>
      </c>
      <c r="O1730" s="18">
        <v>0</v>
      </c>
    </row>
    <row r="1731" spans="1:15" x14ac:dyDescent="0.25">
      <c r="A1731" t="s">
        <v>5471</v>
      </c>
      <c r="B1731" t="s">
        <v>30</v>
      </c>
      <c r="C1731" t="s">
        <v>705</v>
      </c>
      <c r="D1731" t="s">
        <v>40</v>
      </c>
      <c r="E1731">
        <v>180</v>
      </c>
      <c r="F1731" t="s">
        <v>704</v>
      </c>
      <c r="G1731" t="s">
        <v>5476</v>
      </c>
      <c r="H1731" t="s">
        <v>32</v>
      </c>
      <c r="I1731" t="s">
        <v>28</v>
      </c>
      <c r="J1731" s="18">
        <v>-25830.604799999997</v>
      </c>
      <c r="K1731" s="18">
        <v>0</v>
      </c>
      <c r="L1731" s="18">
        <v>0</v>
      </c>
      <c r="M1731" s="18">
        <v>0</v>
      </c>
      <c r="N1731" s="18">
        <v>0</v>
      </c>
      <c r="O1731" s="18">
        <v>0</v>
      </c>
    </row>
    <row r="1732" spans="1:15" x14ac:dyDescent="0.25">
      <c r="A1732" t="s">
        <v>5471</v>
      </c>
      <c r="B1732" t="s">
        <v>30</v>
      </c>
      <c r="C1732" t="s">
        <v>362</v>
      </c>
      <c r="D1732" t="s">
        <v>52</v>
      </c>
      <c r="E1732">
        <v>40</v>
      </c>
      <c r="F1732" t="s">
        <v>361</v>
      </c>
      <c r="G1732" t="s">
        <v>5470</v>
      </c>
      <c r="H1732" t="s">
        <v>32</v>
      </c>
      <c r="I1732" t="s">
        <v>28</v>
      </c>
      <c r="J1732" s="18">
        <v>0</v>
      </c>
      <c r="K1732" s="18">
        <v>0</v>
      </c>
      <c r="L1732" s="18">
        <v>0</v>
      </c>
      <c r="M1732" s="18">
        <v>0</v>
      </c>
      <c r="N1732" s="18">
        <v>0</v>
      </c>
      <c r="O1732" s="18">
        <v>0</v>
      </c>
    </row>
    <row r="1733" spans="1:15" x14ac:dyDescent="0.25">
      <c r="A1733" t="s">
        <v>5471</v>
      </c>
      <c r="B1733" t="s">
        <v>30</v>
      </c>
      <c r="C1733" t="s">
        <v>362</v>
      </c>
      <c r="D1733" t="s">
        <v>52</v>
      </c>
      <c r="E1733">
        <v>40</v>
      </c>
      <c r="F1733" t="s">
        <v>361</v>
      </c>
      <c r="G1733" t="s">
        <v>43</v>
      </c>
      <c r="H1733" t="s">
        <v>46</v>
      </c>
      <c r="I1733" t="s">
        <v>28</v>
      </c>
      <c r="J1733" s="18">
        <v>78914.87999999999</v>
      </c>
      <c r="K1733" s="18">
        <v>4307.6923076923085</v>
      </c>
      <c r="L1733" s="18">
        <v>6400</v>
      </c>
      <c r="M1733" s="18">
        <v>1470</v>
      </c>
      <c r="N1733" s="18">
        <v>20405</v>
      </c>
      <c r="O1733" s="18">
        <v>46332.187692307685</v>
      </c>
    </row>
    <row r="1734" spans="1:15" x14ac:dyDescent="0.25">
      <c r="A1734" t="s">
        <v>5471</v>
      </c>
      <c r="B1734" t="s">
        <v>30</v>
      </c>
      <c r="C1734" t="s">
        <v>362</v>
      </c>
      <c r="D1734" t="s">
        <v>52</v>
      </c>
      <c r="E1734">
        <v>40</v>
      </c>
      <c r="F1734" t="s">
        <v>361</v>
      </c>
      <c r="G1734" t="s">
        <v>43</v>
      </c>
      <c r="H1734" t="s">
        <v>32</v>
      </c>
      <c r="I1734" t="s">
        <v>28</v>
      </c>
      <c r="J1734" s="18">
        <v>40367.360000000001</v>
      </c>
      <c r="K1734" s="18">
        <v>5666.666666666667</v>
      </c>
      <c r="L1734" s="18">
        <v>2750</v>
      </c>
      <c r="M1734" s="18">
        <v>300</v>
      </c>
      <c r="N1734" s="18">
        <v>21288</v>
      </c>
      <c r="O1734" s="18">
        <v>10362.693333333335</v>
      </c>
    </row>
    <row r="1735" spans="1:15" x14ac:dyDescent="0.25">
      <c r="A1735" t="s">
        <v>5471</v>
      </c>
      <c r="B1735" t="s">
        <v>30</v>
      </c>
      <c r="C1735" t="s">
        <v>362</v>
      </c>
      <c r="D1735" t="s">
        <v>52</v>
      </c>
      <c r="E1735">
        <v>40</v>
      </c>
      <c r="F1735" t="s">
        <v>361</v>
      </c>
      <c r="G1735" t="s">
        <v>5472</v>
      </c>
      <c r="H1735" t="s">
        <v>32</v>
      </c>
      <c r="I1735" t="s">
        <v>28</v>
      </c>
      <c r="J1735" s="18">
        <v>-14857.579354838712</v>
      </c>
      <c r="K1735" s="18">
        <v>0</v>
      </c>
      <c r="L1735" s="18">
        <v>0</v>
      </c>
      <c r="M1735" s="18">
        <v>0</v>
      </c>
      <c r="N1735" s="18">
        <v>0</v>
      </c>
      <c r="O1735" s="18">
        <v>0</v>
      </c>
    </row>
    <row r="1736" spans="1:15" x14ac:dyDescent="0.25">
      <c r="A1736" t="s">
        <v>5471</v>
      </c>
      <c r="B1736" t="s">
        <v>30</v>
      </c>
      <c r="C1736" t="s">
        <v>362</v>
      </c>
      <c r="D1736" t="s">
        <v>52</v>
      </c>
      <c r="E1736">
        <v>40</v>
      </c>
      <c r="F1736" t="s">
        <v>361</v>
      </c>
      <c r="G1736" t="s">
        <v>5476</v>
      </c>
      <c r="H1736" t="s">
        <v>32</v>
      </c>
      <c r="I1736" t="s">
        <v>28</v>
      </c>
      <c r="J1736" s="18">
        <v>0</v>
      </c>
      <c r="K1736" s="18">
        <v>0</v>
      </c>
      <c r="L1736" s="18">
        <v>0</v>
      </c>
      <c r="M1736" s="18">
        <v>0</v>
      </c>
      <c r="N1736" s="18">
        <v>0</v>
      </c>
      <c r="O1736" s="18">
        <v>0</v>
      </c>
    </row>
    <row r="1737" spans="1:15" x14ac:dyDescent="0.25">
      <c r="A1737" t="s">
        <v>5471</v>
      </c>
      <c r="B1737" t="s">
        <v>30</v>
      </c>
      <c r="C1737" t="s">
        <v>362</v>
      </c>
      <c r="D1737" t="s">
        <v>40</v>
      </c>
      <c r="E1737">
        <v>42</v>
      </c>
      <c r="F1737" t="s">
        <v>517</v>
      </c>
      <c r="G1737" t="s">
        <v>5470</v>
      </c>
      <c r="H1737" t="s">
        <v>32</v>
      </c>
      <c r="I1737" t="s">
        <v>28</v>
      </c>
      <c r="J1737" s="18">
        <v>0</v>
      </c>
      <c r="K1737" s="18">
        <v>0</v>
      </c>
      <c r="L1737" s="18">
        <v>0</v>
      </c>
      <c r="M1737" s="18">
        <v>0</v>
      </c>
      <c r="N1737" s="18">
        <v>0</v>
      </c>
      <c r="O1737" s="18">
        <v>0</v>
      </c>
    </row>
    <row r="1738" spans="1:15" x14ac:dyDescent="0.25">
      <c r="A1738" t="s">
        <v>5471</v>
      </c>
      <c r="B1738" t="s">
        <v>30</v>
      </c>
      <c r="C1738" t="s">
        <v>362</v>
      </c>
      <c r="D1738" t="s">
        <v>40</v>
      </c>
      <c r="E1738">
        <v>42</v>
      </c>
      <c r="F1738" t="s">
        <v>517</v>
      </c>
      <c r="G1738" t="s">
        <v>43</v>
      </c>
      <c r="H1738" t="s">
        <v>46</v>
      </c>
      <c r="I1738" t="s">
        <v>28</v>
      </c>
      <c r="J1738" s="18">
        <v>67379.199999999983</v>
      </c>
      <c r="K1738" s="18">
        <v>11076.923076923076</v>
      </c>
      <c r="L1738" s="18">
        <v>3250</v>
      </c>
      <c r="M1738" s="18">
        <v>890</v>
      </c>
      <c r="N1738" s="18">
        <v>9185</v>
      </c>
      <c r="O1738" s="18">
        <v>42977.276923076919</v>
      </c>
    </row>
    <row r="1739" spans="1:15" x14ac:dyDescent="0.25">
      <c r="A1739" t="s">
        <v>5471</v>
      </c>
      <c r="B1739" t="s">
        <v>30</v>
      </c>
      <c r="C1739" t="s">
        <v>362</v>
      </c>
      <c r="D1739" t="s">
        <v>40</v>
      </c>
      <c r="E1739">
        <v>42</v>
      </c>
      <c r="F1739" t="s">
        <v>517</v>
      </c>
      <c r="G1739" t="s">
        <v>43</v>
      </c>
      <c r="H1739" t="s">
        <v>32</v>
      </c>
      <c r="I1739" t="s">
        <v>28</v>
      </c>
      <c r="J1739" s="18">
        <v>54865.919999999998</v>
      </c>
      <c r="K1739" s="18">
        <v>36750.000000000007</v>
      </c>
      <c r="L1739" s="18">
        <v>2700</v>
      </c>
      <c r="M1739" s="18">
        <v>1720</v>
      </c>
      <c r="N1739" s="18">
        <v>13120</v>
      </c>
      <c r="O1739" s="18">
        <v>575.91999999999462</v>
      </c>
    </row>
    <row r="1740" spans="1:15" x14ac:dyDescent="0.25">
      <c r="A1740" t="s">
        <v>5471</v>
      </c>
      <c r="B1740" t="s">
        <v>30</v>
      </c>
      <c r="C1740" t="s">
        <v>362</v>
      </c>
      <c r="D1740" t="s">
        <v>40</v>
      </c>
      <c r="E1740">
        <v>42</v>
      </c>
      <c r="F1740" t="s">
        <v>517</v>
      </c>
      <c r="G1740" t="s">
        <v>5472</v>
      </c>
      <c r="H1740" t="s">
        <v>32</v>
      </c>
      <c r="I1740" t="s">
        <v>28</v>
      </c>
      <c r="J1740" s="18">
        <v>-10409.620645161292</v>
      </c>
      <c r="K1740" s="18">
        <v>0</v>
      </c>
      <c r="L1740" s="18">
        <v>0</v>
      </c>
      <c r="M1740" s="18">
        <v>0</v>
      </c>
      <c r="N1740" s="18">
        <v>0</v>
      </c>
      <c r="O1740" s="18">
        <v>0</v>
      </c>
    </row>
    <row r="1741" spans="1:15" x14ac:dyDescent="0.25">
      <c r="A1741" t="s">
        <v>5471</v>
      </c>
      <c r="B1741" t="s">
        <v>30</v>
      </c>
      <c r="C1741" t="s">
        <v>362</v>
      </c>
      <c r="D1741" t="s">
        <v>40</v>
      </c>
      <c r="E1741">
        <v>42</v>
      </c>
      <c r="F1741" t="s">
        <v>517</v>
      </c>
      <c r="G1741" t="s">
        <v>5476</v>
      </c>
      <c r="H1741" t="s">
        <v>32</v>
      </c>
      <c r="I1741" t="s">
        <v>28</v>
      </c>
      <c r="J1741" s="18">
        <v>-32269.824000000001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</row>
    <row r="1742" spans="1:15" x14ac:dyDescent="0.25">
      <c r="A1742" t="s">
        <v>5471</v>
      </c>
      <c r="B1742" t="s">
        <v>30</v>
      </c>
      <c r="C1742" t="s">
        <v>362</v>
      </c>
      <c r="D1742" t="s">
        <v>76</v>
      </c>
      <c r="E1742">
        <v>41</v>
      </c>
      <c r="F1742" t="s">
        <v>482</v>
      </c>
      <c r="G1742" t="s">
        <v>5470</v>
      </c>
      <c r="H1742" t="s">
        <v>32</v>
      </c>
      <c r="I1742" t="s">
        <v>28</v>
      </c>
      <c r="J1742" s="18">
        <v>0</v>
      </c>
      <c r="K1742" s="18">
        <v>0</v>
      </c>
      <c r="L1742" s="18">
        <v>0</v>
      </c>
      <c r="M1742" s="18">
        <v>0</v>
      </c>
      <c r="N1742" s="18">
        <v>0</v>
      </c>
      <c r="O1742" s="18">
        <v>0</v>
      </c>
    </row>
    <row r="1743" spans="1:15" x14ac:dyDescent="0.25">
      <c r="A1743" t="s">
        <v>5471</v>
      </c>
      <c r="B1743" t="s">
        <v>30</v>
      </c>
      <c r="C1743" t="s">
        <v>362</v>
      </c>
      <c r="D1743" t="s">
        <v>76</v>
      </c>
      <c r="E1743">
        <v>41</v>
      </c>
      <c r="F1743" t="s">
        <v>482</v>
      </c>
      <c r="G1743" t="s">
        <v>43</v>
      </c>
      <c r="H1743" t="s">
        <v>46</v>
      </c>
      <c r="I1743" t="s">
        <v>28</v>
      </c>
      <c r="J1743" s="18">
        <v>40006.400000000001</v>
      </c>
      <c r="K1743" s="18">
        <v>2307.6923076923076</v>
      </c>
      <c r="L1743" s="18">
        <v>3250</v>
      </c>
      <c r="M1743" s="18">
        <v>80</v>
      </c>
      <c r="N1743" s="18">
        <v>14432</v>
      </c>
      <c r="O1743" s="18">
        <v>19936.707692307697</v>
      </c>
    </row>
    <row r="1744" spans="1:15" x14ac:dyDescent="0.25">
      <c r="A1744" t="s">
        <v>5471</v>
      </c>
      <c r="B1744" t="s">
        <v>30</v>
      </c>
      <c r="C1744" t="s">
        <v>362</v>
      </c>
      <c r="D1744" t="s">
        <v>76</v>
      </c>
      <c r="E1744">
        <v>41</v>
      </c>
      <c r="F1744" t="s">
        <v>482</v>
      </c>
      <c r="G1744" t="s">
        <v>43</v>
      </c>
      <c r="H1744" t="s">
        <v>32</v>
      </c>
      <c r="I1744" t="s">
        <v>28</v>
      </c>
      <c r="J1744" s="18">
        <v>33990.400000000001</v>
      </c>
      <c r="K1744" s="18">
        <v>25833.333333333336</v>
      </c>
      <c r="L1744" s="18">
        <v>1250</v>
      </c>
      <c r="M1744" s="18">
        <v>750</v>
      </c>
      <c r="N1744" s="18">
        <v>0</v>
      </c>
      <c r="O1744" s="18">
        <v>6157.0666666666657</v>
      </c>
    </row>
    <row r="1745" spans="1:15" x14ac:dyDescent="0.25">
      <c r="A1745" t="s">
        <v>5471</v>
      </c>
      <c r="B1745" t="s">
        <v>30</v>
      </c>
      <c r="C1745" t="s">
        <v>362</v>
      </c>
      <c r="D1745" t="s">
        <v>76</v>
      </c>
      <c r="E1745">
        <v>41</v>
      </c>
      <c r="F1745" t="s">
        <v>482</v>
      </c>
      <c r="G1745" t="s">
        <v>5472</v>
      </c>
      <c r="H1745" t="s">
        <v>32</v>
      </c>
      <c r="I1745" t="s">
        <v>28</v>
      </c>
      <c r="J1745" s="18">
        <v>-7277.4193548387129</v>
      </c>
      <c r="K1745" s="18">
        <v>0</v>
      </c>
      <c r="L1745" s="18">
        <v>0</v>
      </c>
      <c r="M1745" s="18">
        <v>0</v>
      </c>
      <c r="N1745" s="18">
        <v>0</v>
      </c>
      <c r="O1745" s="18">
        <v>0</v>
      </c>
    </row>
    <row r="1746" spans="1:15" x14ac:dyDescent="0.25">
      <c r="A1746" t="s">
        <v>5471</v>
      </c>
      <c r="B1746" t="s">
        <v>30</v>
      </c>
      <c r="C1746" t="s">
        <v>362</v>
      </c>
      <c r="D1746" t="s">
        <v>76</v>
      </c>
      <c r="E1746">
        <v>41</v>
      </c>
      <c r="F1746" t="s">
        <v>482</v>
      </c>
      <c r="G1746" t="s">
        <v>5476</v>
      </c>
      <c r="H1746" t="s">
        <v>32</v>
      </c>
      <c r="I1746" t="s">
        <v>28</v>
      </c>
      <c r="J1746" s="18">
        <v>-12784.000000000004</v>
      </c>
      <c r="K1746" s="18">
        <v>0</v>
      </c>
      <c r="L1746" s="18">
        <v>0</v>
      </c>
      <c r="M1746" s="18">
        <v>0</v>
      </c>
      <c r="N1746" s="18">
        <v>0</v>
      </c>
      <c r="O1746" s="18">
        <v>0</v>
      </c>
    </row>
    <row r="1747" spans="1:15" x14ac:dyDescent="0.25">
      <c r="A1747" t="s">
        <v>5471</v>
      </c>
      <c r="B1747" t="s">
        <v>30</v>
      </c>
      <c r="C1747" t="s">
        <v>133</v>
      </c>
      <c r="D1747" t="s">
        <v>31</v>
      </c>
      <c r="E1747">
        <v>52</v>
      </c>
      <c r="F1747" t="s">
        <v>1435</v>
      </c>
      <c r="G1747" t="s">
        <v>5470</v>
      </c>
      <c r="H1747" t="s">
        <v>32</v>
      </c>
      <c r="I1747" t="s">
        <v>28</v>
      </c>
      <c r="J1747" s="18">
        <v>0</v>
      </c>
      <c r="K1747" s="18">
        <v>0</v>
      </c>
      <c r="L1747" s="18">
        <v>0</v>
      </c>
      <c r="M1747" s="18">
        <v>0</v>
      </c>
      <c r="N1747" s="18">
        <v>0</v>
      </c>
      <c r="O1747" s="18">
        <v>0</v>
      </c>
    </row>
    <row r="1748" spans="1:15" x14ac:dyDescent="0.25">
      <c r="A1748" t="s">
        <v>5471</v>
      </c>
      <c r="B1748" t="s">
        <v>30</v>
      </c>
      <c r="C1748" t="s">
        <v>133</v>
      </c>
      <c r="D1748" t="s">
        <v>31</v>
      </c>
      <c r="E1748">
        <v>52</v>
      </c>
      <c r="F1748" t="s">
        <v>1435</v>
      </c>
      <c r="G1748" t="s">
        <v>43</v>
      </c>
      <c r="H1748" t="s">
        <v>46</v>
      </c>
      <c r="I1748" t="s">
        <v>28</v>
      </c>
      <c r="J1748" s="18">
        <v>52652.159999999996</v>
      </c>
      <c r="K1748" s="18">
        <v>2230.7692307692305</v>
      </c>
      <c r="L1748" s="18">
        <v>3500</v>
      </c>
      <c r="M1748" s="18">
        <v>570</v>
      </c>
      <c r="N1748" s="18">
        <v>13322</v>
      </c>
      <c r="O1748" s="18">
        <v>33029.390769230769</v>
      </c>
    </row>
    <row r="1749" spans="1:15" x14ac:dyDescent="0.25">
      <c r="A1749" t="s">
        <v>5471</v>
      </c>
      <c r="B1749" t="s">
        <v>30</v>
      </c>
      <c r="C1749" t="s">
        <v>133</v>
      </c>
      <c r="D1749" t="s">
        <v>31</v>
      </c>
      <c r="E1749">
        <v>52</v>
      </c>
      <c r="F1749" t="s">
        <v>1435</v>
      </c>
      <c r="G1749" t="s">
        <v>43</v>
      </c>
      <c r="H1749" t="s">
        <v>32</v>
      </c>
      <c r="I1749" t="s">
        <v>28</v>
      </c>
      <c r="J1749" s="18">
        <v>103783.67999999998</v>
      </c>
      <c r="K1749" s="18">
        <v>39416.666666666664</v>
      </c>
      <c r="L1749" s="18">
        <v>2300</v>
      </c>
      <c r="M1749" s="18">
        <v>1020</v>
      </c>
      <c r="N1749" s="18">
        <v>12782</v>
      </c>
      <c r="O1749" s="18">
        <v>48265.013333333336</v>
      </c>
    </row>
    <row r="1750" spans="1:15" x14ac:dyDescent="0.25">
      <c r="A1750" t="s">
        <v>5471</v>
      </c>
      <c r="B1750" t="s">
        <v>30</v>
      </c>
      <c r="C1750" t="s">
        <v>133</v>
      </c>
      <c r="D1750" t="s">
        <v>31</v>
      </c>
      <c r="E1750">
        <v>52</v>
      </c>
      <c r="F1750" t="s">
        <v>1435</v>
      </c>
      <c r="G1750" t="s">
        <v>5472</v>
      </c>
      <c r="H1750" t="s">
        <v>32</v>
      </c>
      <c r="I1750" t="s">
        <v>28</v>
      </c>
      <c r="J1750" s="18">
        <v>-12067.014193548388</v>
      </c>
      <c r="K1750" s="18">
        <v>0</v>
      </c>
      <c r="L1750" s="18">
        <v>0</v>
      </c>
      <c r="M1750" s="18">
        <v>0</v>
      </c>
      <c r="N1750" s="18">
        <v>0</v>
      </c>
      <c r="O1750" s="18">
        <v>0</v>
      </c>
    </row>
    <row r="1751" spans="1:15" x14ac:dyDescent="0.25">
      <c r="A1751" t="s">
        <v>5471</v>
      </c>
      <c r="B1751" t="s">
        <v>30</v>
      </c>
      <c r="C1751" t="s">
        <v>133</v>
      </c>
      <c r="D1751" t="s">
        <v>31</v>
      </c>
      <c r="E1751">
        <v>52</v>
      </c>
      <c r="F1751" t="s">
        <v>1435</v>
      </c>
      <c r="G1751" t="s">
        <v>5476</v>
      </c>
      <c r="H1751" t="s">
        <v>32</v>
      </c>
      <c r="I1751" t="s">
        <v>28</v>
      </c>
      <c r="J1751" s="18">
        <v>-58605.465599999989</v>
      </c>
      <c r="K1751" s="18">
        <v>0</v>
      </c>
      <c r="L1751" s="18">
        <v>0</v>
      </c>
      <c r="M1751" s="18">
        <v>0</v>
      </c>
      <c r="N1751" s="18">
        <v>0</v>
      </c>
      <c r="O1751" s="18">
        <v>0</v>
      </c>
    </row>
    <row r="1752" spans="1:15" x14ac:dyDescent="0.25">
      <c r="A1752" t="s">
        <v>5471</v>
      </c>
      <c r="B1752" t="s">
        <v>30</v>
      </c>
      <c r="C1752" t="s">
        <v>133</v>
      </c>
      <c r="D1752" t="s">
        <v>52</v>
      </c>
      <c r="E1752">
        <v>53</v>
      </c>
      <c r="F1752" t="s">
        <v>536</v>
      </c>
      <c r="G1752" t="s">
        <v>5470</v>
      </c>
      <c r="H1752" t="s">
        <v>32</v>
      </c>
      <c r="I1752" t="s">
        <v>37</v>
      </c>
      <c r="J1752" s="18">
        <v>0</v>
      </c>
      <c r="K1752" s="18">
        <v>0</v>
      </c>
      <c r="L1752" s="18">
        <v>0</v>
      </c>
      <c r="M1752" s="18">
        <v>0</v>
      </c>
      <c r="N1752" s="18">
        <v>0</v>
      </c>
      <c r="O1752" s="18">
        <v>0</v>
      </c>
    </row>
    <row r="1753" spans="1:15" x14ac:dyDescent="0.25">
      <c r="A1753" t="s">
        <v>5471</v>
      </c>
      <c r="B1753" t="s">
        <v>30</v>
      </c>
      <c r="C1753" t="s">
        <v>133</v>
      </c>
      <c r="D1753" t="s">
        <v>52</v>
      </c>
      <c r="E1753">
        <v>53</v>
      </c>
      <c r="F1753" t="s">
        <v>536</v>
      </c>
      <c r="G1753" t="s">
        <v>43</v>
      </c>
      <c r="H1753" t="s">
        <v>46</v>
      </c>
      <c r="I1753" t="s">
        <v>37</v>
      </c>
      <c r="J1753" s="18">
        <v>58363.866000000009</v>
      </c>
      <c r="K1753" s="18">
        <v>6076.9230769230771</v>
      </c>
      <c r="L1753" s="18">
        <v>5150</v>
      </c>
      <c r="M1753" s="18">
        <v>2140</v>
      </c>
      <c r="N1753" s="18">
        <v>26137</v>
      </c>
      <c r="O1753" s="18">
        <v>18859.942923076927</v>
      </c>
    </row>
    <row r="1754" spans="1:15" x14ac:dyDescent="0.25">
      <c r="A1754" t="s">
        <v>5471</v>
      </c>
      <c r="B1754" t="s">
        <v>30</v>
      </c>
      <c r="C1754" t="s">
        <v>133</v>
      </c>
      <c r="D1754" t="s">
        <v>52</v>
      </c>
      <c r="E1754">
        <v>53</v>
      </c>
      <c r="F1754" t="s">
        <v>536</v>
      </c>
      <c r="G1754" t="s">
        <v>43</v>
      </c>
      <c r="H1754" t="s">
        <v>32</v>
      </c>
      <c r="I1754" t="s">
        <v>37</v>
      </c>
      <c r="J1754" s="18">
        <v>62508.600000000006</v>
      </c>
      <c r="K1754" s="18">
        <v>27916.666666666672</v>
      </c>
      <c r="L1754" s="18">
        <v>3400</v>
      </c>
      <c r="M1754" s="18">
        <v>330</v>
      </c>
      <c r="N1754" s="18">
        <v>21190</v>
      </c>
      <c r="O1754" s="18">
        <v>9671.9333333333361</v>
      </c>
    </row>
    <row r="1755" spans="1:15" x14ac:dyDescent="0.25">
      <c r="A1755" t="s">
        <v>5471</v>
      </c>
      <c r="B1755" t="s">
        <v>30</v>
      </c>
      <c r="C1755" t="s">
        <v>133</v>
      </c>
      <c r="D1755" t="s">
        <v>52</v>
      </c>
      <c r="E1755">
        <v>53</v>
      </c>
      <c r="F1755" t="s">
        <v>536</v>
      </c>
      <c r="G1755" t="s">
        <v>5472</v>
      </c>
      <c r="H1755" t="s">
        <v>32</v>
      </c>
      <c r="I1755" t="s">
        <v>37</v>
      </c>
      <c r="J1755" s="18">
        <v>-7690.9395483870985</v>
      </c>
      <c r="K1755" s="18">
        <v>0</v>
      </c>
      <c r="L1755" s="18">
        <v>0</v>
      </c>
      <c r="M1755" s="18">
        <v>0</v>
      </c>
      <c r="N1755" s="18">
        <v>0</v>
      </c>
      <c r="O1755" s="18">
        <v>0</v>
      </c>
    </row>
    <row r="1756" spans="1:15" x14ac:dyDescent="0.25">
      <c r="A1756" t="s">
        <v>5471</v>
      </c>
      <c r="B1756" t="s">
        <v>30</v>
      </c>
      <c r="C1756" t="s">
        <v>133</v>
      </c>
      <c r="D1756" t="s">
        <v>52</v>
      </c>
      <c r="E1756">
        <v>53</v>
      </c>
      <c r="F1756" t="s">
        <v>536</v>
      </c>
      <c r="G1756" t="s">
        <v>5476</v>
      </c>
      <c r="H1756" t="s">
        <v>32</v>
      </c>
      <c r="I1756" t="s">
        <v>37</v>
      </c>
      <c r="J1756" s="18">
        <v>0</v>
      </c>
      <c r="K1756" s="18">
        <v>0</v>
      </c>
      <c r="L1756" s="18">
        <v>0</v>
      </c>
      <c r="M1756" s="18">
        <v>0</v>
      </c>
      <c r="N1756" s="18">
        <v>0</v>
      </c>
      <c r="O1756" s="18">
        <v>0</v>
      </c>
    </row>
    <row r="1757" spans="1:15" x14ac:dyDescent="0.25">
      <c r="A1757" t="s">
        <v>5471</v>
      </c>
      <c r="B1757" t="s">
        <v>30</v>
      </c>
      <c r="C1757" t="s">
        <v>133</v>
      </c>
      <c r="D1757" t="s">
        <v>40</v>
      </c>
      <c r="E1757">
        <v>55</v>
      </c>
      <c r="F1757" t="s">
        <v>396</v>
      </c>
      <c r="G1757" t="s">
        <v>5470</v>
      </c>
      <c r="H1757" t="s">
        <v>32</v>
      </c>
      <c r="I1757" t="s">
        <v>37</v>
      </c>
      <c r="J1757" s="18">
        <v>0</v>
      </c>
      <c r="K1757" s="18">
        <v>0</v>
      </c>
      <c r="L1757" s="18">
        <v>0</v>
      </c>
      <c r="M1757" s="18">
        <v>0</v>
      </c>
      <c r="N1757" s="18">
        <v>0</v>
      </c>
      <c r="O1757" s="18">
        <v>0</v>
      </c>
    </row>
    <row r="1758" spans="1:15" x14ac:dyDescent="0.25">
      <c r="A1758" t="s">
        <v>5471</v>
      </c>
      <c r="B1758" t="s">
        <v>30</v>
      </c>
      <c r="C1758" t="s">
        <v>133</v>
      </c>
      <c r="D1758" t="s">
        <v>40</v>
      </c>
      <c r="E1758">
        <v>55</v>
      </c>
      <c r="F1758" t="s">
        <v>396</v>
      </c>
      <c r="G1758" t="s">
        <v>43</v>
      </c>
      <c r="H1758" t="s">
        <v>46</v>
      </c>
      <c r="I1758" t="s">
        <v>37</v>
      </c>
      <c r="J1758" s="18">
        <v>33476.256000000001</v>
      </c>
      <c r="K1758" s="18">
        <v>5153.8461538461543</v>
      </c>
      <c r="L1758" s="18">
        <v>4700</v>
      </c>
      <c r="M1758" s="18">
        <v>1400</v>
      </c>
      <c r="N1758" s="18">
        <v>12800</v>
      </c>
      <c r="O1758" s="18">
        <v>9422.409846153847</v>
      </c>
    </row>
    <row r="1759" spans="1:15" x14ac:dyDescent="0.25">
      <c r="A1759" t="s">
        <v>5471</v>
      </c>
      <c r="B1759" t="s">
        <v>30</v>
      </c>
      <c r="C1759" t="s">
        <v>133</v>
      </c>
      <c r="D1759" t="s">
        <v>40</v>
      </c>
      <c r="E1759">
        <v>55</v>
      </c>
      <c r="F1759" t="s">
        <v>396</v>
      </c>
      <c r="G1759" t="s">
        <v>43</v>
      </c>
      <c r="H1759" t="s">
        <v>32</v>
      </c>
      <c r="I1759" t="s">
        <v>37</v>
      </c>
      <c r="J1759" s="18">
        <v>48414.96</v>
      </c>
      <c r="K1759" s="18">
        <v>18333.333333333336</v>
      </c>
      <c r="L1759" s="18">
        <v>3150</v>
      </c>
      <c r="M1759" s="18">
        <v>1520</v>
      </c>
      <c r="N1759" s="18">
        <v>38912</v>
      </c>
      <c r="O1759" s="18">
        <v>-13500.373333333335</v>
      </c>
    </row>
    <row r="1760" spans="1:15" x14ac:dyDescent="0.25">
      <c r="A1760" t="s">
        <v>5471</v>
      </c>
      <c r="B1760" t="s">
        <v>30</v>
      </c>
      <c r="C1760" t="s">
        <v>133</v>
      </c>
      <c r="D1760" t="s">
        <v>40</v>
      </c>
      <c r="E1760">
        <v>55</v>
      </c>
      <c r="F1760" t="s">
        <v>396</v>
      </c>
      <c r="G1760" t="s">
        <v>5472</v>
      </c>
      <c r="H1760" t="s">
        <v>32</v>
      </c>
      <c r="I1760" t="s">
        <v>37</v>
      </c>
      <c r="J1760" s="18">
        <v>-9365.3489032258094</v>
      </c>
      <c r="K1760" s="18">
        <v>0</v>
      </c>
      <c r="L1760" s="18">
        <v>0</v>
      </c>
      <c r="M1760" s="18">
        <v>0</v>
      </c>
      <c r="N1760" s="18">
        <v>0</v>
      </c>
      <c r="O1760" s="18">
        <v>0</v>
      </c>
    </row>
    <row r="1761" spans="1:15" x14ac:dyDescent="0.25">
      <c r="A1761" t="s">
        <v>5471</v>
      </c>
      <c r="B1761" t="s">
        <v>30</v>
      </c>
      <c r="C1761" t="s">
        <v>133</v>
      </c>
      <c r="D1761" t="s">
        <v>40</v>
      </c>
      <c r="E1761">
        <v>55</v>
      </c>
      <c r="F1761" t="s">
        <v>396</v>
      </c>
      <c r="G1761" t="s">
        <v>5476</v>
      </c>
      <c r="H1761" t="s">
        <v>32</v>
      </c>
      <c r="I1761" t="s">
        <v>37</v>
      </c>
      <c r="J1761" s="18">
        <v>0</v>
      </c>
      <c r="K1761" s="18">
        <v>0</v>
      </c>
      <c r="L1761" s="18">
        <v>0</v>
      </c>
      <c r="M1761" s="18">
        <v>0</v>
      </c>
      <c r="N1761" s="18">
        <v>0</v>
      </c>
      <c r="O1761" s="18">
        <v>0</v>
      </c>
    </row>
    <row r="1762" spans="1:15" x14ac:dyDescent="0.25">
      <c r="A1762" t="s">
        <v>5471</v>
      </c>
      <c r="B1762" t="s">
        <v>30</v>
      </c>
      <c r="C1762" t="s">
        <v>133</v>
      </c>
      <c r="D1762" t="s">
        <v>76</v>
      </c>
      <c r="E1762">
        <v>54</v>
      </c>
      <c r="F1762" t="s">
        <v>132</v>
      </c>
      <c r="G1762" t="s">
        <v>5470</v>
      </c>
      <c r="H1762" t="s">
        <v>32</v>
      </c>
      <c r="I1762" t="s">
        <v>37</v>
      </c>
      <c r="J1762" s="18">
        <v>-16314.1605</v>
      </c>
      <c r="K1762" s="18">
        <v>0</v>
      </c>
      <c r="L1762" s="18">
        <v>0</v>
      </c>
      <c r="M1762" s="18">
        <v>0</v>
      </c>
      <c r="N1762" s="18">
        <v>0</v>
      </c>
      <c r="O1762" s="18">
        <v>0</v>
      </c>
    </row>
    <row r="1763" spans="1:15" x14ac:dyDescent="0.25">
      <c r="A1763" t="s">
        <v>5471</v>
      </c>
      <c r="B1763" t="s">
        <v>30</v>
      </c>
      <c r="C1763" t="s">
        <v>133</v>
      </c>
      <c r="D1763" t="s">
        <v>76</v>
      </c>
      <c r="E1763">
        <v>54</v>
      </c>
      <c r="F1763" t="s">
        <v>132</v>
      </c>
      <c r="G1763" t="s">
        <v>43</v>
      </c>
      <c r="H1763" t="s">
        <v>46</v>
      </c>
      <c r="I1763" t="s">
        <v>37</v>
      </c>
      <c r="J1763" s="18">
        <v>5682.6</v>
      </c>
      <c r="K1763" s="18">
        <v>0</v>
      </c>
      <c r="L1763" s="18">
        <v>1000</v>
      </c>
      <c r="M1763" s="18">
        <v>160</v>
      </c>
      <c r="N1763" s="18">
        <v>7216</v>
      </c>
      <c r="O1763" s="18">
        <v>-2693.3999999999996</v>
      </c>
    </row>
    <row r="1764" spans="1:15" x14ac:dyDescent="0.25">
      <c r="A1764" t="s">
        <v>5471</v>
      </c>
      <c r="B1764" t="s">
        <v>30</v>
      </c>
      <c r="C1764" t="s">
        <v>133</v>
      </c>
      <c r="D1764" t="s">
        <v>76</v>
      </c>
      <c r="E1764">
        <v>54</v>
      </c>
      <c r="F1764" t="s">
        <v>132</v>
      </c>
      <c r="G1764" t="s">
        <v>43</v>
      </c>
      <c r="H1764" t="s">
        <v>32</v>
      </c>
      <c r="I1764" t="s">
        <v>37</v>
      </c>
      <c r="J1764" s="18">
        <v>78369.39</v>
      </c>
      <c r="K1764" s="18">
        <v>46916.666666666664</v>
      </c>
      <c r="L1764" s="18">
        <v>4150</v>
      </c>
      <c r="M1764" s="18">
        <v>770</v>
      </c>
      <c r="N1764" s="18">
        <v>17946</v>
      </c>
      <c r="O1764" s="18">
        <v>8586.7233333333334</v>
      </c>
    </row>
    <row r="1765" spans="1:15" x14ac:dyDescent="0.25">
      <c r="A1765" t="s">
        <v>5471</v>
      </c>
      <c r="B1765" t="s">
        <v>30</v>
      </c>
      <c r="C1765" t="s">
        <v>133</v>
      </c>
      <c r="D1765" t="s">
        <v>76</v>
      </c>
      <c r="E1765">
        <v>54</v>
      </c>
      <c r="F1765" t="s">
        <v>132</v>
      </c>
      <c r="G1765" t="s">
        <v>5472</v>
      </c>
      <c r="H1765" t="s">
        <v>32</v>
      </c>
      <c r="I1765" t="s">
        <v>37</v>
      </c>
      <c r="J1765" s="18">
        <v>-9286.9983870967753</v>
      </c>
      <c r="K1765" s="18">
        <v>0</v>
      </c>
      <c r="L1765" s="18">
        <v>0</v>
      </c>
      <c r="M1765" s="18">
        <v>0</v>
      </c>
      <c r="N1765" s="18">
        <v>0</v>
      </c>
      <c r="O1765" s="18">
        <v>0</v>
      </c>
    </row>
    <row r="1766" spans="1:15" x14ac:dyDescent="0.25">
      <c r="A1766" t="s">
        <v>5471</v>
      </c>
      <c r="B1766" t="s">
        <v>30</v>
      </c>
      <c r="C1766" t="s">
        <v>133</v>
      </c>
      <c r="D1766" t="s">
        <v>76</v>
      </c>
      <c r="E1766">
        <v>54</v>
      </c>
      <c r="F1766" t="s">
        <v>132</v>
      </c>
      <c r="G1766" t="s">
        <v>5476</v>
      </c>
      <c r="H1766" t="s">
        <v>32</v>
      </c>
      <c r="I1766" t="s">
        <v>37</v>
      </c>
      <c r="J1766" s="18">
        <v>0</v>
      </c>
      <c r="K1766" s="18">
        <v>0</v>
      </c>
      <c r="L1766" s="18">
        <v>0</v>
      </c>
      <c r="M1766" s="18">
        <v>0</v>
      </c>
      <c r="N1766" s="18">
        <v>0</v>
      </c>
      <c r="O1766" s="18">
        <v>0</v>
      </c>
    </row>
    <row r="1767" spans="1:15" x14ac:dyDescent="0.25">
      <c r="A1767" t="s">
        <v>5471</v>
      </c>
      <c r="B1767" t="s">
        <v>30</v>
      </c>
      <c r="C1767" t="s">
        <v>156</v>
      </c>
      <c r="D1767" t="s">
        <v>40</v>
      </c>
      <c r="E1767">
        <v>304</v>
      </c>
      <c r="F1767" t="s">
        <v>155</v>
      </c>
      <c r="G1767" t="s">
        <v>5470</v>
      </c>
      <c r="H1767" t="s">
        <v>32</v>
      </c>
      <c r="I1767" t="s">
        <v>28</v>
      </c>
      <c r="J1767" s="18">
        <v>0</v>
      </c>
      <c r="K1767" s="18">
        <v>0</v>
      </c>
      <c r="L1767" s="18">
        <v>0</v>
      </c>
      <c r="M1767" s="18">
        <v>0</v>
      </c>
      <c r="N1767" s="18">
        <v>0</v>
      </c>
      <c r="O1767" s="18">
        <v>0</v>
      </c>
    </row>
    <row r="1768" spans="1:15" x14ac:dyDescent="0.25">
      <c r="A1768" t="s">
        <v>5471</v>
      </c>
      <c r="B1768" t="s">
        <v>30</v>
      </c>
      <c r="C1768" t="s">
        <v>156</v>
      </c>
      <c r="D1768" t="s">
        <v>40</v>
      </c>
      <c r="E1768">
        <v>304</v>
      </c>
      <c r="F1768" t="s">
        <v>155</v>
      </c>
      <c r="G1768" t="s">
        <v>43</v>
      </c>
      <c r="H1768" t="s">
        <v>46</v>
      </c>
      <c r="I1768" t="s">
        <v>28</v>
      </c>
      <c r="J1768" s="18">
        <v>39415.039999999994</v>
      </c>
      <c r="K1768" s="18">
        <v>3615.3846153846152</v>
      </c>
      <c r="L1768" s="18">
        <v>2050</v>
      </c>
      <c r="M1768" s="18">
        <v>1060</v>
      </c>
      <c r="N1768" s="18">
        <v>23769</v>
      </c>
      <c r="O1768" s="18">
        <v>8920.6553846153802</v>
      </c>
    </row>
    <row r="1769" spans="1:15" x14ac:dyDescent="0.25">
      <c r="A1769" t="s">
        <v>5471</v>
      </c>
      <c r="B1769" t="s">
        <v>30</v>
      </c>
      <c r="C1769" t="s">
        <v>156</v>
      </c>
      <c r="D1769" t="s">
        <v>40</v>
      </c>
      <c r="E1769">
        <v>304</v>
      </c>
      <c r="F1769" t="s">
        <v>155</v>
      </c>
      <c r="G1769" t="s">
        <v>43</v>
      </c>
      <c r="H1769" t="s">
        <v>32</v>
      </c>
      <c r="I1769" t="s">
        <v>28</v>
      </c>
      <c r="J1769" s="18">
        <v>33146.879999999997</v>
      </c>
      <c r="K1769" s="18">
        <v>21666.666666666664</v>
      </c>
      <c r="L1769" s="18">
        <v>400</v>
      </c>
      <c r="M1769" s="18">
        <v>1100</v>
      </c>
      <c r="N1769" s="18">
        <v>0</v>
      </c>
      <c r="O1769" s="18">
        <v>9980.2133333333331</v>
      </c>
    </row>
    <row r="1770" spans="1:15" x14ac:dyDescent="0.25">
      <c r="A1770" t="s">
        <v>5471</v>
      </c>
      <c r="B1770" t="s">
        <v>30</v>
      </c>
      <c r="C1770" t="s">
        <v>156</v>
      </c>
      <c r="D1770" t="s">
        <v>40</v>
      </c>
      <c r="E1770">
        <v>304</v>
      </c>
      <c r="F1770" t="s">
        <v>155</v>
      </c>
      <c r="G1770" t="s">
        <v>5472</v>
      </c>
      <c r="H1770" t="s">
        <v>32</v>
      </c>
      <c r="I1770" t="s">
        <v>28</v>
      </c>
      <c r="J1770" s="18">
        <v>-6621.1509677419353</v>
      </c>
      <c r="K1770" s="18">
        <v>0</v>
      </c>
      <c r="L1770" s="18">
        <v>0</v>
      </c>
      <c r="M1770" s="18">
        <v>0</v>
      </c>
      <c r="N1770" s="18">
        <v>0</v>
      </c>
      <c r="O1770" s="18">
        <v>0</v>
      </c>
    </row>
    <row r="1771" spans="1:15" x14ac:dyDescent="0.25">
      <c r="A1771" t="s">
        <v>5471</v>
      </c>
      <c r="B1771" t="s">
        <v>30</v>
      </c>
      <c r="C1771" t="s">
        <v>156</v>
      </c>
      <c r="D1771" t="s">
        <v>40</v>
      </c>
      <c r="E1771">
        <v>304</v>
      </c>
      <c r="F1771" t="s">
        <v>155</v>
      </c>
      <c r="G1771" t="s">
        <v>5476</v>
      </c>
      <c r="H1771" t="s">
        <v>32</v>
      </c>
      <c r="I1771" t="s">
        <v>28</v>
      </c>
      <c r="J1771" s="18">
        <v>-32156.723199999989</v>
      </c>
      <c r="K1771" s="18">
        <v>0</v>
      </c>
      <c r="L1771" s="18">
        <v>0</v>
      </c>
      <c r="M1771" s="18">
        <v>0</v>
      </c>
      <c r="N1771" s="18">
        <v>0</v>
      </c>
      <c r="O1771" s="18">
        <v>0</v>
      </c>
    </row>
    <row r="1772" spans="1:15" x14ac:dyDescent="0.25">
      <c r="A1772" t="s">
        <v>5471</v>
      </c>
      <c r="B1772" t="s">
        <v>30</v>
      </c>
      <c r="C1772" t="s">
        <v>625</v>
      </c>
      <c r="D1772" t="s">
        <v>31</v>
      </c>
      <c r="E1772">
        <v>213</v>
      </c>
      <c r="F1772" t="s">
        <v>1047</v>
      </c>
      <c r="G1772" t="s">
        <v>5470</v>
      </c>
      <c r="H1772" t="s">
        <v>32</v>
      </c>
      <c r="I1772" t="s">
        <v>37</v>
      </c>
      <c r="J1772" s="18">
        <v>0</v>
      </c>
      <c r="K1772" s="18">
        <v>0</v>
      </c>
      <c r="L1772" s="18">
        <v>0</v>
      </c>
      <c r="M1772" s="18">
        <v>0</v>
      </c>
      <c r="N1772" s="18">
        <v>0</v>
      </c>
      <c r="O1772" s="18">
        <v>0</v>
      </c>
    </row>
    <row r="1773" spans="1:15" x14ac:dyDescent="0.25">
      <c r="A1773" t="s">
        <v>5471</v>
      </c>
      <c r="B1773" t="s">
        <v>30</v>
      </c>
      <c r="C1773" t="s">
        <v>625</v>
      </c>
      <c r="D1773" t="s">
        <v>31</v>
      </c>
      <c r="E1773">
        <v>213</v>
      </c>
      <c r="F1773" t="s">
        <v>1047</v>
      </c>
      <c r="G1773" t="s">
        <v>43</v>
      </c>
      <c r="H1773" t="s">
        <v>46</v>
      </c>
      <c r="I1773" t="s">
        <v>37</v>
      </c>
      <c r="J1773" s="18">
        <v>18023.879999999997</v>
      </c>
      <c r="K1773" s="18">
        <v>1846.1538461538462</v>
      </c>
      <c r="L1773" s="18">
        <v>2950</v>
      </c>
      <c r="M1773" s="18">
        <v>270</v>
      </c>
      <c r="N1773" s="18">
        <v>7661</v>
      </c>
      <c r="O1773" s="18">
        <v>5296.7261538461535</v>
      </c>
    </row>
    <row r="1774" spans="1:15" x14ac:dyDescent="0.25">
      <c r="A1774" t="s">
        <v>5471</v>
      </c>
      <c r="B1774" t="s">
        <v>30</v>
      </c>
      <c r="C1774" t="s">
        <v>625</v>
      </c>
      <c r="D1774" t="s">
        <v>31</v>
      </c>
      <c r="E1774">
        <v>213</v>
      </c>
      <c r="F1774" t="s">
        <v>1047</v>
      </c>
      <c r="G1774" t="s">
        <v>43</v>
      </c>
      <c r="H1774" t="s">
        <v>32</v>
      </c>
      <c r="I1774" t="s">
        <v>37</v>
      </c>
      <c r="J1774" s="18">
        <v>32998.199999999997</v>
      </c>
      <c r="K1774" s="18">
        <v>17333.333333333336</v>
      </c>
      <c r="L1774" s="18">
        <v>3000</v>
      </c>
      <c r="M1774" s="18">
        <v>900</v>
      </c>
      <c r="N1774" s="18">
        <v>12558</v>
      </c>
      <c r="O1774" s="18">
        <v>-793.13333333333594</v>
      </c>
    </row>
    <row r="1775" spans="1:15" x14ac:dyDescent="0.25">
      <c r="A1775" t="s">
        <v>5471</v>
      </c>
      <c r="B1775" t="s">
        <v>30</v>
      </c>
      <c r="C1775" t="s">
        <v>625</v>
      </c>
      <c r="D1775" t="s">
        <v>31</v>
      </c>
      <c r="E1775">
        <v>213</v>
      </c>
      <c r="F1775" t="s">
        <v>1047</v>
      </c>
      <c r="G1775" t="s">
        <v>5472</v>
      </c>
      <c r="H1775" t="s">
        <v>32</v>
      </c>
      <c r="I1775" t="s">
        <v>37</v>
      </c>
      <c r="J1775" s="18">
        <v>-2530.3308387096781</v>
      </c>
      <c r="K1775" s="18">
        <v>0</v>
      </c>
      <c r="L1775" s="18">
        <v>0</v>
      </c>
      <c r="M1775" s="18">
        <v>0</v>
      </c>
      <c r="N1775" s="18">
        <v>0</v>
      </c>
      <c r="O1775" s="18">
        <v>0</v>
      </c>
    </row>
    <row r="1776" spans="1:15" x14ac:dyDescent="0.25">
      <c r="A1776" t="s">
        <v>5471</v>
      </c>
      <c r="B1776" t="s">
        <v>30</v>
      </c>
      <c r="C1776" t="s">
        <v>625</v>
      </c>
      <c r="D1776" t="s">
        <v>31</v>
      </c>
      <c r="E1776">
        <v>213</v>
      </c>
      <c r="F1776" t="s">
        <v>1047</v>
      </c>
      <c r="G1776" t="s">
        <v>5476</v>
      </c>
      <c r="H1776" t="s">
        <v>32</v>
      </c>
      <c r="I1776" t="s">
        <v>37</v>
      </c>
      <c r="J1776" s="18">
        <v>0</v>
      </c>
      <c r="K1776" s="18">
        <v>0</v>
      </c>
      <c r="L1776" s="18">
        <v>0</v>
      </c>
      <c r="M1776" s="18">
        <v>0</v>
      </c>
      <c r="N1776" s="18">
        <v>0</v>
      </c>
      <c r="O1776" s="18">
        <v>0</v>
      </c>
    </row>
    <row r="1777" spans="1:15" x14ac:dyDescent="0.25">
      <c r="A1777" t="s">
        <v>5471</v>
      </c>
      <c r="B1777" t="s">
        <v>30</v>
      </c>
      <c r="C1777" t="s">
        <v>625</v>
      </c>
      <c r="D1777" t="s">
        <v>86</v>
      </c>
      <c r="E1777">
        <v>212</v>
      </c>
      <c r="F1777" t="s">
        <v>897</v>
      </c>
      <c r="G1777" t="s">
        <v>5470</v>
      </c>
      <c r="H1777" t="s">
        <v>32</v>
      </c>
      <c r="I1777" t="s">
        <v>37</v>
      </c>
      <c r="J1777" s="18">
        <v>0</v>
      </c>
      <c r="K1777" s="18">
        <v>0</v>
      </c>
      <c r="L1777" s="18">
        <v>0</v>
      </c>
      <c r="M1777" s="18">
        <v>0</v>
      </c>
      <c r="N1777" s="18">
        <v>0</v>
      </c>
      <c r="O1777" s="18">
        <v>0</v>
      </c>
    </row>
    <row r="1778" spans="1:15" x14ac:dyDescent="0.25">
      <c r="A1778" t="s">
        <v>5471</v>
      </c>
      <c r="B1778" t="s">
        <v>30</v>
      </c>
      <c r="C1778" t="s">
        <v>625</v>
      </c>
      <c r="D1778" t="s">
        <v>86</v>
      </c>
      <c r="E1778">
        <v>212</v>
      </c>
      <c r="F1778" t="s">
        <v>897</v>
      </c>
      <c r="G1778" t="s">
        <v>43</v>
      </c>
      <c r="H1778" t="s">
        <v>46</v>
      </c>
      <c r="I1778" t="s">
        <v>37</v>
      </c>
      <c r="J1778" s="18">
        <v>27463.067999999999</v>
      </c>
      <c r="K1778" s="18">
        <v>3076.9230769230767</v>
      </c>
      <c r="L1778" s="18">
        <v>2900</v>
      </c>
      <c r="M1778" s="18">
        <v>460</v>
      </c>
      <c r="N1778" s="18">
        <v>27915</v>
      </c>
      <c r="O1778" s="18">
        <v>-6888.8550769230769</v>
      </c>
    </row>
    <row r="1779" spans="1:15" x14ac:dyDescent="0.25">
      <c r="A1779" t="s">
        <v>5471</v>
      </c>
      <c r="B1779" t="s">
        <v>30</v>
      </c>
      <c r="C1779" t="s">
        <v>625</v>
      </c>
      <c r="D1779" t="s">
        <v>86</v>
      </c>
      <c r="E1779">
        <v>212</v>
      </c>
      <c r="F1779" t="s">
        <v>897</v>
      </c>
      <c r="G1779" t="s">
        <v>43</v>
      </c>
      <c r="H1779" t="s">
        <v>32</v>
      </c>
      <c r="I1779" t="s">
        <v>37</v>
      </c>
      <c r="J1779" s="18">
        <v>10353.024000000001</v>
      </c>
      <c r="K1779" s="18">
        <v>5416.666666666667</v>
      </c>
      <c r="L1779" s="18">
        <v>1250</v>
      </c>
      <c r="M1779" s="18">
        <v>100</v>
      </c>
      <c r="N1779" s="18">
        <v>7840</v>
      </c>
      <c r="O1779" s="18">
        <v>-4253.6426666666666</v>
      </c>
    </row>
    <row r="1780" spans="1:15" x14ac:dyDescent="0.25">
      <c r="A1780" t="s">
        <v>5471</v>
      </c>
      <c r="B1780" t="s">
        <v>30</v>
      </c>
      <c r="C1780" t="s">
        <v>625</v>
      </c>
      <c r="D1780" t="s">
        <v>86</v>
      </c>
      <c r="E1780">
        <v>212</v>
      </c>
      <c r="F1780" t="s">
        <v>897</v>
      </c>
      <c r="G1780" t="s">
        <v>5472</v>
      </c>
      <c r="H1780" t="s">
        <v>32</v>
      </c>
      <c r="I1780" t="s">
        <v>37</v>
      </c>
      <c r="J1780" s="18">
        <v>-4427.0053548387114</v>
      </c>
      <c r="K1780" s="18">
        <v>0</v>
      </c>
      <c r="L1780" s="18">
        <v>0</v>
      </c>
      <c r="M1780" s="18">
        <v>0</v>
      </c>
      <c r="N1780" s="18">
        <v>0</v>
      </c>
      <c r="O1780" s="18">
        <v>0</v>
      </c>
    </row>
    <row r="1781" spans="1:15" x14ac:dyDescent="0.25">
      <c r="A1781" t="s">
        <v>5471</v>
      </c>
      <c r="B1781" t="s">
        <v>30</v>
      </c>
      <c r="C1781" t="s">
        <v>625</v>
      </c>
      <c r="D1781" t="s">
        <v>86</v>
      </c>
      <c r="E1781">
        <v>212</v>
      </c>
      <c r="F1781" t="s">
        <v>897</v>
      </c>
      <c r="G1781" t="s">
        <v>5476</v>
      </c>
      <c r="H1781" t="s">
        <v>32</v>
      </c>
      <c r="I1781" t="s">
        <v>37</v>
      </c>
      <c r="J1781" s="18">
        <v>0</v>
      </c>
      <c r="K1781" s="18">
        <v>0</v>
      </c>
      <c r="L1781" s="18">
        <v>0</v>
      </c>
      <c r="M1781" s="18">
        <v>0</v>
      </c>
      <c r="N1781" s="18">
        <v>0</v>
      </c>
      <c r="O1781" s="18">
        <v>0</v>
      </c>
    </row>
    <row r="1782" spans="1:15" x14ac:dyDescent="0.25">
      <c r="A1782" t="s">
        <v>5471</v>
      </c>
      <c r="B1782" t="s">
        <v>30</v>
      </c>
      <c r="C1782" t="s">
        <v>625</v>
      </c>
      <c r="D1782" t="s">
        <v>52</v>
      </c>
      <c r="E1782">
        <v>214</v>
      </c>
      <c r="F1782" t="s">
        <v>624</v>
      </c>
      <c r="G1782" t="s">
        <v>5470</v>
      </c>
      <c r="H1782" t="s">
        <v>32</v>
      </c>
      <c r="I1782" t="s">
        <v>37</v>
      </c>
      <c r="J1782" s="18">
        <v>0</v>
      </c>
      <c r="K1782" s="18">
        <v>0</v>
      </c>
      <c r="L1782" s="18">
        <v>0</v>
      </c>
      <c r="M1782" s="18">
        <v>0</v>
      </c>
      <c r="N1782" s="18">
        <v>0</v>
      </c>
      <c r="O1782" s="18">
        <v>0</v>
      </c>
    </row>
    <row r="1783" spans="1:15" x14ac:dyDescent="0.25">
      <c r="A1783" t="s">
        <v>5471</v>
      </c>
      <c r="B1783" t="s">
        <v>30</v>
      </c>
      <c r="C1783" t="s">
        <v>625</v>
      </c>
      <c r="D1783" t="s">
        <v>52</v>
      </c>
      <c r="E1783">
        <v>214</v>
      </c>
      <c r="F1783" t="s">
        <v>624</v>
      </c>
      <c r="G1783" t="s">
        <v>43</v>
      </c>
      <c r="H1783" t="s">
        <v>46</v>
      </c>
      <c r="I1783" t="s">
        <v>37</v>
      </c>
      <c r="J1783" s="18">
        <v>70820.398000000016</v>
      </c>
      <c r="K1783" s="18">
        <v>6846.1538461538448</v>
      </c>
      <c r="L1783" s="18">
        <v>4850</v>
      </c>
      <c r="M1783" s="18">
        <v>890</v>
      </c>
      <c r="N1783" s="18">
        <v>37396</v>
      </c>
      <c r="O1783" s="18">
        <v>20838.244153846161</v>
      </c>
    </row>
    <row r="1784" spans="1:15" x14ac:dyDescent="0.25">
      <c r="A1784" t="s">
        <v>5471</v>
      </c>
      <c r="B1784" t="s">
        <v>30</v>
      </c>
      <c r="C1784" t="s">
        <v>625</v>
      </c>
      <c r="D1784" t="s">
        <v>52</v>
      </c>
      <c r="E1784">
        <v>214</v>
      </c>
      <c r="F1784" t="s">
        <v>624</v>
      </c>
      <c r="G1784" t="s">
        <v>43</v>
      </c>
      <c r="H1784" t="s">
        <v>32</v>
      </c>
      <c r="I1784" t="s">
        <v>37</v>
      </c>
      <c r="J1784" s="18">
        <v>0</v>
      </c>
      <c r="K1784" s="18">
        <v>0</v>
      </c>
      <c r="L1784" s="18">
        <v>0</v>
      </c>
      <c r="M1784" s="18">
        <v>250</v>
      </c>
      <c r="N1784" s="18">
        <v>0</v>
      </c>
      <c r="O1784" s="18">
        <v>-250</v>
      </c>
    </row>
    <row r="1785" spans="1:15" x14ac:dyDescent="0.25">
      <c r="A1785" t="s">
        <v>5471</v>
      </c>
      <c r="B1785" t="s">
        <v>30</v>
      </c>
      <c r="C1785" t="s">
        <v>625</v>
      </c>
      <c r="D1785" t="s">
        <v>52</v>
      </c>
      <c r="E1785">
        <v>214</v>
      </c>
      <c r="F1785" t="s">
        <v>624</v>
      </c>
      <c r="G1785" t="s">
        <v>5472</v>
      </c>
      <c r="H1785" t="s">
        <v>32</v>
      </c>
      <c r="I1785" t="s">
        <v>37</v>
      </c>
      <c r="J1785" s="18">
        <v>-7484.4468387096795</v>
      </c>
      <c r="K1785" s="18">
        <v>0</v>
      </c>
      <c r="L1785" s="18">
        <v>0</v>
      </c>
      <c r="M1785" s="18">
        <v>0</v>
      </c>
      <c r="N1785" s="18">
        <v>0</v>
      </c>
      <c r="O1785" s="18">
        <v>0</v>
      </c>
    </row>
    <row r="1786" spans="1:15" x14ac:dyDescent="0.25">
      <c r="A1786" t="s">
        <v>5471</v>
      </c>
      <c r="B1786" t="s">
        <v>30</v>
      </c>
      <c r="C1786" t="s">
        <v>625</v>
      </c>
      <c r="D1786" t="s">
        <v>52</v>
      </c>
      <c r="E1786">
        <v>214</v>
      </c>
      <c r="F1786" t="s">
        <v>624</v>
      </c>
      <c r="G1786" t="s">
        <v>5476</v>
      </c>
      <c r="H1786" t="s">
        <v>32</v>
      </c>
      <c r="I1786" t="s">
        <v>37</v>
      </c>
      <c r="J1786" s="18">
        <v>0</v>
      </c>
      <c r="K1786" s="18">
        <v>0</v>
      </c>
      <c r="L1786" s="18">
        <v>0</v>
      </c>
      <c r="M1786" s="18">
        <v>0</v>
      </c>
      <c r="N1786" s="18">
        <v>0</v>
      </c>
      <c r="O1786" s="18">
        <v>0</v>
      </c>
    </row>
    <row r="1787" spans="1:15" x14ac:dyDescent="0.25">
      <c r="A1787" t="s">
        <v>5471</v>
      </c>
      <c r="B1787" t="s">
        <v>30</v>
      </c>
      <c r="C1787" t="s">
        <v>625</v>
      </c>
      <c r="D1787" t="s">
        <v>40</v>
      </c>
      <c r="E1787">
        <v>216</v>
      </c>
      <c r="F1787" t="s">
        <v>1388</v>
      </c>
      <c r="G1787" t="s">
        <v>5470</v>
      </c>
      <c r="H1787" t="s">
        <v>32</v>
      </c>
      <c r="I1787" t="s">
        <v>37</v>
      </c>
      <c r="J1787" s="18">
        <v>0</v>
      </c>
      <c r="K1787" s="18">
        <v>0</v>
      </c>
      <c r="L1787" s="18">
        <v>0</v>
      </c>
      <c r="M1787" s="18">
        <v>0</v>
      </c>
      <c r="N1787" s="18">
        <v>0</v>
      </c>
      <c r="O1787" s="18">
        <v>0</v>
      </c>
    </row>
    <row r="1788" spans="1:15" x14ac:dyDescent="0.25">
      <c r="A1788" t="s">
        <v>5471</v>
      </c>
      <c r="B1788" t="s">
        <v>30</v>
      </c>
      <c r="C1788" t="s">
        <v>625</v>
      </c>
      <c r="D1788" t="s">
        <v>40</v>
      </c>
      <c r="E1788">
        <v>216</v>
      </c>
      <c r="F1788" t="s">
        <v>1388</v>
      </c>
      <c r="G1788" t="s">
        <v>43</v>
      </c>
      <c r="H1788" t="s">
        <v>46</v>
      </c>
      <c r="I1788" t="s">
        <v>37</v>
      </c>
      <c r="J1788" s="18">
        <v>34942.144</v>
      </c>
      <c r="K1788" s="18">
        <v>1769.2307692307695</v>
      </c>
      <c r="L1788" s="18">
        <v>2900</v>
      </c>
      <c r="M1788" s="18">
        <v>820</v>
      </c>
      <c r="N1788" s="18">
        <v>37482</v>
      </c>
      <c r="O1788" s="18">
        <v>-8029.0867692307693</v>
      </c>
    </row>
    <row r="1789" spans="1:15" x14ac:dyDescent="0.25">
      <c r="A1789" t="s">
        <v>5471</v>
      </c>
      <c r="B1789" t="s">
        <v>30</v>
      </c>
      <c r="C1789" t="s">
        <v>625</v>
      </c>
      <c r="D1789" t="s">
        <v>40</v>
      </c>
      <c r="E1789">
        <v>216</v>
      </c>
      <c r="F1789" t="s">
        <v>1388</v>
      </c>
      <c r="G1789" t="s">
        <v>43</v>
      </c>
      <c r="H1789" t="s">
        <v>32</v>
      </c>
      <c r="I1789" t="s">
        <v>37</v>
      </c>
      <c r="J1789" s="18">
        <v>42006.528000000006</v>
      </c>
      <c r="K1789" s="18">
        <v>43750</v>
      </c>
      <c r="L1789" s="18">
        <v>5150</v>
      </c>
      <c r="M1789" s="18">
        <v>280</v>
      </c>
      <c r="N1789" s="18">
        <v>0</v>
      </c>
      <c r="O1789" s="18">
        <v>-7173.4719999999998</v>
      </c>
    </row>
    <row r="1790" spans="1:15" x14ac:dyDescent="0.25">
      <c r="A1790" t="s">
        <v>5471</v>
      </c>
      <c r="B1790" t="s">
        <v>30</v>
      </c>
      <c r="C1790" t="s">
        <v>625</v>
      </c>
      <c r="D1790" t="s">
        <v>40</v>
      </c>
      <c r="E1790">
        <v>216</v>
      </c>
      <c r="F1790" t="s">
        <v>1388</v>
      </c>
      <c r="G1790" t="s">
        <v>5472</v>
      </c>
      <c r="H1790" t="s">
        <v>32</v>
      </c>
      <c r="I1790" t="s">
        <v>37</v>
      </c>
      <c r="J1790" s="18">
        <v>-5975.4797419354854</v>
      </c>
      <c r="K1790" s="18">
        <v>0</v>
      </c>
      <c r="L1790" s="18">
        <v>0</v>
      </c>
      <c r="M1790" s="18">
        <v>0</v>
      </c>
      <c r="N1790" s="18">
        <v>0</v>
      </c>
      <c r="O1790" s="18">
        <v>0</v>
      </c>
    </row>
    <row r="1791" spans="1:15" x14ac:dyDescent="0.25">
      <c r="A1791" t="s">
        <v>5471</v>
      </c>
      <c r="B1791" t="s">
        <v>30</v>
      </c>
      <c r="C1791" t="s">
        <v>625</v>
      </c>
      <c r="D1791" t="s">
        <v>40</v>
      </c>
      <c r="E1791">
        <v>216</v>
      </c>
      <c r="F1791" t="s">
        <v>1388</v>
      </c>
      <c r="G1791" t="s">
        <v>5476</v>
      </c>
      <c r="H1791" t="s">
        <v>32</v>
      </c>
      <c r="I1791" t="s">
        <v>37</v>
      </c>
      <c r="J1791" s="18">
        <v>0</v>
      </c>
      <c r="K1791" s="18">
        <v>0</v>
      </c>
      <c r="L1791" s="18">
        <v>0</v>
      </c>
      <c r="M1791" s="18">
        <v>0</v>
      </c>
      <c r="N1791" s="18">
        <v>0</v>
      </c>
      <c r="O1791" s="18">
        <v>0</v>
      </c>
    </row>
    <row r="1792" spans="1:15" x14ac:dyDescent="0.25">
      <c r="A1792" t="s">
        <v>5471</v>
      </c>
      <c r="B1792" t="s">
        <v>30</v>
      </c>
      <c r="C1792" t="s">
        <v>625</v>
      </c>
      <c r="D1792" t="s">
        <v>76</v>
      </c>
      <c r="E1792">
        <v>215</v>
      </c>
      <c r="F1792" t="s">
        <v>698</v>
      </c>
      <c r="G1792" t="s">
        <v>5470</v>
      </c>
      <c r="H1792" t="s">
        <v>32</v>
      </c>
      <c r="I1792" t="s">
        <v>28</v>
      </c>
      <c r="J1792" s="18">
        <v>0</v>
      </c>
      <c r="K1792" s="18">
        <v>0</v>
      </c>
      <c r="L1792" s="18">
        <v>0</v>
      </c>
      <c r="M1792" s="18">
        <v>0</v>
      </c>
      <c r="N1792" s="18">
        <v>0</v>
      </c>
      <c r="O1792" s="18">
        <v>0</v>
      </c>
    </row>
    <row r="1793" spans="1:15" x14ac:dyDescent="0.25">
      <c r="A1793" t="s">
        <v>5471</v>
      </c>
      <c r="B1793" t="s">
        <v>30</v>
      </c>
      <c r="C1793" t="s">
        <v>625</v>
      </c>
      <c r="D1793" t="s">
        <v>76</v>
      </c>
      <c r="E1793">
        <v>215</v>
      </c>
      <c r="F1793" t="s">
        <v>698</v>
      </c>
      <c r="G1793" t="s">
        <v>43</v>
      </c>
      <c r="H1793" t="s">
        <v>46</v>
      </c>
      <c r="I1793" t="s">
        <v>28</v>
      </c>
      <c r="J1793" s="18">
        <v>74166.399999999994</v>
      </c>
      <c r="K1793" s="18">
        <v>6307.6923076923076</v>
      </c>
      <c r="L1793" s="18">
        <v>2650</v>
      </c>
      <c r="M1793" s="18">
        <v>1730</v>
      </c>
      <c r="N1793" s="18">
        <v>20486</v>
      </c>
      <c r="O1793" s="18">
        <v>42992.707692307697</v>
      </c>
    </row>
    <row r="1794" spans="1:15" x14ac:dyDescent="0.25">
      <c r="A1794" t="s">
        <v>5471</v>
      </c>
      <c r="B1794" t="s">
        <v>30</v>
      </c>
      <c r="C1794" t="s">
        <v>625</v>
      </c>
      <c r="D1794" t="s">
        <v>76</v>
      </c>
      <c r="E1794">
        <v>215</v>
      </c>
      <c r="F1794" t="s">
        <v>698</v>
      </c>
      <c r="G1794" t="s">
        <v>43</v>
      </c>
      <c r="H1794" t="s">
        <v>32</v>
      </c>
      <c r="I1794" t="s">
        <v>28</v>
      </c>
      <c r="J1794" s="18">
        <v>61507.199999999997</v>
      </c>
      <c r="K1794" s="18">
        <v>22166.666666666668</v>
      </c>
      <c r="L1794" s="18">
        <v>2200</v>
      </c>
      <c r="M1794" s="18">
        <v>860</v>
      </c>
      <c r="N1794" s="18">
        <v>13026</v>
      </c>
      <c r="O1794" s="18">
        <v>23254.533333333333</v>
      </c>
    </row>
    <row r="1795" spans="1:15" x14ac:dyDescent="0.25">
      <c r="A1795" t="s">
        <v>5471</v>
      </c>
      <c r="B1795" t="s">
        <v>30</v>
      </c>
      <c r="C1795" t="s">
        <v>625</v>
      </c>
      <c r="D1795" t="s">
        <v>76</v>
      </c>
      <c r="E1795">
        <v>215</v>
      </c>
      <c r="F1795" t="s">
        <v>698</v>
      </c>
      <c r="G1795" t="s">
        <v>5472</v>
      </c>
      <c r="H1795" t="s">
        <v>32</v>
      </c>
      <c r="I1795" t="s">
        <v>28</v>
      </c>
      <c r="J1795" s="18">
        <v>-12117.677419354841</v>
      </c>
      <c r="K1795" s="18">
        <v>0</v>
      </c>
      <c r="L1795" s="18">
        <v>0</v>
      </c>
      <c r="M1795" s="18">
        <v>0</v>
      </c>
      <c r="N1795" s="18">
        <v>0</v>
      </c>
      <c r="O1795" s="18">
        <v>0</v>
      </c>
    </row>
    <row r="1796" spans="1:15" x14ac:dyDescent="0.25">
      <c r="A1796" t="s">
        <v>5471</v>
      </c>
      <c r="B1796" t="s">
        <v>30</v>
      </c>
      <c r="C1796" t="s">
        <v>625</v>
      </c>
      <c r="D1796" t="s">
        <v>76</v>
      </c>
      <c r="E1796">
        <v>215</v>
      </c>
      <c r="F1796" t="s">
        <v>698</v>
      </c>
      <c r="G1796" t="s">
        <v>5476</v>
      </c>
      <c r="H1796" t="s">
        <v>32</v>
      </c>
      <c r="I1796" t="s">
        <v>28</v>
      </c>
      <c r="J1796" s="18">
        <v>-48834.239999999998</v>
      </c>
      <c r="K1796" s="18">
        <v>0</v>
      </c>
      <c r="L1796" s="18">
        <v>0</v>
      </c>
      <c r="M1796" s="18">
        <v>0</v>
      </c>
      <c r="N1796" s="18">
        <v>0</v>
      </c>
      <c r="O1796" s="18">
        <v>0</v>
      </c>
    </row>
    <row r="1797" spans="1:15" x14ac:dyDescent="0.25">
      <c r="A1797" t="s">
        <v>5471</v>
      </c>
      <c r="B1797" t="s">
        <v>30</v>
      </c>
      <c r="C1797" t="s">
        <v>1461</v>
      </c>
      <c r="D1797" t="s">
        <v>40</v>
      </c>
      <c r="E1797">
        <v>224</v>
      </c>
      <c r="F1797" t="s">
        <v>1460</v>
      </c>
      <c r="G1797" t="s">
        <v>5470</v>
      </c>
      <c r="H1797" t="s">
        <v>32</v>
      </c>
      <c r="I1797" t="s">
        <v>28</v>
      </c>
      <c r="J1797" s="18">
        <v>0</v>
      </c>
      <c r="K1797" s="18">
        <v>0</v>
      </c>
      <c r="L1797" s="18">
        <v>0</v>
      </c>
      <c r="M1797" s="18">
        <v>0</v>
      </c>
      <c r="N1797" s="18">
        <v>0</v>
      </c>
      <c r="O1797" s="18">
        <v>0</v>
      </c>
    </row>
    <row r="1798" spans="1:15" x14ac:dyDescent="0.25">
      <c r="A1798" t="s">
        <v>5471</v>
      </c>
      <c r="B1798" t="s">
        <v>30</v>
      </c>
      <c r="C1798" t="s">
        <v>1461</v>
      </c>
      <c r="D1798" t="s">
        <v>40</v>
      </c>
      <c r="E1798">
        <v>224</v>
      </c>
      <c r="F1798" t="s">
        <v>1460</v>
      </c>
      <c r="G1798" t="s">
        <v>43</v>
      </c>
      <c r="H1798" t="s">
        <v>46</v>
      </c>
      <c r="I1798" t="s">
        <v>28</v>
      </c>
      <c r="J1798" s="18">
        <v>29305.599999999999</v>
      </c>
      <c r="K1798" s="18">
        <v>3538.4615384615381</v>
      </c>
      <c r="L1798" s="18">
        <v>750</v>
      </c>
      <c r="M1798" s="18">
        <v>130</v>
      </c>
      <c r="N1798" s="18">
        <v>7140</v>
      </c>
      <c r="O1798" s="18">
        <v>17747.13846153846</v>
      </c>
    </row>
    <row r="1799" spans="1:15" x14ac:dyDescent="0.25">
      <c r="A1799" t="s">
        <v>5471</v>
      </c>
      <c r="B1799" t="s">
        <v>30</v>
      </c>
      <c r="C1799" t="s">
        <v>1461</v>
      </c>
      <c r="D1799" t="s">
        <v>40</v>
      </c>
      <c r="E1799">
        <v>224</v>
      </c>
      <c r="F1799" t="s">
        <v>1460</v>
      </c>
      <c r="G1799" t="s">
        <v>43</v>
      </c>
      <c r="H1799" t="s">
        <v>32</v>
      </c>
      <c r="I1799" t="s">
        <v>28</v>
      </c>
      <c r="J1799" s="18">
        <v>32832</v>
      </c>
      <c r="K1799" s="18">
        <v>11083.333333333334</v>
      </c>
      <c r="L1799" s="18">
        <v>2650</v>
      </c>
      <c r="M1799" s="18">
        <v>550</v>
      </c>
      <c r="N1799" s="18">
        <v>0</v>
      </c>
      <c r="O1799" s="18">
        <v>18548.666666666664</v>
      </c>
    </row>
    <row r="1800" spans="1:15" x14ac:dyDescent="0.25">
      <c r="A1800" t="s">
        <v>5471</v>
      </c>
      <c r="B1800" t="s">
        <v>30</v>
      </c>
      <c r="C1800" t="s">
        <v>1461</v>
      </c>
      <c r="D1800" t="s">
        <v>40</v>
      </c>
      <c r="E1800">
        <v>224</v>
      </c>
      <c r="F1800" t="s">
        <v>1460</v>
      </c>
      <c r="G1800" t="s">
        <v>5472</v>
      </c>
      <c r="H1800" t="s">
        <v>32</v>
      </c>
      <c r="I1800" t="s">
        <v>28</v>
      </c>
      <c r="J1800" s="18">
        <v>-6283.974193548388</v>
      </c>
      <c r="K1800" s="18">
        <v>0</v>
      </c>
      <c r="L1800" s="18">
        <v>0</v>
      </c>
      <c r="M1800" s="18">
        <v>0</v>
      </c>
      <c r="N1800" s="18">
        <v>0</v>
      </c>
      <c r="O1800" s="18">
        <v>0</v>
      </c>
    </row>
    <row r="1801" spans="1:15" x14ac:dyDescent="0.25">
      <c r="A1801" t="s">
        <v>5471</v>
      </c>
      <c r="B1801" t="s">
        <v>30</v>
      </c>
      <c r="C1801" t="s">
        <v>1461</v>
      </c>
      <c r="D1801" t="s">
        <v>40</v>
      </c>
      <c r="E1801">
        <v>224</v>
      </c>
      <c r="F1801" t="s">
        <v>1460</v>
      </c>
      <c r="G1801" t="s">
        <v>5476</v>
      </c>
      <c r="H1801" t="s">
        <v>32</v>
      </c>
      <c r="I1801" t="s">
        <v>28</v>
      </c>
      <c r="J1801" s="18">
        <v>0</v>
      </c>
      <c r="K1801" s="18">
        <v>0</v>
      </c>
      <c r="L1801" s="18">
        <v>0</v>
      </c>
      <c r="M1801" s="18">
        <v>0</v>
      </c>
      <c r="N1801" s="18">
        <v>0</v>
      </c>
      <c r="O1801" s="18">
        <v>0</v>
      </c>
    </row>
    <row r="1802" spans="1:15" x14ac:dyDescent="0.25">
      <c r="A1802" t="s">
        <v>5471</v>
      </c>
      <c r="B1802" t="s">
        <v>30</v>
      </c>
      <c r="C1802" t="s">
        <v>68</v>
      </c>
      <c r="D1802" t="s">
        <v>52</v>
      </c>
      <c r="E1802">
        <v>14</v>
      </c>
      <c r="F1802" t="s">
        <v>67</v>
      </c>
      <c r="G1802" t="s">
        <v>5470</v>
      </c>
      <c r="H1802" t="s">
        <v>32</v>
      </c>
      <c r="I1802" t="s">
        <v>37</v>
      </c>
      <c r="J1802" s="18">
        <v>0</v>
      </c>
      <c r="K1802" s="18">
        <v>0</v>
      </c>
      <c r="L1802" s="18">
        <v>0</v>
      </c>
      <c r="M1802" s="18">
        <v>0</v>
      </c>
      <c r="N1802" s="18">
        <v>0</v>
      </c>
      <c r="O1802" s="18">
        <v>0</v>
      </c>
    </row>
    <row r="1803" spans="1:15" x14ac:dyDescent="0.25">
      <c r="A1803" t="s">
        <v>5471</v>
      </c>
      <c r="B1803" t="s">
        <v>30</v>
      </c>
      <c r="C1803" t="s">
        <v>68</v>
      </c>
      <c r="D1803" t="s">
        <v>52</v>
      </c>
      <c r="E1803">
        <v>14</v>
      </c>
      <c r="F1803" t="s">
        <v>67</v>
      </c>
      <c r="G1803" t="s">
        <v>43</v>
      </c>
      <c r="H1803" t="s">
        <v>46</v>
      </c>
      <c r="I1803" t="s">
        <v>37</v>
      </c>
      <c r="J1803" s="18">
        <v>35044.284</v>
      </c>
      <c r="K1803" s="18">
        <v>2769.2307692307695</v>
      </c>
      <c r="L1803" s="18">
        <v>3500</v>
      </c>
      <c r="M1803" s="18">
        <v>1060</v>
      </c>
      <c r="N1803" s="18">
        <v>3977</v>
      </c>
      <c r="O1803" s="18">
        <v>23738.053230769227</v>
      </c>
    </row>
    <row r="1804" spans="1:15" x14ac:dyDescent="0.25">
      <c r="A1804" t="s">
        <v>5471</v>
      </c>
      <c r="B1804" t="s">
        <v>30</v>
      </c>
      <c r="C1804" t="s">
        <v>68</v>
      </c>
      <c r="D1804" t="s">
        <v>52</v>
      </c>
      <c r="E1804">
        <v>14</v>
      </c>
      <c r="F1804" t="s">
        <v>67</v>
      </c>
      <c r="G1804" t="s">
        <v>43</v>
      </c>
      <c r="H1804" t="s">
        <v>32</v>
      </c>
      <c r="I1804" t="s">
        <v>37</v>
      </c>
      <c r="J1804" s="18">
        <v>23504.975999999999</v>
      </c>
      <c r="K1804" s="18">
        <v>16500</v>
      </c>
      <c r="L1804" s="18">
        <v>1250</v>
      </c>
      <c r="M1804" s="18">
        <v>160</v>
      </c>
      <c r="N1804" s="18">
        <v>0</v>
      </c>
      <c r="O1804" s="18">
        <v>5594.9759999999987</v>
      </c>
    </row>
    <row r="1805" spans="1:15" x14ac:dyDescent="0.25">
      <c r="A1805" t="s">
        <v>5471</v>
      </c>
      <c r="B1805" t="s">
        <v>30</v>
      </c>
      <c r="C1805" t="s">
        <v>68</v>
      </c>
      <c r="D1805" t="s">
        <v>52</v>
      </c>
      <c r="E1805">
        <v>14</v>
      </c>
      <c r="F1805" t="s">
        <v>67</v>
      </c>
      <c r="G1805" t="s">
        <v>5472</v>
      </c>
      <c r="H1805" t="s">
        <v>32</v>
      </c>
      <c r="I1805" t="s">
        <v>37</v>
      </c>
      <c r="J1805" s="18">
        <v>-8412.8028387096783</v>
      </c>
      <c r="K1805" s="18">
        <v>0</v>
      </c>
      <c r="L1805" s="18">
        <v>0</v>
      </c>
      <c r="M1805" s="18">
        <v>0</v>
      </c>
      <c r="N1805" s="18">
        <v>0</v>
      </c>
      <c r="O1805" s="18">
        <v>0</v>
      </c>
    </row>
    <row r="1806" spans="1:15" x14ac:dyDescent="0.25">
      <c r="A1806" t="s">
        <v>5471</v>
      </c>
      <c r="B1806" t="s">
        <v>30</v>
      </c>
      <c r="C1806" t="s">
        <v>68</v>
      </c>
      <c r="D1806" t="s">
        <v>52</v>
      </c>
      <c r="E1806">
        <v>14</v>
      </c>
      <c r="F1806" t="s">
        <v>67</v>
      </c>
      <c r="G1806" t="s">
        <v>5476</v>
      </c>
      <c r="H1806" t="s">
        <v>32</v>
      </c>
      <c r="I1806" t="s">
        <v>37</v>
      </c>
      <c r="J1806" s="18">
        <v>0</v>
      </c>
      <c r="K1806" s="18">
        <v>0</v>
      </c>
      <c r="L1806" s="18">
        <v>0</v>
      </c>
      <c r="M1806" s="18">
        <v>0</v>
      </c>
      <c r="N1806" s="18">
        <v>0</v>
      </c>
      <c r="O1806" s="18">
        <v>0</v>
      </c>
    </row>
    <row r="1807" spans="1:15" x14ac:dyDescent="0.25">
      <c r="A1807" t="s">
        <v>5471</v>
      </c>
      <c r="B1807" t="s">
        <v>30</v>
      </c>
      <c r="C1807" t="s">
        <v>68</v>
      </c>
      <c r="D1807" t="s">
        <v>40</v>
      </c>
      <c r="E1807">
        <v>16</v>
      </c>
      <c r="F1807" t="s">
        <v>668</v>
      </c>
      <c r="G1807" t="s">
        <v>5470</v>
      </c>
      <c r="H1807" t="s">
        <v>32</v>
      </c>
      <c r="I1807" t="s">
        <v>28</v>
      </c>
      <c r="J1807" s="18">
        <v>0</v>
      </c>
      <c r="K1807" s="18">
        <v>0</v>
      </c>
      <c r="L1807" s="18">
        <v>0</v>
      </c>
      <c r="M1807" s="18">
        <v>0</v>
      </c>
      <c r="N1807" s="18">
        <v>0</v>
      </c>
      <c r="O1807" s="18">
        <v>0</v>
      </c>
    </row>
    <row r="1808" spans="1:15" x14ac:dyDescent="0.25">
      <c r="A1808" t="s">
        <v>5471</v>
      </c>
      <c r="B1808" t="s">
        <v>30</v>
      </c>
      <c r="C1808" t="s">
        <v>68</v>
      </c>
      <c r="D1808" t="s">
        <v>40</v>
      </c>
      <c r="E1808">
        <v>16</v>
      </c>
      <c r="F1808" t="s">
        <v>668</v>
      </c>
      <c r="G1808" t="s">
        <v>43</v>
      </c>
      <c r="H1808" t="s">
        <v>46</v>
      </c>
      <c r="I1808" t="s">
        <v>28</v>
      </c>
      <c r="J1808" s="18">
        <v>63183.360000000001</v>
      </c>
      <c r="K1808" s="18">
        <v>5846.1538461538457</v>
      </c>
      <c r="L1808" s="18">
        <v>3600</v>
      </c>
      <c r="M1808" s="18">
        <v>1090</v>
      </c>
      <c r="N1808" s="18">
        <v>20285</v>
      </c>
      <c r="O1808" s="18">
        <v>32362.206153846153</v>
      </c>
    </row>
    <row r="1809" spans="1:15" x14ac:dyDescent="0.25">
      <c r="A1809" t="s">
        <v>5471</v>
      </c>
      <c r="B1809" t="s">
        <v>30</v>
      </c>
      <c r="C1809" t="s">
        <v>68</v>
      </c>
      <c r="D1809" t="s">
        <v>40</v>
      </c>
      <c r="E1809">
        <v>16</v>
      </c>
      <c r="F1809" t="s">
        <v>668</v>
      </c>
      <c r="G1809" t="s">
        <v>43</v>
      </c>
      <c r="H1809" t="s">
        <v>32</v>
      </c>
      <c r="I1809" t="s">
        <v>28</v>
      </c>
      <c r="J1809" s="18">
        <v>35020.799999999996</v>
      </c>
      <c r="K1809" s="18">
        <v>11666.666666666668</v>
      </c>
      <c r="L1809" s="18">
        <v>1200</v>
      </c>
      <c r="M1809" s="18">
        <v>80</v>
      </c>
      <c r="N1809" s="18">
        <v>20796</v>
      </c>
      <c r="O1809" s="18">
        <v>1278.1333333333305</v>
      </c>
    </row>
    <row r="1810" spans="1:15" x14ac:dyDescent="0.25">
      <c r="A1810" t="s">
        <v>5471</v>
      </c>
      <c r="B1810" t="s">
        <v>30</v>
      </c>
      <c r="C1810" t="s">
        <v>68</v>
      </c>
      <c r="D1810" t="s">
        <v>40</v>
      </c>
      <c r="E1810">
        <v>16</v>
      </c>
      <c r="F1810" t="s">
        <v>668</v>
      </c>
      <c r="G1810" t="s">
        <v>5472</v>
      </c>
      <c r="H1810" t="s">
        <v>32</v>
      </c>
      <c r="I1810" t="s">
        <v>28</v>
      </c>
      <c r="J1810" s="18">
        <v>-9263.5664516129073</v>
      </c>
      <c r="K1810" s="18">
        <v>0</v>
      </c>
      <c r="L1810" s="18">
        <v>0</v>
      </c>
      <c r="M1810" s="18">
        <v>0</v>
      </c>
      <c r="N1810" s="18">
        <v>0</v>
      </c>
      <c r="O1810" s="18">
        <v>0</v>
      </c>
    </row>
    <row r="1811" spans="1:15" x14ac:dyDescent="0.25">
      <c r="A1811" t="s">
        <v>5471</v>
      </c>
      <c r="B1811" t="s">
        <v>30</v>
      </c>
      <c r="C1811" t="s">
        <v>68</v>
      </c>
      <c r="D1811" t="s">
        <v>40</v>
      </c>
      <c r="E1811">
        <v>16</v>
      </c>
      <c r="F1811" t="s">
        <v>668</v>
      </c>
      <c r="G1811" t="s">
        <v>5476</v>
      </c>
      <c r="H1811" t="s">
        <v>32</v>
      </c>
      <c r="I1811" t="s">
        <v>28</v>
      </c>
      <c r="J1811" s="18">
        <v>40203.878400000009</v>
      </c>
      <c r="K1811" s="18">
        <v>0</v>
      </c>
      <c r="L1811" s="18">
        <v>0</v>
      </c>
      <c r="M1811" s="18">
        <v>0</v>
      </c>
      <c r="N1811" s="18">
        <v>0</v>
      </c>
      <c r="O1811" s="18">
        <v>0</v>
      </c>
    </row>
    <row r="1812" spans="1:15" x14ac:dyDescent="0.25">
      <c r="A1812" t="s">
        <v>5471</v>
      </c>
      <c r="B1812" t="s">
        <v>30</v>
      </c>
      <c r="C1812" t="s">
        <v>68</v>
      </c>
      <c r="D1812" t="s">
        <v>76</v>
      </c>
      <c r="E1812">
        <v>15</v>
      </c>
      <c r="F1812" t="s">
        <v>720</v>
      </c>
      <c r="G1812" t="s">
        <v>5470</v>
      </c>
      <c r="H1812" t="s">
        <v>32</v>
      </c>
      <c r="I1812" t="s">
        <v>37</v>
      </c>
      <c r="J1812" s="18">
        <v>0</v>
      </c>
      <c r="K1812" s="18">
        <v>0</v>
      </c>
      <c r="L1812" s="18">
        <v>0</v>
      </c>
      <c r="M1812" s="18">
        <v>0</v>
      </c>
      <c r="N1812" s="18">
        <v>0</v>
      </c>
      <c r="O1812" s="18">
        <v>0</v>
      </c>
    </row>
    <row r="1813" spans="1:15" x14ac:dyDescent="0.25">
      <c r="A1813" t="s">
        <v>5471</v>
      </c>
      <c r="B1813" t="s">
        <v>30</v>
      </c>
      <c r="C1813" t="s">
        <v>68</v>
      </c>
      <c r="D1813" t="s">
        <v>76</v>
      </c>
      <c r="E1813">
        <v>15</v>
      </c>
      <c r="F1813" t="s">
        <v>720</v>
      </c>
      <c r="G1813" t="s">
        <v>43</v>
      </c>
      <c r="H1813" t="s">
        <v>46</v>
      </c>
      <c r="I1813" t="s">
        <v>37</v>
      </c>
      <c r="J1813" s="18">
        <v>60974.039999999994</v>
      </c>
      <c r="K1813" s="18">
        <v>6769.2307692307695</v>
      </c>
      <c r="L1813" s="18">
        <v>4600</v>
      </c>
      <c r="M1813" s="18">
        <v>1760</v>
      </c>
      <c r="N1813" s="18">
        <v>11680</v>
      </c>
      <c r="O1813" s="18">
        <v>36164.80923076922</v>
      </c>
    </row>
    <row r="1814" spans="1:15" x14ac:dyDescent="0.25">
      <c r="A1814" t="s">
        <v>5471</v>
      </c>
      <c r="B1814" t="s">
        <v>30</v>
      </c>
      <c r="C1814" t="s">
        <v>68</v>
      </c>
      <c r="D1814" t="s">
        <v>76</v>
      </c>
      <c r="E1814">
        <v>15</v>
      </c>
      <c r="F1814" t="s">
        <v>720</v>
      </c>
      <c r="G1814" t="s">
        <v>43</v>
      </c>
      <c r="H1814" t="s">
        <v>32</v>
      </c>
      <c r="I1814" t="s">
        <v>37</v>
      </c>
      <c r="J1814" s="18">
        <v>60903.359999999993</v>
      </c>
      <c r="K1814" s="18">
        <v>23333.333333333336</v>
      </c>
      <c r="L1814" s="18">
        <v>3450</v>
      </c>
      <c r="M1814" s="18">
        <v>1260</v>
      </c>
      <c r="N1814" s="18">
        <v>24378</v>
      </c>
      <c r="O1814" s="18">
        <v>8482.0266666666594</v>
      </c>
    </row>
    <row r="1815" spans="1:15" x14ac:dyDescent="0.25">
      <c r="A1815" t="s">
        <v>5471</v>
      </c>
      <c r="B1815" t="s">
        <v>30</v>
      </c>
      <c r="C1815" t="s">
        <v>68</v>
      </c>
      <c r="D1815" t="s">
        <v>76</v>
      </c>
      <c r="E1815">
        <v>15</v>
      </c>
      <c r="F1815" t="s">
        <v>720</v>
      </c>
      <c r="G1815" t="s">
        <v>5472</v>
      </c>
      <c r="H1815" t="s">
        <v>32</v>
      </c>
      <c r="I1815" t="s">
        <v>37</v>
      </c>
      <c r="J1815" s="18">
        <v>-5384.6245161290335</v>
      </c>
      <c r="K1815" s="18">
        <v>0</v>
      </c>
      <c r="L1815" s="18">
        <v>0</v>
      </c>
      <c r="M1815" s="18">
        <v>0</v>
      </c>
      <c r="N1815" s="18">
        <v>0</v>
      </c>
      <c r="O1815" s="18">
        <v>0</v>
      </c>
    </row>
    <row r="1816" spans="1:15" x14ac:dyDescent="0.25">
      <c r="A1816" t="s">
        <v>5471</v>
      </c>
      <c r="B1816" t="s">
        <v>30</v>
      </c>
      <c r="C1816" t="s">
        <v>68</v>
      </c>
      <c r="D1816" t="s">
        <v>76</v>
      </c>
      <c r="E1816">
        <v>15</v>
      </c>
      <c r="F1816" t="s">
        <v>720</v>
      </c>
      <c r="G1816" t="s">
        <v>5476</v>
      </c>
      <c r="H1816" t="s">
        <v>32</v>
      </c>
      <c r="I1816" t="s">
        <v>37</v>
      </c>
      <c r="J1816" s="18">
        <v>0</v>
      </c>
      <c r="K1816" s="18">
        <v>0</v>
      </c>
      <c r="L1816" s="18">
        <v>0</v>
      </c>
      <c r="M1816" s="18">
        <v>0</v>
      </c>
      <c r="N1816" s="18">
        <v>0</v>
      </c>
      <c r="O1816" s="18">
        <v>0</v>
      </c>
    </row>
    <row r="1817" spans="1:15" x14ac:dyDescent="0.25">
      <c r="A1817" t="s">
        <v>5471</v>
      </c>
      <c r="B1817" t="s">
        <v>30</v>
      </c>
      <c r="C1817" t="s">
        <v>237</v>
      </c>
      <c r="D1817" t="s">
        <v>31</v>
      </c>
      <c r="E1817">
        <v>10</v>
      </c>
      <c r="F1817" t="s">
        <v>379</v>
      </c>
      <c r="G1817" t="s">
        <v>5470</v>
      </c>
      <c r="H1817" t="s">
        <v>32</v>
      </c>
      <c r="I1817" t="s">
        <v>28</v>
      </c>
      <c r="J1817" s="18">
        <v>0</v>
      </c>
      <c r="K1817" s="18">
        <v>0</v>
      </c>
      <c r="L1817" s="18">
        <v>0</v>
      </c>
      <c r="M1817" s="18">
        <v>0</v>
      </c>
      <c r="N1817" s="18">
        <v>0</v>
      </c>
      <c r="O1817" s="18">
        <v>0</v>
      </c>
    </row>
    <row r="1818" spans="1:15" x14ac:dyDescent="0.25">
      <c r="A1818" t="s">
        <v>5471</v>
      </c>
      <c r="B1818" t="s">
        <v>30</v>
      </c>
      <c r="C1818" t="s">
        <v>237</v>
      </c>
      <c r="D1818" t="s">
        <v>31</v>
      </c>
      <c r="E1818">
        <v>10</v>
      </c>
      <c r="F1818" t="s">
        <v>379</v>
      </c>
      <c r="G1818" t="s">
        <v>43</v>
      </c>
      <c r="H1818" t="s">
        <v>46</v>
      </c>
      <c r="I1818" t="s">
        <v>28</v>
      </c>
      <c r="J1818" s="18">
        <v>111191.03999999996</v>
      </c>
      <c r="K1818" s="18">
        <v>5846.1538461538457</v>
      </c>
      <c r="L1818" s="18">
        <v>3750</v>
      </c>
      <c r="M1818" s="18">
        <v>2360</v>
      </c>
      <c r="N1818" s="18">
        <v>30777</v>
      </c>
      <c r="O1818" s="18">
        <v>68457.88615384615</v>
      </c>
    </row>
    <row r="1819" spans="1:15" x14ac:dyDescent="0.25">
      <c r="A1819" t="s">
        <v>5471</v>
      </c>
      <c r="B1819" t="s">
        <v>30</v>
      </c>
      <c r="C1819" t="s">
        <v>237</v>
      </c>
      <c r="D1819" t="s">
        <v>31</v>
      </c>
      <c r="E1819">
        <v>10</v>
      </c>
      <c r="F1819" t="s">
        <v>379</v>
      </c>
      <c r="G1819" t="s">
        <v>43</v>
      </c>
      <c r="H1819" t="s">
        <v>32</v>
      </c>
      <c r="I1819" t="s">
        <v>28</v>
      </c>
      <c r="J1819" s="18">
        <v>82079.999999999985</v>
      </c>
      <c r="K1819" s="18">
        <v>20833.333333333336</v>
      </c>
      <c r="L1819" s="18">
        <v>2150</v>
      </c>
      <c r="M1819" s="18">
        <v>700</v>
      </c>
      <c r="N1819" s="18">
        <v>19585</v>
      </c>
      <c r="O1819" s="18">
        <v>38811.666666666657</v>
      </c>
    </row>
    <row r="1820" spans="1:15" x14ac:dyDescent="0.25">
      <c r="A1820" t="s">
        <v>5471</v>
      </c>
      <c r="B1820" t="s">
        <v>30</v>
      </c>
      <c r="C1820" t="s">
        <v>237</v>
      </c>
      <c r="D1820" t="s">
        <v>31</v>
      </c>
      <c r="E1820">
        <v>10</v>
      </c>
      <c r="F1820" t="s">
        <v>379</v>
      </c>
      <c r="G1820" t="s">
        <v>5472</v>
      </c>
      <c r="H1820" t="s">
        <v>32</v>
      </c>
      <c r="I1820" t="s">
        <v>28</v>
      </c>
      <c r="J1820" s="18">
        <v>-15949.997419354839</v>
      </c>
      <c r="K1820" s="18">
        <v>0</v>
      </c>
      <c r="L1820" s="18">
        <v>0</v>
      </c>
      <c r="M1820" s="18">
        <v>0</v>
      </c>
      <c r="N1820" s="18">
        <v>0</v>
      </c>
      <c r="O1820" s="18">
        <v>0</v>
      </c>
    </row>
    <row r="1821" spans="1:15" x14ac:dyDescent="0.25">
      <c r="A1821" t="s">
        <v>5471</v>
      </c>
      <c r="B1821" t="s">
        <v>30</v>
      </c>
      <c r="C1821" t="s">
        <v>237</v>
      </c>
      <c r="D1821" t="s">
        <v>31</v>
      </c>
      <c r="E1821">
        <v>10</v>
      </c>
      <c r="F1821" t="s">
        <v>379</v>
      </c>
      <c r="G1821" t="s">
        <v>5476</v>
      </c>
      <c r="H1821" t="s">
        <v>32</v>
      </c>
      <c r="I1821" t="s">
        <v>28</v>
      </c>
      <c r="J1821" s="18">
        <v>77463.820799999972</v>
      </c>
      <c r="K1821" s="18">
        <v>0</v>
      </c>
      <c r="L1821" s="18">
        <v>0</v>
      </c>
      <c r="M1821" s="18">
        <v>0</v>
      </c>
      <c r="N1821" s="18">
        <v>0</v>
      </c>
      <c r="O1821" s="18">
        <v>0</v>
      </c>
    </row>
    <row r="1822" spans="1:15" x14ac:dyDescent="0.25">
      <c r="A1822" t="s">
        <v>5471</v>
      </c>
      <c r="B1822" t="s">
        <v>30</v>
      </c>
      <c r="C1822" t="s">
        <v>237</v>
      </c>
      <c r="D1822" t="s">
        <v>86</v>
      </c>
      <c r="E1822">
        <v>9</v>
      </c>
      <c r="F1822" t="s">
        <v>236</v>
      </c>
      <c r="G1822" t="s">
        <v>5470</v>
      </c>
      <c r="H1822" t="s">
        <v>32</v>
      </c>
      <c r="I1822" t="s">
        <v>37</v>
      </c>
      <c r="J1822" s="18">
        <v>0</v>
      </c>
      <c r="K1822" s="18">
        <v>0</v>
      </c>
      <c r="L1822" s="18">
        <v>0</v>
      </c>
      <c r="M1822" s="18">
        <v>0</v>
      </c>
      <c r="N1822" s="18">
        <v>0</v>
      </c>
      <c r="O1822" s="18">
        <v>0</v>
      </c>
    </row>
    <row r="1823" spans="1:15" x14ac:dyDescent="0.25">
      <c r="A1823" t="s">
        <v>5471</v>
      </c>
      <c r="B1823" t="s">
        <v>30</v>
      </c>
      <c r="C1823" t="s">
        <v>237</v>
      </c>
      <c r="D1823" t="s">
        <v>86</v>
      </c>
      <c r="E1823">
        <v>9</v>
      </c>
      <c r="F1823" t="s">
        <v>236</v>
      </c>
      <c r="G1823" t="s">
        <v>43</v>
      </c>
      <c r="H1823" t="s">
        <v>46</v>
      </c>
      <c r="I1823" t="s">
        <v>37</v>
      </c>
      <c r="J1823" s="18">
        <v>32614.487999999998</v>
      </c>
      <c r="K1823" s="18">
        <v>3153.8461538461534</v>
      </c>
      <c r="L1823" s="18">
        <v>4250</v>
      </c>
      <c r="M1823" s="18">
        <v>1660</v>
      </c>
      <c r="N1823" s="18">
        <v>13204</v>
      </c>
      <c r="O1823" s="18">
        <v>10346.641846153843</v>
      </c>
    </row>
    <row r="1824" spans="1:15" x14ac:dyDescent="0.25">
      <c r="A1824" t="s">
        <v>5471</v>
      </c>
      <c r="B1824" t="s">
        <v>30</v>
      </c>
      <c r="C1824" t="s">
        <v>237</v>
      </c>
      <c r="D1824" t="s">
        <v>86</v>
      </c>
      <c r="E1824">
        <v>9</v>
      </c>
      <c r="F1824" t="s">
        <v>236</v>
      </c>
      <c r="G1824" t="s">
        <v>43</v>
      </c>
      <c r="H1824" t="s">
        <v>32</v>
      </c>
      <c r="I1824" t="s">
        <v>37</v>
      </c>
      <c r="J1824" s="18">
        <v>35306.712</v>
      </c>
      <c r="K1824" s="18">
        <v>11666.666666666668</v>
      </c>
      <c r="L1824" s="18">
        <v>400</v>
      </c>
      <c r="M1824" s="18">
        <v>510</v>
      </c>
      <c r="N1824" s="18">
        <v>18838</v>
      </c>
      <c r="O1824" s="18">
        <v>3892.0453333333298</v>
      </c>
    </row>
    <row r="1825" spans="1:15" x14ac:dyDescent="0.25">
      <c r="A1825" t="s">
        <v>5471</v>
      </c>
      <c r="B1825" t="s">
        <v>30</v>
      </c>
      <c r="C1825" t="s">
        <v>237</v>
      </c>
      <c r="D1825" t="s">
        <v>86</v>
      </c>
      <c r="E1825">
        <v>9</v>
      </c>
      <c r="F1825" t="s">
        <v>236</v>
      </c>
      <c r="G1825" t="s">
        <v>5472</v>
      </c>
      <c r="H1825" t="s">
        <v>32</v>
      </c>
      <c r="I1825" t="s">
        <v>37</v>
      </c>
      <c r="J1825" s="18">
        <v>-3939.0456774193558</v>
      </c>
      <c r="K1825" s="18">
        <v>0</v>
      </c>
      <c r="L1825" s="18">
        <v>0</v>
      </c>
      <c r="M1825" s="18">
        <v>0</v>
      </c>
      <c r="N1825" s="18">
        <v>0</v>
      </c>
      <c r="O1825" s="18">
        <v>0</v>
      </c>
    </row>
    <row r="1826" spans="1:15" x14ac:dyDescent="0.25">
      <c r="A1826" t="s">
        <v>5471</v>
      </c>
      <c r="B1826" t="s">
        <v>30</v>
      </c>
      <c r="C1826" t="s">
        <v>237</v>
      </c>
      <c r="D1826" t="s">
        <v>86</v>
      </c>
      <c r="E1826">
        <v>9</v>
      </c>
      <c r="F1826" t="s">
        <v>236</v>
      </c>
      <c r="G1826" t="s">
        <v>5476</v>
      </c>
      <c r="H1826" t="s">
        <v>32</v>
      </c>
      <c r="I1826" t="s">
        <v>37</v>
      </c>
      <c r="J1826" s="18">
        <v>0</v>
      </c>
      <c r="K1826" s="18">
        <v>0</v>
      </c>
      <c r="L1826" s="18">
        <v>0</v>
      </c>
      <c r="M1826" s="18">
        <v>0</v>
      </c>
      <c r="N1826" s="18">
        <v>0</v>
      </c>
      <c r="O1826" s="18">
        <v>0</v>
      </c>
    </row>
    <row r="1827" spans="1:15" x14ac:dyDescent="0.25">
      <c r="A1827" t="s">
        <v>5471</v>
      </c>
      <c r="B1827" t="s">
        <v>30</v>
      </c>
      <c r="C1827" t="s">
        <v>237</v>
      </c>
      <c r="D1827" t="s">
        <v>52</v>
      </c>
      <c r="E1827">
        <v>11</v>
      </c>
      <c r="F1827" t="s">
        <v>944</v>
      </c>
      <c r="G1827" t="s">
        <v>5470</v>
      </c>
      <c r="H1827" t="s">
        <v>32</v>
      </c>
      <c r="I1827" t="s">
        <v>37</v>
      </c>
      <c r="J1827" s="18">
        <v>0</v>
      </c>
      <c r="K1827" s="18">
        <v>0</v>
      </c>
      <c r="L1827" s="18">
        <v>0</v>
      </c>
      <c r="M1827" s="18">
        <v>0</v>
      </c>
      <c r="N1827" s="18">
        <v>0</v>
      </c>
      <c r="O1827" s="18">
        <v>0</v>
      </c>
    </row>
    <row r="1828" spans="1:15" x14ac:dyDescent="0.25">
      <c r="A1828" t="s">
        <v>5471</v>
      </c>
      <c r="B1828" t="s">
        <v>30</v>
      </c>
      <c r="C1828" t="s">
        <v>237</v>
      </c>
      <c r="D1828" t="s">
        <v>52</v>
      </c>
      <c r="E1828">
        <v>11</v>
      </c>
      <c r="F1828" t="s">
        <v>944</v>
      </c>
      <c r="G1828" t="s">
        <v>43</v>
      </c>
      <c r="H1828" t="s">
        <v>46</v>
      </c>
      <c r="I1828" t="s">
        <v>37</v>
      </c>
      <c r="J1828" s="18">
        <v>54567.81</v>
      </c>
      <c r="K1828" s="18">
        <v>5384.6153846153848</v>
      </c>
      <c r="L1828" s="18">
        <v>2700</v>
      </c>
      <c r="M1828" s="18">
        <v>2690</v>
      </c>
      <c r="N1828" s="18">
        <v>7360</v>
      </c>
      <c r="O1828" s="18">
        <v>36433.194615384615</v>
      </c>
    </row>
    <row r="1829" spans="1:15" x14ac:dyDescent="0.25">
      <c r="A1829" t="s">
        <v>5471</v>
      </c>
      <c r="B1829" t="s">
        <v>30</v>
      </c>
      <c r="C1829" t="s">
        <v>237</v>
      </c>
      <c r="D1829" t="s">
        <v>52</v>
      </c>
      <c r="E1829">
        <v>11</v>
      </c>
      <c r="F1829" t="s">
        <v>944</v>
      </c>
      <c r="G1829" t="s">
        <v>43</v>
      </c>
      <c r="H1829" t="s">
        <v>32</v>
      </c>
      <c r="I1829" t="s">
        <v>37</v>
      </c>
      <c r="J1829" s="18">
        <v>40682.267999999996</v>
      </c>
      <c r="K1829" s="18">
        <v>15833.333333333334</v>
      </c>
      <c r="L1829" s="18">
        <v>1150</v>
      </c>
      <c r="M1829" s="18">
        <v>1100</v>
      </c>
      <c r="N1829" s="18">
        <v>11952</v>
      </c>
      <c r="O1829" s="18">
        <v>10646.934666666664</v>
      </c>
    </row>
    <row r="1830" spans="1:15" x14ac:dyDescent="0.25">
      <c r="A1830" t="s">
        <v>5471</v>
      </c>
      <c r="B1830" t="s">
        <v>30</v>
      </c>
      <c r="C1830" t="s">
        <v>237</v>
      </c>
      <c r="D1830" t="s">
        <v>52</v>
      </c>
      <c r="E1830">
        <v>11</v>
      </c>
      <c r="F1830" t="s">
        <v>944</v>
      </c>
      <c r="G1830" t="s">
        <v>5472</v>
      </c>
      <c r="H1830" t="s">
        <v>32</v>
      </c>
      <c r="I1830" t="s">
        <v>37</v>
      </c>
      <c r="J1830" s="18">
        <v>-12641.897612903229</v>
      </c>
      <c r="K1830" s="18">
        <v>0</v>
      </c>
      <c r="L1830" s="18">
        <v>0</v>
      </c>
      <c r="M1830" s="18">
        <v>0</v>
      </c>
      <c r="N1830" s="18">
        <v>0</v>
      </c>
      <c r="O1830" s="18">
        <v>0</v>
      </c>
    </row>
    <row r="1831" spans="1:15" x14ac:dyDescent="0.25">
      <c r="A1831" t="s">
        <v>5471</v>
      </c>
      <c r="B1831" t="s">
        <v>30</v>
      </c>
      <c r="C1831" t="s">
        <v>237</v>
      </c>
      <c r="D1831" t="s">
        <v>52</v>
      </c>
      <c r="E1831">
        <v>11</v>
      </c>
      <c r="F1831" t="s">
        <v>944</v>
      </c>
      <c r="G1831" t="s">
        <v>5476</v>
      </c>
      <c r="H1831" t="s">
        <v>32</v>
      </c>
      <c r="I1831" t="s">
        <v>37</v>
      </c>
      <c r="J1831" s="18">
        <v>0</v>
      </c>
      <c r="K1831" s="18">
        <v>0</v>
      </c>
      <c r="L1831" s="18">
        <v>0</v>
      </c>
      <c r="M1831" s="18">
        <v>0</v>
      </c>
      <c r="N1831" s="18">
        <v>0</v>
      </c>
      <c r="O1831" s="18">
        <v>0</v>
      </c>
    </row>
    <row r="1832" spans="1:15" x14ac:dyDescent="0.25">
      <c r="A1832" t="s">
        <v>5471</v>
      </c>
      <c r="B1832" t="s">
        <v>30</v>
      </c>
      <c r="C1832" t="s">
        <v>237</v>
      </c>
      <c r="D1832" t="s">
        <v>40</v>
      </c>
      <c r="E1832">
        <v>13</v>
      </c>
      <c r="F1832" t="s">
        <v>534</v>
      </c>
      <c r="G1832" t="s">
        <v>5470</v>
      </c>
      <c r="H1832" t="s">
        <v>32</v>
      </c>
      <c r="I1832" t="s">
        <v>37</v>
      </c>
      <c r="J1832" s="18">
        <v>0</v>
      </c>
      <c r="K1832" s="18">
        <v>0</v>
      </c>
      <c r="L1832" s="18">
        <v>0</v>
      </c>
      <c r="M1832" s="18">
        <v>0</v>
      </c>
      <c r="N1832" s="18">
        <v>0</v>
      </c>
      <c r="O1832" s="18">
        <v>0</v>
      </c>
    </row>
    <row r="1833" spans="1:15" x14ac:dyDescent="0.25">
      <c r="A1833" t="s">
        <v>5471</v>
      </c>
      <c r="B1833" t="s">
        <v>30</v>
      </c>
      <c r="C1833" t="s">
        <v>237</v>
      </c>
      <c r="D1833" t="s">
        <v>40</v>
      </c>
      <c r="E1833">
        <v>13</v>
      </c>
      <c r="F1833" t="s">
        <v>534</v>
      </c>
      <c r="G1833" t="s">
        <v>43</v>
      </c>
      <c r="H1833" t="s">
        <v>46</v>
      </c>
      <c r="I1833" t="s">
        <v>37</v>
      </c>
      <c r="J1833" s="18">
        <v>35992.080000000002</v>
      </c>
      <c r="K1833" s="18">
        <v>2076.9230769230771</v>
      </c>
      <c r="L1833" s="18">
        <v>2700</v>
      </c>
      <c r="M1833" s="18">
        <v>300</v>
      </c>
      <c r="N1833" s="18">
        <v>26862</v>
      </c>
      <c r="O1833" s="18">
        <v>4053.156923076921</v>
      </c>
    </row>
    <row r="1834" spans="1:15" x14ac:dyDescent="0.25">
      <c r="A1834" t="s">
        <v>5471</v>
      </c>
      <c r="B1834" t="s">
        <v>30</v>
      </c>
      <c r="C1834" t="s">
        <v>237</v>
      </c>
      <c r="D1834" t="s">
        <v>40</v>
      </c>
      <c r="E1834">
        <v>13</v>
      </c>
      <c r="F1834" t="s">
        <v>534</v>
      </c>
      <c r="G1834" t="s">
        <v>43</v>
      </c>
      <c r="H1834" t="s">
        <v>32</v>
      </c>
      <c r="I1834" t="s">
        <v>37</v>
      </c>
      <c r="J1834" s="18">
        <v>16087.679999999998</v>
      </c>
      <c r="K1834" s="18">
        <v>6250</v>
      </c>
      <c r="L1834" s="18">
        <v>1000</v>
      </c>
      <c r="M1834" s="18">
        <v>510</v>
      </c>
      <c r="N1834" s="18">
        <v>8360</v>
      </c>
      <c r="O1834" s="18">
        <v>-32.320000000001528</v>
      </c>
    </row>
    <row r="1835" spans="1:15" x14ac:dyDescent="0.25">
      <c r="A1835" t="s">
        <v>5471</v>
      </c>
      <c r="B1835" t="s">
        <v>30</v>
      </c>
      <c r="C1835" t="s">
        <v>237</v>
      </c>
      <c r="D1835" t="s">
        <v>40</v>
      </c>
      <c r="E1835">
        <v>13</v>
      </c>
      <c r="F1835" t="s">
        <v>534</v>
      </c>
      <c r="G1835" t="s">
        <v>5472</v>
      </c>
      <c r="H1835" t="s">
        <v>32</v>
      </c>
      <c r="I1835" t="s">
        <v>37</v>
      </c>
      <c r="J1835" s="18">
        <v>-7214.0376774193564</v>
      </c>
      <c r="K1835" s="18">
        <v>0</v>
      </c>
      <c r="L1835" s="18">
        <v>0</v>
      </c>
      <c r="M1835" s="18">
        <v>0</v>
      </c>
      <c r="N1835" s="18">
        <v>0</v>
      </c>
      <c r="O1835" s="18">
        <v>0</v>
      </c>
    </row>
    <row r="1836" spans="1:15" x14ac:dyDescent="0.25">
      <c r="A1836" t="s">
        <v>5471</v>
      </c>
      <c r="B1836" t="s">
        <v>30</v>
      </c>
      <c r="C1836" t="s">
        <v>237</v>
      </c>
      <c r="D1836" t="s">
        <v>40</v>
      </c>
      <c r="E1836">
        <v>13</v>
      </c>
      <c r="F1836" t="s">
        <v>534</v>
      </c>
      <c r="G1836" t="s">
        <v>5476</v>
      </c>
      <c r="H1836" t="s">
        <v>32</v>
      </c>
      <c r="I1836" t="s">
        <v>37</v>
      </c>
      <c r="J1836" s="18">
        <v>0</v>
      </c>
      <c r="K1836" s="18">
        <v>0</v>
      </c>
      <c r="L1836" s="18">
        <v>0</v>
      </c>
      <c r="M1836" s="18">
        <v>0</v>
      </c>
      <c r="N1836" s="18">
        <v>0</v>
      </c>
      <c r="O1836" s="18">
        <v>0</v>
      </c>
    </row>
    <row r="1837" spans="1:15" x14ac:dyDescent="0.25">
      <c r="A1837" t="s">
        <v>5471</v>
      </c>
      <c r="B1837" t="s">
        <v>30</v>
      </c>
      <c r="C1837" t="s">
        <v>237</v>
      </c>
      <c r="D1837" t="s">
        <v>76</v>
      </c>
      <c r="E1837">
        <v>12</v>
      </c>
      <c r="F1837" t="s">
        <v>320</v>
      </c>
      <c r="G1837" t="s">
        <v>5470</v>
      </c>
      <c r="H1837" t="s">
        <v>32</v>
      </c>
      <c r="I1837" t="s">
        <v>37</v>
      </c>
      <c r="J1837" s="18">
        <v>0</v>
      </c>
      <c r="K1837" s="18">
        <v>0</v>
      </c>
      <c r="L1837" s="18">
        <v>0</v>
      </c>
      <c r="M1837" s="18">
        <v>0</v>
      </c>
      <c r="N1837" s="18">
        <v>0</v>
      </c>
      <c r="O1837" s="18">
        <v>0</v>
      </c>
    </row>
    <row r="1838" spans="1:15" x14ac:dyDescent="0.25">
      <c r="A1838" t="s">
        <v>5471</v>
      </c>
      <c r="B1838" t="s">
        <v>30</v>
      </c>
      <c r="C1838" t="s">
        <v>237</v>
      </c>
      <c r="D1838" t="s">
        <v>76</v>
      </c>
      <c r="E1838">
        <v>12</v>
      </c>
      <c r="F1838" t="s">
        <v>320</v>
      </c>
      <c r="G1838" t="s">
        <v>43</v>
      </c>
      <c r="H1838" t="s">
        <v>46</v>
      </c>
      <c r="I1838" t="s">
        <v>37</v>
      </c>
      <c r="J1838" s="18">
        <v>55390.319999999992</v>
      </c>
      <c r="K1838" s="18">
        <v>5076.9230769230771</v>
      </c>
      <c r="L1838" s="18">
        <v>3050</v>
      </c>
      <c r="M1838" s="18">
        <v>1310</v>
      </c>
      <c r="N1838" s="18">
        <v>22356</v>
      </c>
      <c r="O1838" s="18">
        <v>23597.396923076922</v>
      </c>
    </row>
    <row r="1839" spans="1:15" x14ac:dyDescent="0.25">
      <c r="A1839" t="s">
        <v>5471</v>
      </c>
      <c r="B1839" t="s">
        <v>30</v>
      </c>
      <c r="C1839" t="s">
        <v>237</v>
      </c>
      <c r="D1839" t="s">
        <v>76</v>
      </c>
      <c r="E1839">
        <v>12</v>
      </c>
      <c r="F1839" t="s">
        <v>320</v>
      </c>
      <c r="G1839" t="s">
        <v>43</v>
      </c>
      <c r="H1839" t="s">
        <v>32</v>
      </c>
      <c r="I1839" t="s">
        <v>37</v>
      </c>
      <c r="J1839" s="18">
        <v>51628.32</v>
      </c>
      <c r="K1839" s="18">
        <v>30500.000000000004</v>
      </c>
      <c r="L1839" s="18">
        <v>1400</v>
      </c>
      <c r="M1839" s="18">
        <v>1050</v>
      </c>
      <c r="N1839" s="18">
        <v>7128</v>
      </c>
      <c r="O1839" s="18">
        <v>11550.319999999994</v>
      </c>
    </row>
    <row r="1840" spans="1:15" x14ac:dyDescent="0.25">
      <c r="A1840" t="s">
        <v>5471</v>
      </c>
      <c r="B1840" t="s">
        <v>30</v>
      </c>
      <c r="C1840" t="s">
        <v>237</v>
      </c>
      <c r="D1840" t="s">
        <v>76</v>
      </c>
      <c r="E1840">
        <v>12</v>
      </c>
      <c r="F1840" t="s">
        <v>320</v>
      </c>
      <c r="G1840" t="s">
        <v>5472</v>
      </c>
      <c r="H1840" t="s">
        <v>32</v>
      </c>
      <c r="I1840" t="s">
        <v>37</v>
      </c>
      <c r="J1840" s="18">
        <v>-7689.4838709677424</v>
      </c>
      <c r="K1840" s="18">
        <v>0</v>
      </c>
      <c r="L1840" s="18">
        <v>0</v>
      </c>
      <c r="M1840" s="18">
        <v>0</v>
      </c>
      <c r="N1840" s="18">
        <v>0</v>
      </c>
      <c r="O1840" s="18">
        <v>0</v>
      </c>
    </row>
    <row r="1841" spans="1:15" x14ac:dyDescent="0.25">
      <c r="A1841" t="s">
        <v>5471</v>
      </c>
      <c r="B1841" t="s">
        <v>30</v>
      </c>
      <c r="C1841" t="s">
        <v>237</v>
      </c>
      <c r="D1841" t="s">
        <v>76</v>
      </c>
      <c r="E1841">
        <v>12</v>
      </c>
      <c r="F1841" t="s">
        <v>320</v>
      </c>
      <c r="G1841" t="s">
        <v>5476</v>
      </c>
      <c r="H1841" t="s">
        <v>32</v>
      </c>
      <c r="I1841" t="s">
        <v>37</v>
      </c>
      <c r="J1841" s="18">
        <v>0</v>
      </c>
      <c r="K1841" s="18">
        <v>0</v>
      </c>
      <c r="L1841" s="18">
        <v>0</v>
      </c>
      <c r="M1841" s="18">
        <v>0</v>
      </c>
      <c r="N1841" s="18">
        <v>0</v>
      </c>
      <c r="O1841" s="18">
        <v>0</v>
      </c>
    </row>
    <row r="1842" spans="1:15" x14ac:dyDescent="0.25">
      <c r="A1842" t="s">
        <v>5471</v>
      </c>
      <c r="B1842" t="s">
        <v>30</v>
      </c>
      <c r="C1842" t="s">
        <v>285</v>
      </c>
      <c r="D1842" t="s">
        <v>31</v>
      </c>
      <c r="E1842">
        <v>17</v>
      </c>
      <c r="F1842" t="s">
        <v>502</v>
      </c>
      <c r="G1842" t="s">
        <v>5470</v>
      </c>
      <c r="H1842" t="s">
        <v>32</v>
      </c>
      <c r="I1842" t="s">
        <v>28</v>
      </c>
      <c r="J1842" s="18">
        <v>0</v>
      </c>
      <c r="K1842" s="18">
        <v>0</v>
      </c>
      <c r="L1842" s="18">
        <v>0</v>
      </c>
      <c r="M1842" s="18">
        <v>0</v>
      </c>
      <c r="N1842" s="18">
        <v>0</v>
      </c>
      <c r="O1842" s="18">
        <v>0</v>
      </c>
    </row>
    <row r="1843" spans="1:15" x14ac:dyDescent="0.25">
      <c r="A1843" t="s">
        <v>5471</v>
      </c>
      <c r="B1843" t="s">
        <v>30</v>
      </c>
      <c r="C1843" t="s">
        <v>285</v>
      </c>
      <c r="D1843" t="s">
        <v>31</v>
      </c>
      <c r="E1843">
        <v>17</v>
      </c>
      <c r="F1843" t="s">
        <v>502</v>
      </c>
      <c r="G1843" t="s">
        <v>43</v>
      </c>
      <c r="H1843" t="s">
        <v>46</v>
      </c>
      <c r="I1843" t="s">
        <v>28</v>
      </c>
      <c r="J1843" s="18">
        <v>53706.239999999998</v>
      </c>
      <c r="K1843" s="18">
        <v>1538.4615384615386</v>
      </c>
      <c r="L1843" s="18">
        <v>3450</v>
      </c>
      <c r="M1843" s="18">
        <v>610</v>
      </c>
      <c r="N1843" s="18">
        <v>16400</v>
      </c>
      <c r="O1843" s="18">
        <v>31707.778461538466</v>
      </c>
    </row>
    <row r="1844" spans="1:15" x14ac:dyDescent="0.25">
      <c r="A1844" t="s">
        <v>5471</v>
      </c>
      <c r="B1844" t="s">
        <v>30</v>
      </c>
      <c r="C1844" t="s">
        <v>285</v>
      </c>
      <c r="D1844" t="s">
        <v>31</v>
      </c>
      <c r="E1844">
        <v>17</v>
      </c>
      <c r="F1844" t="s">
        <v>502</v>
      </c>
      <c r="G1844" t="s">
        <v>43</v>
      </c>
      <c r="H1844" t="s">
        <v>32</v>
      </c>
      <c r="I1844" t="s">
        <v>28</v>
      </c>
      <c r="J1844" s="18">
        <v>84810.24000000002</v>
      </c>
      <c r="K1844" s="18">
        <v>23333.333333333336</v>
      </c>
      <c r="L1844" s="18">
        <v>2700</v>
      </c>
      <c r="M1844" s="18">
        <v>180</v>
      </c>
      <c r="N1844" s="18">
        <v>23206</v>
      </c>
      <c r="O1844" s="18">
        <v>35390.906666666677</v>
      </c>
    </row>
    <row r="1845" spans="1:15" x14ac:dyDescent="0.25">
      <c r="A1845" t="s">
        <v>5471</v>
      </c>
      <c r="B1845" t="s">
        <v>30</v>
      </c>
      <c r="C1845" t="s">
        <v>285</v>
      </c>
      <c r="D1845" t="s">
        <v>31</v>
      </c>
      <c r="E1845">
        <v>17</v>
      </c>
      <c r="F1845" t="s">
        <v>502</v>
      </c>
      <c r="G1845" t="s">
        <v>5472</v>
      </c>
      <c r="H1845" t="s">
        <v>32</v>
      </c>
      <c r="I1845" t="s">
        <v>28</v>
      </c>
      <c r="J1845" s="18">
        <v>-11558.647741935489</v>
      </c>
      <c r="K1845" s="18">
        <v>0</v>
      </c>
      <c r="L1845" s="18">
        <v>0</v>
      </c>
      <c r="M1845" s="18">
        <v>0</v>
      </c>
      <c r="N1845" s="18">
        <v>0</v>
      </c>
      <c r="O1845" s="18">
        <v>0</v>
      </c>
    </row>
    <row r="1846" spans="1:15" x14ac:dyDescent="0.25">
      <c r="A1846" t="s">
        <v>5471</v>
      </c>
      <c r="B1846" t="s">
        <v>30</v>
      </c>
      <c r="C1846" t="s">
        <v>285</v>
      </c>
      <c r="D1846" t="s">
        <v>31</v>
      </c>
      <c r="E1846">
        <v>17</v>
      </c>
      <c r="F1846" t="s">
        <v>502</v>
      </c>
      <c r="G1846" t="s">
        <v>5476</v>
      </c>
      <c r="H1846" t="s">
        <v>32</v>
      </c>
      <c r="I1846" t="s">
        <v>28</v>
      </c>
      <c r="J1846" s="18">
        <v>0</v>
      </c>
      <c r="K1846" s="18">
        <v>0</v>
      </c>
      <c r="L1846" s="18">
        <v>0</v>
      </c>
      <c r="M1846" s="18">
        <v>0</v>
      </c>
      <c r="N1846" s="18">
        <v>0</v>
      </c>
      <c r="O1846" s="18">
        <v>0</v>
      </c>
    </row>
    <row r="1847" spans="1:15" x14ac:dyDescent="0.25">
      <c r="A1847" t="s">
        <v>5471</v>
      </c>
      <c r="B1847" t="s">
        <v>30</v>
      </c>
      <c r="C1847" t="s">
        <v>285</v>
      </c>
      <c r="D1847" t="s">
        <v>52</v>
      </c>
      <c r="E1847">
        <v>18</v>
      </c>
      <c r="F1847" t="s">
        <v>788</v>
      </c>
      <c r="G1847" t="s">
        <v>5470</v>
      </c>
      <c r="H1847" t="s">
        <v>32</v>
      </c>
      <c r="I1847" t="s">
        <v>37</v>
      </c>
      <c r="J1847" s="18">
        <v>0</v>
      </c>
      <c r="K1847" s="18">
        <v>0</v>
      </c>
      <c r="L1847" s="18">
        <v>0</v>
      </c>
      <c r="M1847" s="18">
        <v>0</v>
      </c>
      <c r="N1847" s="18">
        <v>0</v>
      </c>
      <c r="O1847" s="18">
        <v>0</v>
      </c>
    </row>
    <row r="1848" spans="1:15" x14ac:dyDescent="0.25">
      <c r="A1848" t="s">
        <v>5471</v>
      </c>
      <c r="B1848" t="s">
        <v>30</v>
      </c>
      <c r="C1848" t="s">
        <v>285</v>
      </c>
      <c r="D1848" t="s">
        <v>52</v>
      </c>
      <c r="E1848">
        <v>18</v>
      </c>
      <c r="F1848" t="s">
        <v>788</v>
      </c>
      <c r="G1848" t="s">
        <v>43</v>
      </c>
      <c r="H1848" t="s">
        <v>46</v>
      </c>
      <c r="I1848" t="s">
        <v>37</v>
      </c>
      <c r="J1848" s="18">
        <v>42832.152000000009</v>
      </c>
      <c r="K1848" s="18">
        <v>3461.5384615384619</v>
      </c>
      <c r="L1848" s="18">
        <v>1650</v>
      </c>
      <c r="M1848" s="18">
        <v>700</v>
      </c>
      <c r="N1848" s="18">
        <v>19759</v>
      </c>
      <c r="O1848" s="18">
        <v>17261.613538461548</v>
      </c>
    </row>
    <row r="1849" spans="1:15" x14ac:dyDescent="0.25">
      <c r="A1849" t="s">
        <v>5471</v>
      </c>
      <c r="B1849" t="s">
        <v>30</v>
      </c>
      <c r="C1849" t="s">
        <v>285</v>
      </c>
      <c r="D1849" t="s">
        <v>52</v>
      </c>
      <c r="E1849">
        <v>18</v>
      </c>
      <c r="F1849" t="s">
        <v>788</v>
      </c>
      <c r="G1849" t="s">
        <v>43</v>
      </c>
      <c r="H1849" t="s">
        <v>32</v>
      </c>
      <c r="I1849" t="s">
        <v>37</v>
      </c>
      <c r="J1849" s="18">
        <v>49210.524000000005</v>
      </c>
      <c r="K1849" s="18">
        <v>22083.333333333336</v>
      </c>
      <c r="L1849" s="18">
        <v>1150</v>
      </c>
      <c r="M1849" s="18">
        <v>900</v>
      </c>
      <c r="N1849" s="18">
        <v>14693</v>
      </c>
      <c r="O1849" s="18">
        <v>10384.190666666675</v>
      </c>
    </row>
    <row r="1850" spans="1:15" x14ac:dyDescent="0.25">
      <c r="A1850" t="s">
        <v>5471</v>
      </c>
      <c r="B1850" t="s">
        <v>30</v>
      </c>
      <c r="C1850" t="s">
        <v>285</v>
      </c>
      <c r="D1850" t="s">
        <v>52</v>
      </c>
      <c r="E1850">
        <v>18</v>
      </c>
      <c r="F1850" t="s">
        <v>788</v>
      </c>
      <c r="G1850" t="s">
        <v>5472</v>
      </c>
      <c r="H1850" t="s">
        <v>32</v>
      </c>
      <c r="I1850" t="s">
        <v>37</v>
      </c>
      <c r="J1850" s="18">
        <v>-8301.1308387096815</v>
      </c>
      <c r="K1850" s="18">
        <v>0</v>
      </c>
      <c r="L1850" s="18">
        <v>0</v>
      </c>
      <c r="M1850" s="18">
        <v>0</v>
      </c>
      <c r="N1850" s="18">
        <v>0</v>
      </c>
      <c r="O1850" s="18">
        <v>0</v>
      </c>
    </row>
    <row r="1851" spans="1:15" x14ac:dyDescent="0.25">
      <c r="A1851" t="s">
        <v>5471</v>
      </c>
      <c r="B1851" t="s">
        <v>30</v>
      </c>
      <c r="C1851" t="s">
        <v>285</v>
      </c>
      <c r="D1851" t="s">
        <v>52</v>
      </c>
      <c r="E1851">
        <v>18</v>
      </c>
      <c r="F1851" t="s">
        <v>788</v>
      </c>
      <c r="G1851" t="s">
        <v>5476</v>
      </c>
      <c r="H1851" t="s">
        <v>32</v>
      </c>
      <c r="I1851" t="s">
        <v>37</v>
      </c>
      <c r="J1851" s="18">
        <v>0</v>
      </c>
      <c r="K1851" s="18">
        <v>0</v>
      </c>
      <c r="L1851" s="18">
        <v>0</v>
      </c>
      <c r="M1851" s="18">
        <v>0</v>
      </c>
      <c r="N1851" s="18">
        <v>0</v>
      </c>
      <c r="O1851" s="18">
        <v>0</v>
      </c>
    </row>
    <row r="1852" spans="1:15" x14ac:dyDescent="0.25">
      <c r="A1852" t="s">
        <v>5471</v>
      </c>
      <c r="B1852" t="s">
        <v>30</v>
      </c>
      <c r="C1852" t="s">
        <v>285</v>
      </c>
      <c r="D1852" t="s">
        <v>40</v>
      </c>
      <c r="E1852">
        <v>20</v>
      </c>
      <c r="F1852" t="s">
        <v>284</v>
      </c>
      <c r="G1852" t="s">
        <v>5470</v>
      </c>
      <c r="H1852" t="s">
        <v>32</v>
      </c>
      <c r="I1852" t="s">
        <v>37</v>
      </c>
      <c r="J1852" s="18">
        <v>0</v>
      </c>
      <c r="K1852" s="18">
        <v>0</v>
      </c>
      <c r="L1852" s="18">
        <v>0</v>
      </c>
      <c r="M1852" s="18">
        <v>0</v>
      </c>
      <c r="N1852" s="18">
        <v>0</v>
      </c>
      <c r="O1852" s="18">
        <v>0</v>
      </c>
    </row>
    <row r="1853" spans="1:15" x14ac:dyDescent="0.25">
      <c r="A1853" t="s">
        <v>5471</v>
      </c>
      <c r="B1853" t="s">
        <v>30</v>
      </c>
      <c r="C1853" t="s">
        <v>285</v>
      </c>
      <c r="D1853" t="s">
        <v>40</v>
      </c>
      <c r="E1853">
        <v>20</v>
      </c>
      <c r="F1853" t="s">
        <v>284</v>
      </c>
      <c r="G1853" t="s">
        <v>43</v>
      </c>
      <c r="H1853" t="s">
        <v>46</v>
      </c>
      <c r="I1853" t="s">
        <v>37</v>
      </c>
      <c r="J1853" s="18">
        <v>48429.792000000001</v>
      </c>
      <c r="K1853" s="18">
        <v>6461.538461538461</v>
      </c>
      <c r="L1853" s="18">
        <v>4200</v>
      </c>
      <c r="M1853" s="18">
        <v>1740</v>
      </c>
      <c r="N1853" s="18">
        <v>30310</v>
      </c>
      <c r="O1853" s="18">
        <v>5718.2535384615421</v>
      </c>
    </row>
    <row r="1854" spans="1:15" x14ac:dyDescent="0.25">
      <c r="A1854" t="s">
        <v>5471</v>
      </c>
      <c r="B1854" t="s">
        <v>30</v>
      </c>
      <c r="C1854" t="s">
        <v>285</v>
      </c>
      <c r="D1854" t="s">
        <v>40</v>
      </c>
      <c r="E1854">
        <v>20</v>
      </c>
      <c r="F1854" t="s">
        <v>284</v>
      </c>
      <c r="G1854" t="s">
        <v>43</v>
      </c>
      <c r="H1854" t="s">
        <v>32</v>
      </c>
      <c r="I1854" t="s">
        <v>37</v>
      </c>
      <c r="J1854" s="18">
        <v>40632.192000000003</v>
      </c>
      <c r="K1854" s="18">
        <v>24583.333333333336</v>
      </c>
      <c r="L1854" s="18">
        <v>2500</v>
      </c>
      <c r="M1854" s="18">
        <v>620</v>
      </c>
      <c r="N1854" s="18">
        <v>23855</v>
      </c>
      <c r="O1854" s="18">
        <v>-10926.141333333331</v>
      </c>
    </row>
    <row r="1855" spans="1:15" x14ac:dyDescent="0.25">
      <c r="A1855" t="s">
        <v>5471</v>
      </c>
      <c r="B1855" t="s">
        <v>30</v>
      </c>
      <c r="C1855" t="s">
        <v>285</v>
      </c>
      <c r="D1855" t="s">
        <v>40</v>
      </c>
      <c r="E1855">
        <v>20</v>
      </c>
      <c r="F1855" t="s">
        <v>284</v>
      </c>
      <c r="G1855" t="s">
        <v>5472</v>
      </c>
      <c r="H1855" t="s">
        <v>32</v>
      </c>
      <c r="I1855" t="s">
        <v>37</v>
      </c>
      <c r="J1855" s="18">
        <v>-6220.1310967741956</v>
      </c>
      <c r="K1855" s="18">
        <v>0</v>
      </c>
      <c r="L1855" s="18">
        <v>0</v>
      </c>
      <c r="M1855" s="18">
        <v>0</v>
      </c>
      <c r="N1855" s="18">
        <v>0</v>
      </c>
      <c r="O1855" s="18">
        <v>0</v>
      </c>
    </row>
    <row r="1856" spans="1:15" x14ac:dyDescent="0.25">
      <c r="A1856" t="s">
        <v>5471</v>
      </c>
      <c r="B1856" t="s">
        <v>30</v>
      </c>
      <c r="C1856" t="s">
        <v>285</v>
      </c>
      <c r="D1856" t="s">
        <v>40</v>
      </c>
      <c r="E1856">
        <v>20</v>
      </c>
      <c r="F1856" t="s">
        <v>284</v>
      </c>
      <c r="G1856" t="s">
        <v>5476</v>
      </c>
      <c r="H1856" t="s">
        <v>32</v>
      </c>
      <c r="I1856" t="s">
        <v>37</v>
      </c>
      <c r="J1856" s="18">
        <v>0</v>
      </c>
      <c r="K1856" s="18">
        <v>0</v>
      </c>
      <c r="L1856" s="18">
        <v>0</v>
      </c>
      <c r="M1856" s="18">
        <v>0</v>
      </c>
      <c r="N1856" s="18">
        <v>0</v>
      </c>
      <c r="O1856" s="18">
        <v>0</v>
      </c>
    </row>
    <row r="1857" spans="1:15" x14ac:dyDescent="0.25">
      <c r="A1857" t="s">
        <v>5471</v>
      </c>
      <c r="B1857" t="s">
        <v>30</v>
      </c>
      <c r="C1857" t="s">
        <v>285</v>
      </c>
      <c r="D1857" t="s">
        <v>76</v>
      </c>
      <c r="E1857">
        <v>19</v>
      </c>
      <c r="F1857" t="s">
        <v>946</v>
      </c>
      <c r="G1857" t="s">
        <v>5470</v>
      </c>
      <c r="H1857" t="s">
        <v>32</v>
      </c>
      <c r="I1857" t="s">
        <v>28</v>
      </c>
      <c r="J1857" s="18">
        <v>0</v>
      </c>
      <c r="K1857" s="18">
        <v>0</v>
      </c>
      <c r="L1857" s="18">
        <v>0</v>
      </c>
      <c r="M1857" s="18">
        <v>0</v>
      </c>
      <c r="N1857" s="18">
        <v>0</v>
      </c>
      <c r="O1857" s="18">
        <v>0</v>
      </c>
    </row>
    <row r="1858" spans="1:15" x14ac:dyDescent="0.25">
      <c r="A1858" t="s">
        <v>5471</v>
      </c>
      <c r="B1858" t="s">
        <v>30</v>
      </c>
      <c r="C1858" t="s">
        <v>285</v>
      </c>
      <c r="D1858" t="s">
        <v>76</v>
      </c>
      <c r="E1858">
        <v>19</v>
      </c>
      <c r="F1858" t="s">
        <v>946</v>
      </c>
      <c r="G1858" t="s">
        <v>43</v>
      </c>
      <c r="H1858" t="s">
        <v>46</v>
      </c>
      <c r="I1858" t="s">
        <v>28</v>
      </c>
      <c r="J1858" s="18">
        <v>20736.000000000004</v>
      </c>
      <c r="K1858" s="18">
        <v>384.61538461538464</v>
      </c>
      <c r="L1858" s="18">
        <v>1450</v>
      </c>
      <c r="M1858" s="18">
        <v>150</v>
      </c>
      <c r="N1858" s="18">
        <v>14285</v>
      </c>
      <c r="O1858" s="18">
        <v>4466.3846153846189</v>
      </c>
    </row>
    <row r="1859" spans="1:15" x14ac:dyDescent="0.25">
      <c r="A1859" t="s">
        <v>5471</v>
      </c>
      <c r="B1859" t="s">
        <v>30</v>
      </c>
      <c r="C1859" t="s">
        <v>285</v>
      </c>
      <c r="D1859" t="s">
        <v>76</v>
      </c>
      <c r="E1859">
        <v>19</v>
      </c>
      <c r="F1859" t="s">
        <v>946</v>
      </c>
      <c r="G1859" t="s">
        <v>43</v>
      </c>
      <c r="H1859" t="s">
        <v>32</v>
      </c>
      <c r="I1859" t="s">
        <v>28</v>
      </c>
      <c r="J1859" s="18">
        <v>55814.400000000001</v>
      </c>
      <c r="K1859" s="18">
        <v>25083.333333333336</v>
      </c>
      <c r="L1859" s="18">
        <v>1700</v>
      </c>
      <c r="M1859" s="18">
        <v>320</v>
      </c>
      <c r="N1859" s="18">
        <v>0</v>
      </c>
      <c r="O1859" s="18">
        <v>28711.066666666669</v>
      </c>
    </row>
    <row r="1860" spans="1:15" x14ac:dyDescent="0.25">
      <c r="A1860" t="s">
        <v>5471</v>
      </c>
      <c r="B1860" t="s">
        <v>30</v>
      </c>
      <c r="C1860" t="s">
        <v>285</v>
      </c>
      <c r="D1860" t="s">
        <v>76</v>
      </c>
      <c r="E1860">
        <v>19</v>
      </c>
      <c r="F1860" t="s">
        <v>946</v>
      </c>
      <c r="G1860" t="s">
        <v>5472</v>
      </c>
      <c r="H1860" t="s">
        <v>32</v>
      </c>
      <c r="I1860" t="s">
        <v>28</v>
      </c>
      <c r="J1860" s="18">
        <v>-7876.3354838709683</v>
      </c>
      <c r="K1860" s="18">
        <v>0</v>
      </c>
      <c r="L1860" s="18">
        <v>0</v>
      </c>
      <c r="M1860" s="18">
        <v>0</v>
      </c>
      <c r="N1860" s="18">
        <v>0</v>
      </c>
      <c r="O1860" s="18">
        <v>0</v>
      </c>
    </row>
    <row r="1861" spans="1:15" x14ac:dyDescent="0.25">
      <c r="A1861" t="s">
        <v>5471</v>
      </c>
      <c r="B1861" t="s">
        <v>30</v>
      </c>
      <c r="C1861" t="s">
        <v>285</v>
      </c>
      <c r="D1861" t="s">
        <v>76</v>
      </c>
      <c r="E1861">
        <v>19</v>
      </c>
      <c r="F1861" t="s">
        <v>946</v>
      </c>
      <c r="G1861" t="s">
        <v>5476</v>
      </c>
      <c r="H1861" t="s">
        <v>32</v>
      </c>
      <c r="I1861" t="s">
        <v>28</v>
      </c>
      <c r="J1861" s="18">
        <v>27672.191999999999</v>
      </c>
      <c r="K1861" s="18">
        <v>0</v>
      </c>
      <c r="L1861" s="18">
        <v>0</v>
      </c>
      <c r="M1861" s="18">
        <v>0</v>
      </c>
      <c r="N1861" s="18">
        <v>0</v>
      </c>
      <c r="O1861" s="18">
        <v>0</v>
      </c>
    </row>
    <row r="1862" spans="1:15" x14ac:dyDescent="0.25">
      <c r="A1862" t="s">
        <v>5471</v>
      </c>
      <c r="B1862" t="s">
        <v>30</v>
      </c>
      <c r="C1862" t="s">
        <v>281</v>
      </c>
      <c r="D1862" t="s">
        <v>40</v>
      </c>
      <c r="E1862">
        <v>8</v>
      </c>
      <c r="F1862" t="s">
        <v>280</v>
      </c>
      <c r="G1862" t="s">
        <v>5470</v>
      </c>
      <c r="H1862" t="s">
        <v>32</v>
      </c>
      <c r="I1862" t="s">
        <v>37</v>
      </c>
      <c r="J1862" s="18">
        <v>0</v>
      </c>
      <c r="K1862" s="18">
        <v>0</v>
      </c>
      <c r="L1862" s="18">
        <v>0</v>
      </c>
      <c r="M1862" s="18">
        <v>0</v>
      </c>
      <c r="N1862" s="18">
        <v>0</v>
      </c>
      <c r="O1862" s="18">
        <v>0</v>
      </c>
    </row>
    <row r="1863" spans="1:15" x14ac:dyDescent="0.25">
      <c r="A1863" t="s">
        <v>5471</v>
      </c>
      <c r="B1863" t="s">
        <v>30</v>
      </c>
      <c r="C1863" t="s">
        <v>281</v>
      </c>
      <c r="D1863" t="s">
        <v>40</v>
      </c>
      <c r="E1863">
        <v>8</v>
      </c>
      <c r="F1863" t="s">
        <v>280</v>
      </c>
      <c r="G1863" t="s">
        <v>43</v>
      </c>
      <c r="H1863" t="s">
        <v>46</v>
      </c>
      <c r="I1863" t="s">
        <v>37</v>
      </c>
      <c r="J1863" s="18">
        <v>55214.591999999997</v>
      </c>
      <c r="K1863" s="18">
        <v>4076.9230769230771</v>
      </c>
      <c r="L1863" s="18">
        <v>5300</v>
      </c>
      <c r="M1863" s="18">
        <v>1340</v>
      </c>
      <c r="N1863" s="18">
        <v>55670</v>
      </c>
      <c r="O1863" s="18">
        <v>-11172.331076923077</v>
      </c>
    </row>
    <row r="1864" spans="1:15" x14ac:dyDescent="0.25">
      <c r="A1864" t="s">
        <v>5471</v>
      </c>
      <c r="B1864" t="s">
        <v>30</v>
      </c>
      <c r="C1864" t="s">
        <v>281</v>
      </c>
      <c r="D1864" t="s">
        <v>40</v>
      </c>
      <c r="E1864">
        <v>8</v>
      </c>
      <c r="F1864" t="s">
        <v>280</v>
      </c>
      <c r="G1864" t="s">
        <v>43</v>
      </c>
      <c r="H1864" t="s">
        <v>32</v>
      </c>
      <c r="I1864" t="s">
        <v>37</v>
      </c>
      <c r="J1864" s="18">
        <v>28475.792000000001</v>
      </c>
      <c r="K1864" s="18">
        <v>13166.666666666668</v>
      </c>
      <c r="L1864" s="18">
        <v>3000</v>
      </c>
      <c r="M1864" s="18">
        <v>110</v>
      </c>
      <c r="N1864" s="18">
        <v>20241</v>
      </c>
      <c r="O1864" s="18">
        <v>-8041.8746666666666</v>
      </c>
    </row>
    <row r="1865" spans="1:15" x14ac:dyDescent="0.25">
      <c r="A1865" t="s">
        <v>5471</v>
      </c>
      <c r="B1865" t="s">
        <v>30</v>
      </c>
      <c r="C1865" t="s">
        <v>281</v>
      </c>
      <c r="D1865" t="s">
        <v>40</v>
      </c>
      <c r="E1865">
        <v>8</v>
      </c>
      <c r="F1865" t="s">
        <v>280</v>
      </c>
      <c r="G1865" t="s">
        <v>5472</v>
      </c>
      <c r="H1865" t="s">
        <v>32</v>
      </c>
      <c r="I1865" t="s">
        <v>37</v>
      </c>
      <c r="J1865" s="18">
        <v>-8083.3602580645193</v>
      </c>
      <c r="K1865" s="18">
        <v>0</v>
      </c>
      <c r="L1865" s="18">
        <v>0</v>
      </c>
      <c r="M1865" s="18">
        <v>0</v>
      </c>
      <c r="N1865" s="18">
        <v>0</v>
      </c>
      <c r="O1865" s="18">
        <v>0</v>
      </c>
    </row>
    <row r="1866" spans="1:15" x14ac:dyDescent="0.25">
      <c r="A1866" t="s">
        <v>5471</v>
      </c>
      <c r="B1866" t="s">
        <v>30</v>
      </c>
      <c r="C1866" t="s">
        <v>281</v>
      </c>
      <c r="D1866" t="s">
        <v>40</v>
      </c>
      <c r="E1866">
        <v>8</v>
      </c>
      <c r="F1866" t="s">
        <v>280</v>
      </c>
      <c r="G1866" t="s">
        <v>5476</v>
      </c>
      <c r="H1866" t="s">
        <v>32</v>
      </c>
      <c r="I1866" t="s">
        <v>37</v>
      </c>
      <c r="J1866" s="18">
        <v>0</v>
      </c>
      <c r="K1866" s="18">
        <v>0</v>
      </c>
      <c r="L1866" s="18">
        <v>0</v>
      </c>
      <c r="M1866" s="18">
        <v>0</v>
      </c>
      <c r="N1866" s="18">
        <v>0</v>
      </c>
      <c r="O1866" s="18">
        <v>0</v>
      </c>
    </row>
    <row r="1867" spans="1:15" x14ac:dyDescent="0.25">
      <c r="A1867" t="s">
        <v>5471</v>
      </c>
      <c r="B1867" t="s">
        <v>30</v>
      </c>
      <c r="C1867" t="s">
        <v>281</v>
      </c>
      <c r="D1867" t="s">
        <v>76</v>
      </c>
      <c r="E1867">
        <v>7</v>
      </c>
      <c r="F1867" t="s">
        <v>416</v>
      </c>
      <c r="G1867" t="s">
        <v>5470</v>
      </c>
      <c r="H1867" t="s">
        <v>32</v>
      </c>
      <c r="I1867" t="s">
        <v>37</v>
      </c>
      <c r="J1867" s="18">
        <v>0</v>
      </c>
      <c r="K1867" s="18">
        <v>0</v>
      </c>
      <c r="L1867" s="18">
        <v>0</v>
      </c>
      <c r="M1867" s="18">
        <v>0</v>
      </c>
      <c r="N1867" s="18">
        <v>0</v>
      </c>
      <c r="O1867" s="18">
        <v>0</v>
      </c>
    </row>
    <row r="1868" spans="1:15" x14ac:dyDescent="0.25">
      <c r="A1868" t="s">
        <v>5471</v>
      </c>
      <c r="B1868" t="s">
        <v>30</v>
      </c>
      <c r="C1868" t="s">
        <v>281</v>
      </c>
      <c r="D1868" t="s">
        <v>76</v>
      </c>
      <c r="E1868">
        <v>7</v>
      </c>
      <c r="F1868" t="s">
        <v>416</v>
      </c>
      <c r="G1868" t="s">
        <v>43</v>
      </c>
      <c r="H1868" t="s">
        <v>46</v>
      </c>
      <c r="I1868" t="s">
        <v>37</v>
      </c>
      <c r="J1868" s="18">
        <v>52898.74</v>
      </c>
      <c r="K1868" s="18">
        <v>3461.538461538461</v>
      </c>
      <c r="L1868" s="18">
        <v>1850</v>
      </c>
      <c r="M1868" s="18">
        <v>1760</v>
      </c>
      <c r="N1868" s="18">
        <v>40763</v>
      </c>
      <c r="O1868" s="18">
        <v>5064.2015384615406</v>
      </c>
    </row>
    <row r="1869" spans="1:15" x14ac:dyDescent="0.25">
      <c r="A1869" t="s">
        <v>5471</v>
      </c>
      <c r="B1869" t="s">
        <v>30</v>
      </c>
      <c r="C1869" t="s">
        <v>281</v>
      </c>
      <c r="D1869" t="s">
        <v>76</v>
      </c>
      <c r="E1869">
        <v>7</v>
      </c>
      <c r="F1869" t="s">
        <v>416</v>
      </c>
      <c r="G1869" t="s">
        <v>43</v>
      </c>
      <c r="H1869" t="s">
        <v>32</v>
      </c>
      <c r="I1869" t="s">
        <v>37</v>
      </c>
      <c r="J1869" s="18">
        <v>29973</v>
      </c>
      <c r="K1869" s="18">
        <v>5416.666666666667</v>
      </c>
      <c r="L1869" s="18">
        <v>2200</v>
      </c>
      <c r="M1869" s="18">
        <v>110</v>
      </c>
      <c r="N1869" s="18">
        <v>24630</v>
      </c>
      <c r="O1869" s="18">
        <v>-2383.666666666667</v>
      </c>
    </row>
    <row r="1870" spans="1:15" x14ac:dyDescent="0.25">
      <c r="A1870" t="s">
        <v>5471</v>
      </c>
      <c r="B1870" t="s">
        <v>30</v>
      </c>
      <c r="C1870" t="s">
        <v>281</v>
      </c>
      <c r="D1870" t="s">
        <v>76</v>
      </c>
      <c r="E1870">
        <v>7</v>
      </c>
      <c r="F1870" t="s">
        <v>416</v>
      </c>
      <c r="G1870" t="s">
        <v>5472</v>
      </c>
      <c r="H1870" t="s">
        <v>32</v>
      </c>
      <c r="I1870" t="s">
        <v>37</v>
      </c>
      <c r="J1870" s="18">
        <v>-8475.8700000000026</v>
      </c>
      <c r="K1870" s="18">
        <v>0</v>
      </c>
      <c r="L1870" s="18">
        <v>0</v>
      </c>
      <c r="M1870" s="18">
        <v>0</v>
      </c>
      <c r="N1870" s="18">
        <v>0</v>
      </c>
      <c r="O1870" s="18">
        <v>0</v>
      </c>
    </row>
    <row r="1871" spans="1:15" x14ac:dyDescent="0.25">
      <c r="A1871" t="s">
        <v>5471</v>
      </c>
      <c r="B1871" t="s">
        <v>30</v>
      </c>
      <c r="C1871" t="s">
        <v>281</v>
      </c>
      <c r="D1871" t="s">
        <v>76</v>
      </c>
      <c r="E1871">
        <v>7</v>
      </c>
      <c r="F1871" t="s">
        <v>416</v>
      </c>
      <c r="G1871" t="s">
        <v>5476</v>
      </c>
      <c r="H1871" t="s">
        <v>32</v>
      </c>
      <c r="I1871" t="s">
        <v>37</v>
      </c>
      <c r="J1871" s="18">
        <v>0</v>
      </c>
      <c r="K1871" s="18">
        <v>0</v>
      </c>
      <c r="L1871" s="18">
        <v>0</v>
      </c>
      <c r="M1871" s="18">
        <v>0</v>
      </c>
      <c r="N1871" s="18">
        <v>0</v>
      </c>
      <c r="O1871" s="18">
        <v>0</v>
      </c>
    </row>
    <row r="1872" spans="1:15" x14ac:dyDescent="0.25">
      <c r="A1872" t="s">
        <v>5471</v>
      </c>
      <c r="B1872" t="s">
        <v>30</v>
      </c>
      <c r="C1872" t="s">
        <v>182</v>
      </c>
      <c r="D1872" t="s">
        <v>52</v>
      </c>
      <c r="E1872">
        <v>296</v>
      </c>
      <c r="F1872" t="s">
        <v>632</v>
      </c>
      <c r="G1872" t="s">
        <v>5470</v>
      </c>
      <c r="H1872" t="s">
        <v>32</v>
      </c>
      <c r="I1872" t="s">
        <v>28</v>
      </c>
      <c r="J1872" s="18">
        <v>0</v>
      </c>
      <c r="K1872" s="18">
        <v>0</v>
      </c>
      <c r="L1872" s="18">
        <v>0</v>
      </c>
      <c r="M1872" s="18">
        <v>0</v>
      </c>
      <c r="N1872" s="18">
        <v>0</v>
      </c>
      <c r="O1872" s="18">
        <v>0</v>
      </c>
    </row>
    <row r="1873" spans="1:15" x14ac:dyDescent="0.25">
      <c r="A1873" t="s">
        <v>5471</v>
      </c>
      <c r="B1873" t="s">
        <v>30</v>
      </c>
      <c r="C1873" t="s">
        <v>182</v>
      </c>
      <c r="D1873" t="s">
        <v>52</v>
      </c>
      <c r="E1873">
        <v>296</v>
      </c>
      <c r="F1873" t="s">
        <v>632</v>
      </c>
      <c r="G1873" t="s">
        <v>43</v>
      </c>
      <c r="H1873" t="s">
        <v>46</v>
      </c>
      <c r="I1873" t="s">
        <v>28</v>
      </c>
      <c r="J1873" s="18">
        <v>64468.800000000003</v>
      </c>
      <c r="K1873" s="18">
        <v>1692.3076923076924</v>
      </c>
      <c r="L1873" s="18">
        <v>4450</v>
      </c>
      <c r="M1873" s="18">
        <v>1410</v>
      </c>
      <c r="N1873" s="18">
        <v>40831</v>
      </c>
      <c r="O1873" s="18">
        <v>16085.492307692308</v>
      </c>
    </row>
    <row r="1874" spans="1:15" x14ac:dyDescent="0.25">
      <c r="A1874" t="s">
        <v>5471</v>
      </c>
      <c r="B1874" t="s">
        <v>30</v>
      </c>
      <c r="C1874" t="s">
        <v>182</v>
      </c>
      <c r="D1874" t="s">
        <v>52</v>
      </c>
      <c r="E1874">
        <v>296</v>
      </c>
      <c r="F1874" t="s">
        <v>632</v>
      </c>
      <c r="G1874" t="s">
        <v>43</v>
      </c>
      <c r="H1874" t="s">
        <v>32</v>
      </c>
      <c r="I1874" t="s">
        <v>28</v>
      </c>
      <c r="J1874" s="18">
        <v>79675.199999999997</v>
      </c>
      <c r="K1874" s="18">
        <v>25416.666666666668</v>
      </c>
      <c r="L1874" s="18">
        <v>2400</v>
      </c>
      <c r="M1874" s="18">
        <v>440</v>
      </c>
      <c r="N1874" s="18">
        <v>25240</v>
      </c>
      <c r="O1874" s="18">
        <v>26178.533333333336</v>
      </c>
    </row>
    <row r="1875" spans="1:15" x14ac:dyDescent="0.25">
      <c r="A1875" t="s">
        <v>5471</v>
      </c>
      <c r="B1875" t="s">
        <v>30</v>
      </c>
      <c r="C1875" t="s">
        <v>182</v>
      </c>
      <c r="D1875" t="s">
        <v>52</v>
      </c>
      <c r="E1875">
        <v>296</v>
      </c>
      <c r="F1875" t="s">
        <v>632</v>
      </c>
      <c r="G1875" t="s">
        <v>5472</v>
      </c>
      <c r="H1875" t="s">
        <v>32</v>
      </c>
      <c r="I1875" t="s">
        <v>28</v>
      </c>
      <c r="J1875" s="18">
        <v>-13320.929032258069</v>
      </c>
      <c r="K1875" s="18">
        <v>0</v>
      </c>
      <c r="L1875" s="18">
        <v>0</v>
      </c>
      <c r="M1875" s="18">
        <v>0</v>
      </c>
      <c r="N1875" s="18">
        <v>0</v>
      </c>
      <c r="O1875" s="18">
        <v>0</v>
      </c>
    </row>
    <row r="1876" spans="1:15" x14ac:dyDescent="0.25">
      <c r="A1876" t="s">
        <v>5471</v>
      </c>
      <c r="B1876" t="s">
        <v>30</v>
      </c>
      <c r="C1876" t="s">
        <v>182</v>
      </c>
      <c r="D1876" t="s">
        <v>52</v>
      </c>
      <c r="E1876">
        <v>296</v>
      </c>
      <c r="F1876" t="s">
        <v>632</v>
      </c>
      <c r="G1876" t="s">
        <v>5476</v>
      </c>
      <c r="H1876" t="s">
        <v>32</v>
      </c>
      <c r="I1876" t="s">
        <v>28</v>
      </c>
      <c r="J1876" s="18">
        <v>0</v>
      </c>
      <c r="K1876" s="18">
        <v>0</v>
      </c>
      <c r="L1876" s="18">
        <v>0</v>
      </c>
      <c r="M1876" s="18">
        <v>0</v>
      </c>
      <c r="N1876" s="18">
        <v>0</v>
      </c>
      <c r="O1876" s="18">
        <v>0</v>
      </c>
    </row>
    <row r="1877" spans="1:15" x14ac:dyDescent="0.25">
      <c r="A1877" t="s">
        <v>5471</v>
      </c>
      <c r="B1877" t="s">
        <v>30</v>
      </c>
      <c r="C1877" t="s">
        <v>182</v>
      </c>
      <c r="D1877" t="s">
        <v>40</v>
      </c>
      <c r="E1877">
        <v>298</v>
      </c>
      <c r="F1877" t="s">
        <v>1094</v>
      </c>
      <c r="G1877" t="s">
        <v>5470</v>
      </c>
      <c r="H1877" t="s">
        <v>32</v>
      </c>
      <c r="I1877" t="s">
        <v>28</v>
      </c>
      <c r="J1877" s="18">
        <v>0</v>
      </c>
      <c r="K1877" s="18">
        <v>0</v>
      </c>
      <c r="L1877" s="18">
        <v>0</v>
      </c>
      <c r="M1877" s="18">
        <v>0</v>
      </c>
      <c r="N1877" s="18">
        <v>0</v>
      </c>
      <c r="O1877" s="18">
        <v>0</v>
      </c>
    </row>
    <row r="1878" spans="1:15" x14ac:dyDescent="0.25">
      <c r="A1878" t="s">
        <v>5471</v>
      </c>
      <c r="B1878" t="s">
        <v>30</v>
      </c>
      <c r="C1878" t="s">
        <v>182</v>
      </c>
      <c r="D1878" t="s">
        <v>40</v>
      </c>
      <c r="E1878">
        <v>298</v>
      </c>
      <c r="F1878" t="s">
        <v>1094</v>
      </c>
      <c r="G1878" t="s">
        <v>43</v>
      </c>
      <c r="H1878" t="s">
        <v>46</v>
      </c>
      <c r="I1878" t="s">
        <v>28</v>
      </c>
      <c r="J1878" s="18">
        <v>45504</v>
      </c>
      <c r="K1878" s="18">
        <v>3923.0769230769229</v>
      </c>
      <c r="L1878" s="18">
        <v>3650</v>
      </c>
      <c r="M1878" s="18">
        <v>740</v>
      </c>
      <c r="N1878" s="18">
        <v>28099</v>
      </c>
      <c r="O1878" s="18">
        <v>9091.923076923078</v>
      </c>
    </row>
    <row r="1879" spans="1:15" x14ac:dyDescent="0.25">
      <c r="A1879" t="s">
        <v>5471</v>
      </c>
      <c r="B1879" t="s">
        <v>30</v>
      </c>
      <c r="C1879" t="s">
        <v>182</v>
      </c>
      <c r="D1879" t="s">
        <v>40</v>
      </c>
      <c r="E1879">
        <v>298</v>
      </c>
      <c r="F1879" t="s">
        <v>1094</v>
      </c>
      <c r="G1879" t="s">
        <v>43</v>
      </c>
      <c r="H1879" t="s">
        <v>32</v>
      </c>
      <c r="I1879" t="s">
        <v>28</v>
      </c>
      <c r="J1879" s="18">
        <v>29721.600000000002</v>
      </c>
      <c r="K1879" s="18">
        <v>21916.666666666668</v>
      </c>
      <c r="L1879" s="18">
        <v>1000</v>
      </c>
      <c r="M1879" s="18">
        <v>270</v>
      </c>
      <c r="N1879" s="18">
        <v>0</v>
      </c>
      <c r="O1879" s="18">
        <v>6534.9333333333334</v>
      </c>
    </row>
    <row r="1880" spans="1:15" x14ac:dyDescent="0.25">
      <c r="A1880" t="s">
        <v>5471</v>
      </c>
      <c r="B1880" t="s">
        <v>30</v>
      </c>
      <c r="C1880" t="s">
        <v>182</v>
      </c>
      <c r="D1880" t="s">
        <v>40</v>
      </c>
      <c r="E1880">
        <v>298</v>
      </c>
      <c r="F1880" t="s">
        <v>1094</v>
      </c>
      <c r="G1880" t="s">
        <v>5472</v>
      </c>
      <c r="H1880" t="s">
        <v>32</v>
      </c>
      <c r="I1880" t="s">
        <v>28</v>
      </c>
      <c r="J1880" s="18">
        <v>-5696.8258064516149</v>
      </c>
      <c r="K1880" s="18">
        <v>0</v>
      </c>
      <c r="L1880" s="18">
        <v>0</v>
      </c>
      <c r="M1880" s="18">
        <v>0</v>
      </c>
      <c r="N1880" s="18">
        <v>0</v>
      </c>
      <c r="O1880" s="18">
        <v>0</v>
      </c>
    </row>
    <row r="1881" spans="1:15" x14ac:dyDescent="0.25">
      <c r="A1881" t="s">
        <v>5471</v>
      </c>
      <c r="B1881" t="s">
        <v>30</v>
      </c>
      <c r="C1881" t="s">
        <v>182</v>
      </c>
      <c r="D1881" t="s">
        <v>40</v>
      </c>
      <c r="E1881">
        <v>298</v>
      </c>
      <c r="F1881" t="s">
        <v>1094</v>
      </c>
      <c r="G1881" t="s">
        <v>5476</v>
      </c>
      <c r="H1881" t="s">
        <v>32</v>
      </c>
      <c r="I1881" t="s">
        <v>28</v>
      </c>
      <c r="J1881" s="18">
        <v>0</v>
      </c>
      <c r="K1881" s="18">
        <v>0</v>
      </c>
      <c r="L1881" s="18">
        <v>0</v>
      </c>
      <c r="M1881" s="18">
        <v>0</v>
      </c>
      <c r="N1881" s="18">
        <v>0</v>
      </c>
      <c r="O1881" s="18">
        <v>0</v>
      </c>
    </row>
    <row r="1882" spans="1:15" x14ac:dyDescent="0.25">
      <c r="A1882" t="s">
        <v>5471</v>
      </c>
      <c r="B1882" t="s">
        <v>30</v>
      </c>
      <c r="C1882" t="s">
        <v>182</v>
      </c>
      <c r="D1882" t="s">
        <v>76</v>
      </c>
      <c r="E1882">
        <v>297</v>
      </c>
      <c r="F1882" t="s">
        <v>181</v>
      </c>
      <c r="G1882" t="s">
        <v>5470</v>
      </c>
      <c r="H1882" t="s">
        <v>32</v>
      </c>
      <c r="I1882" t="s">
        <v>28</v>
      </c>
      <c r="J1882" s="18">
        <v>0</v>
      </c>
      <c r="K1882" s="18">
        <v>0</v>
      </c>
      <c r="L1882" s="18">
        <v>0</v>
      </c>
      <c r="M1882" s="18">
        <v>0</v>
      </c>
      <c r="N1882" s="18">
        <v>0</v>
      </c>
      <c r="O1882" s="18">
        <v>0</v>
      </c>
    </row>
    <row r="1883" spans="1:15" x14ac:dyDescent="0.25">
      <c r="A1883" t="s">
        <v>5471</v>
      </c>
      <c r="B1883" t="s">
        <v>30</v>
      </c>
      <c r="C1883" t="s">
        <v>182</v>
      </c>
      <c r="D1883" t="s">
        <v>76</v>
      </c>
      <c r="E1883">
        <v>297</v>
      </c>
      <c r="F1883" t="s">
        <v>181</v>
      </c>
      <c r="G1883" t="s">
        <v>43</v>
      </c>
      <c r="H1883" t="s">
        <v>46</v>
      </c>
      <c r="I1883" t="s">
        <v>28</v>
      </c>
      <c r="J1883" s="18">
        <v>50544</v>
      </c>
      <c r="K1883" s="18">
        <v>3846.1538461538466</v>
      </c>
      <c r="L1883" s="18">
        <v>3300</v>
      </c>
      <c r="M1883" s="18">
        <v>1230</v>
      </c>
      <c r="N1883" s="18">
        <v>38963</v>
      </c>
      <c r="O1883" s="18">
        <v>3204.8461538461534</v>
      </c>
    </row>
    <row r="1884" spans="1:15" x14ac:dyDescent="0.25">
      <c r="A1884" t="s">
        <v>5471</v>
      </c>
      <c r="B1884" t="s">
        <v>30</v>
      </c>
      <c r="C1884" t="s">
        <v>182</v>
      </c>
      <c r="D1884" t="s">
        <v>76</v>
      </c>
      <c r="E1884">
        <v>297</v>
      </c>
      <c r="F1884" t="s">
        <v>181</v>
      </c>
      <c r="G1884" t="s">
        <v>43</v>
      </c>
      <c r="H1884" t="s">
        <v>32</v>
      </c>
      <c r="I1884" t="s">
        <v>28</v>
      </c>
      <c r="J1884" s="18">
        <v>21456</v>
      </c>
      <c r="K1884" s="18">
        <v>0</v>
      </c>
      <c r="L1884" s="18">
        <v>700</v>
      </c>
      <c r="M1884" s="18">
        <v>510</v>
      </c>
      <c r="N1884" s="18">
        <v>11988</v>
      </c>
      <c r="O1884" s="18">
        <v>8258</v>
      </c>
    </row>
    <row r="1885" spans="1:15" x14ac:dyDescent="0.25">
      <c r="A1885" t="s">
        <v>5471</v>
      </c>
      <c r="B1885" t="s">
        <v>30</v>
      </c>
      <c r="C1885" t="s">
        <v>182</v>
      </c>
      <c r="D1885" t="s">
        <v>76</v>
      </c>
      <c r="E1885">
        <v>297</v>
      </c>
      <c r="F1885" t="s">
        <v>181</v>
      </c>
      <c r="G1885" t="s">
        <v>5472</v>
      </c>
      <c r="H1885" t="s">
        <v>32</v>
      </c>
      <c r="I1885" t="s">
        <v>28</v>
      </c>
      <c r="J1885" s="18">
        <v>-7650.5806451612925</v>
      </c>
      <c r="K1885" s="18">
        <v>0</v>
      </c>
      <c r="L1885" s="18">
        <v>0</v>
      </c>
      <c r="M1885" s="18">
        <v>0</v>
      </c>
      <c r="N1885" s="18">
        <v>0</v>
      </c>
      <c r="O1885" s="18">
        <v>0</v>
      </c>
    </row>
    <row r="1886" spans="1:15" x14ac:dyDescent="0.25">
      <c r="A1886" t="s">
        <v>5471</v>
      </c>
      <c r="B1886" t="s">
        <v>30</v>
      </c>
      <c r="C1886" t="s">
        <v>182</v>
      </c>
      <c r="D1886" t="s">
        <v>76</v>
      </c>
      <c r="E1886">
        <v>297</v>
      </c>
      <c r="F1886" t="s">
        <v>181</v>
      </c>
      <c r="G1886" t="s">
        <v>5476</v>
      </c>
      <c r="H1886" t="s">
        <v>32</v>
      </c>
      <c r="I1886" t="s">
        <v>28</v>
      </c>
      <c r="J1886" s="18">
        <v>-36365.760000000002</v>
      </c>
      <c r="K1886" s="18">
        <v>0</v>
      </c>
      <c r="L1886" s="18">
        <v>0</v>
      </c>
      <c r="M1886" s="18">
        <v>0</v>
      </c>
      <c r="N1886" s="18">
        <v>0</v>
      </c>
      <c r="O1886" s="18">
        <v>0</v>
      </c>
    </row>
    <row r="1887" spans="1:15" x14ac:dyDescent="0.25">
      <c r="A1887" t="s">
        <v>5471</v>
      </c>
      <c r="B1887" t="s">
        <v>30</v>
      </c>
      <c r="C1887" t="s">
        <v>472</v>
      </c>
      <c r="D1887" t="s">
        <v>31</v>
      </c>
      <c r="E1887">
        <v>181</v>
      </c>
      <c r="F1887" t="s">
        <v>471</v>
      </c>
      <c r="G1887" t="s">
        <v>5470</v>
      </c>
      <c r="H1887" t="s">
        <v>32</v>
      </c>
      <c r="I1887" t="s">
        <v>37</v>
      </c>
      <c r="J1887" s="18">
        <v>0</v>
      </c>
      <c r="K1887" s="18">
        <v>0</v>
      </c>
      <c r="L1887" s="18">
        <v>0</v>
      </c>
      <c r="M1887" s="18">
        <v>0</v>
      </c>
      <c r="N1887" s="18">
        <v>0</v>
      </c>
      <c r="O1887" s="18">
        <v>0</v>
      </c>
    </row>
    <row r="1888" spans="1:15" x14ac:dyDescent="0.25">
      <c r="A1888" t="s">
        <v>5471</v>
      </c>
      <c r="B1888" t="s">
        <v>30</v>
      </c>
      <c r="C1888" t="s">
        <v>472</v>
      </c>
      <c r="D1888" t="s">
        <v>31</v>
      </c>
      <c r="E1888">
        <v>181</v>
      </c>
      <c r="F1888" t="s">
        <v>471</v>
      </c>
      <c r="G1888" t="s">
        <v>43</v>
      </c>
      <c r="H1888" t="s">
        <v>46</v>
      </c>
      <c r="I1888" t="s">
        <v>37</v>
      </c>
      <c r="J1888" s="18">
        <v>50288.819999999992</v>
      </c>
      <c r="K1888" s="18">
        <v>2615.3846153846152</v>
      </c>
      <c r="L1888" s="18">
        <v>4650</v>
      </c>
      <c r="M1888" s="18">
        <v>170</v>
      </c>
      <c r="N1888" s="18">
        <v>28536</v>
      </c>
      <c r="O1888" s="18">
        <v>14317.435384615386</v>
      </c>
    </row>
    <row r="1889" spans="1:15" x14ac:dyDescent="0.25">
      <c r="A1889" t="s">
        <v>5471</v>
      </c>
      <c r="B1889" t="s">
        <v>30</v>
      </c>
      <c r="C1889" t="s">
        <v>472</v>
      </c>
      <c r="D1889" t="s">
        <v>31</v>
      </c>
      <c r="E1889">
        <v>181</v>
      </c>
      <c r="F1889" t="s">
        <v>471</v>
      </c>
      <c r="G1889" t="s">
        <v>43</v>
      </c>
      <c r="H1889" t="s">
        <v>32</v>
      </c>
      <c r="I1889" t="s">
        <v>37</v>
      </c>
      <c r="J1889" s="18">
        <v>52281.539999999994</v>
      </c>
      <c r="K1889" s="18">
        <v>28333.333333333332</v>
      </c>
      <c r="L1889" s="18">
        <v>2200</v>
      </c>
      <c r="M1889" s="18">
        <v>620</v>
      </c>
      <c r="N1889" s="18">
        <v>12062</v>
      </c>
      <c r="O1889" s="18">
        <v>9066.2066666666633</v>
      </c>
    </row>
    <row r="1890" spans="1:15" x14ac:dyDescent="0.25">
      <c r="A1890" t="s">
        <v>5471</v>
      </c>
      <c r="B1890" t="s">
        <v>30</v>
      </c>
      <c r="C1890" t="s">
        <v>472</v>
      </c>
      <c r="D1890" t="s">
        <v>31</v>
      </c>
      <c r="E1890">
        <v>181</v>
      </c>
      <c r="F1890" t="s">
        <v>471</v>
      </c>
      <c r="G1890" t="s">
        <v>5472</v>
      </c>
      <c r="H1890" t="s">
        <v>32</v>
      </c>
      <c r="I1890" t="s">
        <v>37</v>
      </c>
      <c r="J1890" s="18">
        <v>-8152.2870967741947</v>
      </c>
      <c r="K1890" s="18">
        <v>0</v>
      </c>
      <c r="L1890" s="18">
        <v>0</v>
      </c>
      <c r="M1890" s="18">
        <v>0</v>
      </c>
      <c r="N1890" s="18">
        <v>0</v>
      </c>
      <c r="O1890" s="18">
        <v>0</v>
      </c>
    </row>
    <row r="1891" spans="1:15" x14ac:dyDescent="0.25">
      <c r="A1891" t="s">
        <v>5471</v>
      </c>
      <c r="B1891" t="s">
        <v>30</v>
      </c>
      <c r="C1891" t="s">
        <v>472</v>
      </c>
      <c r="D1891" t="s">
        <v>31</v>
      </c>
      <c r="E1891">
        <v>181</v>
      </c>
      <c r="F1891" t="s">
        <v>471</v>
      </c>
      <c r="G1891" t="s">
        <v>5476</v>
      </c>
      <c r="H1891" t="s">
        <v>32</v>
      </c>
      <c r="I1891" t="s">
        <v>37</v>
      </c>
      <c r="J1891" s="18">
        <v>0</v>
      </c>
      <c r="K1891" s="18">
        <v>0</v>
      </c>
      <c r="L1891" s="18">
        <v>0</v>
      </c>
      <c r="M1891" s="18">
        <v>0</v>
      </c>
      <c r="N1891" s="18">
        <v>0</v>
      </c>
      <c r="O1891" s="18">
        <v>0</v>
      </c>
    </row>
    <row r="1892" spans="1:15" x14ac:dyDescent="0.25">
      <c r="A1892" t="s">
        <v>5471</v>
      </c>
      <c r="B1892" t="s">
        <v>30</v>
      </c>
      <c r="C1892" t="s">
        <v>472</v>
      </c>
      <c r="D1892" t="s">
        <v>52</v>
      </c>
      <c r="E1892">
        <v>182</v>
      </c>
      <c r="F1892" t="s">
        <v>1184</v>
      </c>
      <c r="G1892" t="s">
        <v>5470</v>
      </c>
      <c r="H1892" t="s">
        <v>32</v>
      </c>
      <c r="I1892" t="s">
        <v>28</v>
      </c>
      <c r="J1892" s="18">
        <v>0</v>
      </c>
      <c r="K1892" s="18">
        <v>0</v>
      </c>
      <c r="L1892" s="18">
        <v>0</v>
      </c>
      <c r="M1892" s="18">
        <v>0</v>
      </c>
      <c r="N1892" s="18">
        <v>0</v>
      </c>
      <c r="O1892" s="18">
        <v>0</v>
      </c>
    </row>
    <row r="1893" spans="1:15" x14ac:dyDescent="0.25">
      <c r="A1893" t="s">
        <v>5471</v>
      </c>
      <c r="B1893" t="s">
        <v>30</v>
      </c>
      <c r="C1893" t="s">
        <v>472</v>
      </c>
      <c r="D1893" t="s">
        <v>52</v>
      </c>
      <c r="E1893">
        <v>182</v>
      </c>
      <c r="F1893" t="s">
        <v>1184</v>
      </c>
      <c r="G1893" t="s">
        <v>43</v>
      </c>
      <c r="H1893" t="s">
        <v>46</v>
      </c>
      <c r="I1893" t="s">
        <v>28</v>
      </c>
      <c r="J1893" s="18">
        <v>53504</v>
      </c>
      <c r="K1893" s="18">
        <v>3846.1538461538457</v>
      </c>
      <c r="L1893" s="18">
        <v>1700</v>
      </c>
      <c r="M1893" s="18">
        <v>360</v>
      </c>
      <c r="N1893" s="18">
        <v>11639</v>
      </c>
      <c r="O1893" s="18">
        <v>35958.846153846156</v>
      </c>
    </row>
    <row r="1894" spans="1:15" x14ac:dyDescent="0.25">
      <c r="A1894" t="s">
        <v>5471</v>
      </c>
      <c r="B1894" t="s">
        <v>30</v>
      </c>
      <c r="C1894" t="s">
        <v>472</v>
      </c>
      <c r="D1894" t="s">
        <v>52</v>
      </c>
      <c r="E1894">
        <v>182</v>
      </c>
      <c r="F1894" t="s">
        <v>1184</v>
      </c>
      <c r="G1894" t="s">
        <v>43</v>
      </c>
      <c r="H1894" t="s">
        <v>32</v>
      </c>
      <c r="I1894" t="s">
        <v>28</v>
      </c>
      <c r="J1894" s="18">
        <v>66211.199999999997</v>
      </c>
      <c r="K1894" s="18">
        <v>37916.666666666672</v>
      </c>
      <c r="L1894" s="18">
        <v>1200</v>
      </c>
      <c r="M1894" s="18">
        <v>260</v>
      </c>
      <c r="N1894" s="18">
        <v>8910</v>
      </c>
      <c r="O1894" s="18">
        <v>17924.533333333333</v>
      </c>
    </row>
    <row r="1895" spans="1:15" x14ac:dyDescent="0.25">
      <c r="A1895" t="s">
        <v>5471</v>
      </c>
      <c r="B1895" t="s">
        <v>30</v>
      </c>
      <c r="C1895" t="s">
        <v>472</v>
      </c>
      <c r="D1895" t="s">
        <v>52</v>
      </c>
      <c r="E1895">
        <v>182</v>
      </c>
      <c r="F1895" t="s">
        <v>1184</v>
      </c>
      <c r="G1895" t="s">
        <v>5472</v>
      </c>
      <c r="H1895" t="s">
        <v>32</v>
      </c>
      <c r="I1895" t="s">
        <v>28</v>
      </c>
      <c r="J1895" s="18">
        <v>-11844.232258064521</v>
      </c>
      <c r="K1895" s="18">
        <v>0</v>
      </c>
      <c r="L1895" s="18">
        <v>0</v>
      </c>
      <c r="M1895" s="18">
        <v>0</v>
      </c>
      <c r="N1895" s="18">
        <v>0</v>
      </c>
      <c r="O1895" s="18">
        <v>0</v>
      </c>
    </row>
    <row r="1896" spans="1:15" x14ac:dyDescent="0.25">
      <c r="A1896" t="s">
        <v>5471</v>
      </c>
      <c r="B1896" t="s">
        <v>30</v>
      </c>
      <c r="C1896" t="s">
        <v>472</v>
      </c>
      <c r="D1896" t="s">
        <v>52</v>
      </c>
      <c r="E1896">
        <v>182</v>
      </c>
      <c r="F1896" t="s">
        <v>1184</v>
      </c>
      <c r="G1896" t="s">
        <v>5476</v>
      </c>
      <c r="H1896" t="s">
        <v>32</v>
      </c>
      <c r="I1896" t="s">
        <v>28</v>
      </c>
      <c r="J1896" s="18">
        <v>0</v>
      </c>
      <c r="K1896" s="18">
        <v>0</v>
      </c>
      <c r="L1896" s="18">
        <v>0</v>
      </c>
      <c r="M1896" s="18">
        <v>0</v>
      </c>
      <c r="N1896" s="18">
        <v>0</v>
      </c>
      <c r="O1896" s="18">
        <v>0</v>
      </c>
    </row>
    <row r="1897" spans="1:15" x14ac:dyDescent="0.25">
      <c r="A1897" t="s">
        <v>5471</v>
      </c>
      <c r="B1897" t="s">
        <v>30</v>
      </c>
      <c r="C1897" t="s">
        <v>472</v>
      </c>
      <c r="D1897" t="s">
        <v>40</v>
      </c>
      <c r="E1897">
        <v>184</v>
      </c>
      <c r="F1897" t="s">
        <v>567</v>
      </c>
      <c r="G1897" t="s">
        <v>5470</v>
      </c>
      <c r="H1897" t="s">
        <v>32</v>
      </c>
      <c r="I1897" t="s">
        <v>37</v>
      </c>
      <c r="J1897" s="18">
        <v>0</v>
      </c>
      <c r="K1897" s="18">
        <v>0</v>
      </c>
      <c r="L1897" s="18">
        <v>0</v>
      </c>
      <c r="M1897" s="18">
        <v>0</v>
      </c>
      <c r="N1897" s="18">
        <v>0</v>
      </c>
      <c r="O1897" s="18">
        <v>0</v>
      </c>
    </row>
    <row r="1898" spans="1:15" x14ac:dyDescent="0.25">
      <c r="A1898" t="s">
        <v>5471</v>
      </c>
      <c r="B1898" t="s">
        <v>30</v>
      </c>
      <c r="C1898" t="s">
        <v>472</v>
      </c>
      <c r="D1898" t="s">
        <v>40</v>
      </c>
      <c r="E1898">
        <v>184</v>
      </c>
      <c r="F1898" t="s">
        <v>567</v>
      </c>
      <c r="G1898" t="s">
        <v>43</v>
      </c>
      <c r="H1898" t="s">
        <v>46</v>
      </c>
      <c r="I1898" t="s">
        <v>37</v>
      </c>
      <c r="J1898" s="18">
        <v>31601.56</v>
      </c>
      <c r="K1898" s="18">
        <v>4000</v>
      </c>
      <c r="L1898" s="18">
        <v>3100</v>
      </c>
      <c r="M1898" s="18">
        <v>1160</v>
      </c>
      <c r="N1898" s="18">
        <v>26495</v>
      </c>
      <c r="O1898" s="18">
        <v>-3153.4400000000005</v>
      </c>
    </row>
    <row r="1899" spans="1:15" x14ac:dyDescent="0.25">
      <c r="A1899" t="s">
        <v>5471</v>
      </c>
      <c r="B1899" t="s">
        <v>30</v>
      </c>
      <c r="C1899" t="s">
        <v>472</v>
      </c>
      <c r="D1899" t="s">
        <v>40</v>
      </c>
      <c r="E1899">
        <v>184</v>
      </c>
      <c r="F1899" t="s">
        <v>567</v>
      </c>
      <c r="G1899" t="s">
        <v>43</v>
      </c>
      <c r="H1899" t="s">
        <v>32</v>
      </c>
      <c r="I1899" t="s">
        <v>37</v>
      </c>
      <c r="J1899" s="18">
        <v>32298.48</v>
      </c>
      <c r="K1899" s="18">
        <v>32750.000000000004</v>
      </c>
      <c r="L1899" s="18">
        <v>3250</v>
      </c>
      <c r="M1899" s="18">
        <v>1220</v>
      </c>
      <c r="N1899" s="18">
        <v>0</v>
      </c>
      <c r="O1899" s="18">
        <v>-4921.5200000000023</v>
      </c>
    </row>
    <row r="1900" spans="1:15" x14ac:dyDescent="0.25">
      <c r="A1900" t="s">
        <v>5471</v>
      </c>
      <c r="B1900" t="s">
        <v>30</v>
      </c>
      <c r="C1900" t="s">
        <v>472</v>
      </c>
      <c r="D1900" t="s">
        <v>40</v>
      </c>
      <c r="E1900">
        <v>184</v>
      </c>
      <c r="F1900" t="s">
        <v>567</v>
      </c>
      <c r="G1900" t="s">
        <v>5472</v>
      </c>
      <c r="H1900" t="s">
        <v>32</v>
      </c>
      <c r="I1900" t="s">
        <v>37</v>
      </c>
      <c r="J1900" s="18">
        <v>-8167.4748387096788</v>
      </c>
      <c r="K1900" s="18">
        <v>0</v>
      </c>
      <c r="L1900" s="18">
        <v>0</v>
      </c>
      <c r="M1900" s="18">
        <v>0</v>
      </c>
      <c r="N1900" s="18">
        <v>0</v>
      </c>
      <c r="O1900" s="18">
        <v>0</v>
      </c>
    </row>
    <row r="1901" spans="1:15" x14ac:dyDescent="0.25">
      <c r="A1901" t="s">
        <v>5471</v>
      </c>
      <c r="B1901" t="s">
        <v>30</v>
      </c>
      <c r="C1901" t="s">
        <v>472</v>
      </c>
      <c r="D1901" t="s">
        <v>40</v>
      </c>
      <c r="E1901">
        <v>184</v>
      </c>
      <c r="F1901" t="s">
        <v>567</v>
      </c>
      <c r="G1901" t="s">
        <v>5476</v>
      </c>
      <c r="H1901" t="s">
        <v>32</v>
      </c>
      <c r="I1901" t="s">
        <v>37</v>
      </c>
      <c r="J1901" s="18">
        <v>0</v>
      </c>
      <c r="K1901" s="18">
        <v>0</v>
      </c>
      <c r="L1901" s="18">
        <v>0</v>
      </c>
      <c r="M1901" s="18">
        <v>0</v>
      </c>
      <c r="N1901" s="18">
        <v>0</v>
      </c>
      <c r="O1901" s="18">
        <v>0</v>
      </c>
    </row>
    <row r="1902" spans="1:15" x14ac:dyDescent="0.25">
      <c r="A1902" t="s">
        <v>5471</v>
      </c>
      <c r="B1902" t="s">
        <v>30</v>
      </c>
      <c r="C1902" t="s">
        <v>472</v>
      </c>
      <c r="D1902" t="s">
        <v>76</v>
      </c>
      <c r="E1902">
        <v>183</v>
      </c>
      <c r="F1902" t="s">
        <v>790</v>
      </c>
      <c r="G1902" t="s">
        <v>5470</v>
      </c>
      <c r="H1902" t="s">
        <v>32</v>
      </c>
      <c r="I1902" t="s">
        <v>37</v>
      </c>
      <c r="J1902" s="18">
        <v>0</v>
      </c>
      <c r="K1902" s="18">
        <v>0</v>
      </c>
      <c r="L1902" s="18">
        <v>0</v>
      </c>
      <c r="M1902" s="18">
        <v>0</v>
      </c>
      <c r="N1902" s="18">
        <v>0</v>
      </c>
      <c r="O1902" s="18">
        <v>0</v>
      </c>
    </row>
    <row r="1903" spans="1:15" x14ac:dyDescent="0.25">
      <c r="A1903" t="s">
        <v>5471</v>
      </c>
      <c r="B1903" t="s">
        <v>30</v>
      </c>
      <c r="C1903" t="s">
        <v>472</v>
      </c>
      <c r="D1903" t="s">
        <v>76</v>
      </c>
      <c r="E1903">
        <v>183</v>
      </c>
      <c r="F1903" t="s">
        <v>790</v>
      </c>
      <c r="G1903" t="s">
        <v>43</v>
      </c>
      <c r="H1903" t="s">
        <v>46</v>
      </c>
      <c r="I1903" t="s">
        <v>37</v>
      </c>
      <c r="J1903" s="18">
        <v>13072</v>
      </c>
      <c r="K1903" s="18">
        <v>2846.1538461538462</v>
      </c>
      <c r="L1903" s="18">
        <v>4200</v>
      </c>
      <c r="M1903" s="18">
        <v>330</v>
      </c>
      <c r="N1903" s="18">
        <v>0</v>
      </c>
      <c r="O1903" s="18">
        <v>5695.8461538461543</v>
      </c>
    </row>
    <row r="1904" spans="1:15" x14ac:dyDescent="0.25">
      <c r="A1904" t="s">
        <v>5471</v>
      </c>
      <c r="B1904" t="s">
        <v>30</v>
      </c>
      <c r="C1904" t="s">
        <v>472</v>
      </c>
      <c r="D1904" t="s">
        <v>76</v>
      </c>
      <c r="E1904">
        <v>183</v>
      </c>
      <c r="F1904" t="s">
        <v>790</v>
      </c>
      <c r="G1904" t="s">
        <v>43</v>
      </c>
      <c r="H1904" t="s">
        <v>32</v>
      </c>
      <c r="I1904" t="s">
        <v>37</v>
      </c>
      <c r="J1904" s="18">
        <v>78882.3</v>
      </c>
      <c r="K1904" s="18">
        <v>33333.333333333328</v>
      </c>
      <c r="L1904" s="18">
        <v>700</v>
      </c>
      <c r="M1904" s="18">
        <v>810</v>
      </c>
      <c r="N1904" s="18">
        <v>36348</v>
      </c>
      <c r="O1904" s="18">
        <v>7690.9666666666672</v>
      </c>
    </row>
    <row r="1905" spans="1:15" x14ac:dyDescent="0.25">
      <c r="A1905" t="s">
        <v>5471</v>
      </c>
      <c r="B1905" t="s">
        <v>30</v>
      </c>
      <c r="C1905" t="s">
        <v>472</v>
      </c>
      <c r="D1905" t="s">
        <v>76</v>
      </c>
      <c r="E1905">
        <v>183</v>
      </c>
      <c r="F1905" t="s">
        <v>790</v>
      </c>
      <c r="G1905" t="s">
        <v>5472</v>
      </c>
      <c r="H1905" t="s">
        <v>32</v>
      </c>
      <c r="I1905" t="s">
        <v>37</v>
      </c>
      <c r="J1905" s="18">
        <v>-8144.7483870967753</v>
      </c>
      <c r="K1905" s="18">
        <v>0</v>
      </c>
      <c r="L1905" s="18">
        <v>0</v>
      </c>
      <c r="M1905" s="18">
        <v>0</v>
      </c>
      <c r="N1905" s="18">
        <v>0</v>
      </c>
      <c r="O1905" s="18">
        <v>0</v>
      </c>
    </row>
    <row r="1906" spans="1:15" x14ac:dyDescent="0.25">
      <c r="A1906" t="s">
        <v>5471</v>
      </c>
      <c r="B1906" t="s">
        <v>30</v>
      </c>
      <c r="C1906" t="s">
        <v>472</v>
      </c>
      <c r="D1906" t="s">
        <v>76</v>
      </c>
      <c r="E1906">
        <v>183</v>
      </c>
      <c r="F1906" t="s">
        <v>790</v>
      </c>
      <c r="G1906" t="s">
        <v>5476</v>
      </c>
      <c r="H1906" t="s">
        <v>32</v>
      </c>
      <c r="I1906" t="s">
        <v>37</v>
      </c>
      <c r="J1906" s="18">
        <v>0</v>
      </c>
      <c r="K1906" s="18">
        <v>0</v>
      </c>
      <c r="L1906" s="18">
        <v>0</v>
      </c>
      <c r="M1906" s="18">
        <v>0</v>
      </c>
      <c r="N1906" s="18">
        <v>0</v>
      </c>
      <c r="O1906" s="18">
        <v>0</v>
      </c>
    </row>
    <row r="1907" spans="1:15" x14ac:dyDescent="0.25">
      <c r="A1907" t="s">
        <v>5471</v>
      </c>
      <c r="B1907" t="s">
        <v>30</v>
      </c>
      <c r="C1907" t="s">
        <v>1162</v>
      </c>
      <c r="D1907" t="s">
        <v>40</v>
      </c>
      <c r="E1907">
        <v>175</v>
      </c>
      <c r="F1907" t="s">
        <v>1161</v>
      </c>
      <c r="G1907" t="s">
        <v>5470</v>
      </c>
      <c r="H1907" t="s">
        <v>32</v>
      </c>
      <c r="I1907" t="s">
        <v>37</v>
      </c>
      <c r="J1907" s="18">
        <v>0</v>
      </c>
      <c r="K1907" s="18">
        <v>0</v>
      </c>
      <c r="L1907" s="18">
        <v>0</v>
      </c>
      <c r="M1907" s="18">
        <v>0</v>
      </c>
      <c r="N1907" s="18">
        <v>0</v>
      </c>
      <c r="O1907" s="18">
        <v>0</v>
      </c>
    </row>
    <row r="1908" spans="1:15" x14ac:dyDescent="0.25">
      <c r="A1908" t="s">
        <v>5471</v>
      </c>
      <c r="B1908" t="s">
        <v>30</v>
      </c>
      <c r="C1908" t="s">
        <v>1162</v>
      </c>
      <c r="D1908" t="s">
        <v>40</v>
      </c>
      <c r="E1908">
        <v>175</v>
      </c>
      <c r="F1908" t="s">
        <v>1161</v>
      </c>
      <c r="G1908" t="s">
        <v>43</v>
      </c>
      <c r="H1908" t="s">
        <v>46</v>
      </c>
      <c r="I1908" t="s">
        <v>37</v>
      </c>
      <c r="J1908" s="18">
        <v>33931.376000000004</v>
      </c>
      <c r="K1908" s="18">
        <v>2769.2307692307695</v>
      </c>
      <c r="L1908" s="18">
        <v>2400</v>
      </c>
      <c r="M1908" s="18">
        <v>220</v>
      </c>
      <c r="N1908" s="18">
        <v>24612</v>
      </c>
      <c r="O1908" s="18">
        <v>3930.1452307692325</v>
      </c>
    </row>
    <row r="1909" spans="1:15" x14ac:dyDescent="0.25">
      <c r="A1909" t="s">
        <v>5471</v>
      </c>
      <c r="B1909" t="s">
        <v>30</v>
      </c>
      <c r="C1909" t="s">
        <v>1162</v>
      </c>
      <c r="D1909" t="s">
        <v>40</v>
      </c>
      <c r="E1909">
        <v>175</v>
      </c>
      <c r="F1909" t="s">
        <v>1161</v>
      </c>
      <c r="G1909" t="s">
        <v>43</v>
      </c>
      <c r="H1909" t="s">
        <v>32</v>
      </c>
      <c r="I1909" t="s">
        <v>37</v>
      </c>
      <c r="J1909" s="18">
        <v>38677.392</v>
      </c>
      <c r="K1909" s="18">
        <v>23750</v>
      </c>
      <c r="L1909" s="18">
        <v>2450</v>
      </c>
      <c r="M1909" s="18">
        <v>610</v>
      </c>
      <c r="N1909" s="18">
        <v>11644</v>
      </c>
      <c r="O1909" s="18">
        <v>223.39200000000073</v>
      </c>
    </row>
    <row r="1910" spans="1:15" x14ac:dyDescent="0.25">
      <c r="A1910" t="s">
        <v>5471</v>
      </c>
      <c r="B1910" t="s">
        <v>30</v>
      </c>
      <c r="C1910" t="s">
        <v>1162</v>
      </c>
      <c r="D1910" t="s">
        <v>40</v>
      </c>
      <c r="E1910">
        <v>175</v>
      </c>
      <c r="F1910" t="s">
        <v>1161</v>
      </c>
      <c r="G1910" t="s">
        <v>5472</v>
      </c>
      <c r="H1910" t="s">
        <v>32</v>
      </c>
      <c r="I1910" t="s">
        <v>37</v>
      </c>
      <c r="J1910" s="18">
        <v>-1160.6957419354842</v>
      </c>
      <c r="K1910" s="18">
        <v>0</v>
      </c>
      <c r="L1910" s="18">
        <v>0</v>
      </c>
      <c r="M1910" s="18">
        <v>0</v>
      </c>
      <c r="N1910" s="18">
        <v>0</v>
      </c>
      <c r="O1910" s="18">
        <v>0</v>
      </c>
    </row>
    <row r="1911" spans="1:15" x14ac:dyDescent="0.25">
      <c r="A1911" t="s">
        <v>5471</v>
      </c>
      <c r="B1911" t="s">
        <v>30</v>
      </c>
      <c r="C1911" t="s">
        <v>1162</v>
      </c>
      <c r="D1911" t="s">
        <v>40</v>
      </c>
      <c r="E1911">
        <v>175</v>
      </c>
      <c r="F1911" t="s">
        <v>1161</v>
      </c>
      <c r="G1911" t="s">
        <v>5476</v>
      </c>
      <c r="H1911" t="s">
        <v>32</v>
      </c>
      <c r="I1911" t="s">
        <v>37</v>
      </c>
      <c r="J1911" s="18">
        <v>0</v>
      </c>
      <c r="K1911" s="18">
        <v>0</v>
      </c>
      <c r="L1911" s="18">
        <v>0</v>
      </c>
      <c r="M1911" s="18">
        <v>0</v>
      </c>
      <c r="N1911" s="18">
        <v>0</v>
      </c>
      <c r="O1911" s="18">
        <v>0</v>
      </c>
    </row>
    <row r="1912" spans="1:15" x14ac:dyDescent="0.25">
      <c r="A1912" t="s">
        <v>5471</v>
      </c>
      <c r="B1912" t="s">
        <v>81</v>
      </c>
      <c r="C1912" t="s">
        <v>220</v>
      </c>
      <c r="D1912" t="s">
        <v>40</v>
      </c>
      <c r="E1912">
        <v>118</v>
      </c>
      <c r="F1912" t="s">
        <v>219</v>
      </c>
      <c r="G1912" t="s">
        <v>5470</v>
      </c>
      <c r="H1912" t="s">
        <v>32</v>
      </c>
      <c r="I1912" t="s">
        <v>37</v>
      </c>
      <c r="J1912" s="18">
        <v>0</v>
      </c>
      <c r="K1912" s="18">
        <v>0</v>
      </c>
      <c r="L1912" s="18">
        <v>0</v>
      </c>
      <c r="M1912" s="18">
        <v>0</v>
      </c>
      <c r="N1912" s="18">
        <v>0</v>
      </c>
      <c r="O1912" s="18">
        <v>0</v>
      </c>
    </row>
    <row r="1913" spans="1:15" x14ac:dyDescent="0.25">
      <c r="A1913" t="s">
        <v>5471</v>
      </c>
      <c r="B1913" t="s">
        <v>81</v>
      </c>
      <c r="C1913" t="s">
        <v>220</v>
      </c>
      <c r="D1913" t="s">
        <v>40</v>
      </c>
      <c r="E1913">
        <v>118</v>
      </c>
      <c r="F1913" t="s">
        <v>219</v>
      </c>
      <c r="G1913" t="s">
        <v>43</v>
      </c>
      <c r="H1913" t="s">
        <v>46</v>
      </c>
      <c r="I1913" t="s">
        <v>37</v>
      </c>
      <c r="J1913" s="18">
        <v>61553.52</v>
      </c>
      <c r="K1913" s="18">
        <v>8153.8461538461534</v>
      </c>
      <c r="L1913" s="18">
        <v>4450</v>
      </c>
      <c r="M1913" s="18">
        <v>460</v>
      </c>
      <c r="N1913" s="18">
        <v>30003</v>
      </c>
      <c r="O1913" s="18">
        <v>18486.673846153844</v>
      </c>
    </row>
    <row r="1914" spans="1:15" x14ac:dyDescent="0.25">
      <c r="A1914" t="s">
        <v>5471</v>
      </c>
      <c r="B1914" t="s">
        <v>81</v>
      </c>
      <c r="C1914" t="s">
        <v>220</v>
      </c>
      <c r="D1914" t="s">
        <v>40</v>
      </c>
      <c r="E1914">
        <v>118</v>
      </c>
      <c r="F1914" t="s">
        <v>219</v>
      </c>
      <c r="G1914" t="s">
        <v>43</v>
      </c>
      <c r="H1914" t="s">
        <v>32</v>
      </c>
      <c r="I1914" t="s">
        <v>37</v>
      </c>
      <c r="J1914" s="18">
        <v>21429.559999999998</v>
      </c>
      <c r="K1914" s="18">
        <v>10833.333333333334</v>
      </c>
      <c r="L1914" s="18">
        <v>3450</v>
      </c>
      <c r="M1914" s="18">
        <v>850</v>
      </c>
      <c r="N1914" s="18">
        <v>9865</v>
      </c>
      <c r="O1914" s="18">
        <v>-3568.7733333333354</v>
      </c>
    </row>
    <row r="1915" spans="1:15" x14ac:dyDescent="0.25">
      <c r="A1915" t="s">
        <v>5471</v>
      </c>
      <c r="B1915" t="s">
        <v>81</v>
      </c>
      <c r="C1915" t="s">
        <v>220</v>
      </c>
      <c r="D1915" t="s">
        <v>40</v>
      </c>
      <c r="E1915">
        <v>118</v>
      </c>
      <c r="F1915" t="s">
        <v>219</v>
      </c>
      <c r="G1915" t="s">
        <v>5472</v>
      </c>
      <c r="H1915" t="s">
        <v>32</v>
      </c>
      <c r="I1915" t="s">
        <v>37</v>
      </c>
      <c r="J1915" s="18">
        <v>-10315.188387096776</v>
      </c>
      <c r="K1915" s="18">
        <v>0</v>
      </c>
      <c r="L1915" s="18">
        <v>0</v>
      </c>
      <c r="M1915" s="18">
        <v>0</v>
      </c>
      <c r="N1915" s="18">
        <v>0</v>
      </c>
      <c r="O1915" s="18">
        <v>0</v>
      </c>
    </row>
    <row r="1916" spans="1:15" x14ac:dyDescent="0.25">
      <c r="A1916" t="s">
        <v>5471</v>
      </c>
      <c r="B1916" t="s">
        <v>81</v>
      </c>
      <c r="C1916" t="s">
        <v>220</v>
      </c>
      <c r="D1916" t="s">
        <v>40</v>
      </c>
      <c r="E1916">
        <v>118</v>
      </c>
      <c r="F1916" t="s">
        <v>219</v>
      </c>
      <c r="G1916" t="s">
        <v>5476</v>
      </c>
      <c r="H1916" t="s">
        <v>32</v>
      </c>
      <c r="I1916" t="s">
        <v>37</v>
      </c>
      <c r="J1916" s="18">
        <v>0</v>
      </c>
      <c r="K1916" s="18">
        <v>0</v>
      </c>
      <c r="L1916" s="18">
        <v>0</v>
      </c>
      <c r="M1916" s="18">
        <v>0</v>
      </c>
      <c r="N1916" s="18">
        <v>0</v>
      </c>
      <c r="O1916" s="18">
        <v>0</v>
      </c>
    </row>
    <row r="1917" spans="1:15" x14ac:dyDescent="0.25">
      <c r="A1917" t="s">
        <v>5471</v>
      </c>
      <c r="B1917" t="s">
        <v>81</v>
      </c>
      <c r="C1917" t="s">
        <v>220</v>
      </c>
      <c r="D1917" t="s">
        <v>76</v>
      </c>
      <c r="E1917">
        <v>117</v>
      </c>
      <c r="F1917" t="s">
        <v>478</v>
      </c>
      <c r="G1917" t="s">
        <v>5470</v>
      </c>
      <c r="H1917" t="s">
        <v>32</v>
      </c>
      <c r="I1917" t="s">
        <v>37</v>
      </c>
      <c r="J1917" s="18">
        <v>0</v>
      </c>
      <c r="K1917" s="18">
        <v>0</v>
      </c>
      <c r="L1917" s="18">
        <v>0</v>
      </c>
      <c r="M1917" s="18">
        <v>0</v>
      </c>
      <c r="N1917" s="18">
        <v>0</v>
      </c>
      <c r="O1917" s="18">
        <v>0</v>
      </c>
    </row>
    <row r="1918" spans="1:15" x14ac:dyDescent="0.25">
      <c r="A1918" t="s">
        <v>5471</v>
      </c>
      <c r="B1918" t="s">
        <v>81</v>
      </c>
      <c r="C1918" t="s">
        <v>220</v>
      </c>
      <c r="D1918" t="s">
        <v>76</v>
      </c>
      <c r="E1918">
        <v>117</v>
      </c>
      <c r="F1918" t="s">
        <v>478</v>
      </c>
      <c r="G1918" t="s">
        <v>43</v>
      </c>
      <c r="H1918" t="s">
        <v>46</v>
      </c>
      <c r="I1918" t="s">
        <v>37</v>
      </c>
      <c r="J1918" s="18">
        <v>65314.249999999985</v>
      </c>
      <c r="K1918" s="18">
        <v>7230.7692307692323</v>
      </c>
      <c r="L1918" s="18">
        <v>5150</v>
      </c>
      <c r="M1918" s="18">
        <v>1580</v>
      </c>
      <c r="N1918" s="18">
        <v>8415</v>
      </c>
      <c r="O1918" s="18">
        <v>42938.480769230759</v>
      </c>
    </row>
    <row r="1919" spans="1:15" x14ac:dyDescent="0.25">
      <c r="A1919" t="s">
        <v>5471</v>
      </c>
      <c r="B1919" t="s">
        <v>81</v>
      </c>
      <c r="C1919" t="s">
        <v>220</v>
      </c>
      <c r="D1919" t="s">
        <v>76</v>
      </c>
      <c r="E1919">
        <v>117</v>
      </c>
      <c r="F1919" t="s">
        <v>478</v>
      </c>
      <c r="G1919" t="s">
        <v>43</v>
      </c>
      <c r="H1919" t="s">
        <v>32</v>
      </c>
      <c r="I1919" t="s">
        <v>37</v>
      </c>
      <c r="J1919" s="18">
        <v>56433.95</v>
      </c>
      <c r="K1919" s="18">
        <v>31333.333333333336</v>
      </c>
      <c r="L1919" s="18">
        <v>1700</v>
      </c>
      <c r="M1919" s="18">
        <v>360</v>
      </c>
      <c r="N1919" s="18">
        <v>7172</v>
      </c>
      <c r="O1919" s="18">
        <v>15868.616666666663</v>
      </c>
    </row>
    <row r="1920" spans="1:15" x14ac:dyDescent="0.25">
      <c r="A1920" t="s">
        <v>5471</v>
      </c>
      <c r="B1920" t="s">
        <v>81</v>
      </c>
      <c r="C1920" t="s">
        <v>220</v>
      </c>
      <c r="D1920" t="s">
        <v>76</v>
      </c>
      <c r="E1920">
        <v>117</v>
      </c>
      <c r="F1920" t="s">
        <v>478</v>
      </c>
      <c r="G1920" t="s">
        <v>5472</v>
      </c>
      <c r="H1920" t="s">
        <v>32</v>
      </c>
      <c r="I1920" t="s">
        <v>37</v>
      </c>
      <c r="J1920" s="18">
        <v>-13655.767741935486</v>
      </c>
      <c r="K1920" s="18">
        <v>0</v>
      </c>
      <c r="L1920" s="18">
        <v>0</v>
      </c>
      <c r="M1920" s="18">
        <v>0</v>
      </c>
      <c r="N1920" s="18">
        <v>0</v>
      </c>
      <c r="O1920" s="18">
        <v>0</v>
      </c>
    </row>
    <row r="1921" spans="1:15" x14ac:dyDescent="0.25">
      <c r="A1921" t="s">
        <v>5471</v>
      </c>
      <c r="B1921" t="s">
        <v>81</v>
      </c>
      <c r="C1921" t="s">
        <v>220</v>
      </c>
      <c r="D1921" t="s">
        <v>76</v>
      </c>
      <c r="E1921">
        <v>117</v>
      </c>
      <c r="F1921" t="s">
        <v>478</v>
      </c>
      <c r="G1921" t="s">
        <v>5476</v>
      </c>
      <c r="H1921" t="s">
        <v>32</v>
      </c>
      <c r="I1921" t="s">
        <v>37</v>
      </c>
      <c r="J1921" s="18">
        <v>0</v>
      </c>
      <c r="K1921" s="18">
        <v>0</v>
      </c>
      <c r="L1921" s="18">
        <v>0</v>
      </c>
      <c r="M1921" s="18">
        <v>0</v>
      </c>
      <c r="N1921" s="18">
        <v>0</v>
      </c>
      <c r="O1921" s="18">
        <v>0</v>
      </c>
    </row>
    <row r="1922" spans="1:15" x14ac:dyDescent="0.25">
      <c r="A1922" t="s">
        <v>5471</v>
      </c>
      <c r="B1922" t="s">
        <v>81</v>
      </c>
      <c r="C1922" t="s">
        <v>766</v>
      </c>
      <c r="D1922" t="s">
        <v>40</v>
      </c>
      <c r="E1922">
        <v>90</v>
      </c>
      <c r="F1922" t="s">
        <v>765</v>
      </c>
      <c r="G1922" t="s">
        <v>5470</v>
      </c>
      <c r="H1922" t="s">
        <v>32</v>
      </c>
      <c r="I1922" t="s">
        <v>37</v>
      </c>
      <c r="J1922" s="18">
        <v>0</v>
      </c>
      <c r="K1922" s="18">
        <v>0</v>
      </c>
      <c r="L1922" s="18">
        <v>0</v>
      </c>
      <c r="M1922" s="18">
        <v>0</v>
      </c>
      <c r="N1922" s="18">
        <v>0</v>
      </c>
      <c r="O1922" s="18">
        <v>0</v>
      </c>
    </row>
    <row r="1923" spans="1:15" x14ac:dyDescent="0.25">
      <c r="A1923" t="s">
        <v>5471</v>
      </c>
      <c r="B1923" t="s">
        <v>81</v>
      </c>
      <c r="C1923" t="s">
        <v>766</v>
      </c>
      <c r="D1923" t="s">
        <v>40</v>
      </c>
      <c r="E1923">
        <v>90</v>
      </c>
      <c r="F1923" t="s">
        <v>765</v>
      </c>
      <c r="G1923" t="s">
        <v>43</v>
      </c>
      <c r="H1923" t="s">
        <v>46</v>
      </c>
      <c r="I1923" t="s">
        <v>37</v>
      </c>
      <c r="J1923" s="18">
        <v>49816.432000000001</v>
      </c>
      <c r="K1923" s="18">
        <v>6769.2307692307695</v>
      </c>
      <c r="L1923" s="18">
        <v>2550</v>
      </c>
      <c r="M1923" s="18">
        <v>1090</v>
      </c>
      <c r="N1923" s="18">
        <v>31035</v>
      </c>
      <c r="O1923" s="18">
        <v>8372.2012307692312</v>
      </c>
    </row>
    <row r="1924" spans="1:15" x14ac:dyDescent="0.25">
      <c r="A1924" t="s">
        <v>5471</v>
      </c>
      <c r="B1924" t="s">
        <v>81</v>
      </c>
      <c r="C1924" t="s">
        <v>766</v>
      </c>
      <c r="D1924" t="s">
        <v>40</v>
      </c>
      <c r="E1924">
        <v>90</v>
      </c>
      <c r="F1924" t="s">
        <v>765</v>
      </c>
      <c r="G1924" t="s">
        <v>43</v>
      </c>
      <c r="H1924" t="s">
        <v>32</v>
      </c>
      <c r="I1924" t="s">
        <v>37</v>
      </c>
      <c r="J1924" s="18">
        <v>72145.512000000002</v>
      </c>
      <c r="K1924" s="18">
        <v>30250.000000000004</v>
      </c>
      <c r="L1924" s="18">
        <v>3900</v>
      </c>
      <c r="M1924" s="18">
        <v>1860</v>
      </c>
      <c r="N1924" s="18">
        <v>56806</v>
      </c>
      <c r="O1924" s="18">
        <v>-20670.488000000001</v>
      </c>
    </row>
    <row r="1925" spans="1:15" x14ac:dyDescent="0.25">
      <c r="A1925" t="s">
        <v>5471</v>
      </c>
      <c r="B1925" t="s">
        <v>81</v>
      </c>
      <c r="C1925" t="s">
        <v>766</v>
      </c>
      <c r="D1925" t="s">
        <v>40</v>
      </c>
      <c r="E1925">
        <v>90</v>
      </c>
      <c r="F1925" t="s">
        <v>765</v>
      </c>
      <c r="G1925" t="s">
        <v>5472</v>
      </c>
      <c r="H1925" t="s">
        <v>32</v>
      </c>
      <c r="I1925" t="s">
        <v>37</v>
      </c>
      <c r="J1925" s="18">
        <v>-6442.4446451612921</v>
      </c>
      <c r="K1925" s="18">
        <v>0</v>
      </c>
      <c r="L1925" s="18">
        <v>0</v>
      </c>
      <c r="M1925" s="18">
        <v>0</v>
      </c>
      <c r="N1925" s="18">
        <v>0</v>
      </c>
      <c r="O1925" s="18">
        <v>0</v>
      </c>
    </row>
    <row r="1926" spans="1:15" x14ac:dyDescent="0.25">
      <c r="A1926" t="s">
        <v>5471</v>
      </c>
      <c r="B1926" t="s">
        <v>81</v>
      </c>
      <c r="C1926" t="s">
        <v>766</v>
      </c>
      <c r="D1926" t="s">
        <v>40</v>
      </c>
      <c r="E1926">
        <v>90</v>
      </c>
      <c r="F1926" t="s">
        <v>765</v>
      </c>
      <c r="G1926" t="s">
        <v>5476</v>
      </c>
      <c r="H1926" t="s">
        <v>32</v>
      </c>
      <c r="I1926" t="s">
        <v>37</v>
      </c>
      <c r="J1926" s="18">
        <v>0</v>
      </c>
      <c r="K1926" s="18">
        <v>0</v>
      </c>
      <c r="L1926" s="18">
        <v>0</v>
      </c>
      <c r="M1926" s="18">
        <v>0</v>
      </c>
      <c r="N1926" s="18">
        <v>0</v>
      </c>
      <c r="O1926" s="18">
        <v>0</v>
      </c>
    </row>
    <row r="1927" spans="1:15" x14ac:dyDescent="0.25">
      <c r="A1927" t="s">
        <v>5471</v>
      </c>
      <c r="B1927" t="s">
        <v>81</v>
      </c>
      <c r="C1927" t="s">
        <v>766</v>
      </c>
      <c r="D1927" t="s">
        <v>76</v>
      </c>
      <c r="E1927">
        <v>89</v>
      </c>
      <c r="F1927" t="s">
        <v>1221</v>
      </c>
      <c r="G1927" t="s">
        <v>5470</v>
      </c>
      <c r="H1927" t="s">
        <v>32</v>
      </c>
      <c r="I1927" t="s">
        <v>37</v>
      </c>
      <c r="J1927" s="18">
        <v>0</v>
      </c>
      <c r="K1927" s="18">
        <v>0</v>
      </c>
      <c r="L1927" s="18">
        <v>0</v>
      </c>
      <c r="M1927" s="18">
        <v>0</v>
      </c>
      <c r="N1927" s="18">
        <v>0</v>
      </c>
      <c r="O1927" s="18">
        <v>0</v>
      </c>
    </row>
    <row r="1928" spans="1:15" x14ac:dyDescent="0.25">
      <c r="A1928" t="s">
        <v>5471</v>
      </c>
      <c r="B1928" t="s">
        <v>81</v>
      </c>
      <c r="C1928" t="s">
        <v>766</v>
      </c>
      <c r="D1928" t="s">
        <v>76</v>
      </c>
      <c r="E1928">
        <v>89</v>
      </c>
      <c r="F1928" t="s">
        <v>1221</v>
      </c>
      <c r="G1928" t="s">
        <v>43</v>
      </c>
      <c r="H1928" t="s">
        <v>46</v>
      </c>
      <c r="I1928" t="s">
        <v>37</v>
      </c>
      <c r="J1928" s="18">
        <v>27606.330000000005</v>
      </c>
      <c r="K1928" s="18">
        <v>2230.7692307692305</v>
      </c>
      <c r="L1928" s="18">
        <v>3200</v>
      </c>
      <c r="M1928" s="18">
        <v>1680</v>
      </c>
      <c r="N1928" s="18">
        <v>15649</v>
      </c>
      <c r="O1928" s="18">
        <v>4846.5607692307694</v>
      </c>
    </row>
    <row r="1929" spans="1:15" x14ac:dyDescent="0.25">
      <c r="A1929" t="s">
        <v>5471</v>
      </c>
      <c r="B1929" t="s">
        <v>81</v>
      </c>
      <c r="C1929" t="s">
        <v>766</v>
      </c>
      <c r="D1929" t="s">
        <v>76</v>
      </c>
      <c r="E1929">
        <v>89</v>
      </c>
      <c r="F1929" t="s">
        <v>1221</v>
      </c>
      <c r="G1929" t="s">
        <v>43</v>
      </c>
      <c r="H1929" t="s">
        <v>32</v>
      </c>
      <c r="I1929" t="s">
        <v>37</v>
      </c>
      <c r="J1929" s="18">
        <v>54944</v>
      </c>
      <c r="K1929" s="18">
        <v>27333.333333333336</v>
      </c>
      <c r="L1929" s="18">
        <v>1800</v>
      </c>
      <c r="M1929" s="18">
        <v>960</v>
      </c>
      <c r="N1929" s="18">
        <v>16202</v>
      </c>
      <c r="O1929" s="18">
        <v>8648.6666666666642</v>
      </c>
    </row>
    <row r="1930" spans="1:15" x14ac:dyDescent="0.25">
      <c r="A1930" t="s">
        <v>5471</v>
      </c>
      <c r="B1930" t="s">
        <v>81</v>
      </c>
      <c r="C1930" t="s">
        <v>766</v>
      </c>
      <c r="D1930" t="s">
        <v>76</v>
      </c>
      <c r="E1930">
        <v>89</v>
      </c>
      <c r="F1930" t="s">
        <v>1221</v>
      </c>
      <c r="G1930" t="s">
        <v>5472</v>
      </c>
      <c r="H1930" t="s">
        <v>32</v>
      </c>
      <c r="I1930" t="s">
        <v>37</v>
      </c>
      <c r="J1930" s="18">
        <v>-7291.9393548387125</v>
      </c>
      <c r="K1930" s="18">
        <v>0</v>
      </c>
      <c r="L1930" s="18">
        <v>0</v>
      </c>
      <c r="M1930" s="18">
        <v>0</v>
      </c>
      <c r="N1930" s="18">
        <v>0</v>
      </c>
      <c r="O1930" s="18">
        <v>0</v>
      </c>
    </row>
    <row r="1931" spans="1:15" x14ac:dyDescent="0.25">
      <c r="A1931" t="s">
        <v>5471</v>
      </c>
      <c r="B1931" t="s">
        <v>81</v>
      </c>
      <c r="C1931" t="s">
        <v>766</v>
      </c>
      <c r="D1931" t="s">
        <v>76</v>
      </c>
      <c r="E1931">
        <v>89</v>
      </c>
      <c r="F1931" t="s">
        <v>1221</v>
      </c>
      <c r="G1931" t="s">
        <v>5476</v>
      </c>
      <c r="H1931" t="s">
        <v>32</v>
      </c>
      <c r="I1931" t="s">
        <v>37</v>
      </c>
      <c r="J1931" s="18">
        <v>0</v>
      </c>
      <c r="K1931" s="18">
        <v>0</v>
      </c>
      <c r="L1931" s="18">
        <v>0</v>
      </c>
      <c r="M1931" s="18">
        <v>0</v>
      </c>
      <c r="N1931" s="18">
        <v>0</v>
      </c>
      <c r="O1931" s="18">
        <v>0</v>
      </c>
    </row>
    <row r="1932" spans="1:15" x14ac:dyDescent="0.25">
      <c r="A1932" t="s">
        <v>5471</v>
      </c>
      <c r="B1932" t="s">
        <v>81</v>
      </c>
      <c r="C1932" t="s">
        <v>190</v>
      </c>
      <c r="D1932" t="s">
        <v>52</v>
      </c>
      <c r="E1932">
        <v>157</v>
      </c>
      <c r="F1932" t="s">
        <v>372</v>
      </c>
      <c r="G1932" t="s">
        <v>5470</v>
      </c>
      <c r="H1932" t="s">
        <v>32</v>
      </c>
      <c r="I1932" t="s">
        <v>28</v>
      </c>
      <c r="J1932" s="18">
        <v>0</v>
      </c>
      <c r="K1932" s="18">
        <v>0</v>
      </c>
      <c r="L1932" s="18">
        <v>0</v>
      </c>
      <c r="M1932" s="18">
        <v>0</v>
      </c>
      <c r="N1932" s="18">
        <v>0</v>
      </c>
      <c r="O1932" s="18">
        <v>0</v>
      </c>
    </row>
    <row r="1933" spans="1:15" x14ac:dyDescent="0.25">
      <c r="A1933" t="s">
        <v>5471</v>
      </c>
      <c r="B1933" t="s">
        <v>81</v>
      </c>
      <c r="C1933" t="s">
        <v>190</v>
      </c>
      <c r="D1933" t="s">
        <v>52</v>
      </c>
      <c r="E1933">
        <v>157</v>
      </c>
      <c r="F1933" t="s">
        <v>372</v>
      </c>
      <c r="G1933" t="s">
        <v>43</v>
      </c>
      <c r="H1933" t="s">
        <v>46</v>
      </c>
      <c r="I1933" t="s">
        <v>28</v>
      </c>
      <c r="J1933" s="18">
        <v>54841.600000000006</v>
      </c>
      <c r="K1933" s="18">
        <v>4769.2307692307695</v>
      </c>
      <c r="L1933" s="18">
        <v>3350</v>
      </c>
      <c r="M1933" s="18">
        <v>1270</v>
      </c>
      <c r="N1933" s="18">
        <v>4675</v>
      </c>
      <c r="O1933" s="18">
        <v>40777.369230769233</v>
      </c>
    </row>
    <row r="1934" spans="1:15" x14ac:dyDescent="0.25">
      <c r="A1934" t="s">
        <v>5471</v>
      </c>
      <c r="B1934" t="s">
        <v>81</v>
      </c>
      <c r="C1934" t="s">
        <v>190</v>
      </c>
      <c r="D1934" t="s">
        <v>52</v>
      </c>
      <c r="E1934">
        <v>157</v>
      </c>
      <c r="F1934" t="s">
        <v>372</v>
      </c>
      <c r="G1934" t="s">
        <v>43</v>
      </c>
      <c r="H1934" t="s">
        <v>32</v>
      </c>
      <c r="I1934" t="s">
        <v>28</v>
      </c>
      <c r="J1934" s="18">
        <v>42803.199999999997</v>
      </c>
      <c r="K1934" s="18">
        <v>6250</v>
      </c>
      <c r="L1934" s="18">
        <v>1450</v>
      </c>
      <c r="M1934" s="18">
        <v>120</v>
      </c>
      <c r="N1934" s="18">
        <v>14652</v>
      </c>
      <c r="O1934" s="18">
        <v>20331.199999999997</v>
      </c>
    </row>
    <row r="1935" spans="1:15" x14ac:dyDescent="0.25">
      <c r="A1935" t="s">
        <v>5471</v>
      </c>
      <c r="B1935" t="s">
        <v>81</v>
      </c>
      <c r="C1935" t="s">
        <v>190</v>
      </c>
      <c r="D1935" t="s">
        <v>52</v>
      </c>
      <c r="E1935">
        <v>157</v>
      </c>
      <c r="F1935" t="s">
        <v>372</v>
      </c>
      <c r="G1935" t="s">
        <v>5472</v>
      </c>
      <c r="H1935" t="s">
        <v>32</v>
      </c>
      <c r="I1935" t="s">
        <v>28</v>
      </c>
      <c r="J1935" s="18">
        <v>-10193.806451612907</v>
      </c>
      <c r="K1935" s="18">
        <v>0</v>
      </c>
      <c r="L1935" s="18">
        <v>0</v>
      </c>
      <c r="M1935" s="18">
        <v>0</v>
      </c>
      <c r="N1935" s="18">
        <v>0</v>
      </c>
      <c r="O1935" s="18">
        <v>0</v>
      </c>
    </row>
    <row r="1936" spans="1:15" x14ac:dyDescent="0.25">
      <c r="A1936" t="s">
        <v>5471</v>
      </c>
      <c r="B1936" t="s">
        <v>81</v>
      </c>
      <c r="C1936" t="s">
        <v>190</v>
      </c>
      <c r="D1936" t="s">
        <v>52</v>
      </c>
      <c r="E1936">
        <v>157</v>
      </c>
      <c r="F1936" t="s">
        <v>372</v>
      </c>
      <c r="G1936" t="s">
        <v>5476</v>
      </c>
      <c r="H1936" t="s">
        <v>32</v>
      </c>
      <c r="I1936" t="s">
        <v>28</v>
      </c>
      <c r="J1936" s="18">
        <v>28440.720000000005</v>
      </c>
      <c r="K1936" s="18">
        <v>0</v>
      </c>
      <c r="L1936" s="18">
        <v>0</v>
      </c>
      <c r="M1936" s="18">
        <v>0</v>
      </c>
      <c r="N1936" s="18">
        <v>0</v>
      </c>
      <c r="O1936" s="18">
        <v>0</v>
      </c>
    </row>
    <row r="1937" spans="1:15" x14ac:dyDescent="0.25">
      <c r="A1937" t="s">
        <v>5471</v>
      </c>
      <c r="B1937" t="s">
        <v>81</v>
      </c>
      <c r="C1937" t="s">
        <v>190</v>
      </c>
      <c r="D1937" t="s">
        <v>40</v>
      </c>
      <c r="E1937">
        <v>159</v>
      </c>
      <c r="F1937" t="s">
        <v>189</v>
      </c>
      <c r="G1937" t="s">
        <v>5470</v>
      </c>
      <c r="H1937" t="s">
        <v>32</v>
      </c>
      <c r="I1937" t="s">
        <v>37</v>
      </c>
      <c r="J1937" s="18">
        <v>0</v>
      </c>
      <c r="K1937" s="18">
        <v>0</v>
      </c>
      <c r="L1937" s="18">
        <v>0</v>
      </c>
      <c r="M1937" s="18">
        <v>0</v>
      </c>
      <c r="N1937" s="18">
        <v>0</v>
      </c>
      <c r="O1937" s="18">
        <v>0</v>
      </c>
    </row>
    <row r="1938" spans="1:15" x14ac:dyDescent="0.25">
      <c r="A1938" t="s">
        <v>5471</v>
      </c>
      <c r="B1938" t="s">
        <v>81</v>
      </c>
      <c r="C1938" t="s">
        <v>190</v>
      </c>
      <c r="D1938" t="s">
        <v>40</v>
      </c>
      <c r="E1938">
        <v>159</v>
      </c>
      <c r="F1938" t="s">
        <v>189</v>
      </c>
      <c r="G1938" t="s">
        <v>43</v>
      </c>
      <c r="H1938" t="s">
        <v>46</v>
      </c>
      <c r="I1938" t="s">
        <v>37</v>
      </c>
      <c r="J1938" s="18">
        <v>31663.879999999997</v>
      </c>
      <c r="K1938" s="18">
        <v>7384.6153846153848</v>
      </c>
      <c r="L1938" s="18">
        <v>2000</v>
      </c>
      <c r="M1938" s="18">
        <v>1220</v>
      </c>
      <c r="N1938" s="18">
        <v>0</v>
      </c>
      <c r="O1938" s="18">
        <v>21059.264615384614</v>
      </c>
    </row>
    <row r="1939" spans="1:15" x14ac:dyDescent="0.25">
      <c r="A1939" t="s">
        <v>5471</v>
      </c>
      <c r="B1939" t="s">
        <v>81</v>
      </c>
      <c r="C1939" t="s">
        <v>190</v>
      </c>
      <c r="D1939" t="s">
        <v>40</v>
      </c>
      <c r="E1939">
        <v>159</v>
      </c>
      <c r="F1939" t="s">
        <v>189</v>
      </c>
      <c r="G1939" t="s">
        <v>43</v>
      </c>
      <c r="H1939" t="s">
        <v>32</v>
      </c>
      <c r="I1939" t="s">
        <v>37</v>
      </c>
      <c r="J1939" s="18">
        <v>36712.559999999998</v>
      </c>
      <c r="K1939" s="18">
        <v>11083.333333333334</v>
      </c>
      <c r="L1939" s="18">
        <v>2650</v>
      </c>
      <c r="M1939" s="18">
        <v>1110</v>
      </c>
      <c r="N1939" s="18">
        <v>32784</v>
      </c>
      <c r="O1939" s="18">
        <v>-10914.773333333333</v>
      </c>
    </row>
    <row r="1940" spans="1:15" x14ac:dyDescent="0.25">
      <c r="A1940" t="s">
        <v>5471</v>
      </c>
      <c r="B1940" t="s">
        <v>81</v>
      </c>
      <c r="C1940" t="s">
        <v>190</v>
      </c>
      <c r="D1940" t="s">
        <v>40</v>
      </c>
      <c r="E1940">
        <v>159</v>
      </c>
      <c r="F1940" t="s">
        <v>189</v>
      </c>
      <c r="G1940" t="s">
        <v>5472</v>
      </c>
      <c r="H1940" t="s">
        <v>32</v>
      </c>
      <c r="I1940" t="s">
        <v>37</v>
      </c>
      <c r="J1940" s="18">
        <v>-6453.1354838709685</v>
      </c>
      <c r="K1940" s="18">
        <v>0</v>
      </c>
      <c r="L1940" s="18">
        <v>0</v>
      </c>
      <c r="M1940" s="18">
        <v>0</v>
      </c>
      <c r="N1940" s="18">
        <v>0</v>
      </c>
      <c r="O1940" s="18">
        <v>0</v>
      </c>
    </row>
    <row r="1941" spans="1:15" x14ac:dyDescent="0.25">
      <c r="A1941" t="s">
        <v>5471</v>
      </c>
      <c r="B1941" t="s">
        <v>81</v>
      </c>
      <c r="C1941" t="s">
        <v>190</v>
      </c>
      <c r="D1941" t="s">
        <v>40</v>
      </c>
      <c r="E1941">
        <v>159</v>
      </c>
      <c r="F1941" t="s">
        <v>189</v>
      </c>
      <c r="G1941" t="s">
        <v>5476</v>
      </c>
      <c r="H1941" t="s">
        <v>32</v>
      </c>
      <c r="I1941" t="s">
        <v>37</v>
      </c>
      <c r="J1941" s="18">
        <v>0</v>
      </c>
      <c r="K1941" s="18">
        <v>0</v>
      </c>
      <c r="L1941" s="18">
        <v>0</v>
      </c>
      <c r="M1941" s="18">
        <v>0</v>
      </c>
      <c r="N1941" s="18">
        <v>0</v>
      </c>
      <c r="O1941" s="18">
        <v>0</v>
      </c>
    </row>
    <row r="1942" spans="1:15" x14ac:dyDescent="0.25">
      <c r="A1942" t="s">
        <v>5471</v>
      </c>
      <c r="B1942" t="s">
        <v>81</v>
      </c>
      <c r="C1942" t="s">
        <v>190</v>
      </c>
      <c r="D1942" t="s">
        <v>76</v>
      </c>
      <c r="E1942">
        <v>158</v>
      </c>
      <c r="F1942" t="s">
        <v>1081</v>
      </c>
      <c r="G1942" t="s">
        <v>5470</v>
      </c>
      <c r="H1942" t="s">
        <v>32</v>
      </c>
      <c r="I1942" t="s">
        <v>37</v>
      </c>
      <c r="J1942" s="18">
        <v>0</v>
      </c>
      <c r="K1942" s="18">
        <v>0</v>
      </c>
      <c r="L1942" s="18">
        <v>0</v>
      </c>
      <c r="M1942" s="18">
        <v>0</v>
      </c>
      <c r="N1942" s="18">
        <v>0</v>
      </c>
      <c r="O1942" s="18">
        <v>0</v>
      </c>
    </row>
    <row r="1943" spans="1:15" x14ac:dyDescent="0.25">
      <c r="A1943" t="s">
        <v>5471</v>
      </c>
      <c r="B1943" t="s">
        <v>81</v>
      </c>
      <c r="C1943" t="s">
        <v>190</v>
      </c>
      <c r="D1943" t="s">
        <v>76</v>
      </c>
      <c r="E1943">
        <v>158</v>
      </c>
      <c r="F1943" t="s">
        <v>1081</v>
      </c>
      <c r="G1943" t="s">
        <v>43</v>
      </c>
      <c r="H1943" t="s">
        <v>46</v>
      </c>
      <c r="I1943" t="s">
        <v>37</v>
      </c>
      <c r="J1943" s="18">
        <v>36917.949999999997</v>
      </c>
      <c r="K1943" s="18">
        <v>4615.3846153846152</v>
      </c>
      <c r="L1943" s="18">
        <v>1750</v>
      </c>
      <c r="M1943" s="18">
        <v>700</v>
      </c>
      <c r="N1943" s="18">
        <v>13047</v>
      </c>
      <c r="O1943" s="18">
        <v>16805.565384615384</v>
      </c>
    </row>
    <row r="1944" spans="1:15" x14ac:dyDescent="0.25">
      <c r="A1944" t="s">
        <v>5471</v>
      </c>
      <c r="B1944" t="s">
        <v>81</v>
      </c>
      <c r="C1944" t="s">
        <v>190</v>
      </c>
      <c r="D1944" t="s">
        <v>76</v>
      </c>
      <c r="E1944">
        <v>158</v>
      </c>
      <c r="F1944" t="s">
        <v>1081</v>
      </c>
      <c r="G1944" t="s">
        <v>43</v>
      </c>
      <c r="H1944" t="s">
        <v>32</v>
      </c>
      <c r="I1944" t="s">
        <v>37</v>
      </c>
      <c r="J1944" s="18">
        <v>67487.049999999988</v>
      </c>
      <c r="K1944" s="18">
        <v>46083.333333333336</v>
      </c>
      <c r="L1944" s="18">
        <v>2250</v>
      </c>
      <c r="M1944" s="18">
        <v>570</v>
      </c>
      <c r="N1944" s="18">
        <v>12880</v>
      </c>
      <c r="O1944" s="18">
        <v>5703.7166666666635</v>
      </c>
    </row>
    <row r="1945" spans="1:15" x14ac:dyDescent="0.25">
      <c r="A1945" t="s">
        <v>5471</v>
      </c>
      <c r="B1945" t="s">
        <v>81</v>
      </c>
      <c r="C1945" t="s">
        <v>190</v>
      </c>
      <c r="D1945" t="s">
        <v>76</v>
      </c>
      <c r="E1945">
        <v>158</v>
      </c>
      <c r="F1945" t="s">
        <v>1081</v>
      </c>
      <c r="G1945" t="s">
        <v>5472</v>
      </c>
      <c r="H1945" t="s">
        <v>32</v>
      </c>
      <c r="I1945" t="s">
        <v>37</v>
      </c>
      <c r="J1945" s="18">
        <v>-7102.0161290322603</v>
      </c>
      <c r="K1945" s="18">
        <v>0</v>
      </c>
      <c r="L1945" s="18">
        <v>0</v>
      </c>
      <c r="M1945" s="18">
        <v>0</v>
      </c>
      <c r="N1945" s="18">
        <v>0</v>
      </c>
      <c r="O1945" s="18">
        <v>0</v>
      </c>
    </row>
    <row r="1946" spans="1:15" x14ac:dyDescent="0.25">
      <c r="A1946" t="s">
        <v>5471</v>
      </c>
      <c r="B1946" t="s">
        <v>81</v>
      </c>
      <c r="C1946" t="s">
        <v>190</v>
      </c>
      <c r="D1946" t="s">
        <v>76</v>
      </c>
      <c r="E1946">
        <v>158</v>
      </c>
      <c r="F1946" t="s">
        <v>1081</v>
      </c>
      <c r="G1946" t="s">
        <v>5476</v>
      </c>
      <c r="H1946" t="s">
        <v>32</v>
      </c>
      <c r="I1946" t="s">
        <v>37</v>
      </c>
      <c r="J1946" s="18">
        <v>0</v>
      </c>
      <c r="K1946" s="18">
        <v>0</v>
      </c>
      <c r="L1946" s="18">
        <v>0</v>
      </c>
      <c r="M1946" s="18">
        <v>0</v>
      </c>
      <c r="N1946" s="18">
        <v>0</v>
      </c>
      <c r="O1946" s="18">
        <v>0</v>
      </c>
    </row>
    <row r="1947" spans="1:15" x14ac:dyDescent="0.25">
      <c r="A1947" t="s">
        <v>5471</v>
      </c>
      <c r="B1947" t="s">
        <v>81</v>
      </c>
      <c r="C1947" t="s">
        <v>242</v>
      </c>
      <c r="D1947" t="s">
        <v>40</v>
      </c>
      <c r="E1947">
        <v>251</v>
      </c>
      <c r="F1947" t="s">
        <v>241</v>
      </c>
      <c r="G1947" t="s">
        <v>5470</v>
      </c>
      <c r="H1947" t="s">
        <v>32</v>
      </c>
      <c r="I1947" t="s">
        <v>28</v>
      </c>
      <c r="J1947" s="18">
        <v>0</v>
      </c>
      <c r="K1947" s="18">
        <v>0</v>
      </c>
      <c r="L1947" s="18">
        <v>0</v>
      </c>
      <c r="M1947" s="18">
        <v>0</v>
      </c>
      <c r="N1947" s="18">
        <v>0</v>
      </c>
      <c r="O1947" s="18">
        <v>0</v>
      </c>
    </row>
    <row r="1948" spans="1:15" x14ac:dyDescent="0.25">
      <c r="A1948" t="s">
        <v>5471</v>
      </c>
      <c r="B1948" t="s">
        <v>81</v>
      </c>
      <c r="C1948" t="s">
        <v>242</v>
      </c>
      <c r="D1948" t="s">
        <v>40</v>
      </c>
      <c r="E1948">
        <v>251</v>
      </c>
      <c r="F1948" t="s">
        <v>241</v>
      </c>
      <c r="G1948" t="s">
        <v>43</v>
      </c>
      <c r="H1948" t="s">
        <v>46</v>
      </c>
      <c r="I1948" t="s">
        <v>28</v>
      </c>
      <c r="J1948" s="18">
        <v>56067.839999999997</v>
      </c>
      <c r="K1948" s="18">
        <v>7230.7692307692305</v>
      </c>
      <c r="L1948" s="18">
        <v>2100</v>
      </c>
      <c r="M1948" s="18">
        <v>1320</v>
      </c>
      <c r="N1948" s="18">
        <v>6601</v>
      </c>
      <c r="O1948" s="18">
        <v>38816.070769230777</v>
      </c>
    </row>
    <row r="1949" spans="1:15" x14ac:dyDescent="0.25">
      <c r="A1949" t="s">
        <v>5471</v>
      </c>
      <c r="B1949" t="s">
        <v>81</v>
      </c>
      <c r="C1949" t="s">
        <v>242</v>
      </c>
      <c r="D1949" t="s">
        <v>40</v>
      </c>
      <c r="E1949">
        <v>251</v>
      </c>
      <c r="F1949" t="s">
        <v>241</v>
      </c>
      <c r="G1949" t="s">
        <v>43</v>
      </c>
      <c r="H1949" t="s">
        <v>32</v>
      </c>
      <c r="I1949" t="s">
        <v>28</v>
      </c>
      <c r="J1949" s="18">
        <v>26069.760000000002</v>
      </c>
      <c r="K1949" s="18">
        <v>13750</v>
      </c>
      <c r="L1949" s="18">
        <v>400</v>
      </c>
      <c r="M1949" s="18">
        <v>60</v>
      </c>
      <c r="N1949" s="18">
        <v>8568</v>
      </c>
      <c r="O1949" s="18">
        <v>3291.760000000002</v>
      </c>
    </row>
    <row r="1950" spans="1:15" x14ac:dyDescent="0.25">
      <c r="A1950" t="s">
        <v>5471</v>
      </c>
      <c r="B1950" t="s">
        <v>81</v>
      </c>
      <c r="C1950" t="s">
        <v>242</v>
      </c>
      <c r="D1950" t="s">
        <v>40</v>
      </c>
      <c r="E1950">
        <v>251</v>
      </c>
      <c r="F1950" t="s">
        <v>241</v>
      </c>
      <c r="G1950" t="s">
        <v>5472</v>
      </c>
      <c r="H1950" t="s">
        <v>32</v>
      </c>
      <c r="I1950" t="s">
        <v>28</v>
      </c>
      <c r="J1950" s="18">
        <v>-6439.68</v>
      </c>
      <c r="K1950" s="18">
        <v>0</v>
      </c>
      <c r="L1950" s="18">
        <v>0</v>
      </c>
      <c r="M1950" s="18">
        <v>0</v>
      </c>
      <c r="N1950" s="18">
        <v>0</v>
      </c>
      <c r="O1950" s="18">
        <v>0</v>
      </c>
    </row>
    <row r="1951" spans="1:15" x14ac:dyDescent="0.25">
      <c r="A1951" t="s">
        <v>5471</v>
      </c>
      <c r="B1951" t="s">
        <v>81</v>
      </c>
      <c r="C1951" t="s">
        <v>242</v>
      </c>
      <c r="D1951" t="s">
        <v>40</v>
      </c>
      <c r="E1951">
        <v>251</v>
      </c>
      <c r="F1951" t="s">
        <v>241</v>
      </c>
      <c r="G1951" t="s">
        <v>5476</v>
      </c>
      <c r="H1951" t="s">
        <v>32</v>
      </c>
      <c r="I1951" t="s">
        <v>28</v>
      </c>
      <c r="J1951" s="18">
        <v>0</v>
      </c>
      <c r="K1951" s="18">
        <v>0</v>
      </c>
      <c r="L1951" s="18">
        <v>0</v>
      </c>
      <c r="M1951" s="18">
        <v>0</v>
      </c>
      <c r="N1951" s="18">
        <v>0</v>
      </c>
      <c r="O1951" s="18">
        <v>0</v>
      </c>
    </row>
    <row r="1952" spans="1:15" x14ac:dyDescent="0.25">
      <c r="A1952" t="s">
        <v>5471</v>
      </c>
      <c r="B1952" t="s">
        <v>81</v>
      </c>
      <c r="C1952" t="s">
        <v>662</v>
      </c>
      <c r="D1952" t="s">
        <v>40</v>
      </c>
      <c r="E1952">
        <v>190</v>
      </c>
      <c r="F1952" t="s">
        <v>661</v>
      </c>
      <c r="G1952" t="s">
        <v>5470</v>
      </c>
      <c r="H1952" t="s">
        <v>32</v>
      </c>
      <c r="I1952" t="s">
        <v>37</v>
      </c>
      <c r="J1952" s="18">
        <v>0</v>
      </c>
      <c r="K1952" s="18">
        <v>0</v>
      </c>
      <c r="L1952" s="18">
        <v>0</v>
      </c>
      <c r="M1952" s="18">
        <v>0</v>
      </c>
      <c r="N1952" s="18">
        <v>0</v>
      </c>
      <c r="O1952" s="18">
        <v>0</v>
      </c>
    </row>
    <row r="1953" spans="1:15" x14ac:dyDescent="0.25">
      <c r="A1953" t="s">
        <v>5471</v>
      </c>
      <c r="B1953" t="s">
        <v>81</v>
      </c>
      <c r="C1953" t="s">
        <v>662</v>
      </c>
      <c r="D1953" t="s">
        <v>40</v>
      </c>
      <c r="E1953">
        <v>190</v>
      </c>
      <c r="F1953" t="s">
        <v>661</v>
      </c>
      <c r="G1953" t="s">
        <v>43</v>
      </c>
      <c r="H1953" t="s">
        <v>46</v>
      </c>
      <c r="I1953" t="s">
        <v>37</v>
      </c>
      <c r="J1953" s="18">
        <v>33875.712</v>
      </c>
      <c r="K1953" s="18">
        <v>2307.6923076923081</v>
      </c>
      <c r="L1953" s="18">
        <v>2100</v>
      </c>
      <c r="M1953" s="18">
        <v>320</v>
      </c>
      <c r="N1953" s="18">
        <v>20419</v>
      </c>
      <c r="O1953" s="18">
        <v>8729.019692307691</v>
      </c>
    </row>
    <row r="1954" spans="1:15" x14ac:dyDescent="0.25">
      <c r="A1954" t="s">
        <v>5471</v>
      </c>
      <c r="B1954" t="s">
        <v>81</v>
      </c>
      <c r="C1954" t="s">
        <v>662</v>
      </c>
      <c r="D1954" t="s">
        <v>40</v>
      </c>
      <c r="E1954">
        <v>190</v>
      </c>
      <c r="F1954" t="s">
        <v>661</v>
      </c>
      <c r="G1954" t="s">
        <v>43</v>
      </c>
      <c r="H1954" t="s">
        <v>32</v>
      </c>
      <c r="I1954" t="s">
        <v>37</v>
      </c>
      <c r="J1954" s="18">
        <v>64276.055999999997</v>
      </c>
      <c r="K1954" s="18">
        <v>23166.666666666664</v>
      </c>
      <c r="L1954" s="18">
        <v>2300</v>
      </c>
      <c r="M1954" s="18">
        <v>1380</v>
      </c>
      <c r="N1954" s="18">
        <v>42748</v>
      </c>
      <c r="O1954" s="18">
        <v>-5318.6106666666719</v>
      </c>
    </row>
    <row r="1955" spans="1:15" x14ac:dyDescent="0.25">
      <c r="A1955" t="s">
        <v>5471</v>
      </c>
      <c r="B1955" t="s">
        <v>81</v>
      </c>
      <c r="C1955" t="s">
        <v>662</v>
      </c>
      <c r="D1955" t="s">
        <v>40</v>
      </c>
      <c r="E1955">
        <v>190</v>
      </c>
      <c r="F1955" t="s">
        <v>661</v>
      </c>
      <c r="G1955" t="s">
        <v>5472</v>
      </c>
      <c r="H1955" t="s">
        <v>32</v>
      </c>
      <c r="I1955" t="s">
        <v>37</v>
      </c>
      <c r="J1955" s="18">
        <v>-8992.2123870967753</v>
      </c>
      <c r="K1955" s="18">
        <v>0</v>
      </c>
      <c r="L1955" s="18">
        <v>0</v>
      </c>
      <c r="M1955" s="18">
        <v>0</v>
      </c>
      <c r="N1955" s="18">
        <v>0</v>
      </c>
      <c r="O1955" s="18">
        <v>0</v>
      </c>
    </row>
    <row r="1956" spans="1:15" x14ac:dyDescent="0.25">
      <c r="A1956" t="s">
        <v>5471</v>
      </c>
      <c r="B1956" t="s">
        <v>81</v>
      </c>
      <c r="C1956" t="s">
        <v>662</v>
      </c>
      <c r="D1956" t="s">
        <v>40</v>
      </c>
      <c r="E1956">
        <v>190</v>
      </c>
      <c r="F1956" t="s">
        <v>661</v>
      </c>
      <c r="G1956" t="s">
        <v>5476</v>
      </c>
      <c r="H1956" t="s">
        <v>32</v>
      </c>
      <c r="I1956" t="s">
        <v>37</v>
      </c>
      <c r="J1956" s="18">
        <v>0</v>
      </c>
      <c r="K1956" s="18">
        <v>0</v>
      </c>
      <c r="L1956" s="18">
        <v>0</v>
      </c>
      <c r="M1956" s="18">
        <v>0</v>
      </c>
      <c r="N1956" s="18">
        <v>0</v>
      </c>
      <c r="O1956" s="18">
        <v>0</v>
      </c>
    </row>
    <row r="1957" spans="1:15" x14ac:dyDescent="0.25">
      <c r="A1957" t="s">
        <v>5471</v>
      </c>
      <c r="B1957" t="s">
        <v>81</v>
      </c>
      <c r="C1957" t="s">
        <v>318</v>
      </c>
      <c r="D1957" t="s">
        <v>31</v>
      </c>
      <c r="E1957">
        <v>46</v>
      </c>
      <c r="F1957" t="s">
        <v>565</v>
      </c>
      <c r="G1957" t="s">
        <v>5470</v>
      </c>
      <c r="H1957" t="s">
        <v>32</v>
      </c>
      <c r="I1957" t="s">
        <v>37</v>
      </c>
      <c r="J1957" s="18">
        <v>0</v>
      </c>
      <c r="K1957" s="18">
        <v>0</v>
      </c>
      <c r="L1957" s="18">
        <v>0</v>
      </c>
      <c r="M1957" s="18">
        <v>0</v>
      </c>
      <c r="N1957" s="18">
        <v>0</v>
      </c>
      <c r="O1957" s="18">
        <v>0</v>
      </c>
    </row>
    <row r="1958" spans="1:15" x14ac:dyDescent="0.25">
      <c r="A1958" t="s">
        <v>5471</v>
      </c>
      <c r="B1958" t="s">
        <v>81</v>
      </c>
      <c r="C1958" t="s">
        <v>318</v>
      </c>
      <c r="D1958" t="s">
        <v>31</v>
      </c>
      <c r="E1958">
        <v>46</v>
      </c>
      <c r="F1958" t="s">
        <v>565</v>
      </c>
      <c r="G1958" t="s">
        <v>43</v>
      </c>
      <c r="H1958" t="s">
        <v>46</v>
      </c>
      <c r="I1958" t="s">
        <v>37</v>
      </c>
      <c r="J1958" s="18">
        <v>7682.4</v>
      </c>
      <c r="K1958" s="18">
        <v>1230.7692307692307</v>
      </c>
      <c r="L1958" s="18">
        <v>900</v>
      </c>
      <c r="M1958" s="18">
        <v>50</v>
      </c>
      <c r="N1958" s="18">
        <v>0</v>
      </c>
      <c r="O1958" s="18">
        <v>5501.6307692307691</v>
      </c>
    </row>
    <row r="1959" spans="1:15" x14ac:dyDescent="0.25">
      <c r="A1959" t="s">
        <v>5471</v>
      </c>
      <c r="B1959" t="s">
        <v>81</v>
      </c>
      <c r="C1959" t="s">
        <v>318</v>
      </c>
      <c r="D1959" t="s">
        <v>31</v>
      </c>
      <c r="E1959">
        <v>46</v>
      </c>
      <c r="F1959" t="s">
        <v>565</v>
      </c>
      <c r="G1959" t="s">
        <v>43</v>
      </c>
      <c r="H1959" t="s">
        <v>32</v>
      </c>
      <c r="I1959" t="s">
        <v>37</v>
      </c>
      <c r="J1959" s="18">
        <v>121032.71999999999</v>
      </c>
      <c r="K1959" s="18">
        <v>53166.666666666664</v>
      </c>
      <c r="L1959" s="18">
        <v>4350</v>
      </c>
      <c r="M1959" s="18">
        <v>380</v>
      </c>
      <c r="N1959" s="18">
        <v>30069</v>
      </c>
      <c r="O1959" s="18">
        <v>33067.053333333322</v>
      </c>
    </row>
    <row r="1960" spans="1:15" x14ac:dyDescent="0.25">
      <c r="A1960" t="s">
        <v>5471</v>
      </c>
      <c r="B1960" t="s">
        <v>81</v>
      </c>
      <c r="C1960" t="s">
        <v>318</v>
      </c>
      <c r="D1960" t="s">
        <v>31</v>
      </c>
      <c r="E1960">
        <v>46</v>
      </c>
      <c r="F1960" t="s">
        <v>565</v>
      </c>
      <c r="G1960" t="s">
        <v>5472</v>
      </c>
      <c r="H1960" t="s">
        <v>32</v>
      </c>
      <c r="I1960" t="s">
        <v>37</v>
      </c>
      <c r="J1960" s="18">
        <v>-9467.6005161290323</v>
      </c>
      <c r="K1960" s="18">
        <v>0</v>
      </c>
      <c r="L1960" s="18">
        <v>0</v>
      </c>
      <c r="M1960" s="18">
        <v>0</v>
      </c>
      <c r="N1960" s="18">
        <v>0</v>
      </c>
      <c r="O1960" s="18">
        <v>0</v>
      </c>
    </row>
    <row r="1961" spans="1:15" x14ac:dyDescent="0.25">
      <c r="A1961" t="s">
        <v>5471</v>
      </c>
      <c r="B1961" t="s">
        <v>81</v>
      </c>
      <c r="C1961" t="s">
        <v>318</v>
      </c>
      <c r="D1961" t="s">
        <v>31</v>
      </c>
      <c r="E1961">
        <v>46</v>
      </c>
      <c r="F1961" t="s">
        <v>565</v>
      </c>
      <c r="G1961" t="s">
        <v>5476</v>
      </c>
      <c r="H1961" t="s">
        <v>32</v>
      </c>
      <c r="I1961" t="s">
        <v>37</v>
      </c>
      <c r="J1961" s="18">
        <v>0</v>
      </c>
      <c r="K1961" s="18">
        <v>0</v>
      </c>
      <c r="L1961" s="18">
        <v>0</v>
      </c>
      <c r="M1961" s="18">
        <v>0</v>
      </c>
      <c r="N1961" s="18">
        <v>0</v>
      </c>
      <c r="O1961" s="18">
        <v>0</v>
      </c>
    </row>
    <row r="1962" spans="1:15" x14ac:dyDescent="0.25">
      <c r="A1962" t="s">
        <v>5471</v>
      </c>
      <c r="B1962" t="s">
        <v>81</v>
      </c>
      <c r="C1962" t="s">
        <v>318</v>
      </c>
      <c r="D1962" t="s">
        <v>86</v>
      </c>
      <c r="E1962">
        <v>45</v>
      </c>
      <c r="F1962" t="s">
        <v>352</v>
      </c>
      <c r="G1962" t="s">
        <v>5470</v>
      </c>
      <c r="H1962" t="s">
        <v>32</v>
      </c>
      <c r="I1962" t="s">
        <v>37</v>
      </c>
      <c r="J1962" s="18">
        <v>0</v>
      </c>
      <c r="K1962" s="18">
        <v>0</v>
      </c>
      <c r="L1962" s="18">
        <v>0</v>
      </c>
      <c r="M1962" s="18">
        <v>0</v>
      </c>
      <c r="N1962" s="18">
        <v>0</v>
      </c>
      <c r="O1962" s="18">
        <v>0</v>
      </c>
    </row>
    <row r="1963" spans="1:15" x14ac:dyDescent="0.25">
      <c r="A1963" t="s">
        <v>5471</v>
      </c>
      <c r="B1963" t="s">
        <v>81</v>
      </c>
      <c r="C1963" t="s">
        <v>318</v>
      </c>
      <c r="D1963" t="s">
        <v>86</v>
      </c>
      <c r="E1963">
        <v>45</v>
      </c>
      <c r="F1963" t="s">
        <v>352</v>
      </c>
      <c r="G1963" t="s">
        <v>43</v>
      </c>
      <c r="H1963" t="s">
        <v>46</v>
      </c>
      <c r="I1963" t="s">
        <v>37</v>
      </c>
      <c r="J1963" s="18">
        <v>18603.63</v>
      </c>
      <c r="K1963" s="18">
        <v>1000</v>
      </c>
      <c r="L1963" s="18">
        <v>3950</v>
      </c>
      <c r="M1963" s="18">
        <v>920</v>
      </c>
      <c r="N1963" s="18">
        <v>15813</v>
      </c>
      <c r="O1963" s="18">
        <v>-3079.3700000000008</v>
      </c>
    </row>
    <row r="1964" spans="1:15" x14ac:dyDescent="0.25">
      <c r="A1964" t="s">
        <v>5471</v>
      </c>
      <c r="B1964" t="s">
        <v>81</v>
      </c>
      <c r="C1964" t="s">
        <v>318</v>
      </c>
      <c r="D1964" t="s">
        <v>86</v>
      </c>
      <c r="E1964">
        <v>45</v>
      </c>
      <c r="F1964" t="s">
        <v>352</v>
      </c>
      <c r="G1964" t="s">
        <v>43</v>
      </c>
      <c r="H1964" t="s">
        <v>32</v>
      </c>
      <c r="I1964" t="s">
        <v>37</v>
      </c>
      <c r="J1964" s="18">
        <v>12900.321</v>
      </c>
      <c r="K1964" s="18">
        <v>5666.666666666667</v>
      </c>
      <c r="L1964" s="18">
        <v>2200</v>
      </c>
      <c r="M1964" s="18">
        <v>120</v>
      </c>
      <c r="N1964" s="18">
        <v>7172</v>
      </c>
      <c r="O1964" s="18">
        <v>-2258.3456666666671</v>
      </c>
    </row>
    <row r="1965" spans="1:15" x14ac:dyDescent="0.25">
      <c r="A1965" t="s">
        <v>5471</v>
      </c>
      <c r="B1965" t="s">
        <v>81</v>
      </c>
      <c r="C1965" t="s">
        <v>318</v>
      </c>
      <c r="D1965" t="s">
        <v>86</v>
      </c>
      <c r="E1965">
        <v>45</v>
      </c>
      <c r="F1965" t="s">
        <v>352</v>
      </c>
      <c r="G1965" t="s">
        <v>5472</v>
      </c>
      <c r="H1965" t="s">
        <v>32</v>
      </c>
      <c r="I1965" t="s">
        <v>37</v>
      </c>
      <c r="J1965" s="18">
        <v>-8284.1504516129044</v>
      </c>
      <c r="K1965" s="18">
        <v>0</v>
      </c>
      <c r="L1965" s="18">
        <v>0</v>
      </c>
      <c r="M1965" s="18">
        <v>0</v>
      </c>
      <c r="N1965" s="18">
        <v>0</v>
      </c>
      <c r="O1965" s="18">
        <v>0</v>
      </c>
    </row>
    <row r="1966" spans="1:15" x14ac:dyDescent="0.25">
      <c r="A1966" t="s">
        <v>5471</v>
      </c>
      <c r="B1966" t="s">
        <v>81</v>
      </c>
      <c r="C1966" t="s">
        <v>318</v>
      </c>
      <c r="D1966" t="s">
        <v>86</v>
      </c>
      <c r="E1966">
        <v>45</v>
      </c>
      <c r="F1966" t="s">
        <v>352</v>
      </c>
      <c r="G1966" t="s">
        <v>5476</v>
      </c>
      <c r="H1966" t="s">
        <v>32</v>
      </c>
      <c r="I1966" t="s">
        <v>37</v>
      </c>
      <c r="J1966" s="18">
        <v>0</v>
      </c>
      <c r="K1966" s="18">
        <v>0</v>
      </c>
      <c r="L1966" s="18">
        <v>0</v>
      </c>
      <c r="M1966" s="18">
        <v>0</v>
      </c>
      <c r="N1966" s="18">
        <v>0</v>
      </c>
      <c r="O1966" s="18">
        <v>0</v>
      </c>
    </row>
    <row r="1967" spans="1:15" x14ac:dyDescent="0.25">
      <c r="A1967" t="s">
        <v>5471</v>
      </c>
      <c r="B1967" t="s">
        <v>81</v>
      </c>
      <c r="C1967" t="s">
        <v>318</v>
      </c>
      <c r="D1967" t="s">
        <v>52</v>
      </c>
      <c r="E1967">
        <v>47</v>
      </c>
      <c r="F1967" t="s">
        <v>1228</v>
      </c>
      <c r="G1967" t="s">
        <v>5470</v>
      </c>
      <c r="H1967" t="s">
        <v>32</v>
      </c>
      <c r="I1967" t="s">
        <v>37</v>
      </c>
      <c r="J1967" s="18">
        <v>0</v>
      </c>
      <c r="K1967" s="18">
        <v>0</v>
      </c>
      <c r="L1967" s="18">
        <v>0</v>
      </c>
      <c r="M1967" s="18">
        <v>0</v>
      </c>
      <c r="N1967" s="18">
        <v>0</v>
      </c>
      <c r="O1967" s="18">
        <v>0</v>
      </c>
    </row>
    <row r="1968" spans="1:15" x14ac:dyDescent="0.25">
      <c r="A1968" t="s">
        <v>5471</v>
      </c>
      <c r="B1968" t="s">
        <v>81</v>
      </c>
      <c r="C1968" t="s">
        <v>318</v>
      </c>
      <c r="D1968" t="s">
        <v>52</v>
      </c>
      <c r="E1968">
        <v>47</v>
      </c>
      <c r="F1968" t="s">
        <v>1228</v>
      </c>
      <c r="G1968" t="s">
        <v>43</v>
      </c>
      <c r="H1968" t="s">
        <v>46</v>
      </c>
      <c r="I1968" t="s">
        <v>37</v>
      </c>
      <c r="J1968" s="18">
        <v>83766.968999999997</v>
      </c>
      <c r="K1968" s="18">
        <v>6692.3076923076924</v>
      </c>
      <c r="L1968" s="18">
        <v>6650</v>
      </c>
      <c r="M1968" s="18">
        <v>1240</v>
      </c>
      <c r="N1968" s="18">
        <v>38783</v>
      </c>
      <c r="O1968" s="18">
        <v>30401.661307692313</v>
      </c>
    </row>
    <row r="1969" spans="1:15" x14ac:dyDescent="0.25">
      <c r="A1969" t="s">
        <v>5471</v>
      </c>
      <c r="B1969" t="s">
        <v>81</v>
      </c>
      <c r="C1969" t="s">
        <v>318</v>
      </c>
      <c r="D1969" t="s">
        <v>52</v>
      </c>
      <c r="E1969">
        <v>47</v>
      </c>
      <c r="F1969" t="s">
        <v>1228</v>
      </c>
      <c r="G1969" t="s">
        <v>43</v>
      </c>
      <c r="H1969" t="s">
        <v>32</v>
      </c>
      <c r="I1969" t="s">
        <v>37</v>
      </c>
      <c r="J1969" s="18">
        <v>35648.47</v>
      </c>
      <c r="K1969" s="18">
        <v>17083.333333333336</v>
      </c>
      <c r="L1969" s="18">
        <v>1500</v>
      </c>
      <c r="M1969" s="18">
        <v>410</v>
      </c>
      <c r="N1969" s="18">
        <v>12948</v>
      </c>
      <c r="O1969" s="18">
        <v>3707.1366666666718</v>
      </c>
    </row>
    <row r="1970" spans="1:15" x14ac:dyDescent="0.25">
      <c r="A1970" t="s">
        <v>5471</v>
      </c>
      <c r="B1970" t="s">
        <v>81</v>
      </c>
      <c r="C1970" t="s">
        <v>318</v>
      </c>
      <c r="D1970" t="s">
        <v>52</v>
      </c>
      <c r="E1970">
        <v>47</v>
      </c>
      <c r="F1970" t="s">
        <v>1228</v>
      </c>
      <c r="G1970" t="s">
        <v>5472</v>
      </c>
      <c r="H1970" t="s">
        <v>32</v>
      </c>
      <c r="I1970" t="s">
        <v>37</v>
      </c>
      <c r="J1970" s="18">
        <v>-11224.667903225809</v>
      </c>
      <c r="K1970" s="18">
        <v>0</v>
      </c>
      <c r="L1970" s="18">
        <v>0</v>
      </c>
      <c r="M1970" s="18">
        <v>0</v>
      </c>
      <c r="N1970" s="18">
        <v>0</v>
      </c>
      <c r="O1970" s="18">
        <v>0</v>
      </c>
    </row>
    <row r="1971" spans="1:15" x14ac:dyDescent="0.25">
      <c r="A1971" t="s">
        <v>5471</v>
      </c>
      <c r="B1971" t="s">
        <v>81</v>
      </c>
      <c r="C1971" t="s">
        <v>318</v>
      </c>
      <c r="D1971" t="s">
        <v>52</v>
      </c>
      <c r="E1971">
        <v>47</v>
      </c>
      <c r="F1971" t="s">
        <v>1228</v>
      </c>
      <c r="G1971" t="s">
        <v>5476</v>
      </c>
      <c r="H1971" t="s">
        <v>32</v>
      </c>
      <c r="I1971" t="s">
        <v>37</v>
      </c>
      <c r="J1971" s="18">
        <v>0</v>
      </c>
      <c r="K1971" s="18">
        <v>0</v>
      </c>
      <c r="L1971" s="18">
        <v>0</v>
      </c>
      <c r="M1971" s="18">
        <v>0</v>
      </c>
      <c r="N1971" s="18">
        <v>0</v>
      </c>
      <c r="O1971" s="18">
        <v>0</v>
      </c>
    </row>
    <row r="1972" spans="1:15" x14ac:dyDescent="0.25">
      <c r="A1972" t="s">
        <v>5471</v>
      </c>
      <c r="B1972" t="s">
        <v>81</v>
      </c>
      <c r="C1972" t="s">
        <v>318</v>
      </c>
      <c r="D1972" t="s">
        <v>40</v>
      </c>
      <c r="E1972">
        <v>49</v>
      </c>
      <c r="F1972" t="s">
        <v>317</v>
      </c>
      <c r="G1972" t="s">
        <v>5470</v>
      </c>
      <c r="H1972" t="s">
        <v>32</v>
      </c>
      <c r="I1972" t="s">
        <v>28</v>
      </c>
      <c r="J1972" s="18">
        <v>0</v>
      </c>
      <c r="K1972" s="18">
        <v>0</v>
      </c>
      <c r="L1972" s="18">
        <v>0</v>
      </c>
      <c r="M1972" s="18">
        <v>0</v>
      </c>
      <c r="N1972" s="18">
        <v>0</v>
      </c>
      <c r="O1972" s="18">
        <v>0</v>
      </c>
    </row>
    <row r="1973" spans="1:15" x14ac:dyDescent="0.25">
      <c r="A1973" t="s">
        <v>5471</v>
      </c>
      <c r="B1973" t="s">
        <v>81</v>
      </c>
      <c r="C1973" t="s">
        <v>318</v>
      </c>
      <c r="D1973" t="s">
        <v>40</v>
      </c>
      <c r="E1973">
        <v>49</v>
      </c>
      <c r="F1973" t="s">
        <v>317</v>
      </c>
      <c r="G1973" t="s">
        <v>43</v>
      </c>
      <c r="H1973" t="s">
        <v>46</v>
      </c>
      <c r="I1973" t="s">
        <v>28</v>
      </c>
      <c r="J1973" s="18">
        <v>42090.239999999991</v>
      </c>
      <c r="K1973" s="18">
        <v>4923.0769230769238</v>
      </c>
      <c r="L1973" s="18">
        <v>3700</v>
      </c>
      <c r="M1973" s="18">
        <v>460</v>
      </c>
      <c r="N1973" s="18">
        <v>9020</v>
      </c>
      <c r="O1973" s="18">
        <v>23987.163076923076</v>
      </c>
    </row>
    <row r="1974" spans="1:15" x14ac:dyDescent="0.25">
      <c r="A1974" t="s">
        <v>5471</v>
      </c>
      <c r="B1974" t="s">
        <v>81</v>
      </c>
      <c r="C1974" t="s">
        <v>318</v>
      </c>
      <c r="D1974" t="s">
        <v>40</v>
      </c>
      <c r="E1974">
        <v>49</v>
      </c>
      <c r="F1974" t="s">
        <v>317</v>
      </c>
      <c r="G1974" t="s">
        <v>43</v>
      </c>
      <c r="H1974" t="s">
        <v>32</v>
      </c>
      <c r="I1974" t="s">
        <v>28</v>
      </c>
      <c r="J1974" s="18">
        <v>29674.239999999998</v>
      </c>
      <c r="K1974" s="18">
        <v>16250</v>
      </c>
      <c r="L1974" s="18">
        <v>2950</v>
      </c>
      <c r="M1974" s="18">
        <v>860</v>
      </c>
      <c r="N1974" s="18">
        <v>22133</v>
      </c>
      <c r="O1974" s="18">
        <v>-12518.760000000002</v>
      </c>
    </row>
    <row r="1975" spans="1:15" x14ac:dyDescent="0.25">
      <c r="A1975" t="s">
        <v>5471</v>
      </c>
      <c r="B1975" t="s">
        <v>81</v>
      </c>
      <c r="C1975" t="s">
        <v>318</v>
      </c>
      <c r="D1975" t="s">
        <v>40</v>
      </c>
      <c r="E1975">
        <v>49</v>
      </c>
      <c r="F1975" t="s">
        <v>317</v>
      </c>
      <c r="G1975" t="s">
        <v>5472</v>
      </c>
      <c r="H1975" t="s">
        <v>32</v>
      </c>
      <c r="I1975" t="s">
        <v>28</v>
      </c>
      <c r="J1975" s="18">
        <v>-6127.8967741935494</v>
      </c>
      <c r="K1975" s="18">
        <v>0</v>
      </c>
      <c r="L1975" s="18">
        <v>0</v>
      </c>
      <c r="M1975" s="18">
        <v>0</v>
      </c>
      <c r="N1975" s="18">
        <v>0</v>
      </c>
      <c r="O1975" s="18">
        <v>0</v>
      </c>
    </row>
    <row r="1976" spans="1:15" x14ac:dyDescent="0.25">
      <c r="A1976" t="s">
        <v>5471</v>
      </c>
      <c r="B1976" t="s">
        <v>81</v>
      </c>
      <c r="C1976" t="s">
        <v>318</v>
      </c>
      <c r="D1976" t="s">
        <v>40</v>
      </c>
      <c r="E1976">
        <v>49</v>
      </c>
      <c r="F1976" t="s">
        <v>317</v>
      </c>
      <c r="G1976" t="s">
        <v>5476</v>
      </c>
      <c r="H1976" t="s">
        <v>32</v>
      </c>
      <c r="I1976" t="s">
        <v>28</v>
      </c>
      <c r="J1976" s="18">
        <v>0</v>
      </c>
      <c r="K1976" s="18">
        <v>0</v>
      </c>
      <c r="L1976" s="18">
        <v>0</v>
      </c>
      <c r="M1976" s="18">
        <v>0</v>
      </c>
      <c r="N1976" s="18">
        <v>0</v>
      </c>
      <c r="O1976" s="18">
        <v>0</v>
      </c>
    </row>
    <row r="1977" spans="1:15" x14ac:dyDescent="0.25">
      <c r="A1977" t="s">
        <v>5471</v>
      </c>
      <c r="B1977" t="s">
        <v>81</v>
      </c>
      <c r="C1977" t="s">
        <v>318</v>
      </c>
      <c r="D1977" t="s">
        <v>76</v>
      </c>
      <c r="E1977">
        <v>48</v>
      </c>
      <c r="F1977" t="s">
        <v>493</v>
      </c>
      <c r="G1977" t="s">
        <v>5470</v>
      </c>
      <c r="H1977" t="s">
        <v>32</v>
      </c>
      <c r="I1977" t="s">
        <v>37</v>
      </c>
      <c r="J1977" s="18">
        <v>0</v>
      </c>
      <c r="K1977" s="18">
        <v>0</v>
      </c>
      <c r="L1977" s="18">
        <v>0</v>
      </c>
      <c r="M1977" s="18">
        <v>0</v>
      </c>
      <c r="N1977" s="18">
        <v>0</v>
      </c>
      <c r="O1977" s="18">
        <v>0</v>
      </c>
    </row>
    <row r="1978" spans="1:15" x14ac:dyDescent="0.25">
      <c r="A1978" t="s">
        <v>5471</v>
      </c>
      <c r="B1978" t="s">
        <v>81</v>
      </c>
      <c r="C1978" t="s">
        <v>318</v>
      </c>
      <c r="D1978" t="s">
        <v>76</v>
      </c>
      <c r="E1978">
        <v>48</v>
      </c>
      <c r="F1978" t="s">
        <v>493</v>
      </c>
      <c r="G1978" t="s">
        <v>43</v>
      </c>
      <c r="H1978" t="s">
        <v>46</v>
      </c>
      <c r="I1978" t="s">
        <v>37</v>
      </c>
      <c r="J1978" s="18">
        <v>37647.64</v>
      </c>
      <c r="K1978" s="18">
        <v>4615.3846153846152</v>
      </c>
      <c r="L1978" s="18">
        <v>3700</v>
      </c>
      <c r="M1978" s="18">
        <v>810</v>
      </c>
      <c r="N1978" s="18">
        <v>15916</v>
      </c>
      <c r="O1978" s="18">
        <v>12606.255384615386</v>
      </c>
    </row>
    <row r="1979" spans="1:15" x14ac:dyDescent="0.25">
      <c r="A1979" t="s">
        <v>5471</v>
      </c>
      <c r="B1979" t="s">
        <v>81</v>
      </c>
      <c r="C1979" t="s">
        <v>318</v>
      </c>
      <c r="D1979" t="s">
        <v>76</v>
      </c>
      <c r="E1979">
        <v>48</v>
      </c>
      <c r="F1979" t="s">
        <v>493</v>
      </c>
      <c r="G1979" t="s">
        <v>43</v>
      </c>
      <c r="H1979" t="s">
        <v>32</v>
      </c>
      <c r="I1979" t="s">
        <v>37</v>
      </c>
      <c r="J1979" s="18">
        <v>21444.76</v>
      </c>
      <c r="K1979" s="18">
        <v>5666.666666666667</v>
      </c>
      <c r="L1979" s="18">
        <v>1750</v>
      </c>
      <c r="M1979" s="18">
        <v>60</v>
      </c>
      <c r="N1979" s="18">
        <v>15597</v>
      </c>
      <c r="O1979" s="18">
        <v>-1628.9066666666677</v>
      </c>
    </row>
    <row r="1980" spans="1:15" x14ac:dyDescent="0.25">
      <c r="A1980" t="s">
        <v>5471</v>
      </c>
      <c r="B1980" t="s">
        <v>81</v>
      </c>
      <c r="C1980" t="s">
        <v>318</v>
      </c>
      <c r="D1980" t="s">
        <v>76</v>
      </c>
      <c r="E1980">
        <v>48</v>
      </c>
      <c r="F1980" t="s">
        <v>493</v>
      </c>
      <c r="G1980" t="s">
        <v>5472</v>
      </c>
      <c r="H1980" t="s">
        <v>32</v>
      </c>
      <c r="I1980" t="s">
        <v>37</v>
      </c>
      <c r="J1980" s="18">
        <v>-4870.0258064516138</v>
      </c>
      <c r="K1980" s="18">
        <v>0</v>
      </c>
      <c r="L1980" s="18">
        <v>0</v>
      </c>
      <c r="M1980" s="18">
        <v>0</v>
      </c>
      <c r="N1980" s="18">
        <v>0</v>
      </c>
      <c r="O1980" s="18">
        <v>0</v>
      </c>
    </row>
    <row r="1981" spans="1:15" x14ac:dyDescent="0.25">
      <c r="A1981" t="s">
        <v>5471</v>
      </c>
      <c r="B1981" t="s">
        <v>81</v>
      </c>
      <c r="C1981" t="s">
        <v>318</v>
      </c>
      <c r="D1981" t="s">
        <v>76</v>
      </c>
      <c r="E1981">
        <v>48</v>
      </c>
      <c r="F1981" t="s">
        <v>493</v>
      </c>
      <c r="G1981" t="s">
        <v>5476</v>
      </c>
      <c r="H1981" t="s">
        <v>32</v>
      </c>
      <c r="I1981" t="s">
        <v>37</v>
      </c>
      <c r="J1981" s="18">
        <v>0</v>
      </c>
      <c r="K1981" s="18">
        <v>0</v>
      </c>
      <c r="L1981" s="18">
        <v>0</v>
      </c>
      <c r="M1981" s="18">
        <v>0</v>
      </c>
      <c r="N1981" s="18">
        <v>0</v>
      </c>
      <c r="O1981" s="18">
        <v>0</v>
      </c>
    </row>
    <row r="1982" spans="1:15" x14ac:dyDescent="0.25">
      <c r="A1982" t="s">
        <v>5471</v>
      </c>
      <c r="B1982" t="s">
        <v>81</v>
      </c>
      <c r="C1982" t="s">
        <v>98</v>
      </c>
      <c r="D1982" t="s">
        <v>31</v>
      </c>
      <c r="E1982">
        <v>103</v>
      </c>
      <c r="F1982" t="s">
        <v>192</v>
      </c>
      <c r="G1982" t="s">
        <v>5470</v>
      </c>
      <c r="H1982" t="s">
        <v>32</v>
      </c>
      <c r="I1982" t="s">
        <v>37</v>
      </c>
      <c r="J1982" s="18">
        <v>-26607.322560000001</v>
      </c>
      <c r="K1982" s="18">
        <v>0</v>
      </c>
      <c r="L1982" s="18">
        <v>0</v>
      </c>
      <c r="M1982" s="18">
        <v>0</v>
      </c>
      <c r="N1982" s="18">
        <v>0</v>
      </c>
      <c r="O1982" s="18">
        <v>0</v>
      </c>
    </row>
    <row r="1983" spans="1:15" x14ac:dyDescent="0.25">
      <c r="A1983" t="s">
        <v>5471</v>
      </c>
      <c r="B1983" t="s">
        <v>81</v>
      </c>
      <c r="C1983" t="s">
        <v>98</v>
      </c>
      <c r="D1983" t="s">
        <v>31</v>
      </c>
      <c r="E1983">
        <v>103</v>
      </c>
      <c r="F1983" t="s">
        <v>192</v>
      </c>
      <c r="G1983" t="s">
        <v>43</v>
      </c>
      <c r="H1983" t="s">
        <v>46</v>
      </c>
      <c r="I1983" t="s">
        <v>37</v>
      </c>
      <c r="J1983" s="18">
        <v>64906.068000000007</v>
      </c>
      <c r="K1983" s="18">
        <v>6692.3076923076924</v>
      </c>
      <c r="L1983" s="18">
        <v>3250</v>
      </c>
      <c r="M1983" s="18">
        <v>1310</v>
      </c>
      <c r="N1983" s="18">
        <v>16231</v>
      </c>
      <c r="O1983" s="18">
        <v>37422.760307692311</v>
      </c>
    </row>
    <row r="1984" spans="1:15" x14ac:dyDescent="0.25">
      <c r="A1984" t="s">
        <v>5471</v>
      </c>
      <c r="B1984" t="s">
        <v>81</v>
      </c>
      <c r="C1984" t="s">
        <v>98</v>
      </c>
      <c r="D1984" t="s">
        <v>31</v>
      </c>
      <c r="E1984">
        <v>103</v>
      </c>
      <c r="F1984" t="s">
        <v>192</v>
      </c>
      <c r="G1984" t="s">
        <v>43</v>
      </c>
      <c r="H1984" t="s">
        <v>32</v>
      </c>
      <c r="I1984" t="s">
        <v>37</v>
      </c>
      <c r="J1984" s="18">
        <v>105282.48</v>
      </c>
      <c r="K1984" s="18">
        <v>51500.000000000007</v>
      </c>
      <c r="L1984" s="18">
        <v>2650</v>
      </c>
      <c r="M1984" s="18">
        <v>750</v>
      </c>
      <c r="N1984" s="18">
        <v>12719</v>
      </c>
      <c r="O1984" s="18">
        <v>37663.479999999996</v>
      </c>
    </row>
    <row r="1985" spans="1:15" x14ac:dyDescent="0.25">
      <c r="A1985" t="s">
        <v>5471</v>
      </c>
      <c r="B1985" t="s">
        <v>81</v>
      </c>
      <c r="C1985" t="s">
        <v>98</v>
      </c>
      <c r="D1985" t="s">
        <v>31</v>
      </c>
      <c r="E1985">
        <v>103</v>
      </c>
      <c r="F1985" t="s">
        <v>192</v>
      </c>
      <c r="G1985" t="s">
        <v>5472</v>
      </c>
      <c r="H1985" t="s">
        <v>32</v>
      </c>
      <c r="I1985" t="s">
        <v>37</v>
      </c>
      <c r="J1985" s="18">
        <v>-9903.469935483874</v>
      </c>
      <c r="K1985" s="18">
        <v>0</v>
      </c>
      <c r="L1985" s="18">
        <v>0</v>
      </c>
      <c r="M1985" s="18">
        <v>0</v>
      </c>
      <c r="N1985" s="18">
        <v>0</v>
      </c>
      <c r="O1985" s="18">
        <v>0</v>
      </c>
    </row>
    <row r="1986" spans="1:15" x14ac:dyDescent="0.25">
      <c r="A1986" t="s">
        <v>5471</v>
      </c>
      <c r="B1986" t="s">
        <v>81</v>
      </c>
      <c r="C1986" t="s">
        <v>98</v>
      </c>
      <c r="D1986" t="s">
        <v>31</v>
      </c>
      <c r="E1986">
        <v>103</v>
      </c>
      <c r="F1986" t="s">
        <v>192</v>
      </c>
      <c r="G1986" t="s">
        <v>5476</v>
      </c>
      <c r="H1986" t="s">
        <v>32</v>
      </c>
      <c r="I1986" t="s">
        <v>37</v>
      </c>
      <c r="J1986" s="18">
        <v>0</v>
      </c>
      <c r="K1986" s="18">
        <v>0</v>
      </c>
      <c r="L1986" s="18">
        <v>0</v>
      </c>
      <c r="M1986" s="18">
        <v>0</v>
      </c>
      <c r="N1986" s="18">
        <v>0</v>
      </c>
      <c r="O1986" s="18">
        <v>0</v>
      </c>
    </row>
    <row r="1987" spans="1:15" x14ac:dyDescent="0.25">
      <c r="A1987" t="s">
        <v>5471</v>
      </c>
      <c r="B1987" t="s">
        <v>81</v>
      </c>
      <c r="C1987" t="s">
        <v>98</v>
      </c>
      <c r="D1987" t="s">
        <v>86</v>
      </c>
      <c r="E1987">
        <v>102</v>
      </c>
      <c r="F1987" t="s">
        <v>97</v>
      </c>
      <c r="G1987" t="s">
        <v>5470</v>
      </c>
      <c r="H1987" t="s">
        <v>32</v>
      </c>
      <c r="I1987" t="s">
        <v>37</v>
      </c>
      <c r="J1987" s="18">
        <v>0</v>
      </c>
      <c r="K1987" s="18">
        <v>0</v>
      </c>
      <c r="L1987" s="18">
        <v>0</v>
      </c>
      <c r="M1987" s="18">
        <v>0</v>
      </c>
      <c r="N1987" s="18">
        <v>0</v>
      </c>
      <c r="O1987" s="18">
        <v>0</v>
      </c>
    </row>
    <row r="1988" spans="1:15" x14ac:dyDescent="0.25">
      <c r="A1988" t="s">
        <v>5471</v>
      </c>
      <c r="B1988" t="s">
        <v>81</v>
      </c>
      <c r="C1988" t="s">
        <v>98</v>
      </c>
      <c r="D1988" t="s">
        <v>86</v>
      </c>
      <c r="E1988">
        <v>102</v>
      </c>
      <c r="F1988" t="s">
        <v>97</v>
      </c>
      <c r="G1988" t="s">
        <v>43</v>
      </c>
      <c r="H1988" t="s">
        <v>46</v>
      </c>
      <c r="I1988" t="s">
        <v>37</v>
      </c>
      <c r="J1988" s="18">
        <v>71792.441999999981</v>
      </c>
      <c r="K1988" s="18">
        <v>4230.7692307692305</v>
      </c>
      <c r="L1988" s="18">
        <v>7300</v>
      </c>
      <c r="M1988" s="18">
        <v>2510</v>
      </c>
      <c r="N1988" s="18">
        <v>51062</v>
      </c>
      <c r="O1988" s="18">
        <v>6689.6727692307713</v>
      </c>
    </row>
    <row r="1989" spans="1:15" x14ac:dyDescent="0.25">
      <c r="A1989" t="s">
        <v>5471</v>
      </c>
      <c r="B1989" t="s">
        <v>81</v>
      </c>
      <c r="C1989" t="s">
        <v>98</v>
      </c>
      <c r="D1989" t="s">
        <v>86</v>
      </c>
      <c r="E1989">
        <v>102</v>
      </c>
      <c r="F1989" t="s">
        <v>97</v>
      </c>
      <c r="G1989" t="s">
        <v>43</v>
      </c>
      <c r="H1989" t="s">
        <v>32</v>
      </c>
      <c r="I1989" t="s">
        <v>37</v>
      </c>
      <c r="J1989" s="18">
        <v>57166.236000000004</v>
      </c>
      <c r="K1989" s="18">
        <v>20500</v>
      </c>
      <c r="L1989" s="18">
        <v>2150</v>
      </c>
      <c r="M1989" s="18">
        <v>1070</v>
      </c>
      <c r="N1989" s="18">
        <v>32780</v>
      </c>
      <c r="O1989" s="18">
        <v>666.23600000000442</v>
      </c>
    </row>
    <row r="1990" spans="1:15" x14ac:dyDescent="0.25">
      <c r="A1990" t="s">
        <v>5471</v>
      </c>
      <c r="B1990" t="s">
        <v>81</v>
      </c>
      <c r="C1990" t="s">
        <v>98</v>
      </c>
      <c r="D1990" t="s">
        <v>86</v>
      </c>
      <c r="E1990">
        <v>102</v>
      </c>
      <c r="F1990" t="s">
        <v>97</v>
      </c>
      <c r="G1990" t="s">
        <v>5472</v>
      </c>
      <c r="H1990" t="s">
        <v>32</v>
      </c>
      <c r="I1990" t="s">
        <v>37</v>
      </c>
      <c r="J1990" s="18">
        <v>-9983.0723225806487</v>
      </c>
      <c r="K1990" s="18">
        <v>0</v>
      </c>
      <c r="L1990" s="18">
        <v>0</v>
      </c>
      <c r="M1990" s="18">
        <v>0</v>
      </c>
      <c r="N1990" s="18">
        <v>0</v>
      </c>
      <c r="O1990" s="18">
        <v>0</v>
      </c>
    </row>
    <row r="1991" spans="1:15" x14ac:dyDescent="0.25">
      <c r="A1991" t="s">
        <v>5471</v>
      </c>
      <c r="B1991" t="s">
        <v>81</v>
      </c>
      <c r="C1991" t="s">
        <v>98</v>
      </c>
      <c r="D1991" t="s">
        <v>86</v>
      </c>
      <c r="E1991">
        <v>102</v>
      </c>
      <c r="F1991" t="s">
        <v>97</v>
      </c>
      <c r="G1991" t="s">
        <v>5476</v>
      </c>
      <c r="H1991" t="s">
        <v>32</v>
      </c>
      <c r="I1991" t="s">
        <v>37</v>
      </c>
      <c r="J1991" s="18">
        <v>0</v>
      </c>
      <c r="K1991" s="18">
        <v>0</v>
      </c>
      <c r="L1991" s="18">
        <v>0</v>
      </c>
      <c r="M1991" s="18">
        <v>0</v>
      </c>
      <c r="N1991" s="18">
        <v>0</v>
      </c>
      <c r="O1991" s="18">
        <v>0</v>
      </c>
    </row>
    <row r="1992" spans="1:15" x14ac:dyDescent="0.25">
      <c r="A1992" t="s">
        <v>5471</v>
      </c>
      <c r="B1992" t="s">
        <v>81</v>
      </c>
      <c r="C1992" t="s">
        <v>98</v>
      </c>
      <c r="D1992" t="s">
        <v>52</v>
      </c>
      <c r="E1992">
        <v>104</v>
      </c>
      <c r="F1992" t="s">
        <v>772</v>
      </c>
      <c r="G1992" t="s">
        <v>5470</v>
      </c>
      <c r="H1992" t="s">
        <v>32</v>
      </c>
      <c r="I1992" t="s">
        <v>37</v>
      </c>
      <c r="J1992" s="18">
        <v>0</v>
      </c>
      <c r="K1992" s="18">
        <v>0</v>
      </c>
      <c r="L1992" s="18">
        <v>0</v>
      </c>
      <c r="M1992" s="18">
        <v>0</v>
      </c>
      <c r="N1992" s="18">
        <v>0</v>
      </c>
      <c r="O1992" s="18">
        <v>0</v>
      </c>
    </row>
    <row r="1993" spans="1:15" x14ac:dyDescent="0.25">
      <c r="A1993" t="s">
        <v>5471</v>
      </c>
      <c r="B1993" t="s">
        <v>81</v>
      </c>
      <c r="C1993" t="s">
        <v>98</v>
      </c>
      <c r="D1993" t="s">
        <v>52</v>
      </c>
      <c r="E1993">
        <v>104</v>
      </c>
      <c r="F1993" t="s">
        <v>772</v>
      </c>
      <c r="G1993" t="s">
        <v>43</v>
      </c>
      <c r="H1993" t="s">
        <v>46</v>
      </c>
      <c r="I1993" t="s">
        <v>37</v>
      </c>
      <c r="J1993" s="18">
        <v>23874.576000000005</v>
      </c>
      <c r="K1993" s="18">
        <v>1615.3846153846152</v>
      </c>
      <c r="L1993" s="18">
        <v>2300</v>
      </c>
      <c r="M1993" s="18">
        <v>1650</v>
      </c>
      <c r="N1993" s="18">
        <v>12418</v>
      </c>
      <c r="O1993" s="18">
        <v>5891.1913846153884</v>
      </c>
    </row>
    <row r="1994" spans="1:15" x14ac:dyDescent="0.25">
      <c r="A1994" t="s">
        <v>5471</v>
      </c>
      <c r="B1994" t="s">
        <v>81</v>
      </c>
      <c r="C1994" t="s">
        <v>98</v>
      </c>
      <c r="D1994" t="s">
        <v>52</v>
      </c>
      <c r="E1994">
        <v>104</v>
      </c>
      <c r="F1994" t="s">
        <v>772</v>
      </c>
      <c r="G1994" t="s">
        <v>43</v>
      </c>
      <c r="H1994" t="s">
        <v>32</v>
      </c>
      <c r="I1994" t="s">
        <v>37</v>
      </c>
      <c r="J1994" s="18">
        <v>40986.275000000001</v>
      </c>
      <c r="K1994" s="18">
        <v>13166.666666666668</v>
      </c>
      <c r="L1994" s="18">
        <v>1400</v>
      </c>
      <c r="M1994" s="18">
        <v>530</v>
      </c>
      <c r="N1994" s="18">
        <v>30320</v>
      </c>
      <c r="O1994" s="18">
        <v>-4430.3916666666628</v>
      </c>
    </row>
    <row r="1995" spans="1:15" x14ac:dyDescent="0.25">
      <c r="A1995" t="s">
        <v>5471</v>
      </c>
      <c r="B1995" t="s">
        <v>81</v>
      </c>
      <c r="C1995" t="s">
        <v>98</v>
      </c>
      <c r="D1995" t="s">
        <v>52</v>
      </c>
      <c r="E1995">
        <v>104</v>
      </c>
      <c r="F1995" t="s">
        <v>772</v>
      </c>
      <c r="G1995" t="s">
        <v>5472</v>
      </c>
      <c r="H1995" t="s">
        <v>32</v>
      </c>
      <c r="I1995" t="s">
        <v>37</v>
      </c>
      <c r="J1995" s="18">
        <v>-8451.4490322580677</v>
      </c>
      <c r="K1995" s="18">
        <v>0</v>
      </c>
      <c r="L1995" s="18">
        <v>0</v>
      </c>
      <c r="M1995" s="18">
        <v>0</v>
      </c>
      <c r="N1995" s="18">
        <v>0</v>
      </c>
      <c r="O1995" s="18">
        <v>0</v>
      </c>
    </row>
    <row r="1996" spans="1:15" x14ac:dyDescent="0.25">
      <c r="A1996" t="s">
        <v>5471</v>
      </c>
      <c r="B1996" t="s">
        <v>81</v>
      </c>
      <c r="C1996" t="s">
        <v>98</v>
      </c>
      <c r="D1996" t="s">
        <v>52</v>
      </c>
      <c r="E1996">
        <v>104</v>
      </c>
      <c r="F1996" t="s">
        <v>772</v>
      </c>
      <c r="G1996" t="s">
        <v>5476</v>
      </c>
      <c r="H1996" t="s">
        <v>32</v>
      </c>
      <c r="I1996" t="s">
        <v>37</v>
      </c>
      <c r="J1996" s="18">
        <v>0</v>
      </c>
      <c r="K1996" s="18">
        <v>0</v>
      </c>
      <c r="L1996" s="18">
        <v>0</v>
      </c>
      <c r="M1996" s="18">
        <v>0</v>
      </c>
      <c r="N1996" s="18">
        <v>0</v>
      </c>
      <c r="O1996" s="18">
        <v>0</v>
      </c>
    </row>
    <row r="1997" spans="1:15" x14ac:dyDescent="0.25">
      <c r="A1997" t="s">
        <v>5471</v>
      </c>
      <c r="B1997" t="s">
        <v>81</v>
      </c>
      <c r="C1997" t="s">
        <v>98</v>
      </c>
      <c r="D1997" t="s">
        <v>40</v>
      </c>
      <c r="E1997">
        <v>106</v>
      </c>
      <c r="F1997" t="s">
        <v>288</v>
      </c>
      <c r="G1997" t="s">
        <v>5470</v>
      </c>
      <c r="H1997" t="s">
        <v>32</v>
      </c>
      <c r="I1997" t="s">
        <v>37</v>
      </c>
      <c r="J1997" s="18">
        <v>0</v>
      </c>
      <c r="K1997" s="18">
        <v>0</v>
      </c>
      <c r="L1997" s="18">
        <v>0</v>
      </c>
      <c r="M1997" s="18">
        <v>0</v>
      </c>
      <c r="N1997" s="18">
        <v>0</v>
      </c>
      <c r="O1997" s="18">
        <v>0</v>
      </c>
    </row>
    <row r="1998" spans="1:15" x14ac:dyDescent="0.25">
      <c r="A1998" t="s">
        <v>5471</v>
      </c>
      <c r="B1998" t="s">
        <v>81</v>
      </c>
      <c r="C1998" t="s">
        <v>98</v>
      </c>
      <c r="D1998" t="s">
        <v>40</v>
      </c>
      <c r="E1998">
        <v>106</v>
      </c>
      <c r="F1998" t="s">
        <v>288</v>
      </c>
      <c r="G1998" t="s">
        <v>43</v>
      </c>
      <c r="H1998" t="s">
        <v>46</v>
      </c>
      <c r="I1998" t="s">
        <v>37</v>
      </c>
      <c r="J1998" s="18">
        <v>69880.968000000008</v>
      </c>
      <c r="K1998" s="18">
        <v>7076.9230769230762</v>
      </c>
      <c r="L1998" s="18">
        <v>4450</v>
      </c>
      <c r="M1998" s="18">
        <v>830</v>
      </c>
      <c r="N1998" s="18">
        <v>41479</v>
      </c>
      <c r="O1998" s="18">
        <v>16045.044923076925</v>
      </c>
    </row>
    <row r="1999" spans="1:15" x14ac:dyDescent="0.25">
      <c r="A1999" t="s">
        <v>5471</v>
      </c>
      <c r="B1999" t="s">
        <v>81</v>
      </c>
      <c r="C1999" t="s">
        <v>98</v>
      </c>
      <c r="D1999" t="s">
        <v>40</v>
      </c>
      <c r="E1999">
        <v>106</v>
      </c>
      <c r="F1999" t="s">
        <v>288</v>
      </c>
      <c r="G1999" t="s">
        <v>43</v>
      </c>
      <c r="H1999" t="s">
        <v>32</v>
      </c>
      <c r="I1999" t="s">
        <v>37</v>
      </c>
      <c r="J1999" s="18">
        <v>39889.840000000004</v>
      </c>
      <c r="K1999" s="18">
        <v>17083.333333333336</v>
      </c>
      <c r="L1999" s="18">
        <v>2000</v>
      </c>
      <c r="M1999" s="18">
        <v>1220</v>
      </c>
      <c r="N1999" s="18">
        <v>24877</v>
      </c>
      <c r="O1999" s="18">
        <v>-5290.4933333333311</v>
      </c>
    </row>
    <row r="2000" spans="1:15" x14ac:dyDescent="0.25">
      <c r="A2000" t="s">
        <v>5471</v>
      </c>
      <c r="B2000" t="s">
        <v>81</v>
      </c>
      <c r="C2000" t="s">
        <v>98</v>
      </c>
      <c r="D2000" t="s">
        <v>40</v>
      </c>
      <c r="E2000">
        <v>106</v>
      </c>
      <c r="F2000" t="s">
        <v>288</v>
      </c>
      <c r="G2000" t="s">
        <v>5472</v>
      </c>
      <c r="H2000" t="s">
        <v>32</v>
      </c>
      <c r="I2000" t="s">
        <v>37</v>
      </c>
      <c r="J2000" s="18">
        <v>-8082.4033548387124</v>
      </c>
      <c r="K2000" s="18">
        <v>0</v>
      </c>
      <c r="L2000" s="18">
        <v>0</v>
      </c>
      <c r="M2000" s="18">
        <v>0</v>
      </c>
      <c r="N2000" s="18">
        <v>0</v>
      </c>
      <c r="O2000" s="18">
        <v>0</v>
      </c>
    </row>
    <row r="2001" spans="1:15" x14ac:dyDescent="0.25">
      <c r="A2001" t="s">
        <v>5471</v>
      </c>
      <c r="B2001" t="s">
        <v>81</v>
      </c>
      <c r="C2001" t="s">
        <v>98</v>
      </c>
      <c r="D2001" t="s">
        <v>40</v>
      </c>
      <c r="E2001">
        <v>106</v>
      </c>
      <c r="F2001" t="s">
        <v>288</v>
      </c>
      <c r="G2001" t="s">
        <v>5476</v>
      </c>
      <c r="H2001" t="s">
        <v>32</v>
      </c>
      <c r="I2001" t="s">
        <v>37</v>
      </c>
      <c r="J2001" s="18">
        <v>0</v>
      </c>
      <c r="K2001" s="18">
        <v>0</v>
      </c>
      <c r="L2001" s="18">
        <v>0</v>
      </c>
      <c r="M2001" s="18">
        <v>0</v>
      </c>
      <c r="N2001" s="18">
        <v>0</v>
      </c>
      <c r="O2001" s="18">
        <v>0</v>
      </c>
    </row>
    <row r="2002" spans="1:15" x14ac:dyDescent="0.25">
      <c r="A2002" t="s">
        <v>5471</v>
      </c>
      <c r="B2002" t="s">
        <v>81</v>
      </c>
      <c r="C2002" t="s">
        <v>98</v>
      </c>
      <c r="D2002" t="s">
        <v>76</v>
      </c>
      <c r="E2002">
        <v>105</v>
      </c>
      <c r="F2002" t="s">
        <v>150</v>
      </c>
      <c r="G2002" t="s">
        <v>5470</v>
      </c>
      <c r="H2002" t="s">
        <v>32</v>
      </c>
      <c r="I2002" t="s">
        <v>37</v>
      </c>
      <c r="J2002" s="18">
        <v>0</v>
      </c>
      <c r="K2002" s="18">
        <v>0</v>
      </c>
      <c r="L2002" s="18">
        <v>0</v>
      </c>
      <c r="M2002" s="18">
        <v>0</v>
      </c>
      <c r="N2002" s="18">
        <v>0</v>
      </c>
      <c r="O2002" s="18">
        <v>0</v>
      </c>
    </row>
    <row r="2003" spans="1:15" x14ac:dyDescent="0.25">
      <c r="A2003" t="s">
        <v>5471</v>
      </c>
      <c r="B2003" t="s">
        <v>81</v>
      </c>
      <c r="C2003" t="s">
        <v>98</v>
      </c>
      <c r="D2003" t="s">
        <v>76</v>
      </c>
      <c r="E2003">
        <v>105</v>
      </c>
      <c r="F2003" t="s">
        <v>150</v>
      </c>
      <c r="G2003" t="s">
        <v>43</v>
      </c>
      <c r="H2003" t="s">
        <v>46</v>
      </c>
      <c r="I2003" t="s">
        <v>37</v>
      </c>
      <c r="J2003" s="18">
        <v>53238.64</v>
      </c>
      <c r="K2003" s="18">
        <v>6615.3846153846152</v>
      </c>
      <c r="L2003" s="18">
        <v>6400</v>
      </c>
      <c r="M2003" s="18">
        <v>750</v>
      </c>
      <c r="N2003" s="18">
        <v>15652</v>
      </c>
      <c r="O2003" s="18">
        <v>23821.255384615386</v>
      </c>
    </row>
    <row r="2004" spans="1:15" x14ac:dyDescent="0.25">
      <c r="A2004" t="s">
        <v>5471</v>
      </c>
      <c r="B2004" t="s">
        <v>81</v>
      </c>
      <c r="C2004" t="s">
        <v>98</v>
      </c>
      <c r="D2004" t="s">
        <v>76</v>
      </c>
      <c r="E2004">
        <v>105</v>
      </c>
      <c r="F2004" t="s">
        <v>150</v>
      </c>
      <c r="G2004" t="s">
        <v>43</v>
      </c>
      <c r="H2004" t="s">
        <v>32</v>
      </c>
      <c r="I2004" t="s">
        <v>37</v>
      </c>
      <c r="J2004" s="18">
        <v>34076.519999999997</v>
      </c>
      <c r="K2004" s="18">
        <v>22500.000000000004</v>
      </c>
      <c r="L2004" s="18">
        <v>1850</v>
      </c>
      <c r="M2004" s="18">
        <v>1310</v>
      </c>
      <c r="N2004" s="18">
        <v>0</v>
      </c>
      <c r="O2004" s="18">
        <v>8416.52</v>
      </c>
    </row>
    <row r="2005" spans="1:15" x14ac:dyDescent="0.25">
      <c r="A2005" t="s">
        <v>5471</v>
      </c>
      <c r="B2005" t="s">
        <v>81</v>
      </c>
      <c r="C2005" t="s">
        <v>98</v>
      </c>
      <c r="D2005" t="s">
        <v>76</v>
      </c>
      <c r="E2005">
        <v>105</v>
      </c>
      <c r="F2005" t="s">
        <v>150</v>
      </c>
      <c r="G2005" t="s">
        <v>5472</v>
      </c>
      <c r="H2005" t="s">
        <v>32</v>
      </c>
      <c r="I2005" t="s">
        <v>37</v>
      </c>
      <c r="J2005" s="18">
        <v>-7841.6225806451657</v>
      </c>
      <c r="K2005" s="18">
        <v>0</v>
      </c>
      <c r="L2005" s="18">
        <v>0</v>
      </c>
      <c r="M2005" s="18">
        <v>0</v>
      </c>
      <c r="N2005" s="18">
        <v>0</v>
      </c>
      <c r="O2005" s="18">
        <v>0</v>
      </c>
    </row>
    <row r="2006" spans="1:15" x14ac:dyDescent="0.25">
      <c r="A2006" t="s">
        <v>5471</v>
      </c>
      <c r="B2006" t="s">
        <v>81</v>
      </c>
      <c r="C2006" t="s">
        <v>98</v>
      </c>
      <c r="D2006" t="s">
        <v>76</v>
      </c>
      <c r="E2006">
        <v>105</v>
      </c>
      <c r="F2006" t="s">
        <v>150</v>
      </c>
      <c r="G2006" t="s">
        <v>5476</v>
      </c>
      <c r="H2006" t="s">
        <v>32</v>
      </c>
      <c r="I2006" t="s">
        <v>37</v>
      </c>
      <c r="J2006" s="18">
        <v>0</v>
      </c>
      <c r="K2006" s="18">
        <v>0</v>
      </c>
      <c r="L2006" s="18">
        <v>0</v>
      </c>
      <c r="M2006" s="18">
        <v>0</v>
      </c>
      <c r="N2006" s="18">
        <v>0</v>
      </c>
      <c r="O2006" s="18">
        <v>0</v>
      </c>
    </row>
    <row r="2007" spans="1:15" x14ac:dyDescent="0.25">
      <c r="A2007" t="s">
        <v>5471</v>
      </c>
      <c r="B2007" t="s">
        <v>81</v>
      </c>
      <c r="C2007" t="s">
        <v>214</v>
      </c>
      <c r="D2007" t="s">
        <v>31</v>
      </c>
      <c r="E2007">
        <v>57</v>
      </c>
      <c r="F2007" t="s">
        <v>213</v>
      </c>
      <c r="G2007" t="s">
        <v>5470</v>
      </c>
      <c r="H2007" t="s">
        <v>32</v>
      </c>
      <c r="I2007" t="s">
        <v>37</v>
      </c>
      <c r="J2007" s="18">
        <v>0</v>
      </c>
      <c r="K2007" s="18">
        <v>0</v>
      </c>
      <c r="L2007" s="18">
        <v>0</v>
      </c>
      <c r="M2007" s="18">
        <v>0</v>
      </c>
      <c r="N2007" s="18">
        <v>0</v>
      </c>
      <c r="O2007" s="18">
        <v>0</v>
      </c>
    </row>
    <row r="2008" spans="1:15" x14ac:dyDescent="0.25">
      <c r="A2008" t="s">
        <v>5471</v>
      </c>
      <c r="B2008" t="s">
        <v>81</v>
      </c>
      <c r="C2008" t="s">
        <v>214</v>
      </c>
      <c r="D2008" t="s">
        <v>31</v>
      </c>
      <c r="E2008">
        <v>57</v>
      </c>
      <c r="F2008" t="s">
        <v>213</v>
      </c>
      <c r="G2008" t="s">
        <v>43</v>
      </c>
      <c r="H2008" t="s">
        <v>46</v>
      </c>
      <c r="I2008" t="s">
        <v>37</v>
      </c>
      <c r="J2008" s="18">
        <v>82507.463999999978</v>
      </c>
      <c r="K2008" s="18">
        <v>10000.000000000002</v>
      </c>
      <c r="L2008" s="18">
        <v>3150</v>
      </c>
      <c r="M2008" s="18">
        <v>860</v>
      </c>
      <c r="N2008" s="18">
        <v>0</v>
      </c>
      <c r="O2008" s="18">
        <v>68497.463999999993</v>
      </c>
    </row>
    <row r="2009" spans="1:15" x14ac:dyDescent="0.25">
      <c r="A2009" t="s">
        <v>5471</v>
      </c>
      <c r="B2009" t="s">
        <v>81</v>
      </c>
      <c r="C2009" t="s">
        <v>214</v>
      </c>
      <c r="D2009" t="s">
        <v>31</v>
      </c>
      <c r="E2009">
        <v>57</v>
      </c>
      <c r="F2009" t="s">
        <v>213</v>
      </c>
      <c r="G2009" t="s">
        <v>43</v>
      </c>
      <c r="H2009" t="s">
        <v>32</v>
      </c>
      <c r="I2009" t="s">
        <v>37</v>
      </c>
      <c r="J2009" s="18">
        <v>70306.703999999998</v>
      </c>
      <c r="K2009" s="18">
        <v>25916.666666666668</v>
      </c>
      <c r="L2009" s="18">
        <v>950</v>
      </c>
      <c r="M2009" s="18">
        <v>1050</v>
      </c>
      <c r="N2009" s="18">
        <v>12000</v>
      </c>
      <c r="O2009" s="18">
        <v>30390.03733333333</v>
      </c>
    </row>
    <row r="2010" spans="1:15" x14ac:dyDescent="0.25">
      <c r="A2010" t="s">
        <v>5471</v>
      </c>
      <c r="B2010" t="s">
        <v>81</v>
      </c>
      <c r="C2010" t="s">
        <v>214</v>
      </c>
      <c r="D2010" t="s">
        <v>31</v>
      </c>
      <c r="E2010">
        <v>57</v>
      </c>
      <c r="F2010" t="s">
        <v>213</v>
      </c>
      <c r="G2010" t="s">
        <v>5472</v>
      </c>
      <c r="H2010" t="s">
        <v>32</v>
      </c>
      <c r="I2010" t="s">
        <v>37</v>
      </c>
      <c r="J2010" s="18">
        <v>-13070.787096774196</v>
      </c>
      <c r="K2010" s="18">
        <v>0</v>
      </c>
      <c r="L2010" s="18">
        <v>0</v>
      </c>
      <c r="M2010" s="18">
        <v>0</v>
      </c>
      <c r="N2010" s="18">
        <v>0</v>
      </c>
      <c r="O2010" s="18">
        <v>0</v>
      </c>
    </row>
    <row r="2011" spans="1:15" x14ac:dyDescent="0.25">
      <c r="A2011" t="s">
        <v>5471</v>
      </c>
      <c r="B2011" t="s">
        <v>81</v>
      </c>
      <c r="C2011" t="s">
        <v>214</v>
      </c>
      <c r="D2011" t="s">
        <v>31</v>
      </c>
      <c r="E2011">
        <v>57</v>
      </c>
      <c r="F2011" t="s">
        <v>213</v>
      </c>
      <c r="G2011" t="s">
        <v>5476</v>
      </c>
      <c r="H2011" t="s">
        <v>32</v>
      </c>
      <c r="I2011" t="s">
        <v>37</v>
      </c>
      <c r="J2011" s="18">
        <v>0</v>
      </c>
      <c r="K2011" s="18">
        <v>0</v>
      </c>
      <c r="L2011" s="18">
        <v>0</v>
      </c>
      <c r="M2011" s="18">
        <v>0</v>
      </c>
      <c r="N2011" s="18">
        <v>0</v>
      </c>
      <c r="O2011" s="18">
        <v>0</v>
      </c>
    </row>
    <row r="2012" spans="1:15" x14ac:dyDescent="0.25">
      <c r="A2012" t="s">
        <v>5471</v>
      </c>
      <c r="B2012" t="s">
        <v>81</v>
      </c>
      <c r="C2012" t="s">
        <v>214</v>
      </c>
      <c r="D2012" t="s">
        <v>86</v>
      </c>
      <c r="E2012">
        <v>56</v>
      </c>
      <c r="F2012" t="s">
        <v>636</v>
      </c>
      <c r="G2012" t="s">
        <v>5470</v>
      </c>
      <c r="H2012" t="s">
        <v>32</v>
      </c>
      <c r="I2012" t="s">
        <v>37</v>
      </c>
      <c r="J2012" s="18">
        <v>0</v>
      </c>
      <c r="K2012" s="18">
        <v>0</v>
      </c>
      <c r="L2012" s="18">
        <v>0</v>
      </c>
      <c r="M2012" s="18">
        <v>0</v>
      </c>
      <c r="N2012" s="18">
        <v>0</v>
      </c>
      <c r="O2012" s="18">
        <v>0</v>
      </c>
    </row>
    <row r="2013" spans="1:15" x14ac:dyDescent="0.25">
      <c r="A2013" t="s">
        <v>5471</v>
      </c>
      <c r="B2013" t="s">
        <v>81</v>
      </c>
      <c r="C2013" t="s">
        <v>214</v>
      </c>
      <c r="D2013" t="s">
        <v>86</v>
      </c>
      <c r="E2013">
        <v>56</v>
      </c>
      <c r="F2013" t="s">
        <v>636</v>
      </c>
      <c r="G2013" t="s">
        <v>43</v>
      </c>
      <c r="H2013" t="s">
        <v>46</v>
      </c>
      <c r="I2013" t="s">
        <v>37</v>
      </c>
      <c r="J2013" s="18">
        <v>30294.809999999998</v>
      </c>
      <c r="K2013" s="18">
        <v>2230.7692307692305</v>
      </c>
      <c r="L2013" s="18">
        <v>2700</v>
      </c>
      <c r="M2013" s="18">
        <v>770</v>
      </c>
      <c r="N2013" s="18">
        <v>11840</v>
      </c>
      <c r="O2013" s="18">
        <v>12754.040769230767</v>
      </c>
    </row>
    <row r="2014" spans="1:15" x14ac:dyDescent="0.25">
      <c r="A2014" t="s">
        <v>5471</v>
      </c>
      <c r="B2014" t="s">
        <v>81</v>
      </c>
      <c r="C2014" t="s">
        <v>214</v>
      </c>
      <c r="D2014" t="s">
        <v>86</v>
      </c>
      <c r="E2014">
        <v>56</v>
      </c>
      <c r="F2014" t="s">
        <v>636</v>
      </c>
      <c r="G2014" t="s">
        <v>43</v>
      </c>
      <c r="H2014" t="s">
        <v>32</v>
      </c>
      <c r="I2014" t="s">
        <v>37</v>
      </c>
      <c r="J2014" s="18">
        <v>44129.124000000003</v>
      </c>
      <c r="K2014" s="18">
        <v>22333.333333333332</v>
      </c>
      <c r="L2014" s="18">
        <v>1750</v>
      </c>
      <c r="M2014" s="18">
        <v>550</v>
      </c>
      <c r="N2014" s="18">
        <v>7728</v>
      </c>
      <c r="O2014" s="18">
        <v>11767.790666666664</v>
      </c>
    </row>
    <row r="2015" spans="1:15" x14ac:dyDescent="0.25">
      <c r="A2015" t="s">
        <v>5471</v>
      </c>
      <c r="B2015" t="s">
        <v>81</v>
      </c>
      <c r="C2015" t="s">
        <v>214</v>
      </c>
      <c r="D2015" t="s">
        <v>86</v>
      </c>
      <c r="E2015">
        <v>56</v>
      </c>
      <c r="F2015" t="s">
        <v>636</v>
      </c>
      <c r="G2015" t="s">
        <v>5472</v>
      </c>
      <c r="H2015" t="s">
        <v>32</v>
      </c>
      <c r="I2015" t="s">
        <v>37</v>
      </c>
      <c r="J2015" s="18">
        <v>-6790.1176451612919</v>
      </c>
      <c r="K2015" s="18">
        <v>0</v>
      </c>
      <c r="L2015" s="18">
        <v>0</v>
      </c>
      <c r="M2015" s="18">
        <v>0</v>
      </c>
      <c r="N2015" s="18">
        <v>0</v>
      </c>
      <c r="O2015" s="18">
        <v>0</v>
      </c>
    </row>
    <row r="2016" spans="1:15" x14ac:dyDescent="0.25">
      <c r="A2016" t="s">
        <v>5471</v>
      </c>
      <c r="B2016" t="s">
        <v>81</v>
      </c>
      <c r="C2016" t="s">
        <v>214</v>
      </c>
      <c r="D2016" t="s">
        <v>86</v>
      </c>
      <c r="E2016">
        <v>56</v>
      </c>
      <c r="F2016" t="s">
        <v>636</v>
      </c>
      <c r="G2016" t="s">
        <v>5476</v>
      </c>
      <c r="H2016" t="s">
        <v>32</v>
      </c>
      <c r="I2016" t="s">
        <v>37</v>
      </c>
      <c r="J2016" s="18">
        <v>0</v>
      </c>
      <c r="K2016" s="18">
        <v>0</v>
      </c>
      <c r="L2016" s="18">
        <v>0</v>
      </c>
      <c r="M2016" s="18">
        <v>0</v>
      </c>
      <c r="N2016" s="18">
        <v>0</v>
      </c>
      <c r="O2016" s="18">
        <v>0</v>
      </c>
    </row>
    <row r="2017" spans="1:15" x14ac:dyDescent="0.25">
      <c r="A2017" t="s">
        <v>5471</v>
      </c>
      <c r="B2017" t="s">
        <v>81</v>
      </c>
      <c r="C2017" t="s">
        <v>214</v>
      </c>
      <c r="D2017" t="s">
        <v>52</v>
      </c>
      <c r="E2017">
        <v>58</v>
      </c>
      <c r="F2017" t="s">
        <v>722</v>
      </c>
      <c r="G2017" t="s">
        <v>5470</v>
      </c>
      <c r="H2017" t="s">
        <v>32</v>
      </c>
      <c r="I2017" t="s">
        <v>28</v>
      </c>
      <c r="J2017" s="18">
        <v>0</v>
      </c>
      <c r="K2017" s="18">
        <v>0</v>
      </c>
      <c r="L2017" s="18">
        <v>0</v>
      </c>
      <c r="M2017" s="18">
        <v>0</v>
      </c>
      <c r="N2017" s="18">
        <v>0</v>
      </c>
      <c r="O2017" s="18">
        <v>0</v>
      </c>
    </row>
    <row r="2018" spans="1:15" x14ac:dyDescent="0.25">
      <c r="A2018" t="s">
        <v>5471</v>
      </c>
      <c r="B2018" t="s">
        <v>81</v>
      </c>
      <c r="C2018" t="s">
        <v>214</v>
      </c>
      <c r="D2018" t="s">
        <v>52</v>
      </c>
      <c r="E2018">
        <v>58</v>
      </c>
      <c r="F2018" t="s">
        <v>722</v>
      </c>
      <c r="G2018" t="s">
        <v>43</v>
      </c>
      <c r="H2018" t="s">
        <v>46</v>
      </c>
      <c r="I2018" t="s">
        <v>28</v>
      </c>
      <c r="J2018" s="18">
        <v>81956.160000000003</v>
      </c>
      <c r="K2018" s="18">
        <v>4538.461538461539</v>
      </c>
      <c r="L2018" s="18">
        <v>4450</v>
      </c>
      <c r="M2018" s="18">
        <v>670</v>
      </c>
      <c r="N2018" s="18">
        <v>21527</v>
      </c>
      <c r="O2018" s="18">
        <v>50770.698461538472</v>
      </c>
    </row>
    <row r="2019" spans="1:15" x14ac:dyDescent="0.25">
      <c r="A2019" t="s">
        <v>5471</v>
      </c>
      <c r="B2019" t="s">
        <v>81</v>
      </c>
      <c r="C2019" t="s">
        <v>214</v>
      </c>
      <c r="D2019" t="s">
        <v>52</v>
      </c>
      <c r="E2019">
        <v>58</v>
      </c>
      <c r="F2019" t="s">
        <v>722</v>
      </c>
      <c r="G2019" t="s">
        <v>43</v>
      </c>
      <c r="H2019" t="s">
        <v>32</v>
      </c>
      <c r="I2019" t="s">
        <v>28</v>
      </c>
      <c r="J2019" s="18">
        <v>49420.800000000003</v>
      </c>
      <c r="K2019" s="18">
        <v>5416.666666666667</v>
      </c>
      <c r="L2019" s="18">
        <v>700</v>
      </c>
      <c r="M2019" s="18">
        <v>50</v>
      </c>
      <c r="N2019" s="18">
        <v>19244</v>
      </c>
      <c r="O2019" s="18">
        <v>24010.133333333331</v>
      </c>
    </row>
    <row r="2020" spans="1:15" x14ac:dyDescent="0.25">
      <c r="A2020" t="s">
        <v>5471</v>
      </c>
      <c r="B2020" t="s">
        <v>81</v>
      </c>
      <c r="C2020" t="s">
        <v>214</v>
      </c>
      <c r="D2020" t="s">
        <v>52</v>
      </c>
      <c r="E2020">
        <v>58</v>
      </c>
      <c r="F2020" t="s">
        <v>722</v>
      </c>
      <c r="G2020" t="s">
        <v>5472</v>
      </c>
      <c r="H2020" t="s">
        <v>32</v>
      </c>
      <c r="I2020" t="s">
        <v>28</v>
      </c>
      <c r="J2020" s="18">
        <v>-16420.459354838713</v>
      </c>
      <c r="K2020" s="18">
        <v>0</v>
      </c>
      <c r="L2020" s="18">
        <v>0</v>
      </c>
      <c r="M2020" s="18">
        <v>0</v>
      </c>
      <c r="N2020" s="18">
        <v>0</v>
      </c>
      <c r="O2020" s="18">
        <v>0</v>
      </c>
    </row>
    <row r="2021" spans="1:15" x14ac:dyDescent="0.25">
      <c r="A2021" t="s">
        <v>5471</v>
      </c>
      <c r="B2021" t="s">
        <v>81</v>
      </c>
      <c r="C2021" t="s">
        <v>214</v>
      </c>
      <c r="D2021" t="s">
        <v>52</v>
      </c>
      <c r="E2021">
        <v>58</v>
      </c>
      <c r="F2021" t="s">
        <v>722</v>
      </c>
      <c r="G2021" t="s">
        <v>5476</v>
      </c>
      <c r="H2021" t="s">
        <v>32</v>
      </c>
      <c r="I2021" t="s">
        <v>28</v>
      </c>
      <c r="J2021" s="18">
        <v>-25451.711999999996</v>
      </c>
      <c r="K2021" s="18">
        <v>0</v>
      </c>
      <c r="L2021" s="18">
        <v>0</v>
      </c>
      <c r="M2021" s="18">
        <v>0</v>
      </c>
      <c r="N2021" s="18">
        <v>0</v>
      </c>
      <c r="O2021" s="18">
        <v>0</v>
      </c>
    </row>
    <row r="2022" spans="1:15" x14ac:dyDescent="0.25">
      <c r="A2022" t="s">
        <v>5471</v>
      </c>
      <c r="B2022" t="s">
        <v>81</v>
      </c>
      <c r="C2022" t="s">
        <v>214</v>
      </c>
      <c r="D2022" t="s">
        <v>40</v>
      </c>
      <c r="E2022">
        <v>60</v>
      </c>
      <c r="F2022" t="s">
        <v>513</v>
      </c>
      <c r="G2022" t="s">
        <v>5470</v>
      </c>
      <c r="H2022" t="s">
        <v>32</v>
      </c>
      <c r="I2022" t="s">
        <v>37</v>
      </c>
      <c r="J2022" s="18">
        <v>0</v>
      </c>
      <c r="K2022" s="18">
        <v>0</v>
      </c>
      <c r="L2022" s="18">
        <v>0</v>
      </c>
      <c r="M2022" s="18">
        <v>0</v>
      </c>
      <c r="N2022" s="18">
        <v>0</v>
      </c>
      <c r="O2022" s="18">
        <v>0</v>
      </c>
    </row>
    <row r="2023" spans="1:15" x14ac:dyDescent="0.25">
      <c r="A2023" t="s">
        <v>5471</v>
      </c>
      <c r="B2023" t="s">
        <v>81</v>
      </c>
      <c r="C2023" t="s">
        <v>214</v>
      </c>
      <c r="D2023" t="s">
        <v>40</v>
      </c>
      <c r="E2023">
        <v>60</v>
      </c>
      <c r="F2023" t="s">
        <v>513</v>
      </c>
      <c r="G2023" t="s">
        <v>43</v>
      </c>
      <c r="H2023" t="s">
        <v>46</v>
      </c>
      <c r="I2023" t="s">
        <v>37</v>
      </c>
      <c r="J2023" s="18">
        <v>31224.959999999999</v>
      </c>
      <c r="K2023" s="18">
        <v>6384.6153846153848</v>
      </c>
      <c r="L2023" s="18">
        <v>1900</v>
      </c>
      <c r="M2023" s="18">
        <v>1920</v>
      </c>
      <c r="N2023" s="18">
        <v>0</v>
      </c>
      <c r="O2023" s="18">
        <v>21020.344615384613</v>
      </c>
    </row>
    <row r="2024" spans="1:15" x14ac:dyDescent="0.25">
      <c r="A2024" t="s">
        <v>5471</v>
      </c>
      <c r="B2024" t="s">
        <v>81</v>
      </c>
      <c r="C2024" t="s">
        <v>214</v>
      </c>
      <c r="D2024" t="s">
        <v>40</v>
      </c>
      <c r="E2024">
        <v>60</v>
      </c>
      <c r="F2024" t="s">
        <v>513</v>
      </c>
      <c r="G2024" t="s">
        <v>43</v>
      </c>
      <c r="H2024" t="s">
        <v>32</v>
      </c>
      <c r="I2024" t="s">
        <v>37</v>
      </c>
      <c r="J2024" s="18">
        <v>45259.343999999997</v>
      </c>
      <c r="K2024" s="18">
        <v>32083.333333333336</v>
      </c>
      <c r="L2024" s="18">
        <v>2800</v>
      </c>
      <c r="M2024" s="18">
        <v>730</v>
      </c>
      <c r="N2024" s="18">
        <v>5040</v>
      </c>
      <c r="O2024" s="18">
        <v>4606.0106666666634</v>
      </c>
    </row>
    <row r="2025" spans="1:15" x14ac:dyDescent="0.25">
      <c r="A2025" t="s">
        <v>5471</v>
      </c>
      <c r="B2025" t="s">
        <v>81</v>
      </c>
      <c r="C2025" t="s">
        <v>214</v>
      </c>
      <c r="D2025" t="s">
        <v>40</v>
      </c>
      <c r="E2025">
        <v>60</v>
      </c>
      <c r="F2025" t="s">
        <v>513</v>
      </c>
      <c r="G2025" t="s">
        <v>5472</v>
      </c>
      <c r="H2025" t="s">
        <v>32</v>
      </c>
      <c r="I2025" t="s">
        <v>37</v>
      </c>
      <c r="J2025" s="18">
        <v>-7624.7163870967752</v>
      </c>
      <c r="K2025" s="18">
        <v>0</v>
      </c>
      <c r="L2025" s="18">
        <v>0</v>
      </c>
      <c r="M2025" s="18">
        <v>0</v>
      </c>
      <c r="N2025" s="18">
        <v>0</v>
      </c>
      <c r="O2025" s="18">
        <v>0</v>
      </c>
    </row>
    <row r="2026" spans="1:15" x14ac:dyDescent="0.25">
      <c r="A2026" t="s">
        <v>5471</v>
      </c>
      <c r="B2026" t="s">
        <v>81</v>
      </c>
      <c r="C2026" t="s">
        <v>214</v>
      </c>
      <c r="D2026" t="s">
        <v>40</v>
      </c>
      <c r="E2026">
        <v>60</v>
      </c>
      <c r="F2026" t="s">
        <v>513</v>
      </c>
      <c r="G2026" t="s">
        <v>5476</v>
      </c>
      <c r="H2026" t="s">
        <v>32</v>
      </c>
      <c r="I2026" t="s">
        <v>37</v>
      </c>
      <c r="J2026" s="18">
        <v>0</v>
      </c>
      <c r="K2026" s="18">
        <v>0</v>
      </c>
      <c r="L2026" s="18">
        <v>0</v>
      </c>
      <c r="M2026" s="18">
        <v>0</v>
      </c>
      <c r="N2026" s="18">
        <v>0</v>
      </c>
      <c r="O2026" s="18">
        <v>0</v>
      </c>
    </row>
    <row r="2027" spans="1:15" x14ac:dyDescent="0.25">
      <c r="A2027" t="s">
        <v>5471</v>
      </c>
      <c r="B2027" t="s">
        <v>81</v>
      </c>
      <c r="C2027" t="s">
        <v>214</v>
      </c>
      <c r="D2027" t="s">
        <v>76</v>
      </c>
      <c r="E2027">
        <v>59</v>
      </c>
      <c r="F2027" t="s">
        <v>456</v>
      </c>
      <c r="G2027" t="s">
        <v>5470</v>
      </c>
      <c r="H2027" t="s">
        <v>32</v>
      </c>
      <c r="I2027" t="s">
        <v>37</v>
      </c>
      <c r="J2027" s="18">
        <v>0</v>
      </c>
      <c r="K2027" s="18">
        <v>0</v>
      </c>
      <c r="L2027" s="18">
        <v>0</v>
      </c>
      <c r="M2027" s="18">
        <v>0</v>
      </c>
      <c r="N2027" s="18">
        <v>0</v>
      </c>
      <c r="O2027" s="18">
        <v>0</v>
      </c>
    </row>
    <row r="2028" spans="1:15" x14ac:dyDescent="0.25">
      <c r="A2028" t="s">
        <v>5471</v>
      </c>
      <c r="B2028" t="s">
        <v>81</v>
      </c>
      <c r="C2028" t="s">
        <v>214</v>
      </c>
      <c r="D2028" t="s">
        <v>76</v>
      </c>
      <c r="E2028">
        <v>59</v>
      </c>
      <c r="F2028" t="s">
        <v>456</v>
      </c>
      <c r="G2028" t="s">
        <v>43</v>
      </c>
      <c r="H2028" t="s">
        <v>46</v>
      </c>
      <c r="I2028" t="s">
        <v>37</v>
      </c>
      <c r="J2028" s="18">
        <v>45556.29</v>
      </c>
      <c r="K2028" s="18">
        <v>2692.3076923076928</v>
      </c>
      <c r="L2028" s="18">
        <v>1700</v>
      </c>
      <c r="M2028" s="18">
        <v>1210</v>
      </c>
      <c r="N2028" s="18">
        <v>20243</v>
      </c>
      <c r="O2028" s="18">
        <v>19710.982307692306</v>
      </c>
    </row>
    <row r="2029" spans="1:15" x14ac:dyDescent="0.25">
      <c r="A2029" t="s">
        <v>5471</v>
      </c>
      <c r="B2029" t="s">
        <v>81</v>
      </c>
      <c r="C2029" t="s">
        <v>214</v>
      </c>
      <c r="D2029" t="s">
        <v>76</v>
      </c>
      <c r="E2029">
        <v>59</v>
      </c>
      <c r="F2029" t="s">
        <v>456</v>
      </c>
      <c r="G2029" t="s">
        <v>43</v>
      </c>
      <c r="H2029" t="s">
        <v>32</v>
      </c>
      <c r="I2029" t="s">
        <v>37</v>
      </c>
      <c r="J2029" s="18">
        <v>84373.37999999999</v>
      </c>
      <c r="K2029" s="18">
        <v>24000.000000000004</v>
      </c>
      <c r="L2029" s="18">
        <v>6350</v>
      </c>
      <c r="M2029" s="18">
        <v>310</v>
      </c>
      <c r="N2029" s="18">
        <v>48785</v>
      </c>
      <c r="O2029" s="18">
        <v>4928.3799999999947</v>
      </c>
    </row>
    <row r="2030" spans="1:15" x14ac:dyDescent="0.25">
      <c r="A2030" t="s">
        <v>5471</v>
      </c>
      <c r="B2030" t="s">
        <v>81</v>
      </c>
      <c r="C2030" t="s">
        <v>214</v>
      </c>
      <c r="D2030" t="s">
        <v>76</v>
      </c>
      <c r="E2030">
        <v>59</v>
      </c>
      <c r="F2030" t="s">
        <v>456</v>
      </c>
      <c r="G2030" t="s">
        <v>5472</v>
      </c>
      <c r="H2030" t="s">
        <v>32</v>
      </c>
      <c r="I2030" t="s">
        <v>37</v>
      </c>
      <c r="J2030" s="18">
        <v>-9084.1064516129045</v>
      </c>
      <c r="K2030" s="18">
        <v>0</v>
      </c>
      <c r="L2030" s="18">
        <v>0</v>
      </c>
      <c r="M2030" s="18">
        <v>0</v>
      </c>
      <c r="N2030" s="18">
        <v>0</v>
      </c>
      <c r="O2030" s="18">
        <v>0</v>
      </c>
    </row>
    <row r="2031" spans="1:15" x14ac:dyDescent="0.25">
      <c r="A2031" t="s">
        <v>5471</v>
      </c>
      <c r="B2031" t="s">
        <v>81</v>
      </c>
      <c r="C2031" t="s">
        <v>214</v>
      </c>
      <c r="D2031" t="s">
        <v>76</v>
      </c>
      <c r="E2031">
        <v>59</v>
      </c>
      <c r="F2031" t="s">
        <v>456</v>
      </c>
      <c r="G2031" t="s">
        <v>5476</v>
      </c>
      <c r="H2031" t="s">
        <v>32</v>
      </c>
      <c r="I2031" t="s">
        <v>37</v>
      </c>
      <c r="J2031" s="18">
        <v>0</v>
      </c>
      <c r="K2031" s="18">
        <v>0</v>
      </c>
      <c r="L2031" s="18">
        <v>0</v>
      </c>
      <c r="M2031" s="18">
        <v>0</v>
      </c>
      <c r="N2031" s="18">
        <v>0</v>
      </c>
      <c r="O2031" s="18">
        <v>0</v>
      </c>
    </row>
    <row r="2032" spans="1:15" x14ac:dyDescent="0.25">
      <c r="A2032" t="s">
        <v>5471</v>
      </c>
      <c r="B2032" t="s">
        <v>81</v>
      </c>
      <c r="C2032" t="s">
        <v>1280</v>
      </c>
      <c r="D2032" t="s">
        <v>40</v>
      </c>
      <c r="E2032">
        <v>225</v>
      </c>
      <c r="F2032" t="s">
        <v>1279</v>
      </c>
      <c r="G2032" t="s">
        <v>5470</v>
      </c>
      <c r="H2032" t="s">
        <v>32</v>
      </c>
      <c r="I2032" t="s">
        <v>28</v>
      </c>
      <c r="J2032" s="18">
        <v>0</v>
      </c>
      <c r="K2032" s="18">
        <v>0</v>
      </c>
      <c r="L2032" s="18">
        <v>0</v>
      </c>
      <c r="M2032" s="18">
        <v>0</v>
      </c>
      <c r="N2032" s="18">
        <v>0</v>
      </c>
      <c r="O2032" s="18">
        <v>0</v>
      </c>
    </row>
    <row r="2033" spans="1:15" x14ac:dyDescent="0.25">
      <c r="A2033" t="s">
        <v>5471</v>
      </c>
      <c r="B2033" t="s">
        <v>81</v>
      </c>
      <c r="C2033" t="s">
        <v>1280</v>
      </c>
      <c r="D2033" t="s">
        <v>40</v>
      </c>
      <c r="E2033">
        <v>225</v>
      </c>
      <c r="F2033" t="s">
        <v>1279</v>
      </c>
      <c r="G2033" t="s">
        <v>43</v>
      </c>
      <c r="H2033" t="s">
        <v>46</v>
      </c>
      <c r="I2033" t="s">
        <v>28</v>
      </c>
      <c r="J2033" s="18">
        <v>39416.32</v>
      </c>
      <c r="K2033" s="18">
        <v>3692.3076923076924</v>
      </c>
      <c r="L2033" s="18">
        <v>3200</v>
      </c>
      <c r="M2033" s="18">
        <v>800</v>
      </c>
      <c r="N2033" s="18">
        <v>35887</v>
      </c>
      <c r="O2033" s="18">
        <v>-4162.9876923076908</v>
      </c>
    </row>
    <row r="2034" spans="1:15" x14ac:dyDescent="0.25">
      <c r="A2034" t="s">
        <v>5471</v>
      </c>
      <c r="B2034" t="s">
        <v>81</v>
      </c>
      <c r="C2034" t="s">
        <v>1280</v>
      </c>
      <c r="D2034" t="s">
        <v>40</v>
      </c>
      <c r="E2034">
        <v>225</v>
      </c>
      <c r="F2034" t="s">
        <v>1279</v>
      </c>
      <c r="G2034" t="s">
        <v>43</v>
      </c>
      <c r="H2034" t="s">
        <v>32</v>
      </c>
      <c r="I2034" t="s">
        <v>28</v>
      </c>
      <c r="J2034" s="18">
        <v>39416.32</v>
      </c>
      <c r="K2034" s="18">
        <v>10833.333333333334</v>
      </c>
      <c r="L2034" s="18">
        <v>1500</v>
      </c>
      <c r="M2034" s="18">
        <v>1200</v>
      </c>
      <c r="N2034" s="18">
        <v>11972</v>
      </c>
      <c r="O2034" s="18">
        <v>13910.986666666662</v>
      </c>
    </row>
    <row r="2035" spans="1:15" x14ac:dyDescent="0.25">
      <c r="A2035" t="s">
        <v>5471</v>
      </c>
      <c r="B2035" t="s">
        <v>81</v>
      </c>
      <c r="C2035" t="s">
        <v>1280</v>
      </c>
      <c r="D2035" t="s">
        <v>40</v>
      </c>
      <c r="E2035">
        <v>225</v>
      </c>
      <c r="F2035" t="s">
        <v>1279</v>
      </c>
      <c r="G2035" t="s">
        <v>5472</v>
      </c>
      <c r="H2035" t="s">
        <v>32</v>
      </c>
      <c r="I2035" t="s">
        <v>28</v>
      </c>
      <c r="J2035" s="18">
        <v>-5512.2580645161315</v>
      </c>
      <c r="K2035" s="18">
        <v>0</v>
      </c>
      <c r="L2035" s="18">
        <v>0</v>
      </c>
      <c r="M2035" s="18">
        <v>0</v>
      </c>
      <c r="N2035" s="18">
        <v>0</v>
      </c>
      <c r="O2035" s="18">
        <v>0</v>
      </c>
    </row>
    <row r="2036" spans="1:15" x14ac:dyDescent="0.25">
      <c r="A2036" t="s">
        <v>5471</v>
      </c>
      <c r="B2036" t="s">
        <v>81</v>
      </c>
      <c r="C2036" t="s">
        <v>1280</v>
      </c>
      <c r="D2036" t="s">
        <v>40</v>
      </c>
      <c r="E2036">
        <v>225</v>
      </c>
      <c r="F2036" t="s">
        <v>1279</v>
      </c>
      <c r="G2036" t="s">
        <v>5476</v>
      </c>
      <c r="H2036" t="s">
        <v>32</v>
      </c>
      <c r="I2036" t="s">
        <v>28</v>
      </c>
      <c r="J2036" s="18">
        <v>-23923.200000000001</v>
      </c>
      <c r="K2036" s="18">
        <v>0</v>
      </c>
      <c r="L2036" s="18">
        <v>0</v>
      </c>
      <c r="M2036" s="18">
        <v>0</v>
      </c>
      <c r="N2036" s="18">
        <v>0</v>
      </c>
      <c r="O2036" s="18">
        <v>0</v>
      </c>
    </row>
    <row r="2037" spans="1:15" x14ac:dyDescent="0.25">
      <c r="A2037" t="s">
        <v>5471</v>
      </c>
      <c r="B2037" t="s">
        <v>81</v>
      </c>
      <c r="C2037" t="s">
        <v>275</v>
      </c>
      <c r="D2037" t="s">
        <v>31</v>
      </c>
      <c r="E2037">
        <v>208</v>
      </c>
      <c r="F2037" t="s">
        <v>638</v>
      </c>
      <c r="G2037" t="s">
        <v>5470</v>
      </c>
      <c r="H2037" t="s">
        <v>32</v>
      </c>
      <c r="I2037" t="s">
        <v>28</v>
      </c>
      <c r="J2037" s="18">
        <v>0</v>
      </c>
      <c r="K2037" s="18">
        <v>0</v>
      </c>
      <c r="L2037" s="18">
        <v>0</v>
      </c>
      <c r="M2037" s="18">
        <v>0</v>
      </c>
      <c r="N2037" s="18">
        <v>0</v>
      </c>
      <c r="O2037" s="18">
        <v>0</v>
      </c>
    </row>
    <row r="2038" spans="1:15" x14ac:dyDescent="0.25">
      <c r="A2038" t="s">
        <v>5471</v>
      </c>
      <c r="B2038" t="s">
        <v>81</v>
      </c>
      <c r="C2038" t="s">
        <v>275</v>
      </c>
      <c r="D2038" t="s">
        <v>31</v>
      </c>
      <c r="E2038">
        <v>208</v>
      </c>
      <c r="F2038" t="s">
        <v>638</v>
      </c>
      <c r="G2038" t="s">
        <v>43</v>
      </c>
      <c r="H2038" t="s">
        <v>46</v>
      </c>
      <c r="I2038" t="s">
        <v>28</v>
      </c>
      <c r="J2038" s="18">
        <v>65174.400000000016</v>
      </c>
      <c r="K2038" s="18">
        <v>4692.3076923076924</v>
      </c>
      <c r="L2038" s="18">
        <v>3300</v>
      </c>
      <c r="M2038" s="18">
        <v>200</v>
      </c>
      <c r="N2038" s="18">
        <v>20856</v>
      </c>
      <c r="O2038" s="18">
        <v>36126.092307692314</v>
      </c>
    </row>
    <row r="2039" spans="1:15" x14ac:dyDescent="0.25">
      <c r="A2039" t="s">
        <v>5471</v>
      </c>
      <c r="B2039" t="s">
        <v>81</v>
      </c>
      <c r="C2039" t="s">
        <v>275</v>
      </c>
      <c r="D2039" t="s">
        <v>31</v>
      </c>
      <c r="E2039">
        <v>208</v>
      </c>
      <c r="F2039" t="s">
        <v>638</v>
      </c>
      <c r="G2039" t="s">
        <v>43</v>
      </c>
      <c r="H2039" t="s">
        <v>32</v>
      </c>
      <c r="I2039" t="s">
        <v>28</v>
      </c>
      <c r="J2039" s="18">
        <v>12856.320000000002</v>
      </c>
      <c r="K2039" s="18">
        <v>8333.3333333333339</v>
      </c>
      <c r="L2039" s="18">
        <v>200</v>
      </c>
      <c r="M2039" s="18">
        <v>0</v>
      </c>
      <c r="N2039" s="18">
        <v>0</v>
      </c>
      <c r="O2039" s="18">
        <v>4322.9866666666676</v>
      </c>
    </row>
    <row r="2040" spans="1:15" x14ac:dyDescent="0.25">
      <c r="A2040" t="s">
        <v>5471</v>
      </c>
      <c r="B2040" t="s">
        <v>81</v>
      </c>
      <c r="C2040" t="s">
        <v>275</v>
      </c>
      <c r="D2040" t="s">
        <v>31</v>
      </c>
      <c r="E2040">
        <v>208</v>
      </c>
      <c r="F2040" t="s">
        <v>638</v>
      </c>
      <c r="G2040" t="s">
        <v>5472</v>
      </c>
      <c r="H2040" t="s">
        <v>32</v>
      </c>
      <c r="I2040" t="s">
        <v>28</v>
      </c>
      <c r="J2040" s="18">
        <v>-7136.6400000000031</v>
      </c>
      <c r="K2040" s="18">
        <v>0</v>
      </c>
      <c r="L2040" s="18">
        <v>0</v>
      </c>
      <c r="M2040" s="18">
        <v>0</v>
      </c>
      <c r="N2040" s="18">
        <v>0</v>
      </c>
      <c r="O2040" s="18">
        <v>0</v>
      </c>
    </row>
    <row r="2041" spans="1:15" x14ac:dyDescent="0.25">
      <c r="A2041" t="s">
        <v>5471</v>
      </c>
      <c r="B2041" t="s">
        <v>81</v>
      </c>
      <c r="C2041" t="s">
        <v>275</v>
      </c>
      <c r="D2041" t="s">
        <v>31</v>
      </c>
      <c r="E2041">
        <v>208</v>
      </c>
      <c r="F2041" t="s">
        <v>638</v>
      </c>
      <c r="G2041" t="s">
        <v>5476</v>
      </c>
      <c r="H2041" t="s">
        <v>32</v>
      </c>
      <c r="I2041" t="s">
        <v>28</v>
      </c>
      <c r="J2041" s="18">
        <v>33922.82880000001</v>
      </c>
      <c r="K2041" s="18">
        <v>0</v>
      </c>
      <c r="L2041" s="18">
        <v>0</v>
      </c>
      <c r="M2041" s="18">
        <v>0</v>
      </c>
      <c r="N2041" s="18">
        <v>0</v>
      </c>
      <c r="O2041" s="18">
        <v>0</v>
      </c>
    </row>
    <row r="2042" spans="1:15" x14ac:dyDescent="0.25">
      <c r="A2042" t="s">
        <v>5471</v>
      </c>
      <c r="B2042" t="s">
        <v>81</v>
      </c>
      <c r="C2042" t="s">
        <v>275</v>
      </c>
      <c r="D2042" t="s">
        <v>52</v>
      </c>
      <c r="E2042">
        <v>209</v>
      </c>
      <c r="F2042" t="s">
        <v>274</v>
      </c>
      <c r="G2042" t="s">
        <v>5470</v>
      </c>
      <c r="H2042" t="s">
        <v>32</v>
      </c>
      <c r="I2042" t="s">
        <v>37</v>
      </c>
      <c r="J2042" s="18">
        <v>0</v>
      </c>
      <c r="K2042" s="18">
        <v>0</v>
      </c>
      <c r="L2042" s="18">
        <v>0</v>
      </c>
      <c r="M2042" s="18">
        <v>0</v>
      </c>
      <c r="N2042" s="18">
        <v>0</v>
      </c>
      <c r="O2042" s="18">
        <v>0</v>
      </c>
    </row>
    <row r="2043" spans="1:15" x14ac:dyDescent="0.25">
      <c r="A2043" t="s">
        <v>5471</v>
      </c>
      <c r="B2043" t="s">
        <v>81</v>
      </c>
      <c r="C2043" t="s">
        <v>275</v>
      </c>
      <c r="D2043" t="s">
        <v>52</v>
      </c>
      <c r="E2043">
        <v>209</v>
      </c>
      <c r="F2043" t="s">
        <v>274</v>
      </c>
      <c r="G2043" t="s">
        <v>43</v>
      </c>
      <c r="H2043" t="s">
        <v>46</v>
      </c>
      <c r="I2043" t="s">
        <v>37</v>
      </c>
      <c r="J2043" s="18">
        <v>68876.544000000024</v>
      </c>
      <c r="K2043" s="18">
        <v>6000</v>
      </c>
      <c r="L2043" s="18">
        <v>1100</v>
      </c>
      <c r="M2043" s="18">
        <v>940</v>
      </c>
      <c r="N2043" s="18">
        <v>36076</v>
      </c>
      <c r="O2043" s="18">
        <v>24760.544000000009</v>
      </c>
    </row>
    <row r="2044" spans="1:15" x14ac:dyDescent="0.25">
      <c r="A2044" t="s">
        <v>5471</v>
      </c>
      <c r="B2044" t="s">
        <v>81</v>
      </c>
      <c r="C2044" t="s">
        <v>275</v>
      </c>
      <c r="D2044" t="s">
        <v>52</v>
      </c>
      <c r="E2044">
        <v>209</v>
      </c>
      <c r="F2044" t="s">
        <v>274</v>
      </c>
      <c r="G2044" t="s">
        <v>43</v>
      </c>
      <c r="H2044" t="s">
        <v>32</v>
      </c>
      <c r="I2044" t="s">
        <v>37</v>
      </c>
      <c r="J2044" s="18">
        <v>18838.545000000002</v>
      </c>
      <c r="K2044" s="18">
        <v>0</v>
      </c>
      <c r="L2044" s="18">
        <v>2750</v>
      </c>
      <c r="M2044" s="18">
        <v>620</v>
      </c>
      <c r="N2044" s="18">
        <v>20888</v>
      </c>
      <c r="O2044" s="18">
        <v>-5419.4549999999972</v>
      </c>
    </row>
    <row r="2045" spans="1:15" x14ac:dyDescent="0.25">
      <c r="A2045" t="s">
        <v>5471</v>
      </c>
      <c r="B2045" t="s">
        <v>81</v>
      </c>
      <c r="C2045" t="s">
        <v>275</v>
      </c>
      <c r="D2045" t="s">
        <v>52</v>
      </c>
      <c r="E2045">
        <v>209</v>
      </c>
      <c r="F2045" t="s">
        <v>274</v>
      </c>
      <c r="G2045" t="s">
        <v>5472</v>
      </c>
      <c r="H2045" t="s">
        <v>32</v>
      </c>
      <c r="I2045" t="s">
        <v>37</v>
      </c>
      <c r="J2045" s="18">
        <v>-12054.537000000004</v>
      </c>
      <c r="K2045" s="18">
        <v>0</v>
      </c>
      <c r="L2045" s="18">
        <v>0</v>
      </c>
      <c r="M2045" s="18">
        <v>0</v>
      </c>
      <c r="N2045" s="18">
        <v>0</v>
      </c>
      <c r="O2045" s="18">
        <v>0</v>
      </c>
    </row>
    <row r="2046" spans="1:15" x14ac:dyDescent="0.25">
      <c r="A2046" t="s">
        <v>5471</v>
      </c>
      <c r="B2046" t="s">
        <v>81</v>
      </c>
      <c r="C2046" t="s">
        <v>275</v>
      </c>
      <c r="D2046" t="s">
        <v>52</v>
      </c>
      <c r="E2046">
        <v>209</v>
      </c>
      <c r="F2046" t="s">
        <v>274</v>
      </c>
      <c r="G2046" t="s">
        <v>5476</v>
      </c>
      <c r="H2046" t="s">
        <v>32</v>
      </c>
      <c r="I2046" t="s">
        <v>37</v>
      </c>
      <c r="J2046" s="18">
        <v>0</v>
      </c>
      <c r="K2046" s="18">
        <v>0</v>
      </c>
      <c r="L2046" s="18">
        <v>0</v>
      </c>
      <c r="M2046" s="18">
        <v>0</v>
      </c>
      <c r="N2046" s="18">
        <v>0</v>
      </c>
      <c r="O2046" s="18">
        <v>0</v>
      </c>
    </row>
    <row r="2047" spans="1:15" x14ac:dyDescent="0.25">
      <c r="A2047" t="s">
        <v>5471</v>
      </c>
      <c r="B2047" t="s">
        <v>81</v>
      </c>
      <c r="C2047" t="s">
        <v>275</v>
      </c>
      <c r="D2047" t="s">
        <v>40</v>
      </c>
      <c r="E2047">
        <v>211</v>
      </c>
      <c r="F2047" t="s">
        <v>619</v>
      </c>
      <c r="G2047" t="s">
        <v>5470</v>
      </c>
      <c r="H2047" t="s">
        <v>32</v>
      </c>
      <c r="I2047" t="s">
        <v>28</v>
      </c>
      <c r="J2047" s="18">
        <v>0</v>
      </c>
      <c r="K2047" s="18">
        <v>0</v>
      </c>
      <c r="L2047" s="18">
        <v>0</v>
      </c>
      <c r="M2047" s="18">
        <v>0</v>
      </c>
      <c r="N2047" s="18">
        <v>0</v>
      </c>
      <c r="O2047" s="18">
        <v>0</v>
      </c>
    </row>
    <row r="2048" spans="1:15" x14ac:dyDescent="0.25">
      <c r="A2048" t="s">
        <v>5471</v>
      </c>
      <c r="B2048" t="s">
        <v>81</v>
      </c>
      <c r="C2048" t="s">
        <v>275</v>
      </c>
      <c r="D2048" t="s">
        <v>40</v>
      </c>
      <c r="E2048">
        <v>211</v>
      </c>
      <c r="F2048" t="s">
        <v>619</v>
      </c>
      <c r="G2048" t="s">
        <v>43</v>
      </c>
      <c r="H2048" t="s">
        <v>46</v>
      </c>
      <c r="I2048" t="s">
        <v>28</v>
      </c>
      <c r="J2048" s="18">
        <v>22855.68</v>
      </c>
      <c r="K2048" s="18">
        <v>769.23076923076928</v>
      </c>
      <c r="L2048" s="18">
        <v>4750</v>
      </c>
      <c r="M2048" s="18">
        <v>510</v>
      </c>
      <c r="N2048" s="18">
        <v>16100</v>
      </c>
      <c r="O2048" s="18">
        <v>726.44923076923078</v>
      </c>
    </row>
    <row r="2049" spans="1:15" x14ac:dyDescent="0.25">
      <c r="A2049" t="s">
        <v>5471</v>
      </c>
      <c r="B2049" t="s">
        <v>81</v>
      </c>
      <c r="C2049" t="s">
        <v>275</v>
      </c>
      <c r="D2049" t="s">
        <v>40</v>
      </c>
      <c r="E2049">
        <v>211</v>
      </c>
      <c r="F2049" t="s">
        <v>619</v>
      </c>
      <c r="G2049" t="s">
        <v>43</v>
      </c>
      <c r="H2049" t="s">
        <v>32</v>
      </c>
      <c r="I2049" t="s">
        <v>28</v>
      </c>
      <c r="J2049" s="18">
        <v>37854.720000000001</v>
      </c>
      <c r="K2049" s="18">
        <v>25916.666666666664</v>
      </c>
      <c r="L2049" s="18">
        <v>2000</v>
      </c>
      <c r="M2049" s="18">
        <v>70</v>
      </c>
      <c r="N2049" s="18">
        <v>0</v>
      </c>
      <c r="O2049" s="18">
        <v>9868.0533333333369</v>
      </c>
    </row>
    <row r="2050" spans="1:15" x14ac:dyDescent="0.25">
      <c r="A2050" t="s">
        <v>5471</v>
      </c>
      <c r="B2050" t="s">
        <v>81</v>
      </c>
      <c r="C2050" t="s">
        <v>275</v>
      </c>
      <c r="D2050" t="s">
        <v>40</v>
      </c>
      <c r="E2050">
        <v>211</v>
      </c>
      <c r="F2050" t="s">
        <v>619</v>
      </c>
      <c r="G2050" t="s">
        <v>5472</v>
      </c>
      <c r="H2050" t="s">
        <v>32</v>
      </c>
      <c r="I2050" t="s">
        <v>28</v>
      </c>
      <c r="J2050" s="18">
        <v>-4619.5200000000004</v>
      </c>
      <c r="K2050" s="18">
        <v>0</v>
      </c>
      <c r="L2050" s="18">
        <v>0</v>
      </c>
      <c r="M2050" s="18">
        <v>0</v>
      </c>
      <c r="N2050" s="18">
        <v>0</v>
      </c>
      <c r="O2050" s="18">
        <v>0</v>
      </c>
    </row>
    <row r="2051" spans="1:15" x14ac:dyDescent="0.25">
      <c r="A2051" t="s">
        <v>5471</v>
      </c>
      <c r="B2051" t="s">
        <v>81</v>
      </c>
      <c r="C2051" t="s">
        <v>275</v>
      </c>
      <c r="D2051" t="s">
        <v>40</v>
      </c>
      <c r="E2051">
        <v>211</v>
      </c>
      <c r="F2051" t="s">
        <v>619</v>
      </c>
      <c r="G2051" t="s">
        <v>5476</v>
      </c>
      <c r="H2051" t="s">
        <v>32</v>
      </c>
      <c r="I2051" t="s">
        <v>28</v>
      </c>
      <c r="J2051" s="18">
        <v>3818.8031999999994</v>
      </c>
      <c r="K2051" s="18">
        <v>0</v>
      </c>
      <c r="L2051" s="18">
        <v>0</v>
      </c>
      <c r="M2051" s="18">
        <v>0</v>
      </c>
      <c r="N2051" s="18">
        <v>0</v>
      </c>
      <c r="O2051" s="18">
        <v>0</v>
      </c>
    </row>
    <row r="2052" spans="1:15" x14ac:dyDescent="0.25">
      <c r="A2052" t="s">
        <v>5471</v>
      </c>
      <c r="B2052" t="s">
        <v>81</v>
      </c>
      <c r="C2052" t="s">
        <v>275</v>
      </c>
      <c r="D2052" t="s">
        <v>76</v>
      </c>
      <c r="E2052">
        <v>210</v>
      </c>
      <c r="F2052" t="s">
        <v>657</v>
      </c>
      <c r="G2052" t="s">
        <v>5470</v>
      </c>
      <c r="H2052" t="s">
        <v>32</v>
      </c>
      <c r="I2052" t="s">
        <v>37</v>
      </c>
      <c r="J2052" s="18">
        <v>0</v>
      </c>
      <c r="K2052" s="18">
        <v>0</v>
      </c>
      <c r="L2052" s="18">
        <v>0</v>
      </c>
      <c r="M2052" s="18">
        <v>0</v>
      </c>
      <c r="N2052" s="18">
        <v>0</v>
      </c>
      <c r="O2052" s="18">
        <v>0</v>
      </c>
    </row>
    <row r="2053" spans="1:15" x14ac:dyDescent="0.25">
      <c r="A2053" t="s">
        <v>5471</v>
      </c>
      <c r="B2053" t="s">
        <v>81</v>
      </c>
      <c r="C2053" t="s">
        <v>275</v>
      </c>
      <c r="D2053" t="s">
        <v>76</v>
      </c>
      <c r="E2053">
        <v>210</v>
      </c>
      <c r="F2053" t="s">
        <v>657</v>
      </c>
      <c r="G2053" t="s">
        <v>43</v>
      </c>
      <c r="H2053" t="s">
        <v>46</v>
      </c>
      <c r="I2053" t="s">
        <v>37</v>
      </c>
      <c r="J2053" s="18">
        <v>32553.72</v>
      </c>
      <c r="K2053" s="18">
        <v>2076.9230769230771</v>
      </c>
      <c r="L2053" s="18">
        <v>6200</v>
      </c>
      <c r="M2053" s="18">
        <v>1020</v>
      </c>
      <c r="N2053" s="18">
        <v>19000</v>
      </c>
      <c r="O2053" s="18">
        <v>4256.7969230769259</v>
      </c>
    </row>
    <row r="2054" spans="1:15" x14ac:dyDescent="0.25">
      <c r="A2054" t="s">
        <v>5471</v>
      </c>
      <c r="B2054" t="s">
        <v>81</v>
      </c>
      <c r="C2054" t="s">
        <v>275</v>
      </c>
      <c r="D2054" t="s">
        <v>76</v>
      </c>
      <c r="E2054">
        <v>210</v>
      </c>
      <c r="F2054" t="s">
        <v>657</v>
      </c>
      <c r="G2054" t="s">
        <v>43</v>
      </c>
      <c r="H2054" t="s">
        <v>32</v>
      </c>
      <c r="I2054" t="s">
        <v>37</v>
      </c>
      <c r="J2054" s="18">
        <v>52175.789999999994</v>
      </c>
      <c r="K2054" s="18">
        <v>29666.666666666672</v>
      </c>
      <c r="L2054" s="18">
        <v>5100</v>
      </c>
      <c r="M2054" s="18">
        <v>960</v>
      </c>
      <c r="N2054" s="18">
        <v>14130</v>
      </c>
      <c r="O2054" s="18">
        <v>2319.1233333333348</v>
      </c>
    </row>
    <row r="2055" spans="1:15" x14ac:dyDescent="0.25">
      <c r="A2055" t="s">
        <v>5471</v>
      </c>
      <c r="B2055" t="s">
        <v>81</v>
      </c>
      <c r="C2055" t="s">
        <v>275</v>
      </c>
      <c r="D2055" t="s">
        <v>76</v>
      </c>
      <c r="E2055">
        <v>210</v>
      </c>
      <c r="F2055" t="s">
        <v>657</v>
      </c>
      <c r="G2055" t="s">
        <v>5472</v>
      </c>
      <c r="H2055" t="s">
        <v>32</v>
      </c>
      <c r="I2055" t="s">
        <v>37</v>
      </c>
      <c r="J2055" s="18">
        <v>-10429.200000000004</v>
      </c>
      <c r="K2055" s="18">
        <v>0</v>
      </c>
      <c r="L2055" s="18">
        <v>0</v>
      </c>
      <c r="M2055" s="18">
        <v>0</v>
      </c>
      <c r="N2055" s="18">
        <v>0</v>
      </c>
      <c r="O2055" s="18">
        <v>0</v>
      </c>
    </row>
    <row r="2056" spans="1:15" x14ac:dyDescent="0.25">
      <c r="A2056" t="s">
        <v>5471</v>
      </c>
      <c r="B2056" t="s">
        <v>81</v>
      </c>
      <c r="C2056" t="s">
        <v>275</v>
      </c>
      <c r="D2056" t="s">
        <v>76</v>
      </c>
      <c r="E2056">
        <v>210</v>
      </c>
      <c r="F2056" t="s">
        <v>657</v>
      </c>
      <c r="G2056" t="s">
        <v>5476</v>
      </c>
      <c r="H2056" t="s">
        <v>32</v>
      </c>
      <c r="I2056" t="s">
        <v>37</v>
      </c>
      <c r="J2056" s="18">
        <v>0</v>
      </c>
      <c r="K2056" s="18">
        <v>0</v>
      </c>
      <c r="L2056" s="18">
        <v>0</v>
      </c>
      <c r="M2056" s="18">
        <v>0</v>
      </c>
      <c r="N2056" s="18">
        <v>0</v>
      </c>
      <c r="O2056" s="18">
        <v>0</v>
      </c>
    </row>
    <row r="2057" spans="1:15" x14ac:dyDescent="0.25">
      <c r="A2057" t="s">
        <v>5471</v>
      </c>
      <c r="B2057" t="s">
        <v>81</v>
      </c>
      <c r="C2057" t="s">
        <v>387</v>
      </c>
      <c r="D2057" t="s">
        <v>31</v>
      </c>
      <c r="E2057">
        <v>142</v>
      </c>
      <c r="F2057" t="s">
        <v>904</v>
      </c>
      <c r="G2057" t="s">
        <v>5470</v>
      </c>
      <c r="H2057" t="s">
        <v>32</v>
      </c>
      <c r="I2057" t="s">
        <v>37</v>
      </c>
      <c r="J2057" s="18">
        <v>0</v>
      </c>
      <c r="K2057" s="18">
        <v>0</v>
      </c>
      <c r="L2057" s="18">
        <v>0</v>
      </c>
      <c r="M2057" s="18">
        <v>0</v>
      </c>
      <c r="N2057" s="18">
        <v>0</v>
      </c>
      <c r="O2057" s="18">
        <v>0</v>
      </c>
    </row>
    <row r="2058" spans="1:15" x14ac:dyDescent="0.25">
      <c r="A2058" t="s">
        <v>5471</v>
      </c>
      <c r="B2058" t="s">
        <v>81</v>
      </c>
      <c r="C2058" t="s">
        <v>387</v>
      </c>
      <c r="D2058" t="s">
        <v>31</v>
      </c>
      <c r="E2058">
        <v>142</v>
      </c>
      <c r="F2058" t="s">
        <v>904</v>
      </c>
      <c r="G2058" t="s">
        <v>43</v>
      </c>
      <c r="H2058" t="s">
        <v>46</v>
      </c>
      <c r="I2058" t="s">
        <v>37</v>
      </c>
      <c r="J2058" s="18">
        <v>94611.455999999991</v>
      </c>
      <c r="K2058" s="18">
        <v>7384.6153846153838</v>
      </c>
      <c r="L2058" s="18">
        <v>6600</v>
      </c>
      <c r="M2058" s="18">
        <v>1670</v>
      </c>
      <c r="N2058" s="18">
        <v>41644</v>
      </c>
      <c r="O2058" s="18">
        <v>37312.840615384608</v>
      </c>
    </row>
    <row r="2059" spans="1:15" x14ac:dyDescent="0.25">
      <c r="A2059" t="s">
        <v>5471</v>
      </c>
      <c r="B2059" t="s">
        <v>81</v>
      </c>
      <c r="C2059" t="s">
        <v>387</v>
      </c>
      <c r="D2059" t="s">
        <v>31</v>
      </c>
      <c r="E2059">
        <v>142</v>
      </c>
      <c r="F2059" t="s">
        <v>904</v>
      </c>
      <c r="G2059" t="s">
        <v>43</v>
      </c>
      <c r="H2059" t="s">
        <v>32</v>
      </c>
      <c r="I2059" t="s">
        <v>37</v>
      </c>
      <c r="J2059" s="18">
        <v>22544.639999999999</v>
      </c>
      <c r="K2059" s="18">
        <v>13166.666666666668</v>
      </c>
      <c r="L2059" s="18">
        <v>1250</v>
      </c>
      <c r="M2059" s="18">
        <v>150</v>
      </c>
      <c r="N2059" s="18">
        <v>0</v>
      </c>
      <c r="O2059" s="18">
        <v>7977.9733333333324</v>
      </c>
    </row>
    <row r="2060" spans="1:15" x14ac:dyDescent="0.25">
      <c r="A2060" t="s">
        <v>5471</v>
      </c>
      <c r="B2060" t="s">
        <v>81</v>
      </c>
      <c r="C2060" t="s">
        <v>387</v>
      </c>
      <c r="D2060" t="s">
        <v>31</v>
      </c>
      <c r="E2060">
        <v>142</v>
      </c>
      <c r="F2060" t="s">
        <v>904</v>
      </c>
      <c r="G2060" t="s">
        <v>5472</v>
      </c>
      <c r="H2060" t="s">
        <v>32</v>
      </c>
      <c r="I2060" t="s">
        <v>37</v>
      </c>
      <c r="J2060" s="18">
        <v>-11798.784000000001</v>
      </c>
      <c r="K2060" s="18">
        <v>0</v>
      </c>
      <c r="L2060" s="18">
        <v>0</v>
      </c>
      <c r="M2060" s="18">
        <v>0</v>
      </c>
      <c r="N2060" s="18">
        <v>0</v>
      </c>
      <c r="O2060" s="18">
        <v>0</v>
      </c>
    </row>
    <row r="2061" spans="1:15" x14ac:dyDescent="0.25">
      <c r="A2061" t="s">
        <v>5471</v>
      </c>
      <c r="B2061" t="s">
        <v>81</v>
      </c>
      <c r="C2061" t="s">
        <v>387</v>
      </c>
      <c r="D2061" t="s">
        <v>31</v>
      </c>
      <c r="E2061">
        <v>142</v>
      </c>
      <c r="F2061" t="s">
        <v>904</v>
      </c>
      <c r="G2061" t="s">
        <v>5476</v>
      </c>
      <c r="H2061" t="s">
        <v>32</v>
      </c>
      <c r="I2061" t="s">
        <v>37</v>
      </c>
      <c r="J2061" s="18">
        <v>0</v>
      </c>
      <c r="K2061" s="18">
        <v>0</v>
      </c>
      <c r="L2061" s="18">
        <v>0</v>
      </c>
      <c r="M2061" s="18">
        <v>0</v>
      </c>
      <c r="N2061" s="18">
        <v>0</v>
      </c>
      <c r="O2061" s="18">
        <v>0</v>
      </c>
    </row>
    <row r="2062" spans="1:15" x14ac:dyDescent="0.25">
      <c r="A2062" t="s">
        <v>5471</v>
      </c>
      <c r="B2062" t="s">
        <v>81</v>
      </c>
      <c r="C2062" t="s">
        <v>387</v>
      </c>
      <c r="D2062" t="s">
        <v>52</v>
      </c>
      <c r="E2062">
        <v>143</v>
      </c>
      <c r="F2062" t="s">
        <v>674</v>
      </c>
      <c r="G2062" t="s">
        <v>5470</v>
      </c>
      <c r="H2062" t="s">
        <v>32</v>
      </c>
      <c r="I2062" t="s">
        <v>37</v>
      </c>
      <c r="J2062" s="18">
        <v>0</v>
      </c>
      <c r="K2062" s="18">
        <v>0</v>
      </c>
      <c r="L2062" s="18">
        <v>0</v>
      </c>
      <c r="M2062" s="18">
        <v>0</v>
      </c>
      <c r="N2062" s="18">
        <v>0</v>
      </c>
      <c r="O2062" s="18">
        <v>0</v>
      </c>
    </row>
    <row r="2063" spans="1:15" x14ac:dyDescent="0.25">
      <c r="A2063" t="s">
        <v>5471</v>
      </c>
      <c r="B2063" t="s">
        <v>81</v>
      </c>
      <c r="C2063" t="s">
        <v>387</v>
      </c>
      <c r="D2063" t="s">
        <v>52</v>
      </c>
      <c r="E2063">
        <v>143</v>
      </c>
      <c r="F2063" t="s">
        <v>674</v>
      </c>
      <c r="G2063" t="s">
        <v>43</v>
      </c>
      <c r="H2063" t="s">
        <v>46</v>
      </c>
      <c r="I2063" t="s">
        <v>37</v>
      </c>
      <c r="J2063" s="18">
        <v>54542.400000000009</v>
      </c>
      <c r="K2063" s="18">
        <v>5461.538461538461</v>
      </c>
      <c r="L2063" s="18">
        <v>5650</v>
      </c>
      <c r="M2063" s="18">
        <v>2370</v>
      </c>
      <c r="N2063" s="18">
        <v>21520</v>
      </c>
      <c r="O2063" s="18">
        <v>19540.861538461544</v>
      </c>
    </row>
    <row r="2064" spans="1:15" x14ac:dyDescent="0.25">
      <c r="A2064" t="s">
        <v>5471</v>
      </c>
      <c r="B2064" t="s">
        <v>81</v>
      </c>
      <c r="C2064" t="s">
        <v>387</v>
      </c>
      <c r="D2064" t="s">
        <v>52</v>
      </c>
      <c r="E2064">
        <v>143</v>
      </c>
      <c r="F2064" t="s">
        <v>674</v>
      </c>
      <c r="G2064" t="s">
        <v>43</v>
      </c>
      <c r="H2064" t="s">
        <v>32</v>
      </c>
      <c r="I2064" t="s">
        <v>37</v>
      </c>
      <c r="J2064" s="18">
        <v>54407.231999999996</v>
      </c>
      <c r="K2064" s="18">
        <v>28666.666666666668</v>
      </c>
      <c r="L2064" s="18">
        <v>2850</v>
      </c>
      <c r="M2064" s="18">
        <v>660</v>
      </c>
      <c r="N2064" s="18">
        <v>14379</v>
      </c>
      <c r="O2064" s="18">
        <v>7851.5653333333348</v>
      </c>
    </row>
    <row r="2065" spans="1:15" x14ac:dyDescent="0.25">
      <c r="A2065" t="s">
        <v>5471</v>
      </c>
      <c r="B2065" t="s">
        <v>81</v>
      </c>
      <c r="C2065" t="s">
        <v>387</v>
      </c>
      <c r="D2065" t="s">
        <v>52</v>
      </c>
      <c r="E2065">
        <v>143</v>
      </c>
      <c r="F2065" t="s">
        <v>674</v>
      </c>
      <c r="G2065" t="s">
        <v>5472</v>
      </c>
      <c r="H2065" t="s">
        <v>32</v>
      </c>
      <c r="I2065" t="s">
        <v>37</v>
      </c>
      <c r="J2065" s="18">
        <v>-8542.9718709677472</v>
      </c>
      <c r="K2065" s="18">
        <v>0</v>
      </c>
      <c r="L2065" s="18">
        <v>0</v>
      </c>
      <c r="M2065" s="18">
        <v>0</v>
      </c>
      <c r="N2065" s="18">
        <v>0</v>
      </c>
      <c r="O2065" s="18">
        <v>0</v>
      </c>
    </row>
    <row r="2066" spans="1:15" x14ac:dyDescent="0.25">
      <c r="A2066" t="s">
        <v>5471</v>
      </c>
      <c r="B2066" t="s">
        <v>81</v>
      </c>
      <c r="C2066" t="s">
        <v>387</v>
      </c>
      <c r="D2066" t="s">
        <v>52</v>
      </c>
      <c r="E2066">
        <v>143</v>
      </c>
      <c r="F2066" t="s">
        <v>674</v>
      </c>
      <c r="G2066" t="s">
        <v>5476</v>
      </c>
      <c r="H2066" t="s">
        <v>32</v>
      </c>
      <c r="I2066" t="s">
        <v>37</v>
      </c>
      <c r="J2066" s="18">
        <v>0</v>
      </c>
      <c r="K2066" s="18">
        <v>0</v>
      </c>
      <c r="L2066" s="18">
        <v>0</v>
      </c>
      <c r="M2066" s="18">
        <v>0</v>
      </c>
      <c r="N2066" s="18">
        <v>0</v>
      </c>
      <c r="O2066" s="18">
        <v>0</v>
      </c>
    </row>
    <row r="2067" spans="1:15" x14ac:dyDescent="0.25">
      <c r="A2067" t="s">
        <v>5471</v>
      </c>
      <c r="B2067" t="s">
        <v>81</v>
      </c>
      <c r="C2067" t="s">
        <v>387</v>
      </c>
      <c r="D2067" t="s">
        <v>40</v>
      </c>
      <c r="E2067">
        <v>145</v>
      </c>
      <c r="F2067" t="s">
        <v>921</v>
      </c>
      <c r="G2067" t="s">
        <v>5470</v>
      </c>
      <c r="H2067" t="s">
        <v>32</v>
      </c>
      <c r="I2067" t="s">
        <v>37</v>
      </c>
      <c r="J2067" s="18">
        <v>0</v>
      </c>
      <c r="K2067" s="18">
        <v>0</v>
      </c>
      <c r="L2067" s="18">
        <v>0</v>
      </c>
      <c r="M2067" s="18">
        <v>0</v>
      </c>
      <c r="N2067" s="18">
        <v>0</v>
      </c>
      <c r="O2067" s="18">
        <v>0</v>
      </c>
    </row>
    <row r="2068" spans="1:15" x14ac:dyDescent="0.25">
      <c r="A2068" t="s">
        <v>5471</v>
      </c>
      <c r="B2068" t="s">
        <v>81</v>
      </c>
      <c r="C2068" t="s">
        <v>387</v>
      </c>
      <c r="D2068" t="s">
        <v>40</v>
      </c>
      <c r="E2068">
        <v>145</v>
      </c>
      <c r="F2068" t="s">
        <v>921</v>
      </c>
      <c r="G2068" t="s">
        <v>43</v>
      </c>
      <c r="H2068" t="s">
        <v>46</v>
      </c>
      <c r="I2068" t="s">
        <v>37</v>
      </c>
      <c r="J2068" s="18">
        <v>41223.167999999998</v>
      </c>
      <c r="K2068" s="18">
        <v>5846.1538461538457</v>
      </c>
      <c r="L2068" s="18">
        <v>4400</v>
      </c>
      <c r="M2068" s="18">
        <v>370</v>
      </c>
      <c r="N2068" s="18">
        <v>23552</v>
      </c>
      <c r="O2068" s="18">
        <v>7055.0141538461539</v>
      </c>
    </row>
    <row r="2069" spans="1:15" x14ac:dyDescent="0.25">
      <c r="A2069" t="s">
        <v>5471</v>
      </c>
      <c r="B2069" t="s">
        <v>81</v>
      </c>
      <c r="C2069" t="s">
        <v>387</v>
      </c>
      <c r="D2069" t="s">
        <v>40</v>
      </c>
      <c r="E2069">
        <v>145</v>
      </c>
      <c r="F2069" t="s">
        <v>921</v>
      </c>
      <c r="G2069" t="s">
        <v>43</v>
      </c>
      <c r="H2069" t="s">
        <v>32</v>
      </c>
      <c r="I2069" t="s">
        <v>37</v>
      </c>
      <c r="J2069" s="18">
        <v>35209.728000000003</v>
      </c>
      <c r="K2069" s="18">
        <v>30833.333333333336</v>
      </c>
      <c r="L2069" s="18">
        <v>1850</v>
      </c>
      <c r="M2069" s="18">
        <v>270</v>
      </c>
      <c r="N2069" s="18">
        <v>0</v>
      </c>
      <c r="O2069" s="18">
        <v>2256.3946666666652</v>
      </c>
    </row>
    <row r="2070" spans="1:15" x14ac:dyDescent="0.25">
      <c r="A2070" t="s">
        <v>5471</v>
      </c>
      <c r="B2070" t="s">
        <v>81</v>
      </c>
      <c r="C2070" t="s">
        <v>387</v>
      </c>
      <c r="D2070" t="s">
        <v>40</v>
      </c>
      <c r="E2070">
        <v>145</v>
      </c>
      <c r="F2070" t="s">
        <v>921</v>
      </c>
      <c r="G2070" t="s">
        <v>5472</v>
      </c>
      <c r="H2070" t="s">
        <v>32</v>
      </c>
      <c r="I2070" t="s">
        <v>37</v>
      </c>
      <c r="J2070" s="18">
        <v>-6651.648000000001</v>
      </c>
      <c r="K2070" s="18">
        <v>0</v>
      </c>
      <c r="L2070" s="18">
        <v>0</v>
      </c>
      <c r="M2070" s="18">
        <v>0</v>
      </c>
      <c r="N2070" s="18">
        <v>0</v>
      </c>
      <c r="O2070" s="18">
        <v>0</v>
      </c>
    </row>
    <row r="2071" spans="1:15" x14ac:dyDescent="0.25">
      <c r="A2071" t="s">
        <v>5471</v>
      </c>
      <c r="B2071" t="s">
        <v>81</v>
      </c>
      <c r="C2071" t="s">
        <v>387</v>
      </c>
      <c r="D2071" t="s">
        <v>40</v>
      </c>
      <c r="E2071">
        <v>145</v>
      </c>
      <c r="F2071" t="s">
        <v>921</v>
      </c>
      <c r="G2071" t="s">
        <v>5476</v>
      </c>
      <c r="H2071" t="s">
        <v>32</v>
      </c>
      <c r="I2071" t="s">
        <v>37</v>
      </c>
      <c r="J2071" s="18">
        <v>0</v>
      </c>
      <c r="K2071" s="18">
        <v>0</v>
      </c>
      <c r="L2071" s="18">
        <v>0</v>
      </c>
      <c r="M2071" s="18">
        <v>0</v>
      </c>
      <c r="N2071" s="18">
        <v>0</v>
      </c>
      <c r="O2071" s="18">
        <v>0</v>
      </c>
    </row>
    <row r="2072" spans="1:15" x14ac:dyDescent="0.25">
      <c r="A2072" t="s">
        <v>5471</v>
      </c>
      <c r="B2072" t="s">
        <v>81</v>
      </c>
      <c r="C2072" t="s">
        <v>387</v>
      </c>
      <c r="D2072" t="s">
        <v>76</v>
      </c>
      <c r="E2072">
        <v>144</v>
      </c>
      <c r="F2072" t="s">
        <v>386</v>
      </c>
      <c r="G2072" t="s">
        <v>5470</v>
      </c>
      <c r="H2072" t="s">
        <v>32</v>
      </c>
      <c r="I2072" t="s">
        <v>37</v>
      </c>
      <c r="J2072" s="18">
        <v>0</v>
      </c>
      <c r="K2072" s="18">
        <v>0</v>
      </c>
      <c r="L2072" s="18">
        <v>0</v>
      </c>
      <c r="M2072" s="18">
        <v>0</v>
      </c>
      <c r="N2072" s="18">
        <v>0</v>
      </c>
      <c r="O2072" s="18">
        <v>0</v>
      </c>
    </row>
    <row r="2073" spans="1:15" x14ac:dyDescent="0.25">
      <c r="A2073" t="s">
        <v>5471</v>
      </c>
      <c r="B2073" t="s">
        <v>81</v>
      </c>
      <c r="C2073" t="s">
        <v>387</v>
      </c>
      <c r="D2073" t="s">
        <v>76</v>
      </c>
      <c r="E2073">
        <v>144</v>
      </c>
      <c r="F2073" t="s">
        <v>386</v>
      </c>
      <c r="G2073" t="s">
        <v>43</v>
      </c>
      <c r="H2073" t="s">
        <v>46</v>
      </c>
      <c r="I2073" t="s">
        <v>37</v>
      </c>
      <c r="J2073" s="18">
        <v>59131.200000000004</v>
      </c>
      <c r="K2073" s="18">
        <v>9153.8461538461543</v>
      </c>
      <c r="L2073" s="18">
        <v>4350</v>
      </c>
      <c r="M2073" s="18">
        <v>720</v>
      </c>
      <c r="N2073" s="18">
        <v>15429</v>
      </c>
      <c r="O2073" s="18">
        <v>29478.353846153848</v>
      </c>
    </row>
    <row r="2074" spans="1:15" x14ac:dyDescent="0.25">
      <c r="A2074" t="s">
        <v>5471</v>
      </c>
      <c r="B2074" t="s">
        <v>81</v>
      </c>
      <c r="C2074" t="s">
        <v>387</v>
      </c>
      <c r="D2074" t="s">
        <v>76</v>
      </c>
      <c r="E2074">
        <v>144</v>
      </c>
      <c r="F2074" t="s">
        <v>386</v>
      </c>
      <c r="G2074" t="s">
        <v>43</v>
      </c>
      <c r="H2074" t="s">
        <v>32</v>
      </c>
      <c r="I2074" t="s">
        <v>37</v>
      </c>
      <c r="J2074" s="18">
        <v>62218.559999999998</v>
      </c>
      <c r="K2074" s="18">
        <v>35666.666666666672</v>
      </c>
      <c r="L2074" s="18">
        <v>3900</v>
      </c>
      <c r="M2074" s="18">
        <v>1360</v>
      </c>
      <c r="N2074" s="18">
        <v>12714</v>
      </c>
      <c r="O2074" s="18">
        <v>8577.893333333328</v>
      </c>
    </row>
    <row r="2075" spans="1:15" x14ac:dyDescent="0.25">
      <c r="A2075" t="s">
        <v>5471</v>
      </c>
      <c r="B2075" t="s">
        <v>81</v>
      </c>
      <c r="C2075" t="s">
        <v>387</v>
      </c>
      <c r="D2075" t="s">
        <v>76</v>
      </c>
      <c r="E2075">
        <v>144</v>
      </c>
      <c r="F2075" t="s">
        <v>386</v>
      </c>
      <c r="G2075" t="s">
        <v>5472</v>
      </c>
      <c r="H2075" t="s">
        <v>32</v>
      </c>
      <c r="I2075" t="s">
        <v>37</v>
      </c>
      <c r="J2075" s="18">
        <v>-8909.6980645161311</v>
      </c>
      <c r="K2075" s="18">
        <v>0</v>
      </c>
      <c r="L2075" s="18">
        <v>0</v>
      </c>
      <c r="M2075" s="18">
        <v>0</v>
      </c>
      <c r="N2075" s="18">
        <v>0</v>
      </c>
      <c r="O2075" s="18">
        <v>0</v>
      </c>
    </row>
    <row r="2076" spans="1:15" x14ac:dyDescent="0.25">
      <c r="A2076" t="s">
        <v>5471</v>
      </c>
      <c r="B2076" t="s">
        <v>81</v>
      </c>
      <c r="C2076" t="s">
        <v>387</v>
      </c>
      <c r="D2076" t="s">
        <v>76</v>
      </c>
      <c r="E2076">
        <v>144</v>
      </c>
      <c r="F2076" t="s">
        <v>386</v>
      </c>
      <c r="G2076" t="s">
        <v>5476</v>
      </c>
      <c r="H2076" t="s">
        <v>32</v>
      </c>
      <c r="I2076" t="s">
        <v>37</v>
      </c>
      <c r="J2076" s="18">
        <v>0</v>
      </c>
      <c r="K2076" s="18">
        <v>0</v>
      </c>
      <c r="L2076" s="18">
        <v>0</v>
      </c>
      <c r="M2076" s="18">
        <v>0</v>
      </c>
      <c r="N2076" s="18">
        <v>0</v>
      </c>
      <c r="O2076" s="18">
        <v>0</v>
      </c>
    </row>
    <row r="2077" spans="1:15" x14ac:dyDescent="0.25">
      <c r="A2077" t="s">
        <v>5471</v>
      </c>
      <c r="B2077" t="s">
        <v>81</v>
      </c>
      <c r="C2077" t="s">
        <v>263</v>
      </c>
      <c r="D2077" t="s">
        <v>31</v>
      </c>
      <c r="E2077">
        <v>163</v>
      </c>
      <c r="F2077" t="s">
        <v>412</v>
      </c>
      <c r="G2077" t="s">
        <v>5470</v>
      </c>
      <c r="H2077" t="s">
        <v>32</v>
      </c>
      <c r="I2077" t="s">
        <v>37</v>
      </c>
      <c r="J2077" s="18">
        <v>0</v>
      </c>
      <c r="K2077" s="18">
        <v>0</v>
      </c>
      <c r="L2077" s="18">
        <v>0</v>
      </c>
      <c r="M2077" s="18">
        <v>0</v>
      </c>
      <c r="N2077" s="18">
        <v>0</v>
      </c>
      <c r="O2077" s="18">
        <v>0</v>
      </c>
    </row>
    <row r="2078" spans="1:15" x14ac:dyDescent="0.25">
      <c r="A2078" t="s">
        <v>5471</v>
      </c>
      <c r="B2078" t="s">
        <v>81</v>
      </c>
      <c r="C2078" t="s">
        <v>263</v>
      </c>
      <c r="D2078" t="s">
        <v>31</v>
      </c>
      <c r="E2078">
        <v>163</v>
      </c>
      <c r="F2078" t="s">
        <v>412</v>
      </c>
      <c r="G2078" t="s">
        <v>43</v>
      </c>
      <c r="H2078" t="s">
        <v>46</v>
      </c>
      <c r="I2078" t="s">
        <v>37</v>
      </c>
      <c r="J2078" s="18">
        <v>45711.576000000008</v>
      </c>
      <c r="K2078" s="18">
        <v>7999.9999999999991</v>
      </c>
      <c r="L2078" s="18">
        <v>2150</v>
      </c>
      <c r="M2078" s="18">
        <v>1280</v>
      </c>
      <c r="N2078" s="18">
        <v>0</v>
      </c>
      <c r="O2078" s="18">
        <v>34281.575999999994</v>
      </c>
    </row>
    <row r="2079" spans="1:15" x14ac:dyDescent="0.25">
      <c r="A2079" t="s">
        <v>5471</v>
      </c>
      <c r="B2079" t="s">
        <v>81</v>
      </c>
      <c r="C2079" t="s">
        <v>263</v>
      </c>
      <c r="D2079" t="s">
        <v>31</v>
      </c>
      <c r="E2079">
        <v>163</v>
      </c>
      <c r="F2079" t="s">
        <v>412</v>
      </c>
      <c r="G2079" t="s">
        <v>43</v>
      </c>
      <c r="H2079" t="s">
        <v>32</v>
      </c>
      <c r="I2079" t="s">
        <v>37</v>
      </c>
      <c r="J2079" s="18">
        <v>75292.631999999998</v>
      </c>
      <c r="K2079" s="18">
        <v>36166.666666666672</v>
      </c>
      <c r="L2079" s="18">
        <v>1900</v>
      </c>
      <c r="M2079" s="18">
        <v>1860</v>
      </c>
      <c r="N2079" s="18">
        <v>9856</v>
      </c>
      <c r="O2079" s="18">
        <v>25509.965333333337</v>
      </c>
    </row>
    <row r="2080" spans="1:15" x14ac:dyDescent="0.25">
      <c r="A2080" t="s">
        <v>5471</v>
      </c>
      <c r="B2080" t="s">
        <v>81</v>
      </c>
      <c r="C2080" t="s">
        <v>263</v>
      </c>
      <c r="D2080" t="s">
        <v>31</v>
      </c>
      <c r="E2080">
        <v>163</v>
      </c>
      <c r="F2080" t="s">
        <v>412</v>
      </c>
      <c r="G2080" t="s">
        <v>5472</v>
      </c>
      <c r="H2080" t="s">
        <v>32</v>
      </c>
      <c r="I2080" t="s">
        <v>37</v>
      </c>
      <c r="J2080" s="18">
        <v>-11305.328516129037</v>
      </c>
      <c r="K2080" s="18">
        <v>0</v>
      </c>
      <c r="L2080" s="18">
        <v>0</v>
      </c>
      <c r="M2080" s="18">
        <v>0</v>
      </c>
      <c r="N2080" s="18">
        <v>0</v>
      </c>
      <c r="O2080" s="18">
        <v>0</v>
      </c>
    </row>
    <row r="2081" spans="1:15" x14ac:dyDescent="0.25">
      <c r="A2081" t="s">
        <v>5471</v>
      </c>
      <c r="B2081" t="s">
        <v>81</v>
      </c>
      <c r="C2081" t="s">
        <v>263</v>
      </c>
      <c r="D2081" t="s">
        <v>31</v>
      </c>
      <c r="E2081">
        <v>163</v>
      </c>
      <c r="F2081" t="s">
        <v>412</v>
      </c>
      <c r="G2081" t="s">
        <v>5476</v>
      </c>
      <c r="H2081" t="s">
        <v>32</v>
      </c>
      <c r="I2081" t="s">
        <v>37</v>
      </c>
      <c r="J2081" s="18">
        <v>0</v>
      </c>
      <c r="K2081" s="18">
        <v>0</v>
      </c>
      <c r="L2081" s="18">
        <v>0</v>
      </c>
      <c r="M2081" s="18">
        <v>0</v>
      </c>
      <c r="N2081" s="18">
        <v>0</v>
      </c>
      <c r="O2081" s="18">
        <v>0</v>
      </c>
    </row>
    <row r="2082" spans="1:15" x14ac:dyDescent="0.25">
      <c r="A2082" t="s">
        <v>5471</v>
      </c>
      <c r="B2082" t="s">
        <v>81</v>
      </c>
      <c r="C2082" t="s">
        <v>263</v>
      </c>
      <c r="D2082" t="s">
        <v>52</v>
      </c>
      <c r="E2082">
        <v>164</v>
      </c>
      <c r="F2082" t="s">
        <v>644</v>
      </c>
      <c r="G2082" t="s">
        <v>5470</v>
      </c>
      <c r="H2082" t="s">
        <v>32</v>
      </c>
      <c r="I2082" t="s">
        <v>28</v>
      </c>
      <c r="J2082" s="18">
        <v>0</v>
      </c>
      <c r="K2082" s="18">
        <v>0</v>
      </c>
      <c r="L2082" s="18">
        <v>0</v>
      </c>
      <c r="M2082" s="18">
        <v>0</v>
      </c>
      <c r="N2082" s="18">
        <v>0</v>
      </c>
      <c r="O2082" s="18">
        <v>0</v>
      </c>
    </row>
    <row r="2083" spans="1:15" x14ac:dyDescent="0.25">
      <c r="A2083" t="s">
        <v>5471</v>
      </c>
      <c r="B2083" t="s">
        <v>81</v>
      </c>
      <c r="C2083" t="s">
        <v>263</v>
      </c>
      <c r="D2083" t="s">
        <v>52</v>
      </c>
      <c r="E2083">
        <v>164</v>
      </c>
      <c r="F2083" t="s">
        <v>644</v>
      </c>
      <c r="G2083" t="s">
        <v>43</v>
      </c>
      <c r="H2083" t="s">
        <v>46</v>
      </c>
      <c r="I2083" t="s">
        <v>28</v>
      </c>
      <c r="J2083" s="18">
        <v>74627.520000000004</v>
      </c>
      <c r="K2083" s="18">
        <v>3153.8461538461538</v>
      </c>
      <c r="L2083" s="18">
        <v>4500</v>
      </c>
      <c r="M2083" s="18">
        <v>1860</v>
      </c>
      <c r="N2083" s="18">
        <v>24688</v>
      </c>
      <c r="O2083" s="18">
        <v>40425.673846153855</v>
      </c>
    </row>
    <row r="2084" spans="1:15" x14ac:dyDescent="0.25">
      <c r="A2084" t="s">
        <v>5471</v>
      </c>
      <c r="B2084" t="s">
        <v>81</v>
      </c>
      <c r="C2084" t="s">
        <v>263</v>
      </c>
      <c r="D2084" t="s">
        <v>52</v>
      </c>
      <c r="E2084">
        <v>164</v>
      </c>
      <c r="F2084" t="s">
        <v>644</v>
      </c>
      <c r="G2084" t="s">
        <v>43</v>
      </c>
      <c r="H2084" t="s">
        <v>32</v>
      </c>
      <c r="I2084" t="s">
        <v>28</v>
      </c>
      <c r="J2084" s="18">
        <v>51770.400000000009</v>
      </c>
      <c r="K2084" s="18">
        <v>15833.333333333334</v>
      </c>
      <c r="L2084" s="18">
        <v>1200</v>
      </c>
      <c r="M2084" s="18">
        <v>120</v>
      </c>
      <c r="N2084" s="18">
        <v>15659</v>
      </c>
      <c r="O2084" s="18">
        <v>18958.066666666677</v>
      </c>
    </row>
    <row r="2085" spans="1:15" x14ac:dyDescent="0.25">
      <c r="A2085" t="s">
        <v>5471</v>
      </c>
      <c r="B2085" t="s">
        <v>81</v>
      </c>
      <c r="C2085" t="s">
        <v>263</v>
      </c>
      <c r="D2085" t="s">
        <v>52</v>
      </c>
      <c r="E2085">
        <v>164</v>
      </c>
      <c r="F2085" t="s">
        <v>644</v>
      </c>
      <c r="G2085" t="s">
        <v>5472</v>
      </c>
      <c r="H2085" t="s">
        <v>32</v>
      </c>
      <c r="I2085" t="s">
        <v>28</v>
      </c>
      <c r="J2085" s="18">
        <v>-8167.3083870967766</v>
      </c>
      <c r="K2085" s="18">
        <v>0</v>
      </c>
      <c r="L2085" s="18">
        <v>0</v>
      </c>
      <c r="M2085" s="18">
        <v>0</v>
      </c>
      <c r="N2085" s="18">
        <v>0</v>
      </c>
      <c r="O2085" s="18">
        <v>0</v>
      </c>
    </row>
    <row r="2086" spans="1:15" x14ac:dyDescent="0.25">
      <c r="A2086" t="s">
        <v>5471</v>
      </c>
      <c r="B2086" t="s">
        <v>81</v>
      </c>
      <c r="C2086" t="s">
        <v>263</v>
      </c>
      <c r="D2086" t="s">
        <v>52</v>
      </c>
      <c r="E2086">
        <v>164</v>
      </c>
      <c r="F2086" t="s">
        <v>644</v>
      </c>
      <c r="G2086" t="s">
        <v>5476</v>
      </c>
      <c r="H2086" t="s">
        <v>32</v>
      </c>
      <c r="I2086" t="s">
        <v>28</v>
      </c>
      <c r="J2086" s="18">
        <v>0</v>
      </c>
      <c r="K2086" s="18">
        <v>0</v>
      </c>
      <c r="L2086" s="18">
        <v>0</v>
      </c>
      <c r="M2086" s="18">
        <v>0</v>
      </c>
      <c r="N2086" s="18">
        <v>0</v>
      </c>
      <c r="O2086" s="18">
        <v>0</v>
      </c>
    </row>
    <row r="2087" spans="1:15" x14ac:dyDescent="0.25">
      <c r="A2087" t="s">
        <v>5471</v>
      </c>
      <c r="B2087" t="s">
        <v>81</v>
      </c>
      <c r="C2087" t="s">
        <v>263</v>
      </c>
      <c r="D2087" t="s">
        <v>40</v>
      </c>
      <c r="E2087">
        <v>166</v>
      </c>
      <c r="F2087" t="s">
        <v>315</v>
      </c>
      <c r="G2087" t="s">
        <v>5470</v>
      </c>
      <c r="H2087" t="s">
        <v>32</v>
      </c>
      <c r="I2087" t="s">
        <v>37</v>
      </c>
      <c r="J2087" s="18">
        <v>0</v>
      </c>
      <c r="K2087" s="18">
        <v>0</v>
      </c>
      <c r="L2087" s="18">
        <v>0</v>
      </c>
      <c r="M2087" s="18">
        <v>0</v>
      </c>
      <c r="N2087" s="18">
        <v>0</v>
      </c>
      <c r="O2087" s="18">
        <v>0</v>
      </c>
    </row>
    <row r="2088" spans="1:15" x14ac:dyDescent="0.25">
      <c r="A2088" t="s">
        <v>5471</v>
      </c>
      <c r="B2088" t="s">
        <v>81</v>
      </c>
      <c r="C2088" t="s">
        <v>263</v>
      </c>
      <c r="D2088" t="s">
        <v>40</v>
      </c>
      <c r="E2088">
        <v>166</v>
      </c>
      <c r="F2088" t="s">
        <v>315</v>
      </c>
      <c r="G2088" t="s">
        <v>43</v>
      </c>
      <c r="H2088" t="s">
        <v>46</v>
      </c>
      <c r="I2088" t="s">
        <v>37</v>
      </c>
      <c r="J2088" s="18">
        <v>57353.256000000008</v>
      </c>
      <c r="K2088" s="18">
        <v>11000</v>
      </c>
      <c r="L2088" s="18">
        <v>3200</v>
      </c>
      <c r="M2088" s="18">
        <v>1430</v>
      </c>
      <c r="N2088" s="18">
        <v>7520</v>
      </c>
      <c r="O2088" s="18">
        <v>34203.256000000001</v>
      </c>
    </row>
    <row r="2089" spans="1:15" x14ac:dyDescent="0.25">
      <c r="A2089" t="s">
        <v>5471</v>
      </c>
      <c r="B2089" t="s">
        <v>81</v>
      </c>
      <c r="C2089" t="s">
        <v>263</v>
      </c>
      <c r="D2089" t="s">
        <v>40</v>
      </c>
      <c r="E2089">
        <v>166</v>
      </c>
      <c r="F2089" t="s">
        <v>315</v>
      </c>
      <c r="G2089" t="s">
        <v>43</v>
      </c>
      <c r="H2089" t="s">
        <v>32</v>
      </c>
      <c r="I2089" t="s">
        <v>37</v>
      </c>
      <c r="J2089" s="18">
        <v>28479.047999999999</v>
      </c>
      <c r="K2089" s="18">
        <v>5416.666666666667</v>
      </c>
      <c r="L2089" s="18">
        <v>500</v>
      </c>
      <c r="M2089" s="18">
        <v>300</v>
      </c>
      <c r="N2089" s="18">
        <v>31815</v>
      </c>
      <c r="O2089" s="18">
        <v>-9552.6186666666654</v>
      </c>
    </row>
    <row r="2090" spans="1:15" x14ac:dyDescent="0.25">
      <c r="A2090" t="s">
        <v>5471</v>
      </c>
      <c r="B2090" t="s">
        <v>81</v>
      </c>
      <c r="C2090" t="s">
        <v>263</v>
      </c>
      <c r="D2090" t="s">
        <v>40</v>
      </c>
      <c r="E2090">
        <v>166</v>
      </c>
      <c r="F2090" t="s">
        <v>315</v>
      </c>
      <c r="G2090" t="s">
        <v>5472</v>
      </c>
      <c r="H2090" t="s">
        <v>32</v>
      </c>
      <c r="I2090" t="s">
        <v>37</v>
      </c>
      <c r="J2090" s="18">
        <v>-9045.6549677419389</v>
      </c>
      <c r="K2090" s="18">
        <v>0</v>
      </c>
      <c r="L2090" s="18">
        <v>0</v>
      </c>
      <c r="M2090" s="18">
        <v>0</v>
      </c>
      <c r="N2090" s="18">
        <v>0</v>
      </c>
      <c r="O2090" s="18">
        <v>0</v>
      </c>
    </row>
    <row r="2091" spans="1:15" x14ac:dyDescent="0.25">
      <c r="A2091" t="s">
        <v>5471</v>
      </c>
      <c r="B2091" t="s">
        <v>81</v>
      </c>
      <c r="C2091" t="s">
        <v>263</v>
      </c>
      <c r="D2091" t="s">
        <v>40</v>
      </c>
      <c r="E2091">
        <v>166</v>
      </c>
      <c r="F2091" t="s">
        <v>315</v>
      </c>
      <c r="G2091" t="s">
        <v>5476</v>
      </c>
      <c r="H2091" t="s">
        <v>32</v>
      </c>
      <c r="I2091" t="s">
        <v>37</v>
      </c>
      <c r="J2091" s="18">
        <v>0</v>
      </c>
      <c r="K2091" s="18">
        <v>0</v>
      </c>
      <c r="L2091" s="18">
        <v>0</v>
      </c>
      <c r="M2091" s="18">
        <v>0</v>
      </c>
      <c r="N2091" s="18">
        <v>0</v>
      </c>
      <c r="O2091" s="18">
        <v>0</v>
      </c>
    </row>
    <row r="2092" spans="1:15" x14ac:dyDescent="0.25">
      <c r="A2092" t="s">
        <v>5471</v>
      </c>
      <c r="B2092" t="s">
        <v>81</v>
      </c>
      <c r="C2092" t="s">
        <v>263</v>
      </c>
      <c r="D2092" t="s">
        <v>76</v>
      </c>
      <c r="E2092">
        <v>165</v>
      </c>
      <c r="F2092" t="s">
        <v>262</v>
      </c>
      <c r="G2092" t="s">
        <v>5470</v>
      </c>
      <c r="H2092" t="s">
        <v>32</v>
      </c>
      <c r="I2092" t="s">
        <v>28</v>
      </c>
      <c r="J2092" s="18">
        <v>0</v>
      </c>
      <c r="K2092" s="18">
        <v>0</v>
      </c>
      <c r="L2092" s="18">
        <v>0</v>
      </c>
      <c r="M2092" s="18">
        <v>0</v>
      </c>
      <c r="N2092" s="18">
        <v>0</v>
      </c>
      <c r="O2092" s="18">
        <v>0</v>
      </c>
    </row>
    <row r="2093" spans="1:15" x14ac:dyDescent="0.25">
      <c r="A2093" t="s">
        <v>5471</v>
      </c>
      <c r="B2093" t="s">
        <v>81</v>
      </c>
      <c r="C2093" t="s">
        <v>263</v>
      </c>
      <c r="D2093" t="s">
        <v>76</v>
      </c>
      <c r="E2093">
        <v>165</v>
      </c>
      <c r="F2093" t="s">
        <v>262</v>
      </c>
      <c r="G2093" t="s">
        <v>43</v>
      </c>
      <c r="H2093" t="s">
        <v>46</v>
      </c>
      <c r="I2093" t="s">
        <v>28</v>
      </c>
      <c r="J2093" s="18">
        <v>76723.200000000012</v>
      </c>
      <c r="K2093" s="18">
        <v>5538.461538461539</v>
      </c>
      <c r="L2093" s="18">
        <v>3950</v>
      </c>
      <c r="M2093" s="18">
        <v>1570</v>
      </c>
      <c r="N2093" s="18">
        <v>22932</v>
      </c>
      <c r="O2093" s="18">
        <v>42732.738461538473</v>
      </c>
    </row>
    <row r="2094" spans="1:15" x14ac:dyDescent="0.25">
      <c r="A2094" t="s">
        <v>5471</v>
      </c>
      <c r="B2094" t="s">
        <v>81</v>
      </c>
      <c r="C2094" t="s">
        <v>263</v>
      </c>
      <c r="D2094" t="s">
        <v>76</v>
      </c>
      <c r="E2094">
        <v>165</v>
      </c>
      <c r="F2094" t="s">
        <v>262</v>
      </c>
      <c r="G2094" t="s">
        <v>43</v>
      </c>
      <c r="H2094" t="s">
        <v>32</v>
      </c>
      <c r="I2094" t="s">
        <v>28</v>
      </c>
      <c r="J2094" s="18">
        <v>44755.200000000004</v>
      </c>
      <c r="K2094" s="18">
        <v>17083.333333333336</v>
      </c>
      <c r="L2094" s="18">
        <v>1450</v>
      </c>
      <c r="M2094" s="18">
        <v>360</v>
      </c>
      <c r="N2094" s="18">
        <v>6880</v>
      </c>
      <c r="O2094" s="18">
        <v>18981.866666666672</v>
      </c>
    </row>
    <row r="2095" spans="1:15" x14ac:dyDescent="0.25">
      <c r="A2095" t="s">
        <v>5471</v>
      </c>
      <c r="B2095" t="s">
        <v>81</v>
      </c>
      <c r="C2095" t="s">
        <v>263</v>
      </c>
      <c r="D2095" t="s">
        <v>76</v>
      </c>
      <c r="E2095">
        <v>165</v>
      </c>
      <c r="F2095" t="s">
        <v>262</v>
      </c>
      <c r="G2095" t="s">
        <v>5472</v>
      </c>
      <c r="H2095" t="s">
        <v>32</v>
      </c>
      <c r="I2095" t="s">
        <v>28</v>
      </c>
      <c r="J2095" s="18">
        <v>-10776.30967741936</v>
      </c>
      <c r="K2095" s="18">
        <v>0</v>
      </c>
      <c r="L2095" s="18">
        <v>0</v>
      </c>
      <c r="M2095" s="18">
        <v>0</v>
      </c>
      <c r="N2095" s="18">
        <v>0</v>
      </c>
      <c r="O2095" s="18">
        <v>0</v>
      </c>
    </row>
    <row r="2096" spans="1:15" x14ac:dyDescent="0.25">
      <c r="A2096" t="s">
        <v>5471</v>
      </c>
      <c r="B2096" t="s">
        <v>81</v>
      </c>
      <c r="C2096" t="s">
        <v>263</v>
      </c>
      <c r="D2096" t="s">
        <v>76</v>
      </c>
      <c r="E2096">
        <v>165</v>
      </c>
      <c r="F2096" t="s">
        <v>262</v>
      </c>
      <c r="G2096" t="s">
        <v>5476</v>
      </c>
      <c r="H2096" t="s">
        <v>32</v>
      </c>
      <c r="I2096" t="s">
        <v>28</v>
      </c>
      <c r="J2096" s="18">
        <v>0</v>
      </c>
      <c r="K2096" s="18">
        <v>0</v>
      </c>
      <c r="L2096" s="18">
        <v>0</v>
      </c>
      <c r="M2096" s="18">
        <v>0</v>
      </c>
      <c r="N2096" s="18">
        <v>0</v>
      </c>
      <c r="O2096" s="18">
        <v>0</v>
      </c>
    </row>
    <row r="2097" spans="1:15" x14ac:dyDescent="0.25">
      <c r="A2097" t="s">
        <v>5471</v>
      </c>
      <c r="B2097" t="s">
        <v>81</v>
      </c>
      <c r="C2097" t="s">
        <v>148</v>
      </c>
      <c r="D2097" t="s">
        <v>31</v>
      </c>
      <c r="E2097">
        <v>267</v>
      </c>
      <c r="F2097" t="s">
        <v>695</v>
      </c>
      <c r="G2097" t="s">
        <v>5470</v>
      </c>
      <c r="H2097" t="s">
        <v>32</v>
      </c>
      <c r="I2097" t="s">
        <v>37</v>
      </c>
      <c r="J2097" s="18">
        <v>0</v>
      </c>
      <c r="K2097" s="18">
        <v>0</v>
      </c>
      <c r="L2097" s="18">
        <v>0</v>
      </c>
      <c r="M2097" s="18">
        <v>0</v>
      </c>
      <c r="N2097" s="18">
        <v>0</v>
      </c>
      <c r="O2097" s="18">
        <v>0</v>
      </c>
    </row>
    <row r="2098" spans="1:15" x14ac:dyDescent="0.25">
      <c r="A2098" t="s">
        <v>5471</v>
      </c>
      <c r="B2098" t="s">
        <v>81</v>
      </c>
      <c r="C2098" t="s">
        <v>148</v>
      </c>
      <c r="D2098" t="s">
        <v>31</v>
      </c>
      <c r="E2098">
        <v>267</v>
      </c>
      <c r="F2098" t="s">
        <v>695</v>
      </c>
      <c r="G2098" t="s">
        <v>43</v>
      </c>
      <c r="H2098" t="s">
        <v>46</v>
      </c>
      <c r="I2098" t="s">
        <v>37</v>
      </c>
      <c r="J2098" s="18">
        <v>46332</v>
      </c>
      <c r="K2098" s="18">
        <v>1000</v>
      </c>
      <c r="L2098" s="18">
        <v>1950</v>
      </c>
      <c r="M2098" s="18">
        <v>1350</v>
      </c>
      <c r="N2098" s="18">
        <v>34718</v>
      </c>
      <c r="O2098" s="18">
        <v>7313.9999999999964</v>
      </c>
    </row>
    <row r="2099" spans="1:15" x14ac:dyDescent="0.25">
      <c r="A2099" t="s">
        <v>5471</v>
      </c>
      <c r="B2099" t="s">
        <v>81</v>
      </c>
      <c r="C2099" t="s">
        <v>148</v>
      </c>
      <c r="D2099" t="s">
        <v>31</v>
      </c>
      <c r="E2099">
        <v>267</v>
      </c>
      <c r="F2099" t="s">
        <v>695</v>
      </c>
      <c r="G2099" t="s">
        <v>43</v>
      </c>
      <c r="H2099" t="s">
        <v>32</v>
      </c>
      <c r="I2099" t="s">
        <v>37</v>
      </c>
      <c r="J2099" s="18">
        <v>53352</v>
      </c>
      <c r="K2099" s="18">
        <v>15000</v>
      </c>
      <c r="L2099" s="18">
        <v>950</v>
      </c>
      <c r="M2099" s="18">
        <v>80</v>
      </c>
      <c r="N2099" s="18">
        <v>21346</v>
      </c>
      <c r="O2099" s="18">
        <v>15975.999999999998</v>
      </c>
    </row>
    <row r="2100" spans="1:15" x14ac:dyDescent="0.25">
      <c r="A2100" t="s">
        <v>5471</v>
      </c>
      <c r="B2100" t="s">
        <v>81</v>
      </c>
      <c r="C2100" t="s">
        <v>148</v>
      </c>
      <c r="D2100" t="s">
        <v>31</v>
      </c>
      <c r="E2100">
        <v>267</v>
      </c>
      <c r="F2100" t="s">
        <v>695</v>
      </c>
      <c r="G2100" t="s">
        <v>5472</v>
      </c>
      <c r="H2100" t="s">
        <v>32</v>
      </c>
      <c r="I2100" t="s">
        <v>37</v>
      </c>
      <c r="J2100" s="18">
        <v>-7189.8735483870969</v>
      </c>
      <c r="K2100" s="18">
        <v>0</v>
      </c>
      <c r="L2100" s="18">
        <v>0</v>
      </c>
      <c r="M2100" s="18">
        <v>0</v>
      </c>
      <c r="N2100" s="18">
        <v>0</v>
      </c>
      <c r="O2100" s="18">
        <v>0</v>
      </c>
    </row>
    <row r="2101" spans="1:15" x14ac:dyDescent="0.25">
      <c r="A2101" t="s">
        <v>5471</v>
      </c>
      <c r="B2101" t="s">
        <v>81</v>
      </c>
      <c r="C2101" t="s">
        <v>148</v>
      </c>
      <c r="D2101" t="s">
        <v>31</v>
      </c>
      <c r="E2101">
        <v>267</v>
      </c>
      <c r="F2101" t="s">
        <v>695</v>
      </c>
      <c r="G2101" t="s">
        <v>5476</v>
      </c>
      <c r="H2101" t="s">
        <v>32</v>
      </c>
      <c r="I2101" t="s">
        <v>37</v>
      </c>
      <c r="J2101" s="18">
        <v>0</v>
      </c>
      <c r="K2101" s="18">
        <v>0</v>
      </c>
      <c r="L2101" s="18">
        <v>0</v>
      </c>
      <c r="M2101" s="18">
        <v>0</v>
      </c>
      <c r="N2101" s="18">
        <v>0</v>
      </c>
      <c r="O2101" s="18">
        <v>0</v>
      </c>
    </row>
    <row r="2102" spans="1:15" x14ac:dyDescent="0.25">
      <c r="A2102" t="s">
        <v>5471</v>
      </c>
      <c r="B2102" t="s">
        <v>81</v>
      </c>
      <c r="C2102" t="s">
        <v>148</v>
      </c>
      <c r="D2102" t="s">
        <v>86</v>
      </c>
      <c r="E2102">
        <v>266</v>
      </c>
      <c r="F2102" t="s">
        <v>607</v>
      </c>
      <c r="G2102" t="s">
        <v>5470</v>
      </c>
      <c r="H2102" t="s">
        <v>32</v>
      </c>
      <c r="I2102" t="s">
        <v>37</v>
      </c>
      <c r="J2102" s="18">
        <v>0</v>
      </c>
      <c r="K2102" s="18">
        <v>0</v>
      </c>
      <c r="L2102" s="18">
        <v>0</v>
      </c>
      <c r="M2102" s="18">
        <v>0</v>
      </c>
      <c r="N2102" s="18">
        <v>0</v>
      </c>
      <c r="O2102" s="18">
        <v>0</v>
      </c>
    </row>
    <row r="2103" spans="1:15" x14ac:dyDescent="0.25">
      <c r="A2103" t="s">
        <v>5471</v>
      </c>
      <c r="B2103" t="s">
        <v>81</v>
      </c>
      <c r="C2103" t="s">
        <v>148</v>
      </c>
      <c r="D2103" t="s">
        <v>86</v>
      </c>
      <c r="E2103">
        <v>266</v>
      </c>
      <c r="F2103" t="s">
        <v>607</v>
      </c>
      <c r="G2103" t="s">
        <v>43</v>
      </c>
      <c r="H2103" t="s">
        <v>46</v>
      </c>
      <c r="I2103" t="s">
        <v>37</v>
      </c>
      <c r="J2103" s="18">
        <v>66492.36</v>
      </c>
      <c r="K2103" s="18">
        <v>9461.5384615384628</v>
      </c>
      <c r="L2103" s="18">
        <v>2250</v>
      </c>
      <c r="M2103" s="18">
        <v>1850</v>
      </c>
      <c r="N2103" s="18">
        <v>12256</v>
      </c>
      <c r="O2103" s="18">
        <v>40674.82153846154</v>
      </c>
    </row>
    <row r="2104" spans="1:15" x14ac:dyDescent="0.25">
      <c r="A2104" t="s">
        <v>5471</v>
      </c>
      <c r="B2104" t="s">
        <v>81</v>
      </c>
      <c r="C2104" t="s">
        <v>148</v>
      </c>
      <c r="D2104" t="s">
        <v>86</v>
      </c>
      <c r="E2104">
        <v>266</v>
      </c>
      <c r="F2104" t="s">
        <v>607</v>
      </c>
      <c r="G2104" t="s">
        <v>43</v>
      </c>
      <c r="H2104" t="s">
        <v>32</v>
      </c>
      <c r="I2104" t="s">
        <v>37</v>
      </c>
      <c r="J2104" s="18">
        <v>50040.719999999994</v>
      </c>
      <c r="K2104" s="18">
        <v>16250</v>
      </c>
      <c r="L2104" s="18">
        <v>700</v>
      </c>
      <c r="M2104" s="18">
        <v>100</v>
      </c>
      <c r="N2104" s="18">
        <v>25994</v>
      </c>
      <c r="O2104" s="18">
        <v>6996.7199999999957</v>
      </c>
    </row>
    <row r="2105" spans="1:15" x14ac:dyDescent="0.25">
      <c r="A2105" t="s">
        <v>5471</v>
      </c>
      <c r="B2105" t="s">
        <v>81</v>
      </c>
      <c r="C2105" t="s">
        <v>148</v>
      </c>
      <c r="D2105" t="s">
        <v>86</v>
      </c>
      <c r="E2105">
        <v>266</v>
      </c>
      <c r="F2105" t="s">
        <v>607</v>
      </c>
      <c r="G2105" t="s">
        <v>5472</v>
      </c>
      <c r="H2105" t="s">
        <v>32</v>
      </c>
      <c r="I2105" t="s">
        <v>37</v>
      </c>
      <c r="J2105" s="18">
        <v>-14232.274838709684</v>
      </c>
      <c r="K2105" s="18">
        <v>0</v>
      </c>
      <c r="L2105" s="18">
        <v>0</v>
      </c>
      <c r="M2105" s="18">
        <v>0</v>
      </c>
      <c r="N2105" s="18">
        <v>0</v>
      </c>
      <c r="O2105" s="18">
        <v>0</v>
      </c>
    </row>
    <row r="2106" spans="1:15" x14ac:dyDescent="0.25">
      <c r="A2106" t="s">
        <v>5471</v>
      </c>
      <c r="B2106" t="s">
        <v>81</v>
      </c>
      <c r="C2106" t="s">
        <v>148</v>
      </c>
      <c r="D2106" t="s">
        <v>86</v>
      </c>
      <c r="E2106">
        <v>266</v>
      </c>
      <c r="F2106" t="s">
        <v>607</v>
      </c>
      <c r="G2106" t="s">
        <v>5476</v>
      </c>
      <c r="H2106" t="s">
        <v>32</v>
      </c>
      <c r="I2106" t="s">
        <v>37</v>
      </c>
      <c r="J2106" s="18">
        <v>0</v>
      </c>
      <c r="K2106" s="18">
        <v>0</v>
      </c>
      <c r="L2106" s="18">
        <v>0</v>
      </c>
      <c r="M2106" s="18">
        <v>0</v>
      </c>
      <c r="N2106" s="18">
        <v>0</v>
      </c>
      <c r="O2106" s="18">
        <v>0</v>
      </c>
    </row>
    <row r="2107" spans="1:15" x14ac:dyDescent="0.25">
      <c r="A2107" t="s">
        <v>5471</v>
      </c>
      <c r="B2107" t="s">
        <v>81</v>
      </c>
      <c r="C2107" t="s">
        <v>148</v>
      </c>
      <c r="D2107" t="s">
        <v>52</v>
      </c>
      <c r="E2107">
        <v>268</v>
      </c>
      <c r="F2107" t="s">
        <v>801</v>
      </c>
      <c r="G2107" t="s">
        <v>5470</v>
      </c>
      <c r="H2107" t="s">
        <v>32</v>
      </c>
      <c r="I2107" t="s">
        <v>37</v>
      </c>
      <c r="J2107" s="18">
        <v>0</v>
      </c>
      <c r="K2107" s="18">
        <v>0</v>
      </c>
      <c r="L2107" s="18">
        <v>0</v>
      </c>
      <c r="M2107" s="18">
        <v>0</v>
      </c>
      <c r="N2107" s="18">
        <v>0</v>
      </c>
      <c r="O2107" s="18">
        <v>0</v>
      </c>
    </row>
    <row r="2108" spans="1:15" x14ac:dyDescent="0.25">
      <c r="A2108" t="s">
        <v>5471</v>
      </c>
      <c r="B2108" t="s">
        <v>81</v>
      </c>
      <c r="C2108" t="s">
        <v>148</v>
      </c>
      <c r="D2108" t="s">
        <v>52</v>
      </c>
      <c r="E2108">
        <v>268</v>
      </c>
      <c r="F2108" t="s">
        <v>801</v>
      </c>
      <c r="G2108" t="s">
        <v>43</v>
      </c>
      <c r="H2108" t="s">
        <v>46</v>
      </c>
      <c r="I2108" t="s">
        <v>37</v>
      </c>
      <c r="J2108" s="18">
        <v>79671.240000000005</v>
      </c>
      <c r="K2108" s="18">
        <v>8230.7692307692305</v>
      </c>
      <c r="L2108" s="18">
        <v>4650</v>
      </c>
      <c r="M2108" s="18">
        <v>1110</v>
      </c>
      <c r="N2108" s="18">
        <v>22921</v>
      </c>
      <c r="O2108" s="18">
        <v>42759.470769230786</v>
      </c>
    </row>
    <row r="2109" spans="1:15" x14ac:dyDescent="0.25">
      <c r="A2109" t="s">
        <v>5471</v>
      </c>
      <c r="B2109" t="s">
        <v>81</v>
      </c>
      <c r="C2109" t="s">
        <v>148</v>
      </c>
      <c r="D2109" t="s">
        <v>52</v>
      </c>
      <c r="E2109">
        <v>268</v>
      </c>
      <c r="F2109" t="s">
        <v>801</v>
      </c>
      <c r="G2109" t="s">
        <v>43</v>
      </c>
      <c r="H2109" t="s">
        <v>32</v>
      </c>
      <c r="I2109" t="s">
        <v>37</v>
      </c>
      <c r="J2109" s="18">
        <v>79675.200000000012</v>
      </c>
      <c r="K2109" s="18">
        <v>22166.666666666668</v>
      </c>
      <c r="L2109" s="18">
        <v>1600</v>
      </c>
      <c r="M2109" s="18">
        <v>1460</v>
      </c>
      <c r="N2109" s="18">
        <v>32666</v>
      </c>
      <c r="O2109" s="18">
        <v>21782.533333333333</v>
      </c>
    </row>
    <row r="2110" spans="1:15" x14ac:dyDescent="0.25">
      <c r="A2110" t="s">
        <v>5471</v>
      </c>
      <c r="B2110" t="s">
        <v>81</v>
      </c>
      <c r="C2110" t="s">
        <v>148</v>
      </c>
      <c r="D2110" t="s">
        <v>52</v>
      </c>
      <c r="E2110">
        <v>268</v>
      </c>
      <c r="F2110" t="s">
        <v>801</v>
      </c>
      <c r="G2110" t="s">
        <v>5472</v>
      </c>
      <c r="H2110" t="s">
        <v>32</v>
      </c>
      <c r="I2110" t="s">
        <v>37</v>
      </c>
      <c r="J2110" s="18">
        <v>-10220.760000000004</v>
      </c>
      <c r="K2110" s="18">
        <v>0</v>
      </c>
      <c r="L2110" s="18">
        <v>0</v>
      </c>
      <c r="M2110" s="18">
        <v>0</v>
      </c>
      <c r="N2110" s="18">
        <v>0</v>
      </c>
      <c r="O2110" s="18">
        <v>0</v>
      </c>
    </row>
    <row r="2111" spans="1:15" x14ac:dyDescent="0.25">
      <c r="A2111" t="s">
        <v>5471</v>
      </c>
      <c r="B2111" t="s">
        <v>81</v>
      </c>
      <c r="C2111" t="s">
        <v>148</v>
      </c>
      <c r="D2111" t="s">
        <v>52</v>
      </c>
      <c r="E2111">
        <v>268</v>
      </c>
      <c r="F2111" t="s">
        <v>801</v>
      </c>
      <c r="G2111" t="s">
        <v>5476</v>
      </c>
      <c r="H2111" t="s">
        <v>32</v>
      </c>
      <c r="I2111" t="s">
        <v>37</v>
      </c>
      <c r="J2111" s="18">
        <v>0</v>
      </c>
      <c r="K2111" s="18">
        <v>0</v>
      </c>
      <c r="L2111" s="18">
        <v>0</v>
      </c>
      <c r="M2111" s="18">
        <v>0</v>
      </c>
      <c r="N2111" s="18">
        <v>0</v>
      </c>
      <c r="O2111" s="18">
        <v>0</v>
      </c>
    </row>
    <row r="2112" spans="1:15" x14ac:dyDescent="0.25">
      <c r="A2112" t="s">
        <v>5471</v>
      </c>
      <c r="B2112" t="s">
        <v>81</v>
      </c>
      <c r="C2112" t="s">
        <v>148</v>
      </c>
      <c r="D2112" t="s">
        <v>40</v>
      </c>
      <c r="E2112">
        <v>270</v>
      </c>
      <c r="F2112" t="s">
        <v>147</v>
      </c>
      <c r="G2112" t="s">
        <v>5470</v>
      </c>
      <c r="H2112" t="s">
        <v>32</v>
      </c>
      <c r="I2112" t="s">
        <v>37</v>
      </c>
      <c r="J2112" s="18">
        <v>0</v>
      </c>
      <c r="K2112" s="18">
        <v>0</v>
      </c>
      <c r="L2112" s="18">
        <v>0</v>
      </c>
      <c r="M2112" s="18">
        <v>0</v>
      </c>
      <c r="N2112" s="18">
        <v>0</v>
      </c>
      <c r="O2112" s="18">
        <v>0</v>
      </c>
    </row>
    <row r="2113" spans="1:15" x14ac:dyDescent="0.25">
      <c r="A2113" t="s">
        <v>5471</v>
      </c>
      <c r="B2113" t="s">
        <v>81</v>
      </c>
      <c r="C2113" t="s">
        <v>148</v>
      </c>
      <c r="D2113" t="s">
        <v>40</v>
      </c>
      <c r="E2113">
        <v>270</v>
      </c>
      <c r="F2113" t="s">
        <v>147</v>
      </c>
      <c r="G2113" t="s">
        <v>43</v>
      </c>
      <c r="H2113" t="s">
        <v>46</v>
      </c>
      <c r="I2113" t="s">
        <v>37</v>
      </c>
      <c r="J2113" s="18">
        <v>52704.959999999999</v>
      </c>
      <c r="K2113" s="18">
        <v>7076.9230769230771</v>
      </c>
      <c r="L2113" s="18">
        <v>1750</v>
      </c>
      <c r="M2113" s="18">
        <v>880</v>
      </c>
      <c r="N2113" s="18">
        <v>12600</v>
      </c>
      <c r="O2113" s="18">
        <v>30398.036923076928</v>
      </c>
    </row>
    <row r="2114" spans="1:15" x14ac:dyDescent="0.25">
      <c r="A2114" t="s">
        <v>5471</v>
      </c>
      <c r="B2114" t="s">
        <v>81</v>
      </c>
      <c r="C2114" t="s">
        <v>148</v>
      </c>
      <c r="D2114" t="s">
        <v>40</v>
      </c>
      <c r="E2114">
        <v>270</v>
      </c>
      <c r="F2114" t="s">
        <v>147</v>
      </c>
      <c r="G2114" t="s">
        <v>43</v>
      </c>
      <c r="H2114" t="s">
        <v>32</v>
      </c>
      <c r="I2114" t="s">
        <v>37</v>
      </c>
      <c r="J2114" s="18">
        <v>8398.08</v>
      </c>
      <c r="K2114" s="18">
        <v>5666.666666666667</v>
      </c>
      <c r="L2114" s="18">
        <v>1000</v>
      </c>
      <c r="M2114" s="18">
        <v>360</v>
      </c>
      <c r="N2114" s="18">
        <v>0</v>
      </c>
      <c r="O2114" s="18">
        <v>1371.413333333333</v>
      </c>
    </row>
    <row r="2115" spans="1:15" x14ac:dyDescent="0.25">
      <c r="A2115" t="s">
        <v>5471</v>
      </c>
      <c r="B2115" t="s">
        <v>81</v>
      </c>
      <c r="C2115" t="s">
        <v>148</v>
      </c>
      <c r="D2115" t="s">
        <v>40</v>
      </c>
      <c r="E2115">
        <v>270</v>
      </c>
      <c r="F2115" t="s">
        <v>147</v>
      </c>
      <c r="G2115" t="s">
        <v>5472</v>
      </c>
      <c r="H2115" t="s">
        <v>32</v>
      </c>
      <c r="I2115" t="s">
        <v>37</v>
      </c>
      <c r="J2115" s="18">
        <v>-6323.1793548387113</v>
      </c>
      <c r="K2115" s="18">
        <v>0</v>
      </c>
      <c r="L2115" s="18">
        <v>0</v>
      </c>
      <c r="M2115" s="18">
        <v>0</v>
      </c>
      <c r="N2115" s="18">
        <v>0</v>
      </c>
      <c r="O2115" s="18">
        <v>0</v>
      </c>
    </row>
    <row r="2116" spans="1:15" x14ac:dyDescent="0.25">
      <c r="A2116" t="s">
        <v>5471</v>
      </c>
      <c r="B2116" t="s">
        <v>81</v>
      </c>
      <c r="C2116" t="s">
        <v>148</v>
      </c>
      <c r="D2116" t="s">
        <v>40</v>
      </c>
      <c r="E2116">
        <v>270</v>
      </c>
      <c r="F2116" t="s">
        <v>147</v>
      </c>
      <c r="G2116" t="s">
        <v>5476</v>
      </c>
      <c r="H2116" t="s">
        <v>32</v>
      </c>
      <c r="I2116" t="s">
        <v>37</v>
      </c>
      <c r="J2116" s="18">
        <v>0</v>
      </c>
      <c r="K2116" s="18">
        <v>0</v>
      </c>
      <c r="L2116" s="18">
        <v>0</v>
      </c>
      <c r="M2116" s="18">
        <v>0</v>
      </c>
      <c r="N2116" s="18">
        <v>0</v>
      </c>
      <c r="O2116" s="18">
        <v>0</v>
      </c>
    </row>
    <row r="2117" spans="1:15" x14ac:dyDescent="0.25">
      <c r="A2117" t="s">
        <v>5471</v>
      </c>
      <c r="B2117" t="s">
        <v>81</v>
      </c>
      <c r="C2117" t="s">
        <v>148</v>
      </c>
      <c r="D2117" t="s">
        <v>76</v>
      </c>
      <c r="E2117">
        <v>269</v>
      </c>
      <c r="F2117" t="s">
        <v>1164</v>
      </c>
      <c r="G2117" t="s">
        <v>5470</v>
      </c>
      <c r="H2117" t="s">
        <v>32</v>
      </c>
      <c r="I2117" t="s">
        <v>28</v>
      </c>
      <c r="J2117" s="18">
        <v>0</v>
      </c>
      <c r="K2117" s="18">
        <v>0</v>
      </c>
      <c r="L2117" s="18">
        <v>0</v>
      </c>
      <c r="M2117" s="18">
        <v>0</v>
      </c>
      <c r="N2117" s="18">
        <v>0</v>
      </c>
      <c r="O2117" s="18">
        <v>0</v>
      </c>
    </row>
    <row r="2118" spans="1:15" x14ac:dyDescent="0.25">
      <c r="A2118" t="s">
        <v>5471</v>
      </c>
      <c r="B2118" t="s">
        <v>81</v>
      </c>
      <c r="C2118" t="s">
        <v>148</v>
      </c>
      <c r="D2118" t="s">
        <v>76</v>
      </c>
      <c r="E2118">
        <v>269</v>
      </c>
      <c r="F2118" t="s">
        <v>1164</v>
      </c>
      <c r="G2118" t="s">
        <v>43</v>
      </c>
      <c r="H2118" t="s">
        <v>46</v>
      </c>
      <c r="I2118" t="s">
        <v>28</v>
      </c>
      <c r="J2118" s="18">
        <v>49344</v>
      </c>
      <c r="K2118" s="18">
        <v>4692.3076923076924</v>
      </c>
      <c r="L2118" s="18">
        <v>2300</v>
      </c>
      <c r="M2118" s="18">
        <v>860</v>
      </c>
      <c r="N2118" s="18">
        <v>14447</v>
      </c>
      <c r="O2118" s="18">
        <v>27044.692307692305</v>
      </c>
    </row>
    <row r="2119" spans="1:15" x14ac:dyDescent="0.25">
      <c r="A2119" t="s">
        <v>5471</v>
      </c>
      <c r="B2119" t="s">
        <v>81</v>
      </c>
      <c r="C2119" t="s">
        <v>148</v>
      </c>
      <c r="D2119" t="s">
        <v>76</v>
      </c>
      <c r="E2119">
        <v>269</v>
      </c>
      <c r="F2119" t="s">
        <v>1164</v>
      </c>
      <c r="G2119" t="s">
        <v>43</v>
      </c>
      <c r="H2119" t="s">
        <v>32</v>
      </c>
      <c r="I2119" t="s">
        <v>28</v>
      </c>
      <c r="J2119" s="18">
        <v>40320</v>
      </c>
      <c r="K2119" s="18">
        <v>11083.333333333334</v>
      </c>
      <c r="L2119" s="18">
        <v>500</v>
      </c>
      <c r="M2119" s="18">
        <v>160</v>
      </c>
      <c r="N2119" s="18">
        <v>0</v>
      </c>
      <c r="O2119" s="18">
        <v>28576.666666666664</v>
      </c>
    </row>
    <row r="2120" spans="1:15" x14ac:dyDescent="0.25">
      <c r="A2120" t="s">
        <v>5471</v>
      </c>
      <c r="B2120" t="s">
        <v>81</v>
      </c>
      <c r="C2120" t="s">
        <v>148</v>
      </c>
      <c r="D2120" t="s">
        <v>76</v>
      </c>
      <c r="E2120">
        <v>269</v>
      </c>
      <c r="F2120" t="s">
        <v>1164</v>
      </c>
      <c r="G2120" t="s">
        <v>5472</v>
      </c>
      <c r="H2120" t="s">
        <v>32</v>
      </c>
      <c r="I2120" t="s">
        <v>28</v>
      </c>
      <c r="J2120" s="18">
        <v>-8212.6451612903238</v>
      </c>
      <c r="K2120" s="18">
        <v>0</v>
      </c>
      <c r="L2120" s="18">
        <v>0</v>
      </c>
      <c r="M2120" s="18">
        <v>0</v>
      </c>
      <c r="N2120" s="18">
        <v>0</v>
      </c>
      <c r="O2120" s="18">
        <v>0</v>
      </c>
    </row>
    <row r="2121" spans="1:15" x14ac:dyDescent="0.25">
      <c r="A2121" t="s">
        <v>5471</v>
      </c>
      <c r="B2121" t="s">
        <v>81</v>
      </c>
      <c r="C2121" t="s">
        <v>148</v>
      </c>
      <c r="D2121" t="s">
        <v>76</v>
      </c>
      <c r="E2121">
        <v>269</v>
      </c>
      <c r="F2121" t="s">
        <v>1164</v>
      </c>
      <c r="G2121" t="s">
        <v>5476</v>
      </c>
      <c r="H2121" t="s">
        <v>32</v>
      </c>
      <c r="I2121" t="s">
        <v>28</v>
      </c>
      <c r="J2121" s="18">
        <v>0</v>
      </c>
      <c r="K2121" s="18">
        <v>0</v>
      </c>
      <c r="L2121" s="18">
        <v>0</v>
      </c>
      <c r="M2121" s="18">
        <v>0</v>
      </c>
      <c r="N2121" s="18">
        <v>0</v>
      </c>
      <c r="O2121" s="18">
        <v>0</v>
      </c>
    </row>
    <row r="2122" spans="1:15" x14ac:dyDescent="0.25">
      <c r="A2122" t="s">
        <v>5471</v>
      </c>
      <c r="B2122" t="s">
        <v>81</v>
      </c>
      <c r="C2122" t="s">
        <v>80</v>
      </c>
      <c r="D2122" t="s">
        <v>52</v>
      </c>
      <c r="E2122">
        <v>229</v>
      </c>
      <c r="F2122" t="s">
        <v>955</v>
      </c>
      <c r="G2122" t="s">
        <v>5470</v>
      </c>
      <c r="H2122" t="s">
        <v>32</v>
      </c>
      <c r="I2122" t="s">
        <v>37</v>
      </c>
      <c r="J2122" s="18">
        <v>0</v>
      </c>
      <c r="K2122" s="18">
        <v>0</v>
      </c>
      <c r="L2122" s="18">
        <v>0</v>
      </c>
      <c r="M2122" s="18">
        <v>0</v>
      </c>
      <c r="N2122" s="18">
        <v>0</v>
      </c>
      <c r="O2122" s="18">
        <v>0</v>
      </c>
    </row>
    <row r="2123" spans="1:15" x14ac:dyDescent="0.25">
      <c r="A2123" t="s">
        <v>5471</v>
      </c>
      <c r="B2123" t="s">
        <v>81</v>
      </c>
      <c r="C2123" t="s">
        <v>80</v>
      </c>
      <c r="D2123" t="s">
        <v>52</v>
      </c>
      <c r="E2123">
        <v>229</v>
      </c>
      <c r="F2123" t="s">
        <v>955</v>
      </c>
      <c r="G2123" t="s">
        <v>43</v>
      </c>
      <c r="H2123" t="s">
        <v>46</v>
      </c>
      <c r="I2123" t="s">
        <v>37</v>
      </c>
      <c r="J2123" s="18">
        <v>48651.328000000001</v>
      </c>
      <c r="K2123" s="18">
        <v>384.61538461538464</v>
      </c>
      <c r="L2123" s="18">
        <v>5700</v>
      </c>
      <c r="M2123" s="18">
        <v>1010</v>
      </c>
      <c r="N2123" s="18">
        <v>39712</v>
      </c>
      <c r="O2123" s="18">
        <v>1844.7126153846202</v>
      </c>
    </row>
    <row r="2124" spans="1:15" x14ac:dyDescent="0.25">
      <c r="A2124" t="s">
        <v>5471</v>
      </c>
      <c r="B2124" t="s">
        <v>81</v>
      </c>
      <c r="C2124" t="s">
        <v>80</v>
      </c>
      <c r="D2124" t="s">
        <v>52</v>
      </c>
      <c r="E2124">
        <v>229</v>
      </c>
      <c r="F2124" t="s">
        <v>955</v>
      </c>
      <c r="G2124" t="s">
        <v>43</v>
      </c>
      <c r="H2124" t="s">
        <v>32</v>
      </c>
      <c r="I2124" t="s">
        <v>37</v>
      </c>
      <c r="J2124" s="18">
        <v>76186.131999999998</v>
      </c>
      <c r="K2124" s="18">
        <v>20000</v>
      </c>
      <c r="L2124" s="18">
        <v>1650</v>
      </c>
      <c r="M2124" s="18">
        <v>560</v>
      </c>
      <c r="N2124" s="18">
        <v>36256</v>
      </c>
      <c r="O2124" s="18">
        <v>17720.131999999994</v>
      </c>
    </row>
    <row r="2125" spans="1:15" x14ac:dyDescent="0.25">
      <c r="A2125" t="s">
        <v>5471</v>
      </c>
      <c r="B2125" t="s">
        <v>81</v>
      </c>
      <c r="C2125" t="s">
        <v>80</v>
      </c>
      <c r="D2125" t="s">
        <v>52</v>
      </c>
      <c r="E2125">
        <v>229</v>
      </c>
      <c r="F2125" t="s">
        <v>955</v>
      </c>
      <c r="G2125" t="s">
        <v>5472</v>
      </c>
      <c r="H2125" t="s">
        <v>32</v>
      </c>
      <c r="I2125" t="s">
        <v>37</v>
      </c>
      <c r="J2125" s="18">
        <v>-8502.4819354838746</v>
      </c>
      <c r="K2125" s="18">
        <v>0</v>
      </c>
      <c r="L2125" s="18">
        <v>0</v>
      </c>
      <c r="M2125" s="18">
        <v>0</v>
      </c>
      <c r="N2125" s="18">
        <v>0</v>
      </c>
      <c r="O2125" s="18">
        <v>0</v>
      </c>
    </row>
    <row r="2126" spans="1:15" x14ac:dyDescent="0.25">
      <c r="A2126" t="s">
        <v>5471</v>
      </c>
      <c r="B2126" t="s">
        <v>81</v>
      </c>
      <c r="C2126" t="s">
        <v>80</v>
      </c>
      <c r="D2126" t="s">
        <v>52</v>
      </c>
      <c r="E2126">
        <v>229</v>
      </c>
      <c r="F2126" t="s">
        <v>955</v>
      </c>
      <c r="G2126" t="s">
        <v>5476</v>
      </c>
      <c r="H2126" t="s">
        <v>32</v>
      </c>
      <c r="I2126" t="s">
        <v>37</v>
      </c>
      <c r="J2126" s="18">
        <v>0</v>
      </c>
      <c r="K2126" s="18">
        <v>0</v>
      </c>
      <c r="L2126" s="18">
        <v>0</v>
      </c>
      <c r="M2126" s="18">
        <v>0</v>
      </c>
      <c r="N2126" s="18">
        <v>0</v>
      </c>
      <c r="O2126" s="18">
        <v>0</v>
      </c>
    </row>
    <row r="2127" spans="1:15" x14ac:dyDescent="0.25">
      <c r="A2127" t="s">
        <v>5471</v>
      </c>
      <c r="B2127" t="s">
        <v>81</v>
      </c>
      <c r="C2127" t="s">
        <v>80</v>
      </c>
      <c r="D2127" t="s">
        <v>40</v>
      </c>
      <c r="E2127">
        <v>231</v>
      </c>
      <c r="F2127" t="s">
        <v>79</v>
      </c>
      <c r="G2127" t="s">
        <v>5470</v>
      </c>
      <c r="H2127" t="s">
        <v>32</v>
      </c>
      <c r="I2127" t="s">
        <v>37</v>
      </c>
      <c r="J2127" s="18">
        <v>0</v>
      </c>
      <c r="K2127" s="18">
        <v>0</v>
      </c>
      <c r="L2127" s="18">
        <v>0</v>
      </c>
      <c r="M2127" s="18">
        <v>0</v>
      </c>
      <c r="N2127" s="18">
        <v>0</v>
      </c>
      <c r="O2127" s="18">
        <v>0</v>
      </c>
    </row>
    <row r="2128" spans="1:15" x14ac:dyDescent="0.25">
      <c r="A2128" t="s">
        <v>5471</v>
      </c>
      <c r="B2128" t="s">
        <v>81</v>
      </c>
      <c r="C2128" t="s">
        <v>80</v>
      </c>
      <c r="D2128" t="s">
        <v>40</v>
      </c>
      <c r="E2128">
        <v>231</v>
      </c>
      <c r="F2128" t="s">
        <v>79</v>
      </c>
      <c r="G2128" t="s">
        <v>43</v>
      </c>
      <c r="H2128" t="s">
        <v>46</v>
      </c>
      <c r="I2128" t="s">
        <v>37</v>
      </c>
      <c r="J2128" s="18">
        <v>60900.928</v>
      </c>
      <c r="K2128" s="18">
        <v>7692.3076923076924</v>
      </c>
      <c r="L2128" s="18">
        <v>2350</v>
      </c>
      <c r="M2128" s="18">
        <v>1470</v>
      </c>
      <c r="N2128" s="18">
        <v>12628</v>
      </c>
      <c r="O2128" s="18">
        <v>36760.620307692305</v>
      </c>
    </row>
    <row r="2129" spans="1:15" x14ac:dyDescent="0.25">
      <c r="A2129" t="s">
        <v>5471</v>
      </c>
      <c r="B2129" t="s">
        <v>81</v>
      </c>
      <c r="C2129" t="s">
        <v>80</v>
      </c>
      <c r="D2129" t="s">
        <v>40</v>
      </c>
      <c r="E2129">
        <v>231</v>
      </c>
      <c r="F2129" t="s">
        <v>79</v>
      </c>
      <c r="G2129" t="s">
        <v>43</v>
      </c>
      <c r="H2129" t="s">
        <v>32</v>
      </c>
      <c r="I2129" t="s">
        <v>37</v>
      </c>
      <c r="J2129" s="18">
        <v>36688.480000000003</v>
      </c>
      <c r="K2129" s="18">
        <v>26333.333333333336</v>
      </c>
      <c r="L2129" s="18">
        <v>1100</v>
      </c>
      <c r="M2129" s="18">
        <v>600</v>
      </c>
      <c r="N2129" s="18">
        <v>11537</v>
      </c>
      <c r="O2129" s="18">
        <v>-2881.8533333333362</v>
      </c>
    </row>
    <row r="2130" spans="1:15" x14ac:dyDescent="0.25">
      <c r="A2130" t="s">
        <v>5471</v>
      </c>
      <c r="B2130" t="s">
        <v>81</v>
      </c>
      <c r="C2130" t="s">
        <v>80</v>
      </c>
      <c r="D2130" t="s">
        <v>40</v>
      </c>
      <c r="E2130">
        <v>231</v>
      </c>
      <c r="F2130" t="s">
        <v>79</v>
      </c>
      <c r="G2130" t="s">
        <v>5472</v>
      </c>
      <c r="H2130" t="s">
        <v>32</v>
      </c>
      <c r="I2130" t="s">
        <v>37</v>
      </c>
      <c r="J2130" s="18">
        <v>-7318.8665806451636</v>
      </c>
      <c r="K2130" s="18">
        <v>0</v>
      </c>
      <c r="L2130" s="18">
        <v>0</v>
      </c>
      <c r="M2130" s="18">
        <v>0</v>
      </c>
      <c r="N2130" s="18">
        <v>0</v>
      </c>
      <c r="O2130" s="18">
        <v>0</v>
      </c>
    </row>
    <row r="2131" spans="1:15" x14ac:dyDescent="0.25">
      <c r="A2131" t="s">
        <v>5471</v>
      </c>
      <c r="B2131" t="s">
        <v>81</v>
      </c>
      <c r="C2131" t="s">
        <v>80</v>
      </c>
      <c r="D2131" t="s">
        <v>40</v>
      </c>
      <c r="E2131">
        <v>231</v>
      </c>
      <c r="F2131" t="s">
        <v>79</v>
      </c>
      <c r="G2131" t="s">
        <v>5476</v>
      </c>
      <c r="H2131" t="s">
        <v>32</v>
      </c>
      <c r="I2131" t="s">
        <v>37</v>
      </c>
      <c r="J2131" s="18">
        <v>0</v>
      </c>
      <c r="K2131" s="18">
        <v>0</v>
      </c>
      <c r="L2131" s="18">
        <v>0</v>
      </c>
      <c r="M2131" s="18">
        <v>0</v>
      </c>
      <c r="N2131" s="18">
        <v>0</v>
      </c>
      <c r="O2131" s="18">
        <v>0</v>
      </c>
    </row>
    <row r="2132" spans="1:15" x14ac:dyDescent="0.25">
      <c r="A2132" t="s">
        <v>5471</v>
      </c>
      <c r="B2132" t="s">
        <v>81</v>
      </c>
      <c r="C2132" t="s">
        <v>80</v>
      </c>
      <c r="D2132" t="s">
        <v>76</v>
      </c>
      <c r="E2132">
        <v>230</v>
      </c>
      <c r="F2132" t="s">
        <v>509</v>
      </c>
      <c r="G2132" t="s">
        <v>5470</v>
      </c>
      <c r="H2132" t="s">
        <v>32</v>
      </c>
      <c r="I2132" t="s">
        <v>28</v>
      </c>
      <c r="J2132" s="18">
        <v>0</v>
      </c>
      <c r="K2132" s="18">
        <v>0</v>
      </c>
      <c r="L2132" s="18">
        <v>0</v>
      </c>
      <c r="M2132" s="18">
        <v>0</v>
      </c>
      <c r="N2132" s="18">
        <v>0</v>
      </c>
      <c r="O2132" s="18">
        <v>0</v>
      </c>
    </row>
    <row r="2133" spans="1:15" x14ac:dyDescent="0.25">
      <c r="A2133" t="s">
        <v>5471</v>
      </c>
      <c r="B2133" t="s">
        <v>81</v>
      </c>
      <c r="C2133" t="s">
        <v>80</v>
      </c>
      <c r="D2133" t="s">
        <v>76</v>
      </c>
      <c r="E2133">
        <v>230</v>
      </c>
      <c r="F2133" t="s">
        <v>509</v>
      </c>
      <c r="G2133" t="s">
        <v>43</v>
      </c>
      <c r="H2133" t="s">
        <v>46</v>
      </c>
      <c r="I2133" t="s">
        <v>28</v>
      </c>
      <c r="J2133" s="18">
        <v>86860.800000000003</v>
      </c>
      <c r="K2133" s="18">
        <v>7923.0769230769238</v>
      </c>
      <c r="L2133" s="18">
        <v>5450</v>
      </c>
      <c r="M2133" s="18">
        <v>730</v>
      </c>
      <c r="N2133" s="18">
        <v>28839</v>
      </c>
      <c r="O2133" s="18">
        <v>43918.723076923074</v>
      </c>
    </row>
    <row r="2134" spans="1:15" x14ac:dyDescent="0.25">
      <c r="A2134" t="s">
        <v>5471</v>
      </c>
      <c r="B2134" t="s">
        <v>81</v>
      </c>
      <c r="C2134" t="s">
        <v>80</v>
      </c>
      <c r="D2134" t="s">
        <v>76</v>
      </c>
      <c r="E2134">
        <v>230</v>
      </c>
      <c r="F2134" t="s">
        <v>509</v>
      </c>
      <c r="G2134" t="s">
        <v>43</v>
      </c>
      <c r="H2134" t="s">
        <v>32</v>
      </c>
      <c r="I2134" t="s">
        <v>28</v>
      </c>
      <c r="J2134" s="18">
        <v>70528</v>
      </c>
      <c r="K2134" s="18">
        <v>27083.333333333336</v>
      </c>
      <c r="L2134" s="18">
        <v>2700</v>
      </c>
      <c r="M2134" s="18">
        <v>810</v>
      </c>
      <c r="N2134" s="18">
        <v>28421</v>
      </c>
      <c r="O2134" s="18">
        <v>11513.666666666661</v>
      </c>
    </row>
    <row r="2135" spans="1:15" x14ac:dyDescent="0.25">
      <c r="A2135" t="s">
        <v>5471</v>
      </c>
      <c r="B2135" t="s">
        <v>81</v>
      </c>
      <c r="C2135" t="s">
        <v>80</v>
      </c>
      <c r="D2135" t="s">
        <v>76</v>
      </c>
      <c r="E2135">
        <v>230</v>
      </c>
      <c r="F2135" t="s">
        <v>509</v>
      </c>
      <c r="G2135" t="s">
        <v>5472</v>
      </c>
      <c r="H2135" t="s">
        <v>32</v>
      </c>
      <c r="I2135" t="s">
        <v>28</v>
      </c>
      <c r="J2135" s="18">
        <v>-15231.174193548393</v>
      </c>
      <c r="K2135" s="18">
        <v>0</v>
      </c>
      <c r="L2135" s="18">
        <v>0</v>
      </c>
      <c r="M2135" s="18">
        <v>0</v>
      </c>
      <c r="N2135" s="18">
        <v>0</v>
      </c>
      <c r="O2135" s="18">
        <v>0</v>
      </c>
    </row>
    <row r="2136" spans="1:15" x14ac:dyDescent="0.25">
      <c r="A2136" t="s">
        <v>5471</v>
      </c>
      <c r="B2136" t="s">
        <v>81</v>
      </c>
      <c r="C2136" t="s">
        <v>80</v>
      </c>
      <c r="D2136" t="s">
        <v>76</v>
      </c>
      <c r="E2136">
        <v>230</v>
      </c>
      <c r="F2136" t="s">
        <v>509</v>
      </c>
      <c r="G2136" t="s">
        <v>5476</v>
      </c>
      <c r="H2136" t="s">
        <v>32</v>
      </c>
      <c r="I2136" t="s">
        <v>28</v>
      </c>
      <c r="J2136" s="18">
        <v>-61381.632000000012</v>
      </c>
      <c r="K2136" s="18">
        <v>0</v>
      </c>
      <c r="L2136" s="18">
        <v>0</v>
      </c>
      <c r="M2136" s="18">
        <v>0</v>
      </c>
      <c r="N2136" s="18">
        <v>0</v>
      </c>
      <c r="O2136" s="18">
        <v>0</v>
      </c>
    </row>
    <row r="2137" spans="1:15" x14ac:dyDescent="0.25">
      <c r="A2137" t="s">
        <v>5471</v>
      </c>
      <c r="B2137" t="s">
        <v>81</v>
      </c>
      <c r="C2137" t="s">
        <v>312</v>
      </c>
      <c r="D2137" t="s">
        <v>52</v>
      </c>
      <c r="E2137">
        <v>139</v>
      </c>
      <c r="F2137" t="s">
        <v>1371</v>
      </c>
      <c r="G2137" t="s">
        <v>5470</v>
      </c>
      <c r="H2137" t="s">
        <v>32</v>
      </c>
      <c r="I2137" t="s">
        <v>37</v>
      </c>
      <c r="J2137" s="18">
        <v>0</v>
      </c>
      <c r="K2137" s="18">
        <v>0</v>
      </c>
      <c r="L2137" s="18">
        <v>0</v>
      </c>
      <c r="M2137" s="18">
        <v>0</v>
      </c>
      <c r="N2137" s="18">
        <v>0</v>
      </c>
      <c r="O2137" s="18">
        <v>0</v>
      </c>
    </row>
    <row r="2138" spans="1:15" x14ac:dyDescent="0.25">
      <c r="A2138" t="s">
        <v>5471</v>
      </c>
      <c r="B2138" t="s">
        <v>81</v>
      </c>
      <c r="C2138" t="s">
        <v>312</v>
      </c>
      <c r="D2138" t="s">
        <v>52</v>
      </c>
      <c r="E2138">
        <v>139</v>
      </c>
      <c r="F2138" t="s">
        <v>1371</v>
      </c>
      <c r="G2138" t="s">
        <v>43</v>
      </c>
      <c r="H2138" t="s">
        <v>46</v>
      </c>
      <c r="I2138" t="s">
        <v>37</v>
      </c>
      <c r="J2138" s="18">
        <v>51790.200000000004</v>
      </c>
      <c r="K2138" s="18">
        <v>1307.6923076923076</v>
      </c>
      <c r="L2138" s="18">
        <v>2400</v>
      </c>
      <c r="M2138" s="18">
        <v>700</v>
      </c>
      <c r="N2138" s="18">
        <v>30359</v>
      </c>
      <c r="O2138" s="18">
        <v>17023.507692307696</v>
      </c>
    </row>
    <row r="2139" spans="1:15" x14ac:dyDescent="0.25">
      <c r="A2139" t="s">
        <v>5471</v>
      </c>
      <c r="B2139" t="s">
        <v>81</v>
      </c>
      <c r="C2139" t="s">
        <v>312</v>
      </c>
      <c r="D2139" t="s">
        <v>52</v>
      </c>
      <c r="E2139">
        <v>139</v>
      </c>
      <c r="F2139" t="s">
        <v>1371</v>
      </c>
      <c r="G2139" t="s">
        <v>43</v>
      </c>
      <c r="H2139" t="s">
        <v>32</v>
      </c>
      <c r="I2139" t="s">
        <v>37</v>
      </c>
      <c r="J2139" s="18">
        <v>51205.440000000002</v>
      </c>
      <c r="K2139" s="18">
        <v>13750</v>
      </c>
      <c r="L2139" s="18">
        <v>1950</v>
      </c>
      <c r="M2139" s="18">
        <v>1560</v>
      </c>
      <c r="N2139" s="18">
        <v>22198</v>
      </c>
      <c r="O2139" s="18">
        <v>11747.440000000002</v>
      </c>
    </row>
    <row r="2140" spans="1:15" x14ac:dyDescent="0.25">
      <c r="A2140" t="s">
        <v>5471</v>
      </c>
      <c r="B2140" t="s">
        <v>81</v>
      </c>
      <c r="C2140" t="s">
        <v>312</v>
      </c>
      <c r="D2140" t="s">
        <v>52</v>
      </c>
      <c r="E2140">
        <v>139</v>
      </c>
      <c r="F2140" t="s">
        <v>1371</v>
      </c>
      <c r="G2140" t="s">
        <v>5472</v>
      </c>
      <c r="H2140" t="s">
        <v>32</v>
      </c>
      <c r="I2140" t="s">
        <v>37</v>
      </c>
      <c r="J2140" s="18">
        <v>-11874.25161290323</v>
      </c>
      <c r="K2140" s="18">
        <v>0</v>
      </c>
      <c r="L2140" s="18">
        <v>0</v>
      </c>
      <c r="M2140" s="18">
        <v>0</v>
      </c>
      <c r="N2140" s="18">
        <v>0</v>
      </c>
      <c r="O2140" s="18">
        <v>0</v>
      </c>
    </row>
    <row r="2141" spans="1:15" x14ac:dyDescent="0.25">
      <c r="A2141" t="s">
        <v>5471</v>
      </c>
      <c r="B2141" t="s">
        <v>81</v>
      </c>
      <c r="C2141" t="s">
        <v>312</v>
      </c>
      <c r="D2141" t="s">
        <v>52</v>
      </c>
      <c r="E2141">
        <v>139</v>
      </c>
      <c r="F2141" t="s">
        <v>1371</v>
      </c>
      <c r="G2141" t="s">
        <v>5476</v>
      </c>
      <c r="H2141" t="s">
        <v>32</v>
      </c>
      <c r="I2141" t="s">
        <v>37</v>
      </c>
      <c r="J2141" s="18">
        <v>0</v>
      </c>
      <c r="K2141" s="18">
        <v>0</v>
      </c>
      <c r="L2141" s="18">
        <v>0</v>
      </c>
      <c r="M2141" s="18">
        <v>0</v>
      </c>
      <c r="N2141" s="18">
        <v>0</v>
      </c>
      <c r="O2141" s="18">
        <v>0</v>
      </c>
    </row>
    <row r="2142" spans="1:15" x14ac:dyDescent="0.25">
      <c r="A2142" t="s">
        <v>5471</v>
      </c>
      <c r="B2142" t="s">
        <v>81</v>
      </c>
      <c r="C2142" t="s">
        <v>312</v>
      </c>
      <c r="D2142" t="s">
        <v>40</v>
      </c>
      <c r="E2142">
        <v>141</v>
      </c>
      <c r="F2142" t="s">
        <v>311</v>
      </c>
      <c r="G2142" t="s">
        <v>5470</v>
      </c>
      <c r="H2142" t="s">
        <v>32</v>
      </c>
      <c r="I2142" t="s">
        <v>37</v>
      </c>
      <c r="J2142" s="18">
        <v>0</v>
      </c>
      <c r="K2142" s="18">
        <v>0</v>
      </c>
      <c r="L2142" s="18">
        <v>0</v>
      </c>
      <c r="M2142" s="18">
        <v>0</v>
      </c>
      <c r="N2142" s="18">
        <v>0</v>
      </c>
      <c r="O2142" s="18">
        <v>0</v>
      </c>
    </row>
    <row r="2143" spans="1:15" x14ac:dyDescent="0.25">
      <c r="A2143" t="s">
        <v>5471</v>
      </c>
      <c r="B2143" t="s">
        <v>81</v>
      </c>
      <c r="C2143" t="s">
        <v>312</v>
      </c>
      <c r="D2143" t="s">
        <v>40</v>
      </c>
      <c r="E2143">
        <v>141</v>
      </c>
      <c r="F2143" t="s">
        <v>311</v>
      </c>
      <c r="G2143" t="s">
        <v>43</v>
      </c>
      <c r="H2143" t="s">
        <v>46</v>
      </c>
      <c r="I2143" t="s">
        <v>37</v>
      </c>
      <c r="J2143" s="18">
        <v>59009.280000000006</v>
      </c>
      <c r="K2143" s="18">
        <v>3692.3076923076924</v>
      </c>
      <c r="L2143" s="18">
        <v>4300</v>
      </c>
      <c r="M2143" s="18">
        <v>1870</v>
      </c>
      <c r="N2143" s="18">
        <v>53896</v>
      </c>
      <c r="O2143" s="18">
        <v>-4749.0276923076917</v>
      </c>
    </row>
    <row r="2144" spans="1:15" x14ac:dyDescent="0.25">
      <c r="A2144" t="s">
        <v>5471</v>
      </c>
      <c r="B2144" t="s">
        <v>81</v>
      </c>
      <c r="C2144" t="s">
        <v>312</v>
      </c>
      <c r="D2144" t="s">
        <v>40</v>
      </c>
      <c r="E2144">
        <v>141</v>
      </c>
      <c r="F2144" t="s">
        <v>311</v>
      </c>
      <c r="G2144" t="s">
        <v>43</v>
      </c>
      <c r="H2144" t="s">
        <v>32</v>
      </c>
      <c r="I2144" t="s">
        <v>37</v>
      </c>
      <c r="J2144" s="18">
        <v>41057.279999999999</v>
      </c>
      <c r="K2144" s="18">
        <v>35083.333333333336</v>
      </c>
      <c r="L2144" s="18">
        <v>900</v>
      </c>
      <c r="M2144" s="18">
        <v>410</v>
      </c>
      <c r="N2144" s="18">
        <v>7840</v>
      </c>
      <c r="O2144" s="18">
        <v>-3176.053333333336</v>
      </c>
    </row>
    <row r="2145" spans="1:15" x14ac:dyDescent="0.25">
      <c r="A2145" t="s">
        <v>5471</v>
      </c>
      <c r="B2145" t="s">
        <v>81</v>
      </c>
      <c r="C2145" t="s">
        <v>312</v>
      </c>
      <c r="D2145" t="s">
        <v>40</v>
      </c>
      <c r="E2145">
        <v>141</v>
      </c>
      <c r="F2145" t="s">
        <v>311</v>
      </c>
      <c r="G2145" t="s">
        <v>5472</v>
      </c>
      <c r="H2145" t="s">
        <v>32</v>
      </c>
      <c r="I2145" t="s">
        <v>37</v>
      </c>
      <c r="J2145" s="18">
        <v>-11266.095483870971</v>
      </c>
      <c r="K2145" s="18">
        <v>0</v>
      </c>
      <c r="L2145" s="18">
        <v>0</v>
      </c>
      <c r="M2145" s="18">
        <v>0</v>
      </c>
      <c r="N2145" s="18">
        <v>0</v>
      </c>
      <c r="O2145" s="18">
        <v>0</v>
      </c>
    </row>
    <row r="2146" spans="1:15" x14ac:dyDescent="0.25">
      <c r="A2146" t="s">
        <v>5471</v>
      </c>
      <c r="B2146" t="s">
        <v>81</v>
      </c>
      <c r="C2146" t="s">
        <v>312</v>
      </c>
      <c r="D2146" t="s">
        <v>40</v>
      </c>
      <c r="E2146">
        <v>141</v>
      </c>
      <c r="F2146" t="s">
        <v>311</v>
      </c>
      <c r="G2146" t="s">
        <v>5476</v>
      </c>
      <c r="H2146" t="s">
        <v>32</v>
      </c>
      <c r="I2146" t="s">
        <v>37</v>
      </c>
      <c r="J2146" s="18">
        <v>0</v>
      </c>
      <c r="K2146" s="18">
        <v>0</v>
      </c>
      <c r="L2146" s="18">
        <v>0</v>
      </c>
      <c r="M2146" s="18">
        <v>0</v>
      </c>
      <c r="N2146" s="18">
        <v>0</v>
      </c>
      <c r="O2146" s="18">
        <v>0</v>
      </c>
    </row>
    <row r="2147" spans="1:15" x14ac:dyDescent="0.25">
      <c r="A2147" t="s">
        <v>5471</v>
      </c>
      <c r="B2147" t="s">
        <v>81</v>
      </c>
      <c r="C2147" t="s">
        <v>312</v>
      </c>
      <c r="D2147" t="s">
        <v>76</v>
      </c>
      <c r="E2147">
        <v>140</v>
      </c>
      <c r="F2147" t="s">
        <v>808</v>
      </c>
      <c r="G2147" t="s">
        <v>5470</v>
      </c>
      <c r="H2147" t="s">
        <v>32</v>
      </c>
      <c r="I2147" t="s">
        <v>37</v>
      </c>
      <c r="J2147" s="18">
        <v>0</v>
      </c>
      <c r="K2147" s="18">
        <v>0</v>
      </c>
      <c r="L2147" s="18">
        <v>0</v>
      </c>
      <c r="M2147" s="18">
        <v>0</v>
      </c>
      <c r="N2147" s="18">
        <v>0</v>
      </c>
      <c r="O2147" s="18">
        <v>0</v>
      </c>
    </row>
    <row r="2148" spans="1:15" x14ac:dyDescent="0.25">
      <c r="A2148" t="s">
        <v>5471</v>
      </c>
      <c r="B2148" t="s">
        <v>81</v>
      </c>
      <c r="C2148" t="s">
        <v>312</v>
      </c>
      <c r="D2148" t="s">
        <v>76</v>
      </c>
      <c r="E2148">
        <v>140</v>
      </c>
      <c r="F2148" t="s">
        <v>808</v>
      </c>
      <c r="G2148" t="s">
        <v>43</v>
      </c>
      <c r="H2148" t="s">
        <v>46</v>
      </c>
      <c r="I2148" t="s">
        <v>37</v>
      </c>
      <c r="J2148" s="18">
        <v>49753.200000000004</v>
      </c>
      <c r="K2148" s="18">
        <v>4538.4615384615381</v>
      </c>
      <c r="L2148" s="18">
        <v>3950</v>
      </c>
      <c r="M2148" s="18">
        <v>1680</v>
      </c>
      <c r="N2148" s="18">
        <v>21414</v>
      </c>
      <c r="O2148" s="18">
        <v>18170.738461538462</v>
      </c>
    </row>
    <row r="2149" spans="1:15" x14ac:dyDescent="0.25">
      <c r="A2149" t="s">
        <v>5471</v>
      </c>
      <c r="B2149" t="s">
        <v>81</v>
      </c>
      <c r="C2149" t="s">
        <v>312</v>
      </c>
      <c r="D2149" t="s">
        <v>76</v>
      </c>
      <c r="E2149">
        <v>140</v>
      </c>
      <c r="F2149" t="s">
        <v>808</v>
      </c>
      <c r="G2149" t="s">
        <v>43</v>
      </c>
      <c r="H2149" t="s">
        <v>32</v>
      </c>
      <c r="I2149" t="s">
        <v>37</v>
      </c>
      <c r="J2149" s="18">
        <v>92194.799999999988</v>
      </c>
      <c r="K2149" s="18">
        <v>25833.333333333336</v>
      </c>
      <c r="L2149" s="18">
        <v>3550</v>
      </c>
      <c r="M2149" s="18">
        <v>670</v>
      </c>
      <c r="N2149" s="18">
        <v>45682</v>
      </c>
      <c r="O2149" s="18">
        <v>16459.466666666664</v>
      </c>
    </row>
    <row r="2150" spans="1:15" x14ac:dyDescent="0.25">
      <c r="A2150" t="s">
        <v>5471</v>
      </c>
      <c r="B2150" t="s">
        <v>81</v>
      </c>
      <c r="C2150" t="s">
        <v>312</v>
      </c>
      <c r="D2150" t="s">
        <v>76</v>
      </c>
      <c r="E2150">
        <v>140</v>
      </c>
      <c r="F2150" t="s">
        <v>808</v>
      </c>
      <c r="G2150" t="s">
        <v>5472</v>
      </c>
      <c r="H2150" t="s">
        <v>32</v>
      </c>
      <c r="I2150" t="s">
        <v>37</v>
      </c>
      <c r="J2150" s="18">
        <v>-11966.632258064519</v>
      </c>
      <c r="K2150" s="18">
        <v>0</v>
      </c>
      <c r="L2150" s="18">
        <v>0</v>
      </c>
      <c r="M2150" s="18">
        <v>0</v>
      </c>
      <c r="N2150" s="18">
        <v>0</v>
      </c>
      <c r="O2150" s="18">
        <v>0</v>
      </c>
    </row>
    <row r="2151" spans="1:15" x14ac:dyDescent="0.25">
      <c r="A2151" t="s">
        <v>5471</v>
      </c>
      <c r="B2151" t="s">
        <v>81</v>
      </c>
      <c r="C2151" t="s">
        <v>312</v>
      </c>
      <c r="D2151" t="s">
        <v>76</v>
      </c>
      <c r="E2151">
        <v>140</v>
      </c>
      <c r="F2151" t="s">
        <v>808</v>
      </c>
      <c r="G2151" t="s">
        <v>5476</v>
      </c>
      <c r="H2151" t="s">
        <v>32</v>
      </c>
      <c r="I2151" t="s">
        <v>37</v>
      </c>
      <c r="J2151" s="18">
        <v>0</v>
      </c>
      <c r="K2151" s="18">
        <v>0</v>
      </c>
      <c r="L2151" s="18">
        <v>0</v>
      </c>
      <c r="M2151" s="18">
        <v>0</v>
      </c>
      <c r="N2151" s="18">
        <v>0</v>
      </c>
      <c r="O2151" s="18">
        <v>0</v>
      </c>
    </row>
    <row r="2152" spans="1:15" x14ac:dyDescent="0.25">
      <c r="A2152" t="s">
        <v>5471</v>
      </c>
      <c r="B2152" t="s">
        <v>60</v>
      </c>
      <c r="C2152" t="s">
        <v>75</v>
      </c>
      <c r="D2152" t="s">
        <v>40</v>
      </c>
      <c r="E2152">
        <v>131</v>
      </c>
      <c r="F2152" t="s">
        <v>846</v>
      </c>
      <c r="G2152" t="s">
        <v>5470</v>
      </c>
      <c r="H2152" t="s">
        <v>32</v>
      </c>
      <c r="I2152" t="s">
        <v>37</v>
      </c>
      <c r="J2152" s="18">
        <v>0</v>
      </c>
      <c r="K2152" s="18">
        <v>0</v>
      </c>
      <c r="L2152" s="18">
        <v>0</v>
      </c>
      <c r="M2152" s="18">
        <v>0</v>
      </c>
      <c r="N2152" s="18">
        <v>0</v>
      </c>
      <c r="O2152" s="18">
        <v>0</v>
      </c>
    </row>
    <row r="2153" spans="1:15" x14ac:dyDescent="0.25">
      <c r="A2153" t="s">
        <v>5471</v>
      </c>
      <c r="B2153" t="s">
        <v>60</v>
      </c>
      <c r="C2153" t="s">
        <v>75</v>
      </c>
      <c r="D2153" t="s">
        <v>40</v>
      </c>
      <c r="E2153">
        <v>131</v>
      </c>
      <c r="F2153" t="s">
        <v>846</v>
      </c>
      <c r="G2153" t="s">
        <v>43</v>
      </c>
      <c r="H2153" t="s">
        <v>46</v>
      </c>
      <c r="I2153" t="s">
        <v>37</v>
      </c>
      <c r="J2153" s="18">
        <v>21366.079999999998</v>
      </c>
      <c r="K2153" s="18">
        <v>2615.3846153846152</v>
      </c>
      <c r="L2153" s="18">
        <v>1900</v>
      </c>
      <c r="M2153" s="18">
        <v>600</v>
      </c>
      <c r="N2153" s="18">
        <v>7520</v>
      </c>
      <c r="O2153" s="18">
        <v>8730.6953846153829</v>
      </c>
    </row>
    <row r="2154" spans="1:15" x14ac:dyDescent="0.25">
      <c r="A2154" t="s">
        <v>5471</v>
      </c>
      <c r="B2154" t="s">
        <v>60</v>
      </c>
      <c r="C2154" t="s">
        <v>75</v>
      </c>
      <c r="D2154" t="s">
        <v>40</v>
      </c>
      <c r="E2154">
        <v>131</v>
      </c>
      <c r="F2154" t="s">
        <v>846</v>
      </c>
      <c r="G2154" t="s">
        <v>43</v>
      </c>
      <c r="H2154" t="s">
        <v>32</v>
      </c>
      <c r="I2154" t="s">
        <v>37</v>
      </c>
      <c r="J2154" s="18">
        <v>19292.399999999998</v>
      </c>
      <c r="K2154" s="18">
        <v>16666.666666666664</v>
      </c>
      <c r="L2154" s="18">
        <v>200</v>
      </c>
      <c r="M2154" s="18">
        <v>210</v>
      </c>
      <c r="N2154" s="18">
        <v>0</v>
      </c>
      <c r="O2154" s="18">
        <v>2215.7333333333318</v>
      </c>
    </row>
    <row r="2155" spans="1:15" x14ac:dyDescent="0.25">
      <c r="A2155" t="s">
        <v>5471</v>
      </c>
      <c r="B2155" t="s">
        <v>60</v>
      </c>
      <c r="C2155" t="s">
        <v>75</v>
      </c>
      <c r="D2155" t="s">
        <v>40</v>
      </c>
      <c r="E2155">
        <v>131</v>
      </c>
      <c r="F2155" t="s">
        <v>846</v>
      </c>
      <c r="G2155" t="s">
        <v>5472</v>
      </c>
      <c r="H2155" t="s">
        <v>32</v>
      </c>
      <c r="I2155" t="s">
        <v>37</v>
      </c>
      <c r="J2155" s="18">
        <v>-7154.6322580645165</v>
      </c>
      <c r="K2155" s="18">
        <v>0</v>
      </c>
      <c r="L2155" s="18">
        <v>0</v>
      </c>
      <c r="M2155" s="18">
        <v>0</v>
      </c>
      <c r="N2155" s="18">
        <v>0</v>
      </c>
      <c r="O2155" s="18">
        <v>0</v>
      </c>
    </row>
    <row r="2156" spans="1:15" x14ac:dyDescent="0.25">
      <c r="A2156" t="s">
        <v>5471</v>
      </c>
      <c r="B2156" t="s">
        <v>60</v>
      </c>
      <c r="C2156" t="s">
        <v>75</v>
      </c>
      <c r="D2156" t="s">
        <v>40</v>
      </c>
      <c r="E2156">
        <v>131</v>
      </c>
      <c r="F2156" t="s">
        <v>846</v>
      </c>
      <c r="G2156" t="s">
        <v>5476</v>
      </c>
      <c r="H2156" t="s">
        <v>32</v>
      </c>
      <c r="I2156" t="s">
        <v>37</v>
      </c>
      <c r="J2156" s="18">
        <v>0</v>
      </c>
      <c r="K2156" s="18">
        <v>0</v>
      </c>
      <c r="L2156" s="18">
        <v>0</v>
      </c>
      <c r="M2156" s="18">
        <v>0</v>
      </c>
      <c r="N2156" s="18">
        <v>0</v>
      </c>
      <c r="O2156" s="18">
        <v>0</v>
      </c>
    </row>
    <row r="2157" spans="1:15" x14ac:dyDescent="0.25">
      <c r="A2157" t="s">
        <v>5471</v>
      </c>
      <c r="B2157" t="s">
        <v>60</v>
      </c>
      <c r="C2157" t="s">
        <v>75</v>
      </c>
      <c r="D2157" t="s">
        <v>76</v>
      </c>
      <c r="E2157">
        <v>130</v>
      </c>
      <c r="F2157" t="s">
        <v>74</v>
      </c>
      <c r="G2157" t="s">
        <v>5470</v>
      </c>
      <c r="H2157" t="s">
        <v>32</v>
      </c>
      <c r="I2157" t="s">
        <v>37</v>
      </c>
      <c r="J2157" s="18">
        <v>0</v>
      </c>
      <c r="K2157" s="18">
        <v>0</v>
      </c>
      <c r="L2157" s="18">
        <v>0</v>
      </c>
      <c r="M2157" s="18">
        <v>0</v>
      </c>
      <c r="N2157" s="18">
        <v>0</v>
      </c>
      <c r="O2157" s="18">
        <v>0</v>
      </c>
    </row>
    <row r="2158" spans="1:15" x14ac:dyDescent="0.25">
      <c r="A2158" t="s">
        <v>5471</v>
      </c>
      <c r="B2158" t="s">
        <v>60</v>
      </c>
      <c r="C2158" t="s">
        <v>75</v>
      </c>
      <c r="D2158" t="s">
        <v>76</v>
      </c>
      <c r="E2158">
        <v>130</v>
      </c>
      <c r="F2158" t="s">
        <v>74</v>
      </c>
      <c r="G2158" t="s">
        <v>43</v>
      </c>
      <c r="H2158" t="s">
        <v>46</v>
      </c>
      <c r="I2158" t="s">
        <v>37</v>
      </c>
      <c r="J2158" s="18">
        <v>51869.600000000006</v>
      </c>
      <c r="K2158" s="18">
        <v>4692.3076923076924</v>
      </c>
      <c r="L2158" s="18">
        <v>2100</v>
      </c>
      <c r="M2158" s="18">
        <v>1410</v>
      </c>
      <c r="N2158" s="18">
        <v>25304</v>
      </c>
      <c r="O2158" s="18">
        <v>18363.292307692303</v>
      </c>
    </row>
    <row r="2159" spans="1:15" x14ac:dyDescent="0.25">
      <c r="A2159" t="s">
        <v>5471</v>
      </c>
      <c r="B2159" t="s">
        <v>60</v>
      </c>
      <c r="C2159" t="s">
        <v>75</v>
      </c>
      <c r="D2159" t="s">
        <v>76</v>
      </c>
      <c r="E2159">
        <v>130</v>
      </c>
      <c r="F2159" t="s">
        <v>74</v>
      </c>
      <c r="G2159" t="s">
        <v>43</v>
      </c>
      <c r="H2159" t="s">
        <v>32</v>
      </c>
      <c r="I2159" t="s">
        <v>37</v>
      </c>
      <c r="J2159" s="18">
        <v>38909.1</v>
      </c>
      <c r="K2159" s="18">
        <v>25083.333333333336</v>
      </c>
      <c r="L2159" s="18">
        <v>1200</v>
      </c>
      <c r="M2159" s="18">
        <v>150</v>
      </c>
      <c r="N2159" s="18">
        <v>0</v>
      </c>
      <c r="O2159" s="18">
        <v>12475.766666666663</v>
      </c>
    </row>
    <row r="2160" spans="1:15" x14ac:dyDescent="0.25">
      <c r="A2160" t="s">
        <v>5471</v>
      </c>
      <c r="B2160" t="s">
        <v>60</v>
      </c>
      <c r="C2160" t="s">
        <v>75</v>
      </c>
      <c r="D2160" t="s">
        <v>76</v>
      </c>
      <c r="E2160">
        <v>130</v>
      </c>
      <c r="F2160" t="s">
        <v>74</v>
      </c>
      <c r="G2160" t="s">
        <v>5472</v>
      </c>
      <c r="H2160" t="s">
        <v>32</v>
      </c>
      <c r="I2160" t="s">
        <v>37</v>
      </c>
      <c r="J2160" s="18">
        <v>-7201.0403225806458</v>
      </c>
      <c r="K2160" s="18">
        <v>0</v>
      </c>
      <c r="L2160" s="18">
        <v>0</v>
      </c>
      <c r="M2160" s="18">
        <v>0</v>
      </c>
      <c r="N2160" s="18">
        <v>0</v>
      </c>
      <c r="O2160" s="18">
        <v>0</v>
      </c>
    </row>
    <row r="2161" spans="1:15" x14ac:dyDescent="0.25">
      <c r="A2161" t="s">
        <v>5471</v>
      </c>
      <c r="B2161" t="s">
        <v>60</v>
      </c>
      <c r="C2161" t="s">
        <v>75</v>
      </c>
      <c r="D2161" t="s">
        <v>76</v>
      </c>
      <c r="E2161">
        <v>130</v>
      </c>
      <c r="F2161" t="s">
        <v>74</v>
      </c>
      <c r="G2161" t="s">
        <v>5476</v>
      </c>
      <c r="H2161" t="s">
        <v>32</v>
      </c>
      <c r="I2161" t="s">
        <v>37</v>
      </c>
      <c r="J2161" s="18">
        <v>0</v>
      </c>
      <c r="K2161" s="18">
        <v>0</v>
      </c>
      <c r="L2161" s="18">
        <v>0</v>
      </c>
      <c r="M2161" s="18">
        <v>0</v>
      </c>
      <c r="N2161" s="18">
        <v>0</v>
      </c>
      <c r="O2161" s="18">
        <v>0</v>
      </c>
    </row>
    <row r="2162" spans="1:15" x14ac:dyDescent="0.25">
      <c r="A2162" t="s">
        <v>5471</v>
      </c>
      <c r="B2162" t="s">
        <v>60</v>
      </c>
      <c r="C2162" t="s">
        <v>582</v>
      </c>
      <c r="D2162" t="s">
        <v>40</v>
      </c>
      <c r="E2162">
        <v>308</v>
      </c>
      <c r="F2162" t="s">
        <v>1325</v>
      </c>
      <c r="G2162" t="s">
        <v>5470</v>
      </c>
      <c r="H2162" t="s">
        <v>32</v>
      </c>
      <c r="I2162" t="s">
        <v>28</v>
      </c>
      <c r="J2162" s="18">
        <v>0</v>
      </c>
      <c r="K2162" s="18">
        <v>0</v>
      </c>
      <c r="L2162" s="18">
        <v>0</v>
      </c>
      <c r="M2162" s="18">
        <v>0</v>
      </c>
      <c r="N2162" s="18">
        <v>0</v>
      </c>
      <c r="O2162" s="18">
        <v>0</v>
      </c>
    </row>
    <row r="2163" spans="1:15" x14ac:dyDescent="0.25">
      <c r="A2163" t="s">
        <v>5471</v>
      </c>
      <c r="B2163" t="s">
        <v>60</v>
      </c>
      <c r="C2163" t="s">
        <v>582</v>
      </c>
      <c r="D2163" t="s">
        <v>40</v>
      </c>
      <c r="E2163">
        <v>308</v>
      </c>
      <c r="F2163" t="s">
        <v>1325</v>
      </c>
      <c r="G2163" t="s">
        <v>43</v>
      </c>
      <c r="H2163" t="s">
        <v>46</v>
      </c>
      <c r="I2163" t="s">
        <v>28</v>
      </c>
      <c r="J2163" s="18">
        <v>42040.32</v>
      </c>
      <c r="K2163" s="18">
        <v>2000</v>
      </c>
      <c r="L2163" s="18">
        <v>3650</v>
      </c>
      <c r="M2163" s="18">
        <v>340</v>
      </c>
      <c r="N2163" s="18">
        <v>15445</v>
      </c>
      <c r="O2163" s="18">
        <v>20605.320000000007</v>
      </c>
    </row>
    <row r="2164" spans="1:15" x14ac:dyDescent="0.25">
      <c r="A2164" t="s">
        <v>5471</v>
      </c>
      <c r="B2164" t="s">
        <v>60</v>
      </c>
      <c r="C2164" t="s">
        <v>582</v>
      </c>
      <c r="D2164" t="s">
        <v>40</v>
      </c>
      <c r="E2164">
        <v>308</v>
      </c>
      <c r="F2164" t="s">
        <v>1325</v>
      </c>
      <c r="G2164" t="s">
        <v>43</v>
      </c>
      <c r="H2164" t="s">
        <v>32</v>
      </c>
      <c r="I2164" t="s">
        <v>28</v>
      </c>
      <c r="J2164" s="18">
        <v>61117.440000000017</v>
      </c>
      <c r="K2164" s="18">
        <v>36916.666666666672</v>
      </c>
      <c r="L2164" s="18">
        <v>3550</v>
      </c>
      <c r="M2164" s="18">
        <v>580</v>
      </c>
      <c r="N2164" s="18">
        <v>21643</v>
      </c>
      <c r="O2164" s="18">
        <v>-1572.2266666666637</v>
      </c>
    </row>
    <row r="2165" spans="1:15" x14ac:dyDescent="0.25">
      <c r="A2165" t="s">
        <v>5471</v>
      </c>
      <c r="B2165" t="s">
        <v>60</v>
      </c>
      <c r="C2165" t="s">
        <v>582</v>
      </c>
      <c r="D2165" t="s">
        <v>40</v>
      </c>
      <c r="E2165">
        <v>308</v>
      </c>
      <c r="F2165" t="s">
        <v>1325</v>
      </c>
      <c r="G2165" t="s">
        <v>5472</v>
      </c>
      <c r="H2165" t="s">
        <v>32</v>
      </c>
      <c r="I2165" t="s">
        <v>28</v>
      </c>
      <c r="J2165" s="18">
        <v>-9663.9174193548406</v>
      </c>
      <c r="K2165" s="18">
        <v>0</v>
      </c>
      <c r="L2165" s="18">
        <v>0</v>
      </c>
      <c r="M2165" s="18">
        <v>0</v>
      </c>
      <c r="N2165" s="18">
        <v>0</v>
      </c>
      <c r="O2165" s="18">
        <v>0</v>
      </c>
    </row>
    <row r="2166" spans="1:15" x14ac:dyDescent="0.25">
      <c r="A2166" t="s">
        <v>5471</v>
      </c>
      <c r="B2166" t="s">
        <v>60</v>
      </c>
      <c r="C2166" t="s">
        <v>582</v>
      </c>
      <c r="D2166" t="s">
        <v>40</v>
      </c>
      <c r="E2166">
        <v>308</v>
      </c>
      <c r="F2166" t="s">
        <v>1325</v>
      </c>
      <c r="G2166" t="s">
        <v>5476</v>
      </c>
      <c r="H2166" t="s">
        <v>32</v>
      </c>
      <c r="I2166" t="s">
        <v>28</v>
      </c>
      <c r="J2166" s="18">
        <v>3994.4191999999998</v>
      </c>
      <c r="K2166" s="18">
        <v>0</v>
      </c>
      <c r="L2166" s="18">
        <v>0</v>
      </c>
      <c r="M2166" s="18">
        <v>0</v>
      </c>
      <c r="N2166" s="18">
        <v>0</v>
      </c>
      <c r="O2166" s="18">
        <v>0</v>
      </c>
    </row>
    <row r="2167" spans="1:15" x14ac:dyDescent="0.25">
      <c r="A2167" t="s">
        <v>5471</v>
      </c>
      <c r="B2167" t="s">
        <v>60</v>
      </c>
      <c r="C2167" t="s">
        <v>582</v>
      </c>
      <c r="D2167" t="s">
        <v>76</v>
      </c>
      <c r="E2167">
        <v>307</v>
      </c>
      <c r="F2167" t="s">
        <v>581</v>
      </c>
      <c r="G2167" t="s">
        <v>5470</v>
      </c>
      <c r="H2167" t="s">
        <v>32</v>
      </c>
      <c r="I2167" t="s">
        <v>28</v>
      </c>
      <c r="J2167" s="18">
        <v>-14790.656000000001</v>
      </c>
      <c r="K2167" s="18">
        <v>0</v>
      </c>
      <c r="L2167" s="18">
        <v>0</v>
      </c>
      <c r="M2167" s="18">
        <v>0</v>
      </c>
      <c r="N2167" s="18">
        <v>0</v>
      </c>
      <c r="O2167" s="18">
        <v>0</v>
      </c>
    </row>
    <row r="2168" spans="1:15" x14ac:dyDescent="0.25">
      <c r="A2168" t="s">
        <v>5471</v>
      </c>
      <c r="B2168" t="s">
        <v>60</v>
      </c>
      <c r="C2168" t="s">
        <v>582</v>
      </c>
      <c r="D2168" t="s">
        <v>76</v>
      </c>
      <c r="E2168">
        <v>307</v>
      </c>
      <c r="F2168" t="s">
        <v>581</v>
      </c>
      <c r="G2168" t="s">
        <v>43</v>
      </c>
      <c r="H2168" t="s">
        <v>46</v>
      </c>
      <c r="I2168" t="s">
        <v>28</v>
      </c>
      <c r="J2168" s="18">
        <v>46368.000000000007</v>
      </c>
      <c r="K2168" s="18">
        <v>7153.8461538461534</v>
      </c>
      <c r="L2168" s="18">
        <v>4150</v>
      </c>
      <c r="M2168" s="18">
        <v>1380</v>
      </c>
      <c r="N2168" s="18">
        <v>21913</v>
      </c>
      <c r="O2168" s="18">
        <v>11771.153846153848</v>
      </c>
    </row>
    <row r="2169" spans="1:15" x14ac:dyDescent="0.25">
      <c r="A2169" t="s">
        <v>5471</v>
      </c>
      <c r="B2169" t="s">
        <v>60</v>
      </c>
      <c r="C2169" t="s">
        <v>582</v>
      </c>
      <c r="D2169" t="s">
        <v>76</v>
      </c>
      <c r="E2169">
        <v>307</v>
      </c>
      <c r="F2169" t="s">
        <v>581</v>
      </c>
      <c r="G2169" t="s">
        <v>43</v>
      </c>
      <c r="H2169" t="s">
        <v>32</v>
      </c>
      <c r="I2169" t="s">
        <v>28</v>
      </c>
      <c r="J2169" s="18">
        <v>15897.6</v>
      </c>
      <c r="K2169" s="18">
        <v>0</v>
      </c>
      <c r="L2169" s="18">
        <v>0</v>
      </c>
      <c r="M2169" s="18">
        <v>260</v>
      </c>
      <c r="N2169" s="18">
        <v>0</v>
      </c>
      <c r="O2169" s="18">
        <v>15637.6</v>
      </c>
    </row>
    <row r="2170" spans="1:15" x14ac:dyDescent="0.25">
      <c r="A2170" t="s">
        <v>5471</v>
      </c>
      <c r="B2170" t="s">
        <v>60</v>
      </c>
      <c r="C2170" t="s">
        <v>582</v>
      </c>
      <c r="D2170" t="s">
        <v>76</v>
      </c>
      <c r="E2170">
        <v>307</v>
      </c>
      <c r="F2170" t="s">
        <v>581</v>
      </c>
      <c r="G2170" t="s">
        <v>5472</v>
      </c>
      <c r="H2170" t="s">
        <v>32</v>
      </c>
      <c r="I2170" t="s">
        <v>28</v>
      </c>
      <c r="J2170" s="18">
        <v>-8945.9612903225843</v>
      </c>
      <c r="K2170" s="18">
        <v>0</v>
      </c>
      <c r="L2170" s="18">
        <v>0</v>
      </c>
      <c r="M2170" s="18">
        <v>0</v>
      </c>
      <c r="N2170" s="18">
        <v>0</v>
      </c>
      <c r="O2170" s="18">
        <v>0</v>
      </c>
    </row>
    <row r="2171" spans="1:15" x14ac:dyDescent="0.25">
      <c r="A2171" t="s">
        <v>5471</v>
      </c>
      <c r="B2171" t="s">
        <v>60</v>
      </c>
      <c r="C2171" t="s">
        <v>582</v>
      </c>
      <c r="D2171" t="s">
        <v>76</v>
      </c>
      <c r="E2171">
        <v>307</v>
      </c>
      <c r="F2171" t="s">
        <v>581</v>
      </c>
      <c r="G2171" t="s">
        <v>5476</v>
      </c>
      <c r="H2171" t="s">
        <v>32</v>
      </c>
      <c r="I2171" t="s">
        <v>28</v>
      </c>
      <c r="J2171" s="18">
        <v>0</v>
      </c>
      <c r="K2171" s="18">
        <v>0</v>
      </c>
      <c r="L2171" s="18">
        <v>0</v>
      </c>
      <c r="M2171" s="18">
        <v>0</v>
      </c>
      <c r="N2171" s="18">
        <v>0</v>
      </c>
      <c r="O2171" s="18">
        <v>0</v>
      </c>
    </row>
    <row r="2172" spans="1:15" x14ac:dyDescent="0.25">
      <c r="A2172" t="s">
        <v>5471</v>
      </c>
      <c r="B2172" t="s">
        <v>60</v>
      </c>
      <c r="C2172" t="s">
        <v>334</v>
      </c>
      <c r="D2172" t="s">
        <v>40</v>
      </c>
      <c r="E2172">
        <v>306</v>
      </c>
      <c r="F2172" t="s">
        <v>786</v>
      </c>
      <c r="G2172" t="s">
        <v>5470</v>
      </c>
      <c r="H2172" t="s">
        <v>32</v>
      </c>
      <c r="I2172" t="s">
        <v>37</v>
      </c>
      <c r="J2172" s="18">
        <v>0</v>
      </c>
      <c r="K2172" s="18">
        <v>0</v>
      </c>
      <c r="L2172" s="18">
        <v>0</v>
      </c>
      <c r="M2172" s="18">
        <v>0</v>
      </c>
      <c r="N2172" s="18">
        <v>0</v>
      </c>
      <c r="O2172" s="18">
        <v>0</v>
      </c>
    </row>
    <row r="2173" spans="1:15" x14ac:dyDescent="0.25">
      <c r="A2173" t="s">
        <v>5471</v>
      </c>
      <c r="B2173" t="s">
        <v>60</v>
      </c>
      <c r="C2173" t="s">
        <v>334</v>
      </c>
      <c r="D2173" t="s">
        <v>40</v>
      </c>
      <c r="E2173">
        <v>306</v>
      </c>
      <c r="F2173" t="s">
        <v>786</v>
      </c>
      <c r="G2173" t="s">
        <v>43</v>
      </c>
      <c r="H2173" t="s">
        <v>46</v>
      </c>
      <c r="I2173" t="s">
        <v>37</v>
      </c>
      <c r="J2173" s="18">
        <v>38660.096000000005</v>
      </c>
      <c r="K2173" s="18">
        <v>5769.2307692307686</v>
      </c>
      <c r="L2173" s="18">
        <v>2450</v>
      </c>
      <c r="M2173" s="18">
        <v>420</v>
      </c>
      <c r="N2173" s="18">
        <v>31844</v>
      </c>
      <c r="O2173" s="18">
        <v>-1823.13476923077</v>
      </c>
    </row>
    <row r="2174" spans="1:15" x14ac:dyDescent="0.25">
      <c r="A2174" t="s">
        <v>5471</v>
      </c>
      <c r="B2174" t="s">
        <v>60</v>
      </c>
      <c r="C2174" t="s">
        <v>334</v>
      </c>
      <c r="D2174" t="s">
        <v>40</v>
      </c>
      <c r="E2174">
        <v>306</v>
      </c>
      <c r="F2174" t="s">
        <v>786</v>
      </c>
      <c r="G2174" t="s">
        <v>43</v>
      </c>
      <c r="H2174" t="s">
        <v>32</v>
      </c>
      <c r="I2174" t="s">
        <v>37</v>
      </c>
      <c r="J2174" s="18">
        <v>41527.68</v>
      </c>
      <c r="K2174" s="18">
        <v>25083.333333333336</v>
      </c>
      <c r="L2174" s="18">
        <v>2500</v>
      </c>
      <c r="M2174" s="18">
        <v>1170</v>
      </c>
      <c r="N2174" s="18">
        <v>24294</v>
      </c>
      <c r="O2174" s="18">
        <v>-11519.653333333332</v>
      </c>
    </row>
    <row r="2175" spans="1:15" x14ac:dyDescent="0.25">
      <c r="A2175" t="s">
        <v>5471</v>
      </c>
      <c r="B2175" t="s">
        <v>60</v>
      </c>
      <c r="C2175" t="s">
        <v>334</v>
      </c>
      <c r="D2175" t="s">
        <v>40</v>
      </c>
      <c r="E2175">
        <v>306</v>
      </c>
      <c r="F2175" t="s">
        <v>786</v>
      </c>
      <c r="G2175" t="s">
        <v>5472</v>
      </c>
      <c r="H2175" t="s">
        <v>32</v>
      </c>
      <c r="I2175" t="s">
        <v>37</v>
      </c>
      <c r="J2175" s="18">
        <v>-3153.5256774193558</v>
      </c>
      <c r="K2175" s="18">
        <v>0</v>
      </c>
      <c r="L2175" s="18">
        <v>0</v>
      </c>
      <c r="M2175" s="18">
        <v>0</v>
      </c>
      <c r="N2175" s="18">
        <v>0</v>
      </c>
      <c r="O2175" s="18">
        <v>0</v>
      </c>
    </row>
    <row r="2176" spans="1:15" x14ac:dyDescent="0.25">
      <c r="A2176" t="s">
        <v>5471</v>
      </c>
      <c r="B2176" t="s">
        <v>60</v>
      </c>
      <c r="C2176" t="s">
        <v>334</v>
      </c>
      <c r="D2176" t="s">
        <v>40</v>
      </c>
      <c r="E2176">
        <v>306</v>
      </c>
      <c r="F2176" t="s">
        <v>786</v>
      </c>
      <c r="G2176" t="s">
        <v>5476</v>
      </c>
      <c r="H2176" t="s">
        <v>32</v>
      </c>
      <c r="I2176" t="s">
        <v>37</v>
      </c>
      <c r="J2176" s="18">
        <v>0</v>
      </c>
      <c r="K2176" s="18">
        <v>0</v>
      </c>
      <c r="L2176" s="18">
        <v>0</v>
      </c>
      <c r="M2176" s="18">
        <v>0</v>
      </c>
      <c r="N2176" s="18">
        <v>0</v>
      </c>
      <c r="O2176" s="18">
        <v>0</v>
      </c>
    </row>
    <row r="2177" spans="1:15" x14ac:dyDescent="0.25">
      <c r="A2177" t="s">
        <v>5471</v>
      </c>
      <c r="B2177" t="s">
        <v>60</v>
      </c>
      <c r="C2177" t="s">
        <v>334</v>
      </c>
      <c r="D2177" t="s">
        <v>76</v>
      </c>
      <c r="E2177">
        <v>305</v>
      </c>
      <c r="F2177" t="s">
        <v>333</v>
      </c>
      <c r="G2177" t="s">
        <v>5470</v>
      </c>
      <c r="H2177" t="s">
        <v>32</v>
      </c>
      <c r="I2177" t="s">
        <v>37</v>
      </c>
      <c r="J2177" s="18">
        <v>0</v>
      </c>
      <c r="K2177" s="18">
        <v>0</v>
      </c>
      <c r="L2177" s="18">
        <v>0</v>
      </c>
      <c r="M2177" s="18">
        <v>0</v>
      </c>
      <c r="N2177" s="18">
        <v>0</v>
      </c>
      <c r="O2177" s="18">
        <v>0</v>
      </c>
    </row>
    <row r="2178" spans="1:15" x14ac:dyDescent="0.25">
      <c r="A2178" t="s">
        <v>5471</v>
      </c>
      <c r="B2178" t="s">
        <v>60</v>
      </c>
      <c r="C2178" t="s">
        <v>334</v>
      </c>
      <c r="D2178" t="s">
        <v>76</v>
      </c>
      <c r="E2178">
        <v>305</v>
      </c>
      <c r="F2178" t="s">
        <v>333</v>
      </c>
      <c r="G2178" t="s">
        <v>43</v>
      </c>
      <c r="H2178" t="s">
        <v>46</v>
      </c>
      <c r="I2178" t="s">
        <v>37</v>
      </c>
      <c r="J2178" s="18">
        <v>33070.44</v>
      </c>
      <c r="K2178" s="18">
        <v>2230.7692307692305</v>
      </c>
      <c r="L2178" s="18">
        <v>3900</v>
      </c>
      <c r="M2178" s="18">
        <v>1330</v>
      </c>
      <c r="N2178" s="18">
        <v>19474</v>
      </c>
      <c r="O2178" s="18">
        <v>6135.6707692307682</v>
      </c>
    </row>
    <row r="2179" spans="1:15" x14ac:dyDescent="0.25">
      <c r="A2179" t="s">
        <v>5471</v>
      </c>
      <c r="B2179" t="s">
        <v>60</v>
      </c>
      <c r="C2179" t="s">
        <v>334</v>
      </c>
      <c r="D2179" t="s">
        <v>76</v>
      </c>
      <c r="E2179">
        <v>305</v>
      </c>
      <c r="F2179" t="s">
        <v>333</v>
      </c>
      <c r="G2179" t="s">
        <v>43</v>
      </c>
      <c r="H2179" t="s">
        <v>32</v>
      </c>
      <c r="I2179" t="s">
        <v>37</v>
      </c>
      <c r="J2179" s="18">
        <v>44431.040000000001</v>
      </c>
      <c r="K2179" s="18">
        <v>24000.000000000004</v>
      </c>
      <c r="L2179" s="18">
        <v>1400</v>
      </c>
      <c r="M2179" s="18">
        <v>660</v>
      </c>
      <c r="N2179" s="18">
        <v>20000</v>
      </c>
      <c r="O2179" s="18">
        <v>-1628.9600000000009</v>
      </c>
    </row>
    <row r="2180" spans="1:15" x14ac:dyDescent="0.25">
      <c r="A2180" t="s">
        <v>5471</v>
      </c>
      <c r="B2180" t="s">
        <v>60</v>
      </c>
      <c r="C2180" t="s">
        <v>334</v>
      </c>
      <c r="D2180" t="s">
        <v>76</v>
      </c>
      <c r="E2180">
        <v>305</v>
      </c>
      <c r="F2180" t="s">
        <v>333</v>
      </c>
      <c r="G2180" t="s">
        <v>5472</v>
      </c>
      <c r="H2180" t="s">
        <v>32</v>
      </c>
      <c r="I2180" t="s">
        <v>37</v>
      </c>
      <c r="J2180" s="18">
        <v>-5678.4967741935498</v>
      </c>
      <c r="K2180" s="18">
        <v>0</v>
      </c>
      <c r="L2180" s="18">
        <v>0</v>
      </c>
      <c r="M2180" s="18">
        <v>0</v>
      </c>
      <c r="N2180" s="18">
        <v>0</v>
      </c>
      <c r="O2180" s="18">
        <v>0</v>
      </c>
    </row>
    <row r="2181" spans="1:15" x14ac:dyDescent="0.25">
      <c r="A2181" t="s">
        <v>5471</v>
      </c>
      <c r="B2181" t="s">
        <v>60</v>
      </c>
      <c r="C2181" t="s">
        <v>334</v>
      </c>
      <c r="D2181" t="s">
        <v>76</v>
      </c>
      <c r="E2181">
        <v>305</v>
      </c>
      <c r="F2181" t="s">
        <v>333</v>
      </c>
      <c r="G2181" t="s">
        <v>5476</v>
      </c>
      <c r="H2181" t="s">
        <v>32</v>
      </c>
      <c r="I2181" t="s">
        <v>37</v>
      </c>
      <c r="J2181" s="18">
        <v>0</v>
      </c>
      <c r="K2181" s="18">
        <v>0</v>
      </c>
      <c r="L2181" s="18">
        <v>0</v>
      </c>
      <c r="M2181" s="18">
        <v>0</v>
      </c>
      <c r="N2181" s="18">
        <v>0</v>
      </c>
      <c r="O2181" s="18">
        <v>0</v>
      </c>
    </row>
    <row r="2182" spans="1:15" x14ac:dyDescent="0.25">
      <c r="A2182" t="s">
        <v>5471</v>
      </c>
      <c r="B2182" t="s">
        <v>60</v>
      </c>
      <c r="C2182" t="s">
        <v>329</v>
      </c>
      <c r="D2182" t="s">
        <v>31</v>
      </c>
      <c r="E2182">
        <v>192</v>
      </c>
      <c r="F2182" t="s">
        <v>394</v>
      </c>
      <c r="G2182" t="s">
        <v>5470</v>
      </c>
      <c r="H2182" t="s">
        <v>32</v>
      </c>
      <c r="I2182" t="s">
        <v>28</v>
      </c>
      <c r="J2182" s="18">
        <v>0</v>
      </c>
      <c r="K2182" s="18">
        <v>0</v>
      </c>
      <c r="L2182" s="18">
        <v>0</v>
      </c>
      <c r="M2182" s="18">
        <v>0</v>
      </c>
      <c r="N2182" s="18">
        <v>0</v>
      </c>
      <c r="O2182" s="18">
        <v>0</v>
      </c>
    </row>
    <row r="2183" spans="1:15" x14ac:dyDescent="0.25">
      <c r="A2183" t="s">
        <v>5471</v>
      </c>
      <c r="B2183" t="s">
        <v>60</v>
      </c>
      <c r="C2183" t="s">
        <v>329</v>
      </c>
      <c r="D2183" t="s">
        <v>31</v>
      </c>
      <c r="E2183">
        <v>192</v>
      </c>
      <c r="F2183" t="s">
        <v>394</v>
      </c>
      <c r="G2183" t="s">
        <v>43</v>
      </c>
      <c r="H2183" t="s">
        <v>46</v>
      </c>
      <c r="I2183" t="s">
        <v>28</v>
      </c>
      <c r="J2183" s="18">
        <v>43438.080000000009</v>
      </c>
      <c r="K2183" s="18">
        <v>2923.0769230769229</v>
      </c>
      <c r="L2183" s="18">
        <v>1650</v>
      </c>
      <c r="M2183" s="18">
        <v>760</v>
      </c>
      <c r="N2183" s="18">
        <v>9018</v>
      </c>
      <c r="O2183" s="18">
        <v>29087.003076923087</v>
      </c>
    </row>
    <row r="2184" spans="1:15" x14ac:dyDescent="0.25">
      <c r="A2184" t="s">
        <v>5471</v>
      </c>
      <c r="B2184" t="s">
        <v>60</v>
      </c>
      <c r="C2184" t="s">
        <v>329</v>
      </c>
      <c r="D2184" t="s">
        <v>31</v>
      </c>
      <c r="E2184">
        <v>192</v>
      </c>
      <c r="F2184" t="s">
        <v>394</v>
      </c>
      <c r="G2184" t="s">
        <v>43</v>
      </c>
      <c r="H2184" t="s">
        <v>32</v>
      </c>
      <c r="I2184" t="s">
        <v>28</v>
      </c>
      <c r="J2184" s="18">
        <v>68382.720000000016</v>
      </c>
      <c r="K2184" s="18">
        <v>27916.666666666664</v>
      </c>
      <c r="L2184" s="18">
        <v>1700</v>
      </c>
      <c r="M2184" s="18">
        <v>260</v>
      </c>
      <c r="N2184" s="18">
        <v>0</v>
      </c>
      <c r="O2184" s="18">
        <v>38506.053333333344</v>
      </c>
    </row>
    <row r="2185" spans="1:15" x14ac:dyDescent="0.25">
      <c r="A2185" t="s">
        <v>5471</v>
      </c>
      <c r="B2185" t="s">
        <v>60</v>
      </c>
      <c r="C2185" t="s">
        <v>329</v>
      </c>
      <c r="D2185" t="s">
        <v>31</v>
      </c>
      <c r="E2185">
        <v>192</v>
      </c>
      <c r="F2185" t="s">
        <v>394</v>
      </c>
      <c r="G2185" t="s">
        <v>5472</v>
      </c>
      <c r="H2185" t="s">
        <v>32</v>
      </c>
      <c r="I2185" t="s">
        <v>28</v>
      </c>
      <c r="J2185" s="18">
        <v>-16211.241290322589</v>
      </c>
      <c r="K2185" s="18">
        <v>0</v>
      </c>
      <c r="L2185" s="18">
        <v>0</v>
      </c>
      <c r="M2185" s="18">
        <v>0</v>
      </c>
      <c r="N2185" s="18">
        <v>0</v>
      </c>
      <c r="O2185" s="18">
        <v>0</v>
      </c>
    </row>
    <row r="2186" spans="1:15" x14ac:dyDescent="0.25">
      <c r="A2186" t="s">
        <v>5471</v>
      </c>
      <c r="B2186" t="s">
        <v>60</v>
      </c>
      <c r="C2186" t="s">
        <v>329</v>
      </c>
      <c r="D2186" t="s">
        <v>31</v>
      </c>
      <c r="E2186">
        <v>192</v>
      </c>
      <c r="F2186" t="s">
        <v>394</v>
      </c>
      <c r="G2186" t="s">
        <v>5476</v>
      </c>
      <c r="H2186" t="s">
        <v>32</v>
      </c>
      <c r="I2186" t="s">
        <v>28</v>
      </c>
      <c r="J2186" s="18">
        <v>28477.747200000009</v>
      </c>
      <c r="K2186" s="18">
        <v>0</v>
      </c>
      <c r="L2186" s="18">
        <v>0</v>
      </c>
      <c r="M2186" s="18">
        <v>0</v>
      </c>
      <c r="N2186" s="18">
        <v>0</v>
      </c>
      <c r="O2186" s="18">
        <v>0</v>
      </c>
    </row>
    <row r="2187" spans="1:15" x14ac:dyDescent="0.25">
      <c r="A2187" t="s">
        <v>5471</v>
      </c>
      <c r="B2187" t="s">
        <v>60</v>
      </c>
      <c r="C2187" t="s">
        <v>329</v>
      </c>
      <c r="D2187" t="s">
        <v>86</v>
      </c>
      <c r="E2187">
        <v>191</v>
      </c>
      <c r="F2187" t="s">
        <v>614</v>
      </c>
      <c r="G2187" t="s">
        <v>5470</v>
      </c>
      <c r="H2187" t="s">
        <v>32</v>
      </c>
      <c r="I2187" t="s">
        <v>28</v>
      </c>
      <c r="J2187" s="18">
        <v>0</v>
      </c>
      <c r="K2187" s="18">
        <v>0</v>
      </c>
      <c r="L2187" s="18">
        <v>0</v>
      </c>
      <c r="M2187" s="18">
        <v>0</v>
      </c>
      <c r="N2187" s="18">
        <v>0</v>
      </c>
      <c r="O2187" s="18">
        <v>0</v>
      </c>
    </row>
    <row r="2188" spans="1:15" x14ac:dyDescent="0.25">
      <c r="A2188" t="s">
        <v>5471</v>
      </c>
      <c r="B2188" t="s">
        <v>60</v>
      </c>
      <c r="C2188" t="s">
        <v>329</v>
      </c>
      <c r="D2188" t="s">
        <v>86</v>
      </c>
      <c r="E2188">
        <v>191</v>
      </c>
      <c r="F2188" t="s">
        <v>614</v>
      </c>
      <c r="G2188" t="s">
        <v>43</v>
      </c>
      <c r="H2188" t="s">
        <v>46</v>
      </c>
      <c r="I2188" t="s">
        <v>28</v>
      </c>
      <c r="J2188" s="18">
        <v>46126.080000000009</v>
      </c>
      <c r="K2188" s="18">
        <v>2615.3846153846157</v>
      </c>
      <c r="L2188" s="18">
        <v>1450</v>
      </c>
      <c r="M2188" s="18">
        <v>420</v>
      </c>
      <c r="N2188" s="18">
        <v>15698</v>
      </c>
      <c r="O2188" s="18">
        <v>25942.695384615385</v>
      </c>
    </row>
    <row r="2189" spans="1:15" x14ac:dyDescent="0.25">
      <c r="A2189" t="s">
        <v>5471</v>
      </c>
      <c r="B2189" t="s">
        <v>60</v>
      </c>
      <c r="C2189" t="s">
        <v>329</v>
      </c>
      <c r="D2189" t="s">
        <v>86</v>
      </c>
      <c r="E2189">
        <v>191</v>
      </c>
      <c r="F2189" t="s">
        <v>614</v>
      </c>
      <c r="G2189" t="s">
        <v>5472</v>
      </c>
      <c r="H2189" t="s">
        <v>32</v>
      </c>
      <c r="I2189" t="s">
        <v>28</v>
      </c>
      <c r="J2189" s="18">
        <v>-5774.8645161290351</v>
      </c>
      <c r="K2189" s="18">
        <v>0</v>
      </c>
      <c r="L2189" s="18">
        <v>0</v>
      </c>
      <c r="M2189" s="18">
        <v>0</v>
      </c>
      <c r="N2189" s="18">
        <v>0</v>
      </c>
      <c r="O2189" s="18">
        <v>0</v>
      </c>
    </row>
    <row r="2190" spans="1:15" x14ac:dyDescent="0.25">
      <c r="A2190" t="s">
        <v>5471</v>
      </c>
      <c r="B2190" t="s">
        <v>60</v>
      </c>
      <c r="C2190" t="s">
        <v>329</v>
      </c>
      <c r="D2190" t="s">
        <v>86</v>
      </c>
      <c r="E2190">
        <v>191</v>
      </c>
      <c r="F2190" t="s">
        <v>614</v>
      </c>
      <c r="G2190" t="s">
        <v>5476</v>
      </c>
      <c r="H2190" t="s">
        <v>32</v>
      </c>
      <c r="I2190" t="s">
        <v>28</v>
      </c>
      <c r="J2190" s="18">
        <v>-596.7360000000001</v>
      </c>
      <c r="K2190" s="18">
        <v>0</v>
      </c>
      <c r="L2190" s="18">
        <v>0</v>
      </c>
      <c r="M2190" s="18">
        <v>0</v>
      </c>
      <c r="N2190" s="18">
        <v>0</v>
      </c>
      <c r="O2190" s="18">
        <v>0</v>
      </c>
    </row>
    <row r="2191" spans="1:15" x14ac:dyDescent="0.25">
      <c r="A2191" t="s">
        <v>5471</v>
      </c>
      <c r="B2191" t="s">
        <v>60</v>
      </c>
      <c r="C2191" t="s">
        <v>329</v>
      </c>
      <c r="D2191" t="s">
        <v>52</v>
      </c>
      <c r="E2191">
        <v>193</v>
      </c>
      <c r="F2191" t="s">
        <v>328</v>
      </c>
      <c r="G2191" t="s">
        <v>5470</v>
      </c>
      <c r="H2191" t="s">
        <v>32</v>
      </c>
      <c r="I2191" t="s">
        <v>37</v>
      </c>
      <c r="J2191" s="18">
        <v>0</v>
      </c>
      <c r="K2191" s="18">
        <v>0</v>
      </c>
      <c r="L2191" s="18">
        <v>0</v>
      </c>
      <c r="M2191" s="18">
        <v>0</v>
      </c>
      <c r="N2191" s="18">
        <v>0</v>
      </c>
      <c r="O2191" s="18">
        <v>0</v>
      </c>
    </row>
    <row r="2192" spans="1:15" x14ac:dyDescent="0.25">
      <c r="A2192" t="s">
        <v>5471</v>
      </c>
      <c r="B2192" t="s">
        <v>60</v>
      </c>
      <c r="C2192" t="s">
        <v>329</v>
      </c>
      <c r="D2192" t="s">
        <v>52</v>
      </c>
      <c r="E2192">
        <v>193</v>
      </c>
      <c r="F2192" t="s">
        <v>328</v>
      </c>
      <c r="G2192" t="s">
        <v>43</v>
      </c>
      <c r="H2192" t="s">
        <v>46</v>
      </c>
      <c r="I2192" t="s">
        <v>37</v>
      </c>
      <c r="J2192" s="18">
        <v>43494.528000000013</v>
      </c>
      <c r="K2192" s="18">
        <v>5538.4615384615381</v>
      </c>
      <c r="L2192" s="18">
        <v>3900</v>
      </c>
      <c r="M2192" s="18">
        <v>1560</v>
      </c>
      <c r="N2192" s="18">
        <v>8910</v>
      </c>
      <c r="O2192" s="18">
        <v>23586.06646153847</v>
      </c>
    </row>
    <row r="2193" spans="1:15" x14ac:dyDescent="0.25">
      <c r="A2193" t="s">
        <v>5471</v>
      </c>
      <c r="B2193" t="s">
        <v>60</v>
      </c>
      <c r="C2193" t="s">
        <v>329</v>
      </c>
      <c r="D2193" t="s">
        <v>52</v>
      </c>
      <c r="E2193">
        <v>193</v>
      </c>
      <c r="F2193" t="s">
        <v>328</v>
      </c>
      <c r="G2193" t="s">
        <v>43</v>
      </c>
      <c r="H2193" t="s">
        <v>32</v>
      </c>
      <c r="I2193" t="s">
        <v>37</v>
      </c>
      <c r="J2193" s="18">
        <v>49452.48000000001</v>
      </c>
      <c r="K2193" s="18">
        <v>30833.333333333336</v>
      </c>
      <c r="L2193" s="18">
        <v>3000</v>
      </c>
      <c r="M2193" s="18">
        <v>180</v>
      </c>
      <c r="N2193" s="18">
        <v>0</v>
      </c>
      <c r="O2193" s="18">
        <v>15439.146666666675</v>
      </c>
    </row>
    <row r="2194" spans="1:15" x14ac:dyDescent="0.25">
      <c r="A2194" t="s">
        <v>5471</v>
      </c>
      <c r="B2194" t="s">
        <v>60</v>
      </c>
      <c r="C2194" t="s">
        <v>329</v>
      </c>
      <c r="D2194" t="s">
        <v>52</v>
      </c>
      <c r="E2194">
        <v>193</v>
      </c>
      <c r="F2194" t="s">
        <v>328</v>
      </c>
      <c r="G2194" t="s">
        <v>5472</v>
      </c>
      <c r="H2194" t="s">
        <v>32</v>
      </c>
      <c r="I2194" t="s">
        <v>37</v>
      </c>
      <c r="J2194" s="18">
        <v>-8234.6880000000056</v>
      </c>
      <c r="K2194" s="18">
        <v>0</v>
      </c>
      <c r="L2194" s="18">
        <v>0</v>
      </c>
      <c r="M2194" s="18">
        <v>0</v>
      </c>
      <c r="N2194" s="18">
        <v>0</v>
      </c>
      <c r="O2194" s="18">
        <v>0</v>
      </c>
    </row>
    <row r="2195" spans="1:15" x14ac:dyDescent="0.25">
      <c r="A2195" t="s">
        <v>5471</v>
      </c>
      <c r="B2195" t="s">
        <v>60</v>
      </c>
      <c r="C2195" t="s">
        <v>329</v>
      </c>
      <c r="D2195" t="s">
        <v>52</v>
      </c>
      <c r="E2195">
        <v>193</v>
      </c>
      <c r="F2195" t="s">
        <v>328</v>
      </c>
      <c r="G2195" t="s">
        <v>5476</v>
      </c>
      <c r="H2195" t="s">
        <v>32</v>
      </c>
      <c r="I2195" t="s">
        <v>37</v>
      </c>
      <c r="J2195" s="18">
        <v>0</v>
      </c>
      <c r="K2195" s="18">
        <v>0</v>
      </c>
      <c r="L2195" s="18">
        <v>0</v>
      </c>
      <c r="M2195" s="18">
        <v>0</v>
      </c>
      <c r="N2195" s="18">
        <v>0</v>
      </c>
      <c r="O2195" s="18">
        <v>0</v>
      </c>
    </row>
    <row r="2196" spans="1:15" x14ac:dyDescent="0.25">
      <c r="A2196" t="s">
        <v>5471</v>
      </c>
      <c r="B2196" t="s">
        <v>60</v>
      </c>
      <c r="C2196" t="s">
        <v>329</v>
      </c>
      <c r="D2196" t="s">
        <v>40</v>
      </c>
      <c r="E2196">
        <v>195</v>
      </c>
      <c r="F2196" t="s">
        <v>377</v>
      </c>
      <c r="G2196" t="s">
        <v>5470</v>
      </c>
      <c r="H2196" t="s">
        <v>32</v>
      </c>
      <c r="I2196" t="s">
        <v>37</v>
      </c>
      <c r="J2196" s="18">
        <v>0</v>
      </c>
      <c r="K2196" s="18">
        <v>0</v>
      </c>
      <c r="L2196" s="18">
        <v>0</v>
      </c>
      <c r="M2196" s="18">
        <v>0</v>
      </c>
      <c r="N2196" s="18">
        <v>0</v>
      </c>
      <c r="O2196" s="18">
        <v>0</v>
      </c>
    </row>
    <row r="2197" spans="1:15" x14ac:dyDescent="0.25">
      <c r="A2197" t="s">
        <v>5471</v>
      </c>
      <c r="B2197" t="s">
        <v>60</v>
      </c>
      <c r="C2197" t="s">
        <v>329</v>
      </c>
      <c r="D2197" t="s">
        <v>40</v>
      </c>
      <c r="E2197">
        <v>195</v>
      </c>
      <c r="F2197" t="s">
        <v>377</v>
      </c>
      <c r="G2197" t="s">
        <v>43</v>
      </c>
      <c r="H2197" t="s">
        <v>46</v>
      </c>
      <c r="I2197" t="s">
        <v>37</v>
      </c>
      <c r="J2197" s="18">
        <v>41131.775999999998</v>
      </c>
      <c r="K2197" s="18">
        <v>8230.7692307692305</v>
      </c>
      <c r="L2197" s="18">
        <v>5000</v>
      </c>
      <c r="M2197" s="18">
        <v>1760</v>
      </c>
      <c r="N2197" s="18">
        <v>7920</v>
      </c>
      <c r="O2197" s="18">
        <v>18221.006769230775</v>
      </c>
    </row>
    <row r="2198" spans="1:15" x14ac:dyDescent="0.25">
      <c r="A2198" t="s">
        <v>5471</v>
      </c>
      <c r="B2198" t="s">
        <v>60</v>
      </c>
      <c r="C2198" t="s">
        <v>329</v>
      </c>
      <c r="D2198" t="s">
        <v>40</v>
      </c>
      <c r="E2198">
        <v>195</v>
      </c>
      <c r="F2198" t="s">
        <v>377</v>
      </c>
      <c r="G2198" t="s">
        <v>43</v>
      </c>
      <c r="H2198" t="s">
        <v>32</v>
      </c>
      <c r="I2198" t="s">
        <v>37</v>
      </c>
      <c r="J2198" s="18">
        <v>34689.536000000007</v>
      </c>
      <c r="K2198" s="18">
        <v>24833.333333333336</v>
      </c>
      <c r="L2198" s="18">
        <v>2950</v>
      </c>
      <c r="M2198" s="18">
        <v>1030</v>
      </c>
      <c r="N2198" s="18">
        <v>5670</v>
      </c>
      <c r="O2198" s="18">
        <v>206.20266666667067</v>
      </c>
    </row>
    <row r="2199" spans="1:15" x14ac:dyDescent="0.25">
      <c r="A2199" t="s">
        <v>5471</v>
      </c>
      <c r="B2199" t="s">
        <v>60</v>
      </c>
      <c r="C2199" t="s">
        <v>329</v>
      </c>
      <c r="D2199" t="s">
        <v>40</v>
      </c>
      <c r="E2199">
        <v>195</v>
      </c>
      <c r="F2199" t="s">
        <v>377</v>
      </c>
      <c r="G2199" t="s">
        <v>5472</v>
      </c>
      <c r="H2199" t="s">
        <v>32</v>
      </c>
      <c r="I2199" t="s">
        <v>37</v>
      </c>
      <c r="J2199" s="18">
        <v>-6947.0059354838741</v>
      </c>
      <c r="K2199" s="18">
        <v>0</v>
      </c>
      <c r="L2199" s="18">
        <v>0</v>
      </c>
      <c r="M2199" s="18">
        <v>0</v>
      </c>
      <c r="N2199" s="18">
        <v>0</v>
      </c>
      <c r="O2199" s="18">
        <v>0</v>
      </c>
    </row>
    <row r="2200" spans="1:15" x14ac:dyDescent="0.25">
      <c r="A2200" t="s">
        <v>5471</v>
      </c>
      <c r="B2200" t="s">
        <v>60</v>
      </c>
      <c r="C2200" t="s">
        <v>329</v>
      </c>
      <c r="D2200" t="s">
        <v>40</v>
      </c>
      <c r="E2200">
        <v>195</v>
      </c>
      <c r="F2200" t="s">
        <v>377</v>
      </c>
      <c r="G2200" t="s">
        <v>5476</v>
      </c>
      <c r="H2200" t="s">
        <v>32</v>
      </c>
      <c r="I2200" t="s">
        <v>37</v>
      </c>
      <c r="J2200" s="18">
        <v>0</v>
      </c>
      <c r="K2200" s="18">
        <v>0</v>
      </c>
      <c r="L2200" s="18">
        <v>0</v>
      </c>
      <c r="M2200" s="18">
        <v>0</v>
      </c>
      <c r="N2200" s="18">
        <v>0</v>
      </c>
      <c r="O2200" s="18">
        <v>0</v>
      </c>
    </row>
    <row r="2201" spans="1:15" x14ac:dyDescent="0.25">
      <c r="A2201" t="s">
        <v>5471</v>
      </c>
      <c r="B2201" t="s">
        <v>60</v>
      </c>
      <c r="C2201" t="s">
        <v>329</v>
      </c>
      <c r="D2201" t="s">
        <v>76</v>
      </c>
      <c r="E2201">
        <v>194</v>
      </c>
      <c r="F2201" t="s">
        <v>480</v>
      </c>
      <c r="G2201" t="s">
        <v>5470</v>
      </c>
      <c r="H2201" t="s">
        <v>32</v>
      </c>
      <c r="I2201" t="s">
        <v>37</v>
      </c>
      <c r="J2201" s="18">
        <v>0</v>
      </c>
      <c r="K2201" s="18">
        <v>0</v>
      </c>
      <c r="L2201" s="18">
        <v>0</v>
      </c>
      <c r="M2201" s="18">
        <v>0</v>
      </c>
      <c r="N2201" s="18">
        <v>0</v>
      </c>
      <c r="O2201" s="18">
        <v>0</v>
      </c>
    </row>
    <row r="2202" spans="1:15" x14ac:dyDescent="0.25">
      <c r="A2202" t="s">
        <v>5471</v>
      </c>
      <c r="B2202" t="s">
        <v>60</v>
      </c>
      <c r="C2202" t="s">
        <v>329</v>
      </c>
      <c r="D2202" t="s">
        <v>76</v>
      </c>
      <c r="E2202">
        <v>194</v>
      </c>
      <c r="F2202" t="s">
        <v>480</v>
      </c>
      <c r="G2202" t="s">
        <v>43</v>
      </c>
      <c r="H2202" t="s">
        <v>46</v>
      </c>
      <c r="I2202" t="s">
        <v>37</v>
      </c>
      <c r="J2202" s="18">
        <v>36620.640000000007</v>
      </c>
      <c r="K2202" s="18">
        <v>3230.7692307692305</v>
      </c>
      <c r="L2202" s="18">
        <v>1100</v>
      </c>
      <c r="M2202" s="18">
        <v>600</v>
      </c>
      <c r="N2202" s="18">
        <v>11056</v>
      </c>
      <c r="O2202" s="18">
        <v>20633.870769230773</v>
      </c>
    </row>
    <row r="2203" spans="1:15" x14ac:dyDescent="0.25">
      <c r="A2203" t="s">
        <v>5471</v>
      </c>
      <c r="B2203" t="s">
        <v>60</v>
      </c>
      <c r="C2203" t="s">
        <v>329</v>
      </c>
      <c r="D2203" t="s">
        <v>76</v>
      </c>
      <c r="E2203">
        <v>194</v>
      </c>
      <c r="F2203" t="s">
        <v>480</v>
      </c>
      <c r="G2203" t="s">
        <v>43</v>
      </c>
      <c r="H2203" t="s">
        <v>32</v>
      </c>
      <c r="I2203" t="s">
        <v>37</v>
      </c>
      <c r="J2203" s="18">
        <v>61447.680000000008</v>
      </c>
      <c r="K2203" s="18">
        <v>20250</v>
      </c>
      <c r="L2203" s="18">
        <v>1600</v>
      </c>
      <c r="M2203" s="18">
        <v>120</v>
      </c>
      <c r="N2203" s="18">
        <v>32531</v>
      </c>
      <c r="O2203" s="18">
        <v>6946.6800000000048</v>
      </c>
    </row>
    <row r="2204" spans="1:15" x14ac:dyDescent="0.25">
      <c r="A2204" t="s">
        <v>5471</v>
      </c>
      <c r="B2204" t="s">
        <v>60</v>
      </c>
      <c r="C2204" t="s">
        <v>329</v>
      </c>
      <c r="D2204" t="s">
        <v>76</v>
      </c>
      <c r="E2204">
        <v>194</v>
      </c>
      <c r="F2204" t="s">
        <v>480</v>
      </c>
      <c r="G2204" t="s">
        <v>5472</v>
      </c>
      <c r="H2204" t="s">
        <v>32</v>
      </c>
      <c r="I2204" t="s">
        <v>37</v>
      </c>
      <c r="J2204" s="18">
        <v>-7178.0438709677446</v>
      </c>
      <c r="K2204" s="18">
        <v>0</v>
      </c>
      <c r="L2204" s="18">
        <v>0</v>
      </c>
      <c r="M2204" s="18">
        <v>0</v>
      </c>
      <c r="N2204" s="18">
        <v>0</v>
      </c>
      <c r="O2204" s="18">
        <v>0</v>
      </c>
    </row>
    <row r="2205" spans="1:15" x14ac:dyDescent="0.25">
      <c r="A2205" t="s">
        <v>5471</v>
      </c>
      <c r="B2205" t="s">
        <v>60</v>
      </c>
      <c r="C2205" t="s">
        <v>329</v>
      </c>
      <c r="D2205" t="s">
        <v>76</v>
      </c>
      <c r="E2205">
        <v>194</v>
      </c>
      <c r="F2205" t="s">
        <v>480</v>
      </c>
      <c r="G2205" t="s">
        <v>5476</v>
      </c>
      <c r="H2205" t="s">
        <v>32</v>
      </c>
      <c r="I2205" t="s">
        <v>37</v>
      </c>
      <c r="J2205" s="18">
        <v>0</v>
      </c>
      <c r="K2205" s="18">
        <v>0</v>
      </c>
      <c r="L2205" s="18">
        <v>0</v>
      </c>
      <c r="M2205" s="18">
        <v>0</v>
      </c>
      <c r="N2205" s="18">
        <v>0</v>
      </c>
      <c r="O2205" s="18">
        <v>0</v>
      </c>
    </row>
    <row r="2206" spans="1:15" x14ac:dyDescent="0.25">
      <c r="A2206" t="s">
        <v>5471</v>
      </c>
      <c r="B2206" t="s">
        <v>60</v>
      </c>
      <c r="C2206" t="s">
        <v>443</v>
      </c>
      <c r="D2206" t="s">
        <v>52</v>
      </c>
      <c r="E2206">
        <v>146</v>
      </c>
      <c r="F2206" t="s">
        <v>810</v>
      </c>
      <c r="G2206" t="s">
        <v>5470</v>
      </c>
      <c r="H2206" t="s">
        <v>32</v>
      </c>
      <c r="I2206" t="s">
        <v>37</v>
      </c>
      <c r="J2206" s="18">
        <v>0</v>
      </c>
      <c r="K2206" s="18">
        <v>0</v>
      </c>
      <c r="L2206" s="18">
        <v>0</v>
      </c>
      <c r="M2206" s="18">
        <v>0</v>
      </c>
      <c r="N2206" s="18">
        <v>0</v>
      </c>
      <c r="O2206" s="18">
        <v>0</v>
      </c>
    </row>
    <row r="2207" spans="1:15" x14ac:dyDescent="0.25">
      <c r="A2207" t="s">
        <v>5471</v>
      </c>
      <c r="B2207" t="s">
        <v>60</v>
      </c>
      <c r="C2207" t="s">
        <v>443</v>
      </c>
      <c r="D2207" t="s">
        <v>52</v>
      </c>
      <c r="E2207">
        <v>146</v>
      </c>
      <c r="F2207" t="s">
        <v>810</v>
      </c>
      <c r="G2207" t="s">
        <v>43</v>
      </c>
      <c r="H2207" t="s">
        <v>46</v>
      </c>
      <c r="I2207" t="s">
        <v>37</v>
      </c>
      <c r="J2207" s="18">
        <v>49492.850000000006</v>
      </c>
      <c r="K2207" s="18">
        <v>4538.4615384615381</v>
      </c>
      <c r="L2207" s="18">
        <v>3200</v>
      </c>
      <c r="M2207" s="18">
        <v>650</v>
      </c>
      <c r="N2207" s="18">
        <v>11841</v>
      </c>
      <c r="O2207" s="18">
        <v>29263.38846153847</v>
      </c>
    </row>
    <row r="2208" spans="1:15" x14ac:dyDescent="0.25">
      <c r="A2208" t="s">
        <v>5471</v>
      </c>
      <c r="B2208" t="s">
        <v>60</v>
      </c>
      <c r="C2208" t="s">
        <v>443</v>
      </c>
      <c r="D2208" t="s">
        <v>52</v>
      </c>
      <c r="E2208">
        <v>146</v>
      </c>
      <c r="F2208" t="s">
        <v>810</v>
      </c>
      <c r="G2208" t="s">
        <v>43</v>
      </c>
      <c r="H2208" t="s">
        <v>32</v>
      </c>
      <c r="I2208" t="s">
        <v>37</v>
      </c>
      <c r="J2208" s="18">
        <v>41270.328000000009</v>
      </c>
      <c r="K2208" s="18">
        <v>9166.6666666666661</v>
      </c>
      <c r="L2208" s="18">
        <v>400</v>
      </c>
      <c r="M2208" s="18">
        <v>420</v>
      </c>
      <c r="N2208" s="18">
        <v>22860</v>
      </c>
      <c r="O2208" s="18">
        <v>8423.6613333333407</v>
      </c>
    </row>
    <row r="2209" spans="1:15" x14ac:dyDescent="0.25">
      <c r="A2209" t="s">
        <v>5471</v>
      </c>
      <c r="B2209" t="s">
        <v>60</v>
      </c>
      <c r="C2209" t="s">
        <v>443</v>
      </c>
      <c r="D2209" t="s">
        <v>52</v>
      </c>
      <c r="E2209">
        <v>146</v>
      </c>
      <c r="F2209" t="s">
        <v>810</v>
      </c>
      <c r="G2209" t="s">
        <v>5472</v>
      </c>
      <c r="H2209" t="s">
        <v>32</v>
      </c>
      <c r="I2209" t="s">
        <v>37</v>
      </c>
      <c r="J2209" s="18">
        <v>-8807.908645161293</v>
      </c>
      <c r="K2209" s="18">
        <v>0</v>
      </c>
      <c r="L2209" s="18">
        <v>0</v>
      </c>
      <c r="M2209" s="18">
        <v>0</v>
      </c>
      <c r="N2209" s="18">
        <v>0</v>
      </c>
      <c r="O2209" s="18">
        <v>0</v>
      </c>
    </row>
    <row r="2210" spans="1:15" x14ac:dyDescent="0.25">
      <c r="A2210" t="s">
        <v>5471</v>
      </c>
      <c r="B2210" t="s">
        <v>60</v>
      </c>
      <c r="C2210" t="s">
        <v>443</v>
      </c>
      <c r="D2210" t="s">
        <v>52</v>
      </c>
      <c r="E2210">
        <v>146</v>
      </c>
      <c r="F2210" t="s">
        <v>810</v>
      </c>
      <c r="G2210" t="s">
        <v>5476</v>
      </c>
      <c r="H2210" t="s">
        <v>32</v>
      </c>
      <c r="I2210" t="s">
        <v>37</v>
      </c>
      <c r="J2210" s="18">
        <v>0</v>
      </c>
      <c r="K2210" s="18">
        <v>0</v>
      </c>
      <c r="L2210" s="18">
        <v>0</v>
      </c>
      <c r="M2210" s="18">
        <v>0</v>
      </c>
      <c r="N2210" s="18">
        <v>0</v>
      </c>
      <c r="O2210" s="18">
        <v>0</v>
      </c>
    </row>
    <row r="2211" spans="1:15" x14ac:dyDescent="0.25">
      <c r="A2211" t="s">
        <v>5471</v>
      </c>
      <c r="B2211" t="s">
        <v>60</v>
      </c>
      <c r="C2211" t="s">
        <v>443</v>
      </c>
      <c r="D2211" t="s">
        <v>40</v>
      </c>
      <c r="E2211">
        <v>148</v>
      </c>
      <c r="F2211" t="s">
        <v>630</v>
      </c>
      <c r="G2211" t="s">
        <v>5470</v>
      </c>
      <c r="H2211" t="s">
        <v>32</v>
      </c>
      <c r="I2211" t="s">
        <v>37</v>
      </c>
      <c r="J2211" s="18">
        <v>0</v>
      </c>
      <c r="K2211" s="18">
        <v>0</v>
      </c>
      <c r="L2211" s="18">
        <v>0</v>
      </c>
      <c r="M2211" s="18">
        <v>0</v>
      </c>
      <c r="N2211" s="18">
        <v>0</v>
      </c>
      <c r="O2211" s="18">
        <v>0</v>
      </c>
    </row>
    <row r="2212" spans="1:15" x14ac:dyDescent="0.25">
      <c r="A2212" t="s">
        <v>5471</v>
      </c>
      <c r="B2212" t="s">
        <v>60</v>
      </c>
      <c r="C2212" t="s">
        <v>443</v>
      </c>
      <c r="D2212" t="s">
        <v>40</v>
      </c>
      <c r="E2212">
        <v>148</v>
      </c>
      <c r="F2212" t="s">
        <v>630</v>
      </c>
      <c r="G2212" t="s">
        <v>43</v>
      </c>
      <c r="H2212" t="s">
        <v>46</v>
      </c>
      <c r="I2212" t="s">
        <v>37</v>
      </c>
      <c r="J2212" s="18">
        <v>31791.84</v>
      </c>
      <c r="K2212" s="18">
        <v>3692.3076923076924</v>
      </c>
      <c r="L2212" s="18">
        <v>4600</v>
      </c>
      <c r="M2212" s="18">
        <v>480</v>
      </c>
      <c r="N2212" s="18">
        <v>6683</v>
      </c>
      <c r="O2212" s="18">
        <v>16336.53230769231</v>
      </c>
    </row>
    <row r="2213" spans="1:15" x14ac:dyDescent="0.25">
      <c r="A2213" t="s">
        <v>5471</v>
      </c>
      <c r="B2213" t="s">
        <v>60</v>
      </c>
      <c r="C2213" t="s">
        <v>443</v>
      </c>
      <c r="D2213" t="s">
        <v>40</v>
      </c>
      <c r="E2213">
        <v>148</v>
      </c>
      <c r="F2213" t="s">
        <v>630</v>
      </c>
      <c r="G2213" t="s">
        <v>43</v>
      </c>
      <c r="H2213" t="s">
        <v>32</v>
      </c>
      <c r="I2213" t="s">
        <v>37</v>
      </c>
      <c r="J2213" s="18">
        <v>29129.680000000008</v>
      </c>
      <c r="K2213" s="18">
        <v>16500</v>
      </c>
      <c r="L2213" s="18">
        <v>3150</v>
      </c>
      <c r="M2213" s="18">
        <v>400</v>
      </c>
      <c r="N2213" s="18">
        <v>16164</v>
      </c>
      <c r="O2213" s="18">
        <v>-7084.319999999997</v>
      </c>
    </row>
    <row r="2214" spans="1:15" x14ac:dyDescent="0.25">
      <c r="A2214" t="s">
        <v>5471</v>
      </c>
      <c r="B2214" t="s">
        <v>60</v>
      </c>
      <c r="C2214" t="s">
        <v>443</v>
      </c>
      <c r="D2214" t="s">
        <v>40</v>
      </c>
      <c r="E2214">
        <v>148</v>
      </c>
      <c r="F2214" t="s">
        <v>630</v>
      </c>
      <c r="G2214" t="s">
        <v>5472</v>
      </c>
      <c r="H2214" t="s">
        <v>32</v>
      </c>
      <c r="I2214" t="s">
        <v>37</v>
      </c>
      <c r="J2214" s="18">
        <v>-5885.6903225806473</v>
      </c>
      <c r="K2214" s="18">
        <v>0</v>
      </c>
      <c r="L2214" s="18">
        <v>0</v>
      </c>
      <c r="M2214" s="18">
        <v>0</v>
      </c>
      <c r="N2214" s="18">
        <v>0</v>
      </c>
      <c r="O2214" s="18">
        <v>0</v>
      </c>
    </row>
    <row r="2215" spans="1:15" x14ac:dyDescent="0.25">
      <c r="A2215" t="s">
        <v>5471</v>
      </c>
      <c r="B2215" t="s">
        <v>60</v>
      </c>
      <c r="C2215" t="s">
        <v>443</v>
      </c>
      <c r="D2215" t="s">
        <v>40</v>
      </c>
      <c r="E2215">
        <v>148</v>
      </c>
      <c r="F2215" t="s">
        <v>630</v>
      </c>
      <c r="G2215" t="s">
        <v>5476</v>
      </c>
      <c r="H2215" t="s">
        <v>32</v>
      </c>
      <c r="I2215" t="s">
        <v>37</v>
      </c>
      <c r="J2215" s="18">
        <v>0</v>
      </c>
      <c r="K2215" s="18">
        <v>0</v>
      </c>
      <c r="L2215" s="18">
        <v>0</v>
      </c>
      <c r="M2215" s="18">
        <v>0</v>
      </c>
      <c r="N2215" s="18">
        <v>0</v>
      </c>
      <c r="O2215" s="18">
        <v>0</v>
      </c>
    </row>
    <row r="2216" spans="1:15" x14ac:dyDescent="0.25">
      <c r="A2216" t="s">
        <v>5471</v>
      </c>
      <c r="B2216" t="s">
        <v>60</v>
      </c>
      <c r="C2216" t="s">
        <v>443</v>
      </c>
      <c r="D2216" t="s">
        <v>76</v>
      </c>
      <c r="E2216">
        <v>147</v>
      </c>
      <c r="F2216" t="s">
        <v>442</v>
      </c>
      <c r="G2216" t="s">
        <v>5470</v>
      </c>
      <c r="H2216" t="s">
        <v>32</v>
      </c>
      <c r="I2216" t="s">
        <v>37</v>
      </c>
      <c r="J2216" s="18">
        <v>0</v>
      </c>
      <c r="K2216" s="18">
        <v>0</v>
      </c>
      <c r="L2216" s="18">
        <v>0</v>
      </c>
      <c r="M2216" s="18">
        <v>0</v>
      </c>
      <c r="N2216" s="18">
        <v>0</v>
      </c>
      <c r="O2216" s="18">
        <v>0</v>
      </c>
    </row>
    <row r="2217" spans="1:15" x14ac:dyDescent="0.25">
      <c r="A2217" t="s">
        <v>5471</v>
      </c>
      <c r="B2217" t="s">
        <v>60</v>
      </c>
      <c r="C2217" t="s">
        <v>443</v>
      </c>
      <c r="D2217" t="s">
        <v>76</v>
      </c>
      <c r="E2217">
        <v>147</v>
      </c>
      <c r="F2217" t="s">
        <v>442</v>
      </c>
      <c r="G2217" t="s">
        <v>43</v>
      </c>
      <c r="H2217" t="s">
        <v>46</v>
      </c>
      <c r="I2217" t="s">
        <v>37</v>
      </c>
      <c r="J2217" s="18">
        <v>75422.16</v>
      </c>
      <c r="K2217" s="18">
        <v>6846.1538461538457</v>
      </c>
      <c r="L2217" s="18">
        <v>3200</v>
      </c>
      <c r="M2217" s="18">
        <v>190</v>
      </c>
      <c r="N2217" s="18">
        <v>29115</v>
      </c>
      <c r="O2217" s="18">
        <v>36071.006153846152</v>
      </c>
    </row>
    <row r="2218" spans="1:15" x14ac:dyDescent="0.25">
      <c r="A2218" t="s">
        <v>5471</v>
      </c>
      <c r="B2218" t="s">
        <v>60</v>
      </c>
      <c r="C2218" t="s">
        <v>443</v>
      </c>
      <c r="D2218" t="s">
        <v>76</v>
      </c>
      <c r="E2218">
        <v>147</v>
      </c>
      <c r="F2218" t="s">
        <v>442</v>
      </c>
      <c r="G2218" t="s">
        <v>43</v>
      </c>
      <c r="H2218" t="s">
        <v>32</v>
      </c>
      <c r="I2218" t="s">
        <v>37</v>
      </c>
      <c r="J2218" s="18">
        <v>49615.9</v>
      </c>
      <c r="K2218" s="18">
        <v>27500</v>
      </c>
      <c r="L2218" s="18">
        <v>3850</v>
      </c>
      <c r="M2218" s="18">
        <v>1900</v>
      </c>
      <c r="N2218" s="18">
        <v>10164</v>
      </c>
      <c r="O2218" s="18">
        <v>6201.9000000000015</v>
      </c>
    </row>
    <row r="2219" spans="1:15" x14ac:dyDescent="0.25">
      <c r="A2219" t="s">
        <v>5471</v>
      </c>
      <c r="B2219" t="s">
        <v>60</v>
      </c>
      <c r="C2219" t="s">
        <v>443</v>
      </c>
      <c r="D2219" t="s">
        <v>76</v>
      </c>
      <c r="E2219">
        <v>147</v>
      </c>
      <c r="F2219" t="s">
        <v>442</v>
      </c>
      <c r="G2219" t="s">
        <v>5472</v>
      </c>
      <c r="H2219" t="s">
        <v>32</v>
      </c>
      <c r="I2219" t="s">
        <v>37</v>
      </c>
      <c r="J2219" s="18">
        <v>-10399.57161290323</v>
      </c>
      <c r="K2219" s="18">
        <v>0</v>
      </c>
      <c r="L2219" s="18">
        <v>0</v>
      </c>
      <c r="M2219" s="18">
        <v>0</v>
      </c>
      <c r="N2219" s="18">
        <v>0</v>
      </c>
      <c r="O2219" s="18">
        <v>0</v>
      </c>
    </row>
    <row r="2220" spans="1:15" x14ac:dyDescent="0.25">
      <c r="A2220" t="s">
        <v>5471</v>
      </c>
      <c r="B2220" t="s">
        <v>60</v>
      </c>
      <c r="C2220" t="s">
        <v>443</v>
      </c>
      <c r="D2220" t="s">
        <v>76</v>
      </c>
      <c r="E2220">
        <v>147</v>
      </c>
      <c r="F2220" t="s">
        <v>442</v>
      </c>
      <c r="G2220" t="s">
        <v>5476</v>
      </c>
      <c r="H2220" t="s">
        <v>32</v>
      </c>
      <c r="I2220" t="s">
        <v>37</v>
      </c>
      <c r="J2220" s="18">
        <v>0</v>
      </c>
      <c r="K2220" s="18">
        <v>0</v>
      </c>
      <c r="L2220" s="18">
        <v>0</v>
      </c>
      <c r="M2220" s="18">
        <v>0</v>
      </c>
      <c r="N2220" s="18">
        <v>0</v>
      </c>
      <c r="O2220" s="18">
        <v>0</v>
      </c>
    </row>
    <row r="2221" spans="1:15" x14ac:dyDescent="0.25">
      <c r="A2221" t="s">
        <v>5471</v>
      </c>
      <c r="B2221" t="s">
        <v>60</v>
      </c>
      <c r="C2221" t="s">
        <v>113</v>
      </c>
      <c r="D2221" t="s">
        <v>31</v>
      </c>
      <c r="E2221">
        <v>61</v>
      </c>
      <c r="F2221" t="s">
        <v>671</v>
      </c>
      <c r="G2221" t="s">
        <v>5470</v>
      </c>
      <c r="H2221" t="s">
        <v>32</v>
      </c>
      <c r="I2221" t="s">
        <v>37</v>
      </c>
      <c r="J2221" s="18">
        <v>0</v>
      </c>
      <c r="K2221" s="18">
        <v>0</v>
      </c>
      <c r="L2221" s="18">
        <v>0</v>
      </c>
      <c r="M2221" s="18">
        <v>0</v>
      </c>
      <c r="N2221" s="18">
        <v>0</v>
      </c>
      <c r="O2221" s="18">
        <v>0</v>
      </c>
    </row>
    <row r="2222" spans="1:15" x14ac:dyDescent="0.25">
      <c r="A2222" t="s">
        <v>5471</v>
      </c>
      <c r="B2222" t="s">
        <v>60</v>
      </c>
      <c r="C2222" t="s">
        <v>113</v>
      </c>
      <c r="D2222" t="s">
        <v>31</v>
      </c>
      <c r="E2222">
        <v>61</v>
      </c>
      <c r="F2222" t="s">
        <v>671</v>
      </c>
      <c r="G2222" t="s">
        <v>43</v>
      </c>
      <c r="H2222" t="s">
        <v>46</v>
      </c>
      <c r="I2222" t="s">
        <v>37</v>
      </c>
      <c r="J2222" s="18">
        <v>35190.42</v>
      </c>
      <c r="K2222" s="18">
        <v>2153.8461538461538</v>
      </c>
      <c r="L2222" s="18">
        <v>3200</v>
      </c>
      <c r="M2222" s="18">
        <v>500</v>
      </c>
      <c r="N2222" s="18">
        <v>24467</v>
      </c>
      <c r="O2222" s="18">
        <v>4869.5738461538458</v>
      </c>
    </row>
    <row r="2223" spans="1:15" x14ac:dyDescent="0.25">
      <c r="A2223" t="s">
        <v>5471</v>
      </c>
      <c r="B2223" t="s">
        <v>60</v>
      </c>
      <c r="C2223" t="s">
        <v>113</v>
      </c>
      <c r="D2223" t="s">
        <v>31</v>
      </c>
      <c r="E2223">
        <v>61</v>
      </c>
      <c r="F2223" t="s">
        <v>671</v>
      </c>
      <c r="G2223" t="s">
        <v>43</v>
      </c>
      <c r="H2223" t="s">
        <v>32</v>
      </c>
      <c r="I2223" t="s">
        <v>37</v>
      </c>
      <c r="J2223" s="18">
        <v>94531.152000000002</v>
      </c>
      <c r="K2223" s="18">
        <v>32916.666666666664</v>
      </c>
      <c r="L2223" s="18">
        <v>2600</v>
      </c>
      <c r="M2223" s="18">
        <v>390</v>
      </c>
      <c r="N2223" s="18">
        <v>35882</v>
      </c>
      <c r="O2223" s="18">
        <v>22742.48533333333</v>
      </c>
    </row>
    <row r="2224" spans="1:15" x14ac:dyDescent="0.25">
      <c r="A2224" t="s">
        <v>5471</v>
      </c>
      <c r="B2224" t="s">
        <v>60</v>
      </c>
      <c r="C2224" t="s">
        <v>113</v>
      </c>
      <c r="D2224" t="s">
        <v>31</v>
      </c>
      <c r="E2224">
        <v>61</v>
      </c>
      <c r="F2224" t="s">
        <v>671</v>
      </c>
      <c r="G2224" t="s">
        <v>5472</v>
      </c>
      <c r="H2224" t="s">
        <v>32</v>
      </c>
      <c r="I2224" t="s">
        <v>37</v>
      </c>
      <c r="J2224" s="18">
        <v>-8630.8083870967766</v>
      </c>
      <c r="K2224" s="18">
        <v>0</v>
      </c>
      <c r="L2224" s="18">
        <v>0</v>
      </c>
      <c r="M2224" s="18">
        <v>0</v>
      </c>
      <c r="N2224" s="18">
        <v>0</v>
      </c>
      <c r="O2224" s="18">
        <v>0</v>
      </c>
    </row>
    <row r="2225" spans="1:15" x14ac:dyDescent="0.25">
      <c r="A2225" t="s">
        <v>5471</v>
      </c>
      <c r="B2225" t="s">
        <v>60</v>
      </c>
      <c r="C2225" t="s">
        <v>113</v>
      </c>
      <c r="D2225" t="s">
        <v>31</v>
      </c>
      <c r="E2225">
        <v>61</v>
      </c>
      <c r="F2225" t="s">
        <v>671</v>
      </c>
      <c r="G2225" t="s">
        <v>5476</v>
      </c>
      <c r="H2225" t="s">
        <v>32</v>
      </c>
      <c r="I2225" t="s">
        <v>37</v>
      </c>
      <c r="J2225" s="18">
        <v>0</v>
      </c>
      <c r="K2225" s="18">
        <v>0</v>
      </c>
      <c r="L2225" s="18">
        <v>0</v>
      </c>
      <c r="M2225" s="18">
        <v>0</v>
      </c>
      <c r="N2225" s="18">
        <v>0</v>
      </c>
      <c r="O2225" s="18">
        <v>0</v>
      </c>
    </row>
    <row r="2226" spans="1:15" x14ac:dyDescent="0.25">
      <c r="A2226" t="s">
        <v>5471</v>
      </c>
      <c r="B2226" t="s">
        <v>60</v>
      </c>
      <c r="C2226" t="s">
        <v>113</v>
      </c>
      <c r="D2226" t="s">
        <v>52</v>
      </c>
      <c r="E2226">
        <v>62</v>
      </c>
      <c r="F2226" t="s">
        <v>112</v>
      </c>
      <c r="G2226" t="s">
        <v>5470</v>
      </c>
      <c r="H2226" t="s">
        <v>32</v>
      </c>
      <c r="I2226" t="s">
        <v>37</v>
      </c>
      <c r="J2226" s="18">
        <v>0</v>
      </c>
      <c r="K2226" s="18">
        <v>0</v>
      </c>
      <c r="L2226" s="18">
        <v>0</v>
      </c>
      <c r="M2226" s="18">
        <v>0</v>
      </c>
      <c r="N2226" s="18">
        <v>0</v>
      </c>
      <c r="O2226" s="18">
        <v>0</v>
      </c>
    </row>
    <row r="2227" spans="1:15" x14ac:dyDescent="0.25">
      <c r="A2227" t="s">
        <v>5471</v>
      </c>
      <c r="B2227" t="s">
        <v>60</v>
      </c>
      <c r="C2227" t="s">
        <v>113</v>
      </c>
      <c r="D2227" t="s">
        <v>52</v>
      </c>
      <c r="E2227">
        <v>62</v>
      </c>
      <c r="F2227" t="s">
        <v>112</v>
      </c>
      <c r="G2227" t="s">
        <v>43</v>
      </c>
      <c r="H2227" t="s">
        <v>46</v>
      </c>
      <c r="I2227" t="s">
        <v>37</v>
      </c>
      <c r="J2227" s="18">
        <v>16072.837</v>
      </c>
      <c r="K2227" s="18">
        <v>1000</v>
      </c>
      <c r="L2227" s="18">
        <v>1600</v>
      </c>
      <c r="M2227" s="18">
        <v>1520</v>
      </c>
      <c r="N2227" s="18">
        <v>7889</v>
      </c>
      <c r="O2227" s="18">
        <v>4063.8370000000014</v>
      </c>
    </row>
    <row r="2228" spans="1:15" x14ac:dyDescent="0.25">
      <c r="A2228" t="s">
        <v>5471</v>
      </c>
      <c r="B2228" t="s">
        <v>60</v>
      </c>
      <c r="C2228" t="s">
        <v>113</v>
      </c>
      <c r="D2228" t="s">
        <v>52</v>
      </c>
      <c r="E2228">
        <v>62</v>
      </c>
      <c r="F2228" t="s">
        <v>112</v>
      </c>
      <c r="G2228" t="s">
        <v>43</v>
      </c>
      <c r="H2228" t="s">
        <v>32</v>
      </c>
      <c r="I2228" t="s">
        <v>37</v>
      </c>
      <c r="J2228" s="18">
        <v>36742.992000000006</v>
      </c>
      <c r="K2228" s="18">
        <v>21083.333333333332</v>
      </c>
      <c r="L2228" s="18">
        <v>1000</v>
      </c>
      <c r="M2228" s="18">
        <v>560</v>
      </c>
      <c r="N2228" s="18">
        <v>0</v>
      </c>
      <c r="O2228" s="18">
        <v>14099.658666666672</v>
      </c>
    </row>
    <row r="2229" spans="1:15" x14ac:dyDescent="0.25">
      <c r="A2229" t="s">
        <v>5471</v>
      </c>
      <c r="B2229" t="s">
        <v>60</v>
      </c>
      <c r="C2229" t="s">
        <v>113</v>
      </c>
      <c r="D2229" t="s">
        <v>52</v>
      </c>
      <c r="E2229">
        <v>62</v>
      </c>
      <c r="F2229" t="s">
        <v>112</v>
      </c>
      <c r="G2229" t="s">
        <v>5472</v>
      </c>
      <c r="H2229" t="s">
        <v>32</v>
      </c>
      <c r="I2229" t="s">
        <v>37</v>
      </c>
      <c r="J2229" s="18">
        <v>-5908.8714193548421</v>
      </c>
      <c r="K2229" s="18">
        <v>0</v>
      </c>
      <c r="L2229" s="18">
        <v>0</v>
      </c>
      <c r="M2229" s="18">
        <v>0</v>
      </c>
      <c r="N2229" s="18">
        <v>0</v>
      </c>
      <c r="O2229" s="18">
        <v>0</v>
      </c>
    </row>
    <row r="2230" spans="1:15" x14ac:dyDescent="0.25">
      <c r="A2230" t="s">
        <v>5471</v>
      </c>
      <c r="B2230" t="s">
        <v>60</v>
      </c>
      <c r="C2230" t="s">
        <v>113</v>
      </c>
      <c r="D2230" t="s">
        <v>52</v>
      </c>
      <c r="E2230">
        <v>62</v>
      </c>
      <c r="F2230" t="s">
        <v>112</v>
      </c>
      <c r="G2230" t="s">
        <v>5476</v>
      </c>
      <c r="H2230" t="s">
        <v>32</v>
      </c>
      <c r="I2230" t="s">
        <v>37</v>
      </c>
      <c r="J2230" s="18">
        <v>0</v>
      </c>
      <c r="K2230" s="18">
        <v>0</v>
      </c>
      <c r="L2230" s="18">
        <v>0</v>
      </c>
      <c r="M2230" s="18">
        <v>0</v>
      </c>
      <c r="N2230" s="18">
        <v>0</v>
      </c>
      <c r="O2230" s="18">
        <v>0</v>
      </c>
    </row>
    <row r="2231" spans="1:15" x14ac:dyDescent="0.25">
      <c r="A2231" t="s">
        <v>5471</v>
      </c>
      <c r="B2231" t="s">
        <v>60</v>
      </c>
      <c r="C2231" t="s">
        <v>113</v>
      </c>
      <c r="D2231" t="s">
        <v>40</v>
      </c>
      <c r="E2231">
        <v>64</v>
      </c>
      <c r="F2231" t="s">
        <v>600</v>
      </c>
      <c r="G2231" t="s">
        <v>5470</v>
      </c>
      <c r="H2231" t="s">
        <v>32</v>
      </c>
      <c r="I2231" t="s">
        <v>37</v>
      </c>
      <c r="J2231" s="18">
        <v>0</v>
      </c>
      <c r="K2231" s="18">
        <v>0</v>
      </c>
      <c r="L2231" s="18">
        <v>0</v>
      </c>
      <c r="M2231" s="18">
        <v>0</v>
      </c>
      <c r="N2231" s="18">
        <v>0</v>
      </c>
      <c r="O2231" s="18">
        <v>0</v>
      </c>
    </row>
    <row r="2232" spans="1:15" x14ac:dyDescent="0.25">
      <c r="A2232" t="s">
        <v>5471</v>
      </c>
      <c r="B2232" t="s">
        <v>60</v>
      </c>
      <c r="C2232" t="s">
        <v>113</v>
      </c>
      <c r="D2232" t="s">
        <v>40</v>
      </c>
      <c r="E2232">
        <v>64</v>
      </c>
      <c r="F2232" t="s">
        <v>600</v>
      </c>
      <c r="G2232" t="s">
        <v>43</v>
      </c>
      <c r="H2232" t="s">
        <v>46</v>
      </c>
      <c r="I2232" t="s">
        <v>37</v>
      </c>
      <c r="J2232" s="18">
        <v>48760.376000000004</v>
      </c>
      <c r="K2232" s="18">
        <v>4461.5384615384619</v>
      </c>
      <c r="L2232" s="18">
        <v>1400</v>
      </c>
      <c r="M2232" s="18">
        <v>2410</v>
      </c>
      <c r="N2232" s="18">
        <v>38310</v>
      </c>
      <c r="O2232" s="18">
        <v>2178.837538461541</v>
      </c>
    </row>
    <row r="2233" spans="1:15" x14ac:dyDescent="0.25">
      <c r="A2233" t="s">
        <v>5471</v>
      </c>
      <c r="B2233" t="s">
        <v>60</v>
      </c>
      <c r="C2233" t="s">
        <v>113</v>
      </c>
      <c r="D2233" t="s">
        <v>40</v>
      </c>
      <c r="E2233">
        <v>64</v>
      </c>
      <c r="F2233" t="s">
        <v>600</v>
      </c>
      <c r="G2233" t="s">
        <v>43</v>
      </c>
      <c r="H2233" t="s">
        <v>32</v>
      </c>
      <c r="I2233" t="s">
        <v>37</v>
      </c>
      <c r="J2233" s="18">
        <v>56348.304000000004</v>
      </c>
      <c r="K2233" s="18">
        <v>25666.666666666672</v>
      </c>
      <c r="L2233" s="18">
        <v>3750</v>
      </c>
      <c r="M2233" s="18">
        <v>1770</v>
      </c>
      <c r="N2233" s="18">
        <v>32194</v>
      </c>
      <c r="O2233" s="18">
        <v>-7032.3626666666651</v>
      </c>
    </row>
    <row r="2234" spans="1:15" x14ac:dyDescent="0.25">
      <c r="A2234" t="s">
        <v>5471</v>
      </c>
      <c r="B2234" t="s">
        <v>60</v>
      </c>
      <c r="C2234" t="s">
        <v>113</v>
      </c>
      <c r="D2234" t="s">
        <v>40</v>
      </c>
      <c r="E2234">
        <v>64</v>
      </c>
      <c r="F2234" t="s">
        <v>600</v>
      </c>
      <c r="G2234" t="s">
        <v>5472</v>
      </c>
      <c r="H2234" t="s">
        <v>32</v>
      </c>
      <c r="I2234" t="s">
        <v>37</v>
      </c>
      <c r="J2234" s="18">
        <v>-10472.149161290328</v>
      </c>
      <c r="K2234" s="18">
        <v>0</v>
      </c>
      <c r="L2234" s="18">
        <v>0</v>
      </c>
      <c r="M2234" s="18">
        <v>0</v>
      </c>
      <c r="N2234" s="18">
        <v>0</v>
      </c>
      <c r="O2234" s="18">
        <v>0</v>
      </c>
    </row>
    <row r="2235" spans="1:15" x14ac:dyDescent="0.25">
      <c r="A2235" t="s">
        <v>5471</v>
      </c>
      <c r="B2235" t="s">
        <v>60</v>
      </c>
      <c r="C2235" t="s">
        <v>113</v>
      </c>
      <c r="D2235" t="s">
        <v>40</v>
      </c>
      <c r="E2235">
        <v>64</v>
      </c>
      <c r="F2235" t="s">
        <v>600</v>
      </c>
      <c r="G2235" t="s">
        <v>5476</v>
      </c>
      <c r="H2235" t="s">
        <v>32</v>
      </c>
      <c r="I2235" t="s">
        <v>37</v>
      </c>
      <c r="J2235" s="18">
        <v>0</v>
      </c>
      <c r="K2235" s="18">
        <v>0</v>
      </c>
      <c r="L2235" s="18">
        <v>0</v>
      </c>
      <c r="M2235" s="18">
        <v>0</v>
      </c>
      <c r="N2235" s="18">
        <v>0</v>
      </c>
      <c r="O2235" s="18">
        <v>0</v>
      </c>
    </row>
    <row r="2236" spans="1:15" x14ac:dyDescent="0.25">
      <c r="A2236" t="s">
        <v>5471</v>
      </c>
      <c r="B2236" t="s">
        <v>60</v>
      </c>
      <c r="C2236" t="s">
        <v>113</v>
      </c>
      <c r="D2236" t="s">
        <v>76</v>
      </c>
      <c r="E2236">
        <v>63</v>
      </c>
      <c r="F2236" t="s">
        <v>161</v>
      </c>
      <c r="G2236" t="s">
        <v>5470</v>
      </c>
      <c r="H2236" t="s">
        <v>32</v>
      </c>
      <c r="I2236" t="s">
        <v>37</v>
      </c>
      <c r="J2236" s="18">
        <v>0</v>
      </c>
      <c r="K2236" s="18">
        <v>0</v>
      </c>
      <c r="L2236" s="18">
        <v>0</v>
      </c>
      <c r="M2236" s="18">
        <v>0</v>
      </c>
      <c r="N2236" s="18">
        <v>0</v>
      </c>
      <c r="O2236" s="18">
        <v>0</v>
      </c>
    </row>
    <row r="2237" spans="1:15" x14ac:dyDescent="0.25">
      <c r="A2237" t="s">
        <v>5471</v>
      </c>
      <c r="B2237" t="s">
        <v>60</v>
      </c>
      <c r="C2237" t="s">
        <v>113</v>
      </c>
      <c r="D2237" t="s">
        <v>76</v>
      </c>
      <c r="E2237">
        <v>63</v>
      </c>
      <c r="F2237" t="s">
        <v>161</v>
      </c>
      <c r="G2237" t="s">
        <v>43</v>
      </c>
      <c r="H2237" t="s">
        <v>46</v>
      </c>
      <c r="I2237" t="s">
        <v>37</v>
      </c>
      <c r="J2237" s="18">
        <v>48601.2</v>
      </c>
      <c r="K2237" s="18">
        <v>5769.2307692307686</v>
      </c>
      <c r="L2237" s="18">
        <v>2100</v>
      </c>
      <c r="M2237" s="18">
        <v>670</v>
      </c>
      <c r="N2237" s="18">
        <v>21342</v>
      </c>
      <c r="O2237" s="18">
        <v>18719.969230769231</v>
      </c>
    </row>
    <row r="2238" spans="1:15" x14ac:dyDescent="0.25">
      <c r="A2238" t="s">
        <v>5471</v>
      </c>
      <c r="B2238" t="s">
        <v>60</v>
      </c>
      <c r="C2238" t="s">
        <v>113</v>
      </c>
      <c r="D2238" t="s">
        <v>76</v>
      </c>
      <c r="E2238">
        <v>63</v>
      </c>
      <c r="F2238" t="s">
        <v>161</v>
      </c>
      <c r="G2238" t="s">
        <v>43</v>
      </c>
      <c r="H2238" t="s">
        <v>32</v>
      </c>
      <c r="I2238" t="s">
        <v>37</v>
      </c>
      <c r="J2238" s="18">
        <v>48525.45</v>
      </c>
      <c r="K2238" s="18">
        <v>34000</v>
      </c>
      <c r="L2238" s="18">
        <v>3950</v>
      </c>
      <c r="M2238" s="18">
        <v>260</v>
      </c>
      <c r="N2238" s="18">
        <v>0</v>
      </c>
      <c r="O2238" s="18">
        <v>10315.450000000001</v>
      </c>
    </row>
    <row r="2239" spans="1:15" x14ac:dyDescent="0.25">
      <c r="A2239" t="s">
        <v>5471</v>
      </c>
      <c r="B2239" t="s">
        <v>60</v>
      </c>
      <c r="C2239" t="s">
        <v>113</v>
      </c>
      <c r="D2239" t="s">
        <v>76</v>
      </c>
      <c r="E2239">
        <v>63</v>
      </c>
      <c r="F2239" t="s">
        <v>161</v>
      </c>
      <c r="G2239" t="s">
        <v>5472</v>
      </c>
      <c r="H2239" t="s">
        <v>32</v>
      </c>
      <c r="I2239" t="s">
        <v>37</v>
      </c>
      <c r="J2239" s="18">
        <v>-3927.6619354838717</v>
      </c>
      <c r="K2239" s="18">
        <v>0</v>
      </c>
      <c r="L2239" s="18">
        <v>0</v>
      </c>
      <c r="M2239" s="18">
        <v>0</v>
      </c>
      <c r="N2239" s="18">
        <v>0</v>
      </c>
      <c r="O2239" s="18">
        <v>0</v>
      </c>
    </row>
    <row r="2240" spans="1:15" x14ac:dyDescent="0.25">
      <c r="A2240" t="s">
        <v>5471</v>
      </c>
      <c r="B2240" t="s">
        <v>60</v>
      </c>
      <c r="C2240" t="s">
        <v>113</v>
      </c>
      <c r="D2240" t="s">
        <v>76</v>
      </c>
      <c r="E2240">
        <v>63</v>
      </c>
      <c r="F2240" t="s">
        <v>161</v>
      </c>
      <c r="G2240" t="s">
        <v>5476</v>
      </c>
      <c r="H2240" t="s">
        <v>32</v>
      </c>
      <c r="I2240" t="s">
        <v>37</v>
      </c>
      <c r="J2240" s="18">
        <v>0</v>
      </c>
      <c r="K2240" s="18">
        <v>0</v>
      </c>
      <c r="L2240" s="18">
        <v>0</v>
      </c>
      <c r="M2240" s="18">
        <v>0</v>
      </c>
      <c r="N2240" s="18">
        <v>0</v>
      </c>
      <c r="O2240" s="18">
        <v>0</v>
      </c>
    </row>
    <row r="2241" spans="1:15" x14ac:dyDescent="0.25">
      <c r="A2241" t="s">
        <v>5471</v>
      </c>
      <c r="B2241" t="s">
        <v>60</v>
      </c>
      <c r="C2241" t="s">
        <v>770</v>
      </c>
      <c r="D2241" t="s">
        <v>40</v>
      </c>
      <c r="E2241">
        <v>161</v>
      </c>
      <c r="F2241" t="s">
        <v>769</v>
      </c>
      <c r="G2241" t="s">
        <v>5470</v>
      </c>
      <c r="H2241" t="s">
        <v>32</v>
      </c>
      <c r="I2241" t="s">
        <v>28</v>
      </c>
      <c r="J2241" s="18">
        <v>0</v>
      </c>
      <c r="K2241" s="18">
        <v>0</v>
      </c>
      <c r="L2241" s="18">
        <v>0</v>
      </c>
      <c r="M2241" s="18">
        <v>0</v>
      </c>
      <c r="N2241" s="18">
        <v>0</v>
      </c>
      <c r="O2241" s="18">
        <v>0</v>
      </c>
    </row>
    <row r="2242" spans="1:15" x14ac:dyDescent="0.25">
      <c r="A2242" t="s">
        <v>5471</v>
      </c>
      <c r="B2242" t="s">
        <v>60</v>
      </c>
      <c r="C2242" t="s">
        <v>770</v>
      </c>
      <c r="D2242" t="s">
        <v>40</v>
      </c>
      <c r="E2242">
        <v>161</v>
      </c>
      <c r="F2242" t="s">
        <v>769</v>
      </c>
      <c r="G2242" t="s">
        <v>43</v>
      </c>
      <c r="H2242" t="s">
        <v>46</v>
      </c>
      <c r="I2242" t="s">
        <v>28</v>
      </c>
      <c r="J2242" s="18">
        <v>50435.839999999997</v>
      </c>
      <c r="K2242" s="18">
        <v>9384.6153846153848</v>
      </c>
      <c r="L2242" s="18">
        <v>1800</v>
      </c>
      <c r="M2242" s="18">
        <v>200</v>
      </c>
      <c r="N2242" s="18">
        <v>7590</v>
      </c>
      <c r="O2242" s="18">
        <v>31461.224615384617</v>
      </c>
    </row>
    <row r="2243" spans="1:15" x14ac:dyDescent="0.25">
      <c r="A2243" t="s">
        <v>5471</v>
      </c>
      <c r="B2243" t="s">
        <v>60</v>
      </c>
      <c r="C2243" t="s">
        <v>770</v>
      </c>
      <c r="D2243" t="s">
        <v>40</v>
      </c>
      <c r="E2243">
        <v>161</v>
      </c>
      <c r="F2243" t="s">
        <v>769</v>
      </c>
      <c r="G2243" t="s">
        <v>43</v>
      </c>
      <c r="H2243" t="s">
        <v>32</v>
      </c>
      <c r="I2243" t="s">
        <v>28</v>
      </c>
      <c r="J2243" s="18">
        <v>39719.68</v>
      </c>
      <c r="K2243" s="18">
        <v>5416.666666666667</v>
      </c>
      <c r="L2243" s="18">
        <v>2850</v>
      </c>
      <c r="M2243" s="18">
        <v>110</v>
      </c>
      <c r="N2243" s="18">
        <v>19903</v>
      </c>
      <c r="O2243" s="18">
        <v>11440.013333333332</v>
      </c>
    </row>
    <row r="2244" spans="1:15" x14ac:dyDescent="0.25">
      <c r="A2244" t="s">
        <v>5471</v>
      </c>
      <c r="B2244" t="s">
        <v>60</v>
      </c>
      <c r="C2244" t="s">
        <v>770</v>
      </c>
      <c r="D2244" t="s">
        <v>40</v>
      </c>
      <c r="E2244">
        <v>161</v>
      </c>
      <c r="F2244" t="s">
        <v>769</v>
      </c>
      <c r="G2244" t="s">
        <v>5472</v>
      </c>
      <c r="H2244" t="s">
        <v>32</v>
      </c>
      <c r="I2244" t="s">
        <v>28</v>
      </c>
      <c r="J2244" s="18">
        <v>-9750.503225806453</v>
      </c>
      <c r="K2244" s="18">
        <v>0</v>
      </c>
      <c r="L2244" s="18">
        <v>0</v>
      </c>
      <c r="M2244" s="18">
        <v>0</v>
      </c>
      <c r="N2244" s="18">
        <v>0</v>
      </c>
      <c r="O2244" s="18">
        <v>0</v>
      </c>
    </row>
    <row r="2245" spans="1:15" x14ac:dyDescent="0.25">
      <c r="A2245" t="s">
        <v>5471</v>
      </c>
      <c r="B2245" t="s">
        <v>60</v>
      </c>
      <c r="C2245" t="s">
        <v>770</v>
      </c>
      <c r="D2245" t="s">
        <v>40</v>
      </c>
      <c r="E2245">
        <v>161</v>
      </c>
      <c r="F2245" t="s">
        <v>769</v>
      </c>
      <c r="G2245" t="s">
        <v>5476</v>
      </c>
      <c r="H2245" t="s">
        <v>32</v>
      </c>
      <c r="I2245" t="s">
        <v>28</v>
      </c>
      <c r="J2245" s="18">
        <v>38286.975999999995</v>
      </c>
      <c r="K2245" s="18">
        <v>0</v>
      </c>
      <c r="L2245" s="18">
        <v>0</v>
      </c>
      <c r="M2245" s="18">
        <v>0</v>
      </c>
      <c r="N2245" s="18">
        <v>0</v>
      </c>
      <c r="O2245" s="18">
        <v>0</v>
      </c>
    </row>
    <row r="2246" spans="1:15" x14ac:dyDescent="0.25">
      <c r="A2246" t="s">
        <v>5471</v>
      </c>
      <c r="B2246" t="s">
        <v>60</v>
      </c>
      <c r="C2246" t="s">
        <v>617</v>
      </c>
      <c r="D2246" t="s">
        <v>40</v>
      </c>
      <c r="E2246">
        <v>134</v>
      </c>
      <c r="F2246" t="s">
        <v>616</v>
      </c>
      <c r="G2246" t="s">
        <v>5470</v>
      </c>
      <c r="H2246" t="s">
        <v>32</v>
      </c>
      <c r="I2246" t="s">
        <v>37</v>
      </c>
      <c r="J2246" s="18">
        <v>0</v>
      </c>
      <c r="K2246" s="18">
        <v>0</v>
      </c>
      <c r="L2246" s="18">
        <v>0</v>
      </c>
      <c r="M2246" s="18">
        <v>0</v>
      </c>
      <c r="N2246" s="18">
        <v>0</v>
      </c>
      <c r="O2246" s="18">
        <v>0</v>
      </c>
    </row>
    <row r="2247" spans="1:15" x14ac:dyDescent="0.25">
      <c r="A2247" t="s">
        <v>5471</v>
      </c>
      <c r="B2247" t="s">
        <v>60</v>
      </c>
      <c r="C2247" t="s">
        <v>617</v>
      </c>
      <c r="D2247" t="s">
        <v>40</v>
      </c>
      <c r="E2247">
        <v>134</v>
      </c>
      <c r="F2247" t="s">
        <v>616</v>
      </c>
      <c r="G2247" t="s">
        <v>43</v>
      </c>
      <c r="H2247" t="s">
        <v>46</v>
      </c>
      <c r="I2247" t="s">
        <v>37</v>
      </c>
      <c r="J2247" s="18">
        <v>72001.135999999999</v>
      </c>
      <c r="K2247" s="18">
        <v>11076.923076923076</v>
      </c>
      <c r="L2247" s="18">
        <v>6950</v>
      </c>
      <c r="M2247" s="18">
        <v>1200</v>
      </c>
      <c r="N2247" s="18">
        <v>30049</v>
      </c>
      <c r="O2247" s="18">
        <v>22725.212923076928</v>
      </c>
    </row>
    <row r="2248" spans="1:15" x14ac:dyDescent="0.25">
      <c r="A2248" t="s">
        <v>5471</v>
      </c>
      <c r="B2248" t="s">
        <v>60</v>
      </c>
      <c r="C2248" t="s">
        <v>617</v>
      </c>
      <c r="D2248" t="s">
        <v>40</v>
      </c>
      <c r="E2248">
        <v>134</v>
      </c>
      <c r="F2248" t="s">
        <v>616</v>
      </c>
      <c r="G2248" t="s">
        <v>43</v>
      </c>
      <c r="H2248" t="s">
        <v>32</v>
      </c>
      <c r="I2248" t="s">
        <v>37</v>
      </c>
      <c r="J2248" s="18">
        <v>6634.7520000000013</v>
      </c>
      <c r="K2248" s="18">
        <v>5416.666666666667</v>
      </c>
      <c r="L2248" s="18">
        <v>0</v>
      </c>
      <c r="M2248" s="18">
        <v>250</v>
      </c>
      <c r="N2248" s="18">
        <v>0</v>
      </c>
      <c r="O2248" s="18">
        <v>968.08533333333435</v>
      </c>
    </row>
    <row r="2249" spans="1:15" x14ac:dyDescent="0.25">
      <c r="A2249" t="s">
        <v>5471</v>
      </c>
      <c r="B2249" t="s">
        <v>60</v>
      </c>
      <c r="C2249" t="s">
        <v>617</v>
      </c>
      <c r="D2249" t="s">
        <v>40</v>
      </c>
      <c r="E2249">
        <v>134</v>
      </c>
      <c r="F2249" t="s">
        <v>616</v>
      </c>
      <c r="G2249" t="s">
        <v>5472</v>
      </c>
      <c r="H2249" t="s">
        <v>32</v>
      </c>
      <c r="I2249" t="s">
        <v>37</v>
      </c>
      <c r="J2249" s="18">
        <v>-5370.4660645161293</v>
      </c>
      <c r="K2249" s="18">
        <v>0</v>
      </c>
      <c r="L2249" s="18">
        <v>0</v>
      </c>
      <c r="M2249" s="18">
        <v>0</v>
      </c>
      <c r="N2249" s="18">
        <v>0</v>
      </c>
      <c r="O2249" s="18">
        <v>0</v>
      </c>
    </row>
    <row r="2250" spans="1:15" x14ac:dyDescent="0.25">
      <c r="A2250" t="s">
        <v>5471</v>
      </c>
      <c r="B2250" t="s">
        <v>60</v>
      </c>
      <c r="C2250" t="s">
        <v>617</v>
      </c>
      <c r="D2250" t="s">
        <v>40</v>
      </c>
      <c r="E2250">
        <v>134</v>
      </c>
      <c r="F2250" t="s">
        <v>616</v>
      </c>
      <c r="G2250" t="s">
        <v>5476</v>
      </c>
      <c r="H2250" t="s">
        <v>32</v>
      </c>
      <c r="I2250" t="s">
        <v>37</v>
      </c>
      <c r="J2250" s="18">
        <v>0</v>
      </c>
      <c r="K2250" s="18">
        <v>0</v>
      </c>
      <c r="L2250" s="18">
        <v>0</v>
      </c>
      <c r="M2250" s="18">
        <v>0</v>
      </c>
      <c r="N2250" s="18">
        <v>0</v>
      </c>
      <c r="O2250" s="18">
        <v>0</v>
      </c>
    </row>
    <row r="2251" spans="1:15" x14ac:dyDescent="0.25">
      <c r="A2251" t="s">
        <v>5471</v>
      </c>
      <c r="B2251" t="s">
        <v>60</v>
      </c>
      <c r="C2251" t="s">
        <v>278</v>
      </c>
      <c r="D2251" t="s">
        <v>31</v>
      </c>
      <c r="E2251">
        <v>77</v>
      </c>
      <c r="F2251" t="s">
        <v>1134</v>
      </c>
      <c r="G2251" t="s">
        <v>5470</v>
      </c>
      <c r="H2251" t="s">
        <v>32</v>
      </c>
      <c r="I2251" t="s">
        <v>37</v>
      </c>
      <c r="J2251" s="18">
        <v>0</v>
      </c>
      <c r="K2251" s="18">
        <v>0</v>
      </c>
      <c r="L2251" s="18">
        <v>0</v>
      </c>
      <c r="M2251" s="18">
        <v>0</v>
      </c>
      <c r="N2251" s="18">
        <v>0</v>
      </c>
      <c r="O2251" s="18">
        <v>0</v>
      </c>
    </row>
    <row r="2252" spans="1:15" x14ac:dyDescent="0.25">
      <c r="A2252" t="s">
        <v>5471</v>
      </c>
      <c r="B2252" t="s">
        <v>60</v>
      </c>
      <c r="C2252" t="s">
        <v>278</v>
      </c>
      <c r="D2252" t="s">
        <v>31</v>
      </c>
      <c r="E2252">
        <v>77</v>
      </c>
      <c r="F2252" t="s">
        <v>1134</v>
      </c>
      <c r="G2252" t="s">
        <v>43</v>
      </c>
      <c r="H2252" t="s">
        <v>46</v>
      </c>
      <c r="I2252" t="s">
        <v>37</v>
      </c>
      <c r="J2252" s="18">
        <v>83211.600000000006</v>
      </c>
      <c r="K2252" s="18">
        <v>6999.9999999999991</v>
      </c>
      <c r="L2252" s="18">
        <v>5050</v>
      </c>
      <c r="M2252" s="18">
        <v>800</v>
      </c>
      <c r="N2252" s="18">
        <v>24218</v>
      </c>
      <c r="O2252" s="18">
        <v>46143.600000000006</v>
      </c>
    </row>
    <row r="2253" spans="1:15" x14ac:dyDescent="0.25">
      <c r="A2253" t="s">
        <v>5471</v>
      </c>
      <c r="B2253" t="s">
        <v>60</v>
      </c>
      <c r="C2253" t="s">
        <v>278</v>
      </c>
      <c r="D2253" t="s">
        <v>31</v>
      </c>
      <c r="E2253">
        <v>77</v>
      </c>
      <c r="F2253" t="s">
        <v>1134</v>
      </c>
      <c r="G2253" t="s">
        <v>43</v>
      </c>
      <c r="H2253" t="s">
        <v>32</v>
      </c>
      <c r="I2253" t="s">
        <v>37</v>
      </c>
      <c r="J2253" s="18">
        <v>50898</v>
      </c>
      <c r="K2253" s="18">
        <v>25833.333333333328</v>
      </c>
      <c r="L2253" s="18">
        <v>900</v>
      </c>
      <c r="M2253" s="18">
        <v>550</v>
      </c>
      <c r="N2253" s="18">
        <v>7500</v>
      </c>
      <c r="O2253" s="18">
        <v>16114.666666666668</v>
      </c>
    </row>
    <row r="2254" spans="1:15" x14ac:dyDescent="0.25">
      <c r="A2254" t="s">
        <v>5471</v>
      </c>
      <c r="B2254" t="s">
        <v>60</v>
      </c>
      <c r="C2254" t="s">
        <v>278</v>
      </c>
      <c r="D2254" t="s">
        <v>31</v>
      </c>
      <c r="E2254">
        <v>77</v>
      </c>
      <c r="F2254" t="s">
        <v>1134</v>
      </c>
      <c r="G2254" t="s">
        <v>5472</v>
      </c>
      <c r="H2254" t="s">
        <v>32</v>
      </c>
      <c r="I2254" t="s">
        <v>37</v>
      </c>
      <c r="J2254" s="18">
        <v>-11229.909677419357</v>
      </c>
      <c r="K2254" s="18">
        <v>0</v>
      </c>
      <c r="L2254" s="18">
        <v>0</v>
      </c>
      <c r="M2254" s="18">
        <v>0</v>
      </c>
      <c r="N2254" s="18">
        <v>0</v>
      </c>
      <c r="O2254" s="18">
        <v>0</v>
      </c>
    </row>
    <row r="2255" spans="1:15" x14ac:dyDescent="0.25">
      <c r="A2255" t="s">
        <v>5471</v>
      </c>
      <c r="B2255" t="s">
        <v>60</v>
      </c>
      <c r="C2255" t="s">
        <v>278</v>
      </c>
      <c r="D2255" t="s">
        <v>31</v>
      </c>
      <c r="E2255">
        <v>77</v>
      </c>
      <c r="F2255" t="s">
        <v>1134</v>
      </c>
      <c r="G2255" t="s">
        <v>5476</v>
      </c>
      <c r="H2255" t="s">
        <v>32</v>
      </c>
      <c r="I2255" t="s">
        <v>37</v>
      </c>
      <c r="J2255" s="18">
        <v>0</v>
      </c>
      <c r="K2255" s="18">
        <v>0</v>
      </c>
      <c r="L2255" s="18">
        <v>0</v>
      </c>
      <c r="M2255" s="18">
        <v>0</v>
      </c>
      <c r="N2255" s="18">
        <v>0</v>
      </c>
      <c r="O2255" s="18">
        <v>0</v>
      </c>
    </row>
    <row r="2256" spans="1:15" x14ac:dyDescent="0.25">
      <c r="A2256" t="s">
        <v>5471</v>
      </c>
      <c r="B2256" t="s">
        <v>60</v>
      </c>
      <c r="C2256" t="s">
        <v>278</v>
      </c>
      <c r="D2256" t="s">
        <v>52</v>
      </c>
      <c r="E2256">
        <v>78</v>
      </c>
      <c r="F2256" t="s">
        <v>774</v>
      </c>
      <c r="G2256" t="s">
        <v>5470</v>
      </c>
      <c r="H2256" t="s">
        <v>32</v>
      </c>
      <c r="I2256" t="s">
        <v>37</v>
      </c>
      <c r="J2256" s="18">
        <v>0</v>
      </c>
      <c r="K2256" s="18">
        <v>0</v>
      </c>
      <c r="L2256" s="18">
        <v>0</v>
      </c>
      <c r="M2256" s="18">
        <v>0</v>
      </c>
      <c r="N2256" s="18">
        <v>0</v>
      </c>
      <c r="O2256" s="18">
        <v>0</v>
      </c>
    </row>
    <row r="2257" spans="1:15" x14ac:dyDescent="0.25">
      <c r="A2257" t="s">
        <v>5471</v>
      </c>
      <c r="B2257" t="s">
        <v>60</v>
      </c>
      <c r="C2257" t="s">
        <v>278</v>
      </c>
      <c r="D2257" t="s">
        <v>52</v>
      </c>
      <c r="E2257">
        <v>78</v>
      </c>
      <c r="F2257" t="s">
        <v>774</v>
      </c>
      <c r="G2257" t="s">
        <v>43</v>
      </c>
      <c r="H2257" t="s">
        <v>46</v>
      </c>
      <c r="I2257" t="s">
        <v>37</v>
      </c>
      <c r="J2257" s="18">
        <v>19185.100000000002</v>
      </c>
      <c r="K2257" s="18">
        <v>1153.8461538461538</v>
      </c>
      <c r="L2257" s="18">
        <v>1450</v>
      </c>
      <c r="M2257" s="18">
        <v>850</v>
      </c>
      <c r="N2257" s="18">
        <v>8150</v>
      </c>
      <c r="O2257" s="18">
        <v>7581.253846153847</v>
      </c>
    </row>
    <row r="2258" spans="1:15" x14ac:dyDescent="0.25">
      <c r="A2258" t="s">
        <v>5471</v>
      </c>
      <c r="B2258" t="s">
        <v>60</v>
      </c>
      <c r="C2258" t="s">
        <v>278</v>
      </c>
      <c r="D2258" t="s">
        <v>52</v>
      </c>
      <c r="E2258">
        <v>78</v>
      </c>
      <c r="F2258" t="s">
        <v>774</v>
      </c>
      <c r="G2258" t="s">
        <v>43</v>
      </c>
      <c r="H2258" t="s">
        <v>32</v>
      </c>
      <c r="I2258" t="s">
        <v>37</v>
      </c>
      <c r="J2258" s="18">
        <v>133813.9</v>
      </c>
      <c r="K2258" s="18">
        <v>57000</v>
      </c>
      <c r="L2258" s="18">
        <v>6800</v>
      </c>
      <c r="M2258" s="18">
        <v>1780</v>
      </c>
      <c r="N2258" s="18">
        <v>44647</v>
      </c>
      <c r="O2258" s="18">
        <v>23586.900000000009</v>
      </c>
    </row>
    <row r="2259" spans="1:15" x14ac:dyDescent="0.25">
      <c r="A2259" t="s">
        <v>5471</v>
      </c>
      <c r="B2259" t="s">
        <v>60</v>
      </c>
      <c r="C2259" t="s">
        <v>278</v>
      </c>
      <c r="D2259" t="s">
        <v>52</v>
      </c>
      <c r="E2259">
        <v>78</v>
      </c>
      <c r="F2259" t="s">
        <v>774</v>
      </c>
      <c r="G2259" t="s">
        <v>5472</v>
      </c>
      <c r="H2259" t="s">
        <v>32</v>
      </c>
      <c r="I2259" t="s">
        <v>37</v>
      </c>
      <c r="J2259" s="18">
        <v>-13310.709677419361</v>
      </c>
      <c r="K2259" s="18">
        <v>0</v>
      </c>
      <c r="L2259" s="18">
        <v>0</v>
      </c>
      <c r="M2259" s="18">
        <v>0</v>
      </c>
      <c r="N2259" s="18">
        <v>0</v>
      </c>
      <c r="O2259" s="18">
        <v>0</v>
      </c>
    </row>
    <row r="2260" spans="1:15" x14ac:dyDescent="0.25">
      <c r="A2260" t="s">
        <v>5471</v>
      </c>
      <c r="B2260" t="s">
        <v>60</v>
      </c>
      <c r="C2260" t="s">
        <v>278</v>
      </c>
      <c r="D2260" t="s">
        <v>52</v>
      </c>
      <c r="E2260">
        <v>78</v>
      </c>
      <c r="F2260" t="s">
        <v>774</v>
      </c>
      <c r="G2260" t="s">
        <v>5476</v>
      </c>
      <c r="H2260" t="s">
        <v>32</v>
      </c>
      <c r="I2260" t="s">
        <v>37</v>
      </c>
      <c r="J2260" s="18">
        <v>0</v>
      </c>
      <c r="K2260" s="18">
        <v>0</v>
      </c>
      <c r="L2260" s="18">
        <v>0</v>
      </c>
      <c r="M2260" s="18">
        <v>0</v>
      </c>
      <c r="N2260" s="18">
        <v>0</v>
      </c>
      <c r="O2260" s="18">
        <v>0</v>
      </c>
    </row>
    <row r="2261" spans="1:15" x14ac:dyDescent="0.25">
      <c r="A2261" t="s">
        <v>5471</v>
      </c>
      <c r="B2261" t="s">
        <v>60</v>
      </c>
      <c r="C2261" t="s">
        <v>278</v>
      </c>
      <c r="D2261" t="s">
        <v>40</v>
      </c>
      <c r="E2261">
        <v>80</v>
      </c>
      <c r="F2261" t="s">
        <v>825</v>
      </c>
      <c r="G2261" t="s">
        <v>5470</v>
      </c>
      <c r="H2261" t="s">
        <v>32</v>
      </c>
      <c r="I2261" t="s">
        <v>28</v>
      </c>
      <c r="J2261" s="18">
        <v>0</v>
      </c>
      <c r="K2261" s="18">
        <v>0</v>
      </c>
      <c r="L2261" s="18">
        <v>0</v>
      </c>
      <c r="M2261" s="18">
        <v>0</v>
      </c>
      <c r="N2261" s="18">
        <v>0</v>
      </c>
      <c r="O2261" s="18">
        <v>0</v>
      </c>
    </row>
    <row r="2262" spans="1:15" x14ac:dyDescent="0.25">
      <c r="A2262" t="s">
        <v>5471</v>
      </c>
      <c r="B2262" t="s">
        <v>60</v>
      </c>
      <c r="C2262" t="s">
        <v>278</v>
      </c>
      <c r="D2262" t="s">
        <v>40</v>
      </c>
      <c r="E2262">
        <v>80</v>
      </c>
      <c r="F2262" t="s">
        <v>825</v>
      </c>
      <c r="G2262" t="s">
        <v>43</v>
      </c>
      <c r="H2262" t="s">
        <v>46</v>
      </c>
      <c r="I2262" t="s">
        <v>28</v>
      </c>
      <c r="J2262" s="18">
        <v>39168</v>
      </c>
      <c r="K2262" s="18">
        <v>4000</v>
      </c>
      <c r="L2262" s="18">
        <v>4750</v>
      </c>
      <c r="M2262" s="18">
        <v>1510</v>
      </c>
      <c r="N2262" s="18">
        <v>30337</v>
      </c>
      <c r="O2262" s="18">
        <v>-1429</v>
      </c>
    </row>
    <row r="2263" spans="1:15" x14ac:dyDescent="0.25">
      <c r="A2263" t="s">
        <v>5471</v>
      </c>
      <c r="B2263" t="s">
        <v>60</v>
      </c>
      <c r="C2263" t="s">
        <v>278</v>
      </c>
      <c r="D2263" t="s">
        <v>40</v>
      </c>
      <c r="E2263">
        <v>80</v>
      </c>
      <c r="F2263" t="s">
        <v>825</v>
      </c>
      <c r="G2263" t="s">
        <v>43</v>
      </c>
      <c r="H2263" t="s">
        <v>32</v>
      </c>
      <c r="I2263" t="s">
        <v>28</v>
      </c>
      <c r="J2263" s="18">
        <v>26112</v>
      </c>
      <c r="K2263" s="18">
        <v>10833.333333333334</v>
      </c>
      <c r="L2263" s="18">
        <v>2700</v>
      </c>
      <c r="M2263" s="18">
        <v>850</v>
      </c>
      <c r="N2263" s="18">
        <v>0</v>
      </c>
      <c r="O2263" s="18">
        <v>11728.666666666666</v>
      </c>
    </row>
    <row r="2264" spans="1:15" x14ac:dyDescent="0.25">
      <c r="A2264" t="s">
        <v>5471</v>
      </c>
      <c r="B2264" t="s">
        <v>60</v>
      </c>
      <c r="C2264" t="s">
        <v>278</v>
      </c>
      <c r="D2264" t="s">
        <v>40</v>
      </c>
      <c r="E2264">
        <v>80</v>
      </c>
      <c r="F2264" t="s">
        <v>825</v>
      </c>
      <c r="G2264" t="s">
        <v>5472</v>
      </c>
      <c r="H2264" t="s">
        <v>32</v>
      </c>
      <c r="I2264" t="s">
        <v>28</v>
      </c>
      <c r="J2264" s="18">
        <v>-8150.7096774193569</v>
      </c>
      <c r="K2264" s="18">
        <v>0</v>
      </c>
      <c r="L2264" s="18">
        <v>0</v>
      </c>
      <c r="M2264" s="18">
        <v>0</v>
      </c>
      <c r="N2264" s="18">
        <v>0</v>
      </c>
      <c r="O2264" s="18">
        <v>0</v>
      </c>
    </row>
    <row r="2265" spans="1:15" x14ac:dyDescent="0.25">
      <c r="A2265" t="s">
        <v>5471</v>
      </c>
      <c r="B2265" t="s">
        <v>60</v>
      </c>
      <c r="C2265" t="s">
        <v>278</v>
      </c>
      <c r="D2265" t="s">
        <v>40</v>
      </c>
      <c r="E2265">
        <v>80</v>
      </c>
      <c r="F2265" t="s">
        <v>825</v>
      </c>
      <c r="G2265" t="s">
        <v>5476</v>
      </c>
      <c r="H2265" t="s">
        <v>32</v>
      </c>
      <c r="I2265" t="s">
        <v>28</v>
      </c>
      <c r="J2265" s="18">
        <v>0</v>
      </c>
      <c r="K2265" s="18">
        <v>0</v>
      </c>
      <c r="L2265" s="18">
        <v>0</v>
      </c>
      <c r="M2265" s="18">
        <v>0</v>
      </c>
      <c r="N2265" s="18">
        <v>0</v>
      </c>
      <c r="O2265" s="18">
        <v>0</v>
      </c>
    </row>
    <row r="2266" spans="1:15" x14ac:dyDescent="0.25">
      <c r="A2266" t="s">
        <v>5471</v>
      </c>
      <c r="B2266" t="s">
        <v>60</v>
      </c>
      <c r="C2266" t="s">
        <v>278</v>
      </c>
      <c r="D2266" t="s">
        <v>76</v>
      </c>
      <c r="E2266">
        <v>79</v>
      </c>
      <c r="F2266" t="s">
        <v>277</v>
      </c>
      <c r="G2266" t="s">
        <v>5470</v>
      </c>
      <c r="H2266" t="s">
        <v>32</v>
      </c>
      <c r="I2266" t="s">
        <v>28</v>
      </c>
      <c r="J2266" s="18">
        <v>0</v>
      </c>
      <c r="K2266" s="18">
        <v>0</v>
      </c>
      <c r="L2266" s="18">
        <v>0</v>
      </c>
      <c r="M2266" s="18">
        <v>0</v>
      </c>
      <c r="N2266" s="18">
        <v>0</v>
      </c>
      <c r="O2266" s="18">
        <v>0</v>
      </c>
    </row>
    <row r="2267" spans="1:15" x14ac:dyDescent="0.25">
      <c r="A2267" t="s">
        <v>5471</v>
      </c>
      <c r="B2267" t="s">
        <v>60</v>
      </c>
      <c r="C2267" t="s">
        <v>278</v>
      </c>
      <c r="D2267" t="s">
        <v>76</v>
      </c>
      <c r="E2267">
        <v>79</v>
      </c>
      <c r="F2267" t="s">
        <v>277</v>
      </c>
      <c r="G2267" t="s">
        <v>43</v>
      </c>
      <c r="H2267" t="s">
        <v>46</v>
      </c>
      <c r="I2267" t="s">
        <v>28</v>
      </c>
      <c r="J2267" s="18">
        <v>21280</v>
      </c>
      <c r="K2267" s="18">
        <v>3692.3076923076924</v>
      </c>
      <c r="L2267" s="18">
        <v>1450</v>
      </c>
      <c r="M2267" s="18">
        <v>50</v>
      </c>
      <c r="N2267" s="18">
        <v>0</v>
      </c>
      <c r="O2267" s="18">
        <v>16087.692307692307</v>
      </c>
    </row>
    <row r="2268" spans="1:15" x14ac:dyDescent="0.25">
      <c r="A2268" t="s">
        <v>5471</v>
      </c>
      <c r="B2268" t="s">
        <v>60</v>
      </c>
      <c r="C2268" t="s">
        <v>278</v>
      </c>
      <c r="D2268" t="s">
        <v>76</v>
      </c>
      <c r="E2268">
        <v>79</v>
      </c>
      <c r="F2268" t="s">
        <v>277</v>
      </c>
      <c r="G2268" t="s">
        <v>43</v>
      </c>
      <c r="H2268" t="s">
        <v>32</v>
      </c>
      <c r="I2268" t="s">
        <v>28</v>
      </c>
      <c r="J2268" s="18">
        <v>77760</v>
      </c>
      <c r="K2268" s="18">
        <v>33833.333333333336</v>
      </c>
      <c r="L2268" s="18">
        <v>2500</v>
      </c>
      <c r="M2268" s="18">
        <v>970</v>
      </c>
      <c r="N2268" s="18">
        <v>24883</v>
      </c>
      <c r="O2268" s="18">
        <v>15573.666666666664</v>
      </c>
    </row>
    <row r="2269" spans="1:15" x14ac:dyDescent="0.25">
      <c r="A2269" t="s">
        <v>5471</v>
      </c>
      <c r="B2269" t="s">
        <v>60</v>
      </c>
      <c r="C2269" t="s">
        <v>278</v>
      </c>
      <c r="D2269" t="s">
        <v>76</v>
      </c>
      <c r="E2269">
        <v>79</v>
      </c>
      <c r="F2269" t="s">
        <v>277</v>
      </c>
      <c r="G2269" t="s">
        <v>5472</v>
      </c>
      <c r="H2269" t="s">
        <v>32</v>
      </c>
      <c r="I2269" t="s">
        <v>28</v>
      </c>
      <c r="J2269" s="18">
        <v>-8330.3225806451628</v>
      </c>
      <c r="K2269" s="18">
        <v>0</v>
      </c>
      <c r="L2269" s="18">
        <v>0</v>
      </c>
      <c r="M2269" s="18">
        <v>0</v>
      </c>
      <c r="N2269" s="18">
        <v>0</v>
      </c>
      <c r="O2269" s="18">
        <v>0</v>
      </c>
    </row>
    <row r="2270" spans="1:15" x14ac:dyDescent="0.25">
      <c r="A2270" t="s">
        <v>5471</v>
      </c>
      <c r="B2270" t="s">
        <v>60</v>
      </c>
      <c r="C2270" t="s">
        <v>278</v>
      </c>
      <c r="D2270" t="s">
        <v>76</v>
      </c>
      <c r="E2270">
        <v>79</v>
      </c>
      <c r="F2270" t="s">
        <v>277</v>
      </c>
      <c r="G2270" t="s">
        <v>5476</v>
      </c>
      <c r="H2270" t="s">
        <v>32</v>
      </c>
      <c r="I2270" t="s">
        <v>28</v>
      </c>
      <c r="J2270" s="18">
        <v>0</v>
      </c>
      <c r="K2270" s="18">
        <v>0</v>
      </c>
      <c r="L2270" s="18">
        <v>0</v>
      </c>
      <c r="M2270" s="18">
        <v>0</v>
      </c>
      <c r="N2270" s="18">
        <v>0</v>
      </c>
      <c r="O2270" s="18">
        <v>0</v>
      </c>
    </row>
    <row r="2271" spans="1:15" x14ac:dyDescent="0.25">
      <c r="A2271" t="s">
        <v>5471</v>
      </c>
      <c r="B2271" t="s">
        <v>60</v>
      </c>
      <c r="C2271" t="s">
        <v>234</v>
      </c>
      <c r="D2271" t="s">
        <v>31</v>
      </c>
      <c r="E2271">
        <v>292</v>
      </c>
      <c r="F2271" t="s">
        <v>555</v>
      </c>
      <c r="G2271" t="s">
        <v>5470</v>
      </c>
      <c r="H2271" t="s">
        <v>32</v>
      </c>
      <c r="I2271" t="s">
        <v>37</v>
      </c>
      <c r="J2271" s="18">
        <v>0</v>
      </c>
      <c r="K2271" s="18">
        <v>0</v>
      </c>
      <c r="L2271" s="18">
        <v>0</v>
      </c>
      <c r="M2271" s="18">
        <v>0</v>
      </c>
      <c r="N2271" s="18">
        <v>0</v>
      </c>
      <c r="O2271" s="18">
        <v>0</v>
      </c>
    </row>
    <row r="2272" spans="1:15" x14ac:dyDescent="0.25">
      <c r="A2272" t="s">
        <v>5471</v>
      </c>
      <c r="B2272" t="s">
        <v>60</v>
      </c>
      <c r="C2272" t="s">
        <v>234</v>
      </c>
      <c r="D2272" t="s">
        <v>31</v>
      </c>
      <c r="E2272">
        <v>292</v>
      </c>
      <c r="F2272" t="s">
        <v>555</v>
      </c>
      <c r="G2272" t="s">
        <v>43</v>
      </c>
      <c r="H2272" t="s">
        <v>46</v>
      </c>
      <c r="I2272" t="s">
        <v>37</v>
      </c>
      <c r="J2272" s="18">
        <v>85492.932000000001</v>
      </c>
      <c r="K2272" s="18">
        <v>4153.8461538461543</v>
      </c>
      <c r="L2272" s="18">
        <v>2400</v>
      </c>
      <c r="M2272" s="18">
        <v>840</v>
      </c>
      <c r="N2272" s="18">
        <v>34968</v>
      </c>
      <c r="O2272" s="18">
        <v>43131.085846153837</v>
      </c>
    </row>
    <row r="2273" spans="1:15" x14ac:dyDescent="0.25">
      <c r="A2273" t="s">
        <v>5471</v>
      </c>
      <c r="B2273" t="s">
        <v>60</v>
      </c>
      <c r="C2273" t="s">
        <v>234</v>
      </c>
      <c r="D2273" t="s">
        <v>31</v>
      </c>
      <c r="E2273">
        <v>292</v>
      </c>
      <c r="F2273" t="s">
        <v>555</v>
      </c>
      <c r="G2273" t="s">
        <v>43</v>
      </c>
      <c r="H2273" t="s">
        <v>32</v>
      </c>
      <c r="I2273" t="s">
        <v>37</v>
      </c>
      <c r="J2273" s="18">
        <v>26092.415999999997</v>
      </c>
      <c r="K2273" s="18">
        <v>0</v>
      </c>
      <c r="L2273" s="18">
        <v>1000</v>
      </c>
      <c r="M2273" s="18">
        <v>10</v>
      </c>
      <c r="N2273" s="18">
        <v>20395</v>
      </c>
      <c r="O2273" s="18">
        <v>4687.4159999999993</v>
      </c>
    </row>
    <row r="2274" spans="1:15" x14ac:dyDescent="0.25">
      <c r="A2274" t="s">
        <v>5471</v>
      </c>
      <c r="B2274" t="s">
        <v>60</v>
      </c>
      <c r="C2274" t="s">
        <v>234</v>
      </c>
      <c r="D2274" t="s">
        <v>31</v>
      </c>
      <c r="E2274">
        <v>292</v>
      </c>
      <c r="F2274" t="s">
        <v>555</v>
      </c>
      <c r="G2274" t="s">
        <v>5472</v>
      </c>
      <c r="H2274" t="s">
        <v>32</v>
      </c>
      <c r="I2274" t="s">
        <v>37</v>
      </c>
      <c r="J2274" s="18">
        <v>-12843.57019354839</v>
      </c>
      <c r="K2274" s="18">
        <v>0</v>
      </c>
      <c r="L2274" s="18">
        <v>0</v>
      </c>
      <c r="M2274" s="18">
        <v>0</v>
      </c>
      <c r="N2274" s="18">
        <v>0</v>
      </c>
      <c r="O2274" s="18">
        <v>0</v>
      </c>
    </row>
    <row r="2275" spans="1:15" x14ac:dyDescent="0.25">
      <c r="A2275" t="s">
        <v>5471</v>
      </c>
      <c r="B2275" t="s">
        <v>60</v>
      </c>
      <c r="C2275" t="s">
        <v>234</v>
      </c>
      <c r="D2275" t="s">
        <v>31</v>
      </c>
      <c r="E2275">
        <v>292</v>
      </c>
      <c r="F2275" t="s">
        <v>555</v>
      </c>
      <c r="G2275" t="s">
        <v>5476</v>
      </c>
      <c r="H2275" t="s">
        <v>32</v>
      </c>
      <c r="I2275" t="s">
        <v>37</v>
      </c>
      <c r="J2275" s="18">
        <v>0</v>
      </c>
      <c r="K2275" s="18">
        <v>0</v>
      </c>
      <c r="L2275" s="18">
        <v>0</v>
      </c>
      <c r="M2275" s="18">
        <v>0</v>
      </c>
      <c r="N2275" s="18">
        <v>0</v>
      </c>
      <c r="O2275" s="18">
        <v>0</v>
      </c>
    </row>
    <row r="2276" spans="1:15" x14ac:dyDescent="0.25">
      <c r="A2276" t="s">
        <v>5471</v>
      </c>
      <c r="B2276" t="s">
        <v>60</v>
      </c>
      <c r="C2276" t="s">
        <v>234</v>
      </c>
      <c r="D2276" t="s">
        <v>52</v>
      </c>
      <c r="E2276">
        <v>293</v>
      </c>
      <c r="F2276" t="s">
        <v>960</v>
      </c>
      <c r="G2276" t="s">
        <v>5470</v>
      </c>
      <c r="H2276" t="s">
        <v>32</v>
      </c>
      <c r="I2276" t="s">
        <v>28</v>
      </c>
      <c r="J2276" s="18">
        <v>0</v>
      </c>
      <c r="K2276" s="18">
        <v>0</v>
      </c>
      <c r="L2276" s="18">
        <v>0</v>
      </c>
      <c r="M2276" s="18">
        <v>0</v>
      </c>
      <c r="N2276" s="18">
        <v>0</v>
      </c>
      <c r="O2276" s="18">
        <v>0</v>
      </c>
    </row>
    <row r="2277" spans="1:15" x14ac:dyDescent="0.25">
      <c r="A2277" t="s">
        <v>5471</v>
      </c>
      <c r="B2277" t="s">
        <v>60</v>
      </c>
      <c r="C2277" t="s">
        <v>234</v>
      </c>
      <c r="D2277" t="s">
        <v>52</v>
      </c>
      <c r="E2277">
        <v>293</v>
      </c>
      <c r="F2277" t="s">
        <v>960</v>
      </c>
      <c r="G2277" t="s">
        <v>43</v>
      </c>
      <c r="H2277" t="s">
        <v>46</v>
      </c>
      <c r="I2277" t="s">
        <v>28</v>
      </c>
      <c r="J2277" s="18">
        <v>88383.679999999978</v>
      </c>
      <c r="K2277" s="18">
        <v>6384.6153846153848</v>
      </c>
      <c r="L2277" s="18">
        <v>5450</v>
      </c>
      <c r="M2277" s="18">
        <v>1170</v>
      </c>
      <c r="N2277" s="18">
        <v>8036</v>
      </c>
      <c r="O2277" s="18">
        <v>67343.064615384617</v>
      </c>
    </row>
    <row r="2278" spans="1:15" x14ac:dyDescent="0.25">
      <c r="A2278" t="s">
        <v>5471</v>
      </c>
      <c r="B2278" t="s">
        <v>60</v>
      </c>
      <c r="C2278" t="s">
        <v>234</v>
      </c>
      <c r="D2278" t="s">
        <v>52</v>
      </c>
      <c r="E2278">
        <v>293</v>
      </c>
      <c r="F2278" t="s">
        <v>960</v>
      </c>
      <c r="G2278" t="s">
        <v>43</v>
      </c>
      <c r="H2278" t="s">
        <v>32</v>
      </c>
      <c r="I2278" t="s">
        <v>28</v>
      </c>
      <c r="J2278" s="18">
        <v>20106.239999999998</v>
      </c>
      <c r="K2278" s="18">
        <v>10833.333333333334</v>
      </c>
      <c r="L2278" s="18">
        <v>1000</v>
      </c>
      <c r="M2278" s="18">
        <v>10</v>
      </c>
      <c r="N2278" s="18">
        <v>0</v>
      </c>
      <c r="O2278" s="18">
        <v>8262.906666666664</v>
      </c>
    </row>
    <row r="2279" spans="1:15" x14ac:dyDescent="0.25">
      <c r="A2279" t="s">
        <v>5471</v>
      </c>
      <c r="B2279" t="s">
        <v>60</v>
      </c>
      <c r="C2279" t="s">
        <v>234</v>
      </c>
      <c r="D2279" t="s">
        <v>52</v>
      </c>
      <c r="E2279">
        <v>293</v>
      </c>
      <c r="F2279" t="s">
        <v>960</v>
      </c>
      <c r="G2279" t="s">
        <v>5472</v>
      </c>
      <c r="H2279" t="s">
        <v>32</v>
      </c>
      <c r="I2279" t="s">
        <v>28</v>
      </c>
      <c r="J2279" s="18">
        <v>-13741.966451612905</v>
      </c>
      <c r="K2279" s="18">
        <v>0</v>
      </c>
      <c r="L2279" s="18">
        <v>0</v>
      </c>
      <c r="M2279" s="18">
        <v>0</v>
      </c>
      <c r="N2279" s="18">
        <v>0</v>
      </c>
      <c r="O2279" s="18">
        <v>0</v>
      </c>
    </row>
    <row r="2280" spans="1:15" x14ac:dyDescent="0.25">
      <c r="A2280" t="s">
        <v>5471</v>
      </c>
      <c r="B2280" t="s">
        <v>60</v>
      </c>
      <c r="C2280" t="s">
        <v>234</v>
      </c>
      <c r="D2280" t="s">
        <v>52</v>
      </c>
      <c r="E2280">
        <v>293</v>
      </c>
      <c r="F2280" t="s">
        <v>960</v>
      </c>
      <c r="G2280" t="s">
        <v>5476</v>
      </c>
      <c r="H2280" t="s">
        <v>32</v>
      </c>
      <c r="I2280" t="s">
        <v>28</v>
      </c>
      <c r="J2280" s="18">
        <v>0</v>
      </c>
      <c r="K2280" s="18">
        <v>0</v>
      </c>
      <c r="L2280" s="18">
        <v>0</v>
      </c>
      <c r="M2280" s="18">
        <v>0</v>
      </c>
      <c r="N2280" s="18">
        <v>0</v>
      </c>
      <c r="O2280" s="18">
        <v>0</v>
      </c>
    </row>
    <row r="2281" spans="1:15" x14ac:dyDescent="0.25">
      <c r="A2281" t="s">
        <v>5471</v>
      </c>
      <c r="B2281" t="s">
        <v>60</v>
      </c>
      <c r="C2281" t="s">
        <v>234</v>
      </c>
      <c r="D2281" t="s">
        <v>40</v>
      </c>
      <c r="E2281">
        <v>295</v>
      </c>
      <c r="F2281" t="s">
        <v>817</v>
      </c>
      <c r="G2281" t="s">
        <v>5470</v>
      </c>
      <c r="H2281" t="s">
        <v>32</v>
      </c>
      <c r="I2281" t="s">
        <v>37</v>
      </c>
      <c r="J2281" s="18">
        <v>0</v>
      </c>
      <c r="K2281" s="18">
        <v>0</v>
      </c>
      <c r="L2281" s="18">
        <v>0</v>
      </c>
      <c r="M2281" s="18">
        <v>0</v>
      </c>
      <c r="N2281" s="18">
        <v>0</v>
      </c>
      <c r="O2281" s="18">
        <v>0</v>
      </c>
    </row>
    <row r="2282" spans="1:15" x14ac:dyDescent="0.25">
      <c r="A2282" t="s">
        <v>5471</v>
      </c>
      <c r="B2282" t="s">
        <v>60</v>
      </c>
      <c r="C2282" t="s">
        <v>234</v>
      </c>
      <c r="D2282" t="s">
        <v>40</v>
      </c>
      <c r="E2282">
        <v>295</v>
      </c>
      <c r="F2282" t="s">
        <v>817</v>
      </c>
      <c r="G2282" t="s">
        <v>43</v>
      </c>
      <c r="H2282" t="s">
        <v>46</v>
      </c>
      <c r="I2282" t="s">
        <v>37</v>
      </c>
      <c r="J2282" s="18">
        <v>21126.784</v>
      </c>
      <c r="K2282" s="18">
        <v>3538.4615384615381</v>
      </c>
      <c r="L2282" s="18">
        <v>800</v>
      </c>
      <c r="M2282" s="18">
        <v>630</v>
      </c>
      <c r="N2282" s="18">
        <v>7645</v>
      </c>
      <c r="O2282" s="18">
        <v>8513.3224615384624</v>
      </c>
    </row>
    <row r="2283" spans="1:15" x14ac:dyDescent="0.25">
      <c r="A2283" t="s">
        <v>5471</v>
      </c>
      <c r="B2283" t="s">
        <v>60</v>
      </c>
      <c r="C2283" t="s">
        <v>234</v>
      </c>
      <c r="D2283" t="s">
        <v>40</v>
      </c>
      <c r="E2283">
        <v>295</v>
      </c>
      <c r="F2283" t="s">
        <v>817</v>
      </c>
      <c r="G2283" t="s">
        <v>43</v>
      </c>
      <c r="H2283" t="s">
        <v>32</v>
      </c>
      <c r="I2283" t="s">
        <v>37</v>
      </c>
      <c r="J2283" s="18">
        <v>58162.44</v>
      </c>
      <c r="K2283" s="18">
        <v>24250.000000000004</v>
      </c>
      <c r="L2283" s="18">
        <v>2950</v>
      </c>
      <c r="M2283" s="18">
        <v>660</v>
      </c>
      <c r="N2283" s="18">
        <v>34183</v>
      </c>
      <c r="O2283" s="18">
        <v>-3880.560000000004</v>
      </c>
    </row>
    <row r="2284" spans="1:15" x14ac:dyDescent="0.25">
      <c r="A2284" t="s">
        <v>5471</v>
      </c>
      <c r="B2284" t="s">
        <v>60</v>
      </c>
      <c r="C2284" t="s">
        <v>234</v>
      </c>
      <c r="D2284" t="s">
        <v>40</v>
      </c>
      <c r="E2284">
        <v>295</v>
      </c>
      <c r="F2284" t="s">
        <v>817</v>
      </c>
      <c r="G2284" t="s">
        <v>5472</v>
      </c>
      <c r="H2284" t="s">
        <v>32</v>
      </c>
      <c r="I2284" t="s">
        <v>37</v>
      </c>
      <c r="J2284" s="18">
        <v>-12636.049548387102</v>
      </c>
      <c r="K2284" s="18">
        <v>0</v>
      </c>
      <c r="L2284" s="18">
        <v>0</v>
      </c>
      <c r="M2284" s="18">
        <v>0</v>
      </c>
      <c r="N2284" s="18">
        <v>0</v>
      </c>
      <c r="O2284" s="18">
        <v>0</v>
      </c>
    </row>
    <row r="2285" spans="1:15" x14ac:dyDescent="0.25">
      <c r="A2285" t="s">
        <v>5471</v>
      </c>
      <c r="B2285" t="s">
        <v>60</v>
      </c>
      <c r="C2285" t="s">
        <v>234</v>
      </c>
      <c r="D2285" t="s">
        <v>40</v>
      </c>
      <c r="E2285">
        <v>295</v>
      </c>
      <c r="F2285" t="s">
        <v>817</v>
      </c>
      <c r="G2285" t="s">
        <v>5476</v>
      </c>
      <c r="H2285" t="s">
        <v>32</v>
      </c>
      <c r="I2285" t="s">
        <v>37</v>
      </c>
      <c r="J2285" s="18">
        <v>0</v>
      </c>
      <c r="K2285" s="18">
        <v>0</v>
      </c>
      <c r="L2285" s="18">
        <v>0</v>
      </c>
      <c r="M2285" s="18">
        <v>0</v>
      </c>
      <c r="N2285" s="18">
        <v>0</v>
      </c>
      <c r="O2285" s="18">
        <v>0</v>
      </c>
    </row>
    <row r="2286" spans="1:15" x14ac:dyDescent="0.25">
      <c r="A2286" t="s">
        <v>5471</v>
      </c>
      <c r="B2286" t="s">
        <v>60</v>
      </c>
      <c r="C2286" t="s">
        <v>234</v>
      </c>
      <c r="D2286" t="s">
        <v>76</v>
      </c>
      <c r="E2286">
        <v>294</v>
      </c>
      <c r="F2286" t="s">
        <v>233</v>
      </c>
      <c r="G2286" t="s">
        <v>5470</v>
      </c>
      <c r="H2286" t="s">
        <v>32</v>
      </c>
      <c r="I2286" t="s">
        <v>37</v>
      </c>
      <c r="J2286" s="18">
        <v>0</v>
      </c>
      <c r="K2286" s="18">
        <v>0</v>
      </c>
      <c r="L2286" s="18">
        <v>0</v>
      </c>
      <c r="M2286" s="18">
        <v>0</v>
      </c>
      <c r="N2286" s="18">
        <v>0</v>
      </c>
      <c r="O2286" s="18">
        <v>0</v>
      </c>
    </row>
    <row r="2287" spans="1:15" x14ac:dyDescent="0.25">
      <c r="A2287" t="s">
        <v>5471</v>
      </c>
      <c r="B2287" t="s">
        <v>60</v>
      </c>
      <c r="C2287" t="s">
        <v>234</v>
      </c>
      <c r="D2287" t="s">
        <v>76</v>
      </c>
      <c r="E2287">
        <v>294</v>
      </c>
      <c r="F2287" t="s">
        <v>233</v>
      </c>
      <c r="G2287" t="s">
        <v>43</v>
      </c>
      <c r="H2287" t="s">
        <v>46</v>
      </c>
      <c r="I2287" t="s">
        <v>37</v>
      </c>
      <c r="J2287" s="18">
        <v>88813.26999999999</v>
      </c>
      <c r="K2287" s="18">
        <v>11769.23076923077</v>
      </c>
      <c r="L2287" s="18">
        <v>6350</v>
      </c>
      <c r="M2287" s="18">
        <v>1440</v>
      </c>
      <c r="N2287" s="18">
        <v>31299</v>
      </c>
      <c r="O2287" s="18">
        <v>37955.039230769231</v>
      </c>
    </row>
    <row r="2288" spans="1:15" x14ac:dyDescent="0.25">
      <c r="A2288" t="s">
        <v>5471</v>
      </c>
      <c r="B2288" t="s">
        <v>60</v>
      </c>
      <c r="C2288" t="s">
        <v>234</v>
      </c>
      <c r="D2288" t="s">
        <v>76</v>
      </c>
      <c r="E2288">
        <v>294</v>
      </c>
      <c r="F2288" t="s">
        <v>233</v>
      </c>
      <c r="G2288" t="s">
        <v>43</v>
      </c>
      <c r="H2288" t="s">
        <v>32</v>
      </c>
      <c r="I2288" t="s">
        <v>37</v>
      </c>
      <c r="J2288" s="18">
        <v>77877.17</v>
      </c>
      <c r="K2288" s="18">
        <v>18583.333333333336</v>
      </c>
      <c r="L2288" s="18">
        <v>1200</v>
      </c>
      <c r="M2288" s="18">
        <v>310</v>
      </c>
      <c r="N2288" s="18">
        <v>43933</v>
      </c>
      <c r="O2288" s="18">
        <v>13850.836666666662</v>
      </c>
    </row>
    <row r="2289" spans="1:15" x14ac:dyDescent="0.25">
      <c r="A2289" t="s">
        <v>5471</v>
      </c>
      <c r="B2289" t="s">
        <v>60</v>
      </c>
      <c r="C2289" t="s">
        <v>234</v>
      </c>
      <c r="D2289" t="s">
        <v>76</v>
      </c>
      <c r="E2289">
        <v>294</v>
      </c>
      <c r="F2289" t="s">
        <v>233</v>
      </c>
      <c r="G2289" t="s">
        <v>5472</v>
      </c>
      <c r="H2289" t="s">
        <v>32</v>
      </c>
      <c r="I2289" t="s">
        <v>37</v>
      </c>
      <c r="J2289" s="18">
        <v>-11386.91806451613</v>
      </c>
      <c r="K2289" s="18">
        <v>0</v>
      </c>
      <c r="L2289" s="18">
        <v>0</v>
      </c>
      <c r="M2289" s="18">
        <v>0</v>
      </c>
      <c r="N2289" s="18">
        <v>0</v>
      </c>
      <c r="O2289" s="18">
        <v>0</v>
      </c>
    </row>
    <row r="2290" spans="1:15" x14ac:dyDescent="0.25">
      <c r="A2290" t="s">
        <v>5471</v>
      </c>
      <c r="B2290" t="s">
        <v>60</v>
      </c>
      <c r="C2290" t="s">
        <v>234</v>
      </c>
      <c r="D2290" t="s">
        <v>76</v>
      </c>
      <c r="E2290">
        <v>294</v>
      </c>
      <c r="F2290" t="s">
        <v>233</v>
      </c>
      <c r="G2290" t="s">
        <v>5476</v>
      </c>
      <c r="H2290" t="s">
        <v>32</v>
      </c>
      <c r="I2290" t="s">
        <v>37</v>
      </c>
      <c r="J2290" s="18">
        <v>0</v>
      </c>
      <c r="K2290" s="18">
        <v>0</v>
      </c>
      <c r="L2290" s="18">
        <v>0</v>
      </c>
      <c r="M2290" s="18">
        <v>0</v>
      </c>
      <c r="N2290" s="18">
        <v>0</v>
      </c>
      <c r="O2290" s="18">
        <v>0</v>
      </c>
    </row>
    <row r="2291" spans="1:15" x14ac:dyDescent="0.25">
      <c r="A2291" t="s">
        <v>5471</v>
      </c>
      <c r="B2291" t="s">
        <v>60</v>
      </c>
      <c r="C2291" t="s">
        <v>269</v>
      </c>
      <c r="D2291" t="s">
        <v>40</v>
      </c>
      <c r="E2291">
        <v>201</v>
      </c>
      <c r="F2291" t="s">
        <v>268</v>
      </c>
      <c r="G2291" t="s">
        <v>5470</v>
      </c>
      <c r="H2291" t="s">
        <v>32</v>
      </c>
      <c r="I2291" t="s">
        <v>37</v>
      </c>
      <c r="J2291" s="18">
        <v>0</v>
      </c>
      <c r="K2291" s="18">
        <v>0</v>
      </c>
      <c r="L2291" s="18">
        <v>0</v>
      </c>
      <c r="M2291" s="18">
        <v>0</v>
      </c>
      <c r="N2291" s="18">
        <v>0</v>
      </c>
      <c r="O2291" s="18">
        <v>0</v>
      </c>
    </row>
    <row r="2292" spans="1:15" x14ac:dyDescent="0.25">
      <c r="A2292" t="s">
        <v>5471</v>
      </c>
      <c r="B2292" t="s">
        <v>60</v>
      </c>
      <c r="C2292" t="s">
        <v>269</v>
      </c>
      <c r="D2292" t="s">
        <v>40</v>
      </c>
      <c r="E2292">
        <v>201</v>
      </c>
      <c r="F2292" t="s">
        <v>268</v>
      </c>
      <c r="G2292" t="s">
        <v>43</v>
      </c>
      <c r="H2292" t="s">
        <v>46</v>
      </c>
      <c r="I2292" t="s">
        <v>37</v>
      </c>
      <c r="J2292" s="18">
        <v>25083.840000000004</v>
      </c>
      <c r="K2292" s="18">
        <v>1769.2307692307695</v>
      </c>
      <c r="L2292" s="18">
        <v>1000</v>
      </c>
      <c r="M2292" s="18">
        <v>550</v>
      </c>
      <c r="N2292" s="18">
        <v>15552</v>
      </c>
      <c r="O2292" s="18">
        <v>6212.6092307692315</v>
      </c>
    </row>
    <row r="2293" spans="1:15" x14ac:dyDescent="0.25">
      <c r="A2293" t="s">
        <v>5471</v>
      </c>
      <c r="B2293" t="s">
        <v>60</v>
      </c>
      <c r="C2293" t="s">
        <v>269</v>
      </c>
      <c r="D2293" t="s">
        <v>40</v>
      </c>
      <c r="E2293">
        <v>201</v>
      </c>
      <c r="F2293" t="s">
        <v>268</v>
      </c>
      <c r="G2293" t="s">
        <v>43</v>
      </c>
      <c r="H2293" t="s">
        <v>32</v>
      </c>
      <c r="I2293" t="s">
        <v>37</v>
      </c>
      <c r="J2293" s="18">
        <v>24342.688000000002</v>
      </c>
      <c r="K2293" s="18">
        <v>9166.6666666666661</v>
      </c>
      <c r="L2293" s="18">
        <v>400</v>
      </c>
      <c r="M2293" s="18">
        <v>50</v>
      </c>
      <c r="N2293" s="18">
        <v>15432</v>
      </c>
      <c r="O2293" s="18">
        <v>-705.97866666666505</v>
      </c>
    </row>
    <row r="2294" spans="1:15" x14ac:dyDescent="0.25">
      <c r="A2294" t="s">
        <v>5471</v>
      </c>
      <c r="B2294" t="s">
        <v>60</v>
      </c>
      <c r="C2294" t="s">
        <v>269</v>
      </c>
      <c r="D2294" t="s">
        <v>40</v>
      </c>
      <c r="E2294">
        <v>201</v>
      </c>
      <c r="F2294" t="s">
        <v>268</v>
      </c>
      <c r="G2294" t="s">
        <v>5472</v>
      </c>
      <c r="H2294" t="s">
        <v>32</v>
      </c>
      <c r="I2294" t="s">
        <v>37</v>
      </c>
      <c r="J2294" s="18">
        <v>-3753.5489032258079</v>
      </c>
      <c r="K2294" s="18">
        <v>0</v>
      </c>
      <c r="L2294" s="18">
        <v>0</v>
      </c>
      <c r="M2294" s="18">
        <v>0</v>
      </c>
      <c r="N2294" s="18">
        <v>0</v>
      </c>
      <c r="O2294" s="18">
        <v>0</v>
      </c>
    </row>
    <row r="2295" spans="1:15" x14ac:dyDescent="0.25">
      <c r="A2295" t="s">
        <v>5471</v>
      </c>
      <c r="B2295" t="s">
        <v>60</v>
      </c>
      <c r="C2295" t="s">
        <v>269</v>
      </c>
      <c r="D2295" t="s">
        <v>40</v>
      </c>
      <c r="E2295">
        <v>201</v>
      </c>
      <c r="F2295" t="s">
        <v>268</v>
      </c>
      <c r="G2295" t="s">
        <v>5476</v>
      </c>
      <c r="H2295" t="s">
        <v>32</v>
      </c>
      <c r="I2295" t="s">
        <v>37</v>
      </c>
      <c r="J2295" s="18">
        <v>0</v>
      </c>
      <c r="K2295" s="18">
        <v>0</v>
      </c>
      <c r="L2295" s="18">
        <v>0</v>
      </c>
      <c r="M2295" s="18">
        <v>0</v>
      </c>
      <c r="N2295" s="18">
        <v>0</v>
      </c>
      <c r="O2295" s="18">
        <v>0</v>
      </c>
    </row>
    <row r="2296" spans="1:15" x14ac:dyDescent="0.25">
      <c r="A2296" t="s">
        <v>5471</v>
      </c>
      <c r="B2296" t="s">
        <v>60</v>
      </c>
      <c r="C2296" t="s">
        <v>231</v>
      </c>
      <c r="D2296" t="s">
        <v>31</v>
      </c>
      <c r="E2296">
        <v>33</v>
      </c>
      <c r="F2296" t="s">
        <v>753</v>
      </c>
      <c r="G2296" t="s">
        <v>5470</v>
      </c>
      <c r="H2296" t="s">
        <v>32</v>
      </c>
      <c r="I2296" t="s">
        <v>37</v>
      </c>
      <c r="J2296" s="18">
        <v>0</v>
      </c>
      <c r="K2296" s="18">
        <v>0</v>
      </c>
      <c r="L2296" s="18">
        <v>0</v>
      </c>
      <c r="M2296" s="18">
        <v>0</v>
      </c>
      <c r="N2296" s="18">
        <v>0</v>
      </c>
      <c r="O2296" s="18">
        <v>0</v>
      </c>
    </row>
    <row r="2297" spans="1:15" x14ac:dyDescent="0.25">
      <c r="A2297" t="s">
        <v>5471</v>
      </c>
      <c r="B2297" t="s">
        <v>60</v>
      </c>
      <c r="C2297" t="s">
        <v>231</v>
      </c>
      <c r="D2297" t="s">
        <v>31</v>
      </c>
      <c r="E2297">
        <v>33</v>
      </c>
      <c r="F2297" t="s">
        <v>753</v>
      </c>
      <c r="G2297" t="s">
        <v>43</v>
      </c>
      <c r="H2297" t="s">
        <v>46</v>
      </c>
      <c r="I2297" t="s">
        <v>37</v>
      </c>
      <c r="J2297" s="18">
        <v>35715.456000000006</v>
      </c>
      <c r="K2297" s="18">
        <v>1384.6153846153848</v>
      </c>
      <c r="L2297" s="18">
        <v>1600</v>
      </c>
      <c r="M2297" s="18">
        <v>770</v>
      </c>
      <c r="N2297" s="18">
        <v>14760</v>
      </c>
      <c r="O2297" s="18">
        <v>17200.840615384619</v>
      </c>
    </row>
    <row r="2298" spans="1:15" x14ac:dyDescent="0.25">
      <c r="A2298" t="s">
        <v>5471</v>
      </c>
      <c r="B2298" t="s">
        <v>60</v>
      </c>
      <c r="C2298" t="s">
        <v>231</v>
      </c>
      <c r="D2298" t="s">
        <v>31</v>
      </c>
      <c r="E2298">
        <v>33</v>
      </c>
      <c r="F2298" t="s">
        <v>753</v>
      </c>
      <c r="G2298" t="s">
        <v>43</v>
      </c>
      <c r="H2298" t="s">
        <v>32</v>
      </c>
      <c r="I2298" t="s">
        <v>37</v>
      </c>
      <c r="J2298" s="18">
        <v>94086.720000000016</v>
      </c>
      <c r="K2298" s="18">
        <v>39416.666666666664</v>
      </c>
      <c r="L2298" s="18">
        <v>2450</v>
      </c>
      <c r="M2298" s="18">
        <v>400</v>
      </c>
      <c r="N2298" s="18">
        <v>12628</v>
      </c>
      <c r="O2298" s="18">
        <v>39192.053333333337</v>
      </c>
    </row>
    <row r="2299" spans="1:15" x14ac:dyDescent="0.25">
      <c r="A2299" t="s">
        <v>5471</v>
      </c>
      <c r="B2299" t="s">
        <v>60</v>
      </c>
      <c r="C2299" t="s">
        <v>231</v>
      </c>
      <c r="D2299" t="s">
        <v>31</v>
      </c>
      <c r="E2299">
        <v>33</v>
      </c>
      <c r="F2299" t="s">
        <v>753</v>
      </c>
      <c r="G2299" t="s">
        <v>5472</v>
      </c>
      <c r="H2299" t="s">
        <v>32</v>
      </c>
      <c r="I2299" t="s">
        <v>37</v>
      </c>
      <c r="J2299" s="18">
        <v>-11503.686193548392</v>
      </c>
      <c r="K2299" s="18">
        <v>0</v>
      </c>
      <c r="L2299" s="18">
        <v>0</v>
      </c>
      <c r="M2299" s="18">
        <v>0</v>
      </c>
      <c r="N2299" s="18">
        <v>0</v>
      </c>
      <c r="O2299" s="18">
        <v>0</v>
      </c>
    </row>
    <row r="2300" spans="1:15" x14ac:dyDescent="0.25">
      <c r="A2300" t="s">
        <v>5471</v>
      </c>
      <c r="B2300" t="s">
        <v>60</v>
      </c>
      <c r="C2300" t="s">
        <v>231</v>
      </c>
      <c r="D2300" t="s">
        <v>31</v>
      </c>
      <c r="E2300">
        <v>33</v>
      </c>
      <c r="F2300" t="s">
        <v>753</v>
      </c>
      <c r="G2300" t="s">
        <v>5476</v>
      </c>
      <c r="H2300" t="s">
        <v>32</v>
      </c>
      <c r="I2300" t="s">
        <v>37</v>
      </c>
      <c r="J2300" s="18">
        <v>0</v>
      </c>
      <c r="K2300" s="18">
        <v>0</v>
      </c>
      <c r="L2300" s="18">
        <v>0</v>
      </c>
      <c r="M2300" s="18">
        <v>0</v>
      </c>
      <c r="N2300" s="18">
        <v>0</v>
      </c>
      <c r="O2300" s="18">
        <v>0</v>
      </c>
    </row>
    <row r="2301" spans="1:15" x14ac:dyDescent="0.25">
      <c r="A2301" t="s">
        <v>5471</v>
      </c>
      <c r="B2301" t="s">
        <v>60</v>
      </c>
      <c r="C2301" t="s">
        <v>231</v>
      </c>
      <c r="D2301" t="s">
        <v>86</v>
      </c>
      <c r="E2301">
        <v>32</v>
      </c>
      <c r="F2301" t="s">
        <v>1345</v>
      </c>
      <c r="G2301" t="s">
        <v>5470</v>
      </c>
      <c r="H2301" t="s">
        <v>32</v>
      </c>
      <c r="I2301" t="s">
        <v>28</v>
      </c>
      <c r="J2301" s="18">
        <v>0</v>
      </c>
      <c r="K2301" s="18">
        <v>0</v>
      </c>
      <c r="L2301" s="18">
        <v>0</v>
      </c>
      <c r="M2301" s="18">
        <v>0</v>
      </c>
      <c r="N2301" s="18">
        <v>0</v>
      </c>
      <c r="O2301" s="18">
        <v>0</v>
      </c>
    </row>
    <row r="2302" spans="1:15" x14ac:dyDescent="0.25">
      <c r="A2302" t="s">
        <v>5471</v>
      </c>
      <c r="B2302" t="s">
        <v>60</v>
      </c>
      <c r="C2302" t="s">
        <v>231</v>
      </c>
      <c r="D2302" t="s">
        <v>86</v>
      </c>
      <c r="E2302">
        <v>32</v>
      </c>
      <c r="F2302" t="s">
        <v>1345</v>
      </c>
      <c r="G2302" t="s">
        <v>43</v>
      </c>
      <c r="H2302" t="s">
        <v>46</v>
      </c>
      <c r="I2302" t="s">
        <v>28</v>
      </c>
      <c r="J2302" s="18">
        <v>51770.880000000012</v>
      </c>
      <c r="K2302" s="18">
        <v>8000</v>
      </c>
      <c r="L2302" s="18">
        <v>3100</v>
      </c>
      <c r="M2302" s="18">
        <v>470</v>
      </c>
      <c r="N2302" s="18">
        <v>0</v>
      </c>
      <c r="O2302" s="18">
        <v>40200.880000000012</v>
      </c>
    </row>
    <row r="2303" spans="1:15" x14ac:dyDescent="0.25">
      <c r="A2303" t="s">
        <v>5471</v>
      </c>
      <c r="B2303" t="s">
        <v>60</v>
      </c>
      <c r="C2303" t="s">
        <v>231</v>
      </c>
      <c r="D2303" t="s">
        <v>86</v>
      </c>
      <c r="E2303">
        <v>32</v>
      </c>
      <c r="F2303" t="s">
        <v>1345</v>
      </c>
      <c r="G2303" t="s">
        <v>43</v>
      </c>
      <c r="H2303" t="s">
        <v>32</v>
      </c>
      <c r="I2303" t="s">
        <v>28</v>
      </c>
      <c r="J2303" s="18">
        <v>27901.440000000002</v>
      </c>
      <c r="K2303" s="18">
        <v>12916.666666666668</v>
      </c>
      <c r="L2303" s="18">
        <v>600</v>
      </c>
      <c r="M2303" s="18">
        <v>60</v>
      </c>
      <c r="N2303" s="18">
        <v>7300</v>
      </c>
      <c r="O2303" s="18">
        <v>7024.7733333333354</v>
      </c>
    </row>
    <row r="2304" spans="1:15" x14ac:dyDescent="0.25">
      <c r="A2304" t="s">
        <v>5471</v>
      </c>
      <c r="B2304" t="s">
        <v>60</v>
      </c>
      <c r="C2304" t="s">
        <v>231</v>
      </c>
      <c r="D2304" t="s">
        <v>86</v>
      </c>
      <c r="E2304">
        <v>32</v>
      </c>
      <c r="F2304" t="s">
        <v>1345</v>
      </c>
      <c r="G2304" t="s">
        <v>5472</v>
      </c>
      <c r="H2304" t="s">
        <v>32</v>
      </c>
      <c r="I2304" t="s">
        <v>28</v>
      </c>
      <c r="J2304" s="18">
        <v>-7085.914838709682</v>
      </c>
      <c r="K2304" s="18">
        <v>0</v>
      </c>
      <c r="L2304" s="18">
        <v>0</v>
      </c>
      <c r="M2304" s="18">
        <v>0</v>
      </c>
      <c r="N2304" s="18">
        <v>0</v>
      </c>
      <c r="O2304" s="18">
        <v>0</v>
      </c>
    </row>
    <row r="2305" spans="1:15" x14ac:dyDescent="0.25">
      <c r="A2305" t="s">
        <v>5471</v>
      </c>
      <c r="B2305" t="s">
        <v>60</v>
      </c>
      <c r="C2305" t="s">
        <v>231</v>
      </c>
      <c r="D2305" t="s">
        <v>86</v>
      </c>
      <c r="E2305">
        <v>32</v>
      </c>
      <c r="F2305" t="s">
        <v>1345</v>
      </c>
      <c r="G2305" t="s">
        <v>5476</v>
      </c>
      <c r="H2305" t="s">
        <v>32</v>
      </c>
      <c r="I2305" t="s">
        <v>28</v>
      </c>
      <c r="J2305" s="18">
        <v>1464.4224000000006</v>
      </c>
      <c r="K2305" s="18">
        <v>0</v>
      </c>
      <c r="L2305" s="18">
        <v>0</v>
      </c>
      <c r="M2305" s="18">
        <v>0</v>
      </c>
      <c r="N2305" s="18">
        <v>0</v>
      </c>
      <c r="O2305" s="18">
        <v>0</v>
      </c>
    </row>
    <row r="2306" spans="1:15" x14ac:dyDescent="0.25">
      <c r="A2306" t="s">
        <v>5471</v>
      </c>
      <c r="B2306" t="s">
        <v>60</v>
      </c>
      <c r="C2306" t="s">
        <v>231</v>
      </c>
      <c r="D2306" t="s">
        <v>52</v>
      </c>
      <c r="E2306">
        <v>34</v>
      </c>
      <c r="F2306" t="s">
        <v>230</v>
      </c>
      <c r="G2306" t="s">
        <v>5470</v>
      </c>
      <c r="H2306" t="s">
        <v>32</v>
      </c>
      <c r="I2306" t="s">
        <v>37</v>
      </c>
      <c r="J2306" s="18">
        <v>0</v>
      </c>
      <c r="K2306" s="18">
        <v>0</v>
      </c>
      <c r="L2306" s="18">
        <v>0</v>
      </c>
      <c r="M2306" s="18">
        <v>0</v>
      </c>
      <c r="N2306" s="18">
        <v>0</v>
      </c>
      <c r="O2306" s="18">
        <v>0</v>
      </c>
    </row>
    <row r="2307" spans="1:15" x14ac:dyDescent="0.25">
      <c r="A2307" t="s">
        <v>5471</v>
      </c>
      <c r="B2307" t="s">
        <v>60</v>
      </c>
      <c r="C2307" t="s">
        <v>231</v>
      </c>
      <c r="D2307" t="s">
        <v>52</v>
      </c>
      <c r="E2307">
        <v>34</v>
      </c>
      <c r="F2307" t="s">
        <v>230</v>
      </c>
      <c r="G2307" t="s">
        <v>43</v>
      </c>
      <c r="H2307" t="s">
        <v>46</v>
      </c>
      <c r="I2307" t="s">
        <v>37</v>
      </c>
      <c r="J2307" s="18">
        <v>41143.87200000001</v>
      </c>
      <c r="K2307" s="18">
        <v>2538.4615384615386</v>
      </c>
      <c r="L2307" s="18">
        <v>3600</v>
      </c>
      <c r="M2307" s="18">
        <v>1520</v>
      </c>
      <c r="N2307" s="18">
        <v>22320</v>
      </c>
      <c r="O2307" s="18">
        <v>11165.410461538471</v>
      </c>
    </row>
    <row r="2308" spans="1:15" x14ac:dyDescent="0.25">
      <c r="A2308" t="s">
        <v>5471</v>
      </c>
      <c r="B2308" t="s">
        <v>60</v>
      </c>
      <c r="C2308" t="s">
        <v>231</v>
      </c>
      <c r="D2308" t="s">
        <v>52</v>
      </c>
      <c r="E2308">
        <v>34</v>
      </c>
      <c r="F2308" t="s">
        <v>230</v>
      </c>
      <c r="G2308" t="s">
        <v>43</v>
      </c>
      <c r="H2308" t="s">
        <v>32</v>
      </c>
      <c r="I2308" t="s">
        <v>37</v>
      </c>
      <c r="J2308" s="18">
        <v>70068.768000000011</v>
      </c>
      <c r="K2308" s="18">
        <v>21666.666666666664</v>
      </c>
      <c r="L2308" s="18">
        <v>2000</v>
      </c>
      <c r="M2308" s="18">
        <v>170</v>
      </c>
      <c r="N2308" s="18">
        <v>23598</v>
      </c>
      <c r="O2308" s="18">
        <v>22634.101333333343</v>
      </c>
    </row>
    <row r="2309" spans="1:15" x14ac:dyDescent="0.25">
      <c r="A2309" t="s">
        <v>5471</v>
      </c>
      <c r="B2309" t="s">
        <v>60</v>
      </c>
      <c r="C2309" t="s">
        <v>231</v>
      </c>
      <c r="D2309" t="s">
        <v>52</v>
      </c>
      <c r="E2309">
        <v>34</v>
      </c>
      <c r="F2309" t="s">
        <v>230</v>
      </c>
      <c r="G2309" t="s">
        <v>5472</v>
      </c>
      <c r="H2309" t="s">
        <v>32</v>
      </c>
      <c r="I2309" t="s">
        <v>37</v>
      </c>
      <c r="J2309" s="18">
        <v>-10556.96825806452</v>
      </c>
      <c r="K2309" s="18">
        <v>0</v>
      </c>
      <c r="L2309" s="18">
        <v>0</v>
      </c>
      <c r="M2309" s="18">
        <v>0</v>
      </c>
      <c r="N2309" s="18">
        <v>0</v>
      </c>
      <c r="O2309" s="18">
        <v>0</v>
      </c>
    </row>
    <row r="2310" spans="1:15" x14ac:dyDescent="0.25">
      <c r="A2310" t="s">
        <v>5471</v>
      </c>
      <c r="B2310" t="s">
        <v>60</v>
      </c>
      <c r="C2310" t="s">
        <v>231</v>
      </c>
      <c r="D2310" t="s">
        <v>52</v>
      </c>
      <c r="E2310">
        <v>34</v>
      </c>
      <c r="F2310" t="s">
        <v>230</v>
      </c>
      <c r="G2310" t="s">
        <v>5476</v>
      </c>
      <c r="H2310" t="s">
        <v>32</v>
      </c>
      <c r="I2310" t="s">
        <v>37</v>
      </c>
      <c r="J2310" s="18">
        <v>0</v>
      </c>
      <c r="K2310" s="18">
        <v>0</v>
      </c>
      <c r="L2310" s="18">
        <v>0</v>
      </c>
      <c r="M2310" s="18">
        <v>0</v>
      </c>
      <c r="N2310" s="18">
        <v>0</v>
      </c>
      <c r="O2310" s="18">
        <v>0</v>
      </c>
    </row>
    <row r="2311" spans="1:15" x14ac:dyDescent="0.25">
      <c r="A2311" t="s">
        <v>5471</v>
      </c>
      <c r="B2311" t="s">
        <v>60</v>
      </c>
      <c r="C2311" t="s">
        <v>231</v>
      </c>
      <c r="D2311" t="s">
        <v>40</v>
      </c>
      <c r="E2311">
        <v>36</v>
      </c>
      <c r="F2311" t="s">
        <v>491</v>
      </c>
      <c r="G2311" t="s">
        <v>5470</v>
      </c>
      <c r="H2311" t="s">
        <v>32</v>
      </c>
      <c r="I2311" t="s">
        <v>37</v>
      </c>
      <c r="J2311" s="18">
        <v>12697.574400000003</v>
      </c>
      <c r="K2311" s="18">
        <v>0</v>
      </c>
      <c r="L2311" s="18">
        <v>0</v>
      </c>
      <c r="M2311" s="18">
        <v>0</v>
      </c>
      <c r="N2311" s="18">
        <v>0</v>
      </c>
      <c r="O2311" s="18">
        <v>0</v>
      </c>
    </row>
    <row r="2312" spans="1:15" x14ac:dyDescent="0.25">
      <c r="A2312" t="s">
        <v>5471</v>
      </c>
      <c r="B2312" t="s">
        <v>60</v>
      </c>
      <c r="C2312" t="s">
        <v>231</v>
      </c>
      <c r="D2312" t="s">
        <v>40</v>
      </c>
      <c r="E2312">
        <v>36</v>
      </c>
      <c r="F2312" t="s">
        <v>491</v>
      </c>
      <c r="G2312" t="s">
        <v>43</v>
      </c>
      <c r="H2312" t="s">
        <v>46</v>
      </c>
      <c r="I2312" t="s">
        <v>37</v>
      </c>
      <c r="J2312" s="18">
        <v>24583.552</v>
      </c>
      <c r="K2312" s="18">
        <v>2923.0769230769229</v>
      </c>
      <c r="L2312" s="18">
        <v>3300</v>
      </c>
      <c r="M2312" s="18">
        <v>1120</v>
      </c>
      <c r="N2312" s="18">
        <v>11793</v>
      </c>
      <c r="O2312" s="18">
        <v>5447.4750769230805</v>
      </c>
    </row>
    <row r="2313" spans="1:15" x14ac:dyDescent="0.25">
      <c r="A2313" t="s">
        <v>5471</v>
      </c>
      <c r="B2313" t="s">
        <v>60</v>
      </c>
      <c r="C2313" t="s">
        <v>231</v>
      </c>
      <c r="D2313" t="s">
        <v>40</v>
      </c>
      <c r="E2313">
        <v>36</v>
      </c>
      <c r="F2313" t="s">
        <v>491</v>
      </c>
      <c r="G2313" t="s">
        <v>43</v>
      </c>
      <c r="H2313" t="s">
        <v>32</v>
      </c>
      <c r="I2313" t="s">
        <v>37</v>
      </c>
      <c r="J2313" s="18">
        <v>38486.784000000007</v>
      </c>
      <c r="K2313" s="18">
        <v>25666.666666666668</v>
      </c>
      <c r="L2313" s="18">
        <v>1900</v>
      </c>
      <c r="M2313" s="18">
        <v>410</v>
      </c>
      <c r="N2313" s="18">
        <v>12136</v>
      </c>
      <c r="O2313" s="18">
        <v>-1625.8826666666619</v>
      </c>
    </row>
    <row r="2314" spans="1:15" x14ac:dyDescent="0.25">
      <c r="A2314" t="s">
        <v>5471</v>
      </c>
      <c r="B2314" t="s">
        <v>60</v>
      </c>
      <c r="C2314" t="s">
        <v>231</v>
      </c>
      <c r="D2314" t="s">
        <v>40</v>
      </c>
      <c r="E2314">
        <v>36</v>
      </c>
      <c r="F2314" t="s">
        <v>491</v>
      </c>
      <c r="G2314" t="s">
        <v>5472</v>
      </c>
      <c r="H2314" t="s">
        <v>32</v>
      </c>
      <c r="I2314" t="s">
        <v>37</v>
      </c>
      <c r="J2314" s="18">
        <v>-6143.9876129032282</v>
      </c>
      <c r="K2314" s="18">
        <v>0</v>
      </c>
      <c r="L2314" s="18">
        <v>0</v>
      </c>
      <c r="M2314" s="18">
        <v>0</v>
      </c>
      <c r="N2314" s="18">
        <v>0</v>
      </c>
      <c r="O2314" s="18">
        <v>0</v>
      </c>
    </row>
    <row r="2315" spans="1:15" x14ac:dyDescent="0.25">
      <c r="A2315" t="s">
        <v>5471</v>
      </c>
      <c r="B2315" t="s">
        <v>60</v>
      </c>
      <c r="C2315" t="s">
        <v>231</v>
      </c>
      <c r="D2315" t="s">
        <v>40</v>
      </c>
      <c r="E2315">
        <v>36</v>
      </c>
      <c r="F2315" t="s">
        <v>491</v>
      </c>
      <c r="G2315" t="s">
        <v>5476</v>
      </c>
      <c r="H2315" t="s">
        <v>32</v>
      </c>
      <c r="I2315" t="s">
        <v>37</v>
      </c>
      <c r="J2315" s="18">
        <v>0</v>
      </c>
      <c r="K2315" s="18">
        <v>0</v>
      </c>
      <c r="L2315" s="18">
        <v>0</v>
      </c>
      <c r="M2315" s="18">
        <v>0</v>
      </c>
      <c r="N2315" s="18">
        <v>0</v>
      </c>
      <c r="O2315" s="18">
        <v>0</v>
      </c>
    </row>
    <row r="2316" spans="1:15" x14ac:dyDescent="0.25">
      <c r="A2316" t="s">
        <v>5471</v>
      </c>
      <c r="B2316" t="s">
        <v>60</v>
      </c>
      <c r="C2316" t="s">
        <v>231</v>
      </c>
      <c r="D2316" t="s">
        <v>76</v>
      </c>
      <c r="E2316">
        <v>35</v>
      </c>
      <c r="F2316" t="s">
        <v>322</v>
      </c>
      <c r="G2316" t="s">
        <v>5470</v>
      </c>
      <c r="H2316" t="s">
        <v>32</v>
      </c>
      <c r="I2316" t="s">
        <v>37</v>
      </c>
      <c r="J2316" s="18">
        <v>0</v>
      </c>
      <c r="K2316" s="18">
        <v>0</v>
      </c>
      <c r="L2316" s="18">
        <v>0</v>
      </c>
      <c r="M2316" s="18">
        <v>0</v>
      </c>
      <c r="N2316" s="18">
        <v>0</v>
      </c>
      <c r="O2316" s="18">
        <v>0</v>
      </c>
    </row>
    <row r="2317" spans="1:15" x14ac:dyDescent="0.25">
      <c r="A2317" t="s">
        <v>5471</v>
      </c>
      <c r="B2317" t="s">
        <v>60</v>
      </c>
      <c r="C2317" t="s">
        <v>231</v>
      </c>
      <c r="D2317" t="s">
        <v>76</v>
      </c>
      <c r="E2317">
        <v>35</v>
      </c>
      <c r="F2317" t="s">
        <v>322</v>
      </c>
      <c r="G2317" t="s">
        <v>43</v>
      </c>
      <c r="H2317" t="s">
        <v>46</v>
      </c>
      <c r="I2317" t="s">
        <v>37</v>
      </c>
      <c r="J2317" s="18">
        <v>71803.200000000012</v>
      </c>
      <c r="K2317" s="18">
        <v>5307.6923076923076</v>
      </c>
      <c r="L2317" s="18">
        <v>2350</v>
      </c>
      <c r="M2317" s="18">
        <v>1550</v>
      </c>
      <c r="N2317" s="18">
        <v>34710</v>
      </c>
      <c r="O2317" s="18">
        <v>27885.507692307699</v>
      </c>
    </row>
    <row r="2318" spans="1:15" x14ac:dyDescent="0.25">
      <c r="A2318" t="s">
        <v>5471</v>
      </c>
      <c r="B2318" t="s">
        <v>60</v>
      </c>
      <c r="C2318" t="s">
        <v>231</v>
      </c>
      <c r="D2318" t="s">
        <v>76</v>
      </c>
      <c r="E2318">
        <v>35</v>
      </c>
      <c r="F2318" t="s">
        <v>322</v>
      </c>
      <c r="G2318" t="s">
        <v>43</v>
      </c>
      <c r="H2318" t="s">
        <v>32</v>
      </c>
      <c r="I2318" t="s">
        <v>37</v>
      </c>
      <c r="J2318" s="18">
        <v>59895.360000000008</v>
      </c>
      <c r="K2318" s="18">
        <v>30083.333333333336</v>
      </c>
      <c r="L2318" s="18">
        <v>3350</v>
      </c>
      <c r="M2318" s="18">
        <v>1400</v>
      </c>
      <c r="N2318" s="18">
        <v>26890</v>
      </c>
      <c r="O2318" s="18">
        <v>-1827.9733333333243</v>
      </c>
    </row>
    <row r="2319" spans="1:15" x14ac:dyDescent="0.25">
      <c r="A2319" t="s">
        <v>5471</v>
      </c>
      <c r="B2319" t="s">
        <v>60</v>
      </c>
      <c r="C2319" t="s">
        <v>231</v>
      </c>
      <c r="D2319" t="s">
        <v>76</v>
      </c>
      <c r="E2319">
        <v>35</v>
      </c>
      <c r="F2319" t="s">
        <v>322</v>
      </c>
      <c r="G2319" t="s">
        <v>5472</v>
      </c>
      <c r="H2319" t="s">
        <v>32</v>
      </c>
      <c r="I2319" t="s">
        <v>37</v>
      </c>
      <c r="J2319" s="18">
        <v>-11544.743225806456</v>
      </c>
      <c r="K2319" s="18">
        <v>0</v>
      </c>
      <c r="L2319" s="18">
        <v>0</v>
      </c>
      <c r="M2319" s="18">
        <v>0</v>
      </c>
      <c r="N2319" s="18">
        <v>0</v>
      </c>
      <c r="O2319" s="18">
        <v>0</v>
      </c>
    </row>
    <row r="2320" spans="1:15" x14ac:dyDescent="0.25">
      <c r="A2320" t="s">
        <v>5471</v>
      </c>
      <c r="B2320" t="s">
        <v>60</v>
      </c>
      <c r="C2320" t="s">
        <v>231</v>
      </c>
      <c r="D2320" t="s">
        <v>76</v>
      </c>
      <c r="E2320">
        <v>35</v>
      </c>
      <c r="F2320" t="s">
        <v>322</v>
      </c>
      <c r="G2320" t="s">
        <v>5476</v>
      </c>
      <c r="H2320" t="s">
        <v>32</v>
      </c>
      <c r="I2320" t="s">
        <v>37</v>
      </c>
      <c r="J2320" s="18">
        <v>0</v>
      </c>
      <c r="K2320" s="18">
        <v>0</v>
      </c>
      <c r="L2320" s="18">
        <v>0</v>
      </c>
      <c r="M2320" s="18">
        <v>0</v>
      </c>
      <c r="N2320" s="18">
        <v>0</v>
      </c>
      <c r="O2320" s="18">
        <v>0</v>
      </c>
    </row>
    <row r="2321" spans="1:15" x14ac:dyDescent="0.25">
      <c r="A2321" t="s">
        <v>5471</v>
      </c>
      <c r="B2321" t="s">
        <v>60</v>
      </c>
      <c r="C2321" t="s">
        <v>225</v>
      </c>
      <c r="D2321" t="s">
        <v>40</v>
      </c>
      <c r="E2321">
        <v>122</v>
      </c>
      <c r="F2321" t="s">
        <v>224</v>
      </c>
      <c r="G2321" t="s">
        <v>5470</v>
      </c>
      <c r="H2321" t="s">
        <v>32</v>
      </c>
      <c r="I2321" t="s">
        <v>37</v>
      </c>
      <c r="J2321" s="18">
        <v>0</v>
      </c>
      <c r="K2321" s="18">
        <v>0</v>
      </c>
      <c r="L2321" s="18">
        <v>0</v>
      </c>
      <c r="M2321" s="18">
        <v>0</v>
      </c>
      <c r="N2321" s="18">
        <v>0</v>
      </c>
      <c r="O2321" s="18">
        <v>0</v>
      </c>
    </row>
    <row r="2322" spans="1:15" x14ac:dyDescent="0.25">
      <c r="A2322" t="s">
        <v>5471</v>
      </c>
      <c r="B2322" t="s">
        <v>60</v>
      </c>
      <c r="C2322" t="s">
        <v>225</v>
      </c>
      <c r="D2322" t="s">
        <v>40</v>
      </c>
      <c r="E2322">
        <v>122</v>
      </c>
      <c r="F2322" t="s">
        <v>224</v>
      </c>
      <c r="G2322" t="s">
        <v>43</v>
      </c>
      <c r="H2322" t="s">
        <v>46</v>
      </c>
      <c r="I2322" t="s">
        <v>37</v>
      </c>
      <c r="J2322" s="18">
        <v>57243.48000000001</v>
      </c>
      <c r="K2322" s="18">
        <v>3615.3846153846157</v>
      </c>
      <c r="L2322" s="18">
        <v>5700</v>
      </c>
      <c r="M2322" s="18">
        <v>1220</v>
      </c>
      <c r="N2322" s="18">
        <v>48986</v>
      </c>
      <c r="O2322" s="18">
        <v>-2277.9046153846111</v>
      </c>
    </row>
    <row r="2323" spans="1:15" x14ac:dyDescent="0.25">
      <c r="A2323" t="s">
        <v>5471</v>
      </c>
      <c r="B2323" t="s">
        <v>60</v>
      </c>
      <c r="C2323" t="s">
        <v>225</v>
      </c>
      <c r="D2323" t="s">
        <v>40</v>
      </c>
      <c r="E2323">
        <v>122</v>
      </c>
      <c r="F2323" t="s">
        <v>224</v>
      </c>
      <c r="G2323" t="s">
        <v>43</v>
      </c>
      <c r="H2323" t="s">
        <v>32</v>
      </c>
      <c r="I2323" t="s">
        <v>37</v>
      </c>
      <c r="J2323" s="18">
        <v>49759.920000000006</v>
      </c>
      <c r="K2323" s="18">
        <v>19166.666666666668</v>
      </c>
      <c r="L2323" s="18">
        <v>1500</v>
      </c>
      <c r="M2323" s="18">
        <v>70</v>
      </c>
      <c r="N2323" s="18">
        <v>35304</v>
      </c>
      <c r="O2323" s="18">
        <v>-6280.7466666666633</v>
      </c>
    </row>
    <row r="2324" spans="1:15" x14ac:dyDescent="0.25">
      <c r="A2324" t="s">
        <v>5471</v>
      </c>
      <c r="B2324" t="s">
        <v>60</v>
      </c>
      <c r="C2324" t="s">
        <v>225</v>
      </c>
      <c r="D2324" t="s">
        <v>40</v>
      </c>
      <c r="E2324">
        <v>122</v>
      </c>
      <c r="F2324" t="s">
        <v>224</v>
      </c>
      <c r="G2324" t="s">
        <v>5472</v>
      </c>
      <c r="H2324" t="s">
        <v>32</v>
      </c>
      <c r="I2324" t="s">
        <v>37</v>
      </c>
      <c r="J2324" s="18">
        <v>-4178.0787096774211</v>
      </c>
      <c r="K2324" s="18">
        <v>0</v>
      </c>
      <c r="L2324" s="18">
        <v>0</v>
      </c>
      <c r="M2324" s="18">
        <v>0</v>
      </c>
      <c r="N2324" s="18">
        <v>0</v>
      </c>
      <c r="O2324" s="18">
        <v>0</v>
      </c>
    </row>
    <row r="2325" spans="1:15" x14ac:dyDescent="0.25">
      <c r="A2325" t="s">
        <v>5471</v>
      </c>
      <c r="B2325" t="s">
        <v>60</v>
      </c>
      <c r="C2325" t="s">
        <v>225</v>
      </c>
      <c r="D2325" t="s">
        <v>40</v>
      </c>
      <c r="E2325">
        <v>122</v>
      </c>
      <c r="F2325" t="s">
        <v>224</v>
      </c>
      <c r="G2325" t="s">
        <v>5476</v>
      </c>
      <c r="H2325" t="s">
        <v>32</v>
      </c>
      <c r="I2325" t="s">
        <v>37</v>
      </c>
      <c r="J2325" s="18">
        <v>0</v>
      </c>
      <c r="K2325" s="18">
        <v>0</v>
      </c>
      <c r="L2325" s="18">
        <v>0</v>
      </c>
      <c r="M2325" s="18">
        <v>0</v>
      </c>
      <c r="N2325" s="18">
        <v>0</v>
      </c>
      <c r="O2325" s="18">
        <v>0</v>
      </c>
    </row>
    <row r="2326" spans="1:15" x14ac:dyDescent="0.25">
      <c r="A2326" t="s">
        <v>5471</v>
      </c>
      <c r="B2326" t="s">
        <v>60</v>
      </c>
      <c r="C2326" t="s">
        <v>540</v>
      </c>
      <c r="D2326" t="s">
        <v>40</v>
      </c>
      <c r="E2326">
        <v>149</v>
      </c>
      <c r="F2326" t="s">
        <v>539</v>
      </c>
      <c r="G2326" t="s">
        <v>5470</v>
      </c>
      <c r="H2326" t="s">
        <v>32</v>
      </c>
      <c r="I2326" t="s">
        <v>37</v>
      </c>
      <c r="J2326" s="18">
        <v>0</v>
      </c>
      <c r="K2326" s="18">
        <v>0</v>
      </c>
      <c r="L2326" s="18">
        <v>0</v>
      </c>
      <c r="M2326" s="18">
        <v>0</v>
      </c>
      <c r="N2326" s="18">
        <v>0</v>
      </c>
      <c r="O2326" s="18">
        <v>0</v>
      </c>
    </row>
    <row r="2327" spans="1:15" x14ac:dyDescent="0.25">
      <c r="A2327" t="s">
        <v>5471</v>
      </c>
      <c r="B2327" t="s">
        <v>60</v>
      </c>
      <c r="C2327" t="s">
        <v>540</v>
      </c>
      <c r="D2327" t="s">
        <v>40</v>
      </c>
      <c r="E2327">
        <v>149</v>
      </c>
      <c r="F2327" t="s">
        <v>539</v>
      </c>
      <c r="G2327" t="s">
        <v>43</v>
      </c>
      <c r="H2327" t="s">
        <v>46</v>
      </c>
      <c r="I2327" t="s">
        <v>37</v>
      </c>
      <c r="J2327" s="18">
        <v>26812.639999999999</v>
      </c>
      <c r="K2327" s="18">
        <v>384.61538461538464</v>
      </c>
      <c r="L2327" s="18">
        <v>1650</v>
      </c>
      <c r="M2327" s="18">
        <v>820</v>
      </c>
      <c r="N2327" s="18">
        <v>29046</v>
      </c>
      <c r="O2327" s="18">
        <v>-5087.9753846153872</v>
      </c>
    </row>
    <row r="2328" spans="1:15" x14ac:dyDescent="0.25">
      <c r="A2328" t="s">
        <v>5471</v>
      </c>
      <c r="B2328" t="s">
        <v>60</v>
      </c>
      <c r="C2328" t="s">
        <v>540</v>
      </c>
      <c r="D2328" t="s">
        <v>40</v>
      </c>
      <c r="E2328">
        <v>149</v>
      </c>
      <c r="F2328" t="s">
        <v>539</v>
      </c>
      <c r="G2328" t="s">
        <v>43</v>
      </c>
      <c r="H2328" t="s">
        <v>32</v>
      </c>
      <c r="I2328" t="s">
        <v>37</v>
      </c>
      <c r="J2328" s="18">
        <v>15257.712</v>
      </c>
      <c r="K2328" s="18">
        <v>11083.333333333334</v>
      </c>
      <c r="L2328" s="18">
        <v>950</v>
      </c>
      <c r="M2328" s="18">
        <v>1760</v>
      </c>
      <c r="N2328" s="18">
        <v>0</v>
      </c>
      <c r="O2328" s="18">
        <v>1464.3786666666656</v>
      </c>
    </row>
    <row r="2329" spans="1:15" x14ac:dyDescent="0.25">
      <c r="A2329" t="s">
        <v>5471</v>
      </c>
      <c r="B2329" t="s">
        <v>60</v>
      </c>
      <c r="C2329" t="s">
        <v>540</v>
      </c>
      <c r="D2329" t="s">
        <v>40</v>
      </c>
      <c r="E2329">
        <v>149</v>
      </c>
      <c r="F2329" t="s">
        <v>539</v>
      </c>
      <c r="G2329" t="s">
        <v>5472</v>
      </c>
      <c r="H2329" t="s">
        <v>32</v>
      </c>
      <c r="I2329" t="s">
        <v>37</v>
      </c>
      <c r="J2329" s="18">
        <v>-6534.082838709679</v>
      </c>
      <c r="K2329" s="18">
        <v>0</v>
      </c>
      <c r="L2329" s="18">
        <v>0</v>
      </c>
      <c r="M2329" s="18">
        <v>0</v>
      </c>
      <c r="N2329" s="18">
        <v>0</v>
      </c>
      <c r="O2329" s="18">
        <v>0</v>
      </c>
    </row>
    <row r="2330" spans="1:15" x14ac:dyDescent="0.25">
      <c r="A2330" t="s">
        <v>5471</v>
      </c>
      <c r="B2330" t="s">
        <v>60</v>
      </c>
      <c r="C2330" t="s">
        <v>540</v>
      </c>
      <c r="D2330" t="s">
        <v>40</v>
      </c>
      <c r="E2330">
        <v>149</v>
      </c>
      <c r="F2330" t="s">
        <v>539</v>
      </c>
      <c r="G2330" t="s">
        <v>5476</v>
      </c>
      <c r="H2330" t="s">
        <v>32</v>
      </c>
      <c r="I2330" t="s">
        <v>37</v>
      </c>
      <c r="J2330" s="18">
        <v>0</v>
      </c>
      <c r="K2330" s="18">
        <v>0</v>
      </c>
      <c r="L2330" s="18">
        <v>0</v>
      </c>
      <c r="M2330" s="18">
        <v>0</v>
      </c>
      <c r="N2330" s="18">
        <v>0</v>
      </c>
      <c r="O2330" s="18">
        <v>0</v>
      </c>
    </row>
    <row r="2331" spans="1:15" x14ac:dyDescent="0.25">
      <c r="A2331" t="s">
        <v>5471</v>
      </c>
      <c r="B2331" t="s">
        <v>60</v>
      </c>
      <c r="C2331" t="s">
        <v>59</v>
      </c>
      <c r="D2331" t="s">
        <v>31</v>
      </c>
      <c r="E2331">
        <v>113</v>
      </c>
      <c r="F2331" t="s">
        <v>337</v>
      </c>
      <c r="G2331" t="s">
        <v>5470</v>
      </c>
      <c r="H2331" t="s">
        <v>32</v>
      </c>
      <c r="I2331" t="s">
        <v>28</v>
      </c>
      <c r="J2331" s="18">
        <v>0</v>
      </c>
      <c r="K2331" s="18">
        <v>0</v>
      </c>
      <c r="L2331" s="18">
        <v>0</v>
      </c>
      <c r="M2331" s="18">
        <v>0</v>
      </c>
      <c r="N2331" s="18">
        <v>0</v>
      </c>
      <c r="O2331" s="18">
        <v>0</v>
      </c>
    </row>
    <row r="2332" spans="1:15" x14ac:dyDescent="0.25">
      <c r="A2332" t="s">
        <v>5471</v>
      </c>
      <c r="B2332" t="s">
        <v>60</v>
      </c>
      <c r="C2332" t="s">
        <v>59</v>
      </c>
      <c r="D2332" t="s">
        <v>31</v>
      </c>
      <c r="E2332">
        <v>113</v>
      </c>
      <c r="F2332" t="s">
        <v>337</v>
      </c>
      <c r="G2332" t="s">
        <v>43</v>
      </c>
      <c r="H2332" t="s">
        <v>46</v>
      </c>
      <c r="I2332" t="s">
        <v>28</v>
      </c>
      <c r="J2332" s="18">
        <v>73267.199999999997</v>
      </c>
      <c r="K2332" s="18">
        <v>5153.8461538461534</v>
      </c>
      <c r="L2332" s="18">
        <v>3700</v>
      </c>
      <c r="M2332" s="18">
        <v>940</v>
      </c>
      <c r="N2332" s="18">
        <v>17070</v>
      </c>
      <c r="O2332" s="18">
        <v>46403.353846153848</v>
      </c>
    </row>
    <row r="2333" spans="1:15" x14ac:dyDescent="0.25">
      <c r="A2333" t="s">
        <v>5471</v>
      </c>
      <c r="B2333" t="s">
        <v>60</v>
      </c>
      <c r="C2333" t="s">
        <v>59</v>
      </c>
      <c r="D2333" t="s">
        <v>31</v>
      </c>
      <c r="E2333">
        <v>113</v>
      </c>
      <c r="F2333" t="s">
        <v>337</v>
      </c>
      <c r="G2333" t="s">
        <v>43</v>
      </c>
      <c r="H2333" t="s">
        <v>32</v>
      </c>
      <c r="I2333" t="s">
        <v>28</v>
      </c>
      <c r="J2333" s="18">
        <v>129081.60000000001</v>
      </c>
      <c r="K2333" s="18">
        <v>49666.666666666664</v>
      </c>
      <c r="L2333" s="18">
        <v>5650</v>
      </c>
      <c r="M2333" s="18">
        <v>790</v>
      </c>
      <c r="N2333" s="18">
        <v>39484</v>
      </c>
      <c r="O2333" s="18">
        <v>33490.933333333334</v>
      </c>
    </row>
    <row r="2334" spans="1:15" x14ac:dyDescent="0.25">
      <c r="A2334" t="s">
        <v>5471</v>
      </c>
      <c r="B2334" t="s">
        <v>60</v>
      </c>
      <c r="C2334" t="s">
        <v>59</v>
      </c>
      <c r="D2334" t="s">
        <v>31</v>
      </c>
      <c r="E2334">
        <v>113</v>
      </c>
      <c r="F2334" t="s">
        <v>337</v>
      </c>
      <c r="G2334" t="s">
        <v>5472</v>
      </c>
      <c r="H2334" t="s">
        <v>32</v>
      </c>
      <c r="I2334" t="s">
        <v>28</v>
      </c>
      <c r="J2334" s="18">
        <v>-17976.77419354839</v>
      </c>
      <c r="K2334" s="18">
        <v>0</v>
      </c>
      <c r="L2334" s="18">
        <v>0</v>
      </c>
      <c r="M2334" s="18">
        <v>0</v>
      </c>
      <c r="N2334" s="18">
        <v>0</v>
      </c>
      <c r="O2334" s="18">
        <v>0</v>
      </c>
    </row>
    <row r="2335" spans="1:15" x14ac:dyDescent="0.25">
      <c r="A2335" t="s">
        <v>5471</v>
      </c>
      <c r="B2335" t="s">
        <v>60</v>
      </c>
      <c r="C2335" t="s">
        <v>59</v>
      </c>
      <c r="D2335" t="s">
        <v>31</v>
      </c>
      <c r="E2335">
        <v>113</v>
      </c>
      <c r="F2335" t="s">
        <v>337</v>
      </c>
      <c r="G2335" t="s">
        <v>5476</v>
      </c>
      <c r="H2335" t="s">
        <v>32</v>
      </c>
      <c r="I2335" t="s">
        <v>28</v>
      </c>
      <c r="J2335" s="18">
        <v>0</v>
      </c>
      <c r="K2335" s="18">
        <v>0</v>
      </c>
      <c r="L2335" s="18">
        <v>0</v>
      </c>
      <c r="M2335" s="18">
        <v>0</v>
      </c>
      <c r="N2335" s="18">
        <v>0</v>
      </c>
      <c r="O2335" s="18">
        <v>0</v>
      </c>
    </row>
    <row r="2336" spans="1:15" x14ac:dyDescent="0.25">
      <c r="A2336" t="s">
        <v>5471</v>
      </c>
      <c r="B2336" t="s">
        <v>60</v>
      </c>
      <c r="C2336" t="s">
        <v>59</v>
      </c>
      <c r="D2336" t="s">
        <v>86</v>
      </c>
      <c r="E2336">
        <v>112</v>
      </c>
      <c r="F2336" t="s">
        <v>298</v>
      </c>
      <c r="G2336" t="s">
        <v>5470</v>
      </c>
      <c r="H2336" t="s">
        <v>32</v>
      </c>
      <c r="I2336" t="s">
        <v>37</v>
      </c>
      <c r="J2336" s="18">
        <v>0</v>
      </c>
      <c r="K2336" s="18">
        <v>0</v>
      </c>
      <c r="L2336" s="18">
        <v>0</v>
      </c>
      <c r="M2336" s="18">
        <v>0</v>
      </c>
      <c r="N2336" s="18">
        <v>0</v>
      </c>
      <c r="O2336" s="18">
        <v>0</v>
      </c>
    </row>
    <row r="2337" spans="1:15" x14ac:dyDescent="0.25">
      <c r="A2337" t="s">
        <v>5471</v>
      </c>
      <c r="B2337" t="s">
        <v>60</v>
      </c>
      <c r="C2337" t="s">
        <v>59</v>
      </c>
      <c r="D2337" t="s">
        <v>86</v>
      </c>
      <c r="E2337">
        <v>112</v>
      </c>
      <c r="F2337" t="s">
        <v>298</v>
      </c>
      <c r="G2337" t="s">
        <v>43</v>
      </c>
      <c r="H2337" t="s">
        <v>46</v>
      </c>
      <c r="I2337" t="s">
        <v>37</v>
      </c>
      <c r="J2337" s="18">
        <v>37144.17</v>
      </c>
      <c r="K2337" s="18">
        <v>3846.1538461538466</v>
      </c>
      <c r="L2337" s="18">
        <v>2850</v>
      </c>
      <c r="M2337" s="18">
        <v>840</v>
      </c>
      <c r="N2337" s="18">
        <v>30813</v>
      </c>
      <c r="O2337" s="18">
        <v>-1204.9838461538452</v>
      </c>
    </row>
    <row r="2338" spans="1:15" x14ac:dyDescent="0.25">
      <c r="A2338" t="s">
        <v>5471</v>
      </c>
      <c r="B2338" t="s">
        <v>60</v>
      </c>
      <c r="C2338" t="s">
        <v>59</v>
      </c>
      <c r="D2338" t="s">
        <v>86</v>
      </c>
      <c r="E2338">
        <v>112</v>
      </c>
      <c r="F2338" t="s">
        <v>298</v>
      </c>
      <c r="G2338" t="s">
        <v>43</v>
      </c>
      <c r="H2338" t="s">
        <v>32</v>
      </c>
      <c r="I2338" t="s">
        <v>37</v>
      </c>
      <c r="J2338" s="18">
        <v>6528.6</v>
      </c>
      <c r="K2338" s="18">
        <v>7500</v>
      </c>
      <c r="L2338" s="18">
        <v>0</v>
      </c>
      <c r="M2338" s="18">
        <v>250</v>
      </c>
      <c r="N2338" s="18">
        <v>0</v>
      </c>
      <c r="O2338" s="18">
        <v>-1221.3999999999996</v>
      </c>
    </row>
    <row r="2339" spans="1:15" x14ac:dyDescent="0.25">
      <c r="A2339" t="s">
        <v>5471</v>
      </c>
      <c r="B2339" t="s">
        <v>60</v>
      </c>
      <c r="C2339" t="s">
        <v>59</v>
      </c>
      <c r="D2339" t="s">
        <v>86</v>
      </c>
      <c r="E2339">
        <v>112</v>
      </c>
      <c r="F2339" t="s">
        <v>298</v>
      </c>
      <c r="G2339" t="s">
        <v>5472</v>
      </c>
      <c r="H2339" t="s">
        <v>32</v>
      </c>
      <c r="I2339" t="s">
        <v>37</v>
      </c>
      <c r="J2339" s="18">
        <v>-4228.7487096774203</v>
      </c>
      <c r="K2339" s="18">
        <v>0</v>
      </c>
      <c r="L2339" s="18">
        <v>0</v>
      </c>
      <c r="M2339" s="18">
        <v>0</v>
      </c>
      <c r="N2339" s="18">
        <v>0</v>
      </c>
      <c r="O2339" s="18">
        <v>0</v>
      </c>
    </row>
    <row r="2340" spans="1:15" x14ac:dyDescent="0.25">
      <c r="A2340" t="s">
        <v>5471</v>
      </c>
      <c r="B2340" t="s">
        <v>60</v>
      </c>
      <c r="C2340" t="s">
        <v>59</v>
      </c>
      <c r="D2340" t="s">
        <v>86</v>
      </c>
      <c r="E2340">
        <v>112</v>
      </c>
      <c r="F2340" t="s">
        <v>298</v>
      </c>
      <c r="G2340" t="s">
        <v>5476</v>
      </c>
      <c r="H2340" t="s">
        <v>32</v>
      </c>
      <c r="I2340" t="s">
        <v>37</v>
      </c>
      <c r="J2340" s="18">
        <v>0</v>
      </c>
      <c r="K2340" s="18">
        <v>0</v>
      </c>
      <c r="L2340" s="18">
        <v>0</v>
      </c>
      <c r="M2340" s="18">
        <v>0</v>
      </c>
      <c r="N2340" s="18">
        <v>0</v>
      </c>
      <c r="O2340" s="18">
        <v>0</v>
      </c>
    </row>
    <row r="2341" spans="1:15" x14ac:dyDescent="0.25">
      <c r="A2341" t="s">
        <v>5471</v>
      </c>
      <c r="B2341" t="s">
        <v>60</v>
      </c>
      <c r="C2341" t="s">
        <v>59</v>
      </c>
      <c r="D2341" t="s">
        <v>52</v>
      </c>
      <c r="E2341">
        <v>114</v>
      </c>
      <c r="F2341" t="s">
        <v>436</v>
      </c>
      <c r="G2341" t="s">
        <v>5470</v>
      </c>
      <c r="H2341" t="s">
        <v>32</v>
      </c>
      <c r="I2341" t="s">
        <v>37</v>
      </c>
      <c r="J2341" s="18">
        <v>0</v>
      </c>
      <c r="K2341" s="18">
        <v>0</v>
      </c>
      <c r="L2341" s="18">
        <v>0</v>
      </c>
      <c r="M2341" s="18">
        <v>0</v>
      </c>
      <c r="N2341" s="18">
        <v>0</v>
      </c>
      <c r="O2341" s="18">
        <v>0</v>
      </c>
    </row>
    <row r="2342" spans="1:15" x14ac:dyDescent="0.25">
      <c r="A2342" t="s">
        <v>5471</v>
      </c>
      <c r="B2342" t="s">
        <v>60</v>
      </c>
      <c r="C2342" t="s">
        <v>59</v>
      </c>
      <c r="D2342" t="s">
        <v>52</v>
      </c>
      <c r="E2342">
        <v>114</v>
      </c>
      <c r="F2342" t="s">
        <v>436</v>
      </c>
      <c r="G2342" t="s">
        <v>43</v>
      </c>
      <c r="H2342" t="s">
        <v>46</v>
      </c>
      <c r="I2342" t="s">
        <v>37</v>
      </c>
      <c r="J2342" s="18">
        <v>37752.660000000003</v>
      </c>
      <c r="K2342" s="18">
        <v>5846.1538461538457</v>
      </c>
      <c r="L2342" s="18">
        <v>3600</v>
      </c>
      <c r="M2342" s="18">
        <v>150</v>
      </c>
      <c r="N2342" s="18">
        <v>7680</v>
      </c>
      <c r="O2342" s="18">
        <v>20476.50615384616</v>
      </c>
    </row>
    <row r="2343" spans="1:15" x14ac:dyDescent="0.25">
      <c r="A2343" t="s">
        <v>5471</v>
      </c>
      <c r="B2343" t="s">
        <v>60</v>
      </c>
      <c r="C2343" t="s">
        <v>59</v>
      </c>
      <c r="D2343" t="s">
        <v>52</v>
      </c>
      <c r="E2343">
        <v>114</v>
      </c>
      <c r="F2343" t="s">
        <v>436</v>
      </c>
      <c r="G2343" t="s">
        <v>43</v>
      </c>
      <c r="H2343" t="s">
        <v>32</v>
      </c>
      <c r="I2343" t="s">
        <v>37</v>
      </c>
      <c r="J2343" s="18">
        <v>37571.490000000005</v>
      </c>
      <c r="K2343" s="18">
        <v>26083.333333333336</v>
      </c>
      <c r="L2343" s="18">
        <v>1000</v>
      </c>
      <c r="M2343" s="18">
        <v>120</v>
      </c>
      <c r="N2343" s="18">
        <v>0</v>
      </c>
      <c r="O2343" s="18">
        <v>10368.156666666673</v>
      </c>
    </row>
    <row r="2344" spans="1:15" x14ac:dyDescent="0.25">
      <c r="A2344" t="s">
        <v>5471</v>
      </c>
      <c r="B2344" t="s">
        <v>60</v>
      </c>
      <c r="C2344" t="s">
        <v>59</v>
      </c>
      <c r="D2344" t="s">
        <v>52</v>
      </c>
      <c r="E2344">
        <v>114</v>
      </c>
      <c r="F2344" t="s">
        <v>436</v>
      </c>
      <c r="G2344" t="s">
        <v>5472</v>
      </c>
      <c r="H2344" t="s">
        <v>32</v>
      </c>
      <c r="I2344" t="s">
        <v>37</v>
      </c>
      <c r="J2344" s="18">
        <v>-8321.6525806451664</v>
      </c>
      <c r="K2344" s="18">
        <v>0</v>
      </c>
      <c r="L2344" s="18">
        <v>0</v>
      </c>
      <c r="M2344" s="18">
        <v>0</v>
      </c>
      <c r="N2344" s="18">
        <v>0</v>
      </c>
      <c r="O2344" s="18">
        <v>0</v>
      </c>
    </row>
    <row r="2345" spans="1:15" x14ac:dyDescent="0.25">
      <c r="A2345" t="s">
        <v>5471</v>
      </c>
      <c r="B2345" t="s">
        <v>60</v>
      </c>
      <c r="C2345" t="s">
        <v>59</v>
      </c>
      <c r="D2345" t="s">
        <v>52</v>
      </c>
      <c r="E2345">
        <v>114</v>
      </c>
      <c r="F2345" t="s">
        <v>436</v>
      </c>
      <c r="G2345" t="s">
        <v>5476</v>
      </c>
      <c r="H2345" t="s">
        <v>32</v>
      </c>
      <c r="I2345" t="s">
        <v>37</v>
      </c>
      <c r="J2345" s="18">
        <v>0</v>
      </c>
      <c r="K2345" s="18">
        <v>0</v>
      </c>
      <c r="L2345" s="18">
        <v>0</v>
      </c>
      <c r="M2345" s="18">
        <v>0</v>
      </c>
      <c r="N2345" s="18">
        <v>0</v>
      </c>
      <c r="O2345" s="18">
        <v>0</v>
      </c>
    </row>
    <row r="2346" spans="1:15" x14ac:dyDescent="0.25">
      <c r="A2346" t="s">
        <v>5471</v>
      </c>
      <c r="B2346" t="s">
        <v>60</v>
      </c>
      <c r="C2346" t="s">
        <v>59</v>
      </c>
      <c r="D2346" t="s">
        <v>40</v>
      </c>
      <c r="E2346">
        <v>116</v>
      </c>
      <c r="F2346" t="s">
        <v>58</v>
      </c>
      <c r="G2346" t="s">
        <v>5470</v>
      </c>
      <c r="H2346" t="s">
        <v>32</v>
      </c>
      <c r="I2346" t="s">
        <v>28</v>
      </c>
      <c r="J2346" s="18">
        <v>0</v>
      </c>
      <c r="K2346" s="18">
        <v>0</v>
      </c>
      <c r="L2346" s="18">
        <v>0</v>
      </c>
      <c r="M2346" s="18">
        <v>0</v>
      </c>
      <c r="N2346" s="18">
        <v>0</v>
      </c>
      <c r="O2346" s="18">
        <v>0</v>
      </c>
    </row>
    <row r="2347" spans="1:15" x14ac:dyDescent="0.25">
      <c r="A2347" t="s">
        <v>5471</v>
      </c>
      <c r="B2347" t="s">
        <v>60</v>
      </c>
      <c r="C2347" t="s">
        <v>59</v>
      </c>
      <c r="D2347" t="s">
        <v>40</v>
      </c>
      <c r="E2347">
        <v>116</v>
      </c>
      <c r="F2347" t="s">
        <v>58</v>
      </c>
      <c r="G2347" t="s">
        <v>43</v>
      </c>
      <c r="H2347" t="s">
        <v>46</v>
      </c>
      <c r="I2347" t="s">
        <v>28</v>
      </c>
      <c r="J2347" s="18">
        <v>38822.400000000001</v>
      </c>
      <c r="K2347" s="18">
        <v>2615.3846153846152</v>
      </c>
      <c r="L2347" s="18">
        <v>3850</v>
      </c>
      <c r="M2347" s="18">
        <v>410</v>
      </c>
      <c r="N2347" s="18">
        <v>29637</v>
      </c>
      <c r="O2347" s="18">
        <v>2310.0153846153853</v>
      </c>
    </row>
    <row r="2348" spans="1:15" x14ac:dyDescent="0.25">
      <c r="A2348" t="s">
        <v>5471</v>
      </c>
      <c r="B2348" t="s">
        <v>60</v>
      </c>
      <c r="C2348" t="s">
        <v>59</v>
      </c>
      <c r="D2348" t="s">
        <v>40</v>
      </c>
      <c r="E2348">
        <v>116</v>
      </c>
      <c r="F2348" t="s">
        <v>58</v>
      </c>
      <c r="G2348" t="s">
        <v>43</v>
      </c>
      <c r="H2348" t="s">
        <v>32</v>
      </c>
      <c r="I2348" t="s">
        <v>28</v>
      </c>
      <c r="J2348" s="18">
        <v>55756.799999999996</v>
      </c>
      <c r="K2348" s="18">
        <v>29166.666666666664</v>
      </c>
      <c r="L2348" s="18">
        <v>1700</v>
      </c>
      <c r="M2348" s="18">
        <v>260</v>
      </c>
      <c r="N2348" s="18">
        <v>19009</v>
      </c>
      <c r="O2348" s="18">
        <v>5621.133333333335</v>
      </c>
    </row>
    <row r="2349" spans="1:15" x14ac:dyDescent="0.25">
      <c r="A2349" t="s">
        <v>5471</v>
      </c>
      <c r="B2349" t="s">
        <v>60</v>
      </c>
      <c r="C2349" t="s">
        <v>59</v>
      </c>
      <c r="D2349" t="s">
        <v>40</v>
      </c>
      <c r="E2349">
        <v>116</v>
      </c>
      <c r="F2349" t="s">
        <v>58</v>
      </c>
      <c r="G2349" t="s">
        <v>5472</v>
      </c>
      <c r="H2349" t="s">
        <v>32</v>
      </c>
      <c r="I2349" t="s">
        <v>28</v>
      </c>
      <c r="J2349" s="18">
        <v>-8272.1032258064552</v>
      </c>
      <c r="K2349" s="18">
        <v>0</v>
      </c>
      <c r="L2349" s="18">
        <v>0</v>
      </c>
      <c r="M2349" s="18">
        <v>0</v>
      </c>
      <c r="N2349" s="18">
        <v>0</v>
      </c>
      <c r="O2349" s="18">
        <v>0</v>
      </c>
    </row>
    <row r="2350" spans="1:15" x14ac:dyDescent="0.25">
      <c r="A2350" t="s">
        <v>5471</v>
      </c>
      <c r="B2350" t="s">
        <v>60</v>
      </c>
      <c r="C2350" t="s">
        <v>59</v>
      </c>
      <c r="D2350" t="s">
        <v>40</v>
      </c>
      <c r="E2350">
        <v>116</v>
      </c>
      <c r="F2350" t="s">
        <v>58</v>
      </c>
      <c r="G2350" t="s">
        <v>5476</v>
      </c>
      <c r="H2350" t="s">
        <v>32</v>
      </c>
      <c r="I2350" t="s">
        <v>28</v>
      </c>
      <c r="J2350" s="18">
        <v>5983.4880000000012</v>
      </c>
      <c r="K2350" s="18">
        <v>0</v>
      </c>
      <c r="L2350" s="18">
        <v>0</v>
      </c>
      <c r="M2350" s="18">
        <v>0</v>
      </c>
      <c r="N2350" s="18">
        <v>0</v>
      </c>
      <c r="O2350" s="18">
        <v>0</v>
      </c>
    </row>
    <row r="2351" spans="1:15" x14ac:dyDescent="0.25">
      <c r="A2351" t="s">
        <v>5471</v>
      </c>
      <c r="B2351" t="s">
        <v>60</v>
      </c>
      <c r="C2351" t="s">
        <v>59</v>
      </c>
      <c r="D2351" t="s">
        <v>76</v>
      </c>
      <c r="E2351">
        <v>115</v>
      </c>
      <c r="F2351" t="s">
        <v>969</v>
      </c>
      <c r="G2351" t="s">
        <v>5470</v>
      </c>
      <c r="H2351" t="s">
        <v>32</v>
      </c>
      <c r="I2351" t="s">
        <v>37</v>
      </c>
      <c r="J2351" s="18">
        <v>0</v>
      </c>
      <c r="K2351" s="18">
        <v>0</v>
      </c>
      <c r="L2351" s="18">
        <v>0</v>
      </c>
      <c r="M2351" s="18">
        <v>0</v>
      </c>
      <c r="N2351" s="18">
        <v>0</v>
      </c>
      <c r="O2351" s="18">
        <v>0</v>
      </c>
    </row>
    <row r="2352" spans="1:15" x14ac:dyDescent="0.25">
      <c r="A2352" t="s">
        <v>5471</v>
      </c>
      <c r="B2352" t="s">
        <v>60</v>
      </c>
      <c r="C2352" t="s">
        <v>59</v>
      </c>
      <c r="D2352" t="s">
        <v>76</v>
      </c>
      <c r="E2352">
        <v>115</v>
      </c>
      <c r="F2352" t="s">
        <v>969</v>
      </c>
      <c r="G2352" t="s">
        <v>43</v>
      </c>
      <c r="H2352" t="s">
        <v>46</v>
      </c>
      <c r="I2352" t="s">
        <v>37</v>
      </c>
      <c r="J2352" s="18">
        <v>32463.9</v>
      </c>
      <c r="K2352" s="18">
        <v>2923.0769230769233</v>
      </c>
      <c r="L2352" s="18">
        <v>950</v>
      </c>
      <c r="M2352" s="18">
        <v>660</v>
      </c>
      <c r="N2352" s="18">
        <v>19680</v>
      </c>
      <c r="O2352" s="18">
        <v>8250.8230769230777</v>
      </c>
    </row>
    <row r="2353" spans="1:15" x14ac:dyDescent="0.25">
      <c r="A2353" t="s">
        <v>5471</v>
      </c>
      <c r="B2353" t="s">
        <v>60</v>
      </c>
      <c r="C2353" t="s">
        <v>59</v>
      </c>
      <c r="D2353" t="s">
        <v>76</v>
      </c>
      <c r="E2353">
        <v>115</v>
      </c>
      <c r="F2353" t="s">
        <v>969</v>
      </c>
      <c r="G2353" t="s">
        <v>5472</v>
      </c>
      <c r="H2353" t="s">
        <v>32</v>
      </c>
      <c r="I2353" t="s">
        <v>37</v>
      </c>
      <c r="J2353" s="18">
        <v>-2614.4709677419364</v>
      </c>
      <c r="K2353" s="18">
        <v>0</v>
      </c>
      <c r="L2353" s="18">
        <v>0</v>
      </c>
      <c r="M2353" s="18">
        <v>0</v>
      </c>
      <c r="N2353" s="18">
        <v>0</v>
      </c>
      <c r="O2353" s="18">
        <v>0</v>
      </c>
    </row>
    <row r="2354" spans="1:15" x14ac:dyDescent="0.25">
      <c r="A2354" t="s">
        <v>5471</v>
      </c>
      <c r="B2354" t="s">
        <v>60</v>
      </c>
      <c r="C2354" t="s">
        <v>59</v>
      </c>
      <c r="D2354" t="s">
        <v>76</v>
      </c>
      <c r="E2354">
        <v>115</v>
      </c>
      <c r="F2354" t="s">
        <v>969</v>
      </c>
      <c r="G2354" t="s">
        <v>5476</v>
      </c>
      <c r="H2354" t="s">
        <v>32</v>
      </c>
      <c r="I2354" t="s">
        <v>37</v>
      </c>
      <c r="J2354" s="18">
        <v>0</v>
      </c>
      <c r="K2354" s="18">
        <v>0</v>
      </c>
      <c r="L2354" s="18">
        <v>0</v>
      </c>
      <c r="M2354" s="18">
        <v>0</v>
      </c>
      <c r="N2354" s="18">
        <v>0</v>
      </c>
      <c r="O2354" s="18">
        <v>0</v>
      </c>
    </row>
    <row r="2355" spans="1:15" x14ac:dyDescent="0.25">
      <c r="A2355" t="s">
        <v>5471</v>
      </c>
      <c r="B2355" t="s">
        <v>60</v>
      </c>
      <c r="C2355" t="s">
        <v>543</v>
      </c>
      <c r="D2355" t="s">
        <v>40</v>
      </c>
      <c r="E2355">
        <v>265</v>
      </c>
      <c r="F2355" t="s">
        <v>542</v>
      </c>
      <c r="G2355" t="s">
        <v>5470</v>
      </c>
      <c r="H2355" t="s">
        <v>32</v>
      </c>
      <c r="I2355" t="s">
        <v>28</v>
      </c>
      <c r="J2355" s="18">
        <v>0</v>
      </c>
      <c r="K2355" s="18">
        <v>0</v>
      </c>
      <c r="L2355" s="18">
        <v>0</v>
      </c>
      <c r="M2355" s="18">
        <v>0</v>
      </c>
      <c r="N2355" s="18">
        <v>0</v>
      </c>
      <c r="O2355" s="18">
        <v>0</v>
      </c>
    </row>
    <row r="2356" spans="1:15" x14ac:dyDescent="0.25">
      <c r="A2356" t="s">
        <v>5471</v>
      </c>
      <c r="B2356" t="s">
        <v>60</v>
      </c>
      <c r="C2356" t="s">
        <v>543</v>
      </c>
      <c r="D2356" t="s">
        <v>40</v>
      </c>
      <c r="E2356">
        <v>265</v>
      </c>
      <c r="F2356" t="s">
        <v>542</v>
      </c>
      <c r="G2356" t="s">
        <v>43</v>
      </c>
      <c r="H2356" t="s">
        <v>46</v>
      </c>
      <c r="I2356" t="s">
        <v>28</v>
      </c>
      <c r="J2356" s="18">
        <v>24944.639999999999</v>
      </c>
      <c r="K2356" s="18">
        <v>3846.1538461538466</v>
      </c>
      <c r="L2356" s="18">
        <v>900</v>
      </c>
      <c r="M2356" s="18">
        <v>410</v>
      </c>
      <c r="N2356" s="18">
        <v>0</v>
      </c>
      <c r="O2356" s="18">
        <v>19788.486153846152</v>
      </c>
    </row>
    <row r="2357" spans="1:15" x14ac:dyDescent="0.25">
      <c r="A2357" t="s">
        <v>5471</v>
      </c>
      <c r="B2357" t="s">
        <v>60</v>
      </c>
      <c r="C2357" t="s">
        <v>543</v>
      </c>
      <c r="D2357" t="s">
        <v>40</v>
      </c>
      <c r="E2357">
        <v>265</v>
      </c>
      <c r="F2357" t="s">
        <v>542</v>
      </c>
      <c r="G2357" t="s">
        <v>43</v>
      </c>
      <c r="H2357" t="s">
        <v>32</v>
      </c>
      <c r="I2357" t="s">
        <v>28</v>
      </c>
      <c r="J2357" s="18">
        <v>39567.359999999993</v>
      </c>
      <c r="K2357" s="18">
        <v>35250</v>
      </c>
      <c r="L2357" s="18">
        <v>1700</v>
      </c>
      <c r="M2357" s="18">
        <v>370</v>
      </c>
      <c r="N2357" s="18">
        <v>0</v>
      </c>
      <c r="O2357" s="18">
        <v>2247.3599999999979</v>
      </c>
    </row>
    <row r="2358" spans="1:15" x14ac:dyDescent="0.25">
      <c r="A2358" t="s">
        <v>5471</v>
      </c>
      <c r="B2358" t="s">
        <v>60</v>
      </c>
      <c r="C2358" t="s">
        <v>543</v>
      </c>
      <c r="D2358" t="s">
        <v>40</v>
      </c>
      <c r="E2358">
        <v>265</v>
      </c>
      <c r="F2358" t="s">
        <v>542</v>
      </c>
      <c r="G2358" t="s">
        <v>5472</v>
      </c>
      <c r="H2358" t="s">
        <v>32</v>
      </c>
      <c r="I2358" t="s">
        <v>28</v>
      </c>
      <c r="J2358" s="18">
        <v>-5101.5019354838723</v>
      </c>
      <c r="K2358" s="18">
        <v>0</v>
      </c>
      <c r="L2358" s="18">
        <v>0</v>
      </c>
      <c r="M2358" s="18">
        <v>0</v>
      </c>
      <c r="N2358" s="18">
        <v>0</v>
      </c>
      <c r="O2358" s="18">
        <v>0</v>
      </c>
    </row>
    <row r="2359" spans="1:15" x14ac:dyDescent="0.25">
      <c r="A2359" t="s">
        <v>5471</v>
      </c>
      <c r="B2359" t="s">
        <v>60</v>
      </c>
      <c r="C2359" t="s">
        <v>543</v>
      </c>
      <c r="D2359" t="s">
        <v>40</v>
      </c>
      <c r="E2359">
        <v>265</v>
      </c>
      <c r="F2359" t="s">
        <v>542</v>
      </c>
      <c r="G2359" t="s">
        <v>5476</v>
      </c>
      <c r="H2359" t="s">
        <v>32</v>
      </c>
      <c r="I2359" t="s">
        <v>28</v>
      </c>
      <c r="J2359" s="18">
        <v>-9488.7936000000009</v>
      </c>
      <c r="K2359" s="18">
        <v>0</v>
      </c>
      <c r="L2359" s="18">
        <v>0</v>
      </c>
      <c r="M2359" s="18">
        <v>0</v>
      </c>
      <c r="N2359" s="18">
        <v>0</v>
      </c>
      <c r="O2359" s="18">
        <v>0</v>
      </c>
    </row>
    <row r="2360" spans="1:15" x14ac:dyDescent="0.25">
      <c r="A2360" t="s">
        <v>5471</v>
      </c>
      <c r="B2360" t="s">
        <v>60</v>
      </c>
      <c r="C2360" t="s">
        <v>255</v>
      </c>
      <c r="D2360" t="s">
        <v>52</v>
      </c>
      <c r="E2360">
        <v>119</v>
      </c>
      <c r="F2360" t="s">
        <v>254</v>
      </c>
      <c r="G2360" t="s">
        <v>5470</v>
      </c>
      <c r="H2360" t="s">
        <v>32</v>
      </c>
      <c r="I2360" t="s">
        <v>28</v>
      </c>
      <c r="J2360" s="18">
        <v>0</v>
      </c>
      <c r="K2360" s="18">
        <v>0</v>
      </c>
      <c r="L2360" s="18">
        <v>0</v>
      </c>
      <c r="M2360" s="18">
        <v>0</v>
      </c>
      <c r="N2360" s="18">
        <v>0</v>
      </c>
      <c r="O2360" s="18">
        <v>0</v>
      </c>
    </row>
    <row r="2361" spans="1:15" x14ac:dyDescent="0.25">
      <c r="A2361" t="s">
        <v>5471</v>
      </c>
      <c r="B2361" t="s">
        <v>60</v>
      </c>
      <c r="C2361" t="s">
        <v>255</v>
      </c>
      <c r="D2361" t="s">
        <v>52</v>
      </c>
      <c r="E2361">
        <v>119</v>
      </c>
      <c r="F2361" t="s">
        <v>254</v>
      </c>
      <c r="G2361" t="s">
        <v>43</v>
      </c>
      <c r="H2361" t="s">
        <v>46</v>
      </c>
      <c r="I2361" t="s">
        <v>28</v>
      </c>
      <c r="J2361" s="18">
        <v>76285.440000000002</v>
      </c>
      <c r="K2361" s="18">
        <v>7461.538461538461</v>
      </c>
      <c r="L2361" s="18">
        <v>1800</v>
      </c>
      <c r="M2361" s="18">
        <v>1570</v>
      </c>
      <c r="N2361" s="18">
        <v>34506</v>
      </c>
      <c r="O2361" s="18">
        <v>30947.901538461534</v>
      </c>
    </row>
    <row r="2362" spans="1:15" x14ac:dyDescent="0.25">
      <c r="A2362" t="s">
        <v>5471</v>
      </c>
      <c r="B2362" t="s">
        <v>60</v>
      </c>
      <c r="C2362" t="s">
        <v>255</v>
      </c>
      <c r="D2362" t="s">
        <v>52</v>
      </c>
      <c r="E2362">
        <v>119</v>
      </c>
      <c r="F2362" t="s">
        <v>254</v>
      </c>
      <c r="G2362" t="s">
        <v>43</v>
      </c>
      <c r="H2362" t="s">
        <v>32</v>
      </c>
      <c r="I2362" t="s">
        <v>28</v>
      </c>
      <c r="J2362" s="18">
        <v>53222.400000000001</v>
      </c>
      <c r="K2362" s="18">
        <v>25666.666666666668</v>
      </c>
      <c r="L2362" s="18">
        <v>2950</v>
      </c>
      <c r="M2362" s="18">
        <v>420</v>
      </c>
      <c r="N2362" s="18">
        <v>11360</v>
      </c>
      <c r="O2362" s="18">
        <v>12825.733333333334</v>
      </c>
    </row>
    <row r="2363" spans="1:15" x14ac:dyDescent="0.25">
      <c r="A2363" t="s">
        <v>5471</v>
      </c>
      <c r="B2363" t="s">
        <v>60</v>
      </c>
      <c r="C2363" t="s">
        <v>255</v>
      </c>
      <c r="D2363" t="s">
        <v>52</v>
      </c>
      <c r="E2363">
        <v>119</v>
      </c>
      <c r="F2363" t="s">
        <v>254</v>
      </c>
      <c r="G2363" t="s">
        <v>5472</v>
      </c>
      <c r="H2363" t="s">
        <v>32</v>
      </c>
      <c r="I2363" t="s">
        <v>28</v>
      </c>
      <c r="J2363" s="18">
        <v>-11774.740645161293</v>
      </c>
      <c r="K2363" s="18">
        <v>0</v>
      </c>
      <c r="L2363" s="18">
        <v>0</v>
      </c>
      <c r="M2363" s="18">
        <v>0</v>
      </c>
      <c r="N2363" s="18">
        <v>0</v>
      </c>
      <c r="O2363" s="18">
        <v>0</v>
      </c>
    </row>
    <row r="2364" spans="1:15" x14ac:dyDescent="0.25">
      <c r="A2364" t="s">
        <v>5471</v>
      </c>
      <c r="B2364" t="s">
        <v>60</v>
      </c>
      <c r="C2364" t="s">
        <v>255</v>
      </c>
      <c r="D2364" t="s">
        <v>52</v>
      </c>
      <c r="E2364">
        <v>119</v>
      </c>
      <c r="F2364" t="s">
        <v>254</v>
      </c>
      <c r="G2364" t="s">
        <v>5476</v>
      </c>
      <c r="H2364" t="s">
        <v>32</v>
      </c>
      <c r="I2364" t="s">
        <v>28</v>
      </c>
      <c r="J2364" s="18">
        <v>58402.713599999995</v>
      </c>
      <c r="K2364" s="18">
        <v>0</v>
      </c>
      <c r="L2364" s="18">
        <v>0</v>
      </c>
      <c r="M2364" s="18">
        <v>0</v>
      </c>
      <c r="N2364" s="18">
        <v>0</v>
      </c>
      <c r="O2364" s="18">
        <v>0</v>
      </c>
    </row>
    <row r="2365" spans="1:15" x14ac:dyDescent="0.25">
      <c r="A2365" t="s">
        <v>5471</v>
      </c>
      <c r="B2365" t="s">
        <v>60</v>
      </c>
      <c r="C2365" t="s">
        <v>255</v>
      </c>
      <c r="D2365" t="s">
        <v>40</v>
      </c>
      <c r="E2365">
        <v>121</v>
      </c>
      <c r="F2365" t="s">
        <v>952</v>
      </c>
      <c r="G2365" t="s">
        <v>5470</v>
      </c>
      <c r="H2365" t="s">
        <v>32</v>
      </c>
      <c r="I2365" t="s">
        <v>28</v>
      </c>
      <c r="J2365" s="18">
        <v>0</v>
      </c>
      <c r="K2365" s="18">
        <v>0</v>
      </c>
      <c r="L2365" s="18">
        <v>0</v>
      </c>
      <c r="M2365" s="18">
        <v>0</v>
      </c>
      <c r="N2365" s="18">
        <v>0</v>
      </c>
      <c r="O2365" s="18">
        <v>0</v>
      </c>
    </row>
    <row r="2366" spans="1:15" x14ac:dyDescent="0.25">
      <c r="A2366" t="s">
        <v>5471</v>
      </c>
      <c r="B2366" t="s">
        <v>60</v>
      </c>
      <c r="C2366" t="s">
        <v>255</v>
      </c>
      <c r="D2366" t="s">
        <v>40</v>
      </c>
      <c r="E2366">
        <v>121</v>
      </c>
      <c r="F2366" t="s">
        <v>952</v>
      </c>
      <c r="G2366" t="s">
        <v>43</v>
      </c>
      <c r="H2366" t="s">
        <v>46</v>
      </c>
      <c r="I2366" t="s">
        <v>28</v>
      </c>
      <c r="J2366" s="18">
        <v>37416.959999999992</v>
      </c>
      <c r="K2366" s="18">
        <v>2769.2307692307695</v>
      </c>
      <c r="L2366" s="18">
        <v>3750</v>
      </c>
      <c r="M2366" s="18">
        <v>1800</v>
      </c>
      <c r="N2366" s="18">
        <v>24266</v>
      </c>
      <c r="O2366" s="18">
        <v>4831.7292307692296</v>
      </c>
    </row>
    <row r="2367" spans="1:15" x14ac:dyDescent="0.25">
      <c r="A2367" t="s">
        <v>5471</v>
      </c>
      <c r="B2367" t="s">
        <v>60</v>
      </c>
      <c r="C2367" t="s">
        <v>255</v>
      </c>
      <c r="D2367" t="s">
        <v>40</v>
      </c>
      <c r="E2367">
        <v>121</v>
      </c>
      <c r="F2367" t="s">
        <v>952</v>
      </c>
      <c r="G2367" t="s">
        <v>43</v>
      </c>
      <c r="H2367" t="s">
        <v>32</v>
      </c>
      <c r="I2367" t="s">
        <v>28</v>
      </c>
      <c r="J2367" s="18">
        <v>40642.559999999998</v>
      </c>
      <c r="K2367" s="18">
        <v>23583.333333333336</v>
      </c>
      <c r="L2367" s="18">
        <v>2750</v>
      </c>
      <c r="M2367" s="18">
        <v>1060</v>
      </c>
      <c r="N2367" s="18">
        <v>6850</v>
      </c>
      <c r="O2367" s="18">
        <v>6399.2266666666656</v>
      </c>
    </row>
    <row r="2368" spans="1:15" x14ac:dyDescent="0.25">
      <c r="A2368" t="s">
        <v>5471</v>
      </c>
      <c r="B2368" t="s">
        <v>60</v>
      </c>
      <c r="C2368" t="s">
        <v>255</v>
      </c>
      <c r="D2368" t="s">
        <v>40</v>
      </c>
      <c r="E2368">
        <v>121</v>
      </c>
      <c r="F2368" t="s">
        <v>952</v>
      </c>
      <c r="G2368" t="s">
        <v>5472</v>
      </c>
      <c r="H2368" t="s">
        <v>32</v>
      </c>
      <c r="I2368" t="s">
        <v>28</v>
      </c>
      <c r="J2368" s="18">
        <v>-4942.4516129032272</v>
      </c>
      <c r="K2368" s="18">
        <v>0</v>
      </c>
      <c r="L2368" s="18">
        <v>0</v>
      </c>
      <c r="M2368" s="18">
        <v>0</v>
      </c>
      <c r="N2368" s="18">
        <v>0</v>
      </c>
      <c r="O2368" s="18">
        <v>0</v>
      </c>
    </row>
    <row r="2369" spans="1:15" x14ac:dyDescent="0.25">
      <c r="A2369" t="s">
        <v>5471</v>
      </c>
      <c r="B2369" t="s">
        <v>60</v>
      </c>
      <c r="C2369" t="s">
        <v>255</v>
      </c>
      <c r="D2369" t="s">
        <v>40</v>
      </c>
      <c r="E2369">
        <v>121</v>
      </c>
      <c r="F2369" t="s">
        <v>952</v>
      </c>
      <c r="G2369" t="s">
        <v>5476</v>
      </c>
      <c r="H2369" t="s">
        <v>32</v>
      </c>
      <c r="I2369" t="s">
        <v>28</v>
      </c>
      <c r="J2369" s="18">
        <v>-1021.44</v>
      </c>
      <c r="K2369" s="18">
        <v>0</v>
      </c>
      <c r="L2369" s="18">
        <v>0</v>
      </c>
      <c r="M2369" s="18">
        <v>0</v>
      </c>
      <c r="N2369" s="18">
        <v>0</v>
      </c>
      <c r="O2369" s="18">
        <v>0</v>
      </c>
    </row>
    <row r="2370" spans="1:15" x14ac:dyDescent="0.25">
      <c r="A2370" t="s">
        <v>5471</v>
      </c>
      <c r="B2370" t="s">
        <v>60</v>
      </c>
      <c r="C2370" t="s">
        <v>255</v>
      </c>
      <c r="D2370" t="s">
        <v>76</v>
      </c>
      <c r="E2370">
        <v>120</v>
      </c>
      <c r="F2370" t="s">
        <v>711</v>
      </c>
      <c r="G2370" t="s">
        <v>5470</v>
      </c>
      <c r="H2370" t="s">
        <v>32</v>
      </c>
      <c r="I2370" t="s">
        <v>37</v>
      </c>
      <c r="J2370" s="18">
        <v>0</v>
      </c>
      <c r="K2370" s="18">
        <v>0</v>
      </c>
      <c r="L2370" s="18">
        <v>0</v>
      </c>
      <c r="M2370" s="18">
        <v>0</v>
      </c>
      <c r="N2370" s="18">
        <v>0</v>
      </c>
      <c r="O2370" s="18">
        <v>0</v>
      </c>
    </row>
    <row r="2371" spans="1:15" x14ac:dyDescent="0.25">
      <c r="A2371" t="s">
        <v>5471</v>
      </c>
      <c r="B2371" t="s">
        <v>60</v>
      </c>
      <c r="C2371" t="s">
        <v>255</v>
      </c>
      <c r="D2371" t="s">
        <v>76</v>
      </c>
      <c r="E2371">
        <v>120</v>
      </c>
      <c r="F2371" t="s">
        <v>711</v>
      </c>
      <c r="G2371" t="s">
        <v>43</v>
      </c>
      <c r="H2371" t="s">
        <v>46</v>
      </c>
      <c r="I2371" t="s">
        <v>37</v>
      </c>
      <c r="J2371" s="18">
        <v>22276.799999999999</v>
      </c>
      <c r="K2371" s="18">
        <v>1615.3846153846152</v>
      </c>
      <c r="L2371" s="18">
        <v>1600</v>
      </c>
      <c r="M2371" s="18">
        <v>140</v>
      </c>
      <c r="N2371" s="18">
        <v>16728</v>
      </c>
      <c r="O2371" s="18">
        <v>2193.4153846153845</v>
      </c>
    </row>
    <row r="2372" spans="1:15" x14ac:dyDescent="0.25">
      <c r="A2372" t="s">
        <v>5471</v>
      </c>
      <c r="B2372" t="s">
        <v>60</v>
      </c>
      <c r="C2372" t="s">
        <v>255</v>
      </c>
      <c r="D2372" t="s">
        <v>76</v>
      </c>
      <c r="E2372">
        <v>120</v>
      </c>
      <c r="F2372" t="s">
        <v>711</v>
      </c>
      <c r="G2372" t="s">
        <v>43</v>
      </c>
      <c r="H2372" t="s">
        <v>32</v>
      </c>
      <c r="I2372" t="s">
        <v>37</v>
      </c>
      <c r="J2372" s="18">
        <v>26853.119999999999</v>
      </c>
      <c r="K2372" s="18">
        <v>16750</v>
      </c>
      <c r="L2372" s="18">
        <v>1950</v>
      </c>
      <c r="M2372" s="18">
        <v>1020</v>
      </c>
      <c r="N2372" s="18">
        <v>5371</v>
      </c>
      <c r="O2372" s="18">
        <v>1762.1199999999981</v>
      </c>
    </row>
    <row r="2373" spans="1:15" x14ac:dyDescent="0.25">
      <c r="A2373" t="s">
        <v>5471</v>
      </c>
      <c r="B2373" t="s">
        <v>60</v>
      </c>
      <c r="C2373" t="s">
        <v>255</v>
      </c>
      <c r="D2373" t="s">
        <v>76</v>
      </c>
      <c r="E2373">
        <v>120</v>
      </c>
      <c r="F2373" t="s">
        <v>711</v>
      </c>
      <c r="G2373" t="s">
        <v>5472</v>
      </c>
      <c r="H2373" t="s">
        <v>32</v>
      </c>
      <c r="I2373" t="s">
        <v>37</v>
      </c>
      <c r="J2373" s="18">
        <v>-8440.7806451612923</v>
      </c>
      <c r="K2373" s="18">
        <v>0</v>
      </c>
      <c r="L2373" s="18">
        <v>0</v>
      </c>
      <c r="M2373" s="18">
        <v>0</v>
      </c>
      <c r="N2373" s="18">
        <v>0</v>
      </c>
      <c r="O2373" s="18">
        <v>0</v>
      </c>
    </row>
    <row r="2374" spans="1:15" x14ac:dyDescent="0.25">
      <c r="A2374" t="s">
        <v>5471</v>
      </c>
      <c r="B2374" t="s">
        <v>60</v>
      </c>
      <c r="C2374" t="s">
        <v>255</v>
      </c>
      <c r="D2374" t="s">
        <v>76</v>
      </c>
      <c r="E2374">
        <v>120</v>
      </c>
      <c r="F2374" t="s">
        <v>711</v>
      </c>
      <c r="G2374" t="s">
        <v>5476</v>
      </c>
      <c r="H2374" t="s">
        <v>32</v>
      </c>
      <c r="I2374" t="s">
        <v>37</v>
      </c>
      <c r="J2374" s="18">
        <v>0</v>
      </c>
      <c r="K2374" s="18">
        <v>0</v>
      </c>
      <c r="L2374" s="18">
        <v>0</v>
      </c>
      <c r="M2374" s="18">
        <v>0</v>
      </c>
      <c r="N2374" s="18">
        <v>0</v>
      </c>
      <c r="O2374" s="18">
        <v>0</v>
      </c>
    </row>
    <row r="2375" spans="1:15" x14ac:dyDescent="0.25">
      <c r="A2375" t="s">
        <v>5471</v>
      </c>
      <c r="B2375" t="s">
        <v>60</v>
      </c>
      <c r="C2375" t="s">
        <v>309</v>
      </c>
      <c r="D2375" t="s">
        <v>31</v>
      </c>
      <c r="E2375">
        <v>2</v>
      </c>
      <c r="F2375" t="s">
        <v>571</v>
      </c>
      <c r="G2375" t="s">
        <v>5470</v>
      </c>
      <c r="H2375" t="s">
        <v>32</v>
      </c>
      <c r="I2375" t="s">
        <v>28</v>
      </c>
      <c r="J2375" s="18">
        <v>0</v>
      </c>
      <c r="K2375" s="18">
        <v>0</v>
      </c>
      <c r="L2375" s="18">
        <v>0</v>
      </c>
      <c r="M2375" s="18">
        <v>0</v>
      </c>
      <c r="N2375" s="18">
        <v>0</v>
      </c>
      <c r="O2375" s="18">
        <v>0</v>
      </c>
    </row>
    <row r="2376" spans="1:15" x14ac:dyDescent="0.25">
      <c r="A2376" t="s">
        <v>5471</v>
      </c>
      <c r="B2376" t="s">
        <v>60</v>
      </c>
      <c r="C2376" t="s">
        <v>309</v>
      </c>
      <c r="D2376" t="s">
        <v>31</v>
      </c>
      <c r="E2376">
        <v>2</v>
      </c>
      <c r="F2376" t="s">
        <v>571</v>
      </c>
      <c r="G2376" t="s">
        <v>43</v>
      </c>
      <c r="H2376" t="s">
        <v>46</v>
      </c>
      <c r="I2376" t="s">
        <v>28</v>
      </c>
      <c r="J2376" s="18">
        <v>96099.839999999997</v>
      </c>
      <c r="K2376" s="18">
        <v>3923.0769230769233</v>
      </c>
      <c r="L2376" s="18">
        <v>5600</v>
      </c>
      <c r="M2376" s="18">
        <v>660</v>
      </c>
      <c r="N2376" s="18">
        <v>37030</v>
      </c>
      <c r="O2376" s="18">
        <v>48886.763076923089</v>
      </c>
    </row>
    <row r="2377" spans="1:15" x14ac:dyDescent="0.25">
      <c r="A2377" t="s">
        <v>5471</v>
      </c>
      <c r="B2377" t="s">
        <v>60</v>
      </c>
      <c r="C2377" t="s">
        <v>309</v>
      </c>
      <c r="D2377" t="s">
        <v>31</v>
      </c>
      <c r="E2377">
        <v>2</v>
      </c>
      <c r="F2377" t="s">
        <v>571</v>
      </c>
      <c r="G2377" t="s">
        <v>43</v>
      </c>
      <c r="H2377" t="s">
        <v>32</v>
      </c>
      <c r="I2377" t="s">
        <v>28</v>
      </c>
      <c r="J2377" s="18">
        <v>44325.119999999995</v>
      </c>
      <c r="K2377" s="18">
        <v>16500</v>
      </c>
      <c r="L2377" s="18">
        <v>1900</v>
      </c>
      <c r="M2377" s="18">
        <v>1300</v>
      </c>
      <c r="N2377" s="18">
        <v>6930</v>
      </c>
      <c r="O2377" s="18">
        <v>17695.119999999995</v>
      </c>
    </row>
    <row r="2378" spans="1:15" x14ac:dyDescent="0.25">
      <c r="A2378" t="s">
        <v>5471</v>
      </c>
      <c r="B2378" t="s">
        <v>60</v>
      </c>
      <c r="C2378" t="s">
        <v>309</v>
      </c>
      <c r="D2378" t="s">
        <v>31</v>
      </c>
      <c r="E2378">
        <v>2</v>
      </c>
      <c r="F2378" t="s">
        <v>571</v>
      </c>
      <c r="G2378" t="s">
        <v>5472</v>
      </c>
      <c r="H2378" t="s">
        <v>32</v>
      </c>
      <c r="I2378" t="s">
        <v>28</v>
      </c>
      <c r="J2378" s="18">
        <v>-15013.347096774201</v>
      </c>
      <c r="K2378" s="18">
        <v>0</v>
      </c>
      <c r="L2378" s="18">
        <v>0</v>
      </c>
      <c r="M2378" s="18">
        <v>0</v>
      </c>
      <c r="N2378" s="18">
        <v>0</v>
      </c>
      <c r="O2378" s="18">
        <v>0</v>
      </c>
    </row>
    <row r="2379" spans="1:15" x14ac:dyDescent="0.25">
      <c r="A2379" t="s">
        <v>5471</v>
      </c>
      <c r="B2379" t="s">
        <v>60</v>
      </c>
      <c r="C2379" t="s">
        <v>309</v>
      </c>
      <c r="D2379" t="s">
        <v>31</v>
      </c>
      <c r="E2379">
        <v>2</v>
      </c>
      <c r="F2379" t="s">
        <v>571</v>
      </c>
      <c r="G2379" t="s">
        <v>5476</v>
      </c>
      <c r="H2379" t="s">
        <v>32</v>
      </c>
      <c r="I2379" t="s">
        <v>28</v>
      </c>
      <c r="J2379" s="18">
        <v>-1551.3792000000005</v>
      </c>
      <c r="K2379" s="18">
        <v>0</v>
      </c>
      <c r="L2379" s="18">
        <v>0</v>
      </c>
      <c r="M2379" s="18">
        <v>0</v>
      </c>
      <c r="N2379" s="18">
        <v>0</v>
      </c>
      <c r="O2379" s="18">
        <v>0</v>
      </c>
    </row>
    <row r="2380" spans="1:15" x14ac:dyDescent="0.25">
      <c r="A2380" t="s">
        <v>5471</v>
      </c>
      <c r="B2380" t="s">
        <v>60</v>
      </c>
      <c r="C2380" t="s">
        <v>309</v>
      </c>
      <c r="D2380" t="s">
        <v>86</v>
      </c>
      <c r="E2380">
        <v>1</v>
      </c>
      <c r="F2380" t="s">
        <v>935</v>
      </c>
      <c r="G2380" t="s">
        <v>5470</v>
      </c>
      <c r="H2380" t="s">
        <v>32</v>
      </c>
      <c r="I2380" t="s">
        <v>37</v>
      </c>
      <c r="J2380" s="18">
        <v>0</v>
      </c>
      <c r="K2380" s="18">
        <v>0</v>
      </c>
      <c r="L2380" s="18">
        <v>0</v>
      </c>
      <c r="M2380" s="18">
        <v>0</v>
      </c>
      <c r="N2380" s="18">
        <v>0</v>
      </c>
      <c r="O2380" s="18">
        <v>0</v>
      </c>
    </row>
    <row r="2381" spans="1:15" x14ac:dyDescent="0.25">
      <c r="A2381" t="s">
        <v>5471</v>
      </c>
      <c r="B2381" t="s">
        <v>60</v>
      </c>
      <c r="C2381" t="s">
        <v>309</v>
      </c>
      <c r="D2381" t="s">
        <v>86</v>
      </c>
      <c r="E2381">
        <v>1</v>
      </c>
      <c r="F2381" t="s">
        <v>935</v>
      </c>
      <c r="G2381" t="s">
        <v>43</v>
      </c>
      <c r="H2381" t="s">
        <v>46</v>
      </c>
      <c r="I2381" t="s">
        <v>37</v>
      </c>
      <c r="J2381" s="18">
        <v>29998.026000000002</v>
      </c>
      <c r="K2381" s="18">
        <v>769.23076923076928</v>
      </c>
      <c r="L2381" s="18">
        <v>3000</v>
      </c>
      <c r="M2381" s="18">
        <v>620</v>
      </c>
      <c r="N2381" s="18">
        <v>28611</v>
      </c>
      <c r="O2381" s="18">
        <v>-3002.2047692307679</v>
      </c>
    </row>
    <row r="2382" spans="1:15" x14ac:dyDescent="0.25">
      <c r="A2382" t="s">
        <v>5471</v>
      </c>
      <c r="B2382" t="s">
        <v>60</v>
      </c>
      <c r="C2382" t="s">
        <v>309</v>
      </c>
      <c r="D2382" t="s">
        <v>86</v>
      </c>
      <c r="E2382">
        <v>1</v>
      </c>
      <c r="F2382" t="s">
        <v>935</v>
      </c>
      <c r="G2382" t="s">
        <v>43</v>
      </c>
      <c r="H2382" t="s">
        <v>32</v>
      </c>
      <c r="I2382" t="s">
        <v>37</v>
      </c>
      <c r="J2382" s="18">
        <v>54958.84199999999</v>
      </c>
      <c r="K2382" s="18">
        <v>37166.666666666672</v>
      </c>
      <c r="L2382" s="18">
        <v>3650</v>
      </c>
      <c r="M2382" s="18">
        <v>1410</v>
      </c>
      <c r="N2382" s="18">
        <v>12782</v>
      </c>
      <c r="O2382" s="18">
        <v>-49.824666666669145</v>
      </c>
    </row>
    <row r="2383" spans="1:15" x14ac:dyDescent="0.25">
      <c r="A2383" t="s">
        <v>5471</v>
      </c>
      <c r="B2383" t="s">
        <v>60</v>
      </c>
      <c r="C2383" t="s">
        <v>309</v>
      </c>
      <c r="D2383" t="s">
        <v>86</v>
      </c>
      <c r="E2383">
        <v>1</v>
      </c>
      <c r="F2383" t="s">
        <v>935</v>
      </c>
      <c r="G2383" t="s">
        <v>5472</v>
      </c>
      <c r="H2383" t="s">
        <v>32</v>
      </c>
      <c r="I2383" t="s">
        <v>37</v>
      </c>
      <c r="J2383" s="18">
        <v>-9877.1783225806485</v>
      </c>
      <c r="K2383" s="18">
        <v>0</v>
      </c>
      <c r="L2383" s="18">
        <v>0</v>
      </c>
      <c r="M2383" s="18">
        <v>0</v>
      </c>
      <c r="N2383" s="18">
        <v>0</v>
      </c>
      <c r="O2383" s="18">
        <v>0</v>
      </c>
    </row>
    <row r="2384" spans="1:15" x14ac:dyDescent="0.25">
      <c r="A2384" t="s">
        <v>5471</v>
      </c>
      <c r="B2384" t="s">
        <v>60</v>
      </c>
      <c r="C2384" t="s">
        <v>309</v>
      </c>
      <c r="D2384" t="s">
        <v>86</v>
      </c>
      <c r="E2384">
        <v>1</v>
      </c>
      <c r="F2384" t="s">
        <v>935</v>
      </c>
      <c r="G2384" t="s">
        <v>5476</v>
      </c>
      <c r="H2384" t="s">
        <v>32</v>
      </c>
      <c r="I2384" t="s">
        <v>37</v>
      </c>
      <c r="J2384" s="18">
        <v>0</v>
      </c>
      <c r="K2384" s="18">
        <v>0</v>
      </c>
      <c r="L2384" s="18">
        <v>0</v>
      </c>
      <c r="M2384" s="18">
        <v>0</v>
      </c>
      <c r="N2384" s="18">
        <v>0</v>
      </c>
      <c r="O2384" s="18">
        <v>0</v>
      </c>
    </row>
    <row r="2385" spans="1:15" x14ac:dyDescent="0.25">
      <c r="A2385" t="s">
        <v>5471</v>
      </c>
      <c r="B2385" t="s">
        <v>60</v>
      </c>
      <c r="C2385" t="s">
        <v>309</v>
      </c>
      <c r="D2385" t="s">
        <v>52</v>
      </c>
      <c r="E2385">
        <v>3</v>
      </c>
      <c r="F2385" t="s">
        <v>551</v>
      </c>
      <c r="G2385" t="s">
        <v>5470</v>
      </c>
      <c r="H2385" t="s">
        <v>32</v>
      </c>
      <c r="I2385" t="s">
        <v>28</v>
      </c>
      <c r="J2385" s="18">
        <v>0</v>
      </c>
      <c r="K2385" s="18">
        <v>0</v>
      </c>
      <c r="L2385" s="18">
        <v>0</v>
      </c>
      <c r="M2385" s="18">
        <v>0</v>
      </c>
      <c r="N2385" s="18">
        <v>0</v>
      </c>
      <c r="O2385" s="18">
        <v>0</v>
      </c>
    </row>
    <row r="2386" spans="1:15" x14ac:dyDescent="0.25">
      <c r="A2386" t="s">
        <v>5471</v>
      </c>
      <c r="B2386" t="s">
        <v>60</v>
      </c>
      <c r="C2386" t="s">
        <v>309</v>
      </c>
      <c r="D2386" t="s">
        <v>52</v>
      </c>
      <c r="E2386">
        <v>3</v>
      </c>
      <c r="F2386" t="s">
        <v>551</v>
      </c>
      <c r="G2386" t="s">
        <v>43</v>
      </c>
      <c r="H2386" t="s">
        <v>46</v>
      </c>
      <c r="I2386" t="s">
        <v>28</v>
      </c>
      <c r="J2386" s="18">
        <v>67434.399999999994</v>
      </c>
      <c r="K2386" s="18">
        <v>5076.9230769230771</v>
      </c>
      <c r="L2386" s="18">
        <v>4150</v>
      </c>
      <c r="M2386" s="18">
        <v>1130</v>
      </c>
      <c r="N2386" s="18">
        <v>19274</v>
      </c>
      <c r="O2386" s="18">
        <v>37803.476923076931</v>
      </c>
    </row>
    <row r="2387" spans="1:15" x14ac:dyDescent="0.25">
      <c r="A2387" t="s">
        <v>5471</v>
      </c>
      <c r="B2387" t="s">
        <v>60</v>
      </c>
      <c r="C2387" t="s">
        <v>309</v>
      </c>
      <c r="D2387" t="s">
        <v>52</v>
      </c>
      <c r="E2387">
        <v>3</v>
      </c>
      <c r="F2387" t="s">
        <v>551</v>
      </c>
      <c r="G2387" t="s">
        <v>43</v>
      </c>
      <c r="H2387" t="s">
        <v>32</v>
      </c>
      <c r="I2387" t="s">
        <v>28</v>
      </c>
      <c r="J2387" s="18">
        <v>54288.959999999992</v>
      </c>
      <c r="K2387" s="18">
        <v>11333.333333333334</v>
      </c>
      <c r="L2387" s="18">
        <v>2450</v>
      </c>
      <c r="M2387" s="18">
        <v>610</v>
      </c>
      <c r="N2387" s="18">
        <v>8965</v>
      </c>
      <c r="O2387" s="18">
        <v>30930.626666666656</v>
      </c>
    </row>
    <row r="2388" spans="1:15" x14ac:dyDescent="0.25">
      <c r="A2388" t="s">
        <v>5471</v>
      </c>
      <c r="B2388" t="s">
        <v>60</v>
      </c>
      <c r="C2388" t="s">
        <v>309</v>
      </c>
      <c r="D2388" t="s">
        <v>52</v>
      </c>
      <c r="E2388">
        <v>3</v>
      </c>
      <c r="F2388" t="s">
        <v>551</v>
      </c>
      <c r="G2388" t="s">
        <v>5472</v>
      </c>
      <c r="H2388" t="s">
        <v>32</v>
      </c>
      <c r="I2388" t="s">
        <v>28</v>
      </c>
      <c r="J2388" s="18">
        <v>-8921.4967741935488</v>
      </c>
      <c r="K2388" s="18">
        <v>0</v>
      </c>
      <c r="L2388" s="18">
        <v>0</v>
      </c>
      <c r="M2388" s="18">
        <v>0</v>
      </c>
      <c r="N2388" s="18">
        <v>0</v>
      </c>
      <c r="O2388" s="18">
        <v>0</v>
      </c>
    </row>
    <row r="2389" spans="1:15" x14ac:dyDescent="0.25">
      <c r="A2389" t="s">
        <v>5471</v>
      </c>
      <c r="B2389" t="s">
        <v>60</v>
      </c>
      <c r="C2389" t="s">
        <v>309</v>
      </c>
      <c r="D2389" t="s">
        <v>52</v>
      </c>
      <c r="E2389">
        <v>3</v>
      </c>
      <c r="F2389" t="s">
        <v>551</v>
      </c>
      <c r="G2389" t="s">
        <v>5476</v>
      </c>
      <c r="H2389" t="s">
        <v>32</v>
      </c>
      <c r="I2389" t="s">
        <v>28</v>
      </c>
      <c r="J2389" s="18">
        <v>-11984.543999999998</v>
      </c>
      <c r="K2389" s="18">
        <v>0</v>
      </c>
      <c r="L2389" s="18">
        <v>0</v>
      </c>
      <c r="M2389" s="18">
        <v>0</v>
      </c>
      <c r="N2389" s="18">
        <v>0</v>
      </c>
      <c r="O2389" s="18">
        <v>0</v>
      </c>
    </row>
    <row r="2390" spans="1:15" x14ac:dyDescent="0.25">
      <c r="A2390" t="s">
        <v>5471</v>
      </c>
      <c r="B2390" t="s">
        <v>60</v>
      </c>
      <c r="C2390" t="s">
        <v>309</v>
      </c>
      <c r="D2390" t="s">
        <v>40</v>
      </c>
      <c r="E2390">
        <v>5</v>
      </c>
      <c r="F2390" t="s">
        <v>459</v>
      </c>
      <c r="G2390" t="s">
        <v>5470</v>
      </c>
      <c r="H2390" t="s">
        <v>32</v>
      </c>
      <c r="I2390" t="s">
        <v>37</v>
      </c>
      <c r="J2390" s="18">
        <v>0</v>
      </c>
      <c r="K2390" s="18">
        <v>0</v>
      </c>
      <c r="L2390" s="18">
        <v>0</v>
      </c>
      <c r="M2390" s="18">
        <v>0</v>
      </c>
      <c r="N2390" s="18">
        <v>0</v>
      </c>
      <c r="O2390" s="18">
        <v>0</v>
      </c>
    </row>
    <row r="2391" spans="1:15" x14ac:dyDescent="0.25">
      <c r="A2391" t="s">
        <v>5471</v>
      </c>
      <c r="B2391" t="s">
        <v>60</v>
      </c>
      <c r="C2391" t="s">
        <v>309</v>
      </c>
      <c r="D2391" t="s">
        <v>40</v>
      </c>
      <c r="E2391">
        <v>5</v>
      </c>
      <c r="F2391" t="s">
        <v>459</v>
      </c>
      <c r="G2391" t="s">
        <v>43</v>
      </c>
      <c r="H2391" t="s">
        <v>46</v>
      </c>
      <c r="I2391" t="s">
        <v>37</v>
      </c>
      <c r="J2391" s="18">
        <v>12482.735999999999</v>
      </c>
      <c r="K2391" s="18">
        <v>2000</v>
      </c>
      <c r="L2391" s="18">
        <v>1250</v>
      </c>
      <c r="M2391" s="18">
        <v>1570</v>
      </c>
      <c r="N2391" s="18">
        <v>0</v>
      </c>
      <c r="O2391" s="18">
        <v>7662.7360000000008</v>
      </c>
    </row>
    <row r="2392" spans="1:15" x14ac:dyDescent="0.25">
      <c r="A2392" t="s">
        <v>5471</v>
      </c>
      <c r="B2392" t="s">
        <v>60</v>
      </c>
      <c r="C2392" t="s">
        <v>309</v>
      </c>
      <c r="D2392" t="s">
        <v>40</v>
      </c>
      <c r="E2392">
        <v>5</v>
      </c>
      <c r="F2392" t="s">
        <v>459</v>
      </c>
      <c r="G2392" t="s">
        <v>43</v>
      </c>
      <c r="H2392" t="s">
        <v>32</v>
      </c>
      <c r="I2392" t="s">
        <v>37</v>
      </c>
      <c r="J2392" s="18">
        <v>59340.72</v>
      </c>
      <c r="K2392" s="18">
        <v>35250</v>
      </c>
      <c r="L2392" s="18">
        <v>3950</v>
      </c>
      <c r="M2392" s="18">
        <v>660</v>
      </c>
      <c r="N2392" s="18">
        <v>32421</v>
      </c>
      <c r="O2392" s="18">
        <v>-12940.28</v>
      </c>
    </row>
    <row r="2393" spans="1:15" x14ac:dyDescent="0.25">
      <c r="A2393" t="s">
        <v>5471</v>
      </c>
      <c r="B2393" t="s">
        <v>60</v>
      </c>
      <c r="C2393" t="s">
        <v>309</v>
      </c>
      <c r="D2393" t="s">
        <v>40</v>
      </c>
      <c r="E2393">
        <v>5</v>
      </c>
      <c r="F2393" t="s">
        <v>459</v>
      </c>
      <c r="G2393" t="s">
        <v>5472</v>
      </c>
      <c r="H2393" t="s">
        <v>32</v>
      </c>
      <c r="I2393" t="s">
        <v>37</v>
      </c>
      <c r="J2393" s="18">
        <v>-7155.7463225806468</v>
      </c>
      <c r="K2393" s="18">
        <v>0</v>
      </c>
      <c r="L2393" s="18">
        <v>0</v>
      </c>
      <c r="M2393" s="18">
        <v>0</v>
      </c>
      <c r="N2393" s="18">
        <v>0</v>
      </c>
      <c r="O2393" s="18">
        <v>0</v>
      </c>
    </row>
    <row r="2394" spans="1:15" x14ac:dyDescent="0.25">
      <c r="A2394" t="s">
        <v>5471</v>
      </c>
      <c r="B2394" t="s">
        <v>60</v>
      </c>
      <c r="C2394" t="s">
        <v>309</v>
      </c>
      <c r="D2394" t="s">
        <v>40</v>
      </c>
      <c r="E2394">
        <v>5</v>
      </c>
      <c r="F2394" t="s">
        <v>459</v>
      </c>
      <c r="G2394" t="s">
        <v>5476</v>
      </c>
      <c r="H2394" t="s">
        <v>32</v>
      </c>
      <c r="I2394" t="s">
        <v>37</v>
      </c>
      <c r="J2394" s="18">
        <v>0</v>
      </c>
      <c r="K2394" s="18">
        <v>0</v>
      </c>
      <c r="L2394" s="18">
        <v>0</v>
      </c>
      <c r="M2394" s="18">
        <v>0</v>
      </c>
      <c r="N2394" s="18">
        <v>0</v>
      </c>
      <c r="O2394" s="18">
        <v>0</v>
      </c>
    </row>
    <row r="2395" spans="1:15" x14ac:dyDescent="0.25">
      <c r="A2395" t="s">
        <v>5471</v>
      </c>
      <c r="B2395" t="s">
        <v>60</v>
      </c>
      <c r="C2395" t="s">
        <v>309</v>
      </c>
      <c r="D2395" t="s">
        <v>76</v>
      </c>
      <c r="E2395">
        <v>4</v>
      </c>
      <c r="F2395" t="s">
        <v>308</v>
      </c>
      <c r="G2395" t="s">
        <v>5470</v>
      </c>
      <c r="H2395" t="s">
        <v>32</v>
      </c>
      <c r="I2395" t="s">
        <v>37</v>
      </c>
      <c r="J2395" s="18">
        <v>-36499.256999999991</v>
      </c>
      <c r="K2395" s="18">
        <v>0</v>
      </c>
      <c r="L2395" s="18">
        <v>0</v>
      </c>
      <c r="M2395" s="18">
        <v>0</v>
      </c>
      <c r="N2395" s="18">
        <v>0</v>
      </c>
      <c r="O2395" s="18">
        <v>0</v>
      </c>
    </row>
    <row r="2396" spans="1:15" x14ac:dyDescent="0.25">
      <c r="A2396" t="s">
        <v>5471</v>
      </c>
      <c r="B2396" t="s">
        <v>60</v>
      </c>
      <c r="C2396" t="s">
        <v>309</v>
      </c>
      <c r="D2396" t="s">
        <v>76</v>
      </c>
      <c r="E2396">
        <v>4</v>
      </c>
      <c r="F2396" t="s">
        <v>308</v>
      </c>
      <c r="G2396" t="s">
        <v>43</v>
      </c>
      <c r="H2396" t="s">
        <v>46</v>
      </c>
      <c r="I2396" t="s">
        <v>37</v>
      </c>
      <c r="J2396" s="18">
        <v>36720.32</v>
      </c>
      <c r="K2396" s="18">
        <v>5307.6923076923076</v>
      </c>
      <c r="L2396" s="18">
        <v>4900</v>
      </c>
      <c r="M2396" s="18">
        <v>990</v>
      </c>
      <c r="N2396" s="18">
        <v>8480</v>
      </c>
      <c r="O2396" s="18">
        <v>17042.627692307691</v>
      </c>
    </row>
    <row r="2397" spans="1:15" x14ac:dyDescent="0.25">
      <c r="A2397" t="s">
        <v>5471</v>
      </c>
      <c r="B2397" t="s">
        <v>60</v>
      </c>
      <c r="C2397" t="s">
        <v>309</v>
      </c>
      <c r="D2397" t="s">
        <v>76</v>
      </c>
      <c r="E2397">
        <v>4</v>
      </c>
      <c r="F2397" t="s">
        <v>308</v>
      </c>
      <c r="G2397" t="s">
        <v>43</v>
      </c>
      <c r="H2397" t="s">
        <v>32</v>
      </c>
      <c r="I2397" t="s">
        <v>37</v>
      </c>
      <c r="J2397" s="18">
        <v>32615.279999999999</v>
      </c>
      <c r="K2397" s="18">
        <v>24000</v>
      </c>
      <c r="L2397" s="18">
        <v>1350</v>
      </c>
      <c r="M2397" s="18">
        <v>420</v>
      </c>
      <c r="N2397" s="18">
        <v>7661</v>
      </c>
      <c r="O2397" s="18">
        <v>-815.72000000000207</v>
      </c>
    </row>
    <row r="2398" spans="1:15" x14ac:dyDescent="0.25">
      <c r="A2398" t="s">
        <v>5471</v>
      </c>
      <c r="B2398" t="s">
        <v>60</v>
      </c>
      <c r="C2398" t="s">
        <v>309</v>
      </c>
      <c r="D2398" t="s">
        <v>76</v>
      </c>
      <c r="E2398">
        <v>4</v>
      </c>
      <c r="F2398" t="s">
        <v>308</v>
      </c>
      <c r="G2398" t="s">
        <v>5472</v>
      </c>
      <c r="H2398" t="s">
        <v>32</v>
      </c>
      <c r="I2398" t="s">
        <v>37</v>
      </c>
      <c r="J2398" s="18">
        <v>-7849.3025806451615</v>
      </c>
      <c r="K2398" s="18">
        <v>0</v>
      </c>
      <c r="L2398" s="18">
        <v>0</v>
      </c>
      <c r="M2398" s="18">
        <v>0</v>
      </c>
      <c r="N2398" s="18">
        <v>0</v>
      </c>
      <c r="O2398" s="18">
        <v>0</v>
      </c>
    </row>
    <row r="2399" spans="1:15" x14ac:dyDescent="0.25">
      <c r="A2399" t="s">
        <v>5471</v>
      </c>
      <c r="B2399" t="s">
        <v>60</v>
      </c>
      <c r="C2399" t="s">
        <v>309</v>
      </c>
      <c r="D2399" t="s">
        <v>76</v>
      </c>
      <c r="E2399">
        <v>4</v>
      </c>
      <c r="F2399" t="s">
        <v>308</v>
      </c>
      <c r="G2399" t="s">
        <v>5476</v>
      </c>
      <c r="H2399" t="s">
        <v>32</v>
      </c>
      <c r="I2399" t="s">
        <v>37</v>
      </c>
      <c r="J2399" s="18">
        <v>0</v>
      </c>
      <c r="K2399" s="18">
        <v>0</v>
      </c>
      <c r="L2399" s="18">
        <v>0</v>
      </c>
      <c r="M2399" s="18">
        <v>0</v>
      </c>
      <c r="N2399" s="18">
        <v>0</v>
      </c>
      <c r="O2399" s="18">
        <v>0</v>
      </c>
    </row>
    <row r="2400" spans="1:15" x14ac:dyDescent="0.25">
      <c r="A2400" t="s">
        <v>5471</v>
      </c>
      <c r="B2400" t="s">
        <v>51</v>
      </c>
      <c r="C2400" t="s">
        <v>778</v>
      </c>
      <c r="D2400" t="s">
        <v>40</v>
      </c>
      <c r="E2400">
        <v>44</v>
      </c>
      <c r="F2400" t="s">
        <v>875</v>
      </c>
      <c r="G2400" t="s">
        <v>5470</v>
      </c>
      <c r="H2400" t="s">
        <v>32</v>
      </c>
      <c r="I2400" t="s">
        <v>28</v>
      </c>
      <c r="J2400" s="18">
        <v>0</v>
      </c>
      <c r="K2400" s="18">
        <v>0</v>
      </c>
      <c r="L2400" s="18">
        <v>0</v>
      </c>
      <c r="M2400" s="18">
        <v>0</v>
      </c>
      <c r="N2400" s="18">
        <v>0</v>
      </c>
      <c r="O2400" s="18">
        <v>0</v>
      </c>
    </row>
    <row r="2401" spans="1:15" x14ac:dyDescent="0.25">
      <c r="A2401" t="s">
        <v>5471</v>
      </c>
      <c r="B2401" t="s">
        <v>51</v>
      </c>
      <c r="C2401" t="s">
        <v>778</v>
      </c>
      <c r="D2401" t="s">
        <v>40</v>
      </c>
      <c r="E2401">
        <v>44</v>
      </c>
      <c r="F2401" t="s">
        <v>875</v>
      </c>
      <c r="G2401" t="s">
        <v>43</v>
      </c>
      <c r="H2401" t="s">
        <v>46</v>
      </c>
      <c r="I2401" t="s">
        <v>28</v>
      </c>
      <c r="J2401" s="18">
        <v>26521.599999999999</v>
      </c>
      <c r="K2401" s="18">
        <v>7615.3846153846143</v>
      </c>
      <c r="L2401" s="18">
        <v>2850</v>
      </c>
      <c r="M2401" s="18">
        <v>180</v>
      </c>
      <c r="N2401" s="18">
        <v>0</v>
      </c>
      <c r="O2401" s="18">
        <v>15876.215384615385</v>
      </c>
    </row>
    <row r="2402" spans="1:15" x14ac:dyDescent="0.25">
      <c r="A2402" t="s">
        <v>5471</v>
      </c>
      <c r="B2402" t="s">
        <v>51</v>
      </c>
      <c r="C2402" t="s">
        <v>778</v>
      </c>
      <c r="D2402" t="s">
        <v>40</v>
      </c>
      <c r="E2402">
        <v>44</v>
      </c>
      <c r="F2402" t="s">
        <v>875</v>
      </c>
      <c r="G2402" t="s">
        <v>43</v>
      </c>
      <c r="H2402" t="s">
        <v>32</v>
      </c>
      <c r="I2402" t="s">
        <v>28</v>
      </c>
      <c r="J2402" s="18">
        <v>27545.599999999999</v>
      </c>
      <c r="K2402" s="18">
        <v>15833.333333333334</v>
      </c>
      <c r="L2402" s="18">
        <v>900</v>
      </c>
      <c r="M2402" s="18">
        <v>160</v>
      </c>
      <c r="N2402" s="18">
        <v>11520</v>
      </c>
      <c r="O2402" s="18">
        <v>-867.73333333333358</v>
      </c>
    </row>
    <row r="2403" spans="1:15" x14ac:dyDescent="0.25">
      <c r="A2403" t="s">
        <v>5471</v>
      </c>
      <c r="B2403" t="s">
        <v>51</v>
      </c>
      <c r="C2403" t="s">
        <v>778</v>
      </c>
      <c r="D2403" t="s">
        <v>40</v>
      </c>
      <c r="E2403">
        <v>44</v>
      </c>
      <c r="F2403" t="s">
        <v>875</v>
      </c>
      <c r="G2403" t="s">
        <v>5472</v>
      </c>
      <c r="H2403" t="s">
        <v>32</v>
      </c>
      <c r="I2403" t="s">
        <v>28</v>
      </c>
      <c r="J2403" s="18">
        <v>-6391.741935483873</v>
      </c>
      <c r="K2403" s="18">
        <v>0</v>
      </c>
      <c r="L2403" s="18">
        <v>0</v>
      </c>
      <c r="M2403" s="18">
        <v>0</v>
      </c>
      <c r="N2403" s="18">
        <v>0</v>
      </c>
      <c r="O2403" s="18">
        <v>0</v>
      </c>
    </row>
    <row r="2404" spans="1:15" x14ac:dyDescent="0.25">
      <c r="A2404" t="s">
        <v>5471</v>
      </c>
      <c r="B2404" t="s">
        <v>51</v>
      </c>
      <c r="C2404" t="s">
        <v>778</v>
      </c>
      <c r="D2404" t="s">
        <v>40</v>
      </c>
      <c r="E2404">
        <v>44</v>
      </c>
      <c r="F2404" t="s">
        <v>875</v>
      </c>
      <c r="G2404" t="s">
        <v>5476</v>
      </c>
      <c r="H2404" t="s">
        <v>32</v>
      </c>
      <c r="I2404" t="s">
        <v>28</v>
      </c>
      <c r="J2404" s="18">
        <v>17172.48</v>
      </c>
      <c r="K2404" s="18">
        <v>0</v>
      </c>
      <c r="L2404" s="18">
        <v>0</v>
      </c>
      <c r="M2404" s="18">
        <v>0</v>
      </c>
      <c r="N2404" s="18">
        <v>0</v>
      </c>
      <c r="O2404" s="18">
        <v>0</v>
      </c>
    </row>
    <row r="2405" spans="1:15" x14ac:dyDescent="0.25">
      <c r="A2405" t="s">
        <v>5471</v>
      </c>
      <c r="B2405" t="s">
        <v>51</v>
      </c>
      <c r="C2405" t="s">
        <v>778</v>
      </c>
      <c r="D2405" t="s">
        <v>76</v>
      </c>
      <c r="E2405">
        <v>43</v>
      </c>
      <c r="F2405" t="s">
        <v>777</v>
      </c>
      <c r="G2405" t="s">
        <v>5470</v>
      </c>
      <c r="H2405" t="s">
        <v>32</v>
      </c>
      <c r="I2405" t="s">
        <v>28</v>
      </c>
      <c r="J2405" s="18">
        <v>0</v>
      </c>
      <c r="K2405" s="18">
        <v>0</v>
      </c>
      <c r="L2405" s="18">
        <v>0</v>
      </c>
      <c r="M2405" s="18">
        <v>0</v>
      </c>
      <c r="N2405" s="18">
        <v>0</v>
      </c>
      <c r="O2405" s="18">
        <v>0</v>
      </c>
    </row>
    <row r="2406" spans="1:15" x14ac:dyDescent="0.25">
      <c r="A2406" t="s">
        <v>5471</v>
      </c>
      <c r="B2406" t="s">
        <v>51</v>
      </c>
      <c r="C2406" t="s">
        <v>778</v>
      </c>
      <c r="D2406" t="s">
        <v>76</v>
      </c>
      <c r="E2406">
        <v>43</v>
      </c>
      <c r="F2406" t="s">
        <v>777</v>
      </c>
      <c r="G2406" t="s">
        <v>43</v>
      </c>
      <c r="H2406" t="s">
        <v>46</v>
      </c>
      <c r="I2406" t="s">
        <v>28</v>
      </c>
      <c r="J2406" s="18">
        <v>44672</v>
      </c>
      <c r="K2406" s="18">
        <v>3846.1538461538457</v>
      </c>
      <c r="L2406" s="18">
        <v>2700</v>
      </c>
      <c r="M2406" s="18">
        <v>2160</v>
      </c>
      <c r="N2406" s="18">
        <v>21568</v>
      </c>
      <c r="O2406" s="18">
        <v>14397.846153846154</v>
      </c>
    </row>
    <row r="2407" spans="1:15" x14ac:dyDescent="0.25">
      <c r="A2407" t="s">
        <v>5471</v>
      </c>
      <c r="B2407" t="s">
        <v>51</v>
      </c>
      <c r="C2407" t="s">
        <v>778</v>
      </c>
      <c r="D2407" t="s">
        <v>76</v>
      </c>
      <c r="E2407">
        <v>43</v>
      </c>
      <c r="F2407" t="s">
        <v>777</v>
      </c>
      <c r="G2407" t="s">
        <v>43</v>
      </c>
      <c r="H2407" t="s">
        <v>32</v>
      </c>
      <c r="I2407" t="s">
        <v>28</v>
      </c>
      <c r="J2407" s="18">
        <v>39168</v>
      </c>
      <c r="K2407" s="18">
        <v>20250</v>
      </c>
      <c r="L2407" s="18">
        <v>1200</v>
      </c>
      <c r="M2407" s="18">
        <v>1020</v>
      </c>
      <c r="N2407" s="18">
        <v>12525</v>
      </c>
      <c r="O2407" s="18">
        <v>4172.9999999999991</v>
      </c>
    </row>
    <row r="2408" spans="1:15" x14ac:dyDescent="0.25">
      <c r="A2408" t="s">
        <v>5471</v>
      </c>
      <c r="B2408" t="s">
        <v>51</v>
      </c>
      <c r="C2408" t="s">
        <v>778</v>
      </c>
      <c r="D2408" t="s">
        <v>76</v>
      </c>
      <c r="E2408">
        <v>43</v>
      </c>
      <c r="F2408" t="s">
        <v>777</v>
      </c>
      <c r="G2408" t="s">
        <v>5472</v>
      </c>
      <c r="H2408" t="s">
        <v>32</v>
      </c>
      <c r="I2408" t="s">
        <v>28</v>
      </c>
      <c r="J2408" s="18">
        <v>-6490.8387096774213</v>
      </c>
      <c r="K2408" s="18">
        <v>0</v>
      </c>
      <c r="L2408" s="18">
        <v>0</v>
      </c>
      <c r="M2408" s="18">
        <v>0</v>
      </c>
      <c r="N2408" s="18">
        <v>0</v>
      </c>
      <c r="O2408" s="18">
        <v>0</v>
      </c>
    </row>
    <row r="2409" spans="1:15" x14ac:dyDescent="0.25">
      <c r="A2409" t="s">
        <v>5471</v>
      </c>
      <c r="B2409" t="s">
        <v>51</v>
      </c>
      <c r="C2409" t="s">
        <v>778</v>
      </c>
      <c r="D2409" t="s">
        <v>76</v>
      </c>
      <c r="E2409">
        <v>43</v>
      </c>
      <c r="F2409" t="s">
        <v>777</v>
      </c>
      <c r="G2409" t="s">
        <v>5476</v>
      </c>
      <c r="H2409" t="s">
        <v>32</v>
      </c>
      <c r="I2409" t="s">
        <v>28</v>
      </c>
      <c r="J2409" s="18">
        <v>0</v>
      </c>
      <c r="K2409" s="18">
        <v>0</v>
      </c>
      <c r="L2409" s="18">
        <v>0</v>
      </c>
      <c r="M2409" s="18">
        <v>0</v>
      </c>
      <c r="N2409" s="18">
        <v>0</v>
      </c>
      <c r="O2409" s="18">
        <v>0</v>
      </c>
    </row>
    <row r="2410" spans="1:15" x14ac:dyDescent="0.25">
      <c r="A2410" t="s">
        <v>5471</v>
      </c>
      <c r="B2410" t="s">
        <v>51</v>
      </c>
      <c r="C2410" t="s">
        <v>130</v>
      </c>
      <c r="D2410" t="s">
        <v>31</v>
      </c>
      <c r="E2410">
        <v>126</v>
      </c>
      <c r="F2410" t="s">
        <v>605</v>
      </c>
      <c r="G2410" t="s">
        <v>5470</v>
      </c>
      <c r="H2410" t="s">
        <v>32</v>
      </c>
      <c r="I2410" t="s">
        <v>37</v>
      </c>
      <c r="J2410" s="18">
        <v>0</v>
      </c>
      <c r="K2410" s="18">
        <v>0</v>
      </c>
      <c r="L2410" s="18">
        <v>0</v>
      </c>
      <c r="M2410" s="18">
        <v>0</v>
      </c>
      <c r="N2410" s="18">
        <v>0</v>
      </c>
      <c r="O2410" s="18">
        <v>0</v>
      </c>
    </row>
    <row r="2411" spans="1:15" x14ac:dyDescent="0.25">
      <c r="A2411" t="s">
        <v>5471</v>
      </c>
      <c r="B2411" t="s">
        <v>51</v>
      </c>
      <c r="C2411" t="s">
        <v>130</v>
      </c>
      <c r="D2411" t="s">
        <v>31</v>
      </c>
      <c r="E2411">
        <v>126</v>
      </c>
      <c r="F2411" t="s">
        <v>605</v>
      </c>
      <c r="G2411" t="s">
        <v>43</v>
      </c>
      <c r="H2411" t="s">
        <v>46</v>
      </c>
      <c r="I2411" t="s">
        <v>37</v>
      </c>
      <c r="J2411" s="18">
        <v>48616.439999999995</v>
      </c>
      <c r="K2411" s="18">
        <v>5538.4615384615381</v>
      </c>
      <c r="L2411" s="18">
        <v>2200</v>
      </c>
      <c r="M2411" s="18">
        <v>380</v>
      </c>
      <c r="N2411" s="18">
        <v>15761</v>
      </c>
      <c r="O2411" s="18">
        <v>24736.978461538456</v>
      </c>
    </row>
    <row r="2412" spans="1:15" x14ac:dyDescent="0.25">
      <c r="A2412" t="s">
        <v>5471</v>
      </c>
      <c r="B2412" t="s">
        <v>51</v>
      </c>
      <c r="C2412" t="s">
        <v>130</v>
      </c>
      <c r="D2412" t="s">
        <v>31</v>
      </c>
      <c r="E2412">
        <v>126</v>
      </c>
      <c r="F2412" t="s">
        <v>605</v>
      </c>
      <c r="G2412" t="s">
        <v>43</v>
      </c>
      <c r="H2412" t="s">
        <v>32</v>
      </c>
      <c r="I2412" t="s">
        <v>37</v>
      </c>
      <c r="J2412" s="18">
        <v>50611.439999999995</v>
      </c>
      <c r="K2412" s="18">
        <v>22166.666666666668</v>
      </c>
      <c r="L2412" s="18">
        <v>1750</v>
      </c>
      <c r="M2412" s="18">
        <v>1320</v>
      </c>
      <c r="N2412" s="18">
        <v>25896</v>
      </c>
      <c r="O2412" s="18">
        <v>-521.22666666667283</v>
      </c>
    </row>
    <row r="2413" spans="1:15" x14ac:dyDescent="0.25">
      <c r="A2413" t="s">
        <v>5471</v>
      </c>
      <c r="B2413" t="s">
        <v>51</v>
      </c>
      <c r="C2413" t="s">
        <v>130</v>
      </c>
      <c r="D2413" t="s">
        <v>31</v>
      </c>
      <c r="E2413">
        <v>126</v>
      </c>
      <c r="F2413" t="s">
        <v>605</v>
      </c>
      <c r="G2413" t="s">
        <v>5472</v>
      </c>
      <c r="H2413" t="s">
        <v>32</v>
      </c>
      <c r="I2413" t="s">
        <v>37</v>
      </c>
      <c r="J2413" s="18">
        <v>-10658.264516129033</v>
      </c>
      <c r="K2413" s="18">
        <v>0</v>
      </c>
      <c r="L2413" s="18">
        <v>0</v>
      </c>
      <c r="M2413" s="18">
        <v>0</v>
      </c>
      <c r="N2413" s="18">
        <v>0</v>
      </c>
      <c r="O2413" s="18">
        <v>0</v>
      </c>
    </row>
    <row r="2414" spans="1:15" x14ac:dyDescent="0.25">
      <c r="A2414" t="s">
        <v>5471</v>
      </c>
      <c r="B2414" t="s">
        <v>51</v>
      </c>
      <c r="C2414" t="s">
        <v>130</v>
      </c>
      <c r="D2414" t="s">
        <v>31</v>
      </c>
      <c r="E2414">
        <v>126</v>
      </c>
      <c r="F2414" t="s">
        <v>605</v>
      </c>
      <c r="G2414" t="s">
        <v>5476</v>
      </c>
      <c r="H2414" t="s">
        <v>32</v>
      </c>
      <c r="I2414" t="s">
        <v>37</v>
      </c>
      <c r="J2414" s="18">
        <v>0</v>
      </c>
      <c r="K2414" s="18">
        <v>0</v>
      </c>
      <c r="L2414" s="18">
        <v>0</v>
      </c>
      <c r="M2414" s="18">
        <v>0</v>
      </c>
      <c r="N2414" s="18">
        <v>0</v>
      </c>
      <c r="O2414" s="18">
        <v>0</v>
      </c>
    </row>
    <row r="2415" spans="1:15" x14ac:dyDescent="0.25">
      <c r="A2415" t="s">
        <v>5471</v>
      </c>
      <c r="B2415" t="s">
        <v>51</v>
      </c>
      <c r="C2415" t="s">
        <v>130</v>
      </c>
      <c r="D2415" t="s">
        <v>52</v>
      </c>
      <c r="E2415">
        <v>127</v>
      </c>
      <c r="F2415" t="s">
        <v>640</v>
      </c>
      <c r="G2415" t="s">
        <v>5470</v>
      </c>
      <c r="H2415" t="s">
        <v>32</v>
      </c>
      <c r="I2415" t="s">
        <v>28</v>
      </c>
      <c r="J2415" s="18">
        <v>0</v>
      </c>
      <c r="K2415" s="18">
        <v>0</v>
      </c>
      <c r="L2415" s="18">
        <v>0</v>
      </c>
      <c r="M2415" s="18">
        <v>0</v>
      </c>
      <c r="N2415" s="18">
        <v>0</v>
      </c>
      <c r="O2415" s="18">
        <v>0</v>
      </c>
    </row>
    <row r="2416" spans="1:15" x14ac:dyDescent="0.25">
      <c r="A2416" t="s">
        <v>5471</v>
      </c>
      <c r="B2416" t="s">
        <v>51</v>
      </c>
      <c r="C2416" t="s">
        <v>130</v>
      </c>
      <c r="D2416" t="s">
        <v>52</v>
      </c>
      <c r="E2416">
        <v>127</v>
      </c>
      <c r="F2416" t="s">
        <v>640</v>
      </c>
      <c r="G2416" t="s">
        <v>43</v>
      </c>
      <c r="H2416" t="s">
        <v>46</v>
      </c>
      <c r="I2416" t="s">
        <v>28</v>
      </c>
      <c r="J2416" s="18">
        <v>109850.40000000001</v>
      </c>
      <c r="K2416" s="18">
        <v>7538.4615384615381</v>
      </c>
      <c r="L2416" s="18">
        <v>5300</v>
      </c>
      <c r="M2416" s="18">
        <v>1390</v>
      </c>
      <c r="N2416" s="18">
        <v>60151</v>
      </c>
      <c r="O2416" s="18">
        <v>35470.938461538462</v>
      </c>
    </row>
    <row r="2417" spans="1:15" x14ac:dyDescent="0.25">
      <c r="A2417" t="s">
        <v>5471</v>
      </c>
      <c r="B2417" t="s">
        <v>51</v>
      </c>
      <c r="C2417" t="s">
        <v>130</v>
      </c>
      <c r="D2417" t="s">
        <v>52</v>
      </c>
      <c r="E2417">
        <v>127</v>
      </c>
      <c r="F2417" t="s">
        <v>640</v>
      </c>
      <c r="G2417" t="s">
        <v>43</v>
      </c>
      <c r="H2417" t="s">
        <v>32</v>
      </c>
      <c r="I2417" t="s">
        <v>28</v>
      </c>
      <c r="J2417" s="18">
        <v>46648.800000000003</v>
      </c>
      <c r="K2417" s="18">
        <v>21500</v>
      </c>
      <c r="L2417" s="18">
        <v>700</v>
      </c>
      <c r="M2417" s="18">
        <v>450</v>
      </c>
      <c r="N2417" s="18">
        <v>8684</v>
      </c>
      <c r="O2417" s="18">
        <v>15314.800000000003</v>
      </c>
    </row>
    <row r="2418" spans="1:15" x14ac:dyDescent="0.25">
      <c r="A2418" t="s">
        <v>5471</v>
      </c>
      <c r="B2418" t="s">
        <v>51</v>
      </c>
      <c r="C2418" t="s">
        <v>130</v>
      </c>
      <c r="D2418" t="s">
        <v>52</v>
      </c>
      <c r="E2418">
        <v>127</v>
      </c>
      <c r="F2418" t="s">
        <v>640</v>
      </c>
      <c r="G2418" t="s">
        <v>5472</v>
      </c>
      <c r="H2418" t="s">
        <v>32</v>
      </c>
      <c r="I2418" t="s">
        <v>28</v>
      </c>
      <c r="J2418" s="18">
        <v>-12863.61290322581</v>
      </c>
      <c r="K2418" s="18">
        <v>0</v>
      </c>
      <c r="L2418" s="18">
        <v>0</v>
      </c>
      <c r="M2418" s="18">
        <v>0</v>
      </c>
      <c r="N2418" s="18">
        <v>0</v>
      </c>
      <c r="O2418" s="18">
        <v>0</v>
      </c>
    </row>
    <row r="2419" spans="1:15" x14ac:dyDescent="0.25">
      <c r="A2419" t="s">
        <v>5471</v>
      </c>
      <c r="B2419" t="s">
        <v>51</v>
      </c>
      <c r="C2419" t="s">
        <v>130</v>
      </c>
      <c r="D2419" t="s">
        <v>52</v>
      </c>
      <c r="E2419">
        <v>127</v>
      </c>
      <c r="F2419" t="s">
        <v>640</v>
      </c>
      <c r="G2419" t="s">
        <v>5476</v>
      </c>
      <c r="H2419" t="s">
        <v>32</v>
      </c>
      <c r="I2419" t="s">
        <v>28</v>
      </c>
      <c r="J2419" s="18">
        <v>0</v>
      </c>
      <c r="K2419" s="18">
        <v>0</v>
      </c>
      <c r="L2419" s="18">
        <v>0</v>
      </c>
      <c r="M2419" s="18">
        <v>0</v>
      </c>
      <c r="N2419" s="18">
        <v>0</v>
      </c>
      <c r="O2419" s="18">
        <v>0</v>
      </c>
    </row>
    <row r="2420" spans="1:15" x14ac:dyDescent="0.25">
      <c r="A2420" t="s">
        <v>5471</v>
      </c>
      <c r="B2420" t="s">
        <v>51</v>
      </c>
      <c r="C2420" t="s">
        <v>130</v>
      </c>
      <c r="D2420" t="s">
        <v>40</v>
      </c>
      <c r="E2420">
        <v>129</v>
      </c>
      <c r="F2420" t="s">
        <v>252</v>
      </c>
      <c r="G2420" t="s">
        <v>5470</v>
      </c>
      <c r="H2420" t="s">
        <v>32</v>
      </c>
      <c r="I2420" t="s">
        <v>28</v>
      </c>
      <c r="J2420" s="18">
        <v>0</v>
      </c>
      <c r="K2420" s="18">
        <v>0</v>
      </c>
      <c r="L2420" s="18">
        <v>0</v>
      </c>
      <c r="M2420" s="18">
        <v>0</v>
      </c>
      <c r="N2420" s="18">
        <v>0</v>
      </c>
      <c r="O2420" s="18">
        <v>0</v>
      </c>
    </row>
    <row r="2421" spans="1:15" x14ac:dyDescent="0.25">
      <c r="A2421" t="s">
        <v>5471</v>
      </c>
      <c r="B2421" t="s">
        <v>51</v>
      </c>
      <c r="C2421" t="s">
        <v>130</v>
      </c>
      <c r="D2421" t="s">
        <v>40</v>
      </c>
      <c r="E2421">
        <v>129</v>
      </c>
      <c r="F2421" t="s">
        <v>252</v>
      </c>
      <c r="G2421" t="s">
        <v>43</v>
      </c>
      <c r="H2421" t="s">
        <v>46</v>
      </c>
      <c r="I2421" t="s">
        <v>28</v>
      </c>
      <c r="J2421" s="18">
        <v>41708.800000000003</v>
      </c>
      <c r="K2421" s="18">
        <v>4538.461538461539</v>
      </c>
      <c r="L2421" s="18">
        <v>3250</v>
      </c>
      <c r="M2421" s="18">
        <v>1110</v>
      </c>
      <c r="N2421" s="18">
        <v>25241</v>
      </c>
      <c r="O2421" s="18">
        <v>7569.3384615384584</v>
      </c>
    </row>
    <row r="2422" spans="1:15" x14ac:dyDescent="0.25">
      <c r="A2422" t="s">
        <v>5471</v>
      </c>
      <c r="B2422" t="s">
        <v>51</v>
      </c>
      <c r="C2422" t="s">
        <v>130</v>
      </c>
      <c r="D2422" t="s">
        <v>40</v>
      </c>
      <c r="E2422">
        <v>129</v>
      </c>
      <c r="F2422" t="s">
        <v>252</v>
      </c>
      <c r="G2422" t="s">
        <v>43</v>
      </c>
      <c r="H2422" t="s">
        <v>32</v>
      </c>
      <c r="I2422" t="s">
        <v>28</v>
      </c>
      <c r="J2422" s="18">
        <v>37696</v>
      </c>
      <c r="K2422" s="18">
        <v>25666.666666666664</v>
      </c>
      <c r="L2422" s="18">
        <v>1700</v>
      </c>
      <c r="M2422" s="18">
        <v>1360</v>
      </c>
      <c r="N2422" s="18">
        <v>14955</v>
      </c>
      <c r="O2422" s="18">
        <v>-5985.6666666666688</v>
      </c>
    </row>
    <row r="2423" spans="1:15" x14ac:dyDescent="0.25">
      <c r="A2423" t="s">
        <v>5471</v>
      </c>
      <c r="B2423" t="s">
        <v>51</v>
      </c>
      <c r="C2423" t="s">
        <v>130</v>
      </c>
      <c r="D2423" t="s">
        <v>40</v>
      </c>
      <c r="E2423">
        <v>129</v>
      </c>
      <c r="F2423" t="s">
        <v>252</v>
      </c>
      <c r="G2423" t="s">
        <v>5472</v>
      </c>
      <c r="H2423" t="s">
        <v>32</v>
      </c>
      <c r="I2423" t="s">
        <v>28</v>
      </c>
      <c r="J2423" s="18">
        <v>-7590.1935483871002</v>
      </c>
      <c r="K2423" s="18">
        <v>0</v>
      </c>
      <c r="L2423" s="18">
        <v>0</v>
      </c>
      <c r="M2423" s="18">
        <v>0</v>
      </c>
      <c r="N2423" s="18">
        <v>0</v>
      </c>
      <c r="O2423" s="18">
        <v>0</v>
      </c>
    </row>
    <row r="2424" spans="1:15" x14ac:dyDescent="0.25">
      <c r="A2424" t="s">
        <v>5471</v>
      </c>
      <c r="B2424" t="s">
        <v>51</v>
      </c>
      <c r="C2424" t="s">
        <v>130</v>
      </c>
      <c r="D2424" t="s">
        <v>40</v>
      </c>
      <c r="E2424">
        <v>129</v>
      </c>
      <c r="F2424" t="s">
        <v>252</v>
      </c>
      <c r="G2424" t="s">
        <v>5476</v>
      </c>
      <c r="H2424" t="s">
        <v>32</v>
      </c>
      <c r="I2424" t="s">
        <v>28</v>
      </c>
      <c r="J2424" s="18">
        <v>27451.200000000004</v>
      </c>
      <c r="K2424" s="18">
        <v>0</v>
      </c>
      <c r="L2424" s="18">
        <v>0</v>
      </c>
      <c r="M2424" s="18">
        <v>0</v>
      </c>
      <c r="N2424" s="18">
        <v>0</v>
      </c>
      <c r="O2424" s="18">
        <v>0</v>
      </c>
    </row>
    <row r="2425" spans="1:15" x14ac:dyDescent="0.25">
      <c r="A2425" t="s">
        <v>5471</v>
      </c>
      <c r="B2425" t="s">
        <v>51</v>
      </c>
      <c r="C2425" t="s">
        <v>130</v>
      </c>
      <c r="D2425" t="s">
        <v>76</v>
      </c>
      <c r="E2425">
        <v>128</v>
      </c>
      <c r="F2425" t="s">
        <v>129</v>
      </c>
      <c r="G2425" t="s">
        <v>5470</v>
      </c>
      <c r="H2425" t="s">
        <v>32</v>
      </c>
      <c r="I2425" t="s">
        <v>37</v>
      </c>
      <c r="J2425" s="18">
        <v>0</v>
      </c>
      <c r="K2425" s="18">
        <v>0</v>
      </c>
      <c r="L2425" s="18">
        <v>0</v>
      </c>
      <c r="M2425" s="18">
        <v>0</v>
      </c>
      <c r="N2425" s="18">
        <v>0</v>
      </c>
      <c r="O2425" s="18">
        <v>0</v>
      </c>
    </row>
    <row r="2426" spans="1:15" x14ac:dyDescent="0.25">
      <c r="A2426" t="s">
        <v>5471</v>
      </c>
      <c r="B2426" t="s">
        <v>51</v>
      </c>
      <c r="C2426" t="s">
        <v>130</v>
      </c>
      <c r="D2426" t="s">
        <v>76</v>
      </c>
      <c r="E2426">
        <v>128</v>
      </c>
      <c r="F2426" t="s">
        <v>129</v>
      </c>
      <c r="G2426" t="s">
        <v>43</v>
      </c>
      <c r="H2426" t="s">
        <v>46</v>
      </c>
      <c r="I2426" t="s">
        <v>37</v>
      </c>
      <c r="J2426" s="18">
        <v>65425.55</v>
      </c>
      <c r="K2426" s="18">
        <v>7230.7692307692305</v>
      </c>
      <c r="L2426" s="18">
        <v>4300</v>
      </c>
      <c r="M2426" s="18">
        <v>2400</v>
      </c>
      <c r="N2426" s="18">
        <v>33677</v>
      </c>
      <c r="O2426" s="18">
        <v>17817.780769230769</v>
      </c>
    </row>
    <row r="2427" spans="1:15" x14ac:dyDescent="0.25">
      <c r="A2427" t="s">
        <v>5471</v>
      </c>
      <c r="B2427" t="s">
        <v>51</v>
      </c>
      <c r="C2427" t="s">
        <v>130</v>
      </c>
      <c r="D2427" t="s">
        <v>76</v>
      </c>
      <c r="E2427">
        <v>128</v>
      </c>
      <c r="F2427" t="s">
        <v>129</v>
      </c>
      <c r="G2427" t="s">
        <v>43</v>
      </c>
      <c r="H2427" t="s">
        <v>32</v>
      </c>
      <c r="I2427" t="s">
        <v>37</v>
      </c>
      <c r="J2427" s="18">
        <v>27190.9</v>
      </c>
      <c r="K2427" s="18">
        <v>11083.333333333334</v>
      </c>
      <c r="L2427" s="18">
        <v>3150</v>
      </c>
      <c r="M2427" s="18">
        <v>910</v>
      </c>
      <c r="N2427" s="18">
        <v>14428</v>
      </c>
      <c r="O2427" s="18">
        <v>-2380.4333333333343</v>
      </c>
    </row>
    <row r="2428" spans="1:15" x14ac:dyDescent="0.25">
      <c r="A2428" t="s">
        <v>5471</v>
      </c>
      <c r="B2428" t="s">
        <v>51</v>
      </c>
      <c r="C2428" t="s">
        <v>130</v>
      </c>
      <c r="D2428" t="s">
        <v>76</v>
      </c>
      <c r="E2428">
        <v>128</v>
      </c>
      <c r="F2428" t="s">
        <v>129</v>
      </c>
      <c r="G2428" t="s">
        <v>5472</v>
      </c>
      <c r="H2428" t="s">
        <v>32</v>
      </c>
      <c r="I2428" t="s">
        <v>37</v>
      </c>
      <c r="J2428" s="18">
        <v>-8856.3290322580669</v>
      </c>
      <c r="K2428" s="18">
        <v>0</v>
      </c>
      <c r="L2428" s="18">
        <v>0</v>
      </c>
      <c r="M2428" s="18">
        <v>0</v>
      </c>
      <c r="N2428" s="18">
        <v>0</v>
      </c>
      <c r="O2428" s="18">
        <v>0</v>
      </c>
    </row>
    <row r="2429" spans="1:15" x14ac:dyDescent="0.25">
      <c r="A2429" t="s">
        <v>5471</v>
      </c>
      <c r="B2429" t="s">
        <v>51</v>
      </c>
      <c r="C2429" t="s">
        <v>130</v>
      </c>
      <c r="D2429" t="s">
        <v>76</v>
      </c>
      <c r="E2429">
        <v>128</v>
      </c>
      <c r="F2429" t="s">
        <v>129</v>
      </c>
      <c r="G2429" t="s">
        <v>5476</v>
      </c>
      <c r="H2429" t="s">
        <v>32</v>
      </c>
      <c r="I2429" t="s">
        <v>37</v>
      </c>
      <c r="J2429" s="18">
        <v>0</v>
      </c>
      <c r="K2429" s="18">
        <v>0</v>
      </c>
      <c r="L2429" s="18">
        <v>0</v>
      </c>
      <c r="M2429" s="18">
        <v>0</v>
      </c>
      <c r="N2429" s="18">
        <v>0</v>
      </c>
      <c r="O2429" s="18">
        <v>0</v>
      </c>
    </row>
    <row r="2430" spans="1:15" x14ac:dyDescent="0.25">
      <c r="A2430" t="s">
        <v>5471</v>
      </c>
      <c r="B2430" t="s">
        <v>51</v>
      </c>
      <c r="C2430" t="s">
        <v>383</v>
      </c>
      <c r="D2430" t="s">
        <v>40</v>
      </c>
      <c r="E2430">
        <v>51</v>
      </c>
      <c r="F2430" t="s">
        <v>382</v>
      </c>
      <c r="G2430" t="s">
        <v>5470</v>
      </c>
      <c r="H2430" t="s">
        <v>32</v>
      </c>
      <c r="I2430" t="s">
        <v>37</v>
      </c>
      <c r="J2430" s="18">
        <v>0</v>
      </c>
      <c r="K2430" s="18">
        <v>0</v>
      </c>
      <c r="L2430" s="18">
        <v>0</v>
      </c>
      <c r="M2430" s="18">
        <v>0</v>
      </c>
      <c r="N2430" s="18">
        <v>0</v>
      </c>
      <c r="O2430" s="18">
        <v>0</v>
      </c>
    </row>
    <row r="2431" spans="1:15" x14ac:dyDescent="0.25">
      <c r="A2431" t="s">
        <v>5471</v>
      </c>
      <c r="B2431" t="s">
        <v>51</v>
      </c>
      <c r="C2431" t="s">
        <v>383</v>
      </c>
      <c r="D2431" t="s">
        <v>40</v>
      </c>
      <c r="E2431">
        <v>51</v>
      </c>
      <c r="F2431" t="s">
        <v>382</v>
      </c>
      <c r="G2431" t="s">
        <v>43</v>
      </c>
      <c r="H2431" t="s">
        <v>46</v>
      </c>
      <c r="I2431" t="s">
        <v>37</v>
      </c>
      <c r="J2431" s="18">
        <v>39571.271999999997</v>
      </c>
      <c r="K2431" s="18">
        <v>4769.2307692307695</v>
      </c>
      <c r="L2431" s="18">
        <v>4400</v>
      </c>
      <c r="M2431" s="18">
        <v>540</v>
      </c>
      <c r="N2431" s="18">
        <v>14924</v>
      </c>
      <c r="O2431" s="18">
        <v>14938.041230769228</v>
      </c>
    </row>
    <row r="2432" spans="1:15" x14ac:dyDescent="0.25">
      <c r="A2432" t="s">
        <v>5471</v>
      </c>
      <c r="B2432" t="s">
        <v>51</v>
      </c>
      <c r="C2432" t="s">
        <v>383</v>
      </c>
      <c r="D2432" t="s">
        <v>40</v>
      </c>
      <c r="E2432">
        <v>51</v>
      </c>
      <c r="F2432" t="s">
        <v>382</v>
      </c>
      <c r="G2432" t="s">
        <v>43</v>
      </c>
      <c r="H2432" t="s">
        <v>32</v>
      </c>
      <c r="I2432" t="s">
        <v>37</v>
      </c>
      <c r="J2432" s="18">
        <v>60109.920000000006</v>
      </c>
      <c r="K2432" s="18">
        <v>24000.000000000004</v>
      </c>
      <c r="L2432" s="18">
        <v>3600</v>
      </c>
      <c r="M2432" s="18">
        <v>190</v>
      </c>
      <c r="N2432" s="18">
        <v>31610</v>
      </c>
      <c r="O2432" s="18">
        <v>709.92000000000007</v>
      </c>
    </row>
    <row r="2433" spans="1:15" x14ac:dyDescent="0.25">
      <c r="A2433" t="s">
        <v>5471</v>
      </c>
      <c r="B2433" t="s">
        <v>51</v>
      </c>
      <c r="C2433" t="s">
        <v>383</v>
      </c>
      <c r="D2433" t="s">
        <v>40</v>
      </c>
      <c r="E2433">
        <v>51</v>
      </c>
      <c r="F2433" t="s">
        <v>382</v>
      </c>
      <c r="G2433" t="s">
        <v>5472</v>
      </c>
      <c r="H2433" t="s">
        <v>32</v>
      </c>
      <c r="I2433" t="s">
        <v>37</v>
      </c>
      <c r="J2433" s="18">
        <v>-9983.7081290322603</v>
      </c>
      <c r="K2433" s="18">
        <v>0</v>
      </c>
      <c r="L2433" s="18">
        <v>0</v>
      </c>
      <c r="M2433" s="18">
        <v>0</v>
      </c>
      <c r="N2433" s="18">
        <v>0</v>
      </c>
      <c r="O2433" s="18">
        <v>0</v>
      </c>
    </row>
    <row r="2434" spans="1:15" x14ac:dyDescent="0.25">
      <c r="A2434" t="s">
        <v>5471</v>
      </c>
      <c r="B2434" t="s">
        <v>51</v>
      </c>
      <c r="C2434" t="s">
        <v>383</v>
      </c>
      <c r="D2434" t="s">
        <v>40</v>
      </c>
      <c r="E2434">
        <v>51</v>
      </c>
      <c r="F2434" t="s">
        <v>382</v>
      </c>
      <c r="G2434" t="s">
        <v>5476</v>
      </c>
      <c r="H2434" t="s">
        <v>32</v>
      </c>
      <c r="I2434" t="s">
        <v>37</v>
      </c>
      <c r="J2434" s="18">
        <v>0</v>
      </c>
      <c r="K2434" s="18">
        <v>0</v>
      </c>
      <c r="L2434" s="18">
        <v>0</v>
      </c>
      <c r="M2434" s="18">
        <v>0</v>
      </c>
      <c r="N2434" s="18">
        <v>0</v>
      </c>
      <c r="O2434" s="18">
        <v>0</v>
      </c>
    </row>
    <row r="2435" spans="1:15" x14ac:dyDescent="0.25">
      <c r="A2435" t="s">
        <v>5471</v>
      </c>
      <c r="B2435" t="s">
        <v>51</v>
      </c>
      <c r="C2435" t="s">
        <v>383</v>
      </c>
      <c r="D2435" t="s">
        <v>76</v>
      </c>
      <c r="E2435">
        <v>50</v>
      </c>
      <c r="F2435" t="s">
        <v>676</v>
      </c>
      <c r="G2435" t="s">
        <v>5470</v>
      </c>
      <c r="H2435" t="s">
        <v>32</v>
      </c>
      <c r="I2435" t="s">
        <v>37</v>
      </c>
      <c r="J2435" s="18">
        <v>0</v>
      </c>
      <c r="K2435" s="18">
        <v>0</v>
      </c>
      <c r="L2435" s="18">
        <v>0</v>
      </c>
      <c r="M2435" s="18">
        <v>0</v>
      </c>
      <c r="N2435" s="18">
        <v>0</v>
      </c>
      <c r="O2435" s="18">
        <v>0</v>
      </c>
    </row>
    <row r="2436" spans="1:15" x14ac:dyDescent="0.25">
      <c r="A2436" t="s">
        <v>5471</v>
      </c>
      <c r="B2436" t="s">
        <v>51</v>
      </c>
      <c r="C2436" t="s">
        <v>383</v>
      </c>
      <c r="D2436" t="s">
        <v>76</v>
      </c>
      <c r="E2436">
        <v>50</v>
      </c>
      <c r="F2436" t="s">
        <v>676</v>
      </c>
      <c r="G2436" t="s">
        <v>43</v>
      </c>
      <c r="H2436" t="s">
        <v>46</v>
      </c>
      <c r="I2436" t="s">
        <v>37</v>
      </c>
      <c r="J2436" s="18">
        <v>48087</v>
      </c>
      <c r="K2436" s="18">
        <v>2538.4615384615381</v>
      </c>
      <c r="L2436" s="18">
        <v>3000</v>
      </c>
      <c r="M2436" s="18">
        <v>420</v>
      </c>
      <c r="N2436" s="18">
        <v>23777</v>
      </c>
      <c r="O2436" s="18">
        <v>18351.538461538461</v>
      </c>
    </row>
    <row r="2437" spans="1:15" x14ac:dyDescent="0.25">
      <c r="A2437" t="s">
        <v>5471</v>
      </c>
      <c r="B2437" t="s">
        <v>51</v>
      </c>
      <c r="C2437" t="s">
        <v>383</v>
      </c>
      <c r="D2437" t="s">
        <v>76</v>
      </c>
      <c r="E2437">
        <v>50</v>
      </c>
      <c r="F2437" t="s">
        <v>676</v>
      </c>
      <c r="G2437" t="s">
        <v>43</v>
      </c>
      <c r="H2437" t="s">
        <v>32</v>
      </c>
      <c r="I2437" t="s">
        <v>37</v>
      </c>
      <c r="J2437" s="18">
        <v>45236.88</v>
      </c>
      <c r="K2437" s="18">
        <v>11916.666666666668</v>
      </c>
      <c r="L2437" s="18">
        <v>2750</v>
      </c>
      <c r="M2437" s="18">
        <v>180</v>
      </c>
      <c r="N2437" s="18">
        <v>22145</v>
      </c>
      <c r="O2437" s="18">
        <v>8245.2133333333295</v>
      </c>
    </row>
    <row r="2438" spans="1:15" x14ac:dyDescent="0.25">
      <c r="A2438" t="s">
        <v>5471</v>
      </c>
      <c r="B2438" t="s">
        <v>51</v>
      </c>
      <c r="C2438" t="s">
        <v>383</v>
      </c>
      <c r="D2438" t="s">
        <v>76</v>
      </c>
      <c r="E2438">
        <v>50</v>
      </c>
      <c r="F2438" t="s">
        <v>676</v>
      </c>
      <c r="G2438" t="s">
        <v>5472</v>
      </c>
      <c r="H2438" t="s">
        <v>32</v>
      </c>
      <c r="I2438" t="s">
        <v>37</v>
      </c>
      <c r="J2438" s="18">
        <v>-7435.3122580645177</v>
      </c>
      <c r="K2438" s="18">
        <v>0</v>
      </c>
      <c r="L2438" s="18">
        <v>0</v>
      </c>
      <c r="M2438" s="18">
        <v>0</v>
      </c>
      <c r="N2438" s="18">
        <v>0</v>
      </c>
      <c r="O2438" s="18">
        <v>0</v>
      </c>
    </row>
    <row r="2439" spans="1:15" x14ac:dyDescent="0.25">
      <c r="A2439" t="s">
        <v>5471</v>
      </c>
      <c r="B2439" t="s">
        <v>51</v>
      </c>
      <c r="C2439" t="s">
        <v>383</v>
      </c>
      <c r="D2439" t="s">
        <v>76</v>
      </c>
      <c r="E2439">
        <v>50</v>
      </c>
      <c r="F2439" t="s">
        <v>676</v>
      </c>
      <c r="G2439" t="s">
        <v>5476</v>
      </c>
      <c r="H2439" t="s">
        <v>32</v>
      </c>
      <c r="I2439" t="s">
        <v>37</v>
      </c>
      <c r="J2439" s="18">
        <v>0</v>
      </c>
      <c r="K2439" s="18">
        <v>0</v>
      </c>
      <c r="L2439" s="18">
        <v>0</v>
      </c>
      <c r="M2439" s="18">
        <v>0</v>
      </c>
      <c r="N2439" s="18">
        <v>0</v>
      </c>
      <c r="O2439" s="18">
        <v>0</v>
      </c>
    </row>
    <row r="2440" spans="1:15" x14ac:dyDescent="0.25">
      <c r="A2440" t="s">
        <v>5471</v>
      </c>
      <c r="B2440" t="s">
        <v>51</v>
      </c>
      <c r="C2440" t="s">
        <v>94</v>
      </c>
      <c r="D2440" t="s">
        <v>52</v>
      </c>
      <c r="E2440">
        <v>252</v>
      </c>
      <c r="F2440" t="s">
        <v>93</v>
      </c>
      <c r="G2440" t="s">
        <v>5470</v>
      </c>
      <c r="H2440" t="s">
        <v>32</v>
      </c>
      <c r="I2440" t="s">
        <v>37</v>
      </c>
      <c r="J2440" s="18">
        <v>0</v>
      </c>
      <c r="K2440" s="18">
        <v>0</v>
      </c>
      <c r="L2440" s="18">
        <v>0</v>
      </c>
      <c r="M2440" s="18">
        <v>0</v>
      </c>
      <c r="N2440" s="18">
        <v>0</v>
      </c>
      <c r="O2440" s="18">
        <v>0</v>
      </c>
    </row>
    <row r="2441" spans="1:15" x14ac:dyDescent="0.25">
      <c r="A2441" t="s">
        <v>5471</v>
      </c>
      <c r="B2441" t="s">
        <v>51</v>
      </c>
      <c r="C2441" t="s">
        <v>94</v>
      </c>
      <c r="D2441" t="s">
        <v>52</v>
      </c>
      <c r="E2441">
        <v>252</v>
      </c>
      <c r="F2441" t="s">
        <v>93</v>
      </c>
      <c r="G2441" t="s">
        <v>43</v>
      </c>
      <c r="H2441" t="s">
        <v>46</v>
      </c>
      <c r="I2441" t="s">
        <v>37</v>
      </c>
      <c r="J2441" s="18">
        <v>37930.002</v>
      </c>
      <c r="K2441" s="18">
        <v>2000</v>
      </c>
      <c r="L2441" s="18">
        <v>3200</v>
      </c>
      <c r="M2441" s="18">
        <v>520</v>
      </c>
      <c r="N2441" s="18">
        <v>22328</v>
      </c>
      <c r="O2441" s="18">
        <v>9882.002000000004</v>
      </c>
    </row>
    <row r="2442" spans="1:15" x14ac:dyDescent="0.25">
      <c r="A2442" t="s">
        <v>5471</v>
      </c>
      <c r="B2442" t="s">
        <v>51</v>
      </c>
      <c r="C2442" t="s">
        <v>94</v>
      </c>
      <c r="D2442" t="s">
        <v>52</v>
      </c>
      <c r="E2442">
        <v>252</v>
      </c>
      <c r="F2442" t="s">
        <v>93</v>
      </c>
      <c r="G2442" t="s">
        <v>43</v>
      </c>
      <c r="H2442" t="s">
        <v>32</v>
      </c>
      <c r="I2442" t="s">
        <v>37</v>
      </c>
      <c r="J2442" s="18">
        <v>65418.837000000007</v>
      </c>
      <c r="K2442" s="18">
        <v>20000</v>
      </c>
      <c r="L2442" s="18">
        <v>2950</v>
      </c>
      <c r="M2442" s="18">
        <v>750</v>
      </c>
      <c r="N2442" s="18">
        <v>26914</v>
      </c>
      <c r="O2442" s="18">
        <v>14804.83700000001</v>
      </c>
    </row>
    <row r="2443" spans="1:15" x14ac:dyDescent="0.25">
      <c r="A2443" t="s">
        <v>5471</v>
      </c>
      <c r="B2443" t="s">
        <v>51</v>
      </c>
      <c r="C2443" t="s">
        <v>94</v>
      </c>
      <c r="D2443" t="s">
        <v>52</v>
      </c>
      <c r="E2443">
        <v>252</v>
      </c>
      <c r="F2443" t="s">
        <v>93</v>
      </c>
      <c r="G2443" t="s">
        <v>5472</v>
      </c>
      <c r="H2443" t="s">
        <v>32</v>
      </c>
      <c r="I2443" t="s">
        <v>37</v>
      </c>
      <c r="J2443" s="18">
        <v>-8123.0085483870989</v>
      </c>
      <c r="K2443" s="18">
        <v>0</v>
      </c>
      <c r="L2443" s="18">
        <v>0</v>
      </c>
      <c r="M2443" s="18">
        <v>0</v>
      </c>
      <c r="N2443" s="18">
        <v>0</v>
      </c>
      <c r="O2443" s="18">
        <v>0</v>
      </c>
    </row>
    <row r="2444" spans="1:15" x14ac:dyDescent="0.25">
      <c r="A2444" t="s">
        <v>5471</v>
      </c>
      <c r="B2444" t="s">
        <v>51</v>
      </c>
      <c r="C2444" t="s">
        <v>94</v>
      </c>
      <c r="D2444" t="s">
        <v>52</v>
      </c>
      <c r="E2444">
        <v>252</v>
      </c>
      <c r="F2444" t="s">
        <v>93</v>
      </c>
      <c r="G2444" t="s">
        <v>5476</v>
      </c>
      <c r="H2444" t="s">
        <v>32</v>
      </c>
      <c r="I2444" t="s">
        <v>37</v>
      </c>
      <c r="J2444" s="18">
        <v>0</v>
      </c>
      <c r="K2444" s="18">
        <v>0</v>
      </c>
      <c r="L2444" s="18">
        <v>0</v>
      </c>
      <c r="M2444" s="18">
        <v>0</v>
      </c>
      <c r="N2444" s="18">
        <v>0</v>
      </c>
      <c r="O2444" s="18">
        <v>0</v>
      </c>
    </row>
    <row r="2445" spans="1:15" x14ac:dyDescent="0.25">
      <c r="A2445" t="s">
        <v>5471</v>
      </c>
      <c r="B2445" t="s">
        <v>51</v>
      </c>
      <c r="C2445" t="s">
        <v>94</v>
      </c>
      <c r="D2445" t="s">
        <v>40</v>
      </c>
      <c r="E2445">
        <v>254</v>
      </c>
      <c r="F2445" t="s">
        <v>345</v>
      </c>
      <c r="G2445" t="s">
        <v>5470</v>
      </c>
      <c r="H2445" t="s">
        <v>32</v>
      </c>
      <c r="I2445" t="s">
        <v>37</v>
      </c>
      <c r="J2445" s="18">
        <v>0</v>
      </c>
      <c r="K2445" s="18">
        <v>0</v>
      </c>
      <c r="L2445" s="18">
        <v>0</v>
      </c>
      <c r="M2445" s="18">
        <v>0</v>
      </c>
      <c r="N2445" s="18">
        <v>0</v>
      </c>
      <c r="O2445" s="18">
        <v>0</v>
      </c>
    </row>
    <row r="2446" spans="1:15" x14ac:dyDescent="0.25">
      <c r="A2446" t="s">
        <v>5471</v>
      </c>
      <c r="B2446" t="s">
        <v>51</v>
      </c>
      <c r="C2446" t="s">
        <v>94</v>
      </c>
      <c r="D2446" t="s">
        <v>40</v>
      </c>
      <c r="E2446">
        <v>254</v>
      </c>
      <c r="F2446" t="s">
        <v>345</v>
      </c>
      <c r="G2446" t="s">
        <v>43</v>
      </c>
      <c r="H2446" t="s">
        <v>46</v>
      </c>
      <c r="I2446" t="s">
        <v>37</v>
      </c>
      <c r="J2446" s="18">
        <v>37470.544000000002</v>
      </c>
      <c r="K2446" s="18">
        <v>4538.4615384615381</v>
      </c>
      <c r="L2446" s="18">
        <v>3650</v>
      </c>
      <c r="M2446" s="18">
        <v>680</v>
      </c>
      <c r="N2446" s="18">
        <v>14436</v>
      </c>
      <c r="O2446" s="18">
        <v>14166.082461538464</v>
      </c>
    </row>
    <row r="2447" spans="1:15" x14ac:dyDescent="0.25">
      <c r="A2447" t="s">
        <v>5471</v>
      </c>
      <c r="B2447" t="s">
        <v>51</v>
      </c>
      <c r="C2447" t="s">
        <v>94</v>
      </c>
      <c r="D2447" t="s">
        <v>40</v>
      </c>
      <c r="E2447">
        <v>254</v>
      </c>
      <c r="F2447" t="s">
        <v>345</v>
      </c>
      <c r="G2447" t="s">
        <v>43</v>
      </c>
      <c r="H2447" t="s">
        <v>32</v>
      </c>
      <c r="I2447" t="s">
        <v>37</v>
      </c>
      <c r="J2447" s="18">
        <v>34464.272000000004</v>
      </c>
      <c r="K2447" s="18">
        <v>14583.333333333332</v>
      </c>
      <c r="L2447" s="18">
        <v>1750</v>
      </c>
      <c r="M2447" s="18">
        <v>250</v>
      </c>
      <c r="N2447" s="18">
        <v>20038</v>
      </c>
      <c r="O2447" s="18">
        <v>-2157.0613333333304</v>
      </c>
    </row>
    <row r="2448" spans="1:15" x14ac:dyDescent="0.25">
      <c r="A2448" t="s">
        <v>5471</v>
      </c>
      <c r="B2448" t="s">
        <v>51</v>
      </c>
      <c r="C2448" t="s">
        <v>94</v>
      </c>
      <c r="D2448" t="s">
        <v>40</v>
      </c>
      <c r="E2448">
        <v>254</v>
      </c>
      <c r="F2448" t="s">
        <v>345</v>
      </c>
      <c r="G2448" t="s">
        <v>5472</v>
      </c>
      <c r="H2448" t="s">
        <v>32</v>
      </c>
      <c r="I2448" t="s">
        <v>37</v>
      </c>
      <c r="J2448" s="18">
        <v>-5361.901161290325</v>
      </c>
      <c r="K2448" s="18">
        <v>0</v>
      </c>
      <c r="L2448" s="18">
        <v>0</v>
      </c>
      <c r="M2448" s="18">
        <v>0</v>
      </c>
      <c r="N2448" s="18">
        <v>0</v>
      </c>
      <c r="O2448" s="18">
        <v>0</v>
      </c>
    </row>
    <row r="2449" spans="1:15" x14ac:dyDescent="0.25">
      <c r="A2449" t="s">
        <v>5471</v>
      </c>
      <c r="B2449" t="s">
        <v>51</v>
      </c>
      <c r="C2449" t="s">
        <v>94</v>
      </c>
      <c r="D2449" t="s">
        <v>40</v>
      </c>
      <c r="E2449">
        <v>254</v>
      </c>
      <c r="F2449" t="s">
        <v>345</v>
      </c>
      <c r="G2449" t="s">
        <v>5476</v>
      </c>
      <c r="H2449" t="s">
        <v>32</v>
      </c>
      <c r="I2449" t="s">
        <v>37</v>
      </c>
      <c r="J2449" s="18">
        <v>0</v>
      </c>
      <c r="K2449" s="18">
        <v>0</v>
      </c>
      <c r="L2449" s="18">
        <v>0</v>
      </c>
      <c r="M2449" s="18">
        <v>0</v>
      </c>
      <c r="N2449" s="18">
        <v>0</v>
      </c>
      <c r="O2449" s="18">
        <v>0</v>
      </c>
    </row>
    <row r="2450" spans="1:15" x14ac:dyDescent="0.25">
      <c r="A2450" t="s">
        <v>5471</v>
      </c>
      <c r="B2450" t="s">
        <v>51</v>
      </c>
      <c r="C2450" t="s">
        <v>94</v>
      </c>
      <c r="D2450" t="s">
        <v>76</v>
      </c>
      <c r="E2450">
        <v>253</v>
      </c>
      <c r="F2450" t="s">
        <v>1110</v>
      </c>
      <c r="G2450" t="s">
        <v>5470</v>
      </c>
      <c r="H2450" t="s">
        <v>32</v>
      </c>
      <c r="I2450" t="s">
        <v>37</v>
      </c>
      <c r="J2450" s="18">
        <v>0</v>
      </c>
      <c r="K2450" s="18">
        <v>0</v>
      </c>
      <c r="L2450" s="18">
        <v>0</v>
      </c>
      <c r="M2450" s="18">
        <v>0</v>
      </c>
      <c r="N2450" s="18">
        <v>0</v>
      </c>
      <c r="O2450" s="18">
        <v>0</v>
      </c>
    </row>
    <row r="2451" spans="1:15" x14ac:dyDescent="0.25">
      <c r="A2451" t="s">
        <v>5471</v>
      </c>
      <c r="B2451" t="s">
        <v>51</v>
      </c>
      <c r="C2451" t="s">
        <v>94</v>
      </c>
      <c r="D2451" t="s">
        <v>76</v>
      </c>
      <c r="E2451">
        <v>253</v>
      </c>
      <c r="F2451" t="s">
        <v>1110</v>
      </c>
      <c r="G2451" t="s">
        <v>43</v>
      </c>
      <c r="H2451" t="s">
        <v>46</v>
      </c>
      <c r="I2451" t="s">
        <v>37</v>
      </c>
      <c r="J2451" s="18">
        <v>48903.28</v>
      </c>
      <c r="K2451" s="18">
        <v>5230.7692307692305</v>
      </c>
      <c r="L2451" s="18">
        <v>3900</v>
      </c>
      <c r="M2451" s="18">
        <v>420</v>
      </c>
      <c r="N2451" s="18">
        <v>24604</v>
      </c>
      <c r="O2451" s="18">
        <v>14748.510769230772</v>
      </c>
    </row>
    <row r="2452" spans="1:15" x14ac:dyDescent="0.25">
      <c r="A2452" t="s">
        <v>5471</v>
      </c>
      <c r="B2452" t="s">
        <v>51</v>
      </c>
      <c r="C2452" t="s">
        <v>94</v>
      </c>
      <c r="D2452" t="s">
        <v>76</v>
      </c>
      <c r="E2452">
        <v>253</v>
      </c>
      <c r="F2452" t="s">
        <v>1110</v>
      </c>
      <c r="G2452" t="s">
        <v>43</v>
      </c>
      <c r="H2452" t="s">
        <v>32</v>
      </c>
      <c r="I2452" t="s">
        <v>37</v>
      </c>
      <c r="J2452" s="18">
        <v>36327.57</v>
      </c>
      <c r="K2452" s="18">
        <v>19166.666666666668</v>
      </c>
      <c r="L2452" s="18">
        <v>750</v>
      </c>
      <c r="M2452" s="18">
        <v>50</v>
      </c>
      <c r="N2452" s="18">
        <v>8910</v>
      </c>
      <c r="O2452" s="18">
        <v>7450.9033333333336</v>
      </c>
    </row>
    <row r="2453" spans="1:15" x14ac:dyDescent="0.25">
      <c r="A2453" t="s">
        <v>5471</v>
      </c>
      <c r="B2453" t="s">
        <v>51</v>
      </c>
      <c r="C2453" t="s">
        <v>94</v>
      </c>
      <c r="D2453" t="s">
        <v>76</v>
      </c>
      <c r="E2453">
        <v>253</v>
      </c>
      <c r="F2453" t="s">
        <v>1110</v>
      </c>
      <c r="G2453" t="s">
        <v>5472</v>
      </c>
      <c r="H2453" t="s">
        <v>32</v>
      </c>
      <c r="I2453" t="s">
        <v>37</v>
      </c>
      <c r="J2453" s="18">
        <v>-6567.9706451612919</v>
      </c>
      <c r="K2453" s="18">
        <v>0</v>
      </c>
      <c r="L2453" s="18">
        <v>0</v>
      </c>
      <c r="M2453" s="18">
        <v>0</v>
      </c>
      <c r="N2453" s="18">
        <v>0</v>
      </c>
      <c r="O2453" s="18">
        <v>0</v>
      </c>
    </row>
    <row r="2454" spans="1:15" x14ac:dyDescent="0.25">
      <c r="A2454" t="s">
        <v>5471</v>
      </c>
      <c r="B2454" t="s">
        <v>51</v>
      </c>
      <c r="C2454" t="s">
        <v>94</v>
      </c>
      <c r="D2454" t="s">
        <v>76</v>
      </c>
      <c r="E2454">
        <v>253</v>
      </c>
      <c r="F2454" t="s">
        <v>1110</v>
      </c>
      <c r="G2454" t="s">
        <v>5476</v>
      </c>
      <c r="H2454" t="s">
        <v>32</v>
      </c>
      <c r="I2454" t="s">
        <v>37</v>
      </c>
      <c r="J2454" s="18">
        <v>0</v>
      </c>
      <c r="K2454" s="18">
        <v>0</v>
      </c>
      <c r="L2454" s="18">
        <v>0</v>
      </c>
      <c r="M2454" s="18">
        <v>0</v>
      </c>
      <c r="N2454" s="18">
        <v>0</v>
      </c>
      <c r="O2454" s="18">
        <v>0</v>
      </c>
    </row>
    <row r="2455" spans="1:15" x14ac:dyDescent="0.25">
      <c r="A2455" t="s">
        <v>5471</v>
      </c>
      <c r="B2455" t="s">
        <v>51</v>
      </c>
      <c r="C2455" t="s">
        <v>85</v>
      </c>
      <c r="D2455" t="s">
        <v>31</v>
      </c>
      <c r="E2455">
        <v>287</v>
      </c>
      <c r="F2455" t="s">
        <v>649</v>
      </c>
      <c r="G2455" t="s">
        <v>5470</v>
      </c>
      <c r="H2455" t="s">
        <v>32</v>
      </c>
      <c r="I2455" t="s">
        <v>37</v>
      </c>
      <c r="J2455" s="18">
        <v>0</v>
      </c>
      <c r="K2455" s="18">
        <v>0</v>
      </c>
      <c r="L2455" s="18">
        <v>0</v>
      </c>
      <c r="M2455" s="18">
        <v>0</v>
      </c>
      <c r="N2455" s="18">
        <v>0</v>
      </c>
      <c r="O2455" s="18">
        <v>0</v>
      </c>
    </row>
    <row r="2456" spans="1:15" x14ac:dyDescent="0.25">
      <c r="A2456" t="s">
        <v>5471</v>
      </c>
      <c r="B2456" t="s">
        <v>51</v>
      </c>
      <c r="C2456" t="s">
        <v>85</v>
      </c>
      <c r="D2456" t="s">
        <v>31</v>
      </c>
      <c r="E2456">
        <v>287</v>
      </c>
      <c r="F2456" t="s">
        <v>649</v>
      </c>
      <c r="G2456" t="s">
        <v>43</v>
      </c>
      <c r="H2456" t="s">
        <v>46</v>
      </c>
      <c r="I2456" t="s">
        <v>37</v>
      </c>
      <c r="J2456" s="18">
        <v>45891.839999999989</v>
      </c>
      <c r="K2456" s="18">
        <v>3615.3846153846157</v>
      </c>
      <c r="L2456" s="18">
        <v>4550</v>
      </c>
      <c r="M2456" s="18">
        <v>1550</v>
      </c>
      <c r="N2456" s="18">
        <v>20480</v>
      </c>
      <c r="O2456" s="18">
        <v>15696.455384615379</v>
      </c>
    </row>
    <row r="2457" spans="1:15" x14ac:dyDescent="0.25">
      <c r="A2457" t="s">
        <v>5471</v>
      </c>
      <c r="B2457" t="s">
        <v>51</v>
      </c>
      <c r="C2457" t="s">
        <v>85</v>
      </c>
      <c r="D2457" t="s">
        <v>31</v>
      </c>
      <c r="E2457">
        <v>287</v>
      </c>
      <c r="F2457" t="s">
        <v>649</v>
      </c>
      <c r="G2457" t="s">
        <v>43</v>
      </c>
      <c r="H2457" t="s">
        <v>32</v>
      </c>
      <c r="I2457" t="s">
        <v>37</v>
      </c>
      <c r="J2457" s="18">
        <v>34181.759999999995</v>
      </c>
      <c r="K2457" s="18">
        <v>21250</v>
      </c>
      <c r="L2457" s="18">
        <v>1000</v>
      </c>
      <c r="M2457" s="18">
        <v>30</v>
      </c>
      <c r="N2457" s="18">
        <v>0</v>
      </c>
      <c r="O2457" s="18">
        <v>11901.759999999998</v>
      </c>
    </row>
    <row r="2458" spans="1:15" x14ac:dyDescent="0.25">
      <c r="A2458" t="s">
        <v>5471</v>
      </c>
      <c r="B2458" t="s">
        <v>51</v>
      </c>
      <c r="C2458" t="s">
        <v>85</v>
      </c>
      <c r="D2458" t="s">
        <v>31</v>
      </c>
      <c r="E2458">
        <v>287</v>
      </c>
      <c r="F2458" t="s">
        <v>649</v>
      </c>
      <c r="G2458" t="s">
        <v>5472</v>
      </c>
      <c r="H2458" t="s">
        <v>32</v>
      </c>
      <c r="I2458" t="s">
        <v>37</v>
      </c>
      <c r="J2458" s="18">
        <v>-8241.5380645161313</v>
      </c>
      <c r="K2458" s="18">
        <v>0</v>
      </c>
      <c r="L2458" s="18">
        <v>0</v>
      </c>
      <c r="M2458" s="18">
        <v>0</v>
      </c>
      <c r="N2458" s="18">
        <v>0</v>
      </c>
      <c r="O2458" s="18">
        <v>0</v>
      </c>
    </row>
    <row r="2459" spans="1:15" x14ac:dyDescent="0.25">
      <c r="A2459" t="s">
        <v>5471</v>
      </c>
      <c r="B2459" t="s">
        <v>51</v>
      </c>
      <c r="C2459" t="s">
        <v>85</v>
      </c>
      <c r="D2459" t="s">
        <v>31</v>
      </c>
      <c r="E2459">
        <v>287</v>
      </c>
      <c r="F2459" t="s">
        <v>649</v>
      </c>
      <c r="G2459" t="s">
        <v>5476</v>
      </c>
      <c r="H2459" t="s">
        <v>32</v>
      </c>
      <c r="I2459" t="s">
        <v>37</v>
      </c>
      <c r="J2459" s="18">
        <v>0</v>
      </c>
      <c r="K2459" s="18">
        <v>0</v>
      </c>
      <c r="L2459" s="18">
        <v>0</v>
      </c>
      <c r="M2459" s="18">
        <v>0</v>
      </c>
      <c r="N2459" s="18">
        <v>0</v>
      </c>
      <c r="O2459" s="18">
        <v>0</v>
      </c>
    </row>
    <row r="2460" spans="1:15" x14ac:dyDescent="0.25">
      <c r="A2460" t="s">
        <v>5471</v>
      </c>
      <c r="B2460" t="s">
        <v>51</v>
      </c>
      <c r="C2460" t="s">
        <v>85</v>
      </c>
      <c r="D2460" t="s">
        <v>86</v>
      </c>
      <c r="E2460">
        <v>286</v>
      </c>
      <c r="F2460" t="s">
        <v>84</v>
      </c>
      <c r="G2460" t="s">
        <v>5470</v>
      </c>
      <c r="H2460" t="s">
        <v>32</v>
      </c>
      <c r="I2460" t="s">
        <v>37</v>
      </c>
      <c r="J2460" s="18">
        <v>0</v>
      </c>
      <c r="K2460" s="18">
        <v>0</v>
      </c>
      <c r="L2460" s="18">
        <v>0</v>
      </c>
      <c r="M2460" s="18">
        <v>0</v>
      </c>
      <c r="N2460" s="18">
        <v>0</v>
      </c>
      <c r="O2460" s="18">
        <v>0</v>
      </c>
    </row>
    <row r="2461" spans="1:15" x14ac:dyDescent="0.25">
      <c r="A2461" t="s">
        <v>5471</v>
      </c>
      <c r="B2461" t="s">
        <v>51</v>
      </c>
      <c r="C2461" t="s">
        <v>85</v>
      </c>
      <c r="D2461" t="s">
        <v>86</v>
      </c>
      <c r="E2461">
        <v>286</v>
      </c>
      <c r="F2461" t="s">
        <v>84</v>
      </c>
      <c r="G2461" t="s">
        <v>43</v>
      </c>
      <c r="H2461" t="s">
        <v>46</v>
      </c>
      <c r="I2461" t="s">
        <v>37</v>
      </c>
      <c r="J2461" s="18">
        <v>50348.384999999995</v>
      </c>
      <c r="K2461" s="18">
        <v>5076.9230769230762</v>
      </c>
      <c r="L2461" s="18">
        <v>4800</v>
      </c>
      <c r="M2461" s="18">
        <v>1800</v>
      </c>
      <c r="N2461" s="18">
        <v>32466</v>
      </c>
      <c r="O2461" s="18">
        <v>6205.461923076924</v>
      </c>
    </row>
    <row r="2462" spans="1:15" x14ac:dyDescent="0.25">
      <c r="A2462" t="s">
        <v>5471</v>
      </c>
      <c r="B2462" t="s">
        <v>51</v>
      </c>
      <c r="C2462" t="s">
        <v>85</v>
      </c>
      <c r="D2462" t="s">
        <v>86</v>
      </c>
      <c r="E2462">
        <v>286</v>
      </c>
      <c r="F2462" t="s">
        <v>84</v>
      </c>
      <c r="G2462" t="s">
        <v>43</v>
      </c>
      <c r="H2462" t="s">
        <v>32</v>
      </c>
      <c r="I2462" t="s">
        <v>37</v>
      </c>
      <c r="J2462" s="18">
        <v>25855.199999999997</v>
      </c>
      <c r="K2462" s="18">
        <v>20833.333333333336</v>
      </c>
      <c r="L2462" s="18">
        <v>200</v>
      </c>
      <c r="M2462" s="18">
        <v>110</v>
      </c>
      <c r="N2462" s="18">
        <v>0</v>
      </c>
      <c r="O2462" s="18">
        <v>4711.8666666666659</v>
      </c>
    </row>
    <row r="2463" spans="1:15" x14ac:dyDescent="0.25">
      <c r="A2463" t="s">
        <v>5471</v>
      </c>
      <c r="B2463" t="s">
        <v>51</v>
      </c>
      <c r="C2463" t="s">
        <v>85</v>
      </c>
      <c r="D2463" t="s">
        <v>86</v>
      </c>
      <c r="E2463">
        <v>286</v>
      </c>
      <c r="F2463" t="s">
        <v>84</v>
      </c>
      <c r="G2463" t="s">
        <v>5472</v>
      </c>
      <c r="H2463" t="s">
        <v>32</v>
      </c>
      <c r="I2463" t="s">
        <v>37</v>
      </c>
      <c r="J2463" s="18">
        <v>-5606.7590322580663</v>
      </c>
      <c r="K2463" s="18">
        <v>0</v>
      </c>
      <c r="L2463" s="18">
        <v>0</v>
      </c>
      <c r="M2463" s="18">
        <v>0</v>
      </c>
      <c r="N2463" s="18">
        <v>0</v>
      </c>
      <c r="O2463" s="18">
        <v>0</v>
      </c>
    </row>
    <row r="2464" spans="1:15" x14ac:dyDescent="0.25">
      <c r="A2464" t="s">
        <v>5471</v>
      </c>
      <c r="B2464" t="s">
        <v>51</v>
      </c>
      <c r="C2464" t="s">
        <v>85</v>
      </c>
      <c r="D2464" t="s">
        <v>86</v>
      </c>
      <c r="E2464">
        <v>286</v>
      </c>
      <c r="F2464" t="s">
        <v>84</v>
      </c>
      <c r="G2464" t="s">
        <v>5476</v>
      </c>
      <c r="H2464" t="s">
        <v>32</v>
      </c>
      <c r="I2464" t="s">
        <v>37</v>
      </c>
      <c r="J2464" s="18">
        <v>0</v>
      </c>
      <c r="K2464" s="18">
        <v>0</v>
      </c>
      <c r="L2464" s="18">
        <v>0</v>
      </c>
      <c r="M2464" s="18">
        <v>0</v>
      </c>
      <c r="N2464" s="18">
        <v>0</v>
      </c>
      <c r="O2464" s="18">
        <v>0</v>
      </c>
    </row>
    <row r="2465" spans="1:15" x14ac:dyDescent="0.25">
      <c r="A2465" t="s">
        <v>5471</v>
      </c>
      <c r="B2465" t="s">
        <v>51</v>
      </c>
      <c r="C2465" t="s">
        <v>85</v>
      </c>
      <c r="D2465" t="s">
        <v>52</v>
      </c>
      <c r="E2465">
        <v>288</v>
      </c>
      <c r="F2465" t="s">
        <v>1108</v>
      </c>
      <c r="G2465" t="s">
        <v>5470</v>
      </c>
      <c r="H2465" t="s">
        <v>32</v>
      </c>
      <c r="I2465" t="s">
        <v>37</v>
      </c>
      <c r="J2465" s="18">
        <v>0</v>
      </c>
      <c r="K2465" s="18">
        <v>0</v>
      </c>
      <c r="L2465" s="18">
        <v>0</v>
      </c>
      <c r="M2465" s="18">
        <v>0</v>
      </c>
      <c r="N2465" s="18">
        <v>0</v>
      </c>
      <c r="O2465" s="18">
        <v>0</v>
      </c>
    </row>
    <row r="2466" spans="1:15" x14ac:dyDescent="0.25">
      <c r="A2466" t="s">
        <v>5471</v>
      </c>
      <c r="B2466" t="s">
        <v>51</v>
      </c>
      <c r="C2466" t="s">
        <v>85</v>
      </c>
      <c r="D2466" t="s">
        <v>52</v>
      </c>
      <c r="E2466">
        <v>288</v>
      </c>
      <c r="F2466" t="s">
        <v>1108</v>
      </c>
      <c r="G2466" t="s">
        <v>43</v>
      </c>
      <c r="H2466" t="s">
        <v>46</v>
      </c>
      <c r="I2466" t="s">
        <v>37</v>
      </c>
      <c r="J2466" s="18">
        <v>47379.255000000005</v>
      </c>
      <c r="K2466" s="18">
        <v>2923.0769230769229</v>
      </c>
      <c r="L2466" s="18">
        <v>2400</v>
      </c>
      <c r="M2466" s="18">
        <v>520</v>
      </c>
      <c r="N2466" s="18">
        <v>29836</v>
      </c>
      <c r="O2466" s="18">
        <v>11700.178076923079</v>
      </c>
    </row>
    <row r="2467" spans="1:15" x14ac:dyDescent="0.25">
      <c r="A2467" t="s">
        <v>5471</v>
      </c>
      <c r="B2467" t="s">
        <v>51</v>
      </c>
      <c r="C2467" t="s">
        <v>85</v>
      </c>
      <c r="D2467" t="s">
        <v>52</v>
      </c>
      <c r="E2467">
        <v>288</v>
      </c>
      <c r="F2467" t="s">
        <v>1108</v>
      </c>
      <c r="G2467" t="s">
        <v>43</v>
      </c>
      <c r="H2467" t="s">
        <v>32</v>
      </c>
      <c r="I2467" t="s">
        <v>37</v>
      </c>
      <c r="J2467" s="18">
        <v>21499.829999999998</v>
      </c>
      <c r="K2467" s="18">
        <v>11083.333333333334</v>
      </c>
      <c r="L2467" s="18">
        <v>1150</v>
      </c>
      <c r="M2467" s="18">
        <v>70</v>
      </c>
      <c r="N2467" s="18">
        <v>3735</v>
      </c>
      <c r="O2467" s="18">
        <v>5461.4966666666651</v>
      </c>
    </row>
    <row r="2468" spans="1:15" x14ac:dyDescent="0.25">
      <c r="A2468" t="s">
        <v>5471</v>
      </c>
      <c r="B2468" t="s">
        <v>51</v>
      </c>
      <c r="C2468" t="s">
        <v>85</v>
      </c>
      <c r="D2468" t="s">
        <v>52</v>
      </c>
      <c r="E2468">
        <v>288</v>
      </c>
      <c r="F2468" t="s">
        <v>1108</v>
      </c>
      <c r="G2468" t="s">
        <v>5472</v>
      </c>
      <c r="H2468" t="s">
        <v>32</v>
      </c>
      <c r="I2468" t="s">
        <v>37</v>
      </c>
      <c r="J2468" s="18">
        <v>-5479.0698387096791</v>
      </c>
      <c r="K2468" s="18">
        <v>0</v>
      </c>
      <c r="L2468" s="18">
        <v>0</v>
      </c>
      <c r="M2468" s="18">
        <v>0</v>
      </c>
      <c r="N2468" s="18">
        <v>0</v>
      </c>
      <c r="O2468" s="18">
        <v>0</v>
      </c>
    </row>
    <row r="2469" spans="1:15" x14ac:dyDescent="0.25">
      <c r="A2469" t="s">
        <v>5471</v>
      </c>
      <c r="B2469" t="s">
        <v>51</v>
      </c>
      <c r="C2469" t="s">
        <v>85</v>
      </c>
      <c r="D2469" t="s">
        <v>52</v>
      </c>
      <c r="E2469">
        <v>288</v>
      </c>
      <c r="F2469" t="s">
        <v>1108</v>
      </c>
      <c r="G2469" t="s">
        <v>5476</v>
      </c>
      <c r="H2469" t="s">
        <v>32</v>
      </c>
      <c r="I2469" t="s">
        <v>37</v>
      </c>
      <c r="J2469" s="18">
        <v>0</v>
      </c>
      <c r="K2469" s="18">
        <v>0</v>
      </c>
      <c r="L2469" s="18">
        <v>0</v>
      </c>
      <c r="M2469" s="18">
        <v>0</v>
      </c>
      <c r="N2469" s="18">
        <v>0</v>
      </c>
      <c r="O2469" s="18">
        <v>0</v>
      </c>
    </row>
    <row r="2470" spans="1:15" x14ac:dyDescent="0.25">
      <c r="A2470" t="s">
        <v>5471</v>
      </c>
      <c r="B2470" t="s">
        <v>51</v>
      </c>
      <c r="C2470" t="s">
        <v>85</v>
      </c>
      <c r="D2470" t="s">
        <v>40</v>
      </c>
      <c r="E2470">
        <v>290</v>
      </c>
      <c r="F2470" t="s">
        <v>1023</v>
      </c>
      <c r="G2470" t="s">
        <v>5470</v>
      </c>
      <c r="H2470" t="s">
        <v>32</v>
      </c>
      <c r="I2470" t="s">
        <v>37</v>
      </c>
      <c r="J2470" s="18">
        <v>0</v>
      </c>
      <c r="K2470" s="18">
        <v>0</v>
      </c>
      <c r="L2470" s="18">
        <v>0</v>
      </c>
      <c r="M2470" s="18">
        <v>0</v>
      </c>
      <c r="N2470" s="18">
        <v>0</v>
      </c>
      <c r="O2470" s="18">
        <v>0</v>
      </c>
    </row>
    <row r="2471" spans="1:15" x14ac:dyDescent="0.25">
      <c r="A2471" t="s">
        <v>5471</v>
      </c>
      <c r="B2471" t="s">
        <v>51</v>
      </c>
      <c r="C2471" t="s">
        <v>85</v>
      </c>
      <c r="D2471" t="s">
        <v>40</v>
      </c>
      <c r="E2471">
        <v>290</v>
      </c>
      <c r="F2471" t="s">
        <v>1023</v>
      </c>
      <c r="G2471" t="s">
        <v>43</v>
      </c>
      <c r="H2471" t="s">
        <v>46</v>
      </c>
      <c r="I2471" t="s">
        <v>37</v>
      </c>
      <c r="J2471" s="18">
        <v>28579.039999999997</v>
      </c>
      <c r="K2471" s="18">
        <v>5538.4615384615381</v>
      </c>
      <c r="L2471" s="18">
        <v>3650</v>
      </c>
      <c r="M2471" s="18">
        <v>560</v>
      </c>
      <c r="N2471" s="18">
        <v>8100</v>
      </c>
      <c r="O2471" s="18">
        <v>10730.57846153846</v>
      </c>
    </row>
    <row r="2472" spans="1:15" x14ac:dyDescent="0.25">
      <c r="A2472" t="s">
        <v>5471</v>
      </c>
      <c r="B2472" t="s">
        <v>51</v>
      </c>
      <c r="C2472" t="s">
        <v>85</v>
      </c>
      <c r="D2472" t="s">
        <v>40</v>
      </c>
      <c r="E2472">
        <v>290</v>
      </c>
      <c r="F2472" t="s">
        <v>1023</v>
      </c>
      <c r="G2472" t="s">
        <v>43</v>
      </c>
      <c r="H2472" t="s">
        <v>32</v>
      </c>
      <c r="I2472" t="s">
        <v>37</v>
      </c>
      <c r="J2472" s="18">
        <v>37851.800000000003</v>
      </c>
      <c r="K2472" s="18">
        <v>23750.000000000004</v>
      </c>
      <c r="L2472" s="18">
        <v>1650</v>
      </c>
      <c r="M2472" s="18">
        <v>570</v>
      </c>
      <c r="N2472" s="18">
        <v>20349</v>
      </c>
      <c r="O2472" s="18">
        <v>-8467.2000000000007</v>
      </c>
    </row>
    <row r="2473" spans="1:15" x14ac:dyDescent="0.25">
      <c r="A2473" t="s">
        <v>5471</v>
      </c>
      <c r="B2473" t="s">
        <v>51</v>
      </c>
      <c r="C2473" t="s">
        <v>85</v>
      </c>
      <c r="D2473" t="s">
        <v>40</v>
      </c>
      <c r="E2473">
        <v>290</v>
      </c>
      <c r="F2473" t="s">
        <v>1023</v>
      </c>
      <c r="G2473" t="s">
        <v>5472</v>
      </c>
      <c r="H2473" t="s">
        <v>32</v>
      </c>
      <c r="I2473" t="s">
        <v>37</v>
      </c>
      <c r="J2473" s="18">
        <v>-5655.6503225806464</v>
      </c>
      <c r="K2473" s="18">
        <v>0</v>
      </c>
      <c r="L2473" s="18">
        <v>0</v>
      </c>
      <c r="M2473" s="18">
        <v>0</v>
      </c>
      <c r="N2473" s="18">
        <v>0</v>
      </c>
      <c r="O2473" s="18">
        <v>0</v>
      </c>
    </row>
    <row r="2474" spans="1:15" x14ac:dyDescent="0.25">
      <c r="A2474" t="s">
        <v>5471</v>
      </c>
      <c r="B2474" t="s">
        <v>51</v>
      </c>
      <c r="C2474" t="s">
        <v>85</v>
      </c>
      <c r="D2474" t="s">
        <v>40</v>
      </c>
      <c r="E2474">
        <v>290</v>
      </c>
      <c r="F2474" t="s">
        <v>1023</v>
      </c>
      <c r="G2474" t="s">
        <v>5476</v>
      </c>
      <c r="H2474" t="s">
        <v>32</v>
      </c>
      <c r="I2474" t="s">
        <v>37</v>
      </c>
      <c r="J2474" s="18">
        <v>0</v>
      </c>
      <c r="K2474" s="18">
        <v>0</v>
      </c>
      <c r="L2474" s="18">
        <v>0</v>
      </c>
      <c r="M2474" s="18">
        <v>0</v>
      </c>
      <c r="N2474" s="18">
        <v>0</v>
      </c>
      <c r="O2474" s="18">
        <v>0</v>
      </c>
    </row>
    <row r="2475" spans="1:15" x14ac:dyDescent="0.25">
      <c r="A2475" t="s">
        <v>5471</v>
      </c>
      <c r="B2475" t="s">
        <v>51</v>
      </c>
      <c r="C2475" t="s">
        <v>85</v>
      </c>
      <c r="D2475" t="s">
        <v>76</v>
      </c>
      <c r="E2475">
        <v>289</v>
      </c>
      <c r="F2475" t="s">
        <v>731</v>
      </c>
      <c r="G2475" t="s">
        <v>5470</v>
      </c>
      <c r="H2475" t="s">
        <v>32</v>
      </c>
      <c r="I2475" t="s">
        <v>28</v>
      </c>
      <c r="J2475" s="18">
        <v>0</v>
      </c>
      <c r="K2475" s="18">
        <v>0</v>
      </c>
      <c r="L2475" s="18">
        <v>0</v>
      </c>
      <c r="M2475" s="18">
        <v>0</v>
      </c>
      <c r="N2475" s="18">
        <v>0</v>
      </c>
      <c r="O2475" s="18">
        <v>0</v>
      </c>
    </row>
    <row r="2476" spans="1:15" x14ac:dyDescent="0.25">
      <c r="A2476" t="s">
        <v>5471</v>
      </c>
      <c r="B2476" t="s">
        <v>51</v>
      </c>
      <c r="C2476" t="s">
        <v>85</v>
      </c>
      <c r="D2476" t="s">
        <v>76</v>
      </c>
      <c r="E2476">
        <v>289</v>
      </c>
      <c r="F2476" t="s">
        <v>731</v>
      </c>
      <c r="G2476" t="s">
        <v>43</v>
      </c>
      <c r="H2476" t="s">
        <v>46</v>
      </c>
      <c r="I2476" t="s">
        <v>28</v>
      </c>
      <c r="J2476" s="18">
        <v>32832</v>
      </c>
      <c r="K2476" s="18">
        <v>3307.6923076923076</v>
      </c>
      <c r="L2476" s="18">
        <v>2500</v>
      </c>
      <c r="M2476" s="18">
        <v>560</v>
      </c>
      <c r="N2476" s="18">
        <v>15774</v>
      </c>
      <c r="O2476" s="18">
        <v>10690.307692307693</v>
      </c>
    </row>
    <row r="2477" spans="1:15" x14ac:dyDescent="0.25">
      <c r="A2477" t="s">
        <v>5471</v>
      </c>
      <c r="B2477" t="s">
        <v>51</v>
      </c>
      <c r="C2477" t="s">
        <v>85</v>
      </c>
      <c r="D2477" t="s">
        <v>76</v>
      </c>
      <c r="E2477">
        <v>289</v>
      </c>
      <c r="F2477" t="s">
        <v>731</v>
      </c>
      <c r="G2477" t="s">
        <v>43</v>
      </c>
      <c r="H2477" t="s">
        <v>32</v>
      </c>
      <c r="I2477" t="s">
        <v>28</v>
      </c>
      <c r="J2477" s="18">
        <v>76912</v>
      </c>
      <c r="K2477" s="18">
        <v>30000.000000000004</v>
      </c>
      <c r="L2477" s="18">
        <v>1350</v>
      </c>
      <c r="M2477" s="18">
        <v>490</v>
      </c>
      <c r="N2477" s="18">
        <v>7987</v>
      </c>
      <c r="O2477" s="18">
        <v>37085</v>
      </c>
    </row>
    <row r="2478" spans="1:15" x14ac:dyDescent="0.25">
      <c r="A2478" t="s">
        <v>5471</v>
      </c>
      <c r="B2478" t="s">
        <v>51</v>
      </c>
      <c r="C2478" t="s">
        <v>85</v>
      </c>
      <c r="D2478" t="s">
        <v>76</v>
      </c>
      <c r="E2478">
        <v>289</v>
      </c>
      <c r="F2478" t="s">
        <v>731</v>
      </c>
      <c r="G2478" t="s">
        <v>5472</v>
      </c>
      <c r="H2478" t="s">
        <v>32</v>
      </c>
      <c r="I2478" t="s">
        <v>28</v>
      </c>
      <c r="J2478" s="18">
        <v>-9796.6451612903256</v>
      </c>
      <c r="K2478" s="18">
        <v>0</v>
      </c>
      <c r="L2478" s="18">
        <v>0</v>
      </c>
      <c r="M2478" s="18">
        <v>0</v>
      </c>
      <c r="N2478" s="18">
        <v>0</v>
      </c>
      <c r="O2478" s="18">
        <v>0</v>
      </c>
    </row>
    <row r="2479" spans="1:15" x14ac:dyDescent="0.25">
      <c r="A2479" t="s">
        <v>5471</v>
      </c>
      <c r="B2479" t="s">
        <v>51</v>
      </c>
      <c r="C2479" t="s">
        <v>85</v>
      </c>
      <c r="D2479" t="s">
        <v>76</v>
      </c>
      <c r="E2479">
        <v>289</v>
      </c>
      <c r="F2479" t="s">
        <v>731</v>
      </c>
      <c r="G2479" t="s">
        <v>5476</v>
      </c>
      <c r="H2479" t="s">
        <v>32</v>
      </c>
      <c r="I2479" t="s">
        <v>28</v>
      </c>
      <c r="J2479" s="18">
        <v>0</v>
      </c>
      <c r="K2479" s="18">
        <v>0</v>
      </c>
      <c r="L2479" s="18">
        <v>0</v>
      </c>
      <c r="M2479" s="18">
        <v>0</v>
      </c>
      <c r="N2479" s="18">
        <v>0</v>
      </c>
      <c r="O2479" s="18">
        <v>0</v>
      </c>
    </row>
    <row r="2480" spans="1:15" x14ac:dyDescent="0.25">
      <c r="A2480" t="s">
        <v>5471</v>
      </c>
      <c r="B2480" t="s">
        <v>51</v>
      </c>
      <c r="C2480" t="s">
        <v>116</v>
      </c>
      <c r="D2480" t="s">
        <v>31</v>
      </c>
      <c r="E2480">
        <v>150</v>
      </c>
      <c r="F2480" t="s">
        <v>1580</v>
      </c>
      <c r="G2480" t="s">
        <v>5470</v>
      </c>
      <c r="H2480" t="s">
        <v>32</v>
      </c>
      <c r="I2480" t="s">
        <v>37</v>
      </c>
      <c r="J2480" s="18">
        <v>-21325.904640000001</v>
      </c>
      <c r="K2480" s="18">
        <v>0</v>
      </c>
      <c r="L2480" s="18">
        <v>0</v>
      </c>
      <c r="M2480" s="18">
        <v>0</v>
      </c>
      <c r="N2480" s="18">
        <v>0</v>
      </c>
      <c r="O2480" s="18">
        <v>0</v>
      </c>
    </row>
    <row r="2481" spans="1:15" x14ac:dyDescent="0.25">
      <c r="A2481" t="s">
        <v>5471</v>
      </c>
      <c r="B2481" t="s">
        <v>51</v>
      </c>
      <c r="C2481" t="s">
        <v>116</v>
      </c>
      <c r="D2481" t="s">
        <v>31</v>
      </c>
      <c r="E2481">
        <v>150</v>
      </c>
      <c r="F2481" t="s">
        <v>1580</v>
      </c>
      <c r="G2481" t="s">
        <v>43</v>
      </c>
      <c r="H2481" t="s">
        <v>46</v>
      </c>
      <c r="I2481" t="s">
        <v>37</v>
      </c>
      <c r="J2481" s="18">
        <v>36356.46</v>
      </c>
      <c r="K2481" s="18">
        <v>923.07692307692309</v>
      </c>
      <c r="L2481" s="18">
        <v>1500</v>
      </c>
      <c r="M2481" s="18">
        <v>750</v>
      </c>
      <c r="N2481" s="18">
        <v>28350</v>
      </c>
      <c r="O2481" s="18">
        <v>4833.3830769230781</v>
      </c>
    </row>
    <row r="2482" spans="1:15" x14ac:dyDescent="0.25">
      <c r="A2482" t="s">
        <v>5471</v>
      </c>
      <c r="B2482" t="s">
        <v>51</v>
      </c>
      <c r="C2482" t="s">
        <v>116</v>
      </c>
      <c r="D2482" t="s">
        <v>31</v>
      </c>
      <c r="E2482">
        <v>150</v>
      </c>
      <c r="F2482" t="s">
        <v>1580</v>
      </c>
      <c r="G2482" t="s">
        <v>43</v>
      </c>
      <c r="H2482" t="s">
        <v>32</v>
      </c>
      <c r="I2482" t="s">
        <v>37</v>
      </c>
      <c r="J2482" s="18">
        <v>23666.688000000002</v>
      </c>
      <c r="K2482" s="18">
        <v>8333.3333333333339</v>
      </c>
      <c r="L2482" s="18">
        <v>500</v>
      </c>
      <c r="M2482" s="18">
        <v>250</v>
      </c>
      <c r="N2482" s="18">
        <v>7332</v>
      </c>
      <c r="O2482" s="18">
        <v>7251.3546666666662</v>
      </c>
    </row>
    <row r="2483" spans="1:15" x14ac:dyDescent="0.25">
      <c r="A2483" t="s">
        <v>5471</v>
      </c>
      <c r="B2483" t="s">
        <v>51</v>
      </c>
      <c r="C2483" t="s">
        <v>116</v>
      </c>
      <c r="D2483" t="s">
        <v>31</v>
      </c>
      <c r="E2483">
        <v>150</v>
      </c>
      <c r="F2483" t="s">
        <v>1580</v>
      </c>
      <c r="G2483" t="s">
        <v>5472</v>
      </c>
      <c r="H2483" t="s">
        <v>32</v>
      </c>
      <c r="I2483" t="s">
        <v>37</v>
      </c>
      <c r="J2483" s="18">
        <v>-6449.3663225806476</v>
      </c>
      <c r="K2483" s="18">
        <v>0</v>
      </c>
      <c r="L2483" s="18">
        <v>0</v>
      </c>
      <c r="M2483" s="18">
        <v>0</v>
      </c>
      <c r="N2483" s="18">
        <v>0</v>
      </c>
      <c r="O2483" s="18">
        <v>0</v>
      </c>
    </row>
    <row r="2484" spans="1:15" x14ac:dyDescent="0.25">
      <c r="A2484" t="s">
        <v>5471</v>
      </c>
      <c r="B2484" t="s">
        <v>51</v>
      </c>
      <c r="C2484" t="s">
        <v>116</v>
      </c>
      <c r="D2484" t="s">
        <v>31</v>
      </c>
      <c r="E2484">
        <v>150</v>
      </c>
      <c r="F2484" t="s">
        <v>1580</v>
      </c>
      <c r="G2484" t="s">
        <v>5476</v>
      </c>
      <c r="H2484" t="s">
        <v>32</v>
      </c>
      <c r="I2484" t="s">
        <v>37</v>
      </c>
      <c r="J2484" s="18">
        <v>0</v>
      </c>
      <c r="K2484" s="18">
        <v>0</v>
      </c>
      <c r="L2484" s="18">
        <v>0</v>
      </c>
      <c r="M2484" s="18">
        <v>0</v>
      </c>
      <c r="N2484" s="18">
        <v>0</v>
      </c>
      <c r="O2484" s="18">
        <v>0</v>
      </c>
    </row>
    <row r="2485" spans="1:15" x14ac:dyDescent="0.25">
      <c r="A2485" t="s">
        <v>5471</v>
      </c>
      <c r="B2485" t="s">
        <v>51</v>
      </c>
      <c r="C2485" t="s">
        <v>116</v>
      </c>
      <c r="D2485" t="s">
        <v>52</v>
      </c>
      <c r="E2485">
        <v>151</v>
      </c>
      <c r="F2485" t="s">
        <v>750</v>
      </c>
      <c r="G2485" t="s">
        <v>5470</v>
      </c>
      <c r="H2485" t="s">
        <v>32</v>
      </c>
      <c r="I2485" t="s">
        <v>37</v>
      </c>
      <c r="J2485" s="18">
        <v>0</v>
      </c>
      <c r="K2485" s="18">
        <v>0</v>
      </c>
      <c r="L2485" s="18">
        <v>0</v>
      </c>
      <c r="M2485" s="18">
        <v>0</v>
      </c>
      <c r="N2485" s="18">
        <v>0</v>
      </c>
      <c r="O2485" s="18">
        <v>0</v>
      </c>
    </row>
    <row r="2486" spans="1:15" x14ac:dyDescent="0.25">
      <c r="A2486" t="s">
        <v>5471</v>
      </c>
      <c r="B2486" t="s">
        <v>51</v>
      </c>
      <c r="C2486" t="s">
        <v>116</v>
      </c>
      <c r="D2486" t="s">
        <v>52</v>
      </c>
      <c r="E2486">
        <v>151</v>
      </c>
      <c r="F2486" t="s">
        <v>750</v>
      </c>
      <c r="G2486" t="s">
        <v>43</v>
      </c>
      <c r="H2486" t="s">
        <v>46</v>
      </c>
      <c r="I2486" t="s">
        <v>37</v>
      </c>
      <c r="J2486" s="18">
        <v>31470.626000000004</v>
      </c>
      <c r="K2486" s="18">
        <v>4000</v>
      </c>
      <c r="L2486" s="18">
        <v>2950</v>
      </c>
      <c r="M2486" s="18">
        <v>1360</v>
      </c>
      <c r="N2486" s="18">
        <v>6601</v>
      </c>
      <c r="O2486" s="18">
        <v>16559.626000000004</v>
      </c>
    </row>
    <row r="2487" spans="1:15" x14ac:dyDescent="0.25">
      <c r="A2487" t="s">
        <v>5471</v>
      </c>
      <c r="B2487" t="s">
        <v>51</v>
      </c>
      <c r="C2487" t="s">
        <v>116</v>
      </c>
      <c r="D2487" t="s">
        <v>52</v>
      </c>
      <c r="E2487">
        <v>151</v>
      </c>
      <c r="F2487" t="s">
        <v>750</v>
      </c>
      <c r="G2487" t="s">
        <v>43</v>
      </c>
      <c r="H2487" t="s">
        <v>32</v>
      </c>
      <c r="I2487" t="s">
        <v>37</v>
      </c>
      <c r="J2487" s="18">
        <v>26016.408000000003</v>
      </c>
      <c r="K2487" s="18">
        <v>16750</v>
      </c>
      <c r="L2487" s="18">
        <v>1000</v>
      </c>
      <c r="M2487" s="18">
        <v>550</v>
      </c>
      <c r="N2487" s="18">
        <v>0</v>
      </c>
      <c r="O2487" s="18">
        <v>7716.4080000000022</v>
      </c>
    </row>
    <row r="2488" spans="1:15" x14ac:dyDescent="0.25">
      <c r="A2488" t="s">
        <v>5471</v>
      </c>
      <c r="B2488" t="s">
        <v>51</v>
      </c>
      <c r="C2488" t="s">
        <v>116</v>
      </c>
      <c r="D2488" t="s">
        <v>52</v>
      </c>
      <c r="E2488">
        <v>151</v>
      </c>
      <c r="F2488" t="s">
        <v>750</v>
      </c>
      <c r="G2488" t="s">
        <v>5472</v>
      </c>
      <c r="H2488" t="s">
        <v>32</v>
      </c>
      <c r="I2488" t="s">
        <v>37</v>
      </c>
      <c r="J2488" s="18">
        <v>-5747.5567741935511</v>
      </c>
      <c r="K2488" s="18">
        <v>0</v>
      </c>
      <c r="L2488" s="18">
        <v>0</v>
      </c>
      <c r="M2488" s="18">
        <v>0</v>
      </c>
      <c r="N2488" s="18">
        <v>0</v>
      </c>
      <c r="O2488" s="18">
        <v>0</v>
      </c>
    </row>
    <row r="2489" spans="1:15" x14ac:dyDescent="0.25">
      <c r="A2489" t="s">
        <v>5471</v>
      </c>
      <c r="B2489" t="s">
        <v>51</v>
      </c>
      <c r="C2489" t="s">
        <v>116</v>
      </c>
      <c r="D2489" t="s">
        <v>52</v>
      </c>
      <c r="E2489">
        <v>151</v>
      </c>
      <c r="F2489" t="s">
        <v>750</v>
      </c>
      <c r="G2489" t="s">
        <v>5476</v>
      </c>
      <c r="H2489" t="s">
        <v>32</v>
      </c>
      <c r="I2489" t="s">
        <v>37</v>
      </c>
      <c r="J2489" s="18">
        <v>0</v>
      </c>
      <c r="K2489" s="18">
        <v>0</v>
      </c>
      <c r="L2489" s="18">
        <v>0</v>
      </c>
      <c r="M2489" s="18">
        <v>0</v>
      </c>
      <c r="N2489" s="18">
        <v>0</v>
      </c>
      <c r="O2489" s="18">
        <v>0</v>
      </c>
    </row>
    <row r="2490" spans="1:15" x14ac:dyDescent="0.25">
      <c r="A2490" t="s">
        <v>5471</v>
      </c>
      <c r="B2490" t="s">
        <v>51</v>
      </c>
      <c r="C2490" t="s">
        <v>116</v>
      </c>
      <c r="D2490" t="s">
        <v>40</v>
      </c>
      <c r="E2490">
        <v>153</v>
      </c>
      <c r="F2490" t="s">
        <v>115</v>
      </c>
      <c r="G2490" t="s">
        <v>5470</v>
      </c>
      <c r="H2490" t="s">
        <v>32</v>
      </c>
      <c r="I2490" t="s">
        <v>37</v>
      </c>
      <c r="J2490" s="18">
        <v>0</v>
      </c>
      <c r="K2490" s="18">
        <v>0</v>
      </c>
      <c r="L2490" s="18">
        <v>0</v>
      </c>
      <c r="M2490" s="18">
        <v>0</v>
      </c>
      <c r="N2490" s="18">
        <v>0</v>
      </c>
      <c r="O2490" s="18">
        <v>0</v>
      </c>
    </row>
    <row r="2491" spans="1:15" x14ac:dyDescent="0.25">
      <c r="A2491" t="s">
        <v>5471</v>
      </c>
      <c r="B2491" t="s">
        <v>51</v>
      </c>
      <c r="C2491" t="s">
        <v>116</v>
      </c>
      <c r="D2491" t="s">
        <v>40</v>
      </c>
      <c r="E2491">
        <v>153</v>
      </c>
      <c r="F2491" t="s">
        <v>115</v>
      </c>
      <c r="G2491" t="s">
        <v>43</v>
      </c>
      <c r="H2491" t="s">
        <v>46</v>
      </c>
      <c r="I2491" t="s">
        <v>37</v>
      </c>
      <c r="J2491" s="18">
        <v>25400.944</v>
      </c>
      <c r="K2491" s="18">
        <v>3923.0769230769229</v>
      </c>
      <c r="L2491" s="18">
        <v>1700</v>
      </c>
      <c r="M2491" s="18">
        <v>530</v>
      </c>
      <c r="N2491" s="18">
        <v>11485</v>
      </c>
      <c r="O2491" s="18">
        <v>7762.8670769230785</v>
      </c>
    </row>
    <row r="2492" spans="1:15" x14ac:dyDescent="0.25">
      <c r="A2492" t="s">
        <v>5471</v>
      </c>
      <c r="B2492" t="s">
        <v>51</v>
      </c>
      <c r="C2492" t="s">
        <v>116</v>
      </c>
      <c r="D2492" t="s">
        <v>40</v>
      </c>
      <c r="E2492">
        <v>153</v>
      </c>
      <c r="F2492" t="s">
        <v>115</v>
      </c>
      <c r="G2492" t="s">
        <v>43</v>
      </c>
      <c r="H2492" t="s">
        <v>32</v>
      </c>
      <c r="I2492" t="s">
        <v>37</v>
      </c>
      <c r="J2492" s="18">
        <v>38884.65600000001</v>
      </c>
      <c r="K2492" s="18">
        <v>26500</v>
      </c>
      <c r="L2492" s="18">
        <v>900</v>
      </c>
      <c r="M2492" s="18">
        <v>60</v>
      </c>
      <c r="N2492" s="18">
        <v>12540</v>
      </c>
      <c r="O2492" s="18">
        <v>-1115.3439999999964</v>
      </c>
    </row>
    <row r="2493" spans="1:15" x14ac:dyDescent="0.25">
      <c r="A2493" t="s">
        <v>5471</v>
      </c>
      <c r="B2493" t="s">
        <v>51</v>
      </c>
      <c r="C2493" t="s">
        <v>116</v>
      </c>
      <c r="D2493" t="s">
        <v>40</v>
      </c>
      <c r="E2493">
        <v>153</v>
      </c>
      <c r="F2493" t="s">
        <v>115</v>
      </c>
      <c r="G2493" t="s">
        <v>5472</v>
      </c>
      <c r="H2493" t="s">
        <v>32</v>
      </c>
      <c r="I2493" t="s">
        <v>37</v>
      </c>
      <c r="J2493" s="18">
        <v>-5468.1832258064533</v>
      </c>
      <c r="K2493" s="18">
        <v>0</v>
      </c>
      <c r="L2493" s="18">
        <v>0</v>
      </c>
      <c r="M2493" s="18">
        <v>0</v>
      </c>
      <c r="N2493" s="18">
        <v>0</v>
      </c>
      <c r="O2493" s="18">
        <v>0</v>
      </c>
    </row>
    <row r="2494" spans="1:15" x14ac:dyDescent="0.25">
      <c r="A2494" t="s">
        <v>5471</v>
      </c>
      <c r="B2494" t="s">
        <v>51</v>
      </c>
      <c r="C2494" t="s">
        <v>116</v>
      </c>
      <c r="D2494" t="s">
        <v>40</v>
      </c>
      <c r="E2494">
        <v>153</v>
      </c>
      <c r="F2494" t="s">
        <v>115</v>
      </c>
      <c r="G2494" t="s">
        <v>5476</v>
      </c>
      <c r="H2494" t="s">
        <v>32</v>
      </c>
      <c r="I2494" t="s">
        <v>37</v>
      </c>
      <c r="J2494" s="18">
        <v>0</v>
      </c>
      <c r="K2494" s="18">
        <v>0</v>
      </c>
      <c r="L2494" s="18">
        <v>0</v>
      </c>
      <c r="M2494" s="18">
        <v>0</v>
      </c>
      <c r="N2494" s="18">
        <v>0</v>
      </c>
      <c r="O2494" s="18">
        <v>0</v>
      </c>
    </row>
    <row r="2495" spans="1:15" x14ac:dyDescent="0.25">
      <c r="A2495" t="s">
        <v>5471</v>
      </c>
      <c r="B2495" t="s">
        <v>51</v>
      </c>
      <c r="C2495" t="s">
        <v>116</v>
      </c>
      <c r="D2495" t="s">
        <v>76</v>
      </c>
      <c r="E2495">
        <v>152</v>
      </c>
      <c r="F2495" t="s">
        <v>176</v>
      </c>
      <c r="G2495" t="s">
        <v>5470</v>
      </c>
      <c r="H2495" t="s">
        <v>32</v>
      </c>
      <c r="I2495" t="s">
        <v>37</v>
      </c>
      <c r="J2495" s="18">
        <v>0</v>
      </c>
      <c r="K2495" s="18">
        <v>0</v>
      </c>
      <c r="L2495" s="18">
        <v>0</v>
      </c>
      <c r="M2495" s="18">
        <v>0</v>
      </c>
      <c r="N2495" s="18">
        <v>0</v>
      </c>
      <c r="O2495" s="18">
        <v>0</v>
      </c>
    </row>
    <row r="2496" spans="1:15" x14ac:dyDescent="0.25">
      <c r="A2496" t="s">
        <v>5471</v>
      </c>
      <c r="B2496" t="s">
        <v>51</v>
      </c>
      <c r="C2496" t="s">
        <v>116</v>
      </c>
      <c r="D2496" t="s">
        <v>76</v>
      </c>
      <c r="E2496">
        <v>152</v>
      </c>
      <c r="F2496" t="s">
        <v>176</v>
      </c>
      <c r="G2496" t="s">
        <v>43</v>
      </c>
      <c r="H2496" t="s">
        <v>46</v>
      </c>
      <c r="I2496" t="s">
        <v>37</v>
      </c>
      <c r="J2496" s="18">
        <v>78654.63</v>
      </c>
      <c r="K2496" s="18">
        <v>5999.9999999999991</v>
      </c>
      <c r="L2496" s="18">
        <v>5150</v>
      </c>
      <c r="M2496" s="18">
        <v>700</v>
      </c>
      <c r="N2496" s="18">
        <v>48743</v>
      </c>
      <c r="O2496" s="18">
        <v>18061.630000000005</v>
      </c>
    </row>
    <row r="2497" spans="1:15" x14ac:dyDescent="0.25">
      <c r="A2497" t="s">
        <v>5471</v>
      </c>
      <c r="B2497" t="s">
        <v>51</v>
      </c>
      <c r="C2497" t="s">
        <v>116</v>
      </c>
      <c r="D2497" t="s">
        <v>76</v>
      </c>
      <c r="E2497">
        <v>152</v>
      </c>
      <c r="F2497" t="s">
        <v>176</v>
      </c>
      <c r="G2497" t="s">
        <v>43</v>
      </c>
      <c r="H2497" t="s">
        <v>32</v>
      </c>
      <c r="I2497" t="s">
        <v>37</v>
      </c>
      <c r="J2497" s="18">
        <v>5803.68</v>
      </c>
      <c r="K2497" s="18">
        <v>5416.666666666667</v>
      </c>
      <c r="L2497" s="18">
        <v>0</v>
      </c>
      <c r="M2497" s="18">
        <v>100</v>
      </c>
      <c r="N2497" s="18">
        <v>0</v>
      </c>
      <c r="O2497" s="18">
        <v>287.01333333333332</v>
      </c>
    </row>
    <row r="2498" spans="1:15" x14ac:dyDescent="0.25">
      <c r="A2498" t="s">
        <v>5471</v>
      </c>
      <c r="B2498" t="s">
        <v>51</v>
      </c>
      <c r="C2498" t="s">
        <v>116</v>
      </c>
      <c r="D2498" t="s">
        <v>76</v>
      </c>
      <c r="E2498">
        <v>152</v>
      </c>
      <c r="F2498" t="s">
        <v>176</v>
      </c>
      <c r="G2498" t="s">
        <v>5472</v>
      </c>
      <c r="H2498" t="s">
        <v>32</v>
      </c>
      <c r="I2498" t="s">
        <v>37</v>
      </c>
      <c r="J2498" s="18">
        <v>-9587.9593548387129</v>
      </c>
      <c r="K2498" s="18">
        <v>0</v>
      </c>
      <c r="L2498" s="18">
        <v>0</v>
      </c>
      <c r="M2498" s="18">
        <v>0</v>
      </c>
      <c r="N2498" s="18">
        <v>0</v>
      </c>
      <c r="O2498" s="18">
        <v>0</v>
      </c>
    </row>
    <row r="2499" spans="1:15" x14ac:dyDescent="0.25">
      <c r="A2499" t="s">
        <v>5471</v>
      </c>
      <c r="B2499" t="s">
        <v>51</v>
      </c>
      <c r="C2499" t="s">
        <v>116</v>
      </c>
      <c r="D2499" t="s">
        <v>76</v>
      </c>
      <c r="E2499">
        <v>152</v>
      </c>
      <c r="F2499" t="s">
        <v>176</v>
      </c>
      <c r="G2499" t="s">
        <v>5476</v>
      </c>
      <c r="H2499" t="s">
        <v>32</v>
      </c>
      <c r="I2499" t="s">
        <v>37</v>
      </c>
      <c r="J2499" s="18">
        <v>0</v>
      </c>
      <c r="K2499" s="18">
        <v>0</v>
      </c>
      <c r="L2499" s="18">
        <v>0</v>
      </c>
      <c r="M2499" s="18">
        <v>0</v>
      </c>
      <c r="N2499" s="18">
        <v>0</v>
      </c>
      <c r="O2499" s="18">
        <v>0</v>
      </c>
    </row>
    <row r="2500" spans="1:15" x14ac:dyDescent="0.25">
      <c r="A2500" t="s">
        <v>5471</v>
      </c>
      <c r="B2500" t="s">
        <v>51</v>
      </c>
      <c r="C2500" t="s">
        <v>56</v>
      </c>
      <c r="D2500" t="s">
        <v>31</v>
      </c>
      <c r="E2500">
        <v>168</v>
      </c>
      <c r="F2500" t="s">
        <v>398</v>
      </c>
      <c r="G2500" t="s">
        <v>5470</v>
      </c>
      <c r="H2500" t="s">
        <v>32</v>
      </c>
      <c r="I2500" t="s">
        <v>28</v>
      </c>
      <c r="J2500" s="18">
        <v>0</v>
      </c>
      <c r="K2500" s="18">
        <v>0</v>
      </c>
      <c r="L2500" s="18">
        <v>0</v>
      </c>
      <c r="M2500" s="18">
        <v>0</v>
      </c>
      <c r="N2500" s="18">
        <v>0</v>
      </c>
      <c r="O2500" s="18">
        <v>0</v>
      </c>
    </row>
    <row r="2501" spans="1:15" x14ac:dyDescent="0.25">
      <c r="A2501" t="s">
        <v>5471</v>
      </c>
      <c r="B2501" t="s">
        <v>51</v>
      </c>
      <c r="C2501" t="s">
        <v>56</v>
      </c>
      <c r="D2501" t="s">
        <v>31</v>
      </c>
      <c r="E2501">
        <v>168</v>
      </c>
      <c r="F2501" t="s">
        <v>398</v>
      </c>
      <c r="G2501" t="s">
        <v>43</v>
      </c>
      <c r="H2501" t="s">
        <v>46</v>
      </c>
      <c r="I2501" t="s">
        <v>28</v>
      </c>
      <c r="J2501" s="18">
        <v>86688</v>
      </c>
      <c r="K2501" s="18">
        <v>2230.7692307692309</v>
      </c>
      <c r="L2501" s="18">
        <v>2350</v>
      </c>
      <c r="M2501" s="18">
        <v>1150</v>
      </c>
      <c r="N2501" s="18">
        <v>37433</v>
      </c>
      <c r="O2501" s="18">
        <v>43524.230769230773</v>
      </c>
    </row>
    <row r="2502" spans="1:15" x14ac:dyDescent="0.25">
      <c r="A2502" t="s">
        <v>5471</v>
      </c>
      <c r="B2502" t="s">
        <v>51</v>
      </c>
      <c r="C2502" t="s">
        <v>56</v>
      </c>
      <c r="D2502" t="s">
        <v>31</v>
      </c>
      <c r="E2502">
        <v>168</v>
      </c>
      <c r="F2502" t="s">
        <v>398</v>
      </c>
      <c r="G2502" t="s">
        <v>43</v>
      </c>
      <c r="H2502" t="s">
        <v>32</v>
      </c>
      <c r="I2502" t="s">
        <v>28</v>
      </c>
      <c r="J2502" s="18">
        <v>33868.800000000003</v>
      </c>
      <c r="K2502" s="18">
        <v>10833.333333333334</v>
      </c>
      <c r="L2502" s="18">
        <v>750</v>
      </c>
      <c r="M2502" s="18">
        <v>260</v>
      </c>
      <c r="N2502" s="18">
        <v>12464</v>
      </c>
      <c r="O2502" s="18">
        <v>9561.466666666669</v>
      </c>
    </row>
    <row r="2503" spans="1:15" x14ac:dyDescent="0.25">
      <c r="A2503" t="s">
        <v>5471</v>
      </c>
      <c r="B2503" t="s">
        <v>51</v>
      </c>
      <c r="C2503" t="s">
        <v>56</v>
      </c>
      <c r="D2503" t="s">
        <v>31</v>
      </c>
      <c r="E2503">
        <v>168</v>
      </c>
      <c r="F2503" t="s">
        <v>398</v>
      </c>
      <c r="G2503" t="s">
        <v>5472</v>
      </c>
      <c r="H2503" t="s">
        <v>32</v>
      </c>
      <c r="I2503" t="s">
        <v>28</v>
      </c>
      <c r="J2503" s="18">
        <v>-12934.916129032261</v>
      </c>
      <c r="K2503" s="18">
        <v>0</v>
      </c>
      <c r="L2503" s="18">
        <v>0</v>
      </c>
      <c r="M2503" s="18">
        <v>0</v>
      </c>
      <c r="N2503" s="18">
        <v>0</v>
      </c>
      <c r="O2503" s="18">
        <v>0</v>
      </c>
    </row>
    <row r="2504" spans="1:15" x14ac:dyDescent="0.25">
      <c r="A2504" t="s">
        <v>5471</v>
      </c>
      <c r="B2504" t="s">
        <v>51</v>
      </c>
      <c r="C2504" t="s">
        <v>56</v>
      </c>
      <c r="D2504" t="s">
        <v>31</v>
      </c>
      <c r="E2504">
        <v>168</v>
      </c>
      <c r="F2504" t="s">
        <v>398</v>
      </c>
      <c r="G2504" t="s">
        <v>5476</v>
      </c>
      <c r="H2504" t="s">
        <v>32</v>
      </c>
      <c r="I2504" t="s">
        <v>28</v>
      </c>
      <c r="J2504" s="18">
        <v>9356.2559999999994</v>
      </c>
      <c r="K2504" s="18">
        <v>0</v>
      </c>
      <c r="L2504" s="18">
        <v>0</v>
      </c>
      <c r="M2504" s="18">
        <v>0</v>
      </c>
      <c r="N2504" s="18">
        <v>0</v>
      </c>
      <c r="O2504" s="18">
        <v>0</v>
      </c>
    </row>
    <row r="2505" spans="1:15" x14ac:dyDescent="0.25">
      <c r="A2505" t="s">
        <v>5471</v>
      </c>
      <c r="B2505" t="s">
        <v>51</v>
      </c>
      <c r="C2505" t="s">
        <v>56</v>
      </c>
      <c r="D2505" t="s">
        <v>86</v>
      </c>
      <c r="E2505">
        <v>167</v>
      </c>
      <c r="F2505" t="s">
        <v>257</v>
      </c>
      <c r="G2505" t="s">
        <v>5470</v>
      </c>
      <c r="H2505" t="s">
        <v>32</v>
      </c>
      <c r="I2505" t="s">
        <v>37</v>
      </c>
      <c r="J2505" s="18">
        <v>0</v>
      </c>
      <c r="K2505" s="18">
        <v>0</v>
      </c>
      <c r="L2505" s="18">
        <v>0</v>
      </c>
      <c r="M2505" s="18">
        <v>0</v>
      </c>
      <c r="N2505" s="18">
        <v>0</v>
      </c>
      <c r="O2505" s="18">
        <v>0</v>
      </c>
    </row>
    <row r="2506" spans="1:15" x14ac:dyDescent="0.25">
      <c r="A2506" t="s">
        <v>5471</v>
      </c>
      <c r="B2506" t="s">
        <v>51</v>
      </c>
      <c r="C2506" t="s">
        <v>56</v>
      </c>
      <c r="D2506" t="s">
        <v>86</v>
      </c>
      <c r="E2506">
        <v>167</v>
      </c>
      <c r="F2506" t="s">
        <v>257</v>
      </c>
      <c r="G2506" t="s">
        <v>43</v>
      </c>
      <c r="H2506" t="s">
        <v>46</v>
      </c>
      <c r="I2506" t="s">
        <v>37</v>
      </c>
      <c r="J2506" s="18">
        <v>27135.674999999999</v>
      </c>
      <c r="K2506" s="18">
        <v>3153.8461538461534</v>
      </c>
      <c r="L2506" s="18">
        <v>2200</v>
      </c>
      <c r="M2506" s="18">
        <v>820</v>
      </c>
      <c r="N2506" s="18">
        <v>12390</v>
      </c>
      <c r="O2506" s="18">
        <v>8571.8288461538468</v>
      </c>
    </row>
    <row r="2507" spans="1:15" x14ac:dyDescent="0.25">
      <c r="A2507" t="s">
        <v>5471</v>
      </c>
      <c r="B2507" t="s">
        <v>51</v>
      </c>
      <c r="C2507" t="s">
        <v>56</v>
      </c>
      <c r="D2507" t="s">
        <v>86</v>
      </c>
      <c r="E2507">
        <v>167</v>
      </c>
      <c r="F2507" t="s">
        <v>257</v>
      </c>
      <c r="G2507" t="s">
        <v>43</v>
      </c>
      <c r="H2507" t="s">
        <v>32</v>
      </c>
      <c r="I2507" t="s">
        <v>37</v>
      </c>
      <c r="J2507" s="18">
        <v>37832.130000000005</v>
      </c>
      <c r="K2507" s="18">
        <v>24250.000000000004</v>
      </c>
      <c r="L2507" s="18">
        <v>2250</v>
      </c>
      <c r="M2507" s="18">
        <v>500</v>
      </c>
      <c r="N2507" s="18">
        <v>8424</v>
      </c>
      <c r="O2507" s="18">
        <v>2408.1300000000028</v>
      </c>
    </row>
    <row r="2508" spans="1:15" x14ac:dyDescent="0.25">
      <c r="A2508" t="s">
        <v>5471</v>
      </c>
      <c r="B2508" t="s">
        <v>51</v>
      </c>
      <c r="C2508" t="s">
        <v>56</v>
      </c>
      <c r="D2508" t="s">
        <v>86</v>
      </c>
      <c r="E2508">
        <v>167</v>
      </c>
      <c r="F2508" t="s">
        <v>257</v>
      </c>
      <c r="G2508" t="s">
        <v>5472</v>
      </c>
      <c r="H2508" t="s">
        <v>32</v>
      </c>
      <c r="I2508" t="s">
        <v>37</v>
      </c>
      <c r="J2508" s="18">
        <v>-4423.880322580646</v>
      </c>
      <c r="K2508" s="18">
        <v>0</v>
      </c>
      <c r="L2508" s="18">
        <v>0</v>
      </c>
      <c r="M2508" s="18">
        <v>0</v>
      </c>
      <c r="N2508" s="18">
        <v>0</v>
      </c>
      <c r="O2508" s="18">
        <v>0</v>
      </c>
    </row>
    <row r="2509" spans="1:15" x14ac:dyDescent="0.25">
      <c r="A2509" t="s">
        <v>5471</v>
      </c>
      <c r="B2509" t="s">
        <v>51</v>
      </c>
      <c r="C2509" t="s">
        <v>56</v>
      </c>
      <c r="D2509" t="s">
        <v>86</v>
      </c>
      <c r="E2509">
        <v>167</v>
      </c>
      <c r="F2509" t="s">
        <v>257</v>
      </c>
      <c r="G2509" t="s">
        <v>5476</v>
      </c>
      <c r="H2509" t="s">
        <v>32</v>
      </c>
      <c r="I2509" t="s">
        <v>37</v>
      </c>
      <c r="J2509" s="18">
        <v>0</v>
      </c>
      <c r="K2509" s="18">
        <v>0</v>
      </c>
      <c r="L2509" s="18">
        <v>0</v>
      </c>
      <c r="M2509" s="18">
        <v>0</v>
      </c>
      <c r="N2509" s="18">
        <v>0</v>
      </c>
      <c r="O2509" s="18">
        <v>0</v>
      </c>
    </row>
    <row r="2510" spans="1:15" x14ac:dyDescent="0.25">
      <c r="A2510" t="s">
        <v>5471</v>
      </c>
      <c r="B2510" t="s">
        <v>51</v>
      </c>
      <c r="C2510" t="s">
        <v>56</v>
      </c>
      <c r="D2510" t="s">
        <v>52</v>
      </c>
      <c r="E2510">
        <v>169</v>
      </c>
      <c r="F2510" t="s">
        <v>886</v>
      </c>
      <c r="G2510" t="s">
        <v>5470</v>
      </c>
      <c r="H2510" t="s">
        <v>32</v>
      </c>
      <c r="I2510" t="s">
        <v>37</v>
      </c>
      <c r="J2510" s="18">
        <v>0</v>
      </c>
      <c r="K2510" s="18">
        <v>0</v>
      </c>
      <c r="L2510" s="18">
        <v>0</v>
      </c>
      <c r="M2510" s="18">
        <v>0</v>
      </c>
      <c r="N2510" s="18">
        <v>0</v>
      </c>
      <c r="O2510" s="18">
        <v>0</v>
      </c>
    </row>
    <row r="2511" spans="1:15" x14ac:dyDescent="0.25">
      <c r="A2511" t="s">
        <v>5471</v>
      </c>
      <c r="B2511" t="s">
        <v>51</v>
      </c>
      <c r="C2511" t="s">
        <v>56</v>
      </c>
      <c r="D2511" t="s">
        <v>52</v>
      </c>
      <c r="E2511">
        <v>169</v>
      </c>
      <c r="F2511" t="s">
        <v>886</v>
      </c>
      <c r="G2511" t="s">
        <v>43</v>
      </c>
      <c r="H2511" t="s">
        <v>46</v>
      </c>
      <c r="I2511" t="s">
        <v>37</v>
      </c>
      <c r="J2511" s="18">
        <v>35740.320000000007</v>
      </c>
      <c r="K2511" s="18">
        <v>2692.3076923076924</v>
      </c>
      <c r="L2511" s="18">
        <v>2950</v>
      </c>
      <c r="M2511" s="18">
        <v>70</v>
      </c>
      <c r="N2511" s="18">
        <v>22844</v>
      </c>
      <c r="O2511" s="18">
        <v>7184.0123076923128</v>
      </c>
    </row>
    <row r="2512" spans="1:15" x14ac:dyDescent="0.25">
      <c r="A2512" t="s">
        <v>5471</v>
      </c>
      <c r="B2512" t="s">
        <v>51</v>
      </c>
      <c r="C2512" t="s">
        <v>56</v>
      </c>
      <c r="D2512" t="s">
        <v>52</v>
      </c>
      <c r="E2512">
        <v>169</v>
      </c>
      <c r="F2512" t="s">
        <v>886</v>
      </c>
      <c r="G2512" t="s">
        <v>43</v>
      </c>
      <c r="H2512" t="s">
        <v>32</v>
      </c>
      <c r="I2512" t="s">
        <v>37</v>
      </c>
      <c r="J2512" s="18">
        <v>47806.605000000003</v>
      </c>
      <c r="K2512" s="18">
        <v>16750</v>
      </c>
      <c r="L2512" s="18">
        <v>2250</v>
      </c>
      <c r="M2512" s="18">
        <v>680</v>
      </c>
      <c r="N2512" s="18">
        <v>20889</v>
      </c>
      <c r="O2512" s="18">
        <v>7237.6050000000032</v>
      </c>
    </row>
    <row r="2513" spans="1:15" x14ac:dyDescent="0.25">
      <c r="A2513" t="s">
        <v>5471</v>
      </c>
      <c r="B2513" t="s">
        <v>51</v>
      </c>
      <c r="C2513" t="s">
        <v>56</v>
      </c>
      <c r="D2513" t="s">
        <v>52</v>
      </c>
      <c r="E2513">
        <v>169</v>
      </c>
      <c r="F2513" t="s">
        <v>886</v>
      </c>
      <c r="G2513" t="s">
        <v>5472</v>
      </c>
      <c r="H2513" t="s">
        <v>32</v>
      </c>
      <c r="I2513" t="s">
        <v>37</v>
      </c>
      <c r="J2513" s="18">
        <v>-6768.3745161290353</v>
      </c>
      <c r="K2513" s="18">
        <v>0</v>
      </c>
      <c r="L2513" s="18">
        <v>0</v>
      </c>
      <c r="M2513" s="18">
        <v>0</v>
      </c>
      <c r="N2513" s="18">
        <v>0</v>
      </c>
      <c r="O2513" s="18">
        <v>0</v>
      </c>
    </row>
    <row r="2514" spans="1:15" x14ac:dyDescent="0.25">
      <c r="A2514" t="s">
        <v>5471</v>
      </c>
      <c r="B2514" t="s">
        <v>51</v>
      </c>
      <c r="C2514" t="s">
        <v>56</v>
      </c>
      <c r="D2514" t="s">
        <v>52</v>
      </c>
      <c r="E2514">
        <v>169</v>
      </c>
      <c r="F2514" t="s">
        <v>886</v>
      </c>
      <c r="G2514" t="s">
        <v>5476</v>
      </c>
      <c r="H2514" t="s">
        <v>32</v>
      </c>
      <c r="I2514" t="s">
        <v>37</v>
      </c>
      <c r="J2514" s="18">
        <v>0</v>
      </c>
      <c r="K2514" s="18">
        <v>0</v>
      </c>
      <c r="L2514" s="18">
        <v>0</v>
      </c>
      <c r="M2514" s="18">
        <v>0</v>
      </c>
      <c r="N2514" s="18">
        <v>0</v>
      </c>
      <c r="O2514" s="18">
        <v>0</v>
      </c>
    </row>
    <row r="2515" spans="1:15" x14ac:dyDescent="0.25">
      <c r="A2515" t="s">
        <v>5471</v>
      </c>
      <c r="B2515" t="s">
        <v>51</v>
      </c>
      <c r="C2515" t="s">
        <v>56</v>
      </c>
      <c r="D2515" t="s">
        <v>40</v>
      </c>
      <c r="E2515">
        <v>171</v>
      </c>
      <c r="F2515" t="s">
        <v>55</v>
      </c>
      <c r="G2515" t="s">
        <v>5470</v>
      </c>
      <c r="H2515" t="s">
        <v>32</v>
      </c>
      <c r="I2515" t="s">
        <v>28</v>
      </c>
      <c r="J2515" s="18">
        <v>0</v>
      </c>
      <c r="K2515" s="18">
        <v>0</v>
      </c>
      <c r="L2515" s="18">
        <v>0</v>
      </c>
      <c r="M2515" s="18">
        <v>0</v>
      </c>
      <c r="N2515" s="18">
        <v>0</v>
      </c>
      <c r="O2515" s="18">
        <v>0</v>
      </c>
    </row>
    <row r="2516" spans="1:15" x14ac:dyDescent="0.25">
      <c r="A2516" t="s">
        <v>5471</v>
      </c>
      <c r="B2516" t="s">
        <v>51</v>
      </c>
      <c r="C2516" t="s">
        <v>56</v>
      </c>
      <c r="D2516" t="s">
        <v>40</v>
      </c>
      <c r="E2516">
        <v>171</v>
      </c>
      <c r="F2516" t="s">
        <v>55</v>
      </c>
      <c r="G2516" t="s">
        <v>43</v>
      </c>
      <c r="H2516" t="s">
        <v>46</v>
      </c>
      <c r="I2516" t="s">
        <v>28</v>
      </c>
      <c r="J2516" s="18">
        <v>27820.800000000003</v>
      </c>
      <c r="K2516" s="18">
        <v>3769.2307692307686</v>
      </c>
      <c r="L2516" s="18">
        <v>950</v>
      </c>
      <c r="M2516" s="18">
        <v>1080</v>
      </c>
      <c r="N2516" s="18">
        <v>5334</v>
      </c>
      <c r="O2516" s="18">
        <v>16687.56923076923</v>
      </c>
    </row>
    <row r="2517" spans="1:15" x14ac:dyDescent="0.25">
      <c r="A2517" t="s">
        <v>5471</v>
      </c>
      <c r="B2517" t="s">
        <v>51</v>
      </c>
      <c r="C2517" t="s">
        <v>56</v>
      </c>
      <c r="D2517" t="s">
        <v>40</v>
      </c>
      <c r="E2517">
        <v>171</v>
      </c>
      <c r="F2517" t="s">
        <v>55</v>
      </c>
      <c r="G2517" t="s">
        <v>43</v>
      </c>
      <c r="H2517" t="s">
        <v>32</v>
      </c>
      <c r="I2517" t="s">
        <v>28</v>
      </c>
      <c r="J2517" s="18">
        <v>75264</v>
      </c>
      <c r="K2517" s="18">
        <v>5416.666666666667</v>
      </c>
      <c r="L2517" s="18">
        <v>4000</v>
      </c>
      <c r="M2517" s="18">
        <v>2110</v>
      </c>
      <c r="N2517" s="18">
        <v>25513</v>
      </c>
      <c r="O2517" s="18">
        <v>38224.333333333343</v>
      </c>
    </row>
    <row r="2518" spans="1:15" x14ac:dyDescent="0.25">
      <c r="A2518" t="s">
        <v>5471</v>
      </c>
      <c r="B2518" t="s">
        <v>51</v>
      </c>
      <c r="C2518" t="s">
        <v>56</v>
      </c>
      <c r="D2518" t="s">
        <v>40</v>
      </c>
      <c r="E2518">
        <v>171</v>
      </c>
      <c r="F2518" t="s">
        <v>55</v>
      </c>
      <c r="G2518" t="s">
        <v>5472</v>
      </c>
      <c r="H2518" t="s">
        <v>32</v>
      </c>
      <c r="I2518" t="s">
        <v>28</v>
      </c>
      <c r="J2518" s="18">
        <v>-6971.4580645161313</v>
      </c>
      <c r="K2518" s="18">
        <v>0</v>
      </c>
      <c r="L2518" s="18">
        <v>0</v>
      </c>
      <c r="M2518" s="18">
        <v>0</v>
      </c>
      <c r="N2518" s="18">
        <v>0</v>
      </c>
      <c r="O2518" s="18">
        <v>0</v>
      </c>
    </row>
    <row r="2519" spans="1:15" x14ac:dyDescent="0.25">
      <c r="A2519" t="s">
        <v>5471</v>
      </c>
      <c r="B2519" t="s">
        <v>51</v>
      </c>
      <c r="C2519" t="s">
        <v>56</v>
      </c>
      <c r="D2519" t="s">
        <v>40</v>
      </c>
      <c r="E2519">
        <v>171</v>
      </c>
      <c r="F2519" t="s">
        <v>55</v>
      </c>
      <c r="G2519" t="s">
        <v>5476</v>
      </c>
      <c r="H2519" t="s">
        <v>32</v>
      </c>
      <c r="I2519" t="s">
        <v>28</v>
      </c>
      <c r="J2519" s="18">
        <v>0</v>
      </c>
      <c r="K2519" s="18">
        <v>0</v>
      </c>
      <c r="L2519" s="18">
        <v>0</v>
      </c>
      <c r="M2519" s="18">
        <v>0</v>
      </c>
      <c r="N2519" s="18">
        <v>0</v>
      </c>
      <c r="O2519" s="18">
        <v>0</v>
      </c>
    </row>
    <row r="2520" spans="1:15" x14ac:dyDescent="0.25">
      <c r="A2520" t="s">
        <v>5471</v>
      </c>
      <c r="B2520" t="s">
        <v>51</v>
      </c>
      <c r="C2520" t="s">
        <v>56</v>
      </c>
      <c r="D2520" t="s">
        <v>76</v>
      </c>
      <c r="E2520">
        <v>170</v>
      </c>
      <c r="F2520" t="s">
        <v>651</v>
      </c>
      <c r="G2520" t="s">
        <v>5470</v>
      </c>
      <c r="H2520" t="s">
        <v>32</v>
      </c>
      <c r="I2520" t="s">
        <v>28</v>
      </c>
      <c r="J2520" s="18">
        <v>0</v>
      </c>
      <c r="K2520" s="18">
        <v>0</v>
      </c>
      <c r="L2520" s="18">
        <v>0</v>
      </c>
      <c r="M2520" s="18">
        <v>0</v>
      </c>
      <c r="N2520" s="18">
        <v>0</v>
      </c>
      <c r="O2520" s="18">
        <v>0</v>
      </c>
    </row>
    <row r="2521" spans="1:15" x14ac:dyDescent="0.25">
      <c r="A2521" t="s">
        <v>5471</v>
      </c>
      <c r="B2521" t="s">
        <v>51</v>
      </c>
      <c r="C2521" t="s">
        <v>56</v>
      </c>
      <c r="D2521" t="s">
        <v>76</v>
      </c>
      <c r="E2521">
        <v>170</v>
      </c>
      <c r="F2521" t="s">
        <v>651</v>
      </c>
      <c r="G2521" t="s">
        <v>43</v>
      </c>
      <c r="H2521" t="s">
        <v>46</v>
      </c>
      <c r="I2521" t="s">
        <v>28</v>
      </c>
      <c r="J2521" s="18">
        <v>114240</v>
      </c>
      <c r="K2521" s="18">
        <v>8307.6923076923067</v>
      </c>
      <c r="L2521" s="18">
        <v>4300</v>
      </c>
      <c r="M2521" s="18">
        <v>1810</v>
      </c>
      <c r="N2521" s="18">
        <v>43858</v>
      </c>
      <c r="O2521" s="18">
        <v>55964.307692307695</v>
      </c>
    </row>
    <row r="2522" spans="1:15" x14ac:dyDescent="0.25">
      <c r="A2522" t="s">
        <v>5471</v>
      </c>
      <c r="B2522" t="s">
        <v>51</v>
      </c>
      <c r="C2522" t="s">
        <v>56</v>
      </c>
      <c r="D2522" t="s">
        <v>76</v>
      </c>
      <c r="E2522">
        <v>170</v>
      </c>
      <c r="F2522" t="s">
        <v>651</v>
      </c>
      <c r="G2522" t="s">
        <v>43</v>
      </c>
      <c r="H2522" t="s">
        <v>32</v>
      </c>
      <c r="I2522" t="s">
        <v>28</v>
      </c>
      <c r="J2522" s="18">
        <v>26208</v>
      </c>
      <c r="K2522" s="18">
        <v>10833.333333333334</v>
      </c>
      <c r="L2522" s="18">
        <v>1000</v>
      </c>
      <c r="M2522" s="18">
        <v>550</v>
      </c>
      <c r="N2522" s="18">
        <v>11988</v>
      </c>
      <c r="O2522" s="18">
        <v>1836.6666666666661</v>
      </c>
    </row>
    <row r="2523" spans="1:15" x14ac:dyDescent="0.25">
      <c r="A2523" t="s">
        <v>5471</v>
      </c>
      <c r="B2523" t="s">
        <v>51</v>
      </c>
      <c r="C2523" t="s">
        <v>56</v>
      </c>
      <c r="D2523" t="s">
        <v>76</v>
      </c>
      <c r="E2523">
        <v>170</v>
      </c>
      <c r="F2523" t="s">
        <v>651</v>
      </c>
      <c r="G2523" t="s">
        <v>5472</v>
      </c>
      <c r="H2523" t="s">
        <v>32</v>
      </c>
      <c r="I2523" t="s">
        <v>28</v>
      </c>
      <c r="J2523" s="18">
        <v>-13201.548387096778</v>
      </c>
      <c r="K2523" s="18">
        <v>0</v>
      </c>
      <c r="L2523" s="18">
        <v>0</v>
      </c>
      <c r="M2523" s="18">
        <v>0</v>
      </c>
      <c r="N2523" s="18">
        <v>0</v>
      </c>
      <c r="O2523" s="18">
        <v>0</v>
      </c>
    </row>
    <row r="2524" spans="1:15" x14ac:dyDescent="0.25">
      <c r="A2524" t="s">
        <v>5471</v>
      </c>
      <c r="B2524" t="s">
        <v>51</v>
      </c>
      <c r="C2524" t="s">
        <v>56</v>
      </c>
      <c r="D2524" t="s">
        <v>76</v>
      </c>
      <c r="E2524">
        <v>170</v>
      </c>
      <c r="F2524" t="s">
        <v>651</v>
      </c>
      <c r="G2524" t="s">
        <v>5476</v>
      </c>
      <c r="H2524" t="s">
        <v>32</v>
      </c>
      <c r="I2524" t="s">
        <v>28</v>
      </c>
      <c r="J2524" s="18">
        <v>-10913.28</v>
      </c>
      <c r="K2524" s="18">
        <v>0</v>
      </c>
      <c r="L2524" s="18">
        <v>0</v>
      </c>
      <c r="M2524" s="18">
        <v>0</v>
      </c>
      <c r="N2524" s="18">
        <v>0</v>
      </c>
      <c r="O2524" s="18">
        <v>0</v>
      </c>
    </row>
    <row r="2525" spans="1:15" x14ac:dyDescent="0.25">
      <c r="A2525" t="s">
        <v>5471</v>
      </c>
      <c r="B2525" t="s">
        <v>51</v>
      </c>
      <c r="C2525" t="s">
        <v>980</v>
      </c>
      <c r="D2525" t="s">
        <v>40</v>
      </c>
      <c r="E2525">
        <v>303</v>
      </c>
      <c r="F2525" t="s">
        <v>1042</v>
      </c>
      <c r="G2525" t="s">
        <v>5470</v>
      </c>
      <c r="H2525" t="s">
        <v>32</v>
      </c>
      <c r="I2525" t="s">
        <v>37</v>
      </c>
      <c r="J2525" s="18">
        <v>0</v>
      </c>
      <c r="K2525" s="18">
        <v>0</v>
      </c>
      <c r="L2525" s="18">
        <v>0</v>
      </c>
      <c r="M2525" s="18">
        <v>0</v>
      </c>
      <c r="N2525" s="18">
        <v>0</v>
      </c>
      <c r="O2525" s="18">
        <v>0</v>
      </c>
    </row>
    <row r="2526" spans="1:15" x14ac:dyDescent="0.25">
      <c r="A2526" t="s">
        <v>5471</v>
      </c>
      <c r="B2526" t="s">
        <v>51</v>
      </c>
      <c r="C2526" t="s">
        <v>980</v>
      </c>
      <c r="D2526" t="s">
        <v>40</v>
      </c>
      <c r="E2526">
        <v>303</v>
      </c>
      <c r="F2526" t="s">
        <v>1042</v>
      </c>
      <c r="G2526" t="s">
        <v>43</v>
      </c>
      <c r="H2526" t="s">
        <v>46</v>
      </c>
      <c r="I2526" t="s">
        <v>37</v>
      </c>
      <c r="J2526" s="18">
        <v>28274.688000000002</v>
      </c>
      <c r="K2526" s="18">
        <v>4307.6923076923076</v>
      </c>
      <c r="L2526" s="18">
        <v>2150</v>
      </c>
      <c r="M2526" s="18">
        <v>260</v>
      </c>
      <c r="N2526" s="18">
        <v>12960</v>
      </c>
      <c r="O2526" s="18">
        <v>8596.9956923076934</v>
      </c>
    </row>
    <row r="2527" spans="1:15" x14ac:dyDescent="0.25">
      <c r="A2527" t="s">
        <v>5471</v>
      </c>
      <c r="B2527" t="s">
        <v>51</v>
      </c>
      <c r="C2527" t="s">
        <v>980</v>
      </c>
      <c r="D2527" t="s">
        <v>40</v>
      </c>
      <c r="E2527">
        <v>303</v>
      </c>
      <c r="F2527" t="s">
        <v>1042</v>
      </c>
      <c r="G2527" t="s">
        <v>43</v>
      </c>
      <c r="H2527" t="s">
        <v>32</v>
      </c>
      <c r="I2527" t="s">
        <v>37</v>
      </c>
      <c r="J2527" s="18">
        <v>55036.800000000003</v>
      </c>
      <c r="K2527" s="18">
        <v>26333.333333333336</v>
      </c>
      <c r="L2527" s="18">
        <v>3150</v>
      </c>
      <c r="M2527" s="18">
        <v>1410</v>
      </c>
      <c r="N2527" s="18">
        <v>38105</v>
      </c>
      <c r="O2527" s="18">
        <v>-13961.533333333329</v>
      </c>
    </row>
    <row r="2528" spans="1:15" x14ac:dyDescent="0.25">
      <c r="A2528" t="s">
        <v>5471</v>
      </c>
      <c r="B2528" t="s">
        <v>51</v>
      </c>
      <c r="C2528" t="s">
        <v>980</v>
      </c>
      <c r="D2528" t="s">
        <v>40</v>
      </c>
      <c r="E2528">
        <v>303</v>
      </c>
      <c r="F2528" t="s">
        <v>1042</v>
      </c>
      <c r="G2528" t="s">
        <v>5472</v>
      </c>
      <c r="H2528" t="s">
        <v>32</v>
      </c>
      <c r="I2528" t="s">
        <v>37</v>
      </c>
      <c r="J2528" s="18">
        <v>-5793.4575483870995</v>
      </c>
      <c r="K2528" s="18">
        <v>0</v>
      </c>
      <c r="L2528" s="18">
        <v>0</v>
      </c>
      <c r="M2528" s="18">
        <v>0</v>
      </c>
      <c r="N2528" s="18">
        <v>0</v>
      </c>
      <c r="O2528" s="18">
        <v>0</v>
      </c>
    </row>
    <row r="2529" spans="1:15" x14ac:dyDescent="0.25">
      <c r="A2529" t="s">
        <v>5471</v>
      </c>
      <c r="B2529" t="s">
        <v>51</v>
      </c>
      <c r="C2529" t="s">
        <v>980</v>
      </c>
      <c r="D2529" t="s">
        <v>40</v>
      </c>
      <c r="E2529">
        <v>303</v>
      </c>
      <c r="F2529" t="s">
        <v>1042</v>
      </c>
      <c r="G2529" t="s">
        <v>5476</v>
      </c>
      <c r="H2529" t="s">
        <v>32</v>
      </c>
      <c r="I2529" t="s">
        <v>37</v>
      </c>
      <c r="J2529" s="18">
        <v>0</v>
      </c>
      <c r="K2529" s="18">
        <v>0</v>
      </c>
      <c r="L2529" s="18">
        <v>0</v>
      </c>
      <c r="M2529" s="18">
        <v>0</v>
      </c>
      <c r="N2529" s="18">
        <v>0</v>
      </c>
      <c r="O2529" s="18">
        <v>0</v>
      </c>
    </row>
    <row r="2530" spans="1:15" x14ac:dyDescent="0.25">
      <c r="A2530" t="s">
        <v>5471</v>
      </c>
      <c r="B2530" t="s">
        <v>51</v>
      </c>
      <c r="C2530" t="s">
        <v>980</v>
      </c>
      <c r="D2530" t="s">
        <v>76</v>
      </c>
      <c r="E2530">
        <v>302</v>
      </c>
      <c r="F2530" t="s">
        <v>979</v>
      </c>
      <c r="G2530" t="s">
        <v>5470</v>
      </c>
      <c r="H2530" t="s">
        <v>32</v>
      </c>
      <c r="I2530" t="s">
        <v>28</v>
      </c>
      <c r="J2530" s="18">
        <v>0</v>
      </c>
      <c r="K2530" s="18">
        <v>0</v>
      </c>
      <c r="L2530" s="18">
        <v>0</v>
      </c>
      <c r="M2530" s="18">
        <v>0</v>
      </c>
      <c r="N2530" s="18">
        <v>0</v>
      </c>
      <c r="O2530" s="18">
        <v>0</v>
      </c>
    </row>
    <row r="2531" spans="1:15" x14ac:dyDescent="0.25">
      <c r="A2531" t="s">
        <v>5471</v>
      </c>
      <c r="B2531" t="s">
        <v>51</v>
      </c>
      <c r="C2531" t="s">
        <v>980</v>
      </c>
      <c r="D2531" t="s">
        <v>76</v>
      </c>
      <c r="E2531">
        <v>302</v>
      </c>
      <c r="F2531" t="s">
        <v>979</v>
      </c>
      <c r="G2531" t="s">
        <v>43</v>
      </c>
      <c r="H2531" t="s">
        <v>46</v>
      </c>
      <c r="I2531" t="s">
        <v>28</v>
      </c>
      <c r="J2531" s="18">
        <v>46259.199999999997</v>
      </c>
      <c r="K2531" s="18">
        <v>1923.0769230769233</v>
      </c>
      <c r="L2531" s="18">
        <v>3200</v>
      </c>
      <c r="M2531" s="18">
        <v>290</v>
      </c>
      <c r="N2531" s="18">
        <v>16215</v>
      </c>
      <c r="O2531" s="18">
        <v>24631.123076923079</v>
      </c>
    </row>
    <row r="2532" spans="1:15" x14ac:dyDescent="0.25">
      <c r="A2532" t="s">
        <v>5471</v>
      </c>
      <c r="B2532" t="s">
        <v>51</v>
      </c>
      <c r="C2532" t="s">
        <v>980</v>
      </c>
      <c r="D2532" t="s">
        <v>76</v>
      </c>
      <c r="E2532">
        <v>302</v>
      </c>
      <c r="F2532" t="s">
        <v>979</v>
      </c>
      <c r="G2532" t="s">
        <v>43</v>
      </c>
      <c r="H2532" t="s">
        <v>32</v>
      </c>
      <c r="I2532" t="s">
        <v>28</v>
      </c>
      <c r="J2532" s="18">
        <v>9984</v>
      </c>
      <c r="K2532" s="18">
        <v>0</v>
      </c>
      <c r="L2532" s="18">
        <v>0</v>
      </c>
      <c r="M2532" s="18">
        <v>50</v>
      </c>
      <c r="N2532" s="18">
        <v>0</v>
      </c>
      <c r="O2532" s="18">
        <v>9934</v>
      </c>
    </row>
    <row r="2533" spans="1:15" x14ac:dyDescent="0.25">
      <c r="A2533" t="s">
        <v>5471</v>
      </c>
      <c r="B2533" t="s">
        <v>51</v>
      </c>
      <c r="C2533" t="s">
        <v>980</v>
      </c>
      <c r="D2533" t="s">
        <v>76</v>
      </c>
      <c r="E2533">
        <v>302</v>
      </c>
      <c r="F2533" t="s">
        <v>979</v>
      </c>
      <c r="G2533" t="s">
        <v>5472</v>
      </c>
      <c r="H2533" t="s">
        <v>32</v>
      </c>
      <c r="I2533" t="s">
        <v>28</v>
      </c>
      <c r="J2533" s="18">
        <v>-7085.4193548387111</v>
      </c>
      <c r="K2533" s="18">
        <v>0</v>
      </c>
      <c r="L2533" s="18">
        <v>0</v>
      </c>
      <c r="M2533" s="18">
        <v>0</v>
      </c>
      <c r="N2533" s="18">
        <v>0</v>
      </c>
      <c r="O2533" s="18">
        <v>0</v>
      </c>
    </row>
    <row r="2534" spans="1:15" x14ac:dyDescent="0.25">
      <c r="A2534" t="s">
        <v>5471</v>
      </c>
      <c r="B2534" t="s">
        <v>51</v>
      </c>
      <c r="C2534" t="s">
        <v>980</v>
      </c>
      <c r="D2534" t="s">
        <v>76</v>
      </c>
      <c r="E2534">
        <v>302</v>
      </c>
      <c r="F2534" t="s">
        <v>979</v>
      </c>
      <c r="G2534" t="s">
        <v>5476</v>
      </c>
      <c r="H2534" t="s">
        <v>32</v>
      </c>
      <c r="I2534" t="s">
        <v>28</v>
      </c>
      <c r="J2534" s="18">
        <v>0</v>
      </c>
      <c r="K2534" s="18">
        <v>0</v>
      </c>
      <c r="L2534" s="18">
        <v>0</v>
      </c>
      <c r="M2534" s="18">
        <v>0</v>
      </c>
      <c r="N2534" s="18">
        <v>0</v>
      </c>
      <c r="O2534" s="18">
        <v>0</v>
      </c>
    </row>
    <row r="2535" spans="1:15" x14ac:dyDescent="0.25">
      <c r="A2535" t="s">
        <v>5471</v>
      </c>
      <c r="B2535" t="s">
        <v>51</v>
      </c>
      <c r="C2535" t="s">
        <v>883</v>
      </c>
      <c r="D2535" t="s">
        <v>40</v>
      </c>
      <c r="E2535">
        <v>6</v>
      </c>
      <c r="F2535" t="s">
        <v>882</v>
      </c>
      <c r="G2535" t="s">
        <v>5470</v>
      </c>
      <c r="H2535" t="s">
        <v>32</v>
      </c>
      <c r="I2535" t="s">
        <v>37</v>
      </c>
      <c r="J2535" s="18">
        <v>0</v>
      </c>
      <c r="K2535" s="18">
        <v>0</v>
      </c>
      <c r="L2535" s="18">
        <v>0</v>
      </c>
      <c r="M2535" s="18">
        <v>0</v>
      </c>
      <c r="N2535" s="18">
        <v>0</v>
      </c>
      <c r="O2535" s="18">
        <v>0</v>
      </c>
    </row>
    <row r="2536" spans="1:15" x14ac:dyDescent="0.25">
      <c r="A2536" t="s">
        <v>5471</v>
      </c>
      <c r="B2536" t="s">
        <v>51</v>
      </c>
      <c r="C2536" t="s">
        <v>883</v>
      </c>
      <c r="D2536" t="s">
        <v>40</v>
      </c>
      <c r="E2536">
        <v>6</v>
      </c>
      <c r="F2536" t="s">
        <v>882</v>
      </c>
      <c r="G2536" t="s">
        <v>43</v>
      </c>
      <c r="H2536" t="s">
        <v>46</v>
      </c>
      <c r="I2536" t="s">
        <v>37</v>
      </c>
      <c r="J2536" s="18">
        <v>16399.248</v>
      </c>
      <c r="K2536" s="18">
        <v>3307.6923076923076</v>
      </c>
      <c r="L2536" s="18">
        <v>1400</v>
      </c>
      <c r="M2536" s="18">
        <v>750</v>
      </c>
      <c r="N2536" s="18">
        <v>4128</v>
      </c>
      <c r="O2536" s="18">
        <v>6813.555692307692</v>
      </c>
    </row>
    <row r="2537" spans="1:15" x14ac:dyDescent="0.25">
      <c r="A2537" t="s">
        <v>5471</v>
      </c>
      <c r="B2537" t="s">
        <v>51</v>
      </c>
      <c r="C2537" t="s">
        <v>883</v>
      </c>
      <c r="D2537" t="s">
        <v>40</v>
      </c>
      <c r="E2537">
        <v>6</v>
      </c>
      <c r="F2537" t="s">
        <v>882</v>
      </c>
      <c r="G2537" t="s">
        <v>43</v>
      </c>
      <c r="H2537" t="s">
        <v>32</v>
      </c>
      <c r="I2537" t="s">
        <v>37</v>
      </c>
      <c r="J2537" s="18">
        <v>44217.488000000005</v>
      </c>
      <c r="K2537" s="18">
        <v>42333.333333333336</v>
      </c>
      <c r="L2537" s="18">
        <v>2100</v>
      </c>
      <c r="M2537" s="18">
        <v>730</v>
      </c>
      <c r="N2537" s="18">
        <v>0</v>
      </c>
      <c r="O2537" s="18">
        <v>-945.84533333333366</v>
      </c>
    </row>
    <row r="2538" spans="1:15" x14ac:dyDescent="0.25">
      <c r="A2538" t="s">
        <v>5471</v>
      </c>
      <c r="B2538" t="s">
        <v>51</v>
      </c>
      <c r="C2538" t="s">
        <v>883</v>
      </c>
      <c r="D2538" t="s">
        <v>40</v>
      </c>
      <c r="E2538">
        <v>6</v>
      </c>
      <c r="F2538" t="s">
        <v>882</v>
      </c>
      <c r="G2538" t="s">
        <v>5472</v>
      </c>
      <c r="H2538" t="s">
        <v>32</v>
      </c>
      <c r="I2538" t="s">
        <v>37</v>
      </c>
      <c r="J2538" s="18">
        <v>-4636.4353548387107</v>
      </c>
      <c r="K2538" s="18">
        <v>0</v>
      </c>
      <c r="L2538" s="18">
        <v>0</v>
      </c>
      <c r="M2538" s="18">
        <v>0</v>
      </c>
      <c r="N2538" s="18">
        <v>0</v>
      </c>
      <c r="O2538" s="18">
        <v>0</v>
      </c>
    </row>
    <row r="2539" spans="1:15" x14ac:dyDescent="0.25">
      <c r="A2539" t="s">
        <v>5471</v>
      </c>
      <c r="B2539" t="s">
        <v>51</v>
      </c>
      <c r="C2539" t="s">
        <v>883</v>
      </c>
      <c r="D2539" t="s">
        <v>40</v>
      </c>
      <c r="E2539">
        <v>6</v>
      </c>
      <c r="F2539" t="s">
        <v>882</v>
      </c>
      <c r="G2539" t="s">
        <v>5476</v>
      </c>
      <c r="H2539" t="s">
        <v>32</v>
      </c>
      <c r="I2539" t="s">
        <v>37</v>
      </c>
      <c r="J2539" s="18">
        <v>0</v>
      </c>
      <c r="K2539" s="18">
        <v>0</v>
      </c>
      <c r="L2539" s="18">
        <v>0</v>
      </c>
      <c r="M2539" s="18">
        <v>0</v>
      </c>
      <c r="N2539" s="18">
        <v>0</v>
      </c>
      <c r="O2539" s="18">
        <v>0</v>
      </c>
    </row>
    <row r="2540" spans="1:15" x14ac:dyDescent="0.25">
      <c r="A2540" t="s">
        <v>5471</v>
      </c>
      <c r="B2540" t="s">
        <v>51</v>
      </c>
      <c r="C2540" t="s">
        <v>145</v>
      </c>
      <c r="D2540" t="s">
        <v>31</v>
      </c>
      <c r="E2540">
        <v>94</v>
      </c>
      <c r="F2540" t="s">
        <v>169</v>
      </c>
      <c r="G2540" t="s">
        <v>5470</v>
      </c>
      <c r="H2540" t="s">
        <v>32</v>
      </c>
      <c r="I2540" t="s">
        <v>37</v>
      </c>
      <c r="J2540" s="18">
        <v>0</v>
      </c>
      <c r="K2540" s="18">
        <v>0</v>
      </c>
      <c r="L2540" s="18">
        <v>0</v>
      </c>
      <c r="M2540" s="18">
        <v>0</v>
      </c>
      <c r="N2540" s="18">
        <v>0</v>
      </c>
      <c r="O2540" s="18">
        <v>0</v>
      </c>
    </row>
    <row r="2541" spans="1:15" x14ac:dyDescent="0.25">
      <c r="A2541" t="s">
        <v>5471</v>
      </c>
      <c r="B2541" t="s">
        <v>51</v>
      </c>
      <c r="C2541" t="s">
        <v>145</v>
      </c>
      <c r="D2541" t="s">
        <v>31</v>
      </c>
      <c r="E2541">
        <v>94</v>
      </c>
      <c r="F2541" t="s">
        <v>169</v>
      </c>
      <c r="G2541" t="s">
        <v>43</v>
      </c>
      <c r="H2541" t="s">
        <v>46</v>
      </c>
      <c r="I2541" t="s">
        <v>37</v>
      </c>
      <c r="J2541" s="18">
        <v>63734.867999999995</v>
      </c>
      <c r="K2541" s="18">
        <v>5307.6923076923067</v>
      </c>
      <c r="L2541" s="18">
        <v>3950</v>
      </c>
      <c r="M2541" s="18">
        <v>1040</v>
      </c>
      <c r="N2541" s="18">
        <v>14262</v>
      </c>
      <c r="O2541" s="18">
        <v>39175.175692307697</v>
      </c>
    </row>
    <row r="2542" spans="1:15" x14ac:dyDescent="0.25">
      <c r="A2542" t="s">
        <v>5471</v>
      </c>
      <c r="B2542" t="s">
        <v>51</v>
      </c>
      <c r="C2542" t="s">
        <v>145</v>
      </c>
      <c r="D2542" t="s">
        <v>31</v>
      </c>
      <c r="E2542">
        <v>94</v>
      </c>
      <c r="F2542" t="s">
        <v>169</v>
      </c>
      <c r="G2542" t="s">
        <v>43</v>
      </c>
      <c r="H2542" t="s">
        <v>32</v>
      </c>
      <c r="I2542" t="s">
        <v>37</v>
      </c>
      <c r="J2542" s="18">
        <v>42996.960000000006</v>
      </c>
      <c r="K2542" s="18">
        <v>23750</v>
      </c>
      <c r="L2542" s="18">
        <v>200</v>
      </c>
      <c r="M2542" s="18">
        <v>160</v>
      </c>
      <c r="N2542" s="18">
        <v>0</v>
      </c>
      <c r="O2542" s="18">
        <v>18886.960000000006</v>
      </c>
    </row>
    <row r="2543" spans="1:15" x14ac:dyDescent="0.25">
      <c r="A2543" t="s">
        <v>5471</v>
      </c>
      <c r="B2543" t="s">
        <v>51</v>
      </c>
      <c r="C2543" t="s">
        <v>145</v>
      </c>
      <c r="D2543" t="s">
        <v>31</v>
      </c>
      <c r="E2543">
        <v>94</v>
      </c>
      <c r="F2543" t="s">
        <v>169</v>
      </c>
      <c r="G2543" t="s">
        <v>5472</v>
      </c>
      <c r="H2543" t="s">
        <v>32</v>
      </c>
      <c r="I2543" t="s">
        <v>37</v>
      </c>
      <c r="J2543" s="18">
        <v>-7765.0014193548404</v>
      </c>
      <c r="K2543" s="18">
        <v>0</v>
      </c>
      <c r="L2543" s="18">
        <v>0</v>
      </c>
      <c r="M2543" s="18">
        <v>0</v>
      </c>
      <c r="N2543" s="18">
        <v>0</v>
      </c>
      <c r="O2543" s="18">
        <v>0</v>
      </c>
    </row>
    <row r="2544" spans="1:15" x14ac:dyDescent="0.25">
      <c r="A2544" t="s">
        <v>5471</v>
      </c>
      <c r="B2544" t="s">
        <v>51</v>
      </c>
      <c r="C2544" t="s">
        <v>145</v>
      </c>
      <c r="D2544" t="s">
        <v>31</v>
      </c>
      <c r="E2544">
        <v>94</v>
      </c>
      <c r="F2544" t="s">
        <v>169</v>
      </c>
      <c r="G2544" t="s">
        <v>5476</v>
      </c>
      <c r="H2544" t="s">
        <v>32</v>
      </c>
      <c r="I2544" t="s">
        <v>37</v>
      </c>
      <c r="J2544" s="18">
        <v>0</v>
      </c>
      <c r="K2544" s="18">
        <v>0</v>
      </c>
      <c r="L2544" s="18">
        <v>0</v>
      </c>
      <c r="M2544" s="18">
        <v>0</v>
      </c>
      <c r="N2544" s="18">
        <v>0</v>
      </c>
      <c r="O2544" s="18">
        <v>0</v>
      </c>
    </row>
    <row r="2545" spans="1:15" x14ac:dyDescent="0.25">
      <c r="A2545" t="s">
        <v>5471</v>
      </c>
      <c r="B2545" t="s">
        <v>51</v>
      </c>
      <c r="C2545" t="s">
        <v>145</v>
      </c>
      <c r="D2545" t="s">
        <v>86</v>
      </c>
      <c r="E2545">
        <v>93</v>
      </c>
      <c r="F2545" t="s">
        <v>144</v>
      </c>
      <c r="G2545" t="s">
        <v>5470</v>
      </c>
      <c r="H2545" t="s">
        <v>32</v>
      </c>
      <c r="I2545" t="s">
        <v>28</v>
      </c>
      <c r="J2545" s="18">
        <v>-4900.6944000000003</v>
      </c>
      <c r="K2545" s="18">
        <v>0</v>
      </c>
      <c r="L2545" s="18">
        <v>0</v>
      </c>
      <c r="M2545" s="18">
        <v>0</v>
      </c>
      <c r="N2545" s="18">
        <v>0</v>
      </c>
      <c r="O2545" s="18">
        <v>0</v>
      </c>
    </row>
    <row r="2546" spans="1:15" x14ac:dyDescent="0.25">
      <c r="A2546" t="s">
        <v>5471</v>
      </c>
      <c r="B2546" t="s">
        <v>51</v>
      </c>
      <c r="C2546" t="s">
        <v>145</v>
      </c>
      <c r="D2546" t="s">
        <v>86</v>
      </c>
      <c r="E2546">
        <v>93</v>
      </c>
      <c r="F2546" t="s">
        <v>144</v>
      </c>
      <c r="G2546" t="s">
        <v>43</v>
      </c>
      <c r="H2546" t="s">
        <v>46</v>
      </c>
      <c r="I2546" t="s">
        <v>28</v>
      </c>
      <c r="J2546" s="18">
        <v>79440.480000000025</v>
      </c>
      <c r="K2546" s="18">
        <v>7846.1538461538457</v>
      </c>
      <c r="L2546" s="18">
        <v>7350</v>
      </c>
      <c r="M2546" s="18">
        <v>890</v>
      </c>
      <c r="N2546" s="18">
        <v>25848</v>
      </c>
      <c r="O2546" s="18">
        <v>37506.326153846159</v>
      </c>
    </row>
    <row r="2547" spans="1:15" x14ac:dyDescent="0.25">
      <c r="A2547" t="s">
        <v>5471</v>
      </c>
      <c r="B2547" t="s">
        <v>51</v>
      </c>
      <c r="C2547" t="s">
        <v>145</v>
      </c>
      <c r="D2547" t="s">
        <v>86</v>
      </c>
      <c r="E2547">
        <v>93</v>
      </c>
      <c r="F2547" t="s">
        <v>144</v>
      </c>
      <c r="G2547" t="s">
        <v>43</v>
      </c>
      <c r="H2547" t="s">
        <v>32</v>
      </c>
      <c r="I2547" t="s">
        <v>28</v>
      </c>
      <c r="J2547" s="18">
        <v>82157.760000000009</v>
      </c>
      <c r="K2547" s="18">
        <v>34416.666666666672</v>
      </c>
      <c r="L2547" s="18">
        <v>1700</v>
      </c>
      <c r="M2547" s="18">
        <v>620</v>
      </c>
      <c r="N2547" s="18">
        <v>21227</v>
      </c>
      <c r="O2547" s="18">
        <v>24194.093333333345</v>
      </c>
    </row>
    <row r="2548" spans="1:15" x14ac:dyDescent="0.25">
      <c r="A2548" t="s">
        <v>5471</v>
      </c>
      <c r="B2548" t="s">
        <v>51</v>
      </c>
      <c r="C2548" t="s">
        <v>145</v>
      </c>
      <c r="D2548" t="s">
        <v>86</v>
      </c>
      <c r="E2548">
        <v>93</v>
      </c>
      <c r="F2548" t="s">
        <v>144</v>
      </c>
      <c r="G2548" t="s">
        <v>5472</v>
      </c>
      <c r="H2548" t="s">
        <v>32</v>
      </c>
      <c r="I2548" t="s">
        <v>28</v>
      </c>
      <c r="J2548" s="18">
        <v>-15808.691612903231</v>
      </c>
      <c r="K2548" s="18">
        <v>0</v>
      </c>
      <c r="L2548" s="18">
        <v>0</v>
      </c>
      <c r="M2548" s="18">
        <v>0</v>
      </c>
      <c r="N2548" s="18">
        <v>0</v>
      </c>
      <c r="O2548" s="18">
        <v>0</v>
      </c>
    </row>
    <row r="2549" spans="1:15" x14ac:dyDescent="0.25">
      <c r="A2549" t="s">
        <v>5471</v>
      </c>
      <c r="B2549" t="s">
        <v>51</v>
      </c>
      <c r="C2549" t="s">
        <v>145</v>
      </c>
      <c r="D2549" t="s">
        <v>86</v>
      </c>
      <c r="E2549">
        <v>93</v>
      </c>
      <c r="F2549" t="s">
        <v>144</v>
      </c>
      <c r="G2549" t="s">
        <v>5476</v>
      </c>
      <c r="H2549" t="s">
        <v>32</v>
      </c>
      <c r="I2549" t="s">
        <v>28</v>
      </c>
      <c r="J2549" s="18">
        <v>0</v>
      </c>
      <c r="K2549" s="18">
        <v>0</v>
      </c>
      <c r="L2549" s="18">
        <v>0</v>
      </c>
      <c r="M2549" s="18">
        <v>0</v>
      </c>
      <c r="N2549" s="18">
        <v>0</v>
      </c>
      <c r="O2549" s="18">
        <v>0</v>
      </c>
    </row>
    <row r="2550" spans="1:15" x14ac:dyDescent="0.25">
      <c r="A2550" t="s">
        <v>5471</v>
      </c>
      <c r="B2550" t="s">
        <v>51</v>
      </c>
      <c r="C2550" t="s">
        <v>145</v>
      </c>
      <c r="D2550" t="s">
        <v>52</v>
      </c>
      <c r="E2550">
        <v>95</v>
      </c>
      <c r="F2550" t="s">
        <v>391</v>
      </c>
      <c r="G2550" t="s">
        <v>5470</v>
      </c>
      <c r="H2550" t="s">
        <v>32</v>
      </c>
      <c r="I2550" t="s">
        <v>28</v>
      </c>
      <c r="J2550" s="18">
        <v>0</v>
      </c>
      <c r="K2550" s="18">
        <v>0</v>
      </c>
      <c r="L2550" s="18">
        <v>0</v>
      </c>
      <c r="M2550" s="18">
        <v>0</v>
      </c>
      <c r="N2550" s="18">
        <v>0</v>
      </c>
      <c r="O2550" s="18">
        <v>0</v>
      </c>
    </row>
    <row r="2551" spans="1:15" x14ac:dyDescent="0.25">
      <c r="A2551" t="s">
        <v>5471</v>
      </c>
      <c r="B2551" t="s">
        <v>51</v>
      </c>
      <c r="C2551" t="s">
        <v>145</v>
      </c>
      <c r="D2551" t="s">
        <v>52</v>
      </c>
      <c r="E2551">
        <v>95</v>
      </c>
      <c r="F2551" t="s">
        <v>391</v>
      </c>
      <c r="G2551" t="s">
        <v>43</v>
      </c>
      <c r="H2551" t="s">
        <v>46</v>
      </c>
      <c r="I2551" t="s">
        <v>28</v>
      </c>
      <c r="J2551" s="18">
        <v>99047.520000000033</v>
      </c>
      <c r="K2551" s="18">
        <v>2846.1538461538457</v>
      </c>
      <c r="L2551" s="18">
        <v>5050</v>
      </c>
      <c r="M2551" s="18">
        <v>1800</v>
      </c>
      <c r="N2551" s="18">
        <v>30839</v>
      </c>
      <c r="O2551" s="18">
        <v>58512.36615384616</v>
      </c>
    </row>
    <row r="2552" spans="1:15" x14ac:dyDescent="0.25">
      <c r="A2552" t="s">
        <v>5471</v>
      </c>
      <c r="B2552" t="s">
        <v>51</v>
      </c>
      <c r="C2552" t="s">
        <v>145</v>
      </c>
      <c r="D2552" t="s">
        <v>52</v>
      </c>
      <c r="E2552">
        <v>95</v>
      </c>
      <c r="F2552" t="s">
        <v>391</v>
      </c>
      <c r="G2552" t="s">
        <v>43</v>
      </c>
      <c r="H2552" t="s">
        <v>32</v>
      </c>
      <c r="I2552" t="s">
        <v>28</v>
      </c>
      <c r="J2552" s="18">
        <v>84981.60000000002</v>
      </c>
      <c r="K2552" s="18">
        <v>23750.000000000004</v>
      </c>
      <c r="L2552" s="18">
        <v>2200</v>
      </c>
      <c r="M2552" s="18">
        <v>1710</v>
      </c>
      <c r="N2552" s="18">
        <v>12388</v>
      </c>
      <c r="O2552" s="18">
        <v>44933.600000000013</v>
      </c>
    </row>
    <row r="2553" spans="1:15" x14ac:dyDescent="0.25">
      <c r="A2553" t="s">
        <v>5471</v>
      </c>
      <c r="B2553" t="s">
        <v>51</v>
      </c>
      <c r="C2553" t="s">
        <v>145</v>
      </c>
      <c r="D2553" t="s">
        <v>52</v>
      </c>
      <c r="E2553">
        <v>95</v>
      </c>
      <c r="F2553" t="s">
        <v>391</v>
      </c>
      <c r="G2553" t="s">
        <v>5472</v>
      </c>
      <c r="H2553" t="s">
        <v>32</v>
      </c>
      <c r="I2553" t="s">
        <v>28</v>
      </c>
      <c r="J2553" s="18">
        <v>-16637.109677419365</v>
      </c>
      <c r="K2553" s="18">
        <v>0</v>
      </c>
      <c r="L2553" s="18">
        <v>0</v>
      </c>
      <c r="M2553" s="18">
        <v>0</v>
      </c>
      <c r="N2553" s="18">
        <v>0</v>
      </c>
      <c r="O2553" s="18">
        <v>0</v>
      </c>
    </row>
    <row r="2554" spans="1:15" x14ac:dyDescent="0.25">
      <c r="A2554" t="s">
        <v>5471</v>
      </c>
      <c r="B2554" t="s">
        <v>51</v>
      </c>
      <c r="C2554" t="s">
        <v>145</v>
      </c>
      <c r="D2554" t="s">
        <v>52</v>
      </c>
      <c r="E2554">
        <v>95</v>
      </c>
      <c r="F2554" t="s">
        <v>391</v>
      </c>
      <c r="G2554" t="s">
        <v>5476</v>
      </c>
      <c r="H2554" t="s">
        <v>32</v>
      </c>
      <c r="I2554" t="s">
        <v>28</v>
      </c>
      <c r="J2554" s="18">
        <v>51575.040000000015</v>
      </c>
      <c r="K2554" s="18">
        <v>0</v>
      </c>
      <c r="L2554" s="18">
        <v>0</v>
      </c>
      <c r="M2554" s="18">
        <v>0</v>
      </c>
      <c r="N2554" s="18">
        <v>0</v>
      </c>
      <c r="O2554" s="18">
        <v>0</v>
      </c>
    </row>
    <row r="2555" spans="1:15" x14ac:dyDescent="0.25">
      <c r="A2555" t="s">
        <v>5471</v>
      </c>
      <c r="B2555" t="s">
        <v>51</v>
      </c>
      <c r="C2555" t="s">
        <v>145</v>
      </c>
      <c r="D2555" t="s">
        <v>40</v>
      </c>
      <c r="E2555">
        <v>97</v>
      </c>
      <c r="F2555" t="s">
        <v>865</v>
      </c>
      <c r="G2555" t="s">
        <v>5470</v>
      </c>
      <c r="H2555" t="s">
        <v>32</v>
      </c>
      <c r="I2555" t="s">
        <v>37</v>
      </c>
      <c r="J2555" s="18">
        <v>0</v>
      </c>
      <c r="K2555" s="18">
        <v>0</v>
      </c>
      <c r="L2555" s="18">
        <v>0</v>
      </c>
      <c r="M2555" s="18">
        <v>0</v>
      </c>
      <c r="N2555" s="18">
        <v>0</v>
      </c>
      <c r="O2555" s="18">
        <v>0</v>
      </c>
    </row>
    <row r="2556" spans="1:15" x14ac:dyDescent="0.25">
      <c r="A2556" t="s">
        <v>5471</v>
      </c>
      <c r="B2556" t="s">
        <v>51</v>
      </c>
      <c r="C2556" t="s">
        <v>145</v>
      </c>
      <c r="D2556" t="s">
        <v>40</v>
      </c>
      <c r="E2556">
        <v>97</v>
      </c>
      <c r="F2556" t="s">
        <v>865</v>
      </c>
      <c r="G2556" t="s">
        <v>43</v>
      </c>
      <c r="H2556" t="s">
        <v>46</v>
      </c>
      <c r="I2556" t="s">
        <v>37</v>
      </c>
      <c r="J2556" s="18">
        <v>39623.448000000004</v>
      </c>
      <c r="K2556" s="18">
        <v>4000</v>
      </c>
      <c r="L2556" s="18">
        <v>4800</v>
      </c>
      <c r="M2556" s="18">
        <v>1480</v>
      </c>
      <c r="N2556" s="18">
        <v>20142</v>
      </c>
      <c r="O2556" s="18">
        <v>9201.4480000000021</v>
      </c>
    </row>
    <row r="2557" spans="1:15" x14ac:dyDescent="0.25">
      <c r="A2557" t="s">
        <v>5471</v>
      </c>
      <c r="B2557" t="s">
        <v>51</v>
      </c>
      <c r="C2557" t="s">
        <v>145</v>
      </c>
      <c r="D2557" t="s">
        <v>40</v>
      </c>
      <c r="E2557">
        <v>97</v>
      </c>
      <c r="F2557" t="s">
        <v>865</v>
      </c>
      <c r="G2557" t="s">
        <v>43</v>
      </c>
      <c r="H2557" t="s">
        <v>32</v>
      </c>
      <c r="I2557" t="s">
        <v>37</v>
      </c>
      <c r="J2557" s="18">
        <v>27920.496000000006</v>
      </c>
      <c r="K2557" s="18">
        <v>17500</v>
      </c>
      <c r="L2557" s="18">
        <v>1000</v>
      </c>
      <c r="M2557" s="18">
        <v>200</v>
      </c>
      <c r="N2557" s="18">
        <v>6500</v>
      </c>
      <c r="O2557" s="18">
        <v>2720.4960000000028</v>
      </c>
    </row>
    <row r="2558" spans="1:15" x14ac:dyDescent="0.25">
      <c r="A2558" t="s">
        <v>5471</v>
      </c>
      <c r="B2558" t="s">
        <v>51</v>
      </c>
      <c r="C2558" t="s">
        <v>145</v>
      </c>
      <c r="D2558" t="s">
        <v>40</v>
      </c>
      <c r="E2558">
        <v>97</v>
      </c>
      <c r="F2558" t="s">
        <v>865</v>
      </c>
      <c r="G2558" t="s">
        <v>5472</v>
      </c>
      <c r="H2558" t="s">
        <v>32</v>
      </c>
      <c r="I2558" t="s">
        <v>37</v>
      </c>
      <c r="J2558" s="18">
        <v>-5889.5883870967764</v>
      </c>
      <c r="K2558" s="18">
        <v>0</v>
      </c>
      <c r="L2558" s="18">
        <v>0</v>
      </c>
      <c r="M2558" s="18">
        <v>0</v>
      </c>
      <c r="N2558" s="18">
        <v>0</v>
      </c>
      <c r="O2558" s="18">
        <v>0</v>
      </c>
    </row>
    <row r="2559" spans="1:15" x14ac:dyDescent="0.25">
      <c r="A2559" t="s">
        <v>5471</v>
      </c>
      <c r="B2559" t="s">
        <v>51</v>
      </c>
      <c r="C2559" t="s">
        <v>145</v>
      </c>
      <c r="D2559" t="s">
        <v>40</v>
      </c>
      <c r="E2559">
        <v>97</v>
      </c>
      <c r="F2559" t="s">
        <v>865</v>
      </c>
      <c r="G2559" t="s">
        <v>5476</v>
      </c>
      <c r="H2559" t="s">
        <v>32</v>
      </c>
      <c r="I2559" t="s">
        <v>37</v>
      </c>
      <c r="J2559" s="18">
        <v>0</v>
      </c>
      <c r="K2559" s="18">
        <v>0</v>
      </c>
      <c r="L2559" s="18">
        <v>0</v>
      </c>
      <c r="M2559" s="18">
        <v>0</v>
      </c>
      <c r="N2559" s="18">
        <v>0</v>
      </c>
      <c r="O2559" s="18">
        <v>0</v>
      </c>
    </row>
    <row r="2560" spans="1:15" x14ac:dyDescent="0.25">
      <c r="A2560" t="s">
        <v>5471</v>
      </c>
      <c r="B2560" t="s">
        <v>51</v>
      </c>
      <c r="C2560" t="s">
        <v>145</v>
      </c>
      <c r="D2560" t="s">
        <v>76</v>
      </c>
      <c r="E2560">
        <v>96</v>
      </c>
      <c r="F2560" t="s">
        <v>1917</v>
      </c>
      <c r="G2560" t="s">
        <v>5470</v>
      </c>
      <c r="H2560" t="s">
        <v>32</v>
      </c>
      <c r="I2560" t="s">
        <v>37</v>
      </c>
      <c r="J2560" s="18">
        <v>0</v>
      </c>
      <c r="K2560" s="18">
        <v>0</v>
      </c>
      <c r="L2560" s="18">
        <v>0</v>
      </c>
      <c r="M2560" s="18">
        <v>0</v>
      </c>
      <c r="N2560" s="18">
        <v>0</v>
      </c>
      <c r="O2560" s="18">
        <v>0</v>
      </c>
    </row>
    <row r="2561" spans="1:15" x14ac:dyDescent="0.25">
      <c r="A2561" t="s">
        <v>5471</v>
      </c>
      <c r="B2561" t="s">
        <v>51</v>
      </c>
      <c r="C2561" t="s">
        <v>145</v>
      </c>
      <c r="D2561" t="s">
        <v>76</v>
      </c>
      <c r="E2561">
        <v>96</v>
      </c>
      <c r="F2561" t="s">
        <v>1917</v>
      </c>
      <c r="G2561" t="s">
        <v>43</v>
      </c>
      <c r="H2561" t="s">
        <v>46</v>
      </c>
      <c r="I2561" t="s">
        <v>37</v>
      </c>
      <c r="J2561" s="18">
        <v>46491.240000000005</v>
      </c>
      <c r="K2561" s="18">
        <v>3000</v>
      </c>
      <c r="L2561" s="18">
        <v>1700</v>
      </c>
      <c r="M2561" s="18">
        <v>1110</v>
      </c>
      <c r="N2561" s="18">
        <v>20600</v>
      </c>
      <c r="O2561" s="18">
        <v>20081.240000000002</v>
      </c>
    </row>
    <row r="2562" spans="1:15" x14ac:dyDescent="0.25">
      <c r="A2562" t="s">
        <v>5471</v>
      </c>
      <c r="B2562" t="s">
        <v>51</v>
      </c>
      <c r="C2562" t="s">
        <v>145</v>
      </c>
      <c r="D2562" t="s">
        <v>76</v>
      </c>
      <c r="E2562">
        <v>96</v>
      </c>
      <c r="F2562" t="s">
        <v>1917</v>
      </c>
      <c r="G2562" t="s">
        <v>43</v>
      </c>
      <c r="H2562" t="s">
        <v>32</v>
      </c>
      <c r="I2562" t="s">
        <v>37</v>
      </c>
      <c r="J2562" s="18">
        <v>18787.86</v>
      </c>
      <c r="K2562" s="18">
        <v>5666.666666666667</v>
      </c>
      <c r="L2562" s="18">
        <v>1000</v>
      </c>
      <c r="M2562" s="18">
        <v>10</v>
      </c>
      <c r="N2562" s="18">
        <v>8350</v>
      </c>
      <c r="O2562" s="18">
        <v>3761.1933333333336</v>
      </c>
    </row>
    <row r="2563" spans="1:15" x14ac:dyDescent="0.25">
      <c r="A2563" t="s">
        <v>5471</v>
      </c>
      <c r="B2563" t="s">
        <v>51</v>
      </c>
      <c r="C2563" t="s">
        <v>145</v>
      </c>
      <c r="D2563" t="s">
        <v>76</v>
      </c>
      <c r="E2563">
        <v>96</v>
      </c>
      <c r="F2563" t="s">
        <v>1917</v>
      </c>
      <c r="G2563" t="s">
        <v>5472</v>
      </c>
      <c r="H2563" t="s">
        <v>32</v>
      </c>
      <c r="I2563" t="s">
        <v>37</v>
      </c>
      <c r="J2563" s="18">
        <v>-6206.905161290324</v>
      </c>
      <c r="K2563" s="18">
        <v>0</v>
      </c>
      <c r="L2563" s="18">
        <v>0</v>
      </c>
      <c r="M2563" s="18">
        <v>0</v>
      </c>
      <c r="N2563" s="18">
        <v>0</v>
      </c>
      <c r="O2563" s="18">
        <v>0</v>
      </c>
    </row>
    <row r="2564" spans="1:15" x14ac:dyDescent="0.25">
      <c r="A2564" t="s">
        <v>5471</v>
      </c>
      <c r="B2564" t="s">
        <v>51</v>
      </c>
      <c r="C2564" t="s">
        <v>145</v>
      </c>
      <c r="D2564" t="s">
        <v>76</v>
      </c>
      <c r="E2564">
        <v>96</v>
      </c>
      <c r="F2564" t="s">
        <v>1917</v>
      </c>
      <c r="G2564" t="s">
        <v>5476</v>
      </c>
      <c r="H2564" t="s">
        <v>32</v>
      </c>
      <c r="I2564" t="s">
        <v>37</v>
      </c>
      <c r="J2564" s="18">
        <v>0</v>
      </c>
      <c r="K2564" s="18">
        <v>0</v>
      </c>
      <c r="L2564" s="18">
        <v>0</v>
      </c>
      <c r="M2564" s="18">
        <v>0</v>
      </c>
      <c r="N2564" s="18">
        <v>0</v>
      </c>
      <c r="O2564" s="18">
        <v>0</v>
      </c>
    </row>
    <row r="2565" spans="1:15" x14ac:dyDescent="0.25">
      <c r="A2565" t="s">
        <v>5471</v>
      </c>
      <c r="B2565" t="s">
        <v>51</v>
      </c>
      <c r="C2565" t="s">
        <v>124</v>
      </c>
      <c r="D2565" t="s">
        <v>31</v>
      </c>
      <c r="E2565">
        <v>256</v>
      </c>
      <c r="F2565" t="s">
        <v>140</v>
      </c>
      <c r="G2565" t="s">
        <v>5470</v>
      </c>
      <c r="H2565" t="s">
        <v>32</v>
      </c>
      <c r="I2565" t="s">
        <v>37</v>
      </c>
      <c r="J2565" s="18">
        <v>0</v>
      </c>
      <c r="K2565" s="18">
        <v>0</v>
      </c>
      <c r="L2565" s="18">
        <v>0</v>
      </c>
      <c r="M2565" s="18">
        <v>0</v>
      </c>
      <c r="N2565" s="18">
        <v>0</v>
      </c>
      <c r="O2565" s="18">
        <v>0</v>
      </c>
    </row>
    <row r="2566" spans="1:15" x14ac:dyDescent="0.25">
      <c r="A2566" t="s">
        <v>5471</v>
      </c>
      <c r="B2566" t="s">
        <v>51</v>
      </c>
      <c r="C2566" t="s">
        <v>124</v>
      </c>
      <c r="D2566" t="s">
        <v>31</v>
      </c>
      <c r="E2566">
        <v>256</v>
      </c>
      <c r="F2566" t="s">
        <v>140</v>
      </c>
      <c r="G2566" t="s">
        <v>43</v>
      </c>
      <c r="H2566" t="s">
        <v>46</v>
      </c>
      <c r="I2566" t="s">
        <v>37</v>
      </c>
      <c r="J2566" s="18">
        <v>40699.151999999995</v>
      </c>
      <c r="K2566" s="18">
        <v>4076.9230769230771</v>
      </c>
      <c r="L2566" s="18">
        <v>700</v>
      </c>
      <c r="M2566" s="18">
        <v>1040</v>
      </c>
      <c r="N2566" s="18">
        <v>8964</v>
      </c>
      <c r="O2566" s="18">
        <v>25918.228923076924</v>
      </c>
    </row>
    <row r="2567" spans="1:15" x14ac:dyDescent="0.25">
      <c r="A2567" t="s">
        <v>5471</v>
      </c>
      <c r="B2567" t="s">
        <v>51</v>
      </c>
      <c r="C2567" t="s">
        <v>124</v>
      </c>
      <c r="D2567" t="s">
        <v>31</v>
      </c>
      <c r="E2567">
        <v>256</v>
      </c>
      <c r="F2567" t="s">
        <v>140</v>
      </c>
      <c r="G2567" t="s">
        <v>43</v>
      </c>
      <c r="H2567" t="s">
        <v>32</v>
      </c>
      <c r="I2567" t="s">
        <v>37</v>
      </c>
      <c r="J2567" s="18">
        <v>59400.431999999993</v>
      </c>
      <c r="K2567" s="18">
        <v>17083.333333333336</v>
      </c>
      <c r="L2567" s="18">
        <v>2450</v>
      </c>
      <c r="M2567" s="18">
        <v>1160</v>
      </c>
      <c r="N2567" s="18">
        <v>27562</v>
      </c>
      <c r="O2567" s="18">
        <v>11145.098666666659</v>
      </c>
    </row>
    <row r="2568" spans="1:15" x14ac:dyDescent="0.25">
      <c r="A2568" t="s">
        <v>5471</v>
      </c>
      <c r="B2568" t="s">
        <v>51</v>
      </c>
      <c r="C2568" t="s">
        <v>124</v>
      </c>
      <c r="D2568" t="s">
        <v>31</v>
      </c>
      <c r="E2568">
        <v>256</v>
      </c>
      <c r="F2568" t="s">
        <v>140</v>
      </c>
      <c r="G2568" t="s">
        <v>5472</v>
      </c>
      <c r="H2568" t="s">
        <v>32</v>
      </c>
      <c r="I2568" t="s">
        <v>37</v>
      </c>
      <c r="J2568" s="18">
        <v>-7903.7500645161317</v>
      </c>
      <c r="K2568" s="18">
        <v>0</v>
      </c>
      <c r="L2568" s="18">
        <v>0</v>
      </c>
      <c r="M2568" s="18">
        <v>0</v>
      </c>
      <c r="N2568" s="18">
        <v>0</v>
      </c>
      <c r="O2568" s="18">
        <v>0</v>
      </c>
    </row>
    <row r="2569" spans="1:15" x14ac:dyDescent="0.25">
      <c r="A2569" t="s">
        <v>5471</v>
      </c>
      <c r="B2569" t="s">
        <v>51</v>
      </c>
      <c r="C2569" t="s">
        <v>124</v>
      </c>
      <c r="D2569" t="s">
        <v>31</v>
      </c>
      <c r="E2569">
        <v>256</v>
      </c>
      <c r="F2569" t="s">
        <v>140</v>
      </c>
      <c r="G2569" t="s">
        <v>5476</v>
      </c>
      <c r="H2569" t="s">
        <v>32</v>
      </c>
      <c r="I2569" t="s">
        <v>37</v>
      </c>
      <c r="J2569" s="18">
        <v>0</v>
      </c>
      <c r="K2569" s="18">
        <v>0</v>
      </c>
      <c r="L2569" s="18">
        <v>0</v>
      </c>
      <c r="M2569" s="18">
        <v>0</v>
      </c>
      <c r="N2569" s="18">
        <v>0</v>
      </c>
      <c r="O2569" s="18">
        <v>0</v>
      </c>
    </row>
    <row r="2570" spans="1:15" x14ac:dyDescent="0.25">
      <c r="A2570" t="s">
        <v>5471</v>
      </c>
      <c r="B2570" t="s">
        <v>51</v>
      </c>
      <c r="C2570" t="s">
        <v>124</v>
      </c>
      <c r="D2570" t="s">
        <v>86</v>
      </c>
      <c r="E2570">
        <v>255</v>
      </c>
      <c r="F2570" t="s">
        <v>205</v>
      </c>
      <c r="G2570" t="s">
        <v>5470</v>
      </c>
      <c r="H2570" t="s">
        <v>32</v>
      </c>
      <c r="I2570" t="s">
        <v>37</v>
      </c>
      <c r="J2570" s="18">
        <v>0</v>
      </c>
      <c r="K2570" s="18">
        <v>0</v>
      </c>
      <c r="L2570" s="18">
        <v>0</v>
      </c>
      <c r="M2570" s="18">
        <v>0</v>
      </c>
      <c r="N2570" s="18">
        <v>0</v>
      </c>
      <c r="O2570" s="18">
        <v>0</v>
      </c>
    </row>
    <row r="2571" spans="1:15" x14ac:dyDescent="0.25">
      <c r="A2571" t="s">
        <v>5471</v>
      </c>
      <c r="B2571" t="s">
        <v>51</v>
      </c>
      <c r="C2571" t="s">
        <v>124</v>
      </c>
      <c r="D2571" t="s">
        <v>86</v>
      </c>
      <c r="E2571">
        <v>255</v>
      </c>
      <c r="F2571" t="s">
        <v>205</v>
      </c>
      <c r="G2571" t="s">
        <v>43</v>
      </c>
      <c r="H2571" t="s">
        <v>46</v>
      </c>
      <c r="I2571" t="s">
        <v>37</v>
      </c>
      <c r="J2571" s="18">
        <v>43483.635000000002</v>
      </c>
      <c r="K2571" s="18">
        <v>4769.2307692307686</v>
      </c>
      <c r="L2571" s="18">
        <v>6450</v>
      </c>
      <c r="M2571" s="18">
        <v>1180</v>
      </c>
      <c r="N2571" s="18">
        <v>12039</v>
      </c>
      <c r="O2571" s="18">
        <v>19045.404230769229</v>
      </c>
    </row>
    <row r="2572" spans="1:15" x14ac:dyDescent="0.25">
      <c r="A2572" t="s">
        <v>5471</v>
      </c>
      <c r="B2572" t="s">
        <v>51</v>
      </c>
      <c r="C2572" t="s">
        <v>124</v>
      </c>
      <c r="D2572" t="s">
        <v>86</v>
      </c>
      <c r="E2572">
        <v>255</v>
      </c>
      <c r="F2572" t="s">
        <v>205</v>
      </c>
      <c r="G2572" t="s">
        <v>43</v>
      </c>
      <c r="H2572" t="s">
        <v>32</v>
      </c>
      <c r="I2572" t="s">
        <v>37</v>
      </c>
      <c r="J2572" s="18">
        <v>81351.620999999999</v>
      </c>
      <c r="K2572" s="18">
        <v>24833.333333333336</v>
      </c>
      <c r="L2572" s="18">
        <v>2600</v>
      </c>
      <c r="M2572" s="18">
        <v>1080</v>
      </c>
      <c r="N2572" s="18">
        <v>44813</v>
      </c>
      <c r="O2572" s="18">
        <v>8025.2876666666598</v>
      </c>
    </row>
    <row r="2573" spans="1:15" x14ac:dyDescent="0.25">
      <c r="A2573" t="s">
        <v>5471</v>
      </c>
      <c r="B2573" t="s">
        <v>51</v>
      </c>
      <c r="C2573" t="s">
        <v>124</v>
      </c>
      <c r="D2573" t="s">
        <v>86</v>
      </c>
      <c r="E2573">
        <v>255</v>
      </c>
      <c r="F2573" t="s">
        <v>205</v>
      </c>
      <c r="G2573" t="s">
        <v>5472</v>
      </c>
      <c r="H2573" t="s">
        <v>32</v>
      </c>
      <c r="I2573" t="s">
        <v>37</v>
      </c>
      <c r="J2573" s="18">
        <v>-10584.789967741939</v>
      </c>
      <c r="K2573" s="18">
        <v>0</v>
      </c>
      <c r="L2573" s="18">
        <v>0</v>
      </c>
      <c r="M2573" s="18">
        <v>0</v>
      </c>
      <c r="N2573" s="18">
        <v>0</v>
      </c>
      <c r="O2573" s="18">
        <v>0</v>
      </c>
    </row>
    <row r="2574" spans="1:15" x14ac:dyDescent="0.25">
      <c r="A2574" t="s">
        <v>5471</v>
      </c>
      <c r="B2574" t="s">
        <v>51</v>
      </c>
      <c r="C2574" t="s">
        <v>124</v>
      </c>
      <c r="D2574" t="s">
        <v>86</v>
      </c>
      <c r="E2574">
        <v>255</v>
      </c>
      <c r="F2574" t="s">
        <v>205</v>
      </c>
      <c r="G2574" t="s">
        <v>5476</v>
      </c>
      <c r="H2574" t="s">
        <v>32</v>
      </c>
      <c r="I2574" t="s">
        <v>37</v>
      </c>
      <c r="J2574" s="18">
        <v>0</v>
      </c>
      <c r="K2574" s="18">
        <v>0</v>
      </c>
      <c r="L2574" s="18">
        <v>0</v>
      </c>
      <c r="M2574" s="18">
        <v>0</v>
      </c>
      <c r="N2574" s="18">
        <v>0</v>
      </c>
      <c r="O2574" s="18">
        <v>0</v>
      </c>
    </row>
    <row r="2575" spans="1:15" x14ac:dyDescent="0.25">
      <c r="A2575" t="s">
        <v>5471</v>
      </c>
      <c r="B2575" t="s">
        <v>51</v>
      </c>
      <c r="C2575" t="s">
        <v>124</v>
      </c>
      <c r="D2575" t="s">
        <v>52</v>
      </c>
      <c r="E2575">
        <v>257</v>
      </c>
      <c r="F2575" t="s">
        <v>784</v>
      </c>
      <c r="G2575" t="s">
        <v>5470</v>
      </c>
      <c r="H2575" t="s">
        <v>32</v>
      </c>
      <c r="I2575" t="s">
        <v>37</v>
      </c>
      <c r="J2575" s="18">
        <v>0</v>
      </c>
      <c r="K2575" s="18">
        <v>0</v>
      </c>
      <c r="L2575" s="18">
        <v>0</v>
      </c>
      <c r="M2575" s="18">
        <v>0</v>
      </c>
      <c r="N2575" s="18">
        <v>0</v>
      </c>
      <c r="O2575" s="18">
        <v>0</v>
      </c>
    </row>
    <row r="2576" spans="1:15" x14ac:dyDescent="0.25">
      <c r="A2576" t="s">
        <v>5471</v>
      </c>
      <c r="B2576" t="s">
        <v>51</v>
      </c>
      <c r="C2576" t="s">
        <v>124</v>
      </c>
      <c r="D2576" t="s">
        <v>52</v>
      </c>
      <c r="E2576">
        <v>257</v>
      </c>
      <c r="F2576" t="s">
        <v>784</v>
      </c>
      <c r="G2576" t="s">
        <v>43</v>
      </c>
      <c r="H2576" t="s">
        <v>46</v>
      </c>
      <c r="I2576" t="s">
        <v>37</v>
      </c>
      <c r="J2576" s="18">
        <v>52972.920000000006</v>
      </c>
      <c r="K2576" s="18">
        <v>5615.3846153846152</v>
      </c>
      <c r="L2576" s="18">
        <v>1600</v>
      </c>
      <c r="M2576" s="18">
        <v>760</v>
      </c>
      <c r="N2576" s="18">
        <v>6601</v>
      </c>
      <c r="O2576" s="18">
        <v>38396.535384615388</v>
      </c>
    </row>
    <row r="2577" spans="1:15" x14ac:dyDescent="0.25">
      <c r="A2577" t="s">
        <v>5471</v>
      </c>
      <c r="B2577" t="s">
        <v>51</v>
      </c>
      <c r="C2577" t="s">
        <v>124</v>
      </c>
      <c r="D2577" t="s">
        <v>52</v>
      </c>
      <c r="E2577">
        <v>257</v>
      </c>
      <c r="F2577" t="s">
        <v>784</v>
      </c>
      <c r="G2577" t="s">
        <v>43</v>
      </c>
      <c r="H2577" t="s">
        <v>32</v>
      </c>
      <c r="I2577" t="s">
        <v>37</v>
      </c>
      <c r="J2577" s="18">
        <v>22007.700000000004</v>
      </c>
      <c r="K2577" s="18">
        <v>7500</v>
      </c>
      <c r="L2577" s="18">
        <v>1200</v>
      </c>
      <c r="M2577" s="18">
        <v>150</v>
      </c>
      <c r="N2577" s="18">
        <v>6601</v>
      </c>
      <c r="O2577" s="18">
        <v>6556.7000000000025</v>
      </c>
    </row>
    <row r="2578" spans="1:15" x14ac:dyDescent="0.25">
      <c r="A2578" t="s">
        <v>5471</v>
      </c>
      <c r="B2578" t="s">
        <v>51</v>
      </c>
      <c r="C2578" t="s">
        <v>124</v>
      </c>
      <c r="D2578" t="s">
        <v>52</v>
      </c>
      <c r="E2578">
        <v>257</v>
      </c>
      <c r="F2578" t="s">
        <v>784</v>
      </c>
      <c r="G2578" t="s">
        <v>5472</v>
      </c>
      <c r="H2578" t="s">
        <v>32</v>
      </c>
      <c r="I2578" t="s">
        <v>37</v>
      </c>
      <c r="J2578" s="18">
        <v>-7317.3422903225837</v>
      </c>
      <c r="K2578" s="18">
        <v>0</v>
      </c>
      <c r="L2578" s="18">
        <v>0</v>
      </c>
      <c r="M2578" s="18">
        <v>0</v>
      </c>
      <c r="N2578" s="18">
        <v>0</v>
      </c>
      <c r="O2578" s="18">
        <v>0</v>
      </c>
    </row>
    <row r="2579" spans="1:15" x14ac:dyDescent="0.25">
      <c r="A2579" t="s">
        <v>5471</v>
      </c>
      <c r="B2579" t="s">
        <v>51</v>
      </c>
      <c r="C2579" t="s">
        <v>124</v>
      </c>
      <c r="D2579" t="s">
        <v>52</v>
      </c>
      <c r="E2579">
        <v>257</v>
      </c>
      <c r="F2579" t="s">
        <v>784</v>
      </c>
      <c r="G2579" t="s">
        <v>5476</v>
      </c>
      <c r="H2579" t="s">
        <v>32</v>
      </c>
      <c r="I2579" t="s">
        <v>37</v>
      </c>
      <c r="J2579" s="18">
        <v>0</v>
      </c>
      <c r="K2579" s="18">
        <v>0</v>
      </c>
      <c r="L2579" s="18">
        <v>0</v>
      </c>
      <c r="M2579" s="18">
        <v>0</v>
      </c>
      <c r="N2579" s="18">
        <v>0</v>
      </c>
      <c r="O2579" s="18">
        <v>0</v>
      </c>
    </row>
    <row r="2580" spans="1:15" x14ac:dyDescent="0.25">
      <c r="A2580" t="s">
        <v>5471</v>
      </c>
      <c r="B2580" t="s">
        <v>51</v>
      </c>
      <c r="C2580" t="s">
        <v>124</v>
      </c>
      <c r="D2580" t="s">
        <v>40</v>
      </c>
      <c r="E2580">
        <v>259</v>
      </c>
      <c r="F2580" t="s">
        <v>469</v>
      </c>
      <c r="G2580" t="s">
        <v>5470</v>
      </c>
      <c r="H2580" t="s">
        <v>32</v>
      </c>
      <c r="I2580" t="s">
        <v>28</v>
      </c>
      <c r="J2580" s="18">
        <v>0</v>
      </c>
      <c r="K2580" s="18">
        <v>0</v>
      </c>
      <c r="L2580" s="18">
        <v>0</v>
      </c>
      <c r="M2580" s="18">
        <v>0</v>
      </c>
      <c r="N2580" s="18">
        <v>0</v>
      </c>
      <c r="O2580" s="18">
        <v>0</v>
      </c>
    </row>
    <row r="2581" spans="1:15" x14ac:dyDescent="0.25">
      <c r="A2581" t="s">
        <v>5471</v>
      </c>
      <c r="B2581" t="s">
        <v>51</v>
      </c>
      <c r="C2581" t="s">
        <v>124</v>
      </c>
      <c r="D2581" t="s">
        <v>40</v>
      </c>
      <c r="E2581">
        <v>259</v>
      </c>
      <c r="F2581" t="s">
        <v>469</v>
      </c>
      <c r="G2581" t="s">
        <v>43</v>
      </c>
      <c r="H2581" t="s">
        <v>46</v>
      </c>
      <c r="I2581" t="s">
        <v>28</v>
      </c>
      <c r="J2581" s="18">
        <v>33396.479999999996</v>
      </c>
      <c r="K2581" s="18">
        <v>2769.2307692307695</v>
      </c>
      <c r="L2581" s="18">
        <v>900</v>
      </c>
      <c r="M2581" s="18">
        <v>310</v>
      </c>
      <c r="N2581" s="18">
        <v>15641</v>
      </c>
      <c r="O2581" s="18">
        <v>13776.249230769228</v>
      </c>
    </row>
    <row r="2582" spans="1:15" x14ac:dyDescent="0.25">
      <c r="A2582" t="s">
        <v>5471</v>
      </c>
      <c r="B2582" t="s">
        <v>51</v>
      </c>
      <c r="C2582" t="s">
        <v>124</v>
      </c>
      <c r="D2582" t="s">
        <v>40</v>
      </c>
      <c r="E2582">
        <v>259</v>
      </c>
      <c r="F2582" t="s">
        <v>469</v>
      </c>
      <c r="G2582" t="s">
        <v>43</v>
      </c>
      <c r="H2582" t="s">
        <v>32</v>
      </c>
      <c r="I2582" t="s">
        <v>28</v>
      </c>
      <c r="J2582" s="18">
        <v>51217.919999999991</v>
      </c>
      <c r="K2582" s="18">
        <v>24416.666666666668</v>
      </c>
      <c r="L2582" s="18">
        <v>1950</v>
      </c>
      <c r="M2582" s="18">
        <v>910</v>
      </c>
      <c r="N2582" s="18">
        <v>0</v>
      </c>
      <c r="O2582" s="18">
        <v>23941.253333333327</v>
      </c>
    </row>
    <row r="2583" spans="1:15" x14ac:dyDescent="0.25">
      <c r="A2583" t="s">
        <v>5471</v>
      </c>
      <c r="B2583" t="s">
        <v>51</v>
      </c>
      <c r="C2583" t="s">
        <v>124</v>
      </c>
      <c r="D2583" t="s">
        <v>40</v>
      </c>
      <c r="E2583">
        <v>259</v>
      </c>
      <c r="F2583" t="s">
        <v>469</v>
      </c>
      <c r="G2583" t="s">
        <v>5472</v>
      </c>
      <c r="H2583" t="s">
        <v>32</v>
      </c>
      <c r="I2583" t="s">
        <v>28</v>
      </c>
      <c r="J2583" s="18">
        <v>-9855.1741935483878</v>
      </c>
      <c r="K2583" s="18">
        <v>0</v>
      </c>
      <c r="L2583" s="18">
        <v>0</v>
      </c>
      <c r="M2583" s="18">
        <v>0</v>
      </c>
      <c r="N2583" s="18">
        <v>0</v>
      </c>
      <c r="O2583" s="18">
        <v>0</v>
      </c>
    </row>
    <row r="2584" spans="1:15" x14ac:dyDescent="0.25">
      <c r="A2584" t="s">
        <v>5471</v>
      </c>
      <c r="B2584" t="s">
        <v>51</v>
      </c>
      <c r="C2584" t="s">
        <v>124</v>
      </c>
      <c r="D2584" t="s">
        <v>40</v>
      </c>
      <c r="E2584">
        <v>259</v>
      </c>
      <c r="F2584" t="s">
        <v>469</v>
      </c>
      <c r="G2584" t="s">
        <v>5476</v>
      </c>
      <c r="H2584" t="s">
        <v>32</v>
      </c>
      <c r="I2584" t="s">
        <v>28</v>
      </c>
      <c r="J2584" s="18">
        <v>-31569.407999999996</v>
      </c>
      <c r="K2584" s="18">
        <v>0</v>
      </c>
      <c r="L2584" s="18">
        <v>0</v>
      </c>
      <c r="M2584" s="18">
        <v>0</v>
      </c>
      <c r="N2584" s="18">
        <v>0</v>
      </c>
      <c r="O2584" s="18">
        <v>0</v>
      </c>
    </row>
    <row r="2585" spans="1:15" x14ac:dyDescent="0.25">
      <c r="A2585" t="s">
        <v>5471</v>
      </c>
      <c r="B2585" t="s">
        <v>51</v>
      </c>
      <c r="C2585" t="s">
        <v>124</v>
      </c>
      <c r="D2585" t="s">
        <v>76</v>
      </c>
      <c r="E2585">
        <v>258</v>
      </c>
      <c r="F2585" t="s">
        <v>123</v>
      </c>
      <c r="G2585" t="s">
        <v>5470</v>
      </c>
      <c r="H2585" t="s">
        <v>32</v>
      </c>
      <c r="I2585" t="s">
        <v>37</v>
      </c>
      <c r="J2585" s="18">
        <v>0</v>
      </c>
      <c r="K2585" s="18">
        <v>0</v>
      </c>
      <c r="L2585" s="18">
        <v>0</v>
      </c>
      <c r="M2585" s="18">
        <v>0</v>
      </c>
      <c r="N2585" s="18">
        <v>0</v>
      </c>
      <c r="O2585" s="18">
        <v>0</v>
      </c>
    </row>
    <row r="2586" spans="1:15" x14ac:dyDescent="0.25">
      <c r="A2586" t="s">
        <v>5471</v>
      </c>
      <c r="B2586" t="s">
        <v>51</v>
      </c>
      <c r="C2586" t="s">
        <v>124</v>
      </c>
      <c r="D2586" t="s">
        <v>76</v>
      </c>
      <c r="E2586">
        <v>258</v>
      </c>
      <c r="F2586" t="s">
        <v>123</v>
      </c>
      <c r="G2586" t="s">
        <v>43</v>
      </c>
      <c r="H2586" t="s">
        <v>46</v>
      </c>
      <c r="I2586" t="s">
        <v>37</v>
      </c>
      <c r="J2586" s="18">
        <v>82153.89</v>
      </c>
      <c r="K2586" s="18">
        <v>4538.4615384615381</v>
      </c>
      <c r="L2586" s="18">
        <v>2900</v>
      </c>
      <c r="M2586" s="18">
        <v>1740</v>
      </c>
      <c r="N2586" s="18">
        <v>46706</v>
      </c>
      <c r="O2586" s="18">
        <v>26269.428461538457</v>
      </c>
    </row>
    <row r="2587" spans="1:15" x14ac:dyDescent="0.25">
      <c r="A2587" t="s">
        <v>5471</v>
      </c>
      <c r="B2587" t="s">
        <v>51</v>
      </c>
      <c r="C2587" t="s">
        <v>124</v>
      </c>
      <c r="D2587" t="s">
        <v>76</v>
      </c>
      <c r="E2587">
        <v>258</v>
      </c>
      <c r="F2587" t="s">
        <v>123</v>
      </c>
      <c r="G2587" t="s">
        <v>43</v>
      </c>
      <c r="H2587" t="s">
        <v>32</v>
      </c>
      <c r="I2587" t="s">
        <v>37</v>
      </c>
      <c r="J2587" s="18">
        <v>39376.35</v>
      </c>
      <c r="K2587" s="18">
        <v>7500</v>
      </c>
      <c r="L2587" s="18">
        <v>1500</v>
      </c>
      <c r="M2587" s="18">
        <v>370</v>
      </c>
      <c r="N2587" s="18">
        <v>27720</v>
      </c>
      <c r="O2587" s="18">
        <v>2286.3499999999967</v>
      </c>
    </row>
    <row r="2588" spans="1:15" x14ac:dyDescent="0.25">
      <c r="A2588" t="s">
        <v>5471</v>
      </c>
      <c r="B2588" t="s">
        <v>51</v>
      </c>
      <c r="C2588" t="s">
        <v>124</v>
      </c>
      <c r="D2588" t="s">
        <v>76</v>
      </c>
      <c r="E2588">
        <v>258</v>
      </c>
      <c r="F2588" t="s">
        <v>123</v>
      </c>
      <c r="G2588" t="s">
        <v>5472</v>
      </c>
      <c r="H2588" t="s">
        <v>32</v>
      </c>
      <c r="I2588" t="s">
        <v>37</v>
      </c>
      <c r="J2588" s="18">
        <v>-7683.8429032258073</v>
      </c>
      <c r="K2588" s="18">
        <v>0</v>
      </c>
      <c r="L2588" s="18">
        <v>0</v>
      </c>
      <c r="M2588" s="18">
        <v>0</v>
      </c>
      <c r="N2588" s="18">
        <v>0</v>
      </c>
      <c r="O2588" s="18">
        <v>0</v>
      </c>
    </row>
    <row r="2589" spans="1:15" x14ac:dyDescent="0.25">
      <c r="A2589" t="s">
        <v>5471</v>
      </c>
      <c r="B2589" t="s">
        <v>51</v>
      </c>
      <c r="C2589" t="s">
        <v>124</v>
      </c>
      <c r="D2589" t="s">
        <v>76</v>
      </c>
      <c r="E2589">
        <v>258</v>
      </c>
      <c r="F2589" t="s">
        <v>123</v>
      </c>
      <c r="G2589" t="s">
        <v>5476</v>
      </c>
      <c r="H2589" t="s">
        <v>32</v>
      </c>
      <c r="I2589" t="s">
        <v>37</v>
      </c>
      <c r="J2589" s="18">
        <v>0</v>
      </c>
      <c r="K2589" s="18">
        <v>0</v>
      </c>
      <c r="L2589" s="18">
        <v>0</v>
      </c>
      <c r="M2589" s="18">
        <v>0</v>
      </c>
      <c r="N2589" s="18">
        <v>0</v>
      </c>
      <c r="O2589" s="18">
        <v>0</v>
      </c>
    </row>
    <row r="2590" spans="1:15" x14ac:dyDescent="0.25">
      <c r="A2590" t="s">
        <v>5471</v>
      </c>
      <c r="B2590" t="s">
        <v>51</v>
      </c>
      <c r="C2590" t="s">
        <v>164</v>
      </c>
      <c r="D2590" t="s">
        <v>52</v>
      </c>
      <c r="E2590">
        <v>234</v>
      </c>
      <c r="F2590" t="s">
        <v>163</v>
      </c>
      <c r="G2590" t="s">
        <v>5470</v>
      </c>
      <c r="H2590" t="s">
        <v>32</v>
      </c>
      <c r="I2590" t="s">
        <v>28</v>
      </c>
      <c r="J2590" s="18">
        <v>0</v>
      </c>
      <c r="K2590" s="18">
        <v>0</v>
      </c>
      <c r="L2590" s="18">
        <v>0</v>
      </c>
      <c r="M2590" s="18">
        <v>0</v>
      </c>
      <c r="N2590" s="18">
        <v>0</v>
      </c>
      <c r="O2590" s="18">
        <v>0</v>
      </c>
    </row>
    <row r="2591" spans="1:15" x14ac:dyDescent="0.25">
      <c r="A2591" t="s">
        <v>5471</v>
      </c>
      <c r="B2591" t="s">
        <v>51</v>
      </c>
      <c r="C2591" t="s">
        <v>164</v>
      </c>
      <c r="D2591" t="s">
        <v>52</v>
      </c>
      <c r="E2591">
        <v>234</v>
      </c>
      <c r="F2591" t="s">
        <v>163</v>
      </c>
      <c r="G2591" t="s">
        <v>43</v>
      </c>
      <c r="H2591" t="s">
        <v>46</v>
      </c>
      <c r="I2591" t="s">
        <v>28</v>
      </c>
      <c r="J2591" s="18">
        <v>93679.520000000019</v>
      </c>
      <c r="K2591" s="18">
        <v>5846.1538461538457</v>
      </c>
      <c r="L2591" s="18">
        <v>4900</v>
      </c>
      <c r="M2591" s="18">
        <v>1630</v>
      </c>
      <c r="N2591" s="18">
        <v>22428</v>
      </c>
      <c r="O2591" s="18">
        <v>58875.366153846153</v>
      </c>
    </row>
    <row r="2592" spans="1:15" x14ac:dyDescent="0.25">
      <c r="A2592" t="s">
        <v>5471</v>
      </c>
      <c r="B2592" t="s">
        <v>51</v>
      </c>
      <c r="C2592" t="s">
        <v>164</v>
      </c>
      <c r="D2592" t="s">
        <v>52</v>
      </c>
      <c r="E2592">
        <v>234</v>
      </c>
      <c r="F2592" t="s">
        <v>163</v>
      </c>
      <c r="G2592" t="s">
        <v>43</v>
      </c>
      <c r="H2592" t="s">
        <v>32</v>
      </c>
      <c r="I2592" t="s">
        <v>28</v>
      </c>
      <c r="J2592" s="18">
        <v>48528.480000000003</v>
      </c>
      <c r="K2592" s="18">
        <v>18333.333333333336</v>
      </c>
      <c r="L2592" s="18">
        <v>400</v>
      </c>
      <c r="M2592" s="18">
        <v>260</v>
      </c>
      <c r="N2592" s="18">
        <v>9020</v>
      </c>
      <c r="O2592" s="18">
        <v>20515.146666666667</v>
      </c>
    </row>
    <row r="2593" spans="1:15" x14ac:dyDescent="0.25">
      <c r="A2593" t="s">
        <v>5471</v>
      </c>
      <c r="B2593" t="s">
        <v>51</v>
      </c>
      <c r="C2593" t="s">
        <v>164</v>
      </c>
      <c r="D2593" t="s">
        <v>52</v>
      </c>
      <c r="E2593">
        <v>234</v>
      </c>
      <c r="F2593" t="s">
        <v>163</v>
      </c>
      <c r="G2593" t="s">
        <v>5472</v>
      </c>
      <c r="H2593" t="s">
        <v>32</v>
      </c>
      <c r="I2593" t="s">
        <v>28</v>
      </c>
      <c r="J2593" s="18">
        <v>-13658.849032258071</v>
      </c>
      <c r="K2593" s="18">
        <v>0</v>
      </c>
      <c r="L2593" s="18">
        <v>0</v>
      </c>
      <c r="M2593" s="18">
        <v>0</v>
      </c>
      <c r="N2593" s="18">
        <v>0</v>
      </c>
      <c r="O2593" s="18">
        <v>0</v>
      </c>
    </row>
    <row r="2594" spans="1:15" x14ac:dyDescent="0.25">
      <c r="A2594" t="s">
        <v>5471</v>
      </c>
      <c r="B2594" t="s">
        <v>51</v>
      </c>
      <c r="C2594" t="s">
        <v>164</v>
      </c>
      <c r="D2594" t="s">
        <v>52</v>
      </c>
      <c r="E2594">
        <v>234</v>
      </c>
      <c r="F2594" t="s">
        <v>163</v>
      </c>
      <c r="G2594" t="s">
        <v>5476</v>
      </c>
      <c r="H2594" t="s">
        <v>32</v>
      </c>
      <c r="I2594" t="s">
        <v>28</v>
      </c>
      <c r="J2594" s="18">
        <v>0</v>
      </c>
      <c r="K2594" s="18">
        <v>0</v>
      </c>
      <c r="L2594" s="18">
        <v>0</v>
      </c>
      <c r="M2594" s="18">
        <v>0</v>
      </c>
      <c r="N2594" s="18">
        <v>0</v>
      </c>
      <c r="O2594" s="18">
        <v>0</v>
      </c>
    </row>
    <row r="2595" spans="1:15" x14ac:dyDescent="0.25">
      <c r="A2595" t="s">
        <v>5471</v>
      </c>
      <c r="B2595" t="s">
        <v>51</v>
      </c>
      <c r="C2595" t="s">
        <v>164</v>
      </c>
      <c r="D2595" t="s">
        <v>40</v>
      </c>
      <c r="E2595">
        <v>236</v>
      </c>
      <c r="F2595" t="s">
        <v>485</v>
      </c>
      <c r="G2595" t="s">
        <v>5470</v>
      </c>
      <c r="H2595" t="s">
        <v>32</v>
      </c>
      <c r="I2595" t="s">
        <v>37</v>
      </c>
      <c r="J2595" s="18">
        <v>0</v>
      </c>
      <c r="K2595" s="18">
        <v>0</v>
      </c>
      <c r="L2595" s="18">
        <v>0</v>
      </c>
      <c r="M2595" s="18">
        <v>0</v>
      </c>
      <c r="N2595" s="18">
        <v>0</v>
      </c>
      <c r="O2595" s="18">
        <v>0</v>
      </c>
    </row>
    <row r="2596" spans="1:15" x14ac:dyDescent="0.25">
      <c r="A2596" t="s">
        <v>5471</v>
      </c>
      <c r="B2596" t="s">
        <v>51</v>
      </c>
      <c r="C2596" t="s">
        <v>164</v>
      </c>
      <c r="D2596" t="s">
        <v>40</v>
      </c>
      <c r="E2596">
        <v>236</v>
      </c>
      <c r="F2596" t="s">
        <v>485</v>
      </c>
      <c r="G2596" t="s">
        <v>43</v>
      </c>
      <c r="H2596" t="s">
        <v>46</v>
      </c>
      <c r="I2596" t="s">
        <v>37</v>
      </c>
      <c r="J2596" s="18">
        <v>22826</v>
      </c>
      <c r="K2596" s="18">
        <v>3615.3846153846152</v>
      </c>
      <c r="L2596" s="18">
        <v>2250</v>
      </c>
      <c r="M2596" s="18">
        <v>1110</v>
      </c>
      <c r="N2596" s="18">
        <v>0</v>
      </c>
      <c r="O2596" s="18">
        <v>15850.615384615387</v>
      </c>
    </row>
    <row r="2597" spans="1:15" x14ac:dyDescent="0.25">
      <c r="A2597" t="s">
        <v>5471</v>
      </c>
      <c r="B2597" t="s">
        <v>51</v>
      </c>
      <c r="C2597" t="s">
        <v>164</v>
      </c>
      <c r="D2597" t="s">
        <v>40</v>
      </c>
      <c r="E2597">
        <v>236</v>
      </c>
      <c r="F2597" t="s">
        <v>485</v>
      </c>
      <c r="G2597" t="s">
        <v>43</v>
      </c>
      <c r="H2597" t="s">
        <v>32</v>
      </c>
      <c r="I2597" t="s">
        <v>37</v>
      </c>
      <c r="J2597" s="18">
        <v>27949.528000000002</v>
      </c>
      <c r="K2597" s="18">
        <v>18833.333333333336</v>
      </c>
      <c r="L2597" s="18">
        <v>950</v>
      </c>
      <c r="M2597" s="18">
        <v>650</v>
      </c>
      <c r="N2597" s="18">
        <v>8855</v>
      </c>
      <c r="O2597" s="18">
        <v>-1338.8053333333319</v>
      </c>
    </row>
    <row r="2598" spans="1:15" x14ac:dyDescent="0.25">
      <c r="A2598" t="s">
        <v>5471</v>
      </c>
      <c r="B2598" t="s">
        <v>51</v>
      </c>
      <c r="C2598" t="s">
        <v>164</v>
      </c>
      <c r="D2598" t="s">
        <v>40</v>
      </c>
      <c r="E2598">
        <v>236</v>
      </c>
      <c r="F2598" t="s">
        <v>485</v>
      </c>
      <c r="G2598" t="s">
        <v>5472</v>
      </c>
      <c r="H2598" t="s">
        <v>32</v>
      </c>
      <c r="I2598" t="s">
        <v>37</v>
      </c>
      <c r="J2598" s="18">
        <v>-2263.7032258064519</v>
      </c>
      <c r="K2598" s="18">
        <v>0</v>
      </c>
      <c r="L2598" s="18">
        <v>0</v>
      </c>
      <c r="M2598" s="18">
        <v>0</v>
      </c>
      <c r="N2598" s="18">
        <v>0</v>
      </c>
      <c r="O2598" s="18">
        <v>0</v>
      </c>
    </row>
    <row r="2599" spans="1:15" x14ac:dyDescent="0.25">
      <c r="A2599" t="s">
        <v>5471</v>
      </c>
      <c r="B2599" t="s">
        <v>51</v>
      </c>
      <c r="C2599" t="s">
        <v>164</v>
      </c>
      <c r="D2599" t="s">
        <v>40</v>
      </c>
      <c r="E2599">
        <v>236</v>
      </c>
      <c r="F2599" t="s">
        <v>485</v>
      </c>
      <c r="G2599" t="s">
        <v>5476</v>
      </c>
      <c r="H2599" t="s">
        <v>32</v>
      </c>
      <c r="I2599" t="s">
        <v>37</v>
      </c>
      <c r="J2599" s="18">
        <v>0</v>
      </c>
      <c r="K2599" s="18">
        <v>0</v>
      </c>
      <c r="L2599" s="18">
        <v>0</v>
      </c>
      <c r="M2599" s="18">
        <v>0</v>
      </c>
      <c r="N2599" s="18">
        <v>0</v>
      </c>
      <c r="O2599" s="18">
        <v>0</v>
      </c>
    </row>
    <row r="2600" spans="1:15" x14ac:dyDescent="0.25">
      <c r="A2600" t="s">
        <v>5471</v>
      </c>
      <c r="B2600" t="s">
        <v>51</v>
      </c>
      <c r="C2600" t="s">
        <v>164</v>
      </c>
      <c r="D2600" t="s">
        <v>76</v>
      </c>
      <c r="E2600">
        <v>235</v>
      </c>
      <c r="F2600" t="s">
        <v>203</v>
      </c>
      <c r="G2600" t="s">
        <v>5470</v>
      </c>
      <c r="H2600" t="s">
        <v>32</v>
      </c>
      <c r="I2600" t="s">
        <v>37</v>
      </c>
      <c r="J2600" s="18">
        <v>0</v>
      </c>
      <c r="K2600" s="18">
        <v>0</v>
      </c>
      <c r="L2600" s="18">
        <v>0</v>
      </c>
      <c r="M2600" s="18">
        <v>0</v>
      </c>
      <c r="N2600" s="18">
        <v>0</v>
      </c>
      <c r="O2600" s="18">
        <v>0</v>
      </c>
    </row>
    <row r="2601" spans="1:15" x14ac:dyDescent="0.25">
      <c r="A2601" t="s">
        <v>5471</v>
      </c>
      <c r="B2601" t="s">
        <v>51</v>
      </c>
      <c r="C2601" t="s">
        <v>164</v>
      </c>
      <c r="D2601" t="s">
        <v>76</v>
      </c>
      <c r="E2601">
        <v>235</v>
      </c>
      <c r="F2601" t="s">
        <v>203</v>
      </c>
      <c r="G2601" t="s">
        <v>43</v>
      </c>
      <c r="H2601" t="s">
        <v>46</v>
      </c>
      <c r="I2601" t="s">
        <v>37</v>
      </c>
      <c r="J2601" s="18">
        <v>36221.629999999997</v>
      </c>
      <c r="K2601" s="18">
        <v>6999.9999999999991</v>
      </c>
      <c r="L2601" s="18">
        <v>2450</v>
      </c>
      <c r="M2601" s="18">
        <v>1220</v>
      </c>
      <c r="N2601" s="18">
        <v>0</v>
      </c>
      <c r="O2601" s="18">
        <v>25551.629999999997</v>
      </c>
    </row>
    <row r="2602" spans="1:15" x14ac:dyDescent="0.25">
      <c r="A2602" t="s">
        <v>5471</v>
      </c>
      <c r="B2602" t="s">
        <v>51</v>
      </c>
      <c r="C2602" t="s">
        <v>164</v>
      </c>
      <c r="D2602" t="s">
        <v>76</v>
      </c>
      <c r="E2602">
        <v>235</v>
      </c>
      <c r="F2602" t="s">
        <v>203</v>
      </c>
      <c r="G2602" t="s">
        <v>43</v>
      </c>
      <c r="H2602" t="s">
        <v>32</v>
      </c>
      <c r="I2602" t="s">
        <v>37</v>
      </c>
      <c r="J2602" s="18">
        <v>55950.97</v>
      </c>
      <c r="K2602" s="18">
        <v>22750.000000000004</v>
      </c>
      <c r="L2602" s="18">
        <v>2500</v>
      </c>
      <c r="M2602" s="18">
        <v>720</v>
      </c>
      <c r="N2602" s="18">
        <v>24948</v>
      </c>
      <c r="O2602" s="18">
        <v>5032.97</v>
      </c>
    </row>
    <row r="2603" spans="1:15" x14ac:dyDescent="0.25">
      <c r="A2603" t="s">
        <v>5471</v>
      </c>
      <c r="B2603" t="s">
        <v>51</v>
      </c>
      <c r="C2603" t="s">
        <v>164</v>
      </c>
      <c r="D2603" t="s">
        <v>76</v>
      </c>
      <c r="E2603">
        <v>235</v>
      </c>
      <c r="F2603" t="s">
        <v>203</v>
      </c>
      <c r="G2603" t="s">
        <v>5472</v>
      </c>
      <c r="H2603" t="s">
        <v>32</v>
      </c>
      <c r="I2603" t="s">
        <v>37</v>
      </c>
      <c r="J2603" s="18">
        <v>-8114.5354838709709</v>
      </c>
      <c r="K2603" s="18">
        <v>0</v>
      </c>
      <c r="L2603" s="18">
        <v>0</v>
      </c>
      <c r="M2603" s="18">
        <v>0</v>
      </c>
      <c r="N2603" s="18">
        <v>0</v>
      </c>
      <c r="O2603" s="18">
        <v>0</v>
      </c>
    </row>
    <row r="2604" spans="1:15" x14ac:dyDescent="0.25">
      <c r="A2604" t="s">
        <v>5471</v>
      </c>
      <c r="B2604" t="s">
        <v>51</v>
      </c>
      <c r="C2604" t="s">
        <v>164</v>
      </c>
      <c r="D2604" t="s">
        <v>76</v>
      </c>
      <c r="E2604">
        <v>235</v>
      </c>
      <c r="F2604" t="s">
        <v>203</v>
      </c>
      <c r="G2604" t="s">
        <v>5476</v>
      </c>
      <c r="H2604" t="s">
        <v>32</v>
      </c>
      <c r="I2604" t="s">
        <v>37</v>
      </c>
      <c r="J2604" s="18">
        <v>0</v>
      </c>
      <c r="K2604" s="18">
        <v>0</v>
      </c>
      <c r="L2604" s="18">
        <v>0</v>
      </c>
      <c r="M2604" s="18">
        <v>0</v>
      </c>
      <c r="N2604" s="18">
        <v>0</v>
      </c>
      <c r="O2604" s="18">
        <v>0</v>
      </c>
    </row>
    <row r="2605" spans="1:15" x14ac:dyDescent="0.25">
      <c r="A2605" t="s">
        <v>5471</v>
      </c>
      <c r="B2605" t="s">
        <v>51</v>
      </c>
      <c r="C2605" t="s">
        <v>781</v>
      </c>
      <c r="D2605" t="s">
        <v>40</v>
      </c>
      <c r="E2605">
        <v>207</v>
      </c>
      <c r="F2605" t="s">
        <v>780</v>
      </c>
      <c r="G2605" t="s">
        <v>5470</v>
      </c>
      <c r="H2605" t="s">
        <v>32</v>
      </c>
      <c r="I2605" t="s">
        <v>37</v>
      </c>
      <c r="J2605" s="18">
        <v>0</v>
      </c>
      <c r="K2605" s="18">
        <v>0</v>
      </c>
      <c r="L2605" s="18">
        <v>0</v>
      </c>
      <c r="M2605" s="18">
        <v>0</v>
      </c>
      <c r="N2605" s="18">
        <v>0</v>
      </c>
      <c r="O2605" s="18">
        <v>0</v>
      </c>
    </row>
    <row r="2606" spans="1:15" x14ac:dyDescent="0.25">
      <c r="A2606" t="s">
        <v>5471</v>
      </c>
      <c r="B2606" t="s">
        <v>51</v>
      </c>
      <c r="C2606" t="s">
        <v>781</v>
      </c>
      <c r="D2606" t="s">
        <v>40</v>
      </c>
      <c r="E2606">
        <v>207</v>
      </c>
      <c r="F2606" t="s">
        <v>780</v>
      </c>
      <c r="G2606" t="s">
        <v>43</v>
      </c>
      <c r="H2606" t="s">
        <v>46</v>
      </c>
      <c r="I2606" t="s">
        <v>37</v>
      </c>
      <c r="J2606" s="18">
        <v>9771.7759999999998</v>
      </c>
      <c r="K2606" s="18">
        <v>2000</v>
      </c>
      <c r="L2606" s="18">
        <v>2700</v>
      </c>
      <c r="M2606" s="18">
        <v>150</v>
      </c>
      <c r="N2606" s="18">
        <v>0</v>
      </c>
      <c r="O2606" s="18">
        <v>4921.7759999999998</v>
      </c>
    </row>
    <row r="2607" spans="1:15" x14ac:dyDescent="0.25">
      <c r="A2607" t="s">
        <v>5471</v>
      </c>
      <c r="B2607" t="s">
        <v>51</v>
      </c>
      <c r="C2607" t="s">
        <v>781</v>
      </c>
      <c r="D2607" t="s">
        <v>40</v>
      </c>
      <c r="E2607">
        <v>207</v>
      </c>
      <c r="F2607" t="s">
        <v>780</v>
      </c>
      <c r="G2607" t="s">
        <v>43</v>
      </c>
      <c r="H2607" t="s">
        <v>32</v>
      </c>
      <c r="I2607" t="s">
        <v>37</v>
      </c>
      <c r="J2607" s="18">
        <v>15861.887999999999</v>
      </c>
      <c r="K2607" s="18">
        <v>11666.666666666668</v>
      </c>
      <c r="L2607" s="18">
        <v>1700</v>
      </c>
      <c r="M2607" s="18">
        <v>600</v>
      </c>
      <c r="N2607" s="18">
        <v>6142</v>
      </c>
      <c r="O2607" s="18">
        <v>-4246.778666666667</v>
      </c>
    </row>
    <row r="2608" spans="1:15" x14ac:dyDescent="0.25">
      <c r="A2608" t="s">
        <v>5471</v>
      </c>
      <c r="B2608" t="s">
        <v>51</v>
      </c>
      <c r="C2608" t="s">
        <v>781</v>
      </c>
      <c r="D2608" t="s">
        <v>40</v>
      </c>
      <c r="E2608">
        <v>207</v>
      </c>
      <c r="F2608" t="s">
        <v>780</v>
      </c>
      <c r="G2608" t="s">
        <v>5472</v>
      </c>
      <c r="H2608" t="s">
        <v>32</v>
      </c>
      <c r="I2608" t="s">
        <v>37</v>
      </c>
      <c r="J2608" s="18">
        <v>-3279.7501935483879</v>
      </c>
      <c r="K2608" s="18">
        <v>0</v>
      </c>
      <c r="L2608" s="18">
        <v>0</v>
      </c>
      <c r="M2608" s="18">
        <v>0</v>
      </c>
      <c r="N2608" s="18">
        <v>0</v>
      </c>
      <c r="O2608" s="18">
        <v>0</v>
      </c>
    </row>
    <row r="2609" spans="1:15" x14ac:dyDescent="0.25">
      <c r="A2609" t="s">
        <v>5471</v>
      </c>
      <c r="B2609" t="s">
        <v>51</v>
      </c>
      <c r="C2609" t="s">
        <v>781</v>
      </c>
      <c r="D2609" t="s">
        <v>40</v>
      </c>
      <c r="E2609">
        <v>207</v>
      </c>
      <c r="F2609" t="s">
        <v>780</v>
      </c>
      <c r="G2609" t="s">
        <v>5476</v>
      </c>
      <c r="H2609" t="s">
        <v>32</v>
      </c>
      <c r="I2609" t="s">
        <v>37</v>
      </c>
      <c r="J2609" s="18">
        <v>0</v>
      </c>
      <c r="K2609" s="18">
        <v>0</v>
      </c>
      <c r="L2609" s="18">
        <v>0</v>
      </c>
      <c r="M2609" s="18">
        <v>0</v>
      </c>
      <c r="N2609" s="18">
        <v>0</v>
      </c>
      <c r="O2609" s="18">
        <v>0</v>
      </c>
    </row>
    <row r="2610" spans="1:15" x14ac:dyDescent="0.25">
      <c r="A2610" t="s">
        <v>5471</v>
      </c>
      <c r="B2610" t="s">
        <v>51</v>
      </c>
      <c r="C2610" t="s">
        <v>172</v>
      </c>
      <c r="D2610" t="s">
        <v>31</v>
      </c>
      <c r="E2610">
        <v>28</v>
      </c>
      <c r="F2610" t="s">
        <v>611</v>
      </c>
      <c r="G2610" t="s">
        <v>5470</v>
      </c>
      <c r="H2610" t="s">
        <v>32</v>
      </c>
      <c r="I2610" t="s">
        <v>28</v>
      </c>
      <c r="J2610" s="18">
        <v>0</v>
      </c>
      <c r="K2610" s="18">
        <v>0</v>
      </c>
      <c r="L2610" s="18">
        <v>0</v>
      </c>
      <c r="M2610" s="18">
        <v>0</v>
      </c>
      <c r="N2610" s="18">
        <v>0</v>
      </c>
      <c r="O2610" s="18">
        <v>0</v>
      </c>
    </row>
    <row r="2611" spans="1:15" x14ac:dyDescent="0.25">
      <c r="A2611" t="s">
        <v>5471</v>
      </c>
      <c r="B2611" t="s">
        <v>51</v>
      </c>
      <c r="C2611" t="s">
        <v>172</v>
      </c>
      <c r="D2611" t="s">
        <v>31</v>
      </c>
      <c r="E2611">
        <v>28</v>
      </c>
      <c r="F2611" t="s">
        <v>611</v>
      </c>
      <c r="G2611" t="s">
        <v>43</v>
      </c>
      <c r="H2611" t="s">
        <v>46</v>
      </c>
      <c r="I2611" t="s">
        <v>28</v>
      </c>
      <c r="J2611" s="18">
        <v>54831.360000000008</v>
      </c>
      <c r="K2611" s="18">
        <v>1615.3846153846152</v>
      </c>
      <c r="L2611" s="18">
        <v>3450</v>
      </c>
      <c r="M2611" s="18">
        <v>1020</v>
      </c>
      <c r="N2611" s="18">
        <v>8250</v>
      </c>
      <c r="O2611" s="18">
        <v>40495.975384615391</v>
      </c>
    </row>
    <row r="2612" spans="1:15" x14ac:dyDescent="0.25">
      <c r="A2612" t="s">
        <v>5471</v>
      </c>
      <c r="B2612" t="s">
        <v>51</v>
      </c>
      <c r="C2612" t="s">
        <v>172</v>
      </c>
      <c r="D2612" t="s">
        <v>31</v>
      </c>
      <c r="E2612">
        <v>28</v>
      </c>
      <c r="F2612" t="s">
        <v>611</v>
      </c>
      <c r="G2612" t="s">
        <v>43</v>
      </c>
      <c r="H2612" t="s">
        <v>32</v>
      </c>
      <c r="I2612" t="s">
        <v>28</v>
      </c>
      <c r="J2612" s="18">
        <v>62365.44000000001</v>
      </c>
      <c r="K2612" s="18">
        <v>10833.333333333334</v>
      </c>
      <c r="L2612" s="18">
        <v>950</v>
      </c>
      <c r="M2612" s="18">
        <v>570</v>
      </c>
      <c r="N2612" s="18">
        <v>24983</v>
      </c>
      <c r="O2612" s="18">
        <v>25029.10666666667</v>
      </c>
    </row>
    <row r="2613" spans="1:15" x14ac:dyDescent="0.25">
      <c r="A2613" t="s">
        <v>5471</v>
      </c>
      <c r="B2613" t="s">
        <v>51</v>
      </c>
      <c r="C2613" t="s">
        <v>172</v>
      </c>
      <c r="D2613" t="s">
        <v>31</v>
      </c>
      <c r="E2613">
        <v>28</v>
      </c>
      <c r="F2613" t="s">
        <v>611</v>
      </c>
      <c r="G2613" t="s">
        <v>5472</v>
      </c>
      <c r="H2613" t="s">
        <v>32</v>
      </c>
      <c r="I2613" t="s">
        <v>28</v>
      </c>
      <c r="J2613" s="18">
        <v>-10349.233548387099</v>
      </c>
      <c r="K2613" s="18">
        <v>0</v>
      </c>
      <c r="L2613" s="18">
        <v>0</v>
      </c>
      <c r="M2613" s="18">
        <v>0</v>
      </c>
      <c r="N2613" s="18">
        <v>0</v>
      </c>
      <c r="O2613" s="18">
        <v>0</v>
      </c>
    </row>
    <row r="2614" spans="1:15" x14ac:dyDescent="0.25">
      <c r="A2614" t="s">
        <v>5471</v>
      </c>
      <c r="B2614" t="s">
        <v>51</v>
      </c>
      <c r="C2614" t="s">
        <v>172</v>
      </c>
      <c r="D2614" t="s">
        <v>31</v>
      </c>
      <c r="E2614">
        <v>28</v>
      </c>
      <c r="F2614" t="s">
        <v>611</v>
      </c>
      <c r="G2614" t="s">
        <v>5476</v>
      </c>
      <c r="H2614" t="s">
        <v>32</v>
      </c>
      <c r="I2614" t="s">
        <v>28</v>
      </c>
      <c r="J2614" s="18">
        <v>0</v>
      </c>
      <c r="K2614" s="18">
        <v>0</v>
      </c>
      <c r="L2614" s="18">
        <v>0</v>
      </c>
      <c r="M2614" s="18">
        <v>0</v>
      </c>
      <c r="N2614" s="18">
        <v>0</v>
      </c>
      <c r="O2614" s="18">
        <v>0</v>
      </c>
    </row>
    <row r="2615" spans="1:15" x14ac:dyDescent="0.25">
      <c r="A2615" t="s">
        <v>5471</v>
      </c>
      <c r="B2615" t="s">
        <v>51</v>
      </c>
      <c r="C2615" t="s">
        <v>172</v>
      </c>
      <c r="D2615" t="s">
        <v>52</v>
      </c>
      <c r="E2615">
        <v>29</v>
      </c>
      <c r="F2615" t="s">
        <v>171</v>
      </c>
      <c r="G2615" t="s">
        <v>5470</v>
      </c>
      <c r="H2615" t="s">
        <v>32</v>
      </c>
      <c r="I2615" t="s">
        <v>37</v>
      </c>
      <c r="J2615" s="18">
        <v>0</v>
      </c>
      <c r="K2615" s="18">
        <v>0</v>
      </c>
      <c r="L2615" s="18">
        <v>0</v>
      </c>
      <c r="M2615" s="18">
        <v>0</v>
      </c>
      <c r="N2615" s="18">
        <v>0</v>
      </c>
      <c r="O2615" s="18">
        <v>0</v>
      </c>
    </row>
    <row r="2616" spans="1:15" x14ac:dyDescent="0.25">
      <c r="A2616" t="s">
        <v>5471</v>
      </c>
      <c r="B2616" t="s">
        <v>51</v>
      </c>
      <c r="C2616" t="s">
        <v>172</v>
      </c>
      <c r="D2616" t="s">
        <v>52</v>
      </c>
      <c r="E2616">
        <v>29</v>
      </c>
      <c r="F2616" t="s">
        <v>171</v>
      </c>
      <c r="G2616" t="s">
        <v>43</v>
      </c>
      <c r="H2616" t="s">
        <v>46</v>
      </c>
      <c r="I2616" t="s">
        <v>37</v>
      </c>
      <c r="J2616" s="18">
        <v>29193.252000000004</v>
      </c>
      <c r="K2616" s="18">
        <v>3153.8461538461543</v>
      </c>
      <c r="L2616" s="18">
        <v>2750</v>
      </c>
      <c r="M2616" s="18">
        <v>520</v>
      </c>
      <c r="N2616" s="18">
        <v>7614</v>
      </c>
      <c r="O2616" s="18">
        <v>15155.40584615385</v>
      </c>
    </row>
    <row r="2617" spans="1:15" x14ac:dyDescent="0.25">
      <c r="A2617" t="s">
        <v>5471</v>
      </c>
      <c r="B2617" t="s">
        <v>51</v>
      </c>
      <c r="C2617" t="s">
        <v>172</v>
      </c>
      <c r="D2617" t="s">
        <v>52</v>
      </c>
      <c r="E2617">
        <v>29</v>
      </c>
      <c r="F2617" t="s">
        <v>171</v>
      </c>
      <c r="G2617" t="s">
        <v>43</v>
      </c>
      <c r="H2617" t="s">
        <v>32</v>
      </c>
      <c r="I2617" t="s">
        <v>37</v>
      </c>
      <c r="J2617" s="18">
        <v>83965.970000000016</v>
      </c>
      <c r="K2617" s="18">
        <v>44000</v>
      </c>
      <c r="L2617" s="18">
        <v>2950</v>
      </c>
      <c r="M2617" s="18">
        <v>810</v>
      </c>
      <c r="N2617" s="18">
        <v>12638</v>
      </c>
      <c r="O2617" s="18">
        <v>23567.970000000012</v>
      </c>
    </row>
    <row r="2618" spans="1:15" x14ac:dyDescent="0.25">
      <c r="A2618" t="s">
        <v>5471</v>
      </c>
      <c r="B2618" t="s">
        <v>51</v>
      </c>
      <c r="C2618" t="s">
        <v>172</v>
      </c>
      <c r="D2618" t="s">
        <v>52</v>
      </c>
      <c r="E2618">
        <v>29</v>
      </c>
      <c r="F2618" t="s">
        <v>171</v>
      </c>
      <c r="G2618" t="s">
        <v>5472</v>
      </c>
      <c r="H2618" t="s">
        <v>32</v>
      </c>
      <c r="I2618" t="s">
        <v>37</v>
      </c>
      <c r="J2618" s="18">
        <v>-9046.106903225811</v>
      </c>
      <c r="K2618" s="18">
        <v>0</v>
      </c>
      <c r="L2618" s="18">
        <v>0</v>
      </c>
      <c r="M2618" s="18">
        <v>0</v>
      </c>
      <c r="N2618" s="18">
        <v>0</v>
      </c>
      <c r="O2618" s="18">
        <v>0</v>
      </c>
    </row>
    <row r="2619" spans="1:15" x14ac:dyDescent="0.25">
      <c r="A2619" t="s">
        <v>5471</v>
      </c>
      <c r="B2619" t="s">
        <v>51</v>
      </c>
      <c r="C2619" t="s">
        <v>172</v>
      </c>
      <c r="D2619" t="s">
        <v>52</v>
      </c>
      <c r="E2619">
        <v>29</v>
      </c>
      <c r="F2619" t="s">
        <v>171</v>
      </c>
      <c r="G2619" t="s">
        <v>5476</v>
      </c>
      <c r="H2619" t="s">
        <v>32</v>
      </c>
      <c r="I2619" t="s">
        <v>37</v>
      </c>
      <c r="J2619" s="18">
        <v>0</v>
      </c>
      <c r="K2619" s="18">
        <v>0</v>
      </c>
      <c r="L2619" s="18">
        <v>0</v>
      </c>
      <c r="M2619" s="18">
        <v>0</v>
      </c>
      <c r="N2619" s="18">
        <v>0</v>
      </c>
      <c r="O2619" s="18">
        <v>0</v>
      </c>
    </row>
    <row r="2620" spans="1:15" x14ac:dyDescent="0.25">
      <c r="A2620" t="s">
        <v>5471</v>
      </c>
      <c r="B2620" t="s">
        <v>51</v>
      </c>
      <c r="C2620" t="s">
        <v>172</v>
      </c>
      <c r="D2620" t="s">
        <v>40</v>
      </c>
      <c r="E2620">
        <v>31</v>
      </c>
      <c r="F2620" t="s">
        <v>507</v>
      </c>
      <c r="G2620" t="s">
        <v>5470</v>
      </c>
      <c r="H2620" t="s">
        <v>32</v>
      </c>
      <c r="I2620" t="s">
        <v>37</v>
      </c>
      <c r="J2620" s="18">
        <v>0</v>
      </c>
      <c r="K2620" s="18">
        <v>0</v>
      </c>
      <c r="L2620" s="18">
        <v>0</v>
      </c>
      <c r="M2620" s="18">
        <v>0</v>
      </c>
      <c r="N2620" s="18">
        <v>0</v>
      </c>
      <c r="O2620" s="18">
        <v>0</v>
      </c>
    </row>
    <row r="2621" spans="1:15" x14ac:dyDescent="0.25">
      <c r="A2621" t="s">
        <v>5471</v>
      </c>
      <c r="B2621" t="s">
        <v>51</v>
      </c>
      <c r="C2621" t="s">
        <v>172</v>
      </c>
      <c r="D2621" t="s">
        <v>40</v>
      </c>
      <c r="E2621">
        <v>31</v>
      </c>
      <c r="F2621" t="s">
        <v>507</v>
      </c>
      <c r="G2621" t="s">
        <v>43</v>
      </c>
      <c r="H2621" t="s">
        <v>46</v>
      </c>
      <c r="I2621" t="s">
        <v>37</v>
      </c>
      <c r="J2621" s="18">
        <v>52724.608</v>
      </c>
      <c r="K2621" s="18">
        <v>7307.6923076923067</v>
      </c>
      <c r="L2621" s="18">
        <v>3900</v>
      </c>
      <c r="M2621" s="18">
        <v>580</v>
      </c>
      <c r="N2621" s="18">
        <v>33108</v>
      </c>
      <c r="O2621" s="18">
        <v>7828.9156923076998</v>
      </c>
    </row>
    <row r="2622" spans="1:15" x14ac:dyDescent="0.25">
      <c r="A2622" t="s">
        <v>5471</v>
      </c>
      <c r="B2622" t="s">
        <v>51</v>
      </c>
      <c r="C2622" t="s">
        <v>172</v>
      </c>
      <c r="D2622" t="s">
        <v>40</v>
      </c>
      <c r="E2622">
        <v>31</v>
      </c>
      <c r="F2622" t="s">
        <v>507</v>
      </c>
      <c r="G2622" t="s">
        <v>43</v>
      </c>
      <c r="H2622" t="s">
        <v>32</v>
      </c>
      <c r="I2622" t="s">
        <v>37</v>
      </c>
      <c r="J2622" s="18">
        <v>62779.640000000007</v>
      </c>
      <c r="K2622" s="18">
        <v>25666.666666666664</v>
      </c>
      <c r="L2622" s="18">
        <v>3400</v>
      </c>
      <c r="M2622" s="18">
        <v>1420</v>
      </c>
      <c r="N2622" s="18">
        <v>45454</v>
      </c>
      <c r="O2622" s="18">
        <v>-13161.026666666661</v>
      </c>
    </row>
    <row r="2623" spans="1:15" x14ac:dyDescent="0.25">
      <c r="A2623" t="s">
        <v>5471</v>
      </c>
      <c r="B2623" t="s">
        <v>51</v>
      </c>
      <c r="C2623" t="s">
        <v>172</v>
      </c>
      <c r="D2623" t="s">
        <v>40</v>
      </c>
      <c r="E2623">
        <v>31</v>
      </c>
      <c r="F2623" t="s">
        <v>507</v>
      </c>
      <c r="G2623" t="s">
        <v>5472</v>
      </c>
      <c r="H2623" t="s">
        <v>32</v>
      </c>
      <c r="I2623" t="s">
        <v>37</v>
      </c>
      <c r="J2623" s="18">
        <v>-7082.2714838709708</v>
      </c>
      <c r="K2623" s="18">
        <v>0</v>
      </c>
      <c r="L2623" s="18">
        <v>0</v>
      </c>
      <c r="M2623" s="18">
        <v>0</v>
      </c>
      <c r="N2623" s="18">
        <v>0</v>
      </c>
      <c r="O2623" s="18">
        <v>0</v>
      </c>
    </row>
    <row r="2624" spans="1:15" x14ac:dyDescent="0.25">
      <c r="A2624" t="s">
        <v>5471</v>
      </c>
      <c r="B2624" t="s">
        <v>51</v>
      </c>
      <c r="C2624" t="s">
        <v>172</v>
      </c>
      <c r="D2624" t="s">
        <v>40</v>
      </c>
      <c r="E2624">
        <v>31</v>
      </c>
      <c r="F2624" t="s">
        <v>507</v>
      </c>
      <c r="G2624" t="s">
        <v>5476</v>
      </c>
      <c r="H2624" t="s">
        <v>32</v>
      </c>
      <c r="I2624" t="s">
        <v>37</v>
      </c>
      <c r="J2624" s="18">
        <v>0</v>
      </c>
      <c r="K2624" s="18">
        <v>0</v>
      </c>
      <c r="L2624" s="18">
        <v>0</v>
      </c>
      <c r="M2624" s="18">
        <v>0</v>
      </c>
      <c r="N2624" s="18">
        <v>0</v>
      </c>
      <c r="O2624" s="18">
        <v>0</v>
      </c>
    </row>
    <row r="2625" spans="1:15" x14ac:dyDescent="0.25">
      <c r="A2625" t="s">
        <v>5471</v>
      </c>
      <c r="B2625" t="s">
        <v>51</v>
      </c>
      <c r="C2625" t="s">
        <v>172</v>
      </c>
      <c r="D2625" t="s">
        <v>76</v>
      </c>
      <c r="E2625">
        <v>30</v>
      </c>
      <c r="F2625" t="s">
        <v>665</v>
      </c>
      <c r="G2625" t="s">
        <v>5470</v>
      </c>
      <c r="H2625" t="s">
        <v>32</v>
      </c>
      <c r="I2625" t="s">
        <v>28</v>
      </c>
      <c r="J2625" s="18">
        <v>0</v>
      </c>
      <c r="K2625" s="18">
        <v>0</v>
      </c>
      <c r="L2625" s="18">
        <v>0</v>
      </c>
      <c r="M2625" s="18">
        <v>0</v>
      </c>
      <c r="N2625" s="18">
        <v>0</v>
      </c>
      <c r="O2625" s="18">
        <v>0</v>
      </c>
    </row>
    <row r="2626" spans="1:15" x14ac:dyDescent="0.25">
      <c r="A2626" t="s">
        <v>5471</v>
      </c>
      <c r="B2626" t="s">
        <v>51</v>
      </c>
      <c r="C2626" t="s">
        <v>172</v>
      </c>
      <c r="D2626" t="s">
        <v>76</v>
      </c>
      <c r="E2626">
        <v>30</v>
      </c>
      <c r="F2626" t="s">
        <v>665</v>
      </c>
      <c r="G2626" t="s">
        <v>43</v>
      </c>
      <c r="H2626" t="s">
        <v>46</v>
      </c>
      <c r="I2626" t="s">
        <v>28</v>
      </c>
      <c r="J2626" s="18">
        <v>30694.400000000001</v>
      </c>
      <c r="K2626" s="18">
        <v>2230.7692307692305</v>
      </c>
      <c r="L2626" s="18">
        <v>900</v>
      </c>
      <c r="M2626" s="18">
        <v>850</v>
      </c>
      <c r="N2626" s="18">
        <v>7052</v>
      </c>
      <c r="O2626" s="18">
        <v>19661.630769230771</v>
      </c>
    </row>
    <row r="2627" spans="1:15" x14ac:dyDescent="0.25">
      <c r="A2627" t="s">
        <v>5471</v>
      </c>
      <c r="B2627" t="s">
        <v>51</v>
      </c>
      <c r="C2627" t="s">
        <v>172</v>
      </c>
      <c r="D2627" t="s">
        <v>76</v>
      </c>
      <c r="E2627">
        <v>30</v>
      </c>
      <c r="F2627" t="s">
        <v>665</v>
      </c>
      <c r="G2627" t="s">
        <v>43</v>
      </c>
      <c r="H2627" t="s">
        <v>32</v>
      </c>
      <c r="I2627" t="s">
        <v>28</v>
      </c>
      <c r="J2627" s="18">
        <v>105512</v>
      </c>
      <c r="K2627" s="18">
        <v>33333.333333333336</v>
      </c>
      <c r="L2627" s="18">
        <v>3150</v>
      </c>
      <c r="M2627" s="18">
        <v>1330</v>
      </c>
      <c r="N2627" s="18">
        <v>27364</v>
      </c>
      <c r="O2627" s="18">
        <v>40334.666666666672</v>
      </c>
    </row>
    <row r="2628" spans="1:15" x14ac:dyDescent="0.25">
      <c r="A2628" t="s">
        <v>5471</v>
      </c>
      <c r="B2628" t="s">
        <v>51</v>
      </c>
      <c r="C2628" t="s">
        <v>172</v>
      </c>
      <c r="D2628" t="s">
        <v>76</v>
      </c>
      <c r="E2628">
        <v>30</v>
      </c>
      <c r="F2628" t="s">
        <v>665</v>
      </c>
      <c r="G2628" t="s">
        <v>5472</v>
      </c>
      <c r="H2628" t="s">
        <v>32</v>
      </c>
      <c r="I2628" t="s">
        <v>28</v>
      </c>
      <c r="J2628" s="18">
        <v>-10312.103225806455</v>
      </c>
      <c r="K2628" s="18">
        <v>0</v>
      </c>
      <c r="L2628" s="18">
        <v>0</v>
      </c>
      <c r="M2628" s="18">
        <v>0</v>
      </c>
      <c r="N2628" s="18">
        <v>0</v>
      </c>
      <c r="O2628" s="18">
        <v>0</v>
      </c>
    </row>
    <row r="2629" spans="1:15" x14ac:dyDescent="0.25">
      <c r="A2629" t="s">
        <v>5471</v>
      </c>
      <c r="B2629" t="s">
        <v>51</v>
      </c>
      <c r="C2629" t="s">
        <v>172</v>
      </c>
      <c r="D2629" t="s">
        <v>76</v>
      </c>
      <c r="E2629">
        <v>30</v>
      </c>
      <c r="F2629" t="s">
        <v>665</v>
      </c>
      <c r="G2629" t="s">
        <v>5476</v>
      </c>
      <c r="H2629" t="s">
        <v>32</v>
      </c>
      <c r="I2629" t="s">
        <v>28</v>
      </c>
      <c r="J2629" s="18">
        <v>-41557.776000000005</v>
      </c>
      <c r="K2629" s="18">
        <v>0</v>
      </c>
      <c r="L2629" s="18">
        <v>0</v>
      </c>
      <c r="M2629" s="18">
        <v>0</v>
      </c>
      <c r="N2629" s="18">
        <v>0</v>
      </c>
      <c r="O2629" s="18">
        <v>0</v>
      </c>
    </row>
    <row r="2630" spans="1:15" x14ac:dyDescent="0.25">
      <c r="A2630" t="s">
        <v>5471</v>
      </c>
      <c r="B2630" t="s">
        <v>51</v>
      </c>
      <c r="C2630" t="s">
        <v>248</v>
      </c>
      <c r="D2630" t="s">
        <v>40</v>
      </c>
      <c r="E2630">
        <v>241</v>
      </c>
      <c r="F2630" t="s">
        <v>247</v>
      </c>
      <c r="G2630" t="s">
        <v>5470</v>
      </c>
      <c r="H2630" t="s">
        <v>32</v>
      </c>
      <c r="I2630" t="s">
        <v>37</v>
      </c>
      <c r="J2630" s="18">
        <v>0</v>
      </c>
      <c r="K2630" s="18">
        <v>0</v>
      </c>
      <c r="L2630" s="18">
        <v>0</v>
      </c>
      <c r="M2630" s="18">
        <v>0</v>
      </c>
      <c r="N2630" s="18">
        <v>0</v>
      </c>
      <c r="O2630" s="18">
        <v>0</v>
      </c>
    </row>
    <row r="2631" spans="1:15" x14ac:dyDescent="0.25">
      <c r="A2631" t="s">
        <v>5471</v>
      </c>
      <c r="B2631" t="s">
        <v>51</v>
      </c>
      <c r="C2631" t="s">
        <v>248</v>
      </c>
      <c r="D2631" t="s">
        <v>40</v>
      </c>
      <c r="E2631">
        <v>241</v>
      </c>
      <c r="F2631" t="s">
        <v>247</v>
      </c>
      <c r="G2631" t="s">
        <v>43</v>
      </c>
      <c r="H2631" t="s">
        <v>46</v>
      </c>
      <c r="I2631" t="s">
        <v>37</v>
      </c>
      <c r="J2631" s="18">
        <v>23461.839999999997</v>
      </c>
      <c r="K2631" s="18">
        <v>923.07692307692309</v>
      </c>
      <c r="L2631" s="18">
        <v>200</v>
      </c>
      <c r="M2631" s="18">
        <v>580</v>
      </c>
      <c r="N2631" s="18">
        <v>35816</v>
      </c>
      <c r="O2631" s="18">
        <v>-14057.236923076925</v>
      </c>
    </row>
    <row r="2632" spans="1:15" x14ac:dyDescent="0.25">
      <c r="A2632" t="s">
        <v>5471</v>
      </c>
      <c r="B2632" t="s">
        <v>51</v>
      </c>
      <c r="C2632" t="s">
        <v>248</v>
      </c>
      <c r="D2632" t="s">
        <v>40</v>
      </c>
      <c r="E2632">
        <v>241</v>
      </c>
      <c r="F2632" t="s">
        <v>247</v>
      </c>
      <c r="G2632" t="s">
        <v>43</v>
      </c>
      <c r="H2632" t="s">
        <v>32</v>
      </c>
      <c r="I2632" t="s">
        <v>37</v>
      </c>
      <c r="J2632" s="18">
        <v>43732.895999999993</v>
      </c>
      <c r="K2632" s="18">
        <v>44583.333333333328</v>
      </c>
      <c r="L2632" s="18">
        <v>4400</v>
      </c>
      <c r="M2632" s="18">
        <v>1330</v>
      </c>
      <c r="N2632" s="18">
        <v>6348</v>
      </c>
      <c r="O2632" s="18">
        <v>-12928.437333333337</v>
      </c>
    </row>
    <row r="2633" spans="1:15" x14ac:dyDescent="0.25">
      <c r="A2633" t="s">
        <v>5471</v>
      </c>
      <c r="B2633" t="s">
        <v>51</v>
      </c>
      <c r="C2633" t="s">
        <v>248</v>
      </c>
      <c r="D2633" t="s">
        <v>40</v>
      </c>
      <c r="E2633">
        <v>241</v>
      </c>
      <c r="F2633" t="s">
        <v>247</v>
      </c>
      <c r="G2633" t="s">
        <v>5472</v>
      </c>
      <c r="H2633" t="s">
        <v>32</v>
      </c>
      <c r="I2633" t="s">
        <v>37</v>
      </c>
      <c r="J2633" s="18">
        <v>-4255.4508387096785</v>
      </c>
      <c r="K2633" s="18">
        <v>0</v>
      </c>
      <c r="L2633" s="18">
        <v>0</v>
      </c>
      <c r="M2633" s="18">
        <v>0</v>
      </c>
      <c r="N2633" s="18">
        <v>0</v>
      </c>
      <c r="O2633" s="18">
        <v>0</v>
      </c>
    </row>
    <row r="2634" spans="1:15" x14ac:dyDescent="0.25">
      <c r="A2634" t="s">
        <v>5471</v>
      </c>
      <c r="B2634" t="s">
        <v>51</v>
      </c>
      <c r="C2634" t="s">
        <v>248</v>
      </c>
      <c r="D2634" t="s">
        <v>40</v>
      </c>
      <c r="E2634">
        <v>241</v>
      </c>
      <c r="F2634" t="s">
        <v>247</v>
      </c>
      <c r="G2634" t="s">
        <v>5476</v>
      </c>
      <c r="H2634" t="s">
        <v>32</v>
      </c>
      <c r="I2634" t="s">
        <v>37</v>
      </c>
      <c r="J2634" s="18">
        <v>0</v>
      </c>
      <c r="K2634" s="18">
        <v>0</v>
      </c>
      <c r="L2634" s="18">
        <v>0</v>
      </c>
      <c r="M2634" s="18">
        <v>0</v>
      </c>
      <c r="N2634" s="18">
        <v>0</v>
      </c>
      <c r="O2634" s="18">
        <v>0</v>
      </c>
    </row>
    <row r="2635" spans="1:15" x14ac:dyDescent="0.25">
      <c r="A2635" t="s">
        <v>5471</v>
      </c>
      <c r="B2635" t="s">
        <v>51</v>
      </c>
      <c r="C2635" t="s">
        <v>248</v>
      </c>
      <c r="D2635" t="s">
        <v>76</v>
      </c>
      <c r="E2635">
        <v>240</v>
      </c>
      <c r="F2635" t="s">
        <v>560</v>
      </c>
      <c r="G2635" t="s">
        <v>5470</v>
      </c>
      <c r="H2635" t="s">
        <v>32</v>
      </c>
      <c r="I2635" t="s">
        <v>28</v>
      </c>
      <c r="J2635" s="18">
        <v>0</v>
      </c>
      <c r="K2635" s="18">
        <v>0</v>
      </c>
      <c r="L2635" s="18">
        <v>0</v>
      </c>
      <c r="M2635" s="18">
        <v>0</v>
      </c>
      <c r="N2635" s="18">
        <v>0</v>
      </c>
      <c r="O2635" s="18">
        <v>0</v>
      </c>
    </row>
    <row r="2636" spans="1:15" x14ac:dyDescent="0.25">
      <c r="A2636" t="s">
        <v>5471</v>
      </c>
      <c r="B2636" t="s">
        <v>51</v>
      </c>
      <c r="C2636" t="s">
        <v>248</v>
      </c>
      <c r="D2636" t="s">
        <v>76</v>
      </c>
      <c r="E2636">
        <v>240</v>
      </c>
      <c r="F2636" t="s">
        <v>560</v>
      </c>
      <c r="G2636" t="s">
        <v>43</v>
      </c>
      <c r="H2636" t="s">
        <v>46</v>
      </c>
      <c r="I2636" t="s">
        <v>28</v>
      </c>
      <c r="J2636" s="18">
        <v>36342.399999999994</v>
      </c>
      <c r="K2636" s="18">
        <v>3461.5384615384619</v>
      </c>
      <c r="L2636" s="18">
        <v>1850</v>
      </c>
      <c r="M2636" s="18">
        <v>1130</v>
      </c>
      <c r="N2636" s="18">
        <v>23652</v>
      </c>
      <c r="O2636" s="18">
        <v>6248.8615384615368</v>
      </c>
    </row>
    <row r="2637" spans="1:15" x14ac:dyDescent="0.25">
      <c r="A2637" t="s">
        <v>5471</v>
      </c>
      <c r="B2637" t="s">
        <v>51</v>
      </c>
      <c r="C2637" t="s">
        <v>248</v>
      </c>
      <c r="D2637" t="s">
        <v>76</v>
      </c>
      <c r="E2637">
        <v>240</v>
      </c>
      <c r="F2637" t="s">
        <v>560</v>
      </c>
      <c r="G2637" t="s">
        <v>43</v>
      </c>
      <c r="H2637" t="s">
        <v>32</v>
      </c>
      <c r="I2637" t="s">
        <v>28</v>
      </c>
      <c r="J2637" s="18">
        <v>69667.199999999997</v>
      </c>
      <c r="K2637" s="18">
        <v>37166.666666666664</v>
      </c>
      <c r="L2637" s="18">
        <v>4000</v>
      </c>
      <c r="M2637" s="18">
        <v>660</v>
      </c>
      <c r="N2637" s="18">
        <v>13864</v>
      </c>
      <c r="O2637" s="18">
        <v>13976.533333333331</v>
      </c>
    </row>
    <row r="2638" spans="1:15" x14ac:dyDescent="0.25">
      <c r="A2638" t="s">
        <v>5471</v>
      </c>
      <c r="B2638" t="s">
        <v>51</v>
      </c>
      <c r="C2638" t="s">
        <v>248</v>
      </c>
      <c r="D2638" t="s">
        <v>76</v>
      </c>
      <c r="E2638">
        <v>240</v>
      </c>
      <c r="F2638" t="s">
        <v>560</v>
      </c>
      <c r="G2638" t="s">
        <v>5472</v>
      </c>
      <c r="H2638" t="s">
        <v>32</v>
      </c>
      <c r="I2638" t="s">
        <v>28</v>
      </c>
      <c r="J2638" s="18">
        <v>-7326.0387096774211</v>
      </c>
      <c r="K2638" s="18">
        <v>0</v>
      </c>
      <c r="L2638" s="18">
        <v>0</v>
      </c>
      <c r="M2638" s="18">
        <v>0</v>
      </c>
      <c r="N2638" s="18">
        <v>0</v>
      </c>
      <c r="O2638" s="18">
        <v>0</v>
      </c>
    </row>
    <row r="2639" spans="1:15" x14ac:dyDescent="0.25">
      <c r="A2639" t="s">
        <v>5471</v>
      </c>
      <c r="B2639" t="s">
        <v>51</v>
      </c>
      <c r="C2639" t="s">
        <v>248</v>
      </c>
      <c r="D2639" t="s">
        <v>76</v>
      </c>
      <c r="E2639">
        <v>240</v>
      </c>
      <c r="F2639" t="s">
        <v>560</v>
      </c>
      <c r="G2639" t="s">
        <v>5476</v>
      </c>
      <c r="H2639" t="s">
        <v>32</v>
      </c>
      <c r="I2639" t="s">
        <v>28</v>
      </c>
      <c r="J2639" s="18">
        <v>0</v>
      </c>
      <c r="K2639" s="18">
        <v>0</v>
      </c>
      <c r="L2639" s="18">
        <v>0</v>
      </c>
      <c r="M2639" s="18">
        <v>0</v>
      </c>
      <c r="N2639" s="18">
        <v>0</v>
      </c>
      <c r="O2639" s="18">
        <v>0</v>
      </c>
    </row>
    <row r="2640" spans="1:15" x14ac:dyDescent="0.25">
      <c r="A2640" t="s">
        <v>5471</v>
      </c>
      <c r="B2640" t="s">
        <v>51</v>
      </c>
      <c r="C2640" t="s">
        <v>496</v>
      </c>
      <c r="D2640" t="s">
        <v>52</v>
      </c>
      <c r="E2640">
        <v>237</v>
      </c>
      <c r="F2640" t="s">
        <v>519</v>
      </c>
      <c r="G2640" t="s">
        <v>5470</v>
      </c>
      <c r="H2640" t="s">
        <v>32</v>
      </c>
      <c r="I2640" t="s">
        <v>28</v>
      </c>
      <c r="J2640" s="18">
        <v>0</v>
      </c>
      <c r="K2640" s="18">
        <v>0</v>
      </c>
      <c r="L2640" s="18">
        <v>0</v>
      </c>
      <c r="M2640" s="18">
        <v>0</v>
      </c>
      <c r="N2640" s="18">
        <v>0</v>
      </c>
      <c r="O2640" s="18">
        <v>0</v>
      </c>
    </row>
    <row r="2641" spans="1:15" x14ac:dyDescent="0.25">
      <c r="A2641" t="s">
        <v>5471</v>
      </c>
      <c r="B2641" t="s">
        <v>51</v>
      </c>
      <c r="C2641" t="s">
        <v>496</v>
      </c>
      <c r="D2641" t="s">
        <v>52</v>
      </c>
      <c r="E2641">
        <v>237</v>
      </c>
      <c r="F2641" t="s">
        <v>519</v>
      </c>
      <c r="G2641" t="s">
        <v>43</v>
      </c>
      <c r="H2641" t="s">
        <v>46</v>
      </c>
      <c r="I2641" t="s">
        <v>28</v>
      </c>
      <c r="J2641" s="18">
        <v>48576</v>
      </c>
      <c r="K2641" s="18">
        <v>5692.3076923076924</v>
      </c>
      <c r="L2641" s="18">
        <v>1900</v>
      </c>
      <c r="M2641" s="18">
        <v>220</v>
      </c>
      <c r="N2641" s="18">
        <v>7245</v>
      </c>
      <c r="O2641" s="18">
        <v>33518.692307692312</v>
      </c>
    </row>
    <row r="2642" spans="1:15" x14ac:dyDescent="0.25">
      <c r="A2642" t="s">
        <v>5471</v>
      </c>
      <c r="B2642" t="s">
        <v>51</v>
      </c>
      <c r="C2642" t="s">
        <v>496</v>
      </c>
      <c r="D2642" t="s">
        <v>52</v>
      </c>
      <c r="E2642">
        <v>237</v>
      </c>
      <c r="F2642" t="s">
        <v>519</v>
      </c>
      <c r="G2642" t="s">
        <v>43</v>
      </c>
      <c r="H2642" t="s">
        <v>32</v>
      </c>
      <c r="I2642" t="s">
        <v>28</v>
      </c>
      <c r="J2642" s="18">
        <v>62128</v>
      </c>
      <c r="K2642" s="18">
        <v>16750</v>
      </c>
      <c r="L2642" s="18">
        <v>2700</v>
      </c>
      <c r="M2642" s="18">
        <v>620</v>
      </c>
      <c r="N2642" s="18">
        <v>13440</v>
      </c>
      <c r="O2642" s="18">
        <v>28618</v>
      </c>
    </row>
    <row r="2643" spans="1:15" x14ac:dyDescent="0.25">
      <c r="A2643" t="s">
        <v>5471</v>
      </c>
      <c r="B2643" t="s">
        <v>51</v>
      </c>
      <c r="C2643" t="s">
        <v>496</v>
      </c>
      <c r="D2643" t="s">
        <v>52</v>
      </c>
      <c r="E2643">
        <v>237</v>
      </c>
      <c r="F2643" t="s">
        <v>519</v>
      </c>
      <c r="G2643" t="s">
        <v>5472</v>
      </c>
      <c r="H2643" t="s">
        <v>32</v>
      </c>
      <c r="I2643" t="s">
        <v>28</v>
      </c>
      <c r="J2643" s="18">
        <v>-14426.322580645165</v>
      </c>
      <c r="K2643" s="18">
        <v>0</v>
      </c>
      <c r="L2643" s="18">
        <v>0</v>
      </c>
      <c r="M2643" s="18">
        <v>0</v>
      </c>
      <c r="N2643" s="18">
        <v>0</v>
      </c>
      <c r="O2643" s="18">
        <v>0</v>
      </c>
    </row>
    <row r="2644" spans="1:15" x14ac:dyDescent="0.25">
      <c r="A2644" t="s">
        <v>5471</v>
      </c>
      <c r="B2644" t="s">
        <v>51</v>
      </c>
      <c r="C2644" t="s">
        <v>496</v>
      </c>
      <c r="D2644" t="s">
        <v>52</v>
      </c>
      <c r="E2644">
        <v>237</v>
      </c>
      <c r="F2644" t="s">
        <v>519</v>
      </c>
      <c r="G2644" t="s">
        <v>5476</v>
      </c>
      <c r="H2644" t="s">
        <v>32</v>
      </c>
      <c r="I2644" t="s">
        <v>28</v>
      </c>
      <c r="J2644" s="18">
        <v>-52175.199999999997</v>
      </c>
      <c r="K2644" s="18">
        <v>0</v>
      </c>
      <c r="L2644" s="18">
        <v>0</v>
      </c>
      <c r="M2644" s="18">
        <v>0</v>
      </c>
      <c r="N2644" s="18">
        <v>0</v>
      </c>
      <c r="O2644" s="18">
        <v>0</v>
      </c>
    </row>
    <row r="2645" spans="1:15" x14ac:dyDescent="0.25">
      <c r="A2645" t="s">
        <v>5471</v>
      </c>
      <c r="B2645" t="s">
        <v>51</v>
      </c>
      <c r="C2645" t="s">
        <v>496</v>
      </c>
      <c r="D2645" t="s">
        <v>40</v>
      </c>
      <c r="E2645">
        <v>239</v>
      </c>
      <c r="F2645" t="s">
        <v>495</v>
      </c>
      <c r="G2645" t="s">
        <v>5470</v>
      </c>
      <c r="H2645" t="s">
        <v>32</v>
      </c>
      <c r="I2645" t="s">
        <v>37</v>
      </c>
      <c r="J2645" s="18">
        <v>0</v>
      </c>
      <c r="K2645" s="18">
        <v>0</v>
      </c>
      <c r="L2645" s="18">
        <v>0</v>
      </c>
      <c r="M2645" s="18">
        <v>0</v>
      </c>
      <c r="N2645" s="18">
        <v>0</v>
      </c>
      <c r="O2645" s="18">
        <v>0</v>
      </c>
    </row>
    <row r="2646" spans="1:15" x14ac:dyDescent="0.25">
      <c r="A2646" t="s">
        <v>5471</v>
      </c>
      <c r="B2646" t="s">
        <v>51</v>
      </c>
      <c r="C2646" t="s">
        <v>496</v>
      </c>
      <c r="D2646" t="s">
        <v>40</v>
      </c>
      <c r="E2646">
        <v>239</v>
      </c>
      <c r="F2646" t="s">
        <v>495</v>
      </c>
      <c r="G2646" t="s">
        <v>43</v>
      </c>
      <c r="H2646" t="s">
        <v>46</v>
      </c>
      <c r="I2646" t="s">
        <v>37</v>
      </c>
      <c r="J2646" s="18">
        <v>18874.400000000001</v>
      </c>
      <c r="K2646" s="18">
        <v>4153.8461538461534</v>
      </c>
      <c r="L2646" s="18">
        <v>1350</v>
      </c>
      <c r="M2646" s="18">
        <v>1290</v>
      </c>
      <c r="N2646" s="18">
        <v>4646</v>
      </c>
      <c r="O2646" s="18">
        <v>7434.5538461538472</v>
      </c>
    </row>
    <row r="2647" spans="1:15" x14ac:dyDescent="0.25">
      <c r="A2647" t="s">
        <v>5471</v>
      </c>
      <c r="B2647" t="s">
        <v>51</v>
      </c>
      <c r="C2647" t="s">
        <v>496</v>
      </c>
      <c r="D2647" t="s">
        <v>40</v>
      </c>
      <c r="E2647">
        <v>239</v>
      </c>
      <c r="F2647" t="s">
        <v>495</v>
      </c>
      <c r="G2647" t="s">
        <v>43</v>
      </c>
      <c r="H2647" t="s">
        <v>32</v>
      </c>
      <c r="I2647" t="s">
        <v>37</v>
      </c>
      <c r="J2647" s="18">
        <v>42373.599999999999</v>
      </c>
      <c r="K2647" s="18">
        <v>34000</v>
      </c>
      <c r="L2647" s="18">
        <v>3650</v>
      </c>
      <c r="M2647" s="18">
        <v>420</v>
      </c>
      <c r="N2647" s="18">
        <v>15416</v>
      </c>
      <c r="O2647" s="18">
        <v>-11112.4</v>
      </c>
    </row>
    <row r="2648" spans="1:15" x14ac:dyDescent="0.25">
      <c r="A2648" t="s">
        <v>5471</v>
      </c>
      <c r="B2648" t="s">
        <v>51</v>
      </c>
      <c r="C2648" t="s">
        <v>496</v>
      </c>
      <c r="D2648" t="s">
        <v>40</v>
      </c>
      <c r="E2648">
        <v>239</v>
      </c>
      <c r="F2648" t="s">
        <v>495</v>
      </c>
      <c r="G2648" t="s">
        <v>5472</v>
      </c>
      <c r="H2648" t="s">
        <v>32</v>
      </c>
      <c r="I2648" t="s">
        <v>37</v>
      </c>
      <c r="J2648" s="18">
        <v>-6984.7741935483891</v>
      </c>
      <c r="K2648" s="18">
        <v>0</v>
      </c>
      <c r="L2648" s="18">
        <v>0</v>
      </c>
      <c r="M2648" s="18">
        <v>0</v>
      </c>
      <c r="N2648" s="18">
        <v>0</v>
      </c>
      <c r="O2648" s="18">
        <v>0</v>
      </c>
    </row>
    <row r="2649" spans="1:15" x14ac:dyDescent="0.25">
      <c r="A2649" t="s">
        <v>5471</v>
      </c>
      <c r="B2649" t="s">
        <v>51</v>
      </c>
      <c r="C2649" t="s">
        <v>496</v>
      </c>
      <c r="D2649" t="s">
        <v>40</v>
      </c>
      <c r="E2649">
        <v>239</v>
      </c>
      <c r="F2649" t="s">
        <v>495</v>
      </c>
      <c r="G2649" t="s">
        <v>5476</v>
      </c>
      <c r="H2649" t="s">
        <v>32</v>
      </c>
      <c r="I2649" t="s">
        <v>37</v>
      </c>
      <c r="J2649" s="18">
        <v>0</v>
      </c>
      <c r="K2649" s="18">
        <v>0</v>
      </c>
      <c r="L2649" s="18">
        <v>0</v>
      </c>
      <c r="M2649" s="18">
        <v>0</v>
      </c>
      <c r="N2649" s="18">
        <v>0</v>
      </c>
      <c r="O2649" s="18">
        <v>0</v>
      </c>
    </row>
    <row r="2650" spans="1:15" x14ac:dyDescent="0.25">
      <c r="A2650" t="s">
        <v>5471</v>
      </c>
      <c r="B2650" t="s">
        <v>51</v>
      </c>
      <c r="C2650" t="s">
        <v>496</v>
      </c>
      <c r="D2650" t="s">
        <v>76</v>
      </c>
      <c r="E2650">
        <v>238</v>
      </c>
      <c r="F2650" t="s">
        <v>870</v>
      </c>
      <c r="G2650" t="s">
        <v>5470</v>
      </c>
      <c r="H2650" t="s">
        <v>32</v>
      </c>
      <c r="I2650" t="s">
        <v>28</v>
      </c>
      <c r="J2650" s="18">
        <v>0</v>
      </c>
      <c r="K2650" s="18">
        <v>0</v>
      </c>
      <c r="L2650" s="18">
        <v>0</v>
      </c>
      <c r="M2650" s="18">
        <v>0</v>
      </c>
      <c r="N2650" s="18">
        <v>0</v>
      </c>
      <c r="O2650" s="18">
        <v>0</v>
      </c>
    </row>
    <row r="2651" spans="1:15" x14ac:dyDescent="0.25">
      <c r="A2651" t="s">
        <v>5471</v>
      </c>
      <c r="B2651" t="s">
        <v>51</v>
      </c>
      <c r="C2651" t="s">
        <v>496</v>
      </c>
      <c r="D2651" t="s">
        <v>76</v>
      </c>
      <c r="E2651">
        <v>238</v>
      </c>
      <c r="F2651" t="s">
        <v>870</v>
      </c>
      <c r="G2651" t="s">
        <v>43</v>
      </c>
      <c r="H2651" t="s">
        <v>46</v>
      </c>
      <c r="I2651" t="s">
        <v>28</v>
      </c>
      <c r="J2651" s="18">
        <v>68960</v>
      </c>
      <c r="K2651" s="18">
        <v>5615.3846153846152</v>
      </c>
      <c r="L2651" s="18">
        <v>2600</v>
      </c>
      <c r="M2651" s="18">
        <v>2030</v>
      </c>
      <c r="N2651" s="18">
        <v>11832</v>
      </c>
      <c r="O2651" s="18">
        <v>46882.61538461539</v>
      </c>
    </row>
    <row r="2652" spans="1:15" x14ac:dyDescent="0.25">
      <c r="A2652" t="s">
        <v>5471</v>
      </c>
      <c r="B2652" t="s">
        <v>51</v>
      </c>
      <c r="C2652" t="s">
        <v>496</v>
      </c>
      <c r="D2652" t="s">
        <v>76</v>
      </c>
      <c r="E2652">
        <v>238</v>
      </c>
      <c r="F2652" t="s">
        <v>870</v>
      </c>
      <c r="G2652" t="s">
        <v>43</v>
      </c>
      <c r="H2652" t="s">
        <v>32</v>
      </c>
      <c r="I2652" t="s">
        <v>28</v>
      </c>
      <c r="J2652" s="18">
        <v>46880</v>
      </c>
      <c r="K2652" s="18">
        <v>18583.333333333336</v>
      </c>
      <c r="L2652" s="18">
        <v>1750</v>
      </c>
      <c r="M2652" s="18">
        <v>560</v>
      </c>
      <c r="N2652" s="18">
        <v>12768</v>
      </c>
      <c r="O2652" s="18">
        <v>13218.666666666666</v>
      </c>
    </row>
    <row r="2653" spans="1:15" x14ac:dyDescent="0.25">
      <c r="A2653" t="s">
        <v>5471</v>
      </c>
      <c r="B2653" t="s">
        <v>51</v>
      </c>
      <c r="C2653" t="s">
        <v>496</v>
      </c>
      <c r="D2653" t="s">
        <v>76</v>
      </c>
      <c r="E2653">
        <v>238</v>
      </c>
      <c r="F2653" t="s">
        <v>870</v>
      </c>
      <c r="G2653" t="s">
        <v>5472</v>
      </c>
      <c r="H2653" t="s">
        <v>32</v>
      </c>
      <c r="I2653" t="s">
        <v>28</v>
      </c>
      <c r="J2653" s="18">
        <v>-9120.0000000000018</v>
      </c>
      <c r="K2653" s="18">
        <v>0</v>
      </c>
      <c r="L2653" s="18">
        <v>0</v>
      </c>
      <c r="M2653" s="18">
        <v>0</v>
      </c>
      <c r="N2653" s="18">
        <v>0</v>
      </c>
      <c r="O2653" s="18">
        <v>0</v>
      </c>
    </row>
    <row r="2654" spans="1:15" x14ac:dyDescent="0.25">
      <c r="A2654" t="s">
        <v>5471</v>
      </c>
      <c r="B2654" t="s">
        <v>51</v>
      </c>
      <c r="C2654" t="s">
        <v>496</v>
      </c>
      <c r="D2654" t="s">
        <v>76</v>
      </c>
      <c r="E2654">
        <v>238</v>
      </c>
      <c r="F2654" t="s">
        <v>870</v>
      </c>
      <c r="G2654" t="s">
        <v>5476</v>
      </c>
      <c r="H2654" t="s">
        <v>32</v>
      </c>
      <c r="I2654" t="s">
        <v>28</v>
      </c>
      <c r="J2654" s="18">
        <v>0</v>
      </c>
      <c r="K2654" s="18">
        <v>0</v>
      </c>
      <c r="L2654" s="18">
        <v>0</v>
      </c>
      <c r="M2654" s="18">
        <v>0</v>
      </c>
      <c r="N2654" s="18">
        <v>0</v>
      </c>
      <c r="O2654" s="18">
        <v>0</v>
      </c>
    </row>
    <row r="2655" spans="1:15" x14ac:dyDescent="0.25">
      <c r="A2655" t="s">
        <v>5471</v>
      </c>
      <c r="B2655" t="s">
        <v>51</v>
      </c>
      <c r="C2655" t="s">
        <v>291</v>
      </c>
      <c r="D2655" t="s">
        <v>52</v>
      </c>
      <c r="E2655">
        <v>226</v>
      </c>
      <c r="F2655" t="s">
        <v>290</v>
      </c>
      <c r="G2655" t="s">
        <v>5470</v>
      </c>
      <c r="H2655" t="s">
        <v>32</v>
      </c>
      <c r="I2655" t="s">
        <v>37</v>
      </c>
      <c r="J2655" s="18">
        <v>0</v>
      </c>
      <c r="K2655" s="18">
        <v>0</v>
      </c>
      <c r="L2655" s="18">
        <v>0</v>
      </c>
      <c r="M2655" s="18">
        <v>0</v>
      </c>
      <c r="N2655" s="18">
        <v>0</v>
      </c>
      <c r="O2655" s="18">
        <v>0</v>
      </c>
    </row>
    <row r="2656" spans="1:15" x14ac:dyDescent="0.25">
      <c r="A2656" t="s">
        <v>5471</v>
      </c>
      <c r="B2656" t="s">
        <v>51</v>
      </c>
      <c r="C2656" t="s">
        <v>291</v>
      </c>
      <c r="D2656" t="s">
        <v>52</v>
      </c>
      <c r="E2656">
        <v>226</v>
      </c>
      <c r="F2656" t="s">
        <v>290</v>
      </c>
      <c r="G2656" t="s">
        <v>43</v>
      </c>
      <c r="H2656" t="s">
        <v>46</v>
      </c>
      <c r="I2656" t="s">
        <v>37</v>
      </c>
      <c r="J2656" s="18">
        <v>46665.872000000003</v>
      </c>
      <c r="K2656" s="18">
        <v>4538.461538461539</v>
      </c>
      <c r="L2656" s="18">
        <v>4150</v>
      </c>
      <c r="M2656" s="18">
        <v>1020</v>
      </c>
      <c r="N2656" s="18">
        <v>8965</v>
      </c>
      <c r="O2656" s="18">
        <v>27992.410461538464</v>
      </c>
    </row>
    <row r="2657" spans="1:15" x14ac:dyDescent="0.25">
      <c r="A2657" t="s">
        <v>5471</v>
      </c>
      <c r="B2657" t="s">
        <v>51</v>
      </c>
      <c r="C2657" t="s">
        <v>291</v>
      </c>
      <c r="D2657" t="s">
        <v>52</v>
      </c>
      <c r="E2657">
        <v>226</v>
      </c>
      <c r="F2657" t="s">
        <v>290</v>
      </c>
      <c r="G2657" t="s">
        <v>43</v>
      </c>
      <c r="H2657" t="s">
        <v>32</v>
      </c>
      <c r="I2657" t="s">
        <v>37</v>
      </c>
      <c r="J2657" s="18">
        <v>61865.584000000003</v>
      </c>
      <c r="K2657" s="18">
        <v>22166.666666666668</v>
      </c>
      <c r="L2657" s="18">
        <v>3000</v>
      </c>
      <c r="M2657" s="18">
        <v>1150</v>
      </c>
      <c r="N2657" s="18">
        <v>19400</v>
      </c>
      <c r="O2657" s="18">
        <v>16148.917333333335</v>
      </c>
    </row>
    <row r="2658" spans="1:15" x14ac:dyDescent="0.25">
      <c r="A2658" t="s">
        <v>5471</v>
      </c>
      <c r="B2658" t="s">
        <v>51</v>
      </c>
      <c r="C2658" t="s">
        <v>291</v>
      </c>
      <c r="D2658" t="s">
        <v>52</v>
      </c>
      <c r="E2658">
        <v>226</v>
      </c>
      <c r="F2658" t="s">
        <v>290</v>
      </c>
      <c r="G2658" t="s">
        <v>5472</v>
      </c>
      <c r="H2658" t="s">
        <v>32</v>
      </c>
      <c r="I2658" t="s">
        <v>37</v>
      </c>
      <c r="J2658" s="18">
        <v>-10617.266709677422</v>
      </c>
      <c r="K2658" s="18">
        <v>0</v>
      </c>
      <c r="L2658" s="18">
        <v>0</v>
      </c>
      <c r="M2658" s="18">
        <v>0</v>
      </c>
      <c r="N2658" s="18">
        <v>0</v>
      </c>
      <c r="O2658" s="18">
        <v>0</v>
      </c>
    </row>
    <row r="2659" spans="1:15" x14ac:dyDescent="0.25">
      <c r="A2659" t="s">
        <v>5471</v>
      </c>
      <c r="B2659" t="s">
        <v>51</v>
      </c>
      <c r="C2659" t="s">
        <v>291</v>
      </c>
      <c r="D2659" t="s">
        <v>52</v>
      </c>
      <c r="E2659">
        <v>226</v>
      </c>
      <c r="F2659" t="s">
        <v>290</v>
      </c>
      <c r="G2659" t="s">
        <v>5476</v>
      </c>
      <c r="H2659" t="s">
        <v>32</v>
      </c>
      <c r="I2659" t="s">
        <v>37</v>
      </c>
      <c r="J2659" s="18">
        <v>0</v>
      </c>
      <c r="K2659" s="18">
        <v>0</v>
      </c>
      <c r="L2659" s="18">
        <v>0</v>
      </c>
      <c r="M2659" s="18">
        <v>0</v>
      </c>
      <c r="N2659" s="18">
        <v>0</v>
      </c>
      <c r="O2659" s="18">
        <v>0</v>
      </c>
    </row>
    <row r="2660" spans="1:15" x14ac:dyDescent="0.25">
      <c r="A2660" t="s">
        <v>5471</v>
      </c>
      <c r="B2660" t="s">
        <v>51</v>
      </c>
      <c r="C2660" t="s">
        <v>291</v>
      </c>
      <c r="D2660" t="s">
        <v>40</v>
      </c>
      <c r="E2660">
        <v>228</v>
      </c>
      <c r="F2660" t="s">
        <v>405</v>
      </c>
      <c r="G2660" t="s">
        <v>5470</v>
      </c>
      <c r="H2660" t="s">
        <v>32</v>
      </c>
      <c r="I2660" t="s">
        <v>28</v>
      </c>
      <c r="J2660" s="18">
        <v>0</v>
      </c>
      <c r="K2660" s="18">
        <v>0</v>
      </c>
      <c r="L2660" s="18">
        <v>0</v>
      </c>
      <c r="M2660" s="18">
        <v>0</v>
      </c>
      <c r="N2660" s="18">
        <v>0</v>
      </c>
      <c r="O2660" s="18">
        <v>0</v>
      </c>
    </row>
    <row r="2661" spans="1:15" x14ac:dyDescent="0.25">
      <c r="A2661" t="s">
        <v>5471</v>
      </c>
      <c r="B2661" t="s">
        <v>51</v>
      </c>
      <c r="C2661" t="s">
        <v>291</v>
      </c>
      <c r="D2661" t="s">
        <v>40</v>
      </c>
      <c r="E2661">
        <v>228</v>
      </c>
      <c r="F2661" t="s">
        <v>405</v>
      </c>
      <c r="G2661" t="s">
        <v>43</v>
      </c>
      <c r="H2661" t="s">
        <v>46</v>
      </c>
      <c r="I2661" t="s">
        <v>28</v>
      </c>
      <c r="J2661" s="18">
        <v>35338.239999999998</v>
      </c>
      <c r="K2661" s="18">
        <v>1692.3076923076924</v>
      </c>
      <c r="L2661" s="18">
        <v>2500</v>
      </c>
      <c r="M2661" s="18">
        <v>680</v>
      </c>
      <c r="N2661" s="18">
        <v>21020</v>
      </c>
      <c r="O2661" s="18">
        <v>9445.9323076923029</v>
      </c>
    </row>
    <row r="2662" spans="1:15" x14ac:dyDescent="0.25">
      <c r="A2662" t="s">
        <v>5471</v>
      </c>
      <c r="B2662" t="s">
        <v>51</v>
      </c>
      <c r="C2662" t="s">
        <v>291</v>
      </c>
      <c r="D2662" t="s">
        <v>40</v>
      </c>
      <c r="E2662">
        <v>228</v>
      </c>
      <c r="F2662" t="s">
        <v>405</v>
      </c>
      <c r="G2662" t="s">
        <v>43</v>
      </c>
      <c r="H2662" t="s">
        <v>32</v>
      </c>
      <c r="I2662" t="s">
        <v>28</v>
      </c>
      <c r="J2662" s="18">
        <v>68449.279999999984</v>
      </c>
      <c r="K2662" s="18">
        <v>37333.333333333336</v>
      </c>
      <c r="L2662" s="18">
        <v>3450</v>
      </c>
      <c r="M2662" s="18">
        <v>2150</v>
      </c>
      <c r="N2662" s="18">
        <v>0</v>
      </c>
      <c r="O2662" s="18">
        <v>25515.946666666659</v>
      </c>
    </row>
    <row r="2663" spans="1:15" x14ac:dyDescent="0.25">
      <c r="A2663" t="s">
        <v>5471</v>
      </c>
      <c r="B2663" t="s">
        <v>51</v>
      </c>
      <c r="C2663" t="s">
        <v>291</v>
      </c>
      <c r="D2663" t="s">
        <v>40</v>
      </c>
      <c r="E2663">
        <v>228</v>
      </c>
      <c r="F2663" t="s">
        <v>405</v>
      </c>
      <c r="G2663" t="s">
        <v>5472</v>
      </c>
      <c r="H2663" t="s">
        <v>32</v>
      </c>
      <c r="I2663" t="s">
        <v>28</v>
      </c>
      <c r="J2663" s="18">
        <v>-11164.738064516132</v>
      </c>
      <c r="K2663" s="18">
        <v>0</v>
      </c>
      <c r="L2663" s="18">
        <v>0</v>
      </c>
      <c r="M2663" s="18">
        <v>0</v>
      </c>
      <c r="N2663" s="18">
        <v>0</v>
      </c>
      <c r="O2663" s="18">
        <v>0</v>
      </c>
    </row>
    <row r="2664" spans="1:15" x14ac:dyDescent="0.25">
      <c r="A2664" t="s">
        <v>5471</v>
      </c>
      <c r="B2664" t="s">
        <v>51</v>
      </c>
      <c r="C2664" t="s">
        <v>291</v>
      </c>
      <c r="D2664" t="s">
        <v>40</v>
      </c>
      <c r="E2664">
        <v>228</v>
      </c>
      <c r="F2664" t="s">
        <v>405</v>
      </c>
      <c r="G2664" t="s">
        <v>5476</v>
      </c>
      <c r="H2664" t="s">
        <v>32</v>
      </c>
      <c r="I2664" t="s">
        <v>28</v>
      </c>
      <c r="J2664" s="18">
        <v>0</v>
      </c>
      <c r="K2664" s="18">
        <v>0</v>
      </c>
      <c r="L2664" s="18">
        <v>0</v>
      </c>
      <c r="M2664" s="18">
        <v>0</v>
      </c>
      <c r="N2664" s="18">
        <v>0</v>
      </c>
      <c r="O2664" s="18">
        <v>0</v>
      </c>
    </row>
    <row r="2665" spans="1:15" x14ac:dyDescent="0.25">
      <c r="A2665" t="s">
        <v>5471</v>
      </c>
      <c r="B2665" t="s">
        <v>51</v>
      </c>
      <c r="C2665" t="s">
        <v>291</v>
      </c>
      <c r="D2665" t="s">
        <v>76</v>
      </c>
      <c r="E2665">
        <v>227</v>
      </c>
      <c r="F2665" t="s">
        <v>799</v>
      </c>
      <c r="G2665" t="s">
        <v>5470</v>
      </c>
      <c r="H2665" t="s">
        <v>32</v>
      </c>
      <c r="I2665" t="s">
        <v>37</v>
      </c>
      <c r="J2665" s="18">
        <v>0</v>
      </c>
      <c r="K2665" s="18">
        <v>0</v>
      </c>
      <c r="L2665" s="18">
        <v>0</v>
      </c>
      <c r="M2665" s="18">
        <v>0</v>
      </c>
      <c r="N2665" s="18">
        <v>0</v>
      </c>
      <c r="O2665" s="18">
        <v>0</v>
      </c>
    </row>
    <row r="2666" spans="1:15" x14ac:dyDescent="0.25">
      <c r="A2666" t="s">
        <v>5471</v>
      </c>
      <c r="B2666" t="s">
        <v>51</v>
      </c>
      <c r="C2666" t="s">
        <v>291</v>
      </c>
      <c r="D2666" t="s">
        <v>76</v>
      </c>
      <c r="E2666">
        <v>227</v>
      </c>
      <c r="F2666" t="s">
        <v>799</v>
      </c>
      <c r="G2666" t="s">
        <v>43</v>
      </c>
      <c r="H2666" t="s">
        <v>46</v>
      </c>
      <c r="I2666" t="s">
        <v>37</v>
      </c>
      <c r="J2666" s="18">
        <v>44895.479999999996</v>
      </c>
      <c r="K2666" s="18">
        <v>4923.0769230769229</v>
      </c>
      <c r="L2666" s="18">
        <v>4500</v>
      </c>
      <c r="M2666" s="18">
        <v>500</v>
      </c>
      <c r="N2666" s="18">
        <v>14685</v>
      </c>
      <c r="O2666" s="18">
        <v>20287.403076923074</v>
      </c>
    </row>
    <row r="2667" spans="1:15" x14ac:dyDescent="0.25">
      <c r="A2667" t="s">
        <v>5471</v>
      </c>
      <c r="B2667" t="s">
        <v>51</v>
      </c>
      <c r="C2667" t="s">
        <v>291</v>
      </c>
      <c r="D2667" t="s">
        <v>76</v>
      </c>
      <c r="E2667">
        <v>227</v>
      </c>
      <c r="F2667" t="s">
        <v>799</v>
      </c>
      <c r="G2667" t="s">
        <v>43</v>
      </c>
      <c r="H2667" t="s">
        <v>32</v>
      </c>
      <c r="I2667" t="s">
        <v>37</v>
      </c>
      <c r="J2667" s="18">
        <v>42184.56</v>
      </c>
      <c r="K2667" s="18">
        <v>23250.000000000004</v>
      </c>
      <c r="L2667" s="18">
        <v>4200</v>
      </c>
      <c r="M2667" s="18">
        <v>130</v>
      </c>
      <c r="N2667" s="18">
        <v>0</v>
      </c>
      <c r="O2667" s="18">
        <v>14604.559999999994</v>
      </c>
    </row>
    <row r="2668" spans="1:15" x14ac:dyDescent="0.25">
      <c r="A2668" t="s">
        <v>5471</v>
      </c>
      <c r="B2668" t="s">
        <v>51</v>
      </c>
      <c r="C2668" t="s">
        <v>291</v>
      </c>
      <c r="D2668" t="s">
        <v>76</v>
      </c>
      <c r="E2668">
        <v>227</v>
      </c>
      <c r="F2668" t="s">
        <v>799</v>
      </c>
      <c r="G2668" t="s">
        <v>5472</v>
      </c>
      <c r="H2668" t="s">
        <v>32</v>
      </c>
      <c r="I2668" t="s">
        <v>37</v>
      </c>
      <c r="J2668" s="18">
        <v>-6587.4154838709683</v>
      </c>
      <c r="K2668" s="18">
        <v>0</v>
      </c>
      <c r="L2668" s="18">
        <v>0</v>
      </c>
      <c r="M2668" s="18">
        <v>0</v>
      </c>
      <c r="N2668" s="18">
        <v>0</v>
      </c>
      <c r="O2668" s="18">
        <v>0</v>
      </c>
    </row>
    <row r="2669" spans="1:15" x14ac:dyDescent="0.25">
      <c r="A2669" t="s">
        <v>5471</v>
      </c>
      <c r="B2669" t="s">
        <v>51</v>
      </c>
      <c r="C2669" t="s">
        <v>291</v>
      </c>
      <c r="D2669" t="s">
        <v>76</v>
      </c>
      <c r="E2669">
        <v>227</v>
      </c>
      <c r="F2669" t="s">
        <v>799</v>
      </c>
      <c r="G2669" t="s">
        <v>5476</v>
      </c>
      <c r="H2669" t="s">
        <v>32</v>
      </c>
      <c r="I2669" t="s">
        <v>37</v>
      </c>
      <c r="J2669" s="18">
        <v>0</v>
      </c>
      <c r="K2669" s="18">
        <v>0</v>
      </c>
      <c r="L2669" s="18">
        <v>0</v>
      </c>
      <c r="M2669" s="18">
        <v>0</v>
      </c>
      <c r="N2669" s="18">
        <v>0</v>
      </c>
      <c r="O2669" s="18">
        <v>0</v>
      </c>
    </row>
    <row r="2670" spans="1:15" x14ac:dyDescent="0.25">
      <c r="A2670" t="s">
        <v>5471</v>
      </c>
      <c r="B2670" t="s">
        <v>51</v>
      </c>
      <c r="C2670" t="s">
        <v>102</v>
      </c>
      <c r="D2670" t="s">
        <v>31</v>
      </c>
      <c r="E2670">
        <v>176</v>
      </c>
      <c r="F2670" t="s">
        <v>410</v>
      </c>
      <c r="G2670" t="s">
        <v>5470</v>
      </c>
      <c r="H2670" t="s">
        <v>32</v>
      </c>
      <c r="I2670" t="s">
        <v>37</v>
      </c>
      <c r="J2670" s="18">
        <v>0</v>
      </c>
      <c r="K2670" s="18">
        <v>0</v>
      </c>
      <c r="L2670" s="18">
        <v>0</v>
      </c>
      <c r="M2670" s="18">
        <v>0</v>
      </c>
      <c r="N2670" s="18">
        <v>0</v>
      </c>
      <c r="O2670" s="18">
        <v>0</v>
      </c>
    </row>
    <row r="2671" spans="1:15" x14ac:dyDescent="0.25">
      <c r="A2671" t="s">
        <v>5471</v>
      </c>
      <c r="B2671" t="s">
        <v>51</v>
      </c>
      <c r="C2671" t="s">
        <v>102</v>
      </c>
      <c r="D2671" t="s">
        <v>31</v>
      </c>
      <c r="E2671">
        <v>176</v>
      </c>
      <c r="F2671" t="s">
        <v>410</v>
      </c>
      <c r="G2671" t="s">
        <v>43</v>
      </c>
      <c r="H2671" t="s">
        <v>46</v>
      </c>
      <c r="I2671" t="s">
        <v>37</v>
      </c>
      <c r="J2671" s="18">
        <v>79770.240000000005</v>
      </c>
      <c r="K2671" s="18">
        <v>8538.4615384615372</v>
      </c>
      <c r="L2671" s="18">
        <v>3900</v>
      </c>
      <c r="M2671" s="18">
        <v>1500</v>
      </c>
      <c r="N2671" s="18">
        <v>21960</v>
      </c>
      <c r="O2671" s="18">
        <v>43871.778461538473</v>
      </c>
    </row>
    <row r="2672" spans="1:15" x14ac:dyDescent="0.25">
      <c r="A2672" t="s">
        <v>5471</v>
      </c>
      <c r="B2672" t="s">
        <v>51</v>
      </c>
      <c r="C2672" t="s">
        <v>102</v>
      </c>
      <c r="D2672" t="s">
        <v>31</v>
      </c>
      <c r="E2672">
        <v>176</v>
      </c>
      <c r="F2672" t="s">
        <v>410</v>
      </c>
      <c r="G2672" t="s">
        <v>43</v>
      </c>
      <c r="H2672" t="s">
        <v>32</v>
      </c>
      <c r="I2672" t="s">
        <v>37</v>
      </c>
      <c r="J2672" s="18">
        <v>33469.919999999998</v>
      </c>
      <c r="K2672" s="18">
        <v>13750</v>
      </c>
      <c r="L2672" s="18">
        <v>500</v>
      </c>
      <c r="M2672" s="18">
        <v>860</v>
      </c>
      <c r="N2672" s="18">
        <v>7505</v>
      </c>
      <c r="O2672" s="18">
        <v>10854.92</v>
      </c>
    </row>
    <row r="2673" spans="1:15" x14ac:dyDescent="0.25">
      <c r="A2673" t="s">
        <v>5471</v>
      </c>
      <c r="B2673" t="s">
        <v>51</v>
      </c>
      <c r="C2673" t="s">
        <v>102</v>
      </c>
      <c r="D2673" t="s">
        <v>31</v>
      </c>
      <c r="E2673">
        <v>176</v>
      </c>
      <c r="F2673" t="s">
        <v>410</v>
      </c>
      <c r="G2673" t="s">
        <v>5472</v>
      </c>
      <c r="H2673" t="s">
        <v>32</v>
      </c>
      <c r="I2673" t="s">
        <v>37</v>
      </c>
      <c r="J2673" s="18">
        <v>-9171.2322580645196</v>
      </c>
      <c r="K2673" s="18">
        <v>0</v>
      </c>
      <c r="L2673" s="18">
        <v>0</v>
      </c>
      <c r="M2673" s="18">
        <v>0</v>
      </c>
      <c r="N2673" s="18">
        <v>0</v>
      </c>
      <c r="O2673" s="18">
        <v>0</v>
      </c>
    </row>
    <row r="2674" spans="1:15" x14ac:dyDescent="0.25">
      <c r="A2674" t="s">
        <v>5471</v>
      </c>
      <c r="B2674" t="s">
        <v>51</v>
      </c>
      <c r="C2674" t="s">
        <v>102</v>
      </c>
      <c r="D2674" t="s">
        <v>31</v>
      </c>
      <c r="E2674">
        <v>176</v>
      </c>
      <c r="F2674" t="s">
        <v>410</v>
      </c>
      <c r="G2674" t="s">
        <v>5476</v>
      </c>
      <c r="H2674" t="s">
        <v>32</v>
      </c>
      <c r="I2674" t="s">
        <v>37</v>
      </c>
      <c r="J2674" s="18">
        <v>0</v>
      </c>
      <c r="K2674" s="18">
        <v>0</v>
      </c>
      <c r="L2674" s="18">
        <v>0</v>
      </c>
      <c r="M2674" s="18">
        <v>0</v>
      </c>
      <c r="N2674" s="18">
        <v>0</v>
      </c>
      <c r="O2674" s="18">
        <v>0</v>
      </c>
    </row>
    <row r="2675" spans="1:15" x14ac:dyDescent="0.25">
      <c r="A2675" t="s">
        <v>5471</v>
      </c>
      <c r="B2675" t="s">
        <v>51</v>
      </c>
      <c r="C2675" t="s">
        <v>102</v>
      </c>
      <c r="D2675" t="s">
        <v>52</v>
      </c>
      <c r="E2675">
        <v>177</v>
      </c>
      <c r="F2675" t="s">
        <v>1353</v>
      </c>
      <c r="G2675" t="s">
        <v>5470</v>
      </c>
      <c r="H2675" t="s">
        <v>32</v>
      </c>
      <c r="I2675" t="s">
        <v>37</v>
      </c>
      <c r="J2675" s="18">
        <v>0</v>
      </c>
      <c r="K2675" s="18">
        <v>0</v>
      </c>
      <c r="L2675" s="18">
        <v>0</v>
      </c>
      <c r="M2675" s="18">
        <v>0</v>
      </c>
      <c r="N2675" s="18">
        <v>0</v>
      </c>
      <c r="O2675" s="18">
        <v>0</v>
      </c>
    </row>
    <row r="2676" spans="1:15" x14ac:dyDescent="0.25">
      <c r="A2676" t="s">
        <v>5471</v>
      </c>
      <c r="B2676" t="s">
        <v>51</v>
      </c>
      <c r="C2676" t="s">
        <v>102</v>
      </c>
      <c r="D2676" t="s">
        <v>52</v>
      </c>
      <c r="E2676">
        <v>177</v>
      </c>
      <c r="F2676" t="s">
        <v>1353</v>
      </c>
      <c r="G2676" t="s">
        <v>43</v>
      </c>
      <c r="H2676" t="s">
        <v>46</v>
      </c>
      <c r="I2676" t="s">
        <v>37</v>
      </c>
      <c r="J2676" s="18">
        <v>19396.300000000003</v>
      </c>
      <c r="K2676" s="18">
        <v>384.61538461538464</v>
      </c>
      <c r="L2676" s="18">
        <v>900</v>
      </c>
      <c r="M2676" s="18">
        <v>220</v>
      </c>
      <c r="N2676" s="18">
        <v>16247</v>
      </c>
      <c r="O2676" s="18">
        <v>1644.6846153846191</v>
      </c>
    </row>
    <row r="2677" spans="1:15" x14ac:dyDescent="0.25">
      <c r="A2677" t="s">
        <v>5471</v>
      </c>
      <c r="B2677" t="s">
        <v>51</v>
      </c>
      <c r="C2677" t="s">
        <v>102</v>
      </c>
      <c r="D2677" t="s">
        <v>52</v>
      </c>
      <c r="E2677">
        <v>177</v>
      </c>
      <c r="F2677" t="s">
        <v>1353</v>
      </c>
      <c r="G2677" t="s">
        <v>43</v>
      </c>
      <c r="H2677" t="s">
        <v>32</v>
      </c>
      <c r="I2677" t="s">
        <v>37</v>
      </c>
      <c r="J2677" s="18">
        <v>37949.230000000003</v>
      </c>
      <c r="K2677" s="18">
        <v>17083.333333333336</v>
      </c>
      <c r="L2677" s="18">
        <v>1650</v>
      </c>
      <c r="M2677" s="18">
        <v>720</v>
      </c>
      <c r="N2677" s="18">
        <v>7567</v>
      </c>
      <c r="O2677" s="18">
        <v>10928.896666666671</v>
      </c>
    </row>
    <row r="2678" spans="1:15" x14ac:dyDescent="0.25">
      <c r="A2678" t="s">
        <v>5471</v>
      </c>
      <c r="B2678" t="s">
        <v>51</v>
      </c>
      <c r="C2678" t="s">
        <v>102</v>
      </c>
      <c r="D2678" t="s">
        <v>52</v>
      </c>
      <c r="E2678">
        <v>177</v>
      </c>
      <c r="F2678" t="s">
        <v>1353</v>
      </c>
      <c r="G2678" t="s">
        <v>5472</v>
      </c>
      <c r="H2678" t="s">
        <v>32</v>
      </c>
      <c r="I2678" t="s">
        <v>37</v>
      </c>
      <c r="J2678" s="18">
        <v>-6403.9054838709699</v>
      </c>
      <c r="K2678" s="18">
        <v>0</v>
      </c>
      <c r="L2678" s="18">
        <v>0</v>
      </c>
      <c r="M2678" s="18">
        <v>0</v>
      </c>
      <c r="N2678" s="18">
        <v>0</v>
      </c>
      <c r="O2678" s="18">
        <v>0</v>
      </c>
    </row>
    <row r="2679" spans="1:15" x14ac:dyDescent="0.25">
      <c r="A2679" t="s">
        <v>5471</v>
      </c>
      <c r="B2679" t="s">
        <v>51</v>
      </c>
      <c r="C2679" t="s">
        <v>102</v>
      </c>
      <c r="D2679" t="s">
        <v>52</v>
      </c>
      <c r="E2679">
        <v>177</v>
      </c>
      <c r="F2679" t="s">
        <v>1353</v>
      </c>
      <c r="G2679" t="s">
        <v>5476</v>
      </c>
      <c r="H2679" t="s">
        <v>32</v>
      </c>
      <c r="I2679" t="s">
        <v>37</v>
      </c>
      <c r="J2679" s="18">
        <v>0</v>
      </c>
      <c r="K2679" s="18">
        <v>0</v>
      </c>
      <c r="L2679" s="18">
        <v>0</v>
      </c>
      <c r="M2679" s="18">
        <v>0</v>
      </c>
      <c r="N2679" s="18">
        <v>0</v>
      </c>
      <c r="O2679" s="18">
        <v>0</v>
      </c>
    </row>
    <row r="2680" spans="1:15" x14ac:dyDescent="0.25">
      <c r="A2680" t="s">
        <v>5471</v>
      </c>
      <c r="B2680" t="s">
        <v>51</v>
      </c>
      <c r="C2680" t="s">
        <v>102</v>
      </c>
      <c r="D2680" t="s">
        <v>40</v>
      </c>
      <c r="E2680">
        <v>179</v>
      </c>
      <c r="F2680" t="s">
        <v>101</v>
      </c>
      <c r="G2680" t="s">
        <v>5470</v>
      </c>
      <c r="H2680" t="s">
        <v>32</v>
      </c>
      <c r="I2680" t="s">
        <v>28</v>
      </c>
      <c r="J2680" s="18">
        <v>50535.935999999987</v>
      </c>
      <c r="K2680" s="18">
        <v>0</v>
      </c>
      <c r="L2680" s="18">
        <v>0</v>
      </c>
      <c r="M2680" s="18">
        <v>0</v>
      </c>
      <c r="N2680" s="18">
        <v>0</v>
      </c>
      <c r="O2680" s="18">
        <v>0</v>
      </c>
    </row>
    <row r="2681" spans="1:15" x14ac:dyDescent="0.25">
      <c r="A2681" t="s">
        <v>5471</v>
      </c>
      <c r="B2681" t="s">
        <v>51</v>
      </c>
      <c r="C2681" t="s">
        <v>102</v>
      </c>
      <c r="D2681" t="s">
        <v>40</v>
      </c>
      <c r="E2681">
        <v>179</v>
      </c>
      <c r="F2681" t="s">
        <v>101</v>
      </c>
      <c r="G2681" t="s">
        <v>43</v>
      </c>
      <c r="H2681" t="s">
        <v>46</v>
      </c>
      <c r="I2681" t="s">
        <v>28</v>
      </c>
      <c r="J2681" s="18">
        <v>37593.599999999999</v>
      </c>
      <c r="K2681" s="18">
        <v>2538.4615384615381</v>
      </c>
      <c r="L2681" s="18">
        <v>3400</v>
      </c>
      <c r="M2681" s="18">
        <v>510</v>
      </c>
      <c r="N2681" s="18">
        <v>15455</v>
      </c>
      <c r="O2681" s="18">
        <v>15690.138461538463</v>
      </c>
    </row>
    <row r="2682" spans="1:15" x14ac:dyDescent="0.25">
      <c r="A2682" t="s">
        <v>5471</v>
      </c>
      <c r="B2682" t="s">
        <v>51</v>
      </c>
      <c r="C2682" t="s">
        <v>102</v>
      </c>
      <c r="D2682" t="s">
        <v>40</v>
      </c>
      <c r="E2682">
        <v>179</v>
      </c>
      <c r="F2682" t="s">
        <v>101</v>
      </c>
      <c r="G2682" t="s">
        <v>43</v>
      </c>
      <c r="H2682" t="s">
        <v>32</v>
      </c>
      <c r="I2682" t="s">
        <v>28</v>
      </c>
      <c r="J2682" s="18">
        <v>49984</v>
      </c>
      <c r="K2682" s="18">
        <v>6250</v>
      </c>
      <c r="L2682" s="18">
        <v>1200</v>
      </c>
      <c r="M2682" s="18">
        <v>160</v>
      </c>
      <c r="N2682" s="18">
        <v>47033</v>
      </c>
      <c r="O2682" s="18">
        <v>-4659</v>
      </c>
    </row>
    <row r="2683" spans="1:15" x14ac:dyDescent="0.25">
      <c r="A2683" t="s">
        <v>5471</v>
      </c>
      <c r="B2683" t="s">
        <v>51</v>
      </c>
      <c r="C2683" t="s">
        <v>102</v>
      </c>
      <c r="D2683" t="s">
        <v>40</v>
      </c>
      <c r="E2683">
        <v>179</v>
      </c>
      <c r="F2683" t="s">
        <v>101</v>
      </c>
      <c r="G2683" t="s">
        <v>5472</v>
      </c>
      <c r="H2683" t="s">
        <v>32</v>
      </c>
      <c r="I2683" t="s">
        <v>28</v>
      </c>
      <c r="J2683" s="18">
        <v>-13584.929032258065</v>
      </c>
      <c r="K2683" s="18">
        <v>0</v>
      </c>
      <c r="L2683" s="18">
        <v>0</v>
      </c>
      <c r="M2683" s="18">
        <v>0</v>
      </c>
      <c r="N2683" s="18">
        <v>0</v>
      </c>
      <c r="O2683" s="18">
        <v>0</v>
      </c>
    </row>
    <row r="2684" spans="1:15" x14ac:dyDescent="0.25">
      <c r="A2684" t="s">
        <v>5471</v>
      </c>
      <c r="B2684" t="s">
        <v>51</v>
      </c>
      <c r="C2684" t="s">
        <v>102</v>
      </c>
      <c r="D2684" t="s">
        <v>40</v>
      </c>
      <c r="E2684">
        <v>179</v>
      </c>
      <c r="F2684" t="s">
        <v>101</v>
      </c>
      <c r="G2684" t="s">
        <v>5476</v>
      </c>
      <c r="H2684" t="s">
        <v>32</v>
      </c>
      <c r="I2684" t="s">
        <v>28</v>
      </c>
      <c r="J2684" s="18">
        <v>32286.847999999994</v>
      </c>
      <c r="K2684" s="18">
        <v>0</v>
      </c>
      <c r="L2684" s="18">
        <v>0</v>
      </c>
      <c r="M2684" s="18">
        <v>0</v>
      </c>
      <c r="N2684" s="18">
        <v>0</v>
      </c>
      <c r="O2684" s="18">
        <v>0</v>
      </c>
    </row>
    <row r="2685" spans="1:15" x14ac:dyDescent="0.25">
      <c r="A2685" t="s">
        <v>5471</v>
      </c>
      <c r="B2685" t="s">
        <v>51</v>
      </c>
      <c r="C2685" t="s">
        <v>102</v>
      </c>
      <c r="D2685" t="s">
        <v>76</v>
      </c>
      <c r="E2685">
        <v>178</v>
      </c>
      <c r="F2685" t="s">
        <v>1130</v>
      </c>
      <c r="G2685" t="s">
        <v>5470</v>
      </c>
      <c r="H2685" t="s">
        <v>32</v>
      </c>
      <c r="I2685" t="s">
        <v>37</v>
      </c>
      <c r="J2685" s="18">
        <v>0</v>
      </c>
      <c r="K2685" s="18">
        <v>0</v>
      </c>
      <c r="L2685" s="18">
        <v>0</v>
      </c>
      <c r="M2685" s="18">
        <v>0</v>
      </c>
      <c r="N2685" s="18">
        <v>0</v>
      </c>
      <c r="O2685" s="18">
        <v>0</v>
      </c>
    </row>
    <row r="2686" spans="1:15" x14ac:dyDescent="0.25">
      <c r="A2686" t="s">
        <v>5471</v>
      </c>
      <c r="B2686" t="s">
        <v>51</v>
      </c>
      <c r="C2686" t="s">
        <v>102</v>
      </c>
      <c r="D2686" t="s">
        <v>76</v>
      </c>
      <c r="E2686">
        <v>178</v>
      </c>
      <c r="F2686" t="s">
        <v>1130</v>
      </c>
      <c r="G2686" t="s">
        <v>43</v>
      </c>
      <c r="H2686" t="s">
        <v>46</v>
      </c>
      <c r="I2686" t="s">
        <v>37</v>
      </c>
      <c r="J2686" s="18">
        <v>49564.9</v>
      </c>
      <c r="K2686" s="18">
        <v>2769.2307692307691</v>
      </c>
      <c r="L2686" s="18">
        <v>1300</v>
      </c>
      <c r="M2686" s="18">
        <v>450</v>
      </c>
      <c r="N2686" s="18">
        <v>36552</v>
      </c>
      <c r="O2686" s="18">
        <v>8493.6692307692356</v>
      </c>
    </row>
    <row r="2687" spans="1:15" x14ac:dyDescent="0.25">
      <c r="A2687" t="s">
        <v>5471</v>
      </c>
      <c r="B2687" t="s">
        <v>51</v>
      </c>
      <c r="C2687" t="s">
        <v>102</v>
      </c>
      <c r="D2687" t="s">
        <v>76</v>
      </c>
      <c r="E2687">
        <v>178</v>
      </c>
      <c r="F2687" t="s">
        <v>1130</v>
      </c>
      <c r="G2687" t="s">
        <v>43</v>
      </c>
      <c r="H2687" t="s">
        <v>32</v>
      </c>
      <c r="I2687" t="s">
        <v>37</v>
      </c>
      <c r="J2687" s="18">
        <v>0</v>
      </c>
      <c r="K2687" s="18">
        <v>0</v>
      </c>
      <c r="L2687" s="18">
        <v>0</v>
      </c>
      <c r="M2687" s="18">
        <v>0</v>
      </c>
      <c r="N2687" s="18">
        <v>0</v>
      </c>
      <c r="O2687" s="18">
        <v>0</v>
      </c>
    </row>
    <row r="2688" spans="1:15" x14ac:dyDescent="0.25">
      <c r="A2688" t="s">
        <v>5471</v>
      </c>
      <c r="B2688" t="s">
        <v>51</v>
      </c>
      <c r="C2688" t="s">
        <v>102</v>
      </c>
      <c r="D2688" t="s">
        <v>76</v>
      </c>
      <c r="E2688">
        <v>178</v>
      </c>
      <c r="F2688" t="s">
        <v>1130</v>
      </c>
      <c r="G2688" t="s">
        <v>5472</v>
      </c>
      <c r="H2688" t="s">
        <v>32</v>
      </c>
      <c r="I2688" t="s">
        <v>37</v>
      </c>
      <c r="J2688" s="18">
        <v>-6271.91612903226</v>
      </c>
      <c r="K2688" s="18">
        <v>0</v>
      </c>
      <c r="L2688" s="18">
        <v>0</v>
      </c>
      <c r="M2688" s="18">
        <v>0</v>
      </c>
      <c r="N2688" s="18">
        <v>0</v>
      </c>
      <c r="O2688" s="18">
        <v>0</v>
      </c>
    </row>
    <row r="2689" spans="1:15" x14ac:dyDescent="0.25">
      <c r="A2689" t="s">
        <v>5471</v>
      </c>
      <c r="B2689" t="s">
        <v>51</v>
      </c>
      <c r="C2689" t="s">
        <v>102</v>
      </c>
      <c r="D2689" t="s">
        <v>76</v>
      </c>
      <c r="E2689">
        <v>178</v>
      </c>
      <c r="F2689" t="s">
        <v>1130</v>
      </c>
      <c r="G2689" t="s">
        <v>5476</v>
      </c>
      <c r="H2689" t="s">
        <v>32</v>
      </c>
      <c r="I2689" t="s">
        <v>37</v>
      </c>
      <c r="J2689" s="18">
        <v>0</v>
      </c>
      <c r="K2689" s="18">
        <v>0</v>
      </c>
      <c r="L2689" s="18">
        <v>0</v>
      </c>
      <c r="M2689" s="18">
        <v>0</v>
      </c>
      <c r="N2689" s="18">
        <v>0</v>
      </c>
      <c r="O2689" s="18">
        <v>0</v>
      </c>
    </row>
    <row r="2690" spans="1:15" x14ac:dyDescent="0.25">
      <c r="A2690" t="s">
        <v>5471</v>
      </c>
      <c r="B2690" t="s">
        <v>51</v>
      </c>
      <c r="C2690" t="s">
        <v>1034</v>
      </c>
      <c r="D2690" t="s">
        <v>40</v>
      </c>
      <c r="E2690">
        <v>92</v>
      </c>
      <c r="F2690" t="s">
        <v>1067</v>
      </c>
      <c r="G2690" t="s">
        <v>5470</v>
      </c>
      <c r="H2690" t="s">
        <v>32</v>
      </c>
      <c r="I2690" t="s">
        <v>28</v>
      </c>
      <c r="J2690" s="18">
        <v>0</v>
      </c>
      <c r="K2690" s="18">
        <v>0</v>
      </c>
      <c r="L2690" s="18">
        <v>0</v>
      </c>
      <c r="M2690" s="18">
        <v>0</v>
      </c>
      <c r="N2690" s="18">
        <v>0</v>
      </c>
      <c r="O2690" s="18">
        <v>0</v>
      </c>
    </row>
    <row r="2691" spans="1:15" x14ac:dyDescent="0.25">
      <c r="A2691" t="s">
        <v>5471</v>
      </c>
      <c r="B2691" t="s">
        <v>51</v>
      </c>
      <c r="C2691" t="s">
        <v>1034</v>
      </c>
      <c r="D2691" t="s">
        <v>40</v>
      </c>
      <c r="E2691">
        <v>92</v>
      </c>
      <c r="F2691" t="s">
        <v>1067</v>
      </c>
      <c r="G2691" t="s">
        <v>43</v>
      </c>
      <c r="H2691" t="s">
        <v>46</v>
      </c>
      <c r="I2691" t="s">
        <v>28</v>
      </c>
      <c r="J2691" s="18">
        <v>71018.239999999991</v>
      </c>
      <c r="K2691" s="18">
        <v>4461.5384615384619</v>
      </c>
      <c r="L2691" s="18">
        <v>2700</v>
      </c>
      <c r="M2691" s="18">
        <v>1710</v>
      </c>
      <c r="N2691" s="18">
        <v>36694</v>
      </c>
      <c r="O2691" s="18">
        <v>25452.70153846153</v>
      </c>
    </row>
    <row r="2692" spans="1:15" x14ac:dyDescent="0.25">
      <c r="A2692" t="s">
        <v>5471</v>
      </c>
      <c r="B2692" t="s">
        <v>51</v>
      </c>
      <c r="C2692" t="s">
        <v>1034</v>
      </c>
      <c r="D2692" t="s">
        <v>40</v>
      </c>
      <c r="E2692">
        <v>92</v>
      </c>
      <c r="F2692" t="s">
        <v>1067</v>
      </c>
      <c r="G2692" t="s">
        <v>43</v>
      </c>
      <c r="H2692" t="s">
        <v>32</v>
      </c>
      <c r="I2692" t="s">
        <v>28</v>
      </c>
      <c r="J2692" s="18">
        <v>39776</v>
      </c>
      <c r="K2692" s="18">
        <v>17916.666666666668</v>
      </c>
      <c r="L2692" s="18">
        <v>1750</v>
      </c>
      <c r="M2692" s="18">
        <v>500</v>
      </c>
      <c r="N2692" s="18">
        <v>11160</v>
      </c>
      <c r="O2692" s="18">
        <v>8449.3333333333285</v>
      </c>
    </row>
    <row r="2693" spans="1:15" x14ac:dyDescent="0.25">
      <c r="A2693" t="s">
        <v>5471</v>
      </c>
      <c r="B2693" t="s">
        <v>51</v>
      </c>
      <c r="C2693" t="s">
        <v>1034</v>
      </c>
      <c r="D2693" t="s">
        <v>40</v>
      </c>
      <c r="E2693">
        <v>92</v>
      </c>
      <c r="F2693" t="s">
        <v>1067</v>
      </c>
      <c r="G2693" t="s">
        <v>5472</v>
      </c>
      <c r="H2693" t="s">
        <v>32</v>
      </c>
      <c r="I2693" t="s">
        <v>28</v>
      </c>
      <c r="J2693" s="18">
        <v>-9644.2219354838726</v>
      </c>
      <c r="K2693" s="18">
        <v>0</v>
      </c>
      <c r="L2693" s="18">
        <v>0</v>
      </c>
      <c r="M2693" s="18">
        <v>0</v>
      </c>
      <c r="N2693" s="18">
        <v>0</v>
      </c>
      <c r="O2693" s="18">
        <v>0</v>
      </c>
    </row>
    <row r="2694" spans="1:15" x14ac:dyDescent="0.25">
      <c r="A2694" t="s">
        <v>5471</v>
      </c>
      <c r="B2694" t="s">
        <v>51</v>
      </c>
      <c r="C2694" t="s">
        <v>1034</v>
      </c>
      <c r="D2694" t="s">
        <v>40</v>
      </c>
      <c r="E2694">
        <v>92</v>
      </c>
      <c r="F2694" t="s">
        <v>1067</v>
      </c>
      <c r="G2694" t="s">
        <v>5476</v>
      </c>
      <c r="H2694" t="s">
        <v>32</v>
      </c>
      <c r="I2694" t="s">
        <v>28</v>
      </c>
      <c r="J2694" s="18">
        <v>-43849.062399999995</v>
      </c>
      <c r="K2694" s="18">
        <v>0</v>
      </c>
      <c r="L2694" s="18">
        <v>0</v>
      </c>
      <c r="M2694" s="18">
        <v>0</v>
      </c>
      <c r="N2694" s="18">
        <v>0</v>
      </c>
      <c r="O2694" s="18">
        <v>0</v>
      </c>
    </row>
    <row r="2695" spans="1:15" x14ac:dyDescent="0.25">
      <c r="A2695" t="s">
        <v>5471</v>
      </c>
      <c r="B2695" t="s">
        <v>51</v>
      </c>
      <c r="C2695" t="s">
        <v>1034</v>
      </c>
      <c r="D2695" t="s">
        <v>76</v>
      </c>
      <c r="E2695">
        <v>91</v>
      </c>
      <c r="F2695" t="s">
        <v>1033</v>
      </c>
      <c r="G2695" t="s">
        <v>5470</v>
      </c>
      <c r="H2695" t="s">
        <v>32</v>
      </c>
      <c r="I2695" t="s">
        <v>28</v>
      </c>
      <c r="J2695" s="18">
        <v>0</v>
      </c>
      <c r="K2695" s="18">
        <v>0</v>
      </c>
      <c r="L2695" s="18">
        <v>0</v>
      </c>
      <c r="M2695" s="18">
        <v>0</v>
      </c>
      <c r="N2695" s="18">
        <v>0</v>
      </c>
      <c r="O2695" s="18">
        <v>0</v>
      </c>
    </row>
    <row r="2696" spans="1:15" x14ac:dyDescent="0.25">
      <c r="A2696" t="s">
        <v>5471</v>
      </c>
      <c r="B2696" t="s">
        <v>51</v>
      </c>
      <c r="C2696" t="s">
        <v>1034</v>
      </c>
      <c r="D2696" t="s">
        <v>76</v>
      </c>
      <c r="E2696">
        <v>91</v>
      </c>
      <c r="F2696" t="s">
        <v>1033</v>
      </c>
      <c r="G2696" t="s">
        <v>43</v>
      </c>
      <c r="H2696" t="s">
        <v>46</v>
      </c>
      <c r="I2696" t="s">
        <v>28</v>
      </c>
      <c r="J2696" s="18">
        <v>32001.599999999999</v>
      </c>
      <c r="K2696" s="18">
        <v>1307.6923076923076</v>
      </c>
      <c r="L2696" s="18">
        <v>3200</v>
      </c>
      <c r="M2696" s="18">
        <v>510</v>
      </c>
      <c r="N2696" s="18">
        <v>23862</v>
      </c>
      <c r="O2696" s="18">
        <v>3121.9076923076891</v>
      </c>
    </row>
    <row r="2697" spans="1:15" x14ac:dyDescent="0.25">
      <c r="A2697" t="s">
        <v>5471</v>
      </c>
      <c r="B2697" t="s">
        <v>51</v>
      </c>
      <c r="C2697" t="s">
        <v>1034</v>
      </c>
      <c r="D2697" t="s">
        <v>76</v>
      </c>
      <c r="E2697">
        <v>91</v>
      </c>
      <c r="F2697" t="s">
        <v>1033</v>
      </c>
      <c r="G2697" t="s">
        <v>43</v>
      </c>
      <c r="H2697" t="s">
        <v>32</v>
      </c>
      <c r="I2697" t="s">
        <v>28</v>
      </c>
      <c r="J2697" s="18">
        <v>47731.199999999997</v>
      </c>
      <c r="K2697" s="18">
        <v>17083.333333333336</v>
      </c>
      <c r="L2697" s="18">
        <v>700</v>
      </c>
      <c r="M2697" s="18">
        <v>70</v>
      </c>
      <c r="N2697" s="18">
        <v>12024</v>
      </c>
      <c r="O2697" s="18">
        <v>17853.866666666661</v>
      </c>
    </row>
    <row r="2698" spans="1:15" x14ac:dyDescent="0.25">
      <c r="A2698" t="s">
        <v>5471</v>
      </c>
      <c r="B2698" t="s">
        <v>51</v>
      </c>
      <c r="C2698" t="s">
        <v>1034</v>
      </c>
      <c r="D2698" t="s">
        <v>76</v>
      </c>
      <c r="E2698">
        <v>91</v>
      </c>
      <c r="F2698" t="s">
        <v>1033</v>
      </c>
      <c r="G2698" t="s">
        <v>5472</v>
      </c>
      <c r="H2698" t="s">
        <v>32</v>
      </c>
      <c r="I2698" t="s">
        <v>28</v>
      </c>
      <c r="J2698" s="18">
        <v>-8188.4903225806465</v>
      </c>
      <c r="K2698" s="18">
        <v>0</v>
      </c>
      <c r="L2698" s="18">
        <v>0</v>
      </c>
      <c r="M2698" s="18">
        <v>0</v>
      </c>
      <c r="N2698" s="18">
        <v>0</v>
      </c>
      <c r="O2698" s="18">
        <v>0</v>
      </c>
    </row>
    <row r="2699" spans="1:15" x14ac:dyDescent="0.25">
      <c r="A2699" t="s">
        <v>5471</v>
      </c>
      <c r="B2699" t="s">
        <v>51</v>
      </c>
      <c r="C2699" t="s">
        <v>1034</v>
      </c>
      <c r="D2699" t="s">
        <v>76</v>
      </c>
      <c r="E2699">
        <v>91</v>
      </c>
      <c r="F2699" t="s">
        <v>1033</v>
      </c>
      <c r="G2699" t="s">
        <v>5476</v>
      </c>
      <c r="H2699" t="s">
        <v>32</v>
      </c>
      <c r="I2699" t="s">
        <v>28</v>
      </c>
      <c r="J2699" s="18">
        <v>-21999.743999999999</v>
      </c>
      <c r="K2699" s="18">
        <v>0</v>
      </c>
      <c r="L2699" s="18">
        <v>0</v>
      </c>
      <c r="M2699" s="18">
        <v>0</v>
      </c>
      <c r="N2699" s="18">
        <v>0</v>
      </c>
      <c r="O2699" s="18">
        <v>0</v>
      </c>
    </row>
    <row r="2700" spans="1:15" x14ac:dyDescent="0.25">
      <c r="A2700" t="s">
        <v>5471</v>
      </c>
      <c r="B2700" t="s">
        <v>51</v>
      </c>
      <c r="C2700" t="s">
        <v>260</v>
      </c>
      <c r="D2700" t="s">
        <v>40</v>
      </c>
      <c r="E2700">
        <v>218</v>
      </c>
      <c r="F2700" t="s">
        <v>259</v>
      </c>
      <c r="G2700" t="s">
        <v>5470</v>
      </c>
      <c r="H2700" t="s">
        <v>32</v>
      </c>
      <c r="I2700" t="s">
        <v>37</v>
      </c>
      <c r="J2700" s="18">
        <v>0</v>
      </c>
      <c r="K2700" s="18">
        <v>0</v>
      </c>
      <c r="L2700" s="18">
        <v>0</v>
      </c>
      <c r="M2700" s="18">
        <v>0</v>
      </c>
      <c r="N2700" s="18">
        <v>0</v>
      </c>
      <c r="O2700" s="18">
        <v>0</v>
      </c>
    </row>
    <row r="2701" spans="1:15" x14ac:dyDescent="0.25">
      <c r="A2701" t="s">
        <v>5471</v>
      </c>
      <c r="B2701" t="s">
        <v>51</v>
      </c>
      <c r="C2701" t="s">
        <v>260</v>
      </c>
      <c r="D2701" t="s">
        <v>40</v>
      </c>
      <c r="E2701">
        <v>218</v>
      </c>
      <c r="F2701" t="s">
        <v>259</v>
      </c>
      <c r="G2701" t="s">
        <v>43</v>
      </c>
      <c r="H2701" t="s">
        <v>46</v>
      </c>
      <c r="I2701" t="s">
        <v>37</v>
      </c>
      <c r="J2701" s="18">
        <v>43122.32</v>
      </c>
      <c r="K2701" s="18">
        <v>7307.6923076923085</v>
      </c>
      <c r="L2701" s="18">
        <v>1900</v>
      </c>
      <c r="M2701" s="18">
        <v>660</v>
      </c>
      <c r="N2701" s="18">
        <v>8480</v>
      </c>
      <c r="O2701" s="18">
        <v>24774.627692307695</v>
      </c>
    </row>
    <row r="2702" spans="1:15" x14ac:dyDescent="0.25">
      <c r="A2702" t="s">
        <v>5471</v>
      </c>
      <c r="B2702" t="s">
        <v>51</v>
      </c>
      <c r="C2702" t="s">
        <v>260</v>
      </c>
      <c r="D2702" t="s">
        <v>40</v>
      </c>
      <c r="E2702">
        <v>218</v>
      </c>
      <c r="F2702" t="s">
        <v>259</v>
      </c>
      <c r="G2702" t="s">
        <v>43</v>
      </c>
      <c r="H2702" t="s">
        <v>32</v>
      </c>
      <c r="I2702" t="s">
        <v>37</v>
      </c>
      <c r="J2702" s="18">
        <v>32228.832000000002</v>
      </c>
      <c r="K2702" s="18">
        <v>11666.666666666668</v>
      </c>
      <c r="L2702" s="18">
        <v>1200</v>
      </c>
      <c r="M2702" s="18">
        <v>350</v>
      </c>
      <c r="N2702" s="18">
        <v>24431</v>
      </c>
      <c r="O2702" s="18">
        <v>-5418.8346666666675</v>
      </c>
    </row>
    <row r="2703" spans="1:15" x14ac:dyDescent="0.25">
      <c r="A2703" t="s">
        <v>5471</v>
      </c>
      <c r="B2703" t="s">
        <v>51</v>
      </c>
      <c r="C2703" t="s">
        <v>260</v>
      </c>
      <c r="D2703" t="s">
        <v>40</v>
      </c>
      <c r="E2703">
        <v>218</v>
      </c>
      <c r="F2703" t="s">
        <v>259</v>
      </c>
      <c r="G2703" t="s">
        <v>5472</v>
      </c>
      <c r="H2703" t="s">
        <v>32</v>
      </c>
      <c r="I2703" t="s">
        <v>37</v>
      </c>
      <c r="J2703" s="18">
        <v>-5349.1432258064542</v>
      </c>
      <c r="K2703" s="18">
        <v>0</v>
      </c>
      <c r="L2703" s="18">
        <v>0</v>
      </c>
      <c r="M2703" s="18">
        <v>0</v>
      </c>
      <c r="N2703" s="18">
        <v>0</v>
      </c>
      <c r="O2703" s="18">
        <v>0</v>
      </c>
    </row>
    <row r="2704" spans="1:15" x14ac:dyDescent="0.25">
      <c r="A2704" t="s">
        <v>5471</v>
      </c>
      <c r="B2704" t="s">
        <v>51</v>
      </c>
      <c r="C2704" t="s">
        <v>260</v>
      </c>
      <c r="D2704" t="s">
        <v>40</v>
      </c>
      <c r="E2704">
        <v>218</v>
      </c>
      <c r="F2704" t="s">
        <v>259</v>
      </c>
      <c r="G2704" t="s">
        <v>5476</v>
      </c>
      <c r="H2704" t="s">
        <v>32</v>
      </c>
      <c r="I2704" t="s">
        <v>37</v>
      </c>
      <c r="J2704" s="18">
        <v>0</v>
      </c>
      <c r="K2704" s="18">
        <v>0</v>
      </c>
      <c r="L2704" s="18">
        <v>0</v>
      </c>
      <c r="M2704" s="18">
        <v>0</v>
      </c>
      <c r="N2704" s="18">
        <v>0</v>
      </c>
      <c r="O2704" s="18">
        <v>0</v>
      </c>
    </row>
    <row r="2705" spans="1:15" x14ac:dyDescent="0.25">
      <c r="A2705" t="s">
        <v>5471</v>
      </c>
      <c r="B2705" t="s">
        <v>51</v>
      </c>
      <c r="C2705" t="s">
        <v>260</v>
      </c>
      <c r="D2705" t="s">
        <v>76</v>
      </c>
      <c r="E2705">
        <v>217</v>
      </c>
      <c r="F2705" t="s">
        <v>451</v>
      </c>
      <c r="G2705" t="s">
        <v>5470</v>
      </c>
      <c r="H2705" t="s">
        <v>32</v>
      </c>
      <c r="I2705" t="s">
        <v>37</v>
      </c>
      <c r="J2705" s="18">
        <v>0</v>
      </c>
      <c r="K2705" s="18">
        <v>0</v>
      </c>
      <c r="L2705" s="18">
        <v>0</v>
      </c>
      <c r="M2705" s="18">
        <v>0</v>
      </c>
      <c r="N2705" s="18">
        <v>0</v>
      </c>
      <c r="O2705" s="18">
        <v>0</v>
      </c>
    </row>
    <row r="2706" spans="1:15" x14ac:dyDescent="0.25">
      <c r="A2706" t="s">
        <v>5471</v>
      </c>
      <c r="B2706" t="s">
        <v>51</v>
      </c>
      <c r="C2706" t="s">
        <v>260</v>
      </c>
      <c r="D2706" t="s">
        <v>76</v>
      </c>
      <c r="E2706">
        <v>217</v>
      </c>
      <c r="F2706" t="s">
        <v>451</v>
      </c>
      <c r="G2706" t="s">
        <v>43</v>
      </c>
      <c r="H2706" t="s">
        <v>46</v>
      </c>
      <c r="I2706" t="s">
        <v>37</v>
      </c>
      <c r="J2706" s="18">
        <v>33135.199999999997</v>
      </c>
      <c r="K2706" s="18">
        <v>4307.6923076923076</v>
      </c>
      <c r="L2706" s="18">
        <v>2100</v>
      </c>
      <c r="M2706" s="18">
        <v>270</v>
      </c>
      <c r="N2706" s="18">
        <v>6600</v>
      </c>
      <c r="O2706" s="18">
        <v>19857.507692307692</v>
      </c>
    </row>
    <row r="2707" spans="1:15" x14ac:dyDescent="0.25">
      <c r="A2707" t="s">
        <v>5471</v>
      </c>
      <c r="B2707" t="s">
        <v>51</v>
      </c>
      <c r="C2707" t="s">
        <v>260</v>
      </c>
      <c r="D2707" t="s">
        <v>76</v>
      </c>
      <c r="E2707">
        <v>217</v>
      </c>
      <c r="F2707" t="s">
        <v>451</v>
      </c>
      <c r="G2707" t="s">
        <v>43</v>
      </c>
      <c r="H2707" t="s">
        <v>32</v>
      </c>
      <c r="I2707" t="s">
        <v>37</v>
      </c>
      <c r="J2707" s="18">
        <v>28293.929999999997</v>
      </c>
      <c r="K2707" s="18">
        <v>7500</v>
      </c>
      <c r="L2707" s="18">
        <v>2200</v>
      </c>
      <c r="M2707" s="18">
        <v>1050</v>
      </c>
      <c r="N2707" s="18">
        <v>21209</v>
      </c>
      <c r="O2707" s="18">
        <v>-3665.0700000000024</v>
      </c>
    </row>
    <row r="2708" spans="1:15" x14ac:dyDescent="0.25">
      <c r="A2708" t="s">
        <v>5471</v>
      </c>
      <c r="B2708" t="s">
        <v>51</v>
      </c>
      <c r="C2708" t="s">
        <v>260</v>
      </c>
      <c r="D2708" t="s">
        <v>76</v>
      </c>
      <c r="E2708">
        <v>217</v>
      </c>
      <c r="F2708" t="s">
        <v>451</v>
      </c>
      <c r="G2708" t="s">
        <v>5472</v>
      </c>
      <c r="H2708" t="s">
        <v>32</v>
      </c>
      <c r="I2708" t="s">
        <v>37</v>
      </c>
      <c r="J2708" s="18">
        <v>-6560.9235483870989</v>
      </c>
      <c r="K2708" s="18">
        <v>0</v>
      </c>
      <c r="L2708" s="18">
        <v>0</v>
      </c>
      <c r="M2708" s="18">
        <v>0</v>
      </c>
      <c r="N2708" s="18">
        <v>0</v>
      </c>
      <c r="O2708" s="18">
        <v>0</v>
      </c>
    </row>
    <row r="2709" spans="1:15" x14ac:dyDescent="0.25">
      <c r="A2709" t="s">
        <v>5471</v>
      </c>
      <c r="B2709" t="s">
        <v>51</v>
      </c>
      <c r="C2709" t="s">
        <v>260</v>
      </c>
      <c r="D2709" t="s">
        <v>76</v>
      </c>
      <c r="E2709">
        <v>217</v>
      </c>
      <c r="F2709" t="s">
        <v>451</v>
      </c>
      <c r="G2709" t="s">
        <v>5476</v>
      </c>
      <c r="H2709" t="s">
        <v>32</v>
      </c>
      <c r="I2709" t="s">
        <v>37</v>
      </c>
      <c r="J2709" s="18">
        <v>0</v>
      </c>
      <c r="K2709" s="18">
        <v>0</v>
      </c>
      <c r="L2709" s="18">
        <v>0</v>
      </c>
      <c r="M2709" s="18">
        <v>0</v>
      </c>
      <c r="N2709" s="18">
        <v>0</v>
      </c>
      <c r="O2709" s="18">
        <v>0</v>
      </c>
    </row>
    <row r="2710" spans="1:15" x14ac:dyDescent="0.25">
      <c r="A2710" t="s">
        <v>5471</v>
      </c>
      <c r="B2710" t="s">
        <v>51</v>
      </c>
      <c r="C2710" t="s">
        <v>127</v>
      </c>
      <c r="D2710" t="s">
        <v>31</v>
      </c>
      <c r="E2710">
        <v>186</v>
      </c>
      <c r="F2710" t="s">
        <v>463</v>
      </c>
      <c r="G2710" t="s">
        <v>5470</v>
      </c>
      <c r="H2710" t="s">
        <v>32</v>
      </c>
      <c r="I2710" t="s">
        <v>37</v>
      </c>
      <c r="J2710" s="18">
        <v>0</v>
      </c>
      <c r="K2710" s="18">
        <v>0</v>
      </c>
      <c r="L2710" s="18">
        <v>0</v>
      </c>
      <c r="M2710" s="18">
        <v>0</v>
      </c>
      <c r="N2710" s="18">
        <v>0</v>
      </c>
      <c r="O2710" s="18">
        <v>0</v>
      </c>
    </row>
    <row r="2711" spans="1:15" x14ac:dyDescent="0.25">
      <c r="A2711" t="s">
        <v>5471</v>
      </c>
      <c r="B2711" t="s">
        <v>51</v>
      </c>
      <c r="C2711" t="s">
        <v>127</v>
      </c>
      <c r="D2711" t="s">
        <v>31</v>
      </c>
      <c r="E2711">
        <v>186</v>
      </c>
      <c r="F2711" t="s">
        <v>463</v>
      </c>
      <c r="G2711" t="s">
        <v>43</v>
      </c>
      <c r="H2711" t="s">
        <v>46</v>
      </c>
      <c r="I2711" t="s">
        <v>37</v>
      </c>
      <c r="J2711" s="18">
        <v>84748.319999999992</v>
      </c>
      <c r="K2711" s="18">
        <v>6692.3076923076924</v>
      </c>
      <c r="L2711" s="18">
        <v>6550</v>
      </c>
      <c r="M2711" s="18">
        <v>2770</v>
      </c>
      <c r="N2711" s="18">
        <v>20363</v>
      </c>
      <c r="O2711" s="18">
        <v>48373.012307692305</v>
      </c>
    </row>
    <row r="2712" spans="1:15" x14ac:dyDescent="0.25">
      <c r="A2712" t="s">
        <v>5471</v>
      </c>
      <c r="B2712" t="s">
        <v>51</v>
      </c>
      <c r="C2712" t="s">
        <v>127</v>
      </c>
      <c r="D2712" t="s">
        <v>31</v>
      </c>
      <c r="E2712">
        <v>186</v>
      </c>
      <c r="F2712" t="s">
        <v>463</v>
      </c>
      <c r="G2712" t="s">
        <v>43</v>
      </c>
      <c r="H2712" t="s">
        <v>32</v>
      </c>
      <c r="I2712" t="s">
        <v>37</v>
      </c>
      <c r="J2712" s="18">
        <v>76288.320000000007</v>
      </c>
      <c r="K2712" s="18">
        <v>25916.666666666668</v>
      </c>
      <c r="L2712" s="18">
        <v>4600</v>
      </c>
      <c r="M2712" s="18">
        <v>1520</v>
      </c>
      <c r="N2712" s="18">
        <v>20078</v>
      </c>
      <c r="O2712" s="18">
        <v>24173.653333333332</v>
      </c>
    </row>
    <row r="2713" spans="1:15" x14ac:dyDescent="0.25">
      <c r="A2713" t="s">
        <v>5471</v>
      </c>
      <c r="B2713" t="s">
        <v>51</v>
      </c>
      <c r="C2713" t="s">
        <v>127</v>
      </c>
      <c r="D2713" t="s">
        <v>31</v>
      </c>
      <c r="E2713">
        <v>186</v>
      </c>
      <c r="F2713" t="s">
        <v>463</v>
      </c>
      <c r="G2713" t="s">
        <v>5472</v>
      </c>
      <c r="H2713" t="s">
        <v>32</v>
      </c>
      <c r="I2713" t="s">
        <v>37</v>
      </c>
      <c r="J2713" s="18">
        <v>-16049.636129032262</v>
      </c>
      <c r="K2713" s="18">
        <v>0</v>
      </c>
      <c r="L2713" s="18">
        <v>0</v>
      </c>
      <c r="M2713" s="18">
        <v>0</v>
      </c>
      <c r="N2713" s="18">
        <v>0</v>
      </c>
      <c r="O2713" s="18">
        <v>0</v>
      </c>
    </row>
    <row r="2714" spans="1:15" x14ac:dyDescent="0.25">
      <c r="A2714" t="s">
        <v>5471</v>
      </c>
      <c r="B2714" t="s">
        <v>51</v>
      </c>
      <c r="C2714" t="s">
        <v>127</v>
      </c>
      <c r="D2714" t="s">
        <v>31</v>
      </c>
      <c r="E2714">
        <v>186</v>
      </c>
      <c r="F2714" t="s">
        <v>463</v>
      </c>
      <c r="G2714" t="s">
        <v>5476</v>
      </c>
      <c r="H2714" t="s">
        <v>32</v>
      </c>
      <c r="I2714" t="s">
        <v>37</v>
      </c>
      <c r="J2714" s="18">
        <v>0</v>
      </c>
      <c r="K2714" s="18">
        <v>0</v>
      </c>
      <c r="L2714" s="18">
        <v>0</v>
      </c>
      <c r="M2714" s="18">
        <v>0</v>
      </c>
      <c r="N2714" s="18">
        <v>0</v>
      </c>
      <c r="O2714" s="18">
        <v>0</v>
      </c>
    </row>
    <row r="2715" spans="1:15" x14ac:dyDescent="0.25">
      <c r="A2715" t="s">
        <v>5471</v>
      </c>
      <c r="B2715" t="s">
        <v>51</v>
      </c>
      <c r="C2715" t="s">
        <v>127</v>
      </c>
      <c r="D2715" t="s">
        <v>86</v>
      </c>
      <c r="E2715">
        <v>185</v>
      </c>
      <c r="F2715" t="s">
        <v>1374</v>
      </c>
      <c r="G2715" t="s">
        <v>5470</v>
      </c>
      <c r="H2715" t="s">
        <v>32</v>
      </c>
      <c r="I2715" t="s">
        <v>37</v>
      </c>
      <c r="J2715" s="18">
        <v>0</v>
      </c>
      <c r="K2715" s="18">
        <v>0</v>
      </c>
      <c r="L2715" s="18">
        <v>0</v>
      </c>
      <c r="M2715" s="18">
        <v>0</v>
      </c>
      <c r="N2715" s="18">
        <v>0</v>
      </c>
      <c r="O2715" s="18">
        <v>0</v>
      </c>
    </row>
    <row r="2716" spans="1:15" x14ac:dyDescent="0.25">
      <c r="A2716" t="s">
        <v>5471</v>
      </c>
      <c r="B2716" t="s">
        <v>51</v>
      </c>
      <c r="C2716" t="s">
        <v>127</v>
      </c>
      <c r="D2716" t="s">
        <v>86</v>
      </c>
      <c r="E2716">
        <v>185</v>
      </c>
      <c r="F2716" t="s">
        <v>1374</v>
      </c>
      <c r="G2716" t="s">
        <v>43</v>
      </c>
      <c r="H2716" t="s">
        <v>46</v>
      </c>
      <c r="I2716" t="s">
        <v>37</v>
      </c>
      <c r="J2716" s="18">
        <v>16381.44</v>
      </c>
      <c r="K2716" s="18">
        <v>1000</v>
      </c>
      <c r="L2716" s="18">
        <v>200</v>
      </c>
      <c r="M2716" s="18">
        <v>110</v>
      </c>
      <c r="N2716" s="18">
        <v>7290</v>
      </c>
      <c r="O2716" s="18">
        <v>7781.4400000000005</v>
      </c>
    </row>
    <row r="2717" spans="1:15" x14ac:dyDescent="0.25">
      <c r="A2717" t="s">
        <v>5471</v>
      </c>
      <c r="B2717" t="s">
        <v>51</v>
      </c>
      <c r="C2717" t="s">
        <v>127</v>
      </c>
      <c r="D2717" t="s">
        <v>86</v>
      </c>
      <c r="E2717">
        <v>185</v>
      </c>
      <c r="F2717" t="s">
        <v>1374</v>
      </c>
      <c r="G2717" t="s">
        <v>43</v>
      </c>
      <c r="H2717" t="s">
        <v>32</v>
      </c>
      <c r="I2717" t="s">
        <v>37</v>
      </c>
      <c r="J2717" s="18">
        <v>90039.599999999991</v>
      </c>
      <c r="K2717" s="18">
        <v>41333.333333333336</v>
      </c>
      <c r="L2717" s="18">
        <v>2350</v>
      </c>
      <c r="M2717" s="18">
        <v>670</v>
      </c>
      <c r="N2717" s="18">
        <v>31770</v>
      </c>
      <c r="O2717" s="18">
        <v>13916.266666666666</v>
      </c>
    </row>
    <row r="2718" spans="1:15" x14ac:dyDescent="0.25">
      <c r="A2718" t="s">
        <v>5471</v>
      </c>
      <c r="B2718" t="s">
        <v>51</v>
      </c>
      <c r="C2718" t="s">
        <v>127</v>
      </c>
      <c r="D2718" t="s">
        <v>86</v>
      </c>
      <c r="E2718">
        <v>185</v>
      </c>
      <c r="F2718" t="s">
        <v>1374</v>
      </c>
      <c r="G2718" t="s">
        <v>5472</v>
      </c>
      <c r="H2718" t="s">
        <v>32</v>
      </c>
      <c r="I2718" t="s">
        <v>37</v>
      </c>
      <c r="J2718" s="18">
        <v>-7534.9858064516138</v>
      </c>
      <c r="K2718" s="18">
        <v>0</v>
      </c>
      <c r="L2718" s="18">
        <v>0</v>
      </c>
      <c r="M2718" s="18">
        <v>0</v>
      </c>
      <c r="N2718" s="18">
        <v>0</v>
      </c>
      <c r="O2718" s="18">
        <v>0</v>
      </c>
    </row>
    <row r="2719" spans="1:15" x14ac:dyDescent="0.25">
      <c r="A2719" t="s">
        <v>5471</v>
      </c>
      <c r="B2719" t="s">
        <v>51</v>
      </c>
      <c r="C2719" t="s">
        <v>127</v>
      </c>
      <c r="D2719" t="s">
        <v>86</v>
      </c>
      <c r="E2719">
        <v>185</v>
      </c>
      <c r="F2719" t="s">
        <v>1374</v>
      </c>
      <c r="G2719" t="s">
        <v>5476</v>
      </c>
      <c r="H2719" t="s">
        <v>32</v>
      </c>
      <c r="I2719" t="s">
        <v>37</v>
      </c>
      <c r="J2719" s="18">
        <v>0</v>
      </c>
      <c r="K2719" s="18">
        <v>0</v>
      </c>
      <c r="L2719" s="18">
        <v>0</v>
      </c>
      <c r="M2719" s="18">
        <v>0</v>
      </c>
      <c r="N2719" s="18">
        <v>0</v>
      </c>
      <c r="O2719" s="18">
        <v>0</v>
      </c>
    </row>
    <row r="2720" spans="1:15" x14ac:dyDescent="0.25">
      <c r="A2720" t="s">
        <v>5471</v>
      </c>
      <c r="B2720" t="s">
        <v>51</v>
      </c>
      <c r="C2720" t="s">
        <v>127</v>
      </c>
      <c r="D2720" t="s">
        <v>52</v>
      </c>
      <c r="E2720">
        <v>187</v>
      </c>
      <c r="F2720" t="s">
        <v>126</v>
      </c>
      <c r="G2720" t="s">
        <v>5470</v>
      </c>
      <c r="H2720" t="s">
        <v>32</v>
      </c>
      <c r="I2720" t="s">
        <v>37</v>
      </c>
      <c r="J2720" s="18">
        <v>0</v>
      </c>
      <c r="K2720" s="18">
        <v>0</v>
      </c>
      <c r="L2720" s="18">
        <v>0</v>
      </c>
      <c r="M2720" s="18">
        <v>0</v>
      </c>
      <c r="N2720" s="18">
        <v>0</v>
      </c>
      <c r="O2720" s="18">
        <v>0</v>
      </c>
    </row>
    <row r="2721" spans="1:15" x14ac:dyDescent="0.25">
      <c r="A2721" t="s">
        <v>5471</v>
      </c>
      <c r="B2721" t="s">
        <v>51</v>
      </c>
      <c r="C2721" t="s">
        <v>127</v>
      </c>
      <c r="D2721" t="s">
        <v>52</v>
      </c>
      <c r="E2721">
        <v>187</v>
      </c>
      <c r="F2721" t="s">
        <v>126</v>
      </c>
      <c r="G2721" t="s">
        <v>43</v>
      </c>
      <c r="H2721" t="s">
        <v>46</v>
      </c>
      <c r="I2721" t="s">
        <v>37</v>
      </c>
      <c r="J2721" s="18">
        <v>68353.56</v>
      </c>
      <c r="K2721" s="18">
        <v>4769.2307692307686</v>
      </c>
      <c r="L2721" s="18">
        <v>4100</v>
      </c>
      <c r="M2721" s="18">
        <v>2490</v>
      </c>
      <c r="N2721" s="18">
        <v>27063</v>
      </c>
      <c r="O2721" s="18">
        <v>29931.329230769239</v>
      </c>
    </row>
    <row r="2722" spans="1:15" x14ac:dyDescent="0.25">
      <c r="A2722" t="s">
        <v>5471</v>
      </c>
      <c r="B2722" t="s">
        <v>51</v>
      </c>
      <c r="C2722" t="s">
        <v>127</v>
      </c>
      <c r="D2722" t="s">
        <v>52</v>
      </c>
      <c r="E2722">
        <v>187</v>
      </c>
      <c r="F2722" t="s">
        <v>126</v>
      </c>
      <c r="G2722" t="s">
        <v>43</v>
      </c>
      <c r="H2722" t="s">
        <v>32</v>
      </c>
      <c r="I2722" t="s">
        <v>37</v>
      </c>
      <c r="J2722" s="18">
        <v>35088.240000000005</v>
      </c>
      <c r="K2722" s="18">
        <v>17333.333333333336</v>
      </c>
      <c r="L2722" s="18">
        <v>1200</v>
      </c>
      <c r="M2722" s="18">
        <v>60</v>
      </c>
      <c r="N2722" s="18">
        <v>12450</v>
      </c>
      <c r="O2722" s="18">
        <v>4044.9066666666677</v>
      </c>
    </row>
    <row r="2723" spans="1:15" x14ac:dyDescent="0.25">
      <c r="A2723" t="s">
        <v>5471</v>
      </c>
      <c r="B2723" t="s">
        <v>51</v>
      </c>
      <c r="C2723" t="s">
        <v>127</v>
      </c>
      <c r="D2723" t="s">
        <v>52</v>
      </c>
      <c r="E2723">
        <v>187</v>
      </c>
      <c r="F2723" t="s">
        <v>126</v>
      </c>
      <c r="G2723" t="s">
        <v>5472</v>
      </c>
      <c r="H2723" t="s">
        <v>32</v>
      </c>
      <c r="I2723" t="s">
        <v>37</v>
      </c>
      <c r="J2723" s="18">
        <v>-8245.1032258064552</v>
      </c>
      <c r="K2723" s="18">
        <v>0</v>
      </c>
      <c r="L2723" s="18">
        <v>0</v>
      </c>
      <c r="M2723" s="18">
        <v>0</v>
      </c>
      <c r="N2723" s="18">
        <v>0</v>
      </c>
      <c r="O2723" s="18">
        <v>0</v>
      </c>
    </row>
    <row r="2724" spans="1:15" x14ac:dyDescent="0.25">
      <c r="A2724" t="s">
        <v>5471</v>
      </c>
      <c r="B2724" t="s">
        <v>51</v>
      </c>
      <c r="C2724" t="s">
        <v>127</v>
      </c>
      <c r="D2724" t="s">
        <v>52</v>
      </c>
      <c r="E2724">
        <v>187</v>
      </c>
      <c r="F2724" t="s">
        <v>126</v>
      </c>
      <c r="G2724" t="s">
        <v>5476</v>
      </c>
      <c r="H2724" t="s">
        <v>32</v>
      </c>
      <c r="I2724" t="s">
        <v>37</v>
      </c>
      <c r="J2724" s="18">
        <v>0</v>
      </c>
      <c r="K2724" s="18">
        <v>0</v>
      </c>
      <c r="L2724" s="18">
        <v>0</v>
      </c>
      <c r="M2724" s="18">
        <v>0</v>
      </c>
      <c r="N2724" s="18">
        <v>0</v>
      </c>
      <c r="O2724" s="18">
        <v>0</v>
      </c>
    </row>
    <row r="2725" spans="1:15" x14ac:dyDescent="0.25">
      <c r="A2725" t="s">
        <v>5471</v>
      </c>
      <c r="B2725" t="s">
        <v>51</v>
      </c>
      <c r="C2725" t="s">
        <v>127</v>
      </c>
      <c r="D2725" t="s">
        <v>40</v>
      </c>
      <c r="E2725">
        <v>189</v>
      </c>
      <c r="F2725" t="s">
        <v>688</v>
      </c>
      <c r="G2725" t="s">
        <v>5470</v>
      </c>
      <c r="H2725" t="s">
        <v>32</v>
      </c>
      <c r="I2725" t="s">
        <v>37</v>
      </c>
      <c r="J2725" s="18">
        <v>0</v>
      </c>
      <c r="K2725" s="18">
        <v>0</v>
      </c>
      <c r="L2725" s="18">
        <v>0</v>
      </c>
      <c r="M2725" s="18">
        <v>0</v>
      </c>
      <c r="N2725" s="18">
        <v>0</v>
      </c>
      <c r="O2725" s="18">
        <v>0</v>
      </c>
    </row>
    <row r="2726" spans="1:15" x14ac:dyDescent="0.25">
      <c r="A2726" t="s">
        <v>5471</v>
      </c>
      <c r="B2726" t="s">
        <v>51</v>
      </c>
      <c r="C2726" t="s">
        <v>127</v>
      </c>
      <c r="D2726" t="s">
        <v>40</v>
      </c>
      <c r="E2726">
        <v>189</v>
      </c>
      <c r="F2726" t="s">
        <v>688</v>
      </c>
      <c r="G2726" t="s">
        <v>43</v>
      </c>
      <c r="H2726" t="s">
        <v>46</v>
      </c>
      <c r="I2726" t="s">
        <v>37</v>
      </c>
      <c r="J2726" s="18">
        <v>48772.800000000003</v>
      </c>
      <c r="K2726" s="18">
        <v>7153.8461538461543</v>
      </c>
      <c r="L2726" s="18">
        <v>3500</v>
      </c>
      <c r="M2726" s="18">
        <v>1950</v>
      </c>
      <c r="N2726" s="18">
        <v>8965</v>
      </c>
      <c r="O2726" s="18">
        <v>27203.953846153847</v>
      </c>
    </row>
    <row r="2727" spans="1:15" x14ac:dyDescent="0.25">
      <c r="A2727" t="s">
        <v>5471</v>
      </c>
      <c r="B2727" t="s">
        <v>51</v>
      </c>
      <c r="C2727" t="s">
        <v>127</v>
      </c>
      <c r="D2727" t="s">
        <v>40</v>
      </c>
      <c r="E2727">
        <v>189</v>
      </c>
      <c r="F2727" t="s">
        <v>688</v>
      </c>
      <c r="G2727" t="s">
        <v>43</v>
      </c>
      <c r="H2727" t="s">
        <v>32</v>
      </c>
      <c r="I2727" t="s">
        <v>37</v>
      </c>
      <c r="J2727" s="18">
        <v>32613.119999999999</v>
      </c>
      <c r="K2727" s="18">
        <v>10833.333333333334</v>
      </c>
      <c r="L2727" s="18">
        <v>1400</v>
      </c>
      <c r="M2727" s="18">
        <v>100</v>
      </c>
      <c r="N2727" s="18">
        <v>21467</v>
      </c>
      <c r="O2727" s="18">
        <v>-1187.213333333334</v>
      </c>
    </row>
    <row r="2728" spans="1:15" x14ac:dyDescent="0.25">
      <c r="A2728" t="s">
        <v>5471</v>
      </c>
      <c r="B2728" t="s">
        <v>51</v>
      </c>
      <c r="C2728" t="s">
        <v>127</v>
      </c>
      <c r="D2728" t="s">
        <v>40</v>
      </c>
      <c r="E2728">
        <v>189</v>
      </c>
      <c r="F2728" t="s">
        <v>688</v>
      </c>
      <c r="G2728" t="s">
        <v>5472</v>
      </c>
      <c r="H2728" t="s">
        <v>32</v>
      </c>
      <c r="I2728" t="s">
        <v>37</v>
      </c>
      <c r="J2728" s="18">
        <v>-5949.1509677419372</v>
      </c>
      <c r="K2728" s="18">
        <v>0</v>
      </c>
      <c r="L2728" s="18">
        <v>0</v>
      </c>
      <c r="M2728" s="18">
        <v>0</v>
      </c>
      <c r="N2728" s="18">
        <v>0</v>
      </c>
      <c r="O2728" s="18">
        <v>0</v>
      </c>
    </row>
    <row r="2729" spans="1:15" x14ac:dyDescent="0.25">
      <c r="A2729" t="s">
        <v>5471</v>
      </c>
      <c r="B2729" t="s">
        <v>51</v>
      </c>
      <c r="C2729" t="s">
        <v>127</v>
      </c>
      <c r="D2729" t="s">
        <v>40</v>
      </c>
      <c r="E2729">
        <v>189</v>
      </c>
      <c r="F2729" t="s">
        <v>688</v>
      </c>
      <c r="G2729" t="s">
        <v>5476</v>
      </c>
      <c r="H2729" t="s">
        <v>32</v>
      </c>
      <c r="I2729" t="s">
        <v>37</v>
      </c>
      <c r="J2729" s="18">
        <v>0</v>
      </c>
      <c r="K2729" s="18">
        <v>0</v>
      </c>
      <c r="L2729" s="18">
        <v>0</v>
      </c>
      <c r="M2729" s="18">
        <v>0</v>
      </c>
      <c r="N2729" s="18">
        <v>0</v>
      </c>
      <c r="O2729" s="18">
        <v>0</v>
      </c>
    </row>
    <row r="2730" spans="1:15" x14ac:dyDescent="0.25">
      <c r="A2730" t="s">
        <v>5471</v>
      </c>
      <c r="B2730" t="s">
        <v>51</v>
      </c>
      <c r="C2730" t="s">
        <v>127</v>
      </c>
      <c r="D2730" t="s">
        <v>76</v>
      </c>
      <c r="E2730">
        <v>188</v>
      </c>
      <c r="F2730" t="s">
        <v>941</v>
      </c>
      <c r="G2730" t="s">
        <v>5470</v>
      </c>
      <c r="H2730" t="s">
        <v>32</v>
      </c>
      <c r="I2730" t="s">
        <v>37</v>
      </c>
      <c r="J2730" s="18">
        <v>0</v>
      </c>
      <c r="K2730" s="18">
        <v>0</v>
      </c>
      <c r="L2730" s="18">
        <v>0</v>
      </c>
      <c r="M2730" s="18">
        <v>0</v>
      </c>
      <c r="N2730" s="18">
        <v>0</v>
      </c>
      <c r="O2730" s="18">
        <v>0</v>
      </c>
    </row>
    <row r="2731" spans="1:15" x14ac:dyDescent="0.25">
      <c r="A2731" t="s">
        <v>5471</v>
      </c>
      <c r="B2731" t="s">
        <v>51</v>
      </c>
      <c r="C2731" t="s">
        <v>127</v>
      </c>
      <c r="D2731" t="s">
        <v>76</v>
      </c>
      <c r="E2731">
        <v>188</v>
      </c>
      <c r="F2731" t="s">
        <v>941</v>
      </c>
      <c r="G2731" t="s">
        <v>43</v>
      </c>
      <c r="H2731" t="s">
        <v>46</v>
      </c>
      <c r="I2731" t="s">
        <v>37</v>
      </c>
      <c r="J2731" s="18">
        <v>65101.200000000004</v>
      </c>
      <c r="K2731" s="18">
        <v>6692.3076923076924</v>
      </c>
      <c r="L2731" s="18">
        <v>4200</v>
      </c>
      <c r="M2731" s="18">
        <v>1230</v>
      </c>
      <c r="N2731" s="18">
        <v>13321</v>
      </c>
      <c r="O2731" s="18">
        <v>39657.892307692295</v>
      </c>
    </row>
    <row r="2732" spans="1:15" x14ac:dyDescent="0.25">
      <c r="A2732" t="s">
        <v>5471</v>
      </c>
      <c r="B2732" t="s">
        <v>51</v>
      </c>
      <c r="C2732" t="s">
        <v>127</v>
      </c>
      <c r="D2732" t="s">
        <v>76</v>
      </c>
      <c r="E2732">
        <v>188</v>
      </c>
      <c r="F2732" t="s">
        <v>941</v>
      </c>
      <c r="G2732" t="s">
        <v>43</v>
      </c>
      <c r="H2732" t="s">
        <v>32</v>
      </c>
      <c r="I2732" t="s">
        <v>37</v>
      </c>
      <c r="J2732" s="18">
        <v>36532.800000000003</v>
      </c>
      <c r="K2732" s="18">
        <v>16500</v>
      </c>
      <c r="L2732" s="18">
        <v>1150</v>
      </c>
      <c r="M2732" s="18">
        <v>360</v>
      </c>
      <c r="N2732" s="18">
        <v>13035</v>
      </c>
      <c r="O2732" s="18">
        <v>5487.7999999999993</v>
      </c>
    </row>
    <row r="2733" spans="1:15" x14ac:dyDescent="0.25">
      <c r="A2733" t="s">
        <v>5471</v>
      </c>
      <c r="B2733" t="s">
        <v>51</v>
      </c>
      <c r="C2733" t="s">
        <v>127</v>
      </c>
      <c r="D2733" t="s">
        <v>76</v>
      </c>
      <c r="E2733">
        <v>188</v>
      </c>
      <c r="F2733" t="s">
        <v>941</v>
      </c>
      <c r="G2733" t="s">
        <v>5472</v>
      </c>
      <c r="H2733" t="s">
        <v>32</v>
      </c>
      <c r="I2733" t="s">
        <v>37</v>
      </c>
      <c r="J2733" s="18">
        <v>-10492.025806451615</v>
      </c>
      <c r="K2733" s="18">
        <v>0</v>
      </c>
      <c r="L2733" s="18">
        <v>0</v>
      </c>
      <c r="M2733" s="18">
        <v>0</v>
      </c>
      <c r="N2733" s="18">
        <v>0</v>
      </c>
      <c r="O2733" s="18">
        <v>0</v>
      </c>
    </row>
    <row r="2734" spans="1:15" x14ac:dyDescent="0.25">
      <c r="A2734" t="s">
        <v>5471</v>
      </c>
      <c r="B2734" t="s">
        <v>51</v>
      </c>
      <c r="C2734" t="s">
        <v>127</v>
      </c>
      <c r="D2734" t="s">
        <v>76</v>
      </c>
      <c r="E2734">
        <v>188</v>
      </c>
      <c r="F2734" t="s">
        <v>941</v>
      </c>
      <c r="G2734" t="s">
        <v>5476</v>
      </c>
      <c r="H2734" t="s">
        <v>32</v>
      </c>
      <c r="I2734" t="s">
        <v>37</v>
      </c>
      <c r="J2734" s="18">
        <v>0</v>
      </c>
      <c r="K2734" s="18">
        <v>0</v>
      </c>
      <c r="L2734" s="18">
        <v>0</v>
      </c>
      <c r="M2734" s="18">
        <v>0</v>
      </c>
      <c r="N2734" s="18">
        <v>0</v>
      </c>
      <c r="O2734" s="18">
        <v>0</v>
      </c>
    </row>
    <row r="2735" spans="1:15" x14ac:dyDescent="0.25">
      <c r="A2735" t="s">
        <v>5471</v>
      </c>
      <c r="B2735" t="s">
        <v>51</v>
      </c>
      <c r="C2735" t="s">
        <v>50</v>
      </c>
      <c r="D2735" t="s">
        <v>52</v>
      </c>
      <c r="E2735">
        <v>37</v>
      </c>
      <c r="F2735" t="s">
        <v>49</v>
      </c>
      <c r="G2735" t="s">
        <v>5470</v>
      </c>
      <c r="H2735" t="s">
        <v>32</v>
      </c>
      <c r="I2735" t="s">
        <v>37</v>
      </c>
      <c r="J2735" s="18">
        <v>0</v>
      </c>
      <c r="K2735" s="18">
        <v>0</v>
      </c>
      <c r="L2735" s="18">
        <v>0</v>
      </c>
      <c r="M2735" s="18">
        <v>0</v>
      </c>
      <c r="N2735" s="18">
        <v>0</v>
      </c>
      <c r="O2735" s="18">
        <v>0</v>
      </c>
    </row>
    <row r="2736" spans="1:15" x14ac:dyDescent="0.25">
      <c r="A2736" t="s">
        <v>5471</v>
      </c>
      <c r="B2736" t="s">
        <v>51</v>
      </c>
      <c r="C2736" t="s">
        <v>50</v>
      </c>
      <c r="D2736" t="s">
        <v>52</v>
      </c>
      <c r="E2736">
        <v>37</v>
      </c>
      <c r="F2736" t="s">
        <v>49</v>
      </c>
      <c r="G2736" t="s">
        <v>43</v>
      </c>
      <c r="H2736" t="s">
        <v>46</v>
      </c>
      <c r="I2736" t="s">
        <v>37</v>
      </c>
      <c r="J2736" s="18">
        <v>70918.385999999999</v>
      </c>
      <c r="K2736" s="18">
        <v>5384.6153846153838</v>
      </c>
      <c r="L2736" s="18">
        <v>2700</v>
      </c>
      <c r="M2736" s="18">
        <v>1430</v>
      </c>
      <c r="N2736" s="18">
        <v>35619</v>
      </c>
      <c r="O2736" s="18">
        <v>25784.770615384627</v>
      </c>
    </row>
    <row r="2737" spans="1:15" x14ac:dyDescent="0.25">
      <c r="A2737" t="s">
        <v>5471</v>
      </c>
      <c r="B2737" t="s">
        <v>51</v>
      </c>
      <c r="C2737" t="s">
        <v>50</v>
      </c>
      <c r="D2737" t="s">
        <v>52</v>
      </c>
      <c r="E2737">
        <v>37</v>
      </c>
      <c r="F2737" t="s">
        <v>49</v>
      </c>
      <c r="G2737" t="s">
        <v>43</v>
      </c>
      <c r="H2737" t="s">
        <v>32</v>
      </c>
      <c r="I2737" t="s">
        <v>37</v>
      </c>
      <c r="J2737" s="18">
        <v>20904.576000000001</v>
      </c>
      <c r="K2737" s="18">
        <v>25833.333333333336</v>
      </c>
      <c r="L2737" s="18">
        <v>1750</v>
      </c>
      <c r="M2737" s="18">
        <v>500</v>
      </c>
      <c r="N2737" s="18">
        <v>0</v>
      </c>
      <c r="O2737" s="18">
        <v>-7178.757333333333</v>
      </c>
    </row>
    <row r="2738" spans="1:15" x14ac:dyDescent="0.25">
      <c r="A2738" t="s">
        <v>5471</v>
      </c>
      <c r="B2738" t="s">
        <v>51</v>
      </c>
      <c r="C2738" t="s">
        <v>50</v>
      </c>
      <c r="D2738" t="s">
        <v>52</v>
      </c>
      <c r="E2738">
        <v>37</v>
      </c>
      <c r="F2738" t="s">
        <v>49</v>
      </c>
      <c r="G2738" t="s">
        <v>5472</v>
      </c>
      <c r="H2738" t="s">
        <v>32</v>
      </c>
      <c r="I2738" t="s">
        <v>37</v>
      </c>
      <c r="J2738" s="18">
        <v>-8756.8374193548425</v>
      </c>
      <c r="K2738" s="18">
        <v>0</v>
      </c>
      <c r="L2738" s="18">
        <v>0</v>
      </c>
      <c r="M2738" s="18">
        <v>0</v>
      </c>
      <c r="N2738" s="18">
        <v>0</v>
      </c>
      <c r="O2738" s="18">
        <v>0</v>
      </c>
    </row>
    <row r="2739" spans="1:15" x14ac:dyDescent="0.25">
      <c r="A2739" t="s">
        <v>5471</v>
      </c>
      <c r="B2739" t="s">
        <v>51</v>
      </c>
      <c r="C2739" t="s">
        <v>50</v>
      </c>
      <c r="D2739" t="s">
        <v>52</v>
      </c>
      <c r="E2739">
        <v>37</v>
      </c>
      <c r="F2739" t="s">
        <v>49</v>
      </c>
      <c r="G2739" t="s">
        <v>5476</v>
      </c>
      <c r="H2739" t="s">
        <v>32</v>
      </c>
      <c r="I2739" t="s">
        <v>37</v>
      </c>
      <c r="J2739" s="18">
        <v>0</v>
      </c>
      <c r="K2739" s="18">
        <v>0</v>
      </c>
      <c r="L2739" s="18">
        <v>0</v>
      </c>
      <c r="M2739" s="18">
        <v>0</v>
      </c>
      <c r="N2739" s="18">
        <v>0</v>
      </c>
      <c r="O2739" s="18">
        <v>0</v>
      </c>
    </row>
    <row r="2740" spans="1:15" x14ac:dyDescent="0.25">
      <c r="A2740" t="s">
        <v>5471</v>
      </c>
      <c r="B2740" t="s">
        <v>51</v>
      </c>
      <c r="C2740" t="s">
        <v>50</v>
      </c>
      <c r="D2740" t="s">
        <v>40</v>
      </c>
      <c r="E2740">
        <v>39</v>
      </c>
      <c r="F2740" t="s">
        <v>449</v>
      </c>
      <c r="G2740" t="s">
        <v>5470</v>
      </c>
      <c r="H2740" t="s">
        <v>32</v>
      </c>
      <c r="I2740" t="s">
        <v>28</v>
      </c>
      <c r="J2740" s="18">
        <v>0</v>
      </c>
      <c r="K2740" s="18">
        <v>0</v>
      </c>
      <c r="L2740" s="18">
        <v>0</v>
      </c>
      <c r="M2740" s="18">
        <v>0</v>
      </c>
      <c r="N2740" s="18">
        <v>0</v>
      </c>
      <c r="O2740" s="18">
        <v>0</v>
      </c>
    </row>
    <row r="2741" spans="1:15" x14ac:dyDescent="0.25">
      <c r="A2741" t="s">
        <v>5471</v>
      </c>
      <c r="B2741" t="s">
        <v>51</v>
      </c>
      <c r="C2741" t="s">
        <v>50</v>
      </c>
      <c r="D2741" t="s">
        <v>40</v>
      </c>
      <c r="E2741">
        <v>39</v>
      </c>
      <c r="F2741" t="s">
        <v>449</v>
      </c>
      <c r="G2741" t="s">
        <v>43</v>
      </c>
      <c r="H2741" t="s">
        <v>46</v>
      </c>
      <c r="I2741" t="s">
        <v>28</v>
      </c>
      <c r="J2741" s="18">
        <v>43653.119999999995</v>
      </c>
      <c r="K2741" s="18">
        <v>4461.5384615384619</v>
      </c>
      <c r="L2741" s="18">
        <v>1400</v>
      </c>
      <c r="M2741" s="18">
        <v>1070</v>
      </c>
      <c r="N2741" s="18">
        <v>12312</v>
      </c>
      <c r="O2741" s="18">
        <v>24409.581538461538</v>
      </c>
    </row>
    <row r="2742" spans="1:15" x14ac:dyDescent="0.25">
      <c r="A2742" t="s">
        <v>5471</v>
      </c>
      <c r="B2742" t="s">
        <v>51</v>
      </c>
      <c r="C2742" t="s">
        <v>50</v>
      </c>
      <c r="D2742" t="s">
        <v>40</v>
      </c>
      <c r="E2742">
        <v>39</v>
      </c>
      <c r="F2742" t="s">
        <v>449</v>
      </c>
      <c r="G2742" t="s">
        <v>43</v>
      </c>
      <c r="H2742" t="s">
        <v>32</v>
      </c>
      <c r="I2742" t="s">
        <v>28</v>
      </c>
      <c r="J2742" s="18">
        <v>35875.839999999997</v>
      </c>
      <c r="K2742" s="18">
        <v>5416.666666666667</v>
      </c>
      <c r="L2742" s="18">
        <v>1200</v>
      </c>
      <c r="M2742" s="18">
        <v>650</v>
      </c>
      <c r="N2742" s="18">
        <v>32000</v>
      </c>
      <c r="O2742" s="18">
        <v>-3390.8266666666659</v>
      </c>
    </row>
    <row r="2743" spans="1:15" x14ac:dyDescent="0.25">
      <c r="A2743" t="s">
        <v>5471</v>
      </c>
      <c r="B2743" t="s">
        <v>51</v>
      </c>
      <c r="C2743" t="s">
        <v>50</v>
      </c>
      <c r="D2743" t="s">
        <v>40</v>
      </c>
      <c r="E2743">
        <v>39</v>
      </c>
      <c r="F2743" t="s">
        <v>449</v>
      </c>
      <c r="G2743" t="s">
        <v>5472</v>
      </c>
      <c r="H2743" t="s">
        <v>32</v>
      </c>
      <c r="I2743" t="s">
        <v>28</v>
      </c>
      <c r="J2743" s="18">
        <v>-6992.2683870967767</v>
      </c>
      <c r="K2743" s="18">
        <v>0</v>
      </c>
      <c r="L2743" s="18">
        <v>0</v>
      </c>
      <c r="M2743" s="18">
        <v>0</v>
      </c>
      <c r="N2743" s="18">
        <v>0</v>
      </c>
      <c r="O2743" s="18">
        <v>0</v>
      </c>
    </row>
    <row r="2744" spans="1:15" x14ac:dyDescent="0.25">
      <c r="A2744" t="s">
        <v>5471</v>
      </c>
      <c r="B2744" t="s">
        <v>51</v>
      </c>
      <c r="C2744" t="s">
        <v>50</v>
      </c>
      <c r="D2744" t="s">
        <v>40</v>
      </c>
      <c r="E2744">
        <v>39</v>
      </c>
      <c r="F2744" t="s">
        <v>449</v>
      </c>
      <c r="G2744" t="s">
        <v>5476</v>
      </c>
      <c r="H2744" t="s">
        <v>32</v>
      </c>
      <c r="I2744" t="s">
        <v>28</v>
      </c>
      <c r="J2744" s="18">
        <v>0</v>
      </c>
      <c r="K2744" s="18">
        <v>0</v>
      </c>
      <c r="L2744" s="18">
        <v>0</v>
      </c>
      <c r="M2744" s="18">
        <v>0</v>
      </c>
      <c r="N2744" s="18">
        <v>0</v>
      </c>
      <c r="O2744" s="18">
        <v>0</v>
      </c>
    </row>
    <row r="2745" spans="1:15" x14ac:dyDescent="0.25">
      <c r="A2745" t="s">
        <v>5471</v>
      </c>
      <c r="B2745" t="s">
        <v>51</v>
      </c>
      <c r="C2745" t="s">
        <v>50</v>
      </c>
      <c r="D2745" t="s">
        <v>76</v>
      </c>
      <c r="E2745">
        <v>38</v>
      </c>
      <c r="F2745" t="s">
        <v>1058</v>
      </c>
      <c r="G2745" t="s">
        <v>5470</v>
      </c>
      <c r="H2745" t="s">
        <v>32</v>
      </c>
      <c r="I2745" t="s">
        <v>37</v>
      </c>
      <c r="J2745" s="18">
        <v>0</v>
      </c>
      <c r="K2745" s="18">
        <v>0</v>
      </c>
      <c r="L2745" s="18">
        <v>0</v>
      </c>
      <c r="M2745" s="18">
        <v>0</v>
      </c>
      <c r="N2745" s="18">
        <v>0</v>
      </c>
      <c r="O2745" s="18">
        <v>0</v>
      </c>
    </row>
    <row r="2746" spans="1:15" x14ac:dyDescent="0.25">
      <c r="A2746" t="s">
        <v>5471</v>
      </c>
      <c r="B2746" t="s">
        <v>51</v>
      </c>
      <c r="C2746" t="s">
        <v>50</v>
      </c>
      <c r="D2746" t="s">
        <v>76</v>
      </c>
      <c r="E2746">
        <v>38</v>
      </c>
      <c r="F2746" t="s">
        <v>1058</v>
      </c>
      <c r="G2746" t="s">
        <v>43</v>
      </c>
      <c r="H2746" t="s">
        <v>46</v>
      </c>
      <c r="I2746" t="s">
        <v>37</v>
      </c>
      <c r="J2746" s="18">
        <v>73697.960000000006</v>
      </c>
      <c r="K2746" s="18">
        <v>7846.1538461538457</v>
      </c>
      <c r="L2746" s="18">
        <v>3650</v>
      </c>
      <c r="M2746" s="18">
        <v>950</v>
      </c>
      <c r="N2746" s="18">
        <v>44880</v>
      </c>
      <c r="O2746" s="18">
        <v>16371.806153846153</v>
      </c>
    </row>
    <row r="2747" spans="1:15" x14ac:dyDescent="0.25">
      <c r="A2747" t="s">
        <v>5471</v>
      </c>
      <c r="B2747" t="s">
        <v>51</v>
      </c>
      <c r="C2747" t="s">
        <v>50</v>
      </c>
      <c r="D2747" t="s">
        <v>76</v>
      </c>
      <c r="E2747">
        <v>38</v>
      </c>
      <c r="F2747" t="s">
        <v>1058</v>
      </c>
      <c r="G2747" t="s">
        <v>43</v>
      </c>
      <c r="H2747" t="s">
        <v>32</v>
      </c>
      <c r="I2747" t="s">
        <v>37</v>
      </c>
      <c r="J2747" s="18">
        <v>20674.080000000002</v>
      </c>
      <c r="K2747" s="18">
        <v>14000</v>
      </c>
      <c r="L2747" s="18">
        <v>1500</v>
      </c>
      <c r="M2747" s="18">
        <v>400</v>
      </c>
      <c r="N2747" s="18">
        <v>0</v>
      </c>
      <c r="O2747" s="18">
        <v>4774.079999999999</v>
      </c>
    </row>
    <row r="2748" spans="1:15" x14ac:dyDescent="0.25">
      <c r="A2748" t="s">
        <v>5471</v>
      </c>
      <c r="B2748" t="s">
        <v>51</v>
      </c>
      <c r="C2748" t="s">
        <v>50</v>
      </c>
      <c r="D2748" t="s">
        <v>76</v>
      </c>
      <c r="E2748">
        <v>38</v>
      </c>
      <c r="F2748" t="s">
        <v>1058</v>
      </c>
      <c r="G2748" t="s">
        <v>5472</v>
      </c>
      <c r="H2748" t="s">
        <v>32</v>
      </c>
      <c r="I2748" t="s">
        <v>37</v>
      </c>
      <c r="J2748" s="18">
        <v>-10966.389677419358</v>
      </c>
      <c r="K2748" s="18">
        <v>0</v>
      </c>
      <c r="L2748" s="18">
        <v>0</v>
      </c>
      <c r="M2748" s="18">
        <v>0</v>
      </c>
      <c r="N2748" s="18">
        <v>0</v>
      </c>
      <c r="O2748" s="18">
        <v>0</v>
      </c>
    </row>
    <row r="2749" spans="1:15" x14ac:dyDescent="0.25">
      <c r="A2749" t="s">
        <v>5471</v>
      </c>
      <c r="B2749" t="s">
        <v>51</v>
      </c>
      <c r="C2749" t="s">
        <v>50</v>
      </c>
      <c r="D2749" t="s">
        <v>76</v>
      </c>
      <c r="E2749">
        <v>38</v>
      </c>
      <c r="F2749" t="s">
        <v>1058</v>
      </c>
      <c r="G2749" t="s">
        <v>5476</v>
      </c>
      <c r="H2749" t="s">
        <v>32</v>
      </c>
      <c r="I2749" t="s">
        <v>37</v>
      </c>
      <c r="J2749" s="18">
        <v>0</v>
      </c>
      <c r="K2749" s="18">
        <v>0</v>
      </c>
      <c r="L2749" s="18">
        <v>0</v>
      </c>
      <c r="M2749" s="18">
        <v>0</v>
      </c>
      <c r="N2749" s="18">
        <v>0</v>
      </c>
      <c r="O2749" s="18">
        <v>0</v>
      </c>
    </row>
    <row r="2750" spans="1:15" x14ac:dyDescent="0.25">
      <c r="A2750" t="s">
        <v>5471</v>
      </c>
      <c r="B2750" t="s">
        <v>51</v>
      </c>
      <c r="C2750" t="s">
        <v>403</v>
      </c>
      <c r="D2750" t="s">
        <v>31</v>
      </c>
      <c r="E2750">
        <v>261</v>
      </c>
      <c r="F2750" t="s">
        <v>402</v>
      </c>
      <c r="G2750" t="s">
        <v>5470</v>
      </c>
      <c r="H2750" t="s">
        <v>32</v>
      </c>
      <c r="I2750" t="s">
        <v>28</v>
      </c>
      <c r="J2750" s="18">
        <v>0</v>
      </c>
      <c r="K2750" s="18">
        <v>0</v>
      </c>
      <c r="L2750" s="18">
        <v>0</v>
      </c>
      <c r="M2750" s="18">
        <v>0</v>
      </c>
      <c r="N2750" s="18">
        <v>0</v>
      </c>
      <c r="O2750" s="18">
        <v>0</v>
      </c>
    </row>
    <row r="2751" spans="1:15" x14ac:dyDescent="0.25">
      <c r="A2751" t="s">
        <v>5471</v>
      </c>
      <c r="B2751" t="s">
        <v>51</v>
      </c>
      <c r="C2751" t="s">
        <v>403</v>
      </c>
      <c r="D2751" t="s">
        <v>31</v>
      </c>
      <c r="E2751">
        <v>261</v>
      </c>
      <c r="F2751" t="s">
        <v>402</v>
      </c>
      <c r="G2751" t="s">
        <v>43</v>
      </c>
      <c r="H2751" t="s">
        <v>46</v>
      </c>
      <c r="I2751" t="s">
        <v>28</v>
      </c>
      <c r="J2751" s="18">
        <v>35107.199999999997</v>
      </c>
      <c r="K2751" s="18">
        <v>1307.6923076923076</v>
      </c>
      <c r="L2751" s="18">
        <v>1250</v>
      </c>
      <c r="M2751" s="18">
        <v>800</v>
      </c>
      <c r="N2751" s="18">
        <v>14742</v>
      </c>
      <c r="O2751" s="18">
        <v>17007.507692307689</v>
      </c>
    </row>
    <row r="2752" spans="1:15" x14ac:dyDescent="0.25">
      <c r="A2752" t="s">
        <v>5471</v>
      </c>
      <c r="B2752" t="s">
        <v>51</v>
      </c>
      <c r="C2752" t="s">
        <v>403</v>
      </c>
      <c r="D2752" t="s">
        <v>31</v>
      </c>
      <c r="E2752">
        <v>261</v>
      </c>
      <c r="F2752" t="s">
        <v>402</v>
      </c>
      <c r="G2752" t="s">
        <v>43</v>
      </c>
      <c r="H2752" t="s">
        <v>32</v>
      </c>
      <c r="I2752" t="s">
        <v>28</v>
      </c>
      <c r="J2752" s="18">
        <v>37094.399999999994</v>
      </c>
      <c r="K2752" s="18">
        <v>17916.666666666668</v>
      </c>
      <c r="L2752" s="18">
        <v>1200</v>
      </c>
      <c r="M2752" s="18">
        <v>600</v>
      </c>
      <c r="N2752" s="18">
        <v>0</v>
      </c>
      <c r="O2752" s="18">
        <v>17377.73333333333</v>
      </c>
    </row>
    <row r="2753" spans="1:15" x14ac:dyDescent="0.25">
      <c r="A2753" t="s">
        <v>5471</v>
      </c>
      <c r="B2753" t="s">
        <v>51</v>
      </c>
      <c r="C2753" t="s">
        <v>403</v>
      </c>
      <c r="D2753" t="s">
        <v>31</v>
      </c>
      <c r="E2753">
        <v>261</v>
      </c>
      <c r="F2753" t="s">
        <v>402</v>
      </c>
      <c r="G2753" t="s">
        <v>5472</v>
      </c>
      <c r="H2753" t="s">
        <v>32</v>
      </c>
      <c r="I2753" t="s">
        <v>28</v>
      </c>
      <c r="J2753" s="18">
        <v>-7500.0774193548395</v>
      </c>
      <c r="K2753" s="18">
        <v>0</v>
      </c>
      <c r="L2753" s="18">
        <v>0</v>
      </c>
      <c r="M2753" s="18">
        <v>0</v>
      </c>
      <c r="N2753" s="18">
        <v>0</v>
      </c>
      <c r="O2753" s="18">
        <v>0</v>
      </c>
    </row>
    <row r="2754" spans="1:15" x14ac:dyDescent="0.25">
      <c r="A2754" t="s">
        <v>5471</v>
      </c>
      <c r="B2754" t="s">
        <v>51</v>
      </c>
      <c r="C2754" t="s">
        <v>403</v>
      </c>
      <c r="D2754" t="s">
        <v>31</v>
      </c>
      <c r="E2754">
        <v>261</v>
      </c>
      <c r="F2754" t="s">
        <v>402</v>
      </c>
      <c r="G2754" t="s">
        <v>5476</v>
      </c>
      <c r="H2754" t="s">
        <v>32</v>
      </c>
      <c r="I2754" t="s">
        <v>28</v>
      </c>
      <c r="J2754" s="18">
        <v>0</v>
      </c>
      <c r="K2754" s="18">
        <v>0</v>
      </c>
      <c r="L2754" s="18">
        <v>0</v>
      </c>
      <c r="M2754" s="18">
        <v>0</v>
      </c>
      <c r="N2754" s="18">
        <v>0</v>
      </c>
      <c r="O2754" s="18">
        <v>0</v>
      </c>
    </row>
    <row r="2755" spans="1:15" x14ac:dyDescent="0.25">
      <c r="A2755" t="s">
        <v>5471</v>
      </c>
      <c r="B2755" t="s">
        <v>51</v>
      </c>
      <c r="C2755" t="s">
        <v>403</v>
      </c>
      <c r="D2755" t="s">
        <v>52</v>
      </c>
      <c r="E2755">
        <v>262</v>
      </c>
      <c r="F2755" t="s">
        <v>803</v>
      </c>
      <c r="G2755" t="s">
        <v>5470</v>
      </c>
      <c r="H2755" t="s">
        <v>32</v>
      </c>
      <c r="I2755" t="s">
        <v>37</v>
      </c>
      <c r="J2755" s="18">
        <v>0</v>
      </c>
      <c r="K2755" s="18">
        <v>0</v>
      </c>
      <c r="L2755" s="18">
        <v>0</v>
      </c>
      <c r="M2755" s="18">
        <v>0</v>
      </c>
      <c r="N2755" s="18">
        <v>0</v>
      </c>
      <c r="O2755" s="18">
        <v>0</v>
      </c>
    </row>
    <row r="2756" spans="1:15" x14ac:dyDescent="0.25">
      <c r="A2756" t="s">
        <v>5471</v>
      </c>
      <c r="B2756" t="s">
        <v>51</v>
      </c>
      <c r="C2756" t="s">
        <v>403</v>
      </c>
      <c r="D2756" t="s">
        <v>52</v>
      </c>
      <c r="E2756">
        <v>262</v>
      </c>
      <c r="F2756" t="s">
        <v>803</v>
      </c>
      <c r="G2756" t="s">
        <v>43</v>
      </c>
      <c r="H2756" t="s">
        <v>46</v>
      </c>
      <c r="I2756" t="s">
        <v>37</v>
      </c>
      <c r="J2756" s="18">
        <v>63898.945</v>
      </c>
      <c r="K2756" s="18">
        <v>5384.6153846153838</v>
      </c>
      <c r="L2756" s="18">
        <v>4400</v>
      </c>
      <c r="M2756" s="18">
        <v>1330</v>
      </c>
      <c r="N2756" s="18">
        <v>24831</v>
      </c>
      <c r="O2756" s="18">
        <v>27953.329615384624</v>
      </c>
    </row>
    <row r="2757" spans="1:15" x14ac:dyDescent="0.25">
      <c r="A2757" t="s">
        <v>5471</v>
      </c>
      <c r="B2757" t="s">
        <v>51</v>
      </c>
      <c r="C2757" t="s">
        <v>403</v>
      </c>
      <c r="D2757" t="s">
        <v>52</v>
      </c>
      <c r="E2757">
        <v>262</v>
      </c>
      <c r="F2757" t="s">
        <v>803</v>
      </c>
      <c r="G2757" t="s">
        <v>43</v>
      </c>
      <c r="H2757" t="s">
        <v>32</v>
      </c>
      <c r="I2757" t="s">
        <v>37</v>
      </c>
      <c r="J2757" s="18">
        <v>31621.204999999998</v>
      </c>
      <c r="K2757" s="18">
        <v>11333.333333333334</v>
      </c>
      <c r="L2757" s="18">
        <v>1200</v>
      </c>
      <c r="M2757" s="18">
        <v>250</v>
      </c>
      <c r="N2757" s="18">
        <v>19472</v>
      </c>
      <c r="O2757" s="18">
        <v>-634.1283333333331</v>
      </c>
    </row>
    <row r="2758" spans="1:15" x14ac:dyDescent="0.25">
      <c r="A2758" t="s">
        <v>5471</v>
      </c>
      <c r="B2758" t="s">
        <v>51</v>
      </c>
      <c r="C2758" t="s">
        <v>403</v>
      </c>
      <c r="D2758" t="s">
        <v>52</v>
      </c>
      <c r="E2758">
        <v>262</v>
      </c>
      <c r="F2758" t="s">
        <v>803</v>
      </c>
      <c r="G2758" t="s">
        <v>5472</v>
      </c>
      <c r="H2758" t="s">
        <v>32</v>
      </c>
      <c r="I2758" t="s">
        <v>37</v>
      </c>
      <c r="J2758" s="18">
        <v>-8724.2153225806469</v>
      </c>
      <c r="K2758" s="18">
        <v>0</v>
      </c>
      <c r="L2758" s="18">
        <v>0</v>
      </c>
      <c r="M2758" s="18">
        <v>0</v>
      </c>
      <c r="N2758" s="18">
        <v>0</v>
      </c>
      <c r="O2758" s="18">
        <v>0</v>
      </c>
    </row>
    <row r="2759" spans="1:15" x14ac:dyDescent="0.25">
      <c r="A2759" t="s">
        <v>5471</v>
      </c>
      <c r="B2759" t="s">
        <v>51</v>
      </c>
      <c r="C2759" t="s">
        <v>403</v>
      </c>
      <c r="D2759" t="s">
        <v>52</v>
      </c>
      <c r="E2759">
        <v>262</v>
      </c>
      <c r="F2759" t="s">
        <v>803</v>
      </c>
      <c r="G2759" t="s">
        <v>5476</v>
      </c>
      <c r="H2759" t="s">
        <v>32</v>
      </c>
      <c r="I2759" t="s">
        <v>37</v>
      </c>
      <c r="J2759" s="18">
        <v>0</v>
      </c>
      <c r="K2759" s="18">
        <v>0</v>
      </c>
      <c r="L2759" s="18">
        <v>0</v>
      </c>
      <c r="M2759" s="18">
        <v>0</v>
      </c>
      <c r="N2759" s="18">
        <v>0</v>
      </c>
      <c r="O2759" s="18">
        <v>0</v>
      </c>
    </row>
    <row r="2760" spans="1:15" x14ac:dyDescent="0.25">
      <c r="A2760" t="s">
        <v>5471</v>
      </c>
      <c r="B2760" t="s">
        <v>51</v>
      </c>
      <c r="C2760" t="s">
        <v>403</v>
      </c>
      <c r="D2760" t="s">
        <v>40</v>
      </c>
      <c r="E2760">
        <v>264</v>
      </c>
      <c r="F2760" t="s">
        <v>794</v>
      </c>
      <c r="G2760" t="s">
        <v>5470</v>
      </c>
      <c r="H2760" t="s">
        <v>32</v>
      </c>
      <c r="I2760" t="s">
        <v>37</v>
      </c>
      <c r="J2760" s="18">
        <v>0</v>
      </c>
      <c r="K2760" s="18">
        <v>0</v>
      </c>
      <c r="L2760" s="18">
        <v>0</v>
      </c>
      <c r="M2760" s="18">
        <v>0</v>
      </c>
      <c r="N2760" s="18">
        <v>0</v>
      </c>
      <c r="O2760" s="18">
        <v>0</v>
      </c>
    </row>
    <row r="2761" spans="1:15" x14ac:dyDescent="0.25">
      <c r="A2761" t="s">
        <v>5471</v>
      </c>
      <c r="B2761" t="s">
        <v>51</v>
      </c>
      <c r="C2761" t="s">
        <v>403</v>
      </c>
      <c r="D2761" t="s">
        <v>40</v>
      </c>
      <c r="E2761">
        <v>264</v>
      </c>
      <c r="F2761" t="s">
        <v>794</v>
      </c>
      <c r="G2761" t="s">
        <v>43</v>
      </c>
      <c r="H2761" t="s">
        <v>46</v>
      </c>
      <c r="I2761" t="s">
        <v>37</v>
      </c>
      <c r="J2761" s="18">
        <v>38078.800000000003</v>
      </c>
      <c r="K2761" s="18">
        <v>7153.8461538461534</v>
      </c>
      <c r="L2761" s="18">
        <v>2800</v>
      </c>
      <c r="M2761" s="18">
        <v>860</v>
      </c>
      <c r="N2761" s="18">
        <v>8855</v>
      </c>
      <c r="O2761" s="18">
        <v>18409.953846153847</v>
      </c>
    </row>
    <row r="2762" spans="1:15" x14ac:dyDescent="0.25">
      <c r="A2762" t="s">
        <v>5471</v>
      </c>
      <c r="B2762" t="s">
        <v>51</v>
      </c>
      <c r="C2762" t="s">
        <v>403</v>
      </c>
      <c r="D2762" t="s">
        <v>40</v>
      </c>
      <c r="E2762">
        <v>264</v>
      </c>
      <c r="F2762" t="s">
        <v>794</v>
      </c>
      <c r="G2762" t="s">
        <v>43</v>
      </c>
      <c r="H2762" t="s">
        <v>32</v>
      </c>
      <c r="I2762" t="s">
        <v>37</v>
      </c>
      <c r="J2762" s="18">
        <v>38888.400000000001</v>
      </c>
      <c r="K2762" s="18">
        <v>28166.666666666672</v>
      </c>
      <c r="L2762" s="18">
        <v>1800</v>
      </c>
      <c r="M2762" s="18">
        <v>1070</v>
      </c>
      <c r="N2762" s="18">
        <v>0</v>
      </c>
      <c r="O2762" s="18">
        <v>7851.7333333333318</v>
      </c>
    </row>
    <row r="2763" spans="1:15" x14ac:dyDescent="0.25">
      <c r="A2763" t="s">
        <v>5471</v>
      </c>
      <c r="B2763" t="s">
        <v>51</v>
      </c>
      <c r="C2763" t="s">
        <v>403</v>
      </c>
      <c r="D2763" t="s">
        <v>40</v>
      </c>
      <c r="E2763">
        <v>264</v>
      </c>
      <c r="F2763" t="s">
        <v>794</v>
      </c>
      <c r="G2763" t="s">
        <v>5472</v>
      </c>
      <c r="H2763" t="s">
        <v>32</v>
      </c>
      <c r="I2763" t="s">
        <v>37</v>
      </c>
      <c r="J2763" s="18">
        <v>-6528.7354838709689</v>
      </c>
      <c r="K2763" s="18">
        <v>0</v>
      </c>
      <c r="L2763" s="18">
        <v>0</v>
      </c>
      <c r="M2763" s="18">
        <v>0</v>
      </c>
      <c r="N2763" s="18">
        <v>0</v>
      </c>
      <c r="O2763" s="18">
        <v>0</v>
      </c>
    </row>
    <row r="2764" spans="1:15" x14ac:dyDescent="0.25">
      <c r="A2764" t="s">
        <v>5471</v>
      </c>
      <c r="B2764" t="s">
        <v>51</v>
      </c>
      <c r="C2764" t="s">
        <v>403</v>
      </c>
      <c r="D2764" t="s">
        <v>40</v>
      </c>
      <c r="E2764">
        <v>264</v>
      </c>
      <c r="F2764" t="s">
        <v>794</v>
      </c>
      <c r="G2764" t="s">
        <v>5476</v>
      </c>
      <c r="H2764" t="s">
        <v>32</v>
      </c>
      <c r="I2764" t="s">
        <v>37</v>
      </c>
      <c r="J2764" s="18">
        <v>0</v>
      </c>
      <c r="K2764" s="18">
        <v>0</v>
      </c>
      <c r="L2764" s="18">
        <v>0</v>
      </c>
      <c r="M2764" s="18">
        <v>0</v>
      </c>
      <c r="N2764" s="18">
        <v>0</v>
      </c>
      <c r="O2764" s="18">
        <v>0</v>
      </c>
    </row>
    <row r="2765" spans="1:15" x14ac:dyDescent="0.25">
      <c r="A2765" t="s">
        <v>5471</v>
      </c>
      <c r="B2765" t="s">
        <v>51</v>
      </c>
      <c r="C2765" t="s">
        <v>403</v>
      </c>
      <c r="D2765" t="s">
        <v>76</v>
      </c>
      <c r="E2765">
        <v>263</v>
      </c>
      <c r="F2765" t="s">
        <v>1030</v>
      </c>
      <c r="G2765" t="s">
        <v>5470</v>
      </c>
      <c r="H2765" t="s">
        <v>32</v>
      </c>
      <c r="I2765" t="s">
        <v>28</v>
      </c>
      <c r="J2765" s="18">
        <v>0</v>
      </c>
      <c r="K2765" s="18">
        <v>0</v>
      </c>
      <c r="L2765" s="18">
        <v>0</v>
      </c>
      <c r="M2765" s="18">
        <v>0</v>
      </c>
      <c r="N2765" s="18">
        <v>0</v>
      </c>
      <c r="O2765" s="18">
        <v>0</v>
      </c>
    </row>
    <row r="2766" spans="1:15" x14ac:dyDescent="0.25">
      <c r="A2766" t="s">
        <v>5471</v>
      </c>
      <c r="B2766" t="s">
        <v>51</v>
      </c>
      <c r="C2766" t="s">
        <v>403</v>
      </c>
      <c r="D2766" t="s">
        <v>76</v>
      </c>
      <c r="E2766">
        <v>263</v>
      </c>
      <c r="F2766" t="s">
        <v>1030</v>
      </c>
      <c r="G2766" t="s">
        <v>43</v>
      </c>
      <c r="H2766" t="s">
        <v>46</v>
      </c>
      <c r="I2766" t="s">
        <v>28</v>
      </c>
      <c r="J2766" s="18">
        <v>54096</v>
      </c>
      <c r="K2766" s="18">
        <v>1230.7692307692307</v>
      </c>
      <c r="L2766" s="18">
        <v>1450</v>
      </c>
      <c r="M2766" s="18">
        <v>130</v>
      </c>
      <c r="N2766" s="18">
        <v>31698</v>
      </c>
      <c r="O2766" s="18">
        <v>19587.230769230766</v>
      </c>
    </row>
    <row r="2767" spans="1:15" x14ac:dyDescent="0.25">
      <c r="A2767" t="s">
        <v>5471</v>
      </c>
      <c r="B2767" t="s">
        <v>51</v>
      </c>
      <c r="C2767" t="s">
        <v>403</v>
      </c>
      <c r="D2767" t="s">
        <v>76</v>
      </c>
      <c r="E2767">
        <v>263</v>
      </c>
      <c r="F2767" t="s">
        <v>1030</v>
      </c>
      <c r="G2767" t="s">
        <v>43</v>
      </c>
      <c r="H2767" t="s">
        <v>32</v>
      </c>
      <c r="I2767" t="s">
        <v>28</v>
      </c>
      <c r="J2767" s="18">
        <v>61456</v>
      </c>
      <c r="K2767" s="18">
        <v>22166.666666666668</v>
      </c>
      <c r="L2767" s="18">
        <v>2950</v>
      </c>
      <c r="M2767" s="18">
        <v>800</v>
      </c>
      <c r="N2767" s="18">
        <v>25080</v>
      </c>
      <c r="O2767" s="18">
        <v>10459.333333333328</v>
      </c>
    </row>
    <row r="2768" spans="1:15" x14ac:dyDescent="0.25">
      <c r="A2768" t="s">
        <v>5471</v>
      </c>
      <c r="B2768" t="s">
        <v>51</v>
      </c>
      <c r="C2768" t="s">
        <v>403</v>
      </c>
      <c r="D2768" t="s">
        <v>76</v>
      </c>
      <c r="E2768">
        <v>263</v>
      </c>
      <c r="F2768" t="s">
        <v>1030</v>
      </c>
      <c r="G2768" t="s">
        <v>5472</v>
      </c>
      <c r="H2768" t="s">
        <v>32</v>
      </c>
      <c r="I2768" t="s">
        <v>28</v>
      </c>
      <c r="J2768" s="18">
        <v>-11485.161290322583</v>
      </c>
      <c r="K2768" s="18">
        <v>0</v>
      </c>
      <c r="L2768" s="18">
        <v>0</v>
      </c>
      <c r="M2768" s="18">
        <v>0</v>
      </c>
      <c r="N2768" s="18">
        <v>0</v>
      </c>
      <c r="O2768" s="18">
        <v>0</v>
      </c>
    </row>
    <row r="2769" spans="1:15" x14ac:dyDescent="0.25">
      <c r="A2769" t="s">
        <v>5471</v>
      </c>
      <c r="B2769" t="s">
        <v>51</v>
      </c>
      <c r="C2769" t="s">
        <v>403</v>
      </c>
      <c r="D2769" t="s">
        <v>76</v>
      </c>
      <c r="E2769">
        <v>263</v>
      </c>
      <c r="F2769" t="s">
        <v>1030</v>
      </c>
      <c r="G2769" t="s">
        <v>5476</v>
      </c>
      <c r="H2769" t="s">
        <v>32</v>
      </c>
      <c r="I2769" t="s">
        <v>28</v>
      </c>
      <c r="J2769" s="18">
        <v>17802</v>
      </c>
      <c r="K2769" s="18">
        <v>0</v>
      </c>
      <c r="L2769" s="18">
        <v>0</v>
      </c>
      <c r="M2769" s="18">
        <v>0</v>
      </c>
      <c r="N2769" s="18">
        <v>0</v>
      </c>
      <c r="O2769" s="1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B6" sqref="B6:C11"/>
    </sheetView>
  </sheetViews>
  <sheetFormatPr defaultRowHeight="15" x14ac:dyDescent="0.25"/>
  <cols>
    <col min="1" max="1" width="26.42578125" customWidth="1"/>
    <col min="2" max="2" width="16.28515625" bestFit="1" customWidth="1"/>
    <col min="3" max="3" width="10.5703125" bestFit="1" customWidth="1"/>
    <col min="4" max="4" width="11.28515625" bestFit="1" customWidth="1"/>
    <col min="5" max="5" width="20.5703125" bestFit="1" customWidth="1"/>
    <col min="6" max="6" width="19" customWidth="1"/>
    <col min="7" max="7" width="19" bestFit="1" customWidth="1"/>
  </cols>
  <sheetData>
    <row r="1" spans="1:4" x14ac:dyDescent="0.25">
      <c r="A1" s="17" t="s">
        <v>7</v>
      </c>
      <c r="B1" t="s">
        <v>39</v>
      </c>
    </row>
    <row r="2" spans="1:4" x14ac:dyDescent="0.25">
      <c r="A2" s="17" t="s">
        <v>8</v>
      </c>
      <c r="B2" t="s">
        <v>40</v>
      </c>
    </row>
    <row r="4" spans="1:4" x14ac:dyDescent="0.25">
      <c r="B4" s="17" t="s">
        <v>5481</v>
      </c>
    </row>
    <row r="5" spans="1:4" x14ac:dyDescent="0.25">
      <c r="A5" s="17" t="s">
        <v>5482</v>
      </c>
      <c r="B5" t="s">
        <v>24</v>
      </c>
      <c r="C5" t="s">
        <v>5471</v>
      </c>
      <c r="D5" t="s">
        <v>5473</v>
      </c>
    </row>
    <row r="6" spans="1:4" x14ac:dyDescent="0.25">
      <c r="A6" s="13" t="s">
        <v>5474</v>
      </c>
      <c r="B6" s="11">
        <v>1478454.1648000001</v>
      </c>
      <c r="C6" s="11">
        <v>1416021.1267612902</v>
      </c>
      <c r="D6" s="11">
        <v>2894475.2915612906</v>
      </c>
    </row>
    <row r="7" spans="1:4" x14ac:dyDescent="0.25">
      <c r="A7" s="13" t="s">
        <v>5477</v>
      </c>
      <c r="B7" s="11">
        <v>391673.07692307688</v>
      </c>
      <c r="C7" s="11">
        <v>502410.25641025649</v>
      </c>
      <c r="D7" s="11">
        <v>894083.33333333337</v>
      </c>
    </row>
    <row r="8" spans="1:4" x14ac:dyDescent="0.25">
      <c r="A8" s="13" t="s">
        <v>5478</v>
      </c>
      <c r="B8" s="11">
        <v>117700</v>
      </c>
      <c r="C8" s="11">
        <v>119700</v>
      </c>
      <c r="D8" s="11">
        <v>237400</v>
      </c>
    </row>
    <row r="9" spans="1:4" x14ac:dyDescent="0.25">
      <c r="A9" s="13" t="s">
        <v>5479</v>
      </c>
      <c r="B9" s="11">
        <v>33710</v>
      </c>
      <c r="C9" s="11">
        <v>32630</v>
      </c>
      <c r="D9" s="11">
        <v>66340</v>
      </c>
    </row>
    <row r="10" spans="1:4" x14ac:dyDescent="0.25">
      <c r="A10" s="13" t="s">
        <v>5480</v>
      </c>
      <c r="B10" s="11">
        <v>834704</v>
      </c>
      <c r="C10" s="11">
        <v>941168</v>
      </c>
      <c r="D10" s="11">
        <v>1775872</v>
      </c>
    </row>
    <row r="11" spans="1:4" x14ac:dyDescent="0.25">
      <c r="A11" s="13" t="s">
        <v>5475</v>
      </c>
      <c r="B11" s="11">
        <v>100667.08787692309</v>
      </c>
      <c r="C11" s="11">
        <v>-179887.1296489661</v>
      </c>
      <c r="D11" s="11">
        <v>-79220.041772043012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1"/>
  <sheetViews>
    <sheetView tabSelected="1" workbookViewId="0">
      <selection activeCell="G4" sqref="G4"/>
    </sheetView>
  </sheetViews>
  <sheetFormatPr defaultRowHeight="15" x14ac:dyDescent="0.25"/>
  <cols>
    <col min="2" max="2" width="26.42578125" bestFit="1" customWidth="1"/>
    <col min="3" max="4" width="14.28515625" bestFit="1" customWidth="1"/>
    <col min="5" max="5" width="13.28515625" bestFit="1" customWidth="1"/>
    <col min="6" max="6" width="11.42578125" customWidth="1"/>
  </cols>
  <sheetData>
    <row r="2" spans="1:7 16384:16384" x14ac:dyDescent="0.25">
      <c r="B2" t="s">
        <v>5482</v>
      </c>
      <c r="C2" t="s">
        <v>24</v>
      </c>
      <c r="D2" t="s">
        <v>5471</v>
      </c>
      <c r="F2" s="22">
        <f>C10</f>
        <v>6.8089420878692547E-2</v>
      </c>
    </row>
    <row r="3" spans="1:7 16384:16384" x14ac:dyDescent="0.25">
      <c r="A3">
        <v>0</v>
      </c>
      <c r="B3" t="s">
        <v>5474</v>
      </c>
      <c r="C3" s="21">
        <v>1478454.1648000001</v>
      </c>
      <c r="D3" s="21">
        <v>1416021.1267612902</v>
      </c>
      <c r="E3" s="21">
        <f>D3-C3</f>
        <v>-62433.038038709899</v>
      </c>
      <c r="F3" s="20">
        <f>+(C8+E3)/D3</f>
        <v>2.700104476948147E-2</v>
      </c>
      <c r="G3" s="22">
        <f>+F3-F2</f>
        <v>-4.1088376109211081E-2</v>
      </c>
    </row>
    <row r="4" spans="1:7 16384:16384" x14ac:dyDescent="0.25">
      <c r="A4">
        <v>1</v>
      </c>
      <c r="B4" t="s">
        <v>5477</v>
      </c>
      <c r="C4" s="21">
        <v>391673.07692307688</v>
      </c>
      <c r="D4" s="21">
        <v>502410.25641025649</v>
      </c>
      <c r="E4" s="21">
        <f>+C4-D4</f>
        <v>-110737.17948717962</v>
      </c>
      <c r="F4" s="20">
        <f>+($C$8+SUM($E$3:E4))/($D$3)</f>
        <v>-5.1202011240323003E-2</v>
      </c>
      <c r="G4" s="22">
        <f t="shared" ref="G4:G8" si="0">+F4-F3</f>
        <v>-7.820305600980447E-2</v>
      </c>
    </row>
    <row r="5" spans="1:7 16384:16384" x14ac:dyDescent="0.25">
      <c r="A5">
        <v>2</v>
      </c>
      <c r="B5" t="s">
        <v>5478</v>
      </c>
      <c r="C5" s="21">
        <v>117700</v>
      </c>
      <c r="D5" s="21">
        <v>119700</v>
      </c>
      <c r="E5" s="21">
        <f t="shared" ref="E5:E7" si="1">+C5-D5</f>
        <v>-2000</v>
      </c>
      <c r="F5" s="20">
        <f>+($C$8+SUM($E$3:E5))/($D$3)</f>
        <v>-5.2614419545680975E-2</v>
      </c>
      <c r="G5" s="22">
        <f t="shared" si="0"/>
        <v>-1.412408305357972E-3</v>
      </c>
    </row>
    <row r="6" spans="1:7 16384:16384" x14ac:dyDescent="0.25">
      <c r="A6">
        <v>3</v>
      </c>
      <c r="B6" t="s">
        <v>5479</v>
      </c>
      <c r="C6" s="21">
        <v>33710</v>
      </c>
      <c r="D6" s="21">
        <v>32630</v>
      </c>
      <c r="E6" s="21">
        <f t="shared" si="1"/>
        <v>1080</v>
      </c>
      <c r="F6" s="20">
        <f>+($C$8+SUM($E$3:E6))/($D$3)</f>
        <v>-5.1851719060787671E-2</v>
      </c>
      <c r="G6" s="22">
        <f t="shared" si="0"/>
        <v>7.6270048489330416E-4</v>
      </c>
    </row>
    <row r="7" spans="1:7 16384:16384" x14ac:dyDescent="0.25">
      <c r="A7">
        <v>4</v>
      </c>
      <c r="B7" t="s">
        <v>5480</v>
      </c>
      <c r="C7" s="21">
        <v>834704</v>
      </c>
      <c r="D7" s="21">
        <v>941168</v>
      </c>
      <c r="E7" s="21">
        <f t="shared" si="1"/>
        <v>-106464</v>
      </c>
      <c r="F7" s="20">
        <f>+($C$8+SUM($E$3:E7))/($D$3)</f>
        <v>-0.12703703797160323</v>
      </c>
      <c r="G7" s="22">
        <f t="shared" si="0"/>
        <v>-7.5185318910815563E-2</v>
      </c>
    </row>
    <row r="8" spans="1:7 16384:16384" x14ac:dyDescent="0.25">
      <c r="A8">
        <v>5</v>
      </c>
      <c r="B8" t="s">
        <v>5475</v>
      </c>
      <c r="C8" s="21">
        <v>100667.08787692309</v>
      </c>
      <c r="D8" s="21">
        <v>-179887.1296489661</v>
      </c>
      <c r="E8" s="21">
        <f t="shared" ref="E5:E8" si="2">D8-C8</f>
        <v>-280554.21752588917</v>
      </c>
      <c r="F8" s="20">
        <f>+($C$8+SUM($E$3:E8))/($D$3)</f>
        <v>-0.32516559143998969</v>
      </c>
      <c r="G8" s="22">
        <f t="shared" si="0"/>
        <v>-0.19812855346838645</v>
      </c>
    </row>
    <row r="9" spans="1:7 16384:16384" x14ac:dyDescent="0.25">
      <c r="C9" s="11"/>
      <c r="D9" s="11"/>
      <c r="XFD9" s="11"/>
    </row>
    <row r="10" spans="1:7 16384:16384" x14ac:dyDescent="0.25">
      <c r="C10" s="20">
        <f>+C8/C3</f>
        <v>6.8089420878692547E-2</v>
      </c>
      <c r="D10" s="20">
        <f>+D8/D3</f>
        <v>-0.12703703797160301</v>
      </c>
    </row>
    <row r="11" spans="1:7 16384:16384" x14ac:dyDescent="0.25">
      <c r="C11" s="20"/>
      <c r="D11" s="20">
        <f>+D10-C10</f>
        <v>-0.19512645885029556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67"/>
  <sheetViews>
    <sheetView topLeftCell="E1" workbookViewId="0">
      <selection activeCell="O1" sqref="O1"/>
    </sheetView>
  </sheetViews>
  <sheetFormatPr defaultRowHeight="15" x14ac:dyDescent="0.25"/>
  <cols>
    <col min="1" max="1" width="6.85546875" bestFit="1" customWidth="1"/>
    <col min="2" max="2" width="11.140625" bestFit="1" customWidth="1"/>
    <col min="3" max="3" width="23.85546875" bestFit="1" customWidth="1"/>
    <col min="4" max="4" width="10.140625" bestFit="1" customWidth="1"/>
    <col min="5" max="5" width="9.42578125" bestFit="1" customWidth="1"/>
    <col min="6" max="6" width="39.42578125" bestFit="1" customWidth="1"/>
    <col min="7" max="7" width="12.28515625" bestFit="1" customWidth="1"/>
    <col min="8" max="8" width="15.7109375" bestFit="1" customWidth="1"/>
    <col min="9" max="9" width="11.28515625" bestFit="1" customWidth="1"/>
    <col min="10" max="10" width="15.5703125" style="16" bestFit="1" customWidth="1"/>
    <col min="11" max="11" width="15.42578125" style="16" customWidth="1"/>
    <col min="12" max="12" width="14.85546875" style="16" customWidth="1"/>
    <col min="13" max="13" width="15.85546875" style="16" customWidth="1"/>
    <col min="14" max="14" width="14" style="16" customWidth="1"/>
    <col min="15" max="15" width="13.85546875" style="16" bestFit="1" customWidth="1"/>
  </cols>
  <sheetData>
    <row r="1" spans="1:15" x14ac:dyDescent="0.25">
      <c r="A1" s="17" t="s">
        <v>0</v>
      </c>
      <c r="B1" s="17" t="s">
        <v>7</v>
      </c>
      <c r="C1" s="17" t="s">
        <v>6</v>
      </c>
      <c r="D1" s="17" t="s">
        <v>8</v>
      </c>
      <c r="E1" s="17" t="s">
        <v>3</v>
      </c>
      <c r="F1" s="17" t="s">
        <v>4</v>
      </c>
      <c r="G1" s="17" t="s">
        <v>17</v>
      </c>
      <c r="H1" s="17" t="s">
        <v>9</v>
      </c>
      <c r="I1" s="17" t="s">
        <v>5</v>
      </c>
      <c r="J1" s="19" t="s">
        <v>18</v>
      </c>
      <c r="K1" s="16" t="s">
        <v>19</v>
      </c>
      <c r="L1" s="16" t="s">
        <v>20</v>
      </c>
      <c r="M1" s="16" t="s">
        <v>21</v>
      </c>
      <c r="N1" s="16" t="s">
        <v>22</v>
      </c>
      <c r="O1" s="16" t="s">
        <v>23</v>
      </c>
    </row>
    <row r="2" spans="1:15" x14ac:dyDescent="0.25">
      <c r="A2" t="s">
        <v>24</v>
      </c>
      <c r="B2" t="s">
        <v>39</v>
      </c>
      <c r="C2" t="s">
        <v>153</v>
      </c>
      <c r="D2" t="s">
        <v>31</v>
      </c>
      <c r="E2">
        <v>275</v>
      </c>
      <c r="F2" t="s">
        <v>331</v>
      </c>
      <c r="G2" t="s">
        <v>5470</v>
      </c>
      <c r="H2" t="s">
        <v>32</v>
      </c>
      <c r="I2" t="s">
        <v>37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f>J2-SUM(K2:N2)</f>
        <v>0</v>
      </c>
    </row>
    <row r="3" spans="1:15" x14ac:dyDescent="0.25">
      <c r="A3" t="s">
        <v>24</v>
      </c>
      <c r="B3" t="s">
        <v>39</v>
      </c>
      <c r="C3" t="s">
        <v>153</v>
      </c>
      <c r="D3" t="s">
        <v>31</v>
      </c>
      <c r="E3">
        <v>275</v>
      </c>
      <c r="F3" t="s">
        <v>331</v>
      </c>
      <c r="G3" t="s">
        <v>43</v>
      </c>
      <c r="H3" t="s">
        <v>46</v>
      </c>
      <c r="I3" t="s">
        <v>37</v>
      </c>
      <c r="J3" s="16">
        <v>59219.328000000009</v>
      </c>
      <c r="K3" s="16">
        <v>5846.1538461538457</v>
      </c>
      <c r="L3" s="16">
        <v>4400</v>
      </c>
      <c r="M3" s="16">
        <v>1600</v>
      </c>
      <c r="N3" s="16">
        <v>15200</v>
      </c>
      <c r="O3" s="16">
        <f t="shared" ref="O3:O66" si="0">J3-SUM(K3:N3)</f>
        <v>32173.174153846165</v>
      </c>
    </row>
    <row r="4" spans="1:15" x14ac:dyDescent="0.25">
      <c r="A4" t="s">
        <v>24</v>
      </c>
      <c r="B4" t="s">
        <v>39</v>
      </c>
      <c r="C4" t="s">
        <v>153</v>
      </c>
      <c r="D4" t="s">
        <v>31</v>
      </c>
      <c r="E4">
        <v>275</v>
      </c>
      <c r="F4" t="s">
        <v>331</v>
      </c>
      <c r="G4" t="s">
        <v>43</v>
      </c>
      <c r="H4" t="s">
        <v>32</v>
      </c>
      <c r="I4" t="s">
        <v>37</v>
      </c>
      <c r="J4" s="16">
        <v>32320.512000000002</v>
      </c>
      <c r="K4" s="16">
        <v>19166.666666666668</v>
      </c>
      <c r="L4" s="16">
        <v>1700</v>
      </c>
      <c r="M4" s="16">
        <v>1100</v>
      </c>
      <c r="N4" s="16">
        <v>0</v>
      </c>
      <c r="O4" s="16">
        <f t="shared" si="0"/>
        <v>10353.845333333335</v>
      </c>
    </row>
    <row r="5" spans="1:15" x14ac:dyDescent="0.25">
      <c r="A5" t="s">
        <v>24</v>
      </c>
      <c r="B5" t="s">
        <v>39</v>
      </c>
      <c r="C5" t="s">
        <v>153</v>
      </c>
      <c r="D5" t="s">
        <v>31</v>
      </c>
      <c r="E5">
        <v>275</v>
      </c>
      <c r="F5" t="s">
        <v>331</v>
      </c>
      <c r="G5" t="s">
        <v>5476</v>
      </c>
      <c r="H5" t="s">
        <v>32</v>
      </c>
      <c r="I5" t="s">
        <v>37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16">
        <f t="shared" si="0"/>
        <v>0</v>
      </c>
    </row>
    <row r="6" spans="1:15" x14ac:dyDescent="0.25">
      <c r="A6" t="s">
        <v>24</v>
      </c>
      <c r="B6" t="s">
        <v>39</v>
      </c>
      <c r="C6" t="s">
        <v>153</v>
      </c>
      <c r="D6" t="s">
        <v>52</v>
      </c>
      <c r="E6">
        <v>276</v>
      </c>
      <c r="F6" t="s">
        <v>152</v>
      </c>
      <c r="G6" t="s">
        <v>5470</v>
      </c>
      <c r="H6" t="s">
        <v>32</v>
      </c>
      <c r="I6" t="s">
        <v>37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f t="shared" si="0"/>
        <v>0</v>
      </c>
    </row>
    <row r="7" spans="1:15" x14ac:dyDescent="0.25">
      <c r="A7" t="s">
        <v>24</v>
      </c>
      <c r="B7" t="s">
        <v>39</v>
      </c>
      <c r="C7" t="s">
        <v>153</v>
      </c>
      <c r="D7" t="s">
        <v>52</v>
      </c>
      <c r="E7">
        <v>276</v>
      </c>
      <c r="F7" t="s">
        <v>152</v>
      </c>
      <c r="G7" t="s">
        <v>43</v>
      </c>
      <c r="H7" t="s">
        <v>46</v>
      </c>
      <c r="I7" t="s">
        <v>37</v>
      </c>
      <c r="J7" s="16">
        <v>35620.816000000006</v>
      </c>
      <c r="K7" s="16">
        <v>2153.8461538461538</v>
      </c>
      <c r="L7" s="16">
        <v>2300</v>
      </c>
      <c r="M7" s="16">
        <v>710</v>
      </c>
      <c r="N7" s="16">
        <v>13414</v>
      </c>
      <c r="O7" s="16">
        <f t="shared" si="0"/>
        <v>17042.96984615385</v>
      </c>
    </row>
    <row r="8" spans="1:15" x14ac:dyDescent="0.25">
      <c r="A8" t="s">
        <v>24</v>
      </c>
      <c r="B8" t="s">
        <v>39</v>
      </c>
      <c r="C8" t="s">
        <v>153</v>
      </c>
      <c r="D8" t="s">
        <v>52</v>
      </c>
      <c r="E8">
        <v>276</v>
      </c>
      <c r="F8" t="s">
        <v>152</v>
      </c>
      <c r="G8" t="s">
        <v>43</v>
      </c>
      <c r="H8" t="s">
        <v>32</v>
      </c>
      <c r="I8" t="s">
        <v>37</v>
      </c>
      <c r="J8" s="16">
        <v>56763.168000000012</v>
      </c>
      <c r="K8" s="16">
        <v>28166.666666666672</v>
      </c>
      <c r="L8" s="16">
        <v>3400</v>
      </c>
      <c r="M8" s="16">
        <v>770</v>
      </c>
      <c r="N8" s="16">
        <v>12000</v>
      </c>
      <c r="O8" s="16">
        <f t="shared" si="0"/>
        <v>12426.501333333341</v>
      </c>
    </row>
    <row r="9" spans="1:15" x14ac:dyDescent="0.25">
      <c r="A9" t="s">
        <v>24</v>
      </c>
      <c r="B9" t="s">
        <v>39</v>
      </c>
      <c r="C9" t="s">
        <v>153</v>
      </c>
      <c r="D9" t="s">
        <v>52</v>
      </c>
      <c r="E9">
        <v>276</v>
      </c>
      <c r="F9" t="s">
        <v>152</v>
      </c>
      <c r="G9" t="s">
        <v>5476</v>
      </c>
      <c r="H9" t="s">
        <v>32</v>
      </c>
      <c r="I9" t="s">
        <v>37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f t="shared" si="0"/>
        <v>0</v>
      </c>
    </row>
    <row r="10" spans="1:15" x14ac:dyDescent="0.25">
      <c r="A10" t="s">
        <v>24</v>
      </c>
      <c r="B10" t="s">
        <v>39</v>
      </c>
      <c r="C10" t="s">
        <v>153</v>
      </c>
      <c r="D10" t="s">
        <v>40</v>
      </c>
      <c r="E10">
        <v>278</v>
      </c>
      <c r="F10" t="s">
        <v>211</v>
      </c>
      <c r="G10" t="s">
        <v>5470</v>
      </c>
      <c r="H10" t="s">
        <v>32</v>
      </c>
      <c r="I10" t="s">
        <v>37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f t="shared" si="0"/>
        <v>0</v>
      </c>
    </row>
    <row r="11" spans="1:15" x14ac:dyDescent="0.25">
      <c r="A11" t="s">
        <v>24</v>
      </c>
      <c r="B11" t="s">
        <v>39</v>
      </c>
      <c r="C11" t="s">
        <v>153</v>
      </c>
      <c r="D11" t="s">
        <v>40</v>
      </c>
      <c r="E11">
        <v>278</v>
      </c>
      <c r="F11" t="s">
        <v>211</v>
      </c>
      <c r="G11" t="s">
        <v>43</v>
      </c>
      <c r="H11" t="s">
        <v>46</v>
      </c>
      <c r="I11" t="s">
        <v>37</v>
      </c>
      <c r="J11" s="16">
        <v>71389.696000000011</v>
      </c>
      <c r="K11" s="16">
        <v>9000</v>
      </c>
      <c r="L11" s="16">
        <v>7550</v>
      </c>
      <c r="M11" s="16">
        <v>2750</v>
      </c>
      <c r="N11" s="16">
        <v>30264</v>
      </c>
      <c r="O11" s="16">
        <f t="shared" si="0"/>
        <v>21825.696000000011</v>
      </c>
    </row>
    <row r="12" spans="1:15" x14ac:dyDescent="0.25">
      <c r="A12" t="s">
        <v>24</v>
      </c>
      <c r="B12" t="s">
        <v>39</v>
      </c>
      <c r="C12" t="s">
        <v>153</v>
      </c>
      <c r="D12" t="s">
        <v>40</v>
      </c>
      <c r="E12">
        <v>278</v>
      </c>
      <c r="F12" t="s">
        <v>211</v>
      </c>
      <c r="G12" t="s">
        <v>43</v>
      </c>
      <c r="H12" t="s">
        <v>32</v>
      </c>
      <c r="I12" t="s">
        <v>37</v>
      </c>
      <c r="J12" s="16">
        <v>0</v>
      </c>
      <c r="K12" s="16">
        <v>0</v>
      </c>
      <c r="L12" s="16">
        <v>200</v>
      </c>
      <c r="M12" s="16">
        <v>0</v>
      </c>
      <c r="N12" s="16">
        <v>0</v>
      </c>
      <c r="O12" s="16">
        <f t="shared" si="0"/>
        <v>-200</v>
      </c>
    </row>
    <row r="13" spans="1:15" x14ac:dyDescent="0.25">
      <c r="A13" t="s">
        <v>24</v>
      </c>
      <c r="B13" t="s">
        <v>39</v>
      </c>
      <c r="C13" t="s">
        <v>153</v>
      </c>
      <c r="D13" t="s">
        <v>40</v>
      </c>
      <c r="E13">
        <v>278</v>
      </c>
      <c r="F13" t="s">
        <v>211</v>
      </c>
      <c r="G13" t="s">
        <v>5476</v>
      </c>
      <c r="H13" t="s">
        <v>32</v>
      </c>
      <c r="I13" t="s">
        <v>37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f t="shared" si="0"/>
        <v>0</v>
      </c>
    </row>
    <row r="14" spans="1:15" x14ac:dyDescent="0.25">
      <c r="A14" t="s">
        <v>24</v>
      </c>
      <c r="B14" t="s">
        <v>39</v>
      </c>
      <c r="C14" t="s">
        <v>153</v>
      </c>
      <c r="D14" t="s">
        <v>76</v>
      </c>
      <c r="E14">
        <v>277</v>
      </c>
      <c r="F14" t="s">
        <v>686</v>
      </c>
      <c r="G14" t="s">
        <v>5470</v>
      </c>
      <c r="H14" t="s">
        <v>32</v>
      </c>
      <c r="I14" t="s">
        <v>28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f t="shared" si="0"/>
        <v>0</v>
      </c>
    </row>
    <row r="15" spans="1:15" x14ac:dyDescent="0.25">
      <c r="A15" t="s">
        <v>24</v>
      </c>
      <c r="B15" t="s">
        <v>39</v>
      </c>
      <c r="C15" t="s">
        <v>153</v>
      </c>
      <c r="D15" t="s">
        <v>76</v>
      </c>
      <c r="E15">
        <v>277</v>
      </c>
      <c r="F15" t="s">
        <v>686</v>
      </c>
      <c r="G15" t="s">
        <v>43</v>
      </c>
      <c r="H15" t="s">
        <v>46</v>
      </c>
      <c r="I15" t="s">
        <v>28</v>
      </c>
      <c r="J15" s="16">
        <v>67737.600000000006</v>
      </c>
      <c r="K15" s="16">
        <v>1769.2307692307695</v>
      </c>
      <c r="L15" s="16">
        <v>2650</v>
      </c>
      <c r="M15" s="16">
        <v>1830</v>
      </c>
      <c r="N15" s="16">
        <v>27526</v>
      </c>
      <c r="O15" s="16">
        <f t="shared" si="0"/>
        <v>33962.36923076924</v>
      </c>
    </row>
    <row r="16" spans="1:15" x14ac:dyDescent="0.25">
      <c r="A16" t="s">
        <v>24</v>
      </c>
      <c r="B16" t="s">
        <v>39</v>
      </c>
      <c r="C16" t="s">
        <v>153</v>
      </c>
      <c r="D16" t="s">
        <v>76</v>
      </c>
      <c r="E16">
        <v>277</v>
      </c>
      <c r="F16" t="s">
        <v>686</v>
      </c>
      <c r="G16" t="s">
        <v>43</v>
      </c>
      <c r="H16" t="s">
        <v>32</v>
      </c>
      <c r="I16" t="s">
        <v>28</v>
      </c>
      <c r="J16" s="16">
        <v>40678.400000000001</v>
      </c>
      <c r="K16" s="16">
        <v>18583.333333333336</v>
      </c>
      <c r="L16" s="16">
        <v>700</v>
      </c>
      <c r="M16" s="16">
        <v>810</v>
      </c>
      <c r="N16" s="16">
        <v>0</v>
      </c>
      <c r="O16" s="16">
        <f t="shared" si="0"/>
        <v>20585.066666666666</v>
      </c>
    </row>
    <row r="17" spans="1:15" x14ac:dyDescent="0.25">
      <c r="A17" t="s">
        <v>24</v>
      </c>
      <c r="B17" t="s">
        <v>39</v>
      </c>
      <c r="C17" t="s">
        <v>153</v>
      </c>
      <c r="D17" t="s">
        <v>76</v>
      </c>
      <c r="E17">
        <v>277</v>
      </c>
      <c r="F17" t="s">
        <v>686</v>
      </c>
      <c r="G17" t="s">
        <v>5476</v>
      </c>
      <c r="H17" t="s">
        <v>32</v>
      </c>
      <c r="I17" t="s">
        <v>28</v>
      </c>
      <c r="J17" s="16">
        <v>-24935.680000000004</v>
      </c>
      <c r="K17" s="16">
        <v>0</v>
      </c>
      <c r="L17" s="16">
        <v>0</v>
      </c>
      <c r="M17" s="16">
        <v>0</v>
      </c>
      <c r="N17" s="16">
        <v>0</v>
      </c>
      <c r="O17" s="16">
        <f t="shared" si="0"/>
        <v>-24935.680000000004</v>
      </c>
    </row>
    <row r="18" spans="1:15" x14ac:dyDescent="0.25">
      <c r="A18" t="s">
        <v>24</v>
      </c>
      <c r="B18" t="s">
        <v>39</v>
      </c>
      <c r="C18" t="s">
        <v>195</v>
      </c>
      <c r="D18" t="s">
        <v>31</v>
      </c>
      <c r="E18">
        <v>65</v>
      </c>
      <c r="F18" t="s">
        <v>414</v>
      </c>
      <c r="G18" t="s">
        <v>5470</v>
      </c>
      <c r="H18" t="s">
        <v>32</v>
      </c>
      <c r="I18" t="s">
        <v>37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f t="shared" si="0"/>
        <v>0</v>
      </c>
    </row>
    <row r="19" spans="1:15" x14ac:dyDescent="0.25">
      <c r="A19" t="s">
        <v>24</v>
      </c>
      <c r="B19" t="s">
        <v>39</v>
      </c>
      <c r="C19" t="s">
        <v>195</v>
      </c>
      <c r="D19" t="s">
        <v>31</v>
      </c>
      <c r="E19">
        <v>65</v>
      </c>
      <c r="F19" t="s">
        <v>414</v>
      </c>
      <c r="G19" t="s">
        <v>43</v>
      </c>
      <c r="H19" t="s">
        <v>46</v>
      </c>
      <c r="I19" t="s">
        <v>37</v>
      </c>
      <c r="J19" s="16">
        <v>53831.712</v>
      </c>
      <c r="K19" s="16">
        <v>2923.0769230769229</v>
      </c>
      <c r="L19" s="16">
        <v>1400</v>
      </c>
      <c r="M19" s="16">
        <v>370</v>
      </c>
      <c r="N19" s="16">
        <v>34857</v>
      </c>
      <c r="O19" s="16">
        <f t="shared" si="0"/>
        <v>14281.635076923078</v>
      </c>
    </row>
    <row r="20" spans="1:15" x14ac:dyDescent="0.25">
      <c r="A20" t="s">
        <v>24</v>
      </c>
      <c r="B20" t="s">
        <v>39</v>
      </c>
      <c r="C20" t="s">
        <v>195</v>
      </c>
      <c r="D20" t="s">
        <v>31</v>
      </c>
      <c r="E20">
        <v>65</v>
      </c>
      <c r="F20" t="s">
        <v>414</v>
      </c>
      <c r="G20" t="s">
        <v>43</v>
      </c>
      <c r="H20" t="s">
        <v>32</v>
      </c>
      <c r="I20" t="s">
        <v>37</v>
      </c>
      <c r="J20" s="16">
        <v>31249.152000000002</v>
      </c>
      <c r="K20" s="16">
        <v>11333.333333333334</v>
      </c>
      <c r="L20" s="16">
        <v>1250</v>
      </c>
      <c r="M20" s="16">
        <v>1410</v>
      </c>
      <c r="N20" s="16">
        <v>12768</v>
      </c>
      <c r="O20" s="16">
        <f t="shared" si="0"/>
        <v>4487.8186666666661</v>
      </c>
    </row>
    <row r="21" spans="1:15" x14ac:dyDescent="0.25">
      <c r="A21" t="s">
        <v>24</v>
      </c>
      <c r="B21" t="s">
        <v>39</v>
      </c>
      <c r="C21" t="s">
        <v>195</v>
      </c>
      <c r="D21" t="s">
        <v>31</v>
      </c>
      <c r="E21">
        <v>65</v>
      </c>
      <c r="F21" t="s">
        <v>414</v>
      </c>
      <c r="G21" t="s">
        <v>5476</v>
      </c>
      <c r="H21" t="s">
        <v>32</v>
      </c>
      <c r="I21" t="s">
        <v>37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f t="shared" si="0"/>
        <v>0</v>
      </c>
    </row>
    <row r="22" spans="1:15" x14ac:dyDescent="0.25">
      <c r="A22" t="s">
        <v>24</v>
      </c>
      <c r="B22" t="s">
        <v>39</v>
      </c>
      <c r="C22" t="s">
        <v>195</v>
      </c>
      <c r="D22" t="s">
        <v>52</v>
      </c>
      <c r="E22">
        <v>66</v>
      </c>
      <c r="F22" t="s">
        <v>194</v>
      </c>
      <c r="G22" t="s">
        <v>5470</v>
      </c>
      <c r="H22" t="s">
        <v>32</v>
      </c>
      <c r="I22" t="s">
        <v>37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f t="shared" si="0"/>
        <v>0</v>
      </c>
    </row>
    <row r="23" spans="1:15" x14ac:dyDescent="0.25">
      <c r="A23" t="s">
        <v>24</v>
      </c>
      <c r="B23" t="s">
        <v>39</v>
      </c>
      <c r="C23" t="s">
        <v>195</v>
      </c>
      <c r="D23" t="s">
        <v>52</v>
      </c>
      <c r="E23">
        <v>66</v>
      </c>
      <c r="F23" t="s">
        <v>194</v>
      </c>
      <c r="G23" t="s">
        <v>43</v>
      </c>
      <c r="H23" t="s">
        <v>46</v>
      </c>
      <c r="I23" t="s">
        <v>37</v>
      </c>
      <c r="J23" s="16">
        <v>55663.872000000003</v>
      </c>
      <c r="K23" s="16">
        <v>6153.8461538461543</v>
      </c>
      <c r="L23" s="16">
        <v>3200</v>
      </c>
      <c r="M23" s="16">
        <v>570</v>
      </c>
      <c r="N23" s="16">
        <v>29705</v>
      </c>
      <c r="O23" s="16">
        <f t="shared" si="0"/>
        <v>16035.025846153847</v>
      </c>
    </row>
    <row r="24" spans="1:15" x14ac:dyDescent="0.25">
      <c r="A24" t="s">
        <v>24</v>
      </c>
      <c r="B24" t="s">
        <v>39</v>
      </c>
      <c r="C24" t="s">
        <v>195</v>
      </c>
      <c r="D24" t="s">
        <v>52</v>
      </c>
      <c r="E24">
        <v>66</v>
      </c>
      <c r="F24" t="s">
        <v>194</v>
      </c>
      <c r="G24" t="s">
        <v>43</v>
      </c>
      <c r="H24" t="s">
        <v>32</v>
      </c>
      <c r="I24" t="s">
        <v>37</v>
      </c>
      <c r="J24" s="16">
        <v>32284.736000000004</v>
      </c>
      <c r="K24" s="16">
        <v>29416.666666666668</v>
      </c>
      <c r="L24" s="16">
        <v>1650</v>
      </c>
      <c r="M24" s="16">
        <v>1460</v>
      </c>
      <c r="N24" s="16">
        <v>0</v>
      </c>
      <c r="O24" s="16">
        <f t="shared" si="0"/>
        <v>-241.93066666666346</v>
      </c>
    </row>
    <row r="25" spans="1:15" x14ac:dyDescent="0.25">
      <c r="A25" t="s">
        <v>24</v>
      </c>
      <c r="B25" t="s">
        <v>39</v>
      </c>
      <c r="C25" t="s">
        <v>195</v>
      </c>
      <c r="D25" t="s">
        <v>52</v>
      </c>
      <c r="E25">
        <v>66</v>
      </c>
      <c r="F25" t="s">
        <v>194</v>
      </c>
      <c r="G25" t="s">
        <v>5476</v>
      </c>
      <c r="H25" t="s">
        <v>32</v>
      </c>
      <c r="I25" t="s">
        <v>37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f t="shared" si="0"/>
        <v>0</v>
      </c>
    </row>
    <row r="26" spans="1:15" x14ac:dyDescent="0.25">
      <c r="A26" t="s">
        <v>24</v>
      </c>
      <c r="B26" t="s">
        <v>39</v>
      </c>
      <c r="C26" t="s">
        <v>195</v>
      </c>
      <c r="D26" t="s">
        <v>40</v>
      </c>
      <c r="E26">
        <v>68</v>
      </c>
      <c r="F26" t="s">
        <v>579</v>
      </c>
      <c r="G26" t="s">
        <v>5470</v>
      </c>
      <c r="H26" t="s">
        <v>32</v>
      </c>
      <c r="I26" t="s">
        <v>37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f t="shared" si="0"/>
        <v>0</v>
      </c>
    </row>
    <row r="27" spans="1:15" x14ac:dyDescent="0.25">
      <c r="A27" t="s">
        <v>24</v>
      </c>
      <c r="B27" t="s">
        <v>39</v>
      </c>
      <c r="C27" t="s">
        <v>195</v>
      </c>
      <c r="D27" t="s">
        <v>40</v>
      </c>
      <c r="E27">
        <v>68</v>
      </c>
      <c r="F27" t="s">
        <v>579</v>
      </c>
      <c r="G27" t="s">
        <v>43</v>
      </c>
      <c r="H27" t="s">
        <v>46</v>
      </c>
      <c r="I27" t="s">
        <v>37</v>
      </c>
      <c r="J27" s="16">
        <v>19691.584000000003</v>
      </c>
      <c r="K27" s="16">
        <v>1923.0769230769233</v>
      </c>
      <c r="L27" s="16">
        <v>1200</v>
      </c>
      <c r="M27" s="16">
        <v>850</v>
      </c>
      <c r="N27" s="16">
        <v>20813</v>
      </c>
      <c r="O27" s="16">
        <f t="shared" si="0"/>
        <v>-5094.4929230769194</v>
      </c>
    </row>
    <row r="28" spans="1:15" x14ac:dyDescent="0.25">
      <c r="A28" t="s">
        <v>24</v>
      </c>
      <c r="B28" t="s">
        <v>39</v>
      </c>
      <c r="C28" t="s">
        <v>195</v>
      </c>
      <c r="D28" t="s">
        <v>40</v>
      </c>
      <c r="E28">
        <v>68</v>
      </c>
      <c r="F28" t="s">
        <v>579</v>
      </c>
      <c r="G28" t="s">
        <v>43</v>
      </c>
      <c r="H28" t="s">
        <v>32</v>
      </c>
      <c r="I28" t="s">
        <v>37</v>
      </c>
      <c r="J28" s="16">
        <v>32020.736000000004</v>
      </c>
      <c r="K28" s="16">
        <v>23000</v>
      </c>
      <c r="L28" s="16">
        <v>3250</v>
      </c>
      <c r="M28" s="16">
        <v>200</v>
      </c>
      <c r="N28" s="16">
        <v>12792</v>
      </c>
      <c r="O28" s="16">
        <f t="shared" si="0"/>
        <v>-7221.2639999999956</v>
      </c>
    </row>
    <row r="29" spans="1:15" x14ac:dyDescent="0.25">
      <c r="A29" t="s">
        <v>24</v>
      </c>
      <c r="B29" t="s">
        <v>39</v>
      </c>
      <c r="C29" t="s">
        <v>195</v>
      </c>
      <c r="D29" t="s">
        <v>40</v>
      </c>
      <c r="E29">
        <v>68</v>
      </c>
      <c r="F29" t="s">
        <v>579</v>
      </c>
      <c r="G29" t="s">
        <v>5476</v>
      </c>
      <c r="H29" t="s">
        <v>32</v>
      </c>
      <c r="I29" t="s">
        <v>37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f t="shared" si="0"/>
        <v>0</v>
      </c>
    </row>
    <row r="30" spans="1:15" x14ac:dyDescent="0.25">
      <c r="A30" t="s">
        <v>24</v>
      </c>
      <c r="B30" t="s">
        <v>39</v>
      </c>
      <c r="C30" t="s">
        <v>195</v>
      </c>
      <c r="D30" t="s">
        <v>76</v>
      </c>
      <c r="E30">
        <v>67</v>
      </c>
      <c r="F30" t="s">
        <v>476</v>
      </c>
      <c r="G30" t="s">
        <v>5470</v>
      </c>
      <c r="H30" t="s">
        <v>32</v>
      </c>
      <c r="I30" t="s">
        <v>37</v>
      </c>
      <c r="J30" s="16">
        <v>0</v>
      </c>
      <c r="K30" s="16">
        <v>0</v>
      </c>
      <c r="L30" s="16">
        <v>0</v>
      </c>
      <c r="M30" s="16">
        <v>0</v>
      </c>
      <c r="N30" s="16">
        <v>0</v>
      </c>
      <c r="O30" s="16">
        <f t="shared" si="0"/>
        <v>0</v>
      </c>
    </row>
    <row r="31" spans="1:15" x14ac:dyDescent="0.25">
      <c r="A31" t="s">
        <v>24</v>
      </c>
      <c r="B31" t="s">
        <v>39</v>
      </c>
      <c r="C31" t="s">
        <v>195</v>
      </c>
      <c r="D31" t="s">
        <v>76</v>
      </c>
      <c r="E31">
        <v>67</v>
      </c>
      <c r="F31" t="s">
        <v>476</v>
      </c>
      <c r="G31" t="s">
        <v>43</v>
      </c>
      <c r="H31" t="s">
        <v>46</v>
      </c>
      <c r="I31" t="s">
        <v>37</v>
      </c>
      <c r="J31" s="16">
        <v>53275.200000000004</v>
      </c>
      <c r="K31" s="16">
        <v>6307.6923076923085</v>
      </c>
      <c r="L31" s="16">
        <v>4600</v>
      </c>
      <c r="M31" s="16">
        <v>1170</v>
      </c>
      <c r="N31" s="16">
        <v>28504</v>
      </c>
      <c r="O31" s="16">
        <f t="shared" si="0"/>
        <v>12693.507692307692</v>
      </c>
    </row>
    <row r="32" spans="1:15" x14ac:dyDescent="0.25">
      <c r="A32" t="s">
        <v>24</v>
      </c>
      <c r="B32" t="s">
        <v>39</v>
      </c>
      <c r="C32" t="s">
        <v>195</v>
      </c>
      <c r="D32" t="s">
        <v>76</v>
      </c>
      <c r="E32">
        <v>67</v>
      </c>
      <c r="F32" t="s">
        <v>476</v>
      </c>
      <c r="G32" t="s">
        <v>43</v>
      </c>
      <c r="H32" t="s">
        <v>32</v>
      </c>
      <c r="I32" t="s">
        <v>37</v>
      </c>
      <c r="J32" s="16">
        <v>44505.120000000003</v>
      </c>
      <c r="K32" s="16">
        <v>36166.666666666672</v>
      </c>
      <c r="L32" s="16">
        <v>1400</v>
      </c>
      <c r="M32" s="16">
        <v>470</v>
      </c>
      <c r="N32" s="16">
        <v>0</v>
      </c>
      <c r="O32" s="16">
        <f t="shared" si="0"/>
        <v>6468.4533333333311</v>
      </c>
    </row>
    <row r="33" spans="1:15" x14ac:dyDescent="0.25">
      <c r="A33" t="s">
        <v>24</v>
      </c>
      <c r="B33" t="s">
        <v>39</v>
      </c>
      <c r="C33" t="s">
        <v>195</v>
      </c>
      <c r="D33" t="s">
        <v>76</v>
      </c>
      <c r="E33">
        <v>67</v>
      </c>
      <c r="F33" t="s">
        <v>476</v>
      </c>
      <c r="G33" t="s">
        <v>5476</v>
      </c>
      <c r="H33" t="s">
        <v>32</v>
      </c>
      <c r="I33" t="s">
        <v>37</v>
      </c>
      <c r="J33" s="16">
        <v>0</v>
      </c>
      <c r="K33" s="16">
        <v>0</v>
      </c>
      <c r="L33" s="16">
        <v>0</v>
      </c>
      <c r="M33" s="16">
        <v>0</v>
      </c>
      <c r="N33" s="16">
        <v>0</v>
      </c>
      <c r="O33" s="16">
        <f t="shared" si="0"/>
        <v>0</v>
      </c>
    </row>
    <row r="34" spans="1:15" x14ac:dyDescent="0.25">
      <c r="A34" t="s">
        <v>24</v>
      </c>
      <c r="B34" t="s">
        <v>39</v>
      </c>
      <c r="C34" t="s">
        <v>488</v>
      </c>
      <c r="D34" t="s">
        <v>40</v>
      </c>
      <c r="E34">
        <v>248</v>
      </c>
      <c r="F34" t="s">
        <v>880</v>
      </c>
      <c r="G34" t="s">
        <v>5470</v>
      </c>
      <c r="H34" t="s">
        <v>32</v>
      </c>
      <c r="I34" t="s">
        <v>37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f t="shared" si="0"/>
        <v>0</v>
      </c>
    </row>
    <row r="35" spans="1:15" x14ac:dyDescent="0.25">
      <c r="A35" t="s">
        <v>24</v>
      </c>
      <c r="B35" t="s">
        <v>39</v>
      </c>
      <c r="C35" t="s">
        <v>488</v>
      </c>
      <c r="D35" t="s">
        <v>40</v>
      </c>
      <c r="E35">
        <v>248</v>
      </c>
      <c r="F35" t="s">
        <v>880</v>
      </c>
      <c r="G35" t="s">
        <v>43</v>
      </c>
      <c r="H35" t="s">
        <v>46</v>
      </c>
      <c r="I35" t="s">
        <v>37</v>
      </c>
      <c r="J35" s="16">
        <v>60116.296000000009</v>
      </c>
      <c r="K35" s="16">
        <v>5846.1538461538457</v>
      </c>
      <c r="L35" s="16">
        <v>3450</v>
      </c>
      <c r="M35" s="16">
        <v>690</v>
      </c>
      <c r="N35" s="16">
        <v>57365</v>
      </c>
      <c r="O35" s="16">
        <f t="shared" si="0"/>
        <v>-7234.8578461538345</v>
      </c>
    </row>
    <row r="36" spans="1:15" x14ac:dyDescent="0.25">
      <c r="A36" t="s">
        <v>24</v>
      </c>
      <c r="B36" t="s">
        <v>39</v>
      </c>
      <c r="C36" t="s">
        <v>488</v>
      </c>
      <c r="D36" t="s">
        <v>40</v>
      </c>
      <c r="E36">
        <v>248</v>
      </c>
      <c r="F36" t="s">
        <v>880</v>
      </c>
      <c r="G36" t="s">
        <v>43</v>
      </c>
      <c r="H36" t="s">
        <v>32</v>
      </c>
      <c r="I36" t="s">
        <v>37</v>
      </c>
      <c r="J36" s="16">
        <v>21753.023999999998</v>
      </c>
      <c r="K36" s="16">
        <v>11916.666666666668</v>
      </c>
      <c r="L36" s="16">
        <v>1650</v>
      </c>
      <c r="M36" s="16">
        <v>110</v>
      </c>
      <c r="N36" s="16">
        <v>12640</v>
      </c>
      <c r="O36" s="16">
        <f t="shared" si="0"/>
        <v>-4563.6426666666703</v>
      </c>
    </row>
    <row r="37" spans="1:15" x14ac:dyDescent="0.25">
      <c r="A37" t="s">
        <v>24</v>
      </c>
      <c r="B37" t="s">
        <v>39</v>
      </c>
      <c r="C37" t="s">
        <v>488</v>
      </c>
      <c r="D37" t="s">
        <v>40</v>
      </c>
      <c r="E37">
        <v>248</v>
      </c>
      <c r="F37" t="s">
        <v>880</v>
      </c>
      <c r="G37" t="s">
        <v>5476</v>
      </c>
      <c r="H37" t="s">
        <v>32</v>
      </c>
      <c r="I37" t="s">
        <v>37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f t="shared" si="0"/>
        <v>0</v>
      </c>
    </row>
    <row r="38" spans="1:15" x14ac:dyDescent="0.25">
      <c r="A38" t="s">
        <v>24</v>
      </c>
      <c r="B38" t="s">
        <v>39</v>
      </c>
      <c r="C38" t="s">
        <v>488</v>
      </c>
      <c r="D38" t="s">
        <v>76</v>
      </c>
      <c r="E38">
        <v>247</v>
      </c>
      <c r="F38" t="s">
        <v>487</v>
      </c>
      <c r="G38" t="s">
        <v>5470</v>
      </c>
      <c r="H38" t="s">
        <v>32</v>
      </c>
      <c r="I38" t="s">
        <v>37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f t="shared" si="0"/>
        <v>0</v>
      </c>
    </row>
    <row r="39" spans="1:15" x14ac:dyDescent="0.25">
      <c r="A39" t="s">
        <v>24</v>
      </c>
      <c r="B39" t="s">
        <v>39</v>
      </c>
      <c r="C39" t="s">
        <v>488</v>
      </c>
      <c r="D39" t="s">
        <v>76</v>
      </c>
      <c r="E39">
        <v>247</v>
      </c>
      <c r="F39" t="s">
        <v>487</v>
      </c>
      <c r="G39" t="s">
        <v>43</v>
      </c>
      <c r="H39" t="s">
        <v>46</v>
      </c>
      <c r="I39" t="s">
        <v>37</v>
      </c>
      <c r="J39" s="16">
        <v>17201.919999999998</v>
      </c>
      <c r="K39" s="16">
        <v>3538.461538461539</v>
      </c>
      <c r="L39" s="16">
        <v>2700</v>
      </c>
      <c r="M39" s="16">
        <v>1050</v>
      </c>
      <c r="N39" s="16">
        <v>0</v>
      </c>
      <c r="O39" s="16">
        <f t="shared" si="0"/>
        <v>9913.4584615384592</v>
      </c>
    </row>
    <row r="40" spans="1:15" x14ac:dyDescent="0.25">
      <c r="A40" t="s">
        <v>24</v>
      </c>
      <c r="B40" t="s">
        <v>39</v>
      </c>
      <c r="C40" t="s">
        <v>488</v>
      </c>
      <c r="D40" t="s">
        <v>76</v>
      </c>
      <c r="E40">
        <v>247</v>
      </c>
      <c r="F40" t="s">
        <v>487</v>
      </c>
      <c r="G40" t="s">
        <v>43</v>
      </c>
      <c r="H40" t="s">
        <v>32</v>
      </c>
      <c r="I40" t="s">
        <v>37</v>
      </c>
      <c r="J40" s="16">
        <v>22411.980000000003</v>
      </c>
      <c r="K40" s="16">
        <v>22916.666666666664</v>
      </c>
      <c r="L40" s="16">
        <v>800</v>
      </c>
      <c r="M40" s="16">
        <v>1110</v>
      </c>
      <c r="N40" s="16">
        <v>0</v>
      </c>
      <c r="O40" s="16">
        <f t="shared" si="0"/>
        <v>-2414.686666666661</v>
      </c>
    </row>
    <row r="41" spans="1:15" x14ac:dyDescent="0.25">
      <c r="A41" t="s">
        <v>24</v>
      </c>
      <c r="B41" t="s">
        <v>39</v>
      </c>
      <c r="C41" t="s">
        <v>488</v>
      </c>
      <c r="D41" t="s">
        <v>76</v>
      </c>
      <c r="E41">
        <v>247</v>
      </c>
      <c r="F41" t="s">
        <v>487</v>
      </c>
      <c r="G41" t="s">
        <v>5476</v>
      </c>
      <c r="H41" t="s">
        <v>32</v>
      </c>
      <c r="I41" t="s">
        <v>37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f t="shared" si="0"/>
        <v>0</v>
      </c>
    </row>
    <row r="42" spans="1:15" x14ac:dyDescent="0.25">
      <c r="A42" t="s">
        <v>24</v>
      </c>
      <c r="B42" t="s">
        <v>39</v>
      </c>
      <c r="C42" t="s">
        <v>38</v>
      </c>
      <c r="D42" t="s">
        <v>40</v>
      </c>
      <c r="E42">
        <v>133</v>
      </c>
      <c r="F42" t="s">
        <v>36</v>
      </c>
      <c r="G42" t="s">
        <v>5470</v>
      </c>
      <c r="H42" t="s">
        <v>32</v>
      </c>
      <c r="I42" t="s">
        <v>37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f t="shared" si="0"/>
        <v>0</v>
      </c>
    </row>
    <row r="43" spans="1:15" x14ac:dyDescent="0.25">
      <c r="A43" t="s">
        <v>24</v>
      </c>
      <c r="B43" t="s">
        <v>39</v>
      </c>
      <c r="C43" t="s">
        <v>38</v>
      </c>
      <c r="D43" t="s">
        <v>40</v>
      </c>
      <c r="E43">
        <v>133</v>
      </c>
      <c r="F43" t="s">
        <v>36</v>
      </c>
      <c r="G43" t="s">
        <v>43</v>
      </c>
      <c r="H43" t="s">
        <v>46</v>
      </c>
      <c r="I43" t="s">
        <v>37</v>
      </c>
      <c r="J43" s="16">
        <v>42596.68</v>
      </c>
      <c r="K43" s="16">
        <v>3538.461538461539</v>
      </c>
      <c r="L43" s="16">
        <v>3450</v>
      </c>
      <c r="M43" s="16">
        <v>670</v>
      </c>
      <c r="N43" s="16">
        <v>34551</v>
      </c>
      <c r="O43" s="16">
        <f t="shared" si="0"/>
        <v>387.21846153846127</v>
      </c>
    </row>
    <row r="44" spans="1:15" x14ac:dyDescent="0.25">
      <c r="A44" t="s">
        <v>24</v>
      </c>
      <c r="B44" t="s">
        <v>39</v>
      </c>
      <c r="C44" t="s">
        <v>38</v>
      </c>
      <c r="D44" t="s">
        <v>40</v>
      </c>
      <c r="E44">
        <v>133</v>
      </c>
      <c r="F44" t="s">
        <v>36</v>
      </c>
      <c r="G44" t="s">
        <v>43</v>
      </c>
      <c r="H44" t="s">
        <v>32</v>
      </c>
      <c r="I44" t="s">
        <v>37</v>
      </c>
      <c r="J44" s="16">
        <v>20958.439999999999</v>
      </c>
      <c r="K44" s="16">
        <v>13166.666666666668</v>
      </c>
      <c r="L44" s="16">
        <v>3250</v>
      </c>
      <c r="M44" s="16">
        <v>1000</v>
      </c>
      <c r="N44" s="16">
        <v>11972</v>
      </c>
      <c r="O44" s="16">
        <f t="shared" si="0"/>
        <v>-8430.2266666666692</v>
      </c>
    </row>
    <row r="45" spans="1:15" x14ac:dyDescent="0.25">
      <c r="A45" t="s">
        <v>24</v>
      </c>
      <c r="B45" t="s">
        <v>39</v>
      </c>
      <c r="C45" t="s">
        <v>38</v>
      </c>
      <c r="D45" t="s">
        <v>40</v>
      </c>
      <c r="E45">
        <v>133</v>
      </c>
      <c r="F45" t="s">
        <v>36</v>
      </c>
      <c r="G45" t="s">
        <v>5476</v>
      </c>
      <c r="H45" t="s">
        <v>32</v>
      </c>
      <c r="I45" t="s">
        <v>37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f t="shared" si="0"/>
        <v>0</v>
      </c>
    </row>
    <row r="46" spans="1:15" x14ac:dyDescent="0.25">
      <c r="A46" t="s">
        <v>24</v>
      </c>
      <c r="B46" t="s">
        <v>39</v>
      </c>
      <c r="C46" t="s">
        <v>38</v>
      </c>
      <c r="D46" t="s">
        <v>76</v>
      </c>
      <c r="E46">
        <v>132</v>
      </c>
      <c r="F46" t="s">
        <v>445</v>
      </c>
      <c r="G46" t="s">
        <v>5470</v>
      </c>
      <c r="H46" t="s">
        <v>32</v>
      </c>
      <c r="I46" t="s">
        <v>37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f t="shared" si="0"/>
        <v>0</v>
      </c>
    </row>
    <row r="47" spans="1:15" x14ac:dyDescent="0.25">
      <c r="A47" t="s">
        <v>24</v>
      </c>
      <c r="B47" t="s">
        <v>39</v>
      </c>
      <c r="C47" t="s">
        <v>38</v>
      </c>
      <c r="D47" t="s">
        <v>76</v>
      </c>
      <c r="E47">
        <v>132</v>
      </c>
      <c r="F47" t="s">
        <v>445</v>
      </c>
      <c r="G47" t="s">
        <v>43</v>
      </c>
      <c r="H47" t="s">
        <v>46</v>
      </c>
      <c r="I47" t="s">
        <v>37</v>
      </c>
      <c r="J47" s="16">
        <v>42793.409999999996</v>
      </c>
      <c r="K47" s="16">
        <v>1384.6153846153848</v>
      </c>
      <c r="L47" s="16">
        <v>5150</v>
      </c>
      <c r="M47" s="16">
        <v>1530</v>
      </c>
      <c r="N47" s="16">
        <v>38111</v>
      </c>
      <c r="O47" s="16">
        <f t="shared" si="0"/>
        <v>-3382.2053846153867</v>
      </c>
    </row>
    <row r="48" spans="1:15" x14ac:dyDescent="0.25">
      <c r="A48" t="s">
        <v>24</v>
      </c>
      <c r="B48" t="s">
        <v>39</v>
      </c>
      <c r="C48" t="s">
        <v>38</v>
      </c>
      <c r="D48" t="s">
        <v>76</v>
      </c>
      <c r="E48">
        <v>132</v>
      </c>
      <c r="F48" t="s">
        <v>445</v>
      </c>
      <c r="G48" t="s">
        <v>43</v>
      </c>
      <c r="H48" t="s">
        <v>32</v>
      </c>
      <c r="I48" t="s">
        <v>37</v>
      </c>
      <c r="J48" s="16">
        <v>28659.75</v>
      </c>
      <c r="K48" s="16">
        <v>15000</v>
      </c>
      <c r="L48" s="16">
        <v>2500</v>
      </c>
      <c r="M48" s="16">
        <v>1150</v>
      </c>
      <c r="N48" s="16">
        <v>13104</v>
      </c>
      <c r="O48" s="16">
        <f t="shared" si="0"/>
        <v>-3094.25</v>
      </c>
    </row>
    <row r="49" spans="1:15" x14ac:dyDescent="0.25">
      <c r="A49" t="s">
        <v>24</v>
      </c>
      <c r="B49" t="s">
        <v>39</v>
      </c>
      <c r="C49" t="s">
        <v>38</v>
      </c>
      <c r="D49" t="s">
        <v>76</v>
      </c>
      <c r="E49">
        <v>132</v>
      </c>
      <c r="F49" t="s">
        <v>445</v>
      </c>
      <c r="G49" t="s">
        <v>5476</v>
      </c>
      <c r="H49" t="s">
        <v>32</v>
      </c>
      <c r="I49" t="s">
        <v>37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f t="shared" si="0"/>
        <v>0</v>
      </c>
    </row>
    <row r="50" spans="1:15" x14ac:dyDescent="0.25">
      <c r="A50" t="s">
        <v>24</v>
      </c>
      <c r="B50" t="s">
        <v>39</v>
      </c>
      <c r="C50" t="s">
        <v>245</v>
      </c>
      <c r="D50" t="s">
        <v>52</v>
      </c>
      <c r="E50">
        <v>25</v>
      </c>
      <c r="F50" t="s">
        <v>627</v>
      </c>
      <c r="G50" t="s">
        <v>5470</v>
      </c>
      <c r="H50" t="s">
        <v>32</v>
      </c>
      <c r="I50" t="s">
        <v>37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f t="shared" si="0"/>
        <v>0</v>
      </c>
    </row>
    <row r="51" spans="1:15" x14ac:dyDescent="0.25">
      <c r="A51" t="s">
        <v>24</v>
      </c>
      <c r="B51" t="s">
        <v>39</v>
      </c>
      <c r="C51" t="s">
        <v>245</v>
      </c>
      <c r="D51" t="s">
        <v>52</v>
      </c>
      <c r="E51">
        <v>25</v>
      </c>
      <c r="F51" t="s">
        <v>627</v>
      </c>
      <c r="G51" t="s">
        <v>43</v>
      </c>
      <c r="H51" t="s">
        <v>46</v>
      </c>
      <c r="I51" t="s">
        <v>37</v>
      </c>
      <c r="J51" s="16">
        <v>22502.832000000002</v>
      </c>
      <c r="K51" s="16">
        <v>1615.3846153846152</v>
      </c>
      <c r="L51" s="16">
        <v>700</v>
      </c>
      <c r="M51" s="16">
        <v>600</v>
      </c>
      <c r="N51" s="16">
        <v>8904</v>
      </c>
      <c r="O51" s="16">
        <f t="shared" si="0"/>
        <v>10683.447384615387</v>
      </c>
    </row>
    <row r="52" spans="1:15" x14ac:dyDescent="0.25">
      <c r="A52" t="s">
        <v>24</v>
      </c>
      <c r="B52" t="s">
        <v>39</v>
      </c>
      <c r="C52" t="s">
        <v>245</v>
      </c>
      <c r="D52" t="s">
        <v>52</v>
      </c>
      <c r="E52">
        <v>25</v>
      </c>
      <c r="F52" t="s">
        <v>627</v>
      </c>
      <c r="G52" t="s">
        <v>43</v>
      </c>
      <c r="H52" t="s">
        <v>32</v>
      </c>
      <c r="I52" t="s">
        <v>37</v>
      </c>
      <c r="J52" s="16">
        <v>23633.489000000001</v>
      </c>
      <c r="K52" s="16">
        <v>5666.666666666667</v>
      </c>
      <c r="L52" s="16">
        <v>1500</v>
      </c>
      <c r="M52" s="16">
        <v>320</v>
      </c>
      <c r="N52" s="16">
        <v>12024</v>
      </c>
      <c r="O52" s="16">
        <f t="shared" si="0"/>
        <v>4122.8223333333335</v>
      </c>
    </row>
    <row r="53" spans="1:15" x14ac:dyDescent="0.25">
      <c r="A53" t="s">
        <v>24</v>
      </c>
      <c r="B53" t="s">
        <v>39</v>
      </c>
      <c r="C53" t="s">
        <v>245</v>
      </c>
      <c r="D53" t="s">
        <v>52</v>
      </c>
      <c r="E53">
        <v>25</v>
      </c>
      <c r="F53" t="s">
        <v>627</v>
      </c>
      <c r="G53" t="s">
        <v>5476</v>
      </c>
      <c r="H53" t="s">
        <v>32</v>
      </c>
      <c r="I53" t="s">
        <v>37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f t="shared" si="0"/>
        <v>0</v>
      </c>
    </row>
    <row r="54" spans="1:15" x14ac:dyDescent="0.25">
      <c r="A54" t="s">
        <v>24</v>
      </c>
      <c r="B54" t="s">
        <v>39</v>
      </c>
      <c r="C54" t="s">
        <v>245</v>
      </c>
      <c r="D54" t="s">
        <v>40</v>
      </c>
      <c r="E54">
        <v>27</v>
      </c>
      <c r="F54" t="s">
        <v>244</v>
      </c>
      <c r="G54" t="s">
        <v>5470</v>
      </c>
      <c r="H54" t="s">
        <v>32</v>
      </c>
      <c r="I54" t="s">
        <v>28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f t="shared" si="0"/>
        <v>0</v>
      </c>
    </row>
    <row r="55" spans="1:15" x14ac:dyDescent="0.25">
      <c r="A55" t="s">
        <v>24</v>
      </c>
      <c r="B55" t="s">
        <v>39</v>
      </c>
      <c r="C55" t="s">
        <v>245</v>
      </c>
      <c r="D55" t="s">
        <v>40</v>
      </c>
      <c r="E55">
        <v>27</v>
      </c>
      <c r="F55" t="s">
        <v>244</v>
      </c>
      <c r="G55" t="s">
        <v>43</v>
      </c>
      <c r="H55" t="s">
        <v>46</v>
      </c>
      <c r="I55" t="s">
        <v>28</v>
      </c>
      <c r="J55" s="16">
        <v>71015.680000000008</v>
      </c>
      <c r="K55" s="16">
        <v>7384.6153846153838</v>
      </c>
      <c r="L55" s="16">
        <v>3400</v>
      </c>
      <c r="M55" s="16">
        <v>1220</v>
      </c>
      <c r="N55" s="16">
        <v>21445</v>
      </c>
      <c r="O55" s="16">
        <f t="shared" si="0"/>
        <v>37566.064615384625</v>
      </c>
    </row>
    <row r="56" spans="1:15" x14ac:dyDescent="0.25">
      <c r="A56" t="s">
        <v>24</v>
      </c>
      <c r="B56" t="s">
        <v>39</v>
      </c>
      <c r="C56" t="s">
        <v>245</v>
      </c>
      <c r="D56" t="s">
        <v>40</v>
      </c>
      <c r="E56">
        <v>27</v>
      </c>
      <c r="F56" t="s">
        <v>244</v>
      </c>
      <c r="G56" t="s">
        <v>43</v>
      </c>
      <c r="H56" t="s">
        <v>32</v>
      </c>
      <c r="I56" t="s">
        <v>28</v>
      </c>
      <c r="J56" s="16">
        <v>35996.160000000003</v>
      </c>
      <c r="K56" s="16">
        <v>14000</v>
      </c>
      <c r="L56" s="16">
        <v>950</v>
      </c>
      <c r="M56" s="16">
        <v>500</v>
      </c>
      <c r="N56" s="16">
        <v>12936</v>
      </c>
      <c r="O56" s="16">
        <f t="shared" si="0"/>
        <v>7610.1600000000035</v>
      </c>
    </row>
    <row r="57" spans="1:15" x14ac:dyDescent="0.25">
      <c r="A57" t="s">
        <v>24</v>
      </c>
      <c r="B57" t="s">
        <v>39</v>
      </c>
      <c r="C57" t="s">
        <v>245</v>
      </c>
      <c r="D57" t="s">
        <v>40</v>
      </c>
      <c r="E57">
        <v>27</v>
      </c>
      <c r="F57" t="s">
        <v>244</v>
      </c>
      <c r="G57" t="s">
        <v>5476</v>
      </c>
      <c r="H57" t="s">
        <v>32</v>
      </c>
      <c r="I57" t="s">
        <v>28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f t="shared" si="0"/>
        <v>0</v>
      </c>
    </row>
    <row r="58" spans="1:15" x14ac:dyDescent="0.25">
      <c r="A58" t="s">
        <v>24</v>
      </c>
      <c r="B58" t="s">
        <v>39</v>
      </c>
      <c r="C58" t="s">
        <v>245</v>
      </c>
      <c r="D58" t="s">
        <v>76</v>
      </c>
      <c r="E58">
        <v>26</v>
      </c>
      <c r="F58" t="s">
        <v>358</v>
      </c>
      <c r="G58" t="s">
        <v>5470</v>
      </c>
      <c r="H58" t="s">
        <v>32</v>
      </c>
      <c r="I58" t="s">
        <v>37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f t="shared" si="0"/>
        <v>0</v>
      </c>
    </row>
    <row r="59" spans="1:15" x14ac:dyDescent="0.25">
      <c r="A59" t="s">
        <v>24</v>
      </c>
      <c r="B59" t="s">
        <v>39</v>
      </c>
      <c r="C59" t="s">
        <v>245</v>
      </c>
      <c r="D59" t="s">
        <v>76</v>
      </c>
      <c r="E59">
        <v>26</v>
      </c>
      <c r="F59" t="s">
        <v>358</v>
      </c>
      <c r="G59" t="s">
        <v>43</v>
      </c>
      <c r="H59" t="s">
        <v>46</v>
      </c>
      <c r="I59" t="s">
        <v>37</v>
      </c>
      <c r="J59" s="16">
        <v>78014.570000000022</v>
      </c>
      <c r="K59" s="16">
        <v>10307.692307692309</v>
      </c>
      <c r="L59" s="16">
        <v>7200</v>
      </c>
      <c r="M59" s="16">
        <v>1310</v>
      </c>
      <c r="N59" s="16">
        <v>24575</v>
      </c>
      <c r="O59" s="16">
        <f t="shared" si="0"/>
        <v>34621.877692307709</v>
      </c>
    </row>
    <row r="60" spans="1:15" x14ac:dyDescent="0.25">
      <c r="A60" t="s">
        <v>24</v>
      </c>
      <c r="B60" t="s">
        <v>39</v>
      </c>
      <c r="C60" t="s">
        <v>245</v>
      </c>
      <c r="D60" t="s">
        <v>76</v>
      </c>
      <c r="E60">
        <v>26</v>
      </c>
      <c r="F60" t="s">
        <v>358</v>
      </c>
      <c r="G60" t="s">
        <v>43</v>
      </c>
      <c r="H60" t="s">
        <v>32</v>
      </c>
      <c r="I60" t="s">
        <v>37</v>
      </c>
      <c r="J60" s="16">
        <v>34435.279999999999</v>
      </c>
      <c r="K60" s="16">
        <v>24000.000000000004</v>
      </c>
      <c r="L60" s="16">
        <v>1000</v>
      </c>
      <c r="M60" s="16">
        <v>320</v>
      </c>
      <c r="N60" s="16">
        <v>0</v>
      </c>
      <c r="O60" s="16">
        <f t="shared" si="0"/>
        <v>9115.2799999999952</v>
      </c>
    </row>
    <row r="61" spans="1:15" x14ac:dyDescent="0.25">
      <c r="A61" t="s">
        <v>24</v>
      </c>
      <c r="B61" t="s">
        <v>39</v>
      </c>
      <c r="C61" t="s">
        <v>245</v>
      </c>
      <c r="D61" t="s">
        <v>76</v>
      </c>
      <c r="E61">
        <v>26</v>
      </c>
      <c r="F61" t="s">
        <v>358</v>
      </c>
      <c r="G61" t="s">
        <v>5476</v>
      </c>
      <c r="H61" t="s">
        <v>32</v>
      </c>
      <c r="I61" t="s">
        <v>37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f t="shared" si="0"/>
        <v>0</v>
      </c>
    </row>
    <row r="62" spans="1:15" x14ac:dyDescent="0.25">
      <c r="A62" t="s">
        <v>24</v>
      </c>
      <c r="B62" t="s">
        <v>39</v>
      </c>
      <c r="C62" t="s">
        <v>45</v>
      </c>
      <c r="D62" t="s">
        <v>31</v>
      </c>
      <c r="E62">
        <v>21</v>
      </c>
      <c r="F62" t="s">
        <v>400</v>
      </c>
      <c r="G62" t="s">
        <v>5470</v>
      </c>
      <c r="H62" t="s">
        <v>32</v>
      </c>
      <c r="I62" t="s">
        <v>37</v>
      </c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f t="shared" si="0"/>
        <v>0</v>
      </c>
    </row>
    <row r="63" spans="1:15" x14ac:dyDescent="0.25">
      <c r="A63" t="s">
        <v>24</v>
      </c>
      <c r="B63" t="s">
        <v>39</v>
      </c>
      <c r="C63" t="s">
        <v>45</v>
      </c>
      <c r="D63" t="s">
        <v>31</v>
      </c>
      <c r="E63">
        <v>21</v>
      </c>
      <c r="F63" t="s">
        <v>400</v>
      </c>
      <c r="G63" t="s">
        <v>43</v>
      </c>
      <c r="H63" t="s">
        <v>46</v>
      </c>
      <c r="I63" t="s">
        <v>37</v>
      </c>
      <c r="J63" s="16">
        <v>37804.32</v>
      </c>
      <c r="K63" s="16">
        <v>4615.3846153846152</v>
      </c>
      <c r="L63" s="16">
        <v>3550</v>
      </c>
      <c r="M63" s="16">
        <v>1230</v>
      </c>
      <c r="N63" s="16">
        <v>6888</v>
      </c>
      <c r="O63" s="16">
        <f t="shared" si="0"/>
        <v>21520.935384615383</v>
      </c>
    </row>
    <row r="64" spans="1:15" x14ac:dyDescent="0.25">
      <c r="A64" t="s">
        <v>24</v>
      </c>
      <c r="B64" t="s">
        <v>39</v>
      </c>
      <c r="C64" t="s">
        <v>45</v>
      </c>
      <c r="D64" t="s">
        <v>31</v>
      </c>
      <c r="E64">
        <v>21</v>
      </c>
      <c r="F64" t="s">
        <v>400</v>
      </c>
      <c r="G64" t="s">
        <v>43</v>
      </c>
      <c r="H64" t="s">
        <v>32</v>
      </c>
      <c r="I64" t="s">
        <v>37</v>
      </c>
      <c r="J64" s="16">
        <v>62852.760000000009</v>
      </c>
      <c r="K64" s="16">
        <v>27750</v>
      </c>
      <c r="L64" s="16">
        <v>1900</v>
      </c>
      <c r="M64" s="16">
        <v>560</v>
      </c>
      <c r="N64" s="16">
        <v>18030</v>
      </c>
      <c r="O64" s="16">
        <f t="shared" si="0"/>
        <v>14612.760000000009</v>
      </c>
    </row>
    <row r="65" spans="1:15" x14ac:dyDescent="0.25">
      <c r="A65" t="s">
        <v>24</v>
      </c>
      <c r="B65" t="s">
        <v>39</v>
      </c>
      <c r="C65" t="s">
        <v>45</v>
      </c>
      <c r="D65" t="s">
        <v>31</v>
      </c>
      <c r="E65">
        <v>21</v>
      </c>
      <c r="F65" t="s">
        <v>400</v>
      </c>
      <c r="G65" t="s">
        <v>5476</v>
      </c>
      <c r="H65" t="s">
        <v>32</v>
      </c>
      <c r="I65" t="s">
        <v>37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f t="shared" si="0"/>
        <v>0</v>
      </c>
    </row>
    <row r="66" spans="1:15" x14ac:dyDescent="0.25">
      <c r="A66" t="s">
        <v>24</v>
      </c>
      <c r="B66" t="s">
        <v>39</v>
      </c>
      <c r="C66" t="s">
        <v>45</v>
      </c>
      <c r="D66" t="s">
        <v>52</v>
      </c>
      <c r="E66">
        <v>22</v>
      </c>
      <c r="F66" t="s">
        <v>418</v>
      </c>
      <c r="G66" t="s">
        <v>5470</v>
      </c>
      <c r="H66" t="s">
        <v>32</v>
      </c>
      <c r="I66" t="s">
        <v>37</v>
      </c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f t="shared" si="0"/>
        <v>0</v>
      </c>
    </row>
    <row r="67" spans="1:15" x14ac:dyDescent="0.25">
      <c r="A67" t="s">
        <v>24</v>
      </c>
      <c r="B67" t="s">
        <v>39</v>
      </c>
      <c r="C67" t="s">
        <v>45</v>
      </c>
      <c r="D67" t="s">
        <v>52</v>
      </c>
      <c r="E67">
        <v>22</v>
      </c>
      <c r="F67" t="s">
        <v>418</v>
      </c>
      <c r="G67" t="s">
        <v>43</v>
      </c>
      <c r="H67" t="s">
        <v>46</v>
      </c>
      <c r="I67" t="s">
        <v>37</v>
      </c>
      <c r="J67" s="16">
        <v>66287.430000000008</v>
      </c>
      <c r="K67" s="16">
        <v>10230.769230769232</v>
      </c>
      <c r="L67" s="16">
        <v>6650</v>
      </c>
      <c r="M67" s="16">
        <v>1490</v>
      </c>
      <c r="N67" s="16">
        <v>8085</v>
      </c>
      <c r="O67" s="16">
        <f t="shared" ref="O67:O130" si="1">J67-SUM(K67:N67)</f>
        <v>39831.660769230773</v>
      </c>
    </row>
    <row r="68" spans="1:15" x14ac:dyDescent="0.25">
      <c r="A68" t="s">
        <v>24</v>
      </c>
      <c r="B68" t="s">
        <v>39</v>
      </c>
      <c r="C68" t="s">
        <v>45</v>
      </c>
      <c r="D68" t="s">
        <v>52</v>
      </c>
      <c r="E68">
        <v>22</v>
      </c>
      <c r="F68" t="s">
        <v>418</v>
      </c>
      <c r="G68" t="s">
        <v>43</v>
      </c>
      <c r="H68" t="s">
        <v>32</v>
      </c>
      <c r="I68" t="s">
        <v>37</v>
      </c>
      <c r="J68" s="16">
        <v>40491.990000000005</v>
      </c>
      <c r="K68" s="16">
        <v>21250</v>
      </c>
      <c r="L68" s="16">
        <v>1000</v>
      </c>
      <c r="M68" s="16">
        <v>350</v>
      </c>
      <c r="N68" s="16">
        <v>12236</v>
      </c>
      <c r="O68" s="16">
        <f t="shared" si="1"/>
        <v>5655.9900000000052</v>
      </c>
    </row>
    <row r="69" spans="1:15" x14ac:dyDescent="0.25">
      <c r="A69" t="s">
        <v>24</v>
      </c>
      <c r="B69" t="s">
        <v>39</v>
      </c>
      <c r="C69" t="s">
        <v>45</v>
      </c>
      <c r="D69" t="s">
        <v>52</v>
      </c>
      <c r="E69">
        <v>22</v>
      </c>
      <c r="F69" t="s">
        <v>418</v>
      </c>
      <c r="G69" t="s">
        <v>5476</v>
      </c>
      <c r="H69" t="s">
        <v>32</v>
      </c>
      <c r="I69" t="s">
        <v>37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f t="shared" si="1"/>
        <v>0</v>
      </c>
    </row>
    <row r="70" spans="1:15" x14ac:dyDescent="0.25">
      <c r="A70" t="s">
        <v>24</v>
      </c>
      <c r="B70" t="s">
        <v>39</v>
      </c>
      <c r="C70" t="s">
        <v>45</v>
      </c>
      <c r="D70" t="s">
        <v>40</v>
      </c>
      <c r="E70">
        <v>24</v>
      </c>
      <c r="F70" t="s">
        <v>44</v>
      </c>
      <c r="G70" t="s">
        <v>5470</v>
      </c>
      <c r="H70" t="s">
        <v>32</v>
      </c>
      <c r="I70" t="s">
        <v>37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f t="shared" si="1"/>
        <v>0</v>
      </c>
    </row>
    <row r="71" spans="1:15" x14ac:dyDescent="0.25">
      <c r="A71" t="s">
        <v>24</v>
      </c>
      <c r="B71" t="s">
        <v>39</v>
      </c>
      <c r="C71" t="s">
        <v>45</v>
      </c>
      <c r="D71" t="s">
        <v>40</v>
      </c>
      <c r="E71">
        <v>24</v>
      </c>
      <c r="F71" t="s">
        <v>44</v>
      </c>
      <c r="G71" t="s">
        <v>43</v>
      </c>
      <c r="H71" t="s">
        <v>46</v>
      </c>
      <c r="I71" t="s">
        <v>37</v>
      </c>
      <c r="J71" s="16">
        <v>37190.880000000005</v>
      </c>
      <c r="K71" s="16">
        <v>2923.0769230769233</v>
      </c>
      <c r="L71" s="16">
        <v>3150</v>
      </c>
      <c r="M71" s="16">
        <v>1500</v>
      </c>
      <c r="N71" s="16">
        <v>36443</v>
      </c>
      <c r="O71" s="16">
        <f t="shared" si="1"/>
        <v>-6825.1969230769173</v>
      </c>
    </row>
    <row r="72" spans="1:15" x14ac:dyDescent="0.25">
      <c r="A72" t="s">
        <v>24</v>
      </c>
      <c r="B72" t="s">
        <v>39</v>
      </c>
      <c r="C72" t="s">
        <v>45</v>
      </c>
      <c r="D72" t="s">
        <v>40</v>
      </c>
      <c r="E72">
        <v>24</v>
      </c>
      <c r="F72" t="s">
        <v>44</v>
      </c>
      <c r="G72" t="s">
        <v>43</v>
      </c>
      <c r="H72" t="s">
        <v>32</v>
      </c>
      <c r="I72" t="s">
        <v>37</v>
      </c>
      <c r="J72" s="16">
        <v>35493.120000000003</v>
      </c>
      <c r="K72" s="16">
        <v>21916.666666666668</v>
      </c>
      <c r="L72" s="16">
        <v>2700</v>
      </c>
      <c r="M72" s="16">
        <v>1770</v>
      </c>
      <c r="N72" s="16">
        <v>23792</v>
      </c>
      <c r="O72" s="16">
        <f t="shared" si="1"/>
        <v>-14685.546666666669</v>
      </c>
    </row>
    <row r="73" spans="1:15" x14ac:dyDescent="0.25">
      <c r="A73" t="s">
        <v>24</v>
      </c>
      <c r="B73" t="s">
        <v>39</v>
      </c>
      <c r="C73" t="s">
        <v>45</v>
      </c>
      <c r="D73" t="s">
        <v>40</v>
      </c>
      <c r="E73">
        <v>24</v>
      </c>
      <c r="F73" t="s">
        <v>44</v>
      </c>
      <c r="G73" t="s">
        <v>5476</v>
      </c>
      <c r="H73" t="s">
        <v>32</v>
      </c>
      <c r="I73" t="s">
        <v>37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f t="shared" si="1"/>
        <v>0</v>
      </c>
    </row>
    <row r="74" spans="1:15" x14ac:dyDescent="0.25">
      <c r="A74" t="s">
        <v>24</v>
      </c>
      <c r="B74" t="s">
        <v>39</v>
      </c>
      <c r="C74" t="s">
        <v>45</v>
      </c>
      <c r="D74" t="s">
        <v>76</v>
      </c>
      <c r="E74">
        <v>23</v>
      </c>
      <c r="F74" t="s">
        <v>1641</v>
      </c>
      <c r="G74" t="s">
        <v>5470</v>
      </c>
      <c r="H74" t="s">
        <v>32</v>
      </c>
      <c r="I74" t="s">
        <v>37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f t="shared" si="1"/>
        <v>0</v>
      </c>
    </row>
    <row r="75" spans="1:15" x14ac:dyDescent="0.25">
      <c r="A75" t="s">
        <v>24</v>
      </c>
      <c r="B75" t="s">
        <v>39</v>
      </c>
      <c r="C75" t="s">
        <v>45</v>
      </c>
      <c r="D75" t="s">
        <v>76</v>
      </c>
      <c r="E75">
        <v>23</v>
      </c>
      <c r="F75" t="s">
        <v>1641</v>
      </c>
      <c r="G75" t="s">
        <v>43</v>
      </c>
      <c r="H75" t="s">
        <v>46</v>
      </c>
      <c r="I75" t="s">
        <v>37</v>
      </c>
      <c r="J75" s="16">
        <v>38815.199999999997</v>
      </c>
      <c r="K75" s="16">
        <v>4384.6153846153848</v>
      </c>
      <c r="L75" s="16">
        <v>2650</v>
      </c>
      <c r="M75" s="16">
        <v>670</v>
      </c>
      <c r="N75" s="16">
        <v>16296</v>
      </c>
      <c r="O75" s="16">
        <f t="shared" si="1"/>
        <v>14814.584615384614</v>
      </c>
    </row>
    <row r="76" spans="1:15" x14ac:dyDescent="0.25">
      <c r="A76" t="s">
        <v>24</v>
      </c>
      <c r="B76" t="s">
        <v>39</v>
      </c>
      <c r="C76" t="s">
        <v>45</v>
      </c>
      <c r="D76" t="s">
        <v>76</v>
      </c>
      <c r="E76">
        <v>23</v>
      </c>
      <c r="F76" t="s">
        <v>1641</v>
      </c>
      <c r="G76" t="s">
        <v>43</v>
      </c>
      <c r="H76" t="s">
        <v>32</v>
      </c>
      <c r="I76" t="s">
        <v>37</v>
      </c>
      <c r="J76" s="16">
        <v>21297.599999999999</v>
      </c>
      <c r="K76" s="16">
        <v>16250</v>
      </c>
      <c r="L76" s="16">
        <v>1700</v>
      </c>
      <c r="M76" s="16">
        <v>800</v>
      </c>
      <c r="N76" s="16">
        <v>0</v>
      </c>
      <c r="O76" s="16">
        <f t="shared" si="1"/>
        <v>2547.5999999999985</v>
      </c>
    </row>
    <row r="77" spans="1:15" x14ac:dyDescent="0.25">
      <c r="A77" t="s">
        <v>24</v>
      </c>
      <c r="B77" t="s">
        <v>39</v>
      </c>
      <c r="C77" t="s">
        <v>45</v>
      </c>
      <c r="D77" t="s">
        <v>76</v>
      </c>
      <c r="E77">
        <v>23</v>
      </c>
      <c r="F77" t="s">
        <v>1641</v>
      </c>
      <c r="G77" t="s">
        <v>5476</v>
      </c>
      <c r="H77" t="s">
        <v>32</v>
      </c>
      <c r="I77" t="s">
        <v>37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f t="shared" si="1"/>
        <v>0</v>
      </c>
    </row>
    <row r="78" spans="1:15" x14ac:dyDescent="0.25">
      <c r="A78" t="s">
        <v>24</v>
      </c>
      <c r="B78" t="s">
        <v>39</v>
      </c>
      <c r="C78" t="s">
        <v>201</v>
      </c>
      <c r="D78" t="s">
        <v>52</v>
      </c>
      <c r="E78">
        <v>69</v>
      </c>
      <c r="F78" t="s">
        <v>200</v>
      </c>
      <c r="G78" t="s">
        <v>5470</v>
      </c>
      <c r="H78" t="s">
        <v>32</v>
      </c>
      <c r="I78" t="s">
        <v>28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f t="shared" si="1"/>
        <v>0</v>
      </c>
    </row>
    <row r="79" spans="1:15" x14ac:dyDescent="0.25">
      <c r="A79" t="s">
        <v>24</v>
      </c>
      <c r="B79" t="s">
        <v>39</v>
      </c>
      <c r="C79" t="s">
        <v>201</v>
      </c>
      <c r="D79" t="s">
        <v>52</v>
      </c>
      <c r="E79">
        <v>69</v>
      </c>
      <c r="F79" t="s">
        <v>200</v>
      </c>
      <c r="G79" t="s">
        <v>43</v>
      </c>
      <c r="H79" t="s">
        <v>46</v>
      </c>
      <c r="I79" t="s">
        <v>28</v>
      </c>
      <c r="J79" s="16">
        <v>68812.48000000001</v>
      </c>
      <c r="K79" s="16">
        <v>3769.2307692307695</v>
      </c>
      <c r="L79" s="16">
        <v>2450</v>
      </c>
      <c r="M79" s="16">
        <v>2420</v>
      </c>
      <c r="N79" s="16">
        <v>21971</v>
      </c>
      <c r="O79" s="16">
        <f t="shared" si="1"/>
        <v>38202.249230769245</v>
      </c>
    </row>
    <row r="80" spans="1:15" x14ac:dyDescent="0.25">
      <c r="A80" t="s">
        <v>24</v>
      </c>
      <c r="B80" t="s">
        <v>39</v>
      </c>
      <c r="C80" t="s">
        <v>201</v>
      </c>
      <c r="D80" t="s">
        <v>52</v>
      </c>
      <c r="E80">
        <v>69</v>
      </c>
      <c r="F80" t="s">
        <v>200</v>
      </c>
      <c r="G80" t="s">
        <v>43</v>
      </c>
      <c r="H80" t="s">
        <v>32</v>
      </c>
      <c r="I80" t="s">
        <v>28</v>
      </c>
      <c r="J80" s="16">
        <v>42759.199999999997</v>
      </c>
      <c r="K80" s="16">
        <v>15416.666666666666</v>
      </c>
      <c r="L80" s="16">
        <v>200</v>
      </c>
      <c r="M80" s="16">
        <v>450</v>
      </c>
      <c r="N80" s="16">
        <v>11644</v>
      </c>
      <c r="O80" s="16">
        <f t="shared" si="1"/>
        <v>15048.533333333333</v>
      </c>
    </row>
    <row r="81" spans="1:15" x14ac:dyDescent="0.25">
      <c r="A81" t="s">
        <v>24</v>
      </c>
      <c r="B81" t="s">
        <v>39</v>
      </c>
      <c r="C81" t="s">
        <v>201</v>
      </c>
      <c r="D81" t="s">
        <v>52</v>
      </c>
      <c r="E81">
        <v>69</v>
      </c>
      <c r="F81" t="s">
        <v>200</v>
      </c>
      <c r="G81" t="s">
        <v>5476</v>
      </c>
      <c r="H81" t="s">
        <v>32</v>
      </c>
      <c r="I81" t="s">
        <v>28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f t="shared" si="1"/>
        <v>0</v>
      </c>
    </row>
    <row r="82" spans="1:15" x14ac:dyDescent="0.25">
      <c r="A82" t="s">
        <v>24</v>
      </c>
      <c r="B82" t="s">
        <v>39</v>
      </c>
      <c r="C82" t="s">
        <v>201</v>
      </c>
      <c r="D82" t="s">
        <v>40</v>
      </c>
      <c r="E82">
        <v>71</v>
      </c>
      <c r="F82" t="s">
        <v>1147</v>
      </c>
      <c r="G82" t="s">
        <v>5470</v>
      </c>
      <c r="H82" t="s">
        <v>32</v>
      </c>
      <c r="I82" t="s">
        <v>37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f t="shared" si="1"/>
        <v>0</v>
      </c>
    </row>
    <row r="83" spans="1:15" x14ac:dyDescent="0.25">
      <c r="A83" t="s">
        <v>24</v>
      </c>
      <c r="B83" t="s">
        <v>39</v>
      </c>
      <c r="C83" t="s">
        <v>201</v>
      </c>
      <c r="D83" t="s">
        <v>40</v>
      </c>
      <c r="E83">
        <v>71</v>
      </c>
      <c r="F83" t="s">
        <v>1147</v>
      </c>
      <c r="G83" t="s">
        <v>43</v>
      </c>
      <c r="H83" t="s">
        <v>46</v>
      </c>
      <c r="I83" t="s">
        <v>37</v>
      </c>
      <c r="J83" s="16">
        <v>43413.695999999989</v>
      </c>
      <c r="K83" s="16">
        <v>6307.6923076923076</v>
      </c>
      <c r="L83" s="16">
        <v>3100</v>
      </c>
      <c r="M83" s="16">
        <v>950</v>
      </c>
      <c r="N83" s="16">
        <v>20284</v>
      </c>
      <c r="O83" s="16">
        <f t="shared" si="1"/>
        <v>12772.00369230768</v>
      </c>
    </row>
    <row r="84" spans="1:15" x14ac:dyDescent="0.25">
      <c r="A84" t="s">
        <v>24</v>
      </c>
      <c r="B84" t="s">
        <v>39</v>
      </c>
      <c r="C84" t="s">
        <v>201</v>
      </c>
      <c r="D84" t="s">
        <v>40</v>
      </c>
      <c r="E84">
        <v>71</v>
      </c>
      <c r="F84" t="s">
        <v>1147</v>
      </c>
      <c r="G84" t="s">
        <v>43</v>
      </c>
      <c r="H84" t="s">
        <v>32</v>
      </c>
      <c r="I84" t="s">
        <v>37</v>
      </c>
      <c r="J84" s="16">
        <v>30287.615999999998</v>
      </c>
      <c r="K84" s="16">
        <v>22083.333333333332</v>
      </c>
      <c r="L84" s="16">
        <v>2200</v>
      </c>
      <c r="M84" s="16">
        <v>1160</v>
      </c>
      <c r="N84" s="16">
        <v>0</v>
      </c>
      <c r="O84" s="16">
        <f t="shared" si="1"/>
        <v>4844.282666666666</v>
      </c>
    </row>
    <row r="85" spans="1:15" x14ac:dyDescent="0.25">
      <c r="A85" t="s">
        <v>24</v>
      </c>
      <c r="B85" t="s">
        <v>39</v>
      </c>
      <c r="C85" t="s">
        <v>201</v>
      </c>
      <c r="D85" t="s">
        <v>40</v>
      </c>
      <c r="E85">
        <v>71</v>
      </c>
      <c r="F85" t="s">
        <v>1147</v>
      </c>
      <c r="G85" t="s">
        <v>5476</v>
      </c>
      <c r="H85" t="s">
        <v>32</v>
      </c>
      <c r="I85" t="s">
        <v>37</v>
      </c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f t="shared" si="1"/>
        <v>0</v>
      </c>
    </row>
    <row r="86" spans="1:15" x14ac:dyDescent="0.25">
      <c r="A86" t="s">
        <v>24</v>
      </c>
      <c r="B86" t="s">
        <v>39</v>
      </c>
      <c r="C86" t="s">
        <v>201</v>
      </c>
      <c r="D86" t="s">
        <v>76</v>
      </c>
      <c r="E86">
        <v>70</v>
      </c>
      <c r="F86" t="s">
        <v>407</v>
      </c>
      <c r="G86" t="s">
        <v>5470</v>
      </c>
      <c r="H86" t="s">
        <v>32</v>
      </c>
      <c r="I86" t="s">
        <v>37</v>
      </c>
      <c r="J86" s="16">
        <v>-28815.338999999996</v>
      </c>
      <c r="K86" s="16">
        <v>0</v>
      </c>
      <c r="L86" s="16">
        <v>0</v>
      </c>
      <c r="M86" s="16">
        <v>0</v>
      </c>
      <c r="N86" s="16">
        <v>0</v>
      </c>
      <c r="O86" s="16">
        <f t="shared" si="1"/>
        <v>-28815.338999999996</v>
      </c>
    </row>
    <row r="87" spans="1:15" x14ac:dyDescent="0.25">
      <c r="A87" t="s">
        <v>24</v>
      </c>
      <c r="B87" t="s">
        <v>39</v>
      </c>
      <c r="C87" t="s">
        <v>201</v>
      </c>
      <c r="D87" t="s">
        <v>76</v>
      </c>
      <c r="E87">
        <v>70</v>
      </c>
      <c r="F87" t="s">
        <v>407</v>
      </c>
      <c r="G87" t="s">
        <v>43</v>
      </c>
      <c r="H87" t="s">
        <v>46</v>
      </c>
      <c r="I87" t="s">
        <v>37</v>
      </c>
      <c r="J87" s="16">
        <v>43126.45</v>
      </c>
      <c r="K87" s="16">
        <v>6076.9230769230771</v>
      </c>
      <c r="L87" s="16">
        <v>2000</v>
      </c>
      <c r="M87" s="16">
        <v>1200</v>
      </c>
      <c r="N87" s="16">
        <v>7348</v>
      </c>
      <c r="O87" s="16">
        <f t="shared" si="1"/>
        <v>26501.526923076919</v>
      </c>
    </row>
    <row r="88" spans="1:15" x14ac:dyDescent="0.25">
      <c r="A88" t="s">
        <v>24</v>
      </c>
      <c r="B88" t="s">
        <v>39</v>
      </c>
      <c r="C88" t="s">
        <v>201</v>
      </c>
      <c r="D88" t="s">
        <v>76</v>
      </c>
      <c r="E88">
        <v>70</v>
      </c>
      <c r="F88" t="s">
        <v>407</v>
      </c>
      <c r="G88" t="s">
        <v>43</v>
      </c>
      <c r="H88" t="s">
        <v>32</v>
      </c>
      <c r="I88" t="s">
        <v>37</v>
      </c>
      <c r="J88" s="16">
        <v>37369.1</v>
      </c>
      <c r="K88" s="16">
        <v>7500</v>
      </c>
      <c r="L88" s="16">
        <v>1100</v>
      </c>
      <c r="M88" s="16">
        <v>950</v>
      </c>
      <c r="N88" s="16">
        <v>25750</v>
      </c>
      <c r="O88" s="16">
        <f t="shared" si="1"/>
        <v>2069.0999999999985</v>
      </c>
    </row>
    <row r="89" spans="1:15" x14ac:dyDescent="0.25">
      <c r="A89" t="s">
        <v>24</v>
      </c>
      <c r="B89" t="s">
        <v>39</v>
      </c>
      <c r="C89" t="s">
        <v>201</v>
      </c>
      <c r="D89" t="s">
        <v>76</v>
      </c>
      <c r="E89">
        <v>70</v>
      </c>
      <c r="F89" t="s">
        <v>407</v>
      </c>
      <c r="G89" t="s">
        <v>5476</v>
      </c>
      <c r="H89" t="s">
        <v>32</v>
      </c>
      <c r="I89" t="s">
        <v>37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f t="shared" si="1"/>
        <v>0</v>
      </c>
    </row>
    <row r="90" spans="1:15" x14ac:dyDescent="0.25">
      <c r="A90" t="s">
        <v>24</v>
      </c>
      <c r="B90" t="s">
        <v>39</v>
      </c>
      <c r="C90" t="s">
        <v>370</v>
      </c>
      <c r="D90" t="s">
        <v>31</v>
      </c>
      <c r="E90">
        <v>135</v>
      </c>
      <c r="F90" t="s">
        <v>814</v>
      </c>
      <c r="G90" t="s">
        <v>5470</v>
      </c>
      <c r="H90" t="s">
        <v>32</v>
      </c>
      <c r="I90" t="s">
        <v>28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f t="shared" si="1"/>
        <v>0</v>
      </c>
    </row>
    <row r="91" spans="1:15" x14ac:dyDescent="0.25">
      <c r="A91" t="s">
        <v>24</v>
      </c>
      <c r="B91" t="s">
        <v>39</v>
      </c>
      <c r="C91" t="s">
        <v>370</v>
      </c>
      <c r="D91" t="s">
        <v>31</v>
      </c>
      <c r="E91">
        <v>135</v>
      </c>
      <c r="F91" t="s">
        <v>814</v>
      </c>
      <c r="G91" t="s">
        <v>43</v>
      </c>
      <c r="H91" t="s">
        <v>46</v>
      </c>
      <c r="I91" t="s">
        <v>28</v>
      </c>
      <c r="J91" s="16">
        <v>21150.720000000001</v>
      </c>
      <c r="K91" s="16">
        <v>2384.6153846153848</v>
      </c>
      <c r="L91" s="16">
        <v>1400</v>
      </c>
      <c r="M91" s="16">
        <v>560</v>
      </c>
      <c r="N91" s="16">
        <v>0</v>
      </c>
      <c r="O91" s="16">
        <f t="shared" si="1"/>
        <v>16806.104615384618</v>
      </c>
    </row>
    <row r="92" spans="1:15" x14ac:dyDescent="0.25">
      <c r="A92" t="s">
        <v>24</v>
      </c>
      <c r="B92" t="s">
        <v>39</v>
      </c>
      <c r="C92" t="s">
        <v>370</v>
      </c>
      <c r="D92" t="s">
        <v>31</v>
      </c>
      <c r="E92">
        <v>135</v>
      </c>
      <c r="F92" t="s">
        <v>814</v>
      </c>
      <c r="G92" t="s">
        <v>43</v>
      </c>
      <c r="H92" t="s">
        <v>32</v>
      </c>
      <c r="I92" t="s">
        <v>28</v>
      </c>
      <c r="J92" s="16">
        <v>26904.960000000003</v>
      </c>
      <c r="K92" s="16">
        <v>5416.666666666667</v>
      </c>
      <c r="L92" s="16">
        <v>200</v>
      </c>
      <c r="M92" s="16">
        <v>160</v>
      </c>
      <c r="N92" s="16">
        <v>0</v>
      </c>
      <c r="O92" s="16">
        <f t="shared" si="1"/>
        <v>21128.293333333335</v>
      </c>
    </row>
    <row r="93" spans="1:15" x14ac:dyDescent="0.25">
      <c r="A93" t="s">
        <v>24</v>
      </c>
      <c r="B93" t="s">
        <v>39</v>
      </c>
      <c r="C93" t="s">
        <v>370</v>
      </c>
      <c r="D93" t="s">
        <v>31</v>
      </c>
      <c r="E93">
        <v>135</v>
      </c>
      <c r="F93" t="s">
        <v>814</v>
      </c>
      <c r="G93" t="s">
        <v>5476</v>
      </c>
      <c r="H93" t="s">
        <v>32</v>
      </c>
      <c r="I93" t="s">
        <v>28</v>
      </c>
      <c r="J93" s="16">
        <v>14897.2608</v>
      </c>
      <c r="K93" s="16">
        <v>0</v>
      </c>
      <c r="L93" s="16">
        <v>0</v>
      </c>
      <c r="M93" s="16">
        <v>0</v>
      </c>
      <c r="N93" s="16">
        <v>0</v>
      </c>
      <c r="O93" s="16">
        <f t="shared" si="1"/>
        <v>14897.2608</v>
      </c>
    </row>
    <row r="94" spans="1:15" x14ac:dyDescent="0.25">
      <c r="A94" t="s">
        <v>24</v>
      </c>
      <c r="B94" t="s">
        <v>39</v>
      </c>
      <c r="C94" t="s">
        <v>370</v>
      </c>
      <c r="D94" t="s">
        <v>52</v>
      </c>
      <c r="E94">
        <v>136</v>
      </c>
      <c r="F94" t="s">
        <v>439</v>
      </c>
      <c r="G94" t="s">
        <v>5470</v>
      </c>
      <c r="H94" t="s">
        <v>32</v>
      </c>
      <c r="I94" t="s">
        <v>37</v>
      </c>
      <c r="J94" s="16">
        <v>-7329.4729200000002</v>
      </c>
      <c r="K94" s="16">
        <v>0</v>
      </c>
      <c r="L94" s="16">
        <v>0</v>
      </c>
      <c r="M94" s="16">
        <v>0</v>
      </c>
      <c r="N94" s="16">
        <v>0</v>
      </c>
      <c r="O94" s="16">
        <f t="shared" si="1"/>
        <v>-7329.4729200000002</v>
      </c>
    </row>
    <row r="95" spans="1:15" x14ac:dyDescent="0.25">
      <c r="A95" t="s">
        <v>24</v>
      </c>
      <c r="B95" t="s">
        <v>39</v>
      </c>
      <c r="C95" t="s">
        <v>370</v>
      </c>
      <c r="D95" t="s">
        <v>52</v>
      </c>
      <c r="E95">
        <v>136</v>
      </c>
      <c r="F95" t="s">
        <v>439</v>
      </c>
      <c r="G95" t="s">
        <v>43</v>
      </c>
      <c r="H95" t="s">
        <v>46</v>
      </c>
      <c r="I95" t="s">
        <v>37</v>
      </c>
      <c r="J95" s="16">
        <v>53936.685000000012</v>
      </c>
      <c r="K95" s="16">
        <v>7230.7692307692323</v>
      </c>
      <c r="L95" s="16">
        <v>2950</v>
      </c>
      <c r="M95" s="16">
        <v>520</v>
      </c>
      <c r="N95" s="16">
        <v>19301</v>
      </c>
      <c r="O95" s="16">
        <f t="shared" si="1"/>
        <v>23934.915769230778</v>
      </c>
    </row>
    <row r="96" spans="1:15" x14ac:dyDescent="0.25">
      <c r="A96" t="s">
        <v>24</v>
      </c>
      <c r="B96" t="s">
        <v>39</v>
      </c>
      <c r="C96" t="s">
        <v>370</v>
      </c>
      <c r="D96" t="s">
        <v>52</v>
      </c>
      <c r="E96">
        <v>136</v>
      </c>
      <c r="F96" t="s">
        <v>439</v>
      </c>
      <c r="G96" t="s">
        <v>43</v>
      </c>
      <c r="H96" t="s">
        <v>32</v>
      </c>
      <c r="I96" t="s">
        <v>37</v>
      </c>
      <c r="J96" s="16">
        <v>7142.2560000000003</v>
      </c>
      <c r="K96" s="16">
        <v>5416.666666666667</v>
      </c>
      <c r="L96" s="16">
        <v>1750</v>
      </c>
      <c r="M96" s="16">
        <v>100</v>
      </c>
      <c r="N96" s="16">
        <v>0</v>
      </c>
      <c r="O96" s="16">
        <f t="shared" si="1"/>
        <v>-124.41066666666666</v>
      </c>
    </row>
    <row r="97" spans="1:15" x14ac:dyDescent="0.25">
      <c r="A97" t="s">
        <v>24</v>
      </c>
      <c r="B97" t="s">
        <v>39</v>
      </c>
      <c r="C97" t="s">
        <v>370</v>
      </c>
      <c r="D97" t="s">
        <v>52</v>
      </c>
      <c r="E97">
        <v>136</v>
      </c>
      <c r="F97" t="s">
        <v>439</v>
      </c>
      <c r="G97" t="s">
        <v>5476</v>
      </c>
      <c r="H97" t="s">
        <v>32</v>
      </c>
      <c r="I97" t="s">
        <v>37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f t="shared" si="1"/>
        <v>0</v>
      </c>
    </row>
    <row r="98" spans="1:15" x14ac:dyDescent="0.25">
      <c r="A98" t="s">
        <v>24</v>
      </c>
      <c r="B98" t="s">
        <v>39</v>
      </c>
      <c r="C98" t="s">
        <v>370</v>
      </c>
      <c r="D98" t="s">
        <v>40</v>
      </c>
      <c r="E98">
        <v>138</v>
      </c>
      <c r="F98" t="s">
        <v>369</v>
      </c>
      <c r="G98" t="s">
        <v>5470</v>
      </c>
      <c r="H98" t="s">
        <v>32</v>
      </c>
      <c r="I98" t="s">
        <v>37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f t="shared" si="1"/>
        <v>0</v>
      </c>
    </row>
    <row r="99" spans="1:15" x14ac:dyDescent="0.25">
      <c r="A99" t="s">
        <v>24</v>
      </c>
      <c r="B99" t="s">
        <v>39</v>
      </c>
      <c r="C99" t="s">
        <v>370</v>
      </c>
      <c r="D99" t="s">
        <v>40</v>
      </c>
      <c r="E99">
        <v>138</v>
      </c>
      <c r="F99" t="s">
        <v>369</v>
      </c>
      <c r="G99" t="s">
        <v>43</v>
      </c>
      <c r="H99" t="s">
        <v>46</v>
      </c>
      <c r="I99" t="s">
        <v>37</v>
      </c>
      <c r="J99" s="16">
        <v>19751.04</v>
      </c>
      <c r="K99" s="16">
        <v>2230.7692307692305</v>
      </c>
      <c r="L99" s="16">
        <v>1700</v>
      </c>
      <c r="M99" s="16">
        <v>880</v>
      </c>
      <c r="N99" s="16">
        <v>22011</v>
      </c>
      <c r="O99" s="16">
        <f t="shared" si="1"/>
        <v>-7070.7292307692296</v>
      </c>
    </row>
    <row r="100" spans="1:15" x14ac:dyDescent="0.25">
      <c r="A100" t="s">
        <v>24</v>
      </c>
      <c r="B100" t="s">
        <v>39</v>
      </c>
      <c r="C100" t="s">
        <v>370</v>
      </c>
      <c r="D100" t="s">
        <v>40</v>
      </c>
      <c r="E100">
        <v>138</v>
      </c>
      <c r="F100" t="s">
        <v>369</v>
      </c>
      <c r="G100" t="s">
        <v>43</v>
      </c>
      <c r="H100" t="s">
        <v>32</v>
      </c>
      <c r="I100" t="s">
        <v>37</v>
      </c>
      <c r="J100" s="16">
        <v>23203.584000000003</v>
      </c>
      <c r="K100" s="16">
        <v>17083.333333333336</v>
      </c>
      <c r="L100" s="16">
        <v>2250</v>
      </c>
      <c r="M100" s="16">
        <v>960</v>
      </c>
      <c r="N100" s="16">
        <v>12450</v>
      </c>
      <c r="O100" s="16">
        <f t="shared" si="1"/>
        <v>-9539.7493333333332</v>
      </c>
    </row>
    <row r="101" spans="1:15" x14ac:dyDescent="0.25">
      <c r="A101" t="s">
        <v>24</v>
      </c>
      <c r="B101" t="s">
        <v>39</v>
      </c>
      <c r="C101" t="s">
        <v>370</v>
      </c>
      <c r="D101" t="s">
        <v>40</v>
      </c>
      <c r="E101">
        <v>138</v>
      </c>
      <c r="F101" t="s">
        <v>369</v>
      </c>
      <c r="G101" t="s">
        <v>5476</v>
      </c>
      <c r="H101" t="s">
        <v>32</v>
      </c>
      <c r="I101" t="s">
        <v>37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f t="shared" si="1"/>
        <v>0</v>
      </c>
    </row>
    <row r="102" spans="1:15" x14ac:dyDescent="0.25">
      <c r="A102" t="s">
        <v>24</v>
      </c>
      <c r="B102" t="s">
        <v>39</v>
      </c>
      <c r="C102" t="s">
        <v>370</v>
      </c>
      <c r="D102" t="s">
        <v>76</v>
      </c>
      <c r="E102">
        <v>137</v>
      </c>
      <c r="F102" t="s">
        <v>553</v>
      </c>
      <c r="G102" t="s">
        <v>5470</v>
      </c>
      <c r="H102" t="s">
        <v>32</v>
      </c>
      <c r="I102" t="s">
        <v>28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f t="shared" si="1"/>
        <v>0</v>
      </c>
    </row>
    <row r="103" spans="1:15" x14ac:dyDescent="0.25">
      <c r="A103" t="s">
        <v>24</v>
      </c>
      <c r="B103" t="s">
        <v>39</v>
      </c>
      <c r="C103" t="s">
        <v>370</v>
      </c>
      <c r="D103" t="s">
        <v>76</v>
      </c>
      <c r="E103">
        <v>137</v>
      </c>
      <c r="F103" t="s">
        <v>553</v>
      </c>
      <c r="G103" t="s">
        <v>43</v>
      </c>
      <c r="H103" t="s">
        <v>46</v>
      </c>
      <c r="I103" t="s">
        <v>28</v>
      </c>
      <c r="J103" s="16">
        <v>45230.400000000001</v>
      </c>
      <c r="K103" s="16">
        <v>5538.4615384615381</v>
      </c>
      <c r="L103" s="16">
        <v>2650</v>
      </c>
      <c r="M103" s="16">
        <v>510</v>
      </c>
      <c r="N103" s="16">
        <v>15669</v>
      </c>
      <c r="O103" s="16">
        <f t="shared" si="1"/>
        <v>20862.938461538462</v>
      </c>
    </row>
    <row r="104" spans="1:15" x14ac:dyDescent="0.25">
      <c r="A104" t="s">
        <v>24</v>
      </c>
      <c r="B104" t="s">
        <v>39</v>
      </c>
      <c r="C104" t="s">
        <v>370</v>
      </c>
      <c r="D104" t="s">
        <v>76</v>
      </c>
      <c r="E104">
        <v>137</v>
      </c>
      <c r="F104" t="s">
        <v>553</v>
      </c>
      <c r="G104" t="s">
        <v>43</v>
      </c>
      <c r="H104" t="s">
        <v>32</v>
      </c>
      <c r="I104" t="s">
        <v>28</v>
      </c>
      <c r="J104" s="16">
        <v>64411.200000000012</v>
      </c>
      <c r="K104" s="16">
        <v>25666.666666666668</v>
      </c>
      <c r="L104" s="16">
        <v>1800</v>
      </c>
      <c r="M104" s="16">
        <v>2200</v>
      </c>
      <c r="N104" s="16">
        <v>19934</v>
      </c>
      <c r="O104" s="16">
        <f t="shared" si="1"/>
        <v>14810.53333333334</v>
      </c>
    </row>
    <row r="105" spans="1:15" x14ac:dyDescent="0.25">
      <c r="A105" t="s">
        <v>24</v>
      </c>
      <c r="B105" t="s">
        <v>39</v>
      </c>
      <c r="C105" t="s">
        <v>370</v>
      </c>
      <c r="D105" t="s">
        <v>76</v>
      </c>
      <c r="E105">
        <v>137</v>
      </c>
      <c r="F105" t="s">
        <v>553</v>
      </c>
      <c r="G105" t="s">
        <v>5476</v>
      </c>
      <c r="H105" t="s">
        <v>32</v>
      </c>
      <c r="I105" t="s">
        <v>28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f t="shared" si="1"/>
        <v>0</v>
      </c>
    </row>
    <row r="106" spans="1:15" x14ac:dyDescent="0.25">
      <c r="A106" t="s">
        <v>24</v>
      </c>
      <c r="B106" t="s">
        <v>39</v>
      </c>
      <c r="C106" t="s">
        <v>603</v>
      </c>
      <c r="D106" t="s">
        <v>52</v>
      </c>
      <c r="E106">
        <v>172</v>
      </c>
      <c r="F106" t="s">
        <v>1116</v>
      </c>
      <c r="G106" t="s">
        <v>5470</v>
      </c>
      <c r="H106" t="s">
        <v>32</v>
      </c>
      <c r="I106" t="s">
        <v>37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f t="shared" si="1"/>
        <v>0</v>
      </c>
    </row>
    <row r="107" spans="1:15" x14ac:dyDescent="0.25">
      <c r="A107" t="s">
        <v>24</v>
      </c>
      <c r="B107" t="s">
        <v>39</v>
      </c>
      <c r="C107" t="s">
        <v>603</v>
      </c>
      <c r="D107" t="s">
        <v>52</v>
      </c>
      <c r="E107">
        <v>172</v>
      </c>
      <c r="F107" t="s">
        <v>1116</v>
      </c>
      <c r="G107" t="s">
        <v>43</v>
      </c>
      <c r="H107" t="s">
        <v>46</v>
      </c>
      <c r="I107" t="s">
        <v>37</v>
      </c>
      <c r="J107" s="16">
        <v>43441.596000000005</v>
      </c>
      <c r="K107" s="16">
        <v>4615.3846153846152</v>
      </c>
      <c r="L107" s="16">
        <v>1400</v>
      </c>
      <c r="M107" s="16">
        <v>410</v>
      </c>
      <c r="N107" s="16">
        <v>16932</v>
      </c>
      <c r="O107" s="16">
        <f t="shared" si="1"/>
        <v>20084.211384615388</v>
      </c>
    </row>
    <row r="108" spans="1:15" x14ac:dyDescent="0.25">
      <c r="A108" t="s">
        <v>24</v>
      </c>
      <c r="B108" t="s">
        <v>39</v>
      </c>
      <c r="C108" t="s">
        <v>603</v>
      </c>
      <c r="D108" t="s">
        <v>52</v>
      </c>
      <c r="E108">
        <v>172</v>
      </c>
      <c r="F108" t="s">
        <v>1116</v>
      </c>
      <c r="G108" t="s">
        <v>43</v>
      </c>
      <c r="H108" t="s">
        <v>32</v>
      </c>
      <c r="I108" t="s">
        <v>37</v>
      </c>
      <c r="J108" s="16">
        <v>40201.920000000013</v>
      </c>
      <c r="K108" s="16">
        <v>16250</v>
      </c>
      <c r="L108" s="16">
        <v>1950</v>
      </c>
      <c r="M108" s="16">
        <v>420</v>
      </c>
      <c r="N108" s="16">
        <v>12768</v>
      </c>
      <c r="O108" s="16">
        <f t="shared" si="1"/>
        <v>8813.9200000000128</v>
      </c>
    </row>
    <row r="109" spans="1:15" x14ac:dyDescent="0.25">
      <c r="A109" t="s">
        <v>24</v>
      </c>
      <c r="B109" t="s">
        <v>39</v>
      </c>
      <c r="C109" t="s">
        <v>603</v>
      </c>
      <c r="D109" t="s">
        <v>52</v>
      </c>
      <c r="E109">
        <v>172</v>
      </c>
      <c r="F109" t="s">
        <v>1116</v>
      </c>
      <c r="G109" t="s">
        <v>5476</v>
      </c>
      <c r="H109" t="s">
        <v>32</v>
      </c>
      <c r="I109" t="s">
        <v>37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f t="shared" si="1"/>
        <v>0</v>
      </c>
    </row>
    <row r="110" spans="1:15" x14ac:dyDescent="0.25">
      <c r="A110" t="s">
        <v>24</v>
      </c>
      <c r="B110" t="s">
        <v>39</v>
      </c>
      <c r="C110" t="s">
        <v>603</v>
      </c>
      <c r="D110" t="s">
        <v>40</v>
      </c>
      <c r="E110">
        <v>174</v>
      </c>
      <c r="F110" t="s">
        <v>602</v>
      </c>
      <c r="G110" t="s">
        <v>5470</v>
      </c>
      <c r="H110" t="s">
        <v>32</v>
      </c>
      <c r="I110" t="s">
        <v>28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f t="shared" si="1"/>
        <v>0</v>
      </c>
    </row>
    <row r="111" spans="1:15" x14ac:dyDescent="0.25">
      <c r="A111" t="s">
        <v>24</v>
      </c>
      <c r="B111" t="s">
        <v>39</v>
      </c>
      <c r="C111" t="s">
        <v>603</v>
      </c>
      <c r="D111" t="s">
        <v>40</v>
      </c>
      <c r="E111">
        <v>174</v>
      </c>
      <c r="F111" t="s">
        <v>602</v>
      </c>
      <c r="G111" t="s">
        <v>43</v>
      </c>
      <c r="H111" t="s">
        <v>46</v>
      </c>
      <c r="I111" t="s">
        <v>28</v>
      </c>
      <c r="J111" s="16">
        <v>42439.679999999993</v>
      </c>
      <c r="K111" s="16">
        <v>6846.1538461538457</v>
      </c>
      <c r="L111" s="16">
        <v>3250</v>
      </c>
      <c r="M111" s="16">
        <v>830</v>
      </c>
      <c r="N111" s="16">
        <v>7084</v>
      </c>
      <c r="O111" s="16">
        <f t="shared" si="1"/>
        <v>24429.526153846149</v>
      </c>
    </row>
    <row r="112" spans="1:15" x14ac:dyDescent="0.25">
      <c r="A112" t="s">
        <v>24</v>
      </c>
      <c r="B112" t="s">
        <v>39</v>
      </c>
      <c r="C112" t="s">
        <v>603</v>
      </c>
      <c r="D112" t="s">
        <v>40</v>
      </c>
      <c r="E112">
        <v>174</v>
      </c>
      <c r="F112" t="s">
        <v>602</v>
      </c>
      <c r="G112" t="s">
        <v>43</v>
      </c>
      <c r="H112" t="s">
        <v>32</v>
      </c>
      <c r="I112" t="s">
        <v>28</v>
      </c>
      <c r="J112" s="16">
        <v>55572.479999999996</v>
      </c>
      <c r="K112" s="16">
        <v>22916.666666666668</v>
      </c>
      <c r="L112" s="16">
        <v>2200</v>
      </c>
      <c r="M112" s="16">
        <v>910</v>
      </c>
      <c r="N112" s="16">
        <v>24300</v>
      </c>
      <c r="O112" s="16">
        <f t="shared" si="1"/>
        <v>5245.8133333333244</v>
      </c>
    </row>
    <row r="113" spans="1:15" x14ac:dyDescent="0.25">
      <c r="A113" t="s">
        <v>24</v>
      </c>
      <c r="B113" t="s">
        <v>39</v>
      </c>
      <c r="C113" t="s">
        <v>603</v>
      </c>
      <c r="D113" t="s">
        <v>40</v>
      </c>
      <c r="E113">
        <v>174</v>
      </c>
      <c r="F113" t="s">
        <v>602</v>
      </c>
      <c r="G113" t="s">
        <v>5476</v>
      </c>
      <c r="H113" t="s">
        <v>32</v>
      </c>
      <c r="I113" t="s">
        <v>28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f t="shared" si="1"/>
        <v>0</v>
      </c>
    </row>
    <row r="114" spans="1:15" x14ac:dyDescent="0.25">
      <c r="A114" t="s">
        <v>24</v>
      </c>
      <c r="B114" t="s">
        <v>39</v>
      </c>
      <c r="C114" t="s">
        <v>603</v>
      </c>
      <c r="D114" t="s">
        <v>76</v>
      </c>
      <c r="E114">
        <v>173</v>
      </c>
      <c r="F114" t="s">
        <v>837</v>
      </c>
      <c r="G114" t="s">
        <v>5470</v>
      </c>
      <c r="H114" t="s">
        <v>32</v>
      </c>
      <c r="I114" t="s">
        <v>37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f t="shared" si="1"/>
        <v>0</v>
      </c>
    </row>
    <row r="115" spans="1:15" x14ac:dyDescent="0.25">
      <c r="A115" t="s">
        <v>24</v>
      </c>
      <c r="B115" t="s">
        <v>39</v>
      </c>
      <c r="C115" t="s">
        <v>603</v>
      </c>
      <c r="D115" t="s">
        <v>76</v>
      </c>
      <c r="E115">
        <v>173</v>
      </c>
      <c r="F115" t="s">
        <v>837</v>
      </c>
      <c r="G115" t="s">
        <v>43</v>
      </c>
      <c r="H115" t="s">
        <v>46</v>
      </c>
      <c r="I115" t="s">
        <v>37</v>
      </c>
      <c r="J115" s="16">
        <v>49540.680000000008</v>
      </c>
      <c r="K115" s="16">
        <v>2461.5384615384619</v>
      </c>
      <c r="L115" s="16">
        <v>3700</v>
      </c>
      <c r="M115" s="16">
        <v>1170</v>
      </c>
      <c r="N115" s="16">
        <v>38306</v>
      </c>
      <c r="O115" s="16">
        <f t="shared" si="1"/>
        <v>3903.1415384615466</v>
      </c>
    </row>
    <row r="116" spans="1:15" x14ac:dyDescent="0.25">
      <c r="A116" t="s">
        <v>24</v>
      </c>
      <c r="B116" t="s">
        <v>39</v>
      </c>
      <c r="C116" t="s">
        <v>603</v>
      </c>
      <c r="D116" t="s">
        <v>76</v>
      </c>
      <c r="E116">
        <v>173</v>
      </c>
      <c r="F116" t="s">
        <v>837</v>
      </c>
      <c r="G116" t="s">
        <v>43</v>
      </c>
      <c r="H116" t="s">
        <v>32</v>
      </c>
      <c r="I116" t="s">
        <v>37</v>
      </c>
      <c r="J116" s="16">
        <v>24498.720000000001</v>
      </c>
      <c r="K116" s="16">
        <v>0</v>
      </c>
      <c r="L116" s="16">
        <v>750</v>
      </c>
      <c r="M116" s="16">
        <v>20</v>
      </c>
      <c r="N116" s="16">
        <v>24995</v>
      </c>
      <c r="O116" s="16">
        <f t="shared" si="1"/>
        <v>-1266.2799999999988</v>
      </c>
    </row>
    <row r="117" spans="1:15" x14ac:dyDescent="0.25">
      <c r="A117" t="s">
        <v>24</v>
      </c>
      <c r="B117" t="s">
        <v>39</v>
      </c>
      <c r="C117" t="s">
        <v>603</v>
      </c>
      <c r="D117" t="s">
        <v>76</v>
      </c>
      <c r="E117">
        <v>173</v>
      </c>
      <c r="F117" t="s">
        <v>837</v>
      </c>
      <c r="G117" t="s">
        <v>5476</v>
      </c>
      <c r="H117" t="s">
        <v>32</v>
      </c>
      <c r="I117" t="s">
        <v>37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f t="shared" si="1"/>
        <v>0</v>
      </c>
    </row>
    <row r="118" spans="1:15" x14ac:dyDescent="0.25">
      <c r="A118" t="s">
        <v>24</v>
      </c>
      <c r="B118" t="s">
        <v>39</v>
      </c>
      <c r="C118" t="s">
        <v>208</v>
      </c>
      <c r="D118" t="s">
        <v>31</v>
      </c>
      <c r="E118">
        <v>73</v>
      </c>
      <c r="F118" t="s">
        <v>207</v>
      </c>
      <c r="G118" t="s">
        <v>5470</v>
      </c>
      <c r="H118" t="s">
        <v>32</v>
      </c>
      <c r="I118" t="s">
        <v>28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f t="shared" si="1"/>
        <v>0</v>
      </c>
    </row>
    <row r="119" spans="1:15" x14ac:dyDescent="0.25">
      <c r="A119" t="s">
        <v>24</v>
      </c>
      <c r="B119" t="s">
        <v>39</v>
      </c>
      <c r="C119" t="s">
        <v>208</v>
      </c>
      <c r="D119" t="s">
        <v>31</v>
      </c>
      <c r="E119">
        <v>73</v>
      </c>
      <c r="F119" t="s">
        <v>207</v>
      </c>
      <c r="G119" t="s">
        <v>43</v>
      </c>
      <c r="H119" t="s">
        <v>46</v>
      </c>
      <c r="I119" t="s">
        <v>28</v>
      </c>
      <c r="J119" s="16">
        <v>88577.279999999984</v>
      </c>
      <c r="K119" s="16">
        <v>4461.538461538461</v>
      </c>
      <c r="L119" s="16">
        <v>3950</v>
      </c>
      <c r="M119" s="16">
        <v>1570</v>
      </c>
      <c r="N119" s="16">
        <v>24608</v>
      </c>
      <c r="O119" s="16">
        <f t="shared" si="1"/>
        <v>53987.741538461523</v>
      </c>
    </row>
    <row r="120" spans="1:15" x14ac:dyDescent="0.25">
      <c r="A120" t="s">
        <v>24</v>
      </c>
      <c r="B120" t="s">
        <v>39</v>
      </c>
      <c r="C120" t="s">
        <v>208</v>
      </c>
      <c r="D120" t="s">
        <v>31</v>
      </c>
      <c r="E120">
        <v>73</v>
      </c>
      <c r="F120" t="s">
        <v>207</v>
      </c>
      <c r="G120" t="s">
        <v>43</v>
      </c>
      <c r="H120" t="s">
        <v>32</v>
      </c>
      <c r="I120" t="s">
        <v>28</v>
      </c>
      <c r="J120" s="16">
        <v>83255.040000000008</v>
      </c>
      <c r="K120" s="16">
        <v>31333.333333333336</v>
      </c>
      <c r="L120" s="16">
        <v>2150</v>
      </c>
      <c r="M120" s="16">
        <v>1000</v>
      </c>
      <c r="N120" s="16">
        <v>24480</v>
      </c>
      <c r="O120" s="16">
        <f t="shared" si="1"/>
        <v>24291.706666666672</v>
      </c>
    </row>
    <row r="121" spans="1:15" x14ac:dyDescent="0.25">
      <c r="A121" t="s">
        <v>24</v>
      </c>
      <c r="B121" t="s">
        <v>39</v>
      </c>
      <c r="C121" t="s">
        <v>208</v>
      </c>
      <c r="D121" t="s">
        <v>31</v>
      </c>
      <c r="E121">
        <v>73</v>
      </c>
      <c r="F121" t="s">
        <v>207</v>
      </c>
      <c r="G121" t="s">
        <v>5476</v>
      </c>
      <c r="H121" t="s">
        <v>32</v>
      </c>
      <c r="I121" t="s">
        <v>28</v>
      </c>
      <c r="J121" s="16">
        <v>-18901.555200000003</v>
      </c>
      <c r="K121" s="16">
        <v>0</v>
      </c>
      <c r="L121" s="16">
        <v>0</v>
      </c>
      <c r="M121" s="16">
        <v>0</v>
      </c>
      <c r="N121" s="16">
        <v>0</v>
      </c>
      <c r="O121" s="16">
        <f t="shared" si="1"/>
        <v>-18901.555200000003</v>
      </c>
    </row>
    <row r="122" spans="1:15" x14ac:dyDescent="0.25">
      <c r="A122" t="s">
        <v>24</v>
      </c>
      <c r="B122" t="s">
        <v>39</v>
      </c>
      <c r="C122" t="s">
        <v>208</v>
      </c>
      <c r="D122" t="s">
        <v>86</v>
      </c>
      <c r="E122">
        <v>72</v>
      </c>
      <c r="F122" t="s">
        <v>919</v>
      </c>
      <c r="G122" t="s">
        <v>5470</v>
      </c>
      <c r="H122" t="s">
        <v>32</v>
      </c>
      <c r="I122" t="s">
        <v>28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f t="shared" si="1"/>
        <v>0</v>
      </c>
    </row>
    <row r="123" spans="1:15" x14ac:dyDescent="0.25">
      <c r="A123" t="s">
        <v>24</v>
      </c>
      <c r="B123" t="s">
        <v>39</v>
      </c>
      <c r="C123" t="s">
        <v>208</v>
      </c>
      <c r="D123" t="s">
        <v>86</v>
      </c>
      <c r="E123">
        <v>72</v>
      </c>
      <c r="F123" t="s">
        <v>919</v>
      </c>
      <c r="G123" t="s">
        <v>43</v>
      </c>
      <c r="H123" t="s">
        <v>46</v>
      </c>
      <c r="I123" t="s">
        <v>28</v>
      </c>
      <c r="J123" s="16">
        <v>44906.400000000009</v>
      </c>
      <c r="K123" s="16">
        <v>2307.6923076923076</v>
      </c>
      <c r="L123" s="16">
        <v>3750</v>
      </c>
      <c r="M123" s="16">
        <v>980</v>
      </c>
      <c r="N123" s="16">
        <v>15781</v>
      </c>
      <c r="O123" s="16">
        <f t="shared" si="1"/>
        <v>22087.7076923077</v>
      </c>
    </row>
    <row r="124" spans="1:15" x14ac:dyDescent="0.25">
      <c r="A124" t="s">
        <v>24</v>
      </c>
      <c r="B124" t="s">
        <v>39</v>
      </c>
      <c r="C124" t="s">
        <v>208</v>
      </c>
      <c r="D124" t="s">
        <v>86</v>
      </c>
      <c r="E124">
        <v>72</v>
      </c>
      <c r="F124" t="s">
        <v>919</v>
      </c>
      <c r="G124" t="s">
        <v>5476</v>
      </c>
      <c r="H124" t="s">
        <v>32</v>
      </c>
      <c r="I124" t="s">
        <v>28</v>
      </c>
      <c r="J124" s="16">
        <v>-7185.0240000000013</v>
      </c>
      <c r="K124" s="16">
        <v>0</v>
      </c>
      <c r="L124" s="16">
        <v>0</v>
      </c>
      <c r="M124" s="16">
        <v>0</v>
      </c>
      <c r="N124" s="16">
        <v>0</v>
      </c>
      <c r="O124" s="16">
        <f t="shared" si="1"/>
        <v>-7185.0240000000013</v>
      </c>
    </row>
    <row r="125" spans="1:15" x14ac:dyDescent="0.25">
      <c r="A125" t="s">
        <v>24</v>
      </c>
      <c r="B125" t="s">
        <v>39</v>
      </c>
      <c r="C125" t="s">
        <v>208</v>
      </c>
      <c r="D125" t="s">
        <v>52</v>
      </c>
      <c r="E125">
        <v>74</v>
      </c>
      <c r="F125" t="s">
        <v>1020</v>
      </c>
      <c r="G125" t="s">
        <v>5470</v>
      </c>
      <c r="H125" t="s">
        <v>32</v>
      </c>
      <c r="I125" t="s">
        <v>28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f t="shared" si="1"/>
        <v>0</v>
      </c>
    </row>
    <row r="126" spans="1:15" x14ac:dyDescent="0.25">
      <c r="A126" t="s">
        <v>24</v>
      </c>
      <c r="B126" t="s">
        <v>39</v>
      </c>
      <c r="C126" t="s">
        <v>208</v>
      </c>
      <c r="D126" t="s">
        <v>52</v>
      </c>
      <c r="E126">
        <v>74</v>
      </c>
      <c r="F126" t="s">
        <v>1020</v>
      </c>
      <c r="G126" t="s">
        <v>43</v>
      </c>
      <c r="H126" t="s">
        <v>46</v>
      </c>
      <c r="I126" t="s">
        <v>28</v>
      </c>
      <c r="J126" s="16">
        <v>80498.87999999999</v>
      </c>
      <c r="K126" s="16">
        <v>4076.9230769230771</v>
      </c>
      <c r="L126" s="16">
        <v>5850</v>
      </c>
      <c r="M126" s="16">
        <v>1560</v>
      </c>
      <c r="N126" s="16">
        <v>22867</v>
      </c>
      <c r="O126" s="16">
        <f t="shared" si="1"/>
        <v>46144.956923076912</v>
      </c>
    </row>
    <row r="127" spans="1:15" x14ac:dyDescent="0.25">
      <c r="A127" t="s">
        <v>24</v>
      </c>
      <c r="B127" t="s">
        <v>39</v>
      </c>
      <c r="C127" t="s">
        <v>208</v>
      </c>
      <c r="D127" t="s">
        <v>52</v>
      </c>
      <c r="E127">
        <v>74</v>
      </c>
      <c r="F127" t="s">
        <v>1020</v>
      </c>
      <c r="G127" t="s">
        <v>43</v>
      </c>
      <c r="H127" t="s">
        <v>32</v>
      </c>
      <c r="I127" t="s">
        <v>28</v>
      </c>
      <c r="J127" s="16">
        <v>74748.960000000006</v>
      </c>
      <c r="K127" s="16">
        <v>0</v>
      </c>
      <c r="L127" s="16">
        <v>2100</v>
      </c>
      <c r="M127" s="16">
        <v>810</v>
      </c>
      <c r="N127" s="16">
        <v>45733</v>
      </c>
      <c r="O127" s="16">
        <f t="shared" si="1"/>
        <v>26105.960000000006</v>
      </c>
    </row>
    <row r="128" spans="1:15" x14ac:dyDescent="0.25">
      <c r="A128" t="s">
        <v>24</v>
      </c>
      <c r="B128" t="s">
        <v>39</v>
      </c>
      <c r="C128" t="s">
        <v>208</v>
      </c>
      <c r="D128" t="s">
        <v>52</v>
      </c>
      <c r="E128">
        <v>74</v>
      </c>
      <c r="F128" t="s">
        <v>1020</v>
      </c>
      <c r="G128" t="s">
        <v>5476</v>
      </c>
      <c r="H128" t="s">
        <v>32</v>
      </c>
      <c r="I128" t="s">
        <v>28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f t="shared" si="1"/>
        <v>0</v>
      </c>
    </row>
    <row r="129" spans="1:15" x14ac:dyDescent="0.25">
      <c r="A129" t="s">
        <v>24</v>
      </c>
      <c r="B129" t="s">
        <v>39</v>
      </c>
      <c r="C129" t="s">
        <v>208</v>
      </c>
      <c r="D129" t="s">
        <v>40</v>
      </c>
      <c r="E129">
        <v>76</v>
      </c>
      <c r="F129" t="s">
        <v>1212</v>
      </c>
      <c r="G129" t="s">
        <v>5470</v>
      </c>
      <c r="H129" t="s">
        <v>32</v>
      </c>
      <c r="I129" t="s">
        <v>37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f t="shared" si="1"/>
        <v>0</v>
      </c>
    </row>
    <row r="130" spans="1:15" x14ac:dyDescent="0.25">
      <c r="A130" t="s">
        <v>24</v>
      </c>
      <c r="B130" t="s">
        <v>39</v>
      </c>
      <c r="C130" t="s">
        <v>208</v>
      </c>
      <c r="D130" t="s">
        <v>40</v>
      </c>
      <c r="E130">
        <v>76</v>
      </c>
      <c r="F130" t="s">
        <v>1212</v>
      </c>
      <c r="G130" t="s">
        <v>43</v>
      </c>
      <c r="H130" t="s">
        <v>46</v>
      </c>
      <c r="I130" t="s">
        <v>37</v>
      </c>
      <c r="J130" s="16">
        <v>17149.968000000001</v>
      </c>
      <c r="K130" s="16">
        <v>3153.8461538461543</v>
      </c>
      <c r="L130" s="16">
        <v>1600</v>
      </c>
      <c r="M130" s="16">
        <v>280</v>
      </c>
      <c r="N130" s="16">
        <v>8150</v>
      </c>
      <c r="O130" s="16">
        <f t="shared" si="1"/>
        <v>3966.1218461538465</v>
      </c>
    </row>
    <row r="131" spans="1:15" x14ac:dyDescent="0.25">
      <c r="A131" t="s">
        <v>24</v>
      </c>
      <c r="B131" t="s">
        <v>39</v>
      </c>
      <c r="C131" t="s">
        <v>208</v>
      </c>
      <c r="D131" t="s">
        <v>40</v>
      </c>
      <c r="E131">
        <v>76</v>
      </c>
      <c r="F131" t="s">
        <v>1212</v>
      </c>
      <c r="G131" t="s">
        <v>43</v>
      </c>
      <c r="H131" t="s">
        <v>32</v>
      </c>
      <c r="I131" t="s">
        <v>37</v>
      </c>
      <c r="J131" s="16">
        <v>30678.911999999997</v>
      </c>
      <c r="K131" s="16">
        <v>10833.333333333334</v>
      </c>
      <c r="L131" s="16">
        <v>2750</v>
      </c>
      <c r="M131" s="16">
        <v>710</v>
      </c>
      <c r="N131" s="16">
        <v>23345</v>
      </c>
      <c r="O131" s="16">
        <f t="shared" ref="O131:O194" si="2">J131-SUM(K131:N131)</f>
        <v>-6959.4213333333391</v>
      </c>
    </row>
    <row r="132" spans="1:15" x14ac:dyDescent="0.25">
      <c r="A132" t="s">
        <v>24</v>
      </c>
      <c r="B132" t="s">
        <v>39</v>
      </c>
      <c r="C132" t="s">
        <v>208</v>
      </c>
      <c r="D132" t="s">
        <v>40</v>
      </c>
      <c r="E132">
        <v>76</v>
      </c>
      <c r="F132" t="s">
        <v>1212</v>
      </c>
      <c r="G132" t="s">
        <v>5476</v>
      </c>
      <c r="H132" t="s">
        <v>32</v>
      </c>
      <c r="I132" t="s">
        <v>37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f t="shared" si="2"/>
        <v>0</v>
      </c>
    </row>
    <row r="133" spans="1:15" x14ac:dyDescent="0.25">
      <c r="A133" t="s">
        <v>24</v>
      </c>
      <c r="B133" t="s">
        <v>39</v>
      </c>
      <c r="C133" t="s">
        <v>208</v>
      </c>
      <c r="D133" t="s">
        <v>76</v>
      </c>
      <c r="E133">
        <v>75</v>
      </c>
      <c r="F133" t="s">
        <v>356</v>
      </c>
      <c r="G133" t="s">
        <v>5470</v>
      </c>
      <c r="H133" t="s">
        <v>32</v>
      </c>
      <c r="I133" t="s">
        <v>37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f t="shared" si="2"/>
        <v>0</v>
      </c>
    </row>
    <row r="134" spans="1:15" x14ac:dyDescent="0.25">
      <c r="A134" t="s">
        <v>24</v>
      </c>
      <c r="B134" t="s">
        <v>39</v>
      </c>
      <c r="C134" t="s">
        <v>208</v>
      </c>
      <c r="D134" t="s">
        <v>76</v>
      </c>
      <c r="E134">
        <v>75</v>
      </c>
      <c r="F134" t="s">
        <v>356</v>
      </c>
      <c r="G134" t="s">
        <v>43</v>
      </c>
      <c r="H134" t="s">
        <v>46</v>
      </c>
      <c r="I134" t="s">
        <v>37</v>
      </c>
      <c r="J134" s="16">
        <v>47077.469999999994</v>
      </c>
      <c r="K134" s="16">
        <v>5769.2307692307695</v>
      </c>
      <c r="L134" s="16">
        <v>1850</v>
      </c>
      <c r="M134" s="16">
        <v>1820</v>
      </c>
      <c r="N134" s="16">
        <v>8400</v>
      </c>
      <c r="O134" s="16">
        <f t="shared" si="2"/>
        <v>29238.239230769224</v>
      </c>
    </row>
    <row r="135" spans="1:15" x14ac:dyDescent="0.25">
      <c r="A135" t="s">
        <v>24</v>
      </c>
      <c r="B135" t="s">
        <v>39</v>
      </c>
      <c r="C135" t="s">
        <v>208</v>
      </c>
      <c r="D135" t="s">
        <v>76</v>
      </c>
      <c r="E135">
        <v>75</v>
      </c>
      <c r="F135" t="s">
        <v>356</v>
      </c>
      <c r="G135" t="s">
        <v>43</v>
      </c>
      <c r="H135" t="s">
        <v>32</v>
      </c>
      <c r="I135" t="s">
        <v>37</v>
      </c>
      <c r="J135" s="16">
        <v>19602</v>
      </c>
      <c r="K135" s="16">
        <v>6250</v>
      </c>
      <c r="L135" s="16">
        <v>200</v>
      </c>
      <c r="M135" s="16">
        <v>0</v>
      </c>
      <c r="N135" s="16">
        <v>12792</v>
      </c>
      <c r="O135" s="16">
        <f t="shared" si="2"/>
        <v>360</v>
      </c>
    </row>
    <row r="136" spans="1:15" x14ac:dyDescent="0.25">
      <c r="A136" t="s">
        <v>24</v>
      </c>
      <c r="B136" t="s">
        <v>39</v>
      </c>
      <c r="C136" t="s">
        <v>208</v>
      </c>
      <c r="D136" t="s">
        <v>76</v>
      </c>
      <c r="E136">
        <v>75</v>
      </c>
      <c r="F136" t="s">
        <v>356</v>
      </c>
      <c r="G136" t="s">
        <v>5476</v>
      </c>
      <c r="H136" t="s">
        <v>32</v>
      </c>
      <c r="I136" t="s">
        <v>37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f t="shared" si="2"/>
        <v>0</v>
      </c>
    </row>
    <row r="137" spans="1:15" x14ac:dyDescent="0.25">
      <c r="A137" t="s">
        <v>24</v>
      </c>
      <c r="B137" t="s">
        <v>39</v>
      </c>
      <c r="C137" t="s">
        <v>179</v>
      </c>
      <c r="D137" t="s">
        <v>31</v>
      </c>
      <c r="E137">
        <v>282</v>
      </c>
      <c r="F137" t="s">
        <v>433</v>
      </c>
      <c r="G137" t="s">
        <v>5470</v>
      </c>
      <c r="H137" t="s">
        <v>32</v>
      </c>
      <c r="I137" t="s">
        <v>28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f t="shared" si="2"/>
        <v>0</v>
      </c>
    </row>
    <row r="138" spans="1:15" x14ac:dyDescent="0.25">
      <c r="A138" t="s">
        <v>24</v>
      </c>
      <c r="B138" t="s">
        <v>39</v>
      </c>
      <c r="C138" t="s">
        <v>179</v>
      </c>
      <c r="D138" t="s">
        <v>31</v>
      </c>
      <c r="E138">
        <v>282</v>
      </c>
      <c r="F138" t="s">
        <v>433</v>
      </c>
      <c r="G138" t="s">
        <v>43</v>
      </c>
      <c r="H138" t="s">
        <v>46</v>
      </c>
      <c r="I138" t="s">
        <v>28</v>
      </c>
      <c r="J138" s="16">
        <v>79215.360000000015</v>
      </c>
      <c r="K138" s="16">
        <v>6923.0769230769229</v>
      </c>
      <c r="L138" s="16">
        <v>4550</v>
      </c>
      <c r="M138" s="16">
        <v>920</v>
      </c>
      <c r="N138" s="16">
        <v>9020</v>
      </c>
      <c r="O138" s="16">
        <f t="shared" si="2"/>
        <v>57802.283076923093</v>
      </c>
    </row>
    <row r="139" spans="1:15" x14ac:dyDescent="0.25">
      <c r="A139" t="s">
        <v>24</v>
      </c>
      <c r="B139" t="s">
        <v>39</v>
      </c>
      <c r="C139" t="s">
        <v>179</v>
      </c>
      <c r="D139" t="s">
        <v>31</v>
      </c>
      <c r="E139">
        <v>282</v>
      </c>
      <c r="F139" t="s">
        <v>433</v>
      </c>
      <c r="G139" t="s">
        <v>43</v>
      </c>
      <c r="H139" t="s">
        <v>32</v>
      </c>
      <c r="I139" t="s">
        <v>28</v>
      </c>
      <c r="J139" s="16">
        <v>36126.720000000001</v>
      </c>
      <c r="K139" s="16">
        <v>20250</v>
      </c>
      <c r="L139" s="16">
        <v>200</v>
      </c>
      <c r="M139" s="16">
        <v>500</v>
      </c>
      <c r="N139" s="16">
        <v>0</v>
      </c>
      <c r="O139" s="16">
        <f t="shared" si="2"/>
        <v>15176.720000000001</v>
      </c>
    </row>
    <row r="140" spans="1:15" x14ac:dyDescent="0.25">
      <c r="A140" t="s">
        <v>24</v>
      </c>
      <c r="B140" t="s">
        <v>39</v>
      </c>
      <c r="C140" t="s">
        <v>179</v>
      </c>
      <c r="D140" t="s">
        <v>31</v>
      </c>
      <c r="E140">
        <v>282</v>
      </c>
      <c r="F140" t="s">
        <v>433</v>
      </c>
      <c r="G140" t="s">
        <v>5476</v>
      </c>
      <c r="H140" t="s">
        <v>32</v>
      </c>
      <c r="I140" t="s">
        <v>28</v>
      </c>
      <c r="J140" s="16">
        <v>12687.6288</v>
      </c>
      <c r="K140" s="16">
        <v>0</v>
      </c>
      <c r="L140" s="16">
        <v>0</v>
      </c>
      <c r="M140" s="16">
        <v>0</v>
      </c>
      <c r="N140" s="16">
        <v>0</v>
      </c>
      <c r="O140" s="16">
        <f t="shared" si="2"/>
        <v>12687.6288</v>
      </c>
    </row>
    <row r="141" spans="1:15" x14ac:dyDescent="0.25">
      <c r="A141" t="s">
        <v>24</v>
      </c>
      <c r="B141" t="s">
        <v>39</v>
      </c>
      <c r="C141" t="s">
        <v>179</v>
      </c>
      <c r="D141" t="s">
        <v>86</v>
      </c>
      <c r="E141">
        <v>281</v>
      </c>
      <c r="F141" t="s">
        <v>222</v>
      </c>
      <c r="G141" t="s">
        <v>5470</v>
      </c>
      <c r="H141" t="s">
        <v>32</v>
      </c>
      <c r="I141" t="s">
        <v>37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f t="shared" si="2"/>
        <v>0</v>
      </c>
    </row>
    <row r="142" spans="1:15" x14ac:dyDescent="0.25">
      <c r="A142" t="s">
        <v>24</v>
      </c>
      <c r="B142" t="s">
        <v>39</v>
      </c>
      <c r="C142" t="s">
        <v>179</v>
      </c>
      <c r="D142" t="s">
        <v>86</v>
      </c>
      <c r="E142">
        <v>281</v>
      </c>
      <c r="F142" t="s">
        <v>222</v>
      </c>
      <c r="G142" t="s">
        <v>43</v>
      </c>
      <c r="H142" t="s">
        <v>46</v>
      </c>
      <c r="I142" t="s">
        <v>37</v>
      </c>
      <c r="J142" s="16">
        <v>56809.62</v>
      </c>
      <c r="K142" s="16">
        <v>5846.1538461538457</v>
      </c>
      <c r="L142" s="16">
        <v>3700</v>
      </c>
      <c r="M142" s="16">
        <v>1210</v>
      </c>
      <c r="N142" s="16">
        <v>39840</v>
      </c>
      <c r="O142" s="16">
        <f t="shared" si="2"/>
        <v>6213.4661538461587</v>
      </c>
    </row>
    <row r="143" spans="1:15" x14ac:dyDescent="0.25">
      <c r="A143" t="s">
        <v>24</v>
      </c>
      <c r="B143" t="s">
        <v>39</v>
      </c>
      <c r="C143" t="s">
        <v>179</v>
      </c>
      <c r="D143" t="s">
        <v>86</v>
      </c>
      <c r="E143">
        <v>281</v>
      </c>
      <c r="F143" t="s">
        <v>222</v>
      </c>
      <c r="G143" t="s">
        <v>43</v>
      </c>
      <c r="H143" t="s">
        <v>32</v>
      </c>
      <c r="I143" t="s">
        <v>37</v>
      </c>
      <c r="J143" s="16">
        <v>19432.224000000002</v>
      </c>
      <c r="K143" s="16">
        <v>8333.3333333333339</v>
      </c>
      <c r="L143" s="16">
        <v>1100</v>
      </c>
      <c r="M143" s="16">
        <v>650</v>
      </c>
      <c r="N143" s="16">
        <v>10220</v>
      </c>
      <c r="O143" s="16">
        <f t="shared" si="2"/>
        <v>-871.10933333333378</v>
      </c>
    </row>
    <row r="144" spans="1:15" x14ac:dyDescent="0.25">
      <c r="A144" t="s">
        <v>24</v>
      </c>
      <c r="B144" t="s">
        <v>39</v>
      </c>
      <c r="C144" t="s">
        <v>179</v>
      </c>
      <c r="D144" t="s">
        <v>86</v>
      </c>
      <c r="E144">
        <v>281</v>
      </c>
      <c r="F144" t="s">
        <v>222</v>
      </c>
      <c r="G144" t="s">
        <v>5476</v>
      </c>
      <c r="H144" t="s">
        <v>32</v>
      </c>
      <c r="I144" t="s">
        <v>37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f t="shared" si="2"/>
        <v>0</v>
      </c>
    </row>
    <row r="145" spans="1:15" x14ac:dyDescent="0.25">
      <c r="A145" t="s">
        <v>24</v>
      </c>
      <c r="B145" t="s">
        <v>39</v>
      </c>
      <c r="C145" t="s">
        <v>179</v>
      </c>
      <c r="D145" t="s">
        <v>52</v>
      </c>
      <c r="E145">
        <v>283</v>
      </c>
      <c r="F145" t="s">
        <v>1017</v>
      </c>
      <c r="G145" t="s">
        <v>5470</v>
      </c>
      <c r="H145" t="s">
        <v>32</v>
      </c>
      <c r="I145" t="s">
        <v>28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f t="shared" si="2"/>
        <v>0</v>
      </c>
    </row>
    <row r="146" spans="1:15" x14ac:dyDescent="0.25">
      <c r="A146" t="s">
        <v>24</v>
      </c>
      <c r="B146" t="s">
        <v>39</v>
      </c>
      <c r="C146" t="s">
        <v>179</v>
      </c>
      <c r="D146" t="s">
        <v>52</v>
      </c>
      <c r="E146">
        <v>283</v>
      </c>
      <c r="F146" t="s">
        <v>1017</v>
      </c>
      <c r="G146" t="s">
        <v>43</v>
      </c>
      <c r="H146" t="s">
        <v>46</v>
      </c>
      <c r="I146" t="s">
        <v>28</v>
      </c>
      <c r="J146" s="16">
        <v>66922.240000000005</v>
      </c>
      <c r="K146" s="16">
        <v>6384.6153846153848</v>
      </c>
      <c r="L146" s="16">
        <v>3500</v>
      </c>
      <c r="M146" s="16">
        <v>1260</v>
      </c>
      <c r="N146" s="16">
        <v>8313</v>
      </c>
      <c r="O146" s="16">
        <f t="shared" si="2"/>
        <v>47464.624615384622</v>
      </c>
    </row>
    <row r="147" spans="1:15" x14ac:dyDescent="0.25">
      <c r="A147" t="s">
        <v>24</v>
      </c>
      <c r="B147" t="s">
        <v>39</v>
      </c>
      <c r="C147" t="s">
        <v>179</v>
      </c>
      <c r="D147" t="s">
        <v>52</v>
      </c>
      <c r="E147">
        <v>283</v>
      </c>
      <c r="F147" t="s">
        <v>1017</v>
      </c>
      <c r="G147" t="s">
        <v>43</v>
      </c>
      <c r="H147" t="s">
        <v>32</v>
      </c>
      <c r="I147" t="s">
        <v>28</v>
      </c>
      <c r="J147" s="16">
        <v>56918.399999999994</v>
      </c>
      <c r="K147" s="16">
        <v>23000.000000000004</v>
      </c>
      <c r="L147" s="16">
        <v>4000</v>
      </c>
      <c r="M147" s="16">
        <v>180</v>
      </c>
      <c r="N147" s="16">
        <v>0</v>
      </c>
      <c r="O147" s="16">
        <f t="shared" si="2"/>
        <v>29738.399999999991</v>
      </c>
    </row>
    <row r="148" spans="1:15" x14ac:dyDescent="0.25">
      <c r="A148" t="s">
        <v>24</v>
      </c>
      <c r="B148" t="s">
        <v>39</v>
      </c>
      <c r="C148" t="s">
        <v>179</v>
      </c>
      <c r="D148" t="s">
        <v>52</v>
      </c>
      <c r="E148">
        <v>283</v>
      </c>
      <c r="F148" t="s">
        <v>1017</v>
      </c>
      <c r="G148" t="s">
        <v>5476</v>
      </c>
      <c r="H148" t="s">
        <v>32</v>
      </c>
      <c r="I148" t="s">
        <v>28</v>
      </c>
      <c r="J148" s="16">
        <v>49115.404799999997</v>
      </c>
      <c r="K148" s="16">
        <v>0</v>
      </c>
      <c r="L148" s="16">
        <v>0</v>
      </c>
      <c r="M148" s="16">
        <v>0</v>
      </c>
      <c r="N148" s="16">
        <v>0</v>
      </c>
      <c r="O148" s="16">
        <f t="shared" si="2"/>
        <v>49115.404799999997</v>
      </c>
    </row>
    <row r="149" spans="1:15" x14ac:dyDescent="0.25">
      <c r="A149" t="s">
        <v>24</v>
      </c>
      <c r="B149" t="s">
        <v>39</v>
      </c>
      <c r="C149" t="s">
        <v>179</v>
      </c>
      <c r="D149" t="s">
        <v>40</v>
      </c>
      <c r="E149">
        <v>285</v>
      </c>
      <c r="F149" t="s">
        <v>461</v>
      </c>
      <c r="G149" t="s">
        <v>5470</v>
      </c>
      <c r="H149" t="s">
        <v>32</v>
      </c>
      <c r="I149" t="s">
        <v>37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f t="shared" si="2"/>
        <v>0</v>
      </c>
    </row>
    <row r="150" spans="1:15" x14ac:dyDescent="0.25">
      <c r="A150" t="s">
        <v>24</v>
      </c>
      <c r="B150" t="s">
        <v>39</v>
      </c>
      <c r="C150" t="s">
        <v>179</v>
      </c>
      <c r="D150" t="s">
        <v>40</v>
      </c>
      <c r="E150">
        <v>285</v>
      </c>
      <c r="F150" t="s">
        <v>461</v>
      </c>
      <c r="G150" t="s">
        <v>43</v>
      </c>
      <c r="H150" t="s">
        <v>46</v>
      </c>
      <c r="I150" t="s">
        <v>37</v>
      </c>
      <c r="J150" s="16">
        <v>40413.632000000005</v>
      </c>
      <c r="K150" s="16">
        <v>4538.4615384615381</v>
      </c>
      <c r="L150" s="16">
        <v>4900</v>
      </c>
      <c r="M150" s="16">
        <v>1070</v>
      </c>
      <c r="N150" s="16">
        <v>23497</v>
      </c>
      <c r="O150" s="16">
        <f t="shared" si="2"/>
        <v>6408.170461538466</v>
      </c>
    </row>
    <row r="151" spans="1:15" x14ac:dyDescent="0.25">
      <c r="A151" t="s">
        <v>24</v>
      </c>
      <c r="B151" t="s">
        <v>39</v>
      </c>
      <c r="C151" t="s">
        <v>179</v>
      </c>
      <c r="D151" t="s">
        <v>40</v>
      </c>
      <c r="E151">
        <v>285</v>
      </c>
      <c r="F151" t="s">
        <v>461</v>
      </c>
      <c r="G151" t="s">
        <v>43</v>
      </c>
      <c r="H151" t="s">
        <v>32</v>
      </c>
      <c r="I151" t="s">
        <v>37</v>
      </c>
      <c r="J151" s="16">
        <v>25613.279999999999</v>
      </c>
      <c r="K151" s="16">
        <v>18333.333333333332</v>
      </c>
      <c r="L151" s="16">
        <v>1500</v>
      </c>
      <c r="M151" s="16">
        <v>0</v>
      </c>
      <c r="N151" s="16">
        <v>11760</v>
      </c>
      <c r="O151" s="16">
        <f t="shared" si="2"/>
        <v>-5980.0533333333333</v>
      </c>
    </row>
    <row r="152" spans="1:15" x14ac:dyDescent="0.25">
      <c r="A152" t="s">
        <v>24</v>
      </c>
      <c r="B152" t="s">
        <v>39</v>
      </c>
      <c r="C152" t="s">
        <v>179</v>
      </c>
      <c r="D152" t="s">
        <v>40</v>
      </c>
      <c r="E152">
        <v>285</v>
      </c>
      <c r="F152" t="s">
        <v>461</v>
      </c>
      <c r="G152" t="s">
        <v>5476</v>
      </c>
      <c r="H152" t="s">
        <v>32</v>
      </c>
      <c r="I152" t="s">
        <v>37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f t="shared" si="2"/>
        <v>0</v>
      </c>
    </row>
    <row r="153" spans="1:15" x14ac:dyDescent="0.25">
      <c r="A153" t="s">
        <v>24</v>
      </c>
      <c r="B153" t="s">
        <v>39</v>
      </c>
      <c r="C153" t="s">
        <v>179</v>
      </c>
      <c r="D153" t="s">
        <v>76</v>
      </c>
      <c r="E153">
        <v>284</v>
      </c>
      <c r="F153" t="s">
        <v>178</v>
      </c>
      <c r="G153" t="s">
        <v>5470</v>
      </c>
      <c r="H153" t="s">
        <v>32</v>
      </c>
      <c r="I153" t="s">
        <v>37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f t="shared" si="2"/>
        <v>0</v>
      </c>
    </row>
    <row r="154" spans="1:15" x14ac:dyDescent="0.25">
      <c r="A154" t="s">
        <v>24</v>
      </c>
      <c r="B154" t="s">
        <v>39</v>
      </c>
      <c r="C154" t="s">
        <v>179</v>
      </c>
      <c r="D154" t="s">
        <v>76</v>
      </c>
      <c r="E154">
        <v>284</v>
      </c>
      <c r="F154" t="s">
        <v>178</v>
      </c>
      <c r="G154" t="s">
        <v>43</v>
      </c>
      <c r="H154" t="s">
        <v>46</v>
      </c>
      <c r="I154" t="s">
        <v>37</v>
      </c>
      <c r="J154" s="16">
        <v>30512.3</v>
      </c>
      <c r="K154" s="16">
        <v>2769.2307692307695</v>
      </c>
      <c r="L154" s="16">
        <v>1650</v>
      </c>
      <c r="M154" s="16">
        <v>910</v>
      </c>
      <c r="N154" s="16">
        <v>7181</v>
      </c>
      <c r="O154" s="16">
        <f t="shared" si="2"/>
        <v>18002.06923076923</v>
      </c>
    </row>
    <row r="155" spans="1:15" x14ac:dyDescent="0.25">
      <c r="A155" t="s">
        <v>24</v>
      </c>
      <c r="B155" t="s">
        <v>39</v>
      </c>
      <c r="C155" t="s">
        <v>179</v>
      </c>
      <c r="D155" t="s">
        <v>76</v>
      </c>
      <c r="E155">
        <v>284</v>
      </c>
      <c r="F155" t="s">
        <v>178</v>
      </c>
      <c r="G155" t="s">
        <v>43</v>
      </c>
      <c r="H155" t="s">
        <v>32</v>
      </c>
      <c r="I155" t="s">
        <v>37</v>
      </c>
      <c r="J155" s="16">
        <v>11501.28</v>
      </c>
      <c r="K155" s="16">
        <v>0</v>
      </c>
      <c r="L155" s="16">
        <v>2000</v>
      </c>
      <c r="M155" s="16">
        <v>0</v>
      </c>
      <c r="N155" s="16">
        <v>12714</v>
      </c>
      <c r="O155" s="16">
        <f t="shared" si="2"/>
        <v>-3212.7199999999993</v>
      </c>
    </row>
    <row r="156" spans="1:15" x14ac:dyDescent="0.25">
      <c r="A156" t="s">
        <v>24</v>
      </c>
      <c r="B156" t="s">
        <v>39</v>
      </c>
      <c r="C156" t="s">
        <v>179</v>
      </c>
      <c r="D156" t="s">
        <v>76</v>
      </c>
      <c r="E156">
        <v>284</v>
      </c>
      <c r="F156" t="s">
        <v>178</v>
      </c>
      <c r="G156" t="s">
        <v>5476</v>
      </c>
      <c r="H156" t="s">
        <v>32</v>
      </c>
      <c r="I156" t="s">
        <v>37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f t="shared" si="2"/>
        <v>0</v>
      </c>
    </row>
    <row r="157" spans="1:15" x14ac:dyDescent="0.25">
      <c r="A157" t="s">
        <v>24</v>
      </c>
      <c r="B157" t="s">
        <v>39</v>
      </c>
      <c r="C157" t="s">
        <v>105</v>
      </c>
      <c r="D157" t="s">
        <v>52</v>
      </c>
      <c r="E157">
        <v>123</v>
      </c>
      <c r="F157" t="s">
        <v>1015</v>
      </c>
      <c r="G157" t="s">
        <v>5470</v>
      </c>
      <c r="H157" t="s">
        <v>32</v>
      </c>
      <c r="I157" t="s">
        <v>28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f t="shared" si="2"/>
        <v>0</v>
      </c>
    </row>
    <row r="158" spans="1:15" x14ac:dyDescent="0.25">
      <c r="A158" t="s">
        <v>24</v>
      </c>
      <c r="B158" t="s">
        <v>39</v>
      </c>
      <c r="C158" t="s">
        <v>105</v>
      </c>
      <c r="D158" t="s">
        <v>52</v>
      </c>
      <c r="E158">
        <v>123</v>
      </c>
      <c r="F158" t="s">
        <v>1015</v>
      </c>
      <c r="G158" t="s">
        <v>43</v>
      </c>
      <c r="H158" t="s">
        <v>46</v>
      </c>
      <c r="I158" t="s">
        <v>28</v>
      </c>
      <c r="J158" s="16">
        <v>53838.400000000001</v>
      </c>
      <c r="K158" s="16">
        <v>3230.7692307692305</v>
      </c>
      <c r="L158" s="16">
        <v>2600</v>
      </c>
      <c r="M158" s="16">
        <v>760</v>
      </c>
      <c r="N158" s="16">
        <v>22981</v>
      </c>
      <c r="O158" s="16">
        <f t="shared" si="2"/>
        <v>24266.630769230771</v>
      </c>
    </row>
    <row r="159" spans="1:15" x14ac:dyDescent="0.25">
      <c r="A159" t="s">
        <v>24</v>
      </c>
      <c r="B159" t="s">
        <v>39</v>
      </c>
      <c r="C159" t="s">
        <v>105</v>
      </c>
      <c r="D159" t="s">
        <v>52</v>
      </c>
      <c r="E159">
        <v>123</v>
      </c>
      <c r="F159" t="s">
        <v>1015</v>
      </c>
      <c r="G159" t="s">
        <v>43</v>
      </c>
      <c r="H159" t="s">
        <v>32</v>
      </c>
      <c r="I159" t="s">
        <v>28</v>
      </c>
      <c r="J159" s="16">
        <v>84603.199999999997</v>
      </c>
      <c r="K159" s="16">
        <v>18333.333333333336</v>
      </c>
      <c r="L159" s="16">
        <v>0</v>
      </c>
      <c r="M159" s="16">
        <v>240</v>
      </c>
      <c r="N159" s="16">
        <v>36972</v>
      </c>
      <c r="O159" s="16">
        <f t="shared" si="2"/>
        <v>29057.866666666661</v>
      </c>
    </row>
    <row r="160" spans="1:15" x14ac:dyDescent="0.25">
      <c r="A160" t="s">
        <v>24</v>
      </c>
      <c r="B160" t="s">
        <v>39</v>
      </c>
      <c r="C160" t="s">
        <v>105</v>
      </c>
      <c r="D160" t="s">
        <v>52</v>
      </c>
      <c r="E160">
        <v>123</v>
      </c>
      <c r="F160" t="s">
        <v>1015</v>
      </c>
      <c r="G160" t="s">
        <v>5476</v>
      </c>
      <c r="H160" t="s">
        <v>32</v>
      </c>
      <c r="I160" t="s">
        <v>28</v>
      </c>
      <c r="J160" s="16">
        <v>0</v>
      </c>
      <c r="K160" s="16">
        <v>0</v>
      </c>
      <c r="L160" s="16">
        <v>0</v>
      </c>
      <c r="M160" s="16">
        <v>0</v>
      </c>
      <c r="N160" s="16">
        <v>0</v>
      </c>
      <c r="O160" s="16">
        <f t="shared" si="2"/>
        <v>0</v>
      </c>
    </row>
    <row r="161" spans="1:15" x14ac:dyDescent="0.25">
      <c r="A161" t="s">
        <v>24</v>
      </c>
      <c r="B161" t="s">
        <v>39</v>
      </c>
      <c r="C161" t="s">
        <v>105</v>
      </c>
      <c r="D161" t="s">
        <v>40</v>
      </c>
      <c r="E161">
        <v>125</v>
      </c>
      <c r="F161" t="s">
        <v>1490</v>
      </c>
      <c r="G161" t="s">
        <v>5470</v>
      </c>
      <c r="H161" t="s">
        <v>32</v>
      </c>
      <c r="I161" t="s">
        <v>37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f t="shared" si="2"/>
        <v>0</v>
      </c>
    </row>
    <row r="162" spans="1:15" x14ac:dyDescent="0.25">
      <c r="A162" t="s">
        <v>24</v>
      </c>
      <c r="B162" t="s">
        <v>39</v>
      </c>
      <c r="C162" t="s">
        <v>105</v>
      </c>
      <c r="D162" t="s">
        <v>40</v>
      </c>
      <c r="E162">
        <v>125</v>
      </c>
      <c r="F162" t="s">
        <v>1490</v>
      </c>
      <c r="G162" t="s">
        <v>43</v>
      </c>
      <c r="H162" t="s">
        <v>46</v>
      </c>
      <c r="I162" t="s">
        <v>37</v>
      </c>
      <c r="J162" s="16">
        <v>28733.439999999995</v>
      </c>
      <c r="K162" s="16">
        <v>1000</v>
      </c>
      <c r="L162" s="16">
        <v>2300</v>
      </c>
      <c r="M162" s="16">
        <v>510</v>
      </c>
      <c r="N162" s="16">
        <v>28523</v>
      </c>
      <c r="O162" s="16">
        <f t="shared" si="2"/>
        <v>-3599.5600000000049</v>
      </c>
    </row>
    <row r="163" spans="1:15" x14ac:dyDescent="0.25">
      <c r="A163" t="s">
        <v>24</v>
      </c>
      <c r="B163" t="s">
        <v>39</v>
      </c>
      <c r="C163" t="s">
        <v>105</v>
      </c>
      <c r="D163" t="s">
        <v>40</v>
      </c>
      <c r="E163">
        <v>125</v>
      </c>
      <c r="F163" t="s">
        <v>1490</v>
      </c>
      <c r="G163" t="s">
        <v>43</v>
      </c>
      <c r="H163" t="s">
        <v>32</v>
      </c>
      <c r="I163" t="s">
        <v>37</v>
      </c>
      <c r="J163" s="16">
        <v>33539.519999999997</v>
      </c>
      <c r="K163" s="16">
        <v>17333.333333333336</v>
      </c>
      <c r="L163" s="16">
        <v>700</v>
      </c>
      <c r="M163" s="16">
        <v>320</v>
      </c>
      <c r="N163" s="16">
        <v>11972</v>
      </c>
      <c r="O163" s="16">
        <f t="shared" si="2"/>
        <v>3214.186666666661</v>
      </c>
    </row>
    <row r="164" spans="1:15" x14ac:dyDescent="0.25">
      <c r="A164" t="s">
        <v>24</v>
      </c>
      <c r="B164" t="s">
        <v>39</v>
      </c>
      <c r="C164" t="s">
        <v>105</v>
      </c>
      <c r="D164" t="s">
        <v>40</v>
      </c>
      <c r="E164">
        <v>125</v>
      </c>
      <c r="F164" t="s">
        <v>1490</v>
      </c>
      <c r="G164" t="s">
        <v>5476</v>
      </c>
      <c r="H164" t="s">
        <v>32</v>
      </c>
      <c r="I164" t="s">
        <v>37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f t="shared" si="2"/>
        <v>0</v>
      </c>
    </row>
    <row r="165" spans="1:15" x14ac:dyDescent="0.25">
      <c r="A165" t="s">
        <v>24</v>
      </c>
      <c r="B165" t="s">
        <v>39</v>
      </c>
      <c r="C165" t="s">
        <v>105</v>
      </c>
      <c r="D165" t="s">
        <v>76</v>
      </c>
      <c r="E165">
        <v>124</v>
      </c>
      <c r="F165" t="s">
        <v>104</v>
      </c>
      <c r="G165" t="s">
        <v>5470</v>
      </c>
      <c r="H165" t="s">
        <v>32</v>
      </c>
      <c r="I165" t="s">
        <v>37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f t="shared" si="2"/>
        <v>0</v>
      </c>
    </row>
    <row r="166" spans="1:15" x14ac:dyDescent="0.25">
      <c r="A166" t="s">
        <v>24</v>
      </c>
      <c r="B166" t="s">
        <v>39</v>
      </c>
      <c r="C166" t="s">
        <v>105</v>
      </c>
      <c r="D166" t="s">
        <v>76</v>
      </c>
      <c r="E166">
        <v>124</v>
      </c>
      <c r="F166" t="s">
        <v>104</v>
      </c>
      <c r="G166" t="s">
        <v>43</v>
      </c>
      <c r="H166" t="s">
        <v>46</v>
      </c>
      <c r="I166" t="s">
        <v>37</v>
      </c>
      <c r="J166" s="16">
        <v>75733.25</v>
      </c>
      <c r="K166" s="16">
        <v>10307.692307692307</v>
      </c>
      <c r="L166" s="16">
        <v>5950</v>
      </c>
      <c r="M166" s="16">
        <v>2430</v>
      </c>
      <c r="N166" s="16">
        <v>7896</v>
      </c>
      <c r="O166" s="16">
        <f t="shared" si="2"/>
        <v>49149.557692307695</v>
      </c>
    </row>
    <row r="167" spans="1:15" x14ac:dyDescent="0.25">
      <c r="A167" t="s">
        <v>24</v>
      </c>
      <c r="B167" t="s">
        <v>39</v>
      </c>
      <c r="C167" t="s">
        <v>105</v>
      </c>
      <c r="D167" t="s">
        <v>76</v>
      </c>
      <c r="E167">
        <v>124</v>
      </c>
      <c r="F167" t="s">
        <v>104</v>
      </c>
      <c r="G167" t="s">
        <v>43</v>
      </c>
      <c r="H167" t="s">
        <v>32</v>
      </c>
      <c r="I167" t="s">
        <v>37</v>
      </c>
      <c r="J167" s="16">
        <v>60922.400000000001</v>
      </c>
      <c r="K167" s="16">
        <v>31083.333333333336</v>
      </c>
      <c r="L167" s="16">
        <v>1000</v>
      </c>
      <c r="M167" s="16">
        <v>670</v>
      </c>
      <c r="N167" s="16">
        <v>13193</v>
      </c>
      <c r="O167" s="16">
        <f t="shared" si="2"/>
        <v>14976.066666666666</v>
      </c>
    </row>
    <row r="168" spans="1:15" x14ac:dyDescent="0.25">
      <c r="A168" t="s">
        <v>24</v>
      </c>
      <c r="B168" t="s">
        <v>39</v>
      </c>
      <c r="C168" t="s">
        <v>105</v>
      </c>
      <c r="D168" t="s">
        <v>76</v>
      </c>
      <c r="E168">
        <v>124</v>
      </c>
      <c r="F168" t="s">
        <v>104</v>
      </c>
      <c r="G168" t="s">
        <v>5476</v>
      </c>
      <c r="H168" t="s">
        <v>32</v>
      </c>
      <c r="I168" t="s">
        <v>37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f t="shared" si="2"/>
        <v>0</v>
      </c>
    </row>
    <row r="169" spans="1:15" x14ac:dyDescent="0.25">
      <c r="A169" t="s">
        <v>24</v>
      </c>
      <c r="B169" t="s">
        <v>39</v>
      </c>
      <c r="C169" t="s">
        <v>159</v>
      </c>
      <c r="D169" t="s">
        <v>31</v>
      </c>
      <c r="E169">
        <v>98</v>
      </c>
      <c r="F169" t="s">
        <v>995</v>
      </c>
      <c r="G169" t="s">
        <v>5470</v>
      </c>
      <c r="H169" t="s">
        <v>32</v>
      </c>
      <c r="I169" t="s">
        <v>28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f t="shared" si="2"/>
        <v>0</v>
      </c>
    </row>
    <row r="170" spans="1:15" x14ac:dyDescent="0.25">
      <c r="A170" t="s">
        <v>24</v>
      </c>
      <c r="B170" t="s">
        <v>39</v>
      </c>
      <c r="C170" t="s">
        <v>159</v>
      </c>
      <c r="D170" t="s">
        <v>31</v>
      </c>
      <c r="E170">
        <v>98</v>
      </c>
      <c r="F170" t="s">
        <v>995</v>
      </c>
      <c r="G170" t="s">
        <v>43</v>
      </c>
      <c r="H170" t="s">
        <v>46</v>
      </c>
      <c r="I170" t="s">
        <v>28</v>
      </c>
      <c r="J170" s="16">
        <v>72720</v>
      </c>
      <c r="K170" s="16">
        <v>5307.6923076923067</v>
      </c>
      <c r="L170" s="16">
        <v>2900</v>
      </c>
      <c r="M170" s="16">
        <v>730</v>
      </c>
      <c r="N170" s="16">
        <v>15200</v>
      </c>
      <c r="O170" s="16">
        <f t="shared" si="2"/>
        <v>48582.307692307695</v>
      </c>
    </row>
    <row r="171" spans="1:15" x14ac:dyDescent="0.25">
      <c r="A171" t="s">
        <v>24</v>
      </c>
      <c r="B171" t="s">
        <v>39</v>
      </c>
      <c r="C171" t="s">
        <v>159</v>
      </c>
      <c r="D171" t="s">
        <v>31</v>
      </c>
      <c r="E171">
        <v>98</v>
      </c>
      <c r="F171" t="s">
        <v>995</v>
      </c>
      <c r="G171" t="s">
        <v>43</v>
      </c>
      <c r="H171" t="s">
        <v>32</v>
      </c>
      <c r="I171" t="s">
        <v>28</v>
      </c>
      <c r="J171" s="16">
        <v>71750.400000000009</v>
      </c>
      <c r="K171" s="16">
        <v>5416.666666666667</v>
      </c>
      <c r="L171" s="16">
        <v>1500</v>
      </c>
      <c r="M171" s="16">
        <v>550</v>
      </c>
      <c r="N171" s="16">
        <v>12936</v>
      </c>
      <c r="O171" s="16">
        <f t="shared" si="2"/>
        <v>51347.733333333337</v>
      </c>
    </row>
    <row r="172" spans="1:15" x14ac:dyDescent="0.25">
      <c r="A172" t="s">
        <v>24</v>
      </c>
      <c r="B172" t="s">
        <v>39</v>
      </c>
      <c r="C172" t="s">
        <v>159</v>
      </c>
      <c r="D172" t="s">
        <v>31</v>
      </c>
      <c r="E172">
        <v>98</v>
      </c>
      <c r="F172" t="s">
        <v>995</v>
      </c>
      <c r="G172" t="s">
        <v>5476</v>
      </c>
      <c r="H172" t="s">
        <v>32</v>
      </c>
      <c r="I172" t="s">
        <v>28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f t="shared" si="2"/>
        <v>0</v>
      </c>
    </row>
    <row r="173" spans="1:15" x14ac:dyDescent="0.25">
      <c r="A173" t="s">
        <v>24</v>
      </c>
      <c r="B173" t="s">
        <v>39</v>
      </c>
      <c r="C173" t="s">
        <v>159</v>
      </c>
      <c r="D173" t="s">
        <v>52</v>
      </c>
      <c r="E173">
        <v>99</v>
      </c>
      <c r="F173" t="s">
        <v>354</v>
      </c>
      <c r="G173" t="s">
        <v>5470</v>
      </c>
      <c r="H173" t="s">
        <v>32</v>
      </c>
      <c r="I173" t="s">
        <v>37</v>
      </c>
      <c r="J173" s="16">
        <v>0</v>
      </c>
      <c r="K173" s="16">
        <v>0</v>
      </c>
      <c r="L173" s="16">
        <v>0</v>
      </c>
      <c r="M173" s="16">
        <v>0</v>
      </c>
      <c r="N173" s="16">
        <v>0</v>
      </c>
      <c r="O173" s="16">
        <f t="shared" si="2"/>
        <v>0</v>
      </c>
    </row>
    <row r="174" spans="1:15" x14ac:dyDescent="0.25">
      <c r="A174" t="s">
        <v>24</v>
      </c>
      <c r="B174" t="s">
        <v>39</v>
      </c>
      <c r="C174" t="s">
        <v>159</v>
      </c>
      <c r="D174" t="s">
        <v>52</v>
      </c>
      <c r="E174">
        <v>99</v>
      </c>
      <c r="F174" t="s">
        <v>354</v>
      </c>
      <c r="G174" t="s">
        <v>43</v>
      </c>
      <c r="H174" t="s">
        <v>46</v>
      </c>
      <c r="I174" t="s">
        <v>37</v>
      </c>
      <c r="J174" s="16">
        <v>56799.875000000007</v>
      </c>
      <c r="K174" s="16">
        <v>7846.1538461538457</v>
      </c>
      <c r="L174" s="16">
        <v>4250</v>
      </c>
      <c r="M174" s="16">
        <v>1420</v>
      </c>
      <c r="N174" s="16">
        <v>6400</v>
      </c>
      <c r="O174" s="16">
        <f t="shared" si="2"/>
        <v>36883.721153846163</v>
      </c>
    </row>
    <row r="175" spans="1:15" x14ac:dyDescent="0.25">
      <c r="A175" t="s">
        <v>24</v>
      </c>
      <c r="B175" t="s">
        <v>39</v>
      </c>
      <c r="C175" t="s">
        <v>159</v>
      </c>
      <c r="D175" t="s">
        <v>52</v>
      </c>
      <c r="E175">
        <v>99</v>
      </c>
      <c r="F175" t="s">
        <v>354</v>
      </c>
      <c r="G175" t="s">
        <v>43</v>
      </c>
      <c r="H175" t="s">
        <v>32</v>
      </c>
      <c r="I175" t="s">
        <v>37</v>
      </c>
      <c r="J175" s="16">
        <v>19518.048000000003</v>
      </c>
      <c r="K175" s="16">
        <v>11666.666666666668</v>
      </c>
      <c r="L175" s="16">
        <v>2500</v>
      </c>
      <c r="M175" s="16">
        <v>150</v>
      </c>
      <c r="N175" s="16">
        <v>0</v>
      </c>
      <c r="O175" s="16">
        <f t="shared" si="2"/>
        <v>5201.3813333333346</v>
      </c>
    </row>
    <row r="176" spans="1:15" x14ac:dyDescent="0.25">
      <c r="A176" t="s">
        <v>24</v>
      </c>
      <c r="B176" t="s">
        <v>39</v>
      </c>
      <c r="C176" t="s">
        <v>159</v>
      </c>
      <c r="D176" t="s">
        <v>52</v>
      </c>
      <c r="E176">
        <v>99</v>
      </c>
      <c r="F176" t="s">
        <v>354</v>
      </c>
      <c r="G176" t="s">
        <v>5476</v>
      </c>
      <c r="H176" t="s">
        <v>32</v>
      </c>
      <c r="I176" t="s">
        <v>37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f t="shared" si="2"/>
        <v>0</v>
      </c>
    </row>
    <row r="177" spans="1:15" x14ac:dyDescent="0.25">
      <c r="A177" t="s">
        <v>24</v>
      </c>
      <c r="B177" t="s">
        <v>39</v>
      </c>
      <c r="C177" t="s">
        <v>159</v>
      </c>
      <c r="D177" t="s">
        <v>40</v>
      </c>
      <c r="E177">
        <v>101</v>
      </c>
      <c r="F177" t="s">
        <v>595</v>
      </c>
      <c r="G177" t="s">
        <v>5470</v>
      </c>
      <c r="H177" t="s">
        <v>32</v>
      </c>
      <c r="I177" t="s">
        <v>28</v>
      </c>
      <c r="J177" s="16">
        <v>0</v>
      </c>
      <c r="K177" s="16">
        <v>0</v>
      </c>
      <c r="L177" s="16">
        <v>0</v>
      </c>
      <c r="M177" s="16">
        <v>0</v>
      </c>
      <c r="N177" s="16">
        <v>0</v>
      </c>
      <c r="O177" s="16">
        <f t="shared" si="2"/>
        <v>0</v>
      </c>
    </row>
    <row r="178" spans="1:15" x14ac:dyDescent="0.25">
      <c r="A178" t="s">
        <v>24</v>
      </c>
      <c r="B178" t="s">
        <v>39</v>
      </c>
      <c r="C178" t="s">
        <v>159</v>
      </c>
      <c r="D178" t="s">
        <v>40</v>
      </c>
      <c r="E178">
        <v>101</v>
      </c>
      <c r="F178" t="s">
        <v>595</v>
      </c>
      <c r="G178" t="s">
        <v>43</v>
      </c>
      <c r="H178" t="s">
        <v>46</v>
      </c>
      <c r="I178" t="s">
        <v>28</v>
      </c>
      <c r="J178" s="16">
        <v>71621.12000000001</v>
      </c>
      <c r="K178" s="16">
        <v>8384.6153846153848</v>
      </c>
      <c r="L178" s="16">
        <v>5600</v>
      </c>
      <c r="M178" s="16">
        <v>1130</v>
      </c>
      <c r="N178" s="16">
        <v>37199</v>
      </c>
      <c r="O178" s="16">
        <f t="shared" si="2"/>
        <v>19307.504615384627</v>
      </c>
    </row>
    <row r="179" spans="1:15" x14ac:dyDescent="0.25">
      <c r="A179" t="s">
        <v>24</v>
      </c>
      <c r="B179" t="s">
        <v>39</v>
      </c>
      <c r="C179" t="s">
        <v>159</v>
      </c>
      <c r="D179" t="s">
        <v>40</v>
      </c>
      <c r="E179">
        <v>101</v>
      </c>
      <c r="F179" t="s">
        <v>595</v>
      </c>
      <c r="G179" t="s">
        <v>43</v>
      </c>
      <c r="H179" t="s">
        <v>32</v>
      </c>
      <c r="I179" t="s">
        <v>28</v>
      </c>
      <c r="J179" s="16">
        <v>64898.560000000012</v>
      </c>
      <c r="K179" s="16">
        <v>17083.333333333336</v>
      </c>
      <c r="L179" s="16">
        <v>2400</v>
      </c>
      <c r="M179" s="16">
        <v>1600</v>
      </c>
      <c r="N179" s="16">
        <v>34316</v>
      </c>
      <c r="O179" s="16">
        <f t="shared" si="2"/>
        <v>9499.2266666666765</v>
      </c>
    </row>
    <row r="180" spans="1:15" x14ac:dyDescent="0.25">
      <c r="A180" t="s">
        <v>24</v>
      </c>
      <c r="B180" t="s">
        <v>39</v>
      </c>
      <c r="C180" t="s">
        <v>159</v>
      </c>
      <c r="D180" t="s">
        <v>40</v>
      </c>
      <c r="E180">
        <v>101</v>
      </c>
      <c r="F180" t="s">
        <v>595</v>
      </c>
      <c r="G180" t="s">
        <v>5476</v>
      </c>
      <c r="H180" t="s">
        <v>32</v>
      </c>
      <c r="I180" t="s">
        <v>28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f t="shared" si="2"/>
        <v>0</v>
      </c>
    </row>
    <row r="181" spans="1:15" x14ac:dyDescent="0.25">
      <c r="A181" t="s">
        <v>24</v>
      </c>
      <c r="B181" t="s">
        <v>39</v>
      </c>
      <c r="C181" t="s">
        <v>159</v>
      </c>
      <c r="D181" t="s">
        <v>76</v>
      </c>
      <c r="E181">
        <v>100</v>
      </c>
      <c r="F181" t="s">
        <v>158</v>
      </c>
      <c r="G181" t="s">
        <v>5470</v>
      </c>
      <c r="H181" t="s">
        <v>32</v>
      </c>
      <c r="I181" t="s">
        <v>28</v>
      </c>
      <c r="J181" s="16">
        <v>17242.720000000005</v>
      </c>
      <c r="K181" s="16">
        <v>0</v>
      </c>
      <c r="L181" s="16">
        <v>0</v>
      </c>
      <c r="M181" s="16">
        <v>0</v>
      </c>
      <c r="N181" s="16">
        <v>0</v>
      </c>
      <c r="O181" s="16">
        <f t="shared" si="2"/>
        <v>17242.720000000005</v>
      </c>
    </row>
    <row r="182" spans="1:15" x14ac:dyDescent="0.25">
      <c r="A182" t="s">
        <v>24</v>
      </c>
      <c r="B182" t="s">
        <v>39</v>
      </c>
      <c r="C182" t="s">
        <v>159</v>
      </c>
      <c r="D182" t="s">
        <v>76</v>
      </c>
      <c r="E182">
        <v>100</v>
      </c>
      <c r="F182" t="s">
        <v>158</v>
      </c>
      <c r="G182" t="s">
        <v>43</v>
      </c>
      <c r="H182" t="s">
        <v>46</v>
      </c>
      <c r="I182" t="s">
        <v>28</v>
      </c>
      <c r="J182" s="16">
        <v>42662.400000000001</v>
      </c>
      <c r="K182" s="16">
        <v>4461.5384615384619</v>
      </c>
      <c r="L182" s="16">
        <v>2350</v>
      </c>
      <c r="M182" s="16">
        <v>70</v>
      </c>
      <c r="N182" s="16">
        <v>0</v>
      </c>
      <c r="O182" s="16">
        <f t="shared" si="2"/>
        <v>35780.86153846154</v>
      </c>
    </row>
    <row r="183" spans="1:15" x14ac:dyDescent="0.25">
      <c r="A183" t="s">
        <v>24</v>
      </c>
      <c r="B183" t="s">
        <v>39</v>
      </c>
      <c r="C183" t="s">
        <v>159</v>
      </c>
      <c r="D183" t="s">
        <v>76</v>
      </c>
      <c r="E183">
        <v>100</v>
      </c>
      <c r="F183" t="s">
        <v>158</v>
      </c>
      <c r="G183" t="s">
        <v>43</v>
      </c>
      <c r="H183" t="s">
        <v>32</v>
      </c>
      <c r="I183" t="s">
        <v>28</v>
      </c>
      <c r="J183" s="16">
        <v>35713.599999999999</v>
      </c>
      <c r="K183" s="16">
        <v>5416.666666666667</v>
      </c>
      <c r="L183" s="16">
        <v>1200</v>
      </c>
      <c r="M183" s="16">
        <v>300</v>
      </c>
      <c r="N183" s="16">
        <v>17325</v>
      </c>
      <c r="O183" s="16">
        <f t="shared" si="2"/>
        <v>11471.933333333331</v>
      </c>
    </row>
    <row r="184" spans="1:15" x14ac:dyDescent="0.25">
      <c r="A184" t="s">
        <v>24</v>
      </c>
      <c r="B184" t="s">
        <v>39</v>
      </c>
      <c r="C184" t="s">
        <v>159</v>
      </c>
      <c r="D184" t="s">
        <v>76</v>
      </c>
      <c r="E184">
        <v>100</v>
      </c>
      <c r="F184" t="s">
        <v>158</v>
      </c>
      <c r="G184" t="s">
        <v>5476</v>
      </c>
      <c r="H184" t="s">
        <v>32</v>
      </c>
      <c r="I184" t="s">
        <v>28</v>
      </c>
      <c r="J184" s="16">
        <v>1567.5200000000004</v>
      </c>
      <c r="K184" s="16">
        <v>0</v>
      </c>
      <c r="L184" s="16">
        <v>0</v>
      </c>
      <c r="M184" s="16">
        <v>0</v>
      </c>
      <c r="N184" s="16">
        <v>0</v>
      </c>
      <c r="O184" s="16">
        <f t="shared" si="2"/>
        <v>1567.5200000000004</v>
      </c>
    </row>
    <row r="185" spans="1:15" x14ac:dyDescent="0.25">
      <c r="A185" t="s">
        <v>24</v>
      </c>
      <c r="B185" t="s">
        <v>39</v>
      </c>
      <c r="C185" t="s">
        <v>198</v>
      </c>
      <c r="D185" t="s">
        <v>31</v>
      </c>
      <c r="E185">
        <v>220</v>
      </c>
      <c r="F185" t="s">
        <v>1127</v>
      </c>
      <c r="G185" t="s">
        <v>5470</v>
      </c>
      <c r="H185" t="s">
        <v>32</v>
      </c>
      <c r="I185" t="s">
        <v>28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f t="shared" si="2"/>
        <v>0</v>
      </c>
    </row>
    <row r="186" spans="1:15" x14ac:dyDescent="0.25">
      <c r="A186" t="s">
        <v>24</v>
      </c>
      <c r="B186" t="s">
        <v>39</v>
      </c>
      <c r="C186" t="s">
        <v>198</v>
      </c>
      <c r="D186" t="s">
        <v>31</v>
      </c>
      <c r="E186">
        <v>220</v>
      </c>
      <c r="F186" t="s">
        <v>1127</v>
      </c>
      <c r="G186" t="s">
        <v>43</v>
      </c>
      <c r="H186" t="s">
        <v>46</v>
      </c>
      <c r="I186" t="s">
        <v>28</v>
      </c>
      <c r="J186" s="16">
        <v>64811.519999999997</v>
      </c>
      <c r="K186" s="16">
        <v>3384.6153846153848</v>
      </c>
      <c r="L186" s="16">
        <v>3150</v>
      </c>
      <c r="M186" s="16">
        <v>2010</v>
      </c>
      <c r="N186" s="16">
        <v>33810</v>
      </c>
      <c r="O186" s="16">
        <f t="shared" si="2"/>
        <v>22456.904615384614</v>
      </c>
    </row>
    <row r="187" spans="1:15" x14ac:dyDescent="0.25">
      <c r="A187" t="s">
        <v>24</v>
      </c>
      <c r="B187" t="s">
        <v>39</v>
      </c>
      <c r="C187" t="s">
        <v>198</v>
      </c>
      <c r="D187" t="s">
        <v>31</v>
      </c>
      <c r="E187">
        <v>220</v>
      </c>
      <c r="F187" t="s">
        <v>1127</v>
      </c>
      <c r="G187" t="s">
        <v>43</v>
      </c>
      <c r="H187" t="s">
        <v>32</v>
      </c>
      <c r="I187" t="s">
        <v>28</v>
      </c>
      <c r="J187" s="16">
        <v>70156.800000000003</v>
      </c>
      <c r="K187" s="16">
        <v>5416.666666666667</v>
      </c>
      <c r="L187" s="16">
        <v>2150</v>
      </c>
      <c r="M187" s="16">
        <v>1060</v>
      </c>
      <c r="N187" s="16">
        <v>37822</v>
      </c>
      <c r="O187" s="16">
        <f t="shared" si="2"/>
        <v>23708.133333333331</v>
      </c>
    </row>
    <row r="188" spans="1:15" x14ac:dyDescent="0.25">
      <c r="A188" t="s">
        <v>24</v>
      </c>
      <c r="B188" t="s">
        <v>39</v>
      </c>
      <c r="C188" t="s">
        <v>198</v>
      </c>
      <c r="D188" t="s">
        <v>31</v>
      </c>
      <c r="E188">
        <v>220</v>
      </c>
      <c r="F188" t="s">
        <v>1127</v>
      </c>
      <c r="G188" t="s">
        <v>5476</v>
      </c>
      <c r="H188" t="s">
        <v>32</v>
      </c>
      <c r="I188" t="s">
        <v>28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f t="shared" si="2"/>
        <v>0</v>
      </c>
    </row>
    <row r="189" spans="1:15" x14ac:dyDescent="0.25">
      <c r="A189" t="s">
        <v>24</v>
      </c>
      <c r="B189" t="s">
        <v>39</v>
      </c>
      <c r="C189" t="s">
        <v>198</v>
      </c>
      <c r="D189" t="s">
        <v>86</v>
      </c>
      <c r="E189">
        <v>219</v>
      </c>
      <c r="F189" t="s">
        <v>197</v>
      </c>
      <c r="G189" t="s">
        <v>5470</v>
      </c>
      <c r="H189" t="s">
        <v>32</v>
      </c>
      <c r="I189" t="s">
        <v>28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f t="shared" si="2"/>
        <v>0</v>
      </c>
    </row>
    <row r="190" spans="1:15" x14ac:dyDescent="0.25">
      <c r="A190" t="s">
        <v>24</v>
      </c>
      <c r="B190" t="s">
        <v>39</v>
      </c>
      <c r="C190" t="s">
        <v>198</v>
      </c>
      <c r="D190" t="s">
        <v>86</v>
      </c>
      <c r="E190">
        <v>219</v>
      </c>
      <c r="F190" t="s">
        <v>197</v>
      </c>
      <c r="G190" t="s">
        <v>43</v>
      </c>
      <c r="H190" t="s">
        <v>46</v>
      </c>
      <c r="I190" t="s">
        <v>28</v>
      </c>
      <c r="J190" s="16">
        <v>41843.520000000004</v>
      </c>
      <c r="K190" s="16">
        <v>4153.8461538461534</v>
      </c>
      <c r="L190" s="16">
        <v>1250</v>
      </c>
      <c r="M190" s="16">
        <v>1110</v>
      </c>
      <c r="N190" s="16">
        <v>14294</v>
      </c>
      <c r="O190" s="16">
        <f t="shared" si="2"/>
        <v>21035.673846153852</v>
      </c>
    </row>
    <row r="191" spans="1:15" x14ac:dyDescent="0.25">
      <c r="A191" t="s">
        <v>24</v>
      </c>
      <c r="B191" t="s">
        <v>39</v>
      </c>
      <c r="C191" t="s">
        <v>198</v>
      </c>
      <c r="D191" t="s">
        <v>86</v>
      </c>
      <c r="E191">
        <v>219</v>
      </c>
      <c r="F191" t="s">
        <v>197</v>
      </c>
      <c r="G191" t="s">
        <v>43</v>
      </c>
      <c r="H191" t="s">
        <v>32</v>
      </c>
      <c r="I191" t="s">
        <v>28</v>
      </c>
      <c r="J191" s="16">
        <v>39087.360000000001</v>
      </c>
      <c r="K191" s="16">
        <v>0</v>
      </c>
      <c r="L191" s="16">
        <v>0</v>
      </c>
      <c r="M191" s="16">
        <v>70</v>
      </c>
      <c r="N191" s="16">
        <v>18914</v>
      </c>
      <c r="O191" s="16">
        <f t="shared" si="2"/>
        <v>20103.36</v>
      </c>
    </row>
    <row r="192" spans="1:15" x14ac:dyDescent="0.25">
      <c r="A192" t="s">
        <v>24</v>
      </c>
      <c r="B192" t="s">
        <v>39</v>
      </c>
      <c r="C192" t="s">
        <v>198</v>
      </c>
      <c r="D192" t="s">
        <v>86</v>
      </c>
      <c r="E192">
        <v>219</v>
      </c>
      <c r="F192" t="s">
        <v>197</v>
      </c>
      <c r="G192" t="s">
        <v>5476</v>
      </c>
      <c r="H192" t="s">
        <v>32</v>
      </c>
      <c r="I192" t="s">
        <v>28</v>
      </c>
      <c r="J192" s="16">
        <v>-809.30880000000025</v>
      </c>
      <c r="K192" s="16">
        <v>0</v>
      </c>
      <c r="L192" s="16">
        <v>0</v>
      </c>
      <c r="M192" s="16">
        <v>0</v>
      </c>
      <c r="N192" s="16">
        <v>0</v>
      </c>
      <c r="O192" s="16">
        <f t="shared" si="2"/>
        <v>-809.30880000000025</v>
      </c>
    </row>
    <row r="193" spans="1:15" x14ac:dyDescent="0.25">
      <c r="A193" t="s">
        <v>24</v>
      </c>
      <c r="B193" t="s">
        <v>39</v>
      </c>
      <c r="C193" t="s">
        <v>198</v>
      </c>
      <c r="D193" t="s">
        <v>52</v>
      </c>
      <c r="E193">
        <v>221</v>
      </c>
      <c r="F193" t="s">
        <v>589</v>
      </c>
      <c r="G193" t="s">
        <v>5470</v>
      </c>
      <c r="H193" t="s">
        <v>32</v>
      </c>
      <c r="I193" t="s">
        <v>37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f t="shared" si="2"/>
        <v>0</v>
      </c>
    </row>
    <row r="194" spans="1:15" x14ac:dyDescent="0.25">
      <c r="A194" t="s">
        <v>24</v>
      </c>
      <c r="B194" t="s">
        <v>39</v>
      </c>
      <c r="C194" t="s">
        <v>198</v>
      </c>
      <c r="D194" t="s">
        <v>52</v>
      </c>
      <c r="E194">
        <v>221</v>
      </c>
      <c r="F194" t="s">
        <v>589</v>
      </c>
      <c r="G194" t="s">
        <v>43</v>
      </c>
      <c r="H194" t="s">
        <v>46</v>
      </c>
      <c r="I194" t="s">
        <v>37</v>
      </c>
      <c r="J194" s="16">
        <v>35005.146000000008</v>
      </c>
      <c r="K194" s="16">
        <v>1000</v>
      </c>
      <c r="L194" s="16">
        <v>4650</v>
      </c>
      <c r="M194" s="16">
        <v>1230</v>
      </c>
      <c r="N194" s="16">
        <v>34935</v>
      </c>
      <c r="O194" s="16">
        <f t="shared" si="2"/>
        <v>-6809.8539999999921</v>
      </c>
    </row>
    <row r="195" spans="1:15" x14ac:dyDescent="0.25">
      <c r="A195" t="s">
        <v>24</v>
      </c>
      <c r="B195" t="s">
        <v>39</v>
      </c>
      <c r="C195" t="s">
        <v>198</v>
      </c>
      <c r="D195" t="s">
        <v>52</v>
      </c>
      <c r="E195">
        <v>221</v>
      </c>
      <c r="F195" t="s">
        <v>589</v>
      </c>
      <c r="G195" t="s">
        <v>43</v>
      </c>
      <c r="H195" t="s">
        <v>32</v>
      </c>
      <c r="I195" t="s">
        <v>37</v>
      </c>
      <c r="J195" s="16">
        <v>37684.745999999999</v>
      </c>
      <c r="K195" s="16">
        <v>25916.666666666668</v>
      </c>
      <c r="L195" s="16">
        <v>1800</v>
      </c>
      <c r="M195" s="16">
        <v>530</v>
      </c>
      <c r="N195" s="16">
        <v>10349</v>
      </c>
      <c r="O195" s="16">
        <f t="shared" ref="O195:O258" si="3">J195-SUM(K195:N195)</f>
        <v>-910.92066666667233</v>
      </c>
    </row>
    <row r="196" spans="1:15" x14ac:dyDescent="0.25">
      <c r="A196" t="s">
        <v>24</v>
      </c>
      <c r="B196" t="s">
        <v>39</v>
      </c>
      <c r="C196" t="s">
        <v>198</v>
      </c>
      <c r="D196" t="s">
        <v>52</v>
      </c>
      <c r="E196">
        <v>221</v>
      </c>
      <c r="F196" t="s">
        <v>589</v>
      </c>
      <c r="G196" t="s">
        <v>5476</v>
      </c>
      <c r="H196" t="s">
        <v>32</v>
      </c>
      <c r="I196" t="s">
        <v>37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f t="shared" si="3"/>
        <v>0</v>
      </c>
    </row>
    <row r="197" spans="1:15" x14ac:dyDescent="0.25">
      <c r="A197" t="s">
        <v>24</v>
      </c>
      <c r="B197" t="s">
        <v>39</v>
      </c>
      <c r="C197" t="s">
        <v>198</v>
      </c>
      <c r="D197" t="s">
        <v>40</v>
      </c>
      <c r="E197">
        <v>223</v>
      </c>
      <c r="F197" t="s">
        <v>592</v>
      </c>
      <c r="G197" t="s">
        <v>5470</v>
      </c>
      <c r="H197" t="s">
        <v>32</v>
      </c>
      <c r="I197" t="s">
        <v>37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f t="shared" si="3"/>
        <v>0</v>
      </c>
    </row>
    <row r="198" spans="1:15" x14ac:dyDescent="0.25">
      <c r="A198" t="s">
        <v>24</v>
      </c>
      <c r="B198" t="s">
        <v>39</v>
      </c>
      <c r="C198" t="s">
        <v>198</v>
      </c>
      <c r="D198" t="s">
        <v>40</v>
      </c>
      <c r="E198">
        <v>223</v>
      </c>
      <c r="F198" t="s">
        <v>592</v>
      </c>
      <c r="G198" t="s">
        <v>43</v>
      </c>
      <c r="H198" t="s">
        <v>46</v>
      </c>
      <c r="I198" t="s">
        <v>37</v>
      </c>
      <c r="J198" s="16">
        <v>26974.175999999999</v>
      </c>
      <c r="K198" s="16">
        <v>1769.2307692307695</v>
      </c>
      <c r="L198" s="16">
        <v>1600</v>
      </c>
      <c r="M198" s="16">
        <v>1200</v>
      </c>
      <c r="N198" s="16">
        <v>29189</v>
      </c>
      <c r="O198" s="16">
        <f t="shared" si="3"/>
        <v>-6784.0547692307664</v>
      </c>
    </row>
    <row r="199" spans="1:15" x14ac:dyDescent="0.25">
      <c r="A199" t="s">
        <v>24</v>
      </c>
      <c r="B199" t="s">
        <v>39</v>
      </c>
      <c r="C199" t="s">
        <v>198</v>
      </c>
      <c r="D199" t="s">
        <v>40</v>
      </c>
      <c r="E199">
        <v>223</v>
      </c>
      <c r="F199" t="s">
        <v>592</v>
      </c>
      <c r="G199" t="s">
        <v>43</v>
      </c>
      <c r="H199" t="s">
        <v>32</v>
      </c>
      <c r="I199" t="s">
        <v>37</v>
      </c>
      <c r="J199" s="16">
        <v>25874.495999999999</v>
      </c>
      <c r="K199" s="16">
        <v>10833.333333333334</v>
      </c>
      <c r="L199" s="16">
        <v>4250</v>
      </c>
      <c r="M199" s="16">
        <v>670</v>
      </c>
      <c r="N199" s="16">
        <v>23976</v>
      </c>
      <c r="O199" s="16">
        <f t="shared" si="3"/>
        <v>-13854.837333333337</v>
      </c>
    </row>
    <row r="200" spans="1:15" x14ac:dyDescent="0.25">
      <c r="A200" t="s">
        <v>24</v>
      </c>
      <c r="B200" t="s">
        <v>39</v>
      </c>
      <c r="C200" t="s">
        <v>198</v>
      </c>
      <c r="D200" t="s">
        <v>40</v>
      </c>
      <c r="E200">
        <v>223</v>
      </c>
      <c r="F200" t="s">
        <v>592</v>
      </c>
      <c r="G200" t="s">
        <v>5476</v>
      </c>
      <c r="H200" t="s">
        <v>32</v>
      </c>
      <c r="I200" t="s">
        <v>37</v>
      </c>
      <c r="J200" s="16">
        <v>0</v>
      </c>
      <c r="K200" s="16">
        <v>0</v>
      </c>
      <c r="L200" s="16">
        <v>0</v>
      </c>
      <c r="M200" s="16">
        <v>0</v>
      </c>
      <c r="N200" s="16">
        <v>0</v>
      </c>
      <c r="O200" s="16">
        <f t="shared" si="3"/>
        <v>0</v>
      </c>
    </row>
    <row r="201" spans="1:15" x14ac:dyDescent="0.25">
      <c r="A201" t="s">
        <v>24</v>
      </c>
      <c r="B201" t="s">
        <v>39</v>
      </c>
      <c r="C201" t="s">
        <v>198</v>
      </c>
      <c r="D201" t="s">
        <v>76</v>
      </c>
      <c r="E201">
        <v>222</v>
      </c>
      <c r="F201" t="s">
        <v>420</v>
      </c>
      <c r="G201" t="s">
        <v>5470</v>
      </c>
      <c r="H201" t="s">
        <v>32</v>
      </c>
      <c r="I201" t="s">
        <v>37</v>
      </c>
      <c r="J201" s="16">
        <v>0</v>
      </c>
      <c r="K201" s="16">
        <v>0</v>
      </c>
      <c r="L201" s="16">
        <v>0</v>
      </c>
      <c r="M201" s="16">
        <v>0</v>
      </c>
      <c r="N201" s="16">
        <v>0</v>
      </c>
      <c r="O201" s="16">
        <f t="shared" si="3"/>
        <v>0</v>
      </c>
    </row>
    <row r="202" spans="1:15" x14ac:dyDescent="0.25">
      <c r="A202" t="s">
        <v>24</v>
      </c>
      <c r="B202" t="s">
        <v>39</v>
      </c>
      <c r="C202" t="s">
        <v>198</v>
      </c>
      <c r="D202" t="s">
        <v>76</v>
      </c>
      <c r="E202">
        <v>222</v>
      </c>
      <c r="F202" t="s">
        <v>420</v>
      </c>
      <c r="G202" t="s">
        <v>43</v>
      </c>
      <c r="H202" t="s">
        <v>46</v>
      </c>
      <c r="I202" t="s">
        <v>37</v>
      </c>
      <c r="J202" s="16">
        <v>40688.159999999996</v>
      </c>
      <c r="K202" s="16">
        <v>5461.538461538461</v>
      </c>
      <c r="L202" s="16">
        <v>1500</v>
      </c>
      <c r="M202" s="16">
        <v>300</v>
      </c>
      <c r="N202" s="16">
        <v>19712</v>
      </c>
      <c r="O202" s="16">
        <f t="shared" si="3"/>
        <v>13714.621538461535</v>
      </c>
    </row>
    <row r="203" spans="1:15" x14ac:dyDescent="0.25">
      <c r="A203" t="s">
        <v>24</v>
      </c>
      <c r="B203" t="s">
        <v>39</v>
      </c>
      <c r="C203" t="s">
        <v>198</v>
      </c>
      <c r="D203" t="s">
        <v>76</v>
      </c>
      <c r="E203">
        <v>222</v>
      </c>
      <c r="F203" t="s">
        <v>420</v>
      </c>
      <c r="G203" t="s">
        <v>43</v>
      </c>
      <c r="H203" t="s">
        <v>32</v>
      </c>
      <c r="I203" t="s">
        <v>37</v>
      </c>
      <c r="J203" s="16">
        <v>35031.42</v>
      </c>
      <c r="K203" s="16">
        <v>27333.333333333336</v>
      </c>
      <c r="L203" s="16">
        <v>1700</v>
      </c>
      <c r="M203" s="16">
        <v>900</v>
      </c>
      <c r="N203" s="16">
        <v>13272</v>
      </c>
      <c r="O203" s="16">
        <f t="shared" si="3"/>
        <v>-8173.9133333333375</v>
      </c>
    </row>
    <row r="204" spans="1:15" x14ac:dyDescent="0.25">
      <c r="A204" t="s">
        <v>24</v>
      </c>
      <c r="B204" t="s">
        <v>39</v>
      </c>
      <c r="C204" t="s">
        <v>198</v>
      </c>
      <c r="D204" t="s">
        <v>76</v>
      </c>
      <c r="E204">
        <v>222</v>
      </c>
      <c r="F204" t="s">
        <v>420</v>
      </c>
      <c r="G204" t="s">
        <v>5476</v>
      </c>
      <c r="H204" t="s">
        <v>32</v>
      </c>
      <c r="I204" t="s">
        <v>37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f t="shared" si="3"/>
        <v>0</v>
      </c>
    </row>
    <row r="205" spans="1:15" x14ac:dyDescent="0.25">
      <c r="A205" t="s">
        <v>24</v>
      </c>
      <c r="B205" t="s">
        <v>39</v>
      </c>
      <c r="C205" t="s">
        <v>89</v>
      </c>
      <c r="D205" t="s">
        <v>31</v>
      </c>
      <c r="E205">
        <v>197</v>
      </c>
      <c r="F205" t="s">
        <v>187</v>
      </c>
      <c r="G205" t="s">
        <v>5470</v>
      </c>
      <c r="H205" t="s">
        <v>32</v>
      </c>
      <c r="I205" t="s">
        <v>37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f t="shared" si="3"/>
        <v>0</v>
      </c>
    </row>
    <row r="206" spans="1:15" x14ac:dyDescent="0.25">
      <c r="A206" t="s">
        <v>24</v>
      </c>
      <c r="B206" t="s">
        <v>39</v>
      </c>
      <c r="C206" t="s">
        <v>89</v>
      </c>
      <c r="D206" t="s">
        <v>31</v>
      </c>
      <c r="E206">
        <v>197</v>
      </c>
      <c r="F206" t="s">
        <v>187</v>
      </c>
      <c r="G206" t="s">
        <v>43</v>
      </c>
      <c r="H206" t="s">
        <v>46</v>
      </c>
      <c r="I206" t="s">
        <v>37</v>
      </c>
      <c r="J206" s="16">
        <v>62708.579999999994</v>
      </c>
      <c r="K206" s="16">
        <v>7615.3846153846152</v>
      </c>
      <c r="L206" s="16">
        <v>3350</v>
      </c>
      <c r="M206" s="16">
        <v>1020</v>
      </c>
      <c r="N206" s="16">
        <v>13813</v>
      </c>
      <c r="O206" s="16">
        <f t="shared" si="3"/>
        <v>36910.195384615377</v>
      </c>
    </row>
    <row r="207" spans="1:15" x14ac:dyDescent="0.25">
      <c r="A207" t="s">
        <v>24</v>
      </c>
      <c r="B207" t="s">
        <v>39</v>
      </c>
      <c r="C207" t="s">
        <v>89</v>
      </c>
      <c r="D207" t="s">
        <v>31</v>
      </c>
      <c r="E207">
        <v>197</v>
      </c>
      <c r="F207" t="s">
        <v>187</v>
      </c>
      <c r="G207" t="s">
        <v>43</v>
      </c>
      <c r="H207" t="s">
        <v>32</v>
      </c>
      <c r="I207" t="s">
        <v>37</v>
      </c>
      <c r="J207" s="16">
        <v>64734.119999999995</v>
      </c>
      <c r="K207" s="16">
        <v>17500</v>
      </c>
      <c r="L207" s="16">
        <v>1500</v>
      </c>
      <c r="M207" s="16">
        <v>320</v>
      </c>
      <c r="N207" s="16">
        <v>30514</v>
      </c>
      <c r="O207" s="16">
        <f t="shared" si="3"/>
        <v>14900.119999999995</v>
      </c>
    </row>
    <row r="208" spans="1:15" x14ac:dyDescent="0.25">
      <c r="A208" t="s">
        <v>24</v>
      </c>
      <c r="B208" t="s">
        <v>39</v>
      </c>
      <c r="C208" t="s">
        <v>89</v>
      </c>
      <c r="D208" t="s">
        <v>31</v>
      </c>
      <c r="E208">
        <v>197</v>
      </c>
      <c r="F208" t="s">
        <v>187</v>
      </c>
      <c r="G208" t="s">
        <v>5476</v>
      </c>
      <c r="H208" t="s">
        <v>32</v>
      </c>
      <c r="I208" t="s">
        <v>37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f t="shared" si="3"/>
        <v>0</v>
      </c>
    </row>
    <row r="209" spans="1:15" x14ac:dyDescent="0.25">
      <c r="A209" t="s">
        <v>24</v>
      </c>
      <c r="B209" t="s">
        <v>39</v>
      </c>
      <c r="C209" t="s">
        <v>89</v>
      </c>
      <c r="D209" t="s">
        <v>86</v>
      </c>
      <c r="E209">
        <v>196</v>
      </c>
      <c r="F209" t="s">
        <v>523</v>
      </c>
      <c r="G209" t="s">
        <v>5470</v>
      </c>
      <c r="H209" t="s">
        <v>32</v>
      </c>
      <c r="I209" t="s">
        <v>37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f t="shared" si="3"/>
        <v>0</v>
      </c>
    </row>
    <row r="210" spans="1:15" x14ac:dyDescent="0.25">
      <c r="A210" t="s">
        <v>24</v>
      </c>
      <c r="B210" t="s">
        <v>39</v>
      </c>
      <c r="C210" t="s">
        <v>89</v>
      </c>
      <c r="D210" t="s">
        <v>86</v>
      </c>
      <c r="E210">
        <v>196</v>
      </c>
      <c r="F210" t="s">
        <v>523</v>
      </c>
      <c r="G210" t="s">
        <v>43</v>
      </c>
      <c r="H210" t="s">
        <v>46</v>
      </c>
      <c r="I210" t="s">
        <v>37</v>
      </c>
      <c r="J210" s="16">
        <v>32738.904000000002</v>
      </c>
      <c r="K210" s="16">
        <v>0</v>
      </c>
      <c r="L210" s="16">
        <v>2100</v>
      </c>
      <c r="M210" s="16">
        <v>620</v>
      </c>
      <c r="N210" s="16">
        <v>38382</v>
      </c>
      <c r="O210" s="16">
        <f t="shared" si="3"/>
        <v>-8363.0959999999977</v>
      </c>
    </row>
    <row r="211" spans="1:15" x14ac:dyDescent="0.25">
      <c r="A211" t="s">
        <v>24</v>
      </c>
      <c r="B211" t="s">
        <v>39</v>
      </c>
      <c r="C211" t="s">
        <v>89</v>
      </c>
      <c r="D211" t="s">
        <v>86</v>
      </c>
      <c r="E211">
        <v>196</v>
      </c>
      <c r="F211" t="s">
        <v>523</v>
      </c>
      <c r="G211" t="s">
        <v>43</v>
      </c>
      <c r="H211" t="s">
        <v>32</v>
      </c>
      <c r="I211" t="s">
        <v>37</v>
      </c>
      <c r="J211" s="16">
        <v>15151.455000000002</v>
      </c>
      <c r="K211" s="16">
        <v>7500</v>
      </c>
      <c r="L211" s="16">
        <v>200</v>
      </c>
      <c r="M211" s="16">
        <v>250</v>
      </c>
      <c r="N211" s="16">
        <v>7630</v>
      </c>
      <c r="O211" s="16">
        <f t="shared" si="3"/>
        <v>-428.54499999999825</v>
      </c>
    </row>
    <row r="212" spans="1:15" x14ac:dyDescent="0.25">
      <c r="A212" t="s">
        <v>24</v>
      </c>
      <c r="B212" t="s">
        <v>39</v>
      </c>
      <c r="C212" t="s">
        <v>89</v>
      </c>
      <c r="D212" t="s">
        <v>86</v>
      </c>
      <c r="E212">
        <v>196</v>
      </c>
      <c r="F212" t="s">
        <v>523</v>
      </c>
      <c r="G212" t="s">
        <v>5476</v>
      </c>
      <c r="H212" t="s">
        <v>32</v>
      </c>
      <c r="I212" t="s">
        <v>37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f t="shared" si="3"/>
        <v>0</v>
      </c>
    </row>
    <row r="213" spans="1:15" x14ac:dyDescent="0.25">
      <c r="A213" t="s">
        <v>24</v>
      </c>
      <c r="B213" t="s">
        <v>39</v>
      </c>
      <c r="C213" t="s">
        <v>89</v>
      </c>
      <c r="D213" t="s">
        <v>52</v>
      </c>
      <c r="E213">
        <v>198</v>
      </c>
      <c r="F213" t="s">
        <v>88</v>
      </c>
      <c r="G213" t="s">
        <v>5470</v>
      </c>
      <c r="H213" t="s">
        <v>32</v>
      </c>
      <c r="I213" t="s">
        <v>37</v>
      </c>
      <c r="J213" s="16">
        <v>-1713.7375200000004</v>
      </c>
      <c r="K213" s="16">
        <v>0</v>
      </c>
      <c r="L213" s="16">
        <v>0</v>
      </c>
      <c r="M213" s="16">
        <v>0</v>
      </c>
      <c r="N213" s="16">
        <v>0</v>
      </c>
      <c r="O213" s="16">
        <f t="shared" si="3"/>
        <v>-1713.7375200000004</v>
      </c>
    </row>
    <row r="214" spans="1:15" x14ac:dyDescent="0.25">
      <c r="A214" t="s">
        <v>24</v>
      </c>
      <c r="B214" t="s">
        <v>39</v>
      </c>
      <c r="C214" t="s">
        <v>89</v>
      </c>
      <c r="D214" t="s">
        <v>52</v>
      </c>
      <c r="E214">
        <v>198</v>
      </c>
      <c r="F214" t="s">
        <v>88</v>
      </c>
      <c r="G214" t="s">
        <v>43</v>
      </c>
      <c r="H214" t="s">
        <v>46</v>
      </c>
      <c r="I214" t="s">
        <v>37</v>
      </c>
      <c r="J214" s="16">
        <v>37156.68</v>
      </c>
      <c r="K214" s="16">
        <v>4769.2307692307686</v>
      </c>
      <c r="L214" s="16">
        <v>2500</v>
      </c>
      <c r="M214" s="16">
        <v>190</v>
      </c>
      <c r="N214" s="16">
        <v>15326</v>
      </c>
      <c r="O214" s="16">
        <f t="shared" si="3"/>
        <v>14371.449230769231</v>
      </c>
    </row>
    <row r="215" spans="1:15" x14ac:dyDescent="0.25">
      <c r="A215" t="s">
        <v>24</v>
      </c>
      <c r="B215" t="s">
        <v>39</v>
      </c>
      <c r="C215" t="s">
        <v>89</v>
      </c>
      <c r="D215" t="s">
        <v>52</v>
      </c>
      <c r="E215">
        <v>198</v>
      </c>
      <c r="F215" t="s">
        <v>88</v>
      </c>
      <c r="G215" t="s">
        <v>43</v>
      </c>
      <c r="H215" t="s">
        <v>32</v>
      </c>
      <c r="I215" t="s">
        <v>37</v>
      </c>
      <c r="J215" s="16">
        <v>48530.196000000011</v>
      </c>
      <c r="K215" s="16">
        <v>22166.666666666668</v>
      </c>
      <c r="L215" s="16">
        <v>2000</v>
      </c>
      <c r="M215" s="16">
        <v>170</v>
      </c>
      <c r="N215" s="16">
        <v>11952</v>
      </c>
      <c r="O215" s="16">
        <f t="shared" si="3"/>
        <v>12241.529333333339</v>
      </c>
    </row>
    <row r="216" spans="1:15" x14ac:dyDescent="0.25">
      <c r="A216" t="s">
        <v>24</v>
      </c>
      <c r="B216" t="s">
        <v>39</v>
      </c>
      <c r="C216" t="s">
        <v>89</v>
      </c>
      <c r="D216" t="s">
        <v>52</v>
      </c>
      <c r="E216">
        <v>198</v>
      </c>
      <c r="F216" t="s">
        <v>88</v>
      </c>
      <c r="G216" t="s">
        <v>5476</v>
      </c>
      <c r="H216" t="s">
        <v>32</v>
      </c>
      <c r="I216" t="s">
        <v>37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f t="shared" si="3"/>
        <v>0</v>
      </c>
    </row>
    <row r="217" spans="1:15" x14ac:dyDescent="0.25">
      <c r="A217" t="s">
        <v>24</v>
      </c>
      <c r="B217" t="s">
        <v>39</v>
      </c>
      <c r="C217" t="s">
        <v>89</v>
      </c>
      <c r="D217" t="s">
        <v>40</v>
      </c>
      <c r="E217">
        <v>200</v>
      </c>
      <c r="F217" t="s">
        <v>167</v>
      </c>
      <c r="G217" t="s">
        <v>5470</v>
      </c>
      <c r="H217" t="s">
        <v>32</v>
      </c>
      <c r="I217" t="s">
        <v>28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f t="shared" si="3"/>
        <v>0</v>
      </c>
    </row>
    <row r="218" spans="1:15" x14ac:dyDescent="0.25">
      <c r="A218" t="s">
        <v>24</v>
      </c>
      <c r="B218" t="s">
        <v>39</v>
      </c>
      <c r="C218" t="s">
        <v>89</v>
      </c>
      <c r="D218" t="s">
        <v>40</v>
      </c>
      <c r="E218">
        <v>200</v>
      </c>
      <c r="F218" t="s">
        <v>167</v>
      </c>
      <c r="G218" t="s">
        <v>43</v>
      </c>
      <c r="H218" t="s">
        <v>46</v>
      </c>
      <c r="I218" t="s">
        <v>28</v>
      </c>
      <c r="J218" s="16">
        <v>49927.68</v>
      </c>
      <c r="K218" s="16">
        <v>4769.2307692307695</v>
      </c>
      <c r="L218" s="16">
        <v>4050</v>
      </c>
      <c r="M218" s="16">
        <v>520</v>
      </c>
      <c r="N218" s="16">
        <v>14940</v>
      </c>
      <c r="O218" s="16">
        <f t="shared" si="3"/>
        <v>25648.449230769231</v>
      </c>
    </row>
    <row r="219" spans="1:15" x14ac:dyDescent="0.25">
      <c r="A219" t="s">
        <v>24</v>
      </c>
      <c r="B219" t="s">
        <v>39</v>
      </c>
      <c r="C219" t="s">
        <v>89</v>
      </c>
      <c r="D219" t="s">
        <v>40</v>
      </c>
      <c r="E219">
        <v>200</v>
      </c>
      <c r="F219" t="s">
        <v>167</v>
      </c>
      <c r="G219" t="s">
        <v>43</v>
      </c>
      <c r="H219" t="s">
        <v>32</v>
      </c>
      <c r="I219" t="s">
        <v>28</v>
      </c>
      <c r="J219" s="16">
        <v>70456.320000000007</v>
      </c>
      <c r="K219" s="16">
        <v>5416.666666666667</v>
      </c>
      <c r="L219" s="16">
        <v>2400</v>
      </c>
      <c r="M219" s="16">
        <v>870</v>
      </c>
      <c r="N219" s="16">
        <v>44210</v>
      </c>
      <c r="O219" s="16">
        <f t="shared" si="3"/>
        <v>17559.653333333335</v>
      </c>
    </row>
    <row r="220" spans="1:15" x14ac:dyDescent="0.25">
      <c r="A220" t="s">
        <v>24</v>
      </c>
      <c r="B220" t="s">
        <v>39</v>
      </c>
      <c r="C220" t="s">
        <v>89</v>
      </c>
      <c r="D220" t="s">
        <v>40</v>
      </c>
      <c r="E220">
        <v>200</v>
      </c>
      <c r="F220" t="s">
        <v>167</v>
      </c>
      <c r="G220" t="s">
        <v>5476</v>
      </c>
      <c r="H220" t="s">
        <v>32</v>
      </c>
      <c r="I220" t="s">
        <v>28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f t="shared" si="3"/>
        <v>0</v>
      </c>
    </row>
    <row r="221" spans="1:15" x14ac:dyDescent="0.25">
      <c r="A221" t="s">
        <v>24</v>
      </c>
      <c r="B221" t="s">
        <v>39</v>
      </c>
      <c r="C221" t="s">
        <v>89</v>
      </c>
      <c r="D221" t="s">
        <v>76</v>
      </c>
      <c r="E221">
        <v>199</v>
      </c>
      <c r="F221" t="s">
        <v>239</v>
      </c>
      <c r="G221" t="s">
        <v>5470</v>
      </c>
      <c r="H221" t="s">
        <v>32</v>
      </c>
      <c r="I221" t="s">
        <v>28</v>
      </c>
      <c r="J221" s="16">
        <v>0</v>
      </c>
      <c r="K221" s="16">
        <v>0</v>
      </c>
      <c r="L221" s="16">
        <v>0</v>
      </c>
      <c r="M221" s="16">
        <v>0</v>
      </c>
      <c r="N221" s="16">
        <v>0</v>
      </c>
      <c r="O221" s="16">
        <f t="shared" si="3"/>
        <v>0</v>
      </c>
    </row>
    <row r="222" spans="1:15" x14ac:dyDescent="0.25">
      <c r="A222" t="s">
        <v>24</v>
      </c>
      <c r="B222" t="s">
        <v>39</v>
      </c>
      <c r="C222" t="s">
        <v>89</v>
      </c>
      <c r="D222" t="s">
        <v>76</v>
      </c>
      <c r="E222">
        <v>199</v>
      </c>
      <c r="F222" t="s">
        <v>239</v>
      </c>
      <c r="G222" t="s">
        <v>43</v>
      </c>
      <c r="H222" t="s">
        <v>46</v>
      </c>
      <c r="I222" t="s">
        <v>28</v>
      </c>
      <c r="J222" s="16">
        <v>54489.599999999999</v>
      </c>
      <c r="K222" s="16">
        <v>4461.538461538461</v>
      </c>
      <c r="L222" s="16">
        <v>3850</v>
      </c>
      <c r="M222" s="16">
        <v>390</v>
      </c>
      <c r="N222" s="16">
        <v>27344</v>
      </c>
      <c r="O222" s="16">
        <f t="shared" si="3"/>
        <v>18444.061538461538</v>
      </c>
    </row>
    <row r="223" spans="1:15" x14ac:dyDescent="0.25">
      <c r="A223" t="s">
        <v>24</v>
      </c>
      <c r="B223" t="s">
        <v>39</v>
      </c>
      <c r="C223" t="s">
        <v>89</v>
      </c>
      <c r="D223" t="s">
        <v>76</v>
      </c>
      <c r="E223">
        <v>199</v>
      </c>
      <c r="F223" t="s">
        <v>239</v>
      </c>
      <c r="G223" t="s">
        <v>43</v>
      </c>
      <c r="H223" t="s">
        <v>32</v>
      </c>
      <c r="I223" t="s">
        <v>28</v>
      </c>
      <c r="J223" s="16">
        <v>27403.200000000001</v>
      </c>
      <c r="K223" s="16">
        <v>5416.666666666667</v>
      </c>
      <c r="L223" s="16">
        <v>500</v>
      </c>
      <c r="M223" s="16">
        <v>500</v>
      </c>
      <c r="N223" s="16">
        <v>0</v>
      </c>
      <c r="O223" s="16">
        <f t="shared" si="3"/>
        <v>20986.533333333333</v>
      </c>
    </row>
    <row r="224" spans="1:15" x14ac:dyDescent="0.25">
      <c r="A224" t="s">
        <v>24</v>
      </c>
      <c r="B224" t="s">
        <v>39</v>
      </c>
      <c r="C224" t="s">
        <v>89</v>
      </c>
      <c r="D224" t="s">
        <v>76</v>
      </c>
      <c r="E224">
        <v>199</v>
      </c>
      <c r="F224" t="s">
        <v>239</v>
      </c>
      <c r="G224" t="s">
        <v>5476</v>
      </c>
      <c r="H224" t="s">
        <v>32</v>
      </c>
      <c r="I224" t="s">
        <v>28</v>
      </c>
      <c r="J224" s="16">
        <v>0</v>
      </c>
      <c r="K224" s="16">
        <v>0</v>
      </c>
      <c r="L224" s="16">
        <v>0</v>
      </c>
      <c r="M224" s="16">
        <v>0</v>
      </c>
      <c r="N224" s="16">
        <v>0</v>
      </c>
      <c r="O224" s="16">
        <f t="shared" si="3"/>
        <v>0</v>
      </c>
    </row>
    <row r="225" spans="1:15" x14ac:dyDescent="0.25">
      <c r="A225" t="s">
        <v>24</v>
      </c>
      <c r="B225" t="s">
        <v>39</v>
      </c>
      <c r="C225" t="s">
        <v>72</v>
      </c>
      <c r="D225" t="s">
        <v>40</v>
      </c>
      <c r="E225">
        <v>88</v>
      </c>
      <c r="F225" t="s">
        <v>71</v>
      </c>
      <c r="G225" t="s">
        <v>5470</v>
      </c>
      <c r="H225" t="s">
        <v>32</v>
      </c>
      <c r="I225" t="s">
        <v>37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f t="shared" si="3"/>
        <v>0</v>
      </c>
    </row>
    <row r="226" spans="1:15" x14ac:dyDescent="0.25">
      <c r="A226" t="s">
        <v>24</v>
      </c>
      <c r="B226" t="s">
        <v>39</v>
      </c>
      <c r="C226" t="s">
        <v>72</v>
      </c>
      <c r="D226" t="s">
        <v>40</v>
      </c>
      <c r="E226">
        <v>88</v>
      </c>
      <c r="F226" t="s">
        <v>71</v>
      </c>
      <c r="G226" t="s">
        <v>43</v>
      </c>
      <c r="H226" t="s">
        <v>46</v>
      </c>
      <c r="I226" t="s">
        <v>37</v>
      </c>
      <c r="J226" s="16">
        <v>20856.96</v>
      </c>
      <c r="K226" s="16">
        <v>2692.3076923076924</v>
      </c>
      <c r="L226" s="16">
        <v>3200</v>
      </c>
      <c r="M226" s="16">
        <v>910</v>
      </c>
      <c r="N226" s="16">
        <v>32296</v>
      </c>
      <c r="O226" s="16">
        <f t="shared" si="3"/>
        <v>-18241.347692307696</v>
      </c>
    </row>
    <row r="227" spans="1:15" x14ac:dyDescent="0.25">
      <c r="A227" t="s">
        <v>24</v>
      </c>
      <c r="B227" t="s">
        <v>39</v>
      </c>
      <c r="C227" t="s">
        <v>72</v>
      </c>
      <c r="D227" t="s">
        <v>40</v>
      </c>
      <c r="E227">
        <v>88</v>
      </c>
      <c r="F227" t="s">
        <v>71</v>
      </c>
      <c r="G227" t="s">
        <v>43</v>
      </c>
      <c r="H227" t="s">
        <v>32</v>
      </c>
      <c r="I227" t="s">
        <v>37</v>
      </c>
      <c r="J227" s="16">
        <v>14073.600000000002</v>
      </c>
      <c r="K227" s="16">
        <v>11083.333333333334</v>
      </c>
      <c r="L227" s="16">
        <v>1100</v>
      </c>
      <c r="M227" s="16">
        <v>850</v>
      </c>
      <c r="N227" s="16">
        <v>7360</v>
      </c>
      <c r="O227" s="16">
        <f t="shared" si="3"/>
        <v>-6319.7333333333336</v>
      </c>
    </row>
    <row r="228" spans="1:15" x14ac:dyDescent="0.25">
      <c r="A228" t="s">
        <v>24</v>
      </c>
      <c r="B228" t="s">
        <v>39</v>
      </c>
      <c r="C228" t="s">
        <v>72</v>
      </c>
      <c r="D228" t="s">
        <v>40</v>
      </c>
      <c r="E228">
        <v>88</v>
      </c>
      <c r="F228" t="s">
        <v>71</v>
      </c>
      <c r="G228" t="s">
        <v>5476</v>
      </c>
      <c r="H228" t="s">
        <v>32</v>
      </c>
      <c r="I228" t="s">
        <v>37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f t="shared" si="3"/>
        <v>0</v>
      </c>
    </row>
    <row r="229" spans="1:15" x14ac:dyDescent="0.25">
      <c r="A229" t="s">
        <v>24</v>
      </c>
      <c r="B229" t="s">
        <v>39</v>
      </c>
      <c r="C229" t="s">
        <v>365</v>
      </c>
      <c r="D229" t="s">
        <v>40</v>
      </c>
      <c r="E229">
        <v>250</v>
      </c>
      <c r="F229" t="s">
        <v>428</v>
      </c>
      <c r="G229" t="s">
        <v>5470</v>
      </c>
      <c r="H229" t="s">
        <v>32</v>
      </c>
      <c r="I229" t="s">
        <v>37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f t="shared" si="3"/>
        <v>0</v>
      </c>
    </row>
    <row r="230" spans="1:15" x14ac:dyDescent="0.25">
      <c r="A230" t="s">
        <v>24</v>
      </c>
      <c r="B230" t="s">
        <v>39</v>
      </c>
      <c r="C230" t="s">
        <v>365</v>
      </c>
      <c r="D230" t="s">
        <v>40</v>
      </c>
      <c r="E230">
        <v>250</v>
      </c>
      <c r="F230" t="s">
        <v>428</v>
      </c>
      <c r="G230" t="s">
        <v>43</v>
      </c>
      <c r="H230" t="s">
        <v>46</v>
      </c>
      <c r="I230" t="s">
        <v>37</v>
      </c>
      <c r="J230" s="16">
        <v>33445.743999999999</v>
      </c>
      <c r="K230" s="16">
        <v>2615.3846153846152</v>
      </c>
      <c r="L230" s="16">
        <v>4850</v>
      </c>
      <c r="M230" s="16">
        <v>790</v>
      </c>
      <c r="N230" s="16">
        <v>38836</v>
      </c>
      <c r="O230" s="16">
        <f t="shared" si="3"/>
        <v>-13645.640615384618</v>
      </c>
    </row>
    <row r="231" spans="1:15" x14ac:dyDescent="0.25">
      <c r="A231" t="s">
        <v>24</v>
      </c>
      <c r="B231" t="s">
        <v>39</v>
      </c>
      <c r="C231" t="s">
        <v>365</v>
      </c>
      <c r="D231" t="s">
        <v>40</v>
      </c>
      <c r="E231">
        <v>250</v>
      </c>
      <c r="F231" t="s">
        <v>428</v>
      </c>
      <c r="G231" t="s">
        <v>43</v>
      </c>
      <c r="H231" t="s">
        <v>32</v>
      </c>
      <c r="I231" t="s">
        <v>37</v>
      </c>
      <c r="J231" s="16">
        <v>26569.184000000001</v>
      </c>
      <c r="K231" s="16">
        <v>22750.000000000004</v>
      </c>
      <c r="L231" s="16">
        <v>1100</v>
      </c>
      <c r="M231" s="16">
        <v>620</v>
      </c>
      <c r="N231" s="16">
        <v>11786</v>
      </c>
      <c r="O231" s="16">
        <f t="shared" si="3"/>
        <v>-9686.8159999999989</v>
      </c>
    </row>
    <row r="232" spans="1:15" x14ac:dyDescent="0.25">
      <c r="A232" t="s">
        <v>24</v>
      </c>
      <c r="B232" t="s">
        <v>39</v>
      </c>
      <c r="C232" t="s">
        <v>365</v>
      </c>
      <c r="D232" t="s">
        <v>40</v>
      </c>
      <c r="E232">
        <v>250</v>
      </c>
      <c r="F232" t="s">
        <v>428</v>
      </c>
      <c r="G232" t="s">
        <v>5476</v>
      </c>
      <c r="H232" t="s">
        <v>32</v>
      </c>
      <c r="I232" t="s">
        <v>37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f t="shared" si="3"/>
        <v>0</v>
      </c>
    </row>
    <row r="233" spans="1:15" x14ac:dyDescent="0.25">
      <c r="A233" t="s">
        <v>24</v>
      </c>
      <c r="B233" t="s">
        <v>39</v>
      </c>
      <c r="C233" t="s">
        <v>365</v>
      </c>
      <c r="D233" t="s">
        <v>76</v>
      </c>
      <c r="E233">
        <v>249</v>
      </c>
      <c r="F233" t="s">
        <v>364</v>
      </c>
      <c r="G233" t="s">
        <v>5470</v>
      </c>
      <c r="H233" t="s">
        <v>32</v>
      </c>
      <c r="I233" t="s">
        <v>37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f t="shared" si="3"/>
        <v>0</v>
      </c>
    </row>
    <row r="234" spans="1:15" x14ac:dyDescent="0.25">
      <c r="A234" t="s">
        <v>24</v>
      </c>
      <c r="B234" t="s">
        <v>39</v>
      </c>
      <c r="C234" t="s">
        <v>365</v>
      </c>
      <c r="D234" t="s">
        <v>76</v>
      </c>
      <c r="E234">
        <v>249</v>
      </c>
      <c r="F234" t="s">
        <v>364</v>
      </c>
      <c r="G234" t="s">
        <v>43</v>
      </c>
      <c r="H234" t="s">
        <v>46</v>
      </c>
      <c r="I234" t="s">
        <v>37</v>
      </c>
      <c r="J234" s="16">
        <v>51581.079999999994</v>
      </c>
      <c r="K234" s="16">
        <v>4692.3076923076915</v>
      </c>
      <c r="L234" s="16">
        <v>3850</v>
      </c>
      <c r="M234" s="16">
        <v>2310</v>
      </c>
      <c r="N234" s="16">
        <v>39673</v>
      </c>
      <c r="O234" s="16">
        <f t="shared" si="3"/>
        <v>1055.7723076923066</v>
      </c>
    </row>
    <row r="235" spans="1:15" x14ac:dyDescent="0.25">
      <c r="A235" t="s">
        <v>24</v>
      </c>
      <c r="B235" t="s">
        <v>39</v>
      </c>
      <c r="C235" t="s">
        <v>365</v>
      </c>
      <c r="D235" t="s">
        <v>76</v>
      </c>
      <c r="E235">
        <v>249</v>
      </c>
      <c r="F235" t="s">
        <v>364</v>
      </c>
      <c r="G235" t="s">
        <v>43</v>
      </c>
      <c r="H235" t="s">
        <v>32</v>
      </c>
      <c r="I235" t="s">
        <v>37</v>
      </c>
      <c r="J235" s="16">
        <v>50015.02</v>
      </c>
      <c r="K235" s="16">
        <v>20000</v>
      </c>
      <c r="L235" s="16">
        <v>800</v>
      </c>
      <c r="M235" s="16">
        <v>880</v>
      </c>
      <c r="N235" s="16">
        <v>37109</v>
      </c>
      <c r="O235" s="16">
        <f t="shared" si="3"/>
        <v>-8773.9800000000032</v>
      </c>
    </row>
    <row r="236" spans="1:15" x14ac:dyDescent="0.25">
      <c r="A236" t="s">
        <v>24</v>
      </c>
      <c r="B236" t="s">
        <v>39</v>
      </c>
      <c r="C236" t="s">
        <v>365</v>
      </c>
      <c r="D236" t="s">
        <v>76</v>
      </c>
      <c r="E236">
        <v>249</v>
      </c>
      <c r="F236" t="s">
        <v>364</v>
      </c>
      <c r="G236" t="s">
        <v>5476</v>
      </c>
      <c r="H236" t="s">
        <v>32</v>
      </c>
      <c r="I236" t="s">
        <v>37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f t="shared" si="3"/>
        <v>0</v>
      </c>
    </row>
    <row r="237" spans="1:15" x14ac:dyDescent="0.25">
      <c r="A237" t="s">
        <v>24</v>
      </c>
      <c r="B237" t="s">
        <v>39</v>
      </c>
      <c r="C237" t="s">
        <v>120</v>
      </c>
      <c r="D237" t="s">
        <v>40</v>
      </c>
      <c r="E237">
        <v>260</v>
      </c>
      <c r="F237" t="s">
        <v>119</v>
      </c>
      <c r="G237" t="s">
        <v>5470</v>
      </c>
      <c r="H237" t="s">
        <v>32</v>
      </c>
      <c r="I237" t="s">
        <v>37</v>
      </c>
      <c r="J237" s="16">
        <v>0</v>
      </c>
      <c r="K237" s="16">
        <v>0</v>
      </c>
      <c r="L237" s="16">
        <v>0</v>
      </c>
      <c r="M237" s="16">
        <v>0</v>
      </c>
      <c r="N237" s="16">
        <v>0</v>
      </c>
      <c r="O237" s="16">
        <f t="shared" si="3"/>
        <v>0</v>
      </c>
    </row>
    <row r="238" spans="1:15" x14ac:dyDescent="0.25">
      <c r="A238" t="s">
        <v>24</v>
      </c>
      <c r="B238" t="s">
        <v>39</v>
      </c>
      <c r="C238" t="s">
        <v>120</v>
      </c>
      <c r="D238" t="s">
        <v>40</v>
      </c>
      <c r="E238">
        <v>260</v>
      </c>
      <c r="F238" t="s">
        <v>119</v>
      </c>
      <c r="G238" t="s">
        <v>43</v>
      </c>
      <c r="H238" t="s">
        <v>46</v>
      </c>
      <c r="I238" t="s">
        <v>37</v>
      </c>
      <c r="J238" s="16">
        <v>27787.472000000005</v>
      </c>
      <c r="K238" s="16">
        <v>6230.7692307692305</v>
      </c>
      <c r="L238" s="16">
        <v>4950</v>
      </c>
      <c r="M238" s="16">
        <v>900</v>
      </c>
      <c r="N238" s="16">
        <v>0</v>
      </c>
      <c r="O238" s="16">
        <f t="shared" si="3"/>
        <v>15706.702769230775</v>
      </c>
    </row>
    <row r="239" spans="1:15" x14ac:dyDescent="0.25">
      <c r="A239" t="s">
        <v>24</v>
      </c>
      <c r="B239" t="s">
        <v>39</v>
      </c>
      <c r="C239" t="s">
        <v>120</v>
      </c>
      <c r="D239" t="s">
        <v>40</v>
      </c>
      <c r="E239">
        <v>260</v>
      </c>
      <c r="F239" t="s">
        <v>119</v>
      </c>
      <c r="G239" t="s">
        <v>43</v>
      </c>
      <c r="H239" t="s">
        <v>32</v>
      </c>
      <c r="I239" t="s">
        <v>37</v>
      </c>
      <c r="J239" s="16">
        <v>27837.120000000003</v>
      </c>
      <c r="K239" s="16">
        <v>20000</v>
      </c>
      <c r="L239" s="16">
        <v>2750</v>
      </c>
      <c r="M239" s="16">
        <v>280</v>
      </c>
      <c r="N239" s="16">
        <v>11520</v>
      </c>
      <c r="O239" s="16">
        <f t="shared" si="3"/>
        <v>-6712.8799999999974</v>
      </c>
    </row>
    <row r="240" spans="1:15" x14ac:dyDescent="0.25">
      <c r="A240" t="s">
        <v>24</v>
      </c>
      <c r="B240" t="s">
        <v>39</v>
      </c>
      <c r="C240" t="s">
        <v>120</v>
      </c>
      <c r="D240" t="s">
        <v>40</v>
      </c>
      <c r="E240">
        <v>260</v>
      </c>
      <c r="F240" t="s">
        <v>119</v>
      </c>
      <c r="G240" t="s">
        <v>5476</v>
      </c>
      <c r="H240" t="s">
        <v>32</v>
      </c>
      <c r="I240" t="s">
        <v>37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f t="shared" si="3"/>
        <v>0</v>
      </c>
    </row>
    <row r="241" spans="1:15" x14ac:dyDescent="0.25">
      <c r="A241" t="s">
        <v>24</v>
      </c>
      <c r="B241" t="s">
        <v>39</v>
      </c>
      <c r="C241" t="s">
        <v>266</v>
      </c>
      <c r="D241" t="s">
        <v>40</v>
      </c>
      <c r="E241">
        <v>280</v>
      </c>
      <c r="F241" t="s">
        <v>714</v>
      </c>
      <c r="G241" t="s">
        <v>5470</v>
      </c>
      <c r="H241" t="s">
        <v>32</v>
      </c>
      <c r="I241" t="s">
        <v>28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f t="shared" si="3"/>
        <v>0</v>
      </c>
    </row>
    <row r="242" spans="1:15" x14ac:dyDescent="0.25">
      <c r="A242" t="s">
        <v>24</v>
      </c>
      <c r="B242" t="s">
        <v>39</v>
      </c>
      <c r="C242" t="s">
        <v>266</v>
      </c>
      <c r="D242" t="s">
        <v>40</v>
      </c>
      <c r="E242">
        <v>280</v>
      </c>
      <c r="F242" t="s">
        <v>714</v>
      </c>
      <c r="G242" t="s">
        <v>43</v>
      </c>
      <c r="H242" t="s">
        <v>46</v>
      </c>
      <c r="I242" t="s">
        <v>28</v>
      </c>
      <c r="J242" s="16">
        <v>39502.080000000002</v>
      </c>
      <c r="K242" s="16">
        <v>2846.1538461538462</v>
      </c>
      <c r="L242" s="16">
        <v>5500</v>
      </c>
      <c r="M242" s="16">
        <v>760</v>
      </c>
      <c r="N242" s="16">
        <v>0</v>
      </c>
      <c r="O242" s="16">
        <f t="shared" si="3"/>
        <v>30395.926153846158</v>
      </c>
    </row>
    <row r="243" spans="1:15" x14ac:dyDescent="0.25">
      <c r="A243" t="s">
        <v>24</v>
      </c>
      <c r="B243" t="s">
        <v>39</v>
      </c>
      <c r="C243" t="s">
        <v>266</v>
      </c>
      <c r="D243" t="s">
        <v>40</v>
      </c>
      <c r="E243">
        <v>280</v>
      </c>
      <c r="F243" t="s">
        <v>714</v>
      </c>
      <c r="G243" t="s">
        <v>43</v>
      </c>
      <c r="H243" t="s">
        <v>32</v>
      </c>
      <c r="I243" t="s">
        <v>28</v>
      </c>
      <c r="J243" s="16">
        <v>25401.600000000002</v>
      </c>
      <c r="K243" s="16">
        <v>5416.666666666667</v>
      </c>
      <c r="L243" s="16">
        <v>1200</v>
      </c>
      <c r="M243" s="16">
        <v>560</v>
      </c>
      <c r="N243" s="16">
        <v>13360</v>
      </c>
      <c r="O243" s="16">
        <f t="shared" si="3"/>
        <v>4864.9333333333343</v>
      </c>
    </row>
    <row r="244" spans="1:15" x14ac:dyDescent="0.25">
      <c r="A244" t="s">
        <v>24</v>
      </c>
      <c r="B244" t="s">
        <v>39</v>
      </c>
      <c r="C244" t="s">
        <v>266</v>
      </c>
      <c r="D244" t="s">
        <v>40</v>
      </c>
      <c r="E244">
        <v>280</v>
      </c>
      <c r="F244" t="s">
        <v>714</v>
      </c>
      <c r="G244" t="s">
        <v>5476</v>
      </c>
      <c r="H244" t="s">
        <v>32</v>
      </c>
      <c r="I244" t="s">
        <v>28</v>
      </c>
      <c r="J244" s="16">
        <v>26610.508800000003</v>
      </c>
      <c r="K244" s="16">
        <v>0</v>
      </c>
      <c r="L244" s="16">
        <v>0</v>
      </c>
      <c r="M244" s="16">
        <v>0</v>
      </c>
      <c r="N244" s="16">
        <v>0</v>
      </c>
      <c r="O244" s="16">
        <f t="shared" si="3"/>
        <v>26610.508800000003</v>
      </c>
    </row>
    <row r="245" spans="1:15" x14ac:dyDescent="0.25">
      <c r="A245" t="s">
        <v>24</v>
      </c>
      <c r="B245" t="s">
        <v>39</v>
      </c>
      <c r="C245" t="s">
        <v>266</v>
      </c>
      <c r="D245" t="s">
        <v>76</v>
      </c>
      <c r="E245">
        <v>279</v>
      </c>
      <c r="F245" t="s">
        <v>265</v>
      </c>
      <c r="G245" t="s">
        <v>5470</v>
      </c>
      <c r="H245" t="s">
        <v>32</v>
      </c>
      <c r="I245" t="s">
        <v>37</v>
      </c>
      <c r="J245" s="16">
        <v>0</v>
      </c>
      <c r="K245" s="16">
        <v>0</v>
      </c>
      <c r="L245" s="16">
        <v>0</v>
      </c>
      <c r="M245" s="16">
        <v>0</v>
      </c>
      <c r="N245" s="16">
        <v>0</v>
      </c>
      <c r="O245" s="16">
        <f t="shared" si="3"/>
        <v>0</v>
      </c>
    </row>
    <row r="246" spans="1:15" x14ac:dyDescent="0.25">
      <c r="A246" t="s">
        <v>24</v>
      </c>
      <c r="B246" t="s">
        <v>39</v>
      </c>
      <c r="C246" t="s">
        <v>266</v>
      </c>
      <c r="D246" t="s">
        <v>76</v>
      </c>
      <c r="E246">
        <v>279</v>
      </c>
      <c r="F246" t="s">
        <v>265</v>
      </c>
      <c r="G246" t="s">
        <v>43</v>
      </c>
      <c r="H246" t="s">
        <v>46</v>
      </c>
      <c r="I246" t="s">
        <v>37</v>
      </c>
      <c r="J246" s="16">
        <v>20742.480000000003</v>
      </c>
      <c r="K246" s="16">
        <v>1923.0769230769233</v>
      </c>
      <c r="L246" s="16">
        <v>4000</v>
      </c>
      <c r="M246" s="16">
        <v>550</v>
      </c>
      <c r="N246" s="16">
        <v>16933</v>
      </c>
      <c r="O246" s="16">
        <f t="shared" si="3"/>
        <v>-2663.5969230769188</v>
      </c>
    </row>
    <row r="247" spans="1:15" x14ac:dyDescent="0.25">
      <c r="A247" t="s">
        <v>24</v>
      </c>
      <c r="B247" t="s">
        <v>39</v>
      </c>
      <c r="C247" t="s">
        <v>266</v>
      </c>
      <c r="D247" t="s">
        <v>76</v>
      </c>
      <c r="E247">
        <v>279</v>
      </c>
      <c r="F247" t="s">
        <v>265</v>
      </c>
      <c r="G247" t="s">
        <v>43</v>
      </c>
      <c r="H247" t="s">
        <v>32</v>
      </c>
      <c r="I247" t="s">
        <v>37</v>
      </c>
      <c r="J247" s="16">
        <v>33866.910000000003</v>
      </c>
      <c r="K247" s="16">
        <v>21500</v>
      </c>
      <c r="L247" s="16">
        <v>2450</v>
      </c>
      <c r="M247" s="16">
        <v>310</v>
      </c>
      <c r="N247" s="16">
        <v>11573</v>
      </c>
      <c r="O247" s="16">
        <f t="shared" si="3"/>
        <v>-1966.0899999999965</v>
      </c>
    </row>
    <row r="248" spans="1:15" x14ac:dyDescent="0.25">
      <c r="A248" t="s">
        <v>24</v>
      </c>
      <c r="B248" t="s">
        <v>39</v>
      </c>
      <c r="C248" t="s">
        <v>266</v>
      </c>
      <c r="D248" t="s">
        <v>76</v>
      </c>
      <c r="E248">
        <v>279</v>
      </c>
      <c r="F248" t="s">
        <v>265</v>
      </c>
      <c r="G248" t="s">
        <v>5476</v>
      </c>
      <c r="H248" t="s">
        <v>32</v>
      </c>
      <c r="I248" t="s">
        <v>37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f t="shared" si="3"/>
        <v>0</v>
      </c>
    </row>
    <row r="249" spans="1:15" x14ac:dyDescent="0.25">
      <c r="A249" t="s">
        <v>24</v>
      </c>
      <c r="B249" t="s">
        <v>39</v>
      </c>
      <c r="C249" t="s">
        <v>137</v>
      </c>
      <c r="D249" t="s">
        <v>31</v>
      </c>
      <c r="E249">
        <v>203</v>
      </c>
      <c r="F249" t="s">
        <v>425</v>
      </c>
      <c r="G249" t="s">
        <v>5470</v>
      </c>
      <c r="H249" t="s">
        <v>32</v>
      </c>
      <c r="I249" t="s">
        <v>28</v>
      </c>
      <c r="J249" s="16">
        <v>18892.8</v>
      </c>
      <c r="K249" s="16">
        <v>0</v>
      </c>
      <c r="L249" s="16">
        <v>0</v>
      </c>
      <c r="M249" s="16">
        <v>0</v>
      </c>
      <c r="N249" s="16">
        <v>0</v>
      </c>
      <c r="O249" s="16">
        <f t="shared" si="3"/>
        <v>18892.8</v>
      </c>
    </row>
    <row r="250" spans="1:15" x14ac:dyDescent="0.25">
      <c r="A250" t="s">
        <v>24</v>
      </c>
      <c r="B250" t="s">
        <v>39</v>
      </c>
      <c r="C250" t="s">
        <v>137</v>
      </c>
      <c r="D250" t="s">
        <v>31</v>
      </c>
      <c r="E250">
        <v>203</v>
      </c>
      <c r="F250" t="s">
        <v>425</v>
      </c>
      <c r="G250" t="s">
        <v>43</v>
      </c>
      <c r="H250" t="s">
        <v>46</v>
      </c>
      <c r="I250" t="s">
        <v>28</v>
      </c>
      <c r="J250" s="16">
        <v>119808</v>
      </c>
      <c r="K250" s="16">
        <v>9153.8461538461543</v>
      </c>
      <c r="L250" s="16">
        <v>6700</v>
      </c>
      <c r="M250" s="16">
        <v>1540</v>
      </c>
      <c r="N250" s="16">
        <v>29599</v>
      </c>
      <c r="O250" s="16">
        <f t="shared" si="3"/>
        <v>72815.153846153844</v>
      </c>
    </row>
    <row r="251" spans="1:15" x14ac:dyDescent="0.25">
      <c r="A251" t="s">
        <v>24</v>
      </c>
      <c r="B251" t="s">
        <v>39</v>
      </c>
      <c r="C251" t="s">
        <v>137</v>
      </c>
      <c r="D251" t="s">
        <v>31</v>
      </c>
      <c r="E251">
        <v>203</v>
      </c>
      <c r="F251" t="s">
        <v>425</v>
      </c>
      <c r="G251" t="s">
        <v>43</v>
      </c>
      <c r="H251" t="s">
        <v>32</v>
      </c>
      <c r="I251" t="s">
        <v>28</v>
      </c>
      <c r="J251" s="16">
        <v>13824</v>
      </c>
      <c r="K251" s="16">
        <v>0</v>
      </c>
      <c r="L251" s="16">
        <v>200</v>
      </c>
      <c r="M251" s="16">
        <v>0</v>
      </c>
      <c r="N251" s="16">
        <v>11952</v>
      </c>
      <c r="O251" s="16">
        <f t="shared" si="3"/>
        <v>1672</v>
      </c>
    </row>
    <row r="252" spans="1:15" x14ac:dyDescent="0.25">
      <c r="A252" t="s">
        <v>24</v>
      </c>
      <c r="B252" t="s">
        <v>39</v>
      </c>
      <c r="C252" t="s">
        <v>137</v>
      </c>
      <c r="D252" t="s">
        <v>31</v>
      </c>
      <c r="E252">
        <v>203</v>
      </c>
      <c r="F252" t="s">
        <v>425</v>
      </c>
      <c r="G252" t="s">
        <v>5476</v>
      </c>
      <c r="H252" t="s">
        <v>32</v>
      </c>
      <c r="I252" t="s">
        <v>28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f t="shared" si="3"/>
        <v>0</v>
      </c>
    </row>
    <row r="253" spans="1:15" x14ac:dyDescent="0.25">
      <c r="A253" t="s">
        <v>24</v>
      </c>
      <c r="B253" t="s">
        <v>39</v>
      </c>
      <c r="C253" t="s">
        <v>137</v>
      </c>
      <c r="D253" t="s">
        <v>86</v>
      </c>
      <c r="E253">
        <v>202</v>
      </c>
      <c r="F253" t="s">
        <v>136</v>
      </c>
      <c r="G253" t="s">
        <v>5470</v>
      </c>
      <c r="H253" t="s">
        <v>32</v>
      </c>
      <c r="I253" t="s">
        <v>28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f t="shared" si="3"/>
        <v>0</v>
      </c>
    </row>
    <row r="254" spans="1:15" x14ac:dyDescent="0.25">
      <c r="A254" t="s">
        <v>24</v>
      </c>
      <c r="B254" t="s">
        <v>39</v>
      </c>
      <c r="C254" t="s">
        <v>137</v>
      </c>
      <c r="D254" t="s">
        <v>86</v>
      </c>
      <c r="E254">
        <v>202</v>
      </c>
      <c r="F254" t="s">
        <v>136</v>
      </c>
      <c r="G254" t="s">
        <v>43</v>
      </c>
      <c r="H254" t="s">
        <v>46</v>
      </c>
      <c r="I254" t="s">
        <v>28</v>
      </c>
      <c r="J254" s="16">
        <v>95904</v>
      </c>
      <c r="K254" s="16">
        <v>8692.3076923076915</v>
      </c>
      <c r="L254" s="16">
        <v>6800</v>
      </c>
      <c r="M254" s="16">
        <v>1400</v>
      </c>
      <c r="N254" s="16">
        <v>20949</v>
      </c>
      <c r="O254" s="16">
        <f t="shared" si="3"/>
        <v>58062.692307692312</v>
      </c>
    </row>
    <row r="255" spans="1:15" x14ac:dyDescent="0.25">
      <c r="A255" t="s">
        <v>24</v>
      </c>
      <c r="B255" t="s">
        <v>39</v>
      </c>
      <c r="C255" t="s">
        <v>137</v>
      </c>
      <c r="D255" t="s">
        <v>86</v>
      </c>
      <c r="E255">
        <v>202</v>
      </c>
      <c r="F255" t="s">
        <v>136</v>
      </c>
      <c r="G255" t="s">
        <v>43</v>
      </c>
      <c r="H255" t="s">
        <v>32</v>
      </c>
      <c r="I255" t="s">
        <v>28</v>
      </c>
      <c r="J255" s="16">
        <v>26640</v>
      </c>
      <c r="K255" s="16">
        <v>5416.666666666667</v>
      </c>
      <c r="L255" s="16">
        <v>1250</v>
      </c>
      <c r="M255" s="16">
        <v>150</v>
      </c>
      <c r="N255" s="16">
        <v>6160</v>
      </c>
      <c r="O255" s="16">
        <f t="shared" si="3"/>
        <v>13663.333333333332</v>
      </c>
    </row>
    <row r="256" spans="1:15" x14ac:dyDescent="0.25">
      <c r="A256" t="s">
        <v>24</v>
      </c>
      <c r="B256" t="s">
        <v>39</v>
      </c>
      <c r="C256" t="s">
        <v>137</v>
      </c>
      <c r="D256" t="s">
        <v>86</v>
      </c>
      <c r="E256">
        <v>202</v>
      </c>
      <c r="F256" t="s">
        <v>136</v>
      </c>
      <c r="G256" t="s">
        <v>5476</v>
      </c>
      <c r="H256" t="s">
        <v>32</v>
      </c>
      <c r="I256" t="s">
        <v>28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f t="shared" si="3"/>
        <v>0</v>
      </c>
    </row>
    <row r="257" spans="1:15" x14ac:dyDescent="0.25">
      <c r="A257" t="s">
        <v>24</v>
      </c>
      <c r="B257" t="s">
        <v>39</v>
      </c>
      <c r="C257" t="s">
        <v>137</v>
      </c>
      <c r="D257" t="s">
        <v>52</v>
      </c>
      <c r="E257">
        <v>204</v>
      </c>
      <c r="F257" t="s">
        <v>1178</v>
      </c>
      <c r="G257" t="s">
        <v>5470</v>
      </c>
      <c r="H257" t="s">
        <v>32</v>
      </c>
      <c r="I257" t="s">
        <v>28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f t="shared" si="3"/>
        <v>0</v>
      </c>
    </row>
    <row r="258" spans="1:15" x14ac:dyDescent="0.25">
      <c r="A258" t="s">
        <v>24</v>
      </c>
      <c r="B258" t="s">
        <v>39</v>
      </c>
      <c r="C258" t="s">
        <v>137</v>
      </c>
      <c r="D258" t="s">
        <v>52</v>
      </c>
      <c r="E258">
        <v>204</v>
      </c>
      <c r="F258" t="s">
        <v>1178</v>
      </c>
      <c r="G258" t="s">
        <v>43</v>
      </c>
      <c r="H258" t="s">
        <v>46</v>
      </c>
      <c r="I258" t="s">
        <v>28</v>
      </c>
      <c r="J258" s="16">
        <v>113168</v>
      </c>
      <c r="K258" s="16">
        <v>6615.3846153846162</v>
      </c>
      <c r="L258" s="16">
        <v>5650</v>
      </c>
      <c r="M258" s="16">
        <v>1230</v>
      </c>
      <c r="N258" s="16">
        <v>44470</v>
      </c>
      <c r="O258" s="16">
        <f t="shared" si="3"/>
        <v>55202.615384615383</v>
      </c>
    </row>
    <row r="259" spans="1:15" x14ac:dyDescent="0.25">
      <c r="A259" t="s">
        <v>24</v>
      </c>
      <c r="B259" t="s">
        <v>39</v>
      </c>
      <c r="C259" t="s">
        <v>137</v>
      </c>
      <c r="D259" t="s">
        <v>52</v>
      </c>
      <c r="E259">
        <v>204</v>
      </c>
      <c r="F259" t="s">
        <v>1178</v>
      </c>
      <c r="G259" t="s">
        <v>43</v>
      </c>
      <c r="H259" t="s">
        <v>32</v>
      </c>
      <c r="I259" t="s">
        <v>28</v>
      </c>
      <c r="J259" s="16">
        <v>69520</v>
      </c>
      <c r="K259" s="16">
        <v>5666.666666666667</v>
      </c>
      <c r="L259" s="16">
        <v>1650</v>
      </c>
      <c r="M259" s="16">
        <v>1000</v>
      </c>
      <c r="N259" s="16">
        <v>30819</v>
      </c>
      <c r="O259" s="16">
        <f t="shared" ref="O259:O322" si="4">J259-SUM(K259:N259)</f>
        <v>30384.333333333328</v>
      </c>
    </row>
    <row r="260" spans="1:15" x14ac:dyDescent="0.25">
      <c r="A260" t="s">
        <v>24</v>
      </c>
      <c r="B260" t="s">
        <v>39</v>
      </c>
      <c r="C260" t="s">
        <v>137</v>
      </c>
      <c r="D260" t="s">
        <v>52</v>
      </c>
      <c r="E260">
        <v>204</v>
      </c>
      <c r="F260" t="s">
        <v>1178</v>
      </c>
      <c r="G260" t="s">
        <v>5476</v>
      </c>
      <c r="H260" t="s">
        <v>32</v>
      </c>
      <c r="I260" t="s">
        <v>28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f t="shared" si="4"/>
        <v>0</v>
      </c>
    </row>
    <row r="261" spans="1:15" x14ac:dyDescent="0.25">
      <c r="A261" t="s">
        <v>24</v>
      </c>
      <c r="B261" t="s">
        <v>39</v>
      </c>
      <c r="C261" t="s">
        <v>137</v>
      </c>
      <c r="D261" t="s">
        <v>40</v>
      </c>
      <c r="E261">
        <v>206</v>
      </c>
      <c r="F261" t="s">
        <v>174</v>
      </c>
      <c r="G261" t="s">
        <v>5470</v>
      </c>
      <c r="H261" t="s">
        <v>32</v>
      </c>
      <c r="I261" t="s">
        <v>37</v>
      </c>
      <c r="J261" s="16">
        <v>0</v>
      </c>
      <c r="K261" s="16">
        <v>0</v>
      </c>
      <c r="L261" s="16">
        <v>0</v>
      </c>
      <c r="M261" s="16">
        <v>0</v>
      </c>
      <c r="N261" s="16">
        <v>0</v>
      </c>
      <c r="O261" s="16">
        <f t="shared" si="4"/>
        <v>0</v>
      </c>
    </row>
    <row r="262" spans="1:15" x14ac:dyDescent="0.25">
      <c r="A262" t="s">
        <v>24</v>
      </c>
      <c r="B262" t="s">
        <v>39</v>
      </c>
      <c r="C262" t="s">
        <v>137</v>
      </c>
      <c r="D262" t="s">
        <v>40</v>
      </c>
      <c r="E262">
        <v>206</v>
      </c>
      <c r="F262" t="s">
        <v>174</v>
      </c>
      <c r="G262" t="s">
        <v>43</v>
      </c>
      <c r="H262" t="s">
        <v>46</v>
      </c>
      <c r="I262" t="s">
        <v>37</v>
      </c>
      <c r="J262" s="16">
        <v>42611.999999999993</v>
      </c>
      <c r="K262" s="16">
        <v>3923.0769230769233</v>
      </c>
      <c r="L262" s="16">
        <v>6450</v>
      </c>
      <c r="M262" s="16">
        <v>1650</v>
      </c>
      <c r="N262" s="16">
        <v>32581</v>
      </c>
      <c r="O262" s="16">
        <f t="shared" si="4"/>
        <v>-1992.0769230769292</v>
      </c>
    </row>
    <row r="263" spans="1:15" x14ac:dyDescent="0.25">
      <c r="A263" t="s">
        <v>24</v>
      </c>
      <c r="B263" t="s">
        <v>39</v>
      </c>
      <c r="C263" t="s">
        <v>137</v>
      </c>
      <c r="D263" t="s">
        <v>40</v>
      </c>
      <c r="E263">
        <v>206</v>
      </c>
      <c r="F263" t="s">
        <v>174</v>
      </c>
      <c r="G263" t="s">
        <v>43</v>
      </c>
      <c r="H263" t="s">
        <v>32</v>
      </c>
      <c r="I263" t="s">
        <v>37</v>
      </c>
      <c r="J263" s="16">
        <v>44986.399999999994</v>
      </c>
      <c r="K263" s="16">
        <v>18583.333333333336</v>
      </c>
      <c r="L263" s="16">
        <v>3650</v>
      </c>
      <c r="M263" s="16">
        <v>560</v>
      </c>
      <c r="N263" s="16">
        <v>34746</v>
      </c>
      <c r="O263" s="16">
        <f t="shared" si="4"/>
        <v>-12552.933333333342</v>
      </c>
    </row>
    <row r="264" spans="1:15" x14ac:dyDescent="0.25">
      <c r="A264" t="s">
        <v>24</v>
      </c>
      <c r="B264" t="s">
        <v>39</v>
      </c>
      <c r="C264" t="s">
        <v>137</v>
      </c>
      <c r="D264" t="s">
        <v>40</v>
      </c>
      <c r="E264">
        <v>206</v>
      </c>
      <c r="F264" t="s">
        <v>174</v>
      </c>
      <c r="G264" t="s">
        <v>5476</v>
      </c>
      <c r="H264" t="s">
        <v>32</v>
      </c>
      <c r="I264" t="s">
        <v>37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f t="shared" si="4"/>
        <v>0</v>
      </c>
    </row>
    <row r="265" spans="1:15" x14ac:dyDescent="0.25">
      <c r="A265" t="s">
        <v>24</v>
      </c>
      <c r="B265" t="s">
        <v>39</v>
      </c>
      <c r="C265" t="s">
        <v>137</v>
      </c>
      <c r="D265" t="s">
        <v>76</v>
      </c>
      <c r="E265">
        <v>205</v>
      </c>
      <c r="F265" t="s">
        <v>185</v>
      </c>
      <c r="G265" t="s">
        <v>5470</v>
      </c>
      <c r="H265" t="s">
        <v>32</v>
      </c>
      <c r="I265" t="s">
        <v>37</v>
      </c>
      <c r="J265" s="16">
        <v>0</v>
      </c>
      <c r="K265" s="16">
        <v>0</v>
      </c>
      <c r="L265" s="16">
        <v>0</v>
      </c>
      <c r="M265" s="16">
        <v>0</v>
      </c>
      <c r="N265" s="16">
        <v>0</v>
      </c>
      <c r="O265" s="16">
        <f t="shared" si="4"/>
        <v>0</v>
      </c>
    </row>
    <row r="266" spans="1:15" x14ac:dyDescent="0.25">
      <c r="A266" t="s">
        <v>24</v>
      </c>
      <c r="B266" t="s">
        <v>39</v>
      </c>
      <c r="C266" t="s">
        <v>137</v>
      </c>
      <c r="D266" t="s">
        <v>76</v>
      </c>
      <c r="E266">
        <v>205</v>
      </c>
      <c r="F266" t="s">
        <v>185</v>
      </c>
      <c r="G266" t="s">
        <v>43</v>
      </c>
      <c r="H266" t="s">
        <v>46</v>
      </c>
      <c r="I266" t="s">
        <v>37</v>
      </c>
      <c r="J266" s="16">
        <v>68028</v>
      </c>
      <c r="K266" s="16">
        <v>4076.9230769230762</v>
      </c>
      <c r="L266" s="16">
        <v>3500</v>
      </c>
      <c r="M266" s="16">
        <v>1820</v>
      </c>
      <c r="N266" s="16">
        <v>38260</v>
      </c>
      <c r="O266" s="16">
        <f t="shared" si="4"/>
        <v>20371.076923076922</v>
      </c>
    </row>
    <row r="267" spans="1:15" x14ac:dyDescent="0.25">
      <c r="A267" t="s">
        <v>24</v>
      </c>
      <c r="B267" t="s">
        <v>39</v>
      </c>
      <c r="C267" t="s">
        <v>137</v>
      </c>
      <c r="D267" t="s">
        <v>76</v>
      </c>
      <c r="E267">
        <v>205</v>
      </c>
      <c r="F267" t="s">
        <v>185</v>
      </c>
      <c r="G267" t="s">
        <v>43</v>
      </c>
      <c r="H267" t="s">
        <v>32</v>
      </c>
      <c r="I267" t="s">
        <v>37</v>
      </c>
      <c r="J267" s="16">
        <v>41795</v>
      </c>
      <c r="K267" s="16">
        <v>35416.666666666672</v>
      </c>
      <c r="L267" s="16">
        <v>1600</v>
      </c>
      <c r="M267" s="16">
        <v>900</v>
      </c>
      <c r="N267" s="16">
        <v>6630</v>
      </c>
      <c r="O267" s="16">
        <f t="shared" si="4"/>
        <v>-2751.6666666666715</v>
      </c>
    </row>
    <row r="268" spans="1:15" x14ac:dyDescent="0.25">
      <c r="A268" t="s">
        <v>24</v>
      </c>
      <c r="B268" t="s">
        <v>39</v>
      </c>
      <c r="C268" t="s">
        <v>137</v>
      </c>
      <c r="D268" t="s">
        <v>76</v>
      </c>
      <c r="E268">
        <v>205</v>
      </c>
      <c r="F268" t="s">
        <v>185</v>
      </c>
      <c r="G268" t="s">
        <v>5476</v>
      </c>
      <c r="H268" t="s">
        <v>32</v>
      </c>
      <c r="I268" t="s">
        <v>37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f t="shared" si="4"/>
        <v>0</v>
      </c>
    </row>
    <row r="269" spans="1:15" x14ac:dyDescent="0.25">
      <c r="A269" t="s">
        <v>24</v>
      </c>
      <c r="B269" t="s">
        <v>64</v>
      </c>
      <c r="C269" t="s">
        <v>350</v>
      </c>
      <c r="D269" t="s">
        <v>40</v>
      </c>
      <c r="E269">
        <v>233</v>
      </c>
      <c r="F269" t="s">
        <v>586</v>
      </c>
      <c r="G269" t="s">
        <v>5470</v>
      </c>
      <c r="H269" t="s">
        <v>32</v>
      </c>
      <c r="I269" t="s">
        <v>37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f t="shared" si="4"/>
        <v>0</v>
      </c>
    </row>
    <row r="270" spans="1:15" x14ac:dyDescent="0.25">
      <c r="A270" t="s">
        <v>24</v>
      </c>
      <c r="B270" t="s">
        <v>64</v>
      </c>
      <c r="C270" t="s">
        <v>350</v>
      </c>
      <c r="D270" t="s">
        <v>40</v>
      </c>
      <c r="E270">
        <v>233</v>
      </c>
      <c r="F270" t="s">
        <v>586</v>
      </c>
      <c r="G270" t="s">
        <v>43</v>
      </c>
      <c r="H270" t="s">
        <v>46</v>
      </c>
      <c r="I270" t="s">
        <v>37</v>
      </c>
      <c r="J270" s="16">
        <v>25059.536000000004</v>
      </c>
      <c r="K270" s="16">
        <v>4230.7692307692305</v>
      </c>
      <c r="L270" s="16">
        <v>2950</v>
      </c>
      <c r="M270" s="16">
        <v>410</v>
      </c>
      <c r="N270" s="16">
        <v>0</v>
      </c>
      <c r="O270" s="16">
        <f t="shared" si="4"/>
        <v>17468.766769230773</v>
      </c>
    </row>
    <row r="271" spans="1:15" x14ac:dyDescent="0.25">
      <c r="A271" t="s">
        <v>24</v>
      </c>
      <c r="B271" t="s">
        <v>64</v>
      </c>
      <c r="C271" t="s">
        <v>350</v>
      </c>
      <c r="D271" t="s">
        <v>40</v>
      </c>
      <c r="E271">
        <v>233</v>
      </c>
      <c r="F271" t="s">
        <v>586</v>
      </c>
      <c r="G271" t="s">
        <v>43</v>
      </c>
      <c r="H271" t="s">
        <v>32</v>
      </c>
      <c r="I271" t="s">
        <v>37</v>
      </c>
      <c r="J271" s="16">
        <v>31849.8</v>
      </c>
      <c r="K271" s="16">
        <v>19416.666666666668</v>
      </c>
      <c r="L271" s="16">
        <v>1700</v>
      </c>
      <c r="M271" s="16">
        <v>200</v>
      </c>
      <c r="N271" s="16">
        <v>13035</v>
      </c>
      <c r="O271" s="16">
        <f t="shared" si="4"/>
        <v>-2501.8666666666722</v>
      </c>
    </row>
    <row r="272" spans="1:15" x14ac:dyDescent="0.25">
      <c r="A272" t="s">
        <v>24</v>
      </c>
      <c r="B272" t="s">
        <v>64</v>
      </c>
      <c r="C272" t="s">
        <v>350</v>
      </c>
      <c r="D272" t="s">
        <v>40</v>
      </c>
      <c r="E272">
        <v>233</v>
      </c>
      <c r="F272" t="s">
        <v>586</v>
      </c>
      <c r="G272" t="s">
        <v>5476</v>
      </c>
      <c r="H272" t="s">
        <v>32</v>
      </c>
      <c r="I272" t="s">
        <v>37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f t="shared" si="4"/>
        <v>0</v>
      </c>
    </row>
    <row r="273" spans="1:15" x14ac:dyDescent="0.25">
      <c r="A273" t="s">
        <v>24</v>
      </c>
      <c r="B273" t="s">
        <v>64</v>
      </c>
      <c r="C273" t="s">
        <v>350</v>
      </c>
      <c r="D273" t="s">
        <v>76</v>
      </c>
      <c r="E273">
        <v>232</v>
      </c>
      <c r="F273" t="s">
        <v>349</v>
      </c>
      <c r="G273" t="s">
        <v>5470</v>
      </c>
      <c r="H273" t="s">
        <v>32</v>
      </c>
      <c r="I273" t="s">
        <v>28</v>
      </c>
      <c r="J273" s="16">
        <v>0</v>
      </c>
      <c r="K273" s="16">
        <v>0</v>
      </c>
      <c r="L273" s="16">
        <v>0</v>
      </c>
      <c r="M273" s="16">
        <v>0</v>
      </c>
      <c r="N273" s="16">
        <v>0</v>
      </c>
      <c r="O273" s="16">
        <f t="shared" si="4"/>
        <v>0</v>
      </c>
    </row>
    <row r="274" spans="1:15" x14ac:dyDescent="0.25">
      <c r="A274" t="s">
        <v>24</v>
      </c>
      <c r="B274" t="s">
        <v>64</v>
      </c>
      <c r="C274" t="s">
        <v>350</v>
      </c>
      <c r="D274" t="s">
        <v>76</v>
      </c>
      <c r="E274">
        <v>232</v>
      </c>
      <c r="F274" t="s">
        <v>349</v>
      </c>
      <c r="G274" t="s">
        <v>43</v>
      </c>
      <c r="H274" t="s">
        <v>46</v>
      </c>
      <c r="I274" t="s">
        <v>28</v>
      </c>
      <c r="J274" s="16">
        <v>51099.199999999997</v>
      </c>
      <c r="K274" s="16">
        <v>2538.461538461539</v>
      </c>
      <c r="L274" s="16">
        <v>2200</v>
      </c>
      <c r="M274" s="16">
        <v>1100</v>
      </c>
      <c r="N274" s="16">
        <v>0</v>
      </c>
      <c r="O274" s="16">
        <f t="shared" si="4"/>
        <v>45260.738461538458</v>
      </c>
    </row>
    <row r="275" spans="1:15" x14ac:dyDescent="0.25">
      <c r="A275" t="s">
        <v>24</v>
      </c>
      <c r="B275" t="s">
        <v>64</v>
      </c>
      <c r="C275" t="s">
        <v>350</v>
      </c>
      <c r="D275" t="s">
        <v>76</v>
      </c>
      <c r="E275">
        <v>232</v>
      </c>
      <c r="F275" t="s">
        <v>349</v>
      </c>
      <c r="G275" t="s">
        <v>43</v>
      </c>
      <c r="H275" t="s">
        <v>32</v>
      </c>
      <c r="I275" t="s">
        <v>28</v>
      </c>
      <c r="J275" s="16">
        <v>66795.199999999997</v>
      </c>
      <c r="K275" s="16">
        <v>25083.333333333336</v>
      </c>
      <c r="L275" s="16">
        <v>1700</v>
      </c>
      <c r="M275" s="16">
        <v>1030</v>
      </c>
      <c r="N275" s="16">
        <v>0</v>
      </c>
      <c r="O275" s="16">
        <f t="shared" si="4"/>
        <v>38981.866666666661</v>
      </c>
    </row>
    <row r="276" spans="1:15" x14ac:dyDescent="0.25">
      <c r="A276" t="s">
        <v>24</v>
      </c>
      <c r="B276" t="s">
        <v>64</v>
      </c>
      <c r="C276" t="s">
        <v>350</v>
      </c>
      <c r="D276" t="s">
        <v>76</v>
      </c>
      <c r="E276">
        <v>232</v>
      </c>
      <c r="F276" t="s">
        <v>349</v>
      </c>
      <c r="G276" t="s">
        <v>5476</v>
      </c>
      <c r="H276" t="s">
        <v>32</v>
      </c>
      <c r="I276" t="s">
        <v>28</v>
      </c>
      <c r="J276" s="16">
        <v>35368.32</v>
      </c>
      <c r="K276" s="16">
        <v>0</v>
      </c>
      <c r="L276" s="16">
        <v>0</v>
      </c>
      <c r="M276" s="16">
        <v>0</v>
      </c>
      <c r="N276" s="16">
        <v>0</v>
      </c>
      <c r="O276" s="16">
        <f t="shared" si="4"/>
        <v>35368.32</v>
      </c>
    </row>
    <row r="277" spans="1:15" x14ac:dyDescent="0.25">
      <c r="A277" t="s">
        <v>24</v>
      </c>
      <c r="B277" t="s">
        <v>64</v>
      </c>
      <c r="C277" t="s">
        <v>301</v>
      </c>
      <c r="D277" t="s">
        <v>52</v>
      </c>
      <c r="E277">
        <v>299</v>
      </c>
      <c r="F277" t="s">
        <v>300</v>
      </c>
      <c r="G277" t="s">
        <v>5470</v>
      </c>
      <c r="H277" t="s">
        <v>32</v>
      </c>
      <c r="I277" t="s">
        <v>28</v>
      </c>
      <c r="J277" s="16">
        <v>-61981.920000000013</v>
      </c>
      <c r="K277" s="16">
        <v>0</v>
      </c>
      <c r="L277" s="16">
        <v>0</v>
      </c>
      <c r="M277" s="16">
        <v>0</v>
      </c>
      <c r="N277" s="16">
        <v>0</v>
      </c>
      <c r="O277" s="16">
        <f t="shared" si="4"/>
        <v>-61981.920000000013</v>
      </c>
    </row>
    <row r="278" spans="1:15" x14ac:dyDescent="0.25">
      <c r="A278" t="s">
        <v>24</v>
      </c>
      <c r="B278" t="s">
        <v>64</v>
      </c>
      <c r="C278" t="s">
        <v>301</v>
      </c>
      <c r="D278" t="s">
        <v>52</v>
      </c>
      <c r="E278">
        <v>299</v>
      </c>
      <c r="F278" t="s">
        <v>300</v>
      </c>
      <c r="G278" t="s">
        <v>43</v>
      </c>
      <c r="H278" t="s">
        <v>46</v>
      </c>
      <c r="I278" t="s">
        <v>28</v>
      </c>
      <c r="J278" s="16">
        <v>113050.08000000002</v>
      </c>
      <c r="K278" s="16">
        <v>8307.6923076923067</v>
      </c>
      <c r="L278" s="16">
        <v>4500</v>
      </c>
      <c r="M278" s="16">
        <v>590</v>
      </c>
      <c r="N278" s="16">
        <v>33448</v>
      </c>
      <c r="O278" s="16">
        <f t="shared" si="4"/>
        <v>66204.387692307704</v>
      </c>
    </row>
    <row r="279" spans="1:15" x14ac:dyDescent="0.25">
      <c r="A279" t="s">
        <v>24</v>
      </c>
      <c r="B279" t="s">
        <v>64</v>
      </c>
      <c r="C279" t="s">
        <v>301</v>
      </c>
      <c r="D279" t="s">
        <v>52</v>
      </c>
      <c r="E279">
        <v>299</v>
      </c>
      <c r="F279" t="s">
        <v>300</v>
      </c>
      <c r="G279" t="s">
        <v>43</v>
      </c>
      <c r="H279" t="s">
        <v>32</v>
      </c>
      <c r="I279" t="s">
        <v>28</v>
      </c>
      <c r="J279" s="16">
        <v>61364.159999999996</v>
      </c>
      <c r="K279" s="16">
        <v>26916.666666666668</v>
      </c>
      <c r="L279" s="16">
        <v>1450</v>
      </c>
      <c r="M279" s="16">
        <v>310</v>
      </c>
      <c r="N279" s="16">
        <v>0</v>
      </c>
      <c r="O279" s="16">
        <f t="shared" si="4"/>
        <v>32687.493333333328</v>
      </c>
    </row>
    <row r="280" spans="1:15" x14ac:dyDescent="0.25">
      <c r="A280" t="s">
        <v>24</v>
      </c>
      <c r="B280" t="s">
        <v>64</v>
      </c>
      <c r="C280" t="s">
        <v>301</v>
      </c>
      <c r="D280" t="s">
        <v>52</v>
      </c>
      <c r="E280">
        <v>299</v>
      </c>
      <c r="F280" t="s">
        <v>300</v>
      </c>
      <c r="G280" t="s">
        <v>5476</v>
      </c>
      <c r="H280" t="s">
        <v>32</v>
      </c>
      <c r="I280" t="s">
        <v>28</v>
      </c>
      <c r="J280" s="16">
        <v>-70836.480000000025</v>
      </c>
      <c r="K280" s="16">
        <v>0</v>
      </c>
      <c r="L280" s="16">
        <v>0</v>
      </c>
      <c r="M280" s="16">
        <v>0</v>
      </c>
      <c r="N280" s="16">
        <v>0</v>
      </c>
      <c r="O280" s="16">
        <f t="shared" si="4"/>
        <v>-70836.480000000025</v>
      </c>
    </row>
    <row r="281" spans="1:15" x14ac:dyDescent="0.25">
      <c r="A281" t="s">
        <v>24</v>
      </c>
      <c r="B281" t="s">
        <v>64</v>
      </c>
      <c r="C281" t="s">
        <v>301</v>
      </c>
      <c r="D281" t="s">
        <v>40</v>
      </c>
      <c r="E281">
        <v>301</v>
      </c>
      <c r="F281" t="s">
        <v>548</v>
      </c>
      <c r="G281" t="s">
        <v>5470</v>
      </c>
      <c r="H281" t="s">
        <v>32</v>
      </c>
      <c r="I281" t="s">
        <v>37</v>
      </c>
      <c r="J281" s="16">
        <v>0</v>
      </c>
      <c r="K281" s="16">
        <v>0</v>
      </c>
      <c r="L281" s="16">
        <v>0</v>
      </c>
      <c r="M281" s="16">
        <v>0</v>
      </c>
      <c r="N281" s="16">
        <v>0</v>
      </c>
      <c r="O281" s="16">
        <f t="shared" si="4"/>
        <v>0</v>
      </c>
    </row>
    <row r="282" spans="1:15" x14ac:dyDescent="0.25">
      <c r="A282" t="s">
        <v>24</v>
      </c>
      <c r="B282" t="s">
        <v>64</v>
      </c>
      <c r="C282" t="s">
        <v>301</v>
      </c>
      <c r="D282" t="s">
        <v>40</v>
      </c>
      <c r="E282">
        <v>301</v>
      </c>
      <c r="F282" t="s">
        <v>548</v>
      </c>
      <c r="G282" t="s">
        <v>43</v>
      </c>
      <c r="H282" t="s">
        <v>46</v>
      </c>
      <c r="I282" t="s">
        <v>37</v>
      </c>
      <c r="J282" s="16">
        <v>71415.863999999987</v>
      </c>
      <c r="K282" s="16">
        <v>10076.923076923076</v>
      </c>
      <c r="L282" s="16">
        <v>5250</v>
      </c>
      <c r="M282" s="16">
        <v>1850</v>
      </c>
      <c r="N282" s="16">
        <v>19400</v>
      </c>
      <c r="O282" s="16">
        <f t="shared" si="4"/>
        <v>34838.940923076909</v>
      </c>
    </row>
    <row r="283" spans="1:15" x14ac:dyDescent="0.25">
      <c r="A283" t="s">
        <v>24</v>
      </c>
      <c r="B283" t="s">
        <v>64</v>
      </c>
      <c r="C283" t="s">
        <v>301</v>
      </c>
      <c r="D283" t="s">
        <v>40</v>
      </c>
      <c r="E283">
        <v>301</v>
      </c>
      <c r="F283" t="s">
        <v>548</v>
      </c>
      <c r="G283" t="s">
        <v>43</v>
      </c>
      <c r="H283" t="s">
        <v>32</v>
      </c>
      <c r="I283" t="s">
        <v>37</v>
      </c>
      <c r="J283" s="16">
        <v>18540.288</v>
      </c>
      <c r="K283" s="16">
        <v>5666.666666666667</v>
      </c>
      <c r="L283" s="16">
        <v>2500</v>
      </c>
      <c r="M283" s="16">
        <v>10</v>
      </c>
      <c r="N283" s="16">
        <v>12284</v>
      </c>
      <c r="O283" s="16">
        <f t="shared" si="4"/>
        <v>-1920.3786666666674</v>
      </c>
    </row>
    <row r="284" spans="1:15" x14ac:dyDescent="0.25">
      <c r="A284" t="s">
        <v>24</v>
      </c>
      <c r="B284" t="s">
        <v>64</v>
      </c>
      <c r="C284" t="s">
        <v>301</v>
      </c>
      <c r="D284" t="s">
        <v>40</v>
      </c>
      <c r="E284">
        <v>301</v>
      </c>
      <c r="F284" t="s">
        <v>548</v>
      </c>
      <c r="G284" t="s">
        <v>5476</v>
      </c>
      <c r="H284" t="s">
        <v>32</v>
      </c>
      <c r="I284" t="s">
        <v>37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f t="shared" si="4"/>
        <v>0</v>
      </c>
    </row>
    <row r="285" spans="1:15" x14ac:dyDescent="0.25">
      <c r="A285" t="s">
        <v>24</v>
      </c>
      <c r="B285" t="s">
        <v>64</v>
      </c>
      <c r="C285" t="s">
        <v>301</v>
      </c>
      <c r="D285" t="s">
        <v>76</v>
      </c>
      <c r="E285">
        <v>300</v>
      </c>
      <c r="F285" t="s">
        <v>347</v>
      </c>
      <c r="G285" t="s">
        <v>5470</v>
      </c>
      <c r="H285" t="s">
        <v>32</v>
      </c>
      <c r="I285" t="s">
        <v>37</v>
      </c>
      <c r="J285" s="16">
        <v>0</v>
      </c>
      <c r="K285" s="16">
        <v>0</v>
      </c>
      <c r="L285" s="16">
        <v>0</v>
      </c>
      <c r="M285" s="16">
        <v>0</v>
      </c>
      <c r="N285" s="16">
        <v>0</v>
      </c>
      <c r="O285" s="16">
        <f t="shared" si="4"/>
        <v>0</v>
      </c>
    </row>
    <row r="286" spans="1:15" x14ac:dyDescent="0.25">
      <c r="A286" t="s">
        <v>24</v>
      </c>
      <c r="B286" t="s">
        <v>64</v>
      </c>
      <c r="C286" t="s">
        <v>301</v>
      </c>
      <c r="D286" t="s">
        <v>76</v>
      </c>
      <c r="E286">
        <v>300</v>
      </c>
      <c r="F286" t="s">
        <v>347</v>
      </c>
      <c r="G286" t="s">
        <v>43</v>
      </c>
      <c r="H286" t="s">
        <v>46</v>
      </c>
      <c r="I286" t="s">
        <v>37</v>
      </c>
      <c r="J286" s="16">
        <v>58997.25</v>
      </c>
      <c r="K286" s="16">
        <v>4076.9230769230771</v>
      </c>
      <c r="L286" s="16">
        <v>4050</v>
      </c>
      <c r="M286" s="16">
        <v>180</v>
      </c>
      <c r="N286" s="16">
        <v>30779</v>
      </c>
      <c r="O286" s="16">
        <f t="shared" si="4"/>
        <v>19911.326923076922</v>
      </c>
    </row>
    <row r="287" spans="1:15" x14ac:dyDescent="0.25">
      <c r="A287" t="s">
        <v>24</v>
      </c>
      <c r="B287" t="s">
        <v>64</v>
      </c>
      <c r="C287" t="s">
        <v>301</v>
      </c>
      <c r="D287" t="s">
        <v>76</v>
      </c>
      <c r="E287">
        <v>300</v>
      </c>
      <c r="F287" t="s">
        <v>347</v>
      </c>
      <c r="G287" t="s">
        <v>43</v>
      </c>
      <c r="H287" t="s">
        <v>32</v>
      </c>
      <c r="I287" t="s">
        <v>37</v>
      </c>
      <c r="J287" s="16">
        <v>60357.959999999992</v>
      </c>
      <c r="K287" s="16">
        <v>37333.333333333336</v>
      </c>
      <c r="L287" s="16">
        <v>2200</v>
      </c>
      <c r="M287" s="16">
        <v>720</v>
      </c>
      <c r="N287" s="16">
        <v>0</v>
      </c>
      <c r="O287" s="16">
        <f t="shared" si="4"/>
        <v>20104.626666666656</v>
      </c>
    </row>
    <row r="288" spans="1:15" x14ac:dyDescent="0.25">
      <c r="A288" t="s">
        <v>24</v>
      </c>
      <c r="B288" t="s">
        <v>64</v>
      </c>
      <c r="C288" t="s">
        <v>301</v>
      </c>
      <c r="D288" t="s">
        <v>76</v>
      </c>
      <c r="E288">
        <v>300</v>
      </c>
      <c r="F288" t="s">
        <v>347</v>
      </c>
      <c r="G288" t="s">
        <v>5476</v>
      </c>
      <c r="H288" t="s">
        <v>32</v>
      </c>
      <c r="I288" t="s">
        <v>37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f t="shared" si="4"/>
        <v>0</v>
      </c>
    </row>
    <row r="289" spans="1:15" x14ac:dyDescent="0.25">
      <c r="A289" t="s">
        <v>24</v>
      </c>
      <c r="B289" t="s">
        <v>64</v>
      </c>
      <c r="C289" t="s">
        <v>326</v>
      </c>
      <c r="D289" t="s">
        <v>31</v>
      </c>
      <c r="E289">
        <v>81</v>
      </c>
      <c r="F289" t="s">
        <v>1276</v>
      </c>
      <c r="G289" t="s">
        <v>5470</v>
      </c>
      <c r="H289" t="s">
        <v>32</v>
      </c>
      <c r="I289" t="s">
        <v>37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f t="shared" si="4"/>
        <v>0</v>
      </c>
    </row>
    <row r="290" spans="1:15" x14ac:dyDescent="0.25">
      <c r="A290" t="s">
        <v>24</v>
      </c>
      <c r="B290" t="s">
        <v>64</v>
      </c>
      <c r="C290" t="s">
        <v>326</v>
      </c>
      <c r="D290" t="s">
        <v>31</v>
      </c>
      <c r="E290">
        <v>81</v>
      </c>
      <c r="F290" t="s">
        <v>1276</v>
      </c>
      <c r="G290" t="s">
        <v>43</v>
      </c>
      <c r="H290" t="s">
        <v>46</v>
      </c>
      <c r="I290" t="s">
        <v>37</v>
      </c>
      <c r="J290" s="16">
        <v>44487.468000000008</v>
      </c>
      <c r="K290" s="16">
        <v>6076.9230769230762</v>
      </c>
      <c r="L290" s="16">
        <v>4250</v>
      </c>
      <c r="M290" s="16">
        <v>1280</v>
      </c>
      <c r="N290" s="16">
        <v>20478</v>
      </c>
      <c r="O290" s="16">
        <f t="shared" si="4"/>
        <v>12402.54492307693</v>
      </c>
    </row>
    <row r="291" spans="1:15" x14ac:dyDescent="0.25">
      <c r="A291" t="s">
        <v>24</v>
      </c>
      <c r="B291" t="s">
        <v>64</v>
      </c>
      <c r="C291" t="s">
        <v>326</v>
      </c>
      <c r="D291" t="s">
        <v>31</v>
      </c>
      <c r="E291">
        <v>81</v>
      </c>
      <c r="F291" t="s">
        <v>1276</v>
      </c>
      <c r="G291" t="s">
        <v>43</v>
      </c>
      <c r="H291" t="s">
        <v>32</v>
      </c>
      <c r="I291" t="s">
        <v>37</v>
      </c>
      <c r="J291" s="16">
        <v>51877.58400000001</v>
      </c>
      <c r="K291" s="16">
        <v>23750.000000000004</v>
      </c>
      <c r="L291" s="16">
        <v>3000</v>
      </c>
      <c r="M291" s="16">
        <v>910</v>
      </c>
      <c r="N291" s="16">
        <v>23972</v>
      </c>
      <c r="O291" s="16">
        <f t="shared" si="4"/>
        <v>245.58400000000984</v>
      </c>
    </row>
    <row r="292" spans="1:15" x14ac:dyDescent="0.25">
      <c r="A292" t="s">
        <v>24</v>
      </c>
      <c r="B292" t="s">
        <v>64</v>
      </c>
      <c r="C292" t="s">
        <v>326</v>
      </c>
      <c r="D292" t="s">
        <v>31</v>
      </c>
      <c r="E292">
        <v>81</v>
      </c>
      <c r="F292" t="s">
        <v>1276</v>
      </c>
      <c r="G292" t="s">
        <v>5476</v>
      </c>
      <c r="H292" t="s">
        <v>32</v>
      </c>
      <c r="I292" t="s">
        <v>37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f t="shared" si="4"/>
        <v>0</v>
      </c>
    </row>
    <row r="293" spans="1:15" x14ac:dyDescent="0.25">
      <c r="A293" t="s">
        <v>24</v>
      </c>
      <c r="B293" t="s">
        <v>64</v>
      </c>
      <c r="C293" t="s">
        <v>326</v>
      </c>
      <c r="D293" t="s">
        <v>52</v>
      </c>
      <c r="E293">
        <v>82</v>
      </c>
      <c r="F293" t="s">
        <v>609</v>
      </c>
      <c r="G293" t="s">
        <v>5470</v>
      </c>
      <c r="H293" t="s">
        <v>32</v>
      </c>
      <c r="I293" t="s">
        <v>37</v>
      </c>
      <c r="J293" s="16">
        <v>0</v>
      </c>
      <c r="K293" s="16">
        <v>0</v>
      </c>
      <c r="L293" s="16">
        <v>0</v>
      </c>
      <c r="M293" s="16">
        <v>0</v>
      </c>
      <c r="N293" s="16">
        <v>0</v>
      </c>
      <c r="O293" s="16">
        <f t="shared" si="4"/>
        <v>0</v>
      </c>
    </row>
    <row r="294" spans="1:15" x14ac:dyDescent="0.25">
      <c r="A294" t="s">
        <v>24</v>
      </c>
      <c r="B294" t="s">
        <v>64</v>
      </c>
      <c r="C294" t="s">
        <v>326</v>
      </c>
      <c r="D294" t="s">
        <v>52</v>
      </c>
      <c r="E294">
        <v>82</v>
      </c>
      <c r="F294" t="s">
        <v>609</v>
      </c>
      <c r="G294" t="s">
        <v>43</v>
      </c>
      <c r="H294" t="s">
        <v>46</v>
      </c>
      <c r="I294" t="s">
        <v>37</v>
      </c>
      <c r="J294" s="16">
        <v>33016.005000000005</v>
      </c>
      <c r="K294" s="16">
        <v>1615.3846153846152</v>
      </c>
      <c r="L294" s="16">
        <v>3200</v>
      </c>
      <c r="M294" s="16">
        <v>860</v>
      </c>
      <c r="N294" s="16">
        <v>30754</v>
      </c>
      <c r="O294" s="16">
        <f t="shared" si="4"/>
        <v>-3413.3796153846124</v>
      </c>
    </row>
    <row r="295" spans="1:15" x14ac:dyDescent="0.25">
      <c r="A295" t="s">
        <v>24</v>
      </c>
      <c r="B295" t="s">
        <v>64</v>
      </c>
      <c r="C295" t="s">
        <v>326</v>
      </c>
      <c r="D295" t="s">
        <v>52</v>
      </c>
      <c r="E295">
        <v>82</v>
      </c>
      <c r="F295" t="s">
        <v>609</v>
      </c>
      <c r="G295" t="s">
        <v>43</v>
      </c>
      <c r="H295" t="s">
        <v>32</v>
      </c>
      <c r="I295" t="s">
        <v>37</v>
      </c>
      <c r="J295" s="16">
        <v>23570.514000000003</v>
      </c>
      <c r="K295" s="16">
        <v>11083.333333333334</v>
      </c>
      <c r="L295" s="16">
        <v>400</v>
      </c>
      <c r="M295" s="16">
        <v>250</v>
      </c>
      <c r="N295" s="16">
        <v>11340</v>
      </c>
      <c r="O295" s="16">
        <f t="shared" si="4"/>
        <v>497.18066666666709</v>
      </c>
    </row>
    <row r="296" spans="1:15" x14ac:dyDescent="0.25">
      <c r="A296" t="s">
        <v>24</v>
      </c>
      <c r="B296" t="s">
        <v>64</v>
      </c>
      <c r="C296" t="s">
        <v>326</v>
      </c>
      <c r="D296" t="s">
        <v>52</v>
      </c>
      <c r="E296">
        <v>82</v>
      </c>
      <c r="F296" t="s">
        <v>609</v>
      </c>
      <c r="G296" t="s">
        <v>5476</v>
      </c>
      <c r="H296" t="s">
        <v>32</v>
      </c>
      <c r="I296" t="s">
        <v>37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f t="shared" si="4"/>
        <v>0</v>
      </c>
    </row>
    <row r="297" spans="1:15" x14ac:dyDescent="0.25">
      <c r="A297" t="s">
        <v>24</v>
      </c>
      <c r="B297" t="s">
        <v>64</v>
      </c>
      <c r="C297" t="s">
        <v>326</v>
      </c>
      <c r="D297" t="s">
        <v>40</v>
      </c>
      <c r="E297">
        <v>84</v>
      </c>
      <c r="F297" t="s">
        <v>763</v>
      </c>
      <c r="G297" t="s">
        <v>5470</v>
      </c>
      <c r="H297" t="s">
        <v>32</v>
      </c>
      <c r="I297" t="s">
        <v>37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f t="shared" si="4"/>
        <v>0</v>
      </c>
    </row>
    <row r="298" spans="1:15" x14ac:dyDescent="0.25">
      <c r="A298" t="s">
        <v>24</v>
      </c>
      <c r="B298" t="s">
        <v>64</v>
      </c>
      <c r="C298" t="s">
        <v>326</v>
      </c>
      <c r="D298" t="s">
        <v>40</v>
      </c>
      <c r="E298">
        <v>84</v>
      </c>
      <c r="F298" t="s">
        <v>763</v>
      </c>
      <c r="G298" t="s">
        <v>43</v>
      </c>
      <c r="H298" t="s">
        <v>46</v>
      </c>
      <c r="I298" t="s">
        <v>37</v>
      </c>
      <c r="J298" s="16">
        <v>29831.976000000002</v>
      </c>
      <c r="K298" s="16">
        <v>8230.7692307692305</v>
      </c>
      <c r="L298" s="16">
        <v>4850</v>
      </c>
      <c r="M298" s="16">
        <v>1860</v>
      </c>
      <c r="N298" s="16">
        <v>9416</v>
      </c>
      <c r="O298" s="16">
        <f t="shared" si="4"/>
        <v>5475.2067692307719</v>
      </c>
    </row>
    <row r="299" spans="1:15" x14ac:dyDescent="0.25">
      <c r="A299" t="s">
        <v>24</v>
      </c>
      <c r="B299" t="s">
        <v>64</v>
      </c>
      <c r="C299" t="s">
        <v>326</v>
      </c>
      <c r="D299" t="s">
        <v>40</v>
      </c>
      <c r="E299">
        <v>84</v>
      </c>
      <c r="F299" t="s">
        <v>763</v>
      </c>
      <c r="G299" t="s">
        <v>43</v>
      </c>
      <c r="H299" t="s">
        <v>32</v>
      </c>
      <c r="I299" t="s">
        <v>37</v>
      </c>
      <c r="J299" s="16">
        <v>37822.464000000007</v>
      </c>
      <c r="K299" s="16">
        <v>31333.333333333336</v>
      </c>
      <c r="L299" s="16">
        <v>4450</v>
      </c>
      <c r="M299" s="16">
        <v>760</v>
      </c>
      <c r="N299" s="16">
        <v>11736</v>
      </c>
      <c r="O299" s="16">
        <f t="shared" si="4"/>
        <v>-10456.869333333329</v>
      </c>
    </row>
    <row r="300" spans="1:15" x14ac:dyDescent="0.25">
      <c r="A300" t="s">
        <v>24</v>
      </c>
      <c r="B300" t="s">
        <v>64</v>
      </c>
      <c r="C300" t="s">
        <v>326</v>
      </c>
      <c r="D300" t="s">
        <v>40</v>
      </c>
      <c r="E300">
        <v>84</v>
      </c>
      <c r="F300" t="s">
        <v>763</v>
      </c>
      <c r="G300" t="s">
        <v>5476</v>
      </c>
      <c r="H300" t="s">
        <v>32</v>
      </c>
      <c r="I300" t="s">
        <v>37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f t="shared" si="4"/>
        <v>0</v>
      </c>
    </row>
    <row r="301" spans="1:15" x14ac:dyDescent="0.25">
      <c r="A301" t="s">
        <v>24</v>
      </c>
      <c r="B301" t="s">
        <v>64</v>
      </c>
      <c r="C301" t="s">
        <v>326</v>
      </c>
      <c r="D301" t="s">
        <v>76</v>
      </c>
      <c r="E301">
        <v>83</v>
      </c>
      <c r="F301" t="s">
        <v>325</v>
      </c>
      <c r="G301" t="s">
        <v>5470</v>
      </c>
      <c r="H301" t="s">
        <v>32</v>
      </c>
      <c r="I301" t="s">
        <v>28</v>
      </c>
      <c r="J301" s="16">
        <v>0</v>
      </c>
      <c r="K301" s="16">
        <v>0</v>
      </c>
      <c r="L301" s="16">
        <v>0</v>
      </c>
      <c r="M301" s="16">
        <v>0</v>
      </c>
      <c r="N301" s="16">
        <v>0</v>
      </c>
      <c r="O301" s="16">
        <f t="shared" si="4"/>
        <v>0</v>
      </c>
    </row>
    <row r="302" spans="1:15" x14ac:dyDescent="0.25">
      <c r="A302" t="s">
        <v>24</v>
      </c>
      <c r="B302" t="s">
        <v>64</v>
      </c>
      <c r="C302" t="s">
        <v>326</v>
      </c>
      <c r="D302" t="s">
        <v>76</v>
      </c>
      <c r="E302">
        <v>83</v>
      </c>
      <c r="F302" t="s">
        <v>325</v>
      </c>
      <c r="G302" t="s">
        <v>43</v>
      </c>
      <c r="H302" t="s">
        <v>46</v>
      </c>
      <c r="I302" t="s">
        <v>28</v>
      </c>
      <c r="J302" s="16">
        <v>35510.400000000001</v>
      </c>
      <c r="K302" s="16">
        <v>2769.2307692307691</v>
      </c>
      <c r="L302" s="16">
        <v>1700</v>
      </c>
      <c r="M302" s="16">
        <v>160</v>
      </c>
      <c r="N302" s="16">
        <v>6400</v>
      </c>
      <c r="O302" s="16">
        <f t="shared" si="4"/>
        <v>24481.169230769232</v>
      </c>
    </row>
    <row r="303" spans="1:15" x14ac:dyDescent="0.25">
      <c r="A303" t="s">
        <v>24</v>
      </c>
      <c r="B303" t="s">
        <v>64</v>
      </c>
      <c r="C303" t="s">
        <v>326</v>
      </c>
      <c r="D303" t="s">
        <v>76</v>
      </c>
      <c r="E303">
        <v>83</v>
      </c>
      <c r="F303" t="s">
        <v>325</v>
      </c>
      <c r="G303" t="s">
        <v>43</v>
      </c>
      <c r="H303" t="s">
        <v>32</v>
      </c>
      <c r="I303" t="s">
        <v>28</v>
      </c>
      <c r="J303" s="16">
        <v>55728.000000000007</v>
      </c>
      <c r="K303" s="16">
        <v>25916.666666666664</v>
      </c>
      <c r="L303" s="16">
        <v>2050</v>
      </c>
      <c r="M303" s="16">
        <v>870</v>
      </c>
      <c r="N303" s="16">
        <v>24436</v>
      </c>
      <c r="O303" s="16">
        <f t="shared" si="4"/>
        <v>2455.333333333343</v>
      </c>
    </row>
    <row r="304" spans="1:15" x14ac:dyDescent="0.25">
      <c r="A304" t="s">
        <v>24</v>
      </c>
      <c r="B304" t="s">
        <v>64</v>
      </c>
      <c r="C304" t="s">
        <v>326</v>
      </c>
      <c r="D304" t="s">
        <v>76</v>
      </c>
      <c r="E304">
        <v>83</v>
      </c>
      <c r="F304" t="s">
        <v>325</v>
      </c>
      <c r="G304" t="s">
        <v>5476</v>
      </c>
      <c r="H304" t="s">
        <v>32</v>
      </c>
      <c r="I304" t="s">
        <v>28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f t="shared" si="4"/>
        <v>0</v>
      </c>
    </row>
    <row r="305" spans="1:15" x14ac:dyDescent="0.25">
      <c r="A305" t="s">
        <v>24</v>
      </c>
      <c r="B305" t="s">
        <v>64</v>
      </c>
      <c r="C305" t="s">
        <v>340</v>
      </c>
      <c r="D305" t="s">
        <v>40</v>
      </c>
      <c r="E305">
        <v>291</v>
      </c>
      <c r="F305" t="s">
        <v>339</v>
      </c>
      <c r="G305" t="s">
        <v>5470</v>
      </c>
      <c r="H305" t="s">
        <v>32</v>
      </c>
      <c r="I305" t="s">
        <v>28</v>
      </c>
      <c r="J305" s="16">
        <v>0</v>
      </c>
      <c r="K305" s="16">
        <v>0</v>
      </c>
      <c r="L305" s="16">
        <v>0</v>
      </c>
      <c r="M305" s="16">
        <v>0</v>
      </c>
      <c r="N305" s="16">
        <v>0</v>
      </c>
      <c r="O305" s="16">
        <f t="shared" si="4"/>
        <v>0</v>
      </c>
    </row>
    <row r="306" spans="1:15" x14ac:dyDescent="0.25">
      <c r="A306" t="s">
        <v>24</v>
      </c>
      <c r="B306" t="s">
        <v>64</v>
      </c>
      <c r="C306" t="s">
        <v>340</v>
      </c>
      <c r="D306" t="s">
        <v>40</v>
      </c>
      <c r="E306">
        <v>291</v>
      </c>
      <c r="F306" t="s">
        <v>339</v>
      </c>
      <c r="G306" t="s">
        <v>43</v>
      </c>
      <c r="H306" t="s">
        <v>46</v>
      </c>
      <c r="I306" t="s">
        <v>28</v>
      </c>
      <c r="J306" s="16">
        <v>42403.839999999997</v>
      </c>
      <c r="K306" s="16">
        <v>4000</v>
      </c>
      <c r="L306" s="16">
        <v>6100</v>
      </c>
      <c r="M306" s="16">
        <v>750</v>
      </c>
      <c r="N306" s="16">
        <v>34750</v>
      </c>
      <c r="O306" s="16">
        <f t="shared" si="4"/>
        <v>-3196.1600000000035</v>
      </c>
    </row>
    <row r="307" spans="1:15" x14ac:dyDescent="0.25">
      <c r="A307" t="s">
        <v>24</v>
      </c>
      <c r="B307" t="s">
        <v>64</v>
      </c>
      <c r="C307" t="s">
        <v>340</v>
      </c>
      <c r="D307" t="s">
        <v>40</v>
      </c>
      <c r="E307">
        <v>291</v>
      </c>
      <c r="F307" t="s">
        <v>339</v>
      </c>
      <c r="G307" t="s">
        <v>43</v>
      </c>
      <c r="H307" t="s">
        <v>32</v>
      </c>
      <c r="I307" t="s">
        <v>28</v>
      </c>
      <c r="J307" s="16">
        <v>46392.32</v>
      </c>
      <c r="K307" s="16">
        <v>22083.333333333336</v>
      </c>
      <c r="L307" s="16">
        <v>1000</v>
      </c>
      <c r="M307" s="16">
        <v>1100</v>
      </c>
      <c r="N307" s="16">
        <v>37820</v>
      </c>
      <c r="O307" s="16">
        <f t="shared" si="4"/>
        <v>-15611.013333333336</v>
      </c>
    </row>
    <row r="308" spans="1:15" x14ac:dyDescent="0.25">
      <c r="A308" t="s">
        <v>24</v>
      </c>
      <c r="B308" t="s">
        <v>64</v>
      </c>
      <c r="C308" t="s">
        <v>340</v>
      </c>
      <c r="D308" t="s">
        <v>40</v>
      </c>
      <c r="E308">
        <v>291</v>
      </c>
      <c r="F308" t="s">
        <v>339</v>
      </c>
      <c r="G308" t="s">
        <v>5476</v>
      </c>
      <c r="H308" t="s">
        <v>32</v>
      </c>
      <c r="I308" t="s">
        <v>28</v>
      </c>
      <c r="J308" s="16">
        <v>32854.5792</v>
      </c>
      <c r="K308" s="16">
        <v>0</v>
      </c>
      <c r="L308" s="16">
        <v>0</v>
      </c>
      <c r="M308" s="16">
        <v>0</v>
      </c>
      <c r="N308" s="16">
        <v>0</v>
      </c>
      <c r="O308" s="16">
        <f t="shared" si="4"/>
        <v>32854.5792</v>
      </c>
    </row>
    <row r="309" spans="1:15" x14ac:dyDescent="0.25">
      <c r="A309" t="s">
        <v>24</v>
      </c>
      <c r="B309" t="s">
        <v>64</v>
      </c>
      <c r="C309" t="s">
        <v>272</v>
      </c>
      <c r="D309" t="s">
        <v>52</v>
      </c>
      <c r="E309">
        <v>154</v>
      </c>
      <c r="F309" t="s">
        <v>526</v>
      </c>
      <c r="G309" t="s">
        <v>5470</v>
      </c>
      <c r="H309" t="s">
        <v>32</v>
      </c>
      <c r="I309" t="s">
        <v>28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f t="shared" si="4"/>
        <v>0</v>
      </c>
    </row>
    <row r="310" spans="1:15" x14ac:dyDescent="0.25">
      <c r="A310" t="s">
        <v>24</v>
      </c>
      <c r="B310" t="s">
        <v>64</v>
      </c>
      <c r="C310" t="s">
        <v>272</v>
      </c>
      <c r="D310" t="s">
        <v>52</v>
      </c>
      <c r="E310">
        <v>154</v>
      </c>
      <c r="F310" t="s">
        <v>526</v>
      </c>
      <c r="G310" t="s">
        <v>43</v>
      </c>
      <c r="H310" t="s">
        <v>46</v>
      </c>
      <c r="I310" t="s">
        <v>28</v>
      </c>
      <c r="J310" s="16">
        <v>61624.640000000007</v>
      </c>
      <c r="K310" s="16">
        <v>3615.3846153846152</v>
      </c>
      <c r="L310" s="16">
        <v>3400</v>
      </c>
      <c r="M310" s="16">
        <v>620</v>
      </c>
      <c r="N310" s="16">
        <v>28428</v>
      </c>
      <c r="O310" s="16">
        <f t="shared" si="4"/>
        <v>25561.25538461539</v>
      </c>
    </row>
    <row r="311" spans="1:15" x14ac:dyDescent="0.25">
      <c r="A311" t="s">
        <v>24</v>
      </c>
      <c r="B311" t="s">
        <v>64</v>
      </c>
      <c r="C311" t="s">
        <v>272</v>
      </c>
      <c r="D311" t="s">
        <v>52</v>
      </c>
      <c r="E311">
        <v>154</v>
      </c>
      <c r="F311" t="s">
        <v>526</v>
      </c>
      <c r="G311" t="s">
        <v>43</v>
      </c>
      <c r="H311" t="s">
        <v>32</v>
      </c>
      <c r="I311" t="s">
        <v>28</v>
      </c>
      <c r="J311" s="16">
        <v>20782.080000000002</v>
      </c>
      <c r="K311" s="16">
        <v>0</v>
      </c>
      <c r="L311" s="16">
        <v>0</v>
      </c>
      <c r="M311" s="16">
        <v>100</v>
      </c>
      <c r="N311" s="16">
        <v>11431</v>
      </c>
      <c r="O311" s="16">
        <f t="shared" si="4"/>
        <v>9251.0800000000017</v>
      </c>
    </row>
    <row r="312" spans="1:15" x14ac:dyDescent="0.25">
      <c r="A312" t="s">
        <v>24</v>
      </c>
      <c r="B312" t="s">
        <v>64</v>
      </c>
      <c r="C312" t="s">
        <v>272</v>
      </c>
      <c r="D312" t="s">
        <v>52</v>
      </c>
      <c r="E312">
        <v>154</v>
      </c>
      <c r="F312" t="s">
        <v>526</v>
      </c>
      <c r="G312" t="s">
        <v>5476</v>
      </c>
      <c r="H312" t="s">
        <v>32</v>
      </c>
      <c r="I312" t="s">
        <v>28</v>
      </c>
      <c r="J312" s="16">
        <v>-26417.776000000005</v>
      </c>
      <c r="K312" s="16">
        <v>0</v>
      </c>
      <c r="L312" s="16">
        <v>0</v>
      </c>
      <c r="M312" s="16">
        <v>0</v>
      </c>
      <c r="N312" s="16">
        <v>0</v>
      </c>
      <c r="O312" s="16">
        <f t="shared" si="4"/>
        <v>-26417.776000000005</v>
      </c>
    </row>
    <row r="313" spans="1:15" x14ac:dyDescent="0.25">
      <c r="A313" t="s">
        <v>24</v>
      </c>
      <c r="B313" t="s">
        <v>64</v>
      </c>
      <c r="C313" t="s">
        <v>272</v>
      </c>
      <c r="D313" t="s">
        <v>40</v>
      </c>
      <c r="E313">
        <v>156</v>
      </c>
      <c r="F313" t="s">
        <v>681</v>
      </c>
      <c r="G313" t="s">
        <v>5470</v>
      </c>
      <c r="H313" t="s">
        <v>32</v>
      </c>
      <c r="I313" t="s">
        <v>37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f t="shared" si="4"/>
        <v>0</v>
      </c>
    </row>
    <row r="314" spans="1:15" x14ac:dyDescent="0.25">
      <c r="A314" t="s">
        <v>24</v>
      </c>
      <c r="B314" t="s">
        <v>64</v>
      </c>
      <c r="C314" t="s">
        <v>272</v>
      </c>
      <c r="D314" t="s">
        <v>40</v>
      </c>
      <c r="E314">
        <v>156</v>
      </c>
      <c r="F314" t="s">
        <v>681</v>
      </c>
      <c r="G314" t="s">
        <v>43</v>
      </c>
      <c r="H314" t="s">
        <v>46</v>
      </c>
      <c r="I314" t="s">
        <v>37</v>
      </c>
      <c r="J314" s="16">
        <v>15292.671999999999</v>
      </c>
      <c r="K314" s="16">
        <v>1000</v>
      </c>
      <c r="L314" s="16">
        <v>1800</v>
      </c>
      <c r="M314" s="16">
        <v>80</v>
      </c>
      <c r="N314" s="16">
        <v>14099</v>
      </c>
      <c r="O314" s="16">
        <f t="shared" si="4"/>
        <v>-1686.3280000000013</v>
      </c>
    </row>
    <row r="315" spans="1:15" x14ac:dyDescent="0.25">
      <c r="A315" t="s">
        <v>24</v>
      </c>
      <c r="B315" t="s">
        <v>64</v>
      </c>
      <c r="C315" t="s">
        <v>272</v>
      </c>
      <c r="D315" t="s">
        <v>40</v>
      </c>
      <c r="E315">
        <v>156</v>
      </c>
      <c r="F315" t="s">
        <v>681</v>
      </c>
      <c r="G315" t="s">
        <v>43</v>
      </c>
      <c r="H315" t="s">
        <v>32</v>
      </c>
      <c r="I315" t="s">
        <v>37</v>
      </c>
      <c r="J315" s="16">
        <v>34739.135999999999</v>
      </c>
      <c r="K315" s="16">
        <v>29416.666666666672</v>
      </c>
      <c r="L315" s="16">
        <v>2350</v>
      </c>
      <c r="M315" s="16">
        <v>1010</v>
      </c>
      <c r="N315" s="16">
        <v>24206</v>
      </c>
      <c r="O315" s="16">
        <f t="shared" si="4"/>
        <v>-22243.530666666673</v>
      </c>
    </row>
    <row r="316" spans="1:15" x14ac:dyDescent="0.25">
      <c r="A316" t="s">
        <v>24</v>
      </c>
      <c r="B316" t="s">
        <v>64</v>
      </c>
      <c r="C316" t="s">
        <v>272</v>
      </c>
      <c r="D316" t="s">
        <v>40</v>
      </c>
      <c r="E316">
        <v>156</v>
      </c>
      <c r="F316" t="s">
        <v>681</v>
      </c>
      <c r="G316" t="s">
        <v>5476</v>
      </c>
      <c r="H316" t="s">
        <v>32</v>
      </c>
      <c r="I316" t="s">
        <v>37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f t="shared" si="4"/>
        <v>0</v>
      </c>
    </row>
    <row r="317" spans="1:15" x14ac:dyDescent="0.25">
      <c r="A317" t="s">
        <v>24</v>
      </c>
      <c r="B317" t="s">
        <v>64</v>
      </c>
      <c r="C317" t="s">
        <v>272</v>
      </c>
      <c r="D317" t="s">
        <v>76</v>
      </c>
      <c r="E317">
        <v>155</v>
      </c>
      <c r="F317" t="s">
        <v>271</v>
      </c>
      <c r="G317" t="s">
        <v>5470</v>
      </c>
      <c r="H317" t="s">
        <v>32</v>
      </c>
      <c r="I317" t="s">
        <v>37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f t="shared" si="4"/>
        <v>0</v>
      </c>
    </row>
    <row r="318" spans="1:15" x14ac:dyDescent="0.25">
      <c r="A318" t="s">
        <v>24</v>
      </c>
      <c r="B318" t="s">
        <v>64</v>
      </c>
      <c r="C318" t="s">
        <v>272</v>
      </c>
      <c r="D318" t="s">
        <v>76</v>
      </c>
      <c r="E318">
        <v>155</v>
      </c>
      <c r="F318" t="s">
        <v>271</v>
      </c>
      <c r="G318" t="s">
        <v>43</v>
      </c>
      <c r="H318" t="s">
        <v>46</v>
      </c>
      <c r="I318" t="s">
        <v>37</v>
      </c>
      <c r="J318" s="16">
        <v>40084.880000000005</v>
      </c>
      <c r="K318" s="16">
        <v>7230.7692307692305</v>
      </c>
      <c r="L318" s="16">
        <v>3100</v>
      </c>
      <c r="M318" s="16">
        <v>1630</v>
      </c>
      <c r="N318" s="16">
        <v>7755</v>
      </c>
      <c r="O318" s="16">
        <f t="shared" si="4"/>
        <v>20369.110769230774</v>
      </c>
    </row>
    <row r="319" spans="1:15" x14ac:dyDescent="0.25">
      <c r="A319" t="s">
        <v>24</v>
      </c>
      <c r="B319" t="s">
        <v>64</v>
      </c>
      <c r="C319" t="s">
        <v>272</v>
      </c>
      <c r="D319" t="s">
        <v>76</v>
      </c>
      <c r="E319">
        <v>155</v>
      </c>
      <c r="F319" t="s">
        <v>271</v>
      </c>
      <c r="G319" t="s">
        <v>43</v>
      </c>
      <c r="H319" t="s">
        <v>32</v>
      </c>
      <c r="I319" t="s">
        <v>37</v>
      </c>
      <c r="J319" s="16">
        <v>35561.759999999995</v>
      </c>
      <c r="K319" s="16">
        <v>20250</v>
      </c>
      <c r="L319" s="16">
        <v>1700</v>
      </c>
      <c r="M319" s="16">
        <v>120</v>
      </c>
      <c r="N319" s="16">
        <v>11972</v>
      </c>
      <c r="O319" s="16">
        <f t="shared" si="4"/>
        <v>1519.7599999999948</v>
      </c>
    </row>
    <row r="320" spans="1:15" x14ac:dyDescent="0.25">
      <c r="A320" t="s">
        <v>24</v>
      </c>
      <c r="B320" t="s">
        <v>64</v>
      </c>
      <c r="C320" t="s">
        <v>272</v>
      </c>
      <c r="D320" t="s">
        <v>76</v>
      </c>
      <c r="E320">
        <v>155</v>
      </c>
      <c r="F320" t="s">
        <v>271</v>
      </c>
      <c r="G320" t="s">
        <v>5476</v>
      </c>
      <c r="H320" t="s">
        <v>32</v>
      </c>
      <c r="I320" t="s">
        <v>37</v>
      </c>
      <c r="J320" s="16">
        <v>0</v>
      </c>
      <c r="K320" s="16">
        <v>0</v>
      </c>
      <c r="L320" s="16">
        <v>0</v>
      </c>
      <c r="M320" s="16">
        <v>0</v>
      </c>
      <c r="N320" s="16">
        <v>0</v>
      </c>
      <c r="O320" s="16">
        <f t="shared" si="4"/>
        <v>0</v>
      </c>
    </row>
    <row r="321" spans="1:15" x14ac:dyDescent="0.25">
      <c r="A321" t="s">
        <v>24</v>
      </c>
      <c r="B321" t="s">
        <v>64</v>
      </c>
      <c r="C321" t="s">
        <v>63</v>
      </c>
      <c r="D321" t="s">
        <v>31</v>
      </c>
      <c r="E321">
        <v>108</v>
      </c>
      <c r="F321" t="s">
        <v>1376</v>
      </c>
      <c r="G321" t="s">
        <v>5470</v>
      </c>
      <c r="H321" t="s">
        <v>32</v>
      </c>
      <c r="I321" t="s">
        <v>28</v>
      </c>
      <c r="J321" s="16">
        <v>0</v>
      </c>
      <c r="K321" s="16">
        <v>0</v>
      </c>
      <c r="L321" s="16">
        <v>0</v>
      </c>
      <c r="M321" s="16">
        <v>0</v>
      </c>
      <c r="N321" s="16">
        <v>0</v>
      </c>
      <c r="O321" s="16">
        <f t="shared" si="4"/>
        <v>0</v>
      </c>
    </row>
    <row r="322" spans="1:15" x14ac:dyDescent="0.25">
      <c r="A322" t="s">
        <v>24</v>
      </c>
      <c r="B322" t="s">
        <v>64</v>
      </c>
      <c r="C322" t="s">
        <v>63</v>
      </c>
      <c r="D322" t="s">
        <v>31</v>
      </c>
      <c r="E322">
        <v>108</v>
      </c>
      <c r="F322" t="s">
        <v>1376</v>
      </c>
      <c r="G322" t="s">
        <v>43</v>
      </c>
      <c r="H322" t="s">
        <v>46</v>
      </c>
      <c r="I322" t="s">
        <v>28</v>
      </c>
      <c r="J322" s="16">
        <v>111621.12</v>
      </c>
      <c r="K322" s="16">
        <v>8615.3846153846152</v>
      </c>
      <c r="L322" s="16">
        <v>5600</v>
      </c>
      <c r="M322" s="16">
        <v>1220</v>
      </c>
      <c r="N322" s="16">
        <v>29145</v>
      </c>
      <c r="O322" s="16">
        <f t="shared" si="4"/>
        <v>67040.735384615371</v>
      </c>
    </row>
    <row r="323" spans="1:15" x14ac:dyDescent="0.25">
      <c r="A323" t="s">
        <v>24</v>
      </c>
      <c r="B323" t="s">
        <v>64</v>
      </c>
      <c r="C323" t="s">
        <v>63</v>
      </c>
      <c r="D323" t="s">
        <v>31</v>
      </c>
      <c r="E323">
        <v>108</v>
      </c>
      <c r="F323" t="s">
        <v>1376</v>
      </c>
      <c r="G323" t="s">
        <v>43</v>
      </c>
      <c r="H323" t="s">
        <v>32</v>
      </c>
      <c r="I323" t="s">
        <v>28</v>
      </c>
      <c r="J323" s="16">
        <v>61501.440000000002</v>
      </c>
      <c r="K323" s="16">
        <v>7500</v>
      </c>
      <c r="L323" s="16">
        <v>1400</v>
      </c>
      <c r="M323" s="16">
        <v>60</v>
      </c>
      <c r="N323" s="16">
        <v>35794</v>
      </c>
      <c r="O323" s="16">
        <f t="shared" ref="O323:O386" si="5">J323-SUM(K323:N323)</f>
        <v>16747.440000000002</v>
      </c>
    </row>
    <row r="324" spans="1:15" x14ac:dyDescent="0.25">
      <c r="A324" t="s">
        <v>24</v>
      </c>
      <c r="B324" t="s">
        <v>64</v>
      </c>
      <c r="C324" t="s">
        <v>63</v>
      </c>
      <c r="D324" t="s">
        <v>31</v>
      </c>
      <c r="E324">
        <v>108</v>
      </c>
      <c r="F324" t="s">
        <v>1376</v>
      </c>
      <c r="G324" t="s">
        <v>5476</v>
      </c>
      <c r="H324" t="s">
        <v>32</v>
      </c>
      <c r="I324" t="s">
        <v>28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f t="shared" si="5"/>
        <v>0</v>
      </c>
    </row>
    <row r="325" spans="1:15" x14ac:dyDescent="0.25">
      <c r="A325" t="s">
        <v>24</v>
      </c>
      <c r="B325" t="s">
        <v>64</v>
      </c>
      <c r="C325" t="s">
        <v>63</v>
      </c>
      <c r="D325" t="s">
        <v>86</v>
      </c>
      <c r="E325">
        <v>107</v>
      </c>
      <c r="F325" t="s">
        <v>294</v>
      </c>
      <c r="G325" t="s">
        <v>5470</v>
      </c>
      <c r="H325" t="s">
        <v>32</v>
      </c>
      <c r="I325" t="s">
        <v>37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f t="shared" si="5"/>
        <v>0</v>
      </c>
    </row>
    <row r="326" spans="1:15" x14ac:dyDescent="0.25">
      <c r="A326" t="s">
        <v>24</v>
      </c>
      <c r="B326" t="s">
        <v>64</v>
      </c>
      <c r="C326" t="s">
        <v>63</v>
      </c>
      <c r="D326" t="s">
        <v>86</v>
      </c>
      <c r="E326">
        <v>107</v>
      </c>
      <c r="F326" t="s">
        <v>294</v>
      </c>
      <c r="G326" t="s">
        <v>43</v>
      </c>
      <c r="H326" t="s">
        <v>46</v>
      </c>
      <c r="I326" t="s">
        <v>37</v>
      </c>
      <c r="J326" s="16">
        <v>89299.08</v>
      </c>
      <c r="K326" s="16">
        <v>15538.461538461539</v>
      </c>
      <c r="L326" s="16">
        <v>5650</v>
      </c>
      <c r="M326" s="16">
        <v>500</v>
      </c>
      <c r="N326" s="16">
        <v>21445</v>
      </c>
      <c r="O326" s="16">
        <f t="shared" si="5"/>
        <v>46165.618461538463</v>
      </c>
    </row>
    <row r="327" spans="1:15" x14ac:dyDescent="0.25">
      <c r="A327" t="s">
        <v>24</v>
      </c>
      <c r="B327" t="s">
        <v>64</v>
      </c>
      <c r="C327" t="s">
        <v>63</v>
      </c>
      <c r="D327" t="s">
        <v>86</v>
      </c>
      <c r="E327">
        <v>107</v>
      </c>
      <c r="F327" t="s">
        <v>294</v>
      </c>
      <c r="G327" t="s">
        <v>43</v>
      </c>
      <c r="H327" t="s">
        <v>32</v>
      </c>
      <c r="I327" t="s">
        <v>37</v>
      </c>
      <c r="J327" s="16">
        <v>10917.504000000001</v>
      </c>
      <c r="K327" s="16">
        <v>0</v>
      </c>
      <c r="L327" s="16">
        <v>0</v>
      </c>
      <c r="M327" s="16">
        <v>250</v>
      </c>
      <c r="N327" s="16">
        <v>12798</v>
      </c>
      <c r="O327" s="16">
        <f t="shared" si="5"/>
        <v>-2130.4959999999992</v>
      </c>
    </row>
    <row r="328" spans="1:15" x14ac:dyDescent="0.25">
      <c r="A328" t="s">
        <v>24</v>
      </c>
      <c r="B328" t="s">
        <v>64</v>
      </c>
      <c r="C328" t="s">
        <v>63</v>
      </c>
      <c r="D328" t="s">
        <v>86</v>
      </c>
      <c r="E328">
        <v>107</v>
      </c>
      <c r="F328" t="s">
        <v>294</v>
      </c>
      <c r="G328" t="s">
        <v>5476</v>
      </c>
      <c r="H328" t="s">
        <v>32</v>
      </c>
      <c r="I328" t="s">
        <v>37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f t="shared" si="5"/>
        <v>0</v>
      </c>
    </row>
    <row r="329" spans="1:15" x14ac:dyDescent="0.25">
      <c r="A329" t="s">
        <v>24</v>
      </c>
      <c r="B329" t="s">
        <v>64</v>
      </c>
      <c r="C329" t="s">
        <v>63</v>
      </c>
      <c r="D329" t="s">
        <v>52</v>
      </c>
      <c r="E329">
        <v>109</v>
      </c>
      <c r="F329" t="s">
        <v>62</v>
      </c>
      <c r="G329" t="s">
        <v>5470</v>
      </c>
      <c r="H329" t="s">
        <v>32</v>
      </c>
      <c r="I329" t="s">
        <v>37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f t="shared" si="5"/>
        <v>0</v>
      </c>
    </row>
    <row r="330" spans="1:15" x14ac:dyDescent="0.25">
      <c r="A330" t="s">
        <v>24</v>
      </c>
      <c r="B330" t="s">
        <v>64</v>
      </c>
      <c r="C330" t="s">
        <v>63</v>
      </c>
      <c r="D330" t="s">
        <v>52</v>
      </c>
      <c r="E330">
        <v>109</v>
      </c>
      <c r="F330" t="s">
        <v>62</v>
      </c>
      <c r="G330" t="s">
        <v>43</v>
      </c>
      <c r="H330" t="s">
        <v>46</v>
      </c>
      <c r="I330" t="s">
        <v>37</v>
      </c>
      <c r="J330" s="16">
        <v>56462.12000000001</v>
      </c>
      <c r="K330" s="16">
        <v>7999.9999999999991</v>
      </c>
      <c r="L330" s="16">
        <v>6900</v>
      </c>
      <c r="M330" s="16">
        <v>1370</v>
      </c>
      <c r="N330" s="16">
        <v>0</v>
      </c>
      <c r="O330" s="16">
        <f t="shared" si="5"/>
        <v>40192.12000000001</v>
      </c>
    </row>
    <row r="331" spans="1:15" x14ac:dyDescent="0.25">
      <c r="A331" t="s">
        <v>24</v>
      </c>
      <c r="B331" t="s">
        <v>64</v>
      </c>
      <c r="C331" t="s">
        <v>63</v>
      </c>
      <c r="D331" t="s">
        <v>52</v>
      </c>
      <c r="E331">
        <v>109</v>
      </c>
      <c r="F331" t="s">
        <v>62</v>
      </c>
      <c r="G331" t="s">
        <v>43</v>
      </c>
      <c r="H331" t="s">
        <v>32</v>
      </c>
      <c r="I331" t="s">
        <v>37</v>
      </c>
      <c r="J331" s="16">
        <v>61199.424000000006</v>
      </c>
      <c r="K331" s="16">
        <v>10833.333333333334</v>
      </c>
      <c r="L331" s="16">
        <v>5800</v>
      </c>
      <c r="M331" s="16">
        <v>1580</v>
      </c>
      <c r="N331" s="16">
        <v>41846</v>
      </c>
      <c r="O331" s="16">
        <f t="shared" si="5"/>
        <v>1140.0906666666706</v>
      </c>
    </row>
    <row r="332" spans="1:15" x14ac:dyDescent="0.25">
      <c r="A332" t="s">
        <v>24</v>
      </c>
      <c r="B332" t="s">
        <v>64</v>
      </c>
      <c r="C332" t="s">
        <v>63</v>
      </c>
      <c r="D332" t="s">
        <v>52</v>
      </c>
      <c r="E332">
        <v>109</v>
      </c>
      <c r="F332" t="s">
        <v>62</v>
      </c>
      <c r="G332" t="s">
        <v>5476</v>
      </c>
      <c r="H332" t="s">
        <v>32</v>
      </c>
      <c r="I332" t="s">
        <v>37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f t="shared" si="5"/>
        <v>0</v>
      </c>
    </row>
    <row r="333" spans="1:15" x14ac:dyDescent="0.25">
      <c r="A333" t="s">
        <v>24</v>
      </c>
      <c r="B333" t="s">
        <v>64</v>
      </c>
      <c r="C333" t="s">
        <v>63</v>
      </c>
      <c r="D333" t="s">
        <v>40</v>
      </c>
      <c r="E333">
        <v>111</v>
      </c>
      <c r="F333" t="s">
        <v>812</v>
      </c>
      <c r="G333" t="s">
        <v>5470</v>
      </c>
      <c r="H333" t="s">
        <v>32</v>
      </c>
      <c r="I333" t="s">
        <v>28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f t="shared" si="5"/>
        <v>0</v>
      </c>
    </row>
    <row r="334" spans="1:15" x14ac:dyDescent="0.25">
      <c r="A334" t="s">
        <v>24</v>
      </c>
      <c r="B334" t="s">
        <v>64</v>
      </c>
      <c r="C334" t="s">
        <v>63</v>
      </c>
      <c r="D334" t="s">
        <v>40</v>
      </c>
      <c r="E334">
        <v>111</v>
      </c>
      <c r="F334" t="s">
        <v>812</v>
      </c>
      <c r="G334" t="s">
        <v>43</v>
      </c>
      <c r="H334" t="s">
        <v>46</v>
      </c>
      <c r="I334" t="s">
        <v>28</v>
      </c>
      <c r="J334" s="16">
        <v>55644.159999999996</v>
      </c>
      <c r="K334" s="16">
        <v>4692.3076923076933</v>
      </c>
      <c r="L334" s="16">
        <v>4650</v>
      </c>
      <c r="M334" s="16">
        <v>450</v>
      </c>
      <c r="N334" s="16">
        <v>33246</v>
      </c>
      <c r="O334" s="16">
        <f t="shared" si="5"/>
        <v>12605.852307692301</v>
      </c>
    </row>
    <row r="335" spans="1:15" x14ac:dyDescent="0.25">
      <c r="A335" t="s">
        <v>24</v>
      </c>
      <c r="B335" t="s">
        <v>64</v>
      </c>
      <c r="C335" t="s">
        <v>63</v>
      </c>
      <c r="D335" t="s">
        <v>40</v>
      </c>
      <c r="E335">
        <v>111</v>
      </c>
      <c r="F335" t="s">
        <v>812</v>
      </c>
      <c r="G335" t="s">
        <v>43</v>
      </c>
      <c r="H335" t="s">
        <v>32</v>
      </c>
      <c r="I335" t="s">
        <v>28</v>
      </c>
      <c r="J335" s="16">
        <v>84264.960000000006</v>
      </c>
      <c r="K335" s="16">
        <v>45083.333333333328</v>
      </c>
      <c r="L335" s="16">
        <v>2900</v>
      </c>
      <c r="M335" s="16">
        <v>1120</v>
      </c>
      <c r="N335" s="16">
        <v>19350</v>
      </c>
      <c r="O335" s="16">
        <f t="shared" si="5"/>
        <v>15811.626666666678</v>
      </c>
    </row>
    <row r="336" spans="1:15" x14ac:dyDescent="0.25">
      <c r="A336" t="s">
        <v>24</v>
      </c>
      <c r="B336" t="s">
        <v>64</v>
      </c>
      <c r="C336" t="s">
        <v>63</v>
      </c>
      <c r="D336" t="s">
        <v>40</v>
      </c>
      <c r="E336">
        <v>111</v>
      </c>
      <c r="F336" t="s">
        <v>812</v>
      </c>
      <c r="G336" t="s">
        <v>5476</v>
      </c>
      <c r="H336" t="s">
        <v>32</v>
      </c>
      <c r="I336" t="s">
        <v>28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f t="shared" si="5"/>
        <v>0</v>
      </c>
    </row>
    <row r="337" spans="1:15" x14ac:dyDescent="0.25">
      <c r="A337" t="s">
        <v>24</v>
      </c>
      <c r="B337" t="s">
        <v>64</v>
      </c>
      <c r="C337" t="s">
        <v>63</v>
      </c>
      <c r="D337" t="s">
        <v>76</v>
      </c>
      <c r="E337">
        <v>110</v>
      </c>
      <c r="F337" t="s">
        <v>709</v>
      </c>
      <c r="G337" t="s">
        <v>5470</v>
      </c>
      <c r="H337" t="s">
        <v>32</v>
      </c>
      <c r="I337" t="s">
        <v>37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f t="shared" si="5"/>
        <v>0</v>
      </c>
    </row>
    <row r="338" spans="1:15" x14ac:dyDescent="0.25">
      <c r="A338" t="s">
        <v>24</v>
      </c>
      <c r="B338" t="s">
        <v>64</v>
      </c>
      <c r="C338" t="s">
        <v>63</v>
      </c>
      <c r="D338" t="s">
        <v>76</v>
      </c>
      <c r="E338">
        <v>110</v>
      </c>
      <c r="F338" t="s">
        <v>709</v>
      </c>
      <c r="G338" t="s">
        <v>43</v>
      </c>
      <c r="H338" t="s">
        <v>46</v>
      </c>
      <c r="I338" t="s">
        <v>37</v>
      </c>
      <c r="J338" s="16">
        <v>20467.2</v>
      </c>
      <c r="K338" s="16">
        <v>1153.8461538461538</v>
      </c>
      <c r="L338" s="16">
        <v>500</v>
      </c>
      <c r="M338" s="16">
        <v>870</v>
      </c>
      <c r="N338" s="16">
        <v>6560</v>
      </c>
      <c r="O338" s="16">
        <f t="shared" si="5"/>
        <v>11383.353846153846</v>
      </c>
    </row>
    <row r="339" spans="1:15" x14ac:dyDescent="0.25">
      <c r="A339" t="s">
        <v>24</v>
      </c>
      <c r="B339" t="s">
        <v>64</v>
      </c>
      <c r="C339" t="s">
        <v>63</v>
      </c>
      <c r="D339" t="s">
        <v>76</v>
      </c>
      <c r="E339">
        <v>110</v>
      </c>
      <c r="F339" t="s">
        <v>709</v>
      </c>
      <c r="G339" t="s">
        <v>43</v>
      </c>
      <c r="H339" t="s">
        <v>32</v>
      </c>
      <c r="I339" t="s">
        <v>37</v>
      </c>
      <c r="J339" s="16">
        <v>8136.96</v>
      </c>
      <c r="K339" s="16">
        <v>10833.333333333334</v>
      </c>
      <c r="L339" s="16">
        <v>1250</v>
      </c>
      <c r="M339" s="16">
        <v>50</v>
      </c>
      <c r="N339" s="16">
        <v>0</v>
      </c>
      <c r="O339" s="16">
        <f t="shared" si="5"/>
        <v>-3996.3733333333339</v>
      </c>
    </row>
    <row r="340" spans="1:15" x14ac:dyDescent="0.25">
      <c r="A340" t="s">
        <v>24</v>
      </c>
      <c r="B340" t="s">
        <v>64</v>
      </c>
      <c r="C340" t="s">
        <v>63</v>
      </c>
      <c r="D340" t="s">
        <v>76</v>
      </c>
      <c r="E340">
        <v>110</v>
      </c>
      <c r="F340" t="s">
        <v>709</v>
      </c>
      <c r="G340" t="s">
        <v>5476</v>
      </c>
      <c r="H340" t="s">
        <v>32</v>
      </c>
      <c r="I340" t="s">
        <v>37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f t="shared" si="5"/>
        <v>0</v>
      </c>
    </row>
    <row r="341" spans="1:15" x14ac:dyDescent="0.25">
      <c r="A341" t="s">
        <v>24</v>
      </c>
      <c r="B341" t="s">
        <v>64</v>
      </c>
      <c r="C341" t="s">
        <v>228</v>
      </c>
      <c r="D341" t="s">
        <v>52</v>
      </c>
      <c r="E341">
        <v>85</v>
      </c>
      <c r="F341" t="s">
        <v>684</v>
      </c>
      <c r="G341" t="s">
        <v>5470</v>
      </c>
      <c r="H341" t="s">
        <v>32</v>
      </c>
      <c r="I341" t="s">
        <v>37</v>
      </c>
      <c r="J341" s="16">
        <v>0</v>
      </c>
      <c r="K341" s="16">
        <v>0</v>
      </c>
      <c r="L341" s="16">
        <v>0</v>
      </c>
      <c r="M341" s="16">
        <v>0</v>
      </c>
      <c r="N341" s="16">
        <v>0</v>
      </c>
      <c r="O341" s="16">
        <f t="shared" si="5"/>
        <v>0</v>
      </c>
    </row>
    <row r="342" spans="1:15" x14ac:dyDescent="0.25">
      <c r="A342" t="s">
        <v>24</v>
      </c>
      <c r="B342" t="s">
        <v>64</v>
      </c>
      <c r="C342" t="s">
        <v>228</v>
      </c>
      <c r="D342" t="s">
        <v>52</v>
      </c>
      <c r="E342">
        <v>85</v>
      </c>
      <c r="F342" t="s">
        <v>684</v>
      </c>
      <c r="G342" t="s">
        <v>43</v>
      </c>
      <c r="H342" t="s">
        <v>46</v>
      </c>
      <c r="I342" t="s">
        <v>37</v>
      </c>
      <c r="J342" s="16">
        <v>43457.392</v>
      </c>
      <c r="K342" s="16">
        <v>6461.538461538461</v>
      </c>
      <c r="L342" s="16">
        <v>3450</v>
      </c>
      <c r="M342" s="16">
        <v>1550</v>
      </c>
      <c r="N342" s="16">
        <v>17113</v>
      </c>
      <c r="O342" s="16">
        <f t="shared" si="5"/>
        <v>14882.853538461539</v>
      </c>
    </row>
    <row r="343" spans="1:15" x14ac:dyDescent="0.25">
      <c r="A343" t="s">
        <v>24</v>
      </c>
      <c r="B343" t="s">
        <v>64</v>
      </c>
      <c r="C343" t="s">
        <v>228</v>
      </c>
      <c r="D343" t="s">
        <v>52</v>
      </c>
      <c r="E343">
        <v>85</v>
      </c>
      <c r="F343" t="s">
        <v>684</v>
      </c>
      <c r="G343" t="s">
        <v>43</v>
      </c>
      <c r="H343" t="s">
        <v>32</v>
      </c>
      <c r="I343" t="s">
        <v>37</v>
      </c>
      <c r="J343" s="16">
        <v>109107.15200000002</v>
      </c>
      <c r="K343" s="16">
        <v>49000</v>
      </c>
      <c r="L343" s="16">
        <v>4400</v>
      </c>
      <c r="M343" s="16">
        <v>1110</v>
      </c>
      <c r="N343" s="16">
        <v>46930</v>
      </c>
      <c r="O343" s="16">
        <f t="shared" si="5"/>
        <v>7667.1520000000164</v>
      </c>
    </row>
    <row r="344" spans="1:15" x14ac:dyDescent="0.25">
      <c r="A344" t="s">
        <v>24</v>
      </c>
      <c r="B344" t="s">
        <v>64</v>
      </c>
      <c r="C344" t="s">
        <v>228</v>
      </c>
      <c r="D344" t="s">
        <v>52</v>
      </c>
      <c r="E344">
        <v>85</v>
      </c>
      <c r="F344" t="s">
        <v>684</v>
      </c>
      <c r="G344" t="s">
        <v>5476</v>
      </c>
      <c r="H344" t="s">
        <v>32</v>
      </c>
      <c r="I344" t="s">
        <v>37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f t="shared" si="5"/>
        <v>0</v>
      </c>
    </row>
    <row r="345" spans="1:15" x14ac:dyDescent="0.25">
      <c r="A345" t="s">
        <v>24</v>
      </c>
      <c r="B345" t="s">
        <v>64</v>
      </c>
      <c r="C345" t="s">
        <v>228</v>
      </c>
      <c r="D345" t="s">
        <v>40</v>
      </c>
      <c r="E345">
        <v>87</v>
      </c>
      <c r="F345" t="s">
        <v>227</v>
      </c>
      <c r="G345" t="s">
        <v>5470</v>
      </c>
      <c r="H345" t="s">
        <v>32</v>
      </c>
      <c r="I345" t="s">
        <v>37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f t="shared" si="5"/>
        <v>0</v>
      </c>
    </row>
    <row r="346" spans="1:15" x14ac:dyDescent="0.25">
      <c r="A346" t="s">
        <v>24</v>
      </c>
      <c r="B346" t="s">
        <v>64</v>
      </c>
      <c r="C346" t="s">
        <v>228</v>
      </c>
      <c r="D346" t="s">
        <v>40</v>
      </c>
      <c r="E346">
        <v>87</v>
      </c>
      <c r="F346" t="s">
        <v>227</v>
      </c>
      <c r="G346" t="s">
        <v>43</v>
      </c>
      <c r="H346" t="s">
        <v>46</v>
      </c>
      <c r="I346" t="s">
        <v>37</v>
      </c>
      <c r="J346" s="16">
        <v>22488.576000000001</v>
      </c>
      <c r="K346" s="16">
        <v>4615.3846153846152</v>
      </c>
      <c r="L346" s="16">
        <v>1500</v>
      </c>
      <c r="M346" s="16">
        <v>870</v>
      </c>
      <c r="N346" s="16">
        <v>7470</v>
      </c>
      <c r="O346" s="16">
        <f t="shared" si="5"/>
        <v>8033.1913846153857</v>
      </c>
    </row>
    <row r="347" spans="1:15" x14ac:dyDescent="0.25">
      <c r="A347" t="s">
        <v>24</v>
      </c>
      <c r="B347" t="s">
        <v>64</v>
      </c>
      <c r="C347" t="s">
        <v>228</v>
      </c>
      <c r="D347" t="s">
        <v>40</v>
      </c>
      <c r="E347">
        <v>87</v>
      </c>
      <c r="F347" t="s">
        <v>227</v>
      </c>
      <c r="G347" t="s">
        <v>43</v>
      </c>
      <c r="H347" t="s">
        <v>32</v>
      </c>
      <c r="I347" t="s">
        <v>37</v>
      </c>
      <c r="J347" s="16">
        <v>25986.048000000003</v>
      </c>
      <c r="K347" s="16">
        <v>22500</v>
      </c>
      <c r="L347" s="16">
        <v>700</v>
      </c>
      <c r="M347" s="16">
        <v>560</v>
      </c>
      <c r="N347" s="16">
        <v>7500</v>
      </c>
      <c r="O347" s="16">
        <f t="shared" si="5"/>
        <v>-5273.9519999999975</v>
      </c>
    </row>
    <row r="348" spans="1:15" x14ac:dyDescent="0.25">
      <c r="A348" t="s">
        <v>24</v>
      </c>
      <c r="B348" t="s">
        <v>64</v>
      </c>
      <c r="C348" t="s">
        <v>228</v>
      </c>
      <c r="D348" t="s">
        <v>40</v>
      </c>
      <c r="E348">
        <v>87</v>
      </c>
      <c r="F348" t="s">
        <v>227</v>
      </c>
      <c r="G348" t="s">
        <v>5476</v>
      </c>
      <c r="H348" t="s">
        <v>32</v>
      </c>
      <c r="I348" t="s">
        <v>37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f t="shared" si="5"/>
        <v>0</v>
      </c>
    </row>
    <row r="349" spans="1:15" x14ac:dyDescent="0.25">
      <c r="A349" t="s">
        <v>24</v>
      </c>
      <c r="B349" t="s">
        <v>64</v>
      </c>
      <c r="C349" t="s">
        <v>228</v>
      </c>
      <c r="D349" t="s">
        <v>76</v>
      </c>
      <c r="E349">
        <v>86</v>
      </c>
      <c r="F349" t="s">
        <v>250</v>
      </c>
      <c r="G349" t="s">
        <v>5470</v>
      </c>
      <c r="H349" t="s">
        <v>32</v>
      </c>
      <c r="I349" t="s">
        <v>37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f t="shared" si="5"/>
        <v>0</v>
      </c>
    </row>
    <row r="350" spans="1:15" x14ac:dyDescent="0.25">
      <c r="A350" t="s">
        <v>24</v>
      </c>
      <c r="B350" t="s">
        <v>64</v>
      </c>
      <c r="C350" t="s">
        <v>228</v>
      </c>
      <c r="D350" t="s">
        <v>76</v>
      </c>
      <c r="E350">
        <v>86</v>
      </c>
      <c r="F350" t="s">
        <v>250</v>
      </c>
      <c r="G350" t="s">
        <v>43</v>
      </c>
      <c r="H350" t="s">
        <v>46</v>
      </c>
      <c r="I350" t="s">
        <v>37</v>
      </c>
      <c r="J350" s="16">
        <v>25642.32</v>
      </c>
      <c r="K350" s="16">
        <v>6076.9230769230762</v>
      </c>
      <c r="L350" s="16">
        <v>2450</v>
      </c>
      <c r="M350" s="16">
        <v>970</v>
      </c>
      <c r="N350" s="16">
        <v>0</v>
      </c>
      <c r="O350" s="16">
        <f t="shared" si="5"/>
        <v>16145.396923076923</v>
      </c>
    </row>
    <row r="351" spans="1:15" x14ac:dyDescent="0.25">
      <c r="A351" t="s">
        <v>24</v>
      </c>
      <c r="B351" t="s">
        <v>64</v>
      </c>
      <c r="C351" t="s">
        <v>228</v>
      </c>
      <c r="D351" t="s">
        <v>76</v>
      </c>
      <c r="E351">
        <v>86</v>
      </c>
      <c r="F351" t="s">
        <v>250</v>
      </c>
      <c r="G351" t="s">
        <v>43</v>
      </c>
      <c r="H351" t="s">
        <v>32</v>
      </c>
      <c r="I351" t="s">
        <v>37</v>
      </c>
      <c r="J351" s="16">
        <v>10759.76</v>
      </c>
      <c r="K351" s="16">
        <v>5666.666666666667</v>
      </c>
      <c r="L351" s="16">
        <v>200</v>
      </c>
      <c r="M351" s="16">
        <v>10</v>
      </c>
      <c r="N351" s="16">
        <v>8970</v>
      </c>
      <c r="O351" s="16">
        <f t="shared" si="5"/>
        <v>-4086.9066666666677</v>
      </c>
    </row>
    <row r="352" spans="1:15" x14ac:dyDescent="0.25">
      <c r="A352" t="s">
        <v>24</v>
      </c>
      <c r="B352" t="s">
        <v>64</v>
      </c>
      <c r="C352" t="s">
        <v>228</v>
      </c>
      <c r="D352" t="s">
        <v>76</v>
      </c>
      <c r="E352">
        <v>86</v>
      </c>
      <c r="F352" t="s">
        <v>250</v>
      </c>
      <c r="G352" t="s">
        <v>5476</v>
      </c>
      <c r="H352" t="s">
        <v>32</v>
      </c>
      <c r="I352" t="s">
        <v>37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f t="shared" si="5"/>
        <v>0</v>
      </c>
    </row>
    <row r="353" spans="1:15" x14ac:dyDescent="0.25">
      <c r="A353" t="s">
        <v>24</v>
      </c>
      <c r="B353" t="s">
        <v>64</v>
      </c>
      <c r="C353" t="s">
        <v>217</v>
      </c>
      <c r="D353" t="s">
        <v>40</v>
      </c>
      <c r="E353">
        <v>162</v>
      </c>
      <c r="F353" t="s">
        <v>216</v>
      </c>
      <c r="G353" t="s">
        <v>5470</v>
      </c>
      <c r="H353" t="s">
        <v>32</v>
      </c>
      <c r="I353" t="s">
        <v>28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f t="shared" si="5"/>
        <v>0</v>
      </c>
    </row>
    <row r="354" spans="1:15" x14ac:dyDescent="0.25">
      <c r="A354" t="s">
        <v>24</v>
      </c>
      <c r="B354" t="s">
        <v>64</v>
      </c>
      <c r="C354" t="s">
        <v>217</v>
      </c>
      <c r="D354" t="s">
        <v>40</v>
      </c>
      <c r="E354">
        <v>162</v>
      </c>
      <c r="F354" t="s">
        <v>216</v>
      </c>
      <c r="G354" t="s">
        <v>43</v>
      </c>
      <c r="H354" t="s">
        <v>46</v>
      </c>
      <c r="I354" t="s">
        <v>28</v>
      </c>
      <c r="J354" s="16">
        <v>44064</v>
      </c>
      <c r="K354" s="16">
        <v>4846.1538461538466</v>
      </c>
      <c r="L354" s="16">
        <v>5250</v>
      </c>
      <c r="M354" s="16">
        <v>720</v>
      </c>
      <c r="N354" s="16">
        <v>19427</v>
      </c>
      <c r="O354" s="16">
        <f t="shared" si="5"/>
        <v>13820.846153846152</v>
      </c>
    </row>
    <row r="355" spans="1:15" x14ac:dyDescent="0.25">
      <c r="A355" t="s">
        <v>24</v>
      </c>
      <c r="B355" t="s">
        <v>64</v>
      </c>
      <c r="C355" t="s">
        <v>217</v>
      </c>
      <c r="D355" t="s">
        <v>40</v>
      </c>
      <c r="E355">
        <v>162</v>
      </c>
      <c r="F355" t="s">
        <v>216</v>
      </c>
      <c r="G355" t="s">
        <v>43</v>
      </c>
      <c r="H355" t="s">
        <v>32</v>
      </c>
      <c r="I355" t="s">
        <v>28</v>
      </c>
      <c r="J355" s="16">
        <v>13685.760000000002</v>
      </c>
      <c r="K355" s="16">
        <v>0</v>
      </c>
      <c r="L355" s="16">
        <v>200</v>
      </c>
      <c r="M355" s="16">
        <v>20</v>
      </c>
      <c r="N355" s="16">
        <v>10138</v>
      </c>
      <c r="O355" s="16">
        <f t="shared" si="5"/>
        <v>3327.760000000002</v>
      </c>
    </row>
    <row r="356" spans="1:15" x14ac:dyDescent="0.25">
      <c r="A356" t="s">
        <v>24</v>
      </c>
      <c r="B356" t="s">
        <v>64</v>
      </c>
      <c r="C356" t="s">
        <v>217</v>
      </c>
      <c r="D356" t="s">
        <v>40</v>
      </c>
      <c r="E356">
        <v>162</v>
      </c>
      <c r="F356" t="s">
        <v>216</v>
      </c>
      <c r="G356" t="s">
        <v>5476</v>
      </c>
      <c r="H356" t="s">
        <v>32</v>
      </c>
      <c r="I356" t="s">
        <v>28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f t="shared" si="5"/>
        <v>0</v>
      </c>
    </row>
    <row r="357" spans="1:15" x14ac:dyDescent="0.25">
      <c r="A357" t="s">
        <v>24</v>
      </c>
      <c r="B357" t="s">
        <v>64</v>
      </c>
      <c r="C357" t="s">
        <v>305</v>
      </c>
      <c r="D357" t="s">
        <v>40</v>
      </c>
      <c r="E357">
        <v>160</v>
      </c>
      <c r="F357" t="s">
        <v>304</v>
      </c>
      <c r="G357" t="s">
        <v>5470</v>
      </c>
      <c r="H357" t="s">
        <v>32</v>
      </c>
      <c r="I357" t="s">
        <v>28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f t="shared" si="5"/>
        <v>0</v>
      </c>
    </row>
    <row r="358" spans="1:15" x14ac:dyDescent="0.25">
      <c r="A358" t="s">
        <v>24</v>
      </c>
      <c r="B358" t="s">
        <v>64</v>
      </c>
      <c r="C358" t="s">
        <v>305</v>
      </c>
      <c r="D358" t="s">
        <v>40</v>
      </c>
      <c r="E358">
        <v>160</v>
      </c>
      <c r="F358" t="s">
        <v>304</v>
      </c>
      <c r="G358" t="s">
        <v>43</v>
      </c>
      <c r="H358" t="s">
        <v>46</v>
      </c>
      <c r="I358" t="s">
        <v>28</v>
      </c>
      <c r="J358" s="16">
        <v>81600.000000000015</v>
      </c>
      <c r="K358" s="16">
        <v>10538.461538461537</v>
      </c>
      <c r="L358" s="16">
        <v>4350</v>
      </c>
      <c r="M358" s="16">
        <v>400</v>
      </c>
      <c r="N358" s="16">
        <v>22192</v>
      </c>
      <c r="O358" s="16">
        <f t="shared" si="5"/>
        <v>44119.538461538476</v>
      </c>
    </row>
    <row r="359" spans="1:15" x14ac:dyDescent="0.25">
      <c r="A359" t="s">
        <v>24</v>
      </c>
      <c r="B359" t="s">
        <v>64</v>
      </c>
      <c r="C359" t="s">
        <v>305</v>
      </c>
      <c r="D359" t="s">
        <v>40</v>
      </c>
      <c r="E359">
        <v>160</v>
      </c>
      <c r="F359" t="s">
        <v>304</v>
      </c>
      <c r="G359" t="s">
        <v>43</v>
      </c>
      <c r="H359" t="s">
        <v>32</v>
      </c>
      <c r="I359" t="s">
        <v>28</v>
      </c>
      <c r="J359" s="16">
        <v>22586.879999999997</v>
      </c>
      <c r="K359" s="16">
        <v>19166.666666666668</v>
      </c>
      <c r="L359" s="16">
        <v>950</v>
      </c>
      <c r="M359" s="16">
        <v>560</v>
      </c>
      <c r="N359" s="16">
        <v>0</v>
      </c>
      <c r="O359" s="16">
        <f t="shared" si="5"/>
        <v>1910.2133333333295</v>
      </c>
    </row>
    <row r="360" spans="1:15" x14ac:dyDescent="0.25">
      <c r="A360" t="s">
        <v>24</v>
      </c>
      <c r="B360" t="s">
        <v>64</v>
      </c>
      <c r="C360" t="s">
        <v>305</v>
      </c>
      <c r="D360" t="s">
        <v>40</v>
      </c>
      <c r="E360">
        <v>160</v>
      </c>
      <c r="F360" t="s">
        <v>304</v>
      </c>
      <c r="G360" t="s">
        <v>5476</v>
      </c>
      <c r="H360" t="s">
        <v>32</v>
      </c>
      <c r="I360" t="s">
        <v>28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f t="shared" si="5"/>
        <v>0</v>
      </c>
    </row>
    <row r="361" spans="1:15" x14ac:dyDescent="0.25">
      <c r="A361" t="s">
        <v>24</v>
      </c>
      <c r="B361" t="s">
        <v>64</v>
      </c>
      <c r="C361" t="s">
        <v>109</v>
      </c>
      <c r="D361" t="s">
        <v>31</v>
      </c>
      <c r="E361">
        <v>243</v>
      </c>
      <c r="F361" t="s">
        <v>342</v>
      </c>
      <c r="G361" t="s">
        <v>5470</v>
      </c>
      <c r="H361" t="s">
        <v>32</v>
      </c>
      <c r="I361" t="s">
        <v>37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f t="shared" si="5"/>
        <v>0</v>
      </c>
    </row>
    <row r="362" spans="1:15" x14ac:dyDescent="0.25">
      <c r="A362" t="s">
        <v>24</v>
      </c>
      <c r="B362" t="s">
        <v>64</v>
      </c>
      <c r="C362" t="s">
        <v>109</v>
      </c>
      <c r="D362" t="s">
        <v>31</v>
      </c>
      <c r="E362">
        <v>243</v>
      </c>
      <c r="F362" t="s">
        <v>342</v>
      </c>
      <c r="G362" t="s">
        <v>43</v>
      </c>
      <c r="H362" t="s">
        <v>46</v>
      </c>
      <c r="I362" t="s">
        <v>37</v>
      </c>
      <c r="J362" s="16">
        <v>42063.288</v>
      </c>
      <c r="K362" s="16">
        <v>6153.8461538461534</v>
      </c>
      <c r="L362" s="16">
        <v>3650</v>
      </c>
      <c r="M362" s="16">
        <v>460</v>
      </c>
      <c r="N362" s="16">
        <v>0</v>
      </c>
      <c r="O362" s="16">
        <f t="shared" si="5"/>
        <v>31799.441846153848</v>
      </c>
    </row>
    <row r="363" spans="1:15" x14ac:dyDescent="0.25">
      <c r="A363" t="s">
        <v>24</v>
      </c>
      <c r="B363" t="s">
        <v>64</v>
      </c>
      <c r="C363" t="s">
        <v>109</v>
      </c>
      <c r="D363" t="s">
        <v>31</v>
      </c>
      <c r="E363">
        <v>243</v>
      </c>
      <c r="F363" t="s">
        <v>342</v>
      </c>
      <c r="G363" t="s">
        <v>43</v>
      </c>
      <c r="H363" t="s">
        <v>32</v>
      </c>
      <c r="I363" t="s">
        <v>37</v>
      </c>
      <c r="J363" s="16">
        <v>43729.968000000001</v>
      </c>
      <c r="K363" s="16">
        <v>21250</v>
      </c>
      <c r="L363" s="16">
        <v>950</v>
      </c>
      <c r="M363" s="16">
        <v>650</v>
      </c>
      <c r="N363" s="16">
        <v>12375</v>
      </c>
      <c r="O363" s="16">
        <f t="shared" si="5"/>
        <v>8504.9680000000008</v>
      </c>
    </row>
    <row r="364" spans="1:15" x14ac:dyDescent="0.25">
      <c r="A364" t="s">
        <v>24</v>
      </c>
      <c r="B364" t="s">
        <v>64</v>
      </c>
      <c r="C364" t="s">
        <v>109</v>
      </c>
      <c r="D364" t="s">
        <v>31</v>
      </c>
      <c r="E364">
        <v>243</v>
      </c>
      <c r="F364" t="s">
        <v>342</v>
      </c>
      <c r="G364" t="s">
        <v>5476</v>
      </c>
      <c r="H364" t="s">
        <v>32</v>
      </c>
      <c r="I364" t="s">
        <v>37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f t="shared" si="5"/>
        <v>0</v>
      </c>
    </row>
    <row r="365" spans="1:15" x14ac:dyDescent="0.25">
      <c r="A365" t="s">
        <v>24</v>
      </c>
      <c r="B365" t="s">
        <v>64</v>
      </c>
      <c r="C365" t="s">
        <v>109</v>
      </c>
      <c r="D365" t="s">
        <v>86</v>
      </c>
      <c r="E365">
        <v>242</v>
      </c>
      <c r="F365" t="s">
        <v>1136</v>
      </c>
      <c r="G365" t="s">
        <v>5470</v>
      </c>
      <c r="H365" t="s">
        <v>32</v>
      </c>
      <c r="I365" t="s">
        <v>37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f t="shared" si="5"/>
        <v>0</v>
      </c>
    </row>
    <row r="366" spans="1:15" x14ac:dyDescent="0.25">
      <c r="A366" t="s">
        <v>24</v>
      </c>
      <c r="B366" t="s">
        <v>64</v>
      </c>
      <c r="C366" t="s">
        <v>109</v>
      </c>
      <c r="D366" t="s">
        <v>86</v>
      </c>
      <c r="E366">
        <v>242</v>
      </c>
      <c r="F366" t="s">
        <v>1136</v>
      </c>
      <c r="G366" t="s">
        <v>43</v>
      </c>
      <c r="H366" t="s">
        <v>46</v>
      </c>
      <c r="I366" t="s">
        <v>37</v>
      </c>
      <c r="J366" s="16">
        <v>25530.389999999996</v>
      </c>
      <c r="K366" s="16">
        <v>4461.5384615384619</v>
      </c>
      <c r="L366" s="16">
        <v>3400</v>
      </c>
      <c r="M366" s="16">
        <v>1430</v>
      </c>
      <c r="N366" s="16">
        <v>13688</v>
      </c>
      <c r="O366" s="16">
        <f t="shared" si="5"/>
        <v>2550.8515384615348</v>
      </c>
    </row>
    <row r="367" spans="1:15" x14ac:dyDescent="0.25">
      <c r="A367" t="s">
        <v>24</v>
      </c>
      <c r="B367" t="s">
        <v>64</v>
      </c>
      <c r="C367" t="s">
        <v>109</v>
      </c>
      <c r="D367" t="s">
        <v>86</v>
      </c>
      <c r="E367">
        <v>242</v>
      </c>
      <c r="F367" t="s">
        <v>1136</v>
      </c>
      <c r="G367" t="s">
        <v>43</v>
      </c>
      <c r="H367" t="s">
        <v>32</v>
      </c>
      <c r="I367" t="s">
        <v>37</v>
      </c>
      <c r="J367" s="16">
        <v>6770.9519999999993</v>
      </c>
      <c r="K367" s="16">
        <v>5666.666666666667</v>
      </c>
      <c r="L367" s="16">
        <v>200</v>
      </c>
      <c r="M367" s="16">
        <v>500</v>
      </c>
      <c r="N367" s="16">
        <v>0</v>
      </c>
      <c r="O367" s="16">
        <f t="shared" si="5"/>
        <v>404.28533333333235</v>
      </c>
    </row>
    <row r="368" spans="1:15" x14ac:dyDescent="0.25">
      <c r="A368" t="s">
        <v>24</v>
      </c>
      <c r="B368" t="s">
        <v>64</v>
      </c>
      <c r="C368" t="s">
        <v>109</v>
      </c>
      <c r="D368" t="s">
        <v>86</v>
      </c>
      <c r="E368">
        <v>242</v>
      </c>
      <c r="F368" t="s">
        <v>1136</v>
      </c>
      <c r="G368" t="s">
        <v>5476</v>
      </c>
      <c r="H368" t="s">
        <v>32</v>
      </c>
      <c r="I368" t="s">
        <v>37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f t="shared" si="5"/>
        <v>0</v>
      </c>
    </row>
    <row r="369" spans="1:15" x14ac:dyDescent="0.25">
      <c r="A369" t="s">
        <v>24</v>
      </c>
      <c r="B369" t="s">
        <v>64</v>
      </c>
      <c r="C369" t="s">
        <v>109</v>
      </c>
      <c r="D369" t="s">
        <v>52</v>
      </c>
      <c r="E369">
        <v>244</v>
      </c>
      <c r="F369" t="s">
        <v>142</v>
      </c>
      <c r="G369" t="s">
        <v>5470</v>
      </c>
      <c r="H369" t="s">
        <v>32</v>
      </c>
      <c r="I369" t="s">
        <v>28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f t="shared" si="5"/>
        <v>0</v>
      </c>
    </row>
    <row r="370" spans="1:15" x14ac:dyDescent="0.25">
      <c r="A370" t="s">
        <v>24</v>
      </c>
      <c r="B370" t="s">
        <v>64</v>
      </c>
      <c r="C370" t="s">
        <v>109</v>
      </c>
      <c r="D370" t="s">
        <v>52</v>
      </c>
      <c r="E370">
        <v>244</v>
      </c>
      <c r="F370" t="s">
        <v>142</v>
      </c>
      <c r="G370" t="s">
        <v>43</v>
      </c>
      <c r="H370" t="s">
        <v>46</v>
      </c>
      <c r="I370" t="s">
        <v>28</v>
      </c>
      <c r="J370" s="16">
        <v>54640.960000000006</v>
      </c>
      <c r="K370" s="16">
        <v>4307.6923076923076</v>
      </c>
      <c r="L370" s="16">
        <v>2200</v>
      </c>
      <c r="M370" s="16">
        <v>720</v>
      </c>
      <c r="N370" s="16">
        <v>28921</v>
      </c>
      <c r="O370" s="16">
        <f t="shared" si="5"/>
        <v>18492.267692307702</v>
      </c>
    </row>
    <row r="371" spans="1:15" x14ac:dyDescent="0.25">
      <c r="A371" t="s">
        <v>24</v>
      </c>
      <c r="B371" t="s">
        <v>64</v>
      </c>
      <c r="C371" t="s">
        <v>109</v>
      </c>
      <c r="D371" t="s">
        <v>52</v>
      </c>
      <c r="E371">
        <v>244</v>
      </c>
      <c r="F371" t="s">
        <v>142</v>
      </c>
      <c r="G371" t="s">
        <v>43</v>
      </c>
      <c r="H371" t="s">
        <v>32</v>
      </c>
      <c r="I371" t="s">
        <v>28</v>
      </c>
      <c r="J371" s="16">
        <v>44348.480000000003</v>
      </c>
      <c r="K371" s="16">
        <v>19416.666666666668</v>
      </c>
      <c r="L371" s="16">
        <v>400</v>
      </c>
      <c r="M371" s="16">
        <v>70</v>
      </c>
      <c r="N371" s="16">
        <v>12375</v>
      </c>
      <c r="O371" s="16">
        <f t="shared" si="5"/>
        <v>12086.813333333335</v>
      </c>
    </row>
    <row r="372" spans="1:15" x14ac:dyDescent="0.25">
      <c r="A372" t="s">
        <v>24</v>
      </c>
      <c r="B372" t="s">
        <v>64</v>
      </c>
      <c r="C372" t="s">
        <v>109</v>
      </c>
      <c r="D372" t="s">
        <v>52</v>
      </c>
      <c r="E372">
        <v>244</v>
      </c>
      <c r="F372" t="s">
        <v>142</v>
      </c>
      <c r="G372" t="s">
        <v>5476</v>
      </c>
      <c r="H372" t="s">
        <v>32</v>
      </c>
      <c r="I372" t="s">
        <v>28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f t="shared" si="5"/>
        <v>0</v>
      </c>
    </row>
    <row r="373" spans="1:15" x14ac:dyDescent="0.25">
      <c r="A373" t="s">
        <v>24</v>
      </c>
      <c r="B373" t="s">
        <v>64</v>
      </c>
      <c r="C373" t="s">
        <v>109</v>
      </c>
      <c r="D373" t="s">
        <v>40</v>
      </c>
      <c r="E373">
        <v>246</v>
      </c>
      <c r="F373" t="s">
        <v>108</v>
      </c>
      <c r="G373" t="s">
        <v>5470</v>
      </c>
      <c r="H373" t="s">
        <v>32</v>
      </c>
      <c r="I373" t="s">
        <v>37</v>
      </c>
      <c r="J373" s="16">
        <v>0</v>
      </c>
      <c r="K373" s="16">
        <v>0</v>
      </c>
      <c r="L373" s="16">
        <v>0</v>
      </c>
      <c r="M373" s="16">
        <v>0</v>
      </c>
      <c r="N373" s="16">
        <v>0</v>
      </c>
      <c r="O373" s="16">
        <f t="shared" si="5"/>
        <v>0</v>
      </c>
    </row>
    <row r="374" spans="1:15" x14ac:dyDescent="0.25">
      <c r="A374" t="s">
        <v>24</v>
      </c>
      <c r="B374" t="s">
        <v>64</v>
      </c>
      <c r="C374" t="s">
        <v>109</v>
      </c>
      <c r="D374" t="s">
        <v>40</v>
      </c>
      <c r="E374">
        <v>246</v>
      </c>
      <c r="F374" t="s">
        <v>108</v>
      </c>
      <c r="G374" t="s">
        <v>43</v>
      </c>
      <c r="H374" t="s">
        <v>46</v>
      </c>
      <c r="I374" t="s">
        <v>37</v>
      </c>
      <c r="J374" s="16">
        <v>16778.944</v>
      </c>
      <c r="K374" s="16">
        <v>2769.2307692307695</v>
      </c>
      <c r="L374" s="16">
        <v>2900</v>
      </c>
      <c r="M374" s="16">
        <v>460</v>
      </c>
      <c r="N374" s="16">
        <v>8632</v>
      </c>
      <c r="O374" s="16">
        <f t="shared" si="5"/>
        <v>2017.71323076923</v>
      </c>
    </row>
    <row r="375" spans="1:15" x14ac:dyDescent="0.25">
      <c r="A375" t="s">
        <v>24</v>
      </c>
      <c r="B375" t="s">
        <v>64</v>
      </c>
      <c r="C375" t="s">
        <v>109</v>
      </c>
      <c r="D375" t="s">
        <v>40</v>
      </c>
      <c r="E375">
        <v>246</v>
      </c>
      <c r="F375" t="s">
        <v>108</v>
      </c>
      <c r="G375" t="s">
        <v>43</v>
      </c>
      <c r="H375" t="s">
        <v>32</v>
      </c>
      <c r="I375" t="s">
        <v>37</v>
      </c>
      <c r="J375" s="16">
        <v>30467.392</v>
      </c>
      <c r="K375" s="16">
        <v>25416.666666666668</v>
      </c>
      <c r="L375" s="16">
        <v>2200</v>
      </c>
      <c r="M375" s="16">
        <v>1020</v>
      </c>
      <c r="N375" s="16">
        <v>11826</v>
      </c>
      <c r="O375" s="16">
        <f t="shared" si="5"/>
        <v>-9995.2746666666717</v>
      </c>
    </row>
    <row r="376" spans="1:15" x14ac:dyDescent="0.25">
      <c r="A376" t="s">
        <v>24</v>
      </c>
      <c r="B376" t="s">
        <v>64</v>
      </c>
      <c r="C376" t="s">
        <v>109</v>
      </c>
      <c r="D376" t="s">
        <v>40</v>
      </c>
      <c r="E376">
        <v>246</v>
      </c>
      <c r="F376" t="s">
        <v>108</v>
      </c>
      <c r="G376" t="s">
        <v>5476</v>
      </c>
      <c r="H376" t="s">
        <v>32</v>
      </c>
      <c r="I376" t="s">
        <v>37</v>
      </c>
      <c r="J376" s="16">
        <v>0</v>
      </c>
      <c r="K376" s="16">
        <v>0</v>
      </c>
      <c r="L376" s="16">
        <v>0</v>
      </c>
      <c r="M376" s="16">
        <v>0</v>
      </c>
      <c r="N376" s="16">
        <v>0</v>
      </c>
      <c r="O376" s="16">
        <f t="shared" si="5"/>
        <v>0</v>
      </c>
    </row>
    <row r="377" spans="1:15" x14ac:dyDescent="0.25">
      <c r="A377" t="s">
        <v>24</v>
      </c>
      <c r="B377" t="s">
        <v>64</v>
      </c>
      <c r="C377" t="s">
        <v>109</v>
      </c>
      <c r="D377" t="s">
        <v>76</v>
      </c>
      <c r="E377">
        <v>245</v>
      </c>
      <c r="F377" t="s">
        <v>914</v>
      </c>
      <c r="G377" t="s">
        <v>5470</v>
      </c>
      <c r="H377" t="s">
        <v>32</v>
      </c>
      <c r="I377" t="s">
        <v>37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f t="shared" si="5"/>
        <v>0</v>
      </c>
    </row>
    <row r="378" spans="1:15" x14ac:dyDescent="0.25">
      <c r="A378" t="s">
        <v>24</v>
      </c>
      <c r="B378" t="s">
        <v>64</v>
      </c>
      <c r="C378" t="s">
        <v>109</v>
      </c>
      <c r="D378" t="s">
        <v>76</v>
      </c>
      <c r="E378">
        <v>245</v>
      </c>
      <c r="F378" t="s">
        <v>914</v>
      </c>
      <c r="G378" t="s">
        <v>43</v>
      </c>
      <c r="H378" t="s">
        <v>46</v>
      </c>
      <c r="I378" t="s">
        <v>37</v>
      </c>
      <c r="J378" s="16">
        <v>29376.739999999998</v>
      </c>
      <c r="K378" s="16">
        <v>2230.7692307692305</v>
      </c>
      <c r="L378" s="16">
        <v>3950</v>
      </c>
      <c r="M378" s="16">
        <v>1290</v>
      </c>
      <c r="N378" s="16">
        <v>25338</v>
      </c>
      <c r="O378" s="16">
        <f t="shared" si="5"/>
        <v>-3432.0292307692362</v>
      </c>
    </row>
    <row r="379" spans="1:15" x14ac:dyDescent="0.25">
      <c r="A379" t="s">
        <v>24</v>
      </c>
      <c r="B379" t="s">
        <v>64</v>
      </c>
      <c r="C379" t="s">
        <v>109</v>
      </c>
      <c r="D379" t="s">
        <v>76</v>
      </c>
      <c r="E379">
        <v>245</v>
      </c>
      <c r="F379" t="s">
        <v>914</v>
      </c>
      <c r="G379" t="s">
        <v>43</v>
      </c>
      <c r="H379" t="s">
        <v>32</v>
      </c>
      <c r="I379" t="s">
        <v>37</v>
      </c>
      <c r="J379" s="16">
        <v>27563.86</v>
      </c>
      <c r="K379" s="16">
        <v>23750.000000000004</v>
      </c>
      <c r="L379" s="16">
        <v>1000</v>
      </c>
      <c r="M379" s="16">
        <v>560</v>
      </c>
      <c r="N379" s="16">
        <v>0</v>
      </c>
      <c r="O379" s="16">
        <f t="shared" si="5"/>
        <v>2253.8599999999969</v>
      </c>
    </row>
    <row r="380" spans="1:15" x14ac:dyDescent="0.25">
      <c r="A380" t="s">
        <v>24</v>
      </c>
      <c r="B380" t="s">
        <v>64</v>
      </c>
      <c r="C380" t="s">
        <v>109</v>
      </c>
      <c r="D380" t="s">
        <v>76</v>
      </c>
      <c r="E380">
        <v>245</v>
      </c>
      <c r="F380" t="s">
        <v>914</v>
      </c>
      <c r="G380" t="s">
        <v>5476</v>
      </c>
      <c r="H380" t="s">
        <v>32</v>
      </c>
      <c r="I380" t="s">
        <v>37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f t="shared" si="5"/>
        <v>0</v>
      </c>
    </row>
    <row r="381" spans="1:15" x14ac:dyDescent="0.25">
      <c r="A381" t="s">
        <v>24</v>
      </c>
      <c r="B381" t="s">
        <v>30</v>
      </c>
      <c r="C381" t="s">
        <v>29</v>
      </c>
      <c r="D381" t="s">
        <v>31</v>
      </c>
      <c r="E381">
        <v>271</v>
      </c>
      <c r="F381" t="s">
        <v>27</v>
      </c>
      <c r="G381" t="s">
        <v>5470</v>
      </c>
      <c r="H381" t="s">
        <v>32</v>
      </c>
      <c r="I381" t="s">
        <v>28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f t="shared" si="5"/>
        <v>0</v>
      </c>
    </row>
    <row r="382" spans="1:15" x14ac:dyDescent="0.25">
      <c r="A382" t="s">
        <v>24</v>
      </c>
      <c r="B382" t="s">
        <v>30</v>
      </c>
      <c r="C382" t="s">
        <v>29</v>
      </c>
      <c r="D382" t="s">
        <v>31</v>
      </c>
      <c r="E382">
        <v>271</v>
      </c>
      <c r="F382" t="s">
        <v>27</v>
      </c>
      <c r="G382" t="s">
        <v>43</v>
      </c>
      <c r="H382" t="s">
        <v>46</v>
      </c>
      <c r="I382" t="s">
        <v>28</v>
      </c>
      <c r="J382" s="16">
        <v>84096</v>
      </c>
      <c r="K382" s="16">
        <v>3230.7692307692305</v>
      </c>
      <c r="L382" s="16">
        <v>4400</v>
      </c>
      <c r="M382" s="16">
        <v>780</v>
      </c>
      <c r="N382" s="16">
        <v>40488</v>
      </c>
      <c r="O382" s="16">
        <f t="shared" si="5"/>
        <v>35197.230769230766</v>
      </c>
    </row>
    <row r="383" spans="1:15" x14ac:dyDescent="0.25">
      <c r="A383" t="s">
        <v>24</v>
      </c>
      <c r="B383" t="s">
        <v>30</v>
      </c>
      <c r="C383" t="s">
        <v>29</v>
      </c>
      <c r="D383" t="s">
        <v>31</v>
      </c>
      <c r="E383">
        <v>271</v>
      </c>
      <c r="F383" t="s">
        <v>27</v>
      </c>
      <c r="G383" t="s">
        <v>43</v>
      </c>
      <c r="H383" t="s">
        <v>32</v>
      </c>
      <c r="I383" t="s">
        <v>28</v>
      </c>
      <c r="J383" s="16">
        <v>73728</v>
      </c>
      <c r="K383" s="16">
        <v>17333.333333333336</v>
      </c>
      <c r="L383" s="16">
        <v>2100</v>
      </c>
      <c r="M383" s="16">
        <v>610</v>
      </c>
      <c r="N383" s="16">
        <v>18925</v>
      </c>
      <c r="O383" s="16">
        <f t="shared" si="5"/>
        <v>34759.666666666664</v>
      </c>
    </row>
    <row r="384" spans="1:15" x14ac:dyDescent="0.25">
      <c r="A384" t="s">
        <v>24</v>
      </c>
      <c r="B384" t="s">
        <v>30</v>
      </c>
      <c r="C384" t="s">
        <v>29</v>
      </c>
      <c r="D384" t="s">
        <v>31</v>
      </c>
      <c r="E384">
        <v>271</v>
      </c>
      <c r="F384" t="s">
        <v>27</v>
      </c>
      <c r="G384" t="s">
        <v>5476</v>
      </c>
      <c r="H384" t="s">
        <v>32</v>
      </c>
      <c r="I384" t="s">
        <v>28</v>
      </c>
      <c r="J384" s="16">
        <v>-7891.2000000000007</v>
      </c>
      <c r="K384" s="16">
        <v>0</v>
      </c>
      <c r="L384" s="16">
        <v>0</v>
      </c>
      <c r="M384" s="16">
        <v>0</v>
      </c>
      <c r="N384" s="16">
        <v>0</v>
      </c>
      <c r="O384" s="16">
        <f t="shared" si="5"/>
        <v>-7891.2000000000007</v>
      </c>
    </row>
    <row r="385" spans="1:15" x14ac:dyDescent="0.25">
      <c r="A385" t="s">
        <v>24</v>
      </c>
      <c r="B385" t="s">
        <v>30</v>
      </c>
      <c r="C385" t="s">
        <v>29</v>
      </c>
      <c r="D385" t="s">
        <v>52</v>
      </c>
      <c r="E385">
        <v>272</v>
      </c>
      <c r="F385" t="s">
        <v>999</v>
      </c>
      <c r="G385" t="s">
        <v>5470</v>
      </c>
      <c r="H385" t="s">
        <v>32</v>
      </c>
      <c r="I385" t="s">
        <v>37</v>
      </c>
      <c r="J385" s="16">
        <v>0</v>
      </c>
      <c r="K385" s="16">
        <v>0</v>
      </c>
      <c r="L385" s="16">
        <v>0</v>
      </c>
      <c r="M385" s="16">
        <v>0</v>
      </c>
      <c r="N385" s="16">
        <v>0</v>
      </c>
      <c r="O385" s="16">
        <f t="shared" si="5"/>
        <v>0</v>
      </c>
    </row>
    <row r="386" spans="1:15" x14ac:dyDescent="0.25">
      <c r="A386" t="s">
        <v>24</v>
      </c>
      <c r="B386" t="s">
        <v>30</v>
      </c>
      <c r="C386" t="s">
        <v>29</v>
      </c>
      <c r="D386" t="s">
        <v>52</v>
      </c>
      <c r="E386">
        <v>272</v>
      </c>
      <c r="F386" t="s">
        <v>999</v>
      </c>
      <c r="G386" t="s">
        <v>43</v>
      </c>
      <c r="H386" t="s">
        <v>46</v>
      </c>
      <c r="I386" t="s">
        <v>37</v>
      </c>
      <c r="J386" s="16">
        <v>28317.300000000003</v>
      </c>
      <c r="K386" s="16">
        <v>3461.538461538461</v>
      </c>
      <c r="L386" s="16">
        <v>3600</v>
      </c>
      <c r="M386" s="16">
        <v>1360</v>
      </c>
      <c r="N386" s="16">
        <v>9020</v>
      </c>
      <c r="O386" s="16">
        <f t="shared" si="5"/>
        <v>10875.761538461542</v>
      </c>
    </row>
    <row r="387" spans="1:15" x14ac:dyDescent="0.25">
      <c r="A387" t="s">
        <v>24</v>
      </c>
      <c r="B387" t="s">
        <v>30</v>
      </c>
      <c r="C387" t="s">
        <v>29</v>
      </c>
      <c r="D387" t="s">
        <v>52</v>
      </c>
      <c r="E387">
        <v>272</v>
      </c>
      <c r="F387" t="s">
        <v>999</v>
      </c>
      <c r="G387" t="s">
        <v>43</v>
      </c>
      <c r="H387" t="s">
        <v>32</v>
      </c>
      <c r="I387" t="s">
        <v>37</v>
      </c>
      <c r="J387" s="16">
        <v>64365.4</v>
      </c>
      <c r="K387" s="16">
        <v>40666.666666666672</v>
      </c>
      <c r="L387" s="16">
        <v>1450</v>
      </c>
      <c r="M387" s="16">
        <v>360</v>
      </c>
      <c r="N387" s="16">
        <v>0</v>
      </c>
      <c r="O387" s="16">
        <f t="shared" ref="O387:O450" si="6">J387-SUM(K387:N387)</f>
        <v>21888.73333333333</v>
      </c>
    </row>
    <row r="388" spans="1:15" x14ac:dyDescent="0.25">
      <c r="A388" t="s">
        <v>24</v>
      </c>
      <c r="B388" t="s">
        <v>30</v>
      </c>
      <c r="C388" t="s">
        <v>29</v>
      </c>
      <c r="D388" t="s">
        <v>52</v>
      </c>
      <c r="E388">
        <v>272</v>
      </c>
      <c r="F388" t="s">
        <v>999</v>
      </c>
      <c r="G388" t="s">
        <v>5476</v>
      </c>
      <c r="H388" t="s">
        <v>32</v>
      </c>
      <c r="I388" t="s">
        <v>37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f t="shared" si="6"/>
        <v>0</v>
      </c>
    </row>
    <row r="389" spans="1:15" x14ac:dyDescent="0.25">
      <c r="A389" t="s">
        <v>24</v>
      </c>
      <c r="B389" t="s">
        <v>30</v>
      </c>
      <c r="C389" t="s">
        <v>29</v>
      </c>
      <c r="D389" t="s">
        <v>40</v>
      </c>
      <c r="E389">
        <v>274</v>
      </c>
      <c r="F389" t="s">
        <v>735</v>
      </c>
      <c r="G389" t="s">
        <v>5470</v>
      </c>
      <c r="H389" t="s">
        <v>32</v>
      </c>
      <c r="I389" t="s">
        <v>37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f t="shared" si="6"/>
        <v>0</v>
      </c>
    </row>
    <row r="390" spans="1:15" x14ac:dyDescent="0.25">
      <c r="A390" t="s">
        <v>24</v>
      </c>
      <c r="B390" t="s">
        <v>30</v>
      </c>
      <c r="C390" t="s">
        <v>29</v>
      </c>
      <c r="D390" t="s">
        <v>40</v>
      </c>
      <c r="E390">
        <v>274</v>
      </c>
      <c r="F390" t="s">
        <v>735</v>
      </c>
      <c r="G390" t="s">
        <v>43</v>
      </c>
      <c r="H390" t="s">
        <v>46</v>
      </c>
      <c r="I390" t="s">
        <v>37</v>
      </c>
      <c r="J390" s="16">
        <v>34419.199999999997</v>
      </c>
      <c r="K390" s="16">
        <v>2230.7692307692305</v>
      </c>
      <c r="L390" s="16">
        <v>4100</v>
      </c>
      <c r="M390" s="16">
        <v>1030</v>
      </c>
      <c r="N390" s="16">
        <v>32288</v>
      </c>
      <c r="O390" s="16">
        <f t="shared" si="6"/>
        <v>-5229.569230769237</v>
      </c>
    </row>
    <row r="391" spans="1:15" x14ac:dyDescent="0.25">
      <c r="A391" t="s">
        <v>24</v>
      </c>
      <c r="B391" t="s">
        <v>30</v>
      </c>
      <c r="C391" t="s">
        <v>29</v>
      </c>
      <c r="D391" t="s">
        <v>40</v>
      </c>
      <c r="E391">
        <v>274</v>
      </c>
      <c r="F391" t="s">
        <v>735</v>
      </c>
      <c r="G391" t="s">
        <v>43</v>
      </c>
      <c r="H391" t="s">
        <v>32</v>
      </c>
      <c r="I391" t="s">
        <v>37</v>
      </c>
      <c r="J391" s="16">
        <v>20937.599999999999</v>
      </c>
      <c r="K391" s="16">
        <v>11333.333333333334</v>
      </c>
      <c r="L391" s="16">
        <v>600</v>
      </c>
      <c r="M391" s="16">
        <v>810</v>
      </c>
      <c r="N391" s="16">
        <v>12236</v>
      </c>
      <c r="O391" s="16">
        <f t="shared" si="6"/>
        <v>-4041.7333333333372</v>
      </c>
    </row>
    <row r="392" spans="1:15" x14ac:dyDescent="0.25">
      <c r="A392" t="s">
        <v>24</v>
      </c>
      <c r="B392" t="s">
        <v>30</v>
      </c>
      <c r="C392" t="s">
        <v>29</v>
      </c>
      <c r="D392" t="s">
        <v>40</v>
      </c>
      <c r="E392">
        <v>274</v>
      </c>
      <c r="F392" t="s">
        <v>735</v>
      </c>
      <c r="G392" t="s">
        <v>5476</v>
      </c>
      <c r="H392" t="s">
        <v>32</v>
      </c>
      <c r="I392" t="s">
        <v>37</v>
      </c>
      <c r="J392" s="16">
        <v>0</v>
      </c>
      <c r="K392" s="16">
        <v>0</v>
      </c>
      <c r="L392" s="16">
        <v>0</v>
      </c>
      <c r="M392" s="16">
        <v>0</v>
      </c>
      <c r="N392" s="16">
        <v>0</v>
      </c>
      <c r="O392" s="16">
        <f t="shared" si="6"/>
        <v>0</v>
      </c>
    </row>
    <row r="393" spans="1:15" x14ac:dyDescent="0.25">
      <c r="A393" t="s">
        <v>24</v>
      </c>
      <c r="B393" t="s">
        <v>30</v>
      </c>
      <c r="C393" t="s">
        <v>29</v>
      </c>
      <c r="D393" t="s">
        <v>76</v>
      </c>
      <c r="E393">
        <v>273</v>
      </c>
      <c r="F393" t="s">
        <v>718</v>
      </c>
      <c r="G393" t="s">
        <v>5470</v>
      </c>
      <c r="H393" t="s">
        <v>32</v>
      </c>
      <c r="I393" t="s">
        <v>37</v>
      </c>
      <c r="J393" s="16">
        <v>0</v>
      </c>
      <c r="K393" s="16">
        <v>0</v>
      </c>
      <c r="L393" s="16">
        <v>0</v>
      </c>
      <c r="M393" s="16">
        <v>0</v>
      </c>
      <c r="N393" s="16">
        <v>0</v>
      </c>
      <c r="O393" s="16">
        <f t="shared" si="6"/>
        <v>0</v>
      </c>
    </row>
    <row r="394" spans="1:15" x14ac:dyDescent="0.25">
      <c r="A394" t="s">
        <v>24</v>
      </c>
      <c r="B394" t="s">
        <v>30</v>
      </c>
      <c r="C394" t="s">
        <v>29</v>
      </c>
      <c r="D394" t="s">
        <v>76</v>
      </c>
      <c r="E394">
        <v>273</v>
      </c>
      <c r="F394" t="s">
        <v>718</v>
      </c>
      <c r="G394" t="s">
        <v>43</v>
      </c>
      <c r="H394" t="s">
        <v>46</v>
      </c>
      <c r="I394" t="s">
        <v>37</v>
      </c>
      <c r="J394" s="16">
        <v>23590</v>
      </c>
      <c r="K394" s="16">
        <v>1000</v>
      </c>
      <c r="L394" s="16">
        <v>600</v>
      </c>
      <c r="M394" s="16">
        <v>260</v>
      </c>
      <c r="N394" s="16">
        <v>13654</v>
      </c>
      <c r="O394" s="16">
        <f t="shared" si="6"/>
        <v>8076</v>
      </c>
    </row>
    <row r="395" spans="1:15" x14ac:dyDescent="0.25">
      <c r="A395" t="s">
        <v>24</v>
      </c>
      <c r="B395" t="s">
        <v>30</v>
      </c>
      <c r="C395" t="s">
        <v>29</v>
      </c>
      <c r="D395" t="s">
        <v>76</v>
      </c>
      <c r="E395">
        <v>273</v>
      </c>
      <c r="F395" t="s">
        <v>718</v>
      </c>
      <c r="G395" t="s">
        <v>43</v>
      </c>
      <c r="H395" t="s">
        <v>32</v>
      </c>
      <c r="I395" t="s">
        <v>37</v>
      </c>
      <c r="J395" s="16">
        <v>44112</v>
      </c>
      <c r="K395" s="16">
        <v>25916.666666666668</v>
      </c>
      <c r="L395" s="16">
        <v>1700</v>
      </c>
      <c r="M395" s="16">
        <v>210</v>
      </c>
      <c r="N395" s="16">
        <v>11520</v>
      </c>
      <c r="O395" s="16">
        <f t="shared" si="6"/>
        <v>4765.3333333333285</v>
      </c>
    </row>
    <row r="396" spans="1:15" x14ac:dyDescent="0.25">
      <c r="A396" t="s">
        <v>24</v>
      </c>
      <c r="B396" t="s">
        <v>30</v>
      </c>
      <c r="C396" t="s">
        <v>29</v>
      </c>
      <c r="D396" t="s">
        <v>76</v>
      </c>
      <c r="E396">
        <v>273</v>
      </c>
      <c r="F396" t="s">
        <v>718</v>
      </c>
      <c r="G396" t="s">
        <v>5476</v>
      </c>
      <c r="H396" t="s">
        <v>32</v>
      </c>
      <c r="I396" t="s">
        <v>37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f t="shared" si="6"/>
        <v>0</v>
      </c>
    </row>
    <row r="397" spans="1:15" x14ac:dyDescent="0.25">
      <c r="A397" t="s">
        <v>24</v>
      </c>
      <c r="B397" t="s">
        <v>30</v>
      </c>
      <c r="C397" t="s">
        <v>705</v>
      </c>
      <c r="D397" t="s">
        <v>40</v>
      </c>
      <c r="E397">
        <v>180</v>
      </c>
      <c r="F397" t="s">
        <v>704</v>
      </c>
      <c r="G397" t="s">
        <v>5470</v>
      </c>
      <c r="H397" t="s">
        <v>32</v>
      </c>
      <c r="I397" t="s">
        <v>28</v>
      </c>
      <c r="J397" s="16">
        <v>0</v>
      </c>
      <c r="K397" s="16">
        <v>0</v>
      </c>
      <c r="L397" s="16">
        <v>0</v>
      </c>
      <c r="M397" s="16">
        <v>0</v>
      </c>
      <c r="N397" s="16">
        <v>0</v>
      </c>
      <c r="O397" s="16">
        <f t="shared" si="6"/>
        <v>0</v>
      </c>
    </row>
    <row r="398" spans="1:15" x14ac:dyDescent="0.25">
      <c r="A398" t="s">
        <v>24</v>
      </c>
      <c r="B398" t="s">
        <v>30</v>
      </c>
      <c r="C398" t="s">
        <v>705</v>
      </c>
      <c r="D398" t="s">
        <v>40</v>
      </c>
      <c r="E398">
        <v>180</v>
      </c>
      <c r="F398" t="s">
        <v>704</v>
      </c>
      <c r="G398" t="s">
        <v>43</v>
      </c>
      <c r="H398" t="s">
        <v>46</v>
      </c>
      <c r="I398" t="s">
        <v>28</v>
      </c>
      <c r="J398" s="16">
        <v>63498.239999999991</v>
      </c>
      <c r="K398" s="16">
        <v>5846.1538461538457</v>
      </c>
      <c r="L398" s="16">
        <v>5000</v>
      </c>
      <c r="M398" s="16">
        <v>1820</v>
      </c>
      <c r="N398" s="16">
        <v>34507</v>
      </c>
      <c r="O398" s="16">
        <f t="shared" si="6"/>
        <v>16325.086153846147</v>
      </c>
    </row>
    <row r="399" spans="1:15" x14ac:dyDescent="0.25">
      <c r="A399" t="s">
        <v>24</v>
      </c>
      <c r="B399" t="s">
        <v>30</v>
      </c>
      <c r="C399" t="s">
        <v>705</v>
      </c>
      <c r="D399" t="s">
        <v>40</v>
      </c>
      <c r="E399">
        <v>180</v>
      </c>
      <c r="F399" t="s">
        <v>704</v>
      </c>
      <c r="G399" t="s">
        <v>43</v>
      </c>
      <c r="H399" t="s">
        <v>32</v>
      </c>
      <c r="I399" t="s">
        <v>28</v>
      </c>
      <c r="J399" s="16">
        <v>20766.72</v>
      </c>
      <c r="K399" s="16">
        <v>16750</v>
      </c>
      <c r="L399" s="16">
        <v>1450</v>
      </c>
      <c r="M399" s="16">
        <v>350</v>
      </c>
      <c r="N399" s="16">
        <v>0</v>
      </c>
      <c r="O399" s="16">
        <f t="shared" si="6"/>
        <v>2216.7200000000012</v>
      </c>
    </row>
    <row r="400" spans="1:15" x14ac:dyDescent="0.25">
      <c r="A400" t="s">
        <v>24</v>
      </c>
      <c r="B400" t="s">
        <v>30</v>
      </c>
      <c r="C400" t="s">
        <v>705</v>
      </c>
      <c r="D400" t="s">
        <v>40</v>
      </c>
      <c r="E400">
        <v>180</v>
      </c>
      <c r="F400" t="s">
        <v>704</v>
      </c>
      <c r="G400" t="s">
        <v>5476</v>
      </c>
      <c r="H400" t="s">
        <v>32</v>
      </c>
      <c r="I400" t="s">
        <v>28</v>
      </c>
      <c r="J400" s="16">
        <v>-18655.436799999999</v>
      </c>
      <c r="K400" s="16">
        <v>0</v>
      </c>
      <c r="L400" s="16">
        <v>0</v>
      </c>
      <c r="M400" s="16">
        <v>0</v>
      </c>
      <c r="N400" s="16">
        <v>0</v>
      </c>
      <c r="O400" s="16">
        <f t="shared" si="6"/>
        <v>-18655.436799999999</v>
      </c>
    </row>
    <row r="401" spans="1:15" x14ac:dyDescent="0.25">
      <c r="A401" t="s">
        <v>24</v>
      </c>
      <c r="B401" t="s">
        <v>30</v>
      </c>
      <c r="C401" t="s">
        <v>362</v>
      </c>
      <c r="D401" t="s">
        <v>52</v>
      </c>
      <c r="E401">
        <v>40</v>
      </c>
      <c r="F401" t="s">
        <v>361</v>
      </c>
      <c r="G401" t="s">
        <v>5470</v>
      </c>
      <c r="H401" t="s">
        <v>32</v>
      </c>
      <c r="I401" t="s">
        <v>28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f t="shared" si="6"/>
        <v>0</v>
      </c>
    </row>
    <row r="402" spans="1:15" x14ac:dyDescent="0.25">
      <c r="A402" t="s">
        <v>24</v>
      </c>
      <c r="B402" t="s">
        <v>30</v>
      </c>
      <c r="C402" t="s">
        <v>362</v>
      </c>
      <c r="D402" t="s">
        <v>52</v>
      </c>
      <c r="E402">
        <v>40</v>
      </c>
      <c r="F402" t="s">
        <v>361</v>
      </c>
      <c r="G402" t="s">
        <v>43</v>
      </c>
      <c r="H402" t="s">
        <v>46</v>
      </c>
      <c r="I402" t="s">
        <v>28</v>
      </c>
      <c r="J402" s="16">
        <v>75440.639999999985</v>
      </c>
      <c r="K402" s="16">
        <v>3846.1538461538457</v>
      </c>
      <c r="L402" s="16">
        <v>4500</v>
      </c>
      <c r="M402" s="16">
        <v>2030</v>
      </c>
      <c r="N402" s="16">
        <v>37491</v>
      </c>
      <c r="O402" s="16">
        <f t="shared" si="6"/>
        <v>27573.486153846141</v>
      </c>
    </row>
    <row r="403" spans="1:15" x14ac:dyDescent="0.25">
      <c r="A403" t="s">
        <v>24</v>
      </c>
      <c r="B403" t="s">
        <v>30</v>
      </c>
      <c r="C403" t="s">
        <v>362</v>
      </c>
      <c r="D403" t="s">
        <v>52</v>
      </c>
      <c r="E403">
        <v>40</v>
      </c>
      <c r="F403" t="s">
        <v>361</v>
      </c>
      <c r="G403" t="s">
        <v>43</v>
      </c>
      <c r="H403" t="s">
        <v>32</v>
      </c>
      <c r="I403" t="s">
        <v>28</v>
      </c>
      <c r="J403" s="16">
        <v>78087.679999999993</v>
      </c>
      <c r="K403" s="16">
        <v>37500</v>
      </c>
      <c r="L403" s="16">
        <v>2700</v>
      </c>
      <c r="M403" s="16">
        <v>500</v>
      </c>
      <c r="N403" s="16">
        <v>11808</v>
      </c>
      <c r="O403" s="16">
        <f t="shared" si="6"/>
        <v>25579.679999999993</v>
      </c>
    </row>
    <row r="404" spans="1:15" x14ac:dyDescent="0.25">
      <c r="A404" t="s">
        <v>24</v>
      </c>
      <c r="B404" t="s">
        <v>30</v>
      </c>
      <c r="C404" t="s">
        <v>362</v>
      </c>
      <c r="D404" t="s">
        <v>52</v>
      </c>
      <c r="E404">
        <v>40</v>
      </c>
      <c r="F404" t="s">
        <v>361</v>
      </c>
      <c r="G404" t="s">
        <v>5476</v>
      </c>
      <c r="H404" t="s">
        <v>32</v>
      </c>
      <c r="I404" t="s">
        <v>28</v>
      </c>
      <c r="J404" s="16">
        <v>6141.1327999999994</v>
      </c>
      <c r="K404" s="16">
        <v>0</v>
      </c>
      <c r="L404" s="16">
        <v>0</v>
      </c>
      <c r="M404" s="16">
        <v>0</v>
      </c>
      <c r="N404" s="16">
        <v>0</v>
      </c>
      <c r="O404" s="16">
        <f t="shared" si="6"/>
        <v>6141.1327999999994</v>
      </c>
    </row>
    <row r="405" spans="1:15" x14ac:dyDescent="0.25">
      <c r="A405" t="s">
        <v>24</v>
      </c>
      <c r="B405" t="s">
        <v>30</v>
      </c>
      <c r="C405" t="s">
        <v>362</v>
      </c>
      <c r="D405" t="s">
        <v>40</v>
      </c>
      <c r="E405">
        <v>42</v>
      </c>
      <c r="F405" t="s">
        <v>517</v>
      </c>
      <c r="G405" t="s">
        <v>5470</v>
      </c>
      <c r="H405" t="s">
        <v>32</v>
      </c>
      <c r="I405" t="s">
        <v>28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f t="shared" si="6"/>
        <v>0</v>
      </c>
    </row>
    <row r="406" spans="1:15" x14ac:dyDescent="0.25">
      <c r="A406" t="s">
        <v>24</v>
      </c>
      <c r="B406" t="s">
        <v>30</v>
      </c>
      <c r="C406" t="s">
        <v>362</v>
      </c>
      <c r="D406" t="s">
        <v>40</v>
      </c>
      <c r="E406">
        <v>42</v>
      </c>
      <c r="F406" t="s">
        <v>517</v>
      </c>
      <c r="G406" t="s">
        <v>43</v>
      </c>
      <c r="H406" t="s">
        <v>46</v>
      </c>
      <c r="I406" t="s">
        <v>28</v>
      </c>
      <c r="J406" s="16">
        <v>61363.19999999999</v>
      </c>
      <c r="K406" s="16">
        <v>8384.6153846153848</v>
      </c>
      <c r="L406" s="16">
        <v>4050</v>
      </c>
      <c r="M406" s="16">
        <v>840</v>
      </c>
      <c r="N406" s="16">
        <v>12720</v>
      </c>
      <c r="O406" s="16">
        <f t="shared" si="6"/>
        <v>35368.584615384607</v>
      </c>
    </row>
    <row r="407" spans="1:15" x14ac:dyDescent="0.25">
      <c r="A407" t="s">
        <v>24</v>
      </c>
      <c r="B407" t="s">
        <v>30</v>
      </c>
      <c r="C407" t="s">
        <v>362</v>
      </c>
      <c r="D407" t="s">
        <v>40</v>
      </c>
      <c r="E407">
        <v>42</v>
      </c>
      <c r="F407" t="s">
        <v>517</v>
      </c>
      <c r="G407" t="s">
        <v>43</v>
      </c>
      <c r="H407" t="s">
        <v>32</v>
      </c>
      <c r="I407" t="s">
        <v>28</v>
      </c>
      <c r="J407" s="16">
        <v>53422.080000000002</v>
      </c>
      <c r="K407" s="16">
        <v>25416.666666666668</v>
      </c>
      <c r="L407" s="16">
        <v>2200</v>
      </c>
      <c r="M407" s="16">
        <v>620</v>
      </c>
      <c r="N407" s="16">
        <v>0</v>
      </c>
      <c r="O407" s="16">
        <f t="shared" si="6"/>
        <v>25185.413333333334</v>
      </c>
    </row>
    <row r="408" spans="1:15" x14ac:dyDescent="0.25">
      <c r="A408" t="s">
        <v>24</v>
      </c>
      <c r="B408" t="s">
        <v>30</v>
      </c>
      <c r="C408" t="s">
        <v>362</v>
      </c>
      <c r="D408" t="s">
        <v>40</v>
      </c>
      <c r="E408">
        <v>42</v>
      </c>
      <c r="F408" t="s">
        <v>517</v>
      </c>
      <c r="G408" t="s">
        <v>5476</v>
      </c>
      <c r="H408" t="s">
        <v>32</v>
      </c>
      <c r="I408" t="s">
        <v>28</v>
      </c>
      <c r="J408" s="16">
        <v>48404.736000000004</v>
      </c>
      <c r="K408" s="16">
        <v>0</v>
      </c>
      <c r="L408" s="16">
        <v>0</v>
      </c>
      <c r="M408" s="16">
        <v>0</v>
      </c>
      <c r="N408" s="16">
        <v>0</v>
      </c>
      <c r="O408" s="16">
        <f t="shared" si="6"/>
        <v>48404.736000000004</v>
      </c>
    </row>
    <row r="409" spans="1:15" x14ac:dyDescent="0.25">
      <c r="A409" t="s">
        <v>24</v>
      </c>
      <c r="B409" t="s">
        <v>30</v>
      </c>
      <c r="C409" t="s">
        <v>362</v>
      </c>
      <c r="D409" t="s">
        <v>76</v>
      </c>
      <c r="E409">
        <v>41</v>
      </c>
      <c r="F409" t="s">
        <v>482</v>
      </c>
      <c r="G409" t="s">
        <v>5470</v>
      </c>
      <c r="H409" t="s">
        <v>32</v>
      </c>
      <c r="I409" t="s">
        <v>28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f t="shared" si="6"/>
        <v>0</v>
      </c>
    </row>
    <row r="410" spans="1:15" x14ac:dyDescent="0.25">
      <c r="A410" t="s">
        <v>24</v>
      </c>
      <c r="B410" t="s">
        <v>30</v>
      </c>
      <c r="C410" t="s">
        <v>362</v>
      </c>
      <c r="D410" t="s">
        <v>76</v>
      </c>
      <c r="E410">
        <v>41</v>
      </c>
      <c r="F410" t="s">
        <v>482</v>
      </c>
      <c r="G410" t="s">
        <v>43</v>
      </c>
      <c r="H410" t="s">
        <v>46</v>
      </c>
      <c r="I410" t="s">
        <v>28</v>
      </c>
      <c r="J410" s="16">
        <v>52038.399999999994</v>
      </c>
      <c r="K410" s="16">
        <v>4538.4615384615381</v>
      </c>
      <c r="L410" s="16">
        <v>1500</v>
      </c>
      <c r="M410" s="16">
        <v>1580</v>
      </c>
      <c r="N410" s="16">
        <v>19324</v>
      </c>
      <c r="O410" s="16">
        <f t="shared" si="6"/>
        <v>25095.938461538455</v>
      </c>
    </row>
    <row r="411" spans="1:15" x14ac:dyDescent="0.25">
      <c r="A411" t="s">
        <v>24</v>
      </c>
      <c r="B411" t="s">
        <v>30</v>
      </c>
      <c r="C411" t="s">
        <v>362</v>
      </c>
      <c r="D411" t="s">
        <v>76</v>
      </c>
      <c r="E411">
        <v>41</v>
      </c>
      <c r="F411" t="s">
        <v>482</v>
      </c>
      <c r="G411" t="s">
        <v>43</v>
      </c>
      <c r="H411" t="s">
        <v>32</v>
      </c>
      <c r="I411" t="s">
        <v>28</v>
      </c>
      <c r="J411" s="16">
        <v>26771.200000000001</v>
      </c>
      <c r="K411" s="16">
        <v>20416.666666666668</v>
      </c>
      <c r="L411" s="16">
        <v>2500</v>
      </c>
      <c r="M411" s="16">
        <v>510</v>
      </c>
      <c r="N411" s="16">
        <v>0</v>
      </c>
      <c r="O411" s="16">
        <f t="shared" si="6"/>
        <v>3344.5333333333328</v>
      </c>
    </row>
    <row r="412" spans="1:15" x14ac:dyDescent="0.25">
      <c r="A412" t="s">
        <v>24</v>
      </c>
      <c r="B412" t="s">
        <v>30</v>
      </c>
      <c r="C412" t="s">
        <v>362</v>
      </c>
      <c r="D412" t="s">
        <v>76</v>
      </c>
      <c r="E412">
        <v>41</v>
      </c>
      <c r="F412" t="s">
        <v>482</v>
      </c>
      <c r="G412" t="s">
        <v>5476</v>
      </c>
      <c r="H412" t="s">
        <v>32</v>
      </c>
      <c r="I412" t="s">
        <v>28</v>
      </c>
      <c r="J412" s="16">
        <v>-24816.000000000007</v>
      </c>
      <c r="K412" s="16">
        <v>0</v>
      </c>
      <c r="L412" s="16">
        <v>0</v>
      </c>
      <c r="M412" s="16">
        <v>0</v>
      </c>
      <c r="N412" s="16">
        <v>0</v>
      </c>
      <c r="O412" s="16">
        <f t="shared" si="6"/>
        <v>-24816.000000000007</v>
      </c>
    </row>
    <row r="413" spans="1:15" x14ac:dyDescent="0.25">
      <c r="A413" t="s">
        <v>24</v>
      </c>
      <c r="B413" t="s">
        <v>30</v>
      </c>
      <c r="C413" t="s">
        <v>133</v>
      </c>
      <c r="D413" t="s">
        <v>31</v>
      </c>
      <c r="E413">
        <v>52</v>
      </c>
      <c r="F413" t="s">
        <v>1435</v>
      </c>
      <c r="G413" t="s">
        <v>5470</v>
      </c>
      <c r="H413" t="s">
        <v>32</v>
      </c>
      <c r="I413" t="s">
        <v>28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f t="shared" si="6"/>
        <v>0</v>
      </c>
    </row>
    <row r="414" spans="1:15" x14ac:dyDescent="0.25">
      <c r="A414" t="s">
        <v>24</v>
      </c>
      <c r="B414" t="s">
        <v>30</v>
      </c>
      <c r="C414" t="s">
        <v>133</v>
      </c>
      <c r="D414" t="s">
        <v>31</v>
      </c>
      <c r="E414">
        <v>52</v>
      </c>
      <c r="F414" t="s">
        <v>1435</v>
      </c>
      <c r="G414" t="s">
        <v>43</v>
      </c>
      <c r="H414" t="s">
        <v>46</v>
      </c>
      <c r="I414" t="s">
        <v>28</v>
      </c>
      <c r="J414" s="16">
        <v>80213.75999999998</v>
      </c>
      <c r="K414" s="16">
        <v>7923.076923076922</v>
      </c>
      <c r="L414" s="16">
        <v>3400</v>
      </c>
      <c r="M414" s="16">
        <v>300</v>
      </c>
      <c r="N414" s="16">
        <v>14712</v>
      </c>
      <c r="O414" s="16">
        <f t="shared" si="6"/>
        <v>53878.683076923058</v>
      </c>
    </row>
    <row r="415" spans="1:15" x14ac:dyDescent="0.25">
      <c r="A415" t="s">
        <v>24</v>
      </c>
      <c r="B415" t="s">
        <v>30</v>
      </c>
      <c r="C415" t="s">
        <v>133</v>
      </c>
      <c r="D415" t="s">
        <v>31</v>
      </c>
      <c r="E415">
        <v>52</v>
      </c>
      <c r="F415" t="s">
        <v>1435</v>
      </c>
      <c r="G415" t="s">
        <v>43</v>
      </c>
      <c r="H415" t="s">
        <v>32</v>
      </c>
      <c r="I415" t="s">
        <v>28</v>
      </c>
      <c r="J415" s="16">
        <v>44478.720000000001</v>
      </c>
      <c r="K415" s="16">
        <v>17333.333333333336</v>
      </c>
      <c r="L415" s="16">
        <v>1700</v>
      </c>
      <c r="M415" s="16">
        <v>1110</v>
      </c>
      <c r="N415" s="16">
        <v>12705</v>
      </c>
      <c r="O415" s="16">
        <f t="shared" si="6"/>
        <v>11630.386666666665</v>
      </c>
    </row>
    <row r="416" spans="1:15" x14ac:dyDescent="0.25">
      <c r="A416" t="s">
        <v>24</v>
      </c>
      <c r="B416" t="s">
        <v>30</v>
      </c>
      <c r="C416" t="s">
        <v>133</v>
      </c>
      <c r="D416" t="s">
        <v>31</v>
      </c>
      <c r="E416">
        <v>52</v>
      </c>
      <c r="F416" t="s">
        <v>1435</v>
      </c>
      <c r="G416" t="s">
        <v>5476</v>
      </c>
      <c r="H416" t="s">
        <v>32</v>
      </c>
      <c r="I416" t="s">
        <v>28</v>
      </c>
      <c r="J416" s="16">
        <v>-3740.7743999999993</v>
      </c>
      <c r="K416" s="16">
        <v>0</v>
      </c>
      <c r="L416" s="16">
        <v>0</v>
      </c>
      <c r="M416" s="16">
        <v>0</v>
      </c>
      <c r="N416" s="16">
        <v>0</v>
      </c>
      <c r="O416" s="16">
        <f t="shared" si="6"/>
        <v>-3740.7743999999993</v>
      </c>
    </row>
    <row r="417" spans="1:15" x14ac:dyDescent="0.25">
      <c r="A417" t="s">
        <v>24</v>
      </c>
      <c r="B417" t="s">
        <v>30</v>
      </c>
      <c r="C417" t="s">
        <v>133</v>
      </c>
      <c r="D417" t="s">
        <v>52</v>
      </c>
      <c r="E417">
        <v>53</v>
      </c>
      <c r="F417" t="s">
        <v>536</v>
      </c>
      <c r="G417" t="s">
        <v>5470</v>
      </c>
      <c r="H417" t="s">
        <v>32</v>
      </c>
      <c r="I417" t="s">
        <v>37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f t="shared" si="6"/>
        <v>0</v>
      </c>
    </row>
    <row r="418" spans="1:15" x14ac:dyDescent="0.25">
      <c r="A418" t="s">
        <v>24</v>
      </c>
      <c r="B418" t="s">
        <v>30</v>
      </c>
      <c r="C418" t="s">
        <v>133</v>
      </c>
      <c r="D418" t="s">
        <v>52</v>
      </c>
      <c r="E418">
        <v>53</v>
      </c>
      <c r="F418" t="s">
        <v>536</v>
      </c>
      <c r="G418" t="s">
        <v>43</v>
      </c>
      <c r="H418" t="s">
        <v>46</v>
      </c>
      <c r="I418" t="s">
        <v>37</v>
      </c>
      <c r="J418" s="16">
        <v>51598.998</v>
      </c>
      <c r="K418" s="16">
        <v>5153.8461538461543</v>
      </c>
      <c r="L418" s="16">
        <v>5600</v>
      </c>
      <c r="M418" s="16">
        <v>2370</v>
      </c>
      <c r="N418" s="16">
        <v>18095</v>
      </c>
      <c r="O418" s="16">
        <f t="shared" si="6"/>
        <v>20380.151846153844</v>
      </c>
    </row>
    <row r="419" spans="1:15" x14ac:dyDescent="0.25">
      <c r="A419" t="s">
        <v>24</v>
      </c>
      <c r="B419" t="s">
        <v>30</v>
      </c>
      <c r="C419" t="s">
        <v>133</v>
      </c>
      <c r="D419" t="s">
        <v>52</v>
      </c>
      <c r="E419">
        <v>53</v>
      </c>
      <c r="F419" t="s">
        <v>536</v>
      </c>
      <c r="G419" t="s">
        <v>43</v>
      </c>
      <c r="H419" t="s">
        <v>32</v>
      </c>
      <c r="I419" t="s">
        <v>37</v>
      </c>
      <c r="J419" s="16">
        <v>27874.044000000002</v>
      </c>
      <c r="K419" s="16">
        <v>17083.333333333336</v>
      </c>
      <c r="L419" s="16">
        <v>1250</v>
      </c>
      <c r="M419" s="16">
        <v>130</v>
      </c>
      <c r="N419" s="16">
        <v>0</v>
      </c>
      <c r="O419" s="16">
        <f t="shared" si="6"/>
        <v>9410.7106666666659</v>
      </c>
    </row>
    <row r="420" spans="1:15" x14ac:dyDescent="0.25">
      <c r="A420" t="s">
        <v>24</v>
      </c>
      <c r="B420" t="s">
        <v>30</v>
      </c>
      <c r="C420" t="s">
        <v>133</v>
      </c>
      <c r="D420" t="s">
        <v>52</v>
      </c>
      <c r="E420">
        <v>53</v>
      </c>
      <c r="F420" t="s">
        <v>536</v>
      </c>
      <c r="G420" t="s">
        <v>5476</v>
      </c>
      <c r="H420" t="s">
        <v>32</v>
      </c>
      <c r="I420" t="s">
        <v>37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f t="shared" si="6"/>
        <v>0</v>
      </c>
    </row>
    <row r="421" spans="1:15" x14ac:dyDescent="0.25">
      <c r="A421" t="s">
        <v>24</v>
      </c>
      <c r="B421" t="s">
        <v>30</v>
      </c>
      <c r="C421" t="s">
        <v>133</v>
      </c>
      <c r="D421" t="s">
        <v>40</v>
      </c>
      <c r="E421">
        <v>55</v>
      </c>
      <c r="F421" t="s">
        <v>396</v>
      </c>
      <c r="G421" t="s">
        <v>5470</v>
      </c>
      <c r="H421" t="s">
        <v>32</v>
      </c>
      <c r="I421" t="s">
        <v>37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f t="shared" si="6"/>
        <v>0</v>
      </c>
    </row>
    <row r="422" spans="1:15" x14ac:dyDescent="0.25">
      <c r="A422" t="s">
        <v>24</v>
      </c>
      <c r="B422" t="s">
        <v>30</v>
      </c>
      <c r="C422" t="s">
        <v>133</v>
      </c>
      <c r="D422" t="s">
        <v>40</v>
      </c>
      <c r="E422">
        <v>55</v>
      </c>
      <c r="F422" t="s">
        <v>396</v>
      </c>
      <c r="G422" t="s">
        <v>43</v>
      </c>
      <c r="H422" t="s">
        <v>46</v>
      </c>
      <c r="I422" t="s">
        <v>37</v>
      </c>
      <c r="J422" s="16">
        <v>43970.255999999994</v>
      </c>
      <c r="K422" s="16">
        <v>8846.1538461538457</v>
      </c>
      <c r="L422" s="16">
        <v>5350</v>
      </c>
      <c r="M422" s="16">
        <v>1720</v>
      </c>
      <c r="N422" s="16">
        <v>8250</v>
      </c>
      <c r="O422" s="16">
        <f t="shared" si="6"/>
        <v>19804.10215384615</v>
      </c>
    </row>
    <row r="423" spans="1:15" x14ac:dyDescent="0.25">
      <c r="A423" t="s">
        <v>24</v>
      </c>
      <c r="B423" t="s">
        <v>30</v>
      </c>
      <c r="C423" t="s">
        <v>133</v>
      </c>
      <c r="D423" t="s">
        <v>40</v>
      </c>
      <c r="E423">
        <v>55</v>
      </c>
      <c r="F423" t="s">
        <v>396</v>
      </c>
      <c r="G423" t="s">
        <v>43</v>
      </c>
      <c r="H423" t="s">
        <v>32</v>
      </c>
      <c r="I423" t="s">
        <v>37</v>
      </c>
      <c r="J423" s="16">
        <v>52805.016000000011</v>
      </c>
      <c r="K423" s="16">
        <v>32333.333333333336</v>
      </c>
      <c r="L423" s="16">
        <v>1000</v>
      </c>
      <c r="M423" s="16">
        <v>60</v>
      </c>
      <c r="N423" s="16">
        <v>28732</v>
      </c>
      <c r="O423" s="16">
        <f t="shared" si="6"/>
        <v>-9320.3173333333252</v>
      </c>
    </row>
    <row r="424" spans="1:15" x14ac:dyDescent="0.25">
      <c r="A424" t="s">
        <v>24</v>
      </c>
      <c r="B424" t="s">
        <v>30</v>
      </c>
      <c r="C424" t="s">
        <v>133</v>
      </c>
      <c r="D424" t="s">
        <v>40</v>
      </c>
      <c r="E424">
        <v>55</v>
      </c>
      <c r="F424" t="s">
        <v>396</v>
      </c>
      <c r="G424" t="s">
        <v>5476</v>
      </c>
      <c r="H424" t="s">
        <v>32</v>
      </c>
      <c r="I424" t="s">
        <v>37</v>
      </c>
      <c r="J424" s="16">
        <v>0</v>
      </c>
      <c r="K424" s="16">
        <v>0</v>
      </c>
      <c r="L424" s="16">
        <v>0</v>
      </c>
      <c r="M424" s="16">
        <v>0</v>
      </c>
      <c r="N424" s="16">
        <v>0</v>
      </c>
      <c r="O424" s="16">
        <f t="shared" si="6"/>
        <v>0</v>
      </c>
    </row>
    <row r="425" spans="1:15" x14ac:dyDescent="0.25">
      <c r="A425" t="s">
        <v>24</v>
      </c>
      <c r="B425" t="s">
        <v>30</v>
      </c>
      <c r="C425" t="s">
        <v>133</v>
      </c>
      <c r="D425" t="s">
        <v>76</v>
      </c>
      <c r="E425">
        <v>54</v>
      </c>
      <c r="F425" t="s">
        <v>132</v>
      </c>
      <c r="G425" t="s">
        <v>5470</v>
      </c>
      <c r="H425" t="s">
        <v>32</v>
      </c>
      <c r="I425" t="s">
        <v>37</v>
      </c>
      <c r="J425" s="16">
        <v>0</v>
      </c>
      <c r="K425" s="16">
        <v>0</v>
      </c>
      <c r="L425" s="16">
        <v>0</v>
      </c>
      <c r="M425" s="16">
        <v>0</v>
      </c>
      <c r="N425" s="16">
        <v>0</v>
      </c>
      <c r="O425" s="16">
        <f t="shared" si="6"/>
        <v>0</v>
      </c>
    </row>
    <row r="426" spans="1:15" x14ac:dyDescent="0.25">
      <c r="A426" t="s">
        <v>24</v>
      </c>
      <c r="B426" t="s">
        <v>30</v>
      </c>
      <c r="C426" t="s">
        <v>133</v>
      </c>
      <c r="D426" t="s">
        <v>76</v>
      </c>
      <c r="E426">
        <v>54</v>
      </c>
      <c r="F426" t="s">
        <v>132</v>
      </c>
      <c r="G426" t="s">
        <v>43</v>
      </c>
      <c r="H426" t="s">
        <v>46</v>
      </c>
      <c r="I426" t="s">
        <v>37</v>
      </c>
      <c r="J426" s="16">
        <v>49543.56</v>
      </c>
      <c r="K426" s="16">
        <v>7000</v>
      </c>
      <c r="L426" s="16">
        <v>3900</v>
      </c>
      <c r="M426" s="16">
        <v>1080</v>
      </c>
      <c r="N426" s="16">
        <v>16838</v>
      </c>
      <c r="O426" s="16">
        <f t="shared" si="6"/>
        <v>20725.559999999998</v>
      </c>
    </row>
    <row r="427" spans="1:15" x14ac:dyDescent="0.25">
      <c r="A427" t="s">
        <v>24</v>
      </c>
      <c r="B427" t="s">
        <v>30</v>
      </c>
      <c r="C427" t="s">
        <v>133</v>
      </c>
      <c r="D427" t="s">
        <v>76</v>
      </c>
      <c r="E427">
        <v>54</v>
      </c>
      <c r="F427" t="s">
        <v>132</v>
      </c>
      <c r="G427" t="s">
        <v>43</v>
      </c>
      <c r="H427" t="s">
        <v>32</v>
      </c>
      <c r="I427" t="s">
        <v>37</v>
      </c>
      <c r="J427" s="16">
        <v>46422.09</v>
      </c>
      <c r="K427" s="16">
        <v>19166.666666666668</v>
      </c>
      <c r="L427" s="16">
        <v>2650</v>
      </c>
      <c r="M427" s="16">
        <v>170</v>
      </c>
      <c r="N427" s="16">
        <v>18675</v>
      </c>
      <c r="O427" s="16">
        <f t="shared" si="6"/>
        <v>5760.423333333325</v>
      </c>
    </row>
    <row r="428" spans="1:15" x14ac:dyDescent="0.25">
      <c r="A428" t="s">
        <v>24</v>
      </c>
      <c r="B428" t="s">
        <v>30</v>
      </c>
      <c r="C428" t="s">
        <v>133</v>
      </c>
      <c r="D428" t="s">
        <v>76</v>
      </c>
      <c r="E428">
        <v>54</v>
      </c>
      <c r="F428" t="s">
        <v>132</v>
      </c>
      <c r="G428" t="s">
        <v>5476</v>
      </c>
      <c r="H428" t="s">
        <v>32</v>
      </c>
      <c r="I428" t="s">
        <v>37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f t="shared" si="6"/>
        <v>0</v>
      </c>
    </row>
    <row r="429" spans="1:15" x14ac:dyDescent="0.25">
      <c r="A429" t="s">
        <v>24</v>
      </c>
      <c r="B429" t="s">
        <v>30</v>
      </c>
      <c r="C429" t="s">
        <v>156</v>
      </c>
      <c r="D429" t="s">
        <v>40</v>
      </c>
      <c r="E429">
        <v>304</v>
      </c>
      <c r="F429" t="s">
        <v>155</v>
      </c>
      <c r="G429" t="s">
        <v>5470</v>
      </c>
      <c r="H429" t="s">
        <v>32</v>
      </c>
      <c r="I429" t="s">
        <v>28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f t="shared" si="6"/>
        <v>0</v>
      </c>
    </row>
    <row r="430" spans="1:15" x14ac:dyDescent="0.25">
      <c r="A430" t="s">
        <v>24</v>
      </c>
      <c r="B430" t="s">
        <v>30</v>
      </c>
      <c r="C430" t="s">
        <v>156</v>
      </c>
      <c r="D430" t="s">
        <v>40</v>
      </c>
      <c r="E430">
        <v>304</v>
      </c>
      <c r="F430" t="s">
        <v>155</v>
      </c>
      <c r="G430" t="s">
        <v>43</v>
      </c>
      <c r="H430" t="s">
        <v>46</v>
      </c>
      <c r="I430" t="s">
        <v>28</v>
      </c>
      <c r="J430" s="16">
        <v>43664.639999999999</v>
      </c>
      <c r="K430" s="16">
        <v>5230.7692307692305</v>
      </c>
      <c r="L430" s="16">
        <v>4500</v>
      </c>
      <c r="M430" s="16">
        <v>1920</v>
      </c>
      <c r="N430" s="16">
        <v>23000</v>
      </c>
      <c r="O430" s="16">
        <f t="shared" si="6"/>
        <v>9013.8707692307653</v>
      </c>
    </row>
    <row r="431" spans="1:15" x14ac:dyDescent="0.25">
      <c r="A431" t="s">
        <v>24</v>
      </c>
      <c r="B431" t="s">
        <v>30</v>
      </c>
      <c r="C431" t="s">
        <v>156</v>
      </c>
      <c r="D431" t="s">
        <v>40</v>
      </c>
      <c r="E431">
        <v>304</v>
      </c>
      <c r="F431" t="s">
        <v>155</v>
      </c>
      <c r="G431" t="s">
        <v>43</v>
      </c>
      <c r="H431" t="s">
        <v>32</v>
      </c>
      <c r="I431" t="s">
        <v>28</v>
      </c>
      <c r="J431" s="16">
        <v>24753.919999999998</v>
      </c>
      <c r="K431" s="16">
        <v>25416.666666666668</v>
      </c>
      <c r="L431" s="16">
        <v>2500</v>
      </c>
      <c r="M431" s="16">
        <v>120</v>
      </c>
      <c r="N431" s="16">
        <v>0</v>
      </c>
      <c r="O431" s="16">
        <f t="shared" si="6"/>
        <v>-3282.7466666666696</v>
      </c>
    </row>
    <row r="432" spans="1:15" x14ac:dyDescent="0.25">
      <c r="A432" t="s">
        <v>24</v>
      </c>
      <c r="B432" t="s">
        <v>30</v>
      </c>
      <c r="C432" t="s">
        <v>156</v>
      </c>
      <c r="D432" t="s">
        <v>40</v>
      </c>
      <c r="E432">
        <v>304</v>
      </c>
      <c r="F432" t="s">
        <v>155</v>
      </c>
      <c r="G432" t="s">
        <v>5476</v>
      </c>
      <c r="H432" t="s">
        <v>32</v>
      </c>
      <c r="I432" t="s">
        <v>28</v>
      </c>
      <c r="J432" s="16">
        <v>-27367.423999999995</v>
      </c>
      <c r="K432" s="16">
        <v>0</v>
      </c>
      <c r="L432" s="16">
        <v>0</v>
      </c>
      <c r="M432" s="16">
        <v>0</v>
      </c>
      <c r="N432" s="16">
        <v>0</v>
      </c>
      <c r="O432" s="16">
        <f t="shared" si="6"/>
        <v>-27367.423999999995</v>
      </c>
    </row>
    <row r="433" spans="1:15" x14ac:dyDescent="0.25">
      <c r="A433" t="s">
        <v>24</v>
      </c>
      <c r="B433" t="s">
        <v>30</v>
      </c>
      <c r="C433" t="s">
        <v>625</v>
      </c>
      <c r="D433" t="s">
        <v>31</v>
      </c>
      <c r="E433">
        <v>213</v>
      </c>
      <c r="F433" t="s">
        <v>1047</v>
      </c>
      <c r="G433" t="s">
        <v>5470</v>
      </c>
      <c r="H433" t="s">
        <v>32</v>
      </c>
      <c r="I433" t="s">
        <v>37</v>
      </c>
      <c r="J433" s="16">
        <v>0</v>
      </c>
      <c r="K433" s="16">
        <v>0</v>
      </c>
      <c r="L433" s="16">
        <v>0</v>
      </c>
      <c r="M433" s="16">
        <v>0</v>
      </c>
      <c r="N433" s="16">
        <v>0</v>
      </c>
      <c r="O433" s="16">
        <f t="shared" si="6"/>
        <v>0</v>
      </c>
    </row>
    <row r="434" spans="1:15" x14ac:dyDescent="0.25">
      <c r="A434" t="s">
        <v>24</v>
      </c>
      <c r="B434" t="s">
        <v>30</v>
      </c>
      <c r="C434" t="s">
        <v>625</v>
      </c>
      <c r="D434" t="s">
        <v>31</v>
      </c>
      <c r="E434">
        <v>213</v>
      </c>
      <c r="F434" t="s">
        <v>1047</v>
      </c>
      <c r="G434" t="s">
        <v>43</v>
      </c>
      <c r="H434" t="s">
        <v>46</v>
      </c>
      <c r="I434" t="s">
        <v>37</v>
      </c>
      <c r="J434" s="16">
        <v>5923.68</v>
      </c>
      <c r="K434" s="16">
        <v>0</v>
      </c>
      <c r="L434" s="16">
        <v>1000</v>
      </c>
      <c r="M434" s="16">
        <v>150</v>
      </c>
      <c r="N434" s="16">
        <v>7708</v>
      </c>
      <c r="O434" s="16">
        <f t="shared" si="6"/>
        <v>-2934.3199999999997</v>
      </c>
    </row>
    <row r="435" spans="1:15" x14ac:dyDescent="0.25">
      <c r="A435" t="s">
        <v>24</v>
      </c>
      <c r="B435" t="s">
        <v>30</v>
      </c>
      <c r="C435" t="s">
        <v>625</v>
      </c>
      <c r="D435" t="s">
        <v>31</v>
      </c>
      <c r="E435">
        <v>213</v>
      </c>
      <c r="F435" t="s">
        <v>1047</v>
      </c>
      <c r="G435" t="s">
        <v>43</v>
      </c>
      <c r="H435" t="s">
        <v>32</v>
      </c>
      <c r="I435" t="s">
        <v>37</v>
      </c>
      <c r="J435" s="16">
        <v>20223.072</v>
      </c>
      <c r="K435" s="16">
        <v>0</v>
      </c>
      <c r="L435" s="16">
        <v>0</v>
      </c>
      <c r="M435" s="16">
        <v>550</v>
      </c>
      <c r="N435" s="16">
        <v>22735</v>
      </c>
      <c r="O435" s="16">
        <f t="shared" si="6"/>
        <v>-3061.9279999999999</v>
      </c>
    </row>
    <row r="436" spans="1:15" x14ac:dyDescent="0.25">
      <c r="A436" t="s">
        <v>24</v>
      </c>
      <c r="B436" t="s">
        <v>30</v>
      </c>
      <c r="C436" t="s">
        <v>625</v>
      </c>
      <c r="D436" t="s">
        <v>31</v>
      </c>
      <c r="E436">
        <v>213</v>
      </c>
      <c r="F436" t="s">
        <v>1047</v>
      </c>
      <c r="G436" t="s">
        <v>5476</v>
      </c>
      <c r="H436" t="s">
        <v>32</v>
      </c>
      <c r="I436" t="s">
        <v>37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f t="shared" si="6"/>
        <v>0</v>
      </c>
    </row>
    <row r="437" spans="1:15" x14ac:dyDescent="0.25">
      <c r="A437" t="s">
        <v>24</v>
      </c>
      <c r="B437" t="s">
        <v>30</v>
      </c>
      <c r="C437" t="s">
        <v>625</v>
      </c>
      <c r="D437" t="s">
        <v>86</v>
      </c>
      <c r="E437">
        <v>212</v>
      </c>
      <c r="F437" t="s">
        <v>897</v>
      </c>
      <c r="G437" t="s">
        <v>5470</v>
      </c>
      <c r="H437" t="s">
        <v>32</v>
      </c>
      <c r="I437" t="s">
        <v>37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f t="shared" si="6"/>
        <v>0</v>
      </c>
    </row>
    <row r="438" spans="1:15" x14ac:dyDescent="0.25">
      <c r="A438" t="s">
        <v>24</v>
      </c>
      <c r="B438" t="s">
        <v>30</v>
      </c>
      <c r="C438" t="s">
        <v>625</v>
      </c>
      <c r="D438" t="s">
        <v>86</v>
      </c>
      <c r="E438">
        <v>212</v>
      </c>
      <c r="F438" t="s">
        <v>897</v>
      </c>
      <c r="G438" t="s">
        <v>43</v>
      </c>
      <c r="H438" t="s">
        <v>46</v>
      </c>
      <c r="I438" t="s">
        <v>37</v>
      </c>
      <c r="J438" s="16">
        <v>27355.482</v>
      </c>
      <c r="K438" s="16">
        <v>2230.7692307692305</v>
      </c>
      <c r="L438" s="16">
        <v>3350</v>
      </c>
      <c r="M438" s="16">
        <v>510</v>
      </c>
      <c r="N438" s="16">
        <v>21855</v>
      </c>
      <c r="O438" s="16">
        <f t="shared" si="6"/>
        <v>-590.28723076923052</v>
      </c>
    </row>
    <row r="439" spans="1:15" x14ac:dyDescent="0.25">
      <c r="A439" t="s">
        <v>24</v>
      </c>
      <c r="B439" t="s">
        <v>30</v>
      </c>
      <c r="C439" t="s">
        <v>625</v>
      </c>
      <c r="D439" t="s">
        <v>86</v>
      </c>
      <c r="E439">
        <v>212</v>
      </c>
      <c r="F439" t="s">
        <v>897</v>
      </c>
      <c r="G439" t="s">
        <v>43</v>
      </c>
      <c r="H439" t="s">
        <v>32</v>
      </c>
      <c r="I439" t="s">
        <v>37</v>
      </c>
      <c r="J439" s="16">
        <v>18390.239999999998</v>
      </c>
      <c r="K439" s="16">
        <v>8333.3333333333339</v>
      </c>
      <c r="L439" s="16">
        <v>500</v>
      </c>
      <c r="M439" s="16">
        <v>60</v>
      </c>
      <c r="N439" s="16">
        <v>11826</v>
      </c>
      <c r="O439" s="16">
        <f t="shared" si="6"/>
        <v>-2329.0933333333378</v>
      </c>
    </row>
    <row r="440" spans="1:15" x14ac:dyDescent="0.25">
      <c r="A440" t="s">
        <v>24</v>
      </c>
      <c r="B440" t="s">
        <v>30</v>
      </c>
      <c r="C440" t="s">
        <v>625</v>
      </c>
      <c r="D440" t="s">
        <v>86</v>
      </c>
      <c r="E440">
        <v>212</v>
      </c>
      <c r="F440" t="s">
        <v>897</v>
      </c>
      <c r="G440" t="s">
        <v>5476</v>
      </c>
      <c r="H440" t="s">
        <v>32</v>
      </c>
      <c r="I440" t="s">
        <v>37</v>
      </c>
      <c r="J440" s="16">
        <v>0</v>
      </c>
      <c r="K440" s="16">
        <v>0</v>
      </c>
      <c r="L440" s="16">
        <v>0</v>
      </c>
      <c r="M440" s="16">
        <v>0</v>
      </c>
      <c r="N440" s="16">
        <v>0</v>
      </c>
      <c r="O440" s="16">
        <f t="shared" si="6"/>
        <v>0</v>
      </c>
    </row>
    <row r="441" spans="1:15" x14ac:dyDescent="0.25">
      <c r="A441" t="s">
        <v>24</v>
      </c>
      <c r="B441" t="s">
        <v>30</v>
      </c>
      <c r="C441" t="s">
        <v>625</v>
      </c>
      <c r="D441" t="s">
        <v>52</v>
      </c>
      <c r="E441">
        <v>214</v>
      </c>
      <c r="F441" t="s">
        <v>624</v>
      </c>
      <c r="G441" t="s">
        <v>5470</v>
      </c>
      <c r="H441" t="s">
        <v>32</v>
      </c>
      <c r="I441" t="s">
        <v>37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f t="shared" si="6"/>
        <v>0</v>
      </c>
    </row>
    <row r="442" spans="1:15" x14ac:dyDescent="0.25">
      <c r="A442" t="s">
        <v>24</v>
      </c>
      <c r="B442" t="s">
        <v>30</v>
      </c>
      <c r="C442" t="s">
        <v>625</v>
      </c>
      <c r="D442" t="s">
        <v>52</v>
      </c>
      <c r="E442">
        <v>214</v>
      </c>
      <c r="F442" t="s">
        <v>624</v>
      </c>
      <c r="G442" t="s">
        <v>43</v>
      </c>
      <c r="H442" t="s">
        <v>46</v>
      </c>
      <c r="I442" t="s">
        <v>37</v>
      </c>
      <c r="J442" s="16">
        <v>60959.294000000009</v>
      </c>
      <c r="K442" s="16">
        <v>9076.9230769230762</v>
      </c>
      <c r="L442" s="16">
        <v>6900</v>
      </c>
      <c r="M442" s="16">
        <v>1670</v>
      </c>
      <c r="N442" s="16">
        <v>16889</v>
      </c>
      <c r="O442" s="16">
        <f t="shared" si="6"/>
        <v>26423.370923076931</v>
      </c>
    </row>
    <row r="443" spans="1:15" x14ac:dyDescent="0.25">
      <c r="A443" t="s">
        <v>24</v>
      </c>
      <c r="B443" t="s">
        <v>30</v>
      </c>
      <c r="C443" t="s">
        <v>625</v>
      </c>
      <c r="D443" t="s">
        <v>52</v>
      </c>
      <c r="E443">
        <v>214</v>
      </c>
      <c r="F443" t="s">
        <v>624</v>
      </c>
      <c r="G443" t="s">
        <v>43</v>
      </c>
      <c r="H443" t="s">
        <v>32</v>
      </c>
      <c r="I443" t="s">
        <v>37</v>
      </c>
      <c r="J443" s="16">
        <v>10022.870000000001</v>
      </c>
      <c r="K443" s="16">
        <v>0</v>
      </c>
      <c r="L443" s="16">
        <v>0</v>
      </c>
      <c r="M443" s="16">
        <v>0</v>
      </c>
      <c r="N443" s="16">
        <v>12062</v>
      </c>
      <c r="O443" s="16">
        <f t="shared" si="6"/>
        <v>-2039.1299999999992</v>
      </c>
    </row>
    <row r="444" spans="1:15" x14ac:dyDescent="0.25">
      <c r="A444" t="s">
        <v>24</v>
      </c>
      <c r="B444" t="s">
        <v>30</v>
      </c>
      <c r="C444" t="s">
        <v>625</v>
      </c>
      <c r="D444" t="s">
        <v>52</v>
      </c>
      <c r="E444">
        <v>214</v>
      </c>
      <c r="F444" t="s">
        <v>624</v>
      </c>
      <c r="G444" t="s">
        <v>5476</v>
      </c>
      <c r="H444" t="s">
        <v>32</v>
      </c>
      <c r="I444" t="s">
        <v>37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f t="shared" si="6"/>
        <v>0</v>
      </c>
    </row>
    <row r="445" spans="1:15" x14ac:dyDescent="0.25">
      <c r="A445" t="s">
        <v>24</v>
      </c>
      <c r="B445" t="s">
        <v>30</v>
      </c>
      <c r="C445" t="s">
        <v>625</v>
      </c>
      <c r="D445" t="s">
        <v>40</v>
      </c>
      <c r="E445">
        <v>216</v>
      </c>
      <c r="F445" t="s">
        <v>1388</v>
      </c>
      <c r="G445" t="s">
        <v>5470</v>
      </c>
      <c r="H445" t="s">
        <v>32</v>
      </c>
      <c r="I445" t="s">
        <v>37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f t="shared" si="6"/>
        <v>0</v>
      </c>
    </row>
    <row r="446" spans="1:15" x14ac:dyDescent="0.25">
      <c r="A446" t="s">
        <v>24</v>
      </c>
      <c r="B446" t="s">
        <v>30</v>
      </c>
      <c r="C446" t="s">
        <v>625</v>
      </c>
      <c r="D446" t="s">
        <v>40</v>
      </c>
      <c r="E446">
        <v>216</v>
      </c>
      <c r="F446" t="s">
        <v>1388</v>
      </c>
      <c r="G446" t="s">
        <v>43</v>
      </c>
      <c r="H446" t="s">
        <v>46</v>
      </c>
      <c r="I446" t="s">
        <v>37</v>
      </c>
      <c r="J446" s="16">
        <v>21688.512000000002</v>
      </c>
      <c r="K446" s="16">
        <v>2538.4615384615386</v>
      </c>
      <c r="L446" s="16">
        <v>3700</v>
      </c>
      <c r="M446" s="16">
        <v>1520</v>
      </c>
      <c r="N446" s="16">
        <v>15911</v>
      </c>
      <c r="O446" s="16">
        <f t="shared" si="6"/>
        <v>-1980.9495384615366</v>
      </c>
    </row>
    <row r="447" spans="1:15" x14ac:dyDescent="0.25">
      <c r="A447" t="s">
        <v>24</v>
      </c>
      <c r="B447" t="s">
        <v>30</v>
      </c>
      <c r="C447" t="s">
        <v>625</v>
      </c>
      <c r="D447" t="s">
        <v>40</v>
      </c>
      <c r="E447">
        <v>216</v>
      </c>
      <c r="F447" t="s">
        <v>1388</v>
      </c>
      <c r="G447" t="s">
        <v>43</v>
      </c>
      <c r="H447" t="s">
        <v>32</v>
      </c>
      <c r="I447" t="s">
        <v>37</v>
      </c>
      <c r="J447" s="16">
        <v>33734.016000000003</v>
      </c>
      <c r="K447" s="16">
        <v>39166.666666666672</v>
      </c>
      <c r="L447" s="16">
        <v>500</v>
      </c>
      <c r="M447" s="16">
        <v>1050</v>
      </c>
      <c r="N447" s="16">
        <v>9520</v>
      </c>
      <c r="O447" s="16">
        <f t="shared" si="6"/>
        <v>-16502.650666666668</v>
      </c>
    </row>
    <row r="448" spans="1:15" x14ac:dyDescent="0.25">
      <c r="A448" t="s">
        <v>24</v>
      </c>
      <c r="B448" t="s">
        <v>30</v>
      </c>
      <c r="C448" t="s">
        <v>625</v>
      </c>
      <c r="D448" t="s">
        <v>40</v>
      </c>
      <c r="E448">
        <v>216</v>
      </c>
      <c r="F448" t="s">
        <v>1388</v>
      </c>
      <c r="G448" t="s">
        <v>5476</v>
      </c>
      <c r="H448" t="s">
        <v>32</v>
      </c>
      <c r="I448" t="s">
        <v>37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f t="shared" si="6"/>
        <v>0</v>
      </c>
    </row>
    <row r="449" spans="1:15" x14ac:dyDescent="0.25">
      <c r="A449" t="s">
        <v>24</v>
      </c>
      <c r="B449" t="s">
        <v>30</v>
      </c>
      <c r="C449" t="s">
        <v>625</v>
      </c>
      <c r="D449" t="s">
        <v>76</v>
      </c>
      <c r="E449">
        <v>215</v>
      </c>
      <c r="F449" t="s">
        <v>698</v>
      </c>
      <c r="G449" t="s">
        <v>5470</v>
      </c>
      <c r="H449" t="s">
        <v>32</v>
      </c>
      <c r="I449" t="s">
        <v>28</v>
      </c>
      <c r="J449" s="16">
        <v>-43825.599999999991</v>
      </c>
      <c r="K449" s="16">
        <v>0</v>
      </c>
      <c r="L449" s="16">
        <v>0</v>
      </c>
      <c r="M449" s="16">
        <v>0</v>
      </c>
      <c r="N449" s="16">
        <v>0</v>
      </c>
      <c r="O449" s="16">
        <f t="shared" si="6"/>
        <v>-43825.599999999991</v>
      </c>
    </row>
    <row r="450" spans="1:15" x14ac:dyDescent="0.25">
      <c r="A450" t="s">
        <v>24</v>
      </c>
      <c r="B450" t="s">
        <v>30</v>
      </c>
      <c r="C450" t="s">
        <v>625</v>
      </c>
      <c r="D450" t="s">
        <v>76</v>
      </c>
      <c r="E450">
        <v>215</v>
      </c>
      <c r="F450" t="s">
        <v>698</v>
      </c>
      <c r="G450" t="s">
        <v>43</v>
      </c>
      <c r="H450" t="s">
        <v>46</v>
      </c>
      <c r="I450" t="s">
        <v>28</v>
      </c>
      <c r="J450" s="16">
        <v>75817.600000000006</v>
      </c>
      <c r="K450" s="16">
        <v>3769.2307692307686</v>
      </c>
      <c r="L450" s="16">
        <v>3000</v>
      </c>
      <c r="M450" s="16">
        <v>1250</v>
      </c>
      <c r="N450" s="16">
        <v>25248</v>
      </c>
      <c r="O450" s="16">
        <f t="shared" si="6"/>
        <v>42550.36923076924</v>
      </c>
    </row>
    <row r="451" spans="1:15" x14ac:dyDescent="0.25">
      <c r="A451" t="s">
        <v>24</v>
      </c>
      <c r="B451" t="s">
        <v>30</v>
      </c>
      <c r="C451" t="s">
        <v>625</v>
      </c>
      <c r="D451" t="s">
        <v>76</v>
      </c>
      <c r="E451">
        <v>215</v>
      </c>
      <c r="F451" t="s">
        <v>698</v>
      </c>
      <c r="G451" t="s">
        <v>43</v>
      </c>
      <c r="H451" t="s">
        <v>32</v>
      </c>
      <c r="I451" t="s">
        <v>28</v>
      </c>
      <c r="J451" s="16">
        <v>49398.400000000001</v>
      </c>
      <c r="K451" s="16">
        <v>25666.666666666668</v>
      </c>
      <c r="L451" s="16">
        <v>2650</v>
      </c>
      <c r="M451" s="16">
        <v>400</v>
      </c>
      <c r="N451" s="16">
        <v>12792</v>
      </c>
      <c r="O451" s="16">
        <f t="shared" ref="O451:O514" si="7">J451-SUM(K451:N451)</f>
        <v>7889.7333333333299</v>
      </c>
    </row>
    <row r="452" spans="1:15" x14ac:dyDescent="0.25">
      <c r="A452" t="s">
        <v>24</v>
      </c>
      <c r="B452" t="s">
        <v>30</v>
      </c>
      <c r="C452" t="s">
        <v>625</v>
      </c>
      <c r="D452" t="s">
        <v>76</v>
      </c>
      <c r="E452">
        <v>215</v>
      </c>
      <c r="F452" t="s">
        <v>698</v>
      </c>
      <c r="G452" t="s">
        <v>5476</v>
      </c>
      <c r="H452" t="s">
        <v>32</v>
      </c>
      <c r="I452" t="s">
        <v>28</v>
      </c>
      <c r="J452" s="16">
        <v>25043.199999999997</v>
      </c>
      <c r="K452" s="16">
        <v>0</v>
      </c>
      <c r="L452" s="16">
        <v>0</v>
      </c>
      <c r="M452" s="16">
        <v>0</v>
      </c>
      <c r="N452" s="16">
        <v>0</v>
      </c>
      <c r="O452" s="16">
        <f t="shared" si="7"/>
        <v>25043.199999999997</v>
      </c>
    </row>
    <row r="453" spans="1:15" x14ac:dyDescent="0.25">
      <c r="A453" t="s">
        <v>24</v>
      </c>
      <c r="B453" t="s">
        <v>30</v>
      </c>
      <c r="C453" t="s">
        <v>1461</v>
      </c>
      <c r="D453" t="s">
        <v>40</v>
      </c>
      <c r="E453">
        <v>224</v>
      </c>
      <c r="F453" t="s">
        <v>1460</v>
      </c>
      <c r="G453" t="s">
        <v>5470</v>
      </c>
      <c r="H453" t="s">
        <v>32</v>
      </c>
      <c r="I453" t="s">
        <v>28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f t="shared" si="7"/>
        <v>0</v>
      </c>
    </row>
    <row r="454" spans="1:15" x14ac:dyDescent="0.25">
      <c r="A454" t="s">
        <v>24</v>
      </c>
      <c r="B454" t="s">
        <v>30</v>
      </c>
      <c r="C454" t="s">
        <v>1461</v>
      </c>
      <c r="D454" t="s">
        <v>40</v>
      </c>
      <c r="E454">
        <v>224</v>
      </c>
      <c r="F454" t="s">
        <v>1460</v>
      </c>
      <c r="G454" t="s">
        <v>43</v>
      </c>
      <c r="H454" t="s">
        <v>46</v>
      </c>
      <c r="I454" t="s">
        <v>28</v>
      </c>
      <c r="J454" s="16">
        <v>38668.800000000003</v>
      </c>
      <c r="K454" s="16">
        <v>2615.3846153846152</v>
      </c>
      <c r="L454" s="16">
        <v>4450</v>
      </c>
      <c r="M454" s="16">
        <v>870</v>
      </c>
      <c r="N454" s="16">
        <v>21129</v>
      </c>
      <c r="O454" s="16">
        <f t="shared" si="7"/>
        <v>9604.4153846153858</v>
      </c>
    </row>
    <row r="455" spans="1:15" x14ac:dyDescent="0.25">
      <c r="A455" t="s">
        <v>24</v>
      </c>
      <c r="B455" t="s">
        <v>30</v>
      </c>
      <c r="C455" t="s">
        <v>1461</v>
      </c>
      <c r="D455" t="s">
        <v>40</v>
      </c>
      <c r="E455">
        <v>224</v>
      </c>
      <c r="F455" t="s">
        <v>1460</v>
      </c>
      <c r="G455" t="s">
        <v>43</v>
      </c>
      <c r="H455" t="s">
        <v>32</v>
      </c>
      <c r="I455" t="s">
        <v>28</v>
      </c>
      <c r="J455" s="16">
        <v>26265.599999999999</v>
      </c>
      <c r="K455" s="16">
        <v>10833.333333333334</v>
      </c>
      <c r="L455" s="16">
        <v>200</v>
      </c>
      <c r="M455" s="16">
        <v>100</v>
      </c>
      <c r="N455" s="16">
        <v>13272</v>
      </c>
      <c r="O455" s="16">
        <f t="shared" si="7"/>
        <v>1860.2666666666628</v>
      </c>
    </row>
    <row r="456" spans="1:15" x14ac:dyDescent="0.25">
      <c r="A456" t="s">
        <v>24</v>
      </c>
      <c r="B456" t="s">
        <v>30</v>
      </c>
      <c r="C456" t="s">
        <v>1461</v>
      </c>
      <c r="D456" t="s">
        <v>40</v>
      </c>
      <c r="E456">
        <v>224</v>
      </c>
      <c r="F456" t="s">
        <v>1460</v>
      </c>
      <c r="G456" t="s">
        <v>5476</v>
      </c>
      <c r="H456" t="s">
        <v>32</v>
      </c>
      <c r="I456" t="s">
        <v>28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f t="shared" si="7"/>
        <v>0</v>
      </c>
    </row>
    <row r="457" spans="1:15" x14ac:dyDescent="0.25">
      <c r="A457" t="s">
        <v>24</v>
      </c>
      <c r="B457" t="s">
        <v>30</v>
      </c>
      <c r="C457" t="s">
        <v>68</v>
      </c>
      <c r="D457" t="s">
        <v>52</v>
      </c>
      <c r="E457">
        <v>14</v>
      </c>
      <c r="F457" t="s">
        <v>67</v>
      </c>
      <c r="G457" t="s">
        <v>5470</v>
      </c>
      <c r="H457" t="s">
        <v>32</v>
      </c>
      <c r="I457" t="s">
        <v>37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f t="shared" si="7"/>
        <v>0</v>
      </c>
    </row>
    <row r="458" spans="1:15" x14ac:dyDescent="0.25">
      <c r="A458" t="s">
        <v>24</v>
      </c>
      <c r="B458" t="s">
        <v>30</v>
      </c>
      <c r="C458" t="s">
        <v>68</v>
      </c>
      <c r="D458" t="s">
        <v>52</v>
      </c>
      <c r="E458">
        <v>14</v>
      </c>
      <c r="F458" t="s">
        <v>67</v>
      </c>
      <c r="G458" t="s">
        <v>43</v>
      </c>
      <c r="H458" t="s">
        <v>46</v>
      </c>
      <c r="I458" t="s">
        <v>37</v>
      </c>
      <c r="J458" s="16">
        <v>44654.939999999995</v>
      </c>
      <c r="K458" s="16">
        <v>4923.0769230769238</v>
      </c>
      <c r="L458" s="16">
        <v>2500</v>
      </c>
      <c r="M458" s="16">
        <v>1360</v>
      </c>
      <c r="N458" s="16">
        <v>4305</v>
      </c>
      <c r="O458" s="16">
        <f t="shared" si="7"/>
        <v>31566.863076923073</v>
      </c>
    </row>
    <row r="459" spans="1:15" x14ac:dyDescent="0.25">
      <c r="A459" t="s">
        <v>24</v>
      </c>
      <c r="B459" t="s">
        <v>30</v>
      </c>
      <c r="C459" t="s">
        <v>68</v>
      </c>
      <c r="D459" t="s">
        <v>52</v>
      </c>
      <c r="E459">
        <v>14</v>
      </c>
      <c r="F459" t="s">
        <v>67</v>
      </c>
      <c r="G459" t="s">
        <v>43</v>
      </c>
      <c r="H459" t="s">
        <v>32</v>
      </c>
      <c r="I459" t="s">
        <v>37</v>
      </c>
      <c r="J459" s="16">
        <v>42277.356</v>
      </c>
      <c r="K459" s="16">
        <v>16750</v>
      </c>
      <c r="L459" s="16">
        <v>2200</v>
      </c>
      <c r="M459" s="16">
        <v>850</v>
      </c>
      <c r="N459" s="16">
        <v>12877</v>
      </c>
      <c r="O459" s="16">
        <f t="shared" si="7"/>
        <v>9600.3559999999998</v>
      </c>
    </row>
    <row r="460" spans="1:15" x14ac:dyDescent="0.25">
      <c r="A460" t="s">
        <v>24</v>
      </c>
      <c r="B460" t="s">
        <v>30</v>
      </c>
      <c r="C460" t="s">
        <v>68</v>
      </c>
      <c r="D460" t="s">
        <v>52</v>
      </c>
      <c r="E460">
        <v>14</v>
      </c>
      <c r="F460" t="s">
        <v>67</v>
      </c>
      <c r="G460" t="s">
        <v>5476</v>
      </c>
      <c r="H460" t="s">
        <v>32</v>
      </c>
      <c r="I460" t="s">
        <v>37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f t="shared" si="7"/>
        <v>0</v>
      </c>
    </row>
    <row r="461" spans="1:15" x14ac:dyDescent="0.25">
      <c r="A461" t="s">
        <v>24</v>
      </c>
      <c r="B461" t="s">
        <v>30</v>
      </c>
      <c r="C461" t="s">
        <v>68</v>
      </c>
      <c r="D461" t="s">
        <v>40</v>
      </c>
      <c r="E461">
        <v>16</v>
      </c>
      <c r="F461" t="s">
        <v>668</v>
      </c>
      <c r="G461" t="s">
        <v>5470</v>
      </c>
      <c r="H461" t="s">
        <v>32</v>
      </c>
      <c r="I461" t="s">
        <v>28</v>
      </c>
      <c r="J461" s="16">
        <v>0</v>
      </c>
      <c r="K461" s="16">
        <v>0</v>
      </c>
      <c r="L461" s="16">
        <v>0</v>
      </c>
      <c r="M461" s="16">
        <v>0</v>
      </c>
      <c r="N461" s="16">
        <v>0</v>
      </c>
      <c r="O461" s="16">
        <f t="shared" si="7"/>
        <v>0</v>
      </c>
    </row>
    <row r="462" spans="1:15" x14ac:dyDescent="0.25">
      <c r="A462" t="s">
        <v>24</v>
      </c>
      <c r="B462" t="s">
        <v>30</v>
      </c>
      <c r="C462" t="s">
        <v>68</v>
      </c>
      <c r="D462" t="s">
        <v>40</v>
      </c>
      <c r="E462">
        <v>16</v>
      </c>
      <c r="F462" t="s">
        <v>668</v>
      </c>
      <c r="G462" t="s">
        <v>43</v>
      </c>
      <c r="H462" t="s">
        <v>46</v>
      </c>
      <c r="I462" t="s">
        <v>28</v>
      </c>
      <c r="J462" s="16">
        <v>62453.760000000009</v>
      </c>
      <c r="K462" s="16">
        <v>5923.0769230769229</v>
      </c>
      <c r="L462" s="16">
        <v>3950</v>
      </c>
      <c r="M462" s="16">
        <v>1930</v>
      </c>
      <c r="N462" s="16">
        <v>23097</v>
      </c>
      <c r="O462" s="16">
        <f t="shared" si="7"/>
        <v>27553.683076923087</v>
      </c>
    </row>
    <row r="463" spans="1:15" x14ac:dyDescent="0.25">
      <c r="A463" t="s">
        <v>24</v>
      </c>
      <c r="B463" t="s">
        <v>30</v>
      </c>
      <c r="C463" t="s">
        <v>68</v>
      </c>
      <c r="D463" t="s">
        <v>40</v>
      </c>
      <c r="E463">
        <v>16</v>
      </c>
      <c r="F463" t="s">
        <v>668</v>
      </c>
      <c r="G463" t="s">
        <v>43</v>
      </c>
      <c r="H463" t="s">
        <v>32</v>
      </c>
      <c r="I463" t="s">
        <v>28</v>
      </c>
      <c r="J463" s="16">
        <v>33269.759999999995</v>
      </c>
      <c r="K463" s="16">
        <v>11666.666666666668</v>
      </c>
      <c r="L463" s="16">
        <v>2250</v>
      </c>
      <c r="M463" s="16">
        <v>120</v>
      </c>
      <c r="N463" s="16">
        <v>11410</v>
      </c>
      <c r="O463" s="16">
        <f t="shared" si="7"/>
        <v>7823.0933333333269</v>
      </c>
    </row>
    <row r="464" spans="1:15" x14ac:dyDescent="0.25">
      <c r="A464" t="s">
        <v>24</v>
      </c>
      <c r="B464" t="s">
        <v>30</v>
      </c>
      <c r="C464" t="s">
        <v>68</v>
      </c>
      <c r="D464" t="s">
        <v>40</v>
      </c>
      <c r="E464">
        <v>16</v>
      </c>
      <c r="F464" t="s">
        <v>668</v>
      </c>
      <c r="G464" t="s">
        <v>5476</v>
      </c>
      <c r="H464" t="s">
        <v>32</v>
      </c>
      <c r="I464" t="s">
        <v>28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f t="shared" si="7"/>
        <v>0</v>
      </c>
    </row>
    <row r="465" spans="1:15" x14ac:dyDescent="0.25">
      <c r="A465" t="s">
        <v>24</v>
      </c>
      <c r="B465" t="s">
        <v>30</v>
      </c>
      <c r="C465" t="s">
        <v>68</v>
      </c>
      <c r="D465" t="s">
        <v>76</v>
      </c>
      <c r="E465">
        <v>15</v>
      </c>
      <c r="F465" t="s">
        <v>720</v>
      </c>
      <c r="G465" t="s">
        <v>5470</v>
      </c>
      <c r="H465" t="s">
        <v>32</v>
      </c>
      <c r="I465" t="s">
        <v>37</v>
      </c>
      <c r="J465" s="16">
        <v>0</v>
      </c>
      <c r="K465" s="16">
        <v>0</v>
      </c>
      <c r="L465" s="16">
        <v>0</v>
      </c>
      <c r="M465" s="16">
        <v>0</v>
      </c>
      <c r="N465" s="16">
        <v>0</v>
      </c>
      <c r="O465" s="16">
        <f t="shared" si="7"/>
        <v>0</v>
      </c>
    </row>
    <row r="466" spans="1:15" x14ac:dyDescent="0.25">
      <c r="A466" t="s">
        <v>24</v>
      </c>
      <c r="B466" t="s">
        <v>30</v>
      </c>
      <c r="C466" t="s">
        <v>68</v>
      </c>
      <c r="D466" t="s">
        <v>76</v>
      </c>
      <c r="E466">
        <v>15</v>
      </c>
      <c r="F466" t="s">
        <v>720</v>
      </c>
      <c r="G466" t="s">
        <v>43</v>
      </c>
      <c r="H466" t="s">
        <v>46</v>
      </c>
      <c r="I466" t="s">
        <v>37</v>
      </c>
      <c r="J466" s="16">
        <v>38363.279999999999</v>
      </c>
      <c r="K466" s="16">
        <v>6307.6923076923085</v>
      </c>
      <c r="L466" s="16">
        <v>3600</v>
      </c>
      <c r="M466" s="16">
        <v>2410</v>
      </c>
      <c r="N466" s="16">
        <v>0</v>
      </c>
      <c r="O466" s="16">
        <f t="shared" si="7"/>
        <v>26045.58769230769</v>
      </c>
    </row>
    <row r="467" spans="1:15" x14ac:dyDescent="0.25">
      <c r="A467" t="s">
        <v>24</v>
      </c>
      <c r="B467" t="s">
        <v>30</v>
      </c>
      <c r="C467" t="s">
        <v>68</v>
      </c>
      <c r="D467" t="s">
        <v>76</v>
      </c>
      <c r="E467">
        <v>15</v>
      </c>
      <c r="F467" t="s">
        <v>720</v>
      </c>
      <c r="G467" t="s">
        <v>43</v>
      </c>
      <c r="H467" t="s">
        <v>32</v>
      </c>
      <c r="I467" t="s">
        <v>37</v>
      </c>
      <c r="J467" s="16">
        <v>17277.839999999997</v>
      </c>
      <c r="K467" s="16">
        <v>5416.666666666667</v>
      </c>
      <c r="L467" s="16">
        <v>1150</v>
      </c>
      <c r="M467" s="16">
        <v>270</v>
      </c>
      <c r="N467" s="16">
        <v>9348</v>
      </c>
      <c r="O467" s="16">
        <f t="shared" si="7"/>
        <v>1093.1733333333286</v>
      </c>
    </row>
    <row r="468" spans="1:15" x14ac:dyDescent="0.25">
      <c r="A468" t="s">
        <v>24</v>
      </c>
      <c r="B468" t="s">
        <v>30</v>
      </c>
      <c r="C468" t="s">
        <v>68</v>
      </c>
      <c r="D468" t="s">
        <v>76</v>
      </c>
      <c r="E468">
        <v>15</v>
      </c>
      <c r="F468" t="s">
        <v>720</v>
      </c>
      <c r="G468" t="s">
        <v>5476</v>
      </c>
      <c r="H468" t="s">
        <v>32</v>
      </c>
      <c r="I468" t="s">
        <v>37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f t="shared" si="7"/>
        <v>0</v>
      </c>
    </row>
    <row r="469" spans="1:15" x14ac:dyDescent="0.25">
      <c r="A469" t="s">
        <v>24</v>
      </c>
      <c r="B469" t="s">
        <v>30</v>
      </c>
      <c r="C469" t="s">
        <v>237</v>
      </c>
      <c r="D469" t="s">
        <v>31</v>
      </c>
      <c r="E469">
        <v>10</v>
      </c>
      <c r="F469" t="s">
        <v>379</v>
      </c>
      <c r="G469" t="s">
        <v>5470</v>
      </c>
      <c r="H469" t="s">
        <v>32</v>
      </c>
      <c r="I469" t="s">
        <v>28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16">
        <f t="shared" si="7"/>
        <v>0</v>
      </c>
    </row>
    <row r="470" spans="1:15" x14ac:dyDescent="0.25">
      <c r="A470" t="s">
        <v>24</v>
      </c>
      <c r="B470" t="s">
        <v>30</v>
      </c>
      <c r="C470" t="s">
        <v>237</v>
      </c>
      <c r="D470" t="s">
        <v>31</v>
      </c>
      <c r="E470">
        <v>10</v>
      </c>
      <c r="F470" t="s">
        <v>379</v>
      </c>
      <c r="G470" t="s">
        <v>43</v>
      </c>
      <c r="H470" t="s">
        <v>46</v>
      </c>
      <c r="I470" t="s">
        <v>28</v>
      </c>
      <c r="J470" s="16">
        <v>115568.63999999997</v>
      </c>
      <c r="K470" s="16">
        <v>3153.8461538461538</v>
      </c>
      <c r="L470" s="16">
        <v>5500</v>
      </c>
      <c r="M470" s="16">
        <v>1760</v>
      </c>
      <c r="N470" s="16">
        <v>40293</v>
      </c>
      <c r="O470" s="16">
        <f t="shared" si="7"/>
        <v>64861.793846153814</v>
      </c>
    </row>
    <row r="471" spans="1:15" x14ac:dyDescent="0.25">
      <c r="A471" t="s">
        <v>24</v>
      </c>
      <c r="B471" t="s">
        <v>30</v>
      </c>
      <c r="C471" t="s">
        <v>237</v>
      </c>
      <c r="D471" t="s">
        <v>31</v>
      </c>
      <c r="E471">
        <v>10</v>
      </c>
      <c r="F471" t="s">
        <v>379</v>
      </c>
      <c r="G471" t="s">
        <v>43</v>
      </c>
      <c r="H471" t="s">
        <v>32</v>
      </c>
      <c r="I471" t="s">
        <v>28</v>
      </c>
      <c r="J471" s="16">
        <v>47059.199999999997</v>
      </c>
      <c r="K471" s="16">
        <v>11083.333333333334</v>
      </c>
      <c r="L471" s="16">
        <v>1000</v>
      </c>
      <c r="M471" s="16">
        <v>320</v>
      </c>
      <c r="N471" s="16">
        <v>0</v>
      </c>
      <c r="O471" s="16">
        <f t="shared" si="7"/>
        <v>34655.866666666661</v>
      </c>
    </row>
    <row r="472" spans="1:15" x14ac:dyDescent="0.25">
      <c r="A472" t="s">
        <v>24</v>
      </c>
      <c r="B472" t="s">
        <v>30</v>
      </c>
      <c r="C472" t="s">
        <v>237</v>
      </c>
      <c r="D472" t="s">
        <v>31</v>
      </c>
      <c r="E472">
        <v>10</v>
      </c>
      <c r="F472" t="s">
        <v>379</v>
      </c>
      <c r="G472" t="s">
        <v>5476</v>
      </c>
      <c r="H472" t="s">
        <v>32</v>
      </c>
      <c r="I472" t="s">
        <v>28</v>
      </c>
      <c r="J472" s="16">
        <v>-82408.319999999978</v>
      </c>
      <c r="K472" s="16">
        <v>0</v>
      </c>
      <c r="L472" s="16">
        <v>0</v>
      </c>
      <c r="M472" s="16">
        <v>0</v>
      </c>
      <c r="N472" s="16">
        <v>0</v>
      </c>
      <c r="O472" s="16">
        <f t="shared" si="7"/>
        <v>-82408.319999999978</v>
      </c>
    </row>
    <row r="473" spans="1:15" x14ac:dyDescent="0.25">
      <c r="A473" t="s">
        <v>24</v>
      </c>
      <c r="B473" t="s">
        <v>30</v>
      </c>
      <c r="C473" t="s">
        <v>237</v>
      </c>
      <c r="D473" t="s">
        <v>86</v>
      </c>
      <c r="E473">
        <v>9</v>
      </c>
      <c r="F473" t="s">
        <v>236</v>
      </c>
      <c r="G473" t="s">
        <v>5470</v>
      </c>
      <c r="H473" t="s">
        <v>32</v>
      </c>
      <c r="I473" t="s">
        <v>37</v>
      </c>
      <c r="J473" s="16">
        <v>0</v>
      </c>
      <c r="K473" s="16">
        <v>0</v>
      </c>
      <c r="L473" s="16">
        <v>0</v>
      </c>
      <c r="M473" s="16">
        <v>0</v>
      </c>
      <c r="N473" s="16">
        <v>0</v>
      </c>
      <c r="O473" s="16">
        <f t="shared" si="7"/>
        <v>0</v>
      </c>
    </row>
    <row r="474" spans="1:15" x14ac:dyDescent="0.25">
      <c r="A474" t="s">
        <v>24</v>
      </c>
      <c r="B474" t="s">
        <v>30</v>
      </c>
      <c r="C474" t="s">
        <v>237</v>
      </c>
      <c r="D474" t="s">
        <v>86</v>
      </c>
      <c r="E474">
        <v>9</v>
      </c>
      <c r="F474" t="s">
        <v>236</v>
      </c>
      <c r="G474" t="s">
        <v>43</v>
      </c>
      <c r="H474" t="s">
        <v>46</v>
      </c>
      <c r="I474" t="s">
        <v>37</v>
      </c>
      <c r="J474" s="16">
        <v>28292.976000000002</v>
      </c>
      <c r="K474" s="16">
        <v>3384.6153846153848</v>
      </c>
      <c r="L474" s="16">
        <v>2600</v>
      </c>
      <c r="M474" s="16">
        <v>50</v>
      </c>
      <c r="N474" s="16">
        <v>8910</v>
      </c>
      <c r="O474" s="16">
        <f t="shared" si="7"/>
        <v>13348.360615384618</v>
      </c>
    </row>
    <row r="475" spans="1:15" x14ac:dyDescent="0.25">
      <c r="A475" t="s">
        <v>24</v>
      </c>
      <c r="B475" t="s">
        <v>30</v>
      </c>
      <c r="C475" t="s">
        <v>237</v>
      </c>
      <c r="D475" t="s">
        <v>86</v>
      </c>
      <c r="E475">
        <v>9</v>
      </c>
      <c r="F475" t="s">
        <v>236</v>
      </c>
      <c r="G475" t="s">
        <v>43</v>
      </c>
      <c r="H475" t="s">
        <v>32</v>
      </c>
      <c r="I475" t="s">
        <v>37</v>
      </c>
      <c r="J475" s="16">
        <v>12410.495999999999</v>
      </c>
      <c r="K475" s="16">
        <v>10833.333333333334</v>
      </c>
      <c r="L475" s="16">
        <v>2500</v>
      </c>
      <c r="M475" s="16">
        <v>450</v>
      </c>
      <c r="N475" s="16">
        <v>0</v>
      </c>
      <c r="O475" s="16">
        <f t="shared" si="7"/>
        <v>-1372.8373333333348</v>
      </c>
    </row>
    <row r="476" spans="1:15" x14ac:dyDescent="0.25">
      <c r="A476" t="s">
        <v>24</v>
      </c>
      <c r="B476" t="s">
        <v>30</v>
      </c>
      <c r="C476" t="s">
        <v>237</v>
      </c>
      <c r="D476" t="s">
        <v>86</v>
      </c>
      <c r="E476">
        <v>9</v>
      </c>
      <c r="F476" t="s">
        <v>236</v>
      </c>
      <c r="G476" t="s">
        <v>5476</v>
      </c>
      <c r="H476" t="s">
        <v>32</v>
      </c>
      <c r="I476" t="s">
        <v>37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f t="shared" si="7"/>
        <v>0</v>
      </c>
    </row>
    <row r="477" spans="1:15" x14ac:dyDescent="0.25">
      <c r="A477" t="s">
        <v>24</v>
      </c>
      <c r="B477" t="s">
        <v>30</v>
      </c>
      <c r="C477" t="s">
        <v>237</v>
      </c>
      <c r="D477" t="s">
        <v>52</v>
      </c>
      <c r="E477">
        <v>11</v>
      </c>
      <c r="F477" t="s">
        <v>944</v>
      </c>
      <c r="G477" t="s">
        <v>5470</v>
      </c>
      <c r="H477" t="s">
        <v>32</v>
      </c>
      <c r="I477" t="s">
        <v>37</v>
      </c>
      <c r="J477" s="16">
        <v>0</v>
      </c>
      <c r="K477" s="16">
        <v>0</v>
      </c>
      <c r="L477" s="16">
        <v>0</v>
      </c>
      <c r="M477" s="16">
        <v>0</v>
      </c>
      <c r="N477" s="16">
        <v>0</v>
      </c>
      <c r="O477" s="16">
        <f t="shared" si="7"/>
        <v>0</v>
      </c>
    </row>
    <row r="478" spans="1:15" x14ac:dyDescent="0.25">
      <c r="A478" t="s">
        <v>24</v>
      </c>
      <c r="B478" t="s">
        <v>30</v>
      </c>
      <c r="C478" t="s">
        <v>237</v>
      </c>
      <c r="D478" t="s">
        <v>52</v>
      </c>
      <c r="E478">
        <v>11</v>
      </c>
      <c r="F478" t="s">
        <v>944</v>
      </c>
      <c r="G478" t="s">
        <v>43</v>
      </c>
      <c r="H478" t="s">
        <v>46</v>
      </c>
      <c r="I478" t="s">
        <v>37</v>
      </c>
      <c r="J478" s="16">
        <v>48521.021999999997</v>
      </c>
      <c r="K478" s="16">
        <v>7384.6153846153848</v>
      </c>
      <c r="L478" s="16">
        <v>2200</v>
      </c>
      <c r="M478" s="16">
        <v>1130</v>
      </c>
      <c r="N478" s="16">
        <v>0</v>
      </c>
      <c r="O478" s="16">
        <f t="shared" si="7"/>
        <v>37806.406615384614</v>
      </c>
    </row>
    <row r="479" spans="1:15" x14ac:dyDescent="0.25">
      <c r="A479" t="s">
        <v>24</v>
      </c>
      <c r="B479" t="s">
        <v>30</v>
      </c>
      <c r="C479" t="s">
        <v>237</v>
      </c>
      <c r="D479" t="s">
        <v>52</v>
      </c>
      <c r="E479">
        <v>11</v>
      </c>
      <c r="F479" t="s">
        <v>944</v>
      </c>
      <c r="G479" t="s">
        <v>43</v>
      </c>
      <c r="H479" t="s">
        <v>32</v>
      </c>
      <c r="I479" t="s">
        <v>37</v>
      </c>
      <c r="J479" s="16">
        <v>72360.815999999992</v>
      </c>
      <c r="K479" s="16">
        <v>35833.333333333336</v>
      </c>
      <c r="L479" s="16">
        <v>2450</v>
      </c>
      <c r="M479" s="16">
        <v>620</v>
      </c>
      <c r="N479" s="16">
        <v>23968</v>
      </c>
      <c r="O479" s="16">
        <f t="shared" si="7"/>
        <v>9489.4826666666559</v>
      </c>
    </row>
    <row r="480" spans="1:15" x14ac:dyDescent="0.25">
      <c r="A480" t="s">
        <v>24</v>
      </c>
      <c r="B480" t="s">
        <v>30</v>
      </c>
      <c r="C480" t="s">
        <v>237</v>
      </c>
      <c r="D480" t="s">
        <v>52</v>
      </c>
      <c r="E480">
        <v>11</v>
      </c>
      <c r="F480" t="s">
        <v>944</v>
      </c>
      <c r="G480" t="s">
        <v>5476</v>
      </c>
      <c r="H480" t="s">
        <v>32</v>
      </c>
      <c r="I480" t="s">
        <v>37</v>
      </c>
      <c r="J480" s="16">
        <v>0</v>
      </c>
      <c r="K480" s="16">
        <v>0</v>
      </c>
      <c r="L480" s="16">
        <v>0</v>
      </c>
      <c r="M480" s="16">
        <v>0</v>
      </c>
      <c r="N480" s="16">
        <v>0</v>
      </c>
      <c r="O480" s="16">
        <f t="shared" si="7"/>
        <v>0</v>
      </c>
    </row>
    <row r="481" spans="1:15" x14ac:dyDescent="0.25">
      <c r="A481" t="s">
        <v>24</v>
      </c>
      <c r="B481" t="s">
        <v>30</v>
      </c>
      <c r="C481" t="s">
        <v>237</v>
      </c>
      <c r="D481" t="s">
        <v>40</v>
      </c>
      <c r="E481">
        <v>13</v>
      </c>
      <c r="F481" t="s">
        <v>534</v>
      </c>
      <c r="G481" t="s">
        <v>5470</v>
      </c>
      <c r="H481" t="s">
        <v>32</v>
      </c>
      <c r="I481" t="s">
        <v>37</v>
      </c>
      <c r="J481" s="16">
        <v>0</v>
      </c>
      <c r="K481" s="16">
        <v>0</v>
      </c>
      <c r="L481" s="16">
        <v>0</v>
      </c>
      <c r="M481" s="16">
        <v>0</v>
      </c>
      <c r="N481" s="16">
        <v>0</v>
      </c>
      <c r="O481" s="16">
        <f t="shared" si="7"/>
        <v>0</v>
      </c>
    </row>
    <row r="482" spans="1:15" x14ac:dyDescent="0.25">
      <c r="A482" t="s">
        <v>24</v>
      </c>
      <c r="B482" t="s">
        <v>30</v>
      </c>
      <c r="C482" t="s">
        <v>237</v>
      </c>
      <c r="D482" t="s">
        <v>40</v>
      </c>
      <c r="E482">
        <v>13</v>
      </c>
      <c r="F482" t="s">
        <v>534</v>
      </c>
      <c r="G482" t="s">
        <v>43</v>
      </c>
      <c r="H482" t="s">
        <v>46</v>
      </c>
      <c r="I482" t="s">
        <v>37</v>
      </c>
      <c r="J482" s="16">
        <v>57997.728000000003</v>
      </c>
      <c r="K482" s="16">
        <v>3307.6923076923076</v>
      </c>
      <c r="L482" s="16">
        <v>5100</v>
      </c>
      <c r="M482" s="16">
        <v>2390</v>
      </c>
      <c r="N482" s="16">
        <v>49610</v>
      </c>
      <c r="O482" s="16">
        <f t="shared" si="7"/>
        <v>-2409.9643076923094</v>
      </c>
    </row>
    <row r="483" spans="1:15" x14ac:dyDescent="0.25">
      <c r="A483" t="s">
        <v>24</v>
      </c>
      <c r="B483" t="s">
        <v>30</v>
      </c>
      <c r="C483" t="s">
        <v>237</v>
      </c>
      <c r="D483" t="s">
        <v>40</v>
      </c>
      <c r="E483">
        <v>13</v>
      </c>
      <c r="F483" t="s">
        <v>534</v>
      </c>
      <c r="G483" t="s">
        <v>43</v>
      </c>
      <c r="H483" t="s">
        <v>32</v>
      </c>
      <c r="I483" t="s">
        <v>37</v>
      </c>
      <c r="J483" s="16">
        <v>16547.328000000001</v>
      </c>
      <c r="K483" s="16">
        <v>5666.666666666667</v>
      </c>
      <c r="L483" s="16">
        <v>750</v>
      </c>
      <c r="M483" s="16">
        <v>50</v>
      </c>
      <c r="N483" s="16">
        <v>12768</v>
      </c>
      <c r="O483" s="16">
        <f t="shared" si="7"/>
        <v>-2687.3386666666665</v>
      </c>
    </row>
    <row r="484" spans="1:15" x14ac:dyDescent="0.25">
      <c r="A484" t="s">
        <v>24</v>
      </c>
      <c r="B484" t="s">
        <v>30</v>
      </c>
      <c r="C484" t="s">
        <v>237</v>
      </c>
      <c r="D484" t="s">
        <v>40</v>
      </c>
      <c r="E484">
        <v>13</v>
      </c>
      <c r="F484" t="s">
        <v>534</v>
      </c>
      <c r="G484" t="s">
        <v>5476</v>
      </c>
      <c r="H484" t="s">
        <v>32</v>
      </c>
      <c r="I484" t="s">
        <v>37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f t="shared" si="7"/>
        <v>0</v>
      </c>
    </row>
    <row r="485" spans="1:15" x14ac:dyDescent="0.25">
      <c r="A485" t="s">
        <v>24</v>
      </c>
      <c r="B485" t="s">
        <v>30</v>
      </c>
      <c r="C485" t="s">
        <v>237</v>
      </c>
      <c r="D485" t="s">
        <v>76</v>
      </c>
      <c r="E485">
        <v>12</v>
      </c>
      <c r="F485" t="s">
        <v>320</v>
      </c>
      <c r="G485" t="s">
        <v>5470</v>
      </c>
      <c r="H485" t="s">
        <v>32</v>
      </c>
      <c r="I485" t="s">
        <v>37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f t="shared" si="7"/>
        <v>0</v>
      </c>
    </row>
    <row r="486" spans="1:15" x14ac:dyDescent="0.25">
      <c r="A486" t="s">
        <v>24</v>
      </c>
      <c r="B486" t="s">
        <v>30</v>
      </c>
      <c r="C486" t="s">
        <v>237</v>
      </c>
      <c r="D486" t="s">
        <v>76</v>
      </c>
      <c r="E486">
        <v>12</v>
      </c>
      <c r="F486" t="s">
        <v>320</v>
      </c>
      <c r="G486" t="s">
        <v>43</v>
      </c>
      <c r="H486" t="s">
        <v>46</v>
      </c>
      <c r="I486" t="s">
        <v>37</v>
      </c>
      <c r="J486" s="16">
        <v>51509.759999999995</v>
      </c>
      <c r="K486" s="16">
        <v>2692.3076923076924</v>
      </c>
      <c r="L486" s="16">
        <v>3900</v>
      </c>
      <c r="M486" s="16">
        <v>230</v>
      </c>
      <c r="N486" s="16">
        <v>28624</v>
      </c>
      <c r="O486" s="16">
        <f t="shared" si="7"/>
        <v>16063.4523076923</v>
      </c>
    </row>
    <row r="487" spans="1:15" x14ac:dyDescent="0.25">
      <c r="A487" t="s">
        <v>24</v>
      </c>
      <c r="B487" t="s">
        <v>30</v>
      </c>
      <c r="C487" t="s">
        <v>237</v>
      </c>
      <c r="D487" t="s">
        <v>76</v>
      </c>
      <c r="E487">
        <v>12</v>
      </c>
      <c r="F487" t="s">
        <v>320</v>
      </c>
      <c r="G487" t="s">
        <v>43</v>
      </c>
      <c r="H487" t="s">
        <v>32</v>
      </c>
      <c r="I487" t="s">
        <v>37</v>
      </c>
      <c r="J487" s="16">
        <v>27948.239999999998</v>
      </c>
      <c r="K487" s="16">
        <v>20000</v>
      </c>
      <c r="L487" s="16">
        <v>900</v>
      </c>
      <c r="M487" s="16">
        <v>410</v>
      </c>
      <c r="N487" s="16">
        <v>0</v>
      </c>
      <c r="O487" s="16">
        <f t="shared" si="7"/>
        <v>6638.239999999998</v>
      </c>
    </row>
    <row r="488" spans="1:15" x14ac:dyDescent="0.25">
      <c r="A488" t="s">
        <v>24</v>
      </c>
      <c r="B488" t="s">
        <v>30</v>
      </c>
      <c r="C488" t="s">
        <v>237</v>
      </c>
      <c r="D488" t="s">
        <v>76</v>
      </c>
      <c r="E488">
        <v>12</v>
      </c>
      <c r="F488" t="s">
        <v>320</v>
      </c>
      <c r="G488" t="s">
        <v>5476</v>
      </c>
      <c r="H488" t="s">
        <v>32</v>
      </c>
      <c r="I488" t="s">
        <v>37</v>
      </c>
      <c r="J488" s="16">
        <v>0</v>
      </c>
      <c r="K488" s="16">
        <v>0</v>
      </c>
      <c r="L488" s="16">
        <v>0</v>
      </c>
      <c r="M488" s="16">
        <v>0</v>
      </c>
      <c r="N488" s="16">
        <v>0</v>
      </c>
      <c r="O488" s="16">
        <f t="shared" si="7"/>
        <v>0</v>
      </c>
    </row>
    <row r="489" spans="1:15" x14ac:dyDescent="0.25">
      <c r="A489" t="s">
        <v>24</v>
      </c>
      <c r="B489" t="s">
        <v>30</v>
      </c>
      <c r="C489" t="s">
        <v>285</v>
      </c>
      <c r="D489" t="s">
        <v>31</v>
      </c>
      <c r="E489">
        <v>17</v>
      </c>
      <c r="F489" t="s">
        <v>502</v>
      </c>
      <c r="G489" t="s">
        <v>5470</v>
      </c>
      <c r="H489" t="s">
        <v>32</v>
      </c>
      <c r="I489" t="s">
        <v>28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f t="shared" si="7"/>
        <v>0</v>
      </c>
    </row>
    <row r="490" spans="1:15" x14ac:dyDescent="0.25">
      <c r="A490" t="s">
        <v>24</v>
      </c>
      <c r="B490" t="s">
        <v>30</v>
      </c>
      <c r="C490" t="s">
        <v>285</v>
      </c>
      <c r="D490" t="s">
        <v>31</v>
      </c>
      <c r="E490">
        <v>17</v>
      </c>
      <c r="F490" t="s">
        <v>502</v>
      </c>
      <c r="G490" t="s">
        <v>43</v>
      </c>
      <c r="H490" t="s">
        <v>46</v>
      </c>
      <c r="I490" t="s">
        <v>28</v>
      </c>
      <c r="J490" s="16">
        <v>89786.880000000005</v>
      </c>
      <c r="K490" s="16">
        <v>4384.6153846153848</v>
      </c>
      <c r="L490" s="16">
        <v>2700</v>
      </c>
      <c r="M490" s="16">
        <v>1620</v>
      </c>
      <c r="N490" s="16">
        <v>37254</v>
      </c>
      <c r="O490" s="16">
        <f t="shared" si="7"/>
        <v>43828.264615384622</v>
      </c>
    </row>
    <row r="491" spans="1:15" x14ac:dyDescent="0.25">
      <c r="A491" t="s">
        <v>24</v>
      </c>
      <c r="B491" t="s">
        <v>30</v>
      </c>
      <c r="C491" t="s">
        <v>285</v>
      </c>
      <c r="D491" t="s">
        <v>31</v>
      </c>
      <c r="E491">
        <v>17</v>
      </c>
      <c r="F491" t="s">
        <v>502</v>
      </c>
      <c r="G491" t="s">
        <v>43</v>
      </c>
      <c r="H491" t="s">
        <v>32</v>
      </c>
      <c r="I491" t="s">
        <v>28</v>
      </c>
      <c r="J491" s="16">
        <v>35873.279999999999</v>
      </c>
      <c r="K491" s="16">
        <v>7500</v>
      </c>
      <c r="L491" s="16">
        <v>500</v>
      </c>
      <c r="M491" s="16">
        <v>510</v>
      </c>
      <c r="N491" s="16">
        <v>11550</v>
      </c>
      <c r="O491" s="16">
        <f t="shared" si="7"/>
        <v>15813.279999999999</v>
      </c>
    </row>
    <row r="492" spans="1:15" x14ac:dyDescent="0.25">
      <c r="A492" t="s">
        <v>24</v>
      </c>
      <c r="B492" t="s">
        <v>30</v>
      </c>
      <c r="C492" t="s">
        <v>285</v>
      </c>
      <c r="D492" t="s">
        <v>31</v>
      </c>
      <c r="E492">
        <v>17</v>
      </c>
      <c r="F492" t="s">
        <v>502</v>
      </c>
      <c r="G492" t="s">
        <v>5476</v>
      </c>
      <c r="H492" t="s">
        <v>32</v>
      </c>
      <c r="I492" t="s">
        <v>28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f t="shared" si="7"/>
        <v>0</v>
      </c>
    </row>
    <row r="493" spans="1:15" x14ac:dyDescent="0.25">
      <c r="A493" t="s">
        <v>24</v>
      </c>
      <c r="B493" t="s">
        <v>30</v>
      </c>
      <c r="C493" t="s">
        <v>285</v>
      </c>
      <c r="D493" t="s">
        <v>52</v>
      </c>
      <c r="E493">
        <v>18</v>
      </c>
      <c r="F493" t="s">
        <v>788</v>
      </c>
      <c r="G493" t="s">
        <v>5470</v>
      </c>
      <c r="H493" t="s">
        <v>32</v>
      </c>
      <c r="I493" t="s">
        <v>37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f t="shared" si="7"/>
        <v>0</v>
      </c>
    </row>
    <row r="494" spans="1:15" x14ac:dyDescent="0.25">
      <c r="A494" t="s">
        <v>24</v>
      </c>
      <c r="B494" t="s">
        <v>30</v>
      </c>
      <c r="C494" t="s">
        <v>285</v>
      </c>
      <c r="D494" t="s">
        <v>52</v>
      </c>
      <c r="E494">
        <v>18</v>
      </c>
      <c r="F494" t="s">
        <v>788</v>
      </c>
      <c r="G494" t="s">
        <v>43</v>
      </c>
      <c r="H494" t="s">
        <v>46</v>
      </c>
      <c r="I494" t="s">
        <v>37</v>
      </c>
      <c r="J494" s="16">
        <v>51920.352000000014</v>
      </c>
      <c r="K494" s="16">
        <v>5307.6923076923085</v>
      </c>
      <c r="L494" s="16">
        <v>2700</v>
      </c>
      <c r="M494" s="16">
        <v>560</v>
      </c>
      <c r="N494" s="16">
        <v>14476</v>
      </c>
      <c r="O494" s="16">
        <f t="shared" si="7"/>
        <v>28876.659692307705</v>
      </c>
    </row>
    <row r="495" spans="1:15" x14ac:dyDescent="0.25">
      <c r="A495" t="s">
        <v>24</v>
      </c>
      <c r="B495" t="s">
        <v>30</v>
      </c>
      <c r="C495" t="s">
        <v>285</v>
      </c>
      <c r="D495" t="s">
        <v>52</v>
      </c>
      <c r="E495">
        <v>18</v>
      </c>
      <c r="F495" t="s">
        <v>788</v>
      </c>
      <c r="G495" t="s">
        <v>43</v>
      </c>
      <c r="H495" t="s">
        <v>32</v>
      </c>
      <c r="I495" t="s">
        <v>37</v>
      </c>
      <c r="J495" s="16">
        <v>33858</v>
      </c>
      <c r="K495" s="16">
        <v>13750</v>
      </c>
      <c r="L495" s="16">
        <v>950</v>
      </c>
      <c r="M495" s="16">
        <v>600</v>
      </c>
      <c r="N495" s="16">
        <v>10703</v>
      </c>
      <c r="O495" s="16">
        <f t="shared" si="7"/>
        <v>7855</v>
      </c>
    </row>
    <row r="496" spans="1:15" x14ac:dyDescent="0.25">
      <c r="A496" t="s">
        <v>24</v>
      </c>
      <c r="B496" t="s">
        <v>30</v>
      </c>
      <c r="C496" t="s">
        <v>285</v>
      </c>
      <c r="D496" t="s">
        <v>52</v>
      </c>
      <c r="E496">
        <v>18</v>
      </c>
      <c r="F496" t="s">
        <v>788</v>
      </c>
      <c r="G496" t="s">
        <v>5476</v>
      </c>
      <c r="H496" t="s">
        <v>32</v>
      </c>
      <c r="I496" t="s">
        <v>37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f t="shared" si="7"/>
        <v>0</v>
      </c>
    </row>
    <row r="497" spans="1:15" x14ac:dyDescent="0.25">
      <c r="A497" t="s">
        <v>24</v>
      </c>
      <c r="B497" t="s">
        <v>30</v>
      </c>
      <c r="C497" t="s">
        <v>285</v>
      </c>
      <c r="D497" t="s">
        <v>40</v>
      </c>
      <c r="E497">
        <v>20</v>
      </c>
      <c r="F497" t="s">
        <v>284</v>
      </c>
      <c r="G497" t="s">
        <v>5470</v>
      </c>
      <c r="H497" t="s">
        <v>32</v>
      </c>
      <c r="I497" t="s">
        <v>37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16">
        <f t="shared" si="7"/>
        <v>0</v>
      </c>
    </row>
    <row r="498" spans="1:15" x14ac:dyDescent="0.25">
      <c r="A498" t="s">
        <v>24</v>
      </c>
      <c r="B498" t="s">
        <v>30</v>
      </c>
      <c r="C498" t="s">
        <v>285</v>
      </c>
      <c r="D498" t="s">
        <v>40</v>
      </c>
      <c r="E498">
        <v>20</v>
      </c>
      <c r="F498" t="s">
        <v>284</v>
      </c>
      <c r="G498" t="s">
        <v>43</v>
      </c>
      <c r="H498" t="s">
        <v>46</v>
      </c>
      <c r="I498" t="s">
        <v>37</v>
      </c>
      <c r="J498" s="16">
        <v>43144.704000000005</v>
      </c>
      <c r="K498" s="16">
        <v>7076.9230769230762</v>
      </c>
      <c r="L498" s="16">
        <v>3400</v>
      </c>
      <c r="M498" s="16">
        <v>1710</v>
      </c>
      <c r="N498" s="16">
        <v>11887</v>
      </c>
      <c r="O498" s="16">
        <f t="shared" si="7"/>
        <v>19070.780923076927</v>
      </c>
    </row>
    <row r="499" spans="1:15" x14ac:dyDescent="0.25">
      <c r="A499" t="s">
        <v>24</v>
      </c>
      <c r="B499" t="s">
        <v>30</v>
      </c>
      <c r="C499" t="s">
        <v>285</v>
      </c>
      <c r="D499" t="s">
        <v>40</v>
      </c>
      <c r="E499">
        <v>20</v>
      </c>
      <c r="F499" t="s">
        <v>284</v>
      </c>
      <c r="G499" t="s">
        <v>43</v>
      </c>
      <c r="H499" t="s">
        <v>32</v>
      </c>
      <c r="I499" t="s">
        <v>37</v>
      </c>
      <c r="J499" s="16">
        <v>21129.984000000004</v>
      </c>
      <c r="K499" s="16">
        <v>13750</v>
      </c>
      <c r="L499" s="16">
        <v>1200</v>
      </c>
      <c r="M499" s="16">
        <v>360</v>
      </c>
      <c r="N499" s="16">
        <v>12956</v>
      </c>
      <c r="O499" s="16">
        <f t="shared" si="7"/>
        <v>-7136.015999999996</v>
      </c>
    </row>
    <row r="500" spans="1:15" x14ac:dyDescent="0.25">
      <c r="A500" t="s">
        <v>24</v>
      </c>
      <c r="B500" t="s">
        <v>30</v>
      </c>
      <c r="C500" t="s">
        <v>285</v>
      </c>
      <c r="D500" t="s">
        <v>40</v>
      </c>
      <c r="E500">
        <v>20</v>
      </c>
      <c r="F500" t="s">
        <v>284</v>
      </c>
      <c r="G500" t="s">
        <v>5476</v>
      </c>
      <c r="H500" t="s">
        <v>32</v>
      </c>
      <c r="I500" t="s">
        <v>37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f t="shared" si="7"/>
        <v>0</v>
      </c>
    </row>
    <row r="501" spans="1:15" x14ac:dyDescent="0.25">
      <c r="A501" t="s">
        <v>24</v>
      </c>
      <c r="B501" t="s">
        <v>30</v>
      </c>
      <c r="C501" t="s">
        <v>285</v>
      </c>
      <c r="D501" t="s">
        <v>76</v>
      </c>
      <c r="E501">
        <v>19</v>
      </c>
      <c r="F501" t="s">
        <v>946</v>
      </c>
      <c r="G501" t="s">
        <v>5470</v>
      </c>
      <c r="H501" t="s">
        <v>32</v>
      </c>
      <c r="I501" t="s">
        <v>28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f t="shared" si="7"/>
        <v>0</v>
      </c>
    </row>
    <row r="502" spans="1:15" x14ac:dyDescent="0.25">
      <c r="A502" t="s">
        <v>24</v>
      </c>
      <c r="B502" t="s">
        <v>30</v>
      </c>
      <c r="C502" t="s">
        <v>285</v>
      </c>
      <c r="D502" t="s">
        <v>76</v>
      </c>
      <c r="E502">
        <v>19</v>
      </c>
      <c r="F502" t="s">
        <v>946</v>
      </c>
      <c r="G502" t="s">
        <v>43</v>
      </c>
      <c r="H502" t="s">
        <v>46</v>
      </c>
      <c r="I502" t="s">
        <v>28</v>
      </c>
      <c r="J502" s="16">
        <v>50457.600000000006</v>
      </c>
      <c r="K502" s="16">
        <v>2153.8461538461543</v>
      </c>
      <c r="L502" s="16">
        <v>2850</v>
      </c>
      <c r="M502" s="16">
        <v>270</v>
      </c>
      <c r="N502" s="16">
        <v>34015</v>
      </c>
      <c r="O502" s="16">
        <f t="shared" si="7"/>
        <v>11168.75384615385</v>
      </c>
    </row>
    <row r="503" spans="1:15" x14ac:dyDescent="0.25">
      <c r="A503" t="s">
        <v>24</v>
      </c>
      <c r="B503" t="s">
        <v>30</v>
      </c>
      <c r="C503" t="s">
        <v>285</v>
      </c>
      <c r="D503" t="s">
        <v>76</v>
      </c>
      <c r="E503">
        <v>19</v>
      </c>
      <c r="F503" t="s">
        <v>946</v>
      </c>
      <c r="G503" t="s">
        <v>43</v>
      </c>
      <c r="H503" t="s">
        <v>32</v>
      </c>
      <c r="I503" t="s">
        <v>28</v>
      </c>
      <c r="J503" s="16">
        <v>30931.200000000001</v>
      </c>
      <c r="K503" s="16">
        <v>11916.666666666668</v>
      </c>
      <c r="L503" s="16">
        <v>200</v>
      </c>
      <c r="M503" s="16">
        <v>760</v>
      </c>
      <c r="N503" s="16">
        <v>0</v>
      </c>
      <c r="O503" s="16">
        <f t="shared" si="7"/>
        <v>18054.533333333333</v>
      </c>
    </row>
    <row r="504" spans="1:15" x14ac:dyDescent="0.25">
      <c r="A504" t="s">
        <v>24</v>
      </c>
      <c r="B504" t="s">
        <v>30</v>
      </c>
      <c r="C504" t="s">
        <v>285</v>
      </c>
      <c r="D504" t="s">
        <v>76</v>
      </c>
      <c r="E504">
        <v>19</v>
      </c>
      <c r="F504" t="s">
        <v>946</v>
      </c>
      <c r="G504" t="s">
        <v>5476</v>
      </c>
      <c r="H504" t="s">
        <v>32</v>
      </c>
      <c r="I504" t="s">
        <v>28</v>
      </c>
      <c r="J504" s="16">
        <v>11394.431999999999</v>
      </c>
      <c r="K504" s="16">
        <v>0</v>
      </c>
      <c r="L504" s="16">
        <v>0</v>
      </c>
      <c r="M504" s="16">
        <v>0</v>
      </c>
      <c r="N504" s="16">
        <v>0</v>
      </c>
      <c r="O504" s="16">
        <f t="shared" si="7"/>
        <v>11394.431999999999</v>
      </c>
    </row>
    <row r="505" spans="1:15" x14ac:dyDescent="0.25">
      <c r="A505" t="s">
        <v>24</v>
      </c>
      <c r="B505" t="s">
        <v>30</v>
      </c>
      <c r="C505" t="s">
        <v>281</v>
      </c>
      <c r="D505" t="s">
        <v>40</v>
      </c>
      <c r="E505">
        <v>8</v>
      </c>
      <c r="F505" t="s">
        <v>280</v>
      </c>
      <c r="G505" t="s">
        <v>5470</v>
      </c>
      <c r="H505" t="s">
        <v>32</v>
      </c>
      <c r="I505" t="s">
        <v>37</v>
      </c>
      <c r="J505" s="16">
        <v>0</v>
      </c>
      <c r="K505" s="16">
        <v>0</v>
      </c>
      <c r="L505" s="16">
        <v>0</v>
      </c>
      <c r="M505" s="16">
        <v>0</v>
      </c>
      <c r="N505" s="16">
        <v>0</v>
      </c>
      <c r="O505" s="16">
        <f t="shared" si="7"/>
        <v>0</v>
      </c>
    </row>
    <row r="506" spans="1:15" x14ac:dyDescent="0.25">
      <c r="A506" t="s">
        <v>24</v>
      </c>
      <c r="B506" t="s">
        <v>30</v>
      </c>
      <c r="C506" t="s">
        <v>281</v>
      </c>
      <c r="D506" t="s">
        <v>40</v>
      </c>
      <c r="E506">
        <v>8</v>
      </c>
      <c r="F506" t="s">
        <v>280</v>
      </c>
      <c r="G506" t="s">
        <v>43</v>
      </c>
      <c r="H506" t="s">
        <v>46</v>
      </c>
      <c r="I506" t="s">
        <v>37</v>
      </c>
      <c r="J506" s="16">
        <v>50127.216</v>
      </c>
      <c r="K506" s="16">
        <v>4538.4615384615381</v>
      </c>
      <c r="L506" s="16">
        <v>4650</v>
      </c>
      <c r="M506" s="16">
        <v>2990</v>
      </c>
      <c r="N506" s="16">
        <v>36610</v>
      </c>
      <c r="O506" s="16">
        <f t="shared" si="7"/>
        <v>1338.7544615384613</v>
      </c>
    </row>
    <row r="507" spans="1:15" x14ac:dyDescent="0.25">
      <c r="A507" t="s">
        <v>24</v>
      </c>
      <c r="B507" t="s">
        <v>30</v>
      </c>
      <c r="C507" t="s">
        <v>281</v>
      </c>
      <c r="D507" t="s">
        <v>40</v>
      </c>
      <c r="E507">
        <v>8</v>
      </c>
      <c r="F507" t="s">
        <v>280</v>
      </c>
      <c r="G507" t="s">
        <v>43</v>
      </c>
      <c r="H507" t="s">
        <v>32</v>
      </c>
      <c r="I507" t="s">
        <v>37</v>
      </c>
      <c r="J507" s="16">
        <v>33400.839999999997</v>
      </c>
      <c r="K507" s="16">
        <v>23333.333333333336</v>
      </c>
      <c r="L507" s="16">
        <v>750</v>
      </c>
      <c r="M507" s="16">
        <v>150</v>
      </c>
      <c r="N507" s="16">
        <v>12300</v>
      </c>
      <c r="O507" s="16">
        <f t="shared" si="7"/>
        <v>-3132.4933333333393</v>
      </c>
    </row>
    <row r="508" spans="1:15" x14ac:dyDescent="0.25">
      <c r="A508" t="s">
        <v>24</v>
      </c>
      <c r="B508" t="s">
        <v>30</v>
      </c>
      <c r="C508" t="s">
        <v>281</v>
      </c>
      <c r="D508" t="s">
        <v>40</v>
      </c>
      <c r="E508">
        <v>8</v>
      </c>
      <c r="F508" t="s">
        <v>280</v>
      </c>
      <c r="G508" t="s">
        <v>5476</v>
      </c>
      <c r="H508" t="s">
        <v>32</v>
      </c>
      <c r="I508" t="s">
        <v>37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f t="shared" si="7"/>
        <v>0</v>
      </c>
    </row>
    <row r="509" spans="1:15" x14ac:dyDescent="0.25">
      <c r="A509" t="s">
        <v>24</v>
      </c>
      <c r="B509" t="s">
        <v>30</v>
      </c>
      <c r="C509" t="s">
        <v>281</v>
      </c>
      <c r="D509" t="s">
        <v>76</v>
      </c>
      <c r="E509">
        <v>7</v>
      </c>
      <c r="F509" t="s">
        <v>416</v>
      </c>
      <c r="G509" t="s">
        <v>5470</v>
      </c>
      <c r="H509" t="s">
        <v>32</v>
      </c>
      <c r="I509" t="s">
        <v>37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f t="shared" si="7"/>
        <v>0</v>
      </c>
    </row>
    <row r="510" spans="1:15" x14ac:dyDescent="0.25">
      <c r="A510" t="s">
        <v>24</v>
      </c>
      <c r="B510" t="s">
        <v>30</v>
      </c>
      <c r="C510" t="s">
        <v>281</v>
      </c>
      <c r="D510" t="s">
        <v>76</v>
      </c>
      <c r="E510">
        <v>7</v>
      </c>
      <c r="F510" t="s">
        <v>416</v>
      </c>
      <c r="G510" t="s">
        <v>43</v>
      </c>
      <c r="H510" t="s">
        <v>46</v>
      </c>
      <c r="I510" t="s">
        <v>37</v>
      </c>
      <c r="J510" s="16">
        <v>34526.630000000005</v>
      </c>
      <c r="K510" s="16">
        <v>4076.9230769230762</v>
      </c>
      <c r="L510" s="16">
        <v>2400</v>
      </c>
      <c r="M510" s="16">
        <v>650</v>
      </c>
      <c r="N510" s="16">
        <v>7406</v>
      </c>
      <c r="O510" s="16">
        <f t="shared" si="7"/>
        <v>19993.706923076927</v>
      </c>
    </row>
    <row r="511" spans="1:15" x14ac:dyDescent="0.25">
      <c r="A511" t="s">
        <v>24</v>
      </c>
      <c r="B511" t="s">
        <v>30</v>
      </c>
      <c r="C511" t="s">
        <v>281</v>
      </c>
      <c r="D511" t="s">
        <v>76</v>
      </c>
      <c r="E511">
        <v>7</v>
      </c>
      <c r="F511" t="s">
        <v>416</v>
      </c>
      <c r="G511" t="s">
        <v>43</v>
      </c>
      <c r="H511" t="s">
        <v>32</v>
      </c>
      <c r="I511" t="s">
        <v>37</v>
      </c>
      <c r="J511" s="16">
        <v>57321.56</v>
      </c>
      <c r="K511" s="16">
        <v>29583.333333333332</v>
      </c>
      <c r="L511" s="16">
        <v>3400</v>
      </c>
      <c r="M511" s="16">
        <v>350</v>
      </c>
      <c r="N511" s="16">
        <v>11899</v>
      </c>
      <c r="O511" s="16">
        <f t="shared" si="7"/>
        <v>12089.226666666669</v>
      </c>
    </row>
    <row r="512" spans="1:15" x14ac:dyDescent="0.25">
      <c r="A512" t="s">
        <v>24</v>
      </c>
      <c r="B512" t="s">
        <v>30</v>
      </c>
      <c r="C512" t="s">
        <v>281</v>
      </c>
      <c r="D512" t="s">
        <v>76</v>
      </c>
      <c r="E512">
        <v>7</v>
      </c>
      <c r="F512" t="s">
        <v>416</v>
      </c>
      <c r="G512" t="s">
        <v>5476</v>
      </c>
      <c r="H512" t="s">
        <v>32</v>
      </c>
      <c r="I512" t="s">
        <v>37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f t="shared" si="7"/>
        <v>0</v>
      </c>
    </row>
    <row r="513" spans="1:15" x14ac:dyDescent="0.25">
      <c r="A513" t="s">
        <v>24</v>
      </c>
      <c r="B513" t="s">
        <v>30</v>
      </c>
      <c r="C513" t="s">
        <v>182</v>
      </c>
      <c r="D513" t="s">
        <v>52</v>
      </c>
      <c r="E513">
        <v>296</v>
      </c>
      <c r="F513" t="s">
        <v>632</v>
      </c>
      <c r="G513" t="s">
        <v>5470</v>
      </c>
      <c r="H513" t="s">
        <v>32</v>
      </c>
      <c r="I513" t="s">
        <v>28</v>
      </c>
      <c r="J513" s="16">
        <v>0</v>
      </c>
      <c r="K513" s="16">
        <v>0</v>
      </c>
      <c r="L513" s="16">
        <v>0</v>
      </c>
      <c r="M513" s="16">
        <v>0</v>
      </c>
      <c r="N513" s="16">
        <v>0</v>
      </c>
      <c r="O513" s="16">
        <f t="shared" si="7"/>
        <v>0</v>
      </c>
    </row>
    <row r="514" spans="1:15" x14ac:dyDescent="0.25">
      <c r="A514" t="s">
        <v>24</v>
      </c>
      <c r="B514" t="s">
        <v>30</v>
      </c>
      <c r="C514" t="s">
        <v>182</v>
      </c>
      <c r="D514" t="s">
        <v>52</v>
      </c>
      <c r="E514">
        <v>296</v>
      </c>
      <c r="F514" t="s">
        <v>632</v>
      </c>
      <c r="G514" t="s">
        <v>43</v>
      </c>
      <c r="H514" t="s">
        <v>46</v>
      </c>
      <c r="I514" t="s">
        <v>28</v>
      </c>
      <c r="J514" s="16">
        <v>82843.199999999997</v>
      </c>
      <c r="K514" s="16">
        <v>3846.1538461538466</v>
      </c>
      <c r="L514" s="16">
        <v>3300</v>
      </c>
      <c r="M514" s="16">
        <v>950</v>
      </c>
      <c r="N514" s="16">
        <v>62723</v>
      </c>
      <c r="O514" s="16">
        <f t="shared" si="7"/>
        <v>12024.046153846153</v>
      </c>
    </row>
    <row r="515" spans="1:15" x14ac:dyDescent="0.25">
      <c r="A515" t="s">
        <v>24</v>
      </c>
      <c r="B515" t="s">
        <v>30</v>
      </c>
      <c r="C515" t="s">
        <v>182</v>
      </c>
      <c r="D515" t="s">
        <v>52</v>
      </c>
      <c r="E515">
        <v>296</v>
      </c>
      <c r="F515" t="s">
        <v>632</v>
      </c>
      <c r="G515" t="s">
        <v>43</v>
      </c>
      <c r="H515" t="s">
        <v>32</v>
      </c>
      <c r="I515" t="s">
        <v>28</v>
      </c>
      <c r="J515" s="16">
        <v>54806.400000000001</v>
      </c>
      <c r="K515" s="16">
        <v>11666.666666666668</v>
      </c>
      <c r="L515" s="16">
        <v>2700</v>
      </c>
      <c r="M515" s="16">
        <v>30</v>
      </c>
      <c r="N515" s="16">
        <v>11573</v>
      </c>
      <c r="O515" s="16">
        <f t="shared" ref="O515:O578" si="8">J515-SUM(K515:N515)</f>
        <v>28836.733333333334</v>
      </c>
    </row>
    <row r="516" spans="1:15" x14ac:dyDescent="0.25">
      <c r="A516" t="s">
        <v>24</v>
      </c>
      <c r="B516" t="s">
        <v>30</v>
      </c>
      <c r="C516" t="s">
        <v>182</v>
      </c>
      <c r="D516" t="s">
        <v>52</v>
      </c>
      <c r="E516">
        <v>296</v>
      </c>
      <c r="F516" t="s">
        <v>632</v>
      </c>
      <c r="G516" t="s">
        <v>5476</v>
      </c>
      <c r="H516" t="s">
        <v>32</v>
      </c>
      <c r="I516" t="s">
        <v>28</v>
      </c>
      <c r="J516" s="16">
        <v>2752.9920000000002</v>
      </c>
      <c r="K516" s="16">
        <v>0</v>
      </c>
      <c r="L516" s="16">
        <v>0</v>
      </c>
      <c r="M516" s="16">
        <v>0</v>
      </c>
      <c r="N516" s="16">
        <v>0</v>
      </c>
      <c r="O516" s="16">
        <f t="shared" si="8"/>
        <v>2752.9920000000002</v>
      </c>
    </row>
    <row r="517" spans="1:15" x14ac:dyDescent="0.25">
      <c r="A517" t="s">
        <v>24</v>
      </c>
      <c r="B517" t="s">
        <v>30</v>
      </c>
      <c r="C517" t="s">
        <v>182</v>
      </c>
      <c r="D517" t="s">
        <v>40</v>
      </c>
      <c r="E517">
        <v>298</v>
      </c>
      <c r="F517" t="s">
        <v>1094</v>
      </c>
      <c r="G517" t="s">
        <v>5470</v>
      </c>
      <c r="H517" t="s">
        <v>32</v>
      </c>
      <c r="I517" t="s">
        <v>28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f t="shared" si="8"/>
        <v>0</v>
      </c>
    </row>
    <row r="518" spans="1:15" x14ac:dyDescent="0.25">
      <c r="A518" t="s">
        <v>24</v>
      </c>
      <c r="B518" t="s">
        <v>30</v>
      </c>
      <c r="C518" t="s">
        <v>182</v>
      </c>
      <c r="D518" t="s">
        <v>40</v>
      </c>
      <c r="E518">
        <v>298</v>
      </c>
      <c r="F518" t="s">
        <v>1094</v>
      </c>
      <c r="G518" t="s">
        <v>43</v>
      </c>
      <c r="H518" t="s">
        <v>46</v>
      </c>
      <c r="I518" t="s">
        <v>28</v>
      </c>
      <c r="J518" s="16">
        <v>46425.600000000006</v>
      </c>
      <c r="K518" s="16">
        <v>6769.2307692307686</v>
      </c>
      <c r="L518" s="16">
        <v>3900</v>
      </c>
      <c r="M518" s="16">
        <v>970</v>
      </c>
      <c r="N518" s="16">
        <v>13471</v>
      </c>
      <c r="O518" s="16">
        <f t="shared" si="8"/>
        <v>21315.369230769236</v>
      </c>
    </row>
    <row r="519" spans="1:15" x14ac:dyDescent="0.25">
      <c r="A519" t="s">
        <v>24</v>
      </c>
      <c r="B519" t="s">
        <v>30</v>
      </c>
      <c r="C519" t="s">
        <v>182</v>
      </c>
      <c r="D519" t="s">
        <v>40</v>
      </c>
      <c r="E519">
        <v>298</v>
      </c>
      <c r="F519" t="s">
        <v>1094</v>
      </c>
      <c r="G519" t="s">
        <v>43</v>
      </c>
      <c r="H519" t="s">
        <v>32</v>
      </c>
      <c r="I519" t="s">
        <v>28</v>
      </c>
      <c r="J519" s="16">
        <v>12441.6</v>
      </c>
      <c r="K519" s="16">
        <v>5416.666666666667</v>
      </c>
      <c r="L519" s="16">
        <v>750</v>
      </c>
      <c r="M519" s="16">
        <v>50</v>
      </c>
      <c r="N519" s="16">
        <v>6240</v>
      </c>
      <c r="O519" s="16">
        <f t="shared" si="8"/>
        <v>-15.066666666667516</v>
      </c>
    </row>
    <row r="520" spans="1:15" x14ac:dyDescent="0.25">
      <c r="A520" t="s">
        <v>24</v>
      </c>
      <c r="B520" t="s">
        <v>30</v>
      </c>
      <c r="C520" t="s">
        <v>182</v>
      </c>
      <c r="D520" t="s">
        <v>40</v>
      </c>
      <c r="E520">
        <v>298</v>
      </c>
      <c r="F520" t="s">
        <v>1094</v>
      </c>
      <c r="G520" t="s">
        <v>5476</v>
      </c>
      <c r="H520" t="s">
        <v>32</v>
      </c>
      <c r="I520" t="s">
        <v>28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f t="shared" si="8"/>
        <v>0</v>
      </c>
    </row>
    <row r="521" spans="1:15" x14ac:dyDescent="0.25">
      <c r="A521" t="s">
        <v>24</v>
      </c>
      <c r="B521" t="s">
        <v>30</v>
      </c>
      <c r="C521" t="s">
        <v>182</v>
      </c>
      <c r="D521" t="s">
        <v>76</v>
      </c>
      <c r="E521">
        <v>297</v>
      </c>
      <c r="F521" t="s">
        <v>181</v>
      </c>
      <c r="G521" t="s">
        <v>5470</v>
      </c>
      <c r="H521" t="s">
        <v>32</v>
      </c>
      <c r="I521" t="s">
        <v>28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f t="shared" si="8"/>
        <v>0</v>
      </c>
    </row>
    <row r="522" spans="1:15" x14ac:dyDescent="0.25">
      <c r="A522" t="s">
        <v>24</v>
      </c>
      <c r="B522" t="s">
        <v>30</v>
      </c>
      <c r="C522" t="s">
        <v>182</v>
      </c>
      <c r="D522" t="s">
        <v>76</v>
      </c>
      <c r="E522">
        <v>297</v>
      </c>
      <c r="F522" t="s">
        <v>181</v>
      </c>
      <c r="G522" t="s">
        <v>43</v>
      </c>
      <c r="H522" t="s">
        <v>46</v>
      </c>
      <c r="I522" t="s">
        <v>28</v>
      </c>
      <c r="J522" s="16">
        <v>60912</v>
      </c>
      <c r="K522" s="16">
        <v>6230.7692307692314</v>
      </c>
      <c r="L522" s="16">
        <v>3400</v>
      </c>
      <c r="M522" s="16">
        <v>1150</v>
      </c>
      <c r="N522" s="16">
        <v>32110</v>
      </c>
      <c r="O522" s="16">
        <f t="shared" si="8"/>
        <v>18021.230769230766</v>
      </c>
    </row>
    <row r="523" spans="1:15" x14ac:dyDescent="0.25">
      <c r="A523" t="s">
        <v>24</v>
      </c>
      <c r="B523" t="s">
        <v>30</v>
      </c>
      <c r="C523" t="s">
        <v>182</v>
      </c>
      <c r="D523" t="s">
        <v>76</v>
      </c>
      <c r="E523">
        <v>297</v>
      </c>
      <c r="F523" t="s">
        <v>181</v>
      </c>
      <c r="G523" t="s">
        <v>43</v>
      </c>
      <c r="H523" t="s">
        <v>32</v>
      </c>
      <c r="I523" t="s">
        <v>28</v>
      </c>
      <c r="J523" s="16">
        <v>21600</v>
      </c>
      <c r="K523" s="16">
        <v>9166.6666666666661</v>
      </c>
      <c r="L523" s="16">
        <v>500</v>
      </c>
      <c r="M523" s="16">
        <v>550</v>
      </c>
      <c r="N523" s="16">
        <v>6364</v>
      </c>
      <c r="O523" s="16">
        <f t="shared" si="8"/>
        <v>5019.3333333333358</v>
      </c>
    </row>
    <row r="524" spans="1:15" x14ac:dyDescent="0.25">
      <c r="A524" t="s">
        <v>24</v>
      </c>
      <c r="B524" t="s">
        <v>30</v>
      </c>
      <c r="C524" t="s">
        <v>182</v>
      </c>
      <c r="D524" t="s">
        <v>76</v>
      </c>
      <c r="E524">
        <v>297</v>
      </c>
      <c r="F524" t="s">
        <v>181</v>
      </c>
      <c r="G524" t="s">
        <v>5476</v>
      </c>
      <c r="H524" t="s">
        <v>32</v>
      </c>
      <c r="I524" t="s">
        <v>28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f t="shared" si="8"/>
        <v>0</v>
      </c>
    </row>
    <row r="525" spans="1:15" x14ac:dyDescent="0.25">
      <c r="A525" t="s">
        <v>24</v>
      </c>
      <c r="B525" t="s">
        <v>30</v>
      </c>
      <c r="C525" t="s">
        <v>472</v>
      </c>
      <c r="D525" t="s">
        <v>31</v>
      </c>
      <c r="E525">
        <v>181</v>
      </c>
      <c r="F525" t="s">
        <v>471</v>
      </c>
      <c r="G525" t="s">
        <v>5470</v>
      </c>
      <c r="H525" t="s">
        <v>32</v>
      </c>
      <c r="I525" t="s">
        <v>37</v>
      </c>
      <c r="J525" s="16">
        <v>0</v>
      </c>
      <c r="K525" s="16">
        <v>0</v>
      </c>
      <c r="L525" s="16">
        <v>0</v>
      </c>
      <c r="M525" s="16">
        <v>0</v>
      </c>
      <c r="N525" s="16">
        <v>0</v>
      </c>
      <c r="O525" s="16">
        <f t="shared" si="8"/>
        <v>0</v>
      </c>
    </row>
    <row r="526" spans="1:15" x14ac:dyDescent="0.25">
      <c r="A526" t="s">
        <v>24</v>
      </c>
      <c r="B526" t="s">
        <v>30</v>
      </c>
      <c r="C526" t="s">
        <v>472</v>
      </c>
      <c r="D526" t="s">
        <v>31</v>
      </c>
      <c r="E526">
        <v>181</v>
      </c>
      <c r="F526" t="s">
        <v>471</v>
      </c>
      <c r="G526" t="s">
        <v>43</v>
      </c>
      <c r="H526" t="s">
        <v>46</v>
      </c>
      <c r="I526" t="s">
        <v>37</v>
      </c>
      <c r="J526" s="16">
        <v>55130.399999999994</v>
      </c>
      <c r="K526" s="16">
        <v>4692.3076923076924</v>
      </c>
      <c r="L526" s="16">
        <v>600</v>
      </c>
      <c r="M526" s="16">
        <v>590</v>
      </c>
      <c r="N526" s="16">
        <v>25842</v>
      </c>
      <c r="O526" s="16">
        <f t="shared" si="8"/>
        <v>23406.092307692303</v>
      </c>
    </row>
    <row r="527" spans="1:15" x14ac:dyDescent="0.25">
      <c r="A527" t="s">
        <v>24</v>
      </c>
      <c r="B527" t="s">
        <v>30</v>
      </c>
      <c r="C527" t="s">
        <v>472</v>
      </c>
      <c r="D527" t="s">
        <v>31</v>
      </c>
      <c r="E527">
        <v>181</v>
      </c>
      <c r="F527" t="s">
        <v>471</v>
      </c>
      <c r="G527" t="s">
        <v>43</v>
      </c>
      <c r="H527" t="s">
        <v>32</v>
      </c>
      <c r="I527" t="s">
        <v>37</v>
      </c>
      <c r="J527" s="16">
        <v>29109.9</v>
      </c>
      <c r="K527" s="16">
        <v>13750</v>
      </c>
      <c r="L527" s="16">
        <v>1000</v>
      </c>
      <c r="M527" s="16">
        <v>560</v>
      </c>
      <c r="N527" s="16">
        <v>6290</v>
      </c>
      <c r="O527" s="16">
        <f t="shared" si="8"/>
        <v>7509.9000000000015</v>
      </c>
    </row>
    <row r="528" spans="1:15" x14ac:dyDescent="0.25">
      <c r="A528" t="s">
        <v>24</v>
      </c>
      <c r="B528" t="s">
        <v>30</v>
      </c>
      <c r="C528" t="s">
        <v>472</v>
      </c>
      <c r="D528" t="s">
        <v>31</v>
      </c>
      <c r="E528">
        <v>181</v>
      </c>
      <c r="F528" t="s">
        <v>471</v>
      </c>
      <c r="G528" t="s">
        <v>5476</v>
      </c>
      <c r="H528" t="s">
        <v>32</v>
      </c>
      <c r="I528" t="s">
        <v>37</v>
      </c>
      <c r="J528" s="16">
        <v>0</v>
      </c>
      <c r="K528" s="16">
        <v>0</v>
      </c>
      <c r="L528" s="16">
        <v>0</v>
      </c>
      <c r="M528" s="16">
        <v>0</v>
      </c>
      <c r="N528" s="16">
        <v>0</v>
      </c>
      <c r="O528" s="16">
        <f t="shared" si="8"/>
        <v>0</v>
      </c>
    </row>
    <row r="529" spans="1:15" x14ac:dyDescent="0.25">
      <c r="A529" t="s">
        <v>24</v>
      </c>
      <c r="B529" t="s">
        <v>30</v>
      </c>
      <c r="C529" t="s">
        <v>472</v>
      </c>
      <c r="D529" t="s">
        <v>52</v>
      </c>
      <c r="E529">
        <v>182</v>
      </c>
      <c r="F529" t="s">
        <v>1184</v>
      </c>
      <c r="G529" t="s">
        <v>5470</v>
      </c>
      <c r="H529" t="s">
        <v>32</v>
      </c>
      <c r="I529" t="s">
        <v>28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16">
        <f t="shared" si="8"/>
        <v>0</v>
      </c>
    </row>
    <row r="530" spans="1:15" x14ac:dyDescent="0.25">
      <c r="A530" t="s">
        <v>24</v>
      </c>
      <c r="B530" t="s">
        <v>30</v>
      </c>
      <c r="C530" t="s">
        <v>472</v>
      </c>
      <c r="D530" t="s">
        <v>52</v>
      </c>
      <c r="E530">
        <v>182</v>
      </c>
      <c r="F530" t="s">
        <v>1184</v>
      </c>
      <c r="G530" t="s">
        <v>43</v>
      </c>
      <c r="H530" t="s">
        <v>46</v>
      </c>
      <c r="I530" t="s">
        <v>28</v>
      </c>
      <c r="J530" s="16">
        <v>74236.800000000003</v>
      </c>
      <c r="K530" s="16">
        <v>5230.7692307692305</v>
      </c>
      <c r="L530" s="16">
        <v>6900</v>
      </c>
      <c r="M530" s="16">
        <v>1370</v>
      </c>
      <c r="N530" s="16">
        <v>21615</v>
      </c>
      <c r="O530" s="16">
        <f t="shared" si="8"/>
        <v>39121.030769230769</v>
      </c>
    </row>
    <row r="531" spans="1:15" x14ac:dyDescent="0.25">
      <c r="A531" t="s">
        <v>24</v>
      </c>
      <c r="B531" t="s">
        <v>30</v>
      </c>
      <c r="C531" t="s">
        <v>472</v>
      </c>
      <c r="D531" t="s">
        <v>52</v>
      </c>
      <c r="E531">
        <v>182</v>
      </c>
      <c r="F531" t="s">
        <v>1184</v>
      </c>
      <c r="G531" t="s">
        <v>43</v>
      </c>
      <c r="H531" t="s">
        <v>32</v>
      </c>
      <c r="I531" t="s">
        <v>28</v>
      </c>
      <c r="J531" s="16">
        <v>48153.599999999999</v>
      </c>
      <c r="K531" s="16">
        <v>25416.666666666668</v>
      </c>
      <c r="L531" s="16">
        <v>1150</v>
      </c>
      <c r="M531" s="16">
        <v>350</v>
      </c>
      <c r="N531" s="16">
        <v>0</v>
      </c>
      <c r="O531" s="16">
        <f t="shared" si="8"/>
        <v>21236.933333333331</v>
      </c>
    </row>
    <row r="532" spans="1:15" x14ac:dyDescent="0.25">
      <c r="A532" t="s">
        <v>24</v>
      </c>
      <c r="B532" t="s">
        <v>30</v>
      </c>
      <c r="C532" t="s">
        <v>472</v>
      </c>
      <c r="D532" t="s">
        <v>52</v>
      </c>
      <c r="E532">
        <v>182</v>
      </c>
      <c r="F532" t="s">
        <v>1184</v>
      </c>
      <c r="G532" t="s">
        <v>5476</v>
      </c>
      <c r="H532" t="s">
        <v>32</v>
      </c>
      <c r="I532" t="s">
        <v>28</v>
      </c>
      <c r="J532" s="16">
        <v>-40388.832000000009</v>
      </c>
      <c r="K532" s="16">
        <v>0</v>
      </c>
      <c r="L532" s="16">
        <v>0</v>
      </c>
      <c r="M532" s="16">
        <v>0</v>
      </c>
      <c r="N532" s="16">
        <v>0</v>
      </c>
      <c r="O532" s="16">
        <f t="shared" si="8"/>
        <v>-40388.832000000009</v>
      </c>
    </row>
    <row r="533" spans="1:15" x14ac:dyDescent="0.25">
      <c r="A533" t="s">
        <v>24</v>
      </c>
      <c r="B533" t="s">
        <v>30</v>
      </c>
      <c r="C533" t="s">
        <v>472</v>
      </c>
      <c r="D533" t="s">
        <v>40</v>
      </c>
      <c r="E533">
        <v>184</v>
      </c>
      <c r="F533" t="s">
        <v>567</v>
      </c>
      <c r="G533" t="s">
        <v>5470</v>
      </c>
      <c r="H533" t="s">
        <v>32</v>
      </c>
      <c r="I533" t="s">
        <v>37</v>
      </c>
      <c r="J533" s="16">
        <v>0</v>
      </c>
      <c r="K533" s="16">
        <v>0</v>
      </c>
      <c r="L533" s="16">
        <v>0</v>
      </c>
      <c r="M533" s="16">
        <v>0</v>
      </c>
      <c r="N533" s="16">
        <v>0</v>
      </c>
      <c r="O533" s="16">
        <f t="shared" si="8"/>
        <v>0</v>
      </c>
    </row>
    <row r="534" spans="1:15" x14ac:dyDescent="0.25">
      <c r="A534" t="s">
        <v>24</v>
      </c>
      <c r="B534" t="s">
        <v>30</v>
      </c>
      <c r="C534" t="s">
        <v>472</v>
      </c>
      <c r="D534" t="s">
        <v>40</v>
      </c>
      <c r="E534">
        <v>184</v>
      </c>
      <c r="F534" t="s">
        <v>567</v>
      </c>
      <c r="G534" t="s">
        <v>43</v>
      </c>
      <c r="H534" t="s">
        <v>46</v>
      </c>
      <c r="I534" t="s">
        <v>37</v>
      </c>
      <c r="J534" s="16">
        <v>48460.639999999992</v>
      </c>
      <c r="K534" s="16">
        <v>6000</v>
      </c>
      <c r="L534" s="16">
        <v>2800</v>
      </c>
      <c r="M534" s="16">
        <v>2350</v>
      </c>
      <c r="N534" s="16">
        <v>36738</v>
      </c>
      <c r="O534" s="16">
        <f t="shared" si="8"/>
        <v>572.63999999999214</v>
      </c>
    </row>
    <row r="535" spans="1:15" x14ac:dyDescent="0.25">
      <c r="A535" t="s">
        <v>24</v>
      </c>
      <c r="B535" t="s">
        <v>30</v>
      </c>
      <c r="C535" t="s">
        <v>472</v>
      </c>
      <c r="D535" t="s">
        <v>40</v>
      </c>
      <c r="E535">
        <v>184</v>
      </c>
      <c r="F535" t="s">
        <v>567</v>
      </c>
      <c r="G535" t="s">
        <v>43</v>
      </c>
      <c r="H535" t="s">
        <v>32</v>
      </c>
      <c r="I535" t="s">
        <v>37</v>
      </c>
      <c r="J535" s="16">
        <v>35936.6</v>
      </c>
      <c r="K535" s="16">
        <v>25666.666666666668</v>
      </c>
      <c r="L535" s="16">
        <v>3950</v>
      </c>
      <c r="M535" s="16">
        <v>710</v>
      </c>
      <c r="N535" s="16">
        <v>12225</v>
      </c>
      <c r="O535" s="16">
        <f t="shared" si="8"/>
        <v>-6615.066666666673</v>
      </c>
    </row>
    <row r="536" spans="1:15" x14ac:dyDescent="0.25">
      <c r="A536" t="s">
        <v>24</v>
      </c>
      <c r="B536" t="s">
        <v>30</v>
      </c>
      <c r="C536" t="s">
        <v>472</v>
      </c>
      <c r="D536" t="s">
        <v>40</v>
      </c>
      <c r="E536">
        <v>184</v>
      </c>
      <c r="F536" t="s">
        <v>567</v>
      </c>
      <c r="G536" t="s">
        <v>5476</v>
      </c>
      <c r="H536" t="s">
        <v>32</v>
      </c>
      <c r="I536" t="s">
        <v>37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f t="shared" si="8"/>
        <v>0</v>
      </c>
    </row>
    <row r="537" spans="1:15" x14ac:dyDescent="0.25">
      <c r="A537" t="s">
        <v>24</v>
      </c>
      <c r="B537" t="s">
        <v>30</v>
      </c>
      <c r="C537" t="s">
        <v>472</v>
      </c>
      <c r="D537" t="s">
        <v>76</v>
      </c>
      <c r="E537">
        <v>183</v>
      </c>
      <c r="F537" t="s">
        <v>790</v>
      </c>
      <c r="G537" t="s">
        <v>5470</v>
      </c>
      <c r="H537" t="s">
        <v>32</v>
      </c>
      <c r="I537" t="s">
        <v>37</v>
      </c>
      <c r="J537" s="16">
        <v>0</v>
      </c>
      <c r="K537" s="16">
        <v>0</v>
      </c>
      <c r="L537" s="16">
        <v>0</v>
      </c>
      <c r="M537" s="16">
        <v>0</v>
      </c>
      <c r="N537" s="16">
        <v>0</v>
      </c>
      <c r="O537" s="16">
        <f t="shared" si="8"/>
        <v>0</v>
      </c>
    </row>
    <row r="538" spans="1:15" x14ac:dyDescent="0.25">
      <c r="A538" t="s">
        <v>24</v>
      </c>
      <c r="B538" t="s">
        <v>30</v>
      </c>
      <c r="C538" t="s">
        <v>472</v>
      </c>
      <c r="D538" t="s">
        <v>76</v>
      </c>
      <c r="E538">
        <v>183</v>
      </c>
      <c r="F538" t="s">
        <v>790</v>
      </c>
      <c r="G538" t="s">
        <v>43</v>
      </c>
      <c r="H538" t="s">
        <v>46</v>
      </c>
      <c r="I538" t="s">
        <v>37</v>
      </c>
      <c r="J538" s="16">
        <v>31095.4</v>
      </c>
      <c r="K538" s="16">
        <v>7153.8461538461534</v>
      </c>
      <c r="L538" s="16">
        <v>4400</v>
      </c>
      <c r="M538" s="16">
        <v>660</v>
      </c>
      <c r="N538" s="16">
        <v>14670</v>
      </c>
      <c r="O538" s="16">
        <f t="shared" si="8"/>
        <v>4211.553846153849</v>
      </c>
    </row>
    <row r="539" spans="1:15" x14ac:dyDescent="0.25">
      <c r="A539" t="s">
        <v>24</v>
      </c>
      <c r="B539" t="s">
        <v>30</v>
      </c>
      <c r="C539" t="s">
        <v>472</v>
      </c>
      <c r="D539" t="s">
        <v>76</v>
      </c>
      <c r="E539">
        <v>183</v>
      </c>
      <c r="F539" t="s">
        <v>790</v>
      </c>
      <c r="G539" t="s">
        <v>43</v>
      </c>
      <c r="H539" t="s">
        <v>32</v>
      </c>
      <c r="I539" t="s">
        <v>37</v>
      </c>
      <c r="J539" s="16">
        <v>47547.5</v>
      </c>
      <c r="K539" s="16">
        <v>24166.666666666664</v>
      </c>
      <c r="L539" s="16">
        <v>2450</v>
      </c>
      <c r="M539" s="16">
        <v>660</v>
      </c>
      <c r="N539" s="16">
        <v>23288</v>
      </c>
      <c r="O539" s="16">
        <f t="shared" si="8"/>
        <v>-3017.1666666666642</v>
      </c>
    </row>
    <row r="540" spans="1:15" x14ac:dyDescent="0.25">
      <c r="A540" t="s">
        <v>24</v>
      </c>
      <c r="B540" t="s">
        <v>30</v>
      </c>
      <c r="C540" t="s">
        <v>472</v>
      </c>
      <c r="D540" t="s">
        <v>76</v>
      </c>
      <c r="E540">
        <v>183</v>
      </c>
      <c r="F540" t="s">
        <v>790</v>
      </c>
      <c r="G540" t="s">
        <v>5476</v>
      </c>
      <c r="H540" t="s">
        <v>32</v>
      </c>
      <c r="I540" t="s">
        <v>37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f t="shared" si="8"/>
        <v>0</v>
      </c>
    </row>
    <row r="541" spans="1:15" x14ac:dyDescent="0.25">
      <c r="A541" t="s">
        <v>24</v>
      </c>
      <c r="B541" t="s">
        <v>30</v>
      </c>
      <c r="C541" t="s">
        <v>1162</v>
      </c>
      <c r="D541" t="s">
        <v>40</v>
      </c>
      <c r="E541">
        <v>175</v>
      </c>
      <c r="F541" t="s">
        <v>1161</v>
      </c>
      <c r="G541" t="s">
        <v>5470</v>
      </c>
      <c r="H541" t="s">
        <v>32</v>
      </c>
      <c r="I541" t="s">
        <v>37</v>
      </c>
      <c r="J541" s="16">
        <v>4317.7881600000001</v>
      </c>
      <c r="K541" s="16">
        <v>0</v>
      </c>
      <c r="L541" s="16">
        <v>0</v>
      </c>
      <c r="M541" s="16">
        <v>0</v>
      </c>
      <c r="N541" s="16">
        <v>0</v>
      </c>
      <c r="O541" s="16">
        <f t="shared" si="8"/>
        <v>4317.7881600000001</v>
      </c>
    </row>
    <row r="542" spans="1:15" x14ac:dyDescent="0.25">
      <c r="A542" t="s">
        <v>24</v>
      </c>
      <c r="B542" t="s">
        <v>30</v>
      </c>
      <c r="C542" t="s">
        <v>1162</v>
      </c>
      <c r="D542" t="s">
        <v>40</v>
      </c>
      <c r="E542">
        <v>175</v>
      </c>
      <c r="F542" t="s">
        <v>1161</v>
      </c>
      <c r="G542" t="s">
        <v>43</v>
      </c>
      <c r="H542" t="s">
        <v>46</v>
      </c>
      <c r="I542" t="s">
        <v>37</v>
      </c>
      <c r="J542" s="16">
        <v>9218.880000000001</v>
      </c>
      <c r="K542" s="16">
        <v>1153.8461538461538</v>
      </c>
      <c r="L542" s="16">
        <v>700</v>
      </c>
      <c r="M542" s="16">
        <v>550</v>
      </c>
      <c r="N542" s="16">
        <v>0</v>
      </c>
      <c r="O542" s="16">
        <f t="shared" si="8"/>
        <v>6815.0338461538468</v>
      </c>
    </row>
    <row r="543" spans="1:15" x14ac:dyDescent="0.25">
      <c r="A543" t="s">
        <v>24</v>
      </c>
      <c r="B543" t="s">
        <v>30</v>
      </c>
      <c r="C543" t="s">
        <v>1162</v>
      </c>
      <c r="D543" t="s">
        <v>40</v>
      </c>
      <c r="E543">
        <v>175</v>
      </c>
      <c r="F543" t="s">
        <v>1161</v>
      </c>
      <c r="G543" t="s">
        <v>43</v>
      </c>
      <c r="H543" t="s">
        <v>32</v>
      </c>
      <c r="I543" t="s">
        <v>37</v>
      </c>
      <c r="J543" s="16">
        <v>14138.72</v>
      </c>
      <c r="K543" s="16">
        <v>9166.6666666666661</v>
      </c>
      <c r="L543" s="16">
        <v>900</v>
      </c>
      <c r="M543" s="16">
        <v>1060</v>
      </c>
      <c r="N543" s="16">
        <v>12792</v>
      </c>
      <c r="O543" s="16">
        <f t="shared" si="8"/>
        <v>-9779.9466666666649</v>
      </c>
    </row>
    <row r="544" spans="1:15" x14ac:dyDescent="0.25">
      <c r="A544" t="s">
        <v>24</v>
      </c>
      <c r="B544" t="s">
        <v>30</v>
      </c>
      <c r="C544" t="s">
        <v>1162</v>
      </c>
      <c r="D544" t="s">
        <v>40</v>
      </c>
      <c r="E544">
        <v>175</v>
      </c>
      <c r="F544" t="s">
        <v>1161</v>
      </c>
      <c r="G544" t="s">
        <v>5476</v>
      </c>
      <c r="H544" t="s">
        <v>32</v>
      </c>
      <c r="I544" t="s">
        <v>37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f t="shared" si="8"/>
        <v>0</v>
      </c>
    </row>
    <row r="545" spans="1:15" x14ac:dyDescent="0.25">
      <c r="A545" t="s">
        <v>24</v>
      </c>
      <c r="B545" t="s">
        <v>81</v>
      </c>
      <c r="C545" t="s">
        <v>220</v>
      </c>
      <c r="D545" t="s">
        <v>40</v>
      </c>
      <c r="E545">
        <v>118</v>
      </c>
      <c r="F545" t="s">
        <v>219</v>
      </c>
      <c r="G545" t="s">
        <v>5470</v>
      </c>
      <c r="H545" t="s">
        <v>32</v>
      </c>
      <c r="I545" t="s">
        <v>37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16">
        <f t="shared" si="8"/>
        <v>0</v>
      </c>
    </row>
    <row r="546" spans="1:15" x14ac:dyDescent="0.25">
      <c r="A546" t="s">
        <v>24</v>
      </c>
      <c r="B546" t="s">
        <v>81</v>
      </c>
      <c r="C546" t="s">
        <v>220</v>
      </c>
      <c r="D546" t="s">
        <v>40</v>
      </c>
      <c r="E546">
        <v>118</v>
      </c>
      <c r="F546" t="s">
        <v>219</v>
      </c>
      <c r="G546" t="s">
        <v>43</v>
      </c>
      <c r="H546" t="s">
        <v>46</v>
      </c>
      <c r="I546" t="s">
        <v>37</v>
      </c>
      <c r="J546" s="16">
        <v>88804.84</v>
      </c>
      <c r="K546" s="16">
        <v>9846.1538461538457</v>
      </c>
      <c r="L546" s="16">
        <v>7400</v>
      </c>
      <c r="M546" s="16">
        <v>970</v>
      </c>
      <c r="N546" s="16">
        <v>56110</v>
      </c>
      <c r="O546" s="16">
        <f t="shared" si="8"/>
        <v>14478.686153846153</v>
      </c>
    </row>
    <row r="547" spans="1:15" x14ac:dyDescent="0.25">
      <c r="A547" t="s">
        <v>24</v>
      </c>
      <c r="B547" t="s">
        <v>81</v>
      </c>
      <c r="C547" t="s">
        <v>220</v>
      </c>
      <c r="D547" t="s">
        <v>40</v>
      </c>
      <c r="E547">
        <v>118</v>
      </c>
      <c r="F547" t="s">
        <v>219</v>
      </c>
      <c r="G547" t="s">
        <v>43</v>
      </c>
      <c r="H547" t="s">
        <v>32</v>
      </c>
      <c r="I547" t="s">
        <v>37</v>
      </c>
      <c r="J547" s="16">
        <v>17785.439999999999</v>
      </c>
      <c r="K547" s="16">
        <v>10833.333333333334</v>
      </c>
      <c r="L547" s="16">
        <v>2000</v>
      </c>
      <c r="M547" s="16">
        <v>260</v>
      </c>
      <c r="N547" s="16">
        <v>7597</v>
      </c>
      <c r="O547" s="16">
        <f t="shared" si="8"/>
        <v>-2904.8933333333371</v>
      </c>
    </row>
    <row r="548" spans="1:15" x14ac:dyDescent="0.25">
      <c r="A548" t="s">
        <v>24</v>
      </c>
      <c r="B548" t="s">
        <v>81</v>
      </c>
      <c r="C548" t="s">
        <v>220</v>
      </c>
      <c r="D548" t="s">
        <v>40</v>
      </c>
      <c r="E548">
        <v>118</v>
      </c>
      <c r="F548" t="s">
        <v>219</v>
      </c>
      <c r="G548" t="s">
        <v>5476</v>
      </c>
      <c r="H548" t="s">
        <v>32</v>
      </c>
      <c r="I548" t="s">
        <v>37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f t="shared" si="8"/>
        <v>0</v>
      </c>
    </row>
    <row r="549" spans="1:15" x14ac:dyDescent="0.25">
      <c r="A549" t="s">
        <v>24</v>
      </c>
      <c r="B549" t="s">
        <v>81</v>
      </c>
      <c r="C549" t="s">
        <v>220</v>
      </c>
      <c r="D549" t="s">
        <v>76</v>
      </c>
      <c r="E549">
        <v>117</v>
      </c>
      <c r="F549" t="s">
        <v>478</v>
      </c>
      <c r="G549" t="s">
        <v>5470</v>
      </c>
      <c r="H549" t="s">
        <v>32</v>
      </c>
      <c r="I549" t="s">
        <v>37</v>
      </c>
      <c r="J549" s="16">
        <v>0</v>
      </c>
      <c r="K549" s="16">
        <v>0</v>
      </c>
      <c r="L549" s="16">
        <v>0</v>
      </c>
      <c r="M549" s="16">
        <v>0</v>
      </c>
      <c r="N549" s="16">
        <v>0</v>
      </c>
      <c r="O549" s="16">
        <f t="shared" si="8"/>
        <v>0</v>
      </c>
    </row>
    <row r="550" spans="1:15" x14ac:dyDescent="0.25">
      <c r="A550" t="s">
        <v>24</v>
      </c>
      <c r="B550" t="s">
        <v>81</v>
      </c>
      <c r="C550" t="s">
        <v>220</v>
      </c>
      <c r="D550" t="s">
        <v>76</v>
      </c>
      <c r="E550">
        <v>117</v>
      </c>
      <c r="F550" t="s">
        <v>478</v>
      </c>
      <c r="G550" t="s">
        <v>43</v>
      </c>
      <c r="H550" t="s">
        <v>46</v>
      </c>
      <c r="I550" t="s">
        <v>37</v>
      </c>
      <c r="J550" s="16">
        <v>82597.599999999991</v>
      </c>
      <c r="K550" s="16">
        <v>9000</v>
      </c>
      <c r="L550" s="16">
        <v>3950</v>
      </c>
      <c r="M550" s="16">
        <v>2070</v>
      </c>
      <c r="N550" s="16">
        <v>20976</v>
      </c>
      <c r="O550" s="16">
        <f t="shared" si="8"/>
        <v>46601.599999999991</v>
      </c>
    </row>
    <row r="551" spans="1:15" x14ac:dyDescent="0.25">
      <c r="A551" t="s">
        <v>24</v>
      </c>
      <c r="B551" t="s">
        <v>81</v>
      </c>
      <c r="C551" t="s">
        <v>220</v>
      </c>
      <c r="D551" t="s">
        <v>76</v>
      </c>
      <c r="E551">
        <v>117</v>
      </c>
      <c r="F551" t="s">
        <v>478</v>
      </c>
      <c r="G551" t="s">
        <v>43</v>
      </c>
      <c r="H551" t="s">
        <v>32</v>
      </c>
      <c r="I551" t="s">
        <v>37</v>
      </c>
      <c r="J551" s="16">
        <v>58511.999999999993</v>
      </c>
      <c r="K551" s="16">
        <v>20833.333333333336</v>
      </c>
      <c r="L551" s="16">
        <v>1600</v>
      </c>
      <c r="M551" s="16">
        <v>1280</v>
      </c>
      <c r="N551" s="16">
        <v>24582</v>
      </c>
      <c r="O551" s="16">
        <f t="shared" si="8"/>
        <v>10216.666666666657</v>
      </c>
    </row>
    <row r="552" spans="1:15" x14ac:dyDescent="0.25">
      <c r="A552" t="s">
        <v>24</v>
      </c>
      <c r="B552" t="s">
        <v>81</v>
      </c>
      <c r="C552" t="s">
        <v>220</v>
      </c>
      <c r="D552" t="s">
        <v>76</v>
      </c>
      <c r="E552">
        <v>117</v>
      </c>
      <c r="F552" t="s">
        <v>478</v>
      </c>
      <c r="G552" t="s">
        <v>5476</v>
      </c>
      <c r="H552" t="s">
        <v>32</v>
      </c>
      <c r="I552" t="s">
        <v>37</v>
      </c>
      <c r="J552" s="16">
        <v>0</v>
      </c>
      <c r="K552" s="16">
        <v>0</v>
      </c>
      <c r="L552" s="16">
        <v>0</v>
      </c>
      <c r="M552" s="16">
        <v>0</v>
      </c>
      <c r="N552" s="16">
        <v>0</v>
      </c>
      <c r="O552" s="16">
        <f t="shared" si="8"/>
        <v>0</v>
      </c>
    </row>
    <row r="553" spans="1:15" x14ac:dyDescent="0.25">
      <c r="A553" t="s">
        <v>24</v>
      </c>
      <c r="B553" t="s">
        <v>81</v>
      </c>
      <c r="C553" t="s">
        <v>766</v>
      </c>
      <c r="D553" t="s">
        <v>40</v>
      </c>
      <c r="E553">
        <v>90</v>
      </c>
      <c r="F553" t="s">
        <v>765</v>
      </c>
      <c r="G553" t="s">
        <v>5470</v>
      </c>
      <c r="H553" t="s">
        <v>32</v>
      </c>
      <c r="I553" t="s">
        <v>37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f t="shared" si="8"/>
        <v>0</v>
      </c>
    </row>
    <row r="554" spans="1:15" x14ac:dyDescent="0.25">
      <c r="A554" t="s">
        <v>24</v>
      </c>
      <c r="B554" t="s">
        <v>81</v>
      </c>
      <c r="C554" t="s">
        <v>766</v>
      </c>
      <c r="D554" t="s">
        <v>40</v>
      </c>
      <c r="E554">
        <v>90</v>
      </c>
      <c r="F554" t="s">
        <v>765</v>
      </c>
      <c r="G554" t="s">
        <v>43</v>
      </c>
      <c r="H554" t="s">
        <v>46</v>
      </c>
      <c r="I554" t="s">
        <v>37</v>
      </c>
      <c r="J554" s="16">
        <v>41172.447999999997</v>
      </c>
      <c r="K554" s="16">
        <v>6384.6153846153848</v>
      </c>
      <c r="L554" s="16">
        <v>2500</v>
      </c>
      <c r="M554" s="16">
        <v>970</v>
      </c>
      <c r="N554" s="16">
        <v>9075</v>
      </c>
      <c r="O554" s="16">
        <f t="shared" si="8"/>
        <v>22242.832615384614</v>
      </c>
    </row>
    <row r="555" spans="1:15" x14ac:dyDescent="0.25">
      <c r="A555" t="s">
        <v>24</v>
      </c>
      <c r="B555" t="s">
        <v>81</v>
      </c>
      <c r="C555" t="s">
        <v>766</v>
      </c>
      <c r="D555" t="s">
        <v>40</v>
      </c>
      <c r="E555">
        <v>90</v>
      </c>
      <c r="F555" t="s">
        <v>765</v>
      </c>
      <c r="G555" t="s">
        <v>43</v>
      </c>
      <c r="H555" t="s">
        <v>32</v>
      </c>
      <c r="I555" t="s">
        <v>37</v>
      </c>
      <c r="J555" s="16">
        <v>25399.48</v>
      </c>
      <c r="K555" s="16">
        <v>13750</v>
      </c>
      <c r="L555" s="16">
        <v>500</v>
      </c>
      <c r="M555" s="16">
        <v>310</v>
      </c>
      <c r="N555" s="16">
        <v>17336</v>
      </c>
      <c r="O555" s="16">
        <f t="shared" si="8"/>
        <v>-6496.52</v>
      </c>
    </row>
    <row r="556" spans="1:15" x14ac:dyDescent="0.25">
      <c r="A556" t="s">
        <v>24</v>
      </c>
      <c r="B556" t="s">
        <v>81</v>
      </c>
      <c r="C556" t="s">
        <v>766</v>
      </c>
      <c r="D556" t="s">
        <v>40</v>
      </c>
      <c r="E556">
        <v>90</v>
      </c>
      <c r="F556" t="s">
        <v>765</v>
      </c>
      <c r="G556" t="s">
        <v>5476</v>
      </c>
      <c r="H556" t="s">
        <v>32</v>
      </c>
      <c r="I556" t="s">
        <v>37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f t="shared" si="8"/>
        <v>0</v>
      </c>
    </row>
    <row r="557" spans="1:15" x14ac:dyDescent="0.25">
      <c r="A557" t="s">
        <v>24</v>
      </c>
      <c r="B557" t="s">
        <v>81</v>
      </c>
      <c r="C557" t="s">
        <v>766</v>
      </c>
      <c r="D557" t="s">
        <v>76</v>
      </c>
      <c r="E557">
        <v>89</v>
      </c>
      <c r="F557" t="s">
        <v>1221</v>
      </c>
      <c r="G557" t="s">
        <v>5470</v>
      </c>
      <c r="H557" t="s">
        <v>32</v>
      </c>
      <c r="I557" t="s">
        <v>37</v>
      </c>
      <c r="J557" s="16">
        <v>0</v>
      </c>
      <c r="K557" s="16">
        <v>0</v>
      </c>
      <c r="L557" s="16">
        <v>0</v>
      </c>
      <c r="M557" s="16">
        <v>0</v>
      </c>
      <c r="N557" s="16">
        <v>0</v>
      </c>
      <c r="O557" s="16">
        <f t="shared" si="8"/>
        <v>0</v>
      </c>
    </row>
    <row r="558" spans="1:15" x14ac:dyDescent="0.25">
      <c r="A558" t="s">
        <v>24</v>
      </c>
      <c r="B558" t="s">
        <v>81</v>
      </c>
      <c r="C558" t="s">
        <v>766</v>
      </c>
      <c r="D558" t="s">
        <v>76</v>
      </c>
      <c r="E558">
        <v>89</v>
      </c>
      <c r="F558" t="s">
        <v>1221</v>
      </c>
      <c r="G558" t="s">
        <v>43</v>
      </c>
      <c r="H558" t="s">
        <v>46</v>
      </c>
      <c r="I558" t="s">
        <v>37</v>
      </c>
      <c r="J558" s="16">
        <v>58382.04</v>
      </c>
      <c r="K558" s="16">
        <v>6538.461538461539</v>
      </c>
      <c r="L558" s="16">
        <v>3350</v>
      </c>
      <c r="M558" s="16">
        <v>1520</v>
      </c>
      <c r="N558" s="16">
        <v>23278</v>
      </c>
      <c r="O558" s="16">
        <f t="shared" si="8"/>
        <v>23695.578461538462</v>
      </c>
    </row>
    <row r="559" spans="1:15" x14ac:dyDescent="0.25">
      <c r="A559" t="s">
        <v>24</v>
      </c>
      <c r="B559" t="s">
        <v>81</v>
      </c>
      <c r="C559" t="s">
        <v>766</v>
      </c>
      <c r="D559" t="s">
        <v>76</v>
      </c>
      <c r="E559">
        <v>89</v>
      </c>
      <c r="F559" t="s">
        <v>1221</v>
      </c>
      <c r="G559" t="s">
        <v>43</v>
      </c>
      <c r="H559" t="s">
        <v>32</v>
      </c>
      <c r="I559" t="s">
        <v>37</v>
      </c>
      <c r="J559" s="16">
        <v>16968</v>
      </c>
      <c r="K559" s="16">
        <v>11083.333333333334</v>
      </c>
      <c r="L559" s="16">
        <v>1000</v>
      </c>
      <c r="M559" s="16">
        <v>0</v>
      </c>
      <c r="N559" s="16">
        <v>0</v>
      </c>
      <c r="O559" s="16">
        <f t="shared" si="8"/>
        <v>4884.6666666666661</v>
      </c>
    </row>
    <row r="560" spans="1:15" x14ac:dyDescent="0.25">
      <c r="A560" t="s">
        <v>24</v>
      </c>
      <c r="B560" t="s">
        <v>81</v>
      </c>
      <c r="C560" t="s">
        <v>766</v>
      </c>
      <c r="D560" t="s">
        <v>76</v>
      </c>
      <c r="E560">
        <v>89</v>
      </c>
      <c r="F560" t="s">
        <v>1221</v>
      </c>
      <c r="G560" t="s">
        <v>5476</v>
      </c>
      <c r="H560" t="s">
        <v>32</v>
      </c>
      <c r="I560" t="s">
        <v>37</v>
      </c>
      <c r="J560" s="16">
        <v>0</v>
      </c>
      <c r="K560" s="16">
        <v>0</v>
      </c>
      <c r="L560" s="16">
        <v>0</v>
      </c>
      <c r="M560" s="16">
        <v>0</v>
      </c>
      <c r="N560" s="16">
        <v>0</v>
      </c>
      <c r="O560" s="16">
        <f t="shared" si="8"/>
        <v>0</v>
      </c>
    </row>
    <row r="561" spans="1:15" x14ac:dyDescent="0.25">
      <c r="A561" t="s">
        <v>24</v>
      </c>
      <c r="B561" t="s">
        <v>81</v>
      </c>
      <c r="C561" t="s">
        <v>190</v>
      </c>
      <c r="D561" t="s">
        <v>52</v>
      </c>
      <c r="E561">
        <v>157</v>
      </c>
      <c r="F561" t="s">
        <v>372</v>
      </c>
      <c r="G561" t="s">
        <v>5470</v>
      </c>
      <c r="H561" t="s">
        <v>32</v>
      </c>
      <c r="I561" t="s">
        <v>28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f t="shared" si="8"/>
        <v>0</v>
      </c>
    </row>
    <row r="562" spans="1:15" x14ac:dyDescent="0.25">
      <c r="A562" t="s">
        <v>24</v>
      </c>
      <c r="B562" t="s">
        <v>81</v>
      </c>
      <c r="C562" t="s">
        <v>190</v>
      </c>
      <c r="D562" t="s">
        <v>52</v>
      </c>
      <c r="E562">
        <v>157</v>
      </c>
      <c r="F562" t="s">
        <v>372</v>
      </c>
      <c r="G562" t="s">
        <v>43</v>
      </c>
      <c r="H562" t="s">
        <v>46</v>
      </c>
      <c r="I562" t="s">
        <v>28</v>
      </c>
      <c r="J562" s="16">
        <v>68384.800000000003</v>
      </c>
      <c r="K562" s="16">
        <v>6230.7692307692305</v>
      </c>
      <c r="L562" s="16">
        <v>4100</v>
      </c>
      <c r="M562" s="16">
        <v>790</v>
      </c>
      <c r="N562" s="16">
        <v>12432</v>
      </c>
      <c r="O562" s="16">
        <f t="shared" si="8"/>
        <v>44832.030769230769</v>
      </c>
    </row>
    <row r="563" spans="1:15" x14ac:dyDescent="0.25">
      <c r="A563" t="s">
        <v>24</v>
      </c>
      <c r="B563" t="s">
        <v>81</v>
      </c>
      <c r="C563" t="s">
        <v>190</v>
      </c>
      <c r="D563" t="s">
        <v>52</v>
      </c>
      <c r="E563">
        <v>157</v>
      </c>
      <c r="F563" t="s">
        <v>372</v>
      </c>
      <c r="G563" t="s">
        <v>43</v>
      </c>
      <c r="H563" t="s">
        <v>32</v>
      </c>
      <c r="I563" t="s">
        <v>28</v>
      </c>
      <c r="J563" s="16">
        <v>36951.200000000004</v>
      </c>
      <c r="K563" s="16">
        <v>11666.666666666668</v>
      </c>
      <c r="L563" s="16">
        <v>1200</v>
      </c>
      <c r="M563" s="16">
        <v>160</v>
      </c>
      <c r="N563" s="16">
        <v>0</v>
      </c>
      <c r="O563" s="16">
        <f t="shared" si="8"/>
        <v>23924.533333333336</v>
      </c>
    </row>
    <row r="564" spans="1:15" x14ac:dyDescent="0.25">
      <c r="A564" t="s">
        <v>24</v>
      </c>
      <c r="B564" t="s">
        <v>81</v>
      </c>
      <c r="C564" t="s">
        <v>190</v>
      </c>
      <c r="D564" t="s">
        <v>52</v>
      </c>
      <c r="E564">
        <v>157</v>
      </c>
      <c r="F564" t="s">
        <v>372</v>
      </c>
      <c r="G564" t="s">
        <v>5476</v>
      </c>
      <c r="H564" t="s">
        <v>32</v>
      </c>
      <c r="I564" t="s">
        <v>28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f t="shared" si="8"/>
        <v>0</v>
      </c>
    </row>
    <row r="565" spans="1:15" x14ac:dyDescent="0.25">
      <c r="A565" t="s">
        <v>24</v>
      </c>
      <c r="B565" t="s">
        <v>81</v>
      </c>
      <c r="C565" t="s">
        <v>190</v>
      </c>
      <c r="D565" t="s">
        <v>40</v>
      </c>
      <c r="E565">
        <v>159</v>
      </c>
      <c r="F565" t="s">
        <v>189</v>
      </c>
      <c r="G565" t="s">
        <v>5470</v>
      </c>
      <c r="H565" t="s">
        <v>32</v>
      </c>
      <c r="I565" t="s">
        <v>37</v>
      </c>
      <c r="J565" s="16">
        <v>0</v>
      </c>
      <c r="K565" s="16">
        <v>0</v>
      </c>
      <c r="L565" s="16">
        <v>0</v>
      </c>
      <c r="M565" s="16">
        <v>0</v>
      </c>
      <c r="N565" s="16">
        <v>0</v>
      </c>
      <c r="O565" s="16">
        <f t="shared" si="8"/>
        <v>0</v>
      </c>
    </row>
    <row r="566" spans="1:15" x14ac:dyDescent="0.25">
      <c r="A566" t="s">
        <v>24</v>
      </c>
      <c r="B566" t="s">
        <v>81</v>
      </c>
      <c r="C566" t="s">
        <v>190</v>
      </c>
      <c r="D566" t="s">
        <v>40</v>
      </c>
      <c r="E566">
        <v>159</v>
      </c>
      <c r="F566" t="s">
        <v>189</v>
      </c>
      <c r="G566" t="s">
        <v>43</v>
      </c>
      <c r="H566" t="s">
        <v>46</v>
      </c>
      <c r="I566" t="s">
        <v>37</v>
      </c>
      <c r="J566" s="16">
        <v>38008.36</v>
      </c>
      <c r="K566" s="16">
        <v>8076.9230769230771</v>
      </c>
      <c r="L566" s="16">
        <v>2600</v>
      </c>
      <c r="M566" s="16">
        <v>990</v>
      </c>
      <c r="N566" s="16">
        <v>0</v>
      </c>
      <c r="O566" s="16">
        <f t="shared" si="8"/>
        <v>26341.436923076923</v>
      </c>
    </row>
    <row r="567" spans="1:15" x14ac:dyDescent="0.25">
      <c r="A567" t="s">
        <v>24</v>
      </c>
      <c r="B567" t="s">
        <v>81</v>
      </c>
      <c r="C567" t="s">
        <v>190</v>
      </c>
      <c r="D567" t="s">
        <v>40</v>
      </c>
      <c r="E567">
        <v>159</v>
      </c>
      <c r="F567" t="s">
        <v>189</v>
      </c>
      <c r="G567" t="s">
        <v>43</v>
      </c>
      <c r="H567" t="s">
        <v>32</v>
      </c>
      <c r="I567" t="s">
        <v>37</v>
      </c>
      <c r="J567" s="16">
        <v>22545.399999999998</v>
      </c>
      <c r="K567" s="16">
        <v>10833.333333333334</v>
      </c>
      <c r="L567" s="16">
        <v>3500</v>
      </c>
      <c r="M567" s="16">
        <v>110</v>
      </c>
      <c r="N567" s="16">
        <v>24070</v>
      </c>
      <c r="O567" s="16">
        <f t="shared" si="8"/>
        <v>-15967.933333333338</v>
      </c>
    </row>
    <row r="568" spans="1:15" x14ac:dyDescent="0.25">
      <c r="A568" t="s">
        <v>24</v>
      </c>
      <c r="B568" t="s">
        <v>81</v>
      </c>
      <c r="C568" t="s">
        <v>190</v>
      </c>
      <c r="D568" t="s">
        <v>40</v>
      </c>
      <c r="E568">
        <v>159</v>
      </c>
      <c r="F568" t="s">
        <v>189</v>
      </c>
      <c r="G568" t="s">
        <v>5476</v>
      </c>
      <c r="H568" t="s">
        <v>32</v>
      </c>
      <c r="I568" t="s">
        <v>37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f t="shared" si="8"/>
        <v>0</v>
      </c>
    </row>
    <row r="569" spans="1:15" x14ac:dyDescent="0.25">
      <c r="A569" t="s">
        <v>24</v>
      </c>
      <c r="B569" t="s">
        <v>81</v>
      </c>
      <c r="C569" t="s">
        <v>190</v>
      </c>
      <c r="D569" t="s">
        <v>76</v>
      </c>
      <c r="E569">
        <v>158</v>
      </c>
      <c r="F569" t="s">
        <v>1081</v>
      </c>
      <c r="G569" t="s">
        <v>5470</v>
      </c>
      <c r="H569" t="s">
        <v>32</v>
      </c>
      <c r="I569" t="s">
        <v>37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f t="shared" si="8"/>
        <v>0</v>
      </c>
    </row>
    <row r="570" spans="1:15" x14ac:dyDescent="0.25">
      <c r="A570" t="s">
        <v>24</v>
      </c>
      <c r="B570" t="s">
        <v>81</v>
      </c>
      <c r="C570" t="s">
        <v>190</v>
      </c>
      <c r="D570" t="s">
        <v>76</v>
      </c>
      <c r="E570">
        <v>158</v>
      </c>
      <c r="F570" t="s">
        <v>1081</v>
      </c>
      <c r="G570" t="s">
        <v>43</v>
      </c>
      <c r="H570" t="s">
        <v>46</v>
      </c>
      <c r="I570" t="s">
        <v>37</v>
      </c>
      <c r="J570" s="16">
        <v>43671.5</v>
      </c>
      <c r="K570" s="16">
        <v>5307.6923076923085</v>
      </c>
      <c r="L570" s="16">
        <v>6150</v>
      </c>
      <c r="M570" s="16">
        <v>2170</v>
      </c>
      <c r="N570" s="16">
        <v>8802</v>
      </c>
      <c r="O570" s="16">
        <f t="shared" si="8"/>
        <v>21241.807692307691</v>
      </c>
    </row>
    <row r="571" spans="1:15" x14ac:dyDescent="0.25">
      <c r="A571" t="s">
        <v>24</v>
      </c>
      <c r="B571" t="s">
        <v>81</v>
      </c>
      <c r="C571" t="s">
        <v>190</v>
      </c>
      <c r="D571" t="s">
        <v>76</v>
      </c>
      <c r="E571">
        <v>158</v>
      </c>
      <c r="F571" t="s">
        <v>1081</v>
      </c>
      <c r="G571" t="s">
        <v>43</v>
      </c>
      <c r="H571" t="s">
        <v>32</v>
      </c>
      <c r="I571" t="s">
        <v>37</v>
      </c>
      <c r="J571" s="16">
        <v>29716</v>
      </c>
      <c r="K571" s="16">
        <v>7500</v>
      </c>
      <c r="L571" s="16">
        <v>1400</v>
      </c>
      <c r="M571" s="16">
        <v>700</v>
      </c>
      <c r="N571" s="16">
        <v>24752</v>
      </c>
      <c r="O571" s="16">
        <f t="shared" si="8"/>
        <v>-4636</v>
      </c>
    </row>
    <row r="572" spans="1:15" x14ac:dyDescent="0.25">
      <c r="A572" t="s">
        <v>24</v>
      </c>
      <c r="B572" t="s">
        <v>81</v>
      </c>
      <c r="C572" t="s">
        <v>190</v>
      </c>
      <c r="D572" t="s">
        <v>76</v>
      </c>
      <c r="E572">
        <v>158</v>
      </c>
      <c r="F572" t="s">
        <v>1081</v>
      </c>
      <c r="G572" t="s">
        <v>5476</v>
      </c>
      <c r="H572" t="s">
        <v>32</v>
      </c>
      <c r="I572" t="s">
        <v>37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f t="shared" si="8"/>
        <v>0</v>
      </c>
    </row>
    <row r="573" spans="1:15" x14ac:dyDescent="0.25">
      <c r="A573" t="s">
        <v>24</v>
      </c>
      <c r="B573" t="s">
        <v>81</v>
      </c>
      <c r="C573" t="s">
        <v>242</v>
      </c>
      <c r="D573" t="s">
        <v>40</v>
      </c>
      <c r="E573">
        <v>251</v>
      </c>
      <c r="F573" t="s">
        <v>241</v>
      </c>
      <c r="G573" t="s">
        <v>5470</v>
      </c>
      <c r="H573" t="s">
        <v>32</v>
      </c>
      <c r="I573" t="s">
        <v>28</v>
      </c>
      <c r="J573" s="16">
        <v>0</v>
      </c>
      <c r="K573" s="16">
        <v>0</v>
      </c>
      <c r="L573" s="16">
        <v>0</v>
      </c>
      <c r="M573" s="16">
        <v>0</v>
      </c>
      <c r="N573" s="16">
        <v>0</v>
      </c>
      <c r="O573" s="16">
        <f t="shared" si="8"/>
        <v>0</v>
      </c>
    </row>
    <row r="574" spans="1:15" x14ac:dyDescent="0.25">
      <c r="A574" t="s">
        <v>24</v>
      </c>
      <c r="B574" t="s">
        <v>81</v>
      </c>
      <c r="C574" t="s">
        <v>242</v>
      </c>
      <c r="D574" t="s">
        <v>40</v>
      </c>
      <c r="E574">
        <v>251</v>
      </c>
      <c r="F574" t="s">
        <v>241</v>
      </c>
      <c r="G574" t="s">
        <v>43</v>
      </c>
      <c r="H574" t="s">
        <v>46</v>
      </c>
      <c r="I574" t="s">
        <v>28</v>
      </c>
      <c r="J574" s="16">
        <v>60115.19999999999</v>
      </c>
      <c r="K574" s="16">
        <v>7384.6153846153838</v>
      </c>
      <c r="L574" s="16">
        <v>4700</v>
      </c>
      <c r="M574" s="16">
        <v>1580</v>
      </c>
      <c r="N574" s="16">
        <v>14093</v>
      </c>
      <c r="O574" s="16">
        <f t="shared" si="8"/>
        <v>32357.584615384607</v>
      </c>
    </row>
    <row r="575" spans="1:15" x14ac:dyDescent="0.25">
      <c r="A575" t="s">
        <v>24</v>
      </c>
      <c r="B575" t="s">
        <v>81</v>
      </c>
      <c r="C575" t="s">
        <v>242</v>
      </c>
      <c r="D575" t="s">
        <v>40</v>
      </c>
      <c r="E575">
        <v>251</v>
      </c>
      <c r="F575" t="s">
        <v>241</v>
      </c>
      <c r="G575" t="s">
        <v>43</v>
      </c>
      <c r="H575" t="s">
        <v>32</v>
      </c>
      <c r="I575" t="s">
        <v>28</v>
      </c>
      <c r="J575" s="16">
        <v>6428.1600000000008</v>
      </c>
      <c r="K575" s="16">
        <v>5666.666666666667</v>
      </c>
      <c r="L575" s="16">
        <v>750</v>
      </c>
      <c r="M575" s="16">
        <v>100</v>
      </c>
      <c r="N575" s="16">
        <v>0</v>
      </c>
      <c r="O575" s="16">
        <f t="shared" si="8"/>
        <v>-88.506666666666206</v>
      </c>
    </row>
    <row r="576" spans="1:15" x14ac:dyDescent="0.25">
      <c r="A576" t="s">
        <v>24</v>
      </c>
      <c r="B576" t="s">
        <v>81</v>
      </c>
      <c r="C576" t="s">
        <v>242</v>
      </c>
      <c r="D576" t="s">
        <v>40</v>
      </c>
      <c r="E576">
        <v>251</v>
      </c>
      <c r="F576" t="s">
        <v>241</v>
      </c>
      <c r="G576" t="s">
        <v>5476</v>
      </c>
      <c r="H576" t="s">
        <v>32</v>
      </c>
      <c r="I576" t="s">
        <v>28</v>
      </c>
      <c r="J576" s="16">
        <v>7985.2031999999981</v>
      </c>
      <c r="K576" s="16">
        <v>0</v>
      </c>
      <c r="L576" s="16">
        <v>0</v>
      </c>
      <c r="M576" s="16">
        <v>0</v>
      </c>
      <c r="N576" s="16">
        <v>0</v>
      </c>
      <c r="O576" s="16">
        <f t="shared" si="8"/>
        <v>7985.2031999999981</v>
      </c>
    </row>
    <row r="577" spans="1:15" x14ac:dyDescent="0.25">
      <c r="A577" t="s">
        <v>24</v>
      </c>
      <c r="B577" t="s">
        <v>81</v>
      </c>
      <c r="C577" t="s">
        <v>662</v>
      </c>
      <c r="D577" t="s">
        <v>40</v>
      </c>
      <c r="E577">
        <v>190</v>
      </c>
      <c r="F577" t="s">
        <v>661</v>
      </c>
      <c r="G577" t="s">
        <v>5470</v>
      </c>
      <c r="H577" t="s">
        <v>32</v>
      </c>
      <c r="I577" t="s">
        <v>37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f t="shared" si="8"/>
        <v>0</v>
      </c>
    </row>
    <row r="578" spans="1:15" x14ac:dyDescent="0.25">
      <c r="A578" t="s">
        <v>24</v>
      </c>
      <c r="B578" t="s">
        <v>81</v>
      </c>
      <c r="C578" t="s">
        <v>662</v>
      </c>
      <c r="D578" t="s">
        <v>40</v>
      </c>
      <c r="E578">
        <v>190</v>
      </c>
      <c r="F578" t="s">
        <v>661</v>
      </c>
      <c r="G578" t="s">
        <v>43</v>
      </c>
      <c r="H578" t="s">
        <v>46</v>
      </c>
      <c r="I578" t="s">
        <v>37</v>
      </c>
      <c r="J578" s="16">
        <v>38648.375999999997</v>
      </c>
      <c r="K578" s="16">
        <v>5769.2307692307686</v>
      </c>
      <c r="L578" s="16">
        <v>3050</v>
      </c>
      <c r="M578" s="16">
        <v>690</v>
      </c>
      <c r="N578" s="16">
        <v>14735</v>
      </c>
      <c r="O578" s="16">
        <f t="shared" si="8"/>
        <v>14404.145230769227</v>
      </c>
    </row>
    <row r="579" spans="1:15" x14ac:dyDescent="0.25">
      <c r="A579" t="s">
        <v>24</v>
      </c>
      <c r="B579" t="s">
        <v>81</v>
      </c>
      <c r="C579" t="s">
        <v>662</v>
      </c>
      <c r="D579" t="s">
        <v>40</v>
      </c>
      <c r="E579">
        <v>190</v>
      </c>
      <c r="F579" t="s">
        <v>661</v>
      </c>
      <c r="G579" t="s">
        <v>43</v>
      </c>
      <c r="H579" t="s">
        <v>32</v>
      </c>
      <c r="I579" t="s">
        <v>37</v>
      </c>
      <c r="J579" s="16">
        <v>54271.152000000002</v>
      </c>
      <c r="K579" s="16">
        <v>31083.333333333336</v>
      </c>
      <c r="L579" s="16">
        <v>3200</v>
      </c>
      <c r="M579" s="16">
        <v>1020</v>
      </c>
      <c r="N579" s="16">
        <v>13120</v>
      </c>
      <c r="O579" s="16">
        <f t="shared" ref="O579:O642" si="9">J579-SUM(K579:N579)</f>
        <v>5847.8186666666661</v>
      </c>
    </row>
    <row r="580" spans="1:15" x14ac:dyDescent="0.25">
      <c r="A580" t="s">
        <v>24</v>
      </c>
      <c r="B580" t="s">
        <v>81</v>
      </c>
      <c r="C580" t="s">
        <v>662</v>
      </c>
      <c r="D580" t="s">
        <v>40</v>
      </c>
      <c r="E580">
        <v>190</v>
      </c>
      <c r="F580" t="s">
        <v>661</v>
      </c>
      <c r="G580" t="s">
        <v>5476</v>
      </c>
      <c r="H580" t="s">
        <v>32</v>
      </c>
      <c r="I580" t="s">
        <v>37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f t="shared" si="9"/>
        <v>0</v>
      </c>
    </row>
    <row r="581" spans="1:15" x14ac:dyDescent="0.25">
      <c r="A581" t="s">
        <v>24</v>
      </c>
      <c r="B581" t="s">
        <v>81</v>
      </c>
      <c r="C581" t="s">
        <v>318</v>
      </c>
      <c r="D581" t="s">
        <v>31</v>
      </c>
      <c r="E581">
        <v>46</v>
      </c>
      <c r="F581" t="s">
        <v>565</v>
      </c>
      <c r="G581" t="s">
        <v>5470</v>
      </c>
      <c r="H581" t="s">
        <v>32</v>
      </c>
      <c r="I581" t="s">
        <v>37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f t="shared" si="9"/>
        <v>0</v>
      </c>
    </row>
    <row r="582" spans="1:15" x14ac:dyDescent="0.25">
      <c r="A582" t="s">
        <v>24</v>
      </c>
      <c r="B582" t="s">
        <v>81</v>
      </c>
      <c r="C582" t="s">
        <v>318</v>
      </c>
      <c r="D582" t="s">
        <v>31</v>
      </c>
      <c r="E582">
        <v>46</v>
      </c>
      <c r="F582" t="s">
        <v>565</v>
      </c>
      <c r="G582" t="s">
        <v>43</v>
      </c>
      <c r="H582" t="s">
        <v>46</v>
      </c>
      <c r="I582" t="s">
        <v>37</v>
      </c>
      <c r="J582" s="16">
        <v>37126.943999999996</v>
      </c>
      <c r="K582" s="16">
        <v>3230.7692307692305</v>
      </c>
      <c r="L582" s="16">
        <v>3950</v>
      </c>
      <c r="M582" s="16">
        <v>470</v>
      </c>
      <c r="N582" s="16">
        <v>15200</v>
      </c>
      <c r="O582" s="16">
        <f t="shared" si="9"/>
        <v>14276.174769230765</v>
      </c>
    </row>
    <row r="583" spans="1:15" x14ac:dyDescent="0.25">
      <c r="A583" t="s">
        <v>24</v>
      </c>
      <c r="B583" t="s">
        <v>81</v>
      </c>
      <c r="C583" t="s">
        <v>318</v>
      </c>
      <c r="D583" t="s">
        <v>31</v>
      </c>
      <c r="E583">
        <v>46</v>
      </c>
      <c r="F583" t="s">
        <v>565</v>
      </c>
      <c r="G583" t="s">
        <v>43</v>
      </c>
      <c r="H583" t="s">
        <v>32</v>
      </c>
      <c r="I583" t="s">
        <v>37</v>
      </c>
      <c r="J583" s="16">
        <v>60704.927999999993</v>
      </c>
      <c r="K583" s="16">
        <v>30250.000000000004</v>
      </c>
      <c r="L583" s="16">
        <v>1450</v>
      </c>
      <c r="M583" s="16">
        <v>760</v>
      </c>
      <c r="N583" s="16">
        <v>6675</v>
      </c>
      <c r="O583" s="16">
        <f t="shared" si="9"/>
        <v>21569.927999999993</v>
      </c>
    </row>
    <row r="584" spans="1:15" x14ac:dyDescent="0.25">
      <c r="A584" t="s">
        <v>24</v>
      </c>
      <c r="B584" t="s">
        <v>81</v>
      </c>
      <c r="C584" t="s">
        <v>318</v>
      </c>
      <c r="D584" t="s">
        <v>31</v>
      </c>
      <c r="E584">
        <v>46</v>
      </c>
      <c r="F584" t="s">
        <v>565</v>
      </c>
      <c r="G584" t="s">
        <v>5476</v>
      </c>
      <c r="H584" t="s">
        <v>32</v>
      </c>
      <c r="I584" t="s">
        <v>37</v>
      </c>
      <c r="J584" s="16">
        <v>0</v>
      </c>
      <c r="K584" s="16">
        <v>0</v>
      </c>
      <c r="L584" s="16">
        <v>0</v>
      </c>
      <c r="M584" s="16">
        <v>0</v>
      </c>
      <c r="N584" s="16">
        <v>0</v>
      </c>
      <c r="O584" s="16">
        <f t="shared" si="9"/>
        <v>0</v>
      </c>
    </row>
    <row r="585" spans="1:15" x14ac:dyDescent="0.25">
      <c r="A585" t="s">
        <v>24</v>
      </c>
      <c r="B585" t="s">
        <v>81</v>
      </c>
      <c r="C585" t="s">
        <v>318</v>
      </c>
      <c r="D585" t="s">
        <v>86</v>
      </c>
      <c r="E585">
        <v>45</v>
      </c>
      <c r="F585" t="s">
        <v>352</v>
      </c>
      <c r="G585" t="s">
        <v>5470</v>
      </c>
      <c r="H585" t="s">
        <v>32</v>
      </c>
      <c r="I585" t="s">
        <v>37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16">
        <f t="shared" si="9"/>
        <v>0</v>
      </c>
    </row>
    <row r="586" spans="1:15" x14ac:dyDescent="0.25">
      <c r="A586" t="s">
        <v>24</v>
      </c>
      <c r="B586" t="s">
        <v>81</v>
      </c>
      <c r="C586" t="s">
        <v>318</v>
      </c>
      <c r="D586" t="s">
        <v>86</v>
      </c>
      <c r="E586">
        <v>45</v>
      </c>
      <c r="F586" t="s">
        <v>352</v>
      </c>
      <c r="G586" t="s">
        <v>43</v>
      </c>
      <c r="H586" t="s">
        <v>46</v>
      </c>
      <c r="I586" t="s">
        <v>37</v>
      </c>
      <c r="J586" s="16">
        <v>46834.704000000005</v>
      </c>
      <c r="K586" s="16">
        <v>7615.3846153846152</v>
      </c>
      <c r="L586" s="16">
        <v>4200</v>
      </c>
      <c r="M586" s="16">
        <v>350</v>
      </c>
      <c r="N586" s="16">
        <v>21196</v>
      </c>
      <c r="O586" s="16">
        <f t="shared" si="9"/>
        <v>13473.319384615388</v>
      </c>
    </row>
    <row r="587" spans="1:15" x14ac:dyDescent="0.25">
      <c r="A587" t="s">
        <v>24</v>
      </c>
      <c r="B587" t="s">
        <v>81</v>
      </c>
      <c r="C587" t="s">
        <v>318</v>
      </c>
      <c r="D587" t="s">
        <v>86</v>
      </c>
      <c r="E587">
        <v>45</v>
      </c>
      <c r="F587" t="s">
        <v>352</v>
      </c>
      <c r="G587" t="s">
        <v>43</v>
      </c>
      <c r="H587" t="s">
        <v>32</v>
      </c>
      <c r="I587" t="s">
        <v>37</v>
      </c>
      <c r="J587" s="16">
        <v>38768.183999999994</v>
      </c>
      <c r="K587" s="16">
        <v>24250.000000000004</v>
      </c>
      <c r="L587" s="16">
        <v>2500</v>
      </c>
      <c r="M587" s="16">
        <v>320</v>
      </c>
      <c r="N587" s="16">
        <v>13193</v>
      </c>
      <c r="O587" s="16">
        <f t="shared" si="9"/>
        <v>-1494.8160000000062</v>
      </c>
    </row>
    <row r="588" spans="1:15" x14ac:dyDescent="0.25">
      <c r="A588" t="s">
        <v>24</v>
      </c>
      <c r="B588" t="s">
        <v>81</v>
      </c>
      <c r="C588" t="s">
        <v>318</v>
      </c>
      <c r="D588" t="s">
        <v>86</v>
      </c>
      <c r="E588">
        <v>45</v>
      </c>
      <c r="F588" t="s">
        <v>352</v>
      </c>
      <c r="G588" t="s">
        <v>5476</v>
      </c>
      <c r="H588" t="s">
        <v>32</v>
      </c>
      <c r="I588" t="s">
        <v>37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f t="shared" si="9"/>
        <v>0</v>
      </c>
    </row>
    <row r="589" spans="1:15" x14ac:dyDescent="0.25">
      <c r="A589" t="s">
        <v>24</v>
      </c>
      <c r="B589" t="s">
        <v>81</v>
      </c>
      <c r="C589" t="s">
        <v>318</v>
      </c>
      <c r="D589" t="s">
        <v>52</v>
      </c>
      <c r="E589">
        <v>47</v>
      </c>
      <c r="F589" t="s">
        <v>1228</v>
      </c>
      <c r="G589" t="s">
        <v>5470</v>
      </c>
      <c r="H589" t="s">
        <v>32</v>
      </c>
      <c r="I589" t="s">
        <v>37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f t="shared" si="9"/>
        <v>0</v>
      </c>
    </row>
    <row r="590" spans="1:15" x14ac:dyDescent="0.25">
      <c r="A590" t="s">
        <v>24</v>
      </c>
      <c r="B590" t="s">
        <v>81</v>
      </c>
      <c r="C590" t="s">
        <v>318</v>
      </c>
      <c r="D590" t="s">
        <v>52</v>
      </c>
      <c r="E590">
        <v>47</v>
      </c>
      <c r="F590" t="s">
        <v>1228</v>
      </c>
      <c r="G590" t="s">
        <v>43</v>
      </c>
      <c r="H590" t="s">
        <v>46</v>
      </c>
      <c r="I590" t="s">
        <v>37</v>
      </c>
      <c r="J590" s="16">
        <v>54160.920000000013</v>
      </c>
      <c r="K590" s="16">
        <v>3230.7692307692305</v>
      </c>
      <c r="L590" s="16">
        <v>5200</v>
      </c>
      <c r="M590" s="16">
        <v>1220</v>
      </c>
      <c r="N590" s="16">
        <v>28508</v>
      </c>
      <c r="O590" s="16">
        <f t="shared" si="9"/>
        <v>16002.150769230779</v>
      </c>
    </row>
    <row r="591" spans="1:15" x14ac:dyDescent="0.25">
      <c r="A591" t="s">
        <v>24</v>
      </c>
      <c r="B591" t="s">
        <v>81</v>
      </c>
      <c r="C591" t="s">
        <v>318</v>
      </c>
      <c r="D591" t="s">
        <v>52</v>
      </c>
      <c r="E591">
        <v>47</v>
      </c>
      <c r="F591" t="s">
        <v>1228</v>
      </c>
      <c r="G591" t="s">
        <v>43</v>
      </c>
      <c r="H591" t="s">
        <v>32</v>
      </c>
      <c r="I591" t="s">
        <v>37</v>
      </c>
      <c r="J591" s="16">
        <v>51584.115000000005</v>
      </c>
      <c r="K591" s="16">
        <v>32500</v>
      </c>
      <c r="L591" s="16">
        <v>1600</v>
      </c>
      <c r="M591" s="16">
        <v>1660</v>
      </c>
      <c r="N591" s="16">
        <v>12870</v>
      </c>
      <c r="O591" s="16">
        <f t="shared" si="9"/>
        <v>2954.1150000000052</v>
      </c>
    </row>
    <row r="592" spans="1:15" x14ac:dyDescent="0.25">
      <c r="A592" t="s">
        <v>24</v>
      </c>
      <c r="B592" t="s">
        <v>81</v>
      </c>
      <c r="C592" t="s">
        <v>318</v>
      </c>
      <c r="D592" t="s">
        <v>52</v>
      </c>
      <c r="E592">
        <v>47</v>
      </c>
      <c r="F592" t="s">
        <v>1228</v>
      </c>
      <c r="G592" t="s">
        <v>5476</v>
      </c>
      <c r="H592" t="s">
        <v>32</v>
      </c>
      <c r="I592" t="s">
        <v>37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6">
        <f t="shared" si="9"/>
        <v>0</v>
      </c>
    </row>
    <row r="593" spans="1:15" x14ac:dyDescent="0.25">
      <c r="A593" t="s">
        <v>24</v>
      </c>
      <c r="B593" t="s">
        <v>81</v>
      </c>
      <c r="C593" t="s">
        <v>318</v>
      </c>
      <c r="D593" t="s">
        <v>40</v>
      </c>
      <c r="E593">
        <v>49</v>
      </c>
      <c r="F593" t="s">
        <v>317</v>
      </c>
      <c r="G593" t="s">
        <v>5470</v>
      </c>
      <c r="H593" t="s">
        <v>32</v>
      </c>
      <c r="I593" t="s">
        <v>28</v>
      </c>
      <c r="J593" s="16">
        <v>0</v>
      </c>
      <c r="K593" s="16">
        <v>0</v>
      </c>
      <c r="L593" s="16">
        <v>0</v>
      </c>
      <c r="M593" s="16">
        <v>0</v>
      </c>
      <c r="N593" s="16">
        <v>0</v>
      </c>
      <c r="O593" s="16">
        <f t="shared" si="9"/>
        <v>0</v>
      </c>
    </row>
    <row r="594" spans="1:15" x14ac:dyDescent="0.25">
      <c r="A594" t="s">
        <v>24</v>
      </c>
      <c r="B594" t="s">
        <v>81</v>
      </c>
      <c r="C594" t="s">
        <v>318</v>
      </c>
      <c r="D594" t="s">
        <v>40</v>
      </c>
      <c r="E594">
        <v>49</v>
      </c>
      <c r="F594" t="s">
        <v>317</v>
      </c>
      <c r="G594" t="s">
        <v>43</v>
      </c>
      <c r="H594" t="s">
        <v>46</v>
      </c>
      <c r="I594" t="s">
        <v>28</v>
      </c>
      <c r="J594" s="16">
        <v>42462.720000000001</v>
      </c>
      <c r="K594" s="16">
        <v>3615.3846153846157</v>
      </c>
      <c r="L594" s="16">
        <v>2800</v>
      </c>
      <c r="M594" s="16">
        <v>630</v>
      </c>
      <c r="N594" s="16">
        <v>17706</v>
      </c>
      <c r="O594" s="16">
        <f t="shared" si="9"/>
        <v>17711.335384615384</v>
      </c>
    </row>
    <row r="595" spans="1:15" x14ac:dyDescent="0.25">
      <c r="A595" t="s">
        <v>24</v>
      </c>
      <c r="B595" t="s">
        <v>81</v>
      </c>
      <c r="C595" t="s">
        <v>318</v>
      </c>
      <c r="D595" t="s">
        <v>40</v>
      </c>
      <c r="E595">
        <v>49</v>
      </c>
      <c r="F595" t="s">
        <v>317</v>
      </c>
      <c r="G595" t="s">
        <v>43</v>
      </c>
      <c r="H595" t="s">
        <v>32</v>
      </c>
      <c r="I595" t="s">
        <v>28</v>
      </c>
      <c r="J595" s="16">
        <v>20858.879999999997</v>
      </c>
      <c r="K595" s="16">
        <v>5416.666666666667</v>
      </c>
      <c r="L595" s="16">
        <v>500</v>
      </c>
      <c r="M595" s="16">
        <v>160</v>
      </c>
      <c r="N595" s="16">
        <v>12464</v>
      </c>
      <c r="O595" s="16">
        <f t="shared" si="9"/>
        <v>2318.2133333333295</v>
      </c>
    </row>
    <row r="596" spans="1:15" x14ac:dyDescent="0.25">
      <c r="A596" t="s">
        <v>24</v>
      </c>
      <c r="B596" t="s">
        <v>81</v>
      </c>
      <c r="C596" t="s">
        <v>318</v>
      </c>
      <c r="D596" t="s">
        <v>40</v>
      </c>
      <c r="E596">
        <v>49</v>
      </c>
      <c r="F596" t="s">
        <v>317</v>
      </c>
      <c r="G596" t="s">
        <v>5476</v>
      </c>
      <c r="H596" t="s">
        <v>32</v>
      </c>
      <c r="I596" t="s">
        <v>28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f t="shared" si="9"/>
        <v>0</v>
      </c>
    </row>
    <row r="597" spans="1:15" x14ac:dyDescent="0.25">
      <c r="A597" t="s">
        <v>24</v>
      </c>
      <c r="B597" t="s">
        <v>81</v>
      </c>
      <c r="C597" t="s">
        <v>318</v>
      </c>
      <c r="D597" t="s">
        <v>76</v>
      </c>
      <c r="E597">
        <v>48</v>
      </c>
      <c r="F597" t="s">
        <v>493</v>
      </c>
      <c r="G597" t="s">
        <v>5470</v>
      </c>
      <c r="H597" t="s">
        <v>32</v>
      </c>
      <c r="I597" t="s">
        <v>37</v>
      </c>
      <c r="J597" s="16">
        <v>0</v>
      </c>
      <c r="K597" s="16">
        <v>0</v>
      </c>
      <c r="L597" s="16">
        <v>0</v>
      </c>
      <c r="M597" s="16">
        <v>0</v>
      </c>
      <c r="N597" s="16">
        <v>0</v>
      </c>
      <c r="O597" s="16">
        <f t="shared" si="9"/>
        <v>0</v>
      </c>
    </row>
    <row r="598" spans="1:15" x14ac:dyDescent="0.25">
      <c r="A598" t="s">
        <v>24</v>
      </c>
      <c r="B598" t="s">
        <v>81</v>
      </c>
      <c r="C598" t="s">
        <v>318</v>
      </c>
      <c r="D598" t="s">
        <v>76</v>
      </c>
      <c r="E598">
        <v>48</v>
      </c>
      <c r="F598" t="s">
        <v>493</v>
      </c>
      <c r="G598" t="s">
        <v>43</v>
      </c>
      <c r="H598" t="s">
        <v>46</v>
      </c>
      <c r="I598" t="s">
        <v>37</v>
      </c>
      <c r="J598" s="16">
        <v>38145.25</v>
      </c>
      <c r="K598" s="16">
        <v>5615.3846153846152</v>
      </c>
      <c r="L598" s="16">
        <v>2100</v>
      </c>
      <c r="M598" s="16">
        <v>1030</v>
      </c>
      <c r="N598" s="16">
        <v>24118</v>
      </c>
      <c r="O598" s="16">
        <f t="shared" si="9"/>
        <v>5281.8653846153829</v>
      </c>
    </row>
    <row r="599" spans="1:15" x14ac:dyDescent="0.25">
      <c r="A599" t="s">
        <v>24</v>
      </c>
      <c r="B599" t="s">
        <v>81</v>
      </c>
      <c r="C599" t="s">
        <v>318</v>
      </c>
      <c r="D599" t="s">
        <v>76</v>
      </c>
      <c r="E599">
        <v>48</v>
      </c>
      <c r="F599" t="s">
        <v>493</v>
      </c>
      <c r="G599" t="s">
        <v>43</v>
      </c>
      <c r="H599" t="s">
        <v>32</v>
      </c>
      <c r="I599" t="s">
        <v>37</v>
      </c>
      <c r="J599" s="16">
        <v>6576.5999999999995</v>
      </c>
      <c r="K599" s="16">
        <v>0</v>
      </c>
      <c r="L599" s="16">
        <v>1500</v>
      </c>
      <c r="M599" s="16">
        <v>60</v>
      </c>
      <c r="N599" s="16">
        <v>8362</v>
      </c>
      <c r="O599" s="16">
        <f t="shared" si="9"/>
        <v>-3345.4000000000005</v>
      </c>
    </row>
    <row r="600" spans="1:15" x14ac:dyDescent="0.25">
      <c r="A600" t="s">
        <v>24</v>
      </c>
      <c r="B600" t="s">
        <v>81</v>
      </c>
      <c r="C600" t="s">
        <v>318</v>
      </c>
      <c r="D600" t="s">
        <v>76</v>
      </c>
      <c r="E600">
        <v>48</v>
      </c>
      <c r="F600" t="s">
        <v>493</v>
      </c>
      <c r="G600" t="s">
        <v>5476</v>
      </c>
      <c r="H600" t="s">
        <v>32</v>
      </c>
      <c r="I600" t="s">
        <v>37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f t="shared" si="9"/>
        <v>0</v>
      </c>
    </row>
    <row r="601" spans="1:15" x14ac:dyDescent="0.25">
      <c r="A601" t="s">
        <v>24</v>
      </c>
      <c r="B601" t="s">
        <v>81</v>
      </c>
      <c r="C601" t="s">
        <v>98</v>
      </c>
      <c r="D601" t="s">
        <v>31</v>
      </c>
      <c r="E601">
        <v>103</v>
      </c>
      <c r="F601" t="s">
        <v>192</v>
      </c>
      <c r="G601" t="s">
        <v>5470</v>
      </c>
      <c r="H601" t="s">
        <v>32</v>
      </c>
      <c r="I601" t="s">
        <v>37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f t="shared" si="9"/>
        <v>0</v>
      </c>
    </row>
    <row r="602" spans="1:15" x14ac:dyDescent="0.25">
      <c r="A602" t="s">
        <v>24</v>
      </c>
      <c r="B602" t="s">
        <v>81</v>
      </c>
      <c r="C602" t="s">
        <v>98</v>
      </c>
      <c r="D602" t="s">
        <v>31</v>
      </c>
      <c r="E602">
        <v>103</v>
      </c>
      <c r="F602" t="s">
        <v>192</v>
      </c>
      <c r="G602" t="s">
        <v>43</v>
      </c>
      <c r="H602" t="s">
        <v>46</v>
      </c>
      <c r="I602" t="s">
        <v>37</v>
      </c>
      <c r="J602" s="16">
        <v>63152.184000000008</v>
      </c>
      <c r="K602" s="16">
        <v>8307.6923076923067</v>
      </c>
      <c r="L602" s="16">
        <v>2900</v>
      </c>
      <c r="M602" s="16">
        <v>1170</v>
      </c>
      <c r="N602" s="16">
        <v>0</v>
      </c>
      <c r="O602" s="16">
        <f t="shared" si="9"/>
        <v>50774.491692307703</v>
      </c>
    </row>
    <row r="603" spans="1:15" x14ac:dyDescent="0.25">
      <c r="A603" t="s">
        <v>24</v>
      </c>
      <c r="B603" t="s">
        <v>81</v>
      </c>
      <c r="C603" t="s">
        <v>98</v>
      </c>
      <c r="D603" t="s">
        <v>31</v>
      </c>
      <c r="E603">
        <v>103</v>
      </c>
      <c r="F603" t="s">
        <v>192</v>
      </c>
      <c r="G603" t="s">
        <v>43</v>
      </c>
      <c r="H603" t="s">
        <v>32</v>
      </c>
      <c r="I603" t="s">
        <v>37</v>
      </c>
      <c r="J603" s="16">
        <v>39183.671999999999</v>
      </c>
      <c r="K603" s="16">
        <v>19416.666666666668</v>
      </c>
      <c r="L603" s="16">
        <v>400</v>
      </c>
      <c r="M603" s="16">
        <v>600</v>
      </c>
      <c r="N603" s="16">
        <v>12525</v>
      </c>
      <c r="O603" s="16">
        <f t="shared" si="9"/>
        <v>6242.0053333333271</v>
      </c>
    </row>
    <row r="604" spans="1:15" x14ac:dyDescent="0.25">
      <c r="A604" t="s">
        <v>24</v>
      </c>
      <c r="B604" t="s">
        <v>81</v>
      </c>
      <c r="C604" t="s">
        <v>98</v>
      </c>
      <c r="D604" t="s">
        <v>31</v>
      </c>
      <c r="E604">
        <v>103</v>
      </c>
      <c r="F604" t="s">
        <v>192</v>
      </c>
      <c r="G604" t="s">
        <v>5476</v>
      </c>
      <c r="H604" t="s">
        <v>32</v>
      </c>
      <c r="I604" t="s">
        <v>37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f t="shared" si="9"/>
        <v>0</v>
      </c>
    </row>
    <row r="605" spans="1:15" x14ac:dyDescent="0.25">
      <c r="A605" t="s">
        <v>24</v>
      </c>
      <c r="B605" t="s">
        <v>81</v>
      </c>
      <c r="C605" t="s">
        <v>98</v>
      </c>
      <c r="D605" t="s">
        <v>86</v>
      </c>
      <c r="E605">
        <v>102</v>
      </c>
      <c r="F605" t="s">
        <v>97</v>
      </c>
      <c r="G605" t="s">
        <v>5470</v>
      </c>
      <c r="H605" t="s">
        <v>32</v>
      </c>
      <c r="I605" t="s">
        <v>37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f t="shared" si="9"/>
        <v>0</v>
      </c>
    </row>
    <row r="606" spans="1:15" x14ac:dyDescent="0.25">
      <c r="A606" t="s">
        <v>24</v>
      </c>
      <c r="B606" t="s">
        <v>81</v>
      </c>
      <c r="C606" t="s">
        <v>98</v>
      </c>
      <c r="D606" t="s">
        <v>86</v>
      </c>
      <c r="E606">
        <v>102</v>
      </c>
      <c r="F606" t="s">
        <v>97</v>
      </c>
      <c r="G606" t="s">
        <v>43</v>
      </c>
      <c r="H606" t="s">
        <v>46</v>
      </c>
      <c r="I606" t="s">
        <v>37</v>
      </c>
      <c r="J606" s="16">
        <v>58601.232000000004</v>
      </c>
      <c r="K606" s="16">
        <v>3538.4615384615381</v>
      </c>
      <c r="L606" s="16">
        <v>3100</v>
      </c>
      <c r="M606" s="16">
        <v>830</v>
      </c>
      <c r="N606" s="16">
        <v>37081</v>
      </c>
      <c r="O606" s="16">
        <f t="shared" si="9"/>
        <v>14051.770461538465</v>
      </c>
    </row>
    <row r="607" spans="1:15" x14ac:dyDescent="0.25">
      <c r="A607" t="s">
        <v>24</v>
      </c>
      <c r="B607" t="s">
        <v>81</v>
      </c>
      <c r="C607" t="s">
        <v>98</v>
      </c>
      <c r="D607" t="s">
        <v>86</v>
      </c>
      <c r="E607">
        <v>102</v>
      </c>
      <c r="F607" t="s">
        <v>97</v>
      </c>
      <c r="G607" t="s">
        <v>43</v>
      </c>
      <c r="H607" t="s">
        <v>32</v>
      </c>
      <c r="I607" t="s">
        <v>37</v>
      </c>
      <c r="J607" s="16">
        <v>44557.182000000001</v>
      </c>
      <c r="K607" s="16">
        <v>17333.333333333336</v>
      </c>
      <c r="L607" s="16">
        <v>1850</v>
      </c>
      <c r="M607" s="16">
        <v>560</v>
      </c>
      <c r="N607" s="16">
        <v>25200</v>
      </c>
      <c r="O607" s="16">
        <f t="shared" si="9"/>
        <v>-386.15133333333506</v>
      </c>
    </row>
    <row r="608" spans="1:15" x14ac:dyDescent="0.25">
      <c r="A608" t="s">
        <v>24</v>
      </c>
      <c r="B608" t="s">
        <v>81</v>
      </c>
      <c r="C608" t="s">
        <v>98</v>
      </c>
      <c r="D608" t="s">
        <v>86</v>
      </c>
      <c r="E608">
        <v>102</v>
      </c>
      <c r="F608" t="s">
        <v>97</v>
      </c>
      <c r="G608" t="s">
        <v>5476</v>
      </c>
      <c r="H608" t="s">
        <v>32</v>
      </c>
      <c r="I608" t="s">
        <v>37</v>
      </c>
      <c r="J608" s="16">
        <v>0</v>
      </c>
      <c r="K608" s="16">
        <v>0</v>
      </c>
      <c r="L608" s="16">
        <v>0</v>
      </c>
      <c r="M608" s="16">
        <v>0</v>
      </c>
      <c r="N608" s="16">
        <v>0</v>
      </c>
      <c r="O608" s="16">
        <f t="shared" si="9"/>
        <v>0</v>
      </c>
    </row>
    <row r="609" spans="1:15" x14ac:dyDescent="0.25">
      <c r="A609" t="s">
        <v>24</v>
      </c>
      <c r="B609" t="s">
        <v>81</v>
      </c>
      <c r="C609" t="s">
        <v>98</v>
      </c>
      <c r="D609" t="s">
        <v>52</v>
      </c>
      <c r="E609">
        <v>104</v>
      </c>
      <c r="F609" t="s">
        <v>772</v>
      </c>
      <c r="G609" t="s">
        <v>5470</v>
      </c>
      <c r="H609" t="s">
        <v>32</v>
      </c>
      <c r="I609" t="s">
        <v>37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f t="shared" si="9"/>
        <v>0</v>
      </c>
    </row>
    <row r="610" spans="1:15" x14ac:dyDescent="0.25">
      <c r="A610" t="s">
        <v>24</v>
      </c>
      <c r="B610" t="s">
        <v>81</v>
      </c>
      <c r="C610" t="s">
        <v>98</v>
      </c>
      <c r="D610" t="s">
        <v>52</v>
      </c>
      <c r="E610">
        <v>104</v>
      </c>
      <c r="F610" t="s">
        <v>772</v>
      </c>
      <c r="G610" t="s">
        <v>43</v>
      </c>
      <c r="H610" t="s">
        <v>46</v>
      </c>
      <c r="I610" t="s">
        <v>37</v>
      </c>
      <c r="J610" s="16">
        <v>68263.25</v>
      </c>
      <c r="K610" s="16">
        <v>7923.0769230769229</v>
      </c>
      <c r="L610" s="16">
        <v>2600</v>
      </c>
      <c r="M610" s="16">
        <v>920</v>
      </c>
      <c r="N610" s="16">
        <v>27263</v>
      </c>
      <c r="O610" s="16">
        <f t="shared" si="9"/>
        <v>29557.173076923078</v>
      </c>
    </row>
    <row r="611" spans="1:15" x14ac:dyDescent="0.25">
      <c r="A611" t="s">
        <v>24</v>
      </c>
      <c r="B611" t="s">
        <v>81</v>
      </c>
      <c r="C611" t="s">
        <v>98</v>
      </c>
      <c r="D611" t="s">
        <v>52</v>
      </c>
      <c r="E611">
        <v>104</v>
      </c>
      <c r="F611" t="s">
        <v>772</v>
      </c>
      <c r="G611" t="s">
        <v>43</v>
      </c>
      <c r="H611" t="s">
        <v>32</v>
      </c>
      <c r="I611" t="s">
        <v>37</v>
      </c>
      <c r="J611" s="16">
        <v>19068.39</v>
      </c>
      <c r="K611" s="16">
        <v>5666.666666666667</v>
      </c>
      <c r="L611" s="16">
        <v>1000</v>
      </c>
      <c r="M611" s="16">
        <v>100</v>
      </c>
      <c r="N611" s="16">
        <v>12558</v>
      </c>
      <c r="O611" s="16">
        <f t="shared" si="9"/>
        <v>-256.27666666666846</v>
      </c>
    </row>
    <row r="612" spans="1:15" x14ac:dyDescent="0.25">
      <c r="A612" t="s">
        <v>24</v>
      </c>
      <c r="B612" t="s">
        <v>81</v>
      </c>
      <c r="C612" t="s">
        <v>98</v>
      </c>
      <c r="D612" t="s">
        <v>52</v>
      </c>
      <c r="E612">
        <v>104</v>
      </c>
      <c r="F612" t="s">
        <v>772</v>
      </c>
      <c r="G612" t="s">
        <v>5476</v>
      </c>
      <c r="H612" t="s">
        <v>32</v>
      </c>
      <c r="I612" t="s">
        <v>37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f t="shared" si="9"/>
        <v>0</v>
      </c>
    </row>
    <row r="613" spans="1:15" x14ac:dyDescent="0.25">
      <c r="A613" t="s">
        <v>24</v>
      </c>
      <c r="B613" t="s">
        <v>81</v>
      </c>
      <c r="C613" t="s">
        <v>98</v>
      </c>
      <c r="D613" t="s">
        <v>40</v>
      </c>
      <c r="E613">
        <v>106</v>
      </c>
      <c r="F613" t="s">
        <v>288</v>
      </c>
      <c r="G613" t="s">
        <v>5470</v>
      </c>
      <c r="H613" t="s">
        <v>32</v>
      </c>
      <c r="I613" t="s">
        <v>37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f t="shared" si="9"/>
        <v>0</v>
      </c>
    </row>
    <row r="614" spans="1:15" x14ac:dyDescent="0.25">
      <c r="A614" t="s">
        <v>24</v>
      </c>
      <c r="B614" t="s">
        <v>81</v>
      </c>
      <c r="C614" t="s">
        <v>98</v>
      </c>
      <c r="D614" t="s">
        <v>40</v>
      </c>
      <c r="E614">
        <v>106</v>
      </c>
      <c r="F614" t="s">
        <v>288</v>
      </c>
      <c r="G614" t="s">
        <v>43</v>
      </c>
      <c r="H614" t="s">
        <v>46</v>
      </c>
      <c r="I614" t="s">
        <v>37</v>
      </c>
      <c r="J614" s="16">
        <v>83518.168000000005</v>
      </c>
      <c r="K614" s="16">
        <v>9384.6153846153848</v>
      </c>
      <c r="L614" s="16">
        <v>4600</v>
      </c>
      <c r="M614" s="16">
        <v>1370</v>
      </c>
      <c r="N614" s="16">
        <v>44330</v>
      </c>
      <c r="O614" s="16">
        <f t="shared" si="9"/>
        <v>23833.552615384622</v>
      </c>
    </row>
    <row r="615" spans="1:15" x14ac:dyDescent="0.25">
      <c r="A615" t="s">
        <v>24</v>
      </c>
      <c r="B615" t="s">
        <v>81</v>
      </c>
      <c r="C615" t="s">
        <v>98</v>
      </c>
      <c r="D615" t="s">
        <v>40</v>
      </c>
      <c r="E615">
        <v>106</v>
      </c>
      <c r="F615" t="s">
        <v>288</v>
      </c>
      <c r="G615" t="s">
        <v>43</v>
      </c>
      <c r="H615" t="s">
        <v>32</v>
      </c>
      <c r="I615" t="s">
        <v>37</v>
      </c>
      <c r="J615" s="16">
        <v>0</v>
      </c>
      <c r="K615" s="16">
        <v>0</v>
      </c>
      <c r="L615" s="16">
        <v>1200</v>
      </c>
      <c r="M615" s="16">
        <v>250</v>
      </c>
      <c r="N615" s="16">
        <v>0</v>
      </c>
      <c r="O615" s="16">
        <f t="shared" si="9"/>
        <v>-1450</v>
      </c>
    </row>
    <row r="616" spans="1:15" x14ac:dyDescent="0.25">
      <c r="A616" t="s">
        <v>24</v>
      </c>
      <c r="B616" t="s">
        <v>81</v>
      </c>
      <c r="C616" t="s">
        <v>98</v>
      </c>
      <c r="D616" t="s">
        <v>40</v>
      </c>
      <c r="E616">
        <v>106</v>
      </c>
      <c r="F616" t="s">
        <v>288</v>
      </c>
      <c r="G616" t="s">
        <v>5476</v>
      </c>
      <c r="H616" t="s">
        <v>32</v>
      </c>
      <c r="I616" t="s">
        <v>37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6">
        <f t="shared" si="9"/>
        <v>0</v>
      </c>
    </row>
    <row r="617" spans="1:15" x14ac:dyDescent="0.25">
      <c r="A617" t="s">
        <v>24</v>
      </c>
      <c r="B617" t="s">
        <v>81</v>
      </c>
      <c r="C617" t="s">
        <v>98</v>
      </c>
      <c r="D617" t="s">
        <v>76</v>
      </c>
      <c r="E617">
        <v>105</v>
      </c>
      <c r="F617" t="s">
        <v>150</v>
      </c>
      <c r="G617" t="s">
        <v>5470</v>
      </c>
      <c r="H617" t="s">
        <v>32</v>
      </c>
      <c r="I617" t="s">
        <v>37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f t="shared" si="9"/>
        <v>0</v>
      </c>
    </row>
    <row r="618" spans="1:15" x14ac:dyDescent="0.25">
      <c r="A618" t="s">
        <v>24</v>
      </c>
      <c r="B618" t="s">
        <v>81</v>
      </c>
      <c r="C618" t="s">
        <v>98</v>
      </c>
      <c r="D618" t="s">
        <v>76</v>
      </c>
      <c r="E618">
        <v>105</v>
      </c>
      <c r="F618" t="s">
        <v>150</v>
      </c>
      <c r="G618" t="s">
        <v>43</v>
      </c>
      <c r="H618" t="s">
        <v>46</v>
      </c>
      <c r="I618" t="s">
        <v>37</v>
      </c>
      <c r="J618" s="16">
        <v>44320.9</v>
      </c>
      <c r="K618" s="16">
        <v>4153.8461538461543</v>
      </c>
      <c r="L618" s="16">
        <v>3850</v>
      </c>
      <c r="M618" s="16">
        <v>1510</v>
      </c>
      <c r="N618" s="16">
        <v>21184</v>
      </c>
      <c r="O618" s="16">
        <f t="shared" si="9"/>
        <v>13623.053846153845</v>
      </c>
    </row>
    <row r="619" spans="1:15" x14ac:dyDescent="0.25">
      <c r="A619" t="s">
        <v>24</v>
      </c>
      <c r="B619" t="s">
        <v>81</v>
      </c>
      <c r="C619" t="s">
        <v>98</v>
      </c>
      <c r="D619" t="s">
        <v>76</v>
      </c>
      <c r="E619">
        <v>105</v>
      </c>
      <c r="F619" t="s">
        <v>150</v>
      </c>
      <c r="G619" t="s">
        <v>43</v>
      </c>
      <c r="H619" t="s">
        <v>32</v>
      </c>
      <c r="I619" t="s">
        <v>37</v>
      </c>
      <c r="J619" s="16">
        <v>36709.199999999997</v>
      </c>
      <c r="K619" s="16">
        <v>24166.666666666668</v>
      </c>
      <c r="L619" s="16">
        <v>2200</v>
      </c>
      <c r="M619" s="16">
        <v>300</v>
      </c>
      <c r="N619" s="16">
        <v>0</v>
      </c>
      <c r="O619" s="16">
        <f t="shared" si="9"/>
        <v>10042.533333333329</v>
      </c>
    </row>
    <row r="620" spans="1:15" x14ac:dyDescent="0.25">
      <c r="A620" t="s">
        <v>24</v>
      </c>
      <c r="B620" t="s">
        <v>81</v>
      </c>
      <c r="C620" t="s">
        <v>98</v>
      </c>
      <c r="D620" t="s">
        <v>76</v>
      </c>
      <c r="E620">
        <v>105</v>
      </c>
      <c r="F620" t="s">
        <v>150</v>
      </c>
      <c r="G620" t="s">
        <v>5476</v>
      </c>
      <c r="H620" t="s">
        <v>32</v>
      </c>
      <c r="I620" t="s">
        <v>37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f t="shared" si="9"/>
        <v>0</v>
      </c>
    </row>
    <row r="621" spans="1:15" x14ac:dyDescent="0.25">
      <c r="A621" t="s">
        <v>24</v>
      </c>
      <c r="B621" t="s">
        <v>81</v>
      </c>
      <c r="C621" t="s">
        <v>214</v>
      </c>
      <c r="D621" t="s">
        <v>31</v>
      </c>
      <c r="E621">
        <v>57</v>
      </c>
      <c r="F621" t="s">
        <v>213</v>
      </c>
      <c r="G621" t="s">
        <v>5470</v>
      </c>
      <c r="H621" t="s">
        <v>32</v>
      </c>
      <c r="I621" t="s">
        <v>37</v>
      </c>
      <c r="J621" s="16">
        <v>0</v>
      </c>
      <c r="K621" s="16">
        <v>0</v>
      </c>
      <c r="L621" s="16">
        <v>0</v>
      </c>
      <c r="M621" s="16">
        <v>0</v>
      </c>
      <c r="N621" s="16">
        <v>0</v>
      </c>
      <c r="O621" s="16">
        <f t="shared" si="9"/>
        <v>0</v>
      </c>
    </row>
    <row r="622" spans="1:15" x14ac:dyDescent="0.25">
      <c r="A622" t="s">
        <v>24</v>
      </c>
      <c r="B622" t="s">
        <v>81</v>
      </c>
      <c r="C622" t="s">
        <v>214</v>
      </c>
      <c r="D622" t="s">
        <v>31</v>
      </c>
      <c r="E622">
        <v>57</v>
      </c>
      <c r="F622" t="s">
        <v>213</v>
      </c>
      <c r="G622" t="s">
        <v>43</v>
      </c>
      <c r="H622" t="s">
        <v>46</v>
      </c>
      <c r="I622" t="s">
        <v>37</v>
      </c>
      <c r="J622" s="16">
        <v>76534.847999999998</v>
      </c>
      <c r="K622" s="16">
        <v>9076.923076923078</v>
      </c>
      <c r="L622" s="16">
        <v>5650</v>
      </c>
      <c r="M622" s="16">
        <v>420</v>
      </c>
      <c r="N622" s="16">
        <v>8856</v>
      </c>
      <c r="O622" s="16">
        <f t="shared" si="9"/>
        <v>52531.92492307692</v>
      </c>
    </row>
    <row r="623" spans="1:15" x14ac:dyDescent="0.25">
      <c r="A623" t="s">
        <v>24</v>
      </c>
      <c r="B623" t="s">
        <v>81</v>
      </c>
      <c r="C623" t="s">
        <v>214</v>
      </c>
      <c r="D623" t="s">
        <v>31</v>
      </c>
      <c r="E623">
        <v>57</v>
      </c>
      <c r="F623" t="s">
        <v>213</v>
      </c>
      <c r="G623" t="s">
        <v>43</v>
      </c>
      <c r="H623" t="s">
        <v>32</v>
      </c>
      <c r="I623" t="s">
        <v>37</v>
      </c>
      <c r="J623" s="16">
        <v>53644.031999999992</v>
      </c>
      <c r="K623" s="16">
        <v>11916.666666666668</v>
      </c>
      <c r="L623" s="16">
        <v>2750</v>
      </c>
      <c r="M623" s="16">
        <v>1350</v>
      </c>
      <c r="N623" s="16">
        <v>21385</v>
      </c>
      <c r="O623" s="16">
        <f t="shared" si="9"/>
        <v>16242.36533333332</v>
      </c>
    </row>
    <row r="624" spans="1:15" x14ac:dyDescent="0.25">
      <c r="A624" t="s">
        <v>24</v>
      </c>
      <c r="B624" t="s">
        <v>81</v>
      </c>
      <c r="C624" t="s">
        <v>214</v>
      </c>
      <c r="D624" t="s">
        <v>31</v>
      </c>
      <c r="E624">
        <v>57</v>
      </c>
      <c r="F624" t="s">
        <v>213</v>
      </c>
      <c r="G624" t="s">
        <v>5476</v>
      </c>
      <c r="H624" t="s">
        <v>32</v>
      </c>
      <c r="I624" t="s">
        <v>37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f t="shared" si="9"/>
        <v>0</v>
      </c>
    </row>
    <row r="625" spans="1:15" x14ac:dyDescent="0.25">
      <c r="A625" t="s">
        <v>24</v>
      </c>
      <c r="B625" t="s">
        <v>81</v>
      </c>
      <c r="C625" t="s">
        <v>214</v>
      </c>
      <c r="D625" t="s">
        <v>86</v>
      </c>
      <c r="E625">
        <v>56</v>
      </c>
      <c r="F625" t="s">
        <v>636</v>
      </c>
      <c r="G625" t="s">
        <v>5470</v>
      </c>
      <c r="H625" t="s">
        <v>32</v>
      </c>
      <c r="I625" t="s">
        <v>37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f t="shared" si="9"/>
        <v>0</v>
      </c>
    </row>
    <row r="626" spans="1:15" x14ac:dyDescent="0.25">
      <c r="A626" t="s">
        <v>24</v>
      </c>
      <c r="B626" t="s">
        <v>81</v>
      </c>
      <c r="C626" t="s">
        <v>214</v>
      </c>
      <c r="D626" t="s">
        <v>86</v>
      </c>
      <c r="E626">
        <v>56</v>
      </c>
      <c r="F626" t="s">
        <v>636</v>
      </c>
      <c r="G626" t="s">
        <v>43</v>
      </c>
      <c r="H626" t="s">
        <v>46</v>
      </c>
      <c r="I626" t="s">
        <v>37</v>
      </c>
      <c r="J626" s="16">
        <v>27523.313999999998</v>
      </c>
      <c r="K626" s="16">
        <v>1846.1538461538462</v>
      </c>
      <c r="L626" s="16">
        <v>1250</v>
      </c>
      <c r="M626" s="16">
        <v>1260</v>
      </c>
      <c r="N626" s="16">
        <v>11506</v>
      </c>
      <c r="O626" s="16">
        <f t="shared" si="9"/>
        <v>11661.160153846153</v>
      </c>
    </row>
    <row r="627" spans="1:15" x14ac:dyDescent="0.25">
      <c r="A627" t="s">
        <v>24</v>
      </c>
      <c r="B627" t="s">
        <v>81</v>
      </c>
      <c r="C627" t="s">
        <v>214</v>
      </c>
      <c r="D627" t="s">
        <v>86</v>
      </c>
      <c r="E627">
        <v>56</v>
      </c>
      <c r="F627" t="s">
        <v>636</v>
      </c>
      <c r="G627" t="s">
        <v>43</v>
      </c>
      <c r="H627" t="s">
        <v>32</v>
      </c>
      <c r="I627" t="s">
        <v>37</v>
      </c>
      <c r="J627" s="16">
        <v>42641.235000000001</v>
      </c>
      <c r="K627" s="16">
        <v>22333.333333333332</v>
      </c>
      <c r="L627" s="16">
        <v>1500</v>
      </c>
      <c r="M627" s="16">
        <v>150</v>
      </c>
      <c r="N627" s="16">
        <v>11914</v>
      </c>
      <c r="O627" s="16">
        <f t="shared" si="9"/>
        <v>6743.9016666666721</v>
      </c>
    </row>
    <row r="628" spans="1:15" x14ac:dyDescent="0.25">
      <c r="A628" t="s">
        <v>24</v>
      </c>
      <c r="B628" t="s">
        <v>81</v>
      </c>
      <c r="C628" t="s">
        <v>214</v>
      </c>
      <c r="D628" t="s">
        <v>86</v>
      </c>
      <c r="E628">
        <v>56</v>
      </c>
      <c r="F628" t="s">
        <v>636</v>
      </c>
      <c r="G628" t="s">
        <v>5476</v>
      </c>
      <c r="H628" t="s">
        <v>32</v>
      </c>
      <c r="I628" t="s">
        <v>37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f t="shared" si="9"/>
        <v>0</v>
      </c>
    </row>
    <row r="629" spans="1:15" x14ac:dyDescent="0.25">
      <c r="A629" t="s">
        <v>24</v>
      </c>
      <c r="B629" t="s">
        <v>81</v>
      </c>
      <c r="C629" t="s">
        <v>214</v>
      </c>
      <c r="D629" t="s">
        <v>52</v>
      </c>
      <c r="E629">
        <v>58</v>
      </c>
      <c r="F629" t="s">
        <v>722</v>
      </c>
      <c r="G629" t="s">
        <v>5470</v>
      </c>
      <c r="H629" t="s">
        <v>32</v>
      </c>
      <c r="I629" t="s">
        <v>28</v>
      </c>
      <c r="J629" s="16">
        <v>0</v>
      </c>
      <c r="K629" s="16">
        <v>0</v>
      </c>
      <c r="L629" s="16">
        <v>0</v>
      </c>
      <c r="M629" s="16">
        <v>0</v>
      </c>
      <c r="N629" s="16">
        <v>0</v>
      </c>
      <c r="O629" s="16">
        <f t="shared" si="9"/>
        <v>0</v>
      </c>
    </row>
    <row r="630" spans="1:15" x14ac:dyDescent="0.25">
      <c r="A630" t="s">
        <v>24</v>
      </c>
      <c r="B630" t="s">
        <v>81</v>
      </c>
      <c r="C630" t="s">
        <v>214</v>
      </c>
      <c r="D630" t="s">
        <v>52</v>
      </c>
      <c r="E630">
        <v>58</v>
      </c>
      <c r="F630" t="s">
        <v>722</v>
      </c>
      <c r="G630" t="s">
        <v>43</v>
      </c>
      <c r="H630" t="s">
        <v>46</v>
      </c>
      <c r="I630" t="s">
        <v>28</v>
      </c>
      <c r="J630" s="16">
        <v>101724.48000000003</v>
      </c>
      <c r="K630" s="16">
        <v>6153.8461538461543</v>
      </c>
      <c r="L630" s="16">
        <v>6950</v>
      </c>
      <c r="M630" s="16">
        <v>2060</v>
      </c>
      <c r="N630" s="16">
        <v>41479</v>
      </c>
      <c r="O630" s="16">
        <f t="shared" si="9"/>
        <v>45081.633846153869</v>
      </c>
    </row>
    <row r="631" spans="1:15" x14ac:dyDescent="0.25">
      <c r="A631" t="s">
        <v>24</v>
      </c>
      <c r="B631" t="s">
        <v>81</v>
      </c>
      <c r="C631" t="s">
        <v>214</v>
      </c>
      <c r="D631" t="s">
        <v>52</v>
      </c>
      <c r="E631">
        <v>58</v>
      </c>
      <c r="F631" t="s">
        <v>722</v>
      </c>
      <c r="G631" t="s">
        <v>43</v>
      </c>
      <c r="H631" t="s">
        <v>32</v>
      </c>
      <c r="I631" t="s">
        <v>28</v>
      </c>
      <c r="J631" s="16">
        <v>67953.600000000006</v>
      </c>
      <c r="K631" s="16">
        <v>14583.333333333332</v>
      </c>
      <c r="L631" s="16">
        <v>3000</v>
      </c>
      <c r="M631" s="16">
        <v>120</v>
      </c>
      <c r="N631" s="16">
        <v>36643</v>
      </c>
      <c r="O631" s="16">
        <f t="shared" si="9"/>
        <v>13607.266666666677</v>
      </c>
    </row>
    <row r="632" spans="1:15" x14ac:dyDescent="0.25">
      <c r="A632" t="s">
        <v>24</v>
      </c>
      <c r="B632" t="s">
        <v>81</v>
      </c>
      <c r="C632" t="s">
        <v>214</v>
      </c>
      <c r="D632" t="s">
        <v>52</v>
      </c>
      <c r="E632">
        <v>58</v>
      </c>
      <c r="F632" t="s">
        <v>722</v>
      </c>
      <c r="G632" t="s">
        <v>5476</v>
      </c>
      <c r="H632" t="s">
        <v>32</v>
      </c>
      <c r="I632" t="s">
        <v>28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f t="shared" si="9"/>
        <v>0</v>
      </c>
    </row>
    <row r="633" spans="1:15" x14ac:dyDescent="0.25">
      <c r="A633" t="s">
        <v>24</v>
      </c>
      <c r="B633" t="s">
        <v>81</v>
      </c>
      <c r="C633" t="s">
        <v>214</v>
      </c>
      <c r="D633" t="s">
        <v>40</v>
      </c>
      <c r="E633">
        <v>60</v>
      </c>
      <c r="F633" t="s">
        <v>513</v>
      </c>
      <c r="G633" t="s">
        <v>5470</v>
      </c>
      <c r="H633" t="s">
        <v>32</v>
      </c>
      <c r="I633" t="s">
        <v>37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f t="shared" si="9"/>
        <v>0</v>
      </c>
    </row>
    <row r="634" spans="1:15" x14ac:dyDescent="0.25">
      <c r="A634" t="s">
        <v>24</v>
      </c>
      <c r="B634" t="s">
        <v>81</v>
      </c>
      <c r="C634" t="s">
        <v>214</v>
      </c>
      <c r="D634" t="s">
        <v>40</v>
      </c>
      <c r="E634">
        <v>60</v>
      </c>
      <c r="F634" t="s">
        <v>513</v>
      </c>
      <c r="G634" t="s">
        <v>43</v>
      </c>
      <c r="H634" t="s">
        <v>46</v>
      </c>
      <c r="I634" t="s">
        <v>37</v>
      </c>
      <c r="J634" s="16">
        <v>34915.608</v>
      </c>
      <c r="K634" s="16">
        <v>4692.3076923076924</v>
      </c>
      <c r="L634" s="16">
        <v>4600</v>
      </c>
      <c r="M634" s="16">
        <v>1900</v>
      </c>
      <c r="N634" s="16">
        <v>7920</v>
      </c>
      <c r="O634" s="16">
        <f t="shared" si="9"/>
        <v>15803.300307692309</v>
      </c>
    </row>
    <row r="635" spans="1:15" x14ac:dyDescent="0.25">
      <c r="A635" t="s">
        <v>24</v>
      </c>
      <c r="B635" t="s">
        <v>81</v>
      </c>
      <c r="C635" t="s">
        <v>214</v>
      </c>
      <c r="D635" t="s">
        <v>40</v>
      </c>
      <c r="E635">
        <v>60</v>
      </c>
      <c r="F635" t="s">
        <v>513</v>
      </c>
      <c r="G635" t="s">
        <v>43</v>
      </c>
      <c r="H635" t="s">
        <v>32</v>
      </c>
      <c r="I635" t="s">
        <v>37</v>
      </c>
      <c r="J635" s="16">
        <v>43873.127999999997</v>
      </c>
      <c r="K635" s="16">
        <v>26666.666666666668</v>
      </c>
      <c r="L635" s="16">
        <v>1950</v>
      </c>
      <c r="M635" s="16">
        <v>780</v>
      </c>
      <c r="N635" s="16">
        <v>12792</v>
      </c>
      <c r="O635" s="16">
        <f t="shared" si="9"/>
        <v>1684.4613333333255</v>
      </c>
    </row>
    <row r="636" spans="1:15" x14ac:dyDescent="0.25">
      <c r="A636" t="s">
        <v>24</v>
      </c>
      <c r="B636" t="s">
        <v>81</v>
      </c>
      <c r="C636" t="s">
        <v>214</v>
      </c>
      <c r="D636" t="s">
        <v>40</v>
      </c>
      <c r="E636">
        <v>60</v>
      </c>
      <c r="F636" t="s">
        <v>513</v>
      </c>
      <c r="G636" t="s">
        <v>5476</v>
      </c>
      <c r="H636" t="s">
        <v>32</v>
      </c>
      <c r="I636" t="s">
        <v>37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f t="shared" si="9"/>
        <v>0</v>
      </c>
    </row>
    <row r="637" spans="1:15" x14ac:dyDescent="0.25">
      <c r="A637" t="s">
        <v>24</v>
      </c>
      <c r="B637" t="s">
        <v>81</v>
      </c>
      <c r="C637" t="s">
        <v>214</v>
      </c>
      <c r="D637" t="s">
        <v>76</v>
      </c>
      <c r="E637">
        <v>59</v>
      </c>
      <c r="F637" t="s">
        <v>456</v>
      </c>
      <c r="G637" t="s">
        <v>5470</v>
      </c>
      <c r="H637" t="s">
        <v>32</v>
      </c>
      <c r="I637" t="s">
        <v>37</v>
      </c>
      <c r="J637" s="16">
        <v>0</v>
      </c>
      <c r="K637" s="16">
        <v>0</v>
      </c>
      <c r="L637" s="16">
        <v>0</v>
      </c>
      <c r="M637" s="16">
        <v>0</v>
      </c>
      <c r="N637" s="16">
        <v>0</v>
      </c>
      <c r="O637" s="16">
        <f t="shared" si="9"/>
        <v>0</v>
      </c>
    </row>
    <row r="638" spans="1:15" x14ac:dyDescent="0.25">
      <c r="A638" t="s">
        <v>24</v>
      </c>
      <c r="B638" t="s">
        <v>81</v>
      </c>
      <c r="C638" t="s">
        <v>214</v>
      </c>
      <c r="D638" t="s">
        <v>76</v>
      </c>
      <c r="E638">
        <v>59</v>
      </c>
      <c r="F638" t="s">
        <v>456</v>
      </c>
      <c r="G638" t="s">
        <v>43</v>
      </c>
      <c r="H638" t="s">
        <v>46</v>
      </c>
      <c r="I638" t="s">
        <v>37</v>
      </c>
      <c r="J638" s="16">
        <v>32338.799999999999</v>
      </c>
      <c r="K638" s="16">
        <v>2153.8461538461538</v>
      </c>
      <c r="L638" s="16">
        <v>3250</v>
      </c>
      <c r="M638" s="16">
        <v>1350</v>
      </c>
      <c r="N638" s="16">
        <v>19041</v>
      </c>
      <c r="O638" s="16">
        <f t="shared" si="9"/>
        <v>6543.9538461538432</v>
      </c>
    </row>
    <row r="639" spans="1:15" x14ac:dyDescent="0.25">
      <c r="A639" t="s">
        <v>24</v>
      </c>
      <c r="B639" t="s">
        <v>81</v>
      </c>
      <c r="C639" t="s">
        <v>214</v>
      </c>
      <c r="D639" t="s">
        <v>76</v>
      </c>
      <c r="E639">
        <v>59</v>
      </c>
      <c r="F639" t="s">
        <v>456</v>
      </c>
      <c r="G639" t="s">
        <v>43</v>
      </c>
      <c r="H639" t="s">
        <v>32</v>
      </c>
      <c r="I639" t="s">
        <v>37</v>
      </c>
      <c r="J639" s="16">
        <v>61530.299999999996</v>
      </c>
      <c r="K639" s="16">
        <v>26500</v>
      </c>
      <c r="L639" s="16">
        <v>1600</v>
      </c>
      <c r="M639" s="16">
        <v>1050</v>
      </c>
      <c r="N639" s="16">
        <v>13440</v>
      </c>
      <c r="O639" s="16">
        <f t="shared" si="9"/>
        <v>18940.299999999996</v>
      </c>
    </row>
    <row r="640" spans="1:15" x14ac:dyDescent="0.25">
      <c r="A640" t="s">
        <v>24</v>
      </c>
      <c r="B640" t="s">
        <v>81</v>
      </c>
      <c r="C640" t="s">
        <v>214</v>
      </c>
      <c r="D640" t="s">
        <v>76</v>
      </c>
      <c r="E640">
        <v>59</v>
      </c>
      <c r="F640" t="s">
        <v>456</v>
      </c>
      <c r="G640" t="s">
        <v>5476</v>
      </c>
      <c r="H640" t="s">
        <v>32</v>
      </c>
      <c r="I640" t="s">
        <v>37</v>
      </c>
      <c r="J640" s="16">
        <v>0</v>
      </c>
      <c r="K640" s="16">
        <v>0</v>
      </c>
      <c r="L640" s="16">
        <v>0</v>
      </c>
      <c r="M640" s="16">
        <v>0</v>
      </c>
      <c r="N640" s="16">
        <v>0</v>
      </c>
      <c r="O640" s="16">
        <f t="shared" si="9"/>
        <v>0</v>
      </c>
    </row>
    <row r="641" spans="1:15" x14ac:dyDescent="0.25">
      <c r="A641" t="s">
        <v>24</v>
      </c>
      <c r="B641" t="s">
        <v>81</v>
      </c>
      <c r="C641" t="s">
        <v>1280</v>
      </c>
      <c r="D641" t="s">
        <v>40</v>
      </c>
      <c r="E641">
        <v>225</v>
      </c>
      <c r="F641" t="s">
        <v>1279</v>
      </c>
      <c r="G641" t="s">
        <v>5470</v>
      </c>
      <c r="H641" t="s">
        <v>32</v>
      </c>
      <c r="I641" t="s">
        <v>28</v>
      </c>
      <c r="J641" s="16">
        <v>0</v>
      </c>
      <c r="K641" s="16">
        <v>0</v>
      </c>
      <c r="L641" s="16">
        <v>0</v>
      </c>
      <c r="M641" s="16">
        <v>0</v>
      </c>
      <c r="N641" s="16">
        <v>0</v>
      </c>
      <c r="O641" s="16">
        <f t="shared" si="9"/>
        <v>0</v>
      </c>
    </row>
    <row r="642" spans="1:15" x14ac:dyDescent="0.25">
      <c r="A642" t="s">
        <v>24</v>
      </c>
      <c r="B642" t="s">
        <v>81</v>
      </c>
      <c r="C642" t="s">
        <v>1280</v>
      </c>
      <c r="D642" t="s">
        <v>40</v>
      </c>
      <c r="E642">
        <v>225</v>
      </c>
      <c r="F642" t="s">
        <v>1279</v>
      </c>
      <c r="G642" t="s">
        <v>43</v>
      </c>
      <c r="H642" t="s">
        <v>46</v>
      </c>
      <c r="I642" t="s">
        <v>28</v>
      </c>
      <c r="J642" s="16">
        <v>26999.040000000001</v>
      </c>
      <c r="K642" s="16">
        <v>3923.0769230769229</v>
      </c>
      <c r="L642" s="16">
        <v>1900</v>
      </c>
      <c r="M642" s="16">
        <v>1120</v>
      </c>
      <c r="N642" s="16">
        <v>15616</v>
      </c>
      <c r="O642" s="16">
        <f t="shared" si="9"/>
        <v>4439.9630769230789</v>
      </c>
    </row>
    <row r="643" spans="1:15" x14ac:dyDescent="0.25">
      <c r="A643" t="s">
        <v>24</v>
      </c>
      <c r="B643" t="s">
        <v>81</v>
      </c>
      <c r="C643" t="s">
        <v>1280</v>
      </c>
      <c r="D643" t="s">
        <v>40</v>
      </c>
      <c r="E643">
        <v>225</v>
      </c>
      <c r="F643" t="s">
        <v>1279</v>
      </c>
      <c r="G643" t="s">
        <v>43</v>
      </c>
      <c r="H643" t="s">
        <v>32</v>
      </c>
      <c r="I643" t="s">
        <v>28</v>
      </c>
      <c r="J643" s="16">
        <v>29960.959999999999</v>
      </c>
      <c r="K643" s="16">
        <v>16250</v>
      </c>
      <c r="L643" s="16">
        <v>1700</v>
      </c>
      <c r="M643" s="16">
        <v>310</v>
      </c>
      <c r="N643" s="16">
        <v>0</v>
      </c>
      <c r="O643" s="16">
        <f t="shared" ref="O643:O706" si="10">J643-SUM(K643:N643)</f>
        <v>11700.96</v>
      </c>
    </row>
    <row r="644" spans="1:15" x14ac:dyDescent="0.25">
      <c r="A644" t="s">
        <v>24</v>
      </c>
      <c r="B644" t="s">
        <v>81</v>
      </c>
      <c r="C644" t="s">
        <v>1280</v>
      </c>
      <c r="D644" t="s">
        <v>40</v>
      </c>
      <c r="E644">
        <v>225</v>
      </c>
      <c r="F644" t="s">
        <v>1279</v>
      </c>
      <c r="G644" t="s">
        <v>5476</v>
      </c>
      <c r="H644" t="s">
        <v>32</v>
      </c>
      <c r="I644" t="s">
        <v>28</v>
      </c>
      <c r="J644" s="16">
        <v>10252.800000000001</v>
      </c>
      <c r="K644" s="16">
        <v>0</v>
      </c>
      <c r="L644" s="16">
        <v>0</v>
      </c>
      <c r="M644" s="16">
        <v>0</v>
      </c>
      <c r="N644" s="16">
        <v>0</v>
      </c>
      <c r="O644" s="16">
        <f t="shared" si="10"/>
        <v>10252.800000000001</v>
      </c>
    </row>
    <row r="645" spans="1:15" x14ac:dyDescent="0.25">
      <c r="A645" t="s">
        <v>24</v>
      </c>
      <c r="B645" t="s">
        <v>81</v>
      </c>
      <c r="C645" t="s">
        <v>275</v>
      </c>
      <c r="D645" t="s">
        <v>31</v>
      </c>
      <c r="E645">
        <v>208</v>
      </c>
      <c r="F645" t="s">
        <v>638</v>
      </c>
      <c r="G645" t="s">
        <v>5470</v>
      </c>
      <c r="H645" t="s">
        <v>32</v>
      </c>
      <c r="I645" t="s">
        <v>28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16">
        <f t="shared" si="10"/>
        <v>0</v>
      </c>
    </row>
    <row r="646" spans="1:15" x14ac:dyDescent="0.25">
      <c r="A646" t="s">
        <v>24</v>
      </c>
      <c r="B646" t="s">
        <v>81</v>
      </c>
      <c r="C646" t="s">
        <v>275</v>
      </c>
      <c r="D646" t="s">
        <v>31</v>
      </c>
      <c r="E646">
        <v>208</v>
      </c>
      <c r="F646" t="s">
        <v>638</v>
      </c>
      <c r="G646" t="s">
        <v>43</v>
      </c>
      <c r="H646" t="s">
        <v>46</v>
      </c>
      <c r="I646" t="s">
        <v>28</v>
      </c>
      <c r="J646" s="16">
        <v>52318.080000000009</v>
      </c>
      <c r="K646" s="16">
        <v>4461.5384615384619</v>
      </c>
      <c r="L646" s="16">
        <v>3650</v>
      </c>
      <c r="M646" s="16">
        <v>1000</v>
      </c>
      <c r="N646" s="16">
        <v>9018</v>
      </c>
      <c r="O646" s="16">
        <f t="shared" si="10"/>
        <v>34188.541538461548</v>
      </c>
    </row>
    <row r="647" spans="1:15" x14ac:dyDescent="0.25">
      <c r="A647" t="s">
        <v>24</v>
      </c>
      <c r="B647" t="s">
        <v>81</v>
      </c>
      <c r="C647" t="s">
        <v>275</v>
      </c>
      <c r="D647" t="s">
        <v>31</v>
      </c>
      <c r="E647">
        <v>208</v>
      </c>
      <c r="F647" t="s">
        <v>638</v>
      </c>
      <c r="G647" t="s">
        <v>43</v>
      </c>
      <c r="H647" t="s">
        <v>32</v>
      </c>
      <c r="I647" t="s">
        <v>28</v>
      </c>
      <c r="J647" s="16">
        <v>21427.200000000004</v>
      </c>
      <c r="K647" s="16">
        <v>5416.666666666667</v>
      </c>
      <c r="L647" s="16">
        <v>200</v>
      </c>
      <c r="M647" s="16">
        <v>20</v>
      </c>
      <c r="N647" s="16">
        <v>12000</v>
      </c>
      <c r="O647" s="16">
        <f t="shared" si="10"/>
        <v>3790.5333333333365</v>
      </c>
    </row>
    <row r="648" spans="1:15" x14ac:dyDescent="0.25">
      <c r="A648" t="s">
        <v>24</v>
      </c>
      <c r="B648" t="s">
        <v>81</v>
      </c>
      <c r="C648" t="s">
        <v>275</v>
      </c>
      <c r="D648" t="s">
        <v>31</v>
      </c>
      <c r="E648">
        <v>208</v>
      </c>
      <c r="F648" t="s">
        <v>638</v>
      </c>
      <c r="G648" t="s">
        <v>5476</v>
      </c>
      <c r="H648" t="s">
        <v>32</v>
      </c>
      <c r="I648" t="s">
        <v>28</v>
      </c>
      <c r="J648" s="16">
        <v>0</v>
      </c>
      <c r="K648" s="16">
        <v>0</v>
      </c>
      <c r="L648" s="16">
        <v>0</v>
      </c>
      <c r="M648" s="16">
        <v>0</v>
      </c>
      <c r="N648" s="16">
        <v>0</v>
      </c>
      <c r="O648" s="16">
        <f t="shared" si="10"/>
        <v>0</v>
      </c>
    </row>
    <row r="649" spans="1:15" x14ac:dyDescent="0.25">
      <c r="A649" t="s">
        <v>24</v>
      </c>
      <c r="B649" t="s">
        <v>81</v>
      </c>
      <c r="C649" t="s">
        <v>275</v>
      </c>
      <c r="D649" t="s">
        <v>52</v>
      </c>
      <c r="E649">
        <v>209</v>
      </c>
      <c r="F649" t="s">
        <v>274</v>
      </c>
      <c r="G649" t="s">
        <v>5470</v>
      </c>
      <c r="H649" t="s">
        <v>32</v>
      </c>
      <c r="I649" t="s">
        <v>37</v>
      </c>
      <c r="J649" s="16">
        <v>0</v>
      </c>
      <c r="K649" s="16">
        <v>0</v>
      </c>
      <c r="L649" s="16">
        <v>0</v>
      </c>
      <c r="M649" s="16">
        <v>0</v>
      </c>
      <c r="N649" s="16">
        <v>0</v>
      </c>
      <c r="O649" s="16">
        <f t="shared" si="10"/>
        <v>0</v>
      </c>
    </row>
    <row r="650" spans="1:15" x14ac:dyDescent="0.25">
      <c r="A650" t="s">
        <v>24</v>
      </c>
      <c r="B650" t="s">
        <v>81</v>
      </c>
      <c r="C650" t="s">
        <v>275</v>
      </c>
      <c r="D650" t="s">
        <v>52</v>
      </c>
      <c r="E650">
        <v>209</v>
      </c>
      <c r="F650" t="s">
        <v>274</v>
      </c>
      <c r="G650" t="s">
        <v>43</v>
      </c>
      <c r="H650" t="s">
        <v>46</v>
      </c>
      <c r="I650" t="s">
        <v>37</v>
      </c>
      <c r="J650" s="16">
        <v>95009.078999999998</v>
      </c>
      <c r="K650" s="16">
        <v>8000</v>
      </c>
      <c r="L650" s="16">
        <v>7000</v>
      </c>
      <c r="M650" s="16">
        <v>830</v>
      </c>
      <c r="N650" s="16">
        <v>47701</v>
      </c>
      <c r="O650" s="16">
        <f t="shared" si="10"/>
        <v>31478.078999999998</v>
      </c>
    </row>
    <row r="651" spans="1:15" x14ac:dyDescent="0.25">
      <c r="A651" t="s">
        <v>24</v>
      </c>
      <c r="B651" t="s">
        <v>81</v>
      </c>
      <c r="C651" t="s">
        <v>275</v>
      </c>
      <c r="D651" t="s">
        <v>52</v>
      </c>
      <c r="E651">
        <v>209</v>
      </c>
      <c r="F651" t="s">
        <v>274</v>
      </c>
      <c r="G651" t="s">
        <v>43</v>
      </c>
      <c r="H651" t="s">
        <v>32</v>
      </c>
      <c r="I651" t="s">
        <v>37</v>
      </c>
      <c r="J651" s="16">
        <v>29554.470000000005</v>
      </c>
      <c r="K651" s="16">
        <v>18333.333333333332</v>
      </c>
      <c r="L651" s="16">
        <v>1150</v>
      </c>
      <c r="M651" s="16">
        <v>300</v>
      </c>
      <c r="N651" s="16">
        <v>0</v>
      </c>
      <c r="O651" s="16">
        <f t="shared" si="10"/>
        <v>9771.1366666666727</v>
      </c>
    </row>
    <row r="652" spans="1:15" x14ac:dyDescent="0.25">
      <c r="A652" t="s">
        <v>24</v>
      </c>
      <c r="B652" t="s">
        <v>81</v>
      </c>
      <c r="C652" t="s">
        <v>275</v>
      </c>
      <c r="D652" t="s">
        <v>52</v>
      </c>
      <c r="E652">
        <v>209</v>
      </c>
      <c r="F652" t="s">
        <v>274</v>
      </c>
      <c r="G652" t="s">
        <v>5476</v>
      </c>
      <c r="H652" t="s">
        <v>32</v>
      </c>
      <c r="I652" t="s">
        <v>37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f t="shared" si="10"/>
        <v>0</v>
      </c>
    </row>
    <row r="653" spans="1:15" x14ac:dyDescent="0.25">
      <c r="A653" t="s">
        <v>24</v>
      </c>
      <c r="B653" t="s">
        <v>81</v>
      </c>
      <c r="C653" t="s">
        <v>275</v>
      </c>
      <c r="D653" t="s">
        <v>40</v>
      </c>
      <c r="E653">
        <v>211</v>
      </c>
      <c r="F653" t="s">
        <v>619</v>
      </c>
      <c r="G653" t="s">
        <v>5470</v>
      </c>
      <c r="H653" t="s">
        <v>32</v>
      </c>
      <c r="I653" t="s">
        <v>28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f t="shared" si="10"/>
        <v>0</v>
      </c>
    </row>
    <row r="654" spans="1:15" x14ac:dyDescent="0.25">
      <c r="A654" t="s">
        <v>24</v>
      </c>
      <c r="B654" t="s">
        <v>81</v>
      </c>
      <c r="C654" t="s">
        <v>275</v>
      </c>
      <c r="D654" t="s">
        <v>40</v>
      </c>
      <c r="E654">
        <v>211</v>
      </c>
      <c r="F654" t="s">
        <v>619</v>
      </c>
      <c r="G654" t="s">
        <v>43</v>
      </c>
      <c r="H654" t="s">
        <v>46</v>
      </c>
      <c r="I654" t="s">
        <v>28</v>
      </c>
      <c r="J654" s="16">
        <v>27022.079999999994</v>
      </c>
      <c r="K654" s="16">
        <v>2461.5384615384619</v>
      </c>
      <c r="L654" s="16">
        <v>2250</v>
      </c>
      <c r="M654" s="16">
        <v>620</v>
      </c>
      <c r="N654" s="16">
        <v>15908</v>
      </c>
      <c r="O654" s="16">
        <f t="shared" si="10"/>
        <v>5782.5415384615335</v>
      </c>
    </row>
    <row r="655" spans="1:15" x14ac:dyDescent="0.25">
      <c r="A655" t="s">
        <v>24</v>
      </c>
      <c r="B655" t="s">
        <v>81</v>
      </c>
      <c r="C655" t="s">
        <v>275</v>
      </c>
      <c r="D655" t="s">
        <v>40</v>
      </c>
      <c r="E655">
        <v>211</v>
      </c>
      <c r="F655" t="s">
        <v>619</v>
      </c>
      <c r="G655" t="s">
        <v>43</v>
      </c>
      <c r="H655" t="s">
        <v>32</v>
      </c>
      <c r="I655" t="s">
        <v>28</v>
      </c>
      <c r="J655" s="16">
        <v>20712.960000000003</v>
      </c>
      <c r="K655" s="16">
        <v>11916.666666666668</v>
      </c>
      <c r="L655" s="16">
        <v>500</v>
      </c>
      <c r="M655" s="16">
        <v>100</v>
      </c>
      <c r="N655" s="16">
        <v>0</v>
      </c>
      <c r="O655" s="16">
        <f t="shared" si="10"/>
        <v>8196.2933333333349</v>
      </c>
    </row>
    <row r="656" spans="1:15" x14ac:dyDescent="0.25">
      <c r="A656" t="s">
        <v>24</v>
      </c>
      <c r="B656" t="s">
        <v>81</v>
      </c>
      <c r="C656" t="s">
        <v>275</v>
      </c>
      <c r="D656" t="s">
        <v>40</v>
      </c>
      <c r="E656">
        <v>211</v>
      </c>
      <c r="F656" t="s">
        <v>619</v>
      </c>
      <c r="G656" t="s">
        <v>5476</v>
      </c>
      <c r="H656" t="s">
        <v>32</v>
      </c>
      <c r="I656" t="s">
        <v>28</v>
      </c>
      <c r="J656" s="16">
        <v>0</v>
      </c>
      <c r="K656" s="16">
        <v>0</v>
      </c>
      <c r="L656" s="16">
        <v>0</v>
      </c>
      <c r="M656" s="16">
        <v>0</v>
      </c>
      <c r="N656" s="16">
        <v>0</v>
      </c>
      <c r="O656" s="16">
        <f t="shared" si="10"/>
        <v>0</v>
      </c>
    </row>
    <row r="657" spans="1:15" x14ac:dyDescent="0.25">
      <c r="A657" t="s">
        <v>24</v>
      </c>
      <c r="B657" t="s">
        <v>81</v>
      </c>
      <c r="C657" t="s">
        <v>275</v>
      </c>
      <c r="D657" t="s">
        <v>76</v>
      </c>
      <c r="E657">
        <v>210</v>
      </c>
      <c r="F657" t="s">
        <v>657</v>
      </c>
      <c r="G657" t="s">
        <v>5470</v>
      </c>
      <c r="H657" t="s">
        <v>32</v>
      </c>
      <c r="I657" t="s">
        <v>37</v>
      </c>
      <c r="J657" s="16">
        <v>0</v>
      </c>
      <c r="K657" s="16">
        <v>0</v>
      </c>
      <c r="L657" s="16">
        <v>0</v>
      </c>
      <c r="M657" s="16">
        <v>0</v>
      </c>
      <c r="N657" s="16">
        <v>0</v>
      </c>
      <c r="O657" s="16">
        <f t="shared" si="10"/>
        <v>0</v>
      </c>
    </row>
    <row r="658" spans="1:15" x14ac:dyDescent="0.25">
      <c r="A658" t="s">
        <v>24</v>
      </c>
      <c r="B658" t="s">
        <v>81</v>
      </c>
      <c r="C658" t="s">
        <v>275</v>
      </c>
      <c r="D658" t="s">
        <v>76</v>
      </c>
      <c r="E658">
        <v>210</v>
      </c>
      <c r="F658" t="s">
        <v>657</v>
      </c>
      <c r="G658" t="s">
        <v>43</v>
      </c>
      <c r="H658" t="s">
        <v>46</v>
      </c>
      <c r="I658" t="s">
        <v>37</v>
      </c>
      <c r="J658" s="16">
        <v>68859.06</v>
      </c>
      <c r="K658" s="16">
        <v>6307.6923076923076</v>
      </c>
      <c r="L658" s="16">
        <v>6200</v>
      </c>
      <c r="M658" s="16">
        <v>1520</v>
      </c>
      <c r="N658" s="16">
        <v>32800</v>
      </c>
      <c r="O658" s="16">
        <f t="shared" si="10"/>
        <v>22031.367692307686</v>
      </c>
    </row>
    <row r="659" spans="1:15" x14ac:dyDescent="0.25">
      <c r="A659" t="s">
        <v>24</v>
      </c>
      <c r="B659" t="s">
        <v>81</v>
      </c>
      <c r="C659" t="s">
        <v>275</v>
      </c>
      <c r="D659" t="s">
        <v>76</v>
      </c>
      <c r="E659">
        <v>210</v>
      </c>
      <c r="F659" t="s">
        <v>657</v>
      </c>
      <c r="G659" t="s">
        <v>43</v>
      </c>
      <c r="H659" t="s">
        <v>32</v>
      </c>
      <c r="I659" t="s">
        <v>37</v>
      </c>
      <c r="J659" s="16">
        <v>38909.340000000004</v>
      </c>
      <c r="K659" s="16">
        <v>27583.333333333336</v>
      </c>
      <c r="L659" s="16">
        <v>1450</v>
      </c>
      <c r="M659" s="16">
        <v>120</v>
      </c>
      <c r="N659" s="16">
        <v>0</v>
      </c>
      <c r="O659" s="16">
        <f t="shared" si="10"/>
        <v>9756.006666666668</v>
      </c>
    </row>
    <row r="660" spans="1:15" x14ac:dyDescent="0.25">
      <c r="A660" t="s">
        <v>24</v>
      </c>
      <c r="B660" t="s">
        <v>81</v>
      </c>
      <c r="C660" t="s">
        <v>275</v>
      </c>
      <c r="D660" t="s">
        <v>76</v>
      </c>
      <c r="E660">
        <v>210</v>
      </c>
      <c r="F660" t="s">
        <v>657</v>
      </c>
      <c r="G660" t="s">
        <v>5476</v>
      </c>
      <c r="H660" t="s">
        <v>32</v>
      </c>
      <c r="I660" t="s">
        <v>37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f t="shared" si="10"/>
        <v>0</v>
      </c>
    </row>
    <row r="661" spans="1:15" x14ac:dyDescent="0.25">
      <c r="A661" t="s">
        <v>24</v>
      </c>
      <c r="B661" t="s">
        <v>81</v>
      </c>
      <c r="C661" t="s">
        <v>387</v>
      </c>
      <c r="D661" t="s">
        <v>31</v>
      </c>
      <c r="E661">
        <v>142</v>
      </c>
      <c r="F661" t="s">
        <v>904</v>
      </c>
      <c r="G661" t="s">
        <v>5470</v>
      </c>
      <c r="H661" t="s">
        <v>32</v>
      </c>
      <c r="I661" t="s">
        <v>37</v>
      </c>
      <c r="J661" s="16">
        <v>0</v>
      </c>
      <c r="K661" s="16">
        <v>0</v>
      </c>
      <c r="L661" s="16">
        <v>0</v>
      </c>
      <c r="M661" s="16">
        <v>0</v>
      </c>
      <c r="N661" s="16">
        <v>0</v>
      </c>
      <c r="O661" s="16">
        <f t="shared" si="10"/>
        <v>0</v>
      </c>
    </row>
    <row r="662" spans="1:15" x14ac:dyDescent="0.25">
      <c r="A662" t="s">
        <v>24</v>
      </c>
      <c r="B662" t="s">
        <v>81</v>
      </c>
      <c r="C662" t="s">
        <v>387</v>
      </c>
      <c r="D662" t="s">
        <v>31</v>
      </c>
      <c r="E662">
        <v>142</v>
      </c>
      <c r="F662" t="s">
        <v>904</v>
      </c>
      <c r="G662" t="s">
        <v>43</v>
      </c>
      <c r="H662" t="s">
        <v>46</v>
      </c>
      <c r="I662" t="s">
        <v>37</v>
      </c>
      <c r="J662" s="16">
        <v>96599.80799999999</v>
      </c>
      <c r="K662" s="16">
        <v>9923.076923076922</v>
      </c>
      <c r="L662" s="16">
        <v>5900</v>
      </c>
      <c r="M662" s="16">
        <v>2420</v>
      </c>
      <c r="N662" s="16">
        <v>42360</v>
      </c>
      <c r="O662" s="16">
        <f t="shared" si="10"/>
        <v>35996.731076923068</v>
      </c>
    </row>
    <row r="663" spans="1:15" x14ac:dyDescent="0.25">
      <c r="A663" t="s">
        <v>24</v>
      </c>
      <c r="B663" t="s">
        <v>81</v>
      </c>
      <c r="C663" t="s">
        <v>387</v>
      </c>
      <c r="D663" t="s">
        <v>31</v>
      </c>
      <c r="E663">
        <v>142</v>
      </c>
      <c r="F663" t="s">
        <v>904</v>
      </c>
      <c r="G663" t="s">
        <v>43</v>
      </c>
      <c r="H663" t="s">
        <v>32</v>
      </c>
      <c r="I663" t="s">
        <v>37</v>
      </c>
      <c r="J663" s="16">
        <v>29772.288</v>
      </c>
      <c r="K663" s="16">
        <v>19416.666666666668</v>
      </c>
      <c r="L663" s="16">
        <v>1250</v>
      </c>
      <c r="M663" s="16">
        <v>100</v>
      </c>
      <c r="N663" s="16">
        <v>0</v>
      </c>
      <c r="O663" s="16">
        <f t="shared" si="10"/>
        <v>9005.6213333333326</v>
      </c>
    </row>
    <row r="664" spans="1:15" x14ac:dyDescent="0.25">
      <c r="A664" t="s">
        <v>24</v>
      </c>
      <c r="B664" t="s">
        <v>81</v>
      </c>
      <c r="C664" t="s">
        <v>387</v>
      </c>
      <c r="D664" t="s">
        <v>31</v>
      </c>
      <c r="E664">
        <v>142</v>
      </c>
      <c r="F664" t="s">
        <v>904</v>
      </c>
      <c r="G664" t="s">
        <v>5476</v>
      </c>
      <c r="H664" t="s">
        <v>32</v>
      </c>
      <c r="I664" t="s">
        <v>37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f t="shared" si="10"/>
        <v>0</v>
      </c>
    </row>
    <row r="665" spans="1:15" x14ac:dyDescent="0.25">
      <c r="A665" t="s">
        <v>24</v>
      </c>
      <c r="B665" t="s">
        <v>81</v>
      </c>
      <c r="C665" t="s">
        <v>387</v>
      </c>
      <c r="D665" t="s">
        <v>52</v>
      </c>
      <c r="E665">
        <v>143</v>
      </c>
      <c r="F665" t="s">
        <v>674</v>
      </c>
      <c r="G665" t="s">
        <v>5470</v>
      </c>
      <c r="H665" t="s">
        <v>32</v>
      </c>
      <c r="I665" t="s">
        <v>37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f t="shared" si="10"/>
        <v>0</v>
      </c>
    </row>
    <row r="666" spans="1:15" x14ac:dyDescent="0.25">
      <c r="A666" t="s">
        <v>24</v>
      </c>
      <c r="B666" t="s">
        <v>81</v>
      </c>
      <c r="C666" t="s">
        <v>387</v>
      </c>
      <c r="D666" t="s">
        <v>52</v>
      </c>
      <c r="E666">
        <v>143</v>
      </c>
      <c r="F666" t="s">
        <v>674</v>
      </c>
      <c r="G666" t="s">
        <v>43</v>
      </c>
      <c r="H666" t="s">
        <v>46</v>
      </c>
      <c r="I666" t="s">
        <v>37</v>
      </c>
      <c r="J666" s="16">
        <v>71372.928000000014</v>
      </c>
      <c r="K666" s="16">
        <v>5076.9230769230762</v>
      </c>
      <c r="L666" s="16">
        <v>6350</v>
      </c>
      <c r="M666" s="16">
        <v>1320</v>
      </c>
      <c r="N666" s="16">
        <v>35458</v>
      </c>
      <c r="O666" s="16">
        <f t="shared" si="10"/>
        <v>23168.004923076936</v>
      </c>
    </row>
    <row r="667" spans="1:15" x14ac:dyDescent="0.25">
      <c r="A667" t="s">
        <v>24</v>
      </c>
      <c r="B667" t="s">
        <v>81</v>
      </c>
      <c r="C667" t="s">
        <v>387</v>
      </c>
      <c r="D667" t="s">
        <v>52</v>
      </c>
      <c r="E667">
        <v>143</v>
      </c>
      <c r="F667" t="s">
        <v>674</v>
      </c>
      <c r="G667" t="s">
        <v>43</v>
      </c>
      <c r="H667" t="s">
        <v>32</v>
      </c>
      <c r="I667" t="s">
        <v>37</v>
      </c>
      <c r="J667" s="16">
        <v>16904.448</v>
      </c>
      <c r="K667" s="16">
        <v>5416.666666666667</v>
      </c>
      <c r="L667" s="16">
        <v>750</v>
      </c>
      <c r="M667" s="16">
        <v>760</v>
      </c>
      <c r="N667" s="16">
        <v>8769</v>
      </c>
      <c r="O667" s="16">
        <f t="shared" si="10"/>
        <v>1208.7813333333324</v>
      </c>
    </row>
    <row r="668" spans="1:15" x14ac:dyDescent="0.25">
      <c r="A668" t="s">
        <v>24</v>
      </c>
      <c r="B668" t="s">
        <v>81</v>
      </c>
      <c r="C668" t="s">
        <v>387</v>
      </c>
      <c r="D668" t="s">
        <v>52</v>
      </c>
      <c r="E668">
        <v>143</v>
      </c>
      <c r="F668" t="s">
        <v>674</v>
      </c>
      <c r="G668" t="s">
        <v>5476</v>
      </c>
      <c r="H668" t="s">
        <v>32</v>
      </c>
      <c r="I668" t="s">
        <v>37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f t="shared" si="10"/>
        <v>0</v>
      </c>
    </row>
    <row r="669" spans="1:15" x14ac:dyDescent="0.25">
      <c r="A669" t="s">
        <v>24</v>
      </c>
      <c r="B669" t="s">
        <v>81</v>
      </c>
      <c r="C669" t="s">
        <v>387</v>
      </c>
      <c r="D669" t="s">
        <v>40</v>
      </c>
      <c r="E669">
        <v>145</v>
      </c>
      <c r="F669" t="s">
        <v>921</v>
      </c>
      <c r="G669" t="s">
        <v>5470</v>
      </c>
      <c r="H669" t="s">
        <v>32</v>
      </c>
      <c r="I669" t="s">
        <v>37</v>
      </c>
      <c r="J669" s="16">
        <v>0</v>
      </c>
      <c r="K669" s="16">
        <v>0</v>
      </c>
      <c r="L669" s="16">
        <v>0</v>
      </c>
      <c r="M669" s="16">
        <v>0</v>
      </c>
      <c r="N669" s="16">
        <v>0</v>
      </c>
      <c r="O669" s="16">
        <f t="shared" si="10"/>
        <v>0</v>
      </c>
    </row>
    <row r="670" spans="1:15" x14ac:dyDescent="0.25">
      <c r="A670" t="s">
        <v>24</v>
      </c>
      <c r="B670" t="s">
        <v>81</v>
      </c>
      <c r="C670" t="s">
        <v>387</v>
      </c>
      <c r="D670" t="s">
        <v>40</v>
      </c>
      <c r="E670">
        <v>145</v>
      </c>
      <c r="F670" t="s">
        <v>921</v>
      </c>
      <c r="G670" t="s">
        <v>43</v>
      </c>
      <c r="H670" t="s">
        <v>46</v>
      </c>
      <c r="I670" t="s">
        <v>37</v>
      </c>
      <c r="J670" s="16">
        <v>22442.495999999999</v>
      </c>
      <c r="K670" s="16">
        <v>3846.1538461538466</v>
      </c>
      <c r="L670" s="16">
        <v>2650</v>
      </c>
      <c r="M670" s="16">
        <v>1050</v>
      </c>
      <c r="N670" s="16">
        <v>6440</v>
      </c>
      <c r="O670" s="16">
        <f t="shared" si="10"/>
        <v>8456.3421538461516</v>
      </c>
    </row>
    <row r="671" spans="1:15" x14ac:dyDescent="0.25">
      <c r="A671" t="s">
        <v>24</v>
      </c>
      <c r="B671" t="s">
        <v>81</v>
      </c>
      <c r="C671" t="s">
        <v>387</v>
      </c>
      <c r="D671" t="s">
        <v>40</v>
      </c>
      <c r="E671">
        <v>145</v>
      </c>
      <c r="F671" t="s">
        <v>921</v>
      </c>
      <c r="G671" t="s">
        <v>43</v>
      </c>
      <c r="H671" t="s">
        <v>32</v>
      </c>
      <c r="I671" t="s">
        <v>37</v>
      </c>
      <c r="J671" s="16">
        <v>46291.200000000004</v>
      </c>
      <c r="K671" s="16">
        <v>37500</v>
      </c>
      <c r="L671" s="16">
        <v>1350</v>
      </c>
      <c r="M671" s="16">
        <v>330</v>
      </c>
      <c r="N671" s="16">
        <v>11753</v>
      </c>
      <c r="O671" s="16">
        <f t="shared" si="10"/>
        <v>-4641.7999999999956</v>
      </c>
    </row>
    <row r="672" spans="1:15" x14ac:dyDescent="0.25">
      <c r="A672" t="s">
        <v>24</v>
      </c>
      <c r="B672" t="s">
        <v>81</v>
      </c>
      <c r="C672" t="s">
        <v>387</v>
      </c>
      <c r="D672" t="s">
        <v>40</v>
      </c>
      <c r="E672">
        <v>145</v>
      </c>
      <c r="F672" t="s">
        <v>921</v>
      </c>
      <c r="G672" t="s">
        <v>5476</v>
      </c>
      <c r="H672" t="s">
        <v>32</v>
      </c>
      <c r="I672" t="s">
        <v>37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f t="shared" si="10"/>
        <v>0</v>
      </c>
    </row>
    <row r="673" spans="1:15" x14ac:dyDescent="0.25">
      <c r="A673" t="s">
        <v>24</v>
      </c>
      <c r="B673" t="s">
        <v>81</v>
      </c>
      <c r="C673" t="s">
        <v>387</v>
      </c>
      <c r="D673" t="s">
        <v>76</v>
      </c>
      <c r="E673">
        <v>144</v>
      </c>
      <c r="F673" t="s">
        <v>386</v>
      </c>
      <c r="G673" t="s">
        <v>5470</v>
      </c>
      <c r="H673" t="s">
        <v>32</v>
      </c>
      <c r="I673" t="s">
        <v>37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f t="shared" si="10"/>
        <v>0</v>
      </c>
    </row>
    <row r="674" spans="1:15" x14ac:dyDescent="0.25">
      <c r="A674" t="s">
        <v>24</v>
      </c>
      <c r="B674" t="s">
        <v>81</v>
      </c>
      <c r="C674" t="s">
        <v>387</v>
      </c>
      <c r="D674" t="s">
        <v>76</v>
      </c>
      <c r="E674">
        <v>144</v>
      </c>
      <c r="F674" t="s">
        <v>386</v>
      </c>
      <c r="G674" t="s">
        <v>43</v>
      </c>
      <c r="H674" t="s">
        <v>46</v>
      </c>
      <c r="I674" t="s">
        <v>37</v>
      </c>
      <c r="J674" s="16">
        <v>58092.479999999996</v>
      </c>
      <c r="K674" s="16">
        <v>10153.846153846154</v>
      </c>
      <c r="L674" s="16">
        <v>3750</v>
      </c>
      <c r="M674" s="16">
        <v>830</v>
      </c>
      <c r="N674" s="16">
        <v>8364</v>
      </c>
      <c r="O674" s="16">
        <f t="shared" si="10"/>
        <v>34994.63384615384</v>
      </c>
    </row>
    <row r="675" spans="1:15" x14ac:dyDescent="0.25">
      <c r="A675" t="s">
        <v>24</v>
      </c>
      <c r="B675" t="s">
        <v>81</v>
      </c>
      <c r="C675" t="s">
        <v>387</v>
      </c>
      <c r="D675" t="s">
        <v>76</v>
      </c>
      <c r="E675">
        <v>144</v>
      </c>
      <c r="F675" t="s">
        <v>386</v>
      </c>
      <c r="G675" t="s">
        <v>43</v>
      </c>
      <c r="H675" t="s">
        <v>32</v>
      </c>
      <c r="I675" t="s">
        <v>37</v>
      </c>
      <c r="J675" s="16">
        <v>25142.400000000001</v>
      </c>
      <c r="K675" s="16">
        <v>17333.333333333336</v>
      </c>
      <c r="L675" s="16">
        <v>2250</v>
      </c>
      <c r="M675" s="16">
        <v>510</v>
      </c>
      <c r="N675" s="16">
        <v>0</v>
      </c>
      <c r="O675" s="16">
        <f t="shared" si="10"/>
        <v>5049.0666666666657</v>
      </c>
    </row>
    <row r="676" spans="1:15" x14ac:dyDescent="0.25">
      <c r="A676" t="s">
        <v>24</v>
      </c>
      <c r="B676" t="s">
        <v>81</v>
      </c>
      <c r="C676" t="s">
        <v>387</v>
      </c>
      <c r="D676" t="s">
        <v>76</v>
      </c>
      <c r="E676">
        <v>144</v>
      </c>
      <c r="F676" t="s">
        <v>386</v>
      </c>
      <c r="G676" t="s">
        <v>5476</v>
      </c>
      <c r="H676" t="s">
        <v>32</v>
      </c>
      <c r="I676" t="s">
        <v>37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f t="shared" si="10"/>
        <v>0</v>
      </c>
    </row>
    <row r="677" spans="1:15" x14ac:dyDescent="0.25">
      <c r="A677" t="s">
        <v>24</v>
      </c>
      <c r="B677" t="s">
        <v>81</v>
      </c>
      <c r="C677" t="s">
        <v>263</v>
      </c>
      <c r="D677" t="s">
        <v>31</v>
      </c>
      <c r="E677">
        <v>163</v>
      </c>
      <c r="F677" t="s">
        <v>412</v>
      </c>
      <c r="G677" t="s">
        <v>5470</v>
      </c>
      <c r="H677" t="s">
        <v>32</v>
      </c>
      <c r="I677" t="s">
        <v>37</v>
      </c>
      <c r="J677" s="16">
        <v>0</v>
      </c>
      <c r="K677" s="16">
        <v>0</v>
      </c>
      <c r="L677" s="16">
        <v>0</v>
      </c>
      <c r="M677" s="16">
        <v>0</v>
      </c>
      <c r="N677" s="16">
        <v>0</v>
      </c>
      <c r="O677" s="16">
        <f t="shared" si="10"/>
        <v>0</v>
      </c>
    </row>
    <row r="678" spans="1:15" x14ac:dyDescent="0.25">
      <c r="A678" t="s">
        <v>24</v>
      </c>
      <c r="B678" t="s">
        <v>81</v>
      </c>
      <c r="C678" t="s">
        <v>263</v>
      </c>
      <c r="D678" t="s">
        <v>31</v>
      </c>
      <c r="E678">
        <v>163</v>
      </c>
      <c r="F678" t="s">
        <v>412</v>
      </c>
      <c r="G678" t="s">
        <v>43</v>
      </c>
      <c r="H678" t="s">
        <v>46</v>
      </c>
      <c r="I678" t="s">
        <v>37</v>
      </c>
      <c r="J678" s="16">
        <v>38659.968000000001</v>
      </c>
      <c r="K678" s="16">
        <v>4230.7692307692305</v>
      </c>
      <c r="L678" s="16">
        <v>3450</v>
      </c>
      <c r="M678" s="16">
        <v>2120</v>
      </c>
      <c r="N678" s="16">
        <v>8300</v>
      </c>
      <c r="O678" s="16">
        <f t="shared" si="10"/>
        <v>20559.19876923077</v>
      </c>
    </row>
    <row r="679" spans="1:15" x14ac:dyDescent="0.25">
      <c r="A679" t="s">
        <v>24</v>
      </c>
      <c r="B679" t="s">
        <v>81</v>
      </c>
      <c r="C679" t="s">
        <v>263</v>
      </c>
      <c r="D679" t="s">
        <v>31</v>
      </c>
      <c r="E679">
        <v>163</v>
      </c>
      <c r="F679" t="s">
        <v>412</v>
      </c>
      <c r="G679" t="s">
        <v>43</v>
      </c>
      <c r="H679" t="s">
        <v>32</v>
      </c>
      <c r="I679" t="s">
        <v>37</v>
      </c>
      <c r="J679" s="16">
        <v>71608.320000000007</v>
      </c>
      <c r="K679" s="16">
        <v>31916.666666666668</v>
      </c>
      <c r="L679" s="16">
        <v>2150</v>
      </c>
      <c r="M679" s="16">
        <v>610</v>
      </c>
      <c r="N679" s="16">
        <v>6699</v>
      </c>
      <c r="O679" s="16">
        <f t="shared" si="10"/>
        <v>30232.653333333335</v>
      </c>
    </row>
    <row r="680" spans="1:15" x14ac:dyDescent="0.25">
      <c r="A680" t="s">
        <v>24</v>
      </c>
      <c r="B680" t="s">
        <v>81</v>
      </c>
      <c r="C680" t="s">
        <v>263</v>
      </c>
      <c r="D680" t="s">
        <v>31</v>
      </c>
      <c r="E680">
        <v>163</v>
      </c>
      <c r="F680" t="s">
        <v>412</v>
      </c>
      <c r="G680" t="s">
        <v>5476</v>
      </c>
      <c r="H680" t="s">
        <v>32</v>
      </c>
      <c r="I680" t="s">
        <v>37</v>
      </c>
      <c r="J680" s="16">
        <v>0</v>
      </c>
      <c r="K680" s="16">
        <v>0</v>
      </c>
      <c r="L680" s="16">
        <v>0</v>
      </c>
      <c r="M680" s="16">
        <v>0</v>
      </c>
      <c r="N680" s="16">
        <v>0</v>
      </c>
      <c r="O680" s="16">
        <f t="shared" si="10"/>
        <v>0</v>
      </c>
    </row>
    <row r="681" spans="1:15" x14ac:dyDescent="0.25">
      <c r="A681" t="s">
        <v>24</v>
      </c>
      <c r="B681" t="s">
        <v>81</v>
      </c>
      <c r="C681" t="s">
        <v>263</v>
      </c>
      <c r="D681" t="s">
        <v>52</v>
      </c>
      <c r="E681">
        <v>164</v>
      </c>
      <c r="F681" t="s">
        <v>644</v>
      </c>
      <c r="G681" t="s">
        <v>5470</v>
      </c>
      <c r="H681" t="s">
        <v>32</v>
      </c>
      <c r="I681" t="s">
        <v>28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f t="shared" si="10"/>
        <v>0</v>
      </c>
    </row>
    <row r="682" spans="1:15" x14ac:dyDescent="0.25">
      <c r="A682" t="s">
        <v>24</v>
      </c>
      <c r="B682" t="s">
        <v>81</v>
      </c>
      <c r="C682" t="s">
        <v>263</v>
      </c>
      <c r="D682" t="s">
        <v>52</v>
      </c>
      <c r="E682">
        <v>164</v>
      </c>
      <c r="F682" t="s">
        <v>644</v>
      </c>
      <c r="G682" t="s">
        <v>43</v>
      </c>
      <c r="H682" t="s">
        <v>46</v>
      </c>
      <c r="I682" t="s">
        <v>28</v>
      </c>
      <c r="J682" s="16">
        <v>70329.600000000006</v>
      </c>
      <c r="K682" s="16">
        <v>3538.4615384615381</v>
      </c>
      <c r="L682" s="16">
        <v>2650</v>
      </c>
      <c r="M682" s="16">
        <v>2030</v>
      </c>
      <c r="N682" s="16">
        <v>39738</v>
      </c>
      <c r="O682" s="16">
        <f t="shared" si="10"/>
        <v>22373.138461538467</v>
      </c>
    </row>
    <row r="683" spans="1:15" x14ac:dyDescent="0.25">
      <c r="A683" t="s">
        <v>24</v>
      </c>
      <c r="B683" t="s">
        <v>81</v>
      </c>
      <c r="C683" t="s">
        <v>263</v>
      </c>
      <c r="D683" t="s">
        <v>52</v>
      </c>
      <c r="E683">
        <v>164</v>
      </c>
      <c r="F683" t="s">
        <v>644</v>
      </c>
      <c r="G683" t="s">
        <v>5476</v>
      </c>
      <c r="H683" t="s">
        <v>32</v>
      </c>
      <c r="I683" t="s">
        <v>28</v>
      </c>
      <c r="J683" s="16">
        <v>-25318.655999999999</v>
      </c>
      <c r="K683" s="16">
        <v>0</v>
      </c>
      <c r="L683" s="16">
        <v>0</v>
      </c>
      <c r="M683" s="16">
        <v>0</v>
      </c>
      <c r="N683" s="16">
        <v>0</v>
      </c>
      <c r="O683" s="16">
        <f t="shared" si="10"/>
        <v>-25318.655999999999</v>
      </c>
    </row>
    <row r="684" spans="1:15" x14ac:dyDescent="0.25">
      <c r="A684" t="s">
        <v>24</v>
      </c>
      <c r="B684" t="s">
        <v>81</v>
      </c>
      <c r="C684" t="s">
        <v>263</v>
      </c>
      <c r="D684" t="s">
        <v>40</v>
      </c>
      <c r="E684">
        <v>166</v>
      </c>
      <c r="F684" t="s">
        <v>315</v>
      </c>
      <c r="G684" t="s">
        <v>5470</v>
      </c>
      <c r="H684" t="s">
        <v>32</v>
      </c>
      <c r="I684" t="s">
        <v>37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f t="shared" si="10"/>
        <v>0</v>
      </c>
    </row>
    <row r="685" spans="1:15" x14ac:dyDescent="0.25">
      <c r="A685" t="s">
        <v>24</v>
      </c>
      <c r="B685" t="s">
        <v>81</v>
      </c>
      <c r="C685" t="s">
        <v>263</v>
      </c>
      <c r="D685" t="s">
        <v>40</v>
      </c>
      <c r="E685">
        <v>166</v>
      </c>
      <c r="F685" t="s">
        <v>315</v>
      </c>
      <c r="G685" t="s">
        <v>43</v>
      </c>
      <c r="H685" t="s">
        <v>46</v>
      </c>
      <c r="I685" t="s">
        <v>37</v>
      </c>
      <c r="J685" s="16">
        <v>69148.56</v>
      </c>
      <c r="K685" s="16">
        <v>10153.846153846152</v>
      </c>
      <c r="L685" s="16">
        <v>3800</v>
      </c>
      <c r="M685" s="16">
        <v>2460</v>
      </c>
      <c r="N685" s="16">
        <v>27746</v>
      </c>
      <c r="O685" s="16">
        <f t="shared" si="10"/>
        <v>24988.713846153842</v>
      </c>
    </row>
    <row r="686" spans="1:15" x14ac:dyDescent="0.25">
      <c r="A686" t="s">
        <v>24</v>
      </c>
      <c r="B686" t="s">
        <v>81</v>
      </c>
      <c r="C686" t="s">
        <v>263</v>
      </c>
      <c r="D686" t="s">
        <v>40</v>
      </c>
      <c r="E686">
        <v>166</v>
      </c>
      <c r="F686" t="s">
        <v>315</v>
      </c>
      <c r="G686" t="s">
        <v>43</v>
      </c>
      <c r="H686" t="s">
        <v>32</v>
      </c>
      <c r="I686" t="s">
        <v>37</v>
      </c>
      <c r="J686" s="16">
        <v>19319.328000000001</v>
      </c>
      <c r="K686" s="16">
        <v>5416.666666666667</v>
      </c>
      <c r="L686" s="16">
        <v>500</v>
      </c>
      <c r="M686" s="16">
        <v>50</v>
      </c>
      <c r="N686" s="16">
        <v>19676</v>
      </c>
      <c r="O686" s="16">
        <f t="shared" si="10"/>
        <v>-6323.3386666666665</v>
      </c>
    </row>
    <row r="687" spans="1:15" x14ac:dyDescent="0.25">
      <c r="A687" t="s">
        <v>24</v>
      </c>
      <c r="B687" t="s">
        <v>81</v>
      </c>
      <c r="C687" t="s">
        <v>263</v>
      </c>
      <c r="D687" t="s">
        <v>40</v>
      </c>
      <c r="E687">
        <v>166</v>
      </c>
      <c r="F687" t="s">
        <v>315</v>
      </c>
      <c r="G687" t="s">
        <v>5476</v>
      </c>
      <c r="H687" t="s">
        <v>32</v>
      </c>
      <c r="I687" t="s">
        <v>37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f t="shared" si="10"/>
        <v>0</v>
      </c>
    </row>
    <row r="688" spans="1:15" x14ac:dyDescent="0.25">
      <c r="A688" t="s">
        <v>24</v>
      </c>
      <c r="B688" t="s">
        <v>81</v>
      </c>
      <c r="C688" t="s">
        <v>263</v>
      </c>
      <c r="D688" t="s">
        <v>76</v>
      </c>
      <c r="E688">
        <v>165</v>
      </c>
      <c r="F688" t="s">
        <v>262</v>
      </c>
      <c r="G688" t="s">
        <v>5470</v>
      </c>
      <c r="H688" t="s">
        <v>32</v>
      </c>
      <c r="I688" t="s">
        <v>28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f t="shared" si="10"/>
        <v>0</v>
      </c>
    </row>
    <row r="689" spans="1:15" x14ac:dyDescent="0.25">
      <c r="A689" t="s">
        <v>24</v>
      </c>
      <c r="B689" t="s">
        <v>81</v>
      </c>
      <c r="C689" t="s">
        <v>263</v>
      </c>
      <c r="D689" t="s">
        <v>76</v>
      </c>
      <c r="E689">
        <v>165</v>
      </c>
      <c r="F689" t="s">
        <v>262</v>
      </c>
      <c r="G689" t="s">
        <v>43</v>
      </c>
      <c r="H689" t="s">
        <v>46</v>
      </c>
      <c r="I689" t="s">
        <v>28</v>
      </c>
      <c r="J689" s="16">
        <v>82584</v>
      </c>
      <c r="K689" s="16">
        <v>4769.2307692307686</v>
      </c>
      <c r="L689" s="16">
        <v>4200</v>
      </c>
      <c r="M689" s="16">
        <v>610</v>
      </c>
      <c r="N689" s="16">
        <v>28932</v>
      </c>
      <c r="O689" s="16">
        <f t="shared" si="10"/>
        <v>44072.769230769234</v>
      </c>
    </row>
    <row r="690" spans="1:15" x14ac:dyDescent="0.25">
      <c r="A690" t="s">
        <v>24</v>
      </c>
      <c r="B690" t="s">
        <v>81</v>
      </c>
      <c r="C690" t="s">
        <v>263</v>
      </c>
      <c r="D690" t="s">
        <v>76</v>
      </c>
      <c r="E690">
        <v>165</v>
      </c>
      <c r="F690" t="s">
        <v>262</v>
      </c>
      <c r="G690" t="s">
        <v>43</v>
      </c>
      <c r="H690" t="s">
        <v>32</v>
      </c>
      <c r="I690" t="s">
        <v>28</v>
      </c>
      <c r="J690" s="16">
        <v>28771.200000000004</v>
      </c>
      <c r="K690" s="16">
        <v>5666.666666666667</v>
      </c>
      <c r="L690" s="16">
        <v>0</v>
      </c>
      <c r="M690" s="16">
        <v>100</v>
      </c>
      <c r="N690" s="16">
        <v>0</v>
      </c>
      <c r="O690" s="16">
        <f t="shared" si="10"/>
        <v>23004.533333333336</v>
      </c>
    </row>
    <row r="691" spans="1:15" x14ac:dyDescent="0.25">
      <c r="A691" t="s">
        <v>24</v>
      </c>
      <c r="B691" t="s">
        <v>81</v>
      </c>
      <c r="C691" t="s">
        <v>263</v>
      </c>
      <c r="D691" t="s">
        <v>76</v>
      </c>
      <c r="E691">
        <v>165</v>
      </c>
      <c r="F691" t="s">
        <v>262</v>
      </c>
      <c r="G691" t="s">
        <v>5476</v>
      </c>
      <c r="H691" t="s">
        <v>32</v>
      </c>
      <c r="I691" t="s">
        <v>28</v>
      </c>
      <c r="J691" s="16">
        <v>-22271.040000000008</v>
      </c>
      <c r="K691" s="16">
        <v>0</v>
      </c>
      <c r="L691" s="16">
        <v>0</v>
      </c>
      <c r="M691" s="16">
        <v>0</v>
      </c>
      <c r="N691" s="16">
        <v>0</v>
      </c>
      <c r="O691" s="16">
        <f t="shared" si="10"/>
        <v>-22271.040000000008</v>
      </c>
    </row>
    <row r="692" spans="1:15" x14ac:dyDescent="0.25">
      <c r="A692" t="s">
        <v>24</v>
      </c>
      <c r="B692" t="s">
        <v>81</v>
      </c>
      <c r="C692" t="s">
        <v>148</v>
      </c>
      <c r="D692" t="s">
        <v>31</v>
      </c>
      <c r="E692">
        <v>267</v>
      </c>
      <c r="F692" t="s">
        <v>695</v>
      </c>
      <c r="G692" t="s">
        <v>5470</v>
      </c>
      <c r="H692" t="s">
        <v>32</v>
      </c>
      <c r="I692" t="s">
        <v>37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f t="shared" si="10"/>
        <v>0</v>
      </c>
    </row>
    <row r="693" spans="1:15" x14ac:dyDescent="0.25">
      <c r="A693" t="s">
        <v>24</v>
      </c>
      <c r="B693" t="s">
        <v>81</v>
      </c>
      <c r="C693" t="s">
        <v>148</v>
      </c>
      <c r="D693" t="s">
        <v>31</v>
      </c>
      <c r="E693">
        <v>267</v>
      </c>
      <c r="F693" t="s">
        <v>695</v>
      </c>
      <c r="G693" t="s">
        <v>43</v>
      </c>
      <c r="H693" t="s">
        <v>46</v>
      </c>
      <c r="I693" t="s">
        <v>37</v>
      </c>
      <c r="J693" s="16">
        <v>50146.55999999999</v>
      </c>
      <c r="K693" s="16">
        <v>2000</v>
      </c>
      <c r="L693" s="16">
        <v>3100</v>
      </c>
      <c r="M693" s="16">
        <v>1350</v>
      </c>
      <c r="N693" s="16">
        <v>25050</v>
      </c>
      <c r="O693" s="16">
        <f t="shared" si="10"/>
        <v>18646.55999999999</v>
      </c>
    </row>
    <row r="694" spans="1:15" x14ac:dyDescent="0.25">
      <c r="A694" t="s">
        <v>24</v>
      </c>
      <c r="B694" t="s">
        <v>81</v>
      </c>
      <c r="C694" t="s">
        <v>148</v>
      </c>
      <c r="D694" t="s">
        <v>31</v>
      </c>
      <c r="E694">
        <v>267</v>
      </c>
      <c r="F694" t="s">
        <v>695</v>
      </c>
      <c r="G694" t="s">
        <v>43</v>
      </c>
      <c r="H694" t="s">
        <v>32</v>
      </c>
      <c r="I694" t="s">
        <v>37</v>
      </c>
      <c r="J694" s="16">
        <v>24148.799999999999</v>
      </c>
      <c r="K694" s="16">
        <v>11083.333333333334</v>
      </c>
      <c r="L694" s="16">
        <v>200</v>
      </c>
      <c r="M694" s="16">
        <v>260</v>
      </c>
      <c r="N694" s="16">
        <v>0</v>
      </c>
      <c r="O694" s="16">
        <f t="shared" si="10"/>
        <v>12605.466666666665</v>
      </c>
    </row>
    <row r="695" spans="1:15" x14ac:dyDescent="0.25">
      <c r="A695" t="s">
        <v>24</v>
      </c>
      <c r="B695" t="s">
        <v>81</v>
      </c>
      <c r="C695" t="s">
        <v>148</v>
      </c>
      <c r="D695" t="s">
        <v>31</v>
      </c>
      <c r="E695">
        <v>267</v>
      </c>
      <c r="F695" t="s">
        <v>695</v>
      </c>
      <c r="G695" t="s">
        <v>5476</v>
      </c>
      <c r="H695" t="s">
        <v>32</v>
      </c>
      <c r="I695" t="s">
        <v>37</v>
      </c>
      <c r="J695" s="16">
        <v>0</v>
      </c>
      <c r="K695" s="16">
        <v>0</v>
      </c>
      <c r="L695" s="16">
        <v>0</v>
      </c>
      <c r="M695" s="16">
        <v>0</v>
      </c>
      <c r="N695" s="16">
        <v>0</v>
      </c>
      <c r="O695" s="16">
        <f t="shared" si="10"/>
        <v>0</v>
      </c>
    </row>
    <row r="696" spans="1:15" x14ac:dyDescent="0.25">
      <c r="A696" t="s">
        <v>24</v>
      </c>
      <c r="B696" t="s">
        <v>81</v>
      </c>
      <c r="C696" t="s">
        <v>148</v>
      </c>
      <c r="D696" t="s">
        <v>86</v>
      </c>
      <c r="E696">
        <v>266</v>
      </c>
      <c r="F696" t="s">
        <v>607</v>
      </c>
      <c r="G696" t="s">
        <v>5470</v>
      </c>
      <c r="H696" t="s">
        <v>32</v>
      </c>
      <c r="I696" t="s">
        <v>37</v>
      </c>
      <c r="J696" s="16">
        <v>0</v>
      </c>
      <c r="K696" s="16">
        <v>0</v>
      </c>
      <c r="L696" s="16">
        <v>0</v>
      </c>
      <c r="M696" s="16">
        <v>0</v>
      </c>
      <c r="N696" s="16">
        <v>0</v>
      </c>
      <c r="O696" s="16">
        <f t="shared" si="10"/>
        <v>0</v>
      </c>
    </row>
    <row r="697" spans="1:15" x14ac:dyDescent="0.25">
      <c r="A697" t="s">
        <v>24</v>
      </c>
      <c r="B697" t="s">
        <v>81</v>
      </c>
      <c r="C697" t="s">
        <v>148</v>
      </c>
      <c r="D697" t="s">
        <v>86</v>
      </c>
      <c r="E697">
        <v>266</v>
      </c>
      <c r="F697" t="s">
        <v>607</v>
      </c>
      <c r="G697" t="s">
        <v>43</v>
      </c>
      <c r="H697" t="s">
        <v>46</v>
      </c>
      <c r="I697" t="s">
        <v>37</v>
      </c>
      <c r="J697" s="16">
        <v>89928.359999999986</v>
      </c>
      <c r="K697" s="16">
        <v>8769.2307692307695</v>
      </c>
      <c r="L697" s="16">
        <v>6650</v>
      </c>
      <c r="M697" s="16">
        <v>1410</v>
      </c>
      <c r="N697" s="16">
        <v>44340</v>
      </c>
      <c r="O697" s="16">
        <f t="shared" si="10"/>
        <v>28759.12923076922</v>
      </c>
    </row>
    <row r="698" spans="1:15" x14ac:dyDescent="0.25">
      <c r="A698" t="s">
        <v>24</v>
      </c>
      <c r="B698" t="s">
        <v>81</v>
      </c>
      <c r="C698" t="s">
        <v>148</v>
      </c>
      <c r="D698" t="s">
        <v>86</v>
      </c>
      <c r="E698">
        <v>266</v>
      </c>
      <c r="F698" t="s">
        <v>607</v>
      </c>
      <c r="G698" t="s">
        <v>43</v>
      </c>
      <c r="H698" t="s">
        <v>32</v>
      </c>
      <c r="I698" t="s">
        <v>37</v>
      </c>
      <c r="J698" s="16">
        <v>57138.48</v>
      </c>
      <c r="K698" s="16">
        <v>23750.000000000004</v>
      </c>
      <c r="L698" s="16">
        <v>1400</v>
      </c>
      <c r="M698" s="16">
        <v>760</v>
      </c>
      <c r="N698" s="16">
        <v>25490</v>
      </c>
      <c r="O698" s="16">
        <f t="shared" si="10"/>
        <v>5738.4800000000032</v>
      </c>
    </row>
    <row r="699" spans="1:15" x14ac:dyDescent="0.25">
      <c r="A699" t="s">
        <v>24</v>
      </c>
      <c r="B699" t="s">
        <v>81</v>
      </c>
      <c r="C699" t="s">
        <v>148</v>
      </c>
      <c r="D699" t="s">
        <v>86</v>
      </c>
      <c r="E699">
        <v>266</v>
      </c>
      <c r="F699" t="s">
        <v>607</v>
      </c>
      <c r="G699" t="s">
        <v>5476</v>
      </c>
      <c r="H699" t="s">
        <v>32</v>
      </c>
      <c r="I699" t="s">
        <v>37</v>
      </c>
      <c r="J699" s="16">
        <v>0</v>
      </c>
      <c r="K699" s="16">
        <v>0</v>
      </c>
      <c r="L699" s="16">
        <v>0</v>
      </c>
      <c r="M699" s="16">
        <v>0</v>
      </c>
      <c r="N699" s="16">
        <v>0</v>
      </c>
      <c r="O699" s="16">
        <f t="shared" si="10"/>
        <v>0</v>
      </c>
    </row>
    <row r="700" spans="1:15" x14ac:dyDescent="0.25">
      <c r="A700" t="s">
        <v>24</v>
      </c>
      <c r="B700" t="s">
        <v>81</v>
      </c>
      <c r="C700" t="s">
        <v>148</v>
      </c>
      <c r="D700" t="s">
        <v>52</v>
      </c>
      <c r="E700">
        <v>268</v>
      </c>
      <c r="F700" t="s">
        <v>801</v>
      </c>
      <c r="G700" t="s">
        <v>5470</v>
      </c>
      <c r="H700" t="s">
        <v>32</v>
      </c>
      <c r="I700" t="s">
        <v>37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f t="shared" si="10"/>
        <v>0</v>
      </c>
    </row>
    <row r="701" spans="1:15" x14ac:dyDescent="0.25">
      <c r="A701" t="s">
        <v>24</v>
      </c>
      <c r="B701" t="s">
        <v>81</v>
      </c>
      <c r="C701" t="s">
        <v>148</v>
      </c>
      <c r="D701" t="s">
        <v>52</v>
      </c>
      <c r="E701">
        <v>268</v>
      </c>
      <c r="F701" t="s">
        <v>801</v>
      </c>
      <c r="G701" t="s">
        <v>43</v>
      </c>
      <c r="H701" t="s">
        <v>46</v>
      </c>
      <c r="I701" t="s">
        <v>37</v>
      </c>
      <c r="J701" s="16">
        <v>64756.560000000005</v>
      </c>
      <c r="K701" s="16">
        <v>1769.2307692307691</v>
      </c>
      <c r="L701" s="16">
        <v>3800</v>
      </c>
      <c r="M701" s="16">
        <v>210</v>
      </c>
      <c r="N701" s="16">
        <v>39334</v>
      </c>
      <c r="O701" s="16">
        <f t="shared" si="10"/>
        <v>19643.329230769239</v>
      </c>
    </row>
    <row r="702" spans="1:15" x14ac:dyDescent="0.25">
      <c r="A702" t="s">
        <v>24</v>
      </c>
      <c r="B702" t="s">
        <v>81</v>
      </c>
      <c r="C702" t="s">
        <v>148</v>
      </c>
      <c r="D702" t="s">
        <v>52</v>
      </c>
      <c r="E702">
        <v>268</v>
      </c>
      <c r="F702" t="s">
        <v>801</v>
      </c>
      <c r="G702" t="s">
        <v>43</v>
      </c>
      <c r="H702" t="s">
        <v>32</v>
      </c>
      <c r="I702" t="s">
        <v>37</v>
      </c>
      <c r="J702" s="16">
        <v>40857.960000000006</v>
      </c>
      <c r="K702" s="16">
        <v>16500</v>
      </c>
      <c r="L702" s="16">
        <v>1500</v>
      </c>
      <c r="M702" s="16">
        <v>160</v>
      </c>
      <c r="N702" s="16">
        <v>12877</v>
      </c>
      <c r="O702" s="16">
        <f t="shared" si="10"/>
        <v>9820.9600000000064</v>
      </c>
    </row>
    <row r="703" spans="1:15" x14ac:dyDescent="0.25">
      <c r="A703" t="s">
        <v>24</v>
      </c>
      <c r="B703" t="s">
        <v>81</v>
      </c>
      <c r="C703" t="s">
        <v>148</v>
      </c>
      <c r="D703" t="s">
        <v>52</v>
      </c>
      <c r="E703">
        <v>268</v>
      </c>
      <c r="F703" t="s">
        <v>801</v>
      </c>
      <c r="G703" t="s">
        <v>5476</v>
      </c>
      <c r="H703" t="s">
        <v>32</v>
      </c>
      <c r="I703" t="s">
        <v>37</v>
      </c>
      <c r="J703" s="16">
        <v>0</v>
      </c>
      <c r="K703" s="16">
        <v>0</v>
      </c>
      <c r="L703" s="16">
        <v>0</v>
      </c>
      <c r="M703" s="16">
        <v>0</v>
      </c>
      <c r="N703" s="16">
        <v>0</v>
      </c>
      <c r="O703" s="16">
        <f t="shared" si="10"/>
        <v>0</v>
      </c>
    </row>
    <row r="704" spans="1:15" x14ac:dyDescent="0.25">
      <c r="A704" t="s">
        <v>24</v>
      </c>
      <c r="B704" t="s">
        <v>81</v>
      </c>
      <c r="C704" t="s">
        <v>148</v>
      </c>
      <c r="D704" t="s">
        <v>40</v>
      </c>
      <c r="E704">
        <v>270</v>
      </c>
      <c r="F704" t="s">
        <v>147</v>
      </c>
      <c r="G704" t="s">
        <v>5470</v>
      </c>
      <c r="H704" t="s">
        <v>32</v>
      </c>
      <c r="I704" t="s">
        <v>37</v>
      </c>
      <c r="J704" s="16">
        <v>0</v>
      </c>
      <c r="K704" s="16">
        <v>0</v>
      </c>
      <c r="L704" s="16">
        <v>0</v>
      </c>
      <c r="M704" s="16">
        <v>0</v>
      </c>
      <c r="N704" s="16">
        <v>0</v>
      </c>
      <c r="O704" s="16">
        <f t="shared" si="10"/>
        <v>0</v>
      </c>
    </row>
    <row r="705" spans="1:15" x14ac:dyDescent="0.25">
      <c r="A705" t="s">
        <v>24</v>
      </c>
      <c r="B705" t="s">
        <v>81</v>
      </c>
      <c r="C705" t="s">
        <v>148</v>
      </c>
      <c r="D705" t="s">
        <v>40</v>
      </c>
      <c r="E705">
        <v>270</v>
      </c>
      <c r="F705" t="s">
        <v>147</v>
      </c>
      <c r="G705" t="s">
        <v>43</v>
      </c>
      <c r="H705" t="s">
        <v>46</v>
      </c>
      <c r="I705" t="s">
        <v>37</v>
      </c>
      <c r="J705" s="16">
        <v>53727.360000000001</v>
      </c>
      <c r="K705" s="16">
        <v>7692.3076923076915</v>
      </c>
      <c r="L705" s="16">
        <v>5300</v>
      </c>
      <c r="M705" s="16">
        <v>1610</v>
      </c>
      <c r="N705" s="16">
        <v>16043</v>
      </c>
      <c r="O705" s="16">
        <f t="shared" si="10"/>
        <v>23082.052307692309</v>
      </c>
    </row>
    <row r="706" spans="1:15" x14ac:dyDescent="0.25">
      <c r="A706" t="s">
        <v>24</v>
      </c>
      <c r="B706" t="s">
        <v>81</v>
      </c>
      <c r="C706" t="s">
        <v>148</v>
      </c>
      <c r="D706" t="s">
        <v>40</v>
      </c>
      <c r="E706">
        <v>270</v>
      </c>
      <c r="F706" t="s">
        <v>147</v>
      </c>
      <c r="G706" t="s">
        <v>43</v>
      </c>
      <c r="H706" t="s">
        <v>32</v>
      </c>
      <c r="I706" t="s">
        <v>37</v>
      </c>
      <c r="J706" s="16">
        <v>11612.160000000002</v>
      </c>
      <c r="K706" s="16">
        <v>0</v>
      </c>
      <c r="L706" s="16">
        <v>200</v>
      </c>
      <c r="M706" s="16">
        <v>250</v>
      </c>
      <c r="N706" s="16">
        <v>12600</v>
      </c>
      <c r="O706" s="16">
        <f t="shared" si="10"/>
        <v>-1437.8399999999983</v>
      </c>
    </row>
    <row r="707" spans="1:15" x14ac:dyDescent="0.25">
      <c r="A707" t="s">
        <v>24</v>
      </c>
      <c r="B707" t="s">
        <v>81</v>
      </c>
      <c r="C707" t="s">
        <v>148</v>
      </c>
      <c r="D707" t="s">
        <v>40</v>
      </c>
      <c r="E707">
        <v>270</v>
      </c>
      <c r="F707" t="s">
        <v>147</v>
      </c>
      <c r="G707" t="s">
        <v>5476</v>
      </c>
      <c r="H707" t="s">
        <v>32</v>
      </c>
      <c r="I707" t="s">
        <v>37</v>
      </c>
      <c r="J707" s="16">
        <v>0</v>
      </c>
      <c r="K707" s="16">
        <v>0</v>
      </c>
      <c r="L707" s="16">
        <v>0</v>
      </c>
      <c r="M707" s="16">
        <v>0</v>
      </c>
      <c r="N707" s="16">
        <v>0</v>
      </c>
      <c r="O707" s="16">
        <f t="shared" ref="O707:O770" si="11">J707-SUM(K707:N707)</f>
        <v>0</v>
      </c>
    </row>
    <row r="708" spans="1:15" x14ac:dyDescent="0.25">
      <c r="A708" t="s">
        <v>24</v>
      </c>
      <c r="B708" t="s">
        <v>81</v>
      </c>
      <c r="C708" t="s">
        <v>148</v>
      </c>
      <c r="D708" t="s">
        <v>76</v>
      </c>
      <c r="E708">
        <v>269</v>
      </c>
      <c r="F708" t="s">
        <v>1164</v>
      </c>
      <c r="G708" t="s">
        <v>5470</v>
      </c>
      <c r="H708" t="s">
        <v>32</v>
      </c>
      <c r="I708" t="s">
        <v>28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f t="shared" si="11"/>
        <v>0</v>
      </c>
    </row>
    <row r="709" spans="1:15" x14ac:dyDescent="0.25">
      <c r="A709" t="s">
        <v>24</v>
      </c>
      <c r="B709" t="s">
        <v>81</v>
      </c>
      <c r="C709" t="s">
        <v>148</v>
      </c>
      <c r="D709" t="s">
        <v>76</v>
      </c>
      <c r="E709">
        <v>269</v>
      </c>
      <c r="F709" t="s">
        <v>1164</v>
      </c>
      <c r="G709" t="s">
        <v>43</v>
      </c>
      <c r="H709" t="s">
        <v>46</v>
      </c>
      <c r="I709" t="s">
        <v>28</v>
      </c>
      <c r="J709" s="16">
        <v>56064</v>
      </c>
      <c r="K709" s="16">
        <v>3307.6923076923076</v>
      </c>
      <c r="L709" s="16">
        <v>1700</v>
      </c>
      <c r="M709" s="16">
        <v>930</v>
      </c>
      <c r="N709" s="16">
        <v>12910</v>
      </c>
      <c r="O709" s="16">
        <f t="shared" si="11"/>
        <v>37216.307692307688</v>
      </c>
    </row>
    <row r="710" spans="1:15" x14ac:dyDescent="0.25">
      <c r="A710" t="s">
        <v>24</v>
      </c>
      <c r="B710" t="s">
        <v>81</v>
      </c>
      <c r="C710" t="s">
        <v>148</v>
      </c>
      <c r="D710" t="s">
        <v>76</v>
      </c>
      <c r="E710">
        <v>269</v>
      </c>
      <c r="F710" t="s">
        <v>1164</v>
      </c>
      <c r="G710" t="s">
        <v>43</v>
      </c>
      <c r="H710" t="s">
        <v>32</v>
      </c>
      <c r="I710" t="s">
        <v>28</v>
      </c>
      <c r="J710" s="16">
        <v>28800</v>
      </c>
      <c r="K710" s="16">
        <v>10833.333333333334</v>
      </c>
      <c r="L710" s="16">
        <v>750</v>
      </c>
      <c r="M710" s="16">
        <v>550</v>
      </c>
      <c r="N710" s="16">
        <v>0</v>
      </c>
      <c r="O710" s="16">
        <f t="shared" si="11"/>
        <v>16666.666666666664</v>
      </c>
    </row>
    <row r="711" spans="1:15" x14ac:dyDescent="0.25">
      <c r="A711" t="s">
        <v>24</v>
      </c>
      <c r="B711" t="s">
        <v>81</v>
      </c>
      <c r="C711" t="s">
        <v>148</v>
      </c>
      <c r="D711" t="s">
        <v>76</v>
      </c>
      <c r="E711">
        <v>269</v>
      </c>
      <c r="F711" t="s">
        <v>1164</v>
      </c>
      <c r="G711" t="s">
        <v>5476</v>
      </c>
      <c r="H711" t="s">
        <v>32</v>
      </c>
      <c r="I711" t="s">
        <v>28</v>
      </c>
      <c r="J711" s="16">
        <v>33096.959999999999</v>
      </c>
      <c r="K711" s="16">
        <v>0</v>
      </c>
      <c r="L711" s="16">
        <v>0</v>
      </c>
      <c r="M711" s="16">
        <v>0</v>
      </c>
      <c r="N711" s="16">
        <v>0</v>
      </c>
      <c r="O711" s="16">
        <f t="shared" si="11"/>
        <v>33096.959999999999</v>
      </c>
    </row>
    <row r="712" spans="1:15" x14ac:dyDescent="0.25">
      <c r="A712" t="s">
        <v>24</v>
      </c>
      <c r="B712" t="s">
        <v>81</v>
      </c>
      <c r="C712" t="s">
        <v>80</v>
      </c>
      <c r="D712" t="s">
        <v>52</v>
      </c>
      <c r="E712">
        <v>229</v>
      </c>
      <c r="F712" t="s">
        <v>955</v>
      </c>
      <c r="G712" t="s">
        <v>5470</v>
      </c>
      <c r="H712" t="s">
        <v>32</v>
      </c>
      <c r="I712" t="s">
        <v>37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f t="shared" si="11"/>
        <v>0</v>
      </c>
    </row>
    <row r="713" spans="1:15" x14ac:dyDescent="0.25">
      <c r="A713" t="s">
        <v>24</v>
      </c>
      <c r="B713" t="s">
        <v>81</v>
      </c>
      <c r="C713" t="s">
        <v>80</v>
      </c>
      <c r="D713" t="s">
        <v>52</v>
      </c>
      <c r="E713">
        <v>229</v>
      </c>
      <c r="F713" t="s">
        <v>955</v>
      </c>
      <c r="G713" t="s">
        <v>43</v>
      </c>
      <c r="H713" t="s">
        <v>46</v>
      </c>
      <c r="I713" t="s">
        <v>37</v>
      </c>
      <c r="J713" s="16">
        <v>41787.724000000002</v>
      </c>
      <c r="K713" s="16">
        <v>1923.0769230769231</v>
      </c>
      <c r="L713" s="16">
        <v>900</v>
      </c>
      <c r="M713" s="16">
        <v>1600</v>
      </c>
      <c r="N713" s="16">
        <v>21216</v>
      </c>
      <c r="O713" s="16">
        <f t="shared" si="11"/>
        <v>16148.64707692308</v>
      </c>
    </row>
    <row r="714" spans="1:15" x14ac:dyDescent="0.25">
      <c r="A714" t="s">
        <v>24</v>
      </c>
      <c r="B714" t="s">
        <v>81</v>
      </c>
      <c r="C714" t="s">
        <v>80</v>
      </c>
      <c r="D714" t="s">
        <v>52</v>
      </c>
      <c r="E714">
        <v>229</v>
      </c>
      <c r="F714" t="s">
        <v>955</v>
      </c>
      <c r="G714" t="s">
        <v>43</v>
      </c>
      <c r="H714" t="s">
        <v>32</v>
      </c>
      <c r="I714" t="s">
        <v>37</v>
      </c>
      <c r="J714" s="16">
        <v>46071.256000000001</v>
      </c>
      <c r="K714" s="16">
        <v>12916.666666666668</v>
      </c>
      <c r="L714" s="16">
        <v>2700</v>
      </c>
      <c r="M714" s="16">
        <v>370</v>
      </c>
      <c r="N714" s="16">
        <v>20473</v>
      </c>
      <c r="O714" s="16">
        <f t="shared" si="11"/>
        <v>9611.5893333333297</v>
      </c>
    </row>
    <row r="715" spans="1:15" x14ac:dyDescent="0.25">
      <c r="A715" t="s">
        <v>24</v>
      </c>
      <c r="B715" t="s">
        <v>81</v>
      </c>
      <c r="C715" t="s">
        <v>80</v>
      </c>
      <c r="D715" t="s">
        <v>52</v>
      </c>
      <c r="E715">
        <v>229</v>
      </c>
      <c r="F715" t="s">
        <v>955</v>
      </c>
      <c r="G715" t="s">
        <v>5476</v>
      </c>
      <c r="H715" t="s">
        <v>32</v>
      </c>
      <c r="I715" t="s">
        <v>37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f t="shared" si="11"/>
        <v>0</v>
      </c>
    </row>
    <row r="716" spans="1:15" x14ac:dyDescent="0.25">
      <c r="A716" t="s">
        <v>24</v>
      </c>
      <c r="B716" t="s">
        <v>81</v>
      </c>
      <c r="C716" t="s">
        <v>80</v>
      </c>
      <c r="D716" t="s">
        <v>40</v>
      </c>
      <c r="E716">
        <v>231</v>
      </c>
      <c r="F716" t="s">
        <v>79</v>
      </c>
      <c r="G716" t="s">
        <v>5470</v>
      </c>
      <c r="H716" t="s">
        <v>32</v>
      </c>
      <c r="I716" t="s">
        <v>37</v>
      </c>
      <c r="J716" s="16">
        <v>-14369.37472</v>
      </c>
      <c r="K716" s="16">
        <v>0</v>
      </c>
      <c r="L716" s="16">
        <v>0</v>
      </c>
      <c r="M716" s="16">
        <v>0</v>
      </c>
      <c r="N716" s="16">
        <v>0</v>
      </c>
      <c r="O716" s="16">
        <f t="shared" si="11"/>
        <v>-14369.37472</v>
      </c>
    </row>
    <row r="717" spans="1:15" x14ac:dyDescent="0.25">
      <c r="A717" t="s">
        <v>24</v>
      </c>
      <c r="B717" t="s">
        <v>81</v>
      </c>
      <c r="C717" t="s">
        <v>80</v>
      </c>
      <c r="D717" t="s">
        <v>40</v>
      </c>
      <c r="E717">
        <v>231</v>
      </c>
      <c r="F717" t="s">
        <v>79</v>
      </c>
      <c r="G717" t="s">
        <v>43</v>
      </c>
      <c r="H717" t="s">
        <v>46</v>
      </c>
      <c r="I717" t="s">
        <v>37</v>
      </c>
      <c r="J717" s="16">
        <v>68412.160000000003</v>
      </c>
      <c r="K717" s="16">
        <v>10461.538461538461</v>
      </c>
      <c r="L717" s="16">
        <v>6200</v>
      </c>
      <c r="M717" s="16">
        <v>1680</v>
      </c>
      <c r="N717" s="16">
        <v>15024</v>
      </c>
      <c r="O717" s="16">
        <f t="shared" si="11"/>
        <v>35046.621538461543</v>
      </c>
    </row>
    <row r="718" spans="1:15" x14ac:dyDescent="0.25">
      <c r="A718" t="s">
        <v>24</v>
      </c>
      <c r="B718" t="s">
        <v>81</v>
      </c>
      <c r="C718" t="s">
        <v>80</v>
      </c>
      <c r="D718" t="s">
        <v>40</v>
      </c>
      <c r="E718">
        <v>231</v>
      </c>
      <c r="F718" t="s">
        <v>79</v>
      </c>
      <c r="G718" t="s">
        <v>43</v>
      </c>
      <c r="H718" t="s">
        <v>32</v>
      </c>
      <c r="I718" t="s">
        <v>37</v>
      </c>
      <c r="J718" s="16">
        <v>11225.088</v>
      </c>
      <c r="K718" s="16">
        <v>0</v>
      </c>
      <c r="L718" s="16">
        <v>700</v>
      </c>
      <c r="M718" s="16">
        <v>0</v>
      </c>
      <c r="N718" s="16">
        <v>12936</v>
      </c>
      <c r="O718" s="16">
        <f t="shared" si="11"/>
        <v>-2410.9120000000003</v>
      </c>
    </row>
    <row r="719" spans="1:15" x14ac:dyDescent="0.25">
      <c r="A719" t="s">
        <v>24</v>
      </c>
      <c r="B719" t="s">
        <v>81</v>
      </c>
      <c r="C719" t="s">
        <v>80</v>
      </c>
      <c r="D719" t="s">
        <v>40</v>
      </c>
      <c r="E719">
        <v>231</v>
      </c>
      <c r="F719" t="s">
        <v>79</v>
      </c>
      <c r="G719" t="s">
        <v>5476</v>
      </c>
      <c r="H719" t="s">
        <v>32</v>
      </c>
      <c r="I719" t="s">
        <v>37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f t="shared" si="11"/>
        <v>0</v>
      </c>
    </row>
    <row r="720" spans="1:15" x14ac:dyDescent="0.25">
      <c r="A720" t="s">
        <v>24</v>
      </c>
      <c r="B720" t="s">
        <v>81</v>
      </c>
      <c r="C720" t="s">
        <v>80</v>
      </c>
      <c r="D720" t="s">
        <v>76</v>
      </c>
      <c r="E720">
        <v>230</v>
      </c>
      <c r="F720" t="s">
        <v>509</v>
      </c>
      <c r="G720" t="s">
        <v>5470</v>
      </c>
      <c r="H720" t="s">
        <v>32</v>
      </c>
      <c r="I720" t="s">
        <v>28</v>
      </c>
      <c r="J720" s="16">
        <v>0</v>
      </c>
      <c r="K720" s="16">
        <v>0</v>
      </c>
      <c r="L720" s="16">
        <v>0</v>
      </c>
      <c r="M720" s="16">
        <v>0</v>
      </c>
      <c r="N720" s="16">
        <v>0</v>
      </c>
      <c r="O720" s="16">
        <f t="shared" si="11"/>
        <v>0</v>
      </c>
    </row>
    <row r="721" spans="1:15" x14ac:dyDescent="0.25">
      <c r="A721" t="s">
        <v>24</v>
      </c>
      <c r="B721" t="s">
        <v>81</v>
      </c>
      <c r="C721" t="s">
        <v>80</v>
      </c>
      <c r="D721" t="s">
        <v>76</v>
      </c>
      <c r="E721">
        <v>230</v>
      </c>
      <c r="F721" t="s">
        <v>509</v>
      </c>
      <c r="G721" t="s">
        <v>43</v>
      </c>
      <c r="H721" t="s">
        <v>46</v>
      </c>
      <c r="I721" t="s">
        <v>28</v>
      </c>
      <c r="J721" s="16">
        <v>105235.2</v>
      </c>
      <c r="K721" s="16">
        <v>2846.1538461538457</v>
      </c>
      <c r="L721" s="16">
        <v>5150</v>
      </c>
      <c r="M721" s="16">
        <v>870</v>
      </c>
      <c r="N721" s="16">
        <v>37795</v>
      </c>
      <c r="O721" s="16">
        <f t="shared" si="11"/>
        <v>58574.046153846153</v>
      </c>
    </row>
    <row r="722" spans="1:15" x14ac:dyDescent="0.25">
      <c r="A722" t="s">
        <v>24</v>
      </c>
      <c r="B722" t="s">
        <v>81</v>
      </c>
      <c r="C722" t="s">
        <v>80</v>
      </c>
      <c r="D722" t="s">
        <v>76</v>
      </c>
      <c r="E722">
        <v>230</v>
      </c>
      <c r="F722" t="s">
        <v>509</v>
      </c>
      <c r="G722" t="s">
        <v>43</v>
      </c>
      <c r="H722" t="s">
        <v>32</v>
      </c>
      <c r="I722" t="s">
        <v>28</v>
      </c>
      <c r="J722" s="16">
        <v>52153.599999999991</v>
      </c>
      <c r="K722" s="16">
        <v>16250</v>
      </c>
      <c r="L722" s="16">
        <v>2000</v>
      </c>
      <c r="M722" s="16">
        <v>570</v>
      </c>
      <c r="N722" s="16">
        <v>22272</v>
      </c>
      <c r="O722" s="16">
        <f t="shared" si="11"/>
        <v>11061.599999999991</v>
      </c>
    </row>
    <row r="723" spans="1:15" x14ac:dyDescent="0.25">
      <c r="A723" t="s">
        <v>24</v>
      </c>
      <c r="B723" t="s">
        <v>81</v>
      </c>
      <c r="C723" t="s">
        <v>80</v>
      </c>
      <c r="D723" t="s">
        <v>76</v>
      </c>
      <c r="E723">
        <v>230</v>
      </c>
      <c r="F723" t="s">
        <v>509</v>
      </c>
      <c r="G723" t="s">
        <v>5476</v>
      </c>
      <c r="H723" t="s">
        <v>32</v>
      </c>
      <c r="I723" t="s">
        <v>28</v>
      </c>
      <c r="J723" s="16">
        <v>48790.528000000006</v>
      </c>
      <c r="K723" s="16">
        <v>0</v>
      </c>
      <c r="L723" s="16">
        <v>0</v>
      </c>
      <c r="M723" s="16">
        <v>0</v>
      </c>
      <c r="N723" s="16">
        <v>0</v>
      </c>
      <c r="O723" s="16">
        <f t="shared" si="11"/>
        <v>48790.528000000006</v>
      </c>
    </row>
    <row r="724" spans="1:15" x14ac:dyDescent="0.25">
      <c r="A724" t="s">
        <v>24</v>
      </c>
      <c r="B724" t="s">
        <v>81</v>
      </c>
      <c r="C724" t="s">
        <v>312</v>
      </c>
      <c r="D724" t="s">
        <v>52</v>
      </c>
      <c r="E724">
        <v>139</v>
      </c>
      <c r="F724" t="s">
        <v>1371</v>
      </c>
      <c r="G724" t="s">
        <v>5470</v>
      </c>
      <c r="H724" t="s">
        <v>32</v>
      </c>
      <c r="I724" t="s">
        <v>37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f t="shared" si="11"/>
        <v>0</v>
      </c>
    </row>
    <row r="725" spans="1:15" x14ac:dyDescent="0.25">
      <c r="A725" t="s">
        <v>24</v>
      </c>
      <c r="B725" t="s">
        <v>81</v>
      </c>
      <c r="C725" t="s">
        <v>312</v>
      </c>
      <c r="D725" t="s">
        <v>52</v>
      </c>
      <c r="E725">
        <v>139</v>
      </c>
      <c r="F725" t="s">
        <v>1371</v>
      </c>
      <c r="G725" t="s">
        <v>43</v>
      </c>
      <c r="H725" t="s">
        <v>46</v>
      </c>
      <c r="I725" t="s">
        <v>37</v>
      </c>
      <c r="J725" s="16">
        <v>83544.12000000001</v>
      </c>
      <c r="K725" s="16">
        <v>5076.9230769230762</v>
      </c>
      <c r="L725" s="16">
        <v>4350</v>
      </c>
      <c r="M725" s="16">
        <v>1370</v>
      </c>
      <c r="N725" s="16">
        <v>39270</v>
      </c>
      <c r="O725" s="16">
        <f t="shared" si="11"/>
        <v>33477.196923076932</v>
      </c>
    </row>
    <row r="726" spans="1:15" x14ac:dyDescent="0.25">
      <c r="A726" t="s">
        <v>24</v>
      </c>
      <c r="B726" t="s">
        <v>81</v>
      </c>
      <c r="C726" t="s">
        <v>312</v>
      </c>
      <c r="D726" t="s">
        <v>52</v>
      </c>
      <c r="E726">
        <v>139</v>
      </c>
      <c r="F726" t="s">
        <v>1371</v>
      </c>
      <c r="G726" t="s">
        <v>43</v>
      </c>
      <c r="H726" t="s">
        <v>32</v>
      </c>
      <c r="I726" t="s">
        <v>37</v>
      </c>
      <c r="J726" s="16">
        <v>39156.479999999996</v>
      </c>
      <c r="K726" s="16">
        <v>13750</v>
      </c>
      <c r="L726" s="16">
        <v>750</v>
      </c>
      <c r="M726" s="16">
        <v>510</v>
      </c>
      <c r="N726" s="16">
        <v>12692</v>
      </c>
      <c r="O726" s="16">
        <f t="shared" si="11"/>
        <v>11454.479999999996</v>
      </c>
    </row>
    <row r="727" spans="1:15" x14ac:dyDescent="0.25">
      <c r="A727" t="s">
        <v>24</v>
      </c>
      <c r="B727" t="s">
        <v>81</v>
      </c>
      <c r="C727" t="s">
        <v>312</v>
      </c>
      <c r="D727" t="s">
        <v>52</v>
      </c>
      <c r="E727">
        <v>139</v>
      </c>
      <c r="F727" t="s">
        <v>1371</v>
      </c>
      <c r="G727" t="s">
        <v>5476</v>
      </c>
      <c r="H727" t="s">
        <v>32</v>
      </c>
      <c r="I727" t="s">
        <v>37</v>
      </c>
      <c r="J727" s="16">
        <v>0</v>
      </c>
      <c r="K727" s="16">
        <v>0</v>
      </c>
      <c r="L727" s="16">
        <v>0</v>
      </c>
      <c r="M727" s="16">
        <v>0</v>
      </c>
      <c r="N727" s="16">
        <v>0</v>
      </c>
      <c r="O727" s="16">
        <f t="shared" si="11"/>
        <v>0</v>
      </c>
    </row>
    <row r="728" spans="1:15" x14ac:dyDescent="0.25">
      <c r="A728" t="s">
        <v>24</v>
      </c>
      <c r="B728" t="s">
        <v>81</v>
      </c>
      <c r="C728" t="s">
        <v>312</v>
      </c>
      <c r="D728" t="s">
        <v>40</v>
      </c>
      <c r="E728">
        <v>141</v>
      </c>
      <c r="F728" t="s">
        <v>311</v>
      </c>
      <c r="G728" t="s">
        <v>5470</v>
      </c>
      <c r="H728" t="s">
        <v>32</v>
      </c>
      <c r="I728" t="s">
        <v>37</v>
      </c>
      <c r="J728" s="16">
        <v>0</v>
      </c>
      <c r="K728" s="16">
        <v>0</v>
      </c>
      <c r="L728" s="16">
        <v>0</v>
      </c>
      <c r="M728" s="16">
        <v>0</v>
      </c>
      <c r="N728" s="16">
        <v>0</v>
      </c>
      <c r="O728" s="16">
        <f t="shared" si="11"/>
        <v>0</v>
      </c>
    </row>
    <row r="729" spans="1:15" x14ac:dyDescent="0.25">
      <c r="A729" t="s">
        <v>24</v>
      </c>
      <c r="B729" t="s">
        <v>81</v>
      </c>
      <c r="C729" t="s">
        <v>312</v>
      </c>
      <c r="D729" t="s">
        <v>40</v>
      </c>
      <c r="E729">
        <v>141</v>
      </c>
      <c r="F729" t="s">
        <v>311</v>
      </c>
      <c r="G729" t="s">
        <v>43</v>
      </c>
      <c r="H729" t="s">
        <v>46</v>
      </c>
      <c r="I729" t="s">
        <v>37</v>
      </c>
      <c r="J729" s="16">
        <v>34141.440000000002</v>
      </c>
      <c r="K729" s="16">
        <v>3384.6153846153848</v>
      </c>
      <c r="L729" s="16">
        <v>3200</v>
      </c>
      <c r="M729" s="16">
        <v>790</v>
      </c>
      <c r="N729" s="16">
        <v>26460</v>
      </c>
      <c r="O729" s="16">
        <f t="shared" si="11"/>
        <v>306.82461538461939</v>
      </c>
    </row>
    <row r="730" spans="1:15" x14ac:dyDescent="0.25">
      <c r="A730" t="s">
        <v>24</v>
      </c>
      <c r="B730" t="s">
        <v>81</v>
      </c>
      <c r="C730" t="s">
        <v>312</v>
      </c>
      <c r="D730" t="s">
        <v>40</v>
      </c>
      <c r="E730">
        <v>141</v>
      </c>
      <c r="F730" t="s">
        <v>311</v>
      </c>
      <c r="G730" t="s">
        <v>43</v>
      </c>
      <c r="H730" t="s">
        <v>32</v>
      </c>
      <c r="I730" t="s">
        <v>37</v>
      </c>
      <c r="J730" s="16">
        <v>82274.880000000005</v>
      </c>
      <c r="K730" s="16">
        <v>46333.333333333336</v>
      </c>
      <c r="L730" s="16">
        <v>2050</v>
      </c>
      <c r="M730" s="16">
        <v>1060</v>
      </c>
      <c r="N730" s="16">
        <v>26312</v>
      </c>
      <c r="O730" s="16">
        <f t="shared" si="11"/>
        <v>6519.5466666666616</v>
      </c>
    </row>
    <row r="731" spans="1:15" x14ac:dyDescent="0.25">
      <c r="A731" t="s">
        <v>24</v>
      </c>
      <c r="B731" t="s">
        <v>81</v>
      </c>
      <c r="C731" t="s">
        <v>312</v>
      </c>
      <c r="D731" t="s">
        <v>40</v>
      </c>
      <c r="E731">
        <v>141</v>
      </c>
      <c r="F731" t="s">
        <v>311</v>
      </c>
      <c r="G731" t="s">
        <v>5476</v>
      </c>
      <c r="H731" t="s">
        <v>32</v>
      </c>
      <c r="I731" t="s">
        <v>37</v>
      </c>
      <c r="J731" s="16">
        <v>0</v>
      </c>
      <c r="K731" s="16">
        <v>0</v>
      </c>
      <c r="L731" s="16">
        <v>0</v>
      </c>
      <c r="M731" s="16">
        <v>0</v>
      </c>
      <c r="N731" s="16">
        <v>0</v>
      </c>
      <c r="O731" s="16">
        <f t="shared" si="11"/>
        <v>0</v>
      </c>
    </row>
    <row r="732" spans="1:15" x14ac:dyDescent="0.25">
      <c r="A732" t="s">
        <v>24</v>
      </c>
      <c r="B732" t="s">
        <v>81</v>
      </c>
      <c r="C732" t="s">
        <v>312</v>
      </c>
      <c r="D732" t="s">
        <v>76</v>
      </c>
      <c r="E732">
        <v>140</v>
      </c>
      <c r="F732" t="s">
        <v>808</v>
      </c>
      <c r="G732" t="s">
        <v>5470</v>
      </c>
      <c r="H732" t="s">
        <v>32</v>
      </c>
      <c r="I732" t="s">
        <v>37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f t="shared" si="11"/>
        <v>0</v>
      </c>
    </row>
    <row r="733" spans="1:15" x14ac:dyDescent="0.25">
      <c r="A733" t="s">
        <v>24</v>
      </c>
      <c r="B733" t="s">
        <v>81</v>
      </c>
      <c r="C733" t="s">
        <v>312</v>
      </c>
      <c r="D733" t="s">
        <v>76</v>
      </c>
      <c r="E733">
        <v>140</v>
      </c>
      <c r="F733" t="s">
        <v>808</v>
      </c>
      <c r="G733" t="s">
        <v>43</v>
      </c>
      <c r="H733" t="s">
        <v>46</v>
      </c>
      <c r="I733" t="s">
        <v>37</v>
      </c>
      <c r="J733" s="16">
        <v>41004</v>
      </c>
      <c r="K733" s="16">
        <v>3615.3846153846152</v>
      </c>
      <c r="L733" s="16">
        <v>4800</v>
      </c>
      <c r="M733" s="16">
        <v>1930</v>
      </c>
      <c r="N733" s="16">
        <v>22315</v>
      </c>
      <c r="O733" s="16">
        <f t="shared" si="11"/>
        <v>8343.6153846153829</v>
      </c>
    </row>
    <row r="734" spans="1:15" x14ac:dyDescent="0.25">
      <c r="A734" t="s">
        <v>24</v>
      </c>
      <c r="B734" t="s">
        <v>81</v>
      </c>
      <c r="C734" t="s">
        <v>312</v>
      </c>
      <c r="D734" t="s">
        <v>76</v>
      </c>
      <c r="E734">
        <v>140</v>
      </c>
      <c r="F734" t="s">
        <v>808</v>
      </c>
      <c r="G734" t="s">
        <v>43</v>
      </c>
      <c r="H734" t="s">
        <v>32</v>
      </c>
      <c r="I734" t="s">
        <v>37</v>
      </c>
      <c r="J734" s="16">
        <v>77812.800000000003</v>
      </c>
      <c r="K734" s="16">
        <v>13750</v>
      </c>
      <c r="L734" s="16">
        <v>1500</v>
      </c>
      <c r="M734" s="16">
        <v>560</v>
      </c>
      <c r="N734" s="16">
        <v>49792</v>
      </c>
      <c r="O734" s="16">
        <f t="shared" si="11"/>
        <v>12210.800000000003</v>
      </c>
    </row>
    <row r="735" spans="1:15" x14ac:dyDescent="0.25">
      <c r="A735" t="s">
        <v>24</v>
      </c>
      <c r="B735" t="s">
        <v>81</v>
      </c>
      <c r="C735" t="s">
        <v>312</v>
      </c>
      <c r="D735" t="s">
        <v>76</v>
      </c>
      <c r="E735">
        <v>140</v>
      </c>
      <c r="F735" t="s">
        <v>808</v>
      </c>
      <c r="G735" t="s">
        <v>5476</v>
      </c>
      <c r="H735" t="s">
        <v>32</v>
      </c>
      <c r="I735" t="s">
        <v>37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f t="shared" si="11"/>
        <v>0</v>
      </c>
    </row>
    <row r="736" spans="1:15" x14ac:dyDescent="0.25">
      <c r="A736" t="s">
        <v>24</v>
      </c>
      <c r="B736" t="s">
        <v>60</v>
      </c>
      <c r="C736" t="s">
        <v>75</v>
      </c>
      <c r="D736" t="s">
        <v>40</v>
      </c>
      <c r="E736">
        <v>131</v>
      </c>
      <c r="F736" t="s">
        <v>846</v>
      </c>
      <c r="G736" t="s">
        <v>5470</v>
      </c>
      <c r="H736" t="s">
        <v>32</v>
      </c>
      <c r="I736" t="s">
        <v>37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f t="shared" si="11"/>
        <v>0</v>
      </c>
    </row>
    <row r="737" spans="1:15" x14ac:dyDescent="0.25">
      <c r="A737" t="s">
        <v>24</v>
      </c>
      <c r="B737" t="s">
        <v>60</v>
      </c>
      <c r="C737" t="s">
        <v>75</v>
      </c>
      <c r="D737" t="s">
        <v>40</v>
      </c>
      <c r="E737">
        <v>131</v>
      </c>
      <c r="F737" t="s">
        <v>846</v>
      </c>
      <c r="G737" t="s">
        <v>43</v>
      </c>
      <c r="H737" t="s">
        <v>46</v>
      </c>
      <c r="I737" t="s">
        <v>37</v>
      </c>
      <c r="J737" s="16">
        <v>41211.399999999994</v>
      </c>
      <c r="K737" s="16">
        <v>4307.6923076923076</v>
      </c>
      <c r="L737" s="16">
        <v>1650</v>
      </c>
      <c r="M737" s="16">
        <v>790</v>
      </c>
      <c r="N737" s="16">
        <v>23452</v>
      </c>
      <c r="O737" s="16">
        <f t="shared" si="11"/>
        <v>11011.707692307686</v>
      </c>
    </row>
    <row r="738" spans="1:15" x14ac:dyDescent="0.25">
      <c r="A738" t="s">
        <v>24</v>
      </c>
      <c r="B738" t="s">
        <v>60</v>
      </c>
      <c r="C738" t="s">
        <v>75</v>
      </c>
      <c r="D738" t="s">
        <v>40</v>
      </c>
      <c r="E738">
        <v>131</v>
      </c>
      <c r="F738" t="s">
        <v>846</v>
      </c>
      <c r="G738" t="s">
        <v>43</v>
      </c>
      <c r="H738" t="s">
        <v>32</v>
      </c>
      <c r="I738" t="s">
        <v>37</v>
      </c>
      <c r="J738" s="16">
        <v>32719.799999999996</v>
      </c>
      <c r="K738" s="16">
        <v>16666.666666666664</v>
      </c>
      <c r="L738" s="16">
        <v>1700</v>
      </c>
      <c r="M738" s="16">
        <v>510</v>
      </c>
      <c r="N738" s="16">
        <v>12936</v>
      </c>
      <c r="O738" s="16">
        <f t="shared" si="11"/>
        <v>907.13333333333139</v>
      </c>
    </row>
    <row r="739" spans="1:15" x14ac:dyDescent="0.25">
      <c r="A739" t="s">
        <v>24</v>
      </c>
      <c r="B739" t="s">
        <v>60</v>
      </c>
      <c r="C739" t="s">
        <v>75</v>
      </c>
      <c r="D739" t="s">
        <v>40</v>
      </c>
      <c r="E739">
        <v>131</v>
      </c>
      <c r="F739" t="s">
        <v>846</v>
      </c>
      <c r="G739" t="s">
        <v>5476</v>
      </c>
      <c r="H739" t="s">
        <v>32</v>
      </c>
      <c r="I739" t="s">
        <v>37</v>
      </c>
      <c r="J739" s="16">
        <v>0</v>
      </c>
      <c r="K739" s="16">
        <v>0</v>
      </c>
      <c r="L739" s="16">
        <v>0</v>
      </c>
      <c r="M739" s="16">
        <v>0</v>
      </c>
      <c r="N739" s="16">
        <v>0</v>
      </c>
      <c r="O739" s="16">
        <f t="shared" si="11"/>
        <v>0</v>
      </c>
    </row>
    <row r="740" spans="1:15" x14ac:dyDescent="0.25">
      <c r="A740" t="s">
        <v>24</v>
      </c>
      <c r="B740" t="s">
        <v>60</v>
      </c>
      <c r="C740" t="s">
        <v>75</v>
      </c>
      <c r="D740" t="s">
        <v>76</v>
      </c>
      <c r="E740">
        <v>130</v>
      </c>
      <c r="F740" t="s">
        <v>74</v>
      </c>
      <c r="G740" t="s">
        <v>5470</v>
      </c>
      <c r="H740" t="s">
        <v>32</v>
      </c>
      <c r="I740" t="s">
        <v>37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f t="shared" si="11"/>
        <v>0</v>
      </c>
    </row>
    <row r="741" spans="1:15" x14ac:dyDescent="0.25">
      <c r="A741" t="s">
        <v>24</v>
      </c>
      <c r="B741" t="s">
        <v>60</v>
      </c>
      <c r="C741" t="s">
        <v>75</v>
      </c>
      <c r="D741" t="s">
        <v>76</v>
      </c>
      <c r="E741">
        <v>130</v>
      </c>
      <c r="F741" t="s">
        <v>74</v>
      </c>
      <c r="G741" t="s">
        <v>43</v>
      </c>
      <c r="H741" t="s">
        <v>46</v>
      </c>
      <c r="I741" t="s">
        <v>37</v>
      </c>
      <c r="J741" s="16">
        <v>74410.749999999985</v>
      </c>
      <c r="K741" s="16">
        <v>4384.6153846153848</v>
      </c>
      <c r="L741" s="16">
        <v>5900</v>
      </c>
      <c r="M741" s="16">
        <v>1780</v>
      </c>
      <c r="N741" s="16">
        <v>39881</v>
      </c>
      <c r="O741" s="16">
        <f t="shared" si="11"/>
        <v>22465.134615384603</v>
      </c>
    </row>
    <row r="742" spans="1:15" x14ac:dyDescent="0.25">
      <c r="A742" t="s">
        <v>24</v>
      </c>
      <c r="B742" t="s">
        <v>60</v>
      </c>
      <c r="C742" t="s">
        <v>75</v>
      </c>
      <c r="D742" t="s">
        <v>76</v>
      </c>
      <c r="E742">
        <v>130</v>
      </c>
      <c r="F742" t="s">
        <v>74</v>
      </c>
      <c r="G742" t="s">
        <v>43</v>
      </c>
      <c r="H742" t="s">
        <v>32</v>
      </c>
      <c r="I742" t="s">
        <v>37</v>
      </c>
      <c r="J742" s="16">
        <v>10246.5</v>
      </c>
      <c r="K742" s="16">
        <v>5666.666666666667</v>
      </c>
      <c r="L742" s="16">
        <v>1000</v>
      </c>
      <c r="M742" s="16">
        <v>50</v>
      </c>
      <c r="N742" s="16">
        <v>0</v>
      </c>
      <c r="O742" s="16">
        <f t="shared" si="11"/>
        <v>3529.833333333333</v>
      </c>
    </row>
    <row r="743" spans="1:15" x14ac:dyDescent="0.25">
      <c r="A743" t="s">
        <v>24</v>
      </c>
      <c r="B743" t="s">
        <v>60</v>
      </c>
      <c r="C743" t="s">
        <v>75</v>
      </c>
      <c r="D743" t="s">
        <v>76</v>
      </c>
      <c r="E743">
        <v>130</v>
      </c>
      <c r="F743" t="s">
        <v>74</v>
      </c>
      <c r="G743" t="s">
        <v>5476</v>
      </c>
      <c r="H743" t="s">
        <v>32</v>
      </c>
      <c r="I743" t="s">
        <v>37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f t="shared" si="11"/>
        <v>0</v>
      </c>
    </row>
    <row r="744" spans="1:15" x14ac:dyDescent="0.25">
      <c r="A744" t="s">
        <v>24</v>
      </c>
      <c r="B744" t="s">
        <v>60</v>
      </c>
      <c r="C744" t="s">
        <v>582</v>
      </c>
      <c r="D744" t="s">
        <v>40</v>
      </c>
      <c r="E744">
        <v>308</v>
      </c>
      <c r="F744" t="s">
        <v>1325</v>
      </c>
      <c r="G744" t="s">
        <v>5470</v>
      </c>
      <c r="H744" t="s">
        <v>32</v>
      </c>
      <c r="I744" t="s">
        <v>28</v>
      </c>
      <c r="J744" s="16">
        <v>0</v>
      </c>
      <c r="K744" s="16">
        <v>0</v>
      </c>
      <c r="L744" s="16">
        <v>0</v>
      </c>
      <c r="M744" s="16">
        <v>0</v>
      </c>
      <c r="N744" s="16">
        <v>0</v>
      </c>
      <c r="O744" s="16">
        <f t="shared" si="11"/>
        <v>0</v>
      </c>
    </row>
    <row r="745" spans="1:15" x14ac:dyDescent="0.25">
      <c r="A745" t="s">
        <v>24</v>
      </c>
      <c r="B745" t="s">
        <v>60</v>
      </c>
      <c r="C745" t="s">
        <v>582</v>
      </c>
      <c r="D745" t="s">
        <v>40</v>
      </c>
      <c r="E745">
        <v>308</v>
      </c>
      <c r="F745" t="s">
        <v>1325</v>
      </c>
      <c r="G745" t="s">
        <v>43</v>
      </c>
      <c r="H745" t="s">
        <v>46</v>
      </c>
      <c r="I745" t="s">
        <v>28</v>
      </c>
      <c r="J745" s="16">
        <v>40156.160000000003</v>
      </c>
      <c r="K745" s="16">
        <v>4153.8461538461534</v>
      </c>
      <c r="L745" s="16">
        <v>5450</v>
      </c>
      <c r="M745" s="16">
        <v>470</v>
      </c>
      <c r="N745" s="16">
        <v>8798</v>
      </c>
      <c r="O745" s="16">
        <f t="shared" si="11"/>
        <v>21284.313846153851</v>
      </c>
    </row>
    <row r="746" spans="1:15" x14ac:dyDescent="0.25">
      <c r="A746" t="s">
        <v>24</v>
      </c>
      <c r="B746" t="s">
        <v>60</v>
      </c>
      <c r="C746" t="s">
        <v>582</v>
      </c>
      <c r="D746" t="s">
        <v>40</v>
      </c>
      <c r="E746">
        <v>308</v>
      </c>
      <c r="F746" t="s">
        <v>1325</v>
      </c>
      <c r="G746" t="s">
        <v>43</v>
      </c>
      <c r="H746" t="s">
        <v>32</v>
      </c>
      <c r="I746" t="s">
        <v>28</v>
      </c>
      <c r="J746" s="16">
        <v>59704.320000000014</v>
      </c>
      <c r="K746" s="16">
        <v>5416.666666666667</v>
      </c>
      <c r="L746" s="16">
        <v>900</v>
      </c>
      <c r="M746" s="16">
        <v>1310</v>
      </c>
      <c r="N746" s="16">
        <v>31666</v>
      </c>
      <c r="O746" s="16">
        <f t="shared" si="11"/>
        <v>20411.65333333335</v>
      </c>
    </row>
    <row r="747" spans="1:15" x14ac:dyDescent="0.25">
      <c r="A747" t="s">
        <v>24</v>
      </c>
      <c r="B747" t="s">
        <v>60</v>
      </c>
      <c r="C747" t="s">
        <v>582</v>
      </c>
      <c r="D747" t="s">
        <v>40</v>
      </c>
      <c r="E747">
        <v>308</v>
      </c>
      <c r="F747" t="s">
        <v>1325</v>
      </c>
      <c r="G747" t="s">
        <v>5476</v>
      </c>
      <c r="H747" t="s">
        <v>32</v>
      </c>
      <c r="I747" t="s">
        <v>28</v>
      </c>
      <c r="J747" s="16">
        <v>-16976.281600000002</v>
      </c>
      <c r="K747" s="16">
        <v>0</v>
      </c>
      <c r="L747" s="16">
        <v>0</v>
      </c>
      <c r="M747" s="16">
        <v>0</v>
      </c>
      <c r="N747" s="16">
        <v>0</v>
      </c>
      <c r="O747" s="16">
        <f t="shared" si="11"/>
        <v>-16976.281600000002</v>
      </c>
    </row>
    <row r="748" spans="1:15" x14ac:dyDescent="0.25">
      <c r="A748" t="s">
        <v>24</v>
      </c>
      <c r="B748" t="s">
        <v>60</v>
      </c>
      <c r="C748" t="s">
        <v>582</v>
      </c>
      <c r="D748" t="s">
        <v>76</v>
      </c>
      <c r="E748">
        <v>307</v>
      </c>
      <c r="F748" t="s">
        <v>581</v>
      </c>
      <c r="G748" t="s">
        <v>5470</v>
      </c>
      <c r="H748" t="s">
        <v>32</v>
      </c>
      <c r="I748" t="s">
        <v>28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f t="shared" si="11"/>
        <v>0</v>
      </c>
    </row>
    <row r="749" spans="1:15" x14ac:dyDescent="0.25">
      <c r="A749" t="s">
        <v>24</v>
      </c>
      <c r="B749" t="s">
        <v>60</v>
      </c>
      <c r="C749" t="s">
        <v>582</v>
      </c>
      <c r="D749" t="s">
        <v>76</v>
      </c>
      <c r="E749">
        <v>307</v>
      </c>
      <c r="F749" t="s">
        <v>581</v>
      </c>
      <c r="G749" t="s">
        <v>43</v>
      </c>
      <c r="H749" t="s">
        <v>46</v>
      </c>
      <c r="I749" t="s">
        <v>28</v>
      </c>
      <c r="J749" s="16">
        <v>50931.200000000004</v>
      </c>
      <c r="K749" s="16">
        <v>1769.2307692307695</v>
      </c>
      <c r="L749" s="16">
        <v>3000</v>
      </c>
      <c r="M749" s="16">
        <v>1120</v>
      </c>
      <c r="N749" s="16">
        <v>23851</v>
      </c>
      <c r="O749" s="16">
        <f t="shared" si="11"/>
        <v>21190.969230769235</v>
      </c>
    </row>
    <row r="750" spans="1:15" x14ac:dyDescent="0.25">
      <c r="A750" t="s">
        <v>24</v>
      </c>
      <c r="B750" t="s">
        <v>60</v>
      </c>
      <c r="C750" t="s">
        <v>582</v>
      </c>
      <c r="D750" t="s">
        <v>76</v>
      </c>
      <c r="E750">
        <v>307</v>
      </c>
      <c r="F750" t="s">
        <v>581</v>
      </c>
      <c r="G750" t="s">
        <v>43</v>
      </c>
      <c r="H750" t="s">
        <v>32</v>
      </c>
      <c r="I750" t="s">
        <v>28</v>
      </c>
      <c r="J750" s="16">
        <v>41510.399999999994</v>
      </c>
      <c r="K750" s="16">
        <v>23583.333333333336</v>
      </c>
      <c r="L750" s="16">
        <v>1100</v>
      </c>
      <c r="M750" s="16">
        <v>200</v>
      </c>
      <c r="N750" s="16">
        <v>8760</v>
      </c>
      <c r="O750" s="16">
        <f t="shared" si="11"/>
        <v>7867.0666666666584</v>
      </c>
    </row>
    <row r="751" spans="1:15" x14ac:dyDescent="0.25">
      <c r="A751" t="s">
        <v>24</v>
      </c>
      <c r="B751" t="s">
        <v>60</v>
      </c>
      <c r="C751" t="s">
        <v>582</v>
      </c>
      <c r="D751" t="s">
        <v>76</v>
      </c>
      <c r="E751">
        <v>307</v>
      </c>
      <c r="F751" t="s">
        <v>581</v>
      </c>
      <c r="G751" t="s">
        <v>5476</v>
      </c>
      <c r="H751" t="s">
        <v>32</v>
      </c>
      <c r="I751" t="s">
        <v>28</v>
      </c>
      <c r="J751" s="16">
        <v>41598.720000000001</v>
      </c>
      <c r="K751" s="16">
        <v>0</v>
      </c>
      <c r="L751" s="16">
        <v>0</v>
      </c>
      <c r="M751" s="16">
        <v>0</v>
      </c>
      <c r="N751" s="16">
        <v>0</v>
      </c>
      <c r="O751" s="16">
        <f t="shared" si="11"/>
        <v>41598.720000000001</v>
      </c>
    </row>
    <row r="752" spans="1:15" x14ac:dyDescent="0.25">
      <c r="A752" t="s">
        <v>24</v>
      </c>
      <c r="B752" t="s">
        <v>60</v>
      </c>
      <c r="C752" t="s">
        <v>334</v>
      </c>
      <c r="D752" t="s">
        <v>40</v>
      </c>
      <c r="E752">
        <v>306</v>
      </c>
      <c r="F752" t="s">
        <v>786</v>
      </c>
      <c r="G752" t="s">
        <v>5470</v>
      </c>
      <c r="H752" t="s">
        <v>32</v>
      </c>
      <c r="I752" t="s">
        <v>37</v>
      </c>
      <c r="J752" s="16">
        <v>0</v>
      </c>
      <c r="K752" s="16">
        <v>0</v>
      </c>
      <c r="L752" s="16">
        <v>0</v>
      </c>
      <c r="M752" s="16">
        <v>0</v>
      </c>
      <c r="N752" s="16">
        <v>0</v>
      </c>
      <c r="O752" s="16">
        <f t="shared" si="11"/>
        <v>0</v>
      </c>
    </row>
    <row r="753" spans="1:15" x14ac:dyDescent="0.25">
      <c r="A753" t="s">
        <v>24</v>
      </c>
      <c r="B753" t="s">
        <v>60</v>
      </c>
      <c r="C753" t="s">
        <v>334</v>
      </c>
      <c r="D753" t="s">
        <v>40</v>
      </c>
      <c r="E753">
        <v>306</v>
      </c>
      <c r="F753" t="s">
        <v>786</v>
      </c>
      <c r="G753" t="s">
        <v>43</v>
      </c>
      <c r="H753" t="s">
        <v>46</v>
      </c>
      <c r="I753" t="s">
        <v>37</v>
      </c>
      <c r="J753" s="16">
        <v>19715.328000000001</v>
      </c>
      <c r="K753" s="16">
        <v>1692.3076923076924</v>
      </c>
      <c r="L753" s="16">
        <v>3150</v>
      </c>
      <c r="M753" s="16">
        <v>770</v>
      </c>
      <c r="N753" s="16">
        <v>17609</v>
      </c>
      <c r="O753" s="16">
        <f t="shared" si="11"/>
        <v>-3505.9796923076901</v>
      </c>
    </row>
    <row r="754" spans="1:15" x14ac:dyDescent="0.25">
      <c r="A754" t="s">
        <v>24</v>
      </c>
      <c r="B754" t="s">
        <v>60</v>
      </c>
      <c r="C754" t="s">
        <v>334</v>
      </c>
      <c r="D754" t="s">
        <v>40</v>
      </c>
      <c r="E754">
        <v>306</v>
      </c>
      <c r="F754" t="s">
        <v>786</v>
      </c>
      <c r="G754" t="s">
        <v>43</v>
      </c>
      <c r="H754" t="s">
        <v>32</v>
      </c>
      <c r="I754" t="s">
        <v>37</v>
      </c>
      <c r="J754" s="16">
        <v>12871.103999999999</v>
      </c>
      <c r="K754" s="16">
        <v>11916.666666666668</v>
      </c>
      <c r="L754" s="16">
        <v>500</v>
      </c>
      <c r="M754" s="16">
        <v>350</v>
      </c>
      <c r="N754" s="16">
        <v>0</v>
      </c>
      <c r="O754" s="16">
        <f t="shared" si="11"/>
        <v>104.43733333333148</v>
      </c>
    </row>
    <row r="755" spans="1:15" x14ac:dyDescent="0.25">
      <c r="A755" t="s">
        <v>24</v>
      </c>
      <c r="B755" t="s">
        <v>60</v>
      </c>
      <c r="C755" t="s">
        <v>334</v>
      </c>
      <c r="D755" t="s">
        <v>40</v>
      </c>
      <c r="E755">
        <v>306</v>
      </c>
      <c r="F755" t="s">
        <v>786</v>
      </c>
      <c r="G755" t="s">
        <v>5476</v>
      </c>
      <c r="H755" t="s">
        <v>32</v>
      </c>
      <c r="I755" t="s">
        <v>37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f t="shared" si="11"/>
        <v>0</v>
      </c>
    </row>
    <row r="756" spans="1:15" x14ac:dyDescent="0.25">
      <c r="A756" t="s">
        <v>24</v>
      </c>
      <c r="B756" t="s">
        <v>60</v>
      </c>
      <c r="C756" t="s">
        <v>334</v>
      </c>
      <c r="D756" t="s">
        <v>76</v>
      </c>
      <c r="E756">
        <v>305</v>
      </c>
      <c r="F756" t="s">
        <v>333</v>
      </c>
      <c r="G756" t="s">
        <v>5470</v>
      </c>
      <c r="H756" t="s">
        <v>32</v>
      </c>
      <c r="I756" t="s">
        <v>37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f t="shared" si="11"/>
        <v>0</v>
      </c>
    </row>
    <row r="757" spans="1:15" x14ac:dyDescent="0.25">
      <c r="A757" t="s">
        <v>24</v>
      </c>
      <c r="B757" t="s">
        <v>60</v>
      </c>
      <c r="C757" t="s">
        <v>334</v>
      </c>
      <c r="D757" t="s">
        <v>76</v>
      </c>
      <c r="E757">
        <v>305</v>
      </c>
      <c r="F757" t="s">
        <v>333</v>
      </c>
      <c r="G757" t="s">
        <v>43</v>
      </c>
      <c r="H757" t="s">
        <v>46</v>
      </c>
      <c r="I757" t="s">
        <v>37</v>
      </c>
      <c r="J757" s="16">
        <v>19241.64</v>
      </c>
      <c r="K757" s="16">
        <v>1846.1538461538462</v>
      </c>
      <c r="L757" s="16">
        <v>2200</v>
      </c>
      <c r="M757" s="16">
        <v>500</v>
      </c>
      <c r="N757" s="16">
        <v>6683</v>
      </c>
      <c r="O757" s="16">
        <f t="shared" si="11"/>
        <v>8012.4861538461537</v>
      </c>
    </row>
    <row r="758" spans="1:15" x14ac:dyDescent="0.25">
      <c r="A758" t="s">
        <v>24</v>
      </c>
      <c r="B758" t="s">
        <v>60</v>
      </c>
      <c r="C758" t="s">
        <v>334</v>
      </c>
      <c r="D758" t="s">
        <v>76</v>
      </c>
      <c r="E758">
        <v>305</v>
      </c>
      <c r="F758" t="s">
        <v>333</v>
      </c>
      <c r="G758" t="s">
        <v>43</v>
      </c>
      <c r="H758" t="s">
        <v>32</v>
      </c>
      <c r="I758" t="s">
        <v>37</v>
      </c>
      <c r="J758" s="16">
        <v>39436.160000000003</v>
      </c>
      <c r="K758" s="16">
        <v>30250</v>
      </c>
      <c r="L758" s="16">
        <v>4450</v>
      </c>
      <c r="M758" s="16">
        <v>920</v>
      </c>
      <c r="N758" s="16">
        <v>12719</v>
      </c>
      <c r="O758" s="16">
        <f t="shared" si="11"/>
        <v>-8902.8399999999965</v>
      </c>
    </row>
    <row r="759" spans="1:15" x14ac:dyDescent="0.25">
      <c r="A759" t="s">
        <v>24</v>
      </c>
      <c r="B759" t="s">
        <v>60</v>
      </c>
      <c r="C759" t="s">
        <v>334</v>
      </c>
      <c r="D759" t="s">
        <v>76</v>
      </c>
      <c r="E759">
        <v>305</v>
      </c>
      <c r="F759" t="s">
        <v>333</v>
      </c>
      <c r="G759" t="s">
        <v>5476</v>
      </c>
      <c r="H759" t="s">
        <v>32</v>
      </c>
      <c r="I759" t="s">
        <v>37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f t="shared" si="11"/>
        <v>0</v>
      </c>
    </row>
    <row r="760" spans="1:15" x14ac:dyDescent="0.25">
      <c r="A760" t="s">
        <v>24</v>
      </c>
      <c r="B760" t="s">
        <v>60</v>
      </c>
      <c r="C760" t="s">
        <v>329</v>
      </c>
      <c r="D760" t="s">
        <v>31</v>
      </c>
      <c r="E760">
        <v>192</v>
      </c>
      <c r="F760" t="s">
        <v>394</v>
      </c>
      <c r="G760" t="s">
        <v>5470</v>
      </c>
      <c r="H760" t="s">
        <v>32</v>
      </c>
      <c r="I760" t="s">
        <v>28</v>
      </c>
      <c r="J760" s="16">
        <v>0</v>
      </c>
      <c r="K760" s="16">
        <v>0</v>
      </c>
      <c r="L760" s="16">
        <v>0</v>
      </c>
      <c r="M760" s="16">
        <v>0</v>
      </c>
      <c r="N760" s="16">
        <v>0</v>
      </c>
      <c r="O760" s="16">
        <f t="shared" si="11"/>
        <v>0</v>
      </c>
    </row>
    <row r="761" spans="1:15" x14ac:dyDescent="0.25">
      <c r="A761" t="s">
        <v>24</v>
      </c>
      <c r="B761" t="s">
        <v>60</v>
      </c>
      <c r="C761" t="s">
        <v>329</v>
      </c>
      <c r="D761" t="s">
        <v>31</v>
      </c>
      <c r="E761">
        <v>192</v>
      </c>
      <c r="F761" t="s">
        <v>394</v>
      </c>
      <c r="G761" t="s">
        <v>43</v>
      </c>
      <c r="H761" t="s">
        <v>46</v>
      </c>
      <c r="I761" t="s">
        <v>28</v>
      </c>
      <c r="J761" s="16">
        <v>108165.12</v>
      </c>
      <c r="K761" s="16">
        <v>5615.3846153846152</v>
      </c>
      <c r="L761" s="16">
        <v>5900</v>
      </c>
      <c r="M761" s="16">
        <v>890</v>
      </c>
      <c r="N761" s="16">
        <v>30578</v>
      </c>
      <c r="O761" s="16">
        <f t="shared" si="11"/>
        <v>65181.735384615378</v>
      </c>
    </row>
    <row r="762" spans="1:15" x14ac:dyDescent="0.25">
      <c r="A762" t="s">
        <v>24</v>
      </c>
      <c r="B762" t="s">
        <v>60</v>
      </c>
      <c r="C762" t="s">
        <v>329</v>
      </c>
      <c r="D762" t="s">
        <v>31</v>
      </c>
      <c r="E762">
        <v>192</v>
      </c>
      <c r="F762" t="s">
        <v>394</v>
      </c>
      <c r="G762" t="s">
        <v>43</v>
      </c>
      <c r="H762" t="s">
        <v>32</v>
      </c>
      <c r="I762" t="s">
        <v>28</v>
      </c>
      <c r="J762" s="16">
        <v>59351.040000000008</v>
      </c>
      <c r="K762" s="16">
        <v>29583.333333333336</v>
      </c>
      <c r="L762" s="16">
        <v>700</v>
      </c>
      <c r="M762" s="16">
        <v>210</v>
      </c>
      <c r="N762" s="16">
        <v>0</v>
      </c>
      <c r="O762" s="16">
        <f t="shared" si="11"/>
        <v>28857.706666666672</v>
      </c>
    </row>
    <row r="763" spans="1:15" x14ac:dyDescent="0.25">
      <c r="A763" t="s">
        <v>24</v>
      </c>
      <c r="B763" t="s">
        <v>60</v>
      </c>
      <c r="C763" t="s">
        <v>329</v>
      </c>
      <c r="D763" t="s">
        <v>31</v>
      </c>
      <c r="E763">
        <v>192</v>
      </c>
      <c r="F763" t="s">
        <v>394</v>
      </c>
      <c r="G763" t="s">
        <v>5476</v>
      </c>
      <c r="H763" t="s">
        <v>32</v>
      </c>
      <c r="I763" t="s">
        <v>28</v>
      </c>
      <c r="J763" s="16">
        <v>-33503.232000000011</v>
      </c>
      <c r="K763" s="16">
        <v>0</v>
      </c>
      <c r="L763" s="16">
        <v>0</v>
      </c>
      <c r="M763" s="16">
        <v>0</v>
      </c>
      <c r="N763" s="16">
        <v>0</v>
      </c>
      <c r="O763" s="16">
        <f t="shared" si="11"/>
        <v>-33503.232000000011</v>
      </c>
    </row>
    <row r="764" spans="1:15" x14ac:dyDescent="0.25">
      <c r="A764" t="s">
        <v>24</v>
      </c>
      <c r="B764" t="s">
        <v>60</v>
      </c>
      <c r="C764" t="s">
        <v>329</v>
      </c>
      <c r="D764" t="s">
        <v>86</v>
      </c>
      <c r="E764">
        <v>191</v>
      </c>
      <c r="F764" t="s">
        <v>614</v>
      </c>
      <c r="G764" t="s">
        <v>5470</v>
      </c>
      <c r="H764" t="s">
        <v>32</v>
      </c>
      <c r="I764" t="s">
        <v>28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f t="shared" si="11"/>
        <v>0</v>
      </c>
    </row>
    <row r="765" spans="1:15" x14ac:dyDescent="0.25">
      <c r="A765" t="s">
        <v>24</v>
      </c>
      <c r="B765" t="s">
        <v>60</v>
      </c>
      <c r="C765" t="s">
        <v>329</v>
      </c>
      <c r="D765" t="s">
        <v>86</v>
      </c>
      <c r="E765">
        <v>191</v>
      </c>
      <c r="F765" t="s">
        <v>614</v>
      </c>
      <c r="G765" t="s">
        <v>43</v>
      </c>
      <c r="H765" t="s">
        <v>46</v>
      </c>
      <c r="I765" t="s">
        <v>28</v>
      </c>
      <c r="J765" s="16">
        <v>48061.44000000001</v>
      </c>
      <c r="K765" s="16">
        <v>1000</v>
      </c>
      <c r="L765" s="16">
        <v>3450</v>
      </c>
      <c r="M765" s="16">
        <v>920</v>
      </c>
      <c r="N765" s="16">
        <v>14818</v>
      </c>
      <c r="O765" s="16">
        <f t="shared" si="11"/>
        <v>27873.44000000001</v>
      </c>
    </row>
    <row r="766" spans="1:15" x14ac:dyDescent="0.25">
      <c r="A766" t="s">
        <v>24</v>
      </c>
      <c r="B766" t="s">
        <v>60</v>
      </c>
      <c r="C766" t="s">
        <v>329</v>
      </c>
      <c r="D766" t="s">
        <v>86</v>
      </c>
      <c r="E766">
        <v>191</v>
      </c>
      <c r="F766" t="s">
        <v>614</v>
      </c>
      <c r="G766" t="s">
        <v>43</v>
      </c>
      <c r="H766" t="s">
        <v>32</v>
      </c>
      <c r="I766" t="s">
        <v>28</v>
      </c>
      <c r="J766" s="16">
        <v>11612.160000000002</v>
      </c>
      <c r="K766" s="16">
        <v>8333.3333333333339</v>
      </c>
      <c r="L766" s="16">
        <v>0</v>
      </c>
      <c r="M766" s="16">
        <v>250</v>
      </c>
      <c r="N766" s="16">
        <v>0</v>
      </c>
      <c r="O766" s="16">
        <f t="shared" si="11"/>
        <v>3028.8266666666677</v>
      </c>
    </row>
    <row r="767" spans="1:15" x14ac:dyDescent="0.25">
      <c r="A767" t="s">
        <v>24</v>
      </c>
      <c r="B767" t="s">
        <v>60</v>
      </c>
      <c r="C767" t="s">
        <v>329</v>
      </c>
      <c r="D767" t="s">
        <v>86</v>
      </c>
      <c r="E767">
        <v>191</v>
      </c>
      <c r="F767" t="s">
        <v>614</v>
      </c>
      <c r="G767" t="s">
        <v>5476</v>
      </c>
      <c r="H767" t="s">
        <v>32</v>
      </c>
      <c r="I767" t="s">
        <v>28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f t="shared" si="11"/>
        <v>0</v>
      </c>
    </row>
    <row r="768" spans="1:15" x14ac:dyDescent="0.25">
      <c r="A768" t="s">
        <v>24</v>
      </c>
      <c r="B768" t="s">
        <v>60</v>
      </c>
      <c r="C768" t="s">
        <v>329</v>
      </c>
      <c r="D768" t="s">
        <v>52</v>
      </c>
      <c r="E768">
        <v>193</v>
      </c>
      <c r="F768" t="s">
        <v>328</v>
      </c>
      <c r="G768" t="s">
        <v>5470</v>
      </c>
      <c r="H768" t="s">
        <v>32</v>
      </c>
      <c r="I768" t="s">
        <v>37</v>
      </c>
      <c r="J768" s="16">
        <v>0</v>
      </c>
      <c r="K768" s="16">
        <v>0</v>
      </c>
      <c r="L768" s="16">
        <v>0</v>
      </c>
      <c r="M768" s="16">
        <v>0</v>
      </c>
      <c r="N768" s="16">
        <v>0</v>
      </c>
      <c r="O768" s="16">
        <f t="shared" si="11"/>
        <v>0</v>
      </c>
    </row>
    <row r="769" spans="1:15" x14ac:dyDescent="0.25">
      <c r="A769" t="s">
        <v>24</v>
      </c>
      <c r="B769" t="s">
        <v>60</v>
      </c>
      <c r="C769" t="s">
        <v>329</v>
      </c>
      <c r="D769" t="s">
        <v>52</v>
      </c>
      <c r="E769">
        <v>193</v>
      </c>
      <c r="F769" t="s">
        <v>328</v>
      </c>
      <c r="G769" t="s">
        <v>43</v>
      </c>
      <c r="H769" t="s">
        <v>46</v>
      </c>
      <c r="I769" t="s">
        <v>37</v>
      </c>
      <c r="J769" s="16">
        <v>37265.536000000007</v>
      </c>
      <c r="K769" s="16">
        <v>5846.1538461538466</v>
      </c>
      <c r="L769" s="16">
        <v>2600</v>
      </c>
      <c r="M769" s="16">
        <v>1620</v>
      </c>
      <c r="N769" s="16">
        <v>3526</v>
      </c>
      <c r="O769" s="16">
        <f t="shared" si="11"/>
        <v>23673.38215384616</v>
      </c>
    </row>
    <row r="770" spans="1:15" x14ac:dyDescent="0.25">
      <c r="A770" t="s">
        <v>24</v>
      </c>
      <c r="B770" t="s">
        <v>60</v>
      </c>
      <c r="C770" t="s">
        <v>329</v>
      </c>
      <c r="D770" t="s">
        <v>52</v>
      </c>
      <c r="E770">
        <v>193</v>
      </c>
      <c r="F770" t="s">
        <v>328</v>
      </c>
      <c r="G770" t="s">
        <v>43</v>
      </c>
      <c r="H770" t="s">
        <v>32</v>
      </c>
      <c r="I770" t="s">
        <v>37</v>
      </c>
      <c r="J770" s="16">
        <v>47826.240000000005</v>
      </c>
      <c r="K770" s="16">
        <v>26250</v>
      </c>
      <c r="L770" s="16">
        <v>1450</v>
      </c>
      <c r="M770" s="16">
        <v>100</v>
      </c>
      <c r="N770" s="16">
        <v>0</v>
      </c>
      <c r="O770" s="16">
        <f t="shared" si="11"/>
        <v>20026.240000000005</v>
      </c>
    </row>
    <row r="771" spans="1:15" x14ac:dyDescent="0.25">
      <c r="A771" t="s">
        <v>24</v>
      </c>
      <c r="B771" t="s">
        <v>60</v>
      </c>
      <c r="C771" t="s">
        <v>329</v>
      </c>
      <c r="D771" t="s">
        <v>52</v>
      </c>
      <c r="E771">
        <v>193</v>
      </c>
      <c r="F771" t="s">
        <v>328</v>
      </c>
      <c r="G771" t="s">
        <v>5476</v>
      </c>
      <c r="H771" t="s">
        <v>32</v>
      </c>
      <c r="I771" t="s">
        <v>37</v>
      </c>
      <c r="J771" s="16">
        <v>0</v>
      </c>
      <c r="K771" s="16">
        <v>0</v>
      </c>
      <c r="L771" s="16">
        <v>0</v>
      </c>
      <c r="M771" s="16">
        <v>0</v>
      </c>
      <c r="N771" s="16">
        <v>0</v>
      </c>
      <c r="O771" s="16">
        <f t="shared" ref="O771:O834" si="12">J771-SUM(K771:N771)</f>
        <v>0</v>
      </c>
    </row>
    <row r="772" spans="1:15" x14ac:dyDescent="0.25">
      <c r="A772" t="s">
        <v>24</v>
      </c>
      <c r="B772" t="s">
        <v>60</v>
      </c>
      <c r="C772" t="s">
        <v>329</v>
      </c>
      <c r="D772" t="s">
        <v>40</v>
      </c>
      <c r="E772">
        <v>195</v>
      </c>
      <c r="F772" t="s">
        <v>377</v>
      </c>
      <c r="G772" t="s">
        <v>5470</v>
      </c>
      <c r="H772" t="s">
        <v>32</v>
      </c>
      <c r="I772" t="s">
        <v>37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f t="shared" si="12"/>
        <v>0</v>
      </c>
    </row>
    <row r="773" spans="1:15" x14ac:dyDescent="0.25">
      <c r="A773" t="s">
        <v>24</v>
      </c>
      <c r="B773" t="s">
        <v>60</v>
      </c>
      <c r="C773" t="s">
        <v>329</v>
      </c>
      <c r="D773" t="s">
        <v>40</v>
      </c>
      <c r="E773">
        <v>195</v>
      </c>
      <c r="F773" t="s">
        <v>377</v>
      </c>
      <c r="G773" t="s">
        <v>43</v>
      </c>
      <c r="H773" t="s">
        <v>46</v>
      </c>
      <c r="I773" t="s">
        <v>37</v>
      </c>
      <c r="J773" s="16">
        <v>40142.592000000004</v>
      </c>
      <c r="K773" s="16">
        <v>3769.2307692307695</v>
      </c>
      <c r="L773" s="16">
        <v>6300</v>
      </c>
      <c r="M773" s="16">
        <v>1640</v>
      </c>
      <c r="N773" s="16">
        <v>23426</v>
      </c>
      <c r="O773" s="16">
        <f t="shared" si="12"/>
        <v>5007.3612307692383</v>
      </c>
    </row>
    <row r="774" spans="1:15" x14ac:dyDescent="0.25">
      <c r="A774" t="s">
        <v>24</v>
      </c>
      <c r="B774" t="s">
        <v>60</v>
      </c>
      <c r="C774" t="s">
        <v>329</v>
      </c>
      <c r="D774" t="s">
        <v>40</v>
      </c>
      <c r="E774">
        <v>195</v>
      </c>
      <c r="F774" t="s">
        <v>377</v>
      </c>
      <c r="G774" t="s">
        <v>43</v>
      </c>
      <c r="H774" t="s">
        <v>32</v>
      </c>
      <c r="I774" t="s">
        <v>37</v>
      </c>
      <c r="J774" s="16">
        <v>31643.136000000006</v>
      </c>
      <c r="K774" s="16">
        <v>17083.333333333336</v>
      </c>
      <c r="L774" s="16">
        <v>1450</v>
      </c>
      <c r="M774" s="16">
        <v>180</v>
      </c>
      <c r="N774" s="16">
        <v>12800</v>
      </c>
      <c r="O774" s="16">
        <f t="shared" si="12"/>
        <v>129.80266666667012</v>
      </c>
    </row>
    <row r="775" spans="1:15" x14ac:dyDescent="0.25">
      <c r="A775" t="s">
        <v>24</v>
      </c>
      <c r="B775" t="s">
        <v>60</v>
      </c>
      <c r="C775" t="s">
        <v>329</v>
      </c>
      <c r="D775" t="s">
        <v>40</v>
      </c>
      <c r="E775">
        <v>195</v>
      </c>
      <c r="F775" t="s">
        <v>377</v>
      </c>
      <c r="G775" t="s">
        <v>5476</v>
      </c>
      <c r="H775" t="s">
        <v>32</v>
      </c>
      <c r="I775" t="s">
        <v>37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f t="shared" si="12"/>
        <v>0</v>
      </c>
    </row>
    <row r="776" spans="1:15" x14ac:dyDescent="0.25">
      <c r="A776" t="s">
        <v>24</v>
      </c>
      <c r="B776" t="s">
        <v>60</v>
      </c>
      <c r="C776" t="s">
        <v>329</v>
      </c>
      <c r="D776" t="s">
        <v>76</v>
      </c>
      <c r="E776">
        <v>194</v>
      </c>
      <c r="F776" t="s">
        <v>480</v>
      </c>
      <c r="G776" t="s">
        <v>5470</v>
      </c>
      <c r="H776" t="s">
        <v>32</v>
      </c>
      <c r="I776" t="s">
        <v>37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f t="shared" si="12"/>
        <v>0</v>
      </c>
    </row>
    <row r="777" spans="1:15" x14ac:dyDescent="0.25">
      <c r="A777" t="s">
        <v>24</v>
      </c>
      <c r="B777" t="s">
        <v>60</v>
      </c>
      <c r="C777" t="s">
        <v>329</v>
      </c>
      <c r="D777" t="s">
        <v>76</v>
      </c>
      <c r="E777">
        <v>194</v>
      </c>
      <c r="F777" t="s">
        <v>480</v>
      </c>
      <c r="G777" t="s">
        <v>43</v>
      </c>
      <c r="H777" t="s">
        <v>46</v>
      </c>
      <c r="I777" t="s">
        <v>37</v>
      </c>
      <c r="J777" s="16">
        <v>48717.760000000009</v>
      </c>
      <c r="K777" s="16">
        <v>4384.6153846153838</v>
      </c>
      <c r="L777" s="16">
        <v>3750</v>
      </c>
      <c r="M777" s="16">
        <v>2210</v>
      </c>
      <c r="N777" s="16">
        <v>15848</v>
      </c>
      <c r="O777" s="16">
        <f t="shared" si="12"/>
        <v>22525.144615384626</v>
      </c>
    </row>
    <row r="778" spans="1:15" x14ac:dyDescent="0.25">
      <c r="A778" t="s">
        <v>24</v>
      </c>
      <c r="B778" t="s">
        <v>60</v>
      </c>
      <c r="C778" t="s">
        <v>329</v>
      </c>
      <c r="D778" t="s">
        <v>76</v>
      </c>
      <c r="E778">
        <v>194</v>
      </c>
      <c r="F778" t="s">
        <v>480</v>
      </c>
      <c r="G778" t="s">
        <v>43</v>
      </c>
      <c r="H778" t="s">
        <v>32</v>
      </c>
      <c r="I778" t="s">
        <v>37</v>
      </c>
      <c r="J778" s="16">
        <v>36744.959999999999</v>
      </c>
      <c r="K778" s="16">
        <v>14583.333333333332</v>
      </c>
      <c r="L778" s="16">
        <v>950</v>
      </c>
      <c r="M778" s="16">
        <v>100</v>
      </c>
      <c r="N778" s="16">
        <v>11760</v>
      </c>
      <c r="O778" s="16">
        <f t="shared" si="12"/>
        <v>9351.626666666667</v>
      </c>
    </row>
    <row r="779" spans="1:15" x14ac:dyDescent="0.25">
      <c r="A779" t="s">
        <v>24</v>
      </c>
      <c r="B779" t="s">
        <v>60</v>
      </c>
      <c r="C779" t="s">
        <v>329</v>
      </c>
      <c r="D779" t="s">
        <v>76</v>
      </c>
      <c r="E779">
        <v>194</v>
      </c>
      <c r="F779" t="s">
        <v>480</v>
      </c>
      <c r="G779" t="s">
        <v>5476</v>
      </c>
      <c r="H779" t="s">
        <v>32</v>
      </c>
      <c r="I779" t="s">
        <v>37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f t="shared" si="12"/>
        <v>0</v>
      </c>
    </row>
    <row r="780" spans="1:15" x14ac:dyDescent="0.25">
      <c r="A780" t="s">
        <v>24</v>
      </c>
      <c r="B780" t="s">
        <v>60</v>
      </c>
      <c r="C780" t="s">
        <v>443</v>
      </c>
      <c r="D780" t="s">
        <v>52</v>
      </c>
      <c r="E780">
        <v>146</v>
      </c>
      <c r="F780" t="s">
        <v>810</v>
      </c>
      <c r="G780" t="s">
        <v>5470</v>
      </c>
      <c r="H780" t="s">
        <v>32</v>
      </c>
      <c r="I780" t="s">
        <v>37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f t="shared" si="12"/>
        <v>0</v>
      </c>
    </row>
    <row r="781" spans="1:15" x14ac:dyDescent="0.25">
      <c r="A781" t="s">
        <v>24</v>
      </c>
      <c r="B781" t="s">
        <v>60</v>
      </c>
      <c r="C781" t="s">
        <v>443</v>
      </c>
      <c r="D781" t="s">
        <v>52</v>
      </c>
      <c r="E781">
        <v>146</v>
      </c>
      <c r="F781" t="s">
        <v>810</v>
      </c>
      <c r="G781" t="s">
        <v>43</v>
      </c>
      <c r="H781" t="s">
        <v>46</v>
      </c>
      <c r="I781" t="s">
        <v>37</v>
      </c>
      <c r="J781" s="16">
        <v>69023.988000000012</v>
      </c>
      <c r="K781" s="16">
        <v>7846.1538461538457</v>
      </c>
      <c r="L781" s="16">
        <v>3000</v>
      </c>
      <c r="M781" s="16">
        <v>730</v>
      </c>
      <c r="N781" s="16">
        <v>25954</v>
      </c>
      <c r="O781" s="16">
        <f t="shared" si="12"/>
        <v>31493.834153846168</v>
      </c>
    </row>
    <row r="782" spans="1:15" x14ac:dyDescent="0.25">
      <c r="A782" t="s">
        <v>24</v>
      </c>
      <c r="B782" t="s">
        <v>60</v>
      </c>
      <c r="C782" t="s">
        <v>443</v>
      </c>
      <c r="D782" t="s">
        <v>52</v>
      </c>
      <c r="E782">
        <v>146</v>
      </c>
      <c r="F782" t="s">
        <v>810</v>
      </c>
      <c r="G782" t="s">
        <v>43</v>
      </c>
      <c r="H782" t="s">
        <v>32</v>
      </c>
      <c r="I782" t="s">
        <v>37</v>
      </c>
      <c r="J782" s="16">
        <v>36228.060000000005</v>
      </c>
      <c r="K782" s="16">
        <v>5666.666666666667</v>
      </c>
      <c r="L782" s="16">
        <v>700</v>
      </c>
      <c r="M782" s="16">
        <v>850</v>
      </c>
      <c r="N782" s="16">
        <v>23856</v>
      </c>
      <c r="O782" s="16">
        <f t="shared" si="12"/>
        <v>5155.3933333333371</v>
      </c>
    </row>
    <row r="783" spans="1:15" x14ac:dyDescent="0.25">
      <c r="A783" t="s">
        <v>24</v>
      </c>
      <c r="B783" t="s">
        <v>60</v>
      </c>
      <c r="C783" t="s">
        <v>443</v>
      </c>
      <c r="D783" t="s">
        <v>52</v>
      </c>
      <c r="E783">
        <v>146</v>
      </c>
      <c r="F783" t="s">
        <v>810</v>
      </c>
      <c r="G783" t="s">
        <v>5476</v>
      </c>
      <c r="H783" t="s">
        <v>32</v>
      </c>
      <c r="I783" t="s">
        <v>37</v>
      </c>
      <c r="J783" s="16">
        <v>0</v>
      </c>
      <c r="K783" s="16">
        <v>0</v>
      </c>
      <c r="L783" s="16">
        <v>0</v>
      </c>
      <c r="M783" s="16">
        <v>0</v>
      </c>
      <c r="N783" s="16">
        <v>0</v>
      </c>
      <c r="O783" s="16">
        <f t="shared" si="12"/>
        <v>0</v>
      </c>
    </row>
    <row r="784" spans="1:15" x14ac:dyDescent="0.25">
      <c r="A784" t="s">
        <v>24</v>
      </c>
      <c r="B784" t="s">
        <v>60</v>
      </c>
      <c r="C784" t="s">
        <v>443</v>
      </c>
      <c r="D784" t="s">
        <v>40</v>
      </c>
      <c r="E784">
        <v>148</v>
      </c>
      <c r="F784" t="s">
        <v>630</v>
      </c>
      <c r="G784" t="s">
        <v>5470</v>
      </c>
      <c r="H784" t="s">
        <v>32</v>
      </c>
      <c r="I784" t="s">
        <v>37</v>
      </c>
      <c r="J784" s="16">
        <v>0</v>
      </c>
      <c r="K784" s="16">
        <v>0</v>
      </c>
      <c r="L784" s="16">
        <v>0</v>
      </c>
      <c r="M784" s="16">
        <v>0</v>
      </c>
      <c r="N784" s="16">
        <v>0</v>
      </c>
      <c r="O784" s="16">
        <f t="shared" si="12"/>
        <v>0</v>
      </c>
    </row>
    <row r="785" spans="1:15" x14ac:dyDescent="0.25">
      <c r="A785" t="s">
        <v>24</v>
      </c>
      <c r="B785" t="s">
        <v>60</v>
      </c>
      <c r="C785" t="s">
        <v>443</v>
      </c>
      <c r="D785" t="s">
        <v>40</v>
      </c>
      <c r="E785">
        <v>148</v>
      </c>
      <c r="F785" t="s">
        <v>630</v>
      </c>
      <c r="G785" t="s">
        <v>43</v>
      </c>
      <c r="H785" t="s">
        <v>46</v>
      </c>
      <c r="I785" t="s">
        <v>37</v>
      </c>
      <c r="J785" s="16">
        <v>34108.176000000007</v>
      </c>
      <c r="K785" s="16">
        <v>3692.3076923076924</v>
      </c>
      <c r="L785" s="16">
        <v>4750</v>
      </c>
      <c r="M785" s="16">
        <v>750</v>
      </c>
      <c r="N785" s="16">
        <v>17172</v>
      </c>
      <c r="O785" s="16">
        <f t="shared" si="12"/>
        <v>7743.8683076923153</v>
      </c>
    </row>
    <row r="786" spans="1:15" x14ac:dyDescent="0.25">
      <c r="A786" t="s">
        <v>24</v>
      </c>
      <c r="B786" t="s">
        <v>60</v>
      </c>
      <c r="C786" t="s">
        <v>443</v>
      </c>
      <c r="D786" t="s">
        <v>40</v>
      </c>
      <c r="E786">
        <v>148</v>
      </c>
      <c r="F786" t="s">
        <v>630</v>
      </c>
      <c r="G786" t="s">
        <v>43</v>
      </c>
      <c r="H786" t="s">
        <v>32</v>
      </c>
      <c r="I786" t="s">
        <v>37</v>
      </c>
      <c r="J786" s="16">
        <v>13891.168000000001</v>
      </c>
      <c r="K786" s="16">
        <v>5416.666666666667</v>
      </c>
      <c r="L786" s="16">
        <v>1100</v>
      </c>
      <c r="M786" s="16">
        <v>1100</v>
      </c>
      <c r="N786" s="16">
        <v>24588</v>
      </c>
      <c r="O786" s="16">
        <f t="shared" si="12"/>
        <v>-18313.498666666666</v>
      </c>
    </row>
    <row r="787" spans="1:15" x14ac:dyDescent="0.25">
      <c r="A787" t="s">
        <v>24</v>
      </c>
      <c r="B787" t="s">
        <v>60</v>
      </c>
      <c r="C787" t="s">
        <v>443</v>
      </c>
      <c r="D787" t="s">
        <v>40</v>
      </c>
      <c r="E787">
        <v>148</v>
      </c>
      <c r="F787" t="s">
        <v>630</v>
      </c>
      <c r="G787" t="s">
        <v>5476</v>
      </c>
      <c r="H787" t="s">
        <v>32</v>
      </c>
      <c r="I787" t="s">
        <v>37</v>
      </c>
      <c r="J787" s="16">
        <v>0</v>
      </c>
      <c r="K787" s="16">
        <v>0</v>
      </c>
      <c r="L787" s="16">
        <v>0</v>
      </c>
      <c r="M787" s="16">
        <v>0</v>
      </c>
      <c r="N787" s="16">
        <v>0</v>
      </c>
      <c r="O787" s="16">
        <f t="shared" si="12"/>
        <v>0</v>
      </c>
    </row>
    <row r="788" spans="1:15" x14ac:dyDescent="0.25">
      <c r="A788" t="s">
        <v>24</v>
      </c>
      <c r="B788" t="s">
        <v>60</v>
      </c>
      <c r="C788" t="s">
        <v>443</v>
      </c>
      <c r="D788" t="s">
        <v>76</v>
      </c>
      <c r="E788">
        <v>147</v>
      </c>
      <c r="F788" t="s">
        <v>442</v>
      </c>
      <c r="G788" t="s">
        <v>5470</v>
      </c>
      <c r="H788" t="s">
        <v>32</v>
      </c>
      <c r="I788" t="s">
        <v>37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f t="shared" si="12"/>
        <v>0</v>
      </c>
    </row>
    <row r="789" spans="1:15" x14ac:dyDescent="0.25">
      <c r="A789" t="s">
        <v>24</v>
      </c>
      <c r="B789" t="s">
        <v>60</v>
      </c>
      <c r="C789" t="s">
        <v>443</v>
      </c>
      <c r="D789" t="s">
        <v>76</v>
      </c>
      <c r="E789">
        <v>147</v>
      </c>
      <c r="F789" t="s">
        <v>442</v>
      </c>
      <c r="G789" t="s">
        <v>43</v>
      </c>
      <c r="H789" t="s">
        <v>46</v>
      </c>
      <c r="I789" t="s">
        <v>37</v>
      </c>
      <c r="J789" s="16">
        <v>48918.260000000009</v>
      </c>
      <c r="K789" s="16">
        <v>3230.7692307692305</v>
      </c>
      <c r="L789" s="16">
        <v>2450</v>
      </c>
      <c r="M789" s="16">
        <v>1740</v>
      </c>
      <c r="N789" s="16">
        <v>24864</v>
      </c>
      <c r="O789" s="16">
        <f t="shared" si="12"/>
        <v>16633.490769230779</v>
      </c>
    </row>
    <row r="790" spans="1:15" x14ac:dyDescent="0.25">
      <c r="A790" t="s">
        <v>24</v>
      </c>
      <c r="B790" t="s">
        <v>60</v>
      </c>
      <c r="C790" t="s">
        <v>443</v>
      </c>
      <c r="D790" t="s">
        <v>76</v>
      </c>
      <c r="E790">
        <v>147</v>
      </c>
      <c r="F790" t="s">
        <v>442</v>
      </c>
      <c r="G790" t="s">
        <v>43</v>
      </c>
      <c r="H790" t="s">
        <v>32</v>
      </c>
      <c r="I790" t="s">
        <v>37</v>
      </c>
      <c r="J790" s="16">
        <v>58543.98000000001</v>
      </c>
      <c r="K790" s="16">
        <v>20000</v>
      </c>
      <c r="L790" s="16">
        <v>700</v>
      </c>
      <c r="M790" s="16">
        <v>1050</v>
      </c>
      <c r="N790" s="16">
        <v>33732</v>
      </c>
      <c r="O790" s="16">
        <f t="shared" si="12"/>
        <v>3061.9800000000105</v>
      </c>
    </row>
    <row r="791" spans="1:15" x14ac:dyDescent="0.25">
      <c r="A791" t="s">
        <v>24</v>
      </c>
      <c r="B791" t="s">
        <v>60</v>
      </c>
      <c r="C791" t="s">
        <v>443</v>
      </c>
      <c r="D791" t="s">
        <v>76</v>
      </c>
      <c r="E791">
        <v>147</v>
      </c>
      <c r="F791" t="s">
        <v>442</v>
      </c>
      <c r="G791" t="s">
        <v>5476</v>
      </c>
      <c r="H791" t="s">
        <v>32</v>
      </c>
      <c r="I791" t="s">
        <v>37</v>
      </c>
      <c r="J791" s="16">
        <v>0</v>
      </c>
      <c r="K791" s="16">
        <v>0</v>
      </c>
      <c r="L791" s="16">
        <v>0</v>
      </c>
      <c r="M791" s="16">
        <v>0</v>
      </c>
      <c r="N791" s="16">
        <v>0</v>
      </c>
      <c r="O791" s="16">
        <f t="shared" si="12"/>
        <v>0</v>
      </c>
    </row>
    <row r="792" spans="1:15" x14ac:dyDescent="0.25">
      <c r="A792" t="s">
        <v>24</v>
      </c>
      <c r="B792" t="s">
        <v>60</v>
      </c>
      <c r="C792" t="s">
        <v>113</v>
      </c>
      <c r="D792" t="s">
        <v>31</v>
      </c>
      <c r="E792">
        <v>61</v>
      </c>
      <c r="F792" t="s">
        <v>671</v>
      </c>
      <c r="G792" t="s">
        <v>5470</v>
      </c>
      <c r="H792" t="s">
        <v>32</v>
      </c>
      <c r="I792" t="s">
        <v>37</v>
      </c>
      <c r="J792" s="16">
        <v>0</v>
      </c>
      <c r="K792" s="16">
        <v>0</v>
      </c>
      <c r="L792" s="16">
        <v>0</v>
      </c>
      <c r="M792" s="16">
        <v>0</v>
      </c>
      <c r="N792" s="16">
        <v>0</v>
      </c>
      <c r="O792" s="16">
        <f t="shared" si="12"/>
        <v>0</v>
      </c>
    </row>
    <row r="793" spans="1:15" x14ac:dyDescent="0.25">
      <c r="A793" t="s">
        <v>24</v>
      </c>
      <c r="B793" t="s">
        <v>60</v>
      </c>
      <c r="C793" t="s">
        <v>113</v>
      </c>
      <c r="D793" t="s">
        <v>31</v>
      </c>
      <c r="E793">
        <v>61</v>
      </c>
      <c r="F793" t="s">
        <v>671</v>
      </c>
      <c r="G793" t="s">
        <v>43</v>
      </c>
      <c r="H793" t="s">
        <v>46</v>
      </c>
      <c r="I793" t="s">
        <v>37</v>
      </c>
      <c r="J793" s="16">
        <v>33990.54</v>
      </c>
      <c r="K793" s="16">
        <v>2307.6923076923076</v>
      </c>
      <c r="L793" s="16">
        <v>3000</v>
      </c>
      <c r="M793" s="16">
        <v>350</v>
      </c>
      <c r="N793" s="16">
        <v>22990</v>
      </c>
      <c r="O793" s="16">
        <f t="shared" si="12"/>
        <v>5342.8476923076923</v>
      </c>
    </row>
    <row r="794" spans="1:15" x14ac:dyDescent="0.25">
      <c r="A794" t="s">
        <v>24</v>
      </c>
      <c r="B794" t="s">
        <v>60</v>
      </c>
      <c r="C794" t="s">
        <v>113</v>
      </c>
      <c r="D794" t="s">
        <v>31</v>
      </c>
      <c r="E794">
        <v>61</v>
      </c>
      <c r="F794" t="s">
        <v>671</v>
      </c>
      <c r="G794" t="s">
        <v>43</v>
      </c>
      <c r="H794" t="s">
        <v>32</v>
      </c>
      <c r="I794" t="s">
        <v>37</v>
      </c>
      <c r="J794" s="16">
        <v>55194.479999999996</v>
      </c>
      <c r="K794" s="16">
        <v>19166.666666666668</v>
      </c>
      <c r="L794" s="16">
        <v>3400</v>
      </c>
      <c r="M794" s="16">
        <v>1610</v>
      </c>
      <c r="N794" s="16">
        <v>19910</v>
      </c>
      <c r="O794" s="16">
        <f t="shared" si="12"/>
        <v>11107.813333333324</v>
      </c>
    </row>
    <row r="795" spans="1:15" x14ac:dyDescent="0.25">
      <c r="A795" t="s">
        <v>24</v>
      </c>
      <c r="B795" t="s">
        <v>60</v>
      </c>
      <c r="C795" t="s">
        <v>113</v>
      </c>
      <c r="D795" t="s">
        <v>31</v>
      </c>
      <c r="E795">
        <v>61</v>
      </c>
      <c r="F795" t="s">
        <v>671</v>
      </c>
      <c r="G795" t="s">
        <v>5476</v>
      </c>
      <c r="H795" t="s">
        <v>32</v>
      </c>
      <c r="I795" t="s">
        <v>37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f t="shared" si="12"/>
        <v>0</v>
      </c>
    </row>
    <row r="796" spans="1:15" x14ac:dyDescent="0.25">
      <c r="A796" t="s">
        <v>24</v>
      </c>
      <c r="B796" t="s">
        <v>60</v>
      </c>
      <c r="C796" t="s">
        <v>113</v>
      </c>
      <c r="D796" t="s">
        <v>52</v>
      </c>
      <c r="E796">
        <v>62</v>
      </c>
      <c r="F796" t="s">
        <v>112</v>
      </c>
      <c r="G796" t="s">
        <v>5470</v>
      </c>
      <c r="H796" t="s">
        <v>32</v>
      </c>
      <c r="I796" t="s">
        <v>37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f t="shared" si="12"/>
        <v>0</v>
      </c>
    </row>
    <row r="797" spans="1:15" x14ac:dyDescent="0.25">
      <c r="A797" t="s">
        <v>24</v>
      </c>
      <c r="B797" t="s">
        <v>60</v>
      </c>
      <c r="C797" t="s">
        <v>113</v>
      </c>
      <c r="D797" t="s">
        <v>52</v>
      </c>
      <c r="E797">
        <v>62</v>
      </c>
      <c r="F797" t="s">
        <v>112</v>
      </c>
      <c r="G797" t="s">
        <v>43</v>
      </c>
      <c r="H797" t="s">
        <v>46</v>
      </c>
      <c r="I797" t="s">
        <v>37</v>
      </c>
      <c r="J797" s="16">
        <v>38360.608000000007</v>
      </c>
      <c r="K797" s="16">
        <v>2000</v>
      </c>
      <c r="L797" s="16">
        <v>3950</v>
      </c>
      <c r="M797" s="16">
        <v>1210</v>
      </c>
      <c r="N797" s="16">
        <v>24382</v>
      </c>
      <c r="O797" s="16">
        <f t="shared" si="12"/>
        <v>6818.6080000000075</v>
      </c>
    </row>
    <row r="798" spans="1:15" x14ac:dyDescent="0.25">
      <c r="A798" t="s">
        <v>24</v>
      </c>
      <c r="B798" t="s">
        <v>60</v>
      </c>
      <c r="C798" t="s">
        <v>113</v>
      </c>
      <c r="D798" t="s">
        <v>52</v>
      </c>
      <c r="E798">
        <v>62</v>
      </c>
      <c r="F798" t="s">
        <v>112</v>
      </c>
      <c r="G798" t="s">
        <v>43</v>
      </c>
      <c r="H798" t="s">
        <v>32</v>
      </c>
      <c r="I798" t="s">
        <v>37</v>
      </c>
      <c r="J798" s="16">
        <v>22697.730000000003</v>
      </c>
      <c r="K798" s="16">
        <v>13750</v>
      </c>
      <c r="L798" s="16">
        <v>400</v>
      </c>
      <c r="M798" s="16">
        <v>60</v>
      </c>
      <c r="N798" s="16">
        <v>0</v>
      </c>
      <c r="O798" s="16">
        <f t="shared" si="12"/>
        <v>8487.7300000000032</v>
      </c>
    </row>
    <row r="799" spans="1:15" x14ac:dyDescent="0.25">
      <c r="A799" t="s">
        <v>24</v>
      </c>
      <c r="B799" t="s">
        <v>60</v>
      </c>
      <c r="C799" t="s">
        <v>113</v>
      </c>
      <c r="D799" t="s">
        <v>52</v>
      </c>
      <c r="E799">
        <v>62</v>
      </c>
      <c r="F799" t="s">
        <v>112</v>
      </c>
      <c r="G799" t="s">
        <v>5476</v>
      </c>
      <c r="H799" t="s">
        <v>32</v>
      </c>
      <c r="I799" t="s">
        <v>37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f t="shared" si="12"/>
        <v>0</v>
      </c>
    </row>
    <row r="800" spans="1:15" x14ac:dyDescent="0.25">
      <c r="A800" t="s">
        <v>24</v>
      </c>
      <c r="B800" t="s">
        <v>60</v>
      </c>
      <c r="C800" t="s">
        <v>113</v>
      </c>
      <c r="D800" t="s">
        <v>40</v>
      </c>
      <c r="E800">
        <v>64</v>
      </c>
      <c r="F800" t="s">
        <v>600</v>
      </c>
      <c r="G800" t="s">
        <v>5470</v>
      </c>
      <c r="H800" t="s">
        <v>32</v>
      </c>
      <c r="I800" t="s">
        <v>37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f t="shared" si="12"/>
        <v>0</v>
      </c>
    </row>
    <row r="801" spans="1:15" x14ac:dyDescent="0.25">
      <c r="A801" t="s">
        <v>24</v>
      </c>
      <c r="B801" t="s">
        <v>60</v>
      </c>
      <c r="C801" t="s">
        <v>113</v>
      </c>
      <c r="D801" t="s">
        <v>40</v>
      </c>
      <c r="E801">
        <v>64</v>
      </c>
      <c r="F801" t="s">
        <v>600</v>
      </c>
      <c r="G801" t="s">
        <v>43</v>
      </c>
      <c r="H801" t="s">
        <v>46</v>
      </c>
      <c r="I801" t="s">
        <v>37</v>
      </c>
      <c r="J801" s="16">
        <v>35346.767999999996</v>
      </c>
      <c r="K801" s="16">
        <v>4000</v>
      </c>
      <c r="L801" s="16">
        <v>2000</v>
      </c>
      <c r="M801" s="16">
        <v>1680</v>
      </c>
      <c r="N801" s="16">
        <v>20715</v>
      </c>
      <c r="O801" s="16">
        <f t="shared" si="12"/>
        <v>6951.7679999999964</v>
      </c>
    </row>
    <row r="802" spans="1:15" x14ac:dyDescent="0.25">
      <c r="A802" t="s">
        <v>24</v>
      </c>
      <c r="B802" t="s">
        <v>60</v>
      </c>
      <c r="C802" t="s">
        <v>113</v>
      </c>
      <c r="D802" t="s">
        <v>40</v>
      </c>
      <c r="E802">
        <v>64</v>
      </c>
      <c r="F802" t="s">
        <v>600</v>
      </c>
      <c r="G802" t="s">
        <v>43</v>
      </c>
      <c r="H802" t="s">
        <v>32</v>
      </c>
      <c r="I802" t="s">
        <v>37</v>
      </c>
      <c r="J802" s="16">
        <v>101560.75200000001</v>
      </c>
      <c r="K802" s="16">
        <v>50750</v>
      </c>
      <c r="L802" s="16">
        <v>4800</v>
      </c>
      <c r="M802" s="16">
        <v>470</v>
      </c>
      <c r="N802" s="16">
        <v>47780</v>
      </c>
      <c r="O802" s="16">
        <f t="shared" si="12"/>
        <v>-2239.2479999999923</v>
      </c>
    </row>
    <row r="803" spans="1:15" x14ac:dyDescent="0.25">
      <c r="A803" t="s">
        <v>24</v>
      </c>
      <c r="B803" t="s">
        <v>60</v>
      </c>
      <c r="C803" t="s">
        <v>113</v>
      </c>
      <c r="D803" t="s">
        <v>40</v>
      </c>
      <c r="E803">
        <v>64</v>
      </c>
      <c r="F803" t="s">
        <v>600</v>
      </c>
      <c r="G803" t="s">
        <v>5476</v>
      </c>
      <c r="H803" t="s">
        <v>32</v>
      </c>
      <c r="I803" t="s">
        <v>37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f t="shared" si="12"/>
        <v>0</v>
      </c>
    </row>
    <row r="804" spans="1:15" x14ac:dyDescent="0.25">
      <c r="A804" t="s">
        <v>24</v>
      </c>
      <c r="B804" t="s">
        <v>60</v>
      </c>
      <c r="C804" t="s">
        <v>113</v>
      </c>
      <c r="D804" t="s">
        <v>76</v>
      </c>
      <c r="E804">
        <v>63</v>
      </c>
      <c r="F804" t="s">
        <v>161</v>
      </c>
      <c r="G804" t="s">
        <v>5470</v>
      </c>
      <c r="H804" t="s">
        <v>32</v>
      </c>
      <c r="I804" t="s">
        <v>37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f t="shared" si="12"/>
        <v>0</v>
      </c>
    </row>
    <row r="805" spans="1:15" x14ac:dyDescent="0.25">
      <c r="A805" t="s">
        <v>24</v>
      </c>
      <c r="B805" t="s">
        <v>60</v>
      </c>
      <c r="C805" t="s">
        <v>113</v>
      </c>
      <c r="D805" t="s">
        <v>76</v>
      </c>
      <c r="E805">
        <v>63</v>
      </c>
      <c r="F805" t="s">
        <v>161</v>
      </c>
      <c r="G805" t="s">
        <v>43</v>
      </c>
      <c r="H805" t="s">
        <v>46</v>
      </c>
      <c r="I805" t="s">
        <v>37</v>
      </c>
      <c r="J805" s="16">
        <v>30986.799999999999</v>
      </c>
      <c r="K805" s="16">
        <v>5230.7692307692305</v>
      </c>
      <c r="L805" s="16">
        <v>3550</v>
      </c>
      <c r="M805" s="16">
        <v>1050</v>
      </c>
      <c r="N805" s="16">
        <v>0</v>
      </c>
      <c r="O805" s="16">
        <f t="shared" si="12"/>
        <v>21156.030769230769</v>
      </c>
    </row>
    <row r="806" spans="1:15" x14ac:dyDescent="0.25">
      <c r="A806" t="s">
        <v>24</v>
      </c>
      <c r="B806" t="s">
        <v>60</v>
      </c>
      <c r="C806" t="s">
        <v>113</v>
      </c>
      <c r="D806" t="s">
        <v>76</v>
      </c>
      <c r="E806">
        <v>63</v>
      </c>
      <c r="F806" t="s">
        <v>161</v>
      </c>
      <c r="G806" t="s">
        <v>43</v>
      </c>
      <c r="H806" t="s">
        <v>32</v>
      </c>
      <c r="I806" t="s">
        <v>37</v>
      </c>
      <c r="J806" s="16">
        <v>9599.0400000000009</v>
      </c>
      <c r="K806" s="16">
        <v>10833.333333333334</v>
      </c>
      <c r="L806" s="16">
        <v>1000</v>
      </c>
      <c r="M806" s="16">
        <v>20</v>
      </c>
      <c r="N806" s="16">
        <v>0</v>
      </c>
      <c r="O806" s="16">
        <f t="shared" si="12"/>
        <v>-2254.2933333333331</v>
      </c>
    </row>
    <row r="807" spans="1:15" x14ac:dyDescent="0.25">
      <c r="A807" t="s">
        <v>24</v>
      </c>
      <c r="B807" t="s">
        <v>60</v>
      </c>
      <c r="C807" t="s">
        <v>113</v>
      </c>
      <c r="D807" t="s">
        <v>76</v>
      </c>
      <c r="E807">
        <v>63</v>
      </c>
      <c r="F807" t="s">
        <v>161</v>
      </c>
      <c r="G807" t="s">
        <v>5476</v>
      </c>
      <c r="H807" t="s">
        <v>32</v>
      </c>
      <c r="I807" t="s">
        <v>37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f t="shared" si="12"/>
        <v>0</v>
      </c>
    </row>
    <row r="808" spans="1:15" x14ac:dyDescent="0.25">
      <c r="A808" t="s">
        <v>24</v>
      </c>
      <c r="B808" t="s">
        <v>60</v>
      </c>
      <c r="C808" t="s">
        <v>770</v>
      </c>
      <c r="D808" t="s">
        <v>40</v>
      </c>
      <c r="E808">
        <v>161</v>
      </c>
      <c r="F808" t="s">
        <v>769</v>
      </c>
      <c r="G808" t="s">
        <v>5470</v>
      </c>
      <c r="H808" t="s">
        <v>32</v>
      </c>
      <c r="I808" t="s">
        <v>28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6">
        <f t="shared" si="12"/>
        <v>0</v>
      </c>
    </row>
    <row r="809" spans="1:15" x14ac:dyDescent="0.25">
      <c r="A809" t="s">
        <v>24</v>
      </c>
      <c r="B809" t="s">
        <v>60</v>
      </c>
      <c r="C809" t="s">
        <v>770</v>
      </c>
      <c r="D809" t="s">
        <v>40</v>
      </c>
      <c r="E809">
        <v>161</v>
      </c>
      <c r="F809" t="s">
        <v>769</v>
      </c>
      <c r="G809" t="s">
        <v>43</v>
      </c>
      <c r="H809" t="s">
        <v>46</v>
      </c>
      <c r="I809" t="s">
        <v>28</v>
      </c>
      <c r="J809" s="16">
        <v>57657.599999999991</v>
      </c>
      <c r="K809" s="16">
        <v>5923.0769230769238</v>
      </c>
      <c r="L809" s="16">
        <v>6650</v>
      </c>
      <c r="M809" s="16">
        <v>240</v>
      </c>
      <c r="N809" s="16">
        <v>14426</v>
      </c>
      <c r="O809" s="16">
        <f t="shared" si="12"/>
        <v>30418.523076923069</v>
      </c>
    </row>
    <row r="810" spans="1:15" x14ac:dyDescent="0.25">
      <c r="A810" t="s">
        <v>24</v>
      </c>
      <c r="B810" t="s">
        <v>60</v>
      </c>
      <c r="C810" t="s">
        <v>770</v>
      </c>
      <c r="D810" t="s">
        <v>40</v>
      </c>
      <c r="E810">
        <v>161</v>
      </c>
      <c r="F810" t="s">
        <v>769</v>
      </c>
      <c r="G810" t="s">
        <v>43</v>
      </c>
      <c r="H810" t="s">
        <v>32</v>
      </c>
      <c r="I810" t="s">
        <v>28</v>
      </c>
      <c r="J810" s="16">
        <v>43097.600000000006</v>
      </c>
      <c r="K810" s="16">
        <v>0</v>
      </c>
      <c r="L810" s="16">
        <v>2450</v>
      </c>
      <c r="M810" s="16">
        <v>560</v>
      </c>
      <c r="N810" s="16">
        <v>35424</v>
      </c>
      <c r="O810" s="16">
        <f t="shared" si="12"/>
        <v>4663.6000000000058</v>
      </c>
    </row>
    <row r="811" spans="1:15" x14ac:dyDescent="0.25">
      <c r="A811" t="s">
        <v>24</v>
      </c>
      <c r="B811" t="s">
        <v>60</v>
      </c>
      <c r="C811" t="s">
        <v>770</v>
      </c>
      <c r="D811" t="s">
        <v>40</v>
      </c>
      <c r="E811">
        <v>161</v>
      </c>
      <c r="F811" t="s">
        <v>769</v>
      </c>
      <c r="G811" t="s">
        <v>5476</v>
      </c>
      <c r="H811" t="s">
        <v>32</v>
      </c>
      <c r="I811" t="s">
        <v>28</v>
      </c>
      <c r="J811" s="16">
        <v>10075.519999999999</v>
      </c>
      <c r="K811" s="16">
        <v>0</v>
      </c>
      <c r="L811" s="16">
        <v>0</v>
      </c>
      <c r="M811" s="16">
        <v>0</v>
      </c>
      <c r="N811" s="16">
        <v>0</v>
      </c>
      <c r="O811" s="16">
        <f t="shared" si="12"/>
        <v>10075.519999999999</v>
      </c>
    </row>
    <row r="812" spans="1:15" x14ac:dyDescent="0.25">
      <c r="A812" t="s">
        <v>24</v>
      </c>
      <c r="B812" t="s">
        <v>60</v>
      </c>
      <c r="C812" t="s">
        <v>617</v>
      </c>
      <c r="D812" t="s">
        <v>40</v>
      </c>
      <c r="E812">
        <v>134</v>
      </c>
      <c r="F812" t="s">
        <v>616</v>
      </c>
      <c r="G812" t="s">
        <v>5470</v>
      </c>
      <c r="H812" t="s">
        <v>32</v>
      </c>
      <c r="I812" t="s">
        <v>37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f t="shared" si="12"/>
        <v>0</v>
      </c>
    </row>
    <row r="813" spans="1:15" x14ac:dyDescent="0.25">
      <c r="A813" t="s">
        <v>24</v>
      </c>
      <c r="B813" t="s">
        <v>60</v>
      </c>
      <c r="C813" t="s">
        <v>617</v>
      </c>
      <c r="D813" t="s">
        <v>40</v>
      </c>
      <c r="E813">
        <v>134</v>
      </c>
      <c r="F813" t="s">
        <v>616</v>
      </c>
      <c r="G813" t="s">
        <v>43</v>
      </c>
      <c r="H813" t="s">
        <v>46</v>
      </c>
      <c r="I813" t="s">
        <v>37</v>
      </c>
      <c r="J813" s="16">
        <v>47201.375999999989</v>
      </c>
      <c r="K813" s="16">
        <v>9307.6923076923067</v>
      </c>
      <c r="L813" s="16">
        <v>4200</v>
      </c>
      <c r="M813" s="16">
        <v>1250</v>
      </c>
      <c r="N813" s="16">
        <v>7938</v>
      </c>
      <c r="O813" s="16">
        <f t="shared" si="12"/>
        <v>24505.683692307684</v>
      </c>
    </row>
    <row r="814" spans="1:15" x14ac:dyDescent="0.25">
      <c r="A814" t="s">
        <v>24</v>
      </c>
      <c r="B814" t="s">
        <v>60</v>
      </c>
      <c r="C814" t="s">
        <v>617</v>
      </c>
      <c r="D814" t="s">
        <v>40</v>
      </c>
      <c r="E814">
        <v>134</v>
      </c>
      <c r="F814" t="s">
        <v>616</v>
      </c>
      <c r="G814" t="s">
        <v>43</v>
      </c>
      <c r="H814" t="s">
        <v>32</v>
      </c>
      <c r="I814" t="s">
        <v>37</v>
      </c>
      <c r="J814" s="16">
        <v>8293.44</v>
      </c>
      <c r="K814" s="16">
        <v>6250</v>
      </c>
      <c r="L814" s="16">
        <v>500</v>
      </c>
      <c r="M814" s="16">
        <v>50</v>
      </c>
      <c r="N814" s="16">
        <v>0</v>
      </c>
      <c r="O814" s="16">
        <f t="shared" si="12"/>
        <v>1493.4400000000005</v>
      </c>
    </row>
    <row r="815" spans="1:15" x14ac:dyDescent="0.25">
      <c r="A815" t="s">
        <v>24</v>
      </c>
      <c r="B815" t="s">
        <v>60</v>
      </c>
      <c r="C815" t="s">
        <v>617</v>
      </c>
      <c r="D815" t="s">
        <v>40</v>
      </c>
      <c r="E815">
        <v>134</v>
      </c>
      <c r="F815" t="s">
        <v>616</v>
      </c>
      <c r="G815" t="s">
        <v>5476</v>
      </c>
      <c r="H815" t="s">
        <v>32</v>
      </c>
      <c r="I815" t="s">
        <v>37</v>
      </c>
      <c r="J815" s="16">
        <v>0</v>
      </c>
      <c r="K815" s="16">
        <v>0</v>
      </c>
      <c r="L815" s="16">
        <v>0</v>
      </c>
      <c r="M815" s="16">
        <v>0</v>
      </c>
      <c r="N815" s="16">
        <v>0</v>
      </c>
      <c r="O815" s="16">
        <f t="shared" si="12"/>
        <v>0</v>
      </c>
    </row>
    <row r="816" spans="1:15" x14ac:dyDescent="0.25">
      <c r="A816" t="s">
        <v>24</v>
      </c>
      <c r="B816" t="s">
        <v>60</v>
      </c>
      <c r="C816" t="s">
        <v>278</v>
      </c>
      <c r="D816" t="s">
        <v>31</v>
      </c>
      <c r="E816">
        <v>77</v>
      </c>
      <c r="F816" t="s">
        <v>1134</v>
      </c>
      <c r="G816" t="s">
        <v>5470</v>
      </c>
      <c r="H816" t="s">
        <v>32</v>
      </c>
      <c r="I816" t="s">
        <v>37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f t="shared" si="12"/>
        <v>0</v>
      </c>
    </row>
    <row r="817" spans="1:15" x14ac:dyDescent="0.25">
      <c r="A817" t="s">
        <v>24</v>
      </c>
      <c r="B817" t="s">
        <v>60</v>
      </c>
      <c r="C817" t="s">
        <v>278</v>
      </c>
      <c r="D817" t="s">
        <v>31</v>
      </c>
      <c r="E817">
        <v>77</v>
      </c>
      <c r="F817" t="s">
        <v>1134</v>
      </c>
      <c r="G817" t="s">
        <v>43</v>
      </c>
      <c r="H817" t="s">
        <v>46</v>
      </c>
      <c r="I817" t="s">
        <v>37</v>
      </c>
      <c r="J817" s="16">
        <v>54043.199999999997</v>
      </c>
      <c r="K817" s="16">
        <v>3461.538461538461</v>
      </c>
      <c r="L817" s="16">
        <v>3000</v>
      </c>
      <c r="M817" s="16">
        <v>870</v>
      </c>
      <c r="N817" s="16">
        <v>24780</v>
      </c>
      <c r="O817" s="16">
        <f t="shared" si="12"/>
        <v>21931.661538461536</v>
      </c>
    </row>
    <row r="818" spans="1:15" x14ac:dyDescent="0.25">
      <c r="A818" t="s">
        <v>24</v>
      </c>
      <c r="B818" t="s">
        <v>60</v>
      </c>
      <c r="C818" t="s">
        <v>278</v>
      </c>
      <c r="D818" t="s">
        <v>31</v>
      </c>
      <c r="E818">
        <v>77</v>
      </c>
      <c r="F818" t="s">
        <v>1134</v>
      </c>
      <c r="G818" t="s">
        <v>43</v>
      </c>
      <c r="H818" t="s">
        <v>32</v>
      </c>
      <c r="I818" t="s">
        <v>37</v>
      </c>
      <c r="J818" s="16">
        <v>61999.199999999997</v>
      </c>
      <c r="K818" s="16">
        <v>36500</v>
      </c>
      <c r="L818" s="16">
        <v>1900</v>
      </c>
      <c r="M818" s="16">
        <v>810</v>
      </c>
      <c r="N818" s="16">
        <v>0</v>
      </c>
      <c r="O818" s="16">
        <f t="shared" si="12"/>
        <v>22789.199999999997</v>
      </c>
    </row>
    <row r="819" spans="1:15" x14ac:dyDescent="0.25">
      <c r="A819" t="s">
        <v>24</v>
      </c>
      <c r="B819" t="s">
        <v>60</v>
      </c>
      <c r="C819" t="s">
        <v>278</v>
      </c>
      <c r="D819" t="s">
        <v>31</v>
      </c>
      <c r="E819">
        <v>77</v>
      </c>
      <c r="F819" t="s">
        <v>1134</v>
      </c>
      <c r="G819" t="s">
        <v>5476</v>
      </c>
      <c r="H819" t="s">
        <v>32</v>
      </c>
      <c r="I819" t="s">
        <v>37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f t="shared" si="12"/>
        <v>0</v>
      </c>
    </row>
    <row r="820" spans="1:15" x14ac:dyDescent="0.25">
      <c r="A820" t="s">
        <v>24</v>
      </c>
      <c r="B820" t="s">
        <v>60</v>
      </c>
      <c r="C820" t="s">
        <v>278</v>
      </c>
      <c r="D820" t="s">
        <v>52</v>
      </c>
      <c r="E820">
        <v>78</v>
      </c>
      <c r="F820" t="s">
        <v>774</v>
      </c>
      <c r="G820" t="s">
        <v>5470</v>
      </c>
      <c r="H820" t="s">
        <v>32</v>
      </c>
      <c r="I820" t="s">
        <v>37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f t="shared" si="12"/>
        <v>0</v>
      </c>
    </row>
    <row r="821" spans="1:15" x14ac:dyDescent="0.25">
      <c r="A821" t="s">
        <v>24</v>
      </c>
      <c r="B821" t="s">
        <v>60</v>
      </c>
      <c r="C821" t="s">
        <v>278</v>
      </c>
      <c r="D821" t="s">
        <v>52</v>
      </c>
      <c r="E821">
        <v>78</v>
      </c>
      <c r="F821" t="s">
        <v>774</v>
      </c>
      <c r="G821" t="s">
        <v>43</v>
      </c>
      <c r="H821" t="s">
        <v>46</v>
      </c>
      <c r="I821" t="s">
        <v>37</v>
      </c>
      <c r="J821" s="16">
        <v>44019.8</v>
      </c>
      <c r="K821" s="16">
        <v>6384.6153846153848</v>
      </c>
      <c r="L821" s="16">
        <v>5100</v>
      </c>
      <c r="M821" s="16">
        <v>2570</v>
      </c>
      <c r="N821" s="16">
        <v>0</v>
      </c>
      <c r="O821" s="16">
        <f t="shared" si="12"/>
        <v>29965.18461538462</v>
      </c>
    </row>
    <row r="822" spans="1:15" x14ac:dyDescent="0.25">
      <c r="A822" t="s">
        <v>24</v>
      </c>
      <c r="B822" t="s">
        <v>60</v>
      </c>
      <c r="C822" t="s">
        <v>278</v>
      </c>
      <c r="D822" t="s">
        <v>52</v>
      </c>
      <c r="E822">
        <v>78</v>
      </c>
      <c r="F822" t="s">
        <v>774</v>
      </c>
      <c r="G822" t="s">
        <v>43</v>
      </c>
      <c r="H822" t="s">
        <v>32</v>
      </c>
      <c r="I822" t="s">
        <v>37</v>
      </c>
      <c r="J822" s="16">
        <v>103204.20000000001</v>
      </c>
      <c r="K822" s="16">
        <v>43000</v>
      </c>
      <c r="L822" s="16">
        <v>2900</v>
      </c>
      <c r="M822" s="16">
        <v>560</v>
      </c>
      <c r="N822" s="16">
        <v>35202</v>
      </c>
      <c r="O822" s="16">
        <f t="shared" si="12"/>
        <v>21542.200000000012</v>
      </c>
    </row>
    <row r="823" spans="1:15" x14ac:dyDescent="0.25">
      <c r="A823" t="s">
        <v>24</v>
      </c>
      <c r="B823" t="s">
        <v>60</v>
      </c>
      <c r="C823" t="s">
        <v>278</v>
      </c>
      <c r="D823" t="s">
        <v>52</v>
      </c>
      <c r="E823">
        <v>78</v>
      </c>
      <c r="F823" t="s">
        <v>774</v>
      </c>
      <c r="G823" t="s">
        <v>5476</v>
      </c>
      <c r="H823" t="s">
        <v>32</v>
      </c>
      <c r="I823" t="s">
        <v>37</v>
      </c>
      <c r="J823" s="16">
        <v>0</v>
      </c>
      <c r="K823" s="16">
        <v>0</v>
      </c>
      <c r="L823" s="16">
        <v>0</v>
      </c>
      <c r="M823" s="16">
        <v>0</v>
      </c>
      <c r="N823" s="16">
        <v>0</v>
      </c>
      <c r="O823" s="16">
        <f t="shared" si="12"/>
        <v>0</v>
      </c>
    </row>
    <row r="824" spans="1:15" x14ac:dyDescent="0.25">
      <c r="A824" t="s">
        <v>24</v>
      </c>
      <c r="B824" t="s">
        <v>60</v>
      </c>
      <c r="C824" t="s">
        <v>278</v>
      </c>
      <c r="D824" t="s">
        <v>40</v>
      </c>
      <c r="E824">
        <v>80</v>
      </c>
      <c r="F824" t="s">
        <v>825</v>
      </c>
      <c r="G824" t="s">
        <v>5470</v>
      </c>
      <c r="H824" t="s">
        <v>32</v>
      </c>
      <c r="I824" t="s">
        <v>28</v>
      </c>
      <c r="J824" s="16">
        <v>0</v>
      </c>
      <c r="K824" s="16">
        <v>0</v>
      </c>
      <c r="L824" s="16">
        <v>0</v>
      </c>
      <c r="M824" s="16">
        <v>0</v>
      </c>
      <c r="N824" s="16">
        <v>0</v>
      </c>
      <c r="O824" s="16">
        <f t="shared" si="12"/>
        <v>0</v>
      </c>
    </row>
    <row r="825" spans="1:15" x14ac:dyDescent="0.25">
      <c r="A825" t="s">
        <v>24</v>
      </c>
      <c r="B825" t="s">
        <v>60</v>
      </c>
      <c r="C825" t="s">
        <v>278</v>
      </c>
      <c r="D825" t="s">
        <v>40</v>
      </c>
      <c r="E825">
        <v>80</v>
      </c>
      <c r="F825" t="s">
        <v>825</v>
      </c>
      <c r="G825" t="s">
        <v>43</v>
      </c>
      <c r="H825" t="s">
        <v>46</v>
      </c>
      <c r="I825" t="s">
        <v>28</v>
      </c>
      <c r="J825" s="16">
        <v>49792</v>
      </c>
      <c r="K825" s="16">
        <v>2769.2307692307695</v>
      </c>
      <c r="L825" s="16">
        <v>3150</v>
      </c>
      <c r="M825" s="16">
        <v>2220</v>
      </c>
      <c r="N825" s="16">
        <v>23215</v>
      </c>
      <c r="O825" s="16">
        <f t="shared" si="12"/>
        <v>18437.76923076923</v>
      </c>
    </row>
    <row r="826" spans="1:15" x14ac:dyDescent="0.25">
      <c r="A826" t="s">
        <v>24</v>
      </c>
      <c r="B826" t="s">
        <v>60</v>
      </c>
      <c r="C826" t="s">
        <v>278</v>
      </c>
      <c r="D826" t="s">
        <v>40</v>
      </c>
      <c r="E826">
        <v>80</v>
      </c>
      <c r="F826" t="s">
        <v>825</v>
      </c>
      <c r="G826" t="s">
        <v>43</v>
      </c>
      <c r="H826" t="s">
        <v>32</v>
      </c>
      <c r="I826" t="s">
        <v>28</v>
      </c>
      <c r="J826" s="16">
        <v>34432</v>
      </c>
      <c r="K826" s="16">
        <v>16250</v>
      </c>
      <c r="L826" s="16">
        <v>700</v>
      </c>
      <c r="M826" s="16">
        <v>360</v>
      </c>
      <c r="N826" s="16">
        <v>13280</v>
      </c>
      <c r="O826" s="16">
        <f t="shared" si="12"/>
        <v>3842</v>
      </c>
    </row>
    <row r="827" spans="1:15" x14ac:dyDescent="0.25">
      <c r="A827" t="s">
        <v>24</v>
      </c>
      <c r="B827" t="s">
        <v>60</v>
      </c>
      <c r="C827" t="s">
        <v>278</v>
      </c>
      <c r="D827" t="s">
        <v>40</v>
      </c>
      <c r="E827">
        <v>80</v>
      </c>
      <c r="F827" t="s">
        <v>825</v>
      </c>
      <c r="G827" t="s">
        <v>5476</v>
      </c>
      <c r="H827" t="s">
        <v>32</v>
      </c>
      <c r="I827" t="s">
        <v>28</v>
      </c>
      <c r="J827" s="16">
        <v>5895.68</v>
      </c>
      <c r="K827" s="16">
        <v>0</v>
      </c>
      <c r="L827" s="16">
        <v>0</v>
      </c>
      <c r="M827" s="16">
        <v>0</v>
      </c>
      <c r="N827" s="16">
        <v>0</v>
      </c>
      <c r="O827" s="16">
        <f t="shared" si="12"/>
        <v>5895.68</v>
      </c>
    </row>
    <row r="828" spans="1:15" x14ac:dyDescent="0.25">
      <c r="A828" t="s">
        <v>24</v>
      </c>
      <c r="B828" t="s">
        <v>60</v>
      </c>
      <c r="C828" t="s">
        <v>278</v>
      </c>
      <c r="D828" t="s">
        <v>76</v>
      </c>
      <c r="E828">
        <v>79</v>
      </c>
      <c r="F828" t="s">
        <v>277</v>
      </c>
      <c r="G828" t="s">
        <v>5470</v>
      </c>
      <c r="H828" t="s">
        <v>32</v>
      </c>
      <c r="I828" t="s">
        <v>28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f t="shared" si="12"/>
        <v>0</v>
      </c>
    </row>
    <row r="829" spans="1:15" x14ac:dyDescent="0.25">
      <c r="A829" t="s">
        <v>24</v>
      </c>
      <c r="B829" t="s">
        <v>60</v>
      </c>
      <c r="C829" t="s">
        <v>278</v>
      </c>
      <c r="D829" t="s">
        <v>76</v>
      </c>
      <c r="E829">
        <v>79</v>
      </c>
      <c r="F829" t="s">
        <v>277</v>
      </c>
      <c r="G829" t="s">
        <v>43</v>
      </c>
      <c r="H829" t="s">
        <v>46</v>
      </c>
      <c r="I829" t="s">
        <v>28</v>
      </c>
      <c r="J829" s="16">
        <v>23680</v>
      </c>
      <c r="K829" s="16">
        <v>1384.6153846153848</v>
      </c>
      <c r="L829" s="16">
        <v>500</v>
      </c>
      <c r="M829" s="16">
        <v>40</v>
      </c>
      <c r="N829" s="16">
        <v>0</v>
      </c>
      <c r="O829" s="16">
        <f t="shared" si="12"/>
        <v>21755.384615384617</v>
      </c>
    </row>
    <row r="830" spans="1:15" x14ac:dyDescent="0.25">
      <c r="A830" t="s">
        <v>24</v>
      </c>
      <c r="B830" t="s">
        <v>60</v>
      </c>
      <c r="C830" t="s">
        <v>278</v>
      </c>
      <c r="D830" t="s">
        <v>76</v>
      </c>
      <c r="E830">
        <v>79</v>
      </c>
      <c r="F830" t="s">
        <v>277</v>
      </c>
      <c r="G830" t="s">
        <v>43</v>
      </c>
      <c r="H830" t="s">
        <v>32</v>
      </c>
      <c r="I830" t="s">
        <v>28</v>
      </c>
      <c r="J830" s="16">
        <v>62400</v>
      </c>
      <c r="K830" s="16">
        <v>28166.666666666672</v>
      </c>
      <c r="L830" s="16">
        <v>2950</v>
      </c>
      <c r="M830" s="16">
        <v>580</v>
      </c>
      <c r="N830" s="16">
        <v>9230</v>
      </c>
      <c r="O830" s="16">
        <f t="shared" si="12"/>
        <v>21473.333333333328</v>
      </c>
    </row>
    <row r="831" spans="1:15" x14ac:dyDescent="0.25">
      <c r="A831" t="s">
        <v>24</v>
      </c>
      <c r="B831" t="s">
        <v>60</v>
      </c>
      <c r="C831" t="s">
        <v>278</v>
      </c>
      <c r="D831" t="s">
        <v>76</v>
      </c>
      <c r="E831">
        <v>79</v>
      </c>
      <c r="F831" t="s">
        <v>277</v>
      </c>
      <c r="G831" t="s">
        <v>5476</v>
      </c>
      <c r="H831" t="s">
        <v>32</v>
      </c>
      <c r="I831" t="s">
        <v>28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16">
        <f t="shared" si="12"/>
        <v>0</v>
      </c>
    </row>
    <row r="832" spans="1:15" x14ac:dyDescent="0.25">
      <c r="A832" t="s">
        <v>24</v>
      </c>
      <c r="B832" t="s">
        <v>60</v>
      </c>
      <c r="C832" t="s">
        <v>234</v>
      </c>
      <c r="D832" t="s">
        <v>31</v>
      </c>
      <c r="E832">
        <v>292</v>
      </c>
      <c r="F832" t="s">
        <v>555</v>
      </c>
      <c r="G832" t="s">
        <v>5470</v>
      </c>
      <c r="H832" t="s">
        <v>32</v>
      </c>
      <c r="I832" t="s">
        <v>37</v>
      </c>
      <c r="J832" s="16">
        <v>0</v>
      </c>
      <c r="K832" s="16">
        <v>0</v>
      </c>
      <c r="L832" s="16">
        <v>0</v>
      </c>
      <c r="M832" s="16">
        <v>0</v>
      </c>
      <c r="N832" s="16">
        <v>0</v>
      </c>
      <c r="O832" s="16">
        <f t="shared" si="12"/>
        <v>0</v>
      </c>
    </row>
    <row r="833" spans="1:15" x14ac:dyDescent="0.25">
      <c r="A833" t="s">
        <v>24</v>
      </c>
      <c r="B833" t="s">
        <v>60</v>
      </c>
      <c r="C833" t="s">
        <v>234</v>
      </c>
      <c r="D833" t="s">
        <v>31</v>
      </c>
      <c r="E833">
        <v>292</v>
      </c>
      <c r="F833" t="s">
        <v>555</v>
      </c>
      <c r="G833" t="s">
        <v>43</v>
      </c>
      <c r="H833" t="s">
        <v>46</v>
      </c>
      <c r="I833" t="s">
        <v>37</v>
      </c>
      <c r="J833" s="16">
        <v>73289.243999999992</v>
      </c>
      <c r="K833" s="16">
        <v>5153.8461538461543</v>
      </c>
      <c r="L833" s="16">
        <v>4500</v>
      </c>
      <c r="M833" s="16">
        <v>550</v>
      </c>
      <c r="N833" s="16">
        <v>28327</v>
      </c>
      <c r="O833" s="16">
        <f t="shared" si="12"/>
        <v>34758.397846153835</v>
      </c>
    </row>
    <row r="834" spans="1:15" x14ac:dyDescent="0.25">
      <c r="A834" t="s">
        <v>24</v>
      </c>
      <c r="B834" t="s">
        <v>60</v>
      </c>
      <c r="C834" t="s">
        <v>234</v>
      </c>
      <c r="D834" t="s">
        <v>31</v>
      </c>
      <c r="E834">
        <v>292</v>
      </c>
      <c r="F834" t="s">
        <v>555</v>
      </c>
      <c r="G834" t="s">
        <v>43</v>
      </c>
      <c r="H834" t="s">
        <v>32</v>
      </c>
      <c r="I834" t="s">
        <v>37</v>
      </c>
      <c r="J834" s="16">
        <v>70463.231999999989</v>
      </c>
      <c r="K834" s="16">
        <v>19166.666666666668</v>
      </c>
      <c r="L834" s="16">
        <v>1500</v>
      </c>
      <c r="M834" s="16">
        <v>310</v>
      </c>
      <c r="N834" s="16">
        <v>25644</v>
      </c>
      <c r="O834" s="16">
        <f t="shared" si="12"/>
        <v>23842.565333333318</v>
      </c>
    </row>
    <row r="835" spans="1:15" x14ac:dyDescent="0.25">
      <c r="A835" t="s">
        <v>24</v>
      </c>
      <c r="B835" t="s">
        <v>60</v>
      </c>
      <c r="C835" t="s">
        <v>234</v>
      </c>
      <c r="D835" t="s">
        <v>31</v>
      </c>
      <c r="E835">
        <v>292</v>
      </c>
      <c r="F835" t="s">
        <v>555</v>
      </c>
      <c r="G835" t="s">
        <v>5476</v>
      </c>
      <c r="H835" t="s">
        <v>32</v>
      </c>
      <c r="I835" t="s">
        <v>37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 s="16">
        <f t="shared" ref="O835:O898" si="13">J835-SUM(K835:N835)</f>
        <v>0</v>
      </c>
    </row>
    <row r="836" spans="1:15" x14ac:dyDescent="0.25">
      <c r="A836" t="s">
        <v>24</v>
      </c>
      <c r="B836" t="s">
        <v>60</v>
      </c>
      <c r="C836" t="s">
        <v>234</v>
      </c>
      <c r="D836" t="s">
        <v>52</v>
      </c>
      <c r="E836">
        <v>293</v>
      </c>
      <c r="F836" t="s">
        <v>960</v>
      </c>
      <c r="G836" t="s">
        <v>5470</v>
      </c>
      <c r="H836" t="s">
        <v>32</v>
      </c>
      <c r="I836" t="s">
        <v>28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f t="shared" si="13"/>
        <v>0</v>
      </c>
    </row>
    <row r="837" spans="1:15" x14ac:dyDescent="0.25">
      <c r="A837" t="s">
        <v>24</v>
      </c>
      <c r="B837" t="s">
        <v>60</v>
      </c>
      <c r="C837" t="s">
        <v>234</v>
      </c>
      <c r="D837" t="s">
        <v>52</v>
      </c>
      <c r="E837">
        <v>293</v>
      </c>
      <c r="F837" t="s">
        <v>960</v>
      </c>
      <c r="G837" t="s">
        <v>43</v>
      </c>
      <c r="H837" t="s">
        <v>46</v>
      </c>
      <c r="I837" t="s">
        <v>28</v>
      </c>
      <c r="J837" s="16">
        <v>46705.119999999995</v>
      </c>
      <c r="K837" s="16">
        <v>4923.0769230769229</v>
      </c>
      <c r="L837" s="16">
        <v>2650</v>
      </c>
      <c r="M837" s="16">
        <v>1550</v>
      </c>
      <c r="N837" s="16">
        <v>5782</v>
      </c>
      <c r="O837" s="16">
        <f t="shared" si="13"/>
        <v>31800.043076923073</v>
      </c>
    </row>
    <row r="838" spans="1:15" x14ac:dyDescent="0.25">
      <c r="A838" t="s">
        <v>24</v>
      </c>
      <c r="B838" t="s">
        <v>60</v>
      </c>
      <c r="C838" t="s">
        <v>234</v>
      </c>
      <c r="D838" t="s">
        <v>52</v>
      </c>
      <c r="E838">
        <v>293</v>
      </c>
      <c r="F838" t="s">
        <v>960</v>
      </c>
      <c r="G838" t="s">
        <v>43</v>
      </c>
      <c r="H838" t="s">
        <v>32</v>
      </c>
      <c r="I838" t="s">
        <v>28</v>
      </c>
      <c r="J838" s="16">
        <v>95295.199999999983</v>
      </c>
      <c r="K838" s="16">
        <v>22416.666666666668</v>
      </c>
      <c r="L838" s="16">
        <v>2650</v>
      </c>
      <c r="M838" s="16">
        <v>1150</v>
      </c>
      <c r="N838" s="16">
        <v>35742</v>
      </c>
      <c r="O838" s="16">
        <f t="shared" si="13"/>
        <v>33336.533333333311</v>
      </c>
    </row>
    <row r="839" spans="1:15" x14ac:dyDescent="0.25">
      <c r="A839" t="s">
        <v>24</v>
      </c>
      <c r="B839" t="s">
        <v>60</v>
      </c>
      <c r="C839" t="s">
        <v>234</v>
      </c>
      <c r="D839" t="s">
        <v>52</v>
      </c>
      <c r="E839">
        <v>293</v>
      </c>
      <c r="F839" t="s">
        <v>960</v>
      </c>
      <c r="G839" t="s">
        <v>5476</v>
      </c>
      <c r="H839" t="s">
        <v>32</v>
      </c>
      <c r="I839" t="s">
        <v>28</v>
      </c>
      <c r="J839" s="16">
        <v>36920.083199999994</v>
      </c>
      <c r="K839" s="16">
        <v>0</v>
      </c>
      <c r="L839" s="16">
        <v>0</v>
      </c>
      <c r="M839" s="16">
        <v>0</v>
      </c>
      <c r="N839" s="16">
        <v>0</v>
      </c>
      <c r="O839" s="16">
        <f t="shared" si="13"/>
        <v>36920.083199999994</v>
      </c>
    </row>
    <row r="840" spans="1:15" x14ac:dyDescent="0.25">
      <c r="A840" t="s">
        <v>24</v>
      </c>
      <c r="B840" t="s">
        <v>60</v>
      </c>
      <c r="C840" t="s">
        <v>234</v>
      </c>
      <c r="D840" t="s">
        <v>40</v>
      </c>
      <c r="E840">
        <v>295</v>
      </c>
      <c r="F840" t="s">
        <v>817</v>
      </c>
      <c r="G840" t="s">
        <v>5470</v>
      </c>
      <c r="H840" t="s">
        <v>32</v>
      </c>
      <c r="I840" t="s">
        <v>37</v>
      </c>
      <c r="J840" s="16">
        <v>0</v>
      </c>
      <c r="K840" s="16">
        <v>0</v>
      </c>
      <c r="L840" s="16">
        <v>0</v>
      </c>
      <c r="M840" s="16">
        <v>0</v>
      </c>
      <c r="N840" s="16">
        <v>0</v>
      </c>
      <c r="O840" s="16">
        <f t="shared" si="13"/>
        <v>0</v>
      </c>
    </row>
    <row r="841" spans="1:15" x14ac:dyDescent="0.25">
      <c r="A841" t="s">
        <v>24</v>
      </c>
      <c r="B841" t="s">
        <v>60</v>
      </c>
      <c r="C841" t="s">
        <v>234</v>
      </c>
      <c r="D841" t="s">
        <v>40</v>
      </c>
      <c r="E841">
        <v>295</v>
      </c>
      <c r="F841" t="s">
        <v>817</v>
      </c>
      <c r="G841" t="s">
        <v>43</v>
      </c>
      <c r="H841" t="s">
        <v>46</v>
      </c>
      <c r="I841" t="s">
        <v>37</v>
      </c>
      <c r="J841" s="16">
        <v>50146.599999999991</v>
      </c>
      <c r="K841" s="16">
        <v>5846.1538461538466</v>
      </c>
      <c r="L841" s="16">
        <v>2900</v>
      </c>
      <c r="M841" s="16">
        <v>470</v>
      </c>
      <c r="N841" s="16">
        <v>31007</v>
      </c>
      <c r="O841" s="16">
        <f t="shared" si="13"/>
        <v>9923.4461538461474</v>
      </c>
    </row>
    <row r="842" spans="1:15" x14ac:dyDescent="0.25">
      <c r="A842" t="s">
        <v>24</v>
      </c>
      <c r="B842" t="s">
        <v>60</v>
      </c>
      <c r="C842" t="s">
        <v>234</v>
      </c>
      <c r="D842" t="s">
        <v>40</v>
      </c>
      <c r="E842">
        <v>295</v>
      </c>
      <c r="F842" t="s">
        <v>817</v>
      </c>
      <c r="G842" t="s">
        <v>43</v>
      </c>
      <c r="H842" t="s">
        <v>32</v>
      </c>
      <c r="I842" t="s">
        <v>37</v>
      </c>
      <c r="J842" s="16">
        <v>87782.967999999979</v>
      </c>
      <c r="K842" s="16">
        <v>33166.666666666672</v>
      </c>
      <c r="L842" s="16">
        <v>4400</v>
      </c>
      <c r="M842" s="16">
        <v>1170</v>
      </c>
      <c r="N842" s="16">
        <v>50961</v>
      </c>
      <c r="O842" s="16">
        <f t="shared" si="13"/>
        <v>-1914.6986666666926</v>
      </c>
    </row>
    <row r="843" spans="1:15" x14ac:dyDescent="0.25">
      <c r="A843" t="s">
        <v>24</v>
      </c>
      <c r="B843" t="s">
        <v>60</v>
      </c>
      <c r="C843" t="s">
        <v>234</v>
      </c>
      <c r="D843" t="s">
        <v>40</v>
      </c>
      <c r="E843">
        <v>295</v>
      </c>
      <c r="F843" t="s">
        <v>817</v>
      </c>
      <c r="G843" t="s">
        <v>5476</v>
      </c>
      <c r="H843" t="s">
        <v>32</v>
      </c>
      <c r="I843" t="s">
        <v>37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f t="shared" si="13"/>
        <v>0</v>
      </c>
    </row>
    <row r="844" spans="1:15" x14ac:dyDescent="0.25">
      <c r="A844" t="s">
        <v>24</v>
      </c>
      <c r="B844" t="s">
        <v>60</v>
      </c>
      <c r="C844" t="s">
        <v>234</v>
      </c>
      <c r="D844" t="s">
        <v>76</v>
      </c>
      <c r="E844">
        <v>294</v>
      </c>
      <c r="F844" t="s">
        <v>233</v>
      </c>
      <c r="G844" t="s">
        <v>5470</v>
      </c>
      <c r="H844" t="s">
        <v>32</v>
      </c>
      <c r="I844" t="s">
        <v>37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f t="shared" si="13"/>
        <v>0</v>
      </c>
    </row>
    <row r="845" spans="1:15" x14ac:dyDescent="0.25">
      <c r="A845" t="s">
        <v>24</v>
      </c>
      <c r="B845" t="s">
        <v>60</v>
      </c>
      <c r="C845" t="s">
        <v>234</v>
      </c>
      <c r="D845" t="s">
        <v>76</v>
      </c>
      <c r="E845">
        <v>294</v>
      </c>
      <c r="F845" t="s">
        <v>233</v>
      </c>
      <c r="G845" t="s">
        <v>43</v>
      </c>
      <c r="H845" t="s">
        <v>46</v>
      </c>
      <c r="I845" t="s">
        <v>37</v>
      </c>
      <c r="J845" s="16">
        <v>81986.239999999991</v>
      </c>
      <c r="K845" s="16">
        <v>9692.3076923076915</v>
      </c>
      <c r="L845" s="16">
        <v>6350</v>
      </c>
      <c r="M845" s="16">
        <v>640</v>
      </c>
      <c r="N845" s="16">
        <v>22599</v>
      </c>
      <c r="O845" s="16">
        <f t="shared" si="13"/>
        <v>42704.932307692303</v>
      </c>
    </row>
    <row r="846" spans="1:15" x14ac:dyDescent="0.25">
      <c r="A846" t="s">
        <v>24</v>
      </c>
      <c r="B846" t="s">
        <v>60</v>
      </c>
      <c r="C846" t="s">
        <v>234</v>
      </c>
      <c r="D846" t="s">
        <v>76</v>
      </c>
      <c r="E846">
        <v>294</v>
      </c>
      <c r="F846" t="s">
        <v>233</v>
      </c>
      <c r="G846" t="s">
        <v>43</v>
      </c>
      <c r="H846" t="s">
        <v>32</v>
      </c>
      <c r="I846" t="s">
        <v>37</v>
      </c>
      <c r="J846" s="16">
        <v>45103.37999999999</v>
      </c>
      <c r="K846" s="16">
        <v>14833.333333333332</v>
      </c>
      <c r="L846" s="16">
        <v>1750</v>
      </c>
      <c r="M846" s="16">
        <v>150</v>
      </c>
      <c r="N846" s="16">
        <v>19520</v>
      </c>
      <c r="O846" s="16">
        <f t="shared" si="13"/>
        <v>8850.0466666666616</v>
      </c>
    </row>
    <row r="847" spans="1:15" x14ac:dyDescent="0.25">
      <c r="A847" t="s">
        <v>24</v>
      </c>
      <c r="B847" t="s">
        <v>60</v>
      </c>
      <c r="C847" t="s">
        <v>234</v>
      </c>
      <c r="D847" t="s">
        <v>76</v>
      </c>
      <c r="E847">
        <v>294</v>
      </c>
      <c r="F847" t="s">
        <v>233</v>
      </c>
      <c r="G847" t="s">
        <v>5476</v>
      </c>
      <c r="H847" t="s">
        <v>32</v>
      </c>
      <c r="I847" t="s">
        <v>37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f t="shared" si="13"/>
        <v>0</v>
      </c>
    </row>
    <row r="848" spans="1:15" x14ac:dyDescent="0.25">
      <c r="A848" t="s">
        <v>24</v>
      </c>
      <c r="B848" t="s">
        <v>60</v>
      </c>
      <c r="C848" t="s">
        <v>269</v>
      </c>
      <c r="D848" t="s">
        <v>40</v>
      </c>
      <c r="E848">
        <v>201</v>
      </c>
      <c r="F848" t="s">
        <v>268</v>
      </c>
      <c r="G848" t="s">
        <v>5470</v>
      </c>
      <c r="H848" t="s">
        <v>32</v>
      </c>
      <c r="I848" t="s">
        <v>37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6">
        <f t="shared" si="13"/>
        <v>0</v>
      </c>
    </row>
    <row r="849" spans="1:15" x14ac:dyDescent="0.25">
      <c r="A849" t="s">
        <v>24</v>
      </c>
      <c r="B849" t="s">
        <v>60</v>
      </c>
      <c r="C849" t="s">
        <v>269</v>
      </c>
      <c r="D849" t="s">
        <v>40</v>
      </c>
      <c r="E849">
        <v>201</v>
      </c>
      <c r="F849" t="s">
        <v>268</v>
      </c>
      <c r="G849" t="s">
        <v>43</v>
      </c>
      <c r="H849" t="s">
        <v>46</v>
      </c>
      <c r="I849" t="s">
        <v>37</v>
      </c>
      <c r="J849" s="16">
        <v>44159.600000000006</v>
      </c>
      <c r="K849" s="16">
        <v>2846.1538461538466</v>
      </c>
      <c r="L849" s="16">
        <v>2650</v>
      </c>
      <c r="M849" s="16">
        <v>580</v>
      </c>
      <c r="N849" s="16">
        <v>30086</v>
      </c>
      <c r="O849" s="16">
        <f t="shared" si="13"/>
        <v>7997.4461538461619</v>
      </c>
    </row>
    <row r="850" spans="1:15" x14ac:dyDescent="0.25">
      <c r="A850" t="s">
        <v>24</v>
      </c>
      <c r="B850" t="s">
        <v>60</v>
      </c>
      <c r="C850" t="s">
        <v>269</v>
      </c>
      <c r="D850" t="s">
        <v>40</v>
      </c>
      <c r="E850">
        <v>201</v>
      </c>
      <c r="F850" t="s">
        <v>268</v>
      </c>
      <c r="G850" t="s">
        <v>43</v>
      </c>
      <c r="H850" t="s">
        <v>32</v>
      </c>
      <c r="I850" t="s">
        <v>37</v>
      </c>
      <c r="J850" s="16">
        <v>0</v>
      </c>
      <c r="K850" s="16">
        <v>0</v>
      </c>
      <c r="L850" s="16">
        <v>0</v>
      </c>
      <c r="M850" s="16">
        <v>20</v>
      </c>
      <c r="N850" s="16">
        <v>0</v>
      </c>
      <c r="O850" s="16">
        <f t="shared" si="13"/>
        <v>-20</v>
      </c>
    </row>
    <row r="851" spans="1:15" x14ac:dyDescent="0.25">
      <c r="A851" t="s">
        <v>24</v>
      </c>
      <c r="B851" t="s">
        <v>60</v>
      </c>
      <c r="C851" t="s">
        <v>269</v>
      </c>
      <c r="D851" t="s">
        <v>40</v>
      </c>
      <c r="E851">
        <v>201</v>
      </c>
      <c r="F851" t="s">
        <v>268</v>
      </c>
      <c r="G851" t="s">
        <v>5476</v>
      </c>
      <c r="H851" t="s">
        <v>32</v>
      </c>
      <c r="I851" t="s">
        <v>37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f t="shared" si="13"/>
        <v>0</v>
      </c>
    </row>
    <row r="852" spans="1:15" x14ac:dyDescent="0.25">
      <c r="A852" t="s">
        <v>24</v>
      </c>
      <c r="B852" t="s">
        <v>60</v>
      </c>
      <c r="C852" t="s">
        <v>231</v>
      </c>
      <c r="D852" t="s">
        <v>31</v>
      </c>
      <c r="E852">
        <v>33</v>
      </c>
      <c r="F852" t="s">
        <v>753</v>
      </c>
      <c r="G852" t="s">
        <v>5470</v>
      </c>
      <c r="H852" t="s">
        <v>32</v>
      </c>
      <c r="I852" t="s">
        <v>37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f t="shared" si="13"/>
        <v>0</v>
      </c>
    </row>
    <row r="853" spans="1:15" x14ac:dyDescent="0.25">
      <c r="A853" t="s">
        <v>24</v>
      </c>
      <c r="B853" t="s">
        <v>60</v>
      </c>
      <c r="C853" t="s">
        <v>231</v>
      </c>
      <c r="D853" t="s">
        <v>31</v>
      </c>
      <c r="E853">
        <v>33</v>
      </c>
      <c r="F853" t="s">
        <v>753</v>
      </c>
      <c r="G853" t="s">
        <v>43</v>
      </c>
      <c r="H853" t="s">
        <v>46</v>
      </c>
      <c r="I853" t="s">
        <v>37</v>
      </c>
      <c r="J853" s="16">
        <v>55673.856000000007</v>
      </c>
      <c r="K853" s="16">
        <v>2923.0769230769229</v>
      </c>
      <c r="L853" s="16">
        <v>2100</v>
      </c>
      <c r="M853" s="16">
        <v>970</v>
      </c>
      <c r="N853" s="16">
        <v>32452</v>
      </c>
      <c r="O853" s="16">
        <f t="shared" si="13"/>
        <v>17228.779076923085</v>
      </c>
    </row>
    <row r="854" spans="1:15" x14ac:dyDescent="0.25">
      <c r="A854" t="s">
        <v>24</v>
      </c>
      <c r="B854" t="s">
        <v>60</v>
      </c>
      <c r="C854" t="s">
        <v>231</v>
      </c>
      <c r="D854" t="s">
        <v>31</v>
      </c>
      <c r="E854">
        <v>33</v>
      </c>
      <c r="F854" t="s">
        <v>753</v>
      </c>
      <c r="G854" t="s">
        <v>43</v>
      </c>
      <c r="H854" t="s">
        <v>32</v>
      </c>
      <c r="I854" t="s">
        <v>37</v>
      </c>
      <c r="J854" s="16">
        <v>63197.568000000007</v>
      </c>
      <c r="K854" s="16">
        <v>28333.333333333332</v>
      </c>
      <c r="L854" s="16">
        <v>2200</v>
      </c>
      <c r="M854" s="16">
        <v>220</v>
      </c>
      <c r="N854" s="16">
        <v>12628</v>
      </c>
      <c r="O854" s="16">
        <f t="shared" si="13"/>
        <v>19816.234666666678</v>
      </c>
    </row>
    <row r="855" spans="1:15" x14ac:dyDescent="0.25">
      <c r="A855" t="s">
        <v>24</v>
      </c>
      <c r="B855" t="s">
        <v>60</v>
      </c>
      <c r="C855" t="s">
        <v>231</v>
      </c>
      <c r="D855" t="s">
        <v>31</v>
      </c>
      <c r="E855">
        <v>33</v>
      </c>
      <c r="F855" t="s">
        <v>753</v>
      </c>
      <c r="G855" t="s">
        <v>5476</v>
      </c>
      <c r="H855" t="s">
        <v>32</v>
      </c>
      <c r="I855" t="s">
        <v>37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f t="shared" si="13"/>
        <v>0</v>
      </c>
    </row>
    <row r="856" spans="1:15" x14ac:dyDescent="0.25">
      <c r="A856" t="s">
        <v>24</v>
      </c>
      <c r="B856" t="s">
        <v>60</v>
      </c>
      <c r="C856" t="s">
        <v>231</v>
      </c>
      <c r="D856" t="s">
        <v>86</v>
      </c>
      <c r="E856">
        <v>32</v>
      </c>
      <c r="F856" t="s">
        <v>1345</v>
      </c>
      <c r="G856" t="s">
        <v>5470</v>
      </c>
      <c r="H856" t="s">
        <v>32</v>
      </c>
      <c r="I856" t="s">
        <v>28</v>
      </c>
      <c r="J856" s="16">
        <v>0</v>
      </c>
      <c r="K856" s="16">
        <v>0</v>
      </c>
      <c r="L856" s="16">
        <v>0</v>
      </c>
      <c r="M856" s="16">
        <v>0</v>
      </c>
      <c r="N856" s="16">
        <v>0</v>
      </c>
      <c r="O856" s="16">
        <f t="shared" si="13"/>
        <v>0</v>
      </c>
    </row>
    <row r="857" spans="1:15" x14ac:dyDescent="0.25">
      <c r="A857" t="s">
        <v>24</v>
      </c>
      <c r="B857" t="s">
        <v>60</v>
      </c>
      <c r="C857" t="s">
        <v>231</v>
      </c>
      <c r="D857" t="s">
        <v>86</v>
      </c>
      <c r="E857">
        <v>32</v>
      </c>
      <c r="F857" t="s">
        <v>1345</v>
      </c>
      <c r="G857" t="s">
        <v>43</v>
      </c>
      <c r="H857" t="s">
        <v>46</v>
      </c>
      <c r="I857" t="s">
        <v>28</v>
      </c>
      <c r="J857" s="16">
        <v>55802.880000000012</v>
      </c>
      <c r="K857" s="16">
        <v>8307.6923076923085</v>
      </c>
      <c r="L857" s="16">
        <v>2600</v>
      </c>
      <c r="M857" s="16">
        <v>950</v>
      </c>
      <c r="N857" s="16">
        <v>0</v>
      </c>
      <c r="O857" s="16">
        <f t="shared" si="13"/>
        <v>43945.187692307707</v>
      </c>
    </row>
    <row r="858" spans="1:15" x14ac:dyDescent="0.25">
      <c r="A858" t="s">
        <v>24</v>
      </c>
      <c r="B858" t="s">
        <v>60</v>
      </c>
      <c r="C858" t="s">
        <v>231</v>
      </c>
      <c r="D858" t="s">
        <v>86</v>
      </c>
      <c r="E858">
        <v>32</v>
      </c>
      <c r="F858" t="s">
        <v>1345</v>
      </c>
      <c r="G858" t="s">
        <v>43</v>
      </c>
      <c r="H858" t="s">
        <v>32</v>
      </c>
      <c r="I858" t="s">
        <v>28</v>
      </c>
      <c r="J858" s="16">
        <v>17418.240000000002</v>
      </c>
      <c r="K858" s="16">
        <v>5416.666666666667</v>
      </c>
      <c r="L858" s="16">
        <v>750</v>
      </c>
      <c r="M858" s="16">
        <v>350</v>
      </c>
      <c r="N858" s="16">
        <v>8030</v>
      </c>
      <c r="O858" s="16">
        <f t="shared" si="13"/>
        <v>2871.5733333333337</v>
      </c>
    </row>
    <row r="859" spans="1:15" x14ac:dyDescent="0.25">
      <c r="A859" t="s">
        <v>24</v>
      </c>
      <c r="B859" t="s">
        <v>60</v>
      </c>
      <c r="C859" t="s">
        <v>231</v>
      </c>
      <c r="D859" t="s">
        <v>86</v>
      </c>
      <c r="E859">
        <v>32</v>
      </c>
      <c r="F859" t="s">
        <v>1345</v>
      </c>
      <c r="G859" t="s">
        <v>5476</v>
      </c>
      <c r="H859" t="s">
        <v>32</v>
      </c>
      <c r="I859" t="s">
        <v>28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16">
        <f t="shared" si="13"/>
        <v>0</v>
      </c>
    </row>
    <row r="860" spans="1:15" x14ac:dyDescent="0.25">
      <c r="A860" t="s">
        <v>24</v>
      </c>
      <c r="B860" t="s">
        <v>60</v>
      </c>
      <c r="C860" t="s">
        <v>231</v>
      </c>
      <c r="D860" t="s">
        <v>52</v>
      </c>
      <c r="E860">
        <v>34</v>
      </c>
      <c r="F860" t="s">
        <v>230</v>
      </c>
      <c r="G860" t="s">
        <v>5470</v>
      </c>
      <c r="H860" t="s">
        <v>32</v>
      </c>
      <c r="I860" t="s">
        <v>37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f t="shared" si="13"/>
        <v>0</v>
      </c>
    </row>
    <row r="861" spans="1:15" x14ac:dyDescent="0.25">
      <c r="A861" t="s">
        <v>24</v>
      </c>
      <c r="B861" t="s">
        <v>60</v>
      </c>
      <c r="C861" t="s">
        <v>231</v>
      </c>
      <c r="D861" t="s">
        <v>52</v>
      </c>
      <c r="E861">
        <v>34</v>
      </c>
      <c r="F861" t="s">
        <v>230</v>
      </c>
      <c r="G861" t="s">
        <v>43</v>
      </c>
      <c r="H861" t="s">
        <v>46</v>
      </c>
      <c r="I861" t="s">
        <v>37</v>
      </c>
      <c r="J861" s="16">
        <v>70118.04800000001</v>
      </c>
      <c r="K861" s="16">
        <v>5384.6153846153848</v>
      </c>
      <c r="L861" s="16">
        <v>3650</v>
      </c>
      <c r="M861" s="16">
        <v>240</v>
      </c>
      <c r="N861" s="16">
        <v>28208</v>
      </c>
      <c r="O861" s="16">
        <f t="shared" si="13"/>
        <v>32635.432615384627</v>
      </c>
    </row>
    <row r="862" spans="1:15" x14ac:dyDescent="0.25">
      <c r="A862" t="s">
        <v>24</v>
      </c>
      <c r="B862" t="s">
        <v>60</v>
      </c>
      <c r="C862" t="s">
        <v>231</v>
      </c>
      <c r="D862" t="s">
        <v>52</v>
      </c>
      <c r="E862">
        <v>34</v>
      </c>
      <c r="F862" t="s">
        <v>230</v>
      </c>
      <c r="G862" t="s">
        <v>43</v>
      </c>
      <c r="H862" t="s">
        <v>32</v>
      </c>
      <c r="I862" t="s">
        <v>37</v>
      </c>
      <c r="J862" s="16">
        <v>38970.624000000003</v>
      </c>
      <c r="K862" s="16">
        <v>17916.666666666668</v>
      </c>
      <c r="L862" s="16">
        <v>1700</v>
      </c>
      <c r="M862" s="16">
        <v>620</v>
      </c>
      <c r="N862" s="16">
        <v>5751</v>
      </c>
      <c r="O862" s="16">
        <f t="shared" si="13"/>
        <v>12982.957333333336</v>
      </c>
    </row>
    <row r="863" spans="1:15" x14ac:dyDescent="0.25">
      <c r="A863" t="s">
        <v>24</v>
      </c>
      <c r="B863" t="s">
        <v>60</v>
      </c>
      <c r="C863" t="s">
        <v>231</v>
      </c>
      <c r="D863" t="s">
        <v>52</v>
      </c>
      <c r="E863">
        <v>34</v>
      </c>
      <c r="F863" t="s">
        <v>230</v>
      </c>
      <c r="G863" t="s">
        <v>5476</v>
      </c>
      <c r="H863" t="s">
        <v>32</v>
      </c>
      <c r="I863" t="s">
        <v>37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f t="shared" si="13"/>
        <v>0</v>
      </c>
    </row>
    <row r="864" spans="1:15" x14ac:dyDescent="0.25">
      <c r="A864" t="s">
        <v>24</v>
      </c>
      <c r="B864" t="s">
        <v>60</v>
      </c>
      <c r="C864" t="s">
        <v>231</v>
      </c>
      <c r="D864" t="s">
        <v>40</v>
      </c>
      <c r="E864">
        <v>36</v>
      </c>
      <c r="F864" t="s">
        <v>491</v>
      </c>
      <c r="G864" t="s">
        <v>5470</v>
      </c>
      <c r="H864" t="s">
        <v>32</v>
      </c>
      <c r="I864" t="s">
        <v>37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f t="shared" si="13"/>
        <v>0</v>
      </c>
    </row>
    <row r="865" spans="1:15" x14ac:dyDescent="0.25">
      <c r="A865" t="s">
        <v>24</v>
      </c>
      <c r="B865" t="s">
        <v>60</v>
      </c>
      <c r="C865" t="s">
        <v>231</v>
      </c>
      <c r="D865" t="s">
        <v>40</v>
      </c>
      <c r="E865">
        <v>36</v>
      </c>
      <c r="F865" t="s">
        <v>491</v>
      </c>
      <c r="G865" t="s">
        <v>43</v>
      </c>
      <c r="H865" t="s">
        <v>46</v>
      </c>
      <c r="I865" t="s">
        <v>37</v>
      </c>
      <c r="J865" s="16">
        <v>42575.232000000004</v>
      </c>
      <c r="K865" s="16">
        <v>5846.1538461538457</v>
      </c>
      <c r="L865" s="16">
        <v>3250</v>
      </c>
      <c r="M865" s="16">
        <v>1010</v>
      </c>
      <c r="N865" s="16">
        <v>15485</v>
      </c>
      <c r="O865" s="16">
        <f t="shared" si="13"/>
        <v>16984.07815384616</v>
      </c>
    </row>
    <row r="866" spans="1:15" x14ac:dyDescent="0.25">
      <c r="A866" t="s">
        <v>24</v>
      </c>
      <c r="B866" t="s">
        <v>60</v>
      </c>
      <c r="C866" t="s">
        <v>231</v>
      </c>
      <c r="D866" t="s">
        <v>40</v>
      </c>
      <c r="E866">
        <v>36</v>
      </c>
      <c r="F866" t="s">
        <v>491</v>
      </c>
      <c r="G866" t="s">
        <v>43</v>
      </c>
      <c r="H866" t="s">
        <v>32</v>
      </c>
      <c r="I866" t="s">
        <v>37</v>
      </c>
      <c r="J866" s="16">
        <v>20912.64</v>
      </c>
      <c r="K866" s="16">
        <v>11666.666666666668</v>
      </c>
      <c r="L866" s="16">
        <v>2000</v>
      </c>
      <c r="M866" s="16">
        <v>530</v>
      </c>
      <c r="N866" s="16">
        <v>7178</v>
      </c>
      <c r="O866" s="16">
        <f t="shared" si="13"/>
        <v>-462.02666666666846</v>
      </c>
    </row>
    <row r="867" spans="1:15" x14ac:dyDescent="0.25">
      <c r="A867" t="s">
        <v>24</v>
      </c>
      <c r="B867" t="s">
        <v>60</v>
      </c>
      <c r="C867" t="s">
        <v>231</v>
      </c>
      <c r="D867" t="s">
        <v>40</v>
      </c>
      <c r="E867">
        <v>36</v>
      </c>
      <c r="F867" t="s">
        <v>491</v>
      </c>
      <c r="G867" t="s">
        <v>5476</v>
      </c>
      <c r="H867" t="s">
        <v>32</v>
      </c>
      <c r="I867" t="s">
        <v>37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f t="shared" si="13"/>
        <v>0</v>
      </c>
    </row>
    <row r="868" spans="1:15" x14ac:dyDescent="0.25">
      <c r="A868" t="s">
        <v>24</v>
      </c>
      <c r="B868" t="s">
        <v>60</v>
      </c>
      <c r="C868" t="s">
        <v>231</v>
      </c>
      <c r="D868" t="s">
        <v>76</v>
      </c>
      <c r="E868">
        <v>35</v>
      </c>
      <c r="F868" t="s">
        <v>322</v>
      </c>
      <c r="G868" t="s">
        <v>5470</v>
      </c>
      <c r="H868" t="s">
        <v>32</v>
      </c>
      <c r="I868" t="s">
        <v>37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f t="shared" si="13"/>
        <v>0</v>
      </c>
    </row>
    <row r="869" spans="1:15" x14ac:dyDescent="0.25">
      <c r="A869" t="s">
        <v>24</v>
      </c>
      <c r="B869" t="s">
        <v>60</v>
      </c>
      <c r="C869" t="s">
        <v>231</v>
      </c>
      <c r="D869" t="s">
        <v>76</v>
      </c>
      <c r="E869">
        <v>35</v>
      </c>
      <c r="F869" t="s">
        <v>322</v>
      </c>
      <c r="G869" t="s">
        <v>43</v>
      </c>
      <c r="H869" t="s">
        <v>46</v>
      </c>
      <c r="I869" t="s">
        <v>37</v>
      </c>
      <c r="J869" s="16">
        <v>57585.920000000006</v>
      </c>
      <c r="K869" s="16">
        <v>5000</v>
      </c>
      <c r="L869" s="16">
        <v>2550</v>
      </c>
      <c r="M869" s="16">
        <v>870</v>
      </c>
      <c r="N869" s="16">
        <v>23419</v>
      </c>
      <c r="O869" s="16">
        <f t="shared" si="13"/>
        <v>25746.920000000006</v>
      </c>
    </row>
    <row r="870" spans="1:15" x14ac:dyDescent="0.25">
      <c r="A870" t="s">
        <v>24</v>
      </c>
      <c r="B870" t="s">
        <v>60</v>
      </c>
      <c r="C870" t="s">
        <v>231</v>
      </c>
      <c r="D870" t="s">
        <v>76</v>
      </c>
      <c r="E870">
        <v>35</v>
      </c>
      <c r="F870" t="s">
        <v>322</v>
      </c>
      <c r="G870" t="s">
        <v>43</v>
      </c>
      <c r="H870" t="s">
        <v>32</v>
      </c>
      <c r="I870" t="s">
        <v>37</v>
      </c>
      <c r="J870" s="16">
        <v>61709.760000000002</v>
      </c>
      <c r="K870" s="16">
        <v>23583.333333333336</v>
      </c>
      <c r="L870" s="16">
        <v>900</v>
      </c>
      <c r="M870" s="16">
        <v>500</v>
      </c>
      <c r="N870" s="16">
        <v>23093</v>
      </c>
      <c r="O870" s="16">
        <f t="shared" si="13"/>
        <v>13633.426666666666</v>
      </c>
    </row>
    <row r="871" spans="1:15" x14ac:dyDescent="0.25">
      <c r="A871" t="s">
        <v>24</v>
      </c>
      <c r="B871" t="s">
        <v>60</v>
      </c>
      <c r="C871" t="s">
        <v>231</v>
      </c>
      <c r="D871" t="s">
        <v>76</v>
      </c>
      <c r="E871">
        <v>35</v>
      </c>
      <c r="F871" t="s">
        <v>322</v>
      </c>
      <c r="G871" t="s">
        <v>5476</v>
      </c>
      <c r="H871" t="s">
        <v>32</v>
      </c>
      <c r="I871" t="s">
        <v>37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f t="shared" si="13"/>
        <v>0</v>
      </c>
    </row>
    <row r="872" spans="1:15" x14ac:dyDescent="0.25">
      <c r="A872" t="s">
        <v>24</v>
      </c>
      <c r="B872" t="s">
        <v>60</v>
      </c>
      <c r="C872" t="s">
        <v>225</v>
      </c>
      <c r="D872" t="s">
        <v>40</v>
      </c>
      <c r="E872">
        <v>122</v>
      </c>
      <c r="F872" t="s">
        <v>224</v>
      </c>
      <c r="G872" t="s">
        <v>5470</v>
      </c>
      <c r="H872" t="s">
        <v>32</v>
      </c>
      <c r="I872" t="s">
        <v>37</v>
      </c>
      <c r="J872" s="16">
        <v>-12520.309200000002</v>
      </c>
      <c r="K872" s="16">
        <v>0</v>
      </c>
      <c r="L872" s="16">
        <v>0</v>
      </c>
      <c r="M872" s="16">
        <v>0</v>
      </c>
      <c r="N872" s="16">
        <v>0</v>
      </c>
      <c r="O872" s="16">
        <f t="shared" si="13"/>
        <v>-12520.309200000002</v>
      </c>
    </row>
    <row r="873" spans="1:15" x14ac:dyDescent="0.25">
      <c r="A873" t="s">
        <v>24</v>
      </c>
      <c r="B873" t="s">
        <v>60</v>
      </c>
      <c r="C873" t="s">
        <v>225</v>
      </c>
      <c r="D873" t="s">
        <v>40</v>
      </c>
      <c r="E873">
        <v>122</v>
      </c>
      <c r="F873" t="s">
        <v>224</v>
      </c>
      <c r="G873" t="s">
        <v>43</v>
      </c>
      <c r="H873" t="s">
        <v>46</v>
      </c>
      <c r="I873" t="s">
        <v>37</v>
      </c>
      <c r="J873" s="16">
        <v>38532.480000000003</v>
      </c>
      <c r="K873" s="16">
        <v>3307.6923076923076</v>
      </c>
      <c r="L873" s="16">
        <v>6350</v>
      </c>
      <c r="M873" s="16">
        <v>1910</v>
      </c>
      <c r="N873" s="16">
        <v>25015</v>
      </c>
      <c r="O873" s="16">
        <f t="shared" si="13"/>
        <v>1949.787692307691</v>
      </c>
    </row>
    <row r="874" spans="1:15" x14ac:dyDescent="0.25">
      <c r="A874" t="s">
        <v>24</v>
      </c>
      <c r="B874" t="s">
        <v>60</v>
      </c>
      <c r="C874" t="s">
        <v>225</v>
      </c>
      <c r="D874" t="s">
        <v>40</v>
      </c>
      <c r="E874">
        <v>122</v>
      </c>
      <c r="F874" t="s">
        <v>224</v>
      </c>
      <c r="G874" t="s">
        <v>43</v>
      </c>
      <c r="H874" t="s">
        <v>32</v>
      </c>
      <c r="I874" t="s">
        <v>37</v>
      </c>
      <c r="J874" s="16">
        <v>4641</v>
      </c>
      <c r="K874" s="16">
        <v>0</v>
      </c>
      <c r="L874" s="16">
        <v>1200</v>
      </c>
      <c r="M874" s="16">
        <v>60</v>
      </c>
      <c r="N874" s="16">
        <v>6035</v>
      </c>
      <c r="O874" s="16">
        <f t="shared" si="13"/>
        <v>-2654</v>
      </c>
    </row>
    <row r="875" spans="1:15" x14ac:dyDescent="0.25">
      <c r="A875" t="s">
        <v>24</v>
      </c>
      <c r="B875" t="s">
        <v>60</v>
      </c>
      <c r="C875" t="s">
        <v>225</v>
      </c>
      <c r="D875" t="s">
        <v>40</v>
      </c>
      <c r="E875">
        <v>122</v>
      </c>
      <c r="F875" t="s">
        <v>224</v>
      </c>
      <c r="G875" t="s">
        <v>5476</v>
      </c>
      <c r="H875" t="s">
        <v>32</v>
      </c>
      <c r="I875" t="s">
        <v>37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f t="shared" si="13"/>
        <v>0</v>
      </c>
    </row>
    <row r="876" spans="1:15" x14ac:dyDescent="0.25">
      <c r="A876" t="s">
        <v>24</v>
      </c>
      <c r="B876" t="s">
        <v>60</v>
      </c>
      <c r="C876" t="s">
        <v>540</v>
      </c>
      <c r="D876" t="s">
        <v>40</v>
      </c>
      <c r="E876">
        <v>149</v>
      </c>
      <c r="F876" t="s">
        <v>539</v>
      </c>
      <c r="G876" t="s">
        <v>5470</v>
      </c>
      <c r="H876" t="s">
        <v>32</v>
      </c>
      <c r="I876" t="s">
        <v>37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f t="shared" si="13"/>
        <v>0</v>
      </c>
    </row>
    <row r="877" spans="1:15" x14ac:dyDescent="0.25">
      <c r="A877" t="s">
        <v>24</v>
      </c>
      <c r="B877" t="s">
        <v>60</v>
      </c>
      <c r="C877" t="s">
        <v>540</v>
      </c>
      <c r="D877" t="s">
        <v>40</v>
      </c>
      <c r="E877">
        <v>149</v>
      </c>
      <c r="F877" t="s">
        <v>539</v>
      </c>
      <c r="G877" t="s">
        <v>43</v>
      </c>
      <c r="H877" t="s">
        <v>46</v>
      </c>
      <c r="I877" t="s">
        <v>37</v>
      </c>
      <c r="J877" s="16">
        <v>34472.231999999996</v>
      </c>
      <c r="K877" s="16">
        <v>1307.6923076923076</v>
      </c>
      <c r="L877" s="16">
        <v>2400</v>
      </c>
      <c r="M877" s="16">
        <v>300</v>
      </c>
      <c r="N877" s="16">
        <v>32222</v>
      </c>
      <c r="O877" s="16">
        <f t="shared" si="13"/>
        <v>-1757.4603076923086</v>
      </c>
    </row>
    <row r="878" spans="1:15" x14ac:dyDescent="0.25">
      <c r="A878" t="s">
        <v>24</v>
      </c>
      <c r="B878" t="s">
        <v>60</v>
      </c>
      <c r="C878" t="s">
        <v>540</v>
      </c>
      <c r="D878" t="s">
        <v>40</v>
      </c>
      <c r="E878">
        <v>149</v>
      </c>
      <c r="F878" t="s">
        <v>539</v>
      </c>
      <c r="G878" t="s">
        <v>43</v>
      </c>
      <c r="H878" t="s">
        <v>32</v>
      </c>
      <c r="I878" t="s">
        <v>37</v>
      </c>
      <c r="J878" s="16">
        <v>38330.504000000001</v>
      </c>
      <c r="K878" s="16">
        <v>18333.333333333336</v>
      </c>
      <c r="L878" s="16">
        <v>1900</v>
      </c>
      <c r="M878" s="16">
        <v>500</v>
      </c>
      <c r="N878" s="16">
        <v>23434</v>
      </c>
      <c r="O878" s="16">
        <f t="shared" si="13"/>
        <v>-5836.8293333333349</v>
      </c>
    </row>
    <row r="879" spans="1:15" x14ac:dyDescent="0.25">
      <c r="A879" t="s">
        <v>24</v>
      </c>
      <c r="B879" t="s">
        <v>60</v>
      </c>
      <c r="C879" t="s">
        <v>540</v>
      </c>
      <c r="D879" t="s">
        <v>40</v>
      </c>
      <c r="E879">
        <v>149</v>
      </c>
      <c r="F879" t="s">
        <v>539</v>
      </c>
      <c r="G879" t="s">
        <v>5476</v>
      </c>
      <c r="H879" t="s">
        <v>32</v>
      </c>
      <c r="I879" t="s">
        <v>37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f t="shared" si="13"/>
        <v>0</v>
      </c>
    </row>
    <row r="880" spans="1:15" x14ac:dyDescent="0.25">
      <c r="A880" t="s">
        <v>24</v>
      </c>
      <c r="B880" t="s">
        <v>60</v>
      </c>
      <c r="C880" t="s">
        <v>59</v>
      </c>
      <c r="D880" t="s">
        <v>31</v>
      </c>
      <c r="E880">
        <v>113</v>
      </c>
      <c r="F880" t="s">
        <v>337</v>
      </c>
      <c r="G880" t="s">
        <v>5470</v>
      </c>
      <c r="H880" t="s">
        <v>32</v>
      </c>
      <c r="I880" t="s">
        <v>28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f t="shared" si="13"/>
        <v>0</v>
      </c>
    </row>
    <row r="881" spans="1:15" x14ac:dyDescent="0.25">
      <c r="A881" t="s">
        <v>24</v>
      </c>
      <c r="B881" t="s">
        <v>60</v>
      </c>
      <c r="C881" t="s">
        <v>59</v>
      </c>
      <c r="D881" t="s">
        <v>31</v>
      </c>
      <c r="E881">
        <v>113</v>
      </c>
      <c r="F881" t="s">
        <v>337</v>
      </c>
      <c r="G881" t="s">
        <v>43</v>
      </c>
      <c r="H881" t="s">
        <v>46</v>
      </c>
      <c r="I881" t="s">
        <v>28</v>
      </c>
      <c r="J881" s="16">
        <v>106790.39999999998</v>
      </c>
      <c r="K881" s="16">
        <v>8076.9230769230771</v>
      </c>
      <c r="L881" s="16">
        <v>4250</v>
      </c>
      <c r="M881" s="16">
        <v>1590</v>
      </c>
      <c r="N881" s="16">
        <v>36553</v>
      </c>
      <c r="O881" s="16">
        <f t="shared" si="13"/>
        <v>56320.476923076902</v>
      </c>
    </row>
    <row r="882" spans="1:15" x14ac:dyDescent="0.25">
      <c r="A882" t="s">
        <v>24</v>
      </c>
      <c r="B882" t="s">
        <v>60</v>
      </c>
      <c r="C882" t="s">
        <v>59</v>
      </c>
      <c r="D882" t="s">
        <v>31</v>
      </c>
      <c r="E882">
        <v>113</v>
      </c>
      <c r="F882" t="s">
        <v>337</v>
      </c>
      <c r="G882" t="s">
        <v>43</v>
      </c>
      <c r="H882" t="s">
        <v>32</v>
      </c>
      <c r="I882" t="s">
        <v>28</v>
      </c>
      <c r="J882" s="16">
        <v>85881.599999999991</v>
      </c>
      <c r="K882" s="16">
        <v>20000</v>
      </c>
      <c r="L882" s="16">
        <v>3150</v>
      </c>
      <c r="M882" s="16">
        <v>830</v>
      </c>
      <c r="N882" s="16">
        <v>22008</v>
      </c>
      <c r="O882" s="16">
        <f t="shared" si="13"/>
        <v>39893.599999999991</v>
      </c>
    </row>
    <row r="883" spans="1:15" x14ac:dyDescent="0.25">
      <c r="A883" t="s">
        <v>24</v>
      </c>
      <c r="B883" t="s">
        <v>60</v>
      </c>
      <c r="C883" t="s">
        <v>59</v>
      </c>
      <c r="D883" t="s">
        <v>31</v>
      </c>
      <c r="E883">
        <v>113</v>
      </c>
      <c r="F883" t="s">
        <v>337</v>
      </c>
      <c r="G883" t="s">
        <v>5476</v>
      </c>
      <c r="H883" t="s">
        <v>32</v>
      </c>
      <c r="I883" t="s">
        <v>28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f t="shared" si="13"/>
        <v>0</v>
      </c>
    </row>
    <row r="884" spans="1:15" x14ac:dyDescent="0.25">
      <c r="A884" t="s">
        <v>24</v>
      </c>
      <c r="B884" t="s">
        <v>60</v>
      </c>
      <c r="C884" t="s">
        <v>59</v>
      </c>
      <c r="D884" t="s">
        <v>86</v>
      </c>
      <c r="E884">
        <v>112</v>
      </c>
      <c r="F884" t="s">
        <v>298</v>
      </c>
      <c r="G884" t="s">
        <v>5470</v>
      </c>
      <c r="H884" t="s">
        <v>32</v>
      </c>
      <c r="I884" t="s">
        <v>37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f t="shared" si="13"/>
        <v>0</v>
      </c>
    </row>
    <row r="885" spans="1:15" x14ac:dyDescent="0.25">
      <c r="A885" t="s">
        <v>24</v>
      </c>
      <c r="B885" t="s">
        <v>60</v>
      </c>
      <c r="C885" t="s">
        <v>59</v>
      </c>
      <c r="D885" t="s">
        <v>86</v>
      </c>
      <c r="E885">
        <v>112</v>
      </c>
      <c r="F885" t="s">
        <v>298</v>
      </c>
      <c r="G885" t="s">
        <v>43</v>
      </c>
      <c r="H885" t="s">
        <v>46</v>
      </c>
      <c r="I885" t="s">
        <v>37</v>
      </c>
      <c r="J885" s="16">
        <v>23071.23</v>
      </c>
      <c r="K885" s="16">
        <v>2846.1538461538462</v>
      </c>
      <c r="L885" s="16">
        <v>2950</v>
      </c>
      <c r="M885" s="16">
        <v>460</v>
      </c>
      <c r="N885" s="16">
        <v>16135</v>
      </c>
      <c r="O885" s="16">
        <f t="shared" si="13"/>
        <v>680.07615384615565</v>
      </c>
    </row>
    <row r="886" spans="1:15" x14ac:dyDescent="0.25">
      <c r="A886" t="s">
        <v>24</v>
      </c>
      <c r="B886" t="s">
        <v>60</v>
      </c>
      <c r="C886" t="s">
        <v>59</v>
      </c>
      <c r="D886" t="s">
        <v>86</v>
      </c>
      <c r="E886">
        <v>112</v>
      </c>
      <c r="F886" t="s">
        <v>298</v>
      </c>
      <c r="G886" t="s">
        <v>43</v>
      </c>
      <c r="H886" t="s">
        <v>32</v>
      </c>
      <c r="I886" t="s">
        <v>37</v>
      </c>
      <c r="J886" s="16">
        <v>20625.840000000004</v>
      </c>
      <c r="K886" s="16">
        <v>5416.666666666667</v>
      </c>
      <c r="L886" s="16">
        <v>1450</v>
      </c>
      <c r="M886" s="16">
        <v>320</v>
      </c>
      <c r="N886" s="16">
        <v>19544</v>
      </c>
      <c r="O886" s="16">
        <f t="shared" si="13"/>
        <v>-6104.8266666666641</v>
      </c>
    </row>
    <row r="887" spans="1:15" x14ac:dyDescent="0.25">
      <c r="A887" t="s">
        <v>24</v>
      </c>
      <c r="B887" t="s">
        <v>60</v>
      </c>
      <c r="C887" t="s">
        <v>59</v>
      </c>
      <c r="D887" t="s">
        <v>86</v>
      </c>
      <c r="E887">
        <v>112</v>
      </c>
      <c r="F887" t="s">
        <v>298</v>
      </c>
      <c r="G887" t="s">
        <v>5476</v>
      </c>
      <c r="H887" t="s">
        <v>32</v>
      </c>
      <c r="I887" t="s">
        <v>37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f t="shared" si="13"/>
        <v>0</v>
      </c>
    </row>
    <row r="888" spans="1:15" x14ac:dyDescent="0.25">
      <c r="A888" t="s">
        <v>24</v>
      </c>
      <c r="B888" t="s">
        <v>60</v>
      </c>
      <c r="C888" t="s">
        <v>59</v>
      </c>
      <c r="D888" t="s">
        <v>52</v>
      </c>
      <c r="E888">
        <v>114</v>
      </c>
      <c r="F888" t="s">
        <v>436</v>
      </c>
      <c r="G888" t="s">
        <v>5470</v>
      </c>
      <c r="H888" t="s">
        <v>32</v>
      </c>
      <c r="I888" t="s">
        <v>37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6">
        <f t="shared" si="13"/>
        <v>0</v>
      </c>
    </row>
    <row r="889" spans="1:15" x14ac:dyDescent="0.25">
      <c r="A889" t="s">
        <v>24</v>
      </c>
      <c r="B889" t="s">
        <v>60</v>
      </c>
      <c r="C889" t="s">
        <v>59</v>
      </c>
      <c r="D889" t="s">
        <v>52</v>
      </c>
      <c r="E889">
        <v>114</v>
      </c>
      <c r="F889" t="s">
        <v>436</v>
      </c>
      <c r="G889" t="s">
        <v>43</v>
      </c>
      <c r="H889" t="s">
        <v>46</v>
      </c>
      <c r="I889" t="s">
        <v>37</v>
      </c>
      <c r="J889" s="16">
        <v>16750.800000000003</v>
      </c>
      <c r="K889" s="16">
        <v>4461.538461538461</v>
      </c>
      <c r="L889" s="16">
        <v>2900</v>
      </c>
      <c r="M889" s="16">
        <v>320</v>
      </c>
      <c r="N889" s="16">
        <v>16858</v>
      </c>
      <c r="O889" s="16">
        <f t="shared" si="13"/>
        <v>-7788.7384615384581</v>
      </c>
    </row>
    <row r="890" spans="1:15" x14ac:dyDescent="0.25">
      <c r="A890" t="s">
        <v>24</v>
      </c>
      <c r="B890" t="s">
        <v>60</v>
      </c>
      <c r="C890" t="s">
        <v>59</v>
      </c>
      <c r="D890" t="s">
        <v>52</v>
      </c>
      <c r="E890">
        <v>114</v>
      </c>
      <c r="F890" t="s">
        <v>436</v>
      </c>
      <c r="G890" t="s">
        <v>43</v>
      </c>
      <c r="H890" t="s">
        <v>32</v>
      </c>
      <c r="I890" t="s">
        <v>37</v>
      </c>
      <c r="J890" s="16">
        <v>59455.440000000017</v>
      </c>
      <c r="K890" s="16">
        <v>39833.333333333336</v>
      </c>
      <c r="L890" s="16">
        <v>3450</v>
      </c>
      <c r="M890" s="16">
        <v>1010</v>
      </c>
      <c r="N890" s="16">
        <v>13114</v>
      </c>
      <c r="O890" s="16">
        <f t="shared" si="13"/>
        <v>2048.1066666666811</v>
      </c>
    </row>
    <row r="891" spans="1:15" x14ac:dyDescent="0.25">
      <c r="A891" t="s">
        <v>24</v>
      </c>
      <c r="B891" t="s">
        <v>60</v>
      </c>
      <c r="C891" t="s">
        <v>59</v>
      </c>
      <c r="D891" t="s">
        <v>52</v>
      </c>
      <c r="E891">
        <v>114</v>
      </c>
      <c r="F891" t="s">
        <v>436</v>
      </c>
      <c r="G891" t="s">
        <v>5476</v>
      </c>
      <c r="H891" t="s">
        <v>32</v>
      </c>
      <c r="I891" t="s">
        <v>37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f t="shared" si="13"/>
        <v>0</v>
      </c>
    </row>
    <row r="892" spans="1:15" x14ac:dyDescent="0.25">
      <c r="A892" t="s">
        <v>24</v>
      </c>
      <c r="B892" t="s">
        <v>60</v>
      </c>
      <c r="C892" t="s">
        <v>59</v>
      </c>
      <c r="D892" t="s">
        <v>40</v>
      </c>
      <c r="E892">
        <v>116</v>
      </c>
      <c r="F892" t="s">
        <v>58</v>
      </c>
      <c r="G892" t="s">
        <v>5470</v>
      </c>
      <c r="H892" t="s">
        <v>32</v>
      </c>
      <c r="I892" t="s">
        <v>28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f t="shared" si="13"/>
        <v>0</v>
      </c>
    </row>
    <row r="893" spans="1:15" x14ac:dyDescent="0.25">
      <c r="A893" t="s">
        <v>24</v>
      </c>
      <c r="B893" t="s">
        <v>60</v>
      </c>
      <c r="C893" t="s">
        <v>59</v>
      </c>
      <c r="D893" t="s">
        <v>40</v>
      </c>
      <c r="E893">
        <v>116</v>
      </c>
      <c r="F893" t="s">
        <v>58</v>
      </c>
      <c r="G893" t="s">
        <v>43</v>
      </c>
      <c r="H893" t="s">
        <v>46</v>
      </c>
      <c r="I893" t="s">
        <v>28</v>
      </c>
      <c r="J893" s="16">
        <v>56563.199999999997</v>
      </c>
      <c r="K893" s="16">
        <v>5923.0769230769229</v>
      </c>
      <c r="L893" s="16">
        <v>4950</v>
      </c>
      <c r="M893" s="16">
        <v>1180</v>
      </c>
      <c r="N893" s="16">
        <v>12986</v>
      </c>
      <c r="O893" s="16">
        <f t="shared" si="13"/>
        <v>31524.123076923075</v>
      </c>
    </row>
    <row r="894" spans="1:15" x14ac:dyDescent="0.25">
      <c r="A894" t="s">
        <v>24</v>
      </c>
      <c r="B894" t="s">
        <v>60</v>
      </c>
      <c r="C894" t="s">
        <v>59</v>
      </c>
      <c r="D894" t="s">
        <v>40</v>
      </c>
      <c r="E894">
        <v>116</v>
      </c>
      <c r="F894" t="s">
        <v>58</v>
      </c>
      <c r="G894" t="s">
        <v>43</v>
      </c>
      <c r="H894" t="s">
        <v>32</v>
      </c>
      <c r="I894" t="s">
        <v>28</v>
      </c>
      <c r="J894" s="16">
        <v>31680</v>
      </c>
      <c r="K894" s="16">
        <v>22750.000000000004</v>
      </c>
      <c r="L894" s="16">
        <v>1900</v>
      </c>
      <c r="M894" s="16">
        <v>610</v>
      </c>
      <c r="N894" s="16">
        <v>11914</v>
      </c>
      <c r="O894" s="16">
        <f t="shared" si="13"/>
        <v>-5494</v>
      </c>
    </row>
    <row r="895" spans="1:15" x14ac:dyDescent="0.25">
      <c r="A895" t="s">
        <v>24</v>
      </c>
      <c r="B895" t="s">
        <v>60</v>
      </c>
      <c r="C895" t="s">
        <v>59</v>
      </c>
      <c r="D895" t="s">
        <v>40</v>
      </c>
      <c r="E895">
        <v>116</v>
      </c>
      <c r="F895" t="s">
        <v>58</v>
      </c>
      <c r="G895" t="s">
        <v>5476</v>
      </c>
      <c r="H895" t="s">
        <v>32</v>
      </c>
      <c r="I895" t="s">
        <v>28</v>
      </c>
      <c r="J895" s="16">
        <v>0</v>
      </c>
      <c r="K895" s="16">
        <v>0</v>
      </c>
      <c r="L895" s="16">
        <v>0</v>
      </c>
      <c r="M895" s="16">
        <v>0</v>
      </c>
      <c r="N895" s="16">
        <v>0</v>
      </c>
      <c r="O895" s="16">
        <f t="shared" si="13"/>
        <v>0</v>
      </c>
    </row>
    <row r="896" spans="1:15" x14ac:dyDescent="0.25">
      <c r="A896" t="s">
        <v>24</v>
      </c>
      <c r="B896" t="s">
        <v>60</v>
      </c>
      <c r="C896" t="s">
        <v>59</v>
      </c>
      <c r="D896" t="s">
        <v>76</v>
      </c>
      <c r="E896">
        <v>115</v>
      </c>
      <c r="F896" t="s">
        <v>969</v>
      </c>
      <c r="G896" t="s">
        <v>5470</v>
      </c>
      <c r="H896" t="s">
        <v>32</v>
      </c>
      <c r="I896" t="s">
        <v>37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f t="shared" si="13"/>
        <v>0</v>
      </c>
    </row>
    <row r="897" spans="1:15" x14ac:dyDescent="0.25">
      <c r="A897" t="s">
        <v>24</v>
      </c>
      <c r="B897" t="s">
        <v>60</v>
      </c>
      <c r="C897" t="s">
        <v>59</v>
      </c>
      <c r="D897" t="s">
        <v>76</v>
      </c>
      <c r="E897">
        <v>115</v>
      </c>
      <c r="F897" t="s">
        <v>969</v>
      </c>
      <c r="G897" t="s">
        <v>43</v>
      </c>
      <c r="H897" t="s">
        <v>46</v>
      </c>
      <c r="I897" t="s">
        <v>37</v>
      </c>
      <c r="J897" s="16">
        <v>22523.4</v>
      </c>
      <c r="K897" s="16">
        <v>3153.8461538461543</v>
      </c>
      <c r="L897" s="16">
        <v>3100</v>
      </c>
      <c r="M897" s="16">
        <v>1660</v>
      </c>
      <c r="N897" s="16">
        <v>7128</v>
      </c>
      <c r="O897" s="16">
        <f t="shared" si="13"/>
        <v>7481.5538461538472</v>
      </c>
    </row>
    <row r="898" spans="1:15" x14ac:dyDescent="0.25">
      <c r="A898" t="s">
        <v>24</v>
      </c>
      <c r="B898" t="s">
        <v>60</v>
      </c>
      <c r="C898" t="s">
        <v>59</v>
      </c>
      <c r="D898" t="s">
        <v>76</v>
      </c>
      <c r="E898">
        <v>115</v>
      </c>
      <c r="F898" t="s">
        <v>969</v>
      </c>
      <c r="G898" t="s">
        <v>43</v>
      </c>
      <c r="H898" t="s">
        <v>32</v>
      </c>
      <c r="I898" t="s">
        <v>37</v>
      </c>
      <c r="J898" s="16">
        <v>4492.8</v>
      </c>
      <c r="K898" s="16">
        <v>5416.666666666667</v>
      </c>
      <c r="L898" s="16">
        <v>200</v>
      </c>
      <c r="M898" s="16">
        <v>10</v>
      </c>
      <c r="N898" s="16">
        <v>0</v>
      </c>
      <c r="O898" s="16">
        <f t="shared" si="13"/>
        <v>-1133.8666666666668</v>
      </c>
    </row>
    <row r="899" spans="1:15" x14ac:dyDescent="0.25">
      <c r="A899" t="s">
        <v>24</v>
      </c>
      <c r="B899" t="s">
        <v>60</v>
      </c>
      <c r="C899" t="s">
        <v>59</v>
      </c>
      <c r="D899" t="s">
        <v>76</v>
      </c>
      <c r="E899">
        <v>115</v>
      </c>
      <c r="F899" t="s">
        <v>969</v>
      </c>
      <c r="G899" t="s">
        <v>5476</v>
      </c>
      <c r="H899" t="s">
        <v>32</v>
      </c>
      <c r="I899" t="s">
        <v>37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f t="shared" ref="O899:O962" si="14">J899-SUM(K899:N899)</f>
        <v>0</v>
      </c>
    </row>
    <row r="900" spans="1:15" x14ac:dyDescent="0.25">
      <c r="A900" t="s">
        <v>24</v>
      </c>
      <c r="B900" t="s">
        <v>60</v>
      </c>
      <c r="C900" t="s">
        <v>543</v>
      </c>
      <c r="D900" t="s">
        <v>40</v>
      </c>
      <c r="E900">
        <v>265</v>
      </c>
      <c r="F900" t="s">
        <v>542</v>
      </c>
      <c r="G900" t="s">
        <v>5470</v>
      </c>
      <c r="H900" t="s">
        <v>32</v>
      </c>
      <c r="I900" t="s">
        <v>28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f t="shared" si="14"/>
        <v>0</v>
      </c>
    </row>
    <row r="901" spans="1:15" x14ac:dyDescent="0.25">
      <c r="A901" t="s">
        <v>24</v>
      </c>
      <c r="B901" t="s">
        <v>60</v>
      </c>
      <c r="C901" t="s">
        <v>543</v>
      </c>
      <c r="D901" t="s">
        <v>40</v>
      </c>
      <c r="E901">
        <v>265</v>
      </c>
      <c r="F901" t="s">
        <v>542</v>
      </c>
      <c r="G901" t="s">
        <v>43</v>
      </c>
      <c r="H901" t="s">
        <v>46</v>
      </c>
      <c r="I901" t="s">
        <v>28</v>
      </c>
      <c r="J901" s="16">
        <v>36741.120000000003</v>
      </c>
      <c r="K901" s="16">
        <v>6153.8461538461534</v>
      </c>
      <c r="L901" s="16">
        <v>1750</v>
      </c>
      <c r="M901" s="16">
        <v>170</v>
      </c>
      <c r="N901" s="16">
        <v>14670</v>
      </c>
      <c r="O901" s="16">
        <f t="shared" si="14"/>
        <v>13997.27384615385</v>
      </c>
    </row>
    <row r="902" spans="1:15" x14ac:dyDescent="0.25">
      <c r="A902" t="s">
        <v>24</v>
      </c>
      <c r="B902" t="s">
        <v>60</v>
      </c>
      <c r="C902" t="s">
        <v>543</v>
      </c>
      <c r="D902" t="s">
        <v>40</v>
      </c>
      <c r="E902">
        <v>265</v>
      </c>
      <c r="F902" t="s">
        <v>542</v>
      </c>
      <c r="G902" t="s">
        <v>43</v>
      </c>
      <c r="H902" t="s">
        <v>32</v>
      </c>
      <c r="I902" t="s">
        <v>28</v>
      </c>
      <c r="J902" s="16">
        <v>15974.4</v>
      </c>
      <c r="K902" s="16">
        <v>7500</v>
      </c>
      <c r="L902" s="16">
        <v>400</v>
      </c>
      <c r="M902" s="16">
        <v>10</v>
      </c>
      <c r="N902" s="16">
        <v>0</v>
      </c>
      <c r="O902" s="16">
        <f t="shared" si="14"/>
        <v>8064.4</v>
      </c>
    </row>
    <row r="903" spans="1:15" x14ac:dyDescent="0.25">
      <c r="A903" t="s">
        <v>24</v>
      </c>
      <c r="B903" t="s">
        <v>60</v>
      </c>
      <c r="C903" t="s">
        <v>543</v>
      </c>
      <c r="D903" t="s">
        <v>40</v>
      </c>
      <c r="E903">
        <v>265</v>
      </c>
      <c r="F903" t="s">
        <v>542</v>
      </c>
      <c r="G903" t="s">
        <v>5476</v>
      </c>
      <c r="H903" t="s">
        <v>32</v>
      </c>
      <c r="I903" t="s">
        <v>28</v>
      </c>
      <c r="J903" s="16">
        <v>0</v>
      </c>
      <c r="K903" s="16">
        <v>0</v>
      </c>
      <c r="L903" s="16">
        <v>0</v>
      </c>
      <c r="M903" s="16">
        <v>0</v>
      </c>
      <c r="N903" s="16">
        <v>0</v>
      </c>
      <c r="O903" s="16">
        <f t="shared" si="14"/>
        <v>0</v>
      </c>
    </row>
    <row r="904" spans="1:15" x14ac:dyDescent="0.25">
      <c r="A904" t="s">
        <v>24</v>
      </c>
      <c r="B904" t="s">
        <v>60</v>
      </c>
      <c r="C904" t="s">
        <v>255</v>
      </c>
      <c r="D904" t="s">
        <v>52</v>
      </c>
      <c r="E904">
        <v>119</v>
      </c>
      <c r="F904" t="s">
        <v>254</v>
      </c>
      <c r="G904" t="s">
        <v>5470</v>
      </c>
      <c r="H904" t="s">
        <v>32</v>
      </c>
      <c r="I904" t="s">
        <v>28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f t="shared" si="14"/>
        <v>0</v>
      </c>
    </row>
    <row r="905" spans="1:15" x14ac:dyDescent="0.25">
      <c r="A905" t="s">
        <v>24</v>
      </c>
      <c r="B905" t="s">
        <v>60</v>
      </c>
      <c r="C905" t="s">
        <v>255</v>
      </c>
      <c r="D905" t="s">
        <v>52</v>
      </c>
      <c r="E905">
        <v>119</v>
      </c>
      <c r="F905" t="s">
        <v>254</v>
      </c>
      <c r="G905" t="s">
        <v>43</v>
      </c>
      <c r="H905" t="s">
        <v>46</v>
      </c>
      <c r="I905" t="s">
        <v>28</v>
      </c>
      <c r="J905" s="16">
        <v>56179.199999999997</v>
      </c>
      <c r="K905" s="16">
        <v>4076.9230769230771</v>
      </c>
      <c r="L905" s="16">
        <v>3400</v>
      </c>
      <c r="M905" s="16">
        <v>960</v>
      </c>
      <c r="N905" s="16">
        <v>31439</v>
      </c>
      <c r="O905" s="16">
        <f t="shared" si="14"/>
        <v>16303.276923076919</v>
      </c>
    </row>
    <row r="906" spans="1:15" x14ac:dyDescent="0.25">
      <c r="A906" t="s">
        <v>24</v>
      </c>
      <c r="B906" t="s">
        <v>60</v>
      </c>
      <c r="C906" t="s">
        <v>255</v>
      </c>
      <c r="D906" t="s">
        <v>52</v>
      </c>
      <c r="E906">
        <v>119</v>
      </c>
      <c r="F906" t="s">
        <v>254</v>
      </c>
      <c r="G906" t="s">
        <v>43</v>
      </c>
      <c r="H906" t="s">
        <v>32</v>
      </c>
      <c r="I906" t="s">
        <v>28</v>
      </c>
      <c r="J906" s="16">
        <v>65493.120000000003</v>
      </c>
      <c r="K906" s="16">
        <v>41250.000000000007</v>
      </c>
      <c r="L906" s="16">
        <v>1950</v>
      </c>
      <c r="M906" s="16">
        <v>410</v>
      </c>
      <c r="N906" s="16">
        <v>8662</v>
      </c>
      <c r="O906" s="16">
        <f t="shared" si="14"/>
        <v>13221.119999999995</v>
      </c>
    </row>
    <row r="907" spans="1:15" x14ac:dyDescent="0.25">
      <c r="A907" t="s">
        <v>24</v>
      </c>
      <c r="B907" t="s">
        <v>60</v>
      </c>
      <c r="C907" t="s">
        <v>255</v>
      </c>
      <c r="D907" t="s">
        <v>52</v>
      </c>
      <c r="E907">
        <v>119</v>
      </c>
      <c r="F907" t="s">
        <v>254</v>
      </c>
      <c r="G907" t="s">
        <v>5476</v>
      </c>
      <c r="H907" t="s">
        <v>32</v>
      </c>
      <c r="I907" t="s">
        <v>28</v>
      </c>
      <c r="J907" s="16">
        <v>49885.651199999993</v>
      </c>
      <c r="K907" s="16">
        <v>0</v>
      </c>
      <c r="L907" s="16">
        <v>0</v>
      </c>
      <c r="M907" s="16">
        <v>0</v>
      </c>
      <c r="N907" s="16">
        <v>0</v>
      </c>
      <c r="O907" s="16">
        <f t="shared" si="14"/>
        <v>49885.651199999993</v>
      </c>
    </row>
    <row r="908" spans="1:15" x14ac:dyDescent="0.25">
      <c r="A908" t="s">
        <v>24</v>
      </c>
      <c r="B908" t="s">
        <v>60</v>
      </c>
      <c r="C908" t="s">
        <v>255</v>
      </c>
      <c r="D908" t="s">
        <v>40</v>
      </c>
      <c r="E908">
        <v>121</v>
      </c>
      <c r="F908" t="s">
        <v>952</v>
      </c>
      <c r="G908" t="s">
        <v>5470</v>
      </c>
      <c r="H908" t="s">
        <v>32</v>
      </c>
      <c r="I908" t="s">
        <v>28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f t="shared" si="14"/>
        <v>0</v>
      </c>
    </row>
    <row r="909" spans="1:15" x14ac:dyDescent="0.25">
      <c r="A909" t="s">
        <v>24</v>
      </c>
      <c r="B909" t="s">
        <v>60</v>
      </c>
      <c r="C909" t="s">
        <v>255</v>
      </c>
      <c r="D909" t="s">
        <v>40</v>
      </c>
      <c r="E909">
        <v>121</v>
      </c>
      <c r="F909" t="s">
        <v>952</v>
      </c>
      <c r="G909" t="s">
        <v>43</v>
      </c>
      <c r="H909" t="s">
        <v>46</v>
      </c>
      <c r="I909" t="s">
        <v>28</v>
      </c>
      <c r="J909" s="16">
        <v>33653.759999999995</v>
      </c>
      <c r="K909" s="16">
        <v>3461.5384615384619</v>
      </c>
      <c r="L909" s="16">
        <v>4350</v>
      </c>
      <c r="M909" s="16">
        <v>670</v>
      </c>
      <c r="N909" s="16">
        <v>16620</v>
      </c>
      <c r="O909" s="16">
        <f t="shared" si="14"/>
        <v>8552.2215384615338</v>
      </c>
    </row>
    <row r="910" spans="1:15" x14ac:dyDescent="0.25">
      <c r="A910" t="s">
        <v>24</v>
      </c>
      <c r="B910" t="s">
        <v>60</v>
      </c>
      <c r="C910" t="s">
        <v>255</v>
      </c>
      <c r="D910" t="s">
        <v>40</v>
      </c>
      <c r="E910">
        <v>121</v>
      </c>
      <c r="F910" t="s">
        <v>952</v>
      </c>
      <c r="G910" t="s">
        <v>43</v>
      </c>
      <c r="H910" t="s">
        <v>32</v>
      </c>
      <c r="I910" t="s">
        <v>28</v>
      </c>
      <c r="J910" s="16">
        <v>17418.239999999998</v>
      </c>
      <c r="K910" s="16">
        <v>17333.333333333336</v>
      </c>
      <c r="L910" s="16">
        <v>0</v>
      </c>
      <c r="M910" s="16">
        <v>0</v>
      </c>
      <c r="N910" s="16">
        <v>0</v>
      </c>
      <c r="O910" s="16">
        <f t="shared" si="14"/>
        <v>84.906666666662204</v>
      </c>
    </row>
    <row r="911" spans="1:15" x14ac:dyDescent="0.25">
      <c r="A911" t="s">
        <v>24</v>
      </c>
      <c r="B911" t="s">
        <v>60</v>
      </c>
      <c r="C911" t="s">
        <v>255</v>
      </c>
      <c r="D911" t="s">
        <v>40</v>
      </c>
      <c r="E911">
        <v>121</v>
      </c>
      <c r="F911" t="s">
        <v>952</v>
      </c>
      <c r="G911" t="s">
        <v>5476</v>
      </c>
      <c r="H911" t="s">
        <v>32</v>
      </c>
      <c r="I911" t="s">
        <v>28</v>
      </c>
      <c r="J911" s="16">
        <v>8171.52</v>
      </c>
      <c r="K911" s="16">
        <v>0</v>
      </c>
      <c r="L911" s="16">
        <v>0</v>
      </c>
      <c r="M911" s="16">
        <v>0</v>
      </c>
      <c r="N911" s="16">
        <v>0</v>
      </c>
      <c r="O911" s="16">
        <f t="shared" si="14"/>
        <v>8171.52</v>
      </c>
    </row>
    <row r="912" spans="1:15" x14ac:dyDescent="0.25">
      <c r="A912" t="s">
        <v>24</v>
      </c>
      <c r="B912" t="s">
        <v>60</v>
      </c>
      <c r="C912" t="s">
        <v>255</v>
      </c>
      <c r="D912" t="s">
        <v>76</v>
      </c>
      <c r="E912">
        <v>120</v>
      </c>
      <c r="F912" t="s">
        <v>711</v>
      </c>
      <c r="G912" t="s">
        <v>5470</v>
      </c>
      <c r="H912" t="s">
        <v>32</v>
      </c>
      <c r="I912" t="s">
        <v>37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f t="shared" si="14"/>
        <v>0</v>
      </c>
    </row>
    <row r="913" spans="1:15" x14ac:dyDescent="0.25">
      <c r="A913" t="s">
        <v>24</v>
      </c>
      <c r="B913" t="s">
        <v>60</v>
      </c>
      <c r="C913" t="s">
        <v>255</v>
      </c>
      <c r="D913" t="s">
        <v>76</v>
      </c>
      <c r="E913">
        <v>120</v>
      </c>
      <c r="F913" t="s">
        <v>711</v>
      </c>
      <c r="G913" t="s">
        <v>43</v>
      </c>
      <c r="H913" t="s">
        <v>46</v>
      </c>
      <c r="I913" t="s">
        <v>37</v>
      </c>
      <c r="J913" s="16">
        <v>55748.28</v>
      </c>
      <c r="K913" s="16">
        <v>7923.076923076922</v>
      </c>
      <c r="L913" s="16">
        <v>4200</v>
      </c>
      <c r="M913" s="16">
        <v>530</v>
      </c>
      <c r="N913" s="16">
        <v>23668</v>
      </c>
      <c r="O913" s="16">
        <f t="shared" si="14"/>
        <v>19427.203076923077</v>
      </c>
    </row>
    <row r="914" spans="1:15" x14ac:dyDescent="0.25">
      <c r="A914" t="s">
        <v>24</v>
      </c>
      <c r="B914" t="s">
        <v>60</v>
      </c>
      <c r="C914" t="s">
        <v>255</v>
      </c>
      <c r="D914" t="s">
        <v>76</v>
      </c>
      <c r="E914">
        <v>120</v>
      </c>
      <c r="F914" t="s">
        <v>711</v>
      </c>
      <c r="G914" t="s">
        <v>43</v>
      </c>
      <c r="H914" t="s">
        <v>32</v>
      </c>
      <c r="I914" t="s">
        <v>37</v>
      </c>
      <c r="J914" s="16">
        <v>31473.119999999999</v>
      </c>
      <c r="K914" s="16">
        <v>17333.333333333336</v>
      </c>
      <c r="L914" s="16">
        <v>1200</v>
      </c>
      <c r="M914" s="16">
        <v>560</v>
      </c>
      <c r="N914" s="16">
        <v>12956</v>
      </c>
      <c r="O914" s="16">
        <f t="shared" si="14"/>
        <v>-576.21333333333678</v>
      </c>
    </row>
    <row r="915" spans="1:15" x14ac:dyDescent="0.25">
      <c r="A915" t="s">
        <v>24</v>
      </c>
      <c r="B915" t="s">
        <v>60</v>
      </c>
      <c r="C915" t="s">
        <v>255</v>
      </c>
      <c r="D915" t="s">
        <v>76</v>
      </c>
      <c r="E915">
        <v>120</v>
      </c>
      <c r="F915" t="s">
        <v>711</v>
      </c>
      <c r="G915" t="s">
        <v>5476</v>
      </c>
      <c r="H915" t="s">
        <v>32</v>
      </c>
      <c r="I915" t="s">
        <v>37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f t="shared" si="14"/>
        <v>0</v>
      </c>
    </row>
    <row r="916" spans="1:15" x14ac:dyDescent="0.25">
      <c r="A916" t="s">
        <v>24</v>
      </c>
      <c r="B916" t="s">
        <v>60</v>
      </c>
      <c r="C916" t="s">
        <v>309</v>
      </c>
      <c r="D916" t="s">
        <v>31</v>
      </c>
      <c r="E916">
        <v>2</v>
      </c>
      <c r="F916" t="s">
        <v>571</v>
      </c>
      <c r="G916" t="s">
        <v>5470</v>
      </c>
      <c r="H916" t="s">
        <v>32</v>
      </c>
      <c r="I916" t="s">
        <v>28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f t="shared" si="14"/>
        <v>0</v>
      </c>
    </row>
    <row r="917" spans="1:15" x14ac:dyDescent="0.25">
      <c r="A917" t="s">
        <v>24</v>
      </c>
      <c r="B917" t="s">
        <v>60</v>
      </c>
      <c r="C917" t="s">
        <v>309</v>
      </c>
      <c r="D917" t="s">
        <v>31</v>
      </c>
      <c r="E917">
        <v>2</v>
      </c>
      <c r="F917" t="s">
        <v>571</v>
      </c>
      <c r="G917" t="s">
        <v>43</v>
      </c>
      <c r="H917" t="s">
        <v>46</v>
      </c>
      <c r="I917" t="s">
        <v>28</v>
      </c>
      <c r="J917" s="16">
        <v>95168.639999999999</v>
      </c>
      <c r="K917" s="16">
        <v>7000</v>
      </c>
      <c r="L917" s="16">
        <v>5100</v>
      </c>
      <c r="M917" s="16">
        <v>790</v>
      </c>
      <c r="N917" s="16">
        <v>25478</v>
      </c>
      <c r="O917" s="16">
        <f t="shared" si="14"/>
        <v>56800.639999999999</v>
      </c>
    </row>
    <row r="918" spans="1:15" x14ac:dyDescent="0.25">
      <c r="A918" t="s">
        <v>24</v>
      </c>
      <c r="B918" t="s">
        <v>60</v>
      </c>
      <c r="C918" t="s">
        <v>309</v>
      </c>
      <c r="D918" t="s">
        <v>31</v>
      </c>
      <c r="E918">
        <v>2</v>
      </c>
      <c r="F918" t="s">
        <v>571</v>
      </c>
      <c r="G918" t="s">
        <v>43</v>
      </c>
      <c r="H918" t="s">
        <v>32</v>
      </c>
      <c r="I918" t="s">
        <v>28</v>
      </c>
      <c r="J918" s="16">
        <v>53450.880000000005</v>
      </c>
      <c r="K918" s="16">
        <v>16500</v>
      </c>
      <c r="L918" s="16">
        <v>1000</v>
      </c>
      <c r="M918" s="16">
        <v>760</v>
      </c>
      <c r="N918" s="16">
        <v>21659</v>
      </c>
      <c r="O918" s="16">
        <f t="shared" si="14"/>
        <v>13531.880000000005</v>
      </c>
    </row>
    <row r="919" spans="1:15" x14ac:dyDescent="0.25">
      <c r="A919" t="s">
        <v>24</v>
      </c>
      <c r="B919" t="s">
        <v>60</v>
      </c>
      <c r="C919" t="s">
        <v>309</v>
      </c>
      <c r="D919" t="s">
        <v>31</v>
      </c>
      <c r="E919">
        <v>2</v>
      </c>
      <c r="F919" t="s">
        <v>571</v>
      </c>
      <c r="G919" t="s">
        <v>5476</v>
      </c>
      <c r="H919" t="s">
        <v>32</v>
      </c>
      <c r="I919" t="s">
        <v>28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f t="shared" si="14"/>
        <v>0</v>
      </c>
    </row>
    <row r="920" spans="1:15" x14ac:dyDescent="0.25">
      <c r="A920" t="s">
        <v>24</v>
      </c>
      <c r="B920" t="s">
        <v>60</v>
      </c>
      <c r="C920" t="s">
        <v>309</v>
      </c>
      <c r="D920" t="s">
        <v>86</v>
      </c>
      <c r="E920">
        <v>1</v>
      </c>
      <c r="F920" t="s">
        <v>935</v>
      </c>
      <c r="G920" t="s">
        <v>5470</v>
      </c>
      <c r="H920" t="s">
        <v>32</v>
      </c>
      <c r="I920" t="s">
        <v>37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f t="shared" si="14"/>
        <v>0</v>
      </c>
    </row>
    <row r="921" spans="1:15" x14ac:dyDescent="0.25">
      <c r="A921" t="s">
        <v>24</v>
      </c>
      <c r="B921" t="s">
        <v>60</v>
      </c>
      <c r="C921" t="s">
        <v>309</v>
      </c>
      <c r="D921" t="s">
        <v>86</v>
      </c>
      <c r="E921">
        <v>1</v>
      </c>
      <c r="F921" t="s">
        <v>935</v>
      </c>
      <c r="G921" t="s">
        <v>43</v>
      </c>
      <c r="H921" t="s">
        <v>46</v>
      </c>
      <c r="I921" t="s">
        <v>37</v>
      </c>
      <c r="J921" s="16">
        <v>53911.242000000006</v>
      </c>
      <c r="K921" s="16">
        <v>6153.8461538461543</v>
      </c>
      <c r="L921" s="16">
        <v>3850</v>
      </c>
      <c r="M921" s="16">
        <v>420</v>
      </c>
      <c r="N921" s="16">
        <v>37715</v>
      </c>
      <c r="O921" s="16">
        <f t="shared" si="14"/>
        <v>5772.3958461538496</v>
      </c>
    </row>
    <row r="922" spans="1:15" x14ac:dyDescent="0.25">
      <c r="A922" t="s">
        <v>24</v>
      </c>
      <c r="B922" t="s">
        <v>60</v>
      </c>
      <c r="C922" t="s">
        <v>309</v>
      </c>
      <c r="D922" t="s">
        <v>86</v>
      </c>
      <c r="E922">
        <v>1</v>
      </c>
      <c r="F922" t="s">
        <v>935</v>
      </c>
      <c r="G922" t="s">
        <v>43</v>
      </c>
      <c r="H922" t="s">
        <v>32</v>
      </c>
      <c r="I922" t="s">
        <v>37</v>
      </c>
      <c r="J922" s="16">
        <v>43111.358999999997</v>
      </c>
      <c r="K922" s="16">
        <v>29833.333333333336</v>
      </c>
      <c r="L922" s="16">
        <v>700</v>
      </c>
      <c r="M922" s="16">
        <v>720</v>
      </c>
      <c r="N922" s="16">
        <v>12397</v>
      </c>
      <c r="O922" s="16">
        <f t="shared" si="14"/>
        <v>-538.97433333333902</v>
      </c>
    </row>
    <row r="923" spans="1:15" x14ac:dyDescent="0.25">
      <c r="A923" t="s">
        <v>24</v>
      </c>
      <c r="B923" t="s">
        <v>60</v>
      </c>
      <c r="C923" t="s">
        <v>309</v>
      </c>
      <c r="D923" t="s">
        <v>86</v>
      </c>
      <c r="E923">
        <v>1</v>
      </c>
      <c r="F923" t="s">
        <v>935</v>
      </c>
      <c r="G923" t="s">
        <v>5476</v>
      </c>
      <c r="H923" t="s">
        <v>32</v>
      </c>
      <c r="I923" t="s">
        <v>37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f t="shared" si="14"/>
        <v>0</v>
      </c>
    </row>
    <row r="924" spans="1:15" x14ac:dyDescent="0.25">
      <c r="A924" t="s">
        <v>24</v>
      </c>
      <c r="B924" t="s">
        <v>60</v>
      </c>
      <c r="C924" t="s">
        <v>309</v>
      </c>
      <c r="D924" t="s">
        <v>52</v>
      </c>
      <c r="E924">
        <v>3</v>
      </c>
      <c r="F924" t="s">
        <v>551</v>
      </c>
      <c r="G924" t="s">
        <v>5470</v>
      </c>
      <c r="H924" t="s">
        <v>32</v>
      </c>
      <c r="I924" t="s">
        <v>28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f t="shared" si="14"/>
        <v>0</v>
      </c>
    </row>
    <row r="925" spans="1:15" x14ac:dyDescent="0.25">
      <c r="A925" t="s">
        <v>24</v>
      </c>
      <c r="B925" t="s">
        <v>60</v>
      </c>
      <c r="C925" t="s">
        <v>309</v>
      </c>
      <c r="D925" t="s">
        <v>52</v>
      </c>
      <c r="E925">
        <v>3</v>
      </c>
      <c r="F925" t="s">
        <v>551</v>
      </c>
      <c r="G925" t="s">
        <v>43</v>
      </c>
      <c r="H925" t="s">
        <v>46</v>
      </c>
      <c r="I925" t="s">
        <v>28</v>
      </c>
      <c r="J925" s="16">
        <v>72726.719999999987</v>
      </c>
      <c r="K925" s="16">
        <v>5461.5384615384619</v>
      </c>
      <c r="L925" s="16">
        <v>3850</v>
      </c>
      <c r="M925" s="16">
        <v>540</v>
      </c>
      <c r="N925" s="16">
        <v>0</v>
      </c>
      <c r="O925" s="16">
        <f t="shared" si="14"/>
        <v>62875.181538461526</v>
      </c>
    </row>
    <row r="926" spans="1:15" x14ac:dyDescent="0.25">
      <c r="A926" t="s">
        <v>24</v>
      </c>
      <c r="B926" t="s">
        <v>60</v>
      </c>
      <c r="C926" t="s">
        <v>309</v>
      </c>
      <c r="D926" t="s">
        <v>52</v>
      </c>
      <c r="E926">
        <v>3</v>
      </c>
      <c r="F926" t="s">
        <v>551</v>
      </c>
      <c r="G926" t="s">
        <v>43</v>
      </c>
      <c r="H926" t="s">
        <v>32</v>
      </c>
      <c r="I926" t="s">
        <v>28</v>
      </c>
      <c r="J926" s="16">
        <v>19462.079999999998</v>
      </c>
      <c r="K926" s="16">
        <v>5666.666666666667</v>
      </c>
      <c r="L926" s="16">
        <v>200</v>
      </c>
      <c r="M926" s="16">
        <v>500</v>
      </c>
      <c r="N926" s="16">
        <v>12956</v>
      </c>
      <c r="O926" s="16">
        <f t="shared" si="14"/>
        <v>139.41333333333023</v>
      </c>
    </row>
    <row r="927" spans="1:15" x14ac:dyDescent="0.25">
      <c r="A927" t="s">
        <v>24</v>
      </c>
      <c r="B927" t="s">
        <v>60</v>
      </c>
      <c r="C927" t="s">
        <v>309</v>
      </c>
      <c r="D927" t="s">
        <v>52</v>
      </c>
      <c r="E927">
        <v>3</v>
      </c>
      <c r="F927" t="s">
        <v>551</v>
      </c>
      <c r="G927" t="s">
        <v>5476</v>
      </c>
      <c r="H927" t="s">
        <v>32</v>
      </c>
      <c r="I927" t="s">
        <v>28</v>
      </c>
      <c r="J927" s="16">
        <v>0</v>
      </c>
      <c r="K927" s="16">
        <v>0</v>
      </c>
      <c r="L927" s="16">
        <v>0</v>
      </c>
      <c r="M927" s="16">
        <v>0</v>
      </c>
      <c r="N927" s="16">
        <v>0</v>
      </c>
      <c r="O927" s="16">
        <f t="shared" si="14"/>
        <v>0</v>
      </c>
    </row>
    <row r="928" spans="1:15" x14ac:dyDescent="0.25">
      <c r="A928" t="s">
        <v>24</v>
      </c>
      <c r="B928" t="s">
        <v>60</v>
      </c>
      <c r="C928" t="s">
        <v>309</v>
      </c>
      <c r="D928" t="s">
        <v>40</v>
      </c>
      <c r="E928">
        <v>5</v>
      </c>
      <c r="F928" t="s">
        <v>459</v>
      </c>
      <c r="G928" t="s">
        <v>5470</v>
      </c>
      <c r="H928" t="s">
        <v>32</v>
      </c>
      <c r="I928" t="s">
        <v>37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6">
        <f t="shared" si="14"/>
        <v>0</v>
      </c>
    </row>
    <row r="929" spans="1:15" x14ac:dyDescent="0.25">
      <c r="A929" t="s">
        <v>24</v>
      </c>
      <c r="B929" t="s">
        <v>60</v>
      </c>
      <c r="C929" t="s">
        <v>309</v>
      </c>
      <c r="D929" t="s">
        <v>40</v>
      </c>
      <c r="E929">
        <v>5</v>
      </c>
      <c r="F929" t="s">
        <v>459</v>
      </c>
      <c r="G929" t="s">
        <v>43</v>
      </c>
      <c r="H929" t="s">
        <v>46</v>
      </c>
      <c r="I929" t="s">
        <v>37</v>
      </c>
      <c r="J929" s="16">
        <v>16166.407999999999</v>
      </c>
      <c r="K929" s="16">
        <v>3153.8461538461534</v>
      </c>
      <c r="L929" s="16">
        <v>1100</v>
      </c>
      <c r="M929" s="16">
        <v>380</v>
      </c>
      <c r="N929" s="16">
        <v>5520</v>
      </c>
      <c r="O929" s="16">
        <f t="shared" si="14"/>
        <v>6012.561846153847</v>
      </c>
    </row>
    <row r="930" spans="1:15" x14ac:dyDescent="0.25">
      <c r="A930" t="s">
        <v>24</v>
      </c>
      <c r="B930" t="s">
        <v>60</v>
      </c>
      <c r="C930" t="s">
        <v>309</v>
      </c>
      <c r="D930" t="s">
        <v>40</v>
      </c>
      <c r="E930">
        <v>5</v>
      </c>
      <c r="F930" t="s">
        <v>459</v>
      </c>
      <c r="G930" t="s">
        <v>43</v>
      </c>
      <c r="H930" t="s">
        <v>32</v>
      </c>
      <c r="I930" t="s">
        <v>37</v>
      </c>
      <c r="J930" s="16">
        <v>57776.304000000004</v>
      </c>
      <c r="K930" s="16">
        <v>36083.333333333328</v>
      </c>
      <c r="L930" s="16">
        <v>2250</v>
      </c>
      <c r="M930" s="16">
        <v>700</v>
      </c>
      <c r="N930" s="16">
        <v>24834</v>
      </c>
      <c r="O930" s="16">
        <f t="shared" si="14"/>
        <v>-6091.0293333333248</v>
      </c>
    </row>
    <row r="931" spans="1:15" x14ac:dyDescent="0.25">
      <c r="A931" t="s">
        <v>24</v>
      </c>
      <c r="B931" t="s">
        <v>60</v>
      </c>
      <c r="C931" t="s">
        <v>309</v>
      </c>
      <c r="D931" t="s">
        <v>40</v>
      </c>
      <c r="E931">
        <v>5</v>
      </c>
      <c r="F931" t="s">
        <v>459</v>
      </c>
      <c r="G931" t="s">
        <v>5476</v>
      </c>
      <c r="H931" t="s">
        <v>32</v>
      </c>
      <c r="I931" t="s">
        <v>37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f t="shared" si="14"/>
        <v>0</v>
      </c>
    </row>
    <row r="932" spans="1:15" x14ac:dyDescent="0.25">
      <c r="A932" t="s">
        <v>24</v>
      </c>
      <c r="B932" t="s">
        <v>60</v>
      </c>
      <c r="C932" t="s">
        <v>309</v>
      </c>
      <c r="D932" t="s">
        <v>76</v>
      </c>
      <c r="E932">
        <v>4</v>
      </c>
      <c r="F932" t="s">
        <v>308</v>
      </c>
      <c r="G932" t="s">
        <v>5470</v>
      </c>
      <c r="H932" t="s">
        <v>32</v>
      </c>
      <c r="I932" t="s">
        <v>37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f t="shared" si="14"/>
        <v>0</v>
      </c>
    </row>
    <row r="933" spans="1:15" x14ac:dyDescent="0.25">
      <c r="A933" t="s">
        <v>24</v>
      </c>
      <c r="B933" t="s">
        <v>60</v>
      </c>
      <c r="C933" t="s">
        <v>309</v>
      </c>
      <c r="D933" t="s">
        <v>76</v>
      </c>
      <c r="E933">
        <v>4</v>
      </c>
      <c r="F933" t="s">
        <v>308</v>
      </c>
      <c r="G933" t="s">
        <v>43</v>
      </c>
      <c r="H933" t="s">
        <v>46</v>
      </c>
      <c r="I933" t="s">
        <v>37</v>
      </c>
      <c r="J933" s="16">
        <v>59308.71</v>
      </c>
      <c r="K933" s="16">
        <v>5230.7692307692305</v>
      </c>
      <c r="L933" s="16">
        <v>5150</v>
      </c>
      <c r="M933" s="16">
        <v>2120</v>
      </c>
      <c r="N933" s="16">
        <v>27119</v>
      </c>
      <c r="O933" s="16">
        <f t="shared" si="14"/>
        <v>19688.940769230765</v>
      </c>
    </row>
    <row r="934" spans="1:15" x14ac:dyDescent="0.25">
      <c r="A934" t="s">
        <v>24</v>
      </c>
      <c r="B934" t="s">
        <v>60</v>
      </c>
      <c r="C934" t="s">
        <v>309</v>
      </c>
      <c r="D934" t="s">
        <v>76</v>
      </c>
      <c r="E934">
        <v>4</v>
      </c>
      <c r="F934" t="s">
        <v>308</v>
      </c>
      <c r="G934" t="s">
        <v>43</v>
      </c>
      <c r="H934" t="s">
        <v>32</v>
      </c>
      <c r="I934" t="s">
        <v>37</v>
      </c>
      <c r="J934" s="16">
        <v>21800.75</v>
      </c>
      <c r="K934" s="16">
        <v>7500</v>
      </c>
      <c r="L934" s="16">
        <v>2200</v>
      </c>
      <c r="M934" s="16">
        <v>270</v>
      </c>
      <c r="N934" s="16">
        <v>13035</v>
      </c>
      <c r="O934" s="16">
        <f t="shared" si="14"/>
        <v>-1204.25</v>
      </c>
    </row>
    <row r="935" spans="1:15" x14ac:dyDescent="0.25">
      <c r="A935" t="s">
        <v>24</v>
      </c>
      <c r="B935" t="s">
        <v>60</v>
      </c>
      <c r="C935" t="s">
        <v>309</v>
      </c>
      <c r="D935" t="s">
        <v>76</v>
      </c>
      <c r="E935">
        <v>4</v>
      </c>
      <c r="F935" t="s">
        <v>308</v>
      </c>
      <c r="G935" t="s">
        <v>5476</v>
      </c>
      <c r="H935" t="s">
        <v>32</v>
      </c>
      <c r="I935" t="s">
        <v>37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f t="shared" si="14"/>
        <v>0</v>
      </c>
    </row>
    <row r="936" spans="1:15" x14ac:dyDescent="0.25">
      <c r="A936" t="s">
        <v>24</v>
      </c>
      <c r="B936" t="s">
        <v>51</v>
      </c>
      <c r="C936" t="s">
        <v>778</v>
      </c>
      <c r="D936" t="s">
        <v>40</v>
      </c>
      <c r="E936">
        <v>44</v>
      </c>
      <c r="F936" t="s">
        <v>875</v>
      </c>
      <c r="G936" t="s">
        <v>5470</v>
      </c>
      <c r="H936" t="s">
        <v>32</v>
      </c>
      <c r="I936" t="s">
        <v>28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f t="shared" si="14"/>
        <v>0</v>
      </c>
    </row>
    <row r="937" spans="1:15" x14ac:dyDescent="0.25">
      <c r="A937" t="s">
        <v>24</v>
      </c>
      <c r="B937" t="s">
        <v>51</v>
      </c>
      <c r="C937" t="s">
        <v>778</v>
      </c>
      <c r="D937" t="s">
        <v>40</v>
      </c>
      <c r="E937">
        <v>44</v>
      </c>
      <c r="F937" t="s">
        <v>875</v>
      </c>
      <c r="G937" t="s">
        <v>43</v>
      </c>
      <c r="H937" t="s">
        <v>46</v>
      </c>
      <c r="I937" t="s">
        <v>28</v>
      </c>
      <c r="J937" s="16">
        <v>40345.599999999999</v>
      </c>
      <c r="K937" s="16">
        <v>6307.6923076923076</v>
      </c>
      <c r="L937" s="16">
        <v>1600</v>
      </c>
      <c r="M937" s="16">
        <v>1580</v>
      </c>
      <c r="N937" s="16">
        <v>5576</v>
      </c>
      <c r="O937" s="16">
        <f t="shared" si="14"/>
        <v>25281.90769230769</v>
      </c>
    </row>
    <row r="938" spans="1:15" x14ac:dyDescent="0.25">
      <c r="A938" t="s">
        <v>24</v>
      </c>
      <c r="B938" t="s">
        <v>51</v>
      </c>
      <c r="C938" t="s">
        <v>778</v>
      </c>
      <c r="D938" t="s">
        <v>40</v>
      </c>
      <c r="E938">
        <v>44</v>
      </c>
      <c r="F938" t="s">
        <v>875</v>
      </c>
      <c r="G938" t="s">
        <v>43</v>
      </c>
      <c r="H938" t="s">
        <v>32</v>
      </c>
      <c r="I938" t="s">
        <v>28</v>
      </c>
      <c r="J938" s="16">
        <v>25702.400000000001</v>
      </c>
      <c r="K938" s="16">
        <v>21500</v>
      </c>
      <c r="L938" s="16">
        <v>1500</v>
      </c>
      <c r="M938" s="16">
        <v>130</v>
      </c>
      <c r="N938" s="16">
        <v>6480</v>
      </c>
      <c r="O938" s="16">
        <f t="shared" si="14"/>
        <v>-3907.5999999999985</v>
      </c>
    </row>
    <row r="939" spans="1:15" x14ac:dyDescent="0.25">
      <c r="A939" t="s">
        <v>24</v>
      </c>
      <c r="B939" t="s">
        <v>51</v>
      </c>
      <c r="C939" t="s">
        <v>778</v>
      </c>
      <c r="D939" t="s">
        <v>40</v>
      </c>
      <c r="E939">
        <v>44</v>
      </c>
      <c r="F939" t="s">
        <v>875</v>
      </c>
      <c r="G939" t="s">
        <v>5476</v>
      </c>
      <c r="H939" t="s">
        <v>32</v>
      </c>
      <c r="I939" t="s">
        <v>28</v>
      </c>
      <c r="J939" s="16">
        <v>-11888.64</v>
      </c>
      <c r="K939" s="16">
        <v>0</v>
      </c>
      <c r="L939" s="16">
        <v>0</v>
      </c>
      <c r="M939" s="16">
        <v>0</v>
      </c>
      <c r="N939" s="16">
        <v>0</v>
      </c>
      <c r="O939" s="16">
        <f t="shared" si="14"/>
        <v>-11888.64</v>
      </c>
    </row>
    <row r="940" spans="1:15" x14ac:dyDescent="0.25">
      <c r="A940" t="s">
        <v>24</v>
      </c>
      <c r="B940" t="s">
        <v>51</v>
      </c>
      <c r="C940" t="s">
        <v>778</v>
      </c>
      <c r="D940" t="s">
        <v>76</v>
      </c>
      <c r="E940">
        <v>43</v>
      </c>
      <c r="F940" t="s">
        <v>777</v>
      </c>
      <c r="G940" t="s">
        <v>5470</v>
      </c>
      <c r="H940" t="s">
        <v>32</v>
      </c>
      <c r="I940" t="s">
        <v>28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f t="shared" si="14"/>
        <v>0</v>
      </c>
    </row>
    <row r="941" spans="1:15" x14ac:dyDescent="0.25">
      <c r="A941" t="s">
        <v>24</v>
      </c>
      <c r="B941" t="s">
        <v>51</v>
      </c>
      <c r="C941" t="s">
        <v>778</v>
      </c>
      <c r="D941" t="s">
        <v>76</v>
      </c>
      <c r="E941">
        <v>43</v>
      </c>
      <c r="F941" t="s">
        <v>777</v>
      </c>
      <c r="G941" t="s">
        <v>43</v>
      </c>
      <c r="H941" t="s">
        <v>46</v>
      </c>
      <c r="I941" t="s">
        <v>28</v>
      </c>
      <c r="J941" s="16">
        <v>42496</v>
      </c>
      <c r="K941" s="16">
        <v>3230.7692307692305</v>
      </c>
      <c r="L941" s="16">
        <v>3750</v>
      </c>
      <c r="M941" s="16">
        <v>720</v>
      </c>
      <c r="N941" s="16">
        <v>7938</v>
      </c>
      <c r="O941" s="16">
        <f t="shared" si="14"/>
        <v>26857.23076923077</v>
      </c>
    </row>
    <row r="942" spans="1:15" x14ac:dyDescent="0.25">
      <c r="A942" t="s">
        <v>24</v>
      </c>
      <c r="B942" t="s">
        <v>51</v>
      </c>
      <c r="C942" t="s">
        <v>778</v>
      </c>
      <c r="D942" t="s">
        <v>76</v>
      </c>
      <c r="E942">
        <v>43</v>
      </c>
      <c r="F942" t="s">
        <v>777</v>
      </c>
      <c r="G942" t="s">
        <v>43</v>
      </c>
      <c r="H942" t="s">
        <v>32</v>
      </c>
      <c r="I942" t="s">
        <v>28</v>
      </c>
      <c r="J942" s="16">
        <v>24576</v>
      </c>
      <c r="K942" s="16">
        <v>14583.333333333334</v>
      </c>
      <c r="L942" s="16">
        <v>700</v>
      </c>
      <c r="M942" s="16">
        <v>60</v>
      </c>
      <c r="N942" s="16">
        <v>8325</v>
      </c>
      <c r="O942" s="16">
        <f t="shared" si="14"/>
        <v>907.66666666666424</v>
      </c>
    </row>
    <row r="943" spans="1:15" x14ac:dyDescent="0.25">
      <c r="A943" t="s">
        <v>24</v>
      </c>
      <c r="B943" t="s">
        <v>51</v>
      </c>
      <c r="C943" t="s">
        <v>778</v>
      </c>
      <c r="D943" t="s">
        <v>76</v>
      </c>
      <c r="E943">
        <v>43</v>
      </c>
      <c r="F943" t="s">
        <v>777</v>
      </c>
      <c r="G943" t="s">
        <v>5476</v>
      </c>
      <c r="H943" t="s">
        <v>32</v>
      </c>
      <c r="I943" t="s">
        <v>28</v>
      </c>
      <c r="J943" s="16">
        <v>0</v>
      </c>
      <c r="K943" s="16">
        <v>0</v>
      </c>
      <c r="L943" s="16">
        <v>0</v>
      </c>
      <c r="M943" s="16">
        <v>0</v>
      </c>
      <c r="N943" s="16">
        <v>0</v>
      </c>
      <c r="O943" s="16">
        <f t="shared" si="14"/>
        <v>0</v>
      </c>
    </row>
    <row r="944" spans="1:15" x14ac:dyDescent="0.25">
      <c r="A944" t="s">
        <v>24</v>
      </c>
      <c r="B944" t="s">
        <v>51</v>
      </c>
      <c r="C944" t="s">
        <v>130</v>
      </c>
      <c r="D944" t="s">
        <v>31</v>
      </c>
      <c r="E944">
        <v>126</v>
      </c>
      <c r="F944" t="s">
        <v>605</v>
      </c>
      <c r="G944" t="s">
        <v>5470</v>
      </c>
      <c r="H944" t="s">
        <v>32</v>
      </c>
      <c r="I944" t="s">
        <v>37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f t="shared" si="14"/>
        <v>0</v>
      </c>
    </row>
    <row r="945" spans="1:15" x14ac:dyDescent="0.25">
      <c r="A945" t="s">
        <v>24</v>
      </c>
      <c r="B945" t="s">
        <v>51</v>
      </c>
      <c r="C945" t="s">
        <v>130</v>
      </c>
      <c r="D945" t="s">
        <v>31</v>
      </c>
      <c r="E945">
        <v>126</v>
      </c>
      <c r="F945" t="s">
        <v>605</v>
      </c>
      <c r="G945" t="s">
        <v>43</v>
      </c>
      <c r="H945" t="s">
        <v>46</v>
      </c>
      <c r="I945" t="s">
        <v>37</v>
      </c>
      <c r="J945" s="16">
        <v>74426.039999999994</v>
      </c>
      <c r="K945" s="16">
        <v>8538.461538461539</v>
      </c>
      <c r="L945" s="16">
        <v>6900</v>
      </c>
      <c r="M945" s="16">
        <v>1510</v>
      </c>
      <c r="N945" s="16">
        <v>15082</v>
      </c>
      <c r="O945" s="16">
        <f t="shared" si="14"/>
        <v>42395.578461538455</v>
      </c>
    </row>
    <row r="946" spans="1:15" x14ac:dyDescent="0.25">
      <c r="A946" t="s">
        <v>24</v>
      </c>
      <c r="B946" t="s">
        <v>51</v>
      </c>
      <c r="C946" t="s">
        <v>130</v>
      </c>
      <c r="D946" t="s">
        <v>31</v>
      </c>
      <c r="E946">
        <v>126</v>
      </c>
      <c r="F946" t="s">
        <v>605</v>
      </c>
      <c r="G946" t="s">
        <v>43</v>
      </c>
      <c r="H946" t="s">
        <v>32</v>
      </c>
      <c r="I946" t="s">
        <v>37</v>
      </c>
      <c r="J946" s="16">
        <v>35709.360000000001</v>
      </c>
      <c r="K946" s="16">
        <v>5666.666666666667</v>
      </c>
      <c r="L946" s="16">
        <v>1500</v>
      </c>
      <c r="M946" s="16">
        <v>610</v>
      </c>
      <c r="N946" s="16">
        <v>25347</v>
      </c>
      <c r="O946" s="16">
        <f t="shared" si="14"/>
        <v>2585.6933333333363</v>
      </c>
    </row>
    <row r="947" spans="1:15" x14ac:dyDescent="0.25">
      <c r="A947" t="s">
        <v>24</v>
      </c>
      <c r="B947" t="s">
        <v>51</v>
      </c>
      <c r="C947" t="s">
        <v>130</v>
      </c>
      <c r="D947" t="s">
        <v>31</v>
      </c>
      <c r="E947">
        <v>126</v>
      </c>
      <c r="F947" t="s">
        <v>605</v>
      </c>
      <c r="G947" t="s">
        <v>5476</v>
      </c>
      <c r="H947" t="s">
        <v>32</v>
      </c>
      <c r="I947" t="s">
        <v>37</v>
      </c>
      <c r="J947" s="16">
        <v>0</v>
      </c>
      <c r="K947" s="16">
        <v>0</v>
      </c>
      <c r="L947" s="16">
        <v>0</v>
      </c>
      <c r="M947" s="16">
        <v>0</v>
      </c>
      <c r="N947" s="16">
        <v>0</v>
      </c>
      <c r="O947" s="16">
        <f t="shared" si="14"/>
        <v>0</v>
      </c>
    </row>
    <row r="948" spans="1:15" x14ac:dyDescent="0.25">
      <c r="A948" t="s">
        <v>24</v>
      </c>
      <c r="B948" t="s">
        <v>51</v>
      </c>
      <c r="C948" t="s">
        <v>130</v>
      </c>
      <c r="D948" t="s">
        <v>52</v>
      </c>
      <c r="E948">
        <v>127</v>
      </c>
      <c r="F948" t="s">
        <v>640</v>
      </c>
      <c r="G948" t="s">
        <v>5470</v>
      </c>
      <c r="H948" t="s">
        <v>32</v>
      </c>
      <c r="I948" t="s">
        <v>28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f t="shared" si="14"/>
        <v>0</v>
      </c>
    </row>
    <row r="949" spans="1:15" x14ac:dyDescent="0.25">
      <c r="A949" t="s">
        <v>24</v>
      </c>
      <c r="B949" t="s">
        <v>51</v>
      </c>
      <c r="C949" t="s">
        <v>130</v>
      </c>
      <c r="D949" t="s">
        <v>52</v>
      </c>
      <c r="E949">
        <v>127</v>
      </c>
      <c r="F949" t="s">
        <v>640</v>
      </c>
      <c r="G949" t="s">
        <v>43</v>
      </c>
      <c r="H949" t="s">
        <v>46</v>
      </c>
      <c r="I949" t="s">
        <v>28</v>
      </c>
      <c r="J949" s="16">
        <v>82931.199999999997</v>
      </c>
      <c r="K949" s="16">
        <v>5384.6153846153838</v>
      </c>
      <c r="L949" s="16">
        <v>3850</v>
      </c>
      <c r="M949" s="16">
        <v>1370</v>
      </c>
      <c r="N949" s="16">
        <v>49921</v>
      </c>
      <c r="O949" s="16">
        <f t="shared" si="14"/>
        <v>22405.584615384614</v>
      </c>
    </row>
    <row r="950" spans="1:15" x14ac:dyDescent="0.25">
      <c r="A950" t="s">
        <v>24</v>
      </c>
      <c r="B950" t="s">
        <v>51</v>
      </c>
      <c r="C950" t="s">
        <v>130</v>
      </c>
      <c r="D950" t="s">
        <v>52</v>
      </c>
      <c r="E950">
        <v>127</v>
      </c>
      <c r="F950" t="s">
        <v>640</v>
      </c>
      <c r="G950" t="s">
        <v>43</v>
      </c>
      <c r="H950" t="s">
        <v>32</v>
      </c>
      <c r="I950" t="s">
        <v>28</v>
      </c>
      <c r="J950" s="16">
        <v>58018.400000000001</v>
      </c>
      <c r="K950" s="16">
        <v>31083.333333333336</v>
      </c>
      <c r="L950" s="16">
        <v>3750</v>
      </c>
      <c r="M950" s="16">
        <v>660</v>
      </c>
      <c r="N950" s="16">
        <v>0</v>
      </c>
      <c r="O950" s="16">
        <f t="shared" si="14"/>
        <v>22525.066666666666</v>
      </c>
    </row>
    <row r="951" spans="1:15" x14ac:dyDescent="0.25">
      <c r="A951" t="s">
        <v>24</v>
      </c>
      <c r="B951" t="s">
        <v>51</v>
      </c>
      <c r="C951" t="s">
        <v>130</v>
      </c>
      <c r="D951" t="s">
        <v>52</v>
      </c>
      <c r="E951">
        <v>127</v>
      </c>
      <c r="F951" t="s">
        <v>640</v>
      </c>
      <c r="G951" t="s">
        <v>5476</v>
      </c>
      <c r="H951" t="s">
        <v>32</v>
      </c>
      <c r="I951" t="s">
        <v>28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16">
        <f t="shared" si="14"/>
        <v>0</v>
      </c>
    </row>
    <row r="952" spans="1:15" x14ac:dyDescent="0.25">
      <c r="A952" t="s">
        <v>24</v>
      </c>
      <c r="B952" t="s">
        <v>51</v>
      </c>
      <c r="C952" t="s">
        <v>130</v>
      </c>
      <c r="D952" t="s">
        <v>40</v>
      </c>
      <c r="E952">
        <v>129</v>
      </c>
      <c r="F952" t="s">
        <v>252</v>
      </c>
      <c r="G952" t="s">
        <v>5470</v>
      </c>
      <c r="H952" t="s">
        <v>32</v>
      </c>
      <c r="I952" t="s">
        <v>28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f t="shared" si="14"/>
        <v>0</v>
      </c>
    </row>
    <row r="953" spans="1:15" x14ac:dyDescent="0.25">
      <c r="A953" t="s">
        <v>24</v>
      </c>
      <c r="B953" t="s">
        <v>51</v>
      </c>
      <c r="C953" t="s">
        <v>130</v>
      </c>
      <c r="D953" t="s">
        <v>40</v>
      </c>
      <c r="E953">
        <v>129</v>
      </c>
      <c r="F953" t="s">
        <v>252</v>
      </c>
      <c r="G953" t="s">
        <v>43</v>
      </c>
      <c r="H953" t="s">
        <v>46</v>
      </c>
      <c r="I953" t="s">
        <v>28</v>
      </c>
      <c r="J953" s="16">
        <v>55084.800000000003</v>
      </c>
      <c r="K953" s="16">
        <v>5076.9230769230762</v>
      </c>
      <c r="L953" s="16">
        <v>3200</v>
      </c>
      <c r="M953" s="16">
        <v>1180</v>
      </c>
      <c r="N953" s="16">
        <v>15583</v>
      </c>
      <c r="O953" s="16">
        <f t="shared" si="14"/>
        <v>30044.876923076925</v>
      </c>
    </row>
    <row r="954" spans="1:15" x14ac:dyDescent="0.25">
      <c r="A954" t="s">
        <v>24</v>
      </c>
      <c r="B954" t="s">
        <v>51</v>
      </c>
      <c r="C954" t="s">
        <v>130</v>
      </c>
      <c r="D954" t="s">
        <v>40</v>
      </c>
      <c r="E954">
        <v>129</v>
      </c>
      <c r="F954" t="s">
        <v>252</v>
      </c>
      <c r="G954" t="s">
        <v>43</v>
      </c>
      <c r="H954" t="s">
        <v>32</v>
      </c>
      <c r="I954" t="s">
        <v>28</v>
      </c>
      <c r="J954" s="16">
        <v>16780.8</v>
      </c>
      <c r="K954" s="16">
        <v>20250</v>
      </c>
      <c r="L954" s="16">
        <v>700</v>
      </c>
      <c r="M954" s="16">
        <v>100</v>
      </c>
      <c r="N954" s="16">
        <v>0</v>
      </c>
      <c r="O954" s="16">
        <f t="shared" si="14"/>
        <v>-4269.2000000000007</v>
      </c>
    </row>
    <row r="955" spans="1:15" x14ac:dyDescent="0.25">
      <c r="A955" t="s">
        <v>24</v>
      </c>
      <c r="B955" t="s">
        <v>51</v>
      </c>
      <c r="C955" t="s">
        <v>130</v>
      </c>
      <c r="D955" t="s">
        <v>40</v>
      </c>
      <c r="E955">
        <v>129</v>
      </c>
      <c r="F955" t="s">
        <v>252</v>
      </c>
      <c r="G955" t="s">
        <v>5476</v>
      </c>
      <c r="H955" t="s">
        <v>32</v>
      </c>
      <c r="I955" t="s">
        <v>28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f t="shared" si="14"/>
        <v>0</v>
      </c>
    </row>
    <row r="956" spans="1:15" x14ac:dyDescent="0.25">
      <c r="A956" t="s">
        <v>24</v>
      </c>
      <c r="B956" t="s">
        <v>51</v>
      </c>
      <c r="C956" t="s">
        <v>130</v>
      </c>
      <c r="D956" t="s">
        <v>76</v>
      </c>
      <c r="E956">
        <v>128</v>
      </c>
      <c r="F956" t="s">
        <v>129</v>
      </c>
      <c r="G956" t="s">
        <v>5470</v>
      </c>
      <c r="H956" t="s">
        <v>32</v>
      </c>
      <c r="I956" t="s">
        <v>37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f t="shared" si="14"/>
        <v>0</v>
      </c>
    </row>
    <row r="957" spans="1:15" x14ac:dyDescent="0.25">
      <c r="A957" t="s">
        <v>24</v>
      </c>
      <c r="B957" t="s">
        <v>51</v>
      </c>
      <c r="C957" t="s">
        <v>130</v>
      </c>
      <c r="D957" t="s">
        <v>76</v>
      </c>
      <c r="E957">
        <v>128</v>
      </c>
      <c r="F957" t="s">
        <v>129</v>
      </c>
      <c r="G957" t="s">
        <v>43</v>
      </c>
      <c r="H957" t="s">
        <v>46</v>
      </c>
      <c r="I957" t="s">
        <v>37</v>
      </c>
      <c r="J957" s="16">
        <v>75430</v>
      </c>
      <c r="K957" s="16">
        <v>7846.1538461538457</v>
      </c>
      <c r="L957" s="16">
        <v>3500</v>
      </c>
      <c r="M957" s="16">
        <v>2250</v>
      </c>
      <c r="N957" s="16">
        <v>34734</v>
      </c>
      <c r="O957" s="16">
        <f t="shared" si="14"/>
        <v>27099.846153846156</v>
      </c>
    </row>
    <row r="958" spans="1:15" x14ac:dyDescent="0.25">
      <c r="A958" t="s">
        <v>24</v>
      </c>
      <c r="B958" t="s">
        <v>51</v>
      </c>
      <c r="C958" t="s">
        <v>130</v>
      </c>
      <c r="D958" t="s">
        <v>76</v>
      </c>
      <c r="E958">
        <v>128</v>
      </c>
      <c r="F958" t="s">
        <v>129</v>
      </c>
      <c r="G958" t="s">
        <v>43</v>
      </c>
      <c r="H958" t="s">
        <v>32</v>
      </c>
      <c r="I958" t="s">
        <v>37</v>
      </c>
      <c r="J958" s="16">
        <v>16085.399999999998</v>
      </c>
      <c r="K958" s="16">
        <v>11083.333333333334</v>
      </c>
      <c r="L958" s="16">
        <v>1700</v>
      </c>
      <c r="M958" s="16">
        <v>900</v>
      </c>
      <c r="N958" s="16">
        <v>0</v>
      </c>
      <c r="O958" s="16">
        <f t="shared" si="14"/>
        <v>2402.0666666666639</v>
      </c>
    </row>
    <row r="959" spans="1:15" x14ac:dyDescent="0.25">
      <c r="A959" t="s">
        <v>24</v>
      </c>
      <c r="B959" t="s">
        <v>51</v>
      </c>
      <c r="C959" t="s">
        <v>130</v>
      </c>
      <c r="D959" t="s">
        <v>76</v>
      </c>
      <c r="E959">
        <v>128</v>
      </c>
      <c r="F959" t="s">
        <v>129</v>
      </c>
      <c r="G959" t="s">
        <v>5476</v>
      </c>
      <c r="H959" t="s">
        <v>32</v>
      </c>
      <c r="I959" t="s">
        <v>37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f t="shared" si="14"/>
        <v>0</v>
      </c>
    </row>
    <row r="960" spans="1:15" x14ac:dyDescent="0.25">
      <c r="A960" t="s">
        <v>24</v>
      </c>
      <c r="B960" t="s">
        <v>51</v>
      </c>
      <c r="C960" t="s">
        <v>383</v>
      </c>
      <c r="D960" t="s">
        <v>40</v>
      </c>
      <c r="E960">
        <v>51</v>
      </c>
      <c r="F960" t="s">
        <v>382</v>
      </c>
      <c r="G960" t="s">
        <v>5470</v>
      </c>
      <c r="H960" t="s">
        <v>32</v>
      </c>
      <c r="I960" t="s">
        <v>37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f t="shared" si="14"/>
        <v>0</v>
      </c>
    </row>
    <row r="961" spans="1:15" x14ac:dyDescent="0.25">
      <c r="A961" t="s">
        <v>24</v>
      </c>
      <c r="B961" t="s">
        <v>51</v>
      </c>
      <c r="C961" t="s">
        <v>383</v>
      </c>
      <c r="D961" t="s">
        <v>40</v>
      </c>
      <c r="E961">
        <v>51</v>
      </c>
      <c r="F961" t="s">
        <v>382</v>
      </c>
      <c r="G961" t="s">
        <v>43</v>
      </c>
      <c r="H961" t="s">
        <v>46</v>
      </c>
      <c r="I961" t="s">
        <v>37</v>
      </c>
      <c r="J961" s="16">
        <v>54513.575999999994</v>
      </c>
      <c r="K961" s="16">
        <v>10000</v>
      </c>
      <c r="L961" s="16">
        <v>4800</v>
      </c>
      <c r="M961" s="16">
        <v>1860</v>
      </c>
      <c r="N961" s="16">
        <v>0</v>
      </c>
      <c r="O961" s="16">
        <f t="shared" si="14"/>
        <v>37853.575999999994</v>
      </c>
    </row>
    <row r="962" spans="1:15" x14ac:dyDescent="0.25">
      <c r="A962" t="s">
        <v>24</v>
      </c>
      <c r="B962" t="s">
        <v>51</v>
      </c>
      <c r="C962" t="s">
        <v>383</v>
      </c>
      <c r="D962" t="s">
        <v>40</v>
      </c>
      <c r="E962">
        <v>51</v>
      </c>
      <c r="F962" t="s">
        <v>382</v>
      </c>
      <c r="G962" t="s">
        <v>43</v>
      </c>
      <c r="H962" t="s">
        <v>32</v>
      </c>
      <c r="I962" t="s">
        <v>37</v>
      </c>
      <c r="J962" s="16">
        <v>48651.408000000003</v>
      </c>
      <c r="K962" s="16">
        <v>20416.666666666668</v>
      </c>
      <c r="L962" s="16">
        <v>1200</v>
      </c>
      <c r="M962" s="16">
        <v>270</v>
      </c>
      <c r="N962" s="16">
        <v>24211</v>
      </c>
      <c r="O962" s="16">
        <f t="shared" si="14"/>
        <v>2553.7413333333316</v>
      </c>
    </row>
    <row r="963" spans="1:15" x14ac:dyDescent="0.25">
      <c r="A963" t="s">
        <v>24</v>
      </c>
      <c r="B963" t="s">
        <v>51</v>
      </c>
      <c r="C963" t="s">
        <v>383</v>
      </c>
      <c r="D963" t="s">
        <v>40</v>
      </c>
      <c r="E963">
        <v>51</v>
      </c>
      <c r="F963" t="s">
        <v>382</v>
      </c>
      <c r="G963" t="s">
        <v>5476</v>
      </c>
      <c r="H963" t="s">
        <v>32</v>
      </c>
      <c r="I963" t="s">
        <v>37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f t="shared" ref="O963:O1026" si="15">J963-SUM(K963:N963)</f>
        <v>0</v>
      </c>
    </row>
    <row r="964" spans="1:15" x14ac:dyDescent="0.25">
      <c r="A964" t="s">
        <v>24</v>
      </c>
      <c r="B964" t="s">
        <v>51</v>
      </c>
      <c r="C964" t="s">
        <v>383</v>
      </c>
      <c r="D964" t="s">
        <v>76</v>
      </c>
      <c r="E964">
        <v>50</v>
      </c>
      <c r="F964" t="s">
        <v>676</v>
      </c>
      <c r="G964" t="s">
        <v>5470</v>
      </c>
      <c r="H964" t="s">
        <v>32</v>
      </c>
      <c r="I964" t="s">
        <v>37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f t="shared" si="15"/>
        <v>0</v>
      </c>
    </row>
    <row r="965" spans="1:15" x14ac:dyDescent="0.25">
      <c r="A965" t="s">
        <v>24</v>
      </c>
      <c r="B965" t="s">
        <v>51</v>
      </c>
      <c r="C965" t="s">
        <v>383</v>
      </c>
      <c r="D965" t="s">
        <v>76</v>
      </c>
      <c r="E965">
        <v>50</v>
      </c>
      <c r="F965" t="s">
        <v>676</v>
      </c>
      <c r="G965" t="s">
        <v>43</v>
      </c>
      <c r="H965" t="s">
        <v>46</v>
      </c>
      <c r="I965" t="s">
        <v>37</v>
      </c>
      <c r="J965" s="16">
        <v>52338.779999999992</v>
      </c>
      <c r="K965" s="16">
        <v>3461.538461538461</v>
      </c>
      <c r="L965" s="16">
        <v>3600</v>
      </c>
      <c r="M965" s="16">
        <v>1550</v>
      </c>
      <c r="N965" s="16">
        <v>24726</v>
      </c>
      <c r="O965" s="16">
        <f t="shared" si="15"/>
        <v>19001.241538461531</v>
      </c>
    </row>
    <row r="966" spans="1:15" x14ac:dyDescent="0.25">
      <c r="A966" t="s">
        <v>24</v>
      </c>
      <c r="B966" t="s">
        <v>51</v>
      </c>
      <c r="C966" t="s">
        <v>383</v>
      </c>
      <c r="D966" t="s">
        <v>76</v>
      </c>
      <c r="E966">
        <v>50</v>
      </c>
      <c r="F966" t="s">
        <v>676</v>
      </c>
      <c r="G966" t="s">
        <v>43</v>
      </c>
      <c r="H966" t="s">
        <v>32</v>
      </c>
      <c r="I966" t="s">
        <v>37</v>
      </c>
      <c r="J966" s="16">
        <v>24492.78</v>
      </c>
      <c r="K966" s="16">
        <v>5666.666666666667</v>
      </c>
      <c r="L966" s="16">
        <v>0</v>
      </c>
      <c r="M966" s="16">
        <v>510</v>
      </c>
      <c r="N966" s="16">
        <v>13360</v>
      </c>
      <c r="O966" s="16">
        <f t="shared" si="15"/>
        <v>4956.113333333331</v>
      </c>
    </row>
    <row r="967" spans="1:15" x14ac:dyDescent="0.25">
      <c r="A967" t="s">
        <v>24</v>
      </c>
      <c r="B967" t="s">
        <v>51</v>
      </c>
      <c r="C967" t="s">
        <v>383</v>
      </c>
      <c r="D967" t="s">
        <v>76</v>
      </c>
      <c r="E967">
        <v>50</v>
      </c>
      <c r="F967" t="s">
        <v>676</v>
      </c>
      <c r="G967" t="s">
        <v>5476</v>
      </c>
      <c r="H967" t="s">
        <v>32</v>
      </c>
      <c r="I967" t="s">
        <v>37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f t="shared" si="15"/>
        <v>0</v>
      </c>
    </row>
    <row r="968" spans="1:15" x14ac:dyDescent="0.25">
      <c r="A968" t="s">
        <v>24</v>
      </c>
      <c r="B968" t="s">
        <v>51</v>
      </c>
      <c r="C968" t="s">
        <v>94</v>
      </c>
      <c r="D968" t="s">
        <v>52</v>
      </c>
      <c r="E968">
        <v>252</v>
      </c>
      <c r="F968" t="s">
        <v>93</v>
      </c>
      <c r="G968" t="s">
        <v>5470</v>
      </c>
      <c r="H968" t="s">
        <v>32</v>
      </c>
      <c r="I968" t="s">
        <v>37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6">
        <f t="shared" si="15"/>
        <v>0</v>
      </c>
    </row>
    <row r="969" spans="1:15" x14ac:dyDescent="0.25">
      <c r="A969" t="s">
        <v>24</v>
      </c>
      <c r="B969" t="s">
        <v>51</v>
      </c>
      <c r="C969" t="s">
        <v>94</v>
      </c>
      <c r="D969" t="s">
        <v>52</v>
      </c>
      <c r="E969">
        <v>252</v>
      </c>
      <c r="F969" t="s">
        <v>93</v>
      </c>
      <c r="G969" t="s">
        <v>43</v>
      </c>
      <c r="H969" t="s">
        <v>46</v>
      </c>
      <c r="I969" t="s">
        <v>37</v>
      </c>
      <c r="J969" s="16">
        <v>35282.929000000004</v>
      </c>
      <c r="K969" s="16">
        <v>1153.8461538461538</v>
      </c>
      <c r="L969" s="16">
        <v>2800</v>
      </c>
      <c r="M969" s="16">
        <v>960</v>
      </c>
      <c r="N969" s="16">
        <v>22034</v>
      </c>
      <c r="O969" s="16">
        <f t="shared" si="15"/>
        <v>8335.0828461538476</v>
      </c>
    </row>
    <row r="970" spans="1:15" x14ac:dyDescent="0.25">
      <c r="A970" t="s">
        <v>24</v>
      </c>
      <c r="B970" t="s">
        <v>51</v>
      </c>
      <c r="C970" t="s">
        <v>94</v>
      </c>
      <c r="D970" t="s">
        <v>52</v>
      </c>
      <c r="E970">
        <v>252</v>
      </c>
      <c r="F970" t="s">
        <v>93</v>
      </c>
      <c r="G970" t="s">
        <v>43</v>
      </c>
      <c r="H970" t="s">
        <v>32</v>
      </c>
      <c r="I970" t="s">
        <v>37</v>
      </c>
      <c r="J970" s="16">
        <v>48654.826000000001</v>
      </c>
      <c r="K970" s="16">
        <v>20000</v>
      </c>
      <c r="L970" s="16">
        <v>950</v>
      </c>
      <c r="M970" s="16">
        <v>200</v>
      </c>
      <c r="N970" s="16">
        <v>12956</v>
      </c>
      <c r="O970" s="16">
        <f t="shared" si="15"/>
        <v>14548.826000000001</v>
      </c>
    </row>
    <row r="971" spans="1:15" x14ac:dyDescent="0.25">
      <c r="A971" t="s">
        <v>24</v>
      </c>
      <c r="B971" t="s">
        <v>51</v>
      </c>
      <c r="C971" t="s">
        <v>94</v>
      </c>
      <c r="D971" t="s">
        <v>52</v>
      </c>
      <c r="E971">
        <v>252</v>
      </c>
      <c r="F971" t="s">
        <v>93</v>
      </c>
      <c r="G971" t="s">
        <v>5476</v>
      </c>
      <c r="H971" t="s">
        <v>32</v>
      </c>
      <c r="I971" t="s">
        <v>37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f t="shared" si="15"/>
        <v>0</v>
      </c>
    </row>
    <row r="972" spans="1:15" x14ac:dyDescent="0.25">
      <c r="A972" t="s">
        <v>24</v>
      </c>
      <c r="B972" t="s">
        <v>51</v>
      </c>
      <c r="C972" t="s">
        <v>94</v>
      </c>
      <c r="D972" t="s">
        <v>40</v>
      </c>
      <c r="E972">
        <v>254</v>
      </c>
      <c r="F972" t="s">
        <v>345</v>
      </c>
      <c r="G972" t="s">
        <v>5470</v>
      </c>
      <c r="H972" t="s">
        <v>32</v>
      </c>
      <c r="I972" t="s">
        <v>37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f t="shared" si="15"/>
        <v>0</v>
      </c>
    </row>
    <row r="973" spans="1:15" x14ac:dyDescent="0.25">
      <c r="A973" t="s">
        <v>24</v>
      </c>
      <c r="B973" t="s">
        <v>51</v>
      </c>
      <c r="C973" t="s">
        <v>94</v>
      </c>
      <c r="D973" t="s">
        <v>40</v>
      </c>
      <c r="E973">
        <v>254</v>
      </c>
      <c r="F973" t="s">
        <v>345</v>
      </c>
      <c r="G973" t="s">
        <v>43</v>
      </c>
      <c r="H973" t="s">
        <v>46</v>
      </c>
      <c r="I973" t="s">
        <v>37</v>
      </c>
      <c r="J973" s="16">
        <v>41908.904000000002</v>
      </c>
      <c r="K973" s="16">
        <v>3230.7692307692305</v>
      </c>
      <c r="L973" s="16">
        <v>1200</v>
      </c>
      <c r="M973" s="16">
        <v>690</v>
      </c>
      <c r="N973" s="16">
        <v>30463</v>
      </c>
      <c r="O973" s="16">
        <f t="shared" si="15"/>
        <v>6325.1347692307681</v>
      </c>
    </row>
    <row r="974" spans="1:15" x14ac:dyDescent="0.25">
      <c r="A974" t="s">
        <v>24</v>
      </c>
      <c r="B974" t="s">
        <v>51</v>
      </c>
      <c r="C974" t="s">
        <v>94</v>
      </c>
      <c r="D974" t="s">
        <v>40</v>
      </c>
      <c r="E974">
        <v>254</v>
      </c>
      <c r="F974" t="s">
        <v>345</v>
      </c>
      <c r="G974" t="s">
        <v>43</v>
      </c>
      <c r="H974" t="s">
        <v>32</v>
      </c>
      <c r="I974" t="s">
        <v>37</v>
      </c>
      <c r="J974" s="16">
        <v>19147.008000000002</v>
      </c>
      <c r="K974" s="16">
        <v>14583.333333333332</v>
      </c>
      <c r="L974" s="16">
        <v>900</v>
      </c>
      <c r="M974" s="16">
        <v>560</v>
      </c>
      <c r="N974" s="16">
        <v>0</v>
      </c>
      <c r="O974" s="16">
        <f t="shared" si="15"/>
        <v>3103.6746666666695</v>
      </c>
    </row>
    <row r="975" spans="1:15" x14ac:dyDescent="0.25">
      <c r="A975" t="s">
        <v>24</v>
      </c>
      <c r="B975" t="s">
        <v>51</v>
      </c>
      <c r="C975" t="s">
        <v>94</v>
      </c>
      <c r="D975" t="s">
        <v>40</v>
      </c>
      <c r="E975">
        <v>254</v>
      </c>
      <c r="F975" t="s">
        <v>345</v>
      </c>
      <c r="G975" t="s">
        <v>5476</v>
      </c>
      <c r="H975" t="s">
        <v>32</v>
      </c>
      <c r="I975" t="s">
        <v>37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f t="shared" si="15"/>
        <v>0</v>
      </c>
    </row>
    <row r="976" spans="1:15" x14ac:dyDescent="0.25">
      <c r="A976" t="s">
        <v>24</v>
      </c>
      <c r="B976" t="s">
        <v>51</v>
      </c>
      <c r="C976" t="s">
        <v>94</v>
      </c>
      <c r="D976" t="s">
        <v>76</v>
      </c>
      <c r="E976">
        <v>253</v>
      </c>
      <c r="F976" t="s">
        <v>1110</v>
      </c>
      <c r="G976" t="s">
        <v>5470</v>
      </c>
      <c r="H976" t="s">
        <v>32</v>
      </c>
      <c r="I976" t="s">
        <v>37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f t="shared" si="15"/>
        <v>0</v>
      </c>
    </row>
    <row r="977" spans="1:15" x14ac:dyDescent="0.25">
      <c r="A977" t="s">
        <v>24</v>
      </c>
      <c r="B977" t="s">
        <v>51</v>
      </c>
      <c r="C977" t="s">
        <v>94</v>
      </c>
      <c r="D977" t="s">
        <v>76</v>
      </c>
      <c r="E977">
        <v>253</v>
      </c>
      <c r="F977" t="s">
        <v>1110</v>
      </c>
      <c r="G977" t="s">
        <v>43</v>
      </c>
      <c r="H977" t="s">
        <v>46</v>
      </c>
      <c r="I977" t="s">
        <v>37</v>
      </c>
      <c r="J977" s="16">
        <v>39562.18</v>
      </c>
      <c r="K977" s="16">
        <v>3923.0769230769229</v>
      </c>
      <c r="L977" s="16">
        <v>2000</v>
      </c>
      <c r="M977" s="16">
        <v>1060</v>
      </c>
      <c r="N977" s="16">
        <v>27111</v>
      </c>
      <c r="O977" s="16">
        <f t="shared" si="15"/>
        <v>5468.1030769230783</v>
      </c>
    </row>
    <row r="978" spans="1:15" x14ac:dyDescent="0.25">
      <c r="A978" t="s">
        <v>24</v>
      </c>
      <c r="B978" t="s">
        <v>51</v>
      </c>
      <c r="C978" t="s">
        <v>94</v>
      </c>
      <c r="D978" t="s">
        <v>76</v>
      </c>
      <c r="E978">
        <v>253</v>
      </c>
      <c r="F978" t="s">
        <v>1110</v>
      </c>
      <c r="G978" t="s">
        <v>43</v>
      </c>
      <c r="H978" t="s">
        <v>32</v>
      </c>
      <c r="I978" t="s">
        <v>37</v>
      </c>
      <c r="J978" s="16">
        <v>28306.85</v>
      </c>
      <c r="K978" s="16">
        <v>18333.333333333336</v>
      </c>
      <c r="L978" s="16">
        <v>1750</v>
      </c>
      <c r="M978" s="16">
        <v>20</v>
      </c>
      <c r="N978" s="16">
        <v>0</v>
      </c>
      <c r="O978" s="16">
        <f t="shared" si="15"/>
        <v>8203.5166666666628</v>
      </c>
    </row>
    <row r="979" spans="1:15" x14ac:dyDescent="0.25">
      <c r="A979" t="s">
        <v>24</v>
      </c>
      <c r="B979" t="s">
        <v>51</v>
      </c>
      <c r="C979" t="s">
        <v>94</v>
      </c>
      <c r="D979" t="s">
        <v>76</v>
      </c>
      <c r="E979">
        <v>253</v>
      </c>
      <c r="F979" t="s">
        <v>1110</v>
      </c>
      <c r="G979" t="s">
        <v>5476</v>
      </c>
      <c r="H979" t="s">
        <v>32</v>
      </c>
      <c r="I979" t="s">
        <v>37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f t="shared" si="15"/>
        <v>0</v>
      </c>
    </row>
    <row r="980" spans="1:15" x14ac:dyDescent="0.25">
      <c r="A980" t="s">
        <v>24</v>
      </c>
      <c r="B980" t="s">
        <v>51</v>
      </c>
      <c r="C980" t="s">
        <v>85</v>
      </c>
      <c r="D980" t="s">
        <v>31</v>
      </c>
      <c r="E980">
        <v>287</v>
      </c>
      <c r="F980" t="s">
        <v>649</v>
      </c>
      <c r="G980" t="s">
        <v>5470</v>
      </c>
      <c r="H980" t="s">
        <v>32</v>
      </c>
      <c r="I980" t="s">
        <v>37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f t="shared" si="15"/>
        <v>0</v>
      </c>
    </row>
    <row r="981" spans="1:15" x14ac:dyDescent="0.25">
      <c r="A981" t="s">
        <v>24</v>
      </c>
      <c r="B981" t="s">
        <v>51</v>
      </c>
      <c r="C981" t="s">
        <v>85</v>
      </c>
      <c r="D981" t="s">
        <v>31</v>
      </c>
      <c r="E981">
        <v>287</v>
      </c>
      <c r="F981" t="s">
        <v>649</v>
      </c>
      <c r="G981" t="s">
        <v>43</v>
      </c>
      <c r="H981" t="s">
        <v>46</v>
      </c>
      <c r="I981" t="s">
        <v>37</v>
      </c>
      <c r="J981" s="16">
        <v>43712.159999999996</v>
      </c>
      <c r="K981" s="16">
        <v>3384.6153846153848</v>
      </c>
      <c r="L981" s="16">
        <v>3800</v>
      </c>
      <c r="M981" s="16">
        <v>1430</v>
      </c>
      <c r="N981" s="16">
        <v>14960</v>
      </c>
      <c r="O981" s="16">
        <f t="shared" si="15"/>
        <v>20137.544615384613</v>
      </c>
    </row>
    <row r="982" spans="1:15" x14ac:dyDescent="0.25">
      <c r="A982" t="s">
        <v>24</v>
      </c>
      <c r="B982" t="s">
        <v>51</v>
      </c>
      <c r="C982" t="s">
        <v>85</v>
      </c>
      <c r="D982" t="s">
        <v>31</v>
      </c>
      <c r="E982">
        <v>287</v>
      </c>
      <c r="F982" t="s">
        <v>649</v>
      </c>
      <c r="G982" t="s">
        <v>43</v>
      </c>
      <c r="H982" t="s">
        <v>32</v>
      </c>
      <c r="I982" t="s">
        <v>37</v>
      </c>
      <c r="J982" s="16">
        <v>41450.399999999994</v>
      </c>
      <c r="K982" s="16">
        <v>22916.666666666664</v>
      </c>
      <c r="L982" s="16">
        <v>1700</v>
      </c>
      <c r="M982" s="16">
        <v>160</v>
      </c>
      <c r="N982" s="16">
        <v>12705</v>
      </c>
      <c r="O982" s="16">
        <f t="shared" si="15"/>
        <v>3968.7333333333299</v>
      </c>
    </row>
    <row r="983" spans="1:15" x14ac:dyDescent="0.25">
      <c r="A983" t="s">
        <v>24</v>
      </c>
      <c r="B983" t="s">
        <v>51</v>
      </c>
      <c r="C983" t="s">
        <v>85</v>
      </c>
      <c r="D983" t="s">
        <v>31</v>
      </c>
      <c r="E983">
        <v>287</v>
      </c>
      <c r="F983" t="s">
        <v>649</v>
      </c>
      <c r="G983" t="s">
        <v>5476</v>
      </c>
      <c r="H983" t="s">
        <v>32</v>
      </c>
      <c r="I983" t="s">
        <v>37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16">
        <f t="shared" si="15"/>
        <v>0</v>
      </c>
    </row>
    <row r="984" spans="1:15" x14ac:dyDescent="0.25">
      <c r="A984" t="s">
        <v>24</v>
      </c>
      <c r="B984" t="s">
        <v>51</v>
      </c>
      <c r="C984" t="s">
        <v>85</v>
      </c>
      <c r="D984" t="s">
        <v>86</v>
      </c>
      <c r="E984">
        <v>286</v>
      </c>
      <c r="F984" t="s">
        <v>84</v>
      </c>
      <c r="G984" t="s">
        <v>5470</v>
      </c>
      <c r="H984" t="s">
        <v>32</v>
      </c>
      <c r="I984" t="s">
        <v>37</v>
      </c>
      <c r="J984" s="16">
        <v>0</v>
      </c>
      <c r="K984" s="16">
        <v>0</v>
      </c>
      <c r="L984" s="16">
        <v>0</v>
      </c>
      <c r="M984" s="16">
        <v>0</v>
      </c>
      <c r="N984" s="16">
        <v>0</v>
      </c>
      <c r="O984" s="16">
        <f t="shared" si="15"/>
        <v>0</v>
      </c>
    </row>
    <row r="985" spans="1:15" x14ac:dyDescent="0.25">
      <c r="A985" t="s">
        <v>24</v>
      </c>
      <c r="B985" t="s">
        <v>51</v>
      </c>
      <c r="C985" t="s">
        <v>85</v>
      </c>
      <c r="D985" t="s">
        <v>86</v>
      </c>
      <c r="E985">
        <v>286</v>
      </c>
      <c r="F985" t="s">
        <v>84</v>
      </c>
      <c r="G985" t="s">
        <v>43</v>
      </c>
      <c r="H985" t="s">
        <v>46</v>
      </c>
      <c r="I985" t="s">
        <v>37</v>
      </c>
      <c r="J985" s="16">
        <v>38334.78</v>
      </c>
      <c r="K985" s="16">
        <v>3692.3076923076924</v>
      </c>
      <c r="L985" s="16">
        <v>4050</v>
      </c>
      <c r="M985" s="16">
        <v>440</v>
      </c>
      <c r="N985" s="16">
        <v>31150</v>
      </c>
      <c r="O985" s="16">
        <f t="shared" si="15"/>
        <v>-997.52769230769627</v>
      </c>
    </row>
    <row r="986" spans="1:15" x14ac:dyDescent="0.25">
      <c r="A986" t="s">
        <v>24</v>
      </c>
      <c r="B986" t="s">
        <v>51</v>
      </c>
      <c r="C986" t="s">
        <v>85</v>
      </c>
      <c r="D986" t="s">
        <v>86</v>
      </c>
      <c r="E986">
        <v>286</v>
      </c>
      <c r="F986" t="s">
        <v>84</v>
      </c>
      <c r="G986" t="s">
        <v>43</v>
      </c>
      <c r="H986" t="s">
        <v>32</v>
      </c>
      <c r="I986" t="s">
        <v>37</v>
      </c>
      <c r="J986" s="16">
        <v>19601.73</v>
      </c>
      <c r="K986" s="16">
        <v>11083.333333333334</v>
      </c>
      <c r="L986" s="16">
        <v>950</v>
      </c>
      <c r="M986" s="16">
        <v>560</v>
      </c>
      <c r="N986" s="16">
        <v>7696</v>
      </c>
      <c r="O986" s="16">
        <f t="shared" si="15"/>
        <v>-687.6033333333362</v>
      </c>
    </row>
    <row r="987" spans="1:15" x14ac:dyDescent="0.25">
      <c r="A987" t="s">
        <v>24</v>
      </c>
      <c r="B987" t="s">
        <v>51</v>
      </c>
      <c r="C987" t="s">
        <v>85</v>
      </c>
      <c r="D987" t="s">
        <v>86</v>
      </c>
      <c r="E987">
        <v>286</v>
      </c>
      <c r="F987" t="s">
        <v>84</v>
      </c>
      <c r="G987" t="s">
        <v>5476</v>
      </c>
      <c r="H987" t="s">
        <v>32</v>
      </c>
      <c r="I987" t="s">
        <v>37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f t="shared" si="15"/>
        <v>0</v>
      </c>
    </row>
    <row r="988" spans="1:15" x14ac:dyDescent="0.25">
      <c r="A988" t="s">
        <v>24</v>
      </c>
      <c r="B988" t="s">
        <v>51</v>
      </c>
      <c r="C988" t="s">
        <v>85</v>
      </c>
      <c r="D988" t="s">
        <v>52</v>
      </c>
      <c r="E988">
        <v>288</v>
      </c>
      <c r="F988" t="s">
        <v>1108</v>
      </c>
      <c r="G988" t="s">
        <v>5470</v>
      </c>
      <c r="H988" t="s">
        <v>32</v>
      </c>
      <c r="I988" t="s">
        <v>37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f t="shared" si="15"/>
        <v>0</v>
      </c>
    </row>
    <row r="989" spans="1:15" x14ac:dyDescent="0.25">
      <c r="A989" t="s">
        <v>24</v>
      </c>
      <c r="B989" t="s">
        <v>51</v>
      </c>
      <c r="C989" t="s">
        <v>85</v>
      </c>
      <c r="D989" t="s">
        <v>52</v>
      </c>
      <c r="E989">
        <v>288</v>
      </c>
      <c r="F989" t="s">
        <v>1108</v>
      </c>
      <c r="G989" t="s">
        <v>43</v>
      </c>
      <c r="H989" t="s">
        <v>46</v>
      </c>
      <c r="I989" t="s">
        <v>37</v>
      </c>
      <c r="J989" s="16">
        <v>48215.255000000005</v>
      </c>
      <c r="K989" s="16">
        <v>3461.538461538461</v>
      </c>
      <c r="L989" s="16">
        <v>2850</v>
      </c>
      <c r="M989" s="16">
        <v>570</v>
      </c>
      <c r="N989" s="16">
        <v>29837</v>
      </c>
      <c r="O989" s="16">
        <f t="shared" si="15"/>
        <v>11496.716538461544</v>
      </c>
    </row>
    <row r="990" spans="1:15" x14ac:dyDescent="0.25">
      <c r="A990" t="s">
        <v>24</v>
      </c>
      <c r="B990" t="s">
        <v>51</v>
      </c>
      <c r="C990" t="s">
        <v>85</v>
      </c>
      <c r="D990" t="s">
        <v>52</v>
      </c>
      <c r="E990">
        <v>288</v>
      </c>
      <c r="F990" t="s">
        <v>1108</v>
      </c>
      <c r="G990" t="s">
        <v>43</v>
      </c>
      <c r="H990" t="s">
        <v>32</v>
      </c>
      <c r="I990" t="s">
        <v>37</v>
      </c>
      <c r="J990" s="16">
        <v>15382.400000000001</v>
      </c>
      <c r="K990" s="16">
        <v>5416.666666666667</v>
      </c>
      <c r="L990" s="16">
        <v>750</v>
      </c>
      <c r="M990" s="16">
        <v>60</v>
      </c>
      <c r="N990" s="16">
        <v>12320</v>
      </c>
      <c r="O990" s="16">
        <f t="shared" si="15"/>
        <v>-3164.2666666666664</v>
      </c>
    </row>
    <row r="991" spans="1:15" x14ac:dyDescent="0.25">
      <c r="A991" t="s">
        <v>24</v>
      </c>
      <c r="B991" t="s">
        <v>51</v>
      </c>
      <c r="C991" t="s">
        <v>85</v>
      </c>
      <c r="D991" t="s">
        <v>52</v>
      </c>
      <c r="E991">
        <v>288</v>
      </c>
      <c r="F991" t="s">
        <v>1108</v>
      </c>
      <c r="G991" t="s">
        <v>5476</v>
      </c>
      <c r="H991" t="s">
        <v>32</v>
      </c>
      <c r="I991" t="s">
        <v>37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f t="shared" si="15"/>
        <v>0</v>
      </c>
    </row>
    <row r="992" spans="1:15" x14ac:dyDescent="0.25">
      <c r="A992" t="s">
        <v>24</v>
      </c>
      <c r="B992" t="s">
        <v>51</v>
      </c>
      <c r="C992" t="s">
        <v>85</v>
      </c>
      <c r="D992" t="s">
        <v>40</v>
      </c>
      <c r="E992">
        <v>290</v>
      </c>
      <c r="F992" t="s">
        <v>1023</v>
      </c>
      <c r="G992" t="s">
        <v>5470</v>
      </c>
      <c r="H992" t="s">
        <v>32</v>
      </c>
      <c r="I992" t="s">
        <v>37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f t="shared" si="15"/>
        <v>0</v>
      </c>
    </row>
    <row r="993" spans="1:15" x14ac:dyDescent="0.25">
      <c r="A993" t="s">
        <v>24</v>
      </c>
      <c r="B993" t="s">
        <v>51</v>
      </c>
      <c r="C993" t="s">
        <v>85</v>
      </c>
      <c r="D993" t="s">
        <v>40</v>
      </c>
      <c r="E993">
        <v>290</v>
      </c>
      <c r="F993" t="s">
        <v>1023</v>
      </c>
      <c r="G993" t="s">
        <v>43</v>
      </c>
      <c r="H993" t="s">
        <v>46</v>
      </c>
      <c r="I993" t="s">
        <v>37</v>
      </c>
      <c r="J993" s="16">
        <v>20762.439999999999</v>
      </c>
      <c r="K993" s="16">
        <v>3153.8461538461538</v>
      </c>
      <c r="L993" s="16">
        <v>1200</v>
      </c>
      <c r="M993" s="16">
        <v>460</v>
      </c>
      <c r="N993" s="16">
        <v>8350</v>
      </c>
      <c r="O993" s="16">
        <f t="shared" si="15"/>
        <v>7598.5938461538444</v>
      </c>
    </row>
    <row r="994" spans="1:15" x14ac:dyDescent="0.25">
      <c r="A994" t="s">
        <v>24</v>
      </c>
      <c r="B994" t="s">
        <v>51</v>
      </c>
      <c r="C994" t="s">
        <v>85</v>
      </c>
      <c r="D994" t="s">
        <v>40</v>
      </c>
      <c r="E994">
        <v>290</v>
      </c>
      <c r="F994" t="s">
        <v>1023</v>
      </c>
      <c r="G994" t="s">
        <v>43</v>
      </c>
      <c r="H994" t="s">
        <v>32</v>
      </c>
      <c r="I994" t="s">
        <v>37</v>
      </c>
      <c r="J994" s="16">
        <v>37679.279999999999</v>
      </c>
      <c r="K994" s="16">
        <v>27500</v>
      </c>
      <c r="L994" s="16">
        <v>1950</v>
      </c>
      <c r="M994" s="16">
        <v>430</v>
      </c>
      <c r="N994" s="16">
        <v>13026</v>
      </c>
      <c r="O994" s="16">
        <f t="shared" si="15"/>
        <v>-5226.7200000000012</v>
      </c>
    </row>
    <row r="995" spans="1:15" x14ac:dyDescent="0.25">
      <c r="A995" t="s">
        <v>24</v>
      </c>
      <c r="B995" t="s">
        <v>51</v>
      </c>
      <c r="C995" t="s">
        <v>85</v>
      </c>
      <c r="D995" t="s">
        <v>40</v>
      </c>
      <c r="E995">
        <v>290</v>
      </c>
      <c r="F995" t="s">
        <v>1023</v>
      </c>
      <c r="G995" t="s">
        <v>5476</v>
      </c>
      <c r="H995" t="s">
        <v>32</v>
      </c>
      <c r="I995" t="s">
        <v>37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f t="shared" si="15"/>
        <v>0</v>
      </c>
    </row>
    <row r="996" spans="1:15" x14ac:dyDescent="0.25">
      <c r="A996" t="s">
        <v>24</v>
      </c>
      <c r="B996" t="s">
        <v>51</v>
      </c>
      <c r="C996" t="s">
        <v>85</v>
      </c>
      <c r="D996" t="s">
        <v>76</v>
      </c>
      <c r="E996">
        <v>289</v>
      </c>
      <c r="F996" t="s">
        <v>731</v>
      </c>
      <c r="G996" t="s">
        <v>5470</v>
      </c>
      <c r="H996" t="s">
        <v>32</v>
      </c>
      <c r="I996" t="s">
        <v>28</v>
      </c>
      <c r="J996" s="16">
        <v>20246.400000000001</v>
      </c>
      <c r="K996" s="16">
        <v>0</v>
      </c>
      <c r="L996" s="16">
        <v>0</v>
      </c>
      <c r="M996" s="16">
        <v>0</v>
      </c>
      <c r="N996" s="16">
        <v>0</v>
      </c>
      <c r="O996" s="16">
        <f t="shared" si="15"/>
        <v>20246.400000000001</v>
      </c>
    </row>
    <row r="997" spans="1:15" x14ac:dyDescent="0.25">
      <c r="A997" t="s">
        <v>24</v>
      </c>
      <c r="B997" t="s">
        <v>51</v>
      </c>
      <c r="C997" t="s">
        <v>85</v>
      </c>
      <c r="D997" t="s">
        <v>76</v>
      </c>
      <c r="E997">
        <v>289</v>
      </c>
      <c r="F997" t="s">
        <v>731</v>
      </c>
      <c r="G997" t="s">
        <v>43</v>
      </c>
      <c r="H997" t="s">
        <v>46</v>
      </c>
      <c r="I997" t="s">
        <v>28</v>
      </c>
      <c r="J997" s="16">
        <v>53048</v>
      </c>
      <c r="K997" s="16">
        <v>4000</v>
      </c>
      <c r="L997" s="16">
        <v>3700</v>
      </c>
      <c r="M997" s="16">
        <v>1310</v>
      </c>
      <c r="N997" s="16">
        <v>10262</v>
      </c>
      <c r="O997" s="16">
        <f t="shared" si="15"/>
        <v>33776</v>
      </c>
    </row>
    <row r="998" spans="1:15" x14ac:dyDescent="0.25">
      <c r="A998" t="s">
        <v>24</v>
      </c>
      <c r="B998" t="s">
        <v>51</v>
      </c>
      <c r="C998" t="s">
        <v>85</v>
      </c>
      <c r="D998" t="s">
        <v>76</v>
      </c>
      <c r="E998">
        <v>289</v>
      </c>
      <c r="F998" t="s">
        <v>731</v>
      </c>
      <c r="G998" t="s">
        <v>43</v>
      </c>
      <c r="H998" t="s">
        <v>32</v>
      </c>
      <c r="I998" t="s">
        <v>28</v>
      </c>
      <c r="J998" s="16">
        <v>37240</v>
      </c>
      <c r="K998" s="16">
        <v>19166.666666666668</v>
      </c>
      <c r="L998" s="16">
        <v>1100</v>
      </c>
      <c r="M998" s="16">
        <v>270</v>
      </c>
      <c r="N998" s="16">
        <v>24879</v>
      </c>
      <c r="O998" s="16">
        <f t="shared" si="15"/>
        <v>-8175.6666666666715</v>
      </c>
    </row>
    <row r="999" spans="1:15" x14ac:dyDescent="0.25">
      <c r="A999" t="s">
        <v>24</v>
      </c>
      <c r="B999" t="s">
        <v>51</v>
      </c>
      <c r="C999" t="s">
        <v>85</v>
      </c>
      <c r="D999" t="s">
        <v>76</v>
      </c>
      <c r="E999">
        <v>289</v>
      </c>
      <c r="F999" t="s">
        <v>731</v>
      </c>
      <c r="G999" t="s">
        <v>5476</v>
      </c>
      <c r="H999" t="s">
        <v>32</v>
      </c>
      <c r="I999" t="s">
        <v>28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f t="shared" si="15"/>
        <v>0</v>
      </c>
    </row>
    <row r="1000" spans="1:15" x14ac:dyDescent="0.25">
      <c r="A1000" t="s">
        <v>24</v>
      </c>
      <c r="B1000" t="s">
        <v>51</v>
      </c>
      <c r="C1000" t="s">
        <v>116</v>
      </c>
      <c r="D1000" t="s">
        <v>31</v>
      </c>
      <c r="E1000">
        <v>150</v>
      </c>
      <c r="F1000" t="s">
        <v>1580</v>
      </c>
      <c r="G1000" t="s">
        <v>5470</v>
      </c>
      <c r="H1000" t="s">
        <v>32</v>
      </c>
      <c r="I1000" t="s">
        <v>37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f t="shared" si="15"/>
        <v>0</v>
      </c>
    </row>
    <row r="1001" spans="1:15" x14ac:dyDescent="0.25">
      <c r="A1001" t="s">
        <v>24</v>
      </c>
      <c r="B1001" t="s">
        <v>51</v>
      </c>
      <c r="C1001" t="s">
        <v>116</v>
      </c>
      <c r="D1001" t="s">
        <v>31</v>
      </c>
      <c r="E1001">
        <v>150</v>
      </c>
      <c r="F1001" t="s">
        <v>1580</v>
      </c>
      <c r="G1001" t="s">
        <v>43</v>
      </c>
      <c r="H1001" t="s">
        <v>46</v>
      </c>
      <c r="I1001" t="s">
        <v>37</v>
      </c>
      <c r="J1001" s="16">
        <v>28549.74</v>
      </c>
      <c r="K1001" s="16">
        <v>1538.4615384615386</v>
      </c>
      <c r="L1001" s="16">
        <v>1950</v>
      </c>
      <c r="M1001" s="16">
        <v>420</v>
      </c>
      <c r="N1001" s="16">
        <v>16140</v>
      </c>
      <c r="O1001" s="16">
        <f t="shared" si="15"/>
        <v>8501.2784615384626</v>
      </c>
    </row>
    <row r="1002" spans="1:15" x14ac:dyDescent="0.25">
      <c r="A1002" t="s">
        <v>24</v>
      </c>
      <c r="B1002" t="s">
        <v>51</v>
      </c>
      <c r="C1002" t="s">
        <v>116</v>
      </c>
      <c r="D1002" t="s">
        <v>31</v>
      </c>
      <c r="E1002">
        <v>150</v>
      </c>
      <c r="F1002" t="s">
        <v>1580</v>
      </c>
      <c r="G1002" t="s">
        <v>43</v>
      </c>
      <c r="H1002" t="s">
        <v>32</v>
      </c>
      <c r="I1002" t="s">
        <v>37</v>
      </c>
      <c r="J1002" s="16">
        <v>38093.712</v>
      </c>
      <c r="K1002" s="16">
        <v>16666.666666666668</v>
      </c>
      <c r="L1002" s="16">
        <v>750</v>
      </c>
      <c r="M1002" s="16">
        <v>250</v>
      </c>
      <c r="N1002" s="16">
        <v>6808</v>
      </c>
      <c r="O1002" s="16">
        <f t="shared" si="15"/>
        <v>13619.045333333332</v>
      </c>
    </row>
    <row r="1003" spans="1:15" x14ac:dyDescent="0.25">
      <c r="A1003" t="s">
        <v>24</v>
      </c>
      <c r="B1003" t="s">
        <v>51</v>
      </c>
      <c r="C1003" t="s">
        <v>116</v>
      </c>
      <c r="D1003" t="s">
        <v>31</v>
      </c>
      <c r="E1003">
        <v>150</v>
      </c>
      <c r="F1003" t="s">
        <v>1580</v>
      </c>
      <c r="G1003" t="s">
        <v>5476</v>
      </c>
      <c r="H1003" t="s">
        <v>32</v>
      </c>
      <c r="I1003" t="s">
        <v>37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f t="shared" si="15"/>
        <v>0</v>
      </c>
    </row>
    <row r="1004" spans="1:15" x14ac:dyDescent="0.25">
      <c r="A1004" t="s">
        <v>24</v>
      </c>
      <c r="B1004" t="s">
        <v>51</v>
      </c>
      <c r="C1004" t="s">
        <v>116</v>
      </c>
      <c r="D1004" t="s">
        <v>52</v>
      </c>
      <c r="E1004">
        <v>151</v>
      </c>
      <c r="F1004" t="s">
        <v>750</v>
      </c>
      <c r="G1004" t="s">
        <v>5470</v>
      </c>
      <c r="H1004" t="s">
        <v>32</v>
      </c>
      <c r="I1004" t="s">
        <v>37</v>
      </c>
      <c r="J1004" s="16">
        <v>-23756.568000000007</v>
      </c>
      <c r="K1004" s="16">
        <v>0</v>
      </c>
      <c r="L1004" s="16">
        <v>0</v>
      </c>
      <c r="M1004" s="16">
        <v>0</v>
      </c>
      <c r="N1004" s="16">
        <v>0</v>
      </c>
      <c r="O1004" s="16">
        <f t="shared" si="15"/>
        <v>-23756.568000000007</v>
      </c>
    </row>
    <row r="1005" spans="1:15" x14ac:dyDescent="0.25">
      <c r="A1005" t="s">
        <v>24</v>
      </c>
      <c r="B1005" t="s">
        <v>51</v>
      </c>
      <c r="C1005" t="s">
        <v>116</v>
      </c>
      <c r="D1005" t="s">
        <v>52</v>
      </c>
      <c r="E1005">
        <v>151</v>
      </c>
      <c r="F1005" t="s">
        <v>750</v>
      </c>
      <c r="G1005" t="s">
        <v>43</v>
      </c>
      <c r="H1005" t="s">
        <v>46</v>
      </c>
      <c r="I1005" t="s">
        <v>37</v>
      </c>
      <c r="J1005" s="16">
        <v>47950.98000000001</v>
      </c>
      <c r="K1005" s="16">
        <v>4615.3846153846152</v>
      </c>
      <c r="L1005" s="16">
        <v>4050</v>
      </c>
      <c r="M1005" s="16">
        <v>850</v>
      </c>
      <c r="N1005" s="16">
        <v>20157</v>
      </c>
      <c r="O1005" s="16">
        <f t="shared" si="15"/>
        <v>18278.595384615393</v>
      </c>
    </row>
    <row r="1006" spans="1:15" x14ac:dyDescent="0.25">
      <c r="A1006" t="s">
        <v>24</v>
      </c>
      <c r="B1006" t="s">
        <v>51</v>
      </c>
      <c r="C1006" t="s">
        <v>116</v>
      </c>
      <c r="D1006" t="s">
        <v>52</v>
      </c>
      <c r="E1006">
        <v>151</v>
      </c>
      <c r="F1006" t="s">
        <v>750</v>
      </c>
      <c r="G1006" t="s">
        <v>43</v>
      </c>
      <c r="H1006" t="s">
        <v>32</v>
      </c>
      <c r="I1006" t="s">
        <v>37</v>
      </c>
      <c r="J1006" s="16">
        <v>11440.44</v>
      </c>
      <c r="K1006" s="16">
        <v>0</v>
      </c>
      <c r="L1006" s="16">
        <v>1500</v>
      </c>
      <c r="M1006" s="16">
        <v>50</v>
      </c>
      <c r="N1006" s="16">
        <v>11988</v>
      </c>
      <c r="O1006" s="16">
        <f t="shared" si="15"/>
        <v>-2097.5599999999995</v>
      </c>
    </row>
    <row r="1007" spans="1:15" x14ac:dyDescent="0.25">
      <c r="A1007" t="s">
        <v>24</v>
      </c>
      <c r="B1007" t="s">
        <v>51</v>
      </c>
      <c r="C1007" t="s">
        <v>116</v>
      </c>
      <c r="D1007" t="s">
        <v>52</v>
      </c>
      <c r="E1007">
        <v>151</v>
      </c>
      <c r="F1007" t="s">
        <v>750</v>
      </c>
      <c r="G1007" t="s">
        <v>5476</v>
      </c>
      <c r="H1007" t="s">
        <v>32</v>
      </c>
      <c r="I1007" t="s">
        <v>37</v>
      </c>
      <c r="J1007" s="16">
        <v>0</v>
      </c>
      <c r="K1007" s="16">
        <v>0</v>
      </c>
      <c r="L1007" s="16">
        <v>0</v>
      </c>
      <c r="M1007" s="16">
        <v>0</v>
      </c>
      <c r="N1007" s="16">
        <v>0</v>
      </c>
      <c r="O1007" s="16">
        <f t="shared" si="15"/>
        <v>0</v>
      </c>
    </row>
    <row r="1008" spans="1:15" x14ac:dyDescent="0.25">
      <c r="A1008" t="s">
        <v>24</v>
      </c>
      <c r="B1008" t="s">
        <v>51</v>
      </c>
      <c r="C1008" t="s">
        <v>116</v>
      </c>
      <c r="D1008" t="s">
        <v>40</v>
      </c>
      <c r="E1008">
        <v>153</v>
      </c>
      <c r="F1008" t="s">
        <v>115</v>
      </c>
      <c r="G1008" t="s">
        <v>5470</v>
      </c>
      <c r="H1008" t="s">
        <v>32</v>
      </c>
      <c r="I1008" t="s">
        <v>37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f t="shared" si="15"/>
        <v>0</v>
      </c>
    </row>
    <row r="1009" spans="1:15" x14ac:dyDescent="0.25">
      <c r="A1009" t="s">
        <v>24</v>
      </c>
      <c r="B1009" t="s">
        <v>51</v>
      </c>
      <c r="C1009" t="s">
        <v>116</v>
      </c>
      <c r="D1009" t="s">
        <v>40</v>
      </c>
      <c r="E1009">
        <v>153</v>
      </c>
      <c r="F1009" t="s">
        <v>115</v>
      </c>
      <c r="G1009" t="s">
        <v>43</v>
      </c>
      <c r="H1009" t="s">
        <v>46</v>
      </c>
      <c r="I1009" t="s">
        <v>37</v>
      </c>
      <c r="J1009" s="16">
        <v>25267.408000000003</v>
      </c>
      <c r="K1009" s="16">
        <v>2923.0769230769229</v>
      </c>
      <c r="L1009" s="16">
        <v>2200</v>
      </c>
      <c r="M1009" s="16">
        <v>1200</v>
      </c>
      <c r="N1009" s="16">
        <v>7216</v>
      </c>
      <c r="O1009" s="16">
        <f t="shared" si="15"/>
        <v>11728.331076923081</v>
      </c>
    </row>
    <row r="1010" spans="1:15" x14ac:dyDescent="0.25">
      <c r="A1010" t="s">
        <v>24</v>
      </c>
      <c r="B1010" t="s">
        <v>51</v>
      </c>
      <c r="C1010" t="s">
        <v>116</v>
      </c>
      <c r="D1010" t="s">
        <v>40</v>
      </c>
      <c r="E1010">
        <v>153</v>
      </c>
      <c r="F1010" t="s">
        <v>115</v>
      </c>
      <c r="G1010" t="s">
        <v>43</v>
      </c>
      <c r="H1010" t="s">
        <v>32</v>
      </c>
      <c r="I1010" t="s">
        <v>37</v>
      </c>
      <c r="J1010" s="16">
        <v>31237.152000000002</v>
      </c>
      <c r="K1010" s="16">
        <v>20000</v>
      </c>
      <c r="L1010" s="16">
        <v>1950</v>
      </c>
      <c r="M1010" s="16">
        <v>300</v>
      </c>
      <c r="N1010" s="16">
        <v>11753</v>
      </c>
      <c r="O1010" s="16">
        <f t="shared" si="15"/>
        <v>-2765.8479999999981</v>
      </c>
    </row>
    <row r="1011" spans="1:15" x14ac:dyDescent="0.25">
      <c r="A1011" t="s">
        <v>24</v>
      </c>
      <c r="B1011" t="s">
        <v>51</v>
      </c>
      <c r="C1011" t="s">
        <v>116</v>
      </c>
      <c r="D1011" t="s">
        <v>40</v>
      </c>
      <c r="E1011">
        <v>153</v>
      </c>
      <c r="F1011" t="s">
        <v>115</v>
      </c>
      <c r="G1011" t="s">
        <v>5476</v>
      </c>
      <c r="H1011" t="s">
        <v>32</v>
      </c>
      <c r="I1011" t="s">
        <v>37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f t="shared" si="15"/>
        <v>0</v>
      </c>
    </row>
    <row r="1012" spans="1:15" x14ac:dyDescent="0.25">
      <c r="A1012" t="s">
        <v>24</v>
      </c>
      <c r="B1012" t="s">
        <v>51</v>
      </c>
      <c r="C1012" t="s">
        <v>116</v>
      </c>
      <c r="D1012" t="s">
        <v>76</v>
      </c>
      <c r="E1012">
        <v>152</v>
      </c>
      <c r="F1012" t="s">
        <v>176</v>
      </c>
      <c r="G1012" t="s">
        <v>5470</v>
      </c>
      <c r="H1012" t="s">
        <v>32</v>
      </c>
      <c r="I1012" t="s">
        <v>37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f t="shared" si="15"/>
        <v>0</v>
      </c>
    </row>
    <row r="1013" spans="1:15" x14ac:dyDescent="0.25">
      <c r="A1013" t="s">
        <v>24</v>
      </c>
      <c r="B1013" t="s">
        <v>51</v>
      </c>
      <c r="C1013" t="s">
        <v>116</v>
      </c>
      <c r="D1013" t="s">
        <v>76</v>
      </c>
      <c r="E1013">
        <v>152</v>
      </c>
      <c r="F1013" t="s">
        <v>176</v>
      </c>
      <c r="G1013" t="s">
        <v>43</v>
      </c>
      <c r="H1013" t="s">
        <v>46</v>
      </c>
      <c r="I1013" t="s">
        <v>37</v>
      </c>
      <c r="J1013" s="16">
        <v>69723.34</v>
      </c>
      <c r="K1013" s="16">
        <v>4000</v>
      </c>
      <c r="L1013" s="16">
        <v>3800</v>
      </c>
      <c r="M1013" s="16">
        <v>590</v>
      </c>
      <c r="N1013" s="16">
        <v>46487</v>
      </c>
      <c r="O1013" s="16">
        <f t="shared" si="15"/>
        <v>14846.339999999997</v>
      </c>
    </row>
    <row r="1014" spans="1:15" x14ac:dyDescent="0.25">
      <c r="A1014" t="s">
        <v>24</v>
      </c>
      <c r="B1014" t="s">
        <v>51</v>
      </c>
      <c r="C1014" t="s">
        <v>116</v>
      </c>
      <c r="D1014" t="s">
        <v>76</v>
      </c>
      <c r="E1014">
        <v>152</v>
      </c>
      <c r="F1014" t="s">
        <v>176</v>
      </c>
      <c r="G1014" t="s">
        <v>43</v>
      </c>
      <c r="H1014" t="s">
        <v>32</v>
      </c>
      <c r="I1014" t="s">
        <v>37</v>
      </c>
      <c r="J1014" s="16">
        <v>29352.240000000005</v>
      </c>
      <c r="K1014" s="16">
        <v>11666.666666666668</v>
      </c>
      <c r="L1014" s="16">
        <v>400</v>
      </c>
      <c r="M1014" s="16">
        <v>150</v>
      </c>
      <c r="N1014" s="16">
        <v>12798</v>
      </c>
      <c r="O1014" s="16">
        <f t="shared" si="15"/>
        <v>4337.5733333333374</v>
      </c>
    </row>
    <row r="1015" spans="1:15" x14ac:dyDescent="0.25">
      <c r="A1015" t="s">
        <v>24</v>
      </c>
      <c r="B1015" t="s">
        <v>51</v>
      </c>
      <c r="C1015" t="s">
        <v>116</v>
      </c>
      <c r="D1015" t="s">
        <v>76</v>
      </c>
      <c r="E1015">
        <v>152</v>
      </c>
      <c r="F1015" t="s">
        <v>176</v>
      </c>
      <c r="G1015" t="s">
        <v>5476</v>
      </c>
      <c r="H1015" t="s">
        <v>32</v>
      </c>
      <c r="I1015" t="s">
        <v>37</v>
      </c>
      <c r="J1015" s="16">
        <v>0</v>
      </c>
      <c r="K1015" s="16">
        <v>0</v>
      </c>
      <c r="L1015" s="16">
        <v>0</v>
      </c>
      <c r="M1015" s="16">
        <v>0</v>
      </c>
      <c r="N1015" s="16">
        <v>0</v>
      </c>
      <c r="O1015" s="16">
        <f t="shared" si="15"/>
        <v>0</v>
      </c>
    </row>
    <row r="1016" spans="1:15" x14ac:dyDescent="0.25">
      <c r="A1016" t="s">
        <v>24</v>
      </c>
      <c r="B1016" t="s">
        <v>51</v>
      </c>
      <c r="C1016" t="s">
        <v>56</v>
      </c>
      <c r="D1016" t="s">
        <v>31</v>
      </c>
      <c r="E1016">
        <v>168</v>
      </c>
      <c r="F1016" t="s">
        <v>398</v>
      </c>
      <c r="G1016" t="s">
        <v>5470</v>
      </c>
      <c r="H1016" t="s">
        <v>32</v>
      </c>
      <c r="I1016" t="s">
        <v>28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f t="shared" si="15"/>
        <v>0</v>
      </c>
    </row>
    <row r="1017" spans="1:15" x14ac:dyDescent="0.25">
      <c r="A1017" t="s">
        <v>24</v>
      </c>
      <c r="B1017" t="s">
        <v>51</v>
      </c>
      <c r="C1017" t="s">
        <v>56</v>
      </c>
      <c r="D1017" t="s">
        <v>31</v>
      </c>
      <c r="E1017">
        <v>168</v>
      </c>
      <c r="F1017" t="s">
        <v>398</v>
      </c>
      <c r="G1017" t="s">
        <v>43</v>
      </c>
      <c r="H1017" t="s">
        <v>46</v>
      </c>
      <c r="I1017" t="s">
        <v>28</v>
      </c>
      <c r="J1017" s="16">
        <v>96364.800000000003</v>
      </c>
      <c r="K1017" s="16">
        <v>5923.0769230769238</v>
      </c>
      <c r="L1017" s="16">
        <v>4150</v>
      </c>
      <c r="M1017" s="16">
        <v>630</v>
      </c>
      <c r="N1017" s="16">
        <v>32463</v>
      </c>
      <c r="O1017" s="16">
        <f t="shared" si="15"/>
        <v>53198.723076923081</v>
      </c>
    </row>
    <row r="1018" spans="1:15" x14ac:dyDescent="0.25">
      <c r="A1018" t="s">
        <v>24</v>
      </c>
      <c r="B1018" t="s">
        <v>51</v>
      </c>
      <c r="C1018" t="s">
        <v>56</v>
      </c>
      <c r="D1018" t="s">
        <v>31</v>
      </c>
      <c r="E1018">
        <v>168</v>
      </c>
      <c r="F1018" t="s">
        <v>398</v>
      </c>
      <c r="G1018" t="s">
        <v>43</v>
      </c>
      <c r="H1018" t="s">
        <v>32</v>
      </c>
      <c r="I1018" t="s">
        <v>28</v>
      </c>
      <c r="J1018" s="16">
        <v>37296</v>
      </c>
      <c r="K1018" s="16">
        <v>5416.666666666667</v>
      </c>
      <c r="L1018" s="16">
        <v>950</v>
      </c>
      <c r="M1018" s="16">
        <v>600</v>
      </c>
      <c r="N1018" s="16">
        <v>8892</v>
      </c>
      <c r="O1018" s="16">
        <f t="shared" si="15"/>
        <v>21437.333333333332</v>
      </c>
    </row>
    <row r="1019" spans="1:15" x14ac:dyDescent="0.25">
      <c r="A1019" t="s">
        <v>24</v>
      </c>
      <c r="B1019" t="s">
        <v>51</v>
      </c>
      <c r="C1019" t="s">
        <v>56</v>
      </c>
      <c r="D1019" t="s">
        <v>31</v>
      </c>
      <c r="E1019">
        <v>168</v>
      </c>
      <c r="F1019" t="s">
        <v>398</v>
      </c>
      <c r="G1019" t="s">
        <v>5476</v>
      </c>
      <c r="H1019" t="s">
        <v>32</v>
      </c>
      <c r="I1019" t="s">
        <v>28</v>
      </c>
      <c r="J1019" s="16">
        <v>-25395.552</v>
      </c>
      <c r="K1019" s="16">
        <v>0</v>
      </c>
      <c r="L1019" s="16">
        <v>0</v>
      </c>
      <c r="M1019" s="16">
        <v>0</v>
      </c>
      <c r="N1019" s="16">
        <v>0</v>
      </c>
      <c r="O1019" s="16">
        <f t="shared" si="15"/>
        <v>-25395.552</v>
      </c>
    </row>
    <row r="1020" spans="1:15" x14ac:dyDescent="0.25">
      <c r="A1020" t="s">
        <v>24</v>
      </c>
      <c r="B1020" t="s">
        <v>51</v>
      </c>
      <c r="C1020" t="s">
        <v>56</v>
      </c>
      <c r="D1020" t="s">
        <v>86</v>
      </c>
      <c r="E1020">
        <v>167</v>
      </c>
      <c r="F1020" t="s">
        <v>257</v>
      </c>
      <c r="G1020" t="s">
        <v>5470</v>
      </c>
      <c r="H1020" t="s">
        <v>32</v>
      </c>
      <c r="I1020" t="s">
        <v>37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f t="shared" si="15"/>
        <v>0</v>
      </c>
    </row>
    <row r="1021" spans="1:15" x14ac:dyDescent="0.25">
      <c r="A1021" t="s">
        <v>24</v>
      </c>
      <c r="B1021" t="s">
        <v>51</v>
      </c>
      <c r="C1021" t="s">
        <v>56</v>
      </c>
      <c r="D1021" t="s">
        <v>86</v>
      </c>
      <c r="E1021">
        <v>167</v>
      </c>
      <c r="F1021" t="s">
        <v>257</v>
      </c>
      <c r="G1021" t="s">
        <v>43</v>
      </c>
      <c r="H1021" t="s">
        <v>46</v>
      </c>
      <c r="I1021" t="s">
        <v>37</v>
      </c>
      <c r="J1021" s="16">
        <v>45713.43</v>
      </c>
      <c r="K1021" s="16">
        <v>4461.5384615384619</v>
      </c>
      <c r="L1021" s="16">
        <v>7550</v>
      </c>
      <c r="M1021" s="16">
        <v>980</v>
      </c>
      <c r="N1021" s="16">
        <v>24656</v>
      </c>
      <c r="O1021" s="16">
        <f t="shared" si="15"/>
        <v>8065.8915384615393</v>
      </c>
    </row>
    <row r="1022" spans="1:15" x14ac:dyDescent="0.25">
      <c r="A1022" t="s">
        <v>24</v>
      </c>
      <c r="B1022" t="s">
        <v>51</v>
      </c>
      <c r="C1022" t="s">
        <v>56</v>
      </c>
      <c r="D1022" t="s">
        <v>86</v>
      </c>
      <c r="E1022">
        <v>167</v>
      </c>
      <c r="F1022" t="s">
        <v>257</v>
      </c>
      <c r="G1022" t="s">
        <v>43</v>
      </c>
      <c r="H1022" t="s">
        <v>32</v>
      </c>
      <c r="I1022" t="s">
        <v>37</v>
      </c>
      <c r="J1022" s="16">
        <v>0</v>
      </c>
      <c r="K1022" s="16">
        <v>0</v>
      </c>
      <c r="L1022" s="16">
        <v>0</v>
      </c>
      <c r="M1022" s="16">
        <v>50</v>
      </c>
      <c r="N1022" s="16">
        <v>0</v>
      </c>
      <c r="O1022" s="16">
        <f t="shared" si="15"/>
        <v>-50</v>
      </c>
    </row>
    <row r="1023" spans="1:15" x14ac:dyDescent="0.25">
      <c r="A1023" t="s">
        <v>24</v>
      </c>
      <c r="B1023" t="s">
        <v>51</v>
      </c>
      <c r="C1023" t="s">
        <v>56</v>
      </c>
      <c r="D1023" t="s">
        <v>86</v>
      </c>
      <c r="E1023">
        <v>167</v>
      </c>
      <c r="F1023" t="s">
        <v>257</v>
      </c>
      <c r="G1023" t="s">
        <v>5476</v>
      </c>
      <c r="H1023" t="s">
        <v>32</v>
      </c>
      <c r="I1023" t="s">
        <v>37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f t="shared" si="15"/>
        <v>0</v>
      </c>
    </row>
    <row r="1024" spans="1:15" x14ac:dyDescent="0.25">
      <c r="A1024" t="s">
        <v>24</v>
      </c>
      <c r="B1024" t="s">
        <v>51</v>
      </c>
      <c r="C1024" t="s">
        <v>56</v>
      </c>
      <c r="D1024" t="s">
        <v>52</v>
      </c>
      <c r="E1024">
        <v>169</v>
      </c>
      <c r="F1024" t="s">
        <v>886</v>
      </c>
      <c r="G1024" t="s">
        <v>5470</v>
      </c>
      <c r="H1024" t="s">
        <v>32</v>
      </c>
      <c r="I1024" t="s">
        <v>37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f t="shared" si="15"/>
        <v>0</v>
      </c>
    </row>
    <row r="1025" spans="1:15" x14ac:dyDescent="0.25">
      <c r="A1025" t="s">
        <v>24</v>
      </c>
      <c r="B1025" t="s">
        <v>51</v>
      </c>
      <c r="C1025" t="s">
        <v>56</v>
      </c>
      <c r="D1025" t="s">
        <v>52</v>
      </c>
      <c r="E1025">
        <v>169</v>
      </c>
      <c r="F1025" t="s">
        <v>886</v>
      </c>
      <c r="G1025" t="s">
        <v>43</v>
      </c>
      <c r="H1025" t="s">
        <v>46</v>
      </c>
      <c r="I1025" t="s">
        <v>37</v>
      </c>
      <c r="J1025" s="16">
        <v>41603.1</v>
      </c>
      <c r="K1025" s="16">
        <v>2923.0769230769233</v>
      </c>
      <c r="L1025" s="16">
        <v>2900</v>
      </c>
      <c r="M1025" s="16">
        <v>690</v>
      </c>
      <c r="N1025" s="16">
        <v>15098</v>
      </c>
      <c r="O1025" s="16">
        <f t="shared" si="15"/>
        <v>19992.023076923077</v>
      </c>
    </row>
    <row r="1026" spans="1:15" x14ac:dyDescent="0.25">
      <c r="A1026" t="s">
        <v>24</v>
      </c>
      <c r="B1026" t="s">
        <v>51</v>
      </c>
      <c r="C1026" t="s">
        <v>56</v>
      </c>
      <c r="D1026" t="s">
        <v>52</v>
      </c>
      <c r="E1026">
        <v>169</v>
      </c>
      <c r="F1026" t="s">
        <v>886</v>
      </c>
      <c r="G1026" t="s">
        <v>43</v>
      </c>
      <c r="H1026" t="s">
        <v>32</v>
      </c>
      <c r="I1026" t="s">
        <v>37</v>
      </c>
      <c r="J1026" s="16">
        <v>28336.770000000004</v>
      </c>
      <c r="K1026" s="16">
        <v>16500</v>
      </c>
      <c r="L1026" s="16">
        <v>1250</v>
      </c>
      <c r="M1026" s="16">
        <v>20</v>
      </c>
      <c r="N1026" s="16">
        <v>0</v>
      </c>
      <c r="O1026" s="16">
        <f t="shared" si="15"/>
        <v>10566.770000000004</v>
      </c>
    </row>
    <row r="1027" spans="1:15" x14ac:dyDescent="0.25">
      <c r="A1027" t="s">
        <v>24</v>
      </c>
      <c r="B1027" t="s">
        <v>51</v>
      </c>
      <c r="C1027" t="s">
        <v>56</v>
      </c>
      <c r="D1027" t="s">
        <v>52</v>
      </c>
      <c r="E1027">
        <v>169</v>
      </c>
      <c r="F1027" t="s">
        <v>886</v>
      </c>
      <c r="G1027" t="s">
        <v>5476</v>
      </c>
      <c r="H1027" t="s">
        <v>32</v>
      </c>
      <c r="I1027" t="s">
        <v>37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f t="shared" ref="O1027:O1090" si="16">J1027-SUM(K1027:N1027)</f>
        <v>0</v>
      </c>
    </row>
    <row r="1028" spans="1:15" x14ac:dyDescent="0.25">
      <c r="A1028" t="s">
        <v>24</v>
      </c>
      <c r="B1028" t="s">
        <v>51</v>
      </c>
      <c r="C1028" t="s">
        <v>56</v>
      </c>
      <c r="D1028" t="s">
        <v>40</v>
      </c>
      <c r="E1028">
        <v>171</v>
      </c>
      <c r="F1028" t="s">
        <v>55</v>
      </c>
      <c r="G1028" t="s">
        <v>5470</v>
      </c>
      <c r="H1028" t="s">
        <v>32</v>
      </c>
      <c r="I1028" t="s">
        <v>28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f t="shared" si="16"/>
        <v>0</v>
      </c>
    </row>
    <row r="1029" spans="1:15" x14ac:dyDescent="0.25">
      <c r="A1029" t="s">
        <v>24</v>
      </c>
      <c r="B1029" t="s">
        <v>51</v>
      </c>
      <c r="C1029" t="s">
        <v>56</v>
      </c>
      <c r="D1029" t="s">
        <v>40</v>
      </c>
      <c r="E1029">
        <v>171</v>
      </c>
      <c r="F1029" t="s">
        <v>55</v>
      </c>
      <c r="G1029" t="s">
        <v>43</v>
      </c>
      <c r="H1029" t="s">
        <v>46</v>
      </c>
      <c r="I1029" t="s">
        <v>28</v>
      </c>
      <c r="J1029" s="16">
        <v>50400</v>
      </c>
      <c r="K1029" s="16">
        <v>4692.3076923076924</v>
      </c>
      <c r="L1029" s="16">
        <v>4900</v>
      </c>
      <c r="M1029" s="16">
        <v>1700</v>
      </c>
      <c r="N1029" s="16">
        <v>23925</v>
      </c>
      <c r="O1029" s="16">
        <f t="shared" si="16"/>
        <v>15182.692307692312</v>
      </c>
    </row>
    <row r="1030" spans="1:15" x14ac:dyDescent="0.25">
      <c r="A1030" t="s">
        <v>24</v>
      </c>
      <c r="B1030" t="s">
        <v>51</v>
      </c>
      <c r="C1030" t="s">
        <v>56</v>
      </c>
      <c r="D1030" t="s">
        <v>40</v>
      </c>
      <c r="E1030">
        <v>171</v>
      </c>
      <c r="F1030" t="s">
        <v>55</v>
      </c>
      <c r="G1030" t="s">
        <v>43</v>
      </c>
      <c r="H1030" t="s">
        <v>32</v>
      </c>
      <c r="I1030" t="s">
        <v>28</v>
      </c>
      <c r="J1030" s="16">
        <v>24864.000000000004</v>
      </c>
      <c r="K1030" s="16">
        <v>5416.666666666667</v>
      </c>
      <c r="L1030" s="16">
        <v>1750</v>
      </c>
      <c r="M1030" s="16">
        <v>560</v>
      </c>
      <c r="N1030" s="16">
        <v>19193</v>
      </c>
      <c r="O1030" s="16">
        <f t="shared" si="16"/>
        <v>-2055.6666666666642</v>
      </c>
    </row>
    <row r="1031" spans="1:15" x14ac:dyDescent="0.25">
      <c r="A1031" t="s">
        <v>24</v>
      </c>
      <c r="B1031" t="s">
        <v>51</v>
      </c>
      <c r="C1031" t="s">
        <v>56</v>
      </c>
      <c r="D1031" t="s">
        <v>40</v>
      </c>
      <c r="E1031">
        <v>171</v>
      </c>
      <c r="F1031" t="s">
        <v>55</v>
      </c>
      <c r="G1031" t="s">
        <v>5476</v>
      </c>
      <c r="H1031" t="s">
        <v>32</v>
      </c>
      <c r="I1031" t="s">
        <v>28</v>
      </c>
      <c r="J1031" s="16">
        <v>10805.76</v>
      </c>
      <c r="K1031" s="16">
        <v>0</v>
      </c>
      <c r="L1031" s="16">
        <v>0</v>
      </c>
      <c r="M1031" s="16">
        <v>0</v>
      </c>
      <c r="N1031" s="16">
        <v>0</v>
      </c>
      <c r="O1031" s="16">
        <f t="shared" si="16"/>
        <v>10805.76</v>
      </c>
    </row>
    <row r="1032" spans="1:15" x14ac:dyDescent="0.25">
      <c r="A1032" t="s">
        <v>24</v>
      </c>
      <c r="B1032" t="s">
        <v>51</v>
      </c>
      <c r="C1032" t="s">
        <v>56</v>
      </c>
      <c r="D1032" t="s">
        <v>76</v>
      </c>
      <c r="E1032">
        <v>170</v>
      </c>
      <c r="F1032" t="s">
        <v>651</v>
      </c>
      <c r="G1032" t="s">
        <v>5470</v>
      </c>
      <c r="H1032" t="s">
        <v>32</v>
      </c>
      <c r="I1032" t="s">
        <v>28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f t="shared" si="16"/>
        <v>0</v>
      </c>
    </row>
    <row r="1033" spans="1:15" x14ac:dyDescent="0.25">
      <c r="A1033" t="s">
        <v>24</v>
      </c>
      <c r="B1033" t="s">
        <v>51</v>
      </c>
      <c r="C1033" t="s">
        <v>56</v>
      </c>
      <c r="D1033" t="s">
        <v>76</v>
      </c>
      <c r="E1033">
        <v>170</v>
      </c>
      <c r="F1033" t="s">
        <v>651</v>
      </c>
      <c r="G1033" t="s">
        <v>43</v>
      </c>
      <c r="H1033" t="s">
        <v>46</v>
      </c>
      <c r="I1033" t="s">
        <v>28</v>
      </c>
      <c r="J1033" s="16">
        <v>97272</v>
      </c>
      <c r="K1033" s="16">
        <v>11076.923076923076</v>
      </c>
      <c r="L1033" s="16">
        <v>5400</v>
      </c>
      <c r="M1033" s="16">
        <v>2190</v>
      </c>
      <c r="N1033" s="16">
        <v>5916</v>
      </c>
      <c r="O1033" s="16">
        <f t="shared" si="16"/>
        <v>72689.076923076922</v>
      </c>
    </row>
    <row r="1034" spans="1:15" x14ac:dyDescent="0.25">
      <c r="A1034" t="s">
        <v>24</v>
      </c>
      <c r="B1034" t="s">
        <v>51</v>
      </c>
      <c r="C1034" t="s">
        <v>56</v>
      </c>
      <c r="D1034" t="s">
        <v>76</v>
      </c>
      <c r="E1034">
        <v>170</v>
      </c>
      <c r="F1034" t="s">
        <v>651</v>
      </c>
      <c r="G1034" t="s">
        <v>43</v>
      </c>
      <c r="H1034" t="s">
        <v>32</v>
      </c>
      <c r="I1034" t="s">
        <v>28</v>
      </c>
      <c r="J1034" s="16">
        <v>39144</v>
      </c>
      <c r="K1034" s="16">
        <v>18333.333333333336</v>
      </c>
      <c r="L1034" s="16">
        <v>1000</v>
      </c>
      <c r="M1034" s="16">
        <v>150</v>
      </c>
      <c r="N1034" s="16">
        <v>13104</v>
      </c>
      <c r="O1034" s="16">
        <f t="shared" si="16"/>
        <v>6556.6666666666642</v>
      </c>
    </row>
    <row r="1035" spans="1:15" x14ac:dyDescent="0.25">
      <c r="A1035" t="s">
        <v>24</v>
      </c>
      <c r="B1035" t="s">
        <v>51</v>
      </c>
      <c r="C1035" t="s">
        <v>56</v>
      </c>
      <c r="D1035" t="s">
        <v>76</v>
      </c>
      <c r="E1035">
        <v>170</v>
      </c>
      <c r="F1035" t="s">
        <v>651</v>
      </c>
      <c r="G1035" t="s">
        <v>5476</v>
      </c>
      <c r="H1035" t="s">
        <v>32</v>
      </c>
      <c r="I1035" t="s">
        <v>28</v>
      </c>
      <c r="J1035" s="16">
        <v>0</v>
      </c>
      <c r="K1035" s="16">
        <v>0</v>
      </c>
      <c r="L1035" s="16">
        <v>0</v>
      </c>
      <c r="M1035" s="16">
        <v>0</v>
      </c>
      <c r="N1035" s="16">
        <v>0</v>
      </c>
      <c r="O1035" s="16">
        <f t="shared" si="16"/>
        <v>0</v>
      </c>
    </row>
    <row r="1036" spans="1:15" x14ac:dyDescent="0.25">
      <c r="A1036" t="s">
        <v>24</v>
      </c>
      <c r="B1036" t="s">
        <v>51</v>
      </c>
      <c r="C1036" t="s">
        <v>980</v>
      </c>
      <c r="D1036" t="s">
        <v>40</v>
      </c>
      <c r="E1036">
        <v>303</v>
      </c>
      <c r="F1036" t="s">
        <v>1042</v>
      </c>
      <c r="G1036" t="s">
        <v>5470</v>
      </c>
      <c r="H1036" t="s">
        <v>32</v>
      </c>
      <c r="I1036" t="s">
        <v>37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f t="shared" si="16"/>
        <v>0</v>
      </c>
    </row>
    <row r="1037" spans="1:15" x14ac:dyDescent="0.25">
      <c r="A1037" t="s">
        <v>24</v>
      </c>
      <c r="B1037" t="s">
        <v>51</v>
      </c>
      <c r="C1037" t="s">
        <v>980</v>
      </c>
      <c r="D1037" t="s">
        <v>40</v>
      </c>
      <c r="E1037">
        <v>303</v>
      </c>
      <c r="F1037" t="s">
        <v>1042</v>
      </c>
      <c r="G1037" t="s">
        <v>43</v>
      </c>
      <c r="H1037" t="s">
        <v>46</v>
      </c>
      <c r="I1037" t="s">
        <v>37</v>
      </c>
      <c r="J1037" s="16">
        <v>27687.296000000002</v>
      </c>
      <c r="K1037" s="16">
        <v>4076.9230769230771</v>
      </c>
      <c r="L1037" s="16">
        <v>3500</v>
      </c>
      <c r="M1037" s="16">
        <v>520</v>
      </c>
      <c r="N1037" s="16">
        <v>8100</v>
      </c>
      <c r="O1037" s="16">
        <f t="shared" si="16"/>
        <v>11490.372923076924</v>
      </c>
    </row>
    <row r="1038" spans="1:15" x14ac:dyDescent="0.25">
      <c r="A1038" t="s">
        <v>24</v>
      </c>
      <c r="B1038" t="s">
        <v>51</v>
      </c>
      <c r="C1038" t="s">
        <v>980</v>
      </c>
      <c r="D1038" t="s">
        <v>40</v>
      </c>
      <c r="E1038">
        <v>303</v>
      </c>
      <c r="F1038" t="s">
        <v>1042</v>
      </c>
      <c r="G1038" t="s">
        <v>43</v>
      </c>
      <c r="H1038" t="s">
        <v>32</v>
      </c>
      <c r="I1038" t="s">
        <v>37</v>
      </c>
      <c r="J1038" s="16">
        <v>32178.432000000001</v>
      </c>
      <c r="K1038" s="16">
        <v>9166.6666666666661</v>
      </c>
      <c r="L1038" s="16">
        <v>2700</v>
      </c>
      <c r="M1038" s="16">
        <v>320</v>
      </c>
      <c r="N1038" s="16">
        <v>37715</v>
      </c>
      <c r="O1038" s="16">
        <f t="shared" si="16"/>
        <v>-17723.234666666664</v>
      </c>
    </row>
    <row r="1039" spans="1:15" x14ac:dyDescent="0.25">
      <c r="A1039" t="s">
        <v>24</v>
      </c>
      <c r="B1039" t="s">
        <v>51</v>
      </c>
      <c r="C1039" t="s">
        <v>980</v>
      </c>
      <c r="D1039" t="s">
        <v>40</v>
      </c>
      <c r="E1039">
        <v>303</v>
      </c>
      <c r="F1039" t="s">
        <v>1042</v>
      </c>
      <c r="G1039" t="s">
        <v>5476</v>
      </c>
      <c r="H1039" t="s">
        <v>32</v>
      </c>
      <c r="I1039" t="s">
        <v>37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f t="shared" si="16"/>
        <v>0</v>
      </c>
    </row>
    <row r="1040" spans="1:15" x14ac:dyDescent="0.25">
      <c r="A1040" t="s">
        <v>24</v>
      </c>
      <c r="B1040" t="s">
        <v>51</v>
      </c>
      <c r="C1040" t="s">
        <v>980</v>
      </c>
      <c r="D1040" t="s">
        <v>76</v>
      </c>
      <c r="E1040">
        <v>302</v>
      </c>
      <c r="F1040" t="s">
        <v>979</v>
      </c>
      <c r="G1040" t="s">
        <v>5470</v>
      </c>
      <c r="H1040" t="s">
        <v>32</v>
      </c>
      <c r="I1040" t="s">
        <v>28</v>
      </c>
      <c r="J1040" s="16">
        <v>0</v>
      </c>
      <c r="K1040" s="16">
        <v>0</v>
      </c>
      <c r="L1040" s="16">
        <v>0</v>
      </c>
      <c r="M1040" s="16">
        <v>0</v>
      </c>
      <c r="N1040" s="16">
        <v>0</v>
      </c>
      <c r="O1040" s="16">
        <f t="shared" si="16"/>
        <v>0</v>
      </c>
    </row>
    <row r="1041" spans="1:15" x14ac:dyDescent="0.25">
      <c r="A1041" t="s">
        <v>24</v>
      </c>
      <c r="B1041" t="s">
        <v>51</v>
      </c>
      <c r="C1041" t="s">
        <v>980</v>
      </c>
      <c r="D1041" t="s">
        <v>76</v>
      </c>
      <c r="E1041">
        <v>302</v>
      </c>
      <c r="F1041" t="s">
        <v>979</v>
      </c>
      <c r="G1041" t="s">
        <v>43</v>
      </c>
      <c r="H1041" t="s">
        <v>46</v>
      </c>
      <c r="I1041" t="s">
        <v>28</v>
      </c>
      <c r="J1041" s="16">
        <v>46259.199999999997</v>
      </c>
      <c r="K1041" s="16">
        <v>2923.0769230769233</v>
      </c>
      <c r="L1041" s="16">
        <v>3850</v>
      </c>
      <c r="M1041" s="16">
        <v>380</v>
      </c>
      <c r="N1041" s="16">
        <v>15682</v>
      </c>
      <c r="O1041" s="16">
        <f t="shared" si="16"/>
        <v>23424.123076923075</v>
      </c>
    </row>
    <row r="1042" spans="1:15" x14ac:dyDescent="0.25">
      <c r="A1042" t="s">
        <v>24</v>
      </c>
      <c r="B1042" t="s">
        <v>51</v>
      </c>
      <c r="C1042" t="s">
        <v>980</v>
      </c>
      <c r="D1042" t="s">
        <v>76</v>
      </c>
      <c r="E1042">
        <v>302</v>
      </c>
      <c r="F1042" t="s">
        <v>979</v>
      </c>
      <c r="G1042" t="s">
        <v>43</v>
      </c>
      <c r="H1042" t="s">
        <v>32</v>
      </c>
      <c r="I1042" t="s">
        <v>28</v>
      </c>
      <c r="J1042" s="16">
        <v>21964.800000000003</v>
      </c>
      <c r="K1042" s="16">
        <v>0</v>
      </c>
      <c r="L1042" s="16">
        <v>200</v>
      </c>
      <c r="M1042" s="16">
        <v>500</v>
      </c>
      <c r="N1042" s="16">
        <v>25335</v>
      </c>
      <c r="O1042" s="16">
        <f t="shared" si="16"/>
        <v>-4070.1999999999971</v>
      </c>
    </row>
    <row r="1043" spans="1:15" x14ac:dyDescent="0.25">
      <c r="A1043" t="s">
        <v>24</v>
      </c>
      <c r="B1043" t="s">
        <v>51</v>
      </c>
      <c r="C1043" t="s">
        <v>980</v>
      </c>
      <c r="D1043" t="s">
        <v>76</v>
      </c>
      <c r="E1043">
        <v>302</v>
      </c>
      <c r="F1043" t="s">
        <v>979</v>
      </c>
      <c r="G1043" t="s">
        <v>5476</v>
      </c>
      <c r="H1043" t="s">
        <v>32</v>
      </c>
      <c r="I1043" t="s">
        <v>28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f t="shared" si="16"/>
        <v>0</v>
      </c>
    </row>
    <row r="1044" spans="1:15" x14ac:dyDescent="0.25">
      <c r="A1044" t="s">
        <v>24</v>
      </c>
      <c r="B1044" t="s">
        <v>51</v>
      </c>
      <c r="C1044" t="s">
        <v>883</v>
      </c>
      <c r="D1044" t="s">
        <v>40</v>
      </c>
      <c r="E1044">
        <v>6</v>
      </c>
      <c r="F1044" t="s">
        <v>882</v>
      </c>
      <c r="G1044" t="s">
        <v>5470</v>
      </c>
      <c r="H1044" t="s">
        <v>32</v>
      </c>
      <c r="I1044" t="s">
        <v>37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f t="shared" si="16"/>
        <v>0</v>
      </c>
    </row>
    <row r="1045" spans="1:15" x14ac:dyDescent="0.25">
      <c r="A1045" t="s">
        <v>24</v>
      </c>
      <c r="B1045" t="s">
        <v>51</v>
      </c>
      <c r="C1045" t="s">
        <v>883</v>
      </c>
      <c r="D1045" t="s">
        <v>40</v>
      </c>
      <c r="E1045">
        <v>6</v>
      </c>
      <c r="F1045" t="s">
        <v>882</v>
      </c>
      <c r="G1045" t="s">
        <v>43</v>
      </c>
      <c r="H1045" t="s">
        <v>46</v>
      </c>
      <c r="I1045" t="s">
        <v>37</v>
      </c>
      <c r="J1045" s="16">
        <v>36429.864000000001</v>
      </c>
      <c r="K1045" s="16">
        <v>3846.1538461538457</v>
      </c>
      <c r="L1045" s="16">
        <v>2100</v>
      </c>
      <c r="M1045" s="16">
        <v>1790</v>
      </c>
      <c r="N1045" s="16">
        <v>21981</v>
      </c>
      <c r="O1045" s="16">
        <f t="shared" si="16"/>
        <v>6712.7101538461575</v>
      </c>
    </row>
    <row r="1046" spans="1:15" x14ac:dyDescent="0.25">
      <c r="A1046" t="s">
        <v>24</v>
      </c>
      <c r="B1046" t="s">
        <v>51</v>
      </c>
      <c r="C1046" t="s">
        <v>883</v>
      </c>
      <c r="D1046" t="s">
        <v>40</v>
      </c>
      <c r="E1046">
        <v>6</v>
      </c>
      <c r="F1046" t="s">
        <v>882</v>
      </c>
      <c r="G1046" t="s">
        <v>43</v>
      </c>
      <c r="H1046" t="s">
        <v>32</v>
      </c>
      <c r="I1046" t="s">
        <v>37</v>
      </c>
      <c r="J1046" s="16">
        <v>14683.68</v>
      </c>
      <c r="K1046" s="16">
        <v>11666.666666666668</v>
      </c>
      <c r="L1046" s="16">
        <v>1750</v>
      </c>
      <c r="M1046" s="16">
        <v>0</v>
      </c>
      <c r="N1046" s="16">
        <v>0</v>
      </c>
      <c r="O1046" s="16">
        <f t="shared" si="16"/>
        <v>1267.0133333333324</v>
      </c>
    </row>
    <row r="1047" spans="1:15" x14ac:dyDescent="0.25">
      <c r="A1047" t="s">
        <v>24</v>
      </c>
      <c r="B1047" t="s">
        <v>51</v>
      </c>
      <c r="C1047" t="s">
        <v>883</v>
      </c>
      <c r="D1047" t="s">
        <v>40</v>
      </c>
      <c r="E1047">
        <v>6</v>
      </c>
      <c r="F1047" t="s">
        <v>882</v>
      </c>
      <c r="G1047" t="s">
        <v>5476</v>
      </c>
      <c r="H1047" t="s">
        <v>32</v>
      </c>
      <c r="I1047" t="s">
        <v>37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f t="shared" si="16"/>
        <v>0</v>
      </c>
    </row>
    <row r="1048" spans="1:15" x14ac:dyDescent="0.25">
      <c r="A1048" t="s">
        <v>24</v>
      </c>
      <c r="B1048" t="s">
        <v>51</v>
      </c>
      <c r="C1048" t="s">
        <v>145</v>
      </c>
      <c r="D1048" t="s">
        <v>31</v>
      </c>
      <c r="E1048">
        <v>94</v>
      </c>
      <c r="F1048" t="s">
        <v>169</v>
      </c>
      <c r="G1048" t="s">
        <v>5470</v>
      </c>
      <c r="H1048" t="s">
        <v>32</v>
      </c>
      <c r="I1048" t="s">
        <v>37</v>
      </c>
      <c r="J1048" s="16">
        <v>0</v>
      </c>
      <c r="K1048" s="16">
        <v>0</v>
      </c>
      <c r="L1048" s="16">
        <v>0</v>
      </c>
      <c r="M1048" s="16">
        <v>0</v>
      </c>
      <c r="N1048" s="16">
        <v>0</v>
      </c>
      <c r="O1048" s="16">
        <f t="shared" si="16"/>
        <v>0</v>
      </c>
    </row>
    <row r="1049" spans="1:15" x14ac:dyDescent="0.25">
      <c r="A1049" t="s">
        <v>24</v>
      </c>
      <c r="B1049" t="s">
        <v>51</v>
      </c>
      <c r="C1049" t="s">
        <v>145</v>
      </c>
      <c r="D1049" t="s">
        <v>31</v>
      </c>
      <c r="E1049">
        <v>94</v>
      </c>
      <c r="F1049" t="s">
        <v>169</v>
      </c>
      <c r="G1049" t="s">
        <v>43</v>
      </c>
      <c r="H1049" t="s">
        <v>46</v>
      </c>
      <c r="I1049" t="s">
        <v>37</v>
      </c>
      <c r="J1049" s="16">
        <v>51508.44</v>
      </c>
      <c r="K1049" s="16">
        <v>6692.3076923076915</v>
      </c>
      <c r="L1049" s="16">
        <v>3850</v>
      </c>
      <c r="M1049" s="16">
        <v>1010</v>
      </c>
      <c r="N1049" s="16">
        <v>16758</v>
      </c>
      <c r="O1049" s="16">
        <f t="shared" si="16"/>
        <v>23198.132307692311</v>
      </c>
    </row>
    <row r="1050" spans="1:15" x14ac:dyDescent="0.25">
      <c r="A1050" t="s">
        <v>24</v>
      </c>
      <c r="B1050" t="s">
        <v>51</v>
      </c>
      <c r="C1050" t="s">
        <v>145</v>
      </c>
      <c r="D1050" t="s">
        <v>31</v>
      </c>
      <c r="E1050">
        <v>94</v>
      </c>
      <c r="F1050" t="s">
        <v>169</v>
      </c>
      <c r="G1050" t="s">
        <v>43</v>
      </c>
      <c r="H1050" t="s">
        <v>32</v>
      </c>
      <c r="I1050" t="s">
        <v>37</v>
      </c>
      <c r="J1050" s="16">
        <v>10421.567999999999</v>
      </c>
      <c r="K1050" s="16">
        <v>5416.666666666667</v>
      </c>
      <c r="L1050" s="16">
        <v>200</v>
      </c>
      <c r="M1050" s="16">
        <v>550</v>
      </c>
      <c r="N1050" s="16">
        <v>0</v>
      </c>
      <c r="O1050" s="16">
        <f t="shared" si="16"/>
        <v>4254.9013333333323</v>
      </c>
    </row>
    <row r="1051" spans="1:15" x14ac:dyDescent="0.25">
      <c r="A1051" t="s">
        <v>24</v>
      </c>
      <c r="B1051" t="s">
        <v>51</v>
      </c>
      <c r="C1051" t="s">
        <v>145</v>
      </c>
      <c r="D1051" t="s">
        <v>31</v>
      </c>
      <c r="E1051">
        <v>94</v>
      </c>
      <c r="F1051" t="s">
        <v>169</v>
      </c>
      <c r="G1051" t="s">
        <v>5476</v>
      </c>
      <c r="H1051" t="s">
        <v>32</v>
      </c>
      <c r="I1051" t="s">
        <v>37</v>
      </c>
      <c r="J1051" s="16">
        <v>0</v>
      </c>
      <c r="K1051" s="16">
        <v>0</v>
      </c>
      <c r="L1051" s="16">
        <v>0</v>
      </c>
      <c r="M1051" s="16">
        <v>0</v>
      </c>
      <c r="N1051" s="16">
        <v>0</v>
      </c>
      <c r="O1051" s="16">
        <f t="shared" si="16"/>
        <v>0</v>
      </c>
    </row>
    <row r="1052" spans="1:15" x14ac:dyDescent="0.25">
      <c r="A1052" t="s">
        <v>24</v>
      </c>
      <c r="B1052" t="s">
        <v>51</v>
      </c>
      <c r="C1052" t="s">
        <v>145</v>
      </c>
      <c r="D1052" t="s">
        <v>86</v>
      </c>
      <c r="E1052">
        <v>93</v>
      </c>
      <c r="F1052" t="s">
        <v>144</v>
      </c>
      <c r="G1052" t="s">
        <v>5470</v>
      </c>
      <c r="H1052" t="s">
        <v>32</v>
      </c>
      <c r="I1052" t="s">
        <v>28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f t="shared" si="16"/>
        <v>0</v>
      </c>
    </row>
    <row r="1053" spans="1:15" x14ac:dyDescent="0.25">
      <c r="A1053" t="s">
        <v>24</v>
      </c>
      <c r="B1053" t="s">
        <v>51</v>
      </c>
      <c r="C1053" t="s">
        <v>145</v>
      </c>
      <c r="D1053" t="s">
        <v>86</v>
      </c>
      <c r="E1053">
        <v>93</v>
      </c>
      <c r="F1053" t="s">
        <v>144</v>
      </c>
      <c r="G1053" t="s">
        <v>43</v>
      </c>
      <c r="H1053" t="s">
        <v>46</v>
      </c>
      <c r="I1053" t="s">
        <v>28</v>
      </c>
      <c r="J1053" s="16">
        <v>106133.75999999999</v>
      </c>
      <c r="K1053" s="16">
        <v>9230.7692307692305</v>
      </c>
      <c r="L1053" s="16">
        <v>5650</v>
      </c>
      <c r="M1053" s="16">
        <v>2430</v>
      </c>
      <c r="N1053" s="16">
        <v>34202</v>
      </c>
      <c r="O1053" s="16">
        <f t="shared" si="16"/>
        <v>54620.990769230761</v>
      </c>
    </row>
    <row r="1054" spans="1:15" x14ac:dyDescent="0.25">
      <c r="A1054" t="s">
        <v>24</v>
      </c>
      <c r="B1054" t="s">
        <v>51</v>
      </c>
      <c r="C1054" t="s">
        <v>145</v>
      </c>
      <c r="D1054" t="s">
        <v>86</v>
      </c>
      <c r="E1054">
        <v>93</v>
      </c>
      <c r="F1054" t="s">
        <v>144</v>
      </c>
      <c r="G1054" t="s">
        <v>43</v>
      </c>
      <c r="H1054" t="s">
        <v>32</v>
      </c>
      <c r="I1054" t="s">
        <v>28</v>
      </c>
      <c r="J1054" s="16">
        <v>51628.32</v>
      </c>
      <c r="K1054" s="16">
        <v>10833.333333333334</v>
      </c>
      <c r="L1054" s="16">
        <v>1200</v>
      </c>
      <c r="M1054" s="16">
        <v>180</v>
      </c>
      <c r="N1054" s="16">
        <v>0</v>
      </c>
      <c r="O1054" s="16">
        <f t="shared" si="16"/>
        <v>39414.986666666664</v>
      </c>
    </row>
    <row r="1055" spans="1:15" x14ac:dyDescent="0.25">
      <c r="A1055" t="s">
        <v>24</v>
      </c>
      <c r="B1055" t="s">
        <v>51</v>
      </c>
      <c r="C1055" t="s">
        <v>145</v>
      </c>
      <c r="D1055" t="s">
        <v>86</v>
      </c>
      <c r="E1055">
        <v>93</v>
      </c>
      <c r="F1055" t="s">
        <v>144</v>
      </c>
      <c r="G1055" t="s">
        <v>5476</v>
      </c>
      <c r="H1055" t="s">
        <v>32</v>
      </c>
      <c r="I1055" t="s">
        <v>28</v>
      </c>
      <c r="J1055" s="16">
        <v>35938.425600000002</v>
      </c>
      <c r="K1055" s="16">
        <v>0</v>
      </c>
      <c r="L1055" s="16">
        <v>0</v>
      </c>
      <c r="M1055" s="16">
        <v>0</v>
      </c>
      <c r="N1055" s="16">
        <v>0</v>
      </c>
      <c r="O1055" s="16">
        <f t="shared" si="16"/>
        <v>35938.425600000002</v>
      </c>
    </row>
    <row r="1056" spans="1:15" x14ac:dyDescent="0.25">
      <c r="A1056" t="s">
        <v>24</v>
      </c>
      <c r="B1056" t="s">
        <v>51</v>
      </c>
      <c r="C1056" t="s">
        <v>145</v>
      </c>
      <c r="D1056" t="s">
        <v>52</v>
      </c>
      <c r="E1056">
        <v>95</v>
      </c>
      <c r="F1056" t="s">
        <v>391</v>
      </c>
      <c r="G1056" t="s">
        <v>5470</v>
      </c>
      <c r="H1056" t="s">
        <v>32</v>
      </c>
      <c r="I1056" t="s">
        <v>28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f t="shared" si="16"/>
        <v>0</v>
      </c>
    </row>
    <row r="1057" spans="1:15" x14ac:dyDescent="0.25">
      <c r="A1057" t="s">
        <v>24</v>
      </c>
      <c r="B1057" t="s">
        <v>51</v>
      </c>
      <c r="C1057" t="s">
        <v>145</v>
      </c>
      <c r="D1057" t="s">
        <v>52</v>
      </c>
      <c r="E1057">
        <v>95</v>
      </c>
      <c r="F1057" t="s">
        <v>391</v>
      </c>
      <c r="G1057" t="s">
        <v>43</v>
      </c>
      <c r="H1057" t="s">
        <v>46</v>
      </c>
      <c r="I1057" t="s">
        <v>28</v>
      </c>
      <c r="J1057" s="16">
        <v>76190.400000000009</v>
      </c>
      <c r="K1057" s="16">
        <v>3538.4615384615381</v>
      </c>
      <c r="L1057" s="16">
        <v>5800</v>
      </c>
      <c r="M1057" s="16">
        <v>2170</v>
      </c>
      <c r="N1057" s="16">
        <v>36630</v>
      </c>
      <c r="O1057" s="16">
        <f t="shared" si="16"/>
        <v>28051.93846153847</v>
      </c>
    </row>
    <row r="1058" spans="1:15" x14ac:dyDescent="0.25">
      <c r="A1058" t="s">
        <v>24</v>
      </c>
      <c r="B1058" t="s">
        <v>51</v>
      </c>
      <c r="C1058" t="s">
        <v>145</v>
      </c>
      <c r="D1058" t="s">
        <v>52</v>
      </c>
      <c r="E1058">
        <v>95</v>
      </c>
      <c r="F1058" t="s">
        <v>391</v>
      </c>
      <c r="G1058" t="s">
        <v>43</v>
      </c>
      <c r="H1058" t="s">
        <v>32</v>
      </c>
      <c r="I1058" t="s">
        <v>28</v>
      </c>
      <c r="J1058" s="16">
        <v>91037.760000000009</v>
      </c>
      <c r="K1058" s="16">
        <v>24000.000000000004</v>
      </c>
      <c r="L1058" s="16">
        <v>4100</v>
      </c>
      <c r="M1058" s="16">
        <v>930</v>
      </c>
      <c r="N1058" s="16">
        <v>36618</v>
      </c>
      <c r="O1058" s="16">
        <f t="shared" si="16"/>
        <v>25389.760000000009</v>
      </c>
    </row>
    <row r="1059" spans="1:15" x14ac:dyDescent="0.25">
      <c r="A1059" t="s">
        <v>24</v>
      </c>
      <c r="B1059" t="s">
        <v>51</v>
      </c>
      <c r="C1059" t="s">
        <v>145</v>
      </c>
      <c r="D1059" t="s">
        <v>52</v>
      </c>
      <c r="E1059">
        <v>95</v>
      </c>
      <c r="F1059" t="s">
        <v>391</v>
      </c>
      <c r="G1059" t="s">
        <v>5476</v>
      </c>
      <c r="H1059" t="s">
        <v>32</v>
      </c>
      <c r="I1059" t="s">
        <v>28</v>
      </c>
      <c r="J1059" s="16">
        <v>1719.1680000000006</v>
      </c>
      <c r="K1059" s="16">
        <v>0</v>
      </c>
      <c r="L1059" s="16">
        <v>0</v>
      </c>
      <c r="M1059" s="16">
        <v>0</v>
      </c>
      <c r="N1059" s="16">
        <v>0</v>
      </c>
      <c r="O1059" s="16">
        <f t="shared" si="16"/>
        <v>1719.1680000000006</v>
      </c>
    </row>
    <row r="1060" spans="1:15" x14ac:dyDescent="0.25">
      <c r="A1060" t="s">
        <v>24</v>
      </c>
      <c r="B1060" t="s">
        <v>51</v>
      </c>
      <c r="C1060" t="s">
        <v>145</v>
      </c>
      <c r="D1060" t="s">
        <v>40</v>
      </c>
      <c r="E1060">
        <v>97</v>
      </c>
      <c r="F1060" t="s">
        <v>865</v>
      </c>
      <c r="G1060" t="s">
        <v>5470</v>
      </c>
      <c r="H1060" t="s">
        <v>32</v>
      </c>
      <c r="I1060" t="s">
        <v>37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f t="shared" si="16"/>
        <v>0</v>
      </c>
    </row>
    <row r="1061" spans="1:15" x14ac:dyDescent="0.25">
      <c r="A1061" t="s">
        <v>24</v>
      </c>
      <c r="B1061" t="s">
        <v>51</v>
      </c>
      <c r="C1061" t="s">
        <v>145</v>
      </c>
      <c r="D1061" t="s">
        <v>40</v>
      </c>
      <c r="E1061">
        <v>97</v>
      </c>
      <c r="F1061" t="s">
        <v>865</v>
      </c>
      <c r="G1061" t="s">
        <v>43</v>
      </c>
      <c r="H1061" t="s">
        <v>46</v>
      </c>
      <c r="I1061" t="s">
        <v>37</v>
      </c>
      <c r="J1061" s="16">
        <v>43084.872000000003</v>
      </c>
      <c r="K1061" s="16">
        <v>3846.1538461538457</v>
      </c>
      <c r="L1061" s="16">
        <v>5600</v>
      </c>
      <c r="M1061" s="16">
        <v>2090</v>
      </c>
      <c r="N1061" s="16">
        <v>31454</v>
      </c>
      <c r="O1061" s="16">
        <f t="shared" si="16"/>
        <v>94.718153846159112</v>
      </c>
    </row>
    <row r="1062" spans="1:15" x14ac:dyDescent="0.25">
      <c r="A1062" t="s">
        <v>24</v>
      </c>
      <c r="B1062" t="s">
        <v>51</v>
      </c>
      <c r="C1062" t="s">
        <v>145</v>
      </c>
      <c r="D1062" t="s">
        <v>40</v>
      </c>
      <c r="E1062">
        <v>97</v>
      </c>
      <c r="F1062" t="s">
        <v>865</v>
      </c>
      <c r="G1062" t="s">
        <v>43</v>
      </c>
      <c r="H1062" t="s">
        <v>32</v>
      </c>
      <c r="I1062" t="s">
        <v>37</v>
      </c>
      <c r="J1062" s="16">
        <v>17774.208000000002</v>
      </c>
      <c r="K1062" s="16">
        <v>5416.666666666667</v>
      </c>
      <c r="L1062" s="16">
        <v>200</v>
      </c>
      <c r="M1062" s="16">
        <v>110</v>
      </c>
      <c r="N1062" s="16">
        <v>12948</v>
      </c>
      <c r="O1062" s="16">
        <f t="shared" si="16"/>
        <v>-900.45866666666552</v>
      </c>
    </row>
    <row r="1063" spans="1:15" x14ac:dyDescent="0.25">
      <c r="A1063" t="s">
        <v>24</v>
      </c>
      <c r="B1063" t="s">
        <v>51</v>
      </c>
      <c r="C1063" t="s">
        <v>145</v>
      </c>
      <c r="D1063" t="s">
        <v>40</v>
      </c>
      <c r="E1063">
        <v>97</v>
      </c>
      <c r="F1063" t="s">
        <v>865</v>
      </c>
      <c r="G1063" t="s">
        <v>5476</v>
      </c>
      <c r="H1063" t="s">
        <v>32</v>
      </c>
      <c r="I1063" t="s">
        <v>37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f t="shared" si="16"/>
        <v>0</v>
      </c>
    </row>
    <row r="1064" spans="1:15" x14ac:dyDescent="0.25">
      <c r="A1064" t="s">
        <v>24</v>
      </c>
      <c r="B1064" t="s">
        <v>51</v>
      </c>
      <c r="C1064" t="s">
        <v>145</v>
      </c>
      <c r="D1064" t="s">
        <v>76</v>
      </c>
      <c r="E1064">
        <v>96</v>
      </c>
      <c r="F1064" t="s">
        <v>1917</v>
      </c>
      <c r="G1064" t="s">
        <v>5470</v>
      </c>
      <c r="H1064" t="s">
        <v>32</v>
      </c>
      <c r="I1064" t="s">
        <v>37</v>
      </c>
      <c r="J1064" s="16">
        <v>0</v>
      </c>
      <c r="K1064" s="16">
        <v>0</v>
      </c>
      <c r="L1064" s="16">
        <v>0</v>
      </c>
      <c r="M1064" s="16">
        <v>0</v>
      </c>
      <c r="N1064" s="16">
        <v>0</v>
      </c>
      <c r="O1064" s="16">
        <f t="shared" si="16"/>
        <v>0</v>
      </c>
    </row>
    <row r="1065" spans="1:15" x14ac:dyDescent="0.25">
      <c r="A1065" t="s">
        <v>24</v>
      </c>
      <c r="B1065" t="s">
        <v>51</v>
      </c>
      <c r="C1065" t="s">
        <v>145</v>
      </c>
      <c r="D1065" t="s">
        <v>76</v>
      </c>
      <c r="E1065">
        <v>96</v>
      </c>
      <c r="F1065" t="s">
        <v>1917</v>
      </c>
      <c r="G1065" t="s">
        <v>43</v>
      </c>
      <c r="H1065" t="s">
        <v>46</v>
      </c>
      <c r="I1065" t="s">
        <v>37</v>
      </c>
      <c r="J1065" s="16">
        <v>24064.800000000003</v>
      </c>
      <c r="K1065" s="16">
        <v>2000</v>
      </c>
      <c r="L1065" s="16">
        <v>1950</v>
      </c>
      <c r="M1065" s="16">
        <v>70</v>
      </c>
      <c r="N1065" s="16">
        <v>12810</v>
      </c>
      <c r="O1065" s="16">
        <f t="shared" si="16"/>
        <v>7234.8000000000029</v>
      </c>
    </row>
    <row r="1066" spans="1:15" x14ac:dyDescent="0.25">
      <c r="A1066" t="s">
        <v>24</v>
      </c>
      <c r="B1066" t="s">
        <v>51</v>
      </c>
      <c r="C1066" t="s">
        <v>145</v>
      </c>
      <c r="D1066" t="s">
        <v>76</v>
      </c>
      <c r="E1066">
        <v>96</v>
      </c>
      <c r="F1066" t="s">
        <v>1917</v>
      </c>
      <c r="G1066" t="s">
        <v>43</v>
      </c>
      <c r="H1066" t="s">
        <v>32</v>
      </c>
      <c r="I1066" t="s">
        <v>37</v>
      </c>
      <c r="J1066" s="16">
        <v>35624.340000000004</v>
      </c>
      <c r="K1066" s="16">
        <v>14000</v>
      </c>
      <c r="L1066" s="16">
        <v>200</v>
      </c>
      <c r="M1066" s="16">
        <v>1050</v>
      </c>
      <c r="N1066" s="16">
        <v>12000</v>
      </c>
      <c r="O1066" s="16">
        <f t="shared" si="16"/>
        <v>8374.3400000000038</v>
      </c>
    </row>
    <row r="1067" spans="1:15" x14ac:dyDescent="0.25">
      <c r="A1067" t="s">
        <v>24</v>
      </c>
      <c r="B1067" t="s">
        <v>51</v>
      </c>
      <c r="C1067" t="s">
        <v>145</v>
      </c>
      <c r="D1067" t="s">
        <v>76</v>
      </c>
      <c r="E1067">
        <v>96</v>
      </c>
      <c r="F1067" t="s">
        <v>1917</v>
      </c>
      <c r="G1067" t="s">
        <v>5476</v>
      </c>
      <c r="H1067" t="s">
        <v>32</v>
      </c>
      <c r="I1067" t="s">
        <v>37</v>
      </c>
      <c r="J1067" s="16">
        <v>0</v>
      </c>
      <c r="K1067" s="16">
        <v>0</v>
      </c>
      <c r="L1067" s="16">
        <v>0</v>
      </c>
      <c r="M1067" s="16">
        <v>0</v>
      </c>
      <c r="N1067" s="16">
        <v>0</v>
      </c>
      <c r="O1067" s="16">
        <f t="shared" si="16"/>
        <v>0</v>
      </c>
    </row>
    <row r="1068" spans="1:15" x14ac:dyDescent="0.25">
      <c r="A1068" t="s">
        <v>24</v>
      </c>
      <c r="B1068" t="s">
        <v>51</v>
      </c>
      <c r="C1068" t="s">
        <v>124</v>
      </c>
      <c r="D1068" t="s">
        <v>31</v>
      </c>
      <c r="E1068">
        <v>256</v>
      </c>
      <c r="F1068" t="s">
        <v>140</v>
      </c>
      <c r="G1068" t="s">
        <v>5470</v>
      </c>
      <c r="H1068" t="s">
        <v>32</v>
      </c>
      <c r="I1068" t="s">
        <v>37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f t="shared" si="16"/>
        <v>0</v>
      </c>
    </row>
    <row r="1069" spans="1:15" x14ac:dyDescent="0.25">
      <c r="A1069" t="s">
        <v>24</v>
      </c>
      <c r="B1069" t="s">
        <v>51</v>
      </c>
      <c r="C1069" t="s">
        <v>124</v>
      </c>
      <c r="D1069" t="s">
        <v>31</v>
      </c>
      <c r="E1069">
        <v>256</v>
      </c>
      <c r="F1069" t="s">
        <v>140</v>
      </c>
      <c r="G1069" t="s">
        <v>43</v>
      </c>
      <c r="H1069" t="s">
        <v>46</v>
      </c>
      <c r="I1069" t="s">
        <v>37</v>
      </c>
      <c r="J1069" s="16">
        <v>46864.115999999995</v>
      </c>
      <c r="K1069" s="16">
        <v>2692.3076923076924</v>
      </c>
      <c r="L1069" s="16">
        <v>2400</v>
      </c>
      <c r="M1069" s="16">
        <v>1560</v>
      </c>
      <c r="N1069" s="16">
        <v>26604</v>
      </c>
      <c r="O1069" s="16">
        <f t="shared" si="16"/>
        <v>13607.808307692299</v>
      </c>
    </row>
    <row r="1070" spans="1:15" x14ac:dyDescent="0.25">
      <c r="A1070" t="s">
        <v>24</v>
      </c>
      <c r="B1070" t="s">
        <v>51</v>
      </c>
      <c r="C1070" t="s">
        <v>124</v>
      </c>
      <c r="D1070" t="s">
        <v>31</v>
      </c>
      <c r="E1070">
        <v>256</v>
      </c>
      <c r="F1070" t="s">
        <v>140</v>
      </c>
      <c r="G1070" t="s">
        <v>43</v>
      </c>
      <c r="H1070" t="s">
        <v>32</v>
      </c>
      <c r="I1070" t="s">
        <v>37</v>
      </c>
      <c r="J1070" s="16">
        <v>34807.967999999993</v>
      </c>
      <c r="K1070" s="16">
        <v>14583.333333333334</v>
      </c>
      <c r="L1070" s="16">
        <v>2250</v>
      </c>
      <c r="M1070" s="16">
        <v>10</v>
      </c>
      <c r="N1070" s="16">
        <v>7742</v>
      </c>
      <c r="O1070" s="16">
        <f t="shared" si="16"/>
        <v>10222.634666666658</v>
      </c>
    </row>
    <row r="1071" spans="1:15" x14ac:dyDescent="0.25">
      <c r="A1071" t="s">
        <v>24</v>
      </c>
      <c r="B1071" t="s">
        <v>51</v>
      </c>
      <c r="C1071" t="s">
        <v>124</v>
      </c>
      <c r="D1071" t="s">
        <v>31</v>
      </c>
      <c r="E1071">
        <v>256</v>
      </c>
      <c r="F1071" t="s">
        <v>140</v>
      </c>
      <c r="G1071" t="s">
        <v>5476</v>
      </c>
      <c r="H1071" t="s">
        <v>32</v>
      </c>
      <c r="I1071" t="s">
        <v>37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f t="shared" si="16"/>
        <v>0</v>
      </c>
    </row>
    <row r="1072" spans="1:15" x14ac:dyDescent="0.25">
      <c r="A1072" t="s">
        <v>24</v>
      </c>
      <c r="B1072" t="s">
        <v>51</v>
      </c>
      <c r="C1072" t="s">
        <v>124</v>
      </c>
      <c r="D1072" t="s">
        <v>86</v>
      </c>
      <c r="E1072">
        <v>255</v>
      </c>
      <c r="F1072" t="s">
        <v>205</v>
      </c>
      <c r="G1072" t="s">
        <v>5470</v>
      </c>
      <c r="H1072" t="s">
        <v>32</v>
      </c>
      <c r="I1072" t="s">
        <v>37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f t="shared" si="16"/>
        <v>0</v>
      </c>
    </row>
    <row r="1073" spans="1:15" x14ac:dyDescent="0.25">
      <c r="A1073" t="s">
        <v>24</v>
      </c>
      <c r="B1073" t="s">
        <v>51</v>
      </c>
      <c r="C1073" t="s">
        <v>124</v>
      </c>
      <c r="D1073" t="s">
        <v>86</v>
      </c>
      <c r="E1073">
        <v>255</v>
      </c>
      <c r="F1073" t="s">
        <v>205</v>
      </c>
      <c r="G1073" t="s">
        <v>43</v>
      </c>
      <c r="H1073" t="s">
        <v>46</v>
      </c>
      <c r="I1073" t="s">
        <v>37</v>
      </c>
      <c r="J1073" s="16">
        <v>49930.100999999995</v>
      </c>
      <c r="K1073" s="16">
        <v>6923.0769230769229</v>
      </c>
      <c r="L1073" s="16">
        <v>3650</v>
      </c>
      <c r="M1073" s="16">
        <v>1210</v>
      </c>
      <c r="N1073" s="16">
        <v>15931</v>
      </c>
      <c r="O1073" s="16">
        <f t="shared" si="16"/>
        <v>22216.024076923073</v>
      </c>
    </row>
    <row r="1074" spans="1:15" x14ac:dyDescent="0.25">
      <c r="A1074" t="s">
        <v>24</v>
      </c>
      <c r="B1074" t="s">
        <v>51</v>
      </c>
      <c r="C1074" t="s">
        <v>124</v>
      </c>
      <c r="D1074" t="s">
        <v>86</v>
      </c>
      <c r="E1074">
        <v>255</v>
      </c>
      <c r="F1074" t="s">
        <v>205</v>
      </c>
      <c r="G1074" t="s">
        <v>43</v>
      </c>
      <c r="H1074" t="s">
        <v>32</v>
      </c>
      <c r="I1074" t="s">
        <v>37</v>
      </c>
      <c r="J1074" s="16">
        <v>59446.062000000005</v>
      </c>
      <c r="K1074" s="16">
        <v>17333.333333333336</v>
      </c>
      <c r="L1074" s="16">
        <v>3650</v>
      </c>
      <c r="M1074" s="16">
        <v>570</v>
      </c>
      <c r="N1074" s="16">
        <v>36844</v>
      </c>
      <c r="O1074" s="16">
        <f t="shared" si="16"/>
        <v>1048.7286666666696</v>
      </c>
    </row>
    <row r="1075" spans="1:15" x14ac:dyDescent="0.25">
      <c r="A1075" t="s">
        <v>24</v>
      </c>
      <c r="B1075" t="s">
        <v>51</v>
      </c>
      <c r="C1075" t="s">
        <v>124</v>
      </c>
      <c r="D1075" t="s">
        <v>86</v>
      </c>
      <c r="E1075">
        <v>255</v>
      </c>
      <c r="F1075" t="s">
        <v>205</v>
      </c>
      <c r="G1075" t="s">
        <v>5476</v>
      </c>
      <c r="H1075" t="s">
        <v>32</v>
      </c>
      <c r="I1075" t="s">
        <v>37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f t="shared" si="16"/>
        <v>0</v>
      </c>
    </row>
    <row r="1076" spans="1:15" x14ac:dyDescent="0.25">
      <c r="A1076" t="s">
        <v>24</v>
      </c>
      <c r="B1076" t="s">
        <v>51</v>
      </c>
      <c r="C1076" t="s">
        <v>124</v>
      </c>
      <c r="D1076" t="s">
        <v>52</v>
      </c>
      <c r="E1076">
        <v>257</v>
      </c>
      <c r="F1076" t="s">
        <v>784</v>
      </c>
      <c r="G1076" t="s">
        <v>5470</v>
      </c>
      <c r="H1076" t="s">
        <v>32</v>
      </c>
      <c r="I1076" t="s">
        <v>37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f t="shared" si="16"/>
        <v>0</v>
      </c>
    </row>
    <row r="1077" spans="1:15" x14ac:dyDescent="0.25">
      <c r="A1077" t="s">
        <v>24</v>
      </c>
      <c r="B1077" t="s">
        <v>51</v>
      </c>
      <c r="C1077" t="s">
        <v>124</v>
      </c>
      <c r="D1077" t="s">
        <v>52</v>
      </c>
      <c r="E1077">
        <v>257</v>
      </c>
      <c r="F1077" t="s">
        <v>784</v>
      </c>
      <c r="G1077" t="s">
        <v>43</v>
      </c>
      <c r="H1077" t="s">
        <v>46</v>
      </c>
      <c r="I1077" t="s">
        <v>37</v>
      </c>
      <c r="J1077" s="16">
        <v>75612.537000000011</v>
      </c>
      <c r="K1077" s="16">
        <v>8923.076923076922</v>
      </c>
      <c r="L1077" s="16">
        <v>3350</v>
      </c>
      <c r="M1077" s="16">
        <v>1000</v>
      </c>
      <c r="N1077" s="16">
        <v>7896</v>
      </c>
      <c r="O1077" s="16">
        <f t="shared" si="16"/>
        <v>54443.460076923089</v>
      </c>
    </row>
    <row r="1078" spans="1:15" x14ac:dyDescent="0.25">
      <c r="A1078" t="s">
        <v>24</v>
      </c>
      <c r="B1078" t="s">
        <v>51</v>
      </c>
      <c r="C1078" t="s">
        <v>124</v>
      </c>
      <c r="D1078" t="s">
        <v>52</v>
      </c>
      <c r="E1078">
        <v>257</v>
      </c>
      <c r="F1078" t="s">
        <v>784</v>
      </c>
      <c r="G1078" t="s">
        <v>5476</v>
      </c>
      <c r="H1078" t="s">
        <v>32</v>
      </c>
      <c r="I1078" t="s">
        <v>37</v>
      </c>
      <c r="J1078" s="16">
        <v>0</v>
      </c>
      <c r="K1078" s="16">
        <v>0</v>
      </c>
      <c r="L1078" s="16">
        <v>0</v>
      </c>
      <c r="M1078" s="16">
        <v>0</v>
      </c>
      <c r="N1078" s="16">
        <v>0</v>
      </c>
      <c r="O1078" s="16">
        <f t="shared" si="16"/>
        <v>0</v>
      </c>
    </row>
    <row r="1079" spans="1:15" x14ac:dyDescent="0.25">
      <c r="A1079" t="s">
        <v>24</v>
      </c>
      <c r="B1079" t="s">
        <v>51</v>
      </c>
      <c r="C1079" t="s">
        <v>124</v>
      </c>
      <c r="D1079" t="s">
        <v>40</v>
      </c>
      <c r="E1079">
        <v>259</v>
      </c>
      <c r="F1079" t="s">
        <v>469</v>
      </c>
      <c r="G1079" t="s">
        <v>5470</v>
      </c>
      <c r="H1079" t="s">
        <v>32</v>
      </c>
      <c r="I1079" t="s">
        <v>28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16">
        <f t="shared" si="16"/>
        <v>0</v>
      </c>
    </row>
    <row r="1080" spans="1:15" x14ac:dyDescent="0.25">
      <c r="A1080" t="s">
        <v>24</v>
      </c>
      <c r="B1080" t="s">
        <v>51</v>
      </c>
      <c r="C1080" t="s">
        <v>124</v>
      </c>
      <c r="D1080" t="s">
        <v>40</v>
      </c>
      <c r="E1080">
        <v>259</v>
      </c>
      <c r="F1080" t="s">
        <v>469</v>
      </c>
      <c r="G1080" t="s">
        <v>43</v>
      </c>
      <c r="H1080" t="s">
        <v>46</v>
      </c>
      <c r="I1080" t="s">
        <v>28</v>
      </c>
      <c r="J1080" s="16">
        <v>52416</v>
      </c>
      <c r="K1080" s="16">
        <v>6692.3076923076915</v>
      </c>
      <c r="L1080" s="16">
        <v>3650</v>
      </c>
      <c r="M1080" s="16">
        <v>900</v>
      </c>
      <c r="N1080" s="16">
        <v>15727</v>
      </c>
      <c r="O1080" s="16">
        <f t="shared" si="16"/>
        <v>25446.692307692309</v>
      </c>
    </row>
    <row r="1081" spans="1:15" x14ac:dyDescent="0.25">
      <c r="A1081" t="s">
        <v>24</v>
      </c>
      <c r="B1081" t="s">
        <v>51</v>
      </c>
      <c r="C1081" t="s">
        <v>124</v>
      </c>
      <c r="D1081" t="s">
        <v>40</v>
      </c>
      <c r="E1081">
        <v>259</v>
      </c>
      <c r="F1081" t="s">
        <v>469</v>
      </c>
      <c r="G1081" t="s">
        <v>43</v>
      </c>
      <c r="H1081" t="s">
        <v>32</v>
      </c>
      <c r="I1081" t="s">
        <v>28</v>
      </c>
      <c r="J1081" s="16">
        <v>42232.319999999992</v>
      </c>
      <c r="K1081" s="16">
        <v>29833.333333333336</v>
      </c>
      <c r="L1081" s="16">
        <v>1200</v>
      </c>
      <c r="M1081" s="16">
        <v>350</v>
      </c>
      <c r="N1081" s="16">
        <v>0</v>
      </c>
      <c r="O1081" s="16">
        <f t="shared" si="16"/>
        <v>10848.986666666657</v>
      </c>
    </row>
    <row r="1082" spans="1:15" x14ac:dyDescent="0.25">
      <c r="A1082" t="s">
        <v>24</v>
      </c>
      <c r="B1082" t="s">
        <v>51</v>
      </c>
      <c r="C1082" t="s">
        <v>124</v>
      </c>
      <c r="D1082" t="s">
        <v>40</v>
      </c>
      <c r="E1082">
        <v>259</v>
      </c>
      <c r="F1082" t="s">
        <v>469</v>
      </c>
      <c r="G1082" t="s">
        <v>5476</v>
      </c>
      <c r="H1082" t="s">
        <v>32</v>
      </c>
      <c r="I1082" t="s">
        <v>28</v>
      </c>
      <c r="J1082" s="16">
        <v>22404.095999999998</v>
      </c>
      <c r="K1082" s="16">
        <v>0</v>
      </c>
      <c r="L1082" s="16">
        <v>0</v>
      </c>
      <c r="M1082" s="16">
        <v>0</v>
      </c>
      <c r="N1082" s="16">
        <v>0</v>
      </c>
      <c r="O1082" s="16">
        <f t="shared" si="16"/>
        <v>22404.095999999998</v>
      </c>
    </row>
    <row r="1083" spans="1:15" x14ac:dyDescent="0.25">
      <c r="A1083" t="s">
        <v>24</v>
      </c>
      <c r="B1083" t="s">
        <v>51</v>
      </c>
      <c r="C1083" t="s">
        <v>124</v>
      </c>
      <c r="D1083" t="s">
        <v>76</v>
      </c>
      <c r="E1083">
        <v>258</v>
      </c>
      <c r="F1083" t="s">
        <v>123</v>
      </c>
      <c r="G1083" t="s">
        <v>5470</v>
      </c>
      <c r="H1083" t="s">
        <v>32</v>
      </c>
      <c r="I1083" t="s">
        <v>37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16">
        <f t="shared" si="16"/>
        <v>0</v>
      </c>
    </row>
    <row r="1084" spans="1:15" x14ac:dyDescent="0.25">
      <c r="A1084" t="s">
        <v>24</v>
      </c>
      <c r="B1084" t="s">
        <v>51</v>
      </c>
      <c r="C1084" t="s">
        <v>124</v>
      </c>
      <c r="D1084" t="s">
        <v>76</v>
      </c>
      <c r="E1084">
        <v>258</v>
      </c>
      <c r="F1084" t="s">
        <v>123</v>
      </c>
      <c r="G1084" t="s">
        <v>43</v>
      </c>
      <c r="H1084" t="s">
        <v>46</v>
      </c>
      <c r="I1084" t="s">
        <v>37</v>
      </c>
      <c r="J1084" s="16">
        <v>43953.39</v>
      </c>
      <c r="K1084" s="16">
        <v>4153.8461538461534</v>
      </c>
      <c r="L1084" s="16">
        <v>3900</v>
      </c>
      <c r="M1084" s="16">
        <v>1620</v>
      </c>
      <c r="N1084" s="16">
        <v>18638</v>
      </c>
      <c r="O1084" s="16">
        <f t="shared" si="16"/>
        <v>15641.543846153847</v>
      </c>
    </row>
    <row r="1085" spans="1:15" x14ac:dyDescent="0.25">
      <c r="A1085" t="s">
        <v>24</v>
      </c>
      <c r="B1085" t="s">
        <v>51</v>
      </c>
      <c r="C1085" t="s">
        <v>124</v>
      </c>
      <c r="D1085" t="s">
        <v>76</v>
      </c>
      <c r="E1085">
        <v>258</v>
      </c>
      <c r="F1085" t="s">
        <v>123</v>
      </c>
      <c r="G1085" t="s">
        <v>43</v>
      </c>
      <c r="H1085" t="s">
        <v>32</v>
      </c>
      <c r="I1085" t="s">
        <v>37</v>
      </c>
      <c r="J1085" s="16">
        <v>35446.319999999992</v>
      </c>
      <c r="K1085" s="16">
        <v>0</v>
      </c>
      <c r="L1085" s="16">
        <v>950</v>
      </c>
      <c r="M1085" s="16">
        <v>1100</v>
      </c>
      <c r="N1085" s="16">
        <v>33220</v>
      </c>
      <c r="O1085" s="16">
        <f t="shared" si="16"/>
        <v>176.31999999999243</v>
      </c>
    </row>
    <row r="1086" spans="1:15" x14ac:dyDescent="0.25">
      <c r="A1086" t="s">
        <v>24</v>
      </c>
      <c r="B1086" t="s">
        <v>51</v>
      </c>
      <c r="C1086" t="s">
        <v>124</v>
      </c>
      <c r="D1086" t="s">
        <v>76</v>
      </c>
      <c r="E1086">
        <v>258</v>
      </c>
      <c r="F1086" t="s">
        <v>123</v>
      </c>
      <c r="G1086" t="s">
        <v>5476</v>
      </c>
      <c r="H1086" t="s">
        <v>32</v>
      </c>
      <c r="I1086" t="s">
        <v>37</v>
      </c>
      <c r="J1086" s="16">
        <v>0</v>
      </c>
      <c r="K1086" s="16">
        <v>0</v>
      </c>
      <c r="L1086" s="16">
        <v>0</v>
      </c>
      <c r="M1086" s="16">
        <v>0</v>
      </c>
      <c r="N1086" s="16">
        <v>0</v>
      </c>
      <c r="O1086" s="16">
        <f t="shared" si="16"/>
        <v>0</v>
      </c>
    </row>
    <row r="1087" spans="1:15" x14ac:dyDescent="0.25">
      <c r="A1087" t="s">
        <v>24</v>
      </c>
      <c r="B1087" t="s">
        <v>51</v>
      </c>
      <c r="C1087" t="s">
        <v>164</v>
      </c>
      <c r="D1087" t="s">
        <v>52</v>
      </c>
      <c r="E1087">
        <v>234</v>
      </c>
      <c r="F1087" t="s">
        <v>163</v>
      </c>
      <c r="G1087" t="s">
        <v>5470</v>
      </c>
      <c r="H1087" t="s">
        <v>32</v>
      </c>
      <c r="I1087" t="s">
        <v>28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f t="shared" si="16"/>
        <v>0</v>
      </c>
    </row>
    <row r="1088" spans="1:15" x14ac:dyDescent="0.25">
      <c r="A1088" t="s">
        <v>24</v>
      </c>
      <c r="B1088" t="s">
        <v>51</v>
      </c>
      <c r="C1088" t="s">
        <v>164</v>
      </c>
      <c r="D1088" t="s">
        <v>52</v>
      </c>
      <c r="E1088">
        <v>234</v>
      </c>
      <c r="F1088" t="s">
        <v>163</v>
      </c>
      <c r="G1088" t="s">
        <v>43</v>
      </c>
      <c r="H1088" t="s">
        <v>46</v>
      </c>
      <c r="I1088" t="s">
        <v>28</v>
      </c>
      <c r="J1088" s="16">
        <v>98656.800000000047</v>
      </c>
      <c r="K1088" s="16">
        <v>6230.7692307692305</v>
      </c>
      <c r="L1088" s="16">
        <v>5600</v>
      </c>
      <c r="M1088" s="16">
        <v>910</v>
      </c>
      <c r="N1088" s="16">
        <v>26259</v>
      </c>
      <c r="O1088" s="16">
        <f t="shared" si="16"/>
        <v>59657.030769230812</v>
      </c>
    </row>
    <row r="1089" spans="1:15" x14ac:dyDescent="0.25">
      <c r="A1089" t="s">
        <v>24</v>
      </c>
      <c r="B1089" t="s">
        <v>51</v>
      </c>
      <c r="C1089" t="s">
        <v>164</v>
      </c>
      <c r="D1089" t="s">
        <v>52</v>
      </c>
      <c r="E1089">
        <v>234</v>
      </c>
      <c r="F1089" t="s">
        <v>163</v>
      </c>
      <c r="G1089" t="s">
        <v>43</v>
      </c>
      <c r="H1089" t="s">
        <v>32</v>
      </c>
      <c r="I1089" t="s">
        <v>28</v>
      </c>
      <c r="J1089" s="16">
        <v>42484.640000000007</v>
      </c>
      <c r="K1089" s="16">
        <v>26916.666666666668</v>
      </c>
      <c r="L1089" s="16">
        <v>1950</v>
      </c>
      <c r="M1089" s="16">
        <v>560</v>
      </c>
      <c r="N1089" s="16">
        <v>0</v>
      </c>
      <c r="O1089" s="16">
        <f t="shared" si="16"/>
        <v>13057.973333333339</v>
      </c>
    </row>
    <row r="1090" spans="1:15" x14ac:dyDescent="0.25">
      <c r="A1090" t="s">
        <v>24</v>
      </c>
      <c r="B1090" t="s">
        <v>51</v>
      </c>
      <c r="C1090" t="s">
        <v>164</v>
      </c>
      <c r="D1090" t="s">
        <v>52</v>
      </c>
      <c r="E1090">
        <v>234</v>
      </c>
      <c r="F1090" t="s">
        <v>163</v>
      </c>
      <c r="G1090" t="s">
        <v>5476</v>
      </c>
      <c r="H1090" t="s">
        <v>32</v>
      </c>
      <c r="I1090" t="s">
        <v>28</v>
      </c>
      <c r="J1090" s="16">
        <v>-1411.4144000000003</v>
      </c>
      <c r="K1090" s="16">
        <v>0</v>
      </c>
      <c r="L1090" s="16">
        <v>0</v>
      </c>
      <c r="M1090" s="16">
        <v>0</v>
      </c>
      <c r="N1090" s="16">
        <v>0</v>
      </c>
      <c r="O1090" s="16">
        <f t="shared" si="16"/>
        <v>-1411.4144000000003</v>
      </c>
    </row>
    <row r="1091" spans="1:15" x14ac:dyDescent="0.25">
      <c r="A1091" t="s">
        <v>24</v>
      </c>
      <c r="B1091" t="s">
        <v>51</v>
      </c>
      <c r="C1091" t="s">
        <v>164</v>
      </c>
      <c r="D1091" t="s">
        <v>40</v>
      </c>
      <c r="E1091">
        <v>236</v>
      </c>
      <c r="F1091" t="s">
        <v>485</v>
      </c>
      <c r="G1091" t="s">
        <v>5470</v>
      </c>
      <c r="H1091" t="s">
        <v>32</v>
      </c>
      <c r="I1091" t="s">
        <v>37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f t="shared" ref="O1091:O1154" si="17">J1091-SUM(K1091:N1091)</f>
        <v>0</v>
      </c>
    </row>
    <row r="1092" spans="1:15" x14ac:dyDescent="0.25">
      <c r="A1092" t="s">
        <v>24</v>
      </c>
      <c r="B1092" t="s">
        <v>51</v>
      </c>
      <c r="C1092" t="s">
        <v>164</v>
      </c>
      <c r="D1092" t="s">
        <v>40</v>
      </c>
      <c r="E1092">
        <v>236</v>
      </c>
      <c r="F1092" t="s">
        <v>485</v>
      </c>
      <c r="G1092" t="s">
        <v>43</v>
      </c>
      <c r="H1092" t="s">
        <v>46</v>
      </c>
      <c r="I1092" t="s">
        <v>37</v>
      </c>
      <c r="J1092" s="16">
        <v>23391.599999999999</v>
      </c>
      <c r="K1092" s="16">
        <v>4307.6923076923076</v>
      </c>
      <c r="L1092" s="16">
        <v>1650</v>
      </c>
      <c r="M1092" s="16">
        <v>660</v>
      </c>
      <c r="N1092" s="16">
        <v>11165</v>
      </c>
      <c r="O1092" s="16">
        <f t="shared" si="17"/>
        <v>5608.90769230769</v>
      </c>
    </row>
    <row r="1093" spans="1:15" x14ac:dyDescent="0.25">
      <c r="A1093" t="s">
        <v>24</v>
      </c>
      <c r="B1093" t="s">
        <v>51</v>
      </c>
      <c r="C1093" t="s">
        <v>164</v>
      </c>
      <c r="D1093" t="s">
        <v>40</v>
      </c>
      <c r="E1093">
        <v>236</v>
      </c>
      <c r="F1093" t="s">
        <v>485</v>
      </c>
      <c r="G1093" t="s">
        <v>43</v>
      </c>
      <c r="H1093" t="s">
        <v>32</v>
      </c>
      <c r="I1093" t="s">
        <v>37</v>
      </c>
      <c r="J1093" s="16">
        <v>0</v>
      </c>
      <c r="K1093" s="16">
        <v>0</v>
      </c>
      <c r="L1093" s="16">
        <v>1250</v>
      </c>
      <c r="M1093" s="16">
        <v>260</v>
      </c>
      <c r="N1093" s="16">
        <v>0</v>
      </c>
      <c r="O1093" s="16">
        <f t="shared" si="17"/>
        <v>-1510</v>
      </c>
    </row>
    <row r="1094" spans="1:15" x14ac:dyDescent="0.25">
      <c r="A1094" t="s">
        <v>24</v>
      </c>
      <c r="B1094" t="s">
        <v>51</v>
      </c>
      <c r="C1094" t="s">
        <v>164</v>
      </c>
      <c r="D1094" t="s">
        <v>40</v>
      </c>
      <c r="E1094">
        <v>236</v>
      </c>
      <c r="F1094" t="s">
        <v>485</v>
      </c>
      <c r="G1094" t="s">
        <v>5476</v>
      </c>
      <c r="H1094" t="s">
        <v>32</v>
      </c>
      <c r="I1094" t="s">
        <v>37</v>
      </c>
      <c r="J1094" s="16">
        <v>0</v>
      </c>
      <c r="K1094" s="16">
        <v>0</v>
      </c>
      <c r="L1094" s="16">
        <v>0</v>
      </c>
      <c r="M1094" s="16">
        <v>0</v>
      </c>
      <c r="N1094" s="16">
        <v>0</v>
      </c>
      <c r="O1094" s="16">
        <f t="shared" si="17"/>
        <v>0</v>
      </c>
    </row>
    <row r="1095" spans="1:15" x14ac:dyDescent="0.25">
      <c r="A1095" t="s">
        <v>24</v>
      </c>
      <c r="B1095" t="s">
        <v>51</v>
      </c>
      <c r="C1095" t="s">
        <v>164</v>
      </c>
      <c r="D1095" t="s">
        <v>76</v>
      </c>
      <c r="E1095">
        <v>235</v>
      </c>
      <c r="F1095" t="s">
        <v>203</v>
      </c>
      <c r="G1095" t="s">
        <v>5470</v>
      </c>
      <c r="H1095" t="s">
        <v>32</v>
      </c>
      <c r="I1095" t="s">
        <v>37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f t="shared" si="17"/>
        <v>0</v>
      </c>
    </row>
    <row r="1096" spans="1:15" x14ac:dyDescent="0.25">
      <c r="A1096" t="s">
        <v>24</v>
      </c>
      <c r="B1096" t="s">
        <v>51</v>
      </c>
      <c r="C1096" t="s">
        <v>164</v>
      </c>
      <c r="D1096" t="s">
        <v>76</v>
      </c>
      <c r="E1096">
        <v>235</v>
      </c>
      <c r="F1096" t="s">
        <v>203</v>
      </c>
      <c r="G1096" t="s">
        <v>43</v>
      </c>
      <c r="H1096" t="s">
        <v>46</v>
      </c>
      <c r="I1096" t="s">
        <v>37</v>
      </c>
      <c r="J1096" s="16">
        <v>40945.4</v>
      </c>
      <c r="K1096" s="16">
        <v>6153.8461538461543</v>
      </c>
      <c r="L1096" s="16">
        <v>2000</v>
      </c>
      <c r="M1096" s="16">
        <v>630</v>
      </c>
      <c r="N1096" s="16">
        <v>7348</v>
      </c>
      <c r="O1096" s="16">
        <f t="shared" si="17"/>
        <v>24813.553846153845</v>
      </c>
    </row>
    <row r="1097" spans="1:15" x14ac:dyDescent="0.25">
      <c r="A1097" t="s">
        <v>24</v>
      </c>
      <c r="B1097" t="s">
        <v>51</v>
      </c>
      <c r="C1097" t="s">
        <v>164</v>
      </c>
      <c r="D1097" t="s">
        <v>76</v>
      </c>
      <c r="E1097">
        <v>235</v>
      </c>
      <c r="F1097" t="s">
        <v>203</v>
      </c>
      <c r="G1097" t="s">
        <v>43</v>
      </c>
      <c r="H1097" t="s">
        <v>32</v>
      </c>
      <c r="I1097" t="s">
        <v>37</v>
      </c>
      <c r="J1097" s="16">
        <v>42904.799999999996</v>
      </c>
      <c r="K1097" s="16">
        <v>9166.6666666666661</v>
      </c>
      <c r="L1097" s="16">
        <v>2100</v>
      </c>
      <c r="M1097" s="16">
        <v>30</v>
      </c>
      <c r="N1097" s="16">
        <v>32783</v>
      </c>
      <c r="O1097" s="16">
        <f t="shared" si="17"/>
        <v>-1174.8666666666686</v>
      </c>
    </row>
    <row r="1098" spans="1:15" x14ac:dyDescent="0.25">
      <c r="A1098" t="s">
        <v>24</v>
      </c>
      <c r="B1098" t="s">
        <v>51</v>
      </c>
      <c r="C1098" t="s">
        <v>164</v>
      </c>
      <c r="D1098" t="s">
        <v>76</v>
      </c>
      <c r="E1098">
        <v>235</v>
      </c>
      <c r="F1098" t="s">
        <v>203</v>
      </c>
      <c r="G1098" t="s">
        <v>5476</v>
      </c>
      <c r="H1098" t="s">
        <v>32</v>
      </c>
      <c r="I1098" t="s">
        <v>37</v>
      </c>
      <c r="J1098" s="16">
        <v>0</v>
      </c>
      <c r="K1098" s="16">
        <v>0</v>
      </c>
      <c r="L1098" s="16">
        <v>0</v>
      </c>
      <c r="M1098" s="16">
        <v>0</v>
      </c>
      <c r="N1098" s="16">
        <v>0</v>
      </c>
      <c r="O1098" s="16">
        <f t="shared" si="17"/>
        <v>0</v>
      </c>
    </row>
    <row r="1099" spans="1:15" x14ac:dyDescent="0.25">
      <c r="A1099" t="s">
        <v>24</v>
      </c>
      <c r="B1099" t="s">
        <v>51</v>
      </c>
      <c r="C1099" t="s">
        <v>781</v>
      </c>
      <c r="D1099" t="s">
        <v>40</v>
      </c>
      <c r="E1099">
        <v>207</v>
      </c>
      <c r="F1099" t="s">
        <v>780</v>
      </c>
      <c r="G1099" t="s">
        <v>5470</v>
      </c>
      <c r="H1099" t="s">
        <v>32</v>
      </c>
      <c r="I1099" t="s">
        <v>37</v>
      </c>
      <c r="J1099" s="16">
        <v>0</v>
      </c>
      <c r="K1099" s="16">
        <v>0</v>
      </c>
      <c r="L1099" s="16">
        <v>0</v>
      </c>
      <c r="M1099" s="16">
        <v>0</v>
      </c>
      <c r="N1099" s="16">
        <v>0</v>
      </c>
      <c r="O1099" s="16">
        <f t="shared" si="17"/>
        <v>0</v>
      </c>
    </row>
    <row r="1100" spans="1:15" x14ac:dyDescent="0.25">
      <c r="A1100" t="s">
        <v>24</v>
      </c>
      <c r="B1100" t="s">
        <v>51</v>
      </c>
      <c r="C1100" t="s">
        <v>781</v>
      </c>
      <c r="D1100" t="s">
        <v>40</v>
      </c>
      <c r="E1100">
        <v>207</v>
      </c>
      <c r="F1100" t="s">
        <v>780</v>
      </c>
      <c r="G1100" t="s">
        <v>43</v>
      </c>
      <c r="H1100" t="s">
        <v>46</v>
      </c>
      <c r="I1100" t="s">
        <v>37</v>
      </c>
      <c r="J1100" s="16">
        <v>24520.383999999998</v>
      </c>
      <c r="K1100" s="16">
        <v>4000</v>
      </c>
      <c r="L1100" s="16">
        <v>1700</v>
      </c>
      <c r="M1100" s="16">
        <v>590</v>
      </c>
      <c r="N1100" s="16">
        <v>4640</v>
      </c>
      <c r="O1100" s="16">
        <f t="shared" si="17"/>
        <v>13590.383999999998</v>
      </c>
    </row>
    <row r="1101" spans="1:15" x14ac:dyDescent="0.25">
      <c r="A1101" t="s">
        <v>24</v>
      </c>
      <c r="B1101" t="s">
        <v>51</v>
      </c>
      <c r="C1101" t="s">
        <v>781</v>
      </c>
      <c r="D1101" t="s">
        <v>40</v>
      </c>
      <c r="E1101">
        <v>207</v>
      </c>
      <c r="F1101" t="s">
        <v>780</v>
      </c>
      <c r="G1101" t="s">
        <v>43</v>
      </c>
      <c r="H1101" t="s">
        <v>32</v>
      </c>
      <c r="I1101" t="s">
        <v>37</v>
      </c>
      <c r="J1101" s="16">
        <v>9370.3680000000004</v>
      </c>
      <c r="K1101" s="16">
        <v>0</v>
      </c>
      <c r="L1101" s="16">
        <v>200</v>
      </c>
      <c r="M1101" s="16">
        <v>0</v>
      </c>
      <c r="N1101" s="16">
        <v>12284</v>
      </c>
      <c r="O1101" s="16">
        <f t="shared" si="17"/>
        <v>-3113.6319999999996</v>
      </c>
    </row>
    <row r="1102" spans="1:15" x14ac:dyDescent="0.25">
      <c r="A1102" t="s">
        <v>24</v>
      </c>
      <c r="B1102" t="s">
        <v>51</v>
      </c>
      <c r="C1102" t="s">
        <v>781</v>
      </c>
      <c r="D1102" t="s">
        <v>40</v>
      </c>
      <c r="E1102">
        <v>207</v>
      </c>
      <c r="F1102" t="s">
        <v>780</v>
      </c>
      <c r="G1102" t="s">
        <v>5476</v>
      </c>
      <c r="H1102" t="s">
        <v>32</v>
      </c>
      <c r="I1102" t="s">
        <v>37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f t="shared" si="17"/>
        <v>0</v>
      </c>
    </row>
    <row r="1103" spans="1:15" x14ac:dyDescent="0.25">
      <c r="A1103" t="s">
        <v>24</v>
      </c>
      <c r="B1103" t="s">
        <v>51</v>
      </c>
      <c r="C1103" t="s">
        <v>172</v>
      </c>
      <c r="D1103" t="s">
        <v>31</v>
      </c>
      <c r="E1103">
        <v>28</v>
      </c>
      <c r="F1103" t="s">
        <v>611</v>
      </c>
      <c r="G1103" t="s">
        <v>5470</v>
      </c>
      <c r="H1103" t="s">
        <v>32</v>
      </c>
      <c r="I1103" t="s">
        <v>28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16">
        <f t="shared" si="17"/>
        <v>0</v>
      </c>
    </row>
    <row r="1104" spans="1:15" x14ac:dyDescent="0.25">
      <c r="A1104" t="s">
        <v>24</v>
      </c>
      <c r="B1104" t="s">
        <v>51</v>
      </c>
      <c r="C1104" t="s">
        <v>172</v>
      </c>
      <c r="D1104" t="s">
        <v>31</v>
      </c>
      <c r="E1104">
        <v>28</v>
      </c>
      <c r="F1104" t="s">
        <v>611</v>
      </c>
      <c r="G1104" t="s">
        <v>43</v>
      </c>
      <c r="H1104" t="s">
        <v>46</v>
      </c>
      <c r="I1104" t="s">
        <v>28</v>
      </c>
      <c r="J1104" s="16">
        <v>68225.280000000013</v>
      </c>
      <c r="K1104" s="16">
        <v>6538.4615384615381</v>
      </c>
      <c r="L1104" s="16">
        <v>4600</v>
      </c>
      <c r="M1104" s="16">
        <v>1660</v>
      </c>
      <c r="N1104" s="16">
        <v>6150</v>
      </c>
      <c r="O1104" s="16">
        <f t="shared" si="17"/>
        <v>49276.818461538474</v>
      </c>
    </row>
    <row r="1105" spans="1:15" x14ac:dyDescent="0.25">
      <c r="A1105" t="s">
        <v>24</v>
      </c>
      <c r="B1105" t="s">
        <v>51</v>
      </c>
      <c r="C1105" t="s">
        <v>172</v>
      </c>
      <c r="D1105" t="s">
        <v>31</v>
      </c>
      <c r="E1105">
        <v>28</v>
      </c>
      <c r="F1105" t="s">
        <v>611</v>
      </c>
      <c r="G1105" t="s">
        <v>43</v>
      </c>
      <c r="H1105" t="s">
        <v>32</v>
      </c>
      <c r="I1105" t="s">
        <v>28</v>
      </c>
      <c r="J1105" s="16">
        <v>33694.080000000002</v>
      </c>
      <c r="K1105" s="16">
        <v>10833.333333333334</v>
      </c>
      <c r="L1105" s="16">
        <v>950</v>
      </c>
      <c r="M1105" s="16">
        <v>20</v>
      </c>
      <c r="N1105" s="16">
        <v>11753</v>
      </c>
      <c r="O1105" s="16">
        <f t="shared" si="17"/>
        <v>10137.746666666666</v>
      </c>
    </row>
    <row r="1106" spans="1:15" x14ac:dyDescent="0.25">
      <c r="A1106" t="s">
        <v>24</v>
      </c>
      <c r="B1106" t="s">
        <v>51</v>
      </c>
      <c r="C1106" t="s">
        <v>172</v>
      </c>
      <c r="D1106" t="s">
        <v>31</v>
      </c>
      <c r="E1106">
        <v>28</v>
      </c>
      <c r="F1106" t="s">
        <v>611</v>
      </c>
      <c r="G1106" t="s">
        <v>5476</v>
      </c>
      <c r="H1106" t="s">
        <v>32</v>
      </c>
      <c r="I1106" t="s">
        <v>28</v>
      </c>
      <c r="J1106" s="16">
        <v>35290.886400000003</v>
      </c>
      <c r="K1106" s="16">
        <v>0</v>
      </c>
      <c r="L1106" s="16">
        <v>0</v>
      </c>
      <c r="M1106" s="16">
        <v>0</v>
      </c>
      <c r="N1106" s="16">
        <v>0</v>
      </c>
      <c r="O1106" s="16">
        <f t="shared" si="17"/>
        <v>35290.886400000003</v>
      </c>
    </row>
    <row r="1107" spans="1:15" x14ac:dyDescent="0.25">
      <c r="A1107" t="s">
        <v>24</v>
      </c>
      <c r="B1107" t="s">
        <v>51</v>
      </c>
      <c r="C1107" t="s">
        <v>172</v>
      </c>
      <c r="D1107" t="s">
        <v>52</v>
      </c>
      <c r="E1107">
        <v>29</v>
      </c>
      <c r="F1107" t="s">
        <v>171</v>
      </c>
      <c r="G1107" t="s">
        <v>5470</v>
      </c>
      <c r="H1107" t="s">
        <v>32</v>
      </c>
      <c r="I1107" t="s">
        <v>37</v>
      </c>
      <c r="J1107" s="16">
        <v>0</v>
      </c>
      <c r="K1107" s="16">
        <v>0</v>
      </c>
      <c r="L1107" s="16">
        <v>0</v>
      </c>
      <c r="M1107" s="16">
        <v>0</v>
      </c>
      <c r="N1107" s="16">
        <v>0</v>
      </c>
      <c r="O1107" s="16">
        <f t="shared" si="17"/>
        <v>0</v>
      </c>
    </row>
    <row r="1108" spans="1:15" x14ac:dyDescent="0.25">
      <c r="A1108" t="s">
        <v>24</v>
      </c>
      <c r="B1108" t="s">
        <v>51</v>
      </c>
      <c r="C1108" t="s">
        <v>172</v>
      </c>
      <c r="D1108" t="s">
        <v>52</v>
      </c>
      <c r="E1108">
        <v>29</v>
      </c>
      <c r="F1108" t="s">
        <v>171</v>
      </c>
      <c r="G1108" t="s">
        <v>43</v>
      </c>
      <c r="H1108" t="s">
        <v>46</v>
      </c>
      <c r="I1108" t="s">
        <v>37</v>
      </c>
      <c r="J1108" s="16">
        <v>74599.381999999998</v>
      </c>
      <c r="K1108" s="16">
        <v>5538.4615384615381</v>
      </c>
      <c r="L1108" s="16">
        <v>2600</v>
      </c>
      <c r="M1108" s="16">
        <v>1570</v>
      </c>
      <c r="N1108" s="16">
        <v>18979</v>
      </c>
      <c r="O1108" s="16">
        <f t="shared" si="17"/>
        <v>45911.920461538459</v>
      </c>
    </row>
    <row r="1109" spans="1:15" x14ac:dyDescent="0.25">
      <c r="A1109" t="s">
        <v>24</v>
      </c>
      <c r="B1109" t="s">
        <v>51</v>
      </c>
      <c r="C1109" t="s">
        <v>172</v>
      </c>
      <c r="D1109" t="s">
        <v>52</v>
      </c>
      <c r="E1109">
        <v>29</v>
      </c>
      <c r="F1109" t="s">
        <v>171</v>
      </c>
      <c r="G1109" t="s">
        <v>43</v>
      </c>
      <c r="H1109" t="s">
        <v>32</v>
      </c>
      <c r="I1109" t="s">
        <v>37</v>
      </c>
      <c r="J1109" s="16">
        <v>18877.056000000004</v>
      </c>
      <c r="K1109" s="16">
        <v>10833.333333333334</v>
      </c>
      <c r="L1109" s="16">
        <v>0</v>
      </c>
      <c r="M1109" s="16">
        <v>360</v>
      </c>
      <c r="N1109" s="16">
        <v>0</v>
      </c>
      <c r="O1109" s="16">
        <f t="shared" si="17"/>
        <v>7683.7226666666702</v>
      </c>
    </row>
    <row r="1110" spans="1:15" x14ac:dyDescent="0.25">
      <c r="A1110" t="s">
        <v>24</v>
      </c>
      <c r="B1110" t="s">
        <v>51</v>
      </c>
      <c r="C1110" t="s">
        <v>172</v>
      </c>
      <c r="D1110" t="s">
        <v>52</v>
      </c>
      <c r="E1110">
        <v>29</v>
      </c>
      <c r="F1110" t="s">
        <v>171</v>
      </c>
      <c r="G1110" t="s">
        <v>5476</v>
      </c>
      <c r="H1110" t="s">
        <v>32</v>
      </c>
      <c r="I1110" t="s">
        <v>37</v>
      </c>
      <c r="J1110" s="16">
        <v>0</v>
      </c>
      <c r="K1110" s="16">
        <v>0</v>
      </c>
      <c r="L1110" s="16">
        <v>0</v>
      </c>
      <c r="M1110" s="16">
        <v>0</v>
      </c>
      <c r="N1110" s="16">
        <v>0</v>
      </c>
      <c r="O1110" s="16">
        <f t="shared" si="17"/>
        <v>0</v>
      </c>
    </row>
    <row r="1111" spans="1:15" x14ac:dyDescent="0.25">
      <c r="A1111" t="s">
        <v>24</v>
      </c>
      <c r="B1111" t="s">
        <v>51</v>
      </c>
      <c r="C1111" t="s">
        <v>172</v>
      </c>
      <c r="D1111" t="s">
        <v>40</v>
      </c>
      <c r="E1111">
        <v>31</v>
      </c>
      <c r="F1111" t="s">
        <v>507</v>
      </c>
      <c r="G1111" t="s">
        <v>5470</v>
      </c>
      <c r="H1111" t="s">
        <v>32</v>
      </c>
      <c r="I1111" t="s">
        <v>37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f t="shared" si="17"/>
        <v>0</v>
      </c>
    </row>
    <row r="1112" spans="1:15" x14ac:dyDescent="0.25">
      <c r="A1112" t="s">
        <v>24</v>
      </c>
      <c r="B1112" t="s">
        <v>51</v>
      </c>
      <c r="C1112" t="s">
        <v>172</v>
      </c>
      <c r="D1112" t="s">
        <v>40</v>
      </c>
      <c r="E1112">
        <v>31</v>
      </c>
      <c r="F1112" t="s">
        <v>507</v>
      </c>
      <c r="G1112" t="s">
        <v>43</v>
      </c>
      <c r="H1112" t="s">
        <v>46</v>
      </c>
      <c r="I1112" t="s">
        <v>37</v>
      </c>
      <c r="J1112" s="16">
        <v>58565.26400000001</v>
      </c>
      <c r="K1112" s="16">
        <v>6923.0769230769229</v>
      </c>
      <c r="L1112" s="16">
        <v>3900</v>
      </c>
      <c r="M1112" s="16">
        <v>1790</v>
      </c>
      <c r="N1112" s="16">
        <v>40272</v>
      </c>
      <c r="O1112" s="16">
        <f t="shared" si="17"/>
        <v>5680.1870769230882</v>
      </c>
    </row>
    <row r="1113" spans="1:15" x14ac:dyDescent="0.25">
      <c r="A1113" t="s">
        <v>24</v>
      </c>
      <c r="B1113" t="s">
        <v>51</v>
      </c>
      <c r="C1113" t="s">
        <v>172</v>
      </c>
      <c r="D1113" t="s">
        <v>40</v>
      </c>
      <c r="E1113">
        <v>31</v>
      </c>
      <c r="F1113" t="s">
        <v>507</v>
      </c>
      <c r="G1113" t="s">
        <v>43</v>
      </c>
      <c r="H1113" t="s">
        <v>32</v>
      </c>
      <c r="I1113" t="s">
        <v>37</v>
      </c>
      <c r="J1113" s="16">
        <v>14618.208000000002</v>
      </c>
      <c r="K1113" s="16">
        <v>5666.666666666667</v>
      </c>
      <c r="L1113" s="16">
        <v>600</v>
      </c>
      <c r="M1113" s="16">
        <v>300</v>
      </c>
      <c r="N1113" s="16">
        <v>12948</v>
      </c>
      <c r="O1113" s="16">
        <f t="shared" si="17"/>
        <v>-4896.4586666666655</v>
      </c>
    </row>
    <row r="1114" spans="1:15" x14ac:dyDescent="0.25">
      <c r="A1114" t="s">
        <v>24</v>
      </c>
      <c r="B1114" t="s">
        <v>51</v>
      </c>
      <c r="C1114" t="s">
        <v>172</v>
      </c>
      <c r="D1114" t="s">
        <v>40</v>
      </c>
      <c r="E1114">
        <v>31</v>
      </c>
      <c r="F1114" t="s">
        <v>507</v>
      </c>
      <c r="G1114" t="s">
        <v>5476</v>
      </c>
      <c r="H1114" t="s">
        <v>32</v>
      </c>
      <c r="I1114" t="s">
        <v>37</v>
      </c>
      <c r="J1114" s="16">
        <v>0</v>
      </c>
      <c r="K1114" s="16">
        <v>0</v>
      </c>
      <c r="L1114" s="16">
        <v>0</v>
      </c>
      <c r="M1114" s="16">
        <v>0</v>
      </c>
      <c r="N1114" s="16">
        <v>0</v>
      </c>
      <c r="O1114" s="16">
        <f t="shared" si="17"/>
        <v>0</v>
      </c>
    </row>
    <row r="1115" spans="1:15" x14ac:dyDescent="0.25">
      <c r="A1115" t="s">
        <v>24</v>
      </c>
      <c r="B1115" t="s">
        <v>51</v>
      </c>
      <c r="C1115" t="s">
        <v>172</v>
      </c>
      <c r="D1115" t="s">
        <v>76</v>
      </c>
      <c r="E1115">
        <v>30</v>
      </c>
      <c r="F1115" t="s">
        <v>665</v>
      </c>
      <c r="G1115" t="s">
        <v>5470</v>
      </c>
      <c r="H1115" t="s">
        <v>32</v>
      </c>
      <c r="I1115" t="s">
        <v>28</v>
      </c>
      <c r="J1115" s="16">
        <v>0</v>
      </c>
      <c r="K1115" s="16">
        <v>0</v>
      </c>
      <c r="L1115" s="16">
        <v>0</v>
      </c>
      <c r="M1115" s="16">
        <v>0</v>
      </c>
      <c r="N1115" s="16">
        <v>0</v>
      </c>
      <c r="O1115" s="16">
        <f t="shared" si="17"/>
        <v>0</v>
      </c>
    </row>
    <row r="1116" spans="1:15" x14ac:dyDescent="0.25">
      <c r="A1116" t="s">
        <v>24</v>
      </c>
      <c r="B1116" t="s">
        <v>51</v>
      </c>
      <c r="C1116" t="s">
        <v>172</v>
      </c>
      <c r="D1116" t="s">
        <v>76</v>
      </c>
      <c r="E1116">
        <v>30</v>
      </c>
      <c r="F1116" t="s">
        <v>665</v>
      </c>
      <c r="G1116" t="s">
        <v>43</v>
      </c>
      <c r="H1116" t="s">
        <v>46</v>
      </c>
      <c r="I1116" t="s">
        <v>28</v>
      </c>
      <c r="J1116" s="16">
        <v>56680</v>
      </c>
      <c r="K1116" s="16">
        <v>4538.4615384615381</v>
      </c>
      <c r="L1116" s="16">
        <v>1450</v>
      </c>
      <c r="M1116" s="16">
        <v>660</v>
      </c>
      <c r="N1116" s="16">
        <v>22171</v>
      </c>
      <c r="O1116" s="16">
        <f t="shared" si="17"/>
        <v>27860.538461538461</v>
      </c>
    </row>
    <row r="1117" spans="1:15" x14ac:dyDescent="0.25">
      <c r="A1117" t="s">
        <v>24</v>
      </c>
      <c r="B1117" t="s">
        <v>51</v>
      </c>
      <c r="C1117" t="s">
        <v>172</v>
      </c>
      <c r="D1117" t="s">
        <v>76</v>
      </c>
      <c r="E1117">
        <v>30</v>
      </c>
      <c r="F1117" t="s">
        <v>665</v>
      </c>
      <c r="G1117" t="s">
        <v>43</v>
      </c>
      <c r="H1117" t="s">
        <v>32</v>
      </c>
      <c r="I1117" t="s">
        <v>28</v>
      </c>
      <c r="J1117" s="16">
        <v>49878.400000000001</v>
      </c>
      <c r="K1117" s="16">
        <v>11666.666666666668</v>
      </c>
      <c r="L1117" s="16">
        <v>2200</v>
      </c>
      <c r="M1117" s="16">
        <v>560</v>
      </c>
      <c r="N1117" s="16">
        <v>21374</v>
      </c>
      <c r="O1117" s="16">
        <f t="shared" si="17"/>
        <v>14077.73333333333</v>
      </c>
    </row>
    <row r="1118" spans="1:15" x14ac:dyDescent="0.25">
      <c r="A1118" t="s">
        <v>24</v>
      </c>
      <c r="B1118" t="s">
        <v>51</v>
      </c>
      <c r="C1118" t="s">
        <v>172</v>
      </c>
      <c r="D1118" t="s">
        <v>76</v>
      </c>
      <c r="E1118">
        <v>30</v>
      </c>
      <c r="F1118" t="s">
        <v>665</v>
      </c>
      <c r="G1118" t="s">
        <v>5476</v>
      </c>
      <c r="H1118" t="s">
        <v>32</v>
      </c>
      <c r="I1118" t="s">
        <v>28</v>
      </c>
      <c r="J1118" s="16">
        <v>9590.2560000000012</v>
      </c>
      <c r="K1118" s="16">
        <v>0</v>
      </c>
      <c r="L1118" s="16">
        <v>0</v>
      </c>
      <c r="M1118" s="16">
        <v>0</v>
      </c>
      <c r="N1118" s="16">
        <v>0</v>
      </c>
      <c r="O1118" s="16">
        <f t="shared" si="17"/>
        <v>9590.2560000000012</v>
      </c>
    </row>
    <row r="1119" spans="1:15" x14ac:dyDescent="0.25">
      <c r="A1119" t="s">
        <v>24</v>
      </c>
      <c r="B1119" t="s">
        <v>51</v>
      </c>
      <c r="C1119" t="s">
        <v>248</v>
      </c>
      <c r="D1119" t="s">
        <v>40</v>
      </c>
      <c r="E1119">
        <v>241</v>
      </c>
      <c r="F1119" t="s">
        <v>247</v>
      </c>
      <c r="G1119" t="s">
        <v>5470</v>
      </c>
      <c r="H1119" t="s">
        <v>32</v>
      </c>
      <c r="I1119" t="s">
        <v>37</v>
      </c>
      <c r="J1119" s="16">
        <v>0</v>
      </c>
      <c r="K1119" s="16">
        <v>0</v>
      </c>
      <c r="L1119" s="16">
        <v>0</v>
      </c>
      <c r="M1119" s="16">
        <v>0</v>
      </c>
      <c r="N1119" s="16">
        <v>0</v>
      </c>
      <c r="O1119" s="16">
        <f t="shared" si="17"/>
        <v>0</v>
      </c>
    </row>
    <row r="1120" spans="1:15" x14ac:dyDescent="0.25">
      <c r="A1120" t="s">
        <v>24</v>
      </c>
      <c r="B1120" t="s">
        <v>51</v>
      </c>
      <c r="C1120" t="s">
        <v>248</v>
      </c>
      <c r="D1120" t="s">
        <v>40</v>
      </c>
      <c r="E1120">
        <v>241</v>
      </c>
      <c r="F1120" t="s">
        <v>247</v>
      </c>
      <c r="G1120" t="s">
        <v>43</v>
      </c>
      <c r="H1120" t="s">
        <v>46</v>
      </c>
      <c r="I1120" t="s">
        <v>37</v>
      </c>
      <c r="J1120" s="16">
        <v>17475.84</v>
      </c>
      <c r="K1120" s="16">
        <v>1923.0769230769233</v>
      </c>
      <c r="L1120" s="16">
        <v>1500</v>
      </c>
      <c r="M1120" s="16">
        <v>1610</v>
      </c>
      <c r="N1120" s="16">
        <v>16397</v>
      </c>
      <c r="O1120" s="16">
        <f t="shared" si="17"/>
        <v>-3954.2369230769218</v>
      </c>
    </row>
    <row r="1121" spans="1:15" x14ac:dyDescent="0.25">
      <c r="A1121" t="s">
        <v>24</v>
      </c>
      <c r="B1121" t="s">
        <v>51</v>
      </c>
      <c r="C1121" t="s">
        <v>248</v>
      </c>
      <c r="D1121" t="s">
        <v>40</v>
      </c>
      <c r="E1121">
        <v>241</v>
      </c>
      <c r="F1121" t="s">
        <v>247</v>
      </c>
      <c r="G1121" t="s">
        <v>43</v>
      </c>
      <c r="H1121" t="s">
        <v>32</v>
      </c>
      <c r="I1121" t="s">
        <v>37</v>
      </c>
      <c r="J1121" s="16">
        <v>33618.031999999999</v>
      </c>
      <c r="K1121" s="16">
        <v>33750</v>
      </c>
      <c r="L1121" s="16">
        <v>3150</v>
      </c>
      <c r="M1121" s="16">
        <v>660</v>
      </c>
      <c r="N1121" s="16">
        <v>12075</v>
      </c>
      <c r="O1121" s="16">
        <f t="shared" si="17"/>
        <v>-16016.968000000001</v>
      </c>
    </row>
    <row r="1122" spans="1:15" x14ac:dyDescent="0.25">
      <c r="A1122" t="s">
        <v>24</v>
      </c>
      <c r="B1122" t="s">
        <v>51</v>
      </c>
      <c r="C1122" t="s">
        <v>248</v>
      </c>
      <c r="D1122" t="s">
        <v>40</v>
      </c>
      <c r="E1122">
        <v>241</v>
      </c>
      <c r="F1122" t="s">
        <v>247</v>
      </c>
      <c r="G1122" t="s">
        <v>5476</v>
      </c>
      <c r="H1122" t="s">
        <v>32</v>
      </c>
      <c r="I1122" t="s">
        <v>37</v>
      </c>
      <c r="J1122" s="16">
        <v>0</v>
      </c>
      <c r="K1122" s="16">
        <v>0</v>
      </c>
      <c r="L1122" s="16">
        <v>0</v>
      </c>
      <c r="M1122" s="16">
        <v>0</v>
      </c>
      <c r="N1122" s="16">
        <v>0</v>
      </c>
      <c r="O1122" s="16">
        <f t="shared" si="17"/>
        <v>0</v>
      </c>
    </row>
    <row r="1123" spans="1:15" x14ac:dyDescent="0.25">
      <c r="A1123" t="s">
        <v>24</v>
      </c>
      <c r="B1123" t="s">
        <v>51</v>
      </c>
      <c r="C1123" t="s">
        <v>248</v>
      </c>
      <c r="D1123" t="s">
        <v>76</v>
      </c>
      <c r="E1123">
        <v>240</v>
      </c>
      <c r="F1123" t="s">
        <v>560</v>
      </c>
      <c r="G1123" t="s">
        <v>5470</v>
      </c>
      <c r="H1123" t="s">
        <v>32</v>
      </c>
      <c r="I1123" t="s">
        <v>28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f t="shared" si="17"/>
        <v>0</v>
      </c>
    </row>
    <row r="1124" spans="1:15" x14ac:dyDescent="0.25">
      <c r="A1124" t="s">
        <v>24</v>
      </c>
      <c r="B1124" t="s">
        <v>51</v>
      </c>
      <c r="C1124" t="s">
        <v>248</v>
      </c>
      <c r="D1124" t="s">
        <v>76</v>
      </c>
      <c r="E1124">
        <v>240</v>
      </c>
      <c r="F1124" t="s">
        <v>560</v>
      </c>
      <c r="G1124" t="s">
        <v>43</v>
      </c>
      <c r="H1124" t="s">
        <v>46</v>
      </c>
      <c r="I1124" t="s">
        <v>28</v>
      </c>
      <c r="J1124" s="16">
        <v>44214.399999999994</v>
      </c>
      <c r="K1124" s="16">
        <v>5153.8461538461543</v>
      </c>
      <c r="L1124" s="16">
        <v>2000</v>
      </c>
      <c r="M1124" s="16">
        <v>1130</v>
      </c>
      <c r="N1124" s="16">
        <v>21315</v>
      </c>
      <c r="O1124" s="16">
        <f t="shared" si="17"/>
        <v>14615.553846153838</v>
      </c>
    </row>
    <row r="1125" spans="1:15" x14ac:dyDescent="0.25">
      <c r="A1125" t="s">
        <v>24</v>
      </c>
      <c r="B1125" t="s">
        <v>51</v>
      </c>
      <c r="C1125" t="s">
        <v>248</v>
      </c>
      <c r="D1125" t="s">
        <v>76</v>
      </c>
      <c r="E1125">
        <v>240</v>
      </c>
      <c r="F1125" t="s">
        <v>560</v>
      </c>
      <c r="G1125" t="s">
        <v>43</v>
      </c>
      <c r="H1125" t="s">
        <v>32</v>
      </c>
      <c r="I1125" t="s">
        <v>28</v>
      </c>
      <c r="J1125" s="16">
        <v>31488</v>
      </c>
      <c r="K1125" s="16">
        <v>24583.333333333332</v>
      </c>
      <c r="L1125" s="16">
        <v>700</v>
      </c>
      <c r="M1125" s="16">
        <v>150</v>
      </c>
      <c r="N1125" s="16">
        <v>0</v>
      </c>
      <c r="O1125" s="16">
        <f t="shared" si="17"/>
        <v>6054.6666666666679</v>
      </c>
    </row>
    <row r="1126" spans="1:15" x14ac:dyDescent="0.25">
      <c r="A1126" t="s">
        <v>24</v>
      </c>
      <c r="B1126" t="s">
        <v>51</v>
      </c>
      <c r="C1126" t="s">
        <v>248</v>
      </c>
      <c r="D1126" t="s">
        <v>76</v>
      </c>
      <c r="E1126">
        <v>240</v>
      </c>
      <c r="F1126" t="s">
        <v>560</v>
      </c>
      <c r="G1126" t="s">
        <v>5476</v>
      </c>
      <c r="H1126" t="s">
        <v>32</v>
      </c>
      <c r="I1126" t="s">
        <v>28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f t="shared" si="17"/>
        <v>0</v>
      </c>
    </row>
    <row r="1127" spans="1:15" x14ac:dyDescent="0.25">
      <c r="A1127" t="s">
        <v>24</v>
      </c>
      <c r="B1127" t="s">
        <v>51</v>
      </c>
      <c r="C1127" t="s">
        <v>496</v>
      </c>
      <c r="D1127" t="s">
        <v>52</v>
      </c>
      <c r="E1127">
        <v>237</v>
      </c>
      <c r="F1127" t="s">
        <v>519</v>
      </c>
      <c r="G1127" t="s">
        <v>5470</v>
      </c>
      <c r="H1127" t="s">
        <v>32</v>
      </c>
      <c r="I1127" t="s">
        <v>28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f t="shared" si="17"/>
        <v>0</v>
      </c>
    </row>
    <row r="1128" spans="1:15" x14ac:dyDescent="0.25">
      <c r="A1128" t="s">
        <v>24</v>
      </c>
      <c r="B1128" t="s">
        <v>51</v>
      </c>
      <c r="C1128" t="s">
        <v>496</v>
      </c>
      <c r="D1128" t="s">
        <v>52</v>
      </c>
      <c r="E1128">
        <v>237</v>
      </c>
      <c r="F1128" t="s">
        <v>519</v>
      </c>
      <c r="G1128" t="s">
        <v>43</v>
      </c>
      <c r="H1128" t="s">
        <v>46</v>
      </c>
      <c r="I1128" t="s">
        <v>28</v>
      </c>
      <c r="J1128" s="16">
        <v>45056</v>
      </c>
      <c r="K1128" s="16">
        <v>2307.6923076923076</v>
      </c>
      <c r="L1128" s="16">
        <v>2100</v>
      </c>
      <c r="M1128" s="16">
        <v>960</v>
      </c>
      <c r="N1128" s="16">
        <v>0</v>
      </c>
      <c r="O1128" s="16">
        <f t="shared" si="17"/>
        <v>39688.307692307695</v>
      </c>
    </row>
    <row r="1129" spans="1:15" x14ac:dyDescent="0.25">
      <c r="A1129" t="s">
        <v>24</v>
      </c>
      <c r="B1129" t="s">
        <v>51</v>
      </c>
      <c r="C1129" t="s">
        <v>496</v>
      </c>
      <c r="D1129" t="s">
        <v>52</v>
      </c>
      <c r="E1129">
        <v>237</v>
      </c>
      <c r="F1129" t="s">
        <v>519</v>
      </c>
      <c r="G1129" t="s">
        <v>43</v>
      </c>
      <c r="H1129" t="s">
        <v>32</v>
      </c>
      <c r="I1129" t="s">
        <v>28</v>
      </c>
      <c r="J1129" s="16">
        <v>94512.000000000015</v>
      </c>
      <c r="K1129" s="16">
        <v>42749.999999999993</v>
      </c>
      <c r="L1129" s="16">
        <v>2650</v>
      </c>
      <c r="M1129" s="16">
        <v>970</v>
      </c>
      <c r="N1129" s="16">
        <v>33600</v>
      </c>
      <c r="O1129" s="16">
        <f t="shared" si="17"/>
        <v>14542.000000000015</v>
      </c>
    </row>
    <row r="1130" spans="1:15" x14ac:dyDescent="0.25">
      <c r="A1130" t="s">
        <v>24</v>
      </c>
      <c r="B1130" t="s">
        <v>51</v>
      </c>
      <c r="C1130" t="s">
        <v>496</v>
      </c>
      <c r="D1130" t="s">
        <v>52</v>
      </c>
      <c r="E1130">
        <v>237</v>
      </c>
      <c r="F1130" t="s">
        <v>519</v>
      </c>
      <c r="G1130" t="s">
        <v>5476</v>
      </c>
      <c r="H1130" t="s">
        <v>32</v>
      </c>
      <c r="I1130" t="s">
        <v>28</v>
      </c>
      <c r="J1130" s="16">
        <v>5962.88</v>
      </c>
      <c r="K1130" s="16">
        <v>0</v>
      </c>
      <c r="L1130" s="16">
        <v>0</v>
      </c>
      <c r="M1130" s="16">
        <v>0</v>
      </c>
      <c r="N1130" s="16">
        <v>0</v>
      </c>
      <c r="O1130" s="16">
        <f t="shared" si="17"/>
        <v>5962.88</v>
      </c>
    </row>
    <row r="1131" spans="1:15" x14ac:dyDescent="0.25">
      <c r="A1131" t="s">
        <v>24</v>
      </c>
      <c r="B1131" t="s">
        <v>51</v>
      </c>
      <c r="C1131" t="s">
        <v>496</v>
      </c>
      <c r="D1131" t="s">
        <v>40</v>
      </c>
      <c r="E1131">
        <v>239</v>
      </c>
      <c r="F1131" t="s">
        <v>495</v>
      </c>
      <c r="G1131" t="s">
        <v>5470</v>
      </c>
      <c r="H1131" t="s">
        <v>32</v>
      </c>
      <c r="I1131" t="s">
        <v>37</v>
      </c>
      <c r="J1131" s="16">
        <v>0</v>
      </c>
      <c r="K1131" s="16">
        <v>0</v>
      </c>
      <c r="L1131" s="16">
        <v>0</v>
      </c>
      <c r="M1131" s="16">
        <v>0</v>
      </c>
      <c r="N1131" s="16">
        <v>0</v>
      </c>
      <c r="O1131" s="16">
        <f t="shared" si="17"/>
        <v>0</v>
      </c>
    </row>
    <row r="1132" spans="1:15" x14ac:dyDescent="0.25">
      <c r="A1132" t="s">
        <v>24</v>
      </c>
      <c r="B1132" t="s">
        <v>51</v>
      </c>
      <c r="C1132" t="s">
        <v>496</v>
      </c>
      <c r="D1132" t="s">
        <v>40</v>
      </c>
      <c r="E1132">
        <v>239</v>
      </c>
      <c r="F1132" t="s">
        <v>495</v>
      </c>
      <c r="G1132" t="s">
        <v>43</v>
      </c>
      <c r="H1132" t="s">
        <v>46</v>
      </c>
      <c r="I1132" t="s">
        <v>37</v>
      </c>
      <c r="J1132" s="16">
        <v>50980</v>
      </c>
      <c r="K1132" s="16">
        <v>8615.3846153846152</v>
      </c>
      <c r="L1132" s="16">
        <v>3100</v>
      </c>
      <c r="M1132" s="16">
        <v>1570</v>
      </c>
      <c r="N1132" s="16">
        <v>14452</v>
      </c>
      <c r="O1132" s="16">
        <f t="shared" si="17"/>
        <v>23242.615384615383</v>
      </c>
    </row>
    <row r="1133" spans="1:15" x14ac:dyDescent="0.25">
      <c r="A1133" t="s">
        <v>24</v>
      </c>
      <c r="B1133" t="s">
        <v>51</v>
      </c>
      <c r="C1133" t="s">
        <v>496</v>
      </c>
      <c r="D1133" t="s">
        <v>40</v>
      </c>
      <c r="E1133">
        <v>239</v>
      </c>
      <c r="F1133" t="s">
        <v>495</v>
      </c>
      <c r="G1133" t="s">
        <v>43</v>
      </c>
      <c r="H1133" t="s">
        <v>32</v>
      </c>
      <c r="I1133" t="s">
        <v>37</v>
      </c>
      <c r="J1133" s="16">
        <v>21196</v>
      </c>
      <c r="K1133" s="16">
        <v>11666.666666666668</v>
      </c>
      <c r="L1133" s="16">
        <v>1750</v>
      </c>
      <c r="M1133" s="16">
        <v>570</v>
      </c>
      <c r="N1133" s="16">
        <v>12388</v>
      </c>
      <c r="O1133" s="16">
        <f t="shared" si="17"/>
        <v>-5178.6666666666679</v>
      </c>
    </row>
    <row r="1134" spans="1:15" x14ac:dyDescent="0.25">
      <c r="A1134" t="s">
        <v>24</v>
      </c>
      <c r="B1134" t="s">
        <v>51</v>
      </c>
      <c r="C1134" t="s">
        <v>496</v>
      </c>
      <c r="D1134" t="s">
        <v>40</v>
      </c>
      <c r="E1134">
        <v>239</v>
      </c>
      <c r="F1134" t="s">
        <v>495</v>
      </c>
      <c r="G1134" t="s">
        <v>5476</v>
      </c>
      <c r="H1134" t="s">
        <v>32</v>
      </c>
      <c r="I1134" t="s">
        <v>37</v>
      </c>
      <c r="J1134" s="16">
        <v>0</v>
      </c>
      <c r="K1134" s="16">
        <v>0</v>
      </c>
      <c r="L1134" s="16">
        <v>0</v>
      </c>
      <c r="M1134" s="16">
        <v>0</v>
      </c>
      <c r="N1134" s="16">
        <v>0</v>
      </c>
      <c r="O1134" s="16">
        <f t="shared" si="17"/>
        <v>0</v>
      </c>
    </row>
    <row r="1135" spans="1:15" x14ac:dyDescent="0.25">
      <c r="A1135" t="s">
        <v>24</v>
      </c>
      <c r="B1135" t="s">
        <v>51</v>
      </c>
      <c r="C1135" t="s">
        <v>496</v>
      </c>
      <c r="D1135" t="s">
        <v>76</v>
      </c>
      <c r="E1135">
        <v>238</v>
      </c>
      <c r="F1135" t="s">
        <v>870</v>
      </c>
      <c r="G1135" t="s">
        <v>5470</v>
      </c>
      <c r="H1135" t="s">
        <v>32</v>
      </c>
      <c r="I1135" t="s">
        <v>28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f t="shared" si="17"/>
        <v>0</v>
      </c>
    </row>
    <row r="1136" spans="1:15" x14ac:dyDescent="0.25">
      <c r="A1136" t="s">
        <v>24</v>
      </c>
      <c r="B1136" t="s">
        <v>51</v>
      </c>
      <c r="C1136" t="s">
        <v>496</v>
      </c>
      <c r="D1136" t="s">
        <v>76</v>
      </c>
      <c r="E1136">
        <v>238</v>
      </c>
      <c r="F1136" t="s">
        <v>870</v>
      </c>
      <c r="G1136" t="s">
        <v>43</v>
      </c>
      <c r="H1136" t="s">
        <v>46</v>
      </c>
      <c r="I1136" t="s">
        <v>28</v>
      </c>
      <c r="J1136" s="16">
        <v>66560</v>
      </c>
      <c r="K1136" s="16">
        <v>5000</v>
      </c>
      <c r="L1136" s="16">
        <v>7150</v>
      </c>
      <c r="M1136" s="16">
        <v>2060</v>
      </c>
      <c r="N1136" s="16">
        <v>7335</v>
      </c>
      <c r="O1136" s="16">
        <f t="shared" si="17"/>
        <v>45015</v>
      </c>
    </row>
    <row r="1137" spans="1:15" x14ac:dyDescent="0.25">
      <c r="A1137" t="s">
        <v>24</v>
      </c>
      <c r="B1137" t="s">
        <v>51</v>
      </c>
      <c r="C1137" t="s">
        <v>496</v>
      </c>
      <c r="D1137" t="s">
        <v>76</v>
      </c>
      <c r="E1137">
        <v>238</v>
      </c>
      <c r="F1137" t="s">
        <v>870</v>
      </c>
      <c r="G1137" t="s">
        <v>43</v>
      </c>
      <c r="H1137" t="s">
        <v>32</v>
      </c>
      <c r="I1137" t="s">
        <v>28</v>
      </c>
      <c r="J1137" s="16">
        <v>27680</v>
      </c>
      <c r="K1137" s="16">
        <v>11666.666666666668</v>
      </c>
      <c r="L1137" s="16">
        <v>700</v>
      </c>
      <c r="M1137" s="16">
        <v>260</v>
      </c>
      <c r="N1137" s="16">
        <v>0</v>
      </c>
      <c r="O1137" s="16">
        <f t="shared" si="17"/>
        <v>15053.333333333332</v>
      </c>
    </row>
    <row r="1138" spans="1:15" x14ac:dyDescent="0.25">
      <c r="A1138" t="s">
        <v>24</v>
      </c>
      <c r="B1138" t="s">
        <v>51</v>
      </c>
      <c r="C1138" t="s">
        <v>496</v>
      </c>
      <c r="D1138" t="s">
        <v>76</v>
      </c>
      <c r="E1138">
        <v>238</v>
      </c>
      <c r="F1138" t="s">
        <v>870</v>
      </c>
      <c r="G1138" t="s">
        <v>5476</v>
      </c>
      <c r="H1138" t="s">
        <v>32</v>
      </c>
      <c r="I1138" t="s">
        <v>28</v>
      </c>
      <c r="J1138" s="16">
        <v>0</v>
      </c>
      <c r="K1138" s="16">
        <v>0</v>
      </c>
      <c r="L1138" s="16">
        <v>0</v>
      </c>
      <c r="M1138" s="16">
        <v>0</v>
      </c>
      <c r="N1138" s="16">
        <v>0</v>
      </c>
      <c r="O1138" s="16">
        <f t="shared" si="17"/>
        <v>0</v>
      </c>
    </row>
    <row r="1139" spans="1:15" x14ac:dyDescent="0.25">
      <c r="A1139" t="s">
        <v>24</v>
      </c>
      <c r="B1139" t="s">
        <v>51</v>
      </c>
      <c r="C1139" t="s">
        <v>291</v>
      </c>
      <c r="D1139" t="s">
        <v>52</v>
      </c>
      <c r="E1139">
        <v>226</v>
      </c>
      <c r="F1139" t="s">
        <v>290</v>
      </c>
      <c r="G1139" t="s">
        <v>5470</v>
      </c>
      <c r="H1139" t="s">
        <v>32</v>
      </c>
      <c r="I1139" t="s">
        <v>37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f t="shared" si="17"/>
        <v>0</v>
      </c>
    </row>
    <row r="1140" spans="1:15" x14ac:dyDescent="0.25">
      <c r="A1140" t="s">
        <v>24</v>
      </c>
      <c r="B1140" t="s">
        <v>51</v>
      </c>
      <c r="C1140" t="s">
        <v>291</v>
      </c>
      <c r="D1140" t="s">
        <v>52</v>
      </c>
      <c r="E1140">
        <v>226</v>
      </c>
      <c r="F1140" t="s">
        <v>290</v>
      </c>
      <c r="G1140" t="s">
        <v>43</v>
      </c>
      <c r="H1140" t="s">
        <v>46</v>
      </c>
      <c r="I1140" t="s">
        <v>37</v>
      </c>
      <c r="J1140" s="16">
        <v>55660.396000000001</v>
      </c>
      <c r="K1140" s="16">
        <v>4230.7692307692305</v>
      </c>
      <c r="L1140" s="16">
        <v>4100</v>
      </c>
      <c r="M1140" s="16">
        <v>1670</v>
      </c>
      <c r="N1140" s="16">
        <v>17511</v>
      </c>
      <c r="O1140" s="16">
        <f t="shared" si="17"/>
        <v>28148.62676923077</v>
      </c>
    </row>
    <row r="1141" spans="1:15" x14ac:dyDescent="0.25">
      <c r="A1141" t="s">
        <v>24</v>
      </c>
      <c r="B1141" t="s">
        <v>51</v>
      </c>
      <c r="C1141" t="s">
        <v>291</v>
      </c>
      <c r="D1141" t="s">
        <v>52</v>
      </c>
      <c r="E1141">
        <v>226</v>
      </c>
      <c r="F1141" t="s">
        <v>290</v>
      </c>
      <c r="G1141" t="s">
        <v>43</v>
      </c>
      <c r="H1141" t="s">
        <v>32</v>
      </c>
      <c r="I1141" t="s">
        <v>37</v>
      </c>
      <c r="J1141" s="16">
        <v>54051.360000000001</v>
      </c>
      <c r="K1141" s="16">
        <v>28166.666666666672</v>
      </c>
      <c r="L1141" s="16">
        <v>2400</v>
      </c>
      <c r="M1141" s="16">
        <v>470</v>
      </c>
      <c r="N1141" s="16">
        <v>0</v>
      </c>
      <c r="O1141" s="16">
        <f t="shared" si="17"/>
        <v>23014.693333333329</v>
      </c>
    </row>
    <row r="1142" spans="1:15" x14ac:dyDescent="0.25">
      <c r="A1142" t="s">
        <v>24</v>
      </c>
      <c r="B1142" t="s">
        <v>51</v>
      </c>
      <c r="C1142" t="s">
        <v>291</v>
      </c>
      <c r="D1142" t="s">
        <v>52</v>
      </c>
      <c r="E1142">
        <v>226</v>
      </c>
      <c r="F1142" t="s">
        <v>290</v>
      </c>
      <c r="G1142" t="s">
        <v>5476</v>
      </c>
      <c r="H1142" t="s">
        <v>32</v>
      </c>
      <c r="I1142" t="s">
        <v>37</v>
      </c>
      <c r="J1142" s="16">
        <v>0</v>
      </c>
      <c r="K1142" s="16">
        <v>0</v>
      </c>
      <c r="L1142" s="16">
        <v>0</v>
      </c>
      <c r="M1142" s="16">
        <v>0</v>
      </c>
      <c r="N1142" s="16">
        <v>0</v>
      </c>
      <c r="O1142" s="16">
        <f t="shared" si="17"/>
        <v>0</v>
      </c>
    </row>
    <row r="1143" spans="1:15" x14ac:dyDescent="0.25">
      <c r="A1143" t="s">
        <v>24</v>
      </c>
      <c r="B1143" t="s">
        <v>51</v>
      </c>
      <c r="C1143" t="s">
        <v>291</v>
      </c>
      <c r="D1143" t="s">
        <v>40</v>
      </c>
      <c r="E1143">
        <v>228</v>
      </c>
      <c r="F1143" t="s">
        <v>405</v>
      </c>
      <c r="G1143" t="s">
        <v>5470</v>
      </c>
      <c r="H1143" t="s">
        <v>32</v>
      </c>
      <c r="I1143" t="s">
        <v>28</v>
      </c>
      <c r="J1143" s="16">
        <v>0</v>
      </c>
      <c r="K1143" s="16">
        <v>0</v>
      </c>
      <c r="L1143" s="16">
        <v>0</v>
      </c>
      <c r="M1143" s="16">
        <v>0</v>
      </c>
      <c r="N1143" s="16">
        <v>0</v>
      </c>
      <c r="O1143" s="16">
        <f t="shared" si="17"/>
        <v>0</v>
      </c>
    </row>
    <row r="1144" spans="1:15" x14ac:dyDescent="0.25">
      <c r="A1144" t="s">
        <v>24</v>
      </c>
      <c r="B1144" t="s">
        <v>51</v>
      </c>
      <c r="C1144" t="s">
        <v>291</v>
      </c>
      <c r="D1144" t="s">
        <v>40</v>
      </c>
      <c r="E1144">
        <v>228</v>
      </c>
      <c r="F1144" t="s">
        <v>405</v>
      </c>
      <c r="G1144" t="s">
        <v>43</v>
      </c>
      <c r="H1144" t="s">
        <v>46</v>
      </c>
      <c r="I1144" t="s">
        <v>28</v>
      </c>
      <c r="J1144" s="16">
        <v>43356.159999999989</v>
      </c>
      <c r="K1144" s="16">
        <v>4230.7692307692305</v>
      </c>
      <c r="L1144" s="16">
        <v>3250</v>
      </c>
      <c r="M1144" s="16">
        <v>1580</v>
      </c>
      <c r="N1144" s="16">
        <v>3870</v>
      </c>
      <c r="O1144" s="16">
        <f t="shared" si="17"/>
        <v>30425.390769230758</v>
      </c>
    </row>
    <row r="1145" spans="1:15" x14ac:dyDescent="0.25">
      <c r="A1145" t="s">
        <v>24</v>
      </c>
      <c r="B1145" t="s">
        <v>51</v>
      </c>
      <c r="C1145" t="s">
        <v>291</v>
      </c>
      <c r="D1145" t="s">
        <v>40</v>
      </c>
      <c r="E1145">
        <v>228</v>
      </c>
      <c r="F1145" t="s">
        <v>405</v>
      </c>
      <c r="G1145" t="s">
        <v>43</v>
      </c>
      <c r="H1145" t="s">
        <v>32</v>
      </c>
      <c r="I1145" t="s">
        <v>28</v>
      </c>
      <c r="J1145" s="16">
        <v>72012.800000000003</v>
      </c>
      <c r="K1145" s="16">
        <v>46750</v>
      </c>
      <c r="L1145" s="16">
        <v>1800</v>
      </c>
      <c r="M1145" s="16">
        <v>850</v>
      </c>
      <c r="N1145" s="16">
        <v>0</v>
      </c>
      <c r="O1145" s="16">
        <f t="shared" si="17"/>
        <v>22612.800000000003</v>
      </c>
    </row>
    <row r="1146" spans="1:15" x14ac:dyDescent="0.25">
      <c r="A1146" t="s">
        <v>24</v>
      </c>
      <c r="B1146" t="s">
        <v>51</v>
      </c>
      <c r="C1146" t="s">
        <v>291</v>
      </c>
      <c r="D1146" t="s">
        <v>40</v>
      </c>
      <c r="E1146">
        <v>228</v>
      </c>
      <c r="F1146" t="s">
        <v>405</v>
      </c>
      <c r="G1146" t="s">
        <v>5476</v>
      </c>
      <c r="H1146" t="s">
        <v>32</v>
      </c>
      <c r="I1146" t="s">
        <v>28</v>
      </c>
      <c r="J1146" s="16">
        <v>0</v>
      </c>
      <c r="K1146" s="16">
        <v>0</v>
      </c>
      <c r="L1146" s="16">
        <v>0</v>
      </c>
      <c r="M1146" s="16">
        <v>0</v>
      </c>
      <c r="N1146" s="16">
        <v>0</v>
      </c>
      <c r="O1146" s="16">
        <f t="shared" si="17"/>
        <v>0</v>
      </c>
    </row>
    <row r="1147" spans="1:15" x14ac:dyDescent="0.25">
      <c r="A1147" t="s">
        <v>24</v>
      </c>
      <c r="B1147" t="s">
        <v>51</v>
      </c>
      <c r="C1147" t="s">
        <v>291</v>
      </c>
      <c r="D1147" t="s">
        <v>76</v>
      </c>
      <c r="E1147">
        <v>227</v>
      </c>
      <c r="F1147" t="s">
        <v>799</v>
      </c>
      <c r="G1147" t="s">
        <v>5470</v>
      </c>
      <c r="H1147" t="s">
        <v>32</v>
      </c>
      <c r="I1147" t="s">
        <v>37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f t="shared" si="17"/>
        <v>0</v>
      </c>
    </row>
    <row r="1148" spans="1:15" x14ac:dyDescent="0.25">
      <c r="A1148" t="s">
        <v>24</v>
      </c>
      <c r="B1148" t="s">
        <v>51</v>
      </c>
      <c r="C1148" t="s">
        <v>291</v>
      </c>
      <c r="D1148" t="s">
        <v>76</v>
      </c>
      <c r="E1148">
        <v>227</v>
      </c>
      <c r="F1148" t="s">
        <v>799</v>
      </c>
      <c r="G1148" t="s">
        <v>43</v>
      </c>
      <c r="H1148" t="s">
        <v>46</v>
      </c>
      <c r="I1148" t="s">
        <v>37</v>
      </c>
      <c r="J1148" s="16">
        <v>13519.8</v>
      </c>
      <c r="K1148" s="16">
        <v>923.07692307692309</v>
      </c>
      <c r="L1148" s="16">
        <v>700</v>
      </c>
      <c r="M1148" s="16">
        <v>110</v>
      </c>
      <c r="N1148" s="16">
        <v>7470</v>
      </c>
      <c r="O1148" s="16">
        <f t="shared" si="17"/>
        <v>4316.7230769230755</v>
      </c>
    </row>
    <row r="1149" spans="1:15" x14ac:dyDescent="0.25">
      <c r="A1149" t="s">
        <v>24</v>
      </c>
      <c r="B1149" t="s">
        <v>51</v>
      </c>
      <c r="C1149" t="s">
        <v>291</v>
      </c>
      <c r="D1149" t="s">
        <v>76</v>
      </c>
      <c r="E1149">
        <v>227</v>
      </c>
      <c r="F1149" t="s">
        <v>799</v>
      </c>
      <c r="G1149" t="s">
        <v>43</v>
      </c>
      <c r="H1149" t="s">
        <v>32</v>
      </c>
      <c r="I1149" t="s">
        <v>37</v>
      </c>
      <c r="J1149" s="16">
        <v>54550.159999999996</v>
      </c>
      <c r="K1149" s="16">
        <v>25333.333333333336</v>
      </c>
      <c r="L1149" s="16">
        <v>3700</v>
      </c>
      <c r="M1149" s="16">
        <v>620</v>
      </c>
      <c r="N1149" s="16">
        <v>11060</v>
      </c>
      <c r="O1149" s="16">
        <f t="shared" si="17"/>
        <v>13836.82666666666</v>
      </c>
    </row>
    <row r="1150" spans="1:15" x14ac:dyDescent="0.25">
      <c r="A1150" t="s">
        <v>24</v>
      </c>
      <c r="B1150" t="s">
        <v>51</v>
      </c>
      <c r="C1150" t="s">
        <v>291</v>
      </c>
      <c r="D1150" t="s">
        <v>76</v>
      </c>
      <c r="E1150">
        <v>227</v>
      </c>
      <c r="F1150" t="s">
        <v>799</v>
      </c>
      <c r="G1150" t="s">
        <v>5476</v>
      </c>
      <c r="H1150" t="s">
        <v>32</v>
      </c>
      <c r="I1150" t="s">
        <v>37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6">
        <f t="shared" si="17"/>
        <v>0</v>
      </c>
    </row>
    <row r="1151" spans="1:15" x14ac:dyDescent="0.25">
      <c r="A1151" t="s">
        <v>24</v>
      </c>
      <c r="B1151" t="s">
        <v>51</v>
      </c>
      <c r="C1151" t="s">
        <v>102</v>
      </c>
      <c r="D1151" t="s">
        <v>31</v>
      </c>
      <c r="E1151">
        <v>176</v>
      </c>
      <c r="F1151" t="s">
        <v>410</v>
      </c>
      <c r="G1151" t="s">
        <v>5470</v>
      </c>
      <c r="H1151" t="s">
        <v>32</v>
      </c>
      <c r="I1151" t="s">
        <v>37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f t="shared" si="17"/>
        <v>0</v>
      </c>
    </row>
    <row r="1152" spans="1:15" x14ac:dyDescent="0.25">
      <c r="A1152" t="s">
        <v>24</v>
      </c>
      <c r="B1152" t="s">
        <v>51</v>
      </c>
      <c r="C1152" t="s">
        <v>102</v>
      </c>
      <c r="D1152" t="s">
        <v>31</v>
      </c>
      <c r="E1152">
        <v>176</v>
      </c>
      <c r="F1152" t="s">
        <v>410</v>
      </c>
      <c r="G1152" t="s">
        <v>43</v>
      </c>
      <c r="H1152" t="s">
        <v>46</v>
      </c>
      <c r="I1152" t="s">
        <v>37</v>
      </c>
      <c r="J1152" s="16">
        <v>52636.320000000007</v>
      </c>
      <c r="K1152" s="16">
        <v>6692.3076923076915</v>
      </c>
      <c r="L1152" s="16">
        <v>1250</v>
      </c>
      <c r="M1152" s="16">
        <v>470</v>
      </c>
      <c r="N1152" s="16">
        <v>8036</v>
      </c>
      <c r="O1152" s="16">
        <f t="shared" si="17"/>
        <v>36188.012307692319</v>
      </c>
    </row>
    <row r="1153" spans="1:15" x14ac:dyDescent="0.25">
      <c r="A1153" t="s">
        <v>24</v>
      </c>
      <c r="B1153" t="s">
        <v>51</v>
      </c>
      <c r="C1153" t="s">
        <v>102</v>
      </c>
      <c r="D1153" t="s">
        <v>31</v>
      </c>
      <c r="E1153">
        <v>176</v>
      </c>
      <c r="F1153" t="s">
        <v>410</v>
      </c>
      <c r="G1153" t="s">
        <v>43</v>
      </c>
      <c r="H1153" t="s">
        <v>32</v>
      </c>
      <c r="I1153" t="s">
        <v>37</v>
      </c>
      <c r="J1153" s="16">
        <v>42133.08</v>
      </c>
      <c r="K1153" s="16">
        <v>15833.333333333334</v>
      </c>
      <c r="L1153" s="16">
        <v>1000</v>
      </c>
      <c r="M1153" s="16">
        <v>850</v>
      </c>
      <c r="N1153" s="16">
        <v>12719</v>
      </c>
      <c r="O1153" s="16">
        <f t="shared" si="17"/>
        <v>11730.746666666666</v>
      </c>
    </row>
    <row r="1154" spans="1:15" x14ac:dyDescent="0.25">
      <c r="A1154" t="s">
        <v>24</v>
      </c>
      <c r="B1154" t="s">
        <v>51</v>
      </c>
      <c r="C1154" t="s">
        <v>102</v>
      </c>
      <c r="D1154" t="s">
        <v>31</v>
      </c>
      <c r="E1154">
        <v>176</v>
      </c>
      <c r="F1154" t="s">
        <v>410</v>
      </c>
      <c r="G1154" t="s">
        <v>5476</v>
      </c>
      <c r="H1154" t="s">
        <v>32</v>
      </c>
      <c r="I1154" t="s">
        <v>37</v>
      </c>
      <c r="J1154" s="16">
        <v>0</v>
      </c>
      <c r="K1154" s="16">
        <v>0</v>
      </c>
      <c r="L1154" s="16">
        <v>0</v>
      </c>
      <c r="M1154" s="16">
        <v>0</v>
      </c>
      <c r="N1154" s="16">
        <v>0</v>
      </c>
      <c r="O1154" s="16">
        <f t="shared" si="17"/>
        <v>0</v>
      </c>
    </row>
    <row r="1155" spans="1:15" x14ac:dyDescent="0.25">
      <c r="A1155" t="s">
        <v>24</v>
      </c>
      <c r="B1155" t="s">
        <v>51</v>
      </c>
      <c r="C1155" t="s">
        <v>102</v>
      </c>
      <c r="D1155" t="s">
        <v>52</v>
      </c>
      <c r="E1155">
        <v>177</v>
      </c>
      <c r="F1155" t="s">
        <v>1353</v>
      </c>
      <c r="G1155" t="s">
        <v>5470</v>
      </c>
      <c r="H1155" t="s">
        <v>32</v>
      </c>
      <c r="I1155" t="s">
        <v>37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f t="shared" ref="O1155:O1218" si="18">J1155-SUM(K1155:N1155)</f>
        <v>0</v>
      </c>
    </row>
    <row r="1156" spans="1:15" x14ac:dyDescent="0.25">
      <c r="A1156" t="s">
        <v>24</v>
      </c>
      <c r="B1156" t="s">
        <v>51</v>
      </c>
      <c r="C1156" t="s">
        <v>102</v>
      </c>
      <c r="D1156" t="s">
        <v>52</v>
      </c>
      <c r="E1156">
        <v>177</v>
      </c>
      <c r="F1156" t="s">
        <v>1353</v>
      </c>
      <c r="G1156" t="s">
        <v>43</v>
      </c>
      <c r="H1156" t="s">
        <v>46</v>
      </c>
      <c r="I1156" t="s">
        <v>37</v>
      </c>
      <c r="J1156" s="16">
        <v>56474.330000000009</v>
      </c>
      <c r="K1156" s="16">
        <v>4461.538461538461</v>
      </c>
      <c r="L1156" s="16">
        <v>4000</v>
      </c>
      <c r="M1156" s="16">
        <v>720</v>
      </c>
      <c r="N1156" s="16">
        <v>24213</v>
      </c>
      <c r="O1156" s="16">
        <f t="shared" si="18"/>
        <v>23079.791538461548</v>
      </c>
    </row>
    <row r="1157" spans="1:15" x14ac:dyDescent="0.25">
      <c r="A1157" t="s">
        <v>24</v>
      </c>
      <c r="B1157" t="s">
        <v>51</v>
      </c>
      <c r="C1157" t="s">
        <v>102</v>
      </c>
      <c r="D1157" t="s">
        <v>52</v>
      </c>
      <c r="E1157">
        <v>177</v>
      </c>
      <c r="F1157" t="s">
        <v>1353</v>
      </c>
      <c r="G1157" t="s">
        <v>43</v>
      </c>
      <c r="H1157" t="s">
        <v>32</v>
      </c>
      <c r="I1157" t="s">
        <v>37</v>
      </c>
      <c r="J1157" s="16">
        <v>9699.36</v>
      </c>
      <c r="K1157" s="16">
        <v>5416.666666666667</v>
      </c>
      <c r="L1157" s="16">
        <v>0</v>
      </c>
      <c r="M1157" s="16">
        <v>10</v>
      </c>
      <c r="N1157" s="16">
        <v>0</v>
      </c>
      <c r="O1157" s="16">
        <f t="shared" si="18"/>
        <v>4272.6933333333336</v>
      </c>
    </row>
    <row r="1158" spans="1:15" x14ac:dyDescent="0.25">
      <c r="A1158" t="s">
        <v>24</v>
      </c>
      <c r="B1158" t="s">
        <v>51</v>
      </c>
      <c r="C1158" t="s">
        <v>102</v>
      </c>
      <c r="D1158" t="s">
        <v>52</v>
      </c>
      <c r="E1158">
        <v>177</v>
      </c>
      <c r="F1158" t="s">
        <v>1353</v>
      </c>
      <c r="G1158" t="s">
        <v>5476</v>
      </c>
      <c r="H1158" t="s">
        <v>32</v>
      </c>
      <c r="I1158" t="s">
        <v>37</v>
      </c>
      <c r="J1158" s="16">
        <v>0</v>
      </c>
      <c r="K1158" s="16">
        <v>0</v>
      </c>
      <c r="L1158" s="16">
        <v>0</v>
      </c>
      <c r="M1158" s="16">
        <v>0</v>
      </c>
      <c r="N1158" s="16">
        <v>0</v>
      </c>
      <c r="O1158" s="16">
        <f t="shared" si="18"/>
        <v>0</v>
      </c>
    </row>
    <row r="1159" spans="1:15" x14ac:dyDescent="0.25">
      <c r="A1159" t="s">
        <v>24</v>
      </c>
      <c r="B1159" t="s">
        <v>51</v>
      </c>
      <c r="C1159" t="s">
        <v>102</v>
      </c>
      <c r="D1159" t="s">
        <v>40</v>
      </c>
      <c r="E1159">
        <v>179</v>
      </c>
      <c r="F1159" t="s">
        <v>101</v>
      </c>
      <c r="G1159" t="s">
        <v>5470</v>
      </c>
      <c r="H1159" t="s">
        <v>32</v>
      </c>
      <c r="I1159" t="s">
        <v>28</v>
      </c>
      <c r="J1159" s="16">
        <v>0</v>
      </c>
      <c r="K1159" s="16">
        <v>0</v>
      </c>
      <c r="L1159" s="16">
        <v>0</v>
      </c>
      <c r="M1159" s="16">
        <v>0</v>
      </c>
      <c r="N1159" s="16">
        <v>0</v>
      </c>
      <c r="O1159" s="16">
        <f t="shared" si="18"/>
        <v>0</v>
      </c>
    </row>
    <row r="1160" spans="1:15" x14ac:dyDescent="0.25">
      <c r="A1160" t="s">
        <v>24</v>
      </c>
      <c r="B1160" t="s">
        <v>51</v>
      </c>
      <c r="C1160" t="s">
        <v>102</v>
      </c>
      <c r="D1160" t="s">
        <v>40</v>
      </c>
      <c r="E1160">
        <v>179</v>
      </c>
      <c r="F1160" t="s">
        <v>101</v>
      </c>
      <c r="G1160" t="s">
        <v>43</v>
      </c>
      <c r="H1160" t="s">
        <v>46</v>
      </c>
      <c r="I1160" t="s">
        <v>28</v>
      </c>
      <c r="J1160" s="16">
        <v>41395.199999999997</v>
      </c>
      <c r="K1160" s="16">
        <v>4999.9999999999991</v>
      </c>
      <c r="L1160" s="16">
        <v>2650</v>
      </c>
      <c r="M1160" s="16">
        <v>1220</v>
      </c>
      <c r="N1160" s="16">
        <v>17475</v>
      </c>
      <c r="O1160" s="16">
        <f t="shared" si="18"/>
        <v>15050.199999999997</v>
      </c>
    </row>
    <row r="1161" spans="1:15" x14ac:dyDescent="0.25">
      <c r="A1161" t="s">
        <v>24</v>
      </c>
      <c r="B1161" t="s">
        <v>51</v>
      </c>
      <c r="C1161" t="s">
        <v>102</v>
      </c>
      <c r="D1161" t="s">
        <v>40</v>
      </c>
      <c r="E1161">
        <v>179</v>
      </c>
      <c r="F1161" t="s">
        <v>101</v>
      </c>
      <c r="G1161" t="s">
        <v>43</v>
      </c>
      <c r="H1161" t="s">
        <v>32</v>
      </c>
      <c r="I1161" t="s">
        <v>28</v>
      </c>
      <c r="J1161" s="16">
        <v>89126.400000000009</v>
      </c>
      <c r="K1161" s="16">
        <v>18583.333333333336</v>
      </c>
      <c r="L1161" s="16">
        <v>1400</v>
      </c>
      <c r="M1161" s="16">
        <v>700</v>
      </c>
      <c r="N1161" s="16">
        <v>73286</v>
      </c>
      <c r="O1161" s="16">
        <f t="shared" si="18"/>
        <v>-4842.9333333333343</v>
      </c>
    </row>
    <row r="1162" spans="1:15" x14ac:dyDescent="0.25">
      <c r="A1162" t="s">
        <v>24</v>
      </c>
      <c r="B1162" t="s">
        <v>51</v>
      </c>
      <c r="C1162" t="s">
        <v>102</v>
      </c>
      <c r="D1162" t="s">
        <v>40</v>
      </c>
      <c r="E1162">
        <v>179</v>
      </c>
      <c r="F1162" t="s">
        <v>101</v>
      </c>
      <c r="G1162" t="s">
        <v>5476</v>
      </c>
      <c r="H1162" t="s">
        <v>32</v>
      </c>
      <c r="I1162" t="s">
        <v>28</v>
      </c>
      <c r="J1162" s="16">
        <v>0</v>
      </c>
      <c r="K1162" s="16">
        <v>0</v>
      </c>
      <c r="L1162" s="16">
        <v>0</v>
      </c>
      <c r="M1162" s="16">
        <v>0</v>
      </c>
      <c r="N1162" s="16">
        <v>0</v>
      </c>
      <c r="O1162" s="16">
        <f t="shared" si="18"/>
        <v>0</v>
      </c>
    </row>
    <row r="1163" spans="1:15" x14ac:dyDescent="0.25">
      <c r="A1163" t="s">
        <v>24</v>
      </c>
      <c r="B1163" t="s">
        <v>51</v>
      </c>
      <c r="C1163" t="s">
        <v>102</v>
      </c>
      <c r="D1163" t="s">
        <v>76</v>
      </c>
      <c r="E1163">
        <v>178</v>
      </c>
      <c r="F1163" t="s">
        <v>1130</v>
      </c>
      <c r="G1163" t="s">
        <v>5470</v>
      </c>
      <c r="H1163" t="s">
        <v>32</v>
      </c>
      <c r="I1163" t="s">
        <v>37</v>
      </c>
      <c r="J1163" s="16">
        <v>0</v>
      </c>
      <c r="K1163" s="16">
        <v>0</v>
      </c>
      <c r="L1163" s="16">
        <v>0</v>
      </c>
      <c r="M1163" s="16">
        <v>0</v>
      </c>
      <c r="N1163" s="16">
        <v>0</v>
      </c>
      <c r="O1163" s="16">
        <f t="shared" si="18"/>
        <v>0</v>
      </c>
    </row>
    <row r="1164" spans="1:15" x14ac:dyDescent="0.25">
      <c r="A1164" t="s">
        <v>24</v>
      </c>
      <c r="B1164" t="s">
        <v>51</v>
      </c>
      <c r="C1164" t="s">
        <v>102</v>
      </c>
      <c r="D1164" t="s">
        <v>76</v>
      </c>
      <c r="E1164">
        <v>178</v>
      </c>
      <c r="F1164" t="s">
        <v>1130</v>
      </c>
      <c r="G1164" t="s">
        <v>43</v>
      </c>
      <c r="H1164" t="s">
        <v>46</v>
      </c>
      <c r="I1164" t="s">
        <v>37</v>
      </c>
      <c r="J1164" s="16">
        <v>29052.1</v>
      </c>
      <c r="K1164" s="16">
        <v>2538.4615384615386</v>
      </c>
      <c r="L1164" s="16">
        <v>2000</v>
      </c>
      <c r="M1164" s="16">
        <v>510</v>
      </c>
      <c r="N1164" s="16">
        <v>13136</v>
      </c>
      <c r="O1164" s="16">
        <f t="shared" si="18"/>
        <v>10867.63846153846</v>
      </c>
    </row>
    <row r="1165" spans="1:15" x14ac:dyDescent="0.25">
      <c r="A1165" t="s">
        <v>24</v>
      </c>
      <c r="B1165" t="s">
        <v>51</v>
      </c>
      <c r="C1165" t="s">
        <v>102</v>
      </c>
      <c r="D1165" t="s">
        <v>76</v>
      </c>
      <c r="E1165">
        <v>178</v>
      </c>
      <c r="F1165" t="s">
        <v>1130</v>
      </c>
      <c r="G1165" t="s">
        <v>43</v>
      </c>
      <c r="H1165" t="s">
        <v>32</v>
      </c>
      <c r="I1165" t="s">
        <v>37</v>
      </c>
      <c r="J1165" s="16">
        <v>35757.699999999997</v>
      </c>
      <c r="K1165" s="16">
        <v>7500</v>
      </c>
      <c r="L1165" s="16">
        <v>400</v>
      </c>
      <c r="M1165" s="16">
        <v>150</v>
      </c>
      <c r="N1165" s="16">
        <v>25398</v>
      </c>
      <c r="O1165" s="16">
        <f t="shared" si="18"/>
        <v>2309.6999999999971</v>
      </c>
    </row>
    <row r="1166" spans="1:15" x14ac:dyDescent="0.25">
      <c r="A1166" t="s">
        <v>24</v>
      </c>
      <c r="B1166" t="s">
        <v>51</v>
      </c>
      <c r="C1166" t="s">
        <v>102</v>
      </c>
      <c r="D1166" t="s">
        <v>76</v>
      </c>
      <c r="E1166">
        <v>178</v>
      </c>
      <c r="F1166" t="s">
        <v>1130</v>
      </c>
      <c r="G1166" t="s">
        <v>5476</v>
      </c>
      <c r="H1166" t="s">
        <v>32</v>
      </c>
      <c r="I1166" t="s">
        <v>37</v>
      </c>
      <c r="J1166" s="16">
        <v>0</v>
      </c>
      <c r="K1166" s="16">
        <v>0</v>
      </c>
      <c r="L1166" s="16">
        <v>0</v>
      </c>
      <c r="M1166" s="16">
        <v>0</v>
      </c>
      <c r="N1166" s="16">
        <v>0</v>
      </c>
      <c r="O1166" s="16">
        <f t="shared" si="18"/>
        <v>0</v>
      </c>
    </row>
    <row r="1167" spans="1:15" x14ac:dyDescent="0.25">
      <c r="A1167" t="s">
        <v>24</v>
      </c>
      <c r="B1167" t="s">
        <v>51</v>
      </c>
      <c r="C1167" t="s">
        <v>1034</v>
      </c>
      <c r="D1167" t="s">
        <v>40</v>
      </c>
      <c r="E1167">
        <v>92</v>
      </c>
      <c r="F1167" t="s">
        <v>1067</v>
      </c>
      <c r="G1167" t="s">
        <v>5470</v>
      </c>
      <c r="H1167" t="s">
        <v>32</v>
      </c>
      <c r="I1167" t="s">
        <v>28</v>
      </c>
      <c r="J1167" s="16">
        <v>0</v>
      </c>
      <c r="K1167" s="16">
        <v>0</v>
      </c>
      <c r="L1167" s="16">
        <v>0</v>
      </c>
      <c r="M1167" s="16">
        <v>0</v>
      </c>
      <c r="N1167" s="16">
        <v>0</v>
      </c>
      <c r="O1167" s="16">
        <f t="shared" si="18"/>
        <v>0</v>
      </c>
    </row>
    <row r="1168" spans="1:15" x14ac:dyDescent="0.25">
      <c r="A1168" t="s">
        <v>24</v>
      </c>
      <c r="B1168" t="s">
        <v>51</v>
      </c>
      <c r="C1168" t="s">
        <v>1034</v>
      </c>
      <c r="D1168" t="s">
        <v>40</v>
      </c>
      <c r="E1168">
        <v>92</v>
      </c>
      <c r="F1168" t="s">
        <v>1067</v>
      </c>
      <c r="G1168" t="s">
        <v>43</v>
      </c>
      <c r="H1168" t="s">
        <v>46</v>
      </c>
      <c r="I1168" t="s">
        <v>28</v>
      </c>
      <c r="J1168" s="16">
        <v>92714.239999999991</v>
      </c>
      <c r="K1168" s="16">
        <v>5307.6923076923076</v>
      </c>
      <c r="L1168" s="16">
        <v>2700</v>
      </c>
      <c r="M1168" s="16">
        <v>780</v>
      </c>
      <c r="N1168" s="16">
        <v>47303</v>
      </c>
      <c r="O1168" s="16">
        <f t="shared" si="18"/>
        <v>36623.547692307679</v>
      </c>
    </row>
    <row r="1169" spans="1:15" x14ac:dyDescent="0.25">
      <c r="A1169" t="s">
        <v>24</v>
      </c>
      <c r="B1169" t="s">
        <v>51</v>
      </c>
      <c r="C1169" t="s">
        <v>1034</v>
      </c>
      <c r="D1169" t="s">
        <v>40</v>
      </c>
      <c r="E1169">
        <v>92</v>
      </c>
      <c r="F1169" t="s">
        <v>1067</v>
      </c>
      <c r="G1169" t="s">
        <v>43</v>
      </c>
      <c r="H1169" t="s">
        <v>32</v>
      </c>
      <c r="I1169" t="s">
        <v>28</v>
      </c>
      <c r="J1169" s="16">
        <v>6942.7199999999993</v>
      </c>
      <c r="K1169" s="16">
        <v>5416.666666666667</v>
      </c>
      <c r="L1169" s="16">
        <v>0</v>
      </c>
      <c r="M1169" s="16">
        <v>10</v>
      </c>
      <c r="N1169" s="16">
        <v>0</v>
      </c>
      <c r="O1169" s="16">
        <f t="shared" si="18"/>
        <v>1516.0533333333324</v>
      </c>
    </row>
    <row r="1170" spans="1:15" x14ac:dyDescent="0.25">
      <c r="A1170" t="s">
        <v>24</v>
      </c>
      <c r="B1170" t="s">
        <v>51</v>
      </c>
      <c r="C1170" t="s">
        <v>1034</v>
      </c>
      <c r="D1170" t="s">
        <v>40</v>
      </c>
      <c r="E1170">
        <v>92</v>
      </c>
      <c r="F1170" t="s">
        <v>1067</v>
      </c>
      <c r="G1170" t="s">
        <v>5476</v>
      </c>
      <c r="H1170" t="s">
        <v>32</v>
      </c>
      <c r="I1170" t="s">
        <v>28</v>
      </c>
      <c r="J1170" s="16">
        <v>0</v>
      </c>
      <c r="K1170" s="16">
        <v>0</v>
      </c>
      <c r="L1170" s="16">
        <v>0</v>
      </c>
      <c r="M1170" s="16">
        <v>0</v>
      </c>
      <c r="N1170" s="16">
        <v>0</v>
      </c>
      <c r="O1170" s="16">
        <f t="shared" si="18"/>
        <v>0</v>
      </c>
    </row>
    <row r="1171" spans="1:15" x14ac:dyDescent="0.25">
      <c r="A1171" t="s">
        <v>24</v>
      </c>
      <c r="B1171" t="s">
        <v>51</v>
      </c>
      <c r="C1171" t="s">
        <v>1034</v>
      </c>
      <c r="D1171" t="s">
        <v>76</v>
      </c>
      <c r="E1171">
        <v>91</v>
      </c>
      <c r="F1171" t="s">
        <v>1033</v>
      </c>
      <c r="G1171" t="s">
        <v>5470</v>
      </c>
      <c r="H1171" t="s">
        <v>32</v>
      </c>
      <c r="I1171" t="s">
        <v>28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f t="shared" si="18"/>
        <v>0</v>
      </c>
    </row>
    <row r="1172" spans="1:15" x14ac:dyDescent="0.25">
      <c r="A1172" t="s">
        <v>24</v>
      </c>
      <c r="B1172" t="s">
        <v>51</v>
      </c>
      <c r="C1172" t="s">
        <v>1034</v>
      </c>
      <c r="D1172" t="s">
        <v>76</v>
      </c>
      <c r="E1172">
        <v>91</v>
      </c>
      <c r="F1172" t="s">
        <v>1033</v>
      </c>
      <c r="G1172" t="s">
        <v>43</v>
      </c>
      <c r="H1172" t="s">
        <v>46</v>
      </c>
      <c r="I1172" t="s">
        <v>28</v>
      </c>
      <c r="J1172" s="16">
        <v>54240</v>
      </c>
      <c r="K1172" s="16">
        <v>2230.7692307692305</v>
      </c>
      <c r="L1172" s="16">
        <v>1000</v>
      </c>
      <c r="M1172" s="16">
        <v>1270</v>
      </c>
      <c r="N1172" s="16">
        <v>26680</v>
      </c>
      <c r="O1172" s="16">
        <f t="shared" si="18"/>
        <v>23059.23076923077</v>
      </c>
    </row>
    <row r="1173" spans="1:15" x14ac:dyDescent="0.25">
      <c r="A1173" t="s">
        <v>24</v>
      </c>
      <c r="B1173" t="s">
        <v>51</v>
      </c>
      <c r="C1173" t="s">
        <v>1034</v>
      </c>
      <c r="D1173" t="s">
        <v>76</v>
      </c>
      <c r="E1173">
        <v>91</v>
      </c>
      <c r="F1173" t="s">
        <v>1033</v>
      </c>
      <c r="G1173" t="s">
        <v>43</v>
      </c>
      <c r="H1173" t="s">
        <v>32</v>
      </c>
      <c r="I1173" t="s">
        <v>28</v>
      </c>
      <c r="J1173" s="16">
        <v>30374.400000000001</v>
      </c>
      <c r="K1173" s="16">
        <v>5416.666666666667</v>
      </c>
      <c r="L1173" s="16">
        <v>950</v>
      </c>
      <c r="M1173" s="16">
        <v>50</v>
      </c>
      <c r="N1173" s="16">
        <v>0</v>
      </c>
      <c r="O1173" s="16">
        <f t="shared" si="18"/>
        <v>23957.733333333334</v>
      </c>
    </row>
    <row r="1174" spans="1:15" x14ac:dyDescent="0.25">
      <c r="A1174" t="s">
        <v>24</v>
      </c>
      <c r="B1174" t="s">
        <v>51</v>
      </c>
      <c r="C1174" t="s">
        <v>1034</v>
      </c>
      <c r="D1174" t="s">
        <v>76</v>
      </c>
      <c r="E1174">
        <v>91</v>
      </c>
      <c r="F1174" t="s">
        <v>1033</v>
      </c>
      <c r="G1174" t="s">
        <v>5476</v>
      </c>
      <c r="H1174" t="s">
        <v>32</v>
      </c>
      <c r="I1174" t="s">
        <v>28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f t="shared" si="18"/>
        <v>0</v>
      </c>
    </row>
    <row r="1175" spans="1:15" x14ac:dyDescent="0.25">
      <c r="A1175" t="s">
        <v>24</v>
      </c>
      <c r="B1175" t="s">
        <v>51</v>
      </c>
      <c r="C1175" t="s">
        <v>260</v>
      </c>
      <c r="D1175" t="s">
        <v>40</v>
      </c>
      <c r="E1175">
        <v>218</v>
      </c>
      <c r="F1175" t="s">
        <v>259</v>
      </c>
      <c r="G1175" t="s">
        <v>5470</v>
      </c>
      <c r="H1175" t="s">
        <v>32</v>
      </c>
      <c r="I1175" t="s">
        <v>37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f t="shared" si="18"/>
        <v>0</v>
      </c>
    </row>
    <row r="1176" spans="1:15" x14ac:dyDescent="0.25">
      <c r="A1176" t="s">
        <v>24</v>
      </c>
      <c r="B1176" t="s">
        <v>51</v>
      </c>
      <c r="C1176" t="s">
        <v>260</v>
      </c>
      <c r="D1176" t="s">
        <v>40</v>
      </c>
      <c r="E1176">
        <v>218</v>
      </c>
      <c r="F1176" t="s">
        <v>259</v>
      </c>
      <c r="G1176" t="s">
        <v>43</v>
      </c>
      <c r="H1176" t="s">
        <v>46</v>
      </c>
      <c r="I1176" t="s">
        <v>37</v>
      </c>
      <c r="J1176" s="16">
        <v>31868.767999999996</v>
      </c>
      <c r="K1176" s="16">
        <v>2923.0769230769233</v>
      </c>
      <c r="L1176" s="16">
        <v>4100</v>
      </c>
      <c r="M1176" s="16">
        <v>1370</v>
      </c>
      <c r="N1176" s="16">
        <v>25007</v>
      </c>
      <c r="O1176" s="16">
        <f t="shared" si="18"/>
        <v>-1531.3089230769256</v>
      </c>
    </row>
    <row r="1177" spans="1:15" x14ac:dyDescent="0.25">
      <c r="A1177" t="s">
        <v>24</v>
      </c>
      <c r="B1177" t="s">
        <v>51</v>
      </c>
      <c r="C1177" t="s">
        <v>260</v>
      </c>
      <c r="D1177" t="s">
        <v>40</v>
      </c>
      <c r="E1177">
        <v>218</v>
      </c>
      <c r="F1177" t="s">
        <v>259</v>
      </c>
      <c r="G1177" t="s">
        <v>43</v>
      </c>
      <c r="H1177" t="s">
        <v>32</v>
      </c>
      <c r="I1177" t="s">
        <v>37</v>
      </c>
      <c r="J1177" s="16">
        <v>23405.712</v>
      </c>
      <c r="K1177" s="16">
        <v>11916.666666666668</v>
      </c>
      <c r="L1177" s="16">
        <v>500</v>
      </c>
      <c r="M1177" s="16">
        <v>200</v>
      </c>
      <c r="N1177" s="16">
        <v>11520</v>
      </c>
      <c r="O1177" s="16">
        <f t="shared" si="18"/>
        <v>-730.95466666666834</v>
      </c>
    </row>
    <row r="1178" spans="1:15" x14ac:dyDescent="0.25">
      <c r="A1178" t="s">
        <v>24</v>
      </c>
      <c r="B1178" t="s">
        <v>51</v>
      </c>
      <c r="C1178" t="s">
        <v>260</v>
      </c>
      <c r="D1178" t="s">
        <v>40</v>
      </c>
      <c r="E1178">
        <v>218</v>
      </c>
      <c r="F1178" t="s">
        <v>259</v>
      </c>
      <c r="G1178" t="s">
        <v>5476</v>
      </c>
      <c r="H1178" t="s">
        <v>32</v>
      </c>
      <c r="I1178" t="s">
        <v>37</v>
      </c>
      <c r="J1178" s="16">
        <v>0</v>
      </c>
      <c r="K1178" s="16">
        <v>0</v>
      </c>
      <c r="L1178" s="16">
        <v>0</v>
      </c>
      <c r="M1178" s="16">
        <v>0</v>
      </c>
      <c r="N1178" s="16">
        <v>0</v>
      </c>
      <c r="O1178" s="16">
        <f t="shared" si="18"/>
        <v>0</v>
      </c>
    </row>
    <row r="1179" spans="1:15" x14ac:dyDescent="0.25">
      <c r="A1179" t="s">
        <v>24</v>
      </c>
      <c r="B1179" t="s">
        <v>51</v>
      </c>
      <c r="C1179" t="s">
        <v>260</v>
      </c>
      <c r="D1179" t="s">
        <v>76</v>
      </c>
      <c r="E1179">
        <v>217</v>
      </c>
      <c r="F1179" t="s">
        <v>451</v>
      </c>
      <c r="G1179" t="s">
        <v>5470</v>
      </c>
      <c r="H1179" t="s">
        <v>32</v>
      </c>
      <c r="I1179" t="s">
        <v>37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f t="shared" si="18"/>
        <v>0</v>
      </c>
    </row>
    <row r="1180" spans="1:15" x14ac:dyDescent="0.25">
      <c r="A1180" t="s">
        <v>24</v>
      </c>
      <c r="B1180" t="s">
        <v>51</v>
      </c>
      <c r="C1180" t="s">
        <v>260</v>
      </c>
      <c r="D1180" t="s">
        <v>76</v>
      </c>
      <c r="E1180">
        <v>217</v>
      </c>
      <c r="F1180" t="s">
        <v>451</v>
      </c>
      <c r="G1180" t="s">
        <v>43</v>
      </c>
      <c r="H1180" t="s">
        <v>46</v>
      </c>
      <c r="I1180" t="s">
        <v>37</v>
      </c>
      <c r="J1180" s="16">
        <v>67796.210000000006</v>
      </c>
      <c r="K1180" s="16">
        <v>8846.1538461538457</v>
      </c>
      <c r="L1180" s="16">
        <v>6700</v>
      </c>
      <c r="M1180" s="16">
        <v>1420</v>
      </c>
      <c r="N1180" s="16">
        <v>22197</v>
      </c>
      <c r="O1180" s="16">
        <f t="shared" si="18"/>
        <v>28633.056153846162</v>
      </c>
    </row>
    <row r="1181" spans="1:15" x14ac:dyDescent="0.25">
      <c r="A1181" t="s">
        <v>24</v>
      </c>
      <c r="B1181" t="s">
        <v>51</v>
      </c>
      <c r="C1181" t="s">
        <v>260</v>
      </c>
      <c r="D1181" t="s">
        <v>76</v>
      </c>
      <c r="E1181">
        <v>217</v>
      </c>
      <c r="F1181" t="s">
        <v>451</v>
      </c>
      <c r="G1181" t="s">
        <v>5476</v>
      </c>
      <c r="H1181" t="s">
        <v>32</v>
      </c>
      <c r="I1181" t="s">
        <v>37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f t="shared" si="18"/>
        <v>0</v>
      </c>
    </row>
    <row r="1182" spans="1:15" x14ac:dyDescent="0.25">
      <c r="A1182" t="s">
        <v>24</v>
      </c>
      <c r="B1182" t="s">
        <v>51</v>
      </c>
      <c r="C1182" t="s">
        <v>127</v>
      </c>
      <c r="D1182" t="s">
        <v>31</v>
      </c>
      <c r="E1182">
        <v>186</v>
      </c>
      <c r="F1182" t="s">
        <v>463</v>
      </c>
      <c r="G1182" t="s">
        <v>5470</v>
      </c>
      <c r="H1182" t="s">
        <v>32</v>
      </c>
      <c r="I1182" t="s">
        <v>37</v>
      </c>
      <c r="J1182" s="16">
        <v>0</v>
      </c>
      <c r="K1182" s="16">
        <v>0</v>
      </c>
      <c r="L1182" s="16">
        <v>0</v>
      </c>
      <c r="M1182" s="16">
        <v>0</v>
      </c>
      <c r="N1182" s="16">
        <v>0</v>
      </c>
      <c r="O1182" s="16">
        <f t="shared" si="18"/>
        <v>0</v>
      </c>
    </row>
    <row r="1183" spans="1:15" x14ac:dyDescent="0.25">
      <c r="A1183" t="s">
        <v>24</v>
      </c>
      <c r="B1183" t="s">
        <v>51</v>
      </c>
      <c r="C1183" t="s">
        <v>127</v>
      </c>
      <c r="D1183" t="s">
        <v>31</v>
      </c>
      <c r="E1183">
        <v>186</v>
      </c>
      <c r="F1183" t="s">
        <v>463</v>
      </c>
      <c r="G1183" t="s">
        <v>43</v>
      </c>
      <c r="H1183" t="s">
        <v>46</v>
      </c>
      <c r="I1183" t="s">
        <v>37</v>
      </c>
      <c r="J1183" s="16">
        <v>123158.88</v>
      </c>
      <c r="K1183" s="16">
        <v>11076.923076923076</v>
      </c>
      <c r="L1183" s="16">
        <v>6800</v>
      </c>
      <c r="M1183" s="16">
        <v>3790</v>
      </c>
      <c r="N1183" s="16">
        <v>23425</v>
      </c>
      <c r="O1183" s="16">
        <f t="shared" si="18"/>
        <v>78066.956923076927</v>
      </c>
    </row>
    <row r="1184" spans="1:15" x14ac:dyDescent="0.25">
      <c r="A1184" t="s">
        <v>24</v>
      </c>
      <c r="B1184" t="s">
        <v>51</v>
      </c>
      <c r="C1184" t="s">
        <v>127</v>
      </c>
      <c r="D1184" t="s">
        <v>31</v>
      </c>
      <c r="E1184">
        <v>186</v>
      </c>
      <c r="F1184" t="s">
        <v>463</v>
      </c>
      <c r="G1184" t="s">
        <v>43</v>
      </c>
      <c r="H1184" t="s">
        <v>32</v>
      </c>
      <c r="I1184" t="s">
        <v>37</v>
      </c>
      <c r="J1184" s="16">
        <v>42687.359999999993</v>
      </c>
      <c r="K1184" s="16">
        <v>11916.666666666668</v>
      </c>
      <c r="L1184" s="16">
        <v>2000</v>
      </c>
      <c r="M1184" s="16">
        <v>580</v>
      </c>
      <c r="N1184" s="16">
        <v>12464</v>
      </c>
      <c r="O1184" s="16">
        <f t="shared" si="18"/>
        <v>15726.693333333325</v>
      </c>
    </row>
    <row r="1185" spans="1:15" x14ac:dyDescent="0.25">
      <c r="A1185" t="s">
        <v>24</v>
      </c>
      <c r="B1185" t="s">
        <v>51</v>
      </c>
      <c r="C1185" t="s">
        <v>127</v>
      </c>
      <c r="D1185" t="s">
        <v>31</v>
      </c>
      <c r="E1185">
        <v>186</v>
      </c>
      <c r="F1185" t="s">
        <v>463</v>
      </c>
      <c r="G1185" t="s">
        <v>5476</v>
      </c>
      <c r="H1185" t="s">
        <v>32</v>
      </c>
      <c r="I1185" t="s">
        <v>37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f t="shared" si="18"/>
        <v>0</v>
      </c>
    </row>
    <row r="1186" spans="1:15" x14ac:dyDescent="0.25">
      <c r="A1186" t="s">
        <v>24</v>
      </c>
      <c r="B1186" t="s">
        <v>51</v>
      </c>
      <c r="C1186" t="s">
        <v>127</v>
      </c>
      <c r="D1186" t="s">
        <v>86</v>
      </c>
      <c r="E1186">
        <v>185</v>
      </c>
      <c r="F1186" t="s">
        <v>1374</v>
      </c>
      <c r="G1186" t="s">
        <v>5470</v>
      </c>
      <c r="H1186" t="s">
        <v>32</v>
      </c>
      <c r="I1186" t="s">
        <v>37</v>
      </c>
      <c r="J1186" s="16">
        <v>0</v>
      </c>
      <c r="K1186" s="16">
        <v>0</v>
      </c>
      <c r="L1186" s="16">
        <v>0</v>
      </c>
      <c r="M1186" s="16">
        <v>0</v>
      </c>
      <c r="N1186" s="16">
        <v>0</v>
      </c>
      <c r="O1186" s="16">
        <f t="shared" si="18"/>
        <v>0</v>
      </c>
    </row>
    <row r="1187" spans="1:15" x14ac:dyDescent="0.25">
      <c r="A1187" t="s">
        <v>24</v>
      </c>
      <c r="B1187" t="s">
        <v>51</v>
      </c>
      <c r="C1187" t="s">
        <v>127</v>
      </c>
      <c r="D1187" t="s">
        <v>86</v>
      </c>
      <c r="E1187">
        <v>185</v>
      </c>
      <c r="F1187" t="s">
        <v>1374</v>
      </c>
      <c r="G1187" t="s">
        <v>43</v>
      </c>
      <c r="H1187" t="s">
        <v>46</v>
      </c>
      <c r="I1187" t="s">
        <v>37</v>
      </c>
      <c r="J1187" s="16">
        <v>52563.6</v>
      </c>
      <c r="K1187" s="16">
        <v>2923.0769230769233</v>
      </c>
      <c r="L1187" s="16">
        <v>2600</v>
      </c>
      <c r="M1187" s="16">
        <v>1330</v>
      </c>
      <c r="N1187" s="16">
        <v>31260</v>
      </c>
      <c r="O1187" s="16">
        <f t="shared" si="18"/>
        <v>14450.523076923077</v>
      </c>
    </row>
    <row r="1188" spans="1:15" x14ac:dyDescent="0.25">
      <c r="A1188" t="s">
        <v>24</v>
      </c>
      <c r="B1188" t="s">
        <v>51</v>
      </c>
      <c r="C1188" t="s">
        <v>127</v>
      </c>
      <c r="D1188" t="s">
        <v>86</v>
      </c>
      <c r="E1188">
        <v>185</v>
      </c>
      <c r="F1188" t="s">
        <v>1374</v>
      </c>
      <c r="G1188" t="s">
        <v>43</v>
      </c>
      <c r="H1188" t="s">
        <v>32</v>
      </c>
      <c r="I1188" t="s">
        <v>37</v>
      </c>
      <c r="J1188" s="16">
        <v>25297.919999999998</v>
      </c>
      <c r="K1188" s="16">
        <v>16250</v>
      </c>
      <c r="L1188" s="16">
        <v>0</v>
      </c>
      <c r="M1188" s="16">
        <v>500</v>
      </c>
      <c r="N1188" s="16">
        <v>0</v>
      </c>
      <c r="O1188" s="16">
        <f t="shared" si="18"/>
        <v>8547.9199999999983</v>
      </c>
    </row>
    <row r="1189" spans="1:15" x14ac:dyDescent="0.25">
      <c r="A1189" t="s">
        <v>24</v>
      </c>
      <c r="B1189" t="s">
        <v>51</v>
      </c>
      <c r="C1189" t="s">
        <v>127</v>
      </c>
      <c r="D1189" t="s">
        <v>86</v>
      </c>
      <c r="E1189">
        <v>185</v>
      </c>
      <c r="F1189" t="s">
        <v>1374</v>
      </c>
      <c r="G1189" t="s">
        <v>5476</v>
      </c>
      <c r="H1189" t="s">
        <v>32</v>
      </c>
      <c r="I1189" t="s">
        <v>37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f t="shared" si="18"/>
        <v>0</v>
      </c>
    </row>
    <row r="1190" spans="1:15" x14ac:dyDescent="0.25">
      <c r="A1190" t="s">
        <v>24</v>
      </c>
      <c r="B1190" t="s">
        <v>51</v>
      </c>
      <c r="C1190" t="s">
        <v>127</v>
      </c>
      <c r="D1190" t="s">
        <v>52</v>
      </c>
      <c r="E1190">
        <v>187</v>
      </c>
      <c r="F1190" t="s">
        <v>126</v>
      </c>
      <c r="G1190" t="s">
        <v>5470</v>
      </c>
      <c r="H1190" t="s">
        <v>32</v>
      </c>
      <c r="I1190" t="s">
        <v>37</v>
      </c>
      <c r="J1190" s="16">
        <v>12779.910000000003</v>
      </c>
      <c r="K1190" s="16">
        <v>0</v>
      </c>
      <c r="L1190" s="16">
        <v>0</v>
      </c>
      <c r="M1190" s="16">
        <v>0</v>
      </c>
      <c r="N1190" s="16">
        <v>0</v>
      </c>
      <c r="O1190" s="16">
        <f t="shared" si="18"/>
        <v>12779.910000000003</v>
      </c>
    </row>
    <row r="1191" spans="1:15" x14ac:dyDescent="0.25">
      <c r="A1191" t="s">
        <v>24</v>
      </c>
      <c r="B1191" t="s">
        <v>51</v>
      </c>
      <c r="C1191" t="s">
        <v>127</v>
      </c>
      <c r="D1191" t="s">
        <v>52</v>
      </c>
      <c r="E1191">
        <v>187</v>
      </c>
      <c r="F1191" t="s">
        <v>126</v>
      </c>
      <c r="G1191" t="s">
        <v>43</v>
      </c>
      <c r="H1191" t="s">
        <v>46</v>
      </c>
      <c r="I1191" t="s">
        <v>37</v>
      </c>
      <c r="J1191" s="16">
        <v>38718.240000000005</v>
      </c>
      <c r="K1191" s="16">
        <v>3230.7692307692305</v>
      </c>
      <c r="L1191" s="16">
        <v>900</v>
      </c>
      <c r="M1191" s="16">
        <v>710</v>
      </c>
      <c r="N1191" s="16">
        <v>11892</v>
      </c>
      <c r="O1191" s="16">
        <f t="shared" si="18"/>
        <v>21985.470769230775</v>
      </c>
    </row>
    <row r="1192" spans="1:15" x14ac:dyDescent="0.25">
      <c r="A1192" t="s">
        <v>24</v>
      </c>
      <c r="B1192" t="s">
        <v>51</v>
      </c>
      <c r="C1192" t="s">
        <v>127</v>
      </c>
      <c r="D1192" t="s">
        <v>52</v>
      </c>
      <c r="E1192">
        <v>187</v>
      </c>
      <c r="F1192" t="s">
        <v>126</v>
      </c>
      <c r="G1192" t="s">
        <v>43</v>
      </c>
      <c r="H1192" t="s">
        <v>32</v>
      </c>
      <c r="I1192" t="s">
        <v>37</v>
      </c>
      <c r="J1192" s="16">
        <v>49300.68</v>
      </c>
      <c r="K1192" s="16">
        <v>13750</v>
      </c>
      <c r="L1192" s="16">
        <v>1100</v>
      </c>
      <c r="M1192" s="16">
        <v>360</v>
      </c>
      <c r="N1192" s="16">
        <v>18433</v>
      </c>
      <c r="O1192" s="16">
        <f t="shared" si="18"/>
        <v>15657.68</v>
      </c>
    </row>
    <row r="1193" spans="1:15" x14ac:dyDescent="0.25">
      <c r="A1193" t="s">
        <v>24</v>
      </c>
      <c r="B1193" t="s">
        <v>51</v>
      </c>
      <c r="C1193" t="s">
        <v>127</v>
      </c>
      <c r="D1193" t="s">
        <v>52</v>
      </c>
      <c r="E1193">
        <v>187</v>
      </c>
      <c r="F1193" t="s">
        <v>126</v>
      </c>
      <c r="G1193" t="s">
        <v>5476</v>
      </c>
      <c r="H1193" t="s">
        <v>32</v>
      </c>
      <c r="I1193" t="s">
        <v>37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f t="shared" si="18"/>
        <v>0</v>
      </c>
    </row>
    <row r="1194" spans="1:15" x14ac:dyDescent="0.25">
      <c r="A1194" t="s">
        <v>24</v>
      </c>
      <c r="B1194" t="s">
        <v>51</v>
      </c>
      <c r="C1194" t="s">
        <v>127</v>
      </c>
      <c r="D1194" t="s">
        <v>40</v>
      </c>
      <c r="E1194">
        <v>189</v>
      </c>
      <c r="F1194" t="s">
        <v>688</v>
      </c>
      <c r="G1194" t="s">
        <v>5470</v>
      </c>
      <c r="H1194" t="s">
        <v>32</v>
      </c>
      <c r="I1194" t="s">
        <v>37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  <c r="O1194" s="16">
        <f t="shared" si="18"/>
        <v>0</v>
      </c>
    </row>
    <row r="1195" spans="1:15" x14ac:dyDescent="0.25">
      <c r="A1195" t="s">
        <v>24</v>
      </c>
      <c r="B1195" t="s">
        <v>51</v>
      </c>
      <c r="C1195" t="s">
        <v>127</v>
      </c>
      <c r="D1195" t="s">
        <v>40</v>
      </c>
      <c r="E1195">
        <v>189</v>
      </c>
      <c r="F1195" t="s">
        <v>688</v>
      </c>
      <c r="G1195" t="s">
        <v>43</v>
      </c>
      <c r="H1195" t="s">
        <v>46</v>
      </c>
      <c r="I1195" t="s">
        <v>37</v>
      </c>
      <c r="J1195" s="16">
        <v>52920.960000000006</v>
      </c>
      <c r="K1195" s="16">
        <v>6923.0769230769229</v>
      </c>
      <c r="L1195" s="16">
        <v>3150</v>
      </c>
      <c r="M1195" s="16">
        <v>1260</v>
      </c>
      <c r="N1195" s="16">
        <v>17019</v>
      </c>
      <c r="O1195" s="16">
        <f t="shared" si="18"/>
        <v>24568.883076923084</v>
      </c>
    </row>
    <row r="1196" spans="1:15" x14ac:dyDescent="0.25">
      <c r="A1196" t="s">
        <v>24</v>
      </c>
      <c r="B1196" t="s">
        <v>51</v>
      </c>
      <c r="C1196" t="s">
        <v>127</v>
      </c>
      <c r="D1196" t="s">
        <v>40</v>
      </c>
      <c r="E1196">
        <v>189</v>
      </c>
      <c r="F1196" t="s">
        <v>688</v>
      </c>
      <c r="G1196" t="s">
        <v>43</v>
      </c>
      <c r="H1196" t="s">
        <v>32</v>
      </c>
      <c r="I1196" t="s">
        <v>37</v>
      </c>
      <c r="J1196" s="16">
        <v>20096.64</v>
      </c>
      <c r="K1196" s="16">
        <v>5666.666666666667</v>
      </c>
      <c r="L1196" s="16">
        <v>0</v>
      </c>
      <c r="M1196" s="16">
        <v>610</v>
      </c>
      <c r="N1196" s="16">
        <v>12024</v>
      </c>
      <c r="O1196" s="16">
        <f t="shared" si="18"/>
        <v>1795.9733333333315</v>
      </c>
    </row>
    <row r="1197" spans="1:15" x14ac:dyDescent="0.25">
      <c r="A1197" t="s">
        <v>24</v>
      </c>
      <c r="B1197" t="s">
        <v>51</v>
      </c>
      <c r="C1197" t="s">
        <v>127</v>
      </c>
      <c r="D1197" t="s">
        <v>40</v>
      </c>
      <c r="E1197">
        <v>189</v>
      </c>
      <c r="F1197" t="s">
        <v>688</v>
      </c>
      <c r="G1197" t="s">
        <v>5476</v>
      </c>
      <c r="H1197" t="s">
        <v>32</v>
      </c>
      <c r="I1197" t="s">
        <v>37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f t="shared" si="18"/>
        <v>0</v>
      </c>
    </row>
    <row r="1198" spans="1:15" x14ac:dyDescent="0.25">
      <c r="A1198" t="s">
        <v>24</v>
      </c>
      <c r="B1198" t="s">
        <v>51</v>
      </c>
      <c r="C1198" t="s">
        <v>127</v>
      </c>
      <c r="D1198" t="s">
        <v>76</v>
      </c>
      <c r="E1198">
        <v>188</v>
      </c>
      <c r="F1198" t="s">
        <v>941</v>
      </c>
      <c r="G1198" t="s">
        <v>5470</v>
      </c>
      <c r="H1198" t="s">
        <v>32</v>
      </c>
      <c r="I1198" t="s">
        <v>37</v>
      </c>
      <c r="J1198" s="16">
        <v>0</v>
      </c>
      <c r="K1198" s="16">
        <v>0</v>
      </c>
      <c r="L1198" s="16">
        <v>0</v>
      </c>
      <c r="M1198" s="16">
        <v>0</v>
      </c>
      <c r="N1198" s="16">
        <v>0</v>
      </c>
      <c r="O1198" s="16">
        <f t="shared" si="18"/>
        <v>0</v>
      </c>
    </row>
    <row r="1199" spans="1:15" x14ac:dyDescent="0.25">
      <c r="A1199" t="s">
        <v>24</v>
      </c>
      <c r="B1199" t="s">
        <v>51</v>
      </c>
      <c r="C1199" t="s">
        <v>127</v>
      </c>
      <c r="D1199" t="s">
        <v>76</v>
      </c>
      <c r="E1199">
        <v>188</v>
      </c>
      <c r="F1199" t="s">
        <v>941</v>
      </c>
      <c r="G1199" t="s">
        <v>43</v>
      </c>
      <c r="H1199" t="s">
        <v>46</v>
      </c>
      <c r="I1199" t="s">
        <v>37</v>
      </c>
      <c r="J1199" s="16">
        <v>82785.599999999991</v>
      </c>
      <c r="K1199" s="16">
        <v>8692.3076923076933</v>
      </c>
      <c r="L1199" s="16">
        <v>4500</v>
      </c>
      <c r="M1199" s="16">
        <v>850</v>
      </c>
      <c r="N1199" s="16">
        <v>16800</v>
      </c>
      <c r="O1199" s="16">
        <f t="shared" si="18"/>
        <v>51943.292307692296</v>
      </c>
    </row>
    <row r="1200" spans="1:15" x14ac:dyDescent="0.25">
      <c r="A1200" t="s">
        <v>24</v>
      </c>
      <c r="B1200" t="s">
        <v>51</v>
      </c>
      <c r="C1200" t="s">
        <v>127</v>
      </c>
      <c r="D1200" t="s">
        <v>76</v>
      </c>
      <c r="E1200">
        <v>188</v>
      </c>
      <c r="F1200" t="s">
        <v>941</v>
      </c>
      <c r="G1200" t="s">
        <v>43</v>
      </c>
      <c r="H1200" t="s">
        <v>32</v>
      </c>
      <c r="I1200" t="s">
        <v>37</v>
      </c>
      <c r="J1200" s="16">
        <v>25632</v>
      </c>
      <c r="K1200" s="16">
        <v>0</v>
      </c>
      <c r="L1200" s="16">
        <v>500</v>
      </c>
      <c r="M1200" s="16">
        <v>50</v>
      </c>
      <c r="N1200" s="16">
        <v>24476</v>
      </c>
      <c r="O1200" s="16">
        <f t="shared" si="18"/>
        <v>606</v>
      </c>
    </row>
    <row r="1201" spans="1:15" x14ac:dyDescent="0.25">
      <c r="A1201" t="s">
        <v>24</v>
      </c>
      <c r="B1201" t="s">
        <v>51</v>
      </c>
      <c r="C1201" t="s">
        <v>127</v>
      </c>
      <c r="D1201" t="s">
        <v>76</v>
      </c>
      <c r="E1201">
        <v>188</v>
      </c>
      <c r="F1201" t="s">
        <v>941</v>
      </c>
      <c r="G1201" t="s">
        <v>5476</v>
      </c>
      <c r="H1201" t="s">
        <v>32</v>
      </c>
      <c r="I1201" t="s">
        <v>37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16">
        <f t="shared" si="18"/>
        <v>0</v>
      </c>
    </row>
    <row r="1202" spans="1:15" x14ac:dyDescent="0.25">
      <c r="A1202" t="s">
        <v>24</v>
      </c>
      <c r="B1202" t="s">
        <v>51</v>
      </c>
      <c r="C1202" t="s">
        <v>50</v>
      </c>
      <c r="D1202" t="s">
        <v>52</v>
      </c>
      <c r="E1202">
        <v>37</v>
      </c>
      <c r="F1202" t="s">
        <v>49</v>
      </c>
      <c r="G1202" t="s">
        <v>5470</v>
      </c>
      <c r="H1202" t="s">
        <v>32</v>
      </c>
      <c r="I1202" t="s">
        <v>37</v>
      </c>
      <c r="J1202" s="16">
        <v>0</v>
      </c>
      <c r="K1202" s="16">
        <v>0</v>
      </c>
      <c r="L1202" s="16">
        <v>0</v>
      </c>
      <c r="M1202" s="16">
        <v>0</v>
      </c>
      <c r="N1202" s="16">
        <v>0</v>
      </c>
      <c r="O1202" s="16">
        <f t="shared" si="18"/>
        <v>0</v>
      </c>
    </row>
    <row r="1203" spans="1:15" x14ac:dyDescent="0.25">
      <c r="A1203" t="s">
        <v>24</v>
      </c>
      <c r="B1203" t="s">
        <v>51</v>
      </c>
      <c r="C1203" t="s">
        <v>50</v>
      </c>
      <c r="D1203" t="s">
        <v>52</v>
      </c>
      <c r="E1203">
        <v>37</v>
      </c>
      <c r="F1203" t="s">
        <v>49</v>
      </c>
      <c r="G1203" t="s">
        <v>43</v>
      </c>
      <c r="H1203" t="s">
        <v>46</v>
      </c>
      <c r="I1203" t="s">
        <v>37</v>
      </c>
      <c r="J1203" s="16">
        <v>90487.32</v>
      </c>
      <c r="K1203" s="16">
        <v>7846.1538461538448</v>
      </c>
      <c r="L1203" s="16">
        <v>2250</v>
      </c>
      <c r="M1203" s="16">
        <v>1830</v>
      </c>
      <c r="N1203" s="16">
        <v>39132</v>
      </c>
      <c r="O1203" s="16">
        <f t="shared" si="18"/>
        <v>39429.166153846163</v>
      </c>
    </row>
    <row r="1204" spans="1:15" x14ac:dyDescent="0.25">
      <c r="A1204" t="s">
        <v>24</v>
      </c>
      <c r="B1204" t="s">
        <v>51</v>
      </c>
      <c r="C1204" t="s">
        <v>50</v>
      </c>
      <c r="D1204" t="s">
        <v>52</v>
      </c>
      <c r="E1204">
        <v>37</v>
      </c>
      <c r="F1204" t="s">
        <v>49</v>
      </c>
      <c r="G1204" t="s">
        <v>43</v>
      </c>
      <c r="H1204" t="s">
        <v>32</v>
      </c>
      <c r="I1204" t="s">
        <v>37</v>
      </c>
      <c r="J1204" s="16">
        <v>0</v>
      </c>
      <c r="K1204" s="16">
        <v>0</v>
      </c>
      <c r="L1204" s="16">
        <v>0</v>
      </c>
      <c r="M1204" s="16">
        <v>100</v>
      </c>
      <c r="N1204" s="16">
        <v>0</v>
      </c>
      <c r="O1204" s="16">
        <f t="shared" si="18"/>
        <v>-100</v>
      </c>
    </row>
    <row r="1205" spans="1:15" x14ac:dyDescent="0.25">
      <c r="A1205" t="s">
        <v>24</v>
      </c>
      <c r="B1205" t="s">
        <v>51</v>
      </c>
      <c r="C1205" t="s">
        <v>50</v>
      </c>
      <c r="D1205" t="s">
        <v>52</v>
      </c>
      <c r="E1205">
        <v>37</v>
      </c>
      <c r="F1205" t="s">
        <v>49</v>
      </c>
      <c r="G1205" t="s">
        <v>5476</v>
      </c>
      <c r="H1205" t="s">
        <v>32</v>
      </c>
      <c r="I1205" t="s">
        <v>37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f t="shared" si="18"/>
        <v>0</v>
      </c>
    </row>
    <row r="1206" spans="1:15" x14ac:dyDescent="0.25">
      <c r="A1206" t="s">
        <v>24</v>
      </c>
      <c r="B1206" t="s">
        <v>51</v>
      </c>
      <c r="C1206" t="s">
        <v>50</v>
      </c>
      <c r="D1206" t="s">
        <v>40</v>
      </c>
      <c r="E1206">
        <v>39</v>
      </c>
      <c r="F1206" t="s">
        <v>449</v>
      </c>
      <c r="G1206" t="s">
        <v>5470</v>
      </c>
      <c r="H1206" t="s">
        <v>32</v>
      </c>
      <c r="I1206" t="s">
        <v>28</v>
      </c>
      <c r="J1206" s="16">
        <v>23843.635200000001</v>
      </c>
      <c r="K1206" s="16">
        <v>0</v>
      </c>
      <c r="L1206" s="16">
        <v>0</v>
      </c>
      <c r="M1206" s="16">
        <v>0</v>
      </c>
      <c r="N1206" s="16">
        <v>0</v>
      </c>
      <c r="O1206" s="16">
        <f t="shared" si="18"/>
        <v>23843.635200000001</v>
      </c>
    </row>
    <row r="1207" spans="1:15" x14ac:dyDescent="0.25">
      <c r="A1207" t="s">
        <v>24</v>
      </c>
      <c r="B1207" t="s">
        <v>51</v>
      </c>
      <c r="C1207" t="s">
        <v>50</v>
      </c>
      <c r="D1207" t="s">
        <v>40</v>
      </c>
      <c r="E1207">
        <v>39</v>
      </c>
      <c r="F1207" t="s">
        <v>449</v>
      </c>
      <c r="G1207" t="s">
        <v>43</v>
      </c>
      <c r="H1207" t="s">
        <v>46</v>
      </c>
      <c r="I1207" t="s">
        <v>28</v>
      </c>
      <c r="J1207" s="16">
        <v>40015.360000000001</v>
      </c>
      <c r="K1207" s="16">
        <v>5153.8461538461543</v>
      </c>
      <c r="L1207" s="16">
        <v>2800</v>
      </c>
      <c r="M1207" s="16">
        <v>770</v>
      </c>
      <c r="N1207" s="16">
        <v>8400</v>
      </c>
      <c r="O1207" s="16">
        <f t="shared" si="18"/>
        <v>22891.513846153844</v>
      </c>
    </row>
    <row r="1208" spans="1:15" x14ac:dyDescent="0.25">
      <c r="A1208" t="s">
        <v>24</v>
      </c>
      <c r="B1208" t="s">
        <v>51</v>
      </c>
      <c r="C1208" t="s">
        <v>50</v>
      </c>
      <c r="D1208" t="s">
        <v>40</v>
      </c>
      <c r="E1208">
        <v>39</v>
      </c>
      <c r="F1208" t="s">
        <v>449</v>
      </c>
      <c r="G1208" t="s">
        <v>43</v>
      </c>
      <c r="H1208" t="s">
        <v>32</v>
      </c>
      <c r="I1208" t="s">
        <v>28</v>
      </c>
      <c r="J1208" s="16">
        <v>32238.079999999998</v>
      </c>
      <c r="K1208" s="16">
        <v>13750</v>
      </c>
      <c r="L1208" s="16">
        <v>0</v>
      </c>
      <c r="M1208" s="16">
        <v>610</v>
      </c>
      <c r="N1208" s="16">
        <v>20467</v>
      </c>
      <c r="O1208" s="16">
        <f t="shared" si="18"/>
        <v>-2588.9200000000019</v>
      </c>
    </row>
    <row r="1209" spans="1:15" x14ac:dyDescent="0.25">
      <c r="A1209" t="s">
        <v>24</v>
      </c>
      <c r="B1209" t="s">
        <v>51</v>
      </c>
      <c r="C1209" t="s">
        <v>50</v>
      </c>
      <c r="D1209" t="s">
        <v>40</v>
      </c>
      <c r="E1209">
        <v>39</v>
      </c>
      <c r="F1209" t="s">
        <v>449</v>
      </c>
      <c r="G1209" t="s">
        <v>5476</v>
      </c>
      <c r="H1209" t="s">
        <v>32</v>
      </c>
      <c r="I1209" t="s">
        <v>28</v>
      </c>
      <c r="J1209" s="16">
        <v>6502.8095999999996</v>
      </c>
      <c r="K1209" s="16">
        <v>0</v>
      </c>
      <c r="L1209" s="16">
        <v>0</v>
      </c>
      <c r="M1209" s="16">
        <v>0</v>
      </c>
      <c r="N1209" s="16">
        <v>0</v>
      </c>
      <c r="O1209" s="16">
        <f t="shared" si="18"/>
        <v>6502.8095999999996</v>
      </c>
    </row>
    <row r="1210" spans="1:15" x14ac:dyDescent="0.25">
      <c r="A1210" t="s">
        <v>24</v>
      </c>
      <c r="B1210" t="s">
        <v>51</v>
      </c>
      <c r="C1210" t="s">
        <v>50</v>
      </c>
      <c r="D1210" t="s">
        <v>76</v>
      </c>
      <c r="E1210">
        <v>38</v>
      </c>
      <c r="F1210" t="s">
        <v>1058</v>
      </c>
      <c r="G1210" t="s">
        <v>5470</v>
      </c>
      <c r="H1210" t="s">
        <v>32</v>
      </c>
      <c r="I1210" t="s">
        <v>37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f t="shared" si="18"/>
        <v>0</v>
      </c>
    </row>
    <row r="1211" spans="1:15" x14ac:dyDescent="0.25">
      <c r="A1211" t="s">
        <v>24</v>
      </c>
      <c r="B1211" t="s">
        <v>51</v>
      </c>
      <c r="C1211" t="s">
        <v>50</v>
      </c>
      <c r="D1211" t="s">
        <v>76</v>
      </c>
      <c r="E1211">
        <v>38</v>
      </c>
      <c r="F1211" t="s">
        <v>1058</v>
      </c>
      <c r="G1211" t="s">
        <v>43</v>
      </c>
      <c r="H1211" t="s">
        <v>46</v>
      </c>
      <c r="I1211" t="s">
        <v>37</v>
      </c>
      <c r="J1211" s="16">
        <v>94709.159999999989</v>
      </c>
      <c r="K1211" s="16">
        <v>8076.9230769230762</v>
      </c>
      <c r="L1211" s="16">
        <v>4700</v>
      </c>
      <c r="M1211" s="16">
        <v>1770</v>
      </c>
      <c r="N1211" s="16">
        <v>55779</v>
      </c>
      <c r="O1211" s="16">
        <f t="shared" si="18"/>
        <v>24383.236923076911</v>
      </c>
    </row>
    <row r="1212" spans="1:15" x14ac:dyDescent="0.25">
      <c r="A1212" t="s">
        <v>24</v>
      </c>
      <c r="B1212" t="s">
        <v>51</v>
      </c>
      <c r="C1212" t="s">
        <v>50</v>
      </c>
      <c r="D1212" t="s">
        <v>76</v>
      </c>
      <c r="E1212">
        <v>38</v>
      </c>
      <c r="F1212" t="s">
        <v>1058</v>
      </c>
      <c r="G1212" t="s">
        <v>43</v>
      </c>
      <c r="H1212" t="s">
        <v>32</v>
      </c>
      <c r="I1212" t="s">
        <v>37</v>
      </c>
      <c r="J1212" s="16">
        <v>18610.199999999997</v>
      </c>
      <c r="K1212" s="16">
        <v>11916.666666666668</v>
      </c>
      <c r="L1212" s="16">
        <v>400</v>
      </c>
      <c r="M1212" s="16">
        <v>610</v>
      </c>
      <c r="N1212" s="16">
        <v>0</v>
      </c>
      <c r="O1212" s="16">
        <f t="shared" si="18"/>
        <v>5683.5333333333292</v>
      </c>
    </row>
    <row r="1213" spans="1:15" x14ac:dyDescent="0.25">
      <c r="A1213" t="s">
        <v>24</v>
      </c>
      <c r="B1213" t="s">
        <v>51</v>
      </c>
      <c r="C1213" t="s">
        <v>50</v>
      </c>
      <c r="D1213" t="s">
        <v>76</v>
      </c>
      <c r="E1213">
        <v>38</v>
      </c>
      <c r="F1213" t="s">
        <v>1058</v>
      </c>
      <c r="G1213" t="s">
        <v>5476</v>
      </c>
      <c r="H1213" t="s">
        <v>32</v>
      </c>
      <c r="I1213" t="s">
        <v>37</v>
      </c>
      <c r="J1213" s="16">
        <v>0</v>
      </c>
      <c r="K1213" s="16">
        <v>0</v>
      </c>
      <c r="L1213" s="16">
        <v>0</v>
      </c>
      <c r="M1213" s="16">
        <v>0</v>
      </c>
      <c r="N1213" s="16">
        <v>0</v>
      </c>
      <c r="O1213" s="16">
        <f t="shared" si="18"/>
        <v>0</v>
      </c>
    </row>
    <row r="1214" spans="1:15" x14ac:dyDescent="0.25">
      <c r="A1214" t="s">
        <v>24</v>
      </c>
      <c r="B1214" t="s">
        <v>51</v>
      </c>
      <c r="C1214" t="s">
        <v>403</v>
      </c>
      <c r="D1214" t="s">
        <v>31</v>
      </c>
      <c r="E1214">
        <v>261</v>
      </c>
      <c r="F1214" t="s">
        <v>402</v>
      </c>
      <c r="G1214" t="s">
        <v>5470</v>
      </c>
      <c r="H1214" t="s">
        <v>32</v>
      </c>
      <c r="I1214" t="s">
        <v>28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f t="shared" si="18"/>
        <v>0</v>
      </c>
    </row>
    <row r="1215" spans="1:15" x14ac:dyDescent="0.25">
      <c r="A1215" t="s">
        <v>24</v>
      </c>
      <c r="B1215" t="s">
        <v>51</v>
      </c>
      <c r="C1215" t="s">
        <v>403</v>
      </c>
      <c r="D1215" t="s">
        <v>31</v>
      </c>
      <c r="E1215">
        <v>261</v>
      </c>
      <c r="F1215" t="s">
        <v>402</v>
      </c>
      <c r="G1215" t="s">
        <v>43</v>
      </c>
      <c r="H1215" t="s">
        <v>46</v>
      </c>
      <c r="I1215" t="s">
        <v>28</v>
      </c>
      <c r="J1215" s="16">
        <v>27379.199999999997</v>
      </c>
      <c r="K1215" s="16">
        <v>1923.0769230769229</v>
      </c>
      <c r="L1215" s="16">
        <v>1000</v>
      </c>
      <c r="M1215" s="16">
        <v>600</v>
      </c>
      <c r="N1215" s="16">
        <v>7304</v>
      </c>
      <c r="O1215" s="16">
        <f t="shared" si="18"/>
        <v>16552.123076923075</v>
      </c>
    </row>
    <row r="1216" spans="1:15" x14ac:dyDescent="0.25">
      <c r="A1216" t="s">
        <v>24</v>
      </c>
      <c r="B1216" t="s">
        <v>51</v>
      </c>
      <c r="C1216" t="s">
        <v>403</v>
      </c>
      <c r="D1216" t="s">
        <v>31</v>
      </c>
      <c r="E1216">
        <v>261</v>
      </c>
      <c r="F1216" t="s">
        <v>402</v>
      </c>
      <c r="G1216" t="s">
        <v>43</v>
      </c>
      <c r="H1216" t="s">
        <v>32</v>
      </c>
      <c r="I1216" t="s">
        <v>28</v>
      </c>
      <c r="J1216" s="16">
        <v>50121.599999999999</v>
      </c>
      <c r="K1216" s="16">
        <v>17333.333333333336</v>
      </c>
      <c r="L1216" s="16">
        <v>2250</v>
      </c>
      <c r="M1216" s="16">
        <v>320</v>
      </c>
      <c r="N1216" s="16">
        <v>10320</v>
      </c>
      <c r="O1216" s="16">
        <f t="shared" si="18"/>
        <v>19898.266666666663</v>
      </c>
    </row>
    <row r="1217" spans="1:15" x14ac:dyDescent="0.25">
      <c r="A1217" t="s">
        <v>24</v>
      </c>
      <c r="B1217" t="s">
        <v>51</v>
      </c>
      <c r="C1217" t="s">
        <v>403</v>
      </c>
      <c r="D1217" t="s">
        <v>31</v>
      </c>
      <c r="E1217">
        <v>261</v>
      </c>
      <c r="F1217" t="s">
        <v>402</v>
      </c>
      <c r="G1217" t="s">
        <v>5476</v>
      </c>
      <c r="H1217" t="s">
        <v>32</v>
      </c>
      <c r="I1217" t="s">
        <v>28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f t="shared" si="18"/>
        <v>0</v>
      </c>
    </row>
    <row r="1218" spans="1:15" x14ac:dyDescent="0.25">
      <c r="A1218" t="s">
        <v>24</v>
      </c>
      <c r="B1218" t="s">
        <v>51</v>
      </c>
      <c r="C1218" t="s">
        <v>403</v>
      </c>
      <c r="D1218" t="s">
        <v>52</v>
      </c>
      <c r="E1218">
        <v>262</v>
      </c>
      <c r="F1218" t="s">
        <v>803</v>
      </c>
      <c r="G1218" t="s">
        <v>5470</v>
      </c>
      <c r="H1218" t="s">
        <v>32</v>
      </c>
      <c r="I1218" t="s">
        <v>37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f t="shared" si="18"/>
        <v>0</v>
      </c>
    </row>
    <row r="1219" spans="1:15" x14ac:dyDescent="0.25">
      <c r="A1219" t="s">
        <v>24</v>
      </c>
      <c r="B1219" t="s">
        <v>51</v>
      </c>
      <c r="C1219" t="s">
        <v>403</v>
      </c>
      <c r="D1219" t="s">
        <v>52</v>
      </c>
      <c r="E1219">
        <v>262</v>
      </c>
      <c r="F1219" t="s">
        <v>803</v>
      </c>
      <c r="G1219" t="s">
        <v>43</v>
      </c>
      <c r="H1219" t="s">
        <v>46</v>
      </c>
      <c r="I1219" t="s">
        <v>37</v>
      </c>
      <c r="J1219" s="16">
        <v>49619.625000000007</v>
      </c>
      <c r="K1219" s="16">
        <v>2615.3846153846152</v>
      </c>
      <c r="L1219" s="16">
        <v>5450</v>
      </c>
      <c r="M1219" s="16">
        <v>1060</v>
      </c>
      <c r="N1219" s="16">
        <v>27660</v>
      </c>
      <c r="O1219" s="16">
        <f t="shared" ref="O1219:O1282" si="19">J1219-SUM(K1219:N1219)</f>
        <v>12834.24038461539</v>
      </c>
    </row>
    <row r="1220" spans="1:15" x14ac:dyDescent="0.25">
      <c r="A1220" t="s">
        <v>24</v>
      </c>
      <c r="B1220" t="s">
        <v>51</v>
      </c>
      <c r="C1220" t="s">
        <v>403</v>
      </c>
      <c r="D1220" t="s">
        <v>52</v>
      </c>
      <c r="E1220">
        <v>262</v>
      </c>
      <c r="F1220" t="s">
        <v>803</v>
      </c>
      <c r="G1220" t="s">
        <v>43</v>
      </c>
      <c r="H1220" t="s">
        <v>32</v>
      </c>
      <c r="I1220" t="s">
        <v>37</v>
      </c>
      <c r="J1220" s="16">
        <v>40530.600000000006</v>
      </c>
      <c r="K1220" s="16">
        <v>17000</v>
      </c>
      <c r="L1220" s="16">
        <v>1500</v>
      </c>
      <c r="M1220" s="16">
        <v>550</v>
      </c>
      <c r="N1220" s="16">
        <v>10400</v>
      </c>
      <c r="O1220" s="16">
        <f t="shared" si="19"/>
        <v>11080.600000000006</v>
      </c>
    </row>
    <row r="1221" spans="1:15" x14ac:dyDescent="0.25">
      <c r="A1221" t="s">
        <v>24</v>
      </c>
      <c r="B1221" t="s">
        <v>51</v>
      </c>
      <c r="C1221" t="s">
        <v>403</v>
      </c>
      <c r="D1221" t="s">
        <v>52</v>
      </c>
      <c r="E1221">
        <v>262</v>
      </c>
      <c r="F1221" t="s">
        <v>803</v>
      </c>
      <c r="G1221" t="s">
        <v>5476</v>
      </c>
      <c r="H1221" t="s">
        <v>32</v>
      </c>
      <c r="I1221" t="s">
        <v>37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f t="shared" si="19"/>
        <v>0</v>
      </c>
    </row>
    <row r="1222" spans="1:15" x14ac:dyDescent="0.25">
      <c r="A1222" t="s">
        <v>24</v>
      </c>
      <c r="B1222" t="s">
        <v>51</v>
      </c>
      <c r="C1222" t="s">
        <v>403</v>
      </c>
      <c r="D1222" t="s">
        <v>40</v>
      </c>
      <c r="E1222">
        <v>264</v>
      </c>
      <c r="F1222" t="s">
        <v>794</v>
      </c>
      <c r="G1222" t="s">
        <v>5470</v>
      </c>
      <c r="H1222" t="s">
        <v>32</v>
      </c>
      <c r="I1222" t="s">
        <v>37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f t="shared" si="19"/>
        <v>0</v>
      </c>
    </row>
    <row r="1223" spans="1:15" x14ac:dyDescent="0.25">
      <c r="A1223" t="s">
        <v>24</v>
      </c>
      <c r="B1223" t="s">
        <v>51</v>
      </c>
      <c r="C1223" t="s">
        <v>403</v>
      </c>
      <c r="D1223" t="s">
        <v>40</v>
      </c>
      <c r="E1223">
        <v>264</v>
      </c>
      <c r="F1223" t="s">
        <v>794</v>
      </c>
      <c r="G1223" t="s">
        <v>43</v>
      </c>
      <c r="H1223" t="s">
        <v>46</v>
      </c>
      <c r="I1223" t="s">
        <v>37</v>
      </c>
      <c r="J1223" s="16">
        <v>29281.759999999998</v>
      </c>
      <c r="K1223" s="16">
        <v>5307.6923076923076</v>
      </c>
      <c r="L1223" s="16">
        <v>3900</v>
      </c>
      <c r="M1223" s="16">
        <v>2160</v>
      </c>
      <c r="N1223" s="16">
        <v>6192</v>
      </c>
      <c r="O1223" s="16">
        <f t="shared" si="19"/>
        <v>11722.06769230769</v>
      </c>
    </row>
    <row r="1224" spans="1:15" x14ac:dyDescent="0.25">
      <c r="A1224" t="s">
        <v>24</v>
      </c>
      <c r="B1224" t="s">
        <v>51</v>
      </c>
      <c r="C1224" t="s">
        <v>403</v>
      </c>
      <c r="D1224" t="s">
        <v>40</v>
      </c>
      <c r="E1224">
        <v>264</v>
      </c>
      <c r="F1224" t="s">
        <v>794</v>
      </c>
      <c r="G1224" t="s">
        <v>43</v>
      </c>
      <c r="H1224" t="s">
        <v>32</v>
      </c>
      <c r="I1224" t="s">
        <v>37</v>
      </c>
      <c r="J1224" s="16">
        <v>33572.639999999999</v>
      </c>
      <c r="K1224" s="16">
        <v>18166.666666666668</v>
      </c>
      <c r="L1224" s="16">
        <v>1950</v>
      </c>
      <c r="M1224" s="16">
        <v>760</v>
      </c>
      <c r="N1224" s="16">
        <v>12136</v>
      </c>
      <c r="O1224" s="16">
        <f t="shared" si="19"/>
        <v>559.9733333333279</v>
      </c>
    </row>
    <row r="1225" spans="1:15" x14ac:dyDescent="0.25">
      <c r="A1225" t="s">
        <v>24</v>
      </c>
      <c r="B1225" t="s">
        <v>51</v>
      </c>
      <c r="C1225" t="s">
        <v>403</v>
      </c>
      <c r="D1225" t="s">
        <v>40</v>
      </c>
      <c r="E1225">
        <v>264</v>
      </c>
      <c r="F1225" t="s">
        <v>794</v>
      </c>
      <c r="G1225" t="s">
        <v>5476</v>
      </c>
      <c r="H1225" t="s">
        <v>32</v>
      </c>
      <c r="I1225" t="s">
        <v>37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f t="shared" si="19"/>
        <v>0</v>
      </c>
    </row>
    <row r="1226" spans="1:15" x14ac:dyDescent="0.25">
      <c r="A1226" t="s">
        <v>24</v>
      </c>
      <c r="B1226" t="s">
        <v>51</v>
      </c>
      <c r="C1226" t="s">
        <v>403</v>
      </c>
      <c r="D1226" t="s">
        <v>76</v>
      </c>
      <c r="E1226">
        <v>263</v>
      </c>
      <c r="F1226" t="s">
        <v>1030</v>
      </c>
      <c r="G1226" t="s">
        <v>5470</v>
      </c>
      <c r="H1226" t="s">
        <v>32</v>
      </c>
      <c r="I1226" t="s">
        <v>28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f t="shared" si="19"/>
        <v>0</v>
      </c>
    </row>
    <row r="1227" spans="1:15" x14ac:dyDescent="0.25">
      <c r="A1227" t="s">
        <v>24</v>
      </c>
      <c r="B1227" t="s">
        <v>51</v>
      </c>
      <c r="C1227" t="s">
        <v>403</v>
      </c>
      <c r="D1227" t="s">
        <v>76</v>
      </c>
      <c r="E1227">
        <v>263</v>
      </c>
      <c r="F1227" t="s">
        <v>1030</v>
      </c>
      <c r="G1227" t="s">
        <v>43</v>
      </c>
      <c r="H1227" t="s">
        <v>46</v>
      </c>
      <c r="I1227" t="s">
        <v>28</v>
      </c>
      <c r="J1227" s="16">
        <v>64032</v>
      </c>
      <c r="K1227" s="16">
        <v>1000</v>
      </c>
      <c r="L1227" s="16">
        <v>2100</v>
      </c>
      <c r="M1227" s="16">
        <v>1270</v>
      </c>
      <c r="N1227" s="16">
        <v>20345</v>
      </c>
      <c r="O1227" s="16">
        <f t="shared" si="19"/>
        <v>39317</v>
      </c>
    </row>
    <row r="1228" spans="1:15" x14ac:dyDescent="0.25">
      <c r="A1228" t="s">
        <v>24</v>
      </c>
      <c r="B1228" t="s">
        <v>51</v>
      </c>
      <c r="C1228" t="s">
        <v>403</v>
      </c>
      <c r="D1228" t="s">
        <v>76</v>
      </c>
      <c r="E1228">
        <v>263</v>
      </c>
      <c r="F1228" t="s">
        <v>1030</v>
      </c>
      <c r="G1228" t="s">
        <v>43</v>
      </c>
      <c r="H1228" t="s">
        <v>32</v>
      </c>
      <c r="I1228" t="s">
        <v>28</v>
      </c>
      <c r="J1228" s="16">
        <v>54648</v>
      </c>
      <c r="K1228" s="16">
        <v>12916.666666666668</v>
      </c>
      <c r="L1228" s="16">
        <v>700</v>
      </c>
      <c r="M1228" s="16">
        <v>350</v>
      </c>
      <c r="N1228" s="16">
        <v>12792</v>
      </c>
      <c r="O1228" s="16">
        <f t="shared" si="19"/>
        <v>27889.333333333332</v>
      </c>
    </row>
    <row r="1229" spans="1:15" x14ac:dyDescent="0.25">
      <c r="A1229" t="s">
        <v>24</v>
      </c>
      <c r="B1229" t="s">
        <v>51</v>
      </c>
      <c r="C1229" t="s">
        <v>403</v>
      </c>
      <c r="D1229" t="s">
        <v>76</v>
      </c>
      <c r="E1229">
        <v>263</v>
      </c>
      <c r="F1229" t="s">
        <v>1030</v>
      </c>
      <c r="G1229" t="s">
        <v>5476</v>
      </c>
      <c r="H1229" t="s">
        <v>32</v>
      </c>
      <c r="I1229" t="s">
        <v>28</v>
      </c>
      <c r="J1229" s="16">
        <v>15428.4</v>
      </c>
      <c r="K1229" s="16">
        <v>0</v>
      </c>
      <c r="L1229" s="16">
        <v>0</v>
      </c>
      <c r="M1229" s="16">
        <v>0</v>
      </c>
      <c r="N1229" s="16">
        <v>0</v>
      </c>
      <c r="O1229" s="16">
        <f t="shared" si="19"/>
        <v>15428.4</v>
      </c>
    </row>
    <row r="1230" spans="1:15" x14ac:dyDescent="0.25">
      <c r="A1230" t="s">
        <v>5471</v>
      </c>
      <c r="B1230" t="s">
        <v>39</v>
      </c>
      <c r="C1230" t="s">
        <v>153</v>
      </c>
      <c r="D1230" t="s">
        <v>31</v>
      </c>
      <c r="E1230">
        <v>275</v>
      </c>
      <c r="F1230" t="s">
        <v>331</v>
      </c>
      <c r="G1230" t="s">
        <v>5470</v>
      </c>
      <c r="H1230" t="s">
        <v>32</v>
      </c>
      <c r="I1230" t="s">
        <v>37</v>
      </c>
      <c r="J1230" s="16">
        <v>0</v>
      </c>
      <c r="K1230" s="16">
        <v>0</v>
      </c>
      <c r="L1230" s="16">
        <v>0</v>
      </c>
      <c r="M1230" s="16">
        <v>0</v>
      </c>
      <c r="N1230" s="16">
        <v>0</v>
      </c>
      <c r="O1230" s="16">
        <f t="shared" si="19"/>
        <v>0</v>
      </c>
    </row>
    <row r="1231" spans="1:15" x14ac:dyDescent="0.25">
      <c r="A1231" t="s">
        <v>5471</v>
      </c>
      <c r="B1231" t="s">
        <v>39</v>
      </c>
      <c r="C1231" t="s">
        <v>153</v>
      </c>
      <c r="D1231" t="s">
        <v>31</v>
      </c>
      <c r="E1231">
        <v>275</v>
      </c>
      <c r="F1231" t="s">
        <v>331</v>
      </c>
      <c r="G1231" t="s">
        <v>43</v>
      </c>
      <c r="H1231" t="s">
        <v>46</v>
      </c>
      <c r="I1231" t="s">
        <v>37</v>
      </c>
      <c r="J1231" s="16">
        <v>69186.432000000015</v>
      </c>
      <c r="K1231" s="16">
        <v>4769.2307692307686</v>
      </c>
      <c r="L1231" s="16">
        <v>2700</v>
      </c>
      <c r="M1231" s="16">
        <v>920</v>
      </c>
      <c r="N1231" s="16">
        <v>28624</v>
      </c>
      <c r="O1231" s="16">
        <f t="shared" si="19"/>
        <v>32173.201230769249</v>
      </c>
    </row>
    <row r="1232" spans="1:15" x14ac:dyDescent="0.25">
      <c r="A1232" t="s">
        <v>5471</v>
      </c>
      <c r="B1232" t="s">
        <v>39</v>
      </c>
      <c r="C1232" t="s">
        <v>153</v>
      </c>
      <c r="D1232" t="s">
        <v>31</v>
      </c>
      <c r="E1232">
        <v>275</v>
      </c>
      <c r="F1232" t="s">
        <v>331</v>
      </c>
      <c r="G1232" t="s">
        <v>43</v>
      </c>
      <c r="H1232" t="s">
        <v>32</v>
      </c>
      <c r="I1232" t="s">
        <v>37</v>
      </c>
      <c r="J1232" s="16">
        <v>35320.32</v>
      </c>
      <c r="K1232" s="16">
        <v>19166.666666666668</v>
      </c>
      <c r="L1232" s="16">
        <v>200</v>
      </c>
      <c r="M1232" s="16">
        <v>550</v>
      </c>
      <c r="N1232" s="16">
        <v>0</v>
      </c>
      <c r="O1232" s="16">
        <f t="shared" si="19"/>
        <v>15403.653333333332</v>
      </c>
    </row>
    <row r="1233" spans="1:15" x14ac:dyDescent="0.25">
      <c r="A1233" t="s">
        <v>5471</v>
      </c>
      <c r="B1233" t="s">
        <v>39</v>
      </c>
      <c r="C1233" t="s">
        <v>153</v>
      </c>
      <c r="D1233" t="s">
        <v>31</v>
      </c>
      <c r="E1233">
        <v>275</v>
      </c>
      <c r="F1233" t="s">
        <v>331</v>
      </c>
      <c r="G1233" t="s">
        <v>5472</v>
      </c>
      <c r="H1233" t="s">
        <v>32</v>
      </c>
      <c r="I1233" t="s">
        <v>37</v>
      </c>
      <c r="J1233" s="16">
        <v>-8010.6735483870998</v>
      </c>
      <c r="K1233" s="16">
        <v>0</v>
      </c>
      <c r="L1233" s="16">
        <v>0</v>
      </c>
      <c r="M1233" s="16">
        <v>0</v>
      </c>
      <c r="N1233" s="16">
        <v>0</v>
      </c>
      <c r="O1233" s="16">
        <f t="shared" si="19"/>
        <v>-8010.6735483870998</v>
      </c>
    </row>
    <row r="1234" spans="1:15" x14ac:dyDescent="0.25">
      <c r="A1234" t="s">
        <v>5471</v>
      </c>
      <c r="B1234" t="s">
        <v>39</v>
      </c>
      <c r="C1234" t="s">
        <v>153</v>
      </c>
      <c r="D1234" t="s">
        <v>31</v>
      </c>
      <c r="E1234">
        <v>275</v>
      </c>
      <c r="F1234" t="s">
        <v>331</v>
      </c>
      <c r="G1234" t="s">
        <v>5476</v>
      </c>
      <c r="H1234" t="s">
        <v>32</v>
      </c>
      <c r="I1234" t="s">
        <v>37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6">
        <f t="shared" si="19"/>
        <v>0</v>
      </c>
    </row>
    <row r="1235" spans="1:15" x14ac:dyDescent="0.25">
      <c r="A1235" t="s">
        <v>5471</v>
      </c>
      <c r="B1235" t="s">
        <v>39</v>
      </c>
      <c r="C1235" t="s">
        <v>153</v>
      </c>
      <c r="D1235" t="s">
        <v>52</v>
      </c>
      <c r="E1235">
        <v>276</v>
      </c>
      <c r="F1235" t="s">
        <v>152</v>
      </c>
      <c r="G1235" t="s">
        <v>5470</v>
      </c>
      <c r="H1235" t="s">
        <v>32</v>
      </c>
      <c r="I1235" t="s">
        <v>37</v>
      </c>
      <c r="J1235" s="16">
        <v>0</v>
      </c>
      <c r="K1235" s="16">
        <v>0</v>
      </c>
      <c r="L1235" s="16">
        <v>0</v>
      </c>
      <c r="M1235" s="16">
        <v>0</v>
      </c>
      <c r="N1235" s="16">
        <v>0</v>
      </c>
      <c r="O1235" s="16">
        <f t="shared" si="19"/>
        <v>0</v>
      </c>
    </row>
    <row r="1236" spans="1:15" x14ac:dyDescent="0.25">
      <c r="A1236" t="s">
        <v>5471</v>
      </c>
      <c r="B1236" t="s">
        <v>39</v>
      </c>
      <c r="C1236" t="s">
        <v>153</v>
      </c>
      <c r="D1236" t="s">
        <v>52</v>
      </c>
      <c r="E1236">
        <v>276</v>
      </c>
      <c r="F1236" t="s">
        <v>152</v>
      </c>
      <c r="G1236" t="s">
        <v>43</v>
      </c>
      <c r="H1236" t="s">
        <v>46</v>
      </c>
      <c r="I1236" t="s">
        <v>37</v>
      </c>
      <c r="J1236" s="16">
        <v>32900.560000000005</v>
      </c>
      <c r="K1236" s="16">
        <v>2538.4615384615381</v>
      </c>
      <c r="L1236" s="16">
        <v>2450</v>
      </c>
      <c r="M1236" s="16">
        <v>630</v>
      </c>
      <c r="N1236" s="16">
        <v>11354</v>
      </c>
      <c r="O1236" s="16">
        <f t="shared" si="19"/>
        <v>15928.098461538466</v>
      </c>
    </row>
    <row r="1237" spans="1:15" x14ac:dyDescent="0.25">
      <c r="A1237" t="s">
        <v>5471</v>
      </c>
      <c r="B1237" t="s">
        <v>39</v>
      </c>
      <c r="C1237" t="s">
        <v>153</v>
      </c>
      <c r="D1237" t="s">
        <v>52</v>
      </c>
      <c r="E1237">
        <v>276</v>
      </c>
      <c r="F1237" t="s">
        <v>152</v>
      </c>
      <c r="G1237" t="s">
        <v>43</v>
      </c>
      <c r="H1237" t="s">
        <v>32</v>
      </c>
      <c r="I1237" t="s">
        <v>37</v>
      </c>
      <c r="J1237" s="16">
        <v>21828.576000000001</v>
      </c>
      <c r="K1237" s="16">
        <v>16500</v>
      </c>
      <c r="L1237" s="16">
        <v>1200</v>
      </c>
      <c r="M1237" s="16">
        <v>800</v>
      </c>
      <c r="N1237" s="16">
        <v>0</v>
      </c>
      <c r="O1237" s="16">
        <f t="shared" si="19"/>
        <v>3328.5760000000009</v>
      </c>
    </row>
    <row r="1238" spans="1:15" x14ac:dyDescent="0.25">
      <c r="A1238" t="s">
        <v>5471</v>
      </c>
      <c r="B1238" t="s">
        <v>39</v>
      </c>
      <c r="C1238" t="s">
        <v>153</v>
      </c>
      <c r="D1238" t="s">
        <v>52</v>
      </c>
      <c r="E1238">
        <v>276</v>
      </c>
      <c r="F1238" t="s">
        <v>152</v>
      </c>
      <c r="G1238" t="s">
        <v>5472</v>
      </c>
      <c r="H1238" t="s">
        <v>32</v>
      </c>
      <c r="I1238" t="s">
        <v>37</v>
      </c>
      <c r="J1238" s="16">
        <v>-8940.3855483870993</v>
      </c>
      <c r="K1238" s="16">
        <v>0</v>
      </c>
      <c r="L1238" s="16">
        <v>0</v>
      </c>
      <c r="M1238" s="16">
        <v>0</v>
      </c>
      <c r="N1238" s="16">
        <v>0</v>
      </c>
      <c r="O1238" s="16">
        <f t="shared" si="19"/>
        <v>-8940.3855483870993</v>
      </c>
    </row>
    <row r="1239" spans="1:15" x14ac:dyDescent="0.25">
      <c r="A1239" t="s">
        <v>5471</v>
      </c>
      <c r="B1239" t="s">
        <v>39</v>
      </c>
      <c r="C1239" t="s">
        <v>153</v>
      </c>
      <c r="D1239" t="s">
        <v>52</v>
      </c>
      <c r="E1239">
        <v>276</v>
      </c>
      <c r="F1239" t="s">
        <v>152</v>
      </c>
      <c r="G1239" t="s">
        <v>5476</v>
      </c>
      <c r="H1239" t="s">
        <v>32</v>
      </c>
      <c r="I1239" t="s">
        <v>37</v>
      </c>
      <c r="J1239" s="16">
        <v>0</v>
      </c>
      <c r="K1239" s="16">
        <v>0</v>
      </c>
      <c r="L1239" s="16">
        <v>0</v>
      </c>
      <c r="M1239" s="16">
        <v>0</v>
      </c>
      <c r="N1239" s="16">
        <v>0</v>
      </c>
      <c r="O1239" s="16">
        <f t="shared" si="19"/>
        <v>0</v>
      </c>
    </row>
    <row r="1240" spans="1:15" x14ac:dyDescent="0.25">
      <c r="A1240" t="s">
        <v>5471</v>
      </c>
      <c r="B1240" t="s">
        <v>39</v>
      </c>
      <c r="C1240" t="s">
        <v>153</v>
      </c>
      <c r="D1240" t="s">
        <v>40</v>
      </c>
      <c r="E1240">
        <v>278</v>
      </c>
      <c r="F1240" t="s">
        <v>211</v>
      </c>
      <c r="G1240" t="s">
        <v>5470</v>
      </c>
      <c r="H1240" t="s">
        <v>32</v>
      </c>
      <c r="I1240" t="s">
        <v>37</v>
      </c>
      <c r="J1240" s="16">
        <v>0</v>
      </c>
      <c r="K1240" s="16">
        <v>0</v>
      </c>
      <c r="L1240" s="16">
        <v>0</v>
      </c>
      <c r="M1240" s="16">
        <v>0</v>
      </c>
      <c r="N1240" s="16">
        <v>0</v>
      </c>
      <c r="O1240" s="16">
        <f t="shared" si="19"/>
        <v>0</v>
      </c>
    </row>
    <row r="1241" spans="1:15" x14ac:dyDescent="0.25">
      <c r="A1241" t="s">
        <v>5471</v>
      </c>
      <c r="B1241" t="s">
        <v>39</v>
      </c>
      <c r="C1241" t="s">
        <v>153</v>
      </c>
      <c r="D1241" t="s">
        <v>40</v>
      </c>
      <c r="E1241">
        <v>278</v>
      </c>
      <c r="F1241" t="s">
        <v>211</v>
      </c>
      <c r="G1241" t="s">
        <v>43</v>
      </c>
      <c r="H1241" t="s">
        <v>46</v>
      </c>
      <c r="I1241" t="s">
        <v>37</v>
      </c>
      <c r="J1241" s="16">
        <v>53791.360000000008</v>
      </c>
      <c r="K1241" s="16">
        <v>10153.846153846154</v>
      </c>
      <c r="L1241" s="16">
        <v>4150</v>
      </c>
      <c r="M1241" s="16">
        <v>1460</v>
      </c>
      <c r="N1241" s="16">
        <v>15455</v>
      </c>
      <c r="O1241" s="16">
        <f t="shared" si="19"/>
        <v>22572.513846153852</v>
      </c>
    </row>
    <row r="1242" spans="1:15" x14ac:dyDescent="0.25">
      <c r="A1242" t="s">
        <v>5471</v>
      </c>
      <c r="B1242" t="s">
        <v>39</v>
      </c>
      <c r="C1242" t="s">
        <v>153</v>
      </c>
      <c r="D1242" t="s">
        <v>40</v>
      </c>
      <c r="E1242">
        <v>278</v>
      </c>
      <c r="F1242" t="s">
        <v>211</v>
      </c>
      <c r="G1242" t="s">
        <v>43</v>
      </c>
      <c r="H1242" t="s">
        <v>32</v>
      </c>
      <c r="I1242" t="s">
        <v>37</v>
      </c>
      <c r="J1242" s="16">
        <v>36228.864000000009</v>
      </c>
      <c r="K1242" s="16">
        <v>22416.666666666668</v>
      </c>
      <c r="L1242" s="16">
        <v>1600</v>
      </c>
      <c r="M1242" s="16">
        <v>370</v>
      </c>
      <c r="N1242" s="16">
        <v>7128</v>
      </c>
      <c r="O1242" s="16">
        <f t="shared" si="19"/>
        <v>4714.1973333333408</v>
      </c>
    </row>
    <row r="1243" spans="1:15" x14ac:dyDescent="0.25">
      <c r="A1243" t="s">
        <v>5471</v>
      </c>
      <c r="B1243" t="s">
        <v>39</v>
      </c>
      <c r="C1243" t="s">
        <v>153</v>
      </c>
      <c r="D1243" t="s">
        <v>40</v>
      </c>
      <c r="E1243">
        <v>278</v>
      </c>
      <c r="F1243" t="s">
        <v>211</v>
      </c>
      <c r="G1243" t="s">
        <v>5472</v>
      </c>
      <c r="H1243" t="s">
        <v>32</v>
      </c>
      <c r="I1243" t="s">
        <v>37</v>
      </c>
      <c r="J1243" s="16">
        <v>-6908.680258064519</v>
      </c>
      <c r="K1243" s="16">
        <v>0</v>
      </c>
      <c r="L1243" s="16">
        <v>0</v>
      </c>
      <c r="M1243" s="16">
        <v>0</v>
      </c>
      <c r="N1243" s="16">
        <v>0</v>
      </c>
      <c r="O1243" s="16">
        <f t="shared" si="19"/>
        <v>-6908.680258064519</v>
      </c>
    </row>
    <row r="1244" spans="1:15" x14ac:dyDescent="0.25">
      <c r="A1244" t="s">
        <v>5471</v>
      </c>
      <c r="B1244" t="s">
        <v>39</v>
      </c>
      <c r="C1244" t="s">
        <v>153</v>
      </c>
      <c r="D1244" t="s">
        <v>40</v>
      </c>
      <c r="E1244">
        <v>278</v>
      </c>
      <c r="F1244" t="s">
        <v>211</v>
      </c>
      <c r="G1244" t="s">
        <v>5476</v>
      </c>
      <c r="H1244" t="s">
        <v>32</v>
      </c>
      <c r="I1244" t="s">
        <v>37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 s="16">
        <f t="shared" si="19"/>
        <v>0</v>
      </c>
    </row>
    <row r="1245" spans="1:15" x14ac:dyDescent="0.25">
      <c r="A1245" t="s">
        <v>5471</v>
      </c>
      <c r="B1245" t="s">
        <v>39</v>
      </c>
      <c r="C1245" t="s">
        <v>153</v>
      </c>
      <c r="D1245" t="s">
        <v>76</v>
      </c>
      <c r="E1245">
        <v>277</v>
      </c>
      <c r="F1245" t="s">
        <v>686</v>
      </c>
      <c r="G1245" t="s">
        <v>5470</v>
      </c>
      <c r="H1245" t="s">
        <v>32</v>
      </c>
      <c r="I1245" t="s">
        <v>28</v>
      </c>
      <c r="J1245" s="16">
        <v>-39029.760000000002</v>
      </c>
      <c r="K1245" s="16">
        <v>0</v>
      </c>
      <c r="L1245" s="16">
        <v>0</v>
      </c>
      <c r="M1245" s="16">
        <v>0</v>
      </c>
      <c r="N1245" s="16">
        <v>0</v>
      </c>
      <c r="O1245" s="16">
        <f t="shared" si="19"/>
        <v>-39029.760000000002</v>
      </c>
    </row>
    <row r="1246" spans="1:15" x14ac:dyDescent="0.25">
      <c r="A1246" t="s">
        <v>5471</v>
      </c>
      <c r="B1246" t="s">
        <v>39</v>
      </c>
      <c r="C1246" t="s">
        <v>153</v>
      </c>
      <c r="D1246" t="s">
        <v>76</v>
      </c>
      <c r="E1246">
        <v>277</v>
      </c>
      <c r="F1246" t="s">
        <v>686</v>
      </c>
      <c r="G1246" t="s">
        <v>43</v>
      </c>
      <c r="H1246" t="s">
        <v>46</v>
      </c>
      <c r="I1246" t="s">
        <v>28</v>
      </c>
      <c r="J1246" s="16">
        <v>50892.80000000001</v>
      </c>
      <c r="K1246" s="16">
        <v>2153.8461538461543</v>
      </c>
      <c r="L1246" s="16">
        <v>3000</v>
      </c>
      <c r="M1246" s="16">
        <v>530</v>
      </c>
      <c r="N1246" s="16">
        <v>5720</v>
      </c>
      <c r="O1246" s="16">
        <f t="shared" si="19"/>
        <v>39488.953846153854</v>
      </c>
    </row>
    <row r="1247" spans="1:15" x14ac:dyDescent="0.25">
      <c r="A1247" t="s">
        <v>5471</v>
      </c>
      <c r="B1247" t="s">
        <v>39</v>
      </c>
      <c r="C1247" t="s">
        <v>153</v>
      </c>
      <c r="D1247" t="s">
        <v>76</v>
      </c>
      <c r="E1247">
        <v>277</v>
      </c>
      <c r="F1247" t="s">
        <v>686</v>
      </c>
      <c r="G1247" t="s">
        <v>43</v>
      </c>
      <c r="H1247" t="s">
        <v>32</v>
      </c>
      <c r="I1247" t="s">
        <v>28</v>
      </c>
      <c r="J1247" s="16">
        <v>66124.800000000003</v>
      </c>
      <c r="K1247" s="16">
        <v>24250.000000000004</v>
      </c>
      <c r="L1247" s="16">
        <v>1750</v>
      </c>
      <c r="M1247" s="16">
        <v>380</v>
      </c>
      <c r="N1247" s="16">
        <v>13902</v>
      </c>
      <c r="O1247" s="16">
        <f t="shared" si="19"/>
        <v>25842.800000000003</v>
      </c>
    </row>
    <row r="1248" spans="1:15" x14ac:dyDescent="0.25">
      <c r="A1248" t="s">
        <v>5471</v>
      </c>
      <c r="B1248" t="s">
        <v>39</v>
      </c>
      <c r="C1248" t="s">
        <v>153</v>
      </c>
      <c r="D1248" t="s">
        <v>76</v>
      </c>
      <c r="E1248">
        <v>277</v>
      </c>
      <c r="F1248" t="s">
        <v>686</v>
      </c>
      <c r="G1248" t="s">
        <v>5472</v>
      </c>
      <c r="H1248" t="s">
        <v>32</v>
      </c>
      <c r="I1248" t="s">
        <v>28</v>
      </c>
      <c r="J1248" s="16">
        <v>-10491.870967741939</v>
      </c>
      <c r="K1248" s="16">
        <v>0</v>
      </c>
      <c r="L1248" s="16">
        <v>0</v>
      </c>
      <c r="M1248" s="16">
        <v>0</v>
      </c>
      <c r="N1248" s="16">
        <v>0</v>
      </c>
      <c r="O1248" s="16">
        <f t="shared" si="19"/>
        <v>-10491.870967741939</v>
      </c>
    </row>
    <row r="1249" spans="1:15" x14ac:dyDescent="0.25">
      <c r="A1249" t="s">
        <v>5471</v>
      </c>
      <c r="B1249" t="s">
        <v>39</v>
      </c>
      <c r="C1249" t="s">
        <v>153</v>
      </c>
      <c r="D1249" t="s">
        <v>76</v>
      </c>
      <c r="E1249">
        <v>277</v>
      </c>
      <c r="F1249" t="s">
        <v>686</v>
      </c>
      <c r="G1249" t="s">
        <v>5476</v>
      </c>
      <c r="H1249" t="s">
        <v>32</v>
      </c>
      <c r="I1249" t="s">
        <v>28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f t="shared" si="19"/>
        <v>0</v>
      </c>
    </row>
    <row r="1250" spans="1:15" x14ac:dyDescent="0.25">
      <c r="A1250" t="s">
        <v>5471</v>
      </c>
      <c r="B1250" t="s">
        <v>39</v>
      </c>
      <c r="C1250" t="s">
        <v>195</v>
      </c>
      <c r="D1250" t="s">
        <v>31</v>
      </c>
      <c r="E1250">
        <v>65</v>
      </c>
      <c r="F1250" t="s">
        <v>414</v>
      </c>
      <c r="G1250" t="s">
        <v>5470</v>
      </c>
      <c r="H1250" t="s">
        <v>32</v>
      </c>
      <c r="I1250" t="s">
        <v>37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f t="shared" si="19"/>
        <v>0</v>
      </c>
    </row>
    <row r="1251" spans="1:15" x14ac:dyDescent="0.25">
      <c r="A1251" t="s">
        <v>5471</v>
      </c>
      <c r="B1251" t="s">
        <v>39</v>
      </c>
      <c r="C1251" t="s">
        <v>195</v>
      </c>
      <c r="D1251" t="s">
        <v>31</v>
      </c>
      <c r="E1251">
        <v>65</v>
      </c>
      <c r="F1251" t="s">
        <v>414</v>
      </c>
      <c r="G1251" t="s">
        <v>43</v>
      </c>
      <c r="H1251" t="s">
        <v>46</v>
      </c>
      <c r="I1251" t="s">
        <v>37</v>
      </c>
      <c r="J1251" s="16">
        <v>27001.919999999998</v>
      </c>
      <c r="K1251" s="16">
        <v>769.23076923076928</v>
      </c>
      <c r="L1251" s="16">
        <v>3200</v>
      </c>
      <c r="M1251" s="16">
        <v>700</v>
      </c>
      <c r="N1251" s="16">
        <v>19252</v>
      </c>
      <c r="O1251" s="16">
        <f t="shared" si="19"/>
        <v>3080.6892307692287</v>
      </c>
    </row>
    <row r="1252" spans="1:15" x14ac:dyDescent="0.25">
      <c r="A1252" t="s">
        <v>5471</v>
      </c>
      <c r="B1252" t="s">
        <v>39</v>
      </c>
      <c r="C1252" t="s">
        <v>195</v>
      </c>
      <c r="D1252" t="s">
        <v>31</v>
      </c>
      <c r="E1252">
        <v>65</v>
      </c>
      <c r="F1252" t="s">
        <v>414</v>
      </c>
      <c r="G1252" t="s">
        <v>43</v>
      </c>
      <c r="H1252" t="s">
        <v>32</v>
      </c>
      <c r="I1252" t="s">
        <v>37</v>
      </c>
      <c r="J1252" s="16">
        <v>44758.560000000005</v>
      </c>
      <c r="K1252" s="16">
        <v>21083.333333333332</v>
      </c>
      <c r="L1252" s="16">
        <v>500</v>
      </c>
      <c r="M1252" s="16">
        <v>860</v>
      </c>
      <c r="N1252" s="16">
        <v>14213</v>
      </c>
      <c r="O1252" s="16">
        <f t="shared" si="19"/>
        <v>8102.2266666666765</v>
      </c>
    </row>
    <row r="1253" spans="1:15" x14ac:dyDescent="0.25">
      <c r="A1253" t="s">
        <v>5471</v>
      </c>
      <c r="B1253" t="s">
        <v>39</v>
      </c>
      <c r="C1253" t="s">
        <v>195</v>
      </c>
      <c r="D1253" t="s">
        <v>31</v>
      </c>
      <c r="E1253">
        <v>65</v>
      </c>
      <c r="F1253" t="s">
        <v>414</v>
      </c>
      <c r="G1253" t="s">
        <v>5472</v>
      </c>
      <c r="H1253" t="s">
        <v>32</v>
      </c>
      <c r="I1253" t="s">
        <v>37</v>
      </c>
      <c r="J1253" s="16">
        <v>-8233.6320000000014</v>
      </c>
      <c r="K1253" s="16">
        <v>0</v>
      </c>
      <c r="L1253" s="16">
        <v>0</v>
      </c>
      <c r="M1253" s="16">
        <v>0</v>
      </c>
      <c r="N1253" s="16">
        <v>0</v>
      </c>
      <c r="O1253" s="16">
        <f t="shared" si="19"/>
        <v>-8233.6320000000014</v>
      </c>
    </row>
    <row r="1254" spans="1:15" x14ac:dyDescent="0.25">
      <c r="A1254" t="s">
        <v>5471</v>
      </c>
      <c r="B1254" t="s">
        <v>39</v>
      </c>
      <c r="C1254" t="s">
        <v>195</v>
      </c>
      <c r="D1254" t="s">
        <v>31</v>
      </c>
      <c r="E1254">
        <v>65</v>
      </c>
      <c r="F1254" t="s">
        <v>414</v>
      </c>
      <c r="G1254" t="s">
        <v>5476</v>
      </c>
      <c r="H1254" t="s">
        <v>32</v>
      </c>
      <c r="I1254" t="s">
        <v>37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f t="shared" si="19"/>
        <v>0</v>
      </c>
    </row>
    <row r="1255" spans="1:15" x14ac:dyDescent="0.25">
      <c r="A1255" t="s">
        <v>5471</v>
      </c>
      <c r="B1255" t="s">
        <v>39</v>
      </c>
      <c r="C1255" t="s">
        <v>195</v>
      </c>
      <c r="D1255" t="s">
        <v>52</v>
      </c>
      <c r="E1255">
        <v>66</v>
      </c>
      <c r="F1255" t="s">
        <v>194</v>
      </c>
      <c r="G1255" t="s">
        <v>5470</v>
      </c>
      <c r="H1255" t="s">
        <v>32</v>
      </c>
      <c r="I1255" t="s">
        <v>37</v>
      </c>
      <c r="J1255" s="16">
        <v>0</v>
      </c>
      <c r="K1255" s="16">
        <v>0</v>
      </c>
      <c r="L1255" s="16">
        <v>0</v>
      </c>
      <c r="M1255" s="16">
        <v>0</v>
      </c>
      <c r="N1255" s="16">
        <v>0</v>
      </c>
      <c r="O1255" s="16">
        <f t="shared" si="19"/>
        <v>0</v>
      </c>
    </row>
    <row r="1256" spans="1:15" x14ac:dyDescent="0.25">
      <c r="A1256" t="s">
        <v>5471</v>
      </c>
      <c r="B1256" t="s">
        <v>39</v>
      </c>
      <c r="C1256" t="s">
        <v>195</v>
      </c>
      <c r="D1256" t="s">
        <v>52</v>
      </c>
      <c r="E1256">
        <v>66</v>
      </c>
      <c r="F1256" t="s">
        <v>194</v>
      </c>
      <c r="G1256" t="s">
        <v>43</v>
      </c>
      <c r="H1256" t="s">
        <v>46</v>
      </c>
      <c r="I1256" t="s">
        <v>37</v>
      </c>
      <c r="J1256" s="16">
        <v>66096.008000000002</v>
      </c>
      <c r="K1256" s="16">
        <v>7538.4615384615381</v>
      </c>
      <c r="L1256" s="16">
        <v>6850</v>
      </c>
      <c r="M1256" s="16">
        <v>3360</v>
      </c>
      <c r="N1256" s="16">
        <v>30283</v>
      </c>
      <c r="O1256" s="16">
        <f t="shared" si="19"/>
        <v>18064.546461538463</v>
      </c>
    </row>
    <row r="1257" spans="1:15" x14ac:dyDescent="0.25">
      <c r="A1257" t="s">
        <v>5471</v>
      </c>
      <c r="B1257" t="s">
        <v>39</v>
      </c>
      <c r="C1257" t="s">
        <v>195</v>
      </c>
      <c r="D1257" t="s">
        <v>52</v>
      </c>
      <c r="E1257">
        <v>66</v>
      </c>
      <c r="F1257" t="s">
        <v>194</v>
      </c>
      <c r="G1257" t="s">
        <v>43</v>
      </c>
      <c r="H1257" t="s">
        <v>32</v>
      </c>
      <c r="I1257" t="s">
        <v>37</v>
      </c>
      <c r="J1257" s="16">
        <v>26279.264000000003</v>
      </c>
      <c r="K1257" s="16">
        <v>6250</v>
      </c>
      <c r="L1257" s="16">
        <v>1700</v>
      </c>
      <c r="M1257" s="16">
        <v>300</v>
      </c>
      <c r="N1257" s="16">
        <v>18327</v>
      </c>
      <c r="O1257" s="16">
        <f t="shared" si="19"/>
        <v>-297.73599999999715</v>
      </c>
    </row>
    <row r="1258" spans="1:15" x14ac:dyDescent="0.25">
      <c r="A1258" t="s">
        <v>5471</v>
      </c>
      <c r="B1258" t="s">
        <v>39</v>
      </c>
      <c r="C1258" t="s">
        <v>195</v>
      </c>
      <c r="D1258" t="s">
        <v>52</v>
      </c>
      <c r="E1258">
        <v>66</v>
      </c>
      <c r="F1258" t="s">
        <v>194</v>
      </c>
      <c r="G1258" t="s">
        <v>5472</v>
      </c>
      <c r="H1258" t="s">
        <v>32</v>
      </c>
      <c r="I1258" t="s">
        <v>37</v>
      </c>
      <c r="J1258" s="16">
        <v>-9262.0738064516172</v>
      </c>
      <c r="K1258" s="16">
        <v>0</v>
      </c>
      <c r="L1258" s="16">
        <v>0</v>
      </c>
      <c r="M1258" s="16">
        <v>0</v>
      </c>
      <c r="N1258" s="16">
        <v>0</v>
      </c>
      <c r="O1258" s="16">
        <f t="shared" si="19"/>
        <v>-9262.0738064516172</v>
      </c>
    </row>
    <row r="1259" spans="1:15" x14ac:dyDescent="0.25">
      <c r="A1259" t="s">
        <v>5471</v>
      </c>
      <c r="B1259" t="s">
        <v>39</v>
      </c>
      <c r="C1259" t="s">
        <v>195</v>
      </c>
      <c r="D1259" t="s">
        <v>52</v>
      </c>
      <c r="E1259">
        <v>66</v>
      </c>
      <c r="F1259" t="s">
        <v>194</v>
      </c>
      <c r="G1259" t="s">
        <v>5476</v>
      </c>
      <c r="H1259" t="s">
        <v>32</v>
      </c>
      <c r="I1259" t="s">
        <v>37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f t="shared" si="19"/>
        <v>0</v>
      </c>
    </row>
    <row r="1260" spans="1:15" x14ac:dyDescent="0.25">
      <c r="A1260" t="s">
        <v>5471</v>
      </c>
      <c r="B1260" t="s">
        <v>39</v>
      </c>
      <c r="C1260" t="s">
        <v>195</v>
      </c>
      <c r="D1260" t="s">
        <v>40</v>
      </c>
      <c r="E1260">
        <v>68</v>
      </c>
      <c r="F1260" t="s">
        <v>579</v>
      </c>
      <c r="G1260" t="s">
        <v>5470</v>
      </c>
      <c r="H1260" t="s">
        <v>32</v>
      </c>
      <c r="I1260" t="s">
        <v>37</v>
      </c>
      <c r="J1260" s="16">
        <v>14996.572799999998</v>
      </c>
      <c r="K1260" s="16">
        <v>0</v>
      </c>
      <c r="L1260" s="16">
        <v>0</v>
      </c>
      <c r="M1260" s="16">
        <v>0</v>
      </c>
      <c r="N1260" s="16">
        <v>0</v>
      </c>
      <c r="O1260" s="16">
        <f t="shared" si="19"/>
        <v>14996.572799999998</v>
      </c>
    </row>
    <row r="1261" spans="1:15" x14ac:dyDescent="0.25">
      <c r="A1261" t="s">
        <v>5471</v>
      </c>
      <c r="B1261" t="s">
        <v>39</v>
      </c>
      <c r="C1261" t="s">
        <v>195</v>
      </c>
      <c r="D1261" t="s">
        <v>40</v>
      </c>
      <c r="E1261">
        <v>68</v>
      </c>
      <c r="F1261" t="s">
        <v>579</v>
      </c>
      <c r="G1261" t="s">
        <v>43</v>
      </c>
      <c r="H1261" t="s">
        <v>46</v>
      </c>
      <c r="I1261" t="s">
        <v>37</v>
      </c>
      <c r="J1261" s="16">
        <v>23465.023999999998</v>
      </c>
      <c r="K1261" s="16">
        <v>1692.3076923076924</v>
      </c>
      <c r="L1261" s="16">
        <v>2400</v>
      </c>
      <c r="M1261" s="16">
        <v>270</v>
      </c>
      <c r="N1261" s="16">
        <v>21762</v>
      </c>
      <c r="O1261" s="16">
        <f t="shared" si="19"/>
        <v>-2659.2836923076939</v>
      </c>
    </row>
    <row r="1262" spans="1:15" x14ac:dyDescent="0.25">
      <c r="A1262" t="s">
        <v>5471</v>
      </c>
      <c r="B1262" t="s">
        <v>39</v>
      </c>
      <c r="C1262" t="s">
        <v>195</v>
      </c>
      <c r="D1262" t="s">
        <v>40</v>
      </c>
      <c r="E1262">
        <v>68</v>
      </c>
      <c r="F1262" t="s">
        <v>579</v>
      </c>
      <c r="G1262" t="s">
        <v>43</v>
      </c>
      <c r="H1262" t="s">
        <v>32</v>
      </c>
      <c r="I1262" t="s">
        <v>37</v>
      </c>
      <c r="J1262" s="16">
        <v>25014.527999999998</v>
      </c>
      <c r="K1262" s="16">
        <v>25666.666666666668</v>
      </c>
      <c r="L1262" s="16">
        <v>1250</v>
      </c>
      <c r="M1262" s="16">
        <v>250</v>
      </c>
      <c r="N1262" s="16">
        <v>0</v>
      </c>
      <c r="O1262" s="16">
        <f t="shared" si="19"/>
        <v>-2152.1386666666695</v>
      </c>
    </row>
    <row r="1263" spans="1:15" x14ac:dyDescent="0.25">
      <c r="A1263" t="s">
        <v>5471</v>
      </c>
      <c r="B1263" t="s">
        <v>39</v>
      </c>
      <c r="C1263" t="s">
        <v>195</v>
      </c>
      <c r="D1263" t="s">
        <v>40</v>
      </c>
      <c r="E1263">
        <v>68</v>
      </c>
      <c r="F1263" t="s">
        <v>579</v>
      </c>
      <c r="G1263" t="s">
        <v>5472</v>
      </c>
      <c r="H1263" t="s">
        <v>32</v>
      </c>
      <c r="I1263" t="s">
        <v>37</v>
      </c>
      <c r="J1263" s="16">
        <v>-5004.4180645161305</v>
      </c>
      <c r="K1263" s="16">
        <v>0</v>
      </c>
      <c r="L1263" s="16">
        <v>0</v>
      </c>
      <c r="M1263" s="16">
        <v>0</v>
      </c>
      <c r="N1263" s="16">
        <v>0</v>
      </c>
      <c r="O1263" s="16">
        <f t="shared" si="19"/>
        <v>-5004.4180645161305</v>
      </c>
    </row>
    <row r="1264" spans="1:15" x14ac:dyDescent="0.25">
      <c r="A1264" t="s">
        <v>5471</v>
      </c>
      <c r="B1264" t="s">
        <v>39</v>
      </c>
      <c r="C1264" t="s">
        <v>195</v>
      </c>
      <c r="D1264" t="s">
        <v>40</v>
      </c>
      <c r="E1264">
        <v>68</v>
      </c>
      <c r="F1264" t="s">
        <v>579</v>
      </c>
      <c r="G1264" t="s">
        <v>5476</v>
      </c>
      <c r="H1264" t="s">
        <v>32</v>
      </c>
      <c r="I1264" t="s">
        <v>37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f t="shared" si="19"/>
        <v>0</v>
      </c>
    </row>
    <row r="1265" spans="1:15" x14ac:dyDescent="0.25">
      <c r="A1265" t="s">
        <v>5471</v>
      </c>
      <c r="B1265" t="s">
        <v>39</v>
      </c>
      <c r="C1265" t="s">
        <v>195</v>
      </c>
      <c r="D1265" t="s">
        <v>76</v>
      </c>
      <c r="E1265">
        <v>67</v>
      </c>
      <c r="F1265" t="s">
        <v>476</v>
      </c>
      <c r="G1265" t="s">
        <v>5470</v>
      </c>
      <c r="H1265" t="s">
        <v>32</v>
      </c>
      <c r="I1265" t="s">
        <v>37</v>
      </c>
      <c r="J1265" s="16">
        <v>0</v>
      </c>
      <c r="K1265" s="16">
        <v>0</v>
      </c>
      <c r="L1265" s="16">
        <v>0</v>
      </c>
      <c r="M1265" s="16">
        <v>0</v>
      </c>
      <c r="N1265" s="16">
        <v>0</v>
      </c>
      <c r="O1265" s="16">
        <f t="shared" si="19"/>
        <v>0</v>
      </c>
    </row>
    <row r="1266" spans="1:15" x14ac:dyDescent="0.25">
      <c r="A1266" t="s">
        <v>5471</v>
      </c>
      <c r="B1266" t="s">
        <v>39</v>
      </c>
      <c r="C1266" t="s">
        <v>195</v>
      </c>
      <c r="D1266" t="s">
        <v>76</v>
      </c>
      <c r="E1266">
        <v>67</v>
      </c>
      <c r="F1266" t="s">
        <v>476</v>
      </c>
      <c r="G1266" t="s">
        <v>43</v>
      </c>
      <c r="H1266" t="s">
        <v>46</v>
      </c>
      <c r="I1266" t="s">
        <v>37</v>
      </c>
      <c r="J1266" s="16">
        <v>38238.640000000007</v>
      </c>
      <c r="K1266" s="16">
        <v>5461.538461538461</v>
      </c>
      <c r="L1266" s="16">
        <v>3450</v>
      </c>
      <c r="M1266" s="16">
        <v>620</v>
      </c>
      <c r="N1266" s="16">
        <v>11940</v>
      </c>
      <c r="O1266" s="16">
        <f t="shared" si="19"/>
        <v>16767.101538461546</v>
      </c>
    </row>
    <row r="1267" spans="1:15" x14ac:dyDescent="0.25">
      <c r="A1267" t="s">
        <v>5471</v>
      </c>
      <c r="B1267" t="s">
        <v>39</v>
      </c>
      <c r="C1267" t="s">
        <v>195</v>
      </c>
      <c r="D1267" t="s">
        <v>76</v>
      </c>
      <c r="E1267">
        <v>67</v>
      </c>
      <c r="F1267" t="s">
        <v>476</v>
      </c>
      <c r="G1267" t="s">
        <v>43</v>
      </c>
      <c r="H1267" t="s">
        <v>32</v>
      </c>
      <c r="I1267" t="s">
        <v>37</v>
      </c>
      <c r="J1267" s="16">
        <v>41864.239999999998</v>
      </c>
      <c r="K1267" s="16">
        <v>32833.333333333336</v>
      </c>
      <c r="L1267" s="16">
        <v>2950</v>
      </c>
      <c r="M1267" s="16">
        <v>420</v>
      </c>
      <c r="N1267" s="16">
        <v>7849</v>
      </c>
      <c r="O1267" s="16">
        <f t="shared" si="19"/>
        <v>-2188.0933333333378</v>
      </c>
    </row>
    <row r="1268" spans="1:15" x14ac:dyDescent="0.25">
      <c r="A1268" t="s">
        <v>5471</v>
      </c>
      <c r="B1268" t="s">
        <v>39</v>
      </c>
      <c r="C1268" t="s">
        <v>195</v>
      </c>
      <c r="D1268" t="s">
        <v>76</v>
      </c>
      <c r="E1268">
        <v>67</v>
      </c>
      <c r="F1268" t="s">
        <v>476</v>
      </c>
      <c r="G1268" t="s">
        <v>5472</v>
      </c>
      <c r="H1268" t="s">
        <v>32</v>
      </c>
      <c r="I1268" t="s">
        <v>37</v>
      </c>
      <c r="J1268" s="16">
        <v>-9034.9316129032268</v>
      </c>
      <c r="K1268" s="16">
        <v>0</v>
      </c>
      <c r="L1268" s="16">
        <v>0</v>
      </c>
      <c r="M1268" s="16">
        <v>0</v>
      </c>
      <c r="N1268" s="16">
        <v>0</v>
      </c>
      <c r="O1268" s="16">
        <f t="shared" si="19"/>
        <v>-9034.9316129032268</v>
      </c>
    </row>
    <row r="1269" spans="1:15" x14ac:dyDescent="0.25">
      <c r="A1269" t="s">
        <v>5471</v>
      </c>
      <c r="B1269" t="s">
        <v>39</v>
      </c>
      <c r="C1269" t="s">
        <v>195</v>
      </c>
      <c r="D1269" t="s">
        <v>76</v>
      </c>
      <c r="E1269">
        <v>67</v>
      </c>
      <c r="F1269" t="s">
        <v>476</v>
      </c>
      <c r="G1269" t="s">
        <v>5476</v>
      </c>
      <c r="H1269" t="s">
        <v>32</v>
      </c>
      <c r="I1269" t="s">
        <v>37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f t="shared" si="19"/>
        <v>0</v>
      </c>
    </row>
    <row r="1270" spans="1:15" x14ac:dyDescent="0.25">
      <c r="A1270" t="s">
        <v>5471</v>
      </c>
      <c r="B1270" t="s">
        <v>39</v>
      </c>
      <c r="C1270" t="s">
        <v>488</v>
      </c>
      <c r="D1270" t="s">
        <v>40</v>
      </c>
      <c r="E1270">
        <v>248</v>
      </c>
      <c r="F1270" t="s">
        <v>880</v>
      </c>
      <c r="G1270" t="s">
        <v>5470</v>
      </c>
      <c r="H1270" t="s">
        <v>32</v>
      </c>
      <c r="I1270" t="s">
        <v>37</v>
      </c>
      <c r="J1270" s="16">
        <v>0</v>
      </c>
      <c r="K1270" s="16">
        <v>0</v>
      </c>
      <c r="L1270" s="16">
        <v>0</v>
      </c>
      <c r="M1270" s="16">
        <v>0</v>
      </c>
      <c r="N1270" s="16">
        <v>0</v>
      </c>
      <c r="O1270" s="16">
        <f t="shared" si="19"/>
        <v>0</v>
      </c>
    </row>
    <row r="1271" spans="1:15" x14ac:dyDescent="0.25">
      <c r="A1271" t="s">
        <v>5471</v>
      </c>
      <c r="B1271" t="s">
        <v>39</v>
      </c>
      <c r="C1271" t="s">
        <v>488</v>
      </c>
      <c r="D1271" t="s">
        <v>40</v>
      </c>
      <c r="E1271">
        <v>248</v>
      </c>
      <c r="F1271" t="s">
        <v>880</v>
      </c>
      <c r="G1271" t="s">
        <v>43</v>
      </c>
      <c r="H1271" t="s">
        <v>46</v>
      </c>
      <c r="I1271" t="s">
        <v>37</v>
      </c>
      <c r="J1271" s="16">
        <v>38236.536</v>
      </c>
      <c r="K1271" s="16">
        <v>4307.6923076923076</v>
      </c>
      <c r="L1271" s="16">
        <v>4900</v>
      </c>
      <c r="M1271" s="16">
        <v>1140</v>
      </c>
      <c r="N1271" s="16">
        <v>30936</v>
      </c>
      <c r="O1271" s="16">
        <f t="shared" si="19"/>
        <v>-3047.1563076923121</v>
      </c>
    </row>
    <row r="1272" spans="1:15" x14ac:dyDescent="0.25">
      <c r="A1272" t="s">
        <v>5471</v>
      </c>
      <c r="B1272" t="s">
        <v>39</v>
      </c>
      <c r="C1272" t="s">
        <v>488</v>
      </c>
      <c r="D1272" t="s">
        <v>40</v>
      </c>
      <c r="E1272">
        <v>248</v>
      </c>
      <c r="F1272" t="s">
        <v>880</v>
      </c>
      <c r="G1272" t="s">
        <v>43</v>
      </c>
      <c r="H1272" t="s">
        <v>32</v>
      </c>
      <c r="I1272" t="s">
        <v>37</v>
      </c>
      <c r="J1272" s="16">
        <v>62779.176000000007</v>
      </c>
      <c r="K1272" s="16">
        <v>35416.666666666664</v>
      </c>
      <c r="L1272" s="16">
        <v>2750</v>
      </c>
      <c r="M1272" s="16">
        <v>1130</v>
      </c>
      <c r="N1272" s="16">
        <v>41338</v>
      </c>
      <c r="O1272" s="16">
        <f t="shared" si="19"/>
        <v>-17855.49066666665</v>
      </c>
    </row>
    <row r="1273" spans="1:15" x14ac:dyDescent="0.25">
      <c r="A1273" t="s">
        <v>5471</v>
      </c>
      <c r="B1273" t="s">
        <v>39</v>
      </c>
      <c r="C1273" t="s">
        <v>488</v>
      </c>
      <c r="D1273" t="s">
        <v>40</v>
      </c>
      <c r="E1273">
        <v>248</v>
      </c>
      <c r="F1273" t="s">
        <v>880</v>
      </c>
      <c r="G1273" t="s">
        <v>5472</v>
      </c>
      <c r="H1273" t="s">
        <v>32</v>
      </c>
      <c r="I1273" t="s">
        <v>37</v>
      </c>
      <c r="J1273" s="16">
        <v>-7922.8374193548416</v>
      </c>
      <c r="K1273" s="16">
        <v>0</v>
      </c>
      <c r="L1273" s="16">
        <v>0</v>
      </c>
      <c r="M1273" s="16">
        <v>0</v>
      </c>
      <c r="N1273" s="16">
        <v>0</v>
      </c>
      <c r="O1273" s="16">
        <f t="shared" si="19"/>
        <v>-7922.8374193548416</v>
      </c>
    </row>
    <row r="1274" spans="1:15" x14ac:dyDescent="0.25">
      <c r="A1274" t="s">
        <v>5471</v>
      </c>
      <c r="B1274" t="s">
        <v>39</v>
      </c>
      <c r="C1274" t="s">
        <v>488</v>
      </c>
      <c r="D1274" t="s">
        <v>40</v>
      </c>
      <c r="E1274">
        <v>248</v>
      </c>
      <c r="F1274" t="s">
        <v>880</v>
      </c>
      <c r="G1274" t="s">
        <v>5476</v>
      </c>
      <c r="H1274" t="s">
        <v>32</v>
      </c>
      <c r="I1274" t="s">
        <v>37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 s="16">
        <f t="shared" si="19"/>
        <v>0</v>
      </c>
    </row>
    <row r="1275" spans="1:15" x14ac:dyDescent="0.25">
      <c r="A1275" t="s">
        <v>5471</v>
      </c>
      <c r="B1275" t="s">
        <v>39</v>
      </c>
      <c r="C1275" t="s">
        <v>488</v>
      </c>
      <c r="D1275" t="s">
        <v>76</v>
      </c>
      <c r="E1275">
        <v>247</v>
      </c>
      <c r="F1275" t="s">
        <v>487</v>
      </c>
      <c r="G1275" t="s">
        <v>5470</v>
      </c>
      <c r="H1275" t="s">
        <v>32</v>
      </c>
      <c r="I1275" t="s">
        <v>37</v>
      </c>
      <c r="J1275" s="16">
        <v>0</v>
      </c>
      <c r="K1275" s="16">
        <v>0</v>
      </c>
      <c r="L1275" s="16">
        <v>0</v>
      </c>
      <c r="M1275" s="16">
        <v>0</v>
      </c>
      <c r="N1275" s="16">
        <v>0</v>
      </c>
      <c r="O1275" s="16">
        <f t="shared" si="19"/>
        <v>0</v>
      </c>
    </row>
    <row r="1276" spans="1:15" x14ac:dyDescent="0.25">
      <c r="A1276" t="s">
        <v>5471</v>
      </c>
      <c r="B1276" t="s">
        <v>39</v>
      </c>
      <c r="C1276" t="s">
        <v>488</v>
      </c>
      <c r="D1276" t="s">
        <v>76</v>
      </c>
      <c r="E1276">
        <v>247</v>
      </c>
      <c r="F1276" t="s">
        <v>487</v>
      </c>
      <c r="G1276" t="s">
        <v>43</v>
      </c>
      <c r="H1276" t="s">
        <v>46</v>
      </c>
      <c r="I1276" t="s">
        <v>37</v>
      </c>
      <c r="J1276" s="16">
        <v>22686.1</v>
      </c>
      <c r="K1276" s="16">
        <v>5615.3846153846152</v>
      </c>
      <c r="L1276" s="16">
        <v>1900</v>
      </c>
      <c r="M1276" s="16">
        <v>860</v>
      </c>
      <c r="N1276" s="16">
        <v>0</v>
      </c>
      <c r="O1276" s="16">
        <f t="shared" si="19"/>
        <v>14310.715384615383</v>
      </c>
    </row>
    <row r="1277" spans="1:15" x14ac:dyDescent="0.25">
      <c r="A1277" t="s">
        <v>5471</v>
      </c>
      <c r="B1277" t="s">
        <v>39</v>
      </c>
      <c r="C1277" t="s">
        <v>488</v>
      </c>
      <c r="D1277" t="s">
        <v>76</v>
      </c>
      <c r="E1277">
        <v>247</v>
      </c>
      <c r="F1277" t="s">
        <v>487</v>
      </c>
      <c r="G1277" t="s">
        <v>43</v>
      </c>
      <c r="H1277" t="s">
        <v>32</v>
      </c>
      <c r="I1277" t="s">
        <v>37</v>
      </c>
      <c r="J1277" s="16">
        <v>28419.479999999996</v>
      </c>
      <c r="K1277" s="16">
        <v>0</v>
      </c>
      <c r="L1277" s="16">
        <v>2250</v>
      </c>
      <c r="M1277" s="16">
        <v>20</v>
      </c>
      <c r="N1277" s="16">
        <v>37424</v>
      </c>
      <c r="O1277" s="16">
        <f t="shared" si="19"/>
        <v>-11274.520000000004</v>
      </c>
    </row>
    <row r="1278" spans="1:15" x14ac:dyDescent="0.25">
      <c r="A1278" t="s">
        <v>5471</v>
      </c>
      <c r="B1278" t="s">
        <v>39</v>
      </c>
      <c r="C1278" t="s">
        <v>488</v>
      </c>
      <c r="D1278" t="s">
        <v>76</v>
      </c>
      <c r="E1278">
        <v>247</v>
      </c>
      <c r="F1278" t="s">
        <v>487</v>
      </c>
      <c r="G1278" t="s">
        <v>5472</v>
      </c>
      <c r="H1278" t="s">
        <v>32</v>
      </c>
      <c r="I1278" t="s">
        <v>37</v>
      </c>
      <c r="J1278" s="16">
        <v>-3833.6032258064533</v>
      </c>
      <c r="K1278" s="16">
        <v>0</v>
      </c>
      <c r="L1278" s="16">
        <v>0</v>
      </c>
      <c r="M1278" s="16">
        <v>0</v>
      </c>
      <c r="N1278" s="16">
        <v>0</v>
      </c>
      <c r="O1278" s="16">
        <f t="shared" si="19"/>
        <v>-3833.6032258064533</v>
      </c>
    </row>
    <row r="1279" spans="1:15" x14ac:dyDescent="0.25">
      <c r="A1279" t="s">
        <v>5471</v>
      </c>
      <c r="B1279" t="s">
        <v>39</v>
      </c>
      <c r="C1279" t="s">
        <v>488</v>
      </c>
      <c r="D1279" t="s">
        <v>76</v>
      </c>
      <c r="E1279">
        <v>247</v>
      </c>
      <c r="F1279" t="s">
        <v>487</v>
      </c>
      <c r="G1279" t="s">
        <v>5476</v>
      </c>
      <c r="H1279" t="s">
        <v>32</v>
      </c>
      <c r="I1279" t="s">
        <v>37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f t="shared" si="19"/>
        <v>0</v>
      </c>
    </row>
    <row r="1280" spans="1:15" x14ac:dyDescent="0.25">
      <c r="A1280" t="s">
        <v>5471</v>
      </c>
      <c r="B1280" t="s">
        <v>39</v>
      </c>
      <c r="C1280" t="s">
        <v>38</v>
      </c>
      <c r="D1280" t="s">
        <v>40</v>
      </c>
      <c r="E1280">
        <v>133</v>
      </c>
      <c r="F1280" t="s">
        <v>36</v>
      </c>
      <c r="G1280" t="s">
        <v>5470</v>
      </c>
      <c r="H1280" t="s">
        <v>32</v>
      </c>
      <c r="I1280" t="s">
        <v>37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f t="shared" si="19"/>
        <v>0</v>
      </c>
    </row>
    <row r="1281" spans="1:15" x14ac:dyDescent="0.25">
      <c r="A1281" t="s">
        <v>5471</v>
      </c>
      <c r="B1281" t="s">
        <v>39</v>
      </c>
      <c r="C1281" t="s">
        <v>38</v>
      </c>
      <c r="D1281" t="s">
        <v>40</v>
      </c>
      <c r="E1281">
        <v>133</v>
      </c>
      <c r="F1281" t="s">
        <v>36</v>
      </c>
      <c r="G1281" t="s">
        <v>43</v>
      </c>
      <c r="H1281" t="s">
        <v>46</v>
      </c>
      <c r="I1281" t="s">
        <v>37</v>
      </c>
      <c r="J1281" s="16">
        <v>44018.080000000002</v>
      </c>
      <c r="K1281" s="16">
        <v>2846.1538461538457</v>
      </c>
      <c r="L1281" s="16">
        <v>3350</v>
      </c>
      <c r="M1281" s="16">
        <v>1320</v>
      </c>
      <c r="N1281" s="16">
        <v>37608</v>
      </c>
      <c r="O1281" s="16">
        <f t="shared" si="19"/>
        <v>-1106.0738461538422</v>
      </c>
    </row>
    <row r="1282" spans="1:15" x14ac:dyDescent="0.25">
      <c r="A1282" t="s">
        <v>5471</v>
      </c>
      <c r="B1282" t="s">
        <v>39</v>
      </c>
      <c r="C1282" t="s">
        <v>38</v>
      </c>
      <c r="D1282" t="s">
        <v>40</v>
      </c>
      <c r="E1282">
        <v>133</v>
      </c>
      <c r="F1282" t="s">
        <v>36</v>
      </c>
      <c r="G1282" t="s">
        <v>43</v>
      </c>
      <c r="H1282" t="s">
        <v>32</v>
      </c>
      <c r="I1282" t="s">
        <v>37</v>
      </c>
      <c r="J1282" s="16">
        <v>34027.08</v>
      </c>
      <c r="K1282" s="16">
        <v>15000</v>
      </c>
      <c r="L1282" s="16">
        <v>1000</v>
      </c>
      <c r="M1282" s="16">
        <v>100</v>
      </c>
      <c r="N1282" s="16">
        <v>25551</v>
      </c>
      <c r="O1282" s="16">
        <f t="shared" si="19"/>
        <v>-7623.9199999999983</v>
      </c>
    </row>
    <row r="1283" spans="1:15" x14ac:dyDescent="0.25">
      <c r="A1283" t="s">
        <v>5471</v>
      </c>
      <c r="B1283" t="s">
        <v>39</v>
      </c>
      <c r="C1283" t="s">
        <v>38</v>
      </c>
      <c r="D1283" t="s">
        <v>40</v>
      </c>
      <c r="E1283">
        <v>133</v>
      </c>
      <c r="F1283" t="s">
        <v>36</v>
      </c>
      <c r="G1283" t="s">
        <v>5472</v>
      </c>
      <c r="H1283" t="s">
        <v>32</v>
      </c>
      <c r="I1283" t="s">
        <v>37</v>
      </c>
      <c r="J1283" s="16">
        <v>-6150.49548387097</v>
      </c>
      <c r="K1283" s="16">
        <v>0</v>
      </c>
      <c r="L1283" s="16">
        <v>0</v>
      </c>
      <c r="M1283" s="16">
        <v>0</v>
      </c>
      <c r="N1283" s="16">
        <v>0</v>
      </c>
      <c r="O1283" s="16">
        <f t="shared" ref="O1283:O1346" si="20">J1283-SUM(K1283:N1283)</f>
        <v>-6150.49548387097</v>
      </c>
    </row>
    <row r="1284" spans="1:15" x14ac:dyDescent="0.25">
      <c r="A1284" t="s">
        <v>5471</v>
      </c>
      <c r="B1284" t="s">
        <v>39</v>
      </c>
      <c r="C1284" t="s">
        <v>38</v>
      </c>
      <c r="D1284" t="s">
        <v>40</v>
      </c>
      <c r="E1284">
        <v>133</v>
      </c>
      <c r="F1284" t="s">
        <v>36</v>
      </c>
      <c r="G1284" t="s">
        <v>5476</v>
      </c>
      <c r="H1284" t="s">
        <v>32</v>
      </c>
      <c r="I1284" t="s">
        <v>37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f t="shared" si="20"/>
        <v>0</v>
      </c>
    </row>
    <row r="1285" spans="1:15" x14ac:dyDescent="0.25">
      <c r="A1285" t="s">
        <v>5471</v>
      </c>
      <c r="B1285" t="s">
        <v>39</v>
      </c>
      <c r="C1285" t="s">
        <v>38</v>
      </c>
      <c r="D1285" t="s">
        <v>76</v>
      </c>
      <c r="E1285">
        <v>132</v>
      </c>
      <c r="F1285" t="s">
        <v>445</v>
      </c>
      <c r="G1285" t="s">
        <v>5470</v>
      </c>
      <c r="H1285" t="s">
        <v>32</v>
      </c>
      <c r="I1285" t="s">
        <v>37</v>
      </c>
      <c r="J1285" s="16">
        <v>0</v>
      </c>
      <c r="K1285" s="16">
        <v>0</v>
      </c>
      <c r="L1285" s="16">
        <v>0</v>
      </c>
      <c r="M1285" s="16">
        <v>0</v>
      </c>
      <c r="N1285" s="16">
        <v>0</v>
      </c>
      <c r="O1285" s="16">
        <f t="shared" si="20"/>
        <v>0</v>
      </c>
    </row>
    <row r="1286" spans="1:15" x14ac:dyDescent="0.25">
      <c r="A1286" t="s">
        <v>5471</v>
      </c>
      <c r="B1286" t="s">
        <v>39</v>
      </c>
      <c r="C1286" t="s">
        <v>38</v>
      </c>
      <c r="D1286" t="s">
        <v>76</v>
      </c>
      <c r="E1286">
        <v>132</v>
      </c>
      <c r="F1286" t="s">
        <v>445</v>
      </c>
      <c r="G1286" t="s">
        <v>43</v>
      </c>
      <c r="H1286" t="s">
        <v>46</v>
      </c>
      <c r="I1286" t="s">
        <v>37</v>
      </c>
      <c r="J1286" s="16">
        <v>49191.770000000004</v>
      </c>
      <c r="K1286" s="16">
        <v>5230.7692307692305</v>
      </c>
      <c r="L1286" s="16">
        <v>2250</v>
      </c>
      <c r="M1286" s="16">
        <v>700</v>
      </c>
      <c r="N1286" s="16">
        <v>26055</v>
      </c>
      <c r="O1286" s="16">
        <f t="shared" si="20"/>
        <v>14956.00076923077</v>
      </c>
    </row>
    <row r="1287" spans="1:15" x14ac:dyDescent="0.25">
      <c r="A1287" t="s">
        <v>5471</v>
      </c>
      <c r="B1287" t="s">
        <v>39</v>
      </c>
      <c r="C1287" t="s">
        <v>38</v>
      </c>
      <c r="D1287" t="s">
        <v>76</v>
      </c>
      <c r="E1287">
        <v>132</v>
      </c>
      <c r="F1287" t="s">
        <v>445</v>
      </c>
      <c r="G1287" t="s">
        <v>43</v>
      </c>
      <c r="H1287" t="s">
        <v>32</v>
      </c>
      <c r="I1287" t="s">
        <v>37</v>
      </c>
      <c r="J1287" s="16">
        <v>43193.049999999996</v>
      </c>
      <c r="K1287" s="16">
        <v>28750</v>
      </c>
      <c r="L1287" s="16">
        <v>1900</v>
      </c>
      <c r="M1287" s="16">
        <v>260</v>
      </c>
      <c r="N1287" s="16">
        <v>6560</v>
      </c>
      <c r="O1287" s="16">
        <f t="shared" si="20"/>
        <v>5723.0499999999956</v>
      </c>
    </row>
    <row r="1288" spans="1:15" x14ac:dyDescent="0.25">
      <c r="A1288" t="s">
        <v>5471</v>
      </c>
      <c r="B1288" t="s">
        <v>39</v>
      </c>
      <c r="C1288" t="s">
        <v>38</v>
      </c>
      <c r="D1288" t="s">
        <v>76</v>
      </c>
      <c r="E1288">
        <v>132</v>
      </c>
      <c r="F1288" t="s">
        <v>445</v>
      </c>
      <c r="G1288" t="s">
        <v>5472</v>
      </c>
      <c r="H1288" t="s">
        <v>32</v>
      </c>
      <c r="I1288" t="s">
        <v>37</v>
      </c>
      <c r="J1288" s="16">
        <v>-6914.8219354838729</v>
      </c>
      <c r="K1288" s="16">
        <v>0</v>
      </c>
      <c r="L1288" s="16">
        <v>0</v>
      </c>
      <c r="M1288" s="16">
        <v>0</v>
      </c>
      <c r="N1288" s="16">
        <v>0</v>
      </c>
      <c r="O1288" s="16">
        <f t="shared" si="20"/>
        <v>-6914.8219354838729</v>
      </c>
    </row>
    <row r="1289" spans="1:15" x14ac:dyDescent="0.25">
      <c r="A1289" t="s">
        <v>5471</v>
      </c>
      <c r="B1289" t="s">
        <v>39</v>
      </c>
      <c r="C1289" t="s">
        <v>38</v>
      </c>
      <c r="D1289" t="s">
        <v>76</v>
      </c>
      <c r="E1289">
        <v>132</v>
      </c>
      <c r="F1289" t="s">
        <v>445</v>
      </c>
      <c r="G1289" t="s">
        <v>5476</v>
      </c>
      <c r="H1289" t="s">
        <v>32</v>
      </c>
      <c r="I1289" t="s">
        <v>37</v>
      </c>
      <c r="J1289" s="16">
        <v>0</v>
      </c>
      <c r="K1289" s="16">
        <v>0</v>
      </c>
      <c r="L1289" s="16">
        <v>0</v>
      </c>
      <c r="M1289" s="16">
        <v>0</v>
      </c>
      <c r="N1289" s="16">
        <v>0</v>
      </c>
      <c r="O1289" s="16">
        <f t="shared" si="20"/>
        <v>0</v>
      </c>
    </row>
    <row r="1290" spans="1:15" x14ac:dyDescent="0.25">
      <c r="A1290" t="s">
        <v>5471</v>
      </c>
      <c r="B1290" t="s">
        <v>39</v>
      </c>
      <c r="C1290" t="s">
        <v>245</v>
      </c>
      <c r="D1290" t="s">
        <v>52</v>
      </c>
      <c r="E1290">
        <v>25</v>
      </c>
      <c r="F1290" t="s">
        <v>627</v>
      </c>
      <c r="G1290" t="s">
        <v>5470</v>
      </c>
      <c r="H1290" t="s">
        <v>32</v>
      </c>
      <c r="I1290" t="s">
        <v>37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f t="shared" si="20"/>
        <v>0</v>
      </c>
    </row>
    <row r="1291" spans="1:15" x14ac:dyDescent="0.25">
      <c r="A1291" t="s">
        <v>5471</v>
      </c>
      <c r="B1291" t="s">
        <v>39</v>
      </c>
      <c r="C1291" t="s">
        <v>245</v>
      </c>
      <c r="D1291" t="s">
        <v>52</v>
      </c>
      <c r="E1291">
        <v>25</v>
      </c>
      <c r="F1291" t="s">
        <v>627</v>
      </c>
      <c r="G1291" t="s">
        <v>43</v>
      </c>
      <c r="H1291" t="s">
        <v>46</v>
      </c>
      <c r="I1291" t="s">
        <v>37</v>
      </c>
      <c r="J1291" s="16">
        <v>29936.632000000009</v>
      </c>
      <c r="K1291" s="16">
        <v>2384.6153846153848</v>
      </c>
      <c r="L1291" s="16">
        <v>3500</v>
      </c>
      <c r="M1291" s="16">
        <v>860</v>
      </c>
      <c r="N1291" s="16">
        <v>6888</v>
      </c>
      <c r="O1291" s="16">
        <f t="shared" si="20"/>
        <v>16304.016615384624</v>
      </c>
    </row>
    <row r="1292" spans="1:15" x14ac:dyDescent="0.25">
      <c r="A1292" t="s">
        <v>5471</v>
      </c>
      <c r="B1292" t="s">
        <v>39</v>
      </c>
      <c r="C1292" t="s">
        <v>245</v>
      </c>
      <c r="D1292" t="s">
        <v>52</v>
      </c>
      <c r="E1292">
        <v>25</v>
      </c>
      <c r="F1292" t="s">
        <v>627</v>
      </c>
      <c r="G1292" t="s">
        <v>43</v>
      </c>
      <c r="H1292" t="s">
        <v>32</v>
      </c>
      <c r="I1292" t="s">
        <v>37</v>
      </c>
      <c r="J1292" s="16">
        <v>50235.702000000012</v>
      </c>
      <c r="K1292" s="16">
        <v>21083.333333333332</v>
      </c>
      <c r="L1292" s="16">
        <v>950</v>
      </c>
      <c r="M1292" s="16">
        <v>160</v>
      </c>
      <c r="N1292" s="16">
        <v>8904</v>
      </c>
      <c r="O1292" s="16">
        <f t="shared" si="20"/>
        <v>19138.36866666668</v>
      </c>
    </row>
    <row r="1293" spans="1:15" x14ac:dyDescent="0.25">
      <c r="A1293" t="s">
        <v>5471</v>
      </c>
      <c r="B1293" t="s">
        <v>39</v>
      </c>
      <c r="C1293" t="s">
        <v>245</v>
      </c>
      <c r="D1293" t="s">
        <v>52</v>
      </c>
      <c r="E1293">
        <v>25</v>
      </c>
      <c r="F1293" t="s">
        <v>627</v>
      </c>
      <c r="G1293" t="s">
        <v>5472</v>
      </c>
      <c r="H1293" t="s">
        <v>32</v>
      </c>
      <c r="I1293" t="s">
        <v>37</v>
      </c>
      <c r="J1293" s="16">
        <v>-4464.8052580645181</v>
      </c>
      <c r="K1293" s="16">
        <v>0</v>
      </c>
      <c r="L1293" s="16">
        <v>0</v>
      </c>
      <c r="M1293" s="16">
        <v>0</v>
      </c>
      <c r="N1293" s="16">
        <v>0</v>
      </c>
      <c r="O1293" s="16">
        <f t="shared" si="20"/>
        <v>-4464.8052580645181</v>
      </c>
    </row>
    <row r="1294" spans="1:15" x14ac:dyDescent="0.25">
      <c r="A1294" t="s">
        <v>5471</v>
      </c>
      <c r="B1294" t="s">
        <v>39</v>
      </c>
      <c r="C1294" t="s">
        <v>245</v>
      </c>
      <c r="D1294" t="s">
        <v>52</v>
      </c>
      <c r="E1294">
        <v>25</v>
      </c>
      <c r="F1294" t="s">
        <v>627</v>
      </c>
      <c r="G1294" t="s">
        <v>5476</v>
      </c>
      <c r="H1294" t="s">
        <v>32</v>
      </c>
      <c r="I1294" t="s">
        <v>37</v>
      </c>
      <c r="J1294" s="16">
        <v>0</v>
      </c>
      <c r="K1294" s="16">
        <v>0</v>
      </c>
      <c r="L1294" s="16">
        <v>0</v>
      </c>
      <c r="M1294" s="16">
        <v>0</v>
      </c>
      <c r="N1294" s="16">
        <v>0</v>
      </c>
      <c r="O1294" s="16">
        <f t="shared" si="20"/>
        <v>0</v>
      </c>
    </row>
    <row r="1295" spans="1:15" x14ac:dyDescent="0.25">
      <c r="A1295" t="s">
        <v>5471</v>
      </c>
      <c r="B1295" t="s">
        <v>39</v>
      </c>
      <c r="C1295" t="s">
        <v>245</v>
      </c>
      <c r="D1295" t="s">
        <v>40</v>
      </c>
      <c r="E1295">
        <v>27</v>
      </c>
      <c r="F1295" t="s">
        <v>244</v>
      </c>
      <c r="G1295" t="s">
        <v>5470</v>
      </c>
      <c r="H1295" t="s">
        <v>32</v>
      </c>
      <c r="I1295" t="s">
        <v>28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f t="shared" si="20"/>
        <v>0</v>
      </c>
    </row>
    <row r="1296" spans="1:15" x14ac:dyDescent="0.25">
      <c r="A1296" t="s">
        <v>5471</v>
      </c>
      <c r="B1296" t="s">
        <v>39</v>
      </c>
      <c r="C1296" t="s">
        <v>245</v>
      </c>
      <c r="D1296" t="s">
        <v>40</v>
      </c>
      <c r="E1296">
        <v>27</v>
      </c>
      <c r="F1296" t="s">
        <v>244</v>
      </c>
      <c r="G1296" t="s">
        <v>43</v>
      </c>
      <c r="H1296" t="s">
        <v>46</v>
      </c>
      <c r="I1296" t="s">
        <v>28</v>
      </c>
      <c r="J1296" s="16">
        <v>58179.840000000004</v>
      </c>
      <c r="K1296" s="16">
        <v>7307.6923076923076</v>
      </c>
      <c r="L1296" s="16">
        <v>2700</v>
      </c>
      <c r="M1296" s="16">
        <v>580</v>
      </c>
      <c r="N1296" s="16">
        <v>23214</v>
      </c>
      <c r="O1296" s="16">
        <f t="shared" si="20"/>
        <v>24378.147692307692</v>
      </c>
    </row>
    <row r="1297" spans="1:15" x14ac:dyDescent="0.25">
      <c r="A1297" t="s">
        <v>5471</v>
      </c>
      <c r="B1297" t="s">
        <v>39</v>
      </c>
      <c r="C1297" t="s">
        <v>245</v>
      </c>
      <c r="D1297" t="s">
        <v>40</v>
      </c>
      <c r="E1297">
        <v>27</v>
      </c>
      <c r="F1297" t="s">
        <v>244</v>
      </c>
      <c r="G1297" t="s">
        <v>43</v>
      </c>
      <c r="H1297" t="s">
        <v>32</v>
      </c>
      <c r="I1297" t="s">
        <v>28</v>
      </c>
      <c r="J1297" s="16">
        <v>55947.520000000011</v>
      </c>
      <c r="K1297" s="16">
        <v>18833.333333333336</v>
      </c>
      <c r="L1297" s="16">
        <v>3500</v>
      </c>
      <c r="M1297" s="16">
        <v>120</v>
      </c>
      <c r="N1297" s="16">
        <v>36299</v>
      </c>
      <c r="O1297" s="16">
        <f t="shared" si="20"/>
        <v>-2804.8133333333244</v>
      </c>
    </row>
    <row r="1298" spans="1:15" x14ac:dyDescent="0.25">
      <c r="A1298" t="s">
        <v>5471</v>
      </c>
      <c r="B1298" t="s">
        <v>39</v>
      </c>
      <c r="C1298" t="s">
        <v>245</v>
      </c>
      <c r="D1298" t="s">
        <v>40</v>
      </c>
      <c r="E1298">
        <v>27</v>
      </c>
      <c r="F1298" t="s">
        <v>244</v>
      </c>
      <c r="G1298" t="s">
        <v>5472</v>
      </c>
      <c r="H1298" t="s">
        <v>32</v>
      </c>
      <c r="I1298" t="s">
        <v>28</v>
      </c>
      <c r="J1298" s="16">
        <v>-10355.984516129038</v>
      </c>
      <c r="K1298" s="16">
        <v>0</v>
      </c>
      <c r="L1298" s="16">
        <v>0</v>
      </c>
      <c r="M1298" s="16">
        <v>0</v>
      </c>
      <c r="N1298" s="16">
        <v>0</v>
      </c>
      <c r="O1298" s="16">
        <f t="shared" si="20"/>
        <v>-10355.984516129038</v>
      </c>
    </row>
    <row r="1299" spans="1:15" x14ac:dyDescent="0.25">
      <c r="A1299" t="s">
        <v>5471</v>
      </c>
      <c r="B1299" t="s">
        <v>39</v>
      </c>
      <c r="C1299" t="s">
        <v>245</v>
      </c>
      <c r="D1299" t="s">
        <v>40</v>
      </c>
      <c r="E1299">
        <v>27</v>
      </c>
      <c r="F1299" t="s">
        <v>244</v>
      </c>
      <c r="G1299" t="s">
        <v>5476</v>
      </c>
      <c r="H1299" t="s">
        <v>32</v>
      </c>
      <c r="I1299" t="s">
        <v>28</v>
      </c>
      <c r="J1299" s="16">
        <v>0</v>
      </c>
      <c r="K1299" s="16">
        <v>0</v>
      </c>
      <c r="L1299" s="16">
        <v>0</v>
      </c>
      <c r="M1299" s="16">
        <v>0</v>
      </c>
      <c r="N1299" s="16">
        <v>0</v>
      </c>
      <c r="O1299" s="16">
        <f t="shared" si="20"/>
        <v>0</v>
      </c>
    </row>
    <row r="1300" spans="1:15" x14ac:dyDescent="0.25">
      <c r="A1300" t="s">
        <v>5471</v>
      </c>
      <c r="B1300" t="s">
        <v>39</v>
      </c>
      <c r="C1300" t="s">
        <v>245</v>
      </c>
      <c r="D1300" t="s">
        <v>76</v>
      </c>
      <c r="E1300">
        <v>26</v>
      </c>
      <c r="F1300" t="s">
        <v>358</v>
      </c>
      <c r="G1300" t="s">
        <v>5470</v>
      </c>
      <c r="H1300" t="s">
        <v>32</v>
      </c>
      <c r="I1300" t="s">
        <v>37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f t="shared" si="20"/>
        <v>0</v>
      </c>
    </row>
    <row r="1301" spans="1:15" x14ac:dyDescent="0.25">
      <c r="A1301" t="s">
        <v>5471</v>
      </c>
      <c r="B1301" t="s">
        <v>39</v>
      </c>
      <c r="C1301" t="s">
        <v>245</v>
      </c>
      <c r="D1301" t="s">
        <v>76</v>
      </c>
      <c r="E1301">
        <v>26</v>
      </c>
      <c r="F1301" t="s">
        <v>358</v>
      </c>
      <c r="G1301" t="s">
        <v>43</v>
      </c>
      <c r="H1301" t="s">
        <v>46</v>
      </c>
      <c r="I1301" t="s">
        <v>37</v>
      </c>
      <c r="J1301" s="16">
        <v>59596.840000000011</v>
      </c>
      <c r="K1301" s="16">
        <v>6923.0769230769238</v>
      </c>
      <c r="L1301" s="16">
        <v>3600</v>
      </c>
      <c r="M1301" s="16">
        <v>2460</v>
      </c>
      <c r="N1301" s="16">
        <v>17000</v>
      </c>
      <c r="O1301" s="16">
        <f t="shared" si="20"/>
        <v>29613.763076923089</v>
      </c>
    </row>
    <row r="1302" spans="1:15" x14ac:dyDescent="0.25">
      <c r="A1302" t="s">
        <v>5471</v>
      </c>
      <c r="B1302" t="s">
        <v>39</v>
      </c>
      <c r="C1302" t="s">
        <v>245</v>
      </c>
      <c r="D1302" t="s">
        <v>76</v>
      </c>
      <c r="E1302">
        <v>26</v>
      </c>
      <c r="F1302" t="s">
        <v>358</v>
      </c>
      <c r="G1302" t="s">
        <v>43</v>
      </c>
      <c r="H1302" t="s">
        <v>32</v>
      </c>
      <c r="I1302" t="s">
        <v>37</v>
      </c>
      <c r="J1302" s="16">
        <v>99224.880000000019</v>
      </c>
      <c r="K1302" s="16">
        <v>44916.666666666664</v>
      </c>
      <c r="L1302" s="16">
        <v>2550</v>
      </c>
      <c r="M1302" s="16">
        <v>1170</v>
      </c>
      <c r="N1302" s="16">
        <v>28463</v>
      </c>
      <c r="O1302" s="16">
        <f t="shared" si="20"/>
        <v>22125.213333333362</v>
      </c>
    </row>
    <row r="1303" spans="1:15" x14ac:dyDescent="0.25">
      <c r="A1303" t="s">
        <v>5471</v>
      </c>
      <c r="B1303" t="s">
        <v>39</v>
      </c>
      <c r="C1303" t="s">
        <v>245</v>
      </c>
      <c r="D1303" t="s">
        <v>76</v>
      </c>
      <c r="E1303">
        <v>26</v>
      </c>
      <c r="F1303" t="s">
        <v>358</v>
      </c>
      <c r="G1303" t="s">
        <v>5472</v>
      </c>
      <c r="H1303" t="s">
        <v>32</v>
      </c>
      <c r="I1303" t="s">
        <v>37</v>
      </c>
      <c r="J1303" s="16">
        <v>-12142.986774193552</v>
      </c>
      <c r="K1303" s="16">
        <v>0</v>
      </c>
      <c r="L1303" s="16">
        <v>0</v>
      </c>
      <c r="M1303" s="16">
        <v>0</v>
      </c>
      <c r="N1303" s="16">
        <v>0</v>
      </c>
      <c r="O1303" s="16">
        <f t="shared" si="20"/>
        <v>-12142.986774193552</v>
      </c>
    </row>
    <row r="1304" spans="1:15" x14ac:dyDescent="0.25">
      <c r="A1304" t="s">
        <v>5471</v>
      </c>
      <c r="B1304" t="s">
        <v>39</v>
      </c>
      <c r="C1304" t="s">
        <v>245</v>
      </c>
      <c r="D1304" t="s">
        <v>76</v>
      </c>
      <c r="E1304">
        <v>26</v>
      </c>
      <c r="F1304" t="s">
        <v>358</v>
      </c>
      <c r="G1304" t="s">
        <v>5476</v>
      </c>
      <c r="H1304" t="s">
        <v>32</v>
      </c>
      <c r="I1304" t="s">
        <v>37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6">
        <f t="shared" si="20"/>
        <v>0</v>
      </c>
    </row>
    <row r="1305" spans="1:15" x14ac:dyDescent="0.25">
      <c r="A1305" t="s">
        <v>5471</v>
      </c>
      <c r="B1305" t="s">
        <v>39</v>
      </c>
      <c r="C1305" t="s">
        <v>45</v>
      </c>
      <c r="D1305" t="s">
        <v>31</v>
      </c>
      <c r="E1305">
        <v>21</v>
      </c>
      <c r="F1305" t="s">
        <v>400</v>
      </c>
      <c r="G1305" t="s">
        <v>5470</v>
      </c>
      <c r="H1305" t="s">
        <v>32</v>
      </c>
      <c r="I1305" t="s">
        <v>37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f t="shared" si="20"/>
        <v>0</v>
      </c>
    </row>
    <row r="1306" spans="1:15" x14ac:dyDescent="0.25">
      <c r="A1306" t="s">
        <v>5471</v>
      </c>
      <c r="B1306" t="s">
        <v>39</v>
      </c>
      <c r="C1306" t="s">
        <v>45</v>
      </c>
      <c r="D1306" t="s">
        <v>31</v>
      </c>
      <c r="E1306">
        <v>21</v>
      </c>
      <c r="F1306" t="s">
        <v>400</v>
      </c>
      <c r="G1306" t="s">
        <v>43</v>
      </c>
      <c r="H1306" t="s">
        <v>46</v>
      </c>
      <c r="I1306" t="s">
        <v>37</v>
      </c>
      <c r="J1306" s="16">
        <v>35401.32</v>
      </c>
      <c r="K1306" s="16">
        <v>5000</v>
      </c>
      <c r="L1306" s="16">
        <v>2000</v>
      </c>
      <c r="M1306" s="16">
        <v>400</v>
      </c>
      <c r="N1306" s="16">
        <v>11711</v>
      </c>
      <c r="O1306" s="16">
        <f t="shared" si="20"/>
        <v>16290.32</v>
      </c>
    </row>
    <row r="1307" spans="1:15" x14ac:dyDescent="0.25">
      <c r="A1307" t="s">
        <v>5471</v>
      </c>
      <c r="B1307" t="s">
        <v>39</v>
      </c>
      <c r="C1307" t="s">
        <v>45</v>
      </c>
      <c r="D1307" t="s">
        <v>31</v>
      </c>
      <c r="E1307">
        <v>21</v>
      </c>
      <c r="F1307" t="s">
        <v>400</v>
      </c>
      <c r="G1307" t="s">
        <v>43</v>
      </c>
      <c r="H1307" t="s">
        <v>32</v>
      </c>
      <c r="I1307" t="s">
        <v>37</v>
      </c>
      <c r="J1307" s="16">
        <v>56341.439999999995</v>
      </c>
      <c r="K1307" s="16">
        <v>33166.666666666672</v>
      </c>
      <c r="L1307" s="16">
        <v>1700</v>
      </c>
      <c r="M1307" s="16">
        <v>320</v>
      </c>
      <c r="N1307" s="16">
        <v>14623</v>
      </c>
      <c r="O1307" s="16">
        <f t="shared" si="20"/>
        <v>6531.7733333333235</v>
      </c>
    </row>
    <row r="1308" spans="1:15" x14ac:dyDescent="0.25">
      <c r="A1308" t="s">
        <v>5471</v>
      </c>
      <c r="B1308" t="s">
        <v>39</v>
      </c>
      <c r="C1308" t="s">
        <v>45</v>
      </c>
      <c r="D1308" t="s">
        <v>31</v>
      </c>
      <c r="E1308">
        <v>21</v>
      </c>
      <c r="F1308" t="s">
        <v>400</v>
      </c>
      <c r="G1308" t="s">
        <v>5472</v>
      </c>
      <c r="H1308" t="s">
        <v>32</v>
      </c>
      <c r="I1308" t="s">
        <v>37</v>
      </c>
      <c r="J1308" s="16">
        <v>-9741.0077419354857</v>
      </c>
      <c r="K1308" s="16">
        <v>0</v>
      </c>
      <c r="L1308" s="16">
        <v>0</v>
      </c>
      <c r="M1308" s="16">
        <v>0</v>
      </c>
      <c r="N1308" s="16">
        <v>0</v>
      </c>
      <c r="O1308" s="16">
        <f t="shared" si="20"/>
        <v>-9741.0077419354857</v>
      </c>
    </row>
    <row r="1309" spans="1:15" x14ac:dyDescent="0.25">
      <c r="A1309" t="s">
        <v>5471</v>
      </c>
      <c r="B1309" t="s">
        <v>39</v>
      </c>
      <c r="C1309" t="s">
        <v>45</v>
      </c>
      <c r="D1309" t="s">
        <v>31</v>
      </c>
      <c r="E1309">
        <v>21</v>
      </c>
      <c r="F1309" t="s">
        <v>400</v>
      </c>
      <c r="G1309" t="s">
        <v>5476</v>
      </c>
      <c r="H1309" t="s">
        <v>32</v>
      </c>
      <c r="I1309" t="s">
        <v>37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f t="shared" si="20"/>
        <v>0</v>
      </c>
    </row>
    <row r="1310" spans="1:15" x14ac:dyDescent="0.25">
      <c r="A1310" t="s">
        <v>5471</v>
      </c>
      <c r="B1310" t="s">
        <v>39</v>
      </c>
      <c r="C1310" t="s">
        <v>45</v>
      </c>
      <c r="D1310" t="s">
        <v>52</v>
      </c>
      <c r="E1310">
        <v>22</v>
      </c>
      <c r="F1310" t="s">
        <v>418</v>
      </c>
      <c r="G1310" t="s">
        <v>5470</v>
      </c>
      <c r="H1310" t="s">
        <v>32</v>
      </c>
      <c r="I1310" t="s">
        <v>37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f t="shared" si="20"/>
        <v>0</v>
      </c>
    </row>
    <row r="1311" spans="1:15" x14ac:dyDescent="0.25">
      <c r="A1311" t="s">
        <v>5471</v>
      </c>
      <c r="B1311" t="s">
        <v>39</v>
      </c>
      <c r="C1311" t="s">
        <v>45</v>
      </c>
      <c r="D1311" t="s">
        <v>52</v>
      </c>
      <c r="E1311">
        <v>22</v>
      </c>
      <c r="F1311" t="s">
        <v>418</v>
      </c>
      <c r="G1311" t="s">
        <v>43</v>
      </c>
      <c r="H1311" t="s">
        <v>46</v>
      </c>
      <c r="I1311" t="s">
        <v>37</v>
      </c>
      <c r="J1311" s="16">
        <v>58571.37000000001</v>
      </c>
      <c r="K1311" s="16">
        <v>10538.461538461539</v>
      </c>
      <c r="L1311" s="16">
        <v>4750</v>
      </c>
      <c r="M1311" s="16">
        <v>1000</v>
      </c>
      <c r="N1311" s="16">
        <v>5289</v>
      </c>
      <c r="O1311" s="16">
        <f t="shared" si="20"/>
        <v>36993.908461538471</v>
      </c>
    </row>
    <row r="1312" spans="1:15" x14ac:dyDescent="0.25">
      <c r="A1312" t="s">
        <v>5471</v>
      </c>
      <c r="B1312" t="s">
        <v>39</v>
      </c>
      <c r="C1312" t="s">
        <v>45</v>
      </c>
      <c r="D1312" t="s">
        <v>52</v>
      </c>
      <c r="E1312">
        <v>22</v>
      </c>
      <c r="F1312" t="s">
        <v>418</v>
      </c>
      <c r="G1312" t="s">
        <v>43</v>
      </c>
      <c r="H1312" t="s">
        <v>32</v>
      </c>
      <c r="I1312" t="s">
        <v>37</v>
      </c>
      <c r="J1312" s="16">
        <v>30555.360000000001</v>
      </c>
      <c r="K1312" s="16">
        <v>19166.666666666668</v>
      </c>
      <c r="L1312" s="16">
        <v>1100</v>
      </c>
      <c r="M1312" s="16">
        <v>1150</v>
      </c>
      <c r="N1312" s="16">
        <v>8183</v>
      </c>
      <c r="O1312" s="16">
        <f t="shared" si="20"/>
        <v>955.6933333333327</v>
      </c>
    </row>
    <row r="1313" spans="1:15" x14ac:dyDescent="0.25">
      <c r="A1313" t="s">
        <v>5471</v>
      </c>
      <c r="B1313" t="s">
        <v>39</v>
      </c>
      <c r="C1313" t="s">
        <v>45</v>
      </c>
      <c r="D1313" t="s">
        <v>52</v>
      </c>
      <c r="E1313">
        <v>22</v>
      </c>
      <c r="F1313" t="s">
        <v>418</v>
      </c>
      <c r="G1313" t="s">
        <v>5472</v>
      </c>
      <c r="H1313" t="s">
        <v>32</v>
      </c>
      <c r="I1313" t="s">
        <v>37</v>
      </c>
      <c r="J1313" s="16">
        <v>-10719.783870967747</v>
      </c>
      <c r="K1313" s="16">
        <v>0</v>
      </c>
      <c r="L1313" s="16">
        <v>0</v>
      </c>
      <c r="M1313" s="16">
        <v>0</v>
      </c>
      <c r="N1313" s="16">
        <v>0</v>
      </c>
      <c r="O1313" s="16">
        <f t="shared" si="20"/>
        <v>-10719.783870967747</v>
      </c>
    </row>
    <row r="1314" spans="1:15" x14ac:dyDescent="0.25">
      <c r="A1314" t="s">
        <v>5471</v>
      </c>
      <c r="B1314" t="s">
        <v>39</v>
      </c>
      <c r="C1314" t="s">
        <v>45</v>
      </c>
      <c r="D1314" t="s">
        <v>52</v>
      </c>
      <c r="E1314">
        <v>22</v>
      </c>
      <c r="F1314" t="s">
        <v>418</v>
      </c>
      <c r="G1314" t="s">
        <v>5476</v>
      </c>
      <c r="H1314" t="s">
        <v>32</v>
      </c>
      <c r="I1314" t="s">
        <v>37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f t="shared" si="20"/>
        <v>0</v>
      </c>
    </row>
    <row r="1315" spans="1:15" x14ac:dyDescent="0.25">
      <c r="A1315" t="s">
        <v>5471</v>
      </c>
      <c r="B1315" t="s">
        <v>39</v>
      </c>
      <c r="C1315" t="s">
        <v>45</v>
      </c>
      <c r="D1315" t="s">
        <v>40</v>
      </c>
      <c r="E1315">
        <v>24</v>
      </c>
      <c r="F1315" t="s">
        <v>44</v>
      </c>
      <c r="G1315" t="s">
        <v>5470</v>
      </c>
      <c r="H1315" t="s">
        <v>32</v>
      </c>
      <c r="I1315" t="s">
        <v>37</v>
      </c>
      <c r="J1315" s="16">
        <v>0</v>
      </c>
      <c r="K1315" s="16">
        <v>0</v>
      </c>
      <c r="L1315" s="16">
        <v>0</v>
      </c>
      <c r="M1315" s="16">
        <v>0</v>
      </c>
      <c r="N1315" s="16">
        <v>0</v>
      </c>
      <c r="O1315" s="16">
        <f t="shared" si="20"/>
        <v>0</v>
      </c>
    </row>
    <row r="1316" spans="1:15" x14ac:dyDescent="0.25">
      <c r="A1316" t="s">
        <v>5471</v>
      </c>
      <c r="B1316" t="s">
        <v>39</v>
      </c>
      <c r="C1316" t="s">
        <v>45</v>
      </c>
      <c r="D1316" t="s">
        <v>40</v>
      </c>
      <c r="E1316">
        <v>24</v>
      </c>
      <c r="F1316" t="s">
        <v>44</v>
      </c>
      <c r="G1316" t="s">
        <v>43</v>
      </c>
      <c r="H1316" t="s">
        <v>46</v>
      </c>
      <c r="I1316" t="s">
        <v>37</v>
      </c>
      <c r="J1316" s="16">
        <v>18219.600000000002</v>
      </c>
      <c r="K1316" s="16">
        <v>2307.6923076923081</v>
      </c>
      <c r="L1316" s="16">
        <v>3150</v>
      </c>
      <c r="M1316" s="16">
        <v>1160</v>
      </c>
      <c r="N1316" s="16">
        <v>12073</v>
      </c>
      <c r="O1316" s="16">
        <f t="shared" si="20"/>
        <v>-471.09230769230635</v>
      </c>
    </row>
    <row r="1317" spans="1:15" x14ac:dyDescent="0.25">
      <c r="A1317" t="s">
        <v>5471</v>
      </c>
      <c r="B1317" t="s">
        <v>39</v>
      </c>
      <c r="C1317" t="s">
        <v>45</v>
      </c>
      <c r="D1317" t="s">
        <v>40</v>
      </c>
      <c r="E1317">
        <v>24</v>
      </c>
      <c r="F1317" t="s">
        <v>44</v>
      </c>
      <c r="G1317" t="s">
        <v>43</v>
      </c>
      <c r="H1317" t="s">
        <v>32</v>
      </c>
      <c r="I1317" t="s">
        <v>37</v>
      </c>
      <c r="J1317" s="16">
        <v>47105.280000000006</v>
      </c>
      <c r="K1317" s="16">
        <v>27333.333333333336</v>
      </c>
      <c r="L1317" s="16">
        <v>3850</v>
      </c>
      <c r="M1317" s="16">
        <v>1840</v>
      </c>
      <c r="N1317" s="16">
        <v>31542</v>
      </c>
      <c r="O1317" s="16">
        <f t="shared" si="20"/>
        <v>-17460.05333333333</v>
      </c>
    </row>
    <row r="1318" spans="1:15" x14ac:dyDescent="0.25">
      <c r="A1318" t="s">
        <v>5471</v>
      </c>
      <c r="B1318" t="s">
        <v>39</v>
      </c>
      <c r="C1318" t="s">
        <v>45</v>
      </c>
      <c r="D1318" t="s">
        <v>40</v>
      </c>
      <c r="E1318">
        <v>24</v>
      </c>
      <c r="F1318" t="s">
        <v>44</v>
      </c>
      <c r="G1318" t="s">
        <v>5472</v>
      </c>
      <c r="H1318" t="s">
        <v>32</v>
      </c>
      <c r="I1318" t="s">
        <v>37</v>
      </c>
      <c r="J1318" s="16">
        <v>-6686.9419354838737</v>
      </c>
      <c r="K1318" s="16">
        <v>0</v>
      </c>
      <c r="L1318" s="16">
        <v>0</v>
      </c>
      <c r="M1318" s="16">
        <v>0</v>
      </c>
      <c r="N1318" s="16">
        <v>0</v>
      </c>
      <c r="O1318" s="16">
        <f t="shared" si="20"/>
        <v>-6686.9419354838737</v>
      </c>
    </row>
    <row r="1319" spans="1:15" x14ac:dyDescent="0.25">
      <c r="A1319" t="s">
        <v>5471</v>
      </c>
      <c r="B1319" t="s">
        <v>39</v>
      </c>
      <c r="C1319" t="s">
        <v>45</v>
      </c>
      <c r="D1319" t="s">
        <v>40</v>
      </c>
      <c r="E1319">
        <v>24</v>
      </c>
      <c r="F1319" t="s">
        <v>44</v>
      </c>
      <c r="G1319" t="s">
        <v>5476</v>
      </c>
      <c r="H1319" t="s">
        <v>32</v>
      </c>
      <c r="I1319" t="s">
        <v>37</v>
      </c>
      <c r="J1319" s="16">
        <v>0</v>
      </c>
      <c r="K1319" s="16">
        <v>0</v>
      </c>
      <c r="L1319" s="16">
        <v>0</v>
      </c>
      <c r="M1319" s="16">
        <v>0</v>
      </c>
      <c r="N1319" s="16">
        <v>0</v>
      </c>
      <c r="O1319" s="16">
        <f t="shared" si="20"/>
        <v>0</v>
      </c>
    </row>
    <row r="1320" spans="1:15" x14ac:dyDescent="0.25">
      <c r="A1320" t="s">
        <v>5471</v>
      </c>
      <c r="B1320" t="s">
        <v>39</v>
      </c>
      <c r="C1320" t="s">
        <v>45</v>
      </c>
      <c r="D1320" t="s">
        <v>76</v>
      </c>
      <c r="E1320">
        <v>23</v>
      </c>
      <c r="F1320" t="s">
        <v>1641</v>
      </c>
      <c r="G1320" t="s">
        <v>5470</v>
      </c>
      <c r="H1320" t="s">
        <v>32</v>
      </c>
      <c r="I1320" t="s">
        <v>37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f t="shared" si="20"/>
        <v>0</v>
      </c>
    </row>
    <row r="1321" spans="1:15" x14ac:dyDescent="0.25">
      <c r="A1321" t="s">
        <v>5471</v>
      </c>
      <c r="B1321" t="s">
        <v>39</v>
      </c>
      <c r="C1321" t="s">
        <v>45</v>
      </c>
      <c r="D1321" t="s">
        <v>76</v>
      </c>
      <c r="E1321">
        <v>23</v>
      </c>
      <c r="F1321" t="s">
        <v>1641</v>
      </c>
      <c r="G1321" t="s">
        <v>43</v>
      </c>
      <c r="H1321" t="s">
        <v>46</v>
      </c>
      <c r="I1321" t="s">
        <v>37</v>
      </c>
      <c r="J1321" s="16">
        <v>39151.800000000003</v>
      </c>
      <c r="K1321" s="16">
        <v>2538.4615384615386</v>
      </c>
      <c r="L1321" s="16">
        <v>1400</v>
      </c>
      <c r="M1321" s="16">
        <v>890</v>
      </c>
      <c r="N1321" s="16">
        <v>32759</v>
      </c>
      <c r="O1321" s="16">
        <f t="shared" si="20"/>
        <v>1564.3384615384639</v>
      </c>
    </row>
    <row r="1322" spans="1:15" x14ac:dyDescent="0.25">
      <c r="A1322" t="s">
        <v>5471</v>
      </c>
      <c r="B1322" t="s">
        <v>39</v>
      </c>
      <c r="C1322" t="s">
        <v>45</v>
      </c>
      <c r="D1322" t="s">
        <v>76</v>
      </c>
      <c r="E1322">
        <v>23</v>
      </c>
      <c r="F1322" t="s">
        <v>1641</v>
      </c>
      <c r="G1322" t="s">
        <v>43</v>
      </c>
      <c r="H1322" t="s">
        <v>32</v>
      </c>
      <c r="I1322" t="s">
        <v>37</v>
      </c>
      <c r="J1322" s="16">
        <v>40667.4</v>
      </c>
      <c r="K1322" s="16">
        <v>24000.000000000004</v>
      </c>
      <c r="L1322" s="16">
        <v>400</v>
      </c>
      <c r="M1322" s="16">
        <v>1260</v>
      </c>
      <c r="N1322" s="16">
        <v>12096</v>
      </c>
      <c r="O1322" s="16">
        <f t="shared" si="20"/>
        <v>2911.4000000000015</v>
      </c>
    </row>
    <row r="1323" spans="1:15" x14ac:dyDescent="0.25">
      <c r="A1323" t="s">
        <v>5471</v>
      </c>
      <c r="B1323" t="s">
        <v>39</v>
      </c>
      <c r="C1323" t="s">
        <v>45</v>
      </c>
      <c r="D1323" t="s">
        <v>76</v>
      </c>
      <c r="E1323">
        <v>23</v>
      </c>
      <c r="F1323" t="s">
        <v>1641</v>
      </c>
      <c r="G1323" t="s">
        <v>5472</v>
      </c>
      <c r="H1323" t="s">
        <v>32</v>
      </c>
      <c r="I1323" t="s">
        <v>37</v>
      </c>
      <c r="J1323" s="16">
        <v>-5817.3677419354854</v>
      </c>
      <c r="K1323" s="16">
        <v>0</v>
      </c>
      <c r="L1323" s="16">
        <v>0</v>
      </c>
      <c r="M1323" s="16">
        <v>0</v>
      </c>
      <c r="N1323" s="16">
        <v>0</v>
      </c>
      <c r="O1323" s="16">
        <f t="shared" si="20"/>
        <v>-5817.3677419354854</v>
      </c>
    </row>
    <row r="1324" spans="1:15" x14ac:dyDescent="0.25">
      <c r="A1324" t="s">
        <v>5471</v>
      </c>
      <c r="B1324" t="s">
        <v>39</v>
      </c>
      <c r="C1324" t="s">
        <v>45</v>
      </c>
      <c r="D1324" t="s">
        <v>76</v>
      </c>
      <c r="E1324">
        <v>23</v>
      </c>
      <c r="F1324" t="s">
        <v>1641</v>
      </c>
      <c r="G1324" t="s">
        <v>5476</v>
      </c>
      <c r="H1324" t="s">
        <v>32</v>
      </c>
      <c r="I1324" t="s">
        <v>37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f t="shared" si="20"/>
        <v>0</v>
      </c>
    </row>
    <row r="1325" spans="1:15" x14ac:dyDescent="0.25">
      <c r="A1325" t="s">
        <v>5471</v>
      </c>
      <c r="B1325" t="s">
        <v>39</v>
      </c>
      <c r="C1325" t="s">
        <v>201</v>
      </c>
      <c r="D1325" t="s">
        <v>52</v>
      </c>
      <c r="E1325">
        <v>69</v>
      </c>
      <c r="F1325" t="s">
        <v>200</v>
      </c>
      <c r="G1325" t="s">
        <v>5470</v>
      </c>
      <c r="H1325" t="s">
        <v>32</v>
      </c>
      <c r="I1325" t="s">
        <v>28</v>
      </c>
      <c r="J1325" s="16">
        <v>0</v>
      </c>
      <c r="K1325" s="16">
        <v>0</v>
      </c>
      <c r="L1325" s="16">
        <v>0</v>
      </c>
      <c r="M1325" s="16">
        <v>0</v>
      </c>
      <c r="N1325" s="16">
        <v>0</v>
      </c>
      <c r="O1325" s="16">
        <f t="shared" si="20"/>
        <v>0</v>
      </c>
    </row>
    <row r="1326" spans="1:15" x14ac:dyDescent="0.25">
      <c r="A1326" t="s">
        <v>5471</v>
      </c>
      <c r="B1326" t="s">
        <v>39</v>
      </c>
      <c r="C1326" t="s">
        <v>201</v>
      </c>
      <c r="D1326" t="s">
        <v>52</v>
      </c>
      <c r="E1326">
        <v>69</v>
      </c>
      <c r="F1326" t="s">
        <v>200</v>
      </c>
      <c r="G1326" t="s">
        <v>43</v>
      </c>
      <c r="H1326" t="s">
        <v>46</v>
      </c>
      <c r="I1326" t="s">
        <v>28</v>
      </c>
      <c r="J1326" s="16">
        <v>73585.600000000006</v>
      </c>
      <c r="K1326" s="16">
        <v>2538.4615384615386</v>
      </c>
      <c r="L1326" s="16">
        <v>1100</v>
      </c>
      <c r="M1326" s="16">
        <v>920</v>
      </c>
      <c r="N1326" s="16">
        <v>28602</v>
      </c>
      <c r="O1326" s="16">
        <f t="shared" si="20"/>
        <v>40425.138461538467</v>
      </c>
    </row>
    <row r="1327" spans="1:15" x14ac:dyDescent="0.25">
      <c r="A1327" t="s">
        <v>5471</v>
      </c>
      <c r="B1327" t="s">
        <v>39</v>
      </c>
      <c r="C1327" t="s">
        <v>201</v>
      </c>
      <c r="D1327" t="s">
        <v>52</v>
      </c>
      <c r="E1327">
        <v>69</v>
      </c>
      <c r="F1327" t="s">
        <v>200</v>
      </c>
      <c r="G1327" t="s">
        <v>43</v>
      </c>
      <c r="H1327" t="s">
        <v>32</v>
      </c>
      <c r="I1327" t="s">
        <v>28</v>
      </c>
      <c r="J1327" s="16">
        <v>40372.639999999999</v>
      </c>
      <c r="K1327" s="16">
        <v>5416.666666666667</v>
      </c>
      <c r="L1327" s="16">
        <v>1200</v>
      </c>
      <c r="M1327" s="16">
        <v>350</v>
      </c>
      <c r="N1327" s="16">
        <v>11502</v>
      </c>
      <c r="O1327" s="16">
        <f t="shared" si="20"/>
        <v>21903.973333333332</v>
      </c>
    </row>
    <row r="1328" spans="1:15" x14ac:dyDescent="0.25">
      <c r="A1328" t="s">
        <v>5471</v>
      </c>
      <c r="B1328" t="s">
        <v>39</v>
      </c>
      <c r="C1328" t="s">
        <v>201</v>
      </c>
      <c r="D1328" t="s">
        <v>52</v>
      </c>
      <c r="E1328">
        <v>69</v>
      </c>
      <c r="F1328" t="s">
        <v>200</v>
      </c>
      <c r="G1328" t="s">
        <v>5472</v>
      </c>
      <c r="H1328" t="s">
        <v>32</v>
      </c>
      <c r="I1328" t="s">
        <v>28</v>
      </c>
      <c r="J1328" s="16">
        <v>-10219.865806451617</v>
      </c>
      <c r="K1328" s="16">
        <v>0</v>
      </c>
      <c r="L1328" s="16">
        <v>0</v>
      </c>
      <c r="M1328" s="16">
        <v>0</v>
      </c>
      <c r="N1328" s="16">
        <v>0</v>
      </c>
      <c r="O1328" s="16">
        <f t="shared" si="20"/>
        <v>-10219.865806451617</v>
      </c>
    </row>
    <row r="1329" spans="1:15" x14ac:dyDescent="0.25">
      <c r="A1329" t="s">
        <v>5471</v>
      </c>
      <c r="B1329" t="s">
        <v>39</v>
      </c>
      <c r="C1329" t="s">
        <v>201</v>
      </c>
      <c r="D1329" t="s">
        <v>52</v>
      </c>
      <c r="E1329">
        <v>69</v>
      </c>
      <c r="F1329" t="s">
        <v>200</v>
      </c>
      <c r="G1329" t="s">
        <v>5476</v>
      </c>
      <c r="H1329" t="s">
        <v>32</v>
      </c>
      <c r="I1329" t="s">
        <v>28</v>
      </c>
      <c r="J1329" s="16">
        <v>19008.950400000002</v>
      </c>
      <c r="K1329" s="16">
        <v>0</v>
      </c>
      <c r="L1329" s="16">
        <v>0</v>
      </c>
      <c r="M1329" s="16">
        <v>0</v>
      </c>
      <c r="N1329" s="16">
        <v>0</v>
      </c>
      <c r="O1329" s="16">
        <f t="shared" si="20"/>
        <v>19008.950400000002</v>
      </c>
    </row>
    <row r="1330" spans="1:15" x14ac:dyDescent="0.25">
      <c r="A1330" t="s">
        <v>5471</v>
      </c>
      <c r="B1330" t="s">
        <v>39</v>
      </c>
      <c r="C1330" t="s">
        <v>201</v>
      </c>
      <c r="D1330" t="s">
        <v>40</v>
      </c>
      <c r="E1330">
        <v>71</v>
      </c>
      <c r="F1330" t="s">
        <v>1147</v>
      </c>
      <c r="G1330" t="s">
        <v>5470</v>
      </c>
      <c r="H1330" t="s">
        <v>32</v>
      </c>
      <c r="I1330" t="s">
        <v>37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6">
        <f t="shared" si="20"/>
        <v>0</v>
      </c>
    </row>
    <row r="1331" spans="1:15" x14ac:dyDescent="0.25">
      <c r="A1331" t="s">
        <v>5471</v>
      </c>
      <c r="B1331" t="s">
        <v>39</v>
      </c>
      <c r="C1331" t="s">
        <v>201</v>
      </c>
      <c r="D1331" t="s">
        <v>40</v>
      </c>
      <c r="E1331">
        <v>71</v>
      </c>
      <c r="F1331" t="s">
        <v>1147</v>
      </c>
      <c r="G1331" t="s">
        <v>43</v>
      </c>
      <c r="H1331" t="s">
        <v>46</v>
      </c>
      <c r="I1331" t="s">
        <v>37</v>
      </c>
      <c r="J1331" s="16">
        <v>54381.023999999998</v>
      </c>
      <c r="K1331" s="16">
        <v>8307.6923076923085</v>
      </c>
      <c r="L1331" s="16">
        <v>4450</v>
      </c>
      <c r="M1331" s="16">
        <v>1520</v>
      </c>
      <c r="N1331" s="16">
        <v>28074</v>
      </c>
      <c r="O1331" s="16">
        <f t="shared" si="20"/>
        <v>12029.331692307685</v>
      </c>
    </row>
    <row r="1332" spans="1:15" x14ac:dyDescent="0.25">
      <c r="A1332" t="s">
        <v>5471</v>
      </c>
      <c r="B1332" t="s">
        <v>39</v>
      </c>
      <c r="C1332" t="s">
        <v>201</v>
      </c>
      <c r="D1332" t="s">
        <v>40</v>
      </c>
      <c r="E1332">
        <v>71</v>
      </c>
      <c r="F1332" t="s">
        <v>1147</v>
      </c>
      <c r="G1332" t="s">
        <v>43</v>
      </c>
      <c r="H1332" t="s">
        <v>32</v>
      </c>
      <c r="I1332" t="s">
        <v>37</v>
      </c>
      <c r="J1332" s="16">
        <v>28369.327999999998</v>
      </c>
      <c r="K1332" s="16">
        <v>11666.666666666668</v>
      </c>
      <c r="L1332" s="16">
        <v>2500</v>
      </c>
      <c r="M1332" s="16">
        <v>510</v>
      </c>
      <c r="N1332" s="16">
        <v>20339</v>
      </c>
      <c r="O1332" s="16">
        <f t="shared" si="20"/>
        <v>-6646.3386666666738</v>
      </c>
    </row>
    <row r="1333" spans="1:15" x14ac:dyDescent="0.25">
      <c r="A1333" t="s">
        <v>5471</v>
      </c>
      <c r="B1333" t="s">
        <v>39</v>
      </c>
      <c r="C1333" t="s">
        <v>201</v>
      </c>
      <c r="D1333" t="s">
        <v>40</v>
      </c>
      <c r="E1333">
        <v>71</v>
      </c>
      <c r="F1333" t="s">
        <v>1147</v>
      </c>
      <c r="G1333" t="s">
        <v>5472</v>
      </c>
      <c r="H1333" t="s">
        <v>32</v>
      </c>
      <c r="I1333" t="s">
        <v>37</v>
      </c>
      <c r="J1333" s="16">
        <v>-7132.3850322580638</v>
      </c>
      <c r="K1333" s="16">
        <v>0</v>
      </c>
      <c r="L1333" s="16">
        <v>0</v>
      </c>
      <c r="M1333" s="16">
        <v>0</v>
      </c>
      <c r="N1333" s="16">
        <v>0</v>
      </c>
      <c r="O1333" s="16">
        <f t="shared" si="20"/>
        <v>-7132.3850322580638</v>
      </c>
    </row>
    <row r="1334" spans="1:15" x14ac:dyDescent="0.25">
      <c r="A1334" t="s">
        <v>5471</v>
      </c>
      <c r="B1334" t="s">
        <v>39</v>
      </c>
      <c r="C1334" t="s">
        <v>201</v>
      </c>
      <c r="D1334" t="s">
        <v>40</v>
      </c>
      <c r="E1334">
        <v>71</v>
      </c>
      <c r="F1334" t="s">
        <v>1147</v>
      </c>
      <c r="G1334" t="s">
        <v>5476</v>
      </c>
      <c r="H1334" t="s">
        <v>32</v>
      </c>
      <c r="I1334" t="s">
        <v>37</v>
      </c>
      <c r="J1334" s="16">
        <v>0</v>
      </c>
      <c r="K1334" s="16">
        <v>0</v>
      </c>
      <c r="L1334" s="16">
        <v>0</v>
      </c>
      <c r="M1334" s="16">
        <v>0</v>
      </c>
      <c r="N1334" s="16">
        <v>0</v>
      </c>
      <c r="O1334" s="16">
        <f t="shared" si="20"/>
        <v>0</v>
      </c>
    </row>
    <row r="1335" spans="1:15" x14ac:dyDescent="0.25">
      <c r="A1335" t="s">
        <v>5471</v>
      </c>
      <c r="B1335" t="s">
        <v>39</v>
      </c>
      <c r="C1335" t="s">
        <v>201</v>
      </c>
      <c r="D1335" t="s">
        <v>76</v>
      </c>
      <c r="E1335">
        <v>70</v>
      </c>
      <c r="F1335" t="s">
        <v>407</v>
      </c>
      <c r="G1335" t="s">
        <v>5470</v>
      </c>
      <c r="H1335" t="s">
        <v>32</v>
      </c>
      <c r="I1335" t="s">
        <v>37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f t="shared" si="20"/>
        <v>0</v>
      </c>
    </row>
    <row r="1336" spans="1:15" x14ac:dyDescent="0.25">
      <c r="A1336" t="s">
        <v>5471</v>
      </c>
      <c r="B1336" t="s">
        <v>39</v>
      </c>
      <c r="C1336" t="s">
        <v>201</v>
      </c>
      <c r="D1336" t="s">
        <v>76</v>
      </c>
      <c r="E1336">
        <v>70</v>
      </c>
      <c r="F1336" t="s">
        <v>407</v>
      </c>
      <c r="G1336" t="s">
        <v>43</v>
      </c>
      <c r="H1336" t="s">
        <v>46</v>
      </c>
      <c r="I1336" t="s">
        <v>37</v>
      </c>
      <c r="J1336" s="16">
        <v>25869.089999999997</v>
      </c>
      <c r="K1336" s="16">
        <v>3923.0769230769229</v>
      </c>
      <c r="L1336" s="16">
        <v>1650</v>
      </c>
      <c r="M1336" s="16">
        <v>920</v>
      </c>
      <c r="N1336" s="16">
        <v>5356</v>
      </c>
      <c r="O1336" s="16">
        <f t="shared" si="20"/>
        <v>14020.013076923075</v>
      </c>
    </row>
    <row r="1337" spans="1:15" x14ac:dyDescent="0.25">
      <c r="A1337" t="s">
        <v>5471</v>
      </c>
      <c r="B1337" t="s">
        <v>39</v>
      </c>
      <c r="C1337" t="s">
        <v>201</v>
      </c>
      <c r="D1337" t="s">
        <v>76</v>
      </c>
      <c r="E1337">
        <v>70</v>
      </c>
      <c r="F1337" t="s">
        <v>407</v>
      </c>
      <c r="G1337" t="s">
        <v>43</v>
      </c>
      <c r="H1337" t="s">
        <v>32</v>
      </c>
      <c r="I1337" t="s">
        <v>37</v>
      </c>
      <c r="J1337" s="16">
        <v>67449.7</v>
      </c>
      <c r="K1337" s="16">
        <v>28333.333333333336</v>
      </c>
      <c r="L1337" s="16">
        <v>900</v>
      </c>
      <c r="M1337" s="16">
        <v>970</v>
      </c>
      <c r="N1337" s="16">
        <v>24392</v>
      </c>
      <c r="O1337" s="16">
        <f t="shared" si="20"/>
        <v>12854.366666666661</v>
      </c>
    </row>
    <row r="1338" spans="1:15" x14ac:dyDescent="0.25">
      <c r="A1338" t="s">
        <v>5471</v>
      </c>
      <c r="B1338" t="s">
        <v>39</v>
      </c>
      <c r="C1338" t="s">
        <v>201</v>
      </c>
      <c r="D1338" t="s">
        <v>76</v>
      </c>
      <c r="E1338">
        <v>70</v>
      </c>
      <c r="F1338" t="s">
        <v>407</v>
      </c>
      <c r="G1338" t="s">
        <v>5472</v>
      </c>
      <c r="H1338" t="s">
        <v>32</v>
      </c>
      <c r="I1338" t="s">
        <v>37</v>
      </c>
      <c r="J1338" s="16">
        <v>-6639.4790322580657</v>
      </c>
      <c r="K1338" s="16">
        <v>0</v>
      </c>
      <c r="L1338" s="16">
        <v>0</v>
      </c>
      <c r="M1338" s="16">
        <v>0</v>
      </c>
      <c r="N1338" s="16">
        <v>0</v>
      </c>
      <c r="O1338" s="16">
        <f t="shared" si="20"/>
        <v>-6639.4790322580657</v>
      </c>
    </row>
    <row r="1339" spans="1:15" x14ac:dyDescent="0.25">
      <c r="A1339" t="s">
        <v>5471</v>
      </c>
      <c r="B1339" t="s">
        <v>39</v>
      </c>
      <c r="C1339" t="s">
        <v>201</v>
      </c>
      <c r="D1339" t="s">
        <v>76</v>
      </c>
      <c r="E1339">
        <v>70</v>
      </c>
      <c r="F1339" t="s">
        <v>407</v>
      </c>
      <c r="G1339" t="s">
        <v>5476</v>
      </c>
      <c r="H1339" t="s">
        <v>32</v>
      </c>
      <c r="I1339" t="s">
        <v>37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f t="shared" si="20"/>
        <v>0</v>
      </c>
    </row>
    <row r="1340" spans="1:15" x14ac:dyDescent="0.25">
      <c r="A1340" t="s">
        <v>5471</v>
      </c>
      <c r="B1340" t="s">
        <v>39</v>
      </c>
      <c r="C1340" t="s">
        <v>370</v>
      </c>
      <c r="D1340" t="s">
        <v>31</v>
      </c>
      <c r="E1340">
        <v>135</v>
      </c>
      <c r="F1340" t="s">
        <v>814</v>
      </c>
      <c r="G1340" t="s">
        <v>5470</v>
      </c>
      <c r="H1340" t="s">
        <v>32</v>
      </c>
      <c r="I1340" t="s">
        <v>28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f t="shared" si="20"/>
        <v>0</v>
      </c>
    </row>
    <row r="1341" spans="1:15" x14ac:dyDescent="0.25">
      <c r="A1341" t="s">
        <v>5471</v>
      </c>
      <c r="B1341" t="s">
        <v>39</v>
      </c>
      <c r="C1341" t="s">
        <v>370</v>
      </c>
      <c r="D1341" t="s">
        <v>31</v>
      </c>
      <c r="E1341">
        <v>135</v>
      </c>
      <c r="F1341" t="s">
        <v>814</v>
      </c>
      <c r="G1341" t="s">
        <v>43</v>
      </c>
      <c r="H1341" t="s">
        <v>46</v>
      </c>
      <c r="I1341" t="s">
        <v>28</v>
      </c>
      <c r="J1341" s="16">
        <v>27527.040000000001</v>
      </c>
      <c r="K1341" s="16">
        <v>2769.2307692307695</v>
      </c>
      <c r="L1341" s="16">
        <v>4500</v>
      </c>
      <c r="M1341" s="16">
        <v>20</v>
      </c>
      <c r="N1341" s="16">
        <v>12191</v>
      </c>
      <c r="O1341" s="16">
        <f t="shared" si="20"/>
        <v>8046.8092307692314</v>
      </c>
    </row>
    <row r="1342" spans="1:15" x14ac:dyDescent="0.25">
      <c r="A1342" t="s">
        <v>5471</v>
      </c>
      <c r="B1342" t="s">
        <v>39</v>
      </c>
      <c r="C1342" t="s">
        <v>370</v>
      </c>
      <c r="D1342" t="s">
        <v>31</v>
      </c>
      <c r="E1342">
        <v>135</v>
      </c>
      <c r="F1342" t="s">
        <v>814</v>
      </c>
      <c r="G1342" t="s">
        <v>43</v>
      </c>
      <c r="H1342" t="s">
        <v>32</v>
      </c>
      <c r="I1342" t="s">
        <v>28</v>
      </c>
      <c r="J1342" s="16">
        <v>33592.320000000007</v>
      </c>
      <c r="K1342" s="16">
        <v>10833.333333333334</v>
      </c>
      <c r="L1342" s="16">
        <v>2250</v>
      </c>
      <c r="M1342" s="16">
        <v>200</v>
      </c>
      <c r="N1342" s="16">
        <v>0</v>
      </c>
      <c r="O1342" s="16">
        <f t="shared" si="20"/>
        <v>20308.986666666671</v>
      </c>
    </row>
    <row r="1343" spans="1:15" x14ac:dyDescent="0.25">
      <c r="A1343" t="s">
        <v>5471</v>
      </c>
      <c r="B1343" t="s">
        <v>39</v>
      </c>
      <c r="C1343" t="s">
        <v>370</v>
      </c>
      <c r="D1343" t="s">
        <v>31</v>
      </c>
      <c r="E1343">
        <v>135</v>
      </c>
      <c r="F1343" t="s">
        <v>814</v>
      </c>
      <c r="G1343" t="s">
        <v>5472</v>
      </c>
      <c r="H1343" t="s">
        <v>32</v>
      </c>
      <c r="I1343" t="s">
        <v>28</v>
      </c>
      <c r="J1343" s="16">
        <v>-4650.5496774193562</v>
      </c>
      <c r="K1343" s="16">
        <v>0</v>
      </c>
      <c r="L1343" s="16">
        <v>0</v>
      </c>
      <c r="M1343" s="16">
        <v>0</v>
      </c>
      <c r="N1343" s="16">
        <v>0</v>
      </c>
      <c r="O1343" s="16">
        <f t="shared" si="20"/>
        <v>-4650.5496774193562</v>
      </c>
    </row>
    <row r="1344" spans="1:15" x14ac:dyDescent="0.25">
      <c r="A1344" t="s">
        <v>5471</v>
      </c>
      <c r="B1344" t="s">
        <v>39</v>
      </c>
      <c r="C1344" t="s">
        <v>370</v>
      </c>
      <c r="D1344" t="s">
        <v>31</v>
      </c>
      <c r="E1344">
        <v>135</v>
      </c>
      <c r="F1344" t="s">
        <v>814</v>
      </c>
      <c r="G1344" t="s">
        <v>5476</v>
      </c>
      <c r="H1344" t="s">
        <v>32</v>
      </c>
      <c r="I1344" t="s">
        <v>28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f t="shared" si="20"/>
        <v>0</v>
      </c>
    </row>
    <row r="1345" spans="1:15" x14ac:dyDescent="0.25">
      <c r="A1345" t="s">
        <v>5471</v>
      </c>
      <c r="B1345" t="s">
        <v>39</v>
      </c>
      <c r="C1345" t="s">
        <v>370</v>
      </c>
      <c r="D1345" t="s">
        <v>52</v>
      </c>
      <c r="E1345">
        <v>136</v>
      </c>
      <c r="F1345" t="s">
        <v>439</v>
      </c>
      <c r="G1345" t="s">
        <v>5470</v>
      </c>
      <c r="H1345" t="s">
        <v>32</v>
      </c>
      <c r="I1345" t="s">
        <v>37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f t="shared" si="20"/>
        <v>0</v>
      </c>
    </row>
    <row r="1346" spans="1:15" x14ac:dyDescent="0.25">
      <c r="A1346" t="s">
        <v>5471</v>
      </c>
      <c r="B1346" t="s">
        <v>39</v>
      </c>
      <c r="C1346" t="s">
        <v>370</v>
      </c>
      <c r="D1346" t="s">
        <v>52</v>
      </c>
      <c r="E1346">
        <v>136</v>
      </c>
      <c r="F1346" t="s">
        <v>439</v>
      </c>
      <c r="G1346" t="s">
        <v>43</v>
      </c>
      <c r="H1346" t="s">
        <v>46</v>
      </c>
      <c r="I1346" t="s">
        <v>37</v>
      </c>
      <c r="J1346" s="16">
        <v>35572.284</v>
      </c>
      <c r="K1346" s="16">
        <v>4461.5384615384619</v>
      </c>
      <c r="L1346" s="16">
        <v>2150</v>
      </c>
      <c r="M1346" s="16">
        <v>1320</v>
      </c>
      <c r="N1346" s="16">
        <v>14262</v>
      </c>
      <c r="O1346" s="16">
        <f t="shared" si="20"/>
        <v>13378.745538461539</v>
      </c>
    </row>
    <row r="1347" spans="1:15" x14ac:dyDescent="0.25">
      <c r="A1347" t="s">
        <v>5471</v>
      </c>
      <c r="B1347" t="s">
        <v>39</v>
      </c>
      <c r="C1347" t="s">
        <v>370</v>
      </c>
      <c r="D1347" t="s">
        <v>52</v>
      </c>
      <c r="E1347">
        <v>136</v>
      </c>
      <c r="F1347" t="s">
        <v>439</v>
      </c>
      <c r="G1347" t="s">
        <v>43</v>
      </c>
      <c r="H1347" t="s">
        <v>32</v>
      </c>
      <c r="I1347" t="s">
        <v>37</v>
      </c>
      <c r="J1347" s="16">
        <v>17513.496000000003</v>
      </c>
      <c r="K1347" s="16">
        <v>10833.333333333334</v>
      </c>
      <c r="L1347" s="16">
        <v>200</v>
      </c>
      <c r="M1347" s="16">
        <v>650</v>
      </c>
      <c r="N1347" s="16">
        <v>8910</v>
      </c>
      <c r="O1347" s="16">
        <f t="shared" ref="O1347:O1410" si="21">J1347-SUM(K1347:N1347)</f>
        <v>-3079.8373333333329</v>
      </c>
    </row>
    <row r="1348" spans="1:15" x14ac:dyDescent="0.25">
      <c r="A1348" t="s">
        <v>5471</v>
      </c>
      <c r="B1348" t="s">
        <v>39</v>
      </c>
      <c r="C1348" t="s">
        <v>370</v>
      </c>
      <c r="D1348" t="s">
        <v>52</v>
      </c>
      <c r="E1348">
        <v>136</v>
      </c>
      <c r="F1348" t="s">
        <v>439</v>
      </c>
      <c r="G1348" t="s">
        <v>5472</v>
      </c>
      <c r="H1348" t="s">
        <v>32</v>
      </c>
      <c r="I1348" t="s">
        <v>37</v>
      </c>
      <c r="J1348" s="16">
        <v>-5910.8652580645185</v>
      </c>
      <c r="K1348" s="16">
        <v>0</v>
      </c>
      <c r="L1348" s="16">
        <v>0</v>
      </c>
      <c r="M1348" s="16">
        <v>0</v>
      </c>
      <c r="N1348" s="16">
        <v>0</v>
      </c>
      <c r="O1348" s="16">
        <f t="shared" si="21"/>
        <v>-5910.8652580645185</v>
      </c>
    </row>
    <row r="1349" spans="1:15" x14ac:dyDescent="0.25">
      <c r="A1349" t="s">
        <v>5471</v>
      </c>
      <c r="B1349" t="s">
        <v>39</v>
      </c>
      <c r="C1349" t="s">
        <v>370</v>
      </c>
      <c r="D1349" t="s">
        <v>52</v>
      </c>
      <c r="E1349">
        <v>136</v>
      </c>
      <c r="F1349" t="s">
        <v>439</v>
      </c>
      <c r="G1349" t="s">
        <v>5476</v>
      </c>
      <c r="H1349" t="s">
        <v>32</v>
      </c>
      <c r="I1349" t="s">
        <v>37</v>
      </c>
      <c r="J1349" s="16">
        <v>0</v>
      </c>
      <c r="K1349" s="16">
        <v>0</v>
      </c>
      <c r="L1349" s="16">
        <v>0</v>
      </c>
      <c r="M1349" s="16">
        <v>0</v>
      </c>
      <c r="N1349" s="16">
        <v>0</v>
      </c>
      <c r="O1349" s="16">
        <f t="shared" si="21"/>
        <v>0</v>
      </c>
    </row>
    <row r="1350" spans="1:15" x14ac:dyDescent="0.25">
      <c r="A1350" t="s">
        <v>5471</v>
      </c>
      <c r="B1350" t="s">
        <v>39</v>
      </c>
      <c r="C1350" t="s">
        <v>370</v>
      </c>
      <c r="D1350" t="s">
        <v>40</v>
      </c>
      <c r="E1350">
        <v>138</v>
      </c>
      <c r="F1350" t="s">
        <v>369</v>
      </c>
      <c r="G1350" t="s">
        <v>5470</v>
      </c>
      <c r="H1350" t="s">
        <v>32</v>
      </c>
      <c r="I1350" t="s">
        <v>37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f t="shared" si="21"/>
        <v>0</v>
      </c>
    </row>
    <row r="1351" spans="1:15" x14ac:dyDescent="0.25">
      <c r="A1351" t="s">
        <v>5471</v>
      </c>
      <c r="B1351" t="s">
        <v>39</v>
      </c>
      <c r="C1351" t="s">
        <v>370</v>
      </c>
      <c r="D1351" t="s">
        <v>40</v>
      </c>
      <c r="E1351">
        <v>138</v>
      </c>
      <c r="F1351" t="s">
        <v>369</v>
      </c>
      <c r="G1351" t="s">
        <v>43</v>
      </c>
      <c r="H1351" t="s">
        <v>46</v>
      </c>
      <c r="I1351" t="s">
        <v>37</v>
      </c>
      <c r="J1351" s="16">
        <v>32762.232</v>
      </c>
      <c r="K1351" s="16">
        <v>2615.3846153846152</v>
      </c>
      <c r="L1351" s="16">
        <v>6000</v>
      </c>
      <c r="M1351" s="16">
        <v>960</v>
      </c>
      <c r="N1351" s="16">
        <v>47156</v>
      </c>
      <c r="O1351" s="16">
        <f t="shared" si="21"/>
        <v>-23969.152615384617</v>
      </c>
    </row>
    <row r="1352" spans="1:15" x14ac:dyDescent="0.25">
      <c r="A1352" t="s">
        <v>5471</v>
      </c>
      <c r="B1352" t="s">
        <v>39</v>
      </c>
      <c r="C1352" t="s">
        <v>370</v>
      </c>
      <c r="D1352" t="s">
        <v>40</v>
      </c>
      <c r="E1352">
        <v>138</v>
      </c>
      <c r="F1352" t="s">
        <v>369</v>
      </c>
      <c r="G1352" t="s">
        <v>43</v>
      </c>
      <c r="H1352" t="s">
        <v>32</v>
      </c>
      <c r="I1352" t="s">
        <v>37</v>
      </c>
      <c r="J1352" s="16">
        <v>38194.416000000005</v>
      </c>
      <c r="K1352" s="16">
        <v>33166.666666666672</v>
      </c>
      <c r="L1352" s="16">
        <v>1500</v>
      </c>
      <c r="M1352" s="16">
        <v>270</v>
      </c>
      <c r="N1352" s="16">
        <v>11896</v>
      </c>
      <c r="O1352" s="16">
        <f t="shared" si="21"/>
        <v>-8638.2506666666668</v>
      </c>
    </row>
    <row r="1353" spans="1:15" x14ac:dyDescent="0.25">
      <c r="A1353" t="s">
        <v>5471</v>
      </c>
      <c r="B1353" t="s">
        <v>39</v>
      </c>
      <c r="C1353" t="s">
        <v>370</v>
      </c>
      <c r="D1353" t="s">
        <v>40</v>
      </c>
      <c r="E1353">
        <v>138</v>
      </c>
      <c r="F1353" t="s">
        <v>369</v>
      </c>
      <c r="G1353" t="s">
        <v>5472</v>
      </c>
      <c r="H1353" t="s">
        <v>32</v>
      </c>
      <c r="I1353" t="s">
        <v>37</v>
      </c>
      <c r="J1353" s="16">
        <v>-4156.8990967741947</v>
      </c>
      <c r="K1353" s="16">
        <v>0</v>
      </c>
      <c r="L1353" s="16">
        <v>0</v>
      </c>
      <c r="M1353" s="16">
        <v>0</v>
      </c>
      <c r="N1353" s="16">
        <v>0</v>
      </c>
      <c r="O1353" s="16">
        <f t="shared" si="21"/>
        <v>-4156.8990967741947</v>
      </c>
    </row>
    <row r="1354" spans="1:15" x14ac:dyDescent="0.25">
      <c r="A1354" t="s">
        <v>5471</v>
      </c>
      <c r="B1354" t="s">
        <v>39</v>
      </c>
      <c r="C1354" t="s">
        <v>370</v>
      </c>
      <c r="D1354" t="s">
        <v>40</v>
      </c>
      <c r="E1354">
        <v>138</v>
      </c>
      <c r="F1354" t="s">
        <v>369</v>
      </c>
      <c r="G1354" t="s">
        <v>5476</v>
      </c>
      <c r="H1354" t="s">
        <v>32</v>
      </c>
      <c r="I1354" t="s">
        <v>37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f t="shared" si="21"/>
        <v>0</v>
      </c>
    </row>
    <row r="1355" spans="1:15" x14ac:dyDescent="0.25">
      <c r="A1355" t="s">
        <v>5471</v>
      </c>
      <c r="B1355" t="s">
        <v>39</v>
      </c>
      <c r="C1355" t="s">
        <v>370</v>
      </c>
      <c r="D1355" t="s">
        <v>76</v>
      </c>
      <c r="E1355">
        <v>137</v>
      </c>
      <c r="F1355" t="s">
        <v>553</v>
      </c>
      <c r="G1355" t="s">
        <v>5470</v>
      </c>
      <c r="H1355" t="s">
        <v>32</v>
      </c>
      <c r="I1355" t="s">
        <v>28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f t="shared" si="21"/>
        <v>0</v>
      </c>
    </row>
    <row r="1356" spans="1:15" x14ac:dyDescent="0.25">
      <c r="A1356" t="s">
        <v>5471</v>
      </c>
      <c r="B1356" t="s">
        <v>39</v>
      </c>
      <c r="C1356" t="s">
        <v>370</v>
      </c>
      <c r="D1356" t="s">
        <v>76</v>
      </c>
      <c r="E1356">
        <v>137</v>
      </c>
      <c r="F1356" t="s">
        <v>553</v>
      </c>
      <c r="G1356" t="s">
        <v>43</v>
      </c>
      <c r="H1356" t="s">
        <v>46</v>
      </c>
      <c r="I1356" t="s">
        <v>28</v>
      </c>
      <c r="J1356" s="16">
        <v>53006.400000000009</v>
      </c>
      <c r="K1356" s="16">
        <v>4461.538461538461</v>
      </c>
      <c r="L1356" s="16">
        <v>2950</v>
      </c>
      <c r="M1356" s="16">
        <v>880</v>
      </c>
      <c r="N1356" s="16">
        <v>18942</v>
      </c>
      <c r="O1356" s="16">
        <f t="shared" si="21"/>
        <v>25772.861538461548</v>
      </c>
    </row>
    <row r="1357" spans="1:15" x14ac:dyDescent="0.25">
      <c r="A1357" t="s">
        <v>5471</v>
      </c>
      <c r="B1357" t="s">
        <v>39</v>
      </c>
      <c r="C1357" t="s">
        <v>370</v>
      </c>
      <c r="D1357" t="s">
        <v>76</v>
      </c>
      <c r="E1357">
        <v>137</v>
      </c>
      <c r="F1357" t="s">
        <v>553</v>
      </c>
      <c r="G1357" t="s">
        <v>43</v>
      </c>
      <c r="H1357" t="s">
        <v>32</v>
      </c>
      <c r="I1357" t="s">
        <v>28</v>
      </c>
      <c r="J1357" s="16">
        <v>35640</v>
      </c>
      <c r="K1357" s="16">
        <v>20000</v>
      </c>
      <c r="L1357" s="16">
        <v>1900</v>
      </c>
      <c r="M1357" s="16">
        <v>650</v>
      </c>
      <c r="N1357" s="16">
        <v>12600</v>
      </c>
      <c r="O1357" s="16">
        <f t="shared" si="21"/>
        <v>490</v>
      </c>
    </row>
    <row r="1358" spans="1:15" x14ac:dyDescent="0.25">
      <c r="A1358" t="s">
        <v>5471</v>
      </c>
      <c r="B1358" t="s">
        <v>39</v>
      </c>
      <c r="C1358" t="s">
        <v>370</v>
      </c>
      <c r="D1358" t="s">
        <v>76</v>
      </c>
      <c r="E1358">
        <v>137</v>
      </c>
      <c r="F1358" t="s">
        <v>553</v>
      </c>
      <c r="G1358" t="s">
        <v>5472</v>
      </c>
      <c r="H1358" t="s">
        <v>32</v>
      </c>
      <c r="I1358" t="s">
        <v>28</v>
      </c>
      <c r="J1358" s="16">
        <v>-10171.509677419359</v>
      </c>
      <c r="K1358" s="16">
        <v>0</v>
      </c>
      <c r="L1358" s="16">
        <v>0</v>
      </c>
      <c r="M1358" s="16">
        <v>0</v>
      </c>
      <c r="N1358" s="16">
        <v>0</v>
      </c>
      <c r="O1358" s="16">
        <f t="shared" si="21"/>
        <v>-10171.509677419359</v>
      </c>
    </row>
    <row r="1359" spans="1:15" x14ac:dyDescent="0.25">
      <c r="A1359" t="s">
        <v>5471</v>
      </c>
      <c r="B1359" t="s">
        <v>39</v>
      </c>
      <c r="C1359" t="s">
        <v>370</v>
      </c>
      <c r="D1359" t="s">
        <v>76</v>
      </c>
      <c r="E1359">
        <v>137</v>
      </c>
      <c r="F1359" t="s">
        <v>553</v>
      </c>
      <c r="G1359" t="s">
        <v>5476</v>
      </c>
      <c r="H1359" t="s">
        <v>32</v>
      </c>
      <c r="I1359" t="s">
        <v>28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f t="shared" si="21"/>
        <v>0</v>
      </c>
    </row>
    <row r="1360" spans="1:15" x14ac:dyDescent="0.25">
      <c r="A1360" t="s">
        <v>5471</v>
      </c>
      <c r="B1360" t="s">
        <v>39</v>
      </c>
      <c r="C1360" t="s">
        <v>603</v>
      </c>
      <c r="D1360" t="s">
        <v>52</v>
      </c>
      <c r="E1360">
        <v>172</v>
      </c>
      <c r="F1360" t="s">
        <v>1116</v>
      </c>
      <c r="G1360" t="s">
        <v>5470</v>
      </c>
      <c r="H1360" t="s">
        <v>32</v>
      </c>
      <c r="I1360" t="s">
        <v>37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f t="shared" si="21"/>
        <v>0</v>
      </c>
    </row>
    <row r="1361" spans="1:15" x14ac:dyDescent="0.25">
      <c r="A1361" t="s">
        <v>5471</v>
      </c>
      <c r="B1361" t="s">
        <v>39</v>
      </c>
      <c r="C1361" t="s">
        <v>603</v>
      </c>
      <c r="D1361" t="s">
        <v>52</v>
      </c>
      <c r="E1361">
        <v>172</v>
      </c>
      <c r="F1361" t="s">
        <v>1116</v>
      </c>
      <c r="G1361" t="s">
        <v>43</v>
      </c>
      <c r="H1361" t="s">
        <v>46</v>
      </c>
      <c r="I1361" t="s">
        <v>37</v>
      </c>
      <c r="J1361" s="16">
        <v>28626.04800000001</v>
      </c>
      <c r="K1361" s="16">
        <v>1000</v>
      </c>
      <c r="L1361" s="16">
        <v>700</v>
      </c>
      <c r="M1361" s="16">
        <v>690</v>
      </c>
      <c r="N1361" s="16">
        <v>19006</v>
      </c>
      <c r="O1361" s="16">
        <f t="shared" si="21"/>
        <v>7230.0480000000098</v>
      </c>
    </row>
    <row r="1362" spans="1:15" x14ac:dyDescent="0.25">
      <c r="A1362" t="s">
        <v>5471</v>
      </c>
      <c r="B1362" t="s">
        <v>39</v>
      </c>
      <c r="C1362" t="s">
        <v>603</v>
      </c>
      <c r="D1362" t="s">
        <v>52</v>
      </c>
      <c r="E1362">
        <v>172</v>
      </c>
      <c r="F1362" t="s">
        <v>1116</v>
      </c>
      <c r="G1362" t="s">
        <v>43</v>
      </c>
      <c r="H1362" t="s">
        <v>32</v>
      </c>
      <c r="I1362" t="s">
        <v>37</v>
      </c>
      <c r="J1362" s="16">
        <v>29988.684000000001</v>
      </c>
      <c r="K1362" s="16">
        <v>5666.666666666667</v>
      </c>
      <c r="L1362" s="16">
        <v>700</v>
      </c>
      <c r="M1362" s="16">
        <v>1010</v>
      </c>
      <c r="N1362" s="16">
        <v>25144</v>
      </c>
      <c r="O1362" s="16">
        <f t="shared" si="21"/>
        <v>-2531.9826666666668</v>
      </c>
    </row>
    <row r="1363" spans="1:15" x14ac:dyDescent="0.25">
      <c r="A1363" t="s">
        <v>5471</v>
      </c>
      <c r="B1363" t="s">
        <v>39</v>
      </c>
      <c r="C1363" t="s">
        <v>603</v>
      </c>
      <c r="D1363" t="s">
        <v>52</v>
      </c>
      <c r="E1363">
        <v>172</v>
      </c>
      <c r="F1363" t="s">
        <v>1116</v>
      </c>
      <c r="G1363" t="s">
        <v>5472</v>
      </c>
      <c r="H1363" t="s">
        <v>32</v>
      </c>
      <c r="I1363" t="s">
        <v>37</v>
      </c>
      <c r="J1363" s="16">
        <v>-8094.5338064516163</v>
      </c>
      <c r="K1363" s="16">
        <v>0</v>
      </c>
      <c r="L1363" s="16">
        <v>0</v>
      </c>
      <c r="M1363" s="16">
        <v>0</v>
      </c>
      <c r="N1363" s="16">
        <v>0</v>
      </c>
      <c r="O1363" s="16">
        <f t="shared" si="21"/>
        <v>-8094.5338064516163</v>
      </c>
    </row>
    <row r="1364" spans="1:15" x14ac:dyDescent="0.25">
      <c r="A1364" t="s">
        <v>5471</v>
      </c>
      <c r="B1364" t="s">
        <v>39</v>
      </c>
      <c r="C1364" t="s">
        <v>603</v>
      </c>
      <c r="D1364" t="s">
        <v>52</v>
      </c>
      <c r="E1364">
        <v>172</v>
      </c>
      <c r="F1364" t="s">
        <v>1116</v>
      </c>
      <c r="G1364" t="s">
        <v>5476</v>
      </c>
      <c r="H1364" t="s">
        <v>32</v>
      </c>
      <c r="I1364" t="s">
        <v>37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f t="shared" si="21"/>
        <v>0</v>
      </c>
    </row>
    <row r="1365" spans="1:15" x14ac:dyDescent="0.25">
      <c r="A1365" t="s">
        <v>5471</v>
      </c>
      <c r="B1365" t="s">
        <v>39</v>
      </c>
      <c r="C1365" t="s">
        <v>603</v>
      </c>
      <c r="D1365" t="s">
        <v>40</v>
      </c>
      <c r="E1365">
        <v>174</v>
      </c>
      <c r="F1365" t="s">
        <v>602</v>
      </c>
      <c r="G1365" t="s">
        <v>5470</v>
      </c>
      <c r="H1365" t="s">
        <v>32</v>
      </c>
      <c r="I1365" t="s">
        <v>28</v>
      </c>
      <c r="J1365" s="16">
        <v>0</v>
      </c>
      <c r="K1365" s="16">
        <v>0</v>
      </c>
      <c r="L1365" s="16">
        <v>0</v>
      </c>
      <c r="M1365" s="16">
        <v>0</v>
      </c>
      <c r="N1365" s="16">
        <v>0</v>
      </c>
      <c r="O1365" s="16">
        <f t="shared" si="21"/>
        <v>0</v>
      </c>
    </row>
    <row r="1366" spans="1:15" x14ac:dyDescent="0.25">
      <c r="A1366" t="s">
        <v>5471</v>
      </c>
      <c r="B1366" t="s">
        <v>39</v>
      </c>
      <c r="C1366" t="s">
        <v>603</v>
      </c>
      <c r="D1366" t="s">
        <v>40</v>
      </c>
      <c r="E1366">
        <v>174</v>
      </c>
      <c r="F1366" t="s">
        <v>602</v>
      </c>
      <c r="G1366" t="s">
        <v>43</v>
      </c>
      <c r="H1366" t="s">
        <v>46</v>
      </c>
      <c r="I1366" t="s">
        <v>28</v>
      </c>
      <c r="J1366" s="16">
        <v>35251.200000000004</v>
      </c>
      <c r="K1366" s="16">
        <v>5307.6923076923085</v>
      </c>
      <c r="L1366" s="16">
        <v>1950</v>
      </c>
      <c r="M1366" s="16">
        <v>170</v>
      </c>
      <c r="N1366" s="16">
        <v>0</v>
      </c>
      <c r="O1366" s="16">
        <f t="shared" si="21"/>
        <v>27823.507692307696</v>
      </c>
    </row>
    <row r="1367" spans="1:15" x14ac:dyDescent="0.25">
      <c r="A1367" t="s">
        <v>5471</v>
      </c>
      <c r="B1367" t="s">
        <v>39</v>
      </c>
      <c r="C1367" t="s">
        <v>603</v>
      </c>
      <c r="D1367" t="s">
        <v>40</v>
      </c>
      <c r="E1367">
        <v>174</v>
      </c>
      <c r="F1367" t="s">
        <v>602</v>
      </c>
      <c r="G1367" t="s">
        <v>43</v>
      </c>
      <c r="H1367" t="s">
        <v>32</v>
      </c>
      <c r="I1367" t="s">
        <v>28</v>
      </c>
      <c r="J1367" s="16">
        <v>59996.160000000003</v>
      </c>
      <c r="K1367" s="16">
        <v>11083.333333333334</v>
      </c>
      <c r="L1367" s="16">
        <v>5250</v>
      </c>
      <c r="M1367" s="16">
        <v>1260</v>
      </c>
      <c r="N1367" s="16">
        <v>44176</v>
      </c>
      <c r="O1367" s="16">
        <f t="shared" si="21"/>
        <v>-1773.1733333333323</v>
      </c>
    </row>
    <row r="1368" spans="1:15" x14ac:dyDescent="0.25">
      <c r="A1368" t="s">
        <v>5471</v>
      </c>
      <c r="B1368" t="s">
        <v>39</v>
      </c>
      <c r="C1368" t="s">
        <v>603</v>
      </c>
      <c r="D1368" t="s">
        <v>40</v>
      </c>
      <c r="E1368">
        <v>174</v>
      </c>
      <c r="F1368" t="s">
        <v>602</v>
      </c>
      <c r="G1368" t="s">
        <v>5472</v>
      </c>
      <c r="H1368" t="s">
        <v>32</v>
      </c>
      <c r="I1368" t="s">
        <v>28</v>
      </c>
      <c r="J1368" s="16">
        <v>-9485.0477419354884</v>
      </c>
      <c r="K1368" s="16">
        <v>0</v>
      </c>
      <c r="L1368" s="16">
        <v>0</v>
      </c>
      <c r="M1368" s="16">
        <v>0</v>
      </c>
      <c r="N1368" s="16">
        <v>0</v>
      </c>
      <c r="O1368" s="16">
        <f t="shared" si="21"/>
        <v>-9485.0477419354884</v>
      </c>
    </row>
    <row r="1369" spans="1:15" x14ac:dyDescent="0.25">
      <c r="A1369" t="s">
        <v>5471</v>
      </c>
      <c r="B1369" t="s">
        <v>39</v>
      </c>
      <c r="C1369" t="s">
        <v>603</v>
      </c>
      <c r="D1369" t="s">
        <v>40</v>
      </c>
      <c r="E1369">
        <v>174</v>
      </c>
      <c r="F1369" t="s">
        <v>602</v>
      </c>
      <c r="G1369" t="s">
        <v>5476</v>
      </c>
      <c r="H1369" t="s">
        <v>32</v>
      </c>
      <c r="I1369" t="s">
        <v>28</v>
      </c>
      <c r="J1369" s="16">
        <v>-40184.985600000007</v>
      </c>
      <c r="K1369" s="16">
        <v>0</v>
      </c>
      <c r="L1369" s="16">
        <v>0</v>
      </c>
      <c r="M1369" s="16">
        <v>0</v>
      </c>
      <c r="N1369" s="16">
        <v>0</v>
      </c>
      <c r="O1369" s="16">
        <f t="shared" si="21"/>
        <v>-40184.985600000007</v>
      </c>
    </row>
    <row r="1370" spans="1:15" x14ac:dyDescent="0.25">
      <c r="A1370" t="s">
        <v>5471</v>
      </c>
      <c r="B1370" t="s">
        <v>39</v>
      </c>
      <c r="C1370" t="s">
        <v>603</v>
      </c>
      <c r="D1370" t="s">
        <v>76</v>
      </c>
      <c r="E1370">
        <v>173</v>
      </c>
      <c r="F1370" t="s">
        <v>837</v>
      </c>
      <c r="G1370" t="s">
        <v>5470</v>
      </c>
      <c r="H1370" t="s">
        <v>32</v>
      </c>
      <c r="I1370" t="s">
        <v>37</v>
      </c>
      <c r="J1370" s="16">
        <v>0</v>
      </c>
      <c r="K1370" s="16">
        <v>0</v>
      </c>
      <c r="L1370" s="16">
        <v>0</v>
      </c>
      <c r="M1370" s="16">
        <v>0</v>
      </c>
      <c r="N1370" s="16">
        <v>0</v>
      </c>
      <c r="O1370" s="16">
        <f t="shared" si="21"/>
        <v>0</v>
      </c>
    </row>
    <row r="1371" spans="1:15" x14ac:dyDescent="0.25">
      <c r="A1371" t="s">
        <v>5471</v>
      </c>
      <c r="B1371" t="s">
        <v>39</v>
      </c>
      <c r="C1371" t="s">
        <v>603</v>
      </c>
      <c r="D1371" t="s">
        <v>76</v>
      </c>
      <c r="E1371">
        <v>173</v>
      </c>
      <c r="F1371" t="s">
        <v>837</v>
      </c>
      <c r="G1371" t="s">
        <v>43</v>
      </c>
      <c r="H1371" t="s">
        <v>46</v>
      </c>
      <c r="I1371" t="s">
        <v>37</v>
      </c>
      <c r="J1371" s="16">
        <v>56556.36</v>
      </c>
      <c r="K1371" s="16">
        <v>3076.9230769230771</v>
      </c>
      <c r="L1371" s="16">
        <v>2100</v>
      </c>
      <c r="M1371" s="16">
        <v>320</v>
      </c>
      <c r="N1371" s="16">
        <v>42108</v>
      </c>
      <c r="O1371" s="16">
        <f t="shared" si="21"/>
        <v>8951.4369230769225</v>
      </c>
    </row>
    <row r="1372" spans="1:15" x14ac:dyDescent="0.25">
      <c r="A1372" t="s">
        <v>5471</v>
      </c>
      <c r="B1372" t="s">
        <v>39</v>
      </c>
      <c r="C1372" t="s">
        <v>603</v>
      </c>
      <c r="D1372" t="s">
        <v>76</v>
      </c>
      <c r="E1372">
        <v>173</v>
      </c>
      <c r="F1372" t="s">
        <v>837</v>
      </c>
      <c r="G1372" t="s">
        <v>43</v>
      </c>
      <c r="H1372" t="s">
        <v>32</v>
      </c>
      <c r="I1372" t="s">
        <v>37</v>
      </c>
      <c r="J1372" s="16">
        <v>14218.2</v>
      </c>
      <c r="K1372" s="16">
        <v>0</v>
      </c>
      <c r="L1372" s="16">
        <v>750</v>
      </c>
      <c r="M1372" s="16">
        <v>150</v>
      </c>
      <c r="N1372" s="16">
        <v>15928</v>
      </c>
      <c r="O1372" s="16">
        <f t="shared" si="21"/>
        <v>-2609.7999999999993</v>
      </c>
    </row>
    <row r="1373" spans="1:15" x14ac:dyDescent="0.25">
      <c r="A1373" t="s">
        <v>5471</v>
      </c>
      <c r="B1373" t="s">
        <v>39</v>
      </c>
      <c r="C1373" t="s">
        <v>603</v>
      </c>
      <c r="D1373" t="s">
        <v>76</v>
      </c>
      <c r="E1373">
        <v>173</v>
      </c>
      <c r="F1373" t="s">
        <v>837</v>
      </c>
      <c r="G1373" t="s">
        <v>5472</v>
      </c>
      <c r="H1373" t="s">
        <v>32</v>
      </c>
      <c r="I1373" t="s">
        <v>37</v>
      </c>
      <c r="J1373" s="16">
        <v>-7165.1032258064542</v>
      </c>
      <c r="K1373" s="16">
        <v>0</v>
      </c>
      <c r="L1373" s="16">
        <v>0</v>
      </c>
      <c r="M1373" s="16">
        <v>0</v>
      </c>
      <c r="N1373" s="16">
        <v>0</v>
      </c>
      <c r="O1373" s="16">
        <f t="shared" si="21"/>
        <v>-7165.1032258064542</v>
      </c>
    </row>
    <row r="1374" spans="1:15" x14ac:dyDescent="0.25">
      <c r="A1374" t="s">
        <v>5471</v>
      </c>
      <c r="B1374" t="s">
        <v>39</v>
      </c>
      <c r="C1374" t="s">
        <v>603</v>
      </c>
      <c r="D1374" t="s">
        <v>76</v>
      </c>
      <c r="E1374">
        <v>173</v>
      </c>
      <c r="F1374" t="s">
        <v>837</v>
      </c>
      <c r="G1374" t="s">
        <v>5476</v>
      </c>
      <c r="H1374" t="s">
        <v>32</v>
      </c>
      <c r="I1374" t="s">
        <v>37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f t="shared" si="21"/>
        <v>0</v>
      </c>
    </row>
    <row r="1375" spans="1:15" x14ac:dyDescent="0.25">
      <c r="A1375" t="s">
        <v>5471</v>
      </c>
      <c r="B1375" t="s">
        <v>39</v>
      </c>
      <c r="C1375" t="s">
        <v>208</v>
      </c>
      <c r="D1375" t="s">
        <v>31</v>
      </c>
      <c r="E1375">
        <v>73</v>
      </c>
      <c r="F1375" t="s">
        <v>207</v>
      </c>
      <c r="G1375" t="s">
        <v>5470</v>
      </c>
      <c r="H1375" t="s">
        <v>32</v>
      </c>
      <c r="I1375" t="s">
        <v>28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f t="shared" si="21"/>
        <v>0</v>
      </c>
    </row>
    <row r="1376" spans="1:15" x14ac:dyDescent="0.25">
      <c r="A1376" t="s">
        <v>5471</v>
      </c>
      <c r="B1376" t="s">
        <v>39</v>
      </c>
      <c r="C1376" t="s">
        <v>208</v>
      </c>
      <c r="D1376" t="s">
        <v>31</v>
      </c>
      <c r="E1376">
        <v>73</v>
      </c>
      <c r="F1376" t="s">
        <v>207</v>
      </c>
      <c r="G1376" t="s">
        <v>43</v>
      </c>
      <c r="H1376" t="s">
        <v>46</v>
      </c>
      <c r="I1376" t="s">
        <v>28</v>
      </c>
      <c r="J1376" s="16">
        <v>69189.119999999995</v>
      </c>
      <c r="K1376" s="16">
        <v>1538.4615384615386</v>
      </c>
      <c r="L1376" s="16">
        <v>3100</v>
      </c>
      <c r="M1376" s="16">
        <v>1770</v>
      </c>
      <c r="N1376" s="16">
        <v>13599</v>
      </c>
      <c r="O1376" s="16">
        <f t="shared" si="21"/>
        <v>49181.658461538456</v>
      </c>
    </row>
    <row r="1377" spans="1:15" x14ac:dyDescent="0.25">
      <c r="A1377" t="s">
        <v>5471</v>
      </c>
      <c r="B1377" t="s">
        <v>39</v>
      </c>
      <c r="C1377" t="s">
        <v>208</v>
      </c>
      <c r="D1377" t="s">
        <v>31</v>
      </c>
      <c r="E1377">
        <v>73</v>
      </c>
      <c r="F1377" t="s">
        <v>207</v>
      </c>
      <c r="G1377" t="s">
        <v>43</v>
      </c>
      <c r="H1377" t="s">
        <v>32</v>
      </c>
      <c r="I1377" t="s">
        <v>28</v>
      </c>
      <c r="J1377" s="16">
        <v>99411.839999999982</v>
      </c>
      <c r="K1377" s="16">
        <v>14583.333333333332</v>
      </c>
      <c r="L1377" s="16">
        <v>3850</v>
      </c>
      <c r="M1377" s="16">
        <v>410</v>
      </c>
      <c r="N1377" s="16">
        <v>26716</v>
      </c>
      <c r="O1377" s="16">
        <f t="shared" si="21"/>
        <v>53852.506666666653</v>
      </c>
    </row>
    <row r="1378" spans="1:15" x14ac:dyDescent="0.25">
      <c r="A1378" t="s">
        <v>5471</v>
      </c>
      <c r="B1378" t="s">
        <v>39</v>
      </c>
      <c r="C1378" t="s">
        <v>208</v>
      </c>
      <c r="D1378" t="s">
        <v>31</v>
      </c>
      <c r="E1378">
        <v>73</v>
      </c>
      <c r="F1378" t="s">
        <v>207</v>
      </c>
      <c r="G1378" t="s">
        <v>5472</v>
      </c>
      <c r="H1378" t="s">
        <v>32</v>
      </c>
      <c r="I1378" t="s">
        <v>28</v>
      </c>
      <c r="J1378" s="16">
        <v>-16628.934193548394</v>
      </c>
      <c r="K1378" s="16">
        <v>0</v>
      </c>
      <c r="L1378" s="16">
        <v>0</v>
      </c>
      <c r="M1378" s="16">
        <v>0</v>
      </c>
      <c r="N1378" s="16">
        <v>0</v>
      </c>
      <c r="O1378" s="16">
        <f t="shared" si="21"/>
        <v>-16628.934193548394</v>
      </c>
    </row>
    <row r="1379" spans="1:15" x14ac:dyDescent="0.25">
      <c r="A1379" t="s">
        <v>5471</v>
      </c>
      <c r="B1379" t="s">
        <v>39</v>
      </c>
      <c r="C1379" t="s">
        <v>208</v>
      </c>
      <c r="D1379" t="s">
        <v>31</v>
      </c>
      <c r="E1379">
        <v>73</v>
      </c>
      <c r="F1379" t="s">
        <v>207</v>
      </c>
      <c r="G1379" t="s">
        <v>5476</v>
      </c>
      <c r="H1379" t="s">
        <v>32</v>
      </c>
      <c r="I1379" t="s">
        <v>28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f t="shared" si="21"/>
        <v>0</v>
      </c>
    </row>
    <row r="1380" spans="1:15" x14ac:dyDescent="0.25">
      <c r="A1380" t="s">
        <v>5471</v>
      </c>
      <c r="B1380" t="s">
        <v>39</v>
      </c>
      <c r="C1380" t="s">
        <v>208</v>
      </c>
      <c r="D1380" t="s">
        <v>86</v>
      </c>
      <c r="E1380">
        <v>72</v>
      </c>
      <c r="F1380" t="s">
        <v>919</v>
      </c>
      <c r="G1380" t="s">
        <v>5470</v>
      </c>
      <c r="H1380" t="s">
        <v>32</v>
      </c>
      <c r="I1380" t="s">
        <v>28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f t="shared" si="21"/>
        <v>0</v>
      </c>
    </row>
    <row r="1381" spans="1:15" x14ac:dyDescent="0.25">
      <c r="A1381" t="s">
        <v>5471</v>
      </c>
      <c r="B1381" t="s">
        <v>39</v>
      </c>
      <c r="C1381" t="s">
        <v>208</v>
      </c>
      <c r="D1381" t="s">
        <v>86</v>
      </c>
      <c r="E1381">
        <v>72</v>
      </c>
      <c r="F1381" t="s">
        <v>919</v>
      </c>
      <c r="G1381" t="s">
        <v>43</v>
      </c>
      <c r="H1381" t="s">
        <v>46</v>
      </c>
      <c r="I1381" t="s">
        <v>28</v>
      </c>
      <c r="J1381" s="16">
        <v>20956.319999999996</v>
      </c>
      <c r="K1381" s="16">
        <v>923.07692307692309</v>
      </c>
      <c r="L1381" s="16">
        <v>1400</v>
      </c>
      <c r="M1381" s="16">
        <v>120</v>
      </c>
      <c r="N1381" s="16">
        <v>8851</v>
      </c>
      <c r="O1381" s="16">
        <f t="shared" si="21"/>
        <v>9662.2430769230741</v>
      </c>
    </row>
    <row r="1382" spans="1:15" x14ac:dyDescent="0.25">
      <c r="A1382" t="s">
        <v>5471</v>
      </c>
      <c r="B1382" t="s">
        <v>39</v>
      </c>
      <c r="C1382" t="s">
        <v>208</v>
      </c>
      <c r="D1382" t="s">
        <v>86</v>
      </c>
      <c r="E1382">
        <v>72</v>
      </c>
      <c r="F1382" t="s">
        <v>919</v>
      </c>
      <c r="G1382" t="s">
        <v>43</v>
      </c>
      <c r="H1382" t="s">
        <v>32</v>
      </c>
      <c r="I1382" t="s">
        <v>28</v>
      </c>
      <c r="J1382" s="16">
        <v>19673.28</v>
      </c>
      <c r="K1382" s="16">
        <v>5416.666666666667</v>
      </c>
      <c r="L1382" s="16">
        <v>700</v>
      </c>
      <c r="M1382" s="16">
        <v>50</v>
      </c>
      <c r="N1382" s="16">
        <v>0</v>
      </c>
      <c r="O1382" s="16">
        <f t="shared" si="21"/>
        <v>13506.613333333331</v>
      </c>
    </row>
    <row r="1383" spans="1:15" x14ac:dyDescent="0.25">
      <c r="A1383" t="s">
        <v>5471</v>
      </c>
      <c r="B1383" t="s">
        <v>39</v>
      </c>
      <c r="C1383" t="s">
        <v>208</v>
      </c>
      <c r="D1383" t="s">
        <v>86</v>
      </c>
      <c r="E1383">
        <v>72</v>
      </c>
      <c r="F1383" t="s">
        <v>919</v>
      </c>
      <c r="G1383" t="s">
        <v>5472</v>
      </c>
      <c r="H1383" t="s">
        <v>32</v>
      </c>
      <c r="I1383" t="s">
        <v>28</v>
      </c>
      <c r="J1383" s="16">
        <v>-4345.7806451612923</v>
      </c>
      <c r="K1383" s="16">
        <v>0</v>
      </c>
      <c r="L1383" s="16">
        <v>0</v>
      </c>
      <c r="M1383" s="16">
        <v>0</v>
      </c>
      <c r="N1383" s="16">
        <v>0</v>
      </c>
      <c r="O1383" s="16">
        <f t="shared" si="21"/>
        <v>-4345.7806451612923</v>
      </c>
    </row>
    <row r="1384" spans="1:15" x14ac:dyDescent="0.25">
      <c r="A1384" t="s">
        <v>5471</v>
      </c>
      <c r="B1384" t="s">
        <v>39</v>
      </c>
      <c r="C1384" t="s">
        <v>208</v>
      </c>
      <c r="D1384" t="s">
        <v>86</v>
      </c>
      <c r="E1384">
        <v>72</v>
      </c>
      <c r="F1384" t="s">
        <v>919</v>
      </c>
      <c r="G1384" t="s">
        <v>5476</v>
      </c>
      <c r="H1384" t="s">
        <v>32</v>
      </c>
      <c r="I1384" t="s">
        <v>28</v>
      </c>
      <c r="J1384" s="16">
        <v>-13471.920000000002</v>
      </c>
      <c r="K1384" s="16">
        <v>0</v>
      </c>
      <c r="L1384" s="16">
        <v>0</v>
      </c>
      <c r="M1384" s="16">
        <v>0</v>
      </c>
      <c r="N1384" s="16">
        <v>0</v>
      </c>
      <c r="O1384" s="16">
        <f t="shared" si="21"/>
        <v>-13471.920000000002</v>
      </c>
    </row>
    <row r="1385" spans="1:15" x14ac:dyDescent="0.25">
      <c r="A1385" t="s">
        <v>5471</v>
      </c>
      <c r="B1385" t="s">
        <v>39</v>
      </c>
      <c r="C1385" t="s">
        <v>208</v>
      </c>
      <c r="D1385" t="s">
        <v>52</v>
      </c>
      <c r="E1385">
        <v>74</v>
      </c>
      <c r="F1385" t="s">
        <v>1020</v>
      </c>
      <c r="G1385" t="s">
        <v>5470</v>
      </c>
      <c r="H1385" t="s">
        <v>32</v>
      </c>
      <c r="I1385" t="s">
        <v>28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f t="shared" si="21"/>
        <v>0</v>
      </c>
    </row>
    <row r="1386" spans="1:15" x14ac:dyDescent="0.25">
      <c r="A1386" t="s">
        <v>5471</v>
      </c>
      <c r="B1386" t="s">
        <v>39</v>
      </c>
      <c r="C1386" t="s">
        <v>208</v>
      </c>
      <c r="D1386" t="s">
        <v>52</v>
      </c>
      <c r="E1386">
        <v>74</v>
      </c>
      <c r="F1386" t="s">
        <v>1020</v>
      </c>
      <c r="G1386" t="s">
        <v>43</v>
      </c>
      <c r="H1386" t="s">
        <v>46</v>
      </c>
      <c r="I1386" t="s">
        <v>28</v>
      </c>
      <c r="J1386" s="16">
        <v>103150.07999999997</v>
      </c>
      <c r="K1386" s="16">
        <v>5307.6923076923076</v>
      </c>
      <c r="L1386" s="16">
        <v>7350</v>
      </c>
      <c r="M1386" s="16">
        <v>1030</v>
      </c>
      <c r="N1386" s="16">
        <v>45867</v>
      </c>
      <c r="O1386" s="16">
        <f t="shared" si="21"/>
        <v>43595.38769230766</v>
      </c>
    </row>
    <row r="1387" spans="1:15" x14ac:dyDescent="0.25">
      <c r="A1387" t="s">
        <v>5471</v>
      </c>
      <c r="B1387" t="s">
        <v>39</v>
      </c>
      <c r="C1387" t="s">
        <v>208</v>
      </c>
      <c r="D1387" t="s">
        <v>52</v>
      </c>
      <c r="E1387">
        <v>74</v>
      </c>
      <c r="F1387" t="s">
        <v>1020</v>
      </c>
      <c r="G1387" t="s">
        <v>43</v>
      </c>
      <c r="H1387" t="s">
        <v>32</v>
      </c>
      <c r="I1387" t="s">
        <v>28</v>
      </c>
      <c r="J1387" s="16">
        <v>74052</v>
      </c>
      <c r="K1387" s="16">
        <v>10833.333333333334</v>
      </c>
      <c r="L1387" s="16">
        <v>1300</v>
      </c>
      <c r="M1387" s="16">
        <v>310</v>
      </c>
      <c r="N1387" s="16">
        <v>24178</v>
      </c>
      <c r="O1387" s="16">
        <f t="shared" si="21"/>
        <v>37430.666666666664</v>
      </c>
    </row>
    <row r="1388" spans="1:15" x14ac:dyDescent="0.25">
      <c r="A1388" t="s">
        <v>5471</v>
      </c>
      <c r="B1388" t="s">
        <v>39</v>
      </c>
      <c r="C1388" t="s">
        <v>208</v>
      </c>
      <c r="D1388" t="s">
        <v>52</v>
      </c>
      <c r="E1388">
        <v>74</v>
      </c>
      <c r="F1388" t="s">
        <v>1020</v>
      </c>
      <c r="G1388" t="s">
        <v>5472</v>
      </c>
      <c r="H1388" t="s">
        <v>32</v>
      </c>
      <c r="I1388" t="s">
        <v>28</v>
      </c>
      <c r="J1388" s="16">
        <v>-15125.15612903227</v>
      </c>
      <c r="K1388" s="16">
        <v>0</v>
      </c>
      <c r="L1388" s="16">
        <v>0</v>
      </c>
      <c r="M1388" s="16">
        <v>0</v>
      </c>
      <c r="N1388" s="16">
        <v>0</v>
      </c>
      <c r="O1388" s="16">
        <f t="shared" si="21"/>
        <v>-15125.15612903227</v>
      </c>
    </row>
    <row r="1389" spans="1:15" x14ac:dyDescent="0.25">
      <c r="A1389" t="s">
        <v>5471</v>
      </c>
      <c r="B1389" t="s">
        <v>39</v>
      </c>
      <c r="C1389" t="s">
        <v>208</v>
      </c>
      <c r="D1389" t="s">
        <v>52</v>
      </c>
      <c r="E1389">
        <v>74</v>
      </c>
      <c r="F1389" t="s">
        <v>1020</v>
      </c>
      <c r="G1389" t="s">
        <v>5476</v>
      </c>
      <c r="H1389" t="s">
        <v>32</v>
      </c>
      <c r="I1389" t="s">
        <v>28</v>
      </c>
      <c r="J1389" s="16">
        <v>-40636.252800000024</v>
      </c>
      <c r="K1389" s="16">
        <v>0</v>
      </c>
      <c r="L1389" s="16">
        <v>0</v>
      </c>
      <c r="M1389" s="16">
        <v>0</v>
      </c>
      <c r="N1389" s="16">
        <v>0</v>
      </c>
      <c r="O1389" s="16">
        <f t="shared" si="21"/>
        <v>-40636.252800000024</v>
      </c>
    </row>
    <row r="1390" spans="1:15" x14ac:dyDescent="0.25">
      <c r="A1390" t="s">
        <v>5471</v>
      </c>
      <c r="B1390" t="s">
        <v>39</v>
      </c>
      <c r="C1390" t="s">
        <v>208</v>
      </c>
      <c r="D1390" t="s">
        <v>40</v>
      </c>
      <c r="E1390">
        <v>76</v>
      </c>
      <c r="F1390" t="s">
        <v>1212</v>
      </c>
      <c r="G1390" t="s">
        <v>5470</v>
      </c>
      <c r="H1390" t="s">
        <v>32</v>
      </c>
      <c r="I1390" t="s">
        <v>37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f t="shared" si="21"/>
        <v>0</v>
      </c>
    </row>
    <row r="1391" spans="1:15" x14ac:dyDescent="0.25">
      <c r="A1391" t="s">
        <v>5471</v>
      </c>
      <c r="B1391" t="s">
        <v>39</v>
      </c>
      <c r="C1391" t="s">
        <v>208</v>
      </c>
      <c r="D1391" t="s">
        <v>40</v>
      </c>
      <c r="E1391">
        <v>76</v>
      </c>
      <c r="F1391" t="s">
        <v>1212</v>
      </c>
      <c r="G1391" t="s">
        <v>43</v>
      </c>
      <c r="H1391" t="s">
        <v>46</v>
      </c>
      <c r="I1391" t="s">
        <v>37</v>
      </c>
      <c r="J1391" s="16">
        <v>21719.016</v>
      </c>
      <c r="K1391" s="16">
        <v>3076.9230769230771</v>
      </c>
      <c r="L1391" s="16">
        <v>3000</v>
      </c>
      <c r="M1391" s="16">
        <v>1210</v>
      </c>
      <c r="N1391" s="16">
        <v>13890</v>
      </c>
      <c r="O1391" s="16">
        <f t="shared" si="21"/>
        <v>542.09292307692158</v>
      </c>
    </row>
    <row r="1392" spans="1:15" x14ac:dyDescent="0.25">
      <c r="A1392" t="s">
        <v>5471</v>
      </c>
      <c r="B1392" t="s">
        <v>39</v>
      </c>
      <c r="C1392" t="s">
        <v>208</v>
      </c>
      <c r="D1392" t="s">
        <v>40</v>
      </c>
      <c r="E1392">
        <v>76</v>
      </c>
      <c r="F1392" t="s">
        <v>1212</v>
      </c>
      <c r="G1392" t="s">
        <v>43</v>
      </c>
      <c r="H1392" t="s">
        <v>32</v>
      </c>
      <c r="I1392" t="s">
        <v>37</v>
      </c>
      <c r="J1392" s="16">
        <v>19350.144</v>
      </c>
      <c r="K1392" s="16">
        <v>10833.333333333334</v>
      </c>
      <c r="L1392" s="16">
        <v>750</v>
      </c>
      <c r="M1392" s="16">
        <v>400</v>
      </c>
      <c r="N1392" s="16">
        <v>11340</v>
      </c>
      <c r="O1392" s="16">
        <f t="shared" si="21"/>
        <v>-3973.1893333333355</v>
      </c>
    </row>
    <row r="1393" spans="1:15" x14ac:dyDescent="0.25">
      <c r="A1393" t="s">
        <v>5471</v>
      </c>
      <c r="B1393" t="s">
        <v>39</v>
      </c>
      <c r="C1393" t="s">
        <v>208</v>
      </c>
      <c r="D1393" t="s">
        <v>40</v>
      </c>
      <c r="E1393">
        <v>76</v>
      </c>
      <c r="F1393" t="s">
        <v>1212</v>
      </c>
      <c r="G1393" t="s">
        <v>5472</v>
      </c>
      <c r="H1393" t="s">
        <v>32</v>
      </c>
      <c r="I1393" t="s">
        <v>37</v>
      </c>
      <c r="J1393" s="16">
        <v>-5063.1793548387113</v>
      </c>
      <c r="K1393" s="16">
        <v>0</v>
      </c>
      <c r="L1393" s="16">
        <v>0</v>
      </c>
      <c r="M1393" s="16">
        <v>0</v>
      </c>
      <c r="N1393" s="16">
        <v>0</v>
      </c>
      <c r="O1393" s="16">
        <f t="shared" si="21"/>
        <v>-5063.1793548387113</v>
      </c>
    </row>
    <row r="1394" spans="1:15" x14ac:dyDescent="0.25">
      <c r="A1394" t="s">
        <v>5471</v>
      </c>
      <c r="B1394" t="s">
        <v>39</v>
      </c>
      <c r="C1394" t="s">
        <v>208</v>
      </c>
      <c r="D1394" t="s">
        <v>40</v>
      </c>
      <c r="E1394">
        <v>76</v>
      </c>
      <c r="F1394" t="s">
        <v>1212</v>
      </c>
      <c r="G1394" t="s">
        <v>5476</v>
      </c>
      <c r="H1394" t="s">
        <v>32</v>
      </c>
      <c r="I1394" t="s">
        <v>37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s="16">
        <f t="shared" si="21"/>
        <v>0</v>
      </c>
    </row>
    <row r="1395" spans="1:15" x14ac:dyDescent="0.25">
      <c r="A1395" t="s">
        <v>5471</v>
      </c>
      <c r="B1395" t="s">
        <v>39</v>
      </c>
      <c r="C1395" t="s">
        <v>208</v>
      </c>
      <c r="D1395" t="s">
        <v>76</v>
      </c>
      <c r="E1395">
        <v>75</v>
      </c>
      <c r="F1395" t="s">
        <v>356</v>
      </c>
      <c r="G1395" t="s">
        <v>5470</v>
      </c>
      <c r="H1395" t="s">
        <v>32</v>
      </c>
      <c r="I1395" t="s">
        <v>37</v>
      </c>
      <c r="J1395" s="16">
        <v>0</v>
      </c>
      <c r="K1395" s="16">
        <v>0</v>
      </c>
      <c r="L1395" s="16">
        <v>0</v>
      </c>
      <c r="M1395" s="16">
        <v>0</v>
      </c>
      <c r="N1395" s="16">
        <v>0</v>
      </c>
      <c r="O1395" s="16">
        <f t="shared" si="21"/>
        <v>0</v>
      </c>
    </row>
    <row r="1396" spans="1:15" x14ac:dyDescent="0.25">
      <c r="A1396" t="s">
        <v>5471</v>
      </c>
      <c r="B1396" t="s">
        <v>39</v>
      </c>
      <c r="C1396" t="s">
        <v>208</v>
      </c>
      <c r="D1396" t="s">
        <v>76</v>
      </c>
      <c r="E1396">
        <v>75</v>
      </c>
      <c r="F1396" t="s">
        <v>356</v>
      </c>
      <c r="G1396" t="s">
        <v>43</v>
      </c>
      <c r="H1396" t="s">
        <v>46</v>
      </c>
      <c r="I1396" t="s">
        <v>37</v>
      </c>
      <c r="J1396" s="16">
        <v>23595.66</v>
      </c>
      <c r="K1396" s="16">
        <v>3846.1538461538462</v>
      </c>
      <c r="L1396" s="16">
        <v>2150</v>
      </c>
      <c r="M1396" s="16">
        <v>810</v>
      </c>
      <c r="N1396" s="16">
        <v>0</v>
      </c>
      <c r="O1396" s="16">
        <f t="shared" si="21"/>
        <v>16789.506153846152</v>
      </c>
    </row>
    <row r="1397" spans="1:15" x14ac:dyDescent="0.25">
      <c r="A1397" t="s">
        <v>5471</v>
      </c>
      <c r="B1397" t="s">
        <v>39</v>
      </c>
      <c r="C1397" t="s">
        <v>208</v>
      </c>
      <c r="D1397" t="s">
        <v>76</v>
      </c>
      <c r="E1397">
        <v>75</v>
      </c>
      <c r="F1397" t="s">
        <v>356</v>
      </c>
      <c r="G1397" t="s">
        <v>43</v>
      </c>
      <c r="H1397" t="s">
        <v>32</v>
      </c>
      <c r="I1397" t="s">
        <v>37</v>
      </c>
      <c r="J1397" s="16">
        <v>34511.4</v>
      </c>
      <c r="K1397" s="16">
        <v>20833.333333333336</v>
      </c>
      <c r="L1397" s="16">
        <v>2600</v>
      </c>
      <c r="M1397" s="16">
        <v>1370</v>
      </c>
      <c r="N1397" s="16">
        <v>13120</v>
      </c>
      <c r="O1397" s="16">
        <f t="shared" si="21"/>
        <v>-3411.9333333333343</v>
      </c>
    </row>
    <row r="1398" spans="1:15" x14ac:dyDescent="0.25">
      <c r="A1398" t="s">
        <v>5471</v>
      </c>
      <c r="B1398" t="s">
        <v>39</v>
      </c>
      <c r="C1398" t="s">
        <v>208</v>
      </c>
      <c r="D1398" t="s">
        <v>76</v>
      </c>
      <c r="E1398">
        <v>75</v>
      </c>
      <c r="F1398" t="s">
        <v>356</v>
      </c>
      <c r="G1398" t="s">
        <v>5472</v>
      </c>
      <c r="H1398" t="s">
        <v>32</v>
      </c>
      <c r="I1398" t="s">
        <v>37</v>
      </c>
      <c r="J1398" s="16">
        <v>-6452.8519354838727</v>
      </c>
      <c r="K1398" s="16">
        <v>0</v>
      </c>
      <c r="L1398" s="16">
        <v>0</v>
      </c>
      <c r="M1398" s="16">
        <v>0</v>
      </c>
      <c r="N1398" s="16">
        <v>0</v>
      </c>
      <c r="O1398" s="16">
        <f t="shared" si="21"/>
        <v>-6452.8519354838727</v>
      </c>
    </row>
    <row r="1399" spans="1:15" x14ac:dyDescent="0.25">
      <c r="A1399" t="s">
        <v>5471</v>
      </c>
      <c r="B1399" t="s">
        <v>39</v>
      </c>
      <c r="C1399" t="s">
        <v>208</v>
      </c>
      <c r="D1399" t="s">
        <v>76</v>
      </c>
      <c r="E1399">
        <v>75</v>
      </c>
      <c r="F1399" t="s">
        <v>356</v>
      </c>
      <c r="G1399" t="s">
        <v>5476</v>
      </c>
      <c r="H1399" t="s">
        <v>32</v>
      </c>
      <c r="I1399" t="s">
        <v>37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f t="shared" si="21"/>
        <v>0</v>
      </c>
    </row>
    <row r="1400" spans="1:15" x14ac:dyDescent="0.25">
      <c r="A1400" t="s">
        <v>5471</v>
      </c>
      <c r="B1400" t="s">
        <v>39</v>
      </c>
      <c r="C1400" t="s">
        <v>179</v>
      </c>
      <c r="D1400" t="s">
        <v>31</v>
      </c>
      <c r="E1400">
        <v>282</v>
      </c>
      <c r="F1400" t="s">
        <v>433</v>
      </c>
      <c r="G1400" t="s">
        <v>5470</v>
      </c>
      <c r="H1400" t="s">
        <v>32</v>
      </c>
      <c r="I1400" t="s">
        <v>28</v>
      </c>
      <c r="J1400" s="16">
        <v>0</v>
      </c>
      <c r="K1400" s="16">
        <v>0</v>
      </c>
      <c r="L1400" s="16">
        <v>0</v>
      </c>
      <c r="M1400" s="16">
        <v>0</v>
      </c>
      <c r="N1400" s="16">
        <v>0</v>
      </c>
      <c r="O1400" s="16">
        <f t="shared" si="21"/>
        <v>0</v>
      </c>
    </row>
    <row r="1401" spans="1:15" x14ac:dyDescent="0.25">
      <c r="A1401" t="s">
        <v>5471</v>
      </c>
      <c r="B1401" t="s">
        <v>39</v>
      </c>
      <c r="C1401" t="s">
        <v>179</v>
      </c>
      <c r="D1401" t="s">
        <v>31</v>
      </c>
      <c r="E1401">
        <v>282</v>
      </c>
      <c r="F1401" t="s">
        <v>433</v>
      </c>
      <c r="G1401" t="s">
        <v>43</v>
      </c>
      <c r="H1401" t="s">
        <v>46</v>
      </c>
      <c r="I1401" t="s">
        <v>28</v>
      </c>
      <c r="J1401" s="16">
        <v>53249.279999999999</v>
      </c>
      <c r="K1401" s="16">
        <v>5307.6923076923076</v>
      </c>
      <c r="L1401" s="16">
        <v>2350</v>
      </c>
      <c r="M1401" s="16">
        <v>280</v>
      </c>
      <c r="N1401" s="16">
        <v>17930</v>
      </c>
      <c r="O1401" s="16">
        <f t="shared" si="21"/>
        <v>27381.58769230769</v>
      </c>
    </row>
    <row r="1402" spans="1:15" x14ac:dyDescent="0.25">
      <c r="A1402" t="s">
        <v>5471</v>
      </c>
      <c r="B1402" t="s">
        <v>39</v>
      </c>
      <c r="C1402" t="s">
        <v>179</v>
      </c>
      <c r="D1402" t="s">
        <v>31</v>
      </c>
      <c r="E1402">
        <v>282</v>
      </c>
      <c r="F1402" t="s">
        <v>433</v>
      </c>
      <c r="G1402" t="s">
        <v>43</v>
      </c>
      <c r="H1402" t="s">
        <v>32</v>
      </c>
      <c r="I1402" t="s">
        <v>28</v>
      </c>
      <c r="J1402" s="16">
        <v>89187.839999999997</v>
      </c>
      <c r="K1402" s="16">
        <v>38166.666666666672</v>
      </c>
      <c r="L1402" s="16">
        <v>2250</v>
      </c>
      <c r="M1402" s="16">
        <v>610</v>
      </c>
      <c r="N1402" s="16">
        <v>0</v>
      </c>
      <c r="O1402" s="16">
        <f t="shared" si="21"/>
        <v>48161.173333333325</v>
      </c>
    </row>
    <row r="1403" spans="1:15" x14ac:dyDescent="0.25">
      <c r="A1403" t="s">
        <v>5471</v>
      </c>
      <c r="B1403" t="s">
        <v>39</v>
      </c>
      <c r="C1403" t="s">
        <v>179</v>
      </c>
      <c r="D1403" t="s">
        <v>31</v>
      </c>
      <c r="E1403">
        <v>282</v>
      </c>
      <c r="F1403" t="s">
        <v>433</v>
      </c>
      <c r="G1403" t="s">
        <v>5472</v>
      </c>
      <c r="H1403" t="s">
        <v>32</v>
      </c>
      <c r="I1403" t="s">
        <v>28</v>
      </c>
      <c r="J1403" s="16">
        <v>-11162.136774193552</v>
      </c>
      <c r="K1403" s="16">
        <v>0</v>
      </c>
      <c r="L1403" s="16">
        <v>0</v>
      </c>
      <c r="M1403" s="16">
        <v>0</v>
      </c>
      <c r="N1403" s="16">
        <v>0</v>
      </c>
      <c r="O1403" s="16">
        <f t="shared" si="21"/>
        <v>-11162.136774193552</v>
      </c>
    </row>
    <row r="1404" spans="1:15" x14ac:dyDescent="0.25">
      <c r="A1404" t="s">
        <v>5471</v>
      </c>
      <c r="B1404" t="s">
        <v>39</v>
      </c>
      <c r="C1404" t="s">
        <v>179</v>
      </c>
      <c r="D1404" t="s">
        <v>31</v>
      </c>
      <c r="E1404">
        <v>282</v>
      </c>
      <c r="F1404" t="s">
        <v>433</v>
      </c>
      <c r="G1404" t="s">
        <v>5476</v>
      </c>
      <c r="H1404" t="s">
        <v>32</v>
      </c>
      <c r="I1404" t="s">
        <v>28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f t="shared" si="21"/>
        <v>0</v>
      </c>
    </row>
    <row r="1405" spans="1:15" x14ac:dyDescent="0.25">
      <c r="A1405" t="s">
        <v>5471</v>
      </c>
      <c r="B1405" t="s">
        <v>39</v>
      </c>
      <c r="C1405" t="s">
        <v>179</v>
      </c>
      <c r="D1405" t="s">
        <v>86</v>
      </c>
      <c r="E1405">
        <v>281</v>
      </c>
      <c r="F1405" t="s">
        <v>222</v>
      </c>
      <c r="G1405" t="s">
        <v>5470</v>
      </c>
      <c r="H1405" t="s">
        <v>32</v>
      </c>
      <c r="I1405" t="s">
        <v>37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16">
        <f t="shared" si="21"/>
        <v>0</v>
      </c>
    </row>
    <row r="1406" spans="1:15" x14ac:dyDescent="0.25">
      <c r="A1406" t="s">
        <v>5471</v>
      </c>
      <c r="B1406" t="s">
        <v>39</v>
      </c>
      <c r="C1406" t="s">
        <v>179</v>
      </c>
      <c r="D1406" t="s">
        <v>86</v>
      </c>
      <c r="E1406">
        <v>281</v>
      </c>
      <c r="F1406" t="s">
        <v>222</v>
      </c>
      <c r="G1406" t="s">
        <v>43</v>
      </c>
      <c r="H1406" t="s">
        <v>46</v>
      </c>
      <c r="I1406" t="s">
        <v>37</v>
      </c>
      <c r="J1406" s="16">
        <v>29619.324000000001</v>
      </c>
      <c r="K1406" s="16">
        <v>1615.3846153846152</v>
      </c>
      <c r="L1406" s="16">
        <v>3100</v>
      </c>
      <c r="M1406" s="16">
        <v>760</v>
      </c>
      <c r="N1406" s="16">
        <v>29573</v>
      </c>
      <c r="O1406" s="16">
        <f t="shared" si="21"/>
        <v>-5429.0606153846165</v>
      </c>
    </row>
    <row r="1407" spans="1:15" x14ac:dyDescent="0.25">
      <c r="A1407" t="s">
        <v>5471</v>
      </c>
      <c r="B1407" t="s">
        <v>39</v>
      </c>
      <c r="C1407" t="s">
        <v>179</v>
      </c>
      <c r="D1407" t="s">
        <v>86</v>
      </c>
      <c r="E1407">
        <v>281</v>
      </c>
      <c r="F1407" t="s">
        <v>222</v>
      </c>
      <c r="G1407" t="s">
        <v>43</v>
      </c>
      <c r="H1407" t="s">
        <v>32</v>
      </c>
      <c r="I1407" t="s">
        <v>37</v>
      </c>
      <c r="J1407" s="16">
        <v>47964.041999999994</v>
      </c>
      <c r="K1407" s="16">
        <v>9166.6666666666661</v>
      </c>
      <c r="L1407" s="16">
        <v>2000</v>
      </c>
      <c r="M1407" s="16">
        <v>610</v>
      </c>
      <c r="N1407" s="16">
        <v>44057</v>
      </c>
      <c r="O1407" s="16">
        <f t="shared" si="21"/>
        <v>-7869.6246666666702</v>
      </c>
    </row>
    <row r="1408" spans="1:15" x14ac:dyDescent="0.25">
      <c r="A1408" t="s">
        <v>5471</v>
      </c>
      <c r="B1408" t="s">
        <v>39</v>
      </c>
      <c r="C1408" t="s">
        <v>179</v>
      </c>
      <c r="D1408" t="s">
        <v>86</v>
      </c>
      <c r="E1408">
        <v>281</v>
      </c>
      <c r="F1408" t="s">
        <v>222</v>
      </c>
      <c r="G1408" t="s">
        <v>5472</v>
      </c>
      <c r="H1408" t="s">
        <v>32</v>
      </c>
      <c r="I1408" t="s">
        <v>37</v>
      </c>
      <c r="J1408" s="16">
        <v>-6888.3061935483875</v>
      </c>
      <c r="K1408" s="16">
        <v>0</v>
      </c>
      <c r="L1408" s="16">
        <v>0</v>
      </c>
      <c r="M1408" s="16">
        <v>0</v>
      </c>
      <c r="N1408" s="16">
        <v>0</v>
      </c>
      <c r="O1408" s="16">
        <f t="shared" si="21"/>
        <v>-6888.3061935483875</v>
      </c>
    </row>
    <row r="1409" spans="1:15" x14ac:dyDescent="0.25">
      <c r="A1409" t="s">
        <v>5471</v>
      </c>
      <c r="B1409" t="s">
        <v>39</v>
      </c>
      <c r="C1409" t="s">
        <v>179</v>
      </c>
      <c r="D1409" t="s">
        <v>86</v>
      </c>
      <c r="E1409">
        <v>281</v>
      </c>
      <c r="F1409" t="s">
        <v>222</v>
      </c>
      <c r="G1409" t="s">
        <v>5476</v>
      </c>
      <c r="H1409" t="s">
        <v>32</v>
      </c>
      <c r="I1409" t="s">
        <v>37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f t="shared" si="21"/>
        <v>0</v>
      </c>
    </row>
    <row r="1410" spans="1:15" x14ac:dyDescent="0.25">
      <c r="A1410" t="s">
        <v>5471</v>
      </c>
      <c r="B1410" t="s">
        <v>39</v>
      </c>
      <c r="C1410" t="s">
        <v>179</v>
      </c>
      <c r="D1410" t="s">
        <v>52</v>
      </c>
      <c r="E1410">
        <v>283</v>
      </c>
      <c r="F1410" t="s">
        <v>1017</v>
      </c>
      <c r="G1410" t="s">
        <v>5470</v>
      </c>
      <c r="H1410" t="s">
        <v>32</v>
      </c>
      <c r="I1410" t="s">
        <v>28</v>
      </c>
      <c r="J1410" s="16">
        <v>0</v>
      </c>
      <c r="K1410" s="16">
        <v>0</v>
      </c>
      <c r="L1410" s="16">
        <v>0</v>
      </c>
      <c r="M1410" s="16">
        <v>0</v>
      </c>
      <c r="N1410" s="16">
        <v>0</v>
      </c>
      <c r="O1410" s="16">
        <f t="shared" si="21"/>
        <v>0</v>
      </c>
    </row>
    <row r="1411" spans="1:15" x14ac:dyDescent="0.25">
      <c r="A1411" t="s">
        <v>5471</v>
      </c>
      <c r="B1411" t="s">
        <v>39</v>
      </c>
      <c r="C1411" t="s">
        <v>179</v>
      </c>
      <c r="D1411" t="s">
        <v>52</v>
      </c>
      <c r="E1411">
        <v>283</v>
      </c>
      <c r="F1411" t="s">
        <v>1017</v>
      </c>
      <c r="G1411" t="s">
        <v>43</v>
      </c>
      <c r="H1411" t="s">
        <v>46</v>
      </c>
      <c r="I1411" t="s">
        <v>28</v>
      </c>
      <c r="J1411" s="16">
        <v>81410.560000000012</v>
      </c>
      <c r="K1411" s="16">
        <v>5384.6153846153848</v>
      </c>
      <c r="L1411" s="16">
        <v>4550</v>
      </c>
      <c r="M1411" s="16">
        <v>1700</v>
      </c>
      <c r="N1411" s="16">
        <v>26297</v>
      </c>
      <c r="O1411" s="16">
        <f t="shared" ref="O1411:O1474" si="22">J1411-SUM(K1411:N1411)</f>
        <v>43478.944615384629</v>
      </c>
    </row>
    <row r="1412" spans="1:15" x14ac:dyDescent="0.25">
      <c r="A1412" t="s">
        <v>5471</v>
      </c>
      <c r="B1412" t="s">
        <v>39</v>
      </c>
      <c r="C1412" t="s">
        <v>179</v>
      </c>
      <c r="D1412" t="s">
        <v>52</v>
      </c>
      <c r="E1412">
        <v>283</v>
      </c>
      <c r="F1412" t="s">
        <v>1017</v>
      </c>
      <c r="G1412" t="s">
        <v>43</v>
      </c>
      <c r="H1412" t="s">
        <v>32</v>
      </c>
      <c r="I1412" t="s">
        <v>28</v>
      </c>
      <c r="J1412" s="16">
        <v>48466.87999999999</v>
      </c>
      <c r="K1412" s="16">
        <v>7500</v>
      </c>
      <c r="L1412" s="16">
        <v>2450</v>
      </c>
      <c r="M1412" s="16">
        <v>220</v>
      </c>
      <c r="N1412" s="16">
        <v>12948</v>
      </c>
      <c r="O1412" s="16">
        <f t="shared" si="22"/>
        <v>25348.87999999999</v>
      </c>
    </row>
    <row r="1413" spans="1:15" x14ac:dyDescent="0.25">
      <c r="A1413" t="s">
        <v>5471</v>
      </c>
      <c r="B1413" t="s">
        <v>39</v>
      </c>
      <c r="C1413" t="s">
        <v>179</v>
      </c>
      <c r="D1413" t="s">
        <v>52</v>
      </c>
      <c r="E1413">
        <v>283</v>
      </c>
      <c r="F1413" t="s">
        <v>1017</v>
      </c>
      <c r="G1413" t="s">
        <v>5472</v>
      </c>
      <c r="H1413" t="s">
        <v>32</v>
      </c>
      <c r="I1413" t="s">
        <v>28</v>
      </c>
      <c r="J1413" s="16">
        <v>-11316.9135483871</v>
      </c>
      <c r="K1413" s="16">
        <v>0</v>
      </c>
      <c r="L1413" s="16">
        <v>0</v>
      </c>
      <c r="M1413" s="16">
        <v>0</v>
      </c>
      <c r="N1413" s="16">
        <v>0</v>
      </c>
      <c r="O1413" s="16">
        <f t="shared" si="22"/>
        <v>-11316.9135483871</v>
      </c>
    </row>
    <row r="1414" spans="1:15" x14ac:dyDescent="0.25">
      <c r="A1414" t="s">
        <v>5471</v>
      </c>
      <c r="B1414" t="s">
        <v>39</v>
      </c>
      <c r="C1414" t="s">
        <v>179</v>
      </c>
      <c r="D1414" t="s">
        <v>52</v>
      </c>
      <c r="E1414">
        <v>283</v>
      </c>
      <c r="F1414" t="s">
        <v>1017</v>
      </c>
      <c r="G1414" t="s">
        <v>5476</v>
      </c>
      <c r="H1414" t="s">
        <v>32</v>
      </c>
      <c r="I1414" t="s">
        <v>28</v>
      </c>
      <c r="J1414" s="16">
        <v>0</v>
      </c>
      <c r="K1414" s="16">
        <v>0</v>
      </c>
      <c r="L1414" s="16">
        <v>0</v>
      </c>
      <c r="M1414" s="16">
        <v>0</v>
      </c>
      <c r="N1414" s="16">
        <v>0</v>
      </c>
      <c r="O1414" s="16">
        <f t="shared" si="22"/>
        <v>0</v>
      </c>
    </row>
    <row r="1415" spans="1:15" x14ac:dyDescent="0.25">
      <c r="A1415" t="s">
        <v>5471</v>
      </c>
      <c r="B1415" t="s">
        <v>39</v>
      </c>
      <c r="C1415" t="s">
        <v>179</v>
      </c>
      <c r="D1415" t="s">
        <v>40</v>
      </c>
      <c r="E1415">
        <v>285</v>
      </c>
      <c r="F1415" t="s">
        <v>461</v>
      </c>
      <c r="G1415" t="s">
        <v>5470</v>
      </c>
      <c r="H1415" t="s">
        <v>32</v>
      </c>
      <c r="I1415" t="s">
        <v>37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f t="shared" si="22"/>
        <v>0</v>
      </c>
    </row>
    <row r="1416" spans="1:15" x14ac:dyDescent="0.25">
      <c r="A1416" t="s">
        <v>5471</v>
      </c>
      <c r="B1416" t="s">
        <v>39</v>
      </c>
      <c r="C1416" t="s">
        <v>179</v>
      </c>
      <c r="D1416" t="s">
        <v>40</v>
      </c>
      <c r="E1416">
        <v>285</v>
      </c>
      <c r="F1416" t="s">
        <v>461</v>
      </c>
      <c r="G1416" t="s">
        <v>43</v>
      </c>
      <c r="H1416" t="s">
        <v>46</v>
      </c>
      <c r="I1416" t="s">
        <v>37</v>
      </c>
      <c r="J1416" s="16">
        <v>41795.824000000001</v>
      </c>
      <c r="K1416" s="16">
        <v>3538.4615384615381</v>
      </c>
      <c r="L1416" s="16">
        <v>4200</v>
      </c>
      <c r="M1416" s="16">
        <v>530</v>
      </c>
      <c r="N1416" s="16">
        <v>34273</v>
      </c>
      <c r="O1416" s="16">
        <f t="shared" si="22"/>
        <v>-745.6375384615385</v>
      </c>
    </row>
    <row r="1417" spans="1:15" x14ac:dyDescent="0.25">
      <c r="A1417" t="s">
        <v>5471</v>
      </c>
      <c r="B1417" t="s">
        <v>39</v>
      </c>
      <c r="C1417" t="s">
        <v>179</v>
      </c>
      <c r="D1417" t="s">
        <v>40</v>
      </c>
      <c r="E1417">
        <v>285</v>
      </c>
      <c r="F1417" t="s">
        <v>461</v>
      </c>
      <c r="G1417" t="s">
        <v>43</v>
      </c>
      <c r="H1417" t="s">
        <v>32</v>
      </c>
      <c r="I1417" t="s">
        <v>37</v>
      </c>
      <c r="J1417" s="16">
        <v>39294.079999999994</v>
      </c>
      <c r="K1417" s="16">
        <v>18333.333333333332</v>
      </c>
      <c r="L1417" s="16">
        <v>3350</v>
      </c>
      <c r="M1417" s="16">
        <v>710</v>
      </c>
      <c r="N1417" s="16">
        <v>24070</v>
      </c>
      <c r="O1417" s="16">
        <f t="shared" si="22"/>
        <v>-7169.253333333334</v>
      </c>
    </row>
    <row r="1418" spans="1:15" x14ac:dyDescent="0.25">
      <c r="A1418" t="s">
        <v>5471</v>
      </c>
      <c r="B1418" t="s">
        <v>39</v>
      </c>
      <c r="C1418" t="s">
        <v>179</v>
      </c>
      <c r="D1418" t="s">
        <v>40</v>
      </c>
      <c r="E1418">
        <v>285</v>
      </c>
      <c r="F1418" t="s">
        <v>461</v>
      </c>
      <c r="G1418" t="s">
        <v>5472</v>
      </c>
      <c r="H1418" t="s">
        <v>32</v>
      </c>
      <c r="I1418" t="s">
        <v>37</v>
      </c>
      <c r="J1418" s="16">
        <v>-6389.7011612903252</v>
      </c>
      <c r="K1418" s="16">
        <v>0</v>
      </c>
      <c r="L1418" s="16">
        <v>0</v>
      </c>
      <c r="M1418" s="16">
        <v>0</v>
      </c>
      <c r="N1418" s="16">
        <v>0</v>
      </c>
      <c r="O1418" s="16">
        <f t="shared" si="22"/>
        <v>-6389.7011612903252</v>
      </c>
    </row>
    <row r="1419" spans="1:15" x14ac:dyDescent="0.25">
      <c r="A1419" t="s">
        <v>5471</v>
      </c>
      <c r="B1419" t="s">
        <v>39</v>
      </c>
      <c r="C1419" t="s">
        <v>179</v>
      </c>
      <c r="D1419" t="s">
        <v>40</v>
      </c>
      <c r="E1419">
        <v>285</v>
      </c>
      <c r="F1419" t="s">
        <v>461</v>
      </c>
      <c r="G1419" t="s">
        <v>5476</v>
      </c>
      <c r="H1419" t="s">
        <v>32</v>
      </c>
      <c r="I1419" t="s">
        <v>37</v>
      </c>
      <c r="J1419" s="16">
        <v>0</v>
      </c>
      <c r="K1419" s="16">
        <v>0</v>
      </c>
      <c r="L1419" s="16">
        <v>0</v>
      </c>
      <c r="M1419" s="16">
        <v>0</v>
      </c>
      <c r="N1419" s="16">
        <v>0</v>
      </c>
      <c r="O1419" s="16">
        <f t="shared" si="22"/>
        <v>0</v>
      </c>
    </row>
    <row r="1420" spans="1:15" x14ac:dyDescent="0.25">
      <c r="A1420" t="s">
        <v>5471</v>
      </c>
      <c r="B1420" t="s">
        <v>39</v>
      </c>
      <c r="C1420" t="s">
        <v>179</v>
      </c>
      <c r="D1420" t="s">
        <v>76</v>
      </c>
      <c r="E1420">
        <v>284</v>
      </c>
      <c r="F1420" t="s">
        <v>178</v>
      </c>
      <c r="G1420" t="s">
        <v>5470</v>
      </c>
      <c r="H1420" t="s">
        <v>32</v>
      </c>
      <c r="I1420" t="s">
        <v>37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f t="shared" si="22"/>
        <v>0</v>
      </c>
    </row>
    <row r="1421" spans="1:15" x14ac:dyDescent="0.25">
      <c r="A1421" t="s">
        <v>5471</v>
      </c>
      <c r="B1421" t="s">
        <v>39</v>
      </c>
      <c r="C1421" t="s">
        <v>179</v>
      </c>
      <c r="D1421" t="s">
        <v>76</v>
      </c>
      <c r="E1421">
        <v>284</v>
      </c>
      <c r="F1421" t="s">
        <v>178</v>
      </c>
      <c r="G1421" t="s">
        <v>43</v>
      </c>
      <c r="H1421" t="s">
        <v>46</v>
      </c>
      <c r="I1421" t="s">
        <v>37</v>
      </c>
      <c r="J1421" s="16">
        <v>23745.4</v>
      </c>
      <c r="K1421" s="16">
        <v>2153.8461538461538</v>
      </c>
      <c r="L1421" s="16">
        <v>1400</v>
      </c>
      <c r="M1421" s="16">
        <v>1010</v>
      </c>
      <c r="N1421" s="16">
        <v>6880</v>
      </c>
      <c r="O1421" s="16">
        <f t="shared" si="22"/>
        <v>12301.553846153847</v>
      </c>
    </row>
    <row r="1422" spans="1:15" x14ac:dyDescent="0.25">
      <c r="A1422" t="s">
        <v>5471</v>
      </c>
      <c r="B1422" t="s">
        <v>39</v>
      </c>
      <c r="C1422" t="s">
        <v>179</v>
      </c>
      <c r="D1422" t="s">
        <v>76</v>
      </c>
      <c r="E1422">
        <v>284</v>
      </c>
      <c r="F1422" t="s">
        <v>178</v>
      </c>
      <c r="G1422" t="s">
        <v>43</v>
      </c>
      <c r="H1422" t="s">
        <v>32</v>
      </c>
      <c r="I1422" t="s">
        <v>37</v>
      </c>
      <c r="J1422" s="16">
        <v>14061.039999999999</v>
      </c>
      <c r="K1422" s="16">
        <v>11083.333333333334</v>
      </c>
      <c r="L1422" s="16">
        <v>1000</v>
      </c>
      <c r="M1422" s="16">
        <v>300</v>
      </c>
      <c r="N1422" s="16">
        <v>7040</v>
      </c>
      <c r="O1422" s="16">
        <f t="shared" si="22"/>
        <v>-5362.2933333333367</v>
      </c>
    </row>
    <row r="1423" spans="1:15" x14ac:dyDescent="0.25">
      <c r="A1423" t="s">
        <v>5471</v>
      </c>
      <c r="B1423" t="s">
        <v>39</v>
      </c>
      <c r="C1423" t="s">
        <v>179</v>
      </c>
      <c r="D1423" t="s">
        <v>76</v>
      </c>
      <c r="E1423">
        <v>284</v>
      </c>
      <c r="F1423" t="s">
        <v>178</v>
      </c>
      <c r="G1423" t="s">
        <v>5472</v>
      </c>
      <c r="H1423" t="s">
        <v>32</v>
      </c>
      <c r="I1423" t="s">
        <v>37</v>
      </c>
      <c r="J1423" s="16">
        <v>-4065.8303225806462</v>
      </c>
      <c r="K1423" s="16">
        <v>0</v>
      </c>
      <c r="L1423" s="16">
        <v>0</v>
      </c>
      <c r="M1423" s="16">
        <v>0</v>
      </c>
      <c r="N1423" s="16">
        <v>0</v>
      </c>
      <c r="O1423" s="16">
        <f t="shared" si="22"/>
        <v>-4065.8303225806462</v>
      </c>
    </row>
    <row r="1424" spans="1:15" x14ac:dyDescent="0.25">
      <c r="A1424" t="s">
        <v>5471</v>
      </c>
      <c r="B1424" t="s">
        <v>39</v>
      </c>
      <c r="C1424" t="s">
        <v>179</v>
      </c>
      <c r="D1424" t="s">
        <v>76</v>
      </c>
      <c r="E1424">
        <v>284</v>
      </c>
      <c r="F1424" t="s">
        <v>178</v>
      </c>
      <c r="G1424" t="s">
        <v>5476</v>
      </c>
      <c r="H1424" t="s">
        <v>32</v>
      </c>
      <c r="I1424" t="s">
        <v>37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f t="shared" si="22"/>
        <v>0</v>
      </c>
    </row>
    <row r="1425" spans="1:15" x14ac:dyDescent="0.25">
      <c r="A1425" t="s">
        <v>5471</v>
      </c>
      <c r="B1425" t="s">
        <v>39</v>
      </c>
      <c r="C1425" t="s">
        <v>105</v>
      </c>
      <c r="D1425" t="s">
        <v>52</v>
      </c>
      <c r="E1425">
        <v>123</v>
      </c>
      <c r="F1425" t="s">
        <v>1015</v>
      </c>
      <c r="G1425" t="s">
        <v>5470</v>
      </c>
      <c r="H1425" t="s">
        <v>32</v>
      </c>
      <c r="I1425" t="s">
        <v>28</v>
      </c>
      <c r="J1425" s="16">
        <v>0</v>
      </c>
      <c r="K1425" s="16">
        <v>0</v>
      </c>
      <c r="L1425" s="16">
        <v>0</v>
      </c>
      <c r="M1425" s="16">
        <v>0</v>
      </c>
      <c r="N1425" s="16">
        <v>0</v>
      </c>
      <c r="O1425" s="16">
        <f t="shared" si="22"/>
        <v>0</v>
      </c>
    </row>
    <row r="1426" spans="1:15" x14ac:dyDescent="0.25">
      <c r="A1426" t="s">
        <v>5471</v>
      </c>
      <c r="B1426" t="s">
        <v>39</v>
      </c>
      <c r="C1426" t="s">
        <v>105</v>
      </c>
      <c r="D1426" t="s">
        <v>52</v>
      </c>
      <c r="E1426">
        <v>123</v>
      </c>
      <c r="F1426" t="s">
        <v>1015</v>
      </c>
      <c r="G1426" t="s">
        <v>43</v>
      </c>
      <c r="H1426" t="s">
        <v>46</v>
      </c>
      <c r="I1426" t="s">
        <v>28</v>
      </c>
      <c r="J1426" s="16">
        <v>66184.800000000003</v>
      </c>
      <c r="K1426" s="16">
        <v>2846.1538461538462</v>
      </c>
      <c r="L1426" s="16">
        <v>2150</v>
      </c>
      <c r="M1426" s="16">
        <v>470</v>
      </c>
      <c r="N1426" s="16">
        <v>41118</v>
      </c>
      <c r="O1426" s="16">
        <f t="shared" si="22"/>
        <v>19600.646153846159</v>
      </c>
    </row>
    <row r="1427" spans="1:15" x14ac:dyDescent="0.25">
      <c r="A1427" t="s">
        <v>5471</v>
      </c>
      <c r="B1427" t="s">
        <v>39</v>
      </c>
      <c r="C1427" t="s">
        <v>105</v>
      </c>
      <c r="D1427" t="s">
        <v>52</v>
      </c>
      <c r="E1427">
        <v>123</v>
      </c>
      <c r="F1427" t="s">
        <v>1015</v>
      </c>
      <c r="G1427" t="s">
        <v>43</v>
      </c>
      <c r="H1427" t="s">
        <v>32</v>
      </c>
      <c r="I1427" t="s">
        <v>28</v>
      </c>
      <c r="J1427" s="16">
        <v>60922.400000000001</v>
      </c>
      <c r="K1427" s="16">
        <v>10833.333333333334</v>
      </c>
      <c r="L1427" s="16">
        <v>1950</v>
      </c>
      <c r="M1427" s="16">
        <v>400</v>
      </c>
      <c r="N1427" s="16">
        <v>11674</v>
      </c>
      <c r="O1427" s="16">
        <f t="shared" si="22"/>
        <v>36065.066666666666</v>
      </c>
    </row>
    <row r="1428" spans="1:15" x14ac:dyDescent="0.25">
      <c r="A1428" t="s">
        <v>5471</v>
      </c>
      <c r="B1428" t="s">
        <v>39</v>
      </c>
      <c r="C1428" t="s">
        <v>105</v>
      </c>
      <c r="D1428" t="s">
        <v>52</v>
      </c>
      <c r="E1428">
        <v>123</v>
      </c>
      <c r="F1428" t="s">
        <v>1015</v>
      </c>
      <c r="G1428" t="s">
        <v>5472</v>
      </c>
      <c r="H1428" t="s">
        <v>32</v>
      </c>
      <c r="I1428" t="s">
        <v>28</v>
      </c>
      <c r="J1428" s="16">
        <v>-13397.574193548391</v>
      </c>
      <c r="K1428" s="16">
        <v>0</v>
      </c>
      <c r="L1428" s="16">
        <v>0</v>
      </c>
      <c r="M1428" s="16">
        <v>0</v>
      </c>
      <c r="N1428" s="16">
        <v>0</v>
      </c>
      <c r="O1428" s="16">
        <f t="shared" si="22"/>
        <v>-13397.574193548391</v>
      </c>
    </row>
    <row r="1429" spans="1:15" x14ac:dyDescent="0.25">
      <c r="A1429" t="s">
        <v>5471</v>
      </c>
      <c r="B1429" t="s">
        <v>39</v>
      </c>
      <c r="C1429" t="s">
        <v>105</v>
      </c>
      <c r="D1429" t="s">
        <v>52</v>
      </c>
      <c r="E1429">
        <v>123</v>
      </c>
      <c r="F1429" t="s">
        <v>1015</v>
      </c>
      <c r="G1429" t="s">
        <v>5476</v>
      </c>
      <c r="H1429" t="s">
        <v>32</v>
      </c>
      <c r="I1429" t="s">
        <v>28</v>
      </c>
      <c r="J1429" s="16">
        <v>0</v>
      </c>
      <c r="K1429" s="16">
        <v>0</v>
      </c>
      <c r="L1429" s="16">
        <v>0</v>
      </c>
      <c r="M1429" s="16">
        <v>0</v>
      </c>
      <c r="N1429" s="16">
        <v>0</v>
      </c>
      <c r="O1429" s="16">
        <f t="shared" si="22"/>
        <v>0</v>
      </c>
    </row>
    <row r="1430" spans="1:15" x14ac:dyDescent="0.25">
      <c r="A1430" t="s">
        <v>5471</v>
      </c>
      <c r="B1430" t="s">
        <v>39</v>
      </c>
      <c r="C1430" t="s">
        <v>105</v>
      </c>
      <c r="D1430" t="s">
        <v>40</v>
      </c>
      <c r="E1430">
        <v>125</v>
      </c>
      <c r="F1430" t="s">
        <v>1490</v>
      </c>
      <c r="G1430" t="s">
        <v>5470</v>
      </c>
      <c r="H1430" t="s">
        <v>32</v>
      </c>
      <c r="I1430" t="s">
        <v>37</v>
      </c>
      <c r="J1430" s="16">
        <v>0</v>
      </c>
      <c r="K1430" s="16">
        <v>0</v>
      </c>
      <c r="L1430" s="16">
        <v>0</v>
      </c>
      <c r="M1430" s="16">
        <v>0</v>
      </c>
      <c r="N1430" s="16">
        <v>0</v>
      </c>
      <c r="O1430" s="16">
        <f t="shared" si="22"/>
        <v>0</v>
      </c>
    </row>
    <row r="1431" spans="1:15" x14ac:dyDescent="0.25">
      <c r="A1431" t="s">
        <v>5471</v>
      </c>
      <c r="B1431" t="s">
        <v>39</v>
      </c>
      <c r="C1431" t="s">
        <v>105</v>
      </c>
      <c r="D1431" t="s">
        <v>40</v>
      </c>
      <c r="E1431">
        <v>125</v>
      </c>
      <c r="F1431" t="s">
        <v>1490</v>
      </c>
      <c r="G1431" t="s">
        <v>43</v>
      </c>
      <c r="H1431" t="s">
        <v>46</v>
      </c>
      <c r="I1431" t="s">
        <v>37</v>
      </c>
      <c r="J1431" s="16">
        <v>39768.839999999997</v>
      </c>
      <c r="K1431" s="16">
        <v>2384.6153846153848</v>
      </c>
      <c r="L1431" s="16">
        <v>3800</v>
      </c>
      <c r="M1431" s="16">
        <v>1310</v>
      </c>
      <c r="N1431" s="16">
        <v>27353</v>
      </c>
      <c r="O1431" s="16">
        <f t="shared" si="22"/>
        <v>4921.2246153846136</v>
      </c>
    </row>
    <row r="1432" spans="1:15" x14ac:dyDescent="0.25">
      <c r="A1432" t="s">
        <v>5471</v>
      </c>
      <c r="B1432" t="s">
        <v>39</v>
      </c>
      <c r="C1432" t="s">
        <v>105</v>
      </c>
      <c r="D1432" t="s">
        <v>40</v>
      </c>
      <c r="E1432">
        <v>125</v>
      </c>
      <c r="F1432" t="s">
        <v>1490</v>
      </c>
      <c r="G1432" t="s">
        <v>43</v>
      </c>
      <c r="H1432" t="s">
        <v>32</v>
      </c>
      <c r="I1432" t="s">
        <v>37</v>
      </c>
      <c r="J1432" s="16">
        <v>17255.52</v>
      </c>
      <c r="K1432" s="16">
        <v>11916.666666666668</v>
      </c>
      <c r="L1432" s="16">
        <v>700</v>
      </c>
      <c r="M1432" s="16">
        <v>0</v>
      </c>
      <c r="N1432" s="16">
        <v>0</v>
      </c>
      <c r="O1432" s="16">
        <f t="shared" si="22"/>
        <v>4638.8533333333326</v>
      </c>
    </row>
    <row r="1433" spans="1:15" x14ac:dyDescent="0.25">
      <c r="A1433" t="s">
        <v>5471</v>
      </c>
      <c r="B1433" t="s">
        <v>39</v>
      </c>
      <c r="C1433" t="s">
        <v>105</v>
      </c>
      <c r="D1433" t="s">
        <v>40</v>
      </c>
      <c r="E1433">
        <v>125</v>
      </c>
      <c r="F1433" t="s">
        <v>1490</v>
      </c>
      <c r="G1433" t="s">
        <v>5472</v>
      </c>
      <c r="H1433" t="s">
        <v>32</v>
      </c>
      <c r="I1433" t="s">
        <v>37</v>
      </c>
      <c r="J1433" s="16">
        <v>-6026.4154838709692</v>
      </c>
      <c r="K1433" s="16">
        <v>0</v>
      </c>
      <c r="L1433" s="16">
        <v>0</v>
      </c>
      <c r="M1433" s="16">
        <v>0</v>
      </c>
      <c r="N1433" s="16">
        <v>0</v>
      </c>
      <c r="O1433" s="16">
        <f t="shared" si="22"/>
        <v>-6026.4154838709692</v>
      </c>
    </row>
    <row r="1434" spans="1:15" x14ac:dyDescent="0.25">
      <c r="A1434" t="s">
        <v>5471</v>
      </c>
      <c r="B1434" t="s">
        <v>39</v>
      </c>
      <c r="C1434" t="s">
        <v>105</v>
      </c>
      <c r="D1434" t="s">
        <v>40</v>
      </c>
      <c r="E1434">
        <v>125</v>
      </c>
      <c r="F1434" t="s">
        <v>1490</v>
      </c>
      <c r="G1434" t="s">
        <v>5476</v>
      </c>
      <c r="H1434" t="s">
        <v>32</v>
      </c>
      <c r="I1434" t="s">
        <v>37</v>
      </c>
      <c r="J1434" s="16">
        <v>0</v>
      </c>
      <c r="K1434" s="16">
        <v>0</v>
      </c>
      <c r="L1434" s="16">
        <v>0</v>
      </c>
      <c r="M1434" s="16">
        <v>0</v>
      </c>
      <c r="N1434" s="16">
        <v>0</v>
      </c>
      <c r="O1434" s="16">
        <f t="shared" si="22"/>
        <v>0</v>
      </c>
    </row>
    <row r="1435" spans="1:15" x14ac:dyDescent="0.25">
      <c r="A1435" t="s">
        <v>5471</v>
      </c>
      <c r="B1435" t="s">
        <v>39</v>
      </c>
      <c r="C1435" t="s">
        <v>105</v>
      </c>
      <c r="D1435" t="s">
        <v>76</v>
      </c>
      <c r="E1435">
        <v>124</v>
      </c>
      <c r="F1435" t="s">
        <v>104</v>
      </c>
      <c r="G1435" t="s">
        <v>5470</v>
      </c>
      <c r="H1435" t="s">
        <v>32</v>
      </c>
      <c r="I1435" t="s">
        <v>37</v>
      </c>
      <c r="J1435" s="16">
        <v>-51982.058499999992</v>
      </c>
      <c r="K1435" s="16">
        <v>0</v>
      </c>
      <c r="L1435" s="16">
        <v>0</v>
      </c>
      <c r="M1435" s="16">
        <v>0</v>
      </c>
      <c r="N1435" s="16">
        <v>0</v>
      </c>
      <c r="O1435" s="16">
        <f t="shared" si="22"/>
        <v>-51982.058499999992</v>
      </c>
    </row>
    <row r="1436" spans="1:15" x14ac:dyDescent="0.25">
      <c r="A1436" t="s">
        <v>5471</v>
      </c>
      <c r="B1436" t="s">
        <v>39</v>
      </c>
      <c r="C1436" t="s">
        <v>105</v>
      </c>
      <c r="D1436" t="s">
        <v>76</v>
      </c>
      <c r="E1436">
        <v>124</v>
      </c>
      <c r="F1436" t="s">
        <v>104</v>
      </c>
      <c r="G1436" t="s">
        <v>43</v>
      </c>
      <c r="H1436" t="s">
        <v>46</v>
      </c>
      <c r="I1436" t="s">
        <v>37</v>
      </c>
      <c r="J1436" s="16">
        <v>70373.099999999991</v>
      </c>
      <c r="K1436" s="16">
        <v>10769.230769230768</v>
      </c>
      <c r="L1436" s="16">
        <v>4750</v>
      </c>
      <c r="M1436" s="16">
        <v>1590</v>
      </c>
      <c r="N1436" s="16">
        <v>7636</v>
      </c>
      <c r="O1436" s="16">
        <f t="shared" si="22"/>
        <v>45627.869230769225</v>
      </c>
    </row>
    <row r="1437" spans="1:15" x14ac:dyDescent="0.25">
      <c r="A1437" t="s">
        <v>5471</v>
      </c>
      <c r="B1437" t="s">
        <v>39</v>
      </c>
      <c r="C1437" t="s">
        <v>105</v>
      </c>
      <c r="D1437" t="s">
        <v>76</v>
      </c>
      <c r="E1437">
        <v>124</v>
      </c>
      <c r="F1437" t="s">
        <v>104</v>
      </c>
      <c r="G1437" t="s">
        <v>43</v>
      </c>
      <c r="H1437" t="s">
        <v>32</v>
      </c>
      <c r="I1437" t="s">
        <v>37</v>
      </c>
      <c r="J1437" s="16">
        <v>39226.5</v>
      </c>
      <c r="K1437" s="16">
        <v>22166.666666666668</v>
      </c>
      <c r="L1437" s="16">
        <v>1900</v>
      </c>
      <c r="M1437" s="16">
        <v>350</v>
      </c>
      <c r="N1437" s="16">
        <v>12358</v>
      </c>
      <c r="O1437" s="16">
        <f t="shared" si="22"/>
        <v>2451.8333333333285</v>
      </c>
    </row>
    <row r="1438" spans="1:15" x14ac:dyDescent="0.25">
      <c r="A1438" t="s">
        <v>5471</v>
      </c>
      <c r="B1438" t="s">
        <v>39</v>
      </c>
      <c r="C1438" t="s">
        <v>105</v>
      </c>
      <c r="D1438" t="s">
        <v>76</v>
      </c>
      <c r="E1438">
        <v>124</v>
      </c>
      <c r="F1438" t="s">
        <v>104</v>
      </c>
      <c r="G1438" t="s">
        <v>5472</v>
      </c>
      <c r="H1438" t="s">
        <v>32</v>
      </c>
      <c r="I1438" t="s">
        <v>37</v>
      </c>
      <c r="J1438" s="16">
        <v>-13596.004838709679</v>
      </c>
      <c r="K1438" s="16">
        <v>0</v>
      </c>
      <c r="L1438" s="16">
        <v>0</v>
      </c>
      <c r="M1438" s="16">
        <v>0</v>
      </c>
      <c r="N1438" s="16">
        <v>0</v>
      </c>
      <c r="O1438" s="16">
        <f t="shared" si="22"/>
        <v>-13596.004838709679</v>
      </c>
    </row>
    <row r="1439" spans="1:15" x14ac:dyDescent="0.25">
      <c r="A1439" t="s">
        <v>5471</v>
      </c>
      <c r="B1439" t="s">
        <v>39</v>
      </c>
      <c r="C1439" t="s">
        <v>105</v>
      </c>
      <c r="D1439" t="s">
        <v>76</v>
      </c>
      <c r="E1439">
        <v>124</v>
      </c>
      <c r="F1439" t="s">
        <v>104</v>
      </c>
      <c r="G1439" t="s">
        <v>5476</v>
      </c>
      <c r="H1439" t="s">
        <v>32</v>
      </c>
      <c r="I1439" t="s">
        <v>37</v>
      </c>
      <c r="J1439" s="16">
        <v>0</v>
      </c>
      <c r="K1439" s="16">
        <v>0</v>
      </c>
      <c r="L1439" s="16">
        <v>0</v>
      </c>
      <c r="M1439" s="16">
        <v>0</v>
      </c>
      <c r="N1439" s="16">
        <v>0</v>
      </c>
      <c r="O1439" s="16">
        <f t="shared" si="22"/>
        <v>0</v>
      </c>
    </row>
    <row r="1440" spans="1:15" x14ac:dyDescent="0.25">
      <c r="A1440" t="s">
        <v>5471</v>
      </c>
      <c r="B1440" t="s">
        <v>39</v>
      </c>
      <c r="C1440" t="s">
        <v>159</v>
      </c>
      <c r="D1440" t="s">
        <v>31</v>
      </c>
      <c r="E1440">
        <v>98</v>
      </c>
      <c r="F1440" t="s">
        <v>995</v>
      </c>
      <c r="G1440" t="s">
        <v>5470</v>
      </c>
      <c r="H1440" t="s">
        <v>32</v>
      </c>
      <c r="I1440" t="s">
        <v>28</v>
      </c>
      <c r="J1440" s="16">
        <v>0</v>
      </c>
      <c r="K1440" s="16">
        <v>0</v>
      </c>
      <c r="L1440" s="16">
        <v>0</v>
      </c>
      <c r="M1440" s="16">
        <v>0</v>
      </c>
      <c r="N1440" s="16">
        <v>0</v>
      </c>
      <c r="O1440" s="16">
        <f t="shared" si="22"/>
        <v>0</v>
      </c>
    </row>
    <row r="1441" spans="1:15" x14ac:dyDescent="0.25">
      <c r="A1441" t="s">
        <v>5471</v>
      </c>
      <c r="B1441" t="s">
        <v>39</v>
      </c>
      <c r="C1441" t="s">
        <v>159</v>
      </c>
      <c r="D1441" t="s">
        <v>31</v>
      </c>
      <c r="E1441">
        <v>98</v>
      </c>
      <c r="F1441" t="s">
        <v>995</v>
      </c>
      <c r="G1441" t="s">
        <v>43</v>
      </c>
      <c r="H1441" t="s">
        <v>46</v>
      </c>
      <c r="I1441" t="s">
        <v>28</v>
      </c>
      <c r="J1441" s="16">
        <v>47122.559999999998</v>
      </c>
      <c r="K1441" s="16">
        <v>4153.8461538461534</v>
      </c>
      <c r="L1441" s="16">
        <v>2650</v>
      </c>
      <c r="M1441" s="16">
        <v>160</v>
      </c>
      <c r="N1441" s="16">
        <v>7661</v>
      </c>
      <c r="O1441" s="16">
        <f t="shared" si="22"/>
        <v>32497.713846153845</v>
      </c>
    </row>
    <row r="1442" spans="1:15" x14ac:dyDescent="0.25">
      <c r="A1442" t="s">
        <v>5471</v>
      </c>
      <c r="B1442" t="s">
        <v>39</v>
      </c>
      <c r="C1442" t="s">
        <v>159</v>
      </c>
      <c r="D1442" t="s">
        <v>31</v>
      </c>
      <c r="E1442">
        <v>98</v>
      </c>
      <c r="F1442" t="s">
        <v>995</v>
      </c>
      <c r="G1442" t="s">
        <v>43</v>
      </c>
      <c r="H1442" t="s">
        <v>32</v>
      </c>
      <c r="I1442" t="s">
        <v>28</v>
      </c>
      <c r="J1442" s="16">
        <v>81252.479999999996</v>
      </c>
      <c r="K1442" s="16">
        <v>6250</v>
      </c>
      <c r="L1442" s="16">
        <v>3700</v>
      </c>
      <c r="M1442" s="16">
        <v>770</v>
      </c>
      <c r="N1442" s="16">
        <v>43545</v>
      </c>
      <c r="O1442" s="16">
        <f t="shared" si="22"/>
        <v>26987.479999999996</v>
      </c>
    </row>
    <row r="1443" spans="1:15" x14ac:dyDescent="0.25">
      <c r="A1443" t="s">
        <v>5471</v>
      </c>
      <c r="B1443" t="s">
        <v>39</v>
      </c>
      <c r="C1443" t="s">
        <v>159</v>
      </c>
      <c r="D1443" t="s">
        <v>31</v>
      </c>
      <c r="E1443">
        <v>98</v>
      </c>
      <c r="F1443" t="s">
        <v>995</v>
      </c>
      <c r="G1443" t="s">
        <v>5472</v>
      </c>
      <c r="H1443" t="s">
        <v>32</v>
      </c>
      <c r="I1443" t="s">
        <v>28</v>
      </c>
      <c r="J1443" s="16">
        <v>-13418.012903225812</v>
      </c>
      <c r="K1443" s="16">
        <v>0</v>
      </c>
      <c r="L1443" s="16">
        <v>0</v>
      </c>
      <c r="M1443" s="16">
        <v>0</v>
      </c>
      <c r="N1443" s="16">
        <v>0</v>
      </c>
      <c r="O1443" s="16">
        <f t="shared" si="22"/>
        <v>-13418.012903225812</v>
      </c>
    </row>
    <row r="1444" spans="1:15" x14ac:dyDescent="0.25">
      <c r="A1444" t="s">
        <v>5471</v>
      </c>
      <c r="B1444" t="s">
        <v>39</v>
      </c>
      <c r="C1444" t="s">
        <v>159</v>
      </c>
      <c r="D1444" t="s">
        <v>31</v>
      </c>
      <c r="E1444">
        <v>98</v>
      </c>
      <c r="F1444" t="s">
        <v>995</v>
      </c>
      <c r="G1444" t="s">
        <v>5476</v>
      </c>
      <c r="H1444" t="s">
        <v>32</v>
      </c>
      <c r="I1444" t="s">
        <v>28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f t="shared" si="22"/>
        <v>0</v>
      </c>
    </row>
    <row r="1445" spans="1:15" x14ac:dyDescent="0.25">
      <c r="A1445" t="s">
        <v>5471</v>
      </c>
      <c r="B1445" t="s">
        <v>39</v>
      </c>
      <c r="C1445" t="s">
        <v>159</v>
      </c>
      <c r="D1445" t="s">
        <v>52</v>
      </c>
      <c r="E1445">
        <v>99</v>
      </c>
      <c r="F1445" t="s">
        <v>354</v>
      </c>
      <c r="G1445" t="s">
        <v>5470</v>
      </c>
      <c r="H1445" t="s">
        <v>32</v>
      </c>
      <c r="I1445" t="s">
        <v>37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f t="shared" si="22"/>
        <v>0</v>
      </c>
    </row>
    <row r="1446" spans="1:15" x14ac:dyDescent="0.25">
      <c r="A1446" t="s">
        <v>5471</v>
      </c>
      <c r="B1446" t="s">
        <v>39</v>
      </c>
      <c r="C1446" t="s">
        <v>159</v>
      </c>
      <c r="D1446" t="s">
        <v>52</v>
      </c>
      <c r="E1446">
        <v>99</v>
      </c>
      <c r="F1446" t="s">
        <v>354</v>
      </c>
      <c r="G1446" t="s">
        <v>43</v>
      </c>
      <c r="H1446" t="s">
        <v>46</v>
      </c>
      <c r="I1446" t="s">
        <v>37</v>
      </c>
      <c r="J1446" s="16">
        <v>75325.8</v>
      </c>
      <c r="K1446" s="16">
        <v>8461.538461538461</v>
      </c>
      <c r="L1446" s="16">
        <v>4700</v>
      </c>
      <c r="M1446" s="16">
        <v>2060</v>
      </c>
      <c r="N1446" s="16">
        <v>14276</v>
      </c>
      <c r="O1446" s="16">
        <f t="shared" si="22"/>
        <v>45828.261538461542</v>
      </c>
    </row>
    <row r="1447" spans="1:15" x14ac:dyDescent="0.25">
      <c r="A1447" t="s">
        <v>5471</v>
      </c>
      <c r="B1447" t="s">
        <v>39</v>
      </c>
      <c r="C1447" t="s">
        <v>159</v>
      </c>
      <c r="D1447" t="s">
        <v>52</v>
      </c>
      <c r="E1447">
        <v>99</v>
      </c>
      <c r="F1447" t="s">
        <v>354</v>
      </c>
      <c r="G1447" t="s">
        <v>43</v>
      </c>
      <c r="H1447" t="s">
        <v>32</v>
      </c>
      <c r="I1447" t="s">
        <v>37</v>
      </c>
      <c r="J1447" s="16">
        <v>25150.817999999999</v>
      </c>
      <c r="K1447" s="16">
        <v>17333.333333333336</v>
      </c>
      <c r="L1447" s="16">
        <v>500</v>
      </c>
      <c r="M1447" s="16">
        <v>300</v>
      </c>
      <c r="N1447" s="16">
        <v>0</v>
      </c>
      <c r="O1447" s="16">
        <f t="shared" si="22"/>
        <v>7017.4846666666635</v>
      </c>
    </row>
    <row r="1448" spans="1:15" x14ac:dyDescent="0.25">
      <c r="A1448" t="s">
        <v>5471</v>
      </c>
      <c r="B1448" t="s">
        <v>39</v>
      </c>
      <c r="C1448" t="s">
        <v>159</v>
      </c>
      <c r="D1448" t="s">
        <v>52</v>
      </c>
      <c r="E1448">
        <v>99</v>
      </c>
      <c r="F1448" t="s">
        <v>354</v>
      </c>
      <c r="G1448" t="s">
        <v>5472</v>
      </c>
      <c r="H1448" t="s">
        <v>32</v>
      </c>
      <c r="I1448" t="s">
        <v>37</v>
      </c>
      <c r="J1448" s="16">
        <v>-7385.6054516129061</v>
      </c>
      <c r="K1448" s="16">
        <v>0</v>
      </c>
      <c r="L1448" s="16">
        <v>0</v>
      </c>
      <c r="M1448" s="16">
        <v>0</v>
      </c>
      <c r="N1448" s="16">
        <v>0</v>
      </c>
      <c r="O1448" s="16">
        <f t="shared" si="22"/>
        <v>-7385.6054516129061</v>
      </c>
    </row>
    <row r="1449" spans="1:15" x14ac:dyDescent="0.25">
      <c r="A1449" t="s">
        <v>5471</v>
      </c>
      <c r="B1449" t="s">
        <v>39</v>
      </c>
      <c r="C1449" t="s">
        <v>159</v>
      </c>
      <c r="D1449" t="s">
        <v>52</v>
      </c>
      <c r="E1449">
        <v>99</v>
      </c>
      <c r="F1449" t="s">
        <v>354</v>
      </c>
      <c r="G1449" t="s">
        <v>5476</v>
      </c>
      <c r="H1449" t="s">
        <v>32</v>
      </c>
      <c r="I1449" t="s">
        <v>37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f t="shared" si="22"/>
        <v>0</v>
      </c>
    </row>
    <row r="1450" spans="1:15" x14ac:dyDescent="0.25">
      <c r="A1450" t="s">
        <v>5471</v>
      </c>
      <c r="B1450" t="s">
        <v>39</v>
      </c>
      <c r="C1450" t="s">
        <v>159</v>
      </c>
      <c r="D1450" t="s">
        <v>40</v>
      </c>
      <c r="E1450">
        <v>101</v>
      </c>
      <c r="F1450" t="s">
        <v>595</v>
      </c>
      <c r="G1450" t="s">
        <v>5470</v>
      </c>
      <c r="H1450" t="s">
        <v>32</v>
      </c>
      <c r="I1450" t="s">
        <v>28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6">
        <f t="shared" si="22"/>
        <v>0</v>
      </c>
    </row>
    <row r="1451" spans="1:15" x14ac:dyDescent="0.25">
      <c r="A1451" t="s">
        <v>5471</v>
      </c>
      <c r="B1451" t="s">
        <v>39</v>
      </c>
      <c r="C1451" t="s">
        <v>159</v>
      </c>
      <c r="D1451" t="s">
        <v>40</v>
      </c>
      <c r="E1451">
        <v>101</v>
      </c>
      <c r="F1451" t="s">
        <v>595</v>
      </c>
      <c r="G1451" t="s">
        <v>43</v>
      </c>
      <c r="H1451" t="s">
        <v>46</v>
      </c>
      <c r="I1451" t="s">
        <v>28</v>
      </c>
      <c r="J1451" s="16">
        <v>47445.760000000002</v>
      </c>
      <c r="K1451" s="16">
        <v>3153.8461538461538</v>
      </c>
      <c r="L1451" s="16">
        <v>3200</v>
      </c>
      <c r="M1451" s="16">
        <v>960</v>
      </c>
      <c r="N1451" s="16">
        <v>20912</v>
      </c>
      <c r="O1451" s="16">
        <f t="shared" si="22"/>
        <v>19219.913846153846</v>
      </c>
    </row>
    <row r="1452" spans="1:15" x14ac:dyDescent="0.25">
      <c r="A1452" t="s">
        <v>5471</v>
      </c>
      <c r="B1452" t="s">
        <v>39</v>
      </c>
      <c r="C1452" t="s">
        <v>159</v>
      </c>
      <c r="D1452" t="s">
        <v>40</v>
      </c>
      <c r="E1452">
        <v>101</v>
      </c>
      <c r="F1452" t="s">
        <v>595</v>
      </c>
      <c r="G1452" t="s">
        <v>43</v>
      </c>
      <c r="H1452" t="s">
        <v>32</v>
      </c>
      <c r="I1452" t="s">
        <v>28</v>
      </c>
      <c r="J1452" s="16">
        <v>48350.720000000001</v>
      </c>
      <c r="K1452" s="16">
        <v>13166.666666666668</v>
      </c>
      <c r="L1452" s="16">
        <v>1650</v>
      </c>
      <c r="M1452" s="16">
        <v>120</v>
      </c>
      <c r="N1452" s="16">
        <v>34903</v>
      </c>
      <c r="O1452" s="16">
        <f t="shared" si="22"/>
        <v>-1488.9466666666704</v>
      </c>
    </row>
    <row r="1453" spans="1:15" x14ac:dyDescent="0.25">
      <c r="A1453" t="s">
        <v>5471</v>
      </c>
      <c r="B1453" t="s">
        <v>39</v>
      </c>
      <c r="C1453" t="s">
        <v>159</v>
      </c>
      <c r="D1453" t="s">
        <v>40</v>
      </c>
      <c r="E1453">
        <v>101</v>
      </c>
      <c r="F1453" t="s">
        <v>595</v>
      </c>
      <c r="G1453" t="s">
        <v>5472</v>
      </c>
      <c r="H1453" t="s">
        <v>32</v>
      </c>
      <c r="I1453" t="s">
        <v>28</v>
      </c>
      <c r="J1453" s="16">
        <v>-12711.143225806456</v>
      </c>
      <c r="K1453" s="16">
        <v>0</v>
      </c>
      <c r="L1453" s="16">
        <v>0</v>
      </c>
      <c r="M1453" s="16">
        <v>0</v>
      </c>
      <c r="N1453" s="16">
        <v>0</v>
      </c>
      <c r="O1453" s="16">
        <f t="shared" si="22"/>
        <v>-12711.143225806456</v>
      </c>
    </row>
    <row r="1454" spans="1:15" x14ac:dyDescent="0.25">
      <c r="A1454" t="s">
        <v>5471</v>
      </c>
      <c r="B1454" t="s">
        <v>39</v>
      </c>
      <c r="C1454" t="s">
        <v>159</v>
      </c>
      <c r="D1454" t="s">
        <v>40</v>
      </c>
      <c r="E1454">
        <v>101</v>
      </c>
      <c r="F1454" t="s">
        <v>595</v>
      </c>
      <c r="G1454" t="s">
        <v>5476</v>
      </c>
      <c r="H1454" t="s">
        <v>32</v>
      </c>
      <c r="I1454" t="s">
        <v>28</v>
      </c>
      <c r="J1454" s="16">
        <v>63047.270400000001</v>
      </c>
      <c r="K1454" s="16">
        <v>0</v>
      </c>
      <c r="L1454" s="16">
        <v>0</v>
      </c>
      <c r="M1454" s="16">
        <v>0</v>
      </c>
      <c r="N1454" s="16">
        <v>0</v>
      </c>
      <c r="O1454" s="16">
        <f t="shared" si="22"/>
        <v>63047.270400000001</v>
      </c>
    </row>
    <row r="1455" spans="1:15" x14ac:dyDescent="0.25">
      <c r="A1455" t="s">
        <v>5471</v>
      </c>
      <c r="B1455" t="s">
        <v>39</v>
      </c>
      <c r="C1455" t="s">
        <v>159</v>
      </c>
      <c r="D1455" t="s">
        <v>76</v>
      </c>
      <c r="E1455">
        <v>100</v>
      </c>
      <c r="F1455" t="s">
        <v>158</v>
      </c>
      <c r="G1455" t="s">
        <v>5470</v>
      </c>
      <c r="H1455" t="s">
        <v>32</v>
      </c>
      <c r="I1455" t="s">
        <v>28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16">
        <f t="shared" si="22"/>
        <v>0</v>
      </c>
    </row>
    <row r="1456" spans="1:15" x14ac:dyDescent="0.25">
      <c r="A1456" t="s">
        <v>5471</v>
      </c>
      <c r="B1456" t="s">
        <v>39</v>
      </c>
      <c r="C1456" t="s">
        <v>159</v>
      </c>
      <c r="D1456" t="s">
        <v>76</v>
      </c>
      <c r="E1456">
        <v>100</v>
      </c>
      <c r="F1456" t="s">
        <v>158</v>
      </c>
      <c r="G1456" t="s">
        <v>43</v>
      </c>
      <c r="H1456" t="s">
        <v>46</v>
      </c>
      <c r="I1456" t="s">
        <v>28</v>
      </c>
      <c r="J1456" s="16">
        <v>47187.200000000004</v>
      </c>
      <c r="K1456" s="16">
        <v>4076.9230769230771</v>
      </c>
      <c r="L1456" s="16">
        <v>2450</v>
      </c>
      <c r="M1456" s="16">
        <v>860</v>
      </c>
      <c r="N1456" s="16">
        <v>16318</v>
      </c>
      <c r="O1456" s="16">
        <f t="shared" si="22"/>
        <v>23482.276923076926</v>
      </c>
    </row>
    <row r="1457" spans="1:15" x14ac:dyDescent="0.25">
      <c r="A1457" t="s">
        <v>5471</v>
      </c>
      <c r="B1457" t="s">
        <v>39</v>
      </c>
      <c r="C1457" t="s">
        <v>159</v>
      </c>
      <c r="D1457" t="s">
        <v>76</v>
      </c>
      <c r="E1457">
        <v>100</v>
      </c>
      <c r="F1457" t="s">
        <v>158</v>
      </c>
      <c r="G1457" t="s">
        <v>43</v>
      </c>
      <c r="H1457" t="s">
        <v>32</v>
      </c>
      <c r="I1457" t="s">
        <v>28</v>
      </c>
      <c r="J1457" s="16">
        <v>53166.399999999994</v>
      </c>
      <c r="K1457" s="16">
        <v>13750</v>
      </c>
      <c r="L1457" s="16">
        <v>200</v>
      </c>
      <c r="M1457" s="16">
        <v>370</v>
      </c>
      <c r="N1457" s="16">
        <v>20562</v>
      </c>
      <c r="O1457" s="16">
        <f t="shared" si="22"/>
        <v>18284.399999999994</v>
      </c>
    </row>
    <row r="1458" spans="1:15" x14ac:dyDescent="0.25">
      <c r="A1458" t="s">
        <v>5471</v>
      </c>
      <c r="B1458" t="s">
        <v>39</v>
      </c>
      <c r="C1458" t="s">
        <v>159</v>
      </c>
      <c r="D1458" t="s">
        <v>76</v>
      </c>
      <c r="E1458">
        <v>100</v>
      </c>
      <c r="F1458" t="s">
        <v>158</v>
      </c>
      <c r="G1458" t="s">
        <v>5472</v>
      </c>
      <c r="H1458" t="s">
        <v>32</v>
      </c>
      <c r="I1458" t="s">
        <v>28</v>
      </c>
      <c r="J1458" s="16">
        <v>-7584.77419354839</v>
      </c>
      <c r="K1458" s="16">
        <v>0</v>
      </c>
      <c r="L1458" s="16">
        <v>0</v>
      </c>
      <c r="M1458" s="16">
        <v>0</v>
      </c>
      <c r="N1458" s="16">
        <v>0</v>
      </c>
      <c r="O1458" s="16">
        <f t="shared" si="22"/>
        <v>-7584.77419354839</v>
      </c>
    </row>
    <row r="1459" spans="1:15" x14ac:dyDescent="0.25">
      <c r="A1459" t="s">
        <v>5471</v>
      </c>
      <c r="B1459" t="s">
        <v>39</v>
      </c>
      <c r="C1459" t="s">
        <v>159</v>
      </c>
      <c r="D1459" t="s">
        <v>76</v>
      </c>
      <c r="E1459">
        <v>100</v>
      </c>
      <c r="F1459" t="s">
        <v>158</v>
      </c>
      <c r="G1459" t="s">
        <v>5476</v>
      </c>
      <c r="H1459" t="s">
        <v>32</v>
      </c>
      <c r="I1459" t="s">
        <v>28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f t="shared" si="22"/>
        <v>0</v>
      </c>
    </row>
    <row r="1460" spans="1:15" x14ac:dyDescent="0.25">
      <c r="A1460" t="s">
        <v>5471</v>
      </c>
      <c r="B1460" t="s">
        <v>39</v>
      </c>
      <c r="C1460" t="s">
        <v>198</v>
      </c>
      <c r="D1460" t="s">
        <v>31</v>
      </c>
      <c r="E1460">
        <v>220</v>
      </c>
      <c r="F1460" t="s">
        <v>1127</v>
      </c>
      <c r="G1460" t="s">
        <v>5470</v>
      </c>
      <c r="H1460" t="s">
        <v>32</v>
      </c>
      <c r="I1460" t="s">
        <v>28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f t="shared" si="22"/>
        <v>0</v>
      </c>
    </row>
    <row r="1461" spans="1:15" x14ac:dyDescent="0.25">
      <c r="A1461" t="s">
        <v>5471</v>
      </c>
      <c r="B1461" t="s">
        <v>39</v>
      </c>
      <c r="C1461" t="s">
        <v>198</v>
      </c>
      <c r="D1461" t="s">
        <v>31</v>
      </c>
      <c r="E1461">
        <v>220</v>
      </c>
      <c r="F1461" t="s">
        <v>1127</v>
      </c>
      <c r="G1461" t="s">
        <v>43</v>
      </c>
      <c r="H1461" t="s">
        <v>46</v>
      </c>
      <c r="I1461" t="s">
        <v>28</v>
      </c>
      <c r="J1461" s="16">
        <v>38419.199999999997</v>
      </c>
      <c r="K1461" s="16">
        <v>1615.3846153846152</v>
      </c>
      <c r="L1461" s="16">
        <v>2750</v>
      </c>
      <c r="M1461" s="16">
        <v>370</v>
      </c>
      <c r="N1461" s="16">
        <v>15708</v>
      </c>
      <c r="O1461" s="16">
        <f t="shared" si="22"/>
        <v>17975.81538461538</v>
      </c>
    </row>
    <row r="1462" spans="1:15" x14ac:dyDescent="0.25">
      <c r="A1462" t="s">
        <v>5471</v>
      </c>
      <c r="B1462" t="s">
        <v>39</v>
      </c>
      <c r="C1462" t="s">
        <v>198</v>
      </c>
      <c r="D1462" t="s">
        <v>31</v>
      </c>
      <c r="E1462">
        <v>220</v>
      </c>
      <c r="F1462" t="s">
        <v>1127</v>
      </c>
      <c r="G1462" t="s">
        <v>43</v>
      </c>
      <c r="H1462" t="s">
        <v>32</v>
      </c>
      <c r="I1462" t="s">
        <v>28</v>
      </c>
      <c r="J1462" s="16">
        <v>61971.839999999997</v>
      </c>
      <c r="K1462" s="16">
        <v>10833.333333333334</v>
      </c>
      <c r="L1462" s="16">
        <v>2700</v>
      </c>
      <c r="M1462" s="16">
        <v>850</v>
      </c>
      <c r="N1462" s="16">
        <v>19077</v>
      </c>
      <c r="O1462" s="16">
        <f t="shared" si="22"/>
        <v>28511.506666666661</v>
      </c>
    </row>
    <row r="1463" spans="1:15" x14ac:dyDescent="0.25">
      <c r="A1463" t="s">
        <v>5471</v>
      </c>
      <c r="B1463" t="s">
        <v>39</v>
      </c>
      <c r="C1463" t="s">
        <v>198</v>
      </c>
      <c r="D1463" t="s">
        <v>31</v>
      </c>
      <c r="E1463">
        <v>220</v>
      </c>
      <c r="F1463" t="s">
        <v>1127</v>
      </c>
      <c r="G1463" t="s">
        <v>5472</v>
      </c>
      <c r="H1463" t="s">
        <v>32</v>
      </c>
      <c r="I1463" t="s">
        <v>28</v>
      </c>
      <c r="J1463" s="16">
        <v>-13061.450322580649</v>
      </c>
      <c r="K1463" s="16">
        <v>0</v>
      </c>
      <c r="L1463" s="16">
        <v>0</v>
      </c>
      <c r="M1463" s="16">
        <v>0</v>
      </c>
      <c r="N1463" s="16">
        <v>0</v>
      </c>
      <c r="O1463" s="16">
        <f t="shared" si="22"/>
        <v>-13061.450322580649</v>
      </c>
    </row>
    <row r="1464" spans="1:15" x14ac:dyDescent="0.25">
      <c r="A1464" t="s">
        <v>5471</v>
      </c>
      <c r="B1464" t="s">
        <v>39</v>
      </c>
      <c r="C1464" t="s">
        <v>198</v>
      </c>
      <c r="D1464" t="s">
        <v>31</v>
      </c>
      <c r="E1464">
        <v>220</v>
      </c>
      <c r="F1464" t="s">
        <v>1127</v>
      </c>
      <c r="G1464" t="s">
        <v>5476</v>
      </c>
      <c r="H1464" t="s">
        <v>32</v>
      </c>
      <c r="I1464" t="s">
        <v>28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f t="shared" si="22"/>
        <v>0</v>
      </c>
    </row>
    <row r="1465" spans="1:15" x14ac:dyDescent="0.25">
      <c r="A1465" t="s">
        <v>5471</v>
      </c>
      <c r="B1465" t="s">
        <v>39</v>
      </c>
      <c r="C1465" t="s">
        <v>198</v>
      </c>
      <c r="D1465" t="s">
        <v>86</v>
      </c>
      <c r="E1465">
        <v>219</v>
      </c>
      <c r="F1465" t="s">
        <v>197</v>
      </c>
      <c r="G1465" t="s">
        <v>5470</v>
      </c>
      <c r="H1465" t="s">
        <v>32</v>
      </c>
      <c r="I1465" t="s">
        <v>28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f t="shared" si="22"/>
        <v>0</v>
      </c>
    </row>
    <row r="1466" spans="1:15" x14ac:dyDescent="0.25">
      <c r="A1466" t="s">
        <v>5471</v>
      </c>
      <c r="B1466" t="s">
        <v>39</v>
      </c>
      <c r="C1466" t="s">
        <v>198</v>
      </c>
      <c r="D1466" t="s">
        <v>86</v>
      </c>
      <c r="E1466">
        <v>219</v>
      </c>
      <c r="F1466" t="s">
        <v>197</v>
      </c>
      <c r="G1466" t="s">
        <v>43</v>
      </c>
      <c r="H1466" t="s">
        <v>46</v>
      </c>
      <c r="I1466" t="s">
        <v>28</v>
      </c>
      <c r="J1466" s="16">
        <v>46980.000000000007</v>
      </c>
      <c r="K1466" s="16">
        <v>8153.8461538461543</v>
      </c>
      <c r="L1466" s="16">
        <v>5200</v>
      </c>
      <c r="M1466" s="16">
        <v>1320</v>
      </c>
      <c r="N1466" s="16">
        <v>0</v>
      </c>
      <c r="O1466" s="16">
        <f t="shared" si="22"/>
        <v>32306.153846153851</v>
      </c>
    </row>
    <row r="1467" spans="1:15" x14ac:dyDescent="0.25">
      <c r="A1467" t="s">
        <v>5471</v>
      </c>
      <c r="B1467" t="s">
        <v>39</v>
      </c>
      <c r="C1467" t="s">
        <v>198</v>
      </c>
      <c r="D1467" t="s">
        <v>86</v>
      </c>
      <c r="E1467">
        <v>219</v>
      </c>
      <c r="F1467" t="s">
        <v>197</v>
      </c>
      <c r="G1467" t="s">
        <v>43</v>
      </c>
      <c r="H1467" t="s">
        <v>32</v>
      </c>
      <c r="I1467" t="s">
        <v>28</v>
      </c>
      <c r="J1467" s="16">
        <v>39839.039999999994</v>
      </c>
      <c r="K1467" s="16">
        <v>18166.666666666668</v>
      </c>
      <c r="L1467" s="16">
        <v>1350</v>
      </c>
      <c r="M1467" s="16">
        <v>560</v>
      </c>
      <c r="N1467" s="16">
        <v>12096</v>
      </c>
      <c r="O1467" s="16">
        <f t="shared" si="22"/>
        <v>7666.3733333333257</v>
      </c>
    </row>
    <row r="1468" spans="1:15" x14ac:dyDescent="0.25">
      <c r="A1468" t="s">
        <v>5471</v>
      </c>
      <c r="B1468" t="s">
        <v>39</v>
      </c>
      <c r="C1468" t="s">
        <v>198</v>
      </c>
      <c r="D1468" t="s">
        <v>86</v>
      </c>
      <c r="E1468">
        <v>219</v>
      </c>
      <c r="F1468" t="s">
        <v>197</v>
      </c>
      <c r="G1468" t="s">
        <v>5472</v>
      </c>
      <c r="H1468" t="s">
        <v>32</v>
      </c>
      <c r="I1468" t="s">
        <v>28</v>
      </c>
      <c r="J1468" s="16">
        <v>-7832.0206451612939</v>
      </c>
      <c r="K1468" s="16">
        <v>0</v>
      </c>
      <c r="L1468" s="16">
        <v>0</v>
      </c>
      <c r="M1468" s="16">
        <v>0</v>
      </c>
      <c r="N1468" s="16">
        <v>0</v>
      </c>
      <c r="O1468" s="16">
        <f t="shared" si="22"/>
        <v>-7832.0206451612939</v>
      </c>
    </row>
    <row r="1469" spans="1:15" x14ac:dyDescent="0.25">
      <c r="A1469" t="s">
        <v>5471</v>
      </c>
      <c r="B1469" t="s">
        <v>39</v>
      </c>
      <c r="C1469" t="s">
        <v>198</v>
      </c>
      <c r="D1469" t="s">
        <v>86</v>
      </c>
      <c r="E1469">
        <v>219</v>
      </c>
      <c r="F1469" t="s">
        <v>197</v>
      </c>
      <c r="G1469" t="s">
        <v>5476</v>
      </c>
      <c r="H1469" t="s">
        <v>32</v>
      </c>
      <c r="I1469" t="s">
        <v>28</v>
      </c>
      <c r="J1469" s="16">
        <v>-16995.484800000002</v>
      </c>
      <c r="K1469" s="16">
        <v>0</v>
      </c>
      <c r="L1469" s="16">
        <v>0</v>
      </c>
      <c r="M1469" s="16">
        <v>0</v>
      </c>
      <c r="N1469" s="16">
        <v>0</v>
      </c>
      <c r="O1469" s="16">
        <f t="shared" si="22"/>
        <v>-16995.484800000002</v>
      </c>
    </row>
    <row r="1470" spans="1:15" x14ac:dyDescent="0.25">
      <c r="A1470" t="s">
        <v>5471</v>
      </c>
      <c r="B1470" t="s">
        <v>39</v>
      </c>
      <c r="C1470" t="s">
        <v>198</v>
      </c>
      <c r="D1470" t="s">
        <v>52</v>
      </c>
      <c r="E1470">
        <v>221</v>
      </c>
      <c r="F1470" t="s">
        <v>589</v>
      </c>
      <c r="G1470" t="s">
        <v>5470</v>
      </c>
      <c r="H1470" t="s">
        <v>32</v>
      </c>
      <c r="I1470" t="s">
        <v>37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6">
        <f t="shared" si="22"/>
        <v>0</v>
      </c>
    </row>
    <row r="1471" spans="1:15" x14ac:dyDescent="0.25">
      <c r="A1471" t="s">
        <v>5471</v>
      </c>
      <c r="B1471" t="s">
        <v>39</v>
      </c>
      <c r="C1471" t="s">
        <v>198</v>
      </c>
      <c r="D1471" t="s">
        <v>52</v>
      </c>
      <c r="E1471">
        <v>221</v>
      </c>
      <c r="F1471" t="s">
        <v>589</v>
      </c>
      <c r="G1471" t="s">
        <v>43</v>
      </c>
      <c r="H1471" t="s">
        <v>46</v>
      </c>
      <c r="I1471" t="s">
        <v>37</v>
      </c>
      <c r="J1471" s="16">
        <v>46575.276000000013</v>
      </c>
      <c r="K1471" s="16">
        <v>3538.4615384615381</v>
      </c>
      <c r="L1471" s="16">
        <v>2200</v>
      </c>
      <c r="M1471" s="16">
        <v>1090</v>
      </c>
      <c r="N1471" s="16">
        <v>28995</v>
      </c>
      <c r="O1471" s="16">
        <f t="shared" si="22"/>
        <v>10751.814461538474</v>
      </c>
    </row>
    <row r="1472" spans="1:15" x14ac:dyDescent="0.25">
      <c r="A1472" t="s">
        <v>5471</v>
      </c>
      <c r="B1472" t="s">
        <v>39</v>
      </c>
      <c r="C1472" t="s">
        <v>198</v>
      </c>
      <c r="D1472" t="s">
        <v>52</v>
      </c>
      <c r="E1472">
        <v>221</v>
      </c>
      <c r="F1472" t="s">
        <v>589</v>
      </c>
      <c r="G1472" t="s">
        <v>43</v>
      </c>
      <c r="H1472" t="s">
        <v>32</v>
      </c>
      <c r="I1472" t="s">
        <v>37</v>
      </c>
      <c r="J1472" s="16">
        <v>22175.603999999999</v>
      </c>
      <c r="K1472" s="16">
        <v>5666.666666666667</v>
      </c>
      <c r="L1472" s="16">
        <v>1500</v>
      </c>
      <c r="M1472" s="16">
        <v>100</v>
      </c>
      <c r="N1472" s="16">
        <v>22862</v>
      </c>
      <c r="O1472" s="16">
        <f t="shared" si="22"/>
        <v>-7953.0626666666685</v>
      </c>
    </row>
    <row r="1473" spans="1:15" x14ac:dyDescent="0.25">
      <c r="A1473" t="s">
        <v>5471</v>
      </c>
      <c r="B1473" t="s">
        <v>39</v>
      </c>
      <c r="C1473" t="s">
        <v>198</v>
      </c>
      <c r="D1473" t="s">
        <v>52</v>
      </c>
      <c r="E1473">
        <v>221</v>
      </c>
      <c r="F1473" t="s">
        <v>589</v>
      </c>
      <c r="G1473" t="s">
        <v>5472</v>
      </c>
      <c r="H1473" t="s">
        <v>32</v>
      </c>
      <c r="I1473" t="s">
        <v>37</v>
      </c>
      <c r="J1473" s="16">
        <v>-7034.5056774193572</v>
      </c>
      <c r="K1473" s="16">
        <v>0</v>
      </c>
      <c r="L1473" s="16">
        <v>0</v>
      </c>
      <c r="M1473" s="16">
        <v>0</v>
      </c>
      <c r="N1473" s="16">
        <v>0</v>
      </c>
      <c r="O1473" s="16">
        <f t="shared" si="22"/>
        <v>-7034.5056774193572</v>
      </c>
    </row>
    <row r="1474" spans="1:15" x14ac:dyDescent="0.25">
      <c r="A1474" t="s">
        <v>5471</v>
      </c>
      <c r="B1474" t="s">
        <v>39</v>
      </c>
      <c r="C1474" t="s">
        <v>198</v>
      </c>
      <c r="D1474" t="s">
        <v>52</v>
      </c>
      <c r="E1474">
        <v>221</v>
      </c>
      <c r="F1474" t="s">
        <v>589</v>
      </c>
      <c r="G1474" t="s">
        <v>5476</v>
      </c>
      <c r="H1474" t="s">
        <v>32</v>
      </c>
      <c r="I1474" t="s">
        <v>37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f t="shared" si="22"/>
        <v>0</v>
      </c>
    </row>
    <row r="1475" spans="1:15" x14ac:dyDescent="0.25">
      <c r="A1475" t="s">
        <v>5471</v>
      </c>
      <c r="B1475" t="s">
        <v>39</v>
      </c>
      <c r="C1475" t="s">
        <v>198</v>
      </c>
      <c r="D1475" t="s">
        <v>40</v>
      </c>
      <c r="E1475">
        <v>223</v>
      </c>
      <c r="F1475" t="s">
        <v>592</v>
      </c>
      <c r="G1475" t="s">
        <v>5470</v>
      </c>
      <c r="H1475" t="s">
        <v>32</v>
      </c>
      <c r="I1475" t="s">
        <v>37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f t="shared" ref="O1475:O1538" si="23">J1475-SUM(K1475:N1475)</f>
        <v>0</v>
      </c>
    </row>
    <row r="1476" spans="1:15" x14ac:dyDescent="0.25">
      <c r="A1476" t="s">
        <v>5471</v>
      </c>
      <c r="B1476" t="s">
        <v>39</v>
      </c>
      <c r="C1476" t="s">
        <v>198</v>
      </c>
      <c r="D1476" t="s">
        <v>40</v>
      </c>
      <c r="E1476">
        <v>223</v>
      </c>
      <c r="F1476" t="s">
        <v>592</v>
      </c>
      <c r="G1476" t="s">
        <v>43</v>
      </c>
      <c r="H1476" t="s">
        <v>46</v>
      </c>
      <c r="I1476" t="s">
        <v>37</v>
      </c>
      <c r="J1476" s="16">
        <v>35397.168000000005</v>
      </c>
      <c r="K1476" s="16">
        <v>3230.7692307692305</v>
      </c>
      <c r="L1476" s="16">
        <v>4600</v>
      </c>
      <c r="M1476" s="16">
        <v>1170</v>
      </c>
      <c r="N1476" s="16">
        <v>41938</v>
      </c>
      <c r="O1476" s="16">
        <f t="shared" si="23"/>
        <v>-15541.601230769229</v>
      </c>
    </row>
    <row r="1477" spans="1:15" x14ac:dyDescent="0.25">
      <c r="A1477" t="s">
        <v>5471</v>
      </c>
      <c r="B1477" t="s">
        <v>39</v>
      </c>
      <c r="C1477" t="s">
        <v>198</v>
      </c>
      <c r="D1477" t="s">
        <v>40</v>
      </c>
      <c r="E1477">
        <v>223</v>
      </c>
      <c r="F1477" t="s">
        <v>592</v>
      </c>
      <c r="G1477" t="s">
        <v>43</v>
      </c>
      <c r="H1477" t="s">
        <v>32</v>
      </c>
      <c r="I1477" t="s">
        <v>37</v>
      </c>
      <c r="J1477" s="16">
        <v>32251.248</v>
      </c>
      <c r="K1477" s="16">
        <v>18333.333333333336</v>
      </c>
      <c r="L1477" s="16">
        <v>2200</v>
      </c>
      <c r="M1477" s="16">
        <v>1550</v>
      </c>
      <c r="N1477" s="16">
        <v>26261</v>
      </c>
      <c r="O1477" s="16">
        <f t="shared" si="23"/>
        <v>-16093.085333333336</v>
      </c>
    </row>
    <row r="1478" spans="1:15" x14ac:dyDescent="0.25">
      <c r="A1478" t="s">
        <v>5471</v>
      </c>
      <c r="B1478" t="s">
        <v>39</v>
      </c>
      <c r="C1478" t="s">
        <v>198</v>
      </c>
      <c r="D1478" t="s">
        <v>40</v>
      </c>
      <c r="E1478">
        <v>223</v>
      </c>
      <c r="F1478" t="s">
        <v>592</v>
      </c>
      <c r="G1478" t="s">
        <v>5472</v>
      </c>
      <c r="H1478" t="s">
        <v>32</v>
      </c>
      <c r="I1478" t="s">
        <v>37</v>
      </c>
      <c r="J1478" s="16">
        <v>-4571.2381935483882</v>
      </c>
      <c r="K1478" s="16">
        <v>0</v>
      </c>
      <c r="L1478" s="16">
        <v>0</v>
      </c>
      <c r="M1478" s="16">
        <v>0</v>
      </c>
      <c r="N1478" s="16">
        <v>0</v>
      </c>
      <c r="O1478" s="16">
        <f t="shared" si="23"/>
        <v>-4571.2381935483882</v>
      </c>
    </row>
    <row r="1479" spans="1:15" x14ac:dyDescent="0.25">
      <c r="A1479" t="s">
        <v>5471</v>
      </c>
      <c r="B1479" t="s">
        <v>39</v>
      </c>
      <c r="C1479" t="s">
        <v>198</v>
      </c>
      <c r="D1479" t="s">
        <v>40</v>
      </c>
      <c r="E1479">
        <v>223</v>
      </c>
      <c r="F1479" t="s">
        <v>592</v>
      </c>
      <c r="G1479" t="s">
        <v>5476</v>
      </c>
      <c r="H1479" t="s">
        <v>32</v>
      </c>
      <c r="I1479" t="s">
        <v>37</v>
      </c>
      <c r="J1479" s="16">
        <v>0</v>
      </c>
      <c r="K1479" s="16">
        <v>0</v>
      </c>
      <c r="L1479" s="16">
        <v>0</v>
      </c>
      <c r="M1479" s="16">
        <v>0</v>
      </c>
      <c r="N1479" s="16">
        <v>0</v>
      </c>
      <c r="O1479" s="16">
        <f t="shared" si="23"/>
        <v>0</v>
      </c>
    </row>
    <row r="1480" spans="1:15" x14ac:dyDescent="0.25">
      <c r="A1480" t="s">
        <v>5471</v>
      </c>
      <c r="B1480" t="s">
        <v>39</v>
      </c>
      <c r="C1480" t="s">
        <v>198</v>
      </c>
      <c r="D1480" t="s">
        <v>76</v>
      </c>
      <c r="E1480">
        <v>222</v>
      </c>
      <c r="F1480" t="s">
        <v>420</v>
      </c>
      <c r="G1480" t="s">
        <v>5470</v>
      </c>
      <c r="H1480" t="s">
        <v>32</v>
      </c>
      <c r="I1480" t="s">
        <v>37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f t="shared" si="23"/>
        <v>0</v>
      </c>
    </row>
    <row r="1481" spans="1:15" x14ac:dyDescent="0.25">
      <c r="A1481" t="s">
        <v>5471</v>
      </c>
      <c r="B1481" t="s">
        <v>39</v>
      </c>
      <c r="C1481" t="s">
        <v>198</v>
      </c>
      <c r="D1481" t="s">
        <v>76</v>
      </c>
      <c r="E1481">
        <v>222</v>
      </c>
      <c r="F1481" t="s">
        <v>420</v>
      </c>
      <c r="G1481" t="s">
        <v>43</v>
      </c>
      <c r="H1481" t="s">
        <v>46</v>
      </c>
      <c r="I1481" t="s">
        <v>37</v>
      </c>
      <c r="J1481" s="16">
        <v>36253.770000000004</v>
      </c>
      <c r="K1481" s="16">
        <v>5230.7692307692305</v>
      </c>
      <c r="L1481" s="16">
        <v>4950</v>
      </c>
      <c r="M1481" s="16">
        <v>310</v>
      </c>
      <c r="N1481" s="16">
        <v>11500</v>
      </c>
      <c r="O1481" s="16">
        <f t="shared" si="23"/>
        <v>14263.000769230774</v>
      </c>
    </row>
    <row r="1482" spans="1:15" x14ac:dyDescent="0.25">
      <c r="A1482" t="s">
        <v>5471</v>
      </c>
      <c r="B1482" t="s">
        <v>39</v>
      </c>
      <c r="C1482" t="s">
        <v>198</v>
      </c>
      <c r="D1482" t="s">
        <v>76</v>
      </c>
      <c r="E1482">
        <v>222</v>
      </c>
      <c r="F1482" t="s">
        <v>420</v>
      </c>
      <c r="G1482" t="s">
        <v>43</v>
      </c>
      <c r="H1482" t="s">
        <v>32</v>
      </c>
      <c r="I1482" t="s">
        <v>37</v>
      </c>
      <c r="J1482" s="16">
        <v>59396.640000000007</v>
      </c>
      <c r="K1482" s="16">
        <v>33000</v>
      </c>
      <c r="L1482" s="16">
        <v>1350</v>
      </c>
      <c r="M1482" s="16">
        <v>260</v>
      </c>
      <c r="N1482" s="16">
        <v>20286</v>
      </c>
      <c r="O1482" s="16">
        <f t="shared" si="23"/>
        <v>4500.6400000000067</v>
      </c>
    </row>
    <row r="1483" spans="1:15" x14ac:dyDescent="0.25">
      <c r="A1483" t="s">
        <v>5471</v>
      </c>
      <c r="B1483" t="s">
        <v>39</v>
      </c>
      <c r="C1483" t="s">
        <v>198</v>
      </c>
      <c r="D1483" t="s">
        <v>76</v>
      </c>
      <c r="E1483">
        <v>222</v>
      </c>
      <c r="F1483" t="s">
        <v>420</v>
      </c>
      <c r="G1483" t="s">
        <v>5472</v>
      </c>
      <c r="H1483" t="s">
        <v>32</v>
      </c>
      <c r="I1483" t="s">
        <v>37</v>
      </c>
      <c r="J1483" s="16">
        <v>-8346.1064516129063</v>
      </c>
      <c r="K1483" s="16">
        <v>0</v>
      </c>
      <c r="L1483" s="16">
        <v>0</v>
      </c>
      <c r="M1483" s="16">
        <v>0</v>
      </c>
      <c r="N1483" s="16">
        <v>0</v>
      </c>
      <c r="O1483" s="16">
        <f t="shared" si="23"/>
        <v>-8346.1064516129063</v>
      </c>
    </row>
    <row r="1484" spans="1:15" x14ac:dyDescent="0.25">
      <c r="A1484" t="s">
        <v>5471</v>
      </c>
      <c r="B1484" t="s">
        <v>39</v>
      </c>
      <c r="C1484" t="s">
        <v>198</v>
      </c>
      <c r="D1484" t="s">
        <v>76</v>
      </c>
      <c r="E1484">
        <v>222</v>
      </c>
      <c r="F1484" t="s">
        <v>420</v>
      </c>
      <c r="G1484" t="s">
        <v>5476</v>
      </c>
      <c r="H1484" t="s">
        <v>32</v>
      </c>
      <c r="I1484" t="s">
        <v>37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6">
        <f t="shared" si="23"/>
        <v>0</v>
      </c>
    </row>
    <row r="1485" spans="1:15" x14ac:dyDescent="0.25">
      <c r="A1485" t="s">
        <v>5471</v>
      </c>
      <c r="B1485" t="s">
        <v>39</v>
      </c>
      <c r="C1485" t="s">
        <v>89</v>
      </c>
      <c r="D1485" t="s">
        <v>31</v>
      </c>
      <c r="E1485">
        <v>197</v>
      </c>
      <c r="F1485" t="s">
        <v>187</v>
      </c>
      <c r="G1485" t="s">
        <v>5470</v>
      </c>
      <c r="H1485" t="s">
        <v>32</v>
      </c>
      <c r="I1485" t="s">
        <v>37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f t="shared" si="23"/>
        <v>0</v>
      </c>
    </row>
    <row r="1486" spans="1:15" x14ac:dyDescent="0.25">
      <c r="A1486" t="s">
        <v>5471</v>
      </c>
      <c r="B1486" t="s">
        <v>39</v>
      </c>
      <c r="C1486" t="s">
        <v>89</v>
      </c>
      <c r="D1486" t="s">
        <v>31</v>
      </c>
      <c r="E1486">
        <v>197</v>
      </c>
      <c r="F1486" t="s">
        <v>187</v>
      </c>
      <c r="G1486" t="s">
        <v>43</v>
      </c>
      <c r="H1486" t="s">
        <v>46</v>
      </c>
      <c r="I1486" t="s">
        <v>37</v>
      </c>
      <c r="J1486" s="16">
        <v>47976.192000000003</v>
      </c>
      <c r="K1486" s="16">
        <v>7000</v>
      </c>
      <c r="L1486" s="16">
        <v>2700</v>
      </c>
      <c r="M1486" s="16">
        <v>490</v>
      </c>
      <c r="N1486" s="16">
        <v>16638</v>
      </c>
      <c r="O1486" s="16">
        <f t="shared" si="23"/>
        <v>21148.192000000003</v>
      </c>
    </row>
    <row r="1487" spans="1:15" x14ac:dyDescent="0.25">
      <c r="A1487" t="s">
        <v>5471</v>
      </c>
      <c r="B1487" t="s">
        <v>39</v>
      </c>
      <c r="C1487" t="s">
        <v>89</v>
      </c>
      <c r="D1487" t="s">
        <v>31</v>
      </c>
      <c r="E1487">
        <v>197</v>
      </c>
      <c r="F1487" t="s">
        <v>187</v>
      </c>
      <c r="G1487" t="s">
        <v>43</v>
      </c>
      <c r="H1487" t="s">
        <v>32</v>
      </c>
      <c r="I1487" t="s">
        <v>37</v>
      </c>
      <c r="J1487" s="16">
        <v>28349.243999999999</v>
      </c>
      <c r="K1487" s="16">
        <v>19416.666666666668</v>
      </c>
      <c r="L1487" s="16">
        <v>2950</v>
      </c>
      <c r="M1487" s="16">
        <v>40</v>
      </c>
      <c r="N1487" s="16">
        <v>0</v>
      </c>
      <c r="O1487" s="16">
        <f t="shared" si="23"/>
        <v>5942.5773333333309</v>
      </c>
    </row>
    <row r="1488" spans="1:15" x14ac:dyDescent="0.25">
      <c r="A1488" t="s">
        <v>5471</v>
      </c>
      <c r="B1488" t="s">
        <v>39</v>
      </c>
      <c r="C1488" t="s">
        <v>89</v>
      </c>
      <c r="D1488" t="s">
        <v>31</v>
      </c>
      <c r="E1488">
        <v>197</v>
      </c>
      <c r="F1488" t="s">
        <v>187</v>
      </c>
      <c r="G1488" t="s">
        <v>5472</v>
      </c>
      <c r="H1488" t="s">
        <v>32</v>
      </c>
      <c r="I1488" t="s">
        <v>37</v>
      </c>
      <c r="J1488" s="16">
        <v>-12333.164516129034</v>
      </c>
      <c r="K1488" s="16">
        <v>0</v>
      </c>
      <c r="L1488" s="16">
        <v>0</v>
      </c>
      <c r="M1488" s="16">
        <v>0</v>
      </c>
      <c r="N1488" s="16">
        <v>0</v>
      </c>
      <c r="O1488" s="16">
        <f t="shared" si="23"/>
        <v>-12333.164516129034</v>
      </c>
    </row>
    <row r="1489" spans="1:15" x14ac:dyDescent="0.25">
      <c r="A1489" t="s">
        <v>5471</v>
      </c>
      <c r="B1489" t="s">
        <v>39</v>
      </c>
      <c r="C1489" t="s">
        <v>89</v>
      </c>
      <c r="D1489" t="s">
        <v>31</v>
      </c>
      <c r="E1489">
        <v>197</v>
      </c>
      <c r="F1489" t="s">
        <v>187</v>
      </c>
      <c r="G1489" t="s">
        <v>5476</v>
      </c>
      <c r="H1489" t="s">
        <v>32</v>
      </c>
      <c r="I1489" t="s">
        <v>37</v>
      </c>
      <c r="J1489" s="16">
        <v>0</v>
      </c>
      <c r="K1489" s="16">
        <v>0</v>
      </c>
      <c r="L1489" s="16">
        <v>0</v>
      </c>
      <c r="M1489" s="16">
        <v>0</v>
      </c>
      <c r="N1489" s="16">
        <v>0</v>
      </c>
      <c r="O1489" s="16">
        <f t="shared" si="23"/>
        <v>0</v>
      </c>
    </row>
    <row r="1490" spans="1:15" x14ac:dyDescent="0.25">
      <c r="A1490" t="s">
        <v>5471</v>
      </c>
      <c r="B1490" t="s">
        <v>39</v>
      </c>
      <c r="C1490" t="s">
        <v>89</v>
      </c>
      <c r="D1490" t="s">
        <v>86</v>
      </c>
      <c r="E1490">
        <v>196</v>
      </c>
      <c r="F1490" t="s">
        <v>523</v>
      </c>
      <c r="G1490" t="s">
        <v>5470</v>
      </c>
      <c r="H1490" t="s">
        <v>32</v>
      </c>
      <c r="I1490" t="s">
        <v>37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f t="shared" si="23"/>
        <v>0</v>
      </c>
    </row>
    <row r="1491" spans="1:15" x14ac:dyDescent="0.25">
      <c r="A1491" t="s">
        <v>5471</v>
      </c>
      <c r="B1491" t="s">
        <v>39</v>
      </c>
      <c r="C1491" t="s">
        <v>89</v>
      </c>
      <c r="D1491" t="s">
        <v>86</v>
      </c>
      <c r="E1491">
        <v>196</v>
      </c>
      <c r="F1491" t="s">
        <v>523</v>
      </c>
      <c r="G1491" t="s">
        <v>43</v>
      </c>
      <c r="H1491" t="s">
        <v>46</v>
      </c>
      <c r="I1491" t="s">
        <v>37</v>
      </c>
      <c r="J1491" s="16">
        <v>30591.594000000001</v>
      </c>
      <c r="K1491" s="16">
        <v>1615.3846153846152</v>
      </c>
      <c r="L1491" s="16">
        <v>1450</v>
      </c>
      <c r="M1491" s="16">
        <v>940</v>
      </c>
      <c r="N1491" s="16">
        <v>28695</v>
      </c>
      <c r="O1491" s="16">
        <f t="shared" si="23"/>
        <v>-2108.7906153846161</v>
      </c>
    </row>
    <row r="1492" spans="1:15" x14ac:dyDescent="0.25">
      <c r="A1492" t="s">
        <v>5471</v>
      </c>
      <c r="B1492" t="s">
        <v>39</v>
      </c>
      <c r="C1492" t="s">
        <v>89</v>
      </c>
      <c r="D1492" t="s">
        <v>86</v>
      </c>
      <c r="E1492">
        <v>196</v>
      </c>
      <c r="F1492" t="s">
        <v>523</v>
      </c>
      <c r="G1492" t="s">
        <v>43</v>
      </c>
      <c r="H1492" t="s">
        <v>32</v>
      </c>
      <c r="I1492" t="s">
        <v>37</v>
      </c>
      <c r="J1492" s="16">
        <v>20206.097999999998</v>
      </c>
      <c r="K1492" s="16">
        <v>5666.666666666667</v>
      </c>
      <c r="L1492" s="16">
        <v>400</v>
      </c>
      <c r="M1492" s="16">
        <v>1250</v>
      </c>
      <c r="N1492" s="16">
        <v>18980</v>
      </c>
      <c r="O1492" s="16">
        <f t="shared" si="23"/>
        <v>-6090.5686666666697</v>
      </c>
    </row>
    <row r="1493" spans="1:15" x14ac:dyDescent="0.25">
      <c r="A1493" t="s">
        <v>5471</v>
      </c>
      <c r="B1493" t="s">
        <v>39</v>
      </c>
      <c r="C1493" t="s">
        <v>89</v>
      </c>
      <c r="D1493" t="s">
        <v>86</v>
      </c>
      <c r="E1493">
        <v>196</v>
      </c>
      <c r="F1493" t="s">
        <v>523</v>
      </c>
      <c r="G1493" t="s">
        <v>5472</v>
      </c>
      <c r="H1493" t="s">
        <v>32</v>
      </c>
      <c r="I1493" t="s">
        <v>37</v>
      </c>
      <c r="J1493" s="16">
        <v>-4634.5508709677433</v>
      </c>
      <c r="K1493" s="16">
        <v>0</v>
      </c>
      <c r="L1493" s="16">
        <v>0</v>
      </c>
      <c r="M1493" s="16">
        <v>0</v>
      </c>
      <c r="N1493" s="16">
        <v>0</v>
      </c>
      <c r="O1493" s="16">
        <f t="shared" si="23"/>
        <v>-4634.5508709677433</v>
      </c>
    </row>
    <row r="1494" spans="1:15" x14ac:dyDescent="0.25">
      <c r="A1494" t="s">
        <v>5471</v>
      </c>
      <c r="B1494" t="s">
        <v>39</v>
      </c>
      <c r="C1494" t="s">
        <v>89</v>
      </c>
      <c r="D1494" t="s">
        <v>86</v>
      </c>
      <c r="E1494">
        <v>196</v>
      </c>
      <c r="F1494" t="s">
        <v>523</v>
      </c>
      <c r="G1494" t="s">
        <v>5476</v>
      </c>
      <c r="H1494" t="s">
        <v>32</v>
      </c>
      <c r="I1494" t="s">
        <v>37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f t="shared" si="23"/>
        <v>0</v>
      </c>
    </row>
    <row r="1495" spans="1:15" x14ac:dyDescent="0.25">
      <c r="A1495" t="s">
        <v>5471</v>
      </c>
      <c r="B1495" t="s">
        <v>39</v>
      </c>
      <c r="C1495" t="s">
        <v>89</v>
      </c>
      <c r="D1495" t="s">
        <v>52</v>
      </c>
      <c r="E1495">
        <v>198</v>
      </c>
      <c r="F1495" t="s">
        <v>88</v>
      </c>
      <c r="G1495" t="s">
        <v>5470</v>
      </c>
      <c r="H1495" t="s">
        <v>32</v>
      </c>
      <c r="I1495" t="s">
        <v>37</v>
      </c>
      <c r="J1495" s="16">
        <v>0</v>
      </c>
      <c r="K1495" s="16">
        <v>0</v>
      </c>
      <c r="L1495" s="16">
        <v>0</v>
      </c>
      <c r="M1495" s="16">
        <v>0</v>
      </c>
      <c r="N1495" s="16">
        <v>0</v>
      </c>
      <c r="O1495" s="16">
        <f t="shared" si="23"/>
        <v>0</v>
      </c>
    </row>
    <row r="1496" spans="1:15" x14ac:dyDescent="0.25">
      <c r="A1496" t="s">
        <v>5471</v>
      </c>
      <c r="B1496" t="s">
        <v>39</v>
      </c>
      <c r="C1496" t="s">
        <v>89</v>
      </c>
      <c r="D1496" t="s">
        <v>52</v>
      </c>
      <c r="E1496">
        <v>198</v>
      </c>
      <c r="F1496" t="s">
        <v>88</v>
      </c>
      <c r="G1496" t="s">
        <v>43</v>
      </c>
      <c r="H1496" t="s">
        <v>46</v>
      </c>
      <c r="I1496" t="s">
        <v>37</v>
      </c>
      <c r="J1496" s="16">
        <v>42856.506000000008</v>
      </c>
      <c r="K1496" s="16">
        <v>2846.1538461538457</v>
      </c>
      <c r="L1496" s="16">
        <v>4400</v>
      </c>
      <c r="M1496" s="16">
        <v>1200</v>
      </c>
      <c r="N1496" s="16">
        <v>22272</v>
      </c>
      <c r="O1496" s="16">
        <f t="shared" si="23"/>
        <v>12138.352153846165</v>
      </c>
    </row>
    <row r="1497" spans="1:15" x14ac:dyDescent="0.25">
      <c r="A1497" t="s">
        <v>5471</v>
      </c>
      <c r="B1497" t="s">
        <v>39</v>
      </c>
      <c r="C1497" t="s">
        <v>89</v>
      </c>
      <c r="D1497" t="s">
        <v>52</v>
      </c>
      <c r="E1497">
        <v>198</v>
      </c>
      <c r="F1497" t="s">
        <v>88</v>
      </c>
      <c r="G1497" t="s">
        <v>43</v>
      </c>
      <c r="H1497" t="s">
        <v>32</v>
      </c>
      <c r="I1497" t="s">
        <v>37</v>
      </c>
      <c r="J1497" s="16">
        <v>36959.571000000004</v>
      </c>
      <c r="K1497" s="16">
        <v>18583.333333333336</v>
      </c>
      <c r="L1497" s="16">
        <v>200</v>
      </c>
      <c r="M1497" s="16">
        <v>50</v>
      </c>
      <c r="N1497" s="16">
        <v>12024</v>
      </c>
      <c r="O1497" s="16">
        <f t="shared" si="23"/>
        <v>6102.2376666666678</v>
      </c>
    </row>
    <row r="1498" spans="1:15" x14ac:dyDescent="0.25">
      <c r="A1498" t="s">
        <v>5471</v>
      </c>
      <c r="B1498" t="s">
        <v>39</v>
      </c>
      <c r="C1498" t="s">
        <v>89</v>
      </c>
      <c r="D1498" t="s">
        <v>52</v>
      </c>
      <c r="E1498">
        <v>198</v>
      </c>
      <c r="F1498" t="s">
        <v>88</v>
      </c>
      <c r="G1498" t="s">
        <v>5472</v>
      </c>
      <c r="H1498" t="s">
        <v>32</v>
      </c>
      <c r="I1498" t="s">
        <v>37</v>
      </c>
      <c r="J1498" s="16">
        <v>-8292.2783225806488</v>
      </c>
      <c r="K1498" s="16">
        <v>0</v>
      </c>
      <c r="L1498" s="16">
        <v>0</v>
      </c>
      <c r="M1498" s="16">
        <v>0</v>
      </c>
      <c r="N1498" s="16">
        <v>0</v>
      </c>
      <c r="O1498" s="16">
        <f t="shared" si="23"/>
        <v>-8292.2783225806488</v>
      </c>
    </row>
    <row r="1499" spans="1:15" x14ac:dyDescent="0.25">
      <c r="A1499" t="s">
        <v>5471</v>
      </c>
      <c r="B1499" t="s">
        <v>39</v>
      </c>
      <c r="C1499" t="s">
        <v>89</v>
      </c>
      <c r="D1499" t="s">
        <v>52</v>
      </c>
      <c r="E1499">
        <v>198</v>
      </c>
      <c r="F1499" t="s">
        <v>88</v>
      </c>
      <c r="G1499" t="s">
        <v>5476</v>
      </c>
      <c r="H1499" t="s">
        <v>32</v>
      </c>
      <c r="I1499" t="s">
        <v>37</v>
      </c>
      <c r="J1499" s="16">
        <v>0</v>
      </c>
      <c r="K1499" s="16">
        <v>0</v>
      </c>
      <c r="L1499" s="16">
        <v>0</v>
      </c>
      <c r="M1499" s="16">
        <v>0</v>
      </c>
      <c r="N1499" s="16">
        <v>0</v>
      </c>
      <c r="O1499" s="16">
        <f t="shared" si="23"/>
        <v>0</v>
      </c>
    </row>
    <row r="1500" spans="1:15" x14ac:dyDescent="0.25">
      <c r="A1500" t="s">
        <v>5471</v>
      </c>
      <c r="B1500" t="s">
        <v>39</v>
      </c>
      <c r="C1500" t="s">
        <v>89</v>
      </c>
      <c r="D1500" t="s">
        <v>40</v>
      </c>
      <c r="E1500">
        <v>200</v>
      </c>
      <c r="F1500" t="s">
        <v>167</v>
      </c>
      <c r="G1500" t="s">
        <v>5470</v>
      </c>
      <c r="H1500" t="s">
        <v>32</v>
      </c>
      <c r="I1500" t="s">
        <v>28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f t="shared" si="23"/>
        <v>0</v>
      </c>
    </row>
    <row r="1501" spans="1:15" x14ac:dyDescent="0.25">
      <c r="A1501" t="s">
        <v>5471</v>
      </c>
      <c r="B1501" t="s">
        <v>39</v>
      </c>
      <c r="C1501" t="s">
        <v>89</v>
      </c>
      <c r="D1501" t="s">
        <v>40</v>
      </c>
      <c r="E1501">
        <v>200</v>
      </c>
      <c r="F1501" t="s">
        <v>167</v>
      </c>
      <c r="G1501" t="s">
        <v>43</v>
      </c>
      <c r="H1501" t="s">
        <v>46</v>
      </c>
      <c r="I1501" t="s">
        <v>28</v>
      </c>
      <c r="J1501" s="16">
        <v>50814.719999999994</v>
      </c>
      <c r="K1501" s="16">
        <v>3538.4615384615381</v>
      </c>
      <c r="L1501" s="16">
        <v>2050</v>
      </c>
      <c r="M1501" s="16">
        <v>1030</v>
      </c>
      <c r="N1501" s="16">
        <v>38220</v>
      </c>
      <c r="O1501" s="16">
        <f t="shared" si="23"/>
        <v>5976.2584615384549</v>
      </c>
    </row>
    <row r="1502" spans="1:15" x14ac:dyDescent="0.25">
      <c r="A1502" t="s">
        <v>5471</v>
      </c>
      <c r="B1502" t="s">
        <v>39</v>
      </c>
      <c r="C1502" t="s">
        <v>89</v>
      </c>
      <c r="D1502" t="s">
        <v>40</v>
      </c>
      <c r="E1502">
        <v>200</v>
      </c>
      <c r="F1502" t="s">
        <v>167</v>
      </c>
      <c r="G1502" t="s">
        <v>43</v>
      </c>
      <c r="H1502" t="s">
        <v>32</v>
      </c>
      <c r="I1502" t="s">
        <v>28</v>
      </c>
      <c r="J1502" s="16">
        <v>61079.039999999986</v>
      </c>
      <c r="K1502" s="16">
        <v>14833.333333333332</v>
      </c>
      <c r="L1502" s="16">
        <v>3200</v>
      </c>
      <c r="M1502" s="16">
        <v>260</v>
      </c>
      <c r="N1502" s="16">
        <v>53275</v>
      </c>
      <c r="O1502" s="16">
        <f t="shared" si="23"/>
        <v>-10489.293333333342</v>
      </c>
    </row>
    <row r="1503" spans="1:15" x14ac:dyDescent="0.25">
      <c r="A1503" t="s">
        <v>5471</v>
      </c>
      <c r="B1503" t="s">
        <v>39</v>
      </c>
      <c r="C1503" t="s">
        <v>89</v>
      </c>
      <c r="D1503" t="s">
        <v>40</v>
      </c>
      <c r="E1503">
        <v>200</v>
      </c>
      <c r="F1503" t="s">
        <v>167</v>
      </c>
      <c r="G1503" t="s">
        <v>5472</v>
      </c>
      <c r="H1503" t="s">
        <v>32</v>
      </c>
      <c r="I1503" t="s">
        <v>28</v>
      </c>
      <c r="J1503" s="16">
        <v>-11650.064516129036</v>
      </c>
      <c r="K1503" s="16">
        <v>0</v>
      </c>
      <c r="L1503" s="16">
        <v>0</v>
      </c>
      <c r="M1503" s="16">
        <v>0</v>
      </c>
      <c r="N1503" s="16">
        <v>0</v>
      </c>
      <c r="O1503" s="16">
        <f t="shared" si="23"/>
        <v>-11650.064516129036</v>
      </c>
    </row>
    <row r="1504" spans="1:15" x14ac:dyDescent="0.25">
      <c r="A1504" t="s">
        <v>5471</v>
      </c>
      <c r="B1504" t="s">
        <v>39</v>
      </c>
      <c r="C1504" t="s">
        <v>89</v>
      </c>
      <c r="D1504" t="s">
        <v>40</v>
      </c>
      <c r="E1504">
        <v>200</v>
      </c>
      <c r="F1504" t="s">
        <v>167</v>
      </c>
      <c r="G1504" t="s">
        <v>5476</v>
      </c>
      <c r="H1504" t="s">
        <v>32</v>
      </c>
      <c r="I1504" t="s">
        <v>28</v>
      </c>
      <c r="J1504" s="16">
        <v>-57784.32</v>
      </c>
      <c r="K1504" s="16">
        <v>0</v>
      </c>
      <c r="L1504" s="16">
        <v>0</v>
      </c>
      <c r="M1504" s="16">
        <v>0</v>
      </c>
      <c r="N1504" s="16">
        <v>0</v>
      </c>
      <c r="O1504" s="16">
        <f t="shared" si="23"/>
        <v>-57784.32</v>
      </c>
    </row>
    <row r="1505" spans="1:15" x14ac:dyDescent="0.25">
      <c r="A1505" t="s">
        <v>5471</v>
      </c>
      <c r="B1505" t="s">
        <v>39</v>
      </c>
      <c r="C1505" t="s">
        <v>89</v>
      </c>
      <c r="D1505" t="s">
        <v>76</v>
      </c>
      <c r="E1505">
        <v>199</v>
      </c>
      <c r="F1505" t="s">
        <v>239</v>
      </c>
      <c r="G1505" t="s">
        <v>5470</v>
      </c>
      <c r="H1505" t="s">
        <v>32</v>
      </c>
      <c r="I1505" t="s">
        <v>28</v>
      </c>
      <c r="J1505" s="16">
        <v>0</v>
      </c>
      <c r="K1505" s="16">
        <v>0</v>
      </c>
      <c r="L1505" s="16">
        <v>0</v>
      </c>
      <c r="M1505" s="16">
        <v>0</v>
      </c>
      <c r="N1505" s="16">
        <v>0</v>
      </c>
      <c r="O1505" s="16">
        <f t="shared" si="23"/>
        <v>0</v>
      </c>
    </row>
    <row r="1506" spans="1:15" x14ac:dyDescent="0.25">
      <c r="A1506" t="s">
        <v>5471</v>
      </c>
      <c r="B1506" t="s">
        <v>39</v>
      </c>
      <c r="C1506" t="s">
        <v>89</v>
      </c>
      <c r="D1506" t="s">
        <v>76</v>
      </c>
      <c r="E1506">
        <v>199</v>
      </c>
      <c r="F1506" t="s">
        <v>239</v>
      </c>
      <c r="G1506" t="s">
        <v>43</v>
      </c>
      <c r="H1506" t="s">
        <v>46</v>
      </c>
      <c r="I1506" t="s">
        <v>28</v>
      </c>
      <c r="J1506" s="16">
        <v>62884.799999999996</v>
      </c>
      <c r="K1506" s="16">
        <v>3846.1538461538466</v>
      </c>
      <c r="L1506" s="16">
        <v>2150</v>
      </c>
      <c r="M1506" s="16">
        <v>690</v>
      </c>
      <c r="N1506" s="16">
        <v>34270</v>
      </c>
      <c r="O1506" s="16">
        <f t="shared" si="23"/>
        <v>21928.646153846152</v>
      </c>
    </row>
    <row r="1507" spans="1:15" x14ac:dyDescent="0.25">
      <c r="A1507" t="s">
        <v>5471</v>
      </c>
      <c r="B1507" t="s">
        <v>39</v>
      </c>
      <c r="C1507" t="s">
        <v>89</v>
      </c>
      <c r="D1507" t="s">
        <v>76</v>
      </c>
      <c r="E1507">
        <v>199</v>
      </c>
      <c r="F1507" t="s">
        <v>239</v>
      </c>
      <c r="G1507" t="s">
        <v>43</v>
      </c>
      <c r="H1507" t="s">
        <v>32</v>
      </c>
      <c r="I1507" t="s">
        <v>28</v>
      </c>
      <c r="J1507" s="16">
        <v>37699.199999999997</v>
      </c>
      <c r="K1507" s="16">
        <v>14583.333333333332</v>
      </c>
      <c r="L1507" s="16">
        <v>2150</v>
      </c>
      <c r="M1507" s="16">
        <v>1050</v>
      </c>
      <c r="N1507" s="16">
        <v>8449</v>
      </c>
      <c r="O1507" s="16">
        <f t="shared" si="23"/>
        <v>11466.866666666665</v>
      </c>
    </row>
    <row r="1508" spans="1:15" x14ac:dyDescent="0.25">
      <c r="A1508" t="s">
        <v>5471</v>
      </c>
      <c r="B1508" t="s">
        <v>39</v>
      </c>
      <c r="C1508" t="s">
        <v>89</v>
      </c>
      <c r="D1508" t="s">
        <v>76</v>
      </c>
      <c r="E1508">
        <v>199</v>
      </c>
      <c r="F1508" t="s">
        <v>239</v>
      </c>
      <c r="G1508" t="s">
        <v>5472</v>
      </c>
      <c r="H1508" t="s">
        <v>32</v>
      </c>
      <c r="I1508" t="s">
        <v>28</v>
      </c>
      <c r="J1508" s="16">
        <v>-7925.1096774193575</v>
      </c>
      <c r="K1508" s="16">
        <v>0</v>
      </c>
      <c r="L1508" s="16">
        <v>0</v>
      </c>
      <c r="M1508" s="16">
        <v>0</v>
      </c>
      <c r="N1508" s="16">
        <v>0</v>
      </c>
      <c r="O1508" s="16">
        <f t="shared" si="23"/>
        <v>-7925.1096774193575</v>
      </c>
    </row>
    <row r="1509" spans="1:15" x14ac:dyDescent="0.25">
      <c r="A1509" t="s">
        <v>5471</v>
      </c>
      <c r="B1509" t="s">
        <v>39</v>
      </c>
      <c r="C1509" t="s">
        <v>89</v>
      </c>
      <c r="D1509" t="s">
        <v>76</v>
      </c>
      <c r="E1509">
        <v>199</v>
      </c>
      <c r="F1509" t="s">
        <v>239</v>
      </c>
      <c r="G1509" t="s">
        <v>5476</v>
      </c>
      <c r="H1509" t="s">
        <v>32</v>
      </c>
      <c r="I1509" t="s">
        <v>28</v>
      </c>
      <c r="J1509" s="16">
        <v>22929.984000000004</v>
      </c>
      <c r="K1509" s="16">
        <v>0</v>
      </c>
      <c r="L1509" s="16">
        <v>0</v>
      </c>
      <c r="M1509" s="16">
        <v>0</v>
      </c>
      <c r="N1509" s="16">
        <v>0</v>
      </c>
      <c r="O1509" s="16">
        <f t="shared" si="23"/>
        <v>22929.984000000004</v>
      </c>
    </row>
    <row r="1510" spans="1:15" x14ac:dyDescent="0.25">
      <c r="A1510" t="s">
        <v>5471</v>
      </c>
      <c r="B1510" t="s">
        <v>39</v>
      </c>
      <c r="C1510" t="s">
        <v>72</v>
      </c>
      <c r="D1510" t="s">
        <v>40</v>
      </c>
      <c r="E1510">
        <v>88</v>
      </c>
      <c r="F1510" t="s">
        <v>71</v>
      </c>
      <c r="G1510" t="s">
        <v>5470</v>
      </c>
      <c r="H1510" t="s">
        <v>32</v>
      </c>
      <c r="I1510" t="s">
        <v>37</v>
      </c>
      <c r="J1510" s="16">
        <v>0</v>
      </c>
      <c r="K1510" s="16">
        <v>0</v>
      </c>
      <c r="L1510" s="16">
        <v>0</v>
      </c>
      <c r="M1510" s="16">
        <v>0</v>
      </c>
      <c r="N1510" s="16">
        <v>0</v>
      </c>
      <c r="O1510" s="16">
        <f t="shared" si="23"/>
        <v>0</v>
      </c>
    </row>
    <row r="1511" spans="1:15" x14ac:dyDescent="0.25">
      <c r="A1511" t="s">
        <v>5471</v>
      </c>
      <c r="B1511" t="s">
        <v>39</v>
      </c>
      <c r="C1511" t="s">
        <v>72</v>
      </c>
      <c r="D1511" t="s">
        <v>40</v>
      </c>
      <c r="E1511">
        <v>88</v>
      </c>
      <c r="F1511" t="s">
        <v>71</v>
      </c>
      <c r="G1511" t="s">
        <v>43</v>
      </c>
      <c r="H1511" t="s">
        <v>46</v>
      </c>
      <c r="I1511" t="s">
        <v>37</v>
      </c>
      <c r="J1511" s="16">
        <v>23424.000000000004</v>
      </c>
      <c r="K1511" s="16">
        <v>1153.8461538461538</v>
      </c>
      <c r="L1511" s="16">
        <v>1150</v>
      </c>
      <c r="M1511" s="16">
        <v>860</v>
      </c>
      <c r="N1511" s="16">
        <v>28542</v>
      </c>
      <c r="O1511" s="16">
        <f t="shared" si="23"/>
        <v>-8281.8461538461488</v>
      </c>
    </row>
    <row r="1512" spans="1:15" x14ac:dyDescent="0.25">
      <c r="A1512" t="s">
        <v>5471</v>
      </c>
      <c r="B1512" t="s">
        <v>39</v>
      </c>
      <c r="C1512" t="s">
        <v>72</v>
      </c>
      <c r="D1512" t="s">
        <v>40</v>
      </c>
      <c r="E1512">
        <v>88</v>
      </c>
      <c r="F1512" t="s">
        <v>71</v>
      </c>
      <c r="G1512" t="s">
        <v>43</v>
      </c>
      <c r="H1512" t="s">
        <v>32</v>
      </c>
      <c r="I1512" t="s">
        <v>37</v>
      </c>
      <c r="J1512" s="16">
        <v>28419.200000000001</v>
      </c>
      <c r="K1512" s="16">
        <v>18833.333333333336</v>
      </c>
      <c r="L1512" s="16">
        <v>3250</v>
      </c>
      <c r="M1512" s="16">
        <v>1150</v>
      </c>
      <c r="N1512" s="16">
        <v>19840</v>
      </c>
      <c r="O1512" s="16">
        <f t="shared" si="23"/>
        <v>-14654.133333333335</v>
      </c>
    </row>
    <row r="1513" spans="1:15" x14ac:dyDescent="0.25">
      <c r="A1513" t="s">
        <v>5471</v>
      </c>
      <c r="B1513" t="s">
        <v>39</v>
      </c>
      <c r="C1513" t="s">
        <v>72</v>
      </c>
      <c r="D1513" t="s">
        <v>40</v>
      </c>
      <c r="E1513">
        <v>88</v>
      </c>
      <c r="F1513" t="s">
        <v>71</v>
      </c>
      <c r="G1513" t="s">
        <v>5472</v>
      </c>
      <c r="H1513" t="s">
        <v>32</v>
      </c>
      <c r="I1513" t="s">
        <v>37</v>
      </c>
      <c r="J1513" s="16">
        <v>-3870.9058064516139</v>
      </c>
      <c r="K1513" s="16">
        <v>0</v>
      </c>
      <c r="L1513" s="16">
        <v>0</v>
      </c>
      <c r="M1513" s="16">
        <v>0</v>
      </c>
      <c r="N1513" s="16">
        <v>0</v>
      </c>
      <c r="O1513" s="16">
        <f t="shared" si="23"/>
        <v>-3870.9058064516139</v>
      </c>
    </row>
    <row r="1514" spans="1:15" x14ac:dyDescent="0.25">
      <c r="A1514" t="s">
        <v>5471</v>
      </c>
      <c r="B1514" t="s">
        <v>39</v>
      </c>
      <c r="C1514" t="s">
        <v>72</v>
      </c>
      <c r="D1514" t="s">
        <v>40</v>
      </c>
      <c r="E1514">
        <v>88</v>
      </c>
      <c r="F1514" t="s">
        <v>71</v>
      </c>
      <c r="G1514" t="s">
        <v>5476</v>
      </c>
      <c r="H1514" t="s">
        <v>32</v>
      </c>
      <c r="I1514" t="s">
        <v>37</v>
      </c>
      <c r="J1514" s="16">
        <v>0</v>
      </c>
      <c r="K1514" s="16">
        <v>0</v>
      </c>
      <c r="L1514" s="16">
        <v>0</v>
      </c>
      <c r="M1514" s="16">
        <v>0</v>
      </c>
      <c r="N1514" s="16">
        <v>0</v>
      </c>
      <c r="O1514" s="16">
        <f t="shared" si="23"/>
        <v>0</v>
      </c>
    </row>
    <row r="1515" spans="1:15" x14ac:dyDescent="0.25">
      <c r="A1515" t="s">
        <v>5471</v>
      </c>
      <c r="B1515" t="s">
        <v>39</v>
      </c>
      <c r="C1515" t="s">
        <v>365</v>
      </c>
      <c r="D1515" t="s">
        <v>40</v>
      </c>
      <c r="E1515">
        <v>250</v>
      </c>
      <c r="F1515" t="s">
        <v>428</v>
      </c>
      <c r="G1515" t="s">
        <v>5470</v>
      </c>
      <c r="H1515" t="s">
        <v>32</v>
      </c>
      <c r="I1515" t="s">
        <v>37</v>
      </c>
      <c r="J1515" s="16">
        <v>0</v>
      </c>
      <c r="K1515" s="16">
        <v>0</v>
      </c>
      <c r="L1515" s="16">
        <v>0</v>
      </c>
      <c r="M1515" s="16">
        <v>0</v>
      </c>
      <c r="N1515" s="16">
        <v>0</v>
      </c>
      <c r="O1515" s="16">
        <f t="shared" si="23"/>
        <v>0</v>
      </c>
    </row>
    <row r="1516" spans="1:15" x14ac:dyDescent="0.25">
      <c r="A1516" t="s">
        <v>5471</v>
      </c>
      <c r="B1516" t="s">
        <v>39</v>
      </c>
      <c r="C1516" t="s">
        <v>365</v>
      </c>
      <c r="D1516" t="s">
        <v>40</v>
      </c>
      <c r="E1516">
        <v>250</v>
      </c>
      <c r="F1516" t="s">
        <v>428</v>
      </c>
      <c r="G1516" t="s">
        <v>43</v>
      </c>
      <c r="H1516" t="s">
        <v>46</v>
      </c>
      <c r="I1516" t="s">
        <v>37</v>
      </c>
      <c r="J1516" s="16">
        <v>27108.576000000001</v>
      </c>
      <c r="K1516" s="16">
        <v>4307.6923076923076</v>
      </c>
      <c r="L1516" s="16">
        <v>3100</v>
      </c>
      <c r="M1516" s="16">
        <v>300</v>
      </c>
      <c r="N1516" s="16">
        <v>21758</v>
      </c>
      <c r="O1516" s="16">
        <f t="shared" si="23"/>
        <v>-2357.1163076923076</v>
      </c>
    </row>
    <row r="1517" spans="1:15" x14ac:dyDescent="0.25">
      <c r="A1517" t="s">
        <v>5471</v>
      </c>
      <c r="B1517" t="s">
        <v>39</v>
      </c>
      <c r="C1517" t="s">
        <v>365</v>
      </c>
      <c r="D1517" t="s">
        <v>40</v>
      </c>
      <c r="E1517">
        <v>250</v>
      </c>
      <c r="F1517" t="s">
        <v>428</v>
      </c>
      <c r="G1517" t="s">
        <v>43</v>
      </c>
      <c r="H1517" t="s">
        <v>32</v>
      </c>
      <c r="I1517" t="s">
        <v>37</v>
      </c>
      <c r="J1517" s="16">
        <v>29848.191999999999</v>
      </c>
      <c r="K1517" s="16">
        <v>24000.000000000004</v>
      </c>
      <c r="L1517" s="16">
        <v>1950</v>
      </c>
      <c r="M1517" s="16">
        <v>130</v>
      </c>
      <c r="N1517" s="16">
        <v>7840</v>
      </c>
      <c r="O1517" s="16">
        <f t="shared" si="23"/>
        <v>-4071.8080000000009</v>
      </c>
    </row>
    <row r="1518" spans="1:15" x14ac:dyDescent="0.25">
      <c r="A1518" t="s">
        <v>5471</v>
      </c>
      <c r="B1518" t="s">
        <v>39</v>
      </c>
      <c r="C1518" t="s">
        <v>365</v>
      </c>
      <c r="D1518" t="s">
        <v>40</v>
      </c>
      <c r="E1518">
        <v>250</v>
      </c>
      <c r="F1518" t="s">
        <v>428</v>
      </c>
      <c r="G1518" t="s">
        <v>5472</v>
      </c>
      <c r="H1518" t="s">
        <v>32</v>
      </c>
      <c r="I1518" t="s">
        <v>37</v>
      </c>
      <c r="J1518" s="16">
        <v>-5807.8962580645175</v>
      </c>
      <c r="K1518" s="16">
        <v>0</v>
      </c>
      <c r="L1518" s="16">
        <v>0</v>
      </c>
      <c r="M1518" s="16">
        <v>0</v>
      </c>
      <c r="N1518" s="16">
        <v>0</v>
      </c>
      <c r="O1518" s="16">
        <f t="shared" si="23"/>
        <v>-5807.8962580645175</v>
      </c>
    </row>
    <row r="1519" spans="1:15" x14ac:dyDescent="0.25">
      <c r="A1519" t="s">
        <v>5471</v>
      </c>
      <c r="B1519" t="s">
        <v>39</v>
      </c>
      <c r="C1519" t="s">
        <v>365</v>
      </c>
      <c r="D1519" t="s">
        <v>40</v>
      </c>
      <c r="E1519">
        <v>250</v>
      </c>
      <c r="F1519" t="s">
        <v>428</v>
      </c>
      <c r="G1519" t="s">
        <v>5476</v>
      </c>
      <c r="H1519" t="s">
        <v>32</v>
      </c>
      <c r="I1519" t="s">
        <v>37</v>
      </c>
      <c r="J1519" s="16">
        <v>0</v>
      </c>
      <c r="K1519" s="16">
        <v>0</v>
      </c>
      <c r="L1519" s="16">
        <v>0</v>
      </c>
      <c r="M1519" s="16">
        <v>0</v>
      </c>
      <c r="N1519" s="16">
        <v>0</v>
      </c>
      <c r="O1519" s="16">
        <f t="shared" si="23"/>
        <v>0</v>
      </c>
    </row>
    <row r="1520" spans="1:15" x14ac:dyDescent="0.25">
      <c r="A1520" t="s">
        <v>5471</v>
      </c>
      <c r="B1520" t="s">
        <v>39</v>
      </c>
      <c r="C1520" t="s">
        <v>365</v>
      </c>
      <c r="D1520" t="s">
        <v>76</v>
      </c>
      <c r="E1520">
        <v>249</v>
      </c>
      <c r="F1520" t="s">
        <v>364</v>
      </c>
      <c r="G1520" t="s">
        <v>5470</v>
      </c>
      <c r="H1520" t="s">
        <v>32</v>
      </c>
      <c r="I1520" t="s">
        <v>37</v>
      </c>
      <c r="J1520" s="16">
        <v>0</v>
      </c>
      <c r="K1520" s="16">
        <v>0</v>
      </c>
      <c r="L1520" s="16">
        <v>0</v>
      </c>
      <c r="M1520" s="16">
        <v>0</v>
      </c>
      <c r="N1520" s="16">
        <v>0</v>
      </c>
      <c r="O1520" s="16">
        <f t="shared" si="23"/>
        <v>0</v>
      </c>
    </row>
    <row r="1521" spans="1:15" x14ac:dyDescent="0.25">
      <c r="A1521" t="s">
        <v>5471</v>
      </c>
      <c r="B1521" t="s">
        <v>39</v>
      </c>
      <c r="C1521" t="s">
        <v>365</v>
      </c>
      <c r="D1521" t="s">
        <v>76</v>
      </c>
      <c r="E1521">
        <v>249</v>
      </c>
      <c r="F1521" t="s">
        <v>364</v>
      </c>
      <c r="G1521" t="s">
        <v>43</v>
      </c>
      <c r="H1521" t="s">
        <v>46</v>
      </c>
      <c r="I1521" t="s">
        <v>37</v>
      </c>
      <c r="J1521" s="16">
        <v>38822.120000000003</v>
      </c>
      <c r="K1521" s="16">
        <v>1692.3076923076924</v>
      </c>
      <c r="L1521" s="16">
        <v>4450</v>
      </c>
      <c r="M1521" s="16">
        <v>520</v>
      </c>
      <c r="N1521" s="16">
        <v>44539</v>
      </c>
      <c r="O1521" s="16">
        <f t="shared" si="23"/>
        <v>-12379.187692307692</v>
      </c>
    </row>
    <row r="1522" spans="1:15" x14ac:dyDescent="0.25">
      <c r="A1522" t="s">
        <v>5471</v>
      </c>
      <c r="B1522" t="s">
        <v>39</v>
      </c>
      <c r="C1522" t="s">
        <v>365</v>
      </c>
      <c r="D1522" t="s">
        <v>76</v>
      </c>
      <c r="E1522">
        <v>249</v>
      </c>
      <c r="F1522" t="s">
        <v>364</v>
      </c>
      <c r="G1522" t="s">
        <v>43</v>
      </c>
      <c r="H1522" t="s">
        <v>32</v>
      </c>
      <c r="I1522" t="s">
        <v>37</v>
      </c>
      <c r="J1522" s="16">
        <v>53234.000000000007</v>
      </c>
      <c r="K1522" s="16">
        <v>29166.666666666664</v>
      </c>
      <c r="L1522" s="16">
        <v>950</v>
      </c>
      <c r="M1522" s="16">
        <v>670</v>
      </c>
      <c r="N1522" s="16">
        <v>24667</v>
      </c>
      <c r="O1522" s="16">
        <f t="shared" si="23"/>
        <v>-2219.666666666657</v>
      </c>
    </row>
    <row r="1523" spans="1:15" x14ac:dyDescent="0.25">
      <c r="A1523" t="s">
        <v>5471</v>
      </c>
      <c r="B1523" t="s">
        <v>39</v>
      </c>
      <c r="C1523" t="s">
        <v>365</v>
      </c>
      <c r="D1523" t="s">
        <v>76</v>
      </c>
      <c r="E1523">
        <v>249</v>
      </c>
      <c r="F1523" t="s">
        <v>364</v>
      </c>
      <c r="G1523" t="s">
        <v>5472</v>
      </c>
      <c r="H1523" t="s">
        <v>32</v>
      </c>
      <c r="I1523" t="s">
        <v>37</v>
      </c>
      <c r="J1523" s="16">
        <v>-9831.8806451612927</v>
      </c>
      <c r="K1523" s="16">
        <v>0</v>
      </c>
      <c r="L1523" s="16">
        <v>0</v>
      </c>
      <c r="M1523" s="16">
        <v>0</v>
      </c>
      <c r="N1523" s="16">
        <v>0</v>
      </c>
      <c r="O1523" s="16">
        <f t="shared" si="23"/>
        <v>-9831.8806451612927</v>
      </c>
    </row>
    <row r="1524" spans="1:15" x14ac:dyDescent="0.25">
      <c r="A1524" t="s">
        <v>5471</v>
      </c>
      <c r="B1524" t="s">
        <v>39</v>
      </c>
      <c r="C1524" t="s">
        <v>365</v>
      </c>
      <c r="D1524" t="s">
        <v>76</v>
      </c>
      <c r="E1524">
        <v>249</v>
      </c>
      <c r="F1524" t="s">
        <v>364</v>
      </c>
      <c r="G1524" t="s">
        <v>5476</v>
      </c>
      <c r="H1524" t="s">
        <v>32</v>
      </c>
      <c r="I1524" t="s">
        <v>37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f t="shared" si="23"/>
        <v>0</v>
      </c>
    </row>
    <row r="1525" spans="1:15" x14ac:dyDescent="0.25">
      <c r="A1525" t="s">
        <v>5471</v>
      </c>
      <c r="B1525" t="s">
        <v>39</v>
      </c>
      <c r="C1525" t="s">
        <v>120</v>
      </c>
      <c r="D1525" t="s">
        <v>40</v>
      </c>
      <c r="E1525">
        <v>260</v>
      </c>
      <c r="F1525" t="s">
        <v>119</v>
      </c>
      <c r="G1525" t="s">
        <v>5470</v>
      </c>
      <c r="H1525" t="s">
        <v>32</v>
      </c>
      <c r="I1525" t="s">
        <v>37</v>
      </c>
      <c r="J1525" s="16">
        <v>0</v>
      </c>
      <c r="K1525" s="16">
        <v>0</v>
      </c>
      <c r="L1525" s="16">
        <v>0</v>
      </c>
      <c r="M1525" s="16">
        <v>0</v>
      </c>
      <c r="N1525" s="16">
        <v>0</v>
      </c>
      <c r="O1525" s="16">
        <f t="shared" si="23"/>
        <v>0</v>
      </c>
    </row>
    <row r="1526" spans="1:15" x14ac:dyDescent="0.25">
      <c r="A1526" t="s">
        <v>5471</v>
      </c>
      <c r="B1526" t="s">
        <v>39</v>
      </c>
      <c r="C1526" t="s">
        <v>120</v>
      </c>
      <c r="D1526" t="s">
        <v>40</v>
      </c>
      <c r="E1526">
        <v>260</v>
      </c>
      <c r="F1526" t="s">
        <v>119</v>
      </c>
      <c r="G1526" t="s">
        <v>43</v>
      </c>
      <c r="H1526" t="s">
        <v>46</v>
      </c>
      <c r="I1526" t="s">
        <v>37</v>
      </c>
      <c r="J1526" s="16">
        <v>19203.504000000001</v>
      </c>
      <c r="K1526" s="16">
        <v>2846.1538461538462</v>
      </c>
      <c r="L1526" s="16">
        <v>2000</v>
      </c>
      <c r="M1526" s="16">
        <v>1050</v>
      </c>
      <c r="N1526" s="16">
        <v>0</v>
      </c>
      <c r="O1526" s="16">
        <f t="shared" si="23"/>
        <v>13307.350153846155</v>
      </c>
    </row>
    <row r="1527" spans="1:15" x14ac:dyDescent="0.25">
      <c r="A1527" t="s">
        <v>5471</v>
      </c>
      <c r="B1527" t="s">
        <v>39</v>
      </c>
      <c r="C1527" t="s">
        <v>120</v>
      </c>
      <c r="D1527" t="s">
        <v>40</v>
      </c>
      <c r="E1527">
        <v>260</v>
      </c>
      <c r="F1527" t="s">
        <v>119</v>
      </c>
      <c r="G1527" t="s">
        <v>43</v>
      </c>
      <c r="H1527" t="s">
        <v>32</v>
      </c>
      <c r="I1527" t="s">
        <v>37</v>
      </c>
      <c r="J1527" s="16">
        <v>71022.320000000007</v>
      </c>
      <c r="K1527" s="16">
        <v>51750</v>
      </c>
      <c r="L1527" s="16">
        <v>3650</v>
      </c>
      <c r="M1527" s="16">
        <v>1130</v>
      </c>
      <c r="N1527" s="16">
        <v>9144</v>
      </c>
      <c r="O1527" s="16">
        <f t="shared" si="23"/>
        <v>5348.320000000007</v>
      </c>
    </row>
    <row r="1528" spans="1:15" x14ac:dyDescent="0.25">
      <c r="A1528" t="s">
        <v>5471</v>
      </c>
      <c r="B1528" t="s">
        <v>39</v>
      </c>
      <c r="C1528" t="s">
        <v>120</v>
      </c>
      <c r="D1528" t="s">
        <v>40</v>
      </c>
      <c r="E1528">
        <v>260</v>
      </c>
      <c r="F1528" t="s">
        <v>119</v>
      </c>
      <c r="G1528" t="s">
        <v>5472</v>
      </c>
      <c r="H1528" t="s">
        <v>32</v>
      </c>
      <c r="I1528" t="s">
        <v>37</v>
      </c>
      <c r="J1528" s="16">
        <v>-5790.5914838709705</v>
      </c>
      <c r="K1528" s="16">
        <v>0</v>
      </c>
      <c r="L1528" s="16">
        <v>0</v>
      </c>
      <c r="M1528" s="16">
        <v>0</v>
      </c>
      <c r="N1528" s="16">
        <v>0</v>
      </c>
      <c r="O1528" s="16">
        <f t="shared" si="23"/>
        <v>-5790.5914838709705</v>
      </c>
    </row>
    <row r="1529" spans="1:15" x14ac:dyDescent="0.25">
      <c r="A1529" t="s">
        <v>5471</v>
      </c>
      <c r="B1529" t="s">
        <v>39</v>
      </c>
      <c r="C1529" t="s">
        <v>120</v>
      </c>
      <c r="D1529" t="s">
        <v>40</v>
      </c>
      <c r="E1529">
        <v>260</v>
      </c>
      <c r="F1529" t="s">
        <v>119</v>
      </c>
      <c r="G1529" t="s">
        <v>5476</v>
      </c>
      <c r="H1529" t="s">
        <v>32</v>
      </c>
      <c r="I1529" t="s">
        <v>37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f t="shared" si="23"/>
        <v>0</v>
      </c>
    </row>
    <row r="1530" spans="1:15" x14ac:dyDescent="0.25">
      <c r="A1530" t="s">
        <v>5471</v>
      </c>
      <c r="B1530" t="s">
        <v>39</v>
      </c>
      <c r="C1530" t="s">
        <v>266</v>
      </c>
      <c r="D1530" t="s">
        <v>40</v>
      </c>
      <c r="E1530">
        <v>280</v>
      </c>
      <c r="F1530" t="s">
        <v>714</v>
      </c>
      <c r="G1530" t="s">
        <v>5470</v>
      </c>
      <c r="H1530" t="s">
        <v>32</v>
      </c>
      <c r="I1530" t="s">
        <v>28</v>
      </c>
      <c r="J1530" s="16">
        <v>0</v>
      </c>
      <c r="K1530" s="16">
        <v>0</v>
      </c>
      <c r="L1530" s="16">
        <v>0</v>
      </c>
      <c r="M1530" s="16">
        <v>0</v>
      </c>
      <c r="N1530" s="16">
        <v>0</v>
      </c>
      <c r="O1530" s="16">
        <f t="shared" si="23"/>
        <v>0</v>
      </c>
    </row>
    <row r="1531" spans="1:15" x14ac:dyDescent="0.25">
      <c r="A1531" t="s">
        <v>5471</v>
      </c>
      <c r="B1531" t="s">
        <v>39</v>
      </c>
      <c r="C1531" t="s">
        <v>266</v>
      </c>
      <c r="D1531" t="s">
        <v>40</v>
      </c>
      <c r="E1531">
        <v>280</v>
      </c>
      <c r="F1531" t="s">
        <v>714</v>
      </c>
      <c r="G1531" t="s">
        <v>43</v>
      </c>
      <c r="H1531" t="s">
        <v>46</v>
      </c>
      <c r="I1531" t="s">
        <v>28</v>
      </c>
      <c r="J1531" s="16">
        <v>49662.720000000001</v>
      </c>
      <c r="K1531" s="16">
        <v>6769.2307692307686</v>
      </c>
      <c r="L1531" s="16">
        <v>4900</v>
      </c>
      <c r="M1531" s="16">
        <v>1020</v>
      </c>
      <c r="N1531" s="16">
        <v>12394</v>
      </c>
      <c r="O1531" s="16">
        <f t="shared" si="23"/>
        <v>24579.489230769232</v>
      </c>
    </row>
    <row r="1532" spans="1:15" x14ac:dyDescent="0.25">
      <c r="A1532" t="s">
        <v>5471</v>
      </c>
      <c r="B1532" t="s">
        <v>39</v>
      </c>
      <c r="C1532" t="s">
        <v>266</v>
      </c>
      <c r="D1532" t="s">
        <v>40</v>
      </c>
      <c r="E1532">
        <v>280</v>
      </c>
      <c r="F1532" t="s">
        <v>714</v>
      </c>
      <c r="G1532" t="s">
        <v>43</v>
      </c>
      <c r="H1532" t="s">
        <v>32</v>
      </c>
      <c r="I1532" t="s">
        <v>28</v>
      </c>
      <c r="J1532" s="16">
        <v>17936.64</v>
      </c>
      <c r="K1532" s="16">
        <v>11666.666666666668</v>
      </c>
      <c r="L1532" s="16">
        <v>950</v>
      </c>
      <c r="M1532" s="16">
        <v>210</v>
      </c>
      <c r="N1532" s="16">
        <v>0</v>
      </c>
      <c r="O1532" s="16">
        <f t="shared" si="23"/>
        <v>5109.9733333333315</v>
      </c>
    </row>
    <row r="1533" spans="1:15" x14ac:dyDescent="0.25">
      <c r="A1533" t="s">
        <v>5471</v>
      </c>
      <c r="B1533" t="s">
        <v>39</v>
      </c>
      <c r="C1533" t="s">
        <v>266</v>
      </c>
      <c r="D1533" t="s">
        <v>40</v>
      </c>
      <c r="E1533">
        <v>280</v>
      </c>
      <c r="F1533" t="s">
        <v>714</v>
      </c>
      <c r="G1533" t="s">
        <v>5472</v>
      </c>
      <c r="H1533" t="s">
        <v>32</v>
      </c>
      <c r="I1533" t="s">
        <v>28</v>
      </c>
      <c r="J1533" s="16">
        <v>-6281.0012903225834</v>
      </c>
      <c r="K1533" s="16">
        <v>0</v>
      </c>
      <c r="L1533" s="16">
        <v>0</v>
      </c>
      <c r="M1533" s="16">
        <v>0</v>
      </c>
      <c r="N1533" s="16">
        <v>0</v>
      </c>
      <c r="O1533" s="16">
        <f t="shared" si="23"/>
        <v>-6281.0012903225834</v>
      </c>
    </row>
    <row r="1534" spans="1:15" x14ac:dyDescent="0.25">
      <c r="A1534" t="s">
        <v>5471</v>
      </c>
      <c r="B1534" t="s">
        <v>39</v>
      </c>
      <c r="C1534" t="s">
        <v>266</v>
      </c>
      <c r="D1534" t="s">
        <v>40</v>
      </c>
      <c r="E1534">
        <v>280</v>
      </c>
      <c r="F1534" t="s">
        <v>714</v>
      </c>
      <c r="G1534" t="s">
        <v>5476</v>
      </c>
      <c r="H1534" t="s">
        <v>32</v>
      </c>
      <c r="I1534" t="s">
        <v>28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f t="shared" si="23"/>
        <v>0</v>
      </c>
    </row>
    <row r="1535" spans="1:15" x14ac:dyDescent="0.25">
      <c r="A1535" t="s">
        <v>5471</v>
      </c>
      <c r="B1535" t="s">
        <v>39</v>
      </c>
      <c r="C1535" t="s">
        <v>266</v>
      </c>
      <c r="D1535" t="s">
        <v>76</v>
      </c>
      <c r="E1535">
        <v>279</v>
      </c>
      <c r="F1535" t="s">
        <v>265</v>
      </c>
      <c r="G1535" t="s">
        <v>5470</v>
      </c>
      <c r="H1535" t="s">
        <v>32</v>
      </c>
      <c r="I1535" t="s">
        <v>37</v>
      </c>
      <c r="J1535" s="16">
        <v>0</v>
      </c>
      <c r="K1535" s="16">
        <v>0</v>
      </c>
      <c r="L1535" s="16">
        <v>0</v>
      </c>
      <c r="M1535" s="16">
        <v>0</v>
      </c>
      <c r="N1535" s="16">
        <v>0</v>
      </c>
      <c r="O1535" s="16">
        <f t="shared" si="23"/>
        <v>0</v>
      </c>
    </row>
    <row r="1536" spans="1:15" x14ac:dyDescent="0.25">
      <c r="A1536" t="s">
        <v>5471</v>
      </c>
      <c r="B1536" t="s">
        <v>39</v>
      </c>
      <c r="C1536" t="s">
        <v>266</v>
      </c>
      <c r="D1536" t="s">
        <v>76</v>
      </c>
      <c r="E1536">
        <v>279</v>
      </c>
      <c r="F1536" t="s">
        <v>265</v>
      </c>
      <c r="G1536" t="s">
        <v>43</v>
      </c>
      <c r="H1536" t="s">
        <v>46</v>
      </c>
      <c r="I1536" t="s">
        <v>37</v>
      </c>
      <c r="J1536" s="16">
        <v>13096.08</v>
      </c>
      <c r="K1536" s="16">
        <v>2538.4615384615386</v>
      </c>
      <c r="L1536" s="16">
        <v>2500</v>
      </c>
      <c r="M1536" s="16">
        <v>400</v>
      </c>
      <c r="N1536" s="16">
        <v>0</v>
      </c>
      <c r="O1536" s="16">
        <f t="shared" si="23"/>
        <v>7657.6184615384609</v>
      </c>
    </row>
    <row r="1537" spans="1:15" x14ac:dyDescent="0.25">
      <c r="A1537" t="s">
        <v>5471</v>
      </c>
      <c r="B1537" t="s">
        <v>39</v>
      </c>
      <c r="C1537" t="s">
        <v>266</v>
      </c>
      <c r="D1537" t="s">
        <v>76</v>
      </c>
      <c r="E1537">
        <v>279</v>
      </c>
      <c r="F1537" t="s">
        <v>265</v>
      </c>
      <c r="G1537" t="s">
        <v>43</v>
      </c>
      <c r="H1537" t="s">
        <v>32</v>
      </c>
      <c r="I1537" t="s">
        <v>37</v>
      </c>
      <c r="J1537" s="16">
        <v>12535.560000000001</v>
      </c>
      <c r="K1537" s="16">
        <v>5666.666666666667</v>
      </c>
      <c r="L1537" s="16">
        <v>700</v>
      </c>
      <c r="M1537" s="16">
        <v>560</v>
      </c>
      <c r="N1537" s="16">
        <v>11360</v>
      </c>
      <c r="O1537" s="16">
        <f t="shared" si="23"/>
        <v>-5751.1066666666666</v>
      </c>
    </row>
    <row r="1538" spans="1:15" x14ac:dyDescent="0.25">
      <c r="A1538" t="s">
        <v>5471</v>
      </c>
      <c r="B1538" t="s">
        <v>39</v>
      </c>
      <c r="C1538" t="s">
        <v>266</v>
      </c>
      <c r="D1538" t="s">
        <v>76</v>
      </c>
      <c r="E1538">
        <v>279</v>
      </c>
      <c r="F1538" t="s">
        <v>265</v>
      </c>
      <c r="G1538" t="s">
        <v>5472</v>
      </c>
      <c r="H1538" t="s">
        <v>32</v>
      </c>
      <c r="I1538" t="s">
        <v>37</v>
      </c>
      <c r="J1538" s="16">
        <v>-5284.7796774193566</v>
      </c>
      <c r="K1538" s="16">
        <v>0</v>
      </c>
      <c r="L1538" s="16">
        <v>0</v>
      </c>
      <c r="M1538" s="16">
        <v>0</v>
      </c>
      <c r="N1538" s="16">
        <v>0</v>
      </c>
      <c r="O1538" s="16">
        <f t="shared" si="23"/>
        <v>-5284.7796774193566</v>
      </c>
    </row>
    <row r="1539" spans="1:15" x14ac:dyDescent="0.25">
      <c r="A1539" t="s">
        <v>5471</v>
      </c>
      <c r="B1539" t="s">
        <v>39</v>
      </c>
      <c r="C1539" t="s">
        <v>266</v>
      </c>
      <c r="D1539" t="s">
        <v>76</v>
      </c>
      <c r="E1539">
        <v>279</v>
      </c>
      <c r="F1539" t="s">
        <v>265</v>
      </c>
      <c r="G1539" t="s">
        <v>5476</v>
      </c>
      <c r="H1539" t="s">
        <v>32</v>
      </c>
      <c r="I1539" t="s">
        <v>37</v>
      </c>
      <c r="J1539" s="16">
        <v>0</v>
      </c>
      <c r="K1539" s="16">
        <v>0</v>
      </c>
      <c r="L1539" s="16">
        <v>0</v>
      </c>
      <c r="M1539" s="16">
        <v>0</v>
      </c>
      <c r="N1539" s="16">
        <v>0</v>
      </c>
      <c r="O1539" s="16">
        <f t="shared" ref="O1539:O1602" si="24">J1539-SUM(K1539:N1539)</f>
        <v>0</v>
      </c>
    </row>
    <row r="1540" spans="1:15" x14ac:dyDescent="0.25">
      <c r="A1540" t="s">
        <v>5471</v>
      </c>
      <c r="B1540" t="s">
        <v>39</v>
      </c>
      <c r="C1540" t="s">
        <v>137</v>
      </c>
      <c r="D1540" t="s">
        <v>31</v>
      </c>
      <c r="E1540">
        <v>203</v>
      </c>
      <c r="F1540" t="s">
        <v>425</v>
      </c>
      <c r="G1540" t="s">
        <v>5470</v>
      </c>
      <c r="H1540" t="s">
        <v>32</v>
      </c>
      <c r="I1540" t="s">
        <v>28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6">
        <f t="shared" si="24"/>
        <v>0</v>
      </c>
    </row>
    <row r="1541" spans="1:15" x14ac:dyDescent="0.25">
      <c r="A1541" t="s">
        <v>5471</v>
      </c>
      <c r="B1541" t="s">
        <v>39</v>
      </c>
      <c r="C1541" t="s">
        <v>137</v>
      </c>
      <c r="D1541" t="s">
        <v>31</v>
      </c>
      <c r="E1541">
        <v>203</v>
      </c>
      <c r="F1541" t="s">
        <v>425</v>
      </c>
      <c r="G1541" t="s">
        <v>43</v>
      </c>
      <c r="H1541" t="s">
        <v>46</v>
      </c>
      <c r="I1541" t="s">
        <v>28</v>
      </c>
      <c r="J1541" s="16">
        <v>83328</v>
      </c>
      <c r="K1541" s="16">
        <v>6692.3076923076915</v>
      </c>
      <c r="L1541" s="16">
        <v>2700</v>
      </c>
      <c r="M1541" s="16">
        <v>960</v>
      </c>
      <c r="N1541" s="16">
        <v>19209</v>
      </c>
      <c r="O1541" s="16">
        <f t="shared" si="24"/>
        <v>53766.692307692312</v>
      </c>
    </row>
    <row r="1542" spans="1:15" x14ac:dyDescent="0.25">
      <c r="A1542" t="s">
        <v>5471</v>
      </c>
      <c r="B1542" t="s">
        <v>39</v>
      </c>
      <c r="C1542" t="s">
        <v>137</v>
      </c>
      <c r="D1542" t="s">
        <v>31</v>
      </c>
      <c r="E1542">
        <v>203</v>
      </c>
      <c r="F1542" t="s">
        <v>425</v>
      </c>
      <c r="G1542" t="s">
        <v>43</v>
      </c>
      <c r="H1542" t="s">
        <v>32</v>
      </c>
      <c r="I1542" t="s">
        <v>28</v>
      </c>
      <c r="J1542" s="16">
        <v>41088</v>
      </c>
      <c r="K1542" s="16">
        <v>8333.3333333333339</v>
      </c>
      <c r="L1542" s="16">
        <v>1450</v>
      </c>
      <c r="M1542" s="16">
        <v>20</v>
      </c>
      <c r="N1542" s="16">
        <v>19944</v>
      </c>
      <c r="O1542" s="16">
        <f t="shared" si="24"/>
        <v>11340.666666666664</v>
      </c>
    </row>
    <row r="1543" spans="1:15" x14ac:dyDescent="0.25">
      <c r="A1543" t="s">
        <v>5471</v>
      </c>
      <c r="B1543" t="s">
        <v>39</v>
      </c>
      <c r="C1543" t="s">
        <v>137</v>
      </c>
      <c r="D1543" t="s">
        <v>31</v>
      </c>
      <c r="E1543">
        <v>203</v>
      </c>
      <c r="F1543" t="s">
        <v>425</v>
      </c>
      <c r="G1543" t="s">
        <v>5472</v>
      </c>
      <c r="H1543" t="s">
        <v>32</v>
      </c>
      <c r="I1543" t="s">
        <v>28</v>
      </c>
      <c r="J1543" s="16">
        <v>-12188.903225806454</v>
      </c>
      <c r="K1543" s="16">
        <v>0</v>
      </c>
      <c r="L1543" s="16">
        <v>0</v>
      </c>
      <c r="M1543" s="16">
        <v>0</v>
      </c>
      <c r="N1543" s="16">
        <v>0</v>
      </c>
      <c r="O1543" s="16">
        <f t="shared" si="24"/>
        <v>-12188.903225806454</v>
      </c>
    </row>
    <row r="1544" spans="1:15" x14ac:dyDescent="0.25">
      <c r="A1544" t="s">
        <v>5471</v>
      </c>
      <c r="B1544" t="s">
        <v>39</v>
      </c>
      <c r="C1544" t="s">
        <v>137</v>
      </c>
      <c r="D1544" t="s">
        <v>31</v>
      </c>
      <c r="E1544">
        <v>203</v>
      </c>
      <c r="F1544" t="s">
        <v>425</v>
      </c>
      <c r="G1544" t="s">
        <v>5476</v>
      </c>
      <c r="H1544" t="s">
        <v>32</v>
      </c>
      <c r="I1544" t="s">
        <v>28</v>
      </c>
      <c r="J1544" s="16">
        <v>0</v>
      </c>
      <c r="K1544" s="16">
        <v>0</v>
      </c>
      <c r="L1544" s="16">
        <v>0</v>
      </c>
      <c r="M1544" s="16">
        <v>0</v>
      </c>
      <c r="N1544" s="16">
        <v>0</v>
      </c>
      <c r="O1544" s="16">
        <f t="shared" si="24"/>
        <v>0</v>
      </c>
    </row>
    <row r="1545" spans="1:15" x14ac:dyDescent="0.25">
      <c r="A1545" t="s">
        <v>5471</v>
      </c>
      <c r="B1545" t="s">
        <v>39</v>
      </c>
      <c r="C1545" t="s">
        <v>137</v>
      </c>
      <c r="D1545" t="s">
        <v>86</v>
      </c>
      <c r="E1545">
        <v>202</v>
      </c>
      <c r="F1545" t="s">
        <v>136</v>
      </c>
      <c r="G1545" t="s">
        <v>5470</v>
      </c>
      <c r="H1545" t="s">
        <v>32</v>
      </c>
      <c r="I1545" t="s">
        <v>28</v>
      </c>
      <c r="J1545" s="16">
        <v>0</v>
      </c>
      <c r="K1545" s="16">
        <v>0</v>
      </c>
      <c r="L1545" s="16">
        <v>0</v>
      </c>
      <c r="M1545" s="16">
        <v>0</v>
      </c>
      <c r="N1545" s="16">
        <v>0</v>
      </c>
      <c r="O1545" s="16">
        <f t="shared" si="24"/>
        <v>0</v>
      </c>
    </row>
    <row r="1546" spans="1:15" x14ac:dyDescent="0.25">
      <c r="A1546" t="s">
        <v>5471</v>
      </c>
      <c r="B1546" t="s">
        <v>39</v>
      </c>
      <c r="C1546" t="s">
        <v>137</v>
      </c>
      <c r="D1546" t="s">
        <v>86</v>
      </c>
      <c r="E1546">
        <v>202</v>
      </c>
      <c r="F1546" t="s">
        <v>136</v>
      </c>
      <c r="G1546" t="s">
        <v>43</v>
      </c>
      <c r="H1546" t="s">
        <v>46</v>
      </c>
      <c r="I1546" t="s">
        <v>28</v>
      </c>
      <c r="J1546" s="16">
        <v>71856</v>
      </c>
      <c r="K1546" s="16">
        <v>6846.1538461538466</v>
      </c>
      <c r="L1546" s="16">
        <v>3250</v>
      </c>
      <c r="M1546" s="16">
        <v>650</v>
      </c>
      <c r="N1546" s="16">
        <v>8745</v>
      </c>
      <c r="O1546" s="16">
        <f t="shared" si="24"/>
        <v>52364.846153846156</v>
      </c>
    </row>
    <row r="1547" spans="1:15" x14ac:dyDescent="0.25">
      <c r="A1547" t="s">
        <v>5471</v>
      </c>
      <c r="B1547" t="s">
        <v>39</v>
      </c>
      <c r="C1547" t="s">
        <v>137</v>
      </c>
      <c r="D1547" t="s">
        <v>86</v>
      </c>
      <c r="E1547">
        <v>202</v>
      </c>
      <c r="F1547" t="s">
        <v>136</v>
      </c>
      <c r="G1547" t="s">
        <v>43</v>
      </c>
      <c r="H1547" t="s">
        <v>32</v>
      </c>
      <c r="I1547" t="s">
        <v>28</v>
      </c>
      <c r="J1547" s="16">
        <v>55728</v>
      </c>
      <c r="K1547" s="16">
        <v>18583.333333333336</v>
      </c>
      <c r="L1547" s="16">
        <v>1200</v>
      </c>
      <c r="M1547" s="16">
        <v>570</v>
      </c>
      <c r="N1547" s="16">
        <v>22630</v>
      </c>
      <c r="O1547" s="16">
        <f t="shared" si="24"/>
        <v>12744.666666666664</v>
      </c>
    </row>
    <row r="1548" spans="1:15" x14ac:dyDescent="0.25">
      <c r="A1548" t="s">
        <v>5471</v>
      </c>
      <c r="B1548" t="s">
        <v>39</v>
      </c>
      <c r="C1548" t="s">
        <v>137</v>
      </c>
      <c r="D1548" t="s">
        <v>86</v>
      </c>
      <c r="E1548">
        <v>202</v>
      </c>
      <c r="F1548" t="s">
        <v>136</v>
      </c>
      <c r="G1548" t="s">
        <v>5472</v>
      </c>
      <c r="H1548" t="s">
        <v>32</v>
      </c>
      <c r="I1548" t="s">
        <v>28</v>
      </c>
      <c r="J1548" s="16">
        <v>-11859.096774193551</v>
      </c>
      <c r="K1548" s="16">
        <v>0</v>
      </c>
      <c r="L1548" s="16">
        <v>0</v>
      </c>
      <c r="M1548" s="16">
        <v>0</v>
      </c>
      <c r="N1548" s="16">
        <v>0</v>
      </c>
      <c r="O1548" s="16">
        <f t="shared" si="24"/>
        <v>-11859.096774193551</v>
      </c>
    </row>
    <row r="1549" spans="1:15" x14ac:dyDescent="0.25">
      <c r="A1549" t="s">
        <v>5471</v>
      </c>
      <c r="B1549" t="s">
        <v>39</v>
      </c>
      <c r="C1549" t="s">
        <v>137</v>
      </c>
      <c r="D1549" t="s">
        <v>86</v>
      </c>
      <c r="E1549">
        <v>202</v>
      </c>
      <c r="F1549" t="s">
        <v>136</v>
      </c>
      <c r="G1549" t="s">
        <v>5476</v>
      </c>
      <c r="H1549" t="s">
        <v>32</v>
      </c>
      <c r="I1549" t="s">
        <v>28</v>
      </c>
      <c r="J1549" s="16">
        <v>-3676.3199999999997</v>
      </c>
      <c r="K1549" s="16">
        <v>0</v>
      </c>
      <c r="L1549" s="16">
        <v>0</v>
      </c>
      <c r="M1549" s="16">
        <v>0</v>
      </c>
      <c r="N1549" s="16">
        <v>0</v>
      </c>
      <c r="O1549" s="16">
        <f t="shared" si="24"/>
        <v>-3676.3199999999997</v>
      </c>
    </row>
    <row r="1550" spans="1:15" x14ac:dyDescent="0.25">
      <c r="A1550" t="s">
        <v>5471</v>
      </c>
      <c r="B1550" t="s">
        <v>39</v>
      </c>
      <c r="C1550" t="s">
        <v>137</v>
      </c>
      <c r="D1550" t="s">
        <v>52</v>
      </c>
      <c r="E1550">
        <v>204</v>
      </c>
      <c r="F1550" t="s">
        <v>1178</v>
      </c>
      <c r="G1550" t="s">
        <v>5470</v>
      </c>
      <c r="H1550" t="s">
        <v>32</v>
      </c>
      <c r="I1550" t="s">
        <v>28</v>
      </c>
      <c r="J1550" s="16">
        <v>0</v>
      </c>
      <c r="K1550" s="16">
        <v>0</v>
      </c>
      <c r="L1550" s="16">
        <v>0</v>
      </c>
      <c r="M1550" s="16">
        <v>0</v>
      </c>
      <c r="N1550" s="16">
        <v>0</v>
      </c>
      <c r="O1550" s="16">
        <f t="shared" si="24"/>
        <v>0</v>
      </c>
    </row>
    <row r="1551" spans="1:15" x14ac:dyDescent="0.25">
      <c r="A1551" t="s">
        <v>5471</v>
      </c>
      <c r="B1551" t="s">
        <v>39</v>
      </c>
      <c r="C1551" t="s">
        <v>137</v>
      </c>
      <c r="D1551" t="s">
        <v>52</v>
      </c>
      <c r="E1551">
        <v>204</v>
      </c>
      <c r="F1551" t="s">
        <v>1178</v>
      </c>
      <c r="G1551" t="s">
        <v>43</v>
      </c>
      <c r="H1551" t="s">
        <v>46</v>
      </c>
      <c r="I1551" t="s">
        <v>28</v>
      </c>
      <c r="J1551" s="16">
        <v>83952</v>
      </c>
      <c r="K1551" s="16">
        <v>5076.9230769230771</v>
      </c>
      <c r="L1551" s="16">
        <v>4650</v>
      </c>
      <c r="M1551" s="16">
        <v>1230</v>
      </c>
      <c r="N1551" s="16">
        <v>28544</v>
      </c>
      <c r="O1551" s="16">
        <f t="shared" si="24"/>
        <v>44451.076923076922</v>
      </c>
    </row>
    <row r="1552" spans="1:15" x14ac:dyDescent="0.25">
      <c r="A1552" t="s">
        <v>5471</v>
      </c>
      <c r="B1552" t="s">
        <v>39</v>
      </c>
      <c r="C1552" t="s">
        <v>137</v>
      </c>
      <c r="D1552" t="s">
        <v>52</v>
      </c>
      <c r="E1552">
        <v>204</v>
      </c>
      <c r="F1552" t="s">
        <v>1178</v>
      </c>
      <c r="G1552" t="s">
        <v>43</v>
      </c>
      <c r="H1552" t="s">
        <v>32</v>
      </c>
      <c r="I1552" t="s">
        <v>28</v>
      </c>
      <c r="J1552" s="16">
        <v>111760</v>
      </c>
      <c r="K1552" s="16">
        <v>23833.333333333336</v>
      </c>
      <c r="L1552" s="16">
        <v>3350</v>
      </c>
      <c r="M1552" s="16">
        <v>760</v>
      </c>
      <c r="N1552" s="16">
        <v>29937</v>
      </c>
      <c r="O1552" s="16">
        <f t="shared" si="24"/>
        <v>53879.666666666664</v>
      </c>
    </row>
    <row r="1553" spans="1:15" x14ac:dyDescent="0.25">
      <c r="A1553" t="s">
        <v>5471</v>
      </c>
      <c r="B1553" t="s">
        <v>39</v>
      </c>
      <c r="C1553" t="s">
        <v>137</v>
      </c>
      <c r="D1553" t="s">
        <v>52</v>
      </c>
      <c r="E1553">
        <v>204</v>
      </c>
      <c r="F1553" t="s">
        <v>1178</v>
      </c>
      <c r="G1553" t="s">
        <v>5472</v>
      </c>
      <c r="H1553" t="s">
        <v>32</v>
      </c>
      <c r="I1553" t="s">
        <v>28</v>
      </c>
      <c r="J1553" s="16">
        <v>-17270.70967741936</v>
      </c>
      <c r="K1553" s="16">
        <v>0</v>
      </c>
      <c r="L1553" s="16">
        <v>0</v>
      </c>
      <c r="M1553" s="16">
        <v>0</v>
      </c>
      <c r="N1553" s="16">
        <v>0</v>
      </c>
      <c r="O1553" s="16">
        <f t="shared" si="24"/>
        <v>-17270.70967741936</v>
      </c>
    </row>
    <row r="1554" spans="1:15" x14ac:dyDescent="0.25">
      <c r="A1554" t="s">
        <v>5471</v>
      </c>
      <c r="B1554" t="s">
        <v>39</v>
      </c>
      <c r="C1554" t="s">
        <v>137</v>
      </c>
      <c r="D1554" t="s">
        <v>52</v>
      </c>
      <c r="E1554">
        <v>204</v>
      </c>
      <c r="F1554" t="s">
        <v>1178</v>
      </c>
      <c r="G1554" t="s">
        <v>5476</v>
      </c>
      <c r="H1554" t="s">
        <v>32</v>
      </c>
      <c r="I1554" t="s">
        <v>28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f t="shared" si="24"/>
        <v>0</v>
      </c>
    </row>
    <row r="1555" spans="1:15" x14ac:dyDescent="0.25">
      <c r="A1555" t="s">
        <v>5471</v>
      </c>
      <c r="B1555" t="s">
        <v>39</v>
      </c>
      <c r="C1555" t="s">
        <v>137</v>
      </c>
      <c r="D1555" t="s">
        <v>40</v>
      </c>
      <c r="E1555">
        <v>206</v>
      </c>
      <c r="F1555" t="s">
        <v>174</v>
      </c>
      <c r="G1555" t="s">
        <v>5470</v>
      </c>
      <c r="H1555" t="s">
        <v>32</v>
      </c>
      <c r="I1555" t="s">
        <v>37</v>
      </c>
      <c r="J1555" s="16">
        <v>0</v>
      </c>
      <c r="K1555" s="16">
        <v>0</v>
      </c>
      <c r="L1555" s="16">
        <v>0</v>
      </c>
      <c r="M1555" s="16">
        <v>0</v>
      </c>
      <c r="N1555" s="16">
        <v>0</v>
      </c>
      <c r="O1555" s="16">
        <f t="shared" si="24"/>
        <v>0</v>
      </c>
    </row>
    <row r="1556" spans="1:15" x14ac:dyDescent="0.25">
      <c r="A1556" t="s">
        <v>5471</v>
      </c>
      <c r="B1556" t="s">
        <v>39</v>
      </c>
      <c r="C1556" t="s">
        <v>137</v>
      </c>
      <c r="D1556" t="s">
        <v>40</v>
      </c>
      <c r="E1556">
        <v>206</v>
      </c>
      <c r="F1556" t="s">
        <v>174</v>
      </c>
      <c r="G1556" t="s">
        <v>43</v>
      </c>
      <c r="H1556" t="s">
        <v>46</v>
      </c>
      <c r="I1556" t="s">
        <v>37</v>
      </c>
      <c r="J1556" s="16">
        <v>42578.399999999994</v>
      </c>
      <c r="K1556" s="16">
        <v>4230.7692307692305</v>
      </c>
      <c r="L1556" s="16">
        <v>4950</v>
      </c>
      <c r="M1556" s="16">
        <v>1720</v>
      </c>
      <c r="N1556" s="16">
        <v>21134</v>
      </c>
      <c r="O1556" s="16">
        <f t="shared" si="24"/>
        <v>10543.630769230764</v>
      </c>
    </row>
    <row r="1557" spans="1:15" x14ac:dyDescent="0.25">
      <c r="A1557" t="s">
        <v>5471</v>
      </c>
      <c r="B1557" t="s">
        <v>39</v>
      </c>
      <c r="C1557" t="s">
        <v>137</v>
      </c>
      <c r="D1557" t="s">
        <v>40</v>
      </c>
      <c r="E1557">
        <v>206</v>
      </c>
      <c r="F1557" t="s">
        <v>174</v>
      </c>
      <c r="G1557" t="s">
        <v>43</v>
      </c>
      <c r="H1557" t="s">
        <v>32</v>
      </c>
      <c r="I1557" t="s">
        <v>37</v>
      </c>
      <c r="J1557" s="16">
        <v>66696.800000000003</v>
      </c>
      <c r="K1557" s="16">
        <v>25083.333333333336</v>
      </c>
      <c r="L1557" s="16">
        <v>4850</v>
      </c>
      <c r="M1557" s="16">
        <v>1380</v>
      </c>
      <c r="N1557" s="16">
        <v>59534</v>
      </c>
      <c r="O1557" s="16">
        <f t="shared" si="24"/>
        <v>-24150.53333333334</v>
      </c>
    </row>
    <row r="1558" spans="1:15" x14ac:dyDescent="0.25">
      <c r="A1558" t="s">
        <v>5471</v>
      </c>
      <c r="B1558" t="s">
        <v>39</v>
      </c>
      <c r="C1558" t="s">
        <v>137</v>
      </c>
      <c r="D1558" t="s">
        <v>40</v>
      </c>
      <c r="E1558">
        <v>206</v>
      </c>
      <c r="F1558" t="s">
        <v>174</v>
      </c>
      <c r="G1558" t="s">
        <v>5472</v>
      </c>
      <c r="H1558" t="s">
        <v>32</v>
      </c>
      <c r="I1558" t="s">
        <v>37</v>
      </c>
      <c r="J1558" s="16">
        <v>-8477.2645161290347</v>
      </c>
      <c r="K1558" s="16">
        <v>0</v>
      </c>
      <c r="L1558" s="16">
        <v>0</v>
      </c>
      <c r="M1558" s="16">
        <v>0</v>
      </c>
      <c r="N1558" s="16">
        <v>0</v>
      </c>
      <c r="O1558" s="16">
        <f t="shared" si="24"/>
        <v>-8477.2645161290347</v>
      </c>
    </row>
    <row r="1559" spans="1:15" x14ac:dyDescent="0.25">
      <c r="A1559" t="s">
        <v>5471</v>
      </c>
      <c r="B1559" t="s">
        <v>39</v>
      </c>
      <c r="C1559" t="s">
        <v>137</v>
      </c>
      <c r="D1559" t="s">
        <v>40</v>
      </c>
      <c r="E1559">
        <v>206</v>
      </c>
      <c r="F1559" t="s">
        <v>174</v>
      </c>
      <c r="G1559" t="s">
        <v>5476</v>
      </c>
      <c r="H1559" t="s">
        <v>32</v>
      </c>
      <c r="I1559" t="s">
        <v>37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f t="shared" si="24"/>
        <v>0</v>
      </c>
    </row>
    <row r="1560" spans="1:15" x14ac:dyDescent="0.25">
      <c r="A1560" t="s">
        <v>5471</v>
      </c>
      <c r="B1560" t="s">
        <v>39</v>
      </c>
      <c r="C1560" t="s">
        <v>137</v>
      </c>
      <c r="D1560" t="s">
        <v>76</v>
      </c>
      <c r="E1560">
        <v>205</v>
      </c>
      <c r="F1560" t="s">
        <v>185</v>
      </c>
      <c r="G1560" t="s">
        <v>5470</v>
      </c>
      <c r="H1560" t="s">
        <v>32</v>
      </c>
      <c r="I1560" t="s">
        <v>37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f t="shared" si="24"/>
        <v>0</v>
      </c>
    </row>
    <row r="1561" spans="1:15" x14ac:dyDescent="0.25">
      <c r="A1561" t="s">
        <v>5471</v>
      </c>
      <c r="B1561" t="s">
        <v>39</v>
      </c>
      <c r="C1561" t="s">
        <v>137</v>
      </c>
      <c r="D1561" t="s">
        <v>76</v>
      </c>
      <c r="E1561">
        <v>205</v>
      </c>
      <c r="F1561" t="s">
        <v>185</v>
      </c>
      <c r="G1561" t="s">
        <v>43</v>
      </c>
      <c r="H1561" t="s">
        <v>46</v>
      </c>
      <c r="I1561" t="s">
        <v>37</v>
      </c>
      <c r="J1561" s="16">
        <v>56567</v>
      </c>
      <c r="K1561" s="16">
        <v>5769.2307692307686</v>
      </c>
      <c r="L1561" s="16">
        <v>6300</v>
      </c>
      <c r="M1561" s="16">
        <v>1770</v>
      </c>
      <c r="N1561" s="16">
        <v>16713</v>
      </c>
      <c r="O1561" s="16">
        <f t="shared" si="24"/>
        <v>26014.76923076923</v>
      </c>
    </row>
    <row r="1562" spans="1:15" x14ac:dyDescent="0.25">
      <c r="A1562" t="s">
        <v>5471</v>
      </c>
      <c r="B1562" t="s">
        <v>39</v>
      </c>
      <c r="C1562" t="s">
        <v>137</v>
      </c>
      <c r="D1562" t="s">
        <v>76</v>
      </c>
      <c r="E1562">
        <v>205</v>
      </c>
      <c r="F1562" t="s">
        <v>185</v>
      </c>
      <c r="G1562" t="s">
        <v>43</v>
      </c>
      <c r="H1562" t="s">
        <v>32</v>
      </c>
      <c r="I1562" t="s">
        <v>37</v>
      </c>
      <c r="J1562" s="16">
        <v>45197</v>
      </c>
      <c r="K1562" s="16">
        <v>11083.333333333334</v>
      </c>
      <c r="L1562" s="16">
        <v>2200</v>
      </c>
      <c r="M1562" s="16">
        <v>620</v>
      </c>
      <c r="N1562" s="16">
        <v>31799</v>
      </c>
      <c r="O1562" s="16">
        <f t="shared" si="24"/>
        <v>-505.33333333333576</v>
      </c>
    </row>
    <row r="1563" spans="1:15" x14ac:dyDescent="0.25">
      <c r="A1563" t="s">
        <v>5471</v>
      </c>
      <c r="B1563" t="s">
        <v>39</v>
      </c>
      <c r="C1563" t="s">
        <v>137</v>
      </c>
      <c r="D1563" t="s">
        <v>76</v>
      </c>
      <c r="E1563">
        <v>205</v>
      </c>
      <c r="F1563" t="s">
        <v>185</v>
      </c>
      <c r="G1563" t="s">
        <v>5472</v>
      </c>
      <c r="H1563" t="s">
        <v>32</v>
      </c>
      <c r="I1563" t="s">
        <v>37</v>
      </c>
      <c r="J1563" s="16">
        <v>-11389.838709677422</v>
      </c>
      <c r="K1563" s="16">
        <v>0</v>
      </c>
      <c r="L1563" s="16">
        <v>0</v>
      </c>
      <c r="M1563" s="16">
        <v>0</v>
      </c>
      <c r="N1563" s="16">
        <v>0</v>
      </c>
      <c r="O1563" s="16">
        <f t="shared" si="24"/>
        <v>-11389.838709677422</v>
      </c>
    </row>
    <row r="1564" spans="1:15" x14ac:dyDescent="0.25">
      <c r="A1564" t="s">
        <v>5471</v>
      </c>
      <c r="B1564" t="s">
        <v>39</v>
      </c>
      <c r="C1564" t="s">
        <v>137</v>
      </c>
      <c r="D1564" t="s">
        <v>76</v>
      </c>
      <c r="E1564">
        <v>205</v>
      </c>
      <c r="F1564" t="s">
        <v>185</v>
      </c>
      <c r="G1564" t="s">
        <v>5476</v>
      </c>
      <c r="H1564" t="s">
        <v>32</v>
      </c>
      <c r="I1564" t="s">
        <v>37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f t="shared" si="24"/>
        <v>0</v>
      </c>
    </row>
    <row r="1565" spans="1:15" x14ac:dyDescent="0.25">
      <c r="A1565" t="s">
        <v>5471</v>
      </c>
      <c r="B1565" t="s">
        <v>64</v>
      </c>
      <c r="C1565" t="s">
        <v>350</v>
      </c>
      <c r="D1565" t="s">
        <v>40</v>
      </c>
      <c r="E1565">
        <v>233</v>
      </c>
      <c r="F1565" t="s">
        <v>586</v>
      </c>
      <c r="G1565" t="s">
        <v>5470</v>
      </c>
      <c r="H1565" t="s">
        <v>32</v>
      </c>
      <c r="I1565" t="s">
        <v>37</v>
      </c>
      <c r="J1565" s="16">
        <v>0</v>
      </c>
      <c r="K1565" s="16">
        <v>0</v>
      </c>
      <c r="L1565" s="16">
        <v>0</v>
      </c>
      <c r="M1565" s="16">
        <v>0</v>
      </c>
      <c r="N1565" s="16">
        <v>0</v>
      </c>
      <c r="O1565" s="16">
        <f t="shared" si="24"/>
        <v>0</v>
      </c>
    </row>
    <row r="1566" spans="1:15" x14ac:dyDescent="0.25">
      <c r="A1566" t="s">
        <v>5471</v>
      </c>
      <c r="B1566" t="s">
        <v>64</v>
      </c>
      <c r="C1566" t="s">
        <v>350</v>
      </c>
      <c r="D1566" t="s">
        <v>40</v>
      </c>
      <c r="E1566">
        <v>233</v>
      </c>
      <c r="F1566" t="s">
        <v>586</v>
      </c>
      <c r="G1566" t="s">
        <v>43</v>
      </c>
      <c r="H1566" t="s">
        <v>46</v>
      </c>
      <c r="I1566" t="s">
        <v>37</v>
      </c>
      <c r="J1566" s="16">
        <v>28302.504000000001</v>
      </c>
      <c r="K1566" s="16">
        <v>3615.3846153846152</v>
      </c>
      <c r="L1566" s="16">
        <v>3700</v>
      </c>
      <c r="M1566" s="16">
        <v>410</v>
      </c>
      <c r="N1566" s="16">
        <v>7889</v>
      </c>
      <c r="O1566" s="16">
        <f t="shared" si="24"/>
        <v>12688.119384615386</v>
      </c>
    </row>
    <row r="1567" spans="1:15" x14ac:dyDescent="0.25">
      <c r="A1567" t="s">
        <v>5471</v>
      </c>
      <c r="B1567" t="s">
        <v>64</v>
      </c>
      <c r="C1567" t="s">
        <v>350</v>
      </c>
      <c r="D1567" t="s">
        <v>40</v>
      </c>
      <c r="E1567">
        <v>233</v>
      </c>
      <c r="F1567" t="s">
        <v>586</v>
      </c>
      <c r="G1567" t="s">
        <v>43</v>
      </c>
      <c r="H1567" t="s">
        <v>32</v>
      </c>
      <c r="I1567" t="s">
        <v>37</v>
      </c>
      <c r="J1567" s="16">
        <v>52790.880000000005</v>
      </c>
      <c r="K1567" s="16">
        <v>46333.333333333336</v>
      </c>
      <c r="L1567" s="16">
        <v>3450</v>
      </c>
      <c r="M1567" s="16">
        <v>720</v>
      </c>
      <c r="N1567" s="16">
        <v>13114</v>
      </c>
      <c r="O1567" s="16">
        <f t="shared" si="24"/>
        <v>-10826.453333333331</v>
      </c>
    </row>
    <row r="1568" spans="1:15" x14ac:dyDescent="0.25">
      <c r="A1568" t="s">
        <v>5471</v>
      </c>
      <c r="B1568" t="s">
        <v>64</v>
      </c>
      <c r="C1568" t="s">
        <v>350</v>
      </c>
      <c r="D1568" t="s">
        <v>40</v>
      </c>
      <c r="E1568">
        <v>233</v>
      </c>
      <c r="F1568" t="s">
        <v>586</v>
      </c>
      <c r="G1568" t="s">
        <v>5472</v>
      </c>
      <c r="H1568" t="s">
        <v>32</v>
      </c>
      <c r="I1568" t="s">
        <v>37</v>
      </c>
      <c r="J1568" s="16">
        <v>-5507.3550967741958</v>
      </c>
      <c r="K1568" s="16">
        <v>0</v>
      </c>
      <c r="L1568" s="16">
        <v>0</v>
      </c>
      <c r="M1568" s="16">
        <v>0</v>
      </c>
      <c r="N1568" s="16">
        <v>0</v>
      </c>
      <c r="O1568" s="16">
        <f t="shared" si="24"/>
        <v>-5507.3550967741958</v>
      </c>
    </row>
    <row r="1569" spans="1:15" x14ac:dyDescent="0.25">
      <c r="A1569" t="s">
        <v>5471</v>
      </c>
      <c r="B1569" t="s">
        <v>64</v>
      </c>
      <c r="C1569" t="s">
        <v>350</v>
      </c>
      <c r="D1569" t="s">
        <v>40</v>
      </c>
      <c r="E1569">
        <v>233</v>
      </c>
      <c r="F1569" t="s">
        <v>586</v>
      </c>
      <c r="G1569" t="s">
        <v>5476</v>
      </c>
      <c r="H1569" t="s">
        <v>32</v>
      </c>
      <c r="I1569" t="s">
        <v>37</v>
      </c>
      <c r="J1569" s="16">
        <v>0</v>
      </c>
      <c r="K1569" s="16">
        <v>0</v>
      </c>
      <c r="L1569" s="16">
        <v>0</v>
      </c>
      <c r="M1569" s="16">
        <v>0</v>
      </c>
      <c r="N1569" s="16">
        <v>0</v>
      </c>
      <c r="O1569" s="16">
        <f t="shared" si="24"/>
        <v>0</v>
      </c>
    </row>
    <row r="1570" spans="1:15" x14ac:dyDescent="0.25">
      <c r="A1570" t="s">
        <v>5471</v>
      </c>
      <c r="B1570" t="s">
        <v>64</v>
      </c>
      <c r="C1570" t="s">
        <v>350</v>
      </c>
      <c r="D1570" t="s">
        <v>76</v>
      </c>
      <c r="E1570">
        <v>232</v>
      </c>
      <c r="F1570" t="s">
        <v>349</v>
      </c>
      <c r="G1570" t="s">
        <v>5470</v>
      </c>
      <c r="H1570" t="s">
        <v>32</v>
      </c>
      <c r="I1570" t="s">
        <v>28</v>
      </c>
      <c r="J1570" s="16">
        <v>0</v>
      </c>
      <c r="K1570" s="16">
        <v>0</v>
      </c>
      <c r="L1570" s="16">
        <v>0</v>
      </c>
      <c r="M1570" s="16">
        <v>0</v>
      </c>
      <c r="N1570" s="16">
        <v>0</v>
      </c>
      <c r="O1570" s="16">
        <f t="shared" si="24"/>
        <v>0</v>
      </c>
    </row>
    <row r="1571" spans="1:15" x14ac:dyDescent="0.25">
      <c r="A1571" t="s">
        <v>5471</v>
      </c>
      <c r="B1571" t="s">
        <v>64</v>
      </c>
      <c r="C1571" t="s">
        <v>350</v>
      </c>
      <c r="D1571" t="s">
        <v>76</v>
      </c>
      <c r="E1571">
        <v>232</v>
      </c>
      <c r="F1571" t="s">
        <v>349</v>
      </c>
      <c r="G1571" t="s">
        <v>43</v>
      </c>
      <c r="H1571" t="s">
        <v>46</v>
      </c>
      <c r="I1571" t="s">
        <v>28</v>
      </c>
      <c r="J1571" s="16">
        <v>30171.200000000001</v>
      </c>
      <c r="K1571" s="16">
        <v>3692.3076923076924</v>
      </c>
      <c r="L1571" s="16">
        <v>1800</v>
      </c>
      <c r="M1571" s="16">
        <v>360</v>
      </c>
      <c r="N1571" s="16">
        <v>0</v>
      </c>
      <c r="O1571" s="16">
        <f t="shared" si="24"/>
        <v>24318.892307692309</v>
      </c>
    </row>
    <row r="1572" spans="1:15" x14ac:dyDescent="0.25">
      <c r="A1572" t="s">
        <v>5471</v>
      </c>
      <c r="B1572" t="s">
        <v>64</v>
      </c>
      <c r="C1572" t="s">
        <v>350</v>
      </c>
      <c r="D1572" t="s">
        <v>76</v>
      </c>
      <c r="E1572">
        <v>232</v>
      </c>
      <c r="F1572" t="s">
        <v>349</v>
      </c>
      <c r="G1572" t="s">
        <v>43</v>
      </c>
      <c r="H1572" t="s">
        <v>32</v>
      </c>
      <c r="I1572" t="s">
        <v>28</v>
      </c>
      <c r="J1572" s="16">
        <v>66969.600000000006</v>
      </c>
      <c r="K1572" s="16">
        <v>24833.333333333336</v>
      </c>
      <c r="L1572" s="16">
        <v>1800</v>
      </c>
      <c r="M1572" s="16">
        <v>1110</v>
      </c>
      <c r="N1572" s="16">
        <v>0</v>
      </c>
      <c r="O1572" s="16">
        <f t="shared" si="24"/>
        <v>39226.26666666667</v>
      </c>
    </row>
    <row r="1573" spans="1:15" x14ac:dyDescent="0.25">
      <c r="A1573" t="s">
        <v>5471</v>
      </c>
      <c r="B1573" t="s">
        <v>64</v>
      </c>
      <c r="C1573" t="s">
        <v>350</v>
      </c>
      <c r="D1573" t="s">
        <v>76</v>
      </c>
      <c r="E1573">
        <v>232</v>
      </c>
      <c r="F1573" t="s">
        <v>349</v>
      </c>
      <c r="G1573" t="s">
        <v>5472</v>
      </c>
      <c r="H1573" t="s">
        <v>32</v>
      </c>
      <c r="I1573" t="s">
        <v>28</v>
      </c>
      <c r="J1573" s="16">
        <v>-11409.135483870972</v>
      </c>
      <c r="K1573" s="16">
        <v>0</v>
      </c>
      <c r="L1573" s="16">
        <v>0</v>
      </c>
      <c r="M1573" s="16">
        <v>0</v>
      </c>
      <c r="N1573" s="16">
        <v>0</v>
      </c>
      <c r="O1573" s="16">
        <f t="shared" si="24"/>
        <v>-11409.135483870972</v>
      </c>
    </row>
    <row r="1574" spans="1:15" x14ac:dyDescent="0.25">
      <c r="A1574" t="s">
        <v>5471</v>
      </c>
      <c r="B1574" t="s">
        <v>64</v>
      </c>
      <c r="C1574" t="s">
        <v>350</v>
      </c>
      <c r="D1574" t="s">
        <v>76</v>
      </c>
      <c r="E1574">
        <v>232</v>
      </c>
      <c r="F1574" t="s">
        <v>349</v>
      </c>
      <c r="G1574" t="s">
        <v>5476</v>
      </c>
      <c r="H1574" t="s">
        <v>32</v>
      </c>
      <c r="I1574" t="s">
        <v>28</v>
      </c>
      <c r="J1574" s="16">
        <v>-38905.152000000002</v>
      </c>
      <c r="K1574" s="16">
        <v>0</v>
      </c>
      <c r="L1574" s="16">
        <v>0</v>
      </c>
      <c r="M1574" s="16">
        <v>0</v>
      </c>
      <c r="N1574" s="16">
        <v>0</v>
      </c>
      <c r="O1574" s="16">
        <f t="shared" si="24"/>
        <v>-38905.152000000002</v>
      </c>
    </row>
    <row r="1575" spans="1:15" x14ac:dyDescent="0.25">
      <c r="A1575" t="s">
        <v>5471</v>
      </c>
      <c r="B1575" t="s">
        <v>64</v>
      </c>
      <c r="C1575" t="s">
        <v>301</v>
      </c>
      <c r="D1575" t="s">
        <v>52</v>
      </c>
      <c r="E1575">
        <v>299</v>
      </c>
      <c r="F1575" t="s">
        <v>300</v>
      </c>
      <c r="G1575" t="s">
        <v>5470</v>
      </c>
      <c r="H1575" t="s">
        <v>32</v>
      </c>
      <c r="I1575" t="s">
        <v>28</v>
      </c>
      <c r="J1575" s="16">
        <v>0</v>
      </c>
      <c r="K1575" s="16">
        <v>0</v>
      </c>
      <c r="L1575" s="16">
        <v>0</v>
      </c>
      <c r="M1575" s="16">
        <v>0</v>
      </c>
      <c r="N1575" s="16">
        <v>0</v>
      </c>
      <c r="O1575" s="16">
        <f t="shared" si="24"/>
        <v>0</v>
      </c>
    </row>
    <row r="1576" spans="1:15" x14ac:dyDescent="0.25">
      <c r="A1576" t="s">
        <v>5471</v>
      </c>
      <c r="B1576" t="s">
        <v>64</v>
      </c>
      <c r="C1576" t="s">
        <v>301</v>
      </c>
      <c r="D1576" t="s">
        <v>52</v>
      </c>
      <c r="E1576">
        <v>299</v>
      </c>
      <c r="F1576" t="s">
        <v>300</v>
      </c>
      <c r="G1576" t="s">
        <v>43</v>
      </c>
      <c r="H1576" t="s">
        <v>46</v>
      </c>
      <c r="I1576" t="s">
        <v>28</v>
      </c>
      <c r="J1576" s="16">
        <v>69806.87999999999</v>
      </c>
      <c r="K1576" s="16">
        <v>4923.0769230769229</v>
      </c>
      <c r="L1576" s="16">
        <v>2850</v>
      </c>
      <c r="M1576" s="16">
        <v>1870</v>
      </c>
      <c r="N1576" s="16">
        <v>21784</v>
      </c>
      <c r="O1576" s="16">
        <f t="shared" si="24"/>
        <v>38379.803076923068</v>
      </c>
    </row>
    <row r="1577" spans="1:15" x14ac:dyDescent="0.25">
      <c r="A1577" t="s">
        <v>5471</v>
      </c>
      <c r="B1577" t="s">
        <v>64</v>
      </c>
      <c r="C1577" t="s">
        <v>301</v>
      </c>
      <c r="D1577" t="s">
        <v>52</v>
      </c>
      <c r="E1577">
        <v>299</v>
      </c>
      <c r="F1577" t="s">
        <v>300</v>
      </c>
      <c r="G1577" t="s">
        <v>43</v>
      </c>
      <c r="H1577" t="s">
        <v>32</v>
      </c>
      <c r="I1577" t="s">
        <v>28</v>
      </c>
      <c r="J1577" s="16">
        <v>144555.84</v>
      </c>
      <c r="K1577" s="16">
        <v>64333.333333333328</v>
      </c>
      <c r="L1577" s="16">
        <v>7200</v>
      </c>
      <c r="M1577" s="16">
        <v>1510</v>
      </c>
      <c r="N1577" s="16">
        <v>23546</v>
      </c>
      <c r="O1577" s="16">
        <f t="shared" si="24"/>
        <v>47966.506666666668</v>
      </c>
    </row>
    <row r="1578" spans="1:15" x14ac:dyDescent="0.25">
      <c r="A1578" t="s">
        <v>5471</v>
      </c>
      <c r="B1578" t="s">
        <v>64</v>
      </c>
      <c r="C1578" t="s">
        <v>301</v>
      </c>
      <c r="D1578" t="s">
        <v>52</v>
      </c>
      <c r="E1578">
        <v>299</v>
      </c>
      <c r="F1578" t="s">
        <v>300</v>
      </c>
      <c r="G1578" t="s">
        <v>5472</v>
      </c>
      <c r="H1578" t="s">
        <v>32</v>
      </c>
      <c r="I1578" t="s">
        <v>28</v>
      </c>
      <c r="J1578" s="16">
        <v>-17137.858064516138</v>
      </c>
      <c r="K1578" s="16">
        <v>0</v>
      </c>
      <c r="L1578" s="16">
        <v>0</v>
      </c>
      <c r="M1578" s="16">
        <v>0</v>
      </c>
      <c r="N1578" s="16">
        <v>0</v>
      </c>
      <c r="O1578" s="16">
        <f t="shared" si="24"/>
        <v>-17137.858064516138</v>
      </c>
    </row>
    <row r="1579" spans="1:15" x14ac:dyDescent="0.25">
      <c r="A1579" t="s">
        <v>5471</v>
      </c>
      <c r="B1579" t="s">
        <v>64</v>
      </c>
      <c r="C1579" t="s">
        <v>301</v>
      </c>
      <c r="D1579" t="s">
        <v>52</v>
      </c>
      <c r="E1579">
        <v>299</v>
      </c>
      <c r="F1579" t="s">
        <v>300</v>
      </c>
      <c r="G1579" t="s">
        <v>5476</v>
      </c>
      <c r="H1579" t="s">
        <v>32</v>
      </c>
      <c r="I1579" t="s">
        <v>28</v>
      </c>
      <c r="J1579" s="16">
        <v>40730.97600000001</v>
      </c>
      <c r="K1579" s="16">
        <v>0</v>
      </c>
      <c r="L1579" s="16">
        <v>0</v>
      </c>
      <c r="M1579" s="16">
        <v>0</v>
      </c>
      <c r="N1579" s="16">
        <v>0</v>
      </c>
      <c r="O1579" s="16">
        <f t="shared" si="24"/>
        <v>40730.97600000001</v>
      </c>
    </row>
    <row r="1580" spans="1:15" x14ac:dyDescent="0.25">
      <c r="A1580" t="s">
        <v>5471</v>
      </c>
      <c r="B1580" t="s">
        <v>64</v>
      </c>
      <c r="C1580" t="s">
        <v>301</v>
      </c>
      <c r="D1580" t="s">
        <v>40</v>
      </c>
      <c r="E1580">
        <v>301</v>
      </c>
      <c r="F1580" t="s">
        <v>548</v>
      </c>
      <c r="G1580" t="s">
        <v>5470</v>
      </c>
      <c r="H1580" t="s">
        <v>32</v>
      </c>
      <c r="I1580" t="s">
        <v>37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f t="shared" si="24"/>
        <v>0</v>
      </c>
    </row>
    <row r="1581" spans="1:15" x14ac:dyDescent="0.25">
      <c r="A1581" t="s">
        <v>5471</v>
      </c>
      <c r="B1581" t="s">
        <v>64</v>
      </c>
      <c r="C1581" t="s">
        <v>301</v>
      </c>
      <c r="D1581" t="s">
        <v>40</v>
      </c>
      <c r="E1581">
        <v>301</v>
      </c>
      <c r="F1581" t="s">
        <v>548</v>
      </c>
      <c r="G1581" t="s">
        <v>43</v>
      </c>
      <c r="H1581" t="s">
        <v>46</v>
      </c>
      <c r="I1581" t="s">
        <v>37</v>
      </c>
      <c r="J1581" s="16">
        <v>38712.023999999998</v>
      </c>
      <c r="K1581" s="16">
        <v>5000</v>
      </c>
      <c r="L1581" s="16">
        <v>1500</v>
      </c>
      <c r="M1581" s="16">
        <v>1190</v>
      </c>
      <c r="N1581" s="16">
        <v>13720</v>
      </c>
      <c r="O1581" s="16">
        <f t="shared" si="24"/>
        <v>17302.023999999998</v>
      </c>
    </row>
    <row r="1582" spans="1:15" x14ac:dyDescent="0.25">
      <c r="A1582" t="s">
        <v>5471</v>
      </c>
      <c r="B1582" t="s">
        <v>64</v>
      </c>
      <c r="C1582" t="s">
        <v>301</v>
      </c>
      <c r="D1582" t="s">
        <v>40</v>
      </c>
      <c r="E1582">
        <v>301</v>
      </c>
      <c r="F1582" t="s">
        <v>548</v>
      </c>
      <c r="G1582" t="s">
        <v>43</v>
      </c>
      <c r="H1582" t="s">
        <v>32</v>
      </c>
      <c r="I1582" t="s">
        <v>37</v>
      </c>
      <c r="J1582" s="16">
        <v>22972.248</v>
      </c>
      <c r="K1582" s="16">
        <v>5666.666666666667</v>
      </c>
      <c r="L1582" s="16">
        <v>1250</v>
      </c>
      <c r="M1582" s="16">
        <v>130</v>
      </c>
      <c r="N1582" s="16">
        <v>17739</v>
      </c>
      <c r="O1582" s="16">
        <f t="shared" si="24"/>
        <v>-1813.4186666666683</v>
      </c>
    </row>
    <row r="1583" spans="1:15" x14ac:dyDescent="0.25">
      <c r="A1583" t="s">
        <v>5471</v>
      </c>
      <c r="B1583" t="s">
        <v>64</v>
      </c>
      <c r="C1583" t="s">
        <v>301</v>
      </c>
      <c r="D1583" t="s">
        <v>40</v>
      </c>
      <c r="E1583">
        <v>301</v>
      </c>
      <c r="F1583" t="s">
        <v>548</v>
      </c>
      <c r="G1583" t="s">
        <v>5472</v>
      </c>
      <c r="H1583" t="s">
        <v>32</v>
      </c>
      <c r="I1583" t="s">
        <v>37</v>
      </c>
      <c r="J1583" s="16">
        <v>-8705.4340645161301</v>
      </c>
      <c r="K1583" s="16">
        <v>0</v>
      </c>
      <c r="L1583" s="16">
        <v>0</v>
      </c>
      <c r="M1583" s="16">
        <v>0</v>
      </c>
      <c r="N1583" s="16">
        <v>0</v>
      </c>
      <c r="O1583" s="16">
        <f t="shared" si="24"/>
        <v>-8705.4340645161301</v>
      </c>
    </row>
    <row r="1584" spans="1:15" x14ac:dyDescent="0.25">
      <c r="A1584" t="s">
        <v>5471</v>
      </c>
      <c r="B1584" t="s">
        <v>64</v>
      </c>
      <c r="C1584" t="s">
        <v>301</v>
      </c>
      <c r="D1584" t="s">
        <v>40</v>
      </c>
      <c r="E1584">
        <v>301</v>
      </c>
      <c r="F1584" t="s">
        <v>548</v>
      </c>
      <c r="G1584" t="s">
        <v>5476</v>
      </c>
      <c r="H1584" t="s">
        <v>32</v>
      </c>
      <c r="I1584" t="s">
        <v>37</v>
      </c>
      <c r="J1584" s="16">
        <v>0</v>
      </c>
      <c r="K1584" s="16">
        <v>0</v>
      </c>
      <c r="L1584" s="16">
        <v>0</v>
      </c>
      <c r="M1584" s="16">
        <v>0</v>
      </c>
      <c r="N1584" s="16">
        <v>0</v>
      </c>
      <c r="O1584" s="16">
        <f t="shared" si="24"/>
        <v>0</v>
      </c>
    </row>
    <row r="1585" spans="1:15" x14ac:dyDescent="0.25">
      <c r="A1585" t="s">
        <v>5471</v>
      </c>
      <c r="B1585" t="s">
        <v>64</v>
      </c>
      <c r="C1585" t="s">
        <v>301</v>
      </c>
      <c r="D1585" t="s">
        <v>76</v>
      </c>
      <c r="E1585">
        <v>300</v>
      </c>
      <c r="F1585" t="s">
        <v>347</v>
      </c>
      <c r="G1585" t="s">
        <v>5470</v>
      </c>
      <c r="H1585" t="s">
        <v>32</v>
      </c>
      <c r="I1585" t="s">
        <v>37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f t="shared" si="24"/>
        <v>0</v>
      </c>
    </row>
    <row r="1586" spans="1:15" x14ac:dyDescent="0.25">
      <c r="A1586" t="s">
        <v>5471</v>
      </c>
      <c r="B1586" t="s">
        <v>64</v>
      </c>
      <c r="C1586" t="s">
        <v>301</v>
      </c>
      <c r="D1586" t="s">
        <v>76</v>
      </c>
      <c r="E1586">
        <v>300</v>
      </c>
      <c r="F1586" t="s">
        <v>347</v>
      </c>
      <c r="G1586" t="s">
        <v>43</v>
      </c>
      <c r="H1586" t="s">
        <v>46</v>
      </c>
      <c r="I1586" t="s">
        <v>37</v>
      </c>
      <c r="J1586" s="16">
        <v>48571.380000000005</v>
      </c>
      <c r="K1586" s="16">
        <v>3769.2307692307695</v>
      </c>
      <c r="L1586" s="16">
        <v>3700</v>
      </c>
      <c r="M1586" s="16">
        <v>1310</v>
      </c>
      <c r="N1586" s="16">
        <v>23507</v>
      </c>
      <c r="O1586" s="16">
        <f t="shared" si="24"/>
        <v>16285.149230769235</v>
      </c>
    </row>
    <row r="1587" spans="1:15" x14ac:dyDescent="0.25">
      <c r="A1587" t="s">
        <v>5471</v>
      </c>
      <c r="B1587" t="s">
        <v>64</v>
      </c>
      <c r="C1587" t="s">
        <v>301</v>
      </c>
      <c r="D1587" t="s">
        <v>76</v>
      </c>
      <c r="E1587">
        <v>300</v>
      </c>
      <c r="F1587" t="s">
        <v>347</v>
      </c>
      <c r="G1587" t="s">
        <v>43</v>
      </c>
      <c r="H1587" t="s">
        <v>32</v>
      </c>
      <c r="I1587" t="s">
        <v>37</v>
      </c>
      <c r="J1587" s="16">
        <v>63333.26999999999</v>
      </c>
      <c r="K1587" s="16">
        <v>39416.666666666672</v>
      </c>
      <c r="L1587" s="16">
        <v>4000</v>
      </c>
      <c r="M1587" s="16">
        <v>660</v>
      </c>
      <c r="N1587" s="16">
        <v>12378</v>
      </c>
      <c r="O1587" s="16">
        <f t="shared" si="24"/>
        <v>6878.603333333318</v>
      </c>
    </row>
    <row r="1588" spans="1:15" x14ac:dyDescent="0.25">
      <c r="A1588" t="s">
        <v>5471</v>
      </c>
      <c r="B1588" t="s">
        <v>64</v>
      </c>
      <c r="C1588" t="s">
        <v>301</v>
      </c>
      <c r="D1588" t="s">
        <v>76</v>
      </c>
      <c r="E1588">
        <v>300</v>
      </c>
      <c r="F1588" t="s">
        <v>347</v>
      </c>
      <c r="G1588" t="s">
        <v>5472</v>
      </c>
      <c r="H1588" t="s">
        <v>32</v>
      </c>
      <c r="I1588" t="s">
        <v>37</v>
      </c>
      <c r="J1588" s="16">
        <v>-10675.495161290324</v>
      </c>
      <c r="K1588" s="16">
        <v>0</v>
      </c>
      <c r="L1588" s="16">
        <v>0</v>
      </c>
      <c r="M1588" s="16">
        <v>0</v>
      </c>
      <c r="N1588" s="16">
        <v>0</v>
      </c>
      <c r="O1588" s="16">
        <f t="shared" si="24"/>
        <v>-10675.495161290324</v>
      </c>
    </row>
    <row r="1589" spans="1:15" x14ac:dyDescent="0.25">
      <c r="A1589" t="s">
        <v>5471</v>
      </c>
      <c r="B1589" t="s">
        <v>64</v>
      </c>
      <c r="C1589" t="s">
        <v>301</v>
      </c>
      <c r="D1589" t="s">
        <v>76</v>
      </c>
      <c r="E1589">
        <v>300</v>
      </c>
      <c r="F1589" t="s">
        <v>347</v>
      </c>
      <c r="G1589" t="s">
        <v>5476</v>
      </c>
      <c r="H1589" t="s">
        <v>32</v>
      </c>
      <c r="I1589" t="s">
        <v>37</v>
      </c>
      <c r="J1589" s="16">
        <v>0</v>
      </c>
      <c r="K1589" s="16">
        <v>0</v>
      </c>
      <c r="L1589" s="16">
        <v>0</v>
      </c>
      <c r="M1589" s="16">
        <v>0</v>
      </c>
      <c r="N1589" s="16">
        <v>0</v>
      </c>
      <c r="O1589" s="16">
        <f t="shared" si="24"/>
        <v>0</v>
      </c>
    </row>
    <row r="1590" spans="1:15" x14ac:dyDescent="0.25">
      <c r="A1590" t="s">
        <v>5471</v>
      </c>
      <c r="B1590" t="s">
        <v>64</v>
      </c>
      <c r="C1590" t="s">
        <v>326</v>
      </c>
      <c r="D1590" t="s">
        <v>31</v>
      </c>
      <c r="E1590">
        <v>81</v>
      </c>
      <c r="F1590" t="s">
        <v>1276</v>
      </c>
      <c r="G1590" t="s">
        <v>5470</v>
      </c>
      <c r="H1590" t="s">
        <v>32</v>
      </c>
      <c r="I1590" t="s">
        <v>37</v>
      </c>
      <c r="J1590" s="16">
        <v>0</v>
      </c>
      <c r="K1590" s="16">
        <v>0</v>
      </c>
      <c r="L1590" s="16">
        <v>0</v>
      </c>
      <c r="M1590" s="16">
        <v>0</v>
      </c>
      <c r="N1590" s="16">
        <v>0</v>
      </c>
      <c r="O1590" s="16">
        <f t="shared" si="24"/>
        <v>0</v>
      </c>
    </row>
    <row r="1591" spans="1:15" x14ac:dyDescent="0.25">
      <c r="A1591" t="s">
        <v>5471</v>
      </c>
      <c r="B1591" t="s">
        <v>64</v>
      </c>
      <c r="C1591" t="s">
        <v>326</v>
      </c>
      <c r="D1591" t="s">
        <v>31</v>
      </c>
      <c r="E1591">
        <v>81</v>
      </c>
      <c r="F1591" t="s">
        <v>1276</v>
      </c>
      <c r="G1591" t="s">
        <v>43</v>
      </c>
      <c r="H1591" t="s">
        <v>46</v>
      </c>
      <c r="I1591" t="s">
        <v>37</v>
      </c>
      <c r="J1591" s="16">
        <v>40415.760000000002</v>
      </c>
      <c r="K1591" s="16">
        <v>2153.8461538461538</v>
      </c>
      <c r="L1591" s="16">
        <v>4250</v>
      </c>
      <c r="M1591" s="16">
        <v>220</v>
      </c>
      <c r="N1591" s="16">
        <v>32362</v>
      </c>
      <c r="O1591" s="16">
        <f t="shared" si="24"/>
        <v>1429.913846153846</v>
      </c>
    </row>
    <row r="1592" spans="1:15" x14ac:dyDescent="0.25">
      <c r="A1592" t="s">
        <v>5471</v>
      </c>
      <c r="B1592" t="s">
        <v>64</v>
      </c>
      <c r="C1592" t="s">
        <v>326</v>
      </c>
      <c r="D1592" t="s">
        <v>31</v>
      </c>
      <c r="E1592">
        <v>81</v>
      </c>
      <c r="F1592" t="s">
        <v>1276</v>
      </c>
      <c r="G1592" t="s">
        <v>43</v>
      </c>
      <c r="H1592" t="s">
        <v>32</v>
      </c>
      <c r="I1592" t="s">
        <v>37</v>
      </c>
      <c r="J1592" s="16">
        <v>72443.160000000018</v>
      </c>
      <c r="K1592" s="16">
        <v>44166.666666666664</v>
      </c>
      <c r="L1592" s="16">
        <v>3450</v>
      </c>
      <c r="M1592" s="16">
        <v>1420</v>
      </c>
      <c r="N1592" s="16">
        <v>14556</v>
      </c>
      <c r="O1592" s="16">
        <f t="shared" si="24"/>
        <v>8850.4933333333538</v>
      </c>
    </row>
    <row r="1593" spans="1:15" x14ac:dyDescent="0.25">
      <c r="A1593" t="s">
        <v>5471</v>
      </c>
      <c r="B1593" t="s">
        <v>64</v>
      </c>
      <c r="C1593" t="s">
        <v>326</v>
      </c>
      <c r="D1593" t="s">
        <v>31</v>
      </c>
      <c r="E1593">
        <v>81</v>
      </c>
      <c r="F1593" t="s">
        <v>1276</v>
      </c>
      <c r="G1593" t="s">
        <v>5472</v>
      </c>
      <c r="H1593" t="s">
        <v>32</v>
      </c>
      <c r="I1593" t="s">
        <v>37</v>
      </c>
      <c r="J1593" s="16">
        <v>-9325.6501935483902</v>
      </c>
      <c r="K1593" s="16">
        <v>0</v>
      </c>
      <c r="L1593" s="16">
        <v>0</v>
      </c>
      <c r="M1593" s="16">
        <v>0</v>
      </c>
      <c r="N1593" s="16">
        <v>0</v>
      </c>
      <c r="O1593" s="16">
        <f t="shared" si="24"/>
        <v>-9325.6501935483902</v>
      </c>
    </row>
    <row r="1594" spans="1:15" x14ac:dyDescent="0.25">
      <c r="A1594" t="s">
        <v>5471</v>
      </c>
      <c r="B1594" t="s">
        <v>64</v>
      </c>
      <c r="C1594" t="s">
        <v>326</v>
      </c>
      <c r="D1594" t="s">
        <v>31</v>
      </c>
      <c r="E1594">
        <v>81</v>
      </c>
      <c r="F1594" t="s">
        <v>1276</v>
      </c>
      <c r="G1594" t="s">
        <v>5476</v>
      </c>
      <c r="H1594" t="s">
        <v>32</v>
      </c>
      <c r="I1594" t="s">
        <v>37</v>
      </c>
      <c r="J1594" s="16">
        <v>0</v>
      </c>
      <c r="K1594" s="16">
        <v>0</v>
      </c>
      <c r="L1594" s="16">
        <v>0</v>
      </c>
      <c r="M1594" s="16">
        <v>0</v>
      </c>
      <c r="N1594" s="16">
        <v>0</v>
      </c>
      <c r="O1594" s="16">
        <f t="shared" si="24"/>
        <v>0</v>
      </c>
    </row>
    <row r="1595" spans="1:15" x14ac:dyDescent="0.25">
      <c r="A1595" t="s">
        <v>5471</v>
      </c>
      <c r="B1595" t="s">
        <v>64</v>
      </c>
      <c r="C1595" t="s">
        <v>326</v>
      </c>
      <c r="D1595" t="s">
        <v>52</v>
      </c>
      <c r="E1595">
        <v>82</v>
      </c>
      <c r="F1595" t="s">
        <v>609</v>
      </c>
      <c r="G1595" t="s">
        <v>5470</v>
      </c>
      <c r="H1595" t="s">
        <v>32</v>
      </c>
      <c r="I1595" t="s">
        <v>37</v>
      </c>
      <c r="J1595" s="16">
        <v>0</v>
      </c>
      <c r="K1595" s="16">
        <v>0</v>
      </c>
      <c r="L1595" s="16">
        <v>0</v>
      </c>
      <c r="M1595" s="16">
        <v>0</v>
      </c>
      <c r="N1595" s="16">
        <v>0</v>
      </c>
      <c r="O1595" s="16">
        <f t="shared" si="24"/>
        <v>0</v>
      </c>
    </row>
    <row r="1596" spans="1:15" x14ac:dyDescent="0.25">
      <c r="A1596" t="s">
        <v>5471</v>
      </c>
      <c r="B1596" t="s">
        <v>64</v>
      </c>
      <c r="C1596" t="s">
        <v>326</v>
      </c>
      <c r="D1596" t="s">
        <v>52</v>
      </c>
      <c r="E1596">
        <v>82</v>
      </c>
      <c r="F1596" t="s">
        <v>609</v>
      </c>
      <c r="G1596" t="s">
        <v>43</v>
      </c>
      <c r="H1596" t="s">
        <v>46</v>
      </c>
      <c r="I1596" t="s">
        <v>37</v>
      </c>
      <c r="J1596" s="16">
        <v>22512.897000000004</v>
      </c>
      <c r="K1596" s="16">
        <v>2461.5384615384619</v>
      </c>
      <c r="L1596" s="16">
        <v>2450</v>
      </c>
      <c r="M1596" s="16">
        <v>1210</v>
      </c>
      <c r="N1596" s="16">
        <v>15288</v>
      </c>
      <c r="O1596" s="16">
        <f t="shared" si="24"/>
        <v>1103.3585384615435</v>
      </c>
    </row>
    <row r="1597" spans="1:15" x14ac:dyDescent="0.25">
      <c r="A1597" t="s">
        <v>5471</v>
      </c>
      <c r="B1597" t="s">
        <v>64</v>
      </c>
      <c r="C1597" t="s">
        <v>326</v>
      </c>
      <c r="D1597" t="s">
        <v>52</v>
      </c>
      <c r="E1597">
        <v>82</v>
      </c>
      <c r="F1597" t="s">
        <v>609</v>
      </c>
      <c r="G1597" t="s">
        <v>43</v>
      </c>
      <c r="H1597" t="s">
        <v>32</v>
      </c>
      <c r="I1597" t="s">
        <v>37</v>
      </c>
      <c r="J1597" s="16">
        <v>16522.704000000002</v>
      </c>
      <c r="K1597" s="16">
        <v>5666.666666666667</v>
      </c>
      <c r="L1597" s="16">
        <v>700</v>
      </c>
      <c r="M1597" s="16">
        <v>260</v>
      </c>
      <c r="N1597" s="16">
        <v>15850</v>
      </c>
      <c r="O1597" s="16">
        <f t="shared" si="24"/>
        <v>-5953.9626666666663</v>
      </c>
    </row>
    <row r="1598" spans="1:15" x14ac:dyDescent="0.25">
      <c r="A1598" t="s">
        <v>5471</v>
      </c>
      <c r="B1598" t="s">
        <v>64</v>
      </c>
      <c r="C1598" t="s">
        <v>326</v>
      </c>
      <c r="D1598" t="s">
        <v>52</v>
      </c>
      <c r="E1598">
        <v>82</v>
      </c>
      <c r="F1598" t="s">
        <v>609</v>
      </c>
      <c r="G1598" t="s">
        <v>5472</v>
      </c>
      <c r="H1598" t="s">
        <v>32</v>
      </c>
      <c r="I1598" t="s">
        <v>37</v>
      </c>
      <c r="J1598" s="16">
        <v>-5476.1147419354857</v>
      </c>
      <c r="K1598" s="16">
        <v>0</v>
      </c>
      <c r="L1598" s="16">
        <v>0</v>
      </c>
      <c r="M1598" s="16">
        <v>0</v>
      </c>
      <c r="N1598" s="16">
        <v>0</v>
      </c>
      <c r="O1598" s="16">
        <f t="shared" si="24"/>
        <v>-5476.1147419354857</v>
      </c>
    </row>
    <row r="1599" spans="1:15" x14ac:dyDescent="0.25">
      <c r="A1599" t="s">
        <v>5471</v>
      </c>
      <c r="B1599" t="s">
        <v>64</v>
      </c>
      <c r="C1599" t="s">
        <v>326</v>
      </c>
      <c r="D1599" t="s">
        <v>52</v>
      </c>
      <c r="E1599">
        <v>82</v>
      </c>
      <c r="F1599" t="s">
        <v>609</v>
      </c>
      <c r="G1599" t="s">
        <v>5476</v>
      </c>
      <c r="H1599" t="s">
        <v>32</v>
      </c>
      <c r="I1599" t="s">
        <v>37</v>
      </c>
      <c r="J1599" s="16">
        <v>0</v>
      </c>
      <c r="K1599" s="16">
        <v>0</v>
      </c>
      <c r="L1599" s="16">
        <v>0</v>
      </c>
      <c r="M1599" s="16">
        <v>0</v>
      </c>
      <c r="N1599" s="16">
        <v>0</v>
      </c>
      <c r="O1599" s="16">
        <f t="shared" si="24"/>
        <v>0</v>
      </c>
    </row>
    <row r="1600" spans="1:15" x14ac:dyDescent="0.25">
      <c r="A1600" t="s">
        <v>5471</v>
      </c>
      <c r="B1600" t="s">
        <v>64</v>
      </c>
      <c r="C1600" t="s">
        <v>326</v>
      </c>
      <c r="D1600" t="s">
        <v>40</v>
      </c>
      <c r="E1600">
        <v>84</v>
      </c>
      <c r="F1600" t="s">
        <v>763</v>
      </c>
      <c r="G1600" t="s">
        <v>5470</v>
      </c>
      <c r="H1600" t="s">
        <v>32</v>
      </c>
      <c r="I1600" t="s">
        <v>37</v>
      </c>
      <c r="J1600" s="16">
        <v>0</v>
      </c>
      <c r="K1600" s="16">
        <v>0</v>
      </c>
      <c r="L1600" s="16">
        <v>0</v>
      </c>
      <c r="M1600" s="16">
        <v>0</v>
      </c>
      <c r="N1600" s="16">
        <v>0</v>
      </c>
      <c r="O1600" s="16">
        <f t="shared" si="24"/>
        <v>0</v>
      </c>
    </row>
    <row r="1601" spans="1:15" x14ac:dyDescent="0.25">
      <c r="A1601" t="s">
        <v>5471</v>
      </c>
      <c r="B1601" t="s">
        <v>64</v>
      </c>
      <c r="C1601" t="s">
        <v>326</v>
      </c>
      <c r="D1601" t="s">
        <v>40</v>
      </c>
      <c r="E1601">
        <v>84</v>
      </c>
      <c r="F1601" t="s">
        <v>763</v>
      </c>
      <c r="G1601" t="s">
        <v>43</v>
      </c>
      <c r="H1601" t="s">
        <v>46</v>
      </c>
      <c r="I1601" t="s">
        <v>37</v>
      </c>
      <c r="J1601" s="16">
        <v>55163.592000000004</v>
      </c>
      <c r="K1601" s="16">
        <v>16769.230769230766</v>
      </c>
      <c r="L1601" s="16">
        <v>6350</v>
      </c>
      <c r="M1601" s="16">
        <v>1760</v>
      </c>
      <c r="N1601" s="16">
        <v>7172</v>
      </c>
      <c r="O1601" s="16">
        <f t="shared" si="24"/>
        <v>23112.361230769238</v>
      </c>
    </row>
    <row r="1602" spans="1:15" x14ac:dyDescent="0.25">
      <c r="A1602" t="s">
        <v>5471</v>
      </c>
      <c r="B1602" t="s">
        <v>64</v>
      </c>
      <c r="C1602" t="s">
        <v>326</v>
      </c>
      <c r="D1602" t="s">
        <v>40</v>
      </c>
      <c r="E1602">
        <v>84</v>
      </c>
      <c r="F1602" t="s">
        <v>763</v>
      </c>
      <c r="G1602" t="s">
        <v>43</v>
      </c>
      <c r="H1602" t="s">
        <v>32</v>
      </c>
      <c r="I1602" t="s">
        <v>37</v>
      </c>
      <c r="J1602" s="16">
        <v>29156.760000000002</v>
      </c>
      <c r="K1602" s="16">
        <v>14000</v>
      </c>
      <c r="L1602" s="16">
        <v>2400</v>
      </c>
      <c r="M1602" s="16">
        <v>760</v>
      </c>
      <c r="N1602" s="16">
        <v>28834</v>
      </c>
      <c r="O1602" s="16">
        <f t="shared" si="24"/>
        <v>-16837.239999999998</v>
      </c>
    </row>
    <row r="1603" spans="1:15" x14ac:dyDescent="0.25">
      <c r="A1603" t="s">
        <v>5471</v>
      </c>
      <c r="B1603" t="s">
        <v>64</v>
      </c>
      <c r="C1603" t="s">
        <v>326</v>
      </c>
      <c r="D1603" t="s">
        <v>40</v>
      </c>
      <c r="E1603">
        <v>84</v>
      </c>
      <c r="F1603" t="s">
        <v>763</v>
      </c>
      <c r="G1603" t="s">
        <v>5472</v>
      </c>
      <c r="H1603" t="s">
        <v>32</v>
      </c>
      <c r="I1603" t="s">
        <v>37</v>
      </c>
      <c r="J1603" s="16">
        <v>-6283.5723870967768</v>
      </c>
      <c r="K1603" s="16">
        <v>0</v>
      </c>
      <c r="L1603" s="16">
        <v>0</v>
      </c>
      <c r="M1603" s="16">
        <v>0</v>
      </c>
      <c r="N1603" s="16">
        <v>0</v>
      </c>
      <c r="O1603" s="16">
        <f t="shared" ref="O1603:O1666" si="25">J1603-SUM(K1603:N1603)</f>
        <v>-6283.5723870967768</v>
      </c>
    </row>
    <row r="1604" spans="1:15" x14ac:dyDescent="0.25">
      <c r="A1604" t="s">
        <v>5471</v>
      </c>
      <c r="B1604" t="s">
        <v>64</v>
      </c>
      <c r="C1604" t="s">
        <v>326</v>
      </c>
      <c r="D1604" t="s">
        <v>40</v>
      </c>
      <c r="E1604">
        <v>84</v>
      </c>
      <c r="F1604" t="s">
        <v>763</v>
      </c>
      <c r="G1604" t="s">
        <v>5476</v>
      </c>
      <c r="H1604" t="s">
        <v>32</v>
      </c>
      <c r="I1604" t="s">
        <v>37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f t="shared" si="25"/>
        <v>0</v>
      </c>
    </row>
    <row r="1605" spans="1:15" x14ac:dyDescent="0.25">
      <c r="A1605" t="s">
        <v>5471</v>
      </c>
      <c r="B1605" t="s">
        <v>64</v>
      </c>
      <c r="C1605" t="s">
        <v>326</v>
      </c>
      <c r="D1605" t="s">
        <v>76</v>
      </c>
      <c r="E1605">
        <v>83</v>
      </c>
      <c r="F1605" t="s">
        <v>325</v>
      </c>
      <c r="G1605" t="s">
        <v>5470</v>
      </c>
      <c r="H1605" t="s">
        <v>32</v>
      </c>
      <c r="I1605" t="s">
        <v>28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f t="shared" si="25"/>
        <v>0</v>
      </c>
    </row>
    <row r="1606" spans="1:15" x14ac:dyDescent="0.25">
      <c r="A1606" t="s">
        <v>5471</v>
      </c>
      <c r="B1606" t="s">
        <v>64</v>
      </c>
      <c r="C1606" t="s">
        <v>326</v>
      </c>
      <c r="D1606" t="s">
        <v>76</v>
      </c>
      <c r="E1606">
        <v>83</v>
      </c>
      <c r="F1606" t="s">
        <v>325</v>
      </c>
      <c r="G1606" t="s">
        <v>43</v>
      </c>
      <c r="H1606" t="s">
        <v>46</v>
      </c>
      <c r="I1606" t="s">
        <v>28</v>
      </c>
      <c r="J1606" s="16">
        <v>39009.600000000006</v>
      </c>
      <c r="K1606" s="16">
        <v>6000</v>
      </c>
      <c r="L1606" s="16">
        <v>3200</v>
      </c>
      <c r="M1606" s="16">
        <v>1190</v>
      </c>
      <c r="N1606" s="16">
        <v>3600</v>
      </c>
      <c r="O1606" s="16">
        <f t="shared" si="25"/>
        <v>25019.600000000006</v>
      </c>
    </row>
    <row r="1607" spans="1:15" x14ac:dyDescent="0.25">
      <c r="A1607" t="s">
        <v>5471</v>
      </c>
      <c r="B1607" t="s">
        <v>64</v>
      </c>
      <c r="C1607" t="s">
        <v>326</v>
      </c>
      <c r="D1607" t="s">
        <v>76</v>
      </c>
      <c r="E1607">
        <v>83</v>
      </c>
      <c r="F1607" t="s">
        <v>325</v>
      </c>
      <c r="G1607" t="s">
        <v>43</v>
      </c>
      <c r="H1607" t="s">
        <v>32</v>
      </c>
      <c r="I1607" t="s">
        <v>28</v>
      </c>
      <c r="J1607" s="16">
        <v>53265.600000000006</v>
      </c>
      <c r="K1607" s="16">
        <v>25916.666666666664</v>
      </c>
      <c r="L1607" s="16">
        <v>2400</v>
      </c>
      <c r="M1607" s="16">
        <v>910</v>
      </c>
      <c r="N1607" s="16">
        <v>20859</v>
      </c>
      <c r="O1607" s="16">
        <f t="shared" si="25"/>
        <v>3179.9333333333416</v>
      </c>
    </row>
    <row r="1608" spans="1:15" x14ac:dyDescent="0.25">
      <c r="A1608" t="s">
        <v>5471</v>
      </c>
      <c r="B1608" t="s">
        <v>64</v>
      </c>
      <c r="C1608" t="s">
        <v>326</v>
      </c>
      <c r="D1608" t="s">
        <v>76</v>
      </c>
      <c r="E1608">
        <v>83</v>
      </c>
      <c r="F1608" t="s">
        <v>325</v>
      </c>
      <c r="G1608" t="s">
        <v>5472</v>
      </c>
      <c r="H1608" t="s">
        <v>32</v>
      </c>
      <c r="I1608" t="s">
        <v>28</v>
      </c>
      <c r="J1608" s="16">
        <v>-8829.5225806451635</v>
      </c>
      <c r="K1608" s="16">
        <v>0</v>
      </c>
      <c r="L1608" s="16">
        <v>0</v>
      </c>
      <c r="M1608" s="16">
        <v>0</v>
      </c>
      <c r="N1608" s="16">
        <v>0</v>
      </c>
      <c r="O1608" s="16">
        <f t="shared" si="25"/>
        <v>-8829.5225806451635</v>
      </c>
    </row>
    <row r="1609" spans="1:15" x14ac:dyDescent="0.25">
      <c r="A1609" t="s">
        <v>5471</v>
      </c>
      <c r="B1609" t="s">
        <v>64</v>
      </c>
      <c r="C1609" t="s">
        <v>326</v>
      </c>
      <c r="D1609" t="s">
        <v>76</v>
      </c>
      <c r="E1609">
        <v>83</v>
      </c>
      <c r="F1609" t="s">
        <v>325</v>
      </c>
      <c r="G1609" t="s">
        <v>5476</v>
      </c>
      <c r="H1609" t="s">
        <v>32</v>
      </c>
      <c r="I1609" t="s">
        <v>28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f t="shared" si="25"/>
        <v>0</v>
      </c>
    </row>
    <row r="1610" spans="1:15" x14ac:dyDescent="0.25">
      <c r="A1610" t="s">
        <v>5471</v>
      </c>
      <c r="B1610" t="s">
        <v>64</v>
      </c>
      <c r="C1610" t="s">
        <v>340</v>
      </c>
      <c r="D1610" t="s">
        <v>40</v>
      </c>
      <c r="E1610">
        <v>291</v>
      </c>
      <c r="F1610" t="s">
        <v>339</v>
      </c>
      <c r="G1610" t="s">
        <v>5470</v>
      </c>
      <c r="H1610" t="s">
        <v>32</v>
      </c>
      <c r="I1610" t="s">
        <v>28</v>
      </c>
      <c r="J1610" s="16">
        <v>0</v>
      </c>
      <c r="K1610" s="16">
        <v>0</v>
      </c>
      <c r="L1610" s="16">
        <v>0</v>
      </c>
      <c r="M1610" s="16">
        <v>0</v>
      </c>
      <c r="N1610" s="16">
        <v>0</v>
      </c>
      <c r="O1610" s="16">
        <f t="shared" si="25"/>
        <v>0</v>
      </c>
    </row>
    <row r="1611" spans="1:15" x14ac:dyDescent="0.25">
      <c r="A1611" t="s">
        <v>5471</v>
      </c>
      <c r="B1611" t="s">
        <v>64</v>
      </c>
      <c r="C1611" t="s">
        <v>340</v>
      </c>
      <c r="D1611" t="s">
        <v>40</v>
      </c>
      <c r="E1611">
        <v>291</v>
      </c>
      <c r="F1611" t="s">
        <v>339</v>
      </c>
      <c r="G1611" t="s">
        <v>43</v>
      </c>
      <c r="H1611" t="s">
        <v>46</v>
      </c>
      <c r="I1611" t="s">
        <v>28</v>
      </c>
      <c r="J1611" s="16">
        <v>56258.559999999998</v>
      </c>
      <c r="K1611" s="16">
        <v>3230.7692307692309</v>
      </c>
      <c r="L1611" s="16">
        <v>4750</v>
      </c>
      <c r="M1611" s="16">
        <v>730</v>
      </c>
      <c r="N1611" s="16">
        <v>40535</v>
      </c>
      <c r="O1611" s="16">
        <f t="shared" si="25"/>
        <v>7012.7907692307635</v>
      </c>
    </row>
    <row r="1612" spans="1:15" x14ac:dyDescent="0.25">
      <c r="A1612" t="s">
        <v>5471</v>
      </c>
      <c r="B1612" t="s">
        <v>64</v>
      </c>
      <c r="C1612" t="s">
        <v>340</v>
      </c>
      <c r="D1612" t="s">
        <v>40</v>
      </c>
      <c r="E1612">
        <v>291</v>
      </c>
      <c r="F1612" t="s">
        <v>339</v>
      </c>
      <c r="G1612" t="s">
        <v>43</v>
      </c>
      <c r="H1612" t="s">
        <v>32</v>
      </c>
      <c r="I1612" t="s">
        <v>28</v>
      </c>
      <c r="J1612" s="16">
        <v>66544.639999999985</v>
      </c>
      <c r="K1612" s="16">
        <v>48833.333333333328</v>
      </c>
      <c r="L1612" s="16">
        <v>5200</v>
      </c>
      <c r="M1612" s="16">
        <v>610</v>
      </c>
      <c r="N1612" s="16">
        <v>25972</v>
      </c>
      <c r="O1612" s="16">
        <f t="shared" si="25"/>
        <v>-14070.693333333344</v>
      </c>
    </row>
    <row r="1613" spans="1:15" x14ac:dyDescent="0.25">
      <c r="A1613" t="s">
        <v>5471</v>
      </c>
      <c r="B1613" t="s">
        <v>64</v>
      </c>
      <c r="C1613" t="s">
        <v>340</v>
      </c>
      <c r="D1613" t="s">
        <v>40</v>
      </c>
      <c r="E1613">
        <v>291</v>
      </c>
      <c r="F1613" t="s">
        <v>339</v>
      </c>
      <c r="G1613" t="s">
        <v>5472</v>
      </c>
      <c r="H1613" t="s">
        <v>32</v>
      </c>
      <c r="I1613" t="s">
        <v>28</v>
      </c>
      <c r="J1613" s="16">
        <v>-8593.176774193551</v>
      </c>
      <c r="K1613" s="16">
        <v>0</v>
      </c>
      <c r="L1613" s="16">
        <v>0</v>
      </c>
      <c r="M1613" s="16">
        <v>0</v>
      </c>
      <c r="N1613" s="16">
        <v>0</v>
      </c>
      <c r="O1613" s="16">
        <f t="shared" si="25"/>
        <v>-8593.176774193551</v>
      </c>
    </row>
    <row r="1614" spans="1:15" x14ac:dyDescent="0.25">
      <c r="A1614" t="s">
        <v>5471</v>
      </c>
      <c r="B1614" t="s">
        <v>64</v>
      </c>
      <c r="C1614" t="s">
        <v>340</v>
      </c>
      <c r="D1614" t="s">
        <v>40</v>
      </c>
      <c r="E1614">
        <v>291</v>
      </c>
      <c r="F1614" t="s">
        <v>339</v>
      </c>
      <c r="G1614" t="s">
        <v>5476</v>
      </c>
      <c r="H1614" t="s">
        <v>32</v>
      </c>
      <c r="I1614" t="s">
        <v>28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f t="shared" si="25"/>
        <v>0</v>
      </c>
    </row>
    <row r="1615" spans="1:15" x14ac:dyDescent="0.25">
      <c r="A1615" t="s">
        <v>5471</v>
      </c>
      <c r="B1615" t="s">
        <v>64</v>
      </c>
      <c r="C1615" t="s">
        <v>272</v>
      </c>
      <c r="D1615" t="s">
        <v>52</v>
      </c>
      <c r="E1615">
        <v>154</v>
      </c>
      <c r="F1615" t="s">
        <v>526</v>
      </c>
      <c r="G1615" t="s">
        <v>5470</v>
      </c>
      <c r="H1615" t="s">
        <v>32</v>
      </c>
      <c r="I1615" t="s">
        <v>28</v>
      </c>
      <c r="J1615" s="16">
        <v>0</v>
      </c>
      <c r="K1615" s="16">
        <v>0</v>
      </c>
      <c r="L1615" s="16">
        <v>0</v>
      </c>
      <c r="M1615" s="16">
        <v>0</v>
      </c>
      <c r="N1615" s="16">
        <v>0</v>
      </c>
      <c r="O1615" s="16">
        <f t="shared" si="25"/>
        <v>0</v>
      </c>
    </row>
    <row r="1616" spans="1:15" x14ac:dyDescent="0.25">
      <c r="A1616" t="s">
        <v>5471</v>
      </c>
      <c r="B1616" t="s">
        <v>64</v>
      </c>
      <c r="C1616" t="s">
        <v>272</v>
      </c>
      <c r="D1616" t="s">
        <v>52</v>
      </c>
      <c r="E1616">
        <v>154</v>
      </c>
      <c r="F1616" t="s">
        <v>526</v>
      </c>
      <c r="G1616" t="s">
        <v>43</v>
      </c>
      <c r="H1616" t="s">
        <v>46</v>
      </c>
      <c r="I1616" t="s">
        <v>28</v>
      </c>
      <c r="J1616" s="16">
        <v>65088.320000000007</v>
      </c>
      <c r="K1616" s="16">
        <v>4307.6923076923076</v>
      </c>
      <c r="L1616" s="16">
        <v>4250</v>
      </c>
      <c r="M1616" s="16">
        <v>380</v>
      </c>
      <c r="N1616" s="16">
        <v>21955</v>
      </c>
      <c r="O1616" s="16">
        <f t="shared" si="25"/>
        <v>34195.627692307695</v>
      </c>
    </row>
    <row r="1617" spans="1:15" x14ac:dyDescent="0.25">
      <c r="A1617" t="s">
        <v>5471</v>
      </c>
      <c r="B1617" t="s">
        <v>64</v>
      </c>
      <c r="C1617" t="s">
        <v>272</v>
      </c>
      <c r="D1617" t="s">
        <v>52</v>
      </c>
      <c r="E1617">
        <v>154</v>
      </c>
      <c r="F1617" t="s">
        <v>526</v>
      </c>
      <c r="G1617" t="s">
        <v>43</v>
      </c>
      <c r="H1617" t="s">
        <v>32</v>
      </c>
      <c r="I1617" t="s">
        <v>28</v>
      </c>
      <c r="J1617" s="16">
        <v>17318.400000000001</v>
      </c>
      <c r="K1617" s="16">
        <v>8333.3333333333339</v>
      </c>
      <c r="L1617" s="16">
        <v>1200</v>
      </c>
      <c r="M1617" s="16">
        <v>250</v>
      </c>
      <c r="N1617" s="16">
        <v>8183</v>
      </c>
      <c r="O1617" s="16">
        <f t="shared" si="25"/>
        <v>-647.9333333333343</v>
      </c>
    </row>
    <row r="1618" spans="1:15" x14ac:dyDescent="0.25">
      <c r="A1618" t="s">
        <v>5471</v>
      </c>
      <c r="B1618" t="s">
        <v>64</v>
      </c>
      <c r="C1618" t="s">
        <v>272</v>
      </c>
      <c r="D1618" t="s">
        <v>52</v>
      </c>
      <c r="E1618">
        <v>154</v>
      </c>
      <c r="F1618" t="s">
        <v>526</v>
      </c>
      <c r="G1618" t="s">
        <v>5472</v>
      </c>
      <c r="H1618" t="s">
        <v>32</v>
      </c>
      <c r="I1618" t="s">
        <v>28</v>
      </c>
      <c r="J1618" s="16">
        <v>-7304.4541935483903</v>
      </c>
      <c r="K1618" s="16">
        <v>0</v>
      </c>
      <c r="L1618" s="16">
        <v>0</v>
      </c>
      <c r="M1618" s="16">
        <v>0</v>
      </c>
      <c r="N1618" s="16">
        <v>0</v>
      </c>
      <c r="O1618" s="16">
        <f t="shared" si="25"/>
        <v>-7304.4541935483903</v>
      </c>
    </row>
    <row r="1619" spans="1:15" x14ac:dyDescent="0.25">
      <c r="A1619" t="s">
        <v>5471</v>
      </c>
      <c r="B1619" t="s">
        <v>64</v>
      </c>
      <c r="C1619" t="s">
        <v>272</v>
      </c>
      <c r="D1619" t="s">
        <v>52</v>
      </c>
      <c r="E1619">
        <v>154</v>
      </c>
      <c r="F1619" t="s">
        <v>526</v>
      </c>
      <c r="G1619" t="s">
        <v>5476</v>
      </c>
      <c r="H1619" t="s">
        <v>32</v>
      </c>
      <c r="I1619" t="s">
        <v>28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f t="shared" si="25"/>
        <v>0</v>
      </c>
    </row>
    <row r="1620" spans="1:15" x14ac:dyDescent="0.25">
      <c r="A1620" t="s">
        <v>5471</v>
      </c>
      <c r="B1620" t="s">
        <v>64</v>
      </c>
      <c r="C1620" t="s">
        <v>272</v>
      </c>
      <c r="D1620" t="s">
        <v>40</v>
      </c>
      <c r="E1620">
        <v>156</v>
      </c>
      <c r="F1620" t="s">
        <v>681</v>
      </c>
      <c r="G1620" t="s">
        <v>5470</v>
      </c>
      <c r="H1620" t="s">
        <v>32</v>
      </c>
      <c r="I1620" t="s">
        <v>37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f t="shared" si="25"/>
        <v>0</v>
      </c>
    </row>
    <row r="1621" spans="1:15" x14ac:dyDescent="0.25">
      <c r="A1621" t="s">
        <v>5471</v>
      </c>
      <c r="B1621" t="s">
        <v>64</v>
      </c>
      <c r="C1621" t="s">
        <v>272</v>
      </c>
      <c r="D1621" t="s">
        <v>40</v>
      </c>
      <c r="E1621">
        <v>156</v>
      </c>
      <c r="F1621" t="s">
        <v>681</v>
      </c>
      <c r="G1621" t="s">
        <v>43</v>
      </c>
      <c r="H1621" t="s">
        <v>46</v>
      </c>
      <c r="I1621" t="s">
        <v>37</v>
      </c>
      <c r="J1621" s="16">
        <v>28009.887999999999</v>
      </c>
      <c r="K1621" s="16">
        <v>4923.0769230769229</v>
      </c>
      <c r="L1621" s="16">
        <v>1800</v>
      </c>
      <c r="M1621" s="16">
        <v>510</v>
      </c>
      <c r="N1621" s="16">
        <v>12966</v>
      </c>
      <c r="O1621" s="16">
        <f t="shared" si="25"/>
        <v>7810.8110769230771</v>
      </c>
    </row>
    <row r="1622" spans="1:15" x14ac:dyDescent="0.25">
      <c r="A1622" t="s">
        <v>5471</v>
      </c>
      <c r="B1622" t="s">
        <v>64</v>
      </c>
      <c r="C1622" t="s">
        <v>272</v>
      </c>
      <c r="D1622" t="s">
        <v>40</v>
      </c>
      <c r="E1622">
        <v>156</v>
      </c>
      <c r="F1622" t="s">
        <v>681</v>
      </c>
      <c r="G1622" t="s">
        <v>43</v>
      </c>
      <c r="H1622" t="s">
        <v>32</v>
      </c>
      <c r="I1622" t="s">
        <v>37</v>
      </c>
      <c r="J1622" s="16">
        <v>42463.535999999993</v>
      </c>
      <c r="K1622" s="16">
        <v>29666.666666666668</v>
      </c>
      <c r="L1622" s="16">
        <v>2350</v>
      </c>
      <c r="M1622" s="16">
        <v>1160</v>
      </c>
      <c r="N1622" s="16">
        <v>23716</v>
      </c>
      <c r="O1622" s="16">
        <f t="shared" si="25"/>
        <v>-14429.130666666679</v>
      </c>
    </row>
    <row r="1623" spans="1:15" x14ac:dyDescent="0.25">
      <c r="A1623" t="s">
        <v>5471</v>
      </c>
      <c r="B1623" t="s">
        <v>64</v>
      </c>
      <c r="C1623" t="s">
        <v>272</v>
      </c>
      <c r="D1623" t="s">
        <v>40</v>
      </c>
      <c r="E1623">
        <v>156</v>
      </c>
      <c r="F1623" t="s">
        <v>681</v>
      </c>
      <c r="G1623" t="s">
        <v>5472</v>
      </c>
      <c r="H1623" t="s">
        <v>32</v>
      </c>
      <c r="I1623" t="s">
        <v>37</v>
      </c>
      <c r="J1623" s="16">
        <v>-4988.0547096774199</v>
      </c>
      <c r="K1623" s="16">
        <v>0</v>
      </c>
      <c r="L1623" s="16">
        <v>0</v>
      </c>
      <c r="M1623" s="16">
        <v>0</v>
      </c>
      <c r="N1623" s="16">
        <v>0</v>
      </c>
      <c r="O1623" s="16">
        <f t="shared" si="25"/>
        <v>-4988.0547096774199</v>
      </c>
    </row>
    <row r="1624" spans="1:15" x14ac:dyDescent="0.25">
      <c r="A1624" t="s">
        <v>5471</v>
      </c>
      <c r="B1624" t="s">
        <v>64</v>
      </c>
      <c r="C1624" t="s">
        <v>272</v>
      </c>
      <c r="D1624" t="s">
        <v>40</v>
      </c>
      <c r="E1624">
        <v>156</v>
      </c>
      <c r="F1624" t="s">
        <v>681</v>
      </c>
      <c r="G1624" t="s">
        <v>5476</v>
      </c>
      <c r="H1624" t="s">
        <v>32</v>
      </c>
      <c r="I1624" t="s">
        <v>37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f t="shared" si="25"/>
        <v>0</v>
      </c>
    </row>
    <row r="1625" spans="1:15" x14ac:dyDescent="0.25">
      <c r="A1625" t="s">
        <v>5471</v>
      </c>
      <c r="B1625" t="s">
        <v>64</v>
      </c>
      <c r="C1625" t="s">
        <v>272</v>
      </c>
      <c r="D1625" t="s">
        <v>76</v>
      </c>
      <c r="E1625">
        <v>155</v>
      </c>
      <c r="F1625" t="s">
        <v>271</v>
      </c>
      <c r="G1625" t="s">
        <v>5470</v>
      </c>
      <c r="H1625" t="s">
        <v>32</v>
      </c>
      <c r="I1625" t="s">
        <v>37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f t="shared" si="25"/>
        <v>0</v>
      </c>
    </row>
    <row r="1626" spans="1:15" x14ac:dyDescent="0.25">
      <c r="A1626" t="s">
        <v>5471</v>
      </c>
      <c r="B1626" t="s">
        <v>64</v>
      </c>
      <c r="C1626" t="s">
        <v>272</v>
      </c>
      <c r="D1626" t="s">
        <v>76</v>
      </c>
      <c r="E1626">
        <v>155</v>
      </c>
      <c r="F1626" t="s">
        <v>271</v>
      </c>
      <c r="G1626" t="s">
        <v>43</v>
      </c>
      <c r="H1626" t="s">
        <v>46</v>
      </c>
      <c r="I1626" t="s">
        <v>37</v>
      </c>
      <c r="J1626" s="16">
        <v>38068.5</v>
      </c>
      <c r="K1626" s="16">
        <v>7230.7692307692305</v>
      </c>
      <c r="L1626" s="16">
        <v>3200</v>
      </c>
      <c r="M1626" s="16">
        <v>1370</v>
      </c>
      <c r="N1626" s="16">
        <v>7755</v>
      </c>
      <c r="O1626" s="16">
        <f t="shared" si="25"/>
        <v>18512.73076923077</v>
      </c>
    </row>
    <row r="1627" spans="1:15" x14ac:dyDescent="0.25">
      <c r="A1627" t="s">
        <v>5471</v>
      </c>
      <c r="B1627" t="s">
        <v>64</v>
      </c>
      <c r="C1627" t="s">
        <v>272</v>
      </c>
      <c r="D1627" t="s">
        <v>76</v>
      </c>
      <c r="E1627">
        <v>155</v>
      </c>
      <c r="F1627" t="s">
        <v>271</v>
      </c>
      <c r="G1627" t="s">
        <v>43</v>
      </c>
      <c r="H1627" t="s">
        <v>32</v>
      </c>
      <c r="I1627" t="s">
        <v>37</v>
      </c>
      <c r="J1627" s="16">
        <v>24791.879999999997</v>
      </c>
      <c r="K1627" s="16">
        <v>20000</v>
      </c>
      <c r="L1627" s="16">
        <v>2950</v>
      </c>
      <c r="M1627" s="16">
        <v>170</v>
      </c>
      <c r="N1627" s="16">
        <v>0</v>
      </c>
      <c r="O1627" s="16">
        <f t="shared" si="25"/>
        <v>1671.8799999999974</v>
      </c>
    </row>
    <row r="1628" spans="1:15" x14ac:dyDescent="0.25">
      <c r="A1628" t="s">
        <v>5471</v>
      </c>
      <c r="B1628" t="s">
        <v>64</v>
      </c>
      <c r="C1628" t="s">
        <v>272</v>
      </c>
      <c r="D1628" t="s">
        <v>76</v>
      </c>
      <c r="E1628">
        <v>155</v>
      </c>
      <c r="F1628" t="s">
        <v>271</v>
      </c>
      <c r="G1628" t="s">
        <v>5472</v>
      </c>
      <c r="H1628" t="s">
        <v>32</v>
      </c>
      <c r="I1628" t="s">
        <v>37</v>
      </c>
      <c r="J1628" s="16">
        <v>-7320.6425806451634</v>
      </c>
      <c r="K1628" s="16">
        <v>0</v>
      </c>
      <c r="L1628" s="16">
        <v>0</v>
      </c>
      <c r="M1628" s="16">
        <v>0</v>
      </c>
      <c r="N1628" s="16">
        <v>0</v>
      </c>
      <c r="O1628" s="16">
        <f t="shared" si="25"/>
        <v>-7320.6425806451634</v>
      </c>
    </row>
    <row r="1629" spans="1:15" x14ac:dyDescent="0.25">
      <c r="A1629" t="s">
        <v>5471</v>
      </c>
      <c r="B1629" t="s">
        <v>64</v>
      </c>
      <c r="C1629" t="s">
        <v>272</v>
      </c>
      <c r="D1629" t="s">
        <v>76</v>
      </c>
      <c r="E1629">
        <v>155</v>
      </c>
      <c r="F1629" t="s">
        <v>271</v>
      </c>
      <c r="G1629" t="s">
        <v>5476</v>
      </c>
      <c r="H1629" t="s">
        <v>32</v>
      </c>
      <c r="I1629" t="s">
        <v>37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f t="shared" si="25"/>
        <v>0</v>
      </c>
    </row>
    <row r="1630" spans="1:15" x14ac:dyDescent="0.25">
      <c r="A1630" t="s">
        <v>5471</v>
      </c>
      <c r="B1630" t="s">
        <v>64</v>
      </c>
      <c r="C1630" t="s">
        <v>63</v>
      </c>
      <c r="D1630" t="s">
        <v>31</v>
      </c>
      <c r="E1630">
        <v>108</v>
      </c>
      <c r="F1630" t="s">
        <v>1376</v>
      </c>
      <c r="G1630" t="s">
        <v>5470</v>
      </c>
      <c r="H1630" t="s">
        <v>32</v>
      </c>
      <c r="I1630" t="s">
        <v>28</v>
      </c>
      <c r="J1630" s="16">
        <v>0</v>
      </c>
      <c r="K1630" s="16">
        <v>0</v>
      </c>
      <c r="L1630" s="16">
        <v>0</v>
      </c>
      <c r="M1630" s="16">
        <v>0</v>
      </c>
      <c r="N1630" s="16">
        <v>0</v>
      </c>
      <c r="O1630" s="16">
        <f t="shared" si="25"/>
        <v>0</v>
      </c>
    </row>
    <row r="1631" spans="1:15" x14ac:dyDescent="0.25">
      <c r="A1631" t="s">
        <v>5471</v>
      </c>
      <c r="B1631" t="s">
        <v>64</v>
      </c>
      <c r="C1631" t="s">
        <v>63</v>
      </c>
      <c r="D1631" t="s">
        <v>31</v>
      </c>
      <c r="E1631">
        <v>108</v>
      </c>
      <c r="F1631" t="s">
        <v>1376</v>
      </c>
      <c r="G1631" t="s">
        <v>43</v>
      </c>
      <c r="H1631" t="s">
        <v>46</v>
      </c>
      <c r="I1631" t="s">
        <v>28</v>
      </c>
      <c r="J1631" s="16">
        <v>68290.559999999998</v>
      </c>
      <c r="K1631" s="16">
        <v>6692.3076923076924</v>
      </c>
      <c r="L1631" s="16">
        <v>1200</v>
      </c>
      <c r="M1631" s="16">
        <v>1420</v>
      </c>
      <c r="N1631" s="16">
        <v>19839</v>
      </c>
      <c r="O1631" s="16">
        <f t="shared" si="25"/>
        <v>39139.25230769231</v>
      </c>
    </row>
    <row r="1632" spans="1:15" x14ac:dyDescent="0.25">
      <c r="A1632" t="s">
        <v>5471</v>
      </c>
      <c r="B1632" t="s">
        <v>64</v>
      </c>
      <c r="C1632" t="s">
        <v>63</v>
      </c>
      <c r="D1632" t="s">
        <v>31</v>
      </c>
      <c r="E1632">
        <v>108</v>
      </c>
      <c r="F1632" t="s">
        <v>1376</v>
      </c>
      <c r="G1632" t="s">
        <v>43</v>
      </c>
      <c r="H1632" t="s">
        <v>32</v>
      </c>
      <c r="I1632" t="s">
        <v>28</v>
      </c>
      <c r="J1632" s="16">
        <v>81469.440000000002</v>
      </c>
      <c r="K1632" s="16">
        <v>12916.666666666668</v>
      </c>
      <c r="L1632" s="16">
        <v>3200</v>
      </c>
      <c r="M1632" s="16">
        <v>900</v>
      </c>
      <c r="N1632" s="16">
        <v>18102</v>
      </c>
      <c r="O1632" s="16">
        <f t="shared" si="25"/>
        <v>46350.773333333331</v>
      </c>
    </row>
    <row r="1633" spans="1:15" x14ac:dyDescent="0.25">
      <c r="A1633" t="s">
        <v>5471</v>
      </c>
      <c r="B1633" t="s">
        <v>64</v>
      </c>
      <c r="C1633" t="s">
        <v>63</v>
      </c>
      <c r="D1633" t="s">
        <v>31</v>
      </c>
      <c r="E1633">
        <v>108</v>
      </c>
      <c r="F1633" t="s">
        <v>1376</v>
      </c>
      <c r="G1633" t="s">
        <v>5472</v>
      </c>
      <c r="H1633" t="s">
        <v>32</v>
      </c>
      <c r="I1633" t="s">
        <v>28</v>
      </c>
      <c r="J1633" s="16">
        <v>-16753.796129032267</v>
      </c>
      <c r="K1633" s="16">
        <v>0</v>
      </c>
      <c r="L1633" s="16">
        <v>0</v>
      </c>
      <c r="M1633" s="16">
        <v>0</v>
      </c>
      <c r="N1633" s="16">
        <v>0</v>
      </c>
      <c r="O1633" s="16">
        <f t="shared" si="25"/>
        <v>-16753.796129032267</v>
      </c>
    </row>
    <row r="1634" spans="1:15" x14ac:dyDescent="0.25">
      <c r="A1634" t="s">
        <v>5471</v>
      </c>
      <c r="B1634" t="s">
        <v>64</v>
      </c>
      <c r="C1634" t="s">
        <v>63</v>
      </c>
      <c r="D1634" t="s">
        <v>31</v>
      </c>
      <c r="E1634">
        <v>108</v>
      </c>
      <c r="F1634" t="s">
        <v>1376</v>
      </c>
      <c r="G1634" t="s">
        <v>5476</v>
      </c>
      <c r="H1634" t="s">
        <v>32</v>
      </c>
      <c r="I1634" t="s">
        <v>28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f t="shared" si="25"/>
        <v>0</v>
      </c>
    </row>
    <row r="1635" spans="1:15" x14ac:dyDescent="0.25">
      <c r="A1635" t="s">
        <v>5471</v>
      </c>
      <c r="B1635" t="s">
        <v>64</v>
      </c>
      <c r="C1635" t="s">
        <v>63</v>
      </c>
      <c r="D1635" t="s">
        <v>86</v>
      </c>
      <c r="E1635">
        <v>107</v>
      </c>
      <c r="F1635" t="s">
        <v>294</v>
      </c>
      <c r="G1635" t="s">
        <v>5470</v>
      </c>
      <c r="H1635" t="s">
        <v>32</v>
      </c>
      <c r="I1635" t="s">
        <v>37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f t="shared" si="25"/>
        <v>0</v>
      </c>
    </row>
    <row r="1636" spans="1:15" x14ac:dyDescent="0.25">
      <c r="A1636" t="s">
        <v>5471</v>
      </c>
      <c r="B1636" t="s">
        <v>64</v>
      </c>
      <c r="C1636" t="s">
        <v>63</v>
      </c>
      <c r="D1636" t="s">
        <v>86</v>
      </c>
      <c r="E1636">
        <v>107</v>
      </c>
      <c r="F1636" t="s">
        <v>294</v>
      </c>
      <c r="G1636" t="s">
        <v>43</v>
      </c>
      <c r="H1636" t="s">
        <v>46</v>
      </c>
      <c r="I1636" t="s">
        <v>37</v>
      </c>
      <c r="J1636" s="16">
        <v>57066.048000000003</v>
      </c>
      <c r="K1636" s="16">
        <v>8307.6923076923067</v>
      </c>
      <c r="L1636" s="16">
        <v>3900</v>
      </c>
      <c r="M1636" s="16">
        <v>1680</v>
      </c>
      <c r="N1636" s="16">
        <v>12727</v>
      </c>
      <c r="O1636" s="16">
        <f t="shared" si="25"/>
        <v>30451.355692307698</v>
      </c>
    </row>
    <row r="1637" spans="1:15" x14ac:dyDescent="0.25">
      <c r="A1637" t="s">
        <v>5471</v>
      </c>
      <c r="B1637" t="s">
        <v>64</v>
      </c>
      <c r="C1637" t="s">
        <v>63</v>
      </c>
      <c r="D1637" t="s">
        <v>86</v>
      </c>
      <c r="E1637">
        <v>107</v>
      </c>
      <c r="F1637" t="s">
        <v>294</v>
      </c>
      <c r="G1637" t="s">
        <v>43</v>
      </c>
      <c r="H1637" t="s">
        <v>32</v>
      </c>
      <c r="I1637" t="s">
        <v>37</v>
      </c>
      <c r="J1637" s="16">
        <v>16589.664000000001</v>
      </c>
      <c r="K1637" s="16">
        <v>6250</v>
      </c>
      <c r="L1637" s="16">
        <v>750</v>
      </c>
      <c r="M1637" s="16">
        <v>0</v>
      </c>
      <c r="N1637" s="16">
        <v>8802</v>
      </c>
      <c r="O1637" s="16">
        <f t="shared" si="25"/>
        <v>787.66400000000067</v>
      </c>
    </row>
    <row r="1638" spans="1:15" x14ac:dyDescent="0.25">
      <c r="A1638" t="s">
        <v>5471</v>
      </c>
      <c r="B1638" t="s">
        <v>64</v>
      </c>
      <c r="C1638" t="s">
        <v>63</v>
      </c>
      <c r="D1638" t="s">
        <v>86</v>
      </c>
      <c r="E1638">
        <v>107</v>
      </c>
      <c r="F1638" t="s">
        <v>294</v>
      </c>
      <c r="G1638" t="s">
        <v>5472</v>
      </c>
      <c r="H1638" t="s">
        <v>32</v>
      </c>
      <c r="I1638" t="s">
        <v>37</v>
      </c>
      <c r="J1638" s="16">
        <v>-9698.379096774197</v>
      </c>
      <c r="K1638" s="16">
        <v>0</v>
      </c>
      <c r="L1638" s="16">
        <v>0</v>
      </c>
      <c r="M1638" s="16">
        <v>0</v>
      </c>
      <c r="N1638" s="16">
        <v>0</v>
      </c>
      <c r="O1638" s="16">
        <f t="shared" si="25"/>
        <v>-9698.379096774197</v>
      </c>
    </row>
    <row r="1639" spans="1:15" x14ac:dyDescent="0.25">
      <c r="A1639" t="s">
        <v>5471</v>
      </c>
      <c r="B1639" t="s">
        <v>64</v>
      </c>
      <c r="C1639" t="s">
        <v>63</v>
      </c>
      <c r="D1639" t="s">
        <v>86</v>
      </c>
      <c r="E1639">
        <v>107</v>
      </c>
      <c r="F1639" t="s">
        <v>294</v>
      </c>
      <c r="G1639" t="s">
        <v>5476</v>
      </c>
      <c r="H1639" t="s">
        <v>32</v>
      </c>
      <c r="I1639" t="s">
        <v>37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f t="shared" si="25"/>
        <v>0</v>
      </c>
    </row>
    <row r="1640" spans="1:15" x14ac:dyDescent="0.25">
      <c r="A1640" t="s">
        <v>5471</v>
      </c>
      <c r="B1640" t="s">
        <v>64</v>
      </c>
      <c r="C1640" t="s">
        <v>63</v>
      </c>
      <c r="D1640" t="s">
        <v>52</v>
      </c>
      <c r="E1640">
        <v>109</v>
      </c>
      <c r="F1640" t="s">
        <v>62</v>
      </c>
      <c r="G1640" t="s">
        <v>5470</v>
      </c>
      <c r="H1640" t="s">
        <v>32</v>
      </c>
      <c r="I1640" t="s">
        <v>37</v>
      </c>
      <c r="J1640" s="16">
        <v>0</v>
      </c>
      <c r="K1640" s="16">
        <v>0</v>
      </c>
      <c r="L1640" s="16">
        <v>0</v>
      </c>
      <c r="M1640" s="16">
        <v>0</v>
      </c>
      <c r="N1640" s="16">
        <v>0</v>
      </c>
      <c r="O1640" s="16">
        <f t="shared" si="25"/>
        <v>0</v>
      </c>
    </row>
    <row r="1641" spans="1:15" x14ac:dyDescent="0.25">
      <c r="A1641" t="s">
        <v>5471</v>
      </c>
      <c r="B1641" t="s">
        <v>64</v>
      </c>
      <c r="C1641" t="s">
        <v>63</v>
      </c>
      <c r="D1641" t="s">
        <v>52</v>
      </c>
      <c r="E1641">
        <v>109</v>
      </c>
      <c r="F1641" t="s">
        <v>62</v>
      </c>
      <c r="G1641" t="s">
        <v>43</v>
      </c>
      <c r="H1641" t="s">
        <v>46</v>
      </c>
      <c r="I1641" t="s">
        <v>37</v>
      </c>
      <c r="J1641" s="16">
        <v>59084.168000000005</v>
      </c>
      <c r="K1641" s="16">
        <v>5615.3846153846143</v>
      </c>
      <c r="L1641" s="16">
        <v>3550</v>
      </c>
      <c r="M1641" s="16">
        <v>1920</v>
      </c>
      <c r="N1641" s="16">
        <v>15074</v>
      </c>
      <c r="O1641" s="16">
        <f t="shared" si="25"/>
        <v>32924.783384615395</v>
      </c>
    </row>
    <row r="1642" spans="1:15" x14ac:dyDescent="0.25">
      <c r="A1642" t="s">
        <v>5471</v>
      </c>
      <c r="B1642" t="s">
        <v>64</v>
      </c>
      <c r="C1642" t="s">
        <v>63</v>
      </c>
      <c r="D1642" t="s">
        <v>52</v>
      </c>
      <c r="E1642">
        <v>109</v>
      </c>
      <c r="F1642" t="s">
        <v>62</v>
      </c>
      <c r="G1642" t="s">
        <v>43</v>
      </c>
      <c r="H1642" t="s">
        <v>32</v>
      </c>
      <c r="I1642" t="s">
        <v>37</v>
      </c>
      <c r="J1642" s="16">
        <v>104472.36800000002</v>
      </c>
      <c r="K1642" s="16">
        <v>31083.333333333336</v>
      </c>
      <c r="L1642" s="16">
        <v>3450</v>
      </c>
      <c r="M1642" s="16">
        <v>390</v>
      </c>
      <c r="N1642" s="16">
        <v>50000</v>
      </c>
      <c r="O1642" s="16">
        <f t="shared" si="25"/>
        <v>19549.034666666674</v>
      </c>
    </row>
    <row r="1643" spans="1:15" x14ac:dyDescent="0.25">
      <c r="A1643" t="s">
        <v>5471</v>
      </c>
      <c r="B1643" t="s">
        <v>64</v>
      </c>
      <c r="C1643" t="s">
        <v>63</v>
      </c>
      <c r="D1643" t="s">
        <v>52</v>
      </c>
      <c r="E1643">
        <v>109</v>
      </c>
      <c r="F1643" t="s">
        <v>62</v>
      </c>
      <c r="G1643" t="s">
        <v>5472</v>
      </c>
      <c r="H1643" t="s">
        <v>32</v>
      </c>
      <c r="I1643" t="s">
        <v>37</v>
      </c>
      <c r="J1643" s="16">
        <v>-11386.60103225807</v>
      </c>
      <c r="K1643" s="16">
        <v>0</v>
      </c>
      <c r="L1643" s="16">
        <v>0</v>
      </c>
      <c r="M1643" s="16">
        <v>0</v>
      </c>
      <c r="N1643" s="16">
        <v>0</v>
      </c>
      <c r="O1643" s="16">
        <f t="shared" si="25"/>
        <v>-11386.60103225807</v>
      </c>
    </row>
    <row r="1644" spans="1:15" x14ac:dyDescent="0.25">
      <c r="A1644" t="s">
        <v>5471</v>
      </c>
      <c r="B1644" t="s">
        <v>64</v>
      </c>
      <c r="C1644" t="s">
        <v>63</v>
      </c>
      <c r="D1644" t="s">
        <v>52</v>
      </c>
      <c r="E1644">
        <v>109</v>
      </c>
      <c r="F1644" t="s">
        <v>62</v>
      </c>
      <c r="G1644" t="s">
        <v>5476</v>
      </c>
      <c r="H1644" t="s">
        <v>32</v>
      </c>
      <c r="I1644" t="s">
        <v>37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f t="shared" si="25"/>
        <v>0</v>
      </c>
    </row>
    <row r="1645" spans="1:15" x14ac:dyDescent="0.25">
      <c r="A1645" t="s">
        <v>5471</v>
      </c>
      <c r="B1645" t="s">
        <v>64</v>
      </c>
      <c r="C1645" t="s">
        <v>63</v>
      </c>
      <c r="D1645" t="s">
        <v>40</v>
      </c>
      <c r="E1645">
        <v>111</v>
      </c>
      <c r="F1645" t="s">
        <v>812</v>
      </c>
      <c r="G1645" t="s">
        <v>5470</v>
      </c>
      <c r="H1645" t="s">
        <v>32</v>
      </c>
      <c r="I1645" t="s">
        <v>28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f t="shared" si="25"/>
        <v>0</v>
      </c>
    </row>
    <row r="1646" spans="1:15" x14ac:dyDescent="0.25">
      <c r="A1646" t="s">
        <v>5471</v>
      </c>
      <c r="B1646" t="s">
        <v>64</v>
      </c>
      <c r="C1646" t="s">
        <v>63</v>
      </c>
      <c r="D1646" t="s">
        <v>40</v>
      </c>
      <c r="E1646">
        <v>111</v>
      </c>
      <c r="F1646" t="s">
        <v>812</v>
      </c>
      <c r="G1646" t="s">
        <v>43</v>
      </c>
      <c r="H1646" t="s">
        <v>46</v>
      </c>
      <c r="I1646" t="s">
        <v>28</v>
      </c>
      <c r="J1646" s="16">
        <v>54845.440000000002</v>
      </c>
      <c r="K1646" s="16">
        <v>3461.538461538461</v>
      </c>
      <c r="L1646" s="16">
        <v>2900</v>
      </c>
      <c r="M1646" s="16">
        <v>120</v>
      </c>
      <c r="N1646" s="16">
        <v>24531</v>
      </c>
      <c r="O1646" s="16">
        <f t="shared" si="25"/>
        <v>23832.901538461541</v>
      </c>
    </row>
    <row r="1647" spans="1:15" x14ac:dyDescent="0.25">
      <c r="A1647" t="s">
        <v>5471</v>
      </c>
      <c r="B1647" t="s">
        <v>64</v>
      </c>
      <c r="C1647" t="s">
        <v>63</v>
      </c>
      <c r="D1647" t="s">
        <v>40</v>
      </c>
      <c r="E1647">
        <v>111</v>
      </c>
      <c r="F1647" t="s">
        <v>812</v>
      </c>
      <c r="G1647" t="s">
        <v>43</v>
      </c>
      <c r="H1647" t="s">
        <v>32</v>
      </c>
      <c r="I1647" t="s">
        <v>28</v>
      </c>
      <c r="J1647" s="16">
        <v>61102.080000000009</v>
      </c>
      <c r="K1647" s="16">
        <v>11666.666666666668</v>
      </c>
      <c r="L1647" s="16">
        <v>2650</v>
      </c>
      <c r="M1647" s="16">
        <v>1070</v>
      </c>
      <c r="N1647" s="16">
        <v>44317</v>
      </c>
      <c r="O1647" s="16">
        <f t="shared" si="25"/>
        <v>1398.4133333333375</v>
      </c>
    </row>
    <row r="1648" spans="1:15" x14ac:dyDescent="0.25">
      <c r="A1648" t="s">
        <v>5471</v>
      </c>
      <c r="B1648" t="s">
        <v>64</v>
      </c>
      <c r="C1648" t="s">
        <v>63</v>
      </c>
      <c r="D1648" t="s">
        <v>40</v>
      </c>
      <c r="E1648">
        <v>111</v>
      </c>
      <c r="F1648" t="s">
        <v>812</v>
      </c>
      <c r="G1648" t="s">
        <v>5472</v>
      </c>
      <c r="H1648" t="s">
        <v>32</v>
      </c>
      <c r="I1648" t="s">
        <v>28</v>
      </c>
      <c r="J1648" s="16">
        <v>-14157.956129032262</v>
      </c>
      <c r="K1648" s="16">
        <v>0</v>
      </c>
      <c r="L1648" s="16">
        <v>0</v>
      </c>
      <c r="M1648" s="16">
        <v>0</v>
      </c>
      <c r="N1648" s="16">
        <v>0</v>
      </c>
      <c r="O1648" s="16">
        <f t="shared" si="25"/>
        <v>-14157.956129032262</v>
      </c>
    </row>
    <row r="1649" spans="1:15" x14ac:dyDescent="0.25">
      <c r="A1649" t="s">
        <v>5471</v>
      </c>
      <c r="B1649" t="s">
        <v>64</v>
      </c>
      <c r="C1649" t="s">
        <v>63</v>
      </c>
      <c r="D1649" t="s">
        <v>40</v>
      </c>
      <c r="E1649">
        <v>111</v>
      </c>
      <c r="F1649" t="s">
        <v>812</v>
      </c>
      <c r="G1649" t="s">
        <v>5476</v>
      </c>
      <c r="H1649" t="s">
        <v>32</v>
      </c>
      <c r="I1649" t="s">
        <v>28</v>
      </c>
      <c r="J1649" s="16">
        <v>-62908.518400000001</v>
      </c>
      <c r="K1649" s="16">
        <v>0</v>
      </c>
      <c r="L1649" s="16">
        <v>0</v>
      </c>
      <c r="M1649" s="16">
        <v>0</v>
      </c>
      <c r="N1649" s="16">
        <v>0</v>
      </c>
      <c r="O1649" s="16">
        <f t="shared" si="25"/>
        <v>-62908.518400000001</v>
      </c>
    </row>
    <row r="1650" spans="1:15" x14ac:dyDescent="0.25">
      <c r="A1650" t="s">
        <v>5471</v>
      </c>
      <c r="B1650" t="s">
        <v>64</v>
      </c>
      <c r="C1650" t="s">
        <v>63</v>
      </c>
      <c r="D1650" t="s">
        <v>76</v>
      </c>
      <c r="E1650">
        <v>110</v>
      </c>
      <c r="F1650" t="s">
        <v>709</v>
      </c>
      <c r="G1650" t="s">
        <v>5470</v>
      </c>
      <c r="H1650" t="s">
        <v>32</v>
      </c>
      <c r="I1650" t="s">
        <v>37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f t="shared" si="25"/>
        <v>0</v>
      </c>
    </row>
    <row r="1651" spans="1:15" x14ac:dyDescent="0.25">
      <c r="A1651" t="s">
        <v>5471</v>
      </c>
      <c r="B1651" t="s">
        <v>64</v>
      </c>
      <c r="C1651" t="s">
        <v>63</v>
      </c>
      <c r="D1651" t="s">
        <v>76</v>
      </c>
      <c r="E1651">
        <v>110</v>
      </c>
      <c r="F1651" t="s">
        <v>709</v>
      </c>
      <c r="G1651" t="s">
        <v>43</v>
      </c>
      <c r="H1651" t="s">
        <v>46</v>
      </c>
      <c r="I1651" t="s">
        <v>37</v>
      </c>
      <c r="J1651" s="16">
        <v>16974.88</v>
      </c>
      <c r="K1651" s="16">
        <v>2307.6923076923076</v>
      </c>
      <c r="L1651" s="16">
        <v>1200</v>
      </c>
      <c r="M1651" s="16">
        <v>570</v>
      </c>
      <c r="N1651" s="16">
        <v>0</v>
      </c>
      <c r="O1651" s="16">
        <f t="shared" si="25"/>
        <v>12897.187692307692</v>
      </c>
    </row>
    <row r="1652" spans="1:15" x14ac:dyDescent="0.25">
      <c r="A1652" t="s">
        <v>5471</v>
      </c>
      <c r="B1652" t="s">
        <v>64</v>
      </c>
      <c r="C1652" t="s">
        <v>63</v>
      </c>
      <c r="D1652" t="s">
        <v>76</v>
      </c>
      <c r="E1652">
        <v>110</v>
      </c>
      <c r="F1652" t="s">
        <v>709</v>
      </c>
      <c r="G1652" t="s">
        <v>43</v>
      </c>
      <c r="H1652" t="s">
        <v>32</v>
      </c>
      <c r="I1652" t="s">
        <v>37</v>
      </c>
      <c r="J1652" s="16">
        <v>25534.079999999998</v>
      </c>
      <c r="K1652" s="16">
        <v>16500</v>
      </c>
      <c r="L1652" s="16">
        <v>2750</v>
      </c>
      <c r="M1652" s="16">
        <v>160</v>
      </c>
      <c r="N1652" s="16">
        <v>0</v>
      </c>
      <c r="O1652" s="16">
        <f t="shared" si="25"/>
        <v>6124.0799999999981</v>
      </c>
    </row>
    <row r="1653" spans="1:15" x14ac:dyDescent="0.25">
      <c r="A1653" t="s">
        <v>5471</v>
      </c>
      <c r="B1653" t="s">
        <v>64</v>
      </c>
      <c r="C1653" t="s">
        <v>63</v>
      </c>
      <c r="D1653" t="s">
        <v>76</v>
      </c>
      <c r="E1653">
        <v>110</v>
      </c>
      <c r="F1653" t="s">
        <v>709</v>
      </c>
      <c r="G1653" t="s">
        <v>5472</v>
      </c>
      <c r="H1653" t="s">
        <v>32</v>
      </c>
      <c r="I1653" t="s">
        <v>37</v>
      </c>
      <c r="J1653" s="16">
        <v>-3560.4232258064521</v>
      </c>
      <c r="K1653" s="16">
        <v>0</v>
      </c>
      <c r="L1653" s="16">
        <v>0</v>
      </c>
      <c r="M1653" s="16">
        <v>0</v>
      </c>
      <c r="N1653" s="16">
        <v>0</v>
      </c>
      <c r="O1653" s="16">
        <f t="shared" si="25"/>
        <v>-3560.4232258064521</v>
      </c>
    </row>
    <row r="1654" spans="1:15" x14ac:dyDescent="0.25">
      <c r="A1654" t="s">
        <v>5471</v>
      </c>
      <c r="B1654" t="s">
        <v>64</v>
      </c>
      <c r="C1654" t="s">
        <v>63</v>
      </c>
      <c r="D1654" t="s">
        <v>76</v>
      </c>
      <c r="E1654">
        <v>110</v>
      </c>
      <c r="F1654" t="s">
        <v>709</v>
      </c>
      <c r="G1654" t="s">
        <v>5476</v>
      </c>
      <c r="H1654" t="s">
        <v>32</v>
      </c>
      <c r="I1654" t="s">
        <v>37</v>
      </c>
      <c r="J1654" s="16">
        <v>0</v>
      </c>
      <c r="K1654" s="16">
        <v>0</v>
      </c>
      <c r="L1654" s="16">
        <v>0</v>
      </c>
      <c r="M1654" s="16">
        <v>0</v>
      </c>
      <c r="N1654" s="16">
        <v>0</v>
      </c>
      <c r="O1654" s="16">
        <f t="shared" si="25"/>
        <v>0</v>
      </c>
    </row>
    <row r="1655" spans="1:15" x14ac:dyDescent="0.25">
      <c r="A1655" t="s">
        <v>5471</v>
      </c>
      <c r="B1655" t="s">
        <v>64</v>
      </c>
      <c r="C1655" t="s">
        <v>228</v>
      </c>
      <c r="D1655" t="s">
        <v>52</v>
      </c>
      <c r="E1655">
        <v>85</v>
      </c>
      <c r="F1655" t="s">
        <v>684</v>
      </c>
      <c r="G1655" t="s">
        <v>5470</v>
      </c>
      <c r="H1655" t="s">
        <v>32</v>
      </c>
      <c r="I1655" t="s">
        <v>37</v>
      </c>
      <c r="J1655" s="16">
        <v>0</v>
      </c>
      <c r="K1655" s="16">
        <v>0</v>
      </c>
      <c r="L1655" s="16">
        <v>0</v>
      </c>
      <c r="M1655" s="16">
        <v>0</v>
      </c>
      <c r="N1655" s="16">
        <v>0</v>
      </c>
      <c r="O1655" s="16">
        <f t="shared" si="25"/>
        <v>0</v>
      </c>
    </row>
    <row r="1656" spans="1:15" x14ac:dyDescent="0.25">
      <c r="A1656" t="s">
        <v>5471</v>
      </c>
      <c r="B1656" t="s">
        <v>64</v>
      </c>
      <c r="C1656" t="s">
        <v>228</v>
      </c>
      <c r="D1656" t="s">
        <v>52</v>
      </c>
      <c r="E1656">
        <v>85</v>
      </c>
      <c r="F1656" t="s">
        <v>684</v>
      </c>
      <c r="G1656" t="s">
        <v>43</v>
      </c>
      <c r="H1656" t="s">
        <v>46</v>
      </c>
      <c r="I1656" t="s">
        <v>37</v>
      </c>
      <c r="J1656" s="16">
        <v>39484.720000000001</v>
      </c>
      <c r="K1656" s="16">
        <v>5384.6153846153838</v>
      </c>
      <c r="L1656" s="16">
        <v>4500</v>
      </c>
      <c r="M1656" s="16">
        <v>1200</v>
      </c>
      <c r="N1656" s="16">
        <v>18535</v>
      </c>
      <c r="O1656" s="16">
        <f t="shared" si="25"/>
        <v>9865.1046153846182</v>
      </c>
    </row>
    <row r="1657" spans="1:15" x14ac:dyDescent="0.25">
      <c r="A1657" t="s">
        <v>5471</v>
      </c>
      <c r="B1657" t="s">
        <v>64</v>
      </c>
      <c r="C1657" t="s">
        <v>228</v>
      </c>
      <c r="D1657" t="s">
        <v>52</v>
      </c>
      <c r="E1657">
        <v>85</v>
      </c>
      <c r="F1657" t="s">
        <v>684</v>
      </c>
      <c r="G1657" t="s">
        <v>43</v>
      </c>
      <c r="H1657" t="s">
        <v>32</v>
      </c>
      <c r="I1657" t="s">
        <v>37</v>
      </c>
      <c r="J1657" s="16">
        <v>64473.640000000007</v>
      </c>
      <c r="K1657" s="16">
        <v>20833.333333333332</v>
      </c>
      <c r="L1657" s="16">
        <v>3650</v>
      </c>
      <c r="M1657" s="16">
        <v>1620</v>
      </c>
      <c r="N1657" s="16">
        <v>40956</v>
      </c>
      <c r="O1657" s="16">
        <f t="shared" si="25"/>
        <v>-2585.6933333333218</v>
      </c>
    </row>
    <row r="1658" spans="1:15" x14ac:dyDescent="0.25">
      <c r="A1658" t="s">
        <v>5471</v>
      </c>
      <c r="B1658" t="s">
        <v>64</v>
      </c>
      <c r="C1658" t="s">
        <v>228</v>
      </c>
      <c r="D1658" t="s">
        <v>52</v>
      </c>
      <c r="E1658">
        <v>85</v>
      </c>
      <c r="F1658" t="s">
        <v>684</v>
      </c>
      <c r="G1658" t="s">
        <v>5472</v>
      </c>
      <c r="H1658" t="s">
        <v>32</v>
      </c>
      <c r="I1658" t="s">
        <v>37</v>
      </c>
      <c r="J1658" s="16">
        <v>-14764.310709677422</v>
      </c>
      <c r="K1658" s="16">
        <v>0</v>
      </c>
      <c r="L1658" s="16">
        <v>0</v>
      </c>
      <c r="M1658" s="16">
        <v>0</v>
      </c>
      <c r="N1658" s="16">
        <v>0</v>
      </c>
      <c r="O1658" s="16">
        <f t="shared" si="25"/>
        <v>-14764.310709677422</v>
      </c>
    </row>
    <row r="1659" spans="1:15" x14ac:dyDescent="0.25">
      <c r="A1659" t="s">
        <v>5471</v>
      </c>
      <c r="B1659" t="s">
        <v>64</v>
      </c>
      <c r="C1659" t="s">
        <v>228</v>
      </c>
      <c r="D1659" t="s">
        <v>52</v>
      </c>
      <c r="E1659">
        <v>85</v>
      </c>
      <c r="F1659" t="s">
        <v>684</v>
      </c>
      <c r="G1659" t="s">
        <v>5476</v>
      </c>
      <c r="H1659" t="s">
        <v>32</v>
      </c>
      <c r="I1659" t="s">
        <v>37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f t="shared" si="25"/>
        <v>0</v>
      </c>
    </row>
    <row r="1660" spans="1:15" x14ac:dyDescent="0.25">
      <c r="A1660" t="s">
        <v>5471</v>
      </c>
      <c r="B1660" t="s">
        <v>64</v>
      </c>
      <c r="C1660" t="s">
        <v>228</v>
      </c>
      <c r="D1660" t="s">
        <v>40</v>
      </c>
      <c r="E1660">
        <v>87</v>
      </c>
      <c r="F1660" t="s">
        <v>227</v>
      </c>
      <c r="G1660" t="s">
        <v>5470</v>
      </c>
      <c r="H1660" t="s">
        <v>32</v>
      </c>
      <c r="I1660" t="s">
        <v>37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f t="shared" si="25"/>
        <v>0</v>
      </c>
    </row>
    <row r="1661" spans="1:15" x14ac:dyDescent="0.25">
      <c r="A1661" t="s">
        <v>5471</v>
      </c>
      <c r="B1661" t="s">
        <v>64</v>
      </c>
      <c r="C1661" t="s">
        <v>228</v>
      </c>
      <c r="D1661" t="s">
        <v>40</v>
      </c>
      <c r="E1661">
        <v>87</v>
      </c>
      <c r="F1661" t="s">
        <v>227</v>
      </c>
      <c r="G1661" t="s">
        <v>43</v>
      </c>
      <c r="H1661" t="s">
        <v>46</v>
      </c>
      <c r="I1661" t="s">
        <v>37</v>
      </c>
      <c r="J1661" s="16">
        <v>30376.192000000003</v>
      </c>
      <c r="K1661" s="16">
        <v>4769.2307692307686</v>
      </c>
      <c r="L1661" s="16">
        <v>3750</v>
      </c>
      <c r="M1661" s="16">
        <v>810</v>
      </c>
      <c r="N1661" s="16">
        <v>20170</v>
      </c>
      <c r="O1661" s="16">
        <f t="shared" si="25"/>
        <v>876.96123076923323</v>
      </c>
    </row>
    <row r="1662" spans="1:15" x14ac:dyDescent="0.25">
      <c r="A1662" t="s">
        <v>5471</v>
      </c>
      <c r="B1662" t="s">
        <v>64</v>
      </c>
      <c r="C1662" t="s">
        <v>228</v>
      </c>
      <c r="D1662" t="s">
        <v>40</v>
      </c>
      <c r="E1662">
        <v>87</v>
      </c>
      <c r="F1662" t="s">
        <v>227</v>
      </c>
      <c r="G1662" t="s">
        <v>43</v>
      </c>
      <c r="H1662" t="s">
        <v>32</v>
      </c>
      <c r="I1662" t="s">
        <v>37</v>
      </c>
      <c r="J1662" s="16">
        <v>21576.191999999999</v>
      </c>
      <c r="K1662" s="16">
        <v>22500</v>
      </c>
      <c r="L1662" s="16">
        <v>1450</v>
      </c>
      <c r="M1662" s="16">
        <v>610</v>
      </c>
      <c r="N1662" s="16">
        <v>0</v>
      </c>
      <c r="O1662" s="16">
        <f t="shared" si="25"/>
        <v>-2983.8080000000009</v>
      </c>
    </row>
    <row r="1663" spans="1:15" x14ac:dyDescent="0.25">
      <c r="A1663" t="s">
        <v>5471</v>
      </c>
      <c r="B1663" t="s">
        <v>64</v>
      </c>
      <c r="C1663" t="s">
        <v>228</v>
      </c>
      <c r="D1663" t="s">
        <v>40</v>
      </c>
      <c r="E1663">
        <v>87</v>
      </c>
      <c r="F1663" t="s">
        <v>227</v>
      </c>
      <c r="G1663" t="s">
        <v>5472</v>
      </c>
      <c r="H1663" t="s">
        <v>32</v>
      </c>
      <c r="I1663" t="s">
        <v>37</v>
      </c>
      <c r="J1663" s="16">
        <v>-4691.0926451612922</v>
      </c>
      <c r="K1663" s="16">
        <v>0</v>
      </c>
      <c r="L1663" s="16">
        <v>0</v>
      </c>
      <c r="M1663" s="16">
        <v>0</v>
      </c>
      <c r="N1663" s="16">
        <v>0</v>
      </c>
      <c r="O1663" s="16">
        <f t="shared" si="25"/>
        <v>-4691.0926451612922</v>
      </c>
    </row>
    <row r="1664" spans="1:15" x14ac:dyDescent="0.25">
      <c r="A1664" t="s">
        <v>5471</v>
      </c>
      <c r="B1664" t="s">
        <v>64</v>
      </c>
      <c r="C1664" t="s">
        <v>228</v>
      </c>
      <c r="D1664" t="s">
        <v>40</v>
      </c>
      <c r="E1664">
        <v>87</v>
      </c>
      <c r="F1664" t="s">
        <v>227</v>
      </c>
      <c r="G1664" t="s">
        <v>5476</v>
      </c>
      <c r="H1664" t="s">
        <v>32</v>
      </c>
      <c r="I1664" t="s">
        <v>37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f t="shared" si="25"/>
        <v>0</v>
      </c>
    </row>
    <row r="1665" spans="1:15" x14ac:dyDescent="0.25">
      <c r="A1665" t="s">
        <v>5471</v>
      </c>
      <c r="B1665" t="s">
        <v>64</v>
      </c>
      <c r="C1665" t="s">
        <v>228</v>
      </c>
      <c r="D1665" t="s">
        <v>76</v>
      </c>
      <c r="E1665">
        <v>86</v>
      </c>
      <c r="F1665" t="s">
        <v>250</v>
      </c>
      <c r="G1665" t="s">
        <v>5470</v>
      </c>
      <c r="H1665" t="s">
        <v>32</v>
      </c>
      <c r="I1665" t="s">
        <v>37</v>
      </c>
      <c r="J1665" s="16">
        <v>0</v>
      </c>
      <c r="K1665" s="16">
        <v>0</v>
      </c>
      <c r="L1665" s="16">
        <v>0</v>
      </c>
      <c r="M1665" s="16">
        <v>0</v>
      </c>
      <c r="N1665" s="16">
        <v>0</v>
      </c>
      <c r="O1665" s="16">
        <f t="shared" si="25"/>
        <v>0</v>
      </c>
    </row>
    <row r="1666" spans="1:15" x14ac:dyDescent="0.25">
      <c r="A1666" t="s">
        <v>5471</v>
      </c>
      <c r="B1666" t="s">
        <v>64</v>
      </c>
      <c r="C1666" t="s">
        <v>228</v>
      </c>
      <c r="D1666" t="s">
        <v>76</v>
      </c>
      <c r="E1666">
        <v>86</v>
      </c>
      <c r="F1666" t="s">
        <v>250</v>
      </c>
      <c r="G1666" t="s">
        <v>43</v>
      </c>
      <c r="H1666" t="s">
        <v>46</v>
      </c>
      <c r="I1666" t="s">
        <v>37</v>
      </c>
      <c r="J1666" s="16">
        <v>30329.200000000001</v>
      </c>
      <c r="K1666" s="16">
        <v>5538.4615384615381</v>
      </c>
      <c r="L1666" s="16">
        <v>900</v>
      </c>
      <c r="M1666" s="16">
        <v>610</v>
      </c>
      <c r="N1666" s="16">
        <v>0</v>
      </c>
      <c r="O1666" s="16">
        <f t="shared" si="25"/>
        <v>23280.738461538462</v>
      </c>
    </row>
    <row r="1667" spans="1:15" x14ac:dyDescent="0.25">
      <c r="A1667" t="s">
        <v>5471</v>
      </c>
      <c r="B1667" t="s">
        <v>64</v>
      </c>
      <c r="C1667" t="s">
        <v>228</v>
      </c>
      <c r="D1667" t="s">
        <v>76</v>
      </c>
      <c r="E1667">
        <v>86</v>
      </c>
      <c r="F1667" t="s">
        <v>250</v>
      </c>
      <c r="G1667" t="s">
        <v>43</v>
      </c>
      <c r="H1667" t="s">
        <v>32</v>
      </c>
      <c r="I1667" t="s">
        <v>37</v>
      </c>
      <c r="J1667" s="16">
        <v>28965.199999999997</v>
      </c>
      <c r="K1667" s="16">
        <v>14583.333333333332</v>
      </c>
      <c r="L1667" s="16">
        <v>1450</v>
      </c>
      <c r="M1667" s="16">
        <v>220</v>
      </c>
      <c r="N1667" s="16">
        <v>12714</v>
      </c>
      <c r="O1667" s="16">
        <f t="shared" ref="O1667:O1730" si="26">J1667-SUM(K1667:N1667)</f>
        <v>-2.1333333333350311</v>
      </c>
    </row>
    <row r="1668" spans="1:15" x14ac:dyDescent="0.25">
      <c r="A1668" t="s">
        <v>5471</v>
      </c>
      <c r="B1668" t="s">
        <v>64</v>
      </c>
      <c r="C1668" t="s">
        <v>228</v>
      </c>
      <c r="D1668" t="s">
        <v>76</v>
      </c>
      <c r="E1668">
        <v>86</v>
      </c>
      <c r="F1668" t="s">
        <v>250</v>
      </c>
      <c r="G1668" t="s">
        <v>5472</v>
      </c>
      <c r="H1668" t="s">
        <v>32</v>
      </c>
      <c r="I1668" t="s">
        <v>37</v>
      </c>
      <c r="J1668" s="16">
        <v>-3522.7819354838712</v>
      </c>
      <c r="K1668" s="16">
        <v>0</v>
      </c>
      <c r="L1668" s="16">
        <v>0</v>
      </c>
      <c r="M1668" s="16">
        <v>0</v>
      </c>
      <c r="N1668" s="16">
        <v>0</v>
      </c>
      <c r="O1668" s="16">
        <f t="shared" si="26"/>
        <v>-3522.7819354838712</v>
      </c>
    </row>
    <row r="1669" spans="1:15" x14ac:dyDescent="0.25">
      <c r="A1669" t="s">
        <v>5471</v>
      </c>
      <c r="B1669" t="s">
        <v>64</v>
      </c>
      <c r="C1669" t="s">
        <v>228</v>
      </c>
      <c r="D1669" t="s">
        <v>76</v>
      </c>
      <c r="E1669">
        <v>86</v>
      </c>
      <c r="F1669" t="s">
        <v>250</v>
      </c>
      <c r="G1669" t="s">
        <v>5476</v>
      </c>
      <c r="H1669" t="s">
        <v>32</v>
      </c>
      <c r="I1669" t="s">
        <v>37</v>
      </c>
      <c r="J1669" s="16">
        <v>0</v>
      </c>
      <c r="K1669" s="16">
        <v>0</v>
      </c>
      <c r="L1669" s="16">
        <v>0</v>
      </c>
      <c r="M1669" s="16">
        <v>0</v>
      </c>
      <c r="N1669" s="16">
        <v>0</v>
      </c>
      <c r="O1669" s="16">
        <f t="shared" si="26"/>
        <v>0</v>
      </c>
    </row>
    <row r="1670" spans="1:15" x14ac:dyDescent="0.25">
      <c r="A1670" t="s">
        <v>5471</v>
      </c>
      <c r="B1670" t="s">
        <v>64</v>
      </c>
      <c r="C1670" t="s">
        <v>217</v>
      </c>
      <c r="D1670" t="s">
        <v>40</v>
      </c>
      <c r="E1670">
        <v>162</v>
      </c>
      <c r="F1670" t="s">
        <v>216</v>
      </c>
      <c r="G1670" t="s">
        <v>5470</v>
      </c>
      <c r="H1670" t="s">
        <v>32</v>
      </c>
      <c r="I1670" t="s">
        <v>28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f t="shared" si="26"/>
        <v>0</v>
      </c>
    </row>
    <row r="1671" spans="1:15" x14ac:dyDescent="0.25">
      <c r="A1671" t="s">
        <v>5471</v>
      </c>
      <c r="B1671" t="s">
        <v>64</v>
      </c>
      <c r="C1671" t="s">
        <v>217</v>
      </c>
      <c r="D1671" t="s">
        <v>40</v>
      </c>
      <c r="E1671">
        <v>162</v>
      </c>
      <c r="F1671" t="s">
        <v>216</v>
      </c>
      <c r="G1671" t="s">
        <v>43</v>
      </c>
      <c r="H1671" t="s">
        <v>46</v>
      </c>
      <c r="I1671" t="s">
        <v>28</v>
      </c>
      <c r="J1671" s="16">
        <v>38776.320000000007</v>
      </c>
      <c r="K1671" s="16">
        <v>6384.6153846153848</v>
      </c>
      <c r="L1671" s="16">
        <v>3350</v>
      </c>
      <c r="M1671" s="16">
        <v>770</v>
      </c>
      <c r="N1671" s="16">
        <v>12474</v>
      </c>
      <c r="O1671" s="16">
        <f t="shared" si="26"/>
        <v>15797.704615384624</v>
      </c>
    </row>
    <row r="1672" spans="1:15" x14ac:dyDescent="0.25">
      <c r="A1672" t="s">
        <v>5471</v>
      </c>
      <c r="B1672" t="s">
        <v>64</v>
      </c>
      <c r="C1672" t="s">
        <v>217</v>
      </c>
      <c r="D1672" t="s">
        <v>40</v>
      </c>
      <c r="E1672">
        <v>162</v>
      </c>
      <c r="F1672" t="s">
        <v>216</v>
      </c>
      <c r="G1672" t="s">
        <v>43</v>
      </c>
      <c r="H1672" t="s">
        <v>32</v>
      </c>
      <c r="I1672" t="s">
        <v>28</v>
      </c>
      <c r="J1672" s="16">
        <v>30481.920000000002</v>
      </c>
      <c r="K1672" s="16">
        <v>10833.333333333334</v>
      </c>
      <c r="L1672" s="16">
        <v>400</v>
      </c>
      <c r="M1672" s="16">
        <v>950</v>
      </c>
      <c r="N1672" s="16">
        <v>18484</v>
      </c>
      <c r="O1672" s="16">
        <f t="shared" si="26"/>
        <v>-185.41333333333387</v>
      </c>
    </row>
    <row r="1673" spans="1:15" x14ac:dyDescent="0.25">
      <c r="A1673" t="s">
        <v>5471</v>
      </c>
      <c r="B1673" t="s">
        <v>64</v>
      </c>
      <c r="C1673" t="s">
        <v>217</v>
      </c>
      <c r="D1673" t="s">
        <v>40</v>
      </c>
      <c r="E1673">
        <v>162</v>
      </c>
      <c r="F1673" t="s">
        <v>216</v>
      </c>
      <c r="G1673" t="s">
        <v>5472</v>
      </c>
      <c r="H1673" t="s">
        <v>32</v>
      </c>
      <c r="I1673" t="s">
        <v>28</v>
      </c>
      <c r="J1673" s="16">
        <v>-5107.0761290322607</v>
      </c>
      <c r="K1673" s="16">
        <v>0</v>
      </c>
      <c r="L1673" s="16">
        <v>0</v>
      </c>
      <c r="M1673" s="16">
        <v>0</v>
      </c>
      <c r="N1673" s="16">
        <v>0</v>
      </c>
      <c r="O1673" s="16">
        <f t="shared" si="26"/>
        <v>-5107.0761290322607</v>
      </c>
    </row>
    <row r="1674" spans="1:15" x14ac:dyDescent="0.25">
      <c r="A1674" t="s">
        <v>5471</v>
      </c>
      <c r="B1674" t="s">
        <v>64</v>
      </c>
      <c r="C1674" t="s">
        <v>217</v>
      </c>
      <c r="D1674" t="s">
        <v>40</v>
      </c>
      <c r="E1674">
        <v>162</v>
      </c>
      <c r="F1674" t="s">
        <v>216</v>
      </c>
      <c r="G1674" t="s">
        <v>5476</v>
      </c>
      <c r="H1674" t="s">
        <v>32</v>
      </c>
      <c r="I1674" t="s">
        <v>28</v>
      </c>
      <c r="J1674" s="16">
        <v>0</v>
      </c>
      <c r="K1674" s="16">
        <v>0</v>
      </c>
      <c r="L1674" s="16">
        <v>0</v>
      </c>
      <c r="M1674" s="16">
        <v>0</v>
      </c>
      <c r="N1674" s="16">
        <v>0</v>
      </c>
      <c r="O1674" s="16">
        <f t="shared" si="26"/>
        <v>0</v>
      </c>
    </row>
    <row r="1675" spans="1:15" x14ac:dyDescent="0.25">
      <c r="A1675" t="s">
        <v>5471</v>
      </c>
      <c r="B1675" t="s">
        <v>64</v>
      </c>
      <c r="C1675" t="s">
        <v>305</v>
      </c>
      <c r="D1675" t="s">
        <v>40</v>
      </c>
      <c r="E1675">
        <v>160</v>
      </c>
      <c r="F1675" t="s">
        <v>304</v>
      </c>
      <c r="G1675" t="s">
        <v>5470</v>
      </c>
      <c r="H1675" t="s">
        <v>32</v>
      </c>
      <c r="I1675" t="s">
        <v>28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f t="shared" si="26"/>
        <v>0</v>
      </c>
    </row>
    <row r="1676" spans="1:15" x14ac:dyDescent="0.25">
      <c r="A1676" t="s">
        <v>5471</v>
      </c>
      <c r="B1676" t="s">
        <v>64</v>
      </c>
      <c r="C1676" t="s">
        <v>305</v>
      </c>
      <c r="D1676" t="s">
        <v>40</v>
      </c>
      <c r="E1676">
        <v>160</v>
      </c>
      <c r="F1676" t="s">
        <v>304</v>
      </c>
      <c r="G1676" t="s">
        <v>43</v>
      </c>
      <c r="H1676" t="s">
        <v>46</v>
      </c>
      <c r="I1676" t="s">
        <v>28</v>
      </c>
      <c r="J1676" s="16">
        <v>75985.919999999998</v>
      </c>
      <c r="K1676" s="16">
        <v>7615.3846153846143</v>
      </c>
      <c r="L1676" s="16">
        <v>3600</v>
      </c>
      <c r="M1676" s="16">
        <v>780</v>
      </c>
      <c r="N1676" s="16">
        <v>31346</v>
      </c>
      <c r="O1676" s="16">
        <f t="shared" si="26"/>
        <v>32644.535384615388</v>
      </c>
    </row>
    <row r="1677" spans="1:15" x14ac:dyDescent="0.25">
      <c r="A1677" t="s">
        <v>5471</v>
      </c>
      <c r="B1677" t="s">
        <v>64</v>
      </c>
      <c r="C1677" t="s">
        <v>305</v>
      </c>
      <c r="D1677" t="s">
        <v>40</v>
      </c>
      <c r="E1677">
        <v>160</v>
      </c>
      <c r="F1677" t="s">
        <v>304</v>
      </c>
      <c r="G1677" t="s">
        <v>43</v>
      </c>
      <c r="H1677" t="s">
        <v>32</v>
      </c>
      <c r="I1677" t="s">
        <v>28</v>
      </c>
      <c r="J1677" s="16">
        <v>71938.559999999998</v>
      </c>
      <c r="K1677" s="16">
        <v>27083.333333333332</v>
      </c>
      <c r="L1677" s="16">
        <v>1250</v>
      </c>
      <c r="M1677" s="16">
        <v>1630</v>
      </c>
      <c r="N1677" s="16">
        <v>0</v>
      </c>
      <c r="O1677" s="16">
        <f t="shared" si="26"/>
        <v>41975.226666666669</v>
      </c>
    </row>
    <row r="1678" spans="1:15" x14ac:dyDescent="0.25">
      <c r="A1678" t="s">
        <v>5471</v>
      </c>
      <c r="B1678" t="s">
        <v>64</v>
      </c>
      <c r="C1678" t="s">
        <v>305</v>
      </c>
      <c r="D1678" t="s">
        <v>40</v>
      </c>
      <c r="E1678">
        <v>160</v>
      </c>
      <c r="F1678" t="s">
        <v>304</v>
      </c>
      <c r="G1678" t="s">
        <v>5472</v>
      </c>
      <c r="H1678" t="s">
        <v>32</v>
      </c>
      <c r="I1678" t="s">
        <v>28</v>
      </c>
      <c r="J1678" s="16">
        <v>-10082.601290322586</v>
      </c>
      <c r="K1678" s="16">
        <v>0</v>
      </c>
      <c r="L1678" s="16">
        <v>0</v>
      </c>
      <c r="M1678" s="16">
        <v>0</v>
      </c>
      <c r="N1678" s="16">
        <v>0</v>
      </c>
      <c r="O1678" s="16">
        <f t="shared" si="26"/>
        <v>-10082.601290322586</v>
      </c>
    </row>
    <row r="1679" spans="1:15" x14ac:dyDescent="0.25">
      <c r="A1679" t="s">
        <v>5471</v>
      </c>
      <c r="B1679" t="s">
        <v>64</v>
      </c>
      <c r="C1679" t="s">
        <v>305</v>
      </c>
      <c r="D1679" t="s">
        <v>40</v>
      </c>
      <c r="E1679">
        <v>160</v>
      </c>
      <c r="F1679" t="s">
        <v>304</v>
      </c>
      <c r="G1679" t="s">
        <v>5476</v>
      </c>
      <c r="H1679" t="s">
        <v>32</v>
      </c>
      <c r="I1679" t="s">
        <v>28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f t="shared" si="26"/>
        <v>0</v>
      </c>
    </row>
    <row r="1680" spans="1:15" x14ac:dyDescent="0.25">
      <c r="A1680" t="s">
        <v>5471</v>
      </c>
      <c r="B1680" t="s">
        <v>64</v>
      </c>
      <c r="C1680" t="s">
        <v>109</v>
      </c>
      <c r="D1680" t="s">
        <v>31</v>
      </c>
      <c r="E1680">
        <v>243</v>
      </c>
      <c r="F1680" t="s">
        <v>342</v>
      </c>
      <c r="G1680" t="s">
        <v>5470</v>
      </c>
      <c r="H1680" t="s">
        <v>32</v>
      </c>
      <c r="I1680" t="s">
        <v>37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f t="shared" si="26"/>
        <v>0</v>
      </c>
    </row>
    <row r="1681" spans="1:15" x14ac:dyDescent="0.25">
      <c r="A1681" t="s">
        <v>5471</v>
      </c>
      <c r="B1681" t="s">
        <v>64</v>
      </c>
      <c r="C1681" t="s">
        <v>109</v>
      </c>
      <c r="D1681" t="s">
        <v>31</v>
      </c>
      <c r="E1681">
        <v>243</v>
      </c>
      <c r="F1681" t="s">
        <v>342</v>
      </c>
      <c r="G1681" t="s">
        <v>43</v>
      </c>
      <c r="H1681" t="s">
        <v>46</v>
      </c>
      <c r="I1681" t="s">
        <v>37</v>
      </c>
      <c r="J1681" s="16">
        <v>26367.599999999999</v>
      </c>
      <c r="K1681" s="16">
        <v>3769.2307692307691</v>
      </c>
      <c r="L1681" s="16">
        <v>1450</v>
      </c>
      <c r="M1681" s="16">
        <v>1610</v>
      </c>
      <c r="N1681" s="16">
        <v>8466</v>
      </c>
      <c r="O1681" s="16">
        <f t="shared" si="26"/>
        <v>11072.369230769229</v>
      </c>
    </row>
    <row r="1682" spans="1:15" x14ac:dyDescent="0.25">
      <c r="A1682" t="s">
        <v>5471</v>
      </c>
      <c r="B1682" t="s">
        <v>64</v>
      </c>
      <c r="C1682" t="s">
        <v>109</v>
      </c>
      <c r="D1682" t="s">
        <v>31</v>
      </c>
      <c r="E1682">
        <v>243</v>
      </c>
      <c r="F1682" t="s">
        <v>342</v>
      </c>
      <c r="G1682" t="s">
        <v>43</v>
      </c>
      <c r="H1682" t="s">
        <v>32</v>
      </c>
      <c r="I1682" t="s">
        <v>37</v>
      </c>
      <c r="J1682" s="16">
        <v>53232.623999999996</v>
      </c>
      <c r="K1682" s="16">
        <v>34583.333333333328</v>
      </c>
      <c r="L1682" s="16">
        <v>3400</v>
      </c>
      <c r="M1682" s="16">
        <v>1310</v>
      </c>
      <c r="N1682" s="16">
        <v>0</v>
      </c>
      <c r="O1682" s="16">
        <f t="shared" si="26"/>
        <v>13939.290666666668</v>
      </c>
    </row>
    <row r="1683" spans="1:15" x14ac:dyDescent="0.25">
      <c r="A1683" t="s">
        <v>5471</v>
      </c>
      <c r="B1683" t="s">
        <v>64</v>
      </c>
      <c r="C1683" t="s">
        <v>109</v>
      </c>
      <c r="D1683" t="s">
        <v>31</v>
      </c>
      <c r="E1683">
        <v>243</v>
      </c>
      <c r="F1683" t="s">
        <v>342</v>
      </c>
      <c r="G1683" t="s">
        <v>5472</v>
      </c>
      <c r="H1683" t="s">
        <v>32</v>
      </c>
      <c r="I1683" t="s">
        <v>37</v>
      </c>
      <c r="J1683" s="16">
        <v>-8302.5731612903255</v>
      </c>
      <c r="K1683" s="16">
        <v>0</v>
      </c>
      <c r="L1683" s="16">
        <v>0</v>
      </c>
      <c r="M1683" s="16">
        <v>0</v>
      </c>
      <c r="N1683" s="16">
        <v>0</v>
      </c>
      <c r="O1683" s="16">
        <f t="shared" si="26"/>
        <v>-8302.5731612903255</v>
      </c>
    </row>
    <row r="1684" spans="1:15" x14ac:dyDescent="0.25">
      <c r="A1684" t="s">
        <v>5471</v>
      </c>
      <c r="B1684" t="s">
        <v>64</v>
      </c>
      <c r="C1684" t="s">
        <v>109</v>
      </c>
      <c r="D1684" t="s">
        <v>31</v>
      </c>
      <c r="E1684">
        <v>243</v>
      </c>
      <c r="F1684" t="s">
        <v>342</v>
      </c>
      <c r="G1684" t="s">
        <v>5476</v>
      </c>
      <c r="H1684" t="s">
        <v>32</v>
      </c>
      <c r="I1684" t="s">
        <v>37</v>
      </c>
      <c r="J1684" s="16">
        <v>0</v>
      </c>
      <c r="K1684" s="16">
        <v>0</v>
      </c>
      <c r="L1684" s="16">
        <v>0</v>
      </c>
      <c r="M1684" s="16">
        <v>0</v>
      </c>
      <c r="N1684" s="16">
        <v>0</v>
      </c>
      <c r="O1684" s="16">
        <f t="shared" si="26"/>
        <v>0</v>
      </c>
    </row>
    <row r="1685" spans="1:15" x14ac:dyDescent="0.25">
      <c r="A1685" t="s">
        <v>5471</v>
      </c>
      <c r="B1685" t="s">
        <v>64</v>
      </c>
      <c r="C1685" t="s">
        <v>109</v>
      </c>
      <c r="D1685" t="s">
        <v>86</v>
      </c>
      <c r="E1685">
        <v>242</v>
      </c>
      <c r="F1685" t="s">
        <v>1136</v>
      </c>
      <c r="G1685" t="s">
        <v>5470</v>
      </c>
      <c r="H1685" t="s">
        <v>32</v>
      </c>
      <c r="I1685" t="s">
        <v>37</v>
      </c>
      <c r="J1685" s="16">
        <v>0</v>
      </c>
      <c r="K1685" s="16">
        <v>0</v>
      </c>
      <c r="L1685" s="16">
        <v>0</v>
      </c>
      <c r="M1685" s="16">
        <v>0</v>
      </c>
      <c r="N1685" s="16">
        <v>0</v>
      </c>
      <c r="O1685" s="16">
        <f t="shared" si="26"/>
        <v>0</v>
      </c>
    </row>
    <row r="1686" spans="1:15" x14ac:dyDescent="0.25">
      <c r="A1686" t="s">
        <v>5471</v>
      </c>
      <c r="B1686" t="s">
        <v>64</v>
      </c>
      <c r="C1686" t="s">
        <v>109</v>
      </c>
      <c r="D1686" t="s">
        <v>86</v>
      </c>
      <c r="E1686">
        <v>242</v>
      </c>
      <c r="F1686" t="s">
        <v>1136</v>
      </c>
      <c r="G1686" t="s">
        <v>43</v>
      </c>
      <c r="H1686" t="s">
        <v>46</v>
      </c>
      <c r="I1686" t="s">
        <v>37</v>
      </c>
      <c r="J1686" s="16">
        <v>6910.2720000000008</v>
      </c>
      <c r="K1686" s="16">
        <v>3307.6923076923076</v>
      </c>
      <c r="L1686" s="16">
        <v>1650</v>
      </c>
      <c r="M1686" s="16">
        <v>500</v>
      </c>
      <c r="N1686" s="16">
        <v>0</v>
      </c>
      <c r="O1686" s="16">
        <f t="shared" si="26"/>
        <v>1452.5796923076932</v>
      </c>
    </row>
    <row r="1687" spans="1:15" x14ac:dyDescent="0.25">
      <c r="A1687" t="s">
        <v>5471</v>
      </c>
      <c r="B1687" t="s">
        <v>64</v>
      </c>
      <c r="C1687" t="s">
        <v>109</v>
      </c>
      <c r="D1687" t="s">
        <v>86</v>
      </c>
      <c r="E1687">
        <v>242</v>
      </c>
      <c r="F1687" t="s">
        <v>1136</v>
      </c>
      <c r="G1687" t="s">
        <v>43</v>
      </c>
      <c r="H1687" t="s">
        <v>32</v>
      </c>
      <c r="I1687" t="s">
        <v>37</v>
      </c>
      <c r="J1687" s="16">
        <v>24589.206000000002</v>
      </c>
      <c r="K1687" s="16">
        <v>13166.666666666668</v>
      </c>
      <c r="L1687" s="16">
        <v>2250</v>
      </c>
      <c r="M1687" s="16">
        <v>170</v>
      </c>
      <c r="N1687" s="16">
        <v>18376</v>
      </c>
      <c r="O1687" s="16">
        <f t="shared" si="26"/>
        <v>-9373.4606666666696</v>
      </c>
    </row>
    <row r="1688" spans="1:15" x14ac:dyDescent="0.25">
      <c r="A1688" t="s">
        <v>5471</v>
      </c>
      <c r="B1688" t="s">
        <v>64</v>
      </c>
      <c r="C1688" t="s">
        <v>109</v>
      </c>
      <c r="D1688" t="s">
        <v>86</v>
      </c>
      <c r="E1688">
        <v>242</v>
      </c>
      <c r="F1688" t="s">
        <v>1136</v>
      </c>
      <c r="G1688" t="s">
        <v>5472</v>
      </c>
      <c r="H1688" t="s">
        <v>32</v>
      </c>
      <c r="I1688" t="s">
        <v>37</v>
      </c>
      <c r="J1688" s="16">
        <v>-2703.856645161291</v>
      </c>
      <c r="K1688" s="16">
        <v>0</v>
      </c>
      <c r="L1688" s="16">
        <v>0</v>
      </c>
      <c r="M1688" s="16">
        <v>0</v>
      </c>
      <c r="N1688" s="16">
        <v>0</v>
      </c>
      <c r="O1688" s="16">
        <f t="shared" si="26"/>
        <v>-2703.856645161291</v>
      </c>
    </row>
    <row r="1689" spans="1:15" x14ac:dyDescent="0.25">
      <c r="A1689" t="s">
        <v>5471</v>
      </c>
      <c r="B1689" t="s">
        <v>64</v>
      </c>
      <c r="C1689" t="s">
        <v>109</v>
      </c>
      <c r="D1689" t="s">
        <v>86</v>
      </c>
      <c r="E1689">
        <v>242</v>
      </c>
      <c r="F1689" t="s">
        <v>1136</v>
      </c>
      <c r="G1689" t="s">
        <v>5476</v>
      </c>
      <c r="H1689" t="s">
        <v>32</v>
      </c>
      <c r="I1689" t="s">
        <v>37</v>
      </c>
      <c r="J1689" s="16">
        <v>0</v>
      </c>
      <c r="K1689" s="16">
        <v>0</v>
      </c>
      <c r="L1689" s="16">
        <v>0</v>
      </c>
      <c r="M1689" s="16">
        <v>0</v>
      </c>
      <c r="N1689" s="16">
        <v>0</v>
      </c>
      <c r="O1689" s="16">
        <f t="shared" si="26"/>
        <v>0</v>
      </c>
    </row>
    <row r="1690" spans="1:15" x14ac:dyDescent="0.25">
      <c r="A1690" t="s">
        <v>5471</v>
      </c>
      <c r="B1690" t="s">
        <v>64</v>
      </c>
      <c r="C1690" t="s">
        <v>109</v>
      </c>
      <c r="D1690" t="s">
        <v>52</v>
      </c>
      <c r="E1690">
        <v>244</v>
      </c>
      <c r="F1690" t="s">
        <v>142</v>
      </c>
      <c r="G1690" t="s">
        <v>5470</v>
      </c>
      <c r="H1690" t="s">
        <v>32</v>
      </c>
      <c r="I1690" t="s">
        <v>28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f t="shared" si="26"/>
        <v>0</v>
      </c>
    </row>
    <row r="1691" spans="1:15" x14ac:dyDescent="0.25">
      <c r="A1691" t="s">
        <v>5471</v>
      </c>
      <c r="B1691" t="s">
        <v>64</v>
      </c>
      <c r="C1691" t="s">
        <v>109</v>
      </c>
      <c r="D1691" t="s">
        <v>52</v>
      </c>
      <c r="E1691">
        <v>244</v>
      </c>
      <c r="F1691" t="s">
        <v>142</v>
      </c>
      <c r="G1691" t="s">
        <v>43</v>
      </c>
      <c r="H1691" t="s">
        <v>46</v>
      </c>
      <c r="I1691" t="s">
        <v>28</v>
      </c>
      <c r="J1691" s="16">
        <v>76285.440000000002</v>
      </c>
      <c r="K1691" s="16">
        <v>4923.0769230769229</v>
      </c>
      <c r="L1691" s="16">
        <v>2050</v>
      </c>
      <c r="M1691" s="16">
        <v>1080</v>
      </c>
      <c r="N1691" s="16">
        <v>52576</v>
      </c>
      <c r="O1691" s="16">
        <f t="shared" si="26"/>
        <v>15656.36307692308</v>
      </c>
    </row>
    <row r="1692" spans="1:15" x14ac:dyDescent="0.25">
      <c r="A1692" t="s">
        <v>5471</v>
      </c>
      <c r="B1692" t="s">
        <v>64</v>
      </c>
      <c r="C1692" t="s">
        <v>109</v>
      </c>
      <c r="D1692" t="s">
        <v>52</v>
      </c>
      <c r="E1692">
        <v>244</v>
      </c>
      <c r="F1692" t="s">
        <v>142</v>
      </c>
      <c r="G1692" t="s">
        <v>43</v>
      </c>
      <c r="H1692" t="s">
        <v>32</v>
      </c>
      <c r="I1692" t="s">
        <v>28</v>
      </c>
      <c r="J1692" s="16">
        <v>9838.4000000000015</v>
      </c>
      <c r="K1692" s="16">
        <v>7500</v>
      </c>
      <c r="L1692" s="16">
        <v>500</v>
      </c>
      <c r="M1692" s="16">
        <v>10</v>
      </c>
      <c r="N1692" s="16">
        <v>0</v>
      </c>
      <c r="O1692" s="16">
        <f t="shared" si="26"/>
        <v>1828.4000000000015</v>
      </c>
    </row>
    <row r="1693" spans="1:15" x14ac:dyDescent="0.25">
      <c r="A1693" t="s">
        <v>5471</v>
      </c>
      <c r="B1693" t="s">
        <v>64</v>
      </c>
      <c r="C1693" t="s">
        <v>109</v>
      </c>
      <c r="D1693" t="s">
        <v>52</v>
      </c>
      <c r="E1693">
        <v>244</v>
      </c>
      <c r="F1693" t="s">
        <v>142</v>
      </c>
      <c r="G1693" t="s">
        <v>5472</v>
      </c>
      <c r="H1693" t="s">
        <v>32</v>
      </c>
      <c r="I1693" t="s">
        <v>28</v>
      </c>
      <c r="J1693" s="16">
        <v>-9579.6232258064538</v>
      </c>
      <c r="K1693" s="16">
        <v>0</v>
      </c>
      <c r="L1693" s="16">
        <v>0</v>
      </c>
      <c r="M1693" s="16">
        <v>0</v>
      </c>
      <c r="N1693" s="16">
        <v>0</v>
      </c>
      <c r="O1693" s="16">
        <f t="shared" si="26"/>
        <v>-9579.6232258064538</v>
      </c>
    </row>
    <row r="1694" spans="1:15" x14ac:dyDescent="0.25">
      <c r="A1694" t="s">
        <v>5471</v>
      </c>
      <c r="B1694" t="s">
        <v>64</v>
      </c>
      <c r="C1694" t="s">
        <v>109</v>
      </c>
      <c r="D1694" t="s">
        <v>52</v>
      </c>
      <c r="E1694">
        <v>244</v>
      </c>
      <c r="F1694" t="s">
        <v>142</v>
      </c>
      <c r="G1694" t="s">
        <v>5476</v>
      </c>
      <c r="H1694" t="s">
        <v>32</v>
      </c>
      <c r="I1694" t="s">
        <v>28</v>
      </c>
      <c r="J1694" s="16">
        <v>45535.142400000004</v>
      </c>
      <c r="K1694" s="16">
        <v>0</v>
      </c>
      <c r="L1694" s="16">
        <v>0</v>
      </c>
      <c r="M1694" s="16">
        <v>0</v>
      </c>
      <c r="N1694" s="16">
        <v>0</v>
      </c>
      <c r="O1694" s="16">
        <f t="shared" si="26"/>
        <v>45535.142400000004</v>
      </c>
    </row>
    <row r="1695" spans="1:15" x14ac:dyDescent="0.25">
      <c r="A1695" t="s">
        <v>5471</v>
      </c>
      <c r="B1695" t="s">
        <v>64</v>
      </c>
      <c r="C1695" t="s">
        <v>109</v>
      </c>
      <c r="D1695" t="s">
        <v>40</v>
      </c>
      <c r="E1695">
        <v>246</v>
      </c>
      <c r="F1695" t="s">
        <v>108</v>
      </c>
      <c r="G1695" t="s">
        <v>5470</v>
      </c>
      <c r="H1695" t="s">
        <v>32</v>
      </c>
      <c r="I1695" t="s">
        <v>37</v>
      </c>
      <c r="J1695" s="16">
        <v>-17966.23936</v>
      </c>
      <c r="K1695" s="16">
        <v>0</v>
      </c>
      <c r="L1695" s="16">
        <v>0</v>
      </c>
      <c r="M1695" s="16">
        <v>0</v>
      </c>
      <c r="N1695" s="16">
        <v>0</v>
      </c>
      <c r="O1695" s="16">
        <f t="shared" si="26"/>
        <v>-17966.23936</v>
      </c>
    </row>
    <row r="1696" spans="1:15" x14ac:dyDescent="0.25">
      <c r="A1696" t="s">
        <v>5471</v>
      </c>
      <c r="B1696" t="s">
        <v>64</v>
      </c>
      <c r="C1696" t="s">
        <v>109</v>
      </c>
      <c r="D1696" t="s">
        <v>40</v>
      </c>
      <c r="E1696">
        <v>246</v>
      </c>
      <c r="F1696" t="s">
        <v>108</v>
      </c>
      <c r="G1696" t="s">
        <v>43</v>
      </c>
      <c r="H1696" t="s">
        <v>46</v>
      </c>
      <c r="I1696" t="s">
        <v>37</v>
      </c>
      <c r="J1696" s="16">
        <v>26664.128000000001</v>
      </c>
      <c r="K1696" s="16">
        <v>3538.4615384615386</v>
      </c>
      <c r="L1696" s="16">
        <v>4000</v>
      </c>
      <c r="M1696" s="16">
        <v>1110</v>
      </c>
      <c r="N1696" s="16">
        <v>15176</v>
      </c>
      <c r="O1696" s="16">
        <f t="shared" si="26"/>
        <v>2839.6664615384616</v>
      </c>
    </row>
    <row r="1697" spans="1:15" x14ac:dyDescent="0.25">
      <c r="A1697" t="s">
        <v>5471</v>
      </c>
      <c r="B1697" t="s">
        <v>64</v>
      </c>
      <c r="C1697" t="s">
        <v>109</v>
      </c>
      <c r="D1697" t="s">
        <v>40</v>
      </c>
      <c r="E1697">
        <v>246</v>
      </c>
      <c r="F1697" t="s">
        <v>108</v>
      </c>
      <c r="G1697" t="s">
        <v>43</v>
      </c>
      <c r="H1697" t="s">
        <v>32</v>
      </c>
      <c r="I1697" t="s">
        <v>37</v>
      </c>
      <c r="J1697" s="16">
        <v>34409.632000000005</v>
      </c>
      <c r="K1697" s="16">
        <v>31083.333333333336</v>
      </c>
      <c r="L1697" s="16">
        <v>2450</v>
      </c>
      <c r="M1697" s="16">
        <v>1080</v>
      </c>
      <c r="N1697" s="16">
        <v>12264</v>
      </c>
      <c r="O1697" s="16">
        <f t="shared" si="26"/>
        <v>-12467.701333333331</v>
      </c>
    </row>
    <row r="1698" spans="1:15" x14ac:dyDescent="0.25">
      <c r="A1698" t="s">
        <v>5471</v>
      </c>
      <c r="B1698" t="s">
        <v>64</v>
      </c>
      <c r="C1698" t="s">
        <v>109</v>
      </c>
      <c r="D1698" t="s">
        <v>40</v>
      </c>
      <c r="E1698">
        <v>246</v>
      </c>
      <c r="F1698" t="s">
        <v>108</v>
      </c>
      <c r="G1698" t="s">
        <v>5472</v>
      </c>
      <c r="H1698" t="s">
        <v>32</v>
      </c>
      <c r="I1698" t="s">
        <v>37</v>
      </c>
      <c r="J1698" s="16">
        <v>-4240.6544516129052</v>
      </c>
      <c r="K1698" s="16">
        <v>0</v>
      </c>
      <c r="L1698" s="16">
        <v>0</v>
      </c>
      <c r="M1698" s="16">
        <v>0</v>
      </c>
      <c r="N1698" s="16">
        <v>0</v>
      </c>
      <c r="O1698" s="16">
        <f t="shared" si="26"/>
        <v>-4240.6544516129052</v>
      </c>
    </row>
    <row r="1699" spans="1:15" x14ac:dyDescent="0.25">
      <c r="A1699" t="s">
        <v>5471</v>
      </c>
      <c r="B1699" t="s">
        <v>64</v>
      </c>
      <c r="C1699" t="s">
        <v>109</v>
      </c>
      <c r="D1699" t="s">
        <v>40</v>
      </c>
      <c r="E1699">
        <v>246</v>
      </c>
      <c r="F1699" t="s">
        <v>108</v>
      </c>
      <c r="G1699" t="s">
        <v>5476</v>
      </c>
      <c r="H1699" t="s">
        <v>32</v>
      </c>
      <c r="I1699" t="s">
        <v>37</v>
      </c>
      <c r="J1699" s="16">
        <v>0</v>
      </c>
      <c r="K1699" s="16">
        <v>0</v>
      </c>
      <c r="L1699" s="16">
        <v>0</v>
      </c>
      <c r="M1699" s="16">
        <v>0</v>
      </c>
      <c r="N1699" s="16">
        <v>0</v>
      </c>
      <c r="O1699" s="16">
        <f t="shared" si="26"/>
        <v>0</v>
      </c>
    </row>
    <row r="1700" spans="1:15" x14ac:dyDescent="0.25">
      <c r="A1700" t="s">
        <v>5471</v>
      </c>
      <c r="B1700" t="s">
        <v>64</v>
      </c>
      <c r="C1700" t="s">
        <v>109</v>
      </c>
      <c r="D1700" t="s">
        <v>76</v>
      </c>
      <c r="E1700">
        <v>245</v>
      </c>
      <c r="F1700" t="s">
        <v>914</v>
      </c>
      <c r="G1700" t="s">
        <v>5470</v>
      </c>
      <c r="H1700" t="s">
        <v>32</v>
      </c>
      <c r="I1700" t="s">
        <v>37</v>
      </c>
      <c r="J1700" s="16">
        <v>1138.8119999999999</v>
      </c>
      <c r="K1700" s="16">
        <v>0</v>
      </c>
      <c r="L1700" s="16">
        <v>0</v>
      </c>
      <c r="M1700" s="16">
        <v>0</v>
      </c>
      <c r="N1700" s="16">
        <v>0</v>
      </c>
      <c r="O1700" s="16">
        <f t="shared" si="26"/>
        <v>1138.8119999999999</v>
      </c>
    </row>
    <row r="1701" spans="1:15" x14ac:dyDescent="0.25">
      <c r="A1701" t="s">
        <v>5471</v>
      </c>
      <c r="B1701" t="s">
        <v>64</v>
      </c>
      <c r="C1701" t="s">
        <v>109</v>
      </c>
      <c r="D1701" t="s">
        <v>76</v>
      </c>
      <c r="E1701">
        <v>245</v>
      </c>
      <c r="F1701" t="s">
        <v>914</v>
      </c>
      <c r="G1701" t="s">
        <v>43</v>
      </c>
      <c r="H1701" t="s">
        <v>46</v>
      </c>
      <c r="I1701" t="s">
        <v>37</v>
      </c>
      <c r="J1701" s="16">
        <v>33251.040000000001</v>
      </c>
      <c r="K1701" s="16">
        <v>5153.8461538461534</v>
      </c>
      <c r="L1701" s="16">
        <v>2200</v>
      </c>
      <c r="M1701" s="16">
        <v>520</v>
      </c>
      <c r="N1701" s="16">
        <v>18379</v>
      </c>
      <c r="O1701" s="16">
        <f t="shared" si="26"/>
        <v>6998.1938461538484</v>
      </c>
    </row>
    <row r="1702" spans="1:15" x14ac:dyDescent="0.25">
      <c r="A1702" t="s">
        <v>5471</v>
      </c>
      <c r="B1702" t="s">
        <v>64</v>
      </c>
      <c r="C1702" t="s">
        <v>109</v>
      </c>
      <c r="D1702" t="s">
        <v>76</v>
      </c>
      <c r="E1702">
        <v>245</v>
      </c>
      <c r="F1702" t="s">
        <v>914</v>
      </c>
      <c r="G1702" t="s">
        <v>43</v>
      </c>
      <c r="H1702" t="s">
        <v>32</v>
      </c>
      <c r="I1702" t="s">
        <v>37</v>
      </c>
      <c r="J1702" s="16">
        <v>32616.36</v>
      </c>
      <c r="K1702" s="16">
        <v>21916.666666666668</v>
      </c>
      <c r="L1702" s="16">
        <v>2000</v>
      </c>
      <c r="M1702" s="16">
        <v>1060</v>
      </c>
      <c r="N1702" s="16">
        <v>8424</v>
      </c>
      <c r="O1702" s="16">
        <f t="shared" si="26"/>
        <v>-784.30666666667094</v>
      </c>
    </row>
    <row r="1703" spans="1:15" x14ac:dyDescent="0.25">
      <c r="A1703" t="s">
        <v>5471</v>
      </c>
      <c r="B1703" t="s">
        <v>64</v>
      </c>
      <c r="C1703" t="s">
        <v>109</v>
      </c>
      <c r="D1703" t="s">
        <v>76</v>
      </c>
      <c r="E1703">
        <v>245</v>
      </c>
      <c r="F1703" t="s">
        <v>914</v>
      </c>
      <c r="G1703" t="s">
        <v>5472</v>
      </c>
      <c r="H1703" t="s">
        <v>32</v>
      </c>
      <c r="I1703" t="s">
        <v>37</v>
      </c>
      <c r="J1703" s="16">
        <v>-5510.3806451612909</v>
      </c>
      <c r="K1703" s="16">
        <v>0</v>
      </c>
      <c r="L1703" s="16">
        <v>0</v>
      </c>
      <c r="M1703" s="16">
        <v>0</v>
      </c>
      <c r="N1703" s="16">
        <v>0</v>
      </c>
      <c r="O1703" s="16">
        <f t="shared" si="26"/>
        <v>-5510.3806451612909</v>
      </c>
    </row>
    <row r="1704" spans="1:15" x14ac:dyDescent="0.25">
      <c r="A1704" t="s">
        <v>5471</v>
      </c>
      <c r="B1704" t="s">
        <v>64</v>
      </c>
      <c r="C1704" t="s">
        <v>109</v>
      </c>
      <c r="D1704" t="s">
        <v>76</v>
      </c>
      <c r="E1704">
        <v>245</v>
      </c>
      <c r="F1704" t="s">
        <v>914</v>
      </c>
      <c r="G1704" t="s">
        <v>5476</v>
      </c>
      <c r="H1704" t="s">
        <v>32</v>
      </c>
      <c r="I1704" t="s">
        <v>37</v>
      </c>
      <c r="J1704" s="16">
        <v>0</v>
      </c>
      <c r="K1704" s="16">
        <v>0</v>
      </c>
      <c r="L1704" s="16">
        <v>0</v>
      </c>
      <c r="M1704" s="16">
        <v>0</v>
      </c>
      <c r="N1704" s="16">
        <v>0</v>
      </c>
      <c r="O1704" s="16">
        <f t="shared" si="26"/>
        <v>0</v>
      </c>
    </row>
    <row r="1705" spans="1:15" x14ac:dyDescent="0.25">
      <c r="A1705" t="s">
        <v>5471</v>
      </c>
      <c r="B1705" t="s">
        <v>30</v>
      </c>
      <c r="C1705" t="s">
        <v>29</v>
      </c>
      <c r="D1705" t="s">
        <v>31</v>
      </c>
      <c r="E1705">
        <v>271</v>
      </c>
      <c r="F1705" t="s">
        <v>27</v>
      </c>
      <c r="G1705" t="s">
        <v>5470</v>
      </c>
      <c r="H1705" t="s">
        <v>32</v>
      </c>
      <c r="I1705" t="s">
        <v>28</v>
      </c>
      <c r="J1705" s="16">
        <v>0</v>
      </c>
      <c r="K1705" s="16">
        <v>0</v>
      </c>
      <c r="L1705" s="16">
        <v>0</v>
      </c>
      <c r="M1705" s="16">
        <v>0</v>
      </c>
      <c r="N1705" s="16">
        <v>0</v>
      </c>
      <c r="O1705" s="16">
        <f t="shared" si="26"/>
        <v>0</v>
      </c>
    </row>
    <row r="1706" spans="1:15" x14ac:dyDescent="0.25">
      <c r="A1706" t="s">
        <v>5471</v>
      </c>
      <c r="B1706" t="s">
        <v>30</v>
      </c>
      <c r="C1706" t="s">
        <v>29</v>
      </c>
      <c r="D1706" t="s">
        <v>31</v>
      </c>
      <c r="E1706">
        <v>271</v>
      </c>
      <c r="F1706" t="s">
        <v>27</v>
      </c>
      <c r="G1706" t="s">
        <v>43</v>
      </c>
      <c r="H1706" t="s">
        <v>46</v>
      </c>
      <c r="I1706" t="s">
        <v>28</v>
      </c>
      <c r="J1706" s="16">
        <v>78144</v>
      </c>
      <c r="K1706" s="16">
        <v>4076.9230769230762</v>
      </c>
      <c r="L1706" s="16">
        <v>4700</v>
      </c>
      <c r="M1706" s="16">
        <v>470</v>
      </c>
      <c r="N1706" s="16">
        <v>37277</v>
      </c>
      <c r="O1706" s="16">
        <f t="shared" si="26"/>
        <v>31620.076923076922</v>
      </c>
    </row>
    <row r="1707" spans="1:15" x14ac:dyDescent="0.25">
      <c r="A1707" t="s">
        <v>5471</v>
      </c>
      <c r="B1707" t="s">
        <v>30</v>
      </c>
      <c r="C1707" t="s">
        <v>29</v>
      </c>
      <c r="D1707" t="s">
        <v>31</v>
      </c>
      <c r="E1707">
        <v>271</v>
      </c>
      <c r="F1707" t="s">
        <v>27</v>
      </c>
      <c r="G1707" t="s">
        <v>43</v>
      </c>
      <c r="H1707" t="s">
        <v>32</v>
      </c>
      <c r="I1707" t="s">
        <v>28</v>
      </c>
      <c r="J1707" s="16">
        <v>99840</v>
      </c>
      <c r="K1707" s="16">
        <v>39250</v>
      </c>
      <c r="L1707" s="16">
        <v>3900</v>
      </c>
      <c r="M1707" s="16">
        <v>620</v>
      </c>
      <c r="N1707" s="16">
        <v>24260</v>
      </c>
      <c r="O1707" s="16">
        <f t="shared" si="26"/>
        <v>31810</v>
      </c>
    </row>
    <row r="1708" spans="1:15" x14ac:dyDescent="0.25">
      <c r="A1708" t="s">
        <v>5471</v>
      </c>
      <c r="B1708" t="s">
        <v>30</v>
      </c>
      <c r="C1708" t="s">
        <v>29</v>
      </c>
      <c r="D1708" t="s">
        <v>31</v>
      </c>
      <c r="E1708">
        <v>271</v>
      </c>
      <c r="F1708" t="s">
        <v>27</v>
      </c>
      <c r="G1708" t="s">
        <v>5472</v>
      </c>
      <c r="H1708" t="s">
        <v>32</v>
      </c>
      <c r="I1708" t="s">
        <v>28</v>
      </c>
      <c r="J1708" s="16">
        <v>-15273.290322580649</v>
      </c>
      <c r="K1708" s="16">
        <v>0</v>
      </c>
      <c r="L1708" s="16">
        <v>0</v>
      </c>
      <c r="M1708" s="16">
        <v>0</v>
      </c>
      <c r="N1708" s="16">
        <v>0</v>
      </c>
      <c r="O1708" s="16">
        <f t="shared" si="26"/>
        <v>-15273.290322580649</v>
      </c>
    </row>
    <row r="1709" spans="1:15" x14ac:dyDescent="0.25">
      <c r="A1709" t="s">
        <v>5471</v>
      </c>
      <c r="B1709" t="s">
        <v>30</v>
      </c>
      <c r="C1709" t="s">
        <v>29</v>
      </c>
      <c r="D1709" t="s">
        <v>31</v>
      </c>
      <c r="E1709">
        <v>271</v>
      </c>
      <c r="F1709" t="s">
        <v>27</v>
      </c>
      <c r="G1709" t="s">
        <v>5476</v>
      </c>
      <c r="H1709" t="s">
        <v>32</v>
      </c>
      <c r="I1709" t="s">
        <v>28</v>
      </c>
      <c r="J1709" s="16">
        <v>-72599.040000000008</v>
      </c>
      <c r="K1709" s="16">
        <v>0</v>
      </c>
      <c r="L1709" s="16">
        <v>0</v>
      </c>
      <c r="M1709" s="16">
        <v>0</v>
      </c>
      <c r="N1709" s="16">
        <v>0</v>
      </c>
      <c r="O1709" s="16">
        <f t="shared" si="26"/>
        <v>-72599.040000000008</v>
      </c>
    </row>
    <row r="1710" spans="1:15" x14ac:dyDescent="0.25">
      <c r="A1710" t="s">
        <v>5471</v>
      </c>
      <c r="B1710" t="s">
        <v>30</v>
      </c>
      <c r="C1710" t="s">
        <v>29</v>
      </c>
      <c r="D1710" t="s">
        <v>52</v>
      </c>
      <c r="E1710">
        <v>272</v>
      </c>
      <c r="F1710" t="s">
        <v>999</v>
      </c>
      <c r="G1710" t="s">
        <v>5470</v>
      </c>
      <c r="H1710" t="s">
        <v>32</v>
      </c>
      <c r="I1710" t="s">
        <v>37</v>
      </c>
      <c r="J1710" s="16">
        <v>0</v>
      </c>
      <c r="K1710" s="16">
        <v>0</v>
      </c>
      <c r="L1710" s="16">
        <v>0</v>
      </c>
      <c r="M1710" s="16">
        <v>0</v>
      </c>
      <c r="N1710" s="16">
        <v>0</v>
      </c>
      <c r="O1710" s="16">
        <f t="shared" si="26"/>
        <v>0</v>
      </c>
    </row>
    <row r="1711" spans="1:15" x14ac:dyDescent="0.25">
      <c r="A1711" t="s">
        <v>5471</v>
      </c>
      <c r="B1711" t="s">
        <v>30</v>
      </c>
      <c r="C1711" t="s">
        <v>29</v>
      </c>
      <c r="D1711" t="s">
        <v>52</v>
      </c>
      <c r="E1711">
        <v>272</v>
      </c>
      <c r="F1711" t="s">
        <v>999</v>
      </c>
      <c r="G1711" t="s">
        <v>43</v>
      </c>
      <c r="H1711" t="s">
        <v>46</v>
      </c>
      <c r="I1711" t="s">
        <v>37</v>
      </c>
      <c r="J1711" s="16">
        <v>55025.3</v>
      </c>
      <c r="K1711" s="16">
        <v>5615.3846153846162</v>
      </c>
      <c r="L1711" s="16">
        <v>3950</v>
      </c>
      <c r="M1711" s="16">
        <v>1300</v>
      </c>
      <c r="N1711" s="16">
        <v>21271</v>
      </c>
      <c r="O1711" s="16">
        <f t="shared" si="26"/>
        <v>22888.915384615386</v>
      </c>
    </row>
    <row r="1712" spans="1:15" x14ac:dyDescent="0.25">
      <c r="A1712" t="s">
        <v>5471</v>
      </c>
      <c r="B1712" t="s">
        <v>30</v>
      </c>
      <c r="C1712" t="s">
        <v>29</v>
      </c>
      <c r="D1712" t="s">
        <v>52</v>
      </c>
      <c r="E1712">
        <v>272</v>
      </c>
      <c r="F1712" t="s">
        <v>999</v>
      </c>
      <c r="G1712" t="s">
        <v>43</v>
      </c>
      <c r="H1712" t="s">
        <v>32</v>
      </c>
      <c r="I1712" t="s">
        <v>37</v>
      </c>
      <c r="J1712" s="16">
        <v>39716.600000000006</v>
      </c>
      <c r="K1712" s="16">
        <v>26666.666666666668</v>
      </c>
      <c r="L1712" s="16">
        <v>3200</v>
      </c>
      <c r="M1712" s="16">
        <v>280</v>
      </c>
      <c r="N1712" s="16">
        <v>12464</v>
      </c>
      <c r="O1712" s="16">
        <f t="shared" si="26"/>
        <v>-2894.0666666666657</v>
      </c>
    </row>
    <row r="1713" spans="1:15" x14ac:dyDescent="0.25">
      <c r="A1713" t="s">
        <v>5471</v>
      </c>
      <c r="B1713" t="s">
        <v>30</v>
      </c>
      <c r="C1713" t="s">
        <v>29</v>
      </c>
      <c r="D1713" t="s">
        <v>52</v>
      </c>
      <c r="E1713">
        <v>272</v>
      </c>
      <c r="F1713" t="s">
        <v>999</v>
      </c>
      <c r="G1713" t="s">
        <v>5472</v>
      </c>
      <c r="H1713" t="s">
        <v>32</v>
      </c>
      <c r="I1713" t="s">
        <v>37</v>
      </c>
      <c r="J1713" s="16">
        <v>-8969.2935483870988</v>
      </c>
      <c r="K1713" s="16">
        <v>0</v>
      </c>
      <c r="L1713" s="16">
        <v>0</v>
      </c>
      <c r="M1713" s="16">
        <v>0</v>
      </c>
      <c r="N1713" s="16">
        <v>0</v>
      </c>
      <c r="O1713" s="16">
        <f t="shared" si="26"/>
        <v>-8969.2935483870988</v>
      </c>
    </row>
    <row r="1714" spans="1:15" x14ac:dyDescent="0.25">
      <c r="A1714" t="s">
        <v>5471</v>
      </c>
      <c r="B1714" t="s">
        <v>30</v>
      </c>
      <c r="C1714" t="s">
        <v>29</v>
      </c>
      <c r="D1714" t="s">
        <v>52</v>
      </c>
      <c r="E1714">
        <v>272</v>
      </c>
      <c r="F1714" t="s">
        <v>999</v>
      </c>
      <c r="G1714" t="s">
        <v>5476</v>
      </c>
      <c r="H1714" t="s">
        <v>32</v>
      </c>
      <c r="I1714" t="s">
        <v>37</v>
      </c>
      <c r="J1714" s="16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f t="shared" si="26"/>
        <v>0</v>
      </c>
    </row>
    <row r="1715" spans="1:15" x14ac:dyDescent="0.25">
      <c r="A1715" t="s">
        <v>5471</v>
      </c>
      <c r="B1715" t="s">
        <v>30</v>
      </c>
      <c r="C1715" t="s">
        <v>29</v>
      </c>
      <c r="D1715" t="s">
        <v>40</v>
      </c>
      <c r="E1715">
        <v>274</v>
      </c>
      <c r="F1715" t="s">
        <v>735</v>
      </c>
      <c r="G1715" t="s">
        <v>5470</v>
      </c>
      <c r="H1715" t="s">
        <v>32</v>
      </c>
      <c r="I1715" t="s">
        <v>37</v>
      </c>
      <c r="J1715" s="16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f t="shared" si="26"/>
        <v>0</v>
      </c>
    </row>
    <row r="1716" spans="1:15" x14ac:dyDescent="0.25">
      <c r="A1716" t="s">
        <v>5471</v>
      </c>
      <c r="B1716" t="s">
        <v>30</v>
      </c>
      <c r="C1716" t="s">
        <v>29</v>
      </c>
      <c r="D1716" t="s">
        <v>40</v>
      </c>
      <c r="E1716">
        <v>274</v>
      </c>
      <c r="F1716" t="s">
        <v>735</v>
      </c>
      <c r="G1716" t="s">
        <v>43</v>
      </c>
      <c r="H1716" t="s">
        <v>46</v>
      </c>
      <c r="I1716" t="s">
        <v>37</v>
      </c>
      <c r="J1716" s="16">
        <v>29246.400000000001</v>
      </c>
      <c r="K1716" s="16">
        <v>1615.3846153846152</v>
      </c>
      <c r="L1716" s="16">
        <v>2400</v>
      </c>
      <c r="M1716" s="16">
        <v>1290</v>
      </c>
      <c r="N1716" s="16">
        <v>30741</v>
      </c>
      <c r="O1716" s="16">
        <f t="shared" si="26"/>
        <v>-6799.9846153846156</v>
      </c>
    </row>
    <row r="1717" spans="1:15" x14ac:dyDescent="0.25">
      <c r="A1717" t="s">
        <v>5471</v>
      </c>
      <c r="B1717" t="s">
        <v>30</v>
      </c>
      <c r="C1717" t="s">
        <v>29</v>
      </c>
      <c r="D1717" t="s">
        <v>40</v>
      </c>
      <c r="E1717">
        <v>274</v>
      </c>
      <c r="F1717" t="s">
        <v>735</v>
      </c>
      <c r="G1717" t="s">
        <v>43</v>
      </c>
      <c r="H1717" t="s">
        <v>32</v>
      </c>
      <c r="I1717" t="s">
        <v>37</v>
      </c>
      <c r="J1717" s="16">
        <v>32473.599999999999</v>
      </c>
      <c r="K1717" s="16">
        <v>18583.333333333336</v>
      </c>
      <c r="L1717" s="16">
        <v>1900</v>
      </c>
      <c r="M1717" s="16">
        <v>140</v>
      </c>
      <c r="N1717" s="16">
        <v>31800</v>
      </c>
      <c r="O1717" s="16">
        <f t="shared" si="26"/>
        <v>-19949.733333333337</v>
      </c>
    </row>
    <row r="1718" spans="1:15" x14ac:dyDescent="0.25">
      <c r="A1718" t="s">
        <v>5471</v>
      </c>
      <c r="B1718" t="s">
        <v>30</v>
      </c>
      <c r="C1718" t="s">
        <v>29</v>
      </c>
      <c r="D1718" t="s">
        <v>40</v>
      </c>
      <c r="E1718">
        <v>274</v>
      </c>
      <c r="F1718" t="s">
        <v>735</v>
      </c>
      <c r="G1718" t="s">
        <v>5472</v>
      </c>
      <c r="H1718" t="s">
        <v>32</v>
      </c>
      <c r="I1718" t="s">
        <v>37</v>
      </c>
      <c r="J1718" s="16">
        <v>-5357.1096774193566</v>
      </c>
      <c r="K1718" s="16">
        <v>0</v>
      </c>
      <c r="L1718" s="16">
        <v>0</v>
      </c>
      <c r="M1718" s="16">
        <v>0</v>
      </c>
      <c r="N1718" s="16">
        <v>0</v>
      </c>
      <c r="O1718" s="16">
        <f t="shared" si="26"/>
        <v>-5357.1096774193566</v>
      </c>
    </row>
    <row r="1719" spans="1:15" x14ac:dyDescent="0.25">
      <c r="A1719" t="s">
        <v>5471</v>
      </c>
      <c r="B1719" t="s">
        <v>30</v>
      </c>
      <c r="C1719" t="s">
        <v>29</v>
      </c>
      <c r="D1719" t="s">
        <v>40</v>
      </c>
      <c r="E1719">
        <v>274</v>
      </c>
      <c r="F1719" t="s">
        <v>735</v>
      </c>
      <c r="G1719" t="s">
        <v>5476</v>
      </c>
      <c r="H1719" t="s">
        <v>32</v>
      </c>
      <c r="I1719" t="s">
        <v>37</v>
      </c>
      <c r="J1719" s="16">
        <v>0</v>
      </c>
      <c r="K1719" s="16">
        <v>0</v>
      </c>
      <c r="L1719" s="16">
        <v>0</v>
      </c>
      <c r="M1719" s="16">
        <v>0</v>
      </c>
      <c r="N1719" s="16">
        <v>0</v>
      </c>
      <c r="O1719" s="16">
        <f t="shared" si="26"/>
        <v>0</v>
      </c>
    </row>
    <row r="1720" spans="1:15" x14ac:dyDescent="0.25">
      <c r="A1720" t="s">
        <v>5471</v>
      </c>
      <c r="B1720" t="s">
        <v>30</v>
      </c>
      <c r="C1720" t="s">
        <v>29</v>
      </c>
      <c r="D1720" t="s">
        <v>76</v>
      </c>
      <c r="E1720">
        <v>273</v>
      </c>
      <c r="F1720" t="s">
        <v>718</v>
      </c>
      <c r="G1720" t="s">
        <v>5470</v>
      </c>
      <c r="H1720" t="s">
        <v>32</v>
      </c>
      <c r="I1720" t="s">
        <v>37</v>
      </c>
      <c r="J1720" s="16">
        <v>0</v>
      </c>
      <c r="K1720" s="16">
        <v>0</v>
      </c>
      <c r="L1720" s="16">
        <v>0</v>
      </c>
      <c r="M1720" s="16">
        <v>0</v>
      </c>
      <c r="N1720" s="16">
        <v>0</v>
      </c>
      <c r="O1720" s="16">
        <f t="shared" si="26"/>
        <v>0</v>
      </c>
    </row>
    <row r="1721" spans="1:15" x14ac:dyDescent="0.25">
      <c r="A1721" t="s">
        <v>5471</v>
      </c>
      <c r="B1721" t="s">
        <v>30</v>
      </c>
      <c r="C1721" t="s">
        <v>29</v>
      </c>
      <c r="D1721" t="s">
        <v>76</v>
      </c>
      <c r="E1721">
        <v>273</v>
      </c>
      <c r="F1721" t="s">
        <v>718</v>
      </c>
      <c r="G1721" t="s">
        <v>43</v>
      </c>
      <c r="H1721" t="s">
        <v>46</v>
      </c>
      <c r="I1721" t="s">
        <v>37</v>
      </c>
      <c r="J1721" s="16">
        <v>26007</v>
      </c>
      <c r="K1721" s="16">
        <v>2615.3846153846152</v>
      </c>
      <c r="L1721" s="16">
        <v>2500</v>
      </c>
      <c r="M1721" s="16">
        <v>300</v>
      </c>
      <c r="N1721" s="16">
        <v>6480</v>
      </c>
      <c r="O1721" s="16">
        <f t="shared" si="26"/>
        <v>14111.615384615385</v>
      </c>
    </row>
    <row r="1722" spans="1:15" x14ac:dyDescent="0.25">
      <c r="A1722" t="s">
        <v>5471</v>
      </c>
      <c r="B1722" t="s">
        <v>30</v>
      </c>
      <c r="C1722" t="s">
        <v>29</v>
      </c>
      <c r="D1722" t="s">
        <v>76</v>
      </c>
      <c r="E1722">
        <v>273</v>
      </c>
      <c r="F1722" t="s">
        <v>718</v>
      </c>
      <c r="G1722" t="s">
        <v>43</v>
      </c>
      <c r="H1722" t="s">
        <v>32</v>
      </c>
      <c r="I1722" t="s">
        <v>37</v>
      </c>
      <c r="J1722" s="16">
        <v>32394</v>
      </c>
      <c r="K1722" s="16">
        <v>23166.666666666664</v>
      </c>
      <c r="L1722" s="16">
        <v>750</v>
      </c>
      <c r="M1722" s="16">
        <v>10</v>
      </c>
      <c r="N1722" s="16">
        <v>6846</v>
      </c>
      <c r="O1722" s="16">
        <f t="shared" si="26"/>
        <v>1621.3333333333358</v>
      </c>
    </row>
    <row r="1723" spans="1:15" x14ac:dyDescent="0.25">
      <c r="A1723" t="s">
        <v>5471</v>
      </c>
      <c r="B1723" t="s">
        <v>30</v>
      </c>
      <c r="C1723" t="s">
        <v>29</v>
      </c>
      <c r="D1723" t="s">
        <v>76</v>
      </c>
      <c r="E1723">
        <v>273</v>
      </c>
      <c r="F1723" t="s">
        <v>718</v>
      </c>
      <c r="G1723" t="s">
        <v>5472</v>
      </c>
      <c r="H1723" t="s">
        <v>32</v>
      </c>
      <c r="I1723" t="s">
        <v>37</v>
      </c>
      <c r="J1723" s="16">
        <v>-6551.8064516129052</v>
      </c>
      <c r="K1723" s="16">
        <v>0</v>
      </c>
      <c r="L1723" s="16">
        <v>0</v>
      </c>
      <c r="M1723" s="16">
        <v>0</v>
      </c>
      <c r="N1723" s="16">
        <v>0</v>
      </c>
      <c r="O1723" s="16">
        <f t="shared" si="26"/>
        <v>-6551.8064516129052</v>
      </c>
    </row>
    <row r="1724" spans="1:15" x14ac:dyDescent="0.25">
      <c r="A1724" t="s">
        <v>5471</v>
      </c>
      <c r="B1724" t="s">
        <v>30</v>
      </c>
      <c r="C1724" t="s">
        <v>29</v>
      </c>
      <c r="D1724" t="s">
        <v>76</v>
      </c>
      <c r="E1724">
        <v>273</v>
      </c>
      <c r="F1724" t="s">
        <v>718</v>
      </c>
      <c r="G1724" t="s">
        <v>5476</v>
      </c>
      <c r="H1724" t="s">
        <v>32</v>
      </c>
      <c r="I1724" t="s">
        <v>37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f t="shared" si="26"/>
        <v>0</v>
      </c>
    </row>
    <row r="1725" spans="1:15" x14ac:dyDescent="0.25">
      <c r="A1725" t="s">
        <v>5471</v>
      </c>
      <c r="B1725" t="s">
        <v>30</v>
      </c>
      <c r="C1725" t="s">
        <v>705</v>
      </c>
      <c r="D1725" t="s">
        <v>40</v>
      </c>
      <c r="E1725">
        <v>180</v>
      </c>
      <c r="F1725" t="s">
        <v>704</v>
      </c>
      <c r="G1725" t="s">
        <v>5470</v>
      </c>
      <c r="H1725" t="s">
        <v>32</v>
      </c>
      <c r="I1725" t="s">
        <v>28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f t="shared" si="26"/>
        <v>0</v>
      </c>
    </row>
    <row r="1726" spans="1:15" x14ac:dyDescent="0.25">
      <c r="A1726" t="s">
        <v>5471</v>
      </c>
      <c r="B1726" t="s">
        <v>30</v>
      </c>
      <c r="C1726" t="s">
        <v>705</v>
      </c>
      <c r="D1726" t="s">
        <v>40</v>
      </c>
      <c r="E1726">
        <v>180</v>
      </c>
      <c r="F1726" t="s">
        <v>704</v>
      </c>
      <c r="G1726" t="s">
        <v>43</v>
      </c>
      <c r="H1726" t="s">
        <v>46</v>
      </c>
      <c r="I1726" t="s">
        <v>28</v>
      </c>
      <c r="J1726" s="16">
        <v>54179.839999999989</v>
      </c>
      <c r="K1726" s="16">
        <v>4923.0769230769229</v>
      </c>
      <c r="L1726" s="16">
        <v>1750</v>
      </c>
      <c r="M1726" s="16">
        <v>790</v>
      </c>
      <c r="N1726" s="16">
        <v>24254</v>
      </c>
      <c r="O1726" s="16">
        <f t="shared" si="26"/>
        <v>22462.763076923067</v>
      </c>
    </row>
    <row r="1727" spans="1:15" x14ac:dyDescent="0.25">
      <c r="A1727" t="s">
        <v>5471</v>
      </c>
      <c r="B1727" t="s">
        <v>30</v>
      </c>
      <c r="C1727" t="s">
        <v>705</v>
      </c>
      <c r="D1727" t="s">
        <v>40</v>
      </c>
      <c r="E1727">
        <v>180</v>
      </c>
      <c r="F1727" t="s">
        <v>704</v>
      </c>
      <c r="G1727" t="s">
        <v>43</v>
      </c>
      <c r="H1727" t="s">
        <v>32</v>
      </c>
      <c r="I1727" t="s">
        <v>28</v>
      </c>
      <c r="J1727" s="16">
        <v>25425.920000000002</v>
      </c>
      <c r="K1727" s="16">
        <v>5666.666666666667</v>
      </c>
      <c r="L1727" s="16">
        <v>1000</v>
      </c>
      <c r="M1727" s="16">
        <v>610</v>
      </c>
      <c r="N1727" s="16">
        <v>8855</v>
      </c>
      <c r="O1727" s="16">
        <f t="shared" si="26"/>
        <v>9294.253333333334</v>
      </c>
    </row>
    <row r="1728" spans="1:15" x14ac:dyDescent="0.25">
      <c r="A1728" t="s">
        <v>5471</v>
      </c>
      <c r="B1728" t="s">
        <v>30</v>
      </c>
      <c r="C1728" t="s">
        <v>705</v>
      </c>
      <c r="D1728" t="s">
        <v>40</v>
      </c>
      <c r="E1728">
        <v>180</v>
      </c>
      <c r="F1728" t="s">
        <v>704</v>
      </c>
      <c r="G1728" t="s">
        <v>5472</v>
      </c>
      <c r="H1728" t="s">
        <v>32</v>
      </c>
      <c r="I1728" t="s">
        <v>28</v>
      </c>
      <c r="J1728" s="16">
        <v>-6943.7109677419367</v>
      </c>
      <c r="K1728" s="16">
        <v>0</v>
      </c>
      <c r="L1728" s="16">
        <v>0</v>
      </c>
      <c r="M1728" s="16">
        <v>0</v>
      </c>
      <c r="N1728" s="16">
        <v>0</v>
      </c>
      <c r="O1728" s="16">
        <f t="shared" si="26"/>
        <v>-6943.7109677419367</v>
      </c>
    </row>
    <row r="1729" spans="1:15" x14ac:dyDescent="0.25">
      <c r="A1729" t="s">
        <v>5471</v>
      </c>
      <c r="B1729" t="s">
        <v>30</v>
      </c>
      <c r="C1729" t="s">
        <v>705</v>
      </c>
      <c r="D1729" t="s">
        <v>40</v>
      </c>
      <c r="E1729">
        <v>180</v>
      </c>
      <c r="F1729" t="s">
        <v>704</v>
      </c>
      <c r="G1729" t="s">
        <v>5476</v>
      </c>
      <c r="H1729" t="s">
        <v>32</v>
      </c>
      <c r="I1729" t="s">
        <v>28</v>
      </c>
      <c r="J1729" s="16">
        <v>-25830.604799999997</v>
      </c>
      <c r="K1729" s="16">
        <v>0</v>
      </c>
      <c r="L1729" s="16">
        <v>0</v>
      </c>
      <c r="M1729" s="16">
        <v>0</v>
      </c>
      <c r="N1729" s="16">
        <v>0</v>
      </c>
      <c r="O1729" s="16">
        <f t="shared" si="26"/>
        <v>-25830.604799999997</v>
      </c>
    </row>
    <row r="1730" spans="1:15" x14ac:dyDescent="0.25">
      <c r="A1730" t="s">
        <v>5471</v>
      </c>
      <c r="B1730" t="s">
        <v>30</v>
      </c>
      <c r="C1730" t="s">
        <v>362</v>
      </c>
      <c r="D1730" t="s">
        <v>52</v>
      </c>
      <c r="E1730">
        <v>40</v>
      </c>
      <c r="F1730" t="s">
        <v>361</v>
      </c>
      <c r="G1730" t="s">
        <v>5470</v>
      </c>
      <c r="H1730" t="s">
        <v>32</v>
      </c>
      <c r="I1730" t="s">
        <v>28</v>
      </c>
      <c r="J1730" s="16">
        <v>0</v>
      </c>
      <c r="K1730" s="16">
        <v>0</v>
      </c>
      <c r="L1730" s="16">
        <v>0</v>
      </c>
      <c r="M1730" s="16">
        <v>0</v>
      </c>
      <c r="N1730" s="16">
        <v>0</v>
      </c>
      <c r="O1730" s="16">
        <f t="shared" si="26"/>
        <v>0</v>
      </c>
    </row>
    <row r="1731" spans="1:15" x14ac:dyDescent="0.25">
      <c r="A1731" t="s">
        <v>5471</v>
      </c>
      <c r="B1731" t="s">
        <v>30</v>
      </c>
      <c r="C1731" t="s">
        <v>362</v>
      </c>
      <c r="D1731" t="s">
        <v>52</v>
      </c>
      <c r="E1731">
        <v>40</v>
      </c>
      <c r="F1731" t="s">
        <v>361</v>
      </c>
      <c r="G1731" t="s">
        <v>43</v>
      </c>
      <c r="H1731" t="s">
        <v>46</v>
      </c>
      <c r="I1731" t="s">
        <v>28</v>
      </c>
      <c r="J1731" s="16">
        <v>78914.87999999999</v>
      </c>
      <c r="K1731" s="16">
        <v>4307.6923076923085</v>
      </c>
      <c r="L1731" s="16">
        <v>6400</v>
      </c>
      <c r="M1731" s="16">
        <v>1470</v>
      </c>
      <c r="N1731" s="16">
        <v>20405</v>
      </c>
      <c r="O1731" s="16">
        <f t="shared" ref="O1731:O1794" si="27">J1731-SUM(K1731:N1731)</f>
        <v>46332.187692307678</v>
      </c>
    </row>
    <row r="1732" spans="1:15" x14ac:dyDescent="0.25">
      <c r="A1732" t="s">
        <v>5471</v>
      </c>
      <c r="B1732" t="s">
        <v>30</v>
      </c>
      <c r="C1732" t="s">
        <v>362</v>
      </c>
      <c r="D1732" t="s">
        <v>52</v>
      </c>
      <c r="E1732">
        <v>40</v>
      </c>
      <c r="F1732" t="s">
        <v>361</v>
      </c>
      <c r="G1732" t="s">
        <v>43</v>
      </c>
      <c r="H1732" t="s">
        <v>32</v>
      </c>
      <c r="I1732" t="s">
        <v>28</v>
      </c>
      <c r="J1732" s="16">
        <v>40367.360000000001</v>
      </c>
      <c r="K1732" s="16">
        <v>5666.666666666667</v>
      </c>
      <c r="L1732" s="16">
        <v>2750</v>
      </c>
      <c r="M1732" s="16">
        <v>300</v>
      </c>
      <c r="N1732" s="16">
        <v>21288</v>
      </c>
      <c r="O1732" s="16">
        <f t="shared" si="27"/>
        <v>10362.693333333333</v>
      </c>
    </row>
    <row r="1733" spans="1:15" x14ac:dyDescent="0.25">
      <c r="A1733" t="s">
        <v>5471</v>
      </c>
      <c r="B1733" t="s">
        <v>30</v>
      </c>
      <c r="C1733" t="s">
        <v>362</v>
      </c>
      <c r="D1733" t="s">
        <v>52</v>
      </c>
      <c r="E1733">
        <v>40</v>
      </c>
      <c r="F1733" t="s">
        <v>361</v>
      </c>
      <c r="G1733" t="s">
        <v>5472</v>
      </c>
      <c r="H1733" t="s">
        <v>32</v>
      </c>
      <c r="I1733" t="s">
        <v>28</v>
      </c>
      <c r="J1733" s="16">
        <v>-14857.579354838712</v>
      </c>
      <c r="K1733" s="16">
        <v>0</v>
      </c>
      <c r="L1733" s="16">
        <v>0</v>
      </c>
      <c r="M1733" s="16">
        <v>0</v>
      </c>
      <c r="N1733" s="16">
        <v>0</v>
      </c>
      <c r="O1733" s="16">
        <f t="shared" si="27"/>
        <v>-14857.579354838712</v>
      </c>
    </row>
    <row r="1734" spans="1:15" x14ac:dyDescent="0.25">
      <c r="A1734" t="s">
        <v>5471</v>
      </c>
      <c r="B1734" t="s">
        <v>30</v>
      </c>
      <c r="C1734" t="s">
        <v>362</v>
      </c>
      <c r="D1734" t="s">
        <v>52</v>
      </c>
      <c r="E1734">
        <v>40</v>
      </c>
      <c r="F1734" t="s">
        <v>361</v>
      </c>
      <c r="G1734" t="s">
        <v>5476</v>
      </c>
      <c r="H1734" t="s">
        <v>32</v>
      </c>
      <c r="I1734" t="s">
        <v>28</v>
      </c>
      <c r="J1734" s="16">
        <v>0</v>
      </c>
      <c r="K1734" s="16">
        <v>0</v>
      </c>
      <c r="L1734" s="16">
        <v>0</v>
      </c>
      <c r="M1734" s="16">
        <v>0</v>
      </c>
      <c r="N1734" s="16">
        <v>0</v>
      </c>
      <c r="O1734" s="16">
        <f t="shared" si="27"/>
        <v>0</v>
      </c>
    </row>
    <row r="1735" spans="1:15" x14ac:dyDescent="0.25">
      <c r="A1735" t="s">
        <v>5471</v>
      </c>
      <c r="B1735" t="s">
        <v>30</v>
      </c>
      <c r="C1735" t="s">
        <v>362</v>
      </c>
      <c r="D1735" t="s">
        <v>40</v>
      </c>
      <c r="E1735">
        <v>42</v>
      </c>
      <c r="F1735" t="s">
        <v>517</v>
      </c>
      <c r="G1735" t="s">
        <v>5470</v>
      </c>
      <c r="H1735" t="s">
        <v>32</v>
      </c>
      <c r="I1735" t="s">
        <v>28</v>
      </c>
      <c r="J1735" s="16">
        <v>0</v>
      </c>
      <c r="K1735" s="16">
        <v>0</v>
      </c>
      <c r="L1735" s="16">
        <v>0</v>
      </c>
      <c r="M1735" s="16">
        <v>0</v>
      </c>
      <c r="N1735" s="16">
        <v>0</v>
      </c>
      <c r="O1735" s="16">
        <f t="shared" si="27"/>
        <v>0</v>
      </c>
    </row>
    <row r="1736" spans="1:15" x14ac:dyDescent="0.25">
      <c r="A1736" t="s">
        <v>5471</v>
      </c>
      <c r="B1736" t="s">
        <v>30</v>
      </c>
      <c r="C1736" t="s">
        <v>362</v>
      </c>
      <c r="D1736" t="s">
        <v>40</v>
      </c>
      <c r="E1736">
        <v>42</v>
      </c>
      <c r="F1736" t="s">
        <v>517</v>
      </c>
      <c r="G1736" t="s">
        <v>43</v>
      </c>
      <c r="H1736" t="s">
        <v>46</v>
      </c>
      <c r="I1736" t="s">
        <v>28</v>
      </c>
      <c r="J1736" s="16">
        <v>67379.199999999983</v>
      </c>
      <c r="K1736" s="16">
        <v>11076.923076923076</v>
      </c>
      <c r="L1736" s="16">
        <v>3250</v>
      </c>
      <c r="M1736" s="16">
        <v>890</v>
      </c>
      <c r="N1736" s="16">
        <v>9185</v>
      </c>
      <c r="O1736" s="16">
        <f t="shared" si="27"/>
        <v>42977.276923076904</v>
      </c>
    </row>
    <row r="1737" spans="1:15" x14ac:dyDescent="0.25">
      <c r="A1737" t="s">
        <v>5471</v>
      </c>
      <c r="B1737" t="s">
        <v>30</v>
      </c>
      <c r="C1737" t="s">
        <v>362</v>
      </c>
      <c r="D1737" t="s">
        <v>40</v>
      </c>
      <c r="E1737">
        <v>42</v>
      </c>
      <c r="F1737" t="s">
        <v>517</v>
      </c>
      <c r="G1737" t="s">
        <v>43</v>
      </c>
      <c r="H1737" t="s">
        <v>32</v>
      </c>
      <c r="I1737" t="s">
        <v>28</v>
      </c>
      <c r="J1737" s="16">
        <v>54865.919999999998</v>
      </c>
      <c r="K1737" s="16">
        <v>36750.000000000007</v>
      </c>
      <c r="L1737" s="16">
        <v>2700</v>
      </c>
      <c r="M1737" s="16">
        <v>1720</v>
      </c>
      <c r="N1737" s="16">
        <v>13120</v>
      </c>
      <c r="O1737" s="16">
        <f t="shared" si="27"/>
        <v>575.91999999999098</v>
      </c>
    </row>
    <row r="1738" spans="1:15" x14ac:dyDescent="0.25">
      <c r="A1738" t="s">
        <v>5471</v>
      </c>
      <c r="B1738" t="s">
        <v>30</v>
      </c>
      <c r="C1738" t="s">
        <v>362</v>
      </c>
      <c r="D1738" t="s">
        <v>40</v>
      </c>
      <c r="E1738">
        <v>42</v>
      </c>
      <c r="F1738" t="s">
        <v>517</v>
      </c>
      <c r="G1738" t="s">
        <v>5472</v>
      </c>
      <c r="H1738" t="s">
        <v>32</v>
      </c>
      <c r="I1738" t="s">
        <v>28</v>
      </c>
      <c r="J1738" s="16">
        <v>-10409.620645161292</v>
      </c>
      <c r="K1738" s="16">
        <v>0</v>
      </c>
      <c r="L1738" s="16">
        <v>0</v>
      </c>
      <c r="M1738" s="16">
        <v>0</v>
      </c>
      <c r="N1738" s="16">
        <v>0</v>
      </c>
      <c r="O1738" s="16">
        <f t="shared" si="27"/>
        <v>-10409.620645161292</v>
      </c>
    </row>
    <row r="1739" spans="1:15" x14ac:dyDescent="0.25">
      <c r="A1739" t="s">
        <v>5471</v>
      </c>
      <c r="B1739" t="s">
        <v>30</v>
      </c>
      <c r="C1739" t="s">
        <v>362</v>
      </c>
      <c r="D1739" t="s">
        <v>40</v>
      </c>
      <c r="E1739">
        <v>42</v>
      </c>
      <c r="F1739" t="s">
        <v>517</v>
      </c>
      <c r="G1739" t="s">
        <v>5476</v>
      </c>
      <c r="H1739" t="s">
        <v>32</v>
      </c>
      <c r="I1739" t="s">
        <v>28</v>
      </c>
      <c r="J1739" s="16">
        <v>-32269.824000000001</v>
      </c>
      <c r="K1739" s="16">
        <v>0</v>
      </c>
      <c r="L1739" s="16">
        <v>0</v>
      </c>
      <c r="M1739" s="16">
        <v>0</v>
      </c>
      <c r="N1739" s="16">
        <v>0</v>
      </c>
      <c r="O1739" s="16">
        <f t="shared" si="27"/>
        <v>-32269.824000000001</v>
      </c>
    </row>
    <row r="1740" spans="1:15" x14ac:dyDescent="0.25">
      <c r="A1740" t="s">
        <v>5471</v>
      </c>
      <c r="B1740" t="s">
        <v>30</v>
      </c>
      <c r="C1740" t="s">
        <v>362</v>
      </c>
      <c r="D1740" t="s">
        <v>76</v>
      </c>
      <c r="E1740">
        <v>41</v>
      </c>
      <c r="F1740" t="s">
        <v>482</v>
      </c>
      <c r="G1740" t="s">
        <v>5470</v>
      </c>
      <c r="H1740" t="s">
        <v>32</v>
      </c>
      <c r="I1740" t="s">
        <v>28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f t="shared" si="27"/>
        <v>0</v>
      </c>
    </row>
    <row r="1741" spans="1:15" x14ac:dyDescent="0.25">
      <c r="A1741" t="s">
        <v>5471</v>
      </c>
      <c r="B1741" t="s">
        <v>30</v>
      </c>
      <c r="C1741" t="s">
        <v>362</v>
      </c>
      <c r="D1741" t="s">
        <v>76</v>
      </c>
      <c r="E1741">
        <v>41</v>
      </c>
      <c r="F1741" t="s">
        <v>482</v>
      </c>
      <c r="G1741" t="s">
        <v>43</v>
      </c>
      <c r="H1741" t="s">
        <v>46</v>
      </c>
      <c r="I1741" t="s">
        <v>28</v>
      </c>
      <c r="J1741" s="16">
        <v>40006.400000000001</v>
      </c>
      <c r="K1741" s="16">
        <v>2307.6923076923076</v>
      </c>
      <c r="L1741" s="16">
        <v>3250</v>
      </c>
      <c r="M1741" s="16">
        <v>80</v>
      </c>
      <c r="N1741" s="16">
        <v>14432</v>
      </c>
      <c r="O1741" s="16">
        <f t="shared" si="27"/>
        <v>19936.707692307693</v>
      </c>
    </row>
    <row r="1742" spans="1:15" x14ac:dyDescent="0.25">
      <c r="A1742" t="s">
        <v>5471</v>
      </c>
      <c r="B1742" t="s">
        <v>30</v>
      </c>
      <c r="C1742" t="s">
        <v>362</v>
      </c>
      <c r="D1742" t="s">
        <v>76</v>
      </c>
      <c r="E1742">
        <v>41</v>
      </c>
      <c r="F1742" t="s">
        <v>482</v>
      </c>
      <c r="G1742" t="s">
        <v>43</v>
      </c>
      <c r="H1742" t="s">
        <v>32</v>
      </c>
      <c r="I1742" t="s">
        <v>28</v>
      </c>
      <c r="J1742" s="16">
        <v>33990.400000000001</v>
      </c>
      <c r="K1742" s="16">
        <v>25833.333333333336</v>
      </c>
      <c r="L1742" s="16">
        <v>1250</v>
      </c>
      <c r="M1742" s="16">
        <v>750</v>
      </c>
      <c r="N1742" s="16">
        <v>0</v>
      </c>
      <c r="O1742" s="16">
        <f t="shared" si="27"/>
        <v>6157.0666666666657</v>
      </c>
    </row>
    <row r="1743" spans="1:15" x14ac:dyDescent="0.25">
      <c r="A1743" t="s">
        <v>5471</v>
      </c>
      <c r="B1743" t="s">
        <v>30</v>
      </c>
      <c r="C1743" t="s">
        <v>362</v>
      </c>
      <c r="D1743" t="s">
        <v>76</v>
      </c>
      <c r="E1743">
        <v>41</v>
      </c>
      <c r="F1743" t="s">
        <v>482</v>
      </c>
      <c r="G1743" t="s">
        <v>5472</v>
      </c>
      <c r="H1743" t="s">
        <v>32</v>
      </c>
      <c r="I1743" t="s">
        <v>28</v>
      </c>
      <c r="J1743" s="16">
        <v>-7277.4193548387129</v>
      </c>
      <c r="K1743" s="16">
        <v>0</v>
      </c>
      <c r="L1743" s="16">
        <v>0</v>
      </c>
      <c r="M1743" s="16">
        <v>0</v>
      </c>
      <c r="N1743" s="16">
        <v>0</v>
      </c>
      <c r="O1743" s="16">
        <f t="shared" si="27"/>
        <v>-7277.4193548387129</v>
      </c>
    </row>
    <row r="1744" spans="1:15" x14ac:dyDescent="0.25">
      <c r="A1744" t="s">
        <v>5471</v>
      </c>
      <c r="B1744" t="s">
        <v>30</v>
      </c>
      <c r="C1744" t="s">
        <v>362</v>
      </c>
      <c r="D1744" t="s">
        <v>76</v>
      </c>
      <c r="E1744">
        <v>41</v>
      </c>
      <c r="F1744" t="s">
        <v>482</v>
      </c>
      <c r="G1744" t="s">
        <v>5476</v>
      </c>
      <c r="H1744" t="s">
        <v>32</v>
      </c>
      <c r="I1744" t="s">
        <v>28</v>
      </c>
      <c r="J1744" s="16">
        <v>-12784.000000000004</v>
      </c>
      <c r="K1744" s="16">
        <v>0</v>
      </c>
      <c r="L1744" s="16">
        <v>0</v>
      </c>
      <c r="M1744" s="16">
        <v>0</v>
      </c>
      <c r="N1744" s="16">
        <v>0</v>
      </c>
      <c r="O1744" s="16">
        <f t="shared" si="27"/>
        <v>-12784.000000000004</v>
      </c>
    </row>
    <row r="1745" spans="1:15" x14ac:dyDescent="0.25">
      <c r="A1745" t="s">
        <v>5471</v>
      </c>
      <c r="B1745" t="s">
        <v>30</v>
      </c>
      <c r="C1745" t="s">
        <v>133</v>
      </c>
      <c r="D1745" t="s">
        <v>31</v>
      </c>
      <c r="E1745">
        <v>52</v>
      </c>
      <c r="F1745" t="s">
        <v>1435</v>
      </c>
      <c r="G1745" t="s">
        <v>5470</v>
      </c>
      <c r="H1745" t="s">
        <v>32</v>
      </c>
      <c r="I1745" t="s">
        <v>28</v>
      </c>
      <c r="J1745" s="16">
        <v>0</v>
      </c>
      <c r="K1745" s="16">
        <v>0</v>
      </c>
      <c r="L1745" s="16">
        <v>0</v>
      </c>
      <c r="M1745" s="16">
        <v>0</v>
      </c>
      <c r="N1745" s="16">
        <v>0</v>
      </c>
      <c r="O1745" s="16">
        <f t="shared" si="27"/>
        <v>0</v>
      </c>
    </row>
    <row r="1746" spans="1:15" x14ac:dyDescent="0.25">
      <c r="A1746" t="s">
        <v>5471</v>
      </c>
      <c r="B1746" t="s">
        <v>30</v>
      </c>
      <c r="C1746" t="s">
        <v>133</v>
      </c>
      <c r="D1746" t="s">
        <v>31</v>
      </c>
      <c r="E1746">
        <v>52</v>
      </c>
      <c r="F1746" t="s">
        <v>1435</v>
      </c>
      <c r="G1746" t="s">
        <v>43</v>
      </c>
      <c r="H1746" t="s">
        <v>46</v>
      </c>
      <c r="I1746" t="s">
        <v>28</v>
      </c>
      <c r="J1746" s="16">
        <v>52652.159999999996</v>
      </c>
      <c r="K1746" s="16">
        <v>2230.7692307692305</v>
      </c>
      <c r="L1746" s="16">
        <v>3500</v>
      </c>
      <c r="M1746" s="16">
        <v>570</v>
      </c>
      <c r="N1746" s="16">
        <v>13322</v>
      </c>
      <c r="O1746" s="16">
        <f t="shared" si="27"/>
        <v>33029.390769230769</v>
      </c>
    </row>
    <row r="1747" spans="1:15" x14ac:dyDescent="0.25">
      <c r="A1747" t="s">
        <v>5471</v>
      </c>
      <c r="B1747" t="s">
        <v>30</v>
      </c>
      <c r="C1747" t="s">
        <v>133</v>
      </c>
      <c r="D1747" t="s">
        <v>31</v>
      </c>
      <c r="E1747">
        <v>52</v>
      </c>
      <c r="F1747" t="s">
        <v>1435</v>
      </c>
      <c r="G1747" t="s">
        <v>43</v>
      </c>
      <c r="H1747" t="s">
        <v>32</v>
      </c>
      <c r="I1747" t="s">
        <v>28</v>
      </c>
      <c r="J1747" s="16">
        <v>103783.67999999998</v>
      </c>
      <c r="K1747" s="16">
        <v>39416.666666666664</v>
      </c>
      <c r="L1747" s="16">
        <v>2300</v>
      </c>
      <c r="M1747" s="16">
        <v>1020</v>
      </c>
      <c r="N1747" s="16">
        <v>12782</v>
      </c>
      <c r="O1747" s="16">
        <f t="shared" si="27"/>
        <v>48265.013333333314</v>
      </c>
    </row>
    <row r="1748" spans="1:15" x14ac:dyDescent="0.25">
      <c r="A1748" t="s">
        <v>5471</v>
      </c>
      <c r="B1748" t="s">
        <v>30</v>
      </c>
      <c r="C1748" t="s">
        <v>133</v>
      </c>
      <c r="D1748" t="s">
        <v>31</v>
      </c>
      <c r="E1748">
        <v>52</v>
      </c>
      <c r="F1748" t="s">
        <v>1435</v>
      </c>
      <c r="G1748" t="s">
        <v>5472</v>
      </c>
      <c r="H1748" t="s">
        <v>32</v>
      </c>
      <c r="I1748" t="s">
        <v>28</v>
      </c>
      <c r="J1748" s="16">
        <v>-12067.014193548388</v>
      </c>
      <c r="K1748" s="16">
        <v>0</v>
      </c>
      <c r="L1748" s="16">
        <v>0</v>
      </c>
      <c r="M1748" s="16">
        <v>0</v>
      </c>
      <c r="N1748" s="16">
        <v>0</v>
      </c>
      <c r="O1748" s="16">
        <f t="shared" si="27"/>
        <v>-12067.014193548388</v>
      </c>
    </row>
    <row r="1749" spans="1:15" x14ac:dyDescent="0.25">
      <c r="A1749" t="s">
        <v>5471</v>
      </c>
      <c r="B1749" t="s">
        <v>30</v>
      </c>
      <c r="C1749" t="s">
        <v>133</v>
      </c>
      <c r="D1749" t="s">
        <v>31</v>
      </c>
      <c r="E1749">
        <v>52</v>
      </c>
      <c r="F1749" t="s">
        <v>1435</v>
      </c>
      <c r="G1749" t="s">
        <v>5476</v>
      </c>
      <c r="H1749" t="s">
        <v>32</v>
      </c>
      <c r="I1749" t="s">
        <v>28</v>
      </c>
      <c r="J1749" s="16">
        <v>-58605.465599999989</v>
      </c>
      <c r="K1749" s="16">
        <v>0</v>
      </c>
      <c r="L1749" s="16">
        <v>0</v>
      </c>
      <c r="M1749" s="16">
        <v>0</v>
      </c>
      <c r="N1749" s="16">
        <v>0</v>
      </c>
      <c r="O1749" s="16">
        <f t="shared" si="27"/>
        <v>-58605.465599999989</v>
      </c>
    </row>
    <row r="1750" spans="1:15" x14ac:dyDescent="0.25">
      <c r="A1750" t="s">
        <v>5471</v>
      </c>
      <c r="B1750" t="s">
        <v>30</v>
      </c>
      <c r="C1750" t="s">
        <v>133</v>
      </c>
      <c r="D1750" t="s">
        <v>52</v>
      </c>
      <c r="E1750">
        <v>53</v>
      </c>
      <c r="F1750" t="s">
        <v>536</v>
      </c>
      <c r="G1750" t="s">
        <v>5470</v>
      </c>
      <c r="H1750" t="s">
        <v>32</v>
      </c>
      <c r="I1750" t="s">
        <v>37</v>
      </c>
      <c r="J1750" s="16">
        <v>0</v>
      </c>
      <c r="K1750" s="16">
        <v>0</v>
      </c>
      <c r="L1750" s="16">
        <v>0</v>
      </c>
      <c r="M1750" s="16">
        <v>0</v>
      </c>
      <c r="N1750" s="16">
        <v>0</v>
      </c>
      <c r="O1750" s="16">
        <f t="shared" si="27"/>
        <v>0</v>
      </c>
    </row>
    <row r="1751" spans="1:15" x14ac:dyDescent="0.25">
      <c r="A1751" t="s">
        <v>5471</v>
      </c>
      <c r="B1751" t="s">
        <v>30</v>
      </c>
      <c r="C1751" t="s">
        <v>133</v>
      </c>
      <c r="D1751" t="s">
        <v>52</v>
      </c>
      <c r="E1751">
        <v>53</v>
      </c>
      <c r="F1751" t="s">
        <v>536</v>
      </c>
      <c r="G1751" t="s">
        <v>43</v>
      </c>
      <c r="H1751" t="s">
        <v>46</v>
      </c>
      <c r="I1751" t="s">
        <v>37</v>
      </c>
      <c r="J1751" s="16">
        <v>58363.866000000009</v>
      </c>
      <c r="K1751" s="16">
        <v>6076.9230769230771</v>
      </c>
      <c r="L1751" s="16">
        <v>5150</v>
      </c>
      <c r="M1751" s="16">
        <v>2140</v>
      </c>
      <c r="N1751" s="16">
        <v>26137</v>
      </c>
      <c r="O1751" s="16">
        <f t="shared" si="27"/>
        <v>18859.942923076931</v>
      </c>
    </row>
    <row r="1752" spans="1:15" x14ac:dyDescent="0.25">
      <c r="A1752" t="s">
        <v>5471</v>
      </c>
      <c r="B1752" t="s">
        <v>30</v>
      </c>
      <c r="C1752" t="s">
        <v>133</v>
      </c>
      <c r="D1752" t="s">
        <v>52</v>
      </c>
      <c r="E1752">
        <v>53</v>
      </c>
      <c r="F1752" t="s">
        <v>536</v>
      </c>
      <c r="G1752" t="s">
        <v>43</v>
      </c>
      <c r="H1752" t="s">
        <v>32</v>
      </c>
      <c r="I1752" t="s">
        <v>37</v>
      </c>
      <c r="J1752" s="16">
        <v>62508.600000000006</v>
      </c>
      <c r="K1752" s="16">
        <v>27916.666666666672</v>
      </c>
      <c r="L1752" s="16">
        <v>3400</v>
      </c>
      <c r="M1752" s="16">
        <v>330</v>
      </c>
      <c r="N1752" s="16">
        <v>21190</v>
      </c>
      <c r="O1752" s="16">
        <f t="shared" si="27"/>
        <v>9671.9333333333343</v>
      </c>
    </row>
    <row r="1753" spans="1:15" x14ac:dyDescent="0.25">
      <c r="A1753" t="s">
        <v>5471</v>
      </c>
      <c r="B1753" t="s">
        <v>30</v>
      </c>
      <c r="C1753" t="s">
        <v>133</v>
      </c>
      <c r="D1753" t="s">
        <v>52</v>
      </c>
      <c r="E1753">
        <v>53</v>
      </c>
      <c r="F1753" t="s">
        <v>536</v>
      </c>
      <c r="G1753" t="s">
        <v>5472</v>
      </c>
      <c r="H1753" t="s">
        <v>32</v>
      </c>
      <c r="I1753" t="s">
        <v>37</v>
      </c>
      <c r="J1753" s="16">
        <v>-7690.9395483870985</v>
      </c>
      <c r="K1753" s="16">
        <v>0</v>
      </c>
      <c r="L1753" s="16">
        <v>0</v>
      </c>
      <c r="M1753" s="16">
        <v>0</v>
      </c>
      <c r="N1753" s="16">
        <v>0</v>
      </c>
      <c r="O1753" s="16">
        <f t="shared" si="27"/>
        <v>-7690.9395483870985</v>
      </c>
    </row>
    <row r="1754" spans="1:15" x14ac:dyDescent="0.25">
      <c r="A1754" t="s">
        <v>5471</v>
      </c>
      <c r="B1754" t="s">
        <v>30</v>
      </c>
      <c r="C1754" t="s">
        <v>133</v>
      </c>
      <c r="D1754" t="s">
        <v>52</v>
      </c>
      <c r="E1754">
        <v>53</v>
      </c>
      <c r="F1754" t="s">
        <v>536</v>
      </c>
      <c r="G1754" t="s">
        <v>5476</v>
      </c>
      <c r="H1754" t="s">
        <v>32</v>
      </c>
      <c r="I1754" t="s">
        <v>37</v>
      </c>
      <c r="J1754" s="16">
        <v>0</v>
      </c>
      <c r="K1754" s="16">
        <v>0</v>
      </c>
      <c r="L1754" s="16">
        <v>0</v>
      </c>
      <c r="M1754" s="16">
        <v>0</v>
      </c>
      <c r="N1754" s="16">
        <v>0</v>
      </c>
      <c r="O1754" s="16">
        <f t="shared" si="27"/>
        <v>0</v>
      </c>
    </row>
    <row r="1755" spans="1:15" x14ac:dyDescent="0.25">
      <c r="A1755" t="s">
        <v>5471</v>
      </c>
      <c r="B1755" t="s">
        <v>30</v>
      </c>
      <c r="C1755" t="s">
        <v>133</v>
      </c>
      <c r="D1755" t="s">
        <v>40</v>
      </c>
      <c r="E1755">
        <v>55</v>
      </c>
      <c r="F1755" t="s">
        <v>396</v>
      </c>
      <c r="G1755" t="s">
        <v>5470</v>
      </c>
      <c r="H1755" t="s">
        <v>32</v>
      </c>
      <c r="I1755" t="s">
        <v>37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f t="shared" si="27"/>
        <v>0</v>
      </c>
    </row>
    <row r="1756" spans="1:15" x14ac:dyDescent="0.25">
      <c r="A1756" t="s">
        <v>5471</v>
      </c>
      <c r="B1756" t="s">
        <v>30</v>
      </c>
      <c r="C1756" t="s">
        <v>133</v>
      </c>
      <c r="D1756" t="s">
        <v>40</v>
      </c>
      <c r="E1756">
        <v>55</v>
      </c>
      <c r="F1756" t="s">
        <v>396</v>
      </c>
      <c r="G1756" t="s">
        <v>43</v>
      </c>
      <c r="H1756" t="s">
        <v>46</v>
      </c>
      <c r="I1756" t="s">
        <v>37</v>
      </c>
      <c r="J1756" s="16">
        <v>33476.256000000001</v>
      </c>
      <c r="K1756" s="16">
        <v>5153.8461538461543</v>
      </c>
      <c r="L1756" s="16">
        <v>4700</v>
      </c>
      <c r="M1756" s="16">
        <v>1400</v>
      </c>
      <c r="N1756" s="16">
        <v>12800</v>
      </c>
      <c r="O1756" s="16">
        <f t="shared" si="27"/>
        <v>9422.4098461538451</v>
      </c>
    </row>
    <row r="1757" spans="1:15" x14ac:dyDescent="0.25">
      <c r="A1757" t="s">
        <v>5471</v>
      </c>
      <c r="B1757" t="s">
        <v>30</v>
      </c>
      <c r="C1757" t="s">
        <v>133</v>
      </c>
      <c r="D1757" t="s">
        <v>40</v>
      </c>
      <c r="E1757">
        <v>55</v>
      </c>
      <c r="F1757" t="s">
        <v>396</v>
      </c>
      <c r="G1757" t="s">
        <v>43</v>
      </c>
      <c r="H1757" t="s">
        <v>32</v>
      </c>
      <c r="I1757" t="s">
        <v>37</v>
      </c>
      <c r="J1757" s="16">
        <v>48414.96</v>
      </c>
      <c r="K1757" s="16">
        <v>18333.333333333336</v>
      </c>
      <c r="L1757" s="16">
        <v>3150</v>
      </c>
      <c r="M1757" s="16">
        <v>1520</v>
      </c>
      <c r="N1757" s="16">
        <v>38912</v>
      </c>
      <c r="O1757" s="16">
        <f t="shared" si="27"/>
        <v>-13500.373333333337</v>
      </c>
    </row>
    <row r="1758" spans="1:15" x14ac:dyDescent="0.25">
      <c r="A1758" t="s">
        <v>5471</v>
      </c>
      <c r="B1758" t="s">
        <v>30</v>
      </c>
      <c r="C1758" t="s">
        <v>133</v>
      </c>
      <c r="D1758" t="s">
        <v>40</v>
      </c>
      <c r="E1758">
        <v>55</v>
      </c>
      <c r="F1758" t="s">
        <v>396</v>
      </c>
      <c r="G1758" t="s">
        <v>5472</v>
      </c>
      <c r="H1758" t="s">
        <v>32</v>
      </c>
      <c r="I1758" t="s">
        <v>37</v>
      </c>
      <c r="J1758" s="16">
        <v>-9365.3489032258094</v>
      </c>
      <c r="K1758" s="16">
        <v>0</v>
      </c>
      <c r="L1758" s="16">
        <v>0</v>
      </c>
      <c r="M1758" s="16">
        <v>0</v>
      </c>
      <c r="N1758" s="16">
        <v>0</v>
      </c>
      <c r="O1758" s="16">
        <f t="shared" si="27"/>
        <v>-9365.3489032258094</v>
      </c>
    </row>
    <row r="1759" spans="1:15" x14ac:dyDescent="0.25">
      <c r="A1759" t="s">
        <v>5471</v>
      </c>
      <c r="B1759" t="s">
        <v>30</v>
      </c>
      <c r="C1759" t="s">
        <v>133</v>
      </c>
      <c r="D1759" t="s">
        <v>40</v>
      </c>
      <c r="E1759">
        <v>55</v>
      </c>
      <c r="F1759" t="s">
        <v>396</v>
      </c>
      <c r="G1759" t="s">
        <v>5476</v>
      </c>
      <c r="H1759" t="s">
        <v>32</v>
      </c>
      <c r="I1759" t="s">
        <v>37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f t="shared" si="27"/>
        <v>0</v>
      </c>
    </row>
    <row r="1760" spans="1:15" x14ac:dyDescent="0.25">
      <c r="A1760" t="s">
        <v>5471</v>
      </c>
      <c r="B1760" t="s">
        <v>30</v>
      </c>
      <c r="C1760" t="s">
        <v>133</v>
      </c>
      <c r="D1760" t="s">
        <v>76</v>
      </c>
      <c r="E1760">
        <v>54</v>
      </c>
      <c r="F1760" t="s">
        <v>132</v>
      </c>
      <c r="G1760" t="s">
        <v>5470</v>
      </c>
      <c r="H1760" t="s">
        <v>32</v>
      </c>
      <c r="I1760" t="s">
        <v>37</v>
      </c>
      <c r="J1760" s="16">
        <v>-16314.1605</v>
      </c>
      <c r="K1760" s="16">
        <v>0</v>
      </c>
      <c r="L1760" s="16">
        <v>0</v>
      </c>
      <c r="M1760" s="16">
        <v>0</v>
      </c>
      <c r="N1760" s="16">
        <v>0</v>
      </c>
      <c r="O1760" s="16">
        <f t="shared" si="27"/>
        <v>-16314.1605</v>
      </c>
    </row>
    <row r="1761" spans="1:15" x14ac:dyDescent="0.25">
      <c r="A1761" t="s">
        <v>5471</v>
      </c>
      <c r="B1761" t="s">
        <v>30</v>
      </c>
      <c r="C1761" t="s">
        <v>133</v>
      </c>
      <c r="D1761" t="s">
        <v>76</v>
      </c>
      <c r="E1761">
        <v>54</v>
      </c>
      <c r="F1761" t="s">
        <v>132</v>
      </c>
      <c r="G1761" t="s">
        <v>43</v>
      </c>
      <c r="H1761" t="s">
        <v>46</v>
      </c>
      <c r="I1761" t="s">
        <v>37</v>
      </c>
      <c r="J1761" s="16">
        <v>5682.6</v>
      </c>
      <c r="K1761" s="16">
        <v>0</v>
      </c>
      <c r="L1761" s="16">
        <v>1000</v>
      </c>
      <c r="M1761" s="16">
        <v>160</v>
      </c>
      <c r="N1761" s="16">
        <v>7216</v>
      </c>
      <c r="O1761" s="16">
        <f t="shared" si="27"/>
        <v>-2693.3999999999996</v>
      </c>
    </row>
    <row r="1762" spans="1:15" x14ac:dyDescent="0.25">
      <c r="A1762" t="s">
        <v>5471</v>
      </c>
      <c r="B1762" t="s">
        <v>30</v>
      </c>
      <c r="C1762" t="s">
        <v>133</v>
      </c>
      <c r="D1762" t="s">
        <v>76</v>
      </c>
      <c r="E1762">
        <v>54</v>
      </c>
      <c r="F1762" t="s">
        <v>132</v>
      </c>
      <c r="G1762" t="s">
        <v>43</v>
      </c>
      <c r="H1762" t="s">
        <v>32</v>
      </c>
      <c r="I1762" t="s">
        <v>37</v>
      </c>
      <c r="J1762" s="16">
        <v>78369.39</v>
      </c>
      <c r="K1762" s="16">
        <v>46916.666666666664</v>
      </c>
      <c r="L1762" s="16">
        <v>4150</v>
      </c>
      <c r="M1762" s="16">
        <v>770</v>
      </c>
      <c r="N1762" s="16">
        <v>17946</v>
      </c>
      <c r="O1762" s="16">
        <f t="shared" si="27"/>
        <v>8586.7233333333425</v>
      </c>
    </row>
    <row r="1763" spans="1:15" x14ac:dyDescent="0.25">
      <c r="A1763" t="s">
        <v>5471</v>
      </c>
      <c r="B1763" t="s">
        <v>30</v>
      </c>
      <c r="C1763" t="s">
        <v>133</v>
      </c>
      <c r="D1763" t="s">
        <v>76</v>
      </c>
      <c r="E1763">
        <v>54</v>
      </c>
      <c r="F1763" t="s">
        <v>132</v>
      </c>
      <c r="G1763" t="s">
        <v>5472</v>
      </c>
      <c r="H1763" t="s">
        <v>32</v>
      </c>
      <c r="I1763" t="s">
        <v>37</v>
      </c>
      <c r="J1763" s="16">
        <v>-9286.9983870967753</v>
      </c>
      <c r="K1763" s="16">
        <v>0</v>
      </c>
      <c r="L1763" s="16">
        <v>0</v>
      </c>
      <c r="M1763" s="16">
        <v>0</v>
      </c>
      <c r="N1763" s="16">
        <v>0</v>
      </c>
      <c r="O1763" s="16">
        <f t="shared" si="27"/>
        <v>-9286.9983870967753</v>
      </c>
    </row>
    <row r="1764" spans="1:15" x14ac:dyDescent="0.25">
      <c r="A1764" t="s">
        <v>5471</v>
      </c>
      <c r="B1764" t="s">
        <v>30</v>
      </c>
      <c r="C1764" t="s">
        <v>133</v>
      </c>
      <c r="D1764" t="s">
        <v>76</v>
      </c>
      <c r="E1764">
        <v>54</v>
      </c>
      <c r="F1764" t="s">
        <v>132</v>
      </c>
      <c r="G1764" t="s">
        <v>5476</v>
      </c>
      <c r="H1764" t="s">
        <v>32</v>
      </c>
      <c r="I1764" t="s">
        <v>37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f t="shared" si="27"/>
        <v>0</v>
      </c>
    </row>
    <row r="1765" spans="1:15" x14ac:dyDescent="0.25">
      <c r="A1765" t="s">
        <v>5471</v>
      </c>
      <c r="B1765" t="s">
        <v>30</v>
      </c>
      <c r="C1765" t="s">
        <v>156</v>
      </c>
      <c r="D1765" t="s">
        <v>40</v>
      </c>
      <c r="E1765">
        <v>304</v>
      </c>
      <c r="F1765" t="s">
        <v>155</v>
      </c>
      <c r="G1765" t="s">
        <v>5470</v>
      </c>
      <c r="H1765" t="s">
        <v>32</v>
      </c>
      <c r="I1765" t="s">
        <v>28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f t="shared" si="27"/>
        <v>0</v>
      </c>
    </row>
    <row r="1766" spans="1:15" x14ac:dyDescent="0.25">
      <c r="A1766" t="s">
        <v>5471</v>
      </c>
      <c r="B1766" t="s">
        <v>30</v>
      </c>
      <c r="C1766" t="s">
        <v>156</v>
      </c>
      <c r="D1766" t="s">
        <v>40</v>
      </c>
      <c r="E1766">
        <v>304</v>
      </c>
      <c r="F1766" t="s">
        <v>155</v>
      </c>
      <c r="G1766" t="s">
        <v>43</v>
      </c>
      <c r="H1766" t="s">
        <v>46</v>
      </c>
      <c r="I1766" t="s">
        <v>28</v>
      </c>
      <c r="J1766" s="16">
        <v>39415.039999999994</v>
      </c>
      <c r="K1766" s="16">
        <v>3615.3846153846152</v>
      </c>
      <c r="L1766" s="16">
        <v>2050</v>
      </c>
      <c r="M1766" s="16">
        <v>1060</v>
      </c>
      <c r="N1766" s="16">
        <v>23769</v>
      </c>
      <c r="O1766" s="16">
        <f t="shared" si="27"/>
        <v>8920.6553846153765</v>
      </c>
    </row>
    <row r="1767" spans="1:15" x14ac:dyDescent="0.25">
      <c r="A1767" t="s">
        <v>5471</v>
      </c>
      <c r="B1767" t="s">
        <v>30</v>
      </c>
      <c r="C1767" t="s">
        <v>156</v>
      </c>
      <c r="D1767" t="s">
        <v>40</v>
      </c>
      <c r="E1767">
        <v>304</v>
      </c>
      <c r="F1767" t="s">
        <v>155</v>
      </c>
      <c r="G1767" t="s">
        <v>43</v>
      </c>
      <c r="H1767" t="s">
        <v>32</v>
      </c>
      <c r="I1767" t="s">
        <v>28</v>
      </c>
      <c r="J1767" s="16">
        <v>33146.879999999997</v>
      </c>
      <c r="K1767" s="16">
        <v>21666.666666666664</v>
      </c>
      <c r="L1767" s="16">
        <v>400</v>
      </c>
      <c r="M1767" s="16">
        <v>1100</v>
      </c>
      <c r="N1767" s="16">
        <v>0</v>
      </c>
      <c r="O1767" s="16">
        <f t="shared" si="27"/>
        <v>9980.2133333333331</v>
      </c>
    </row>
    <row r="1768" spans="1:15" x14ac:dyDescent="0.25">
      <c r="A1768" t="s">
        <v>5471</v>
      </c>
      <c r="B1768" t="s">
        <v>30</v>
      </c>
      <c r="C1768" t="s">
        <v>156</v>
      </c>
      <c r="D1768" t="s">
        <v>40</v>
      </c>
      <c r="E1768">
        <v>304</v>
      </c>
      <c r="F1768" t="s">
        <v>155</v>
      </c>
      <c r="G1768" t="s">
        <v>5472</v>
      </c>
      <c r="H1768" t="s">
        <v>32</v>
      </c>
      <c r="I1768" t="s">
        <v>28</v>
      </c>
      <c r="J1768" s="16">
        <v>-6621.1509677419353</v>
      </c>
      <c r="K1768" s="16">
        <v>0</v>
      </c>
      <c r="L1768" s="16">
        <v>0</v>
      </c>
      <c r="M1768" s="16">
        <v>0</v>
      </c>
      <c r="N1768" s="16">
        <v>0</v>
      </c>
      <c r="O1768" s="16">
        <f t="shared" si="27"/>
        <v>-6621.1509677419353</v>
      </c>
    </row>
    <row r="1769" spans="1:15" x14ac:dyDescent="0.25">
      <c r="A1769" t="s">
        <v>5471</v>
      </c>
      <c r="B1769" t="s">
        <v>30</v>
      </c>
      <c r="C1769" t="s">
        <v>156</v>
      </c>
      <c r="D1769" t="s">
        <v>40</v>
      </c>
      <c r="E1769">
        <v>304</v>
      </c>
      <c r="F1769" t="s">
        <v>155</v>
      </c>
      <c r="G1769" t="s">
        <v>5476</v>
      </c>
      <c r="H1769" t="s">
        <v>32</v>
      </c>
      <c r="I1769" t="s">
        <v>28</v>
      </c>
      <c r="J1769" s="16">
        <v>-32156.723199999989</v>
      </c>
      <c r="K1769" s="16">
        <v>0</v>
      </c>
      <c r="L1769" s="16">
        <v>0</v>
      </c>
      <c r="M1769" s="16">
        <v>0</v>
      </c>
      <c r="N1769" s="16">
        <v>0</v>
      </c>
      <c r="O1769" s="16">
        <f t="shared" si="27"/>
        <v>-32156.723199999989</v>
      </c>
    </row>
    <row r="1770" spans="1:15" x14ac:dyDescent="0.25">
      <c r="A1770" t="s">
        <v>5471</v>
      </c>
      <c r="B1770" t="s">
        <v>30</v>
      </c>
      <c r="C1770" t="s">
        <v>625</v>
      </c>
      <c r="D1770" t="s">
        <v>31</v>
      </c>
      <c r="E1770">
        <v>213</v>
      </c>
      <c r="F1770" t="s">
        <v>1047</v>
      </c>
      <c r="G1770" t="s">
        <v>5470</v>
      </c>
      <c r="H1770" t="s">
        <v>32</v>
      </c>
      <c r="I1770" t="s">
        <v>37</v>
      </c>
      <c r="J1770" s="16">
        <v>0</v>
      </c>
      <c r="K1770" s="16">
        <v>0</v>
      </c>
      <c r="L1770" s="16">
        <v>0</v>
      </c>
      <c r="M1770" s="16">
        <v>0</v>
      </c>
      <c r="N1770" s="16">
        <v>0</v>
      </c>
      <c r="O1770" s="16">
        <f t="shared" si="27"/>
        <v>0</v>
      </c>
    </row>
    <row r="1771" spans="1:15" x14ac:dyDescent="0.25">
      <c r="A1771" t="s">
        <v>5471</v>
      </c>
      <c r="B1771" t="s">
        <v>30</v>
      </c>
      <c r="C1771" t="s">
        <v>625</v>
      </c>
      <c r="D1771" t="s">
        <v>31</v>
      </c>
      <c r="E1771">
        <v>213</v>
      </c>
      <c r="F1771" t="s">
        <v>1047</v>
      </c>
      <c r="G1771" t="s">
        <v>43</v>
      </c>
      <c r="H1771" t="s">
        <v>46</v>
      </c>
      <c r="I1771" t="s">
        <v>37</v>
      </c>
      <c r="J1771" s="16">
        <v>18023.879999999997</v>
      </c>
      <c r="K1771" s="16">
        <v>1846.1538461538462</v>
      </c>
      <c r="L1771" s="16">
        <v>2950</v>
      </c>
      <c r="M1771" s="16">
        <v>270</v>
      </c>
      <c r="N1771" s="16">
        <v>7661</v>
      </c>
      <c r="O1771" s="16">
        <f t="shared" si="27"/>
        <v>5296.7261538461516</v>
      </c>
    </row>
    <row r="1772" spans="1:15" x14ac:dyDescent="0.25">
      <c r="A1772" t="s">
        <v>5471</v>
      </c>
      <c r="B1772" t="s">
        <v>30</v>
      </c>
      <c r="C1772" t="s">
        <v>625</v>
      </c>
      <c r="D1772" t="s">
        <v>31</v>
      </c>
      <c r="E1772">
        <v>213</v>
      </c>
      <c r="F1772" t="s">
        <v>1047</v>
      </c>
      <c r="G1772" t="s">
        <v>43</v>
      </c>
      <c r="H1772" t="s">
        <v>32</v>
      </c>
      <c r="I1772" t="s">
        <v>37</v>
      </c>
      <c r="J1772" s="16">
        <v>32998.199999999997</v>
      </c>
      <c r="K1772" s="16">
        <v>17333.333333333336</v>
      </c>
      <c r="L1772" s="16">
        <v>3000</v>
      </c>
      <c r="M1772" s="16">
        <v>900</v>
      </c>
      <c r="N1772" s="16">
        <v>12558</v>
      </c>
      <c r="O1772" s="16">
        <f t="shared" si="27"/>
        <v>-793.13333333333867</v>
      </c>
    </row>
    <row r="1773" spans="1:15" x14ac:dyDescent="0.25">
      <c r="A1773" t="s">
        <v>5471</v>
      </c>
      <c r="B1773" t="s">
        <v>30</v>
      </c>
      <c r="C1773" t="s">
        <v>625</v>
      </c>
      <c r="D1773" t="s">
        <v>31</v>
      </c>
      <c r="E1773">
        <v>213</v>
      </c>
      <c r="F1773" t="s">
        <v>1047</v>
      </c>
      <c r="G1773" t="s">
        <v>5472</v>
      </c>
      <c r="H1773" t="s">
        <v>32</v>
      </c>
      <c r="I1773" t="s">
        <v>37</v>
      </c>
      <c r="J1773" s="16">
        <v>-2530.3308387096781</v>
      </c>
      <c r="K1773" s="16">
        <v>0</v>
      </c>
      <c r="L1773" s="16">
        <v>0</v>
      </c>
      <c r="M1773" s="16">
        <v>0</v>
      </c>
      <c r="N1773" s="16">
        <v>0</v>
      </c>
      <c r="O1773" s="16">
        <f t="shared" si="27"/>
        <v>-2530.3308387096781</v>
      </c>
    </row>
    <row r="1774" spans="1:15" x14ac:dyDescent="0.25">
      <c r="A1774" t="s">
        <v>5471</v>
      </c>
      <c r="B1774" t="s">
        <v>30</v>
      </c>
      <c r="C1774" t="s">
        <v>625</v>
      </c>
      <c r="D1774" t="s">
        <v>31</v>
      </c>
      <c r="E1774">
        <v>213</v>
      </c>
      <c r="F1774" t="s">
        <v>1047</v>
      </c>
      <c r="G1774" t="s">
        <v>5476</v>
      </c>
      <c r="H1774" t="s">
        <v>32</v>
      </c>
      <c r="I1774" t="s">
        <v>37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f t="shared" si="27"/>
        <v>0</v>
      </c>
    </row>
    <row r="1775" spans="1:15" x14ac:dyDescent="0.25">
      <c r="A1775" t="s">
        <v>5471</v>
      </c>
      <c r="B1775" t="s">
        <v>30</v>
      </c>
      <c r="C1775" t="s">
        <v>625</v>
      </c>
      <c r="D1775" t="s">
        <v>86</v>
      </c>
      <c r="E1775">
        <v>212</v>
      </c>
      <c r="F1775" t="s">
        <v>897</v>
      </c>
      <c r="G1775" t="s">
        <v>5470</v>
      </c>
      <c r="H1775" t="s">
        <v>32</v>
      </c>
      <c r="I1775" t="s">
        <v>37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f t="shared" si="27"/>
        <v>0</v>
      </c>
    </row>
    <row r="1776" spans="1:15" x14ac:dyDescent="0.25">
      <c r="A1776" t="s">
        <v>5471</v>
      </c>
      <c r="B1776" t="s">
        <v>30</v>
      </c>
      <c r="C1776" t="s">
        <v>625</v>
      </c>
      <c r="D1776" t="s">
        <v>86</v>
      </c>
      <c r="E1776">
        <v>212</v>
      </c>
      <c r="F1776" t="s">
        <v>897</v>
      </c>
      <c r="G1776" t="s">
        <v>43</v>
      </c>
      <c r="H1776" t="s">
        <v>46</v>
      </c>
      <c r="I1776" t="s">
        <v>37</v>
      </c>
      <c r="J1776" s="16">
        <v>27463.067999999999</v>
      </c>
      <c r="K1776" s="16">
        <v>3076.9230769230767</v>
      </c>
      <c r="L1776" s="16">
        <v>2900</v>
      </c>
      <c r="M1776" s="16">
        <v>460</v>
      </c>
      <c r="N1776" s="16">
        <v>27915</v>
      </c>
      <c r="O1776" s="16">
        <f t="shared" si="27"/>
        <v>-6888.8550769230787</v>
      </c>
    </row>
    <row r="1777" spans="1:15" x14ac:dyDescent="0.25">
      <c r="A1777" t="s">
        <v>5471</v>
      </c>
      <c r="B1777" t="s">
        <v>30</v>
      </c>
      <c r="C1777" t="s">
        <v>625</v>
      </c>
      <c r="D1777" t="s">
        <v>86</v>
      </c>
      <c r="E1777">
        <v>212</v>
      </c>
      <c r="F1777" t="s">
        <v>897</v>
      </c>
      <c r="G1777" t="s">
        <v>43</v>
      </c>
      <c r="H1777" t="s">
        <v>32</v>
      </c>
      <c r="I1777" t="s">
        <v>37</v>
      </c>
      <c r="J1777" s="16">
        <v>10353.024000000001</v>
      </c>
      <c r="K1777" s="16">
        <v>5416.666666666667</v>
      </c>
      <c r="L1777" s="16">
        <v>1250</v>
      </c>
      <c r="M1777" s="16">
        <v>100</v>
      </c>
      <c r="N1777" s="16">
        <v>7840</v>
      </c>
      <c r="O1777" s="16">
        <f t="shared" si="27"/>
        <v>-4253.6426666666666</v>
      </c>
    </row>
    <row r="1778" spans="1:15" x14ac:dyDescent="0.25">
      <c r="A1778" t="s">
        <v>5471</v>
      </c>
      <c r="B1778" t="s">
        <v>30</v>
      </c>
      <c r="C1778" t="s">
        <v>625</v>
      </c>
      <c r="D1778" t="s">
        <v>86</v>
      </c>
      <c r="E1778">
        <v>212</v>
      </c>
      <c r="F1778" t="s">
        <v>897</v>
      </c>
      <c r="G1778" t="s">
        <v>5472</v>
      </c>
      <c r="H1778" t="s">
        <v>32</v>
      </c>
      <c r="I1778" t="s">
        <v>37</v>
      </c>
      <c r="J1778" s="16">
        <v>-4427.0053548387114</v>
      </c>
      <c r="K1778" s="16">
        <v>0</v>
      </c>
      <c r="L1778" s="16">
        <v>0</v>
      </c>
      <c r="M1778" s="16">
        <v>0</v>
      </c>
      <c r="N1778" s="16">
        <v>0</v>
      </c>
      <c r="O1778" s="16">
        <f t="shared" si="27"/>
        <v>-4427.0053548387114</v>
      </c>
    </row>
    <row r="1779" spans="1:15" x14ac:dyDescent="0.25">
      <c r="A1779" t="s">
        <v>5471</v>
      </c>
      <c r="B1779" t="s">
        <v>30</v>
      </c>
      <c r="C1779" t="s">
        <v>625</v>
      </c>
      <c r="D1779" t="s">
        <v>86</v>
      </c>
      <c r="E1779">
        <v>212</v>
      </c>
      <c r="F1779" t="s">
        <v>897</v>
      </c>
      <c r="G1779" t="s">
        <v>5476</v>
      </c>
      <c r="H1779" t="s">
        <v>32</v>
      </c>
      <c r="I1779" t="s">
        <v>37</v>
      </c>
      <c r="J1779" s="16">
        <v>0</v>
      </c>
      <c r="K1779" s="16">
        <v>0</v>
      </c>
      <c r="L1779" s="16">
        <v>0</v>
      </c>
      <c r="M1779" s="16">
        <v>0</v>
      </c>
      <c r="N1779" s="16">
        <v>0</v>
      </c>
      <c r="O1779" s="16">
        <f t="shared" si="27"/>
        <v>0</v>
      </c>
    </row>
    <row r="1780" spans="1:15" x14ac:dyDescent="0.25">
      <c r="A1780" t="s">
        <v>5471</v>
      </c>
      <c r="B1780" t="s">
        <v>30</v>
      </c>
      <c r="C1780" t="s">
        <v>625</v>
      </c>
      <c r="D1780" t="s">
        <v>52</v>
      </c>
      <c r="E1780">
        <v>214</v>
      </c>
      <c r="F1780" t="s">
        <v>624</v>
      </c>
      <c r="G1780" t="s">
        <v>5470</v>
      </c>
      <c r="H1780" t="s">
        <v>32</v>
      </c>
      <c r="I1780" t="s">
        <v>37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f t="shared" si="27"/>
        <v>0</v>
      </c>
    </row>
    <row r="1781" spans="1:15" x14ac:dyDescent="0.25">
      <c r="A1781" t="s">
        <v>5471</v>
      </c>
      <c r="B1781" t="s">
        <v>30</v>
      </c>
      <c r="C1781" t="s">
        <v>625</v>
      </c>
      <c r="D1781" t="s">
        <v>52</v>
      </c>
      <c r="E1781">
        <v>214</v>
      </c>
      <c r="F1781" t="s">
        <v>624</v>
      </c>
      <c r="G1781" t="s">
        <v>43</v>
      </c>
      <c r="H1781" t="s">
        <v>46</v>
      </c>
      <c r="I1781" t="s">
        <v>37</v>
      </c>
      <c r="J1781" s="16">
        <v>70820.398000000016</v>
      </c>
      <c r="K1781" s="16">
        <v>6846.1538461538448</v>
      </c>
      <c r="L1781" s="16">
        <v>4850</v>
      </c>
      <c r="M1781" s="16">
        <v>890</v>
      </c>
      <c r="N1781" s="16">
        <v>37396</v>
      </c>
      <c r="O1781" s="16">
        <f t="shared" si="27"/>
        <v>20838.244153846172</v>
      </c>
    </row>
    <row r="1782" spans="1:15" x14ac:dyDescent="0.25">
      <c r="A1782" t="s">
        <v>5471</v>
      </c>
      <c r="B1782" t="s">
        <v>30</v>
      </c>
      <c r="C1782" t="s">
        <v>625</v>
      </c>
      <c r="D1782" t="s">
        <v>52</v>
      </c>
      <c r="E1782">
        <v>214</v>
      </c>
      <c r="F1782" t="s">
        <v>624</v>
      </c>
      <c r="G1782" t="s">
        <v>43</v>
      </c>
      <c r="H1782" t="s">
        <v>32</v>
      </c>
      <c r="I1782" t="s">
        <v>37</v>
      </c>
      <c r="J1782" s="16">
        <v>0</v>
      </c>
      <c r="K1782" s="16">
        <v>0</v>
      </c>
      <c r="L1782" s="16">
        <v>0</v>
      </c>
      <c r="M1782" s="16">
        <v>250</v>
      </c>
      <c r="N1782" s="16">
        <v>0</v>
      </c>
      <c r="O1782" s="16">
        <f t="shared" si="27"/>
        <v>-250</v>
      </c>
    </row>
    <row r="1783" spans="1:15" x14ac:dyDescent="0.25">
      <c r="A1783" t="s">
        <v>5471</v>
      </c>
      <c r="B1783" t="s">
        <v>30</v>
      </c>
      <c r="C1783" t="s">
        <v>625</v>
      </c>
      <c r="D1783" t="s">
        <v>52</v>
      </c>
      <c r="E1783">
        <v>214</v>
      </c>
      <c r="F1783" t="s">
        <v>624</v>
      </c>
      <c r="G1783" t="s">
        <v>5472</v>
      </c>
      <c r="H1783" t="s">
        <v>32</v>
      </c>
      <c r="I1783" t="s">
        <v>37</v>
      </c>
      <c r="J1783" s="16">
        <v>-7484.4468387096795</v>
      </c>
      <c r="K1783" s="16">
        <v>0</v>
      </c>
      <c r="L1783" s="16">
        <v>0</v>
      </c>
      <c r="M1783" s="16">
        <v>0</v>
      </c>
      <c r="N1783" s="16">
        <v>0</v>
      </c>
      <c r="O1783" s="16">
        <f t="shared" si="27"/>
        <v>-7484.4468387096795</v>
      </c>
    </row>
    <row r="1784" spans="1:15" x14ac:dyDescent="0.25">
      <c r="A1784" t="s">
        <v>5471</v>
      </c>
      <c r="B1784" t="s">
        <v>30</v>
      </c>
      <c r="C1784" t="s">
        <v>625</v>
      </c>
      <c r="D1784" t="s">
        <v>52</v>
      </c>
      <c r="E1784">
        <v>214</v>
      </c>
      <c r="F1784" t="s">
        <v>624</v>
      </c>
      <c r="G1784" t="s">
        <v>5476</v>
      </c>
      <c r="H1784" t="s">
        <v>32</v>
      </c>
      <c r="I1784" t="s">
        <v>37</v>
      </c>
      <c r="J1784" s="16">
        <v>0</v>
      </c>
      <c r="K1784" s="16">
        <v>0</v>
      </c>
      <c r="L1784" s="16">
        <v>0</v>
      </c>
      <c r="M1784" s="16">
        <v>0</v>
      </c>
      <c r="N1784" s="16">
        <v>0</v>
      </c>
      <c r="O1784" s="16">
        <f t="shared" si="27"/>
        <v>0</v>
      </c>
    </row>
    <row r="1785" spans="1:15" x14ac:dyDescent="0.25">
      <c r="A1785" t="s">
        <v>5471</v>
      </c>
      <c r="B1785" t="s">
        <v>30</v>
      </c>
      <c r="C1785" t="s">
        <v>625</v>
      </c>
      <c r="D1785" t="s">
        <v>40</v>
      </c>
      <c r="E1785">
        <v>216</v>
      </c>
      <c r="F1785" t="s">
        <v>1388</v>
      </c>
      <c r="G1785" t="s">
        <v>5470</v>
      </c>
      <c r="H1785" t="s">
        <v>32</v>
      </c>
      <c r="I1785" t="s">
        <v>37</v>
      </c>
      <c r="J1785" s="16">
        <v>0</v>
      </c>
      <c r="K1785" s="16">
        <v>0</v>
      </c>
      <c r="L1785" s="16">
        <v>0</v>
      </c>
      <c r="M1785" s="16">
        <v>0</v>
      </c>
      <c r="N1785" s="16">
        <v>0</v>
      </c>
      <c r="O1785" s="16">
        <f t="shared" si="27"/>
        <v>0</v>
      </c>
    </row>
    <row r="1786" spans="1:15" x14ac:dyDescent="0.25">
      <c r="A1786" t="s">
        <v>5471</v>
      </c>
      <c r="B1786" t="s">
        <v>30</v>
      </c>
      <c r="C1786" t="s">
        <v>625</v>
      </c>
      <c r="D1786" t="s">
        <v>40</v>
      </c>
      <c r="E1786">
        <v>216</v>
      </c>
      <c r="F1786" t="s">
        <v>1388</v>
      </c>
      <c r="G1786" t="s">
        <v>43</v>
      </c>
      <c r="H1786" t="s">
        <v>46</v>
      </c>
      <c r="I1786" t="s">
        <v>37</v>
      </c>
      <c r="J1786" s="16">
        <v>34942.144</v>
      </c>
      <c r="K1786" s="16">
        <v>1769.2307692307695</v>
      </c>
      <c r="L1786" s="16">
        <v>2900</v>
      </c>
      <c r="M1786" s="16">
        <v>820</v>
      </c>
      <c r="N1786" s="16">
        <v>37482</v>
      </c>
      <c r="O1786" s="16">
        <f t="shared" si="27"/>
        <v>-8029.0867692307656</v>
      </c>
    </row>
    <row r="1787" spans="1:15" x14ac:dyDescent="0.25">
      <c r="A1787" t="s">
        <v>5471</v>
      </c>
      <c r="B1787" t="s">
        <v>30</v>
      </c>
      <c r="C1787" t="s">
        <v>625</v>
      </c>
      <c r="D1787" t="s">
        <v>40</v>
      </c>
      <c r="E1787">
        <v>216</v>
      </c>
      <c r="F1787" t="s">
        <v>1388</v>
      </c>
      <c r="G1787" t="s">
        <v>43</v>
      </c>
      <c r="H1787" t="s">
        <v>32</v>
      </c>
      <c r="I1787" t="s">
        <v>37</v>
      </c>
      <c r="J1787" s="16">
        <v>42006.528000000006</v>
      </c>
      <c r="K1787" s="16">
        <v>43750</v>
      </c>
      <c r="L1787" s="16">
        <v>5150</v>
      </c>
      <c r="M1787" s="16">
        <v>280</v>
      </c>
      <c r="N1787" s="16">
        <v>0</v>
      </c>
      <c r="O1787" s="16">
        <f t="shared" si="27"/>
        <v>-7173.4719999999943</v>
      </c>
    </row>
    <row r="1788" spans="1:15" x14ac:dyDescent="0.25">
      <c r="A1788" t="s">
        <v>5471</v>
      </c>
      <c r="B1788" t="s">
        <v>30</v>
      </c>
      <c r="C1788" t="s">
        <v>625</v>
      </c>
      <c r="D1788" t="s">
        <v>40</v>
      </c>
      <c r="E1788">
        <v>216</v>
      </c>
      <c r="F1788" t="s">
        <v>1388</v>
      </c>
      <c r="G1788" t="s">
        <v>5472</v>
      </c>
      <c r="H1788" t="s">
        <v>32</v>
      </c>
      <c r="I1788" t="s">
        <v>37</v>
      </c>
      <c r="J1788" s="16">
        <v>-5975.4797419354854</v>
      </c>
      <c r="K1788" s="16">
        <v>0</v>
      </c>
      <c r="L1788" s="16">
        <v>0</v>
      </c>
      <c r="M1788" s="16">
        <v>0</v>
      </c>
      <c r="N1788" s="16">
        <v>0</v>
      </c>
      <c r="O1788" s="16">
        <f t="shared" si="27"/>
        <v>-5975.4797419354854</v>
      </c>
    </row>
    <row r="1789" spans="1:15" x14ac:dyDescent="0.25">
      <c r="A1789" t="s">
        <v>5471</v>
      </c>
      <c r="B1789" t="s">
        <v>30</v>
      </c>
      <c r="C1789" t="s">
        <v>625</v>
      </c>
      <c r="D1789" t="s">
        <v>40</v>
      </c>
      <c r="E1789">
        <v>216</v>
      </c>
      <c r="F1789" t="s">
        <v>1388</v>
      </c>
      <c r="G1789" t="s">
        <v>5476</v>
      </c>
      <c r="H1789" t="s">
        <v>32</v>
      </c>
      <c r="I1789" t="s">
        <v>37</v>
      </c>
      <c r="J1789" s="16">
        <v>0</v>
      </c>
      <c r="K1789" s="16">
        <v>0</v>
      </c>
      <c r="L1789" s="16">
        <v>0</v>
      </c>
      <c r="M1789" s="16">
        <v>0</v>
      </c>
      <c r="N1789" s="16">
        <v>0</v>
      </c>
      <c r="O1789" s="16">
        <f t="shared" si="27"/>
        <v>0</v>
      </c>
    </row>
    <row r="1790" spans="1:15" x14ac:dyDescent="0.25">
      <c r="A1790" t="s">
        <v>5471</v>
      </c>
      <c r="B1790" t="s">
        <v>30</v>
      </c>
      <c r="C1790" t="s">
        <v>625</v>
      </c>
      <c r="D1790" t="s">
        <v>76</v>
      </c>
      <c r="E1790">
        <v>215</v>
      </c>
      <c r="F1790" t="s">
        <v>698</v>
      </c>
      <c r="G1790" t="s">
        <v>5470</v>
      </c>
      <c r="H1790" t="s">
        <v>32</v>
      </c>
      <c r="I1790" t="s">
        <v>28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f t="shared" si="27"/>
        <v>0</v>
      </c>
    </row>
    <row r="1791" spans="1:15" x14ac:dyDescent="0.25">
      <c r="A1791" t="s">
        <v>5471</v>
      </c>
      <c r="B1791" t="s">
        <v>30</v>
      </c>
      <c r="C1791" t="s">
        <v>625</v>
      </c>
      <c r="D1791" t="s">
        <v>76</v>
      </c>
      <c r="E1791">
        <v>215</v>
      </c>
      <c r="F1791" t="s">
        <v>698</v>
      </c>
      <c r="G1791" t="s">
        <v>43</v>
      </c>
      <c r="H1791" t="s">
        <v>46</v>
      </c>
      <c r="I1791" t="s">
        <v>28</v>
      </c>
      <c r="J1791" s="16">
        <v>74166.399999999994</v>
      </c>
      <c r="K1791" s="16">
        <v>6307.6923076923076</v>
      </c>
      <c r="L1791" s="16">
        <v>2650</v>
      </c>
      <c r="M1791" s="16">
        <v>1730</v>
      </c>
      <c r="N1791" s="16">
        <v>20486</v>
      </c>
      <c r="O1791" s="16">
        <f t="shared" si="27"/>
        <v>42992.707692307682</v>
      </c>
    </row>
    <row r="1792" spans="1:15" x14ac:dyDescent="0.25">
      <c r="A1792" t="s">
        <v>5471</v>
      </c>
      <c r="B1792" t="s">
        <v>30</v>
      </c>
      <c r="C1792" t="s">
        <v>625</v>
      </c>
      <c r="D1792" t="s">
        <v>76</v>
      </c>
      <c r="E1792">
        <v>215</v>
      </c>
      <c r="F1792" t="s">
        <v>698</v>
      </c>
      <c r="G1792" t="s">
        <v>43</v>
      </c>
      <c r="H1792" t="s">
        <v>32</v>
      </c>
      <c r="I1792" t="s">
        <v>28</v>
      </c>
      <c r="J1792" s="16">
        <v>61507.199999999997</v>
      </c>
      <c r="K1792" s="16">
        <v>22166.666666666668</v>
      </c>
      <c r="L1792" s="16">
        <v>2200</v>
      </c>
      <c r="M1792" s="16">
        <v>860</v>
      </c>
      <c r="N1792" s="16">
        <v>13026</v>
      </c>
      <c r="O1792" s="16">
        <f t="shared" si="27"/>
        <v>23254.533333333326</v>
      </c>
    </row>
    <row r="1793" spans="1:15" x14ac:dyDescent="0.25">
      <c r="A1793" t="s">
        <v>5471</v>
      </c>
      <c r="B1793" t="s">
        <v>30</v>
      </c>
      <c r="C1793" t="s">
        <v>625</v>
      </c>
      <c r="D1793" t="s">
        <v>76</v>
      </c>
      <c r="E1793">
        <v>215</v>
      </c>
      <c r="F1793" t="s">
        <v>698</v>
      </c>
      <c r="G1793" t="s">
        <v>5472</v>
      </c>
      <c r="H1793" t="s">
        <v>32</v>
      </c>
      <c r="I1793" t="s">
        <v>28</v>
      </c>
      <c r="J1793" s="16">
        <v>-12117.677419354841</v>
      </c>
      <c r="K1793" s="16">
        <v>0</v>
      </c>
      <c r="L1793" s="16">
        <v>0</v>
      </c>
      <c r="M1793" s="16">
        <v>0</v>
      </c>
      <c r="N1793" s="16">
        <v>0</v>
      </c>
      <c r="O1793" s="16">
        <f t="shared" si="27"/>
        <v>-12117.677419354841</v>
      </c>
    </row>
    <row r="1794" spans="1:15" x14ac:dyDescent="0.25">
      <c r="A1794" t="s">
        <v>5471</v>
      </c>
      <c r="B1794" t="s">
        <v>30</v>
      </c>
      <c r="C1794" t="s">
        <v>625</v>
      </c>
      <c r="D1794" t="s">
        <v>76</v>
      </c>
      <c r="E1794">
        <v>215</v>
      </c>
      <c r="F1794" t="s">
        <v>698</v>
      </c>
      <c r="G1794" t="s">
        <v>5476</v>
      </c>
      <c r="H1794" t="s">
        <v>32</v>
      </c>
      <c r="I1794" t="s">
        <v>28</v>
      </c>
      <c r="J1794" s="16">
        <v>-48834.239999999998</v>
      </c>
      <c r="K1794" s="16">
        <v>0</v>
      </c>
      <c r="L1794" s="16">
        <v>0</v>
      </c>
      <c r="M1794" s="16">
        <v>0</v>
      </c>
      <c r="N1794" s="16">
        <v>0</v>
      </c>
      <c r="O1794" s="16">
        <f t="shared" si="27"/>
        <v>-48834.239999999998</v>
      </c>
    </row>
    <row r="1795" spans="1:15" x14ac:dyDescent="0.25">
      <c r="A1795" t="s">
        <v>5471</v>
      </c>
      <c r="B1795" t="s">
        <v>30</v>
      </c>
      <c r="C1795" t="s">
        <v>1461</v>
      </c>
      <c r="D1795" t="s">
        <v>40</v>
      </c>
      <c r="E1795">
        <v>224</v>
      </c>
      <c r="F1795" t="s">
        <v>1460</v>
      </c>
      <c r="G1795" t="s">
        <v>5470</v>
      </c>
      <c r="H1795" t="s">
        <v>32</v>
      </c>
      <c r="I1795" t="s">
        <v>28</v>
      </c>
      <c r="J1795" s="16">
        <v>0</v>
      </c>
      <c r="K1795" s="16">
        <v>0</v>
      </c>
      <c r="L1795" s="16">
        <v>0</v>
      </c>
      <c r="M1795" s="16">
        <v>0</v>
      </c>
      <c r="N1795" s="16">
        <v>0</v>
      </c>
      <c r="O1795" s="16">
        <f t="shared" ref="O1795:O1858" si="28">J1795-SUM(K1795:N1795)</f>
        <v>0</v>
      </c>
    </row>
    <row r="1796" spans="1:15" x14ac:dyDescent="0.25">
      <c r="A1796" t="s">
        <v>5471</v>
      </c>
      <c r="B1796" t="s">
        <v>30</v>
      </c>
      <c r="C1796" t="s">
        <v>1461</v>
      </c>
      <c r="D1796" t="s">
        <v>40</v>
      </c>
      <c r="E1796">
        <v>224</v>
      </c>
      <c r="F1796" t="s">
        <v>1460</v>
      </c>
      <c r="G1796" t="s">
        <v>43</v>
      </c>
      <c r="H1796" t="s">
        <v>46</v>
      </c>
      <c r="I1796" t="s">
        <v>28</v>
      </c>
      <c r="J1796" s="16">
        <v>29305.599999999999</v>
      </c>
      <c r="K1796" s="16">
        <v>3538.4615384615381</v>
      </c>
      <c r="L1796" s="16">
        <v>750</v>
      </c>
      <c r="M1796" s="16">
        <v>130</v>
      </c>
      <c r="N1796" s="16">
        <v>7140</v>
      </c>
      <c r="O1796" s="16">
        <f t="shared" si="28"/>
        <v>17747.13846153846</v>
      </c>
    </row>
    <row r="1797" spans="1:15" x14ac:dyDescent="0.25">
      <c r="A1797" t="s">
        <v>5471</v>
      </c>
      <c r="B1797" t="s">
        <v>30</v>
      </c>
      <c r="C1797" t="s">
        <v>1461</v>
      </c>
      <c r="D1797" t="s">
        <v>40</v>
      </c>
      <c r="E1797">
        <v>224</v>
      </c>
      <c r="F1797" t="s">
        <v>1460</v>
      </c>
      <c r="G1797" t="s">
        <v>43</v>
      </c>
      <c r="H1797" t="s">
        <v>32</v>
      </c>
      <c r="I1797" t="s">
        <v>28</v>
      </c>
      <c r="J1797" s="16">
        <v>32832</v>
      </c>
      <c r="K1797" s="16">
        <v>11083.333333333334</v>
      </c>
      <c r="L1797" s="16">
        <v>2650</v>
      </c>
      <c r="M1797" s="16">
        <v>550</v>
      </c>
      <c r="N1797" s="16">
        <v>0</v>
      </c>
      <c r="O1797" s="16">
        <f t="shared" si="28"/>
        <v>18548.666666666664</v>
      </c>
    </row>
    <row r="1798" spans="1:15" x14ac:dyDescent="0.25">
      <c r="A1798" t="s">
        <v>5471</v>
      </c>
      <c r="B1798" t="s">
        <v>30</v>
      </c>
      <c r="C1798" t="s">
        <v>1461</v>
      </c>
      <c r="D1798" t="s">
        <v>40</v>
      </c>
      <c r="E1798">
        <v>224</v>
      </c>
      <c r="F1798" t="s">
        <v>1460</v>
      </c>
      <c r="G1798" t="s">
        <v>5472</v>
      </c>
      <c r="H1798" t="s">
        <v>32</v>
      </c>
      <c r="I1798" t="s">
        <v>28</v>
      </c>
      <c r="J1798" s="16">
        <v>-6283.974193548388</v>
      </c>
      <c r="K1798" s="16">
        <v>0</v>
      </c>
      <c r="L1798" s="16">
        <v>0</v>
      </c>
      <c r="M1798" s="16">
        <v>0</v>
      </c>
      <c r="N1798" s="16">
        <v>0</v>
      </c>
      <c r="O1798" s="16">
        <f t="shared" si="28"/>
        <v>-6283.974193548388</v>
      </c>
    </row>
    <row r="1799" spans="1:15" x14ac:dyDescent="0.25">
      <c r="A1799" t="s">
        <v>5471</v>
      </c>
      <c r="B1799" t="s">
        <v>30</v>
      </c>
      <c r="C1799" t="s">
        <v>1461</v>
      </c>
      <c r="D1799" t="s">
        <v>40</v>
      </c>
      <c r="E1799">
        <v>224</v>
      </c>
      <c r="F1799" t="s">
        <v>1460</v>
      </c>
      <c r="G1799" t="s">
        <v>5476</v>
      </c>
      <c r="H1799" t="s">
        <v>32</v>
      </c>
      <c r="I1799" t="s">
        <v>28</v>
      </c>
      <c r="J1799" s="16">
        <v>0</v>
      </c>
      <c r="K1799" s="16">
        <v>0</v>
      </c>
      <c r="L1799" s="16">
        <v>0</v>
      </c>
      <c r="M1799" s="16">
        <v>0</v>
      </c>
      <c r="N1799" s="16">
        <v>0</v>
      </c>
      <c r="O1799" s="16">
        <f t="shared" si="28"/>
        <v>0</v>
      </c>
    </row>
    <row r="1800" spans="1:15" x14ac:dyDescent="0.25">
      <c r="A1800" t="s">
        <v>5471</v>
      </c>
      <c r="B1800" t="s">
        <v>30</v>
      </c>
      <c r="C1800" t="s">
        <v>68</v>
      </c>
      <c r="D1800" t="s">
        <v>52</v>
      </c>
      <c r="E1800">
        <v>14</v>
      </c>
      <c r="F1800" t="s">
        <v>67</v>
      </c>
      <c r="G1800" t="s">
        <v>5470</v>
      </c>
      <c r="H1800" t="s">
        <v>32</v>
      </c>
      <c r="I1800" t="s">
        <v>37</v>
      </c>
      <c r="J1800" s="16">
        <v>0</v>
      </c>
      <c r="K1800" s="16">
        <v>0</v>
      </c>
      <c r="L1800" s="16">
        <v>0</v>
      </c>
      <c r="M1800" s="16">
        <v>0</v>
      </c>
      <c r="N1800" s="16">
        <v>0</v>
      </c>
      <c r="O1800" s="16">
        <f t="shared" si="28"/>
        <v>0</v>
      </c>
    </row>
    <row r="1801" spans="1:15" x14ac:dyDescent="0.25">
      <c r="A1801" t="s">
        <v>5471</v>
      </c>
      <c r="B1801" t="s">
        <v>30</v>
      </c>
      <c r="C1801" t="s">
        <v>68</v>
      </c>
      <c r="D1801" t="s">
        <v>52</v>
      </c>
      <c r="E1801">
        <v>14</v>
      </c>
      <c r="F1801" t="s">
        <v>67</v>
      </c>
      <c r="G1801" t="s">
        <v>43</v>
      </c>
      <c r="H1801" t="s">
        <v>46</v>
      </c>
      <c r="I1801" t="s">
        <v>37</v>
      </c>
      <c r="J1801" s="16">
        <v>35044.284</v>
      </c>
      <c r="K1801" s="16">
        <v>2769.2307692307695</v>
      </c>
      <c r="L1801" s="16">
        <v>3500</v>
      </c>
      <c r="M1801" s="16">
        <v>1060</v>
      </c>
      <c r="N1801" s="16">
        <v>3977</v>
      </c>
      <c r="O1801" s="16">
        <f t="shared" si="28"/>
        <v>23738.05323076923</v>
      </c>
    </row>
    <row r="1802" spans="1:15" x14ac:dyDescent="0.25">
      <c r="A1802" t="s">
        <v>5471</v>
      </c>
      <c r="B1802" t="s">
        <v>30</v>
      </c>
      <c r="C1802" t="s">
        <v>68</v>
      </c>
      <c r="D1802" t="s">
        <v>52</v>
      </c>
      <c r="E1802">
        <v>14</v>
      </c>
      <c r="F1802" t="s">
        <v>67</v>
      </c>
      <c r="G1802" t="s">
        <v>43</v>
      </c>
      <c r="H1802" t="s">
        <v>32</v>
      </c>
      <c r="I1802" t="s">
        <v>37</v>
      </c>
      <c r="J1802" s="16">
        <v>23504.975999999999</v>
      </c>
      <c r="K1802" s="16">
        <v>16500</v>
      </c>
      <c r="L1802" s="16">
        <v>1250</v>
      </c>
      <c r="M1802" s="16">
        <v>160</v>
      </c>
      <c r="N1802" s="16">
        <v>0</v>
      </c>
      <c r="O1802" s="16">
        <f t="shared" si="28"/>
        <v>5594.9759999999987</v>
      </c>
    </row>
    <row r="1803" spans="1:15" x14ac:dyDescent="0.25">
      <c r="A1803" t="s">
        <v>5471</v>
      </c>
      <c r="B1803" t="s">
        <v>30</v>
      </c>
      <c r="C1803" t="s">
        <v>68</v>
      </c>
      <c r="D1803" t="s">
        <v>52</v>
      </c>
      <c r="E1803">
        <v>14</v>
      </c>
      <c r="F1803" t="s">
        <v>67</v>
      </c>
      <c r="G1803" t="s">
        <v>5472</v>
      </c>
      <c r="H1803" t="s">
        <v>32</v>
      </c>
      <c r="I1803" t="s">
        <v>37</v>
      </c>
      <c r="J1803" s="16">
        <v>-8412.8028387096783</v>
      </c>
      <c r="K1803" s="16">
        <v>0</v>
      </c>
      <c r="L1803" s="16">
        <v>0</v>
      </c>
      <c r="M1803" s="16">
        <v>0</v>
      </c>
      <c r="N1803" s="16">
        <v>0</v>
      </c>
      <c r="O1803" s="16">
        <f t="shared" si="28"/>
        <v>-8412.8028387096783</v>
      </c>
    </row>
    <row r="1804" spans="1:15" x14ac:dyDescent="0.25">
      <c r="A1804" t="s">
        <v>5471</v>
      </c>
      <c r="B1804" t="s">
        <v>30</v>
      </c>
      <c r="C1804" t="s">
        <v>68</v>
      </c>
      <c r="D1804" t="s">
        <v>52</v>
      </c>
      <c r="E1804">
        <v>14</v>
      </c>
      <c r="F1804" t="s">
        <v>67</v>
      </c>
      <c r="G1804" t="s">
        <v>5476</v>
      </c>
      <c r="H1804" t="s">
        <v>32</v>
      </c>
      <c r="I1804" t="s">
        <v>37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f t="shared" si="28"/>
        <v>0</v>
      </c>
    </row>
    <row r="1805" spans="1:15" x14ac:dyDescent="0.25">
      <c r="A1805" t="s">
        <v>5471</v>
      </c>
      <c r="B1805" t="s">
        <v>30</v>
      </c>
      <c r="C1805" t="s">
        <v>68</v>
      </c>
      <c r="D1805" t="s">
        <v>40</v>
      </c>
      <c r="E1805">
        <v>16</v>
      </c>
      <c r="F1805" t="s">
        <v>668</v>
      </c>
      <c r="G1805" t="s">
        <v>5470</v>
      </c>
      <c r="H1805" t="s">
        <v>32</v>
      </c>
      <c r="I1805" t="s">
        <v>28</v>
      </c>
      <c r="J1805" s="16">
        <v>0</v>
      </c>
      <c r="K1805" s="16">
        <v>0</v>
      </c>
      <c r="L1805" s="16">
        <v>0</v>
      </c>
      <c r="M1805" s="16">
        <v>0</v>
      </c>
      <c r="N1805" s="16">
        <v>0</v>
      </c>
      <c r="O1805" s="16">
        <f t="shared" si="28"/>
        <v>0</v>
      </c>
    </row>
    <row r="1806" spans="1:15" x14ac:dyDescent="0.25">
      <c r="A1806" t="s">
        <v>5471</v>
      </c>
      <c r="B1806" t="s">
        <v>30</v>
      </c>
      <c r="C1806" t="s">
        <v>68</v>
      </c>
      <c r="D1806" t="s">
        <v>40</v>
      </c>
      <c r="E1806">
        <v>16</v>
      </c>
      <c r="F1806" t="s">
        <v>668</v>
      </c>
      <c r="G1806" t="s">
        <v>43</v>
      </c>
      <c r="H1806" t="s">
        <v>46</v>
      </c>
      <c r="I1806" t="s">
        <v>28</v>
      </c>
      <c r="J1806" s="16">
        <v>63183.360000000001</v>
      </c>
      <c r="K1806" s="16">
        <v>5846.1538461538457</v>
      </c>
      <c r="L1806" s="16">
        <v>3600</v>
      </c>
      <c r="M1806" s="16">
        <v>1090</v>
      </c>
      <c r="N1806" s="16">
        <v>20285</v>
      </c>
      <c r="O1806" s="16">
        <f t="shared" si="28"/>
        <v>32362.206153846157</v>
      </c>
    </row>
    <row r="1807" spans="1:15" x14ac:dyDescent="0.25">
      <c r="A1807" t="s">
        <v>5471</v>
      </c>
      <c r="B1807" t="s">
        <v>30</v>
      </c>
      <c r="C1807" t="s">
        <v>68</v>
      </c>
      <c r="D1807" t="s">
        <v>40</v>
      </c>
      <c r="E1807">
        <v>16</v>
      </c>
      <c r="F1807" t="s">
        <v>668</v>
      </c>
      <c r="G1807" t="s">
        <v>43</v>
      </c>
      <c r="H1807" t="s">
        <v>32</v>
      </c>
      <c r="I1807" t="s">
        <v>28</v>
      </c>
      <c r="J1807" s="16">
        <v>35020.799999999996</v>
      </c>
      <c r="K1807" s="16">
        <v>11666.666666666668</v>
      </c>
      <c r="L1807" s="16">
        <v>1200</v>
      </c>
      <c r="M1807" s="16">
        <v>80</v>
      </c>
      <c r="N1807" s="16">
        <v>20796</v>
      </c>
      <c r="O1807" s="16">
        <f t="shared" si="28"/>
        <v>1278.1333333333241</v>
      </c>
    </row>
    <row r="1808" spans="1:15" x14ac:dyDescent="0.25">
      <c r="A1808" t="s">
        <v>5471</v>
      </c>
      <c r="B1808" t="s">
        <v>30</v>
      </c>
      <c r="C1808" t="s">
        <v>68</v>
      </c>
      <c r="D1808" t="s">
        <v>40</v>
      </c>
      <c r="E1808">
        <v>16</v>
      </c>
      <c r="F1808" t="s">
        <v>668</v>
      </c>
      <c r="G1808" t="s">
        <v>5472</v>
      </c>
      <c r="H1808" t="s">
        <v>32</v>
      </c>
      <c r="I1808" t="s">
        <v>28</v>
      </c>
      <c r="J1808" s="16">
        <v>-9263.5664516129073</v>
      </c>
      <c r="K1808" s="16">
        <v>0</v>
      </c>
      <c r="L1808" s="16">
        <v>0</v>
      </c>
      <c r="M1808" s="16">
        <v>0</v>
      </c>
      <c r="N1808" s="16">
        <v>0</v>
      </c>
      <c r="O1808" s="16">
        <f t="shared" si="28"/>
        <v>-9263.5664516129073</v>
      </c>
    </row>
    <row r="1809" spans="1:15" x14ac:dyDescent="0.25">
      <c r="A1809" t="s">
        <v>5471</v>
      </c>
      <c r="B1809" t="s">
        <v>30</v>
      </c>
      <c r="C1809" t="s">
        <v>68</v>
      </c>
      <c r="D1809" t="s">
        <v>40</v>
      </c>
      <c r="E1809">
        <v>16</v>
      </c>
      <c r="F1809" t="s">
        <v>668</v>
      </c>
      <c r="G1809" t="s">
        <v>5476</v>
      </c>
      <c r="H1809" t="s">
        <v>32</v>
      </c>
      <c r="I1809" t="s">
        <v>28</v>
      </c>
      <c r="J1809" s="16">
        <v>40203.878400000009</v>
      </c>
      <c r="K1809" s="16">
        <v>0</v>
      </c>
      <c r="L1809" s="16">
        <v>0</v>
      </c>
      <c r="M1809" s="16">
        <v>0</v>
      </c>
      <c r="N1809" s="16">
        <v>0</v>
      </c>
      <c r="O1809" s="16">
        <f t="shared" si="28"/>
        <v>40203.878400000009</v>
      </c>
    </row>
    <row r="1810" spans="1:15" x14ac:dyDescent="0.25">
      <c r="A1810" t="s">
        <v>5471</v>
      </c>
      <c r="B1810" t="s">
        <v>30</v>
      </c>
      <c r="C1810" t="s">
        <v>68</v>
      </c>
      <c r="D1810" t="s">
        <v>76</v>
      </c>
      <c r="E1810">
        <v>15</v>
      </c>
      <c r="F1810" t="s">
        <v>720</v>
      </c>
      <c r="G1810" t="s">
        <v>5470</v>
      </c>
      <c r="H1810" t="s">
        <v>32</v>
      </c>
      <c r="I1810" t="s">
        <v>37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f t="shared" si="28"/>
        <v>0</v>
      </c>
    </row>
    <row r="1811" spans="1:15" x14ac:dyDescent="0.25">
      <c r="A1811" t="s">
        <v>5471</v>
      </c>
      <c r="B1811" t="s">
        <v>30</v>
      </c>
      <c r="C1811" t="s">
        <v>68</v>
      </c>
      <c r="D1811" t="s">
        <v>76</v>
      </c>
      <c r="E1811">
        <v>15</v>
      </c>
      <c r="F1811" t="s">
        <v>720</v>
      </c>
      <c r="G1811" t="s">
        <v>43</v>
      </c>
      <c r="H1811" t="s">
        <v>46</v>
      </c>
      <c r="I1811" t="s">
        <v>37</v>
      </c>
      <c r="J1811" s="16">
        <v>60974.039999999994</v>
      </c>
      <c r="K1811" s="16">
        <v>6769.2307692307695</v>
      </c>
      <c r="L1811" s="16">
        <v>4600</v>
      </c>
      <c r="M1811" s="16">
        <v>1760</v>
      </c>
      <c r="N1811" s="16">
        <v>11680</v>
      </c>
      <c r="O1811" s="16">
        <f t="shared" si="28"/>
        <v>36164.809230769228</v>
      </c>
    </row>
    <row r="1812" spans="1:15" x14ac:dyDescent="0.25">
      <c r="A1812" t="s">
        <v>5471</v>
      </c>
      <c r="B1812" t="s">
        <v>30</v>
      </c>
      <c r="C1812" t="s">
        <v>68</v>
      </c>
      <c r="D1812" t="s">
        <v>76</v>
      </c>
      <c r="E1812">
        <v>15</v>
      </c>
      <c r="F1812" t="s">
        <v>720</v>
      </c>
      <c r="G1812" t="s">
        <v>43</v>
      </c>
      <c r="H1812" t="s">
        <v>32</v>
      </c>
      <c r="I1812" t="s">
        <v>37</v>
      </c>
      <c r="J1812" s="16">
        <v>60903.359999999993</v>
      </c>
      <c r="K1812" s="16">
        <v>23333.333333333336</v>
      </c>
      <c r="L1812" s="16">
        <v>3450</v>
      </c>
      <c r="M1812" s="16">
        <v>1260</v>
      </c>
      <c r="N1812" s="16">
        <v>24378</v>
      </c>
      <c r="O1812" s="16">
        <f t="shared" si="28"/>
        <v>8482.0266666666575</v>
      </c>
    </row>
    <row r="1813" spans="1:15" x14ac:dyDescent="0.25">
      <c r="A1813" t="s">
        <v>5471</v>
      </c>
      <c r="B1813" t="s">
        <v>30</v>
      </c>
      <c r="C1813" t="s">
        <v>68</v>
      </c>
      <c r="D1813" t="s">
        <v>76</v>
      </c>
      <c r="E1813">
        <v>15</v>
      </c>
      <c r="F1813" t="s">
        <v>720</v>
      </c>
      <c r="G1813" t="s">
        <v>5472</v>
      </c>
      <c r="H1813" t="s">
        <v>32</v>
      </c>
      <c r="I1813" t="s">
        <v>37</v>
      </c>
      <c r="J1813" s="16">
        <v>-5384.6245161290335</v>
      </c>
      <c r="K1813" s="16">
        <v>0</v>
      </c>
      <c r="L1813" s="16">
        <v>0</v>
      </c>
      <c r="M1813" s="16">
        <v>0</v>
      </c>
      <c r="N1813" s="16">
        <v>0</v>
      </c>
      <c r="O1813" s="16">
        <f t="shared" si="28"/>
        <v>-5384.6245161290335</v>
      </c>
    </row>
    <row r="1814" spans="1:15" x14ac:dyDescent="0.25">
      <c r="A1814" t="s">
        <v>5471</v>
      </c>
      <c r="B1814" t="s">
        <v>30</v>
      </c>
      <c r="C1814" t="s">
        <v>68</v>
      </c>
      <c r="D1814" t="s">
        <v>76</v>
      </c>
      <c r="E1814">
        <v>15</v>
      </c>
      <c r="F1814" t="s">
        <v>720</v>
      </c>
      <c r="G1814" t="s">
        <v>5476</v>
      </c>
      <c r="H1814" t="s">
        <v>32</v>
      </c>
      <c r="I1814" t="s">
        <v>37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f t="shared" si="28"/>
        <v>0</v>
      </c>
    </row>
    <row r="1815" spans="1:15" x14ac:dyDescent="0.25">
      <c r="A1815" t="s">
        <v>5471</v>
      </c>
      <c r="B1815" t="s">
        <v>30</v>
      </c>
      <c r="C1815" t="s">
        <v>237</v>
      </c>
      <c r="D1815" t="s">
        <v>31</v>
      </c>
      <c r="E1815">
        <v>10</v>
      </c>
      <c r="F1815" t="s">
        <v>379</v>
      </c>
      <c r="G1815" t="s">
        <v>5470</v>
      </c>
      <c r="H1815" t="s">
        <v>32</v>
      </c>
      <c r="I1815" t="s">
        <v>28</v>
      </c>
      <c r="J1815" s="16">
        <v>0</v>
      </c>
      <c r="K1815" s="16">
        <v>0</v>
      </c>
      <c r="L1815" s="16">
        <v>0</v>
      </c>
      <c r="M1815" s="16">
        <v>0</v>
      </c>
      <c r="N1815" s="16">
        <v>0</v>
      </c>
      <c r="O1815" s="16">
        <f t="shared" si="28"/>
        <v>0</v>
      </c>
    </row>
    <row r="1816" spans="1:15" x14ac:dyDescent="0.25">
      <c r="A1816" t="s">
        <v>5471</v>
      </c>
      <c r="B1816" t="s">
        <v>30</v>
      </c>
      <c r="C1816" t="s">
        <v>237</v>
      </c>
      <c r="D1816" t="s">
        <v>31</v>
      </c>
      <c r="E1816">
        <v>10</v>
      </c>
      <c r="F1816" t="s">
        <v>379</v>
      </c>
      <c r="G1816" t="s">
        <v>43</v>
      </c>
      <c r="H1816" t="s">
        <v>46</v>
      </c>
      <c r="I1816" t="s">
        <v>28</v>
      </c>
      <c r="J1816" s="16">
        <v>111191.03999999996</v>
      </c>
      <c r="K1816" s="16">
        <v>5846.1538461538457</v>
      </c>
      <c r="L1816" s="16">
        <v>3750</v>
      </c>
      <c r="M1816" s="16">
        <v>2360</v>
      </c>
      <c r="N1816" s="16">
        <v>30777</v>
      </c>
      <c r="O1816" s="16">
        <f t="shared" si="28"/>
        <v>68457.886153846121</v>
      </c>
    </row>
    <row r="1817" spans="1:15" x14ac:dyDescent="0.25">
      <c r="A1817" t="s">
        <v>5471</v>
      </c>
      <c r="B1817" t="s">
        <v>30</v>
      </c>
      <c r="C1817" t="s">
        <v>237</v>
      </c>
      <c r="D1817" t="s">
        <v>31</v>
      </c>
      <c r="E1817">
        <v>10</v>
      </c>
      <c r="F1817" t="s">
        <v>379</v>
      </c>
      <c r="G1817" t="s">
        <v>43</v>
      </c>
      <c r="H1817" t="s">
        <v>32</v>
      </c>
      <c r="I1817" t="s">
        <v>28</v>
      </c>
      <c r="J1817" s="16">
        <v>82079.999999999985</v>
      </c>
      <c r="K1817" s="16">
        <v>20833.333333333336</v>
      </c>
      <c r="L1817" s="16">
        <v>2150</v>
      </c>
      <c r="M1817" s="16">
        <v>700</v>
      </c>
      <c r="N1817" s="16">
        <v>19585</v>
      </c>
      <c r="O1817" s="16">
        <f t="shared" si="28"/>
        <v>38811.66666666665</v>
      </c>
    </row>
    <row r="1818" spans="1:15" x14ac:dyDescent="0.25">
      <c r="A1818" t="s">
        <v>5471</v>
      </c>
      <c r="B1818" t="s">
        <v>30</v>
      </c>
      <c r="C1818" t="s">
        <v>237</v>
      </c>
      <c r="D1818" t="s">
        <v>31</v>
      </c>
      <c r="E1818">
        <v>10</v>
      </c>
      <c r="F1818" t="s">
        <v>379</v>
      </c>
      <c r="G1818" t="s">
        <v>5472</v>
      </c>
      <c r="H1818" t="s">
        <v>32</v>
      </c>
      <c r="I1818" t="s">
        <v>28</v>
      </c>
      <c r="J1818" s="16">
        <v>-15949.997419354839</v>
      </c>
      <c r="K1818" s="16">
        <v>0</v>
      </c>
      <c r="L1818" s="16">
        <v>0</v>
      </c>
      <c r="M1818" s="16">
        <v>0</v>
      </c>
      <c r="N1818" s="16">
        <v>0</v>
      </c>
      <c r="O1818" s="16">
        <f t="shared" si="28"/>
        <v>-15949.997419354839</v>
      </c>
    </row>
    <row r="1819" spans="1:15" x14ac:dyDescent="0.25">
      <c r="A1819" t="s">
        <v>5471</v>
      </c>
      <c r="B1819" t="s">
        <v>30</v>
      </c>
      <c r="C1819" t="s">
        <v>237</v>
      </c>
      <c r="D1819" t="s">
        <v>31</v>
      </c>
      <c r="E1819">
        <v>10</v>
      </c>
      <c r="F1819" t="s">
        <v>379</v>
      </c>
      <c r="G1819" t="s">
        <v>5476</v>
      </c>
      <c r="H1819" t="s">
        <v>32</v>
      </c>
      <c r="I1819" t="s">
        <v>28</v>
      </c>
      <c r="J1819" s="16">
        <v>77463.820799999972</v>
      </c>
      <c r="K1819" s="16">
        <v>0</v>
      </c>
      <c r="L1819" s="16">
        <v>0</v>
      </c>
      <c r="M1819" s="16">
        <v>0</v>
      </c>
      <c r="N1819" s="16">
        <v>0</v>
      </c>
      <c r="O1819" s="16">
        <f t="shared" si="28"/>
        <v>77463.820799999972</v>
      </c>
    </row>
    <row r="1820" spans="1:15" x14ac:dyDescent="0.25">
      <c r="A1820" t="s">
        <v>5471</v>
      </c>
      <c r="B1820" t="s">
        <v>30</v>
      </c>
      <c r="C1820" t="s">
        <v>237</v>
      </c>
      <c r="D1820" t="s">
        <v>86</v>
      </c>
      <c r="E1820">
        <v>9</v>
      </c>
      <c r="F1820" t="s">
        <v>236</v>
      </c>
      <c r="G1820" t="s">
        <v>5470</v>
      </c>
      <c r="H1820" t="s">
        <v>32</v>
      </c>
      <c r="I1820" t="s">
        <v>37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f t="shared" si="28"/>
        <v>0</v>
      </c>
    </row>
    <row r="1821" spans="1:15" x14ac:dyDescent="0.25">
      <c r="A1821" t="s">
        <v>5471</v>
      </c>
      <c r="B1821" t="s">
        <v>30</v>
      </c>
      <c r="C1821" t="s">
        <v>237</v>
      </c>
      <c r="D1821" t="s">
        <v>86</v>
      </c>
      <c r="E1821">
        <v>9</v>
      </c>
      <c r="F1821" t="s">
        <v>236</v>
      </c>
      <c r="G1821" t="s">
        <v>43</v>
      </c>
      <c r="H1821" t="s">
        <v>46</v>
      </c>
      <c r="I1821" t="s">
        <v>37</v>
      </c>
      <c r="J1821" s="16">
        <v>32614.487999999998</v>
      </c>
      <c r="K1821" s="16">
        <v>3153.8461538461534</v>
      </c>
      <c r="L1821" s="16">
        <v>4250</v>
      </c>
      <c r="M1821" s="16">
        <v>1660</v>
      </c>
      <c r="N1821" s="16">
        <v>13204</v>
      </c>
      <c r="O1821" s="16">
        <f t="shared" si="28"/>
        <v>10346.641846153845</v>
      </c>
    </row>
    <row r="1822" spans="1:15" x14ac:dyDescent="0.25">
      <c r="A1822" t="s">
        <v>5471</v>
      </c>
      <c r="B1822" t="s">
        <v>30</v>
      </c>
      <c r="C1822" t="s">
        <v>237</v>
      </c>
      <c r="D1822" t="s">
        <v>86</v>
      </c>
      <c r="E1822">
        <v>9</v>
      </c>
      <c r="F1822" t="s">
        <v>236</v>
      </c>
      <c r="G1822" t="s">
        <v>43</v>
      </c>
      <c r="H1822" t="s">
        <v>32</v>
      </c>
      <c r="I1822" t="s">
        <v>37</v>
      </c>
      <c r="J1822" s="16">
        <v>35306.712</v>
      </c>
      <c r="K1822" s="16">
        <v>11666.666666666668</v>
      </c>
      <c r="L1822" s="16">
        <v>400</v>
      </c>
      <c r="M1822" s="16">
        <v>510</v>
      </c>
      <c r="N1822" s="16">
        <v>18838</v>
      </c>
      <c r="O1822" s="16">
        <f t="shared" si="28"/>
        <v>3892.0453333333317</v>
      </c>
    </row>
    <row r="1823" spans="1:15" x14ac:dyDescent="0.25">
      <c r="A1823" t="s">
        <v>5471</v>
      </c>
      <c r="B1823" t="s">
        <v>30</v>
      </c>
      <c r="C1823" t="s">
        <v>237</v>
      </c>
      <c r="D1823" t="s">
        <v>86</v>
      </c>
      <c r="E1823">
        <v>9</v>
      </c>
      <c r="F1823" t="s">
        <v>236</v>
      </c>
      <c r="G1823" t="s">
        <v>5472</v>
      </c>
      <c r="H1823" t="s">
        <v>32</v>
      </c>
      <c r="I1823" t="s">
        <v>37</v>
      </c>
      <c r="J1823" s="16">
        <v>-3939.0456774193558</v>
      </c>
      <c r="K1823" s="16">
        <v>0</v>
      </c>
      <c r="L1823" s="16">
        <v>0</v>
      </c>
      <c r="M1823" s="16">
        <v>0</v>
      </c>
      <c r="N1823" s="16">
        <v>0</v>
      </c>
      <c r="O1823" s="16">
        <f t="shared" si="28"/>
        <v>-3939.0456774193558</v>
      </c>
    </row>
    <row r="1824" spans="1:15" x14ac:dyDescent="0.25">
      <c r="A1824" t="s">
        <v>5471</v>
      </c>
      <c r="B1824" t="s">
        <v>30</v>
      </c>
      <c r="C1824" t="s">
        <v>237</v>
      </c>
      <c r="D1824" t="s">
        <v>86</v>
      </c>
      <c r="E1824">
        <v>9</v>
      </c>
      <c r="F1824" t="s">
        <v>236</v>
      </c>
      <c r="G1824" t="s">
        <v>5476</v>
      </c>
      <c r="H1824" t="s">
        <v>32</v>
      </c>
      <c r="I1824" t="s">
        <v>37</v>
      </c>
      <c r="J1824" s="16">
        <v>0</v>
      </c>
      <c r="K1824" s="16">
        <v>0</v>
      </c>
      <c r="L1824" s="16">
        <v>0</v>
      </c>
      <c r="M1824" s="16">
        <v>0</v>
      </c>
      <c r="N1824" s="16">
        <v>0</v>
      </c>
      <c r="O1824" s="16">
        <f t="shared" si="28"/>
        <v>0</v>
      </c>
    </row>
    <row r="1825" spans="1:15" x14ac:dyDescent="0.25">
      <c r="A1825" t="s">
        <v>5471</v>
      </c>
      <c r="B1825" t="s">
        <v>30</v>
      </c>
      <c r="C1825" t="s">
        <v>237</v>
      </c>
      <c r="D1825" t="s">
        <v>52</v>
      </c>
      <c r="E1825">
        <v>11</v>
      </c>
      <c r="F1825" t="s">
        <v>944</v>
      </c>
      <c r="G1825" t="s">
        <v>5470</v>
      </c>
      <c r="H1825" t="s">
        <v>32</v>
      </c>
      <c r="I1825" t="s">
        <v>37</v>
      </c>
      <c r="J1825" s="16">
        <v>0</v>
      </c>
      <c r="K1825" s="16">
        <v>0</v>
      </c>
      <c r="L1825" s="16">
        <v>0</v>
      </c>
      <c r="M1825" s="16">
        <v>0</v>
      </c>
      <c r="N1825" s="16">
        <v>0</v>
      </c>
      <c r="O1825" s="16">
        <f t="shared" si="28"/>
        <v>0</v>
      </c>
    </row>
    <row r="1826" spans="1:15" x14ac:dyDescent="0.25">
      <c r="A1826" t="s">
        <v>5471</v>
      </c>
      <c r="B1826" t="s">
        <v>30</v>
      </c>
      <c r="C1826" t="s">
        <v>237</v>
      </c>
      <c r="D1826" t="s">
        <v>52</v>
      </c>
      <c r="E1826">
        <v>11</v>
      </c>
      <c r="F1826" t="s">
        <v>944</v>
      </c>
      <c r="G1826" t="s">
        <v>43</v>
      </c>
      <c r="H1826" t="s">
        <v>46</v>
      </c>
      <c r="I1826" t="s">
        <v>37</v>
      </c>
      <c r="J1826" s="16">
        <v>54567.81</v>
      </c>
      <c r="K1826" s="16">
        <v>5384.6153846153848</v>
      </c>
      <c r="L1826" s="16">
        <v>2700</v>
      </c>
      <c r="M1826" s="16">
        <v>2690</v>
      </c>
      <c r="N1826" s="16">
        <v>7360</v>
      </c>
      <c r="O1826" s="16">
        <f t="shared" si="28"/>
        <v>36433.194615384615</v>
      </c>
    </row>
    <row r="1827" spans="1:15" x14ac:dyDescent="0.25">
      <c r="A1827" t="s">
        <v>5471</v>
      </c>
      <c r="B1827" t="s">
        <v>30</v>
      </c>
      <c r="C1827" t="s">
        <v>237</v>
      </c>
      <c r="D1827" t="s">
        <v>52</v>
      </c>
      <c r="E1827">
        <v>11</v>
      </c>
      <c r="F1827" t="s">
        <v>944</v>
      </c>
      <c r="G1827" t="s">
        <v>43</v>
      </c>
      <c r="H1827" t="s">
        <v>32</v>
      </c>
      <c r="I1827" t="s">
        <v>37</v>
      </c>
      <c r="J1827" s="16">
        <v>40682.267999999996</v>
      </c>
      <c r="K1827" s="16">
        <v>15833.333333333334</v>
      </c>
      <c r="L1827" s="16">
        <v>1150</v>
      </c>
      <c r="M1827" s="16">
        <v>1100</v>
      </c>
      <c r="N1827" s="16">
        <v>11952</v>
      </c>
      <c r="O1827" s="16">
        <f t="shared" si="28"/>
        <v>10646.934666666661</v>
      </c>
    </row>
    <row r="1828" spans="1:15" x14ac:dyDescent="0.25">
      <c r="A1828" t="s">
        <v>5471</v>
      </c>
      <c r="B1828" t="s">
        <v>30</v>
      </c>
      <c r="C1828" t="s">
        <v>237</v>
      </c>
      <c r="D1828" t="s">
        <v>52</v>
      </c>
      <c r="E1828">
        <v>11</v>
      </c>
      <c r="F1828" t="s">
        <v>944</v>
      </c>
      <c r="G1828" t="s">
        <v>5472</v>
      </c>
      <c r="H1828" t="s">
        <v>32</v>
      </c>
      <c r="I1828" t="s">
        <v>37</v>
      </c>
      <c r="J1828" s="16">
        <v>-12641.897612903229</v>
      </c>
      <c r="K1828" s="16">
        <v>0</v>
      </c>
      <c r="L1828" s="16">
        <v>0</v>
      </c>
      <c r="M1828" s="16">
        <v>0</v>
      </c>
      <c r="N1828" s="16">
        <v>0</v>
      </c>
      <c r="O1828" s="16">
        <f t="shared" si="28"/>
        <v>-12641.897612903229</v>
      </c>
    </row>
    <row r="1829" spans="1:15" x14ac:dyDescent="0.25">
      <c r="A1829" t="s">
        <v>5471</v>
      </c>
      <c r="B1829" t="s">
        <v>30</v>
      </c>
      <c r="C1829" t="s">
        <v>237</v>
      </c>
      <c r="D1829" t="s">
        <v>52</v>
      </c>
      <c r="E1829">
        <v>11</v>
      </c>
      <c r="F1829" t="s">
        <v>944</v>
      </c>
      <c r="G1829" t="s">
        <v>5476</v>
      </c>
      <c r="H1829" t="s">
        <v>32</v>
      </c>
      <c r="I1829" t="s">
        <v>37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f t="shared" si="28"/>
        <v>0</v>
      </c>
    </row>
    <row r="1830" spans="1:15" x14ac:dyDescent="0.25">
      <c r="A1830" t="s">
        <v>5471</v>
      </c>
      <c r="B1830" t="s">
        <v>30</v>
      </c>
      <c r="C1830" t="s">
        <v>237</v>
      </c>
      <c r="D1830" t="s">
        <v>40</v>
      </c>
      <c r="E1830">
        <v>13</v>
      </c>
      <c r="F1830" t="s">
        <v>534</v>
      </c>
      <c r="G1830" t="s">
        <v>5470</v>
      </c>
      <c r="H1830" t="s">
        <v>32</v>
      </c>
      <c r="I1830" t="s">
        <v>37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f t="shared" si="28"/>
        <v>0</v>
      </c>
    </row>
    <row r="1831" spans="1:15" x14ac:dyDescent="0.25">
      <c r="A1831" t="s">
        <v>5471</v>
      </c>
      <c r="B1831" t="s">
        <v>30</v>
      </c>
      <c r="C1831" t="s">
        <v>237</v>
      </c>
      <c r="D1831" t="s">
        <v>40</v>
      </c>
      <c r="E1831">
        <v>13</v>
      </c>
      <c r="F1831" t="s">
        <v>534</v>
      </c>
      <c r="G1831" t="s">
        <v>43</v>
      </c>
      <c r="H1831" t="s">
        <v>46</v>
      </c>
      <c r="I1831" t="s">
        <v>37</v>
      </c>
      <c r="J1831" s="16">
        <v>35992.080000000002</v>
      </c>
      <c r="K1831" s="16">
        <v>2076.9230769230771</v>
      </c>
      <c r="L1831" s="16">
        <v>2700</v>
      </c>
      <c r="M1831" s="16">
        <v>300</v>
      </c>
      <c r="N1831" s="16">
        <v>26862</v>
      </c>
      <c r="O1831" s="16">
        <f t="shared" si="28"/>
        <v>4053.1569230769237</v>
      </c>
    </row>
    <row r="1832" spans="1:15" x14ac:dyDescent="0.25">
      <c r="A1832" t="s">
        <v>5471</v>
      </c>
      <c r="B1832" t="s">
        <v>30</v>
      </c>
      <c r="C1832" t="s">
        <v>237</v>
      </c>
      <c r="D1832" t="s">
        <v>40</v>
      </c>
      <c r="E1832">
        <v>13</v>
      </c>
      <c r="F1832" t="s">
        <v>534</v>
      </c>
      <c r="G1832" t="s">
        <v>43</v>
      </c>
      <c r="H1832" t="s">
        <v>32</v>
      </c>
      <c r="I1832" t="s">
        <v>37</v>
      </c>
      <c r="J1832" s="16">
        <v>16087.679999999998</v>
      </c>
      <c r="K1832" s="16">
        <v>6250</v>
      </c>
      <c r="L1832" s="16">
        <v>1000</v>
      </c>
      <c r="M1832" s="16">
        <v>510</v>
      </c>
      <c r="N1832" s="16">
        <v>8360</v>
      </c>
      <c r="O1832" s="16">
        <f t="shared" si="28"/>
        <v>-32.320000000001528</v>
      </c>
    </row>
    <row r="1833" spans="1:15" x14ac:dyDescent="0.25">
      <c r="A1833" t="s">
        <v>5471</v>
      </c>
      <c r="B1833" t="s">
        <v>30</v>
      </c>
      <c r="C1833" t="s">
        <v>237</v>
      </c>
      <c r="D1833" t="s">
        <v>40</v>
      </c>
      <c r="E1833">
        <v>13</v>
      </c>
      <c r="F1833" t="s">
        <v>534</v>
      </c>
      <c r="G1833" t="s">
        <v>5472</v>
      </c>
      <c r="H1833" t="s">
        <v>32</v>
      </c>
      <c r="I1833" t="s">
        <v>37</v>
      </c>
      <c r="J1833" s="16">
        <v>-7214.0376774193564</v>
      </c>
      <c r="K1833" s="16">
        <v>0</v>
      </c>
      <c r="L1833" s="16">
        <v>0</v>
      </c>
      <c r="M1833" s="16">
        <v>0</v>
      </c>
      <c r="N1833" s="16">
        <v>0</v>
      </c>
      <c r="O1833" s="16">
        <f t="shared" si="28"/>
        <v>-7214.0376774193564</v>
      </c>
    </row>
    <row r="1834" spans="1:15" x14ac:dyDescent="0.25">
      <c r="A1834" t="s">
        <v>5471</v>
      </c>
      <c r="B1834" t="s">
        <v>30</v>
      </c>
      <c r="C1834" t="s">
        <v>237</v>
      </c>
      <c r="D1834" t="s">
        <v>40</v>
      </c>
      <c r="E1834">
        <v>13</v>
      </c>
      <c r="F1834" t="s">
        <v>534</v>
      </c>
      <c r="G1834" t="s">
        <v>5476</v>
      </c>
      <c r="H1834" t="s">
        <v>32</v>
      </c>
      <c r="I1834" t="s">
        <v>37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f t="shared" si="28"/>
        <v>0</v>
      </c>
    </row>
    <row r="1835" spans="1:15" x14ac:dyDescent="0.25">
      <c r="A1835" t="s">
        <v>5471</v>
      </c>
      <c r="B1835" t="s">
        <v>30</v>
      </c>
      <c r="C1835" t="s">
        <v>237</v>
      </c>
      <c r="D1835" t="s">
        <v>76</v>
      </c>
      <c r="E1835">
        <v>12</v>
      </c>
      <c r="F1835" t="s">
        <v>320</v>
      </c>
      <c r="G1835" t="s">
        <v>5470</v>
      </c>
      <c r="H1835" t="s">
        <v>32</v>
      </c>
      <c r="I1835" t="s">
        <v>37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f t="shared" si="28"/>
        <v>0</v>
      </c>
    </row>
    <row r="1836" spans="1:15" x14ac:dyDescent="0.25">
      <c r="A1836" t="s">
        <v>5471</v>
      </c>
      <c r="B1836" t="s">
        <v>30</v>
      </c>
      <c r="C1836" t="s">
        <v>237</v>
      </c>
      <c r="D1836" t="s">
        <v>76</v>
      </c>
      <c r="E1836">
        <v>12</v>
      </c>
      <c r="F1836" t="s">
        <v>320</v>
      </c>
      <c r="G1836" t="s">
        <v>43</v>
      </c>
      <c r="H1836" t="s">
        <v>46</v>
      </c>
      <c r="I1836" t="s">
        <v>37</v>
      </c>
      <c r="J1836" s="16">
        <v>55390.319999999992</v>
      </c>
      <c r="K1836" s="16">
        <v>5076.9230769230771</v>
      </c>
      <c r="L1836" s="16">
        <v>3050</v>
      </c>
      <c r="M1836" s="16">
        <v>1310</v>
      </c>
      <c r="N1836" s="16">
        <v>22356</v>
      </c>
      <c r="O1836" s="16">
        <f t="shared" si="28"/>
        <v>23597.396923076914</v>
      </c>
    </row>
    <row r="1837" spans="1:15" x14ac:dyDescent="0.25">
      <c r="A1837" t="s">
        <v>5471</v>
      </c>
      <c r="B1837" t="s">
        <v>30</v>
      </c>
      <c r="C1837" t="s">
        <v>237</v>
      </c>
      <c r="D1837" t="s">
        <v>76</v>
      </c>
      <c r="E1837">
        <v>12</v>
      </c>
      <c r="F1837" t="s">
        <v>320</v>
      </c>
      <c r="G1837" t="s">
        <v>43</v>
      </c>
      <c r="H1837" t="s">
        <v>32</v>
      </c>
      <c r="I1837" t="s">
        <v>37</v>
      </c>
      <c r="J1837" s="16">
        <v>51628.32</v>
      </c>
      <c r="K1837" s="16">
        <v>30500.000000000004</v>
      </c>
      <c r="L1837" s="16">
        <v>1400</v>
      </c>
      <c r="M1837" s="16">
        <v>1050</v>
      </c>
      <c r="N1837" s="16">
        <v>7128</v>
      </c>
      <c r="O1837" s="16">
        <f t="shared" si="28"/>
        <v>11550.32</v>
      </c>
    </row>
    <row r="1838" spans="1:15" x14ac:dyDescent="0.25">
      <c r="A1838" t="s">
        <v>5471</v>
      </c>
      <c r="B1838" t="s">
        <v>30</v>
      </c>
      <c r="C1838" t="s">
        <v>237</v>
      </c>
      <c r="D1838" t="s">
        <v>76</v>
      </c>
      <c r="E1838">
        <v>12</v>
      </c>
      <c r="F1838" t="s">
        <v>320</v>
      </c>
      <c r="G1838" t="s">
        <v>5472</v>
      </c>
      <c r="H1838" t="s">
        <v>32</v>
      </c>
      <c r="I1838" t="s">
        <v>37</v>
      </c>
      <c r="J1838" s="16">
        <v>-7689.4838709677424</v>
      </c>
      <c r="K1838" s="16">
        <v>0</v>
      </c>
      <c r="L1838" s="16">
        <v>0</v>
      </c>
      <c r="M1838" s="16">
        <v>0</v>
      </c>
      <c r="N1838" s="16">
        <v>0</v>
      </c>
      <c r="O1838" s="16">
        <f t="shared" si="28"/>
        <v>-7689.4838709677424</v>
      </c>
    </row>
    <row r="1839" spans="1:15" x14ac:dyDescent="0.25">
      <c r="A1839" t="s">
        <v>5471</v>
      </c>
      <c r="B1839" t="s">
        <v>30</v>
      </c>
      <c r="C1839" t="s">
        <v>237</v>
      </c>
      <c r="D1839" t="s">
        <v>76</v>
      </c>
      <c r="E1839">
        <v>12</v>
      </c>
      <c r="F1839" t="s">
        <v>320</v>
      </c>
      <c r="G1839" t="s">
        <v>5476</v>
      </c>
      <c r="H1839" t="s">
        <v>32</v>
      </c>
      <c r="I1839" t="s">
        <v>37</v>
      </c>
      <c r="J1839" s="16">
        <v>0</v>
      </c>
      <c r="K1839" s="16">
        <v>0</v>
      </c>
      <c r="L1839" s="16">
        <v>0</v>
      </c>
      <c r="M1839" s="16">
        <v>0</v>
      </c>
      <c r="N1839" s="16">
        <v>0</v>
      </c>
      <c r="O1839" s="16">
        <f t="shared" si="28"/>
        <v>0</v>
      </c>
    </row>
    <row r="1840" spans="1:15" x14ac:dyDescent="0.25">
      <c r="A1840" t="s">
        <v>5471</v>
      </c>
      <c r="B1840" t="s">
        <v>30</v>
      </c>
      <c r="C1840" t="s">
        <v>285</v>
      </c>
      <c r="D1840" t="s">
        <v>31</v>
      </c>
      <c r="E1840">
        <v>17</v>
      </c>
      <c r="F1840" t="s">
        <v>502</v>
      </c>
      <c r="G1840" t="s">
        <v>5470</v>
      </c>
      <c r="H1840" t="s">
        <v>32</v>
      </c>
      <c r="I1840" t="s">
        <v>28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f t="shared" si="28"/>
        <v>0</v>
      </c>
    </row>
    <row r="1841" spans="1:15" x14ac:dyDescent="0.25">
      <c r="A1841" t="s">
        <v>5471</v>
      </c>
      <c r="B1841" t="s">
        <v>30</v>
      </c>
      <c r="C1841" t="s">
        <v>285</v>
      </c>
      <c r="D1841" t="s">
        <v>31</v>
      </c>
      <c r="E1841">
        <v>17</v>
      </c>
      <c r="F1841" t="s">
        <v>502</v>
      </c>
      <c r="G1841" t="s">
        <v>43</v>
      </c>
      <c r="H1841" t="s">
        <v>46</v>
      </c>
      <c r="I1841" t="s">
        <v>28</v>
      </c>
      <c r="J1841" s="16">
        <v>53706.239999999998</v>
      </c>
      <c r="K1841" s="16">
        <v>1538.4615384615386</v>
      </c>
      <c r="L1841" s="16">
        <v>3450</v>
      </c>
      <c r="M1841" s="16">
        <v>610</v>
      </c>
      <c r="N1841" s="16">
        <v>16400</v>
      </c>
      <c r="O1841" s="16">
        <f t="shared" si="28"/>
        <v>31707.778461538459</v>
      </c>
    </row>
    <row r="1842" spans="1:15" x14ac:dyDescent="0.25">
      <c r="A1842" t="s">
        <v>5471</v>
      </c>
      <c r="B1842" t="s">
        <v>30</v>
      </c>
      <c r="C1842" t="s">
        <v>285</v>
      </c>
      <c r="D1842" t="s">
        <v>31</v>
      </c>
      <c r="E1842">
        <v>17</v>
      </c>
      <c r="F1842" t="s">
        <v>502</v>
      </c>
      <c r="G1842" t="s">
        <v>43</v>
      </c>
      <c r="H1842" t="s">
        <v>32</v>
      </c>
      <c r="I1842" t="s">
        <v>28</v>
      </c>
      <c r="J1842" s="16">
        <v>84810.24000000002</v>
      </c>
      <c r="K1842" s="16">
        <v>23333.333333333336</v>
      </c>
      <c r="L1842" s="16">
        <v>2700</v>
      </c>
      <c r="M1842" s="16">
        <v>180</v>
      </c>
      <c r="N1842" s="16">
        <v>23206</v>
      </c>
      <c r="O1842" s="16">
        <f t="shared" si="28"/>
        <v>35390.906666666684</v>
      </c>
    </row>
    <row r="1843" spans="1:15" x14ac:dyDescent="0.25">
      <c r="A1843" t="s">
        <v>5471</v>
      </c>
      <c r="B1843" t="s">
        <v>30</v>
      </c>
      <c r="C1843" t="s">
        <v>285</v>
      </c>
      <c r="D1843" t="s">
        <v>31</v>
      </c>
      <c r="E1843">
        <v>17</v>
      </c>
      <c r="F1843" t="s">
        <v>502</v>
      </c>
      <c r="G1843" t="s">
        <v>5472</v>
      </c>
      <c r="H1843" t="s">
        <v>32</v>
      </c>
      <c r="I1843" t="s">
        <v>28</v>
      </c>
      <c r="J1843" s="16">
        <v>-11558.647741935489</v>
      </c>
      <c r="K1843" s="16">
        <v>0</v>
      </c>
      <c r="L1843" s="16">
        <v>0</v>
      </c>
      <c r="M1843" s="16">
        <v>0</v>
      </c>
      <c r="N1843" s="16">
        <v>0</v>
      </c>
      <c r="O1843" s="16">
        <f t="shared" si="28"/>
        <v>-11558.647741935489</v>
      </c>
    </row>
    <row r="1844" spans="1:15" x14ac:dyDescent="0.25">
      <c r="A1844" t="s">
        <v>5471</v>
      </c>
      <c r="B1844" t="s">
        <v>30</v>
      </c>
      <c r="C1844" t="s">
        <v>285</v>
      </c>
      <c r="D1844" t="s">
        <v>31</v>
      </c>
      <c r="E1844">
        <v>17</v>
      </c>
      <c r="F1844" t="s">
        <v>502</v>
      </c>
      <c r="G1844" t="s">
        <v>5476</v>
      </c>
      <c r="H1844" t="s">
        <v>32</v>
      </c>
      <c r="I1844" t="s">
        <v>28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f t="shared" si="28"/>
        <v>0</v>
      </c>
    </row>
    <row r="1845" spans="1:15" x14ac:dyDescent="0.25">
      <c r="A1845" t="s">
        <v>5471</v>
      </c>
      <c r="B1845" t="s">
        <v>30</v>
      </c>
      <c r="C1845" t="s">
        <v>285</v>
      </c>
      <c r="D1845" t="s">
        <v>52</v>
      </c>
      <c r="E1845">
        <v>18</v>
      </c>
      <c r="F1845" t="s">
        <v>788</v>
      </c>
      <c r="G1845" t="s">
        <v>5470</v>
      </c>
      <c r="H1845" t="s">
        <v>32</v>
      </c>
      <c r="I1845" t="s">
        <v>37</v>
      </c>
      <c r="J1845" s="16">
        <v>0</v>
      </c>
      <c r="K1845" s="16">
        <v>0</v>
      </c>
      <c r="L1845" s="16">
        <v>0</v>
      </c>
      <c r="M1845" s="16">
        <v>0</v>
      </c>
      <c r="N1845" s="16">
        <v>0</v>
      </c>
      <c r="O1845" s="16">
        <f t="shared" si="28"/>
        <v>0</v>
      </c>
    </row>
    <row r="1846" spans="1:15" x14ac:dyDescent="0.25">
      <c r="A1846" t="s">
        <v>5471</v>
      </c>
      <c r="B1846" t="s">
        <v>30</v>
      </c>
      <c r="C1846" t="s">
        <v>285</v>
      </c>
      <c r="D1846" t="s">
        <v>52</v>
      </c>
      <c r="E1846">
        <v>18</v>
      </c>
      <c r="F1846" t="s">
        <v>788</v>
      </c>
      <c r="G1846" t="s">
        <v>43</v>
      </c>
      <c r="H1846" t="s">
        <v>46</v>
      </c>
      <c r="I1846" t="s">
        <v>37</v>
      </c>
      <c r="J1846" s="16">
        <v>42832.152000000009</v>
      </c>
      <c r="K1846" s="16">
        <v>3461.5384615384619</v>
      </c>
      <c r="L1846" s="16">
        <v>1650</v>
      </c>
      <c r="M1846" s="16">
        <v>700</v>
      </c>
      <c r="N1846" s="16">
        <v>19759</v>
      </c>
      <c r="O1846" s="16">
        <f t="shared" si="28"/>
        <v>17261.613538461548</v>
      </c>
    </row>
    <row r="1847" spans="1:15" x14ac:dyDescent="0.25">
      <c r="A1847" t="s">
        <v>5471</v>
      </c>
      <c r="B1847" t="s">
        <v>30</v>
      </c>
      <c r="C1847" t="s">
        <v>285</v>
      </c>
      <c r="D1847" t="s">
        <v>52</v>
      </c>
      <c r="E1847">
        <v>18</v>
      </c>
      <c r="F1847" t="s">
        <v>788</v>
      </c>
      <c r="G1847" t="s">
        <v>43</v>
      </c>
      <c r="H1847" t="s">
        <v>32</v>
      </c>
      <c r="I1847" t="s">
        <v>37</v>
      </c>
      <c r="J1847" s="16">
        <v>49210.524000000005</v>
      </c>
      <c r="K1847" s="16">
        <v>22083.333333333336</v>
      </c>
      <c r="L1847" s="16">
        <v>1150</v>
      </c>
      <c r="M1847" s="16">
        <v>900</v>
      </c>
      <c r="N1847" s="16">
        <v>14693</v>
      </c>
      <c r="O1847" s="16">
        <f t="shared" si="28"/>
        <v>10384.190666666669</v>
      </c>
    </row>
    <row r="1848" spans="1:15" x14ac:dyDescent="0.25">
      <c r="A1848" t="s">
        <v>5471</v>
      </c>
      <c r="B1848" t="s">
        <v>30</v>
      </c>
      <c r="C1848" t="s">
        <v>285</v>
      </c>
      <c r="D1848" t="s">
        <v>52</v>
      </c>
      <c r="E1848">
        <v>18</v>
      </c>
      <c r="F1848" t="s">
        <v>788</v>
      </c>
      <c r="G1848" t="s">
        <v>5472</v>
      </c>
      <c r="H1848" t="s">
        <v>32</v>
      </c>
      <c r="I1848" t="s">
        <v>37</v>
      </c>
      <c r="J1848" s="16">
        <v>-8301.1308387096815</v>
      </c>
      <c r="K1848" s="16">
        <v>0</v>
      </c>
      <c r="L1848" s="16">
        <v>0</v>
      </c>
      <c r="M1848" s="16">
        <v>0</v>
      </c>
      <c r="N1848" s="16">
        <v>0</v>
      </c>
      <c r="O1848" s="16">
        <f t="shared" si="28"/>
        <v>-8301.1308387096815</v>
      </c>
    </row>
    <row r="1849" spans="1:15" x14ac:dyDescent="0.25">
      <c r="A1849" t="s">
        <v>5471</v>
      </c>
      <c r="B1849" t="s">
        <v>30</v>
      </c>
      <c r="C1849" t="s">
        <v>285</v>
      </c>
      <c r="D1849" t="s">
        <v>52</v>
      </c>
      <c r="E1849">
        <v>18</v>
      </c>
      <c r="F1849" t="s">
        <v>788</v>
      </c>
      <c r="G1849" t="s">
        <v>5476</v>
      </c>
      <c r="H1849" t="s">
        <v>32</v>
      </c>
      <c r="I1849" t="s">
        <v>37</v>
      </c>
      <c r="J1849" s="16">
        <v>0</v>
      </c>
      <c r="K1849" s="16">
        <v>0</v>
      </c>
      <c r="L1849" s="16">
        <v>0</v>
      </c>
      <c r="M1849" s="16">
        <v>0</v>
      </c>
      <c r="N1849" s="16">
        <v>0</v>
      </c>
      <c r="O1849" s="16">
        <f t="shared" si="28"/>
        <v>0</v>
      </c>
    </row>
    <row r="1850" spans="1:15" x14ac:dyDescent="0.25">
      <c r="A1850" t="s">
        <v>5471</v>
      </c>
      <c r="B1850" t="s">
        <v>30</v>
      </c>
      <c r="C1850" t="s">
        <v>285</v>
      </c>
      <c r="D1850" t="s">
        <v>40</v>
      </c>
      <c r="E1850">
        <v>20</v>
      </c>
      <c r="F1850" t="s">
        <v>284</v>
      </c>
      <c r="G1850" t="s">
        <v>5470</v>
      </c>
      <c r="H1850" t="s">
        <v>32</v>
      </c>
      <c r="I1850" t="s">
        <v>37</v>
      </c>
      <c r="J1850" s="16">
        <v>0</v>
      </c>
      <c r="K1850" s="16">
        <v>0</v>
      </c>
      <c r="L1850" s="16">
        <v>0</v>
      </c>
      <c r="M1850" s="16">
        <v>0</v>
      </c>
      <c r="N1850" s="16">
        <v>0</v>
      </c>
      <c r="O1850" s="16">
        <f t="shared" si="28"/>
        <v>0</v>
      </c>
    </row>
    <row r="1851" spans="1:15" x14ac:dyDescent="0.25">
      <c r="A1851" t="s">
        <v>5471</v>
      </c>
      <c r="B1851" t="s">
        <v>30</v>
      </c>
      <c r="C1851" t="s">
        <v>285</v>
      </c>
      <c r="D1851" t="s">
        <v>40</v>
      </c>
      <c r="E1851">
        <v>20</v>
      </c>
      <c r="F1851" t="s">
        <v>284</v>
      </c>
      <c r="G1851" t="s">
        <v>43</v>
      </c>
      <c r="H1851" t="s">
        <v>46</v>
      </c>
      <c r="I1851" t="s">
        <v>37</v>
      </c>
      <c r="J1851" s="16">
        <v>48429.792000000001</v>
      </c>
      <c r="K1851" s="16">
        <v>6461.538461538461</v>
      </c>
      <c r="L1851" s="16">
        <v>4200</v>
      </c>
      <c r="M1851" s="16">
        <v>1740</v>
      </c>
      <c r="N1851" s="16">
        <v>30310</v>
      </c>
      <c r="O1851" s="16">
        <f t="shared" si="28"/>
        <v>5718.2535384615403</v>
      </c>
    </row>
    <row r="1852" spans="1:15" x14ac:dyDescent="0.25">
      <c r="A1852" t="s">
        <v>5471</v>
      </c>
      <c r="B1852" t="s">
        <v>30</v>
      </c>
      <c r="C1852" t="s">
        <v>285</v>
      </c>
      <c r="D1852" t="s">
        <v>40</v>
      </c>
      <c r="E1852">
        <v>20</v>
      </c>
      <c r="F1852" t="s">
        <v>284</v>
      </c>
      <c r="G1852" t="s">
        <v>43</v>
      </c>
      <c r="H1852" t="s">
        <v>32</v>
      </c>
      <c r="I1852" t="s">
        <v>37</v>
      </c>
      <c r="J1852" s="16">
        <v>40632.192000000003</v>
      </c>
      <c r="K1852" s="16">
        <v>24583.333333333336</v>
      </c>
      <c r="L1852" s="16">
        <v>2500</v>
      </c>
      <c r="M1852" s="16">
        <v>620</v>
      </c>
      <c r="N1852" s="16">
        <v>23855</v>
      </c>
      <c r="O1852" s="16">
        <f t="shared" si="28"/>
        <v>-10926.141333333333</v>
      </c>
    </row>
    <row r="1853" spans="1:15" x14ac:dyDescent="0.25">
      <c r="A1853" t="s">
        <v>5471</v>
      </c>
      <c r="B1853" t="s">
        <v>30</v>
      </c>
      <c r="C1853" t="s">
        <v>285</v>
      </c>
      <c r="D1853" t="s">
        <v>40</v>
      </c>
      <c r="E1853">
        <v>20</v>
      </c>
      <c r="F1853" t="s">
        <v>284</v>
      </c>
      <c r="G1853" t="s">
        <v>5472</v>
      </c>
      <c r="H1853" t="s">
        <v>32</v>
      </c>
      <c r="I1853" t="s">
        <v>37</v>
      </c>
      <c r="J1853" s="16">
        <v>-6220.1310967741956</v>
      </c>
      <c r="K1853" s="16">
        <v>0</v>
      </c>
      <c r="L1853" s="16">
        <v>0</v>
      </c>
      <c r="M1853" s="16">
        <v>0</v>
      </c>
      <c r="N1853" s="16">
        <v>0</v>
      </c>
      <c r="O1853" s="16">
        <f t="shared" si="28"/>
        <v>-6220.1310967741956</v>
      </c>
    </row>
    <row r="1854" spans="1:15" x14ac:dyDescent="0.25">
      <c r="A1854" t="s">
        <v>5471</v>
      </c>
      <c r="B1854" t="s">
        <v>30</v>
      </c>
      <c r="C1854" t="s">
        <v>285</v>
      </c>
      <c r="D1854" t="s">
        <v>40</v>
      </c>
      <c r="E1854">
        <v>20</v>
      </c>
      <c r="F1854" t="s">
        <v>284</v>
      </c>
      <c r="G1854" t="s">
        <v>5476</v>
      </c>
      <c r="H1854" t="s">
        <v>32</v>
      </c>
      <c r="I1854" t="s">
        <v>37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f t="shared" si="28"/>
        <v>0</v>
      </c>
    </row>
    <row r="1855" spans="1:15" x14ac:dyDescent="0.25">
      <c r="A1855" t="s">
        <v>5471</v>
      </c>
      <c r="B1855" t="s">
        <v>30</v>
      </c>
      <c r="C1855" t="s">
        <v>285</v>
      </c>
      <c r="D1855" t="s">
        <v>76</v>
      </c>
      <c r="E1855">
        <v>19</v>
      </c>
      <c r="F1855" t="s">
        <v>946</v>
      </c>
      <c r="G1855" t="s">
        <v>5470</v>
      </c>
      <c r="H1855" t="s">
        <v>32</v>
      </c>
      <c r="I1855" t="s">
        <v>28</v>
      </c>
      <c r="J1855" s="16">
        <v>0</v>
      </c>
      <c r="K1855" s="16">
        <v>0</v>
      </c>
      <c r="L1855" s="16">
        <v>0</v>
      </c>
      <c r="M1855" s="16">
        <v>0</v>
      </c>
      <c r="N1855" s="16">
        <v>0</v>
      </c>
      <c r="O1855" s="16">
        <f t="shared" si="28"/>
        <v>0</v>
      </c>
    </row>
    <row r="1856" spans="1:15" x14ac:dyDescent="0.25">
      <c r="A1856" t="s">
        <v>5471</v>
      </c>
      <c r="B1856" t="s">
        <v>30</v>
      </c>
      <c r="C1856" t="s">
        <v>285</v>
      </c>
      <c r="D1856" t="s">
        <v>76</v>
      </c>
      <c r="E1856">
        <v>19</v>
      </c>
      <c r="F1856" t="s">
        <v>946</v>
      </c>
      <c r="G1856" t="s">
        <v>43</v>
      </c>
      <c r="H1856" t="s">
        <v>46</v>
      </c>
      <c r="I1856" t="s">
        <v>28</v>
      </c>
      <c r="J1856" s="16">
        <v>20736.000000000004</v>
      </c>
      <c r="K1856" s="16">
        <v>384.61538461538464</v>
      </c>
      <c r="L1856" s="16">
        <v>1450</v>
      </c>
      <c r="M1856" s="16">
        <v>150</v>
      </c>
      <c r="N1856" s="16">
        <v>14285</v>
      </c>
      <c r="O1856" s="16">
        <f t="shared" si="28"/>
        <v>4466.3846153846189</v>
      </c>
    </row>
    <row r="1857" spans="1:15" x14ac:dyDescent="0.25">
      <c r="A1857" t="s">
        <v>5471</v>
      </c>
      <c r="B1857" t="s">
        <v>30</v>
      </c>
      <c r="C1857" t="s">
        <v>285</v>
      </c>
      <c r="D1857" t="s">
        <v>76</v>
      </c>
      <c r="E1857">
        <v>19</v>
      </c>
      <c r="F1857" t="s">
        <v>946</v>
      </c>
      <c r="G1857" t="s">
        <v>43</v>
      </c>
      <c r="H1857" t="s">
        <v>32</v>
      </c>
      <c r="I1857" t="s">
        <v>28</v>
      </c>
      <c r="J1857" s="16">
        <v>55814.400000000001</v>
      </c>
      <c r="K1857" s="16">
        <v>25083.333333333336</v>
      </c>
      <c r="L1857" s="16">
        <v>1700</v>
      </c>
      <c r="M1857" s="16">
        <v>320</v>
      </c>
      <c r="N1857" s="16">
        <v>0</v>
      </c>
      <c r="O1857" s="16">
        <f t="shared" si="28"/>
        <v>28711.066666666666</v>
      </c>
    </row>
    <row r="1858" spans="1:15" x14ac:dyDescent="0.25">
      <c r="A1858" t="s">
        <v>5471</v>
      </c>
      <c r="B1858" t="s">
        <v>30</v>
      </c>
      <c r="C1858" t="s">
        <v>285</v>
      </c>
      <c r="D1858" t="s">
        <v>76</v>
      </c>
      <c r="E1858">
        <v>19</v>
      </c>
      <c r="F1858" t="s">
        <v>946</v>
      </c>
      <c r="G1858" t="s">
        <v>5472</v>
      </c>
      <c r="H1858" t="s">
        <v>32</v>
      </c>
      <c r="I1858" t="s">
        <v>28</v>
      </c>
      <c r="J1858" s="16">
        <v>-7876.3354838709683</v>
      </c>
      <c r="K1858" s="16">
        <v>0</v>
      </c>
      <c r="L1858" s="16">
        <v>0</v>
      </c>
      <c r="M1858" s="16">
        <v>0</v>
      </c>
      <c r="N1858" s="16">
        <v>0</v>
      </c>
      <c r="O1858" s="16">
        <f t="shared" si="28"/>
        <v>-7876.3354838709683</v>
      </c>
    </row>
    <row r="1859" spans="1:15" x14ac:dyDescent="0.25">
      <c r="A1859" t="s">
        <v>5471</v>
      </c>
      <c r="B1859" t="s">
        <v>30</v>
      </c>
      <c r="C1859" t="s">
        <v>285</v>
      </c>
      <c r="D1859" t="s">
        <v>76</v>
      </c>
      <c r="E1859">
        <v>19</v>
      </c>
      <c r="F1859" t="s">
        <v>946</v>
      </c>
      <c r="G1859" t="s">
        <v>5476</v>
      </c>
      <c r="H1859" t="s">
        <v>32</v>
      </c>
      <c r="I1859" t="s">
        <v>28</v>
      </c>
      <c r="J1859" s="16">
        <v>27672.191999999999</v>
      </c>
      <c r="K1859" s="16">
        <v>0</v>
      </c>
      <c r="L1859" s="16">
        <v>0</v>
      </c>
      <c r="M1859" s="16">
        <v>0</v>
      </c>
      <c r="N1859" s="16">
        <v>0</v>
      </c>
      <c r="O1859" s="16">
        <f t="shared" ref="O1859:O1922" si="29">J1859-SUM(K1859:N1859)</f>
        <v>27672.191999999999</v>
      </c>
    </row>
    <row r="1860" spans="1:15" x14ac:dyDescent="0.25">
      <c r="A1860" t="s">
        <v>5471</v>
      </c>
      <c r="B1860" t="s">
        <v>30</v>
      </c>
      <c r="C1860" t="s">
        <v>281</v>
      </c>
      <c r="D1860" t="s">
        <v>40</v>
      </c>
      <c r="E1860">
        <v>8</v>
      </c>
      <c r="F1860" t="s">
        <v>280</v>
      </c>
      <c r="G1860" t="s">
        <v>5470</v>
      </c>
      <c r="H1860" t="s">
        <v>32</v>
      </c>
      <c r="I1860" t="s">
        <v>37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f t="shared" si="29"/>
        <v>0</v>
      </c>
    </row>
    <row r="1861" spans="1:15" x14ac:dyDescent="0.25">
      <c r="A1861" t="s">
        <v>5471</v>
      </c>
      <c r="B1861" t="s">
        <v>30</v>
      </c>
      <c r="C1861" t="s">
        <v>281</v>
      </c>
      <c r="D1861" t="s">
        <v>40</v>
      </c>
      <c r="E1861">
        <v>8</v>
      </c>
      <c r="F1861" t="s">
        <v>280</v>
      </c>
      <c r="G1861" t="s">
        <v>43</v>
      </c>
      <c r="H1861" t="s">
        <v>46</v>
      </c>
      <c r="I1861" t="s">
        <v>37</v>
      </c>
      <c r="J1861" s="16">
        <v>55214.591999999997</v>
      </c>
      <c r="K1861" s="16">
        <v>4076.9230769230771</v>
      </c>
      <c r="L1861" s="16">
        <v>5300</v>
      </c>
      <c r="M1861" s="16">
        <v>1340</v>
      </c>
      <c r="N1861" s="16">
        <v>55670</v>
      </c>
      <c r="O1861" s="16">
        <f t="shared" si="29"/>
        <v>-11172.331076923081</v>
      </c>
    </row>
    <row r="1862" spans="1:15" x14ac:dyDescent="0.25">
      <c r="A1862" t="s">
        <v>5471</v>
      </c>
      <c r="B1862" t="s">
        <v>30</v>
      </c>
      <c r="C1862" t="s">
        <v>281</v>
      </c>
      <c r="D1862" t="s">
        <v>40</v>
      </c>
      <c r="E1862">
        <v>8</v>
      </c>
      <c r="F1862" t="s">
        <v>280</v>
      </c>
      <c r="G1862" t="s">
        <v>43</v>
      </c>
      <c r="H1862" t="s">
        <v>32</v>
      </c>
      <c r="I1862" t="s">
        <v>37</v>
      </c>
      <c r="J1862" s="16">
        <v>28475.792000000001</v>
      </c>
      <c r="K1862" s="16">
        <v>13166.666666666668</v>
      </c>
      <c r="L1862" s="16">
        <v>3000</v>
      </c>
      <c r="M1862" s="16">
        <v>110</v>
      </c>
      <c r="N1862" s="16">
        <v>20241</v>
      </c>
      <c r="O1862" s="16">
        <f t="shared" si="29"/>
        <v>-8041.8746666666702</v>
      </c>
    </row>
    <row r="1863" spans="1:15" x14ac:dyDescent="0.25">
      <c r="A1863" t="s">
        <v>5471</v>
      </c>
      <c r="B1863" t="s">
        <v>30</v>
      </c>
      <c r="C1863" t="s">
        <v>281</v>
      </c>
      <c r="D1863" t="s">
        <v>40</v>
      </c>
      <c r="E1863">
        <v>8</v>
      </c>
      <c r="F1863" t="s">
        <v>280</v>
      </c>
      <c r="G1863" t="s">
        <v>5472</v>
      </c>
      <c r="H1863" t="s">
        <v>32</v>
      </c>
      <c r="I1863" t="s">
        <v>37</v>
      </c>
      <c r="J1863" s="16">
        <v>-8083.3602580645193</v>
      </c>
      <c r="K1863" s="16">
        <v>0</v>
      </c>
      <c r="L1863" s="16">
        <v>0</v>
      </c>
      <c r="M1863" s="16">
        <v>0</v>
      </c>
      <c r="N1863" s="16">
        <v>0</v>
      </c>
      <c r="O1863" s="16">
        <f t="shared" si="29"/>
        <v>-8083.3602580645193</v>
      </c>
    </row>
    <row r="1864" spans="1:15" x14ac:dyDescent="0.25">
      <c r="A1864" t="s">
        <v>5471</v>
      </c>
      <c r="B1864" t="s">
        <v>30</v>
      </c>
      <c r="C1864" t="s">
        <v>281</v>
      </c>
      <c r="D1864" t="s">
        <v>40</v>
      </c>
      <c r="E1864">
        <v>8</v>
      </c>
      <c r="F1864" t="s">
        <v>280</v>
      </c>
      <c r="G1864" t="s">
        <v>5476</v>
      </c>
      <c r="H1864" t="s">
        <v>32</v>
      </c>
      <c r="I1864" t="s">
        <v>37</v>
      </c>
      <c r="J1864" s="16">
        <v>0</v>
      </c>
      <c r="K1864" s="16">
        <v>0</v>
      </c>
      <c r="L1864" s="16">
        <v>0</v>
      </c>
      <c r="M1864" s="16">
        <v>0</v>
      </c>
      <c r="N1864" s="16">
        <v>0</v>
      </c>
      <c r="O1864" s="16">
        <f t="shared" si="29"/>
        <v>0</v>
      </c>
    </row>
    <row r="1865" spans="1:15" x14ac:dyDescent="0.25">
      <c r="A1865" t="s">
        <v>5471</v>
      </c>
      <c r="B1865" t="s">
        <v>30</v>
      </c>
      <c r="C1865" t="s">
        <v>281</v>
      </c>
      <c r="D1865" t="s">
        <v>76</v>
      </c>
      <c r="E1865">
        <v>7</v>
      </c>
      <c r="F1865" t="s">
        <v>416</v>
      </c>
      <c r="G1865" t="s">
        <v>5470</v>
      </c>
      <c r="H1865" t="s">
        <v>32</v>
      </c>
      <c r="I1865" t="s">
        <v>37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f t="shared" si="29"/>
        <v>0</v>
      </c>
    </row>
    <row r="1866" spans="1:15" x14ac:dyDescent="0.25">
      <c r="A1866" t="s">
        <v>5471</v>
      </c>
      <c r="B1866" t="s">
        <v>30</v>
      </c>
      <c r="C1866" t="s">
        <v>281</v>
      </c>
      <c r="D1866" t="s">
        <v>76</v>
      </c>
      <c r="E1866">
        <v>7</v>
      </c>
      <c r="F1866" t="s">
        <v>416</v>
      </c>
      <c r="G1866" t="s">
        <v>43</v>
      </c>
      <c r="H1866" t="s">
        <v>46</v>
      </c>
      <c r="I1866" t="s">
        <v>37</v>
      </c>
      <c r="J1866" s="16">
        <v>52898.74</v>
      </c>
      <c r="K1866" s="16">
        <v>3461.538461538461</v>
      </c>
      <c r="L1866" s="16">
        <v>1850</v>
      </c>
      <c r="M1866" s="16">
        <v>1760</v>
      </c>
      <c r="N1866" s="16">
        <v>40763</v>
      </c>
      <c r="O1866" s="16">
        <f t="shared" si="29"/>
        <v>5064.201538461537</v>
      </c>
    </row>
    <row r="1867" spans="1:15" x14ac:dyDescent="0.25">
      <c r="A1867" t="s">
        <v>5471</v>
      </c>
      <c r="B1867" t="s">
        <v>30</v>
      </c>
      <c r="C1867" t="s">
        <v>281</v>
      </c>
      <c r="D1867" t="s">
        <v>76</v>
      </c>
      <c r="E1867">
        <v>7</v>
      </c>
      <c r="F1867" t="s">
        <v>416</v>
      </c>
      <c r="G1867" t="s">
        <v>43</v>
      </c>
      <c r="H1867" t="s">
        <v>32</v>
      </c>
      <c r="I1867" t="s">
        <v>37</v>
      </c>
      <c r="J1867" s="16">
        <v>29973</v>
      </c>
      <c r="K1867" s="16">
        <v>5416.666666666667</v>
      </c>
      <c r="L1867" s="16">
        <v>2200</v>
      </c>
      <c r="M1867" s="16">
        <v>110</v>
      </c>
      <c r="N1867" s="16">
        <v>24630</v>
      </c>
      <c r="O1867" s="16">
        <f t="shared" si="29"/>
        <v>-2383.6666666666679</v>
      </c>
    </row>
    <row r="1868" spans="1:15" x14ac:dyDescent="0.25">
      <c r="A1868" t="s">
        <v>5471</v>
      </c>
      <c r="B1868" t="s">
        <v>30</v>
      </c>
      <c r="C1868" t="s">
        <v>281</v>
      </c>
      <c r="D1868" t="s">
        <v>76</v>
      </c>
      <c r="E1868">
        <v>7</v>
      </c>
      <c r="F1868" t="s">
        <v>416</v>
      </c>
      <c r="G1868" t="s">
        <v>5472</v>
      </c>
      <c r="H1868" t="s">
        <v>32</v>
      </c>
      <c r="I1868" t="s">
        <v>37</v>
      </c>
      <c r="J1868" s="16">
        <v>-8475.8700000000026</v>
      </c>
      <c r="K1868" s="16">
        <v>0</v>
      </c>
      <c r="L1868" s="16">
        <v>0</v>
      </c>
      <c r="M1868" s="16">
        <v>0</v>
      </c>
      <c r="N1868" s="16">
        <v>0</v>
      </c>
      <c r="O1868" s="16">
        <f t="shared" si="29"/>
        <v>-8475.8700000000026</v>
      </c>
    </row>
    <row r="1869" spans="1:15" x14ac:dyDescent="0.25">
      <c r="A1869" t="s">
        <v>5471</v>
      </c>
      <c r="B1869" t="s">
        <v>30</v>
      </c>
      <c r="C1869" t="s">
        <v>281</v>
      </c>
      <c r="D1869" t="s">
        <v>76</v>
      </c>
      <c r="E1869">
        <v>7</v>
      </c>
      <c r="F1869" t="s">
        <v>416</v>
      </c>
      <c r="G1869" t="s">
        <v>5476</v>
      </c>
      <c r="H1869" t="s">
        <v>32</v>
      </c>
      <c r="I1869" t="s">
        <v>37</v>
      </c>
      <c r="J1869" s="16">
        <v>0</v>
      </c>
      <c r="K1869" s="16">
        <v>0</v>
      </c>
      <c r="L1869" s="16">
        <v>0</v>
      </c>
      <c r="M1869" s="16">
        <v>0</v>
      </c>
      <c r="N1869" s="16">
        <v>0</v>
      </c>
      <c r="O1869" s="16">
        <f t="shared" si="29"/>
        <v>0</v>
      </c>
    </row>
    <row r="1870" spans="1:15" x14ac:dyDescent="0.25">
      <c r="A1870" t="s">
        <v>5471</v>
      </c>
      <c r="B1870" t="s">
        <v>30</v>
      </c>
      <c r="C1870" t="s">
        <v>182</v>
      </c>
      <c r="D1870" t="s">
        <v>52</v>
      </c>
      <c r="E1870">
        <v>296</v>
      </c>
      <c r="F1870" t="s">
        <v>632</v>
      </c>
      <c r="G1870" t="s">
        <v>5470</v>
      </c>
      <c r="H1870" t="s">
        <v>32</v>
      </c>
      <c r="I1870" t="s">
        <v>28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f t="shared" si="29"/>
        <v>0</v>
      </c>
    </row>
    <row r="1871" spans="1:15" x14ac:dyDescent="0.25">
      <c r="A1871" t="s">
        <v>5471</v>
      </c>
      <c r="B1871" t="s">
        <v>30</v>
      </c>
      <c r="C1871" t="s">
        <v>182</v>
      </c>
      <c r="D1871" t="s">
        <v>52</v>
      </c>
      <c r="E1871">
        <v>296</v>
      </c>
      <c r="F1871" t="s">
        <v>632</v>
      </c>
      <c r="G1871" t="s">
        <v>43</v>
      </c>
      <c r="H1871" t="s">
        <v>46</v>
      </c>
      <c r="I1871" t="s">
        <v>28</v>
      </c>
      <c r="J1871" s="16">
        <v>64468.800000000003</v>
      </c>
      <c r="K1871" s="16">
        <v>1692.3076923076924</v>
      </c>
      <c r="L1871" s="16">
        <v>4450</v>
      </c>
      <c r="M1871" s="16">
        <v>1410</v>
      </c>
      <c r="N1871" s="16">
        <v>40831</v>
      </c>
      <c r="O1871" s="16">
        <f t="shared" si="29"/>
        <v>16085.492307692308</v>
      </c>
    </row>
    <row r="1872" spans="1:15" x14ac:dyDescent="0.25">
      <c r="A1872" t="s">
        <v>5471</v>
      </c>
      <c r="B1872" t="s">
        <v>30</v>
      </c>
      <c r="C1872" t="s">
        <v>182</v>
      </c>
      <c r="D1872" t="s">
        <v>52</v>
      </c>
      <c r="E1872">
        <v>296</v>
      </c>
      <c r="F1872" t="s">
        <v>632</v>
      </c>
      <c r="G1872" t="s">
        <v>43</v>
      </c>
      <c r="H1872" t="s">
        <v>32</v>
      </c>
      <c r="I1872" t="s">
        <v>28</v>
      </c>
      <c r="J1872" s="16">
        <v>79675.199999999997</v>
      </c>
      <c r="K1872" s="16">
        <v>25416.666666666668</v>
      </c>
      <c r="L1872" s="16">
        <v>2400</v>
      </c>
      <c r="M1872" s="16">
        <v>440</v>
      </c>
      <c r="N1872" s="16">
        <v>25240</v>
      </c>
      <c r="O1872" s="16">
        <f t="shared" si="29"/>
        <v>26178.533333333326</v>
      </c>
    </row>
    <row r="1873" spans="1:15" x14ac:dyDescent="0.25">
      <c r="A1873" t="s">
        <v>5471</v>
      </c>
      <c r="B1873" t="s">
        <v>30</v>
      </c>
      <c r="C1873" t="s">
        <v>182</v>
      </c>
      <c r="D1873" t="s">
        <v>52</v>
      </c>
      <c r="E1873">
        <v>296</v>
      </c>
      <c r="F1873" t="s">
        <v>632</v>
      </c>
      <c r="G1873" t="s">
        <v>5472</v>
      </c>
      <c r="H1873" t="s">
        <v>32</v>
      </c>
      <c r="I1873" t="s">
        <v>28</v>
      </c>
      <c r="J1873" s="16">
        <v>-13320.929032258069</v>
      </c>
      <c r="K1873" s="16">
        <v>0</v>
      </c>
      <c r="L1873" s="16">
        <v>0</v>
      </c>
      <c r="M1873" s="16">
        <v>0</v>
      </c>
      <c r="N1873" s="16">
        <v>0</v>
      </c>
      <c r="O1873" s="16">
        <f t="shared" si="29"/>
        <v>-13320.929032258069</v>
      </c>
    </row>
    <row r="1874" spans="1:15" x14ac:dyDescent="0.25">
      <c r="A1874" t="s">
        <v>5471</v>
      </c>
      <c r="B1874" t="s">
        <v>30</v>
      </c>
      <c r="C1874" t="s">
        <v>182</v>
      </c>
      <c r="D1874" t="s">
        <v>52</v>
      </c>
      <c r="E1874">
        <v>296</v>
      </c>
      <c r="F1874" t="s">
        <v>632</v>
      </c>
      <c r="G1874" t="s">
        <v>5476</v>
      </c>
      <c r="H1874" t="s">
        <v>32</v>
      </c>
      <c r="I1874" t="s">
        <v>28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f t="shared" si="29"/>
        <v>0</v>
      </c>
    </row>
    <row r="1875" spans="1:15" x14ac:dyDescent="0.25">
      <c r="A1875" t="s">
        <v>5471</v>
      </c>
      <c r="B1875" t="s">
        <v>30</v>
      </c>
      <c r="C1875" t="s">
        <v>182</v>
      </c>
      <c r="D1875" t="s">
        <v>40</v>
      </c>
      <c r="E1875">
        <v>298</v>
      </c>
      <c r="F1875" t="s">
        <v>1094</v>
      </c>
      <c r="G1875" t="s">
        <v>5470</v>
      </c>
      <c r="H1875" t="s">
        <v>32</v>
      </c>
      <c r="I1875" t="s">
        <v>28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 s="16">
        <f t="shared" si="29"/>
        <v>0</v>
      </c>
    </row>
    <row r="1876" spans="1:15" x14ac:dyDescent="0.25">
      <c r="A1876" t="s">
        <v>5471</v>
      </c>
      <c r="B1876" t="s">
        <v>30</v>
      </c>
      <c r="C1876" t="s">
        <v>182</v>
      </c>
      <c r="D1876" t="s">
        <v>40</v>
      </c>
      <c r="E1876">
        <v>298</v>
      </c>
      <c r="F1876" t="s">
        <v>1094</v>
      </c>
      <c r="G1876" t="s">
        <v>43</v>
      </c>
      <c r="H1876" t="s">
        <v>46</v>
      </c>
      <c r="I1876" t="s">
        <v>28</v>
      </c>
      <c r="J1876" s="16">
        <v>45504</v>
      </c>
      <c r="K1876" s="16">
        <v>3923.0769230769229</v>
      </c>
      <c r="L1876" s="16">
        <v>3650</v>
      </c>
      <c r="M1876" s="16">
        <v>740</v>
      </c>
      <c r="N1876" s="16">
        <v>28099</v>
      </c>
      <c r="O1876" s="16">
        <f t="shared" si="29"/>
        <v>9091.923076923078</v>
      </c>
    </row>
    <row r="1877" spans="1:15" x14ac:dyDescent="0.25">
      <c r="A1877" t="s">
        <v>5471</v>
      </c>
      <c r="B1877" t="s">
        <v>30</v>
      </c>
      <c r="C1877" t="s">
        <v>182</v>
      </c>
      <c r="D1877" t="s">
        <v>40</v>
      </c>
      <c r="E1877">
        <v>298</v>
      </c>
      <c r="F1877" t="s">
        <v>1094</v>
      </c>
      <c r="G1877" t="s">
        <v>43</v>
      </c>
      <c r="H1877" t="s">
        <v>32</v>
      </c>
      <c r="I1877" t="s">
        <v>28</v>
      </c>
      <c r="J1877" s="16">
        <v>29721.600000000002</v>
      </c>
      <c r="K1877" s="16">
        <v>21916.666666666668</v>
      </c>
      <c r="L1877" s="16">
        <v>1000</v>
      </c>
      <c r="M1877" s="16">
        <v>270</v>
      </c>
      <c r="N1877" s="16">
        <v>0</v>
      </c>
      <c r="O1877" s="16">
        <f t="shared" si="29"/>
        <v>6534.9333333333343</v>
      </c>
    </row>
    <row r="1878" spans="1:15" x14ac:dyDescent="0.25">
      <c r="A1878" t="s">
        <v>5471</v>
      </c>
      <c r="B1878" t="s">
        <v>30</v>
      </c>
      <c r="C1878" t="s">
        <v>182</v>
      </c>
      <c r="D1878" t="s">
        <v>40</v>
      </c>
      <c r="E1878">
        <v>298</v>
      </c>
      <c r="F1878" t="s">
        <v>1094</v>
      </c>
      <c r="G1878" t="s">
        <v>5472</v>
      </c>
      <c r="H1878" t="s">
        <v>32</v>
      </c>
      <c r="I1878" t="s">
        <v>28</v>
      </c>
      <c r="J1878" s="16">
        <v>-5696.8258064516149</v>
      </c>
      <c r="K1878" s="16">
        <v>0</v>
      </c>
      <c r="L1878" s="16">
        <v>0</v>
      </c>
      <c r="M1878" s="16">
        <v>0</v>
      </c>
      <c r="N1878" s="16">
        <v>0</v>
      </c>
      <c r="O1878" s="16">
        <f t="shared" si="29"/>
        <v>-5696.8258064516149</v>
      </c>
    </row>
    <row r="1879" spans="1:15" x14ac:dyDescent="0.25">
      <c r="A1879" t="s">
        <v>5471</v>
      </c>
      <c r="B1879" t="s">
        <v>30</v>
      </c>
      <c r="C1879" t="s">
        <v>182</v>
      </c>
      <c r="D1879" t="s">
        <v>40</v>
      </c>
      <c r="E1879">
        <v>298</v>
      </c>
      <c r="F1879" t="s">
        <v>1094</v>
      </c>
      <c r="G1879" t="s">
        <v>5476</v>
      </c>
      <c r="H1879" t="s">
        <v>32</v>
      </c>
      <c r="I1879" t="s">
        <v>28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f t="shared" si="29"/>
        <v>0</v>
      </c>
    </row>
    <row r="1880" spans="1:15" x14ac:dyDescent="0.25">
      <c r="A1880" t="s">
        <v>5471</v>
      </c>
      <c r="B1880" t="s">
        <v>30</v>
      </c>
      <c r="C1880" t="s">
        <v>182</v>
      </c>
      <c r="D1880" t="s">
        <v>76</v>
      </c>
      <c r="E1880">
        <v>297</v>
      </c>
      <c r="F1880" t="s">
        <v>181</v>
      </c>
      <c r="G1880" t="s">
        <v>5470</v>
      </c>
      <c r="H1880" t="s">
        <v>32</v>
      </c>
      <c r="I1880" t="s">
        <v>28</v>
      </c>
      <c r="J1880" s="16">
        <v>0</v>
      </c>
      <c r="K1880" s="16">
        <v>0</v>
      </c>
      <c r="L1880" s="16">
        <v>0</v>
      </c>
      <c r="M1880" s="16">
        <v>0</v>
      </c>
      <c r="N1880" s="16">
        <v>0</v>
      </c>
      <c r="O1880" s="16">
        <f t="shared" si="29"/>
        <v>0</v>
      </c>
    </row>
    <row r="1881" spans="1:15" x14ac:dyDescent="0.25">
      <c r="A1881" t="s">
        <v>5471</v>
      </c>
      <c r="B1881" t="s">
        <v>30</v>
      </c>
      <c r="C1881" t="s">
        <v>182</v>
      </c>
      <c r="D1881" t="s">
        <v>76</v>
      </c>
      <c r="E1881">
        <v>297</v>
      </c>
      <c r="F1881" t="s">
        <v>181</v>
      </c>
      <c r="G1881" t="s">
        <v>43</v>
      </c>
      <c r="H1881" t="s">
        <v>46</v>
      </c>
      <c r="I1881" t="s">
        <v>28</v>
      </c>
      <c r="J1881" s="16">
        <v>50544</v>
      </c>
      <c r="K1881" s="16">
        <v>3846.1538461538466</v>
      </c>
      <c r="L1881" s="16">
        <v>3300</v>
      </c>
      <c r="M1881" s="16">
        <v>1230</v>
      </c>
      <c r="N1881" s="16">
        <v>38963</v>
      </c>
      <c r="O1881" s="16">
        <f t="shared" si="29"/>
        <v>3204.8461538461561</v>
      </c>
    </row>
    <row r="1882" spans="1:15" x14ac:dyDescent="0.25">
      <c r="A1882" t="s">
        <v>5471</v>
      </c>
      <c r="B1882" t="s">
        <v>30</v>
      </c>
      <c r="C1882" t="s">
        <v>182</v>
      </c>
      <c r="D1882" t="s">
        <v>76</v>
      </c>
      <c r="E1882">
        <v>297</v>
      </c>
      <c r="F1882" t="s">
        <v>181</v>
      </c>
      <c r="G1882" t="s">
        <v>43</v>
      </c>
      <c r="H1882" t="s">
        <v>32</v>
      </c>
      <c r="I1882" t="s">
        <v>28</v>
      </c>
      <c r="J1882" s="16">
        <v>21456</v>
      </c>
      <c r="K1882" s="16">
        <v>0</v>
      </c>
      <c r="L1882" s="16">
        <v>700</v>
      </c>
      <c r="M1882" s="16">
        <v>510</v>
      </c>
      <c r="N1882" s="16">
        <v>11988</v>
      </c>
      <c r="O1882" s="16">
        <f t="shared" si="29"/>
        <v>8258</v>
      </c>
    </row>
    <row r="1883" spans="1:15" x14ac:dyDescent="0.25">
      <c r="A1883" t="s">
        <v>5471</v>
      </c>
      <c r="B1883" t="s">
        <v>30</v>
      </c>
      <c r="C1883" t="s">
        <v>182</v>
      </c>
      <c r="D1883" t="s">
        <v>76</v>
      </c>
      <c r="E1883">
        <v>297</v>
      </c>
      <c r="F1883" t="s">
        <v>181</v>
      </c>
      <c r="G1883" t="s">
        <v>5472</v>
      </c>
      <c r="H1883" t="s">
        <v>32</v>
      </c>
      <c r="I1883" t="s">
        <v>28</v>
      </c>
      <c r="J1883" s="16">
        <v>-7650.5806451612925</v>
      </c>
      <c r="K1883" s="16">
        <v>0</v>
      </c>
      <c r="L1883" s="16">
        <v>0</v>
      </c>
      <c r="M1883" s="16">
        <v>0</v>
      </c>
      <c r="N1883" s="16">
        <v>0</v>
      </c>
      <c r="O1883" s="16">
        <f t="shared" si="29"/>
        <v>-7650.5806451612925</v>
      </c>
    </row>
    <row r="1884" spans="1:15" x14ac:dyDescent="0.25">
      <c r="A1884" t="s">
        <v>5471</v>
      </c>
      <c r="B1884" t="s">
        <v>30</v>
      </c>
      <c r="C1884" t="s">
        <v>182</v>
      </c>
      <c r="D1884" t="s">
        <v>76</v>
      </c>
      <c r="E1884">
        <v>297</v>
      </c>
      <c r="F1884" t="s">
        <v>181</v>
      </c>
      <c r="G1884" t="s">
        <v>5476</v>
      </c>
      <c r="H1884" t="s">
        <v>32</v>
      </c>
      <c r="I1884" t="s">
        <v>28</v>
      </c>
      <c r="J1884" s="16">
        <v>-36365.760000000002</v>
      </c>
      <c r="K1884" s="16">
        <v>0</v>
      </c>
      <c r="L1884" s="16">
        <v>0</v>
      </c>
      <c r="M1884" s="16">
        <v>0</v>
      </c>
      <c r="N1884" s="16">
        <v>0</v>
      </c>
      <c r="O1884" s="16">
        <f t="shared" si="29"/>
        <v>-36365.760000000002</v>
      </c>
    </row>
    <row r="1885" spans="1:15" x14ac:dyDescent="0.25">
      <c r="A1885" t="s">
        <v>5471</v>
      </c>
      <c r="B1885" t="s">
        <v>30</v>
      </c>
      <c r="C1885" t="s">
        <v>472</v>
      </c>
      <c r="D1885" t="s">
        <v>31</v>
      </c>
      <c r="E1885">
        <v>181</v>
      </c>
      <c r="F1885" t="s">
        <v>471</v>
      </c>
      <c r="G1885" t="s">
        <v>5470</v>
      </c>
      <c r="H1885" t="s">
        <v>32</v>
      </c>
      <c r="I1885" t="s">
        <v>37</v>
      </c>
      <c r="J1885" s="16">
        <v>0</v>
      </c>
      <c r="K1885" s="16">
        <v>0</v>
      </c>
      <c r="L1885" s="16">
        <v>0</v>
      </c>
      <c r="M1885" s="16">
        <v>0</v>
      </c>
      <c r="N1885" s="16">
        <v>0</v>
      </c>
      <c r="O1885" s="16">
        <f t="shared" si="29"/>
        <v>0</v>
      </c>
    </row>
    <row r="1886" spans="1:15" x14ac:dyDescent="0.25">
      <c r="A1886" t="s">
        <v>5471</v>
      </c>
      <c r="B1886" t="s">
        <v>30</v>
      </c>
      <c r="C1886" t="s">
        <v>472</v>
      </c>
      <c r="D1886" t="s">
        <v>31</v>
      </c>
      <c r="E1886">
        <v>181</v>
      </c>
      <c r="F1886" t="s">
        <v>471</v>
      </c>
      <c r="G1886" t="s">
        <v>43</v>
      </c>
      <c r="H1886" t="s">
        <v>46</v>
      </c>
      <c r="I1886" t="s">
        <v>37</v>
      </c>
      <c r="J1886" s="16">
        <v>50288.819999999992</v>
      </c>
      <c r="K1886" s="16">
        <v>2615.3846153846152</v>
      </c>
      <c r="L1886" s="16">
        <v>4650</v>
      </c>
      <c r="M1886" s="16">
        <v>170</v>
      </c>
      <c r="N1886" s="16">
        <v>28536</v>
      </c>
      <c r="O1886" s="16">
        <f t="shared" si="29"/>
        <v>14317.435384615375</v>
      </c>
    </row>
    <row r="1887" spans="1:15" x14ac:dyDescent="0.25">
      <c r="A1887" t="s">
        <v>5471</v>
      </c>
      <c r="B1887" t="s">
        <v>30</v>
      </c>
      <c r="C1887" t="s">
        <v>472</v>
      </c>
      <c r="D1887" t="s">
        <v>31</v>
      </c>
      <c r="E1887">
        <v>181</v>
      </c>
      <c r="F1887" t="s">
        <v>471</v>
      </c>
      <c r="G1887" t="s">
        <v>43</v>
      </c>
      <c r="H1887" t="s">
        <v>32</v>
      </c>
      <c r="I1887" t="s">
        <v>37</v>
      </c>
      <c r="J1887" s="16">
        <v>52281.539999999994</v>
      </c>
      <c r="K1887" s="16">
        <v>28333.333333333332</v>
      </c>
      <c r="L1887" s="16">
        <v>2200</v>
      </c>
      <c r="M1887" s="16">
        <v>620</v>
      </c>
      <c r="N1887" s="16">
        <v>12062</v>
      </c>
      <c r="O1887" s="16">
        <f t="shared" si="29"/>
        <v>9066.2066666666651</v>
      </c>
    </row>
    <row r="1888" spans="1:15" x14ac:dyDescent="0.25">
      <c r="A1888" t="s">
        <v>5471</v>
      </c>
      <c r="B1888" t="s">
        <v>30</v>
      </c>
      <c r="C1888" t="s">
        <v>472</v>
      </c>
      <c r="D1888" t="s">
        <v>31</v>
      </c>
      <c r="E1888">
        <v>181</v>
      </c>
      <c r="F1888" t="s">
        <v>471</v>
      </c>
      <c r="G1888" t="s">
        <v>5472</v>
      </c>
      <c r="H1888" t="s">
        <v>32</v>
      </c>
      <c r="I1888" t="s">
        <v>37</v>
      </c>
      <c r="J1888" s="16">
        <v>-8152.2870967741947</v>
      </c>
      <c r="K1888" s="16">
        <v>0</v>
      </c>
      <c r="L1888" s="16">
        <v>0</v>
      </c>
      <c r="M1888" s="16">
        <v>0</v>
      </c>
      <c r="N1888" s="16">
        <v>0</v>
      </c>
      <c r="O1888" s="16">
        <f t="shared" si="29"/>
        <v>-8152.2870967741947</v>
      </c>
    </row>
    <row r="1889" spans="1:15" x14ac:dyDescent="0.25">
      <c r="A1889" t="s">
        <v>5471</v>
      </c>
      <c r="B1889" t="s">
        <v>30</v>
      </c>
      <c r="C1889" t="s">
        <v>472</v>
      </c>
      <c r="D1889" t="s">
        <v>31</v>
      </c>
      <c r="E1889">
        <v>181</v>
      </c>
      <c r="F1889" t="s">
        <v>471</v>
      </c>
      <c r="G1889" t="s">
        <v>5476</v>
      </c>
      <c r="H1889" t="s">
        <v>32</v>
      </c>
      <c r="I1889" t="s">
        <v>37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f t="shared" si="29"/>
        <v>0</v>
      </c>
    </row>
    <row r="1890" spans="1:15" x14ac:dyDescent="0.25">
      <c r="A1890" t="s">
        <v>5471</v>
      </c>
      <c r="B1890" t="s">
        <v>30</v>
      </c>
      <c r="C1890" t="s">
        <v>472</v>
      </c>
      <c r="D1890" t="s">
        <v>52</v>
      </c>
      <c r="E1890">
        <v>182</v>
      </c>
      <c r="F1890" t="s">
        <v>1184</v>
      </c>
      <c r="G1890" t="s">
        <v>5470</v>
      </c>
      <c r="H1890" t="s">
        <v>32</v>
      </c>
      <c r="I1890" t="s">
        <v>28</v>
      </c>
      <c r="J1890" s="16">
        <v>0</v>
      </c>
      <c r="K1890" s="16">
        <v>0</v>
      </c>
      <c r="L1890" s="16">
        <v>0</v>
      </c>
      <c r="M1890" s="16">
        <v>0</v>
      </c>
      <c r="N1890" s="16">
        <v>0</v>
      </c>
      <c r="O1890" s="16">
        <f t="shared" si="29"/>
        <v>0</v>
      </c>
    </row>
    <row r="1891" spans="1:15" x14ac:dyDescent="0.25">
      <c r="A1891" t="s">
        <v>5471</v>
      </c>
      <c r="B1891" t="s">
        <v>30</v>
      </c>
      <c r="C1891" t="s">
        <v>472</v>
      </c>
      <c r="D1891" t="s">
        <v>52</v>
      </c>
      <c r="E1891">
        <v>182</v>
      </c>
      <c r="F1891" t="s">
        <v>1184</v>
      </c>
      <c r="G1891" t="s">
        <v>43</v>
      </c>
      <c r="H1891" t="s">
        <v>46</v>
      </c>
      <c r="I1891" t="s">
        <v>28</v>
      </c>
      <c r="J1891" s="16">
        <v>53504</v>
      </c>
      <c r="K1891" s="16">
        <v>3846.1538461538457</v>
      </c>
      <c r="L1891" s="16">
        <v>1700</v>
      </c>
      <c r="M1891" s="16">
        <v>360</v>
      </c>
      <c r="N1891" s="16">
        <v>11639</v>
      </c>
      <c r="O1891" s="16">
        <f t="shared" si="29"/>
        <v>35958.846153846156</v>
      </c>
    </row>
    <row r="1892" spans="1:15" x14ac:dyDescent="0.25">
      <c r="A1892" t="s">
        <v>5471</v>
      </c>
      <c r="B1892" t="s">
        <v>30</v>
      </c>
      <c r="C1892" t="s">
        <v>472</v>
      </c>
      <c r="D1892" t="s">
        <v>52</v>
      </c>
      <c r="E1892">
        <v>182</v>
      </c>
      <c r="F1892" t="s">
        <v>1184</v>
      </c>
      <c r="G1892" t="s">
        <v>43</v>
      </c>
      <c r="H1892" t="s">
        <v>32</v>
      </c>
      <c r="I1892" t="s">
        <v>28</v>
      </c>
      <c r="J1892" s="16">
        <v>66211.199999999997</v>
      </c>
      <c r="K1892" s="16">
        <v>37916.666666666672</v>
      </c>
      <c r="L1892" s="16">
        <v>1200</v>
      </c>
      <c r="M1892" s="16">
        <v>260</v>
      </c>
      <c r="N1892" s="16">
        <v>8910</v>
      </c>
      <c r="O1892" s="16">
        <f t="shared" si="29"/>
        <v>17924.533333333326</v>
      </c>
    </row>
    <row r="1893" spans="1:15" x14ac:dyDescent="0.25">
      <c r="A1893" t="s">
        <v>5471</v>
      </c>
      <c r="B1893" t="s">
        <v>30</v>
      </c>
      <c r="C1893" t="s">
        <v>472</v>
      </c>
      <c r="D1893" t="s">
        <v>52</v>
      </c>
      <c r="E1893">
        <v>182</v>
      </c>
      <c r="F1893" t="s">
        <v>1184</v>
      </c>
      <c r="G1893" t="s">
        <v>5472</v>
      </c>
      <c r="H1893" t="s">
        <v>32</v>
      </c>
      <c r="I1893" t="s">
        <v>28</v>
      </c>
      <c r="J1893" s="16">
        <v>-11844.232258064521</v>
      </c>
      <c r="K1893" s="16">
        <v>0</v>
      </c>
      <c r="L1893" s="16">
        <v>0</v>
      </c>
      <c r="M1893" s="16">
        <v>0</v>
      </c>
      <c r="N1893" s="16">
        <v>0</v>
      </c>
      <c r="O1893" s="16">
        <f t="shared" si="29"/>
        <v>-11844.232258064521</v>
      </c>
    </row>
    <row r="1894" spans="1:15" x14ac:dyDescent="0.25">
      <c r="A1894" t="s">
        <v>5471</v>
      </c>
      <c r="B1894" t="s">
        <v>30</v>
      </c>
      <c r="C1894" t="s">
        <v>472</v>
      </c>
      <c r="D1894" t="s">
        <v>52</v>
      </c>
      <c r="E1894">
        <v>182</v>
      </c>
      <c r="F1894" t="s">
        <v>1184</v>
      </c>
      <c r="G1894" t="s">
        <v>5476</v>
      </c>
      <c r="H1894" t="s">
        <v>32</v>
      </c>
      <c r="I1894" t="s">
        <v>28</v>
      </c>
      <c r="J1894" s="16">
        <v>0</v>
      </c>
      <c r="K1894" s="16">
        <v>0</v>
      </c>
      <c r="L1894" s="16">
        <v>0</v>
      </c>
      <c r="M1894" s="16">
        <v>0</v>
      </c>
      <c r="N1894" s="16">
        <v>0</v>
      </c>
      <c r="O1894" s="16">
        <f t="shared" si="29"/>
        <v>0</v>
      </c>
    </row>
    <row r="1895" spans="1:15" x14ac:dyDescent="0.25">
      <c r="A1895" t="s">
        <v>5471</v>
      </c>
      <c r="B1895" t="s">
        <v>30</v>
      </c>
      <c r="C1895" t="s">
        <v>472</v>
      </c>
      <c r="D1895" t="s">
        <v>40</v>
      </c>
      <c r="E1895">
        <v>184</v>
      </c>
      <c r="F1895" t="s">
        <v>567</v>
      </c>
      <c r="G1895" t="s">
        <v>5470</v>
      </c>
      <c r="H1895" t="s">
        <v>32</v>
      </c>
      <c r="I1895" t="s">
        <v>37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6">
        <f t="shared" si="29"/>
        <v>0</v>
      </c>
    </row>
    <row r="1896" spans="1:15" x14ac:dyDescent="0.25">
      <c r="A1896" t="s">
        <v>5471</v>
      </c>
      <c r="B1896" t="s">
        <v>30</v>
      </c>
      <c r="C1896" t="s">
        <v>472</v>
      </c>
      <c r="D1896" t="s">
        <v>40</v>
      </c>
      <c r="E1896">
        <v>184</v>
      </c>
      <c r="F1896" t="s">
        <v>567</v>
      </c>
      <c r="G1896" t="s">
        <v>43</v>
      </c>
      <c r="H1896" t="s">
        <v>46</v>
      </c>
      <c r="I1896" t="s">
        <v>37</v>
      </c>
      <c r="J1896" s="16">
        <v>31601.56</v>
      </c>
      <c r="K1896" s="16">
        <v>4000</v>
      </c>
      <c r="L1896" s="16">
        <v>3100</v>
      </c>
      <c r="M1896" s="16">
        <v>1160</v>
      </c>
      <c r="N1896" s="16">
        <v>26495</v>
      </c>
      <c r="O1896" s="16">
        <f t="shared" si="29"/>
        <v>-3153.4399999999987</v>
      </c>
    </row>
    <row r="1897" spans="1:15" x14ac:dyDescent="0.25">
      <c r="A1897" t="s">
        <v>5471</v>
      </c>
      <c r="B1897" t="s">
        <v>30</v>
      </c>
      <c r="C1897" t="s">
        <v>472</v>
      </c>
      <c r="D1897" t="s">
        <v>40</v>
      </c>
      <c r="E1897">
        <v>184</v>
      </c>
      <c r="F1897" t="s">
        <v>567</v>
      </c>
      <c r="G1897" t="s">
        <v>43</v>
      </c>
      <c r="H1897" t="s">
        <v>32</v>
      </c>
      <c r="I1897" t="s">
        <v>37</v>
      </c>
      <c r="J1897" s="16">
        <v>32298.48</v>
      </c>
      <c r="K1897" s="16">
        <v>32750.000000000004</v>
      </c>
      <c r="L1897" s="16">
        <v>3250</v>
      </c>
      <c r="M1897" s="16">
        <v>1220</v>
      </c>
      <c r="N1897" s="16">
        <v>0</v>
      </c>
      <c r="O1897" s="16">
        <f t="shared" si="29"/>
        <v>-4921.5200000000004</v>
      </c>
    </row>
    <row r="1898" spans="1:15" x14ac:dyDescent="0.25">
      <c r="A1898" t="s">
        <v>5471</v>
      </c>
      <c r="B1898" t="s">
        <v>30</v>
      </c>
      <c r="C1898" t="s">
        <v>472</v>
      </c>
      <c r="D1898" t="s">
        <v>40</v>
      </c>
      <c r="E1898">
        <v>184</v>
      </c>
      <c r="F1898" t="s">
        <v>567</v>
      </c>
      <c r="G1898" t="s">
        <v>5472</v>
      </c>
      <c r="H1898" t="s">
        <v>32</v>
      </c>
      <c r="I1898" t="s">
        <v>37</v>
      </c>
      <c r="J1898" s="16">
        <v>-8167.4748387096788</v>
      </c>
      <c r="K1898" s="16">
        <v>0</v>
      </c>
      <c r="L1898" s="16">
        <v>0</v>
      </c>
      <c r="M1898" s="16">
        <v>0</v>
      </c>
      <c r="N1898" s="16">
        <v>0</v>
      </c>
      <c r="O1898" s="16">
        <f t="shared" si="29"/>
        <v>-8167.4748387096788</v>
      </c>
    </row>
    <row r="1899" spans="1:15" x14ac:dyDescent="0.25">
      <c r="A1899" t="s">
        <v>5471</v>
      </c>
      <c r="B1899" t="s">
        <v>30</v>
      </c>
      <c r="C1899" t="s">
        <v>472</v>
      </c>
      <c r="D1899" t="s">
        <v>40</v>
      </c>
      <c r="E1899">
        <v>184</v>
      </c>
      <c r="F1899" t="s">
        <v>567</v>
      </c>
      <c r="G1899" t="s">
        <v>5476</v>
      </c>
      <c r="H1899" t="s">
        <v>32</v>
      </c>
      <c r="I1899" t="s">
        <v>37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 s="16">
        <f t="shared" si="29"/>
        <v>0</v>
      </c>
    </row>
    <row r="1900" spans="1:15" x14ac:dyDescent="0.25">
      <c r="A1900" t="s">
        <v>5471</v>
      </c>
      <c r="B1900" t="s">
        <v>30</v>
      </c>
      <c r="C1900" t="s">
        <v>472</v>
      </c>
      <c r="D1900" t="s">
        <v>76</v>
      </c>
      <c r="E1900">
        <v>183</v>
      </c>
      <c r="F1900" t="s">
        <v>790</v>
      </c>
      <c r="G1900" t="s">
        <v>5470</v>
      </c>
      <c r="H1900" t="s">
        <v>32</v>
      </c>
      <c r="I1900" t="s">
        <v>37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6">
        <f t="shared" si="29"/>
        <v>0</v>
      </c>
    </row>
    <row r="1901" spans="1:15" x14ac:dyDescent="0.25">
      <c r="A1901" t="s">
        <v>5471</v>
      </c>
      <c r="B1901" t="s">
        <v>30</v>
      </c>
      <c r="C1901" t="s">
        <v>472</v>
      </c>
      <c r="D1901" t="s">
        <v>76</v>
      </c>
      <c r="E1901">
        <v>183</v>
      </c>
      <c r="F1901" t="s">
        <v>790</v>
      </c>
      <c r="G1901" t="s">
        <v>43</v>
      </c>
      <c r="H1901" t="s">
        <v>46</v>
      </c>
      <c r="I1901" t="s">
        <v>37</v>
      </c>
      <c r="J1901" s="16">
        <v>13072</v>
      </c>
      <c r="K1901" s="16">
        <v>2846.1538461538462</v>
      </c>
      <c r="L1901" s="16">
        <v>4200</v>
      </c>
      <c r="M1901" s="16">
        <v>330</v>
      </c>
      <c r="N1901" s="16">
        <v>0</v>
      </c>
      <c r="O1901" s="16">
        <f t="shared" si="29"/>
        <v>5695.8461538461543</v>
      </c>
    </row>
    <row r="1902" spans="1:15" x14ac:dyDescent="0.25">
      <c r="A1902" t="s">
        <v>5471</v>
      </c>
      <c r="B1902" t="s">
        <v>30</v>
      </c>
      <c r="C1902" t="s">
        <v>472</v>
      </c>
      <c r="D1902" t="s">
        <v>76</v>
      </c>
      <c r="E1902">
        <v>183</v>
      </c>
      <c r="F1902" t="s">
        <v>790</v>
      </c>
      <c r="G1902" t="s">
        <v>43</v>
      </c>
      <c r="H1902" t="s">
        <v>32</v>
      </c>
      <c r="I1902" t="s">
        <v>37</v>
      </c>
      <c r="J1902" s="16">
        <v>78882.3</v>
      </c>
      <c r="K1902" s="16">
        <v>33333.333333333328</v>
      </c>
      <c r="L1902" s="16">
        <v>700</v>
      </c>
      <c r="M1902" s="16">
        <v>810</v>
      </c>
      <c r="N1902" s="16">
        <v>36348</v>
      </c>
      <c r="O1902" s="16">
        <f t="shared" si="29"/>
        <v>7690.9666666666744</v>
      </c>
    </row>
    <row r="1903" spans="1:15" x14ac:dyDescent="0.25">
      <c r="A1903" t="s">
        <v>5471</v>
      </c>
      <c r="B1903" t="s">
        <v>30</v>
      </c>
      <c r="C1903" t="s">
        <v>472</v>
      </c>
      <c r="D1903" t="s">
        <v>76</v>
      </c>
      <c r="E1903">
        <v>183</v>
      </c>
      <c r="F1903" t="s">
        <v>790</v>
      </c>
      <c r="G1903" t="s">
        <v>5472</v>
      </c>
      <c r="H1903" t="s">
        <v>32</v>
      </c>
      <c r="I1903" t="s">
        <v>37</v>
      </c>
      <c r="J1903" s="16">
        <v>-8144.7483870967753</v>
      </c>
      <c r="K1903" s="16">
        <v>0</v>
      </c>
      <c r="L1903" s="16">
        <v>0</v>
      </c>
      <c r="M1903" s="16">
        <v>0</v>
      </c>
      <c r="N1903" s="16">
        <v>0</v>
      </c>
      <c r="O1903" s="16">
        <f t="shared" si="29"/>
        <v>-8144.7483870967753</v>
      </c>
    </row>
    <row r="1904" spans="1:15" x14ac:dyDescent="0.25">
      <c r="A1904" t="s">
        <v>5471</v>
      </c>
      <c r="B1904" t="s">
        <v>30</v>
      </c>
      <c r="C1904" t="s">
        <v>472</v>
      </c>
      <c r="D1904" t="s">
        <v>76</v>
      </c>
      <c r="E1904">
        <v>183</v>
      </c>
      <c r="F1904" t="s">
        <v>790</v>
      </c>
      <c r="G1904" t="s">
        <v>5476</v>
      </c>
      <c r="H1904" t="s">
        <v>32</v>
      </c>
      <c r="I1904" t="s">
        <v>37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f t="shared" si="29"/>
        <v>0</v>
      </c>
    </row>
    <row r="1905" spans="1:15" x14ac:dyDescent="0.25">
      <c r="A1905" t="s">
        <v>5471</v>
      </c>
      <c r="B1905" t="s">
        <v>30</v>
      </c>
      <c r="C1905" t="s">
        <v>1162</v>
      </c>
      <c r="D1905" t="s">
        <v>40</v>
      </c>
      <c r="E1905">
        <v>175</v>
      </c>
      <c r="F1905" t="s">
        <v>1161</v>
      </c>
      <c r="G1905" t="s">
        <v>5470</v>
      </c>
      <c r="H1905" t="s">
        <v>32</v>
      </c>
      <c r="I1905" t="s">
        <v>37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f t="shared" si="29"/>
        <v>0</v>
      </c>
    </row>
    <row r="1906" spans="1:15" x14ac:dyDescent="0.25">
      <c r="A1906" t="s">
        <v>5471</v>
      </c>
      <c r="B1906" t="s">
        <v>30</v>
      </c>
      <c r="C1906" t="s">
        <v>1162</v>
      </c>
      <c r="D1906" t="s">
        <v>40</v>
      </c>
      <c r="E1906">
        <v>175</v>
      </c>
      <c r="F1906" t="s">
        <v>1161</v>
      </c>
      <c r="G1906" t="s">
        <v>43</v>
      </c>
      <c r="H1906" t="s">
        <v>46</v>
      </c>
      <c r="I1906" t="s">
        <v>37</v>
      </c>
      <c r="J1906" s="16">
        <v>33931.376000000004</v>
      </c>
      <c r="K1906" s="16">
        <v>2769.2307692307695</v>
      </c>
      <c r="L1906" s="16">
        <v>2400</v>
      </c>
      <c r="M1906" s="16">
        <v>220</v>
      </c>
      <c r="N1906" s="16">
        <v>24612</v>
      </c>
      <c r="O1906" s="16">
        <f t="shared" si="29"/>
        <v>3930.1452307692343</v>
      </c>
    </row>
    <row r="1907" spans="1:15" x14ac:dyDescent="0.25">
      <c r="A1907" t="s">
        <v>5471</v>
      </c>
      <c r="B1907" t="s">
        <v>30</v>
      </c>
      <c r="C1907" t="s">
        <v>1162</v>
      </c>
      <c r="D1907" t="s">
        <v>40</v>
      </c>
      <c r="E1907">
        <v>175</v>
      </c>
      <c r="F1907" t="s">
        <v>1161</v>
      </c>
      <c r="G1907" t="s">
        <v>43</v>
      </c>
      <c r="H1907" t="s">
        <v>32</v>
      </c>
      <c r="I1907" t="s">
        <v>37</v>
      </c>
      <c r="J1907" s="16">
        <v>38677.392</v>
      </c>
      <c r="K1907" s="16">
        <v>23750</v>
      </c>
      <c r="L1907" s="16">
        <v>2450</v>
      </c>
      <c r="M1907" s="16">
        <v>610</v>
      </c>
      <c r="N1907" s="16">
        <v>11644</v>
      </c>
      <c r="O1907" s="16">
        <f t="shared" si="29"/>
        <v>223.39199999999983</v>
      </c>
    </row>
    <row r="1908" spans="1:15" x14ac:dyDescent="0.25">
      <c r="A1908" t="s">
        <v>5471</v>
      </c>
      <c r="B1908" t="s">
        <v>30</v>
      </c>
      <c r="C1908" t="s">
        <v>1162</v>
      </c>
      <c r="D1908" t="s">
        <v>40</v>
      </c>
      <c r="E1908">
        <v>175</v>
      </c>
      <c r="F1908" t="s">
        <v>1161</v>
      </c>
      <c r="G1908" t="s">
        <v>5472</v>
      </c>
      <c r="H1908" t="s">
        <v>32</v>
      </c>
      <c r="I1908" t="s">
        <v>37</v>
      </c>
      <c r="J1908" s="16">
        <v>-1160.6957419354842</v>
      </c>
      <c r="K1908" s="16">
        <v>0</v>
      </c>
      <c r="L1908" s="16">
        <v>0</v>
      </c>
      <c r="M1908" s="16">
        <v>0</v>
      </c>
      <c r="N1908" s="16">
        <v>0</v>
      </c>
      <c r="O1908" s="16">
        <f t="shared" si="29"/>
        <v>-1160.6957419354842</v>
      </c>
    </row>
    <row r="1909" spans="1:15" x14ac:dyDescent="0.25">
      <c r="A1909" t="s">
        <v>5471</v>
      </c>
      <c r="B1909" t="s">
        <v>30</v>
      </c>
      <c r="C1909" t="s">
        <v>1162</v>
      </c>
      <c r="D1909" t="s">
        <v>40</v>
      </c>
      <c r="E1909">
        <v>175</v>
      </c>
      <c r="F1909" t="s">
        <v>1161</v>
      </c>
      <c r="G1909" t="s">
        <v>5476</v>
      </c>
      <c r="H1909" t="s">
        <v>32</v>
      </c>
      <c r="I1909" t="s">
        <v>37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f t="shared" si="29"/>
        <v>0</v>
      </c>
    </row>
    <row r="1910" spans="1:15" x14ac:dyDescent="0.25">
      <c r="A1910" t="s">
        <v>5471</v>
      </c>
      <c r="B1910" t="s">
        <v>81</v>
      </c>
      <c r="C1910" t="s">
        <v>220</v>
      </c>
      <c r="D1910" t="s">
        <v>40</v>
      </c>
      <c r="E1910">
        <v>118</v>
      </c>
      <c r="F1910" t="s">
        <v>219</v>
      </c>
      <c r="G1910" t="s">
        <v>5470</v>
      </c>
      <c r="H1910" t="s">
        <v>32</v>
      </c>
      <c r="I1910" t="s">
        <v>37</v>
      </c>
      <c r="J1910" s="16">
        <v>0</v>
      </c>
      <c r="K1910" s="16">
        <v>0</v>
      </c>
      <c r="L1910" s="16">
        <v>0</v>
      </c>
      <c r="M1910" s="16">
        <v>0</v>
      </c>
      <c r="N1910" s="16">
        <v>0</v>
      </c>
      <c r="O1910" s="16">
        <f t="shared" si="29"/>
        <v>0</v>
      </c>
    </row>
    <row r="1911" spans="1:15" x14ac:dyDescent="0.25">
      <c r="A1911" t="s">
        <v>5471</v>
      </c>
      <c r="B1911" t="s">
        <v>81</v>
      </c>
      <c r="C1911" t="s">
        <v>220</v>
      </c>
      <c r="D1911" t="s">
        <v>40</v>
      </c>
      <c r="E1911">
        <v>118</v>
      </c>
      <c r="F1911" t="s">
        <v>219</v>
      </c>
      <c r="G1911" t="s">
        <v>43</v>
      </c>
      <c r="H1911" t="s">
        <v>46</v>
      </c>
      <c r="I1911" t="s">
        <v>37</v>
      </c>
      <c r="J1911" s="16">
        <v>61553.52</v>
      </c>
      <c r="K1911" s="16">
        <v>8153.8461538461534</v>
      </c>
      <c r="L1911" s="16">
        <v>4450</v>
      </c>
      <c r="M1911" s="16">
        <v>460</v>
      </c>
      <c r="N1911" s="16">
        <v>30003</v>
      </c>
      <c r="O1911" s="16">
        <f t="shared" si="29"/>
        <v>18486.673846153841</v>
      </c>
    </row>
    <row r="1912" spans="1:15" x14ac:dyDescent="0.25">
      <c r="A1912" t="s">
        <v>5471</v>
      </c>
      <c r="B1912" t="s">
        <v>81</v>
      </c>
      <c r="C1912" t="s">
        <v>220</v>
      </c>
      <c r="D1912" t="s">
        <v>40</v>
      </c>
      <c r="E1912">
        <v>118</v>
      </c>
      <c r="F1912" t="s">
        <v>219</v>
      </c>
      <c r="G1912" t="s">
        <v>43</v>
      </c>
      <c r="H1912" t="s">
        <v>32</v>
      </c>
      <c r="I1912" t="s">
        <v>37</v>
      </c>
      <c r="J1912" s="16">
        <v>21429.559999999998</v>
      </c>
      <c r="K1912" s="16">
        <v>10833.333333333334</v>
      </c>
      <c r="L1912" s="16">
        <v>3450</v>
      </c>
      <c r="M1912" s="16">
        <v>850</v>
      </c>
      <c r="N1912" s="16">
        <v>9865</v>
      </c>
      <c r="O1912" s="16">
        <f t="shared" si="29"/>
        <v>-3568.7733333333381</v>
      </c>
    </row>
    <row r="1913" spans="1:15" x14ac:dyDescent="0.25">
      <c r="A1913" t="s">
        <v>5471</v>
      </c>
      <c r="B1913" t="s">
        <v>81</v>
      </c>
      <c r="C1913" t="s">
        <v>220</v>
      </c>
      <c r="D1913" t="s">
        <v>40</v>
      </c>
      <c r="E1913">
        <v>118</v>
      </c>
      <c r="F1913" t="s">
        <v>219</v>
      </c>
      <c r="G1913" t="s">
        <v>5472</v>
      </c>
      <c r="H1913" t="s">
        <v>32</v>
      </c>
      <c r="I1913" t="s">
        <v>37</v>
      </c>
      <c r="J1913" s="16">
        <v>-10315.188387096776</v>
      </c>
      <c r="K1913" s="16">
        <v>0</v>
      </c>
      <c r="L1913" s="16">
        <v>0</v>
      </c>
      <c r="M1913" s="16">
        <v>0</v>
      </c>
      <c r="N1913" s="16">
        <v>0</v>
      </c>
      <c r="O1913" s="16">
        <f t="shared" si="29"/>
        <v>-10315.188387096776</v>
      </c>
    </row>
    <row r="1914" spans="1:15" x14ac:dyDescent="0.25">
      <c r="A1914" t="s">
        <v>5471</v>
      </c>
      <c r="B1914" t="s">
        <v>81</v>
      </c>
      <c r="C1914" t="s">
        <v>220</v>
      </c>
      <c r="D1914" t="s">
        <v>40</v>
      </c>
      <c r="E1914">
        <v>118</v>
      </c>
      <c r="F1914" t="s">
        <v>219</v>
      </c>
      <c r="G1914" t="s">
        <v>5476</v>
      </c>
      <c r="H1914" t="s">
        <v>32</v>
      </c>
      <c r="I1914" t="s">
        <v>37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6">
        <f t="shared" si="29"/>
        <v>0</v>
      </c>
    </row>
    <row r="1915" spans="1:15" x14ac:dyDescent="0.25">
      <c r="A1915" t="s">
        <v>5471</v>
      </c>
      <c r="B1915" t="s">
        <v>81</v>
      </c>
      <c r="C1915" t="s">
        <v>220</v>
      </c>
      <c r="D1915" t="s">
        <v>76</v>
      </c>
      <c r="E1915">
        <v>117</v>
      </c>
      <c r="F1915" t="s">
        <v>478</v>
      </c>
      <c r="G1915" t="s">
        <v>5470</v>
      </c>
      <c r="H1915" t="s">
        <v>32</v>
      </c>
      <c r="I1915" t="s">
        <v>37</v>
      </c>
      <c r="J1915" s="16">
        <v>0</v>
      </c>
      <c r="K1915" s="16">
        <v>0</v>
      </c>
      <c r="L1915" s="16">
        <v>0</v>
      </c>
      <c r="M1915" s="16">
        <v>0</v>
      </c>
      <c r="N1915" s="16">
        <v>0</v>
      </c>
      <c r="O1915" s="16">
        <f t="shared" si="29"/>
        <v>0</v>
      </c>
    </row>
    <row r="1916" spans="1:15" x14ac:dyDescent="0.25">
      <c r="A1916" t="s">
        <v>5471</v>
      </c>
      <c r="B1916" t="s">
        <v>81</v>
      </c>
      <c r="C1916" t="s">
        <v>220</v>
      </c>
      <c r="D1916" t="s">
        <v>76</v>
      </c>
      <c r="E1916">
        <v>117</v>
      </c>
      <c r="F1916" t="s">
        <v>478</v>
      </c>
      <c r="G1916" t="s">
        <v>43</v>
      </c>
      <c r="H1916" t="s">
        <v>46</v>
      </c>
      <c r="I1916" t="s">
        <v>37</v>
      </c>
      <c r="J1916" s="16">
        <v>65314.249999999985</v>
      </c>
      <c r="K1916" s="16">
        <v>7230.7692307692323</v>
      </c>
      <c r="L1916" s="16">
        <v>5150</v>
      </c>
      <c r="M1916" s="16">
        <v>1580</v>
      </c>
      <c r="N1916" s="16">
        <v>8415</v>
      </c>
      <c r="O1916" s="16">
        <f t="shared" si="29"/>
        <v>42938.480769230751</v>
      </c>
    </row>
    <row r="1917" spans="1:15" x14ac:dyDescent="0.25">
      <c r="A1917" t="s">
        <v>5471</v>
      </c>
      <c r="B1917" t="s">
        <v>81</v>
      </c>
      <c r="C1917" t="s">
        <v>220</v>
      </c>
      <c r="D1917" t="s">
        <v>76</v>
      </c>
      <c r="E1917">
        <v>117</v>
      </c>
      <c r="F1917" t="s">
        <v>478</v>
      </c>
      <c r="G1917" t="s">
        <v>43</v>
      </c>
      <c r="H1917" t="s">
        <v>32</v>
      </c>
      <c r="I1917" t="s">
        <v>37</v>
      </c>
      <c r="J1917" s="16">
        <v>56433.95</v>
      </c>
      <c r="K1917" s="16">
        <v>31333.333333333336</v>
      </c>
      <c r="L1917" s="16">
        <v>1700</v>
      </c>
      <c r="M1917" s="16">
        <v>360</v>
      </c>
      <c r="N1917" s="16">
        <v>7172</v>
      </c>
      <c r="O1917" s="16">
        <f t="shared" si="29"/>
        <v>15868.616666666661</v>
      </c>
    </row>
    <row r="1918" spans="1:15" x14ac:dyDescent="0.25">
      <c r="A1918" t="s">
        <v>5471</v>
      </c>
      <c r="B1918" t="s">
        <v>81</v>
      </c>
      <c r="C1918" t="s">
        <v>220</v>
      </c>
      <c r="D1918" t="s">
        <v>76</v>
      </c>
      <c r="E1918">
        <v>117</v>
      </c>
      <c r="F1918" t="s">
        <v>478</v>
      </c>
      <c r="G1918" t="s">
        <v>5472</v>
      </c>
      <c r="H1918" t="s">
        <v>32</v>
      </c>
      <c r="I1918" t="s">
        <v>37</v>
      </c>
      <c r="J1918" s="16">
        <v>-13655.767741935486</v>
      </c>
      <c r="K1918" s="16">
        <v>0</v>
      </c>
      <c r="L1918" s="16">
        <v>0</v>
      </c>
      <c r="M1918" s="16">
        <v>0</v>
      </c>
      <c r="N1918" s="16">
        <v>0</v>
      </c>
      <c r="O1918" s="16">
        <f t="shared" si="29"/>
        <v>-13655.767741935486</v>
      </c>
    </row>
    <row r="1919" spans="1:15" x14ac:dyDescent="0.25">
      <c r="A1919" t="s">
        <v>5471</v>
      </c>
      <c r="B1919" t="s">
        <v>81</v>
      </c>
      <c r="C1919" t="s">
        <v>220</v>
      </c>
      <c r="D1919" t="s">
        <v>76</v>
      </c>
      <c r="E1919">
        <v>117</v>
      </c>
      <c r="F1919" t="s">
        <v>478</v>
      </c>
      <c r="G1919" t="s">
        <v>5476</v>
      </c>
      <c r="H1919" t="s">
        <v>32</v>
      </c>
      <c r="I1919" t="s">
        <v>37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f t="shared" si="29"/>
        <v>0</v>
      </c>
    </row>
    <row r="1920" spans="1:15" x14ac:dyDescent="0.25">
      <c r="A1920" t="s">
        <v>5471</v>
      </c>
      <c r="B1920" t="s">
        <v>81</v>
      </c>
      <c r="C1920" t="s">
        <v>766</v>
      </c>
      <c r="D1920" t="s">
        <v>40</v>
      </c>
      <c r="E1920">
        <v>90</v>
      </c>
      <c r="F1920" t="s">
        <v>765</v>
      </c>
      <c r="G1920" t="s">
        <v>5470</v>
      </c>
      <c r="H1920" t="s">
        <v>32</v>
      </c>
      <c r="I1920" t="s">
        <v>37</v>
      </c>
      <c r="J1920" s="16">
        <v>0</v>
      </c>
      <c r="K1920" s="16">
        <v>0</v>
      </c>
      <c r="L1920" s="16">
        <v>0</v>
      </c>
      <c r="M1920" s="16">
        <v>0</v>
      </c>
      <c r="N1920" s="16">
        <v>0</v>
      </c>
      <c r="O1920" s="16">
        <f t="shared" si="29"/>
        <v>0</v>
      </c>
    </row>
    <row r="1921" spans="1:15" x14ac:dyDescent="0.25">
      <c r="A1921" t="s">
        <v>5471</v>
      </c>
      <c r="B1921" t="s">
        <v>81</v>
      </c>
      <c r="C1921" t="s">
        <v>766</v>
      </c>
      <c r="D1921" t="s">
        <v>40</v>
      </c>
      <c r="E1921">
        <v>90</v>
      </c>
      <c r="F1921" t="s">
        <v>765</v>
      </c>
      <c r="G1921" t="s">
        <v>43</v>
      </c>
      <c r="H1921" t="s">
        <v>46</v>
      </c>
      <c r="I1921" t="s">
        <v>37</v>
      </c>
      <c r="J1921" s="16">
        <v>49816.432000000001</v>
      </c>
      <c r="K1921" s="16">
        <v>6769.2307692307695</v>
      </c>
      <c r="L1921" s="16">
        <v>2550</v>
      </c>
      <c r="M1921" s="16">
        <v>1090</v>
      </c>
      <c r="N1921" s="16">
        <v>31035</v>
      </c>
      <c r="O1921" s="16">
        <f t="shared" si="29"/>
        <v>8372.2012307692348</v>
      </c>
    </row>
    <row r="1922" spans="1:15" x14ac:dyDescent="0.25">
      <c r="A1922" t="s">
        <v>5471</v>
      </c>
      <c r="B1922" t="s">
        <v>81</v>
      </c>
      <c r="C1922" t="s">
        <v>766</v>
      </c>
      <c r="D1922" t="s">
        <v>40</v>
      </c>
      <c r="E1922">
        <v>90</v>
      </c>
      <c r="F1922" t="s">
        <v>765</v>
      </c>
      <c r="G1922" t="s">
        <v>43</v>
      </c>
      <c r="H1922" t="s">
        <v>32</v>
      </c>
      <c r="I1922" t="s">
        <v>37</v>
      </c>
      <c r="J1922" s="16">
        <v>72145.512000000002</v>
      </c>
      <c r="K1922" s="16">
        <v>30250.000000000004</v>
      </c>
      <c r="L1922" s="16">
        <v>3900</v>
      </c>
      <c r="M1922" s="16">
        <v>1860</v>
      </c>
      <c r="N1922" s="16">
        <v>56806</v>
      </c>
      <c r="O1922" s="16">
        <f t="shared" si="29"/>
        <v>-20670.487999999998</v>
      </c>
    </row>
    <row r="1923" spans="1:15" x14ac:dyDescent="0.25">
      <c r="A1923" t="s">
        <v>5471</v>
      </c>
      <c r="B1923" t="s">
        <v>81</v>
      </c>
      <c r="C1923" t="s">
        <v>766</v>
      </c>
      <c r="D1923" t="s">
        <v>40</v>
      </c>
      <c r="E1923">
        <v>90</v>
      </c>
      <c r="F1923" t="s">
        <v>765</v>
      </c>
      <c r="G1923" t="s">
        <v>5472</v>
      </c>
      <c r="H1923" t="s">
        <v>32</v>
      </c>
      <c r="I1923" t="s">
        <v>37</v>
      </c>
      <c r="J1923" s="16">
        <v>-6442.4446451612921</v>
      </c>
      <c r="K1923" s="16">
        <v>0</v>
      </c>
      <c r="L1923" s="16">
        <v>0</v>
      </c>
      <c r="M1923" s="16">
        <v>0</v>
      </c>
      <c r="N1923" s="16">
        <v>0</v>
      </c>
      <c r="O1923" s="16">
        <f t="shared" ref="O1923:O1986" si="30">J1923-SUM(K1923:N1923)</f>
        <v>-6442.4446451612921</v>
      </c>
    </row>
    <row r="1924" spans="1:15" x14ac:dyDescent="0.25">
      <c r="A1924" t="s">
        <v>5471</v>
      </c>
      <c r="B1924" t="s">
        <v>81</v>
      </c>
      <c r="C1924" t="s">
        <v>766</v>
      </c>
      <c r="D1924" t="s">
        <v>40</v>
      </c>
      <c r="E1924">
        <v>90</v>
      </c>
      <c r="F1924" t="s">
        <v>765</v>
      </c>
      <c r="G1924" t="s">
        <v>5476</v>
      </c>
      <c r="H1924" t="s">
        <v>32</v>
      </c>
      <c r="I1924" t="s">
        <v>37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f t="shared" si="30"/>
        <v>0</v>
      </c>
    </row>
    <row r="1925" spans="1:15" x14ac:dyDescent="0.25">
      <c r="A1925" t="s">
        <v>5471</v>
      </c>
      <c r="B1925" t="s">
        <v>81</v>
      </c>
      <c r="C1925" t="s">
        <v>766</v>
      </c>
      <c r="D1925" t="s">
        <v>76</v>
      </c>
      <c r="E1925">
        <v>89</v>
      </c>
      <c r="F1925" t="s">
        <v>1221</v>
      </c>
      <c r="G1925" t="s">
        <v>5470</v>
      </c>
      <c r="H1925" t="s">
        <v>32</v>
      </c>
      <c r="I1925" t="s">
        <v>37</v>
      </c>
      <c r="J1925" s="16">
        <v>0</v>
      </c>
      <c r="K1925" s="16">
        <v>0</v>
      </c>
      <c r="L1925" s="16">
        <v>0</v>
      </c>
      <c r="M1925" s="16">
        <v>0</v>
      </c>
      <c r="N1925" s="16">
        <v>0</v>
      </c>
      <c r="O1925" s="16">
        <f t="shared" si="30"/>
        <v>0</v>
      </c>
    </row>
    <row r="1926" spans="1:15" x14ac:dyDescent="0.25">
      <c r="A1926" t="s">
        <v>5471</v>
      </c>
      <c r="B1926" t="s">
        <v>81</v>
      </c>
      <c r="C1926" t="s">
        <v>766</v>
      </c>
      <c r="D1926" t="s">
        <v>76</v>
      </c>
      <c r="E1926">
        <v>89</v>
      </c>
      <c r="F1926" t="s">
        <v>1221</v>
      </c>
      <c r="G1926" t="s">
        <v>43</v>
      </c>
      <c r="H1926" t="s">
        <v>46</v>
      </c>
      <c r="I1926" t="s">
        <v>37</v>
      </c>
      <c r="J1926" s="16">
        <v>27606.330000000005</v>
      </c>
      <c r="K1926" s="16">
        <v>2230.7692307692305</v>
      </c>
      <c r="L1926" s="16">
        <v>3200</v>
      </c>
      <c r="M1926" s="16">
        <v>1680</v>
      </c>
      <c r="N1926" s="16">
        <v>15649</v>
      </c>
      <c r="O1926" s="16">
        <f t="shared" si="30"/>
        <v>4846.5607692307749</v>
      </c>
    </row>
    <row r="1927" spans="1:15" x14ac:dyDescent="0.25">
      <c r="A1927" t="s">
        <v>5471</v>
      </c>
      <c r="B1927" t="s">
        <v>81</v>
      </c>
      <c r="C1927" t="s">
        <v>766</v>
      </c>
      <c r="D1927" t="s">
        <v>76</v>
      </c>
      <c r="E1927">
        <v>89</v>
      </c>
      <c r="F1927" t="s">
        <v>1221</v>
      </c>
      <c r="G1927" t="s">
        <v>43</v>
      </c>
      <c r="H1927" t="s">
        <v>32</v>
      </c>
      <c r="I1927" t="s">
        <v>37</v>
      </c>
      <c r="J1927" s="16">
        <v>54944</v>
      </c>
      <c r="K1927" s="16">
        <v>27333.333333333336</v>
      </c>
      <c r="L1927" s="16">
        <v>1800</v>
      </c>
      <c r="M1927" s="16">
        <v>960</v>
      </c>
      <c r="N1927" s="16">
        <v>16202</v>
      </c>
      <c r="O1927" s="16">
        <f t="shared" si="30"/>
        <v>8648.6666666666642</v>
      </c>
    </row>
    <row r="1928" spans="1:15" x14ac:dyDescent="0.25">
      <c r="A1928" t="s">
        <v>5471</v>
      </c>
      <c r="B1928" t="s">
        <v>81</v>
      </c>
      <c r="C1928" t="s">
        <v>766</v>
      </c>
      <c r="D1928" t="s">
        <v>76</v>
      </c>
      <c r="E1928">
        <v>89</v>
      </c>
      <c r="F1928" t="s">
        <v>1221</v>
      </c>
      <c r="G1928" t="s">
        <v>5472</v>
      </c>
      <c r="H1928" t="s">
        <v>32</v>
      </c>
      <c r="I1928" t="s">
        <v>37</v>
      </c>
      <c r="J1928" s="16">
        <v>-7291.9393548387125</v>
      </c>
      <c r="K1928" s="16">
        <v>0</v>
      </c>
      <c r="L1928" s="16">
        <v>0</v>
      </c>
      <c r="M1928" s="16">
        <v>0</v>
      </c>
      <c r="N1928" s="16">
        <v>0</v>
      </c>
      <c r="O1928" s="16">
        <f t="shared" si="30"/>
        <v>-7291.9393548387125</v>
      </c>
    </row>
    <row r="1929" spans="1:15" x14ac:dyDescent="0.25">
      <c r="A1929" t="s">
        <v>5471</v>
      </c>
      <c r="B1929" t="s">
        <v>81</v>
      </c>
      <c r="C1929" t="s">
        <v>766</v>
      </c>
      <c r="D1929" t="s">
        <v>76</v>
      </c>
      <c r="E1929">
        <v>89</v>
      </c>
      <c r="F1929" t="s">
        <v>1221</v>
      </c>
      <c r="G1929" t="s">
        <v>5476</v>
      </c>
      <c r="H1929" t="s">
        <v>32</v>
      </c>
      <c r="I1929" t="s">
        <v>37</v>
      </c>
      <c r="J1929" s="16">
        <v>0</v>
      </c>
      <c r="K1929" s="16">
        <v>0</v>
      </c>
      <c r="L1929" s="16">
        <v>0</v>
      </c>
      <c r="M1929" s="16">
        <v>0</v>
      </c>
      <c r="N1929" s="16">
        <v>0</v>
      </c>
      <c r="O1929" s="16">
        <f t="shared" si="30"/>
        <v>0</v>
      </c>
    </row>
    <row r="1930" spans="1:15" x14ac:dyDescent="0.25">
      <c r="A1930" t="s">
        <v>5471</v>
      </c>
      <c r="B1930" t="s">
        <v>81</v>
      </c>
      <c r="C1930" t="s">
        <v>190</v>
      </c>
      <c r="D1930" t="s">
        <v>52</v>
      </c>
      <c r="E1930">
        <v>157</v>
      </c>
      <c r="F1930" t="s">
        <v>372</v>
      </c>
      <c r="G1930" t="s">
        <v>5470</v>
      </c>
      <c r="H1930" t="s">
        <v>32</v>
      </c>
      <c r="I1930" t="s">
        <v>28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f t="shared" si="30"/>
        <v>0</v>
      </c>
    </row>
    <row r="1931" spans="1:15" x14ac:dyDescent="0.25">
      <c r="A1931" t="s">
        <v>5471</v>
      </c>
      <c r="B1931" t="s">
        <v>81</v>
      </c>
      <c r="C1931" t="s">
        <v>190</v>
      </c>
      <c r="D1931" t="s">
        <v>52</v>
      </c>
      <c r="E1931">
        <v>157</v>
      </c>
      <c r="F1931" t="s">
        <v>372</v>
      </c>
      <c r="G1931" t="s">
        <v>43</v>
      </c>
      <c r="H1931" t="s">
        <v>46</v>
      </c>
      <c r="I1931" t="s">
        <v>28</v>
      </c>
      <c r="J1931" s="16">
        <v>54841.600000000006</v>
      </c>
      <c r="K1931" s="16">
        <v>4769.2307692307695</v>
      </c>
      <c r="L1931" s="16">
        <v>3350</v>
      </c>
      <c r="M1931" s="16">
        <v>1270</v>
      </c>
      <c r="N1931" s="16">
        <v>4675</v>
      </c>
      <c r="O1931" s="16">
        <f t="shared" si="30"/>
        <v>40777.36923076924</v>
      </c>
    </row>
    <row r="1932" spans="1:15" x14ac:dyDescent="0.25">
      <c r="A1932" t="s">
        <v>5471</v>
      </c>
      <c r="B1932" t="s">
        <v>81</v>
      </c>
      <c r="C1932" t="s">
        <v>190</v>
      </c>
      <c r="D1932" t="s">
        <v>52</v>
      </c>
      <c r="E1932">
        <v>157</v>
      </c>
      <c r="F1932" t="s">
        <v>372</v>
      </c>
      <c r="G1932" t="s">
        <v>43</v>
      </c>
      <c r="H1932" t="s">
        <v>32</v>
      </c>
      <c r="I1932" t="s">
        <v>28</v>
      </c>
      <c r="J1932" s="16">
        <v>42803.199999999997</v>
      </c>
      <c r="K1932" s="16">
        <v>6250</v>
      </c>
      <c r="L1932" s="16">
        <v>1450</v>
      </c>
      <c r="M1932" s="16">
        <v>120</v>
      </c>
      <c r="N1932" s="16">
        <v>14652</v>
      </c>
      <c r="O1932" s="16">
        <f t="shared" si="30"/>
        <v>20331.199999999997</v>
      </c>
    </row>
    <row r="1933" spans="1:15" x14ac:dyDescent="0.25">
      <c r="A1933" t="s">
        <v>5471</v>
      </c>
      <c r="B1933" t="s">
        <v>81</v>
      </c>
      <c r="C1933" t="s">
        <v>190</v>
      </c>
      <c r="D1933" t="s">
        <v>52</v>
      </c>
      <c r="E1933">
        <v>157</v>
      </c>
      <c r="F1933" t="s">
        <v>372</v>
      </c>
      <c r="G1933" t="s">
        <v>5472</v>
      </c>
      <c r="H1933" t="s">
        <v>32</v>
      </c>
      <c r="I1933" t="s">
        <v>28</v>
      </c>
      <c r="J1933" s="16">
        <v>-10193.806451612907</v>
      </c>
      <c r="K1933" s="16">
        <v>0</v>
      </c>
      <c r="L1933" s="16">
        <v>0</v>
      </c>
      <c r="M1933" s="16">
        <v>0</v>
      </c>
      <c r="N1933" s="16">
        <v>0</v>
      </c>
      <c r="O1933" s="16">
        <f t="shared" si="30"/>
        <v>-10193.806451612907</v>
      </c>
    </row>
    <row r="1934" spans="1:15" x14ac:dyDescent="0.25">
      <c r="A1934" t="s">
        <v>5471</v>
      </c>
      <c r="B1934" t="s">
        <v>81</v>
      </c>
      <c r="C1934" t="s">
        <v>190</v>
      </c>
      <c r="D1934" t="s">
        <v>52</v>
      </c>
      <c r="E1934">
        <v>157</v>
      </c>
      <c r="F1934" t="s">
        <v>372</v>
      </c>
      <c r="G1934" t="s">
        <v>5476</v>
      </c>
      <c r="H1934" t="s">
        <v>32</v>
      </c>
      <c r="I1934" t="s">
        <v>28</v>
      </c>
      <c r="J1934" s="16">
        <v>28440.720000000005</v>
      </c>
      <c r="K1934" s="16">
        <v>0</v>
      </c>
      <c r="L1934" s="16">
        <v>0</v>
      </c>
      <c r="M1934" s="16">
        <v>0</v>
      </c>
      <c r="N1934" s="16">
        <v>0</v>
      </c>
      <c r="O1934" s="16">
        <f t="shared" si="30"/>
        <v>28440.720000000005</v>
      </c>
    </row>
    <row r="1935" spans="1:15" x14ac:dyDescent="0.25">
      <c r="A1935" t="s">
        <v>5471</v>
      </c>
      <c r="B1935" t="s">
        <v>81</v>
      </c>
      <c r="C1935" t="s">
        <v>190</v>
      </c>
      <c r="D1935" t="s">
        <v>40</v>
      </c>
      <c r="E1935">
        <v>159</v>
      </c>
      <c r="F1935" t="s">
        <v>189</v>
      </c>
      <c r="G1935" t="s">
        <v>5470</v>
      </c>
      <c r="H1935" t="s">
        <v>32</v>
      </c>
      <c r="I1935" t="s">
        <v>37</v>
      </c>
      <c r="J1935" s="16">
        <v>0</v>
      </c>
      <c r="K1935" s="16">
        <v>0</v>
      </c>
      <c r="L1935" s="16">
        <v>0</v>
      </c>
      <c r="M1935" s="16">
        <v>0</v>
      </c>
      <c r="N1935" s="16">
        <v>0</v>
      </c>
      <c r="O1935" s="16">
        <f t="shared" si="30"/>
        <v>0</v>
      </c>
    </row>
    <row r="1936" spans="1:15" x14ac:dyDescent="0.25">
      <c r="A1936" t="s">
        <v>5471</v>
      </c>
      <c r="B1936" t="s">
        <v>81</v>
      </c>
      <c r="C1936" t="s">
        <v>190</v>
      </c>
      <c r="D1936" t="s">
        <v>40</v>
      </c>
      <c r="E1936">
        <v>159</v>
      </c>
      <c r="F1936" t="s">
        <v>189</v>
      </c>
      <c r="G1936" t="s">
        <v>43</v>
      </c>
      <c r="H1936" t="s">
        <v>46</v>
      </c>
      <c r="I1936" t="s">
        <v>37</v>
      </c>
      <c r="J1936" s="16">
        <v>31663.879999999997</v>
      </c>
      <c r="K1936" s="16">
        <v>7384.6153846153848</v>
      </c>
      <c r="L1936" s="16">
        <v>2000</v>
      </c>
      <c r="M1936" s="16">
        <v>1220</v>
      </c>
      <c r="N1936" s="16">
        <v>0</v>
      </c>
      <c r="O1936" s="16">
        <f t="shared" si="30"/>
        <v>21059.264615384614</v>
      </c>
    </row>
    <row r="1937" spans="1:15" x14ac:dyDescent="0.25">
      <c r="A1937" t="s">
        <v>5471</v>
      </c>
      <c r="B1937" t="s">
        <v>81</v>
      </c>
      <c r="C1937" t="s">
        <v>190</v>
      </c>
      <c r="D1937" t="s">
        <v>40</v>
      </c>
      <c r="E1937">
        <v>159</v>
      </c>
      <c r="F1937" t="s">
        <v>189</v>
      </c>
      <c r="G1937" t="s">
        <v>43</v>
      </c>
      <c r="H1937" t="s">
        <v>32</v>
      </c>
      <c r="I1937" t="s">
        <v>37</v>
      </c>
      <c r="J1937" s="16">
        <v>36712.559999999998</v>
      </c>
      <c r="K1937" s="16">
        <v>11083.333333333334</v>
      </c>
      <c r="L1937" s="16">
        <v>2650</v>
      </c>
      <c r="M1937" s="16">
        <v>1110</v>
      </c>
      <c r="N1937" s="16">
        <v>32784</v>
      </c>
      <c r="O1937" s="16">
        <f t="shared" si="30"/>
        <v>-10914.773333333338</v>
      </c>
    </row>
    <row r="1938" spans="1:15" x14ac:dyDescent="0.25">
      <c r="A1938" t="s">
        <v>5471</v>
      </c>
      <c r="B1938" t="s">
        <v>81</v>
      </c>
      <c r="C1938" t="s">
        <v>190</v>
      </c>
      <c r="D1938" t="s">
        <v>40</v>
      </c>
      <c r="E1938">
        <v>159</v>
      </c>
      <c r="F1938" t="s">
        <v>189</v>
      </c>
      <c r="G1938" t="s">
        <v>5472</v>
      </c>
      <c r="H1938" t="s">
        <v>32</v>
      </c>
      <c r="I1938" t="s">
        <v>37</v>
      </c>
      <c r="J1938" s="16">
        <v>-6453.1354838709685</v>
      </c>
      <c r="K1938" s="16">
        <v>0</v>
      </c>
      <c r="L1938" s="16">
        <v>0</v>
      </c>
      <c r="M1938" s="16">
        <v>0</v>
      </c>
      <c r="N1938" s="16">
        <v>0</v>
      </c>
      <c r="O1938" s="16">
        <f t="shared" si="30"/>
        <v>-6453.1354838709685</v>
      </c>
    </row>
    <row r="1939" spans="1:15" x14ac:dyDescent="0.25">
      <c r="A1939" t="s">
        <v>5471</v>
      </c>
      <c r="B1939" t="s">
        <v>81</v>
      </c>
      <c r="C1939" t="s">
        <v>190</v>
      </c>
      <c r="D1939" t="s">
        <v>40</v>
      </c>
      <c r="E1939">
        <v>159</v>
      </c>
      <c r="F1939" t="s">
        <v>189</v>
      </c>
      <c r="G1939" t="s">
        <v>5476</v>
      </c>
      <c r="H1939" t="s">
        <v>32</v>
      </c>
      <c r="I1939" t="s">
        <v>37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16">
        <f t="shared" si="30"/>
        <v>0</v>
      </c>
    </row>
    <row r="1940" spans="1:15" x14ac:dyDescent="0.25">
      <c r="A1940" t="s">
        <v>5471</v>
      </c>
      <c r="B1940" t="s">
        <v>81</v>
      </c>
      <c r="C1940" t="s">
        <v>190</v>
      </c>
      <c r="D1940" t="s">
        <v>76</v>
      </c>
      <c r="E1940">
        <v>158</v>
      </c>
      <c r="F1940" t="s">
        <v>1081</v>
      </c>
      <c r="G1940" t="s">
        <v>5470</v>
      </c>
      <c r="H1940" t="s">
        <v>32</v>
      </c>
      <c r="I1940" t="s">
        <v>37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f t="shared" si="30"/>
        <v>0</v>
      </c>
    </row>
    <row r="1941" spans="1:15" x14ac:dyDescent="0.25">
      <c r="A1941" t="s">
        <v>5471</v>
      </c>
      <c r="B1941" t="s">
        <v>81</v>
      </c>
      <c r="C1941" t="s">
        <v>190</v>
      </c>
      <c r="D1941" t="s">
        <v>76</v>
      </c>
      <c r="E1941">
        <v>158</v>
      </c>
      <c r="F1941" t="s">
        <v>1081</v>
      </c>
      <c r="G1941" t="s">
        <v>43</v>
      </c>
      <c r="H1941" t="s">
        <v>46</v>
      </c>
      <c r="I1941" t="s">
        <v>37</v>
      </c>
      <c r="J1941" s="16">
        <v>36917.949999999997</v>
      </c>
      <c r="K1941" s="16">
        <v>4615.3846153846152</v>
      </c>
      <c r="L1941" s="16">
        <v>1750</v>
      </c>
      <c r="M1941" s="16">
        <v>700</v>
      </c>
      <c r="N1941" s="16">
        <v>13047</v>
      </c>
      <c r="O1941" s="16">
        <f t="shared" si="30"/>
        <v>16805.56538461538</v>
      </c>
    </row>
    <row r="1942" spans="1:15" x14ac:dyDescent="0.25">
      <c r="A1942" t="s">
        <v>5471</v>
      </c>
      <c r="B1942" t="s">
        <v>81</v>
      </c>
      <c r="C1942" t="s">
        <v>190</v>
      </c>
      <c r="D1942" t="s">
        <v>76</v>
      </c>
      <c r="E1942">
        <v>158</v>
      </c>
      <c r="F1942" t="s">
        <v>1081</v>
      </c>
      <c r="G1942" t="s">
        <v>43</v>
      </c>
      <c r="H1942" t="s">
        <v>32</v>
      </c>
      <c r="I1942" t="s">
        <v>37</v>
      </c>
      <c r="J1942" s="16">
        <v>67487.049999999988</v>
      </c>
      <c r="K1942" s="16">
        <v>46083.333333333336</v>
      </c>
      <c r="L1942" s="16">
        <v>2250</v>
      </c>
      <c r="M1942" s="16">
        <v>570</v>
      </c>
      <c r="N1942" s="16">
        <v>12880</v>
      </c>
      <c r="O1942" s="16">
        <f t="shared" si="30"/>
        <v>5703.7166666666526</v>
      </c>
    </row>
    <row r="1943" spans="1:15" x14ac:dyDescent="0.25">
      <c r="A1943" t="s">
        <v>5471</v>
      </c>
      <c r="B1943" t="s">
        <v>81</v>
      </c>
      <c r="C1943" t="s">
        <v>190</v>
      </c>
      <c r="D1943" t="s">
        <v>76</v>
      </c>
      <c r="E1943">
        <v>158</v>
      </c>
      <c r="F1943" t="s">
        <v>1081</v>
      </c>
      <c r="G1943" t="s">
        <v>5472</v>
      </c>
      <c r="H1943" t="s">
        <v>32</v>
      </c>
      <c r="I1943" t="s">
        <v>37</v>
      </c>
      <c r="J1943" s="16">
        <v>-7102.0161290322603</v>
      </c>
      <c r="K1943" s="16">
        <v>0</v>
      </c>
      <c r="L1943" s="16">
        <v>0</v>
      </c>
      <c r="M1943" s="16">
        <v>0</v>
      </c>
      <c r="N1943" s="16">
        <v>0</v>
      </c>
      <c r="O1943" s="16">
        <f t="shared" si="30"/>
        <v>-7102.0161290322603</v>
      </c>
    </row>
    <row r="1944" spans="1:15" x14ac:dyDescent="0.25">
      <c r="A1944" t="s">
        <v>5471</v>
      </c>
      <c r="B1944" t="s">
        <v>81</v>
      </c>
      <c r="C1944" t="s">
        <v>190</v>
      </c>
      <c r="D1944" t="s">
        <v>76</v>
      </c>
      <c r="E1944">
        <v>158</v>
      </c>
      <c r="F1944" t="s">
        <v>1081</v>
      </c>
      <c r="G1944" t="s">
        <v>5476</v>
      </c>
      <c r="H1944" t="s">
        <v>32</v>
      </c>
      <c r="I1944" t="s">
        <v>37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f t="shared" si="30"/>
        <v>0</v>
      </c>
    </row>
    <row r="1945" spans="1:15" x14ac:dyDescent="0.25">
      <c r="A1945" t="s">
        <v>5471</v>
      </c>
      <c r="B1945" t="s">
        <v>81</v>
      </c>
      <c r="C1945" t="s">
        <v>242</v>
      </c>
      <c r="D1945" t="s">
        <v>40</v>
      </c>
      <c r="E1945">
        <v>251</v>
      </c>
      <c r="F1945" t="s">
        <v>241</v>
      </c>
      <c r="G1945" t="s">
        <v>5470</v>
      </c>
      <c r="H1945" t="s">
        <v>32</v>
      </c>
      <c r="I1945" t="s">
        <v>28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f t="shared" si="30"/>
        <v>0</v>
      </c>
    </row>
    <row r="1946" spans="1:15" x14ac:dyDescent="0.25">
      <c r="A1946" t="s">
        <v>5471</v>
      </c>
      <c r="B1946" t="s">
        <v>81</v>
      </c>
      <c r="C1946" t="s">
        <v>242</v>
      </c>
      <c r="D1946" t="s">
        <v>40</v>
      </c>
      <c r="E1946">
        <v>251</v>
      </c>
      <c r="F1946" t="s">
        <v>241</v>
      </c>
      <c r="G1946" t="s">
        <v>43</v>
      </c>
      <c r="H1946" t="s">
        <v>46</v>
      </c>
      <c r="I1946" t="s">
        <v>28</v>
      </c>
      <c r="J1946" s="16">
        <v>56067.839999999997</v>
      </c>
      <c r="K1946" s="16">
        <v>7230.7692307692305</v>
      </c>
      <c r="L1946" s="16">
        <v>2100</v>
      </c>
      <c r="M1946" s="16">
        <v>1320</v>
      </c>
      <c r="N1946" s="16">
        <v>6601</v>
      </c>
      <c r="O1946" s="16">
        <f t="shared" si="30"/>
        <v>38816.070769230762</v>
      </c>
    </row>
    <row r="1947" spans="1:15" x14ac:dyDescent="0.25">
      <c r="A1947" t="s">
        <v>5471</v>
      </c>
      <c r="B1947" t="s">
        <v>81</v>
      </c>
      <c r="C1947" t="s">
        <v>242</v>
      </c>
      <c r="D1947" t="s">
        <v>40</v>
      </c>
      <c r="E1947">
        <v>251</v>
      </c>
      <c r="F1947" t="s">
        <v>241</v>
      </c>
      <c r="G1947" t="s">
        <v>43</v>
      </c>
      <c r="H1947" t="s">
        <v>32</v>
      </c>
      <c r="I1947" t="s">
        <v>28</v>
      </c>
      <c r="J1947" s="16">
        <v>26069.760000000002</v>
      </c>
      <c r="K1947" s="16">
        <v>13750</v>
      </c>
      <c r="L1947" s="16">
        <v>400</v>
      </c>
      <c r="M1947" s="16">
        <v>60</v>
      </c>
      <c r="N1947" s="16">
        <v>8568</v>
      </c>
      <c r="O1947" s="16">
        <f t="shared" si="30"/>
        <v>3291.760000000002</v>
      </c>
    </row>
    <row r="1948" spans="1:15" x14ac:dyDescent="0.25">
      <c r="A1948" t="s">
        <v>5471</v>
      </c>
      <c r="B1948" t="s">
        <v>81</v>
      </c>
      <c r="C1948" t="s">
        <v>242</v>
      </c>
      <c r="D1948" t="s">
        <v>40</v>
      </c>
      <c r="E1948">
        <v>251</v>
      </c>
      <c r="F1948" t="s">
        <v>241</v>
      </c>
      <c r="G1948" t="s">
        <v>5472</v>
      </c>
      <c r="H1948" t="s">
        <v>32</v>
      </c>
      <c r="I1948" t="s">
        <v>28</v>
      </c>
      <c r="J1948" s="16">
        <v>-6439.68</v>
      </c>
      <c r="K1948" s="16">
        <v>0</v>
      </c>
      <c r="L1948" s="16">
        <v>0</v>
      </c>
      <c r="M1948" s="16">
        <v>0</v>
      </c>
      <c r="N1948" s="16">
        <v>0</v>
      </c>
      <c r="O1948" s="16">
        <f t="shared" si="30"/>
        <v>-6439.68</v>
      </c>
    </row>
    <row r="1949" spans="1:15" x14ac:dyDescent="0.25">
      <c r="A1949" t="s">
        <v>5471</v>
      </c>
      <c r="B1949" t="s">
        <v>81</v>
      </c>
      <c r="C1949" t="s">
        <v>242</v>
      </c>
      <c r="D1949" t="s">
        <v>40</v>
      </c>
      <c r="E1949">
        <v>251</v>
      </c>
      <c r="F1949" t="s">
        <v>241</v>
      </c>
      <c r="G1949" t="s">
        <v>5476</v>
      </c>
      <c r="H1949" t="s">
        <v>32</v>
      </c>
      <c r="I1949" t="s">
        <v>28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f t="shared" si="30"/>
        <v>0</v>
      </c>
    </row>
    <row r="1950" spans="1:15" x14ac:dyDescent="0.25">
      <c r="A1950" t="s">
        <v>5471</v>
      </c>
      <c r="B1950" t="s">
        <v>81</v>
      </c>
      <c r="C1950" t="s">
        <v>662</v>
      </c>
      <c r="D1950" t="s">
        <v>40</v>
      </c>
      <c r="E1950">
        <v>190</v>
      </c>
      <c r="F1950" t="s">
        <v>661</v>
      </c>
      <c r="G1950" t="s">
        <v>5470</v>
      </c>
      <c r="H1950" t="s">
        <v>32</v>
      </c>
      <c r="I1950" t="s">
        <v>37</v>
      </c>
      <c r="J1950" s="16">
        <v>0</v>
      </c>
      <c r="K1950" s="16">
        <v>0</v>
      </c>
      <c r="L1950" s="16">
        <v>0</v>
      </c>
      <c r="M1950" s="16">
        <v>0</v>
      </c>
      <c r="N1950" s="16">
        <v>0</v>
      </c>
      <c r="O1950" s="16">
        <f t="shared" si="30"/>
        <v>0</v>
      </c>
    </row>
    <row r="1951" spans="1:15" x14ac:dyDescent="0.25">
      <c r="A1951" t="s">
        <v>5471</v>
      </c>
      <c r="B1951" t="s">
        <v>81</v>
      </c>
      <c r="C1951" t="s">
        <v>662</v>
      </c>
      <c r="D1951" t="s">
        <v>40</v>
      </c>
      <c r="E1951">
        <v>190</v>
      </c>
      <c r="F1951" t="s">
        <v>661</v>
      </c>
      <c r="G1951" t="s">
        <v>43</v>
      </c>
      <c r="H1951" t="s">
        <v>46</v>
      </c>
      <c r="I1951" t="s">
        <v>37</v>
      </c>
      <c r="J1951" s="16">
        <v>33875.712</v>
      </c>
      <c r="K1951" s="16">
        <v>2307.6923076923081</v>
      </c>
      <c r="L1951" s="16">
        <v>2100</v>
      </c>
      <c r="M1951" s="16">
        <v>320</v>
      </c>
      <c r="N1951" s="16">
        <v>20419</v>
      </c>
      <c r="O1951" s="16">
        <f t="shared" si="30"/>
        <v>8729.019692307691</v>
      </c>
    </row>
    <row r="1952" spans="1:15" x14ac:dyDescent="0.25">
      <c r="A1952" t="s">
        <v>5471</v>
      </c>
      <c r="B1952" t="s">
        <v>81</v>
      </c>
      <c r="C1952" t="s">
        <v>662</v>
      </c>
      <c r="D1952" t="s">
        <v>40</v>
      </c>
      <c r="E1952">
        <v>190</v>
      </c>
      <c r="F1952" t="s">
        <v>661</v>
      </c>
      <c r="G1952" t="s">
        <v>43</v>
      </c>
      <c r="H1952" t="s">
        <v>32</v>
      </c>
      <c r="I1952" t="s">
        <v>37</v>
      </c>
      <c r="J1952" s="16">
        <v>64276.055999999997</v>
      </c>
      <c r="K1952" s="16">
        <v>23166.666666666664</v>
      </c>
      <c r="L1952" s="16">
        <v>2300</v>
      </c>
      <c r="M1952" s="16">
        <v>1380</v>
      </c>
      <c r="N1952" s="16">
        <v>42748</v>
      </c>
      <c r="O1952" s="16">
        <f t="shared" si="30"/>
        <v>-5318.6106666666601</v>
      </c>
    </row>
    <row r="1953" spans="1:15" x14ac:dyDescent="0.25">
      <c r="A1953" t="s">
        <v>5471</v>
      </c>
      <c r="B1953" t="s">
        <v>81</v>
      </c>
      <c r="C1953" t="s">
        <v>662</v>
      </c>
      <c r="D1953" t="s">
        <v>40</v>
      </c>
      <c r="E1953">
        <v>190</v>
      </c>
      <c r="F1953" t="s">
        <v>661</v>
      </c>
      <c r="G1953" t="s">
        <v>5472</v>
      </c>
      <c r="H1953" t="s">
        <v>32</v>
      </c>
      <c r="I1953" t="s">
        <v>37</v>
      </c>
      <c r="J1953" s="16">
        <v>-8992.2123870967753</v>
      </c>
      <c r="K1953" s="16">
        <v>0</v>
      </c>
      <c r="L1953" s="16">
        <v>0</v>
      </c>
      <c r="M1953" s="16">
        <v>0</v>
      </c>
      <c r="N1953" s="16">
        <v>0</v>
      </c>
      <c r="O1953" s="16">
        <f t="shared" si="30"/>
        <v>-8992.2123870967753</v>
      </c>
    </row>
    <row r="1954" spans="1:15" x14ac:dyDescent="0.25">
      <c r="A1954" t="s">
        <v>5471</v>
      </c>
      <c r="B1954" t="s">
        <v>81</v>
      </c>
      <c r="C1954" t="s">
        <v>662</v>
      </c>
      <c r="D1954" t="s">
        <v>40</v>
      </c>
      <c r="E1954">
        <v>190</v>
      </c>
      <c r="F1954" t="s">
        <v>661</v>
      </c>
      <c r="G1954" t="s">
        <v>5476</v>
      </c>
      <c r="H1954" t="s">
        <v>32</v>
      </c>
      <c r="I1954" t="s">
        <v>37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f t="shared" si="30"/>
        <v>0</v>
      </c>
    </row>
    <row r="1955" spans="1:15" x14ac:dyDescent="0.25">
      <c r="A1955" t="s">
        <v>5471</v>
      </c>
      <c r="B1955" t="s">
        <v>81</v>
      </c>
      <c r="C1955" t="s">
        <v>318</v>
      </c>
      <c r="D1955" t="s">
        <v>31</v>
      </c>
      <c r="E1955">
        <v>46</v>
      </c>
      <c r="F1955" t="s">
        <v>565</v>
      </c>
      <c r="G1955" t="s">
        <v>5470</v>
      </c>
      <c r="H1955" t="s">
        <v>32</v>
      </c>
      <c r="I1955" t="s">
        <v>37</v>
      </c>
      <c r="J1955" s="16">
        <v>0</v>
      </c>
      <c r="K1955" s="16">
        <v>0</v>
      </c>
      <c r="L1955" s="16">
        <v>0</v>
      </c>
      <c r="M1955" s="16">
        <v>0</v>
      </c>
      <c r="N1955" s="16">
        <v>0</v>
      </c>
      <c r="O1955" s="16">
        <f t="shared" si="30"/>
        <v>0</v>
      </c>
    </row>
    <row r="1956" spans="1:15" x14ac:dyDescent="0.25">
      <c r="A1956" t="s">
        <v>5471</v>
      </c>
      <c r="B1956" t="s">
        <v>81</v>
      </c>
      <c r="C1956" t="s">
        <v>318</v>
      </c>
      <c r="D1956" t="s">
        <v>31</v>
      </c>
      <c r="E1956">
        <v>46</v>
      </c>
      <c r="F1956" t="s">
        <v>565</v>
      </c>
      <c r="G1956" t="s">
        <v>43</v>
      </c>
      <c r="H1956" t="s">
        <v>46</v>
      </c>
      <c r="I1956" t="s">
        <v>37</v>
      </c>
      <c r="J1956" s="16">
        <v>7682.4</v>
      </c>
      <c r="K1956" s="16">
        <v>1230.7692307692307</v>
      </c>
      <c r="L1956" s="16">
        <v>900</v>
      </c>
      <c r="M1956" s="16">
        <v>50</v>
      </c>
      <c r="N1956" s="16">
        <v>0</v>
      </c>
      <c r="O1956" s="16">
        <f t="shared" si="30"/>
        <v>5501.6307692307691</v>
      </c>
    </row>
    <row r="1957" spans="1:15" x14ac:dyDescent="0.25">
      <c r="A1957" t="s">
        <v>5471</v>
      </c>
      <c r="B1957" t="s">
        <v>81</v>
      </c>
      <c r="C1957" t="s">
        <v>318</v>
      </c>
      <c r="D1957" t="s">
        <v>31</v>
      </c>
      <c r="E1957">
        <v>46</v>
      </c>
      <c r="F1957" t="s">
        <v>565</v>
      </c>
      <c r="G1957" t="s">
        <v>43</v>
      </c>
      <c r="H1957" t="s">
        <v>32</v>
      </c>
      <c r="I1957" t="s">
        <v>37</v>
      </c>
      <c r="J1957" s="16">
        <v>121032.71999999999</v>
      </c>
      <c r="K1957" s="16">
        <v>53166.666666666664</v>
      </c>
      <c r="L1957" s="16">
        <v>4350</v>
      </c>
      <c r="M1957" s="16">
        <v>380</v>
      </c>
      <c r="N1957" s="16">
        <v>30069</v>
      </c>
      <c r="O1957" s="16">
        <f t="shared" si="30"/>
        <v>33067.05333333333</v>
      </c>
    </row>
    <row r="1958" spans="1:15" x14ac:dyDescent="0.25">
      <c r="A1958" t="s">
        <v>5471</v>
      </c>
      <c r="B1958" t="s">
        <v>81</v>
      </c>
      <c r="C1958" t="s">
        <v>318</v>
      </c>
      <c r="D1958" t="s">
        <v>31</v>
      </c>
      <c r="E1958">
        <v>46</v>
      </c>
      <c r="F1958" t="s">
        <v>565</v>
      </c>
      <c r="G1958" t="s">
        <v>5472</v>
      </c>
      <c r="H1958" t="s">
        <v>32</v>
      </c>
      <c r="I1958" t="s">
        <v>37</v>
      </c>
      <c r="J1958" s="16">
        <v>-9467.6005161290323</v>
      </c>
      <c r="K1958" s="16">
        <v>0</v>
      </c>
      <c r="L1958" s="16">
        <v>0</v>
      </c>
      <c r="M1958" s="16">
        <v>0</v>
      </c>
      <c r="N1958" s="16">
        <v>0</v>
      </c>
      <c r="O1958" s="16">
        <f t="shared" si="30"/>
        <v>-9467.6005161290323</v>
      </c>
    </row>
    <row r="1959" spans="1:15" x14ac:dyDescent="0.25">
      <c r="A1959" t="s">
        <v>5471</v>
      </c>
      <c r="B1959" t="s">
        <v>81</v>
      </c>
      <c r="C1959" t="s">
        <v>318</v>
      </c>
      <c r="D1959" t="s">
        <v>31</v>
      </c>
      <c r="E1959">
        <v>46</v>
      </c>
      <c r="F1959" t="s">
        <v>565</v>
      </c>
      <c r="G1959" t="s">
        <v>5476</v>
      </c>
      <c r="H1959" t="s">
        <v>32</v>
      </c>
      <c r="I1959" t="s">
        <v>37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f t="shared" si="30"/>
        <v>0</v>
      </c>
    </row>
    <row r="1960" spans="1:15" x14ac:dyDescent="0.25">
      <c r="A1960" t="s">
        <v>5471</v>
      </c>
      <c r="B1960" t="s">
        <v>81</v>
      </c>
      <c r="C1960" t="s">
        <v>318</v>
      </c>
      <c r="D1960" t="s">
        <v>86</v>
      </c>
      <c r="E1960">
        <v>45</v>
      </c>
      <c r="F1960" t="s">
        <v>352</v>
      </c>
      <c r="G1960" t="s">
        <v>5470</v>
      </c>
      <c r="H1960" t="s">
        <v>32</v>
      </c>
      <c r="I1960" t="s">
        <v>37</v>
      </c>
      <c r="J1960" s="16">
        <v>0</v>
      </c>
      <c r="K1960" s="16">
        <v>0</v>
      </c>
      <c r="L1960" s="16">
        <v>0</v>
      </c>
      <c r="M1960" s="16">
        <v>0</v>
      </c>
      <c r="N1960" s="16">
        <v>0</v>
      </c>
      <c r="O1960" s="16">
        <f t="shared" si="30"/>
        <v>0</v>
      </c>
    </row>
    <row r="1961" spans="1:15" x14ac:dyDescent="0.25">
      <c r="A1961" t="s">
        <v>5471</v>
      </c>
      <c r="B1961" t="s">
        <v>81</v>
      </c>
      <c r="C1961" t="s">
        <v>318</v>
      </c>
      <c r="D1961" t="s">
        <v>86</v>
      </c>
      <c r="E1961">
        <v>45</v>
      </c>
      <c r="F1961" t="s">
        <v>352</v>
      </c>
      <c r="G1961" t="s">
        <v>43</v>
      </c>
      <c r="H1961" t="s">
        <v>46</v>
      </c>
      <c r="I1961" t="s">
        <v>37</v>
      </c>
      <c r="J1961" s="16">
        <v>18603.63</v>
      </c>
      <c r="K1961" s="16">
        <v>1000</v>
      </c>
      <c r="L1961" s="16">
        <v>3950</v>
      </c>
      <c r="M1961" s="16">
        <v>920</v>
      </c>
      <c r="N1961" s="16">
        <v>15813</v>
      </c>
      <c r="O1961" s="16">
        <f t="shared" si="30"/>
        <v>-3079.369999999999</v>
      </c>
    </row>
    <row r="1962" spans="1:15" x14ac:dyDescent="0.25">
      <c r="A1962" t="s">
        <v>5471</v>
      </c>
      <c r="B1962" t="s">
        <v>81</v>
      </c>
      <c r="C1962" t="s">
        <v>318</v>
      </c>
      <c r="D1962" t="s">
        <v>86</v>
      </c>
      <c r="E1962">
        <v>45</v>
      </c>
      <c r="F1962" t="s">
        <v>352</v>
      </c>
      <c r="G1962" t="s">
        <v>43</v>
      </c>
      <c r="H1962" t="s">
        <v>32</v>
      </c>
      <c r="I1962" t="s">
        <v>37</v>
      </c>
      <c r="J1962" s="16">
        <v>12900.321</v>
      </c>
      <c r="K1962" s="16">
        <v>5666.666666666667</v>
      </c>
      <c r="L1962" s="16">
        <v>2200</v>
      </c>
      <c r="M1962" s="16">
        <v>120</v>
      </c>
      <c r="N1962" s="16">
        <v>7172</v>
      </c>
      <c r="O1962" s="16">
        <f t="shared" si="30"/>
        <v>-2258.345666666668</v>
      </c>
    </row>
    <row r="1963" spans="1:15" x14ac:dyDescent="0.25">
      <c r="A1963" t="s">
        <v>5471</v>
      </c>
      <c r="B1963" t="s">
        <v>81</v>
      </c>
      <c r="C1963" t="s">
        <v>318</v>
      </c>
      <c r="D1963" t="s">
        <v>86</v>
      </c>
      <c r="E1963">
        <v>45</v>
      </c>
      <c r="F1963" t="s">
        <v>352</v>
      </c>
      <c r="G1963" t="s">
        <v>5472</v>
      </c>
      <c r="H1963" t="s">
        <v>32</v>
      </c>
      <c r="I1963" t="s">
        <v>37</v>
      </c>
      <c r="J1963" s="16">
        <v>-8284.1504516129044</v>
      </c>
      <c r="K1963" s="16">
        <v>0</v>
      </c>
      <c r="L1963" s="16">
        <v>0</v>
      </c>
      <c r="M1963" s="16">
        <v>0</v>
      </c>
      <c r="N1963" s="16">
        <v>0</v>
      </c>
      <c r="O1963" s="16">
        <f t="shared" si="30"/>
        <v>-8284.1504516129044</v>
      </c>
    </row>
    <row r="1964" spans="1:15" x14ac:dyDescent="0.25">
      <c r="A1964" t="s">
        <v>5471</v>
      </c>
      <c r="B1964" t="s">
        <v>81</v>
      </c>
      <c r="C1964" t="s">
        <v>318</v>
      </c>
      <c r="D1964" t="s">
        <v>86</v>
      </c>
      <c r="E1964">
        <v>45</v>
      </c>
      <c r="F1964" t="s">
        <v>352</v>
      </c>
      <c r="G1964" t="s">
        <v>5476</v>
      </c>
      <c r="H1964" t="s">
        <v>32</v>
      </c>
      <c r="I1964" t="s">
        <v>37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f t="shared" si="30"/>
        <v>0</v>
      </c>
    </row>
    <row r="1965" spans="1:15" x14ac:dyDescent="0.25">
      <c r="A1965" t="s">
        <v>5471</v>
      </c>
      <c r="B1965" t="s">
        <v>81</v>
      </c>
      <c r="C1965" t="s">
        <v>318</v>
      </c>
      <c r="D1965" t="s">
        <v>52</v>
      </c>
      <c r="E1965">
        <v>47</v>
      </c>
      <c r="F1965" t="s">
        <v>1228</v>
      </c>
      <c r="G1965" t="s">
        <v>5470</v>
      </c>
      <c r="H1965" t="s">
        <v>32</v>
      </c>
      <c r="I1965" t="s">
        <v>37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6">
        <f t="shared" si="30"/>
        <v>0</v>
      </c>
    </row>
    <row r="1966" spans="1:15" x14ac:dyDescent="0.25">
      <c r="A1966" t="s">
        <v>5471</v>
      </c>
      <c r="B1966" t="s">
        <v>81</v>
      </c>
      <c r="C1966" t="s">
        <v>318</v>
      </c>
      <c r="D1966" t="s">
        <v>52</v>
      </c>
      <c r="E1966">
        <v>47</v>
      </c>
      <c r="F1966" t="s">
        <v>1228</v>
      </c>
      <c r="G1966" t="s">
        <v>43</v>
      </c>
      <c r="H1966" t="s">
        <v>46</v>
      </c>
      <c r="I1966" t="s">
        <v>37</v>
      </c>
      <c r="J1966" s="16">
        <v>83766.968999999997</v>
      </c>
      <c r="K1966" s="16">
        <v>6692.3076923076924</v>
      </c>
      <c r="L1966" s="16">
        <v>6650</v>
      </c>
      <c r="M1966" s="16">
        <v>1240</v>
      </c>
      <c r="N1966" s="16">
        <v>38783</v>
      </c>
      <c r="O1966" s="16">
        <f t="shared" si="30"/>
        <v>30401.661307692309</v>
      </c>
    </row>
    <row r="1967" spans="1:15" x14ac:dyDescent="0.25">
      <c r="A1967" t="s">
        <v>5471</v>
      </c>
      <c r="B1967" t="s">
        <v>81</v>
      </c>
      <c r="C1967" t="s">
        <v>318</v>
      </c>
      <c r="D1967" t="s">
        <v>52</v>
      </c>
      <c r="E1967">
        <v>47</v>
      </c>
      <c r="F1967" t="s">
        <v>1228</v>
      </c>
      <c r="G1967" t="s">
        <v>43</v>
      </c>
      <c r="H1967" t="s">
        <v>32</v>
      </c>
      <c r="I1967" t="s">
        <v>37</v>
      </c>
      <c r="J1967" s="16">
        <v>35648.47</v>
      </c>
      <c r="K1967" s="16">
        <v>17083.333333333336</v>
      </c>
      <c r="L1967" s="16">
        <v>1500</v>
      </c>
      <c r="M1967" s="16">
        <v>410</v>
      </c>
      <c r="N1967" s="16">
        <v>12948</v>
      </c>
      <c r="O1967" s="16">
        <f t="shared" si="30"/>
        <v>3707.1366666666654</v>
      </c>
    </row>
    <row r="1968" spans="1:15" x14ac:dyDescent="0.25">
      <c r="A1968" t="s">
        <v>5471</v>
      </c>
      <c r="B1968" t="s">
        <v>81</v>
      </c>
      <c r="C1968" t="s">
        <v>318</v>
      </c>
      <c r="D1968" t="s">
        <v>52</v>
      </c>
      <c r="E1968">
        <v>47</v>
      </c>
      <c r="F1968" t="s">
        <v>1228</v>
      </c>
      <c r="G1968" t="s">
        <v>5472</v>
      </c>
      <c r="H1968" t="s">
        <v>32</v>
      </c>
      <c r="I1968" t="s">
        <v>37</v>
      </c>
      <c r="J1968" s="16">
        <v>-11224.667903225809</v>
      </c>
      <c r="K1968" s="16">
        <v>0</v>
      </c>
      <c r="L1968" s="16">
        <v>0</v>
      </c>
      <c r="M1968" s="16">
        <v>0</v>
      </c>
      <c r="N1968" s="16">
        <v>0</v>
      </c>
      <c r="O1968" s="16">
        <f t="shared" si="30"/>
        <v>-11224.667903225809</v>
      </c>
    </row>
    <row r="1969" spans="1:15" x14ac:dyDescent="0.25">
      <c r="A1969" t="s">
        <v>5471</v>
      </c>
      <c r="B1969" t="s">
        <v>81</v>
      </c>
      <c r="C1969" t="s">
        <v>318</v>
      </c>
      <c r="D1969" t="s">
        <v>52</v>
      </c>
      <c r="E1969">
        <v>47</v>
      </c>
      <c r="F1969" t="s">
        <v>1228</v>
      </c>
      <c r="G1969" t="s">
        <v>5476</v>
      </c>
      <c r="H1969" t="s">
        <v>32</v>
      </c>
      <c r="I1969" t="s">
        <v>37</v>
      </c>
      <c r="J1969" s="16">
        <v>0</v>
      </c>
      <c r="K1969" s="16">
        <v>0</v>
      </c>
      <c r="L1969" s="16">
        <v>0</v>
      </c>
      <c r="M1969" s="16">
        <v>0</v>
      </c>
      <c r="N1969" s="16">
        <v>0</v>
      </c>
      <c r="O1969" s="16">
        <f t="shared" si="30"/>
        <v>0</v>
      </c>
    </row>
    <row r="1970" spans="1:15" x14ac:dyDescent="0.25">
      <c r="A1970" t="s">
        <v>5471</v>
      </c>
      <c r="B1970" t="s">
        <v>81</v>
      </c>
      <c r="C1970" t="s">
        <v>318</v>
      </c>
      <c r="D1970" t="s">
        <v>40</v>
      </c>
      <c r="E1970">
        <v>49</v>
      </c>
      <c r="F1970" t="s">
        <v>317</v>
      </c>
      <c r="G1970" t="s">
        <v>5470</v>
      </c>
      <c r="H1970" t="s">
        <v>32</v>
      </c>
      <c r="I1970" t="s">
        <v>28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f t="shared" si="30"/>
        <v>0</v>
      </c>
    </row>
    <row r="1971" spans="1:15" x14ac:dyDescent="0.25">
      <c r="A1971" t="s">
        <v>5471</v>
      </c>
      <c r="B1971" t="s">
        <v>81</v>
      </c>
      <c r="C1971" t="s">
        <v>318</v>
      </c>
      <c r="D1971" t="s">
        <v>40</v>
      </c>
      <c r="E1971">
        <v>49</v>
      </c>
      <c r="F1971" t="s">
        <v>317</v>
      </c>
      <c r="G1971" t="s">
        <v>43</v>
      </c>
      <c r="H1971" t="s">
        <v>46</v>
      </c>
      <c r="I1971" t="s">
        <v>28</v>
      </c>
      <c r="J1971" s="16">
        <v>42090.239999999991</v>
      </c>
      <c r="K1971" s="16">
        <v>4923.0769230769238</v>
      </c>
      <c r="L1971" s="16">
        <v>3700</v>
      </c>
      <c r="M1971" s="16">
        <v>460</v>
      </c>
      <c r="N1971" s="16">
        <v>9020</v>
      </c>
      <c r="O1971" s="16">
        <f t="shared" si="30"/>
        <v>23987.163076923069</v>
      </c>
    </row>
    <row r="1972" spans="1:15" x14ac:dyDescent="0.25">
      <c r="A1972" t="s">
        <v>5471</v>
      </c>
      <c r="B1972" t="s">
        <v>81</v>
      </c>
      <c r="C1972" t="s">
        <v>318</v>
      </c>
      <c r="D1972" t="s">
        <v>40</v>
      </c>
      <c r="E1972">
        <v>49</v>
      </c>
      <c r="F1972" t="s">
        <v>317</v>
      </c>
      <c r="G1972" t="s">
        <v>43</v>
      </c>
      <c r="H1972" t="s">
        <v>32</v>
      </c>
      <c r="I1972" t="s">
        <v>28</v>
      </c>
      <c r="J1972" s="16">
        <v>29674.239999999998</v>
      </c>
      <c r="K1972" s="16">
        <v>16250</v>
      </c>
      <c r="L1972" s="16">
        <v>2950</v>
      </c>
      <c r="M1972" s="16">
        <v>860</v>
      </c>
      <c r="N1972" s="16">
        <v>22133</v>
      </c>
      <c r="O1972" s="16">
        <f t="shared" si="30"/>
        <v>-12518.760000000002</v>
      </c>
    </row>
    <row r="1973" spans="1:15" x14ac:dyDescent="0.25">
      <c r="A1973" t="s">
        <v>5471</v>
      </c>
      <c r="B1973" t="s">
        <v>81</v>
      </c>
      <c r="C1973" t="s">
        <v>318</v>
      </c>
      <c r="D1973" t="s">
        <v>40</v>
      </c>
      <c r="E1973">
        <v>49</v>
      </c>
      <c r="F1973" t="s">
        <v>317</v>
      </c>
      <c r="G1973" t="s">
        <v>5472</v>
      </c>
      <c r="H1973" t="s">
        <v>32</v>
      </c>
      <c r="I1973" t="s">
        <v>28</v>
      </c>
      <c r="J1973" s="16">
        <v>-6127.8967741935494</v>
      </c>
      <c r="K1973" s="16">
        <v>0</v>
      </c>
      <c r="L1973" s="16">
        <v>0</v>
      </c>
      <c r="M1973" s="16">
        <v>0</v>
      </c>
      <c r="N1973" s="16">
        <v>0</v>
      </c>
      <c r="O1973" s="16">
        <f t="shared" si="30"/>
        <v>-6127.8967741935494</v>
      </c>
    </row>
    <row r="1974" spans="1:15" x14ac:dyDescent="0.25">
      <c r="A1974" t="s">
        <v>5471</v>
      </c>
      <c r="B1974" t="s">
        <v>81</v>
      </c>
      <c r="C1974" t="s">
        <v>318</v>
      </c>
      <c r="D1974" t="s">
        <v>40</v>
      </c>
      <c r="E1974">
        <v>49</v>
      </c>
      <c r="F1974" t="s">
        <v>317</v>
      </c>
      <c r="G1974" t="s">
        <v>5476</v>
      </c>
      <c r="H1974" t="s">
        <v>32</v>
      </c>
      <c r="I1974" t="s">
        <v>28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f t="shared" si="30"/>
        <v>0</v>
      </c>
    </row>
    <row r="1975" spans="1:15" x14ac:dyDescent="0.25">
      <c r="A1975" t="s">
        <v>5471</v>
      </c>
      <c r="B1975" t="s">
        <v>81</v>
      </c>
      <c r="C1975" t="s">
        <v>318</v>
      </c>
      <c r="D1975" t="s">
        <v>76</v>
      </c>
      <c r="E1975">
        <v>48</v>
      </c>
      <c r="F1975" t="s">
        <v>493</v>
      </c>
      <c r="G1975" t="s">
        <v>5470</v>
      </c>
      <c r="H1975" t="s">
        <v>32</v>
      </c>
      <c r="I1975" t="s">
        <v>37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f t="shared" si="30"/>
        <v>0</v>
      </c>
    </row>
    <row r="1976" spans="1:15" x14ac:dyDescent="0.25">
      <c r="A1976" t="s">
        <v>5471</v>
      </c>
      <c r="B1976" t="s">
        <v>81</v>
      </c>
      <c r="C1976" t="s">
        <v>318</v>
      </c>
      <c r="D1976" t="s">
        <v>76</v>
      </c>
      <c r="E1976">
        <v>48</v>
      </c>
      <c r="F1976" t="s">
        <v>493</v>
      </c>
      <c r="G1976" t="s">
        <v>43</v>
      </c>
      <c r="H1976" t="s">
        <v>46</v>
      </c>
      <c r="I1976" t="s">
        <v>37</v>
      </c>
      <c r="J1976" s="16">
        <v>37647.64</v>
      </c>
      <c r="K1976" s="16">
        <v>4615.3846153846152</v>
      </c>
      <c r="L1976" s="16">
        <v>3700</v>
      </c>
      <c r="M1976" s="16">
        <v>810</v>
      </c>
      <c r="N1976" s="16">
        <v>15916</v>
      </c>
      <c r="O1976" s="16">
        <f t="shared" si="30"/>
        <v>12606.255384615382</v>
      </c>
    </row>
    <row r="1977" spans="1:15" x14ac:dyDescent="0.25">
      <c r="A1977" t="s">
        <v>5471</v>
      </c>
      <c r="B1977" t="s">
        <v>81</v>
      </c>
      <c r="C1977" t="s">
        <v>318</v>
      </c>
      <c r="D1977" t="s">
        <v>76</v>
      </c>
      <c r="E1977">
        <v>48</v>
      </c>
      <c r="F1977" t="s">
        <v>493</v>
      </c>
      <c r="G1977" t="s">
        <v>43</v>
      </c>
      <c r="H1977" t="s">
        <v>32</v>
      </c>
      <c r="I1977" t="s">
        <v>37</v>
      </c>
      <c r="J1977" s="16">
        <v>21444.76</v>
      </c>
      <c r="K1977" s="16">
        <v>5666.666666666667</v>
      </c>
      <c r="L1977" s="16">
        <v>1750</v>
      </c>
      <c r="M1977" s="16">
        <v>60</v>
      </c>
      <c r="N1977" s="16">
        <v>15597</v>
      </c>
      <c r="O1977" s="16">
        <f t="shared" si="30"/>
        <v>-1628.9066666666695</v>
      </c>
    </row>
    <row r="1978" spans="1:15" x14ac:dyDescent="0.25">
      <c r="A1978" t="s">
        <v>5471</v>
      </c>
      <c r="B1978" t="s">
        <v>81</v>
      </c>
      <c r="C1978" t="s">
        <v>318</v>
      </c>
      <c r="D1978" t="s">
        <v>76</v>
      </c>
      <c r="E1978">
        <v>48</v>
      </c>
      <c r="F1978" t="s">
        <v>493</v>
      </c>
      <c r="G1978" t="s">
        <v>5472</v>
      </c>
      <c r="H1978" t="s">
        <v>32</v>
      </c>
      <c r="I1978" t="s">
        <v>37</v>
      </c>
      <c r="J1978" s="16">
        <v>-4870.0258064516138</v>
      </c>
      <c r="K1978" s="16">
        <v>0</v>
      </c>
      <c r="L1978" s="16">
        <v>0</v>
      </c>
      <c r="M1978" s="16">
        <v>0</v>
      </c>
      <c r="N1978" s="16">
        <v>0</v>
      </c>
      <c r="O1978" s="16">
        <f t="shared" si="30"/>
        <v>-4870.0258064516138</v>
      </c>
    </row>
    <row r="1979" spans="1:15" x14ac:dyDescent="0.25">
      <c r="A1979" t="s">
        <v>5471</v>
      </c>
      <c r="B1979" t="s">
        <v>81</v>
      </c>
      <c r="C1979" t="s">
        <v>318</v>
      </c>
      <c r="D1979" t="s">
        <v>76</v>
      </c>
      <c r="E1979">
        <v>48</v>
      </c>
      <c r="F1979" t="s">
        <v>493</v>
      </c>
      <c r="G1979" t="s">
        <v>5476</v>
      </c>
      <c r="H1979" t="s">
        <v>32</v>
      </c>
      <c r="I1979" t="s">
        <v>37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f t="shared" si="30"/>
        <v>0</v>
      </c>
    </row>
    <row r="1980" spans="1:15" x14ac:dyDescent="0.25">
      <c r="A1980" t="s">
        <v>5471</v>
      </c>
      <c r="B1980" t="s">
        <v>81</v>
      </c>
      <c r="C1980" t="s">
        <v>98</v>
      </c>
      <c r="D1980" t="s">
        <v>31</v>
      </c>
      <c r="E1980">
        <v>103</v>
      </c>
      <c r="F1980" t="s">
        <v>192</v>
      </c>
      <c r="G1980" t="s">
        <v>5470</v>
      </c>
      <c r="H1980" t="s">
        <v>32</v>
      </c>
      <c r="I1980" t="s">
        <v>37</v>
      </c>
      <c r="J1980" s="16">
        <v>-26607.322560000001</v>
      </c>
      <c r="K1980" s="16">
        <v>0</v>
      </c>
      <c r="L1980" s="16">
        <v>0</v>
      </c>
      <c r="M1980" s="16">
        <v>0</v>
      </c>
      <c r="N1980" s="16">
        <v>0</v>
      </c>
      <c r="O1980" s="16">
        <f t="shared" si="30"/>
        <v>-26607.322560000001</v>
      </c>
    </row>
    <row r="1981" spans="1:15" x14ac:dyDescent="0.25">
      <c r="A1981" t="s">
        <v>5471</v>
      </c>
      <c r="B1981" t="s">
        <v>81</v>
      </c>
      <c r="C1981" t="s">
        <v>98</v>
      </c>
      <c r="D1981" t="s">
        <v>31</v>
      </c>
      <c r="E1981">
        <v>103</v>
      </c>
      <c r="F1981" t="s">
        <v>192</v>
      </c>
      <c r="G1981" t="s">
        <v>43</v>
      </c>
      <c r="H1981" t="s">
        <v>46</v>
      </c>
      <c r="I1981" t="s">
        <v>37</v>
      </c>
      <c r="J1981" s="16">
        <v>64906.068000000007</v>
      </c>
      <c r="K1981" s="16">
        <v>6692.3076923076924</v>
      </c>
      <c r="L1981" s="16">
        <v>3250</v>
      </c>
      <c r="M1981" s="16">
        <v>1310</v>
      </c>
      <c r="N1981" s="16">
        <v>16231</v>
      </c>
      <c r="O1981" s="16">
        <f t="shared" si="30"/>
        <v>37422.760307692311</v>
      </c>
    </row>
    <row r="1982" spans="1:15" x14ac:dyDescent="0.25">
      <c r="A1982" t="s">
        <v>5471</v>
      </c>
      <c r="B1982" t="s">
        <v>81</v>
      </c>
      <c r="C1982" t="s">
        <v>98</v>
      </c>
      <c r="D1982" t="s">
        <v>31</v>
      </c>
      <c r="E1982">
        <v>103</v>
      </c>
      <c r="F1982" t="s">
        <v>192</v>
      </c>
      <c r="G1982" t="s">
        <v>43</v>
      </c>
      <c r="H1982" t="s">
        <v>32</v>
      </c>
      <c r="I1982" t="s">
        <v>37</v>
      </c>
      <c r="J1982" s="16">
        <v>105282.48</v>
      </c>
      <c r="K1982" s="16">
        <v>51500.000000000007</v>
      </c>
      <c r="L1982" s="16">
        <v>2650</v>
      </c>
      <c r="M1982" s="16">
        <v>750</v>
      </c>
      <c r="N1982" s="16">
        <v>12719</v>
      </c>
      <c r="O1982" s="16">
        <f t="shared" si="30"/>
        <v>37663.479999999996</v>
      </c>
    </row>
    <row r="1983" spans="1:15" x14ac:dyDescent="0.25">
      <c r="A1983" t="s">
        <v>5471</v>
      </c>
      <c r="B1983" t="s">
        <v>81</v>
      </c>
      <c r="C1983" t="s">
        <v>98</v>
      </c>
      <c r="D1983" t="s">
        <v>31</v>
      </c>
      <c r="E1983">
        <v>103</v>
      </c>
      <c r="F1983" t="s">
        <v>192</v>
      </c>
      <c r="G1983" t="s">
        <v>5472</v>
      </c>
      <c r="H1983" t="s">
        <v>32</v>
      </c>
      <c r="I1983" t="s">
        <v>37</v>
      </c>
      <c r="J1983" s="16">
        <v>-9903.469935483874</v>
      </c>
      <c r="K1983" s="16">
        <v>0</v>
      </c>
      <c r="L1983" s="16">
        <v>0</v>
      </c>
      <c r="M1983" s="16">
        <v>0</v>
      </c>
      <c r="N1983" s="16">
        <v>0</v>
      </c>
      <c r="O1983" s="16">
        <f t="shared" si="30"/>
        <v>-9903.469935483874</v>
      </c>
    </row>
    <row r="1984" spans="1:15" x14ac:dyDescent="0.25">
      <c r="A1984" t="s">
        <v>5471</v>
      </c>
      <c r="B1984" t="s">
        <v>81</v>
      </c>
      <c r="C1984" t="s">
        <v>98</v>
      </c>
      <c r="D1984" t="s">
        <v>31</v>
      </c>
      <c r="E1984">
        <v>103</v>
      </c>
      <c r="F1984" t="s">
        <v>192</v>
      </c>
      <c r="G1984" t="s">
        <v>5476</v>
      </c>
      <c r="H1984" t="s">
        <v>32</v>
      </c>
      <c r="I1984" t="s">
        <v>37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f t="shared" si="30"/>
        <v>0</v>
      </c>
    </row>
    <row r="1985" spans="1:15" x14ac:dyDescent="0.25">
      <c r="A1985" t="s">
        <v>5471</v>
      </c>
      <c r="B1985" t="s">
        <v>81</v>
      </c>
      <c r="C1985" t="s">
        <v>98</v>
      </c>
      <c r="D1985" t="s">
        <v>86</v>
      </c>
      <c r="E1985">
        <v>102</v>
      </c>
      <c r="F1985" t="s">
        <v>97</v>
      </c>
      <c r="G1985" t="s">
        <v>5470</v>
      </c>
      <c r="H1985" t="s">
        <v>32</v>
      </c>
      <c r="I1985" t="s">
        <v>37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6">
        <f t="shared" si="30"/>
        <v>0</v>
      </c>
    </row>
    <row r="1986" spans="1:15" x14ac:dyDescent="0.25">
      <c r="A1986" t="s">
        <v>5471</v>
      </c>
      <c r="B1986" t="s">
        <v>81</v>
      </c>
      <c r="C1986" t="s">
        <v>98</v>
      </c>
      <c r="D1986" t="s">
        <v>86</v>
      </c>
      <c r="E1986">
        <v>102</v>
      </c>
      <c r="F1986" t="s">
        <v>97</v>
      </c>
      <c r="G1986" t="s">
        <v>43</v>
      </c>
      <c r="H1986" t="s">
        <v>46</v>
      </c>
      <c r="I1986" t="s">
        <v>37</v>
      </c>
      <c r="J1986" s="16">
        <v>71792.441999999981</v>
      </c>
      <c r="K1986" s="16">
        <v>4230.7692307692305</v>
      </c>
      <c r="L1986" s="16">
        <v>7300</v>
      </c>
      <c r="M1986" s="16">
        <v>2510</v>
      </c>
      <c r="N1986" s="16">
        <v>51062</v>
      </c>
      <c r="O1986" s="16">
        <f t="shared" si="30"/>
        <v>6689.6727692307468</v>
      </c>
    </row>
    <row r="1987" spans="1:15" x14ac:dyDescent="0.25">
      <c r="A1987" t="s">
        <v>5471</v>
      </c>
      <c r="B1987" t="s">
        <v>81</v>
      </c>
      <c r="C1987" t="s">
        <v>98</v>
      </c>
      <c r="D1987" t="s">
        <v>86</v>
      </c>
      <c r="E1987">
        <v>102</v>
      </c>
      <c r="F1987" t="s">
        <v>97</v>
      </c>
      <c r="G1987" t="s">
        <v>43</v>
      </c>
      <c r="H1987" t="s">
        <v>32</v>
      </c>
      <c r="I1987" t="s">
        <v>37</v>
      </c>
      <c r="J1987" s="16">
        <v>57166.236000000004</v>
      </c>
      <c r="K1987" s="16">
        <v>20500</v>
      </c>
      <c r="L1987" s="16">
        <v>2150</v>
      </c>
      <c r="M1987" s="16">
        <v>1070</v>
      </c>
      <c r="N1987" s="16">
        <v>32780</v>
      </c>
      <c r="O1987" s="16">
        <f t="shared" ref="O1987:O2050" si="31">J1987-SUM(K1987:N1987)</f>
        <v>666.23600000000442</v>
      </c>
    </row>
    <row r="1988" spans="1:15" x14ac:dyDescent="0.25">
      <c r="A1988" t="s">
        <v>5471</v>
      </c>
      <c r="B1988" t="s">
        <v>81</v>
      </c>
      <c r="C1988" t="s">
        <v>98</v>
      </c>
      <c r="D1988" t="s">
        <v>86</v>
      </c>
      <c r="E1988">
        <v>102</v>
      </c>
      <c r="F1988" t="s">
        <v>97</v>
      </c>
      <c r="G1988" t="s">
        <v>5472</v>
      </c>
      <c r="H1988" t="s">
        <v>32</v>
      </c>
      <c r="I1988" t="s">
        <v>37</v>
      </c>
      <c r="J1988" s="16">
        <v>-9983.0723225806487</v>
      </c>
      <c r="K1988" s="16">
        <v>0</v>
      </c>
      <c r="L1988" s="16">
        <v>0</v>
      </c>
      <c r="M1988" s="16">
        <v>0</v>
      </c>
      <c r="N1988" s="16">
        <v>0</v>
      </c>
      <c r="O1988" s="16">
        <f t="shared" si="31"/>
        <v>-9983.0723225806487</v>
      </c>
    </row>
    <row r="1989" spans="1:15" x14ac:dyDescent="0.25">
      <c r="A1989" t="s">
        <v>5471</v>
      </c>
      <c r="B1989" t="s">
        <v>81</v>
      </c>
      <c r="C1989" t="s">
        <v>98</v>
      </c>
      <c r="D1989" t="s">
        <v>86</v>
      </c>
      <c r="E1989">
        <v>102</v>
      </c>
      <c r="F1989" t="s">
        <v>97</v>
      </c>
      <c r="G1989" t="s">
        <v>5476</v>
      </c>
      <c r="H1989" t="s">
        <v>32</v>
      </c>
      <c r="I1989" t="s">
        <v>37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f t="shared" si="31"/>
        <v>0</v>
      </c>
    </row>
    <row r="1990" spans="1:15" x14ac:dyDescent="0.25">
      <c r="A1990" t="s">
        <v>5471</v>
      </c>
      <c r="B1990" t="s">
        <v>81</v>
      </c>
      <c r="C1990" t="s">
        <v>98</v>
      </c>
      <c r="D1990" t="s">
        <v>52</v>
      </c>
      <c r="E1990">
        <v>104</v>
      </c>
      <c r="F1990" t="s">
        <v>772</v>
      </c>
      <c r="G1990" t="s">
        <v>5470</v>
      </c>
      <c r="H1990" t="s">
        <v>32</v>
      </c>
      <c r="I1990" t="s">
        <v>37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f t="shared" si="31"/>
        <v>0</v>
      </c>
    </row>
    <row r="1991" spans="1:15" x14ac:dyDescent="0.25">
      <c r="A1991" t="s">
        <v>5471</v>
      </c>
      <c r="B1991" t="s">
        <v>81</v>
      </c>
      <c r="C1991" t="s">
        <v>98</v>
      </c>
      <c r="D1991" t="s">
        <v>52</v>
      </c>
      <c r="E1991">
        <v>104</v>
      </c>
      <c r="F1991" t="s">
        <v>772</v>
      </c>
      <c r="G1991" t="s">
        <v>43</v>
      </c>
      <c r="H1991" t="s">
        <v>46</v>
      </c>
      <c r="I1991" t="s">
        <v>37</v>
      </c>
      <c r="J1991" s="16">
        <v>23874.576000000005</v>
      </c>
      <c r="K1991" s="16">
        <v>1615.3846153846152</v>
      </c>
      <c r="L1991" s="16">
        <v>2300</v>
      </c>
      <c r="M1991" s="16">
        <v>1650</v>
      </c>
      <c r="N1991" s="16">
        <v>12418</v>
      </c>
      <c r="O1991" s="16">
        <f t="shared" si="31"/>
        <v>5891.1913846153875</v>
      </c>
    </row>
    <row r="1992" spans="1:15" x14ac:dyDescent="0.25">
      <c r="A1992" t="s">
        <v>5471</v>
      </c>
      <c r="B1992" t="s">
        <v>81</v>
      </c>
      <c r="C1992" t="s">
        <v>98</v>
      </c>
      <c r="D1992" t="s">
        <v>52</v>
      </c>
      <c r="E1992">
        <v>104</v>
      </c>
      <c r="F1992" t="s">
        <v>772</v>
      </c>
      <c r="G1992" t="s">
        <v>43</v>
      </c>
      <c r="H1992" t="s">
        <v>32</v>
      </c>
      <c r="I1992" t="s">
        <v>37</v>
      </c>
      <c r="J1992" s="16">
        <v>40986.275000000001</v>
      </c>
      <c r="K1992" s="16">
        <v>13166.666666666668</v>
      </c>
      <c r="L1992" s="16">
        <v>1400</v>
      </c>
      <c r="M1992" s="16">
        <v>530</v>
      </c>
      <c r="N1992" s="16">
        <v>30320</v>
      </c>
      <c r="O1992" s="16">
        <f t="shared" si="31"/>
        <v>-4430.3916666666701</v>
      </c>
    </row>
    <row r="1993" spans="1:15" x14ac:dyDescent="0.25">
      <c r="A1993" t="s">
        <v>5471</v>
      </c>
      <c r="B1993" t="s">
        <v>81</v>
      </c>
      <c r="C1993" t="s">
        <v>98</v>
      </c>
      <c r="D1993" t="s">
        <v>52</v>
      </c>
      <c r="E1993">
        <v>104</v>
      </c>
      <c r="F1993" t="s">
        <v>772</v>
      </c>
      <c r="G1993" t="s">
        <v>5472</v>
      </c>
      <c r="H1993" t="s">
        <v>32</v>
      </c>
      <c r="I1993" t="s">
        <v>37</v>
      </c>
      <c r="J1993" s="16">
        <v>-8451.4490322580677</v>
      </c>
      <c r="K1993" s="16">
        <v>0</v>
      </c>
      <c r="L1993" s="16">
        <v>0</v>
      </c>
      <c r="M1993" s="16">
        <v>0</v>
      </c>
      <c r="N1993" s="16">
        <v>0</v>
      </c>
      <c r="O1993" s="16">
        <f t="shared" si="31"/>
        <v>-8451.4490322580677</v>
      </c>
    </row>
    <row r="1994" spans="1:15" x14ac:dyDescent="0.25">
      <c r="A1994" t="s">
        <v>5471</v>
      </c>
      <c r="B1994" t="s">
        <v>81</v>
      </c>
      <c r="C1994" t="s">
        <v>98</v>
      </c>
      <c r="D1994" t="s">
        <v>52</v>
      </c>
      <c r="E1994">
        <v>104</v>
      </c>
      <c r="F1994" t="s">
        <v>772</v>
      </c>
      <c r="G1994" t="s">
        <v>5476</v>
      </c>
      <c r="H1994" t="s">
        <v>32</v>
      </c>
      <c r="I1994" t="s">
        <v>37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f t="shared" si="31"/>
        <v>0</v>
      </c>
    </row>
    <row r="1995" spans="1:15" x14ac:dyDescent="0.25">
      <c r="A1995" t="s">
        <v>5471</v>
      </c>
      <c r="B1995" t="s">
        <v>81</v>
      </c>
      <c r="C1995" t="s">
        <v>98</v>
      </c>
      <c r="D1995" t="s">
        <v>40</v>
      </c>
      <c r="E1995">
        <v>106</v>
      </c>
      <c r="F1995" t="s">
        <v>288</v>
      </c>
      <c r="G1995" t="s">
        <v>5470</v>
      </c>
      <c r="H1995" t="s">
        <v>32</v>
      </c>
      <c r="I1995" t="s">
        <v>37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f t="shared" si="31"/>
        <v>0</v>
      </c>
    </row>
    <row r="1996" spans="1:15" x14ac:dyDescent="0.25">
      <c r="A1996" t="s">
        <v>5471</v>
      </c>
      <c r="B1996" t="s">
        <v>81</v>
      </c>
      <c r="C1996" t="s">
        <v>98</v>
      </c>
      <c r="D1996" t="s">
        <v>40</v>
      </c>
      <c r="E1996">
        <v>106</v>
      </c>
      <c r="F1996" t="s">
        <v>288</v>
      </c>
      <c r="G1996" t="s">
        <v>43</v>
      </c>
      <c r="H1996" t="s">
        <v>46</v>
      </c>
      <c r="I1996" t="s">
        <v>37</v>
      </c>
      <c r="J1996" s="16">
        <v>69880.968000000008</v>
      </c>
      <c r="K1996" s="16">
        <v>7076.9230769230762</v>
      </c>
      <c r="L1996" s="16">
        <v>4450</v>
      </c>
      <c r="M1996" s="16">
        <v>830</v>
      </c>
      <c r="N1996" s="16">
        <v>41479</v>
      </c>
      <c r="O1996" s="16">
        <f t="shared" si="31"/>
        <v>16045.04492307693</v>
      </c>
    </row>
    <row r="1997" spans="1:15" x14ac:dyDescent="0.25">
      <c r="A1997" t="s">
        <v>5471</v>
      </c>
      <c r="B1997" t="s">
        <v>81</v>
      </c>
      <c r="C1997" t="s">
        <v>98</v>
      </c>
      <c r="D1997" t="s">
        <v>40</v>
      </c>
      <c r="E1997">
        <v>106</v>
      </c>
      <c r="F1997" t="s">
        <v>288</v>
      </c>
      <c r="G1997" t="s">
        <v>43</v>
      </c>
      <c r="H1997" t="s">
        <v>32</v>
      </c>
      <c r="I1997" t="s">
        <v>37</v>
      </c>
      <c r="J1997" s="16">
        <v>39889.840000000004</v>
      </c>
      <c r="K1997" s="16">
        <v>17083.333333333336</v>
      </c>
      <c r="L1997" s="16">
        <v>2000</v>
      </c>
      <c r="M1997" s="16">
        <v>1220</v>
      </c>
      <c r="N1997" s="16">
        <v>24877</v>
      </c>
      <c r="O1997" s="16">
        <f t="shared" si="31"/>
        <v>-5290.493333333332</v>
      </c>
    </row>
    <row r="1998" spans="1:15" x14ac:dyDescent="0.25">
      <c r="A1998" t="s">
        <v>5471</v>
      </c>
      <c r="B1998" t="s">
        <v>81</v>
      </c>
      <c r="C1998" t="s">
        <v>98</v>
      </c>
      <c r="D1998" t="s">
        <v>40</v>
      </c>
      <c r="E1998">
        <v>106</v>
      </c>
      <c r="F1998" t="s">
        <v>288</v>
      </c>
      <c r="G1998" t="s">
        <v>5472</v>
      </c>
      <c r="H1998" t="s">
        <v>32</v>
      </c>
      <c r="I1998" t="s">
        <v>37</v>
      </c>
      <c r="J1998" s="16">
        <v>-8082.4033548387124</v>
      </c>
      <c r="K1998" s="16">
        <v>0</v>
      </c>
      <c r="L1998" s="16">
        <v>0</v>
      </c>
      <c r="M1998" s="16">
        <v>0</v>
      </c>
      <c r="N1998" s="16">
        <v>0</v>
      </c>
      <c r="O1998" s="16">
        <f t="shared" si="31"/>
        <v>-8082.4033548387124</v>
      </c>
    </row>
    <row r="1999" spans="1:15" x14ac:dyDescent="0.25">
      <c r="A1999" t="s">
        <v>5471</v>
      </c>
      <c r="B1999" t="s">
        <v>81</v>
      </c>
      <c r="C1999" t="s">
        <v>98</v>
      </c>
      <c r="D1999" t="s">
        <v>40</v>
      </c>
      <c r="E1999">
        <v>106</v>
      </c>
      <c r="F1999" t="s">
        <v>288</v>
      </c>
      <c r="G1999" t="s">
        <v>5476</v>
      </c>
      <c r="H1999" t="s">
        <v>32</v>
      </c>
      <c r="I1999" t="s">
        <v>37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6">
        <f t="shared" si="31"/>
        <v>0</v>
      </c>
    </row>
    <row r="2000" spans="1:15" x14ac:dyDescent="0.25">
      <c r="A2000" t="s">
        <v>5471</v>
      </c>
      <c r="B2000" t="s">
        <v>81</v>
      </c>
      <c r="C2000" t="s">
        <v>98</v>
      </c>
      <c r="D2000" t="s">
        <v>76</v>
      </c>
      <c r="E2000">
        <v>105</v>
      </c>
      <c r="F2000" t="s">
        <v>150</v>
      </c>
      <c r="G2000" t="s">
        <v>5470</v>
      </c>
      <c r="H2000" t="s">
        <v>32</v>
      </c>
      <c r="I2000" t="s">
        <v>37</v>
      </c>
      <c r="J2000" s="16">
        <v>0</v>
      </c>
      <c r="K2000" s="16">
        <v>0</v>
      </c>
      <c r="L2000" s="16">
        <v>0</v>
      </c>
      <c r="M2000" s="16">
        <v>0</v>
      </c>
      <c r="N2000" s="16">
        <v>0</v>
      </c>
      <c r="O2000" s="16">
        <f t="shared" si="31"/>
        <v>0</v>
      </c>
    </row>
    <row r="2001" spans="1:15" x14ac:dyDescent="0.25">
      <c r="A2001" t="s">
        <v>5471</v>
      </c>
      <c r="B2001" t="s">
        <v>81</v>
      </c>
      <c r="C2001" t="s">
        <v>98</v>
      </c>
      <c r="D2001" t="s">
        <v>76</v>
      </c>
      <c r="E2001">
        <v>105</v>
      </c>
      <c r="F2001" t="s">
        <v>150</v>
      </c>
      <c r="G2001" t="s">
        <v>43</v>
      </c>
      <c r="H2001" t="s">
        <v>46</v>
      </c>
      <c r="I2001" t="s">
        <v>37</v>
      </c>
      <c r="J2001" s="16">
        <v>53238.64</v>
      </c>
      <c r="K2001" s="16">
        <v>6615.3846153846152</v>
      </c>
      <c r="L2001" s="16">
        <v>6400</v>
      </c>
      <c r="M2001" s="16">
        <v>750</v>
      </c>
      <c r="N2001" s="16">
        <v>15652</v>
      </c>
      <c r="O2001" s="16">
        <f t="shared" si="31"/>
        <v>23821.255384615382</v>
      </c>
    </row>
    <row r="2002" spans="1:15" x14ac:dyDescent="0.25">
      <c r="A2002" t="s">
        <v>5471</v>
      </c>
      <c r="B2002" t="s">
        <v>81</v>
      </c>
      <c r="C2002" t="s">
        <v>98</v>
      </c>
      <c r="D2002" t="s">
        <v>76</v>
      </c>
      <c r="E2002">
        <v>105</v>
      </c>
      <c r="F2002" t="s">
        <v>150</v>
      </c>
      <c r="G2002" t="s">
        <v>43</v>
      </c>
      <c r="H2002" t="s">
        <v>32</v>
      </c>
      <c r="I2002" t="s">
        <v>37</v>
      </c>
      <c r="J2002" s="16">
        <v>34076.519999999997</v>
      </c>
      <c r="K2002" s="16">
        <v>22500.000000000004</v>
      </c>
      <c r="L2002" s="16">
        <v>1850</v>
      </c>
      <c r="M2002" s="16">
        <v>1310</v>
      </c>
      <c r="N2002" s="16">
        <v>0</v>
      </c>
      <c r="O2002" s="16">
        <f t="shared" si="31"/>
        <v>8416.5199999999932</v>
      </c>
    </row>
    <row r="2003" spans="1:15" x14ac:dyDescent="0.25">
      <c r="A2003" t="s">
        <v>5471</v>
      </c>
      <c r="B2003" t="s">
        <v>81</v>
      </c>
      <c r="C2003" t="s">
        <v>98</v>
      </c>
      <c r="D2003" t="s">
        <v>76</v>
      </c>
      <c r="E2003">
        <v>105</v>
      </c>
      <c r="F2003" t="s">
        <v>150</v>
      </c>
      <c r="G2003" t="s">
        <v>5472</v>
      </c>
      <c r="H2003" t="s">
        <v>32</v>
      </c>
      <c r="I2003" t="s">
        <v>37</v>
      </c>
      <c r="J2003" s="16">
        <v>-7841.6225806451657</v>
      </c>
      <c r="K2003" s="16">
        <v>0</v>
      </c>
      <c r="L2003" s="16">
        <v>0</v>
      </c>
      <c r="M2003" s="16">
        <v>0</v>
      </c>
      <c r="N2003" s="16">
        <v>0</v>
      </c>
      <c r="O2003" s="16">
        <f t="shared" si="31"/>
        <v>-7841.6225806451657</v>
      </c>
    </row>
    <row r="2004" spans="1:15" x14ac:dyDescent="0.25">
      <c r="A2004" t="s">
        <v>5471</v>
      </c>
      <c r="B2004" t="s">
        <v>81</v>
      </c>
      <c r="C2004" t="s">
        <v>98</v>
      </c>
      <c r="D2004" t="s">
        <v>76</v>
      </c>
      <c r="E2004">
        <v>105</v>
      </c>
      <c r="F2004" t="s">
        <v>150</v>
      </c>
      <c r="G2004" t="s">
        <v>5476</v>
      </c>
      <c r="H2004" t="s">
        <v>32</v>
      </c>
      <c r="I2004" t="s">
        <v>37</v>
      </c>
      <c r="J2004" s="16">
        <v>0</v>
      </c>
      <c r="K2004" s="16">
        <v>0</v>
      </c>
      <c r="L2004" s="16">
        <v>0</v>
      </c>
      <c r="M2004" s="16">
        <v>0</v>
      </c>
      <c r="N2004" s="16">
        <v>0</v>
      </c>
      <c r="O2004" s="16">
        <f t="shared" si="31"/>
        <v>0</v>
      </c>
    </row>
    <row r="2005" spans="1:15" x14ac:dyDescent="0.25">
      <c r="A2005" t="s">
        <v>5471</v>
      </c>
      <c r="B2005" t="s">
        <v>81</v>
      </c>
      <c r="C2005" t="s">
        <v>214</v>
      </c>
      <c r="D2005" t="s">
        <v>31</v>
      </c>
      <c r="E2005">
        <v>57</v>
      </c>
      <c r="F2005" t="s">
        <v>213</v>
      </c>
      <c r="G2005" t="s">
        <v>5470</v>
      </c>
      <c r="H2005" t="s">
        <v>32</v>
      </c>
      <c r="I2005" t="s">
        <v>37</v>
      </c>
      <c r="J2005" s="16">
        <v>0</v>
      </c>
      <c r="K2005" s="16">
        <v>0</v>
      </c>
      <c r="L2005" s="16">
        <v>0</v>
      </c>
      <c r="M2005" s="16">
        <v>0</v>
      </c>
      <c r="N2005" s="16">
        <v>0</v>
      </c>
      <c r="O2005" s="16">
        <f t="shared" si="31"/>
        <v>0</v>
      </c>
    </row>
    <row r="2006" spans="1:15" x14ac:dyDescent="0.25">
      <c r="A2006" t="s">
        <v>5471</v>
      </c>
      <c r="B2006" t="s">
        <v>81</v>
      </c>
      <c r="C2006" t="s">
        <v>214</v>
      </c>
      <c r="D2006" t="s">
        <v>31</v>
      </c>
      <c r="E2006">
        <v>57</v>
      </c>
      <c r="F2006" t="s">
        <v>213</v>
      </c>
      <c r="G2006" t="s">
        <v>43</v>
      </c>
      <c r="H2006" t="s">
        <v>46</v>
      </c>
      <c r="I2006" t="s">
        <v>37</v>
      </c>
      <c r="J2006" s="16">
        <v>82507.463999999978</v>
      </c>
      <c r="K2006" s="16">
        <v>10000.000000000002</v>
      </c>
      <c r="L2006" s="16">
        <v>3150</v>
      </c>
      <c r="M2006" s="16">
        <v>860</v>
      </c>
      <c r="N2006" s="16">
        <v>0</v>
      </c>
      <c r="O2006" s="16">
        <f t="shared" si="31"/>
        <v>68497.463999999978</v>
      </c>
    </row>
    <row r="2007" spans="1:15" x14ac:dyDescent="0.25">
      <c r="A2007" t="s">
        <v>5471</v>
      </c>
      <c r="B2007" t="s">
        <v>81</v>
      </c>
      <c r="C2007" t="s">
        <v>214</v>
      </c>
      <c r="D2007" t="s">
        <v>31</v>
      </c>
      <c r="E2007">
        <v>57</v>
      </c>
      <c r="F2007" t="s">
        <v>213</v>
      </c>
      <c r="G2007" t="s">
        <v>43</v>
      </c>
      <c r="H2007" t="s">
        <v>32</v>
      </c>
      <c r="I2007" t="s">
        <v>37</v>
      </c>
      <c r="J2007" s="16">
        <v>70306.703999999998</v>
      </c>
      <c r="K2007" s="16">
        <v>25916.666666666668</v>
      </c>
      <c r="L2007" s="16">
        <v>950</v>
      </c>
      <c r="M2007" s="16">
        <v>1050</v>
      </c>
      <c r="N2007" s="16">
        <v>12000</v>
      </c>
      <c r="O2007" s="16">
        <f t="shared" si="31"/>
        <v>30390.037333333326</v>
      </c>
    </row>
    <row r="2008" spans="1:15" x14ac:dyDescent="0.25">
      <c r="A2008" t="s">
        <v>5471</v>
      </c>
      <c r="B2008" t="s">
        <v>81</v>
      </c>
      <c r="C2008" t="s">
        <v>214</v>
      </c>
      <c r="D2008" t="s">
        <v>31</v>
      </c>
      <c r="E2008">
        <v>57</v>
      </c>
      <c r="F2008" t="s">
        <v>213</v>
      </c>
      <c r="G2008" t="s">
        <v>5472</v>
      </c>
      <c r="H2008" t="s">
        <v>32</v>
      </c>
      <c r="I2008" t="s">
        <v>37</v>
      </c>
      <c r="J2008" s="16">
        <v>-13070.787096774196</v>
      </c>
      <c r="K2008" s="16">
        <v>0</v>
      </c>
      <c r="L2008" s="16">
        <v>0</v>
      </c>
      <c r="M2008" s="16">
        <v>0</v>
      </c>
      <c r="N2008" s="16">
        <v>0</v>
      </c>
      <c r="O2008" s="16">
        <f t="shared" si="31"/>
        <v>-13070.787096774196</v>
      </c>
    </row>
    <row r="2009" spans="1:15" x14ac:dyDescent="0.25">
      <c r="A2009" t="s">
        <v>5471</v>
      </c>
      <c r="B2009" t="s">
        <v>81</v>
      </c>
      <c r="C2009" t="s">
        <v>214</v>
      </c>
      <c r="D2009" t="s">
        <v>31</v>
      </c>
      <c r="E2009">
        <v>57</v>
      </c>
      <c r="F2009" t="s">
        <v>213</v>
      </c>
      <c r="G2009" t="s">
        <v>5476</v>
      </c>
      <c r="H2009" t="s">
        <v>32</v>
      </c>
      <c r="I2009" t="s">
        <v>37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f t="shared" si="31"/>
        <v>0</v>
      </c>
    </row>
    <row r="2010" spans="1:15" x14ac:dyDescent="0.25">
      <c r="A2010" t="s">
        <v>5471</v>
      </c>
      <c r="B2010" t="s">
        <v>81</v>
      </c>
      <c r="C2010" t="s">
        <v>214</v>
      </c>
      <c r="D2010" t="s">
        <v>86</v>
      </c>
      <c r="E2010">
        <v>56</v>
      </c>
      <c r="F2010" t="s">
        <v>636</v>
      </c>
      <c r="G2010" t="s">
        <v>5470</v>
      </c>
      <c r="H2010" t="s">
        <v>32</v>
      </c>
      <c r="I2010" t="s">
        <v>37</v>
      </c>
      <c r="J2010" s="16">
        <v>0</v>
      </c>
      <c r="K2010" s="16">
        <v>0</v>
      </c>
      <c r="L2010" s="16">
        <v>0</v>
      </c>
      <c r="M2010" s="16">
        <v>0</v>
      </c>
      <c r="N2010" s="16">
        <v>0</v>
      </c>
      <c r="O2010" s="16">
        <f t="shared" si="31"/>
        <v>0</v>
      </c>
    </row>
    <row r="2011" spans="1:15" x14ac:dyDescent="0.25">
      <c r="A2011" t="s">
        <v>5471</v>
      </c>
      <c r="B2011" t="s">
        <v>81</v>
      </c>
      <c r="C2011" t="s">
        <v>214</v>
      </c>
      <c r="D2011" t="s">
        <v>86</v>
      </c>
      <c r="E2011">
        <v>56</v>
      </c>
      <c r="F2011" t="s">
        <v>636</v>
      </c>
      <c r="G2011" t="s">
        <v>43</v>
      </c>
      <c r="H2011" t="s">
        <v>46</v>
      </c>
      <c r="I2011" t="s">
        <v>37</v>
      </c>
      <c r="J2011" s="16">
        <v>30294.809999999998</v>
      </c>
      <c r="K2011" s="16">
        <v>2230.7692307692305</v>
      </c>
      <c r="L2011" s="16">
        <v>2700</v>
      </c>
      <c r="M2011" s="16">
        <v>770</v>
      </c>
      <c r="N2011" s="16">
        <v>11840</v>
      </c>
      <c r="O2011" s="16">
        <f t="shared" si="31"/>
        <v>12754.040769230767</v>
      </c>
    </row>
    <row r="2012" spans="1:15" x14ac:dyDescent="0.25">
      <c r="A2012" t="s">
        <v>5471</v>
      </c>
      <c r="B2012" t="s">
        <v>81</v>
      </c>
      <c r="C2012" t="s">
        <v>214</v>
      </c>
      <c r="D2012" t="s">
        <v>86</v>
      </c>
      <c r="E2012">
        <v>56</v>
      </c>
      <c r="F2012" t="s">
        <v>636</v>
      </c>
      <c r="G2012" t="s">
        <v>43</v>
      </c>
      <c r="H2012" t="s">
        <v>32</v>
      </c>
      <c r="I2012" t="s">
        <v>37</v>
      </c>
      <c r="J2012" s="16">
        <v>44129.124000000003</v>
      </c>
      <c r="K2012" s="16">
        <v>22333.333333333332</v>
      </c>
      <c r="L2012" s="16">
        <v>1750</v>
      </c>
      <c r="M2012" s="16">
        <v>550</v>
      </c>
      <c r="N2012" s="16">
        <v>7728</v>
      </c>
      <c r="O2012" s="16">
        <f t="shared" si="31"/>
        <v>11767.790666666671</v>
      </c>
    </row>
    <row r="2013" spans="1:15" x14ac:dyDescent="0.25">
      <c r="A2013" t="s">
        <v>5471</v>
      </c>
      <c r="B2013" t="s">
        <v>81</v>
      </c>
      <c r="C2013" t="s">
        <v>214</v>
      </c>
      <c r="D2013" t="s">
        <v>86</v>
      </c>
      <c r="E2013">
        <v>56</v>
      </c>
      <c r="F2013" t="s">
        <v>636</v>
      </c>
      <c r="G2013" t="s">
        <v>5472</v>
      </c>
      <c r="H2013" t="s">
        <v>32</v>
      </c>
      <c r="I2013" t="s">
        <v>37</v>
      </c>
      <c r="J2013" s="16">
        <v>-6790.1176451612919</v>
      </c>
      <c r="K2013" s="16">
        <v>0</v>
      </c>
      <c r="L2013" s="16">
        <v>0</v>
      </c>
      <c r="M2013" s="16">
        <v>0</v>
      </c>
      <c r="N2013" s="16">
        <v>0</v>
      </c>
      <c r="O2013" s="16">
        <f t="shared" si="31"/>
        <v>-6790.1176451612919</v>
      </c>
    </row>
    <row r="2014" spans="1:15" x14ac:dyDescent="0.25">
      <c r="A2014" t="s">
        <v>5471</v>
      </c>
      <c r="B2014" t="s">
        <v>81</v>
      </c>
      <c r="C2014" t="s">
        <v>214</v>
      </c>
      <c r="D2014" t="s">
        <v>86</v>
      </c>
      <c r="E2014">
        <v>56</v>
      </c>
      <c r="F2014" t="s">
        <v>636</v>
      </c>
      <c r="G2014" t="s">
        <v>5476</v>
      </c>
      <c r="H2014" t="s">
        <v>32</v>
      </c>
      <c r="I2014" t="s">
        <v>37</v>
      </c>
      <c r="J2014" s="16">
        <v>0</v>
      </c>
      <c r="K2014" s="16">
        <v>0</v>
      </c>
      <c r="L2014" s="16">
        <v>0</v>
      </c>
      <c r="M2014" s="16">
        <v>0</v>
      </c>
      <c r="N2014" s="16">
        <v>0</v>
      </c>
      <c r="O2014" s="16">
        <f t="shared" si="31"/>
        <v>0</v>
      </c>
    </row>
    <row r="2015" spans="1:15" x14ac:dyDescent="0.25">
      <c r="A2015" t="s">
        <v>5471</v>
      </c>
      <c r="B2015" t="s">
        <v>81</v>
      </c>
      <c r="C2015" t="s">
        <v>214</v>
      </c>
      <c r="D2015" t="s">
        <v>52</v>
      </c>
      <c r="E2015">
        <v>58</v>
      </c>
      <c r="F2015" t="s">
        <v>722</v>
      </c>
      <c r="G2015" t="s">
        <v>5470</v>
      </c>
      <c r="H2015" t="s">
        <v>32</v>
      </c>
      <c r="I2015" t="s">
        <v>28</v>
      </c>
      <c r="J2015" s="16">
        <v>0</v>
      </c>
      <c r="K2015" s="16">
        <v>0</v>
      </c>
      <c r="L2015" s="16">
        <v>0</v>
      </c>
      <c r="M2015" s="16">
        <v>0</v>
      </c>
      <c r="N2015" s="16">
        <v>0</v>
      </c>
      <c r="O2015" s="16">
        <f t="shared" si="31"/>
        <v>0</v>
      </c>
    </row>
    <row r="2016" spans="1:15" x14ac:dyDescent="0.25">
      <c r="A2016" t="s">
        <v>5471</v>
      </c>
      <c r="B2016" t="s">
        <v>81</v>
      </c>
      <c r="C2016" t="s">
        <v>214</v>
      </c>
      <c r="D2016" t="s">
        <v>52</v>
      </c>
      <c r="E2016">
        <v>58</v>
      </c>
      <c r="F2016" t="s">
        <v>722</v>
      </c>
      <c r="G2016" t="s">
        <v>43</v>
      </c>
      <c r="H2016" t="s">
        <v>46</v>
      </c>
      <c r="I2016" t="s">
        <v>28</v>
      </c>
      <c r="J2016" s="16">
        <v>81956.160000000003</v>
      </c>
      <c r="K2016" s="16">
        <v>4538.461538461539</v>
      </c>
      <c r="L2016" s="16">
        <v>4450</v>
      </c>
      <c r="M2016" s="16">
        <v>670</v>
      </c>
      <c r="N2016" s="16">
        <v>21527</v>
      </c>
      <c r="O2016" s="16">
        <f t="shared" si="31"/>
        <v>50770.698461538464</v>
      </c>
    </row>
    <row r="2017" spans="1:15" x14ac:dyDescent="0.25">
      <c r="A2017" t="s">
        <v>5471</v>
      </c>
      <c r="B2017" t="s">
        <v>81</v>
      </c>
      <c r="C2017" t="s">
        <v>214</v>
      </c>
      <c r="D2017" t="s">
        <v>52</v>
      </c>
      <c r="E2017">
        <v>58</v>
      </c>
      <c r="F2017" t="s">
        <v>722</v>
      </c>
      <c r="G2017" t="s">
        <v>43</v>
      </c>
      <c r="H2017" t="s">
        <v>32</v>
      </c>
      <c r="I2017" t="s">
        <v>28</v>
      </c>
      <c r="J2017" s="16">
        <v>49420.800000000003</v>
      </c>
      <c r="K2017" s="16">
        <v>5416.666666666667</v>
      </c>
      <c r="L2017" s="16">
        <v>700</v>
      </c>
      <c r="M2017" s="16">
        <v>50</v>
      </c>
      <c r="N2017" s="16">
        <v>19244</v>
      </c>
      <c r="O2017" s="16">
        <f t="shared" si="31"/>
        <v>24010.133333333335</v>
      </c>
    </row>
    <row r="2018" spans="1:15" x14ac:dyDescent="0.25">
      <c r="A2018" t="s">
        <v>5471</v>
      </c>
      <c r="B2018" t="s">
        <v>81</v>
      </c>
      <c r="C2018" t="s">
        <v>214</v>
      </c>
      <c r="D2018" t="s">
        <v>52</v>
      </c>
      <c r="E2018">
        <v>58</v>
      </c>
      <c r="F2018" t="s">
        <v>722</v>
      </c>
      <c r="G2018" t="s">
        <v>5472</v>
      </c>
      <c r="H2018" t="s">
        <v>32</v>
      </c>
      <c r="I2018" t="s">
        <v>28</v>
      </c>
      <c r="J2018" s="16">
        <v>-16420.459354838713</v>
      </c>
      <c r="K2018" s="16">
        <v>0</v>
      </c>
      <c r="L2018" s="16">
        <v>0</v>
      </c>
      <c r="M2018" s="16">
        <v>0</v>
      </c>
      <c r="N2018" s="16">
        <v>0</v>
      </c>
      <c r="O2018" s="16">
        <f t="shared" si="31"/>
        <v>-16420.459354838713</v>
      </c>
    </row>
    <row r="2019" spans="1:15" x14ac:dyDescent="0.25">
      <c r="A2019" t="s">
        <v>5471</v>
      </c>
      <c r="B2019" t="s">
        <v>81</v>
      </c>
      <c r="C2019" t="s">
        <v>214</v>
      </c>
      <c r="D2019" t="s">
        <v>52</v>
      </c>
      <c r="E2019">
        <v>58</v>
      </c>
      <c r="F2019" t="s">
        <v>722</v>
      </c>
      <c r="G2019" t="s">
        <v>5476</v>
      </c>
      <c r="H2019" t="s">
        <v>32</v>
      </c>
      <c r="I2019" t="s">
        <v>28</v>
      </c>
      <c r="J2019" s="16">
        <v>-25451.711999999996</v>
      </c>
      <c r="K2019" s="16">
        <v>0</v>
      </c>
      <c r="L2019" s="16">
        <v>0</v>
      </c>
      <c r="M2019" s="16">
        <v>0</v>
      </c>
      <c r="N2019" s="16">
        <v>0</v>
      </c>
      <c r="O2019" s="16">
        <f t="shared" si="31"/>
        <v>-25451.711999999996</v>
      </c>
    </row>
    <row r="2020" spans="1:15" x14ac:dyDescent="0.25">
      <c r="A2020" t="s">
        <v>5471</v>
      </c>
      <c r="B2020" t="s">
        <v>81</v>
      </c>
      <c r="C2020" t="s">
        <v>214</v>
      </c>
      <c r="D2020" t="s">
        <v>40</v>
      </c>
      <c r="E2020">
        <v>60</v>
      </c>
      <c r="F2020" t="s">
        <v>513</v>
      </c>
      <c r="G2020" t="s">
        <v>5470</v>
      </c>
      <c r="H2020" t="s">
        <v>32</v>
      </c>
      <c r="I2020" t="s">
        <v>37</v>
      </c>
      <c r="J2020" s="16">
        <v>0</v>
      </c>
      <c r="K2020" s="16">
        <v>0</v>
      </c>
      <c r="L2020" s="16">
        <v>0</v>
      </c>
      <c r="M2020" s="16">
        <v>0</v>
      </c>
      <c r="N2020" s="16">
        <v>0</v>
      </c>
      <c r="O2020" s="16">
        <f t="shared" si="31"/>
        <v>0</v>
      </c>
    </row>
    <row r="2021" spans="1:15" x14ac:dyDescent="0.25">
      <c r="A2021" t="s">
        <v>5471</v>
      </c>
      <c r="B2021" t="s">
        <v>81</v>
      </c>
      <c r="C2021" t="s">
        <v>214</v>
      </c>
      <c r="D2021" t="s">
        <v>40</v>
      </c>
      <c r="E2021">
        <v>60</v>
      </c>
      <c r="F2021" t="s">
        <v>513</v>
      </c>
      <c r="G2021" t="s">
        <v>43</v>
      </c>
      <c r="H2021" t="s">
        <v>46</v>
      </c>
      <c r="I2021" t="s">
        <v>37</v>
      </c>
      <c r="J2021" s="16">
        <v>31224.959999999999</v>
      </c>
      <c r="K2021" s="16">
        <v>6384.6153846153848</v>
      </c>
      <c r="L2021" s="16">
        <v>1900</v>
      </c>
      <c r="M2021" s="16">
        <v>1920</v>
      </c>
      <c r="N2021" s="16">
        <v>0</v>
      </c>
      <c r="O2021" s="16">
        <f t="shared" si="31"/>
        <v>21020.344615384616</v>
      </c>
    </row>
    <row r="2022" spans="1:15" x14ac:dyDescent="0.25">
      <c r="A2022" t="s">
        <v>5471</v>
      </c>
      <c r="B2022" t="s">
        <v>81</v>
      </c>
      <c r="C2022" t="s">
        <v>214</v>
      </c>
      <c r="D2022" t="s">
        <v>40</v>
      </c>
      <c r="E2022">
        <v>60</v>
      </c>
      <c r="F2022" t="s">
        <v>513</v>
      </c>
      <c r="G2022" t="s">
        <v>43</v>
      </c>
      <c r="H2022" t="s">
        <v>32</v>
      </c>
      <c r="I2022" t="s">
        <v>37</v>
      </c>
      <c r="J2022" s="16">
        <v>45259.343999999997</v>
      </c>
      <c r="K2022" s="16">
        <v>32083.333333333336</v>
      </c>
      <c r="L2022" s="16">
        <v>2800</v>
      </c>
      <c r="M2022" s="16">
        <v>730</v>
      </c>
      <c r="N2022" s="16">
        <v>5040</v>
      </c>
      <c r="O2022" s="16">
        <f t="shared" si="31"/>
        <v>4606.0106666666616</v>
      </c>
    </row>
    <row r="2023" spans="1:15" x14ac:dyDescent="0.25">
      <c r="A2023" t="s">
        <v>5471</v>
      </c>
      <c r="B2023" t="s">
        <v>81</v>
      </c>
      <c r="C2023" t="s">
        <v>214</v>
      </c>
      <c r="D2023" t="s">
        <v>40</v>
      </c>
      <c r="E2023">
        <v>60</v>
      </c>
      <c r="F2023" t="s">
        <v>513</v>
      </c>
      <c r="G2023" t="s">
        <v>5472</v>
      </c>
      <c r="H2023" t="s">
        <v>32</v>
      </c>
      <c r="I2023" t="s">
        <v>37</v>
      </c>
      <c r="J2023" s="16">
        <v>-7624.7163870967752</v>
      </c>
      <c r="K2023" s="16">
        <v>0</v>
      </c>
      <c r="L2023" s="16">
        <v>0</v>
      </c>
      <c r="M2023" s="16">
        <v>0</v>
      </c>
      <c r="N2023" s="16">
        <v>0</v>
      </c>
      <c r="O2023" s="16">
        <f t="shared" si="31"/>
        <v>-7624.7163870967752</v>
      </c>
    </row>
    <row r="2024" spans="1:15" x14ac:dyDescent="0.25">
      <c r="A2024" t="s">
        <v>5471</v>
      </c>
      <c r="B2024" t="s">
        <v>81</v>
      </c>
      <c r="C2024" t="s">
        <v>214</v>
      </c>
      <c r="D2024" t="s">
        <v>40</v>
      </c>
      <c r="E2024">
        <v>60</v>
      </c>
      <c r="F2024" t="s">
        <v>513</v>
      </c>
      <c r="G2024" t="s">
        <v>5476</v>
      </c>
      <c r="H2024" t="s">
        <v>32</v>
      </c>
      <c r="I2024" t="s">
        <v>37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f t="shared" si="31"/>
        <v>0</v>
      </c>
    </row>
    <row r="2025" spans="1:15" x14ac:dyDescent="0.25">
      <c r="A2025" t="s">
        <v>5471</v>
      </c>
      <c r="B2025" t="s">
        <v>81</v>
      </c>
      <c r="C2025" t="s">
        <v>214</v>
      </c>
      <c r="D2025" t="s">
        <v>76</v>
      </c>
      <c r="E2025">
        <v>59</v>
      </c>
      <c r="F2025" t="s">
        <v>456</v>
      </c>
      <c r="G2025" t="s">
        <v>5470</v>
      </c>
      <c r="H2025" t="s">
        <v>32</v>
      </c>
      <c r="I2025" t="s">
        <v>37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f t="shared" si="31"/>
        <v>0</v>
      </c>
    </row>
    <row r="2026" spans="1:15" x14ac:dyDescent="0.25">
      <c r="A2026" t="s">
        <v>5471</v>
      </c>
      <c r="B2026" t="s">
        <v>81</v>
      </c>
      <c r="C2026" t="s">
        <v>214</v>
      </c>
      <c r="D2026" t="s">
        <v>76</v>
      </c>
      <c r="E2026">
        <v>59</v>
      </c>
      <c r="F2026" t="s">
        <v>456</v>
      </c>
      <c r="G2026" t="s">
        <v>43</v>
      </c>
      <c r="H2026" t="s">
        <v>46</v>
      </c>
      <c r="I2026" t="s">
        <v>37</v>
      </c>
      <c r="J2026" s="16">
        <v>45556.29</v>
      </c>
      <c r="K2026" s="16">
        <v>2692.3076923076928</v>
      </c>
      <c r="L2026" s="16">
        <v>1700</v>
      </c>
      <c r="M2026" s="16">
        <v>1210</v>
      </c>
      <c r="N2026" s="16">
        <v>20243</v>
      </c>
      <c r="O2026" s="16">
        <f t="shared" si="31"/>
        <v>19710.982307692306</v>
      </c>
    </row>
    <row r="2027" spans="1:15" x14ac:dyDescent="0.25">
      <c r="A2027" t="s">
        <v>5471</v>
      </c>
      <c r="B2027" t="s">
        <v>81</v>
      </c>
      <c r="C2027" t="s">
        <v>214</v>
      </c>
      <c r="D2027" t="s">
        <v>76</v>
      </c>
      <c r="E2027">
        <v>59</v>
      </c>
      <c r="F2027" t="s">
        <v>456</v>
      </c>
      <c r="G2027" t="s">
        <v>43</v>
      </c>
      <c r="H2027" t="s">
        <v>32</v>
      </c>
      <c r="I2027" t="s">
        <v>37</v>
      </c>
      <c r="J2027" s="16">
        <v>84373.37999999999</v>
      </c>
      <c r="K2027" s="16">
        <v>24000.000000000004</v>
      </c>
      <c r="L2027" s="16">
        <v>6350</v>
      </c>
      <c r="M2027" s="16">
        <v>310</v>
      </c>
      <c r="N2027" s="16">
        <v>48785</v>
      </c>
      <c r="O2027" s="16">
        <f t="shared" si="31"/>
        <v>4928.3799999999901</v>
      </c>
    </row>
    <row r="2028" spans="1:15" x14ac:dyDescent="0.25">
      <c r="A2028" t="s">
        <v>5471</v>
      </c>
      <c r="B2028" t="s">
        <v>81</v>
      </c>
      <c r="C2028" t="s">
        <v>214</v>
      </c>
      <c r="D2028" t="s">
        <v>76</v>
      </c>
      <c r="E2028">
        <v>59</v>
      </c>
      <c r="F2028" t="s">
        <v>456</v>
      </c>
      <c r="G2028" t="s">
        <v>5472</v>
      </c>
      <c r="H2028" t="s">
        <v>32</v>
      </c>
      <c r="I2028" t="s">
        <v>37</v>
      </c>
      <c r="J2028" s="16">
        <v>-9084.1064516129045</v>
      </c>
      <c r="K2028" s="16">
        <v>0</v>
      </c>
      <c r="L2028" s="16">
        <v>0</v>
      </c>
      <c r="M2028" s="16">
        <v>0</v>
      </c>
      <c r="N2028" s="16">
        <v>0</v>
      </c>
      <c r="O2028" s="16">
        <f t="shared" si="31"/>
        <v>-9084.1064516129045</v>
      </c>
    </row>
    <row r="2029" spans="1:15" x14ac:dyDescent="0.25">
      <c r="A2029" t="s">
        <v>5471</v>
      </c>
      <c r="B2029" t="s">
        <v>81</v>
      </c>
      <c r="C2029" t="s">
        <v>214</v>
      </c>
      <c r="D2029" t="s">
        <v>76</v>
      </c>
      <c r="E2029">
        <v>59</v>
      </c>
      <c r="F2029" t="s">
        <v>456</v>
      </c>
      <c r="G2029" t="s">
        <v>5476</v>
      </c>
      <c r="H2029" t="s">
        <v>32</v>
      </c>
      <c r="I2029" t="s">
        <v>37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f t="shared" si="31"/>
        <v>0</v>
      </c>
    </row>
    <row r="2030" spans="1:15" x14ac:dyDescent="0.25">
      <c r="A2030" t="s">
        <v>5471</v>
      </c>
      <c r="B2030" t="s">
        <v>81</v>
      </c>
      <c r="C2030" t="s">
        <v>1280</v>
      </c>
      <c r="D2030" t="s">
        <v>40</v>
      </c>
      <c r="E2030">
        <v>225</v>
      </c>
      <c r="F2030" t="s">
        <v>1279</v>
      </c>
      <c r="G2030" t="s">
        <v>5470</v>
      </c>
      <c r="H2030" t="s">
        <v>32</v>
      </c>
      <c r="I2030" t="s">
        <v>28</v>
      </c>
      <c r="J2030" s="16">
        <v>0</v>
      </c>
      <c r="K2030" s="16">
        <v>0</v>
      </c>
      <c r="L2030" s="16">
        <v>0</v>
      </c>
      <c r="M2030" s="16">
        <v>0</v>
      </c>
      <c r="N2030" s="16">
        <v>0</v>
      </c>
      <c r="O2030" s="16">
        <f t="shared" si="31"/>
        <v>0</v>
      </c>
    </row>
    <row r="2031" spans="1:15" x14ac:dyDescent="0.25">
      <c r="A2031" t="s">
        <v>5471</v>
      </c>
      <c r="B2031" t="s">
        <v>81</v>
      </c>
      <c r="C2031" t="s">
        <v>1280</v>
      </c>
      <c r="D2031" t="s">
        <v>40</v>
      </c>
      <c r="E2031">
        <v>225</v>
      </c>
      <c r="F2031" t="s">
        <v>1279</v>
      </c>
      <c r="G2031" t="s">
        <v>43</v>
      </c>
      <c r="H2031" t="s">
        <v>46</v>
      </c>
      <c r="I2031" t="s">
        <v>28</v>
      </c>
      <c r="J2031" s="16">
        <v>39416.32</v>
      </c>
      <c r="K2031" s="16">
        <v>3692.3076923076924</v>
      </c>
      <c r="L2031" s="16">
        <v>3200</v>
      </c>
      <c r="M2031" s="16">
        <v>800</v>
      </c>
      <c r="N2031" s="16">
        <v>35887</v>
      </c>
      <c r="O2031" s="16">
        <f t="shared" si="31"/>
        <v>-4162.9876923076954</v>
      </c>
    </row>
    <row r="2032" spans="1:15" x14ac:dyDescent="0.25">
      <c r="A2032" t="s">
        <v>5471</v>
      </c>
      <c r="B2032" t="s">
        <v>81</v>
      </c>
      <c r="C2032" t="s">
        <v>1280</v>
      </c>
      <c r="D2032" t="s">
        <v>40</v>
      </c>
      <c r="E2032">
        <v>225</v>
      </c>
      <c r="F2032" t="s">
        <v>1279</v>
      </c>
      <c r="G2032" t="s">
        <v>43</v>
      </c>
      <c r="H2032" t="s">
        <v>32</v>
      </c>
      <c r="I2032" t="s">
        <v>28</v>
      </c>
      <c r="J2032" s="16">
        <v>39416.32</v>
      </c>
      <c r="K2032" s="16">
        <v>10833.333333333334</v>
      </c>
      <c r="L2032" s="16">
        <v>1500</v>
      </c>
      <c r="M2032" s="16">
        <v>1200</v>
      </c>
      <c r="N2032" s="16">
        <v>11972</v>
      </c>
      <c r="O2032" s="16">
        <f t="shared" si="31"/>
        <v>13910.986666666664</v>
      </c>
    </row>
    <row r="2033" spans="1:15" x14ac:dyDescent="0.25">
      <c r="A2033" t="s">
        <v>5471</v>
      </c>
      <c r="B2033" t="s">
        <v>81</v>
      </c>
      <c r="C2033" t="s">
        <v>1280</v>
      </c>
      <c r="D2033" t="s">
        <v>40</v>
      </c>
      <c r="E2033">
        <v>225</v>
      </c>
      <c r="F2033" t="s">
        <v>1279</v>
      </c>
      <c r="G2033" t="s">
        <v>5472</v>
      </c>
      <c r="H2033" t="s">
        <v>32</v>
      </c>
      <c r="I2033" t="s">
        <v>28</v>
      </c>
      <c r="J2033" s="16">
        <v>-5512.2580645161315</v>
      </c>
      <c r="K2033" s="16">
        <v>0</v>
      </c>
      <c r="L2033" s="16">
        <v>0</v>
      </c>
      <c r="M2033" s="16">
        <v>0</v>
      </c>
      <c r="N2033" s="16">
        <v>0</v>
      </c>
      <c r="O2033" s="16">
        <f t="shared" si="31"/>
        <v>-5512.2580645161315</v>
      </c>
    </row>
    <row r="2034" spans="1:15" x14ac:dyDescent="0.25">
      <c r="A2034" t="s">
        <v>5471</v>
      </c>
      <c r="B2034" t="s">
        <v>81</v>
      </c>
      <c r="C2034" t="s">
        <v>1280</v>
      </c>
      <c r="D2034" t="s">
        <v>40</v>
      </c>
      <c r="E2034">
        <v>225</v>
      </c>
      <c r="F2034" t="s">
        <v>1279</v>
      </c>
      <c r="G2034" t="s">
        <v>5476</v>
      </c>
      <c r="H2034" t="s">
        <v>32</v>
      </c>
      <c r="I2034" t="s">
        <v>28</v>
      </c>
      <c r="J2034" s="16">
        <v>-23923.200000000001</v>
      </c>
      <c r="K2034" s="16">
        <v>0</v>
      </c>
      <c r="L2034" s="16">
        <v>0</v>
      </c>
      <c r="M2034" s="16">
        <v>0</v>
      </c>
      <c r="N2034" s="16">
        <v>0</v>
      </c>
      <c r="O2034" s="16">
        <f t="shared" si="31"/>
        <v>-23923.200000000001</v>
      </c>
    </row>
    <row r="2035" spans="1:15" x14ac:dyDescent="0.25">
      <c r="A2035" t="s">
        <v>5471</v>
      </c>
      <c r="B2035" t="s">
        <v>81</v>
      </c>
      <c r="C2035" t="s">
        <v>275</v>
      </c>
      <c r="D2035" t="s">
        <v>31</v>
      </c>
      <c r="E2035">
        <v>208</v>
      </c>
      <c r="F2035" t="s">
        <v>638</v>
      </c>
      <c r="G2035" t="s">
        <v>5470</v>
      </c>
      <c r="H2035" t="s">
        <v>32</v>
      </c>
      <c r="I2035" t="s">
        <v>28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f t="shared" si="31"/>
        <v>0</v>
      </c>
    </row>
    <row r="2036" spans="1:15" x14ac:dyDescent="0.25">
      <c r="A2036" t="s">
        <v>5471</v>
      </c>
      <c r="B2036" t="s">
        <v>81</v>
      </c>
      <c r="C2036" t="s">
        <v>275</v>
      </c>
      <c r="D2036" t="s">
        <v>31</v>
      </c>
      <c r="E2036">
        <v>208</v>
      </c>
      <c r="F2036" t="s">
        <v>638</v>
      </c>
      <c r="G2036" t="s">
        <v>43</v>
      </c>
      <c r="H2036" t="s">
        <v>46</v>
      </c>
      <c r="I2036" t="s">
        <v>28</v>
      </c>
      <c r="J2036" s="16">
        <v>65174.400000000016</v>
      </c>
      <c r="K2036" s="16">
        <v>4692.3076923076924</v>
      </c>
      <c r="L2036" s="16">
        <v>3300</v>
      </c>
      <c r="M2036" s="16">
        <v>200</v>
      </c>
      <c r="N2036" s="16">
        <v>20856</v>
      </c>
      <c r="O2036" s="16">
        <f t="shared" si="31"/>
        <v>36126.092307692321</v>
      </c>
    </row>
    <row r="2037" spans="1:15" x14ac:dyDescent="0.25">
      <c r="A2037" t="s">
        <v>5471</v>
      </c>
      <c r="B2037" t="s">
        <v>81</v>
      </c>
      <c r="C2037" t="s">
        <v>275</v>
      </c>
      <c r="D2037" t="s">
        <v>31</v>
      </c>
      <c r="E2037">
        <v>208</v>
      </c>
      <c r="F2037" t="s">
        <v>638</v>
      </c>
      <c r="G2037" t="s">
        <v>43</v>
      </c>
      <c r="H2037" t="s">
        <v>32</v>
      </c>
      <c r="I2037" t="s">
        <v>28</v>
      </c>
      <c r="J2037" s="16">
        <v>12856.320000000002</v>
      </c>
      <c r="K2037" s="16">
        <v>8333.3333333333339</v>
      </c>
      <c r="L2037" s="16">
        <v>200</v>
      </c>
      <c r="M2037" s="16">
        <v>0</v>
      </c>
      <c r="N2037" s="16">
        <v>0</v>
      </c>
      <c r="O2037" s="16">
        <f t="shared" si="31"/>
        <v>4322.9866666666676</v>
      </c>
    </row>
    <row r="2038" spans="1:15" x14ac:dyDescent="0.25">
      <c r="A2038" t="s">
        <v>5471</v>
      </c>
      <c r="B2038" t="s">
        <v>81</v>
      </c>
      <c r="C2038" t="s">
        <v>275</v>
      </c>
      <c r="D2038" t="s">
        <v>31</v>
      </c>
      <c r="E2038">
        <v>208</v>
      </c>
      <c r="F2038" t="s">
        <v>638</v>
      </c>
      <c r="G2038" t="s">
        <v>5472</v>
      </c>
      <c r="H2038" t="s">
        <v>32</v>
      </c>
      <c r="I2038" t="s">
        <v>28</v>
      </c>
      <c r="J2038" s="16">
        <v>-7136.6400000000031</v>
      </c>
      <c r="K2038" s="16">
        <v>0</v>
      </c>
      <c r="L2038" s="16">
        <v>0</v>
      </c>
      <c r="M2038" s="16">
        <v>0</v>
      </c>
      <c r="N2038" s="16">
        <v>0</v>
      </c>
      <c r="O2038" s="16">
        <f t="shared" si="31"/>
        <v>-7136.6400000000031</v>
      </c>
    </row>
    <row r="2039" spans="1:15" x14ac:dyDescent="0.25">
      <c r="A2039" t="s">
        <v>5471</v>
      </c>
      <c r="B2039" t="s">
        <v>81</v>
      </c>
      <c r="C2039" t="s">
        <v>275</v>
      </c>
      <c r="D2039" t="s">
        <v>31</v>
      </c>
      <c r="E2039">
        <v>208</v>
      </c>
      <c r="F2039" t="s">
        <v>638</v>
      </c>
      <c r="G2039" t="s">
        <v>5476</v>
      </c>
      <c r="H2039" t="s">
        <v>32</v>
      </c>
      <c r="I2039" t="s">
        <v>28</v>
      </c>
      <c r="J2039" s="16">
        <v>33922.82880000001</v>
      </c>
      <c r="K2039" s="16">
        <v>0</v>
      </c>
      <c r="L2039" s="16">
        <v>0</v>
      </c>
      <c r="M2039" s="16">
        <v>0</v>
      </c>
      <c r="N2039" s="16">
        <v>0</v>
      </c>
      <c r="O2039" s="16">
        <f t="shared" si="31"/>
        <v>33922.82880000001</v>
      </c>
    </row>
    <row r="2040" spans="1:15" x14ac:dyDescent="0.25">
      <c r="A2040" t="s">
        <v>5471</v>
      </c>
      <c r="B2040" t="s">
        <v>81</v>
      </c>
      <c r="C2040" t="s">
        <v>275</v>
      </c>
      <c r="D2040" t="s">
        <v>52</v>
      </c>
      <c r="E2040">
        <v>209</v>
      </c>
      <c r="F2040" t="s">
        <v>274</v>
      </c>
      <c r="G2040" t="s">
        <v>5470</v>
      </c>
      <c r="H2040" t="s">
        <v>32</v>
      </c>
      <c r="I2040" t="s">
        <v>37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f t="shared" si="31"/>
        <v>0</v>
      </c>
    </row>
    <row r="2041" spans="1:15" x14ac:dyDescent="0.25">
      <c r="A2041" t="s">
        <v>5471</v>
      </c>
      <c r="B2041" t="s">
        <v>81</v>
      </c>
      <c r="C2041" t="s">
        <v>275</v>
      </c>
      <c r="D2041" t="s">
        <v>52</v>
      </c>
      <c r="E2041">
        <v>209</v>
      </c>
      <c r="F2041" t="s">
        <v>274</v>
      </c>
      <c r="G2041" t="s">
        <v>43</v>
      </c>
      <c r="H2041" t="s">
        <v>46</v>
      </c>
      <c r="I2041" t="s">
        <v>37</v>
      </c>
      <c r="J2041" s="16">
        <v>68876.544000000024</v>
      </c>
      <c r="K2041" s="16">
        <v>6000</v>
      </c>
      <c r="L2041" s="16">
        <v>1100</v>
      </c>
      <c r="M2041" s="16">
        <v>940</v>
      </c>
      <c r="N2041" s="16">
        <v>36076</v>
      </c>
      <c r="O2041" s="16">
        <f t="shared" si="31"/>
        <v>24760.544000000024</v>
      </c>
    </row>
    <row r="2042" spans="1:15" x14ac:dyDescent="0.25">
      <c r="A2042" t="s">
        <v>5471</v>
      </c>
      <c r="B2042" t="s">
        <v>81</v>
      </c>
      <c r="C2042" t="s">
        <v>275</v>
      </c>
      <c r="D2042" t="s">
        <v>52</v>
      </c>
      <c r="E2042">
        <v>209</v>
      </c>
      <c r="F2042" t="s">
        <v>274</v>
      </c>
      <c r="G2042" t="s">
        <v>43</v>
      </c>
      <c r="H2042" t="s">
        <v>32</v>
      </c>
      <c r="I2042" t="s">
        <v>37</v>
      </c>
      <c r="J2042" s="16">
        <v>18838.545000000002</v>
      </c>
      <c r="K2042" s="16">
        <v>0</v>
      </c>
      <c r="L2042" s="16">
        <v>2750</v>
      </c>
      <c r="M2042" s="16">
        <v>620</v>
      </c>
      <c r="N2042" s="16">
        <v>20888</v>
      </c>
      <c r="O2042" s="16">
        <f t="shared" si="31"/>
        <v>-5419.4549999999981</v>
      </c>
    </row>
    <row r="2043" spans="1:15" x14ac:dyDescent="0.25">
      <c r="A2043" t="s">
        <v>5471</v>
      </c>
      <c r="B2043" t="s">
        <v>81</v>
      </c>
      <c r="C2043" t="s">
        <v>275</v>
      </c>
      <c r="D2043" t="s">
        <v>52</v>
      </c>
      <c r="E2043">
        <v>209</v>
      </c>
      <c r="F2043" t="s">
        <v>274</v>
      </c>
      <c r="G2043" t="s">
        <v>5472</v>
      </c>
      <c r="H2043" t="s">
        <v>32</v>
      </c>
      <c r="I2043" t="s">
        <v>37</v>
      </c>
      <c r="J2043" s="16">
        <v>-12054.537000000004</v>
      </c>
      <c r="K2043" s="16">
        <v>0</v>
      </c>
      <c r="L2043" s="16">
        <v>0</v>
      </c>
      <c r="M2043" s="16">
        <v>0</v>
      </c>
      <c r="N2043" s="16">
        <v>0</v>
      </c>
      <c r="O2043" s="16">
        <f t="shared" si="31"/>
        <v>-12054.537000000004</v>
      </c>
    </row>
    <row r="2044" spans="1:15" x14ac:dyDescent="0.25">
      <c r="A2044" t="s">
        <v>5471</v>
      </c>
      <c r="B2044" t="s">
        <v>81</v>
      </c>
      <c r="C2044" t="s">
        <v>275</v>
      </c>
      <c r="D2044" t="s">
        <v>52</v>
      </c>
      <c r="E2044">
        <v>209</v>
      </c>
      <c r="F2044" t="s">
        <v>274</v>
      </c>
      <c r="G2044" t="s">
        <v>5476</v>
      </c>
      <c r="H2044" t="s">
        <v>32</v>
      </c>
      <c r="I2044" t="s">
        <v>37</v>
      </c>
      <c r="J2044" s="16">
        <v>0</v>
      </c>
      <c r="K2044" s="16">
        <v>0</v>
      </c>
      <c r="L2044" s="16">
        <v>0</v>
      </c>
      <c r="M2044" s="16">
        <v>0</v>
      </c>
      <c r="N2044" s="16">
        <v>0</v>
      </c>
      <c r="O2044" s="16">
        <f t="shared" si="31"/>
        <v>0</v>
      </c>
    </row>
    <row r="2045" spans="1:15" x14ac:dyDescent="0.25">
      <c r="A2045" t="s">
        <v>5471</v>
      </c>
      <c r="B2045" t="s">
        <v>81</v>
      </c>
      <c r="C2045" t="s">
        <v>275</v>
      </c>
      <c r="D2045" t="s">
        <v>40</v>
      </c>
      <c r="E2045">
        <v>211</v>
      </c>
      <c r="F2045" t="s">
        <v>619</v>
      </c>
      <c r="G2045" t="s">
        <v>5470</v>
      </c>
      <c r="H2045" t="s">
        <v>32</v>
      </c>
      <c r="I2045" t="s">
        <v>28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f t="shared" si="31"/>
        <v>0</v>
      </c>
    </row>
    <row r="2046" spans="1:15" x14ac:dyDescent="0.25">
      <c r="A2046" t="s">
        <v>5471</v>
      </c>
      <c r="B2046" t="s">
        <v>81</v>
      </c>
      <c r="C2046" t="s">
        <v>275</v>
      </c>
      <c r="D2046" t="s">
        <v>40</v>
      </c>
      <c r="E2046">
        <v>211</v>
      </c>
      <c r="F2046" t="s">
        <v>619</v>
      </c>
      <c r="G2046" t="s">
        <v>43</v>
      </c>
      <c r="H2046" t="s">
        <v>46</v>
      </c>
      <c r="I2046" t="s">
        <v>28</v>
      </c>
      <c r="J2046" s="16">
        <v>22855.68</v>
      </c>
      <c r="K2046" s="16">
        <v>769.23076923076928</v>
      </c>
      <c r="L2046" s="16">
        <v>4750</v>
      </c>
      <c r="M2046" s="16">
        <v>510</v>
      </c>
      <c r="N2046" s="16">
        <v>16100</v>
      </c>
      <c r="O2046" s="16">
        <f t="shared" si="31"/>
        <v>726.44923076923078</v>
      </c>
    </row>
    <row r="2047" spans="1:15" x14ac:dyDescent="0.25">
      <c r="A2047" t="s">
        <v>5471</v>
      </c>
      <c r="B2047" t="s">
        <v>81</v>
      </c>
      <c r="C2047" t="s">
        <v>275</v>
      </c>
      <c r="D2047" t="s">
        <v>40</v>
      </c>
      <c r="E2047">
        <v>211</v>
      </c>
      <c r="F2047" t="s">
        <v>619</v>
      </c>
      <c r="G2047" t="s">
        <v>43</v>
      </c>
      <c r="H2047" t="s">
        <v>32</v>
      </c>
      <c r="I2047" t="s">
        <v>28</v>
      </c>
      <c r="J2047" s="16">
        <v>37854.720000000001</v>
      </c>
      <c r="K2047" s="16">
        <v>25916.666666666664</v>
      </c>
      <c r="L2047" s="16">
        <v>2000</v>
      </c>
      <c r="M2047" s="16">
        <v>70</v>
      </c>
      <c r="N2047" s="16">
        <v>0</v>
      </c>
      <c r="O2047" s="16">
        <f t="shared" si="31"/>
        <v>9868.0533333333369</v>
      </c>
    </row>
    <row r="2048" spans="1:15" x14ac:dyDescent="0.25">
      <c r="A2048" t="s">
        <v>5471</v>
      </c>
      <c r="B2048" t="s">
        <v>81</v>
      </c>
      <c r="C2048" t="s">
        <v>275</v>
      </c>
      <c r="D2048" t="s">
        <v>40</v>
      </c>
      <c r="E2048">
        <v>211</v>
      </c>
      <c r="F2048" t="s">
        <v>619</v>
      </c>
      <c r="G2048" t="s">
        <v>5472</v>
      </c>
      <c r="H2048" t="s">
        <v>32</v>
      </c>
      <c r="I2048" t="s">
        <v>28</v>
      </c>
      <c r="J2048" s="16">
        <v>-4619.5200000000004</v>
      </c>
      <c r="K2048" s="16">
        <v>0</v>
      </c>
      <c r="L2048" s="16">
        <v>0</v>
      </c>
      <c r="M2048" s="16">
        <v>0</v>
      </c>
      <c r="N2048" s="16">
        <v>0</v>
      </c>
      <c r="O2048" s="16">
        <f t="shared" si="31"/>
        <v>-4619.5200000000004</v>
      </c>
    </row>
    <row r="2049" spans="1:15" x14ac:dyDescent="0.25">
      <c r="A2049" t="s">
        <v>5471</v>
      </c>
      <c r="B2049" t="s">
        <v>81</v>
      </c>
      <c r="C2049" t="s">
        <v>275</v>
      </c>
      <c r="D2049" t="s">
        <v>40</v>
      </c>
      <c r="E2049">
        <v>211</v>
      </c>
      <c r="F2049" t="s">
        <v>619</v>
      </c>
      <c r="G2049" t="s">
        <v>5476</v>
      </c>
      <c r="H2049" t="s">
        <v>32</v>
      </c>
      <c r="I2049" t="s">
        <v>28</v>
      </c>
      <c r="J2049" s="16">
        <v>3818.8031999999994</v>
      </c>
      <c r="K2049" s="16">
        <v>0</v>
      </c>
      <c r="L2049" s="16">
        <v>0</v>
      </c>
      <c r="M2049" s="16">
        <v>0</v>
      </c>
      <c r="N2049" s="16">
        <v>0</v>
      </c>
      <c r="O2049" s="16">
        <f t="shared" si="31"/>
        <v>3818.8031999999994</v>
      </c>
    </row>
    <row r="2050" spans="1:15" x14ac:dyDescent="0.25">
      <c r="A2050" t="s">
        <v>5471</v>
      </c>
      <c r="B2050" t="s">
        <v>81</v>
      </c>
      <c r="C2050" t="s">
        <v>275</v>
      </c>
      <c r="D2050" t="s">
        <v>76</v>
      </c>
      <c r="E2050">
        <v>210</v>
      </c>
      <c r="F2050" t="s">
        <v>657</v>
      </c>
      <c r="G2050" t="s">
        <v>5470</v>
      </c>
      <c r="H2050" t="s">
        <v>32</v>
      </c>
      <c r="I2050" t="s">
        <v>37</v>
      </c>
      <c r="J2050" s="16">
        <v>0</v>
      </c>
      <c r="K2050" s="16">
        <v>0</v>
      </c>
      <c r="L2050" s="16">
        <v>0</v>
      </c>
      <c r="M2050" s="16">
        <v>0</v>
      </c>
      <c r="N2050" s="16">
        <v>0</v>
      </c>
      <c r="O2050" s="16">
        <f t="shared" si="31"/>
        <v>0</v>
      </c>
    </row>
    <row r="2051" spans="1:15" x14ac:dyDescent="0.25">
      <c r="A2051" t="s">
        <v>5471</v>
      </c>
      <c r="B2051" t="s">
        <v>81</v>
      </c>
      <c r="C2051" t="s">
        <v>275</v>
      </c>
      <c r="D2051" t="s">
        <v>76</v>
      </c>
      <c r="E2051">
        <v>210</v>
      </c>
      <c r="F2051" t="s">
        <v>657</v>
      </c>
      <c r="G2051" t="s">
        <v>43</v>
      </c>
      <c r="H2051" t="s">
        <v>46</v>
      </c>
      <c r="I2051" t="s">
        <v>37</v>
      </c>
      <c r="J2051" s="16">
        <v>32553.72</v>
      </c>
      <c r="K2051" s="16">
        <v>2076.9230769230771</v>
      </c>
      <c r="L2051" s="16">
        <v>6200</v>
      </c>
      <c r="M2051" s="16">
        <v>1020</v>
      </c>
      <c r="N2051" s="16">
        <v>19000</v>
      </c>
      <c r="O2051" s="16">
        <f t="shared" ref="O2051:O2114" si="32">J2051-SUM(K2051:N2051)</f>
        <v>4256.7969230769231</v>
      </c>
    </row>
    <row r="2052" spans="1:15" x14ac:dyDescent="0.25">
      <c r="A2052" t="s">
        <v>5471</v>
      </c>
      <c r="B2052" t="s">
        <v>81</v>
      </c>
      <c r="C2052" t="s">
        <v>275</v>
      </c>
      <c r="D2052" t="s">
        <v>76</v>
      </c>
      <c r="E2052">
        <v>210</v>
      </c>
      <c r="F2052" t="s">
        <v>657</v>
      </c>
      <c r="G2052" t="s">
        <v>43</v>
      </c>
      <c r="H2052" t="s">
        <v>32</v>
      </c>
      <c r="I2052" t="s">
        <v>37</v>
      </c>
      <c r="J2052" s="16">
        <v>52175.789999999994</v>
      </c>
      <c r="K2052" s="16">
        <v>29666.666666666672</v>
      </c>
      <c r="L2052" s="16">
        <v>5100</v>
      </c>
      <c r="M2052" s="16">
        <v>960</v>
      </c>
      <c r="N2052" s="16">
        <v>14130</v>
      </c>
      <c r="O2052" s="16">
        <f t="shared" si="32"/>
        <v>2319.1233333333221</v>
      </c>
    </row>
    <row r="2053" spans="1:15" x14ac:dyDescent="0.25">
      <c r="A2053" t="s">
        <v>5471</v>
      </c>
      <c r="B2053" t="s">
        <v>81</v>
      </c>
      <c r="C2053" t="s">
        <v>275</v>
      </c>
      <c r="D2053" t="s">
        <v>76</v>
      </c>
      <c r="E2053">
        <v>210</v>
      </c>
      <c r="F2053" t="s">
        <v>657</v>
      </c>
      <c r="G2053" t="s">
        <v>5472</v>
      </c>
      <c r="H2053" t="s">
        <v>32</v>
      </c>
      <c r="I2053" t="s">
        <v>37</v>
      </c>
      <c r="J2053" s="16">
        <v>-10429.200000000004</v>
      </c>
      <c r="K2053" s="16">
        <v>0</v>
      </c>
      <c r="L2053" s="16">
        <v>0</v>
      </c>
      <c r="M2053" s="16">
        <v>0</v>
      </c>
      <c r="N2053" s="16">
        <v>0</v>
      </c>
      <c r="O2053" s="16">
        <f t="shared" si="32"/>
        <v>-10429.200000000004</v>
      </c>
    </row>
    <row r="2054" spans="1:15" x14ac:dyDescent="0.25">
      <c r="A2054" t="s">
        <v>5471</v>
      </c>
      <c r="B2054" t="s">
        <v>81</v>
      </c>
      <c r="C2054" t="s">
        <v>275</v>
      </c>
      <c r="D2054" t="s">
        <v>76</v>
      </c>
      <c r="E2054">
        <v>210</v>
      </c>
      <c r="F2054" t="s">
        <v>657</v>
      </c>
      <c r="G2054" t="s">
        <v>5476</v>
      </c>
      <c r="H2054" t="s">
        <v>32</v>
      </c>
      <c r="I2054" t="s">
        <v>37</v>
      </c>
      <c r="J2054" s="16">
        <v>0</v>
      </c>
      <c r="K2054" s="16">
        <v>0</v>
      </c>
      <c r="L2054" s="16">
        <v>0</v>
      </c>
      <c r="M2054" s="16">
        <v>0</v>
      </c>
      <c r="N2054" s="16">
        <v>0</v>
      </c>
      <c r="O2054" s="16">
        <f t="shared" si="32"/>
        <v>0</v>
      </c>
    </row>
    <row r="2055" spans="1:15" x14ac:dyDescent="0.25">
      <c r="A2055" t="s">
        <v>5471</v>
      </c>
      <c r="B2055" t="s">
        <v>81</v>
      </c>
      <c r="C2055" t="s">
        <v>387</v>
      </c>
      <c r="D2055" t="s">
        <v>31</v>
      </c>
      <c r="E2055">
        <v>142</v>
      </c>
      <c r="F2055" t="s">
        <v>904</v>
      </c>
      <c r="G2055" t="s">
        <v>5470</v>
      </c>
      <c r="H2055" t="s">
        <v>32</v>
      </c>
      <c r="I2055" t="s">
        <v>37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f t="shared" si="32"/>
        <v>0</v>
      </c>
    </row>
    <row r="2056" spans="1:15" x14ac:dyDescent="0.25">
      <c r="A2056" t="s">
        <v>5471</v>
      </c>
      <c r="B2056" t="s">
        <v>81</v>
      </c>
      <c r="C2056" t="s">
        <v>387</v>
      </c>
      <c r="D2056" t="s">
        <v>31</v>
      </c>
      <c r="E2056">
        <v>142</v>
      </c>
      <c r="F2056" t="s">
        <v>904</v>
      </c>
      <c r="G2056" t="s">
        <v>43</v>
      </c>
      <c r="H2056" t="s">
        <v>46</v>
      </c>
      <c r="I2056" t="s">
        <v>37</v>
      </c>
      <c r="J2056" s="16">
        <v>94611.455999999991</v>
      </c>
      <c r="K2056" s="16">
        <v>7384.6153846153838</v>
      </c>
      <c r="L2056" s="16">
        <v>6600</v>
      </c>
      <c r="M2056" s="16">
        <v>1670</v>
      </c>
      <c r="N2056" s="16">
        <v>41644</v>
      </c>
      <c r="O2056" s="16">
        <f t="shared" si="32"/>
        <v>37312.840615384608</v>
      </c>
    </row>
    <row r="2057" spans="1:15" x14ac:dyDescent="0.25">
      <c r="A2057" t="s">
        <v>5471</v>
      </c>
      <c r="B2057" t="s">
        <v>81</v>
      </c>
      <c r="C2057" t="s">
        <v>387</v>
      </c>
      <c r="D2057" t="s">
        <v>31</v>
      </c>
      <c r="E2057">
        <v>142</v>
      </c>
      <c r="F2057" t="s">
        <v>904</v>
      </c>
      <c r="G2057" t="s">
        <v>43</v>
      </c>
      <c r="H2057" t="s">
        <v>32</v>
      </c>
      <c r="I2057" t="s">
        <v>37</v>
      </c>
      <c r="J2057" s="16">
        <v>22544.639999999999</v>
      </c>
      <c r="K2057" s="16">
        <v>13166.666666666668</v>
      </c>
      <c r="L2057" s="16">
        <v>1250</v>
      </c>
      <c r="M2057" s="16">
        <v>150</v>
      </c>
      <c r="N2057" s="16">
        <v>0</v>
      </c>
      <c r="O2057" s="16">
        <f t="shared" si="32"/>
        <v>7977.9733333333315</v>
      </c>
    </row>
    <row r="2058" spans="1:15" x14ac:dyDescent="0.25">
      <c r="A2058" t="s">
        <v>5471</v>
      </c>
      <c r="B2058" t="s">
        <v>81</v>
      </c>
      <c r="C2058" t="s">
        <v>387</v>
      </c>
      <c r="D2058" t="s">
        <v>31</v>
      </c>
      <c r="E2058">
        <v>142</v>
      </c>
      <c r="F2058" t="s">
        <v>904</v>
      </c>
      <c r="G2058" t="s">
        <v>5472</v>
      </c>
      <c r="H2058" t="s">
        <v>32</v>
      </c>
      <c r="I2058" t="s">
        <v>37</v>
      </c>
      <c r="J2058" s="16">
        <v>-11798.784000000001</v>
      </c>
      <c r="K2058" s="16">
        <v>0</v>
      </c>
      <c r="L2058" s="16">
        <v>0</v>
      </c>
      <c r="M2058" s="16">
        <v>0</v>
      </c>
      <c r="N2058" s="16">
        <v>0</v>
      </c>
      <c r="O2058" s="16">
        <f t="shared" si="32"/>
        <v>-11798.784000000001</v>
      </c>
    </row>
    <row r="2059" spans="1:15" x14ac:dyDescent="0.25">
      <c r="A2059" t="s">
        <v>5471</v>
      </c>
      <c r="B2059" t="s">
        <v>81</v>
      </c>
      <c r="C2059" t="s">
        <v>387</v>
      </c>
      <c r="D2059" t="s">
        <v>31</v>
      </c>
      <c r="E2059">
        <v>142</v>
      </c>
      <c r="F2059" t="s">
        <v>904</v>
      </c>
      <c r="G2059" t="s">
        <v>5476</v>
      </c>
      <c r="H2059" t="s">
        <v>32</v>
      </c>
      <c r="I2059" t="s">
        <v>37</v>
      </c>
      <c r="J2059" s="16">
        <v>0</v>
      </c>
      <c r="K2059" s="16">
        <v>0</v>
      </c>
      <c r="L2059" s="16">
        <v>0</v>
      </c>
      <c r="M2059" s="16">
        <v>0</v>
      </c>
      <c r="N2059" s="16">
        <v>0</v>
      </c>
      <c r="O2059" s="16">
        <f t="shared" si="32"/>
        <v>0</v>
      </c>
    </row>
    <row r="2060" spans="1:15" x14ac:dyDescent="0.25">
      <c r="A2060" t="s">
        <v>5471</v>
      </c>
      <c r="B2060" t="s">
        <v>81</v>
      </c>
      <c r="C2060" t="s">
        <v>387</v>
      </c>
      <c r="D2060" t="s">
        <v>52</v>
      </c>
      <c r="E2060">
        <v>143</v>
      </c>
      <c r="F2060" t="s">
        <v>674</v>
      </c>
      <c r="G2060" t="s">
        <v>5470</v>
      </c>
      <c r="H2060" t="s">
        <v>32</v>
      </c>
      <c r="I2060" t="s">
        <v>37</v>
      </c>
      <c r="J2060" s="16">
        <v>0</v>
      </c>
      <c r="K2060" s="16">
        <v>0</v>
      </c>
      <c r="L2060" s="16">
        <v>0</v>
      </c>
      <c r="M2060" s="16">
        <v>0</v>
      </c>
      <c r="N2060" s="16">
        <v>0</v>
      </c>
      <c r="O2060" s="16">
        <f t="shared" si="32"/>
        <v>0</v>
      </c>
    </row>
    <row r="2061" spans="1:15" x14ac:dyDescent="0.25">
      <c r="A2061" t="s">
        <v>5471</v>
      </c>
      <c r="B2061" t="s">
        <v>81</v>
      </c>
      <c r="C2061" t="s">
        <v>387</v>
      </c>
      <c r="D2061" t="s">
        <v>52</v>
      </c>
      <c r="E2061">
        <v>143</v>
      </c>
      <c r="F2061" t="s">
        <v>674</v>
      </c>
      <c r="G2061" t="s">
        <v>43</v>
      </c>
      <c r="H2061" t="s">
        <v>46</v>
      </c>
      <c r="I2061" t="s">
        <v>37</v>
      </c>
      <c r="J2061" s="16">
        <v>54542.400000000009</v>
      </c>
      <c r="K2061" s="16">
        <v>5461.538461538461</v>
      </c>
      <c r="L2061" s="16">
        <v>5650</v>
      </c>
      <c r="M2061" s="16">
        <v>2370</v>
      </c>
      <c r="N2061" s="16">
        <v>21520</v>
      </c>
      <c r="O2061" s="16">
        <f t="shared" si="32"/>
        <v>19540.861538461548</v>
      </c>
    </row>
    <row r="2062" spans="1:15" x14ac:dyDescent="0.25">
      <c r="A2062" t="s">
        <v>5471</v>
      </c>
      <c r="B2062" t="s">
        <v>81</v>
      </c>
      <c r="C2062" t="s">
        <v>387</v>
      </c>
      <c r="D2062" t="s">
        <v>52</v>
      </c>
      <c r="E2062">
        <v>143</v>
      </c>
      <c r="F2062" t="s">
        <v>674</v>
      </c>
      <c r="G2062" t="s">
        <v>43</v>
      </c>
      <c r="H2062" t="s">
        <v>32</v>
      </c>
      <c r="I2062" t="s">
        <v>37</v>
      </c>
      <c r="J2062" s="16">
        <v>54407.231999999996</v>
      </c>
      <c r="K2062" s="16">
        <v>28666.666666666668</v>
      </c>
      <c r="L2062" s="16">
        <v>2850</v>
      </c>
      <c r="M2062" s="16">
        <v>660</v>
      </c>
      <c r="N2062" s="16">
        <v>14379</v>
      </c>
      <c r="O2062" s="16">
        <f t="shared" si="32"/>
        <v>7851.5653333333248</v>
      </c>
    </row>
    <row r="2063" spans="1:15" x14ac:dyDescent="0.25">
      <c r="A2063" t="s">
        <v>5471</v>
      </c>
      <c r="B2063" t="s">
        <v>81</v>
      </c>
      <c r="C2063" t="s">
        <v>387</v>
      </c>
      <c r="D2063" t="s">
        <v>52</v>
      </c>
      <c r="E2063">
        <v>143</v>
      </c>
      <c r="F2063" t="s">
        <v>674</v>
      </c>
      <c r="G2063" t="s">
        <v>5472</v>
      </c>
      <c r="H2063" t="s">
        <v>32</v>
      </c>
      <c r="I2063" t="s">
        <v>37</v>
      </c>
      <c r="J2063" s="16">
        <v>-8542.9718709677472</v>
      </c>
      <c r="K2063" s="16">
        <v>0</v>
      </c>
      <c r="L2063" s="16">
        <v>0</v>
      </c>
      <c r="M2063" s="16">
        <v>0</v>
      </c>
      <c r="N2063" s="16">
        <v>0</v>
      </c>
      <c r="O2063" s="16">
        <f t="shared" si="32"/>
        <v>-8542.9718709677472</v>
      </c>
    </row>
    <row r="2064" spans="1:15" x14ac:dyDescent="0.25">
      <c r="A2064" t="s">
        <v>5471</v>
      </c>
      <c r="B2064" t="s">
        <v>81</v>
      </c>
      <c r="C2064" t="s">
        <v>387</v>
      </c>
      <c r="D2064" t="s">
        <v>52</v>
      </c>
      <c r="E2064">
        <v>143</v>
      </c>
      <c r="F2064" t="s">
        <v>674</v>
      </c>
      <c r="G2064" t="s">
        <v>5476</v>
      </c>
      <c r="H2064" t="s">
        <v>32</v>
      </c>
      <c r="I2064" t="s">
        <v>37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f t="shared" si="32"/>
        <v>0</v>
      </c>
    </row>
    <row r="2065" spans="1:15" x14ac:dyDescent="0.25">
      <c r="A2065" t="s">
        <v>5471</v>
      </c>
      <c r="B2065" t="s">
        <v>81</v>
      </c>
      <c r="C2065" t="s">
        <v>387</v>
      </c>
      <c r="D2065" t="s">
        <v>40</v>
      </c>
      <c r="E2065">
        <v>145</v>
      </c>
      <c r="F2065" t="s">
        <v>921</v>
      </c>
      <c r="G2065" t="s">
        <v>5470</v>
      </c>
      <c r="H2065" t="s">
        <v>32</v>
      </c>
      <c r="I2065" t="s">
        <v>37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f t="shared" si="32"/>
        <v>0</v>
      </c>
    </row>
    <row r="2066" spans="1:15" x14ac:dyDescent="0.25">
      <c r="A2066" t="s">
        <v>5471</v>
      </c>
      <c r="B2066" t="s">
        <v>81</v>
      </c>
      <c r="C2066" t="s">
        <v>387</v>
      </c>
      <c r="D2066" t="s">
        <v>40</v>
      </c>
      <c r="E2066">
        <v>145</v>
      </c>
      <c r="F2066" t="s">
        <v>921</v>
      </c>
      <c r="G2066" t="s">
        <v>43</v>
      </c>
      <c r="H2066" t="s">
        <v>46</v>
      </c>
      <c r="I2066" t="s">
        <v>37</v>
      </c>
      <c r="J2066" s="16">
        <v>41223.167999999998</v>
      </c>
      <c r="K2066" s="16">
        <v>5846.1538461538457</v>
      </c>
      <c r="L2066" s="16">
        <v>4400</v>
      </c>
      <c r="M2066" s="16">
        <v>370</v>
      </c>
      <c r="N2066" s="16">
        <v>23552</v>
      </c>
      <c r="O2066" s="16">
        <f t="shared" si="32"/>
        <v>7055.0141538461539</v>
      </c>
    </row>
    <row r="2067" spans="1:15" x14ac:dyDescent="0.25">
      <c r="A2067" t="s">
        <v>5471</v>
      </c>
      <c r="B2067" t="s">
        <v>81</v>
      </c>
      <c r="C2067" t="s">
        <v>387</v>
      </c>
      <c r="D2067" t="s">
        <v>40</v>
      </c>
      <c r="E2067">
        <v>145</v>
      </c>
      <c r="F2067" t="s">
        <v>921</v>
      </c>
      <c r="G2067" t="s">
        <v>43</v>
      </c>
      <c r="H2067" t="s">
        <v>32</v>
      </c>
      <c r="I2067" t="s">
        <v>37</v>
      </c>
      <c r="J2067" s="16">
        <v>35209.728000000003</v>
      </c>
      <c r="K2067" s="16">
        <v>30833.333333333336</v>
      </c>
      <c r="L2067" s="16">
        <v>1850</v>
      </c>
      <c r="M2067" s="16">
        <v>270</v>
      </c>
      <c r="N2067" s="16">
        <v>0</v>
      </c>
      <c r="O2067" s="16">
        <f t="shared" si="32"/>
        <v>2256.394666666667</v>
      </c>
    </row>
    <row r="2068" spans="1:15" x14ac:dyDescent="0.25">
      <c r="A2068" t="s">
        <v>5471</v>
      </c>
      <c r="B2068" t="s">
        <v>81</v>
      </c>
      <c r="C2068" t="s">
        <v>387</v>
      </c>
      <c r="D2068" t="s">
        <v>40</v>
      </c>
      <c r="E2068">
        <v>145</v>
      </c>
      <c r="F2068" t="s">
        <v>921</v>
      </c>
      <c r="G2068" t="s">
        <v>5472</v>
      </c>
      <c r="H2068" t="s">
        <v>32</v>
      </c>
      <c r="I2068" t="s">
        <v>37</v>
      </c>
      <c r="J2068" s="16">
        <v>-6651.648000000001</v>
      </c>
      <c r="K2068" s="16">
        <v>0</v>
      </c>
      <c r="L2068" s="16">
        <v>0</v>
      </c>
      <c r="M2068" s="16">
        <v>0</v>
      </c>
      <c r="N2068" s="16">
        <v>0</v>
      </c>
      <c r="O2068" s="16">
        <f t="shared" si="32"/>
        <v>-6651.648000000001</v>
      </c>
    </row>
    <row r="2069" spans="1:15" x14ac:dyDescent="0.25">
      <c r="A2069" t="s">
        <v>5471</v>
      </c>
      <c r="B2069" t="s">
        <v>81</v>
      </c>
      <c r="C2069" t="s">
        <v>387</v>
      </c>
      <c r="D2069" t="s">
        <v>40</v>
      </c>
      <c r="E2069">
        <v>145</v>
      </c>
      <c r="F2069" t="s">
        <v>921</v>
      </c>
      <c r="G2069" t="s">
        <v>5476</v>
      </c>
      <c r="H2069" t="s">
        <v>32</v>
      </c>
      <c r="I2069" t="s">
        <v>37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f t="shared" si="32"/>
        <v>0</v>
      </c>
    </row>
    <row r="2070" spans="1:15" x14ac:dyDescent="0.25">
      <c r="A2070" t="s">
        <v>5471</v>
      </c>
      <c r="B2070" t="s">
        <v>81</v>
      </c>
      <c r="C2070" t="s">
        <v>387</v>
      </c>
      <c r="D2070" t="s">
        <v>76</v>
      </c>
      <c r="E2070">
        <v>144</v>
      </c>
      <c r="F2070" t="s">
        <v>386</v>
      </c>
      <c r="G2070" t="s">
        <v>5470</v>
      </c>
      <c r="H2070" t="s">
        <v>32</v>
      </c>
      <c r="I2070" t="s">
        <v>37</v>
      </c>
      <c r="J2070" s="16">
        <v>0</v>
      </c>
      <c r="K2070" s="16">
        <v>0</v>
      </c>
      <c r="L2070" s="16">
        <v>0</v>
      </c>
      <c r="M2070" s="16">
        <v>0</v>
      </c>
      <c r="N2070" s="16">
        <v>0</v>
      </c>
      <c r="O2070" s="16">
        <f t="shared" si="32"/>
        <v>0</v>
      </c>
    </row>
    <row r="2071" spans="1:15" x14ac:dyDescent="0.25">
      <c r="A2071" t="s">
        <v>5471</v>
      </c>
      <c r="B2071" t="s">
        <v>81</v>
      </c>
      <c r="C2071" t="s">
        <v>387</v>
      </c>
      <c r="D2071" t="s">
        <v>76</v>
      </c>
      <c r="E2071">
        <v>144</v>
      </c>
      <c r="F2071" t="s">
        <v>386</v>
      </c>
      <c r="G2071" t="s">
        <v>43</v>
      </c>
      <c r="H2071" t="s">
        <v>46</v>
      </c>
      <c r="I2071" t="s">
        <v>37</v>
      </c>
      <c r="J2071" s="16">
        <v>59131.200000000004</v>
      </c>
      <c r="K2071" s="16">
        <v>9153.8461538461543</v>
      </c>
      <c r="L2071" s="16">
        <v>4350</v>
      </c>
      <c r="M2071" s="16">
        <v>720</v>
      </c>
      <c r="N2071" s="16">
        <v>15429</v>
      </c>
      <c r="O2071" s="16">
        <f t="shared" si="32"/>
        <v>29478.353846153848</v>
      </c>
    </row>
    <row r="2072" spans="1:15" x14ac:dyDescent="0.25">
      <c r="A2072" t="s">
        <v>5471</v>
      </c>
      <c r="B2072" t="s">
        <v>81</v>
      </c>
      <c r="C2072" t="s">
        <v>387</v>
      </c>
      <c r="D2072" t="s">
        <v>76</v>
      </c>
      <c r="E2072">
        <v>144</v>
      </c>
      <c r="F2072" t="s">
        <v>386</v>
      </c>
      <c r="G2072" t="s">
        <v>43</v>
      </c>
      <c r="H2072" t="s">
        <v>32</v>
      </c>
      <c r="I2072" t="s">
        <v>37</v>
      </c>
      <c r="J2072" s="16">
        <v>62218.559999999998</v>
      </c>
      <c r="K2072" s="16">
        <v>35666.666666666672</v>
      </c>
      <c r="L2072" s="16">
        <v>3900</v>
      </c>
      <c r="M2072" s="16">
        <v>1360</v>
      </c>
      <c r="N2072" s="16">
        <v>12714</v>
      </c>
      <c r="O2072" s="16">
        <f t="shared" si="32"/>
        <v>8577.8933333333262</v>
      </c>
    </row>
    <row r="2073" spans="1:15" x14ac:dyDescent="0.25">
      <c r="A2073" t="s">
        <v>5471</v>
      </c>
      <c r="B2073" t="s">
        <v>81</v>
      </c>
      <c r="C2073" t="s">
        <v>387</v>
      </c>
      <c r="D2073" t="s">
        <v>76</v>
      </c>
      <c r="E2073">
        <v>144</v>
      </c>
      <c r="F2073" t="s">
        <v>386</v>
      </c>
      <c r="G2073" t="s">
        <v>5472</v>
      </c>
      <c r="H2073" t="s">
        <v>32</v>
      </c>
      <c r="I2073" t="s">
        <v>37</v>
      </c>
      <c r="J2073" s="16">
        <v>-8909.6980645161311</v>
      </c>
      <c r="K2073" s="16">
        <v>0</v>
      </c>
      <c r="L2073" s="16">
        <v>0</v>
      </c>
      <c r="M2073" s="16">
        <v>0</v>
      </c>
      <c r="N2073" s="16">
        <v>0</v>
      </c>
      <c r="O2073" s="16">
        <f t="shared" si="32"/>
        <v>-8909.6980645161311</v>
      </c>
    </row>
    <row r="2074" spans="1:15" x14ac:dyDescent="0.25">
      <c r="A2074" t="s">
        <v>5471</v>
      </c>
      <c r="B2074" t="s">
        <v>81</v>
      </c>
      <c r="C2074" t="s">
        <v>387</v>
      </c>
      <c r="D2074" t="s">
        <v>76</v>
      </c>
      <c r="E2074">
        <v>144</v>
      </c>
      <c r="F2074" t="s">
        <v>386</v>
      </c>
      <c r="G2074" t="s">
        <v>5476</v>
      </c>
      <c r="H2074" t="s">
        <v>32</v>
      </c>
      <c r="I2074" t="s">
        <v>37</v>
      </c>
      <c r="J2074" s="16">
        <v>0</v>
      </c>
      <c r="K2074" s="16">
        <v>0</v>
      </c>
      <c r="L2074" s="16">
        <v>0</v>
      </c>
      <c r="M2074" s="16">
        <v>0</v>
      </c>
      <c r="N2074" s="16">
        <v>0</v>
      </c>
      <c r="O2074" s="16">
        <f t="shared" si="32"/>
        <v>0</v>
      </c>
    </row>
    <row r="2075" spans="1:15" x14ac:dyDescent="0.25">
      <c r="A2075" t="s">
        <v>5471</v>
      </c>
      <c r="B2075" t="s">
        <v>81</v>
      </c>
      <c r="C2075" t="s">
        <v>263</v>
      </c>
      <c r="D2075" t="s">
        <v>31</v>
      </c>
      <c r="E2075">
        <v>163</v>
      </c>
      <c r="F2075" t="s">
        <v>412</v>
      </c>
      <c r="G2075" t="s">
        <v>5470</v>
      </c>
      <c r="H2075" t="s">
        <v>32</v>
      </c>
      <c r="I2075" t="s">
        <v>37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f t="shared" si="32"/>
        <v>0</v>
      </c>
    </row>
    <row r="2076" spans="1:15" x14ac:dyDescent="0.25">
      <c r="A2076" t="s">
        <v>5471</v>
      </c>
      <c r="B2076" t="s">
        <v>81</v>
      </c>
      <c r="C2076" t="s">
        <v>263</v>
      </c>
      <c r="D2076" t="s">
        <v>31</v>
      </c>
      <c r="E2076">
        <v>163</v>
      </c>
      <c r="F2076" t="s">
        <v>412</v>
      </c>
      <c r="G2076" t="s">
        <v>43</v>
      </c>
      <c r="H2076" t="s">
        <v>46</v>
      </c>
      <c r="I2076" t="s">
        <v>37</v>
      </c>
      <c r="J2076" s="16">
        <v>45711.576000000008</v>
      </c>
      <c r="K2076" s="16">
        <v>7999.9999999999991</v>
      </c>
      <c r="L2076" s="16">
        <v>2150</v>
      </c>
      <c r="M2076" s="16">
        <v>1280</v>
      </c>
      <c r="N2076" s="16">
        <v>0</v>
      </c>
      <c r="O2076" s="16">
        <f t="shared" si="32"/>
        <v>34281.576000000008</v>
      </c>
    </row>
    <row r="2077" spans="1:15" x14ac:dyDescent="0.25">
      <c r="A2077" t="s">
        <v>5471</v>
      </c>
      <c r="B2077" t="s">
        <v>81</v>
      </c>
      <c r="C2077" t="s">
        <v>263</v>
      </c>
      <c r="D2077" t="s">
        <v>31</v>
      </c>
      <c r="E2077">
        <v>163</v>
      </c>
      <c r="F2077" t="s">
        <v>412</v>
      </c>
      <c r="G2077" t="s">
        <v>43</v>
      </c>
      <c r="H2077" t="s">
        <v>32</v>
      </c>
      <c r="I2077" t="s">
        <v>37</v>
      </c>
      <c r="J2077" s="16">
        <v>75292.631999999998</v>
      </c>
      <c r="K2077" s="16">
        <v>36166.666666666672</v>
      </c>
      <c r="L2077" s="16">
        <v>1900</v>
      </c>
      <c r="M2077" s="16">
        <v>1860</v>
      </c>
      <c r="N2077" s="16">
        <v>9856</v>
      </c>
      <c r="O2077" s="16">
        <f t="shared" si="32"/>
        <v>25509.965333333326</v>
      </c>
    </row>
    <row r="2078" spans="1:15" x14ac:dyDescent="0.25">
      <c r="A2078" t="s">
        <v>5471</v>
      </c>
      <c r="B2078" t="s">
        <v>81</v>
      </c>
      <c r="C2078" t="s">
        <v>263</v>
      </c>
      <c r="D2078" t="s">
        <v>31</v>
      </c>
      <c r="E2078">
        <v>163</v>
      </c>
      <c r="F2078" t="s">
        <v>412</v>
      </c>
      <c r="G2078" t="s">
        <v>5472</v>
      </c>
      <c r="H2078" t="s">
        <v>32</v>
      </c>
      <c r="I2078" t="s">
        <v>37</v>
      </c>
      <c r="J2078" s="16">
        <v>-11305.328516129037</v>
      </c>
      <c r="K2078" s="16">
        <v>0</v>
      </c>
      <c r="L2078" s="16">
        <v>0</v>
      </c>
      <c r="M2078" s="16">
        <v>0</v>
      </c>
      <c r="N2078" s="16">
        <v>0</v>
      </c>
      <c r="O2078" s="16">
        <f t="shared" si="32"/>
        <v>-11305.328516129037</v>
      </c>
    </row>
    <row r="2079" spans="1:15" x14ac:dyDescent="0.25">
      <c r="A2079" t="s">
        <v>5471</v>
      </c>
      <c r="B2079" t="s">
        <v>81</v>
      </c>
      <c r="C2079" t="s">
        <v>263</v>
      </c>
      <c r="D2079" t="s">
        <v>31</v>
      </c>
      <c r="E2079">
        <v>163</v>
      </c>
      <c r="F2079" t="s">
        <v>412</v>
      </c>
      <c r="G2079" t="s">
        <v>5476</v>
      </c>
      <c r="H2079" t="s">
        <v>32</v>
      </c>
      <c r="I2079" t="s">
        <v>37</v>
      </c>
      <c r="J2079" s="16">
        <v>0</v>
      </c>
      <c r="K2079" s="16">
        <v>0</v>
      </c>
      <c r="L2079" s="16">
        <v>0</v>
      </c>
      <c r="M2079" s="16">
        <v>0</v>
      </c>
      <c r="N2079" s="16">
        <v>0</v>
      </c>
      <c r="O2079" s="16">
        <f t="shared" si="32"/>
        <v>0</v>
      </c>
    </row>
    <row r="2080" spans="1:15" x14ac:dyDescent="0.25">
      <c r="A2080" t="s">
        <v>5471</v>
      </c>
      <c r="B2080" t="s">
        <v>81</v>
      </c>
      <c r="C2080" t="s">
        <v>263</v>
      </c>
      <c r="D2080" t="s">
        <v>52</v>
      </c>
      <c r="E2080">
        <v>164</v>
      </c>
      <c r="F2080" t="s">
        <v>644</v>
      </c>
      <c r="G2080" t="s">
        <v>5470</v>
      </c>
      <c r="H2080" t="s">
        <v>32</v>
      </c>
      <c r="I2080" t="s">
        <v>28</v>
      </c>
      <c r="J2080" s="16">
        <v>0</v>
      </c>
      <c r="K2080" s="16">
        <v>0</v>
      </c>
      <c r="L2080" s="16">
        <v>0</v>
      </c>
      <c r="M2080" s="16">
        <v>0</v>
      </c>
      <c r="N2080" s="16">
        <v>0</v>
      </c>
      <c r="O2080" s="16">
        <f t="shared" si="32"/>
        <v>0</v>
      </c>
    </row>
    <row r="2081" spans="1:15" x14ac:dyDescent="0.25">
      <c r="A2081" t="s">
        <v>5471</v>
      </c>
      <c r="B2081" t="s">
        <v>81</v>
      </c>
      <c r="C2081" t="s">
        <v>263</v>
      </c>
      <c r="D2081" t="s">
        <v>52</v>
      </c>
      <c r="E2081">
        <v>164</v>
      </c>
      <c r="F2081" t="s">
        <v>644</v>
      </c>
      <c r="G2081" t="s">
        <v>43</v>
      </c>
      <c r="H2081" t="s">
        <v>46</v>
      </c>
      <c r="I2081" t="s">
        <v>28</v>
      </c>
      <c r="J2081" s="16">
        <v>74627.520000000004</v>
      </c>
      <c r="K2081" s="16">
        <v>3153.8461538461538</v>
      </c>
      <c r="L2081" s="16">
        <v>4500</v>
      </c>
      <c r="M2081" s="16">
        <v>1860</v>
      </c>
      <c r="N2081" s="16">
        <v>24688</v>
      </c>
      <c r="O2081" s="16">
        <f t="shared" si="32"/>
        <v>40425.673846153848</v>
      </c>
    </row>
    <row r="2082" spans="1:15" x14ac:dyDescent="0.25">
      <c r="A2082" t="s">
        <v>5471</v>
      </c>
      <c r="B2082" t="s">
        <v>81</v>
      </c>
      <c r="C2082" t="s">
        <v>263</v>
      </c>
      <c r="D2082" t="s">
        <v>52</v>
      </c>
      <c r="E2082">
        <v>164</v>
      </c>
      <c r="F2082" t="s">
        <v>644</v>
      </c>
      <c r="G2082" t="s">
        <v>43</v>
      </c>
      <c r="H2082" t="s">
        <v>32</v>
      </c>
      <c r="I2082" t="s">
        <v>28</v>
      </c>
      <c r="J2082" s="16">
        <v>51770.400000000009</v>
      </c>
      <c r="K2082" s="16">
        <v>15833.333333333334</v>
      </c>
      <c r="L2082" s="16">
        <v>1200</v>
      </c>
      <c r="M2082" s="16">
        <v>120</v>
      </c>
      <c r="N2082" s="16">
        <v>15659</v>
      </c>
      <c r="O2082" s="16">
        <f t="shared" si="32"/>
        <v>18958.066666666673</v>
      </c>
    </row>
    <row r="2083" spans="1:15" x14ac:dyDescent="0.25">
      <c r="A2083" t="s">
        <v>5471</v>
      </c>
      <c r="B2083" t="s">
        <v>81</v>
      </c>
      <c r="C2083" t="s">
        <v>263</v>
      </c>
      <c r="D2083" t="s">
        <v>52</v>
      </c>
      <c r="E2083">
        <v>164</v>
      </c>
      <c r="F2083" t="s">
        <v>644</v>
      </c>
      <c r="G2083" t="s">
        <v>5472</v>
      </c>
      <c r="H2083" t="s">
        <v>32</v>
      </c>
      <c r="I2083" t="s">
        <v>28</v>
      </c>
      <c r="J2083" s="16">
        <v>-8167.3083870967766</v>
      </c>
      <c r="K2083" s="16">
        <v>0</v>
      </c>
      <c r="L2083" s="16">
        <v>0</v>
      </c>
      <c r="M2083" s="16">
        <v>0</v>
      </c>
      <c r="N2083" s="16">
        <v>0</v>
      </c>
      <c r="O2083" s="16">
        <f t="shared" si="32"/>
        <v>-8167.3083870967766</v>
      </c>
    </row>
    <row r="2084" spans="1:15" x14ac:dyDescent="0.25">
      <c r="A2084" t="s">
        <v>5471</v>
      </c>
      <c r="B2084" t="s">
        <v>81</v>
      </c>
      <c r="C2084" t="s">
        <v>263</v>
      </c>
      <c r="D2084" t="s">
        <v>52</v>
      </c>
      <c r="E2084">
        <v>164</v>
      </c>
      <c r="F2084" t="s">
        <v>644</v>
      </c>
      <c r="G2084" t="s">
        <v>5476</v>
      </c>
      <c r="H2084" t="s">
        <v>32</v>
      </c>
      <c r="I2084" t="s">
        <v>28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f t="shared" si="32"/>
        <v>0</v>
      </c>
    </row>
    <row r="2085" spans="1:15" x14ac:dyDescent="0.25">
      <c r="A2085" t="s">
        <v>5471</v>
      </c>
      <c r="B2085" t="s">
        <v>81</v>
      </c>
      <c r="C2085" t="s">
        <v>263</v>
      </c>
      <c r="D2085" t="s">
        <v>40</v>
      </c>
      <c r="E2085">
        <v>166</v>
      </c>
      <c r="F2085" t="s">
        <v>315</v>
      </c>
      <c r="G2085" t="s">
        <v>5470</v>
      </c>
      <c r="H2085" t="s">
        <v>32</v>
      </c>
      <c r="I2085" t="s">
        <v>37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f t="shared" si="32"/>
        <v>0</v>
      </c>
    </row>
    <row r="2086" spans="1:15" x14ac:dyDescent="0.25">
      <c r="A2086" t="s">
        <v>5471</v>
      </c>
      <c r="B2086" t="s">
        <v>81</v>
      </c>
      <c r="C2086" t="s">
        <v>263</v>
      </c>
      <c r="D2086" t="s">
        <v>40</v>
      </c>
      <c r="E2086">
        <v>166</v>
      </c>
      <c r="F2086" t="s">
        <v>315</v>
      </c>
      <c r="G2086" t="s">
        <v>43</v>
      </c>
      <c r="H2086" t="s">
        <v>46</v>
      </c>
      <c r="I2086" t="s">
        <v>37</v>
      </c>
      <c r="J2086" s="16">
        <v>57353.256000000008</v>
      </c>
      <c r="K2086" s="16">
        <v>11000</v>
      </c>
      <c r="L2086" s="16">
        <v>3200</v>
      </c>
      <c r="M2086" s="16">
        <v>1430</v>
      </c>
      <c r="N2086" s="16">
        <v>7520</v>
      </c>
      <c r="O2086" s="16">
        <f t="shared" si="32"/>
        <v>34203.256000000008</v>
      </c>
    </row>
    <row r="2087" spans="1:15" x14ac:dyDescent="0.25">
      <c r="A2087" t="s">
        <v>5471</v>
      </c>
      <c r="B2087" t="s">
        <v>81</v>
      </c>
      <c r="C2087" t="s">
        <v>263</v>
      </c>
      <c r="D2087" t="s">
        <v>40</v>
      </c>
      <c r="E2087">
        <v>166</v>
      </c>
      <c r="F2087" t="s">
        <v>315</v>
      </c>
      <c r="G2087" t="s">
        <v>43</v>
      </c>
      <c r="H2087" t="s">
        <v>32</v>
      </c>
      <c r="I2087" t="s">
        <v>37</v>
      </c>
      <c r="J2087" s="16">
        <v>28479.047999999999</v>
      </c>
      <c r="K2087" s="16">
        <v>5416.666666666667</v>
      </c>
      <c r="L2087" s="16">
        <v>500</v>
      </c>
      <c r="M2087" s="16">
        <v>300</v>
      </c>
      <c r="N2087" s="16">
        <v>31815</v>
      </c>
      <c r="O2087" s="16">
        <f t="shared" si="32"/>
        <v>-9552.6186666666654</v>
      </c>
    </row>
    <row r="2088" spans="1:15" x14ac:dyDescent="0.25">
      <c r="A2088" t="s">
        <v>5471</v>
      </c>
      <c r="B2088" t="s">
        <v>81</v>
      </c>
      <c r="C2088" t="s">
        <v>263</v>
      </c>
      <c r="D2088" t="s">
        <v>40</v>
      </c>
      <c r="E2088">
        <v>166</v>
      </c>
      <c r="F2088" t="s">
        <v>315</v>
      </c>
      <c r="G2088" t="s">
        <v>5472</v>
      </c>
      <c r="H2088" t="s">
        <v>32</v>
      </c>
      <c r="I2088" t="s">
        <v>37</v>
      </c>
      <c r="J2088" s="16">
        <v>-9045.6549677419389</v>
      </c>
      <c r="K2088" s="16">
        <v>0</v>
      </c>
      <c r="L2088" s="16">
        <v>0</v>
      </c>
      <c r="M2088" s="16">
        <v>0</v>
      </c>
      <c r="N2088" s="16">
        <v>0</v>
      </c>
      <c r="O2088" s="16">
        <f t="shared" si="32"/>
        <v>-9045.6549677419389</v>
      </c>
    </row>
    <row r="2089" spans="1:15" x14ac:dyDescent="0.25">
      <c r="A2089" t="s">
        <v>5471</v>
      </c>
      <c r="B2089" t="s">
        <v>81</v>
      </c>
      <c r="C2089" t="s">
        <v>263</v>
      </c>
      <c r="D2089" t="s">
        <v>40</v>
      </c>
      <c r="E2089">
        <v>166</v>
      </c>
      <c r="F2089" t="s">
        <v>315</v>
      </c>
      <c r="G2089" t="s">
        <v>5476</v>
      </c>
      <c r="H2089" t="s">
        <v>32</v>
      </c>
      <c r="I2089" t="s">
        <v>37</v>
      </c>
      <c r="J2089" s="16">
        <v>0</v>
      </c>
      <c r="K2089" s="16">
        <v>0</v>
      </c>
      <c r="L2089" s="16">
        <v>0</v>
      </c>
      <c r="M2089" s="16">
        <v>0</v>
      </c>
      <c r="N2089" s="16">
        <v>0</v>
      </c>
      <c r="O2089" s="16">
        <f t="shared" si="32"/>
        <v>0</v>
      </c>
    </row>
    <row r="2090" spans="1:15" x14ac:dyDescent="0.25">
      <c r="A2090" t="s">
        <v>5471</v>
      </c>
      <c r="B2090" t="s">
        <v>81</v>
      </c>
      <c r="C2090" t="s">
        <v>263</v>
      </c>
      <c r="D2090" t="s">
        <v>76</v>
      </c>
      <c r="E2090">
        <v>165</v>
      </c>
      <c r="F2090" t="s">
        <v>262</v>
      </c>
      <c r="G2090" t="s">
        <v>5470</v>
      </c>
      <c r="H2090" t="s">
        <v>32</v>
      </c>
      <c r="I2090" t="s">
        <v>28</v>
      </c>
      <c r="J2090" s="16">
        <v>0</v>
      </c>
      <c r="K2090" s="16">
        <v>0</v>
      </c>
      <c r="L2090" s="16">
        <v>0</v>
      </c>
      <c r="M2090" s="16">
        <v>0</v>
      </c>
      <c r="N2090" s="16">
        <v>0</v>
      </c>
      <c r="O2090" s="16">
        <f t="shared" si="32"/>
        <v>0</v>
      </c>
    </row>
    <row r="2091" spans="1:15" x14ac:dyDescent="0.25">
      <c r="A2091" t="s">
        <v>5471</v>
      </c>
      <c r="B2091" t="s">
        <v>81</v>
      </c>
      <c r="C2091" t="s">
        <v>263</v>
      </c>
      <c r="D2091" t="s">
        <v>76</v>
      </c>
      <c r="E2091">
        <v>165</v>
      </c>
      <c r="F2091" t="s">
        <v>262</v>
      </c>
      <c r="G2091" t="s">
        <v>43</v>
      </c>
      <c r="H2091" t="s">
        <v>46</v>
      </c>
      <c r="I2091" t="s">
        <v>28</v>
      </c>
      <c r="J2091" s="16">
        <v>76723.200000000012</v>
      </c>
      <c r="K2091" s="16">
        <v>5538.461538461539</v>
      </c>
      <c r="L2091" s="16">
        <v>3950</v>
      </c>
      <c r="M2091" s="16">
        <v>1570</v>
      </c>
      <c r="N2091" s="16">
        <v>22932</v>
      </c>
      <c r="O2091" s="16">
        <f t="shared" si="32"/>
        <v>42732.738461538473</v>
      </c>
    </row>
    <row r="2092" spans="1:15" x14ac:dyDescent="0.25">
      <c r="A2092" t="s">
        <v>5471</v>
      </c>
      <c r="B2092" t="s">
        <v>81</v>
      </c>
      <c r="C2092" t="s">
        <v>263</v>
      </c>
      <c r="D2092" t="s">
        <v>76</v>
      </c>
      <c r="E2092">
        <v>165</v>
      </c>
      <c r="F2092" t="s">
        <v>262</v>
      </c>
      <c r="G2092" t="s">
        <v>43</v>
      </c>
      <c r="H2092" t="s">
        <v>32</v>
      </c>
      <c r="I2092" t="s">
        <v>28</v>
      </c>
      <c r="J2092" s="16">
        <v>44755.200000000004</v>
      </c>
      <c r="K2092" s="16">
        <v>17083.333333333336</v>
      </c>
      <c r="L2092" s="16">
        <v>1450</v>
      </c>
      <c r="M2092" s="16">
        <v>360</v>
      </c>
      <c r="N2092" s="16">
        <v>6880</v>
      </c>
      <c r="O2092" s="16">
        <f t="shared" si="32"/>
        <v>18981.866666666669</v>
      </c>
    </row>
    <row r="2093" spans="1:15" x14ac:dyDescent="0.25">
      <c r="A2093" t="s">
        <v>5471</v>
      </c>
      <c r="B2093" t="s">
        <v>81</v>
      </c>
      <c r="C2093" t="s">
        <v>263</v>
      </c>
      <c r="D2093" t="s">
        <v>76</v>
      </c>
      <c r="E2093">
        <v>165</v>
      </c>
      <c r="F2093" t="s">
        <v>262</v>
      </c>
      <c r="G2093" t="s">
        <v>5472</v>
      </c>
      <c r="H2093" t="s">
        <v>32</v>
      </c>
      <c r="I2093" t="s">
        <v>28</v>
      </c>
      <c r="J2093" s="16">
        <v>-10776.30967741936</v>
      </c>
      <c r="K2093" s="16">
        <v>0</v>
      </c>
      <c r="L2093" s="16">
        <v>0</v>
      </c>
      <c r="M2093" s="16">
        <v>0</v>
      </c>
      <c r="N2093" s="16">
        <v>0</v>
      </c>
      <c r="O2093" s="16">
        <f t="shared" si="32"/>
        <v>-10776.30967741936</v>
      </c>
    </row>
    <row r="2094" spans="1:15" x14ac:dyDescent="0.25">
      <c r="A2094" t="s">
        <v>5471</v>
      </c>
      <c r="B2094" t="s">
        <v>81</v>
      </c>
      <c r="C2094" t="s">
        <v>263</v>
      </c>
      <c r="D2094" t="s">
        <v>76</v>
      </c>
      <c r="E2094">
        <v>165</v>
      </c>
      <c r="F2094" t="s">
        <v>262</v>
      </c>
      <c r="G2094" t="s">
        <v>5476</v>
      </c>
      <c r="H2094" t="s">
        <v>32</v>
      </c>
      <c r="I2094" t="s">
        <v>28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f t="shared" si="32"/>
        <v>0</v>
      </c>
    </row>
    <row r="2095" spans="1:15" x14ac:dyDescent="0.25">
      <c r="A2095" t="s">
        <v>5471</v>
      </c>
      <c r="B2095" t="s">
        <v>81</v>
      </c>
      <c r="C2095" t="s">
        <v>148</v>
      </c>
      <c r="D2095" t="s">
        <v>31</v>
      </c>
      <c r="E2095">
        <v>267</v>
      </c>
      <c r="F2095" t="s">
        <v>695</v>
      </c>
      <c r="G2095" t="s">
        <v>5470</v>
      </c>
      <c r="H2095" t="s">
        <v>32</v>
      </c>
      <c r="I2095" t="s">
        <v>37</v>
      </c>
      <c r="J2095" s="16">
        <v>0</v>
      </c>
      <c r="K2095" s="16">
        <v>0</v>
      </c>
      <c r="L2095" s="16">
        <v>0</v>
      </c>
      <c r="M2095" s="16">
        <v>0</v>
      </c>
      <c r="N2095" s="16">
        <v>0</v>
      </c>
      <c r="O2095" s="16">
        <f t="shared" si="32"/>
        <v>0</v>
      </c>
    </row>
    <row r="2096" spans="1:15" x14ac:dyDescent="0.25">
      <c r="A2096" t="s">
        <v>5471</v>
      </c>
      <c r="B2096" t="s">
        <v>81</v>
      </c>
      <c r="C2096" t="s">
        <v>148</v>
      </c>
      <c r="D2096" t="s">
        <v>31</v>
      </c>
      <c r="E2096">
        <v>267</v>
      </c>
      <c r="F2096" t="s">
        <v>695</v>
      </c>
      <c r="G2096" t="s">
        <v>43</v>
      </c>
      <c r="H2096" t="s">
        <v>46</v>
      </c>
      <c r="I2096" t="s">
        <v>37</v>
      </c>
      <c r="J2096" s="16">
        <v>46332</v>
      </c>
      <c r="K2096" s="16">
        <v>1000</v>
      </c>
      <c r="L2096" s="16">
        <v>1950</v>
      </c>
      <c r="M2096" s="16">
        <v>1350</v>
      </c>
      <c r="N2096" s="16">
        <v>34718</v>
      </c>
      <c r="O2096" s="16">
        <f t="shared" si="32"/>
        <v>7314</v>
      </c>
    </row>
    <row r="2097" spans="1:15" x14ac:dyDescent="0.25">
      <c r="A2097" t="s">
        <v>5471</v>
      </c>
      <c r="B2097" t="s">
        <v>81</v>
      </c>
      <c r="C2097" t="s">
        <v>148</v>
      </c>
      <c r="D2097" t="s">
        <v>31</v>
      </c>
      <c r="E2097">
        <v>267</v>
      </c>
      <c r="F2097" t="s">
        <v>695</v>
      </c>
      <c r="G2097" t="s">
        <v>43</v>
      </c>
      <c r="H2097" t="s">
        <v>32</v>
      </c>
      <c r="I2097" t="s">
        <v>37</v>
      </c>
      <c r="J2097" s="16">
        <v>53352</v>
      </c>
      <c r="K2097" s="16">
        <v>15000</v>
      </c>
      <c r="L2097" s="16">
        <v>950</v>
      </c>
      <c r="M2097" s="16">
        <v>80</v>
      </c>
      <c r="N2097" s="16">
        <v>21346</v>
      </c>
      <c r="O2097" s="16">
        <f t="shared" si="32"/>
        <v>15976</v>
      </c>
    </row>
    <row r="2098" spans="1:15" x14ac:dyDescent="0.25">
      <c r="A2098" t="s">
        <v>5471</v>
      </c>
      <c r="B2098" t="s">
        <v>81</v>
      </c>
      <c r="C2098" t="s">
        <v>148</v>
      </c>
      <c r="D2098" t="s">
        <v>31</v>
      </c>
      <c r="E2098">
        <v>267</v>
      </c>
      <c r="F2098" t="s">
        <v>695</v>
      </c>
      <c r="G2098" t="s">
        <v>5472</v>
      </c>
      <c r="H2098" t="s">
        <v>32</v>
      </c>
      <c r="I2098" t="s">
        <v>37</v>
      </c>
      <c r="J2098" s="16">
        <v>-7189.8735483870969</v>
      </c>
      <c r="K2098" s="16">
        <v>0</v>
      </c>
      <c r="L2098" s="16">
        <v>0</v>
      </c>
      <c r="M2098" s="16">
        <v>0</v>
      </c>
      <c r="N2098" s="16">
        <v>0</v>
      </c>
      <c r="O2098" s="16">
        <f t="shared" si="32"/>
        <v>-7189.8735483870969</v>
      </c>
    </row>
    <row r="2099" spans="1:15" x14ac:dyDescent="0.25">
      <c r="A2099" t="s">
        <v>5471</v>
      </c>
      <c r="B2099" t="s">
        <v>81</v>
      </c>
      <c r="C2099" t="s">
        <v>148</v>
      </c>
      <c r="D2099" t="s">
        <v>31</v>
      </c>
      <c r="E2099">
        <v>267</v>
      </c>
      <c r="F2099" t="s">
        <v>695</v>
      </c>
      <c r="G2099" t="s">
        <v>5476</v>
      </c>
      <c r="H2099" t="s">
        <v>32</v>
      </c>
      <c r="I2099" t="s">
        <v>37</v>
      </c>
      <c r="J2099" s="16">
        <v>0</v>
      </c>
      <c r="K2099" s="16">
        <v>0</v>
      </c>
      <c r="L2099" s="16">
        <v>0</v>
      </c>
      <c r="M2099" s="16">
        <v>0</v>
      </c>
      <c r="N2099" s="16">
        <v>0</v>
      </c>
      <c r="O2099" s="16">
        <f t="shared" si="32"/>
        <v>0</v>
      </c>
    </row>
    <row r="2100" spans="1:15" x14ac:dyDescent="0.25">
      <c r="A2100" t="s">
        <v>5471</v>
      </c>
      <c r="B2100" t="s">
        <v>81</v>
      </c>
      <c r="C2100" t="s">
        <v>148</v>
      </c>
      <c r="D2100" t="s">
        <v>86</v>
      </c>
      <c r="E2100">
        <v>266</v>
      </c>
      <c r="F2100" t="s">
        <v>607</v>
      </c>
      <c r="G2100" t="s">
        <v>5470</v>
      </c>
      <c r="H2100" t="s">
        <v>32</v>
      </c>
      <c r="I2100" t="s">
        <v>37</v>
      </c>
      <c r="J2100" s="16">
        <v>0</v>
      </c>
      <c r="K2100" s="16">
        <v>0</v>
      </c>
      <c r="L2100" s="16">
        <v>0</v>
      </c>
      <c r="M2100" s="16">
        <v>0</v>
      </c>
      <c r="N2100" s="16">
        <v>0</v>
      </c>
      <c r="O2100" s="16">
        <f t="shared" si="32"/>
        <v>0</v>
      </c>
    </row>
    <row r="2101" spans="1:15" x14ac:dyDescent="0.25">
      <c r="A2101" t="s">
        <v>5471</v>
      </c>
      <c r="B2101" t="s">
        <v>81</v>
      </c>
      <c r="C2101" t="s">
        <v>148</v>
      </c>
      <c r="D2101" t="s">
        <v>86</v>
      </c>
      <c r="E2101">
        <v>266</v>
      </c>
      <c r="F2101" t="s">
        <v>607</v>
      </c>
      <c r="G2101" t="s">
        <v>43</v>
      </c>
      <c r="H2101" t="s">
        <v>46</v>
      </c>
      <c r="I2101" t="s">
        <v>37</v>
      </c>
      <c r="J2101" s="16">
        <v>66492.36</v>
      </c>
      <c r="K2101" s="16">
        <v>9461.5384615384628</v>
      </c>
      <c r="L2101" s="16">
        <v>2250</v>
      </c>
      <c r="M2101" s="16">
        <v>1850</v>
      </c>
      <c r="N2101" s="16">
        <v>12256</v>
      </c>
      <c r="O2101" s="16">
        <f t="shared" si="32"/>
        <v>40674.82153846154</v>
      </c>
    </row>
    <row r="2102" spans="1:15" x14ac:dyDescent="0.25">
      <c r="A2102" t="s">
        <v>5471</v>
      </c>
      <c r="B2102" t="s">
        <v>81</v>
      </c>
      <c r="C2102" t="s">
        <v>148</v>
      </c>
      <c r="D2102" t="s">
        <v>86</v>
      </c>
      <c r="E2102">
        <v>266</v>
      </c>
      <c r="F2102" t="s">
        <v>607</v>
      </c>
      <c r="G2102" t="s">
        <v>43</v>
      </c>
      <c r="H2102" t="s">
        <v>32</v>
      </c>
      <c r="I2102" t="s">
        <v>37</v>
      </c>
      <c r="J2102" s="16">
        <v>50040.719999999994</v>
      </c>
      <c r="K2102" s="16">
        <v>16250</v>
      </c>
      <c r="L2102" s="16">
        <v>700</v>
      </c>
      <c r="M2102" s="16">
        <v>100</v>
      </c>
      <c r="N2102" s="16">
        <v>25994</v>
      </c>
      <c r="O2102" s="16">
        <f t="shared" si="32"/>
        <v>6996.7199999999939</v>
      </c>
    </row>
    <row r="2103" spans="1:15" x14ac:dyDescent="0.25">
      <c r="A2103" t="s">
        <v>5471</v>
      </c>
      <c r="B2103" t="s">
        <v>81</v>
      </c>
      <c r="C2103" t="s">
        <v>148</v>
      </c>
      <c r="D2103" t="s">
        <v>86</v>
      </c>
      <c r="E2103">
        <v>266</v>
      </c>
      <c r="F2103" t="s">
        <v>607</v>
      </c>
      <c r="G2103" t="s">
        <v>5472</v>
      </c>
      <c r="H2103" t="s">
        <v>32</v>
      </c>
      <c r="I2103" t="s">
        <v>37</v>
      </c>
      <c r="J2103" s="16">
        <v>-14232.274838709684</v>
      </c>
      <c r="K2103" s="16">
        <v>0</v>
      </c>
      <c r="L2103" s="16">
        <v>0</v>
      </c>
      <c r="M2103" s="16">
        <v>0</v>
      </c>
      <c r="N2103" s="16">
        <v>0</v>
      </c>
      <c r="O2103" s="16">
        <f t="shared" si="32"/>
        <v>-14232.274838709684</v>
      </c>
    </row>
    <row r="2104" spans="1:15" x14ac:dyDescent="0.25">
      <c r="A2104" t="s">
        <v>5471</v>
      </c>
      <c r="B2104" t="s">
        <v>81</v>
      </c>
      <c r="C2104" t="s">
        <v>148</v>
      </c>
      <c r="D2104" t="s">
        <v>86</v>
      </c>
      <c r="E2104">
        <v>266</v>
      </c>
      <c r="F2104" t="s">
        <v>607</v>
      </c>
      <c r="G2104" t="s">
        <v>5476</v>
      </c>
      <c r="H2104" t="s">
        <v>32</v>
      </c>
      <c r="I2104" t="s">
        <v>37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f t="shared" si="32"/>
        <v>0</v>
      </c>
    </row>
    <row r="2105" spans="1:15" x14ac:dyDescent="0.25">
      <c r="A2105" t="s">
        <v>5471</v>
      </c>
      <c r="B2105" t="s">
        <v>81</v>
      </c>
      <c r="C2105" t="s">
        <v>148</v>
      </c>
      <c r="D2105" t="s">
        <v>52</v>
      </c>
      <c r="E2105">
        <v>268</v>
      </c>
      <c r="F2105" t="s">
        <v>801</v>
      </c>
      <c r="G2105" t="s">
        <v>5470</v>
      </c>
      <c r="H2105" t="s">
        <v>32</v>
      </c>
      <c r="I2105" t="s">
        <v>37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f t="shared" si="32"/>
        <v>0</v>
      </c>
    </row>
    <row r="2106" spans="1:15" x14ac:dyDescent="0.25">
      <c r="A2106" t="s">
        <v>5471</v>
      </c>
      <c r="B2106" t="s">
        <v>81</v>
      </c>
      <c r="C2106" t="s">
        <v>148</v>
      </c>
      <c r="D2106" t="s">
        <v>52</v>
      </c>
      <c r="E2106">
        <v>268</v>
      </c>
      <c r="F2106" t="s">
        <v>801</v>
      </c>
      <c r="G2106" t="s">
        <v>43</v>
      </c>
      <c r="H2106" t="s">
        <v>46</v>
      </c>
      <c r="I2106" t="s">
        <v>37</v>
      </c>
      <c r="J2106" s="16">
        <v>79671.240000000005</v>
      </c>
      <c r="K2106" s="16">
        <v>8230.7692307692305</v>
      </c>
      <c r="L2106" s="16">
        <v>4650</v>
      </c>
      <c r="M2106" s="16">
        <v>1110</v>
      </c>
      <c r="N2106" s="16">
        <v>22921</v>
      </c>
      <c r="O2106" s="16">
        <f t="shared" si="32"/>
        <v>42759.470769230771</v>
      </c>
    </row>
    <row r="2107" spans="1:15" x14ac:dyDescent="0.25">
      <c r="A2107" t="s">
        <v>5471</v>
      </c>
      <c r="B2107" t="s">
        <v>81</v>
      </c>
      <c r="C2107" t="s">
        <v>148</v>
      </c>
      <c r="D2107" t="s">
        <v>52</v>
      </c>
      <c r="E2107">
        <v>268</v>
      </c>
      <c r="F2107" t="s">
        <v>801</v>
      </c>
      <c r="G2107" t="s">
        <v>43</v>
      </c>
      <c r="H2107" t="s">
        <v>32</v>
      </c>
      <c r="I2107" t="s">
        <v>37</v>
      </c>
      <c r="J2107" s="16">
        <v>79675.200000000012</v>
      </c>
      <c r="K2107" s="16">
        <v>22166.666666666668</v>
      </c>
      <c r="L2107" s="16">
        <v>1600</v>
      </c>
      <c r="M2107" s="16">
        <v>1460</v>
      </c>
      <c r="N2107" s="16">
        <v>32666</v>
      </c>
      <c r="O2107" s="16">
        <f t="shared" si="32"/>
        <v>21782.53333333334</v>
      </c>
    </row>
    <row r="2108" spans="1:15" x14ac:dyDescent="0.25">
      <c r="A2108" t="s">
        <v>5471</v>
      </c>
      <c r="B2108" t="s">
        <v>81</v>
      </c>
      <c r="C2108" t="s">
        <v>148</v>
      </c>
      <c r="D2108" t="s">
        <v>52</v>
      </c>
      <c r="E2108">
        <v>268</v>
      </c>
      <c r="F2108" t="s">
        <v>801</v>
      </c>
      <c r="G2108" t="s">
        <v>5472</v>
      </c>
      <c r="H2108" t="s">
        <v>32</v>
      </c>
      <c r="I2108" t="s">
        <v>37</v>
      </c>
      <c r="J2108" s="16">
        <v>-10220.760000000004</v>
      </c>
      <c r="K2108" s="16">
        <v>0</v>
      </c>
      <c r="L2108" s="16">
        <v>0</v>
      </c>
      <c r="M2108" s="16">
        <v>0</v>
      </c>
      <c r="N2108" s="16">
        <v>0</v>
      </c>
      <c r="O2108" s="16">
        <f t="shared" si="32"/>
        <v>-10220.760000000004</v>
      </c>
    </row>
    <row r="2109" spans="1:15" x14ac:dyDescent="0.25">
      <c r="A2109" t="s">
        <v>5471</v>
      </c>
      <c r="B2109" t="s">
        <v>81</v>
      </c>
      <c r="C2109" t="s">
        <v>148</v>
      </c>
      <c r="D2109" t="s">
        <v>52</v>
      </c>
      <c r="E2109">
        <v>268</v>
      </c>
      <c r="F2109" t="s">
        <v>801</v>
      </c>
      <c r="G2109" t="s">
        <v>5476</v>
      </c>
      <c r="H2109" t="s">
        <v>32</v>
      </c>
      <c r="I2109" t="s">
        <v>37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f t="shared" si="32"/>
        <v>0</v>
      </c>
    </row>
    <row r="2110" spans="1:15" x14ac:dyDescent="0.25">
      <c r="A2110" t="s">
        <v>5471</v>
      </c>
      <c r="B2110" t="s">
        <v>81</v>
      </c>
      <c r="C2110" t="s">
        <v>148</v>
      </c>
      <c r="D2110" t="s">
        <v>40</v>
      </c>
      <c r="E2110">
        <v>270</v>
      </c>
      <c r="F2110" t="s">
        <v>147</v>
      </c>
      <c r="G2110" t="s">
        <v>5470</v>
      </c>
      <c r="H2110" t="s">
        <v>32</v>
      </c>
      <c r="I2110" t="s">
        <v>37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f t="shared" si="32"/>
        <v>0</v>
      </c>
    </row>
    <row r="2111" spans="1:15" x14ac:dyDescent="0.25">
      <c r="A2111" t="s">
        <v>5471</v>
      </c>
      <c r="B2111" t="s">
        <v>81</v>
      </c>
      <c r="C2111" t="s">
        <v>148</v>
      </c>
      <c r="D2111" t="s">
        <v>40</v>
      </c>
      <c r="E2111">
        <v>270</v>
      </c>
      <c r="F2111" t="s">
        <v>147</v>
      </c>
      <c r="G2111" t="s">
        <v>43</v>
      </c>
      <c r="H2111" t="s">
        <v>46</v>
      </c>
      <c r="I2111" t="s">
        <v>37</v>
      </c>
      <c r="J2111" s="16">
        <v>52704.959999999999</v>
      </c>
      <c r="K2111" s="16">
        <v>7076.9230769230771</v>
      </c>
      <c r="L2111" s="16">
        <v>1750</v>
      </c>
      <c r="M2111" s="16">
        <v>880</v>
      </c>
      <c r="N2111" s="16">
        <v>12600</v>
      </c>
      <c r="O2111" s="16">
        <f t="shared" si="32"/>
        <v>30398.036923076921</v>
      </c>
    </row>
    <row r="2112" spans="1:15" x14ac:dyDescent="0.25">
      <c r="A2112" t="s">
        <v>5471</v>
      </c>
      <c r="B2112" t="s">
        <v>81</v>
      </c>
      <c r="C2112" t="s">
        <v>148</v>
      </c>
      <c r="D2112" t="s">
        <v>40</v>
      </c>
      <c r="E2112">
        <v>270</v>
      </c>
      <c r="F2112" t="s">
        <v>147</v>
      </c>
      <c r="G2112" t="s">
        <v>43</v>
      </c>
      <c r="H2112" t="s">
        <v>32</v>
      </c>
      <c r="I2112" t="s">
        <v>37</v>
      </c>
      <c r="J2112" s="16">
        <v>8398.08</v>
      </c>
      <c r="K2112" s="16">
        <v>5666.666666666667</v>
      </c>
      <c r="L2112" s="16">
        <v>1000</v>
      </c>
      <c r="M2112" s="16">
        <v>360</v>
      </c>
      <c r="N2112" s="16">
        <v>0</v>
      </c>
      <c r="O2112" s="16">
        <f t="shared" si="32"/>
        <v>1371.413333333333</v>
      </c>
    </row>
    <row r="2113" spans="1:15" x14ac:dyDescent="0.25">
      <c r="A2113" t="s">
        <v>5471</v>
      </c>
      <c r="B2113" t="s">
        <v>81</v>
      </c>
      <c r="C2113" t="s">
        <v>148</v>
      </c>
      <c r="D2113" t="s">
        <v>40</v>
      </c>
      <c r="E2113">
        <v>270</v>
      </c>
      <c r="F2113" t="s">
        <v>147</v>
      </c>
      <c r="G2113" t="s">
        <v>5472</v>
      </c>
      <c r="H2113" t="s">
        <v>32</v>
      </c>
      <c r="I2113" t="s">
        <v>37</v>
      </c>
      <c r="J2113" s="16">
        <v>-6323.1793548387113</v>
      </c>
      <c r="K2113" s="16">
        <v>0</v>
      </c>
      <c r="L2113" s="16">
        <v>0</v>
      </c>
      <c r="M2113" s="16">
        <v>0</v>
      </c>
      <c r="N2113" s="16">
        <v>0</v>
      </c>
      <c r="O2113" s="16">
        <f t="shared" si="32"/>
        <v>-6323.1793548387113</v>
      </c>
    </row>
    <row r="2114" spans="1:15" x14ac:dyDescent="0.25">
      <c r="A2114" t="s">
        <v>5471</v>
      </c>
      <c r="B2114" t="s">
        <v>81</v>
      </c>
      <c r="C2114" t="s">
        <v>148</v>
      </c>
      <c r="D2114" t="s">
        <v>40</v>
      </c>
      <c r="E2114">
        <v>270</v>
      </c>
      <c r="F2114" t="s">
        <v>147</v>
      </c>
      <c r="G2114" t="s">
        <v>5476</v>
      </c>
      <c r="H2114" t="s">
        <v>32</v>
      </c>
      <c r="I2114" t="s">
        <v>37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f t="shared" si="32"/>
        <v>0</v>
      </c>
    </row>
    <row r="2115" spans="1:15" x14ac:dyDescent="0.25">
      <c r="A2115" t="s">
        <v>5471</v>
      </c>
      <c r="B2115" t="s">
        <v>81</v>
      </c>
      <c r="C2115" t="s">
        <v>148</v>
      </c>
      <c r="D2115" t="s">
        <v>76</v>
      </c>
      <c r="E2115">
        <v>269</v>
      </c>
      <c r="F2115" t="s">
        <v>1164</v>
      </c>
      <c r="G2115" t="s">
        <v>5470</v>
      </c>
      <c r="H2115" t="s">
        <v>32</v>
      </c>
      <c r="I2115" t="s">
        <v>28</v>
      </c>
      <c r="J2115" s="16">
        <v>0</v>
      </c>
      <c r="K2115" s="16">
        <v>0</v>
      </c>
      <c r="L2115" s="16">
        <v>0</v>
      </c>
      <c r="M2115" s="16">
        <v>0</v>
      </c>
      <c r="N2115" s="16">
        <v>0</v>
      </c>
      <c r="O2115" s="16">
        <f t="shared" ref="O2115:O2178" si="33">J2115-SUM(K2115:N2115)</f>
        <v>0</v>
      </c>
    </row>
    <row r="2116" spans="1:15" x14ac:dyDescent="0.25">
      <c r="A2116" t="s">
        <v>5471</v>
      </c>
      <c r="B2116" t="s">
        <v>81</v>
      </c>
      <c r="C2116" t="s">
        <v>148</v>
      </c>
      <c r="D2116" t="s">
        <v>76</v>
      </c>
      <c r="E2116">
        <v>269</v>
      </c>
      <c r="F2116" t="s">
        <v>1164</v>
      </c>
      <c r="G2116" t="s">
        <v>43</v>
      </c>
      <c r="H2116" t="s">
        <v>46</v>
      </c>
      <c r="I2116" t="s">
        <v>28</v>
      </c>
      <c r="J2116" s="16">
        <v>49344</v>
      </c>
      <c r="K2116" s="16">
        <v>4692.3076923076924</v>
      </c>
      <c r="L2116" s="16">
        <v>2300</v>
      </c>
      <c r="M2116" s="16">
        <v>860</v>
      </c>
      <c r="N2116" s="16">
        <v>14447</v>
      </c>
      <c r="O2116" s="16">
        <f t="shared" si="33"/>
        <v>27044.692307692309</v>
      </c>
    </row>
    <row r="2117" spans="1:15" x14ac:dyDescent="0.25">
      <c r="A2117" t="s">
        <v>5471</v>
      </c>
      <c r="B2117" t="s">
        <v>81</v>
      </c>
      <c r="C2117" t="s">
        <v>148</v>
      </c>
      <c r="D2117" t="s">
        <v>76</v>
      </c>
      <c r="E2117">
        <v>269</v>
      </c>
      <c r="F2117" t="s">
        <v>1164</v>
      </c>
      <c r="G2117" t="s">
        <v>43</v>
      </c>
      <c r="H2117" t="s">
        <v>32</v>
      </c>
      <c r="I2117" t="s">
        <v>28</v>
      </c>
      <c r="J2117" s="16">
        <v>40320</v>
      </c>
      <c r="K2117" s="16">
        <v>11083.333333333334</v>
      </c>
      <c r="L2117" s="16">
        <v>500</v>
      </c>
      <c r="M2117" s="16">
        <v>160</v>
      </c>
      <c r="N2117" s="16">
        <v>0</v>
      </c>
      <c r="O2117" s="16">
        <f t="shared" si="33"/>
        <v>28576.666666666664</v>
      </c>
    </row>
    <row r="2118" spans="1:15" x14ac:dyDescent="0.25">
      <c r="A2118" t="s">
        <v>5471</v>
      </c>
      <c r="B2118" t="s">
        <v>81</v>
      </c>
      <c r="C2118" t="s">
        <v>148</v>
      </c>
      <c r="D2118" t="s">
        <v>76</v>
      </c>
      <c r="E2118">
        <v>269</v>
      </c>
      <c r="F2118" t="s">
        <v>1164</v>
      </c>
      <c r="G2118" t="s">
        <v>5472</v>
      </c>
      <c r="H2118" t="s">
        <v>32</v>
      </c>
      <c r="I2118" t="s">
        <v>28</v>
      </c>
      <c r="J2118" s="16">
        <v>-8212.6451612903238</v>
      </c>
      <c r="K2118" s="16">
        <v>0</v>
      </c>
      <c r="L2118" s="16">
        <v>0</v>
      </c>
      <c r="M2118" s="16">
        <v>0</v>
      </c>
      <c r="N2118" s="16">
        <v>0</v>
      </c>
      <c r="O2118" s="16">
        <f t="shared" si="33"/>
        <v>-8212.6451612903238</v>
      </c>
    </row>
    <row r="2119" spans="1:15" x14ac:dyDescent="0.25">
      <c r="A2119" t="s">
        <v>5471</v>
      </c>
      <c r="B2119" t="s">
        <v>81</v>
      </c>
      <c r="C2119" t="s">
        <v>148</v>
      </c>
      <c r="D2119" t="s">
        <v>76</v>
      </c>
      <c r="E2119">
        <v>269</v>
      </c>
      <c r="F2119" t="s">
        <v>1164</v>
      </c>
      <c r="G2119" t="s">
        <v>5476</v>
      </c>
      <c r="H2119" t="s">
        <v>32</v>
      </c>
      <c r="I2119" t="s">
        <v>28</v>
      </c>
      <c r="J2119" s="16">
        <v>0</v>
      </c>
      <c r="K2119" s="16">
        <v>0</v>
      </c>
      <c r="L2119" s="16">
        <v>0</v>
      </c>
      <c r="M2119" s="16">
        <v>0</v>
      </c>
      <c r="N2119" s="16">
        <v>0</v>
      </c>
      <c r="O2119" s="16">
        <f t="shared" si="33"/>
        <v>0</v>
      </c>
    </row>
    <row r="2120" spans="1:15" x14ac:dyDescent="0.25">
      <c r="A2120" t="s">
        <v>5471</v>
      </c>
      <c r="B2120" t="s">
        <v>81</v>
      </c>
      <c r="C2120" t="s">
        <v>80</v>
      </c>
      <c r="D2120" t="s">
        <v>52</v>
      </c>
      <c r="E2120">
        <v>229</v>
      </c>
      <c r="F2120" t="s">
        <v>955</v>
      </c>
      <c r="G2120" t="s">
        <v>5470</v>
      </c>
      <c r="H2120" t="s">
        <v>32</v>
      </c>
      <c r="I2120" t="s">
        <v>37</v>
      </c>
      <c r="J2120" s="16">
        <v>0</v>
      </c>
      <c r="K2120" s="16">
        <v>0</v>
      </c>
      <c r="L2120" s="16">
        <v>0</v>
      </c>
      <c r="M2120" s="16">
        <v>0</v>
      </c>
      <c r="N2120" s="16">
        <v>0</v>
      </c>
      <c r="O2120" s="16">
        <f t="shared" si="33"/>
        <v>0</v>
      </c>
    </row>
    <row r="2121" spans="1:15" x14ac:dyDescent="0.25">
      <c r="A2121" t="s">
        <v>5471</v>
      </c>
      <c r="B2121" t="s">
        <v>81</v>
      </c>
      <c r="C2121" t="s">
        <v>80</v>
      </c>
      <c r="D2121" t="s">
        <v>52</v>
      </c>
      <c r="E2121">
        <v>229</v>
      </c>
      <c r="F2121" t="s">
        <v>955</v>
      </c>
      <c r="G2121" t="s">
        <v>43</v>
      </c>
      <c r="H2121" t="s">
        <v>46</v>
      </c>
      <c r="I2121" t="s">
        <v>37</v>
      </c>
      <c r="J2121" s="16">
        <v>48651.328000000001</v>
      </c>
      <c r="K2121" s="16">
        <v>384.61538461538464</v>
      </c>
      <c r="L2121" s="16">
        <v>5700</v>
      </c>
      <c r="M2121" s="16">
        <v>1010</v>
      </c>
      <c r="N2121" s="16">
        <v>39712</v>
      </c>
      <c r="O2121" s="16">
        <f t="shared" si="33"/>
        <v>1844.7126153846184</v>
      </c>
    </row>
    <row r="2122" spans="1:15" x14ac:dyDescent="0.25">
      <c r="A2122" t="s">
        <v>5471</v>
      </c>
      <c r="B2122" t="s">
        <v>81</v>
      </c>
      <c r="C2122" t="s">
        <v>80</v>
      </c>
      <c r="D2122" t="s">
        <v>52</v>
      </c>
      <c r="E2122">
        <v>229</v>
      </c>
      <c r="F2122" t="s">
        <v>955</v>
      </c>
      <c r="G2122" t="s">
        <v>43</v>
      </c>
      <c r="H2122" t="s">
        <v>32</v>
      </c>
      <c r="I2122" t="s">
        <v>37</v>
      </c>
      <c r="J2122" s="16">
        <v>76186.131999999998</v>
      </c>
      <c r="K2122" s="16">
        <v>20000</v>
      </c>
      <c r="L2122" s="16">
        <v>1650</v>
      </c>
      <c r="M2122" s="16">
        <v>560</v>
      </c>
      <c r="N2122" s="16">
        <v>36256</v>
      </c>
      <c r="O2122" s="16">
        <f t="shared" si="33"/>
        <v>17720.131999999998</v>
      </c>
    </row>
    <row r="2123" spans="1:15" x14ac:dyDescent="0.25">
      <c r="A2123" t="s">
        <v>5471</v>
      </c>
      <c r="B2123" t="s">
        <v>81</v>
      </c>
      <c r="C2123" t="s">
        <v>80</v>
      </c>
      <c r="D2123" t="s">
        <v>52</v>
      </c>
      <c r="E2123">
        <v>229</v>
      </c>
      <c r="F2123" t="s">
        <v>955</v>
      </c>
      <c r="G2123" t="s">
        <v>5472</v>
      </c>
      <c r="H2123" t="s">
        <v>32</v>
      </c>
      <c r="I2123" t="s">
        <v>37</v>
      </c>
      <c r="J2123" s="16">
        <v>-8502.4819354838746</v>
      </c>
      <c r="K2123" s="16">
        <v>0</v>
      </c>
      <c r="L2123" s="16">
        <v>0</v>
      </c>
      <c r="M2123" s="16">
        <v>0</v>
      </c>
      <c r="N2123" s="16">
        <v>0</v>
      </c>
      <c r="O2123" s="16">
        <f t="shared" si="33"/>
        <v>-8502.4819354838746</v>
      </c>
    </row>
    <row r="2124" spans="1:15" x14ac:dyDescent="0.25">
      <c r="A2124" t="s">
        <v>5471</v>
      </c>
      <c r="B2124" t="s">
        <v>81</v>
      </c>
      <c r="C2124" t="s">
        <v>80</v>
      </c>
      <c r="D2124" t="s">
        <v>52</v>
      </c>
      <c r="E2124">
        <v>229</v>
      </c>
      <c r="F2124" t="s">
        <v>955</v>
      </c>
      <c r="G2124" t="s">
        <v>5476</v>
      </c>
      <c r="H2124" t="s">
        <v>32</v>
      </c>
      <c r="I2124" t="s">
        <v>37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f t="shared" si="33"/>
        <v>0</v>
      </c>
    </row>
    <row r="2125" spans="1:15" x14ac:dyDescent="0.25">
      <c r="A2125" t="s">
        <v>5471</v>
      </c>
      <c r="B2125" t="s">
        <v>81</v>
      </c>
      <c r="C2125" t="s">
        <v>80</v>
      </c>
      <c r="D2125" t="s">
        <v>40</v>
      </c>
      <c r="E2125">
        <v>231</v>
      </c>
      <c r="F2125" t="s">
        <v>79</v>
      </c>
      <c r="G2125" t="s">
        <v>5470</v>
      </c>
      <c r="H2125" t="s">
        <v>32</v>
      </c>
      <c r="I2125" t="s">
        <v>37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f t="shared" si="33"/>
        <v>0</v>
      </c>
    </row>
    <row r="2126" spans="1:15" x14ac:dyDescent="0.25">
      <c r="A2126" t="s">
        <v>5471</v>
      </c>
      <c r="B2126" t="s">
        <v>81</v>
      </c>
      <c r="C2126" t="s">
        <v>80</v>
      </c>
      <c r="D2126" t="s">
        <v>40</v>
      </c>
      <c r="E2126">
        <v>231</v>
      </c>
      <c r="F2126" t="s">
        <v>79</v>
      </c>
      <c r="G2126" t="s">
        <v>43</v>
      </c>
      <c r="H2126" t="s">
        <v>46</v>
      </c>
      <c r="I2126" t="s">
        <v>37</v>
      </c>
      <c r="J2126" s="16">
        <v>60900.928</v>
      </c>
      <c r="K2126" s="16">
        <v>7692.3076923076924</v>
      </c>
      <c r="L2126" s="16">
        <v>2350</v>
      </c>
      <c r="M2126" s="16">
        <v>1470</v>
      </c>
      <c r="N2126" s="16">
        <v>12628</v>
      </c>
      <c r="O2126" s="16">
        <f t="shared" si="33"/>
        <v>36760.620307692312</v>
      </c>
    </row>
    <row r="2127" spans="1:15" x14ac:dyDescent="0.25">
      <c r="A2127" t="s">
        <v>5471</v>
      </c>
      <c r="B2127" t="s">
        <v>81</v>
      </c>
      <c r="C2127" t="s">
        <v>80</v>
      </c>
      <c r="D2127" t="s">
        <v>40</v>
      </c>
      <c r="E2127">
        <v>231</v>
      </c>
      <c r="F2127" t="s">
        <v>79</v>
      </c>
      <c r="G2127" t="s">
        <v>43</v>
      </c>
      <c r="H2127" t="s">
        <v>32</v>
      </c>
      <c r="I2127" t="s">
        <v>37</v>
      </c>
      <c r="J2127" s="16">
        <v>36688.480000000003</v>
      </c>
      <c r="K2127" s="16">
        <v>26333.333333333336</v>
      </c>
      <c r="L2127" s="16">
        <v>1100</v>
      </c>
      <c r="M2127" s="16">
        <v>600</v>
      </c>
      <c r="N2127" s="16">
        <v>11537</v>
      </c>
      <c r="O2127" s="16">
        <f t="shared" si="33"/>
        <v>-2881.8533333333326</v>
      </c>
    </row>
    <row r="2128" spans="1:15" x14ac:dyDescent="0.25">
      <c r="A2128" t="s">
        <v>5471</v>
      </c>
      <c r="B2128" t="s">
        <v>81</v>
      </c>
      <c r="C2128" t="s">
        <v>80</v>
      </c>
      <c r="D2128" t="s">
        <v>40</v>
      </c>
      <c r="E2128">
        <v>231</v>
      </c>
      <c r="F2128" t="s">
        <v>79</v>
      </c>
      <c r="G2128" t="s">
        <v>5472</v>
      </c>
      <c r="H2128" t="s">
        <v>32</v>
      </c>
      <c r="I2128" t="s">
        <v>37</v>
      </c>
      <c r="J2128" s="16">
        <v>-7318.8665806451636</v>
      </c>
      <c r="K2128" s="16">
        <v>0</v>
      </c>
      <c r="L2128" s="16">
        <v>0</v>
      </c>
      <c r="M2128" s="16">
        <v>0</v>
      </c>
      <c r="N2128" s="16">
        <v>0</v>
      </c>
      <c r="O2128" s="16">
        <f t="shared" si="33"/>
        <v>-7318.8665806451636</v>
      </c>
    </row>
    <row r="2129" spans="1:15" x14ac:dyDescent="0.25">
      <c r="A2129" t="s">
        <v>5471</v>
      </c>
      <c r="B2129" t="s">
        <v>81</v>
      </c>
      <c r="C2129" t="s">
        <v>80</v>
      </c>
      <c r="D2129" t="s">
        <v>40</v>
      </c>
      <c r="E2129">
        <v>231</v>
      </c>
      <c r="F2129" t="s">
        <v>79</v>
      </c>
      <c r="G2129" t="s">
        <v>5476</v>
      </c>
      <c r="H2129" t="s">
        <v>32</v>
      </c>
      <c r="I2129" t="s">
        <v>37</v>
      </c>
      <c r="J2129" s="16">
        <v>0</v>
      </c>
      <c r="K2129" s="16">
        <v>0</v>
      </c>
      <c r="L2129" s="16">
        <v>0</v>
      </c>
      <c r="M2129" s="16">
        <v>0</v>
      </c>
      <c r="N2129" s="16">
        <v>0</v>
      </c>
      <c r="O2129" s="16">
        <f t="shared" si="33"/>
        <v>0</v>
      </c>
    </row>
    <row r="2130" spans="1:15" x14ac:dyDescent="0.25">
      <c r="A2130" t="s">
        <v>5471</v>
      </c>
      <c r="B2130" t="s">
        <v>81</v>
      </c>
      <c r="C2130" t="s">
        <v>80</v>
      </c>
      <c r="D2130" t="s">
        <v>76</v>
      </c>
      <c r="E2130">
        <v>230</v>
      </c>
      <c r="F2130" t="s">
        <v>509</v>
      </c>
      <c r="G2130" t="s">
        <v>5470</v>
      </c>
      <c r="H2130" t="s">
        <v>32</v>
      </c>
      <c r="I2130" t="s">
        <v>28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f t="shared" si="33"/>
        <v>0</v>
      </c>
    </row>
    <row r="2131" spans="1:15" x14ac:dyDescent="0.25">
      <c r="A2131" t="s">
        <v>5471</v>
      </c>
      <c r="B2131" t="s">
        <v>81</v>
      </c>
      <c r="C2131" t="s">
        <v>80</v>
      </c>
      <c r="D2131" t="s">
        <v>76</v>
      </c>
      <c r="E2131">
        <v>230</v>
      </c>
      <c r="F2131" t="s">
        <v>509</v>
      </c>
      <c r="G2131" t="s">
        <v>43</v>
      </c>
      <c r="H2131" t="s">
        <v>46</v>
      </c>
      <c r="I2131" t="s">
        <v>28</v>
      </c>
      <c r="J2131" s="16">
        <v>86860.800000000003</v>
      </c>
      <c r="K2131" s="16">
        <v>7923.0769230769238</v>
      </c>
      <c r="L2131" s="16">
        <v>5450</v>
      </c>
      <c r="M2131" s="16">
        <v>730</v>
      </c>
      <c r="N2131" s="16">
        <v>28839</v>
      </c>
      <c r="O2131" s="16">
        <f t="shared" si="33"/>
        <v>43918.723076923081</v>
      </c>
    </row>
    <row r="2132" spans="1:15" x14ac:dyDescent="0.25">
      <c r="A2132" t="s">
        <v>5471</v>
      </c>
      <c r="B2132" t="s">
        <v>81</v>
      </c>
      <c r="C2132" t="s">
        <v>80</v>
      </c>
      <c r="D2132" t="s">
        <v>76</v>
      </c>
      <c r="E2132">
        <v>230</v>
      </c>
      <c r="F2132" t="s">
        <v>509</v>
      </c>
      <c r="G2132" t="s">
        <v>43</v>
      </c>
      <c r="H2132" t="s">
        <v>32</v>
      </c>
      <c r="I2132" t="s">
        <v>28</v>
      </c>
      <c r="J2132" s="16">
        <v>70528</v>
      </c>
      <c r="K2132" s="16">
        <v>27083.333333333336</v>
      </c>
      <c r="L2132" s="16">
        <v>2700</v>
      </c>
      <c r="M2132" s="16">
        <v>810</v>
      </c>
      <c r="N2132" s="16">
        <v>28421</v>
      </c>
      <c r="O2132" s="16">
        <f t="shared" si="33"/>
        <v>11513.666666666664</v>
      </c>
    </row>
    <row r="2133" spans="1:15" x14ac:dyDescent="0.25">
      <c r="A2133" t="s">
        <v>5471</v>
      </c>
      <c r="B2133" t="s">
        <v>81</v>
      </c>
      <c r="C2133" t="s">
        <v>80</v>
      </c>
      <c r="D2133" t="s">
        <v>76</v>
      </c>
      <c r="E2133">
        <v>230</v>
      </c>
      <c r="F2133" t="s">
        <v>509</v>
      </c>
      <c r="G2133" t="s">
        <v>5472</v>
      </c>
      <c r="H2133" t="s">
        <v>32</v>
      </c>
      <c r="I2133" t="s">
        <v>28</v>
      </c>
      <c r="J2133" s="16">
        <v>-15231.174193548393</v>
      </c>
      <c r="K2133" s="16">
        <v>0</v>
      </c>
      <c r="L2133" s="16">
        <v>0</v>
      </c>
      <c r="M2133" s="16">
        <v>0</v>
      </c>
      <c r="N2133" s="16">
        <v>0</v>
      </c>
      <c r="O2133" s="16">
        <f t="shared" si="33"/>
        <v>-15231.174193548393</v>
      </c>
    </row>
    <row r="2134" spans="1:15" x14ac:dyDescent="0.25">
      <c r="A2134" t="s">
        <v>5471</v>
      </c>
      <c r="B2134" t="s">
        <v>81</v>
      </c>
      <c r="C2134" t="s">
        <v>80</v>
      </c>
      <c r="D2134" t="s">
        <v>76</v>
      </c>
      <c r="E2134">
        <v>230</v>
      </c>
      <c r="F2134" t="s">
        <v>509</v>
      </c>
      <c r="G2134" t="s">
        <v>5476</v>
      </c>
      <c r="H2134" t="s">
        <v>32</v>
      </c>
      <c r="I2134" t="s">
        <v>28</v>
      </c>
      <c r="J2134" s="16">
        <v>-61381.632000000012</v>
      </c>
      <c r="K2134" s="16">
        <v>0</v>
      </c>
      <c r="L2134" s="16">
        <v>0</v>
      </c>
      <c r="M2134" s="16">
        <v>0</v>
      </c>
      <c r="N2134" s="16">
        <v>0</v>
      </c>
      <c r="O2134" s="16">
        <f t="shared" si="33"/>
        <v>-61381.632000000012</v>
      </c>
    </row>
    <row r="2135" spans="1:15" x14ac:dyDescent="0.25">
      <c r="A2135" t="s">
        <v>5471</v>
      </c>
      <c r="B2135" t="s">
        <v>81</v>
      </c>
      <c r="C2135" t="s">
        <v>312</v>
      </c>
      <c r="D2135" t="s">
        <v>52</v>
      </c>
      <c r="E2135">
        <v>139</v>
      </c>
      <c r="F2135" t="s">
        <v>1371</v>
      </c>
      <c r="G2135" t="s">
        <v>5470</v>
      </c>
      <c r="H2135" t="s">
        <v>32</v>
      </c>
      <c r="I2135" t="s">
        <v>37</v>
      </c>
      <c r="J2135" s="16">
        <v>0</v>
      </c>
      <c r="K2135" s="16">
        <v>0</v>
      </c>
      <c r="L2135" s="16">
        <v>0</v>
      </c>
      <c r="M2135" s="16">
        <v>0</v>
      </c>
      <c r="N2135" s="16">
        <v>0</v>
      </c>
      <c r="O2135" s="16">
        <f t="shared" si="33"/>
        <v>0</v>
      </c>
    </row>
    <row r="2136" spans="1:15" x14ac:dyDescent="0.25">
      <c r="A2136" t="s">
        <v>5471</v>
      </c>
      <c r="B2136" t="s">
        <v>81</v>
      </c>
      <c r="C2136" t="s">
        <v>312</v>
      </c>
      <c r="D2136" t="s">
        <v>52</v>
      </c>
      <c r="E2136">
        <v>139</v>
      </c>
      <c r="F2136" t="s">
        <v>1371</v>
      </c>
      <c r="G2136" t="s">
        <v>43</v>
      </c>
      <c r="H2136" t="s">
        <v>46</v>
      </c>
      <c r="I2136" t="s">
        <v>37</v>
      </c>
      <c r="J2136" s="16">
        <v>51790.200000000004</v>
      </c>
      <c r="K2136" s="16">
        <v>1307.6923076923076</v>
      </c>
      <c r="L2136" s="16">
        <v>2400</v>
      </c>
      <c r="M2136" s="16">
        <v>700</v>
      </c>
      <c r="N2136" s="16">
        <v>30359</v>
      </c>
      <c r="O2136" s="16">
        <f t="shared" si="33"/>
        <v>17023.507692307699</v>
      </c>
    </row>
    <row r="2137" spans="1:15" x14ac:dyDescent="0.25">
      <c r="A2137" t="s">
        <v>5471</v>
      </c>
      <c r="B2137" t="s">
        <v>81</v>
      </c>
      <c r="C2137" t="s">
        <v>312</v>
      </c>
      <c r="D2137" t="s">
        <v>52</v>
      </c>
      <c r="E2137">
        <v>139</v>
      </c>
      <c r="F2137" t="s">
        <v>1371</v>
      </c>
      <c r="G2137" t="s">
        <v>43</v>
      </c>
      <c r="H2137" t="s">
        <v>32</v>
      </c>
      <c r="I2137" t="s">
        <v>37</v>
      </c>
      <c r="J2137" s="16">
        <v>51205.440000000002</v>
      </c>
      <c r="K2137" s="16">
        <v>13750</v>
      </c>
      <c r="L2137" s="16">
        <v>1950</v>
      </c>
      <c r="M2137" s="16">
        <v>1560</v>
      </c>
      <c r="N2137" s="16">
        <v>22198</v>
      </c>
      <c r="O2137" s="16">
        <f t="shared" si="33"/>
        <v>11747.440000000002</v>
      </c>
    </row>
    <row r="2138" spans="1:15" x14ac:dyDescent="0.25">
      <c r="A2138" t="s">
        <v>5471</v>
      </c>
      <c r="B2138" t="s">
        <v>81</v>
      </c>
      <c r="C2138" t="s">
        <v>312</v>
      </c>
      <c r="D2138" t="s">
        <v>52</v>
      </c>
      <c r="E2138">
        <v>139</v>
      </c>
      <c r="F2138" t="s">
        <v>1371</v>
      </c>
      <c r="G2138" t="s">
        <v>5472</v>
      </c>
      <c r="H2138" t="s">
        <v>32</v>
      </c>
      <c r="I2138" t="s">
        <v>37</v>
      </c>
      <c r="J2138" s="16">
        <v>-11874.25161290323</v>
      </c>
      <c r="K2138" s="16">
        <v>0</v>
      </c>
      <c r="L2138" s="16">
        <v>0</v>
      </c>
      <c r="M2138" s="16">
        <v>0</v>
      </c>
      <c r="N2138" s="16">
        <v>0</v>
      </c>
      <c r="O2138" s="16">
        <f t="shared" si="33"/>
        <v>-11874.25161290323</v>
      </c>
    </row>
    <row r="2139" spans="1:15" x14ac:dyDescent="0.25">
      <c r="A2139" t="s">
        <v>5471</v>
      </c>
      <c r="B2139" t="s">
        <v>81</v>
      </c>
      <c r="C2139" t="s">
        <v>312</v>
      </c>
      <c r="D2139" t="s">
        <v>52</v>
      </c>
      <c r="E2139">
        <v>139</v>
      </c>
      <c r="F2139" t="s">
        <v>1371</v>
      </c>
      <c r="G2139" t="s">
        <v>5476</v>
      </c>
      <c r="H2139" t="s">
        <v>32</v>
      </c>
      <c r="I2139" t="s">
        <v>37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f t="shared" si="33"/>
        <v>0</v>
      </c>
    </row>
    <row r="2140" spans="1:15" x14ac:dyDescent="0.25">
      <c r="A2140" t="s">
        <v>5471</v>
      </c>
      <c r="B2140" t="s">
        <v>81</v>
      </c>
      <c r="C2140" t="s">
        <v>312</v>
      </c>
      <c r="D2140" t="s">
        <v>40</v>
      </c>
      <c r="E2140">
        <v>141</v>
      </c>
      <c r="F2140" t="s">
        <v>311</v>
      </c>
      <c r="G2140" t="s">
        <v>5470</v>
      </c>
      <c r="H2140" t="s">
        <v>32</v>
      </c>
      <c r="I2140" t="s">
        <v>37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f t="shared" si="33"/>
        <v>0</v>
      </c>
    </row>
    <row r="2141" spans="1:15" x14ac:dyDescent="0.25">
      <c r="A2141" t="s">
        <v>5471</v>
      </c>
      <c r="B2141" t="s">
        <v>81</v>
      </c>
      <c r="C2141" t="s">
        <v>312</v>
      </c>
      <c r="D2141" t="s">
        <v>40</v>
      </c>
      <c r="E2141">
        <v>141</v>
      </c>
      <c r="F2141" t="s">
        <v>311</v>
      </c>
      <c r="G2141" t="s">
        <v>43</v>
      </c>
      <c r="H2141" t="s">
        <v>46</v>
      </c>
      <c r="I2141" t="s">
        <v>37</v>
      </c>
      <c r="J2141" s="16">
        <v>59009.280000000006</v>
      </c>
      <c r="K2141" s="16">
        <v>3692.3076923076924</v>
      </c>
      <c r="L2141" s="16">
        <v>4300</v>
      </c>
      <c r="M2141" s="16">
        <v>1870</v>
      </c>
      <c r="N2141" s="16">
        <v>53896</v>
      </c>
      <c r="O2141" s="16">
        <f t="shared" si="33"/>
        <v>-4749.0276923076817</v>
      </c>
    </row>
    <row r="2142" spans="1:15" x14ac:dyDescent="0.25">
      <c r="A2142" t="s">
        <v>5471</v>
      </c>
      <c r="B2142" t="s">
        <v>81</v>
      </c>
      <c r="C2142" t="s">
        <v>312</v>
      </c>
      <c r="D2142" t="s">
        <v>40</v>
      </c>
      <c r="E2142">
        <v>141</v>
      </c>
      <c r="F2142" t="s">
        <v>311</v>
      </c>
      <c r="G2142" t="s">
        <v>43</v>
      </c>
      <c r="H2142" t="s">
        <v>32</v>
      </c>
      <c r="I2142" t="s">
        <v>37</v>
      </c>
      <c r="J2142" s="16">
        <v>41057.279999999999</v>
      </c>
      <c r="K2142" s="16">
        <v>35083.333333333336</v>
      </c>
      <c r="L2142" s="16">
        <v>900</v>
      </c>
      <c r="M2142" s="16">
        <v>410</v>
      </c>
      <c r="N2142" s="16">
        <v>7840</v>
      </c>
      <c r="O2142" s="16">
        <f t="shared" si="33"/>
        <v>-3176.0533333333369</v>
      </c>
    </row>
    <row r="2143" spans="1:15" x14ac:dyDescent="0.25">
      <c r="A2143" t="s">
        <v>5471</v>
      </c>
      <c r="B2143" t="s">
        <v>81</v>
      </c>
      <c r="C2143" t="s">
        <v>312</v>
      </c>
      <c r="D2143" t="s">
        <v>40</v>
      </c>
      <c r="E2143">
        <v>141</v>
      </c>
      <c r="F2143" t="s">
        <v>311</v>
      </c>
      <c r="G2143" t="s">
        <v>5472</v>
      </c>
      <c r="H2143" t="s">
        <v>32</v>
      </c>
      <c r="I2143" t="s">
        <v>37</v>
      </c>
      <c r="J2143" s="16">
        <v>-11266.095483870971</v>
      </c>
      <c r="K2143" s="16">
        <v>0</v>
      </c>
      <c r="L2143" s="16">
        <v>0</v>
      </c>
      <c r="M2143" s="16">
        <v>0</v>
      </c>
      <c r="N2143" s="16">
        <v>0</v>
      </c>
      <c r="O2143" s="16">
        <f t="shared" si="33"/>
        <v>-11266.095483870971</v>
      </c>
    </row>
    <row r="2144" spans="1:15" x14ac:dyDescent="0.25">
      <c r="A2144" t="s">
        <v>5471</v>
      </c>
      <c r="B2144" t="s">
        <v>81</v>
      </c>
      <c r="C2144" t="s">
        <v>312</v>
      </c>
      <c r="D2144" t="s">
        <v>40</v>
      </c>
      <c r="E2144">
        <v>141</v>
      </c>
      <c r="F2144" t="s">
        <v>311</v>
      </c>
      <c r="G2144" t="s">
        <v>5476</v>
      </c>
      <c r="H2144" t="s">
        <v>32</v>
      </c>
      <c r="I2144" t="s">
        <v>37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f t="shared" si="33"/>
        <v>0</v>
      </c>
    </row>
    <row r="2145" spans="1:15" x14ac:dyDescent="0.25">
      <c r="A2145" t="s">
        <v>5471</v>
      </c>
      <c r="B2145" t="s">
        <v>81</v>
      </c>
      <c r="C2145" t="s">
        <v>312</v>
      </c>
      <c r="D2145" t="s">
        <v>76</v>
      </c>
      <c r="E2145">
        <v>140</v>
      </c>
      <c r="F2145" t="s">
        <v>808</v>
      </c>
      <c r="G2145" t="s">
        <v>5470</v>
      </c>
      <c r="H2145" t="s">
        <v>32</v>
      </c>
      <c r="I2145" t="s">
        <v>37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f t="shared" si="33"/>
        <v>0</v>
      </c>
    </row>
    <row r="2146" spans="1:15" x14ac:dyDescent="0.25">
      <c r="A2146" t="s">
        <v>5471</v>
      </c>
      <c r="B2146" t="s">
        <v>81</v>
      </c>
      <c r="C2146" t="s">
        <v>312</v>
      </c>
      <c r="D2146" t="s">
        <v>76</v>
      </c>
      <c r="E2146">
        <v>140</v>
      </c>
      <c r="F2146" t="s">
        <v>808</v>
      </c>
      <c r="G2146" t="s">
        <v>43</v>
      </c>
      <c r="H2146" t="s">
        <v>46</v>
      </c>
      <c r="I2146" t="s">
        <v>37</v>
      </c>
      <c r="J2146" s="16">
        <v>49753.200000000004</v>
      </c>
      <c r="K2146" s="16">
        <v>4538.4615384615381</v>
      </c>
      <c r="L2146" s="16">
        <v>3950</v>
      </c>
      <c r="M2146" s="16">
        <v>1680</v>
      </c>
      <c r="N2146" s="16">
        <v>21414</v>
      </c>
      <c r="O2146" s="16">
        <f t="shared" si="33"/>
        <v>18170.738461538465</v>
      </c>
    </row>
    <row r="2147" spans="1:15" x14ac:dyDescent="0.25">
      <c r="A2147" t="s">
        <v>5471</v>
      </c>
      <c r="B2147" t="s">
        <v>81</v>
      </c>
      <c r="C2147" t="s">
        <v>312</v>
      </c>
      <c r="D2147" t="s">
        <v>76</v>
      </c>
      <c r="E2147">
        <v>140</v>
      </c>
      <c r="F2147" t="s">
        <v>808</v>
      </c>
      <c r="G2147" t="s">
        <v>43</v>
      </c>
      <c r="H2147" t="s">
        <v>32</v>
      </c>
      <c r="I2147" t="s">
        <v>37</v>
      </c>
      <c r="J2147" s="16">
        <v>92194.799999999988</v>
      </c>
      <c r="K2147" s="16">
        <v>25833.333333333336</v>
      </c>
      <c r="L2147" s="16">
        <v>3550</v>
      </c>
      <c r="M2147" s="16">
        <v>670</v>
      </c>
      <c r="N2147" s="16">
        <v>45682</v>
      </c>
      <c r="O2147" s="16">
        <f t="shared" si="33"/>
        <v>16459.466666666645</v>
      </c>
    </row>
    <row r="2148" spans="1:15" x14ac:dyDescent="0.25">
      <c r="A2148" t="s">
        <v>5471</v>
      </c>
      <c r="B2148" t="s">
        <v>81</v>
      </c>
      <c r="C2148" t="s">
        <v>312</v>
      </c>
      <c r="D2148" t="s">
        <v>76</v>
      </c>
      <c r="E2148">
        <v>140</v>
      </c>
      <c r="F2148" t="s">
        <v>808</v>
      </c>
      <c r="G2148" t="s">
        <v>5472</v>
      </c>
      <c r="H2148" t="s">
        <v>32</v>
      </c>
      <c r="I2148" t="s">
        <v>37</v>
      </c>
      <c r="J2148" s="16">
        <v>-11966.632258064519</v>
      </c>
      <c r="K2148" s="16">
        <v>0</v>
      </c>
      <c r="L2148" s="16">
        <v>0</v>
      </c>
      <c r="M2148" s="16">
        <v>0</v>
      </c>
      <c r="N2148" s="16">
        <v>0</v>
      </c>
      <c r="O2148" s="16">
        <f t="shared" si="33"/>
        <v>-11966.632258064519</v>
      </c>
    </row>
    <row r="2149" spans="1:15" x14ac:dyDescent="0.25">
      <c r="A2149" t="s">
        <v>5471</v>
      </c>
      <c r="B2149" t="s">
        <v>81</v>
      </c>
      <c r="C2149" t="s">
        <v>312</v>
      </c>
      <c r="D2149" t="s">
        <v>76</v>
      </c>
      <c r="E2149">
        <v>140</v>
      </c>
      <c r="F2149" t="s">
        <v>808</v>
      </c>
      <c r="G2149" t="s">
        <v>5476</v>
      </c>
      <c r="H2149" t="s">
        <v>32</v>
      </c>
      <c r="I2149" t="s">
        <v>37</v>
      </c>
      <c r="J2149" s="16">
        <v>0</v>
      </c>
      <c r="K2149" s="16">
        <v>0</v>
      </c>
      <c r="L2149" s="16">
        <v>0</v>
      </c>
      <c r="M2149" s="16">
        <v>0</v>
      </c>
      <c r="N2149" s="16">
        <v>0</v>
      </c>
      <c r="O2149" s="16">
        <f t="shared" si="33"/>
        <v>0</v>
      </c>
    </row>
    <row r="2150" spans="1:15" x14ac:dyDescent="0.25">
      <c r="A2150" t="s">
        <v>5471</v>
      </c>
      <c r="B2150" t="s">
        <v>60</v>
      </c>
      <c r="C2150" t="s">
        <v>75</v>
      </c>
      <c r="D2150" t="s">
        <v>40</v>
      </c>
      <c r="E2150">
        <v>131</v>
      </c>
      <c r="F2150" t="s">
        <v>846</v>
      </c>
      <c r="G2150" t="s">
        <v>5470</v>
      </c>
      <c r="H2150" t="s">
        <v>32</v>
      </c>
      <c r="I2150" t="s">
        <v>37</v>
      </c>
      <c r="J2150" s="16">
        <v>0</v>
      </c>
      <c r="K2150" s="16">
        <v>0</v>
      </c>
      <c r="L2150" s="16">
        <v>0</v>
      </c>
      <c r="M2150" s="16">
        <v>0</v>
      </c>
      <c r="N2150" s="16">
        <v>0</v>
      </c>
      <c r="O2150" s="16">
        <f t="shared" si="33"/>
        <v>0</v>
      </c>
    </row>
    <row r="2151" spans="1:15" x14ac:dyDescent="0.25">
      <c r="A2151" t="s">
        <v>5471</v>
      </c>
      <c r="B2151" t="s">
        <v>60</v>
      </c>
      <c r="C2151" t="s">
        <v>75</v>
      </c>
      <c r="D2151" t="s">
        <v>40</v>
      </c>
      <c r="E2151">
        <v>131</v>
      </c>
      <c r="F2151" t="s">
        <v>846</v>
      </c>
      <c r="G2151" t="s">
        <v>43</v>
      </c>
      <c r="H2151" t="s">
        <v>46</v>
      </c>
      <c r="I2151" t="s">
        <v>37</v>
      </c>
      <c r="J2151" s="16">
        <v>21366.079999999998</v>
      </c>
      <c r="K2151" s="16">
        <v>2615.3846153846152</v>
      </c>
      <c r="L2151" s="16">
        <v>1900</v>
      </c>
      <c r="M2151" s="16">
        <v>600</v>
      </c>
      <c r="N2151" s="16">
        <v>7520</v>
      </c>
      <c r="O2151" s="16">
        <f t="shared" si="33"/>
        <v>8730.6953846153829</v>
      </c>
    </row>
    <row r="2152" spans="1:15" x14ac:dyDescent="0.25">
      <c r="A2152" t="s">
        <v>5471</v>
      </c>
      <c r="B2152" t="s">
        <v>60</v>
      </c>
      <c r="C2152" t="s">
        <v>75</v>
      </c>
      <c r="D2152" t="s">
        <v>40</v>
      </c>
      <c r="E2152">
        <v>131</v>
      </c>
      <c r="F2152" t="s">
        <v>846</v>
      </c>
      <c r="G2152" t="s">
        <v>43</v>
      </c>
      <c r="H2152" t="s">
        <v>32</v>
      </c>
      <c r="I2152" t="s">
        <v>37</v>
      </c>
      <c r="J2152" s="16">
        <v>19292.399999999998</v>
      </c>
      <c r="K2152" s="16">
        <v>16666.666666666664</v>
      </c>
      <c r="L2152" s="16">
        <v>200</v>
      </c>
      <c r="M2152" s="16">
        <v>210</v>
      </c>
      <c r="N2152" s="16">
        <v>0</v>
      </c>
      <c r="O2152" s="16">
        <f t="shared" si="33"/>
        <v>2215.7333333333336</v>
      </c>
    </row>
    <row r="2153" spans="1:15" x14ac:dyDescent="0.25">
      <c r="A2153" t="s">
        <v>5471</v>
      </c>
      <c r="B2153" t="s">
        <v>60</v>
      </c>
      <c r="C2153" t="s">
        <v>75</v>
      </c>
      <c r="D2153" t="s">
        <v>40</v>
      </c>
      <c r="E2153">
        <v>131</v>
      </c>
      <c r="F2153" t="s">
        <v>846</v>
      </c>
      <c r="G2153" t="s">
        <v>5472</v>
      </c>
      <c r="H2153" t="s">
        <v>32</v>
      </c>
      <c r="I2153" t="s">
        <v>37</v>
      </c>
      <c r="J2153" s="16">
        <v>-7154.6322580645165</v>
      </c>
      <c r="K2153" s="16">
        <v>0</v>
      </c>
      <c r="L2153" s="16">
        <v>0</v>
      </c>
      <c r="M2153" s="16">
        <v>0</v>
      </c>
      <c r="N2153" s="16">
        <v>0</v>
      </c>
      <c r="O2153" s="16">
        <f t="shared" si="33"/>
        <v>-7154.6322580645165</v>
      </c>
    </row>
    <row r="2154" spans="1:15" x14ac:dyDescent="0.25">
      <c r="A2154" t="s">
        <v>5471</v>
      </c>
      <c r="B2154" t="s">
        <v>60</v>
      </c>
      <c r="C2154" t="s">
        <v>75</v>
      </c>
      <c r="D2154" t="s">
        <v>40</v>
      </c>
      <c r="E2154">
        <v>131</v>
      </c>
      <c r="F2154" t="s">
        <v>846</v>
      </c>
      <c r="G2154" t="s">
        <v>5476</v>
      </c>
      <c r="H2154" t="s">
        <v>32</v>
      </c>
      <c r="I2154" t="s">
        <v>37</v>
      </c>
      <c r="J2154" s="16">
        <v>0</v>
      </c>
      <c r="K2154" s="16">
        <v>0</v>
      </c>
      <c r="L2154" s="16">
        <v>0</v>
      </c>
      <c r="M2154" s="16">
        <v>0</v>
      </c>
      <c r="N2154" s="16">
        <v>0</v>
      </c>
      <c r="O2154" s="16">
        <f t="shared" si="33"/>
        <v>0</v>
      </c>
    </row>
    <row r="2155" spans="1:15" x14ac:dyDescent="0.25">
      <c r="A2155" t="s">
        <v>5471</v>
      </c>
      <c r="B2155" t="s">
        <v>60</v>
      </c>
      <c r="C2155" t="s">
        <v>75</v>
      </c>
      <c r="D2155" t="s">
        <v>76</v>
      </c>
      <c r="E2155">
        <v>130</v>
      </c>
      <c r="F2155" t="s">
        <v>74</v>
      </c>
      <c r="G2155" t="s">
        <v>5470</v>
      </c>
      <c r="H2155" t="s">
        <v>32</v>
      </c>
      <c r="I2155" t="s">
        <v>37</v>
      </c>
      <c r="J2155" s="16">
        <v>0</v>
      </c>
      <c r="K2155" s="16">
        <v>0</v>
      </c>
      <c r="L2155" s="16">
        <v>0</v>
      </c>
      <c r="M2155" s="16">
        <v>0</v>
      </c>
      <c r="N2155" s="16">
        <v>0</v>
      </c>
      <c r="O2155" s="16">
        <f t="shared" si="33"/>
        <v>0</v>
      </c>
    </row>
    <row r="2156" spans="1:15" x14ac:dyDescent="0.25">
      <c r="A2156" t="s">
        <v>5471</v>
      </c>
      <c r="B2156" t="s">
        <v>60</v>
      </c>
      <c r="C2156" t="s">
        <v>75</v>
      </c>
      <c r="D2156" t="s">
        <v>76</v>
      </c>
      <c r="E2156">
        <v>130</v>
      </c>
      <c r="F2156" t="s">
        <v>74</v>
      </c>
      <c r="G2156" t="s">
        <v>43</v>
      </c>
      <c r="H2156" t="s">
        <v>46</v>
      </c>
      <c r="I2156" t="s">
        <v>37</v>
      </c>
      <c r="J2156" s="16">
        <v>51869.600000000006</v>
      </c>
      <c r="K2156" s="16">
        <v>4692.3076923076924</v>
      </c>
      <c r="L2156" s="16">
        <v>2100</v>
      </c>
      <c r="M2156" s="16">
        <v>1410</v>
      </c>
      <c r="N2156" s="16">
        <v>25304</v>
      </c>
      <c r="O2156" s="16">
        <f t="shared" si="33"/>
        <v>18363.292307692318</v>
      </c>
    </row>
    <row r="2157" spans="1:15" x14ac:dyDescent="0.25">
      <c r="A2157" t="s">
        <v>5471</v>
      </c>
      <c r="B2157" t="s">
        <v>60</v>
      </c>
      <c r="C2157" t="s">
        <v>75</v>
      </c>
      <c r="D2157" t="s">
        <v>76</v>
      </c>
      <c r="E2157">
        <v>130</v>
      </c>
      <c r="F2157" t="s">
        <v>74</v>
      </c>
      <c r="G2157" t="s">
        <v>43</v>
      </c>
      <c r="H2157" t="s">
        <v>32</v>
      </c>
      <c r="I2157" t="s">
        <v>37</v>
      </c>
      <c r="J2157" s="16">
        <v>38909.1</v>
      </c>
      <c r="K2157" s="16">
        <v>25083.333333333336</v>
      </c>
      <c r="L2157" s="16">
        <v>1200</v>
      </c>
      <c r="M2157" s="16">
        <v>150</v>
      </c>
      <c r="N2157" s="16">
        <v>0</v>
      </c>
      <c r="O2157" s="16">
        <f t="shared" si="33"/>
        <v>12475.766666666663</v>
      </c>
    </row>
    <row r="2158" spans="1:15" x14ac:dyDescent="0.25">
      <c r="A2158" t="s">
        <v>5471</v>
      </c>
      <c r="B2158" t="s">
        <v>60</v>
      </c>
      <c r="C2158" t="s">
        <v>75</v>
      </c>
      <c r="D2158" t="s">
        <v>76</v>
      </c>
      <c r="E2158">
        <v>130</v>
      </c>
      <c r="F2158" t="s">
        <v>74</v>
      </c>
      <c r="G2158" t="s">
        <v>5472</v>
      </c>
      <c r="H2158" t="s">
        <v>32</v>
      </c>
      <c r="I2158" t="s">
        <v>37</v>
      </c>
      <c r="J2158" s="16">
        <v>-7201.0403225806458</v>
      </c>
      <c r="K2158" s="16">
        <v>0</v>
      </c>
      <c r="L2158" s="16">
        <v>0</v>
      </c>
      <c r="M2158" s="16">
        <v>0</v>
      </c>
      <c r="N2158" s="16">
        <v>0</v>
      </c>
      <c r="O2158" s="16">
        <f t="shared" si="33"/>
        <v>-7201.0403225806458</v>
      </c>
    </row>
    <row r="2159" spans="1:15" x14ac:dyDescent="0.25">
      <c r="A2159" t="s">
        <v>5471</v>
      </c>
      <c r="B2159" t="s">
        <v>60</v>
      </c>
      <c r="C2159" t="s">
        <v>75</v>
      </c>
      <c r="D2159" t="s">
        <v>76</v>
      </c>
      <c r="E2159">
        <v>130</v>
      </c>
      <c r="F2159" t="s">
        <v>74</v>
      </c>
      <c r="G2159" t="s">
        <v>5476</v>
      </c>
      <c r="H2159" t="s">
        <v>32</v>
      </c>
      <c r="I2159" t="s">
        <v>37</v>
      </c>
      <c r="J2159" s="16">
        <v>0</v>
      </c>
      <c r="K2159" s="16">
        <v>0</v>
      </c>
      <c r="L2159" s="16">
        <v>0</v>
      </c>
      <c r="M2159" s="16">
        <v>0</v>
      </c>
      <c r="N2159" s="16">
        <v>0</v>
      </c>
      <c r="O2159" s="16">
        <f t="shared" si="33"/>
        <v>0</v>
      </c>
    </row>
    <row r="2160" spans="1:15" x14ac:dyDescent="0.25">
      <c r="A2160" t="s">
        <v>5471</v>
      </c>
      <c r="B2160" t="s">
        <v>60</v>
      </c>
      <c r="C2160" t="s">
        <v>582</v>
      </c>
      <c r="D2160" t="s">
        <v>40</v>
      </c>
      <c r="E2160">
        <v>308</v>
      </c>
      <c r="F2160" t="s">
        <v>1325</v>
      </c>
      <c r="G2160" t="s">
        <v>5470</v>
      </c>
      <c r="H2160" t="s">
        <v>32</v>
      </c>
      <c r="I2160" t="s">
        <v>28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f t="shared" si="33"/>
        <v>0</v>
      </c>
    </row>
    <row r="2161" spans="1:15" x14ac:dyDescent="0.25">
      <c r="A2161" t="s">
        <v>5471</v>
      </c>
      <c r="B2161" t="s">
        <v>60</v>
      </c>
      <c r="C2161" t="s">
        <v>582</v>
      </c>
      <c r="D2161" t="s">
        <v>40</v>
      </c>
      <c r="E2161">
        <v>308</v>
      </c>
      <c r="F2161" t="s">
        <v>1325</v>
      </c>
      <c r="G2161" t="s">
        <v>43</v>
      </c>
      <c r="H2161" t="s">
        <v>46</v>
      </c>
      <c r="I2161" t="s">
        <v>28</v>
      </c>
      <c r="J2161" s="16">
        <v>42040.32</v>
      </c>
      <c r="K2161" s="16">
        <v>2000</v>
      </c>
      <c r="L2161" s="16">
        <v>3650</v>
      </c>
      <c r="M2161" s="16">
        <v>340</v>
      </c>
      <c r="N2161" s="16">
        <v>15445</v>
      </c>
      <c r="O2161" s="16">
        <f t="shared" si="33"/>
        <v>20605.32</v>
      </c>
    </row>
    <row r="2162" spans="1:15" x14ac:dyDescent="0.25">
      <c r="A2162" t="s">
        <v>5471</v>
      </c>
      <c r="B2162" t="s">
        <v>60</v>
      </c>
      <c r="C2162" t="s">
        <v>582</v>
      </c>
      <c r="D2162" t="s">
        <v>40</v>
      </c>
      <c r="E2162">
        <v>308</v>
      </c>
      <c r="F2162" t="s">
        <v>1325</v>
      </c>
      <c r="G2162" t="s">
        <v>43</v>
      </c>
      <c r="H2162" t="s">
        <v>32</v>
      </c>
      <c r="I2162" t="s">
        <v>28</v>
      </c>
      <c r="J2162" s="16">
        <v>61117.440000000017</v>
      </c>
      <c r="K2162" s="16">
        <v>36916.666666666672</v>
      </c>
      <c r="L2162" s="16">
        <v>3550</v>
      </c>
      <c r="M2162" s="16">
        <v>580</v>
      </c>
      <c r="N2162" s="16">
        <v>21643</v>
      </c>
      <c r="O2162" s="16">
        <f t="shared" si="33"/>
        <v>-1572.2266666666546</v>
      </c>
    </row>
    <row r="2163" spans="1:15" x14ac:dyDescent="0.25">
      <c r="A2163" t="s">
        <v>5471</v>
      </c>
      <c r="B2163" t="s">
        <v>60</v>
      </c>
      <c r="C2163" t="s">
        <v>582</v>
      </c>
      <c r="D2163" t="s">
        <v>40</v>
      </c>
      <c r="E2163">
        <v>308</v>
      </c>
      <c r="F2163" t="s">
        <v>1325</v>
      </c>
      <c r="G2163" t="s">
        <v>5472</v>
      </c>
      <c r="H2163" t="s">
        <v>32</v>
      </c>
      <c r="I2163" t="s">
        <v>28</v>
      </c>
      <c r="J2163" s="16">
        <v>-9663.9174193548406</v>
      </c>
      <c r="K2163" s="16">
        <v>0</v>
      </c>
      <c r="L2163" s="16">
        <v>0</v>
      </c>
      <c r="M2163" s="16">
        <v>0</v>
      </c>
      <c r="N2163" s="16">
        <v>0</v>
      </c>
      <c r="O2163" s="16">
        <f t="shared" si="33"/>
        <v>-9663.9174193548406</v>
      </c>
    </row>
    <row r="2164" spans="1:15" x14ac:dyDescent="0.25">
      <c r="A2164" t="s">
        <v>5471</v>
      </c>
      <c r="B2164" t="s">
        <v>60</v>
      </c>
      <c r="C2164" t="s">
        <v>582</v>
      </c>
      <c r="D2164" t="s">
        <v>40</v>
      </c>
      <c r="E2164">
        <v>308</v>
      </c>
      <c r="F2164" t="s">
        <v>1325</v>
      </c>
      <c r="G2164" t="s">
        <v>5476</v>
      </c>
      <c r="H2164" t="s">
        <v>32</v>
      </c>
      <c r="I2164" t="s">
        <v>28</v>
      </c>
      <c r="J2164" s="16">
        <v>3994.4191999999998</v>
      </c>
      <c r="K2164" s="16">
        <v>0</v>
      </c>
      <c r="L2164" s="16">
        <v>0</v>
      </c>
      <c r="M2164" s="16">
        <v>0</v>
      </c>
      <c r="N2164" s="16">
        <v>0</v>
      </c>
      <c r="O2164" s="16">
        <f t="shared" si="33"/>
        <v>3994.4191999999998</v>
      </c>
    </row>
    <row r="2165" spans="1:15" x14ac:dyDescent="0.25">
      <c r="A2165" t="s">
        <v>5471</v>
      </c>
      <c r="B2165" t="s">
        <v>60</v>
      </c>
      <c r="C2165" t="s">
        <v>582</v>
      </c>
      <c r="D2165" t="s">
        <v>76</v>
      </c>
      <c r="E2165">
        <v>307</v>
      </c>
      <c r="F2165" t="s">
        <v>581</v>
      </c>
      <c r="G2165" t="s">
        <v>5470</v>
      </c>
      <c r="H2165" t="s">
        <v>32</v>
      </c>
      <c r="I2165" t="s">
        <v>28</v>
      </c>
      <c r="J2165" s="16">
        <v>-14790.656000000001</v>
      </c>
      <c r="K2165" s="16">
        <v>0</v>
      </c>
      <c r="L2165" s="16">
        <v>0</v>
      </c>
      <c r="M2165" s="16">
        <v>0</v>
      </c>
      <c r="N2165" s="16">
        <v>0</v>
      </c>
      <c r="O2165" s="16">
        <f t="shared" si="33"/>
        <v>-14790.656000000001</v>
      </c>
    </row>
    <row r="2166" spans="1:15" x14ac:dyDescent="0.25">
      <c r="A2166" t="s">
        <v>5471</v>
      </c>
      <c r="B2166" t="s">
        <v>60</v>
      </c>
      <c r="C2166" t="s">
        <v>582</v>
      </c>
      <c r="D2166" t="s">
        <v>76</v>
      </c>
      <c r="E2166">
        <v>307</v>
      </c>
      <c r="F2166" t="s">
        <v>581</v>
      </c>
      <c r="G2166" t="s">
        <v>43</v>
      </c>
      <c r="H2166" t="s">
        <v>46</v>
      </c>
      <c r="I2166" t="s">
        <v>28</v>
      </c>
      <c r="J2166" s="16">
        <v>46368.000000000007</v>
      </c>
      <c r="K2166" s="16">
        <v>7153.8461538461534</v>
      </c>
      <c r="L2166" s="16">
        <v>4150</v>
      </c>
      <c r="M2166" s="16">
        <v>1380</v>
      </c>
      <c r="N2166" s="16">
        <v>21913</v>
      </c>
      <c r="O2166" s="16">
        <f t="shared" si="33"/>
        <v>11771.153846153851</v>
      </c>
    </row>
    <row r="2167" spans="1:15" x14ac:dyDescent="0.25">
      <c r="A2167" t="s">
        <v>5471</v>
      </c>
      <c r="B2167" t="s">
        <v>60</v>
      </c>
      <c r="C2167" t="s">
        <v>582</v>
      </c>
      <c r="D2167" t="s">
        <v>76</v>
      </c>
      <c r="E2167">
        <v>307</v>
      </c>
      <c r="F2167" t="s">
        <v>581</v>
      </c>
      <c r="G2167" t="s">
        <v>43</v>
      </c>
      <c r="H2167" t="s">
        <v>32</v>
      </c>
      <c r="I2167" t="s">
        <v>28</v>
      </c>
      <c r="J2167" s="16">
        <v>15897.6</v>
      </c>
      <c r="K2167" s="16">
        <v>0</v>
      </c>
      <c r="L2167" s="16">
        <v>0</v>
      </c>
      <c r="M2167" s="16">
        <v>260</v>
      </c>
      <c r="N2167" s="16">
        <v>0</v>
      </c>
      <c r="O2167" s="16">
        <f t="shared" si="33"/>
        <v>15637.6</v>
      </c>
    </row>
    <row r="2168" spans="1:15" x14ac:dyDescent="0.25">
      <c r="A2168" t="s">
        <v>5471</v>
      </c>
      <c r="B2168" t="s">
        <v>60</v>
      </c>
      <c r="C2168" t="s">
        <v>582</v>
      </c>
      <c r="D2168" t="s">
        <v>76</v>
      </c>
      <c r="E2168">
        <v>307</v>
      </c>
      <c r="F2168" t="s">
        <v>581</v>
      </c>
      <c r="G2168" t="s">
        <v>5472</v>
      </c>
      <c r="H2168" t="s">
        <v>32</v>
      </c>
      <c r="I2168" t="s">
        <v>28</v>
      </c>
      <c r="J2168" s="16">
        <v>-8945.9612903225843</v>
      </c>
      <c r="K2168" s="16">
        <v>0</v>
      </c>
      <c r="L2168" s="16">
        <v>0</v>
      </c>
      <c r="M2168" s="16">
        <v>0</v>
      </c>
      <c r="N2168" s="16">
        <v>0</v>
      </c>
      <c r="O2168" s="16">
        <f t="shared" si="33"/>
        <v>-8945.9612903225843</v>
      </c>
    </row>
    <row r="2169" spans="1:15" x14ac:dyDescent="0.25">
      <c r="A2169" t="s">
        <v>5471</v>
      </c>
      <c r="B2169" t="s">
        <v>60</v>
      </c>
      <c r="C2169" t="s">
        <v>582</v>
      </c>
      <c r="D2169" t="s">
        <v>76</v>
      </c>
      <c r="E2169">
        <v>307</v>
      </c>
      <c r="F2169" t="s">
        <v>581</v>
      </c>
      <c r="G2169" t="s">
        <v>5476</v>
      </c>
      <c r="H2169" t="s">
        <v>32</v>
      </c>
      <c r="I2169" t="s">
        <v>28</v>
      </c>
      <c r="J2169" s="16">
        <v>0</v>
      </c>
      <c r="K2169" s="16">
        <v>0</v>
      </c>
      <c r="L2169" s="16">
        <v>0</v>
      </c>
      <c r="M2169" s="16">
        <v>0</v>
      </c>
      <c r="N2169" s="16">
        <v>0</v>
      </c>
      <c r="O2169" s="16">
        <f t="shared" si="33"/>
        <v>0</v>
      </c>
    </row>
    <row r="2170" spans="1:15" x14ac:dyDescent="0.25">
      <c r="A2170" t="s">
        <v>5471</v>
      </c>
      <c r="B2170" t="s">
        <v>60</v>
      </c>
      <c r="C2170" t="s">
        <v>334</v>
      </c>
      <c r="D2170" t="s">
        <v>40</v>
      </c>
      <c r="E2170">
        <v>306</v>
      </c>
      <c r="F2170" t="s">
        <v>786</v>
      </c>
      <c r="G2170" t="s">
        <v>5470</v>
      </c>
      <c r="H2170" t="s">
        <v>32</v>
      </c>
      <c r="I2170" t="s">
        <v>37</v>
      </c>
      <c r="J2170" s="16">
        <v>0</v>
      </c>
      <c r="K2170" s="16">
        <v>0</v>
      </c>
      <c r="L2170" s="16">
        <v>0</v>
      </c>
      <c r="M2170" s="16">
        <v>0</v>
      </c>
      <c r="N2170" s="16">
        <v>0</v>
      </c>
      <c r="O2170" s="16">
        <f t="shared" si="33"/>
        <v>0</v>
      </c>
    </row>
    <row r="2171" spans="1:15" x14ac:dyDescent="0.25">
      <c r="A2171" t="s">
        <v>5471</v>
      </c>
      <c r="B2171" t="s">
        <v>60</v>
      </c>
      <c r="C2171" t="s">
        <v>334</v>
      </c>
      <c r="D2171" t="s">
        <v>40</v>
      </c>
      <c r="E2171">
        <v>306</v>
      </c>
      <c r="F2171" t="s">
        <v>786</v>
      </c>
      <c r="G2171" t="s">
        <v>43</v>
      </c>
      <c r="H2171" t="s">
        <v>46</v>
      </c>
      <c r="I2171" t="s">
        <v>37</v>
      </c>
      <c r="J2171" s="16">
        <v>38660.096000000005</v>
      </c>
      <c r="K2171" s="16">
        <v>5769.2307692307686</v>
      </c>
      <c r="L2171" s="16">
        <v>2450</v>
      </c>
      <c r="M2171" s="16">
        <v>420</v>
      </c>
      <c r="N2171" s="16">
        <v>31844</v>
      </c>
      <c r="O2171" s="16">
        <f t="shared" si="33"/>
        <v>-1823.1347692307609</v>
      </c>
    </row>
    <row r="2172" spans="1:15" x14ac:dyDescent="0.25">
      <c r="A2172" t="s">
        <v>5471</v>
      </c>
      <c r="B2172" t="s">
        <v>60</v>
      </c>
      <c r="C2172" t="s">
        <v>334</v>
      </c>
      <c r="D2172" t="s">
        <v>40</v>
      </c>
      <c r="E2172">
        <v>306</v>
      </c>
      <c r="F2172" t="s">
        <v>786</v>
      </c>
      <c r="G2172" t="s">
        <v>43</v>
      </c>
      <c r="H2172" t="s">
        <v>32</v>
      </c>
      <c r="I2172" t="s">
        <v>37</v>
      </c>
      <c r="J2172" s="16">
        <v>41527.68</v>
      </c>
      <c r="K2172" s="16">
        <v>25083.333333333336</v>
      </c>
      <c r="L2172" s="16">
        <v>2500</v>
      </c>
      <c r="M2172" s="16">
        <v>1170</v>
      </c>
      <c r="N2172" s="16">
        <v>24294</v>
      </c>
      <c r="O2172" s="16">
        <f t="shared" si="33"/>
        <v>-11519.653333333335</v>
      </c>
    </row>
    <row r="2173" spans="1:15" x14ac:dyDescent="0.25">
      <c r="A2173" t="s">
        <v>5471</v>
      </c>
      <c r="B2173" t="s">
        <v>60</v>
      </c>
      <c r="C2173" t="s">
        <v>334</v>
      </c>
      <c r="D2173" t="s">
        <v>40</v>
      </c>
      <c r="E2173">
        <v>306</v>
      </c>
      <c r="F2173" t="s">
        <v>786</v>
      </c>
      <c r="G2173" t="s">
        <v>5472</v>
      </c>
      <c r="H2173" t="s">
        <v>32</v>
      </c>
      <c r="I2173" t="s">
        <v>37</v>
      </c>
      <c r="J2173" s="16">
        <v>-3153.5256774193558</v>
      </c>
      <c r="K2173" s="16">
        <v>0</v>
      </c>
      <c r="L2173" s="16">
        <v>0</v>
      </c>
      <c r="M2173" s="16">
        <v>0</v>
      </c>
      <c r="N2173" s="16">
        <v>0</v>
      </c>
      <c r="O2173" s="16">
        <f t="shared" si="33"/>
        <v>-3153.5256774193558</v>
      </c>
    </row>
    <row r="2174" spans="1:15" x14ac:dyDescent="0.25">
      <c r="A2174" t="s">
        <v>5471</v>
      </c>
      <c r="B2174" t="s">
        <v>60</v>
      </c>
      <c r="C2174" t="s">
        <v>334</v>
      </c>
      <c r="D2174" t="s">
        <v>40</v>
      </c>
      <c r="E2174">
        <v>306</v>
      </c>
      <c r="F2174" t="s">
        <v>786</v>
      </c>
      <c r="G2174" t="s">
        <v>5476</v>
      </c>
      <c r="H2174" t="s">
        <v>32</v>
      </c>
      <c r="I2174" t="s">
        <v>37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f t="shared" si="33"/>
        <v>0</v>
      </c>
    </row>
    <row r="2175" spans="1:15" x14ac:dyDescent="0.25">
      <c r="A2175" t="s">
        <v>5471</v>
      </c>
      <c r="B2175" t="s">
        <v>60</v>
      </c>
      <c r="C2175" t="s">
        <v>334</v>
      </c>
      <c r="D2175" t="s">
        <v>76</v>
      </c>
      <c r="E2175">
        <v>305</v>
      </c>
      <c r="F2175" t="s">
        <v>333</v>
      </c>
      <c r="G2175" t="s">
        <v>5470</v>
      </c>
      <c r="H2175" t="s">
        <v>32</v>
      </c>
      <c r="I2175" t="s">
        <v>37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f t="shared" si="33"/>
        <v>0</v>
      </c>
    </row>
    <row r="2176" spans="1:15" x14ac:dyDescent="0.25">
      <c r="A2176" t="s">
        <v>5471</v>
      </c>
      <c r="B2176" t="s">
        <v>60</v>
      </c>
      <c r="C2176" t="s">
        <v>334</v>
      </c>
      <c r="D2176" t="s">
        <v>76</v>
      </c>
      <c r="E2176">
        <v>305</v>
      </c>
      <c r="F2176" t="s">
        <v>333</v>
      </c>
      <c r="G2176" t="s">
        <v>43</v>
      </c>
      <c r="H2176" t="s">
        <v>46</v>
      </c>
      <c r="I2176" t="s">
        <v>37</v>
      </c>
      <c r="J2176" s="16">
        <v>33070.44</v>
      </c>
      <c r="K2176" s="16">
        <v>2230.7692307692305</v>
      </c>
      <c r="L2176" s="16">
        <v>3900</v>
      </c>
      <c r="M2176" s="16">
        <v>1330</v>
      </c>
      <c r="N2176" s="16">
        <v>19474</v>
      </c>
      <c r="O2176" s="16">
        <f t="shared" si="33"/>
        <v>6135.6707692307718</v>
      </c>
    </row>
    <row r="2177" spans="1:15" x14ac:dyDescent="0.25">
      <c r="A2177" t="s">
        <v>5471</v>
      </c>
      <c r="B2177" t="s">
        <v>60</v>
      </c>
      <c r="C2177" t="s">
        <v>334</v>
      </c>
      <c r="D2177" t="s">
        <v>76</v>
      </c>
      <c r="E2177">
        <v>305</v>
      </c>
      <c r="F2177" t="s">
        <v>333</v>
      </c>
      <c r="G2177" t="s">
        <v>43</v>
      </c>
      <c r="H2177" t="s">
        <v>32</v>
      </c>
      <c r="I2177" t="s">
        <v>37</v>
      </c>
      <c r="J2177" s="16">
        <v>44431.040000000001</v>
      </c>
      <c r="K2177" s="16">
        <v>24000.000000000004</v>
      </c>
      <c r="L2177" s="16">
        <v>1400</v>
      </c>
      <c r="M2177" s="16">
        <v>660</v>
      </c>
      <c r="N2177" s="16">
        <v>20000</v>
      </c>
      <c r="O2177" s="16">
        <f t="shared" si="33"/>
        <v>-1628.9599999999991</v>
      </c>
    </row>
    <row r="2178" spans="1:15" x14ac:dyDescent="0.25">
      <c r="A2178" t="s">
        <v>5471</v>
      </c>
      <c r="B2178" t="s">
        <v>60</v>
      </c>
      <c r="C2178" t="s">
        <v>334</v>
      </c>
      <c r="D2178" t="s">
        <v>76</v>
      </c>
      <c r="E2178">
        <v>305</v>
      </c>
      <c r="F2178" t="s">
        <v>333</v>
      </c>
      <c r="G2178" t="s">
        <v>5472</v>
      </c>
      <c r="H2178" t="s">
        <v>32</v>
      </c>
      <c r="I2178" t="s">
        <v>37</v>
      </c>
      <c r="J2178" s="16">
        <v>-5678.4967741935498</v>
      </c>
      <c r="K2178" s="16">
        <v>0</v>
      </c>
      <c r="L2178" s="16">
        <v>0</v>
      </c>
      <c r="M2178" s="16">
        <v>0</v>
      </c>
      <c r="N2178" s="16">
        <v>0</v>
      </c>
      <c r="O2178" s="16">
        <f t="shared" si="33"/>
        <v>-5678.4967741935498</v>
      </c>
    </row>
    <row r="2179" spans="1:15" x14ac:dyDescent="0.25">
      <c r="A2179" t="s">
        <v>5471</v>
      </c>
      <c r="B2179" t="s">
        <v>60</v>
      </c>
      <c r="C2179" t="s">
        <v>334</v>
      </c>
      <c r="D2179" t="s">
        <v>76</v>
      </c>
      <c r="E2179">
        <v>305</v>
      </c>
      <c r="F2179" t="s">
        <v>333</v>
      </c>
      <c r="G2179" t="s">
        <v>5476</v>
      </c>
      <c r="H2179" t="s">
        <v>32</v>
      </c>
      <c r="I2179" t="s">
        <v>37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f t="shared" ref="O2179:O2242" si="34">J2179-SUM(K2179:N2179)</f>
        <v>0</v>
      </c>
    </row>
    <row r="2180" spans="1:15" x14ac:dyDescent="0.25">
      <c r="A2180" t="s">
        <v>5471</v>
      </c>
      <c r="B2180" t="s">
        <v>60</v>
      </c>
      <c r="C2180" t="s">
        <v>329</v>
      </c>
      <c r="D2180" t="s">
        <v>31</v>
      </c>
      <c r="E2180">
        <v>192</v>
      </c>
      <c r="F2180" t="s">
        <v>394</v>
      </c>
      <c r="G2180" t="s">
        <v>5470</v>
      </c>
      <c r="H2180" t="s">
        <v>32</v>
      </c>
      <c r="I2180" t="s">
        <v>28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f t="shared" si="34"/>
        <v>0</v>
      </c>
    </row>
    <row r="2181" spans="1:15" x14ac:dyDescent="0.25">
      <c r="A2181" t="s">
        <v>5471</v>
      </c>
      <c r="B2181" t="s">
        <v>60</v>
      </c>
      <c r="C2181" t="s">
        <v>329</v>
      </c>
      <c r="D2181" t="s">
        <v>31</v>
      </c>
      <c r="E2181">
        <v>192</v>
      </c>
      <c r="F2181" t="s">
        <v>394</v>
      </c>
      <c r="G2181" t="s">
        <v>43</v>
      </c>
      <c r="H2181" t="s">
        <v>46</v>
      </c>
      <c r="I2181" t="s">
        <v>28</v>
      </c>
      <c r="J2181" s="16">
        <v>43438.080000000009</v>
      </c>
      <c r="K2181" s="16">
        <v>2923.0769230769229</v>
      </c>
      <c r="L2181" s="16">
        <v>1650</v>
      </c>
      <c r="M2181" s="16">
        <v>760</v>
      </c>
      <c r="N2181" s="16">
        <v>9018</v>
      </c>
      <c r="O2181" s="16">
        <f t="shared" si="34"/>
        <v>29087.003076923087</v>
      </c>
    </row>
    <row r="2182" spans="1:15" x14ac:dyDescent="0.25">
      <c r="A2182" t="s">
        <v>5471</v>
      </c>
      <c r="B2182" t="s">
        <v>60</v>
      </c>
      <c r="C2182" t="s">
        <v>329</v>
      </c>
      <c r="D2182" t="s">
        <v>31</v>
      </c>
      <c r="E2182">
        <v>192</v>
      </c>
      <c r="F2182" t="s">
        <v>394</v>
      </c>
      <c r="G2182" t="s">
        <v>43</v>
      </c>
      <c r="H2182" t="s">
        <v>32</v>
      </c>
      <c r="I2182" t="s">
        <v>28</v>
      </c>
      <c r="J2182" s="16">
        <v>68382.720000000016</v>
      </c>
      <c r="K2182" s="16">
        <v>27916.666666666664</v>
      </c>
      <c r="L2182" s="16">
        <v>1700</v>
      </c>
      <c r="M2182" s="16">
        <v>260</v>
      </c>
      <c r="N2182" s="16">
        <v>0</v>
      </c>
      <c r="O2182" s="16">
        <f t="shared" si="34"/>
        <v>38506.053333333351</v>
      </c>
    </row>
    <row r="2183" spans="1:15" x14ac:dyDescent="0.25">
      <c r="A2183" t="s">
        <v>5471</v>
      </c>
      <c r="B2183" t="s">
        <v>60</v>
      </c>
      <c r="C2183" t="s">
        <v>329</v>
      </c>
      <c r="D2183" t="s">
        <v>31</v>
      </c>
      <c r="E2183">
        <v>192</v>
      </c>
      <c r="F2183" t="s">
        <v>394</v>
      </c>
      <c r="G2183" t="s">
        <v>5472</v>
      </c>
      <c r="H2183" t="s">
        <v>32</v>
      </c>
      <c r="I2183" t="s">
        <v>28</v>
      </c>
      <c r="J2183" s="16">
        <v>-16211.241290322589</v>
      </c>
      <c r="K2183" s="16">
        <v>0</v>
      </c>
      <c r="L2183" s="16">
        <v>0</v>
      </c>
      <c r="M2183" s="16">
        <v>0</v>
      </c>
      <c r="N2183" s="16">
        <v>0</v>
      </c>
      <c r="O2183" s="16">
        <f t="shared" si="34"/>
        <v>-16211.241290322589</v>
      </c>
    </row>
    <row r="2184" spans="1:15" x14ac:dyDescent="0.25">
      <c r="A2184" t="s">
        <v>5471</v>
      </c>
      <c r="B2184" t="s">
        <v>60</v>
      </c>
      <c r="C2184" t="s">
        <v>329</v>
      </c>
      <c r="D2184" t="s">
        <v>31</v>
      </c>
      <c r="E2184">
        <v>192</v>
      </c>
      <c r="F2184" t="s">
        <v>394</v>
      </c>
      <c r="G2184" t="s">
        <v>5476</v>
      </c>
      <c r="H2184" t="s">
        <v>32</v>
      </c>
      <c r="I2184" t="s">
        <v>28</v>
      </c>
      <c r="J2184" s="16">
        <v>28477.747200000009</v>
      </c>
      <c r="K2184" s="16">
        <v>0</v>
      </c>
      <c r="L2184" s="16">
        <v>0</v>
      </c>
      <c r="M2184" s="16">
        <v>0</v>
      </c>
      <c r="N2184" s="16">
        <v>0</v>
      </c>
      <c r="O2184" s="16">
        <f t="shared" si="34"/>
        <v>28477.747200000009</v>
      </c>
    </row>
    <row r="2185" spans="1:15" x14ac:dyDescent="0.25">
      <c r="A2185" t="s">
        <v>5471</v>
      </c>
      <c r="B2185" t="s">
        <v>60</v>
      </c>
      <c r="C2185" t="s">
        <v>329</v>
      </c>
      <c r="D2185" t="s">
        <v>86</v>
      </c>
      <c r="E2185">
        <v>191</v>
      </c>
      <c r="F2185" t="s">
        <v>614</v>
      </c>
      <c r="G2185" t="s">
        <v>5470</v>
      </c>
      <c r="H2185" t="s">
        <v>32</v>
      </c>
      <c r="I2185" t="s">
        <v>28</v>
      </c>
      <c r="J2185" s="16">
        <v>0</v>
      </c>
      <c r="K2185" s="16">
        <v>0</v>
      </c>
      <c r="L2185" s="16">
        <v>0</v>
      </c>
      <c r="M2185" s="16">
        <v>0</v>
      </c>
      <c r="N2185" s="16">
        <v>0</v>
      </c>
      <c r="O2185" s="16">
        <f t="shared" si="34"/>
        <v>0</v>
      </c>
    </row>
    <row r="2186" spans="1:15" x14ac:dyDescent="0.25">
      <c r="A2186" t="s">
        <v>5471</v>
      </c>
      <c r="B2186" t="s">
        <v>60</v>
      </c>
      <c r="C2186" t="s">
        <v>329</v>
      </c>
      <c r="D2186" t="s">
        <v>86</v>
      </c>
      <c r="E2186">
        <v>191</v>
      </c>
      <c r="F2186" t="s">
        <v>614</v>
      </c>
      <c r="G2186" t="s">
        <v>43</v>
      </c>
      <c r="H2186" t="s">
        <v>46</v>
      </c>
      <c r="I2186" t="s">
        <v>28</v>
      </c>
      <c r="J2186" s="16">
        <v>46126.080000000009</v>
      </c>
      <c r="K2186" s="16">
        <v>2615.3846153846157</v>
      </c>
      <c r="L2186" s="16">
        <v>1450</v>
      </c>
      <c r="M2186" s="16">
        <v>420</v>
      </c>
      <c r="N2186" s="16">
        <v>15698</v>
      </c>
      <c r="O2186" s="16">
        <f t="shared" si="34"/>
        <v>25942.695384615392</v>
      </c>
    </row>
    <row r="2187" spans="1:15" x14ac:dyDescent="0.25">
      <c r="A2187" t="s">
        <v>5471</v>
      </c>
      <c r="B2187" t="s">
        <v>60</v>
      </c>
      <c r="C2187" t="s">
        <v>329</v>
      </c>
      <c r="D2187" t="s">
        <v>86</v>
      </c>
      <c r="E2187">
        <v>191</v>
      </c>
      <c r="F2187" t="s">
        <v>614</v>
      </c>
      <c r="G2187" t="s">
        <v>5472</v>
      </c>
      <c r="H2187" t="s">
        <v>32</v>
      </c>
      <c r="I2187" t="s">
        <v>28</v>
      </c>
      <c r="J2187" s="16">
        <v>-5774.8645161290351</v>
      </c>
      <c r="K2187" s="16">
        <v>0</v>
      </c>
      <c r="L2187" s="16">
        <v>0</v>
      </c>
      <c r="M2187" s="16">
        <v>0</v>
      </c>
      <c r="N2187" s="16">
        <v>0</v>
      </c>
      <c r="O2187" s="16">
        <f t="shared" si="34"/>
        <v>-5774.8645161290351</v>
      </c>
    </row>
    <row r="2188" spans="1:15" x14ac:dyDescent="0.25">
      <c r="A2188" t="s">
        <v>5471</v>
      </c>
      <c r="B2188" t="s">
        <v>60</v>
      </c>
      <c r="C2188" t="s">
        <v>329</v>
      </c>
      <c r="D2188" t="s">
        <v>86</v>
      </c>
      <c r="E2188">
        <v>191</v>
      </c>
      <c r="F2188" t="s">
        <v>614</v>
      </c>
      <c r="G2188" t="s">
        <v>5476</v>
      </c>
      <c r="H2188" t="s">
        <v>32</v>
      </c>
      <c r="I2188" t="s">
        <v>28</v>
      </c>
      <c r="J2188" s="16">
        <v>-596.7360000000001</v>
      </c>
      <c r="K2188" s="16">
        <v>0</v>
      </c>
      <c r="L2188" s="16">
        <v>0</v>
      </c>
      <c r="M2188" s="16">
        <v>0</v>
      </c>
      <c r="N2188" s="16">
        <v>0</v>
      </c>
      <c r="O2188" s="16">
        <f t="shared" si="34"/>
        <v>-596.7360000000001</v>
      </c>
    </row>
    <row r="2189" spans="1:15" x14ac:dyDescent="0.25">
      <c r="A2189" t="s">
        <v>5471</v>
      </c>
      <c r="B2189" t="s">
        <v>60</v>
      </c>
      <c r="C2189" t="s">
        <v>329</v>
      </c>
      <c r="D2189" t="s">
        <v>52</v>
      </c>
      <c r="E2189">
        <v>193</v>
      </c>
      <c r="F2189" t="s">
        <v>328</v>
      </c>
      <c r="G2189" t="s">
        <v>5470</v>
      </c>
      <c r="H2189" t="s">
        <v>32</v>
      </c>
      <c r="I2189" t="s">
        <v>37</v>
      </c>
      <c r="J2189" s="16">
        <v>0</v>
      </c>
      <c r="K2189" s="16">
        <v>0</v>
      </c>
      <c r="L2189" s="16">
        <v>0</v>
      </c>
      <c r="M2189" s="16">
        <v>0</v>
      </c>
      <c r="N2189" s="16">
        <v>0</v>
      </c>
      <c r="O2189" s="16">
        <f t="shared" si="34"/>
        <v>0</v>
      </c>
    </row>
    <row r="2190" spans="1:15" x14ac:dyDescent="0.25">
      <c r="A2190" t="s">
        <v>5471</v>
      </c>
      <c r="B2190" t="s">
        <v>60</v>
      </c>
      <c r="C2190" t="s">
        <v>329</v>
      </c>
      <c r="D2190" t="s">
        <v>52</v>
      </c>
      <c r="E2190">
        <v>193</v>
      </c>
      <c r="F2190" t="s">
        <v>328</v>
      </c>
      <c r="G2190" t="s">
        <v>43</v>
      </c>
      <c r="H2190" t="s">
        <v>46</v>
      </c>
      <c r="I2190" t="s">
        <v>37</v>
      </c>
      <c r="J2190" s="16">
        <v>43494.528000000013</v>
      </c>
      <c r="K2190" s="16">
        <v>5538.4615384615381</v>
      </c>
      <c r="L2190" s="16">
        <v>3900</v>
      </c>
      <c r="M2190" s="16">
        <v>1560</v>
      </c>
      <c r="N2190" s="16">
        <v>8910</v>
      </c>
      <c r="O2190" s="16">
        <f t="shared" si="34"/>
        <v>23586.066461538474</v>
      </c>
    </row>
    <row r="2191" spans="1:15" x14ac:dyDescent="0.25">
      <c r="A2191" t="s">
        <v>5471</v>
      </c>
      <c r="B2191" t="s">
        <v>60</v>
      </c>
      <c r="C2191" t="s">
        <v>329</v>
      </c>
      <c r="D2191" t="s">
        <v>52</v>
      </c>
      <c r="E2191">
        <v>193</v>
      </c>
      <c r="F2191" t="s">
        <v>328</v>
      </c>
      <c r="G2191" t="s">
        <v>43</v>
      </c>
      <c r="H2191" t="s">
        <v>32</v>
      </c>
      <c r="I2191" t="s">
        <v>37</v>
      </c>
      <c r="J2191" s="16">
        <v>49452.48000000001</v>
      </c>
      <c r="K2191" s="16">
        <v>30833.333333333336</v>
      </c>
      <c r="L2191" s="16">
        <v>3000</v>
      </c>
      <c r="M2191" s="16">
        <v>180</v>
      </c>
      <c r="N2191" s="16">
        <v>0</v>
      </c>
      <c r="O2191" s="16">
        <f t="shared" si="34"/>
        <v>15439.146666666675</v>
      </c>
    </row>
    <row r="2192" spans="1:15" x14ac:dyDescent="0.25">
      <c r="A2192" t="s">
        <v>5471</v>
      </c>
      <c r="B2192" t="s">
        <v>60</v>
      </c>
      <c r="C2192" t="s">
        <v>329</v>
      </c>
      <c r="D2192" t="s">
        <v>52</v>
      </c>
      <c r="E2192">
        <v>193</v>
      </c>
      <c r="F2192" t="s">
        <v>328</v>
      </c>
      <c r="G2192" t="s">
        <v>5472</v>
      </c>
      <c r="H2192" t="s">
        <v>32</v>
      </c>
      <c r="I2192" t="s">
        <v>37</v>
      </c>
      <c r="J2192" s="16">
        <v>-8234.6880000000056</v>
      </c>
      <c r="K2192" s="16">
        <v>0</v>
      </c>
      <c r="L2192" s="16">
        <v>0</v>
      </c>
      <c r="M2192" s="16">
        <v>0</v>
      </c>
      <c r="N2192" s="16">
        <v>0</v>
      </c>
      <c r="O2192" s="16">
        <f t="shared" si="34"/>
        <v>-8234.6880000000056</v>
      </c>
    </row>
    <row r="2193" spans="1:15" x14ac:dyDescent="0.25">
      <c r="A2193" t="s">
        <v>5471</v>
      </c>
      <c r="B2193" t="s">
        <v>60</v>
      </c>
      <c r="C2193" t="s">
        <v>329</v>
      </c>
      <c r="D2193" t="s">
        <v>52</v>
      </c>
      <c r="E2193">
        <v>193</v>
      </c>
      <c r="F2193" t="s">
        <v>328</v>
      </c>
      <c r="G2193" t="s">
        <v>5476</v>
      </c>
      <c r="H2193" t="s">
        <v>32</v>
      </c>
      <c r="I2193" t="s">
        <v>37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f t="shared" si="34"/>
        <v>0</v>
      </c>
    </row>
    <row r="2194" spans="1:15" x14ac:dyDescent="0.25">
      <c r="A2194" t="s">
        <v>5471</v>
      </c>
      <c r="B2194" t="s">
        <v>60</v>
      </c>
      <c r="C2194" t="s">
        <v>329</v>
      </c>
      <c r="D2194" t="s">
        <v>40</v>
      </c>
      <c r="E2194">
        <v>195</v>
      </c>
      <c r="F2194" t="s">
        <v>377</v>
      </c>
      <c r="G2194" t="s">
        <v>5470</v>
      </c>
      <c r="H2194" t="s">
        <v>32</v>
      </c>
      <c r="I2194" t="s">
        <v>37</v>
      </c>
      <c r="J2194" s="16">
        <v>0</v>
      </c>
      <c r="K2194" s="16">
        <v>0</v>
      </c>
      <c r="L2194" s="16">
        <v>0</v>
      </c>
      <c r="M2194" s="16">
        <v>0</v>
      </c>
      <c r="N2194" s="16">
        <v>0</v>
      </c>
      <c r="O2194" s="16">
        <f t="shared" si="34"/>
        <v>0</v>
      </c>
    </row>
    <row r="2195" spans="1:15" x14ac:dyDescent="0.25">
      <c r="A2195" t="s">
        <v>5471</v>
      </c>
      <c r="B2195" t="s">
        <v>60</v>
      </c>
      <c r="C2195" t="s">
        <v>329</v>
      </c>
      <c r="D2195" t="s">
        <v>40</v>
      </c>
      <c r="E2195">
        <v>195</v>
      </c>
      <c r="F2195" t="s">
        <v>377</v>
      </c>
      <c r="G2195" t="s">
        <v>43</v>
      </c>
      <c r="H2195" t="s">
        <v>46</v>
      </c>
      <c r="I2195" t="s">
        <v>37</v>
      </c>
      <c r="J2195" s="16">
        <v>41131.775999999998</v>
      </c>
      <c r="K2195" s="16">
        <v>8230.7692307692305</v>
      </c>
      <c r="L2195" s="16">
        <v>5000</v>
      </c>
      <c r="M2195" s="16">
        <v>1760</v>
      </c>
      <c r="N2195" s="16">
        <v>7920</v>
      </c>
      <c r="O2195" s="16">
        <f t="shared" si="34"/>
        <v>18221.006769230768</v>
      </c>
    </row>
    <row r="2196" spans="1:15" x14ac:dyDescent="0.25">
      <c r="A2196" t="s">
        <v>5471</v>
      </c>
      <c r="B2196" t="s">
        <v>60</v>
      </c>
      <c r="C2196" t="s">
        <v>329</v>
      </c>
      <c r="D2196" t="s">
        <v>40</v>
      </c>
      <c r="E2196">
        <v>195</v>
      </c>
      <c r="F2196" t="s">
        <v>377</v>
      </c>
      <c r="G2196" t="s">
        <v>43</v>
      </c>
      <c r="H2196" t="s">
        <v>32</v>
      </c>
      <c r="I2196" t="s">
        <v>37</v>
      </c>
      <c r="J2196" s="16">
        <v>34689.536000000007</v>
      </c>
      <c r="K2196" s="16">
        <v>24833.333333333336</v>
      </c>
      <c r="L2196" s="16">
        <v>2950</v>
      </c>
      <c r="M2196" s="16">
        <v>1030</v>
      </c>
      <c r="N2196" s="16">
        <v>5670</v>
      </c>
      <c r="O2196" s="16">
        <f t="shared" si="34"/>
        <v>206.20266666667158</v>
      </c>
    </row>
    <row r="2197" spans="1:15" x14ac:dyDescent="0.25">
      <c r="A2197" t="s">
        <v>5471</v>
      </c>
      <c r="B2197" t="s">
        <v>60</v>
      </c>
      <c r="C2197" t="s">
        <v>329</v>
      </c>
      <c r="D2197" t="s">
        <v>40</v>
      </c>
      <c r="E2197">
        <v>195</v>
      </c>
      <c r="F2197" t="s">
        <v>377</v>
      </c>
      <c r="G2197" t="s">
        <v>5472</v>
      </c>
      <c r="H2197" t="s">
        <v>32</v>
      </c>
      <c r="I2197" t="s">
        <v>37</v>
      </c>
      <c r="J2197" s="16">
        <v>-6947.0059354838741</v>
      </c>
      <c r="K2197" s="16">
        <v>0</v>
      </c>
      <c r="L2197" s="16">
        <v>0</v>
      </c>
      <c r="M2197" s="16">
        <v>0</v>
      </c>
      <c r="N2197" s="16">
        <v>0</v>
      </c>
      <c r="O2197" s="16">
        <f t="shared" si="34"/>
        <v>-6947.0059354838741</v>
      </c>
    </row>
    <row r="2198" spans="1:15" x14ac:dyDescent="0.25">
      <c r="A2198" t="s">
        <v>5471</v>
      </c>
      <c r="B2198" t="s">
        <v>60</v>
      </c>
      <c r="C2198" t="s">
        <v>329</v>
      </c>
      <c r="D2198" t="s">
        <v>40</v>
      </c>
      <c r="E2198">
        <v>195</v>
      </c>
      <c r="F2198" t="s">
        <v>377</v>
      </c>
      <c r="G2198" t="s">
        <v>5476</v>
      </c>
      <c r="H2198" t="s">
        <v>32</v>
      </c>
      <c r="I2198" t="s">
        <v>37</v>
      </c>
      <c r="J2198" s="16">
        <v>0</v>
      </c>
      <c r="K2198" s="16">
        <v>0</v>
      </c>
      <c r="L2198" s="16">
        <v>0</v>
      </c>
      <c r="M2198" s="16">
        <v>0</v>
      </c>
      <c r="N2198" s="16">
        <v>0</v>
      </c>
      <c r="O2198" s="16">
        <f t="shared" si="34"/>
        <v>0</v>
      </c>
    </row>
    <row r="2199" spans="1:15" x14ac:dyDescent="0.25">
      <c r="A2199" t="s">
        <v>5471</v>
      </c>
      <c r="B2199" t="s">
        <v>60</v>
      </c>
      <c r="C2199" t="s">
        <v>329</v>
      </c>
      <c r="D2199" t="s">
        <v>76</v>
      </c>
      <c r="E2199">
        <v>194</v>
      </c>
      <c r="F2199" t="s">
        <v>480</v>
      </c>
      <c r="G2199" t="s">
        <v>5470</v>
      </c>
      <c r="H2199" t="s">
        <v>32</v>
      </c>
      <c r="I2199" t="s">
        <v>37</v>
      </c>
      <c r="J2199" s="16">
        <v>0</v>
      </c>
      <c r="K2199" s="16">
        <v>0</v>
      </c>
      <c r="L2199" s="16">
        <v>0</v>
      </c>
      <c r="M2199" s="16">
        <v>0</v>
      </c>
      <c r="N2199" s="16">
        <v>0</v>
      </c>
      <c r="O2199" s="16">
        <f t="shared" si="34"/>
        <v>0</v>
      </c>
    </row>
    <row r="2200" spans="1:15" x14ac:dyDescent="0.25">
      <c r="A2200" t="s">
        <v>5471</v>
      </c>
      <c r="B2200" t="s">
        <v>60</v>
      </c>
      <c r="C2200" t="s">
        <v>329</v>
      </c>
      <c r="D2200" t="s">
        <v>76</v>
      </c>
      <c r="E2200">
        <v>194</v>
      </c>
      <c r="F2200" t="s">
        <v>480</v>
      </c>
      <c r="G2200" t="s">
        <v>43</v>
      </c>
      <c r="H2200" t="s">
        <v>46</v>
      </c>
      <c r="I2200" t="s">
        <v>37</v>
      </c>
      <c r="J2200" s="16">
        <v>36620.640000000007</v>
      </c>
      <c r="K2200" s="16">
        <v>3230.7692307692305</v>
      </c>
      <c r="L2200" s="16">
        <v>1100</v>
      </c>
      <c r="M2200" s="16">
        <v>600</v>
      </c>
      <c r="N2200" s="16">
        <v>11056</v>
      </c>
      <c r="O2200" s="16">
        <f t="shared" si="34"/>
        <v>20633.870769230776</v>
      </c>
    </row>
    <row r="2201" spans="1:15" x14ac:dyDescent="0.25">
      <c r="A2201" t="s">
        <v>5471</v>
      </c>
      <c r="B2201" t="s">
        <v>60</v>
      </c>
      <c r="C2201" t="s">
        <v>329</v>
      </c>
      <c r="D2201" t="s">
        <v>76</v>
      </c>
      <c r="E2201">
        <v>194</v>
      </c>
      <c r="F2201" t="s">
        <v>480</v>
      </c>
      <c r="G2201" t="s">
        <v>43</v>
      </c>
      <c r="H2201" t="s">
        <v>32</v>
      </c>
      <c r="I2201" t="s">
        <v>37</v>
      </c>
      <c r="J2201" s="16">
        <v>61447.680000000008</v>
      </c>
      <c r="K2201" s="16">
        <v>20250</v>
      </c>
      <c r="L2201" s="16">
        <v>1600</v>
      </c>
      <c r="M2201" s="16">
        <v>120</v>
      </c>
      <c r="N2201" s="16">
        <v>32531</v>
      </c>
      <c r="O2201" s="16">
        <f t="shared" si="34"/>
        <v>6946.6800000000076</v>
      </c>
    </row>
    <row r="2202" spans="1:15" x14ac:dyDescent="0.25">
      <c r="A2202" t="s">
        <v>5471</v>
      </c>
      <c r="B2202" t="s">
        <v>60</v>
      </c>
      <c r="C2202" t="s">
        <v>329</v>
      </c>
      <c r="D2202" t="s">
        <v>76</v>
      </c>
      <c r="E2202">
        <v>194</v>
      </c>
      <c r="F2202" t="s">
        <v>480</v>
      </c>
      <c r="G2202" t="s">
        <v>5472</v>
      </c>
      <c r="H2202" t="s">
        <v>32</v>
      </c>
      <c r="I2202" t="s">
        <v>37</v>
      </c>
      <c r="J2202" s="16">
        <v>-7178.0438709677446</v>
      </c>
      <c r="K2202" s="16">
        <v>0</v>
      </c>
      <c r="L2202" s="16">
        <v>0</v>
      </c>
      <c r="M2202" s="16">
        <v>0</v>
      </c>
      <c r="N2202" s="16">
        <v>0</v>
      </c>
      <c r="O2202" s="16">
        <f t="shared" si="34"/>
        <v>-7178.0438709677446</v>
      </c>
    </row>
    <row r="2203" spans="1:15" x14ac:dyDescent="0.25">
      <c r="A2203" t="s">
        <v>5471</v>
      </c>
      <c r="B2203" t="s">
        <v>60</v>
      </c>
      <c r="C2203" t="s">
        <v>329</v>
      </c>
      <c r="D2203" t="s">
        <v>76</v>
      </c>
      <c r="E2203">
        <v>194</v>
      </c>
      <c r="F2203" t="s">
        <v>480</v>
      </c>
      <c r="G2203" t="s">
        <v>5476</v>
      </c>
      <c r="H2203" t="s">
        <v>32</v>
      </c>
      <c r="I2203" t="s">
        <v>37</v>
      </c>
      <c r="J2203" s="16">
        <v>0</v>
      </c>
      <c r="K2203" s="16">
        <v>0</v>
      </c>
      <c r="L2203" s="16">
        <v>0</v>
      </c>
      <c r="M2203" s="16">
        <v>0</v>
      </c>
      <c r="N2203" s="16">
        <v>0</v>
      </c>
      <c r="O2203" s="16">
        <f t="shared" si="34"/>
        <v>0</v>
      </c>
    </row>
    <row r="2204" spans="1:15" x14ac:dyDescent="0.25">
      <c r="A2204" t="s">
        <v>5471</v>
      </c>
      <c r="B2204" t="s">
        <v>60</v>
      </c>
      <c r="C2204" t="s">
        <v>443</v>
      </c>
      <c r="D2204" t="s">
        <v>52</v>
      </c>
      <c r="E2204">
        <v>146</v>
      </c>
      <c r="F2204" t="s">
        <v>810</v>
      </c>
      <c r="G2204" t="s">
        <v>5470</v>
      </c>
      <c r="H2204" t="s">
        <v>32</v>
      </c>
      <c r="I2204" t="s">
        <v>37</v>
      </c>
      <c r="J2204" s="16">
        <v>0</v>
      </c>
      <c r="K2204" s="16">
        <v>0</v>
      </c>
      <c r="L2204" s="16">
        <v>0</v>
      </c>
      <c r="M2204" s="16">
        <v>0</v>
      </c>
      <c r="N2204" s="16">
        <v>0</v>
      </c>
      <c r="O2204" s="16">
        <f t="shared" si="34"/>
        <v>0</v>
      </c>
    </row>
    <row r="2205" spans="1:15" x14ac:dyDescent="0.25">
      <c r="A2205" t="s">
        <v>5471</v>
      </c>
      <c r="B2205" t="s">
        <v>60</v>
      </c>
      <c r="C2205" t="s">
        <v>443</v>
      </c>
      <c r="D2205" t="s">
        <v>52</v>
      </c>
      <c r="E2205">
        <v>146</v>
      </c>
      <c r="F2205" t="s">
        <v>810</v>
      </c>
      <c r="G2205" t="s">
        <v>43</v>
      </c>
      <c r="H2205" t="s">
        <v>46</v>
      </c>
      <c r="I2205" t="s">
        <v>37</v>
      </c>
      <c r="J2205" s="16">
        <v>49492.850000000006</v>
      </c>
      <c r="K2205" s="16">
        <v>4538.4615384615381</v>
      </c>
      <c r="L2205" s="16">
        <v>3200</v>
      </c>
      <c r="M2205" s="16">
        <v>650</v>
      </c>
      <c r="N2205" s="16">
        <v>11841</v>
      </c>
      <c r="O2205" s="16">
        <f t="shared" si="34"/>
        <v>29263.388461538467</v>
      </c>
    </row>
    <row r="2206" spans="1:15" x14ac:dyDescent="0.25">
      <c r="A2206" t="s">
        <v>5471</v>
      </c>
      <c r="B2206" t="s">
        <v>60</v>
      </c>
      <c r="C2206" t="s">
        <v>443</v>
      </c>
      <c r="D2206" t="s">
        <v>52</v>
      </c>
      <c r="E2206">
        <v>146</v>
      </c>
      <c r="F2206" t="s">
        <v>810</v>
      </c>
      <c r="G2206" t="s">
        <v>43</v>
      </c>
      <c r="H2206" t="s">
        <v>32</v>
      </c>
      <c r="I2206" t="s">
        <v>37</v>
      </c>
      <c r="J2206" s="16">
        <v>41270.328000000009</v>
      </c>
      <c r="K2206" s="16">
        <v>9166.6666666666661</v>
      </c>
      <c r="L2206" s="16">
        <v>400</v>
      </c>
      <c r="M2206" s="16">
        <v>420</v>
      </c>
      <c r="N2206" s="16">
        <v>22860</v>
      </c>
      <c r="O2206" s="16">
        <f t="shared" si="34"/>
        <v>8423.6613333333444</v>
      </c>
    </row>
    <row r="2207" spans="1:15" x14ac:dyDescent="0.25">
      <c r="A2207" t="s">
        <v>5471</v>
      </c>
      <c r="B2207" t="s">
        <v>60</v>
      </c>
      <c r="C2207" t="s">
        <v>443</v>
      </c>
      <c r="D2207" t="s">
        <v>52</v>
      </c>
      <c r="E2207">
        <v>146</v>
      </c>
      <c r="F2207" t="s">
        <v>810</v>
      </c>
      <c r="G2207" t="s">
        <v>5472</v>
      </c>
      <c r="H2207" t="s">
        <v>32</v>
      </c>
      <c r="I2207" t="s">
        <v>37</v>
      </c>
      <c r="J2207" s="16">
        <v>-8807.908645161293</v>
      </c>
      <c r="K2207" s="16">
        <v>0</v>
      </c>
      <c r="L2207" s="16">
        <v>0</v>
      </c>
      <c r="M2207" s="16">
        <v>0</v>
      </c>
      <c r="N2207" s="16">
        <v>0</v>
      </c>
      <c r="O2207" s="16">
        <f t="shared" si="34"/>
        <v>-8807.908645161293</v>
      </c>
    </row>
    <row r="2208" spans="1:15" x14ac:dyDescent="0.25">
      <c r="A2208" t="s">
        <v>5471</v>
      </c>
      <c r="B2208" t="s">
        <v>60</v>
      </c>
      <c r="C2208" t="s">
        <v>443</v>
      </c>
      <c r="D2208" t="s">
        <v>52</v>
      </c>
      <c r="E2208">
        <v>146</v>
      </c>
      <c r="F2208" t="s">
        <v>810</v>
      </c>
      <c r="G2208" t="s">
        <v>5476</v>
      </c>
      <c r="H2208" t="s">
        <v>32</v>
      </c>
      <c r="I2208" t="s">
        <v>37</v>
      </c>
      <c r="J2208" s="16">
        <v>0</v>
      </c>
      <c r="K2208" s="16">
        <v>0</v>
      </c>
      <c r="L2208" s="16">
        <v>0</v>
      </c>
      <c r="M2208" s="16">
        <v>0</v>
      </c>
      <c r="N2208" s="16">
        <v>0</v>
      </c>
      <c r="O2208" s="16">
        <f t="shared" si="34"/>
        <v>0</v>
      </c>
    </row>
    <row r="2209" spans="1:15" x14ac:dyDescent="0.25">
      <c r="A2209" t="s">
        <v>5471</v>
      </c>
      <c r="B2209" t="s">
        <v>60</v>
      </c>
      <c r="C2209" t="s">
        <v>443</v>
      </c>
      <c r="D2209" t="s">
        <v>40</v>
      </c>
      <c r="E2209">
        <v>148</v>
      </c>
      <c r="F2209" t="s">
        <v>630</v>
      </c>
      <c r="G2209" t="s">
        <v>5470</v>
      </c>
      <c r="H2209" t="s">
        <v>32</v>
      </c>
      <c r="I2209" t="s">
        <v>37</v>
      </c>
      <c r="J2209" s="16">
        <v>0</v>
      </c>
      <c r="K2209" s="16">
        <v>0</v>
      </c>
      <c r="L2209" s="16">
        <v>0</v>
      </c>
      <c r="M2209" s="16">
        <v>0</v>
      </c>
      <c r="N2209" s="16">
        <v>0</v>
      </c>
      <c r="O2209" s="16">
        <f t="shared" si="34"/>
        <v>0</v>
      </c>
    </row>
    <row r="2210" spans="1:15" x14ac:dyDescent="0.25">
      <c r="A2210" t="s">
        <v>5471</v>
      </c>
      <c r="B2210" t="s">
        <v>60</v>
      </c>
      <c r="C2210" t="s">
        <v>443</v>
      </c>
      <c r="D2210" t="s">
        <v>40</v>
      </c>
      <c r="E2210">
        <v>148</v>
      </c>
      <c r="F2210" t="s">
        <v>630</v>
      </c>
      <c r="G2210" t="s">
        <v>43</v>
      </c>
      <c r="H2210" t="s">
        <v>46</v>
      </c>
      <c r="I2210" t="s">
        <v>37</v>
      </c>
      <c r="J2210" s="16">
        <v>31791.84</v>
      </c>
      <c r="K2210" s="16">
        <v>3692.3076923076924</v>
      </c>
      <c r="L2210" s="16">
        <v>4600</v>
      </c>
      <c r="M2210" s="16">
        <v>480</v>
      </c>
      <c r="N2210" s="16">
        <v>6683</v>
      </c>
      <c r="O2210" s="16">
        <f t="shared" si="34"/>
        <v>16336.532307692309</v>
      </c>
    </row>
    <row r="2211" spans="1:15" x14ac:dyDescent="0.25">
      <c r="A2211" t="s">
        <v>5471</v>
      </c>
      <c r="B2211" t="s">
        <v>60</v>
      </c>
      <c r="C2211" t="s">
        <v>443</v>
      </c>
      <c r="D2211" t="s">
        <v>40</v>
      </c>
      <c r="E2211">
        <v>148</v>
      </c>
      <c r="F2211" t="s">
        <v>630</v>
      </c>
      <c r="G2211" t="s">
        <v>43</v>
      </c>
      <c r="H2211" t="s">
        <v>32</v>
      </c>
      <c r="I2211" t="s">
        <v>37</v>
      </c>
      <c r="J2211" s="16">
        <v>29129.680000000008</v>
      </c>
      <c r="K2211" s="16">
        <v>16500</v>
      </c>
      <c r="L2211" s="16">
        <v>3150</v>
      </c>
      <c r="M2211" s="16">
        <v>400</v>
      </c>
      <c r="N2211" s="16">
        <v>16164</v>
      </c>
      <c r="O2211" s="16">
        <f t="shared" si="34"/>
        <v>-7084.3199999999924</v>
      </c>
    </row>
    <row r="2212" spans="1:15" x14ac:dyDescent="0.25">
      <c r="A2212" t="s">
        <v>5471</v>
      </c>
      <c r="B2212" t="s">
        <v>60</v>
      </c>
      <c r="C2212" t="s">
        <v>443</v>
      </c>
      <c r="D2212" t="s">
        <v>40</v>
      </c>
      <c r="E2212">
        <v>148</v>
      </c>
      <c r="F2212" t="s">
        <v>630</v>
      </c>
      <c r="G2212" t="s">
        <v>5472</v>
      </c>
      <c r="H2212" t="s">
        <v>32</v>
      </c>
      <c r="I2212" t="s">
        <v>37</v>
      </c>
      <c r="J2212" s="16">
        <v>-5885.6903225806473</v>
      </c>
      <c r="K2212" s="16">
        <v>0</v>
      </c>
      <c r="L2212" s="16">
        <v>0</v>
      </c>
      <c r="M2212" s="16">
        <v>0</v>
      </c>
      <c r="N2212" s="16">
        <v>0</v>
      </c>
      <c r="O2212" s="16">
        <f t="shared" si="34"/>
        <v>-5885.6903225806473</v>
      </c>
    </row>
    <row r="2213" spans="1:15" x14ac:dyDescent="0.25">
      <c r="A2213" t="s">
        <v>5471</v>
      </c>
      <c r="B2213" t="s">
        <v>60</v>
      </c>
      <c r="C2213" t="s">
        <v>443</v>
      </c>
      <c r="D2213" t="s">
        <v>40</v>
      </c>
      <c r="E2213">
        <v>148</v>
      </c>
      <c r="F2213" t="s">
        <v>630</v>
      </c>
      <c r="G2213" t="s">
        <v>5476</v>
      </c>
      <c r="H2213" t="s">
        <v>32</v>
      </c>
      <c r="I2213" t="s">
        <v>37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f t="shared" si="34"/>
        <v>0</v>
      </c>
    </row>
    <row r="2214" spans="1:15" x14ac:dyDescent="0.25">
      <c r="A2214" t="s">
        <v>5471</v>
      </c>
      <c r="B2214" t="s">
        <v>60</v>
      </c>
      <c r="C2214" t="s">
        <v>443</v>
      </c>
      <c r="D2214" t="s">
        <v>76</v>
      </c>
      <c r="E2214">
        <v>147</v>
      </c>
      <c r="F2214" t="s">
        <v>442</v>
      </c>
      <c r="G2214" t="s">
        <v>5470</v>
      </c>
      <c r="H2214" t="s">
        <v>32</v>
      </c>
      <c r="I2214" t="s">
        <v>37</v>
      </c>
      <c r="J2214" s="16">
        <v>0</v>
      </c>
      <c r="K2214" s="16">
        <v>0</v>
      </c>
      <c r="L2214" s="16">
        <v>0</v>
      </c>
      <c r="M2214" s="16">
        <v>0</v>
      </c>
      <c r="N2214" s="16">
        <v>0</v>
      </c>
      <c r="O2214" s="16">
        <f t="shared" si="34"/>
        <v>0</v>
      </c>
    </row>
    <row r="2215" spans="1:15" x14ac:dyDescent="0.25">
      <c r="A2215" t="s">
        <v>5471</v>
      </c>
      <c r="B2215" t="s">
        <v>60</v>
      </c>
      <c r="C2215" t="s">
        <v>443</v>
      </c>
      <c r="D2215" t="s">
        <v>76</v>
      </c>
      <c r="E2215">
        <v>147</v>
      </c>
      <c r="F2215" t="s">
        <v>442</v>
      </c>
      <c r="G2215" t="s">
        <v>43</v>
      </c>
      <c r="H2215" t="s">
        <v>46</v>
      </c>
      <c r="I2215" t="s">
        <v>37</v>
      </c>
      <c r="J2215" s="16">
        <v>75422.16</v>
      </c>
      <c r="K2215" s="16">
        <v>6846.1538461538457</v>
      </c>
      <c r="L2215" s="16">
        <v>3200</v>
      </c>
      <c r="M2215" s="16">
        <v>190</v>
      </c>
      <c r="N2215" s="16">
        <v>29115</v>
      </c>
      <c r="O2215" s="16">
        <f t="shared" si="34"/>
        <v>36071.00615384616</v>
      </c>
    </row>
    <row r="2216" spans="1:15" x14ac:dyDescent="0.25">
      <c r="A2216" t="s">
        <v>5471</v>
      </c>
      <c r="B2216" t="s">
        <v>60</v>
      </c>
      <c r="C2216" t="s">
        <v>443</v>
      </c>
      <c r="D2216" t="s">
        <v>76</v>
      </c>
      <c r="E2216">
        <v>147</v>
      </c>
      <c r="F2216" t="s">
        <v>442</v>
      </c>
      <c r="G2216" t="s">
        <v>43</v>
      </c>
      <c r="H2216" t="s">
        <v>32</v>
      </c>
      <c r="I2216" t="s">
        <v>37</v>
      </c>
      <c r="J2216" s="16">
        <v>49615.9</v>
      </c>
      <c r="K2216" s="16">
        <v>27500</v>
      </c>
      <c r="L2216" s="16">
        <v>3850</v>
      </c>
      <c r="M2216" s="16">
        <v>1900</v>
      </c>
      <c r="N2216" s="16">
        <v>10164</v>
      </c>
      <c r="O2216" s="16">
        <f t="shared" si="34"/>
        <v>6201.9000000000015</v>
      </c>
    </row>
    <row r="2217" spans="1:15" x14ac:dyDescent="0.25">
      <c r="A2217" t="s">
        <v>5471</v>
      </c>
      <c r="B2217" t="s">
        <v>60</v>
      </c>
      <c r="C2217" t="s">
        <v>443</v>
      </c>
      <c r="D2217" t="s">
        <v>76</v>
      </c>
      <c r="E2217">
        <v>147</v>
      </c>
      <c r="F2217" t="s">
        <v>442</v>
      </c>
      <c r="G2217" t="s">
        <v>5472</v>
      </c>
      <c r="H2217" t="s">
        <v>32</v>
      </c>
      <c r="I2217" t="s">
        <v>37</v>
      </c>
      <c r="J2217" s="16">
        <v>-10399.57161290323</v>
      </c>
      <c r="K2217" s="16">
        <v>0</v>
      </c>
      <c r="L2217" s="16">
        <v>0</v>
      </c>
      <c r="M2217" s="16">
        <v>0</v>
      </c>
      <c r="N2217" s="16">
        <v>0</v>
      </c>
      <c r="O2217" s="16">
        <f t="shared" si="34"/>
        <v>-10399.57161290323</v>
      </c>
    </row>
    <row r="2218" spans="1:15" x14ac:dyDescent="0.25">
      <c r="A2218" t="s">
        <v>5471</v>
      </c>
      <c r="B2218" t="s">
        <v>60</v>
      </c>
      <c r="C2218" t="s">
        <v>443</v>
      </c>
      <c r="D2218" t="s">
        <v>76</v>
      </c>
      <c r="E2218">
        <v>147</v>
      </c>
      <c r="F2218" t="s">
        <v>442</v>
      </c>
      <c r="G2218" t="s">
        <v>5476</v>
      </c>
      <c r="H2218" t="s">
        <v>32</v>
      </c>
      <c r="I2218" t="s">
        <v>37</v>
      </c>
      <c r="J2218" s="16">
        <v>0</v>
      </c>
      <c r="K2218" s="16">
        <v>0</v>
      </c>
      <c r="L2218" s="16">
        <v>0</v>
      </c>
      <c r="M2218" s="16">
        <v>0</v>
      </c>
      <c r="N2218" s="16">
        <v>0</v>
      </c>
      <c r="O2218" s="16">
        <f t="shared" si="34"/>
        <v>0</v>
      </c>
    </row>
    <row r="2219" spans="1:15" x14ac:dyDescent="0.25">
      <c r="A2219" t="s">
        <v>5471</v>
      </c>
      <c r="B2219" t="s">
        <v>60</v>
      </c>
      <c r="C2219" t="s">
        <v>113</v>
      </c>
      <c r="D2219" t="s">
        <v>31</v>
      </c>
      <c r="E2219">
        <v>61</v>
      </c>
      <c r="F2219" t="s">
        <v>671</v>
      </c>
      <c r="G2219" t="s">
        <v>5470</v>
      </c>
      <c r="H2219" t="s">
        <v>32</v>
      </c>
      <c r="I2219" t="s">
        <v>37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f t="shared" si="34"/>
        <v>0</v>
      </c>
    </row>
    <row r="2220" spans="1:15" x14ac:dyDescent="0.25">
      <c r="A2220" t="s">
        <v>5471</v>
      </c>
      <c r="B2220" t="s">
        <v>60</v>
      </c>
      <c r="C2220" t="s">
        <v>113</v>
      </c>
      <c r="D2220" t="s">
        <v>31</v>
      </c>
      <c r="E2220">
        <v>61</v>
      </c>
      <c r="F2220" t="s">
        <v>671</v>
      </c>
      <c r="G2220" t="s">
        <v>43</v>
      </c>
      <c r="H2220" t="s">
        <v>46</v>
      </c>
      <c r="I2220" t="s">
        <v>37</v>
      </c>
      <c r="J2220" s="16">
        <v>35190.42</v>
      </c>
      <c r="K2220" s="16">
        <v>2153.8461538461538</v>
      </c>
      <c r="L2220" s="16">
        <v>3200</v>
      </c>
      <c r="M2220" s="16">
        <v>500</v>
      </c>
      <c r="N2220" s="16">
        <v>24467</v>
      </c>
      <c r="O2220" s="16">
        <f t="shared" si="34"/>
        <v>4869.5738461538422</v>
      </c>
    </row>
    <row r="2221" spans="1:15" x14ac:dyDescent="0.25">
      <c r="A2221" t="s">
        <v>5471</v>
      </c>
      <c r="B2221" t="s">
        <v>60</v>
      </c>
      <c r="C2221" t="s">
        <v>113</v>
      </c>
      <c r="D2221" t="s">
        <v>31</v>
      </c>
      <c r="E2221">
        <v>61</v>
      </c>
      <c r="F2221" t="s">
        <v>671</v>
      </c>
      <c r="G2221" t="s">
        <v>43</v>
      </c>
      <c r="H2221" t="s">
        <v>32</v>
      </c>
      <c r="I2221" t="s">
        <v>37</v>
      </c>
      <c r="J2221" s="16">
        <v>94531.152000000002</v>
      </c>
      <c r="K2221" s="16">
        <v>32916.666666666664</v>
      </c>
      <c r="L2221" s="16">
        <v>2600</v>
      </c>
      <c r="M2221" s="16">
        <v>390</v>
      </c>
      <c r="N2221" s="16">
        <v>35882</v>
      </c>
      <c r="O2221" s="16">
        <f t="shared" si="34"/>
        <v>22742.485333333345</v>
      </c>
    </row>
    <row r="2222" spans="1:15" x14ac:dyDescent="0.25">
      <c r="A2222" t="s">
        <v>5471</v>
      </c>
      <c r="B2222" t="s">
        <v>60</v>
      </c>
      <c r="C2222" t="s">
        <v>113</v>
      </c>
      <c r="D2222" t="s">
        <v>31</v>
      </c>
      <c r="E2222">
        <v>61</v>
      </c>
      <c r="F2222" t="s">
        <v>671</v>
      </c>
      <c r="G2222" t="s">
        <v>5472</v>
      </c>
      <c r="H2222" t="s">
        <v>32</v>
      </c>
      <c r="I2222" t="s">
        <v>37</v>
      </c>
      <c r="J2222" s="16">
        <v>-8630.8083870967766</v>
      </c>
      <c r="K2222" s="16">
        <v>0</v>
      </c>
      <c r="L2222" s="16">
        <v>0</v>
      </c>
      <c r="M2222" s="16">
        <v>0</v>
      </c>
      <c r="N2222" s="16">
        <v>0</v>
      </c>
      <c r="O2222" s="16">
        <f t="shared" si="34"/>
        <v>-8630.8083870967766</v>
      </c>
    </row>
    <row r="2223" spans="1:15" x14ac:dyDescent="0.25">
      <c r="A2223" t="s">
        <v>5471</v>
      </c>
      <c r="B2223" t="s">
        <v>60</v>
      </c>
      <c r="C2223" t="s">
        <v>113</v>
      </c>
      <c r="D2223" t="s">
        <v>31</v>
      </c>
      <c r="E2223">
        <v>61</v>
      </c>
      <c r="F2223" t="s">
        <v>671</v>
      </c>
      <c r="G2223" t="s">
        <v>5476</v>
      </c>
      <c r="H2223" t="s">
        <v>32</v>
      </c>
      <c r="I2223" t="s">
        <v>37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f t="shared" si="34"/>
        <v>0</v>
      </c>
    </row>
    <row r="2224" spans="1:15" x14ac:dyDescent="0.25">
      <c r="A2224" t="s">
        <v>5471</v>
      </c>
      <c r="B2224" t="s">
        <v>60</v>
      </c>
      <c r="C2224" t="s">
        <v>113</v>
      </c>
      <c r="D2224" t="s">
        <v>52</v>
      </c>
      <c r="E2224">
        <v>62</v>
      </c>
      <c r="F2224" t="s">
        <v>112</v>
      </c>
      <c r="G2224" t="s">
        <v>5470</v>
      </c>
      <c r="H2224" t="s">
        <v>32</v>
      </c>
      <c r="I2224" t="s">
        <v>37</v>
      </c>
      <c r="J2224" s="16">
        <v>0</v>
      </c>
      <c r="K2224" s="16">
        <v>0</v>
      </c>
      <c r="L2224" s="16">
        <v>0</v>
      </c>
      <c r="M2224" s="16">
        <v>0</v>
      </c>
      <c r="N2224" s="16">
        <v>0</v>
      </c>
      <c r="O2224" s="16">
        <f t="shared" si="34"/>
        <v>0</v>
      </c>
    </row>
    <row r="2225" spans="1:15" x14ac:dyDescent="0.25">
      <c r="A2225" t="s">
        <v>5471</v>
      </c>
      <c r="B2225" t="s">
        <v>60</v>
      </c>
      <c r="C2225" t="s">
        <v>113</v>
      </c>
      <c r="D2225" t="s">
        <v>52</v>
      </c>
      <c r="E2225">
        <v>62</v>
      </c>
      <c r="F2225" t="s">
        <v>112</v>
      </c>
      <c r="G2225" t="s">
        <v>43</v>
      </c>
      <c r="H2225" t="s">
        <v>46</v>
      </c>
      <c r="I2225" t="s">
        <v>37</v>
      </c>
      <c r="J2225" s="16">
        <v>16072.837</v>
      </c>
      <c r="K2225" s="16">
        <v>1000</v>
      </c>
      <c r="L2225" s="16">
        <v>1600</v>
      </c>
      <c r="M2225" s="16">
        <v>1520</v>
      </c>
      <c r="N2225" s="16">
        <v>7889</v>
      </c>
      <c r="O2225" s="16">
        <f t="shared" si="34"/>
        <v>4063.8369999999995</v>
      </c>
    </row>
    <row r="2226" spans="1:15" x14ac:dyDescent="0.25">
      <c r="A2226" t="s">
        <v>5471</v>
      </c>
      <c r="B2226" t="s">
        <v>60</v>
      </c>
      <c r="C2226" t="s">
        <v>113</v>
      </c>
      <c r="D2226" t="s">
        <v>52</v>
      </c>
      <c r="E2226">
        <v>62</v>
      </c>
      <c r="F2226" t="s">
        <v>112</v>
      </c>
      <c r="G2226" t="s">
        <v>43</v>
      </c>
      <c r="H2226" t="s">
        <v>32</v>
      </c>
      <c r="I2226" t="s">
        <v>37</v>
      </c>
      <c r="J2226" s="16">
        <v>36742.992000000006</v>
      </c>
      <c r="K2226" s="16">
        <v>21083.333333333332</v>
      </c>
      <c r="L2226" s="16">
        <v>1000</v>
      </c>
      <c r="M2226" s="16">
        <v>560</v>
      </c>
      <c r="N2226" s="16">
        <v>0</v>
      </c>
      <c r="O2226" s="16">
        <f t="shared" si="34"/>
        <v>14099.658666666674</v>
      </c>
    </row>
    <row r="2227" spans="1:15" x14ac:dyDescent="0.25">
      <c r="A2227" t="s">
        <v>5471</v>
      </c>
      <c r="B2227" t="s">
        <v>60</v>
      </c>
      <c r="C2227" t="s">
        <v>113</v>
      </c>
      <c r="D2227" t="s">
        <v>52</v>
      </c>
      <c r="E2227">
        <v>62</v>
      </c>
      <c r="F2227" t="s">
        <v>112</v>
      </c>
      <c r="G2227" t="s">
        <v>5472</v>
      </c>
      <c r="H2227" t="s">
        <v>32</v>
      </c>
      <c r="I2227" t="s">
        <v>37</v>
      </c>
      <c r="J2227" s="16">
        <v>-5908.8714193548421</v>
      </c>
      <c r="K2227" s="16">
        <v>0</v>
      </c>
      <c r="L2227" s="16">
        <v>0</v>
      </c>
      <c r="M2227" s="16">
        <v>0</v>
      </c>
      <c r="N2227" s="16">
        <v>0</v>
      </c>
      <c r="O2227" s="16">
        <f t="shared" si="34"/>
        <v>-5908.8714193548421</v>
      </c>
    </row>
    <row r="2228" spans="1:15" x14ac:dyDescent="0.25">
      <c r="A2228" t="s">
        <v>5471</v>
      </c>
      <c r="B2228" t="s">
        <v>60</v>
      </c>
      <c r="C2228" t="s">
        <v>113</v>
      </c>
      <c r="D2228" t="s">
        <v>52</v>
      </c>
      <c r="E2228">
        <v>62</v>
      </c>
      <c r="F2228" t="s">
        <v>112</v>
      </c>
      <c r="G2228" t="s">
        <v>5476</v>
      </c>
      <c r="H2228" t="s">
        <v>32</v>
      </c>
      <c r="I2228" t="s">
        <v>37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f t="shared" si="34"/>
        <v>0</v>
      </c>
    </row>
    <row r="2229" spans="1:15" x14ac:dyDescent="0.25">
      <c r="A2229" t="s">
        <v>5471</v>
      </c>
      <c r="B2229" t="s">
        <v>60</v>
      </c>
      <c r="C2229" t="s">
        <v>113</v>
      </c>
      <c r="D2229" t="s">
        <v>40</v>
      </c>
      <c r="E2229">
        <v>64</v>
      </c>
      <c r="F2229" t="s">
        <v>600</v>
      </c>
      <c r="G2229" t="s">
        <v>5470</v>
      </c>
      <c r="H2229" t="s">
        <v>32</v>
      </c>
      <c r="I2229" t="s">
        <v>37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f t="shared" si="34"/>
        <v>0</v>
      </c>
    </row>
    <row r="2230" spans="1:15" x14ac:dyDescent="0.25">
      <c r="A2230" t="s">
        <v>5471</v>
      </c>
      <c r="B2230" t="s">
        <v>60</v>
      </c>
      <c r="C2230" t="s">
        <v>113</v>
      </c>
      <c r="D2230" t="s">
        <v>40</v>
      </c>
      <c r="E2230">
        <v>64</v>
      </c>
      <c r="F2230" t="s">
        <v>600</v>
      </c>
      <c r="G2230" t="s">
        <v>43</v>
      </c>
      <c r="H2230" t="s">
        <v>46</v>
      </c>
      <c r="I2230" t="s">
        <v>37</v>
      </c>
      <c r="J2230" s="16">
        <v>48760.376000000004</v>
      </c>
      <c r="K2230" s="16">
        <v>4461.5384615384619</v>
      </c>
      <c r="L2230" s="16">
        <v>1400</v>
      </c>
      <c r="M2230" s="16">
        <v>2410</v>
      </c>
      <c r="N2230" s="16">
        <v>38310</v>
      </c>
      <c r="O2230" s="16">
        <f t="shared" si="34"/>
        <v>2178.8375384615429</v>
      </c>
    </row>
    <row r="2231" spans="1:15" x14ac:dyDescent="0.25">
      <c r="A2231" t="s">
        <v>5471</v>
      </c>
      <c r="B2231" t="s">
        <v>60</v>
      </c>
      <c r="C2231" t="s">
        <v>113</v>
      </c>
      <c r="D2231" t="s">
        <v>40</v>
      </c>
      <c r="E2231">
        <v>64</v>
      </c>
      <c r="F2231" t="s">
        <v>600</v>
      </c>
      <c r="G2231" t="s">
        <v>43</v>
      </c>
      <c r="H2231" t="s">
        <v>32</v>
      </c>
      <c r="I2231" t="s">
        <v>37</v>
      </c>
      <c r="J2231" s="16">
        <v>56348.304000000004</v>
      </c>
      <c r="K2231" s="16">
        <v>25666.666666666672</v>
      </c>
      <c r="L2231" s="16">
        <v>3750</v>
      </c>
      <c r="M2231" s="16">
        <v>1770</v>
      </c>
      <c r="N2231" s="16">
        <v>32194</v>
      </c>
      <c r="O2231" s="16">
        <f t="shared" si="34"/>
        <v>-7032.3626666666678</v>
      </c>
    </row>
    <row r="2232" spans="1:15" x14ac:dyDescent="0.25">
      <c r="A2232" t="s">
        <v>5471</v>
      </c>
      <c r="B2232" t="s">
        <v>60</v>
      </c>
      <c r="C2232" t="s">
        <v>113</v>
      </c>
      <c r="D2232" t="s">
        <v>40</v>
      </c>
      <c r="E2232">
        <v>64</v>
      </c>
      <c r="F2232" t="s">
        <v>600</v>
      </c>
      <c r="G2232" t="s">
        <v>5472</v>
      </c>
      <c r="H2232" t="s">
        <v>32</v>
      </c>
      <c r="I2232" t="s">
        <v>37</v>
      </c>
      <c r="J2232" s="16">
        <v>-10472.149161290328</v>
      </c>
      <c r="K2232" s="16">
        <v>0</v>
      </c>
      <c r="L2232" s="16">
        <v>0</v>
      </c>
      <c r="M2232" s="16">
        <v>0</v>
      </c>
      <c r="N2232" s="16">
        <v>0</v>
      </c>
      <c r="O2232" s="16">
        <f t="shared" si="34"/>
        <v>-10472.149161290328</v>
      </c>
    </row>
    <row r="2233" spans="1:15" x14ac:dyDescent="0.25">
      <c r="A2233" t="s">
        <v>5471</v>
      </c>
      <c r="B2233" t="s">
        <v>60</v>
      </c>
      <c r="C2233" t="s">
        <v>113</v>
      </c>
      <c r="D2233" t="s">
        <v>40</v>
      </c>
      <c r="E2233">
        <v>64</v>
      </c>
      <c r="F2233" t="s">
        <v>600</v>
      </c>
      <c r="G2233" t="s">
        <v>5476</v>
      </c>
      <c r="H2233" t="s">
        <v>32</v>
      </c>
      <c r="I2233" t="s">
        <v>37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f t="shared" si="34"/>
        <v>0</v>
      </c>
    </row>
    <row r="2234" spans="1:15" x14ac:dyDescent="0.25">
      <c r="A2234" t="s">
        <v>5471</v>
      </c>
      <c r="B2234" t="s">
        <v>60</v>
      </c>
      <c r="C2234" t="s">
        <v>113</v>
      </c>
      <c r="D2234" t="s">
        <v>76</v>
      </c>
      <c r="E2234">
        <v>63</v>
      </c>
      <c r="F2234" t="s">
        <v>161</v>
      </c>
      <c r="G2234" t="s">
        <v>5470</v>
      </c>
      <c r="H2234" t="s">
        <v>32</v>
      </c>
      <c r="I2234" t="s">
        <v>37</v>
      </c>
      <c r="J2234" s="16">
        <v>0</v>
      </c>
      <c r="K2234" s="16">
        <v>0</v>
      </c>
      <c r="L2234" s="16">
        <v>0</v>
      </c>
      <c r="M2234" s="16">
        <v>0</v>
      </c>
      <c r="N2234" s="16">
        <v>0</v>
      </c>
      <c r="O2234" s="16">
        <f t="shared" si="34"/>
        <v>0</v>
      </c>
    </row>
    <row r="2235" spans="1:15" x14ac:dyDescent="0.25">
      <c r="A2235" t="s">
        <v>5471</v>
      </c>
      <c r="B2235" t="s">
        <v>60</v>
      </c>
      <c r="C2235" t="s">
        <v>113</v>
      </c>
      <c r="D2235" t="s">
        <v>76</v>
      </c>
      <c r="E2235">
        <v>63</v>
      </c>
      <c r="F2235" t="s">
        <v>161</v>
      </c>
      <c r="G2235" t="s">
        <v>43</v>
      </c>
      <c r="H2235" t="s">
        <v>46</v>
      </c>
      <c r="I2235" t="s">
        <v>37</v>
      </c>
      <c r="J2235" s="16">
        <v>48601.2</v>
      </c>
      <c r="K2235" s="16">
        <v>5769.2307692307686</v>
      </c>
      <c r="L2235" s="16">
        <v>2100</v>
      </c>
      <c r="M2235" s="16">
        <v>670</v>
      </c>
      <c r="N2235" s="16">
        <v>21342</v>
      </c>
      <c r="O2235" s="16">
        <f t="shared" si="34"/>
        <v>18719.969230769228</v>
      </c>
    </row>
    <row r="2236" spans="1:15" x14ac:dyDescent="0.25">
      <c r="A2236" t="s">
        <v>5471</v>
      </c>
      <c r="B2236" t="s">
        <v>60</v>
      </c>
      <c r="C2236" t="s">
        <v>113</v>
      </c>
      <c r="D2236" t="s">
        <v>76</v>
      </c>
      <c r="E2236">
        <v>63</v>
      </c>
      <c r="F2236" t="s">
        <v>161</v>
      </c>
      <c r="G2236" t="s">
        <v>43</v>
      </c>
      <c r="H2236" t="s">
        <v>32</v>
      </c>
      <c r="I2236" t="s">
        <v>37</v>
      </c>
      <c r="J2236" s="16">
        <v>48525.45</v>
      </c>
      <c r="K2236" s="16">
        <v>34000</v>
      </c>
      <c r="L2236" s="16">
        <v>3950</v>
      </c>
      <c r="M2236" s="16">
        <v>260</v>
      </c>
      <c r="N2236" s="16">
        <v>0</v>
      </c>
      <c r="O2236" s="16">
        <f t="shared" si="34"/>
        <v>10315.449999999997</v>
      </c>
    </row>
    <row r="2237" spans="1:15" x14ac:dyDescent="0.25">
      <c r="A2237" t="s">
        <v>5471</v>
      </c>
      <c r="B2237" t="s">
        <v>60</v>
      </c>
      <c r="C2237" t="s">
        <v>113</v>
      </c>
      <c r="D2237" t="s">
        <v>76</v>
      </c>
      <c r="E2237">
        <v>63</v>
      </c>
      <c r="F2237" t="s">
        <v>161</v>
      </c>
      <c r="G2237" t="s">
        <v>5472</v>
      </c>
      <c r="H2237" t="s">
        <v>32</v>
      </c>
      <c r="I2237" t="s">
        <v>37</v>
      </c>
      <c r="J2237" s="16">
        <v>-3927.6619354838717</v>
      </c>
      <c r="K2237" s="16">
        <v>0</v>
      </c>
      <c r="L2237" s="16">
        <v>0</v>
      </c>
      <c r="M2237" s="16">
        <v>0</v>
      </c>
      <c r="N2237" s="16">
        <v>0</v>
      </c>
      <c r="O2237" s="16">
        <f t="shared" si="34"/>
        <v>-3927.6619354838717</v>
      </c>
    </row>
    <row r="2238" spans="1:15" x14ac:dyDescent="0.25">
      <c r="A2238" t="s">
        <v>5471</v>
      </c>
      <c r="B2238" t="s">
        <v>60</v>
      </c>
      <c r="C2238" t="s">
        <v>113</v>
      </c>
      <c r="D2238" t="s">
        <v>76</v>
      </c>
      <c r="E2238">
        <v>63</v>
      </c>
      <c r="F2238" t="s">
        <v>161</v>
      </c>
      <c r="G2238" t="s">
        <v>5476</v>
      </c>
      <c r="H2238" t="s">
        <v>32</v>
      </c>
      <c r="I2238" t="s">
        <v>37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f t="shared" si="34"/>
        <v>0</v>
      </c>
    </row>
    <row r="2239" spans="1:15" x14ac:dyDescent="0.25">
      <c r="A2239" t="s">
        <v>5471</v>
      </c>
      <c r="B2239" t="s">
        <v>60</v>
      </c>
      <c r="C2239" t="s">
        <v>770</v>
      </c>
      <c r="D2239" t="s">
        <v>40</v>
      </c>
      <c r="E2239">
        <v>161</v>
      </c>
      <c r="F2239" t="s">
        <v>769</v>
      </c>
      <c r="G2239" t="s">
        <v>5470</v>
      </c>
      <c r="H2239" t="s">
        <v>32</v>
      </c>
      <c r="I2239" t="s">
        <v>28</v>
      </c>
      <c r="J2239" s="16">
        <v>0</v>
      </c>
      <c r="K2239" s="16">
        <v>0</v>
      </c>
      <c r="L2239" s="16">
        <v>0</v>
      </c>
      <c r="M2239" s="16">
        <v>0</v>
      </c>
      <c r="N2239" s="16">
        <v>0</v>
      </c>
      <c r="O2239" s="16">
        <f t="shared" si="34"/>
        <v>0</v>
      </c>
    </row>
    <row r="2240" spans="1:15" x14ac:dyDescent="0.25">
      <c r="A2240" t="s">
        <v>5471</v>
      </c>
      <c r="B2240" t="s">
        <v>60</v>
      </c>
      <c r="C2240" t="s">
        <v>770</v>
      </c>
      <c r="D2240" t="s">
        <v>40</v>
      </c>
      <c r="E2240">
        <v>161</v>
      </c>
      <c r="F2240" t="s">
        <v>769</v>
      </c>
      <c r="G2240" t="s">
        <v>43</v>
      </c>
      <c r="H2240" t="s">
        <v>46</v>
      </c>
      <c r="I2240" t="s">
        <v>28</v>
      </c>
      <c r="J2240" s="16">
        <v>50435.839999999997</v>
      </c>
      <c r="K2240" s="16">
        <v>9384.6153846153848</v>
      </c>
      <c r="L2240" s="16">
        <v>1800</v>
      </c>
      <c r="M2240" s="16">
        <v>200</v>
      </c>
      <c r="N2240" s="16">
        <v>7590</v>
      </c>
      <c r="O2240" s="16">
        <f t="shared" si="34"/>
        <v>31461.224615384614</v>
      </c>
    </row>
    <row r="2241" spans="1:15" x14ac:dyDescent="0.25">
      <c r="A2241" t="s">
        <v>5471</v>
      </c>
      <c r="B2241" t="s">
        <v>60</v>
      </c>
      <c r="C2241" t="s">
        <v>770</v>
      </c>
      <c r="D2241" t="s">
        <v>40</v>
      </c>
      <c r="E2241">
        <v>161</v>
      </c>
      <c r="F2241" t="s">
        <v>769</v>
      </c>
      <c r="G2241" t="s">
        <v>43</v>
      </c>
      <c r="H2241" t="s">
        <v>32</v>
      </c>
      <c r="I2241" t="s">
        <v>28</v>
      </c>
      <c r="J2241" s="16">
        <v>39719.68</v>
      </c>
      <c r="K2241" s="16">
        <v>5416.666666666667</v>
      </c>
      <c r="L2241" s="16">
        <v>2850</v>
      </c>
      <c r="M2241" s="16">
        <v>110</v>
      </c>
      <c r="N2241" s="16">
        <v>19903</v>
      </c>
      <c r="O2241" s="16">
        <f t="shared" si="34"/>
        <v>11440.013333333332</v>
      </c>
    </row>
    <row r="2242" spans="1:15" x14ac:dyDescent="0.25">
      <c r="A2242" t="s">
        <v>5471</v>
      </c>
      <c r="B2242" t="s">
        <v>60</v>
      </c>
      <c r="C2242" t="s">
        <v>770</v>
      </c>
      <c r="D2242" t="s">
        <v>40</v>
      </c>
      <c r="E2242">
        <v>161</v>
      </c>
      <c r="F2242" t="s">
        <v>769</v>
      </c>
      <c r="G2242" t="s">
        <v>5472</v>
      </c>
      <c r="H2242" t="s">
        <v>32</v>
      </c>
      <c r="I2242" t="s">
        <v>28</v>
      </c>
      <c r="J2242" s="16">
        <v>-9750.503225806453</v>
      </c>
      <c r="K2242" s="16">
        <v>0</v>
      </c>
      <c r="L2242" s="16">
        <v>0</v>
      </c>
      <c r="M2242" s="16">
        <v>0</v>
      </c>
      <c r="N2242" s="16">
        <v>0</v>
      </c>
      <c r="O2242" s="16">
        <f t="shared" si="34"/>
        <v>-9750.503225806453</v>
      </c>
    </row>
    <row r="2243" spans="1:15" x14ac:dyDescent="0.25">
      <c r="A2243" t="s">
        <v>5471</v>
      </c>
      <c r="B2243" t="s">
        <v>60</v>
      </c>
      <c r="C2243" t="s">
        <v>770</v>
      </c>
      <c r="D2243" t="s">
        <v>40</v>
      </c>
      <c r="E2243">
        <v>161</v>
      </c>
      <c r="F2243" t="s">
        <v>769</v>
      </c>
      <c r="G2243" t="s">
        <v>5476</v>
      </c>
      <c r="H2243" t="s">
        <v>32</v>
      </c>
      <c r="I2243" t="s">
        <v>28</v>
      </c>
      <c r="J2243" s="16">
        <v>38286.975999999995</v>
      </c>
      <c r="K2243" s="16">
        <v>0</v>
      </c>
      <c r="L2243" s="16">
        <v>0</v>
      </c>
      <c r="M2243" s="16">
        <v>0</v>
      </c>
      <c r="N2243" s="16">
        <v>0</v>
      </c>
      <c r="O2243" s="16">
        <f t="shared" ref="O2243:O2306" si="35">J2243-SUM(K2243:N2243)</f>
        <v>38286.975999999995</v>
      </c>
    </row>
    <row r="2244" spans="1:15" x14ac:dyDescent="0.25">
      <c r="A2244" t="s">
        <v>5471</v>
      </c>
      <c r="B2244" t="s">
        <v>60</v>
      </c>
      <c r="C2244" t="s">
        <v>617</v>
      </c>
      <c r="D2244" t="s">
        <v>40</v>
      </c>
      <c r="E2244">
        <v>134</v>
      </c>
      <c r="F2244" t="s">
        <v>616</v>
      </c>
      <c r="G2244" t="s">
        <v>5470</v>
      </c>
      <c r="H2244" t="s">
        <v>32</v>
      </c>
      <c r="I2244" t="s">
        <v>37</v>
      </c>
      <c r="J2244" s="16">
        <v>0</v>
      </c>
      <c r="K2244" s="16">
        <v>0</v>
      </c>
      <c r="L2244" s="16">
        <v>0</v>
      </c>
      <c r="M2244" s="16">
        <v>0</v>
      </c>
      <c r="N2244" s="16">
        <v>0</v>
      </c>
      <c r="O2244" s="16">
        <f t="shared" si="35"/>
        <v>0</v>
      </c>
    </row>
    <row r="2245" spans="1:15" x14ac:dyDescent="0.25">
      <c r="A2245" t="s">
        <v>5471</v>
      </c>
      <c r="B2245" t="s">
        <v>60</v>
      </c>
      <c r="C2245" t="s">
        <v>617</v>
      </c>
      <c r="D2245" t="s">
        <v>40</v>
      </c>
      <c r="E2245">
        <v>134</v>
      </c>
      <c r="F2245" t="s">
        <v>616</v>
      </c>
      <c r="G2245" t="s">
        <v>43</v>
      </c>
      <c r="H2245" t="s">
        <v>46</v>
      </c>
      <c r="I2245" t="s">
        <v>37</v>
      </c>
      <c r="J2245" s="16">
        <v>72001.135999999999</v>
      </c>
      <c r="K2245" s="16">
        <v>11076.923076923076</v>
      </c>
      <c r="L2245" s="16">
        <v>6950</v>
      </c>
      <c r="M2245" s="16">
        <v>1200</v>
      </c>
      <c r="N2245" s="16">
        <v>30049</v>
      </c>
      <c r="O2245" s="16">
        <f t="shared" si="35"/>
        <v>22725.212923076921</v>
      </c>
    </row>
    <row r="2246" spans="1:15" x14ac:dyDescent="0.25">
      <c r="A2246" t="s">
        <v>5471</v>
      </c>
      <c r="B2246" t="s">
        <v>60</v>
      </c>
      <c r="C2246" t="s">
        <v>617</v>
      </c>
      <c r="D2246" t="s">
        <v>40</v>
      </c>
      <c r="E2246">
        <v>134</v>
      </c>
      <c r="F2246" t="s">
        <v>616</v>
      </c>
      <c r="G2246" t="s">
        <v>43</v>
      </c>
      <c r="H2246" t="s">
        <v>32</v>
      </c>
      <c r="I2246" t="s">
        <v>37</v>
      </c>
      <c r="J2246" s="16">
        <v>6634.7520000000013</v>
      </c>
      <c r="K2246" s="16">
        <v>5416.666666666667</v>
      </c>
      <c r="L2246" s="16">
        <v>0</v>
      </c>
      <c r="M2246" s="16">
        <v>250</v>
      </c>
      <c r="N2246" s="16">
        <v>0</v>
      </c>
      <c r="O2246" s="16">
        <f t="shared" si="35"/>
        <v>968.08533333333435</v>
      </c>
    </row>
    <row r="2247" spans="1:15" x14ac:dyDescent="0.25">
      <c r="A2247" t="s">
        <v>5471</v>
      </c>
      <c r="B2247" t="s">
        <v>60</v>
      </c>
      <c r="C2247" t="s">
        <v>617</v>
      </c>
      <c r="D2247" t="s">
        <v>40</v>
      </c>
      <c r="E2247">
        <v>134</v>
      </c>
      <c r="F2247" t="s">
        <v>616</v>
      </c>
      <c r="G2247" t="s">
        <v>5472</v>
      </c>
      <c r="H2247" t="s">
        <v>32</v>
      </c>
      <c r="I2247" t="s">
        <v>37</v>
      </c>
      <c r="J2247" s="16">
        <v>-5370.4660645161293</v>
      </c>
      <c r="K2247" s="16">
        <v>0</v>
      </c>
      <c r="L2247" s="16">
        <v>0</v>
      </c>
      <c r="M2247" s="16">
        <v>0</v>
      </c>
      <c r="N2247" s="16">
        <v>0</v>
      </c>
      <c r="O2247" s="16">
        <f t="shared" si="35"/>
        <v>-5370.4660645161293</v>
      </c>
    </row>
    <row r="2248" spans="1:15" x14ac:dyDescent="0.25">
      <c r="A2248" t="s">
        <v>5471</v>
      </c>
      <c r="B2248" t="s">
        <v>60</v>
      </c>
      <c r="C2248" t="s">
        <v>617</v>
      </c>
      <c r="D2248" t="s">
        <v>40</v>
      </c>
      <c r="E2248">
        <v>134</v>
      </c>
      <c r="F2248" t="s">
        <v>616</v>
      </c>
      <c r="G2248" t="s">
        <v>5476</v>
      </c>
      <c r="H2248" t="s">
        <v>32</v>
      </c>
      <c r="I2248" t="s">
        <v>37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f t="shared" si="35"/>
        <v>0</v>
      </c>
    </row>
    <row r="2249" spans="1:15" x14ac:dyDescent="0.25">
      <c r="A2249" t="s">
        <v>5471</v>
      </c>
      <c r="B2249" t="s">
        <v>60</v>
      </c>
      <c r="C2249" t="s">
        <v>278</v>
      </c>
      <c r="D2249" t="s">
        <v>31</v>
      </c>
      <c r="E2249">
        <v>77</v>
      </c>
      <c r="F2249" t="s">
        <v>1134</v>
      </c>
      <c r="G2249" t="s">
        <v>5470</v>
      </c>
      <c r="H2249" t="s">
        <v>32</v>
      </c>
      <c r="I2249" t="s">
        <v>37</v>
      </c>
      <c r="J2249" s="16">
        <v>0</v>
      </c>
      <c r="K2249" s="16">
        <v>0</v>
      </c>
      <c r="L2249" s="16">
        <v>0</v>
      </c>
      <c r="M2249" s="16">
        <v>0</v>
      </c>
      <c r="N2249" s="16">
        <v>0</v>
      </c>
      <c r="O2249" s="16">
        <f t="shared" si="35"/>
        <v>0</v>
      </c>
    </row>
    <row r="2250" spans="1:15" x14ac:dyDescent="0.25">
      <c r="A2250" t="s">
        <v>5471</v>
      </c>
      <c r="B2250" t="s">
        <v>60</v>
      </c>
      <c r="C2250" t="s">
        <v>278</v>
      </c>
      <c r="D2250" t="s">
        <v>31</v>
      </c>
      <c r="E2250">
        <v>77</v>
      </c>
      <c r="F2250" t="s">
        <v>1134</v>
      </c>
      <c r="G2250" t="s">
        <v>43</v>
      </c>
      <c r="H2250" t="s">
        <v>46</v>
      </c>
      <c r="I2250" t="s">
        <v>37</v>
      </c>
      <c r="J2250" s="16">
        <v>83211.600000000006</v>
      </c>
      <c r="K2250" s="16">
        <v>6999.9999999999991</v>
      </c>
      <c r="L2250" s="16">
        <v>5050</v>
      </c>
      <c r="M2250" s="16">
        <v>800</v>
      </c>
      <c r="N2250" s="16">
        <v>24218</v>
      </c>
      <c r="O2250" s="16">
        <f t="shared" si="35"/>
        <v>46143.600000000006</v>
      </c>
    </row>
    <row r="2251" spans="1:15" x14ac:dyDescent="0.25">
      <c r="A2251" t="s">
        <v>5471</v>
      </c>
      <c r="B2251" t="s">
        <v>60</v>
      </c>
      <c r="C2251" t="s">
        <v>278</v>
      </c>
      <c r="D2251" t="s">
        <v>31</v>
      </c>
      <c r="E2251">
        <v>77</v>
      </c>
      <c r="F2251" t="s">
        <v>1134</v>
      </c>
      <c r="G2251" t="s">
        <v>43</v>
      </c>
      <c r="H2251" t="s">
        <v>32</v>
      </c>
      <c r="I2251" t="s">
        <v>37</v>
      </c>
      <c r="J2251" s="16">
        <v>50898</v>
      </c>
      <c r="K2251" s="16">
        <v>25833.333333333328</v>
      </c>
      <c r="L2251" s="16">
        <v>900</v>
      </c>
      <c r="M2251" s="16">
        <v>550</v>
      </c>
      <c r="N2251" s="16">
        <v>7500</v>
      </c>
      <c r="O2251" s="16">
        <f t="shared" si="35"/>
        <v>16114.666666666672</v>
      </c>
    </row>
    <row r="2252" spans="1:15" x14ac:dyDescent="0.25">
      <c r="A2252" t="s">
        <v>5471</v>
      </c>
      <c r="B2252" t="s">
        <v>60</v>
      </c>
      <c r="C2252" t="s">
        <v>278</v>
      </c>
      <c r="D2252" t="s">
        <v>31</v>
      </c>
      <c r="E2252">
        <v>77</v>
      </c>
      <c r="F2252" t="s">
        <v>1134</v>
      </c>
      <c r="G2252" t="s">
        <v>5472</v>
      </c>
      <c r="H2252" t="s">
        <v>32</v>
      </c>
      <c r="I2252" t="s">
        <v>37</v>
      </c>
      <c r="J2252" s="16">
        <v>-11229.909677419357</v>
      </c>
      <c r="K2252" s="16">
        <v>0</v>
      </c>
      <c r="L2252" s="16">
        <v>0</v>
      </c>
      <c r="M2252" s="16">
        <v>0</v>
      </c>
      <c r="N2252" s="16">
        <v>0</v>
      </c>
      <c r="O2252" s="16">
        <f t="shared" si="35"/>
        <v>-11229.909677419357</v>
      </c>
    </row>
    <row r="2253" spans="1:15" x14ac:dyDescent="0.25">
      <c r="A2253" t="s">
        <v>5471</v>
      </c>
      <c r="B2253" t="s">
        <v>60</v>
      </c>
      <c r="C2253" t="s">
        <v>278</v>
      </c>
      <c r="D2253" t="s">
        <v>31</v>
      </c>
      <c r="E2253">
        <v>77</v>
      </c>
      <c r="F2253" t="s">
        <v>1134</v>
      </c>
      <c r="G2253" t="s">
        <v>5476</v>
      </c>
      <c r="H2253" t="s">
        <v>32</v>
      </c>
      <c r="I2253" t="s">
        <v>37</v>
      </c>
      <c r="J2253" s="16">
        <v>0</v>
      </c>
      <c r="K2253" s="16">
        <v>0</v>
      </c>
      <c r="L2253" s="16">
        <v>0</v>
      </c>
      <c r="M2253" s="16">
        <v>0</v>
      </c>
      <c r="N2253" s="16">
        <v>0</v>
      </c>
      <c r="O2253" s="16">
        <f t="shared" si="35"/>
        <v>0</v>
      </c>
    </row>
    <row r="2254" spans="1:15" x14ac:dyDescent="0.25">
      <c r="A2254" t="s">
        <v>5471</v>
      </c>
      <c r="B2254" t="s">
        <v>60</v>
      </c>
      <c r="C2254" t="s">
        <v>278</v>
      </c>
      <c r="D2254" t="s">
        <v>52</v>
      </c>
      <c r="E2254">
        <v>78</v>
      </c>
      <c r="F2254" t="s">
        <v>774</v>
      </c>
      <c r="G2254" t="s">
        <v>5470</v>
      </c>
      <c r="H2254" t="s">
        <v>32</v>
      </c>
      <c r="I2254" t="s">
        <v>37</v>
      </c>
      <c r="J2254" s="16">
        <v>0</v>
      </c>
      <c r="K2254" s="16">
        <v>0</v>
      </c>
      <c r="L2254" s="16">
        <v>0</v>
      </c>
      <c r="M2254" s="16">
        <v>0</v>
      </c>
      <c r="N2254" s="16">
        <v>0</v>
      </c>
      <c r="O2254" s="16">
        <f t="shared" si="35"/>
        <v>0</v>
      </c>
    </row>
    <row r="2255" spans="1:15" x14ac:dyDescent="0.25">
      <c r="A2255" t="s">
        <v>5471</v>
      </c>
      <c r="B2255" t="s">
        <v>60</v>
      </c>
      <c r="C2255" t="s">
        <v>278</v>
      </c>
      <c r="D2255" t="s">
        <v>52</v>
      </c>
      <c r="E2255">
        <v>78</v>
      </c>
      <c r="F2255" t="s">
        <v>774</v>
      </c>
      <c r="G2255" t="s">
        <v>43</v>
      </c>
      <c r="H2255" t="s">
        <v>46</v>
      </c>
      <c r="I2255" t="s">
        <v>37</v>
      </c>
      <c r="J2255" s="16">
        <v>19185.100000000002</v>
      </c>
      <c r="K2255" s="16">
        <v>1153.8461538461538</v>
      </c>
      <c r="L2255" s="16">
        <v>1450</v>
      </c>
      <c r="M2255" s="16">
        <v>850</v>
      </c>
      <c r="N2255" s="16">
        <v>8150</v>
      </c>
      <c r="O2255" s="16">
        <f t="shared" si="35"/>
        <v>7581.2538461538479</v>
      </c>
    </row>
    <row r="2256" spans="1:15" x14ac:dyDescent="0.25">
      <c r="A2256" t="s">
        <v>5471</v>
      </c>
      <c r="B2256" t="s">
        <v>60</v>
      </c>
      <c r="C2256" t="s">
        <v>278</v>
      </c>
      <c r="D2256" t="s">
        <v>52</v>
      </c>
      <c r="E2256">
        <v>78</v>
      </c>
      <c r="F2256" t="s">
        <v>774</v>
      </c>
      <c r="G2256" t="s">
        <v>43</v>
      </c>
      <c r="H2256" t="s">
        <v>32</v>
      </c>
      <c r="I2256" t="s">
        <v>37</v>
      </c>
      <c r="J2256" s="16">
        <v>133813.9</v>
      </c>
      <c r="K2256" s="16">
        <v>57000</v>
      </c>
      <c r="L2256" s="16">
        <v>6800</v>
      </c>
      <c r="M2256" s="16">
        <v>1780</v>
      </c>
      <c r="N2256" s="16">
        <v>44647</v>
      </c>
      <c r="O2256" s="16">
        <f t="shared" si="35"/>
        <v>23586.899999999994</v>
      </c>
    </row>
    <row r="2257" spans="1:15" x14ac:dyDescent="0.25">
      <c r="A2257" t="s">
        <v>5471</v>
      </c>
      <c r="B2257" t="s">
        <v>60</v>
      </c>
      <c r="C2257" t="s">
        <v>278</v>
      </c>
      <c r="D2257" t="s">
        <v>52</v>
      </c>
      <c r="E2257">
        <v>78</v>
      </c>
      <c r="F2257" t="s">
        <v>774</v>
      </c>
      <c r="G2257" t="s">
        <v>5472</v>
      </c>
      <c r="H2257" t="s">
        <v>32</v>
      </c>
      <c r="I2257" t="s">
        <v>37</v>
      </c>
      <c r="J2257" s="16">
        <v>-13310.709677419361</v>
      </c>
      <c r="K2257" s="16">
        <v>0</v>
      </c>
      <c r="L2257" s="16">
        <v>0</v>
      </c>
      <c r="M2257" s="16">
        <v>0</v>
      </c>
      <c r="N2257" s="16">
        <v>0</v>
      </c>
      <c r="O2257" s="16">
        <f t="shared" si="35"/>
        <v>-13310.709677419361</v>
      </c>
    </row>
    <row r="2258" spans="1:15" x14ac:dyDescent="0.25">
      <c r="A2258" t="s">
        <v>5471</v>
      </c>
      <c r="B2258" t="s">
        <v>60</v>
      </c>
      <c r="C2258" t="s">
        <v>278</v>
      </c>
      <c r="D2258" t="s">
        <v>52</v>
      </c>
      <c r="E2258">
        <v>78</v>
      </c>
      <c r="F2258" t="s">
        <v>774</v>
      </c>
      <c r="G2258" t="s">
        <v>5476</v>
      </c>
      <c r="H2258" t="s">
        <v>32</v>
      </c>
      <c r="I2258" t="s">
        <v>37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f t="shared" si="35"/>
        <v>0</v>
      </c>
    </row>
    <row r="2259" spans="1:15" x14ac:dyDescent="0.25">
      <c r="A2259" t="s">
        <v>5471</v>
      </c>
      <c r="B2259" t="s">
        <v>60</v>
      </c>
      <c r="C2259" t="s">
        <v>278</v>
      </c>
      <c r="D2259" t="s">
        <v>40</v>
      </c>
      <c r="E2259">
        <v>80</v>
      </c>
      <c r="F2259" t="s">
        <v>825</v>
      </c>
      <c r="G2259" t="s">
        <v>5470</v>
      </c>
      <c r="H2259" t="s">
        <v>32</v>
      </c>
      <c r="I2259" t="s">
        <v>28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f t="shared" si="35"/>
        <v>0</v>
      </c>
    </row>
    <row r="2260" spans="1:15" x14ac:dyDescent="0.25">
      <c r="A2260" t="s">
        <v>5471</v>
      </c>
      <c r="B2260" t="s">
        <v>60</v>
      </c>
      <c r="C2260" t="s">
        <v>278</v>
      </c>
      <c r="D2260" t="s">
        <v>40</v>
      </c>
      <c r="E2260">
        <v>80</v>
      </c>
      <c r="F2260" t="s">
        <v>825</v>
      </c>
      <c r="G2260" t="s">
        <v>43</v>
      </c>
      <c r="H2260" t="s">
        <v>46</v>
      </c>
      <c r="I2260" t="s">
        <v>28</v>
      </c>
      <c r="J2260" s="16">
        <v>39168</v>
      </c>
      <c r="K2260" s="16">
        <v>4000</v>
      </c>
      <c r="L2260" s="16">
        <v>4750</v>
      </c>
      <c r="M2260" s="16">
        <v>1510</v>
      </c>
      <c r="N2260" s="16">
        <v>30337</v>
      </c>
      <c r="O2260" s="16">
        <f t="shared" si="35"/>
        <v>-1429</v>
      </c>
    </row>
    <row r="2261" spans="1:15" x14ac:dyDescent="0.25">
      <c r="A2261" t="s">
        <v>5471</v>
      </c>
      <c r="B2261" t="s">
        <v>60</v>
      </c>
      <c r="C2261" t="s">
        <v>278</v>
      </c>
      <c r="D2261" t="s">
        <v>40</v>
      </c>
      <c r="E2261">
        <v>80</v>
      </c>
      <c r="F2261" t="s">
        <v>825</v>
      </c>
      <c r="G2261" t="s">
        <v>43</v>
      </c>
      <c r="H2261" t="s">
        <v>32</v>
      </c>
      <c r="I2261" t="s">
        <v>28</v>
      </c>
      <c r="J2261" s="16">
        <v>26112</v>
      </c>
      <c r="K2261" s="16">
        <v>10833.333333333334</v>
      </c>
      <c r="L2261" s="16">
        <v>2700</v>
      </c>
      <c r="M2261" s="16">
        <v>850</v>
      </c>
      <c r="N2261" s="16">
        <v>0</v>
      </c>
      <c r="O2261" s="16">
        <f t="shared" si="35"/>
        <v>11728.666666666666</v>
      </c>
    </row>
    <row r="2262" spans="1:15" x14ac:dyDescent="0.25">
      <c r="A2262" t="s">
        <v>5471</v>
      </c>
      <c r="B2262" t="s">
        <v>60</v>
      </c>
      <c r="C2262" t="s">
        <v>278</v>
      </c>
      <c r="D2262" t="s">
        <v>40</v>
      </c>
      <c r="E2262">
        <v>80</v>
      </c>
      <c r="F2262" t="s">
        <v>825</v>
      </c>
      <c r="G2262" t="s">
        <v>5472</v>
      </c>
      <c r="H2262" t="s">
        <v>32</v>
      </c>
      <c r="I2262" t="s">
        <v>28</v>
      </c>
      <c r="J2262" s="16">
        <v>-8150.7096774193569</v>
      </c>
      <c r="K2262" s="16">
        <v>0</v>
      </c>
      <c r="L2262" s="16">
        <v>0</v>
      </c>
      <c r="M2262" s="16">
        <v>0</v>
      </c>
      <c r="N2262" s="16">
        <v>0</v>
      </c>
      <c r="O2262" s="16">
        <f t="shared" si="35"/>
        <v>-8150.7096774193569</v>
      </c>
    </row>
    <row r="2263" spans="1:15" x14ac:dyDescent="0.25">
      <c r="A2263" t="s">
        <v>5471</v>
      </c>
      <c r="B2263" t="s">
        <v>60</v>
      </c>
      <c r="C2263" t="s">
        <v>278</v>
      </c>
      <c r="D2263" t="s">
        <v>40</v>
      </c>
      <c r="E2263">
        <v>80</v>
      </c>
      <c r="F2263" t="s">
        <v>825</v>
      </c>
      <c r="G2263" t="s">
        <v>5476</v>
      </c>
      <c r="H2263" t="s">
        <v>32</v>
      </c>
      <c r="I2263" t="s">
        <v>28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f t="shared" si="35"/>
        <v>0</v>
      </c>
    </row>
    <row r="2264" spans="1:15" x14ac:dyDescent="0.25">
      <c r="A2264" t="s">
        <v>5471</v>
      </c>
      <c r="B2264" t="s">
        <v>60</v>
      </c>
      <c r="C2264" t="s">
        <v>278</v>
      </c>
      <c r="D2264" t="s">
        <v>76</v>
      </c>
      <c r="E2264">
        <v>79</v>
      </c>
      <c r="F2264" t="s">
        <v>277</v>
      </c>
      <c r="G2264" t="s">
        <v>5470</v>
      </c>
      <c r="H2264" t="s">
        <v>32</v>
      </c>
      <c r="I2264" t="s">
        <v>28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f t="shared" si="35"/>
        <v>0</v>
      </c>
    </row>
    <row r="2265" spans="1:15" x14ac:dyDescent="0.25">
      <c r="A2265" t="s">
        <v>5471</v>
      </c>
      <c r="B2265" t="s">
        <v>60</v>
      </c>
      <c r="C2265" t="s">
        <v>278</v>
      </c>
      <c r="D2265" t="s">
        <v>76</v>
      </c>
      <c r="E2265">
        <v>79</v>
      </c>
      <c r="F2265" t="s">
        <v>277</v>
      </c>
      <c r="G2265" t="s">
        <v>43</v>
      </c>
      <c r="H2265" t="s">
        <v>46</v>
      </c>
      <c r="I2265" t="s">
        <v>28</v>
      </c>
      <c r="J2265" s="16">
        <v>21280</v>
      </c>
      <c r="K2265" s="16">
        <v>3692.3076923076924</v>
      </c>
      <c r="L2265" s="16">
        <v>1450</v>
      </c>
      <c r="M2265" s="16">
        <v>50</v>
      </c>
      <c r="N2265" s="16">
        <v>0</v>
      </c>
      <c r="O2265" s="16">
        <f t="shared" si="35"/>
        <v>16087.692307692309</v>
      </c>
    </row>
    <row r="2266" spans="1:15" x14ac:dyDescent="0.25">
      <c r="A2266" t="s">
        <v>5471</v>
      </c>
      <c r="B2266" t="s">
        <v>60</v>
      </c>
      <c r="C2266" t="s">
        <v>278</v>
      </c>
      <c r="D2266" t="s">
        <v>76</v>
      </c>
      <c r="E2266">
        <v>79</v>
      </c>
      <c r="F2266" t="s">
        <v>277</v>
      </c>
      <c r="G2266" t="s">
        <v>43</v>
      </c>
      <c r="H2266" t="s">
        <v>32</v>
      </c>
      <c r="I2266" t="s">
        <v>28</v>
      </c>
      <c r="J2266" s="16">
        <v>77760</v>
      </c>
      <c r="K2266" s="16">
        <v>33833.333333333336</v>
      </c>
      <c r="L2266" s="16">
        <v>2500</v>
      </c>
      <c r="M2266" s="16">
        <v>970</v>
      </c>
      <c r="N2266" s="16">
        <v>24883</v>
      </c>
      <c r="O2266" s="16">
        <f t="shared" si="35"/>
        <v>15573.666666666664</v>
      </c>
    </row>
    <row r="2267" spans="1:15" x14ac:dyDescent="0.25">
      <c r="A2267" t="s">
        <v>5471</v>
      </c>
      <c r="B2267" t="s">
        <v>60</v>
      </c>
      <c r="C2267" t="s">
        <v>278</v>
      </c>
      <c r="D2267" t="s">
        <v>76</v>
      </c>
      <c r="E2267">
        <v>79</v>
      </c>
      <c r="F2267" t="s">
        <v>277</v>
      </c>
      <c r="G2267" t="s">
        <v>5472</v>
      </c>
      <c r="H2267" t="s">
        <v>32</v>
      </c>
      <c r="I2267" t="s">
        <v>28</v>
      </c>
      <c r="J2267" s="16">
        <v>-8330.3225806451628</v>
      </c>
      <c r="K2267" s="16">
        <v>0</v>
      </c>
      <c r="L2267" s="16">
        <v>0</v>
      </c>
      <c r="M2267" s="16">
        <v>0</v>
      </c>
      <c r="N2267" s="16">
        <v>0</v>
      </c>
      <c r="O2267" s="16">
        <f t="shared" si="35"/>
        <v>-8330.3225806451628</v>
      </c>
    </row>
    <row r="2268" spans="1:15" x14ac:dyDescent="0.25">
      <c r="A2268" t="s">
        <v>5471</v>
      </c>
      <c r="B2268" t="s">
        <v>60</v>
      </c>
      <c r="C2268" t="s">
        <v>278</v>
      </c>
      <c r="D2268" t="s">
        <v>76</v>
      </c>
      <c r="E2268">
        <v>79</v>
      </c>
      <c r="F2268" t="s">
        <v>277</v>
      </c>
      <c r="G2268" t="s">
        <v>5476</v>
      </c>
      <c r="H2268" t="s">
        <v>32</v>
      </c>
      <c r="I2268" t="s">
        <v>28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f t="shared" si="35"/>
        <v>0</v>
      </c>
    </row>
    <row r="2269" spans="1:15" x14ac:dyDescent="0.25">
      <c r="A2269" t="s">
        <v>5471</v>
      </c>
      <c r="B2269" t="s">
        <v>60</v>
      </c>
      <c r="C2269" t="s">
        <v>234</v>
      </c>
      <c r="D2269" t="s">
        <v>31</v>
      </c>
      <c r="E2269">
        <v>292</v>
      </c>
      <c r="F2269" t="s">
        <v>555</v>
      </c>
      <c r="G2269" t="s">
        <v>5470</v>
      </c>
      <c r="H2269" t="s">
        <v>32</v>
      </c>
      <c r="I2269" t="s">
        <v>37</v>
      </c>
      <c r="J2269" s="16">
        <v>0</v>
      </c>
      <c r="K2269" s="16">
        <v>0</v>
      </c>
      <c r="L2269" s="16">
        <v>0</v>
      </c>
      <c r="M2269" s="16">
        <v>0</v>
      </c>
      <c r="N2269" s="16">
        <v>0</v>
      </c>
      <c r="O2269" s="16">
        <f t="shared" si="35"/>
        <v>0</v>
      </c>
    </row>
    <row r="2270" spans="1:15" x14ac:dyDescent="0.25">
      <c r="A2270" t="s">
        <v>5471</v>
      </c>
      <c r="B2270" t="s">
        <v>60</v>
      </c>
      <c r="C2270" t="s">
        <v>234</v>
      </c>
      <c r="D2270" t="s">
        <v>31</v>
      </c>
      <c r="E2270">
        <v>292</v>
      </c>
      <c r="F2270" t="s">
        <v>555</v>
      </c>
      <c r="G2270" t="s">
        <v>43</v>
      </c>
      <c r="H2270" t="s">
        <v>46</v>
      </c>
      <c r="I2270" t="s">
        <v>37</v>
      </c>
      <c r="J2270" s="16">
        <v>85492.932000000001</v>
      </c>
      <c r="K2270" s="16">
        <v>4153.8461538461543</v>
      </c>
      <c r="L2270" s="16">
        <v>2400</v>
      </c>
      <c r="M2270" s="16">
        <v>840</v>
      </c>
      <c r="N2270" s="16">
        <v>34968</v>
      </c>
      <c r="O2270" s="16">
        <f t="shared" si="35"/>
        <v>43131.085846153845</v>
      </c>
    </row>
    <row r="2271" spans="1:15" x14ac:dyDescent="0.25">
      <c r="A2271" t="s">
        <v>5471</v>
      </c>
      <c r="B2271" t="s">
        <v>60</v>
      </c>
      <c r="C2271" t="s">
        <v>234</v>
      </c>
      <c r="D2271" t="s">
        <v>31</v>
      </c>
      <c r="E2271">
        <v>292</v>
      </c>
      <c r="F2271" t="s">
        <v>555</v>
      </c>
      <c r="G2271" t="s">
        <v>43</v>
      </c>
      <c r="H2271" t="s">
        <v>32</v>
      </c>
      <c r="I2271" t="s">
        <v>37</v>
      </c>
      <c r="J2271" s="16">
        <v>26092.415999999997</v>
      </c>
      <c r="K2271" s="16">
        <v>0</v>
      </c>
      <c r="L2271" s="16">
        <v>1000</v>
      </c>
      <c r="M2271" s="16">
        <v>10</v>
      </c>
      <c r="N2271" s="16">
        <v>20395</v>
      </c>
      <c r="O2271" s="16">
        <f t="shared" si="35"/>
        <v>4687.4159999999974</v>
      </c>
    </row>
    <row r="2272" spans="1:15" x14ac:dyDescent="0.25">
      <c r="A2272" t="s">
        <v>5471</v>
      </c>
      <c r="B2272" t="s">
        <v>60</v>
      </c>
      <c r="C2272" t="s">
        <v>234</v>
      </c>
      <c r="D2272" t="s">
        <v>31</v>
      </c>
      <c r="E2272">
        <v>292</v>
      </c>
      <c r="F2272" t="s">
        <v>555</v>
      </c>
      <c r="G2272" t="s">
        <v>5472</v>
      </c>
      <c r="H2272" t="s">
        <v>32</v>
      </c>
      <c r="I2272" t="s">
        <v>37</v>
      </c>
      <c r="J2272" s="16">
        <v>-12843.57019354839</v>
      </c>
      <c r="K2272" s="16">
        <v>0</v>
      </c>
      <c r="L2272" s="16">
        <v>0</v>
      </c>
      <c r="M2272" s="16">
        <v>0</v>
      </c>
      <c r="N2272" s="16">
        <v>0</v>
      </c>
      <c r="O2272" s="16">
        <f t="shared" si="35"/>
        <v>-12843.57019354839</v>
      </c>
    </row>
    <row r="2273" spans="1:15" x14ac:dyDescent="0.25">
      <c r="A2273" t="s">
        <v>5471</v>
      </c>
      <c r="B2273" t="s">
        <v>60</v>
      </c>
      <c r="C2273" t="s">
        <v>234</v>
      </c>
      <c r="D2273" t="s">
        <v>31</v>
      </c>
      <c r="E2273">
        <v>292</v>
      </c>
      <c r="F2273" t="s">
        <v>555</v>
      </c>
      <c r="G2273" t="s">
        <v>5476</v>
      </c>
      <c r="H2273" t="s">
        <v>32</v>
      </c>
      <c r="I2273" t="s">
        <v>37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f t="shared" si="35"/>
        <v>0</v>
      </c>
    </row>
    <row r="2274" spans="1:15" x14ac:dyDescent="0.25">
      <c r="A2274" t="s">
        <v>5471</v>
      </c>
      <c r="B2274" t="s">
        <v>60</v>
      </c>
      <c r="C2274" t="s">
        <v>234</v>
      </c>
      <c r="D2274" t="s">
        <v>52</v>
      </c>
      <c r="E2274">
        <v>293</v>
      </c>
      <c r="F2274" t="s">
        <v>960</v>
      </c>
      <c r="G2274" t="s">
        <v>5470</v>
      </c>
      <c r="H2274" t="s">
        <v>32</v>
      </c>
      <c r="I2274" t="s">
        <v>28</v>
      </c>
      <c r="J2274" s="16">
        <v>0</v>
      </c>
      <c r="K2274" s="16">
        <v>0</v>
      </c>
      <c r="L2274" s="16">
        <v>0</v>
      </c>
      <c r="M2274" s="16">
        <v>0</v>
      </c>
      <c r="N2274" s="16">
        <v>0</v>
      </c>
      <c r="O2274" s="16">
        <f t="shared" si="35"/>
        <v>0</v>
      </c>
    </row>
    <row r="2275" spans="1:15" x14ac:dyDescent="0.25">
      <c r="A2275" t="s">
        <v>5471</v>
      </c>
      <c r="B2275" t="s">
        <v>60</v>
      </c>
      <c r="C2275" t="s">
        <v>234</v>
      </c>
      <c r="D2275" t="s">
        <v>52</v>
      </c>
      <c r="E2275">
        <v>293</v>
      </c>
      <c r="F2275" t="s">
        <v>960</v>
      </c>
      <c r="G2275" t="s">
        <v>43</v>
      </c>
      <c r="H2275" t="s">
        <v>46</v>
      </c>
      <c r="I2275" t="s">
        <v>28</v>
      </c>
      <c r="J2275" s="16">
        <v>88383.679999999978</v>
      </c>
      <c r="K2275" s="16">
        <v>6384.6153846153848</v>
      </c>
      <c r="L2275" s="16">
        <v>5450</v>
      </c>
      <c r="M2275" s="16">
        <v>1170</v>
      </c>
      <c r="N2275" s="16">
        <v>8036</v>
      </c>
      <c r="O2275" s="16">
        <f t="shared" si="35"/>
        <v>67343.064615384588</v>
      </c>
    </row>
    <row r="2276" spans="1:15" x14ac:dyDescent="0.25">
      <c r="A2276" t="s">
        <v>5471</v>
      </c>
      <c r="B2276" t="s">
        <v>60</v>
      </c>
      <c r="C2276" t="s">
        <v>234</v>
      </c>
      <c r="D2276" t="s">
        <v>52</v>
      </c>
      <c r="E2276">
        <v>293</v>
      </c>
      <c r="F2276" t="s">
        <v>960</v>
      </c>
      <c r="G2276" t="s">
        <v>43</v>
      </c>
      <c r="H2276" t="s">
        <v>32</v>
      </c>
      <c r="I2276" t="s">
        <v>28</v>
      </c>
      <c r="J2276" s="16">
        <v>20106.239999999998</v>
      </c>
      <c r="K2276" s="16">
        <v>10833.333333333334</v>
      </c>
      <c r="L2276" s="16">
        <v>1000</v>
      </c>
      <c r="M2276" s="16">
        <v>10</v>
      </c>
      <c r="N2276" s="16">
        <v>0</v>
      </c>
      <c r="O2276" s="16">
        <f t="shared" si="35"/>
        <v>8262.906666666664</v>
      </c>
    </row>
    <row r="2277" spans="1:15" x14ac:dyDescent="0.25">
      <c r="A2277" t="s">
        <v>5471</v>
      </c>
      <c r="B2277" t="s">
        <v>60</v>
      </c>
      <c r="C2277" t="s">
        <v>234</v>
      </c>
      <c r="D2277" t="s">
        <v>52</v>
      </c>
      <c r="E2277">
        <v>293</v>
      </c>
      <c r="F2277" t="s">
        <v>960</v>
      </c>
      <c r="G2277" t="s">
        <v>5472</v>
      </c>
      <c r="H2277" t="s">
        <v>32</v>
      </c>
      <c r="I2277" t="s">
        <v>28</v>
      </c>
      <c r="J2277" s="16">
        <v>-13741.966451612905</v>
      </c>
      <c r="K2277" s="16">
        <v>0</v>
      </c>
      <c r="L2277" s="16">
        <v>0</v>
      </c>
      <c r="M2277" s="16">
        <v>0</v>
      </c>
      <c r="N2277" s="16">
        <v>0</v>
      </c>
      <c r="O2277" s="16">
        <f t="shared" si="35"/>
        <v>-13741.966451612905</v>
      </c>
    </row>
    <row r="2278" spans="1:15" x14ac:dyDescent="0.25">
      <c r="A2278" t="s">
        <v>5471</v>
      </c>
      <c r="B2278" t="s">
        <v>60</v>
      </c>
      <c r="C2278" t="s">
        <v>234</v>
      </c>
      <c r="D2278" t="s">
        <v>52</v>
      </c>
      <c r="E2278">
        <v>293</v>
      </c>
      <c r="F2278" t="s">
        <v>960</v>
      </c>
      <c r="G2278" t="s">
        <v>5476</v>
      </c>
      <c r="H2278" t="s">
        <v>32</v>
      </c>
      <c r="I2278" t="s">
        <v>28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f t="shared" si="35"/>
        <v>0</v>
      </c>
    </row>
    <row r="2279" spans="1:15" x14ac:dyDescent="0.25">
      <c r="A2279" t="s">
        <v>5471</v>
      </c>
      <c r="B2279" t="s">
        <v>60</v>
      </c>
      <c r="C2279" t="s">
        <v>234</v>
      </c>
      <c r="D2279" t="s">
        <v>40</v>
      </c>
      <c r="E2279">
        <v>295</v>
      </c>
      <c r="F2279" t="s">
        <v>817</v>
      </c>
      <c r="G2279" t="s">
        <v>5470</v>
      </c>
      <c r="H2279" t="s">
        <v>32</v>
      </c>
      <c r="I2279" t="s">
        <v>37</v>
      </c>
      <c r="J2279" s="16">
        <v>0</v>
      </c>
      <c r="K2279" s="16">
        <v>0</v>
      </c>
      <c r="L2279" s="16">
        <v>0</v>
      </c>
      <c r="M2279" s="16">
        <v>0</v>
      </c>
      <c r="N2279" s="16">
        <v>0</v>
      </c>
      <c r="O2279" s="16">
        <f t="shared" si="35"/>
        <v>0</v>
      </c>
    </row>
    <row r="2280" spans="1:15" x14ac:dyDescent="0.25">
      <c r="A2280" t="s">
        <v>5471</v>
      </c>
      <c r="B2280" t="s">
        <v>60</v>
      </c>
      <c r="C2280" t="s">
        <v>234</v>
      </c>
      <c r="D2280" t="s">
        <v>40</v>
      </c>
      <c r="E2280">
        <v>295</v>
      </c>
      <c r="F2280" t="s">
        <v>817</v>
      </c>
      <c r="G2280" t="s">
        <v>43</v>
      </c>
      <c r="H2280" t="s">
        <v>46</v>
      </c>
      <c r="I2280" t="s">
        <v>37</v>
      </c>
      <c r="J2280" s="16">
        <v>21126.784</v>
      </c>
      <c r="K2280" s="16">
        <v>3538.4615384615381</v>
      </c>
      <c r="L2280" s="16">
        <v>800</v>
      </c>
      <c r="M2280" s="16">
        <v>630</v>
      </c>
      <c r="N2280" s="16">
        <v>7645</v>
      </c>
      <c r="O2280" s="16">
        <f t="shared" si="35"/>
        <v>8513.3224615384606</v>
      </c>
    </row>
    <row r="2281" spans="1:15" x14ac:dyDescent="0.25">
      <c r="A2281" t="s">
        <v>5471</v>
      </c>
      <c r="B2281" t="s">
        <v>60</v>
      </c>
      <c r="C2281" t="s">
        <v>234</v>
      </c>
      <c r="D2281" t="s">
        <v>40</v>
      </c>
      <c r="E2281">
        <v>295</v>
      </c>
      <c r="F2281" t="s">
        <v>817</v>
      </c>
      <c r="G2281" t="s">
        <v>43</v>
      </c>
      <c r="H2281" t="s">
        <v>32</v>
      </c>
      <c r="I2281" t="s">
        <v>37</v>
      </c>
      <c r="J2281" s="16">
        <v>58162.44</v>
      </c>
      <c r="K2281" s="16">
        <v>24250.000000000004</v>
      </c>
      <c r="L2281" s="16">
        <v>2950</v>
      </c>
      <c r="M2281" s="16">
        <v>660</v>
      </c>
      <c r="N2281" s="16">
        <v>34183</v>
      </c>
      <c r="O2281" s="16">
        <f t="shared" si="35"/>
        <v>-3880.5599999999977</v>
      </c>
    </row>
    <row r="2282" spans="1:15" x14ac:dyDescent="0.25">
      <c r="A2282" t="s">
        <v>5471</v>
      </c>
      <c r="B2282" t="s">
        <v>60</v>
      </c>
      <c r="C2282" t="s">
        <v>234</v>
      </c>
      <c r="D2282" t="s">
        <v>40</v>
      </c>
      <c r="E2282">
        <v>295</v>
      </c>
      <c r="F2282" t="s">
        <v>817</v>
      </c>
      <c r="G2282" t="s">
        <v>5472</v>
      </c>
      <c r="H2282" t="s">
        <v>32</v>
      </c>
      <c r="I2282" t="s">
        <v>37</v>
      </c>
      <c r="J2282" s="16">
        <v>-12636.049548387102</v>
      </c>
      <c r="K2282" s="16">
        <v>0</v>
      </c>
      <c r="L2282" s="16">
        <v>0</v>
      </c>
      <c r="M2282" s="16">
        <v>0</v>
      </c>
      <c r="N2282" s="16">
        <v>0</v>
      </c>
      <c r="O2282" s="16">
        <f t="shared" si="35"/>
        <v>-12636.049548387102</v>
      </c>
    </row>
    <row r="2283" spans="1:15" x14ac:dyDescent="0.25">
      <c r="A2283" t="s">
        <v>5471</v>
      </c>
      <c r="B2283" t="s">
        <v>60</v>
      </c>
      <c r="C2283" t="s">
        <v>234</v>
      </c>
      <c r="D2283" t="s">
        <v>40</v>
      </c>
      <c r="E2283">
        <v>295</v>
      </c>
      <c r="F2283" t="s">
        <v>817</v>
      </c>
      <c r="G2283" t="s">
        <v>5476</v>
      </c>
      <c r="H2283" t="s">
        <v>32</v>
      </c>
      <c r="I2283" t="s">
        <v>37</v>
      </c>
      <c r="J2283" s="16">
        <v>0</v>
      </c>
      <c r="K2283" s="16">
        <v>0</v>
      </c>
      <c r="L2283" s="16">
        <v>0</v>
      </c>
      <c r="M2283" s="16">
        <v>0</v>
      </c>
      <c r="N2283" s="16">
        <v>0</v>
      </c>
      <c r="O2283" s="16">
        <f t="shared" si="35"/>
        <v>0</v>
      </c>
    </row>
    <row r="2284" spans="1:15" x14ac:dyDescent="0.25">
      <c r="A2284" t="s">
        <v>5471</v>
      </c>
      <c r="B2284" t="s">
        <v>60</v>
      </c>
      <c r="C2284" t="s">
        <v>234</v>
      </c>
      <c r="D2284" t="s">
        <v>76</v>
      </c>
      <c r="E2284">
        <v>294</v>
      </c>
      <c r="F2284" t="s">
        <v>233</v>
      </c>
      <c r="G2284" t="s">
        <v>5470</v>
      </c>
      <c r="H2284" t="s">
        <v>32</v>
      </c>
      <c r="I2284" t="s">
        <v>37</v>
      </c>
      <c r="J2284" s="16">
        <v>0</v>
      </c>
      <c r="K2284" s="16">
        <v>0</v>
      </c>
      <c r="L2284" s="16">
        <v>0</v>
      </c>
      <c r="M2284" s="16">
        <v>0</v>
      </c>
      <c r="N2284" s="16">
        <v>0</v>
      </c>
      <c r="O2284" s="16">
        <f t="shared" si="35"/>
        <v>0</v>
      </c>
    </row>
    <row r="2285" spans="1:15" x14ac:dyDescent="0.25">
      <c r="A2285" t="s">
        <v>5471</v>
      </c>
      <c r="B2285" t="s">
        <v>60</v>
      </c>
      <c r="C2285" t="s">
        <v>234</v>
      </c>
      <c r="D2285" t="s">
        <v>76</v>
      </c>
      <c r="E2285">
        <v>294</v>
      </c>
      <c r="F2285" t="s">
        <v>233</v>
      </c>
      <c r="G2285" t="s">
        <v>43</v>
      </c>
      <c r="H2285" t="s">
        <v>46</v>
      </c>
      <c r="I2285" t="s">
        <v>37</v>
      </c>
      <c r="J2285" s="16">
        <v>88813.26999999999</v>
      </c>
      <c r="K2285" s="16">
        <v>11769.23076923077</v>
      </c>
      <c r="L2285" s="16">
        <v>6350</v>
      </c>
      <c r="M2285" s="16">
        <v>1440</v>
      </c>
      <c r="N2285" s="16">
        <v>31299</v>
      </c>
      <c r="O2285" s="16">
        <f t="shared" si="35"/>
        <v>37955.039230769224</v>
      </c>
    </row>
    <row r="2286" spans="1:15" x14ac:dyDescent="0.25">
      <c r="A2286" t="s">
        <v>5471</v>
      </c>
      <c r="B2286" t="s">
        <v>60</v>
      </c>
      <c r="C2286" t="s">
        <v>234</v>
      </c>
      <c r="D2286" t="s">
        <v>76</v>
      </c>
      <c r="E2286">
        <v>294</v>
      </c>
      <c r="F2286" t="s">
        <v>233</v>
      </c>
      <c r="G2286" t="s">
        <v>43</v>
      </c>
      <c r="H2286" t="s">
        <v>32</v>
      </c>
      <c r="I2286" t="s">
        <v>37</v>
      </c>
      <c r="J2286" s="16">
        <v>77877.17</v>
      </c>
      <c r="K2286" s="16">
        <v>18583.333333333336</v>
      </c>
      <c r="L2286" s="16">
        <v>1200</v>
      </c>
      <c r="M2286" s="16">
        <v>310</v>
      </c>
      <c r="N2286" s="16">
        <v>43933</v>
      </c>
      <c r="O2286" s="16">
        <f t="shared" si="35"/>
        <v>13850.836666666662</v>
      </c>
    </row>
    <row r="2287" spans="1:15" x14ac:dyDescent="0.25">
      <c r="A2287" t="s">
        <v>5471</v>
      </c>
      <c r="B2287" t="s">
        <v>60</v>
      </c>
      <c r="C2287" t="s">
        <v>234</v>
      </c>
      <c r="D2287" t="s">
        <v>76</v>
      </c>
      <c r="E2287">
        <v>294</v>
      </c>
      <c r="F2287" t="s">
        <v>233</v>
      </c>
      <c r="G2287" t="s">
        <v>5472</v>
      </c>
      <c r="H2287" t="s">
        <v>32</v>
      </c>
      <c r="I2287" t="s">
        <v>37</v>
      </c>
      <c r="J2287" s="16">
        <v>-11386.91806451613</v>
      </c>
      <c r="K2287" s="16">
        <v>0</v>
      </c>
      <c r="L2287" s="16">
        <v>0</v>
      </c>
      <c r="M2287" s="16">
        <v>0</v>
      </c>
      <c r="N2287" s="16">
        <v>0</v>
      </c>
      <c r="O2287" s="16">
        <f t="shared" si="35"/>
        <v>-11386.91806451613</v>
      </c>
    </row>
    <row r="2288" spans="1:15" x14ac:dyDescent="0.25">
      <c r="A2288" t="s">
        <v>5471</v>
      </c>
      <c r="B2288" t="s">
        <v>60</v>
      </c>
      <c r="C2288" t="s">
        <v>234</v>
      </c>
      <c r="D2288" t="s">
        <v>76</v>
      </c>
      <c r="E2288">
        <v>294</v>
      </c>
      <c r="F2288" t="s">
        <v>233</v>
      </c>
      <c r="G2288" t="s">
        <v>5476</v>
      </c>
      <c r="H2288" t="s">
        <v>32</v>
      </c>
      <c r="I2288" t="s">
        <v>37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f t="shared" si="35"/>
        <v>0</v>
      </c>
    </row>
    <row r="2289" spans="1:15" x14ac:dyDescent="0.25">
      <c r="A2289" t="s">
        <v>5471</v>
      </c>
      <c r="B2289" t="s">
        <v>60</v>
      </c>
      <c r="C2289" t="s">
        <v>269</v>
      </c>
      <c r="D2289" t="s">
        <v>40</v>
      </c>
      <c r="E2289">
        <v>201</v>
      </c>
      <c r="F2289" t="s">
        <v>268</v>
      </c>
      <c r="G2289" t="s">
        <v>5470</v>
      </c>
      <c r="H2289" t="s">
        <v>32</v>
      </c>
      <c r="I2289" t="s">
        <v>37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f t="shared" si="35"/>
        <v>0</v>
      </c>
    </row>
    <row r="2290" spans="1:15" x14ac:dyDescent="0.25">
      <c r="A2290" t="s">
        <v>5471</v>
      </c>
      <c r="B2290" t="s">
        <v>60</v>
      </c>
      <c r="C2290" t="s">
        <v>269</v>
      </c>
      <c r="D2290" t="s">
        <v>40</v>
      </c>
      <c r="E2290">
        <v>201</v>
      </c>
      <c r="F2290" t="s">
        <v>268</v>
      </c>
      <c r="G2290" t="s">
        <v>43</v>
      </c>
      <c r="H2290" t="s">
        <v>46</v>
      </c>
      <c r="I2290" t="s">
        <v>37</v>
      </c>
      <c r="J2290" s="16">
        <v>25083.840000000004</v>
      </c>
      <c r="K2290" s="16">
        <v>1769.2307692307695</v>
      </c>
      <c r="L2290" s="16">
        <v>1000</v>
      </c>
      <c r="M2290" s="16">
        <v>550</v>
      </c>
      <c r="N2290" s="16">
        <v>15552</v>
      </c>
      <c r="O2290" s="16">
        <f t="shared" si="35"/>
        <v>6212.6092307692343</v>
      </c>
    </row>
    <row r="2291" spans="1:15" x14ac:dyDescent="0.25">
      <c r="A2291" t="s">
        <v>5471</v>
      </c>
      <c r="B2291" t="s">
        <v>60</v>
      </c>
      <c r="C2291" t="s">
        <v>269</v>
      </c>
      <c r="D2291" t="s">
        <v>40</v>
      </c>
      <c r="E2291">
        <v>201</v>
      </c>
      <c r="F2291" t="s">
        <v>268</v>
      </c>
      <c r="G2291" t="s">
        <v>43</v>
      </c>
      <c r="H2291" t="s">
        <v>32</v>
      </c>
      <c r="I2291" t="s">
        <v>37</v>
      </c>
      <c r="J2291" s="16">
        <v>24342.688000000002</v>
      </c>
      <c r="K2291" s="16">
        <v>9166.6666666666661</v>
      </c>
      <c r="L2291" s="16">
        <v>400</v>
      </c>
      <c r="M2291" s="16">
        <v>50</v>
      </c>
      <c r="N2291" s="16">
        <v>15432</v>
      </c>
      <c r="O2291" s="16">
        <f t="shared" si="35"/>
        <v>-705.97866666666232</v>
      </c>
    </row>
    <row r="2292" spans="1:15" x14ac:dyDescent="0.25">
      <c r="A2292" t="s">
        <v>5471</v>
      </c>
      <c r="B2292" t="s">
        <v>60</v>
      </c>
      <c r="C2292" t="s">
        <v>269</v>
      </c>
      <c r="D2292" t="s">
        <v>40</v>
      </c>
      <c r="E2292">
        <v>201</v>
      </c>
      <c r="F2292" t="s">
        <v>268</v>
      </c>
      <c r="G2292" t="s">
        <v>5472</v>
      </c>
      <c r="H2292" t="s">
        <v>32</v>
      </c>
      <c r="I2292" t="s">
        <v>37</v>
      </c>
      <c r="J2292" s="16">
        <v>-3753.5489032258079</v>
      </c>
      <c r="K2292" s="16">
        <v>0</v>
      </c>
      <c r="L2292" s="16">
        <v>0</v>
      </c>
      <c r="M2292" s="16">
        <v>0</v>
      </c>
      <c r="N2292" s="16">
        <v>0</v>
      </c>
      <c r="O2292" s="16">
        <f t="shared" si="35"/>
        <v>-3753.5489032258079</v>
      </c>
    </row>
    <row r="2293" spans="1:15" x14ac:dyDescent="0.25">
      <c r="A2293" t="s">
        <v>5471</v>
      </c>
      <c r="B2293" t="s">
        <v>60</v>
      </c>
      <c r="C2293" t="s">
        <v>269</v>
      </c>
      <c r="D2293" t="s">
        <v>40</v>
      </c>
      <c r="E2293">
        <v>201</v>
      </c>
      <c r="F2293" t="s">
        <v>268</v>
      </c>
      <c r="G2293" t="s">
        <v>5476</v>
      </c>
      <c r="H2293" t="s">
        <v>32</v>
      </c>
      <c r="I2293" t="s">
        <v>37</v>
      </c>
      <c r="J2293" s="16">
        <v>0</v>
      </c>
      <c r="K2293" s="16">
        <v>0</v>
      </c>
      <c r="L2293" s="16">
        <v>0</v>
      </c>
      <c r="M2293" s="16">
        <v>0</v>
      </c>
      <c r="N2293" s="16">
        <v>0</v>
      </c>
      <c r="O2293" s="16">
        <f t="shared" si="35"/>
        <v>0</v>
      </c>
    </row>
    <row r="2294" spans="1:15" x14ac:dyDescent="0.25">
      <c r="A2294" t="s">
        <v>5471</v>
      </c>
      <c r="B2294" t="s">
        <v>60</v>
      </c>
      <c r="C2294" t="s">
        <v>231</v>
      </c>
      <c r="D2294" t="s">
        <v>31</v>
      </c>
      <c r="E2294">
        <v>33</v>
      </c>
      <c r="F2294" t="s">
        <v>753</v>
      </c>
      <c r="G2294" t="s">
        <v>5470</v>
      </c>
      <c r="H2294" t="s">
        <v>32</v>
      </c>
      <c r="I2294" t="s">
        <v>37</v>
      </c>
      <c r="J2294" s="16">
        <v>0</v>
      </c>
      <c r="K2294" s="16">
        <v>0</v>
      </c>
      <c r="L2294" s="16">
        <v>0</v>
      </c>
      <c r="M2294" s="16">
        <v>0</v>
      </c>
      <c r="N2294" s="16">
        <v>0</v>
      </c>
      <c r="O2294" s="16">
        <f t="shared" si="35"/>
        <v>0</v>
      </c>
    </row>
    <row r="2295" spans="1:15" x14ac:dyDescent="0.25">
      <c r="A2295" t="s">
        <v>5471</v>
      </c>
      <c r="B2295" t="s">
        <v>60</v>
      </c>
      <c r="C2295" t="s">
        <v>231</v>
      </c>
      <c r="D2295" t="s">
        <v>31</v>
      </c>
      <c r="E2295">
        <v>33</v>
      </c>
      <c r="F2295" t="s">
        <v>753</v>
      </c>
      <c r="G2295" t="s">
        <v>43</v>
      </c>
      <c r="H2295" t="s">
        <v>46</v>
      </c>
      <c r="I2295" t="s">
        <v>37</v>
      </c>
      <c r="J2295" s="16">
        <v>35715.456000000006</v>
      </c>
      <c r="K2295" s="16">
        <v>1384.6153846153848</v>
      </c>
      <c r="L2295" s="16">
        <v>1600</v>
      </c>
      <c r="M2295" s="16">
        <v>770</v>
      </c>
      <c r="N2295" s="16">
        <v>14760</v>
      </c>
      <c r="O2295" s="16">
        <f t="shared" si="35"/>
        <v>17200.840615384623</v>
      </c>
    </row>
    <row r="2296" spans="1:15" x14ac:dyDescent="0.25">
      <c r="A2296" t="s">
        <v>5471</v>
      </c>
      <c r="B2296" t="s">
        <v>60</v>
      </c>
      <c r="C2296" t="s">
        <v>231</v>
      </c>
      <c r="D2296" t="s">
        <v>31</v>
      </c>
      <c r="E2296">
        <v>33</v>
      </c>
      <c r="F2296" t="s">
        <v>753</v>
      </c>
      <c r="G2296" t="s">
        <v>43</v>
      </c>
      <c r="H2296" t="s">
        <v>32</v>
      </c>
      <c r="I2296" t="s">
        <v>37</v>
      </c>
      <c r="J2296" s="16">
        <v>94086.720000000016</v>
      </c>
      <c r="K2296" s="16">
        <v>39416.666666666664</v>
      </c>
      <c r="L2296" s="16">
        <v>2450</v>
      </c>
      <c r="M2296" s="16">
        <v>400</v>
      </c>
      <c r="N2296" s="16">
        <v>12628</v>
      </c>
      <c r="O2296" s="16">
        <f t="shared" si="35"/>
        <v>39192.053333333351</v>
      </c>
    </row>
    <row r="2297" spans="1:15" x14ac:dyDescent="0.25">
      <c r="A2297" t="s">
        <v>5471</v>
      </c>
      <c r="B2297" t="s">
        <v>60</v>
      </c>
      <c r="C2297" t="s">
        <v>231</v>
      </c>
      <c r="D2297" t="s">
        <v>31</v>
      </c>
      <c r="E2297">
        <v>33</v>
      </c>
      <c r="F2297" t="s">
        <v>753</v>
      </c>
      <c r="G2297" t="s">
        <v>5472</v>
      </c>
      <c r="H2297" t="s">
        <v>32</v>
      </c>
      <c r="I2297" t="s">
        <v>37</v>
      </c>
      <c r="J2297" s="16">
        <v>-11503.686193548392</v>
      </c>
      <c r="K2297" s="16">
        <v>0</v>
      </c>
      <c r="L2297" s="16">
        <v>0</v>
      </c>
      <c r="M2297" s="16">
        <v>0</v>
      </c>
      <c r="N2297" s="16">
        <v>0</v>
      </c>
      <c r="O2297" s="16">
        <f t="shared" si="35"/>
        <v>-11503.686193548392</v>
      </c>
    </row>
    <row r="2298" spans="1:15" x14ac:dyDescent="0.25">
      <c r="A2298" t="s">
        <v>5471</v>
      </c>
      <c r="B2298" t="s">
        <v>60</v>
      </c>
      <c r="C2298" t="s">
        <v>231</v>
      </c>
      <c r="D2298" t="s">
        <v>31</v>
      </c>
      <c r="E2298">
        <v>33</v>
      </c>
      <c r="F2298" t="s">
        <v>753</v>
      </c>
      <c r="G2298" t="s">
        <v>5476</v>
      </c>
      <c r="H2298" t="s">
        <v>32</v>
      </c>
      <c r="I2298" t="s">
        <v>37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f t="shared" si="35"/>
        <v>0</v>
      </c>
    </row>
    <row r="2299" spans="1:15" x14ac:dyDescent="0.25">
      <c r="A2299" t="s">
        <v>5471</v>
      </c>
      <c r="B2299" t="s">
        <v>60</v>
      </c>
      <c r="C2299" t="s">
        <v>231</v>
      </c>
      <c r="D2299" t="s">
        <v>86</v>
      </c>
      <c r="E2299">
        <v>32</v>
      </c>
      <c r="F2299" t="s">
        <v>1345</v>
      </c>
      <c r="G2299" t="s">
        <v>5470</v>
      </c>
      <c r="H2299" t="s">
        <v>32</v>
      </c>
      <c r="I2299" t="s">
        <v>28</v>
      </c>
      <c r="J2299" s="16">
        <v>0</v>
      </c>
      <c r="K2299" s="16">
        <v>0</v>
      </c>
      <c r="L2299" s="16">
        <v>0</v>
      </c>
      <c r="M2299" s="16">
        <v>0</v>
      </c>
      <c r="N2299" s="16">
        <v>0</v>
      </c>
      <c r="O2299" s="16">
        <f t="shared" si="35"/>
        <v>0</v>
      </c>
    </row>
    <row r="2300" spans="1:15" x14ac:dyDescent="0.25">
      <c r="A2300" t="s">
        <v>5471</v>
      </c>
      <c r="B2300" t="s">
        <v>60</v>
      </c>
      <c r="C2300" t="s">
        <v>231</v>
      </c>
      <c r="D2300" t="s">
        <v>86</v>
      </c>
      <c r="E2300">
        <v>32</v>
      </c>
      <c r="F2300" t="s">
        <v>1345</v>
      </c>
      <c r="G2300" t="s">
        <v>43</v>
      </c>
      <c r="H2300" t="s">
        <v>46</v>
      </c>
      <c r="I2300" t="s">
        <v>28</v>
      </c>
      <c r="J2300" s="16">
        <v>51770.880000000012</v>
      </c>
      <c r="K2300" s="16">
        <v>8000</v>
      </c>
      <c r="L2300" s="16">
        <v>3100</v>
      </c>
      <c r="M2300" s="16">
        <v>470</v>
      </c>
      <c r="N2300" s="16">
        <v>0</v>
      </c>
      <c r="O2300" s="16">
        <f t="shared" si="35"/>
        <v>40200.880000000012</v>
      </c>
    </row>
    <row r="2301" spans="1:15" x14ac:dyDescent="0.25">
      <c r="A2301" t="s">
        <v>5471</v>
      </c>
      <c r="B2301" t="s">
        <v>60</v>
      </c>
      <c r="C2301" t="s">
        <v>231</v>
      </c>
      <c r="D2301" t="s">
        <v>86</v>
      </c>
      <c r="E2301">
        <v>32</v>
      </c>
      <c r="F2301" t="s">
        <v>1345</v>
      </c>
      <c r="G2301" t="s">
        <v>43</v>
      </c>
      <c r="H2301" t="s">
        <v>32</v>
      </c>
      <c r="I2301" t="s">
        <v>28</v>
      </c>
      <c r="J2301" s="16">
        <v>27901.440000000002</v>
      </c>
      <c r="K2301" s="16">
        <v>12916.666666666668</v>
      </c>
      <c r="L2301" s="16">
        <v>600</v>
      </c>
      <c r="M2301" s="16">
        <v>60</v>
      </c>
      <c r="N2301" s="16">
        <v>7300</v>
      </c>
      <c r="O2301" s="16">
        <f t="shared" si="35"/>
        <v>7024.7733333333344</v>
      </c>
    </row>
    <row r="2302" spans="1:15" x14ac:dyDescent="0.25">
      <c r="A2302" t="s">
        <v>5471</v>
      </c>
      <c r="B2302" t="s">
        <v>60</v>
      </c>
      <c r="C2302" t="s">
        <v>231</v>
      </c>
      <c r="D2302" t="s">
        <v>86</v>
      </c>
      <c r="E2302">
        <v>32</v>
      </c>
      <c r="F2302" t="s">
        <v>1345</v>
      </c>
      <c r="G2302" t="s">
        <v>5472</v>
      </c>
      <c r="H2302" t="s">
        <v>32</v>
      </c>
      <c r="I2302" t="s">
        <v>28</v>
      </c>
      <c r="J2302" s="16">
        <v>-7085.914838709682</v>
      </c>
      <c r="K2302" s="16">
        <v>0</v>
      </c>
      <c r="L2302" s="16">
        <v>0</v>
      </c>
      <c r="M2302" s="16">
        <v>0</v>
      </c>
      <c r="N2302" s="16">
        <v>0</v>
      </c>
      <c r="O2302" s="16">
        <f t="shared" si="35"/>
        <v>-7085.914838709682</v>
      </c>
    </row>
    <row r="2303" spans="1:15" x14ac:dyDescent="0.25">
      <c r="A2303" t="s">
        <v>5471</v>
      </c>
      <c r="B2303" t="s">
        <v>60</v>
      </c>
      <c r="C2303" t="s">
        <v>231</v>
      </c>
      <c r="D2303" t="s">
        <v>86</v>
      </c>
      <c r="E2303">
        <v>32</v>
      </c>
      <c r="F2303" t="s">
        <v>1345</v>
      </c>
      <c r="G2303" t="s">
        <v>5476</v>
      </c>
      <c r="H2303" t="s">
        <v>32</v>
      </c>
      <c r="I2303" t="s">
        <v>28</v>
      </c>
      <c r="J2303" s="16">
        <v>1464.4224000000006</v>
      </c>
      <c r="K2303" s="16">
        <v>0</v>
      </c>
      <c r="L2303" s="16">
        <v>0</v>
      </c>
      <c r="M2303" s="16">
        <v>0</v>
      </c>
      <c r="N2303" s="16">
        <v>0</v>
      </c>
      <c r="O2303" s="16">
        <f t="shared" si="35"/>
        <v>1464.4224000000006</v>
      </c>
    </row>
    <row r="2304" spans="1:15" x14ac:dyDescent="0.25">
      <c r="A2304" t="s">
        <v>5471</v>
      </c>
      <c r="B2304" t="s">
        <v>60</v>
      </c>
      <c r="C2304" t="s">
        <v>231</v>
      </c>
      <c r="D2304" t="s">
        <v>52</v>
      </c>
      <c r="E2304">
        <v>34</v>
      </c>
      <c r="F2304" t="s">
        <v>230</v>
      </c>
      <c r="G2304" t="s">
        <v>5470</v>
      </c>
      <c r="H2304" t="s">
        <v>32</v>
      </c>
      <c r="I2304" t="s">
        <v>37</v>
      </c>
      <c r="J2304" s="16">
        <v>0</v>
      </c>
      <c r="K2304" s="16">
        <v>0</v>
      </c>
      <c r="L2304" s="16">
        <v>0</v>
      </c>
      <c r="M2304" s="16">
        <v>0</v>
      </c>
      <c r="N2304" s="16">
        <v>0</v>
      </c>
      <c r="O2304" s="16">
        <f t="shared" si="35"/>
        <v>0</v>
      </c>
    </row>
    <row r="2305" spans="1:15" x14ac:dyDescent="0.25">
      <c r="A2305" t="s">
        <v>5471</v>
      </c>
      <c r="B2305" t="s">
        <v>60</v>
      </c>
      <c r="C2305" t="s">
        <v>231</v>
      </c>
      <c r="D2305" t="s">
        <v>52</v>
      </c>
      <c r="E2305">
        <v>34</v>
      </c>
      <c r="F2305" t="s">
        <v>230</v>
      </c>
      <c r="G2305" t="s">
        <v>43</v>
      </c>
      <c r="H2305" t="s">
        <v>46</v>
      </c>
      <c r="I2305" t="s">
        <v>37</v>
      </c>
      <c r="J2305" s="16">
        <v>41143.87200000001</v>
      </c>
      <c r="K2305" s="16">
        <v>2538.4615384615386</v>
      </c>
      <c r="L2305" s="16">
        <v>3600</v>
      </c>
      <c r="M2305" s="16">
        <v>1520</v>
      </c>
      <c r="N2305" s="16">
        <v>22320</v>
      </c>
      <c r="O2305" s="16">
        <f t="shared" si="35"/>
        <v>11165.410461538471</v>
      </c>
    </row>
    <row r="2306" spans="1:15" x14ac:dyDescent="0.25">
      <c r="A2306" t="s">
        <v>5471</v>
      </c>
      <c r="B2306" t="s">
        <v>60</v>
      </c>
      <c r="C2306" t="s">
        <v>231</v>
      </c>
      <c r="D2306" t="s">
        <v>52</v>
      </c>
      <c r="E2306">
        <v>34</v>
      </c>
      <c r="F2306" t="s">
        <v>230</v>
      </c>
      <c r="G2306" t="s">
        <v>43</v>
      </c>
      <c r="H2306" t="s">
        <v>32</v>
      </c>
      <c r="I2306" t="s">
        <v>37</v>
      </c>
      <c r="J2306" s="16">
        <v>70068.768000000011</v>
      </c>
      <c r="K2306" s="16">
        <v>21666.666666666664</v>
      </c>
      <c r="L2306" s="16">
        <v>2000</v>
      </c>
      <c r="M2306" s="16">
        <v>170</v>
      </c>
      <c r="N2306" s="16">
        <v>23598</v>
      </c>
      <c r="O2306" s="16">
        <f t="shared" si="35"/>
        <v>22634.101333333347</v>
      </c>
    </row>
    <row r="2307" spans="1:15" x14ac:dyDescent="0.25">
      <c r="A2307" t="s">
        <v>5471</v>
      </c>
      <c r="B2307" t="s">
        <v>60</v>
      </c>
      <c r="C2307" t="s">
        <v>231</v>
      </c>
      <c r="D2307" t="s">
        <v>52</v>
      </c>
      <c r="E2307">
        <v>34</v>
      </c>
      <c r="F2307" t="s">
        <v>230</v>
      </c>
      <c r="G2307" t="s">
        <v>5472</v>
      </c>
      <c r="H2307" t="s">
        <v>32</v>
      </c>
      <c r="I2307" t="s">
        <v>37</v>
      </c>
      <c r="J2307" s="16">
        <v>-10556.96825806452</v>
      </c>
      <c r="K2307" s="16">
        <v>0</v>
      </c>
      <c r="L2307" s="16">
        <v>0</v>
      </c>
      <c r="M2307" s="16">
        <v>0</v>
      </c>
      <c r="N2307" s="16">
        <v>0</v>
      </c>
      <c r="O2307" s="16">
        <f t="shared" ref="O2307:O2370" si="36">J2307-SUM(K2307:N2307)</f>
        <v>-10556.96825806452</v>
      </c>
    </row>
    <row r="2308" spans="1:15" x14ac:dyDescent="0.25">
      <c r="A2308" t="s">
        <v>5471</v>
      </c>
      <c r="B2308" t="s">
        <v>60</v>
      </c>
      <c r="C2308" t="s">
        <v>231</v>
      </c>
      <c r="D2308" t="s">
        <v>52</v>
      </c>
      <c r="E2308">
        <v>34</v>
      </c>
      <c r="F2308" t="s">
        <v>230</v>
      </c>
      <c r="G2308" t="s">
        <v>5476</v>
      </c>
      <c r="H2308" t="s">
        <v>32</v>
      </c>
      <c r="I2308" t="s">
        <v>37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f t="shared" si="36"/>
        <v>0</v>
      </c>
    </row>
    <row r="2309" spans="1:15" x14ac:dyDescent="0.25">
      <c r="A2309" t="s">
        <v>5471</v>
      </c>
      <c r="B2309" t="s">
        <v>60</v>
      </c>
      <c r="C2309" t="s">
        <v>231</v>
      </c>
      <c r="D2309" t="s">
        <v>40</v>
      </c>
      <c r="E2309">
        <v>36</v>
      </c>
      <c r="F2309" t="s">
        <v>491</v>
      </c>
      <c r="G2309" t="s">
        <v>5470</v>
      </c>
      <c r="H2309" t="s">
        <v>32</v>
      </c>
      <c r="I2309" t="s">
        <v>37</v>
      </c>
      <c r="J2309" s="16">
        <v>12697.574400000003</v>
      </c>
      <c r="K2309" s="16">
        <v>0</v>
      </c>
      <c r="L2309" s="16">
        <v>0</v>
      </c>
      <c r="M2309" s="16">
        <v>0</v>
      </c>
      <c r="N2309" s="16">
        <v>0</v>
      </c>
      <c r="O2309" s="16">
        <f t="shared" si="36"/>
        <v>12697.574400000003</v>
      </c>
    </row>
    <row r="2310" spans="1:15" x14ac:dyDescent="0.25">
      <c r="A2310" t="s">
        <v>5471</v>
      </c>
      <c r="B2310" t="s">
        <v>60</v>
      </c>
      <c r="C2310" t="s">
        <v>231</v>
      </c>
      <c r="D2310" t="s">
        <v>40</v>
      </c>
      <c r="E2310">
        <v>36</v>
      </c>
      <c r="F2310" t="s">
        <v>491</v>
      </c>
      <c r="G2310" t="s">
        <v>43</v>
      </c>
      <c r="H2310" t="s">
        <v>46</v>
      </c>
      <c r="I2310" t="s">
        <v>37</v>
      </c>
      <c r="J2310" s="16">
        <v>24583.552</v>
      </c>
      <c r="K2310" s="16">
        <v>2923.0769230769229</v>
      </c>
      <c r="L2310" s="16">
        <v>3300</v>
      </c>
      <c r="M2310" s="16">
        <v>1120</v>
      </c>
      <c r="N2310" s="16">
        <v>11793</v>
      </c>
      <c r="O2310" s="16">
        <f t="shared" si="36"/>
        <v>5447.4750769230777</v>
      </c>
    </row>
    <row r="2311" spans="1:15" x14ac:dyDescent="0.25">
      <c r="A2311" t="s">
        <v>5471</v>
      </c>
      <c r="B2311" t="s">
        <v>60</v>
      </c>
      <c r="C2311" t="s">
        <v>231</v>
      </c>
      <c r="D2311" t="s">
        <v>40</v>
      </c>
      <c r="E2311">
        <v>36</v>
      </c>
      <c r="F2311" t="s">
        <v>491</v>
      </c>
      <c r="G2311" t="s">
        <v>43</v>
      </c>
      <c r="H2311" t="s">
        <v>32</v>
      </c>
      <c r="I2311" t="s">
        <v>37</v>
      </c>
      <c r="J2311" s="16">
        <v>38486.784000000007</v>
      </c>
      <c r="K2311" s="16">
        <v>25666.666666666668</v>
      </c>
      <c r="L2311" s="16">
        <v>1900</v>
      </c>
      <c r="M2311" s="16">
        <v>410</v>
      </c>
      <c r="N2311" s="16">
        <v>12136</v>
      </c>
      <c r="O2311" s="16">
        <f t="shared" si="36"/>
        <v>-1625.8826666666646</v>
      </c>
    </row>
    <row r="2312" spans="1:15" x14ac:dyDescent="0.25">
      <c r="A2312" t="s">
        <v>5471</v>
      </c>
      <c r="B2312" t="s">
        <v>60</v>
      </c>
      <c r="C2312" t="s">
        <v>231</v>
      </c>
      <c r="D2312" t="s">
        <v>40</v>
      </c>
      <c r="E2312">
        <v>36</v>
      </c>
      <c r="F2312" t="s">
        <v>491</v>
      </c>
      <c r="G2312" t="s">
        <v>5472</v>
      </c>
      <c r="H2312" t="s">
        <v>32</v>
      </c>
      <c r="I2312" t="s">
        <v>37</v>
      </c>
      <c r="J2312" s="16">
        <v>-6143.9876129032282</v>
      </c>
      <c r="K2312" s="16">
        <v>0</v>
      </c>
      <c r="L2312" s="16">
        <v>0</v>
      </c>
      <c r="M2312" s="16">
        <v>0</v>
      </c>
      <c r="N2312" s="16">
        <v>0</v>
      </c>
      <c r="O2312" s="16">
        <f t="shared" si="36"/>
        <v>-6143.9876129032282</v>
      </c>
    </row>
    <row r="2313" spans="1:15" x14ac:dyDescent="0.25">
      <c r="A2313" t="s">
        <v>5471</v>
      </c>
      <c r="B2313" t="s">
        <v>60</v>
      </c>
      <c r="C2313" t="s">
        <v>231</v>
      </c>
      <c r="D2313" t="s">
        <v>40</v>
      </c>
      <c r="E2313">
        <v>36</v>
      </c>
      <c r="F2313" t="s">
        <v>491</v>
      </c>
      <c r="G2313" t="s">
        <v>5476</v>
      </c>
      <c r="H2313" t="s">
        <v>32</v>
      </c>
      <c r="I2313" t="s">
        <v>37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f t="shared" si="36"/>
        <v>0</v>
      </c>
    </row>
    <row r="2314" spans="1:15" x14ac:dyDescent="0.25">
      <c r="A2314" t="s">
        <v>5471</v>
      </c>
      <c r="B2314" t="s">
        <v>60</v>
      </c>
      <c r="C2314" t="s">
        <v>231</v>
      </c>
      <c r="D2314" t="s">
        <v>76</v>
      </c>
      <c r="E2314">
        <v>35</v>
      </c>
      <c r="F2314" t="s">
        <v>322</v>
      </c>
      <c r="G2314" t="s">
        <v>5470</v>
      </c>
      <c r="H2314" t="s">
        <v>32</v>
      </c>
      <c r="I2314" t="s">
        <v>37</v>
      </c>
      <c r="J2314" s="16">
        <v>0</v>
      </c>
      <c r="K2314" s="16">
        <v>0</v>
      </c>
      <c r="L2314" s="16">
        <v>0</v>
      </c>
      <c r="M2314" s="16">
        <v>0</v>
      </c>
      <c r="N2314" s="16">
        <v>0</v>
      </c>
      <c r="O2314" s="16">
        <f t="shared" si="36"/>
        <v>0</v>
      </c>
    </row>
    <row r="2315" spans="1:15" x14ac:dyDescent="0.25">
      <c r="A2315" t="s">
        <v>5471</v>
      </c>
      <c r="B2315" t="s">
        <v>60</v>
      </c>
      <c r="C2315" t="s">
        <v>231</v>
      </c>
      <c r="D2315" t="s">
        <v>76</v>
      </c>
      <c r="E2315">
        <v>35</v>
      </c>
      <c r="F2315" t="s">
        <v>322</v>
      </c>
      <c r="G2315" t="s">
        <v>43</v>
      </c>
      <c r="H2315" t="s">
        <v>46</v>
      </c>
      <c r="I2315" t="s">
        <v>37</v>
      </c>
      <c r="J2315" s="16">
        <v>71803.200000000012</v>
      </c>
      <c r="K2315" s="16">
        <v>5307.6923076923076</v>
      </c>
      <c r="L2315" s="16">
        <v>2350</v>
      </c>
      <c r="M2315" s="16">
        <v>1550</v>
      </c>
      <c r="N2315" s="16">
        <v>34710</v>
      </c>
      <c r="O2315" s="16">
        <f t="shared" si="36"/>
        <v>27885.507692307699</v>
      </c>
    </row>
    <row r="2316" spans="1:15" x14ac:dyDescent="0.25">
      <c r="A2316" t="s">
        <v>5471</v>
      </c>
      <c r="B2316" t="s">
        <v>60</v>
      </c>
      <c r="C2316" t="s">
        <v>231</v>
      </c>
      <c r="D2316" t="s">
        <v>76</v>
      </c>
      <c r="E2316">
        <v>35</v>
      </c>
      <c r="F2316" t="s">
        <v>322</v>
      </c>
      <c r="G2316" t="s">
        <v>43</v>
      </c>
      <c r="H2316" t="s">
        <v>32</v>
      </c>
      <c r="I2316" t="s">
        <v>37</v>
      </c>
      <c r="J2316" s="16">
        <v>59895.360000000008</v>
      </c>
      <c r="K2316" s="16">
        <v>30083.333333333336</v>
      </c>
      <c r="L2316" s="16">
        <v>3350</v>
      </c>
      <c r="M2316" s="16">
        <v>1400</v>
      </c>
      <c r="N2316" s="16">
        <v>26890</v>
      </c>
      <c r="O2316" s="16">
        <f t="shared" si="36"/>
        <v>-1827.9733333333279</v>
      </c>
    </row>
    <row r="2317" spans="1:15" x14ac:dyDescent="0.25">
      <c r="A2317" t="s">
        <v>5471</v>
      </c>
      <c r="B2317" t="s">
        <v>60</v>
      </c>
      <c r="C2317" t="s">
        <v>231</v>
      </c>
      <c r="D2317" t="s">
        <v>76</v>
      </c>
      <c r="E2317">
        <v>35</v>
      </c>
      <c r="F2317" t="s">
        <v>322</v>
      </c>
      <c r="G2317" t="s">
        <v>5472</v>
      </c>
      <c r="H2317" t="s">
        <v>32</v>
      </c>
      <c r="I2317" t="s">
        <v>37</v>
      </c>
      <c r="J2317" s="16">
        <v>-11544.743225806456</v>
      </c>
      <c r="K2317" s="16">
        <v>0</v>
      </c>
      <c r="L2317" s="16">
        <v>0</v>
      </c>
      <c r="M2317" s="16">
        <v>0</v>
      </c>
      <c r="N2317" s="16">
        <v>0</v>
      </c>
      <c r="O2317" s="16">
        <f t="shared" si="36"/>
        <v>-11544.743225806456</v>
      </c>
    </row>
    <row r="2318" spans="1:15" x14ac:dyDescent="0.25">
      <c r="A2318" t="s">
        <v>5471</v>
      </c>
      <c r="B2318" t="s">
        <v>60</v>
      </c>
      <c r="C2318" t="s">
        <v>231</v>
      </c>
      <c r="D2318" t="s">
        <v>76</v>
      </c>
      <c r="E2318">
        <v>35</v>
      </c>
      <c r="F2318" t="s">
        <v>322</v>
      </c>
      <c r="G2318" t="s">
        <v>5476</v>
      </c>
      <c r="H2318" t="s">
        <v>32</v>
      </c>
      <c r="I2318" t="s">
        <v>37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f t="shared" si="36"/>
        <v>0</v>
      </c>
    </row>
    <row r="2319" spans="1:15" x14ac:dyDescent="0.25">
      <c r="A2319" t="s">
        <v>5471</v>
      </c>
      <c r="B2319" t="s">
        <v>60</v>
      </c>
      <c r="C2319" t="s">
        <v>225</v>
      </c>
      <c r="D2319" t="s">
        <v>40</v>
      </c>
      <c r="E2319">
        <v>122</v>
      </c>
      <c r="F2319" t="s">
        <v>224</v>
      </c>
      <c r="G2319" t="s">
        <v>5470</v>
      </c>
      <c r="H2319" t="s">
        <v>32</v>
      </c>
      <c r="I2319" t="s">
        <v>37</v>
      </c>
      <c r="J2319" s="16">
        <v>0</v>
      </c>
      <c r="K2319" s="16">
        <v>0</v>
      </c>
      <c r="L2319" s="16">
        <v>0</v>
      </c>
      <c r="M2319" s="16">
        <v>0</v>
      </c>
      <c r="N2319" s="16">
        <v>0</v>
      </c>
      <c r="O2319" s="16">
        <f t="shared" si="36"/>
        <v>0</v>
      </c>
    </row>
    <row r="2320" spans="1:15" x14ac:dyDescent="0.25">
      <c r="A2320" t="s">
        <v>5471</v>
      </c>
      <c r="B2320" t="s">
        <v>60</v>
      </c>
      <c r="C2320" t="s">
        <v>225</v>
      </c>
      <c r="D2320" t="s">
        <v>40</v>
      </c>
      <c r="E2320">
        <v>122</v>
      </c>
      <c r="F2320" t="s">
        <v>224</v>
      </c>
      <c r="G2320" t="s">
        <v>43</v>
      </c>
      <c r="H2320" t="s">
        <v>46</v>
      </c>
      <c r="I2320" t="s">
        <v>37</v>
      </c>
      <c r="J2320" s="16">
        <v>57243.48000000001</v>
      </c>
      <c r="K2320" s="16">
        <v>3615.3846153846157</v>
      </c>
      <c r="L2320" s="16">
        <v>5700</v>
      </c>
      <c r="M2320" s="16">
        <v>1220</v>
      </c>
      <c r="N2320" s="16">
        <v>48986</v>
      </c>
      <c r="O2320" s="16">
        <f t="shared" si="36"/>
        <v>-2277.9046153846066</v>
      </c>
    </row>
    <row r="2321" spans="1:15" x14ac:dyDescent="0.25">
      <c r="A2321" t="s">
        <v>5471</v>
      </c>
      <c r="B2321" t="s">
        <v>60</v>
      </c>
      <c r="C2321" t="s">
        <v>225</v>
      </c>
      <c r="D2321" t="s">
        <v>40</v>
      </c>
      <c r="E2321">
        <v>122</v>
      </c>
      <c r="F2321" t="s">
        <v>224</v>
      </c>
      <c r="G2321" t="s">
        <v>43</v>
      </c>
      <c r="H2321" t="s">
        <v>32</v>
      </c>
      <c r="I2321" t="s">
        <v>37</v>
      </c>
      <c r="J2321" s="16">
        <v>49759.920000000006</v>
      </c>
      <c r="K2321" s="16">
        <v>19166.666666666668</v>
      </c>
      <c r="L2321" s="16">
        <v>1500</v>
      </c>
      <c r="M2321" s="16">
        <v>70</v>
      </c>
      <c r="N2321" s="16">
        <v>35304</v>
      </c>
      <c r="O2321" s="16">
        <f t="shared" si="36"/>
        <v>-6280.746666666666</v>
      </c>
    </row>
    <row r="2322" spans="1:15" x14ac:dyDescent="0.25">
      <c r="A2322" t="s">
        <v>5471</v>
      </c>
      <c r="B2322" t="s">
        <v>60</v>
      </c>
      <c r="C2322" t="s">
        <v>225</v>
      </c>
      <c r="D2322" t="s">
        <v>40</v>
      </c>
      <c r="E2322">
        <v>122</v>
      </c>
      <c r="F2322" t="s">
        <v>224</v>
      </c>
      <c r="G2322" t="s">
        <v>5472</v>
      </c>
      <c r="H2322" t="s">
        <v>32</v>
      </c>
      <c r="I2322" t="s">
        <v>37</v>
      </c>
      <c r="J2322" s="16">
        <v>-4178.0787096774211</v>
      </c>
      <c r="K2322" s="16">
        <v>0</v>
      </c>
      <c r="L2322" s="16">
        <v>0</v>
      </c>
      <c r="M2322" s="16">
        <v>0</v>
      </c>
      <c r="N2322" s="16">
        <v>0</v>
      </c>
      <c r="O2322" s="16">
        <f t="shared" si="36"/>
        <v>-4178.0787096774211</v>
      </c>
    </row>
    <row r="2323" spans="1:15" x14ac:dyDescent="0.25">
      <c r="A2323" t="s">
        <v>5471</v>
      </c>
      <c r="B2323" t="s">
        <v>60</v>
      </c>
      <c r="C2323" t="s">
        <v>225</v>
      </c>
      <c r="D2323" t="s">
        <v>40</v>
      </c>
      <c r="E2323">
        <v>122</v>
      </c>
      <c r="F2323" t="s">
        <v>224</v>
      </c>
      <c r="G2323" t="s">
        <v>5476</v>
      </c>
      <c r="H2323" t="s">
        <v>32</v>
      </c>
      <c r="I2323" t="s">
        <v>37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f t="shared" si="36"/>
        <v>0</v>
      </c>
    </row>
    <row r="2324" spans="1:15" x14ac:dyDescent="0.25">
      <c r="A2324" t="s">
        <v>5471</v>
      </c>
      <c r="B2324" t="s">
        <v>60</v>
      </c>
      <c r="C2324" t="s">
        <v>540</v>
      </c>
      <c r="D2324" t="s">
        <v>40</v>
      </c>
      <c r="E2324">
        <v>149</v>
      </c>
      <c r="F2324" t="s">
        <v>539</v>
      </c>
      <c r="G2324" t="s">
        <v>5470</v>
      </c>
      <c r="H2324" t="s">
        <v>32</v>
      </c>
      <c r="I2324" t="s">
        <v>37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f t="shared" si="36"/>
        <v>0</v>
      </c>
    </row>
    <row r="2325" spans="1:15" x14ac:dyDescent="0.25">
      <c r="A2325" t="s">
        <v>5471</v>
      </c>
      <c r="B2325" t="s">
        <v>60</v>
      </c>
      <c r="C2325" t="s">
        <v>540</v>
      </c>
      <c r="D2325" t="s">
        <v>40</v>
      </c>
      <c r="E2325">
        <v>149</v>
      </c>
      <c r="F2325" t="s">
        <v>539</v>
      </c>
      <c r="G2325" t="s">
        <v>43</v>
      </c>
      <c r="H2325" t="s">
        <v>46</v>
      </c>
      <c r="I2325" t="s">
        <v>37</v>
      </c>
      <c r="J2325" s="16">
        <v>26812.639999999999</v>
      </c>
      <c r="K2325" s="16">
        <v>384.61538461538464</v>
      </c>
      <c r="L2325" s="16">
        <v>1650</v>
      </c>
      <c r="M2325" s="16">
        <v>820</v>
      </c>
      <c r="N2325" s="16">
        <v>29046</v>
      </c>
      <c r="O2325" s="16">
        <f t="shared" si="36"/>
        <v>-5087.9753846153835</v>
      </c>
    </row>
    <row r="2326" spans="1:15" x14ac:dyDescent="0.25">
      <c r="A2326" t="s">
        <v>5471</v>
      </c>
      <c r="B2326" t="s">
        <v>60</v>
      </c>
      <c r="C2326" t="s">
        <v>540</v>
      </c>
      <c r="D2326" t="s">
        <v>40</v>
      </c>
      <c r="E2326">
        <v>149</v>
      </c>
      <c r="F2326" t="s">
        <v>539</v>
      </c>
      <c r="G2326" t="s">
        <v>43</v>
      </c>
      <c r="H2326" t="s">
        <v>32</v>
      </c>
      <c r="I2326" t="s">
        <v>37</v>
      </c>
      <c r="J2326" s="16">
        <v>15257.712</v>
      </c>
      <c r="K2326" s="16">
        <v>11083.333333333334</v>
      </c>
      <c r="L2326" s="16">
        <v>950</v>
      </c>
      <c r="M2326" s="16">
        <v>1760</v>
      </c>
      <c r="N2326" s="16">
        <v>0</v>
      </c>
      <c r="O2326" s="16">
        <f t="shared" si="36"/>
        <v>1464.3786666666656</v>
      </c>
    </row>
    <row r="2327" spans="1:15" x14ac:dyDescent="0.25">
      <c r="A2327" t="s">
        <v>5471</v>
      </c>
      <c r="B2327" t="s">
        <v>60</v>
      </c>
      <c r="C2327" t="s">
        <v>540</v>
      </c>
      <c r="D2327" t="s">
        <v>40</v>
      </c>
      <c r="E2327">
        <v>149</v>
      </c>
      <c r="F2327" t="s">
        <v>539</v>
      </c>
      <c r="G2327" t="s">
        <v>5472</v>
      </c>
      <c r="H2327" t="s">
        <v>32</v>
      </c>
      <c r="I2327" t="s">
        <v>37</v>
      </c>
      <c r="J2327" s="16">
        <v>-6534.082838709679</v>
      </c>
      <c r="K2327" s="16">
        <v>0</v>
      </c>
      <c r="L2327" s="16">
        <v>0</v>
      </c>
      <c r="M2327" s="16">
        <v>0</v>
      </c>
      <c r="N2327" s="16">
        <v>0</v>
      </c>
      <c r="O2327" s="16">
        <f t="shared" si="36"/>
        <v>-6534.082838709679</v>
      </c>
    </row>
    <row r="2328" spans="1:15" x14ac:dyDescent="0.25">
      <c r="A2328" t="s">
        <v>5471</v>
      </c>
      <c r="B2328" t="s">
        <v>60</v>
      </c>
      <c r="C2328" t="s">
        <v>540</v>
      </c>
      <c r="D2328" t="s">
        <v>40</v>
      </c>
      <c r="E2328">
        <v>149</v>
      </c>
      <c r="F2328" t="s">
        <v>539</v>
      </c>
      <c r="G2328" t="s">
        <v>5476</v>
      </c>
      <c r="H2328" t="s">
        <v>32</v>
      </c>
      <c r="I2328" t="s">
        <v>37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f t="shared" si="36"/>
        <v>0</v>
      </c>
    </row>
    <row r="2329" spans="1:15" x14ac:dyDescent="0.25">
      <c r="A2329" t="s">
        <v>5471</v>
      </c>
      <c r="B2329" t="s">
        <v>60</v>
      </c>
      <c r="C2329" t="s">
        <v>59</v>
      </c>
      <c r="D2329" t="s">
        <v>31</v>
      </c>
      <c r="E2329">
        <v>113</v>
      </c>
      <c r="F2329" t="s">
        <v>337</v>
      </c>
      <c r="G2329" t="s">
        <v>5470</v>
      </c>
      <c r="H2329" t="s">
        <v>32</v>
      </c>
      <c r="I2329" t="s">
        <v>28</v>
      </c>
      <c r="J2329" s="16">
        <v>0</v>
      </c>
      <c r="K2329" s="16">
        <v>0</v>
      </c>
      <c r="L2329" s="16">
        <v>0</v>
      </c>
      <c r="M2329" s="16">
        <v>0</v>
      </c>
      <c r="N2329" s="16">
        <v>0</v>
      </c>
      <c r="O2329" s="16">
        <f t="shared" si="36"/>
        <v>0</v>
      </c>
    </row>
    <row r="2330" spans="1:15" x14ac:dyDescent="0.25">
      <c r="A2330" t="s">
        <v>5471</v>
      </c>
      <c r="B2330" t="s">
        <v>60</v>
      </c>
      <c r="C2330" t="s">
        <v>59</v>
      </c>
      <c r="D2330" t="s">
        <v>31</v>
      </c>
      <c r="E2330">
        <v>113</v>
      </c>
      <c r="F2330" t="s">
        <v>337</v>
      </c>
      <c r="G2330" t="s">
        <v>43</v>
      </c>
      <c r="H2330" t="s">
        <v>46</v>
      </c>
      <c r="I2330" t="s">
        <v>28</v>
      </c>
      <c r="J2330" s="16">
        <v>73267.199999999997</v>
      </c>
      <c r="K2330" s="16">
        <v>5153.8461538461534</v>
      </c>
      <c r="L2330" s="16">
        <v>3700</v>
      </c>
      <c r="M2330" s="16">
        <v>940</v>
      </c>
      <c r="N2330" s="16">
        <v>17070</v>
      </c>
      <c r="O2330" s="16">
        <f t="shared" si="36"/>
        <v>46403.353846153841</v>
      </c>
    </row>
    <row r="2331" spans="1:15" x14ac:dyDescent="0.25">
      <c r="A2331" t="s">
        <v>5471</v>
      </c>
      <c r="B2331" t="s">
        <v>60</v>
      </c>
      <c r="C2331" t="s">
        <v>59</v>
      </c>
      <c r="D2331" t="s">
        <v>31</v>
      </c>
      <c r="E2331">
        <v>113</v>
      </c>
      <c r="F2331" t="s">
        <v>337</v>
      </c>
      <c r="G2331" t="s">
        <v>43</v>
      </c>
      <c r="H2331" t="s">
        <v>32</v>
      </c>
      <c r="I2331" t="s">
        <v>28</v>
      </c>
      <c r="J2331" s="16">
        <v>129081.60000000001</v>
      </c>
      <c r="K2331" s="16">
        <v>49666.666666666664</v>
      </c>
      <c r="L2331" s="16">
        <v>5650</v>
      </c>
      <c r="M2331" s="16">
        <v>790</v>
      </c>
      <c r="N2331" s="16">
        <v>39484</v>
      </c>
      <c r="O2331" s="16">
        <f t="shared" si="36"/>
        <v>33490.933333333349</v>
      </c>
    </row>
    <row r="2332" spans="1:15" x14ac:dyDescent="0.25">
      <c r="A2332" t="s">
        <v>5471</v>
      </c>
      <c r="B2332" t="s">
        <v>60</v>
      </c>
      <c r="C2332" t="s">
        <v>59</v>
      </c>
      <c r="D2332" t="s">
        <v>31</v>
      </c>
      <c r="E2332">
        <v>113</v>
      </c>
      <c r="F2332" t="s">
        <v>337</v>
      </c>
      <c r="G2332" t="s">
        <v>5472</v>
      </c>
      <c r="H2332" t="s">
        <v>32</v>
      </c>
      <c r="I2332" t="s">
        <v>28</v>
      </c>
      <c r="J2332" s="16">
        <v>-17976.77419354839</v>
      </c>
      <c r="K2332" s="16">
        <v>0</v>
      </c>
      <c r="L2332" s="16">
        <v>0</v>
      </c>
      <c r="M2332" s="16">
        <v>0</v>
      </c>
      <c r="N2332" s="16">
        <v>0</v>
      </c>
      <c r="O2332" s="16">
        <f t="shared" si="36"/>
        <v>-17976.77419354839</v>
      </c>
    </row>
    <row r="2333" spans="1:15" x14ac:dyDescent="0.25">
      <c r="A2333" t="s">
        <v>5471</v>
      </c>
      <c r="B2333" t="s">
        <v>60</v>
      </c>
      <c r="C2333" t="s">
        <v>59</v>
      </c>
      <c r="D2333" t="s">
        <v>31</v>
      </c>
      <c r="E2333">
        <v>113</v>
      </c>
      <c r="F2333" t="s">
        <v>337</v>
      </c>
      <c r="G2333" t="s">
        <v>5476</v>
      </c>
      <c r="H2333" t="s">
        <v>32</v>
      </c>
      <c r="I2333" t="s">
        <v>28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f t="shared" si="36"/>
        <v>0</v>
      </c>
    </row>
    <row r="2334" spans="1:15" x14ac:dyDescent="0.25">
      <c r="A2334" t="s">
        <v>5471</v>
      </c>
      <c r="B2334" t="s">
        <v>60</v>
      </c>
      <c r="C2334" t="s">
        <v>59</v>
      </c>
      <c r="D2334" t="s">
        <v>86</v>
      </c>
      <c r="E2334">
        <v>112</v>
      </c>
      <c r="F2334" t="s">
        <v>298</v>
      </c>
      <c r="G2334" t="s">
        <v>5470</v>
      </c>
      <c r="H2334" t="s">
        <v>32</v>
      </c>
      <c r="I2334" t="s">
        <v>37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f t="shared" si="36"/>
        <v>0</v>
      </c>
    </row>
    <row r="2335" spans="1:15" x14ac:dyDescent="0.25">
      <c r="A2335" t="s">
        <v>5471</v>
      </c>
      <c r="B2335" t="s">
        <v>60</v>
      </c>
      <c r="C2335" t="s">
        <v>59</v>
      </c>
      <c r="D2335" t="s">
        <v>86</v>
      </c>
      <c r="E2335">
        <v>112</v>
      </c>
      <c r="F2335" t="s">
        <v>298</v>
      </c>
      <c r="G2335" t="s">
        <v>43</v>
      </c>
      <c r="H2335" t="s">
        <v>46</v>
      </c>
      <c r="I2335" t="s">
        <v>37</v>
      </c>
      <c r="J2335" s="16">
        <v>37144.17</v>
      </c>
      <c r="K2335" s="16">
        <v>3846.1538461538466</v>
      </c>
      <c r="L2335" s="16">
        <v>2850</v>
      </c>
      <c r="M2335" s="16">
        <v>840</v>
      </c>
      <c r="N2335" s="16">
        <v>30813</v>
      </c>
      <c r="O2335" s="16">
        <f t="shared" si="36"/>
        <v>-1204.9838461538457</v>
      </c>
    </row>
    <row r="2336" spans="1:15" x14ac:dyDescent="0.25">
      <c r="A2336" t="s">
        <v>5471</v>
      </c>
      <c r="B2336" t="s">
        <v>60</v>
      </c>
      <c r="C2336" t="s">
        <v>59</v>
      </c>
      <c r="D2336" t="s">
        <v>86</v>
      </c>
      <c r="E2336">
        <v>112</v>
      </c>
      <c r="F2336" t="s">
        <v>298</v>
      </c>
      <c r="G2336" t="s">
        <v>43</v>
      </c>
      <c r="H2336" t="s">
        <v>32</v>
      </c>
      <c r="I2336" t="s">
        <v>37</v>
      </c>
      <c r="J2336" s="16">
        <v>6528.6</v>
      </c>
      <c r="K2336" s="16">
        <v>7500</v>
      </c>
      <c r="L2336" s="16">
        <v>0</v>
      </c>
      <c r="M2336" s="16">
        <v>250</v>
      </c>
      <c r="N2336" s="16">
        <v>0</v>
      </c>
      <c r="O2336" s="16">
        <f t="shared" si="36"/>
        <v>-1221.3999999999996</v>
      </c>
    </row>
    <row r="2337" spans="1:15" x14ac:dyDescent="0.25">
      <c r="A2337" t="s">
        <v>5471</v>
      </c>
      <c r="B2337" t="s">
        <v>60</v>
      </c>
      <c r="C2337" t="s">
        <v>59</v>
      </c>
      <c r="D2337" t="s">
        <v>86</v>
      </c>
      <c r="E2337">
        <v>112</v>
      </c>
      <c r="F2337" t="s">
        <v>298</v>
      </c>
      <c r="G2337" t="s">
        <v>5472</v>
      </c>
      <c r="H2337" t="s">
        <v>32</v>
      </c>
      <c r="I2337" t="s">
        <v>37</v>
      </c>
      <c r="J2337" s="16">
        <v>-4228.7487096774203</v>
      </c>
      <c r="K2337" s="16">
        <v>0</v>
      </c>
      <c r="L2337" s="16">
        <v>0</v>
      </c>
      <c r="M2337" s="16">
        <v>0</v>
      </c>
      <c r="N2337" s="16">
        <v>0</v>
      </c>
      <c r="O2337" s="16">
        <f t="shared" si="36"/>
        <v>-4228.7487096774203</v>
      </c>
    </row>
    <row r="2338" spans="1:15" x14ac:dyDescent="0.25">
      <c r="A2338" t="s">
        <v>5471</v>
      </c>
      <c r="B2338" t="s">
        <v>60</v>
      </c>
      <c r="C2338" t="s">
        <v>59</v>
      </c>
      <c r="D2338" t="s">
        <v>86</v>
      </c>
      <c r="E2338">
        <v>112</v>
      </c>
      <c r="F2338" t="s">
        <v>298</v>
      </c>
      <c r="G2338" t="s">
        <v>5476</v>
      </c>
      <c r="H2338" t="s">
        <v>32</v>
      </c>
      <c r="I2338" t="s">
        <v>37</v>
      </c>
      <c r="J2338" s="16">
        <v>0</v>
      </c>
      <c r="K2338" s="16">
        <v>0</v>
      </c>
      <c r="L2338" s="16">
        <v>0</v>
      </c>
      <c r="M2338" s="16">
        <v>0</v>
      </c>
      <c r="N2338" s="16">
        <v>0</v>
      </c>
      <c r="O2338" s="16">
        <f t="shared" si="36"/>
        <v>0</v>
      </c>
    </row>
    <row r="2339" spans="1:15" x14ac:dyDescent="0.25">
      <c r="A2339" t="s">
        <v>5471</v>
      </c>
      <c r="B2339" t="s">
        <v>60</v>
      </c>
      <c r="C2339" t="s">
        <v>59</v>
      </c>
      <c r="D2339" t="s">
        <v>52</v>
      </c>
      <c r="E2339">
        <v>114</v>
      </c>
      <c r="F2339" t="s">
        <v>436</v>
      </c>
      <c r="G2339" t="s">
        <v>5470</v>
      </c>
      <c r="H2339" t="s">
        <v>32</v>
      </c>
      <c r="I2339" t="s">
        <v>37</v>
      </c>
      <c r="J2339" s="16">
        <v>0</v>
      </c>
      <c r="K2339" s="16">
        <v>0</v>
      </c>
      <c r="L2339" s="16">
        <v>0</v>
      </c>
      <c r="M2339" s="16">
        <v>0</v>
      </c>
      <c r="N2339" s="16">
        <v>0</v>
      </c>
      <c r="O2339" s="16">
        <f t="shared" si="36"/>
        <v>0</v>
      </c>
    </row>
    <row r="2340" spans="1:15" x14ac:dyDescent="0.25">
      <c r="A2340" t="s">
        <v>5471</v>
      </c>
      <c r="B2340" t="s">
        <v>60</v>
      </c>
      <c r="C2340" t="s">
        <v>59</v>
      </c>
      <c r="D2340" t="s">
        <v>52</v>
      </c>
      <c r="E2340">
        <v>114</v>
      </c>
      <c r="F2340" t="s">
        <v>436</v>
      </c>
      <c r="G2340" t="s">
        <v>43</v>
      </c>
      <c r="H2340" t="s">
        <v>46</v>
      </c>
      <c r="I2340" t="s">
        <v>37</v>
      </c>
      <c r="J2340" s="16">
        <v>37752.660000000003</v>
      </c>
      <c r="K2340" s="16">
        <v>5846.1538461538457</v>
      </c>
      <c r="L2340" s="16">
        <v>3600</v>
      </c>
      <c r="M2340" s="16">
        <v>150</v>
      </c>
      <c r="N2340" s="16">
        <v>7680</v>
      </c>
      <c r="O2340" s="16">
        <f t="shared" si="36"/>
        <v>20476.50615384616</v>
      </c>
    </row>
    <row r="2341" spans="1:15" x14ac:dyDescent="0.25">
      <c r="A2341" t="s">
        <v>5471</v>
      </c>
      <c r="B2341" t="s">
        <v>60</v>
      </c>
      <c r="C2341" t="s">
        <v>59</v>
      </c>
      <c r="D2341" t="s">
        <v>52</v>
      </c>
      <c r="E2341">
        <v>114</v>
      </c>
      <c r="F2341" t="s">
        <v>436</v>
      </c>
      <c r="G2341" t="s">
        <v>43</v>
      </c>
      <c r="H2341" t="s">
        <v>32</v>
      </c>
      <c r="I2341" t="s">
        <v>37</v>
      </c>
      <c r="J2341" s="16">
        <v>37571.490000000005</v>
      </c>
      <c r="K2341" s="16">
        <v>26083.333333333336</v>
      </c>
      <c r="L2341" s="16">
        <v>1000</v>
      </c>
      <c r="M2341" s="16">
        <v>120</v>
      </c>
      <c r="N2341" s="16">
        <v>0</v>
      </c>
      <c r="O2341" s="16">
        <f t="shared" si="36"/>
        <v>10368.156666666669</v>
      </c>
    </row>
    <row r="2342" spans="1:15" x14ac:dyDescent="0.25">
      <c r="A2342" t="s">
        <v>5471</v>
      </c>
      <c r="B2342" t="s">
        <v>60</v>
      </c>
      <c r="C2342" t="s">
        <v>59</v>
      </c>
      <c r="D2342" t="s">
        <v>52</v>
      </c>
      <c r="E2342">
        <v>114</v>
      </c>
      <c r="F2342" t="s">
        <v>436</v>
      </c>
      <c r="G2342" t="s">
        <v>5472</v>
      </c>
      <c r="H2342" t="s">
        <v>32</v>
      </c>
      <c r="I2342" t="s">
        <v>37</v>
      </c>
      <c r="J2342" s="16">
        <v>-8321.6525806451664</v>
      </c>
      <c r="K2342" s="16">
        <v>0</v>
      </c>
      <c r="L2342" s="16">
        <v>0</v>
      </c>
      <c r="M2342" s="16">
        <v>0</v>
      </c>
      <c r="N2342" s="16">
        <v>0</v>
      </c>
      <c r="O2342" s="16">
        <f t="shared" si="36"/>
        <v>-8321.6525806451664</v>
      </c>
    </row>
    <row r="2343" spans="1:15" x14ac:dyDescent="0.25">
      <c r="A2343" t="s">
        <v>5471</v>
      </c>
      <c r="B2343" t="s">
        <v>60</v>
      </c>
      <c r="C2343" t="s">
        <v>59</v>
      </c>
      <c r="D2343" t="s">
        <v>52</v>
      </c>
      <c r="E2343">
        <v>114</v>
      </c>
      <c r="F2343" t="s">
        <v>436</v>
      </c>
      <c r="G2343" t="s">
        <v>5476</v>
      </c>
      <c r="H2343" t="s">
        <v>32</v>
      </c>
      <c r="I2343" t="s">
        <v>37</v>
      </c>
      <c r="J2343" s="16">
        <v>0</v>
      </c>
      <c r="K2343" s="16">
        <v>0</v>
      </c>
      <c r="L2343" s="16">
        <v>0</v>
      </c>
      <c r="M2343" s="16">
        <v>0</v>
      </c>
      <c r="N2343" s="16">
        <v>0</v>
      </c>
      <c r="O2343" s="16">
        <f t="shared" si="36"/>
        <v>0</v>
      </c>
    </row>
    <row r="2344" spans="1:15" x14ac:dyDescent="0.25">
      <c r="A2344" t="s">
        <v>5471</v>
      </c>
      <c r="B2344" t="s">
        <v>60</v>
      </c>
      <c r="C2344" t="s">
        <v>59</v>
      </c>
      <c r="D2344" t="s">
        <v>40</v>
      </c>
      <c r="E2344">
        <v>116</v>
      </c>
      <c r="F2344" t="s">
        <v>58</v>
      </c>
      <c r="G2344" t="s">
        <v>5470</v>
      </c>
      <c r="H2344" t="s">
        <v>32</v>
      </c>
      <c r="I2344" t="s">
        <v>28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f t="shared" si="36"/>
        <v>0</v>
      </c>
    </row>
    <row r="2345" spans="1:15" x14ac:dyDescent="0.25">
      <c r="A2345" t="s">
        <v>5471</v>
      </c>
      <c r="B2345" t="s">
        <v>60</v>
      </c>
      <c r="C2345" t="s">
        <v>59</v>
      </c>
      <c r="D2345" t="s">
        <v>40</v>
      </c>
      <c r="E2345">
        <v>116</v>
      </c>
      <c r="F2345" t="s">
        <v>58</v>
      </c>
      <c r="G2345" t="s">
        <v>43</v>
      </c>
      <c r="H2345" t="s">
        <v>46</v>
      </c>
      <c r="I2345" t="s">
        <v>28</v>
      </c>
      <c r="J2345" s="16">
        <v>38822.400000000001</v>
      </c>
      <c r="K2345" s="16">
        <v>2615.3846153846152</v>
      </c>
      <c r="L2345" s="16">
        <v>3850</v>
      </c>
      <c r="M2345" s="16">
        <v>410</v>
      </c>
      <c r="N2345" s="16">
        <v>29637</v>
      </c>
      <c r="O2345" s="16">
        <f t="shared" si="36"/>
        <v>2310.0153846153844</v>
      </c>
    </row>
    <row r="2346" spans="1:15" x14ac:dyDescent="0.25">
      <c r="A2346" t="s">
        <v>5471</v>
      </c>
      <c r="B2346" t="s">
        <v>60</v>
      </c>
      <c r="C2346" t="s">
        <v>59</v>
      </c>
      <c r="D2346" t="s">
        <v>40</v>
      </c>
      <c r="E2346">
        <v>116</v>
      </c>
      <c r="F2346" t="s">
        <v>58</v>
      </c>
      <c r="G2346" t="s">
        <v>43</v>
      </c>
      <c r="H2346" t="s">
        <v>32</v>
      </c>
      <c r="I2346" t="s">
        <v>28</v>
      </c>
      <c r="J2346" s="16">
        <v>55756.799999999996</v>
      </c>
      <c r="K2346" s="16">
        <v>29166.666666666664</v>
      </c>
      <c r="L2346" s="16">
        <v>1700</v>
      </c>
      <c r="M2346" s="16">
        <v>260</v>
      </c>
      <c r="N2346" s="16">
        <v>19009</v>
      </c>
      <c r="O2346" s="16">
        <f t="shared" si="36"/>
        <v>5621.1333333333314</v>
      </c>
    </row>
    <row r="2347" spans="1:15" x14ac:dyDescent="0.25">
      <c r="A2347" t="s">
        <v>5471</v>
      </c>
      <c r="B2347" t="s">
        <v>60</v>
      </c>
      <c r="C2347" t="s">
        <v>59</v>
      </c>
      <c r="D2347" t="s">
        <v>40</v>
      </c>
      <c r="E2347">
        <v>116</v>
      </c>
      <c r="F2347" t="s">
        <v>58</v>
      </c>
      <c r="G2347" t="s">
        <v>5472</v>
      </c>
      <c r="H2347" t="s">
        <v>32</v>
      </c>
      <c r="I2347" t="s">
        <v>28</v>
      </c>
      <c r="J2347" s="16">
        <v>-8272.1032258064552</v>
      </c>
      <c r="K2347" s="16">
        <v>0</v>
      </c>
      <c r="L2347" s="16">
        <v>0</v>
      </c>
      <c r="M2347" s="16">
        <v>0</v>
      </c>
      <c r="N2347" s="16">
        <v>0</v>
      </c>
      <c r="O2347" s="16">
        <f t="shared" si="36"/>
        <v>-8272.1032258064552</v>
      </c>
    </row>
    <row r="2348" spans="1:15" x14ac:dyDescent="0.25">
      <c r="A2348" t="s">
        <v>5471</v>
      </c>
      <c r="B2348" t="s">
        <v>60</v>
      </c>
      <c r="C2348" t="s">
        <v>59</v>
      </c>
      <c r="D2348" t="s">
        <v>40</v>
      </c>
      <c r="E2348">
        <v>116</v>
      </c>
      <c r="F2348" t="s">
        <v>58</v>
      </c>
      <c r="G2348" t="s">
        <v>5476</v>
      </c>
      <c r="H2348" t="s">
        <v>32</v>
      </c>
      <c r="I2348" t="s">
        <v>28</v>
      </c>
      <c r="J2348" s="16">
        <v>5983.4880000000012</v>
      </c>
      <c r="K2348" s="16">
        <v>0</v>
      </c>
      <c r="L2348" s="16">
        <v>0</v>
      </c>
      <c r="M2348" s="16">
        <v>0</v>
      </c>
      <c r="N2348" s="16">
        <v>0</v>
      </c>
      <c r="O2348" s="16">
        <f t="shared" si="36"/>
        <v>5983.4880000000012</v>
      </c>
    </row>
    <row r="2349" spans="1:15" x14ac:dyDescent="0.25">
      <c r="A2349" t="s">
        <v>5471</v>
      </c>
      <c r="B2349" t="s">
        <v>60</v>
      </c>
      <c r="C2349" t="s">
        <v>59</v>
      </c>
      <c r="D2349" t="s">
        <v>76</v>
      </c>
      <c r="E2349">
        <v>115</v>
      </c>
      <c r="F2349" t="s">
        <v>969</v>
      </c>
      <c r="G2349" t="s">
        <v>5470</v>
      </c>
      <c r="H2349" t="s">
        <v>32</v>
      </c>
      <c r="I2349" t="s">
        <v>37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f t="shared" si="36"/>
        <v>0</v>
      </c>
    </row>
    <row r="2350" spans="1:15" x14ac:dyDescent="0.25">
      <c r="A2350" t="s">
        <v>5471</v>
      </c>
      <c r="B2350" t="s">
        <v>60</v>
      </c>
      <c r="C2350" t="s">
        <v>59</v>
      </c>
      <c r="D2350" t="s">
        <v>76</v>
      </c>
      <c r="E2350">
        <v>115</v>
      </c>
      <c r="F2350" t="s">
        <v>969</v>
      </c>
      <c r="G2350" t="s">
        <v>43</v>
      </c>
      <c r="H2350" t="s">
        <v>46</v>
      </c>
      <c r="I2350" t="s">
        <v>37</v>
      </c>
      <c r="J2350" s="16">
        <v>32463.9</v>
      </c>
      <c r="K2350" s="16">
        <v>2923.0769230769233</v>
      </c>
      <c r="L2350" s="16">
        <v>950</v>
      </c>
      <c r="M2350" s="16">
        <v>660</v>
      </c>
      <c r="N2350" s="16">
        <v>19680</v>
      </c>
      <c r="O2350" s="16">
        <f t="shared" si="36"/>
        <v>8250.8230769230795</v>
      </c>
    </row>
    <row r="2351" spans="1:15" x14ac:dyDescent="0.25">
      <c r="A2351" t="s">
        <v>5471</v>
      </c>
      <c r="B2351" t="s">
        <v>60</v>
      </c>
      <c r="C2351" t="s">
        <v>59</v>
      </c>
      <c r="D2351" t="s">
        <v>76</v>
      </c>
      <c r="E2351">
        <v>115</v>
      </c>
      <c r="F2351" t="s">
        <v>969</v>
      </c>
      <c r="G2351" t="s">
        <v>5472</v>
      </c>
      <c r="H2351" t="s">
        <v>32</v>
      </c>
      <c r="I2351" t="s">
        <v>37</v>
      </c>
      <c r="J2351" s="16">
        <v>-2614.4709677419364</v>
      </c>
      <c r="K2351" s="16">
        <v>0</v>
      </c>
      <c r="L2351" s="16">
        <v>0</v>
      </c>
      <c r="M2351" s="16">
        <v>0</v>
      </c>
      <c r="N2351" s="16">
        <v>0</v>
      </c>
      <c r="O2351" s="16">
        <f t="shared" si="36"/>
        <v>-2614.4709677419364</v>
      </c>
    </row>
    <row r="2352" spans="1:15" x14ac:dyDescent="0.25">
      <c r="A2352" t="s">
        <v>5471</v>
      </c>
      <c r="B2352" t="s">
        <v>60</v>
      </c>
      <c r="C2352" t="s">
        <v>59</v>
      </c>
      <c r="D2352" t="s">
        <v>76</v>
      </c>
      <c r="E2352">
        <v>115</v>
      </c>
      <c r="F2352" t="s">
        <v>969</v>
      </c>
      <c r="G2352" t="s">
        <v>5476</v>
      </c>
      <c r="H2352" t="s">
        <v>32</v>
      </c>
      <c r="I2352" t="s">
        <v>37</v>
      </c>
      <c r="J2352" s="16">
        <v>0</v>
      </c>
      <c r="K2352" s="16">
        <v>0</v>
      </c>
      <c r="L2352" s="16">
        <v>0</v>
      </c>
      <c r="M2352" s="16">
        <v>0</v>
      </c>
      <c r="N2352" s="16">
        <v>0</v>
      </c>
      <c r="O2352" s="16">
        <f t="shared" si="36"/>
        <v>0</v>
      </c>
    </row>
    <row r="2353" spans="1:15" x14ac:dyDescent="0.25">
      <c r="A2353" t="s">
        <v>5471</v>
      </c>
      <c r="B2353" t="s">
        <v>60</v>
      </c>
      <c r="C2353" t="s">
        <v>543</v>
      </c>
      <c r="D2353" t="s">
        <v>40</v>
      </c>
      <c r="E2353">
        <v>265</v>
      </c>
      <c r="F2353" t="s">
        <v>542</v>
      </c>
      <c r="G2353" t="s">
        <v>5470</v>
      </c>
      <c r="H2353" t="s">
        <v>32</v>
      </c>
      <c r="I2353" t="s">
        <v>28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f t="shared" si="36"/>
        <v>0</v>
      </c>
    </row>
    <row r="2354" spans="1:15" x14ac:dyDescent="0.25">
      <c r="A2354" t="s">
        <v>5471</v>
      </c>
      <c r="B2354" t="s">
        <v>60</v>
      </c>
      <c r="C2354" t="s">
        <v>543</v>
      </c>
      <c r="D2354" t="s">
        <v>40</v>
      </c>
      <c r="E2354">
        <v>265</v>
      </c>
      <c r="F2354" t="s">
        <v>542</v>
      </c>
      <c r="G2354" t="s">
        <v>43</v>
      </c>
      <c r="H2354" t="s">
        <v>46</v>
      </c>
      <c r="I2354" t="s">
        <v>28</v>
      </c>
      <c r="J2354" s="16">
        <v>24944.639999999999</v>
      </c>
      <c r="K2354" s="16">
        <v>3846.1538461538466</v>
      </c>
      <c r="L2354" s="16">
        <v>900</v>
      </c>
      <c r="M2354" s="16">
        <v>410</v>
      </c>
      <c r="N2354" s="16">
        <v>0</v>
      </c>
      <c r="O2354" s="16">
        <f t="shared" si="36"/>
        <v>19788.486153846152</v>
      </c>
    </row>
    <row r="2355" spans="1:15" x14ac:dyDescent="0.25">
      <c r="A2355" t="s">
        <v>5471</v>
      </c>
      <c r="B2355" t="s">
        <v>60</v>
      </c>
      <c r="C2355" t="s">
        <v>543</v>
      </c>
      <c r="D2355" t="s">
        <v>40</v>
      </c>
      <c r="E2355">
        <v>265</v>
      </c>
      <c r="F2355" t="s">
        <v>542</v>
      </c>
      <c r="G2355" t="s">
        <v>43</v>
      </c>
      <c r="H2355" t="s">
        <v>32</v>
      </c>
      <c r="I2355" t="s">
        <v>28</v>
      </c>
      <c r="J2355" s="16">
        <v>39567.359999999993</v>
      </c>
      <c r="K2355" s="16">
        <v>35250</v>
      </c>
      <c r="L2355" s="16">
        <v>1700</v>
      </c>
      <c r="M2355" s="16">
        <v>370</v>
      </c>
      <c r="N2355" s="16">
        <v>0</v>
      </c>
      <c r="O2355" s="16">
        <f t="shared" si="36"/>
        <v>2247.3599999999933</v>
      </c>
    </row>
    <row r="2356" spans="1:15" x14ac:dyDescent="0.25">
      <c r="A2356" t="s">
        <v>5471</v>
      </c>
      <c r="B2356" t="s">
        <v>60</v>
      </c>
      <c r="C2356" t="s">
        <v>543</v>
      </c>
      <c r="D2356" t="s">
        <v>40</v>
      </c>
      <c r="E2356">
        <v>265</v>
      </c>
      <c r="F2356" t="s">
        <v>542</v>
      </c>
      <c r="G2356" t="s">
        <v>5472</v>
      </c>
      <c r="H2356" t="s">
        <v>32</v>
      </c>
      <c r="I2356" t="s">
        <v>28</v>
      </c>
      <c r="J2356" s="16">
        <v>-5101.5019354838723</v>
      </c>
      <c r="K2356" s="16">
        <v>0</v>
      </c>
      <c r="L2356" s="16">
        <v>0</v>
      </c>
      <c r="M2356" s="16">
        <v>0</v>
      </c>
      <c r="N2356" s="16">
        <v>0</v>
      </c>
      <c r="O2356" s="16">
        <f t="shared" si="36"/>
        <v>-5101.5019354838723</v>
      </c>
    </row>
    <row r="2357" spans="1:15" x14ac:dyDescent="0.25">
      <c r="A2357" t="s">
        <v>5471</v>
      </c>
      <c r="B2357" t="s">
        <v>60</v>
      </c>
      <c r="C2357" t="s">
        <v>543</v>
      </c>
      <c r="D2357" t="s">
        <v>40</v>
      </c>
      <c r="E2357">
        <v>265</v>
      </c>
      <c r="F2357" t="s">
        <v>542</v>
      </c>
      <c r="G2357" t="s">
        <v>5476</v>
      </c>
      <c r="H2357" t="s">
        <v>32</v>
      </c>
      <c r="I2357" t="s">
        <v>28</v>
      </c>
      <c r="J2357" s="16">
        <v>-9488.7936000000009</v>
      </c>
      <c r="K2357" s="16">
        <v>0</v>
      </c>
      <c r="L2357" s="16">
        <v>0</v>
      </c>
      <c r="M2357" s="16">
        <v>0</v>
      </c>
      <c r="N2357" s="16">
        <v>0</v>
      </c>
      <c r="O2357" s="16">
        <f t="shared" si="36"/>
        <v>-9488.7936000000009</v>
      </c>
    </row>
    <row r="2358" spans="1:15" x14ac:dyDescent="0.25">
      <c r="A2358" t="s">
        <v>5471</v>
      </c>
      <c r="B2358" t="s">
        <v>60</v>
      </c>
      <c r="C2358" t="s">
        <v>255</v>
      </c>
      <c r="D2358" t="s">
        <v>52</v>
      </c>
      <c r="E2358">
        <v>119</v>
      </c>
      <c r="F2358" t="s">
        <v>254</v>
      </c>
      <c r="G2358" t="s">
        <v>5470</v>
      </c>
      <c r="H2358" t="s">
        <v>32</v>
      </c>
      <c r="I2358" t="s">
        <v>28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f t="shared" si="36"/>
        <v>0</v>
      </c>
    </row>
    <row r="2359" spans="1:15" x14ac:dyDescent="0.25">
      <c r="A2359" t="s">
        <v>5471</v>
      </c>
      <c r="B2359" t="s">
        <v>60</v>
      </c>
      <c r="C2359" t="s">
        <v>255</v>
      </c>
      <c r="D2359" t="s">
        <v>52</v>
      </c>
      <c r="E2359">
        <v>119</v>
      </c>
      <c r="F2359" t="s">
        <v>254</v>
      </c>
      <c r="G2359" t="s">
        <v>43</v>
      </c>
      <c r="H2359" t="s">
        <v>46</v>
      </c>
      <c r="I2359" t="s">
        <v>28</v>
      </c>
      <c r="J2359" s="16">
        <v>76285.440000000002</v>
      </c>
      <c r="K2359" s="16">
        <v>7461.538461538461</v>
      </c>
      <c r="L2359" s="16">
        <v>1800</v>
      </c>
      <c r="M2359" s="16">
        <v>1570</v>
      </c>
      <c r="N2359" s="16">
        <v>34506</v>
      </c>
      <c r="O2359" s="16">
        <f t="shared" si="36"/>
        <v>30947.901538461541</v>
      </c>
    </row>
    <row r="2360" spans="1:15" x14ac:dyDescent="0.25">
      <c r="A2360" t="s">
        <v>5471</v>
      </c>
      <c r="B2360" t="s">
        <v>60</v>
      </c>
      <c r="C2360" t="s">
        <v>255</v>
      </c>
      <c r="D2360" t="s">
        <v>52</v>
      </c>
      <c r="E2360">
        <v>119</v>
      </c>
      <c r="F2360" t="s">
        <v>254</v>
      </c>
      <c r="G2360" t="s">
        <v>43</v>
      </c>
      <c r="H2360" t="s">
        <v>32</v>
      </c>
      <c r="I2360" t="s">
        <v>28</v>
      </c>
      <c r="J2360" s="16">
        <v>53222.400000000001</v>
      </c>
      <c r="K2360" s="16">
        <v>25666.666666666668</v>
      </c>
      <c r="L2360" s="16">
        <v>2950</v>
      </c>
      <c r="M2360" s="16">
        <v>420</v>
      </c>
      <c r="N2360" s="16">
        <v>11360</v>
      </c>
      <c r="O2360" s="16">
        <f t="shared" si="36"/>
        <v>12825.73333333333</v>
      </c>
    </row>
    <row r="2361" spans="1:15" x14ac:dyDescent="0.25">
      <c r="A2361" t="s">
        <v>5471</v>
      </c>
      <c r="B2361" t="s">
        <v>60</v>
      </c>
      <c r="C2361" t="s">
        <v>255</v>
      </c>
      <c r="D2361" t="s">
        <v>52</v>
      </c>
      <c r="E2361">
        <v>119</v>
      </c>
      <c r="F2361" t="s">
        <v>254</v>
      </c>
      <c r="G2361" t="s">
        <v>5472</v>
      </c>
      <c r="H2361" t="s">
        <v>32</v>
      </c>
      <c r="I2361" t="s">
        <v>28</v>
      </c>
      <c r="J2361" s="16">
        <v>-11774.740645161293</v>
      </c>
      <c r="K2361" s="16">
        <v>0</v>
      </c>
      <c r="L2361" s="16">
        <v>0</v>
      </c>
      <c r="M2361" s="16">
        <v>0</v>
      </c>
      <c r="N2361" s="16">
        <v>0</v>
      </c>
      <c r="O2361" s="16">
        <f t="shared" si="36"/>
        <v>-11774.740645161293</v>
      </c>
    </row>
    <row r="2362" spans="1:15" x14ac:dyDescent="0.25">
      <c r="A2362" t="s">
        <v>5471</v>
      </c>
      <c r="B2362" t="s">
        <v>60</v>
      </c>
      <c r="C2362" t="s">
        <v>255</v>
      </c>
      <c r="D2362" t="s">
        <v>52</v>
      </c>
      <c r="E2362">
        <v>119</v>
      </c>
      <c r="F2362" t="s">
        <v>254</v>
      </c>
      <c r="G2362" t="s">
        <v>5476</v>
      </c>
      <c r="H2362" t="s">
        <v>32</v>
      </c>
      <c r="I2362" t="s">
        <v>28</v>
      </c>
      <c r="J2362" s="16">
        <v>58402.713599999995</v>
      </c>
      <c r="K2362" s="16">
        <v>0</v>
      </c>
      <c r="L2362" s="16">
        <v>0</v>
      </c>
      <c r="M2362" s="16">
        <v>0</v>
      </c>
      <c r="N2362" s="16">
        <v>0</v>
      </c>
      <c r="O2362" s="16">
        <f t="shared" si="36"/>
        <v>58402.713599999995</v>
      </c>
    </row>
    <row r="2363" spans="1:15" x14ac:dyDescent="0.25">
      <c r="A2363" t="s">
        <v>5471</v>
      </c>
      <c r="B2363" t="s">
        <v>60</v>
      </c>
      <c r="C2363" t="s">
        <v>255</v>
      </c>
      <c r="D2363" t="s">
        <v>40</v>
      </c>
      <c r="E2363">
        <v>121</v>
      </c>
      <c r="F2363" t="s">
        <v>952</v>
      </c>
      <c r="G2363" t="s">
        <v>5470</v>
      </c>
      <c r="H2363" t="s">
        <v>32</v>
      </c>
      <c r="I2363" t="s">
        <v>28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f t="shared" si="36"/>
        <v>0</v>
      </c>
    </row>
    <row r="2364" spans="1:15" x14ac:dyDescent="0.25">
      <c r="A2364" t="s">
        <v>5471</v>
      </c>
      <c r="B2364" t="s">
        <v>60</v>
      </c>
      <c r="C2364" t="s">
        <v>255</v>
      </c>
      <c r="D2364" t="s">
        <v>40</v>
      </c>
      <c r="E2364">
        <v>121</v>
      </c>
      <c r="F2364" t="s">
        <v>952</v>
      </c>
      <c r="G2364" t="s">
        <v>43</v>
      </c>
      <c r="H2364" t="s">
        <v>46</v>
      </c>
      <c r="I2364" t="s">
        <v>28</v>
      </c>
      <c r="J2364" s="16">
        <v>37416.959999999992</v>
      </c>
      <c r="K2364" s="16">
        <v>2769.2307692307695</v>
      </c>
      <c r="L2364" s="16">
        <v>3750</v>
      </c>
      <c r="M2364" s="16">
        <v>1800</v>
      </c>
      <c r="N2364" s="16">
        <v>24266</v>
      </c>
      <c r="O2364" s="16">
        <f t="shared" si="36"/>
        <v>4831.7292307692223</v>
      </c>
    </row>
    <row r="2365" spans="1:15" x14ac:dyDescent="0.25">
      <c r="A2365" t="s">
        <v>5471</v>
      </c>
      <c r="B2365" t="s">
        <v>60</v>
      </c>
      <c r="C2365" t="s">
        <v>255</v>
      </c>
      <c r="D2365" t="s">
        <v>40</v>
      </c>
      <c r="E2365">
        <v>121</v>
      </c>
      <c r="F2365" t="s">
        <v>952</v>
      </c>
      <c r="G2365" t="s">
        <v>43</v>
      </c>
      <c r="H2365" t="s">
        <v>32</v>
      </c>
      <c r="I2365" t="s">
        <v>28</v>
      </c>
      <c r="J2365" s="16">
        <v>40642.559999999998</v>
      </c>
      <c r="K2365" s="16">
        <v>23583.333333333336</v>
      </c>
      <c r="L2365" s="16">
        <v>2750</v>
      </c>
      <c r="M2365" s="16">
        <v>1060</v>
      </c>
      <c r="N2365" s="16">
        <v>6850</v>
      </c>
      <c r="O2365" s="16">
        <f t="shared" si="36"/>
        <v>6399.2266666666619</v>
      </c>
    </row>
    <row r="2366" spans="1:15" x14ac:dyDescent="0.25">
      <c r="A2366" t="s">
        <v>5471</v>
      </c>
      <c r="B2366" t="s">
        <v>60</v>
      </c>
      <c r="C2366" t="s">
        <v>255</v>
      </c>
      <c r="D2366" t="s">
        <v>40</v>
      </c>
      <c r="E2366">
        <v>121</v>
      </c>
      <c r="F2366" t="s">
        <v>952</v>
      </c>
      <c r="G2366" t="s">
        <v>5472</v>
      </c>
      <c r="H2366" t="s">
        <v>32</v>
      </c>
      <c r="I2366" t="s">
        <v>28</v>
      </c>
      <c r="J2366" s="16">
        <v>-4942.4516129032272</v>
      </c>
      <c r="K2366" s="16">
        <v>0</v>
      </c>
      <c r="L2366" s="16">
        <v>0</v>
      </c>
      <c r="M2366" s="16">
        <v>0</v>
      </c>
      <c r="N2366" s="16">
        <v>0</v>
      </c>
      <c r="O2366" s="16">
        <f t="shared" si="36"/>
        <v>-4942.4516129032272</v>
      </c>
    </row>
    <row r="2367" spans="1:15" x14ac:dyDescent="0.25">
      <c r="A2367" t="s">
        <v>5471</v>
      </c>
      <c r="B2367" t="s">
        <v>60</v>
      </c>
      <c r="C2367" t="s">
        <v>255</v>
      </c>
      <c r="D2367" t="s">
        <v>40</v>
      </c>
      <c r="E2367">
        <v>121</v>
      </c>
      <c r="F2367" t="s">
        <v>952</v>
      </c>
      <c r="G2367" t="s">
        <v>5476</v>
      </c>
      <c r="H2367" t="s">
        <v>32</v>
      </c>
      <c r="I2367" t="s">
        <v>28</v>
      </c>
      <c r="J2367" s="16">
        <v>-1021.44</v>
      </c>
      <c r="K2367" s="16">
        <v>0</v>
      </c>
      <c r="L2367" s="16">
        <v>0</v>
      </c>
      <c r="M2367" s="16">
        <v>0</v>
      </c>
      <c r="N2367" s="16">
        <v>0</v>
      </c>
      <c r="O2367" s="16">
        <f t="shared" si="36"/>
        <v>-1021.44</v>
      </c>
    </row>
    <row r="2368" spans="1:15" x14ac:dyDescent="0.25">
      <c r="A2368" t="s">
        <v>5471</v>
      </c>
      <c r="B2368" t="s">
        <v>60</v>
      </c>
      <c r="C2368" t="s">
        <v>255</v>
      </c>
      <c r="D2368" t="s">
        <v>76</v>
      </c>
      <c r="E2368">
        <v>120</v>
      </c>
      <c r="F2368" t="s">
        <v>711</v>
      </c>
      <c r="G2368" t="s">
        <v>5470</v>
      </c>
      <c r="H2368" t="s">
        <v>32</v>
      </c>
      <c r="I2368" t="s">
        <v>37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f t="shared" si="36"/>
        <v>0</v>
      </c>
    </row>
    <row r="2369" spans="1:15" x14ac:dyDescent="0.25">
      <c r="A2369" t="s">
        <v>5471</v>
      </c>
      <c r="B2369" t="s">
        <v>60</v>
      </c>
      <c r="C2369" t="s">
        <v>255</v>
      </c>
      <c r="D2369" t="s">
        <v>76</v>
      </c>
      <c r="E2369">
        <v>120</v>
      </c>
      <c r="F2369" t="s">
        <v>711</v>
      </c>
      <c r="G2369" t="s">
        <v>43</v>
      </c>
      <c r="H2369" t="s">
        <v>46</v>
      </c>
      <c r="I2369" t="s">
        <v>37</v>
      </c>
      <c r="J2369" s="16">
        <v>22276.799999999999</v>
      </c>
      <c r="K2369" s="16">
        <v>1615.3846153846152</v>
      </c>
      <c r="L2369" s="16">
        <v>1600</v>
      </c>
      <c r="M2369" s="16">
        <v>140</v>
      </c>
      <c r="N2369" s="16">
        <v>16728</v>
      </c>
      <c r="O2369" s="16">
        <f t="shared" si="36"/>
        <v>2193.4153846153822</v>
      </c>
    </row>
    <row r="2370" spans="1:15" x14ac:dyDescent="0.25">
      <c r="A2370" t="s">
        <v>5471</v>
      </c>
      <c r="B2370" t="s">
        <v>60</v>
      </c>
      <c r="C2370" t="s">
        <v>255</v>
      </c>
      <c r="D2370" t="s">
        <v>76</v>
      </c>
      <c r="E2370">
        <v>120</v>
      </c>
      <c r="F2370" t="s">
        <v>711</v>
      </c>
      <c r="G2370" t="s">
        <v>43</v>
      </c>
      <c r="H2370" t="s">
        <v>32</v>
      </c>
      <c r="I2370" t="s">
        <v>37</v>
      </c>
      <c r="J2370" s="16">
        <v>26853.119999999999</v>
      </c>
      <c r="K2370" s="16">
        <v>16750</v>
      </c>
      <c r="L2370" s="16">
        <v>1950</v>
      </c>
      <c r="M2370" s="16">
        <v>1020</v>
      </c>
      <c r="N2370" s="16">
        <v>5371</v>
      </c>
      <c r="O2370" s="16">
        <f t="shared" si="36"/>
        <v>1762.119999999999</v>
      </c>
    </row>
    <row r="2371" spans="1:15" x14ac:dyDescent="0.25">
      <c r="A2371" t="s">
        <v>5471</v>
      </c>
      <c r="B2371" t="s">
        <v>60</v>
      </c>
      <c r="C2371" t="s">
        <v>255</v>
      </c>
      <c r="D2371" t="s">
        <v>76</v>
      </c>
      <c r="E2371">
        <v>120</v>
      </c>
      <c r="F2371" t="s">
        <v>711</v>
      </c>
      <c r="G2371" t="s">
        <v>5472</v>
      </c>
      <c r="H2371" t="s">
        <v>32</v>
      </c>
      <c r="I2371" t="s">
        <v>37</v>
      </c>
      <c r="J2371" s="16">
        <v>-8440.7806451612923</v>
      </c>
      <c r="K2371" s="16">
        <v>0</v>
      </c>
      <c r="L2371" s="16">
        <v>0</v>
      </c>
      <c r="M2371" s="16">
        <v>0</v>
      </c>
      <c r="N2371" s="16">
        <v>0</v>
      </c>
      <c r="O2371" s="16">
        <f t="shared" ref="O2371:O2434" si="37">J2371-SUM(K2371:N2371)</f>
        <v>-8440.7806451612923</v>
      </c>
    </row>
    <row r="2372" spans="1:15" x14ac:dyDescent="0.25">
      <c r="A2372" t="s">
        <v>5471</v>
      </c>
      <c r="B2372" t="s">
        <v>60</v>
      </c>
      <c r="C2372" t="s">
        <v>255</v>
      </c>
      <c r="D2372" t="s">
        <v>76</v>
      </c>
      <c r="E2372">
        <v>120</v>
      </c>
      <c r="F2372" t="s">
        <v>711</v>
      </c>
      <c r="G2372" t="s">
        <v>5476</v>
      </c>
      <c r="H2372" t="s">
        <v>32</v>
      </c>
      <c r="I2372" t="s">
        <v>37</v>
      </c>
      <c r="J2372" s="16">
        <v>0</v>
      </c>
      <c r="K2372" s="16">
        <v>0</v>
      </c>
      <c r="L2372" s="16">
        <v>0</v>
      </c>
      <c r="M2372" s="16">
        <v>0</v>
      </c>
      <c r="N2372" s="16">
        <v>0</v>
      </c>
      <c r="O2372" s="16">
        <f t="shared" si="37"/>
        <v>0</v>
      </c>
    </row>
    <row r="2373" spans="1:15" x14ac:dyDescent="0.25">
      <c r="A2373" t="s">
        <v>5471</v>
      </c>
      <c r="B2373" t="s">
        <v>60</v>
      </c>
      <c r="C2373" t="s">
        <v>309</v>
      </c>
      <c r="D2373" t="s">
        <v>31</v>
      </c>
      <c r="E2373">
        <v>2</v>
      </c>
      <c r="F2373" t="s">
        <v>571</v>
      </c>
      <c r="G2373" t="s">
        <v>5470</v>
      </c>
      <c r="H2373" t="s">
        <v>32</v>
      </c>
      <c r="I2373" t="s">
        <v>28</v>
      </c>
      <c r="J2373" s="16">
        <v>0</v>
      </c>
      <c r="K2373" s="16">
        <v>0</v>
      </c>
      <c r="L2373" s="16">
        <v>0</v>
      </c>
      <c r="M2373" s="16">
        <v>0</v>
      </c>
      <c r="N2373" s="16">
        <v>0</v>
      </c>
      <c r="O2373" s="16">
        <f t="shared" si="37"/>
        <v>0</v>
      </c>
    </row>
    <row r="2374" spans="1:15" x14ac:dyDescent="0.25">
      <c r="A2374" t="s">
        <v>5471</v>
      </c>
      <c r="B2374" t="s">
        <v>60</v>
      </c>
      <c r="C2374" t="s">
        <v>309</v>
      </c>
      <c r="D2374" t="s">
        <v>31</v>
      </c>
      <c r="E2374">
        <v>2</v>
      </c>
      <c r="F2374" t="s">
        <v>571</v>
      </c>
      <c r="G2374" t="s">
        <v>43</v>
      </c>
      <c r="H2374" t="s">
        <v>46</v>
      </c>
      <c r="I2374" t="s">
        <v>28</v>
      </c>
      <c r="J2374" s="16">
        <v>96099.839999999997</v>
      </c>
      <c r="K2374" s="16">
        <v>3923.0769230769233</v>
      </c>
      <c r="L2374" s="16">
        <v>5600</v>
      </c>
      <c r="M2374" s="16">
        <v>660</v>
      </c>
      <c r="N2374" s="16">
        <v>37030</v>
      </c>
      <c r="O2374" s="16">
        <f t="shared" si="37"/>
        <v>48886.763076923075</v>
      </c>
    </row>
    <row r="2375" spans="1:15" x14ac:dyDescent="0.25">
      <c r="A2375" t="s">
        <v>5471</v>
      </c>
      <c r="B2375" t="s">
        <v>60</v>
      </c>
      <c r="C2375" t="s">
        <v>309</v>
      </c>
      <c r="D2375" t="s">
        <v>31</v>
      </c>
      <c r="E2375">
        <v>2</v>
      </c>
      <c r="F2375" t="s">
        <v>571</v>
      </c>
      <c r="G2375" t="s">
        <v>43</v>
      </c>
      <c r="H2375" t="s">
        <v>32</v>
      </c>
      <c r="I2375" t="s">
        <v>28</v>
      </c>
      <c r="J2375" s="16">
        <v>44325.119999999995</v>
      </c>
      <c r="K2375" s="16">
        <v>16500</v>
      </c>
      <c r="L2375" s="16">
        <v>1900</v>
      </c>
      <c r="M2375" s="16">
        <v>1300</v>
      </c>
      <c r="N2375" s="16">
        <v>6930</v>
      </c>
      <c r="O2375" s="16">
        <f t="shared" si="37"/>
        <v>17695.119999999995</v>
      </c>
    </row>
    <row r="2376" spans="1:15" x14ac:dyDescent="0.25">
      <c r="A2376" t="s">
        <v>5471</v>
      </c>
      <c r="B2376" t="s">
        <v>60</v>
      </c>
      <c r="C2376" t="s">
        <v>309</v>
      </c>
      <c r="D2376" t="s">
        <v>31</v>
      </c>
      <c r="E2376">
        <v>2</v>
      </c>
      <c r="F2376" t="s">
        <v>571</v>
      </c>
      <c r="G2376" t="s">
        <v>5472</v>
      </c>
      <c r="H2376" t="s">
        <v>32</v>
      </c>
      <c r="I2376" t="s">
        <v>28</v>
      </c>
      <c r="J2376" s="16">
        <v>-15013.347096774201</v>
      </c>
      <c r="K2376" s="16">
        <v>0</v>
      </c>
      <c r="L2376" s="16">
        <v>0</v>
      </c>
      <c r="M2376" s="16">
        <v>0</v>
      </c>
      <c r="N2376" s="16">
        <v>0</v>
      </c>
      <c r="O2376" s="16">
        <f t="shared" si="37"/>
        <v>-15013.347096774201</v>
      </c>
    </row>
    <row r="2377" spans="1:15" x14ac:dyDescent="0.25">
      <c r="A2377" t="s">
        <v>5471</v>
      </c>
      <c r="B2377" t="s">
        <v>60</v>
      </c>
      <c r="C2377" t="s">
        <v>309</v>
      </c>
      <c r="D2377" t="s">
        <v>31</v>
      </c>
      <c r="E2377">
        <v>2</v>
      </c>
      <c r="F2377" t="s">
        <v>571</v>
      </c>
      <c r="G2377" t="s">
        <v>5476</v>
      </c>
      <c r="H2377" t="s">
        <v>32</v>
      </c>
      <c r="I2377" t="s">
        <v>28</v>
      </c>
      <c r="J2377" s="16">
        <v>-1551.3792000000005</v>
      </c>
      <c r="K2377" s="16">
        <v>0</v>
      </c>
      <c r="L2377" s="16">
        <v>0</v>
      </c>
      <c r="M2377" s="16">
        <v>0</v>
      </c>
      <c r="N2377" s="16">
        <v>0</v>
      </c>
      <c r="O2377" s="16">
        <f t="shared" si="37"/>
        <v>-1551.3792000000005</v>
      </c>
    </row>
    <row r="2378" spans="1:15" x14ac:dyDescent="0.25">
      <c r="A2378" t="s">
        <v>5471</v>
      </c>
      <c r="B2378" t="s">
        <v>60</v>
      </c>
      <c r="C2378" t="s">
        <v>309</v>
      </c>
      <c r="D2378" t="s">
        <v>86</v>
      </c>
      <c r="E2378">
        <v>1</v>
      </c>
      <c r="F2378" t="s">
        <v>935</v>
      </c>
      <c r="G2378" t="s">
        <v>5470</v>
      </c>
      <c r="H2378" t="s">
        <v>32</v>
      </c>
      <c r="I2378" t="s">
        <v>37</v>
      </c>
      <c r="J2378" s="16">
        <v>0</v>
      </c>
      <c r="K2378" s="16">
        <v>0</v>
      </c>
      <c r="L2378" s="16">
        <v>0</v>
      </c>
      <c r="M2378" s="16">
        <v>0</v>
      </c>
      <c r="N2378" s="16">
        <v>0</v>
      </c>
      <c r="O2378" s="16">
        <f t="shared" si="37"/>
        <v>0</v>
      </c>
    </row>
    <row r="2379" spans="1:15" x14ac:dyDescent="0.25">
      <c r="A2379" t="s">
        <v>5471</v>
      </c>
      <c r="B2379" t="s">
        <v>60</v>
      </c>
      <c r="C2379" t="s">
        <v>309</v>
      </c>
      <c r="D2379" t="s">
        <v>86</v>
      </c>
      <c r="E2379">
        <v>1</v>
      </c>
      <c r="F2379" t="s">
        <v>935</v>
      </c>
      <c r="G2379" t="s">
        <v>43</v>
      </c>
      <c r="H2379" t="s">
        <v>46</v>
      </c>
      <c r="I2379" t="s">
        <v>37</v>
      </c>
      <c r="J2379" s="16">
        <v>29998.026000000002</v>
      </c>
      <c r="K2379" s="16">
        <v>769.23076923076928</v>
      </c>
      <c r="L2379" s="16">
        <v>3000</v>
      </c>
      <c r="M2379" s="16">
        <v>620</v>
      </c>
      <c r="N2379" s="16">
        <v>28611</v>
      </c>
      <c r="O2379" s="16">
        <f t="shared" si="37"/>
        <v>-3002.2047692307642</v>
      </c>
    </row>
    <row r="2380" spans="1:15" x14ac:dyDescent="0.25">
      <c r="A2380" t="s">
        <v>5471</v>
      </c>
      <c r="B2380" t="s">
        <v>60</v>
      </c>
      <c r="C2380" t="s">
        <v>309</v>
      </c>
      <c r="D2380" t="s">
        <v>86</v>
      </c>
      <c r="E2380">
        <v>1</v>
      </c>
      <c r="F2380" t="s">
        <v>935</v>
      </c>
      <c r="G2380" t="s">
        <v>43</v>
      </c>
      <c r="H2380" t="s">
        <v>32</v>
      </c>
      <c r="I2380" t="s">
        <v>37</v>
      </c>
      <c r="J2380" s="16">
        <v>54958.84199999999</v>
      </c>
      <c r="K2380" s="16">
        <v>37166.666666666672</v>
      </c>
      <c r="L2380" s="16">
        <v>3650</v>
      </c>
      <c r="M2380" s="16">
        <v>1410</v>
      </c>
      <c r="N2380" s="16">
        <v>12782</v>
      </c>
      <c r="O2380" s="16">
        <f t="shared" si="37"/>
        <v>-49.824666666681878</v>
      </c>
    </row>
    <row r="2381" spans="1:15" x14ac:dyDescent="0.25">
      <c r="A2381" t="s">
        <v>5471</v>
      </c>
      <c r="B2381" t="s">
        <v>60</v>
      </c>
      <c r="C2381" t="s">
        <v>309</v>
      </c>
      <c r="D2381" t="s">
        <v>86</v>
      </c>
      <c r="E2381">
        <v>1</v>
      </c>
      <c r="F2381" t="s">
        <v>935</v>
      </c>
      <c r="G2381" t="s">
        <v>5472</v>
      </c>
      <c r="H2381" t="s">
        <v>32</v>
      </c>
      <c r="I2381" t="s">
        <v>37</v>
      </c>
      <c r="J2381" s="16">
        <v>-9877.1783225806485</v>
      </c>
      <c r="K2381" s="16">
        <v>0</v>
      </c>
      <c r="L2381" s="16">
        <v>0</v>
      </c>
      <c r="M2381" s="16">
        <v>0</v>
      </c>
      <c r="N2381" s="16">
        <v>0</v>
      </c>
      <c r="O2381" s="16">
        <f t="shared" si="37"/>
        <v>-9877.1783225806485</v>
      </c>
    </row>
    <row r="2382" spans="1:15" x14ac:dyDescent="0.25">
      <c r="A2382" t="s">
        <v>5471</v>
      </c>
      <c r="B2382" t="s">
        <v>60</v>
      </c>
      <c r="C2382" t="s">
        <v>309</v>
      </c>
      <c r="D2382" t="s">
        <v>86</v>
      </c>
      <c r="E2382">
        <v>1</v>
      </c>
      <c r="F2382" t="s">
        <v>935</v>
      </c>
      <c r="G2382" t="s">
        <v>5476</v>
      </c>
      <c r="H2382" t="s">
        <v>32</v>
      </c>
      <c r="I2382" t="s">
        <v>37</v>
      </c>
      <c r="J2382" s="16">
        <v>0</v>
      </c>
      <c r="K2382" s="16">
        <v>0</v>
      </c>
      <c r="L2382" s="16">
        <v>0</v>
      </c>
      <c r="M2382" s="16">
        <v>0</v>
      </c>
      <c r="N2382" s="16">
        <v>0</v>
      </c>
      <c r="O2382" s="16">
        <f t="shared" si="37"/>
        <v>0</v>
      </c>
    </row>
    <row r="2383" spans="1:15" x14ac:dyDescent="0.25">
      <c r="A2383" t="s">
        <v>5471</v>
      </c>
      <c r="B2383" t="s">
        <v>60</v>
      </c>
      <c r="C2383" t="s">
        <v>309</v>
      </c>
      <c r="D2383" t="s">
        <v>52</v>
      </c>
      <c r="E2383">
        <v>3</v>
      </c>
      <c r="F2383" t="s">
        <v>551</v>
      </c>
      <c r="G2383" t="s">
        <v>5470</v>
      </c>
      <c r="H2383" t="s">
        <v>32</v>
      </c>
      <c r="I2383" t="s">
        <v>28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f t="shared" si="37"/>
        <v>0</v>
      </c>
    </row>
    <row r="2384" spans="1:15" x14ac:dyDescent="0.25">
      <c r="A2384" t="s">
        <v>5471</v>
      </c>
      <c r="B2384" t="s">
        <v>60</v>
      </c>
      <c r="C2384" t="s">
        <v>309</v>
      </c>
      <c r="D2384" t="s">
        <v>52</v>
      </c>
      <c r="E2384">
        <v>3</v>
      </c>
      <c r="F2384" t="s">
        <v>551</v>
      </c>
      <c r="G2384" t="s">
        <v>43</v>
      </c>
      <c r="H2384" t="s">
        <v>46</v>
      </c>
      <c r="I2384" t="s">
        <v>28</v>
      </c>
      <c r="J2384" s="16">
        <v>67434.399999999994</v>
      </c>
      <c r="K2384" s="16">
        <v>5076.9230769230771</v>
      </c>
      <c r="L2384" s="16">
        <v>4150</v>
      </c>
      <c r="M2384" s="16">
        <v>1130</v>
      </c>
      <c r="N2384" s="16">
        <v>19274</v>
      </c>
      <c r="O2384" s="16">
        <f t="shared" si="37"/>
        <v>37803.476923076916</v>
      </c>
    </row>
    <row r="2385" spans="1:15" x14ac:dyDescent="0.25">
      <c r="A2385" t="s">
        <v>5471</v>
      </c>
      <c r="B2385" t="s">
        <v>60</v>
      </c>
      <c r="C2385" t="s">
        <v>309</v>
      </c>
      <c r="D2385" t="s">
        <v>52</v>
      </c>
      <c r="E2385">
        <v>3</v>
      </c>
      <c r="F2385" t="s">
        <v>551</v>
      </c>
      <c r="G2385" t="s">
        <v>43</v>
      </c>
      <c r="H2385" t="s">
        <v>32</v>
      </c>
      <c r="I2385" t="s">
        <v>28</v>
      </c>
      <c r="J2385" s="16">
        <v>54288.959999999992</v>
      </c>
      <c r="K2385" s="16">
        <v>11333.333333333334</v>
      </c>
      <c r="L2385" s="16">
        <v>2450</v>
      </c>
      <c r="M2385" s="16">
        <v>610</v>
      </c>
      <c r="N2385" s="16">
        <v>8965</v>
      </c>
      <c r="O2385" s="16">
        <f t="shared" si="37"/>
        <v>30930.626666666656</v>
      </c>
    </row>
    <row r="2386" spans="1:15" x14ac:dyDescent="0.25">
      <c r="A2386" t="s">
        <v>5471</v>
      </c>
      <c r="B2386" t="s">
        <v>60</v>
      </c>
      <c r="C2386" t="s">
        <v>309</v>
      </c>
      <c r="D2386" t="s">
        <v>52</v>
      </c>
      <c r="E2386">
        <v>3</v>
      </c>
      <c r="F2386" t="s">
        <v>551</v>
      </c>
      <c r="G2386" t="s">
        <v>5472</v>
      </c>
      <c r="H2386" t="s">
        <v>32</v>
      </c>
      <c r="I2386" t="s">
        <v>28</v>
      </c>
      <c r="J2386" s="16">
        <v>-8921.4967741935488</v>
      </c>
      <c r="K2386" s="16">
        <v>0</v>
      </c>
      <c r="L2386" s="16">
        <v>0</v>
      </c>
      <c r="M2386" s="16">
        <v>0</v>
      </c>
      <c r="N2386" s="16">
        <v>0</v>
      </c>
      <c r="O2386" s="16">
        <f t="shared" si="37"/>
        <v>-8921.4967741935488</v>
      </c>
    </row>
    <row r="2387" spans="1:15" x14ac:dyDescent="0.25">
      <c r="A2387" t="s">
        <v>5471</v>
      </c>
      <c r="B2387" t="s">
        <v>60</v>
      </c>
      <c r="C2387" t="s">
        <v>309</v>
      </c>
      <c r="D2387" t="s">
        <v>52</v>
      </c>
      <c r="E2387">
        <v>3</v>
      </c>
      <c r="F2387" t="s">
        <v>551</v>
      </c>
      <c r="G2387" t="s">
        <v>5476</v>
      </c>
      <c r="H2387" t="s">
        <v>32</v>
      </c>
      <c r="I2387" t="s">
        <v>28</v>
      </c>
      <c r="J2387" s="16">
        <v>-11984.543999999998</v>
      </c>
      <c r="K2387" s="16">
        <v>0</v>
      </c>
      <c r="L2387" s="16">
        <v>0</v>
      </c>
      <c r="M2387" s="16">
        <v>0</v>
      </c>
      <c r="N2387" s="16">
        <v>0</v>
      </c>
      <c r="O2387" s="16">
        <f t="shared" si="37"/>
        <v>-11984.543999999998</v>
      </c>
    </row>
    <row r="2388" spans="1:15" x14ac:dyDescent="0.25">
      <c r="A2388" t="s">
        <v>5471</v>
      </c>
      <c r="B2388" t="s">
        <v>60</v>
      </c>
      <c r="C2388" t="s">
        <v>309</v>
      </c>
      <c r="D2388" t="s">
        <v>40</v>
      </c>
      <c r="E2388">
        <v>5</v>
      </c>
      <c r="F2388" t="s">
        <v>459</v>
      </c>
      <c r="G2388" t="s">
        <v>5470</v>
      </c>
      <c r="H2388" t="s">
        <v>32</v>
      </c>
      <c r="I2388" t="s">
        <v>37</v>
      </c>
      <c r="J2388" s="16">
        <v>0</v>
      </c>
      <c r="K2388" s="16">
        <v>0</v>
      </c>
      <c r="L2388" s="16">
        <v>0</v>
      </c>
      <c r="M2388" s="16">
        <v>0</v>
      </c>
      <c r="N2388" s="16">
        <v>0</v>
      </c>
      <c r="O2388" s="16">
        <f t="shared" si="37"/>
        <v>0</v>
      </c>
    </row>
    <row r="2389" spans="1:15" x14ac:dyDescent="0.25">
      <c r="A2389" t="s">
        <v>5471</v>
      </c>
      <c r="B2389" t="s">
        <v>60</v>
      </c>
      <c r="C2389" t="s">
        <v>309</v>
      </c>
      <c r="D2389" t="s">
        <v>40</v>
      </c>
      <c r="E2389">
        <v>5</v>
      </c>
      <c r="F2389" t="s">
        <v>459</v>
      </c>
      <c r="G2389" t="s">
        <v>43</v>
      </c>
      <c r="H2389" t="s">
        <v>46</v>
      </c>
      <c r="I2389" t="s">
        <v>37</v>
      </c>
      <c r="J2389" s="16">
        <v>12482.735999999999</v>
      </c>
      <c r="K2389" s="16">
        <v>2000</v>
      </c>
      <c r="L2389" s="16">
        <v>1250</v>
      </c>
      <c r="M2389" s="16">
        <v>1570</v>
      </c>
      <c r="N2389" s="16">
        <v>0</v>
      </c>
      <c r="O2389" s="16">
        <f t="shared" si="37"/>
        <v>7662.735999999999</v>
      </c>
    </row>
    <row r="2390" spans="1:15" x14ac:dyDescent="0.25">
      <c r="A2390" t="s">
        <v>5471</v>
      </c>
      <c r="B2390" t="s">
        <v>60</v>
      </c>
      <c r="C2390" t="s">
        <v>309</v>
      </c>
      <c r="D2390" t="s">
        <v>40</v>
      </c>
      <c r="E2390">
        <v>5</v>
      </c>
      <c r="F2390" t="s">
        <v>459</v>
      </c>
      <c r="G2390" t="s">
        <v>43</v>
      </c>
      <c r="H2390" t="s">
        <v>32</v>
      </c>
      <c r="I2390" t="s">
        <v>37</v>
      </c>
      <c r="J2390" s="16">
        <v>59340.72</v>
      </c>
      <c r="K2390" s="16">
        <v>35250</v>
      </c>
      <c r="L2390" s="16">
        <v>3950</v>
      </c>
      <c r="M2390" s="16">
        <v>660</v>
      </c>
      <c r="N2390" s="16">
        <v>32421</v>
      </c>
      <c r="O2390" s="16">
        <f t="shared" si="37"/>
        <v>-12940.279999999999</v>
      </c>
    </row>
    <row r="2391" spans="1:15" x14ac:dyDescent="0.25">
      <c r="A2391" t="s">
        <v>5471</v>
      </c>
      <c r="B2391" t="s">
        <v>60</v>
      </c>
      <c r="C2391" t="s">
        <v>309</v>
      </c>
      <c r="D2391" t="s">
        <v>40</v>
      </c>
      <c r="E2391">
        <v>5</v>
      </c>
      <c r="F2391" t="s">
        <v>459</v>
      </c>
      <c r="G2391" t="s">
        <v>5472</v>
      </c>
      <c r="H2391" t="s">
        <v>32</v>
      </c>
      <c r="I2391" t="s">
        <v>37</v>
      </c>
      <c r="J2391" s="16">
        <v>-7155.7463225806468</v>
      </c>
      <c r="K2391" s="16">
        <v>0</v>
      </c>
      <c r="L2391" s="16">
        <v>0</v>
      </c>
      <c r="M2391" s="16">
        <v>0</v>
      </c>
      <c r="N2391" s="16">
        <v>0</v>
      </c>
      <c r="O2391" s="16">
        <f t="shared" si="37"/>
        <v>-7155.7463225806468</v>
      </c>
    </row>
    <row r="2392" spans="1:15" x14ac:dyDescent="0.25">
      <c r="A2392" t="s">
        <v>5471</v>
      </c>
      <c r="B2392" t="s">
        <v>60</v>
      </c>
      <c r="C2392" t="s">
        <v>309</v>
      </c>
      <c r="D2392" t="s">
        <v>40</v>
      </c>
      <c r="E2392">
        <v>5</v>
      </c>
      <c r="F2392" t="s">
        <v>459</v>
      </c>
      <c r="G2392" t="s">
        <v>5476</v>
      </c>
      <c r="H2392" t="s">
        <v>32</v>
      </c>
      <c r="I2392" t="s">
        <v>37</v>
      </c>
      <c r="J2392" s="16">
        <v>0</v>
      </c>
      <c r="K2392" s="16">
        <v>0</v>
      </c>
      <c r="L2392" s="16">
        <v>0</v>
      </c>
      <c r="M2392" s="16">
        <v>0</v>
      </c>
      <c r="N2392" s="16">
        <v>0</v>
      </c>
      <c r="O2392" s="16">
        <f t="shared" si="37"/>
        <v>0</v>
      </c>
    </row>
    <row r="2393" spans="1:15" x14ac:dyDescent="0.25">
      <c r="A2393" t="s">
        <v>5471</v>
      </c>
      <c r="B2393" t="s">
        <v>60</v>
      </c>
      <c r="C2393" t="s">
        <v>309</v>
      </c>
      <c r="D2393" t="s">
        <v>76</v>
      </c>
      <c r="E2393">
        <v>4</v>
      </c>
      <c r="F2393" t="s">
        <v>308</v>
      </c>
      <c r="G2393" t="s">
        <v>5470</v>
      </c>
      <c r="H2393" t="s">
        <v>32</v>
      </c>
      <c r="I2393" t="s">
        <v>37</v>
      </c>
      <c r="J2393" s="16">
        <v>-36499.256999999991</v>
      </c>
      <c r="K2393" s="16">
        <v>0</v>
      </c>
      <c r="L2393" s="16">
        <v>0</v>
      </c>
      <c r="M2393" s="16">
        <v>0</v>
      </c>
      <c r="N2393" s="16">
        <v>0</v>
      </c>
      <c r="O2393" s="16">
        <f t="shared" si="37"/>
        <v>-36499.256999999991</v>
      </c>
    </row>
    <row r="2394" spans="1:15" x14ac:dyDescent="0.25">
      <c r="A2394" t="s">
        <v>5471</v>
      </c>
      <c r="B2394" t="s">
        <v>60</v>
      </c>
      <c r="C2394" t="s">
        <v>309</v>
      </c>
      <c r="D2394" t="s">
        <v>76</v>
      </c>
      <c r="E2394">
        <v>4</v>
      </c>
      <c r="F2394" t="s">
        <v>308</v>
      </c>
      <c r="G2394" t="s">
        <v>43</v>
      </c>
      <c r="H2394" t="s">
        <v>46</v>
      </c>
      <c r="I2394" t="s">
        <v>37</v>
      </c>
      <c r="J2394" s="16">
        <v>36720.32</v>
      </c>
      <c r="K2394" s="16">
        <v>5307.6923076923076</v>
      </c>
      <c r="L2394" s="16">
        <v>4900</v>
      </c>
      <c r="M2394" s="16">
        <v>990</v>
      </c>
      <c r="N2394" s="16">
        <v>8480</v>
      </c>
      <c r="O2394" s="16">
        <f t="shared" si="37"/>
        <v>17042.627692307691</v>
      </c>
    </row>
    <row r="2395" spans="1:15" x14ac:dyDescent="0.25">
      <c r="A2395" t="s">
        <v>5471</v>
      </c>
      <c r="B2395" t="s">
        <v>60</v>
      </c>
      <c r="C2395" t="s">
        <v>309</v>
      </c>
      <c r="D2395" t="s">
        <v>76</v>
      </c>
      <c r="E2395">
        <v>4</v>
      </c>
      <c r="F2395" t="s">
        <v>308</v>
      </c>
      <c r="G2395" t="s">
        <v>43</v>
      </c>
      <c r="H2395" t="s">
        <v>32</v>
      </c>
      <c r="I2395" t="s">
        <v>37</v>
      </c>
      <c r="J2395" s="16">
        <v>32615.279999999999</v>
      </c>
      <c r="K2395" s="16">
        <v>24000</v>
      </c>
      <c r="L2395" s="16">
        <v>1350</v>
      </c>
      <c r="M2395" s="16">
        <v>420</v>
      </c>
      <c r="N2395" s="16">
        <v>7661</v>
      </c>
      <c r="O2395" s="16">
        <f t="shared" si="37"/>
        <v>-815.72000000000116</v>
      </c>
    </row>
    <row r="2396" spans="1:15" x14ac:dyDescent="0.25">
      <c r="A2396" t="s">
        <v>5471</v>
      </c>
      <c r="B2396" t="s">
        <v>60</v>
      </c>
      <c r="C2396" t="s">
        <v>309</v>
      </c>
      <c r="D2396" t="s">
        <v>76</v>
      </c>
      <c r="E2396">
        <v>4</v>
      </c>
      <c r="F2396" t="s">
        <v>308</v>
      </c>
      <c r="G2396" t="s">
        <v>5472</v>
      </c>
      <c r="H2396" t="s">
        <v>32</v>
      </c>
      <c r="I2396" t="s">
        <v>37</v>
      </c>
      <c r="J2396" s="16">
        <v>-7849.3025806451615</v>
      </c>
      <c r="K2396" s="16">
        <v>0</v>
      </c>
      <c r="L2396" s="16">
        <v>0</v>
      </c>
      <c r="M2396" s="16">
        <v>0</v>
      </c>
      <c r="N2396" s="16">
        <v>0</v>
      </c>
      <c r="O2396" s="16">
        <f t="shared" si="37"/>
        <v>-7849.3025806451615</v>
      </c>
    </row>
    <row r="2397" spans="1:15" x14ac:dyDescent="0.25">
      <c r="A2397" t="s">
        <v>5471</v>
      </c>
      <c r="B2397" t="s">
        <v>60</v>
      </c>
      <c r="C2397" t="s">
        <v>309</v>
      </c>
      <c r="D2397" t="s">
        <v>76</v>
      </c>
      <c r="E2397">
        <v>4</v>
      </c>
      <c r="F2397" t="s">
        <v>308</v>
      </c>
      <c r="G2397" t="s">
        <v>5476</v>
      </c>
      <c r="H2397" t="s">
        <v>32</v>
      </c>
      <c r="I2397" t="s">
        <v>37</v>
      </c>
      <c r="J2397" s="16">
        <v>0</v>
      </c>
      <c r="K2397" s="16">
        <v>0</v>
      </c>
      <c r="L2397" s="16">
        <v>0</v>
      </c>
      <c r="M2397" s="16">
        <v>0</v>
      </c>
      <c r="N2397" s="16">
        <v>0</v>
      </c>
      <c r="O2397" s="16">
        <f t="shared" si="37"/>
        <v>0</v>
      </c>
    </row>
    <row r="2398" spans="1:15" x14ac:dyDescent="0.25">
      <c r="A2398" t="s">
        <v>5471</v>
      </c>
      <c r="B2398" t="s">
        <v>51</v>
      </c>
      <c r="C2398" t="s">
        <v>778</v>
      </c>
      <c r="D2398" t="s">
        <v>40</v>
      </c>
      <c r="E2398">
        <v>44</v>
      </c>
      <c r="F2398" t="s">
        <v>875</v>
      </c>
      <c r="G2398" t="s">
        <v>5470</v>
      </c>
      <c r="H2398" t="s">
        <v>32</v>
      </c>
      <c r="I2398" t="s">
        <v>28</v>
      </c>
      <c r="J2398" s="16">
        <v>0</v>
      </c>
      <c r="K2398" s="16">
        <v>0</v>
      </c>
      <c r="L2398" s="16">
        <v>0</v>
      </c>
      <c r="M2398" s="16">
        <v>0</v>
      </c>
      <c r="N2398" s="16">
        <v>0</v>
      </c>
      <c r="O2398" s="16">
        <f t="shared" si="37"/>
        <v>0</v>
      </c>
    </row>
    <row r="2399" spans="1:15" x14ac:dyDescent="0.25">
      <c r="A2399" t="s">
        <v>5471</v>
      </c>
      <c r="B2399" t="s">
        <v>51</v>
      </c>
      <c r="C2399" t="s">
        <v>778</v>
      </c>
      <c r="D2399" t="s">
        <v>40</v>
      </c>
      <c r="E2399">
        <v>44</v>
      </c>
      <c r="F2399" t="s">
        <v>875</v>
      </c>
      <c r="G2399" t="s">
        <v>43</v>
      </c>
      <c r="H2399" t="s">
        <v>46</v>
      </c>
      <c r="I2399" t="s">
        <v>28</v>
      </c>
      <c r="J2399" s="16">
        <v>26521.599999999999</v>
      </c>
      <c r="K2399" s="16">
        <v>7615.3846153846143</v>
      </c>
      <c r="L2399" s="16">
        <v>2850</v>
      </c>
      <c r="M2399" s="16">
        <v>180</v>
      </c>
      <c r="N2399" s="16">
        <v>0</v>
      </c>
      <c r="O2399" s="16">
        <f t="shared" si="37"/>
        <v>15876.215384615385</v>
      </c>
    </row>
    <row r="2400" spans="1:15" x14ac:dyDescent="0.25">
      <c r="A2400" t="s">
        <v>5471</v>
      </c>
      <c r="B2400" t="s">
        <v>51</v>
      </c>
      <c r="C2400" t="s">
        <v>778</v>
      </c>
      <c r="D2400" t="s">
        <v>40</v>
      </c>
      <c r="E2400">
        <v>44</v>
      </c>
      <c r="F2400" t="s">
        <v>875</v>
      </c>
      <c r="G2400" t="s">
        <v>43</v>
      </c>
      <c r="H2400" t="s">
        <v>32</v>
      </c>
      <c r="I2400" t="s">
        <v>28</v>
      </c>
      <c r="J2400" s="16">
        <v>27545.599999999999</v>
      </c>
      <c r="K2400" s="16">
        <v>15833.333333333334</v>
      </c>
      <c r="L2400" s="16">
        <v>900</v>
      </c>
      <c r="M2400" s="16">
        <v>160</v>
      </c>
      <c r="N2400" s="16">
        <v>11520</v>
      </c>
      <c r="O2400" s="16">
        <f t="shared" si="37"/>
        <v>-867.73333333333721</v>
      </c>
    </row>
    <row r="2401" spans="1:15" x14ac:dyDescent="0.25">
      <c r="A2401" t="s">
        <v>5471</v>
      </c>
      <c r="B2401" t="s">
        <v>51</v>
      </c>
      <c r="C2401" t="s">
        <v>778</v>
      </c>
      <c r="D2401" t="s">
        <v>40</v>
      </c>
      <c r="E2401">
        <v>44</v>
      </c>
      <c r="F2401" t="s">
        <v>875</v>
      </c>
      <c r="G2401" t="s">
        <v>5472</v>
      </c>
      <c r="H2401" t="s">
        <v>32</v>
      </c>
      <c r="I2401" t="s">
        <v>28</v>
      </c>
      <c r="J2401" s="16">
        <v>-6391.741935483873</v>
      </c>
      <c r="K2401" s="16">
        <v>0</v>
      </c>
      <c r="L2401" s="16">
        <v>0</v>
      </c>
      <c r="M2401" s="16">
        <v>0</v>
      </c>
      <c r="N2401" s="16">
        <v>0</v>
      </c>
      <c r="O2401" s="16">
        <f t="shared" si="37"/>
        <v>-6391.741935483873</v>
      </c>
    </row>
    <row r="2402" spans="1:15" x14ac:dyDescent="0.25">
      <c r="A2402" t="s">
        <v>5471</v>
      </c>
      <c r="B2402" t="s">
        <v>51</v>
      </c>
      <c r="C2402" t="s">
        <v>778</v>
      </c>
      <c r="D2402" t="s">
        <v>40</v>
      </c>
      <c r="E2402">
        <v>44</v>
      </c>
      <c r="F2402" t="s">
        <v>875</v>
      </c>
      <c r="G2402" t="s">
        <v>5476</v>
      </c>
      <c r="H2402" t="s">
        <v>32</v>
      </c>
      <c r="I2402" t="s">
        <v>28</v>
      </c>
      <c r="J2402" s="16">
        <v>17172.48</v>
      </c>
      <c r="K2402" s="16">
        <v>0</v>
      </c>
      <c r="L2402" s="16">
        <v>0</v>
      </c>
      <c r="M2402" s="16">
        <v>0</v>
      </c>
      <c r="N2402" s="16">
        <v>0</v>
      </c>
      <c r="O2402" s="16">
        <f t="shared" si="37"/>
        <v>17172.48</v>
      </c>
    </row>
    <row r="2403" spans="1:15" x14ac:dyDescent="0.25">
      <c r="A2403" t="s">
        <v>5471</v>
      </c>
      <c r="B2403" t="s">
        <v>51</v>
      </c>
      <c r="C2403" t="s">
        <v>778</v>
      </c>
      <c r="D2403" t="s">
        <v>76</v>
      </c>
      <c r="E2403">
        <v>43</v>
      </c>
      <c r="F2403" t="s">
        <v>777</v>
      </c>
      <c r="G2403" t="s">
        <v>5470</v>
      </c>
      <c r="H2403" t="s">
        <v>32</v>
      </c>
      <c r="I2403" t="s">
        <v>28</v>
      </c>
      <c r="J2403" s="16">
        <v>0</v>
      </c>
      <c r="K2403" s="16">
        <v>0</v>
      </c>
      <c r="L2403" s="16">
        <v>0</v>
      </c>
      <c r="M2403" s="16">
        <v>0</v>
      </c>
      <c r="N2403" s="16">
        <v>0</v>
      </c>
      <c r="O2403" s="16">
        <f t="shared" si="37"/>
        <v>0</v>
      </c>
    </row>
    <row r="2404" spans="1:15" x14ac:dyDescent="0.25">
      <c r="A2404" t="s">
        <v>5471</v>
      </c>
      <c r="B2404" t="s">
        <v>51</v>
      </c>
      <c r="C2404" t="s">
        <v>778</v>
      </c>
      <c r="D2404" t="s">
        <v>76</v>
      </c>
      <c r="E2404">
        <v>43</v>
      </c>
      <c r="F2404" t="s">
        <v>777</v>
      </c>
      <c r="G2404" t="s">
        <v>43</v>
      </c>
      <c r="H2404" t="s">
        <v>46</v>
      </c>
      <c r="I2404" t="s">
        <v>28</v>
      </c>
      <c r="J2404" s="16">
        <v>44672</v>
      </c>
      <c r="K2404" s="16">
        <v>3846.1538461538457</v>
      </c>
      <c r="L2404" s="16">
        <v>2700</v>
      </c>
      <c r="M2404" s="16">
        <v>2160</v>
      </c>
      <c r="N2404" s="16">
        <v>21568</v>
      </c>
      <c r="O2404" s="16">
        <f t="shared" si="37"/>
        <v>14397.846153846156</v>
      </c>
    </row>
    <row r="2405" spans="1:15" x14ac:dyDescent="0.25">
      <c r="A2405" t="s">
        <v>5471</v>
      </c>
      <c r="B2405" t="s">
        <v>51</v>
      </c>
      <c r="C2405" t="s">
        <v>778</v>
      </c>
      <c r="D2405" t="s">
        <v>76</v>
      </c>
      <c r="E2405">
        <v>43</v>
      </c>
      <c r="F2405" t="s">
        <v>777</v>
      </c>
      <c r="G2405" t="s">
        <v>43</v>
      </c>
      <c r="H2405" t="s">
        <v>32</v>
      </c>
      <c r="I2405" t="s">
        <v>28</v>
      </c>
      <c r="J2405" s="16">
        <v>39168</v>
      </c>
      <c r="K2405" s="16">
        <v>20250</v>
      </c>
      <c r="L2405" s="16">
        <v>1200</v>
      </c>
      <c r="M2405" s="16">
        <v>1020</v>
      </c>
      <c r="N2405" s="16">
        <v>12525</v>
      </c>
      <c r="O2405" s="16">
        <f t="shared" si="37"/>
        <v>4173</v>
      </c>
    </row>
    <row r="2406" spans="1:15" x14ac:dyDescent="0.25">
      <c r="A2406" t="s">
        <v>5471</v>
      </c>
      <c r="B2406" t="s">
        <v>51</v>
      </c>
      <c r="C2406" t="s">
        <v>778</v>
      </c>
      <c r="D2406" t="s">
        <v>76</v>
      </c>
      <c r="E2406">
        <v>43</v>
      </c>
      <c r="F2406" t="s">
        <v>777</v>
      </c>
      <c r="G2406" t="s">
        <v>5472</v>
      </c>
      <c r="H2406" t="s">
        <v>32</v>
      </c>
      <c r="I2406" t="s">
        <v>28</v>
      </c>
      <c r="J2406" s="16">
        <v>-6490.8387096774213</v>
      </c>
      <c r="K2406" s="16">
        <v>0</v>
      </c>
      <c r="L2406" s="16">
        <v>0</v>
      </c>
      <c r="M2406" s="16">
        <v>0</v>
      </c>
      <c r="N2406" s="16">
        <v>0</v>
      </c>
      <c r="O2406" s="16">
        <f t="shared" si="37"/>
        <v>-6490.8387096774213</v>
      </c>
    </row>
    <row r="2407" spans="1:15" x14ac:dyDescent="0.25">
      <c r="A2407" t="s">
        <v>5471</v>
      </c>
      <c r="B2407" t="s">
        <v>51</v>
      </c>
      <c r="C2407" t="s">
        <v>778</v>
      </c>
      <c r="D2407" t="s">
        <v>76</v>
      </c>
      <c r="E2407">
        <v>43</v>
      </c>
      <c r="F2407" t="s">
        <v>777</v>
      </c>
      <c r="G2407" t="s">
        <v>5476</v>
      </c>
      <c r="H2407" t="s">
        <v>32</v>
      </c>
      <c r="I2407" t="s">
        <v>28</v>
      </c>
      <c r="J2407" s="16">
        <v>0</v>
      </c>
      <c r="K2407" s="16">
        <v>0</v>
      </c>
      <c r="L2407" s="16">
        <v>0</v>
      </c>
      <c r="M2407" s="16">
        <v>0</v>
      </c>
      <c r="N2407" s="16">
        <v>0</v>
      </c>
      <c r="O2407" s="16">
        <f t="shared" si="37"/>
        <v>0</v>
      </c>
    </row>
    <row r="2408" spans="1:15" x14ac:dyDescent="0.25">
      <c r="A2408" t="s">
        <v>5471</v>
      </c>
      <c r="B2408" t="s">
        <v>51</v>
      </c>
      <c r="C2408" t="s">
        <v>130</v>
      </c>
      <c r="D2408" t="s">
        <v>31</v>
      </c>
      <c r="E2408">
        <v>126</v>
      </c>
      <c r="F2408" t="s">
        <v>605</v>
      </c>
      <c r="G2408" t="s">
        <v>5470</v>
      </c>
      <c r="H2408" t="s">
        <v>32</v>
      </c>
      <c r="I2408" t="s">
        <v>37</v>
      </c>
      <c r="J2408" s="16">
        <v>0</v>
      </c>
      <c r="K2408" s="16">
        <v>0</v>
      </c>
      <c r="L2408" s="16">
        <v>0</v>
      </c>
      <c r="M2408" s="16">
        <v>0</v>
      </c>
      <c r="N2408" s="16">
        <v>0</v>
      </c>
      <c r="O2408" s="16">
        <f t="shared" si="37"/>
        <v>0</v>
      </c>
    </row>
    <row r="2409" spans="1:15" x14ac:dyDescent="0.25">
      <c r="A2409" t="s">
        <v>5471</v>
      </c>
      <c r="B2409" t="s">
        <v>51</v>
      </c>
      <c r="C2409" t="s">
        <v>130</v>
      </c>
      <c r="D2409" t="s">
        <v>31</v>
      </c>
      <c r="E2409">
        <v>126</v>
      </c>
      <c r="F2409" t="s">
        <v>605</v>
      </c>
      <c r="G2409" t="s">
        <v>43</v>
      </c>
      <c r="H2409" t="s">
        <v>46</v>
      </c>
      <c r="I2409" t="s">
        <v>37</v>
      </c>
      <c r="J2409" s="16">
        <v>48616.439999999995</v>
      </c>
      <c r="K2409" s="16">
        <v>5538.4615384615381</v>
      </c>
      <c r="L2409" s="16">
        <v>2200</v>
      </c>
      <c r="M2409" s="16">
        <v>380</v>
      </c>
      <c r="N2409" s="16">
        <v>15761</v>
      </c>
      <c r="O2409" s="16">
        <f t="shared" si="37"/>
        <v>24736.978461538456</v>
      </c>
    </row>
    <row r="2410" spans="1:15" x14ac:dyDescent="0.25">
      <c r="A2410" t="s">
        <v>5471</v>
      </c>
      <c r="B2410" t="s">
        <v>51</v>
      </c>
      <c r="C2410" t="s">
        <v>130</v>
      </c>
      <c r="D2410" t="s">
        <v>31</v>
      </c>
      <c r="E2410">
        <v>126</v>
      </c>
      <c r="F2410" t="s">
        <v>605</v>
      </c>
      <c r="G2410" t="s">
        <v>43</v>
      </c>
      <c r="H2410" t="s">
        <v>32</v>
      </c>
      <c r="I2410" t="s">
        <v>37</v>
      </c>
      <c r="J2410" s="16">
        <v>50611.439999999995</v>
      </c>
      <c r="K2410" s="16">
        <v>22166.666666666668</v>
      </c>
      <c r="L2410" s="16">
        <v>1750</v>
      </c>
      <c r="M2410" s="16">
        <v>1320</v>
      </c>
      <c r="N2410" s="16">
        <v>25896</v>
      </c>
      <c r="O2410" s="16">
        <f t="shared" si="37"/>
        <v>-521.22666666667646</v>
      </c>
    </row>
    <row r="2411" spans="1:15" x14ac:dyDescent="0.25">
      <c r="A2411" t="s">
        <v>5471</v>
      </c>
      <c r="B2411" t="s">
        <v>51</v>
      </c>
      <c r="C2411" t="s">
        <v>130</v>
      </c>
      <c r="D2411" t="s">
        <v>31</v>
      </c>
      <c r="E2411">
        <v>126</v>
      </c>
      <c r="F2411" t="s">
        <v>605</v>
      </c>
      <c r="G2411" t="s">
        <v>5472</v>
      </c>
      <c r="H2411" t="s">
        <v>32</v>
      </c>
      <c r="I2411" t="s">
        <v>37</v>
      </c>
      <c r="J2411" s="16">
        <v>-10658.264516129033</v>
      </c>
      <c r="K2411" s="16">
        <v>0</v>
      </c>
      <c r="L2411" s="16">
        <v>0</v>
      </c>
      <c r="M2411" s="16">
        <v>0</v>
      </c>
      <c r="N2411" s="16">
        <v>0</v>
      </c>
      <c r="O2411" s="16">
        <f t="shared" si="37"/>
        <v>-10658.264516129033</v>
      </c>
    </row>
    <row r="2412" spans="1:15" x14ac:dyDescent="0.25">
      <c r="A2412" t="s">
        <v>5471</v>
      </c>
      <c r="B2412" t="s">
        <v>51</v>
      </c>
      <c r="C2412" t="s">
        <v>130</v>
      </c>
      <c r="D2412" t="s">
        <v>31</v>
      </c>
      <c r="E2412">
        <v>126</v>
      </c>
      <c r="F2412" t="s">
        <v>605</v>
      </c>
      <c r="G2412" t="s">
        <v>5476</v>
      </c>
      <c r="H2412" t="s">
        <v>32</v>
      </c>
      <c r="I2412" t="s">
        <v>37</v>
      </c>
      <c r="J2412" s="16">
        <v>0</v>
      </c>
      <c r="K2412" s="16">
        <v>0</v>
      </c>
      <c r="L2412" s="16">
        <v>0</v>
      </c>
      <c r="M2412" s="16">
        <v>0</v>
      </c>
      <c r="N2412" s="16">
        <v>0</v>
      </c>
      <c r="O2412" s="16">
        <f t="shared" si="37"/>
        <v>0</v>
      </c>
    </row>
    <row r="2413" spans="1:15" x14ac:dyDescent="0.25">
      <c r="A2413" t="s">
        <v>5471</v>
      </c>
      <c r="B2413" t="s">
        <v>51</v>
      </c>
      <c r="C2413" t="s">
        <v>130</v>
      </c>
      <c r="D2413" t="s">
        <v>52</v>
      </c>
      <c r="E2413">
        <v>127</v>
      </c>
      <c r="F2413" t="s">
        <v>640</v>
      </c>
      <c r="G2413" t="s">
        <v>5470</v>
      </c>
      <c r="H2413" t="s">
        <v>32</v>
      </c>
      <c r="I2413" t="s">
        <v>28</v>
      </c>
      <c r="J2413" s="16">
        <v>0</v>
      </c>
      <c r="K2413" s="16">
        <v>0</v>
      </c>
      <c r="L2413" s="16">
        <v>0</v>
      </c>
      <c r="M2413" s="16">
        <v>0</v>
      </c>
      <c r="N2413" s="16">
        <v>0</v>
      </c>
      <c r="O2413" s="16">
        <f t="shared" si="37"/>
        <v>0</v>
      </c>
    </row>
    <row r="2414" spans="1:15" x14ac:dyDescent="0.25">
      <c r="A2414" t="s">
        <v>5471</v>
      </c>
      <c r="B2414" t="s">
        <v>51</v>
      </c>
      <c r="C2414" t="s">
        <v>130</v>
      </c>
      <c r="D2414" t="s">
        <v>52</v>
      </c>
      <c r="E2414">
        <v>127</v>
      </c>
      <c r="F2414" t="s">
        <v>640</v>
      </c>
      <c r="G2414" t="s">
        <v>43</v>
      </c>
      <c r="H2414" t="s">
        <v>46</v>
      </c>
      <c r="I2414" t="s">
        <v>28</v>
      </c>
      <c r="J2414" s="16">
        <v>109850.40000000001</v>
      </c>
      <c r="K2414" s="16">
        <v>7538.4615384615381</v>
      </c>
      <c r="L2414" s="16">
        <v>5300</v>
      </c>
      <c r="M2414" s="16">
        <v>1390</v>
      </c>
      <c r="N2414" s="16">
        <v>60151</v>
      </c>
      <c r="O2414" s="16">
        <f t="shared" si="37"/>
        <v>35470.938461538477</v>
      </c>
    </row>
    <row r="2415" spans="1:15" x14ac:dyDescent="0.25">
      <c r="A2415" t="s">
        <v>5471</v>
      </c>
      <c r="B2415" t="s">
        <v>51</v>
      </c>
      <c r="C2415" t="s">
        <v>130</v>
      </c>
      <c r="D2415" t="s">
        <v>52</v>
      </c>
      <c r="E2415">
        <v>127</v>
      </c>
      <c r="F2415" t="s">
        <v>640</v>
      </c>
      <c r="G2415" t="s">
        <v>43</v>
      </c>
      <c r="H2415" t="s">
        <v>32</v>
      </c>
      <c r="I2415" t="s">
        <v>28</v>
      </c>
      <c r="J2415" s="16">
        <v>46648.800000000003</v>
      </c>
      <c r="K2415" s="16">
        <v>21500</v>
      </c>
      <c r="L2415" s="16">
        <v>700</v>
      </c>
      <c r="M2415" s="16">
        <v>450</v>
      </c>
      <c r="N2415" s="16">
        <v>8684</v>
      </c>
      <c r="O2415" s="16">
        <f t="shared" si="37"/>
        <v>15314.800000000003</v>
      </c>
    </row>
    <row r="2416" spans="1:15" x14ac:dyDescent="0.25">
      <c r="A2416" t="s">
        <v>5471</v>
      </c>
      <c r="B2416" t="s">
        <v>51</v>
      </c>
      <c r="C2416" t="s">
        <v>130</v>
      </c>
      <c r="D2416" t="s">
        <v>52</v>
      </c>
      <c r="E2416">
        <v>127</v>
      </c>
      <c r="F2416" t="s">
        <v>640</v>
      </c>
      <c r="G2416" t="s">
        <v>5472</v>
      </c>
      <c r="H2416" t="s">
        <v>32</v>
      </c>
      <c r="I2416" t="s">
        <v>28</v>
      </c>
      <c r="J2416" s="16">
        <v>-12863.61290322581</v>
      </c>
      <c r="K2416" s="16">
        <v>0</v>
      </c>
      <c r="L2416" s="16">
        <v>0</v>
      </c>
      <c r="M2416" s="16">
        <v>0</v>
      </c>
      <c r="N2416" s="16">
        <v>0</v>
      </c>
      <c r="O2416" s="16">
        <f t="shared" si="37"/>
        <v>-12863.61290322581</v>
      </c>
    </row>
    <row r="2417" spans="1:15" x14ac:dyDescent="0.25">
      <c r="A2417" t="s">
        <v>5471</v>
      </c>
      <c r="B2417" t="s">
        <v>51</v>
      </c>
      <c r="C2417" t="s">
        <v>130</v>
      </c>
      <c r="D2417" t="s">
        <v>52</v>
      </c>
      <c r="E2417">
        <v>127</v>
      </c>
      <c r="F2417" t="s">
        <v>640</v>
      </c>
      <c r="G2417" t="s">
        <v>5476</v>
      </c>
      <c r="H2417" t="s">
        <v>32</v>
      </c>
      <c r="I2417" t="s">
        <v>28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f t="shared" si="37"/>
        <v>0</v>
      </c>
    </row>
    <row r="2418" spans="1:15" x14ac:dyDescent="0.25">
      <c r="A2418" t="s">
        <v>5471</v>
      </c>
      <c r="B2418" t="s">
        <v>51</v>
      </c>
      <c r="C2418" t="s">
        <v>130</v>
      </c>
      <c r="D2418" t="s">
        <v>40</v>
      </c>
      <c r="E2418">
        <v>129</v>
      </c>
      <c r="F2418" t="s">
        <v>252</v>
      </c>
      <c r="G2418" t="s">
        <v>5470</v>
      </c>
      <c r="H2418" t="s">
        <v>32</v>
      </c>
      <c r="I2418" t="s">
        <v>28</v>
      </c>
      <c r="J2418" s="16">
        <v>0</v>
      </c>
      <c r="K2418" s="16">
        <v>0</v>
      </c>
      <c r="L2418" s="16">
        <v>0</v>
      </c>
      <c r="M2418" s="16">
        <v>0</v>
      </c>
      <c r="N2418" s="16">
        <v>0</v>
      </c>
      <c r="O2418" s="16">
        <f t="shared" si="37"/>
        <v>0</v>
      </c>
    </row>
    <row r="2419" spans="1:15" x14ac:dyDescent="0.25">
      <c r="A2419" t="s">
        <v>5471</v>
      </c>
      <c r="B2419" t="s">
        <v>51</v>
      </c>
      <c r="C2419" t="s">
        <v>130</v>
      </c>
      <c r="D2419" t="s">
        <v>40</v>
      </c>
      <c r="E2419">
        <v>129</v>
      </c>
      <c r="F2419" t="s">
        <v>252</v>
      </c>
      <c r="G2419" t="s">
        <v>43</v>
      </c>
      <c r="H2419" t="s">
        <v>46</v>
      </c>
      <c r="I2419" t="s">
        <v>28</v>
      </c>
      <c r="J2419" s="16">
        <v>41708.800000000003</v>
      </c>
      <c r="K2419" s="16">
        <v>4538.461538461539</v>
      </c>
      <c r="L2419" s="16">
        <v>3250</v>
      </c>
      <c r="M2419" s="16">
        <v>1110</v>
      </c>
      <c r="N2419" s="16">
        <v>25241</v>
      </c>
      <c r="O2419" s="16">
        <f t="shared" si="37"/>
        <v>7569.3384615384639</v>
      </c>
    </row>
    <row r="2420" spans="1:15" x14ac:dyDescent="0.25">
      <c r="A2420" t="s">
        <v>5471</v>
      </c>
      <c r="B2420" t="s">
        <v>51</v>
      </c>
      <c r="C2420" t="s">
        <v>130</v>
      </c>
      <c r="D2420" t="s">
        <v>40</v>
      </c>
      <c r="E2420">
        <v>129</v>
      </c>
      <c r="F2420" t="s">
        <v>252</v>
      </c>
      <c r="G2420" t="s">
        <v>43</v>
      </c>
      <c r="H2420" t="s">
        <v>32</v>
      </c>
      <c r="I2420" t="s">
        <v>28</v>
      </c>
      <c r="J2420" s="16">
        <v>37696</v>
      </c>
      <c r="K2420" s="16">
        <v>25666.666666666664</v>
      </c>
      <c r="L2420" s="16">
        <v>1700</v>
      </c>
      <c r="M2420" s="16">
        <v>1360</v>
      </c>
      <c r="N2420" s="16">
        <v>14955</v>
      </c>
      <c r="O2420" s="16">
        <f t="shared" si="37"/>
        <v>-5985.6666666666642</v>
      </c>
    </row>
    <row r="2421" spans="1:15" x14ac:dyDescent="0.25">
      <c r="A2421" t="s">
        <v>5471</v>
      </c>
      <c r="B2421" t="s">
        <v>51</v>
      </c>
      <c r="C2421" t="s">
        <v>130</v>
      </c>
      <c r="D2421" t="s">
        <v>40</v>
      </c>
      <c r="E2421">
        <v>129</v>
      </c>
      <c r="F2421" t="s">
        <v>252</v>
      </c>
      <c r="G2421" t="s">
        <v>5472</v>
      </c>
      <c r="H2421" t="s">
        <v>32</v>
      </c>
      <c r="I2421" t="s">
        <v>28</v>
      </c>
      <c r="J2421" s="16">
        <v>-7590.1935483871002</v>
      </c>
      <c r="K2421" s="16">
        <v>0</v>
      </c>
      <c r="L2421" s="16">
        <v>0</v>
      </c>
      <c r="M2421" s="16">
        <v>0</v>
      </c>
      <c r="N2421" s="16">
        <v>0</v>
      </c>
      <c r="O2421" s="16">
        <f t="shared" si="37"/>
        <v>-7590.1935483871002</v>
      </c>
    </row>
    <row r="2422" spans="1:15" x14ac:dyDescent="0.25">
      <c r="A2422" t="s">
        <v>5471</v>
      </c>
      <c r="B2422" t="s">
        <v>51</v>
      </c>
      <c r="C2422" t="s">
        <v>130</v>
      </c>
      <c r="D2422" t="s">
        <v>40</v>
      </c>
      <c r="E2422">
        <v>129</v>
      </c>
      <c r="F2422" t="s">
        <v>252</v>
      </c>
      <c r="G2422" t="s">
        <v>5476</v>
      </c>
      <c r="H2422" t="s">
        <v>32</v>
      </c>
      <c r="I2422" t="s">
        <v>28</v>
      </c>
      <c r="J2422" s="16">
        <v>27451.200000000004</v>
      </c>
      <c r="K2422" s="16">
        <v>0</v>
      </c>
      <c r="L2422" s="16">
        <v>0</v>
      </c>
      <c r="M2422" s="16">
        <v>0</v>
      </c>
      <c r="N2422" s="16">
        <v>0</v>
      </c>
      <c r="O2422" s="16">
        <f t="shared" si="37"/>
        <v>27451.200000000004</v>
      </c>
    </row>
    <row r="2423" spans="1:15" x14ac:dyDescent="0.25">
      <c r="A2423" t="s">
        <v>5471</v>
      </c>
      <c r="B2423" t="s">
        <v>51</v>
      </c>
      <c r="C2423" t="s">
        <v>130</v>
      </c>
      <c r="D2423" t="s">
        <v>76</v>
      </c>
      <c r="E2423">
        <v>128</v>
      </c>
      <c r="F2423" t="s">
        <v>129</v>
      </c>
      <c r="G2423" t="s">
        <v>5470</v>
      </c>
      <c r="H2423" t="s">
        <v>32</v>
      </c>
      <c r="I2423" t="s">
        <v>37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f t="shared" si="37"/>
        <v>0</v>
      </c>
    </row>
    <row r="2424" spans="1:15" x14ac:dyDescent="0.25">
      <c r="A2424" t="s">
        <v>5471</v>
      </c>
      <c r="B2424" t="s">
        <v>51</v>
      </c>
      <c r="C2424" t="s">
        <v>130</v>
      </c>
      <c r="D2424" t="s">
        <v>76</v>
      </c>
      <c r="E2424">
        <v>128</v>
      </c>
      <c r="F2424" t="s">
        <v>129</v>
      </c>
      <c r="G2424" t="s">
        <v>43</v>
      </c>
      <c r="H2424" t="s">
        <v>46</v>
      </c>
      <c r="I2424" t="s">
        <v>37</v>
      </c>
      <c r="J2424" s="16">
        <v>65425.55</v>
      </c>
      <c r="K2424" s="16">
        <v>7230.7692307692305</v>
      </c>
      <c r="L2424" s="16">
        <v>4300</v>
      </c>
      <c r="M2424" s="16">
        <v>2400</v>
      </c>
      <c r="N2424" s="16">
        <v>33677</v>
      </c>
      <c r="O2424" s="16">
        <f t="shared" si="37"/>
        <v>17817.780769230769</v>
      </c>
    </row>
    <row r="2425" spans="1:15" x14ac:dyDescent="0.25">
      <c r="A2425" t="s">
        <v>5471</v>
      </c>
      <c r="B2425" t="s">
        <v>51</v>
      </c>
      <c r="C2425" t="s">
        <v>130</v>
      </c>
      <c r="D2425" t="s">
        <v>76</v>
      </c>
      <c r="E2425">
        <v>128</v>
      </c>
      <c r="F2425" t="s">
        <v>129</v>
      </c>
      <c r="G2425" t="s">
        <v>43</v>
      </c>
      <c r="H2425" t="s">
        <v>32</v>
      </c>
      <c r="I2425" t="s">
        <v>37</v>
      </c>
      <c r="J2425" s="16">
        <v>27190.9</v>
      </c>
      <c r="K2425" s="16">
        <v>11083.333333333334</v>
      </c>
      <c r="L2425" s="16">
        <v>3150</v>
      </c>
      <c r="M2425" s="16">
        <v>910</v>
      </c>
      <c r="N2425" s="16">
        <v>14428</v>
      </c>
      <c r="O2425" s="16">
        <f t="shared" si="37"/>
        <v>-2380.4333333333343</v>
      </c>
    </row>
    <row r="2426" spans="1:15" x14ac:dyDescent="0.25">
      <c r="A2426" t="s">
        <v>5471</v>
      </c>
      <c r="B2426" t="s">
        <v>51</v>
      </c>
      <c r="C2426" t="s">
        <v>130</v>
      </c>
      <c r="D2426" t="s">
        <v>76</v>
      </c>
      <c r="E2426">
        <v>128</v>
      </c>
      <c r="F2426" t="s">
        <v>129</v>
      </c>
      <c r="G2426" t="s">
        <v>5472</v>
      </c>
      <c r="H2426" t="s">
        <v>32</v>
      </c>
      <c r="I2426" t="s">
        <v>37</v>
      </c>
      <c r="J2426" s="16">
        <v>-8856.3290322580669</v>
      </c>
      <c r="K2426" s="16">
        <v>0</v>
      </c>
      <c r="L2426" s="16">
        <v>0</v>
      </c>
      <c r="M2426" s="16">
        <v>0</v>
      </c>
      <c r="N2426" s="16">
        <v>0</v>
      </c>
      <c r="O2426" s="16">
        <f t="shared" si="37"/>
        <v>-8856.3290322580669</v>
      </c>
    </row>
    <row r="2427" spans="1:15" x14ac:dyDescent="0.25">
      <c r="A2427" t="s">
        <v>5471</v>
      </c>
      <c r="B2427" t="s">
        <v>51</v>
      </c>
      <c r="C2427" t="s">
        <v>130</v>
      </c>
      <c r="D2427" t="s">
        <v>76</v>
      </c>
      <c r="E2427">
        <v>128</v>
      </c>
      <c r="F2427" t="s">
        <v>129</v>
      </c>
      <c r="G2427" t="s">
        <v>5476</v>
      </c>
      <c r="H2427" t="s">
        <v>32</v>
      </c>
      <c r="I2427" t="s">
        <v>37</v>
      </c>
      <c r="J2427" s="16">
        <v>0</v>
      </c>
      <c r="K2427" s="16">
        <v>0</v>
      </c>
      <c r="L2427" s="16">
        <v>0</v>
      </c>
      <c r="M2427" s="16">
        <v>0</v>
      </c>
      <c r="N2427" s="16">
        <v>0</v>
      </c>
      <c r="O2427" s="16">
        <f t="shared" si="37"/>
        <v>0</v>
      </c>
    </row>
    <row r="2428" spans="1:15" x14ac:dyDescent="0.25">
      <c r="A2428" t="s">
        <v>5471</v>
      </c>
      <c r="B2428" t="s">
        <v>51</v>
      </c>
      <c r="C2428" t="s">
        <v>383</v>
      </c>
      <c r="D2428" t="s">
        <v>40</v>
      </c>
      <c r="E2428">
        <v>51</v>
      </c>
      <c r="F2428" t="s">
        <v>382</v>
      </c>
      <c r="G2428" t="s">
        <v>5470</v>
      </c>
      <c r="H2428" t="s">
        <v>32</v>
      </c>
      <c r="I2428" t="s">
        <v>37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f t="shared" si="37"/>
        <v>0</v>
      </c>
    </row>
    <row r="2429" spans="1:15" x14ac:dyDescent="0.25">
      <c r="A2429" t="s">
        <v>5471</v>
      </c>
      <c r="B2429" t="s">
        <v>51</v>
      </c>
      <c r="C2429" t="s">
        <v>383</v>
      </c>
      <c r="D2429" t="s">
        <v>40</v>
      </c>
      <c r="E2429">
        <v>51</v>
      </c>
      <c r="F2429" t="s">
        <v>382</v>
      </c>
      <c r="G2429" t="s">
        <v>43</v>
      </c>
      <c r="H2429" t="s">
        <v>46</v>
      </c>
      <c r="I2429" t="s">
        <v>37</v>
      </c>
      <c r="J2429" s="16">
        <v>39571.271999999997</v>
      </c>
      <c r="K2429" s="16">
        <v>4769.2307692307695</v>
      </c>
      <c r="L2429" s="16">
        <v>4400</v>
      </c>
      <c r="M2429" s="16">
        <v>540</v>
      </c>
      <c r="N2429" s="16">
        <v>14924</v>
      </c>
      <c r="O2429" s="16">
        <f t="shared" si="37"/>
        <v>14938.041230769228</v>
      </c>
    </row>
    <row r="2430" spans="1:15" x14ac:dyDescent="0.25">
      <c r="A2430" t="s">
        <v>5471</v>
      </c>
      <c r="B2430" t="s">
        <v>51</v>
      </c>
      <c r="C2430" t="s">
        <v>383</v>
      </c>
      <c r="D2430" t="s">
        <v>40</v>
      </c>
      <c r="E2430">
        <v>51</v>
      </c>
      <c r="F2430" t="s">
        <v>382</v>
      </c>
      <c r="G2430" t="s">
        <v>43</v>
      </c>
      <c r="H2430" t="s">
        <v>32</v>
      </c>
      <c r="I2430" t="s">
        <v>37</v>
      </c>
      <c r="J2430" s="16">
        <v>60109.920000000006</v>
      </c>
      <c r="K2430" s="16">
        <v>24000.000000000004</v>
      </c>
      <c r="L2430" s="16">
        <v>3600</v>
      </c>
      <c r="M2430" s="16">
        <v>190</v>
      </c>
      <c r="N2430" s="16">
        <v>31610</v>
      </c>
      <c r="O2430" s="16">
        <f t="shared" si="37"/>
        <v>709.92000000000553</v>
      </c>
    </row>
    <row r="2431" spans="1:15" x14ac:dyDescent="0.25">
      <c r="A2431" t="s">
        <v>5471</v>
      </c>
      <c r="B2431" t="s">
        <v>51</v>
      </c>
      <c r="C2431" t="s">
        <v>383</v>
      </c>
      <c r="D2431" t="s">
        <v>40</v>
      </c>
      <c r="E2431">
        <v>51</v>
      </c>
      <c r="F2431" t="s">
        <v>382</v>
      </c>
      <c r="G2431" t="s">
        <v>5472</v>
      </c>
      <c r="H2431" t="s">
        <v>32</v>
      </c>
      <c r="I2431" t="s">
        <v>37</v>
      </c>
      <c r="J2431" s="16">
        <v>-9983.7081290322603</v>
      </c>
      <c r="K2431" s="16">
        <v>0</v>
      </c>
      <c r="L2431" s="16">
        <v>0</v>
      </c>
      <c r="M2431" s="16">
        <v>0</v>
      </c>
      <c r="N2431" s="16">
        <v>0</v>
      </c>
      <c r="O2431" s="16">
        <f t="shared" si="37"/>
        <v>-9983.7081290322603</v>
      </c>
    </row>
    <row r="2432" spans="1:15" x14ac:dyDescent="0.25">
      <c r="A2432" t="s">
        <v>5471</v>
      </c>
      <c r="B2432" t="s">
        <v>51</v>
      </c>
      <c r="C2432" t="s">
        <v>383</v>
      </c>
      <c r="D2432" t="s">
        <v>40</v>
      </c>
      <c r="E2432">
        <v>51</v>
      </c>
      <c r="F2432" t="s">
        <v>382</v>
      </c>
      <c r="G2432" t="s">
        <v>5476</v>
      </c>
      <c r="H2432" t="s">
        <v>32</v>
      </c>
      <c r="I2432" t="s">
        <v>37</v>
      </c>
      <c r="J2432" s="16">
        <v>0</v>
      </c>
      <c r="K2432" s="16">
        <v>0</v>
      </c>
      <c r="L2432" s="16">
        <v>0</v>
      </c>
      <c r="M2432" s="16">
        <v>0</v>
      </c>
      <c r="N2432" s="16">
        <v>0</v>
      </c>
      <c r="O2432" s="16">
        <f t="shared" si="37"/>
        <v>0</v>
      </c>
    </row>
    <row r="2433" spans="1:15" x14ac:dyDescent="0.25">
      <c r="A2433" t="s">
        <v>5471</v>
      </c>
      <c r="B2433" t="s">
        <v>51</v>
      </c>
      <c r="C2433" t="s">
        <v>383</v>
      </c>
      <c r="D2433" t="s">
        <v>76</v>
      </c>
      <c r="E2433">
        <v>50</v>
      </c>
      <c r="F2433" t="s">
        <v>676</v>
      </c>
      <c r="G2433" t="s">
        <v>5470</v>
      </c>
      <c r="H2433" t="s">
        <v>32</v>
      </c>
      <c r="I2433" t="s">
        <v>37</v>
      </c>
      <c r="J2433" s="16">
        <v>0</v>
      </c>
      <c r="K2433" s="16">
        <v>0</v>
      </c>
      <c r="L2433" s="16">
        <v>0</v>
      </c>
      <c r="M2433" s="16">
        <v>0</v>
      </c>
      <c r="N2433" s="16">
        <v>0</v>
      </c>
      <c r="O2433" s="16">
        <f t="shared" si="37"/>
        <v>0</v>
      </c>
    </row>
    <row r="2434" spans="1:15" x14ac:dyDescent="0.25">
      <c r="A2434" t="s">
        <v>5471</v>
      </c>
      <c r="B2434" t="s">
        <v>51</v>
      </c>
      <c r="C2434" t="s">
        <v>383</v>
      </c>
      <c r="D2434" t="s">
        <v>76</v>
      </c>
      <c r="E2434">
        <v>50</v>
      </c>
      <c r="F2434" t="s">
        <v>676</v>
      </c>
      <c r="G2434" t="s">
        <v>43</v>
      </c>
      <c r="H2434" t="s">
        <v>46</v>
      </c>
      <c r="I2434" t="s">
        <v>37</v>
      </c>
      <c r="J2434" s="16">
        <v>48087</v>
      </c>
      <c r="K2434" s="16">
        <v>2538.4615384615381</v>
      </c>
      <c r="L2434" s="16">
        <v>3000</v>
      </c>
      <c r="M2434" s="16">
        <v>420</v>
      </c>
      <c r="N2434" s="16">
        <v>23777</v>
      </c>
      <c r="O2434" s="16">
        <f t="shared" si="37"/>
        <v>18351.538461538461</v>
      </c>
    </row>
    <row r="2435" spans="1:15" x14ac:dyDescent="0.25">
      <c r="A2435" t="s">
        <v>5471</v>
      </c>
      <c r="B2435" t="s">
        <v>51</v>
      </c>
      <c r="C2435" t="s">
        <v>383</v>
      </c>
      <c r="D2435" t="s">
        <v>76</v>
      </c>
      <c r="E2435">
        <v>50</v>
      </c>
      <c r="F2435" t="s">
        <v>676</v>
      </c>
      <c r="G2435" t="s">
        <v>43</v>
      </c>
      <c r="H2435" t="s">
        <v>32</v>
      </c>
      <c r="I2435" t="s">
        <v>37</v>
      </c>
      <c r="J2435" s="16">
        <v>45236.88</v>
      </c>
      <c r="K2435" s="16">
        <v>11916.666666666668</v>
      </c>
      <c r="L2435" s="16">
        <v>2750</v>
      </c>
      <c r="M2435" s="16">
        <v>180</v>
      </c>
      <c r="N2435" s="16">
        <v>22145</v>
      </c>
      <c r="O2435" s="16">
        <f t="shared" ref="O2435:O2498" si="38">J2435-SUM(K2435:N2435)</f>
        <v>8245.2133333333259</v>
      </c>
    </row>
    <row r="2436" spans="1:15" x14ac:dyDescent="0.25">
      <c r="A2436" t="s">
        <v>5471</v>
      </c>
      <c r="B2436" t="s">
        <v>51</v>
      </c>
      <c r="C2436" t="s">
        <v>383</v>
      </c>
      <c r="D2436" t="s">
        <v>76</v>
      </c>
      <c r="E2436">
        <v>50</v>
      </c>
      <c r="F2436" t="s">
        <v>676</v>
      </c>
      <c r="G2436" t="s">
        <v>5472</v>
      </c>
      <c r="H2436" t="s">
        <v>32</v>
      </c>
      <c r="I2436" t="s">
        <v>37</v>
      </c>
      <c r="J2436" s="16">
        <v>-7435.3122580645177</v>
      </c>
      <c r="K2436" s="16">
        <v>0</v>
      </c>
      <c r="L2436" s="16">
        <v>0</v>
      </c>
      <c r="M2436" s="16">
        <v>0</v>
      </c>
      <c r="N2436" s="16">
        <v>0</v>
      </c>
      <c r="O2436" s="16">
        <f t="shared" si="38"/>
        <v>-7435.3122580645177</v>
      </c>
    </row>
    <row r="2437" spans="1:15" x14ac:dyDescent="0.25">
      <c r="A2437" t="s">
        <v>5471</v>
      </c>
      <c r="B2437" t="s">
        <v>51</v>
      </c>
      <c r="C2437" t="s">
        <v>383</v>
      </c>
      <c r="D2437" t="s">
        <v>76</v>
      </c>
      <c r="E2437">
        <v>50</v>
      </c>
      <c r="F2437" t="s">
        <v>676</v>
      </c>
      <c r="G2437" t="s">
        <v>5476</v>
      </c>
      <c r="H2437" t="s">
        <v>32</v>
      </c>
      <c r="I2437" t="s">
        <v>37</v>
      </c>
      <c r="J2437" s="16">
        <v>0</v>
      </c>
      <c r="K2437" s="16">
        <v>0</v>
      </c>
      <c r="L2437" s="16">
        <v>0</v>
      </c>
      <c r="M2437" s="16">
        <v>0</v>
      </c>
      <c r="N2437" s="16">
        <v>0</v>
      </c>
      <c r="O2437" s="16">
        <f t="shared" si="38"/>
        <v>0</v>
      </c>
    </row>
    <row r="2438" spans="1:15" x14ac:dyDescent="0.25">
      <c r="A2438" t="s">
        <v>5471</v>
      </c>
      <c r="B2438" t="s">
        <v>51</v>
      </c>
      <c r="C2438" t="s">
        <v>94</v>
      </c>
      <c r="D2438" t="s">
        <v>52</v>
      </c>
      <c r="E2438">
        <v>252</v>
      </c>
      <c r="F2438" t="s">
        <v>93</v>
      </c>
      <c r="G2438" t="s">
        <v>5470</v>
      </c>
      <c r="H2438" t="s">
        <v>32</v>
      </c>
      <c r="I2438" t="s">
        <v>37</v>
      </c>
      <c r="J2438" s="16">
        <v>0</v>
      </c>
      <c r="K2438" s="16">
        <v>0</v>
      </c>
      <c r="L2438" s="16">
        <v>0</v>
      </c>
      <c r="M2438" s="16">
        <v>0</v>
      </c>
      <c r="N2438" s="16">
        <v>0</v>
      </c>
      <c r="O2438" s="16">
        <f t="shared" si="38"/>
        <v>0</v>
      </c>
    </row>
    <row r="2439" spans="1:15" x14ac:dyDescent="0.25">
      <c r="A2439" t="s">
        <v>5471</v>
      </c>
      <c r="B2439" t="s">
        <v>51</v>
      </c>
      <c r="C2439" t="s">
        <v>94</v>
      </c>
      <c r="D2439" t="s">
        <v>52</v>
      </c>
      <c r="E2439">
        <v>252</v>
      </c>
      <c r="F2439" t="s">
        <v>93</v>
      </c>
      <c r="G2439" t="s">
        <v>43</v>
      </c>
      <c r="H2439" t="s">
        <v>46</v>
      </c>
      <c r="I2439" t="s">
        <v>37</v>
      </c>
      <c r="J2439" s="16">
        <v>37930.002</v>
      </c>
      <c r="K2439" s="16">
        <v>2000</v>
      </c>
      <c r="L2439" s="16">
        <v>3200</v>
      </c>
      <c r="M2439" s="16">
        <v>520</v>
      </c>
      <c r="N2439" s="16">
        <v>22328</v>
      </c>
      <c r="O2439" s="16">
        <f t="shared" si="38"/>
        <v>9882.0020000000004</v>
      </c>
    </row>
    <row r="2440" spans="1:15" x14ac:dyDescent="0.25">
      <c r="A2440" t="s">
        <v>5471</v>
      </c>
      <c r="B2440" t="s">
        <v>51</v>
      </c>
      <c r="C2440" t="s">
        <v>94</v>
      </c>
      <c r="D2440" t="s">
        <v>52</v>
      </c>
      <c r="E2440">
        <v>252</v>
      </c>
      <c r="F2440" t="s">
        <v>93</v>
      </c>
      <c r="G2440" t="s">
        <v>43</v>
      </c>
      <c r="H2440" t="s">
        <v>32</v>
      </c>
      <c r="I2440" t="s">
        <v>37</v>
      </c>
      <c r="J2440" s="16">
        <v>65418.837000000007</v>
      </c>
      <c r="K2440" s="16">
        <v>20000</v>
      </c>
      <c r="L2440" s="16">
        <v>2950</v>
      </c>
      <c r="M2440" s="16">
        <v>750</v>
      </c>
      <c r="N2440" s="16">
        <v>26914</v>
      </c>
      <c r="O2440" s="16">
        <f t="shared" si="38"/>
        <v>14804.837000000007</v>
      </c>
    </row>
    <row r="2441" spans="1:15" x14ac:dyDescent="0.25">
      <c r="A2441" t="s">
        <v>5471</v>
      </c>
      <c r="B2441" t="s">
        <v>51</v>
      </c>
      <c r="C2441" t="s">
        <v>94</v>
      </c>
      <c r="D2441" t="s">
        <v>52</v>
      </c>
      <c r="E2441">
        <v>252</v>
      </c>
      <c r="F2441" t="s">
        <v>93</v>
      </c>
      <c r="G2441" t="s">
        <v>5472</v>
      </c>
      <c r="H2441" t="s">
        <v>32</v>
      </c>
      <c r="I2441" t="s">
        <v>37</v>
      </c>
      <c r="J2441" s="16">
        <v>-8123.0085483870989</v>
      </c>
      <c r="K2441" s="16">
        <v>0</v>
      </c>
      <c r="L2441" s="16">
        <v>0</v>
      </c>
      <c r="M2441" s="16">
        <v>0</v>
      </c>
      <c r="N2441" s="16">
        <v>0</v>
      </c>
      <c r="O2441" s="16">
        <f t="shared" si="38"/>
        <v>-8123.0085483870989</v>
      </c>
    </row>
    <row r="2442" spans="1:15" x14ac:dyDescent="0.25">
      <c r="A2442" t="s">
        <v>5471</v>
      </c>
      <c r="B2442" t="s">
        <v>51</v>
      </c>
      <c r="C2442" t="s">
        <v>94</v>
      </c>
      <c r="D2442" t="s">
        <v>52</v>
      </c>
      <c r="E2442">
        <v>252</v>
      </c>
      <c r="F2442" t="s">
        <v>93</v>
      </c>
      <c r="G2442" t="s">
        <v>5476</v>
      </c>
      <c r="H2442" t="s">
        <v>32</v>
      </c>
      <c r="I2442" t="s">
        <v>37</v>
      </c>
      <c r="J2442" s="16">
        <v>0</v>
      </c>
      <c r="K2442" s="16">
        <v>0</v>
      </c>
      <c r="L2442" s="16">
        <v>0</v>
      </c>
      <c r="M2442" s="16">
        <v>0</v>
      </c>
      <c r="N2442" s="16">
        <v>0</v>
      </c>
      <c r="O2442" s="16">
        <f t="shared" si="38"/>
        <v>0</v>
      </c>
    </row>
    <row r="2443" spans="1:15" x14ac:dyDescent="0.25">
      <c r="A2443" t="s">
        <v>5471</v>
      </c>
      <c r="B2443" t="s">
        <v>51</v>
      </c>
      <c r="C2443" t="s">
        <v>94</v>
      </c>
      <c r="D2443" t="s">
        <v>40</v>
      </c>
      <c r="E2443">
        <v>254</v>
      </c>
      <c r="F2443" t="s">
        <v>345</v>
      </c>
      <c r="G2443" t="s">
        <v>5470</v>
      </c>
      <c r="H2443" t="s">
        <v>32</v>
      </c>
      <c r="I2443" t="s">
        <v>37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f t="shared" si="38"/>
        <v>0</v>
      </c>
    </row>
    <row r="2444" spans="1:15" x14ac:dyDescent="0.25">
      <c r="A2444" t="s">
        <v>5471</v>
      </c>
      <c r="B2444" t="s">
        <v>51</v>
      </c>
      <c r="C2444" t="s">
        <v>94</v>
      </c>
      <c r="D2444" t="s">
        <v>40</v>
      </c>
      <c r="E2444">
        <v>254</v>
      </c>
      <c r="F2444" t="s">
        <v>345</v>
      </c>
      <c r="G2444" t="s">
        <v>43</v>
      </c>
      <c r="H2444" t="s">
        <v>46</v>
      </c>
      <c r="I2444" t="s">
        <v>37</v>
      </c>
      <c r="J2444" s="16">
        <v>37470.544000000002</v>
      </c>
      <c r="K2444" s="16">
        <v>4538.4615384615381</v>
      </c>
      <c r="L2444" s="16">
        <v>3650</v>
      </c>
      <c r="M2444" s="16">
        <v>680</v>
      </c>
      <c r="N2444" s="16">
        <v>14436</v>
      </c>
      <c r="O2444" s="16">
        <f t="shared" si="38"/>
        <v>14166.082461538463</v>
      </c>
    </row>
    <row r="2445" spans="1:15" x14ac:dyDescent="0.25">
      <c r="A2445" t="s">
        <v>5471</v>
      </c>
      <c r="B2445" t="s">
        <v>51</v>
      </c>
      <c r="C2445" t="s">
        <v>94</v>
      </c>
      <c r="D2445" t="s">
        <v>40</v>
      </c>
      <c r="E2445">
        <v>254</v>
      </c>
      <c r="F2445" t="s">
        <v>345</v>
      </c>
      <c r="G2445" t="s">
        <v>43</v>
      </c>
      <c r="H2445" t="s">
        <v>32</v>
      </c>
      <c r="I2445" t="s">
        <v>37</v>
      </c>
      <c r="J2445" s="16">
        <v>34464.272000000004</v>
      </c>
      <c r="K2445" s="16">
        <v>14583.333333333332</v>
      </c>
      <c r="L2445" s="16">
        <v>1750</v>
      </c>
      <c r="M2445" s="16">
        <v>250</v>
      </c>
      <c r="N2445" s="16">
        <v>20038</v>
      </c>
      <c r="O2445" s="16">
        <f t="shared" si="38"/>
        <v>-2157.061333333324</v>
      </c>
    </row>
    <row r="2446" spans="1:15" x14ac:dyDescent="0.25">
      <c r="A2446" t="s">
        <v>5471</v>
      </c>
      <c r="B2446" t="s">
        <v>51</v>
      </c>
      <c r="C2446" t="s">
        <v>94</v>
      </c>
      <c r="D2446" t="s">
        <v>40</v>
      </c>
      <c r="E2446">
        <v>254</v>
      </c>
      <c r="F2446" t="s">
        <v>345</v>
      </c>
      <c r="G2446" t="s">
        <v>5472</v>
      </c>
      <c r="H2446" t="s">
        <v>32</v>
      </c>
      <c r="I2446" t="s">
        <v>37</v>
      </c>
      <c r="J2446" s="16">
        <v>-5361.901161290325</v>
      </c>
      <c r="K2446" s="16">
        <v>0</v>
      </c>
      <c r="L2446" s="16">
        <v>0</v>
      </c>
      <c r="M2446" s="16">
        <v>0</v>
      </c>
      <c r="N2446" s="16">
        <v>0</v>
      </c>
      <c r="O2446" s="16">
        <f t="shared" si="38"/>
        <v>-5361.901161290325</v>
      </c>
    </row>
    <row r="2447" spans="1:15" x14ac:dyDescent="0.25">
      <c r="A2447" t="s">
        <v>5471</v>
      </c>
      <c r="B2447" t="s">
        <v>51</v>
      </c>
      <c r="C2447" t="s">
        <v>94</v>
      </c>
      <c r="D2447" t="s">
        <v>40</v>
      </c>
      <c r="E2447">
        <v>254</v>
      </c>
      <c r="F2447" t="s">
        <v>345</v>
      </c>
      <c r="G2447" t="s">
        <v>5476</v>
      </c>
      <c r="H2447" t="s">
        <v>32</v>
      </c>
      <c r="I2447" t="s">
        <v>37</v>
      </c>
      <c r="J2447" s="16">
        <v>0</v>
      </c>
      <c r="K2447" s="16">
        <v>0</v>
      </c>
      <c r="L2447" s="16">
        <v>0</v>
      </c>
      <c r="M2447" s="16">
        <v>0</v>
      </c>
      <c r="N2447" s="16">
        <v>0</v>
      </c>
      <c r="O2447" s="16">
        <f t="shared" si="38"/>
        <v>0</v>
      </c>
    </row>
    <row r="2448" spans="1:15" x14ac:dyDescent="0.25">
      <c r="A2448" t="s">
        <v>5471</v>
      </c>
      <c r="B2448" t="s">
        <v>51</v>
      </c>
      <c r="C2448" t="s">
        <v>94</v>
      </c>
      <c r="D2448" t="s">
        <v>76</v>
      </c>
      <c r="E2448">
        <v>253</v>
      </c>
      <c r="F2448" t="s">
        <v>1110</v>
      </c>
      <c r="G2448" t="s">
        <v>5470</v>
      </c>
      <c r="H2448" t="s">
        <v>32</v>
      </c>
      <c r="I2448" t="s">
        <v>37</v>
      </c>
      <c r="J2448" s="16">
        <v>0</v>
      </c>
      <c r="K2448" s="16">
        <v>0</v>
      </c>
      <c r="L2448" s="16">
        <v>0</v>
      </c>
      <c r="M2448" s="16">
        <v>0</v>
      </c>
      <c r="N2448" s="16">
        <v>0</v>
      </c>
      <c r="O2448" s="16">
        <f t="shared" si="38"/>
        <v>0</v>
      </c>
    </row>
    <row r="2449" spans="1:15" x14ac:dyDescent="0.25">
      <c r="A2449" t="s">
        <v>5471</v>
      </c>
      <c r="B2449" t="s">
        <v>51</v>
      </c>
      <c r="C2449" t="s">
        <v>94</v>
      </c>
      <c r="D2449" t="s">
        <v>76</v>
      </c>
      <c r="E2449">
        <v>253</v>
      </c>
      <c r="F2449" t="s">
        <v>1110</v>
      </c>
      <c r="G2449" t="s">
        <v>43</v>
      </c>
      <c r="H2449" t="s">
        <v>46</v>
      </c>
      <c r="I2449" t="s">
        <v>37</v>
      </c>
      <c r="J2449" s="16">
        <v>48903.28</v>
      </c>
      <c r="K2449" s="16">
        <v>5230.7692307692305</v>
      </c>
      <c r="L2449" s="16">
        <v>3900</v>
      </c>
      <c r="M2449" s="16">
        <v>420</v>
      </c>
      <c r="N2449" s="16">
        <v>24604</v>
      </c>
      <c r="O2449" s="16">
        <f t="shared" si="38"/>
        <v>14748.510769230765</v>
      </c>
    </row>
    <row r="2450" spans="1:15" x14ac:dyDescent="0.25">
      <c r="A2450" t="s">
        <v>5471</v>
      </c>
      <c r="B2450" t="s">
        <v>51</v>
      </c>
      <c r="C2450" t="s">
        <v>94</v>
      </c>
      <c r="D2450" t="s">
        <v>76</v>
      </c>
      <c r="E2450">
        <v>253</v>
      </c>
      <c r="F2450" t="s">
        <v>1110</v>
      </c>
      <c r="G2450" t="s">
        <v>43</v>
      </c>
      <c r="H2450" t="s">
        <v>32</v>
      </c>
      <c r="I2450" t="s">
        <v>37</v>
      </c>
      <c r="J2450" s="16">
        <v>36327.57</v>
      </c>
      <c r="K2450" s="16">
        <v>19166.666666666668</v>
      </c>
      <c r="L2450" s="16">
        <v>750</v>
      </c>
      <c r="M2450" s="16">
        <v>50</v>
      </c>
      <c r="N2450" s="16">
        <v>8910</v>
      </c>
      <c r="O2450" s="16">
        <f t="shared" si="38"/>
        <v>7450.9033333333318</v>
      </c>
    </row>
    <row r="2451" spans="1:15" x14ac:dyDescent="0.25">
      <c r="A2451" t="s">
        <v>5471</v>
      </c>
      <c r="B2451" t="s">
        <v>51</v>
      </c>
      <c r="C2451" t="s">
        <v>94</v>
      </c>
      <c r="D2451" t="s">
        <v>76</v>
      </c>
      <c r="E2451">
        <v>253</v>
      </c>
      <c r="F2451" t="s">
        <v>1110</v>
      </c>
      <c r="G2451" t="s">
        <v>5472</v>
      </c>
      <c r="H2451" t="s">
        <v>32</v>
      </c>
      <c r="I2451" t="s">
        <v>37</v>
      </c>
      <c r="J2451" s="16">
        <v>-6567.9706451612919</v>
      </c>
      <c r="K2451" s="16">
        <v>0</v>
      </c>
      <c r="L2451" s="16">
        <v>0</v>
      </c>
      <c r="M2451" s="16">
        <v>0</v>
      </c>
      <c r="N2451" s="16">
        <v>0</v>
      </c>
      <c r="O2451" s="16">
        <f t="shared" si="38"/>
        <v>-6567.9706451612919</v>
      </c>
    </row>
    <row r="2452" spans="1:15" x14ac:dyDescent="0.25">
      <c r="A2452" t="s">
        <v>5471</v>
      </c>
      <c r="B2452" t="s">
        <v>51</v>
      </c>
      <c r="C2452" t="s">
        <v>94</v>
      </c>
      <c r="D2452" t="s">
        <v>76</v>
      </c>
      <c r="E2452">
        <v>253</v>
      </c>
      <c r="F2452" t="s">
        <v>1110</v>
      </c>
      <c r="G2452" t="s">
        <v>5476</v>
      </c>
      <c r="H2452" t="s">
        <v>32</v>
      </c>
      <c r="I2452" t="s">
        <v>37</v>
      </c>
      <c r="J2452" s="16">
        <v>0</v>
      </c>
      <c r="K2452" s="16">
        <v>0</v>
      </c>
      <c r="L2452" s="16">
        <v>0</v>
      </c>
      <c r="M2452" s="16">
        <v>0</v>
      </c>
      <c r="N2452" s="16">
        <v>0</v>
      </c>
      <c r="O2452" s="16">
        <f t="shared" si="38"/>
        <v>0</v>
      </c>
    </row>
    <row r="2453" spans="1:15" x14ac:dyDescent="0.25">
      <c r="A2453" t="s">
        <v>5471</v>
      </c>
      <c r="B2453" t="s">
        <v>51</v>
      </c>
      <c r="C2453" t="s">
        <v>85</v>
      </c>
      <c r="D2453" t="s">
        <v>31</v>
      </c>
      <c r="E2453">
        <v>287</v>
      </c>
      <c r="F2453" t="s">
        <v>649</v>
      </c>
      <c r="G2453" t="s">
        <v>5470</v>
      </c>
      <c r="H2453" t="s">
        <v>32</v>
      </c>
      <c r="I2453" t="s">
        <v>37</v>
      </c>
      <c r="J2453" s="16">
        <v>0</v>
      </c>
      <c r="K2453" s="16">
        <v>0</v>
      </c>
      <c r="L2453" s="16">
        <v>0</v>
      </c>
      <c r="M2453" s="16">
        <v>0</v>
      </c>
      <c r="N2453" s="16">
        <v>0</v>
      </c>
      <c r="O2453" s="16">
        <f t="shared" si="38"/>
        <v>0</v>
      </c>
    </row>
    <row r="2454" spans="1:15" x14ac:dyDescent="0.25">
      <c r="A2454" t="s">
        <v>5471</v>
      </c>
      <c r="B2454" t="s">
        <v>51</v>
      </c>
      <c r="C2454" t="s">
        <v>85</v>
      </c>
      <c r="D2454" t="s">
        <v>31</v>
      </c>
      <c r="E2454">
        <v>287</v>
      </c>
      <c r="F2454" t="s">
        <v>649</v>
      </c>
      <c r="G2454" t="s">
        <v>43</v>
      </c>
      <c r="H2454" t="s">
        <v>46</v>
      </c>
      <c r="I2454" t="s">
        <v>37</v>
      </c>
      <c r="J2454" s="16">
        <v>45891.839999999989</v>
      </c>
      <c r="K2454" s="16">
        <v>3615.3846153846157</v>
      </c>
      <c r="L2454" s="16">
        <v>4550</v>
      </c>
      <c r="M2454" s="16">
        <v>1550</v>
      </c>
      <c r="N2454" s="16">
        <v>20480</v>
      </c>
      <c r="O2454" s="16">
        <f t="shared" si="38"/>
        <v>15696.455384615372</v>
      </c>
    </row>
    <row r="2455" spans="1:15" x14ac:dyDescent="0.25">
      <c r="A2455" t="s">
        <v>5471</v>
      </c>
      <c r="B2455" t="s">
        <v>51</v>
      </c>
      <c r="C2455" t="s">
        <v>85</v>
      </c>
      <c r="D2455" t="s">
        <v>31</v>
      </c>
      <c r="E2455">
        <v>287</v>
      </c>
      <c r="F2455" t="s">
        <v>649</v>
      </c>
      <c r="G2455" t="s">
        <v>43</v>
      </c>
      <c r="H2455" t="s">
        <v>32</v>
      </c>
      <c r="I2455" t="s">
        <v>37</v>
      </c>
      <c r="J2455" s="16">
        <v>34181.759999999995</v>
      </c>
      <c r="K2455" s="16">
        <v>21250</v>
      </c>
      <c r="L2455" s="16">
        <v>1000</v>
      </c>
      <c r="M2455" s="16">
        <v>30</v>
      </c>
      <c r="N2455" s="16">
        <v>0</v>
      </c>
      <c r="O2455" s="16">
        <f t="shared" si="38"/>
        <v>11901.759999999995</v>
      </c>
    </row>
    <row r="2456" spans="1:15" x14ac:dyDescent="0.25">
      <c r="A2456" t="s">
        <v>5471</v>
      </c>
      <c r="B2456" t="s">
        <v>51</v>
      </c>
      <c r="C2456" t="s">
        <v>85</v>
      </c>
      <c r="D2456" t="s">
        <v>31</v>
      </c>
      <c r="E2456">
        <v>287</v>
      </c>
      <c r="F2456" t="s">
        <v>649</v>
      </c>
      <c r="G2456" t="s">
        <v>5472</v>
      </c>
      <c r="H2456" t="s">
        <v>32</v>
      </c>
      <c r="I2456" t="s">
        <v>37</v>
      </c>
      <c r="J2456" s="16">
        <v>-8241.5380645161313</v>
      </c>
      <c r="K2456" s="16">
        <v>0</v>
      </c>
      <c r="L2456" s="16">
        <v>0</v>
      </c>
      <c r="M2456" s="16">
        <v>0</v>
      </c>
      <c r="N2456" s="16">
        <v>0</v>
      </c>
      <c r="O2456" s="16">
        <f t="shared" si="38"/>
        <v>-8241.5380645161313</v>
      </c>
    </row>
    <row r="2457" spans="1:15" x14ac:dyDescent="0.25">
      <c r="A2457" t="s">
        <v>5471</v>
      </c>
      <c r="B2457" t="s">
        <v>51</v>
      </c>
      <c r="C2457" t="s">
        <v>85</v>
      </c>
      <c r="D2457" t="s">
        <v>31</v>
      </c>
      <c r="E2457">
        <v>287</v>
      </c>
      <c r="F2457" t="s">
        <v>649</v>
      </c>
      <c r="G2457" t="s">
        <v>5476</v>
      </c>
      <c r="H2457" t="s">
        <v>32</v>
      </c>
      <c r="I2457" t="s">
        <v>37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f t="shared" si="38"/>
        <v>0</v>
      </c>
    </row>
    <row r="2458" spans="1:15" x14ac:dyDescent="0.25">
      <c r="A2458" t="s">
        <v>5471</v>
      </c>
      <c r="B2458" t="s">
        <v>51</v>
      </c>
      <c r="C2458" t="s">
        <v>85</v>
      </c>
      <c r="D2458" t="s">
        <v>86</v>
      </c>
      <c r="E2458">
        <v>286</v>
      </c>
      <c r="F2458" t="s">
        <v>84</v>
      </c>
      <c r="G2458" t="s">
        <v>5470</v>
      </c>
      <c r="H2458" t="s">
        <v>32</v>
      </c>
      <c r="I2458" t="s">
        <v>37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f t="shared" si="38"/>
        <v>0</v>
      </c>
    </row>
    <row r="2459" spans="1:15" x14ac:dyDescent="0.25">
      <c r="A2459" t="s">
        <v>5471</v>
      </c>
      <c r="B2459" t="s">
        <v>51</v>
      </c>
      <c r="C2459" t="s">
        <v>85</v>
      </c>
      <c r="D2459" t="s">
        <v>86</v>
      </c>
      <c r="E2459">
        <v>286</v>
      </c>
      <c r="F2459" t="s">
        <v>84</v>
      </c>
      <c r="G2459" t="s">
        <v>43</v>
      </c>
      <c r="H2459" t="s">
        <v>46</v>
      </c>
      <c r="I2459" t="s">
        <v>37</v>
      </c>
      <c r="J2459" s="16">
        <v>50348.384999999995</v>
      </c>
      <c r="K2459" s="16">
        <v>5076.9230769230762</v>
      </c>
      <c r="L2459" s="16">
        <v>4800</v>
      </c>
      <c r="M2459" s="16">
        <v>1800</v>
      </c>
      <c r="N2459" s="16">
        <v>32466</v>
      </c>
      <c r="O2459" s="16">
        <f t="shared" si="38"/>
        <v>6205.4619230769167</v>
      </c>
    </row>
    <row r="2460" spans="1:15" x14ac:dyDescent="0.25">
      <c r="A2460" t="s">
        <v>5471</v>
      </c>
      <c r="B2460" t="s">
        <v>51</v>
      </c>
      <c r="C2460" t="s">
        <v>85</v>
      </c>
      <c r="D2460" t="s">
        <v>86</v>
      </c>
      <c r="E2460">
        <v>286</v>
      </c>
      <c r="F2460" t="s">
        <v>84</v>
      </c>
      <c r="G2460" t="s">
        <v>43</v>
      </c>
      <c r="H2460" t="s">
        <v>32</v>
      </c>
      <c r="I2460" t="s">
        <v>37</v>
      </c>
      <c r="J2460" s="16">
        <v>25855.199999999997</v>
      </c>
      <c r="K2460" s="16">
        <v>20833.333333333336</v>
      </c>
      <c r="L2460" s="16">
        <v>200</v>
      </c>
      <c r="M2460" s="16">
        <v>110</v>
      </c>
      <c r="N2460" s="16">
        <v>0</v>
      </c>
      <c r="O2460" s="16">
        <f t="shared" si="38"/>
        <v>4711.8666666666613</v>
      </c>
    </row>
    <row r="2461" spans="1:15" x14ac:dyDescent="0.25">
      <c r="A2461" t="s">
        <v>5471</v>
      </c>
      <c r="B2461" t="s">
        <v>51</v>
      </c>
      <c r="C2461" t="s">
        <v>85</v>
      </c>
      <c r="D2461" t="s">
        <v>86</v>
      </c>
      <c r="E2461">
        <v>286</v>
      </c>
      <c r="F2461" t="s">
        <v>84</v>
      </c>
      <c r="G2461" t="s">
        <v>5472</v>
      </c>
      <c r="H2461" t="s">
        <v>32</v>
      </c>
      <c r="I2461" t="s">
        <v>37</v>
      </c>
      <c r="J2461" s="16">
        <v>-5606.7590322580663</v>
      </c>
      <c r="K2461" s="16">
        <v>0</v>
      </c>
      <c r="L2461" s="16">
        <v>0</v>
      </c>
      <c r="M2461" s="16">
        <v>0</v>
      </c>
      <c r="N2461" s="16">
        <v>0</v>
      </c>
      <c r="O2461" s="16">
        <f t="shared" si="38"/>
        <v>-5606.7590322580663</v>
      </c>
    </row>
    <row r="2462" spans="1:15" x14ac:dyDescent="0.25">
      <c r="A2462" t="s">
        <v>5471</v>
      </c>
      <c r="B2462" t="s">
        <v>51</v>
      </c>
      <c r="C2462" t="s">
        <v>85</v>
      </c>
      <c r="D2462" t="s">
        <v>86</v>
      </c>
      <c r="E2462">
        <v>286</v>
      </c>
      <c r="F2462" t="s">
        <v>84</v>
      </c>
      <c r="G2462" t="s">
        <v>5476</v>
      </c>
      <c r="H2462" t="s">
        <v>32</v>
      </c>
      <c r="I2462" t="s">
        <v>37</v>
      </c>
      <c r="J2462" s="16">
        <v>0</v>
      </c>
      <c r="K2462" s="16">
        <v>0</v>
      </c>
      <c r="L2462" s="16">
        <v>0</v>
      </c>
      <c r="M2462" s="16">
        <v>0</v>
      </c>
      <c r="N2462" s="16">
        <v>0</v>
      </c>
      <c r="O2462" s="16">
        <f t="shared" si="38"/>
        <v>0</v>
      </c>
    </row>
    <row r="2463" spans="1:15" x14ac:dyDescent="0.25">
      <c r="A2463" t="s">
        <v>5471</v>
      </c>
      <c r="B2463" t="s">
        <v>51</v>
      </c>
      <c r="C2463" t="s">
        <v>85</v>
      </c>
      <c r="D2463" t="s">
        <v>52</v>
      </c>
      <c r="E2463">
        <v>288</v>
      </c>
      <c r="F2463" t="s">
        <v>1108</v>
      </c>
      <c r="G2463" t="s">
        <v>5470</v>
      </c>
      <c r="H2463" t="s">
        <v>32</v>
      </c>
      <c r="I2463" t="s">
        <v>37</v>
      </c>
      <c r="J2463" s="16">
        <v>0</v>
      </c>
      <c r="K2463" s="16">
        <v>0</v>
      </c>
      <c r="L2463" s="16">
        <v>0</v>
      </c>
      <c r="M2463" s="16">
        <v>0</v>
      </c>
      <c r="N2463" s="16">
        <v>0</v>
      </c>
      <c r="O2463" s="16">
        <f t="shared" si="38"/>
        <v>0</v>
      </c>
    </row>
    <row r="2464" spans="1:15" x14ac:dyDescent="0.25">
      <c r="A2464" t="s">
        <v>5471</v>
      </c>
      <c r="B2464" t="s">
        <v>51</v>
      </c>
      <c r="C2464" t="s">
        <v>85</v>
      </c>
      <c r="D2464" t="s">
        <v>52</v>
      </c>
      <c r="E2464">
        <v>288</v>
      </c>
      <c r="F2464" t="s">
        <v>1108</v>
      </c>
      <c r="G2464" t="s">
        <v>43</v>
      </c>
      <c r="H2464" t="s">
        <v>46</v>
      </c>
      <c r="I2464" t="s">
        <v>37</v>
      </c>
      <c r="J2464" s="16">
        <v>47379.255000000005</v>
      </c>
      <c r="K2464" s="16">
        <v>2923.0769230769229</v>
      </c>
      <c r="L2464" s="16">
        <v>2400</v>
      </c>
      <c r="M2464" s="16">
        <v>520</v>
      </c>
      <c r="N2464" s="16">
        <v>29836</v>
      </c>
      <c r="O2464" s="16">
        <f t="shared" si="38"/>
        <v>11700.178076923083</v>
      </c>
    </row>
    <row r="2465" spans="1:15" x14ac:dyDescent="0.25">
      <c r="A2465" t="s">
        <v>5471</v>
      </c>
      <c r="B2465" t="s">
        <v>51</v>
      </c>
      <c r="C2465" t="s">
        <v>85</v>
      </c>
      <c r="D2465" t="s">
        <v>52</v>
      </c>
      <c r="E2465">
        <v>288</v>
      </c>
      <c r="F2465" t="s">
        <v>1108</v>
      </c>
      <c r="G2465" t="s">
        <v>43</v>
      </c>
      <c r="H2465" t="s">
        <v>32</v>
      </c>
      <c r="I2465" t="s">
        <v>37</v>
      </c>
      <c r="J2465" s="16">
        <v>21499.829999999998</v>
      </c>
      <c r="K2465" s="16">
        <v>11083.333333333334</v>
      </c>
      <c r="L2465" s="16">
        <v>1150</v>
      </c>
      <c r="M2465" s="16">
        <v>70</v>
      </c>
      <c r="N2465" s="16">
        <v>3735</v>
      </c>
      <c r="O2465" s="16">
        <f t="shared" si="38"/>
        <v>5461.4966666666642</v>
      </c>
    </row>
    <row r="2466" spans="1:15" x14ac:dyDescent="0.25">
      <c r="A2466" t="s">
        <v>5471</v>
      </c>
      <c r="B2466" t="s">
        <v>51</v>
      </c>
      <c r="C2466" t="s">
        <v>85</v>
      </c>
      <c r="D2466" t="s">
        <v>52</v>
      </c>
      <c r="E2466">
        <v>288</v>
      </c>
      <c r="F2466" t="s">
        <v>1108</v>
      </c>
      <c r="G2466" t="s">
        <v>5472</v>
      </c>
      <c r="H2466" t="s">
        <v>32</v>
      </c>
      <c r="I2466" t="s">
        <v>37</v>
      </c>
      <c r="J2466" s="16">
        <v>-5479.0698387096791</v>
      </c>
      <c r="K2466" s="16">
        <v>0</v>
      </c>
      <c r="L2466" s="16">
        <v>0</v>
      </c>
      <c r="M2466" s="16">
        <v>0</v>
      </c>
      <c r="N2466" s="16">
        <v>0</v>
      </c>
      <c r="O2466" s="16">
        <f t="shared" si="38"/>
        <v>-5479.0698387096791</v>
      </c>
    </row>
    <row r="2467" spans="1:15" x14ac:dyDescent="0.25">
      <c r="A2467" t="s">
        <v>5471</v>
      </c>
      <c r="B2467" t="s">
        <v>51</v>
      </c>
      <c r="C2467" t="s">
        <v>85</v>
      </c>
      <c r="D2467" t="s">
        <v>52</v>
      </c>
      <c r="E2467">
        <v>288</v>
      </c>
      <c r="F2467" t="s">
        <v>1108</v>
      </c>
      <c r="G2467" t="s">
        <v>5476</v>
      </c>
      <c r="H2467" t="s">
        <v>32</v>
      </c>
      <c r="I2467" t="s">
        <v>37</v>
      </c>
      <c r="J2467" s="16">
        <v>0</v>
      </c>
      <c r="K2467" s="16">
        <v>0</v>
      </c>
      <c r="L2467" s="16">
        <v>0</v>
      </c>
      <c r="M2467" s="16">
        <v>0</v>
      </c>
      <c r="N2467" s="16">
        <v>0</v>
      </c>
      <c r="O2467" s="16">
        <f t="shared" si="38"/>
        <v>0</v>
      </c>
    </row>
    <row r="2468" spans="1:15" x14ac:dyDescent="0.25">
      <c r="A2468" t="s">
        <v>5471</v>
      </c>
      <c r="B2468" t="s">
        <v>51</v>
      </c>
      <c r="C2468" t="s">
        <v>85</v>
      </c>
      <c r="D2468" t="s">
        <v>40</v>
      </c>
      <c r="E2468">
        <v>290</v>
      </c>
      <c r="F2468" t="s">
        <v>1023</v>
      </c>
      <c r="G2468" t="s">
        <v>5470</v>
      </c>
      <c r="H2468" t="s">
        <v>32</v>
      </c>
      <c r="I2468" t="s">
        <v>37</v>
      </c>
      <c r="J2468" s="16">
        <v>0</v>
      </c>
      <c r="K2468" s="16">
        <v>0</v>
      </c>
      <c r="L2468" s="16">
        <v>0</v>
      </c>
      <c r="M2468" s="16">
        <v>0</v>
      </c>
      <c r="N2468" s="16">
        <v>0</v>
      </c>
      <c r="O2468" s="16">
        <f t="shared" si="38"/>
        <v>0</v>
      </c>
    </row>
    <row r="2469" spans="1:15" x14ac:dyDescent="0.25">
      <c r="A2469" t="s">
        <v>5471</v>
      </c>
      <c r="B2469" t="s">
        <v>51</v>
      </c>
      <c r="C2469" t="s">
        <v>85</v>
      </c>
      <c r="D2469" t="s">
        <v>40</v>
      </c>
      <c r="E2469">
        <v>290</v>
      </c>
      <c r="F2469" t="s">
        <v>1023</v>
      </c>
      <c r="G2469" t="s">
        <v>43</v>
      </c>
      <c r="H2469" t="s">
        <v>46</v>
      </c>
      <c r="I2469" t="s">
        <v>37</v>
      </c>
      <c r="J2469" s="16">
        <v>28579.039999999997</v>
      </c>
      <c r="K2469" s="16">
        <v>5538.4615384615381</v>
      </c>
      <c r="L2469" s="16">
        <v>3650</v>
      </c>
      <c r="M2469" s="16">
        <v>560</v>
      </c>
      <c r="N2469" s="16">
        <v>8100</v>
      </c>
      <c r="O2469" s="16">
        <f t="shared" si="38"/>
        <v>10730.578461538458</v>
      </c>
    </row>
    <row r="2470" spans="1:15" x14ac:dyDescent="0.25">
      <c r="A2470" t="s">
        <v>5471</v>
      </c>
      <c r="B2470" t="s">
        <v>51</v>
      </c>
      <c r="C2470" t="s">
        <v>85</v>
      </c>
      <c r="D2470" t="s">
        <v>40</v>
      </c>
      <c r="E2470">
        <v>290</v>
      </c>
      <c r="F2470" t="s">
        <v>1023</v>
      </c>
      <c r="G2470" t="s">
        <v>43</v>
      </c>
      <c r="H2470" t="s">
        <v>32</v>
      </c>
      <c r="I2470" t="s">
        <v>37</v>
      </c>
      <c r="J2470" s="16">
        <v>37851.800000000003</v>
      </c>
      <c r="K2470" s="16">
        <v>23750.000000000004</v>
      </c>
      <c r="L2470" s="16">
        <v>1650</v>
      </c>
      <c r="M2470" s="16">
        <v>570</v>
      </c>
      <c r="N2470" s="16">
        <v>20349</v>
      </c>
      <c r="O2470" s="16">
        <f t="shared" si="38"/>
        <v>-8467.1999999999971</v>
      </c>
    </row>
    <row r="2471" spans="1:15" x14ac:dyDescent="0.25">
      <c r="A2471" t="s">
        <v>5471</v>
      </c>
      <c r="B2471" t="s">
        <v>51</v>
      </c>
      <c r="C2471" t="s">
        <v>85</v>
      </c>
      <c r="D2471" t="s">
        <v>40</v>
      </c>
      <c r="E2471">
        <v>290</v>
      </c>
      <c r="F2471" t="s">
        <v>1023</v>
      </c>
      <c r="G2471" t="s">
        <v>5472</v>
      </c>
      <c r="H2471" t="s">
        <v>32</v>
      </c>
      <c r="I2471" t="s">
        <v>37</v>
      </c>
      <c r="J2471" s="16">
        <v>-5655.6503225806464</v>
      </c>
      <c r="K2471" s="16">
        <v>0</v>
      </c>
      <c r="L2471" s="16">
        <v>0</v>
      </c>
      <c r="M2471" s="16">
        <v>0</v>
      </c>
      <c r="N2471" s="16">
        <v>0</v>
      </c>
      <c r="O2471" s="16">
        <f t="shared" si="38"/>
        <v>-5655.6503225806464</v>
      </c>
    </row>
    <row r="2472" spans="1:15" x14ac:dyDescent="0.25">
      <c r="A2472" t="s">
        <v>5471</v>
      </c>
      <c r="B2472" t="s">
        <v>51</v>
      </c>
      <c r="C2472" t="s">
        <v>85</v>
      </c>
      <c r="D2472" t="s">
        <v>40</v>
      </c>
      <c r="E2472">
        <v>290</v>
      </c>
      <c r="F2472" t="s">
        <v>1023</v>
      </c>
      <c r="G2472" t="s">
        <v>5476</v>
      </c>
      <c r="H2472" t="s">
        <v>32</v>
      </c>
      <c r="I2472" t="s">
        <v>37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f t="shared" si="38"/>
        <v>0</v>
      </c>
    </row>
    <row r="2473" spans="1:15" x14ac:dyDescent="0.25">
      <c r="A2473" t="s">
        <v>5471</v>
      </c>
      <c r="B2473" t="s">
        <v>51</v>
      </c>
      <c r="C2473" t="s">
        <v>85</v>
      </c>
      <c r="D2473" t="s">
        <v>76</v>
      </c>
      <c r="E2473">
        <v>289</v>
      </c>
      <c r="F2473" t="s">
        <v>731</v>
      </c>
      <c r="G2473" t="s">
        <v>5470</v>
      </c>
      <c r="H2473" t="s">
        <v>32</v>
      </c>
      <c r="I2473" t="s">
        <v>28</v>
      </c>
      <c r="J2473" s="16">
        <v>0</v>
      </c>
      <c r="K2473" s="16">
        <v>0</v>
      </c>
      <c r="L2473" s="16">
        <v>0</v>
      </c>
      <c r="M2473" s="16">
        <v>0</v>
      </c>
      <c r="N2473" s="16">
        <v>0</v>
      </c>
      <c r="O2473" s="16">
        <f t="shared" si="38"/>
        <v>0</v>
      </c>
    </row>
    <row r="2474" spans="1:15" x14ac:dyDescent="0.25">
      <c r="A2474" t="s">
        <v>5471</v>
      </c>
      <c r="B2474" t="s">
        <v>51</v>
      </c>
      <c r="C2474" t="s">
        <v>85</v>
      </c>
      <c r="D2474" t="s">
        <v>76</v>
      </c>
      <c r="E2474">
        <v>289</v>
      </c>
      <c r="F2474" t="s">
        <v>731</v>
      </c>
      <c r="G2474" t="s">
        <v>43</v>
      </c>
      <c r="H2474" t="s">
        <v>46</v>
      </c>
      <c r="I2474" t="s">
        <v>28</v>
      </c>
      <c r="J2474" s="16">
        <v>32832</v>
      </c>
      <c r="K2474" s="16">
        <v>3307.6923076923076</v>
      </c>
      <c r="L2474" s="16">
        <v>2500</v>
      </c>
      <c r="M2474" s="16">
        <v>560</v>
      </c>
      <c r="N2474" s="16">
        <v>15774</v>
      </c>
      <c r="O2474" s="16">
        <f t="shared" si="38"/>
        <v>10690.307692307691</v>
      </c>
    </row>
    <row r="2475" spans="1:15" x14ac:dyDescent="0.25">
      <c r="A2475" t="s">
        <v>5471</v>
      </c>
      <c r="B2475" t="s">
        <v>51</v>
      </c>
      <c r="C2475" t="s">
        <v>85</v>
      </c>
      <c r="D2475" t="s">
        <v>76</v>
      </c>
      <c r="E2475">
        <v>289</v>
      </c>
      <c r="F2475" t="s">
        <v>731</v>
      </c>
      <c r="G2475" t="s">
        <v>43</v>
      </c>
      <c r="H2475" t="s">
        <v>32</v>
      </c>
      <c r="I2475" t="s">
        <v>28</v>
      </c>
      <c r="J2475" s="16">
        <v>76912</v>
      </c>
      <c r="K2475" s="16">
        <v>30000.000000000004</v>
      </c>
      <c r="L2475" s="16">
        <v>1350</v>
      </c>
      <c r="M2475" s="16">
        <v>490</v>
      </c>
      <c r="N2475" s="16">
        <v>7987</v>
      </c>
      <c r="O2475" s="16">
        <f t="shared" si="38"/>
        <v>37085</v>
      </c>
    </row>
    <row r="2476" spans="1:15" x14ac:dyDescent="0.25">
      <c r="A2476" t="s">
        <v>5471</v>
      </c>
      <c r="B2476" t="s">
        <v>51</v>
      </c>
      <c r="C2476" t="s">
        <v>85</v>
      </c>
      <c r="D2476" t="s">
        <v>76</v>
      </c>
      <c r="E2476">
        <v>289</v>
      </c>
      <c r="F2476" t="s">
        <v>731</v>
      </c>
      <c r="G2476" t="s">
        <v>5472</v>
      </c>
      <c r="H2476" t="s">
        <v>32</v>
      </c>
      <c r="I2476" t="s">
        <v>28</v>
      </c>
      <c r="J2476" s="16">
        <v>-9796.6451612903256</v>
      </c>
      <c r="K2476" s="16">
        <v>0</v>
      </c>
      <c r="L2476" s="16">
        <v>0</v>
      </c>
      <c r="M2476" s="16">
        <v>0</v>
      </c>
      <c r="N2476" s="16">
        <v>0</v>
      </c>
      <c r="O2476" s="16">
        <f t="shared" si="38"/>
        <v>-9796.6451612903256</v>
      </c>
    </row>
    <row r="2477" spans="1:15" x14ac:dyDescent="0.25">
      <c r="A2477" t="s">
        <v>5471</v>
      </c>
      <c r="B2477" t="s">
        <v>51</v>
      </c>
      <c r="C2477" t="s">
        <v>85</v>
      </c>
      <c r="D2477" t="s">
        <v>76</v>
      </c>
      <c r="E2477">
        <v>289</v>
      </c>
      <c r="F2477" t="s">
        <v>731</v>
      </c>
      <c r="G2477" t="s">
        <v>5476</v>
      </c>
      <c r="H2477" t="s">
        <v>32</v>
      </c>
      <c r="I2477" t="s">
        <v>28</v>
      </c>
      <c r="J2477" s="16">
        <v>0</v>
      </c>
      <c r="K2477" s="16">
        <v>0</v>
      </c>
      <c r="L2477" s="16">
        <v>0</v>
      </c>
      <c r="M2477" s="16">
        <v>0</v>
      </c>
      <c r="N2477" s="16">
        <v>0</v>
      </c>
      <c r="O2477" s="16">
        <f t="shared" si="38"/>
        <v>0</v>
      </c>
    </row>
    <row r="2478" spans="1:15" x14ac:dyDescent="0.25">
      <c r="A2478" t="s">
        <v>5471</v>
      </c>
      <c r="B2478" t="s">
        <v>51</v>
      </c>
      <c r="C2478" t="s">
        <v>116</v>
      </c>
      <c r="D2478" t="s">
        <v>31</v>
      </c>
      <c r="E2478">
        <v>150</v>
      </c>
      <c r="F2478" t="s">
        <v>1580</v>
      </c>
      <c r="G2478" t="s">
        <v>5470</v>
      </c>
      <c r="H2478" t="s">
        <v>32</v>
      </c>
      <c r="I2478" t="s">
        <v>37</v>
      </c>
      <c r="J2478" s="16">
        <v>-21325.904640000001</v>
      </c>
      <c r="K2478" s="16">
        <v>0</v>
      </c>
      <c r="L2478" s="16">
        <v>0</v>
      </c>
      <c r="M2478" s="16">
        <v>0</v>
      </c>
      <c r="N2478" s="16">
        <v>0</v>
      </c>
      <c r="O2478" s="16">
        <f t="shared" si="38"/>
        <v>-21325.904640000001</v>
      </c>
    </row>
    <row r="2479" spans="1:15" x14ac:dyDescent="0.25">
      <c r="A2479" t="s">
        <v>5471</v>
      </c>
      <c r="B2479" t="s">
        <v>51</v>
      </c>
      <c r="C2479" t="s">
        <v>116</v>
      </c>
      <c r="D2479" t="s">
        <v>31</v>
      </c>
      <c r="E2479">
        <v>150</v>
      </c>
      <c r="F2479" t="s">
        <v>1580</v>
      </c>
      <c r="G2479" t="s">
        <v>43</v>
      </c>
      <c r="H2479" t="s">
        <v>46</v>
      </c>
      <c r="I2479" t="s">
        <v>37</v>
      </c>
      <c r="J2479" s="16">
        <v>36356.46</v>
      </c>
      <c r="K2479" s="16">
        <v>923.07692307692309</v>
      </c>
      <c r="L2479" s="16">
        <v>1500</v>
      </c>
      <c r="M2479" s="16">
        <v>750</v>
      </c>
      <c r="N2479" s="16">
        <v>28350</v>
      </c>
      <c r="O2479" s="16">
        <f t="shared" si="38"/>
        <v>4833.3830769230772</v>
      </c>
    </row>
    <row r="2480" spans="1:15" x14ac:dyDescent="0.25">
      <c r="A2480" t="s">
        <v>5471</v>
      </c>
      <c r="B2480" t="s">
        <v>51</v>
      </c>
      <c r="C2480" t="s">
        <v>116</v>
      </c>
      <c r="D2480" t="s">
        <v>31</v>
      </c>
      <c r="E2480">
        <v>150</v>
      </c>
      <c r="F2480" t="s">
        <v>1580</v>
      </c>
      <c r="G2480" t="s">
        <v>43</v>
      </c>
      <c r="H2480" t="s">
        <v>32</v>
      </c>
      <c r="I2480" t="s">
        <v>37</v>
      </c>
      <c r="J2480" s="16">
        <v>23666.688000000002</v>
      </c>
      <c r="K2480" s="16">
        <v>8333.3333333333339</v>
      </c>
      <c r="L2480" s="16">
        <v>500</v>
      </c>
      <c r="M2480" s="16">
        <v>250</v>
      </c>
      <c r="N2480" s="16">
        <v>7332</v>
      </c>
      <c r="O2480" s="16">
        <f t="shared" si="38"/>
        <v>7251.3546666666662</v>
      </c>
    </row>
    <row r="2481" spans="1:15" x14ac:dyDescent="0.25">
      <c r="A2481" t="s">
        <v>5471</v>
      </c>
      <c r="B2481" t="s">
        <v>51</v>
      </c>
      <c r="C2481" t="s">
        <v>116</v>
      </c>
      <c r="D2481" t="s">
        <v>31</v>
      </c>
      <c r="E2481">
        <v>150</v>
      </c>
      <c r="F2481" t="s">
        <v>1580</v>
      </c>
      <c r="G2481" t="s">
        <v>5472</v>
      </c>
      <c r="H2481" t="s">
        <v>32</v>
      </c>
      <c r="I2481" t="s">
        <v>37</v>
      </c>
      <c r="J2481" s="16">
        <v>-6449.3663225806476</v>
      </c>
      <c r="K2481" s="16">
        <v>0</v>
      </c>
      <c r="L2481" s="16">
        <v>0</v>
      </c>
      <c r="M2481" s="16">
        <v>0</v>
      </c>
      <c r="N2481" s="16">
        <v>0</v>
      </c>
      <c r="O2481" s="16">
        <f t="shared" si="38"/>
        <v>-6449.3663225806476</v>
      </c>
    </row>
    <row r="2482" spans="1:15" x14ac:dyDescent="0.25">
      <c r="A2482" t="s">
        <v>5471</v>
      </c>
      <c r="B2482" t="s">
        <v>51</v>
      </c>
      <c r="C2482" t="s">
        <v>116</v>
      </c>
      <c r="D2482" t="s">
        <v>31</v>
      </c>
      <c r="E2482">
        <v>150</v>
      </c>
      <c r="F2482" t="s">
        <v>1580</v>
      </c>
      <c r="G2482" t="s">
        <v>5476</v>
      </c>
      <c r="H2482" t="s">
        <v>32</v>
      </c>
      <c r="I2482" t="s">
        <v>37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f t="shared" si="38"/>
        <v>0</v>
      </c>
    </row>
    <row r="2483" spans="1:15" x14ac:dyDescent="0.25">
      <c r="A2483" t="s">
        <v>5471</v>
      </c>
      <c r="B2483" t="s">
        <v>51</v>
      </c>
      <c r="C2483" t="s">
        <v>116</v>
      </c>
      <c r="D2483" t="s">
        <v>52</v>
      </c>
      <c r="E2483">
        <v>151</v>
      </c>
      <c r="F2483" t="s">
        <v>750</v>
      </c>
      <c r="G2483" t="s">
        <v>5470</v>
      </c>
      <c r="H2483" t="s">
        <v>32</v>
      </c>
      <c r="I2483" t="s">
        <v>37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f t="shared" si="38"/>
        <v>0</v>
      </c>
    </row>
    <row r="2484" spans="1:15" x14ac:dyDescent="0.25">
      <c r="A2484" t="s">
        <v>5471</v>
      </c>
      <c r="B2484" t="s">
        <v>51</v>
      </c>
      <c r="C2484" t="s">
        <v>116</v>
      </c>
      <c r="D2484" t="s">
        <v>52</v>
      </c>
      <c r="E2484">
        <v>151</v>
      </c>
      <c r="F2484" t="s">
        <v>750</v>
      </c>
      <c r="G2484" t="s">
        <v>43</v>
      </c>
      <c r="H2484" t="s">
        <v>46</v>
      </c>
      <c r="I2484" t="s">
        <v>37</v>
      </c>
      <c r="J2484" s="16">
        <v>31470.626000000004</v>
      </c>
      <c r="K2484" s="16">
        <v>4000</v>
      </c>
      <c r="L2484" s="16">
        <v>2950</v>
      </c>
      <c r="M2484" s="16">
        <v>1360</v>
      </c>
      <c r="N2484" s="16">
        <v>6601</v>
      </c>
      <c r="O2484" s="16">
        <f t="shared" si="38"/>
        <v>16559.626000000004</v>
      </c>
    </row>
    <row r="2485" spans="1:15" x14ac:dyDescent="0.25">
      <c r="A2485" t="s">
        <v>5471</v>
      </c>
      <c r="B2485" t="s">
        <v>51</v>
      </c>
      <c r="C2485" t="s">
        <v>116</v>
      </c>
      <c r="D2485" t="s">
        <v>52</v>
      </c>
      <c r="E2485">
        <v>151</v>
      </c>
      <c r="F2485" t="s">
        <v>750</v>
      </c>
      <c r="G2485" t="s">
        <v>43</v>
      </c>
      <c r="H2485" t="s">
        <v>32</v>
      </c>
      <c r="I2485" t="s">
        <v>37</v>
      </c>
      <c r="J2485" s="16">
        <v>26016.408000000003</v>
      </c>
      <c r="K2485" s="16">
        <v>16750</v>
      </c>
      <c r="L2485" s="16">
        <v>1000</v>
      </c>
      <c r="M2485" s="16">
        <v>550</v>
      </c>
      <c r="N2485" s="16">
        <v>0</v>
      </c>
      <c r="O2485" s="16">
        <f t="shared" si="38"/>
        <v>7716.4080000000031</v>
      </c>
    </row>
    <row r="2486" spans="1:15" x14ac:dyDescent="0.25">
      <c r="A2486" t="s">
        <v>5471</v>
      </c>
      <c r="B2486" t="s">
        <v>51</v>
      </c>
      <c r="C2486" t="s">
        <v>116</v>
      </c>
      <c r="D2486" t="s">
        <v>52</v>
      </c>
      <c r="E2486">
        <v>151</v>
      </c>
      <c r="F2486" t="s">
        <v>750</v>
      </c>
      <c r="G2486" t="s">
        <v>5472</v>
      </c>
      <c r="H2486" t="s">
        <v>32</v>
      </c>
      <c r="I2486" t="s">
        <v>37</v>
      </c>
      <c r="J2486" s="16">
        <v>-5747.5567741935511</v>
      </c>
      <c r="K2486" s="16">
        <v>0</v>
      </c>
      <c r="L2486" s="16">
        <v>0</v>
      </c>
      <c r="M2486" s="16">
        <v>0</v>
      </c>
      <c r="N2486" s="16">
        <v>0</v>
      </c>
      <c r="O2486" s="16">
        <f t="shared" si="38"/>
        <v>-5747.5567741935511</v>
      </c>
    </row>
    <row r="2487" spans="1:15" x14ac:dyDescent="0.25">
      <c r="A2487" t="s">
        <v>5471</v>
      </c>
      <c r="B2487" t="s">
        <v>51</v>
      </c>
      <c r="C2487" t="s">
        <v>116</v>
      </c>
      <c r="D2487" t="s">
        <v>52</v>
      </c>
      <c r="E2487">
        <v>151</v>
      </c>
      <c r="F2487" t="s">
        <v>750</v>
      </c>
      <c r="G2487" t="s">
        <v>5476</v>
      </c>
      <c r="H2487" t="s">
        <v>32</v>
      </c>
      <c r="I2487" t="s">
        <v>37</v>
      </c>
      <c r="J2487" s="16">
        <v>0</v>
      </c>
      <c r="K2487" s="16">
        <v>0</v>
      </c>
      <c r="L2487" s="16">
        <v>0</v>
      </c>
      <c r="M2487" s="16">
        <v>0</v>
      </c>
      <c r="N2487" s="16">
        <v>0</v>
      </c>
      <c r="O2487" s="16">
        <f t="shared" si="38"/>
        <v>0</v>
      </c>
    </row>
    <row r="2488" spans="1:15" x14ac:dyDescent="0.25">
      <c r="A2488" t="s">
        <v>5471</v>
      </c>
      <c r="B2488" t="s">
        <v>51</v>
      </c>
      <c r="C2488" t="s">
        <v>116</v>
      </c>
      <c r="D2488" t="s">
        <v>40</v>
      </c>
      <c r="E2488">
        <v>153</v>
      </c>
      <c r="F2488" t="s">
        <v>115</v>
      </c>
      <c r="G2488" t="s">
        <v>5470</v>
      </c>
      <c r="H2488" t="s">
        <v>32</v>
      </c>
      <c r="I2488" t="s">
        <v>37</v>
      </c>
      <c r="J2488" s="16">
        <v>0</v>
      </c>
      <c r="K2488" s="16">
        <v>0</v>
      </c>
      <c r="L2488" s="16">
        <v>0</v>
      </c>
      <c r="M2488" s="16">
        <v>0</v>
      </c>
      <c r="N2488" s="16">
        <v>0</v>
      </c>
      <c r="O2488" s="16">
        <f t="shared" si="38"/>
        <v>0</v>
      </c>
    </row>
    <row r="2489" spans="1:15" x14ac:dyDescent="0.25">
      <c r="A2489" t="s">
        <v>5471</v>
      </c>
      <c r="B2489" t="s">
        <v>51</v>
      </c>
      <c r="C2489" t="s">
        <v>116</v>
      </c>
      <c r="D2489" t="s">
        <v>40</v>
      </c>
      <c r="E2489">
        <v>153</v>
      </c>
      <c r="F2489" t="s">
        <v>115</v>
      </c>
      <c r="G2489" t="s">
        <v>43</v>
      </c>
      <c r="H2489" t="s">
        <v>46</v>
      </c>
      <c r="I2489" t="s">
        <v>37</v>
      </c>
      <c r="J2489" s="16">
        <v>25400.944</v>
      </c>
      <c r="K2489" s="16">
        <v>3923.0769230769229</v>
      </c>
      <c r="L2489" s="16">
        <v>1700</v>
      </c>
      <c r="M2489" s="16">
        <v>530</v>
      </c>
      <c r="N2489" s="16">
        <v>11485</v>
      </c>
      <c r="O2489" s="16">
        <f t="shared" si="38"/>
        <v>7762.8670769230775</v>
      </c>
    </row>
    <row r="2490" spans="1:15" x14ac:dyDescent="0.25">
      <c r="A2490" t="s">
        <v>5471</v>
      </c>
      <c r="B2490" t="s">
        <v>51</v>
      </c>
      <c r="C2490" t="s">
        <v>116</v>
      </c>
      <c r="D2490" t="s">
        <v>40</v>
      </c>
      <c r="E2490">
        <v>153</v>
      </c>
      <c r="F2490" t="s">
        <v>115</v>
      </c>
      <c r="G2490" t="s">
        <v>43</v>
      </c>
      <c r="H2490" t="s">
        <v>32</v>
      </c>
      <c r="I2490" t="s">
        <v>37</v>
      </c>
      <c r="J2490" s="16">
        <v>38884.65600000001</v>
      </c>
      <c r="K2490" s="16">
        <v>26500</v>
      </c>
      <c r="L2490" s="16">
        <v>900</v>
      </c>
      <c r="M2490" s="16">
        <v>60</v>
      </c>
      <c r="N2490" s="16">
        <v>12540</v>
      </c>
      <c r="O2490" s="16">
        <f t="shared" si="38"/>
        <v>-1115.34399999999</v>
      </c>
    </row>
    <row r="2491" spans="1:15" x14ac:dyDescent="0.25">
      <c r="A2491" t="s">
        <v>5471</v>
      </c>
      <c r="B2491" t="s">
        <v>51</v>
      </c>
      <c r="C2491" t="s">
        <v>116</v>
      </c>
      <c r="D2491" t="s">
        <v>40</v>
      </c>
      <c r="E2491">
        <v>153</v>
      </c>
      <c r="F2491" t="s">
        <v>115</v>
      </c>
      <c r="G2491" t="s">
        <v>5472</v>
      </c>
      <c r="H2491" t="s">
        <v>32</v>
      </c>
      <c r="I2491" t="s">
        <v>37</v>
      </c>
      <c r="J2491" s="16">
        <v>-5468.1832258064533</v>
      </c>
      <c r="K2491" s="16">
        <v>0</v>
      </c>
      <c r="L2491" s="16">
        <v>0</v>
      </c>
      <c r="M2491" s="16">
        <v>0</v>
      </c>
      <c r="N2491" s="16">
        <v>0</v>
      </c>
      <c r="O2491" s="16">
        <f t="shared" si="38"/>
        <v>-5468.1832258064533</v>
      </c>
    </row>
    <row r="2492" spans="1:15" x14ac:dyDescent="0.25">
      <c r="A2492" t="s">
        <v>5471</v>
      </c>
      <c r="B2492" t="s">
        <v>51</v>
      </c>
      <c r="C2492" t="s">
        <v>116</v>
      </c>
      <c r="D2492" t="s">
        <v>40</v>
      </c>
      <c r="E2492">
        <v>153</v>
      </c>
      <c r="F2492" t="s">
        <v>115</v>
      </c>
      <c r="G2492" t="s">
        <v>5476</v>
      </c>
      <c r="H2492" t="s">
        <v>32</v>
      </c>
      <c r="I2492" t="s">
        <v>37</v>
      </c>
      <c r="J2492" s="16">
        <v>0</v>
      </c>
      <c r="K2492" s="16">
        <v>0</v>
      </c>
      <c r="L2492" s="16">
        <v>0</v>
      </c>
      <c r="M2492" s="16">
        <v>0</v>
      </c>
      <c r="N2492" s="16">
        <v>0</v>
      </c>
      <c r="O2492" s="16">
        <f t="shared" si="38"/>
        <v>0</v>
      </c>
    </row>
    <row r="2493" spans="1:15" x14ac:dyDescent="0.25">
      <c r="A2493" t="s">
        <v>5471</v>
      </c>
      <c r="B2493" t="s">
        <v>51</v>
      </c>
      <c r="C2493" t="s">
        <v>116</v>
      </c>
      <c r="D2493" t="s">
        <v>76</v>
      </c>
      <c r="E2493">
        <v>152</v>
      </c>
      <c r="F2493" t="s">
        <v>176</v>
      </c>
      <c r="G2493" t="s">
        <v>5470</v>
      </c>
      <c r="H2493" t="s">
        <v>32</v>
      </c>
      <c r="I2493" t="s">
        <v>37</v>
      </c>
      <c r="J2493" s="16">
        <v>0</v>
      </c>
      <c r="K2493" s="16">
        <v>0</v>
      </c>
      <c r="L2493" s="16">
        <v>0</v>
      </c>
      <c r="M2493" s="16">
        <v>0</v>
      </c>
      <c r="N2493" s="16">
        <v>0</v>
      </c>
      <c r="O2493" s="16">
        <f t="shared" si="38"/>
        <v>0</v>
      </c>
    </row>
    <row r="2494" spans="1:15" x14ac:dyDescent="0.25">
      <c r="A2494" t="s">
        <v>5471</v>
      </c>
      <c r="B2494" t="s">
        <v>51</v>
      </c>
      <c r="C2494" t="s">
        <v>116</v>
      </c>
      <c r="D2494" t="s">
        <v>76</v>
      </c>
      <c r="E2494">
        <v>152</v>
      </c>
      <c r="F2494" t="s">
        <v>176</v>
      </c>
      <c r="G2494" t="s">
        <v>43</v>
      </c>
      <c r="H2494" t="s">
        <v>46</v>
      </c>
      <c r="I2494" t="s">
        <v>37</v>
      </c>
      <c r="J2494" s="16">
        <v>78654.63</v>
      </c>
      <c r="K2494" s="16">
        <v>5999.9999999999991</v>
      </c>
      <c r="L2494" s="16">
        <v>5150</v>
      </c>
      <c r="M2494" s="16">
        <v>700</v>
      </c>
      <c r="N2494" s="16">
        <v>48743</v>
      </c>
      <c r="O2494" s="16">
        <f t="shared" si="38"/>
        <v>18061.630000000005</v>
      </c>
    </row>
    <row r="2495" spans="1:15" x14ac:dyDescent="0.25">
      <c r="A2495" t="s">
        <v>5471</v>
      </c>
      <c r="B2495" t="s">
        <v>51</v>
      </c>
      <c r="C2495" t="s">
        <v>116</v>
      </c>
      <c r="D2495" t="s">
        <v>76</v>
      </c>
      <c r="E2495">
        <v>152</v>
      </c>
      <c r="F2495" t="s">
        <v>176</v>
      </c>
      <c r="G2495" t="s">
        <v>43</v>
      </c>
      <c r="H2495" t="s">
        <v>32</v>
      </c>
      <c r="I2495" t="s">
        <v>37</v>
      </c>
      <c r="J2495" s="16">
        <v>5803.68</v>
      </c>
      <c r="K2495" s="16">
        <v>5416.666666666667</v>
      </c>
      <c r="L2495" s="16">
        <v>0</v>
      </c>
      <c r="M2495" s="16">
        <v>100</v>
      </c>
      <c r="N2495" s="16">
        <v>0</v>
      </c>
      <c r="O2495" s="16">
        <f t="shared" si="38"/>
        <v>287.01333333333332</v>
      </c>
    </row>
    <row r="2496" spans="1:15" x14ac:dyDescent="0.25">
      <c r="A2496" t="s">
        <v>5471</v>
      </c>
      <c r="B2496" t="s">
        <v>51</v>
      </c>
      <c r="C2496" t="s">
        <v>116</v>
      </c>
      <c r="D2496" t="s">
        <v>76</v>
      </c>
      <c r="E2496">
        <v>152</v>
      </c>
      <c r="F2496" t="s">
        <v>176</v>
      </c>
      <c r="G2496" t="s">
        <v>5472</v>
      </c>
      <c r="H2496" t="s">
        <v>32</v>
      </c>
      <c r="I2496" t="s">
        <v>37</v>
      </c>
      <c r="J2496" s="16">
        <v>-9587.9593548387129</v>
      </c>
      <c r="K2496" s="16">
        <v>0</v>
      </c>
      <c r="L2496" s="16">
        <v>0</v>
      </c>
      <c r="M2496" s="16">
        <v>0</v>
      </c>
      <c r="N2496" s="16">
        <v>0</v>
      </c>
      <c r="O2496" s="16">
        <f t="shared" si="38"/>
        <v>-9587.9593548387129</v>
      </c>
    </row>
    <row r="2497" spans="1:15" x14ac:dyDescent="0.25">
      <c r="A2497" t="s">
        <v>5471</v>
      </c>
      <c r="B2497" t="s">
        <v>51</v>
      </c>
      <c r="C2497" t="s">
        <v>116</v>
      </c>
      <c r="D2497" t="s">
        <v>76</v>
      </c>
      <c r="E2497">
        <v>152</v>
      </c>
      <c r="F2497" t="s">
        <v>176</v>
      </c>
      <c r="G2497" t="s">
        <v>5476</v>
      </c>
      <c r="H2497" t="s">
        <v>32</v>
      </c>
      <c r="I2497" t="s">
        <v>37</v>
      </c>
      <c r="J2497" s="16">
        <v>0</v>
      </c>
      <c r="K2497" s="16">
        <v>0</v>
      </c>
      <c r="L2497" s="16">
        <v>0</v>
      </c>
      <c r="M2497" s="16">
        <v>0</v>
      </c>
      <c r="N2497" s="16">
        <v>0</v>
      </c>
      <c r="O2497" s="16">
        <f t="shared" si="38"/>
        <v>0</v>
      </c>
    </row>
    <row r="2498" spans="1:15" x14ac:dyDescent="0.25">
      <c r="A2498" t="s">
        <v>5471</v>
      </c>
      <c r="B2498" t="s">
        <v>51</v>
      </c>
      <c r="C2498" t="s">
        <v>56</v>
      </c>
      <c r="D2498" t="s">
        <v>31</v>
      </c>
      <c r="E2498">
        <v>168</v>
      </c>
      <c r="F2498" t="s">
        <v>398</v>
      </c>
      <c r="G2498" t="s">
        <v>5470</v>
      </c>
      <c r="H2498" t="s">
        <v>32</v>
      </c>
      <c r="I2498" t="s">
        <v>28</v>
      </c>
      <c r="J2498" s="16">
        <v>0</v>
      </c>
      <c r="K2498" s="16">
        <v>0</v>
      </c>
      <c r="L2498" s="16">
        <v>0</v>
      </c>
      <c r="M2498" s="16">
        <v>0</v>
      </c>
      <c r="N2498" s="16">
        <v>0</v>
      </c>
      <c r="O2498" s="16">
        <f t="shared" si="38"/>
        <v>0</v>
      </c>
    </row>
    <row r="2499" spans="1:15" x14ac:dyDescent="0.25">
      <c r="A2499" t="s">
        <v>5471</v>
      </c>
      <c r="B2499" t="s">
        <v>51</v>
      </c>
      <c r="C2499" t="s">
        <v>56</v>
      </c>
      <c r="D2499" t="s">
        <v>31</v>
      </c>
      <c r="E2499">
        <v>168</v>
      </c>
      <c r="F2499" t="s">
        <v>398</v>
      </c>
      <c r="G2499" t="s">
        <v>43</v>
      </c>
      <c r="H2499" t="s">
        <v>46</v>
      </c>
      <c r="I2499" t="s">
        <v>28</v>
      </c>
      <c r="J2499" s="16">
        <v>86688</v>
      </c>
      <c r="K2499" s="16">
        <v>2230.7692307692309</v>
      </c>
      <c r="L2499" s="16">
        <v>2350</v>
      </c>
      <c r="M2499" s="16">
        <v>1150</v>
      </c>
      <c r="N2499" s="16">
        <v>37433</v>
      </c>
      <c r="O2499" s="16">
        <f t="shared" ref="O2499:O2562" si="39">J2499-SUM(K2499:N2499)</f>
        <v>43524.230769230766</v>
      </c>
    </row>
    <row r="2500" spans="1:15" x14ac:dyDescent="0.25">
      <c r="A2500" t="s">
        <v>5471</v>
      </c>
      <c r="B2500" t="s">
        <v>51</v>
      </c>
      <c r="C2500" t="s">
        <v>56</v>
      </c>
      <c r="D2500" t="s">
        <v>31</v>
      </c>
      <c r="E2500">
        <v>168</v>
      </c>
      <c r="F2500" t="s">
        <v>398</v>
      </c>
      <c r="G2500" t="s">
        <v>43</v>
      </c>
      <c r="H2500" t="s">
        <v>32</v>
      </c>
      <c r="I2500" t="s">
        <v>28</v>
      </c>
      <c r="J2500" s="16">
        <v>33868.800000000003</v>
      </c>
      <c r="K2500" s="16">
        <v>10833.333333333334</v>
      </c>
      <c r="L2500" s="16">
        <v>750</v>
      </c>
      <c r="M2500" s="16">
        <v>260</v>
      </c>
      <c r="N2500" s="16">
        <v>12464</v>
      </c>
      <c r="O2500" s="16">
        <f t="shared" si="39"/>
        <v>9561.4666666666672</v>
      </c>
    </row>
    <row r="2501" spans="1:15" x14ac:dyDescent="0.25">
      <c r="A2501" t="s">
        <v>5471</v>
      </c>
      <c r="B2501" t="s">
        <v>51</v>
      </c>
      <c r="C2501" t="s">
        <v>56</v>
      </c>
      <c r="D2501" t="s">
        <v>31</v>
      </c>
      <c r="E2501">
        <v>168</v>
      </c>
      <c r="F2501" t="s">
        <v>398</v>
      </c>
      <c r="G2501" t="s">
        <v>5472</v>
      </c>
      <c r="H2501" t="s">
        <v>32</v>
      </c>
      <c r="I2501" t="s">
        <v>28</v>
      </c>
      <c r="J2501" s="16">
        <v>-12934.916129032261</v>
      </c>
      <c r="K2501" s="16">
        <v>0</v>
      </c>
      <c r="L2501" s="16">
        <v>0</v>
      </c>
      <c r="M2501" s="16">
        <v>0</v>
      </c>
      <c r="N2501" s="16">
        <v>0</v>
      </c>
      <c r="O2501" s="16">
        <f t="shared" si="39"/>
        <v>-12934.916129032261</v>
      </c>
    </row>
    <row r="2502" spans="1:15" x14ac:dyDescent="0.25">
      <c r="A2502" t="s">
        <v>5471</v>
      </c>
      <c r="B2502" t="s">
        <v>51</v>
      </c>
      <c r="C2502" t="s">
        <v>56</v>
      </c>
      <c r="D2502" t="s">
        <v>31</v>
      </c>
      <c r="E2502">
        <v>168</v>
      </c>
      <c r="F2502" t="s">
        <v>398</v>
      </c>
      <c r="G2502" t="s">
        <v>5476</v>
      </c>
      <c r="H2502" t="s">
        <v>32</v>
      </c>
      <c r="I2502" t="s">
        <v>28</v>
      </c>
      <c r="J2502" s="16">
        <v>9356.2559999999994</v>
      </c>
      <c r="K2502" s="16">
        <v>0</v>
      </c>
      <c r="L2502" s="16">
        <v>0</v>
      </c>
      <c r="M2502" s="16">
        <v>0</v>
      </c>
      <c r="N2502" s="16">
        <v>0</v>
      </c>
      <c r="O2502" s="16">
        <f t="shared" si="39"/>
        <v>9356.2559999999994</v>
      </c>
    </row>
    <row r="2503" spans="1:15" x14ac:dyDescent="0.25">
      <c r="A2503" t="s">
        <v>5471</v>
      </c>
      <c r="B2503" t="s">
        <v>51</v>
      </c>
      <c r="C2503" t="s">
        <v>56</v>
      </c>
      <c r="D2503" t="s">
        <v>86</v>
      </c>
      <c r="E2503">
        <v>167</v>
      </c>
      <c r="F2503" t="s">
        <v>257</v>
      </c>
      <c r="G2503" t="s">
        <v>5470</v>
      </c>
      <c r="H2503" t="s">
        <v>32</v>
      </c>
      <c r="I2503" t="s">
        <v>37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f t="shared" si="39"/>
        <v>0</v>
      </c>
    </row>
    <row r="2504" spans="1:15" x14ac:dyDescent="0.25">
      <c r="A2504" t="s">
        <v>5471</v>
      </c>
      <c r="B2504" t="s">
        <v>51</v>
      </c>
      <c r="C2504" t="s">
        <v>56</v>
      </c>
      <c r="D2504" t="s">
        <v>86</v>
      </c>
      <c r="E2504">
        <v>167</v>
      </c>
      <c r="F2504" t="s">
        <v>257</v>
      </c>
      <c r="G2504" t="s">
        <v>43</v>
      </c>
      <c r="H2504" t="s">
        <v>46</v>
      </c>
      <c r="I2504" t="s">
        <v>37</v>
      </c>
      <c r="J2504" s="16">
        <v>27135.674999999999</v>
      </c>
      <c r="K2504" s="16">
        <v>3153.8461538461534</v>
      </c>
      <c r="L2504" s="16">
        <v>2200</v>
      </c>
      <c r="M2504" s="16">
        <v>820</v>
      </c>
      <c r="N2504" s="16">
        <v>12390</v>
      </c>
      <c r="O2504" s="16">
        <f t="shared" si="39"/>
        <v>8571.8288461538468</v>
      </c>
    </row>
    <row r="2505" spans="1:15" x14ac:dyDescent="0.25">
      <c r="A2505" t="s">
        <v>5471</v>
      </c>
      <c r="B2505" t="s">
        <v>51</v>
      </c>
      <c r="C2505" t="s">
        <v>56</v>
      </c>
      <c r="D2505" t="s">
        <v>86</v>
      </c>
      <c r="E2505">
        <v>167</v>
      </c>
      <c r="F2505" t="s">
        <v>257</v>
      </c>
      <c r="G2505" t="s">
        <v>43</v>
      </c>
      <c r="H2505" t="s">
        <v>32</v>
      </c>
      <c r="I2505" t="s">
        <v>37</v>
      </c>
      <c r="J2505" s="16">
        <v>37832.130000000005</v>
      </c>
      <c r="K2505" s="16">
        <v>24250.000000000004</v>
      </c>
      <c r="L2505" s="16">
        <v>2250</v>
      </c>
      <c r="M2505" s="16">
        <v>500</v>
      </c>
      <c r="N2505" s="16">
        <v>8424</v>
      </c>
      <c r="O2505" s="16">
        <f t="shared" si="39"/>
        <v>2408.1300000000047</v>
      </c>
    </row>
    <row r="2506" spans="1:15" x14ac:dyDescent="0.25">
      <c r="A2506" t="s">
        <v>5471</v>
      </c>
      <c r="B2506" t="s">
        <v>51</v>
      </c>
      <c r="C2506" t="s">
        <v>56</v>
      </c>
      <c r="D2506" t="s">
        <v>86</v>
      </c>
      <c r="E2506">
        <v>167</v>
      </c>
      <c r="F2506" t="s">
        <v>257</v>
      </c>
      <c r="G2506" t="s">
        <v>5472</v>
      </c>
      <c r="H2506" t="s">
        <v>32</v>
      </c>
      <c r="I2506" t="s">
        <v>37</v>
      </c>
      <c r="J2506" s="16">
        <v>-4423.880322580646</v>
      </c>
      <c r="K2506" s="16">
        <v>0</v>
      </c>
      <c r="L2506" s="16">
        <v>0</v>
      </c>
      <c r="M2506" s="16">
        <v>0</v>
      </c>
      <c r="N2506" s="16">
        <v>0</v>
      </c>
      <c r="O2506" s="16">
        <f t="shared" si="39"/>
        <v>-4423.880322580646</v>
      </c>
    </row>
    <row r="2507" spans="1:15" x14ac:dyDescent="0.25">
      <c r="A2507" t="s">
        <v>5471</v>
      </c>
      <c r="B2507" t="s">
        <v>51</v>
      </c>
      <c r="C2507" t="s">
        <v>56</v>
      </c>
      <c r="D2507" t="s">
        <v>86</v>
      </c>
      <c r="E2507">
        <v>167</v>
      </c>
      <c r="F2507" t="s">
        <v>257</v>
      </c>
      <c r="G2507" t="s">
        <v>5476</v>
      </c>
      <c r="H2507" t="s">
        <v>32</v>
      </c>
      <c r="I2507" t="s">
        <v>37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f t="shared" si="39"/>
        <v>0</v>
      </c>
    </row>
    <row r="2508" spans="1:15" x14ac:dyDescent="0.25">
      <c r="A2508" t="s">
        <v>5471</v>
      </c>
      <c r="B2508" t="s">
        <v>51</v>
      </c>
      <c r="C2508" t="s">
        <v>56</v>
      </c>
      <c r="D2508" t="s">
        <v>52</v>
      </c>
      <c r="E2508">
        <v>169</v>
      </c>
      <c r="F2508" t="s">
        <v>886</v>
      </c>
      <c r="G2508" t="s">
        <v>5470</v>
      </c>
      <c r="H2508" t="s">
        <v>32</v>
      </c>
      <c r="I2508" t="s">
        <v>37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f t="shared" si="39"/>
        <v>0</v>
      </c>
    </row>
    <row r="2509" spans="1:15" x14ac:dyDescent="0.25">
      <c r="A2509" t="s">
        <v>5471</v>
      </c>
      <c r="B2509" t="s">
        <v>51</v>
      </c>
      <c r="C2509" t="s">
        <v>56</v>
      </c>
      <c r="D2509" t="s">
        <v>52</v>
      </c>
      <c r="E2509">
        <v>169</v>
      </c>
      <c r="F2509" t="s">
        <v>886</v>
      </c>
      <c r="G2509" t="s">
        <v>43</v>
      </c>
      <c r="H2509" t="s">
        <v>46</v>
      </c>
      <c r="I2509" t="s">
        <v>37</v>
      </c>
      <c r="J2509" s="16">
        <v>35740.320000000007</v>
      </c>
      <c r="K2509" s="16">
        <v>2692.3076923076924</v>
      </c>
      <c r="L2509" s="16">
        <v>2950</v>
      </c>
      <c r="M2509" s="16">
        <v>70</v>
      </c>
      <c r="N2509" s="16">
        <v>22844</v>
      </c>
      <c r="O2509" s="16">
        <f t="shared" si="39"/>
        <v>7184.0123076923155</v>
      </c>
    </row>
    <row r="2510" spans="1:15" x14ac:dyDescent="0.25">
      <c r="A2510" t="s">
        <v>5471</v>
      </c>
      <c r="B2510" t="s">
        <v>51</v>
      </c>
      <c r="C2510" t="s">
        <v>56</v>
      </c>
      <c r="D2510" t="s">
        <v>52</v>
      </c>
      <c r="E2510">
        <v>169</v>
      </c>
      <c r="F2510" t="s">
        <v>886</v>
      </c>
      <c r="G2510" t="s">
        <v>43</v>
      </c>
      <c r="H2510" t="s">
        <v>32</v>
      </c>
      <c r="I2510" t="s">
        <v>37</v>
      </c>
      <c r="J2510" s="16">
        <v>47806.605000000003</v>
      </c>
      <c r="K2510" s="16">
        <v>16750</v>
      </c>
      <c r="L2510" s="16">
        <v>2250</v>
      </c>
      <c r="M2510" s="16">
        <v>680</v>
      </c>
      <c r="N2510" s="16">
        <v>20889</v>
      </c>
      <c r="O2510" s="16">
        <f t="shared" si="39"/>
        <v>7237.6050000000032</v>
      </c>
    </row>
    <row r="2511" spans="1:15" x14ac:dyDescent="0.25">
      <c r="A2511" t="s">
        <v>5471</v>
      </c>
      <c r="B2511" t="s">
        <v>51</v>
      </c>
      <c r="C2511" t="s">
        <v>56</v>
      </c>
      <c r="D2511" t="s">
        <v>52</v>
      </c>
      <c r="E2511">
        <v>169</v>
      </c>
      <c r="F2511" t="s">
        <v>886</v>
      </c>
      <c r="G2511" t="s">
        <v>5472</v>
      </c>
      <c r="H2511" t="s">
        <v>32</v>
      </c>
      <c r="I2511" t="s">
        <v>37</v>
      </c>
      <c r="J2511" s="16">
        <v>-6768.3745161290353</v>
      </c>
      <c r="K2511" s="16">
        <v>0</v>
      </c>
      <c r="L2511" s="16">
        <v>0</v>
      </c>
      <c r="M2511" s="16">
        <v>0</v>
      </c>
      <c r="N2511" s="16">
        <v>0</v>
      </c>
      <c r="O2511" s="16">
        <f t="shared" si="39"/>
        <v>-6768.3745161290353</v>
      </c>
    </row>
    <row r="2512" spans="1:15" x14ac:dyDescent="0.25">
      <c r="A2512" t="s">
        <v>5471</v>
      </c>
      <c r="B2512" t="s">
        <v>51</v>
      </c>
      <c r="C2512" t="s">
        <v>56</v>
      </c>
      <c r="D2512" t="s">
        <v>52</v>
      </c>
      <c r="E2512">
        <v>169</v>
      </c>
      <c r="F2512" t="s">
        <v>886</v>
      </c>
      <c r="G2512" t="s">
        <v>5476</v>
      </c>
      <c r="H2512" t="s">
        <v>32</v>
      </c>
      <c r="I2512" t="s">
        <v>37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f t="shared" si="39"/>
        <v>0</v>
      </c>
    </row>
    <row r="2513" spans="1:15" x14ac:dyDescent="0.25">
      <c r="A2513" t="s">
        <v>5471</v>
      </c>
      <c r="B2513" t="s">
        <v>51</v>
      </c>
      <c r="C2513" t="s">
        <v>56</v>
      </c>
      <c r="D2513" t="s">
        <v>40</v>
      </c>
      <c r="E2513">
        <v>171</v>
      </c>
      <c r="F2513" t="s">
        <v>55</v>
      </c>
      <c r="G2513" t="s">
        <v>5470</v>
      </c>
      <c r="H2513" t="s">
        <v>32</v>
      </c>
      <c r="I2513" t="s">
        <v>28</v>
      </c>
      <c r="J2513" s="16">
        <v>0</v>
      </c>
      <c r="K2513" s="16">
        <v>0</v>
      </c>
      <c r="L2513" s="16">
        <v>0</v>
      </c>
      <c r="M2513" s="16">
        <v>0</v>
      </c>
      <c r="N2513" s="16">
        <v>0</v>
      </c>
      <c r="O2513" s="16">
        <f t="shared" si="39"/>
        <v>0</v>
      </c>
    </row>
    <row r="2514" spans="1:15" x14ac:dyDescent="0.25">
      <c r="A2514" t="s">
        <v>5471</v>
      </c>
      <c r="B2514" t="s">
        <v>51</v>
      </c>
      <c r="C2514" t="s">
        <v>56</v>
      </c>
      <c r="D2514" t="s">
        <v>40</v>
      </c>
      <c r="E2514">
        <v>171</v>
      </c>
      <c r="F2514" t="s">
        <v>55</v>
      </c>
      <c r="G2514" t="s">
        <v>43</v>
      </c>
      <c r="H2514" t="s">
        <v>46</v>
      </c>
      <c r="I2514" t="s">
        <v>28</v>
      </c>
      <c r="J2514" s="16">
        <v>27820.800000000003</v>
      </c>
      <c r="K2514" s="16">
        <v>3769.2307692307686</v>
      </c>
      <c r="L2514" s="16">
        <v>950</v>
      </c>
      <c r="M2514" s="16">
        <v>1080</v>
      </c>
      <c r="N2514" s="16">
        <v>5334</v>
      </c>
      <c r="O2514" s="16">
        <f t="shared" si="39"/>
        <v>16687.569230769233</v>
      </c>
    </row>
    <row r="2515" spans="1:15" x14ac:dyDescent="0.25">
      <c r="A2515" t="s">
        <v>5471</v>
      </c>
      <c r="B2515" t="s">
        <v>51</v>
      </c>
      <c r="C2515" t="s">
        <v>56</v>
      </c>
      <c r="D2515" t="s">
        <v>40</v>
      </c>
      <c r="E2515">
        <v>171</v>
      </c>
      <c r="F2515" t="s">
        <v>55</v>
      </c>
      <c r="G2515" t="s">
        <v>43</v>
      </c>
      <c r="H2515" t="s">
        <v>32</v>
      </c>
      <c r="I2515" t="s">
        <v>28</v>
      </c>
      <c r="J2515" s="16">
        <v>75264</v>
      </c>
      <c r="K2515" s="16">
        <v>5416.666666666667</v>
      </c>
      <c r="L2515" s="16">
        <v>4000</v>
      </c>
      <c r="M2515" s="16">
        <v>2110</v>
      </c>
      <c r="N2515" s="16">
        <v>25513</v>
      </c>
      <c r="O2515" s="16">
        <f t="shared" si="39"/>
        <v>38224.333333333328</v>
      </c>
    </row>
    <row r="2516" spans="1:15" x14ac:dyDescent="0.25">
      <c r="A2516" t="s">
        <v>5471</v>
      </c>
      <c r="B2516" t="s">
        <v>51</v>
      </c>
      <c r="C2516" t="s">
        <v>56</v>
      </c>
      <c r="D2516" t="s">
        <v>40</v>
      </c>
      <c r="E2516">
        <v>171</v>
      </c>
      <c r="F2516" t="s">
        <v>55</v>
      </c>
      <c r="G2516" t="s">
        <v>5472</v>
      </c>
      <c r="H2516" t="s">
        <v>32</v>
      </c>
      <c r="I2516" t="s">
        <v>28</v>
      </c>
      <c r="J2516" s="16">
        <v>-6971.4580645161313</v>
      </c>
      <c r="K2516" s="16">
        <v>0</v>
      </c>
      <c r="L2516" s="16">
        <v>0</v>
      </c>
      <c r="M2516" s="16">
        <v>0</v>
      </c>
      <c r="N2516" s="16">
        <v>0</v>
      </c>
      <c r="O2516" s="16">
        <f t="shared" si="39"/>
        <v>-6971.4580645161313</v>
      </c>
    </row>
    <row r="2517" spans="1:15" x14ac:dyDescent="0.25">
      <c r="A2517" t="s">
        <v>5471</v>
      </c>
      <c r="B2517" t="s">
        <v>51</v>
      </c>
      <c r="C2517" t="s">
        <v>56</v>
      </c>
      <c r="D2517" t="s">
        <v>40</v>
      </c>
      <c r="E2517">
        <v>171</v>
      </c>
      <c r="F2517" t="s">
        <v>55</v>
      </c>
      <c r="G2517" t="s">
        <v>5476</v>
      </c>
      <c r="H2517" t="s">
        <v>32</v>
      </c>
      <c r="I2517" t="s">
        <v>28</v>
      </c>
      <c r="J2517" s="16">
        <v>0</v>
      </c>
      <c r="K2517" s="16">
        <v>0</v>
      </c>
      <c r="L2517" s="16">
        <v>0</v>
      </c>
      <c r="M2517" s="16">
        <v>0</v>
      </c>
      <c r="N2517" s="16">
        <v>0</v>
      </c>
      <c r="O2517" s="16">
        <f t="shared" si="39"/>
        <v>0</v>
      </c>
    </row>
    <row r="2518" spans="1:15" x14ac:dyDescent="0.25">
      <c r="A2518" t="s">
        <v>5471</v>
      </c>
      <c r="B2518" t="s">
        <v>51</v>
      </c>
      <c r="C2518" t="s">
        <v>56</v>
      </c>
      <c r="D2518" t="s">
        <v>76</v>
      </c>
      <c r="E2518">
        <v>170</v>
      </c>
      <c r="F2518" t="s">
        <v>651</v>
      </c>
      <c r="G2518" t="s">
        <v>5470</v>
      </c>
      <c r="H2518" t="s">
        <v>32</v>
      </c>
      <c r="I2518" t="s">
        <v>28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f t="shared" si="39"/>
        <v>0</v>
      </c>
    </row>
    <row r="2519" spans="1:15" x14ac:dyDescent="0.25">
      <c r="A2519" t="s">
        <v>5471</v>
      </c>
      <c r="B2519" t="s">
        <v>51</v>
      </c>
      <c r="C2519" t="s">
        <v>56</v>
      </c>
      <c r="D2519" t="s">
        <v>76</v>
      </c>
      <c r="E2519">
        <v>170</v>
      </c>
      <c r="F2519" t="s">
        <v>651</v>
      </c>
      <c r="G2519" t="s">
        <v>43</v>
      </c>
      <c r="H2519" t="s">
        <v>46</v>
      </c>
      <c r="I2519" t="s">
        <v>28</v>
      </c>
      <c r="J2519" s="16">
        <v>114240</v>
      </c>
      <c r="K2519" s="16">
        <v>8307.6923076923067</v>
      </c>
      <c r="L2519" s="16">
        <v>4300</v>
      </c>
      <c r="M2519" s="16">
        <v>1810</v>
      </c>
      <c r="N2519" s="16">
        <v>43858</v>
      </c>
      <c r="O2519" s="16">
        <f t="shared" si="39"/>
        <v>55964.307692307695</v>
      </c>
    </row>
    <row r="2520" spans="1:15" x14ac:dyDescent="0.25">
      <c r="A2520" t="s">
        <v>5471</v>
      </c>
      <c r="B2520" t="s">
        <v>51</v>
      </c>
      <c r="C2520" t="s">
        <v>56</v>
      </c>
      <c r="D2520" t="s">
        <v>76</v>
      </c>
      <c r="E2520">
        <v>170</v>
      </c>
      <c r="F2520" t="s">
        <v>651</v>
      </c>
      <c r="G2520" t="s">
        <v>43</v>
      </c>
      <c r="H2520" t="s">
        <v>32</v>
      </c>
      <c r="I2520" t="s">
        <v>28</v>
      </c>
      <c r="J2520" s="16">
        <v>26208</v>
      </c>
      <c r="K2520" s="16">
        <v>10833.333333333334</v>
      </c>
      <c r="L2520" s="16">
        <v>1000</v>
      </c>
      <c r="M2520" s="16">
        <v>550</v>
      </c>
      <c r="N2520" s="16">
        <v>11988</v>
      </c>
      <c r="O2520" s="16">
        <f t="shared" si="39"/>
        <v>1836.6666666666642</v>
      </c>
    </row>
    <row r="2521" spans="1:15" x14ac:dyDescent="0.25">
      <c r="A2521" t="s">
        <v>5471</v>
      </c>
      <c r="B2521" t="s">
        <v>51</v>
      </c>
      <c r="C2521" t="s">
        <v>56</v>
      </c>
      <c r="D2521" t="s">
        <v>76</v>
      </c>
      <c r="E2521">
        <v>170</v>
      </c>
      <c r="F2521" t="s">
        <v>651</v>
      </c>
      <c r="G2521" t="s">
        <v>5472</v>
      </c>
      <c r="H2521" t="s">
        <v>32</v>
      </c>
      <c r="I2521" t="s">
        <v>28</v>
      </c>
      <c r="J2521" s="16">
        <v>-13201.548387096778</v>
      </c>
      <c r="K2521" s="16">
        <v>0</v>
      </c>
      <c r="L2521" s="16">
        <v>0</v>
      </c>
      <c r="M2521" s="16">
        <v>0</v>
      </c>
      <c r="N2521" s="16">
        <v>0</v>
      </c>
      <c r="O2521" s="16">
        <f t="shared" si="39"/>
        <v>-13201.548387096778</v>
      </c>
    </row>
    <row r="2522" spans="1:15" x14ac:dyDescent="0.25">
      <c r="A2522" t="s">
        <v>5471</v>
      </c>
      <c r="B2522" t="s">
        <v>51</v>
      </c>
      <c r="C2522" t="s">
        <v>56</v>
      </c>
      <c r="D2522" t="s">
        <v>76</v>
      </c>
      <c r="E2522">
        <v>170</v>
      </c>
      <c r="F2522" t="s">
        <v>651</v>
      </c>
      <c r="G2522" t="s">
        <v>5476</v>
      </c>
      <c r="H2522" t="s">
        <v>32</v>
      </c>
      <c r="I2522" t="s">
        <v>28</v>
      </c>
      <c r="J2522" s="16">
        <v>-10913.28</v>
      </c>
      <c r="K2522" s="16">
        <v>0</v>
      </c>
      <c r="L2522" s="16">
        <v>0</v>
      </c>
      <c r="M2522" s="16">
        <v>0</v>
      </c>
      <c r="N2522" s="16">
        <v>0</v>
      </c>
      <c r="O2522" s="16">
        <f t="shared" si="39"/>
        <v>-10913.28</v>
      </c>
    </row>
    <row r="2523" spans="1:15" x14ac:dyDescent="0.25">
      <c r="A2523" t="s">
        <v>5471</v>
      </c>
      <c r="B2523" t="s">
        <v>51</v>
      </c>
      <c r="C2523" t="s">
        <v>980</v>
      </c>
      <c r="D2523" t="s">
        <v>40</v>
      </c>
      <c r="E2523">
        <v>303</v>
      </c>
      <c r="F2523" t="s">
        <v>1042</v>
      </c>
      <c r="G2523" t="s">
        <v>5470</v>
      </c>
      <c r="H2523" t="s">
        <v>32</v>
      </c>
      <c r="I2523" t="s">
        <v>37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f t="shared" si="39"/>
        <v>0</v>
      </c>
    </row>
    <row r="2524" spans="1:15" x14ac:dyDescent="0.25">
      <c r="A2524" t="s">
        <v>5471</v>
      </c>
      <c r="B2524" t="s">
        <v>51</v>
      </c>
      <c r="C2524" t="s">
        <v>980</v>
      </c>
      <c r="D2524" t="s">
        <v>40</v>
      </c>
      <c r="E2524">
        <v>303</v>
      </c>
      <c r="F2524" t="s">
        <v>1042</v>
      </c>
      <c r="G2524" t="s">
        <v>43</v>
      </c>
      <c r="H2524" t="s">
        <v>46</v>
      </c>
      <c r="I2524" t="s">
        <v>37</v>
      </c>
      <c r="J2524" s="16">
        <v>28274.688000000002</v>
      </c>
      <c r="K2524" s="16">
        <v>4307.6923076923076</v>
      </c>
      <c r="L2524" s="16">
        <v>2150</v>
      </c>
      <c r="M2524" s="16">
        <v>260</v>
      </c>
      <c r="N2524" s="16">
        <v>12960</v>
      </c>
      <c r="O2524" s="16">
        <f t="shared" si="39"/>
        <v>8596.9956923076934</v>
      </c>
    </row>
    <row r="2525" spans="1:15" x14ac:dyDescent="0.25">
      <c r="A2525" t="s">
        <v>5471</v>
      </c>
      <c r="B2525" t="s">
        <v>51</v>
      </c>
      <c r="C2525" t="s">
        <v>980</v>
      </c>
      <c r="D2525" t="s">
        <v>40</v>
      </c>
      <c r="E2525">
        <v>303</v>
      </c>
      <c r="F2525" t="s">
        <v>1042</v>
      </c>
      <c r="G2525" t="s">
        <v>43</v>
      </c>
      <c r="H2525" t="s">
        <v>32</v>
      </c>
      <c r="I2525" t="s">
        <v>37</v>
      </c>
      <c r="J2525" s="16">
        <v>55036.800000000003</v>
      </c>
      <c r="K2525" s="16">
        <v>26333.333333333336</v>
      </c>
      <c r="L2525" s="16">
        <v>3150</v>
      </c>
      <c r="M2525" s="16">
        <v>1410</v>
      </c>
      <c r="N2525" s="16">
        <v>38105</v>
      </c>
      <c r="O2525" s="16">
        <f t="shared" si="39"/>
        <v>-13961.53333333334</v>
      </c>
    </row>
    <row r="2526" spans="1:15" x14ac:dyDescent="0.25">
      <c r="A2526" t="s">
        <v>5471</v>
      </c>
      <c r="B2526" t="s">
        <v>51</v>
      </c>
      <c r="C2526" t="s">
        <v>980</v>
      </c>
      <c r="D2526" t="s">
        <v>40</v>
      </c>
      <c r="E2526">
        <v>303</v>
      </c>
      <c r="F2526" t="s">
        <v>1042</v>
      </c>
      <c r="G2526" t="s">
        <v>5472</v>
      </c>
      <c r="H2526" t="s">
        <v>32</v>
      </c>
      <c r="I2526" t="s">
        <v>37</v>
      </c>
      <c r="J2526" s="16">
        <v>-5793.4575483870995</v>
      </c>
      <c r="K2526" s="16">
        <v>0</v>
      </c>
      <c r="L2526" s="16">
        <v>0</v>
      </c>
      <c r="M2526" s="16">
        <v>0</v>
      </c>
      <c r="N2526" s="16">
        <v>0</v>
      </c>
      <c r="O2526" s="16">
        <f t="shared" si="39"/>
        <v>-5793.4575483870995</v>
      </c>
    </row>
    <row r="2527" spans="1:15" x14ac:dyDescent="0.25">
      <c r="A2527" t="s">
        <v>5471</v>
      </c>
      <c r="B2527" t="s">
        <v>51</v>
      </c>
      <c r="C2527" t="s">
        <v>980</v>
      </c>
      <c r="D2527" t="s">
        <v>40</v>
      </c>
      <c r="E2527">
        <v>303</v>
      </c>
      <c r="F2527" t="s">
        <v>1042</v>
      </c>
      <c r="G2527" t="s">
        <v>5476</v>
      </c>
      <c r="H2527" t="s">
        <v>32</v>
      </c>
      <c r="I2527" t="s">
        <v>37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f t="shared" si="39"/>
        <v>0</v>
      </c>
    </row>
    <row r="2528" spans="1:15" x14ac:dyDescent="0.25">
      <c r="A2528" t="s">
        <v>5471</v>
      </c>
      <c r="B2528" t="s">
        <v>51</v>
      </c>
      <c r="C2528" t="s">
        <v>980</v>
      </c>
      <c r="D2528" t="s">
        <v>76</v>
      </c>
      <c r="E2528">
        <v>302</v>
      </c>
      <c r="F2528" t="s">
        <v>979</v>
      </c>
      <c r="G2528" t="s">
        <v>5470</v>
      </c>
      <c r="H2528" t="s">
        <v>32</v>
      </c>
      <c r="I2528" t="s">
        <v>28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f t="shared" si="39"/>
        <v>0</v>
      </c>
    </row>
    <row r="2529" spans="1:15" x14ac:dyDescent="0.25">
      <c r="A2529" t="s">
        <v>5471</v>
      </c>
      <c r="B2529" t="s">
        <v>51</v>
      </c>
      <c r="C2529" t="s">
        <v>980</v>
      </c>
      <c r="D2529" t="s">
        <v>76</v>
      </c>
      <c r="E2529">
        <v>302</v>
      </c>
      <c r="F2529" t="s">
        <v>979</v>
      </c>
      <c r="G2529" t="s">
        <v>43</v>
      </c>
      <c r="H2529" t="s">
        <v>46</v>
      </c>
      <c r="I2529" t="s">
        <v>28</v>
      </c>
      <c r="J2529" s="16">
        <v>46259.199999999997</v>
      </c>
      <c r="K2529" s="16">
        <v>1923.0769230769233</v>
      </c>
      <c r="L2529" s="16">
        <v>3200</v>
      </c>
      <c r="M2529" s="16">
        <v>290</v>
      </c>
      <c r="N2529" s="16">
        <v>16215</v>
      </c>
      <c r="O2529" s="16">
        <f t="shared" si="39"/>
        <v>24631.123076923075</v>
      </c>
    </row>
    <row r="2530" spans="1:15" x14ac:dyDescent="0.25">
      <c r="A2530" t="s">
        <v>5471</v>
      </c>
      <c r="B2530" t="s">
        <v>51</v>
      </c>
      <c r="C2530" t="s">
        <v>980</v>
      </c>
      <c r="D2530" t="s">
        <v>76</v>
      </c>
      <c r="E2530">
        <v>302</v>
      </c>
      <c r="F2530" t="s">
        <v>979</v>
      </c>
      <c r="G2530" t="s">
        <v>43</v>
      </c>
      <c r="H2530" t="s">
        <v>32</v>
      </c>
      <c r="I2530" t="s">
        <v>28</v>
      </c>
      <c r="J2530" s="16">
        <v>9984</v>
      </c>
      <c r="K2530" s="16">
        <v>0</v>
      </c>
      <c r="L2530" s="16">
        <v>0</v>
      </c>
      <c r="M2530" s="16">
        <v>50</v>
      </c>
      <c r="N2530" s="16">
        <v>0</v>
      </c>
      <c r="O2530" s="16">
        <f t="shared" si="39"/>
        <v>9934</v>
      </c>
    </row>
    <row r="2531" spans="1:15" x14ac:dyDescent="0.25">
      <c r="A2531" t="s">
        <v>5471</v>
      </c>
      <c r="B2531" t="s">
        <v>51</v>
      </c>
      <c r="C2531" t="s">
        <v>980</v>
      </c>
      <c r="D2531" t="s">
        <v>76</v>
      </c>
      <c r="E2531">
        <v>302</v>
      </c>
      <c r="F2531" t="s">
        <v>979</v>
      </c>
      <c r="G2531" t="s">
        <v>5472</v>
      </c>
      <c r="H2531" t="s">
        <v>32</v>
      </c>
      <c r="I2531" t="s">
        <v>28</v>
      </c>
      <c r="J2531" s="16">
        <v>-7085.4193548387111</v>
      </c>
      <c r="K2531" s="16">
        <v>0</v>
      </c>
      <c r="L2531" s="16">
        <v>0</v>
      </c>
      <c r="M2531" s="16">
        <v>0</v>
      </c>
      <c r="N2531" s="16">
        <v>0</v>
      </c>
      <c r="O2531" s="16">
        <f t="shared" si="39"/>
        <v>-7085.4193548387111</v>
      </c>
    </row>
    <row r="2532" spans="1:15" x14ac:dyDescent="0.25">
      <c r="A2532" t="s">
        <v>5471</v>
      </c>
      <c r="B2532" t="s">
        <v>51</v>
      </c>
      <c r="C2532" t="s">
        <v>980</v>
      </c>
      <c r="D2532" t="s">
        <v>76</v>
      </c>
      <c r="E2532">
        <v>302</v>
      </c>
      <c r="F2532" t="s">
        <v>979</v>
      </c>
      <c r="G2532" t="s">
        <v>5476</v>
      </c>
      <c r="H2532" t="s">
        <v>32</v>
      </c>
      <c r="I2532" t="s">
        <v>28</v>
      </c>
      <c r="J2532" s="16">
        <v>0</v>
      </c>
      <c r="K2532" s="16">
        <v>0</v>
      </c>
      <c r="L2532" s="16">
        <v>0</v>
      </c>
      <c r="M2532" s="16">
        <v>0</v>
      </c>
      <c r="N2532" s="16">
        <v>0</v>
      </c>
      <c r="O2532" s="16">
        <f t="shared" si="39"/>
        <v>0</v>
      </c>
    </row>
    <row r="2533" spans="1:15" x14ac:dyDescent="0.25">
      <c r="A2533" t="s">
        <v>5471</v>
      </c>
      <c r="B2533" t="s">
        <v>51</v>
      </c>
      <c r="C2533" t="s">
        <v>883</v>
      </c>
      <c r="D2533" t="s">
        <v>40</v>
      </c>
      <c r="E2533">
        <v>6</v>
      </c>
      <c r="F2533" t="s">
        <v>882</v>
      </c>
      <c r="G2533" t="s">
        <v>5470</v>
      </c>
      <c r="H2533" t="s">
        <v>32</v>
      </c>
      <c r="I2533" t="s">
        <v>37</v>
      </c>
      <c r="J2533" s="16">
        <v>0</v>
      </c>
      <c r="K2533" s="16">
        <v>0</v>
      </c>
      <c r="L2533" s="16">
        <v>0</v>
      </c>
      <c r="M2533" s="16">
        <v>0</v>
      </c>
      <c r="N2533" s="16">
        <v>0</v>
      </c>
      <c r="O2533" s="16">
        <f t="shared" si="39"/>
        <v>0</v>
      </c>
    </row>
    <row r="2534" spans="1:15" x14ac:dyDescent="0.25">
      <c r="A2534" t="s">
        <v>5471</v>
      </c>
      <c r="B2534" t="s">
        <v>51</v>
      </c>
      <c r="C2534" t="s">
        <v>883</v>
      </c>
      <c r="D2534" t="s">
        <v>40</v>
      </c>
      <c r="E2534">
        <v>6</v>
      </c>
      <c r="F2534" t="s">
        <v>882</v>
      </c>
      <c r="G2534" t="s">
        <v>43</v>
      </c>
      <c r="H2534" t="s">
        <v>46</v>
      </c>
      <c r="I2534" t="s">
        <v>37</v>
      </c>
      <c r="J2534" s="16">
        <v>16399.248</v>
      </c>
      <c r="K2534" s="16">
        <v>3307.6923076923076</v>
      </c>
      <c r="L2534" s="16">
        <v>1400</v>
      </c>
      <c r="M2534" s="16">
        <v>750</v>
      </c>
      <c r="N2534" s="16">
        <v>4128</v>
      </c>
      <c r="O2534" s="16">
        <f t="shared" si="39"/>
        <v>6813.5556923076911</v>
      </c>
    </row>
    <row r="2535" spans="1:15" x14ac:dyDescent="0.25">
      <c r="A2535" t="s">
        <v>5471</v>
      </c>
      <c r="B2535" t="s">
        <v>51</v>
      </c>
      <c r="C2535" t="s">
        <v>883</v>
      </c>
      <c r="D2535" t="s">
        <v>40</v>
      </c>
      <c r="E2535">
        <v>6</v>
      </c>
      <c r="F2535" t="s">
        <v>882</v>
      </c>
      <c r="G2535" t="s">
        <v>43</v>
      </c>
      <c r="H2535" t="s">
        <v>32</v>
      </c>
      <c r="I2535" t="s">
        <v>37</v>
      </c>
      <c r="J2535" s="16">
        <v>44217.488000000005</v>
      </c>
      <c r="K2535" s="16">
        <v>42333.333333333336</v>
      </c>
      <c r="L2535" s="16">
        <v>2100</v>
      </c>
      <c r="M2535" s="16">
        <v>730</v>
      </c>
      <c r="N2535" s="16">
        <v>0</v>
      </c>
      <c r="O2535" s="16">
        <f t="shared" si="39"/>
        <v>-945.84533333333093</v>
      </c>
    </row>
    <row r="2536" spans="1:15" x14ac:dyDescent="0.25">
      <c r="A2536" t="s">
        <v>5471</v>
      </c>
      <c r="B2536" t="s">
        <v>51</v>
      </c>
      <c r="C2536" t="s">
        <v>883</v>
      </c>
      <c r="D2536" t="s">
        <v>40</v>
      </c>
      <c r="E2536">
        <v>6</v>
      </c>
      <c r="F2536" t="s">
        <v>882</v>
      </c>
      <c r="G2536" t="s">
        <v>5472</v>
      </c>
      <c r="H2536" t="s">
        <v>32</v>
      </c>
      <c r="I2536" t="s">
        <v>37</v>
      </c>
      <c r="J2536" s="16">
        <v>-4636.4353548387107</v>
      </c>
      <c r="K2536" s="16">
        <v>0</v>
      </c>
      <c r="L2536" s="16">
        <v>0</v>
      </c>
      <c r="M2536" s="16">
        <v>0</v>
      </c>
      <c r="N2536" s="16">
        <v>0</v>
      </c>
      <c r="O2536" s="16">
        <f t="shared" si="39"/>
        <v>-4636.4353548387107</v>
      </c>
    </row>
    <row r="2537" spans="1:15" x14ac:dyDescent="0.25">
      <c r="A2537" t="s">
        <v>5471</v>
      </c>
      <c r="B2537" t="s">
        <v>51</v>
      </c>
      <c r="C2537" t="s">
        <v>883</v>
      </c>
      <c r="D2537" t="s">
        <v>40</v>
      </c>
      <c r="E2537">
        <v>6</v>
      </c>
      <c r="F2537" t="s">
        <v>882</v>
      </c>
      <c r="G2537" t="s">
        <v>5476</v>
      </c>
      <c r="H2537" t="s">
        <v>32</v>
      </c>
      <c r="I2537" t="s">
        <v>37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f t="shared" si="39"/>
        <v>0</v>
      </c>
    </row>
    <row r="2538" spans="1:15" x14ac:dyDescent="0.25">
      <c r="A2538" t="s">
        <v>5471</v>
      </c>
      <c r="B2538" t="s">
        <v>51</v>
      </c>
      <c r="C2538" t="s">
        <v>145</v>
      </c>
      <c r="D2538" t="s">
        <v>31</v>
      </c>
      <c r="E2538">
        <v>94</v>
      </c>
      <c r="F2538" t="s">
        <v>169</v>
      </c>
      <c r="G2538" t="s">
        <v>5470</v>
      </c>
      <c r="H2538" t="s">
        <v>32</v>
      </c>
      <c r="I2538" t="s">
        <v>37</v>
      </c>
      <c r="J2538" s="16">
        <v>0</v>
      </c>
      <c r="K2538" s="16">
        <v>0</v>
      </c>
      <c r="L2538" s="16">
        <v>0</v>
      </c>
      <c r="M2538" s="16">
        <v>0</v>
      </c>
      <c r="N2538" s="16">
        <v>0</v>
      </c>
      <c r="O2538" s="16">
        <f t="shared" si="39"/>
        <v>0</v>
      </c>
    </row>
    <row r="2539" spans="1:15" x14ac:dyDescent="0.25">
      <c r="A2539" t="s">
        <v>5471</v>
      </c>
      <c r="B2539" t="s">
        <v>51</v>
      </c>
      <c r="C2539" t="s">
        <v>145</v>
      </c>
      <c r="D2539" t="s">
        <v>31</v>
      </c>
      <c r="E2539">
        <v>94</v>
      </c>
      <c r="F2539" t="s">
        <v>169</v>
      </c>
      <c r="G2539" t="s">
        <v>43</v>
      </c>
      <c r="H2539" t="s">
        <v>46</v>
      </c>
      <c r="I2539" t="s">
        <v>37</v>
      </c>
      <c r="J2539" s="16">
        <v>63734.867999999995</v>
      </c>
      <c r="K2539" s="16">
        <v>5307.6923076923067</v>
      </c>
      <c r="L2539" s="16">
        <v>3950</v>
      </c>
      <c r="M2539" s="16">
        <v>1040</v>
      </c>
      <c r="N2539" s="16">
        <v>14262</v>
      </c>
      <c r="O2539" s="16">
        <f t="shared" si="39"/>
        <v>39175.17569230769</v>
      </c>
    </row>
    <row r="2540" spans="1:15" x14ac:dyDescent="0.25">
      <c r="A2540" t="s">
        <v>5471</v>
      </c>
      <c r="B2540" t="s">
        <v>51</v>
      </c>
      <c r="C2540" t="s">
        <v>145</v>
      </c>
      <c r="D2540" t="s">
        <v>31</v>
      </c>
      <c r="E2540">
        <v>94</v>
      </c>
      <c r="F2540" t="s">
        <v>169</v>
      </c>
      <c r="G2540" t="s">
        <v>43</v>
      </c>
      <c r="H2540" t="s">
        <v>32</v>
      </c>
      <c r="I2540" t="s">
        <v>37</v>
      </c>
      <c r="J2540" s="16">
        <v>42996.960000000006</v>
      </c>
      <c r="K2540" s="16">
        <v>23750</v>
      </c>
      <c r="L2540" s="16">
        <v>200</v>
      </c>
      <c r="M2540" s="16">
        <v>160</v>
      </c>
      <c r="N2540" s="16">
        <v>0</v>
      </c>
      <c r="O2540" s="16">
        <f t="shared" si="39"/>
        <v>18886.960000000006</v>
      </c>
    </row>
    <row r="2541" spans="1:15" x14ac:dyDescent="0.25">
      <c r="A2541" t="s">
        <v>5471</v>
      </c>
      <c r="B2541" t="s">
        <v>51</v>
      </c>
      <c r="C2541" t="s">
        <v>145</v>
      </c>
      <c r="D2541" t="s">
        <v>31</v>
      </c>
      <c r="E2541">
        <v>94</v>
      </c>
      <c r="F2541" t="s">
        <v>169</v>
      </c>
      <c r="G2541" t="s">
        <v>5472</v>
      </c>
      <c r="H2541" t="s">
        <v>32</v>
      </c>
      <c r="I2541" t="s">
        <v>37</v>
      </c>
      <c r="J2541" s="16">
        <v>-7765.0014193548404</v>
      </c>
      <c r="K2541" s="16">
        <v>0</v>
      </c>
      <c r="L2541" s="16">
        <v>0</v>
      </c>
      <c r="M2541" s="16">
        <v>0</v>
      </c>
      <c r="N2541" s="16">
        <v>0</v>
      </c>
      <c r="O2541" s="16">
        <f t="shared" si="39"/>
        <v>-7765.0014193548404</v>
      </c>
    </row>
    <row r="2542" spans="1:15" x14ac:dyDescent="0.25">
      <c r="A2542" t="s">
        <v>5471</v>
      </c>
      <c r="B2542" t="s">
        <v>51</v>
      </c>
      <c r="C2542" t="s">
        <v>145</v>
      </c>
      <c r="D2542" t="s">
        <v>31</v>
      </c>
      <c r="E2542">
        <v>94</v>
      </c>
      <c r="F2542" t="s">
        <v>169</v>
      </c>
      <c r="G2542" t="s">
        <v>5476</v>
      </c>
      <c r="H2542" t="s">
        <v>32</v>
      </c>
      <c r="I2542" t="s">
        <v>37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f t="shared" si="39"/>
        <v>0</v>
      </c>
    </row>
    <row r="2543" spans="1:15" x14ac:dyDescent="0.25">
      <c r="A2543" t="s">
        <v>5471</v>
      </c>
      <c r="B2543" t="s">
        <v>51</v>
      </c>
      <c r="C2543" t="s">
        <v>145</v>
      </c>
      <c r="D2543" t="s">
        <v>86</v>
      </c>
      <c r="E2543">
        <v>93</v>
      </c>
      <c r="F2543" t="s">
        <v>144</v>
      </c>
      <c r="G2543" t="s">
        <v>5470</v>
      </c>
      <c r="H2543" t="s">
        <v>32</v>
      </c>
      <c r="I2543" t="s">
        <v>28</v>
      </c>
      <c r="J2543" s="16">
        <v>-4900.6944000000003</v>
      </c>
      <c r="K2543" s="16">
        <v>0</v>
      </c>
      <c r="L2543" s="16">
        <v>0</v>
      </c>
      <c r="M2543" s="16">
        <v>0</v>
      </c>
      <c r="N2543" s="16">
        <v>0</v>
      </c>
      <c r="O2543" s="16">
        <f t="shared" si="39"/>
        <v>-4900.6944000000003</v>
      </c>
    </row>
    <row r="2544" spans="1:15" x14ac:dyDescent="0.25">
      <c r="A2544" t="s">
        <v>5471</v>
      </c>
      <c r="B2544" t="s">
        <v>51</v>
      </c>
      <c r="C2544" t="s">
        <v>145</v>
      </c>
      <c r="D2544" t="s">
        <v>86</v>
      </c>
      <c r="E2544">
        <v>93</v>
      </c>
      <c r="F2544" t="s">
        <v>144</v>
      </c>
      <c r="G2544" t="s">
        <v>43</v>
      </c>
      <c r="H2544" t="s">
        <v>46</v>
      </c>
      <c r="I2544" t="s">
        <v>28</v>
      </c>
      <c r="J2544" s="16">
        <v>79440.480000000025</v>
      </c>
      <c r="K2544" s="16">
        <v>7846.1538461538457</v>
      </c>
      <c r="L2544" s="16">
        <v>7350</v>
      </c>
      <c r="M2544" s="16">
        <v>890</v>
      </c>
      <c r="N2544" s="16">
        <v>25848</v>
      </c>
      <c r="O2544" s="16">
        <f t="shared" si="39"/>
        <v>37506.326153846181</v>
      </c>
    </row>
    <row r="2545" spans="1:15" x14ac:dyDescent="0.25">
      <c r="A2545" t="s">
        <v>5471</v>
      </c>
      <c r="B2545" t="s">
        <v>51</v>
      </c>
      <c r="C2545" t="s">
        <v>145</v>
      </c>
      <c r="D2545" t="s">
        <v>86</v>
      </c>
      <c r="E2545">
        <v>93</v>
      </c>
      <c r="F2545" t="s">
        <v>144</v>
      </c>
      <c r="G2545" t="s">
        <v>43</v>
      </c>
      <c r="H2545" t="s">
        <v>32</v>
      </c>
      <c r="I2545" t="s">
        <v>28</v>
      </c>
      <c r="J2545" s="16">
        <v>82157.760000000009</v>
      </c>
      <c r="K2545" s="16">
        <v>34416.666666666672</v>
      </c>
      <c r="L2545" s="16">
        <v>1700</v>
      </c>
      <c r="M2545" s="16">
        <v>620</v>
      </c>
      <c r="N2545" s="16">
        <v>21227</v>
      </c>
      <c r="O2545" s="16">
        <f t="shared" si="39"/>
        <v>24194.093333333338</v>
      </c>
    </row>
    <row r="2546" spans="1:15" x14ac:dyDescent="0.25">
      <c r="A2546" t="s">
        <v>5471</v>
      </c>
      <c r="B2546" t="s">
        <v>51</v>
      </c>
      <c r="C2546" t="s">
        <v>145</v>
      </c>
      <c r="D2546" t="s">
        <v>86</v>
      </c>
      <c r="E2546">
        <v>93</v>
      </c>
      <c r="F2546" t="s">
        <v>144</v>
      </c>
      <c r="G2546" t="s">
        <v>5472</v>
      </c>
      <c r="H2546" t="s">
        <v>32</v>
      </c>
      <c r="I2546" t="s">
        <v>28</v>
      </c>
      <c r="J2546" s="16">
        <v>-15808.691612903231</v>
      </c>
      <c r="K2546" s="16">
        <v>0</v>
      </c>
      <c r="L2546" s="16">
        <v>0</v>
      </c>
      <c r="M2546" s="16">
        <v>0</v>
      </c>
      <c r="N2546" s="16">
        <v>0</v>
      </c>
      <c r="O2546" s="16">
        <f t="shared" si="39"/>
        <v>-15808.691612903231</v>
      </c>
    </row>
    <row r="2547" spans="1:15" x14ac:dyDescent="0.25">
      <c r="A2547" t="s">
        <v>5471</v>
      </c>
      <c r="B2547" t="s">
        <v>51</v>
      </c>
      <c r="C2547" t="s">
        <v>145</v>
      </c>
      <c r="D2547" t="s">
        <v>86</v>
      </c>
      <c r="E2547">
        <v>93</v>
      </c>
      <c r="F2547" t="s">
        <v>144</v>
      </c>
      <c r="G2547" t="s">
        <v>5476</v>
      </c>
      <c r="H2547" t="s">
        <v>32</v>
      </c>
      <c r="I2547" t="s">
        <v>28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f t="shared" si="39"/>
        <v>0</v>
      </c>
    </row>
    <row r="2548" spans="1:15" x14ac:dyDescent="0.25">
      <c r="A2548" t="s">
        <v>5471</v>
      </c>
      <c r="B2548" t="s">
        <v>51</v>
      </c>
      <c r="C2548" t="s">
        <v>145</v>
      </c>
      <c r="D2548" t="s">
        <v>52</v>
      </c>
      <c r="E2548">
        <v>95</v>
      </c>
      <c r="F2548" t="s">
        <v>391</v>
      </c>
      <c r="G2548" t="s">
        <v>5470</v>
      </c>
      <c r="H2548" t="s">
        <v>32</v>
      </c>
      <c r="I2548" t="s">
        <v>28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f t="shared" si="39"/>
        <v>0</v>
      </c>
    </row>
    <row r="2549" spans="1:15" x14ac:dyDescent="0.25">
      <c r="A2549" t="s">
        <v>5471</v>
      </c>
      <c r="B2549" t="s">
        <v>51</v>
      </c>
      <c r="C2549" t="s">
        <v>145</v>
      </c>
      <c r="D2549" t="s">
        <v>52</v>
      </c>
      <c r="E2549">
        <v>95</v>
      </c>
      <c r="F2549" t="s">
        <v>391</v>
      </c>
      <c r="G2549" t="s">
        <v>43</v>
      </c>
      <c r="H2549" t="s">
        <v>46</v>
      </c>
      <c r="I2549" t="s">
        <v>28</v>
      </c>
      <c r="J2549" s="16">
        <v>99047.520000000033</v>
      </c>
      <c r="K2549" s="16">
        <v>2846.1538461538457</v>
      </c>
      <c r="L2549" s="16">
        <v>5050</v>
      </c>
      <c r="M2549" s="16">
        <v>1800</v>
      </c>
      <c r="N2549" s="16">
        <v>30839</v>
      </c>
      <c r="O2549" s="16">
        <f t="shared" si="39"/>
        <v>58512.366153846189</v>
      </c>
    </row>
    <row r="2550" spans="1:15" x14ac:dyDescent="0.25">
      <c r="A2550" t="s">
        <v>5471</v>
      </c>
      <c r="B2550" t="s">
        <v>51</v>
      </c>
      <c r="C2550" t="s">
        <v>145</v>
      </c>
      <c r="D2550" t="s">
        <v>52</v>
      </c>
      <c r="E2550">
        <v>95</v>
      </c>
      <c r="F2550" t="s">
        <v>391</v>
      </c>
      <c r="G2550" t="s">
        <v>43</v>
      </c>
      <c r="H2550" t="s">
        <v>32</v>
      </c>
      <c r="I2550" t="s">
        <v>28</v>
      </c>
      <c r="J2550" s="16">
        <v>84981.60000000002</v>
      </c>
      <c r="K2550" s="16">
        <v>23750.000000000004</v>
      </c>
      <c r="L2550" s="16">
        <v>2200</v>
      </c>
      <c r="M2550" s="16">
        <v>1710</v>
      </c>
      <c r="N2550" s="16">
        <v>12388</v>
      </c>
      <c r="O2550" s="16">
        <f t="shared" si="39"/>
        <v>44933.60000000002</v>
      </c>
    </row>
    <row r="2551" spans="1:15" x14ac:dyDescent="0.25">
      <c r="A2551" t="s">
        <v>5471</v>
      </c>
      <c r="B2551" t="s">
        <v>51</v>
      </c>
      <c r="C2551" t="s">
        <v>145</v>
      </c>
      <c r="D2551" t="s">
        <v>52</v>
      </c>
      <c r="E2551">
        <v>95</v>
      </c>
      <c r="F2551" t="s">
        <v>391</v>
      </c>
      <c r="G2551" t="s">
        <v>5472</v>
      </c>
      <c r="H2551" t="s">
        <v>32</v>
      </c>
      <c r="I2551" t="s">
        <v>28</v>
      </c>
      <c r="J2551" s="16">
        <v>-16637.109677419365</v>
      </c>
      <c r="K2551" s="16">
        <v>0</v>
      </c>
      <c r="L2551" s="16">
        <v>0</v>
      </c>
      <c r="M2551" s="16">
        <v>0</v>
      </c>
      <c r="N2551" s="16">
        <v>0</v>
      </c>
      <c r="O2551" s="16">
        <f t="shared" si="39"/>
        <v>-16637.109677419365</v>
      </c>
    </row>
    <row r="2552" spans="1:15" x14ac:dyDescent="0.25">
      <c r="A2552" t="s">
        <v>5471</v>
      </c>
      <c r="B2552" t="s">
        <v>51</v>
      </c>
      <c r="C2552" t="s">
        <v>145</v>
      </c>
      <c r="D2552" t="s">
        <v>52</v>
      </c>
      <c r="E2552">
        <v>95</v>
      </c>
      <c r="F2552" t="s">
        <v>391</v>
      </c>
      <c r="G2552" t="s">
        <v>5476</v>
      </c>
      <c r="H2552" t="s">
        <v>32</v>
      </c>
      <c r="I2552" t="s">
        <v>28</v>
      </c>
      <c r="J2552" s="16">
        <v>51575.040000000015</v>
      </c>
      <c r="K2552" s="16">
        <v>0</v>
      </c>
      <c r="L2552" s="16">
        <v>0</v>
      </c>
      <c r="M2552" s="16">
        <v>0</v>
      </c>
      <c r="N2552" s="16">
        <v>0</v>
      </c>
      <c r="O2552" s="16">
        <f t="shared" si="39"/>
        <v>51575.040000000015</v>
      </c>
    </row>
    <row r="2553" spans="1:15" x14ac:dyDescent="0.25">
      <c r="A2553" t="s">
        <v>5471</v>
      </c>
      <c r="B2553" t="s">
        <v>51</v>
      </c>
      <c r="C2553" t="s">
        <v>145</v>
      </c>
      <c r="D2553" t="s">
        <v>40</v>
      </c>
      <c r="E2553">
        <v>97</v>
      </c>
      <c r="F2553" t="s">
        <v>865</v>
      </c>
      <c r="G2553" t="s">
        <v>5470</v>
      </c>
      <c r="H2553" t="s">
        <v>32</v>
      </c>
      <c r="I2553" t="s">
        <v>37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f t="shared" si="39"/>
        <v>0</v>
      </c>
    </row>
    <row r="2554" spans="1:15" x14ac:dyDescent="0.25">
      <c r="A2554" t="s">
        <v>5471</v>
      </c>
      <c r="B2554" t="s">
        <v>51</v>
      </c>
      <c r="C2554" t="s">
        <v>145</v>
      </c>
      <c r="D2554" t="s">
        <v>40</v>
      </c>
      <c r="E2554">
        <v>97</v>
      </c>
      <c r="F2554" t="s">
        <v>865</v>
      </c>
      <c r="G2554" t="s">
        <v>43</v>
      </c>
      <c r="H2554" t="s">
        <v>46</v>
      </c>
      <c r="I2554" t="s">
        <v>37</v>
      </c>
      <c r="J2554" s="16">
        <v>39623.448000000004</v>
      </c>
      <c r="K2554" s="16">
        <v>4000</v>
      </c>
      <c r="L2554" s="16">
        <v>4800</v>
      </c>
      <c r="M2554" s="16">
        <v>1480</v>
      </c>
      <c r="N2554" s="16">
        <v>20142</v>
      </c>
      <c r="O2554" s="16">
        <f t="shared" si="39"/>
        <v>9201.448000000004</v>
      </c>
    </row>
    <row r="2555" spans="1:15" x14ac:dyDescent="0.25">
      <c r="A2555" t="s">
        <v>5471</v>
      </c>
      <c r="B2555" t="s">
        <v>51</v>
      </c>
      <c r="C2555" t="s">
        <v>145</v>
      </c>
      <c r="D2555" t="s">
        <v>40</v>
      </c>
      <c r="E2555">
        <v>97</v>
      </c>
      <c r="F2555" t="s">
        <v>865</v>
      </c>
      <c r="G2555" t="s">
        <v>43</v>
      </c>
      <c r="H2555" t="s">
        <v>32</v>
      </c>
      <c r="I2555" t="s">
        <v>37</v>
      </c>
      <c r="J2555" s="16">
        <v>27920.496000000006</v>
      </c>
      <c r="K2555" s="16">
        <v>17500</v>
      </c>
      <c r="L2555" s="16">
        <v>1000</v>
      </c>
      <c r="M2555" s="16">
        <v>200</v>
      </c>
      <c r="N2555" s="16">
        <v>6500</v>
      </c>
      <c r="O2555" s="16">
        <f t="shared" si="39"/>
        <v>2720.4960000000065</v>
      </c>
    </row>
    <row r="2556" spans="1:15" x14ac:dyDescent="0.25">
      <c r="A2556" t="s">
        <v>5471</v>
      </c>
      <c r="B2556" t="s">
        <v>51</v>
      </c>
      <c r="C2556" t="s">
        <v>145</v>
      </c>
      <c r="D2556" t="s">
        <v>40</v>
      </c>
      <c r="E2556">
        <v>97</v>
      </c>
      <c r="F2556" t="s">
        <v>865</v>
      </c>
      <c r="G2556" t="s">
        <v>5472</v>
      </c>
      <c r="H2556" t="s">
        <v>32</v>
      </c>
      <c r="I2556" t="s">
        <v>37</v>
      </c>
      <c r="J2556" s="16">
        <v>-5889.5883870967764</v>
      </c>
      <c r="K2556" s="16">
        <v>0</v>
      </c>
      <c r="L2556" s="16">
        <v>0</v>
      </c>
      <c r="M2556" s="16">
        <v>0</v>
      </c>
      <c r="N2556" s="16">
        <v>0</v>
      </c>
      <c r="O2556" s="16">
        <f t="shared" si="39"/>
        <v>-5889.5883870967764</v>
      </c>
    </row>
    <row r="2557" spans="1:15" x14ac:dyDescent="0.25">
      <c r="A2557" t="s">
        <v>5471</v>
      </c>
      <c r="B2557" t="s">
        <v>51</v>
      </c>
      <c r="C2557" t="s">
        <v>145</v>
      </c>
      <c r="D2557" t="s">
        <v>40</v>
      </c>
      <c r="E2557">
        <v>97</v>
      </c>
      <c r="F2557" t="s">
        <v>865</v>
      </c>
      <c r="G2557" t="s">
        <v>5476</v>
      </c>
      <c r="H2557" t="s">
        <v>32</v>
      </c>
      <c r="I2557" t="s">
        <v>37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f t="shared" si="39"/>
        <v>0</v>
      </c>
    </row>
    <row r="2558" spans="1:15" x14ac:dyDescent="0.25">
      <c r="A2558" t="s">
        <v>5471</v>
      </c>
      <c r="B2558" t="s">
        <v>51</v>
      </c>
      <c r="C2558" t="s">
        <v>145</v>
      </c>
      <c r="D2558" t="s">
        <v>76</v>
      </c>
      <c r="E2558">
        <v>96</v>
      </c>
      <c r="F2558" t="s">
        <v>1917</v>
      </c>
      <c r="G2558" t="s">
        <v>5470</v>
      </c>
      <c r="H2558" t="s">
        <v>32</v>
      </c>
      <c r="I2558" t="s">
        <v>37</v>
      </c>
      <c r="J2558" s="16">
        <v>0</v>
      </c>
      <c r="K2558" s="16">
        <v>0</v>
      </c>
      <c r="L2558" s="16">
        <v>0</v>
      </c>
      <c r="M2558" s="16">
        <v>0</v>
      </c>
      <c r="N2558" s="16">
        <v>0</v>
      </c>
      <c r="O2558" s="16">
        <f t="shared" si="39"/>
        <v>0</v>
      </c>
    </row>
    <row r="2559" spans="1:15" x14ac:dyDescent="0.25">
      <c r="A2559" t="s">
        <v>5471</v>
      </c>
      <c r="B2559" t="s">
        <v>51</v>
      </c>
      <c r="C2559" t="s">
        <v>145</v>
      </c>
      <c r="D2559" t="s">
        <v>76</v>
      </c>
      <c r="E2559">
        <v>96</v>
      </c>
      <c r="F2559" t="s">
        <v>1917</v>
      </c>
      <c r="G2559" t="s">
        <v>43</v>
      </c>
      <c r="H2559" t="s">
        <v>46</v>
      </c>
      <c r="I2559" t="s">
        <v>37</v>
      </c>
      <c r="J2559" s="16">
        <v>46491.240000000005</v>
      </c>
      <c r="K2559" s="16">
        <v>3000</v>
      </c>
      <c r="L2559" s="16">
        <v>1700</v>
      </c>
      <c r="M2559" s="16">
        <v>1110</v>
      </c>
      <c r="N2559" s="16">
        <v>20600</v>
      </c>
      <c r="O2559" s="16">
        <f t="shared" si="39"/>
        <v>20081.240000000005</v>
      </c>
    </row>
    <row r="2560" spans="1:15" x14ac:dyDescent="0.25">
      <c r="A2560" t="s">
        <v>5471</v>
      </c>
      <c r="B2560" t="s">
        <v>51</v>
      </c>
      <c r="C2560" t="s">
        <v>145</v>
      </c>
      <c r="D2560" t="s">
        <v>76</v>
      </c>
      <c r="E2560">
        <v>96</v>
      </c>
      <c r="F2560" t="s">
        <v>1917</v>
      </c>
      <c r="G2560" t="s">
        <v>43</v>
      </c>
      <c r="H2560" t="s">
        <v>32</v>
      </c>
      <c r="I2560" t="s">
        <v>37</v>
      </c>
      <c r="J2560" s="16">
        <v>18787.86</v>
      </c>
      <c r="K2560" s="16">
        <v>5666.666666666667</v>
      </c>
      <c r="L2560" s="16">
        <v>1000</v>
      </c>
      <c r="M2560" s="16">
        <v>10</v>
      </c>
      <c r="N2560" s="16">
        <v>8350</v>
      </c>
      <c r="O2560" s="16">
        <f t="shared" si="39"/>
        <v>3761.1933333333327</v>
      </c>
    </row>
    <row r="2561" spans="1:15" x14ac:dyDescent="0.25">
      <c r="A2561" t="s">
        <v>5471</v>
      </c>
      <c r="B2561" t="s">
        <v>51</v>
      </c>
      <c r="C2561" t="s">
        <v>145</v>
      </c>
      <c r="D2561" t="s">
        <v>76</v>
      </c>
      <c r="E2561">
        <v>96</v>
      </c>
      <c r="F2561" t="s">
        <v>1917</v>
      </c>
      <c r="G2561" t="s">
        <v>5472</v>
      </c>
      <c r="H2561" t="s">
        <v>32</v>
      </c>
      <c r="I2561" t="s">
        <v>37</v>
      </c>
      <c r="J2561" s="16">
        <v>-6206.905161290324</v>
      </c>
      <c r="K2561" s="16">
        <v>0</v>
      </c>
      <c r="L2561" s="16">
        <v>0</v>
      </c>
      <c r="M2561" s="16">
        <v>0</v>
      </c>
      <c r="N2561" s="16">
        <v>0</v>
      </c>
      <c r="O2561" s="16">
        <f t="shared" si="39"/>
        <v>-6206.905161290324</v>
      </c>
    </row>
    <row r="2562" spans="1:15" x14ac:dyDescent="0.25">
      <c r="A2562" t="s">
        <v>5471</v>
      </c>
      <c r="B2562" t="s">
        <v>51</v>
      </c>
      <c r="C2562" t="s">
        <v>145</v>
      </c>
      <c r="D2562" t="s">
        <v>76</v>
      </c>
      <c r="E2562">
        <v>96</v>
      </c>
      <c r="F2562" t="s">
        <v>1917</v>
      </c>
      <c r="G2562" t="s">
        <v>5476</v>
      </c>
      <c r="H2562" t="s">
        <v>32</v>
      </c>
      <c r="I2562" t="s">
        <v>37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f t="shared" si="39"/>
        <v>0</v>
      </c>
    </row>
    <row r="2563" spans="1:15" x14ac:dyDescent="0.25">
      <c r="A2563" t="s">
        <v>5471</v>
      </c>
      <c r="B2563" t="s">
        <v>51</v>
      </c>
      <c r="C2563" t="s">
        <v>124</v>
      </c>
      <c r="D2563" t="s">
        <v>31</v>
      </c>
      <c r="E2563">
        <v>256</v>
      </c>
      <c r="F2563" t="s">
        <v>140</v>
      </c>
      <c r="G2563" t="s">
        <v>5470</v>
      </c>
      <c r="H2563" t="s">
        <v>32</v>
      </c>
      <c r="I2563" t="s">
        <v>37</v>
      </c>
      <c r="J2563" s="16">
        <v>0</v>
      </c>
      <c r="K2563" s="16">
        <v>0</v>
      </c>
      <c r="L2563" s="16">
        <v>0</v>
      </c>
      <c r="M2563" s="16">
        <v>0</v>
      </c>
      <c r="N2563" s="16">
        <v>0</v>
      </c>
      <c r="O2563" s="16">
        <f t="shared" ref="O2563:O2626" si="40">J2563-SUM(K2563:N2563)</f>
        <v>0</v>
      </c>
    </row>
    <row r="2564" spans="1:15" x14ac:dyDescent="0.25">
      <c r="A2564" t="s">
        <v>5471</v>
      </c>
      <c r="B2564" t="s">
        <v>51</v>
      </c>
      <c r="C2564" t="s">
        <v>124</v>
      </c>
      <c r="D2564" t="s">
        <v>31</v>
      </c>
      <c r="E2564">
        <v>256</v>
      </c>
      <c r="F2564" t="s">
        <v>140</v>
      </c>
      <c r="G2564" t="s">
        <v>43</v>
      </c>
      <c r="H2564" t="s">
        <v>46</v>
      </c>
      <c r="I2564" t="s">
        <v>37</v>
      </c>
      <c r="J2564" s="16">
        <v>40699.151999999995</v>
      </c>
      <c r="K2564" s="16">
        <v>4076.9230769230771</v>
      </c>
      <c r="L2564" s="16">
        <v>700</v>
      </c>
      <c r="M2564" s="16">
        <v>1040</v>
      </c>
      <c r="N2564" s="16">
        <v>8964</v>
      </c>
      <c r="O2564" s="16">
        <f t="shared" si="40"/>
        <v>25918.228923076917</v>
      </c>
    </row>
    <row r="2565" spans="1:15" x14ac:dyDescent="0.25">
      <c r="A2565" t="s">
        <v>5471</v>
      </c>
      <c r="B2565" t="s">
        <v>51</v>
      </c>
      <c r="C2565" t="s">
        <v>124</v>
      </c>
      <c r="D2565" t="s">
        <v>31</v>
      </c>
      <c r="E2565">
        <v>256</v>
      </c>
      <c r="F2565" t="s">
        <v>140</v>
      </c>
      <c r="G2565" t="s">
        <v>43</v>
      </c>
      <c r="H2565" t="s">
        <v>32</v>
      </c>
      <c r="I2565" t="s">
        <v>37</v>
      </c>
      <c r="J2565" s="16">
        <v>59400.431999999993</v>
      </c>
      <c r="K2565" s="16">
        <v>17083.333333333336</v>
      </c>
      <c r="L2565" s="16">
        <v>2450</v>
      </c>
      <c r="M2565" s="16">
        <v>1160</v>
      </c>
      <c r="N2565" s="16">
        <v>27562</v>
      </c>
      <c r="O2565" s="16">
        <f t="shared" si="40"/>
        <v>11145.098666666658</v>
      </c>
    </row>
    <row r="2566" spans="1:15" x14ac:dyDescent="0.25">
      <c r="A2566" t="s">
        <v>5471</v>
      </c>
      <c r="B2566" t="s">
        <v>51</v>
      </c>
      <c r="C2566" t="s">
        <v>124</v>
      </c>
      <c r="D2566" t="s">
        <v>31</v>
      </c>
      <c r="E2566">
        <v>256</v>
      </c>
      <c r="F2566" t="s">
        <v>140</v>
      </c>
      <c r="G2566" t="s">
        <v>5472</v>
      </c>
      <c r="H2566" t="s">
        <v>32</v>
      </c>
      <c r="I2566" t="s">
        <v>37</v>
      </c>
      <c r="J2566" s="16">
        <v>-7903.7500645161317</v>
      </c>
      <c r="K2566" s="16">
        <v>0</v>
      </c>
      <c r="L2566" s="16">
        <v>0</v>
      </c>
      <c r="M2566" s="16">
        <v>0</v>
      </c>
      <c r="N2566" s="16">
        <v>0</v>
      </c>
      <c r="O2566" s="16">
        <f t="shared" si="40"/>
        <v>-7903.7500645161317</v>
      </c>
    </row>
    <row r="2567" spans="1:15" x14ac:dyDescent="0.25">
      <c r="A2567" t="s">
        <v>5471</v>
      </c>
      <c r="B2567" t="s">
        <v>51</v>
      </c>
      <c r="C2567" t="s">
        <v>124</v>
      </c>
      <c r="D2567" t="s">
        <v>31</v>
      </c>
      <c r="E2567">
        <v>256</v>
      </c>
      <c r="F2567" t="s">
        <v>140</v>
      </c>
      <c r="G2567" t="s">
        <v>5476</v>
      </c>
      <c r="H2567" t="s">
        <v>32</v>
      </c>
      <c r="I2567" t="s">
        <v>37</v>
      </c>
      <c r="J2567" s="16">
        <v>0</v>
      </c>
      <c r="K2567" s="16">
        <v>0</v>
      </c>
      <c r="L2567" s="16">
        <v>0</v>
      </c>
      <c r="M2567" s="16">
        <v>0</v>
      </c>
      <c r="N2567" s="16">
        <v>0</v>
      </c>
      <c r="O2567" s="16">
        <f t="shared" si="40"/>
        <v>0</v>
      </c>
    </row>
    <row r="2568" spans="1:15" x14ac:dyDescent="0.25">
      <c r="A2568" t="s">
        <v>5471</v>
      </c>
      <c r="B2568" t="s">
        <v>51</v>
      </c>
      <c r="C2568" t="s">
        <v>124</v>
      </c>
      <c r="D2568" t="s">
        <v>86</v>
      </c>
      <c r="E2568">
        <v>255</v>
      </c>
      <c r="F2568" t="s">
        <v>205</v>
      </c>
      <c r="G2568" t="s">
        <v>5470</v>
      </c>
      <c r="H2568" t="s">
        <v>32</v>
      </c>
      <c r="I2568" t="s">
        <v>37</v>
      </c>
      <c r="J2568" s="16">
        <v>0</v>
      </c>
      <c r="K2568" s="16">
        <v>0</v>
      </c>
      <c r="L2568" s="16">
        <v>0</v>
      </c>
      <c r="M2568" s="16">
        <v>0</v>
      </c>
      <c r="N2568" s="16">
        <v>0</v>
      </c>
      <c r="O2568" s="16">
        <f t="shared" si="40"/>
        <v>0</v>
      </c>
    </row>
    <row r="2569" spans="1:15" x14ac:dyDescent="0.25">
      <c r="A2569" t="s">
        <v>5471</v>
      </c>
      <c r="B2569" t="s">
        <v>51</v>
      </c>
      <c r="C2569" t="s">
        <v>124</v>
      </c>
      <c r="D2569" t="s">
        <v>86</v>
      </c>
      <c r="E2569">
        <v>255</v>
      </c>
      <c r="F2569" t="s">
        <v>205</v>
      </c>
      <c r="G2569" t="s">
        <v>43</v>
      </c>
      <c r="H2569" t="s">
        <v>46</v>
      </c>
      <c r="I2569" t="s">
        <v>37</v>
      </c>
      <c r="J2569" s="16">
        <v>43483.635000000002</v>
      </c>
      <c r="K2569" s="16">
        <v>4769.2307692307686</v>
      </c>
      <c r="L2569" s="16">
        <v>6450</v>
      </c>
      <c r="M2569" s="16">
        <v>1180</v>
      </c>
      <c r="N2569" s="16">
        <v>12039</v>
      </c>
      <c r="O2569" s="16">
        <f t="shared" si="40"/>
        <v>19045.404230769233</v>
      </c>
    </row>
    <row r="2570" spans="1:15" x14ac:dyDescent="0.25">
      <c r="A2570" t="s">
        <v>5471</v>
      </c>
      <c r="B2570" t="s">
        <v>51</v>
      </c>
      <c r="C2570" t="s">
        <v>124</v>
      </c>
      <c r="D2570" t="s">
        <v>86</v>
      </c>
      <c r="E2570">
        <v>255</v>
      </c>
      <c r="F2570" t="s">
        <v>205</v>
      </c>
      <c r="G2570" t="s">
        <v>43</v>
      </c>
      <c r="H2570" t="s">
        <v>32</v>
      </c>
      <c r="I2570" t="s">
        <v>37</v>
      </c>
      <c r="J2570" s="16">
        <v>81351.620999999999</v>
      </c>
      <c r="K2570" s="16">
        <v>24833.333333333336</v>
      </c>
      <c r="L2570" s="16">
        <v>2600</v>
      </c>
      <c r="M2570" s="16">
        <v>1080</v>
      </c>
      <c r="N2570" s="16">
        <v>44813</v>
      </c>
      <c r="O2570" s="16">
        <f t="shared" si="40"/>
        <v>8025.2876666666562</v>
      </c>
    </row>
    <row r="2571" spans="1:15" x14ac:dyDescent="0.25">
      <c r="A2571" t="s">
        <v>5471</v>
      </c>
      <c r="B2571" t="s">
        <v>51</v>
      </c>
      <c r="C2571" t="s">
        <v>124</v>
      </c>
      <c r="D2571" t="s">
        <v>86</v>
      </c>
      <c r="E2571">
        <v>255</v>
      </c>
      <c r="F2571" t="s">
        <v>205</v>
      </c>
      <c r="G2571" t="s">
        <v>5472</v>
      </c>
      <c r="H2571" t="s">
        <v>32</v>
      </c>
      <c r="I2571" t="s">
        <v>37</v>
      </c>
      <c r="J2571" s="16">
        <v>-10584.789967741939</v>
      </c>
      <c r="K2571" s="16">
        <v>0</v>
      </c>
      <c r="L2571" s="16">
        <v>0</v>
      </c>
      <c r="M2571" s="16">
        <v>0</v>
      </c>
      <c r="N2571" s="16">
        <v>0</v>
      </c>
      <c r="O2571" s="16">
        <f t="shared" si="40"/>
        <v>-10584.789967741939</v>
      </c>
    </row>
    <row r="2572" spans="1:15" x14ac:dyDescent="0.25">
      <c r="A2572" t="s">
        <v>5471</v>
      </c>
      <c r="B2572" t="s">
        <v>51</v>
      </c>
      <c r="C2572" t="s">
        <v>124</v>
      </c>
      <c r="D2572" t="s">
        <v>86</v>
      </c>
      <c r="E2572">
        <v>255</v>
      </c>
      <c r="F2572" t="s">
        <v>205</v>
      </c>
      <c r="G2572" t="s">
        <v>5476</v>
      </c>
      <c r="H2572" t="s">
        <v>32</v>
      </c>
      <c r="I2572" t="s">
        <v>37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f t="shared" si="40"/>
        <v>0</v>
      </c>
    </row>
    <row r="2573" spans="1:15" x14ac:dyDescent="0.25">
      <c r="A2573" t="s">
        <v>5471</v>
      </c>
      <c r="B2573" t="s">
        <v>51</v>
      </c>
      <c r="C2573" t="s">
        <v>124</v>
      </c>
      <c r="D2573" t="s">
        <v>52</v>
      </c>
      <c r="E2573">
        <v>257</v>
      </c>
      <c r="F2573" t="s">
        <v>784</v>
      </c>
      <c r="G2573" t="s">
        <v>5470</v>
      </c>
      <c r="H2573" t="s">
        <v>32</v>
      </c>
      <c r="I2573" t="s">
        <v>37</v>
      </c>
      <c r="J2573" s="16">
        <v>0</v>
      </c>
      <c r="K2573" s="16">
        <v>0</v>
      </c>
      <c r="L2573" s="16">
        <v>0</v>
      </c>
      <c r="M2573" s="16">
        <v>0</v>
      </c>
      <c r="N2573" s="16">
        <v>0</v>
      </c>
      <c r="O2573" s="16">
        <f t="shared" si="40"/>
        <v>0</v>
      </c>
    </row>
    <row r="2574" spans="1:15" x14ac:dyDescent="0.25">
      <c r="A2574" t="s">
        <v>5471</v>
      </c>
      <c r="B2574" t="s">
        <v>51</v>
      </c>
      <c r="C2574" t="s">
        <v>124</v>
      </c>
      <c r="D2574" t="s">
        <v>52</v>
      </c>
      <c r="E2574">
        <v>257</v>
      </c>
      <c r="F2574" t="s">
        <v>784</v>
      </c>
      <c r="G2574" t="s">
        <v>43</v>
      </c>
      <c r="H2574" t="s">
        <v>46</v>
      </c>
      <c r="I2574" t="s">
        <v>37</v>
      </c>
      <c r="J2574" s="16">
        <v>52972.920000000006</v>
      </c>
      <c r="K2574" s="16">
        <v>5615.3846153846152</v>
      </c>
      <c r="L2574" s="16">
        <v>1600</v>
      </c>
      <c r="M2574" s="16">
        <v>760</v>
      </c>
      <c r="N2574" s="16">
        <v>6601</v>
      </c>
      <c r="O2574" s="16">
        <f t="shared" si="40"/>
        <v>38396.535384615388</v>
      </c>
    </row>
    <row r="2575" spans="1:15" x14ac:dyDescent="0.25">
      <c r="A2575" t="s">
        <v>5471</v>
      </c>
      <c r="B2575" t="s">
        <v>51</v>
      </c>
      <c r="C2575" t="s">
        <v>124</v>
      </c>
      <c r="D2575" t="s">
        <v>52</v>
      </c>
      <c r="E2575">
        <v>257</v>
      </c>
      <c r="F2575" t="s">
        <v>784</v>
      </c>
      <c r="G2575" t="s">
        <v>43</v>
      </c>
      <c r="H2575" t="s">
        <v>32</v>
      </c>
      <c r="I2575" t="s">
        <v>37</v>
      </c>
      <c r="J2575" s="16">
        <v>22007.700000000004</v>
      </c>
      <c r="K2575" s="16">
        <v>7500</v>
      </c>
      <c r="L2575" s="16">
        <v>1200</v>
      </c>
      <c r="M2575" s="16">
        <v>150</v>
      </c>
      <c r="N2575" s="16">
        <v>6601</v>
      </c>
      <c r="O2575" s="16">
        <f t="shared" si="40"/>
        <v>6556.7000000000044</v>
      </c>
    </row>
    <row r="2576" spans="1:15" x14ac:dyDescent="0.25">
      <c r="A2576" t="s">
        <v>5471</v>
      </c>
      <c r="B2576" t="s">
        <v>51</v>
      </c>
      <c r="C2576" t="s">
        <v>124</v>
      </c>
      <c r="D2576" t="s">
        <v>52</v>
      </c>
      <c r="E2576">
        <v>257</v>
      </c>
      <c r="F2576" t="s">
        <v>784</v>
      </c>
      <c r="G2576" t="s">
        <v>5472</v>
      </c>
      <c r="H2576" t="s">
        <v>32</v>
      </c>
      <c r="I2576" t="s">
        <v>37</v>
      </c>
      <c r="J2576" s="16">
        <v>-7317.3422903225837</v>
      </c>
      <c r="K2576" s="16">
        <v>0</v>
      </c>
      <c r="L2576" s="16">
        <v>0</v>
      </c>
      <c r="M2576" s="16">
        <v>0</v>
      </c>
      <c r="N2576" s="16">
        <v>0</v>
      </c>
      <c r="O2576" s="16">
        <f t="shared" si="40"/>
        <v>-7317.3422903225837</v>
      </c>
    </row>
    <row r="2577" spans="1:15" x14ac:dyDescent="0.25">
      <c r="A2577" t="s">
        <v>5471</v>
      </c>
      <c r="B2577" t="s">
        <v>51</v>
      </c>
      <c r="C2577" t="s">
        <v>124</v>
      </c>
      <c r="D2577" t="s">
        <v>52</v>
      </c>
      <c r="E2577">
        <v>257</v>
      </c>
      <c r="F2577" t="s">
        <v>784</v>
      </c>
      <c r="G2577" t="s">
        <v>5476</v>
      </c>
      <c r="H2577" t="s">
        <v>32</v>
      </c>
      <c r="I2577" t="s">
        <v>37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f t="shared" si="40"/>
        <v>0</v>
      </c>
    </row>
    <row r="2578" spans="1:15" x14ac:dyDescent="0.25">
      <c r="A2578" t="s">
        <v>5471</v>
      </c>
      <c r="B2578" t="s">
        <v>51</v>
      </c>
      <c r="C2578" t="s">
        <v>124</v>
      </c>
      <c r="D2578" t="s">
        <v>40</v>
      </c>
      <c r="E2578">
        <v>259</v>
      </c>
      <c r="F2578" t="s">
        <v>469</v>
      </c>
      <c r="G2578" t="s">
        <v>5470</v>
      </c>
      <c r="H2578" t="s">
        <v>32</v>
      </c>
      <c r="I2578" t="s">
        <v>28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 s="16">
        <f t="shared" si="40"/>
        <v>0</v>
      </c>
    </row>
    <row r="2579" spans="1:15" x14ac:dyDescent="0.25">
      <c r="A2579" t="s">
        <v>5471</v>
      </c>
      <c r="B2579" t="s">
        <v>51</v>
      </c>
      <c r="C2579" t="s">
        <v>124</v>
      </c>
      <c r="D2579" t="s">
        <v>40</v>
      </c>
      <c r="E2579">
        <v>259</v>
      </c>
      <c r="F2579" t="s">
        <v>469</v>
      </c>
      <c r="G2579" t="s">
        <v>43</v>
      </c>
      <c r="H2579" t="s">
        <v>46</v>
      </c>
      <c r="I2579" t="s">
        <v>28</v>
      </c>
      <c r="J2579" s="16">
        <v>33396.479999999996</v>
      </c>
      <c r="K2579" s="16">
        <v>2769.2307692307695</v>
      </c>
      <c r="L2579" s="16">
        <v>900</v>
      </c>
      <c r="M2579" s="16">
        <v>310</v>
      </c>
      <c r="N2579" s="16">
        <v>15641</v>
      </c>
      <c r="O2579" s="16">
        <f t="shared" si="40"/>
        <v>13776.249230769226</v>
      </c>
    </row>
    <row r="2580" spans="1:15" x14ac:dyDescent="0.25">
      <c r="A2580" t="s">
        <v>5471</v>
      </c>
      <c r="B2580" t="s">
        <v>51</v>
      </c>
      <c r="C2580" t="s">
        <v>124</v>
      </c>
      <c r="D2580" t="s">
        <v>40</v>
      </c>
      <c r="E2580">
        <v>259</v>
      </c>
      <c r="F2580" t="s">
        <v>469</v>
      </c>
      <c r="G2580" t="s">
        <v>43</v>
      </c>
      <c r="H2580" t="s">
        <v>32</v>
      </c>
      <c r="I2580" t="s">
        <v>28</v>
      </c>
      <c r="J2580" s="16">
        <v>51217.919999999991</v>
      </c>
      <c r="K2580" s="16">
        <v>24416.666666666668</v>
      </c>
      <c r="L2580" s="16">
        <v>1950</v>
      </c>
      <c r="M2580" s="16">
        <v>910</v>
      </c>
      <c r="N2580" s="16">
        <v>0</v>
      </c>
      <c r="O2580" s="16">
        <f t="shared" si="40"/>
        <v>23941.253333333323</v>
      </c>
    </row>
    <row r="2581" spans="1:15" x14ac:dyDescent="0.25">
      <c r="A2581" t="s">
        <v>5471</v>
      </c>
      <c r="B2581" t="s">
        <v>51</v>
      </c>
      <c r="C2581" t="s">
        <v>124</v>
      </c>
      <c r="D2581" t="s">
        <v>40</v>
      </c>
      <c r="E2581">
        <v>259</v>
      </c>
      <c r="F2581" t="s">
        <v>469</v>
      </c>
      <c r="G2581" t="s">
        <v>5472</v>
      </c>
      <c r="H2581" t="s">
        <v>32</v>
      </c>
      <c r="I2581" t="s">
        <v>28</v>
      </c>
      <c r="J2581" s="16">
        <v>-9855.1741935483878</v>
      </c>
      <c r="K2581" s="16">
        <v>0</v>
      </c>
      <c r="L2581" s="16">
        <v>0</v>
      </c>
      <c r="M2581" s="16">
        <v>0</v>
      </c>
      <c r="N2581" s="16">
        <v>0</v>
      </c>
      <c r="O2581" s="16">
        <f t="shared" si="40"/>
        <v>-9855.1741935483878</v>
      </c>
    </row>
    <row r="2582" spans="1:15" x14ac:dyDescent="0.25">
      <c r="A2582" t="s">
        <v>5471</v>
      </c>
      <c r="B2582" t="s">
        <v>51</v>
      </c>
      <c r="C2582" t="s">
        <v>124</v>
      </c>
      <c r="D2582" t="s">
        <v>40</v>
      </c>
      <c r="E2582">
        <v>259</v>
      </c>
      <c r="F2582" t="s">
        <v>469</v>
      </c>
      <c r="G2582" t="s">
        <v>5476</v>
      </c>
      <c r="H2582" t="s">
        <v>32</v>
      </c>
      <c r="I2582" t="s">
        <v>28</v>
      </c>
      <c r="J2582" s="16">
        <v>-31569.407999999996</v>
      </c>
      <c r="K2582" s="16">
        <v>0</v>
      </c>
      <c r="L2582" s="16">
        <v>0</v>
      </c>
      <c r="M2582" s="16">
        <v>0</v>
      </c>
      <c r="N2582" s="16">
        <v>0</v>
      </c>
      <c r="O2582" s="16">
        <f t="shared" si="40"/>
        <v>-31569.407999999996</v>
      </c>
    </row>
    <row r="2583" spans="1:15" x14ac:dyDescent="0.25">
      <c r="A2583" t="s">
        <v>5471</v>
      </c>
      <c r="B2583" t="s">
        <v>51</v>
      </c>
      <c r="C2583" t="s">
        <v>124</v>
      </c>
      <c r="D2583" t="s">
        <v>76</v>
      </c>
      <c r="E2583">
        <v>258</v>
      </c>
      <c r="F2583" t="s">
        <v>123</v>
      </c>
      <c r="G2583" t="s">
        <v>5470</v>
      </c>
      <c r="H2583" t="s">
        <v>32</v>
      </c>
      <c r="I2583" t="s">
        <v>37</v>
      </c>
      <c r="J2583" s="16">
        <v>0</v>
      </c>
      <c r="K2583" s="16">
        <v>0</v>
      </c>
      <c r="L2583" s="16">
        <v>0</v>
      </c>
      <c r="M2583" s="16">
        <v>0</v>
      </c>
      <c r="N2583" s="16">
        <v>0</v>
      </c>
      <c r="O2583" s="16">
        <f t="shared" si="40"/>
        <v>0</v>
      </c>
    </row>
    <row r="2584" spans="1:15" x14ac:dyDescent="0.25">
      <c r="A2584" t="s">
        <v>5471</v>
      </c>
      <c r="B2584" t="s">
        <v>51</v>
      </c>
      <c r="C2584" t="s">
        <v>124</v>
      </c>
      <c r="D2584" t="s">
        <v>76</v>
      </c>
      <c r="E2584">
        <v>258</v>
      </c>
      <c r="F2584" t="s">
        <v>123</v>
      </c>
      <c r="G2584" t="s">
        <v>43</v>
      </c>
      <c r="H2584" t="s">
        <v>46</v>
      </c>
      <c r="I2584" t="s">
        <v>37</v>
      </c>
      <c r="J2584" s="16">
        <v>82153.89</v>
      </c>
      <c r="K2584" s="16">
        <v>4538.4615384615381</v>
      </c>
      <c r="L2584" s="16">
        <v>2900</v>
      </c>
      <c r="M2584" s="16">
        <v>1740</v>
      </c>
      <c r="N2584" s="16">
        <v>46706</v>
      </c>
      <c r="O2584" s="16">
        <f t="shared" si="40"/>
        <v>26269.42846153846</v>
      </c>
    </row>
    <row r="2585" spans="1:15" x14ac:dyDescent="0.25">
      <c r="A2585" t="s">
        <v>5471</v>
      </c>
      <c r="B2585" t="s">
        <v>51</v>
      </c>
      <c r="C2585" t="s">
        <v>124</v>
      </c>
      <c r="D2585" t="s">
        <v>76</v>
      </c>
      <c r="E2585">
        <v>258</v>
      </c>
      <c r="F2585" t="s">
        <v>123</v>
      </c>
      <c r="G2585" t="s">
        <v>43</v>
      </c>
      <c r="H2585" t="s">
        <v>32</v>
      </c>
      <c r="I2585" t="s">
        <v>37</v>
      </c>
      <c r="J2585" s="16">
        <v>39376.35</v>
      </c>
      <c r="K2585" s="16">
        <v>7500</v>
      </c>
      <c r="L2585" s="16">
        <v>1500</v>
      </c>
      <c r="M2585" s="16">
        <v>370</v>
      </c>
      <c r="N2585" s="16">
        <v>27720</v>
      </c>
      <c r="O2585" s="16">
        <f t="shared" si="40"/>
        <v>2286.3499999999985</v>
      </c>
    </row>
    <row r="2586" spans="1:15" x14ac:dyDescent="0.25">
      <c r="A2586" t="s">
        <v>5471</v>
      </c>
      <c r="B2586" t="s">
        <v>51</v>
      </c>
      <c r="C2586" t="s">
        <v>124</v>
      </c>
      <c r="D2586" t="s">
        <v>76</v>
      </c>
      <c r="E2586">
        <v>258</v>
      </c>
      <c r="F2586" t="s">
        <v>123</v>
      </c>
      <c r="G2586" t="s">
        <v>5472</v>
      </c>
      <c r="H2586" t="s">
        <v>32</v>
      </c>
      <c r="I2586" t="s">
        <v>37</v>
      </c>
      <c r="J2586" s="16">
        <v>-7683.8429032258073</v>
      </c>
      <c r="K2586" s="16">
        <v>0</v>
      </c>
      <c r="L2586" s="16">
        <v>0</v>
      </c>
      <c r="M2586" s="16">
        <v>0</v>
      </c>
      <c r="N2586" s="16">
        <v>0</v>
      </c>
      <c r="O2586" s="16">
        <f t="shared" si="40"/>
        <v>-7683.8429032258073</v>
      </c>
    </row>
    <row r="2587" spans="1:15" x14ac:dyDescent="0.25">
      <c r="A2587" t="s">
        <v>5471</v>
      </c>
      <c r="B2587" t="s">
        <v>51</v>
      </c>
      <c r="C2587" t="s">
        <v>124</v>
      </c>
      <c r="D2587" t="s">
        <v>76</v>
      </c>
      <c r="E2587">
        <v>258</v>
      </c>
      <c r="F2587" t="s">
        <v>123</v>
      </c>
      <c r="G2587" t="s">
        <v>5476</v>
      </c>
      <c r="H2587" t="s">
        <v>32</v>
      </c>
      <c r="I2587" t="s">
        <v>37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f t="shared" si="40"/>
        <v>0</v>
      </c>
    </row>
    <row r="2588" spans="1:15" x14ac:dyDescent="0.25">
      <c r="A2588" t="s">
        <v>5471</v>
      </c>
      <c r="B2588" t="s">
        <v>51</v>
      </c>
      <c r="C2588" t="s">
        <v>164</v>
      </c>
      <c r="D2588" t="s">
        <v>52</v>
      </c>
      <c r="E2588">
        <v>234</v>
      </c>
      <c r="F2588" t="s">
        <v>163</v>
      </c>
      <c r="G2588" t="s">
        <v>5470</v>
      </c>
      <c r="H2588" t="s">
        <v>32</v>
      </c>
      <c r="I2588" t="s">
        <v>28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f t="shared" si="40"/>
        <v>0</v>
      </c>
    </row>
    <row r="2589" spans="1:15" x14ac:dyDescent="0.25">
      <c r="A2589" t="s">
        <v>5471</v>
      </c>
      <c r="B2589" t="s">
        <v>51</v>
      </c>
      <c r="C2589" t="s">
        <v>164</v>
      </c>
      <c r="D2589" t="s">
        <v>52</v>
      </c>
      <c r="E2589">
        <v>234</v>
      </c>
      <c r="F2589" t="s">
        <v>163</v>
      </c>
      <c r="G2589" t="s">
        <v>43</v>
      </c>
      <c r="H2589" t="s">
        <v>46</v>
      </c>
      <c r="I2589" t="s">
        <v>28</v>
      </c>
      <c r="J2589" s="16">
        <v>93679.520000000019</v>
      </c>
      <c r="K2589" s="16">
        <v>5846.1538461538457</v>
      </c>
      <c r="L2589" s="16">
        <v>4900</v>
      </c>
      <c r="M2589" s="16">
        <v>1630</v>
      </c>
      <c r="N2589" s="16">
        <v>22428</v>
      </c>
      <c r="O2589" s="16">
        <f t="shared" si="40"/>
        <v>58875.366153846175</v>
      </c>
    </row>
    <row r="2590" spans="1:15" x14ac:dyDescent="0.25">
      <c r="A2590" t="s">
        <v>5471</v>
      </c>
      <c r="B2590" t="s">
        <v>51</v>
      </c>
      <c r="C2590" t="s">
        <v>164</v>
      </c>
      <c r="D2590" t="s">
        <v>52</v>
      </c>
      <c r="E2590">
        <v>234</v>
      </c>
      <c r="F2590" t="s">
        <v>163</v>
      </c>
      <c r="G2590" t="s">
        <v>43</v>
      </c>
      <c r="H2590" t="s">
        <v>32</v>
      </c>
      <c r="I2590" t="s">
        <v>28</v>
      </c>
      <c r="J2590" s="16">
        <v>48528.480000000003</v>
      </c>
      <c r="K2590" s="16">
        <v>18333.333333333336</v>
      </c>
      <c r="L2590" s="16">
        <v>400</v>
      </c>
      <c r="M2590" s="16">
        <v>260</v>
      </c>
      <c r="N2590" s="16">
        <v>9020</v>
      </c>
      <c r="O2590" s="16">
        <f t="shared" si="40"/>
        <v>20515.146666666667</v>
      </c>
    </row>
    <row r="2591" spans="1:15" x14ac:dyDescent="0.25">
      <c r="A2591" t="s">
        <v>5471</v>
      </c>
      <c r="B2591" t="s">
        <v>51</v>
      </c>
      <c r="C2591" t="s">
        <v>164</v>
      </c>
      <c r="D2591" t="s">
        <v>52</v>
      </c>
      <c r="E2591">
        <v>234</v>
      </c>
      <c r="F2591" t="s">
        <v>163</v>
      </c>
      <c r="G2591" t="s">
        <v>5472</v>
      </c>
      <c r="H2591" t="s">
        <v>32</v>
      </c>
      <c r="I2591" t="s">
        <v>28</v>
      </c>
      <c r="J2591" s="16">
        <v>-13658.849032258071</v>
      </c>
      <c r="K2591" s="16">
        <v>0</v>
      </c>
      <c r="L2591" s="16">
        <v>0</v>
      </c>
      <c r="M2591" s="16">
        <v>0</v>
      </c>
      <c r="N2591" s="16">
        <v>0</v>
      </c>
      <c r="O2591" s="16">
        <f t="shared" si="40"/>
        <v>-13658.849032258071</v>
      </c>
    </row>
    <row r="2592" spans="1:15" x14ac:dyDescent="0.25">
      <c r="A2592" t="s">
        <v>5471</v>
      </c>
      <c r="B2592" t="s">
        <v>51</v>
      </c>
      <c r="C2592" t="s">
        <v>164</v>
      </c>
      <c r="D2592" t="s">
        <v>52</v>
      </c>
      <c r="E2592">
        <v>234</v>
      </c>
      <c r="F2592" t="s">
        <v>163</v>
      </c>
      <c r="G2592" t="s">
        <v>5476</v>
      </c>
      <c r="H2592" t="s">
        <v>32</v>
      </c>
      <c r="I2592" t="s">
        <v>28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f t="shared" si="40"/>
        <v>0</v>
      </c>
    </row>
    <row r="2593" spans="1:15" x14ac:dyDescent="0.25">
      <c r="A2593" t="s">
        <v>5471</v>
      </c>
      <c r="B2593" t="s">
        <v>51</v>
      </c>
      <c r="C2593" t="s">
        <v>164</v>
      </c>
      <c r="D2593" t="s">
        <v>40</v>
      </c>
      <c r="E2593">
        <v>236</v>
      </c>
      <c r="F2593" t="s">
        <v>485</v>
      </c>
      <c r="G2593" t="s">
        <v>5470</v>
      </c>
      <c r="H2593" t="s">
        <v>32</v>
      </c>
      <c r="I2593" t="s">
        <v>37</v>
      </c>
      <c r="J2593" s="16">
        <v>0</v>
      </c>
      <c r="K2593" s="16">
        <v>0</v>
      </c>
      <c r="L2593" s="16">
        <v>0</v>
      </c>
      <c r="M2593" s="16">
        <v>0</v>
      </c>
      <c r="N2593" s="16">
        <v>0</v>
      </c>
      <c r="O2593" s="16">
        <f t="shared" si="40"/>
        <v>0</v>
      </c>
    </row>
    <row r="2594" spans="1:15" x14ac:dyDescent="0.25">
      <c r="A2594" t="s">
        <v>5471</v>
      </c>
      <c r="B2594" t="s">
        <v>51</v>
      </c>
      <c r="C2594" t="s">
        <v>164</v>
      </c>
      <c r="D2594" t="s">
        <v>40</v>
      </c>
      <c r="E2594">
        <v>236</v>
      </c>
      <c r="F2594" t="s">
        <v>485</v>
      </c>
      <c r="G2594" t="s">
        <v>43</v>
      </c>
      <c r="H2594" t="s">
        <v>46</v>
      </c>
      <c r="I2594" t="s">
        <v>37</v>
      </c>
      <c r="J2594" s="16">
        <v>22826</v>
      </c>
      <c r="K2594" s="16">
        <v>3615.3846153846152</v>
      </c>
      <c r="L2594" s="16">
        <v>2250</v>
      </c>
      <c r="M2594" s="16">
        <v>1110</v>
      </c>
      <c r="N2594" s="16">
        <v>0</v>
      </c>
      <c r="O2594" s="16">
        <f t="shared" si="40"/>
        <v>15850.615384615385</v>
      </c>
    </row>
    <row r="2595" spans="1:15" x14ac:dyDescent="0.25">
      <c r="A2595" t="s">
        <v>5471</v>
      </c>
      <c r="B2595" t="s">
        <v>51</v>
      </c>
      <c r="C2595" t="s">
        <v>164</v>
      </c>
      <c r="D2595" t="s">
        <v>40</v>
      </c>
      <c r="E2595">
        <v>236</v>
      </c>
      <c r="F2595" t="s">
        <v>485</v>
      </c>
      <c r="G2595" t="s">
        <v>43</v>
      </c>
      <c r="H2595" t="s">
        <v>32</v>
      </c>
      <c r="I2595" t="s">
        <v>37</v>
      </c>
      <c r="J2595" s="16">
        <v>27949.528000000002</v>
      </c>
      <c r="K2595" s="16">
        <v>18833.333333333336</v>
      </c>
      <c r="L2595" s="16">
        <v>950</v>
      </c>
      <c r="M2595" s="16">
        <v>650</v>
      </c>
      <c r="N2595" s="16">
        <v>8855</v>
      </c>
      <c r="O2595" s="16">
        <f t="shared" si="40"/>
        <v>-1338.8053333333337</v>
      </c>
    </row>
    <row r="2596" spans="1:15" x14ac:dyDescent="0.25">
      <c r="A2596" t="s">
        <v>5471</v>
      </c>
      <c r="B2596" t="s">
        <v>51</v>
      </c>
      <c r="C2596" t="s">
        <v>164</v>
      </c>
      <c r="D2596" t="s">
        <v>40</v>
      </c>
      <c r="E2596">
        <v>236</v>
      </c>
      <c r="F2596" t="s">
        <v>485</v>
      </c>
      <c r="G2596" t="s">
        <v>5472</v>
      </c>
      <c r="H2596" t="s">
        <v>32</v>
      </c>
      <c r="I2596" t="s">
        <v>37</v>
      </c>
      <c r="J2596" s="16">
        <v>-2263.7032258064519</v>
      </c>
      <c r="K2596" s="16">
        <v>0</v>
      </c>
      <c r="L2596" s="16">
        <v>0</v>
      </c>
      <c r="M2596" s="16">
        <v>0</v>
      </c>
      <c r="N2596" s="16">
        <v>0</v>
      </c>
      <c r="O2596" s="16">
        <f t="shared" si="40"/>
        <v>-2263.7032258064519</v>
      </c>
    </row>
    <row r="2597" spans="1:15" x14ac:dyDescent="0.25">
      <c r="A2597" t="s">
        <v>5471</v>
      </c>
      <c r="B2597" t="s">
        <v>51</v>
      </c>
      <c r="C2597" t="s">
        <v>164</v>
      </c>
      <c r="D2597" t="s">
        <v>40</v>
      </c>
      <c r="E2597">
        <v>236</v>
      </c>
      <c r="F2597" t="s">
        <v>485</v>
      </c>
      <c r="G2597" t="s">
        <v>5476</v>
      </c>
      <c r="H2597" t="s">
        <v>32</v>
      </c>
      <c r="I2597" t="s">
        <v>37</v>
      </c>
      <c r="J2597" s="16">
        <v>0</v>
      </c>
      <c r="K2597" s="16">
        <v>0</v>
      </c>
      <c r="L2597" s="16">
        <v>0</v>
      </c>
      <c r="M2597" s="16">
        <v>0</v>
      </c>
      <c r="N2597" s="16">
        <v>0</v>
      </c>
      <c r="O2597" s="16">
        <f t="shared" si="40"/>
        <v>0</v>
      </c>
    </row>
    <row r="2598" spans="1:15" x14ac:dyDescent="0.25">
      <c r="A2598" t="s">
        <v>5471</v>
      </c>
      <c r="B2598" t="s">
        <v>51</v>
      </c>
      <c r="C2598" t="s">
        <v>164</v>
      </c>
      <c r="D2598" t="s">
        <v>76</v>
      </c>
      <c r="E2598">
        <v>235</v>
      </c>
      <c r="F2598" t="s">
        <v>203</v>
      </c>
      <c r="G2598" t="s">
        <v>5470</v>
      </c>
      <c r="H2598" t="s">
        <v>32</v>
      </c>
      <c r="I2598" t="s">
        <v>37</v>
      </c>
      <c r="J2598" s="16">
        <v>0</v>
      </c>
      <c r="K2598" s="16">
        <v>0</v>
      </c>
      <c r="L2598" s="16">
        <v>0</v>
      </c>
      <c r="M2598" s="16">
        <v>0</v>
      </c>
      <c r="N2598" s="16">
        <v>0</v>
      </c>
      <c r="O2598" s="16">
        <f t="shared" si="40"/>
        <v>0</v>
      </c>
    </row>
    <row r="2599" spans="1:15" x14ac:dyDescent="0.25">
      <c r="A2599" t="s">
        <v>5471</v>
      </c>
      <c r="B2599" t="s">
        <v>51</v>
      </c>
      <c r="C2599" t="s">
        <v>164</v>
      </c>
      <c r="D2599" t="s">
        <v>76</v>
      </c>
      <c r="E2599">
        <v>235</v>
      </c>
      <c r="F2599" t="s">
        <v>203</v>
      </c>
      <c r="G2599" t="s">
        <v>43</v>
      </c>
      <c r="H2599" t="s">
        <v>46</v>
      </c>
      <c r="I2599" t="s">
        <v>37</v>
      </c>
      <c r="J2599" s="16">
        <v>36221.629999999997</v>
      </c>
      <c r="K2599" s="16">
        <v>6999.9999999999991</v>
      </c>
      <c r="L2599" s="16">
        <v>2450</v>
      </c>
      <c r="M2599" s="16">
        <v>1220</v>
      </c>
      <c r="N2599" s="16">
        <v>0</v>
      </c>
      <c r="O2599" s="16">
        <f t="shared" si="40"/>
        <v>25551.629999999997</v>
      </c>
    </row>
    <row r="2600" spans="1:15" x14ac:dyDescent="0.25">
      <c r="A2600" t="s">
        <v>5471</v>
      </c>
      <c r="B2600" t="s">
        <v>51</v>
      </c>
      <c r="C2600" t="s">
        <v>164</v>
      </c>
      <c r="D2600" t="s">
        <v>76</v>
      </c>
      <c r="E2600">
        <v>235</v>
      </c>
      <c r="F2600" t="s">
        <v>203</v>
      </c>
      <c r="G2600" t="s">
        <v>43</v>
      </c>
      <c r="H2600" t="s">
        <v>32</v>
      </c>
      <c r="I2600" t="s">
        <v>37</v>
      </c>
      <c r="J2600" s="16">
        <v>55950.97</v>
      </c>
      <c r="K2600" s="16">
        <v>22750.000000000004</v>
      </c>
      <c r="L2600" s="16">
        <v>2500</v>
      </c>
      <c r="M2600" s="16">
        <v>720</v>
      </c>
      <c r="N2600" s="16">
        <v>24948</v>
      </c>
      <c r="O2600" s="16">
        <f t="shared" si="40"/>
        <v>5032.9700000000012</v>
      </c>
    </row>
    <row r="2601" spans="1:15" x14ac:dyDescent="0.25">
      <c r="A2601" t="s">
        <v>5471</v>
      </c>
      <c r="B2601" t="s">
        <v>51</v>
      </c>
      <c r="C2601" t="s">
        <v>164</v>
      </c>
      <c r="D2601" t="s">
        <v>76</v>
      </c>
      <c r="E2601">
        <v>235</v>
      </c>
      <c r="F2601" t="s">
        <v>203</v>
      </c>
      <c r="G2601" t="s">
        <v>5472</v>
      </c>
      <c r="H2601" t="s">
        <v>32</v>
      </c>
      <c r="I2601" t="s">
        <v>37</v>
      </c>
      <c r="J2601" s="16">
        <v>-8114.5354838709709</v>
      </c>
      <c r="K2601" s="16">
        <v>0</v>
      </c>
      <c r="L2601" s="16">
        <v>0</v>
      </c>
      <c r="M2601" s="16">
        <v>0</v>
      </c>
      <c r="N2601" s="16">
        <v>0</v>
      </c>
      <c r="O2601" s="16">
        <f t="shared" si="40"/>
        <v>-8114.5354838709709</v>
      </c>
    </row>
    <row r="2602" spans="1:15" x14ac:dyDescent="0.25">
      <c r="A2602" t="s">
        <v>5471</v>
      </c>
      <c r="B2602" t="s">
        <v>51</v>
      </c>
      <c r="C2602" t="s">
        <v>164</v>
      </c>
      <c r="D2602" t="s">
        <v>76</v>
      </c>
      <c r="E2602">
        <v>235</v>
      </c>
      <c r="F2602" t="s">
        <v>203</v>
      </c>
      <c r="G2602" t="s">
        <v>5476</v>
      </c>
      <c r="H2602" t="s">
        <v>32</v>
      </c>
      <c r="I2602" t="s">
        <v>37</v>
      </c>
      <c r="J2602" s="16">
        <v>0</v>
      </c>
      <c r="K2602" s="16">
        <v>0</v>
      </c>
      <c r="L2602" s="16">
        <v>0</v>
      </c>
      <c r="M2602" s="16">
        <v>0</v>
      </c>
      <c r="N2602" s="16">
        <v>0</v>
      </c>
      <c r="O2602" s="16">
        <f t="shared" si="40"/>
        <v>0</v>
      </c>
    </row>
    <row r="2603" spans="1:15" x14ac:dyDescent="0.25">
      <c r="A2603" t="s">
        <v>5471</v>
      </c>
      <c r="B2603" t="s">
        <v>51</v>
      </c>
      <c r="C2603" t="s">
        <v>781</v>
      </c>
      <c r="D2603" t="s">
        <v>40</v>
      </c>
      <c r="E2603">
        <v>207</v>
      </c>
      <c r="F2603" t="s">
        <v>780</v>
      </c>
      <c r="G2603" t="s">
        <v>5470</v>
      </c>
      <c r="H2603" t="s">
        <v>32</v>
      </c>
      <c r="I2603" t="s">
        <v>37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f t="shared" si="40"/>
        <v>0</v>
      </c>
    </row>
    <row r="2604" spans="1:15" x14ac:dyDescent="0.25">
      <c r="A2604" t="s">
        <v>5471</v>
      </c>
      <c r="B2604" t="s">
        <v>51</v>
      </c>
      <c r="C2604" t="s">
        <v>781</v>
      </c>
      <c r="D2604" t="s">
        <v>40</v>
      </c>
      <c r="E2604">
        <v>207</v>
      </c>
      <c r="F2604" t="s">
        <v>780</v>
      </c>
      <c r="G2604" t="s">
        <v>43</v>
      </c>
      <c r="H2604" t="s">
        <v>46</v>
      </c>
      <c r="I2604" t="s">
        <v>37</v>
      </c>
      <c r="J2604" s="16">
        <v>9771.7759999999998</v>
      </c>
      <c r="K2604" s="16">
        <v>2000</v>
      </c>
      <c r="L2604" s="16">
        <v>2700</v>
      </c>
      <c r="M2604" s="16">
        <v>150</v>
      </c>
      <c r="N2604" s="16">
        <v>0</v>
      </c>
      <c r="O2604" s="16">
        <f t="shared" si="40"/>
        <v>4921.7759999999998</v>
      </c>
    </row>
    <row r="2605" spans="1:15" x14ac:dyDescent="0.25">
      <c r="A2605" t="s">
        <v>5471</v>
      </c>
      <c r="B2605" t="s">
        <v>51</v>
      </c>
      <c r="C2605" t="s">
        <v>781</v>
      </c>
      <c r="D2605" t="s">
        <v>40</v>
      </c>
      <c r="E2605">
        <v>207</v>
      </c>
      <c r="F2605" t="s">
        <v>780</v>
      </c>
      <c r="G2605" t="s">
        <v>43</v>
      </c>
      <c r="H2605" t="s">
        <v>32</v>
      </c>
      <c r="I2605" t="s">
        <v>37</v>
      </c>
      <c r="J2605" s="16">
        <v>15861.887999999999</v>
      </c>
      <c r="K2605" s="16">
        <v>11666.666666666668</v>
      </c>
      <c r="L2605" s="16">
        <v>1700</v>
      </c>
      <c r="M2605" s="16">
        <v>600</v>
      </c>
      <c r="N2605" s="16">
        <v>6142</v>
      </c>
      <c r="O2605" s="16">
        <f t="shared" si="40"/>
        <v>-4246.7786666666689</v>
      </c>
    </row>
    <row r="2606" spans="1:15" x14ac:dyDescent="0.25">
      <c r="A2606" t="s">
        <v>5471</v>
      </c>
      <c r="B2606" t="s">
        <v>51</v>
      </c>
      <c r="C2606" t="s">
        <v>781</v>
      </c>
      <c r="D2606" t="s">
        <v>40</v>
      </c>
      <c r="E2606">
        <v>207</v>
      </c>
      <c r="F2606" t="s">
        <v>780</v>
      </c>
      <c r="G2606" t="s">
        <v>5472</v>
      </c>
      <c r="H2606" t="s">
        <v>32</v>
      </c>
      <c r="I2606" t="s">
        <v>37</v>
      </c>
      <c r="J2606" s="16">
        <v>-3279.7501935483879</v>
      </c>
      <c r="K2606" s="16">
        <v>0</v>
      </c>
      <c r="L2606" s="16">
        <v>0</v>
      </c>
      <c r="M2606" s="16">
        <v>0</v>
      </c>
      <c r="N2606" s="16">
        <v>0</v>
      </c>
      <c r="O2606" s="16">
        <f t="shared" si="40"/>
        <v>-3279.7501935483879</v>
      </c>
    </row>
    <row r="2607" spans="1:15" x14ac:dyDescent="0.25">
      <c r="A2607" t="s">
        <v>5471</v>
      </c>
      <c r="B2607" t="s">
        <v>51</v>
      </c>
      <c r="C2607" t="s">
        <v>781</v>
      </c>
      <c r="D2607" t="s">
        <v>40</v>
      </c>
      <c r="E2607">
        <v>207</v>
      </c>
      <c r="F2607" t="s">
        <v>780</v>
      </c>
      <c r="G2607" t="s">
        <v>5476</v>
      </c>
      <c r="H2607" t="s">
        <v>32</v>
      </c>
      <c r="I2607" t="s">
        <v>37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f t="shared" si="40"/>
        <v>0</v>
      </c>
    </row>
    <row r="2608" spans="1:15" x14ac:dyDescent="0.25">
      <c r="A2608" t="s">
        <v>5471</v>
      </c>
      <c r="B2608" t="s">
        <v>51</v>
      </c>
      <c r="C2608" t="s">
        <v>172</v>
      </c>
      <c r="D2608" t="s">
        <v>31</v>
      </c>
      <c r="E2608">
        <v>28</v>
      </c>
      <c r="F2608" t="s">
        <v>611</v>
      </c>
      <c r="G2608" t="s">
        <v>5470</v>
      </c>
      <c r="H2608" t="s">
        <v>32</v>
      </c>
      <c r="I2608" t="s">
        <v>28</v>
      </c>
      <c r="J2608" s="16">
        <v>0</v>
      </c>
      <c r="K2608" s="16">
        <v>0</v>
      </c>
      <c r="L2608" s="16">
        <v>0</v>
      </c>
      <c r="M2608" s="16">
        <v>0</v>
      </c>
      <c r="N2608" s="16">
        <v>0</v>
      </c>
      <c r="O2608" s="16">
        <f t="shared" si="40"/>
        <v>0</v>
      </c>
    </row>
    <row r="2609" spans="1:15" x14ac:dyDescent="0.25">
      <c r="A2609" t="s">
        <v>5471</v>
      </c>
      <c r="B2609" t="s">
        <v>51</v>
      </c>
      <c r="C2609" t="s">
        <v>172</v>
      </c>
      <c r="D2609" t="s">
        <v>31</v>
      </c>
      <c r="E2609">
        <v>28</v>
      </c>
      <c r="F2609" t="s">
        <v>611</v>
      </c>
      <c r="G2609" t="s">
        <v>43</v>
      </c>
      <c r="H2609" t="s">
        <v>46</v>
      </c>
      <c r="I2609" t="s">
        <v>28</v>
      </c>
      <c r="J2609" s="16">
        <v>54831.360000000008</v>
      </c>
      <c r="K2609" s="16">
        <v>1615.3846153846152</v>
      </c>
      <c r="L2609" s="16">
        <v>3450</v>
      </c>
      <c r="M2609" s="16">
        <v>1020</v>
      </c>
      <c r="N2609" s="16">
        <v>8250</v>
      </c>
      <c r="O2609" s="16">
        <f t="shared" si="40"/>
        <v>40495.975384615391</v>
      </c>
    </row>
    <row r="2610" spans="1:15" x14ac:dyDescent="0.25">
      <c r="A2610" t="s">
        <v>5471</v>
      </c>
      <c r="B2610" t="s">
        <v>51</v>
      </c>
      <c r="C2610" t="s">
        <v>172</v>
      </c>
      <c r="D2610" t="s">
        <v>31</v>
      </c>
      <c r="E2610">
        <v>28</v>
      </c>
      <c r="F2610" t="s">
        <v>611</v>
      </c>
      <c r="G2610" t="s">
        <v>43</v>
      </c>
      <c r="H2610" t="s">
        <v>32</v>
      </c>
      <c r="I2610" t="s">
        <v>28</v>
      </c>
      <c r="J2610" s="16">
        <v>62365.44000000001</v>
      </c>
      <c r="K2610" s="16">
        <v>10833.333333333334</v>
      </c>
      <c r="L2610" s="16">
        <v>950</v>
      </c>
      <c r="M2610" s="16">
        <v>570</v>
      </c>
      <c r="N2610" s="16">
        <v>24983</v>
      </c>
      <c r="O2610" s="16">
        <f t="shared" si="40"/>
        <v>25029.106666666674</v>
      </c>
    </row>
    <row r="2611" spans="1:15" x14ac:dyDescent="0.25">
      <c r="A2611" t="s">
        <v>5471</v>
      </c>
      <c r="B2611" t="s">
        <v>51</v>
      </c>
      <c r="C2611" t="s">
        <v>172</v>
      </c>
      <c r="D2611" t="s">
        <v>31</v>
      </c>
      <c r="E2611">
        <v>28</v>
      </c>
      <c r="F2611" t="s">
        <v>611</v>
      </c>
      <c r="G2611" t="s">
        <v>5472</v>
      </c>
      <c r="H2611" t="s">
        <v>32</v>
      </c>
      <c r="I2611" t="s">
        <v>28</v>
      </c>
      <c r="J2611" s="16">
        <v>-10349.233548387099</v>
      </c>
      <c r="K2611" s="16">
        <v>0</v>
      </c>
      <c r="L2611" s="16">
        <v>0</v>
      </c>
      <c r="M2611" s="16">
        <v>0</v>
      </c>
      <c r="N2611" s="16">
        <v>0</v>
      </c>
      <c r="O2611" s="16">
        <f t="shared" si="40"/>
        <v>-10349.233548387099</v>
      </c>
    </row>
    <row r="2612" spans="1:15" x14ac:dyDescent="0.25">
      <c r="A2612" t="s">
        <v>5471</v>
      </c>
      <c r="B2612" t="s">
        <v>51</v>
      </c>
      <c r="C2612" t="s">
        <v>172</v>
      </c>
      <c r="D2612" t="s">
        <v>31</v>
      </c>
      <c r="E2612">
        <v>28</v>
      </c>
      <c r="F2612" t="s">
        <v>611</v>
      </c>
      <c r="G2612" t="s">
        <v>5476</v>
      </c>
      <c r="H2612" t="s">
        <v>32</v>
      </c>
      <c r="I2612" t="s">
        <v>28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f t="shared" si="40"/>
        <v>0</v>
      </c>
    </row>
    <row r="2613" spans="1:15" x14ac:dyDescent="0.25">
      <c r="A2613" t="s">
        <v>5471</v>
      </c>
      <c r="B2613" t="s">
        <v>51</v>
      </c>
      <c r="C2613" t="s">
        <v>172</v>
      </c>
      <c r="D2613" t="s">
        <v>52</v>
      </c>
      <c r="E2613">
        <v>29</v>
      </c>
      <c r="F2613" t="s">
        <v>171</v>
      </c>
      <c r="G2613" t="s">
        <v>5470</v>
      </c>
      <c r="H2613" t="s">
        <v>32</v>
      </c>
      <c r="I2613" t="s">
        <v>37</v>
      </c>
      <c r="J2613" s="16">
        <v>0</v>
      </c>
      <c r="K2613" s="16">
        <v>0</v>
      </c>
      <c r="L2613" s="16">
        <v>0</v>
      </c>
      <c r="M2613" s="16">
        <v>0</v>
      </c>
      <c r="N2613" s="16">
        <v>0</v>
      </c>
      <c r="O2613" s="16">
        <f t="shared" si="40"/>
        <v>0</v>
      </c>
    </row>
    <row r="2614" spans="1:15" x14ac:dyDescent="0.25">
      <c r="A2614" t="s">
        <v>5471</v>
      </c>
      <c r="B2614" t="s">
        <v>51</v>
      </c>
      <c r="C2614" t="s">
        <v>172</v>
      </c>
      <c r="D2614" t="s">
        <v>52</v>
      </c>
      <c r="E2614">
        <v>29</v>
      </c>
      <c r="F2614" t="s">
        <v>171</v>
      </c>
      <c r="G2614" t="s">
        <v>43</v>
      </c>
      <c r="H2614" t="s">
        <v>46</v>
      </c>
      <c r="I2614" t="s">
        <v>37</v>
      </c>
      <c r="J2614" s="16">
        <v>29193.252000000004</v>
      </c>
      <c r="K2614" s="16">
        <v>3153.8461538461543</v>
      </c>
      <c r="L2614" s="16">
        <v>2750</v>
      </c>
      <c r="M2614" s="16">
        <v>520</v>
      </c>
      <c r="N2614" s="16">
        <v>7614</v>
      </c>
      <c r="O2614" s="16">
        <f t="shared" si="40"/>
        <v>15155.40584615385</v>
      </c>
    </row>
    <row r="2615" spans="1:15" x14ac:dyDescent="0.25">
      <c r="A2615" t="s">
        <v>5471</v>
      </c>
      <c r="B2615" t="s">
        <v>51</v>
      </c>
      <c r="C2615" t="s">
        <v>172</v>
      </c>
      <c r="D2615" t="s">
        <v>52</v>
      </c>
      <c r="E2615">
        <v>29</v>
      </c>
      <c r="F2615" t="s">
        <v>171</v>
      </c>
      <c r="G2615" t="s">
        <v>43</v>
      </c>
      <c r="H2615" t="s">
        <v>32</v>
      </c>
      <c r="I2615" t="s">
        <v>37</v>
      </c>
      <c r="J2615" s="16">
        <v>83965.970000000016</v>
      </c>
      <c r="K2615" s="16">
        <v>44000</v>
      </c>
      <c r="L2615" s="16">
        <v>2950</v>
      </c>
      <c r="M2615" s="16">
        <v>810</v>
      </c>
      <c r="N2615" s="16">
        <v>12638</v>
      </c>
      <c r="O2615" s="16">
        <f t="shared" si="40"/>
        <v>23567.970000000016</v>
      </c>
    </row>
    <row r="2616" spans="1:15" x14ac:dyDescent="0.25">
      <c r="A2616" t="s">
        <v>5471</v>
      </c>
      <c r="B2616" t="s">
        <v>51</v>
      </c>
      <c r="C2616" t="s">
        <v>172</v>
      </c>
      <c r="D2616" t="s">
        <v>52</v>
      </c>
      <c r="E2616">
        <v>29</v>
      </c>
      <c r="F2616" t="s">
        <v>171</v>
      </c>
      <c r="G2616" t="s">
        <v>5472</v>
      </c>
      <c r="H2616" t="s">
        <v>32</v>
      </c>
      <c r="I2616" t="s">
        <v>37</v>
      </c>
      <c r="J2616" s="16">
        <v>-9046.106903225811</v>
      </c>
      <c r="K2616" s="16">
        <v>0</v>
      </c>
      <c r="L2616" s="16">
        <v>0</v>
      </c>
      <c r="M2616" s="16">
        <v>0</v>
      </c>
      <c r="N2616" s="16">
        <v>0</v>
      </c>
      <c r="O2616" s="16">
        <f t="shared" si="40"/>
        <v>-9046.106903225811</v>
      </c>
    </row>
    <row r="2617" spans="1:15" x14ac:dyDescent="0.25">
      <c r="A2617" t="s">
        <v>5471</v>
      </c>
      <c r="B2617" t="s">
        <v>51</v>
      </c>
      <c r="C2617" t="s">
        <v>172</v>
      </c>
      <c r="D2617" t="s">
        <v>52</v>
      </c>
      <c r="E2617">
        <v>29</v>
      </c>
      <c r="F2617" t="s">
        <v>171</v>
      </c>
      <c r="G2617" t="s">
        <v>5476</v>
      </c>
      <c r="H2617" t="s">
        <v>32</v>
      </c>
      <c r="I2617" t="s">
        <v>37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f t="shared" si="40"/>
        <v>0</v>
      </c>
    </row>
    <row r="2618" spans="1:15" x14ac:dyDescent="0.25">
      <c r="A2618" t="s">
        <v>5471</v>
      </c>
      <c r="B2618" t="s">
        <v>51</v>
      </c>
      <c r="C2618" t="s">
        <v>172</v>
      </c>
      <c r="D2618" t="s">
        <v>40</v>
      </c>
      <c r="E2618">
        <v>31</v>
      </c>
      <c r="F2618" t="s">
        <v>507</v>
      </c>
      <c r="G2618" t="s">
        <v>5470</v>
      </c>
      <c r="H2618" t="s">
        <v>32</v>
      </c>
      <c r="I2618" t="s">
        <v>37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f t="shared" si="40"/>
        <v>0</v>
      </c>
    </row>
    <row r="2619" spans="1:15" x14ac:dyDescent="0.25">
      <c r="A2619" t="s">
        <v>5471</v>
      </c>
      <c r="B2619" t="s">
        <v>51</v>
      </c>
      <c r="C2619" t="s">
        <v>172</v>
      </c>
      <c r="D2619" t="s">
        <v>40</v>
      </c>
      <c r="E2619">
        <v>31</v>
      </c>
      <c r="F2619" t="s">
        <v>507</v>
      </c>
      <c r="G2619" t="s">
        <v>43</v>
      </c>
      <c r="H2619" t="s">
        <v>46</v>
      </c>
      <c r="I2619" t="s">
        <v>37</v>
      </c>
      <c r="J2619" s="16">
        <v>52724.608</v>
      </c>
      <c r="K2619" s="16">
        <v>7307.6923076923067</v>
      </c>
      <c r="L2619" s="16">
        <v>3900</v>
      </c>
      <c r="M2619" s="16">
        <v>580</v>
      </c>
      <c r="N2619" s="16">
        <v>33108</v>
      </c>
      <c r="O2619" s="16">
        <f t="shared" si="40"/>
        <v>7828.9156923076953</v>
      </c>
    </row>
    <row r="2620" spans="1:15" x14ac:dyDescent="0.25">
      <c r="A2620" t="s">
        <v>5471</v>
      </c>
      <c r="B2620" t="s">
        <v>51</v>
      </c>
      <c r="C2620" t="s">
        <v>172</v>
      </c>
      <c r="D2620" t="s">
        <v>40</v>
      </c>
      <c r="E2620">
        <v>31</v>
      </c>
      <c r="F2620" t="s">
        <v>507</v>
      </c>
      <c r="G2620" t="s">
        <v>43</v>
      </c>
      <c r="H2620" t="s">
        <v>32</v>
      </c>
      <c r="I2620" t="s">
        <v>37</v>
      </c>
      <c r="J2620" s="16">
        <v>62779.640000000007</v>
      </c>
      <c r="K2620" s="16">
        <v>25666.666666666664</v>
      </c>
      <c r="L2620" s="16">
        <v>3400</v>
      </c>
      <c r="M2620" s="16">
        <v>1420</v>
      </c>
      <c r="N2620" s="16">
        <v>45454</v>
      </c>
      <c r="O2620" s="16">
        <f t="shared" si="40"/>
        <v>-13161.02666666665</v>
      </c>
    </row>
    <row r="2621" spans="1:15" x14ac:dyDescent="0.25">
      <c r="A2621" t="s">
        <v>5471</v>
      </c>
      <c r="B2621" t="s">
        <v>51</v>
      </c>
      <c r="C2621" t="s">
        <v>172</v>
      </c>
      <c r="D2621" t="s">
        <v>40</v>
      </c>
      <c r="E2621">
        <v>31</v>
      </c>
      <c r="F2621" t="s">
        <v>507</v>
      </c>
      <c r="G2621" t="s">
        <v>5472</v>
      </c>
      <c r="H2621" t="s">
        <v>32</v>
      </c>
      <c r="I2621" t="s">
        <v>37</v>
      </c>
      <c r="J2621" s="16">
        <v>-7082.2714838709708</v>
      </c>
      <c r="K2621" s="16">
        <v>0</v>
      </c>
      <c r="L2621" s="16">
        <v>0</v>
      </c>
      <c r="M2621" s="16">
        <v>0</v>
      </c>
      <c r="N2621" s="16">
        <v>0</v>
      </c>
      <c r="O2621" s="16">
        <f t="shared" si="40"/>
        <v>-7082.2714838709708</v>
      </c>
    </row>
    <row r="2622" spans="1:15" x14ac:dyDescent="0.25">
      <c r="A2622" t="s">
        <v>5471</v>
      </c>
      <c r="B2622" t="s">
        <v>51</v>
      </c>
      <c r="C2622" t="s">
        <v>172</v>
      </c>
      <c r="D2622" t="s">
        <v>40</v>
      </c>
      <c r="E2622">
        <v>31</v>
      </c>
      <c r="F2622" t="s">
        <v>507</v>
      </c>
      <c r="G2622" t="s">
        <v>5476</v>
      </c>
      <c r="H2622" t="s">
        <v>32</v>
      </c>
      <c r="I2622" t="s">
        <v>37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f t="shared" si="40"/>
        <v>0</v>
      </c>
    </row>
    <row r="2623" spans="1:15" x14ac:dyDescent="0.25">
      <c r="A2623" t="s">
        <v>5471</v>
      </c>
      <c r="B2623" t="s">
        <v>51</v>
      </c>
      <c r="C2623" t="s">
        <v>172</v>
      </c>
      <c r="D2623" t="s">
        <v>76</v>
      </c>
      <c r="E2623">
        <v>30</v>
      </c>
      <c r="F2623" t="s">
        <v>665</v>
      </c>
      <c r="G2623" t="s">
        <v>5470</v>
      </c>
      <c r="H2623" t="s">
        <v>32</v>
      </c>
      <c r="I2623" t="s">
        <v>28</v>
      </c>
      <c r="J2623" s="16">
        <v>0</v>
      </c>
      <c r="K2623" s="16">
        <v>0</v>
      </c>
      <c r="L2623" s="16">
        <v>0</v>
      </c>
      <c r="M2623" s="16">
        <v>0</v>
      </c>
      <c r="N2623" s="16">
        <v>0</v>
      </c>
      <c r="O2623" s="16">
        <f t="shared" si="40"/>
        <v>0</v>
      </c>
    </row>
    <row r="2624" spans="1:15" x14ac:dyDescent="0.25">
      <c r="A2624" t="s">
        <v>5471</v>
      </c>
      <c r="B2624" t="s">
        <v>51</v>
      </c>
      <c r="C2624" t="s">
        <v>172</v>
      </c>
      <c r="D2624" t="s">
        <v>76</v>
      </c>
      <c r="E2624">
        <v>30</v>
      </c>
      <c r="F2624" t="s">
        <v>665</v>
      </c>
      <c r="G2624" t="s">
        <v>43</v>
      </c>
      <c r="H2624" t="s">
        <v>46</v>
      </c>
      <c r="I2624" t="s">
        <v>28</v>
      </c>
      <c r="J2624" s="16">
        <v>30694.400000000001</v>
      </c>
      <c r="K2624" s="16">
        <v>2230.7692307692305</v>
      </c>
      <c r="L2624" s="16">
        <v>900</v>
      </c>
      <c r="M2624" s="16">
        <v>850</v>
      </c>
      <c r="N2624" s="16">
        <v>7052</v>
      </c>
      <c r="O2624" s="16">
        <f t="shared" si="40"/>
        <v>19661.630769230771</v>
      </c>
    </row>
    <row r="2625" spans="1:15" x14ac:dyDescent="0.25">
      <c r="A2625" t="s">
        <v>5471</v>
      </c>
      <c r="B2625" t="s">
        <v>51</v>
      </c>
      <c r="C2625" t="s">
        <v>172</v>
      </c>
      <c r="D2625" t="s">
        <v>76</v>
      </c>
      <c r="E2625">
        <v>30</v>
      </c>
      <c r="F2625" t="s">
        <v>665</v>
      </c>
      <c r="G2625" t="s">
        <v>43</v>
      </c>
      <c r="H2625" t="s">
        <v>32</v>
      </c>
      <c r="I2625" t="s">
        <v>28</v>
      </c>
      <c r="J2625" s="16">
        <v>105512</v>
      </c>
      <c r="K2625" s="16">
        <v>33333.333333333336</v>
      </c>
      <c r="L2625" s="16">
        <v>3150</v>
      </c>
      <c r="M2625" s="16">
        <v>1330</v>
      </c>
      <c r="N2625" s="16">
        <v>27364</v>
      </c>
      <c r="O2625" s="16">
        <f t="shared" si="40"/>
        <v>40334.666666666664</v>
      </c>
    </row>
    <row r="2626" spans="1:15" x14ac:dyDescent="0.25">
      <c r="A2626" t="s">
        <v>5471</v>
      </c>
      <c r="B2626" t="s">
        <v>51</v>
      </c>
      <c r="C2626" t="s">
        <v>172</v>
      </c>
      <c r="D2626" t="s">
        <v>76</v>
      </c>
      <c r="E2626">
        <v>30</v>
      </c>
      <c r="F2626" t="s">
        <v>665</v>
      </c>
      <c r="G2626" t="s">
        <v>5472</v>
      </c>
      <c r="H2626" t="s">
        <v>32</v>
      </c>
      <c r="I2626" t="s">
        <v>28</v>
      </c>
      <c r="J2626" s="16">
        <v>-10312.103225806455</v>
      </c>
      <c r="K2626" s="16">
        <v>0</v>
      </c>
      <c r="L2626" s="16">
        <v>0</v>
      </c>
      <c r="M2626" s="16">
        <v>0</v>
      </c>
      <c r="N2626" s="16">
        <v>0</v>
      </c>
      <c r="O2626" s="16">
        <f t="shared" si="40"/>
        <v>-10312.103225806455</v>
      </c>
    </row>
    <row r="2627" spans="1:15" x14ac:dyDescent="0.25">
      <c r="A2627" t="s">
        <v>5471</v>
      </c>
      <c r="B2627" t="s">
        <v>51</v>
      </c>
      <c r="C2627" t="s">
        <v>172</v>
      </c>
      <c r="D2627" t="s">
        <v>76</v>
      </c>
      <c r="E2627">
        <v>30</v>
      </c>
      <c r="F2627" t="s">
        <v>665</v>
      </c>
      <c r="G2627" t="s">
        <v>5476</v>
      </c>
      <c r="H2627" t="s">
        <v>32</v>
      </c>
      <c r="I2627" t="s">
        <v>28</v>
      </c>
      <c r="J2627" s="16">
        <v>-41557.776000000005</v>
      </c>
      <c r="K2627" s="16">
        <v>0</v>
      </c>
      <c r="L2627" s="16">
        <v>0</v>
      </c>
      <c r="M2627" s="16">
        <v>0</v>
      </c>
      <c r="N2627" s="16">
        <v>0</v>
      </c>
      <c r="O2627" s="16">
        <f t="shared" ref="O2627:O2690" si="41">J2627-SUM(K2627:N2627)</f>
        <v>-41557.776000000005</v>
      </c>
    </row>
    <row r="2628" spans="1:15" x14ac:dyDescent="0.25">
      <c r="A2628" t="s">
        <v>5471</v>
      </c>
      <c r="B2628" t="s">
        <v>51</v>
      </c>
      <c r="C2628" t="s">
        <v>248</v>
      </c>
      <c r="D2628" t="s">
        <v>40</v>
      </c>
      <c r="E2628">
        <v>241</v>
      </c>
      <c r="F2628" t="s">
        <v>247</v>
      </c>
      <c r="G2628" t="s">
        <v>5470</v>
      </c>
      <c r="H2628" t="s">
        <v>32</v>
      </c>
      <c r="I2628" t="s">
        <v>37</v>
      </c>
      <c r="J2628" s="16">
        <v>0</v>
      </c>
      <c r="K2628" s="16">
        <v>0</v>
      </c>
      <c r="L2628" s="16">
        <v>0</v>
      </c>
      <c r="M2628" s="16">
        <v>0</v>
      </c>
      <c r="N2628" s="16">
        <v>0</v>
      </c>
      <c r="O2628" s="16">
        <f t="shared" si="41"/>
        <v>0</v>
      </c>
    </row>
    <row r="2629" spans="1:15" x14ac:dyDescent="0.25">
      <c r="A2629" t="s">
        <v>5471</v>
      </c>
      <c r="B2629" t="s">
        <v>51</v>
      </c>
      <c r="C2629" t="s">
        <v>248</v>
      </c>
      <c r="D2629" t="s">
        <v>40</v>
      </c>
      <c r="E2629">
        <v>241</v>
      </c>
      <c r="F2629" t="s">
        <v>247</v>
      </c>
      <c r="G2629" t="s">
        <v>43</v>
      </c>
      <c r="H2629" t="s">
        <v>46</v>
      </c>
      <c r="I2629" t="s">
        <v>37</v>
      </c>
      <c r="J2629" s="16">
        <v>23461.839999999997</v>
      </c>
      <c r="K2629" s="16">
        <v>923.07692307692309</v>
      </c>
      <c r="L2629" s="16">
        <v>200</v>
      </c>
      <c r="M2629" s="16">
        <v>580</v>
      </c>
      <c r="N2629" s="16">
        <v>35816</v>
      </c>
      <c r="O2629" s="16">
        <f t="shared" si="41"/>
        <v>-14057.236923076925</v>
      </c>
    </row>
    <row r="2630" spans="1:15" x14ac:dyDescent="0.25">
      <c r="A2630" t="s">
        <v>5471</v>
      </c>
      <c r="B2630" t="s">
        <v>51</v>
      </c>
      <c r="C2630" t="s">
        <v>248</v>
      </c>
      <c r="D2630" t="s">
        <v>40</v>
      </c>
      <c r="E2630">
        <v>241</v>
      </c>
      <c r="F2630" t="s">
        <v>247</v>
      </c>
      <c r="G2630" t="s">
        <v>43</v>
      </c>
      <c r="H2630" t="s">
        <v>32</v>
      </c>
      <c r="I2630" t="s">
        <v>37</v>
      </c>
      <c r="J2630" s="16">
        <v>43732.895999999993</v>
      </c>
      <c r="K2630" s="16">
        <v>44583.333333333328</v>
      </c>
      <c r="L2630" s="16">
        <v>4400</v>
      </c>
      <c r="M2630" s="16">
        <v>1330</v>
      </c>
      <c r="N2630" s="16">
        <v>6348</v>
      </c>
      <c r="O2630" s="16">
        <f t="shared" si="41"/>
        <v>-12928.437333333335</v>
      </c>
    </row>
    <row r="2631" spans="1:15" x14ac:dyDescent="0.25">
      <c r="A2631" t="s">
        <v>5471</v>
      </c>
      <c r="B2631" t="s">
        <v>51</v>
      </c>
      <c r="C2631" t="s">
        <v>248</v>
      </c>
      <c r="D2631" t="s">
        <v>40</v>
      </c>
      <c r="E2631">
        <v>241</v>
      </c>
      <c r="F2631" t="s">
        <v>247</v>
      </c>
      <c r="G2631" t="s">
        <v>5472</v>
      </c>
      <c r="H2631" t="s">
        <v>32</v>
      </c>
      <c r="I2631" t="s">
        <v>37</v>
      </c>
      <c r="J2631" s="16">
        <v>-4255.4508387096785</v>
      </c>
      <c r="K2631" s="16">
        <v>0</v>
      </c>
      <c r="L2631" s="16">
        <v>0</v>
      </c>
      <c r="M2631" s="16">
        <v>0</v>
      </c>
      <c r="N2631" s="16">
        <v>0</v>
      </c>
      <c r="O2631" s="16">
        <f t="shared" si="41"/>
        <v>-4255.4508387096785</v>
      </c>
    </row>
    <row r="2632" spans="1:15" x14ac:dyDescent="0.25">
      <c r="A2632" t="s">
        <v>5471</v>
      </c>
      <c r="B2632" t="s">
        <v>51</v>
      </c>
      <c r="C2632" t="s">
        <v>248</v>
      </c>
      <c r="D2632" t="s">
        <v>40</v>
      </c>
      <c r="E2632">
        <v>241</v>
      </c>
      <c r="F2632" t="s">
        <v>247</v>
      </c>
      <c r="G2632" t="s">
        <v>5476</v>
      </c>
      <c r="H2632" t="s">
        <v>32</v>
      </c>
      <c r="I2632" t="s">
        <v>37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f t="shared" si="41"/>
        <v>0</v>
      </c>
    </row>
    <row r="2633" spans="1:15" x14ac:dyDescent="0.25">
      <c r="A2633" t="s">
        <v>5471</v>
      </c>
      <c r="B2633" t="s">
        <v>51</v>
      </c>
      <c r="C2633" t="s">
        <v>248</v>
      </c>
      <c r="D2633" t="s">
        <v>76</v>
      </c>
      <c r="E2633">
        <v>240</v>
      </c>
      <c r="F2633" t="s">
        <v>560</v>
      </c>
      <c r="G2633" t="s">
        <v>5470</v>
      </c>
      <c r="H2633" t="s">
        <v>32</v>
      </c>
      <c r="I2633" t="s">
        <v>28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f t="shared" si="41"/>
        <v>0</v>
      </c>
    </row>
    <row r="2634" spans="1:15" x14ac:dyDescent="0.25">
      <c r="A2634" t="s">
        <v>5471</v>
      </c>
      <c r="B2634" t="s">
        <v>51</v>
      </c>
      <c r="C2634" t="s">
        <v>248</v>
      </c>
      <c r="D2634" t="s">
        <v>76</v>
      </c>
      <c r="E2634">
        <v>240</v>
      </c>
      <c r="F2634" t="s">
        <v>560</v>
      </c>
      <c r="G2634" t="s">
        <v>43</v>
      </c>
      <c r="H2634" t="s">
        <v>46</v>
      </c>
      <c r="I2634" t="s">
        <v>28</v>
      </c>
      <c r="J2634" s="16">
        <v>36342.399999999994</v>
      </c>
      <c r="K2634" s="16">
        <v>3461.5384615384619</v>
      </c>
      <c r="L2634" s="16">
        <v>1850</v>
      </c>
      <c r="M2634" s="16">
        <v>1130</v>
      </c>
      <c r="N2634" s="16">
        <v>23652</v>
      </c>
      <c r="O2634" s="16">
        <f t="shared" si="41"/>
        <v>6248.8615384615332</v>
      </c>
    </row>
    <row r="2635" spans="1:15" x14ac:dyDescent="0.25">
      <c r="A2635" t="s">
        <v>5471</v>
      </c>
      <c r="B2635" t="s">
        <v>51</v>
      </c>
      <c r="C2635" t="s">
        <v>248</v>
      </c>
      <c r="D2635" t="s">
        <v>76</v>
      </c>
      <c r="E2635">
        <v>240</v>
      </c>
      <c r="F2635" t="s">
        <v>560</v>
      </c>
      <c r="G2635" t="s">
        <v>43</v>
      </c>
      <c r="H2635" t="s">
        <v>32</v>
      </c>
      <c r="I2635" t="s">
        <v>28</v>
      </c>
      <c r="J2635" s="16">
        <v>69667.199999999997</v>
      </c>
      <c r="K2635" s="16">
        <v>37166.666666666664</v>
      </c>
      <c r="L2635" s="16">
        <v>4000</v>
      </c>
      <c r="M2635" s="16">
        <v>660</v>
      </c>
      <c r="N2635" s="16">
        <v>13864</v>
      </c>
      <c r="O2635" s="16">
        <f t="shared" si="41"/>
        <v>13976.533333333333</v>
      </c>
    </row>
    <row r="2636" spans="1:15" x14ac:dyDescent="0.25">
      <c r="A2636" t="s">
        <v>5471</v>
      </c>
      <c r="B2636" t="s">
        <v>51</v>
      </c>
      <c r="C2636" t="s">
        <v>248</v>
      </c>
      <c r="D2636" t="s">
        <v>76</v>
      </c>
      <c r="E2636">
        <v>240</v>
      </c>
      <c r="F2636" t="s">
        <v>560</v>
      </c>
      <c r="G2636" t="s">
        <v>5472</v>
      </c>
      <c r="H2636" t="s">
        <v>32</v>
      </c>
      <c r="I2636" t="s">
        <v>28</v>
      </c>
      <c r="J2636" s="16">
        <v>-7326.0387096774211</v>
      </c>
      <c r="K2636" s="16">
        <v>0</v>
      </c>
      <c r="L2636" s="16">
        <v>0</v>
      </c>
      <c r="M2636" s="16">
        <v>0</v>
      </c>
      <c r="N2636" s="16">
        <v>0</v>
      </c>
      <c r="O2636" s="16">
        <f t="shared" si="41"/>
        <v>-7326.0387096774211</v>
      </c>
    </row>
    <row r="2637" spans="1:15" x14ac:dyDescent="0.25">
      <c r="A2637" t="s">
        <v>5471</v>
      </c>
      <c r="B2637" t="s">
        <v>51</v>
      </c>
      <c r="C2637" t="s">
        <v>248</v>
      </c>
      <c r="D2637" t="s">
        <v>76</v>
      </c>
      <c r="E2637">
        <v>240</v>
      </c>
      <c r="F2637" t="s">
        <v>560</v>
      </c>
      <c r="G2637" t="s">
        <v>5476</v>
      </c>
      <c r="H2637" t="s">
        <v>32</v>
      </c>
      <c r="I2637" t="s">
        <v>28</v>
      </c>
      <c r="J2637" s="16">
        <v>0</v>
      </c>
      <c r="K2637" s="16">
        <v>0</v>
      </c>
      <c r="L2637" s="16">
        <v>0</v>
      </c>
      <c r="M2637" s="16">
        <v>0</v>
      </c>
      <c r="N2637" s="16">
        <v>0</v>
      </c>
      <c r="O2637" s="16">
        <f t="shared" si="41"/>
        <v>0</v>
      </c>
    </row>
    <row r="2638" spans="1:15" x14ac:dyDescent="0.25">
      <c r="A2638" t="s">
        <v>5471</v>
      </c>
      <c r="B2638" t="s">
        <v>51</v>
      </c>
      <c r="C2638" t="s">
        <v>496</v>
      </c>
      <c r="D2638" t="s">
        <v>52</v>
      </c>
      <c r="E2638">
        <v>237</v>
      </c>
      <c r="F2638" t="s">
        <v>519</v>
      </c>
      <c r="G2638" t="s">
        <v>5470</v>
      </c>
      <c r="H2638" t="s">
        <v>32</v>
      </c>
      <c r="I2638" t="s">
        <v>28</v>
      </c>
      <c r="J2638" s="16">
        <v>0</v>
      </c>
      <c r="K2638" s="16">
        <v>0</v>
      </c>
      <c r="L2638" s="16">
        <v>0</v>
      </c>
      <c r="M2638" s="16">
        <v>0</v>
      </c>
      <c r="N2638" s="16">
        <v>0</v>
      </c>
      <c r="O2638" s="16">
        <f t="shared" si="41"/>
        <v>0</v>
      </c>
    </row>
    <row r="2639" spans="1:15" x14ac:dyDescent="0.25">
      <c r="A2639" t="s">
        <v>5471</v>
      </c>
      <c r="B2639" t="s">
        <v>51</v>
      </c>
      <c r="C2639" t="s">
        <v>496</v>
      </c>
      <c r="D2639" t="s">
        <v>52</v>
      </c>
      <c r="E2639">
        <v>237</v>
      </c>
      <c r="F2639" t="s">
        <v>519</v>
      </c>
      <c r="G2639" t="s">
        <v>43</v>
      </c>
      <c r="H2639" t="s">
        <v>46</v>
      </c>
      <c r="I2639" t="s">
        <v>28</v>
      </c>
      <c r="J2639" s="16">
        <v>48576</v>
      </c>
      <c r="K2639" s="16">
        <v>5692.3076923076924</v>
      </c>
      <c r="L2639" s="16">
        <v>1900</v>
      </c>
      <c r="M2639" s="16">
        <v>220</v>
      </c>
      <c r="N2639" s="16">
        <v>7245</v>
      </c>
      <c r="O2639" s="16">
        <f t="shared" si="41"/>
        <v>33518.692307692312</v>
      </c>
    </row>
    <row r="2640" spans="1:15" x14ac:dyDescent="0.25">
      <c r="A2640" t="s">
        <v>5471</v>
      </c>
      <c r="B2640" t="s">
        <v>51</v>
      </c>
      <c r="C2640" t="s">
        <v>496</v>
      </c>
      <c r="D2640" t="s">
        <v>52</v>
      </c>
      <c r="E2640">
        <v>237</v>
      </c>
      <c r="F2640" t="s">
        <v>519</v>
      </c>
      <c r="G2640" t="s">
        <v>43</v>
      </c>
      <c r="H2640" t="s">
        <v>32</v>
      </c>
      <c r="I2640" t="s">
        <v>28</v>
      </c>
      <c r="J2640" s="16">
        <v>62128</v>
      </c>
      <c r="K2640" s="16">
        <v>16750</v>
      </c>
      <c r="L2640" s="16">
        <v>2700</v>
      </c>
      <c r="M2640" s="16">
        <v>620</v>
      </c>
      <c r="N2640" s="16">
        <v>13440</v>
      </c>
      <c r="O2640" s="16">
        <f t="shared" si="41"/>
        <v>28618</v>
      </c>
    </row>
    <row r="2641" spans="1:15" x14ac:dyDescent="0.25">
      <c r="A2641" t="s">
        <v>5471</v>
      </c>
      <c r="B2641" t="s">
        <v>51</v>
      </c>
      <c r="C2641" t="s">
        <v>496</v>
      </c>
      <c r="D2641" t="s">
        <v>52</v>
      </c>
      <c r="E2641">
        <v>237</v>
      </c>
      <c r="F2641" t="s">
        <v>519</v>
      </c>
      <c r="G2641" t="s">
        <v>5472</v>
      </c>
      <c r="H2641" t="s">
        <v>32</v>
      </c>
      <c r="I2641" t="s">
        <v>28</v>
      </c>
      <c r="J2641" s="16">
        <v>-14426.322580645165</v>
      </c>
      <c r="K2641" s="16">
        <v>0</v>
      </c>
      <c r="L2641" s="16">
        <v>0</v>
      </c>
      <c r="M2641" s="16">
        <v>0</v>
      </c>
      <c r="N2641" s="16">
        <v>0</v>
      </c>
      <c r="O2641" s="16">
        <f t="shared" si="41"/>
        <v>-14426.322580645165</v>
      </c>
    </row>
    <row r="2642" spans="1:15" x14ac:dyDescent="0.25">
      <c r="A2642" t="s">
        <v>5471</v>
      </c>
      <c r="B2642" t="s">
        <v>51</v>
      </c>
      <c r="C2642" t="s">
        <v>496</v>
      </c>
      <c r="D2642" t="s">
        <v>52</v>
      </c>
      <c r="E2642">
        <v>237</v>
      </c>
      <c r="F2642" t="s">
        <v>519</v>
      </c>
      <c r="G2642" t="s">
        <v>5476</v>
      </c>
      <c r="H2642" t="s">
        <v>32</v>
      </c>
      <c r="I2642" t="s">
        <v>28</v>
      </c>
      <c r="J2642" s="16">
        <v>-52175.199999999997</v>
      </c>
      <c r="K2642" s="16">
        <v>0</v>
      </c>
      <c r="L2642" s="16">
        <v>0</v>
      </c>
      <c r="M2642" s="16">
        <v>0</v>
      </c>
      <c r="N2642" s="16">
        <v>0</v>
      </c>
      <c r="O2642" s="16">
        <f t="shared" si="41"/>
        <v>-52175.199999999997</v>
      </c>
    </row>
    <row r="2643" spans="1:15" x14ac:dyDescent="0.25">
      <c r="A2643" t="s">
        <v>5471</v>
      </c>
      <c r="B2643" t="s">
        <v>51</v>
      </c>
      <c r="C2643" t="s">
        <v>496</v>
      </c>
      <c r="D2643" t="s">
        <v>40</v>
      </c>
      <c r="E2643">
        <v>239</v>
      </c>
      <c r="F2643" t="s">
        <v>495</v>
      </c>
      <c r="G2643" t="s">
        <v>5470</v>
      </c>
      <c r="H2643" t="s">
        <v>32</v>
      </c>
      <c r="I2643" t="s">
        <v>37</v>
      </c>
      <c r="J2643" s="16">
        <v>0</v>
      </c>
      <c r="K2643" s="16">
        <v>0</v>
      </c>
      <c r="L2643" s="16">
        <v>0</v>
      </c>
      <c r="M2643" s="16">
        <v>0</v>
      </c>
      <c r="N2643" s="16">
        <v>0</v>
      </c>
      <c r="O2643" s="16">
        <f t="shared" si="41"/>
        <v>0</v>
      </c>
    </row>
    <row r="2644" spans="1:15" x14ac:dyDescent="0.25">
      <c r="A2644" t="s">
        <v>5471</v>
      </c>
      <c r="B2644" t="s">
        <v>51</v>
      </c>
      <c r="C2644" t="s">
        <v>496</v>
      </c>
      <c r="D2644" t="s">
        <v>40</v>
      </c>
      <c r="E2644">
        <v>239</v>
      </c>
      <c r="F2644" t="s">
        <v>495</v>
      </c>
      <c r="G2644" t="s">
        <v>43</v>
      </c>
      <c r="H2644" t="s">
        <v>46</v>
      </c>
      <c r="I2644" t="s">
        <v>37</v>
      </c>
      <c r="J2644" s="16">
        <v>18874.400000000001</v>
      </c>
      <c r="K2644" s="16">
        <v>4153.8461538461534</v>
      </c>
      <c r="L2644" s="16">
        <v>1350</v>
      </c>
      <c r="M2644" s="16">
        <v>1290</v>
      </c>
      <c r="N2644" s="16">
        <v>4646</v>
      </c>
      <c r="O2644" s="16">
        <f t="shared" si="41"/>
        <v>7434.553846153849</v>
      </c>
    </row>
    <row r="2645" spans="1:15" x14ac:dyDescent="0.25">
      <c r="A2645" t="s">
        <v>5471</v>
      </c>
      <c r="B2645" t="s">
        <v>51</v>
      </c>
      <c r="C2645" t="s">
        <v>496</v>
      </c>
      <c r="D2645" t="s">
        <v>40</v>
      </c>
      <c r="E2645">
        <v>239</v>
      </c>
      <c r="F2645" t="s">
        <v>495</v>
      </c>
      <c r="G2645" t="s">
        <v>43</v>
      </c>
      <c r="H2645" t="s">
        <v>32</v>
      </c>
      <c r="I2645" t="s">
        <v>37</v>
      </c>
      <c r="J2645" s="16">
        <v>42373.599999999999</v>
      </c>
      <c r="K2645" s="16">
        <v>34000</v>
      </c>
      <c r="L2645" s="16">
        <v>3650</v>
      </c>
      <c r="M2645" s="16">
        <v>420</v>
      </c>
      <c r="N2645" s="16">
        <v>15416</v>
      </c>
      <c r="O2645" s="16">
        <f t="shared" si="41"/>
        <v>-11112.400000000001</v>
      </c>
    </row>
    <row r="2646" spans="1:15" x14ac:dyDescent="0.25">
      <c r="A2646" t="s">
        <v>5471</v>
      </c>
      <c r="B2646" t="s">
        <v>51</v>
      </c>
      <c r="C2646" t="s">
        <v>496</v>
      </c>
      <c r="D2646" t="s">
        <v>40</v>
      </c>
      <c r="E2646">
        <v>239</v>
      </c>
      <c r="F2646" t="s">
        <v>495</v>
      </c>
      <c r="G2646" t="s">
        <v>5472</v>
      </c>
      <c r="H2646" t="s">
        <v>32</v>
      </c>
      <c r="I2646" t="s">
        <v>37</v>
      </c>
      <c r="J2646" s="16">
        <v>-6984.7741935483891</v>
      </c>
      <c r="K2646" s="16">
        <v>0</v>
      </c>
      <c r="L2646" s="16">
        <v>0</v>
      </c>
      <c r="M2646" s="16">
        <v>0</v>
      </c>
      <c r="N2646" s="16">
        <v>0</v>
      </c>
      <c r="O2646" s="16">
        <f t="shared" si="41"/>
        <v>-6984.7741935483891</v>
      </c>
    </row>
    <row r="2647" spans="1:15" x14ac:dyDescent="0.25">
      <c r="A2647" t="s">
        <v>5471</v>
      </c>
      <c r="B2647" t="s">
        <v>51</v>
      </c>
      <c r="C2647" t="s">
        <v>496</v>
      </c>
      <c r="D2647" t="s">
        <v>40</v>
      </c>
      <c r="E2647">
        <v>239</v>
      </c>
      <c r="F2647" t="s">
        <v>495</v>
      </c>
      <c r="G2647" t="s">
        <v>5476</v>
      </c>
      <c r="H2647" t="s">
        <v>32</v>
      </c>
      <c r="I2647" t="s">
        <v>37</v>
      </c>
      <c r="J2647" s="16">
        <v>0</v>
      </c>
      <c r="K2647" s="16">
        <v>0</v>
      </c>
      <c r="L2647" s="16">
        <v>0</v>
      </c>
      <c r="M2647" s="16">
        <v>0</v>
      </c>
      <c r="N2647" s="16">
        <v>0</v>
      </c>
      <c r="O2647" s="16">
        <f t="shared" si="41"/>
        <v>0</v>
      </c>
    </row>
    <row r="2648" spans="1:15" x14ac:dyDescent="0.25">
      <c r="A2648" t="s">
        <v>5471</v>
      </c>
      <c r="B2648" t="s">
        <v>51</v>
      </c>
      <c r="C2648" t="s">
        <v>496</v>
      </c>
      <c r="D2648" t="s">
        <v>76</v>
      </c>
      <c r="E2648">
        <v>238</v>
      </c>
      <c r="F2648" t="s">
        <v>870</v>
      </c>
      <c r="G2648" t="s">
        <v>5470</v>
      </c>
      <c r="H2648" t="s">
        <v>32</v>
      </c>
      <c r="I2648" t="s">
        <v>28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f t="shared" si="41"/>
        <v>0</v>
      </c>
    </row>
    <row r="2649" spans="1:15" x14ac:dyDescent="0.25">
      <c r="A2649" t="s">
        <v>5471</v>
      </c>
      <c r="B2649" t="s">
        <v>51</v>
      </c>
      <c r="C2649" t="s">
        <v>496</v>
      </c>
      <c r="D2649" t="s">
        <v>76</v>
      </c>
      <c r="E2649">
        <v>238</v>
      </c>
      <c r="F2649" t="s">
        <v>870</v>
      </c>
      <c r="G2649" t="s">
        <v>43</v>
      </c>
      <c r="H2649" t="s">
        <v>46</v>
      </c>
      <c r="I2649" t="s">
        <v>28</v>
      </c>
      <c r="J2649" s="16">
        <v>68960</v>
      </c>
      <c r="K2649" s="16">
        <v>5615.3846153846152</v>
      </c>
      <c r="L2649" s="16">
        <v>2600</v>
      </c>
      <c r="M2649" s="16">
        <v>2030</v>
      </c>
      <c r="N2649" s="16">
        <v>11832</v>
      </c>
      <c r="O2649" s="16">
        <f t="shared" si="41"/>
        <v>46882.615384615383</v>
      </c>
    </row>
    <row r="2650" spans="1:15" x14ac:dyDescent="0.25">
      <c r="A2650" t="s">
        <v>5471</v>
      </c>
      <c r="B2650" t="s">
        <v>51</v>
      </c>
      <c r="C2650" t="s">
        <v>496</v>
      </c>
      <c r="D2650" t="s">
        <v>76</v>
      </c>
      <c r="E2650">
        <v>238</v>
      </c>
      <c r="F2650" t="s">
        <v>870</v>
      </c>
      <c r="G2650" t="s">
        <v>43</v>
      </c>
      <c r="H2650" t="s">
        <v>32</v>
      </c>
      <c r="I2650" t="s">
        <v>28</v>
      </c>
      <c r="J2650" s="16">
        <v>46880</v>
      </c>
      <c r="K2650" s="16">
        <v>18583.333333333336</v>
      </c>
      <c r="L2650" s="16">
        <v>1750</v>
      </c>
      <c r="M2650" s="16">
        <v>560</v>
      </c>
      <c r="N2650" s="16">
        <v>12768</v>
      </c>
      <c r="O2650" s="16">
        <f t="shared" si="41"/>
        <v>13218.666666666664</v>
      </c>
    </row>
    <row r="2651" spans="1:15" x14ac:dyDescent="0.25">
      <c r="A2651" t="s">
        <v>5471</v>
      </c>
      <c r="B2651" t="s">
        <v>51</v>
      </c>
      <c r="C2651" t="s">
        <v>496</v>
      </c>
      <c r="D2651" t="s">
        <v>76</v>
      </c>
      <c r="E2651">
        <v>238</v>
      </c>
      <c r="F2651" t="s">
        <v>870</v>
      </c>
      <c r="G2651" t="s">
        <v>5472</v>
      </c>
      <c r="H2651" t="s">
        <v>32</v>
      </c>
      <c r="I2651" t="s">
        <v>28</v>
      </c>
      <c r="J2651" s="16">
        <v>-9120.0000000000018</v>
      </c>
      <c r="K2651" s="16">
        <v>0</v>
      </c>
      <c r="L2651" s="16">
        <v>0</v>
      </c>
      <c r="M2651" s="16">
        <v>0</v>
      </c>
      <c r="N2651" s="16">
        <v>0</v>
      </c>
      <c r="O2651" s="16">
        <f t="shared" si="41"/>
        <v>-9120.0000000000018</v>
      </c>
    </row>
    <row r="2652" spans="1:15" x14ac:dyDescent="0.25">
      <c r="A2652" t="s">
        <v>5471</v>
      </c>
      <c r="B2652" t="s">
        <v>51</v>
      </c>
      <c r="C2652" t="s">
        <v>496</v>
      </c>
      <c r="D2652" t="s">
        <v>76</v>
      </c>
      <c r="E2652">
        <v>238</v>
      </c>
      <c r="F2652" t="s">
        <v>870</v>
      </c>
      <c r="G2652" t="s">
        <v>5476</v>
      </c>
      <c r="H2652" t="s">
        <v>32</v>
      </c>
      <c r="I2652" t="s">
        <v>28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f t="shared" si="41"/>
        <v>0</v>
      </c>
    </row>
    <row r="2653" spans="1:15" x14ac:dyDescent="0.25">
      <c r="A2653" t="s">
        <v>5471</v>
      </c>
      <c r="B2653" t="s">
        <v>51</v>
      </c>
      <c r="C2653" t="s">
        <v>291</v>
      </c>
      <c r="D2653" t="s">
        <v>52</v>
      </c>
      <c r="E2653">
        <v>226</v>
      </c>
      <c r="F2653" t="s">
        <v>290</v>
      </c>
      <c r="G2653" t="s">
        <v>5470</v>
      </c>
      <c r="H2653" t="s">
        <v>32</v>
      </c>
      <c r="I2653" t="s">
        <v>37</v>
      </c>
      <c r="J2653" s="16">
        <v>0</v>
      </c>
      <c r="K2653" s="16">
        <v>0</v>
      </c>
      <c r="L2653" s="16">
        <v>0</v>
      </c>
      <c r="M2653" s="16">
        <v>0</v>
      </c>
      <c r="N2653" s="16">
        <v>0</v>
      </c>
      <c r="O2653" s="16">
        <f t="shared" si="41"/>
        <v>0</v>
      </c>
    </row>
    <row r="2654" spans="1:15" x14ac:dyDescent="0.25">
      <c r="A2654" t="s">
        <v>5471</v>
      </c>
      <c r="B2654" t="s">
        <v>51</v>
      </c>
      <c r="C2654" t="s">
        <v>291</v>
      </c>
      <c r="D2654" t="s">
        <v>52</v>
      </c>
      <c r="E2654">
        <v>226</v>
      </c>
      <c r="F2654" t="s">
        <v>290</v>
      </c>
      <c r="G2654" t="s">
        <v>43</v>
      </c>
      <c r="H2654" t="s">
        <v>46</v>
      </c>
      <c r="I2654" t="s">
        <v>37</v>
      </c>
      <c r="J2654" s="16">
        <v>46665.872000000003</v>
      </c>
      <c r="K2654" s="16">
        <v>4538.461538461539</v>
      </c>
      <c r="L2654" s="16">
        <v>4150</v>
      </c>
      <c r="M2654" s="16">
        <v>1020</v>
      </c>
      <c r="N2654" s="16">
        <v>8965</v>
      </c>
      <c r="O2654" s="16">
        <f t="shared" si="41"/>
        <v>27992.410461538464</v>
      </c>
    </row>
    <row r="2655" spans="1:15" x14ac:dyDescent="0.25">
      <c r="A2655" t="s">
        <v>5471</v>
      </c>
      <c r="B2655" t="s">
        <v>51</v>
      </c>
      <c r="C2655" t="s">
        <v>291</v>
      </c>
      <c r="D2655" t="s">
        <v>52</v>
      </c>
      <c r="E2655">
        <v>226</v>
      </c>
      <c r="F2655" t="s">
        <v>290</v>
      </c>
      <c r="G2655" t="s">
        <v>43</v>
      </c>
      <c r="H2655" t="s">
        <v>32</v>
      </c>
      <c r="I2655" t="s">
        <v>37</v>
      </c>
      <c r="J2655" s="16">
        <v>61865.584000000003</v>
      </c>
      <c r="K2655" s="16">
        <v>22166.666666666668</v>
      </c>
      <c r="L2655" s="16">
        <v>3000</v>
      </c>
      <c r="M2655" s="16">
        <v>1150</v>
      </c>
      <c r="N2655" s="16">
        <v>19400</v>
      </c>
      <c r="O2655" s="16">
        <f t="shared" si="41"/>
        <v>16148.917333333331</v>
      </c>
    </row>
    <row r="2656" spans="1:15" x14ac:dyDescent="0.25">
      <c r="A2656" t="s">
        <v>5471</v>
      </c>
      <c r="B2656" t="s">
        <v>51</v>
      </c>
      <c r="C2656" t="s">
        <v>291</v>
      </c>
      <c r="D2656" t="s">
        <v>52</v>
      </c>
      <c r="E2656">
        <v>226</v>
      </c>
      <c r="F2656" t="s">
        <v>290</v>
      </c>
      <c r="G2656" t="s">
        <v>5472</v>
      </c>
      <c r="H2656" t="s">
        <v>32</v>
      </c>
      <c r="I2656" t="s">
        <v>37</v>
      </c>
      <c r="J2656" s="16">
        <v>-10617.266709677422</v>
      </c>
      <c r="K2656" s="16">
        <v>0</v>
      </c>
      <c r="L2656" s="16">
        <v>0</v>
      </c>
      <c r="M2656" s="16">
        <v>0</v>
      </c>
      <c r="N2656" s="16">
        <v>0</v>
      </c>
      <c r="O2656" s="16">
        <f t="shared" si="41"/>
        <v>-10617.266709677422</v>
      </c>
    </row>
    <row r="2657" spans="1:15" x14ac:dyDescent="0.25">
      <c r="A2657" t="s">
        <v>5471</v>
      </c>
      <c r="B2657" t="s">
        <v>51</v>
      </c>
      <c r="C2657" t="s">
        <v>291</v>
      </c>
      <c r="D2657" t="s">
        <v>52</v>
      </c>
      <c r="E2657">
        <v>226</v>
      </c>
      <c r="F2657" t="s">
        <v>290</v>
      </c>
      <c r="G2657" t="s">
        <v>5476</v>
      </c>
      <c r="H2657" t="s">
        <v>32</v>
      </c>
      <c r="I2657" t="s">
        <v>37</v>
      </c>
      <c r="J2657" s="16">
        <v>0</v>
      </c>
      <c r="K2657" s="16">
        <v>0</v>
      </c>
      <c r="L2657" s="16">
        <v>0</v>
      </c>
      <c r="M2657" s="16">
        <v>0</v>
      </c>
      <c r="N2657" s="16">
        <v>0</v>
      </c>
      <c r="O2657" s="16">
        <f t="shared" si="41"/>
        <v>0</v>
      </c>
    </row>
    <row r="2658" spans="1:15" x14ac:dyDescent="0.25">
      <c r="A2658" t="s">
        <v>5471</v>
      </c>
      <c r="B2658" t="s">
        <v>51</v>
      </c>
      <c r="C2658" t="s">
        <v>291</v>
      </c>
      <c r="D2658" t="s">
        <v>40</v>
      </c>
      <c r="E2658">
        <v>228</v>
      </c>
      <c r="F2658" t="s">
        <v>405</v>
      </c>
      <c r="G2658" t="s">
        <v>5470</v>
      </c>
      <c r="H2658" t="s">
        <v>32</v>
      </c>
      <c r="I2658" t="s">
        <v>28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f t="shared" si="41"/>
        <v>0</v>
      </c>
    </row>
    <row r="2659" spans="1:15" x14ac:dyDescent="0.25">
      <c r="A2659" t="s">
        <v>5471</v>
      </c>
      <c r="B2659" t="s">
        <v>51</v>
      </c>
      <c r="C2659" t="s">
        <v>291</v>
      </c>
      <c r="D2659" t="s">
        <v>40</v>
      </c>
      <c r="E2659">
        <v>228</v>
      </c>
      <c r="F2659" t="s">
        <v>405</v>
      </c>
      <c r="G2659" t="s">
        <v>43</v>
      </c>
      <c r="H2659" t="s">
        <v>46</v>
      </c>
      <c r="I2659" t="s">
        <v>28</v>
      </c>
      <c r="J2659" s="16">
        <v>35338.239999999998</v>
      </c>
      <c r="K2659" s="16">
        <v>1692.3076923076924</v>
      </c>
      <c r="L2659" s="16">
        <v>2500</v>
      </c>
      <c r="M2659" s="16">
        <v>680</v>
      </c>
      <c r="N2659" s="16">
        <v>21020</v>
      </c>
      <c r="O2659" s="16">
        <f t="shared" si="41"/>
        <v>9445.9323076923065</v>
      </c>
    </row>
    <row r="2660" spans="1:15" x14ac:dyDescent="0.25">
      <c r="A2660" t="s">
        <v>5471</v>
      </c>
      <c r="B2660" t="s">
        <v>51</v>
      </c>
      <c r="C2660" t="s">
        <v>291</v>
      </c>
      <c r="D2660" t="s">
        <v>40</v>
      </c>
      <c r="E2660">
        <v>228</v>
      </c>
      <c r="F2660" t="s">
        <v>405</v>
      </c>
      <c r="G2660" t="s">
        <v>43</v>
      </c>
      <c r="H2660" t="s">
        <v>32</v>
      </c>
      <c r="I2660" t="s">
        <v>28</v>
      </c>
      <c r="J2660" s="16">
        <v>68449.279999999984</v>
      </c>
      <c r="K2660" s="16">
        <v>37333.333333333336</v>
      </c>
      <c r="L2660" s="16">
        <v>3450</v>
      </c>
      <c r="M2660" s="16">
        <v>2150</v>
      </c>
      <c r="N2660" s="16">
        <v>0</v>
      </c>
      <c r="O2660" s="16">
        <f t="shared" si="41"/>
        <v>25515.946666666649</v>
      </c>
    </row>
    <row r="2661" spans="1:15" x14ac:dyDescent="0.25">
      <c r="A2661" t="s">
        <v>5471</v>
      </c>
      <c r="B2661" t="s">
        <v>51</v>
      </c>
      <c r="C2661" t="s">
        <v>291</v>
      </c>
      <c r="D2661" t="s">
        <v>40</v>
      </c>
      <c r="E2661">
        <v>228</v>
      </c>
      <c r="F2661" t="s">
        <v>405</v>
      </c>
      <c r="G2661" t="s">
        <v>5472</v>
      </c>
      <c r="H2661" t="s">
        <v>32</v>
      </c>
      <c r="I2661" t="s">
        <v>28</v>
      </c>
      <c r="J2661" s="16">
        <v>-11164.738064516132</v>
      </c>
      <c r="K2661" s="16">
        <v>0</v>
      </c>
      <c r="L2661" s="16">
        <v>0</v>
      </c>
      <c r="M2661" s="16">
        <v>0</v>
      </c>
      <c r="N2661" s="16">
        <v>0</v>
      </c>
      <c r="O2661" s="16">
        <f t="shared" si="41"/>
        <v>-11164.738064516132</v>
      </c>
    </row>
    <row r="2662" spans="1:15" x14ac:dyDescent="0.25">
      <c r="A2662" t="s">
        <v>5471</v>
      </c>
      <c r="B2662" t="s">
        <v>51</v>
      </c>
      <c r="C2662" t="s">
        <v>291</v>
      </c>
      <c r="D2662" t="s">
        <v>40</v>
      </c>
      <c r="E2662">
        <v>228</v>
      </c>
      <c r="F2662" t="s">
        <v>405</v>
      </c>
      <c r="G2662" t="s">
        <v>5476</v>
      </c>
      <c r="H2662" t="s">
        <v>32</v>
      </c>
      <c r="I2662" t="s">
        <v>28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f t="shared" si="41"/>
        <v>0</v>
      </c>
    </row>
    <row r="2663" spans="1:15" x14ac:dyDescent="0.25">
      <c r="A2663" t="s">
        <v>5471</v>
      </c>
      <c r="B2663" t="s">
        <v>51</v>
      </c>
      <c r="C2663" t="s">
        <v>291</v>
      </c>
      <c r="D2663" t="s">
        <v>76</v>
      </c>
      <c r="E2663">
        <v>227</v>
      </c>
      <c r="F2663" t="s">
        <v>799</v>
      </c>
      <c r="G2663" t="s">
        <v>5470</v>
      </c>
      <c r="H2663" t="s">
        <v>32</v>
      </c>
      <c r="I2663" t="s">
        <v>37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f t="shared" si="41"/>
        <v>0</v>
      </c>
    </row>
    <row r="2664" spans="1:15" x14ac:dyDescent="0.25">
      <c r="A2664" t="s">
        <v>5471</v>
      </c>
      <c r="B2664" t="s">
        <v>51</v>
      </c>
      <c r="C2664" t="s">
        <v>291</v>
      </c>
      <c r="D2664" t="s">
        <v>76</v>
      </c>
      <c r="E2664">
        <v>227</v>
      </c>
      <c r="F2664" t="s">
        <v>799</v>
      </c>
      <c r="G2664" t="s">
        <v>43</v>
      </c>
      <c r="H2664" t="s">
        <v>46</v>
      </c>
      <c r="I2664" t="s">
        <v>37</v>
      </c>
      <c r="J2664" s="16">
        <v>44895.479999999996</v>
      </c>
      <c r="K2664" s="16">
        <v>4923.0769230769229</v>
      </c>
      <c r="L2664" s="16">
        <v>4500</v>
      </c>
      <c r="M2664" s="16">
        <v>500</v>
      </c>
      <c r="N2664" s="16">
        <v>14685</v>
      </c>
      <c r="O2664" s="16">
        <f t="shared" si="41"/>
        <v>20287.403076923074</v>
      </c>
    </row>
    <row r="2665" spans="1:15" x14ac:dyDescent="0.25">
      <c r="A2665" t="s">
        <v>5471</v>
      </c>
      <c r="B2665" t="s">
        <v>51</v>
      </c>
      <c r="C2665" t="s">
        <v>291</v>
      </c>
      <c r="D2665" t="s">
        <v>76</v>
      </c>
      <c r="E2665">
        <v>227</v>
      </c>
      <c r="F2665" t="s">
        <v>799</v>
      </c>
      <c r="G2665" t="s">
        <v>43</v>
      </c>
      <c r="H2665" t="s">
        <v>32</v>
      </c>
      <c r="I2665" t="s">
        <v>37</v>
      </c>
      <c r="J2665" s="16">
        <v>42184.56</v>
      </c>
      <c r="K2665" s="16">
        <v>23250.000000000004</v>
      </c>
      <c r="L2665" s="16">
        <v>4200</v>
      </c>
      <c r="M2665" s="16">
        <v>130</v>
      </c>
      <c r="N2665" s="16">
        <v>0</v>
      </c>
      <c r="O2665" s="16">
        <f t="shared" si="41"/>
        <v>14604.559999999994</v>
      </c>
    </row>
    <row r="2666" spans="1:15" x14ac:dyDescent="0.25">
      <c r="A2666" t="s">
        <v>5471</v>
      </c>
      <c r="B2666" t="s">
        <v>51</v>
      </c>
      <c r="C2666" t="s">
        <v>291</v>
      </c>
      <c r="D2666" t="s">
        <v>76</v>
      </c>
      <c r="E2666">
        <v>227</v>
      </c>
      <c r="F2666" t="s">
        <v>799</v>
      </c>
      <c r="G2666" t="s">
        <v>5472</v>
      </c>
      <c r="H2666" t="s">
        <v>32</v>
      </c>
      <c r="I2666" t="s">
        <v>37</v>
      </c>
      <c r="J2666" s="16">
        <v>-6587.4154838709683</v>
      </c>
      <c r="K2666" s="16">
        <v>0</v>
      </c>
      <c r="L2666" s="16">
        <v>0</v>
      </c>
      <c r="M2666" s="16">
        <v>0</v>
      </c>
      <c r="N2666" s="16">
        <v>0</v>
      </c>
      <c r="O2666" s="16">
        <f t="shared" si="41"/>
        <v>-6587.4154838709683</v>
      </c>
    </row>
    <row r="2667" spans="1:15" x14ac:dyDescent="0.25">
      <c r="A2667" t="s">
        <v>5471</v>
      </c>
      <c r="B2667" t="s">
        <v>51</v>
      </c>
      <c r="C2667" t="s">
        <v>291</v>
      </c>
      <c r="D2667" t="s">
        <v>76</v>
      </c>
      <c r="E2667">
        <v>227</v>
      </c>
      <c r="F2667" t="s">
        <v>799</v>
      </c>
      <c r="G2667" t="s">
        <v>5476</v>
      </c>
      <c r="H2667" t="s">
        <v>32</v>
      </c>
      <c r="I2667" t="s">
        <v>37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 s="16">
        <f t="shared" si="41"/>
        <v>0</v>
      </c>
    </row>
    <row r="2668" spans="1:15" x14ac:dyDescent="0.25">
      <c r="A2668" t="s">
        <v>5471</v>
      </c>
      <c r="B2668" t="s">
        <v>51</v>
      </c>
      <c r="C2668" t="s">
        <v>102</v>
      </c>
      <c r="D2668" t="s">
        <v>31</v>
      </c>
      <c r="E2668">
        <v>176</v>
      </c>
      <c r="F2668" t="s">
        <v>410</v>
      </c>
      <c r="G2668" t="s">
        <v>5470</v>
      </c>
      <c r="H2668" t="s">
        <v>32</v>
      </c>
      <c r="I2668" t="s">
        <v>37</v>
      </c>
      <c r="J2668" s="16">
        <v>0</v>
      </c>
      <c r="K2668" s="16">
        <v>0</v>
      </c>
      <c r="L2668" s="16">
        <v>0</v>
      </c>
      <c r="M2668" s="16">
        <v>0</v>
      </c>
      <c r="N2668" s="16">
        <v>0</v>
      </c>
      <c r="O2668" s="16">
        <f t="shared" si="41"/>
        <v>0</v>
      </c>
    </row>
    <row r="2669" spans="1:15" x14ac:dyDescent="0.25">
      <c r="A2669" t="s">
        <v>5471</v>
      </c>
      <c r="B2669" t="s">
        <v>51</v>
      </c>
      <c r="C2669" t="s">
        <v>102</v>
      </c>
      <c r="D2669" t="s">
        <v>31</v>
      </c>
      <c r="E2669">
        <v>176</v>
      </c>
      <c r="F2669" t="s">
        <v>410</v>
      </c>
      <c r="G2669" t="s">
        <v>43</v>
      </c>
      <c r="H2669" t="s">
        <v>46</v>
      </c>
      <c r="I2669" t="s">
        <v>37</v>
      </c>
      <c r="J2669" s="16">
        <v>79770.240000000005</v>
      </c>
      <c r="K2669" s="16">
        <v>8538.4615384615372</v>
      </c>
      <c r="L2669" s="16">
        <v>3900</v>
      </c>
      <c r="M2669" s="16">
        <v>1500</v>
      </c>
      <c r="N2669" s="16">
        <v>21960</v>
      </c>
      <c r="O2669" s="16">
        <f t="shared" si="41"/>
        <v>43871.778461538466</v>
      </c>
    </row>
    <row r="2670" spans="1:15" x14ac:dyDescent="0.25">
      <c r="A2670" t="s">
        <v>5471</v>
      </c>
      <c r="B2670" t="s">
        <v>51</v>
      </c>
      <c r="C2670" t="s">
        <v>102</v>
      </c>
      <c r="D2670" t="s">
        <v>31</v>
      </c>
      <c r="E2670">
        <v>176</v>
      </c>
      <c r="F2670" t="s">
        <v>410</v>
      </c>
      <c r="G2670" t="s">
        <v>43</v>
      </c>
      <c r="H2670" t="s">
        <v>32</v>
      </c>
      <c r="I2670" t="s">
        <v>37</v>
      </c>
      <c r="J2670" s="16">
        <v>33469.919999999998</v>
      </c>
      <c r="K2670" s="16">
        <v>13750</v>
      </c>
      <c r="L2670" s="16">
        <v>500</v>
      </c>
      <c r="M2670" s="16">
        <v>860</v>
      </c>
      <c r="N2670" s="16">
        <v>7505</v>
      </c>
      <c r="O2670" s="16">
        <f t="shared" si="41"/>
        <v>10854.919999999998</v>
      </c>
    </row>
    <row r="2671" spans="1:15" x14ac:dyDescent="0.25">
      <c r="A2671" t="s">
        <v>5471</v>
      </c>
      <c r="B2671" t="s">
        <v>51</v>
      </c>
      <c r="C2671" t="s">
        <v>102</v>
      </c>
      <c r="D2671" t="s">
        <v>31</v>
      </c>
      <c r="E2671">
        <v>176</v>
      </c>
      <c r="F2671" t="s">
        <v>410</v>
      </c>
      <c r="G2671" t="s">
        <v>5472</v>
      </c>
      <c r="H2671" t="s">
        <v>32</v>
      </c>
      <c r="I2671" t="s">
        <v>37</v>
      </c>
      <c r="J2671" s="16">
        <v>-9171.2322580645196</v>
      </c>
      <c r="K2671" s="16">
        <v>0</v>
      </c>
      <c r="L2671" s="16">
        <v>0</v>
      </c>
      <c r="M2671" s="16">
        <v>0</v>
      </c>
      <c r="N2671" s="16">
        <v>0</v>
      </c>
      <c r="O2671" s="16">
        <f t="shared" si="41"/>
        <v>-9171.2322580645196</v>
      </c>
    </row>
    <row r="2672" spans="1:15" x14ac:dyDescent="0.25">
      <c r="A2672" t="s">
        <v>5471</v>
      </c>
      <c r="B2672" t="s">
        <v>51</v>
      </c>
      <c r="C2672" t="s">
        <v>102</v>
      </c>
      <c r="D2672" t="s">
        <v>31</v>
      </c>
      <c r="E2672">
        <v>176</v>
      </c>
      <c r="F2672" t="s">
        <v>410</v>
      </c>
      <c r="G2672" t="s">
        <v>5476</v>
      </c>
      <c r="H2672" t="s">
        <v>32</v>
      </c>
      <c r="I2672" t="s">
        <v>37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f t="shared" si="41"/>
        <v>0</v>
      </c>
    </row>
    <row r="2673" spans="1:15" x14ac:dyDescent="0.25">
      <c r="A2673" t="s">
        <v>5471</v>
      </c>
      <c r="B2673" t="s">
        <v>51</v>
      </c>
      <c r="C2673" t="s">
        <v>102</v>
      </c>
      <c r="D2673" t="s">
        <v>52</v>
      </c>
      <c r="E2673">
        <v>177</v>
      </c>
      <c r="F2673" t="s">
        <v>1353</v>
      </c>
      <c r="G2673" t="s">
        <v>5470</v>
      </c>
      <c r="H2673" t="s">
        <v>32</v>
      </c>
      <c r="I2673" t="s">
        <v>37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f t="shared" si="41"/>
        <v>0</v>
      </c>
    </row>
    <row r="2674" spans="1:15" x14ac:dyDescent="0.25">
      <c r="A2674" t="s">
        <v>5471</v>
      </c>
      <c r="B2674" t="s">
        <v>51</v>
      </c>
      <c r="C2674" t="s">
        <v>102</v>
      </c>
      <c r="D2674" t="s">
        <v>52</v>
      </c>
      <c r="E2674">
        <v>177</v>
      </c>
      <c r="F2674" t="s">
        <v>1353</v>
      </c>
      <c r="G2674" t="s">
        <v>43</v>
      </c>
      <c r="H2674" t="s">
        <v>46</v>
      </c>
      <c r="I2674" t="s">
        <v>37</v>
      </c>
      <c r="J2674" s="16">
        <v>19396.300000000003</v>
      </c>
      <c r="K2674" s="16">
        <v>384.61538461538464</v>
      </c>
      <c r="L2674" s="16">
        <v>900</v>
      </c>
      <c r="M2674" s="16">
        <v>220</v>
      </c>
      <c r="N2674" s="16">
        <v>16247</v>
      </c>
      <c r="O2674" s="16">
        <f t="shared" si="41"/>
        <v>1644.68461538462</v>
      </c>
    </row>
    <row r="2675" spans="1:15" x14ac:dyDescent="0.25">
      <c r="A2675" t="s">
        <v>5471</v>
      </c>
      <c r="B2675" t="s">
        <v>51</v>
      </c>
      <c r="C2675" t="s">
        <v>102</v>
      </c>
      <c r="D2675" t="s">
        <v>52</v>
      </c>
      <c r="E2675">
        <v>177</v>
      </c>
      <c r="F2675" t="s">
        <v>1353</v>
      </c>
      <c r="G2675" t="s">
        <v>43</v>
      </c>
      <c r="H2675" t="s">
        <v>32</v>
      </c>
      <c r="I2675" t="s">
        <v>37</v>
      </c>
      <c r="J2675" s="16">
        <v>37949.230000000003</v>
      </c>
      <c r="K2675" s="16">
        <v>17083.333333333336</v>
      </c>
      <c r="L2675" s="16">
        <v>1650</v>
      </c>
      <c r="M2675" s="16">
        <v>720</v>
      </c>
      <c r="N2675" s="16">
        <v>7567</v>
      </c>
      <c r="O2675" s="16">
        <f t="shared" si="41"/>
        <v>10928.896666666667</v>
      </c>
    </row>
    <row r="2676" spans="1:15" x14ac:dyDescent="0.25">
      <c r="A2676" t="s">
        <v>5471</v>
      </c>
      <c r="B2676" t="s">
        <v>51</v>
      </c>
      <c r="C2676" t="s">
        <v>102</v>
      </c>
      <c r="D2676" t="s">
        <v>52</v>
      </c>
      <c r="E2676">
        <v>177</v>
      </c>
      <c r="F2676" t="s">
        <v>1353</v>
      </c>
      <c r="G2676" t="s">
        <v>5472</v>
      </c>
      <c r="H2676" t="s">
        <v>32</v>
      </c>
      <c r="I2676" t="s">
        <v>37</v>
      </c>
      <c r="J2676" s="16">
        <v>-6403.9054838709699</v>
      </c>
      <c r="K2676" s="16">
        <v>0</v>
      </c>
      <c r="L2676" s="16">
        <v>0</v>
      </c>
      <c r="M2676" s="16">
        <v>0</v>
      </c>
      <c r="N2676" s="16">
        <v>0</v>
      </c>
      <c r="O2676" s="16">
        <f t="shared" si="41"/>
        <v>-6403.9054838709699</v>
      </c>
    </row>
    <row r="2677" spans="1:15" x14ac:dyDescent="0.25">
      <c r="A2677" t="s">
        <v>5471</v>
      </c>
      <c r="B2677" t="s">
        <v>51</v>
      </c>
      <c r="C2677" t="s">
        <v>102</v>
      </c>
      <c r="D2677" t="s">
        <v>52</v>
      </c>
      <c r="E2677">
        <v>177</v>
      </c>
      <c r="F2677" t="s">
        <v>1353</v>
      </c>
      <c r="G2677" t="s">
        <v>5476</v>
      </c>
      <c r="H2677" t="s">
        <v>32</v>
      </c>
      <c r="I2677" t="s">
        <v>37</v>
      </c>
      <c r="J2677" s="16">
        <v>0</v>
      </c>
      <c r="K2677" s="16">
        <v>0</v>
      </c>
      <c r="L2677" s="16">
        <v>0</v>
      </c>
      <c r="M2677" s="16">
        <v>0</v>
      </c>
      <c r="N2677" s="16">
        <v>0</v>
      </c>
      <c r="O2677" s="16">
        <f t="shared" si="41"/>
        <v>0</v>
      </c>
    </row>
    <row r="2678" spans="1:15" x14ac:dyDescent="0.25">
      <c r="A2678" t="s">
        <v>5471</v>
      </c>
      <c r="B2678" t="s">
        <v>51</v>
      </c>
      <c r="C2678" t="s">
        <v>102</v>
      </c>
      <c r="D2678" t="s">
        <v>40</v>
      </c>
      <c r="E2678">
        <v>179</v>
      </c>
      <c r="F2678" t="s">
        <v>101</v>
      </c>
      <c r="G2678" t="s">
        <v>5470</v>
      </c>
      <c r="H2678" t="s">
        <v>32</v>
      </c>
      <c r="I2678" t="s">
        <v>28</v>
      </c>
      <c r="J2678" s="16">
        <v>50535.935999999987</v>
      </c>
      <c r="K2678" s="16">
        <v>0</v>
      </c>
      <c r="L2678" s="16">
        <v>0</v>
      </c>
      <c r="M2678" s="16">
        <v>0</v>
      </c>
      <c r="N2678" s="16">
        <v>0</v>
      </c>
      <c r="O2678" s="16">
        <f t="shared" si="41"/>
        <v>50535.935999999987</v>
      </c>
    </row>
    <row r="2679" spans="1:15" x14ac:dyDescent="0.25">
      <c r="A2679" t="s">
        <v>5471</v>
      </c>
      <c r="B2679" t="s">
        <v>51</v>
      </c>
      <c r="C2679" t="s">
        <v>102</v>
      </c>
      <c r="D2679" t="s">
        <v>40</v>
      </c>
      <c r="E2679">
        <v>179</v>
      </c>
      <c r="F2679" t="s">
        <v>101</v>
      </c>
      <c r="G2679" t="s">
        <v>43</v>
      </c>
      <c r="H2679" t="s">
        <v>46</v>
      </c>
      <c r="I2679" t="s">
        <v>28</v>
      </c>
      <c r="J2679" s="16">
        <v>37593.599999999999</v>
      </c>
      <c r="K2679" s="16">
        <v>2538.4615384615381</v>
      </c>
      <c r="L2679" s="16">
        <v>3400</v>
      </c>
      <c r="M2679" s="16">
        <v>510</v>
      </c>
      <c r="N2679" s="16">
        <v>15455</v>
      </c>
      <c r="O2679" s="16">
        <f t="shared" si="41"/>
        <v>15690.13846153846</v>
      </c>
    </row>
    <row r="2680" spans="1:15" x14ac:dyDescent="0.25">
      <c r="A2680" t="s">
        <v>5471</v>
      </c>
      <c r="B2680" t="s">
        <v>51</v>
      </c>
      <c r="C2680" t="s">
        <v>102</v>
      </c>
      <c r="D2680" t="s">
        <v>40</v>
      </c>
      <c r="E2680">
        <v>179</v>
      </c>
      <c r="F2680" t="s">
        <v>101</v>
      </c>
      <c r="G2680" t="s">
        <v>43</v>
      </c>
      <c r="H2680" t="s">
        <v>32</v>
      </c>
      <c r="I2680" t="s">
        <v>28</v>
      </c>
      <c r="J2680" s="16">
        <v>49984</v>
      </c>
      <c r="K2680" s="16">
        <v>6250</v>
      </c>
      <c r="L2680" s="16">
        <v>1200</v>
      </c>
      <c r="M2680" s="16">
        <v>160</v>
      </c>
      <c r="N2680" s="16">
        <v>47033</v>
      </c>
      <c r="O2680" s="16">
        <f t="shared" si="41"/>
        <v>-4659</v>
      </c>
    </row>
    <row r="2681" spans="1:15" x14ac:dyDescent="0.25">
      <c r="A2681" t="s">
        <v>5471</v>
      </c>
      <c r="B2681" t="s">
        <v>51</v>
      </c>
      <c r="C2681" t="s">
        <v>102</v>
      </c>
      <c r="D2681" t="s">
        <v>40</v>
      </c>
      <c r="E2681">
        <v>179</v>
      </c>
      <c r="F2681" t="s">
        <v>101</v>
      </c>
      <c r="G2681" t="s">
        <v>5472</v>
      </c>
      <c r="H2681" t="s">
        <v>32</v>
      </c>
      <c r="I2681" t="s">
        <v>28</v>
      </c>
      <c r="J2681" s="16">
        <v>-13584.929032258065</v>
      </c>
      <c r="K2681" s="16">
        <v>0</v>
      </c>
      <c r="L2681" s="16">
        <v>0</v>
      </c>
      <c r="M2681" s="16">
        <v>0</v>
      </c>
      <c r="N2681" s="16">
        <v>0</v>
      </c>
      <c r="O2681" s="16">
        <f t="shared" si="41"/>
        <v>-13584.929032258065</v>
      </c>
    </row>
    <row r="2682" spans="1:15" x14ac:dyDescent="0.25">
      <c r="A2682" t="s">
        <v>5471</v>
      </c>
      <c r="B2682" t="s">
        <v>51</v>
      </c>
      <c r="C2682" t="s">
        <v>102</v>
      </c>
      <c r="D2682" t="s">
        <v>40</v>
      </c>
      <c r="E2682">
        <v>179</v>
      </c>
      <c r="F2682" t="s">
        <v>101</v>
      </c>
      <c r="G2682" t="s">
        <v>5476</v>
      </c>
      <c r="H2682" t="s">
        <v>32</v>
      </c>
      <c r="I2682" t="s">
        <v>28</v>
      </c>
      <c r="J2682" s="16">
        <v>32286.847999999994</v>
      </c>
      <c r="K2682" s="16">
        <v>0</v>
      </c>
      <c r="L2682" s="16">
        <v>0</v>
      </c>
      <c r="M2682" s="16">
        <v>0</v>
      </c>
      <c r="N2682" s="16">
        <v>0</v>
      </c>
      <c r="O2682" s="16">
        <f t="shared" si="41"/>
        <v>32286.847999999994</v>
      </c>
    </row>
    <row r="2683" spans="1:15" x14ac:dyDescent="0.25">
      <c r="A2683" t="s">
        <v>5471</v>
      </c>
      <c r="B2683" t="s">
        <v>51</v>
      </c>
      <c r="C2683" t="s">
        <v>102</v>
      </c>
      <c r="D2683" t="s">
        <v>76</v>
      </c>
      <c r="E2683">
        <v>178</v>
      </c>
      <c r="F2683" t="s">
        <v>1130</v>
      </c>
      <c r="G2683" t="s">
        <v>5470</v>
      </c>
      <c r="H2683" t="s">
        <v>32</v>
      </c>
      <c r="I2683" t="s">
        <v>37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f t="shared" si="41"/>
        <v>0</v>
      </c>
    </row>
    <row r="2684" spans="1:15" x14ac:dyDescent="0.25">
      <c r="A2684" t="s">
        <v>5471</v>
      </c>
      <c r="B2684" t="s">
        <v>51</v>
      </c>
      <c r="C2684" t="s">
        <v>102</v>
      </c>
      <c r="D2684" t="s">
        <v>76</v>
      </c>
      <c r="E2684">
        <v>178</v>
      </c>
      <c r="F2684" t="s">
        <v>1130</v>
      </c>
      <c r="G2684" t="s">
        <v>43</v>
      </c>
      <c r="H2684" t="s">
        <v>46</v>
      </c>
      <c r="I2684" t="s">
        <v>37</v>
      </c>
      <c r="J2684" s="16">
        <v>49564.9</v>
      </c>
      <c r="K2684" s="16">
        <v>2769.2307692307691</v>
      </c>
      <c r="L2684" s="16">
        <v>1300</v>
      </c>
      <c r="M2684" s="16">
        <v>450</v>
      </c>
      <c r="N2684" s="16">
        <v>36552</v>
      </c>
      <c r="O2684" s="16">
        <f t="shared" si="41"/>
        <v>8493.6692307692356</v>
      </c>
    </row>
    <row r="2685" spans="1:15" x14ac:dyDescent="0.25">
      <c r="A2685" t="s">
        <v>5471</v>
      </c>
      <c r="B2685" t="s">
        <v>51</v>
      </c>
      <c r="C2685" t="s">
        <v>102</v>
      </c>
      <c r="D2685" t="s">
        <v>76</v>
      </c>
      <c r="E2685">
        <v>178</v>
      </c>
      <c r="F2685" t="s">
        <v>1130</v>
      </c>
      <c r="G2685" t="s">
        <v>43</v>
      </c>
      <c r="H2685" t="s">
        <v>32</v>
      </c>
      <c r="I2685" t="s">
        <v>37</v>
      </c>
      <c r="J2685" s="16">
        <v>0</v>
      </c>
      <c r="K2685" s="16">
        <v>0</v>
      </c>
      <c r="L2685" s="16">
        <v>0</v>
      </c>
      <c r="M2685" s="16">
        <v>0</v>
      </c>
      <c r="N2685" s="16">
        <v>0</v>
      </c>
      <c r="O2685" s="16">
        <f t="shared" si="41"/>
        <v>0</v>
      </c>
    </row>
    <row r="2686" spans="1:15" x14ac:dyDescent="0.25">
      <c r="A2686" t="s">
        <v>5471</v>
      </c>
      <c r="B2686" t="s">
        <v>51</v>
      </c>
      <c r="C2686" t="s">
        <v>102</v>
      </c>
      <c r="D2686" t="s">
        <v>76</v>
      </c>
      <c r="E2686">
        <v>178</v>
      </c>
      <c r="F2686" t="s">
        <v>1130</v>
      </c>
      <c r="G2686" t="s">
        <v>5472</v>
      </c>
      <c r="H2686" t="s">
        <v>32</v>
      </c>
      <c r="I2686" t="s">
        <v>37</v>
      </c>
      <c r="J2686" s="16">
        <v>-6271.91612903226</v>
      </c>
      <c r="K2686" s="16">
        <v>0</v>
      </c>
      <c r="L2686" s="16">
        <v>0</v>
      </c>
      <c r="M2686" s="16">
        <v>0</v>
      </c>
      <c r="N2686" s="16">
        <v>0</v>
      </c>
      <c r="O2686" s="16">
        <f t="shared" si="41"/>
        <v>-6271.91612903226</v>
      </c>
    </row>
    <row r="2687" spans="1:15" x14ac:dyDescent="0.25">
      <c r="A2687" t="s">
        <v>5471</v>
      </c>
      <c r="B2687" t="s">
        <v>51</v>
      </c>
      <c r="C2687" t="s">
        <v>102</v>
      </c>
      <c r="D2687" t="s">
        <v>76</v>
      </c>
      <c r="E2687">
        <v>178</v>
      </c>
      <c r="F2687" t="s">
        <v>1130</v>
      </c>
      <c r="G2687" t="s">
        <v>5476</v>
      </c>
      <c r="H2687" t="s">
        <v>32</v>
      </c>
      <c r="I2687" t="s">
        <v>37</v>
      </c>
      <c r="J2687" s="16">
        <v>0</v>
      </c>
      <c r="K2687" s="16">
        <v>0</v>
      </c>
      <c r="L2687" s="16">
        <v>0</v>
      </c>
      <c r="M2687" s="16">
        <v>0</v>
      </c>
      <c r="N2687" s="16">
        <v>0</v>
      </c>
      <c r="O2687" s="16">
        <f t="shared" si="41"/>
        <v>0</v>
      </c>
    </row>
    <row r="2688" spans="1:15" x14ac:dyDescent="0.25">
      <c r="A2688" t="s">
        <v>5471</v>
      </c>
      <c r="B2688" t="s">
        <v>51</v>
      </c>
      <c r="C2688" t="s">
        <v>1034</v>
      </c>
      <c r="D2688" t="s">
        <v>40</v>
      </c>
      <c r="E2688">
        <v>92</v>
      </c>
      <c r="F2688" t="s">
        <v>1067</v>
      </c>
      <c r="G2688" t="s">
        <v>5470</v>
      </c>
      <c r="H2688" t="s">
        <v>32</v>
      </c>
      <c r="I2688" t="s">
        <v>28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f t="shared" si="41"/>
        <v>0</v>
      </c>
    </row>
    <row r="2689" spans="1:15" x14ac:dyDescent="0.25">
      <c r="A2689" t="s">
        <v>5471</v>
      </c>
      <c r="B2689" t="s">
        <v>51</v>
      </c>
      <c r="C2689" t="s">
        <v>1034</v>
      </c>
      <c r="D2689" t="s">
        <v>40</v>
      </c>
      <c r="E2689">
        <v>92</v>
      </c>
      <c r="F2689" t="s">
        <v>1067</v>
      </c>
      <c r="G2689" t="s">
        <v>43</v>
      </c>
      <c r="H2689" t="s">
        <v>46</v>
      </c>
      <c r="I2689" t="s">
        <v>28</v>
      </c>
      <c r="J2689" s="16">
        <v>71018.239999999991</v>
      </c>
      <c r="K2689" s="16">
        <v>4461.5384615384619</v>
      </c>
      <c r="L2689" s="16">
        <v>2700</v>
      </c>
      <c r="M2689" s="16">
        <v>1710</v>
      </c>
      <c r="N2689" s="16">
        <v>36694</v>
      </c>
      <c r="O2689" s="16">
        <f t="shared" si="41"/>
        <v>25452.70153846153</v>
      </c>
    </row>
    <row r="2690" spans="1:15" x14ac:dyDescent="0.25">
      <c r="A2690" t="s">
        <v>5471</v>
      </c>
      <c r="B2690" t="s">
        <v>51</v>
      </c>
      <c r="C2690" t="s">
        <v>1034</v>
      </c>
      <c r="D2690" t="s">
        <v>40</v>
      </c>
      <c r="E2690">
        <v>92</v>
      </c>
      <c r="F2690" t="s">
        <v>1067</v>
      </c>
      <c r="G2690" t="s">
        <v>43</v>
      </c>
      <c r="H2690" t="s">
        <v>32</v>
      </c>
      <c r="I2690" t="s">
        <v>28</v>
      </c>
      <c r="J2690" s="16">
        <v>39776</v>
      </c>
      <c r="K2690" s="16">
        <v>17916.666666666668</v>
      </c>
      <c r="L2690" s="16">
        <v>1750</v>
      </c>
      <c r="M2690" s="16">
        <v>500</v>
      </c>
      <c r="N2690" s="16">
        <v>11160</v>
      </c>
      <c r="O2690" s="16">
        <f t="shared" si="41"/>
        <v>8449.3333333333321</v>
      </c>
    </row>
    <row r="2691" spans="1:15" x14ac:dyDescent="0.25">
      <c r="A2691" t="s">
        <v>5471</v>
      </c>
      <c r="B2691" t="s">
        <v>51</v>
      </c>
      <c r="C2691" t="s">
        <v>1034</v>
      </c>
      <c r="D2691" t="s">
        <v>40</v>
      </c>
      <c r="E2691">
        <v>92</v>
      </c>
      <c r="F2691" t="s">
        <v>1067</v>
      </c>
      <c r="G2691" t="s">
        <v>5472</v>
      </c>
      <c r="H2691" t="s">
        <v>32</v>
      </c>
      <c r="I2691" t="s">
        <v>28</v>
      </c>
      <c r="J2691" s="16">
        <v>-9644.2219354838726</v>
      </c>
      <c r="K2691" s="16">
        <v>0</v>
      </c>
      <c r="L2691" s="16">
        <v>0</v>
      </c>
      <c r="M2691" s="16">
        <v>0</v>
      </c>
      <c r="N2691" s="16">
        <v>0</v>
      </c>
      <c r="O2691" s="16">
        <f t="shared" ref="O2691:O2754" si="42">J2691-SUM(K2691:N2691)</f>
        <v>-9644.2219354838726</v>
      </c>
    </row>
    <row r="2692" spans="1:15" x14ac:dyDescent="0.25">
      <c r="A2692" t="s">
        <v>5471</v>
      </c>
      <c r="B2692" t="s">
        <v>51</v>
      </c>
      <c r="C2692" t="s">
        <v>1034</v>
      </c>
      <c r="D2692" t="s">
        <v>40</v>
      </c>
      <c r="E2692">
        <v>92</v>
      </c>
      <c r="F2692" t="s">
        <v>1067</v>
      </c>
      <c r="G2692" t="s">
        <v>5476</v>
      </c>
      <c r="H2692" t="s">
        <v>32</v>
      </c>
      <c r="I2692" t="s">
        <v>28</v>
      </c>
      <c r="J2692" s="16">
        <v>-43849.062399999995</v>
      </c>
      <c r="K2692" s="16">
        <v>0</v>
      </c>
      <c r="L2692" s="16">
        <v>0</v>
      </c>
      <c r="M2692" s="16">
        <v>0</v>
      </c>
      <c r="N2692" s="16">
        <v>0</v>
      </c>
      <c r="O2692" s="16">
        <f t="shared" si="42"/>
        <v>-43849.062399999995</v>
      </c>
    </row>
    <row r="2693" spans="1:15" x14ac:dyDescent="0.25">
      <c r="A2693" t="s">
        <v>5471</v>
      </c>
      <c r="B2693" t="s">
        <v>51</v>
      </c>
      <c r="C2693" t="s">
        <v>1034</v>
      </c>
      <c r="D2693" t="s">
        <v>76</v>
      </c>
      <c r="E2693">
        <v>91</v>
      </c>
      <c r="F2693" t="s">
        <v>1033</v>
      </c>
      <c r="G2693" t="s">
        <v>5470</v>
      </c>
      <c r="H2693" t="s">
        <v>32</v>
      </c>
      <c r="I2693" t="s">
        <v>28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f t="shared" si="42"/>
        <v>0</v>
      </c>
    </row>
    <row r="2694" spans="1:15" x14ac:dyDescent="0.25">
      <c r="A2694" t="s">
        <v>5471</v>
      </c>
      <c r="B2694" t="s">
        <v>51</v>
      </c>
      <c r="C2694" t="s">
        <v>1034</v>
      </c>
      <c r="D2694" t="s">
        <v>76</v>
      </c>
      <c r="E2694">
        <v>91</v>
      </c>
      <c r="F2694" t="s">
        <v>1033</v>
      </c>
      <c r="G2694" t="s">
        <v>43</v>
      </c>
      <c r="H2694" t="s">
        <v>46</v>
      </c>
      <c r="I2694" t="s">
        <v>28</v>
      </c>
      <c r="J2694" s="16">
        <v>32001.599999999999</v>
      </c>
      <c r="K2694" s="16">
        <v>1307.6923076923076</v>
      </c>
      <c r="L2694" s="16">
        <v>3200</v>
      </c>
      <c r="M2694" s="16">
        <v>510</v>
      </c>
      <c r="N2694" s="16">
        <v>23862</v>
      </c>
      <c r="O2694" s="16">
        <f t="shared" si="42"/>
        <v>3121.90769230769</v>
      </c>
    </row>
    <row r="2695" spans="1:15" x14ac:dyDescent="0.25">
      <c r="A2695" t="s">
        <v>5471</v>
      </c>
      <c r="B2695" t="s">
        <v>51</v>
      </c>
      <c r="C2695" t="s">
        <v>1034</v>
      </c>
      <c r="D2695" t="s">
        <v>76</v>
      </c>
      <c r="E2695">
        <v>91</v>
      </c>
      <c r="F2695" t="s">
        <v>1033</v>
      </c>
      <c r="G2695" t="s">
        <v>43</v>
      </c>
      <c r="H2695" t="s">
        <v>32</v>
      </c>
      <c r="I2695" t="s">
        <v>28</v>
      </c>
      <c r="J2695" s="16">
        <v>47731.199999999997</v>
      </c>
      <c r="K2695" s="16">
        <v>17083.333333333336</v>
      </c>
      <c r="L2695" s="16">
        <v>700</v>
      </c>
      <c r="M2695" s="16">
        <v>70</v>
      </c>
      <c r="N2695" s="16">
        <v>12024</v>
      </c>
      <c r="O2695" s="16">
        <f t="shared" si="42"/>
        <v>17853.866666666661</v>
      </c>
    </row>
    <row r="2696" spans="1:15" x14ac:dyDescent="0.25">
      <c r="A2696" t="s">
        <v>5471</v>
      </c>
      <c r="B2696" t="s">
        <v>51</v>
      </c>
      <c r="C2696" t="s">
        <v>1034</v>
      </c>
      <c r="D2696" t="s">
        <v>76</v>
      </c>
      <c r="E2696">
        <v>91</v>
      </c>
      <c r="F2696" t="s">
        <v>1033</v>
      </c>
      <c r="G2696" t="s">
        <v>5472</v>
      </c>
      <c r="H2696" t="s">
        <v>32</v>
      </c>
      <c r="I2696" t="s">
        <v>28</v>
      </c>
      <c r="J2696" s="16">
        <v>-8188.4903225806465</v>
      </c>
      <c r="K2696" s="16">
        <v>0</v>
      </c>
      <c r="L2696" s="16">
        <v>0</v>
      </c>
      <c r="M2696" s="16">
        <v>0</v>
      </c>
      <c r="N2696" s="16">
        <v>0</v>
      </c>
      <c r="O2696" s="16">
        <f t="shared" si="42"/>
        <v>-8188.4903225806465</v>
      </c>
    </row>
    <row r="2697" spans="1:15" x14ac:dyDescent="0.25">
      <c r="A2697" t="s">
        <v>5471</v>
      </c>
      <c r="B2697" t="s">
        <v>51</v>
      </c>
      <c r="C2697" t="s">
        <v>1034</v>
      </c>
      <c r="D2697" t="s">
        <v>76</v>
      </c>
      <c r="E2697">
        <v>91</v>
      </c>
      <c r="F2697" t="s">
        <v>1033</v>
      </c>
      <c r="G2697" t="s">
        <v>5476</v>
      </c>
      <c r="H2697" t="s">
        <v>32</v>
      </c>
      <c r="I2697" t="s">
        <v>28</v>
      </c>
      <c r="J2697" s="16">
        <v>-21999.743999999999</v>
      </c>
      <c r="K2697" s="16">
        <v>0</v>
      </c>
      <c r="L2697" s="16">
        <v>0</v>
      </c>
      <c r="M2697" s="16">
        <v>0</v>
      </c>
      <c r="N2697" s="16">
        <v>0</v>
      </c>
      <c r="O2697" s="16">
        <f t="shared" si="42"/>
        <v>-21999.743999999999</v>
      </c>
    </row>
    <row r="2698" spans="1:15" x14ac:dyDescent="0.25">
      <c r="A2698" t="s">
        <v>5471</v>
      </c>
      <c r="B2698" t="s">
        <v>51</v>
      </c>
      <c r="C2698" t="s">
        <v>260</v>
      </c>
      <c r="D2698" t="s">
        <v>40</v>
      </c>
      <c r="E2698">
        <v>218</v>
      </c>
      <c r="F2698" t="s">
        <v>259</v>
      </c>
      <c r="G2698" t="s">
        <v>5470</v>
      </c>
      <c r="H2698" t="s">
        <v>32</v>
      </c>
      <c r="I2698" t="s">
        <v>37</v>
      </c>
      <c r="J2698" s="16">
        <v>0</v>
      </c>
      <c r="K2698" s="16">
        <v>0</v>
      </c>
      <c r="L2698" s="16">
        <v>0</v>
      </c>
      <c r="M2698" s="16">
        <v>0</v>
      </c>
      <c r="N2698" s="16">
        <v>0</v>
      </c>
      <c r="O2698" s="16">
        <f t="shared" si="42"/>
        <v>0</v>
      </c>
    </row>
    <row r="2699" spans="1:15" x14ac:dyDescent="0.25">
      <c r="A2699" t="s">
        <v>5471</v>
      </c>
      <c r="B2699" t="s">
        <v>51</v>
      </c>
      <c r="C2699" t="s">
        <v>260</v>
      </c>
      <c r="D2699" t="s">
        <v>40</v>
      </c>
      <c r="E2699">
        <v>218</v>
      </c>
      <c r="F2699" t="s">
        <v>259</v>
      </c>
      <c r="G2699" t="s">
        <v>43</v>
      </c>
      <c r="H2699" t="s">
        <v>46</v>
      </c>
      <c r="I2699" t="s">
        <v>37</v>
      </c>
      <c r="J2699" s="16">
        <v>43122.32</v>
      </c>
      <c r="K2699" s="16">
        <v>7307.6923076923085</v>
      </c>
      <c r="L2699" s="16">
        <v>1900</v>
      </c>
      <c r="M2699" s="16">
        <v>660</v>
      </c>
      <c r="N2699" s="16">
        <v>8480</v>
      </c>
      <c r="O2699" s="16">
        <f t="shared" si="42"/>
        <v>24774.627692307691</v>
      </c>
    </row>
    <row r="2700" spans="1:15" x14ac:dyDescent="0.25">
      <c r="A2700" t="s">
        <v>5471</v>
      </c>
      <c r="B2700" t="s">
        <v>51</v>
      </c>
      <c r="C2700" t="s">
        <v>260</v>
      </c>
      <c r="D2700" t="s">
        <v>40</v>
      </c>
      <c r="E2700">
        <v>218</v>
      </c>
      <c r="F2700" t="s">
        <v>259</v>
      </c>
      <c r="G2700" t="s">
        <v>43</v>
      </c>
      <c r="H2700" t="s">
        <v>32</v>
      </c>
      <c r="I2700" t="s">
        <v>37</v>
      </c>
      <c r="J2700" s="16">
        <v>32228.832000000002</v>
      </c>
      <c r="K2700" s="16">
        <v>11666.666666666668</v>
      </c>
      <c r="L2700" s="16">
        <v>1200</v>
      </c>
      <c r="M2700" s="16">
        <v>350</v>
      </c>
      <c r="N2700" s="16">
        <v>24431</v>
      </c>
      <c r="O2700" s="16">
        <f t="shared" si="42"/>
        <v>-5418.8346666666694</v>
      </c>
    </row>
    <row r="2701" spans="1:15" x14ac:dyDescent="0.25">
      <c r="A2701" t="s">
        <v>5471</v>
      </c>
      <c r="B2701" t="s">
        <v>51</v>
      </c>
      <c r="C2701" t="s">
        <v>260</v>
      </c>
      <c r="D2701" t="s">
        <v>40</v>
      </c>
      <c r="E2701">
        <v>218</v>
      </c>
      <c r="F2701" t="s">
        <v>259</v>
      </c>
      <c r="G2701" t="s">
        <v>5472</v>
      </c>
      <c r="H2701" t="s">
        <v>32</v>
      </c>
      <c r="I2701" t="s">
        <v>37</v>
      </c>
      <c r="J2701" s="16">
        <v>-5349.1432258064542</v>
      </c>
      <c r="K2701" s="16">
        <v>0</v>
      </c>
      <c r="L2701" s="16">
        <v>0</v>
      </c>
      <c r="M2701" s="16">
        <v>0</v>
      </c>
      <c r="N2701" s="16">
        <v>0</v>
      </c>
      <c r="O2701" s="16">
        <f t="shared" si="42"/>
        <v>-5349.1432258064542</v>
      </c>
    </row>
    <row r="2702" spans="1:15" x14ac:dyDescent="0.25">
      <c r="A2702" t="s">
        <v>5471</v>
      </c>
      <c r="B2702" t="s">
        <v>51</v>
      </c>
      <c r="C2702" t="s">
        <v>260</v>
      </c>
      <c r="D2702" t="s">
        <v>40</v>
      </c>
      <c r="E2702">
        <v>218</v>
      </c>
      <c r="F2702" t="s">
        <v>259</v>
      </c>
      <c r="G2702" t="s">
        <v>5476</v>
      </c>
      <c r="H2702" t="s">
        <v>32</v>
      </c>
      <c r="I2702" t="s">
        <v>37</v>
      </c>
      <c r="J2702" s="16">
        <v>0</v>
      </c>
      <c r="K2702" s="16">
        <v>0</v>
      </c>
      <c r="L2702" s="16">
        <v>0</v>
      </c>
      <c r="M2702" s="16">
        <v>0</v>
      </c>
      <c r="N2702" s="16">
        <v>0</v>
      </c>
      <c r="O2702" s="16">
        <f t="shared" si="42"/>
        <v>0</v>
      </c>
    </row>
    <row r="2703" spans="1:15" x14ac:dyDescent="0.25">
      <c r="A2703" t="s">
        <v>5471</v>
      </c>
      <c r="B2703" t="s">
        <v>51</v>
      </c>
      <c r="C2703" t="s">
        <v>260</v>
      </c>
      <c r="D2703" t="s">
        <v>76</v>
      </c>
      <c r="E2703">
        <v>217</v>
      </c>
      <c r="F2703" t="s">
        <v>451</v>
      </c>
      <c r="G2703" t="s">
        <v>5470</v>
      </c>
      <c r="H2703" t="s">
        <v>32</v>
      </c>
      <c r="I2703" t="s">
        <v>37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f t="shared" si="42"/>
        <v>0</v>
      </c>
    </row>
    <row r="2704" spans="1:15" x14ac:dyDescent="0.25">
      <c r="A2704" t="s">
        <v>5471</v>
      </c>
      <c r="B2704" t="s">
        <v>51</v>
      </c>
      <c r="C2704" t="s">
        <v>260</v>
      </c>
      <c r="D2704" t="s">
        <v>76</v>
      </c>
      <c r="E2704">
        <v>217</v>
      </c>
      <c r="F2704" t="s">
        <v>451</v>
      </c>
      <c r="G2704" t="s">
        <v>43</v>
      </c>
      <c r="H2704" t="s">
        <v>46</v>
      </c>
      <c r="I2704" t="s">
        <v>37</v>
      </c>
      <c r="J2704" s="16">
        <v>33135.199999999997</v>
      </c>
      <c r="K2704" s="16">
        <v>4307.6923076923076</v>
      </c>
      <c r="L2704" s="16">
        <v>2100</v>
      </c>
      <c r="M2704" s="16">
        <v>270</v>
      </c>
      <c r="N2704" s="16">
        <v>6600</v>
      </c>
      <c r="O2704" s="16">
        <f t="shared" si="42"/>
        <v>19857.507692307689</v>
      </c>
    </row>
    <row r="2705" spans="1:15" x14ac:dyDescent="0.25">
      <c r="A2705" t="s">
        <v>5471</v>
      </c>
      <c r="B2705" t="s">
        <v>51</v>
      </c>
      <c r="C2705" t="s">
        <v>260</v>
      </c>
      <c r="D2705" t="s">
        <v>76</v>
      </c>
      <c r="E2705">
        <v>217</v>
      </c>
      <c r="F2705" t="s">
        <v>451</v>
      </c>
      <c r="G2705" t="s">
        <v>43</v>
      </c>
      <c r="H2705" t="s">
        <v>32</v>
      </c>
      <c r="I2705" t="s">
        <v>37</v>
      </c>
      <c r="J2705" s="16">
        <v>28293.929999999997</v>
      </c>
      <c r="K2705" s="16">
        <v>7500</v>
      </c>
      <c r="L2705" s="16">
        <v>2200</v>
      </c>
      <c r="M2705" s="16">
        <v>1050</v>
      </c>
      <c r="N2705" s="16">
        <v>21209</v>
      </c>
      <c r="O2705" s="16">
        <f t="shared" si="42"/>
        <v>-3665.0700000000033</v>
      </c>
    </row>
    <row r="2706" spans="1:15" x14ac:dyDescent="0.25">
      <c r="A2706" t="s">
        <v>5471</v>
      </c>
      <c r="B2706" t="s">
        <v>51</v>
      </c>
      <c r="C2706" t="s">
        <v>260</v>
      </c>
      <c r="D2706" t="s">
        <v>76</v>
      </c>
      <c r="E2706">
        <v>217</v>
      </c>
      <c r="F2706" t="s">
        <v>451</v>
      </c>
      <c r="G2706" t="s">
        <v>5472</v>
      </c>
      <c r="H2706" t="s">
        <v>32</v>
      </c>
      <c r="I2706" t="s">
        <v>37</v>
      </c>
      <c r="J2706" s="16">
        <v>-6560.9235483870989</v>
      </c>
      <c r="K2706" s="16">
        <v>0</v>
      </c>
      <c r="L2706" s="16">
        <v>0</v>
      </c>
      <c r="M2706" s="16">
        <v>0</v>
      </c>
      <c r="N2706" s="16">
        <v>0</v>
      </c>
      <c r="O2706" s="16">
        <f t="shared" si="42"/>
        <v>-6560.9235483870989</v>
      </c>
    </row>
    <row r="2707" spans="1:15" x14ac:dyDescent="0.25">
      <c r="A2707" t="s">
        <v>5471</v>
      </c>
      <c r="B2707" t="s">
        <v>51</v>
      </c>
      <c r="C2707" t="s">
        <v>260</v>
      </c>
      <c r="D2707" t="s">
        <v>76</v>
      </c>
      <c r="E2707">
        <v>217</v>
      </c>
      <c r="F2707" t="s">
        <v>451</v>
      </c>
      <c r="G2707" t="s">
        <v>5476</v>
      </c>
      <c r="H2707" t="s">
        <v>32</v>
      </c>
      <c r="I2707" t="s">
        <v>37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f t="shared" si="42"/>
        <v>0</v>
      </c>
    </row>
    <row r="2708" spans="1:15" x14ac:dyDescent="0.25">
      <c r="A2708" t="s">
        <v>5471</v>
      </c>
      <c r="B2708" t="s">
        <v>51</v>
      </c>
      <c r="C2708" t="s">
        <v>127</v>
      </c>
      <c r="D2708" t="s">
        <v>31</v>
      </c>
      <c r="E2708">
        <v>186</v>
      </c>
      <c r="F2708" t="s">
        <v>463</v>
      </c>
      <c r="G2708" t="s">
        <v>5470</v>
      </c>
      <c r="H2708" t="s">
        <v>32</v>
      </c>
      <c r="I2708" t="s">
        <v>37</v>
      </c>
      <c r="J2708" s="16">
        <v>0</v>
      </c>
      <c r="K2708" s="16">
        <v>0</v>
      </c>
      <c r="L2708" s="16">
        <v>0</v>
      </c>
      <c r="M2708" s="16">
        <v>0</v>
      </c>
      <c r="N2708" s="16">
        <v>0</v>
      </c>
      <c r="O2708" s="16">
        <f t="shared" si="42"/>
        <v>0</v>
      </c>
    </row>
    <row r="2709" spans="1:15" x14ac:dyDescent="0.25">
      <c r="A2709" t="s">
        <v>5471</v>
      </c>
      <c r="B2709" t="s">
        <v>51</v>
      </c>
      <c r="C2709" t="s">
        <v>127</v>
      </c>
      <c r="D2709" t="s">
        <v>31</v>
      </c>
      <c r="E2709">
        <v>186</v>
      </c>
      <c r="F2709" t="s">
        <v>463</v>
      </c>
      <c r="G2709" t="s">
        <v>43</v>
      </c>
      <c r="H2709" t="s">
        <v>46</v>
      </c>
      <c r="I2709" t="s">
        <v>37</v>
      </c>
      <c r="J2709" s="16">
        <v>84748.319999999992</v>
      </c>
      <c r="K2709" s="16">
        <v>6692.3076923076924</v>
      </c>
      <c r="L2709" s="16">
        <v>6550</v>
      </c>
      <c r="M2709" s="16">
        <v>2770</v>
      </c>
      <c r="N2709" s="16">
        <v>20363</v>
      </c>
      <c r="O2709" s="16">
        <f t="shared" si="42"/>
        <v>48373.012307692305</v>
      </c>
    </row>
    <row r="2710" spans="1:15" x14ac:dyDescent="0.25">
      <c r="A2710" t="s">
        <v>5471</v>
      </c>
      <c r="B2710" t="s">
        <v>51</v>
      </c>
      <c r="C2710" t="s">
        <v>127</v>
      </c>
      <c r="D2710" t="s">
        <v>31</v>
      </c>
      <c r="E2710">
        <v>186</v>
      </c>
      <c r="F2710" t="s">
        <v>463</v>
      </c>
      <c r="G2710" t="s">
        <v>43</v>
      </c>
      <c r="H2710" t="s">
        <v>32</v>
      </c>
      <c r="I2710" t="s">
        <v>37</v>
      </c>
      <c r="J2710" s="16">
        <v>76288.320000000007</v>
      </c>
      <c r="K2710" s="16">
        <v>25916.666666666668</v>
      </c>
      <c r="L2710" s="16">
        <v>4600</v>
      </c>
      <c r="M2710" s="16">
        <v>1520</v>
      </c>
      <c r="N2710" s="16">
        <v>20078</v>
      </c>
      <c r="O2710" s="16">
        <f t="shared" si="42"/>
        <v>24173.653333333335</v>
      </c>
    </row>
    <row r="2711" spans="1:15" x14ac:dyDescent="0.25">
      <c r="A2711" t="s">
        <v>5471</v>
      </c>
      <c r="B2711" t="s">
        <v>51</v>
      </c>
      <c r="C2711" t="s">
        <v>127</v>
      </c>
      <c r="D2711" t="s">
        <v>31</v>
      </c>
      <c r="E2711">
        <v>186</v>
      </c>
      <c r="F2711" t="s">
        <v>463</v>
      </c>
      <c r="G2711" t="s">
        <v>5472</v>
      </c>
      <c r="H2711" t="s">
        <v>32</v>
      </c>
      <c r="I2711" t="s">
        <v>37</v>
      </c>
      <c r="J2711" s="16">
        <v>-16049.636129032262</v>
      </c>
      <c r="K2711" s="16">
        <v>0</v>
      </c>
      <c r="L2711" s="16">
        <v>0</v>
      </c>
      <c r="M2711" s="16">
        <v>0</v>
      </c>
      <c r="N2711" s="16">
        <v>0</v>
      </c>
      <c r="O2711" s="16">
        <f t="shared" si="42"/>
        <v>-16049.636129032262</v>
      </c>
    </row>
    <row r="2712" spans="1:15" x14ac:dyDescent="0.25">
      <c r="A2712" t="s">
        <v>5471</v>
      </c>
      <c r="B2712" t="s">
        <v>51</v>
      </c>
      <c r="C2712" t="s">
        <v>127</v>
      </c>
      <c r="D2712" t="s">
        <v>31</v>
      </c>
      <c r="E2712">
        <v>186</v>
      </c>
      <c r="F2712" t="s">
        <v>463</v>
      </c>
      <c r="G2712" t="s">
        <v>5476</v>
      </c>
      <c r="H2712" t="s">
        <v>32</v>
      </c>
      <c r="I2712" t="s">
        <v>37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f t="shared" si="42"/>
        <v>0</v>
      </c>
    </row>
    <row r="2713" spans="1:15" x14ac:dyDescent="0.25">
      <c r="A2713" t="s">
        <v>5471</v>
      </c>
      <c r="B2713" t="s">
        <v>51</v>
      </c>
      <c r="C2713" t="s">
        <v>127</v>
      </c>
      <c r="D2713" t="s">
        <v>86</v>
      </c>
      <c r="E2713">
        <v>185</v>
      </c>
      <c r="F2713" t="s">
        <v>1374</v>
      </c>
      <c r="G2713" t="s">
        <v>5470</v>
      </c>
      <c r="H2713" t="s">
        <v>32</v>
      </c>
      <c r="I2713" t="s">
        <v>37</v>
      </c>
      <c r="J2713" s="16">
        <v>0</v>
      </c>
      <c r="K2713" s="16">
        <v>0</v>
      </c>
      <c r="L2713" s="16">
        <v>0</v>
      </c>
      <c r="M2713" s="16">
        <v>0</v>
      </c>
      <c r="N2713" s="16">
        <v>0</v>
      </c>
      <c r="O2713" s="16">
        <f t="shared" si="42"/>
        <v>0</v>
      </c>
    </row>
    <row r="2714" spans="1:15" x14ac:dyDescent="0.25">
      <c r="A2714" t="s">
        <v>5471</v>
      </c>
      <c r="B2714" t="s">
        <v>51</v>
      </c>
      <c r="C2714" t="s">
        <v>127</v>
      </c>
      <c r="D2714" t="s">
        <v>86</v>
      </c>
      <c r="E2714">
        <v>185</v>
      </c>
      <c r="F2714" t="s">
        <v>1374</v>
      </c>
      <c r="G2714" t="s">
        <v>43</v>
      </c>
      <c r="H2714" t="s">
        <v>46</v>
      </c>
      <c r="I2714" t="s">
        <v>37</v>
      </c>
      <c r="J2714" s="16">
        <v>16381.44</v>
      </c>
      <c r="K2714" s="16">
        <v>1000</v>
      </c>
      <c r="L2714" s="16">
        <v>200</v>
      </c>
      <c r="M2714" s="16">
        <v>110</v>
      </c>
      <c r="N2714" s="16">
        <v>7290</v>
      </c>
      <c r="O2714" s="16">
        <f t="shared" si="42"/>
        <v>7781.4400000000005</v>
      </c>
    </row>
    <row r="2715" spans="1:15" x14ac:dyDescent="0.25">
      <c r="A2715" t="s">
        <v>5471</v>
      </c>
      <c r="B2715" t="s">
        <v>51</v>
      </c>
      <c r="C2715" t="s">
        <v>127</v>
      </c>
      <c r="D2715" t="s">
        <v>86</v>
      </c>
      <c r="E2715">
        <v>185</v>
      </c>
      <c r="F2715" t="s">
        <v>1374</v>
      </c>
      <c r="G2715" t="s">
        <v>43</v>
      </c>
      <c r="H2715" t="s">
        <v>32</v>
      </c>
      <c r="I2715" t="s">
        <v>37</v>
      </c>
      <c r="J2715" s="16">
        <v>90039.599999999991</v>
      </c>
      <c r="K2715" s="16">
        <v>41333.333333333336</v>
      </c>
      <c r="L2715" s="16">
        <v>2350</v>
      </c>
      <c r="M2715" s="16">
        <v>670</v>
      </c>
      <c r="N2715" s="16">
        <v>31770</v>
      </c>
      <c r="O2715" s="16">
        <f t="shared" si="42"/>
        <v>13916.266666666648</v>
      </c>
    </row>
    <row r="2716" spans="1:15" x14ac:dyDescent="0.25">
      <c r="A2716" t="s">
        <v>5471</v>
      </c>
      <c r="B2716" t="s">
        <v>51</v>
      </c>
      <c r="C2716" t="s">
        <v>127</v>
      </c>
      <c r="D2716" t="s">
        <v>86</v>
      </c>
      <c r="E2716">
        <v>185</v>
      </c>
      <c r="F2716" t="s">
        <v>1374</v>
      </c>
      <c r="G2716" t="s">
        <v>5472</v>
      </c>
      <c r="H2716" t="s">
        <v>32</v>
      </c>
      <c r="I2716" t="s">
        <v>37</v>
      </c>
      <c r="J2716" s="16">
        <v>-7534.9858064516138</v>
      </c>
      <c r="K2716" s="16">
        <v>0</v>
      </c>
      <c r="L2716" s="16">
        <v>0</v>
      </c>
      <c r="M2716" s="16">
        <v>0</v>
      </c>
      <c r="N2716" s="16">
        <v>0</v>
      </c>
      <c r="O2716" s="16">
        <f t="shared" si="42"/>
        <v>-7534.9858064516138</v>
      </c>
    </row>
    <row r="2717" spans="1:15" x14ac:dyDescent="0.25">
      <c r="A2717" t="s">
        <v>5471</v>
      </c>
      <c r="B2717" t="s">
        <v>51</v>
      </c>
      <c r="C2717" t="s">
        <v>127</v>
      </c>
      <c r="D2717" t="s">
        <v>86</v>
      </c>
      <c r="E2717">
        <v>185</v>
      </c>
      <c r="F2717" t="s">
        <v>1374</v>
      </c>
      <c r="G2717" t="s">
        <v>5476</v>
      </c>
      <c r="H2717" t="s">
        <v>32</v>
      </c>
      <c r="I2717" t="s">
        <v>37</v>
      </c>
      <c r="J2717" s="16">
        <v>0</v>
      </c>
      <c r="K2717" s="16">
        <v>0</v>
      </c>
      <c r="L2717" s="16">
        <v>0</v>
      </c>
      <c r="M2717" s="16">
        <v>0</v>
      </c>
      <c r="N2717" s="16">
        <v>0</v>
      </c>
      <c r="O2717" s="16">
        <f t="shared" si="42"/>
        <v>0</v>
      </c>
    </row>
    <row r="2718" spans="1:15" x14ac:dyDescent="0.25">
      <c r="A2718" t="s">
        <v>5471</v>
      </c>
      <c r="B2718" t="s">
        <v>51</v>
      </c>
      <c r="C2718" t="s">
        <v>127</v>
      </c>
      <c r="D2718" t="s">
        <v>52</v>
      </c>
      <c r="E2718">
        <v>187</v>
      </c>
      <c r="F2718" t="s">
        <v>126</v>
      </c>
      <c r="G2718" t="s">
        <v>5470</v>
      </c>
      <c r="H2718" t="s">
        <v>32</v>
      </c>
      <c r="I2718" t="s">
        <v>37</v>
      </c>
      <c r="J2718" s="16">
        <v>0</v>
      </c>
      <c r="K2718" s="16">
        <v>0</v>
      </c>
      <c r="L2718" s="16">
        <v>0</v>
      </c>
      <c r="M2718" s="16">
        <v>0</v>
      </c>
      <c r="N2718" s="16">
        <v>0</v>
      </c>
      <c r="O2718" s="16">
        <f t="shared" si="42"/>
        <v>0</v>
      </c>
    </row>
    <row r="2719" spans="1:15" x14ac:dyDescent="0.25">
      <c r="A2719" t="s">
        <v>5471</v>
      </c>
      <c r="B2719" t="s">
        <v>51</v>
      </c>
      <c r="C2719" t="s">
        <v>127</v>
      </c>
      <c r="D2719" t="s">
        <v>52</v>
      </c>
      <c r="E2719">
        <v>187</v>
      </c>
      <c r="F2719" t="s">
        <v>126</v>
      </c>
      <c r="G2719" t="s">
        <v>43</v>
      </c>
      <c r="H2719" t="s">
        <v>46</v>
      </c>
      <c r="I2719" t="s">
        <v>37</v>
      </c>
      <c r="J2719" s="16">
        <v>68353.56</v>
      </c>
      <c r="K2719" s="16">
        <v>4769.2307692307686</v>
      </c>
      <c r="L2719" s="16">
        <v>4100</v>
      </c>
      <c r="M2719" s="16">
        <v>2490</v>
      </c>
      <c r="N2719" s="16">
        <v>27063</v>
      </c>
      <c r="O2719" s="16">
        <f t="shared" si="42"/>
        <v>29931.329230769232</v>
      </c>
    </row>
    <row r="2720" spans="1:15" x14ac:dyDescent="0.25">
      <c r="A2720" t="s">
        <v>5471</v>
      </c>
      <c r="B2720" t="s">
        <v>51</v>
      </c>
      <c r="C2720" t="s">
        <v>127</v>
      </c>
      <c r="D2720" t="s">
        <v>52</v>
      </c>
      <c r="E2720">
        <v>187</v>
      </c>
      <c r="F2720" t="s">
        <v>126</v>
      </c>
      <c r="G2720" t="s">
        <v>43</v>
      </c>
      <c r="H2720" t="s">
        <v>32</v>
      </c>
      <c r="I2720" t="s">
        <v>37</v>
      </c>
      <c r="J2720" s="16">
        <v>35088.240000000005</v>
      </c>
      <c r="K2720" s="16">
        <v>17333.333333333336</v>
      </c>
      <c r="L2720" s="16">
        <v>1200</v>
      </c>
      <c r="M2720" s="16">
        <v>60</v>
      </c>
      <c r="N2720" s="16">
        <v>12450</v>
      </c>
      <c r="O2720" s="16">
        <f t="shared" si="42"/>
        <v>4044.9066666666695</v>
      </c>
    </row>
    <row r="2721" spans="1:15" x14ac:dyDescent="0.25">
      <c r="A2721" t="s">
        <v>5471</v>
      </c>
      <c r="B2721" t="s">
        <v>51</v>
      </c>
      <c r="C2721" t="s">
        <v>127</v>
      </c>
      <c r="D2721" t="s">
        <v>52</v>
      </c>
      <c r="E2721">
        <v>187</v>
      </c>
      <c r="F2721" t="s">
        <v>126</v>
      </c>
      <c r="G2721" t="s">
        <v>5472</v>
      </c>
      <c r="H2721" t="s">
        <v>32</v>
      </c>
      <c r="I2721" t="s">
        <v>37</v>
      </c>
      <c r="J2721" s="16">
        <v>-8245.1032258064552</v>
      </c>
      <c r="K2721" s="16">
        <v>0</v>
      </c>
      <c r="L2721" s="16">
        <v>0</v>
      </c>
      <c r="M2721" s="16">
        <v>0</v>
      </c>
      <c r="N2721" s="16">
        <v>0</v>
      </c>
      <c r="O2721" s="16">
        <f t="shared" si="42"/>
        <v>-8245.1032258064552</v>
      </c>
    </row>
    <row r="2722" spans="1:15" x14ac:dyDescent="0.25">
      <c r="A2722" t="s">
        <v>5471</v>
      </c>
      <c r="B2722" t="s">
        <v>51</v>
      </c>
      <c r="C2722" t="s">
        <v>127</v>
      </c>
      <c r="D2722" t="s">
        <v>52</v>
      </c>
      <c r="E2722">
        <v>187</v>
      </c>
      <c r="F2722" t="s">
        <v>126</v>
      </c>
      <c r="G2722" t="s">
        <v>5476</v>
      </c>
      <c r="H2722" t="s">
        <v>32</v>
      </c>
      <c r="I2722" t="s">
        <v>37</v>
      </c>
      <c r="J2722" s="16">
        <v>0</v>
      </c>
      <c r="K2722" s="16">
        <v>0</v>
      </c>
      <c r="L2722" s="16">
        <v>0</v>
      </c>
      <c r="M2722" s="16">
        <v>0</v>
      </c>
      <c r="N2722" s="16">
        <v>0</v>
      </c>
      <c r="O2722" s="16">
        <f t="shared" si="42"/>
        <v>0</v>
      </c>
    </row>
    <row r="2723" spans="1:15" x14ac:dyDescent="0.25">
      <c r="A2723" t="s">
        <v>5471</v>
      </c>
      <c r="B2723" t="s">
        <v>51</v>
      </c>
      <c r="C2723" t="s">
        <v>127</v>
      </c>
      <c r="D2723" t="s">
        <v>40</v>
      </c>
      <c r="E2723">
        <v>189</v>
      </c>
      <c r="F2723" t="s">
        <v>688</v>
      </c>
      <c r="G2723" t="s">
        <v>5470</v>
      </c>
      <c r="H2723" t="s">
        <v>32</v>
      </c>
      <c r="I2723" t="s">
        <v>37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f t="shared" si="42"/>
        <v>0</v>
      </c>
    </row>
    <row r="2724" spans="1:15" x14ac:dyDescent="0.25">
      <c r="A2724" t="s">
        <v>5471</v>
      </c>
      <c r="B2724" t="s">
        <v>51</v>
      </c>
      <c r="C2724" t="s">
        <v>127</v>
      </c>
      <c r="D2724" t="s">
        <v>40</v>
      </c>
      <c r="E2724">
        <v>189</v>
      </c>
      <c r="F2724" t="s">
        <v>688</v>
      </c>
      <c r="G2724" t="s">
        <v>43</v>
      </c>
      <c r="H2724" t="s">
        <v>46</v>
      </c>
      <c r="I2724" t="s">
        <v>37</v>
      </c>
      <c r="J2724" s="16">
        <v>48772.800000000003</v>
      </c>
      <c r="K2724" s="16">
        <v>7153.8461538461543</v>
      </c>
      <c r="L2724" s="16">
        <v>3500</v>
      </c>
      <c r="M2724" s="16">
        <v>1950</v>
      </c>
      <c r="N2724" s="16">
        <v>8965</v>
      </c>
      <c r="O2724" s="16">
        <f t="shared" si="42"/>
        <v>27203.953846153847</v>
      </c>
    </row>
    <row r="2725" spans="1:15" x14ac:dyDescent="0.25">
      <c r="A2725" t="s">
        <v>5471</v>
      </c>
      <c r="B2725" t="s">
        <v>51</v>
      </c>
      <c r="C2725" t="s">
        <v>127</v>
      </c>
      <c r="D2725" t="s">
        <v>40</v>
      </c>
      <c r="E2725">
        <v>189</v>
      </c>
      <c r="F2725" t="s">
        <v>688</v>
      </c>
      <c r="G2725" t="s">
        <v>43</v>
      </c>
      <c r="H2725" t="s">
        <v>32</v>
      </c>
      <c r="I2725" t="s">
        <v>37</v>
      </c>
      <c r="J2725" s="16">
        <v>32613.119999999999</v>
      </c>
      <c r="K2725" s="16">
        <v>10833.333333333334</v>
      </c>
      <c r="L2725" s="16">
        <v>1400</v>
      </c>
      <c r="M2725" s="16">
        <v>100</v>
      </c>
      <c r="N2725" s="16">
        <v>21467</v>
      </c>
      <c r="O2725" s="16">
        <f t="shared" si="42"/>
        <v>-1187.2133333333368</v>
      </c>
    </row>
    <row r="2726" spans="1:15" x14ac:dyDescent="0.25">
      <c r="A2726" t="s">
        <v>5471</v>
      </c>
      <c r="B2726" t="s">
        <v>51</v>
      </c>
      <c r="C2726" t="s">
        <v>127</v>
      </c>
      <c r="D2726" t="s">
        <v>40</v>
      </c>
      <c r="E2726">
        <v>189</v>
      </c>
      <c r="F2726" t="s">
        <v>688</v>
      </c>
      <c r="G2726" t="s">
        <v>5472</v>
      </c>
      <c r="H2726" t="s">
        <v>32</v>
      </c>
      <c r="I2726" t="s">
        <v>37</v>
      </c>
      <c r="J2726" s="16">
        <v>-5949.1509677419372</v>
      </c>
      <c r="K2726" s="16">
        <v>0</v>
      </c>
      <c r="L2726" s="16">
        <v>0</v>
      </c>
      <c r="M2726" s="16">
        <v>0</v>
      </c>
      <c r="N2726" s="16">
        <v>0</v>
      </c>
      <c r="O2726" s="16">
        <f t="shared" si="42"/>
        <v>-5949.1509677419372</v>
      </c>
    </row>
    <row r="2727" spans="1:15" x14ac:dyDescent="0.25">
      <c r="A2727" t="s">
        <v>5471</v>
      </c>
      <c r="B2727" t="s">
        <v>51</v>
      </c>
      <c r="C2727" t="s">
        <v>127</v>
      </c>
      <c r="D2727" t="s">
        <v>40</v>
      </c>
      <c r="E2727">
        <v>189</v>
      </c>
      <c r="F2727" t="s">
        <v>688</v>
      </c>
      <c r="G2727" t="s">
        <v>5476</v>
      </c>
      <c r="H2727" t="s">
        <v>32</v>
      </c>
      <c r="I2727" t="s">
        <v>37</v>
      </c>
      <c r="J2727" s="16">
        <v>0</v>
      </c>
      <c r="K2727" s="16">
        <v>0</v>
      </c>
      <c r="L2727" s="16">
        <v>0</v>
      </c>
      <c r="M2727" s="16">
        <v>0</v>
      </c>
      <c r="N2727" s="16">
        <v>0</v>
      </c>
      <c r="O2727" s="16">
        <f t="shared" si="42"/>
        <v>0</v>
      </c>
    </row>
    <row r="2728" spans="1:15" x14ac:dyDescent="0.25">
      <c r="A2728" t="s">
        <v>5471</v>
      </c>
      <c r="B2728" t="s">
        <v>51</v>
      </c>
      <c r="C2728" t="s">
        <v>127</v>
      </c>
      <c r="D2728" t="s">
        <v>76</v>
      </c>
      <c r="E2728">
        <v>188</v>
      </c>
      <c r="F2728" t="s">
        <v>941</v>
      </c>
      <c r="G2728" t="s">
        <v>5470</v>
      </c>
      <c r="H2728" t="s">
        <v>32</v>
      </c>
      <c r="I2728" t="s">
        <v>37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f t="shared" si="42"/>
        <v>0</v>
      </c>
    </row>
    <row r="2729" spans="1:15" x14ac:dyDescent="0.25">
      <c r="A2729" t="s">
        <v>5471</v>
      </c>
      <c r="B2729" t="s">
        <v>51</v>
      </c>
      <c r="C2729" t="s">
        <v>127</v>
      </c>
      <c r="D2729" t="s">
        <v>76</v>
      </c>
      <c r="E2729">
        <v>188</v>
      </c>
      <c r="F2729" t="s">
        <v>941</v>
      </c>
      <c r="G2729" t="s">
        <v>43</v>
      </c>
      <c r="H2729" t="s">
        <v>46</v>
      </c>
      <c r="I2729" t="s">
        <v>37</v>
      </c>
      <c r="J2729" s="16">
        <v>65101.200000000004</v>
      </c>
      <c r="K2729" s="16">
        <v>6692.3076923076924</v>
      </c>
      <c r="L2729" s="16">
        <v>4200</v>
      </c>
      <c r="M2729" s="16">
        <v>1230</v>
      </c>
      <c r="N2729" s="16">
        <v>13321</v>
      </c>
      <c r="O2729" s="16">
        <f t="shared" si="42"/>
        <v>39657.892307692309</v>
      </c>
    </row>
    <row r="2730" spans="1:15" x14ac:dyDescent="0.25">
      <c r="A2730" t="s">
        <v>5471</v>
      </c>
      <c r="B2730" t="s">
        <v>51</v>
      </c>
      <c r="C2730" t="s">
        <v>127</v>
      </c>
      <c r="D2730" t="s">
        <v>76</v>
      </c>
      <c r="E2730">
        <v>188</v>
      </c>
      <c r="F2730" t="s">
        <v>941</v>
      </c>
      <c r="G2730" t="s">
        <v>43</v>
      </c>
      <c r="H2730" t="s">
        <v>32</v>
      </c>
      <c r="I2730" t="s">
        <v>37</v>
      </c>
      <c r="J2730" s="16">
        <v>36532.800000000003</v>
      </c>
      <c r="K2730" s="16">
        <v>16500</v>
      </c>
      <c r="L2730" s="16">
        <v>1150</v>
      </c>
      <c r="M2730" s="16">
        <v>360</v>
      </c>
      <c r="N2730" s="16">
        <v>13035</v>
      </c>
      <c r="O2730" s="16">
        <f t="shared" si="42"/>
        <v>5487.8000000000029</v>
      </c>
    </row>
    <row r="2731" spans="1:15" x14ac:dyDescent="0.25">
      <c r="A2731" t="s">
        <v>5471</v>
      </c>
      <c r="B2731" t="s">
        <v>51</v>
      </c>
      <c r="C2731" t="s">
        <v>127</v>
      </c>
      <c r="D2731" t="s">
        <v>76</v>
      </c>
      <c r="E2731">
        <v>188</v>
      </c>
      <c r="F2731" t="s">
        <v>941</v>
      </c>
      <c r="G2731" t="s">
        <v>5472</v>
      </c>
      <c r="H2731" t="s">
        <v>32</v>
      </c>
      <c r="I2731" t="s">
        <v>37</v>
      </c>
      <c r="J2731" s="16">
        <v>-10492.025806451615</v>
      </c>
      <c r="K2731" s="16">
        <v>0</v>
      </c>
      <c r="L2731" s="16">
        <v>0</v>
      </c>
      <c r="M2731" s="16">
        <v>0</v>
      </c>
      <c r="N2731" s="16">
        <v>0</v>
      </c>
      <c r="O2731" s="16">
        <f t="shared" si="42"/>
        <v>-10492.025806451615</v>
      </c>
    </row>
    <row r="2732" spans="1:15" x14ac:dyDescent="0.25">
      <c r="A2732" t="s">
        <v>5471</v>
      </c>
      <c r="B2732" t="s">
        <v>51</v>
      </c>
      <c r="C2732" t="s">
        <v>127</v>
      </c>
      <c r="D2732" t="s">
        <v>76</v>
      </c>
      <c r="E2732">
        <v>188</v>
      </c>
      <c r="F2732" t="s">
        <v>941</v>
      </c>
      <c r="G2732" t="s">
        <v>5476</v>
      </c>
      <c r="H2732" t="s">
        <v>32</v>
      </c>
      <c r="I2732" t="s">
        <v>37</v>
      </c>
      <c r="J2732" s="16">
        <v>0</v>
      </c>
      <c r="K2732" s="16">
        <v>0</v>
      </c>
      <c r="L2732" s="16">
        <v>0</v>
      </c>
      <c r="M2732" s="16">
        <v>0</v>
      </c>
      <c r="N2732" s="16">
        <v>0</v>
      </c>
      <c r="O2732" s="16">
        <f t="shared" si="42"/>
        <v>0</v>
      </c>
    </row>
    <row r="2733" spans="1:15" x14ac:dyDescent="0.25">
      <c r="A2733" t="s">
        <v>5471</v>
      </c>
      <c r="B2733" t="s">
        <v>51</v>
      </c>
      <c r="C2733" t="s">
        <v>50</v>
      </c>
      <c r="D2733" t="s">
        <v>52</v>
      </c>
      <c r="E2733">
        <v>37</v>
      </c>
      <c r="F2733" t="s">
        <v>49</v>
      </c>
      <c r="G2733" t="s">
        <v>5470</v>
      </c>
      <c r="H2733" t="s">
        <v>32</v>
      </c>
      <c r="I2733" t="s">
        <v>37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f t="shared" si="42"/>
        <v>0</v>
      </c>
    </row>
    <row r="2734" spans="1:15" x14ac:dyDescent="0.25">
      <c r="A2734" t="s">
        <v>5471</v>
      </c>
      <c r="B2734" t="s">
        <v>51</v>
      </c>
      <c r="C2734" t="s">
        <v>50</v>
      </c>
      <c r="D2734" t="s">
        <v>52</v>
      </c>
      <c r="E2734">
        <v>37</v>
      </c>
      <c r="F2734" t="s">
        <v>49</v>
      </c>
      <c r="G2734" t="s">
        <v>43</v>
      </c>
      <c r="H2734" t="s">
        <v>46</v>
      </c>
      <c r="I2734" t="s">
        <v>37</v>
      </c>
      <c r="J2734" s="16">
        <v>70918.385999999999</v>
      </c>
      <c r="K2734" s="16">
        <v>5384.6153846153838</v>
      </c>
      <c r="L2734" s="16">
        <v>2700</v>
      </c>
      <c r="M2734" s="16">
        <v>1430</v>
      </c>
      <c r="N2734" s="16">
        <v>35619</v>
      </c>
      <c r="O2734" s="16">
        <f t="shared" si="42"/>
        <v>25784.770615384616</v>
      </c>
    </row>
    <row r="2735" spans="1:15" x14ac:dyDescent="0.25">
      <c r="A2735" t="s">
        <v>5471</v>
      </c>
      <c r="B2735" t="s">
        <v>51</v>
      </c>
      <c r="C2735" t="s">
        <v>50</v>
      </c>
      <c r="D2735" t="s">
        <v>52</v>
      </c>
      <c r="E2735">
        <v>37</v>
      </c>
      <c r="F2735" t="s">
        <v>49</v>
      </c>
      <c r="G2735" t="s">
        <v>43</v>
      </c>
      <c r="H2735" t="s">
        <v>32</v>
      </c>
      <c r="I2735" t="s">
        <v>37</v>
      </c>
      <c r="J2735" s="16">
        <v>20904.576000000001</v>
      </c>
      <c r="K2735" s="16">
        <v>25833.333333333336</v>
      </c>
      <c r="L2735" s="16">
        <v>1750</v>
      </c>
      <c r="M2735" s="16">
        <v>500</v>
      </c>
      <c r="N2735" s="16">
        <v>0</v>
      </c>
      <c r="O2735" s="16">
        <f t="shared" si="42"/>
        <v>-7178.7573333333348</v>
      </c>
    </row>
    <row r="2736" spans="1:15" x14ac:dyDescent="0.25">
      <c r="A2736" t="s">
        <v>5471</v>
      </c>
      <c r="B2736" t="s">
        <v>51</v>
      </c>
      <c r="C2736" t="s">
        <v>50</v>
      </c>
      <c r="D2736" t="s">
        <v>52</v>
      </c>
      <c r="E2736">
        <v>37</v>
      </c>
      <c r="F2736" t="s">
        <v>49</v>
      </c>
      <c r="G2736" t="s">
        <v>5472</v>
      </c>
      <c r="H2736" t="s">
        <v>32</v>
      </c>
      <c r="I2736" t="s">
        <v>37</v>
      </c>
      <c r="J2736" s="16">
        <v>-8756.8374193548425</v>
      </c>
      <c r="K2736" s="16">
        <v>0</v>
      </c>
      <c r="L2736" s="16">
        <v>0</v>
      </c>
      <c r="M2736" s="16">
        <v>0</v>
      </c>
      <c r="N2736" s="16">
        <v>0</v>
      </c>
      <c r="O2736" s="16">
        <f t="shared" si="42"/>
        <v>-8756.8374193548425</v>
      </c>
    </row>
    <row r="2737" spans="1:15" x14ac:dyDescent="0.25">
      <c r="A2737" t="s">
        <v>5471</v>
      </c>
      <c r="B2737" t="s">
        <v>51</v>
      </c>
      <c r="C2737" t="s">
        <v>50</v>
      </c>
      <c r="D2737" t="s">
        <v>52</v>
      </c>
      <c r="E2737">
        <v>37</v>
      </c>
      <c r="F2737" t="s">
        <v>49</v>
      </c>
      <c r="G2737" t="s">
        <v>5476</v>
      </c>
      <c r="H2737" t="s">
        <v>32</v>
      </c>
      <c r="I2737" t="s">
        <v>37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f t="shared" si="42"/>
        <v>0</v>
      </c>
    </row>
    <row r="2738" spans="1:15" x14ac:dyDescent="0.25">
      <c r="A2738" t="s">
        <v>5471</v>
      </c>
      <c r="B2738" t="s">
        <v>51</v>
      </c>
      <c r="C2738" t="s">
        <v>50</v>
      </c>
      <c r="D2738" t="s">
        <v>40</v>
      </c>
      <c r="E2738">
        <v>39</v>
      </c>
      <c r="F2738" t="s">
        <v>449</v>
      </c>
      <c r="G2738" t="s">
        <v>5470</v>
      </c>
      <c r="H2738" t="s">
        <v>32</v>
      </c>
      <c r="I2738" t="s">
        <v>28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f t="shared" si="42"/>
        <v>0</v>
      </c>
    </row>
    <row r="2739" spans="1:15" x14ac:dyDescent="0.25">
      <c r="A2739" t="s">
        <v>5471</v>
      </c>
      <c r="B2739" t="s">
        <v>51</v>
      </c>
      <c r="C2739" t="s">
        <v>50</v>
      </c>
      <c r="D2739" t="s">
        <v>40</v>
      </c>
      <c r="E2739">
        <v>39</v>
      </c>
      <c r="F2739" t="s">
        <v>449</v>
      </c>
      <c r="G2739" t="s">
        <v>43</v>
      </c>
      <c r="H2739" t="s">
        <v>46</v>
      </c>
      <c r="I2739" t="s">
        <v>28</v>
      </c>
      <c r="J2739" s="16">
        <v>43653.119999999995</v>
      </c>
      <c r="K2739" s="16">
        <v>4461.5384615384619</v>
      </c>
      <c r="L2739" s="16">
        <v>1400</v>
      </c>
      <c r="M2739" s="16">
        <v>1070</v>
      </c>
      <c r="N2739" s="16">
        <v>12312</v>
      </c>
      <c r="O2739" s="16">
        <f t="shared" si="42"/>
        <v>24409.581538461534</v>
      </c>
    </row>
    <row r="2740" spans="1:15" x14ac:dyDescent="0.25">
      <c r="A2740" t="s">
        <v>5471</v>
      </c>
      <c r="B2740" t="s">
        <v>51</v>
      </c>
      <c r="C2740" t="s">
        <v>50</v>
      </c>
      <c r="D2740" t="s">
        <v>40</v>
      </c>
      <c r="E2740">
        <v>39</v>
      </c>
      <c r="F2740" t="s">
        <v>449</v>
      </c>
      <c r="G2740" t="s">
        <v>43</v>
      </c>
      <c r="H2740" t="s">
        <v>32</v>
      </c>
      <c r="I2740" t="s">
        <v>28</v>
      </c>
      <c r="J2740" s="16">
        <v>35875.839999999997</v>
      </c>
      <c r="K2740" s="16">
        <v>5416.666666666667</v>
      </c>
      <c r="L2740" s="16">
        <v>1200</v>
      </c>
      <c r="M2740" s="16">
        <v>650</v>
      </c>
      <c r="N2740" s="16">
        <v>32000</v>
      </c>
      <c r="O2740" s="16">
        <f t="shared" si="42"/>
        <v>-3390.8266666666677</v>
      </c>
    </row>
    <row r="2741" spans="1:15" x14ac:dyDescent="0.25">
      <c r="A2741" t="s">
        <v>5471</v>
      </c>
      <c r="B2741" t="s">
        <v>51</v>
      </c>
      <c r="C2741" t="s">
        <v>50</v>
      </c>
      <c r="D2741" t="s">
        <v>40</v>
      </c>
      <c r="E2741">
        <v>39</v>
      </c>
      <c r="F2741" t="s">
        <v>449</v>
      </c>
      <c r="G2741" t="s">
        <v>5472</v>
      </c>
      <c r="H2741" t="s">
        <v>32</v>
      </c>
      <c r="I2741" t="s">
        <v>28</v>
      </c>
      <c r="J2741" s="16">
        <v>-6992.2683870967767</v>
      </c>
      <c r="K2741" s="16">
        <v>0</v>
      </c>
      <c r="L2741" s="16">
        <v>0</v>
      </c>
      <c r="M2741" s="16">
        <v>0</v>
      </c>
      <c r="N2741" s="16">
        <v>0</v>
      </c>
      <c r="O2741" s="16">
        <f t="shared" si="42"/>
        <v>-6992.2683870967767</v>
      </c>
    </row>
    <row r="2742" spans="1:15" x14ac:dyDescent="0.25">
      <c r="A2742" t="s">
        <v>5471</v>
      </c>
      <c r="B2742" t="s">
        <v>51</v>
      </c>
      <c r="C2742" t="s">
        <v>50</v>
      </c>
      <c r="D2742" t="s">
        <v>40</v>
      </c>
      <c r="E2742">
        <v>39</v>
      </c>
      <c r="F2742" t="s">
        <v>449</v>
      </c>
      <c r="G2742" t="s">
        <v>5476</v>
      </c>
      <c r="H2742" t="s">
        <v>32</v>
      </c>
      <c r="I2742" t="s">
        <v>28</v>
      </c>
      <c r="J2742" s="16">
        <v>0</v>
      </c>
      <c r="K2742" s="16">
        <v>0</v>
      </c>
      <c r="L2742" s="16">
        <v>0</v>
      </c>
      <c r="M2742" s="16">
        <v>0</v>
      </c>
      <c r="N2742" s="16">
        <v>0</v>
      </c>
      <c r="O2742" s="16">
        <f t="shared" si="42"/>
        <v>0</v>
      </c>
    </row>
    <row r="2743" spans="1:15" x14ac:dyDescent="0.25">
      <c r="A2743" t="s">
        <v>5471</v>
      </c>
      <c r="B2743" t="s">
        <v>51</v>
      </c>
      <c r="C2743" t="s">
        <v>50</v>
      </c>
      <c r="D2743" t="s">
        <v>76</v>
      </c>
      <c r="E2743">
        <v>38</v>
      </c>
      <c r="F2743" t="s">
        <v>1058</v>
      </c>
      <c r="G2743" t="s">
        <v>5470</v>
      </c>
      <c r="H2743" t="s">
        <v>32</v>
      </c>
      <c r="I2743" t="s">
        <v>37</v>
      </c>
      <c r="J2743" s="16">
        <v>0</v>
      </c>
      <c r="K2743" s="16">
        <v>0</v>
      </c>
      <c r="L2743" s="16">
        <v>0</v>
      </c>
      <c r="M2743" s="16">
        <v>0</v>
      </c>
      <c r="N2743" s="16">
        <v>0</v>
      </c>
      <c r="O2743" s="16">
        <f t="shared" si="42"/>
        <v>0</v>
      </c>
    </row>
    <row r="2744" spans="1:15" x14ac:dyDescent="0.25">
      <c r="A2744" t="s">
        <v>5471</v>
      </c>
      <c r="B2744" t="s">
        <v>51</v>
      </c>
      <c r="C2744" t="s">
        <v>50</v>
      </c>
      <c r="D2744" t="s">
        <v>76</v>
      </c>
      <c r="E2744">
        <v>38</v>
      </c>
      <c r="F2744" t="s">
        <v>1058</v>
      </c>
      <c r="G2744" t="s">
        <v>43</v>
      </c>
      <c r="H2744" t="s">
        <v>46</v>
      </c>
      <c r="I2744" t="s">
        <v>37</v>
      </c>
      <c r="J2744" s="16">
        <v>73697.960000000006</v>
      </c>
      <c r="K2744" s="16">
        <v>7846.1538461538457</v>
      </c>
      <c r="L2744" s="16">
        <v>3650</v>
      </c>
      <c r="M2744" s="16">
        <v>950</v>
      </c>
      <c r="N2744" s="16">
        <v>44880</v>
      </c>
      <c r="O2744" s="16">
        <f t="shared" si="42"/>
        <v>16371.806153846162</v>
      </c>
    </row>
    <row r="2745" spans="1:15" x14ac:dyDescent="0.25">
      <c r="A2745" t="s">
        <v>5471</v>
      </c>
      <c r="B2745" t="s">
        <v>51</v>
      </c>
      <c r="C2745" t="s">
        <v>50</v>
      </c>
      <c r="D2745" t="s">
        <v>76</v>
      </c>
      <c r="E2745">
        <v>38</v>
      </c>
      <c r="F2745" t="s">
        <v>1058</v>
      </c>
      <c r="G2745" t="s">
        <v>43</v>
      </c>
      <c r="H2745" t="s">
        <v>32</v>
      </c>
      <c r="I2745" t="s">
        <v>37</v>
      </c>
      <c r="J2745" s="16">
        <v>20674.080000000002</v>
      </c>
      <c r="K2745" s="16">
        <v>14000</v>
      </c>
      <c r="L2745" s="16">
        <v>1500</v>
      </c>
      <c r="M2745" s="16">
        <v>400</v>
      </c>
      <c r="N2745" s="16">
        <v>0</v>
      </c>
      <c r="O2745" s="16">
        <f t="shared" si="42"/>
        <v>4774.0800000000017</v>
      </c>
    </row>
    <row r="2746" spans="1:15" x14ac:dyDescent="0.25">
      <c r="A2746" t="s">
        <v>5471</v>
      </c>
      <c r="B2746" t="s">
        <v>51</v>
      </c>
      <c r="C2746" t="s">
        <v>50</v>
      </c>
      <c r="D2746" t="s">
        <v>76</v>
      </c>
      <c r="E2746">
        <v>38</v>
      </c>
      <c r="F2746" t="s">
        <v>1058</v>
      </c>
      <c r="G2746" t="s">
        <v>5472</v>
      </c>
      <c r="H2746" t="s">
        <v>32</v>
      </c>
      <c r="I2746" t="s">
        <v>37</v>
      </c>
      <c r="J2746" s="16">
        <v>-10966.389677419358</v>
      </c>
      <c r="K2746" s="16">
        <v>0</v>
      </c>
      <c r="L2746" s="16">
        <v>0</v>
      </c>
      <c r="M2746" s="16">
        <v>0</v>
      </c>
      <c r="N2746" s="16">
        <v>0</v>
      </c>
      <c r="O2746" s="16">
        <f t="shared" si="42"/>
        <v>-10966.389677419358</v>
      </c>
    </row>
    <row r="2747" spans="1:15" x14ac:dyDescent="0.25">
      <c r="A2747" t="s">
        <v>5471</v>
      </c>
      <c r="B2747" t="s">
        <v>51</v>
      </c>
      <c r="C2747" t="s">
        <v>50</v>
      </c>
      <c r="D2747" t="s">
        <v>76</v>
      </c>
      <c r="E2747">
        <v>38</v>
      </c>
      <c r="F2747" t="s">
        <v>1058</v>
      </c>
      <c r="G2747" t="s">
        <v>5476</v>
      </c>
      <c r="H2747" t="s">
        <v>32</v>
      </c>
      <c r="I2747" t="s">
        <v>37</v>
      </c>
      <c r="J2747" s="16">
        <v>0</v>
      </c>
      <c r="K2747" s="16">
        <v>0</v>
      </c>
      <c r="L2747" s="16">
        <v>0</v>
      </c>
      <c r="M2747" s="16">
        <v>0</v>
      </c>
      <c r="N2747" s="16">
        <v>0</v>
      </c>
      <c r="O2747" s="16">
        <f t="shared" si="42"/>
        <v>0</v>
      </c>
    </row>
    <row r="2748" spans="1:15" x14ac:dyDescent="0.25">
      <c r="A2748" t="s">
        <v>5471</v>
      </c>
      <c r="B2748" t="s">
        <v>51</v>
      </c>
      <c r="C2748" t="s">
        <v>403</v>
      </c>
      <c r="D2748" t="s">
        <v>31</v>
      </c>
      <c r="E2748">
        <v>261</v>
      </c>
      <c r="F2748" t="s">
        <v>402</v>
      </c>
      <c r="G2748" t="s">
        <v>5470</v>
      </c>
      <c r="H2748" t="s">
        <v>32</v>
      </c>
      <c r="I2748" t="s">
        <v>28</v>
      </c>
      <c r="J2748" s="16">
        <v>0</v>
      </c>
      <c r="K2748" s="16">
        <v>0</v>
      </c>
      <c r="L2748" s="16">
        <v>0</v>
      </c>
      <c r="M2748" s="16">
        <v>0</v>
      </c>
      <c r="N2748" s="16">
        <v>0</v>
      </c>
      <c r="O2748" s="16">
        <f t="shared" si="42"/>
        <v>0</v>
      </c>
    </row>
    <row r="2749" spans="1:15" x14ac:dyDescent="0.25">
      <c r="A2749" t="s">
        <v>5471</v>
      </c>
      <c r="B2749" t="s">
        <v>51</v>
      </c>
      <c r="C2749" t="s">
        <v>403</v>
      </c>
      <c r="D2749" t="s">
        <v>31</v>
      </c>
      <c r="E2749">
        <v>261</v>
      </c>
      <c r="F2749" t="s">
        <v>402</v>
      </c>
      <c r="G2749" t="s">
        <v>43</v>
      </c>
      <c r="H2749" t="s">
        <v>46</v>
      </c>
      <c r="I2749" t="s">
        <v>28</v>
      </c>
      <c r="J2749" s="16">
        <v>35107.199999999997</v>
      </c>
      <c r="K2749" s="16">
        <v>1307.6923076923076</v>
      </c>
      <c r="L2749" s="16">
        <v>1250</v>
      </c>
      <c r="M2749" s="16">
        <v>800</v>
      </c>
      <c r="N2749" s="16">
        <v>14742</v>
      </c>
      <c r="O2749" s="16">
        <f t="shared" si="42"/>
        <v>17007.507692307689</v>
      </c>
    </row>
    <row r="2750" spans="1:15" x14ac:dyDescent="0.25">
      <c r="A2750" t="s">
        <v>5471</v>
      </c>
      <c r="B2750" t="s">
        <v>51</v>
      </c>
      <c r="C2750" t="s">
        <v>403</v>
      </c>
      <c r="D2750" t="s">
        <v>31</v>
      </c>
      <c r="E2750">
        <v>261</v>
      </c>
      <c r="F2750" t="s">
        <v>402</v>
      </c>
      <c r="G2750" t="s">
        <v>43</v>
      </c>
      <c r="H2750" t="s">
        <v>32</v>
      </c>
      <c r="I2750" t="s">
        <v>28</v>
      </c>
      <c r="J2750" s="16">
        <v>37094.399999999994</v>
      </c>
      <c r="K2750" s="16">
        <v>17916.666666666668</v>
      </c>
      <c r="L2750" s="16">
        <v>1200</v>
      </c>
      <c r="M2750" s="16">
        <v>600</v>
      </c>
      <c r="N2750" s="16">
        <v>0</v>
      </c>
      <c r="O2750" s="16">
        <f t="shared" si="42"/>
        <v>17377.733333333326</v>
      </c>
    </row>
    <row r="2751" spans="1:15" x14ac:dyDescent="0.25">
      <c r="A2751" t="s">
        <v>5471</v>
      </c>
      <c r="B2751" t="s">
        <v>51</v>
      </c>
      <c r="C2751" t="s">
        <v>403</v>
      </c>
      <c r="D2751" t="s">
        <v>31</v>
      </c>
      <c r="E2751">
        <v>261</v>
      </c>
      <c r="F2751" t="s">
        <v>402</v>
      </c>
      <c r="G2751" t="s">
        <v>5472</v>
      </c>
      <c r="H2751" t="s">
        <v>32</v>
      </c>
      <c r="I2751" t="s">
        <v>28</v>
      </c>
      <c r="J2751" s="16">
        <v>-7500.0774193548395</v>
      </c>
      <c r="K2751" s="16">
        <v>0</v>
      </c>
      <c r="L2751" s="16">
        <v>0</v>
      </c>
      <c r="M2751" s="16">
        <v>0</v>
      </c>
      <c r="N2751" s="16">
        <v>0</v>
      </c>
      <c r="O2751" s="16">
        <f t="shared" si="42"/>
        <v>-7500.0774193548395</v>
      </c>
    </row>
    <row r="2752" spans="1:15" x14ac:dyDescent="0.25">
      <c r="A2752" t="s">
        <v>5471</v>
      </c>
      <c r="B2752" t="s">
        <v>51</v>
      </c>
      <c r="C2752" t="s">
        <v>403</v>
      </c>
      <c r="D2752" t="s">
        <v>31</v>
      </c>
      <c r="E2752">
        <v>261</v>
      </c>
      <c r="F2752" t="s">
        <v>402</v>
      </c>
      <c r="G2752" t="s">
        <v>5476</v>
      </c>
      <c r="H2752" t="s">
        <v>32</v>
      </c>
      <c r="I2752" t="s">
        <v>28</v>
      </c>
      <c r="J2752" s="16">
        <v>0</v>
      </c>
      <c r="K2752" s="16">
        <v>0</v>
      </c>
      <c r="L2752" s="16">
        <v>0</v>
      </c>
      <c r="M2752" s="16">
        <v>0</v>
      </c>
      <c r="N2752" s="16">
        <v>0</v>
      </c>
      <c r="O2752" s="16">
        <f t="shared" si="42"/>
        <v>0</v>
      </c>
    </row>
    <row r="2753" spans="1:15" x14ac:dyDescent="0.25">
      <c r="A2753" t="s">
        <v>5471</v>
      </c>
      <c r="B2753" t="s">
        <v>51</v>
      </c>
      <c r="C2753" t="s">
        <v>403</v>
      </c>
      <c r="D2753" t="s">
        <v>52</v>
      </c>
      <c r="E2753">
        <v>262</v>
      </c>
      <c r="F2753" t="s">
        <v>803</v>
      </c>
      <c r="G2753" t="s">
        <v>5470</v>
      </c>
      <c r="H2753" t="s">
        <v>32</v>
      </c>
      <c r="I2753" t="s">
        <v>37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f t="shared" si="42"/>
        <v>0</v>
      </c>
    </row>
    <row r="2754" spans="1:15" x14ac:dyDescent="0.25">
      <c r="A2754" t="s">
        <v>5471</v>
      </c>
      <c r="B2754" t="s">
        <v>51</v>
      </c>
      <c r="C2754" t="s">
        <v>403</v>
      </c>
      <c r="D2754" t="s">
        <v>52</v>
      </c>
      <c r="E2754">
        <v>262</v>
      </c>
      <c r="F2754" t="s">
        <v>803</v>
      </c>
      <c r="G2754" t="s">
        <v>43</v>
      </c>
      <c r="H2754" t="s">
        <v>46</v>
      </c>
      <c r="I2754" t="s">
        <v>37</v>
      </c>
      <c r="J2754" s="16">
        <v>63898.945</v>
      </c>
      <c r="K2754" s="16">
        <v>5384.6153846153838</v>
      </c>
      <c r="L2754" s="16">
        <v>4400</v>
      </c>
      <c r="M2754" s="16">
        <v>1330</v>
      </c>
      <c r="N2754" s="16">
        <v>24831</v>
      </c>
      <c r="O2754" s="16">
        <f t="shared" si="42"/>
        <v>27953.329615384617</v>
      </c>
    </row>
    <row r="2755" spans="1:15" x14ac:dyDescent="0.25">
      <c r="A2755" t="s">
        <v>5471</v>
      </c>
      <c r="B2755" t="s">
        <v>51</v>
      </c>
      <c r="C2755" t="s">
        <v>403</v>
      </c>
      <c r="D2755" t="s">
        <v>52</v>
      </c>
      <c r="E2755">
        <v>262</v>
      </c>
      <c r="F2755" t="s">
        <v>803</v>
      </c>
      <c r="G2755" t="s">
        <v>43</v>
      </c>
      <c r="H2755" t="s">
        <v>32</v>
      </c>
      <c r="I2755" t="s">
        <v>37</v>
      </c>
      <c r="J2755" s="16">
        <v>31621.204999999998</v>
      </c>
      <c r="K2755" s="16">
        <v>11333.333333333334</v>
      </c>
      <c r="L2755" s="16">
        <v>1200</v>
      </c>
      <c r="M2755" s="16">
        <v>250</v>
      </c>
      <c r="N2755" s="16">
        <v>19472</v>
      </c>
      <c r="O2755" s="16">
        <f t="shared" ref="O2755:O2767" si="43">J2755-SUM(K2755:N2755)</f>
        <v>-634.12833333333765</v>
      </c>
    </row>
    <row r="2756" spans="1:15" x14ac:dyDescent="0.25">
      <c r="A2756" t="s">
        <v>5471</v>
      </c>
      <c r="B2756" t="s">
        <v>51</v>
      </c>
      <c r="C2756" t="s">
        <v>403</v>
      </c>
      <c r="D2756" t="s">
        <v>52</v>
      </c>
      <c r="E2756">
        <v>262</v>
      </c>
      <c r="F2756" t="s">
        <v>803</v>
      </c>
      <c r="G2756" t="s">
        <v>5472</v>
      </c>
      <c r="H2756" t="s">
        <v>32</v>
      </c>
      <c r="I2756" t="s">
        <v>37</v>
      </c>
      <c r="J2756" s="16">
        <v>-8724.2153225806469</v>
      </c>
      <c r="K2756" s="16">
        <v>0</v>
      </c>
      <c r="L2756" s="16">
        <v>0</v>
      </c>
      <c r="M2756" s="16">
        <v>0</v>
      </c>
      <c r="N2756" s="16">
        <v>0</v>
      </c>
      <c r="O2756" s="16">
        <f t="shared" si="43"/>
        <v>-8724.2153225806469</v>
      </c>
    </row>
    <row r="2757" spans="1:15" x14ac:dyDescent="0.25">
      <c r="A2757" t="s">
        <v>5471</v>
      </c>
      <c r="B2757" t="s">
        <v>51</v>
      </c>
      <c r="C2757" t="s">
        <v>403</v>
      </c>
      <c r="D2757" t="s">
        <v>52</v>
      </c>
      <c r="E2757">
        <v>262</v>
      </c>
      <c r="F2757" t="s">
        <v>803</v>
      </c>
      <c r="G2757" t="s">
        <v>5476</v>
      </c>
      <c r="H2757" t="s">
        <v>32</v>
      </c>
      <c r="I2757" t="s">
        <v>37</v>
      </c>
      <c r="J2757" s="16">
        <v>0</v>
      </c>
      <c r="K2757" s="16">
        <v>0</v>
      </c>
      <c r="L2757" s="16">
        <v>0</v>
      </c>
      <c r="M2757" s="16">
        <v>0</v>
      </c>
      <c r="N2757" s="16">
        <v>0</v>
      </c>
      <c r="O2757" s="16">
        <f t="shared" si="43"/>
        <v>0</v>
      </c>
    </row>
    <row r="2758" spans="1:15" x14ac:dyDescent="0.25">
      <c r="A2758" t="s">
        <v>5471</v>
      </c>
      <c r="B2758" t="s">
        <v>51</v>
      </c>
      <c r="C2758" t="s">
        <v>403</v>
      </c>
      <c r="D2758" t="s">
        <v>40</v>
      </c>
      <c r="E2758">
        <v>264</v>
      </c>
      <c r="F2758" t="s">
        <v>794</v>
      </c>
      <c r="G2758" t="s">
        <v>5470</v>
      </c>
      <c r="H2758" t="s">
        <v>32</v>
      </c>
      <c r="I2758" t="s">
        <v>37</v>
      </c>
      <c r="J2758" s="16">
        <v>0</v>
      </c>
      <c r="K2758" s="16">
        <v>0</v>
      </c>
      <c r="L2758" s="16">
        <v>0</v>
      </c>
      <c r="M2758" s="16">
        <v>0</v>
      </c>
      <c r="N2758" s="16">
        <v>0</v>
      </c>
      <c r="O2758" s="16">
        <f t="shared" si="43"/>
        <v>0</v>
      </c>
    </row>
    <row r="2759" spans="1:15" x14ac:dyDescent="0.25">
      <c r="A2759" t="s">
        <v>5471</v>
      </c>
      <c r="B2759" t="s">
        <v>51</v>
      </c>
      <c r="C2759" t="s">
        <v>403</v>
      </c>
      <c r="D2759" t="s">
        <v>40</v>
      </c>
      <c r="E2759">
        <v>264</v>
      </c>
      <c r="F2759" t="s">
        <v>794</v>
      </c>
      <c r="G2759" t="s">
        <v>43</v>
      </c>
      <c r="H2759" t="s">
        <v>46</v>
      </c>
      <c r="I2759" t="s">
        <v>37</v>
      </c>
      <c r="J2759" s="16">
        <v>38078.800000000003</v>
      </c>
      <c r="K2759" s="16">
        <v>7153.8461538461534</v>
      </c>
      <c r="L2759" s="16">
        <v>2800</v>
      </c>
      <c r="M2759" s="16">
        <v>860</v>
      </c>
      <c r="N2759" s="16">
        <v>8855</v>
      </c>
      <c r="O2759" s="16">
        <f t="shared" si="43"/>
        <v>18409.95384615385</v>
      </c>
    </row>
    <row r="2760" spans="1:15" x14ac:dyDescent="0.25">
      <c r="A2760" t="s">
        <v>5471</v>
      </c>
      <c r="B2760" t="s">
        <v>51</v>
      </c>
      <c r="C2760" t="s">
        <v>403</v>
      </c>
      <c r="D2760" t="s">
        <v>40</v>
      </c>
      <c r="E2760">
        <v>264</v>
      </c>
      <c r="F2760" t="s">
        <v>794</v>
      </c>
      <c r="G2760" t="s">
        <v>43</v>
      </c>
      <c r="H2760" t="s">
        <v>32</v>
      </c>
      <c r="I2760" t="s">
        <v>37</v>
      </c>
      <c r="J2760" s="16">
        <v>38888.400000000001</v>
      </c>
      <c r="K2760" s="16">
        <v>28166.666666666672</v>
      </c>
      <c r="L2760" s="16">
        <v>1800</v>
      </c>
      <c r="M2760" s="16">
        <v>1070</v>
      </c>
      <c r="N2760" s="16">
        <v>0</v>
      </c>
      <c r="O2760" s="16">
        <f t="shared" si="43"/>
        <v>7851.7333333333299</v>
      </c>
    </row>
    <row r="2761" spans="1:15" x14ac:dyDescent="0.25">
      <c r="A2761" t="s">
        <v>5471</v>
      </c>
      <c r="B2761" t="s">
        <v>51</v>
      </c>
      <c r="C2761" t="s">
        <v>403</v>
      </c>
      <c r="D2761" t="s">
        <v>40</v>
      </c>
      <c r="E2761">
        <v>264</v>
      </c>
      <c r="F2761" t="s">
        <v>794</v>
      </c>
      <c r="G2761" t="s">
        <v>5472</v>
      </c>
      <c r="H2761" t="s">
        <v>32</v>
      </c>
      <c r="I2761" t="s">
        <v>37</v>
      </c>
      <c r="J2761" s="16">
        <v>-6528.7354838709689</v>
      </c>
      <c r="K2761" s="16">
        <v>0</v>
      </c>
      <c r="L2761" s="16">
        <v>0</v>
      </c>
      <c r="M2761" s="16">
        <v>0</v>
      </c>
      <c r="N2761" s="16">
        <v>0</v>
      </c>
      <c r="O2761" s="16">
        <f t="shared" si="43"/>
        <v>-6528.7354838709689</v>
      </c>
    </row>
    <row r="2762" spans="1:15" x14ac:dyDescent="0.25">
      <c r="A2762" t="s">
        <v>5471</v>
      </c>
      <c r="B2762" t="s">
        <v>51</v>
      </c>
      <c r="C2762" t="s">
        <v>403</v>
      </c>
      <c r="D2762" t="s">
        <v>40</v>
      </c>
      <c r="E2762">
        <v>264</v>
      </c>
      <c r="F2762" t="s">
        <v>794</v>
      </c>
      <c r="G2762" t="s">
        <v>5476</v>
      </c>
      <c r="H2762" t="s">
        <v>32</v>
      </c>
      <c r="I2762" t="s">
        <v>37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 s="16">
        <f t="shared" si="43"/>
        <v>0</v>
      </c>
    </row>
    <row r="2763" spans="1:15" x14ac:dyDescent="0.25">
      <c r="A2763" t="s">
        <v>5471</v>
      </c>
      <c r="B2763" t="s">
        <v>51</v>
      </c>
      <c r="C2763" t="s">
        <v>403</v>
      </c>
      <c r="D2763" t="s">
        <v>76</v>
      </c>
      <c r="E2763">
        <v>263</v>
      </c>
      <c r="F2763" t="s">
        <v>1030</v>
      </c>
      <c r="G2763" t="s">
        <v>5470</v>
      </c>
      <c r="H2763" t="s">
        <v>32</v>
      </c>
      <c r="I2763" t="s">
        <v>28</v>
      </c>
      <c r="J2763" s="16">
        <v>0</v>
      </c>
      <c r="K2763" s="16">
        <v>0</v>
      </c>
      <c r="L2763" s="16">
        <v>0</v>
      </c>
      <c r="M2763" s="16">
        <v>0</v>
      </c>
      <c r="N2763" s="16">
        <v>0</v>
      </c>
      <c r="O2763" s="16">
        <f t="shared" si="43"/>
        <v>0</v>
      </c>
    </row>
    <row r="2764" spans="1:15" x14ac:dyDescent="0.25">
      <c r="A2764" t="s">
        <v>5471</v>
      </c>
      <c r="B2764" t="s">
        <v>51</v>
      </c>
      <c r="C2764" t="s">
        <v>403</v>
      </c>
      <c r="D2764" t="s">
        <v>76</v>
      </c>
      <c r="E2764">
        <v>263</v>
      </c>
      <c r="F2764" t="s">
        <v>1030</v>
      </c>
      <c r="G2764" t="s">
        <v>43</v>
      </c>
      <c r="H2764" t="s">
        <v>46</v>
      </c>
      <c r="I2764" t="s">
        <v>28</v>
      </c>
      <c r="J2764" s="16">
        <v>54096</v>
      </c>
      <c r="K2764" s="16">
        <v>1230.7692307692307</v>
      </c>
      <c r="L2764" s="16">
        <v>1450</v>
      </c>
      <c r="M2764" s="16">
        <v>130</v>
      </c>
      <c r="N2764" s="16">
        <v>31698</v>
      </c>
      <c r="O2764" s="16">
        <f t="shared" si="43"/>
        <v>19587.230769230766</v>
      </c>
    </row>
    <row r="2765" spans="1:15" x14ac:dyDescent="0.25">
      <c r="A2765" t="s">
        <v>5471</v>
      </c>
      <c r="B2765" t="s">
        <v>51</v>
      </c>
      <c r="C2765" t="s">
        <v>403</v>
      </c>
      <c r="D2765" t="s">
        <v>76</v>
      </c>
      <c r="E2765">
        <v>263</v>
      </c>
      <c r="F2765" t="s">
        <v>1030</v>
      </c>
      <c r="G2765" t="s">
        <v>43</v>
      </c>
      <c r="H2765" t="s">
        <v>32</v>
      </c>
      <c r="I2765" t="s">
        <v>28</v>
      </c>
      <c r="J2765" s="16">
        <v>61456</v>
      </c>
      <c r="K2765" s="16">
        <v>22166.666666666668</v>
      </c>
      <c r="L2765" s="16">
        <v>2950</v>
      </c>
      <c r="M2765" s="16">
        <v>800</v>
      </c>
      <c r="N2765" s="16">
        <v>25080</v>
      </c>
      <c r="O2765" s="16">
        <f t="shared" si="43"/>
        <v>10459.333333333328</v>
      </c>
    </row>
    <row r="2766" spans="1:15" x14ac:dyDescent="0.25">
      <c r="A2766" t="s">
        <v>5471</v>
      </c>
      <c r="B2766" t="s">
        <v>51</v>
      </c>
      <c r="C2766" t="s">
        <v>403</v>
      </c>
      <c r="D2766" t="s">
        <v>76</v>
      </c>
      <c r="E2766">
        <v>263</v>
      </c>
      <c r="F2766" t="s">
        <v>1030</v>
      </c>
      <c r="G2766" t="s">
        <v>5472</v>
      </c>
      <c r="H2766" t="s">
        <v>32</v>
      </c>
      <c r="I2766" t="s">
        <v>28</v>
      </c>
      <c r="J2766" s="16">
        <v>-11485.161290322583</v>
      </c>
      <c r="K2766" s="16">
        <v>0</v>
      </c>
      <c r="L2766" s="16">
        <v>0</v>
      </c>
      <c r="M2766" s="16">
        <v>0</v>
      </c>
      <c r="N2766" s="16">
        <v>0</v>
      </c>
      <c r="O2766" s="16">
        <f t="shared" si="43"/>
        <v>-11485.161290322583</v>
      </c>
    </row>
    <row r="2767" spans="1:15" x14ac:dyDescent="0.25">
      <c r="A2767" t="s">
        <v>5471</v>
      </c>
      <c r="B2767" t="s">
        <v>51</v>
      </c>
      <c r="C2767" t="s">
        <v>403</v>
      </c>
      <c r="D2767" t="s">
        <v>76</v>
      </c>
      <c r="E2767">
        <v>263</v>
      </c>
      <c r="F2767" t="s">
        <v>1030</v>
      </c>
      <c r="G2767" t="s">
        <v>5476</v>
      </c>
      <c r="H2767" t="s">
        <v>32</v>
      </c>
      <c r="I2767" t="s">
        <v>28</v>
      </c>
      <c r="J2767" s="16">
        <v>17802</v>
      </c>
      <c r="K2767" s="16">
        <v>0</v>
      </c>
      <c r="L2767" s="16">
        <v>0</v>
      </c>
      <c r="M2767" s="16">
        <v>0</v>
      </c>
      <c r="N2767" s="16">
        <v>0</v>
      </c>
      <c r="O2767" s="16">
        <f t="shared" si="43"/>
        <v>17802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54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2" max="2" width="19" customWidth="1"/>
    <col min="3" max="3" width="15.140625" customWidth="1"/>
    <col min="5" max="5" width="37.140625" customWidth="1"/>
    <col min="12" max="12" width="23.85546875" bestFit="1" customWidth="1"/>
    <col min="18" max="18" width="18.5703125" customWidth="1"/>
    <col min="19" max="19" width="11.28515625" style="16" bestFit="1" customWidth="1"/>
    <col min="20" max="21" width="9.5703125" style="16" bestFit="1" customWidth="1"/>
    <col min="22" max="22" width="9.28515625" style="16" bestFit="1" customWidth="1"/>
    <col min="23" max="23" width="10.5703125" style="16" bestFit="1" customWidth="1"/>
    <col min="24" max="24" width="11.28515625" style="16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</row>
    <row r="2" spans="1:24" x14ac:dyDescent="0.25">
      <c r="A2" s="4" t="s">
        <v>24</v>
      </c>
      <c r="B2" s="5" t="s">
        <v>25</v>
      </c>
      <c r="C2" s="6" t="s">
        <v>26</v>
      </c>
      <c r="D2" s="7">
        <v>271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s="8" t="s">
        <v>32</v>
      </c>
      <c r="K2" s="8">
        <v>161</v>
      </c>
      <c r="L2" t="s">
        <v>33</v>
      </c>
      <c r="M2" s="9">
        <v>60</v>
      </c>
      <c r="N2" s="10">
        <v>6250</v>
      </c>
      <c r="O2">
        <v>1.2</v>
      </c>
      <c r="P2">
        <v>1</v>
      </c>
      <c r="Q2">
        <v>0</v>
      </c>
      <c r="R2" t="s">
        <v>43</v>
      </c>
      <c r="S2" s="16">
        <v>11520</v>
      </c>
      <c r="T2" s="16">
        <v>6250</v>
      </c>
      <c r="U2" s="16">
        <v>200</v>
      </c>
      <c r="V2" s="16">
        <v>250</v>
      </c>
      <c r="W2" s="16">
        <v>0</v>
      </c>
      <c r="X2" s="16">
        <v>4820</v>
      </c>
    </row>
    <row r="3" spans="1:24" x14ac:dyDescent="0.25">
      <c r="A3" s="4" t="s">
        <v>24</v>
      </c>
      <c r="B3" s="5" t="s">
        <v>34</v>
      </c>
      <c r="C3" s="6" t="s">
        <v>35</v>
      </c>
      <c r="D3" s="7">
        <v>133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s="8" t="s">
        <v>32</v>
      </c>
      <c r="K3" s="8">
        <v>0</v>
      </c>
      <c r="L3" t="s">
        <v>41</v>
      </c>
      <c r="M3" s="9">
        <v>48</v>
      </c>
      <c r="N3" s="10">
        <v>5416.666666666667</v>
      </c>
      <c r="O3">
        <v>0.8</v>
      </c>
      <c r="P3">
        <v>1.03</v>
      </c>
      <c r="Q3">
        <v>0</v>
      </c>
      <c r="R3" t="s">
        <v>43</v>
      </c>
      <c r="S3" s="16">
        <v>0</v>
      </c>
      <c r="T3" s="16">
        <v>0</v>
      </c>
      <c r="U3" s="16">
        <v>500</v>
      </c>
      <c r="V3" s="16">
        <v>500</v>
      </c>
      <c r="W3" s="16">
        <v>0</v>
      </c>
      <c r="X3" s="16">
        <v>-1000</v>
      </c>
    </row>
    <row r="4" spans="1:24" x14ac:dyDescent="0.25">
      <c r="A4" s="4" t="s">
        <v>24</v>
      </c>
      <c r="B4" s="5" t="s">
        <v>42</v>
      </c>
      <c r="C4" s="6" t="s">
        <v>43</v>
      </c>
      <c r="D4" s="7">
        <v>24</v>
      </c>
      <c r="E4" t="s">
        <v>44</v>
      </c>
      <c r="F4" t="s">
        <v>37</v>
      </c>
      <c r="G4" t="s">
        <v>45</v>
      </c>
      <c r="H4" t="s">
        <v>39</v>
      </c>
      <c r="I4" t="s">
        <v>40</v>
      </c>
      <c r="J4" s="8" t="s">
        <v>46</v>
      </c>
      <c r="K4" s="8">
        <v>167</v>
      </c>
      <c r="L4" t="s">
        <v>47</v>
      </c>
      <c r="M4" s="9">
        <v>30</v>
      </c>
      <c r="N4" s="10">
        <v>615.38461538461536</v>
      </c>
      <c r="O4">
        <v>0.8</v>
      </c>
      <c r="P4">
        <v>0.9</v>
      </c>
      <c r="Q4">
        <v>0</v>
      </c>
      <c r="R4" t="s">
        <v>43</v>
      </c>
      <c r="S4" s="16">
        <v>3607.2000000000003</v>
      </c>
      <c r="T4" s="16">
        <v>615.38461538461536</v>
      </c>
      <c r="U4" s="16">
        <v>0</v>
      </c>
      <c r="V4" s="16">
        <v>10</v>
      </c>
      <c r="W4" s="16">
        <v>0</v>
      </c>
      <c r="X4" s="16">
        <v>2981.815384615385</v>
      </c>
    </row>
    <row r="5" spans="1:24" x14ac:dyDescent="0.25">
      <c r="A5" s="4" t="s">
        <v>24</v>
      </c>
      <c r="B5" s="5" t="s">
        <v>48</v>
      </c>
      <c r="C5" s="6" t="s">
        <v>35</v>
      </c>
      <c r="D5" s="7">
        <v>37</v>
      </c>
      <c r="E5" t="s">
        <v>49</v>
      </c>
      <c r="F5" t="s">
        <v>37</v>
      </c>
      <c r="G5" t="s">
        <v>50</v>
      </c>
      <c r="H5" t="s">
        <v>51</v>
      </c>
      <c r="I5" t="s">
        <v>52</v>
      </c>
      <c r="J5" s="8" t="s">
        <v>46</v>
      </c>
      <c r="K5" s="8">
        <v>164</v>
      </c>
      <c r="L5" t="s">
        <v>53</v>
      </c>
      <c r="M5" s="9">
        <v>24</v>
      </c>
      <c r="N5" s="10">
        <v>384.61538461538464</v>
      </c>
      <c r="O5">
        <v>1.1000000000000001</v>
      </c>
      <c r="P5">
        <v>0.98</v>
      </c>
      <c r="Q5">
        <v>0</v>
      </c>
      <c r="R5" t="s">
        <v>43</v>
      </c>
      <c r="S5" s="16">
        <v>4243.0080000000007</v>
      </c>
      <c r="T5" s="16">
        <v>384.61538461538464</v>
      </c>
      <c r="U5" s="16">
        <v>0</v>
      </c>
      <c r="V5" s="16">
        <v>100</v>
      </c>
      <c r="W5" s="16">
        <v>0</v>
      </c>
      <c r="X5" s="16">
        <v>3758.392615384616</v>
      </c>
    </row>
    <row r="6" spans="1:24" x14ac:dyDescent="0.25">
      <c r="A6" s="4" t="s">
        <v>24</v>
      </c>
      <c r="B6" s="5" t="s">
        <v>54</v>
      </c>
      <c r="C6" s="6" t="s">
        <v>35</v>
      </c>
      <c r="D6" s="7">
        <v>171</v>
      </c>
      <c r="E6" t="s">
        <v>55</v>
      </c>
      <c r="F6" t="s">
        <v>28</v>
      </c>
      <c r="G6" t="s">
        <v>56</v>
      </c>
      <c r="H6" t="s">
        <v>51</v>
      </c>
      <c r="I6" t="s">
        <v>40</v>
      </c>
      <c r="J6" s="8" t="s">
        <v>46</v>
      </c>
      <c r="K6" s="8">
        <v>168</v>
      </c>
      <c r="L6" t="s">
        <v>53</v>
      </c>
      <c r="M6" s="9">
        <v>24</v>
      </c>
      <c r="N6" s="10">
        <v>384.61538461538464</v>
      </c>
      <c r="O6">
        <v>0.8</v>
      </c>
      <c r="P6">
        <v>1.05</v>
      </c>
      <c r="Q6">
        <v>0</v>
      </c>
      <c r="R6" t="s">
        <v>43</v>
      </c>
      <c r="S6" s="16">
        <v>3225.6000000000004</v>
      </c>
      <c r="T6" s="16">
        <v>384.61538461538464</v>
      </c>
      <c r="U6" s="16">
        <v>750</v>
      </c>
      <c r="V6" s="16">
        <v>0</v>
      </c>
      <c r="W6" s="16">
        <v>0</v>
      </c>
      <c r="X6" s="16">
        <v>2090.9846153846156</v>
      </c>
    </row>
    <row r="7" spans="1:24" x14ac:dyDescent="0.25">
      <c r="A7" s="4" t="s">
        <v>24</v>
      </c>
      <c r="B7" s="5" t="s">
        <v>57</v>
      </c>
      <c r="C7" s="6" t="s">
        <v>26</v>
      </c>
      <c r="D7" s="7">
        <v>116</v>
      </c>
      <c r="E7" t="s">
        <v>58</v>
      </c>
      <c r="F7" t="s">
        <v>28</v>
      </c>
      <c r="G7" t="s">
        <v>59</v>
      </c>
      <c r="H7" t="s">
        <v>60</v>
      </c>
      <c r="I7" t="s">
        <v>40</v>
      </c>
      <c r="J7" s="8" t="s">
        <v>32</v>
      </c>
      <c r="K7" s="8">
        <v>166</v>
      </c>
      <c r="L7" t="s">
        <v>33</v>
      </c>
      <c r="M7" s="9">
        <v>60</v>
      </c>
      <c r="N7" s="10">
        <v>6250</v>
      </c>
      <c r="O7">
        <v>0.8</v>
      </c>
      <c r="P7">
        <v>0.9</v>
      </c>
      <c r="Q7">
        <v>0</v>
      </c>
      <c r="R7" t="s">
        <v>43</v>
      </c>
      <c r="S7" s="16">
        <v>6912</v>
      </c>
      <c r="T7" s="16">
        <v>6250</v>
      </c>
      <c r="U7" s="16">
        <v>200</v>
      </c>
      <c r="V7" s="16">
        <v>500</v>
      </c>
      <c r="W7" s="16">
        <v>0</v>
      </c>
      <c r="X7" s="16">
        <v>-38</v>
      </c>
    </row>
    <row r="8" spans="1:24" x14ac:dyDescent="0.25">
      <c r="A8" s="4" t="s">
        <v>24</v>
      </c>
      <c r="B8" s="5" t="s">
        <v>61</v>
      </c>
      <c r="C8" s="6" t="s">
        <v>35</v>
      </c>
      <c r="D8" s="7">
        <v>109</v>
      </c>
      <c r="E8" t="s">
        <v>62</v>
      </c>
      <c r="F8" t="s">
        <v>37</v>
      </c>
      <c r="G8" t="s">
        <v>63</v>
      </c>
      <c r="H8" t="s">
        <v>64</v>
      </c>
      <c r="I8" t="s">
        <v>52</v>
      </c>
      <c r="J8" s="8" t="s">
        <v>46</v>
      </c>
      <c r="K8" s="8">
        <v>0</v>
      </c>
      <c r="L8" t="s">
        <v>53</v>
      </c>
      <c r="M8" s="9">
        <v>24</v>
      </c>
      <c r="N8" s="10">
        <v>384.61538461538464</v>
      </c>
      <c r="O8">
        <v>1.1000000000000001</v>
      </c>
      <c r="P8">
        <v>1.04</v>
      </c>
      <c r="Q8">
        <v>0</v>
      </c>
      <c r="R8" t="s">
        <v>43</v>
      </c>
      <c r="S8" s="16">
        <v>0</v>
      </c>
      <c r="T8" s="16">
        <v>0</v>
      </c>
      <c r="U8" s="16">
        <v>750</v>
      </c>
      <c r="V8" s="16">
        <v>50</v>
      </c>
      <c r="W8" s="16">
        <v>0</v>
      </c>
      <c r="X8" s="16">
        <v>-800</v>
      </c>
    </row>
    <row r="9" spans="1:24" x14ac:dyDescent="0.25">
      <c r="A9" s="4" t="s">
        <v>24</v>
      </c>
      <c r="B9" s="5" t="s">
        <v>65</v>
      </c>
      <c r="C9" s="6" t="s">
        <v>66</v>
      </c>
      <c r="D9" s="7">
        <v>14</v>
      </c>
      <c r="E9" t="s">
        <v>67</v>
      </c>
      <c r="F9" t="s">
        <v>37</v>
      </c>
      <c r="G9" t="s">
        <v>68</v>
      </c>
      <c r="H9" t="s">
        <v>30</v>
      </c>
      <c r="I9" t="s">
        <v>52</v>
      </c>
      <c r="J9" s="8" t="s">
        <v>46</v>
      </c>
      <c r="K9" s="8">
        <v>162</v>
      </c>
      <c r="L9" t="s">
        <v>69</v>
      </c>
      <c r="M9" s="9">
        <v>48</v>
      </c>
      <c r="N9" s="10">
        <v>1538.4615384615386</v>
      </c>
      <c r="O9">
        <v>1.1000000000000001</v>
      </c>
      <c r="P9">
        <v>1.1399999999999999</v>
      </c>
      <c r="Q9">
        <v>0</v>
      </c>
      <c r="R9" t="s">
        <v>43</v>
      </c>
      <c r="S9" s="16">
        <v>9751.1039999999994</v>
      </c>
      <c r="T9" s="16">
        <v>1538.4615384615386</v>
      </c>
      <c r="U9" s="16">
        <v>0</v>
      </c>
      <c r="V9" s="16">
        <v>500</v>
      </c>
      <c r="W9" s="16">
        <v>0</v>
      </c>
      <c r="X9" s="16">
        <v>7712.6424615384603</v>
      </c>
    </row>
    <row r="10" spans="1:24" x14ac:dyDescent="0.25">
      <c r="A10" s="4" t="s">
        <v>24</v>
      </c>
      <c r="B10" s="5" t="s">
        <v>70</v>
      </c>
      <c r="C10" s="6" t="s">
        <v>35</v>
      </c>
      <c r="D10" s="7">
        <v>88</v>
      </c>
      <c r="E10" t="s">
        <v>71</v>
      </c>
      <c r="F10" t="s">
        <v>37</v>
      </c>
      <c r="G10" t="s">
        <v>72</v>
      </c>
      <c r="H10" t="s">
        <v>39</v>
      </c>
      <c r="I10" t="s">
        <v>40</v>
      </c>
      <c r="J10" s="8" t="s">
        <v>46</v>
      </c>
      <c r="K10" s="8">
        <v>0</v>
      </c>
      <c r="L10" t="s">
        <v>53</v>
      </c>
      <c r="M10" s="9">
        <v>24</v>
      </c>
      <c r="N10" s="10">
        <v>384.61538461538464</v>
      </c>
      <c r="O10">
        <v>0.8</v>
      </c>
      <c r="P10">
        <v>0.8</v>
      </c>
      <c r="Q10">
        <v>0</v>
      </c>
      <c r="R10" t="s">
        <v>43</v>
      </c>
      <c r="S10" s="16">
        <v>0</v>
      </c>
      <c r="T10" s="16">
        <v>0</v>
      </c>
      <c r="U10" s="16">
        <v>1000</v>
      </c>
      <c r="V10" s="16">
        <v>0</v>
      </c>
      <c r="W10" s="16">
        <v>0</v>
      </c>
      <c r="X10" s="16">
        <v>-1000</v>
      </c>
    </row>
    <row r="11" spans="1:24" x14ac:dyDescent="0.25">
      <c r="A11" s="4" t="s">
        <v>24</v>
      </c>
      <c r="B11" s="5" t="s">
        <v>73</v>
      </c>
      <c r="C11" s="6" t="s">
        <v>35</v>
      </c>
      <c r="D11" s="7">
        <v>130</v>
      </c>
      <c r="E11" t="s">
        <v>74</v>
      </c>
      <c r="F11" t="s">
        <v>37</v>
      </c>
      <c r="G11" t="s">
        <v>75</v>
      </c>
      <c r="H11" t="s">
        <v>60</v>
      </c>
      <c r="I11" t="s">
        <v>76</v>
      </c>
      <c r="J11" s="8" t="s">
        <v>46</v>
      </c>
      <c r="K11" s="8">
        <v>166</v>
      </c>
      <c r="L11" t="s">
        <v>53</v>
      </c>
      <c r="M11" s="9">
        <v>24</v>
      </c>
      <c r="N11" s="10">
        <v>384.61538461538464</v>
      </c>
      <c r="O11">
        <v>1</v>
      </c>
      <c r="P11">
        <v>1.1499999999999999</v>
      </c>
      <c r="Q11">
        <v>0</v>
      </c>
      <c r="R11" t="s">
        <v>43</v>
      </c>
      <c r="S11" s="16">
        <v>4581.5999999999995</v>
      </c>
      <c r="T11" s="16">
        <v>384.61538461538464</v>
      </c>
      <c r="U11" s="16">
        <v>750</v>
      </c>
      <c r="V11" s="16">
        <v>100</v>
      </c>
      <c r="W11" s="16">
        <v>0</v>
      </c>
      <c r="X11" s="16">
        <v>3346.9846153846147</v>
      </c>
    </row>
    <row r="12" spans="1:24" x14ac:dyDescent="0.25">
      <c r="A12" s="4" t="s">
        <v>24</v>
      </c>
      <c r="B12" s="5" t="s">
        <v>77</v>
      </c>
      <c r="C12" s="6" t="s">
        <v>78</v>
      </c>
      <c r="D12" s="7">
        <v>231</v>
      </c>
      <c r="E12" t="s">
        <v>79</v>
      </c>
      <c r="F12" t="s">
        <v>37</v>
      </c>
      <c r="G12" t="s">
        <v>80</v>
      </c>
      <c r="H12" t="s">
        <v>81</v>
      </c>
      <c r="I12" t="s">
        <v>40</v>
      </c>
      <c r="J12" s="8" t="s">
        <v>46</v>
      </c>
      <c r="K12" s="8">
        <v>167</v>
      </c>
      <c r="L12" t="s">
        <v>82</v>
      </c>
      <c r="M12" s="9">
        <v>40</v>
      </c>
      <c r="N12" s="10">
        <v>1230.7692307692307</v>
      </c>
      <c r="O12">
        <v>0.8</v>
      </c>
      <c r="P12">
        <v>1.1599999999999999</v>
      </c>
      <c r="Q12">
        <v>0</v>
      </c>
      <c r="R12" t="s">
        <v>43</v>
      </c>
      <c r="S12" s="16">
        <v>6199.04</v>
      </c>
      <c r="T12" s="16">
        <v>1230.7692307692307</v>
      </c>
      <c r="U12" s="16">
        <v>500</v>
      </c>
      <c r="V12" s="16">
        <v>50</v>
      </c>
      <c r="W12" s="16">
        <v>0</v>
      </c>
      <c r="X12" s="16">
        <v>4418.2707692307695</v>
      </c>
    </row>
    <row r="13" spans="1:24" x14ac:dyDescent="0.25">
      <c r="A13" s="4" t="s">
        <v>24</v>
      </c>
      <c r="B13" s="5" t="s">
        <v>83</v>
      </c>
      <c r="C13" s="6" t="s">
        <v>26</v>
      </c>
      <c r="D13" s="7">
        <v>286</v>
      </c>
      <c r="E13" t="s">
        <v>84</v>
      </c>
      <c r="F13" t="s">
        <v>37</v>
      </c>
      <c r="G13" t="s">
        <v>85</v>
      </c>
      <c r="H13" t="s">
        <v>51</v>
      </c>
      <c r="I13" t="s">
        <v>86</v>
      </c>
      <c r="J13" s="8" t="s">
        <v>32</v>
      </c>
      <c r="K13" s="8">
        <v>0</v>
      </c>
      <c r="L13" t="s">
        <v>33</v>
      </c>
      <c r="M13" s="9">
        <v>60</v>
      </c>
      <c r="N13" s="10">
        <v>6250</v>
      </c>
      <c r="O13">
        <v>0.9</v>
      </c>
      <c r="P13">
        <v>0.95</v>
      </c>
      <c r="Q13">
        <v>0</v>
      </c>
      <c r="R13" t="s">
        <v>43</v>
      </c>
      <c r="S13" s="16">
        <v>0</v>
      </c>
      <c r="T13" s="16">
        <v>0</v>
      </c>
      <c r="U13" s="16">
        <v>0</v>
      </c>
      <c r="V13" s="16">
        <v>10</v>
      </c>
      <c r="W13" s="16">
        <v>0</v>
      </c>
      <c r="X13" s="16">
        <v>-10</v>
      </c>
    </row>
    <row r="14" spans="1:24" x14ac:dyDescent="0.25">
      <c r="A14" s="4" t="s">
        <v>24</v>
      </c>
      <c r="B14" s="5" t="s">
        <v>87</v>
      </c>
      <c r="C14" s="6" t="s">
        <v>26</v>
      </c>
      <c r="D14" s="7">
        <v>198</v>
      </c>
      <c r="E14" t="s">
        <v>88</v>
      </c>
      <c r="F14" t="s">
        <v>37</v>
      </c>
      <c r="G14" t="s">
        <v>89</v>
      </c>
      <c r="H14" t="s">
        <v>39</v>
      </c>
      <c r="I14" t="s">
        <v>52</v>
      </c>
      <c r="J14" s="8" t="s">
        <v>46</v>
      </c>
      <c r="K14" s="8">
        <v>162</v>
      </c>
      <c r="L14" t="s">
        <v>90</v>
      </c>
      <c r="M14" s="9">
        <v>35</v>
      </c>
      <c r="N14" s="10">
        <v>923.07692307692309</v>
      </c>
      <c r="O14">
        <v>1.1000000000000001</v>
      </c>
      <c r="P14">
        <v>0.99</v>
      </c>
      <c r="Q14">
        <v>0</v>
      </c>
      <c r="R14" t="s">
        <v>43</v>
      </c>
      <c r="S14" s="16">
        <v>6174.630000000001</v>
      </c>
      <c r="T14" s="16">
        <v>923.07692307692309</v>
      </c>
      <c r="U14" s="16">
        <v>0</v>
      </c>
      <c r="V14" s="16">
        <v>50</v>
      </c>
      <c r="W14" s="16">
        <v>0</v>
      </c>
      <c r="X14" s="16">
        <v>5201.5530769230782</v>
      </c>
    </row>
    <row r="15" spans="1:24" x14ac:dyDescent="0.25">
      <c r="A15" s="4" t="s">
        <v>24</v>
      </c>
      <c r="B15" s="5" t="s">
        <v>91</v>
      </c>
      <c r="C15" s="6" t="s">
        <v>92</v>
      </c>
      <c r="D15" s="7">
        <v>252</v>
      </c>
      <c r="E15" t="s">
        <v>93</v>
      </c>
      <c r="F15" t="s">
        <v>37</v>
      </c>
      <c r="G15" t="s">
        <v>94</v>
      </c>
      <c r="H15" t="s">
        <v>51</v>
      </c>
      <c r="I15" t="s">
        <v>52</v>
      </c>
      <c r="J15" s="8" t="s">
        <v>32</v>
      </c>
      <c r="K15" s="8">
        <v>164</v>
      </c>
      <c r="L15" t="s">
        <v>95</v>
      </c>
      <c r="M15" s="9">
        <v>65</v>
      </c>
      <c r="N15" s="10">
        <v>79</v>
      </c>
      <c r="O15">
        <v>1.1000000000000001</v>
      </c>
      <c r="P15">
        <v>1.07</v>
      </c>
      <c r="Q15">
        <v>0</v>
      </c>
      <c r="R15" t="s">
        <v>43</v>
      </c>
      <c r="S15" s="16">
        <v>12546.820000000003</v>
      </c>
      <c r="T15" s="16">
        <v>0</v>
      </c>
      <c r="U15" s="16">
        <v>750</v>
      </c>
      <c r="V15" s="16">
        <v>50</v>
      </c>
      <c r="W15" s="16">
        <v>12956</v>
      </c>
      <c r="X15" s="16">
        <v>-1209.1799999999967</v>
      </c>
    </row>
    <row r="16" spans="1:24" x14ac:dyDescent="0.25">
      <c r="A16" s="4" t="s">
        <v>24</v>
      </c>
      <c r="B16" s="5" t="s">
        <v>96</v>
      </c>
      <c r="C16" s="6" t="s">
        <v>92</v>
      </c>
      <c r="D16" s="7">
        <v>102</v>
      </c>
      <c r="E16" t="s">
        <v>97</v>
      </c>
      <c r="F16" t="s">
        <v>37</v>
      </c>
      <c r="G16" t="s">
        <v>98</v>
      </c>
      <c r="H16" t="s">
        <v>81</v>
      </c>
      <c r="I16" t="s">
        <v>86</v>
      </c>
      <c r="J16" s="8" t="s">
        <v>46</v>
      </c>
      <c r="K16" s="8">
        <v>167</v>
      </c>
      <c r="L16" t="s">
        <v>99</v>
      </c>
      <c r="M16" s="9">
        <v>40</v>
      </c>
      <c r="N16" s="10">
        <v>41</v>
      </c>
      <c r="O16">
        <v>0.9</v>
      </c>
      <c r="P16">
        <v>1.03</v>
      </c>
      <c r="Q16">
        <v>0</v>
      </c>
      <c r="R16" t="s">
        <v>43</v>
      </c>
      <c r="S16" s="16">
        <v>6192.3600000000006</v>
      </c>
      <c r="T16" s="16">
        <v>0</v>
      </c>
      <c r="U16" s="16">
        <v>0</v>
      </c>
      <c r="V16" s="16">
        <v>100</v>
      </c>
      <c r="W16" s="16">
        <v>6847</v>
      </c>
      <c r="X16" s="16">
        <v>-754.63999999999942</v>
      </c>
    </row>
    <row r="17" spans="1:24" x14ac:dyDescent="0.25">
      <c r="A17" s="4" t="s">
        <v>24</v>
      </c>
      <c r="B17" s="5" t="s">
        <v>100</v>
      </c>
      <c r="C17" s="6" t="s">
        <v>92</v>
      </c>
      <c r="D17" s="7">
        <v>179</v>
      </c>
      <c r="E17" t="s">
        <v>101</v>
      </c>
      <c r="F17" t="s">
        <v>28</v>
      </c>
      <c r="G17" t="s">
        <v>102</v>
      </c>
      <c r="H17" t="s">
        <v>51</v>
      </c>
      <c r="I17" t="s">
        <v>40</v>
      </c>
      <c r="J17" s="8" t="s">
        <v>46</v>
      </c>
      <c r="K17" s="8">
        <v>0</v>
      </c>
      <c r="L17" t="s">
        <v>99</v>
      </c>
      <c r="M17" s="9">
        <v>35</v>
      </c>
      <c r="N17" s="10">
        <v>54</v>
      </c>
      <c r="O17">
        <v>0.8</v>
      </c>
      <c r="P17">
        <v>1.1000000000000001</v>
      </c>
      <c r="Q17">
        <v>0</v>
      </c>
      <c r="R17" t="s">
        <v>43</v>
      </c>
      <c r="S17" s="16">
        <v>4928</v>
      </c>
      <c r="T17" s="16">
        <v>0</v>
      </c>
      <c r="U17" s="16">
        <v>0</v>
      </c>
      <c r="V17" s="16">
        <v>250</v>
      </c>
      <c r="W17" s="16">
        <v>0</v>
      </c>
      <c r="X17" s="16">
        <v>4678</v>
      </c>
    </row>
    <row r="18" spans="1:24" x14ac:dyDescent="0.25">
      <c r="A18" s="4" t="s">
        <v>24</v>
      </c>
      <c r="B18" s="5" t="s">
        <v>103</v>
      </c>
      <c r="C18" s="6" t="s">
        <v>78</v>
      </c>
      <c r="D18" s="7">
        <v>124</v>
      </c>
      <c r="E18" t="s">
        <v>104</v>
      </c>
      <c r="F18" t="s">
        <v>37</v>
      </c>
      <c r="G18" t="s">
        <v>105</v>
      </c>
      <c r="H18" t="s">
        <v>39</v>
      </c>
      <c r="I18" t="s">
        <v>76</v>
      </c>
      <c r="J18" s="8" t="s">
        <v>46</v>
      </c>
      <c r="K18" s="8">
        <v>0</v>
      </c>
      <c r="L18" t="s">
        <v>82</v>
      </c>
      <c r="M18" s="9">
        <v>40</v>
      </c>
      <c r="N18" s="10">
        <v>1230.7692307692307</v>
      </c>
      <c r="O18">
        <v>1</v>
      </c>
      <c r="P18">
        <v>1.1499999999999999</v>
      </c>
      <c r="Q18">
        <v>0</v>
      </c>
      <c r="R18" t="s">
        <v>43</v>
      </c>
      <c r="S18" s="16">
        <v>0</v>
      </c>
      <c r="T18" s="16">
        <v>0</v>
      </c>
      <c r="U18" s="16">
        <v>1000</v>
      </c>
      <c r="V18" s="16">
        <v>0</v>
      </c>
      <c r="W18" s="16">
        <v>0</v>
      </c>
      <c r="X18" s="16">
        <v>-1000</v>
      </c>
    </row>
    <row r="19" spans="1:24" x14ac:dyDescent="0.25">
      <c r="A19" s="4" t="s">
        <v>24</v>
      </c>
      <c r="B19" s="5" t="s">
        <v>106</v>
      </c>
      <c r="C19" s="6" t="s">
        <v>35</v>
      </c>
      <c r="D19" s="7">
        <v>171</v>
      </c>
      <c r="E19" t="s">
        <v>55</v>
      </c>
      <c r="F19" t="s">
        <v>28</v>
      </c>
      <c r="G19" t="s">
        <v>56</v>
      </c>
      <c r="H19" t="s">
        <v>51</v>
      </c>
      <c r="I19" t="s">
        <v>40</v>
      </c>
      <c r="J19" s="8" t="s">
        <v>46</v>
      </c>
      <c r="K19" s="8">
        <v>164</v>
      </c>
      <c r="L19" t="s">
        <v>53</v>
      </c>
      <c r="M19" s="9">
        <v>24</v>
      </c>
      <c r="N19" s="10">
        <v>384.61538461538464</v>
      </c>
      <c r="O19">
        <v>0.8</v>
      </c>
      <c r="P19">
        <v>1.05</v>
      </c>
      <c r="Q19">
        <v>0</v>
      </c>
      <c r="R19" t="s">
        <v>43</v>
      </c>
      <c r="S19" s="16">
        <v>3225.6000000000004</v>
      </c>
      <c r="T19" s="16">
        <v>384.61538461538464</v>
      </c>
      <c r="U19" s="16">
        <v>0</v>
      </c>
      <c r="V19" s="16">
        <v>250</v>
      </c>
      <c r="W19" s="16">
        <v>0</v>
      </c>
      <c r="X19" s="16">
        <v>2590.9846153846156</v>
      </c>
    </row>
    <row r="20" spans="1:24" x14ac:dyDescent="0.25">
      <c r="A20" s="4" t="s">
        <v>24</v>
      </c>
      <c r="B20" s="5" t="s">
        <v>107</v>
      </c>
      <c r="C20" s="6" t="s">
        <v>92</v>
      </c>
      <c r="D20" s="7">
        <v>246</v>
      </c>
      <c r="E20" t="s">
        <v>108</v>
      </c>
      <c r="F20" t="s">
        <v>37</v>
      </c>
      <c r="G20" t="s">
        <v>109</v>
      </c>
      <c r="H20" t="s">
        <v>64</v>
      </c>
      <c r="I20" t="s">
        <v>40</v>
      </c>
      <c r="J20" s="8" t="s">
        <v>32</v>
      </c>
      <c r="K20" s="8">
        <v>162</v>
      </c>
      <c r="L20" t="s">
        <v>95</v>
      </c>
      <c r="M20" s="9">
        <v>60</v>
      </c>
      <c r="N20" s="10">
        <v>73</v>
      </c>
      <c r="O20">
        <v>0.8</v>
      </c>
      <c r="P20">
        <v>0.86</v>
      </c>
      <c r="Q20">
        <v>0</v>
      </c>
      <c r="R20" t="s">
        <v>43</v>
      </c>
      <c r="S20" s="16">
        <v>6687.36</v>
      </c>
      <c r="T20" s="16">
        <v>0</v>
      </c>
      <c r="U20" s="16">
        <v>0</v>
      </c>
      <c r="V20" s="16">
        <v>10</v>
      </c>
      <c r="W20" s="16">
        <v>11826</v>
      </c>
      <c r="X20" s="16">
        <v>-5148.6400000000003</v>
      </c>
    </row>
    <row r="21" spans="1:24" x14ac:dyDescent="0.25">
      <c r="A21" s="4" t="s">
        <v>24</v>
      </c>
      <c r="B21" s="5" t="s">
        <v>110</v>
      </c>
      <c r="C21" s="6" t="s">
        <v>66</v>
      </c>
      <c r="D21" s="7">
        <v>231</v>
      </c>
      <c r="E21" t="s">
        <v>79</v>
      </c>
      <c r="F21" t="s">
        <v>37</v>
      </c>
      <c r="G21" t="s">
        <v>80</v>
      </c>
      <c r="H21" t="s">
        <v>81</v>
      </c>
      <c r="I21" t="s">
        <v>40</v>
      </c>
      <c r="J21" s="8" t="s">
        <v>46</v>
      </c>
      <c r="K21" s="8">
        <v>162</v>
      </c>
      <c r="L21" t="s">
        <v>69</v>
      </c>
      <c r="M21" s="9">
        <v>48</v>
      </c>
      <c r="N21" s="10">
        <v>1538.4615384615386</v>
      </c>
      <c r="O21">
        <v>0.8</v>
      </c>
      <c r="P21">
        <v>1.1599999999999999</v>
      </c>
      <c r="Q21">
        <v>1</v>
      </c>
      <c r="R21" t="s">
        <v>43</v>
      </c>
      <c r="S21" s="16">
        <v>0</v>
      </c>
      <c r="T21" s="16">
        <v>1538.4615384615386</v>
      </c>
      <c r="U21" s="16">
        <v>500</v>
      </c>
      <c r="V21" s="16">
        <v>10</v>
      </c>
      <c r="W21" s="16">
        <v>0</v>
      </c>
      <c r="X21" s="16">
        <v>-2048.4615384615386</v>
      </c>
    </row>
    <row r="22" spans="1:24" x14ac:dyDescent="0.25">
      <c r="A22" s="4" t="s">
        <v>24</v>
      </c>
      <c r="B22" s="5" t="s">
        <v>111</v>
      </c>
      <c r="C22" s="6" t="s">
        <v>43</v>
      </c>
      <c r="D22" s="7">
        <v>62</v>
      </c>
      <c r="E22" t="s">
        <v>112</v>
      </c>
      <c r="F22" t="s">
        <v>37</v>
      </c>
      <c r="G22" t="s">
        <v>113</v>
      </c>
      <c r="H22" t="s">
        <v>60</v>
      </c>
      <c r="I22" t="s">
        <v>52</v>
      </c>
      <c r="J22" s="8" t="s">
        <v>46</v>
      </c>
      <c r="K22" s="8">
        <v>111</v>
      </c>
      <c r="L22" t="s">
        <v>47</v>
      </c>
      <c r="M22" s="9">
        <v>30</v>
      </c>
      <c r="N22" s="10">
        <v>615.38461538461536</v>
      </c>
      <c r="O22">
        <v>1.1000000000000001</v>
      </c>
      <c r="P22">
        <v>1.01</v>
      </c>
      <c r="Q22">
        <v>0</v>
      </c>
      <c r="R22" t="s">
        <v>43</v>
      </c>
      <c r="S22" s="16">
        <v>3699.6300000000006</v>
      </c>
      <c r="T22" s="16">
        <v>615.38461538461536</v>
      </c>
      <c r="U22" s="16">
        <v>500</v>
      </c>
      <c r="V22" s="16">
        <v>50</v>
      </c>
      <c r="W22" s="16">
        <v>0</v>
      </c>
      <c r="X22" s="16">
        <v>2534.2453846153853</v>
      </c>
    </row>
    <row r="23" spans="1:24" x14ac:dyDescent="0.25">
      <c r="A23" s="4" t="s">
        <v>24</v>
      </c>
      <c r="B23" s="5" t="s">
        <v>114</v>
      </c>
      <c r="C23" s="6" t="s">
        <v>43</v>
      </c>
      <c r="D23" s="7">
        <v>153</v>
      </c>
      <c r="E23" t="s">
        <v>115</v>
      </c>
      <c r="F23" t="s">
        <v>37</v>
      </c>
      <c r="G23" t="s">
        <v>116</v>
      </c>
      <c r="H23" t="s">
        <v>51</v>
      </c>
      <c r="I23" t="s">
        <v>40</v>
      </c>
      <c r="J23" s="8" t="s">
        <v>32</v>
      </c>
      <c r="K23" s="8">
        <v>0</v>
      </c>
      <c r="L23" t="s">
        <v>117</v>
      </c>
      <c r="M23" s="9">
        <v>54</v>
      </c>
      <c r="N23" s="10">
        <v>5666.666666666667</v>
      </c>
      <c r="O23">
        <v>0.8</v>
      </c>
      <c r="P23">
        <v>1.07</v>
      </c>
      <c r="Q23">
        <v>0</v>
      </c>
      <c r="R23" t="s">
        <v>43</v>
      </c>
      <c r="S23" s="16">
        <v>0</v>
      </c>
      <c r="T23" s="16">
        <v>0</v>
      </c>
      <c r="U23" s="16">
        <v>1000</v>
      </c>
      <c r="V23" s="16">
        <v>0</v>
      </c>
      <c r="W23" s="16">
        <v>0</v>
      </c>
      <c r="X23" s="16">
        <v>-1000</v>
      </c>
    </row>
    <row r="24" spans="1:24" x14ac:dyDescent="0.25">
      <c r="A24" s="4" t="s">
        <v>24</v>
      </c>
      <c r="B24" s="5" t="s">
        <v>118</v>
      </c>
      <c r="C24" s="6" t="s">
        <v>78</v>
      </c>
      <c r="D24" s="7">
        <v>260</v>
      </c>
      <c r="E24" t="s">
        <v>119</v>
      </c>
      <c r="F24" t="s">
        <v>37</v>
      </c>
      <c r="G24" t="s">
        <v>120</v>
      </c>
      <c r="H24" t="s">
        <v>39</v>
      </c>
      <c r="I24" t="s">
        <v>40</v>
      </c>
      <c r="J24" s="8" t="s">
        <v>32</v>
      </c>
      <c r="K24" s="8">
        <v>0</v>
      </c>
      <c r="L24" t="s">
        <v>121</v>
      </c>
      <c r="M24" s="9">
        <v>65</v>
      </c>
      <c r="N24" s="10">
        <v>7500</v>
      </c>
      <c r="O24">
        <v>0.8</v>
      </c>
      <c r="P24">
        <v>1.07</v>
      </c>
      <c r="Q24">
        <v>0</v>
      </c>
      <c r="R24" t="s">
        <v>43</v>
      </c>
      <c r="S24" s="16">
        <v>0</v>
      </c>
      <c r="T24" s="16">
        <v>0</v>
      </c>
      <c r="U24" s="16">
        <v>0</v>
      </c>
      <c r="V24" s="16">
        <v>10</v>
      </c>
      <c r="W24" s="16">
        <v>0</v>
      </c>
      <c r="X24" s="16">
        <v>-10</v>
      </c>
    </row>
    <row r="25" spans="1:24" x14ac:dyDescent="0.25">
      <c r="A25" s="4" t="s">
        <v>24</v>
      </c>
      <c r="B25" s="5" t="s">
        <v>122</v>
      </c>
      <c r="C25" s="6" t="s">
        <v>35</v>
      </c>
      <c r="D25" s="7">
        <v>258</v>
      </c>
      <c r="E25" t="s">
        <v>123</v>
      </c>
      <c r="F25" t="s">
        <v>37</v>
      </c>
      <c r="G25" t="s">
        <v>124</v>
      </c>
      <c r="H25" t="s">
        <v>51</v>
      </c>
      <c r="I25" t="s">
        <v>76</v>
      </c>
      <c r="J25" s="8" t="s">
        <v>46</v>
      </c>
      <c r="K25" s="8">
        <v>102</v>
      </c>
      <c r="L25" t="s">
        <v>53</v>
      </c>
      <c r="M25" s="9">
        <v>24</v>
      </c>
      <c r="N25" s="10">
        <v>384.61538461538464</v>
      </c>
      <c r="O25">
        <v>1</v>
      </c>
      <c r="P25">
        <v>1.17</v>
      </c>
      <c r="Q25">
        <v>0</v>
      </c>
      <c r="R25" t="s">
        <v>43</v>
      </c>
      <c r="S25" s="16">
        <v>2864.16</v>
      </c>
      <c r="T25" s="16">
        <v>384.61538461538464</v>
      </c>
      <c r="U25" s="16">
        <v>0</v>
      </c>
      <c r="V25" s="16">
        <v>10</v>
      </c>
      <c r="W25" s="16">
        <v>0</v>
      </c>
      <c r="X25" s="16">
        <v>2469.5446153846151</v>
      </c>
    </row>
    <row r="26" spans="1:24" x14ac:dyDescent="0.25">
      <c r="A26" s="4" t="s">
        <v>24</v>
      </c>
      <c r="B26" s="5" t="s">
        <v>125</v>
      </c>
      <c r="C26" s="6" t="s">
        <v>35</v>
      </c>
      <c r="D26" s="7">
        <v>187</v>
      </c>
      <c r="E26" t="s">
        <v>126</v>
      </c>
      <c r="F26" t="s">
        <v>37</v>
      </c>
      <c r="G26" t="s">
        <v>127</v>
      </c>
      <c r="H26" t="s">
        <v>51</v>
      </c>
      <c r="I26" t="s">
        <v>52</v>
      </c>
      <c r="J26" s="8" t="s">
        <v>46</v>
      </c>
      <c r="K26" s="8">
        <v>0</v>
      </c>
      <c r="L26" t="s">
        <v>53</v>
      </c>
      <c r="M26" s="9">
        <v>24</v>
      </c>
      <c r="N26" s="10">
        <v>384.61538461538464</v>
      </c>
      <c r="O26">
        <v>1.1000000000000001</v>
      </c>
      <c r="P26">
        <v>1.2</v>
      </c>
      <c r="Q26">
        <v>0</v>
      </c>
      <c r="R26" t="s">
        <v>43</v>
      </c>
      <c r="S26" s="16">
        <v>0</v>
      </c>
      <c r="T26" s="16">
        <v>0</v>
      </c>
      <c r="U26" s="16">
        <v>0</v>
      </c>
      <c r="V26" s="16">
        <v>250</v>
      </c>
      <c r="W26" s="16">
        <v>0</v>
      </c>
      <c r="X26" s="16">
        <v>-250</v>
      </c>
    </row>
    <row r="27" spans="1:24" x14ac:dyDescent="0.25">
      <c r="A27" s="4" t="s">
        <v>24</v>
      </c>
      <c r="B27" s="5" t="s">
        <v>128</v>
      </c>
      <c r="C27" s="6" t="s">
        <v>35</v>
      </c>
      <c r="D27" s="7">
        <v>128</v>
      </c>
      <c r="E27" t="s">
        <v>129</v>
      </c>
      <c r="F27" t="s">
        <v>37</v>
      </c>
      <c r="G27" t="s">
        <v>130</v>
      </c>
      <c r="H27" t="s">
        <v>51</v>
      </c>
      <c r="I27" t="s">
        <v>76</v>
      </c>
      <c r="J27" s="8" t="s">
        <v>46</v>
      </c>
      <c r="K27" s="8">
        <v>165</v>
      </c>
      <c r="L27" t="s">
        <v>53</v>
      </c>
      <c r="M27" s="9">
        <v>24</v>
      </c>
      <c r="N27" s="10">
        <v>384.61538461538464</v>
      </c>
      <c r="O27">
        <v>1</v>
      </c>
      <c r="P27">
        <v>0.95</v>
      </c>
      <c r="Q27">
        <v>0</v>
      </c>
      <c r="R27" t="s">
        <v>43</v>
      </c>
      <c r="S27" s="16">
        <v>3762</v>
      </c>
      <c r="T27" s="16">
        <v>384.61538461538464</v>
      </c>
      <c r="U27" s="16">
        <v>500</v>
      </c>
      <c r="V27" s="16">
        <v>0</v>
      </c>
      <c r="W27" s="16">
        <v>0</v>
      </c>
      <c r="X27" s="16">
        <v>2877.3846153846152</v>
      </c>
    </row>
    <row r="28" spans="1:24" x14ac:dyDescent="0.25">
      <c r="A28" s="4" t="s">
        <v>24</v>
      </c>
      <c r="B28" s="5" t="s">
        <v>131</v>
      </c>
      <c r="C28" s="6" t="s">
        <v>66</v>
      </c>
      <c r="D28" s="7">
        <v>54</v>
      </c>
      <c r="E28" t="s">
        <v>132</v>
      </c>
      <c r="F28" t="s">
        <v>37</v>
      </c>
      <c r="G28" t="s">
        <v>133</v>
      </c>
      <c r="H28" t="s">
        <v>30</v>
      </c>
      <c r="I28" t="s">
        <v>76</v>
      </c>
      <c r="J28" s="8" t="s">
        <v>46</v>
      </c>
      <c r="K28" s="8">
        <v>162</v>
      </c>
      <c r="L28" t="s">
        <v>69</v>
      </c>
      <c r="M28" s="9">
        <v>48</v>
      </c>
      <c r="N28" s="10">
        <v>1538.4615384615386</v>
      </c>
      <c r="O28">
        <v>1</v>
      </c>
      <c r="P28">
        <v>0.99</v>
      </c>
      <c r="Q28">
        <v>0</v>
      </c>
      <c r="R28" t="s">
        <v>43</v>
      </c>
      <c r="S28" s="16">
        <v>7698.24</v>
      </c>
      <c r="T28" s="16">
        <v>1538.4615384615386</v>
      </c>
      <c r="U28" s="16">
        <v>0</v>
      </c>
      <c r="V28" s="16">
        <v>0</v>
      </c>
      <c r="W28" s="16">
        <v>0</v>
      </c>
      <c r="X28" s="16">
        <v>6159.7784615384608</v>
      </c>
    </row>
    <row r="29" spans="1:24" x14ac:dyDescent="0.25">
      <c r="A29" s="4" t="s">
        <v>24</v>
      </c>
      <c r="B29" s="5" t="s">
        <v>134</v>
      </c>
      <c r="C29" s="6" t="s">
        <v>135</v>
      </c>
      <c r="D29" s="7">
        <v>202</v>
      </c>
      <c r="E29" t="s">
        <v>136</v>
      </c>
      <c r="F29" t="s">
        <v>28</v>
      </c>
      <c r="G29" t="s">
        <v>137</v>
      </c>
      <c r="H29" t="s">
        <v>39</v>
      </c>
      <c r="I29" t="s">
        <v>86</v>
      </c>
      <c r="J29" s="8" t="s">
        <v>46</v>
      </c>
      <c r="K29" s="8">
        <v>161</v>
      </c>
      <c r="L29" t="s">
        <v>138</v>
      </c>
      <c r="M29" s="9">
        <v>55</v>
      </c>
      <c r="N29" s="10">
        <v>2307.6923076923076</v>
      </c>
      <c r="O29">
        <v>0.9</v>
      </c>
      <c r="P29">
        <v>1</v>
      </c>
      <c r="Q29">
        <v>0</v>
      </c>
      <c r="R29" t="s">
        <v>43</v>
      </c>
      <c r="S29" s="16">
        <v>7920</v>
      </c>
      <c r="T29" s="16">
        <v>2307.6923076923076</v>
      </c>
      <c r="U29" s="16">
        <v>0</v>
      </c>
      <c r="V29" s="16">
        <v>0</v>
      </c>
      <c r="W29" s="16">
        <v>0</v>
      </c>
      <c r="X29" s="16">
        <v>5612.3076923076924</v>
      </c>
    </row>
    <row r="30" spans="1:24" x14ac:dyDescent="0.25">
      <c r="A30" s="4" t="s">
        <v>24</v>
      </c>
      <c r="B30" s="5" t="s">
        <v>139</v>
      </c>
      <c r="C30" s="6" t="s">
        <v>35</v>
      </c>
      <c r="D30" s="7">
        <v>256</v>
      </c>
      <c r="E30" t="s">
        <v>140</v>
      </c>
      <c r="F30" t="s">
        <v>37</v>
      </c>
      <c r="G30" t="s">
        <v>124</v>
      </c>
      <c r="H30" t="s">
        <v>51</v>
      </c>
      <c r="I30" t="s">
        <v>31</v>
      </c>
      <c r="J30" s="8" t="s">
        <v>46</v>
      </c>
      <c r="K30" s="8">
        <v>0</v>
      </c>
      <c r="L30" t="s">
        <v>53</v>
      </c>
      <c r="M30" s="9">
        <v>24</v>
      </c>
      <c r="N30" s="10">
        <v>384.61538461538464</v>
      </c>
      <c r="O30">
        <v>1.2</v>
      </c>
      <c r="P30">
        <v>1.17</v>
      </c>
      <c r="Q30">
        <v>0</v>
      </c>
      <c r="R30" t="s">
        <v>43</v>
      </c>
      <c r="S30" s="16">
        <v>0</v>
      </c>
      <c r="T30" s="16">
        <v>0</v>
      </c>
      <c r="U30" s="16">
        <v>1000</v>
      </c>
      <c r="V30" s="16">
        <v>250</v>
      </c>
      <c r="W30" s="16">
        <v>0</v>
      </c>
      <c r="X30" s="16">
        <v>-1250</v>
      </c>
    </row>
    <row r="31" spans="1:24" x14ac:dyDescent="0.25">
      <c r="A31" s="4" t="s">
        <v>24</v>
      </c>
      <c r="B31" s="5" t="s">
        <v>141</v>
      </c>
      <c r="C31" s="6" t="s">
        <v>43</v>
      </c>
      <c r="D31" s="7">
        <v>244</v>
      </c>
      <c r="E31" t="s">
        <v>142</v>
      </c>
      <c r="F31" t="s">
        <v>28</v>
      </c>
      <c r="G31" t="s">
        <v>109</v>
      </c>
      <c r="H31" t="s">
        <v>64</v>
      </c>
      <c r="I31" t="s">
        <v>52</v>
      </c>
      <c r="J31" s="8" t="s">
        <v>32</v>
      </c>
      <c r="K31" s="8">
        <v>0</v>
      </c>
      <c r="L31" t="s">
        <v>117</v>
      </c>
      <c r="M31" s="9">
        <v>54</v>
      </c>
      <c r="N31" s="10">
        <v>5666.666666666667</v>
      </c>
      <c r="O31">
        <v>1.1000000000000001</v>
      </c>
      <c r="P31">
        <v>0.86</v>
      </c>
      <c r="Q31">
        <v>0</v>
      </c>
      <c r="R31" t="s">
        <v>43</v>
      </c>
      <c r="S31" s="16">
        <v>8173.44</v>
      </c>
      <c r="T31" s="16">
        <v>0</v>
      </c>
      <c r="U31" s="16">
        <v>0</v>
      </c>
      <c r="V31" s="16">
        <v>10</v>
      </c>
      <c r="W31" s="16">
        <v>0</v>
      </c>
      <c r="X31" s="16">
        <v>8163.44</v>
      </c>
    </row>
    <row r="32" spans="1:24" x14ac:dyDescent="0.25">
      <c r="A32" s="4" t="s">
        <v>24</v>
      </c>
      <c r="B32" s="5" t="s">
        <v>143</v>
      </c>
      <c r="C32" s="6" t="s">
        <v>43</v>
      </c>
      <c r="D32" s="7">
        <v>93</v>
      </c>
      <c r="E32" t="s">
        <v>144</v>
      </c>
      <c r="F32" t="s">
        <v>28</v>
      </c>
      <c r="G32" t="s">
        <v>145</v>
      </c>
      <c r="H32" t="s">
        <v>51</v>
      </c>
      <c r="I32" t="s">
        <v>86</v>
      </c>
      <c r="J32" s="8" t="s">
        <v>46</v>
      </c>
      <c r="K32" s="8">
        <v>0</v>
      </c>
      <c r="L32" t="s">
        <v>47</v>
      </c>
      <c r="M32" s="9">
        <v>30</v>
      </c>
      <c r="N32" s="10">
        <v>615.38461538461536</v>
      </c>
      <c r="O32">
        <v>0.9</v>
      </c>
      <c r="P32">
        <v>1.1100000000000001</v>
      </c>
      <c r="Q32">
        <v>0</v>
      </c>
      <c r="R32" t="s">
        <v>43</v>
      </c>
      <c r="S32" s="16">
        <v>4795.2000000000007</v>
      </c>
      <c r="T32" s="16">
        <v>0</v>
      </c>
      <c r="U32" s="16">
        <v>0</v>
      </c>
      <c r="V32" s="16">
        <v>0</v>
      </c>
      <c r="W32" s="16">
        <v>0</v>
      </c>
      <c r="X32" s="16">
        <v>4795.2000000000007</v>
      </c>
    </row>
    <row r="33" spans="1:24" x14ac:dyDescent="0.25">
      <c r="A33" s="4" t="s">
        <v>24</v>
      </c>
      <c r="B33" s="5" t="s">
        <v>146</v>
      </c>
      <c r="C33" s="6" t="s">
        <v>26</v>
      </c>
      <c r="D33" s="7">
        <v>270</v>
      </c>
      <c r="E33" t="s">
        <v>147</v>
      </c>
      <c r="F33" t="s">
        <v>37</v>
      </c>
      <c r="G33" t="s">
        <v>148</v>
      </c>
      <c r="H33" t="s">
        <v>81</v>
      </c>
      <c r="I33" t="s">
        <v>40</v>
      </c>
      <c r="J33" s="8" t="s">
        <v>46</v>
      </c>
      <c r="K33" s="8">
        <v>164</v>
      </c>
      <c r="L33" t="s">
        <v>90</v>
      </c>
      <c r="M33" s="9">
        <v>35</v>
      </c>
      <c r="N33" s="10">
        <v>923.07692307692309</v>
      </c>
      <c r="O33">
        <v>0.8</v>
      </c>
      <c r="P33">
        <v>1.2</v>
      </c>
      <c r="Q33">
        <v>0</v>
      </c>
      <c r="R33" t="s">
        <v>43</v>
      </c>
      <c r="S33" s="16">
        <v>5510.4</v>
      </c>
      <c r="T33" s="16">
        <v>923.07692307692309</v>
      </c>
      <c r="U33" s="16">
        <v>200</v>
      </c>
      <c r="V33" s="16">
        <v>250</v>
      </c>
      <c r="W33" s="16">
        <v>0</v>
      </c>
      <c r="X33" s="16">
        <v>4137.3230769230768</v>
      </c>
    </row>
    <row r="34" spans="1:24" x14ac:dyDescent="0.25">
      <c r="A34" s="4" t="s">
        <v>24</v>
      </c>
      <c r="B34" s="5" t="s">
        <v>149</v>
      </c>
      <c r="C34" s="6" t="s">
        <v>92</v>
      </c>
      <c r="D34" s="7">
        <v>105</v>
      </c>
      <c r="E34" t="s">
        <v>150</v>
      </c>
      <c r="F34" t="s">
        <v>37</v>
      </c>
      <c r="G34" t="s">
        <v>98</v>
      </c>
      <c r="H34" t="s">
        <v>81</v>
      </c>
      <c r="I34" t="s">
        <v>76</v>
      </c>
      <c r="J34" s="8" t="s">
        <v>46</v>
      </c>
      <c r="K34" s="8">
        <v>160</v>
      </c>
      <c r="L34" t="s">
        <v>99</v>
      </c>
      <c r="M34" s="9">
        <v>40</v>
      </c>
      <c r="N34" s="10">
        <v>49</v>
      </c>
      <c r="O34">
        <v>1</v>
      </c>
      <c r="P34">
        <v>1.03</v>
      </c>
      <c r="Q34">
        <v>0</v>
      </c>
      <c r="R34" t="s">
        <v>43</v>
      </c>
      <c r="S34" s="16">
        <v>6592</v>
      </c>
      <c r="T34" s="16">
        <v>0</v>
      </c>
      <c r="U34" s="16">
        <v>0</v>
      </c>
      <c r="V34" s="16">
        <v>0</v>
      </c>
      <c r="W34" s="16">
        <v>7840</v>
      </c>
      <c r="X34" s="16">
        <v>-1248</v>
      </c>
    </row>
    <row r="35" spans="1:24" x14ac:dyDescent="0.25">
      <c r="A35" s="4" t="s">
        <v>24</v>
      </c>
      <c r="B35" s="5" t="s">
        <v>151</v>
      </c>
      <c r="C35" s="6" t="s">
        <v>35</v>
      </c>
      <c r="D35" s="7">
        <v>276</v>
      </c>
      <c r="E35" t="s">
        <v>152</v>
      </c>
      <c r="F35" t="s">
        <v>37</v>
      </c>
      <c r="G35" t="s">
        <v>153</v>
      </c>
      <c r="H35" t="s">
        <v>39</v>
      </c>
      <c r="I35" t="s">
        <v>52</v>
      </c>
      <c r="J35" s="8" t="s">
        <v>32</v>
      </c>
      <c r="K35" s="8">
        <v>0</v>
      </c>
      <c r="L35" t="s">
        <v>41</v>
      </c>
      <c r="M35" s="9">
        <v>48</v>
      </c>
      <c r="N35" s="10">
        <v>5416.666666666667</v>
      </c>
      <c r="O35">
        <v>1.1000000000000001</v>
      </c>
      <c r="P35">
        <v>1.1200000000000001</v>
      </c>
      <c r="Q35">
        <v>0</v>
      </c>
      <c r="R35" t="s">
        <v>43</v>
      </c>
      <c r="S35" s="16">
        <v>0</v>
      </c>
      <c r="T35" s="16">
        <v>0</v>
      </c>
      <c r="U35" s="16">
        <v>500</v>
      </c>
      <c r="V35" s="16">
        <v>100</v>
      </c>
      <c r="W35" s="16">
        <v>0</v>
      </c>
      <c r="X35" s="16">
        <v>-600</v>
      </c>
    </row>
    <row r="36" spans="1:24" x14ac:dyDescent="0.25">
      <c r="A36" s="4" t="s">
        <v>24</v>
      </c>
      <c r="B36" s="5" t="s">
        <v>154</v>
      </c>
      <c r="C36" s="6" t="s">
        <v>92</v>
      </c>
      <c r="D36" s="7">
        <v>304</v>
      </c>
      <c r="E36" t="s">
        <v>155</v>
      </c>
      <c r="F36" t="s">
        <v>28</v>
      </c>
      <c r="G36" t="s">
        <v>156</v>
      </c>
      <c r="H36" t="s">
        <v>30</v>
      </c>
      <c r="I36" t="s">
        <v>40</v>
      </c>
      <c r="J36" s="8" t="s">
        <v>46</v>
      </c>
      <c r="K36" s="8">
        <v>0</v>
      </c>
      <c r="L36" t="s">
        <v>99</v>
      </c>
      <c r="M36" s="9">
        <v>35</v>
      </c>
      <c r="N36" s="10">
        <v>44</v>
      </c>
      <c r="O36">
        <v>0.8</v>
      </c>
      <c r="P36">
        <v>0.83</v>
      </c>
      <c r="Q36">
        <v>0</v>
      </c>
      <c r="R36" t="s">
        <v>43</v>
      </c>
      <c r="S36" s="16">
        <v>3718.3999999999996</v>
      </c>
      <c r="T36" s="16">
        <v>0</v>
      </c>
      <c r="U36" s="16">
        <v>0</v>
      </c>
      <c r="V36" s="16">
        <v>100</v>
      </c>
      <c r="W36" s="16">
        <v>0</v>
      </c>
      <c r="X36" s="16">
        <v>3618.3999999999996</v>
      </c>
    </row>
    <row r="37" spans="1:24" x14ac:dyDescent="0.25">
      <c r="A37" s="4" t="s">
        <v>24</v>
      </c>
      <c r="B37" s="5" t="s">
        <v>157</v>
      </c>
      <c r="C37" s="6" t="s">
        <v>35</v>
      </c>
      <c r="D37" s="7">
        <v>100</v>
      </c>
      <c r="E37" t="s">
        <v>158</v>
      </c>
      <c r="F37" t="s">
        <v>28</v>
      </c>
      <c r="G37" t="s">
        <v>159</v>
      </c>
      <c r="H37" t="s">
        <v>39</v>
      </c>
      <c r="I37" t="s">
        <v>76</v>
      </c>
      <c r="J37" s="8" t="s">
        <v>32</v>
      </c>
      <c r="K37" s="8">
        <v>165</v>
      </c>
      <c r="L37" t="s">
        <v>41</v>
      </c>
      <c r="M37" s="9">
        <v>48</v>
      </c>
      <c r="N37" s="10">
        <v>5416.666666666667</v>
      </c>
      <c r="O37">
        <v>1</v>
      </c>
      <c r="P37">
        <v>1.01</v>
      </c>
      <c r="Q37">
        <v>0</v>
      </c>
      <c r="R37" t="s">
        <v>43</v>
      </c>
      <c r="S37" s="16">
        <v>7756.8</v>
      </c>
      <c r="T37" s="16">
        <v>5416.666666666667</v>
      </c>
      <c r="U37" s="16">
        <v>500</v>
      </c>
      <c r="V37" s="16">
        <v>0</v>
      </c>
      <c r="W37" s="16">
        <v>0</v>
      </c>
      <c r="X37" s="16">
        <v>1840.1333333333332</v>
      </c>
    </row>
    <row r="38" spans="1:24" x14ac:dyDescent="0.25">
      <c r="A38" s="4" t="s">
        <v>24</v>
      </c>
      <c r="B38" s="5" t="s">
        <v>160</v>
      </c>
      <c r="C38" s="6" t="s">
        <v>92</v>
      </c>
      <c r="D38" s="7">
        <v>63</v>
      </c>
      <c r="E38" t="s">
        <v>161</v>
      </c>
      <c r="F38" t="s">
        <v>37</v>
      </c>
      <c r="G38" t="s">
        <v>113</v>
      </c>
      <c r="H38" t="s">
        <v>60</v>
      </c>
      <c r="I38" t="s">
        <v>76</v>
      </c>
      <c r="J38" s="8" t="s">
        <v>46</v>
      </c>
      <c r="K38" s="8">
        <v>0</v>
      </c>
      <c r="L38" t="s">
        <v>99</v>
      </c>
      <c r="M38" s="9">
        <v>40</v>
      </c>
      <c r="N38" s="10">
        <v>55</v>
      </c>
      <c r="O38">
        <v>1</v>
      </c>
      <c r="P38">
        <v>1.01</v>
      </c>
      <c r="Q38">
        <v>0</v>
      </c>
      <c r="R38" t="s">
        <v>43</v>
      </c>
      <c r="S38" s="16">
        <v>0</v>
      </c>
      <c r="T38" s="16">
        <v>0</v>
      </c>
      <c r="U38" s="16">
        <v>200</v>
      </c>
      <c r="V38" s="16">
        <v>50</v>
      </c>
      <c r="W38" s="16">
        <v>0</v>
      </c>
      <c r="X38" s="16">
        <v>-250</v>
      </c>
    </row>
    <row r="39" spans="1:24" x14ac:dyDescent="0.25">
      <c r="A39" s="4" t="s">
        <v>24</v>
      </c>
      <c r="B39" s="5" t="s">
        <v>162</v>
      </c>
      <c r="C39" s="6" t="s">
        <v>92</v>
      </c>
      <c r="D39" s="7">
        <v>234</v>
      </c>
      <c r="E39" t="s">
        <v>163</v>
      </c>
      <c r="F39" t="s">
        <v>28</v>
      </c>
      <c r="G39" t="s">
        <v>164</v>
      </c>
      <c r="H39" t="s">
        <v>51</v>
      </c>
      <c r="I39" t="s">
        <v>52</v>
      </c>
      <c r="J39" s="8" t="s">
        <v>46</v>
      </c>
      <c r="K39" s="8">
        <v>0</v>
      </c>
      <c r="L39" t="s">
        <v>99</v>
      </c>
      <c r="M39" s="9">
        <v>40</v>
      </c>
      <c r="N39" s="10">
        <v>55</v>
      </c>
      <c r="O39">
        <v>1.1000000000000001</v>
      </c>
      <c r="P39">
        <v>1.01</v>
      </c>
      <c r="Q39">
        <v>0</v>
      </c>
      <c r="R39" t="s">
        <v>43</v>
      </c>
      <c r="S39" s="16">
        <v>7110.4000000000005</v>
      </c>
      <c r="T39" s="16">
        <v>0</v>
      </c>
      <c r="U39" s="16">
        <v>500</v>
      </c>
      <c r="V39" s="16">
        <v>10</v>
      </c>
      <c r="W39" s="16">
        <v>0</v>
      </c>
      <c r="X39" s="16">
        <v>6600.4000000000005</v>
      </c>
    </row>
    <row r="40" spans="1:24" x14ac:dyDescent="0.25">
      <c r="A40" s="4" t="s">
        <v>24</v>
      </c>
      <c r="B40" s="5" t="s">
        <v>165</v>
      </c>
      <c r="C40" s="6" t="s">
        <v>43</v>
      </c>
      <c r="D40" s="7">
        <v>276</v>
      </c>
      <c r="E40" t="s">
        <v>152</v>
      </c>
      <c r="F40" t="s">
        <v>37</v>
      </c>
      <c r="G40" t="s">
        <v>153</v>
      </c>
      <c r="H40" t="s">
        <v>39</v>
      </c>
      <c r="I40" t="s">
        <v>52</v>
      </c>
      <c r="J40" s="8" t="s">
        <v>32</v>
      </c>
      <c r="K40" s="8">
        <v>165</v>
      </c>
      <c r="L40" t="s">
        <v>117</v>
      </c>
      <c r="M40" s="9">
        <v>54</v>
      </c>
      <c r="N40" s="10">
        <v>5666.666666666667</v>
      </c>
      <c r="O40">
        <v>1.1000000000000001</v>
      </c>
      <c r="P40">
        <v>1.1200000000000001</v>
      </c>
      <c r="Q40">
        <v>0</v>
      </c>
      <c r="R40" t="s">
        <v>43</v>
      </c>
      <c r="S40" s="16">
        <v>10977.12</v>
      </c>
      <c r="T40" s="16">
        <v>5666.666666666667</v>
      </c>
      <c r="U40" s="16">
        <v>200</v>
      </c>
      <c r="V40" s="16">
        <v>50</v>
      </c>
      <c r="W40" s="16">
        <v>0</v>
      </c>
      <c r="X40" s="16">
        <v>5060.4533333333338</v>
      </c>
    </row>
    <row r="41" spans="1:24" x14ac:dyDescent="0.25">
      <c r="A41" s="4" t="s">
        <v>24</v>
      </c>
      <c r="B41" s="5" t="s">
        <v>166</v>
      </c>
      <c r="C41" s="6" t="s">
        <v>92</v>
      </c>
      <c r="D41" s="7">
        <v>200</v>
      </c>
      <c r="E41" t="s">
        <v>167</v>
      </c>
      <c r="F41" t="s">
        <v>28</v>
      </c>
      <c r="G41" t="s">
        <v>89</v>
      </c>
      <c r="H41" t="s">
        <v>39</v>
      </c>
      <c r="I41" t="s">
        <v>40</v>
      </c>
      <c r="J41" s="8" t="s">
        <v>32</v>
      </c>
      <c r="K41" s="8">
        <v>162</v>
      </c>
      <c r="L41" t="s">
        <v>95</v>
      </c>
      <c r="M41" s="9">
        <v>72</v>
      </c>
      <c r="N41" s="10">
        <v>74</v>
      </c>
      <c r="O41">
        <v>0.8</v>
      </c>
      <c r="P41">
        <v>0.99</v>
      </c>
      <c r="Q41">
        <v>0</v>
      </c>
      <c r="R41" t="s">
        <v>43</v>
      </c>
      <c r="S41" s="16">
        <v>9123.84</v>
      </c>
      <c r="T41" s="16">
        <v>0</v>
      </c>
      <c r="U41" s="16">
        <v>0</v>
      </c>
      <c r="V41" s="16">
        <v>50</v>
      </c>
      <c r="W41" s="16">
        <v>11988</v>
      </c>
      <c r="X41" s="16">
        <v>-2914.16</v>
      </c>
    </row>
    <row r="42" spans="1:24" x14ac:dyDescent="0.25">
      <c r="A42" s="4" t="s">
        <v>24</v>
      </c>
      <c r="B42" s="5" t="s">
        <v>168</v>
      </c>
      <c r="C42" s="6" t="s">
        <v>35</v>
      </c>
      <c r="D42" s="7">
        <v>94</v>
      </c>
      <c r="E42" t="s">
        <v>169</v>
      </c>
      <c r="F42" t="s">
        <v>37</v>
      </c>
      <c r="G42" t="s">
        <v>145</v>
      </c>
      <c r="H42" t="s">
        <v>51</v>
      </c>
      <c r="I42" t="s">
        <v>31</v>
      </c>
      <c r="J42" s="8" t="s">
        <v>46</v>
      </c>
      <c r="K42" s="8">
        <v>166</v>
      </c>
      <c r="L42" t="s">
        <v>53</v>
      </c>
      <c r="M42" s="9">
        <v>24</v>
      </c>
      <c r="N42" s="10">
        <v>384.61538461538464</v>
      </c>
      <c r="O42">
        <v>1.2</v>
      </c>
      <c r="P42">
        <v>1.1100000000000001</v>
      </c>
      <c r="Q42">
        <v>0</v>
      </c>
      <c r="R42" t="s">
        <v>43</v>
      </c>
      <c r="S42" s="16">
        <v>5306.688000000001</v>
      </c>
      <c r="T42" s="16">
        <v>384.61538461538464</v>
      </c>
      <c r="U42" s="16">
        <v>0</v>
      </c>
      <c r="V42" s="16">
        <v>250</v>
      </c>
      <c r="W42" s="16">
        <v>0</v>
      </c>
      <c r="X42" s="16">
        <v>4672.0726153846163</v>
      </c>
    </row>
    <row r="43" spans="1:24" x14ac:dyDescent="0.25">
      <c r="A43" s="4" t="s">
        <v>24</v>
      </c>
      <c r="B43" s="5" t="s">
        <v>170</v>
      </c>
      <c r="C43" s="6" t="s">
        <v>43</v>
      </c>
      <c r="D43" s="7">
        <v>29</v>
      </c>
      <c r="E43" t="s">
        <v>171</v>
      </c>
      <c r="F43" t="s">
        <v>37</v>
      </c>
      <c r="G43" t="s">
        <v>172</v>
      </c>
      <c r="H43" t="s">
        <v>51</v>
      </c>
      <c r="I43" t="s">
        <v>52</v>
      </c>
      <c r="J43" s="8" t="s">
        <v>46</v>
      </c>
      <c r="K43" s="8">
        <v>163</v>
      </c>
      <c r="L43" t="s">
        <v>47</v>
      </c>
      <c r="M43" s="9">
        <v>30</v>
      </c>
      <c r="N43" s="10">
        <v>615.38461538461536</v>
      </c>
      <c r="O43">
        <v>1.1000000000000001</v>
      </c>
      <c r="P43">
        <v>1.0900000000000001</v>
      </c>
      <c r="Q43">
        <v>0</v>
      </c>
      <c r="R43" t="s">
        <v>43</v>
      </c>
      <c r="S43" s="16">
        <v>5863.1100000000006</v>
      </c>
      <c r="T43" s="16">
        <v>615.38461538461536</v>
      </c>
      <c r="U43" s="16">
        <v>0</v>
      </c>
      <c r="V43" s="16">
        <v>10</v>
      </c>
      <c r="W43" s="16">
        <v>0</v>
      </c>
      <c r="X43" s="16">
        <v>5237.7253846153853</v>
      </c>
    </row>
    <row r="44" spans="1:24" x14ac:dyDescent="0.25">
      <c r="A44" s="4" t="s">
        <v>24</v>
      </c>
      <c r="B44" s="5" t="s">
        <v>173</v>
      </c>
      <c r="C44" s="6" t="s">
        <v>92</v>
      </c>
      <c r="D44" s="7">
        <v>206</v>
      </c>
      <c r="E44" t="s">
        <v>174</v>
      </c>
      <c r="F44" t="s">
        <v>37</v>
      </c>
      <c r="G44" t="s">
        <v>137</v>
      </c>
      <c r="H44" t="s">
        <v>39</v>
      </c>
      <c r="I44" t="s">
        <v>40</v>
      </c>
      <c r="J44" s="8" t="s">
        <v>32</v>
      </c>
      <c r="K44" s="8">
        <v>163</v>
      </c>
      <c r="L44" t="s">
        <v>95</v>
      </c>
      <c r="M44" s="9">
        <v>65</v>
      </c>
      <c r="N44" s="10">
        <v>80</v>
      </c>
      <c r="O44">
        <v>0.8</v>
      </c>
      <c r="P44">
        <v>1</v>
      </c>
      <c r="Q44">
        <v>0</v>
      </c>
      <c r="R44" t="s">
        <v>43</v>
      </c>
      <c r="S44" s="16">
        <v>8476</v>
      </c>
      <c r="T44" s="16">
        <v>0</v>
      </c>
      <c r="U44" s="16">
        <v>500</v>
      </c>
      <c r="V44" s="16">
        <v>10</v>
      </c>
      <c r="W44" s="16">
        <v>13040</v>
      </c>
      <c r="X44" s="16">
        <v>-5074</v>
      </c>
    </row>
    <row r="45" spans="1:24" x14ac:dyDescent="0.25">
      <c r="A45" s="4" t="s">
        <v>24</v>
      </c>
      <c r="B45" s="5" t="s">
        <v>175</v>
      </c>
      <c r="C45" s="6" t="s">
        <v>92</v>
      </c>
      <c r="D45" s="7">
        <v>152</v>
      </c>
      <c r="E45" t="s">
        <v>176</v>
      </c>
      <c r="F45" t="s">
        <v>37</v>
      </c>
      <c r="G45" t="s">
        <v>116</v>
      </c>
      <c r="H45" t="s">
        <v>51</v>
      </c>
      <c r="I45" t="s">
        <v>76</v>
      </c>
      <c r="J45" s="8" t="s">
        <v>46</v>
      </c>
      <c r="K45" s="8">
        <v>165</v>
      </c>
      <c r="L45" t="s">
        <v>99</v>
      </c>
      <c r="M45" s="9">
        <v>48</v>
      </c>
      <c r="N45" s="10">
        <v>53</v>
      </c>
      <c r="O45">
        <v>1</v>
      </c>
      <c r="P45">
        <v>1.07</v>
      </c>
      <c r="Q45">
        <v>0</v>
      </c>
      <c r="R45" t="s">
        <v>43</v>
      </c>
      <c r="S45" s="16">
        <v>8474.4</v>
      </c>
      <c r="T45" s="16">
        <v>0</v>
      </c>
      <c r="U45" s="16">
        <v>500</v>
      </c>
      <c r="V45" s="16">
        <v>10</v>
      </c>
      <c r="W45" s="16">
        <v>8745</v>
      </c>
      <c r="X45" s="16">
        <v>-780.60000000000036</v>
      </c>
    </row>
    <row r="46" spans="1:24" x14ac:dyDescent="0.25">
      <c r="A46" s="4" t="s">
        <v>24</v>
      </c>
      <c r="B46" s="5" t="s">
        <v>177</v>
      </c>
      <c r="C46" s="6" t="s">
        <v>35</v>
      </c>
      <c r="D46" s="7">
        <v>284</v>
      </c>
      <c r="E46" t="s">
        <v>178</v>
      </c>
      <c r="F46" t="s">
        <v>37</v>
      </c>
      <c r="G46" t="s">
        <v>179</v>
      </c>
      <c r="H46" t="s">
        <v>39</v>
      </c>
      <c r="I46" t="s">
        <v>76</v>
      </c>
      <c r="J46" s="8" t="s">
        <v>46</v>
      </c>
      <c r="K46" s="8">
        <v>162</v>
      </c>
      <c r="L46" t="s">
        <v>53</v>
      </c>
      <c r="M46" s="9">
        <v>24</v>
      </c>
      <c r="N46" s="10">
        <v>384.61538461538464</v>
      </c>
      <c r="O46">
        <v>1</v>
      </c>
      <c r="P46">
        <v>0.98</v>
      </c>
      <c r="Q46">
        <v>0</v>
      </c>
      <c r="R46" t="s">
        <v>43</v>
      </c>
      <c r="S46" s="16">
        <v>3810.24</v>
      </c>
      <c r="T46" s="16">
        <v>384.61538461538464</v>
      </c>
      <c r="U46" s="16">
        <v>0</v>
      </c>
      <c r="V46" s="16">
        <v>50</v>
      </c>
      <c r="W46" s="16">
        <v>0</v>
      </c>
      <c r="X46" s="16">
        <v>3375.624615384615</v>
      </c>
    </row>
    <row r="47" spans="1:24" x14ac:dyDescent="0.25">
      <c r="A47" s="4" t="s">
        <v>24</v>
      </c>
      <c r="B47" s="5" t="s">
        <v>180</v>
      </c>
      <c r="C47" s="6" t="s">
        <v>92</v>
      </c>
      <c r="D47" s="7">
        <v>297</v>
      </c>
      <c r="E47" t="s">
        <v>181</v>
      </c>
      <c r="F47" t="s">
        <v>28</v>
      </c>
      <c r="G47" t="s">
        <v>182</v>
      </c>
      <c r="H47" t="s">
        <v>30</v>
      </c>
      <c r="I47" t="s">
        <v>76</v>
      </c>
      <c r="J47" s="8" t="s">
        <v>32</v>
      </c>
      <c r="K47" s="8">
        <v>86</v>
      </c>
      <c r="L47" t="s">
        <v>95</v>
      </c>
      <c r="M47" s="9">
        <v>60</v>
      </c>
      <c r="N47" s="10">
        <v>74</v>
      </c>
      <c r="O47">
        <v>1</v>
      </c>
      <c r="P47">
        <v>0.9</v>
      </c>
      <c r="Q47">
        <v>0</v>
      </c>
      <c r="R47" t="s">
        <v>43</v>
      </c>
      <c r="S47" s="16">
        <v>8640</v>
      </c>
      <c r="T47" s="16">
        <v>0</v>
      </c>
      <c r="U47" s="16">
        <v>0</v>
      </c>
      <c r="V47" s="16">
        <v>50</v>
      </c>
      <c r="W47" s="16">
        <v>6364</v>
      </c>
      <c r="X47" s="16">
        <v>2226</v>
      </c>
    </row>
    <row r="48" spans="1:24" x14ac:dyDescent="0.25">
      <c r="A48" s="4" t="s">
        <v>24</v>
      </c>
      <c r="B48" s="5" t="s">
        <v>183</v>
      </c>
      <c r="C48" s="6" t="s">
        <v>92</v>
      </c>
      <c r="D48" s="7">
        <v>276</v>
      </c>
      <c r="E48" t="s">
        <v>152</v>
      </c>
      <c r="F48" t="s">
        <v>37</v>
      </c>
      <c r="G48" t="s">
        <v>153</v>
      </c>
      <c r="H48" t="s">
        <v>39</v>
      </c>
      <c r="I48" t="s">
        <v>52</v>
      </c>
      <c r="J48" s="8" t="s">
        <v>46</v>
      </c>
      <c r="K48" s="8">
        <v>0</v>
      </c>
      <c r="L48" t="s">
        <v>99</v>
      </c>
      <c r="M48" s="9">
        <v>40</v>
      </c>
      <c r="N48" s="10">
        <v>41</v>
      </c>
      <c r="O48">
        <v>1.1000000000000001</v>
      </c>
      <c r="P48">
        <v>1.1200000000000001</v>
      </c>
      <c r="Q48">
        <v>0</v>
      </c>
      <c r="R48" t="s">
        <v>43</v>
      </c>
      <c r="S48" s="16">
        <v>0</v>
      </c>
      <c r="T48" s="16">
        <v>0</v>
      </c>
      <c r="U48" s="16">
        <v>200</v>
      </c>
      <c r="V48" s="16">
        <v>0</v>
      </c>
      <c r="W48" s="16">
        <v>0</v>
      </c>
      <c r="X48" s="16">
        <v>-200</v>
      </c>
    </row>
    <row r="49" spans="1:24" x14ac:dyDescent="0.25">
      <c r="A49" s="4" t="s">
        <v>24</v>
      </c>
      <c r="B49" s="5" t="s">
        <v>184</v>
      </c>
      <c r="C49" s="6" t="s">
        <v>78</v>
      </c>
      <c r="D49" s="7">
        <v>205</v>
      </c>
      <c r="E49" t="s">
        <v>185</v>
      </c>
      <c r="F49" t="s">
        <v>37</v>
      </c>
      <c r="G49" t="s">
        <v>137</v>
      </c>
      <c r="H49" t="s">
        <v>39</v>
      </c>
      <c r="I49" t="s">
        <v>76</v>
      </c>
      <c r="J49" s="8" t="s">
        <v>46</v>
      </c>
      <c r="K49" s="8">
        <v>0</v>
      </c>
      <c r="L49" t="s">
        <v>82</v>
      </c>
      <c r="M49" s="9">
        <v>40</v>
      </c>
      <c r="N49" s="10">
        <v>1230.7692307692307</v>
      </c>
      <c r="O49">
        <v>1</v>
      </c>
      <c r="P49">
        <v>1</v>
      </c>
      <c r="Q49">
        <v>0</v>
      </c>
      <c r="R49" t="s">
        <v>43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</row>
    <row r="50" spans="1:24" x14ac:dyDescent="0.25">
      <c r="A50" s="4" t="s">
        <v>24</v>
      </c>
      <c r="B50" s="5" t="s">
        <v>186</v>
      </c>
      <c r="C50" s="6" t="s">
        <v>78</v>
      </c>
      <c r="D50" s="7">
        <v>197</v>
      </c>
      <c r="E50" t="s">
        <v>187</v>
      </c>
      <c r="F50" t="s">
        <v>37</v>
      </c>
      <c r="G50" t="s">
        <v>89</v>
      </c>
      <c r="H50" t="s">
        <v>39</v>
      </c>
      <c r="I50" t="s">
        <v>31</v>
      </c>
      <c r="J50" s="8" t="s">
        <v>46</v>
      </c>
      <c r="K50" s="8">
        <v>166</v>
      </c>
      <c r="L50" t="s">
        <v>82</v>
      </c>
      <c r="M50" s="9">
        <v>40</v>
      </c>
      <c r="N50" s="10">
        <v>1230.7692307692307</v>
      </c>
      <c r="O50">
        <v>1.2</v>
      </c>
      <c r="P50">
        <v>0.99</v>
      </c>
      <c r="Q50">
        <v>0</v>
      </c>
      <c r="R50" t="s">
        <v>43</v>
      </c>
      <c r="S50" s="16">
        <v>7888.32</v>
      </c>
      <c r="T50" s="16">
        <v>1230.7692307692307</v>
      </c>
      <c r="U50" s="16">
        <v>0</v>
      </c>
      <c r="V50" s="16">
        <v>50</v>
      </c>
      <c r="W50" s="16">
        <v>0</v>
      </c>
      <c r="X50" s="16">
        <v>6607.5507692307692</v>
      </c>
    </row>
    <row r="51" spans="1:24" x14ac:dyDescent="0.25">
      <c r="A51" s="4" t="s">
        <v>24</v>
      </c>
      <c r="B51" s="5" t="s">
        <v>188</v>
      </c>
      <c r="C51" s="6" t="s">
        <v>26</v>
      </c>
      <c r="D51" s="7">
        <v>159</v>
      </c>
      <c r="E51" t="s">
        <v>189</v>
      </c>
      <c r="F51" t="s">
        <v>37</v>
      </c>
      <c r="G51" t="s">
        <v>190</v>
      </c>
      <c r="H51" t="s">
        <v>81</v>
      </c>
      <c r="I51" t="s">
        <v>40</v>
      </c>
      <c r="J51" s="8" t="s">
        <v>46</v>
      </c>
      <c r="K51" s="8">
        <v>167</v>
      </c>
      <c r="L51" t="s">
        <v>90</v>
      </c>
      <c r="M51" s="9">
        <v>35</v>
      </c>
      <c r="N51" s="10">
        <v>923.07692307692309</v>
      </c>
      <c r="O51">
        <v>0.8</v>
      </c>
      <c r="P51">
        <v>0.95</v>
      </c>
      <c r="Q51">
        <v>0</v>
      </c>
      <c r="R51" t="s">
        <v>43</v>
      </c>
      <c r="S51" s="16">
        <v>4442.2</v>
      </c>
      <c r="T51" s="16">
        <v>923.07692307692309</v>
      </c>
      <c r="U51" s="16">
        <v>0</v>
      </c>
      <c r="V51" s="16">
        <v>50</v>
      </c>
      <c r="W51" s="16">
        <v>0</v>
      </c>
      <c r="X51" s="16">
        <v>3469.123076923077</v>
      </c>
    </row>
    <row r="52" spans="1:24" x14ac:dyDescent="0.25">
      <c r="A52" s="4" t="s">
        <v>24</v>
      </c>
      <c r="B52" s="5" t="s">
        <v>191</v>
      </c>
      <c r="C52" s="6" t="s">
        <v>78</v>
      </c>
      <c r="D52" s="7">
        <v>103</v>
      </c>
      <c r="E52" t="s">
        <v>192</v>
      </c>
      <c r="F52" t="s">
        <v>37</v>
      </c>
      <c r="G52" t="s">
        <v>98</v>
      </c>
      <c r="H52" t="s">
        <v>81</v>
      </c>
      <c r="I52" t="s">
        <v>31</v>
      </c>
      <c r="J52" s="8" t="s">
        <v>46</v>
      </c>
      <c r="K52" s="8">
        <v>163</v>
      </c>
      <c r="L52" t="s">
        <v>82</v>
      </c>
      <c r="M52" s="9">
        <v>40</v>
      </c>
      <c r="N52" s="10">
        <v>1230.7692307692307</v>
      </c>
      <c r="O52">
        <v>1.2</v>
      </c>
      <c r="P52">
        <v>1.03</v>
      </c>
      <c r="Q52">
        <v>0</v>
      </c>
      <c r="R52" t="s">
        <v>43</v>
      </c>
      <c r="S52" s="16">
        <v>8058.72</v>
      </c>
      <c r="T52" s="16">
        <v>1230.7692307692307</v>
      </c>
      <c r="U52" s="16">
        <v>500</v>
      </c>
      <c r="V52" s="16">
        <v>100</v>
      </c>
      <c r="W52" s="16">
        <v>0</v>
      </c>
      <c r="X52" s="16">
        <v>6227.9507692307698</v>
      </c>
    </row>
    <row r="53" spans="1:24" x14ac:dyDescent="0.25">
      <c r="A53" s="4" t="s">
        <v>24</v>
      </c>
      <c r="B53" s="5" t="s">
        <v>193</v>
      </c>
      <c r="C53" s="6" t="s">
        <v>78</v>
      </c>
      <c r="D53" s="7">
        <v>66</v>
      </c>
      <c r="E53" t="s">
        <v>194</v>
      </c>
      <c r="F53" t="s">
        <v>37</v>
      </c>
      <c r="G53" t="s">
        <v>195</v>
      </c>
      <c r="H53" t="s">
        <v>39</v>
      </c>
      <c r="I53" t="s">
        <v>52</v>
      </c>
      <c r="J53" s="8" t="s">
        <v>46</v>
      </c>
      <c r="K53" s="8">
        <v>163</v>
      </c>
      <c r="L53" t="s">
        <v>82</v>
      </c>
      <c r="M53" s="9">
        <v>40</v>
      </c>
      <c r="N53" s="10">
        <v>1230.7692307692307</v>
      </c>
      <c r="O53">
        <v>1.1000000000000001</v>
      </c>
      <c r="P53">
        <v>0.88</v>
      </c>
      <c r="Q53">
        <v>0</v>
      </c>
      <c r="R53" t="s">
        <v>43</v>
      </c>
      <c r="S53" s="16">
        <v>6311.3600000000006</v>
      </c>
      <c r="T53" s="16">
        <v>1230.7692307692307</v>
      </c>
      <c r="U53" s="16">
        <v>200</v>
      </c>
      <c r="V53" s="16">
        <v>0</v>
      </c>
      <c r="W53" s="16">
        <v>0</v>
      </c>
      <c r="X53" s="16">
        <v>4880.5907692307701</v>
      </c>
    </row>
    <row r="54" spans="1:24" x14ac:dyDescent="0.25">
      <c r="A54" s="4" t="s">
        <v>24</v>
      </c>
      <c r="B54" s="5" t="s">
        <v>196</v>
      </c>
      <c r="C54" s="6" t="s">
        <v>26</v>
      </c>
      <c r="D54" s="7">
        <v>219</v>
      </c>
      <c r="E54" t="s">
        <v>197</v>
      </c>
      <c r="F54" t="s">
        <v>28</v>
      </c>
      <c r="G54" t="s">
        <v>198</v>
      </c>
      <c r="H54" t="s">
        <v>39</v>
      </c>
      <c r="I54" t="s">
        <v>86</v>
      </c>
      <c r="J54" s="8" t="s">
        <v>32</v>
      </c>
      <c r="K54" s="8">
        <v>0</v>
      </c>
      <c r="L54" t="s">
        <v>33</v>
      </c>
      <c r="M54" s="9">
        <v>60</v>
      </c>
      <c r="N54" s="10">
        <v>6250</v>
      </c>
      <c r="O54">
        <v>0.9</v>
      </c>
      <c r="P54">
        <v>0.87</v>
      </c>
      <c r="Q54">
        <v>0</v>
      </c>
      <c r="R54" t="s">
        <v>43</v>
      </c>
      <c r="S54" s="16">
        <v>7516.8</v>
      </c>
      <c r="T54" s="16">
        <v>0</v>
      </c>
      <c r="U54" s="16">
        <v>0</v>
      </c>
      <c r="V54" s="16">
        <v>0</v>
      </c>
      <c r="W54" s="16">
        <v>0</v>
      </c>
      <c r="X54" s="16">
        <v>7516.8</v>
      </c>
    </row>
    <row r="55" spans="1:24" x14ac:dyDescent="0.25">
      <c r="A55" s="4" t="s">
        <v>24</v>
      </c>
      <c r="B55" s="5" t="s">
        <v>199</v>
      </c>
      <c r="C55" s="6" t="s">
        <v>92</v>
      </c>
      <c r="D55" s="7">
        <v>69</v>
      </c>
      <c r="E55" t="s">
        <v>200</v>
      </c>
      <c r="F55" t="s">
        <v>28</v>
      </c>
      <c r="G55" t="s">
        <v>201</v>
      </c>
      <c r="H55" t="s">
        <v>39</v>
      </c>
      <c r="I55" t="s">
        <v>52</v>
      </c>
      <c r="J55" s="8" t="s">
        <v>32</v>
      </c>
      <c r="K55" s="8">
        <v>164</v>
      </c>
      <c r="L55" t="s">
        <v>95</v>
      </c>
      <c r="M55" s="9">
        <v>65</v>
      </c>
      <c r="N55" s="10">
        <v>71</v>
      </c>
      <c r="O55">
        <v>1.1000000000000001</v>
      </c>
      <c r="P55">
        <v>1.1299999999999999</v>
      </c>
      <c r="Q55">
        <v>0</v>
      </c>
      <c r="R55" t="s">
        <v>43</v>
      </c>
      <c r="S55" s="16">
        <v>12927.2</v>
      </c>
      <c r="T55" s="16">
        <v>0</v>
      </c>
      <c r="U55" s="16">
        <v>0</v>
      </c>
      <c r="V55" s="16">
        <v>250</v>
      </c>
      <c r="W55" s="16">
        <v>11644</v>
      </c>
      <c r="X55" s="16">
        <v>1033.2000000000007</v>
      </c>
    </row>
    <row r="56" spans="1:24" x14ac:dyDescent="0.25">
      <c r="A56" s="4" t="s">
        <v>24</v>
      </c>
      <c r="B56" s="5" t="s">
        <v>202</v>
      </c>
      <c r="C56" s="6" t="s">
        <v>78</v>
      </c>
      <c r="D56" s="7">
        <v>235</v>
      </c>
      <c r="E56" t="s">
        <v>203</v>
      </c>
      <c r="F56" t="s">
        <v>37</v>
      </c>
      <c r="G56" t="s">
        <v>164</v>
      </c>
      <c r="H56" t="s">
        <v>51</v>
      </c>
      <c r="I56" t="s">
        <v>76</v>
      </c>
      <c r="J56" s="8" t="s">
        <v>46</v>
      </c>
      <c r="K56" s="8">
        <v>162</v>
      </c>
      <c r="L56" t="s">
        <v>82</v>
      </c>
      <c r="M56" s="9">
        <v>40</v>
      </c>
      <c r="N56" s="10">
        <v>1230.7692307692307</v>
      </c>
      <c r="O56">
        <v>1</v>
      </c>
      <c r="P56">
        <v>1.01</v>
      </c>
      <c r="Q56">
        <v>0</v>
      </c>
      <c r="R56" t="s">
        <v>43</v>
      </c>
      <c r="S56" s="16">
        <v>6544.8</v>
      </c>
      <c r="T56" s="16">
        <v>1230.7692307692307</v>
      </c>
      <c r="U56" s="16">
        <v>750</v>
      </c>
      <c r="V56" s="16">
        <v>0</v>
      </c>
      <c r="W56" s="16">
        <v>0</v>
      </c>
      <c r="X56" s="16">
        <v>4564.0307692307697</v>
      </c>
    </row>
    <row r="57" spans="1:24" x14ac:dyDescent="0.25">
      <c r="A57" s="4" t="s">
        <v>24</v>
      </c>
      <c r="B57" s="5" t="s">
        <v>204</v>
      </c>
      <c r="C57" s="6" t="s">
        <v>78</v>
      </c>
      <c r="D57" s="7">
        <v>255</v>
      </c>
      <c r="E57" t="s">
        <v>205</v>
      </c>
      <c r="F57" t="s">
        <v>37</v>
      </c>
      <c r="G57" t="s">
        <v>124</v>
      </c>
      <c r="H57" t="s">
        <v>51</v>
      </c>
      <c r="I57" t="s">
        <v>86</v>
      </c>
      <c r="J57" s="8" t="s">
        <v>46</v>
      </c>
      <c r="K57" s="8">
        <v>167</v>
      </c>
      <c r="L57" t="s">
        <v>82</v>
      </c>
      <c r="M57" s="9">
        <v>40</v>
      </c>
      <c r="N57" s="10">
        <v>1230.7692307692307</v>
      </c>
      <c r="O57">
        <v>0.9</v>
      </c>
      <c r="P57">
        <v>1.17</v>
      </c>
      <c r="Q57">
        <v>0</v>
      </c>
      <c r="R57" t="s">
        <v>43</v>
      </c>
      <c r="S57" s="16">
        <v>7034.04</v>
      </c>
      <c r="T57" s="16">
        <v>1230.7692307692307</v>
      </c>
      <c r="U57" s="16">
        <v>0</v>
      </c>
      <c r="V57" s="16">
        <v>50</v>
      </c>
      <c r="W57" s="16">
        <v>0</v>
      </c>
      <c r="X57" s="16">
        <v>5753.2707692307695</v>
      </c>
    </row>
    <row r="58" spans="1:24" x14ac:dyDescent="0.25">
      <c r="A58" s="4" t="s">
        <v>24</v>
      </c>
      <c r="B58" s="5" t="s">
        <v>206</v>
      </c>
      <c r="C58" s="6" t="s">
        <v>135</v>
      </c>
      <c r="D58" s="7">
        <v>73</v>
      </c>
      <c r="E58" t="s">
        <v>207</v>
      </c>
      <c r="F58" t="s">
        <v>28</v>
      </c>
      <c r="G58" t="s">
        <v>208</v>
      </c>
      <c r="H58" t="s">
        <v>39</v>
      </c>
      <c r="I58" t="s">
        <v>31</v>
      </c>
      <c r="J58" s="8" t="s">
        <v>32</v>
      </c>
      <c r="K58" s="8">
        <v>165</v>
      </c>
      <c r="L58" t="s">
        <v>209</v>
      </c>
      <c r="M58" s="9">
        <v>90</v>
      </c>
      <c r="N58" s="10">
        <v>9166.6666666666661</v>
      </c>
      <c r="O58">
        <v>1.2</v>
      </c>
      <c r="P58">
        <v>0.99</v>
      </c>
      <c r="Q58">
        <v>0</v>
      </c>
      <c r="R58" t="s">
        <v>43</v>
      </c>
      <c r="S58" s="16">
        <v>17107.2</v>
      </c>
      <c r="T58" s="16">
        <v>9166.6666666666661</v>
      </c>
      <c r="U58" s="16">
        <v>200</v>
      </c>
      <c r="V58" s="16">
        <v>0</v>
      </c>
      <c r="W58" s="16">
        <v>0</v>
      </c>
      <c r="X58" s="16">
        <v>7740.5333333333347</v>
      </c>
    </row>
    <row r="59" spans="1:24" x14ac:dyDescent="0.25">
      <c r="A59" s="4" t="s">
        <v>24</v>
      </c>
      <c r="B59" s="5" t="s">
        <v>210</v>
      </c>
      <c r="C59" s="6" t="s">
        <v>35</v>
      </c>
      <c r="D59" s="7">
        <v>278</v>
      </c>
      <c r="E59" t="s">
        <v>211</v>
      </c>
      <c r="F59" t="s">
        <v>37</v>
      </c>
      <c r="G59" t="s">
        <v>153</v>
      </c>
      <c r="H59" t="s">
        <v>39</v>
      </c>
      <c r="I59" t="s">
        <v>40</v>
      </c>
      <c r="J59" s="8" t="s">
        <v>46</v>
      </c>
      <c r="K59" s="8">
        <v>161</v>
      </c>
      <c r="L59" t="s">
        <v>53</v>
      </c>
      <c r="M59" s="9">
        <v>24</v>
      </c>
      <c r="N59" s="10">
        <v>384.61538461538464</v>
      </c>
      <c r="O59">
        <v>0.8</v>
      </c>
      <c r="P59">
        <v>1.1200000000000001</v>
      </c>
      <c r="Q59">
        <v>0</v>
      </c>
      <c r="R59" t="s">
        <v>43</v>
      </c>
      <c r="S59" s="16">
        <v>3462.1440000000007</v>
      </c>
      <c r="T59" s="16">
        <v>384.61538461538464</v>
      </c>
      <c r="U59" s="16">
        <v>1000</v>
      </c>
      <c r="V59" s="16">
        <v>500</v>
      </c>
      <c r="W59" s="16">
        <v>0</v>
      </c>
      <c r="X59" s="16">
        <v>1577.5286153846159</v>
      </c>
    </row>
    <row r="60" spans="1:24" x14ac:dyDescent="0.25">
      <c r="A60" s="4" t="s">
        <v>24</v>
      </c>
      <c r="B60" s="5" t="s">
        <v>212</v>
      </c>
      <c r="C60" s="6" t="s">
        <v>92</v>
      </c>
      <c r="D60" s="7">
        <v>57</v>
      </c>
      <c r="E60" t="s">
        <v>213</v>
      </c>
      <c r="F60" t="s">
        <v>37</v>
      </c>
      <c r="G60" t="s">
        <v>214</v>
      </c>
      <c r="H60" t="s">
        <v>81</v>
      </c>
      <c r="I60" t="s">
        <v>31</v>
      </c>
      <c r="J60" s="8" t="s">
        <v>32</v>
      </c>
      <c r="K60" s="8">
        <v>161</v>
      </c>
      <c r="L60" t="s">
        <v>95</v>
      </c>
      <c r="M60" s="9">
        <v>60</v>
      </c>
      <c r="N60" s="10">
        <v>75</v>
      </c>
      <c r="O60">
        <v>1.2</v>
      </c>
      <c r="P60">
        <v>1.17</v>
      </c>
      <c r="Q60">
        <v>0</v>
      </c>
      <c r="R60" t="s">
        <v>43</v>
      </c>
      <c r="S60" s="16">
        <v>13562.64</v>
      </c>
      <c r="T60" s="16">
        <v>0</v>
      </c>
      <c r="U60" s="16">
        <v>0</v>
      </c>
      <c r="V60" s="16">
        <v>0</v>
      </c>
      <c r="W60" s="16">
        <v>12075</v>
      </c>
      <c r="X60" s="16">
        <v>1487.6399999999994</v>
      </c>
    </row>
    <row r="61" spans="1:24" x14ac:dyDescent="0.25">
      <c r="A61" s="4" t="s">
        <v>24</v>
      </c>
      <c r="B61" s="5" t="s">
        <v>215</v>
      </c>
      <c r="C61" s="6" t="s">
        <v>92</v>
      </c>
      <c r="D61" s="7">
        <v>162</v>
      </c>
      <c r="E61" t="s">
        <v>216</v>
      </c>
      <c r="F61" t="s">
        <v>28</v>
      </c>
      <c r="G61" t="s">
        <v>217</v>
      </c>
      <c r="H61" t="s">
        <v>64</v>
      </c>
      <c r="I61" t="s">
        <v>40</v>
      </c>
      <c r="J61" s="8" t="s">
        <v>32</v>
      </c>
      <c r="K61" s="8">
        <v>137</v>
      </c>
      <c r="L61" t="s">
        <v>95</v>
      </c>
      <c r="M61" s="9">
        <v>72</v>
      </c>
      <c r="N61" s="10">
        <v>74</v>
      </c>
      <c r="O61">
        <v>0.8</v>
      </c>
      <c r="P61">
        <v>0.81</v>
      </c>
      <c r="Q61">
        <v>0</v>
      </c>
      <c r="R61" t="s">
        <v>43</v>
      </c>
      <c r="S61" s="16">
        <v>7464.9600000000009</v>
      </c>
      <c r="T61" s="16">
        <v>0</v>
      </c>
      <c r="U61" s="16">
        <v>0</v>
      </c>
      <c r="V61" s="16">
        <v>10</v>
      </c>
      <c r="W61" s="16">
        <v>10138</v>
      </c>
      <c r="X61" s="16">
        <v>-2683.0399999999991</v>
      </c>
    </row>
    <row r="62" spans="1:24" x14ac:dyDescent="0.25">
      <c r="A62" s="4" t="s">
        <v>24</v>
      </c>
      <c r="B62" s="5" t="s">
        <v>218</v>
      </c>
      <c r="C62" s="6" t="s">
        <v>92</v>
      </c>
      <c r="D62" s="7">
        <v>118</v>
      </c>
      <c r="E62" t="s">
        <v>219</v>
      </c>
      <c r="F62" t="s">
        <v>37</v>
      </c>
      <c r="G62" t="s">
        <v>220</v>
      </c>
      <c r="H62" t="s">
        <v>81</v>
      </c>
      <c r="I62" t="s">
        <v>40</v>
      </c>
      <c r="J62" s="8" t="s">
        <v>46</v>
      </c>
      <c r="K62" s="8">
        <v>162</v>
      </c>
      <c r="L62" t="s">
        <v>99</v>
      </c>
      <c r="M62" s="9">
        <v>48</v>
      </c>
      <c r="N62" s="10">
        <v>42</v>
      </c>
      <c r="O62">
        <v>0.8</v>
      </c>
      <c r="P62">
        <v>1.1499999999999999</v>
      </c>
      <c r="Q62">
        <v>0</v>
      </c>
      <c r="R62" t="s">
        <v>43</v>
      </c>
      <c r="S62" s="16">
        <v>7153.92</v>
      </c>
      <c r="T62" s="16">
        <v>0</v>
      </c>
      <c r="U62" s="16">
        <v>200</v>
      </c>
      <c r="V62" s="16">
        <v>100</v>
      </c>
      <c r="W62" s="16">
        <v>6804</v>
      </c>
      <c r="X62" s="16">
        <v>49.920000000000073</v>
      </c>
    </row>
    <row r="63" spans="1:24" x14ac:dyDescent="0.25">
      <c r="A63" s="4" t="s">
        <v>24</v>
      </c>
      <c r="B63" s="5" t="s">
        <v>221</v>
      </c>
      <c r="C63" s="6" t="s">
        <v>135</v>
      </c>
      <c r="D63" s="7">
        <v>281</v>
      </c>
      <c r="E63" t="s">
        <v>222</v>
      </c>
      <c r="F63" t="s">
        <v>37</v>
      </c>
      <c r="G63" t="s">
        <v>179</v>
      </c>
      <c r="H63" t="s">
        <v>39</v>
      </c>
      <c r="I63" t="s">
        <v>86</v>
      </c>
      <c r="J63" s="8" t="s">
        <v>46</v>
      </c>
      <c r="K63" s="8">
        <v>162</v>
      </c>
      <c r="L63" t="s">
        <v>138</v>
      </c>
      <c r="M63" s="9">
        <v>55</v>
      </c>
      <c r="N63" s="10">
        <v>2307.6923076923076</v>
      </c>
      <c r="O63">
        <v>0.9</v>
      </c>
      <c r="P63">
        <v>0.98</v>
      </c>
      <c r="Q63">
        <v>0</v>
      </c>
      <c r="R63" t="s">
        <v>43</v>
      </c>
      <c r="S63" s="16">
        <v>7858.62</v>
      </c>
      <c r="T63" s="16">
        <v>2307.6923076923076</v>
      </c>
      <c r="U63" s="16">
        <v>0</v>
      </c>
      <c r="V63" s="16">
        <v>50</v>
      </c>
      <c r="W63" s="16">
        <v>0</v>
      </c>
      <c r="X63" s="16">
        <v>5500.9276923076923</v>
      </c>
    </row>
    <row r="64" spans="1:24" x14ac:dyDescent="0.25">
      <c r="A64" s="4" t="s">
        <v>24</v>
      </c>
      <c r="B64" s="5" t="s">
        <v>223</v>
      </c>
      <c r="C64" s="6" t="s">
        <v>35</v>
      </c>
      <c r="D64" s="7">
        <v>122</v>
      </c>
      <c r="E64" t="s">
        <v>224</v>
      </c>
      <c r="F64" t="s">
        <v>37</v>
      </c>
      <c r="G64" t="s">
        <v>225</v>
      </c>
      <c r="H64" t="s">
        <v>60</v>
      </c>
      <c r="I64" t="s">
        <v>40</v>
      </c>
      <c r="J64" s="8" t="s">
        <v>46</v>
      </c>
      <c r="K64" s="8">
        <v>0</v>
      </c>
      <c r="L64" t="s">
        <v>53</v>
      </c>
      <c r="M64" s="9">
        <v>24</v>
      </c>
      <c r="N64" s="10">
        <v>384.61538461538464</v>
      </c>
      <c r="O64">
        <v>0.8</v>
      </c>
      <c r="P64">
        <v>1.05</v>
      </c>
      <c r="Q64">
        <v>0</v>
      </c>
      <c r="R64" t="s">
        <v>43</v>
      </c>
      <c r="S64" s="16">
        <v>0</v>
      </c>
      <c r="T64" s="16">
        <v>0</v>
      </c>
      <c r="U64" s="16">
        <v>1000</v>
      </c>
      <c r="V64" s="16">
        <v>500</v>
      </c>
      <c r="W64" s="16">
        <v>0</v>
      </c>
      <c r="X64" s="16">
        <v>-1500</v>
      </c>
    </row>
    <row r="65" spans="1:24" x14ac:dyDescent="0.25">
      <c r="A65" s="4" t="s">
        <v>24</v>
      </c>
      <c r="B65" s="5" t="s">
        <v>226</v>
      </c>
      <c r="C65" s="6" t="s">
        <v>35</v>
      </c>
      <c r="D65" s="7">
        <v>87</v>
      </c>
      <c r="E65" t="s">
        <v>227</v>
      </c>
      <c r="F65" t="s">
        <v>37</v>
      </c>
      <c r="G65" t="s">
        <v>228</v>
      </c>
      <c r="H65" t="s">
        <v>64</v>
      </c>
      <c r="I65" t="s">
        <v>40</v>
      </c>
      <c r="J65" s="8" t="s">
        <v>32</v>
      </c>
      <c r="K65" s="8">
        <v>165</v>
      </c>
      <c r="L65" t="s">
        <v>41</v>
      </c>
      <c r="M65" s="9">
        <v>48</v>
      </c>
      <c r="N65" s="10">
        <v>5416.666666666667</v>
      </c>
      <c r="O65">
        <v>0.8</v>
      </c>
      <c r="P65">
        <v>0.88</v>
      </c>
      <c r="Q65">
        <v>0</v>
      </c>
      <c r="R65" t="s">
        <v>43</v>
      </c>
      <c r="S65" s="16">
        <v>5575.68</v>
      </c>
      <c r="T65" s="16">
        <v>5416.666666666667</v>
      </c>
      <c r="U65" s="16">
        <v>500</v>
      </c>
      <c r="V65" s="16">
        <v>500</v>
      </c>
      <c r="W65" s="16">
        <v>0</v>
      </c>
      <c r="X65" s="16">
        <v>-840.98666666666668</v>
      </c>
    </row>
    <row r="66" spans="1:24" x14ac:dyDescent="0.25">
      <c r="A66" s="4" t="s">
        <v>24</v>
      </c>
      <c r="B66" s="5" t="s">
        <v>229</v>
      </c>
      <c r="C66" s="6" t="s">
        <v>43</v>
      </c>
      <c r="D66" s="7">
        <v>34</v>
      </c>
      <c r="E66" t="s">
        <v>230</v>
      </c>
      <c r="F66" t="s">
        <v>37</v>
      </c>
      <c r="G66" t="s">
        <v>231</v>
      </c>
      <c r="H66" t="s">
        <v>60</v>
      </c>
      <c r="I66" t="s">
        <v>52</v>
      </c>
      <c r="J66" s="8" t="s">
        <v>46</v>
      </c>
      <c r="K66" s="8">
        <v>162</v>
      </c>
      <c r="L66" t="s">
        <v>47</v>
      </c>
      <c r="M66" s="9">
        <v>30</v>
      </c>
      <c r="N66" s="10">
        <v>615.38461538461536</v>
      </c>
      <c r="O66">
        <v>1.1000000000000001</v>
      </c>
      <c r="P66">
        <v>1.1200000000000001</v>
      </c>
      <c r="Q66">
        <v>0</v>
      </c>
      <c r="R66" t="s">
        <v>43</v>
      </c>
      <c r="S66" s="16">
        <v>5987.52</v>
      </c>
      <c r="T66" s="16">
        <v>615.38461538461536</v>
      </c>
      <c r="U66" s="16">
        <v>0</v>
      </c>
      <c r="V66" s="16">
        <v>0</v>
      </c>
      <c r="W66" s="16">
        <v>0</v>
      </c>
      <c r="X66" s="16">
        <v>5372.1353846153852</v>
      </c>
    </row>
    <row r="67" spans="1:24" x14ac:dyDescent="0.25">
      <c r="A67" s="4" t="s">
        <v>24</v>
      </c>
      <c r="B67" s="5" t="s">
        <v>232</v>
      </c>
      <c r="C67" s="6" t="s">
        <v>35</v>
      </c>
      <c r="D67" s="7">
        <v>294</v>
      </c>
      <c r="E67" t="s">
        <v>233</v>
      </c>
      <c r="F67" t="s">
        <v>37</v>
      </c>
      <c r="G67" t="s">
        <v>234</v>
      </c>
      <c r="H67" t="s">
        <v>60</v>
      </c>
      <c r="I67" t="s">
        <v>76</v>
      </c>
      <c r="J67" s="8" t="s">
        <v>46</v>
      </c>
      <c r="K67" s="8">
        <v>112</v>
      </c>
      <c r="L67" t="s">
        <v>53</v>
      </c>
      <c r="M67" s="9">
        <v>24</v>
      </c>
      <c r="N67" s="10">
        <v>384.61538461538464</v>
      </c>
      <c r="O67">
        <v>1</v>
      </c>
      <c r="P67">
        <v>1.19</v>
      </c>
      <c r="Q67">
        <v>0</v>
      </c>
      <c r="R67" t="s">
        <v>43</v>
      </c>
      <c r="S67" s="16">
        <v>3198.72</v>
      </c>
      <c r="T67" s="16">
        <v>384.61538461538464</v>
      </c>
      <c r="U67" s="16">
        <v>750</v>
      </c>
      <c r="V67" s="16">
        <v>0</v>
      </c>
      <c r="W67" s="16">
        <v>0</v>
      </c>
      <c r="X67" s="16">
        <v>2064.104615384615</v>
      </c>
    </row>
    <row r="68" spans="1:24" x14ac:dyDescent="0.25">
      <c r="A68" s="4" t="s">
        <v>24</v>
      </c>
      <c r="B68" s="5" t="s">
        <v>235</v>
      </c>
      <c r="C68" s="6" t="s">
        <v>78</v>
      </c>
      <c r="D68" s="7">
        <v>9</v>
      </c>
      <c r="E68" t="s">
        <v>236</v>
      </c>
      <c r="F68" t="s">
        <v>37</v>
      </c>
      <c r="G68" t="s">
        <v>237</v>
      </c>
      <c r="H68" t="s">
        <v>30</v>
      </c>
      <c r="I68" t="s">
        <v>86</v>
      </c>
      <c r="J68" s="8" t="s">
        <v>46</v>
      </c>
      <c r="K68" s="8">
        <v>163</v>
      </c>
      <c r="L68" t="s">
        <v>82</v>
      </c>
      <c r="M68" s="9">
        <v>40</v>
      </c>
      <c r="N68" s="10">
        <v>1230.7692307692307</v>
      </c>
      <c r="O68">
        <v>0.9</v>
      </c>
      <c r="P68">
        <v>1.1399999999999999</v>
      </c>
      <c r="Q68">
        <v>0</v>
      </c>
      <c r="R68" t="s">
        <v>43</v>
      </c>
      <c r="S68" s="16">
        <v>6689.5199999999995</v>
      </c>
      <c r="T68" s="16">
        <v>1230.7692307692307</v>
      </c>
      <c r="U68" s="16">
        <v>1000</v>
      </c>
      <c r="V68" s="16">
        <v>10</v>
      </c>
      <c r="W68" s="16">
        <v>0</v>
      </c>
      <c r="X68" s="16">
        <v>4448.750769230769</v>
      </c>
    </row>
    <row r="69" spans="1:24" x14ac:dyDescent="0.25">
      <c r="A69" s="4" t="s">
        <v>24</v>
      </c>
      <c r="B69" s="5" t="s">
        <v>238</v>
      </c>
      <c r="C69" s="6" t="s">
        <v>92</v>
      </c>
      <c r="D69" s="7">
        <v>199</v>
      </c>
      <c r="E69" t="s">
        <v>239</v>
      </c>
      <c r="F69" t="s">
        <v>28</v>
      </c>
      <c r="G69" t="s">
        <v>89</v>
      </c>
      <c r="H69" t="s">
        <v>39</v>
      </c>
      <c r="I69" t="s">
        <v>76</v>
      </c>
      <c r="J69" s="8" t="s">
        <v>32</v>
      </c>
      <c r="K69" s="8">
        <v>0</v>
      </c>
      <c r="L69" t="s">
        <v>95</v>
      </c>
      <c r="M69" s="9">
        <v>60</v>
      </c>
      <c r="N69" s="10">
        <v>76</v>
      </c>
      <c r="O69">
        <v>1</v>
      </c>
      <c r="P69">
        <v>0.99</v>
      </c>
      <c r="Q69">
        <v>0</v>
      </c>
      <c r="R69" t="s">
        <v>43</v>
      </c>
      <c r="S69" s="16">
        <v>9504</v>
      </c>
      <c r="T69" s="16">
        <v>0</v>
      </c>
      <c r="U69" s="16">
        <v>500</v>
      </c>
      <c r="V69" s="16">
        <v>0</v>
      </c>
      <c r="W69" s="16">
        <v>0</v>
      </c>
      <c r="X69" s="16">
        <v>9004</v>
      </c>
    </row>
    <row r="70" spans="1:24" x14ac:dyDescent="0.25">
      <c r="A70" s="4" t="s">
        <v>24</v>
      </c>
      <c r="B70" s="5" t="s">
        <v>240</v>
      </c>
      <c r="C70" s="6" t="s">
        <v>92</v>
      </c>
      <c r="D70" s="7">
        <v>251</v>
      </c>
      <c r="E70" t="s">
        <v>241</v>
      </c>
      <c r="F70" t="s">
        <v>28</v>
      </c>
      <c r="G70" t="s">
        <v>242</v>
      </c>
      <c r="H70" t="s">
        <v>81</v>
      </c>
      <c r="I70" t="s">
        <v>40</v>
      </c>
      <c r="J70" s="8" t="s">
        <v>46</v>
      </c>
      <c r="K70" s="8">
        <v>0</v>
      </c>
      <c r="L70" t="s">
        <v>99</v>
      </c>
      <c r="M70" s="9">
        <v>48</v>
      </c>
      <c r="N70" s="10">
        <v>48</v>
      </c>
      <c r="O70">
        <v>0.8</v>
      </c>
      <c r="P70">
        <v>0.93</v>
      </c>
      <c r="Q70">
        <v>0</v>
      </c>
      <c r="R70" t="s">
        <v>43</v>
      </c>
      <c r="S70" s="16">
        <v>5713.92</v>
      </c>
      <c r="T70" s="16">
        <v>0</v>
      </c>
      <c r="U70" s="16">
        <v>500</v>
      </c>
      <c r="V70" s="16">
        <v>10</v>
      </c>
      <c r="W70" s="16">
        <v>0</v>
      </c>
      <c r="X70" s="16">
        <v>5203.92</v>
      </c>
    </row>
    <row r="71" spans="1:24" x14ac:dyDescent="0.25">
      <c r="A71" s="4" t="s">
        <v>24</v>
      </c>
      <c r="B71" s="5" t="s">
        <v>243</v>
      </c>
      <c r="C71" s="6" t="s">
        <v>43</v>
      </c>
      <c r="D71" s="7">
        <v>27</v>
      </c>
      <c r="E71" t="s">
        <v>244</v>
      </c>
      <c r="F71" t="s">
        <v>28</v>
      </c>
      <c r="G71" t="s">
        <v>245</v>
      </c>
      <c r="H71" t="s">
        <v>39</v>
      </c>
      <c r="I71" t="s">
        <v>40</v>
      </c>
      <c r="J71" s="8" t="s">
        <v>32</v>
      </c>
      <c r="K71" s="8">
        <v>161</v>
      </c>
      <c r="L71" t="s">
        <v>117</v>
      </c>
      <c r="M71" s="9">
        <v>54</v>
      </c>
      <c r="N71" s="10">
        <v>5666.666666666667</v>
      </c>
      <c r="O71">
        <v>0.8</v>
      </c>
      <c r="P71">
        <v>1.0900000000000001</v>
      </c>
      <c r="Q71">
        <v>0</v>
      </c>
      <c r="R71" t="s">
        <v>43</v>
      </c>
      <c r="S71" s="16">
        <v>7534.0800000000008</v>
      </c>
      <c r="T71" s="16">
        <v>5666.666666666667</v>
      </c>
      <c r="U71" s="16">
        <v>200</v>
      </c>
      <c r="V71" s="16">
        <v>0</v>
      </c>
      <c r="W71" s="16">
        <v>0</v>
      </c>
      <c r="X71" s="16">
        <v>1667.4133333333339</v>
      </c>
    </row>
    <row r="72" spans="1:24" x14ac:dyDescent="0.25">
      <c r="A72" s="4" t="s">
        <v>24</v>
      </c>
      <c r="B72" s="5" t="s">
        <v>246</v>
      </c>
      <c r="C72" s="6" t="s">
        <v>66</v>
      </c>
      <c r="D72" s="7">
        <v>241</v>
      </c>
      <c r="E72" t="s">
        <v>247</v>
      </c>
      <c r="F72" t="s">
        <v>37</v>
      </c>
      <c r="G72" t="s">
        <v>248</v>
      </c>
      <c r="H72" t="s">
        <v>51</v>
      </c>
      <c r="I72" t="s">
        <v>40</v>
      </c>
      <c r="J72" s="8" t="s">
        <v>46</v>
      </c>
      <c r="K72" s="8">
        <v>165</v>
      </c>
      <c r="L72" t="s">
        <v>69</v>
      </c>
      <c r="M72" s="9">
        <v>48</v>
      </c>
      <c r="N72" s="10">
        <v>1538.4615384615386</v>
      </c>
      <c r="O72">
        <v>0.8</v>
      </c>
      <c r="P72">
        <v>0.82</v>
      </c>
      <c r="Q72">
        <v>0</v>
      </c>
      <c r="R72" t="s">
        <v>43</v>
      </c>
      <c r="S72" s="16">
        <v>5195.5199999999995</v>
      </c>
      <c r="T72" s="16">
        <v>1538.4615384615386</v>
      </c>
      <c r="U72" s="16">
        <v>500</v>
      </c>
      <c r="V72" s="16">
        <v>10</v>
      </c>
      <c r="W72" s="16">
        <v>0</v>
      </c>
      <c r="X72" s="16">
        <v>3147.058461538461</v>
      </c>
    </row>
    <row r="73" spans="1:24" x14ac:dyDescent="0.25">
      <c r="A73" s="4" t="s">
        <v>24</v>
      </c>
      <c r="B73" s="5" t="s">
        <v>249</v>
      </c>
      <c r="C73" s="6" t="s">
        <v>43</v>
      </c>
      <c r="D73" s="7">
        <v>86</v>
      </c>
      <c r="E73" t="s">
        <v>250</v>
      </c>
      <c r="F73" t="s">
        <v>37</v>
      </c>
      <c r="G73" t="s">
        <v>228</v>
      </c>
      <c r="H73" t="s">
        <v>64</v>
      </c>
      <c r="I73" t="s">
        <v>76</v>
      </c>
      <c r="J73" s="8" t="s">
        <v>32</v>
      </c>
      <c r="K73" s="8">
        <v>88</v>
      </c>
      <c r="L73" t="s">
        <v>117</v>
      </c>
      <c r="M73" s="9">
        <v>54</v>
      </c>
      <c r="N73" s="10">
        <v>5666.666666666667</v>
      </c>
      <c r="O73">
        <v>1</v>
      </c>
      <c r="P73">
        <v>0.88</v>
      </c>
      <c r="Q73">
        <v>0</v>
      </c>
      <c r="R73" t="s">
        <v>43</v>
      </c>
      <c r="S73" s="16">
        <v>4181.76</v>
      </c>
      <c r="T73" s="16">
        <v>5666.666666666667</v>
      </c>
      <c r="U73" s="16">
        <v>0</v>
      </c>
      <c r="V73" s="16">
        <v>0</v>
      </c>
      <c r="W73" s="16">
        <v>0</v>
      </c>
      <c r="X73" s="16">
        <v>-1484.9066666666668</v>
      </c>
    </row>
    <row r="74" spans="1:24" x14ac:dyDescent="0.25">
      <c r="A74" s="4" t="s">
        <v>24</v>
      </c>
      <c r="B74" s="5" t="s">
        <v>251</v>
      </c>
      <c r="C74" s="6" t="s">
        <v>35</v>
      </c>
      <c r="D74" s="7">
        <v>129</v>
      </c>
      <c r="E74" t="s">
        <v>252</v>
      </c>
      <c r="F74" t="s">
        <v>28</v>
      </c>
      <c r="G74" t="s">
        <v>130</v>
      </c>
      <c r="H74" t="s">
        <v>51</v>
      </c>
      <c r="I74" t="s">
        <v>40</v>
      </c>
      <c r="J74" s="8" t="s">
        <v>32</v>
      </c>
      <c r="K74" s="8">
        <v>168</v>
      </c>
      <c r="L74" t="s">
        <v>41</v>
      </c>
      <c r="M74" s="9">
        <v>48</v>
      </c>
      <c r="N74" s="10">
        <v>5416.666666666667</v>
      </c>
      <c r="O74">
        <v>0.8</v>
      </c>
      <c r="P74">
        <v>0.95</v>
      </c>
      <c r="Q74">
        <v>0</v>
      </c>
      <c r="R74" t="s">
        <v>43</v>
      </c>
      <c r="S74" s="16">
        <v>5836.7999999999993</v>
      </c>
      <c r="T74" s="16">
        <v>5416.666666666667</v>
      </c>
      <c r="U74" s="16">
        <v>200</v>
      </c>
      <c r="V74" s="16">
        <v>0</v>
      </c>
      <c r="W74" s="16">
        <v>0</v>
      </c>
      <c r="X74" s="16">
        <v>220.1333333333323</v>
      </c>
    </row>
    <row r="75" spans="1:24" x14ac:dyDescent="0.25">
      <c r="A75" s="4" t="s">
        <v>24</v>
      </c>
      <c r="B75" s="5" t="s">
        <v>253</v>
      </c>
      <c r="C75" s="6" t="s">
        <v>78</v>
      </c>
      <c r="D75" s="7">
        <v>119</v>
      </c>
      <c r="E75" t="s">
        <v>254</v>
      </c>
      <c r="F75" t="s">
        <v>28</v>
      </c>
      <c r="G75" t="s">
        <v>255</v>
      </c>
      <c r="H75" t="s">
        <v>60</v>
      </c>
      <c r="I75" t="s">
        <v>52</v>
      </c>
      <c r="J75" s="8" t="s">
        <v>46</v>
      </c>
      <c r="K75" s="8">
        <v>0</v>
      </c>
      <c r="L75" t="s">
        <v>82</v>
      </c>
      <c r="M75" s="9">
        <v>40</v>
      </c>
      <c r="N75" s="10">
        <v>1230.7692307692307</v>
      </c>
      <c r="O75">
        <v>1.1000000000000001</v>
      </c>
      <c r="P75">
        <v>0.84</v>
      </c>
      <c r="Q75">
        <v>0</v>
      </c>
      <c r="R75" t="s">
        <v>43</v>
      </c>
      <c r="S75" s="16">
        <v>5913.6</v>
      </c>
      <c r="T75" s="16">
        <v>0</v>
      </c>
      <c r="U75" s="16">
        <v>200</v>
      </c>
      <c r="V75" s="16">
        <v>250</v>
      </c>
      <c r="W75" s="16">
        <v>0</v>
      </c>
      <c r="X75" s="16">
        <v>5463.6</v>
      </c>
    </row>
    <row r="76" spans="1:24" x14ac:dyDescent="0.25">
      <c r="A76" s="4" t="s">
        <v>24</v>
      </c>
      <c r="B76" s="5" t="s">
        <v>256</v>
      </c>
      <c r="C76" s="6" t="s">
        <v>92</v>
      </c>
      <c r="D76" s="7">
        <v>167</v>
      </c>
      <c r="E76" t="s">
        <v>257</v>
      </c>
      <c r="F76" t="s">
        <v>37</v>
      </c>
      <c r="G76" t="s">
        <v>56</v>
      </c>
      <c r="H76" t="s">
        <v>51</v>
      </c>
      <c r="I76" t="s">
        <v>86</v>
      </c>
      <c r="J76" s="8" t="s">
        <v>46</v>
      </c>
      <c r="K76" s="8">
        <v>0</v>
      </c>
      <c r="L76" t="s">
        <v>99</v>
      </c>
      <c r="M76" s="9">
        <v>40</v>
      </c>
      <c r="N76" s="10">
        <v>43</v>
      </c>
      <c r="O76">
        <v>0.9</v>
      </c>
      <c r="P76">
        <v>1.05</v>
      </c>
      <c r="Q76">
        <v>0</v>
      </c>
      <c r="R76" t="s">
        <v>43</v>
      </c>
      <c r="S76" s="16">
        <v>0</v>
      </c>
      <c r="T76" s="16">
        <v>0</v>
      </c>
      <c r="U76" s="16">
        <v>1000</v>
      </c>
      <c r="V76" s="16">
        <v>10</v>
      </c>
      <c r="W76" s="16">
        <v>0</v>
      </c>
      <c r="X76" s="16">
        <v>-1010</v>
      </c>
    </row>
    <row r="77" spans="1:24" x14ac:dyDescent="0.25">
      <c r="A77" s="4" t="s">
        <v>24</v>
      </c>
      <c r="B77" s="5" t="s">
        <v>258</v>
      </c>
      <c r="C77" s="6" t="s">
        <v>26</v>
      </c>
      <c r="D77" s="7">
        <v>218</v>
      </c>
      <c r="E77" t="s">
        <v>259</v>
      </c>
      <c r="F77" t="s">
        <v>37</v>
      </c>
      <c r="G77" t="s">
        <v>260</v>
      </c>
      <c r="H77" t="s">
        <v>51</v>
      </c>
      <c r="I77" t="s">
        <v>40</v>
      </c>
      <c r="J77" s="8" t="s">
        <v>46</v>
      </c>
      <c r="K77" s="8">
        <v>0</v>
      </c>
      <c r="L77" t="s">
        <v>90</v>
      </c>
      <c r="M77" s="9">
        <v>35</v>
      </c>
      <c r="N77" s="10">
        <v>923.07692307692309</v>
      </c>
      <c r="O77">
        <v>0.8</v>
      </c>
      <c r="P77">
        <v>0.97</v>
      </c>
      <c r="Q77">
        <v>0</v>
      </c>
      <c r="R77" t="s">
        <v>43</v>
      </c>
      <c r="S77" s="16">
        <v>0</v>
      </c>
      <c r="T77" s="16">
        <v>0</v>
      </c>
      <c r="U77" s="16">
        <v>1000</v>
      </c>
      <c r="V77" s="16">
        <v>0</v>
      </c>
      <c r="W77" s="16">
        <v>0</v>
      </c>
      <c r="X77" s="16">
        <v>-1000</v>
      </c>
    </row>
    <row r="78" spans="1:24" x14ac:dyDescent="0.25">
      <c r="A78" s="4" t="s">
        <v>24</v>
      </c>
      <c r="B78" s="5" t="s">
        <v>261</v>
      </c>
      <c r="C78" s="6" t="s">
        <v>35</v>
      </c>
      <c r="D78" s="7">
        <v>165</v>
      </c>
      <c r="E78" t="s">
        <v>262</v>
      </c>
      <c r="F78" t="s">
        <v>28</v>
      </c>
      <c r="G78" t="s">
        <v>263</v>
      </c>
      <c r="H78" t="s">
        <v>81</v>
      </c>
      <c r="I78" t="s">
        <v>76</v>
      </c>
      <c r="J78" s="8" t="s">
        <v>32</v>
      </c>
      <c r="K78" s="8">
        <v>0</v>
      </c>
      <c r="L78" t="s">
        <v>41</v>
      </c>
      <c r="M78" s="9">
        <v>48</v>
      </c>
      <c r="N78" s="10">
        <v>5416.666666666667</v>
      </c>
      <c r="O78">
        <v>1</v>
      </c>
      <c r="P78">
        <v>1.1100000000000001</v>
      </c>
      <c r="Q78">
        <v>0</v>
      </c>
      <c r="R78" t="s">
        <v>43</v>
      </c>
      <c r="S78" s="16">
        <v>8524.8000000000011</v>
      </c>
      <c r="T78" s="16">
        <v>0</v>
      </c>
      <c r="U78" s="16">
        <v>0</v>
      </c>
      <c r="V78" s="16">
        <v>0</v>
      </c>
      <c r="W78" s="16">
        <v>0</v>
      </c>
      <c r="X78" s="16">
        <v>8524.8000000000011</v>
      </c>
    </row>
    <row r="79" spans="1:24" x14ac:dyDescent="0.25">
      <c r="A79" s="4" t="s">
        <v>24</v>
      </c>
      <c r="B79" s="5" t="s">
        <v>264</v>
      </c>
      <c r="C79" s="6" t="s">
        <v>78</v>
      </c>
      <c r="D79" s="7">
        <v>279</v>
      </c>
      <c r="E79" t="s">
        <v>265</v>
      </c>
      <c r="F79" t="s">
        <v>37</v>
      </c>
      <c r="G79" t="s">
        <v>266</v>
      </c>
      <c r="H79" t="s">
        <v>39</v>
      </c>
      <c r="I79" t="s">
        <v>76</v>
      </c>
      <c r="J79" s="8" t="s">
        <v>32</v>
      </c>
      <c r="K79" s="8">
        <v>164</v>
      </c>
      <c r="L79" t="s">
        <v>121</v>
      </c>
      <c r="M79" s="9">
        <v>65</v>
      </c>
      <c r="N79" s="10">
        <v>7500</v>
      </c>
      <c r="O79">
        <v>1</v>
      </c>
      <c r="P79">
        <v>0.81</v>
      </c>
      <c r="Q79">
        <v>0</v>
      </c>
      <c r="R79" t="s">
        <v>43</v>
      </c>
      <c r="S79" s="16">
        <v>8634.6</v>
      </c>
      <c r="T79" s="16">
        <v>7500</v>
      </c>
      <c r="U79" s="16">
        <v>750</v>
      </c>
      <c r="V79" s="16">
        <v>250</v>
      </c>
      <c r="W79" s="16">
        <v>0</v>
      </c>
      <c r="X79" s="16">
        <v>134.60000000000036</v>
      </c>
    </row>
    <row r="80" spans="1:24" x14ac:dyDescent="0.25">
      <c r="A80" s="4" t="s">
        <v>24</v>
      </c>
      <c r="B80" s="5" t="s">
        <v>267</v>
      </c>
      <c r="C80" s="6" t="s">
        <v>35</v>
      </c>
      <c r="D80" s="7">
        <v>201</v>
      </c>
      <c r="E80" t="s">
        <v>268</v>
      </c>
      <c r="F80" t="s">
        <v>37</v>
      </c>
      <c r="G80" t="s">
        <v>269</v>
      </c>
      <c r="H80" t="s">
        <v>60</v>
      </c>
      <c r="I80" t="s">
        <v>40</v>
      </c>
      <c r="J80" s="8" t="s">
        <v>46</v>
      </c>
      <c r="K80" s="8">
        <v>162</v>
      </c>
      <c r="L80" t="s">
        <v>53</v>
      </c>
      <c r="M80" s="9">
        <v>24</v>
      </c>
      <c r="N80" s="10">
        <v>384.61538461538464</v>
      </c>
      <c r="O80">
        <v>0.8</v>
      </c>
      <c r="P80">
        <v>1.06</v>
      </c>
      <c r="Q80">
        <v>0</v>
      </c>
      <c r="R80" t="s">
        <v>43</v>
      </c>
      <c r="S80" s="16">
        <v>3297.0240000000003</v>
      </c>
      <c r="T80" s="16">
        <v>384.61538461538464</v>
      </c>
      <c r="U80" s="16">
        <v>0</v>
      </c>
      <c r="V80" s="16">
        <v>250</v>
      </c>
      <c r="W80" s="16">
        <v>0</v>
      </c>
      <c r="X80" s="16">
        <v>2662.4086153846156</v>
      </c>
    </row>
    <row r="81" spans="1:24" x14ac:dyDescent="0.25">
      <c r="A81" s="4" t="s">
        <v>24</v>
      </c>
      <c r="B81" s="5" t="s">
        <v>270</v>
      </c>
      <c r="C81" s="6" t="s">
        <v>135</v>
      </c>
      <c r="D81" s="7">
        <v>155</v>
      </c>
      <c r="E81" t="s">
        <v>271</v>
      </c>
      <c r="F81" t="s">
        <v>37</v>
      </c>
      <c r="G81" t="s">
        <v>272</v>
      </c>
      <c r="H81" t="s">
        <v>64</v>
      </c>
      <c r="I81" t="s">
        <v>76</v>
      </c>
      <c r="J81" s="8" t="s">
        <v>32</v>
      </c>
      <c r="K81" s="8">
        <v>167</v>
      </c>
      <c r="L81" t="s">
        <v>209</v>
      </c>
      <c r="M81" s="9">
        <v>90</v>
      </c>
      <c r="N81" s="10">
        <v>9166.6666666666661</v>
      </c>
      <c r="O81">
        <v>1</v>
      </c>
      <c r="P81">
        <v>0.82</v>
      </c>
      <c r="Q81">
        <v>0</v>
      </c>
      <c r="R81" t="s">
        <v>43</v>
      </c>
      <c r="S81" s="16">
        <v>12324.599999999999</v>
      </c>
      <c r="T81" s="16">
        <v>9166.6666666666661</v>
      </c>
      <c r="U81" s="16">
        <v>0</v>
      </c>
      <c r="V81" s="16">
        <v>10</v>
      </c>
      <c r="W81" s="16">
        <v>0</v>
      </c>
      <c r="X81" s="16">
        <v>3147.9333333333325</v>
      </c>
    </row>
    <row r="82" spans="1:24" x14ac:dyDescent="0.25">
      <c r="A82" s="4" t="s">
        <v>24</v>
      </c>
      <c r="B82" s="5" t="s">
        <v>273</v>
      </c>
      <c r="C82" s="6" t="s">
        <v>35</v>
      </c>
      <c r="D82" s="7">
        <v>209</v>
      </c>
      <c r="E82" t="s">
        <v>274</v>
      </c>
      <c r="F82" t="s">
        <v>37</v>
      </c>
      <c r="G82" t="s">
        <v>275</v>
      </c>
      <c r="H82" t="s">
        <v>81</v>
      </c>
      <c r="I82" t="s">
        <v>52</v>
      </c>
      <c r="J82" s="8" t="s">
        <v>46</v>
      </c>
      <c r="K82" s="8">
        <v>161</v>
      </c>
      <c r="L82" t="s">
        <v>53</v>
      </c>
      <c r="M82" s="9">
        <v>24</v>
      </c>
      <c r="N82" s="10">
        <v>384.61538461538464</v>
      </c>
      <c r="O82">
        <v>1.1000000000000001</v>
      </c>
      <c r="P82">
        <v>0.93</v>
      </c>
      <c r="Q82">
        <v>0</v>
      </c>
      <c r="R82" t="s">
        <v>43</v>
      </c>
      <c r="S82" s="16">
        <v>3952.8720000000008</v>
      </c>
      <c r="T82" s="16">
        <v>384.61538461538464</v>
      </c>
      <c r="U82" s="16">
        <v>500</v>
      </c>
      <c r="V82" s="16">
        <v>0</v>
      </c>
      <c r="W82" s="16">
        <v>0</v>
      </c>
      <c r="X82" s="16">
        <v>3068.256615384616</v>
      </c>
    </row>
    <row r="83" spans="1:24" x14ac:dyDescent="0.25">
      <c r="A83" s="4" t="s">
        <v>24</v>
      </c>
      <c r="B83" s="5" t="s">
        <v>276</v>
      </c>
      <c r="C83" s="6" t="s">
        <v>92</v>
      </c>
      <c r="D83" s="7">
        <v>79</v>
      </c>
      <c r="E83" t="s">
        <v>277</v>
      </c>
      <c r="F83" t="s">
        <v>28</v>
      </c>
      <c r="G83" t="s">
        <v>278</v>
      </c>
      <c r="H83" t="s">
        <v>60</v>
      </c>
      <c r="I83" t="s">
        <v>76</v>
      </c>
      <c r="J83" s="8" t="s">
        <v>46</v>
      </c>
      <c r="K83" s="8">
        <v>0</v>
      </c>
      <c r="L83" t="s">
        <v>99</v>
      </c>
      <c r="M83" s="9">
        <v>40</v>
      </c>
      <c r="N83" s="10">
        <v>52</v>
      </c>
      <c r="O83">
        <v>1</v>
      </c>
      <c r="P83">
        <v>1</v>
      </c>
      <c r="Q83">
        <v>0</v>
      </c>
      <c r="R83" t="s">
        <v>43</v>
      </c>
      <c r="S83" s="16">
        <v>6400</v>
      </c>
      <c r="T83" s="16">
        <v>0</v>
      </c>
      <c r="U83" s="16">
        <v>0</v>
      </c>
      <c r="V83" s="16">
        <v>0</v>
      </c>
      <c r="W83" s="16">
        <v>0</v>
      </c>
      <c r="X83" s="16">
        <v>6400</v>
      </c>
    </row>
    <row r="84" spans="1:24" x14ac:dyDescent="0.25">
      <c r="A84" s="4" t="s">
        <v>24</v>
      </c>
      <c r="B84" s="5" t="s">
        <v>279</v>
      </c>
      <c r="C84" s="6" t="s">
        <v>43</v>
      </c>
      <c r="D84" s="7">
        <v>8</v>
      </c>
      <c r="E84" t="s">
        <v>280</v>
      </c>
      <c r="F84" t="s">
        <v>37</v>
      </c>
      <c r="G84" t="s">
        <v>281</v>
      </c>
      <c r="H84" t="s">
        <v>30</v>
      </c>
      <c r="I84" t="s">
        <v>40</v>
      </c>
      <c r="J84" s="8" t="s">
        <v>46</v>
      </c>
      <c r="K84" s="8">
        <v>101</v>
      </c>
      <c r="L84" t="s">
        <v>47</v>
      </c>
      <c r="M84" s="9">
        <v>30</v>
      </c>
      <c r="N84" s="10">
        <v>615.38461538461536</v>
      </c>
      <c r="O84">
        <v>0.8</v>
      </c>
      <c r="P84">
        <v>1.03</v>
      </c>
      <c r="Q84">
        <v>0</v>
      </c>
      <c r="R84" t="s">
        <v>43</v>
      </c>
      <c r="S84" s="16">
        <v>2496.7200000000003</v>
      </c>
      <c r="T84" s="16">
        <v>615.38461538461536</v>
      </c>
      <c r="U84" s="16">
        <v>0</v>
      </c>
      <c r="V84" s="16">
        <v>50</v>
      </c>
      <c r="W84" s="16">
        <v>0</v>
      </c>
      <c r="X84" s="16">
        <v>1831.335384615385</v>
      </c>
    </row>
    <row r="85" spans="1:24" x14ac:dyDescent="0.25">
      <c r="A85" s="4" t="s">
        <v>24</v>
      </c>
      <c r="B85" s="5" t="s">
        <v>282</v>
      </c>
      <c r="C85" s="6" t="s">
        <v>26</v>
      </c>
      <c r="D85" s="7">
        <v>105</v>
      </c>
      <c r="E85" t="s">
        <v>150</v>
      </c>
      <c r="F85" t="s">
        <v>37</v>
      </c>
      <c r="G85" t="s">
        <v>98</v>
      </c>
      <c r="H85" t="s">
        <v>81</v>
      </c>
      <c r="I85" t="s">
        <v>76</v>
      </c>
      <c r="J85" s="8" t="s">
        <v>32</v>
      </c>
      <c r="K85" s="8">
        <v>161</v>
      </c>
      <c r="L85" t="s">
        <v>33</v>
      </c>
      <c r="M85" s="9">
        <v>60</v>
      </c>
      <c r="N85" s="10">
        <v>6250</v>
      </c>
      <c r="O85">
        <v>1</v>
      </c>
      <c r="P85">
        <v>1.03</v>
      </c>
      <c r="Q85">
        <v>0</v>
      </c>
      <c r="R85" t="s">
        <v>43</v>
      </c>
      <c r="S85" s="16">
        <v>9949.8000000000011</v>
      </c>
      <c r="T85" s="16">
        <v>6250</v>
      </c>
      <c r="U85" s="16">
        <v>200</v>
      </c>
      <c r="V85" s="16">
        <v>250</v>
      </c>
      <c r="W85" s="16">
        <v>0</v>
      </c>
      <c r="X85" s="16">
        <v>3249.8000000000011</v>
      </c>
    </row>
    <row r="86" spans="1:24" x14ac:dyDescent="0.25">
      <c r="A86" s="4" t="s">
        <v>24</v>
      </c>
      <c r="B86" s="5" t="s">
        <v>283</v>
      </c>
      <c r="C86" s="6" t="s">
        <v>135</v>
      </c>
      <c r="D86" s="7">
        <v>20</v>
      </c>
      <c r="E86" t="s">
        <v>284</v>
      </c>
      <c r="F86" t="s">
        <v>37</v>
      </c>
      <c r="G86" t="s">
        <v>285</v>
      </c>
      <c r="H86" t="s">
        <v>30</v>
      </c>
      <c r="I86" t="s">
        <v>40</v>
      </c>
      <c r="J86" s="8" t="s">
        <v>46</v>
      </c>
      <c r="K86" s="8">
        <v>161</v>
      </c>
      <c r="L86" t="s">
        <v>138</v>
      </c>
      <c r="M86" s="9">
        <v>55</v>
      </c>
      <c r="N86" s="10">
        <v>2307.6923076923076</v>
      </c>
      <c r="O86">
        <v>0.8</v>
      </c>
      <c r="P86">
        <v>1.08</v>
      </c>
      <c r="Q86">
        <v>0</v>
      </c>
      <c r="R86" t="s">
        <v>43</v>
      </c>
      <c r="S86" s="16">
        <v>7650.72</v>
      </c>
      <c r="T86" s="16">
        <v>2307.6923076923076</v>
      </c>
      <c r="U86" s="16">
        <v>200</v>
      </c>
      <c r="V86" s="16">
        <v>0</v>
      </c>
      <c r="W86" s="16">
        <v>0</v>
      </c>
      <c r="X86" s="16">
        <v>5143.0276923076926</v>
      </c>
    </row>
    <row r="87" spans="1:24" x14ac:dyDescent="0.25">
      <c r="A87" s="4" t="s">
        <v>24</v>
      </c>
      <c r="B87" s="5" t="s">
        <v>286</v>
      </c>
      <c r="C87" s="6" t="s">
        <v>78</v>
      </c>
      <c r="D87" s="7">
        <v>199</v>
      </c>
      <c r="E87" t="s">
        <v>239</v>
      </c>
      <c r="F87" t="s">
        <v>28</v>
      </c>
      <c r="G87" t="s">
        <v>89</v>
      </c>
      <c r="H87" t="s">
        <v>39</v>
      </c>
      <c r="I87" t="s">
        <v>76</v>
      </c>
      <c r="J87" s="8" t="s">
        <v>46</v>
      </c>
      <c r="K87" s="8">
        <v>164</v>
      </c>
      <c r="L87" t="s">
        <v>82</v>
      </c>
      <c r="M87" s="9">
        <v>40</v>
      </c>
      <c r="N87" s="10">
        <v>1230.7692307692307</v>
      </c>
      <c r="O87">
        <v>1</v>
      </c>
      <c r="P87">
        <v>0.99</v>
      </c>
      <c r="Q87">
        <v>0</v>
      </c>
      <c r="R87" t="s">
        <v>43</v>
      </c>
      <c r="S87" s="16">
        <v>6336</v>
      </c>
      <c r="T87" s="16">
        <v>1230.7692307692307</v>
      </c>
      <c r="U87" s="16">
        <v>500</v>
      </c>
      <c r="V87" s="16">
        <v>250</v>
      </c>
      <c r="W87" s="16">
        <v>0</v>
      </c>
      <c r="X87" s="16">
        <v>4355.2307692307695</v>
      </c>
    </row>
    <row r="88" spans="1:24" x14ac:dyDescent="0.25">
      <c r="A88" s="4" t="s">
        <v>24</v>
      </c>
      <c r="B88" s="5" t="s">
        <v>287</v>
      </c>
      <c r="C88" s="6" t="s">
        <v>43</v>
      </c>
      <c r="D88" s="7">
        <v>106</v>
      </c>
      <c r="E88" t="s">
        <v>288</v>
      </c>
      <c r="F88" t="s">
        <v>37</v>
      </c>
      <c r="G88" t="s">
        <v>98</v>
      </c>
      <c r="H88" t="s">
        <v>81</v>
      </c>
      <c r="I88" t="s">
        <v>40</v>
      </c>
      <c r="J88" s="8" t="s">
        <v>46</v>
      </c>
      <c r="K88" s="8">
        <v>163</v>
      </c>
      <c r="L88" t="s">
        <v>47</v>
      </c>
      <c r="M88" s="9">
        <v>30</v>
      </c>
      <c r="N88" s="10">
        <v>615.38461538461536</v>
      </c>
      <c r="O88">
        <v>0.8</v>
      </c>
      <c r="P88">
        <v>1.03</v>
      </c>
      <c r="Q88">
        <v>0</v>
      </c>
      <c r="R88" t="s">
        <v>43</v>
      </c>
      <c r="S88" s="16">
        <v>4029.36</v>
      </c>
      <c r="T88" s="16">
        <v>615.38461538461536</v>
      </c>
      <c r="U88" s="16">
        <v>500</v>
      </c>
      <c r="V88" s="16">
        <v>50</v>
      </c>
      <c r="W88" s="16">
        <v>0</v>
      </c>
      <c r="X88" s="16">
        <v>2863.9753846153849</v>
      </c>
    </row>
    <row r="89" spans="1:24" x14ac:dyDescent="0.25">
      <c r="A89" s="4" t="s">
        <v>24</v>
      </c>
      <c r="B89" s="5" t="s">
        <v>289</v>
      </c>
      <c r="C89" s="6" t="s">
        <v>26</v>
      </c>
      <c r="D89" s="7">
        <v>226</v>
      </c>
      <c r="E89" t="s">
        <v>290</v>
      </c>
      <c r="F89" t="s">
        <v>37</v>
      </c>
      <c r="G89" t="s">
        <v>291</v>
      </c>
      <c r="H89" t="s">
        <v>51</v>
      </c>
      <c r="I89" t="s">
        <v>52</v>
      </c>
      <c r="J89" s="8" t="s">
        <v>32</v>
      </c>
      <c r="K89" s="8">
        <v>167</v>
      </c>
      <c r="L89" t="s">
        <v>33</v>
      </c>
      <c r="M89" s="9">
        <v>60</v>
      </c>
      <c r="N89" s="10">
        <v>6250</v>
      </c>
      <c r="O89">
        <v>1.1000000000000001</v>
      </c>
      <c r="P89">
        <v>1.1599999999999999</v>
      </c>
      <c r="Q89">
        <v>0</v>
      </c>
      <c r="R89" t="s">
        <v>43</v>
      </c>
      <c r="S89" s="16">
        <v>12785.519999999999</v>
      </c>
      <c r="T89" s="16">
        <v>6250</v>
      </c>
      <c r="U89" s="16">
        <v>1000</v>
      </c>
      <c r="V89" s="16">
        <v>50</v>
      </c>
      <c r="W89" s="16">
        <v>0</v>
      </c>
      <c r="X89" s="16">
        <v>5485.5199999999986</v>
      </c>
    </row>
    <row r="90" spans="1:24" x14ac:dyDescent="0.25">
      <c r="A90" s="4" t="s">
        <v>24</v>
      </c>
      <c r="B90" s="5" t="s">
        <v>292</v>
      </c>
      <c r="C90" s="6" t="s">
        <v>26</v>
      </c>
      <c r="D90" s="7">
        <v>119</v>
      </c>
      <c r="E90" t="s">
        <v>254</v>
      </c>
      <c r="F90" t="s">
        <v>28</v>
      </c>
      <c r="G90" t="s">
        <v>255</v>
      </c>
      <c r="H90" t="s">
        <v>60</v>
      </c>
      <c r="I90" t="s">
        <v>52</v>
      </c>
      <c r="J90" s="8" t="s">
        <v>46</v>
      </c>
      <c r="K90" s="8">
        <v>0</v>
      </c>
      <c r="L90" t="s">
        <v>90</v>
      </c>
      <c r="M90" s="9">
        <v>35</v>
      </c>
      <c r="N90" s="10">
        <v>923.07692307692309</v>
      </c>
      <c r="O90">
        <v>1.1000000000000001</v>
      </c>
      <c r="P90">
        <v>0.84</v>
      </c>
      <c r="Q90">
        <v>0</v>
      </c>
      <c r="R90" t="s">
        <v>43</v>
      </c>
      <c r="S90" s="16">
        <v>5174.4000000000005</v>
      </c>
      <c r="T90" s="16">
        <v>0</v>
      </c>
      <c r="U90" s="16">
        <v>0</v>
      </c>
      <c r="V90" s="16">
        <v>50</v>
      </c>
      <c r="W90" s="16">
        <v>0</v>
      </c>
      <c r="X90" s="16">
        <v>5124.4000000000005</v>
      </c>
    </row>
    <row r="91" spans="1:24" x14ac:dyDescent="0.25">
      <c r="A91" s="4" t="s">
        <v>24</v>
      </c>
      <c r="B91" s="5" t="s">
        <v>293</v>
      </c>
      <c r="C91" s="6" t="s">
        <v>92</v>
      </c>
      <c r="D91" s="7">
        <v>107</v>
      </c>
      <c r="E91" t="s">
        <v>294</v>
      </c>
      <c r="F91" t="s">
        <v>37</v>
      </c>
      <c r="G91" t="s">
        <v>63</v>
      </c>
      <c r="H91" t="s">
        <v>64</v>
      </c>
      <c r="I91" t="s">
        <v>86</v>
      </c>
      <c r="J91" s="8" t="s">
        <v>46</v>
      </c>
      <c r="K91" s="8">
        <v>165</v>
      </c>
      <c r="L91" t="s">
        <v>99</v>
      </c>
      <c r="M91" s="9">
        <v>48</v>
      </c>
      <c r="N91" s="10">
        <v>47</v>
      </c>
      <c r="O91">
        <v>0.9</v>
      </c>
      <c r="P91">
        <v>1.04</v>
      </c>
      <c r="Q91">
        <v>0</v>
      </c>
      <c r="R91" t="s">
        <v>43</v>
      </c>
      <c r="S91" s="16">
        <v>7413.12</v>
      </c>
      <c r="T91" s="16">
        <v>0</v>
      </c>
      <c r="U91" s="16">
        <v>500</v>
      </c>
      <c r="V91" s="16">
        <v>0</v>
      </c>
      <c r="W91" s="16">
        <v>7755</v>
      </c>
      <c r="X91" s="16">
        <v>-841.88000000000011</v>
      </c>
    </row>
    <row r="92" spans="1:24" x14ac:dyDescent="0.25">
      <c r="A92" s="4" t="s">
        <v>24</v>
      </c>
      <c r="B92" s="5" t="s">
        <v>295</v>
      </c>
      <c r="C92" s="6" t="s">
        <v>66</v>
      </c>
      <c r="D92" s="7">
        <v>234</v>
      </c>
      <c r="E92" t="s">
        <v>163</v>
      </c>
      <c r="F92" t="s">
        <v>28</v>
      </c>
      <c r="G92" t="s">
        <v>164</v>
      </c>
      <c r="H92" t="s">
        <v>51</v>
      </c>
      <c r="I92" t="s">
        <v>52</v>
      </c>
      <c r="J92" s="8" t="s">
        <v>32</v>
      </c>
      <c r="K92" s="8">
        <v>162</v>
      </c>
      <c r="L92" t="s">
        <v>296</v>
      </c>
      <c r="M92" s="9">
        <v>72</v>
      </c>
      <c r="N92" s="10">
        <v>8333.3333333333339</v>
      </c>
      <c r="O92">
        <v>1.1000000000000001</v>
      </c>
      <c r="P92">
        <v>1.01</v>
      </c>
      <c r="Q92">
        <v>0</v>
      </c>
      <c r="R92" t="s">
        <v>43</v>
      </c>
      <c r="S92" s="16">
        <v>12798.720000000001</v>
      </c>
      <c r="T92" s="16">
        <v>8333.3333333333339</v>
      </c>
      <c r="U92" s="16">
        <v>0</v>
      </c>
      <c r="V92" s="16">
        <v>0</v>
      </c>
      <c r="W92" s="16">
        <v>0</v>
      </c>
      <c r="X92" s="16">
        <v>4465.3866666666672</v>
      </c>
    </row>
    <row r="93" spans="1:24" x14ac:dyDescent="0.25">
      <c r="A93" s="4" t="s">
        <v>24</v>
      </c>
      <c r="B93" s="5" t="s">
        <v>297</v>
      </c>
      <c r="C93" s="6" t="s">
        <v>92</v>
      </c>
      <c r="D93" s="7">
        <v>112</v>
      </c>
      <c r="E93" t="s">
        <v>298</v>
      </c>
      <c r="F93" t="s">
        <v>37</v>
      </c>
      <c r="G93" t="s">
        <v>59</v>
      </c>
      <c r="H93" t="s">
        <v>60</v>
      </c>
      <c r="I93" t="s">
        <v>86</v>
      </c>
      <c r="J93" s="8" t="s">
        <v>32</v>
      </c>
      <c r="K93" s="8">
        <v>134</v>
      </c>
      <c r="L93" t="s">
        <v>95</v>
      </c>
      <c r="M93" s="9">
        <v>72</v>
      </c>
      <c r="N93" s="10">
        <v>76</v>
      </c>
      <c r="O93">
        <v>0.9</v>
      </c>
      <c r="P93">
        <v>0.9</v>
      </c>
      <c r="Q93">
        <v>0</v>
      </c>
      <c r="R93" t="s">
        <v>43</v>
      </c>
      <c r="S93" s="16">
        <v>7814.880000000001</v>
      </c>
      <c r="T93" s="16">
        <v>0</v>
      </c>
      <c r="U93" s="16">
        <v>750</v>
      </c>
      <c r="V93" s="16">
        <v>10</v>
      </c>
      <c r="W93" s="16">
        <v>10184</v>
      </c>
      <c r="X93" s="16">
        <v>-3129.119999999999</v>
      </c>
    </row>
    <row r="94" spans="1:24" x14ac:dyDescent="0.25">
      <c r="A94" s="4" t="s">
        <v>24</v>
      </c>
      <c r="B94" s="5" t="s">
        <v>299</v>
      </c>
      <c r="C94" s="6" t="s">
        <v>92</v>
      </c>
      <c r="D94" s="7">
        <v>299</v>
      </c>
      <c r="E94" t="s">
        <v>300</v>
      </c>
      <c r="F94" t="s">
        <v>28</v>
      </c>
      <c r="G94" t="s">
        <v>301</v>
      </c>
      <c r="H94" t="s">
        <v>64</v>
      </c>
      <c r="I94" t="s">
        <v>52</v>
      </c>
      <c r="J94" s="8" t="s">
        <v>46</v>
      </c>
      <c r="K94" s="8">
        <v>118</v>
      </c>
      <c r="L94" t="s">
        <v>99</v>
      </c>
      <c r="M94" s="9">
        <v>48</v>
      </c>
      <c r="N94" s="10">
        <v>42</v>
      </c>
      <c r="O94">
        <v>1.1000000000000001</v>
      </c>
      <c r="P94">
        <v>1.17</v>
      </c>
      <c r="Q94">
        <v>0</v>
      </c>
      <c r="R94" t="s">
        <v>43</v>
      </c>
      <c r="S94" s="16">
        <v>9884.16</v>
      </c>
      <c r="T94" s="16">
        <v>0</v>
      </c>
      <c r="U94" s="16">
        <v>0</v>
      </c>
      <c r="V94" s="16">
        <v>10</v>
      </c>
      <c r="W94" s="16">
        <v>4956</v>
      </c>
      <c r="X94" s="16">
        <v>4918.16</v>
      </c>
    </row>
    <row r="95" spans="1:24" x14ac:dyDescent="0.25">
      <c r="A95" s="4" t="s">
        <v>24</v>
      </c>
      <c r="B95" s="5" t="s">
        <v>302</v>
      </c>
      <c r="C95" s="6" t="s">
        <v>43</v>
      </c>
      <c r="D95" s="7">
        <v>231</v>
      </c>
      <c r="E95" t="s">
        <v>79</v>
      </c>
      <c r="F95" t="s">
        <v>37</v>
      </c>
      <c r="G95" t="s">
        <v>80</v>
      </c>
      <c r="H95" t="s">
        <v>81</v>
      </c>
      <c r="I95" t="s">
        <v>40</v>
      </c>
      <c r="J95" s="8" t="s">
        <v>46</v>
      </c>
      <c r="K95" s="8">
        <v>161</v>
      </c>
      <c r="L95" t="s">
        <v>47</v>
      </c>
      <c r="M95" s="9">
        <v>30</v>
      </c>
      <c r="N95" s="10">
        <v>615.38461538461536</v>
      </c>
      <c r="O95">
        <v>0.8</v>
      </c>
      <c r="P95">
        <v>1.1599999999999999</v>
      </c>
      <c r="Q95">
        <v>0</v>
      </c>
      <c r="R95" t="s">
        <v>43</v>
      </c>
      <c r="S95" s="16">
        <v>4482.24</v>
      </c>
      <c r="T95" s="16">
        <v>615.38461538461536</v>
      </c>
      <c r="U95" s="16">
        <v>200</v>
      </c>
      <c r="V95" s="16">
        <v>50</v>
      </c>
      <c r="W95" s="16">
        <v>0</v>
      </c>
      <c r="X95" s="16">
        <v>3616.8553846153845</v>
      </c>
    </row>
    <row r="96" spans="1:24" x14ac:dyDescent="0.25">
      <c r="A96" s="4" t="s">
        <v>24</v>
      </c>
      <c r="B96" s="5" t="s">
        <v>303</v>
      </c>
      <c r="C96" s="6" t="s">
        <v>92</v>
      </c>
      <c r="D96" s="7">
        <v>160</v>
      </c>
      <c r="E96" t="s">
        <v>304</v>
      </c>
      <c r="F96" t="s">
        <v>28</v>
      </c>
      <c r="G96" t="s">
        <v>305</v>
      </c>
      <c r="H96" t="s">
        <v>64</v>
      </c>
      <c r="I96" t="s">
        <v>40</v>
      </c>
      <c r="J96" s="8" t="s">
        <v>46</v>
      </c>
      <c r="K96" s="8">
        <v>168</v>
      </c>
      <c r="L96" t="s">
        <v>99</v>
      </c>
      <c r="M96" s="9">
        <v>40</v>
      </c>
      <c r="N96" s="10">
        <v>53</v>
      </c>
      <c r="O96">
        <v>0.8</v>
      </c>
      <c r="P96">
        <v>1.02</v>
      </c>
      <c r="Q96">
        <v>0</v>
      </c>
      <c r="R96" t="s">
        <v>43</v>
      </c>
      <c r="S96" s="16">
        <v>5222.3999999999996</v>
      </c>
      <c r="T96" s="16">
        <v>0</v>
      </c>
      <c r="U96" s="16">
        <v>200</v>
      </c>
      <c r="V96" s="16">
        <v>100</v>
      </c>
      <c r="W96" s="16">
        <v>8904</v>
      </c>
      <c r="X96" s="16">
        <v>-3981.6000000000004</v>
      </c>
    </row>
    <row r="97" spans="1:24" x14ac:dyDescent="0.25">
      <c r="A97" s="4" t="s">
        <v>24</v>
      </c>
      <c r="B97" s="5" t="s">
        <v>306</v>
      </c>
      <c r="C97" s="6" t="s">
        <v>43</v>
      </c>
      <c r="D97" s="7">
        <v>57</v>
      </c>
      <c r="E97" t="s">
        <v>213</v>
      </c>
      <c r="F97" t="s">
        <v>37</v>
      </c>
      <c r="G97" t="s">
        <v>214</v>
      </c>
      <c r="H97" t="s">
        <v>81</v>
      </c>
      <c r="I97" t="s">
        <v>31</v>
      </c>
      <c r="J97" s="8" t="s">
        <v>32</v>
      </c>
      <c r="K97" s="8">
        <v>168</v>
      </c>
      <c r="L97" t="s">
        <v>117</v>
      </c>
      <c r="M97" s="9">
        <v>54</v>
      </c>
      <c r="N97" s="10">
        <v>5666.666666666667</v>
      </c>
      <c r="O97">
        <v>1.2</v>
      </c>
      <c r="P97">
        <v>1.17</v>
      </c>
      <c r="Q97">
        <v>0</v>
      </c>
      <c r="R97" t="s">
        <v>43</v>
      </c>
      <c r="S97" s="16">
        <v>12737.087999999998</v>
      </c>
      <c r="T97" s="16">
        <v>5666.666666666667</v>
      </c>
      <c r="U97" s="16">
        <v>500</v>
      </c>
      <c r="V97" s="16">
        <v>250</v>
      </c>
      <c r="W97" s="16">
        <v>0</v>
      </c>
      <c r="X97" s="16">
        <v>6320.4213333333309</v>
      </c>
    </row>
    <row r="98" spans="1:24" x14ac:dyDescent="0.25">
      <c r="A98" s="4" t="s">
        <v>24</v>
      </c>
      <c r="B98" s="5" t="s">
        <v>307</v>
      </c>
      <c r="C98" s="6" t="s">
        <v>35</v>
      </c>
      <c r="D98" s="7">
        <v>4</v>
      </c>
      <c r="E98" t="s">
        <v>308</v>
      </c>
      <c r="F98" t="s">
        <v>37</v>
      </c>
      <c r="G98" t="s">
        <v>309</v>
      </c>
      <c r="H98" t="s">
        <v>60</v>
      </c>
      <c r="I98" t="s">
        <v>76</v>
      </c>
      <c r="J98" s="8" t="s">
        <v>46</v>
      </c>
      <c r="K98" s="8">
        <v>100</v>
      </c>
      <c r="L98" t="s">
        <v>53</v>
      </c>
      <c r="M98" s="9">
        <v>24</v>
      </c>
      <c r="N98" s="10">
        <v>384.61538461538464</v>
      </c>
      <c r="O98">
        <v>1</v>
      </c>
      <c r="P98">
        <v>0.97</v>
      </c>
      <c r="Q98">
        <v>0</v>
      </c>
      <c r="R98" t="s">
        <v>43</v>
      </c>
      <c r="S98" s="16">
        <v>2328</v>
      </c>
      <c r="T98" s="16">
        <v>384.61538461538464</v>
      </c>
      <c r="U98" s="16">
        <v>200</v>
      </c>
      <c r="V98" s="16">
        <v>500</v>
      </c>
      <c r="W98" s="16">
        <v>0</v>
      </c>
      <c r="X98" s="16">
        <v>1243.3846153846152</v>
      </c>
    </row>
    <row r="99" spans="1:24" x14ac:dyDescent="0.25">
      <c r="A99" s="4" t="s">
        <v>24</v>
      </c>
      <c r="B99" s="5" t="s">
        <v>310</v>
      </c>
      <c r="C99" s="6" t="s">
        <v>92</v>
      </c>
      <c r="D99" s="7">
        <v>141</v>
      </c>
      <c r="E99" t="s">
        <v>311</v>
      </c>
      <c r="F99" t="s">
        <v>37</v>
      </c>
      <c r="G99" t="s">
        <v>312</v>
      </c>
      <c r="H99" t="s">
        <v>81</v>
      </c>
      <c r="I99" t="s">
        <v>40</v>
      </c>
      <c r="J99" s="8" t="s">
        <v>46</v>
      </c>
      <c r="K99" s="8">
        <v>164</v>
      </c>
      <c r="L99" t="s">
        <v>99</v>
      </c>
      <c r="M99" s="9">
        <v>35</v>
      </c>
      <c r="N99" s="10">
        <v>55</v>
      </c>
      <c r="O99">
        <v>0.8</v>
      </c>
      <c r="P99">
        <v>1.2</v>
      </c>
      <c r="Q99">
        <v>0</v>
      </c>
      <c r="R99" t="s">
        <v>43</v>
      </c>
      <c r="S99" s="16">
        <v>5510.4</v>
      </c>
      <c r="T99" s="16">
        <v>0</v>
      </c>
      <c r="U99" s="16">
        <v>0</v>
      </c>
      <c r="V99" s="16">
        <v>50</v>
      </c>
      <c r="W99" s="16">
        <v>9020</v>
      </c>
      <c r="X99" s="16">
        <v>-3559.6000000000004</v>
      </c>
    </row>
    <row r="100" spans="1:24" x14ac:dyDescent="0.25">
      <c r="A100" s="4" t="s">
        <v>24</v>
      </c>
      <c r="B100" s="5" t="s">
        <v>313</v>
      </c>
      <c r="C100" s="6" t="s">
        <v>92</v>
      </c>
      <c r="D100" s="7">
        <v>66</v>
      </c>
      <c r="E100" t="s">
        <v>194</v>
      </c>
      <c r="F100" t="s">
        <v>37</v>
      </c>
      <c r="G100" t="s">
        <v>195</v>
      </c>
      <c r="H100" t="s">
        <v>39</v>
      </c>
      <c r="I100" t="s">
        <v>52</v>
      </c>
      <c r="J100" s="8" t="s">
        <v>46</v>
      </c>
      <c r="K100" s="8">
        <v>166</v>
      </c>
      <c r="L100" t="s">
        <v>99</v>
      </c>
      <c r="M100" s="9">
        <v>40</v>
      </c>
      <c r="N100" s="10">
        <v>52</v>
      </c>
      <c r="O100">
        <v>1.1000000000000001</v>
      </c>
      <c r="P100">
        <v>0.88</v>
      </c>
      <c r="Q100">
        <v>0</v>
      </c>
      <c r="R100" t="s">
        <v>43</v>
      </c>
      <c r="S100" s="16">
        <v>6427.52</v>
      </c>
      <c r="T100" s="16">
        <v>0</v>
      </c>
      <c r="U100" s="16">
        <v>500</v>
      </c>
      <c r="V100" s="16">
        <v>100</v>
      </c>
      <c r="W100" s="16">
        <v>8632</v>
      </c>
      <c r="X100" s="16">
        <v>-2804.4799999999996</v>
      </c>
    </row>
    <row r="101" spans="1:24" x14ac:dyDescent="0.25">
      <c r="A101" s="4" t="s">
        <v>24</v>
      </c>
      <c r="B101" s="5" t="s">
        <v>314</v>
      </c>
      <c r="C101" s="6" t="s">
        <v>135</v>
      </c>
      <c r="D101" s="7">
        <v>166</v>
      </c>
      <c r="E101" t="s">
        <v>315</v>
      </c>
      <c r="F101" t="s">
        <v>37</v>
      </c>
      <c r="G101" t="s">
        <v>263</v>
      </c>
      <c r="H101" t="s">
        <v>81</v>
      </c>
      <c r="I101" t="s">
        <v>40</v>
      </c>
      <c r="J101" s="8" t="s">
        <v>46</v>
      </c>
      <c r="K101" s="8">
        <v>167</v>
      </c>
      <c r="L101" t="s">
        <v>138</v>
      </c>
      <c r="M101" s="9">
        <v>55</v>
      </c>
      <c r="N101" s="10">
        <v>2307.6923076923076</v>
      </c>
      <c r="O101">
        <v>0.8</v>
      </c>
      <c r="P101">
        <v>1.1100000000000001</v>
      </c>
      <c r="Q101">
        <v>0</v>
      </c>
      <c r="R101" t="s">
        <v>43</v>
      </c>
      <c r="S101" s="16">
        <v>8156.2800000000007</v>
      </c>
      <c r="T101" s="16">
        <v>2307.6923076923076</v>
      </c>
      <c r="U101" s="16">
        <v>200</v>
      </c>
      <c r="V101" s="16">
        <v>250</v>
      </c>
      <c r="W101" s="16">
        <v>0</v>
      </c>
      <c r="X101" s="16">
        <v>5398.587692307693</v>
      </c>
    </row>
    <row r="102" spans="1:24" x14ac:dyDescent="0.25">
      <c r="A102" s="4" t="s">
        <v>24</v>
      </c>
      <c r="B102" s="5" t="s">
        <v>316</v>
      </c>
      <c r="C102" s="6" t="s">
        <v>43</v>
      </c>
      <c r="D102" s="7">
        <v>49</v>
      </c>
      <c r="E102" t="s">
        <v>317</v>
      </c>
      <c r="F102" t="s">
        <v>28</v>
      </c>
      <c r="G102" t="s">
        <v>318</v>
      </c>
      <c r="H102" t="s">
        <v>81</v>
      </c>
      <c r="I102" t="s">
        <v>40</v>
      </c>
      <c r="J102" s="8" t="s">
        <v>46</v>
      </c>
      <c r="K102" s="8">
        <v>165</v>
      </c>
      <c r="L102" t="s">
        <v>47</v>
      </c>
      <c r="M102" s="9">
        <v>30</v>
      </c>
      <c r="N102" s="10">
        <v>615.38461538461536</v>
      </c>
      <c r="O102">
        <v>0.8</v>
      </c>
      <c r="P102">
        <v>0.97</v>
      </c>
      <c r="Q102">
        <v>0</v>
      </c>
      <c r="R102" t="s">
        <v>43</v>
      </c>
      <c r="S102" s="16">
        <v>3724.7999999999997</v>
      </c>
      <c r="T102" s="16">
        <v>615.38461538461536</v>
      </c>
      <c r="U102" s="16">
        <v>500</v>
      </c>
      <c r="V102" s="16">
        <v>10</v>
      </c>
      <c r="W102" s="16">
        <v>0</v>
      </c>
      <c r="X102" s="16">
        <v>2599.4153846153845</v>
      </c>
    </row>
    <row r="103" spans="1:24" x14ac:dyDescent="0.25">
      <c r="A103" s="4" t="s">
        <v>24</v>
      </c>
      <c r="B103" s="5" t="s">
        <v>319</v>
      </c>
      <c r="C103" s="6" t="s">
        <v>35</v>
      </c>
      <c r="D103" s="7">
        <v>12</v>
      </c>
      <c r="E103" t="s">
        <v>320</v>
      </c>
      <c r="F103" t="s">
        <v>37</v>
      </c>
      <c r="G103" t="s">
        <v>237</v>
      </c>
      <c r="H103" t="s">
        <v>30</v>
      </c>
      <c r="I103" t="s">
        <v>76</v>
      </c>
      <c r="J103" s="8" t="s">
        <v>46</v>
      </c>
      <c r="K103" s="8">
        <v>168</v>
      </c>
      <c r="L103" t="s">
        <v>53</v>
      </c>
      <c r="M103" s="9">
        <v>24</v>
      </c>
      <c r="N103" s="10">
        <v>384.61538461538464</v>
      </c>
      <c r="O103">
        <v>1</v>
      </c>
      <c r="P103">
        <v>1.1399999999999999</v>
      </c>
      <c r="Q103">
        <v>0</v>
      </c>
      <c r="R103" t="s">
        <v>43</v>
      </c>
      <c r="S103" s="16">
        <v>4596.4799999999996</v>
      </c>
      <c r="T103" s="16">
        <v>384.61538461538464</v>
      </c>
      <c r="U103" s="16">
        <v>0</v>
      </c>
      <c r="V103" s="16">
        <v>0</v>
      </c>
      <c r="W103" s="16">
        <v>0</v>
      </c>
      <c r="X103" s="16">
        <v>4211.8646153846148</v>
      </c>
    </row>
    <row r="104" spans="1:24" x14ac:dyDescent="0.25">
      <c r="A104" s="4" t="s">
        <v>24</v>
      </c>
      <c r="B104" s="5" t="s">
        <v>321</v>
      </c>
      <c r="C104" s="6" t="s">
        <v>35</v>
      </c>
      <c r="D104" s="7">
        <v>35</v>
      </c>
      <c r="E104" t="s">
        <v>322</v>
      </c>
      <c r="F104" t="s">
        <v>37</v>
      </c>
      <c r="G104" t="s">
        <v>231</v>
      </c>
      <c r="H104" t="s">
        <v>60</v>
      </c>
      <c r="I104" t="s">
        <v>76</v>
      </c>
      <c r="J104" s="8" t="s">
        <v>32</v>
      </c>
      <c r="K104" s="8">
        <v>163</v>
      </c>
      <c r="L104" t="s">
        <v>41</v>
      </c>
      <c r="M104" s="9">
        <v>48</v>
      </c>
      <c r="N104" s="10">
        <v>5416.666666666667</v>
      </c>
      <c r="O104">
        <v>1</v>
      </c>
      <c r="P104">
        <v>1.1200000000000001</v>
      </c>
      <c r="Q104">
        <v>0</v>
      </c>
      <c r="R104" t="s">
        <v>43</v>
      </c>
      <c r="S104" s="16">
        <v>8762.880000000001</v>
      </c>
      <c r="T104" s="16">
        <v>5416.666666666667</v>
      </c>
      <c r="U104" s="16">
        <v>200</v>
      </c>
      <c r="V104" s="16">
        <v>0</v>
      </c>
      <c r="W104" s="16">
        <v>0</v>
      </c>
      <c r="X104" s="16">
        <v>3146.213333333334</v>
      </c>
    </row>
    <row r="105" spans="1:24" x14ac:dyDescent="0.25">
      <c r="A105" s="4" t="s">
        <v>24</v>
      </c>
      <c r="B105" s="5" t="s">
        <v>323</v>
      </c>
      <c r="C105" s="6" t="s">
        <v>92</v>
      </c>
      <c r="D105" s="7">
        <v>205</v>
      </c>
      <c r="E105" t="s">
        <v>185</v>
      </c>
      <c r="F105" t="s">
        <v>37</v>
      </c>
      <c r="G105" t="s">
        <v>137</v>
      </c>
      <c r="H105" t="s">
        <v>39</v>
      </c>
      <c r="I105" t="s">
        <v>76</v>
      </c>
      <c r="J105" s="8" t="s">
        <v>32</v>
      </c>
      <c r="K105" s="8">
        <v>0</v>
      </c>
      <c r="L105" t="s">
        <v>95</v>
      </c>
      <c r="M105" s="9">
        <v>65</v>
      </c>
      <c r="N105" s="10">
        <v>72</v>
      </c>
      <c r="O105">
        <v>1</v>
      </c>
      <c r="P105">
        <v>1</v>
      </c>
      <c r="Q105">
        <v>0</v>
      </c>
      <c r="R105" t="s">
        <v>43</v>
      </c>
      <c r="S105" s="16">
        <v>0</v>
      </c>
      <c r="T105" s="16">
        <v>0</v>
      </c>
      <c r="U105" s="16">
        <v>0</v>
      </c>
      <c r="V105" s="16">
        <v>250</v>
      </c>
      <c r="W105" s="16">
        <v>0</v>
      </c>
      <c r="X105" s="16">
        <v>-250</v>
      </c>
    </row>
    <row r="106" spans="1:24" x14ac:dyDescent="0.25">
      <c r="A106" s="4" t="s">
        <v>24</v>
      </c>
      <c r="B106" s="5" t="s">
        <v>324</v>
      </c>
      <c r="C106" s="6" t="s">
        <v>35</v>
      </c>
      <c r="D106" s="7">
        <v>83</v>
      </c>
      <c r="E106" t="s">
        <v>325</v>
      </c>
      <c r="F106" t="s">
        <v>28</v>
      </c>
      <c r="G106" t="s">
        <v>326</v>
      </c>
      <c r="H106" t="s">
        <v>64</v>
      </c>
      <c r="I106" t="s">
        <v>76</v>
      </c>
      <c r="J106" s="8" t="s">
        <v>46</v>
      </c>
      <c r="K106" s="8">
        <v>164</v>
      </c>
      <c r="L106" t="s">
        <v>53</v>
      </c>
      <c r="M106" s="9">
        <v>24</v>
      </c>
      <c r="N106" s="10">
        <v>384.61538461538464</v>
      </c>
      <c r="O106">
        <v>1</v>
      </c>
      <c r="P106">
        <v>0.81</v>
      </c>
      <c r="Q106">
        <v>0</v>
      </c>
      <c r="R106" t="s">
        <v>43</v>
      </c>
      <c r="S106" s="16">
        <v>3110.4</v>
      </c>
      <c r="T106" s="16">
        <v>384.61538461538464</v>
      </c>
      <c r="U106" s="16">
        <v>0</v>
      </c>
      <c r="V106" s="16">
        <v>50</v>
      </c>
      <c r="W106" s="16">
        <v>0</v>
      </c>
      <c r="X106" s="16">
        <v>2675.7846153846153</v>
      </c>
    </row>
    <row r="107" spans="1:24" x14ac:dyDescent="0.25">
      <c r="A107" s="4" t="s">
        <v>24</v>
      </c>
      <c r="B107" s="5" t="s">
        <v>327</v>
      </c>
      <c r="C107" s="6" t="s">
        <v>35</v>
      </c>
      <c r="D107" s="7">
        <v>193</v>
      </c>
      <c r="E107" t="s">
        <v>328</v>
      </c>
      <c r="F107" t="s">
        <v>37</v>
      </c>
      <c r="G107" t="s">
        <v>329</v>
      </c>
      <c r="H107" t="s">
        <v>60</v>
      </c>
      <c r="I107" t="s">
        <v>52</v>
      </c>
      <c r="J107" s="8" t="s">
        <v>46</v>
      </c>
      <c r="K107" s="8">
        <v>0</v>
      </c>
      <c r="L107" t="s">
        <v>53</v>
      </c>
      <c r="M107" s="9">
        <v>24</v>
      </c>
      <c r="N107" s="10">
        <v>384.61538461538464</v>
      </c>
      <c r="O107">
        <v>1.1000000000000001</v>
      </c>
      <c r="P107">
        <v>1.1200000000000001</v>
      </c>
      <c r="Q107">
        <v>0</v>
      </c>
      <c r="R107" t="s">
        <v>43</v>
      </c>
      <c r="S107" s="16">
        <v>0</v>
      </c>
      <c r="T107" s="16">
        <v>0</v>
      </c>
      <c r="U107" s="16">
        <v>750</v>
      </c>
      <c r="V107" s="16">
        <v>100</v>
      </c>
      <c r="W107" s="16">
        <v>0</v>
      </c>
      <c r="X107" s="16">
        <v>-850</v>
      </c>
    </row>
    <row r="108" spans="1:24" x14ac:dyDescent="0.25">
      <c r="A108" s="4" t="s">
        <v>24</v>
      </c>
      <c r="B108" s="5" t="s">
        <v>330</v>
      </c>
      <c r="C108" s="6" t="s">
        <v>43</v>
      </c>
      <c r="D108" s="7">
        <v>275</v>
      </c>
      <c r="E108" t="s">
        <v>331</v>
      </c>
      <c r="F108" t="s">
        <v>37</v>
      </c>
      <c r="G108" t="s">
        <v>153</v>
      </c>
      <c r="H108" t="s">
        <v>39</v>
      </c>
      <c r="I108" t="s">
        <v>31</v>
      </c>
      <c r="J108" s="8" t="s">
        <v>46</v>
      </c>
      <c r="K108" s="8">
        <v>115</v>
      </c>
      <c r="L108" t="s">
        <v>47</v>
      </c>
      <c r="M108" s="9">
        <v>30</v>
      </c>
      <c r="N108" s="10">
        <v>615.38461538461536</v>
      </c>
      <c r="O108">
        <v>1.2</v>
      </c>
      <c r="P108">
        <v>1.1200000000000001</v>
      </c>
      <c r="Q108">
        <v>0</v>
      </c>
      <c r="R108" t="s">
        <v>43</v>
      </c>
      <c r="S108" s="16">
        <v>4636.8</v>
      </c>
      <c r="T108" s="16">
        <v>615.38461538461536</v>
      </c>
      <c r="U108" s="16">
        <v>750</v>
      </c>
      <c r="V108" s="16">
        <v>0</v>
      </c>
      <c r="W108" s="16">
        <v>0</v>
      </c>
      <c r="X108" s="16">
        <v>3271.4153846153849</v>
      </c>
    </row>
    <row r="109" spans="1:24" x14ac:dyDescent="0.25">
      <c r="A109" s="4" t="s">
        <v>24</v>
      </c>
      <c r="B109" s="5" t="s">
        <v>332</v>
      </c>
      <c r="C109" s="6" t="s">
        <v>43</v>
      </c>
      <c r="D109" s="7">
        <v>305</v>
      </c>
      <c r="E109" t="s">
        <v>333</v>
      </c>
      <c r="F109" t="s">
        <v>37</v>
      </c>
      <c r="G109" t="s">
        <v>334</v>
      </c>
      <c r="H109" t="s">
        <v>60</v>
      </c>
      <c r="I109" t="s">
        <v>76</v>
      </c>
      <c r="J109" s="8" t="s">
        <v>46</v>
      </c>
      <c r="K109" s="8">
        <v>161</v>
      </c>
      <c r="L109" t="s">
        <v>47</v>
      </c>
      <c r="M109" s="9">
        <v>30</v>
      </c>
      <c r="N109" s="10">
        <v>615.38461538461536</v>
      </c>
      <c r="O109">
        <v>1</v>
      </c>
      <c r="P109">
        <v>0.86</v>
      </c>
      <c r="Q109">
        <v>0</v>
      </c>
      <c r="R109" t="s">
        <v>43</v>
      </c>
      <c r="S109" s="16">
        <v>4153.8</v>
      </c>
      <c r="T109" s="16">
        <v>615.38461538461536</v>
      </c>
      <c r="U109" s="16">
        <v>0</v>
      </c>
      <c r="V109" s="16">
        <v>250</v>
      </c>
      <c r="W109" s="16">
        <v>0</v>
      </c>
      <c r="X109" s="16">
        <v>3288.4153846153849</v>
      </c>
    </row>
    <row r="110" spans="1:24" x14ac:dyDescent="0.25">
      <c r="A110" s="4" t="s">
        <v>24</v>
      </c>
      <c r="B110" s="5" t="s">
        <v>335</v>
      </c>
      <c r="C110" s="6" t="s">
        <v>43</v>
      </c>
      <c r="D110" s="7">
        <v>103</v>
      </c>
      <c r="E110" t="s">
        <v>192</v>
      </c>
      <c r="F110" t="s">
        <v>37</v>
      </c>
      <c r="G110" t="s">
        <v>98</v>
      </c>
      <c r="H110" t="s">
        <v>81</v>
      </c>
      <c r="I110" t="s">
        <v>31</v>
      </c>
      <c r="J110" s="8" t="s">
        <v>32</v>
      </c>
      <c r="K110" s="8">
        <v>128</v>
      </c>
      <c r="L110" t="s">
        <v>117</v>
      </c>
      <c r="M110" s="9">
        <v>54</v>
      </c>
      <c r="N110" s="10">
        <v>5666.666666666667</v>
      </c>
      <c r="O110">
        <v>1.2</v>
      </c>
      <c r="P110">
        <v>1.03</v>
      </c>
      <c r="Q110">
        <v>0</v>
      </c>
      <c r="R110" t="s">
        <v>43</v>
      </c>
      <c r="S110" s="16">
        <v>8543.232</v>
      </c>
      <c r="T110" s="16">
        <v>5666.666666666667</v>
      </c>
      <c r="U110" s="16">
        <v>200</v>
      </c>
      <c r="V110" s="16">
        <v>50</v>
      </c>
      <c r="W110" s="16">
        <v>0</v>
      </c>
      <c r="X110" s="16">
        <v>2626.565333333333</v>
      </c>
    </row>
    <row r="111" spans="1:24" x14ac:dyDescent="0.25">
      <c r="A111" s="4" t="s">
        <v>24</v>
      </c>
      <c r="B111" s="5" t="s">
        <v>336</v>
      </c>
      <c r="C111" s="6" t="s">
        <v>43</v>
      </c>
      <c r="D111" s="7">
        <v>113</v>
      </c>
      <c r="E111" t="s">
        <v>337</v>
      </c>
      <c r="F111" t="s">
        <v>28</v>
      </c>
      <c r="G111" t="s">
        <v>59</v>
      </c>
      <c r="H111" t="s">
        <v>60</v>
      </c>
      <c r="I111" t="s">
        <v>31</v>
      </c>
      <c r="J111" s="8" t="s">
        <v>46</v>
      </c>
      <c r="K111" s="8">
        <v>115</v>
      </c>
      <c r="L111" t="s">
        <v>47</v>
      </c>
      <c r="M111" s="9">
        <v>30</v>
      </c>
      <c r="N111" s="10">
        <v>615.38461538461536</v>
      </c>
      <c r="O111">
        <v>1.2</v>
      </c>
      <c r="P111">
        <v>0.9</v>
      </c>
      <c r="Q111">
        <v>0</v>
      </c>
      <c r="R111" t="s">
        <v>43</v>
      </c>
      <c r="S111" s="16">
        <v>5184</v>
      </c>
      <c r="T111" s="16">
        <v>615.38461538461536</v>
      </c>
      <c r="U111" s="16">
        <v>500</v>
      </c>
      <c r="V111" s="16">
        <v>50</v>
      </c>
      <c r="W111" s="16">
        <v>0</v>
      </c>
      <c r="X111" s="16">
        <v>4018.6153846153848</v>
      </c>
    </row>
    <row r="112" spans="1:24" x14ac:dyDescent="0.25">
      <c r="A112" s="4" t="s">
        <v>24</v>
      </c>
      <c r="B112" s="5" t="s">
        <v>338</v>
      </c>
      <c r="C112" s="6" t="s">
        <v>92</v>
      </c>
      <c r="D112" s="7">
        <v>291</v>
      </c>
      <c r="E112" t="s">
        <v>339</v>
      </c>
      <c r="F112" t="s">
        <v>28</v>
      </c>
      <c r="G112" t="s">
        <v>340</v>
      </c>
      <c r="H112" t="s">
        <v>64</v>
      </c>
      <c r="I112" t="s">
        <v>40</v>
      </c>
      <c r="J112" s="8" t="s">
        <v>32</v>
      </c>
      <c r="K112" s="8">
        <v>165</v>
      </c>
      <c r="L112" t="s">
        <v>95</v>
      </c>
      <c r="M112" s="9">
        <v>60</v>
      </c>
      <c r="N112" s="10">
        <v>76</v>
      </c>
      <c r="O112">
        <v>0.8</v>
      </c>
      <c r="P112">
        <v>0.82</v>
      </c>
      <c r="Q112">
        <v>0</v>
      </c>
      <c r="R112" t="s">
        <v>43</v>
      </c>
      <c r="S112" s="16">
        <v>6297.5999999999995</v>
      </c>
      <c r="T112" s="16">
        <v>0</v>
      </c>
      <c r="U112" s="16">
        <v>200</v>
      </c>
      <c r="V112" s="16">
        <v>250</v>
      </c>
      <c r="W112" s="16">
        <v>12540</v>
      </c>
      <c r="X112" s="16">
        <v>-6692.4000000000005</v>
      </c>
    </row>
    <row r="113" spans="1:24" x14ac:dyDescent="0.25">
      <c r="A113" s="4" t="s">
        <v>24</v>
      </c>
      <c r="B113" s="5" t="s">
        <v>341</v>
      </c>
      <c r="C113" s="6" t="s">
        <v>43</v>
      </c>
      <c r="D113" s="7">
        <v>243</v>
      </c>
      <c r="E113" t="s">
        <v>342</v>
      </c>
      <c r="F113" t="s">
        <v>37</v>
      </c>
      <c r="G113" t="s">
        <v>109</v>
      </c>
      <c r="H113" t="s">
        <v>64</v>
      </c>
      <c r="I113" t="s">
        <v>31</v>
      </c>
      <c r="J113" s="8" t="s">
        <v>46</v>
      </c>
      <c r="K113" s="8">
        <v>0</v>
      </c>
      <c r="L113" t="s">
        <v>47</v>
      </c>
      <c r="M113" s="9">
        <v>30</v>
      </c>
      <c r="N113" s="10">
        <v>615.38461538461536</v>
      </c>
      <c r="O113">
        <v>1.2</v>
      </c>
      <c r="P113">
        <v>0.86</v>
      </c>
      <c r="Q113">
        <v>0</v>
      </c>
      <c r="R113" t="s">
        <v>43</v>
      </c>
      <c r="S113" s="16">
        <v>0</v>
      </c>
      <c r="T113" s="16">
        <v>0</v>
      </c>
      <c r="U113" s="16">
        <v>500</v>
      </c>
      <c r="V113" s="16">
        <v>0</v>
      </c>
      <c r="W113" s="16">
        <v>0</v>
      </c>
      <c r="X113" s="16">
        <v>-500</v>
      </c>
    </row>
    <row r="114" spans="1:24" x14ac:dyDescent="0.25">
      <c r="A114" s="4" t="s">
        <v>24</v>
      </c>
      <c r="B114" s="5" t="s">
        <v>343</v>
      </c>
      <c r="C114" s="6" t="s">
        <v>92</v>
      </c>
      <c r="D114" s="7">
        <v>219</v>
      </c>
      <c r="E114" t="s">
        <v>197</v>
      </c>
      <c r="F114" t="s">
        <v>28</v>
      </c>
      <c r="G114" t="s">
        <v>198</v>
      </c>
      <c r="H114" t="s">
        <v>39</v>
      </c>
      <c r="I114" t="s">
        <v>86</v>
      </c>
      <c r="J114" s="8" t="s">
        <v>32</v>
      </c>
      <c r="K114" s="8">
        <v>99</v>
      </c>
      <c r="L114" t="s">
        <v>95</v>
      </c>
      <c r="M114" s="9">
        <v>72</v>
      </c>
      <c r="N114" s="10">
        <v>72</v>
      </c>
      <c r="O114">
        <v>0.9</v>
      </c>
      <c r="P114">
        <v>0.87</v>
      </c>
      <c r="Q114">
        <v>0</v>
      </c>
      <c r="R114" t="s">
        <v>43</v>
      </c>
      <c r="S114" s="16">
        <v>9020.16</v>
      </c>
      <c r="T114" s="16">
        <v>0</v>
      </c>
      <c r="U114" s="16">
        <v>0</v>
      </c>
      <c r="V114" s="16">
        <v>0</v>
      </c>
      <c r="W114" s="16">
        <v>7128</v>
      </c>
      <c r="X114" s="16">
        <v>1892.1599999999999</v>
      </c>
    </row>
    <row r="115" spans="1:24" x14ac:dyDescent="0.25">
      <c r="A115" s="4" t="s">
        <v>24</v>
      </c>
      <c r="B115" s="5" t="s">
        <v>344</v>
      </c>
      <c r="C115" s="6" t="s">
        <v>35</v>
      </c>
      <c r="D115" s="7">
        <v>254</v>
      </c>
      <c r="E115" t="s">
        <v>345</v>
      </c>
      <c r="F115" t="s">
        <v>37</v>
      </c>
      <c r="G115" t="s">
        <v>94</v>
      </c>
      <c r="H115" t="s">
        <v>51</v>
      </c>
      <c r="I115" t="s">
        <v>40</v>
      </c>
      <c r="J115" s="8" t="s">
        <v>46</v>
      </c>
      <c r="K115" s="8">
        <v>166</v>
      </c>
      <c r="L115" t="s">
        <v>53</v>
      </c>
      <c r="M115" s="9">
        <v>24</v>
      </c>
      <c r="N115" s="10">
        <v>384.61538461538464</v>
      </c>
      <c r="O115">
        <v>0.8</v>
      </c>
      <c r="P115">
        <v>1.07</v>
      </c>
      <c r="Q115">
        <v>0</v>
      </c>
      <c r="R115" t="s">
        <v>43</v>
      </c>
      <c r="S115" s="16">
        <v>3410.3040000000005</v>
      </c>
      <c r="T115" s="16">
        <v>384.61538461538464</v>
      </c>
      <c r="U115" s="16">
        <v>0</v>
      </c>
      <c r="V115" s="16">
        <v>50</v>
      </c>
      <c r="W115" s="16">
        <v>0</v>
      </c>
      <c r="X115" s="16">
        <v>2975.6886153846158</v>
      </c>
    </row>
    <row r="116" spans="1:24" x14ac:dyDescent="0.25">
      <c r="A116" s="4" t="s">
        <v>24</v>
      </c>
      <c r="B116" s="5" t="s">
        <v>346</v>
      </c>
      <c r="C116" s="6" t="s">
        <v>78</v>
      </c>
      <c r="D116" s="7">
        <v>300</v>
      </c>
      <c r="E116" t="s">
        <v>347</v>
      </c>
      <c r="F116" t="s">
        <v>37</v>
      </c>
      <c r="G116" t="s">
        <v>301</v>
      </c>
      <c r="H116" t="s">
        <v>64</v>
      </c>
      <c r="I116" t="s">
        <v>76</v>
      </c>
      <c r="J116" s="8" t="s">
        <v>46</v>
      </c>
      <c r="K116" s="8">
        <v>0</v>
      </c>
      <c r="L116" t="s">
        <v>82</v>
      </c>
      <c r="M116" s="9">
        <v>40</v>
      </c>
      <c r="N116" s="10">
        <v>1230.7692307692307</v>
      </c>
      <c r="O116">
        <v>1</v>
      </c>
      <c r="P116">
        <v>1.17</v>
      </c>
      <c r="Q116">
        <v>0</v>
      </c>
      <c r="R116" t="s">
        <v>43</v>
      </c>
      <c r="S116" s="16">
        <v>0</v>
      </c>
      <c r="T116" s="16">
        <v>0</v>
      </c>
      <c r="U116" s="16">
        <v>750</v>
      </c>
      <c r="V116" s="16">
        <v>0</v>
      </c>
      <c r="W116" s="16">
        <v>0</v>
      </c>
      <c r="X116" s="16">
        <v>-750</v>
      </c>
    </row>
    <row r="117" spans="1:24" x14ac:dyDescent="0.25">
      <c r="A117" s="4" t="s">
        <v>24</v>
      </c>
      <c r="B117" s="5" t="s">
        <v>348</v>
      </c>
      <c r="C117" s="6" t="s">
        <v>43</v>
      </c>
      <c r="D117" s="7">
        <v>232</v>
      </c>
      <c r="E117" t="s">
        <v>349</v>
      </c>
      <c r="F117" t="s">
        <v>28</v>
      </c>
      <c r="G117" t="s">
        <v>350</v>
      </c>
      <c r="H117" t="s">
        <v>64</v>
      </c>
      <c r="I117" t="s">
        <v>76</v>
      </c>
      <c r="J117" s="8" t="s">
        <v>46</v>
      </c>
      <c r="K117" s="8">
        <v>104</v>
      </c>
      <c r="L117" t="s">
        <v>47</v>
      </c>
      <c r="M117" s="9">
        <v>30</v>
      </c>
      <c r="N117" s="10">
        <v>615.38461538461536</v>
      </c>
      <c r="O117">
        <v>1</v>
      </c>
      <c r="P117">
        <v>1.0900000000000001</v>
      </c>
      <c r="Q117">
        <v>0</v>
      </c>
      <c r="R117" t="s">
        <v>43</v>
      </c>
      <c r="S117" s="16">
        <v>5232</v>
      </c>
      <c r="T117" s="16">
        <v>615.38461538461536</v>
      </c>
      <c r="U117" s="16">
        <v>500</v>
      </c>
      <c r="V117" s="16">
        <v>50</v>
      </c>
      <c r="W117" s="16">
        <v>0</v>
      </c>
      <c r="X117" s="16">
        <v>4066.6153846153848</v>
      </c>
    </row>
    <row r="118" spans="1:24" x14ac:dyDescent="0.25">
      <c r="A118" s="4" t="s">
        <v>24</v>
      </c>
      <c r="B118" s="5" t="s">
        <v>351</v>
      </c>
      <c r="C118" s="6" t="s">
        <v>92</v>
      </c>
      <c r="D118" s="7">
        <v>45</v>
      </c>
      <c r="E118" t="s">
        <v>352</v>
      </c>
      <c r="F118" t="s">
        <v>37</v>
      </c>
      <c r="G118" t="s">
        <v>318</v>
      </c>
      <c r="H118" t="s">
        <v>81</v>
      </c>
      <c r="I118" t="s">
        <v>86</v>
      </c>
      <c r="J118" s="8" t="s">
        <v>46</v>
      </c>
      <c r="K118" s="8">
        <v>116</v>
      </c>
      <c r="L118" t="s">
        <v>99</v>
      </c>
      <c r="M118" s="9">
        <v>35</v>
      </c>
      <c r="N118" s="10">
        <v>44</v>
      </c>
      <c r="O118">
        <v>0.9</v>
      </c>
      <c r="P118">
        <v>0.97</v>
      </c>
      <c r="Q118">
        <v>0</v>
      </c>
      <c r="R118" t="s">
        <v>43</v>
      </c>
      <c r="S118" s="16">
        <v>3544.38</v>
      </c>
      <c r="T118" s="16">
        <v>0</v>
      </c>
      <c r="U118" s="16">
        <v>750</v>
      </c>
      <c r="V118" s="16">
        <v>50</v>
      </c>
      <c r="W118" s="16">
        <v>5104</v>
      </c>
      <c r="X118" s="16">
        <v>-2359.62</v>
      </c>
    </row>
    <row r="119" spans="1:24" x14ac:dyDescent="0.25">
      <c r="A119" s="4" t="s">
        <v>24</v>
      </c>
      <c r="B119" s="5" t="s">
        <v>353</v>
      </c>
      <c r="C119" s="6" t="s">
        <v>35</v>
      </c>
      <c r="D119" s="7">
        <v>99</v>
      </c>
      <c r="E119" t="s">
        <v>354</v>
      </c>
      <c r="F119" t="s">
        <v>37</v>
      </c>
      <c r="G119" t="s">
        <v>159</v>
      </c>
      <c r="H119" t="s">
        <v>39</v>
      </c>
      <c r="I119" t="s">
        <v>52</v>
      </c>
      <c r="J119" s="8" t="s">
        <v>46</v>
      </c>
      <c r="K119" s="8">
        <v>167</v>
      </c>
      <c r="L119" t="s">
        <v>53</v>
      </c>
      <c r="M119" s="9">
        <v>24</v>
      </c>
      <c r="N119" s="10">
        <v>384.61538461538464</v>
      </c>
      <c r="O119">
        <v>1.1000000000000001</v>
      </c>
      <c r="P119">
        <v>1.01</v>
      </c>
      <c r="Q119">
        <v>0</v>
      </c>
      <c r="R119" t="s">
        <v>43</v>
      </c>
      <c r="S119" s="16">
        <v>4452.8879999999999</v>
      </c>
      <c r="T119" s="16">
        <v>384.61538461538464</v>
      </c>
      <c r="U119" s="16">
        <v>750</v>
      </c>
      <c r="V119" s="16">
        <v>0</v>
      </c>
      <c r="W119" s="16">
        <v>0</v>
      </c>
      <c r="X119" s="16">
        <v>3318.2726153846152</v>
      </c>
    </row>
    <row r="120" spans="1:24" x14ac:dyDescent="0.25">
      <c r="A120" s="4" t="s">
        <v>24</v>
      </c>
      <c r="B120" s="5" t="s">
        <v>355</v>
      </c>
      <c r="C120" s="6" t="s">
        <v>35</v>
      </c>
      <c r="D120" s="7">
        <v>75</v>
      </c>
      <c r="E120" t="s">
        <v>356</v>
      </c>
      <c r="F120" t="s">
        <v>37</v>
      </c>
      <c r="G120" t="s">
        <v>208</v>
      </c>
      <c r="H120" t="s">
        <v>39</v>
      </c>
      <c r="I120" t="s">
        <v>76</v>
      </c>
      <c r="J120" s="8" t="s">
        <v>46</v>
      </c>
      <c r="K120" s="8">
        <v>164</v>
      </c>
      <c r="L120" t="s">
        <v>53</v>
      </c>
      <c r="M120" s="9">
        <v>24</v>
      </c>
      <c r="N120" s="10">
        <v>384.61538461538464</v>
      </c>
      <c r="O120">
        <v>1</v>
      </c>
      <c r="P120">
        <v>0.99</v>
      </c>
      <c r="Q120">
        <v>0</v>
      </c>
      <c r="R120" t="s">
        <v>43</v>
      </c>
      <c r="S120" s="16">
        <v>3896.64</v>
      </c>
      <c r="T120" s="16">
        <v>384.61538461538464</v>
      </c>
      <c r="U120" s="16">
        <v>200</v>
      </c>
      <c r="V120" s="16">
        <v>10</v>
      </c>
      <c r="W120" s="16">
        <v>0</v>
      </c>
      <c r="X120" s="16">
        <v>3302.0246153846151</v>
      </c>
    </row>
    <row r="121" spans="1:24" x14ac:dyDescent="0.25">
      <c r="A121" s="4" t="s">
        <v>24</v>
      </c>
      <c r="B121" s="5" t="s">
        <v>357</v>
      </c>
      <c r="C121" s="6" t="s">
        <v>43</v>
      </c>
      <c r="D121" s="7">
        <v>26</v>
      </c>
      <c r="E121" t="s">
        <v>358</v>
      </c>
      <c r="F121" t="s">
        <v>37</v>
      </c>
      <c r="G121" t="s">
        <v>245</v>
      </c>
      <c r="H121" t="s">
        <v>39</v>
      </c>
      <c r="I121" t="s">
        <v>76</v>
      </c>
      <c r="J121" s="8" t="s">
        <v>32</v>
      </c>
      <c r="K121" s="8">
        <v>165</v>
      </c>
      <c r="L121" t="s">
        <v>117</v>
      </c>
      <c r="M121" s="9">
        <v>54</v>
      </c>
      <c r="N121" s="10">
        <v>5666.666666666667</v>
      </c>
      <c r="O121">
        <v>1</v>
      </c>
      <c r="P121">
        <v>1.0900000000000001</v>
      </c>
      <c r="Q121">
        <v>0</v>
      </c>
      <c r="R121" t="s">
        <v>43</v>
      </c>
      <c r="S121" s="16">
        <v>9711.9000000000015</v>
      </c>
      <c r="T121" s="16">
        <v>5666.666666666667</v>
      </c>
      <c r="U121" s="16">
        <v>500</v>
      </c>
      <c r="V121" s="16">
        <v>100</v>
      </c>
      <c r="W121" s="16">
        <v>0</v>
      </c>
      <c r="X121" s="16">
        <v>3445.2333333333345</v>
      </c>
    </row>
    <row r="122" spans="1:24" x14ac:dyDescent="0.25">
      <c r="A122" s="4" t="s">
        <v>24</v>
      </c>
      <c r="B122" s="5" t="s">
        <v>359</v>
      </c>
      <c r="C122" s="6" t="s">
        <v>92</v>
      </c>
      <c r="D122" s="7">
        <v>122</v>
      </c>
      <c r="E122" t="s">
        <v>224</v>
      </c>
      <c r="F122" t="s">
        <v>37</v>
      </c>
      <c r="G122" t="s">
        <v>225</v>
      </c>
      <c r="H122" t="s">
        <v>60</v>
      </c>
      <c r="I122" t="s">
        <v>40</v>
      </c>
      <c r="J122" s="8" t="s">
        <v>32</v>
      </c>
      <c r="K122" s="8">
        <v>85</v>
      </c>
      <c r="L122" t="s">
        <v>95</v>
      </c>
      <c r="M122" s="9">
        <v>65</v>
      </c>
      <c r="N122" s="10">
        <v>71</v>
      </c>
      <c r="O122">
        <v>0.8</v>
      </c>
      <c r="P122">
        <v>1.05</v>
      </c>
      <c r="Q122">
        <v>0</v>
      </c>
      <c r="R122" t="s">
        <v>43</v>
      </c>
      <c r="S122" s="16">
        <v>4641</v>
      </c>
      <c r="T122" s="16">
        <v>0</v>
      </c>
      <c r="U122" s="16">
        <v>200</v>
      </c>
      <c r="V122" s="16">
        <v>50</v>
      </c>
      <c r="W122" s="16">
        <v>6035</v>
      </c>
      <c r="X122" s="16">
        <v>-1644</v>
      </c>
    </row>
    <row r="123" spans="1:24" x14ac:dyDescent="0.25">
      <c r="A123" s="4" t="s">
        <v>24</v>
      </c>
      <c r="B123" s="5" t="s">
        <v>360</v>
      </c>
      <c r="C123" s="6" t="s">
        <v>92</v>
      </c>
      <c r="D123" s="7">
        <v>40</v>
      </c>
      <c r="E123" t="s">
        <v>361</v>
      </c>
      <c r="F123" t="s">
        <v>28</v>
      </c>
      <c r="G123" t="s">
        <v>362</v>
      </c>
      <c r="H123" t="s">
        <v>30</v>
      </c>
      <c r="I123" t="s">
        <v>52</v>
      </c>
      <c r="J123" s="8" t="s">
        <v>46</v>
      </c>
      <c r="K123" s="8">
        <v>166</v>
      </c>
      <c r="L123" t="s">
        <v>99</v>
      </c>
      <c r="M123" s="9">
        <v>48</v>
      </c>
      <c r="N123" s="10">
        <v>40</v>
      </c>
      <c r="O123">
        <v>1.1000000000000001</v>
      </c>
      <c r="P123">
        <v>0.94</v>
      </c>
      <c r="Q123">
        <v>0</v>
      </c>
      <c r="R123" t="s">
        <v>43</v>
      </c>
      <c r="S123" s="16">
        <v>7941.12</v>
      </c>
      <c r="T123" s="16">
        <v>0</v>
      </c>
      <c r="U123" s="16">
        <v>0</v>
      </c>
      <c r="V123" s="16">
        <v>50</v>
      </c>
      <c r="W123" s="16">
        <v>6640</v>
      </c>
      <c r="X123" s="16">
        <v>1251.1199999999999</v>
      </c>
    </row>
    <row r="124" spans="1:24" x14ac:dyDescent="0.25">
      <c r="A124" s="4" t="s">
        <v>24</v>
      </c>
      <c r="B124" s="5" t="s">
        <v>363</v>
      </c>
      <c r="C124" s="6" t="s">
        <v>35</v>
      </c>
      <c r="D124" s="7">
        <v>249</v>
      </c>
      <c r="E124" t="s">
        <v>364</v>
      </c>
      <c r="F124" t="s">
        <v>37</v>
      </c>
      <c r="G124" t="s">
        <v>365</v>
      </c>
      <c r="H124" t="s">
        <v>39</v>
      </c>
      <c r="I124" t="s">
        <v>76</v>
      </c>
      <c r="J124" s="8" t="s">
        <v>32</v>
      </c>
      <c r="K124" s="8">
        <v>122</v>
      </c>
      <c r="L124" t="s">
        <v>41</v>
      </c>
      <c r="M124" s="9">
        <v>48</v>
      </c>
      <c r="N124" s="10">
        <v>5416.666666666667</v>
      </c>
      <c r="O124">
        <v>1</v>
      </c>
      <c r="P124">
        <v>0.86</v>
      </c>
      <c r="Q124">
        <v>0</v>
      </c>
      <c r="R124" t="s">
        <v>43</v>
      </c>
      <c r="S124" s="16">
        <v>5036.16</v>
      </c>
      <c r="T124" s="16">
        <v>5416.666666666667</v>
      </c>
      <c r="U124" s="16">
        <v>0</v>
      </c>
      <c r="V124" s="16">
        <v>10</v>
      </c>
      <c r="W124" s="16">
        <v>0</v>
      </c>
      <c r="X124" s="16">
        <v>-390.50666666666712</v>
      </c>
    </row>
    <row r="125" spans="1:24" x14ac:dyDescent="0.25">
      <c r="A125" s="4" t="s">
        <v>24</v>
      </c>
      <c r="B125" s="5" t="s">
        <v>366</v>
      </c>
      <c r="C125" s="6" t="s">
        <v>135</v>
      </c>
      <c r="D125" s="7">
        <v>34</v>
      </c>
      <c r="E125" t="s">
        <v>230</v>
      </c>
      <c r="F125" t="s">
        <v>37</v>
      </c>
      <c r="G125" t="s">
        <v>231</v>
      </c>
      <c r="H125" t="s">
        <v>60</v>
      </c>
      <c r="I125" t="s">
        <v>52</v>
      </c>
      <c r="J125" s="8" t="s">
        <v>32</v>
      </c>
      <c r="K125" s="8">
        <v>0</v>
      </c>
      <c r="L125" t="s">
        <v>209</v>
      </c>
      <c r="M125" s="9">
        <v>90</v>
      </c>
      <c r="N125" s="10">
        <v>9166.6666666666661</v>
      </c>
      <c r="O125">
        <v>1.1000000000000001</v>
      </c>
      <c r="P125">
        <v>1.1200000000000001</v>
      </c>
      <c r="Q125">
        <v>0</v>
      </c>
      <c r="R125" t="s">
        <v>43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</row>
    <row r="126" spans="1:24" x14ac:dyDescent="0.25">
      <c r="A126" s="4" t="s">
        <v>24</v>
      </c>
      <c r="B126" s="5" t="s">
        <v>367</v>
      </c>
      <c r="C126" s="6" t="s">
        <v>92</v>
      </c>
      <c r="D126" s="7">
        <v>128</v>
      </c>
      <c r="E126" t="s">
        <v>129</v>
      </c>
      <c r="F126" t="s">
        <v>37</v>
      </c>
      <c r="G126" t="s">
        <v>130</v>
      </c>
      <c r="H126" t="s">
        <v>51</v>
      </c>
      <c r="I126" t="s">
        <v>76</v>
      </c>
      <c r="J126" s="8" t="s">
        <v>46</v>
      </c>
      <c r="K126" s="8">
        <v>0</v>
      </c>
      <c r="L126" t="s">
        <v>99</v>
      </c>
      <c r="M126" s="9">
        <v>48</v>
      </c>
      <c r="N126" s="10">
        <v>41</v>
      </c>
      <c r="O126">
        <v>1</v>
      </c>
      <c r="P126">
        <v>0.95</v>
      </c>
      <c r="Q126">
        <v>0</v>
      </c>
      <c r="R126" t="s">
        <v>43</v>
      </c>
      <c r="S126" s="16">
        <v>0</v>
      </c>
      <c r="T126" s="16">
        <v>0</v>
      </c>
      <c r="U126" s="16">
        <v>0</v>
      </c>
      <c r="V126" s="16">
        <v>50</v>
      </c>
      <c r="W126" s="16">
        <v>0</v>
      </c>
      <c r="X126" s="16">
        <v>-50</v>
      </c>
    </row>
    <row r="127" spans="1:24" x14ac:dyDescent="0.25">
      <c r="A127" s="4" t="s">
        <v>24</v>
      </c>
      <c r="B127" s="5" t="s">
        <v>368</v>
      </c>
      <c r="C127" s="6" t="s">
        <v>35</v>
      </c>
      <c r="D127" s="7">
        <v>138</v>
      </c>
      <c r="E127" t="s">
        <v>369</v>
      </c>
      <c r="F127" t="s">
        <v>37</v>
      </c>
      <c r="G127" t="s">
        <v>370</v>
      </c>
      <c r="H127" t="s">
        <v>39</v>
      </c>
      <c r="I127" t="s">
        <v>40</v>
      </c>
      <c r="J127" s="8" t="s">
        <v>32</v>
      </c>
      <c r="K127" s="8">
        <v>164</v>
      </c>
      <c r="L127" t="s">
        <v>41</v>
      </c>
      <c r="M127" s="9">
        <v>48</v>
      </c>
      <c r="N127" s="10">
        <v>5416.666666666667</v>
      </c>
      <c r="O127">
        <v>0.8</v>
      </c>
      <c r="P127">
        <v>0.81</v>
      </c>
      <c r="Q127">
        <v>0</v>
      </c>
      <c r="R127" t="s">
        <v>43</v>
      </c>
      <c r="S127" s="16">
        <v>5101.0560000000005</v>
      </c>
      <c r="T127" s="16">
        <v>5416.666666666667</v>
      </c>
      <c r="U127" s="16">
        <v>500</v>
      </c>
      <c r="V127" s="16">
        <v>500</v>
      </c>
      <c r="W127" s="16">
        <v>0</v>
      </c>
      <c r="X127" s="16">
        <v>-1315.6106666666665</v>
      </c>
    </row>
    <row r="128" spans="1:24" x14ac:dyDescent="0.25">
      <c r="A128" s="4" t="s">
        <v>24</v>
      </c>
      <c r="B128" s="5" t="s">
        <v>371</v>
      </c>
      <c r="C128" s="6" t="s">
        <v>35</v>
      </c>
      <c r="D128" s="7">
        <v>157</v>
      </c>
      <c r="E128" t="s">
        <v>372</v>
      </c>
      <c r="F128" t="s">
        <v>28</v>
      </c>
      <c r="G128" t="s">
        <v>190</v>
      </c>
      <c r="H128" t="s">
        <v>81</v>
      </c>
      <c r="I128" t="s">
        <v>52</v>
      </c>
      <c r="J128" s="8" t="s">
        <v>46</v>
      </c>
      <c r="K128" s="8">
        <v>101</v>
      </c>
      <c r="L128" t="s">
        <v>53</v>
      </c>
      <c r="M128" s="9">
        <v>24</v>
      </c>
      <c r="N128" s="10">
        <v>384.61538461538464</v>
      </c>
      <c r="O128">
        <v>1.1000000000000001</v>
      </c>
      <c r="P128">
        <v>0.95</v>
      </c>
      <c r="Q128">
        <v>0</v>
      </c>
      <c r="R128" t="s">
        <v>43</v>
      </c>
      <c r="S128" s="16">
        <v>4012.7999999999997</v>
      </c>
      <c r="T128" s="16">
        <v>384.61538461538464</v>
      </c>
      <c r="U128" s="16">
        <v>200</v>
      </c>
      <c r="V128" s="16">
        <v>50</v>
      </c>
      <c r="W128" s="16">
        <v>0</v>
      </c>
      <c r="X128" s="16">
        <v>3378.184615384615</v>
      </c>
    </row>
    <row r="129" spans="1:24" x14ac:dyDescent="0.25">
      <c r="A129" s="4" t="s">
        <v>24</v>
      </c>
      <c r="B129" s="5" t="s">
        <v>373</v>
      </c>
      <c r="C129" s="6" t="s">
        <v>92</v>
      </c>
      <c r="D129" s="7">
        <v>171</v>
      </c>
      <c r="E129" t="s">
        <v>55</v>
      </c>
      <c r="F129" t="s">
        <v>28</v>
      </c>
      <c r="G129" t="s">
        <v>56</v>
      </c>
      <c r="H129" t="s">
        <v>51</v>
      </c>
      <c r="I129" t="s">
        <v>40</v>
      </c>
      <c r="J129" s="8" t="s">
        <v>46</v>
      </c>
      <c r="K129" s="8">
        <v>163</v>
      </c>
      <c r="L129" t="s">
        <v>99</v>
      </c>
      <c r="M129" s="9">
        <v>40</v>
      </c>
      <c r="N129" s="10">
        <v>51</v>
      </c>
      <c r="O129">
        <v>0.8</v>
      </c>
      <c r="P129">
        <v>1.05</v>
      </c>
      <c r="Q129">
        <v>0</v>
      </c>
      <c r="R129" t="s">
        <v>43</v>
      </c>
      <c r="S129" s="16">
        <v>5376</v>
      </c>
      <c r="T129" s="16">
        <v>0</v>
      </c>
      <c r="U129" s="16">
        <v>750</v>
      </c>
      <c r="V129" s="16">
        <v>50</v>
      </c>
      <c r="W129" s="16">
        <v>8313</v>
      </c>
      <c r="X129" s="16">
        <v>-3737</v>
      </c>
    </row>
    <row r="130" spans="1:24" x14ac:dyDescent="0.25">
      <c r="A130" s="4" t="s">
        <v>24</v>
      </c>
      <c r="B130" s="5" t="s">
        <v>374</v>
      </c>
      <c r="C130" s="6" t="s">
        <v>92</v>
      </c>
      <c r="D130" s="7">
        <v>270</v>
      </c>
      <c r="E130" t="s">
        <v>147</v>
      </c>
      <c r="F130" t="s">
        <v>37</v>
      </c>
      <c r="G130" t="s">
        <v>148</v>
      </c>
      <c r="H130" t="s">
        <v>81</v>
      </c>
      <c r="I130" t="s">
        <v>40</v>
      </c>
      <c r="J130" s="8" t="s">
        <v>46</v>
      </c>
      <c r="K130" s="8">
        <v>163</v>
      </c>
      <c r="L130" t="s">
        <v>99</v>
      </c>
      <c r="M130" s="9">
        <v>48</v>
      </c>
      <c r="N130" s="10">
        <v>52</v>
      </c>
      <c r="O130">
        <v>0.8</v>
      </c>
      <c r="P130">
        <v>1.2</v>
      </c>
      <c r="Q130">
        <v>0</v>
      </c>
      <c r="R130" t="s">
        <v>43</v>
      </c>
      <c r="S130" s="16">
        <v>7511.0400000000009</v>
      </c>
      <c r="T130" s="16">
        <v>0</v>
      </c>
      <c r="U130" s="16">
        <v>0</v>
      </c>
      <c r="V130" s="16">
        <v>0</v>
      </c>
      <c r="W130" s="16">
        <v>8476</v>
      </c>
      <c r="X130" s="16">
        <v>-964.95999999999913</v>
      </c>
    </row>
    <row r="131" spans="1:24" x14ac:dyDescent="0.25">
      <c r="A131" s="4" t="s">
        <v>24</v>
      </c>
      <c r="B131" s="5" t="s">
        <v>375</v>
      </c>
      <c r="C131" s="6" t="s">
        <v>35</v>
      </c>
      <c r="D131" s="7">
        <v>171</v>
      </c>
      <c r="E131" t="s">
        <v>55</v>
      </c>
      <c r="F131" t="s">
        <v>28</v>
      </c>
      <c r="G131" t="s">
        <v>56</v>
      </c>
      <c r="H131" t="s">
        <v>51</v>
      </c>
      <c r="I131" t="s">
        <v>40</v>
      </c>
      <c r="J131" s="8" t="s">
        <v>46</v>
      </c>
      <c r="K131" s="8">
        <v>165</v>
      </c>
      <c r="L131" t="s">
        <v>53</v>
      </c>
      <c r="M131" s="9">
        <v>24</v>
      </c>
      <c r="N131" s="10">
        <v>384.61538461538464</v>
      </c>
      <c r="O131">
        <v>0.8</v>
      </c>
      <c r="P131">
        <v>1.05</v>
      </c>
      <c r="Q131">
        <v>0</v>
      </c>
      <c r="R131" t="s">
        <v>43</v>
      </c>
      <c r="S131" s="16">
        <v>3225.6000000000004</v>
      </c>
      <c r="T131" s="16">
        <v>384.61538461538464</v>
      </c>
      <c r="U131" s="16">
        <v>200</v>
      </c>
      <c r="V131" s="16">
        <v>500</v>
      </c>
      <c r="W131" s="16">
        <v>0</v>
      </c>
      <c r="X131" s="16">
        <v>2140.9846153846156</v>
      </c>
    </row>
    <row r="132" spans="1:24" x14ac:dyDescent="0.25">
      <c r="A132" s="4" t="s">
        <v>24</v>
      </c>
      <c r="B132" s="5" t="s">
        <v>376</v>
      </c>
      <c r="C132" s="6" t="s">
        <v>92</v>
      </c>
      <c r="D132" s="7">
        <v>195</v>
      </c>
      <c r="E132" t="s">
        <v>377</v>
      </c>
      <c r="F132" t="s">
        <v>37</v>
      </c>
      <c r="G132" t="s">
        <v>329</v>
      </c>
      <c r="H132" t="s">
        <v>60</v>
      </c>
      <c r="I132" t="s">
        <v>40</v>
      </c>
      <c r="J132" s="8" t="s">
        <v>46</v>
      </c>
      <c r="K132" s="8">
        <v>0</v>
      </c>
      <c r="L132" t="s">
        <v>99</v>
      </c>
      <c r="M132" s="9">
        <v>35</v>
      </c>
      <c r="N132" s="10">
        <v>42</v>
      </c>
      <c r="O132">
        <v>0.8</v>
      </c>
      <c r="P132">
        <v>1.1200000000000001</v>
      </c>
      <c r="Q132">
        <v>0</v>
      </c>
      <c r="R132" t="s">
        <v>43</v>
      </c>
      <c r="S132" s="16">
        <v>0</v>
      </c>
      <c r="T132" s="16">
        <v>0</v>
      </c>
      <c r="U132" s="16">
        <v>200</v>
      </c>
      <c r="V132" s="16">
        <v>50</v>
      </c>
      <c r="W132" s="16">
        <v>0</v>
      </c>
      <c r="X132" s="16">
        <v>-250</v>
      </c>
    </row>
    <row r="133" spans="1:24" x14ac:dyDescent="0.25">
      <c r="A133" s="4" t="s">
        <v>24</v>
      </c>
      <c r="B133" s="5" t="s">
        <v>378</v>
      </c>
      <c r="C133" s="6" t="s">
        <v>92</v>
      </c>
      <c r="D133" s="7">
        <v>10</v>
      </c>
      <c r="E133" t="s">
        <v>379</v>
      </c>
      <c r="F133" t="s">
        <v>28</v>
      </c>
      <c r="G133" t="s">
        <v>237</v>
      </c>
      <c r="H133" t="s">
        <v>30</v>
      </c>
      <c r="I133" t="s">
        <v>31</v>
      </c>
      <c r="J133" s="8" t="s">
        <v>46</v>
      </c>
      <c r="K133" s="8">
        <v>166</v>
      </c>
      <c r="L133" t="s">
        <v>99</v>
      </c>
      <c r="M133" s="9">
        <v>40</v>
      </c>
      <c r="N133" s="10">
        <v>53</v>
      </c>
      <c r="O133">
        <v>1.2</v>
      </c>
      <c r="P133">
        <v>1.1399999999999999</v>
      </c>
      <c r="Q133">
        <v>1</v>
      </c>
      <c r="R133" t="s">
        <v>43</v>
      </c>
      <c r="S133" s="16">
        <v>0</v>
      </c>
      <c r="T133" s="16">
        <v>0</v>
      </c>
      <c r="U133" s="16">
        <v>750</v>
      </c>
      <c r="V133" s="16">
        <v>0</v>
      </c>
      <c r="W133" s="16">
        <v>8798</v>
      </c>
      <c r="X133" s="16">
        <v>-9548</v>
      </c>
    </row>
    <row r="134" spans="1:24" x14ac:dyDescent="0.25">
      <c r="A134" s="4" t="s">
        <v>24</v>
      </c>
      <c r="B134" s="5" t="s">
        <v>380</v>
      </c>
      <c r="C134" s="6" t="s">
        <v>43</v>
      </c>
      <c r="D134" s="7">
        <v>252</v>
      </c>
      <c r="E134" t="s">
        <v>93</v>
      </c>
      <c r="F134" t="s">
        <v>37</v>
      </c>
      <c r="G134" t="s">
        <v>94</v>
      </c>
      <c r="H134" t="s">
        <v>51</v>
      </c>
      <c r="I134" t="s">
        <v>52</v>
      </c>
      <c r="J134" s="8" t="s">
        <v>46</v>
      </c>
      <c r="K134" s="8">
        <v>0</v>
      </c>
      <c r="L134" t="s">
        <v>47</v>
      </c>
      <c r="M134" s="9">
        <v>30</v>
      </c>
      <c r="N134" s="10">
        <v>615.38461538461536</v>
      </c>
      <c r="O134">
        <v>1.1000000000000001</v>
      </c>
      <c r="P134">
        <v>1.07</v>
      </c>
      <c r="Q134">
        <v>0</v>
      </c>
      <c r="R134" t="s">
        <v>43</v>
      </c>
      <c r="S134" s="16">
        <v>0</v>
      </c>
      <c r="T134" s="16">
        <v>0</v>
      </c>
      <c r="U134" s="16">
        <v>200</v>
      </c>
      <c r="V134" s="16">
        <v>0</v>
      </c>
      <c r="W134" s="16">
        <v>0</v>
      </c>
      <c r="X134" s="16">
        <v>-200</v>
      </c>
    </row>
    <row r="135" spans="1:24" x14ac:dyDescent="0.25">
      <c r="A135" s="4" t="s">
        <v>24</v>
      </c>
      <c r="B135" s="5" t="s">
        <v>381</v>
      </c>
      <c r="C135" s="6" t="s">
        <v>78</v>
      </c>
      <c r="D135" s="7">
        <v>51</v>
      </c>
      <c r="E135" t="s">
        <v>382</v>
      </c>
      <c r="F135" t="s">
        <v>37</v>
      </c>
      <c r="G135" t="s">
        <v>383</v>
      </c>
      <c r="H135" t="s">
        <v>51</v>
      </c>
      <c r="I135" t="s">
        <v>40</v>
      </c>
      <c r="J135" s="8" t="s">
        <v>32</v>
      </c>
      <c r="K135" s="8">
        <v>167</v>
      </c>
      <c r="L135" t="s">
        <v>121</v>
      </c>
      <c r="M135" s="9">
        <v>65</v>
      </c>
      <c r="N135" s="10">
        <v>7500</v>
      </c>
      <c r="O135">
        <v>0.8</v>
      </c>
      <c r="P135">
        <v>1.17</v>
      </c>
      <c r="Q135">
        <v>0</v>
      </c>
      <c r="R135" t="s">
        <v>43</v>
      </c>
      <c r="S135" s="16">
        <v>10160.279999999999</v>
      </c>
      <c r="T135" s="16">
        <v>7500</v>
      </c>
      <c r="U135" s="16">
        <v>0</v>
      </c>
      <c r="V135" s="16">
        <v>250</v>
      </c>
      <c r="W135" s="16">
        <v>0</v>
      </c>
      <c r="X135" s="16">
        <v>2410.2799999999988</v>
      </c>
    </row>
    <row r="136" spans="1:24" x14ac:dyDescent="0.25">
      <c r="A136" s="4" t="s">
        <v>24</v>
      </c>
      <c r="B136" s="5" t="s">
        <v>384</v>
      </c>
      <c r="C136" s="6" t="s">
        <v>92</v>
      </c>
      <c r="D136" s="7">
        <v>27</v>
      </c>
      <c r="E136" t="s">
        <v>244</v>
      </c>
      <c r="F136" t="s">
        <v>28</v>
      </c>
      <c r="G136" t="s">
        <v>245</v>
      </c>
      <c r="H136" t="s">
        <v>39</v>
      </c>
      <c r="I136" t="s">
        <v>40</v>
      </c>
      <c r="J136" s="8" t="s">
        <v>46</v>
      </c>
      <c r="K136" s="8">
        <v>101</v>
      </c>
      <c r="L136" t="s">
        <v>99</v>
      </c>
      <c r="M136" s="9">
        <v>40</v>
      </c>
      <c r="N136" s="10">
        <v>41</v>
      </c>
      <c r="O136">
        <v>0.8</v>
      </c>
      <c r="P136">
        <v>1.0900000000000001</v>
      </c>
      <c r="Q136">
        <v>0</v>
      </c>
      <c r="R136" t="s">
        <v>43</v>
      </c>
      <c r="S136" s="16">
        <v>5580.8</v>
      </c>
      <c r="T136" s="16">
        <v>0</v>
      </c>
      <c r="U136" s="16">
        <v>0</v>
      </c>
      <c r="V136" s="16">
        <v>10</v>
      </c>
      <c r="W136" s="16">
        <v>4141</v>
      </c>
      <c r="X136" s="16">
        <v>1429.8000000000002</v>
      </c>
    </row>
    <row r="137" spans="1:24" x14ac:dyDescent="0.25">
      <c r="A137" s="4" t="s">
        <v>24</v>
      </c>
      <c r="B137" s="5" t="s">
        <v>385</v>
      </c>
      <c r="C137" s="6" t="s">
        <v>66</v>
      </c>
      <c r="D137" s="7">
        <v>144</v>
      </c>
      <c r="E137" t="s">
        <v>386</v>
      </c>
      <c r="F137" t="s">
        <v>37</v>
      </c>
      <c r="G137" t="s">
        <v>387</v>
      </c>
      <c r="H137" t="s">
        <v>81</v>
      </c>
      <c r="I137" t="s">
        <v>76</v>
      </c>
      <c r="J137" s="8" t="s">
        <v>46</v>
      </c>
      <c r="K137" s="8">
        <v>161</v>
      </c>
      <c r="L137" t="s">
        <v>69</v>
      </c>
      <c r="M137" s="9">
        <v>48</v>
      </c>
      <c r="N137" s="10">
        <v>1538.4615384615386</v>
      </c>
      <c r="O137">
        <v>1</v>
      </c>
      <c r="P137">
        <v>0.96</v>
      </c>
      <c r="Q137">
        <v>0</v>
      </c>
      <c r="R137" t="s">
        <v>43</v>
      </c>
      <c r="S137" s="16">
        <v>7418.88</v>
      </c>
      <c r="T137" s="16">
        <v>1538.4615384615386</v>
      </c>
      <c r="U137" s="16">
        <v>750</v>
      </c>
      <c r="V137" s="16">
        <v>10</v>
      </c>
      <c r="W137" s="16">
        <v>0</v>
      </c>
      <c r="X137" s="16">
        <v>5120.418461538462</v>
      </c>
    </row>
    <row r="138" spans="1:24" x14ac:dyDescent="0.25">
      <c r="A138" s="4" t="s">
        <v>24</v>
      </c>
      <c r="B138" s="5" t="s">
        <v>388</v>
      </c>
      <c r="C138" s="6" t="s">
        <v>43</v>
      </c>
      <c r="D138" s="7">
        <v>260</v>
      </c>
      <c r="E138" t="s">
        <v>119</v>
      </c>
      <c r="F138" t="s">
        <v>37</v>
      </c>
      <c r="G138" t="s">
        <v>120</v>
      </c>
      <c r="H138" t="s">
        <v>39</v>
      </c>
      <c r="I138" t="s">
        <v>40</v>
      </c>
      <c r="J138" s="8" t="s">
        <v>46</v>
      </c>
      <c r="K138" s="8">
        <v>161</v>
      </c>
      <c r="L138" t="s">
        <v>47</v>
      </c>
      <c r="M138" s="9">
        <v>30</v>
      </c>
      <c r="N138" s="10">
        <v>615.38461538461536</v>
      </c>
      <c r="O138">
        <v>0.8</v>
      </c>
      <c r="P138">
        <v>1.07</v>
      </c>
      <c r="Q138">
        <v>0</v>
      </c>
      <c r="R138" t="s">
        <v>43</v>
      </c>
      <c r="S138" s="16">
        <v>4134.4800000000005</v>
      </c>
      <c r="T138" s="16">
        <v>615.38461538461536</v>
      </c>
      <c r="U138" s="16">
        <v>0</v>
      </c>
      <c r="V138" s="16">
        <v>10</v>
      </c>
      <c r="W138" s="16">
        <v>0</v>
      </c>
      <c r="X138" s="16">
        <v>3509.0953846153852</v>
      </c>
    </row>
    <row r="139" spans="1:24" x14ac:dyDescent="0.25">
      <c r="A139" s="4" t="s">
        <v>24</v>
      </c>
      <c r="B139" s="5" t="s">
        <v>389</v>
      </c>
      <c r="C139" s="6" t="s">
        <v>43</v>
      </c>
      <c r="D139" s="7">
        <v>202</v>
      </c>
      <c r="E139" t="s">
        <v>136</v>
      </c>
      <c r="F139" t="s">
        <v>28</v>
      </c>
      <c r="G139" t="s">
        <v>137</v>
      </c>
      <c r="H139" t="s">
        <v>39</v>
      </c>
      <c r="I139" t="s">
        <v>86</v>
      </c>
      <c r="J139" s="8" t="s">
        <v>46</v>
      </c>
      <c r="K139" s="8">
        <v>80</v>
      </c>
      <c r="L139" t="s">
        <v>47</v>
      </c>
      <c r="M139" s="9">
        <v>30</v>
      </c>
      <c r="N139" s="10">
        <v>615.38461538461536</v>
      </c>
      <c r="O139">
        <v>0.9</v>
      </c>
      <c r="P139">
        <v>1</v>
      </c>
      <c r="Q139">
        <v>0</v>
      </c>
      <c r="R139" t="s">
        <v>43</v>
      </c>
      <c r="S139" s="16">
        <v>4320</v>
      </c>
      <c r="T139" s="16">
        <v>615.38461538461536</v>
      </c>
      <c r="U139" s="16">
        <v>500</v>
      </c>
      <c r="V139" s="16">
        <v>0</v>
      </c>
      <c r="W139" s="16">
        <v>0</v>
      </c>
      <c r="X139" s="16">
        <v>3204.6153846153848</v>
      </c>
    </row>
    <row r="140" spans="1:24" x14ac:dyDescent="0.25">
      <c r="A140" s="4" t="s">
        <v>24</v>
      </c>
      <c r="B140" s="5" t="s">
        <v>390</v>
      </c>
      <c r="C140" s="6" t="s">
        <v>43</v>
      </c>
      <c r="D140" s="7">
        <v>95</v>
      </c>
      <c r="E140" t="s">
        <v>391</v>
      </c>
      <c r="F140" t="s">
        <v>28</v>
      </c>
      <c r="G140" t="s">
        <v>145</v>
      </c>
      <c r="H140" t="s">
        <v>51</v>
      </c>
      <c r="I140" t="s">
        <v>52</v>
      </c>
      <c r="J140" s="8" t="s">
        <v>46</v>
      </c>
      <c r="K140" s="8">
        <v>92</v>
      </c>
      <c r="L140" t="s">
        <v>47</v>
      </c>
      <c r="M140" s="9">
        <v>30</v>
      </c>
      <c r="N140" s="10">
        <v>615.38461538461536</v>
      </c>
      <c r="O140">
        <v>1.1000000000000001</v>
      </c>
      <c r="P140">
        <v>1.1100000000000001</v>
      </c>
      <c r="Q140">
        <v>0</v>
      </c>
      <c r="R140" t="s">
        <v>43</v>
      </c>
      <c r="S140" s="16">
        <v>5860.8</v>
      </c>
      <c r="T140" s="16">
        <v>615.38461538461536</v>
      </c>
      <c r="U140" s="16">
        <v>500</v>
      </c>
      <c r="V140" s="16">
        <v>0</v>
      </c>
      <c r="W140" s="16">
        <v>0</v>
      </c>
      <c r="X140" s="16">
        <v>4745.4153846153849</v>
      </c>
    </row>
    <row r="141" spans="1:24" x14ac:dyDescent="0.25">
      <c r="A141" s="4" t="s">
        <v>24</v>
      </c>
      <c r="B141" s="5" t="s">
        <v>392</v>
      </c>
      <c r="C141" s="6" t="s">
        <v>66</v>
      </c>
      <c r="D141" s="7">
        <v>275</v>
      </c>
      <c r="E141" t="s">
        <v>331</v>
      </c>
      <c r="F141" t="s">
        <v>37</v>
      </c>
      <c r="G141" t="s">
        <v>153</v>
      </c>
      <c r="H141" t="s">
        <v>39</v>
      </c>
      <c r="I141" t="s">
        <v>31</v>
      </c>
      <c r="J141" s="8" t="s">
        <v>46</v>
      </c>
      <c r="K141" s="8">
        <v>164</v>
      </c>
      <c r="L141" t="s">
        <v>69</v>
      </c>
      <c r="M141" s="9">
        <v>48</v>
      </c>
      <c r="N141" s="10">
        <v>1538.4615384615386</v>
      </c>
      <c r="O141">
        <v>1.2</v>
      </c>
      <c r="P141">
        <v>1.1200000000000001</v>
      </c>
      <c r="Q141">
        <v>0</v>
      </c>
      <c r="R141" t="s">
        <v>43</v>
      </c>
      <c r="S141" s="16">
        <v>10579.968000000001</v>
      </c>
      <c r="T141" s="16">
        <v>1538.4615384615386</v>
      </c>
      <c r="U141" s="16">
        <v>200</v>
      </c>
      <c r="V141" s="16">
        <v>50</v>
      </c>
      <c r="W141" s="16">
        <v>0</v>
      </c>
      <c r="X141" s="16">
        <v>8791.5064615384617</v>
      </c>
    </row>
    <row r="142" spans="1:24" x14ac:dyDescent="0.25">
      <c r="A142" s="4" t="s">
        <v>24</v>
      </c>
      <c r="B142" s="5" t="s">
        <v>393</v>
      </c>
      <c r="C142" s="6" t="s">
        <v>92</v>
      </c>
      <c r="D142" s="7">
        <v>192</v>
      </c>
      <c r="E142" t="s">
        <v>394</v>
      </c>
      <c r="F142" t="s">
        <v>28</v>
      </c>
      <c r="G142" t="s">
        <v>329</v>
      </c>
      <c r="H142" t="s">
        <v>60</v>
      </c>
      <c r="I142" t="s">
        <v>31</v>
      </c>
      <c r="J142" s="8" t="s">
        <v>46</v>
      </c>
      <c r="K142" s="8">
        <v>162</v>
      </c>
      <c r="L142" t="s">
        <v>99</v>
      </c>
      <c r="M142" s="9">
        <v>40</v>
      </c>
      <c r="N142" s="10">
        <v>42</v>
      </c>
      <c r="O142">
        <v>1.2</v>
      </c>
      <c r="P142">
        <v>1.1200000000000001</v>
      </c>
      <c r="Q142">
        <v>0</v>
      </c>
      <c r="R142" t="s">
        <v>43</v>
      </c>
      <c r="S142" s="16">
        <v>8601.6</v>
      </c>
      <c r="T142" s="16">
        <v>0</v>
      </c>
      <c r="U142" s="16">
        <v>750</v>
      </c>
      <c r="V142" s="16">
        <v>10</v>
      </c>
      <c r="W142" s="16">
        <v>6804</v>
      </c>
      <c r="X142" s="16">
        <v>1037.6000000000004</v>
      </c>
    </row>
    <row r="143" spans="1:24" x14ac:dyDescent="0.25">
      <c r="A143" s="4" t="s">
        <v>24</v>
      </c>
      <c r="B143" s="5" t="s">
        <v>395</v>
      </c>
      <c r="C143" s="6" t="s">
        <v>66</v>
      </c>
      <c r="D143" s="7">
        <v>55</v>
      </c>
      <c r="E143" t="s">
        <v>396</v>
      </c>
      <c r="F143" t="s">
        <v>37</v>
      </c>
      <c r="G143" t="s">
        <v>133</v>
      </c>
      <c r="H143" t="s">
        <v>30</v>
      </c>
      <c r="I143" t="s">
        <v>40</v>
      </c>
      <c r="J143" s="8" t="s">
        <v>46</v>
      </c>
      <c r="K143" s="8">
        <v>132</v>
      </c>
      <c r="L143" t="s">
        <v>69</v>
      </c>
      <c r="M143" s="9">
        <v>48</v>
      </c>
      <c r="N143" s="10">
        <v>1538.4615384615386</v>
      </c>
      <c r="O143">
        <v>0.8</v>
      </c>
      <c r="P143">
        <v>0.99</v>
      </c>
      <c r="Q143">
        <v>0</v>
      </c>
      <c r="R143" t="s">
        <v>43</v>
      </c>
      <c r="S143" s="16">
        <v>5018.1120000000001</v>
      </c>
      <c r="T143" s="16">
        <v>1538.4615384615386</v>
      </c>
      <c r="U143" s="16">
        <v>500</v>
      </c>
      <c r="V143" s="16">
        <v>100</v>
      </c>
      <c r="W143" s="16">
        <v>0</v>
      </c>
      <c r="X143" s="16">
        <v>2879.6504615384615</v>
      </c>
    </row>
    <row r="144" spans="1:24" x14ac:dyDescent="0.25">
      <c r="A144" s="4" t="s">
        <v>24</v>
      </c>
      <c r="B144" s="5" t="s">
        <v>397</v>
      </c>
      <c r="C144" s="6" t="s">
        <v>43</v>
      </c>
      <c r="D144" s="7">
        <v>168</v>
      </c>
      <c r="E144" t="s">
        <v>398</v>
      </c>
      <c r="F144" t="s">
        <v>28</v>
      </c>
      <c r="G144" t="s">
        <v>56</v>
      </c>
      <c r="H144" t="s">
        <v>51</v>
      </c>
      <c r="I144" t="s">
        <v>31</v>
      </c>
      <c r="J144" s="8" t="s">
        <v>46</v>
      </c>
      <c r="K144" s="8">
        <v>161</v>
      </c>
      <c r="L144" t="s">
        <v>47</v>
      </c>
      <c r="M144" s="9">
        <v>30</v>
      </c>
      <c r="N144" s="10">
        <v>615.38461538461536</v>
      </c>
      <c r="O144">
        <v>1.2</v>
      </c>
      <c r="P144">
        <v>1.05</v>
      </c>
      <c r="Q144">
        <v>0</v>
      </c>
      <c r="R144" t="s">
        <v>43</v>
      </c>
      <c r="S144" s="16">
        <v>6048</v>
      </c>
      <c r="T144" s="16">
        <v>615.38461538461536</v>
      </c>
      <c r="U144" s="16">
        <v>500</v>
      </c>
      <c r="V144" s="16">
        <v>0</v>
      </c>
      <c r="W144" s="16">
        <v>0</v>
      </c>
      <c r="X144" s="16">
        <v>4932.6153846153848</v>
      </c>
    </row>
    <row r="145" spans="1:24" x14ac:dyDescent="0.25">
      <c r="A145" s="4" t="s">
        <v>24</v>
      </c>
      <c r="B145" s="5" t="s">
        <v>399</v>
      </c>
      <c r="C145" s="6" t="s">
        <v>92</v>
      </c>
      <c r="D145" s="7">
        <v>21</v>
      </c>
      <c r="E145" t="s">
        <v>400</v>
      </c>
      <c r="F145" t="s">
        <v>37</v>
      </c>
      <c r="G145" t="s">
        <v>45</v>
      </c>
      <c r="H145" t="s">
        <v>39</v>
      </c>
      <c r="I145" t="s">
        <v>31</v>
      </c>
      <c r="J145" s="8" t="s">
        <v>32</v>
      </c>
      <c r="K145" s="8">
        <v>90</v>
      </c>
      <c r="L145" t="s">
        <v>95</v>
      </c>
      <c r="M145" s="9">
        <v>60</v>
      </c>
      <c r="N145" s="10">
        <v>72</v>
      </c>
      <c r="O145">
        <v>1.2</v>
      </c>
      <c r="P145">
        <v>0.9</v>
      </c>
      <c r="Q145">
        <v>0</v>
      </c>
      <c r="R145" t="s">
        <v>43</v>
      </c>
      <c r="S145" s="16">
        <v>5832</v>
      </c>
      <c r="T145" s="16">
        <v>0</v>
      </c>
      <c r="U145" s="16">
        <v>200</v>
      </c>
      <c r="V145" s="16">
        <v>10</v>
      </c>
      <c r="W145" s="16">
        <v>6480</v>
      </c>
      <c r="X145" s="16">
        <v>-858</v>
      </c>
    </row>
    <row r="146" spans="1:24" x14ac:dyDescent="0.25">
      <c r="A146" s="4" t="s">
        <v>24</v>
      </c>
      <c r="B146" s="5" t="s">
        <v>401</v>
      </c>
      <c r="C146" s="6" t="s">
        <v>92</v>
      </c>
      <c r="D146" s="7">
        <v>261</v>
      </c>
      <c r="E146" t="s">
        <v>402</v>
      </c>
      <c r="F146" t="s">
        <v>28</v>
      </c>
      <c r="G146" t="s">
        <v>403</v>
      </c>
      <c r="H146" t="s">
        <v>51</v>
      </c>
      <c r="I146" t="s">
        <v>31</v>
      </c>
      <c r="J146" s="8" t="s">
        <v>32</v>
      </c>
      <c r="K146" s="8">
        <v>129</v>
      </c>
      <c r="L146" t="s">
        <v>95</v>
      </c>
      <c r="M146" s="9">
        <v>65</v>
      </c>
      <c r="N146" s="10">
        <v>80</v>
      </c>
      <c r="O146">
        <v>1.2</v>
      </c>
      <c r="P146">
        <v>1.1499999999999999</v>
      </c>
      <c r="Q146">
        <v>0</v>
      </c>
      <c r="R146" t="s">
        <v>43</v>
      </c>
      <c r="S146" s="16">
        <v>14351.999999999998</v>
      </c>
      <c r="T146" s="16">
        <v>0</v>
      </c>
      <c r="U146" s="16">
        <v>1000</v>
      </c>
      <c r="V146" s="16">
        <v>10</v>
      </c>
      <c r="W146" s="16">
        <v>10320</v>
      </c>
      <c r="X146" s="16">
        <v>3021.9999999999982</v>
      </c>
    </row>
    <row r="147" spans="1:24" x14ac:dyDescent="0.25">
      <c r="A147" s="4" t="s">
        <v>24</v>
      </c>
      <c r="B147" s="5" t="s">
        <v>404</v>
      </c>
      <c r="C147" s="6" t="s">
        <v>78</v>
      </c>
      <c r="D147" s="7">
        <v>228</v>
      </c>
      <c r="E147" t="s">
        <v>405</v>
      </c>
      <c r="F147" t="s">
        <v>28</v>
      </c>
      <c r="G147" t="s">
        <v>291</v>
      </c>
      <c r="H147" t="s">
        <v>51</v>
      </c>
      <c r="I147" t="s">
        <v>40</v>
      </c>
      <c r="J147" s="8" t="s">
        <v>32</v>
      </c>
      <c r="K147" s="8">
        <v>103</v>
      </c>
      <c r="L147" t="s">
        <v>121</v>
      </c>
      <c r="M147" s="9">
        <v>65</v>
      </c>
      <c r="N147" s="10">
        <v>7500</v>
      </c>
      <c r="O147">
        <v>0.8</v>
      </c>
      <c r="P147">
        <v>1.1599999999999999</v>
      </c>
      <c r="Q147">
        <v>0</v>
      </c>
      <c r="R147" t="s">
        <v>43</v>
      </c>
      <c r="S147" s="16">
        <v>9651.1999999999989</v>
      </c>
      <c r="T147" s="16">
        <v>7500</v>
      </c>
      <c r="U147" s="16">
        <v>200</v>
      </c>
      <c r="V147" s="16">
        <v>50</v>
      </c>
      <c r="W147" s="16">
        <v>0</v>
      </c>
      <c r="X147" s="16">
        <v>1901.1999999999989</v>
      </c>
    </row>
    <row r="148" spans="1:24" x14ac:dyDescent="0.25">
      <c r="A148" s="4" t="s">
        <v>24</v>
      </c>
      <c r="B148" s="5" t="s">
        <v>406</v>
      </c>
      <c r="C148" s="6" t="s">
        <v>92</v>
      </c>
      <c r="D148" s="7">
        <v>70</v>
      </c>
      <c r="E148" t="s">
        <v>407</v>
      </c>
      <c r="F148" t="s">
        <v>37</v>
      </c>
      <c r="G148" t="s">
        <v>201</v>
      </c>
      <c r="H148" t="s">
        <v>39</v>
      </c>
      <c r="I148" t="s">
        <v>76</v>
      </c>
      <c r="J148" s="8" t="s">
        <v>32</v>
      </c>
      <c r="K148" s="8">
        <v>165</v>
      </c>
      <c r="L148" t="s">
        <v>95</v>
      </c>
      <c r="M148" s="9">
        <v>72</v>
      </c>
      <c r="N148" s="10">
        <v>78</v>
      </c>
      <c r="O148">
        <v>1</v>
      </c>
      <c r="P148">
        <v>1.1299999999999999</v>
      </c>
      <c r="Q148">
        <v>0</v>
      </c>
      <c r="R148" t="s">
        <v>43</v>
      </c>
      <c r="S148" s="16">
        <v>13424.4</v>
      </c>
      <c r="T148" s="16">
        <v>0</v>
      </c>
      <c r="U148" s="16">
        <v>200</v>
      </c>
      <c r="V148" s="16">
        <v>100</v>
      </c>
      <c r="W148" s="16">
        <v>12870</v>
      </c>
      <c r="X148" s="16">
        <v>254.39999999999964</v>
      </c>
    </row>
    <row r="149" spans="1:24" x14ac:dyDescent="0.25">
      <c r="A149" s="4" t="s">
        <v>24</v>
      </c>
      <c r="B149" s="5" t="s">
        <v>408</v>
      </c>
      <c r="C149" s="6" t="s">
        <v>66</v>
      </c>
      <c r="D149" s="7">
        <v>119</v>
      </c>
      <c r="E149" t="s">
        <v>254</v>
      </c>
      <c r="F149" t="s">
        <v>28</v>
      </c>
      <c r="G149" t="s">
        <v>255</v>
      </c>
      <c r="H149" t="s">
        <v>60</v>
      </c>
      <c r="I149" t="s">
        <v>52</v>
      </c>
      <c r="J149" s="8" t="s">
        <v>46</v>
      </c>
      <c r="K149" s="8">
        <v>167</v>
      </c>
      <c r="L149" t="s">
        <v>69</v>
      </c>
      <c r="M149" s="9">
        <v>48</v>
      </c>
      <c r="N149" s="10">
        <v>1538.4615384615386</v>
      </c>
      <c r="O149">
        <v>1.1000000000000001</v>
      </c>
      <c r="P149">
        <v>0.84</v>
      </c>
      <c r="Q149">
        <v>0</v>
      </c>
      <c r="R149" t="s">
        <v>43</v>
      </c>
      <c r="S149" s="16">
        <v>7096.32</v>
      </c>
      <c r="T149" s="16">
        <v>1538.4615384615386</v>
      </c>
      <c r="U149" s="16">
        <v>200</v>
      </c>
      <c r="V149" s="16">
        <v>50</v>
      </c>
      <c r="W149" s="16">
        <v>0</v>
      </c>
      <c r="X149" s="16">
        <v>5307.8584615384607</v>
      </c>
    </row>
    <row r="150" spans="1:24" x14ac:dyDescent="0.25">
      <c r="A150" s="4" t="s">
        <v>24</v>
      </c>
      <c r="B150" s="5" t="s">
        <v>409</v>
      </c>
      <c r="C150" s="6" t="s">
        <v>92</v>
      </c>
      <c r="D150" s="7">
        <v>176</v>
      </c>
      <c r="E150" t="s">
        <v>410</v>
      </c>
      <c r="F150" t="s">
        <v>37</v>
      </c>
      <c r="G150" t="s">
        <v>102</v>
      </c>
      <c r="H150" t="s">
        <v>51</v>
      </c>
      <c r="I150" t="s">
        <v>31</v>
      </c>
      <c r="J150" s="8" t="s">
        <v>46</v>
      </c>
      <c r="K150" s="8">
        <v>0</v>
      </c>
      <c r="L150" t="s">
        <v>99</v>
      </c>
      <c r="M150" s="9">
        <v>40</v>
      </c>
      <c r="N150" s="10">
        <v>48</v>
      </c>
      <c r="O150">
        <v>1.2</v>
      </c>
      <c r="P150">
        <v>1.1000000000000001</v>
      </c>
      <c r="Q150">
        <v>0</v>
      </c>
      <c r="R150" t="s">
        <v>43</v>
      </c>
      <c r="S150" s="16">
        <v>0</v>
      </c>
      <c r="T150" s="16">
        <v>0</v>
      </c>
      <c r="U150" s="16">
        <v>0</v>
      </c>
      <c r="V150" s="16">
        <v>100</v>
      </c>
      <c r="W150" s="16">
        <v>0</v>
      </c>
      <c r="X150" s="16">
        <v>-100</v>
      </c>
    </row>
    <row r="151" spans="1:24" x14ac:dyDescent="0.25">
      <c r="A151" s="4" t="s">
        <v>24</v>
      </c>
      <c r="B151" s="5" t="s">
        <v>411</v>
      </c>
      <c r="C151" s="6" t="s">
        <v>35</v>
      </c>
      <c r="D151" s="7">
        <v>163</v>
      </c>
      <c r="E151" t="s">
        <v>412</v>
      </c>
      <c r="F151" t="s">
        <v>37</v>
      </c>
      <c r="G151" t="s">
        <v>263</v>
      </c>
      <c r="H151" t="s">
        <v>81</v>
      </c>
      <c r="I151" t="s">
        <v>31</v>
      </c>
      <c r="J151" s="8" t="s">
        <v>32</v>
      </c>
      <c r="K151" s="8">
        <v>0</v>
      </c>
      <c r="L151" t="s">
        <v>41</v>
      </c>
      <c r="M151" s="9">
        <v>48</v>
      </c>
      <c r="N151" s="10">
        <v>5416.666666666667</v>
      </c>
      <c r="O151">
        <v>1.2</v>
      </c>
      <c r="P151">
        <v>1.1100000000000001</v>
      </c>
      <c r="Q151">
        <v>0</v>
      </c>
      <c r="R151" t="s">
        <v>43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</row>
    <row r="152" spans="1:24" x14ac:dyDescent="0.25">
      <c r="A152" s="4" t="s">
        <v>24</v>
      </c>
      <c r="B152" s="5" t="s">
        <v>413</v>
      </c>
      <c r="C152" s="6" t="s">
        <v>35</v>
      </c>
      <c r="D152" s="7">
        <v>65</v>
      </c>
      <c r="E152" t="s">
        <v>414</v>
      </c>
      <c r="F152" t="s">
        <v>37</v>
      </c>
      <c r="G152" t="s">
        <v>195</v>
      </c>
      <c r="H152" t="s">
        <v>39</v>
      </c>
      <c r="I152" t="s">
        <v>31</v>
      </c>
      <c r="J152" s="8" t="s">
        <v>46</v>
      </c>
      <c r="K152" s="8">
        <v>112</v>
      </c>
      <c r="L152" t="s">
        <v>53</v>
      </c>
      <c r="M152" s="9">
        <v>24</v>
      </c>
      <c r="N152" s="10">
        <v>384.61538461538464</v>
      </c>
      <c r="O152">
        <v>1.2</v>
      </c>
      <c r="P152">
        <v>0.88</v>
      </c>
      <c r="Q152">
        <v>0</v>
      </c>
      <c r="R152" t="s">
        <v>43</v>
      </c>
      <c r="S152" s="16">
        <v>2838.5279999999998</v>
      </c>
      <c r="T152" s="16">
        <v>384.61538461538464</v>
      </c>
      <c r="U152" s="16">
        <v>200</v>
      </c>
      <c r="V152" s="16">
        <v>50</v>
      </c>
      <c r="W152" s="16">
        <v>0</v>
      </c>
      <c r="X152" s="16">
        <v>2203.912615384615</v>
      </c>
    </row>
    <row r="153" spans="1:24" x14ac:dyDescent="0.25">
      <c r="A153" s="4" t="s">
        <v>24</v>
      </c>
      <c r="B153" s="5" t="s">
        <v>415</v>
      </c>
      <c r="C153" s="6" t="s">
        <v>92</v>
      </c>
      <c r="D153" s="7">
        <v>7</v>
      </c>
      <c r="E153" t="s">
        <v>416</v>
      </c>
      <c r="F153" t="s">
        <v>37</v>
      </c>
      <c r="G153" t="s">
        <v>281</v>
      </c>
      <c r="H153" t="s">
        <v>30</v>
      </c>
      <c r="I153" t="s">
        <v>76</v>
      </c>
      <c r="J153" s="8" t="s">
        <v>32</v>
      </c>
      <c r="K153" s="8">
        <v>163</v>
      </c>
      <c r="L153" t="s">
        <v>95</v>
      </c>
      <c r="M153" s="9">
        <v>72</v>
      </c>
      <c r="N153" s="10">
        <v>73</v>
      </c>
      <c r="O153">
        <v>1</v>
      </c>
      <c r="P153">
        <v>1.03</v>
      </c>
      <c r="Q153">
        <v>0</v>
      </c>
      <c r="R153" t="s">
        <v>43</v>
      </c>
      <c r="S153" s="16">
        <v>12088.08</v>
      </c>
      <c r="T153" s="16">
        <v>0</v>
      </c>
      <c r="U153" s="16">
        <v>750</v>
      </c>
      <c r="V153" s="16">
        <v>0</v>
      </c>
      <c r="W153" s="16">
        <v>11899</v>
      </c>
      <c r="X153" s="16">
        <v>-560.92000000000007</v>
      </c>
    </row>
    <row r="154" spans="1:24" x14ac:dyDescent="0.25">
      <c r="A154" s="4" t="s">
        <v>24</v>
      </c>
      <c r="B154" s="5" t="s">
        <v>417</v>
      </c>
      <c r="C154" s="6" t="s">
        <v>66</v>
      </c>
      <c r="D154" s="7">
        <v>22</v>
      </c>
      <c r="E154" t="s">
        <v>418</v>
      </c>
      <c r="F154" t="s">
        <v>37</v>
      </c>
      <c r="G154" t="s">
        <v>45</v>
      </c>
      <c r="H154" t="s">
        <v>39</v>
      </c>
      <c r="I154" t="s">
        <v>52</v>
      </c>
      <c r="J154" s="8" t="s">
        <v>46</v>
      </c>
      <c r="K154" s="8">
        <v>160</v>
      </c>
      <c r="L154" t="s">
        <v>69</v>
      </c>
      <c r="M154" s="9">
        <v>48</v>
      </c>
      <c r="N154" s="10">
        <v>1538.4615384615386</v>
      </c>
      <c r="O154">
        <v>1.1000000000000001</v>
      </c>
      <c r="P154">
        <v>0.9</v>
      </c>
      <c r="Q154">
        <v>0</v>
      </c>
      <c r="R154" t="s">
        <v>43</v>
      </c>
      <c r="S154" s="16">
        <v>7603.2</v>
      </c>
      <c r="T154" s="16">
        <v>1538.4615384615386</v>
      </c>
      <c r="U154" s="16">
        <v>500</v>
      </c>
      <c r="V154" s="16">
        <v>0</v>
      </c>
      <c r="W154" s="16">
        <v>0</v>
      </c>
      <c r="X154" s="16">
        <v>5564.7384615384617</v>
      </c>
    </row>
    <row r="155" spans="1:24" x14ac:dyDescent="0.25">
      <c r="A155" s="4" t="s">
        <v>24</v>
      </c>
      <c r="B155" s="5" t="s">
        <v>419</v>
      </c>
      <c r="C155" s="6" t="s">
        <v>43</v>
      </c>
      <c r="D155" s="7">
        <v>222</v>
      </c>
      <c r="E155" t="s">
        <v>420</v>
      </c>
      <c r="F155" t="s">
        <v>37</v>
      </c>
      <c r="G155" t="s">
        <v>198</v>
      </c>
      <c r="H155" t="s">
        <v>39</v>
      </c>
      <c r="I155" t="s">
        <v>76</v>
      </c>
      <c r="J155" s="8" t="s">
        <v>46</v>
      </c>
      <c r="K155" s="8">
        <v>162</v>
      </c>
      <c r="L155" t="s">
        <v>47</v>
      </c>
      <c r="M155" s="9">
        <v>30</v>
      </c>
      <c r="N155" s="10">
        <v>615.38461538461536</v>
      </c>
      <c r="O155">
        <v>1</v>
      </c>
      <c r="P155">
        <v>0.87</v>
      </c>
      <c r="Q155">
        <v>0</v>
      </c>
      <c r="R155" t="s">
        <v>43</v>
      </c>
      <c r="S155" s="16">
        <v>4228.2</v>
      </c>
      <c r="T155" s="16">
        <v>615.38461538461536</v>
      </c>
      <c r="U155" s="16">
        <v>0</v>
      </c>
      <c r="V155" s="16">
        <v>50</v>
      </c>
      <c r="W155" s="16">
        <v>0</v>
      </c>
      <c r="X155" s="16">
        <v>3562.8153846153846</v>
      </c>
    </row>
    <row r="156" spans="1:24" x14ac:dyDescent="0.25">
      <c r="A156" s="4" t="s">
        <v>24</v>
      </c>
      <c r="B156" s="5" t="s">
        <v>421</v>
      </c>
      <c r="C156" s="6" t="s">
        <v>135</v>
      </c>
      <c r="D156" s="7">
        <v>252</v>
      </c>
      <c r="E156" t="s">
        <v>93</v>
      </c>
      <c r="F156" t="s">
        <v>37</v>
      </c>
      <c r="G156" t="s">
        <v>94</v>
      </c>
      <c r="H156" t="s">
        <v>51</v>
      </c>
      <c r="I156" t="s">
        <v>52</v>
      </c>
      <c r="J156" s="8" t="s">
        <v>32</v>
      </c>
      <c r="K156" s="8">
        <v>167</v>
      </c>
      <c r="L156" t="s">
        <v>209</v>
      </c>
      <c r="M156" s="9">
        <v>90</v>
      </c>
      <c r="N156" s="10">
        <v>9166.6666666666661</v>
      </c>
      <c r="O156">
        <v>1.1000000000000001</v>
      </c>
      <c r="P156">
        <v>1.07</v>
      </c>
      <c r="Q156">
        <v>0</v>
      </c>
      <c r="R156" t="s">
        <v>43</v>
      </c>
      <c r="S156" s="16">
        <v>17690.310000000001</v>
      </c>
      <c r="T156" s="16">
        <v>9166.6666666666661</v>
      </c>
      <c r="U156" s="16">
        <v>0</v>
      </c>
      <c r="V156" s="16">
        <v>100</v>
      </c>
      <c r="W156" s="16">
        <v>0</v>
      </c>
      <c r="X156" s="16">
        <v>8423.6433333333352</v>
      </c>
    </row>
    <row r="157" spans="1:24" x14ac:dyDescent="0.25">
      <c r="A157" s="4" t="s">
        <v>24</v>
      </c>
      <c r="B157" s="5" t="s">
        <v>422</v>
      </c>
      <c r="C157" s="6" t="s">
        <v>78</v>
      </c>
      <c r="D157" s="7">
        <v>118</v>
      </c>
      <c r="E157" t="s">
        <v>219</v>
      </c>
      <c r="F157" t="s">
        <v>37</v>
      </c>
      <c r="G157" t="s">
        <v>220</v>
      </c>
      <c r="H157" t="s">
        <v>81</v>
      </c>
      <c r="I157" t="s">
        <v>40</v>
      </c>
      <c r="J157" s="8" t="s">
        <v>46</v>
      </c>
      <c r="K157" s="8">
        <v>166</v>
      </c>
      <c r="L157" t="s">
        <v>82</v>
      </c>
      <c r="M157" s="9">
        <v>40</v>
      </c>
      <c r="N157" s="10">
        <v>1230.7692307692307</v>
      </c>
      <c r="O157">
        <v>0.8</v>
      </c>
      <c r="P157">
        <v>1.1499999999999999</v>
      </c>
      <c r="Q157">
        <v>0</v>
      </c>
      <c r="R157" t="s">
        <v>43</v>
      </c>
      <c r="S157" s="16">
        <v>6108.7999999999993</v>
      </c>
      <c r="T157" s="16">
        <v>1230.7692307692307</v>
      </c>
      <c r="U157" s="16">
        <v>500</v>
      </c>
      <c r="V157" s="16">
        <v>50</v>
      </c>
      <c r="W157" s="16">
        <v>0</v>
      </c>
      <c r="X157" s="16">
        <v>4328.0307692307688</v>
      </c>
    </row>
    <row r="158" spans="1:24" x14ac:dyDescent="0.25">
      <c r="A158" s="4" t="s">
        <v>24</v>
      </c>
      <c r="B158" s="5" t="s">
        <v>423</v>
      </c>
      <c r="C158" s="6" t="s">
        <v>92</v>
      </c>
      <c r="D158" s="7">
        <v>73</v>
      </c>
      <c r="E158" t="s">
        <v>207</v>
      </c>
      <c r="F158" t="s">
        <v>28</v>
      </c>
      <c r="G158" t="s">
        <v>208</v>
      </c>
      <c r="H158" t="s">
        <v>39</v>
      </c>
      <c r="I158" t="s">
        <v>31</v>
      </c>
      <c r="J158" s="8" t="s">
        <v>32</v>
      </c>
      <c r="K158" s="8">
        <v>165</v>
      </c>
      <c r="L158" t="s">
        <v>95</v>
      </c>
      <c r="M158" s="9">
        <v>72</v>
      </c>
      <c r="N158" s="10">
        <v>72</v>
      </c>
      <c r="O158">
        <v>1.2</v>
      </c>
      <c r="P158">
        <v>0.99</v>
      </c>
      <c r="Q158">
        <v>0</v>
      </c>
      <c r="R158" t="s">
        <v>43</v>
      </c>
      <c r="S158" s="16">
        <v>13685.76</v>
      </c>
      <c r="T158" s="16">
        <v>0</v>
      </c>
      <c r="U158" s="16">
        <v>200</v>
      </c>
      <c r="V158" s="16">
        <v>100</v>
      </c>
      <c r="W158" s="16">
        <v>11880</v>
      </c>
      <c r="X158" s="16">
        <v>1505.7600000000002</v>
      </c>
    </row>
    <row r="159" spans="1:24" x14ac:dyDescent="0.25">
      <c r="A159" s="4" t="s">
        <v>24</v>
      </c>
      <c r="B159" s="5" t="s">
        <v>424</v>
      </c>
      <c r="C159" s="6" t="s">
        <v>35</v>
      </c>
      <c r="D159" s="7">
        <v>203</v>
      </c>
      <c r="E159" t="s">
        <v>425</v>
      </c>
      <c r="F159" t="s">
        <v>28</v>
      </c>
      <c r="G159" t="s">
        <v>137</v>
      </c>
      <c r="H159" t="s">
        <v>39</v>
      </c>
      <c r="I159" t="s">
        <v>31</v>
      </c>
      <c r="J159" s="8" t="s">
        <v>46</v>
      </c>
      <c r="K159" s="8">
        <v>167</v>
      </c>
      <c r="L159" t="s">
        <v>53</v>
      </c>
      <c r="M159" s="9">
        <v>24</v>
      </c>
      <c r="N159" s="10">
        <v>384.61538461538464</v>
      </c>
      <c r="O159">
        <v>1.2</v>
      </c>
      <c r="P159">
        <v>1</v>
      </c>
      <c r="Q159">
        <v>0</v>
      </c>
      <c r="R159" t="s">
        <v>43</v>
      </c>
      <c r="S159" s="16">
        <v>4608</v>
      </c>
      <c r="T159" s="16">
        <v>384.61538461538464</v>
      </c>
      <c r="U159" s="16">
        <v>0</v>
      </c>
      <c r="V159" s="16">
        <v>50</v>
      </c>
      <c r="W159" s="16">
        <v>0</v>
      </c>
      <c r="X159" s="16">
        <v>4173.3846153846152</v>
      </c>
    </row>
    <row r="160" spans="1:24" x14ac:dyDescent="0.25">
      <c r="A160" s="4" t="s">
        <v>24</v>
      </c>
      <c r="B160" s="5" t="s">
        <v>426</v>
      </c>
      <c r="C160" s="6" t="s">
        <v>35</v>
      </c>
      <c r="D160" s="7">
        <v>144</v>
      </c>
      <c r="E160" t="s">
        <v>386</v>
      </c>
      <c r="F160" t="s">
        <v>37</v>
      </c>
      <c r="G160" t="s">
        <v>387</v>
      </c>
      <c r="H160" t="s">
        <v>81</v>
      </c>
      <c r="I160" t="s">
        <v>76</v>
      </c>
      <c r="J160" s="8" t="s">
        <v>46</v>
      </c>
      <c r="K160" s="8">
        <v>115</v>
      </c>
      <c r="L160" t="s">
        <v>53</v>
      </c>
      <c r="M160" s="9">
        <v>24</v>
      </c>
      <c r="N160" s="10">
        <v>384.61538461538464</v>
      </c>
      <c r="O160">
        <v>1</v>
      </c>
      <c r="P160">
        <v>0.96</v>
      </c>
      <c r="Q160">
        <v>1</v>
      </c>
      <c r="R160" t="s">
        <v>43</v>
      </c>
      <c r="S160" s="16">
        <v>0</v>
      </c>
      <c r="T160" s="16">
        <v>384.61538461538464</v>
      </c>
      <c r="U160" s="16">
        <v>0</v>
      </c>
      <c r="V160" s="16">
        <v>0</v>
      </c>
      <c r="W160" s="16">
        <v>0</v>
      </c>
      <c r="X160" s="16">
        <v>-384.61538461538464</v>
      </c>
    </row>
    <row r="161" spans="1:24" x14ac:dyDescent="0.25">
      <c r="A161" s="4" t="s">
        <v>24</v>
      </c>
      <c r="B161" s="5" t="s">
        <v>427</v>
      </c>
      <c r="C161" s="6" t="s">
        <v>92</v>
      </c>
      <c r="D161" s="7">
        <v>250</v>
      </c>
      <c r="E161" t="s">
        <v>428</v>
      </c>
      <c r="F161" t="s">
        <v>37</v>
      </c>
      <c r="G161" t="s">
        <v>365</v>
      </c>
      <c r="H161" t="s">
        <v>39</v>
      </c>
      <c r="I161" t="s">
        <v>40</v>
      </c>
      <c r="J161" s="8" t="s">
        <v>32</v>
      </c>
      <c r="K161" s="8">
        <v>166</v>
      </c>
      <c r="L161" t="s">
        <v>95</v>
      </c>
      <c r="M161" s="9">
        <v>65</v>
      </c>
      <c r="N161" s="10">
        <v>71</v>
      </c>
      <c r="O161">
        <v>0.8</v>
      </c>
      <c r="P161">
        <v>0.86</v>
      </c>
      <c r="Q161">
        <v>0</v>
      </c>
      <c r="R161" t="s">
        <v>43</v>
      </c>
      <c r="S161" s="16">
        <v>7423.5199999999995</v>
      </c>
      <c r="T161" s="16">
        <v>0</v>
      </c>
      <c r="U161" s="16">
        <v>500</v>
      </c>
      <c r="V161" s="16">
        <v>100</v>
      </c>
      <c r="W161" s="16">
        <v>11786</v>
      </c>
      <c r="X161" s="16">
        <v>-4962.4800000000005</v>
      </c>
    </row>
    <row r="162" spans="1:24" x14ac:dyDescent="0.25">
      <c r="A162" s="4" t="s">
        <v>24</v>
      </c>
      <c r="B162" s="5" t="s">
        <v>429</v>
      </c>
      <c r="C162" s="6" t="s">
        <v>26</v>
      </c>
      <c r="D162" s="7">
        <v>57</v>
      </c>
      <c r="E162" t="s">
        <v>213</v>
      </c>
      <c r="F162" t="s">
        <v>37</v>
      </c>
      <c r="G162" t="s">
        <v>214</v>
      </c>
      <c r="H162" t="s">
        <v>81</v>
      </c>
      <c r="I162" t="s">
        <v>31</v>
      </c>
      <c r="J162" s="8" t="s">
        <v>32</v>
      </c>
      <c r="K162" s="8">
        <v>165</v>
      </c>
      <c r="L162" t="s">
        <v>33</v>
      </c>
      <c r="M162" s="9">
        <v>60</v>
      </c>
      <c r="N162" s="10">
        <v>6250</v>
      </c>
      <c r="O162">
        <v>1.2</v>
      </c>
      <c r="P162">
        <v>1.17</v>
      </c>
      <c r="Q162">
        <v>0</v>
      </c>
      <c r="R162" t="s">
        <v>43</v>
      </c>
      <c r="S162" s="16">
        <v>13899.599999999999</v>
      </c>
      <c r="T162" s="16">
        <v>6250</v>
      </c>
      <c r="U162" s="16">
        <v>1000</v>
      </c>
      <c r="V162" s="16">
        <v>100</v>
      </c>
      <c r="W162" s="16">
        <v>0</v>
      </c>
      <c r="X162" s="16">
        <v>6549.5999999999985</v>
      </c>
    </row>
    <row r="163" spans="1:24" x14ac:dyDescent="0.25">
      <c r="A163" s="4" t="s">
        <v>24</v>
      </c>
      <c r="B163" s="5" t="s">
        <v>430</v>
      </c>
      <c r="C163" s="6" t="s">
        <v>35</v>
      </c>
      <c r="D163" s="7">
        <v>7</v>
      </c>
      <c r="E163" t="s">
        <v>416</v>
      </c>
      <c r="F163" t="s">
        <v>37</v>
      </c>
      <c r="G163" t="s">
        <v>281</v>
      </c>
      <c r="H163" t="s">
        <v>30</v>
      </c>
      <c r="I163" t="s">
        <v>76</v>
      </c>
      <c r="J163" s="8" t="s">
        <v>32</v>
      </c>
      <c r="K163" s="8">
        <v>0</v>
      </c>
      <c r="L163" t="s">
        <v>41</v>
      </c>
      <c r="M163" s="9">
        <v>48</v>
      </c>
      <c r="N163" s="10">
        <v>5416.666666666667</v>
      </c>
      <c r="O163">
        <v>1</v>
      </c>
      <c r="P163">
        <v>1.03</v>
      </c>
      <c r="Q163">
        <v>0</v>
      </c>
      <c r="R163" t="s">
        <v>43</v>
      </c>
      <c r="S163" s="16">
        <v>0</v>
      </c>
      <c r="T163" s="16">
        <v>0</v>
      </c>
      <c r="U163" s="16">
        <v>200</v>
      </c>
      <c r="V163" s="16">
        <v>50</v>
      </c>
      <c r="W163" s="16">
        <v>0</v>
      </c>
      <c r="X163" s="16">
        <v>-250</v>
      </c>
    </row>
    <row r="164" spans="1:24" x14ac:dyDescent="0.25">
      <c r="A164" s="4" t="s">
        <v>24</v>
      </c>
      <c r="B164" s="5" t="s">
        <v>431</v>
      </c>
      <c r="C164" s="6" t="s">
        <v>92</v>
      </c>
      <c r="D164" s="7">
        <v>34</v>
      </c>
      <c r="E164" t="s">
        <v>230</v>
      </c>
      <c r="F164" t="s">
        <v>37</v>
      </c>
      <c r="G164" t="s">
        <v>231</v>
      </c>
      <c r="H164" t="s">
        <v>60</v>
      </c>
      <c r="I164" t="s">
        <v>52</v>
      </c>
      <c r="J164" s="8" t="s">
        <v>46</v>
      </c>
      <c r="K164" s="8">
        <v>106</v>
      </c>
      <c r="L164" t="s">
        <v>99</v>
      </c>
      <c r="M164" s="9">
        <v>48</v>
      </c>
      <c r="N164" s="10">
        <v>40</v>
      </c>
      <c r="O164">
        <v>1.1000000000000001</v>
      </c>
      <c r="P164">
        <v>1.1200000000000001</v>
      </c>
      <c r="Q164">
        <v>0</v>
      </c>
      <c r="R164" t="s">
        <v>43</v>
      </c>
      <c r="S164" s="16">
        <v>6268.4160000000011</v>
      </c>
      <c r="T164" s="16">
        <v>0</v>
      </c>
      <c r="U164" s="16">
        <v>0</v>
      </c>
      <c r="V164" s="16">
        <v>0</v>
      </c>
      <c r="W164" s="16">
        <v>4240</v>
      </c>
      <c r="X164" s="16">
        <v>2028.4160000000011</v>
      </c>
    </row>
    <row r="165" spans="1:24" x14ac:dyDescent="0.25">
      <c r="A165" s="4" t="s">
        <v>24</v>
      </c>
      <c r="B165" s="5" t="s">
        <v>432</v>
      </c>
      <c r="C165" s="6" t="s">
        <v>92</v>
      </c>
      <c r="D165" s="7">
        <v>282</v>
      </c>
      <c r="E165" t="s">
        <v>433</v>
      </c>
      <c r="F165" t="s">
        <v>28</v>
      </c>
      <c r="G165" t="s">
        <v>179</v>
      </c>
      <c r="H165" t="s">
        <v>39</v>
      </c>
      <c r="I165" t="s">
        <v>31</v>
      </c>
      <c r="J165" s="8" t="s">
        <v>46</v>
      </c>
      <c r="K165" s="8">
        <v>0</v>
      </c>
      <c r="L165" t="s">
        <v>99</v>
      </c>
      <c r="M165" s="9">
        <v>48</v>
      </c>
      <c r="N165" s="10">
        <v>55</v>
      </c>
      <c r="O165">
        <v>1.2</v>
      </c>
      <c r="P165">
        <v>0.98</v>
      </c>
      <c r="Q165">
        <v>0</v>
      </c>
      <c r="R165" t="s">
        <v>43</v>
      </c>
      <c r="S165" s="16">
        <v>9031.68</v>
      </c>
      <c r="T165" s="16">
        <v>0</v>
      </c>
      <c r="U165" s="16">
        <v>750</v>
      </c>
      <c r="V165" s="16">
        <v>10</v>
      </c>
      <c r="W165" s="16">
        <v>0</v>
      </c>
      <c r="X165" s="16">
        <v>8271.68</v>
      </c>
    </row>
    <row r="166" spans="1:24" x14ac:dyDescent="0.25">
      <c r="A166" s="4" t="s">
        <v>24</v>
      </c>
      <c r="B166" s="5" t="s">
        <v>434</v>
      </c>
      <c r="C166" s="6" t="s">
        <v>92</v>
      </c>
      <c r="D166" s="7">
        <v>26</v>
      </c>
      <c r="E166" t="s">
        <v>358</v>
      </c>
      <c r="F166" t="s">
        <v>37</v>
      </c>
      <c r="G166" t="s">
        <v>245</v>
      </c>
      <c r="H166" t="s">
        <v>39</v>
      </c>
      <c r="I166" t="s">
        <v>76</v>
      </c>
      <c r="J166" s="8" t="s">
        <v>46</v>
      </c>
      <c r="K166" s="8">
        <v>167</v>
      </c>
      <c r="L166" t="s">
        <v>99</v>
      </c>
      <c r="M166" s="9">
        <v>35</v>
      </c>
      <c r="N166" s="10">
        <v>49</v>
      </c>
      <c r="O166">
        <v>1</v>
      </c>
      <c r="P166">
        <v>1.0900000000000001</v>
      </c>
      <c r="Q166">
        <v>0</v>
      </c>
      <c r="R166" t="s">
        <v>43</v>
      </c>
      <c r="S166" s="16">
        <v>6371.05</v>
      </c>
      <c r="T166" s="16">
        <v>0</v>
      </c>
      <c r="U166" s="16">
        <v>1000</v>
      </c>
      <c r="V166" s="16">
        <v>10</v>
      </c>
      <c r="W166" s="16">
        <v>8183</v>
      </c>
      <c r="X166" s="16">
        <v>-2821.95</v>
      </c>
    </row>
    <row r="167" spans="1:24" x14ac:dyDescent="0.25">
      <c r="A167" s="4" t="s">
        <v>24</v>
      </c>
      <c r="B167" s="5" t="s">
        <v>435</v>
      </c>
      <c r="C167" s="6" t="s">
        <v>43</v>
      </c>
      <c r="D167" s="7">
        <v>114</v>
      </c>
      <c r="E167" t="s">
        <v>436</v>
      </c>
      <c r="F167" t="s">
        <v>37</v>
      </c>
      <c r="G167" t="s">
        <v>59</v>
      </c>
      <c r="H167" t="s">
        <v>60</v>
      </c>
      <c r="I167" t="s">
        <v>52</v>
      </c>
      <c r="J167" s="8" t="s">
        <v>32</v>
      </c>
      <c r="K167" s="8">
        <v>114</v>
      </c>
      <c r="L167" t="s">
        <v>117</v>
      </c>
      <c r="M167" s="9">
        <v>54</v>
      </c>
      <c r="N167" s="10">
        <v>5666.666666666667</v>
      </c>
      <c r="O167">
        <v>1.1000000000000001</v>
      </c>
      <c r="P167">
        <v>0.9</v>
      </c>
      <c r="Q167">
        <v>0</v>
      </c>
      <c r="R167" t="s">
        <v>43</v>
      </c>
      <c r="S167" s="16">
        <v>6094.4400000000005</v>
      </c>
      <c r="T167" s="16">
        <v>5666.666666666667</v>
      </c>
      <c r="U167" s="16">
        <v>1000</v>
      </c>
      <c r="V167" s="16">
        <v>10</v>
      </c>
      <c r="W167" s="16">
        <v>0</v>
      </c>
      <c r="X167" s="16">
        <v>-582.22666666666646</v>
      </c>
    </row>
    <row r="168" spans="1:24" x14ac:dyDescent="0.25">
      <c r="A168" s="4" t="s">
        <v>24</v>
      </c>
      <c r="B168" s="5" t="s">
        <v>437</v>
      </c>
      <c r="C168" s="6" t="s">
        <v>35</v>
      </c>
      <c r="D168" s="7">
        <v>192</v>
      </c>
      <c r="E168" t="s">
        <v>394</v>
      </c>
      <c r="F168" t="s">
        <v>28</v>
      </c>
      <c r="G168" t="s">
        <v>329</v>
      </c>
      <c r="H168" t="s">
        <v>60</v>
      </c>
      <c r="I168" t="s">
        <v>31</v>
      </c>
      <c r="J168" s="8" t="s">
        <v>46</v>
      </c>
      <c r="K168" s="8">
        <v>168</v>
      </c>
      <c r="L168" t="s">
        <v>53</v>
      </c>
      <c r="M168" s="9">
        <v>24</v>
      </c>
      <c r="N168" s="10">
        <v>384.61538461538464</v>
      </c>
      <c r="O168">
        <v>1.2</v>
      </c>
      <c r="P168">
        <v>1.1200000000000001</v>
      </c>
      <c r="Q168">
        <v>0</v>
      </c>
      <c r="R168" t="s">
        <v>43</v>
      </c>
      <c r="S168" s="16">
        <v>5160.9600000000009</v>
      </c>
      <c r="T168" s="16">
        <v>384.61538461538464</v>
      </c>
      <c r="U168" s="16">
        <v>500</v>
      </c>
      <c r="V168" s="16">
        <v>0</v>
      </c>
      <c r="W168" s="16">
        <v>0</v>
      </c>
      <c r="X168" s="16">
        <v>4276.3446153846162</v>
      </c>
    </row>
    <row r="169" spans="1:24" x14ac:dyDescent="0.25">
      <c r="A169" s="4" t="s">
        <v>24</v>
      </c>
      <c r="B169" s="5" t="s">
        <v>438</v>
      </c>
      <c r="C169" s="6" t="s">
        <v>78</v>
      </c>
      <c r="D169" s="7">
        <v>136</v>
      </c>
      <c r="E169" t="s">
        <v>439</v>
      </c>
      <c r="F169" t="s">
        <v>37</v>
      </c>
      <c r="G169" t="s">
        <v>370</v>
      </c>
      <c r="H169" t="s">
        <v>39</v>
      </c>
      <c r="I169" t="s">
        <v>52</v>
      </c>
      <c r="J169" s="8" t="s">
        <v>46</v>
      </c>
      <c r="K169" s="8">
        <v>167</v>
      </c>
      <c r="L169" t="s">
        <v>82</v>
      </c>
      <c r="M169" s="9">
        <v>40</v>
      </c>
      <c r="N169" s="10">
        <v>1230.7692307692307</v>
      </c>
      <c r="O169">
        <v>1.1000000000000001</v>
      </c>
      <c r="P169">
        <v>0.81</v>
      </c>
      <c r="Q169">
        <v>0</v>
      </c>
      <c r="R169" t="s">
        <v>43</v>
      </c>
      <c r="S169" s="16">
        <v>5951.880000000001</v>
      </c>
      <c r="T169" s="16">
        <v>1230.7692307692307</v>
      </c>
      <c r="U169" s="16">
        <v>500</v>
      </c>
      <c r="V169" s="16">
        <v>10</v>
      </c>
      <c r="W169" s="16">
        <v>0</v>
      </c>
      <c r="X169" s="16">
        <v>4211.1107692307705</v>
      </c>
    </row>
    <row r="170" spans="1:24" x14ac:dyDescent="0.25">
      <c r="A170" s="4" t="s">
        <v>24</v>
      </c>
      <c r="B170" s="5" t="s">
        <v>440</v>
      </c>
      <c r="C170" s="6" t="s">
        <v>43</v>
      </c>
      <c r="D170" s="7">
        <v>275</v>
      </c>
      <c r="E170" t="s">
        <v>331</v>
      </c>
      <c r="F170" t="s">
        <v>37</v>
      </c>
      <c r="G170" t="s">
        <v>153</v>
      </c>
      <c r="H170" t="s">
        <v>39</v>
      </c>
      <c r="I170" t="s">
        <v>31</v>
      </c>
      <c r="J170" s="8" t="s">
        <v>32</v>
      </c>
      <c r="K170" s="8">
        <v>0</v>
      </c>
      <c r="L170" t="s">
        <v>117</v>
      </c>
      <c r="M170" s="9">
        <v>54</v>
      </c>
      <c r="N170" s="10">
        <v>5666.666666666667</v>
      </c>
      <c r="O170">
        <v>1.2</v>
      </c>
      <c r="P170">
        <v>1.1200000000000001</v>
      </c>
      <c r="Q170">
        <v>0</v>
      </c>
      <c r="R170" t="s">
        <v>43</v>
      </c>
      <c r="S170" s="16">
        <v>0</v>
      </c>
      <c r="T170" s="16">
        <v>0</v>
      </c>
      <c r="U170" s="16">
        <v>750</v>
      </c>
      <c r="V170" s="16">
        <v>500</v>
      </c>
      <c r="W170" s="16">
        <v>0</v>
      </c>
      <c r="X170" s="16">
        <v>-1250</v>
      </c>
    </row>
    <row r="171" spans="1:24" x14ac:dyDescent="0.25">
      <c r="A171" s="4" t="s">
        <v>24</v>
      </c>
      <c r="B171" s="5" t="s">
        <v>441</v>
      </c>
      <c r="C171" s="6" t="s">
        <v>35</v>
      </c>
      <c r="D171" s="7">
        <v>147</v>
      </c>
      <c r="E171" t="s">
        <v>442</v>
      </c>
      <c r="F171" t="s">
        <v>37</v>
      </c>
      <c r="G171" t="s">
        <v>443</v>
      </c>
      <c r="H171" t="s">
        <v>60</v>
      </c>
      <c r="I171" t="s">
        <v>76</v>
      </c>
      <c r="J171" s="8" t="s">
        <v>46</v>
      </c>
      <c r="K171" s="8">
        <v>161</v>
      </c>
      <c r="L171" t="s">
        <v>53</v>
      </c>
      <c r="M171" s="9">
        <v>24</v>
      </c>
      <c r="N171" s="10">
        <v>384.61538461538464</v>
      </c>
      <c r="O171">
        <v>1</v>
      </c>
      <c r="P171">
        <v>1.07</v>
      </c>
      <c r="Q171">
        <v>0</v>
      </c>
      <c r="R171" t="s">
        <v>43</v>
      </c>
      <c r="S171" s="16">
        <v>4134.4800000000005</v>
      </c>
      <c r="T171" s="16">
        <v>384.61538461538464</v>
      </c>
      <c r="U171" s="16">
        <v>0</v>
      </c>
      <c r="V171" s="16">
        <v>50</v>
      </c>
      <c r="W171" s="16">
        <v>0</v>
      </c>
      <c r="X171" s="16">
        <v>3699.8646153846157</v>
      </c>
    </row>
    <row r="172" spans="1:24" x14ac:dyDescent="0.25">
      <c r="A172" s="4" t="s">
        <v>24</v>
      </c>
      <c r="B172" s="5" t="s">
        <v>444</v>
      </c>
      <c r="C172" s="6" t="s">
        <v>43</v>
      </c>
      <c r="D172" s="7">
        <v>132</v>
      </c>
      <c r="E172" t="s">
        <v>445</v>
      </c>
      <c r="F172" t="s">
        <v>37</v>
      </c>
      <c r="G172" t="s">
        <v>38</v>
      </c>
      <c r="H172" t="s">
        <v>39</v>
      </c>
      <c r="I172" t="s">
        <v>76</v>
      </c>
      <c r="J172" s="8" t="s">
        <v>46</v>
      </c>
      <c r="K172" s="8">
        <v>160</v>
      </c>
      <c r="L172" t="s">
        <v>47</v>
      </c>
      <c r="M172" s="9">
        <v>30</v>
      </c>
      <c r="N172" s="10">
        <v>615.38461538461536</v>
      </c>
      <c r="O172">
        <v>1</v>
      </c>
      <c r="P172">
        <v>1.03</v>
      </c>
      <c r="Q172">
        <v>0</v>
      </c>
      <c r="R172" t="s">
        <v>43</v>
      </c>
      <c r="S172" s="16">
        <v>4944</v>
      </c>
      <c r="T172" s="16">
        <v>615.38461538461536</v>
      </c>
      <c r="U172" s="16">
        <v>0</v>
      </c>
      <c r="V172" s="16">
        <v>500</v>
      </c>
      <c r="W172" s="16">
        <v>0</v>
      </c>
      <c r="X172" s="16">
        <v>3828.6153846153848</v>
      </c>
    </row>
    <row r="173" spans="1:24" x14ac:dyDescent="0.25">
      <c r="A173" s="4" t="s">
        <v>24</v>
      </c>
      <c r="B173" s="5" t="s">
        <v>446</v>
      </c>
      <c r="C173" s="6" t="s">
        <v>35</v>
      </c>
      <c r="D173" s="7">
        <v>29</v>
      </c>
      <c r="E173" t="s">
        <v>171</v>
      </c>
      <c r="F173" t="s">
        <v>37</v>
      </c>
      <c r="G173" t="s">
        <v>172</v>
      </c>
      <c r="H173" t="s">
        <v>51</v>
      </c>
      <c r="I173" t="s">
        <v>52</v>
      </c>
      <c r="J173" s="8" t="s">
        <v>32</v>
      </c>
      <c r="K173" s="8">
        <v>168</v>
      </c>
      <c r="L173" t="s">
        <v>41</v>
      </c>
      <c r="M173" s="9">
        <v>48</v>
      </c>
      <c r="N173" s="10">
        <v>5416.666666666667</v>
      </c>
      <c r="O173">
        <v>1.1000000000000001</v>
      </c>
      <c r="P173">
        <v>1.0900000000000001</v>
      </c>
      <c r="Q173">
        <v>0</v>
      </c>
      <c r="R173" t="s">
        <v>43</v>
      </c>
      <c r="S173" s="16">
        <v>9668.7360000000026</v>
      </c>
      <c r="T173" s="16">
        <v>5416.666666666667</v>
      </c>
      <c r="U173" s="16">
        <v>0</v>
      </c>
      <c r="V173" s="16">
        <v>100</v>
      </c>
      <c r="W173" s="16">
        <v>0</v>
      </c>
      <c r="X173" s="16">
        <v>4152.0693333333356</v>
      </c>
    </row>
    <row r="174" spans="1:24" x14ac:dyDescent="0.25">
      <c r="A174" s="4" t="s">
        <v>24</v>
      </c>
      <c r="B174" s="5" t="s">
        <v>447</v>
      </c>
      <c r="C174" s="6" t="s">
        <v>26</v>
      </c>
      <c r="D174" s="7">
        <v>22</v>
      </c>
      <c r="E174" t="s">
        <v>418</v>
      </c>
      <c r="F174" t="s">
        <v>37</v>
      </c>
      <c r="G174" t="s">
        <v>45</v>
      </c>
      <c r="H174" t="s">
        <v>39</v>
      </c>
      <c r="I174" t="s">
        <v>52</v>
      </c>
      <c r="J174" s="8" t="s">
        <v>46</v>
      </c>
      <c r="K174" s="8">
        <v>165</v>
      </c>
      <c r="L174" t="s">
        <v>90</v>
      </c>
      <c r="M174" s="9">
        <v>35</v>
      </c>
      <c r="N174" s="10">
        <v>923.07692307692309</v>
      </c>
      <c r="O174">
        <v>1.1000000000000001</v>
      </c>
      <c r="P174">
        <v>0.9</v>
      </c>
      <c r="Q174">
        <v>0</v>
      </c>
      <c r="R174" t="s">
        <v>43</v>
      </c>
      <c r="S174" s="16">
        <v>5717.2500000000009</v>
      </c>
      <c r="T174" s="16">
        <v>923.07692307692309</v>
      </c>
      <c r="U174" s="16">
        <v>200</v>
      </c>
      <c r="V174" s="16">
        <v>500</v>
      </c>
      <c r="W174" s="16">
        <v>0</v>
      </c>
      <c r="X174" s="16">
        <v>4094.173076923078</v>
      </c>
    </row>
    <row r="175" spans="1:24" x14ac:dyDescent="0.25">
      <c r="A175" s="4" t="s">
        <v>24</v>
      </c>
      <c r="B175" s="5" t="s">
        <v>448</v>
      </c>
      <c r="C175" s="6" t="s">
        <v>35</v>
      </c>
      <c r="D175" s="7">
        <v>39</v>
      </c>
      <c r="E175" t="s">
        <v>449</v>
      </c>
      <c r="F175" t="s">
        <v>28</v>
      </c>
      <c r="G175" t="s">
        <v>50</v>
      </c>
      <c r="H175" t="s">
        <v>51</v>
      </c>
      <c r="I175" t="s">
        <v>40</v>
      </c>
      <c r="J175" s="8" t="s">
        <v>46</v>
      </c>
      <c r="K175" s="8">
        <v>104</v>
      </c>
      <c r="L175" t="s">
        <v>53</v>
      </c>
      <c r="M175" s="9">
        <v>24</v>
      </c>
      <c r="N175" s="10">
        <v>384.61538461538464</v>
      </c>
      <c r="O175">
        <v>0.8</v>
      </c>
      <c r="P175">
        <v>0.98</v>
      </c>
      <c r="Q175">
        <v>0</v>
      </c>
      <c r="R175" t="s">
        <v>43</v>
      </c>
      <c r="S175" s="16">
        <v>3010.56</v>
      </c>
      <c r="T175" s="16">
        <v>384.61538461538464</v>
      </c>
      <c r="U175" s="16">
        <v>500</v>
      </c>
      <c r="V175" s="16">
        <v>100</v>
      </c>
      <c r="W175" s="16">
        <v>0</v>
      </c>
      <c r="X175" s="16">
        <v>2025.9446153846152</v>
      </c>
    </row>
    <row r="176" spans="1:24" x14ac:dyDescent="0.25">
      <c r="A176" s="4" t="s">
        <v>24</v>
      </c>
      <c r="B176" s="5" t="s">
        <v>450</v>
      </c>
      <c r="C176" s="6" t="s">
        <v>92</v>
      </c>
      <c r="D176" s="7">
        <v>217</v>
      </c>
      <c r="E176" t="s">
        <v>451</v>
      </c>
      <c r="F176" t="s">
        <v>37</v>
      </c>
      <c r="G176" t="s">
        <v>260</v>
      </c>
      <c r="H176" t="s">
        <v>51</v>
      </c>
      <c r="I176" t="s">
        <v>76</v>
      </c>
      <c r="J176" s="8" t="s">
        <v>46</v>
      </c>
      <c r="K176" s="8">
        <v>167</v>
      </c>
      <c r="L176" t="s">
        <v>99</v>
      </c>
      <c r="M176" s="9">
        <v>40</v>
      </c>
      <c r="N176" s="10">
        <v>49</v>
      </c>
      <c r="O176">
        <v>1</v>
      </c>
      <c r="P176">
        <v>0.97</v>
      </c>
      <c r="Q176">
        <v>0</v>
      </c>
      <c r="R176" t="s">
        <v>43</v>
      </c>
      <c r="S176" s="16">
        <v>6479.5999999999995</v>
      </c>
      <c r="T176" s="16">
        <v>0</v>
      </c>
      <c r="U176" s="16">
        <v>500</v>
      </c>
      <c r="V176" s="16">
        <v>500</v>
      </c>
      <c r="W176" s="16">
        <v>8183</v>
      </c>
      <c r="X176" s="16">
        <v>-2703.4000000000005</v>
      </c>
    </row>
    <row r="177" spans="1:24" x14ac:dyDescent="0.25">
      <c r="A177" s="4" t="s">
        <v>24</v>
      </c>
      <c r="B177" s="5" t="s">
        <v>452</v>
      </c>
      <c r="C177" s="6" t="s">
        <v>26</v>
      </c>
      <c r="D177" s="7">
        <v>200</v>
      </c>
      <c r="E177" t="s">
        <v>167</v>
      </c>
      <c r="F177" t="s">
        <v>28</v>
      </c>
      <c r="G177" t="s">
        <v>89</v>
      </c>
      <c r="H177" t="s">
        <v>39</v>
      </c>
      <c r="I177" t="s">
        <v>40</v>
      </c>
      <c r="J177" s="8" t="s">
        <v>46</v>
      </c>
      <c r="K177" s="8">
        <v>0</v>
      </c>
      <c r="L177" t="s">
        <v>90</v>
      </c>
      <c r="M177" s="9">
        <v>35</v>
      </c>
      <c r="N177" s="10">
        <v>923.07692307692309</v>
      </c>
      <c r="O177">
        <v>0.8</v>
      </c>
      <c r="P177">
        <v>0.99</v>
      </c>
      <c r="Q177">
        <v>0</v>
      </c>
      <c r="R177" t="s">
        <v>43</v>
      </c>
      <c r="S177" s="16">
        <v>4435.2</v>
      </c>
      <c r="T177" s="16">
        <v>0</v>
      </c>
      <c r="U177" s="16">
        <v>0</v>
      </c>
      <c r="V177" s="16">
        <v>0</v>
      </c>
      <c r="W177" s="16">
        <v>0</v>
      </c>
      <c r="X177" s="16">
        <v>4435.2</v>
      </c>
    </row>
    <row r="178" spans="1:24" x14ac:dyDescent="0.25">
      <c r="A178" s="4" t="s">
        <v>24</v>
      </c>
      <c r="B178" s="5" t="s">
        <v>453</v>
      </c>
      <c r="C178" s="6" t="s">
        <v>43</v>
      </c>
      <c r="D178" s="7">
        <v>118</v>
      </c>
      <c r="E178" t="s">
        <v>219</v>
      </c>
      <c r="F178" t="s">
        <v>37</v>
      </c>
      <c r="G178" t="s">
        <v>220</v>
      </c>
      <c r="H178" t="s">
        <v>81</v>
      </c>
      <c r="I178" t="s">
        <v>40</v>
      </c>
      <c r="J178" s="8" t="s">
        <v>46</v>
      </c>
      <c r="K178" s="8">
        <v>168</v>
      </c>
      <c r="L178" t="s">
        <v>47</v>
      </c>
      <c r="M178" s="9">
        <v>30</v>
      </c>
      <c r="N178" s="10">
        <v>615.38461538461536</v>
      </c>
      <c r="O178">
        <v>0.8</v>
      </c>
      <c r="P178">
        <v>1.1499999999999999</v>
      </c>
      <c r="Q178">
        <v>0</v>
      </c>
      <c r="R178" t="s">
        <v>43</v>
      </c>
      <c r="S178" s="16">
        <v>4636.7999999999993</v>
      </c>
      <c r="T178" s="16">
        <v>615.38461538461536</v>
      </c>
      <c r="U178" s="16">
        <v>0</v>
      </c>
      <c r="V178" s="16">
        <v>0</v>
      </c>
      <c r="W178" s="16">
        <v>0</v>
      </c>
      <c r="X178" s="16">
        <v>4021.415384615384</v>
      </c>
    </row>
    <row r="179" spans="1:24" x14ac:dyDescent="0.25">
      <c r="A179" s="4" t="s">
        <v>24</v>
      </c>
      <c r="B179" s="5" t="s">
        <v>454</v>
      </c>
      <c r="C179" s="6" t="s">
        <v>35</v>
      </c>
      <c r="D179" s="7">
        <v>159</v>
      </c>
      <c r="E179" t="s">
        <v>189</v>
      </c>
      <c r="F179" t="s">
        <v>37</v>
      </c>
      <c r="G179" t="s">
        <v>190</v>
      </c>
      <c r="H179" t="s">
        <v>81</v>
      </c>
      <c r="I179" t="s">
        <v>40</v>
      </c>
      <c r="J179" s="8" t="s">
        <v>32</v>
      </c>
      <c r="K179" s="8">
        <v>160</v>
      </c>
      <c r="L179" t="s">
        <v>41</v>
      </c>
      <c r="M179" s="9">
        <v>48</v>
      </c>
      <c r="N179" s="10">
        <v>5416.666666666667</v>
      </c>
      <c r="O179">
        <v>0.8</v>
      </c>
      <c r="P179">
        <v>0.95</v>
      </c>
      <c r="Q179">
        <v>0</v>
      </c>
      <c r="R179" t="s">
        <v>43</v>
      </c>
      <c r="S179" s="16">
        <v>5836.7999999999993</v>
      </c>
      <c r="T179" s="16">
        <v>5416.666666666667</v>
      </c>
      <c r="U179" s="16">
        <v>1000</v>
      </c>
      <c r="V179" s="16">
        <v>10</v>
      </c>
      <c r="W179" s="16">
        <v>0</v>
      </c>
      <c r="X179" s="16">
        <v>-589.8666666666677</v>
      </c>
    </row>
    <row r="180" spans="1:24" x14ac:dyDescent="0.25">
      <c r="A180" s="4" t="s">
        <v>24</v>
      </c>
      <c r="B180" s="5" t="s">
        <v>455</v>
      </c>
      <c r="C180" s="6" t="s">
        <v>43</v>
      </c>
      <c r="D180" s="7">
        <v>59</v>
      </c>
      <c r="E180" t="s">
        <v>456</v>
      </c>
      <c r="F180" t="s">
        <v>37</v>
      </c>
      <c r="G180" t="s">
        <v>214</v>
      </c>
      <c r="H180" t="s">
        <v>81</v>
      </c>
      <c r="I180" t="s">
        <v>76</v>
      </c>
      <c r="J180" s="8" t="s">
        <v>46</v>
      </c>
      <c r="K180" s="8">
        <v>0</v>
      </c>
      <c r="L180" t="s">
        <v>47</v>
      </c>
      <c r="M180" s="9">
        <v>30</v>
      </c>
      <c r="N180" s="10">
        <v>615.38461538461536</v>
      </c>
      <c r="O180">
        <v>1</v>
      </c>
      <c r="P180">
        <v>1.17</v>
      </c>
      <c r="Q180">
        <v>0</v>
      </c>
      <c r="R180" t="s">
        <v>43</v>
      </c>
      <c r="S180" s="16">
        <v>0</v>
      </c>
      <c r="T180" s="16">
        <v>0</v>
      </c>
      <c r="U180" s="16">
        <v>1000</v>
      </c>
      <c r="V180" s="16">
        <v>100</v>
      </c>
      <c r="W180" s="16">
        <v>0</v>
      </c>
      <c r="X180" s="16">
        <v>-1100</v>
      </c>
    </row>
    <row r="181" spans="1:24" x14ac:dyDescent="0.25">
      <c r="A181" s="4" t="s">
        <v>24</v>
      </c>
      <c r="B181" s="5" t="s">
        <v>457</v>
      </c>
      <c r="C181" s="6" t="s">
        <v>92</v>
      </c>
      <c r="D181" s="7">
        <v>105</v>
      </c>
      <c r="E181" t="s">
        <v>150</v>
      </c>
      <c r="F181" t="s">
        <v>37</v>
      </c>
      <c r="G181" t="s">
        <v>98</v>
      </c>
      <c r="H181" t="s">
        <v>81</v>
      </c>
      <c r="I181" t="s">
        <v>76</v>
      </c>
      <c r="J181" s="8" t="s">
        <v>46</v>
      </c>
      <c r="K181" s="8">
        <v>114</v>
      </c>
      <c r="L181" t="s">
        <v>99</v>
      </c>
      <c r="M181" s="9">
        <v>40</v>
      </c>
      <c r="N181" s="10">
        <v>48</v>
      </c>
      <c r="O181">
        <v>1</v>
      </c>
      <c r="P181">
        <v>1.03</v>
      </c>
      <c r="Q181">
        <v>0</v>
      </c>
      <c r="R181" t="s">
        <v>43</v>
      </c>
      <c r="S181" s="16">
        <v>4696.8</v>
      </c>
      <c r="T181" s="16">
        <v>0</v>
      </c>
      <c r="U181" s="16">
        <v>500</v>
      </c>
      <c r="V181" s="16">
        <v>500</v>
      </c>
      <c r="W181" s="16">
        <v>5472</v>
      </c>
      <c r="X181" s="16">
        <v>-1775.1999999999998</v>
      </c>
    </row>
    <row r="182" spans="1:24" x14ac:dyDescent="0.25">
      <c r="A182" s="4" t="s">
        <v>24</v>
      </c>
      <c r="B182" s="5" t="s">
        <v>458</v>
      </c>
      <c r="C182" s="6" t="s">
        <v>92</v>
      </c>
      <c r="D182" s="7">
        <v>5</v>
      </c>
      <c r="E182" t="s">
        <v>459</v>
      </c>
      <c r="F182" t="s">
        <v>37</v>
      </c>
      <c r="G182" t="s">
        <v>309</v>
      </c>
      <c r="H182" t="s">
        <v>60</v>
      </c>
      <c r="I182" t="s">
        <v>40</v>
      </c>
      <c r="J182" s="8" t="s">
        <v>46</v>
      </c>
      <c r="K182" s="8">
        <v>115</v>
      </c>
      <c r="L182" t="s">
        <v>99</v>
      </c>
      <c r="M182" s="9">
        <v>35</v>
      </c>
      <c r="N182" s="10">
        <v>48</v>
      </c>
      <c r="O182">
        <v>0.8</v>
      </c>
      <c r="P182">
        <v>0.97</v>
      </c>
      <c r="Q182">
        <v>0</v>
      </c>
      <c r="R182" t="s">
        <v>43</v>
      </c>
      <c r="S182" s="16">
        <v>3123.4</v>
      </c>
      <c r="T182" s="16">
        <v>0</v>
      </c>
      <c r="U182" s="16">
        <v>0</v>
      </c>
      <c r="V182" s="16">
        <v>10</v>
      </c>
      <c r="W182" s="16">
        <v>5520</v>
      </c>
      <c r="X182" s="16">
        <v>-2406.6</v>
      </c>
    </row>
    <row r="183" spans="1:24" x14ac:dyDescent="0.25">
      <c r="A183" s="4" t="s">
        <v>24</v>
      </c>
      <c r="B183" s="5" t="s">
        <v>460</v>
      </c>
      <c r="C183" s="6" t="s">
        <v>92</v>
      </c>
      <c r="D183" s="7">
        <v>285</v>
      </c>
      <c r="E183" t="s">
        <v>461</v>
      </c>
      <c r="F183" t="s">
        <v>37</v>
      </c>
      <c r="G183" t="s">
        <v>179</v>
      </c>
      <c r="H183" t="s">
        <v>39</v>
      </c>
      <c r="I183" t="s">
        <v>40</v>
      </c>
      <c r="J183" s="8" t="s">
        <v>46</v>
      </c>
      <c r="K183" s="8">
        <v>160</v>
      </c>
      <c r="L183" t="s">
        <v>99</v>
      </c>
      <c r="M183" s="9">
        <v>35</v>
      </c>
      <c r="N183" s="10">
        <v>53</v>
      </c>
      <c r="O183">
        <v>0.8</v>
      </c>
      <c r="P183">
        <v>0.98</v>
      </c>
      <c r="Q183">
        <v>0</v>
      </c>
      <c r="R183" t="s">
        <v>43</v>
      </c>
      <c r="S183" s="16">
        <v>4390.3999999999996</v>
      </c>
      <c r="T183" s="16">
        <v>0</v>
      </c>
      <c r="U183" s="16">
        <v>500</v>
      </c>
      <c r="V183" s="16">
        <v>0</v>
      </c>
      <c r="W183" s="16">
        <v>8480</v>
      </c>
      <c r="X183" s="16">
        <v>-4589.6000000000004</v>
      </c>
    </row>
    <row r="184" spans="1:24" x14ac:dyDescent="0.25">
      <c r="A184" s="4" t="s">
        <v>24</v>
      </c>
      <c r="B184" s="5" t="s">
        <v>462</v>
      </c>
      <c r="C184" s="6" t="s">
        <v>92</v>
      </c>
      <c r="D184" s="7">
        <v>186</v>
      </c>
      <c r="E184" t="s">
        <v>463</v>
      </c>
      <c r="F184" t="s">
        <v>37</v>
      </c>
      <c r="G184" t="s">
        <v>127</v>
      </c>
      <c r="H184" t="s">
        <v>51</v>
      </c>
      <c r="I184" t="s">
        <v>31</v>
      </c>
      <c r="J184" s="8" t="s">
        <v>46</v>
      </c>
      <c r="K184" s="8">
        <v>102</v>
      </c>
      <c r="L184" t="s">
        <v>99</v>
      </c>
      <c r="M184" s="9">
        <v>35</v>
      </c>
      <c r="N184" s="10">
        <v>40</v>
      </c>
      <c r="O184">
        <v>1.2</v>
      </c>
      <c r="P184">
        <v>1.2</v>
      </c>
      <c r="Q184">
        <v>0</v>
      </c>
      <c r="R184" t="s">
        <v>43</v>
      </c>
      <c r="S184" s="16">
        <v>5140.8</v>
      </c>
      <c r="T184" s="16">
        <v>0</v>
      </c>
      <c r="U184" s="16">
        <v>750</v>
      </c>
      <c r="V184" s="16">
        <v>0</v>
      </c>
      <c r="W184" s="16">
        <v>4080</v>
      </c>
      <c r="X184" s="16">
        <v>310.80000000000018</v>
      </c>
    </row>
    <row r="185" spans="1:24" x14ac:dyDescent="0.25">
      <c r="A185" s="4" t="s">
        <v>24</v>
      </c>
      <c r="B185" s="5" t="s">
        <v>464</v>
      </c>
      <c r="C185" s="6" t="s">
        <v>92</v>
      </c>
      <c r="D185" s="7">
        <v>118</v>
      </c>
      <c r="E185" t="s">
        <v>219</v>
      </c>
      <c r="F185" t="s">
        <v>37</v>
      </c>
      <c r="G185" t="s">
        <v>220</v>
      </c>
      <c r="H185" t="s">
        <v>81</v>
      </c>
      <c r="I185" t="s">
        <v>40</v>
      </c>
      <c r="J185" s="8" t="s">
        <v>32</v>
      </c>
      <c r="K185" s="8">
        <v>107</v>
      </c>
      <c r="L185" t="s">
        <v>95</v>
      </c>
      <c r="M185" s="9">
        <v>60</v>
      </c>
      <c r="N185" s="10">
        <v>71</v>
      </c>
      <c r="O185">
        <v>0.8</v>
      </c>
      <c r="P185">
        <v>1.1499999999999999</v>
      </c>
      <c r="Q185">
        <v>0</v>
      </c>
      <c r="R185" t="s">
        <v>43</v>
      </c>
      <c r="S185" s="16">
        <v>5906.4</v>
      </c>
      <c r="T185" s="16">
        <v>0</v>
      </c>
      <c r="U185" s="16">
        <v>500</v>
      </c>
      <c r="V185" s="16">
        <v>0</v>
      </c>
      <c r="W185" s="16">
        <v>7597</v>
      </c>
      <c r="X185" s="16">
        <v>-2190.6000000000004</v>
      </c>
    </row>
    <row r="186" spans="1:24" x14ac:dyDescent="0.25">
      <c r="A186" s="4" t="s">
        <v>24</v>
      </c>
      <c r="B186" s="5" t="s">
        <v>465</v>
      </c>
      <c r="C186" s="6" t="s">
        <v>35</v>
      </c>
      <c r="D186" s="7">
        <v>243</v>
      </c>
      <c r="E186" t="s">
        <v>342</v>
      </c>
      <c r="F186" t="s">
        <v>37</v>
      </c>
      <c r="G186" t="s">
        <v>109</v>
      </c>
      <c r="H186" t="s">
        <v>64</v>
      </c>
      <c r="I186" t="s">
        <v>31</v>
      </c>
      <c r="J186" s="8" t="s">
        <v>46</v>
      </c>
      <c r="K186" s="8">
        <v>88</v>
      </c>
      <c r="L186" t="s">
        <v>53</v>
      </c>
      <c r="M186" s="9">
        <v>24</v>
      </c>
      <c r="N186" s="10">
        <v>384.61538461538464</v>
      </c>
      <c r="O186">
        <v>1.2</v>
      </c>
      <c r="P186">
        <v>0.86</v>
      </c>
      <c r="Q186">
        <v>0</v>
      </c>
      <c r="R186" t="s">
        <v>43</v>
      </c>
      <c r="S186" s="16">
        <v>2179.5839999999998</v>
      </c>
      <c r="T186" s="16">
        <v>384.61538461538464</v>
      </c>
      <c r="U186" s="16">
        <v>0</v>
      </c>
      <c r="V186" s="16">
        <v>0</v>
      </c>
      <c r="W186" s="16">
        <v>0</v>
      </c>
      <c r="X186" s="16">
        <v>1794.9686153846151</v>
      </c>
    </row>
    <row r="187" spans="1:24" x14ac:dyDescent="0.25">
      <c r="A187" s="4" t="s">
        <v>24</v>
      </c>
      <c r="B187" s="5" t="s">
        <v>466</v>
      </c>
      <c r="C187" s="6" t="s">
        <v>35</v>
      </c>
      <c r="D187" s="7">
        <v>276</v>
      </c>
      <c r="E187" t="s">
        <v>152</v>
      </c>
      <c r="F187" t="s">
        <v>37</v>
      </c>
      <c r="G187" t="s">
        <v>153</v>
      </c>
      <c r="H187" t="s">
        <v>39</v>
      </c>
      <c r="I187" t="s">
        <v>52</v>
      </c>
      <c r="J187" s="8" t="s">
        <v>32</v>
      </c>
      <c r="K187" s="8">
        <v>0</v>
      </c>
      <c r="L187" t="s">
        <v>41</v>
      </c>
      <c r="M187" s="9">
        <v>48</v>
      </c>
      <c r="N187" s="10">
        <v>5416.666666666667</v>
      </c>
      <c r="O187">
        <v>1.1000000000000001</v>
      </c>
      <c r="P187">
        <v>1.1200000000000001</v>
      </c>
      <c r="Q187">
        <v>0</v>
      </c>
      <c r="R187" t="s">
        <v>43</v>
      </c>
      <c r="S187" s="16">
        <v>0</v>
      </c>
      <c r="T187" s="16">
        <v>0</v>
      </c>
      <c r="U187" s="16">
        <v>500</v>
      </c>
      <c r="V187" s="16">
        <v>500</v>
      </c>
      <c r="W187" s="16">
        <v>0</v>
      </c>
      <c r="X187" s="16">
        <v>-1000</v>
      </c>
    </row>
    <row r="188" spans="1:24" x14ac:dyDescent="0.25">
      <c r="A188" s="4" t="s">
        <v>24</v>
      </c>
      <c r="B188" s="5" t="s">
        <v>467</v>
      </c>
      <c r="C188" s="6" t="s">
        <v>66</v>
      </c>
      <c r="D188" s="7">
        <v>136</v>
      </c>
      <c r="E188" t="s">
        <v>439</v>
      </c>
      <c r="F188" t="s">
        <v>37</v>
      </c>
      <c r="G188" t="s">
        <v>370</v>
      </c>
      <c r="H188" t="s">
        <v>39</v>
      </c>
      <c r="I188" t="s">
        <v>52</v>
      </c>
      <c r="J188" s="8" t="s">
        <v>46</v>
      </c>
      <c r="K188" s="8">
        <v>161</v>
      </c>
      <c r="L188" t="s">
        <v>69</v>
      </c>
      <c r="M188" s="9">
        <v>48</v>
      </c>
      <c r="N188" s="10">
        <v>1538.4615384615386</v>
      </c>
      <c r="O188">
        <v>1.1000000000000001</v>
      </c>
      <c r="P188">
        <v>0.81</v>
      </c>
      <c r="Q188">
        <v>0</v>
      </c>
      <c r="R188" t="s">
        <v>43</v>
      </c>
      <c r="S188" s="16">
        <v>6885.648000000001</v>
      </c>
      <c r="T188" s="16">
        <v>1538.4615384615386</v>
      </c>
      <c r="U188" s="16">
        <v>0</v>
      </c>
      <c r="V188" s="16">
        <v>100</v>
      </c>
      <c r="W188" s="16">
        <v>0</v>
      </c>
      <c r="X188" s="16">
        <v>5247.186461538462</v>
      </c>
    </row>
    <row r="189" spans="1:24" x14ac:dyDescent="0.25">
      <c r="A189" s="4" t="s">
        <v>24</v>
      </c>
      <c r="B189" s="5" t="s">
        <v>468</v>
      </c>
      <c r="C189" s="6" t="s">
        <v>43</v>
      </c>
      <c r="D189" s="7">
        <v>259</v>
      </c>
      <c r="E189" t="s">
        <v>469</v>
      </c>
      <c r="F189" t="s">
        <v>28</v>
      </c>
      <c r="G189" t="s">
        <v>124</v>
      </c>
      <c r="H189" t="s">
        <v>51</v>
      </c>
      <c r="I189" t="s">
        <v>40</v>
      </c>
      <c r="J189" s="8" t="s">
        <v>32</v>
      </c>
      <c r="K189" s="8">
        <v>166</v>
      </c>
      <c r="L189" t="s">
        <v>117</v>
      </c>
      <c r="M189" s="9">
        <v>54</v>
      </c>
      <c r="N189" s="10">
        <v>5666.666666666667</v>
      </c>
      <c r="O189">
        <v>0.8</v>
      </c>
      <c r="P189">
        <v>1.17</v>
      </c>
      <c r="Q189">
        <v>0</v>
      </c>
      <c r="R189" t="s">
        <v>43</v>
      </c>
      <c r="S189" s="16">
        <v>8087.0399999999991</v>
      </c>
      <c r="T189" s="16">
        <v>5666.666666666667</v>
      </c>
      <c r="U189" s="16">
        <v>0</v>
      </c>
      <c r="V189" s="16">
        <v>0</v>
      </c>
      <c r="W189" s="16">
        <v>0</v>
      </c>
      <c r="X189" s="16">
        <v>2420.3733333333321</v>
      </c>
    </row>
    <row r="190" spans="1:24" x14ac:dyDescent="0.25">
      <c r="A190" s="4" t="s">
        <v>24</v>
      </c>
      <c r="B190" s="5" t="s">
        <v>470</v>
      </c>
      <c r="C190" s="6" t="s">
        <v>35</v>
      </c>
      <c r="D190" s="7">
        <v>181</v>
      </c>
      <c r="E190" t="s">
        <v>471</v>
      </c>
      <c r="F190" t="s">
        <v>37</v>
      </c>
      <c r="G190" t="s">
        <v>472</v>
      </c>
      <c r="H190" t="s">
        <v>30</v>
      </c>
      <c r="I190" t="s">
        <v>31</v>
      </c>
      <c r="J190" s="8" t="s">
        <v>46</v>
      </c>
      <c r="K190" s="8">
        <v>163</v>
      </c>
      <c r="L190" t="s">
        <v>53</v>
      </c>
      <c r="M190" s="9">
        <v>24</v>
      </c>
      <c r="N190" s="10">
        <v>384.61538461538464</v>
      </c>
      <c r="O190">
        <v>1.2</v>
      </c>
      <c r="P190">
        <v>0.95</v>
      </c>
      <c r="Q190">
        <v>0</v>
      </c>
      <c r="R190" t="s">
        <v>43</v>
      </c>
      <c r="S190" s="16">
        <v>4459.6799999999994</v>
      </c>
      <c r="T190" s="16">
        <v>384.61538461538464</v>
      </c>
      <c r="U190" s="16">
        <v>200</v>
      </c>
      <c r="V190" s="16">
        <v>10</v>
      </c>
      <c r="W190" s="16">
        <v>0</v>
      </c>
      <c r="X190" s="16">
        <v>3865.0646153846146</v>
      </c>
    </row>
    <row r="191" spans="1:24" x14ac:dyDescent="0.25">
      <c r="A191" s="4" t="s">
        <v>24</v>
      </c>
      <c r="B191" s="5" t="s">
        <v>473</v>
      </c>
      <c r="C191" s="6" t="s">
        <v>35</v>
      </c>
      <c r="D191" s="7">
        <v>22</v>
      </c>
      <c r="E191" t="s">
        <v>418</v>
      </c>
      <c r="F191" t="s">
        <v>37</v>
      </c>
      <c r="G191" t="s">
        <v>45</v>
      </c>
      <c r="H191" t="s">
        <v>39</v>
      </c>
      <c r="I191" t="s">
        <v>52</v>
      </c>
      <c r="J191" s="8" t="s">
        <v>46</v>
      </c>
      <c r="K191" s="8">
        <v>99</v>
      </c>
      <c r="L191" t="s">
        <v>53</v>
      </c>
      <c r="M191" s="9">
        <v>24</v>
      </c>
      <c r="N191" s="10">
        <v>384.61538461538464</v>
      </c>
      <c r="O191">
        <v>1.1000000000000001</v>
      </c>
      <c r="P191">
        <v>0.9</v>
      </c>
      <c r="Q191">
        <v>0</v>
      </c>
      <c r="R191" t="s">
        <v>43</v>
      </c>
      <c r="S191" s="16">
        <v>2352.2400000000002</v>
      </c>
      <c r="T191" s="16">
        <v>384.61538461538464</v>
      </c>
      <c r="U191" s="16">
        <v>1000</v>
      </c>
      <c r="V191" s="16">
        <v>10</v>
      </c>
      <c r="W191" s="16">
        <v>0</v>
      </c>
      <c r="X191" s="16">
        <v>957.62461538461548</v>
      </c>
    </row>
    <row r="192" spans="1:24" x14ac:dyDescent="0.25">
      <c r="A192" s="4" t="s">
        <v>24</v>
      </c>
      <c r="B192" s="5" t="s">
        <v>474</v>
      </c>
      <c r="C192" s="6" t="s">
        <v>92</v>
      </c>
      <c r="D192" s="7">
        <v>95</v>
      </c>
      <c r="E192" t="s">
        <v>391</v>
      </c>
      <c r="F192" t="s">
        <v>28</v>
      </c>
      <c r="G192" t="s">
        <v>145</v>
      </c>
      <c r="H192" t="s">
        <v>51</v>
      </c>
      <c r="I192" t="s">
        <v>52</v>
      </c>
      <c r="J192" s="8" t="s">
        <v>46</v>
      </c>
      <c r="K192" s="8">
        <v>160</v>
      </c>
      <c r="L192" t="s">
        <v>99</v>
      </c>
      <c r="M192" s="9">
        <v>35</v>
      </c>
      <c r="N192" s="10">
        <v>42</v>
      </c>
      <c r="O192">
        <v>1.1000000000000001</v>
      </c>
      <c r="P192">
        <v>1.1100000000000001</v>
      </c>
      <c r="Q192">
        <v>0</v>
      </c>
      <c r="R192" t="s">
        <v>43</v>
      </c>
      <c r="S192" s="16">
        <v>6837.6000000000013</v>
      </c>
      <c r="T192" s="16">
        <v>0</v>
      </c>
      <c r="U192" s="16">
        <v>1000</v>
      </c>
      <c r="V192" s="16">
        <v>50</v>
      </c>
      <c r="W192" s="16">
        <v>6720</v>
      </c>
      <c r="X192" s="16">
        <v>-932.39999999999873</v>
      </c>
    </row>
    <row r="193" spans="1:24" x14ac:dyDescent="0.25">
      <c r="A193" s="4" t="s">
        <v>24</v>
      </c>
      <c r="B193" s="5" t="s">
        <v>475</v>
      </c>
      <c r="C193" s="6" t="s">
        <v>35</v>
      </c>
      <c r="D193" s="7">
        <v>67</v>
      </c>
      <c r="E193" t="s">
        <v>476</v>
      </c>
      <c r="F193" t="s">
        <v>37</v>
      </c>
      <c r="G193" t="s">
        <v>195</v>
      </c>
      <c r="H193" t="s">
        <v>39</v>
      </c>
      <c r="I193" t="s">
        <v>76</v>
      </c>
      <c r="J193" s="8" t="s">
        <v>46</v>
      </c>
      <c r="K193" s="8">
        <v>161</v>
      </c>
      <c r="L193" t="s">
        <v>53</v>
      </c>
      <c r="M193" s="9">
        <v>24</v>
      </c>
      <c r="N193" s="10">
        <v>384.61538461538464</v>
      </c>
      <c r="O193">
        <v>1</v>
      </c>
      <c r="P193">
        <v>0.88</v>
      </c>
      <c r="Q193">
        <v>0</v>
      </c>
      <c r="R193" t="s">
        <v>43</v>
      </c>
      <c r="S193" s="16">
        <v>3400.32</v>
      </c>
      <c r="T193" s="16">
        <v>384.61538461538464</v>
      </c>
      <c r="U193" s="16">
        <v>500</v>
      </c>
      <c r="V193" s="16">
        <v>50</v>
      </c>
      <c r="W193" s="16">
        <v>0</v>
      </c>
      <c r="X193" s="16">
        <v>2465.7046153846154</v>
      </c>
    </row>
    <row r="194" spans="1:24" x14ac:dyDescent="0.25">
      <c r="A194" s="4" t="s">
        <v>24</v>
      </c>
      <c r="B194" s="5" t="s">
        <v>477</v>
      </c>
      <c r="C194" s="6" t="s">
        <v>35</v>
      </c>
      <c r="D194" s="7">
        <v>117</v>
      </c>
      <c r="E194" t="s">
        <v>478</v>
      </c>
      <c r="F194" t="s">
        <v>37</v>
      </c>
      <c r="G194" t="s">
        <v>220</v>
      </c>
      <c r="H194" t="s">
        <v>81</v>
      </c>
      <c r="I194" t="s">
        <v>76</v>
      </c>
      <c r="J194" s="8" t="s">
        <v>32</v>
      </c>
      <c r="K194" s="8">
        <v>162</v>
      </c>
      <c r="L194" t="s">
        <v>41</v>
      </c>
      <c r="M194" s="9">
        <v>48</v>
      </c>
      <c r="N194" s="10">
        <v>5416.666666666667</v>
      </c>
      <c r="O194">
        <v>1</v>
      </c>
      <c r="P194">
        <v>1.1499999999999999</v>
      </c>
      <c r="Q194">
        <v>0</v>
      </c>
      <c r="R194" t="s">
        <v>43</v>
      </c>
      <c r="S194" s="16">
        <v>8942.4</v>
      </c>
      <c r="T194" s="16">
        <v>5416.666666666667</v>
      </c>
      <c r="U194" s="16">
        <v>0</v>
      </c>
      <c r="V194" s="16">
        <v>10</v>
      </c>
      <c r="W194" s="16">
        <v>0</v>
      </c>
      <c r="X194" s="16">
        <v>3515.7333333333327</v>
      </c>
    </row>
    <row r="195" spans="1:24" x14ac:dyDescent="0.25">
      <c r="A195" s="4" t="s">
        <v>24</v>
      </c>
      <c r="B195" s="5" t="s">
        <v>479</v>
      </c>
      <c r="C195" s="6" t="s">
        <v>35</v>
      </c>
      <c r="D195" s="7">
        <v>194</v>
      </c>
      <c r="E195" t="s">
        <v>480</v>
      </c>
      <c r="F195" t="s">
        <v>37</v>
      </c>
      <c r="G195" t="s">
        <v>329</v>
      </c>
      <c r="H195" t="s">
        <v>60</v>
      </c>
      <c r="I195" t="s">
        <v>76</v>
      </c>
      <c r="J195" s="8" t="s">
        <v>46</v>
      </c>
      <c r="K195" s="8">
        <v>0</v>
      </c>
      <c r="L195" t="s">
        <v>53</v>
      </c>
      <c r="M195" s="9">
        <v>24</v>
      </c>
      <c r="N195" s="10">
        <v>384.61538461538464</v>
      </c>
      <c r="O195">
        <v>1</v>
      </c>
      <c r="P195">
        <v>1.1200000000000001</v>
      </c>
      <c r="Q195">
        <v>0</v>
      </c>
      <c r="R195" t="s">
        <v>43</v>
      </c>
      <c r="S195" s="16">
        <v>0</v>
      </c>
      <c r="T195" s="16">
        <v>0</v>
      </c>
      <c r="U195" s="16">
        <v>0</v>
      </c>
      <c r="V195" s="16">
        <v>10</v>
      </c>
      <c r="W195" s="16">
        <v>0</v>
      </c>
      <c r="X195" s="16">
        <v>-10</v>
      </c>
    </row>
    <row r="196" spans="1:24" x14ac:dyDescent="0.25">
      <c r="A196" s="4" t="s">
        <v>24</v>
      </c>
      <c r="B196" s="5" t="s">
        <v>481</v>
      </c>
      <c r="C196" s="6" t="s">
        <v>43</v>
      </c>
      <c r="D196" s="7">
        <v>41</v>
      </c>
      <c r="E196" t="s">
        <v>482</v>
      </c>
      <c r="F196" t="s">
        <v>28</v>
      </c>
      <c r="G196" t="s">
        <v>362</v>
      </c>
      <c r="H196" t="s">
        <v>30</v>
      </c>
      <c r="I196" t="s">
        <v>76</v>
      </c>
      <c r="J196" s="8" t="s">
        <v>46</v>
      </c>
      <c r="K196" s="8">
        <v>167</v>
      </c>
      <c r="L196" t="s">
        <v>47</v>
      </c>
      <c r="M196" s="9">
        <v>30</v>
      </c>
      <c r="N196" s="10">
        <v>615.38461538461536</v>
      </c>
      <c r="O196">
        <v>1</v>
      </c>
      <c r="P196">
        <v>0.94</v>
      </c>
      <c r="Q196">
        <v>0</v>
      </c>
      <c r="R196" t="s">
        <v>43</v>
      </c>
      <c r="S196" s="16">
        <v>4512</v>
      </c>
      <c r="T196" s="16">
        <v>615.38461538461536</v>
      </c>
      <c r="U196" s="16">
        <v>500</v>
      </c>
      <c r="V196" s="16">
        <v>250</v>
      </c>
      <c r="W196" s="16">
        <v>0</v>
      </c>
      <c r="X196" s="16">
        <v>3146.6153846153848</v>
      </c>
    </row>
    <row r="197" spans="1:24" x14ac:dyDescent="0.25">
      <c r="A197" s="4" t="s">
        <v>24</v>
      </c>
      <c r="B197" s="5" t="s">
        <v>483</v>
      </c>
      <c r="C197" s="6" t="s">
        <v>35</v>
      </c>
      <c r="D197" s="7">
        <v>305</v>
      </c>
      <c r="E197" t="s">
        <v>333</v>
      </c>
      <c r="F197" t="s">
        <v>37</v>
      </c>
      <c r="G197" t="s">
        <v>334</v>
      </c>
      <c r="H197" t="s">
        <v>60</v>
      </c>
      <c r="I197" t="s">
        <v>76</v>
      </c>
      <c r="J197" s="8" t="s">
        <v>32</v>
      </c>
      <c r="K197" s="8">
        <v>164</v>
      </c>
      <c r="L197" t="s">
        <v>41</v>
      </c>
      <c r="M197" s="9">
        <v>48</v>
      </c>
      <c r="N197" s="10">
        <v>5416.666666666667</v>
      </c>
      <c r="O197">
        <v>1</v>
      </c>
      <c r="P197">
        <v>0.86</v>
      </c>
      <c r="Q197">
        <v>0</v>
      </c>
      <c r="R197" t="s">
        <v>43</v>
      </c>
      <c r="S197" s="16">
        <v>6769.92</v>
      </c>
      <c r="T197" s="16">
        <v>5416.666666666667</v>
      </c>
      <c r="U197" s="16">
        <v>0</v>
      </c>
      <c r="V197" s="16">
        <v>500</v>
      </c>
      <c r="W197" s="16">
        <v>0</v>
      </c>
      <c r="X197" s="16">
        <v>853.2533333333331</v>
      </c>
    </row>
    <row r="198" spans="1:24" x14ac:dyDescent="0.25">
      <c r="A198" s="4" t="s">
        <v>24</v>
      </c>
      <c r="B198" s="5" t="s">
        <v>484</v>
      </c>
      <c r="C198" s="6" t="s">
        <v>43</v>
      </c>
      <c r="D198" s="7">
        <v>236</v>
      </c>
      <c r="E198" t="s">
        <v>485</v>
      </c>
      <c r="F198" t="s">
        <v>37</v>
      </c>
      <c r="G198" t="s">
        <v>164</v>
      </c>
      <c r="H198" t="s">
        <v>51</v>
      </c>
      <c r="I198" t="s">
        <v>40</v>
      </c>
      <c r="J198" s="8" t="s">
        <v>46</v>
      </c>
      <c r="K198" s="8">
        <v>0</v>
      </c>
      <c r="L198" t="s">
        <v>47</v>
      </c>
      <c r="M198" s="9">
        <v>30</v>
      </c>
      <c r="N198" s="10">
        <v>615.38461538461536</v>
      </c>
      <c r="O198">
        <v>0.8</v>
      </c>
      <c r="P198">
        <v>1.01</v>
      </c>
      <c r="Q198">
        <v>0</v>
      </c>
      <c r="R198" t="s">
        <v>43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0</v>
      </c>
    </row>
    <row r="199" spans="1:24" x14ac:dyDescent="0.25">
      <c r="A199" s="4" t="s">
        <v>24</v>
      </c>
      <c r="B199" s="5" t="s">
        <v>486</v>
      </c>
      <c r="C199" s="6" t="s">
        <v>35</v>
      </c>
      <c r="D199" s="7">
        <v>247</v>
      </c>
      <c r="E199" t="s">
        <v>487</v>
      </c>
      <c r="F199" t="s">
        <v>37</v>
      </c>
      <c r="G199" t="s">
        <v>488</v>
      </c>
      <c r="H199" t="s">
        <v>39</v>
      </c>
      <c r="I199" t="s">
        <v>76</v>
      </c>
      <c r="J199" s="8" t="s">
        <v>32</v>
      </c>
      <c r="K199" s="8">
        <v>93</v>
      </c>
      <c r="L199" t="s">
        <v>41</v>
      </c>
      <c r="M199" s="9">
        <v>48</v>
      </c>
      <c r="N199" s="10">
        <v>5416.666666666667</v>
      </c>
      <c r="O199">
        <v>1</v>
      </c>
      <c r="P199">
        <v>0.89</v>
      </c>
      <c r="Q199">
        <v>0</v>
      </c>
      <c r="R199" t="s">
        <v>43</v>
      </c>
      <c r="S199" s="16">
        <v>3972.96</v>
      </c>
      <c r="T199" s="16">
        <v>5416.666666666667</v>
      </c>
      <c r="U199" s="16">
        <v>200</v>
      </c>
      <c r="V199" s="16">
        <v>250</v>
      </c>
      <c r="W199" s="16">
        <v>0</v>
      </c>
      <c r="X199" s="16">
        <v>-1893.7066666666669</v>
      </c>
    </row>
    <row r="200" spans="1:24" x14ac:dyDescent="0.25">
      <c r="A200" s="4" t="s">
        <v>24</v>
      </c>
      <c r="B200" s="5" t="s">
        <v>489</v>
      </c>
      <c r="C200" s="6" t="s">
        <v>135</v>
      </c>
      <c r="D200" s="7">
        <v>232</v>
      </c>
      <c r="E200" t="s">
        <v>349</v>
      </c>
      <c r="F200" t="s">
        <v>28</v>
      </c>
      <c r="G200" t="s">
        <v>350</v>
      </c>
      <c r="H200" t="s">
        <v>64</v>
      </c>
      <c r="I200" t="s">
        <v>76</v>
      </c>
      <c r="J200" s="8" t="s">
        <v>46</v>
      </c>
      <c r="K200" s="8">
        <v>0</v>
      </c>
      <c r="L200" t="s">
        <v>138</v>
      </c>
      <c r="M200" s="9">
        <v>55</v>
      </c>
      <c r="N200" s="10">
        <v>2307.6923076923076</v>
      </c>
      <c r="O200">
        <v>1</v>
      </c>
      <c r="P200">
        <v>1.0900000000000001</v>
      </c>
      <c r="Q200">
        <v>0</v>
      </c>
      <c r="R200" t="s">
        <v>43</v>
      </c>
      <c r="S200" s="16">
        <v>9592</v>
      </c>
      <c r="T200" s="16">
        <v>0</v>
      </c>
      <c r="U200" s="16">
        <v>200</v>
      </c>
      <c r="V200" s="16">
        <v>0</v>
      </c>
      <c r="W200" s="16">
        <v>0</v>
      </c>
      <c r="X200" s="16">
        <v>9392</v>
      </c>
    </row>
    <row r="201" spans="1:24" x14ac:dyDescent="0.25">
      <c r="A201" s="4" t="s">
        <v>24</v>
      </c>
      <c r="B201" s="5" t="s">
        <v>490</v>
      </c>
      <c r="C201" s="6" t="s">
        <v>92</v>
      </c>
      <c r="D201" s="7">
        <v>36</v>
      </c>
      <c r="E201" t="s">
        <v>491</v>
      </c>
      <c r="F201" t="s">
        <v>37</v>
      </c>
      <c r="G201" t="s">
        <v>231</v>
      </c>
      <c r="H201" t="s">
        <v>60</v>
      </c>
      <c r="I201" t="s">
        <v>40</v>
      </c>
      <c r="J201" s="8" t="s">
        <v>46</v>
      </c>
      <c r="K201" s="8">
        <v>163</v>
      </c>
      <c r="L201" t="s">
        <v>99</v>
      </c>
      <c r="M201" s="9">
        <v>48</v>
      </c>
      <c r="N201" s="10">
        <v>46</v>
      </c>
      <c r="O201">
        <v>0.8</v>
      </c>
      <c r="P201">
        <v>1.1200000000000001</v>
      </c>
      <c r="Q201">
        <v>0</v>
      </c>
      <c r="R201" t="s">
        <v>43</v>
      </c>
      <c r="S201" s="16">
        <v>7010.3040000000019</v>
      </c>
      <c r="T201" s="16">
        <v>0</v>
      </c>
      <c r="U201" s="16">
        <v>500</v>
      </c>
      <c r="V201" s="16">
        <v>100</v>
      </c>
      <c r="W201" s="16">
        <v>7498</v>
      </c>
      <c r="X201" s="16">
        <v>-1087.6959999999981</v>
      </c>
    </row>
    <row r="202" spans="1:24" x14ac:dyDescent="0.25">
      <c r="A202" s="4" t="s">
        <v>24</v>
      </c>
      <c r="B202" s="5" t="s">
        <v>492</v>
      </c>
      <c r="C202" s="6" t="s">
        <v>135</v>
      </c>
      <c r="D202" s="7">
        <v>48</v>
      </c>
      <c r="E202" t="s">
        <v>493</v>
      </c>
      <c r="F202" t="s">
        <v>37</v>
      </c>
      <c r="G202" t="s">
        <v>318</v>
      </c>
      <c r="H202" t="s">
        <v>81</v>
      </c>
      <c r="I202" t="s">
        <v>76</v>
      </c>
      <c r="J202" s="8" t="s">
        <v>46</v>
      </c>
      <c r="K202" s="8">
        <v>161</v>
      </c>
      <c r="L202" t="s">
        <v>138</v>
      </c>
      <c r="M202" s="9">
        <v>55</v>
      </c>
      <c r="N202" s="10">
        <v>2307.6923076923076</v>
      </c>
      <c r="O202">
        <v>1</v>
      </c>
      <c r="P202">
        <v>0.97</v>
      </c>
      <c r="Q202">
        <v>0</v>
      </c>
      <c r="R202" t="s">
        <v>43</v>
      </c>
      <c r="S202" s="16">
        <v>8589.35</v>
      </c>
      <c r="T202" s="16">
        <v>2307.6923076923076</v>
      </c>
      <c r="U202" s="16">
        <v>0</v>
      </c>
      <c r="V202" s="16">
        <v>10</v>
      </c>
      <c r="W202" s="16">
        <v>0</v>
      </c>
      <c r="X202" s="16">
        <v>6271.6576923076927</v>
      </c>
    </row>
    <row r="203" spans="1:24" x14ac:dyDescent="0.25">
      <c r="A203" s="4" t="s">
        <v>24</v>
      </c>
      <c r="B203" s="5" t="s">
        <v>494</v>
      </c>
      <c r="C203" s="6" t="s">
        <v>135</v>
      </c>
      <c r="D203" s="7">
        <v>239</v>
      </c>
      <c r="E203" t="s">
        <v>495</v>
      </c>
      <c r="F203" t="s">
        <v>37</v>
      </c>
      <c r="G203" t="s">
        <v>496</v>
      </c>
      <c r="H203" t="s">
        <v>51</v>
      </c>
      <c r="I203" t="s">
        <v>40</v>
      </c>
      <c r="J203" s="8" t="s">
        <v>46</v>
      </c>
      <c r="K203" s="8">
        <v>167</v>
      </c>
      <c r="L203" t="s">
        <v>138</v>
      </c>
      <c r="M203" s="9">
        <v>55</v>
      </c>
      <c r="N203" s="10">
        <v>2307.6923076923076</v>
      </c>
      <c r="O203">
        <v>0.8</v>
      </c>
      <c r="P203">
        <v>1</v>
      </c>
      <c r="Q203">
        <v>0</v>
      </c>
      <c r="R203" t="s">
        <v>43</v>
      </c>
      <c r="S203" s="16">
        <v>7348</v>
      </c>
      <c r="T203" s="16">
        <v>2307.6923076923076</v>
      </c>
      <c r="U203" s="16">
        <v>200</v>
      </c>
      <c r="V203" s="16">
        <v>100</v>
      </c>
      <c r="W203" s="16">
        <v>0</v>
      </c>
      <c r="X203" s="16">
        <v>4740.3076923076924</v>
      </c>
    </row>
    <row r="204" spans="1:24" x14ac:dyDescent="0.25">
      <c r="A204" s="4" t="s">
        <v>24</v>
      </c>
      <c r="B204" s="5" t="s">
        <v>497</v>
      </c>
      <c r="C204" s="6" t="s">
        <v>78</v>
      </c>
      <c r="D204" s="7">
        <v>231</v>
      </c>
      <c r="E204" t="s">
        <v>79</v>
      </c>
      <c r="F204" t="s">
        <v>37</v>
      </c>
      <c r="G204" t="s">
        <v>80</v>
      </c>
      <c r="H204" t="s">
        <v>81</v>
      </c>
      <c r="I204" t="s">
        <v>40</v>
      </c>
      <c r="J204" s="8" t="s">
        <v>46</v>
      </c>
      <c r="K204" s="8">
        <v>165</v>
      </c>
      <c r="L204" t="s">
        <v>82</v>
      </c>
      <c r="M204" s="9">
        <v>40</v>
      </c>
      <c r="N204" s="10">
        <v>1230.7692307692307</v>
      </c>
      <c r="O204">
        <v>0.8</v>
      </c>
      <c r="P204">
        <v>1.1599999999999999</v>
      </c>
      <c r="Q204">
        <v>0</v>
      </c>
      <c r="R204" t="s">
        <v>43</v>
      </c>
      <c r="S204" s="16">
        <v>6124.7999999999993</v>
      </c>
      <c r="T204" s="16">
        <v>1230.7692307692307</v>
      </c>
      <c r="U204" s="16">
        <v>500</v>
      </c>
      <c r="V204" s="16">
        <v>50</v>
      </c>
      <c r="W204" s="16">
        <v>0</v>
      </c>
      <c r="X204" s="16">
        <v>4344.0307692307688</v>
      </c>
    </row>
    <row r="205" spans="1:24" x14ac:dyDescent="0.25">
      <c r="A205" s="4" t="s">
        <v>24</v>
      </c>
      <c r="B205" s="5" t="s">
        <v>498</v>
      </c>
      <c r="C205" s="6" t="s">
        <v>78</v>
      </c>
      <c r="D205" s="7">
        <v>119</v>
      </c>
      <c r="E205" t="s">
        <v>254</v>
      </c>
      <c r="F205" t="s">
        <v>28</v>
      </c>
      <c r="G205" t="s">
        <v>255</v>
      </c>
      <c r="H205" t="s">
        <v>60</v>
      </c>
      <c r="I205" t="s">
        <v>52</v>
      </c>
      <c r="J205" s="8" t="s">
        <v>46</v>
      </c>
      <c r="K205" s="8">
        <v>164</v>
      </c>
      <c r="L205" t="s">
        <v>82</v>
      </c>
      <c r="M205" s="9">
        <v>40</v>
      </c>
      <c r="N205" s="10">
        <v>1230.7692307692307</v>
      </c>
      <c r="O205">
        <v>1.1000000000000001</v>
      </c>
      <c r="P205">
        <v>0.84</v>
      </c>
      <c r="Q205">
        <v>0</v>
      </c>
      <c r="R205" t="s">
        <v>43</v>
      </c>
      <c r="S205" s="16">
        <v>5913.6</v>
      </c>
      <c r="T205" s="16">
        <v>1230.7692307692307</v>
      </c>
      <c r="U205" s="16">
        <v>0</v>
      </c>
      <c r="V205" s="16">
        <v>0</v>
      </c>
      <c r="W205" s="16">
        <v>0</v>
      </c>
      <c r="X205" s="16">
        <v>4682.8307692307699</v>
      </c>
    </row>
    <row r="206" spans="1:24" x14ac:dyDescent="0.25">
      <c r="A206" s="4" t="s">
        <v>24</v>
      </c>
      <c r="B206" s="5" t="s">
        <v>499</v>
      </c>
      <c r="C206" s="6" t="s">
        <v>35</v>
      </c>
      <c r="D206" s="7">
        <v>304</v>
      </c>
      <c r="E206" t="s">
        <v>155</v>
      </c>
      <c r="F206" t="s">
        <v>28</v>
      </c>
      <c r="G206" t="s">
        <v>156</v>
      </c>
      <c r="H206" t="s">
        <v>30</v>
      </c>
      <c r="I206" t="s">
        <v>40</v>
      </c>
      <c r="J206" s="8" t="s">
        <v>32</v>
      </c>
      <c r="K206" s="8">
        <v>162</v>
      </c>
      <c r="L206" t="s">
        <v>41</v>
      </c>
      <c r="M206" s="9">
        <v>48</v>
      </c>
      <c r="N206" s="10">
        <v>5416.666666666667</v>
      </c>
      <c r="O206">
        <v>0.8</v>
      </c>
      <c r="P206">
        <v>0.83</v>
      </c>
      <c r="Q206">
        <v>0</v>
      </c>
      <c r="R206" t="s">
        <v>43</v>
      </c>
      <c r="S206" s="16">
        <v>5099.5199999999995</v>
      </c>
      <c r="T206" s="16">
        <v>5416.666666666667</v>
      </c>
      <c r="U206" s="16">
        <v>750</v>
      </c>
      <c r="V206" s="16">
        <v>10</v>
      </c>
      <c r="W206" s="16">
        <v>0</v>
      </c>
      <c r="X206" s="16">
        <v>-1077.1466666666674</v>
      </c>
    </row>
    <row r="207" spans="1:24" x14ac:dyDescent="0.25">
      <c r="A207" s="4" t="s">
        <v>24</v>
      </c>
      <c r="B207" s="5" t="s">
        <v>500</v>
      </c>
      <c r="C207" s="6" t="s">
        <v>92</v>
      </c>
      <c r="D207" s="7">
        <v>128</v>
      </c>
      <c r="E207" t="s">
        <v>129</v>
      </c>
      <c r="F207" t="s">
        <v>37</v>
      </c>
      <c r="G207" t="s">
        <v>130</v>
      </c>
      <c r="H207" t="s">
        <v>51</v>
      </c>
      <c r="I207" t="s">
        <v>76</v>
      </c>
      <c r="J207" s="8" t="s">
        <v>46</v>
      </c>
      <c r="K207" s="8">
        <v>0</v>
      </c>
      <c r="L207" t="s">
        <v>99</v>
      </c>
      <c r="M207" s="9">
        <v>40</v>
      </c>
      <c r="N207" s="10">
        <v>46</v>
      </c>
      <c r="O207">
        <v>1</v>
      </c>
      <c r="P207">
        <v>0.95</v>
      </c>
      <c r="Q207">
        <v>0</v>
      </c>
      <c r="R207" t="s">
        <v>43</v>
      </c>
      <c r="S207" s="16">
        <v>0</v>
      </c>
      <c r="T207" s="16">
        <v>0</v>
      </c>
      <c r="U207" s="16">
        <v>500</v>
      </c>
      <c r="V207" s="16">
        <v>500</v>
      </c>
      <c r="W207" s="16">
        <v>0</v>
      </c>
      <c r="X207" s="16">
        <v>-1000</v>
      </c>
    </row>
    <row r="208" spans="1:24" x14ac:dyDescent="0.25">
      <c r="A208" s="4" t="s">
        <v>24</v>
      </c>
      <c r="B208" s="5" t="s">
        <v>501</v>
      </c>
      <c r="C208" s="6" t="s">
        <v>35</v>
      </c>
      <c r="D208" s="7">
        <v>17</v>
      </c>
      <c r="E208" t="s">
        <v>502</v>
      </c>
      <c r="F208" t="s">
        <v>28</v>
      </c>
      <c r="G208" t="s">
        <v>285</v>
      </c>
      <c r="H208" t="s">
        <v>30</v>
      </c>
      <c r="I208" t="s">
        <v>31</v>
      </c>
      <c r="J208" s="8" t="s">
        <v>46</v>
      </c>
      <c r="K208" s="8">
        <v>168</v>
      </c>
      <c r="L208" t="s">
        <v>53</v>
      </c>
      <c r="M208" s="9">
        <v>24</v>
      </c>
      <c r="N208" s="10">
        <v>384.61538461538464</v>
      </c>
      <c r="O208">
        <v>1.2</v>
      </c>
      <c r="P208">
        <v>1.08</v>
      </c>
      <c r="Q208">
        <v>0</v>
      </c>
      <c r="R208" t="s">
        <v>43</v>
      </c>
      <c r="S208" s="16">
        <v>4976.6400000000003</v>
      </c>
      <c r="T208" s="16">
        <v>384.61538461538464</v>
      </c>
      <c r="U208" s="16">
        <v>500</v>
      </c>
      <c r="V208" s="16">
        <v>50</v>
      </c>
      <c r="W208" s="16">
        <v>0</v>
      </c>
      <c r="X208" s="16">
        <v>4042.0246153846156</v>
      </c>
    </row>
    <row r="209" spans="1:24" x14ac:dyDescent="0.25">
      <c r="A209" s="4" t="s">
        <v>24</v>
      </c>
      <c r="B209" s="5" t="s">
        <v>503</v>
      </c>
      <c r="C209" s="6" t="s">
        <v>92</v>
      </c>
      <c r="D209" s="7">
        <v>205</v>
      </c>
      <c r="E209" t="s">
        <v>185</v>
      </c>
      <c r="F209" t="s">
        <v>37</v>
      </c>
      <c r="G209" t="s">
        <v>137</v>
      </c>
      <c r="H209" t="s">
        <v>39</v>
      </c>
      <c r="I209" t="s">
        <v>76</v>
      </c>
      <c r="J209" s="8" t="s">
        <v>46</v>
      </c>
      <c r="K209" s="8">
        <v>162</v>
      </c>
      <c r="L209" t="s">
        <v>99</v>
      </c>
      <c r="M209" s="9">
        <v>48</v>
      </c>
      <c r="N209" s="10">
        <v>48</v>
      </c>
      <c r="O209">
        <v>1</v>
      </c>
      <c r="P209">
        <v>1</v>
      </c>
      <c r="Q209">
        <v>0</v>
      </c>
      <c r="R209" t="s">
        <v>43</v>
      </c>
      <c r="S209" s="16">
        <v>7776</v>
      </c>
      <c r="T209" s="16">
        <v>0</v>
      </c>
      <c r="U209" s="16">
        <v>500</v>
      </c>
      <c r="V209" s="16">
        <v>10</v>
      </c>
      <c r="W209" s="16">
        <v>7776</v>
      </c>
      <c r="X209" s="16">
        <v>-510</v>
      </c>
    </row>
    <row r="210" spans="1:24" x14ac:dyDescent="0.25">
      <c r="A210" s="4" t="s">
        <v>24</v>
      </c>
      <c r="B210" s="5" t="s">
        <v>504</v>
      </c>
      <c r="C210" s="6" t="s">
        <v>78</v>
      </c>
      <c r="D210" s="7">
        <v>192</v>
      </c>
      <c r="E210" t="s">
        <v>394</v>
      </c>
      <c r="F210" t="s">
        <v>28</v>
      </c>
      <c r="G210" t="s">
        <v>329</v>
      </c>
      <c r="H210" t="s">
        <v>60</v>
      </c>
      <c r="I210" t="s">
        <v>31</v>
      </c>
      <c r="J210" s="8" t="s">
        <v>46</v>
      </c>
      <c r="K210" s="8">
        <v>0</v>
      </c>
      <c r="L210" t="s">
        <v>82</v>
      </c>
      <c r="M210" s="9">
        <v>40</v>
      </c>
      <c r="N210" s="10">
        <v>1230.7692307692307</v>
      </c>
      <c r="O210">
        <v>1.2</v>
      </c>
      <c r="P210">
        <v>1.1200000000000001</v>
      </c>
      <c r="Q210">
        <v>0</v>
      </c>
      <c r="R210" t="s">
        <v>43</v>
      </c>
      <c r="S210" s="16">
        <v>8601.6</v>
      </c>
      <c r="T210" s="16">
        <v>0</v>
      </c>
      <c r="U210" s="16">
        <v>500</v>
      </c>
      <c r="V210" s="16">
        <v>100</v>
      </c>
      <c r="W210" s="16">
        <v>0</v>
      </c>
      <c r="X210" s="16">
        <v>8001.6</v>
      </c>
    </row>
    <row r="211" spans="1:24" x14ac:dyDescent="0.25">
      <c r="A211" s="4" t="s">
        <v>24</v>
      </c>
      <c r="B211" s="5" t="s">
        <v>505</v>
      </c>
      <c r="C211" s="6" t="s">
        <v>26</v>
      </c>
      <c r="D211" s="7">
        <v>192</v>
      </c>
      <c r="E211" t="s">
        <v>394</v>
      </c>
      <c r="F211" t="s">
        <v>28</v>
      </c>
      <c r="G211" t="s">
        <v>329</v>
      </c>
      <c r="H211" t="s">
        <v>60</v>
      </c>
      <c r="I211" t="s">
        <v>31</v>
      </c>
      <c r="J211" s="8" t="s">
        <v>32</v>
      </c>
      <c r="K211" s="8">
        <v>165</v>
      </c>
      <c r="L211" t="s">
        <v>33</v>
      </c>
      <c r="M211" s="9">
        <v>60</v>
      </c>
      <c r="N211" s="10">
        <v>6250</v>
      </c>
      <c r="O211">
        <v>1.2</v>
      </c>
      <c r="P211">
        <v>1.1200000000000001</v>
      </c>
      <c r="Q211">
        <v>0</v>
      </c>
      <c r="R211" t="s">
        <v>43</v>
      </c>
      <c r="S211" s="16">
        <v>12902.400000000001</v>
      </c>
      <c r="T211" s="16">
        <v>6250</v>
      </c>
      <c r="U211" s="16">
        <v>0</v>
      </c>
      <c r="V211" s="16">
        <v>10</v>
      </c>
      <c r="W211" s="16">
        <v>0</v>
      </c>
      <c r="X211" s="16">
        <v>6642.4000000000015</v>
      </c>
    </row>
    <row r="212" spans="1:24" x14ac:dyDescent="0.25">
      <c r="A212" s="4" t="s">
        <v>24</v>
      </c>
      <c r="B212" s="5" t="s">
        <v>506</v>
      </c>
      <c r="C212" s="6" t="s">
        <v>92</v>
      </c>
      <c r="D212" s="7">
        <v>31</v>
      </c>
      <c r="E212" t="s">
        <v>507</v>
      </c>
      <c r="F212" t="s">
        <v>37</v>
      </c>
      <c r="G212" t="s">
        <v>172</v>
      </c>
      <c r="H212" t="s">
        <v>51</v>
      </c>
      <c r="I212" t="s">
        <v>40</v>
      </c>
      <c r="J212" s="8" t="s">
        <v>46</v>
      </c>
      <c r="K212" s="8">
        <v>168</v>
      </c>
      <c r="L212" t="s">
        <v>99</v>
      </c>
      <c r="M212" s="9">
        <v>35</v>
      </c>
      <c r="N212" s="10">
        <v>54</v>
      </c>
      <c r="O212">
        <v>0.8</v>
      </c>
      <c r="P212">
        <v>1.0900000000000001</v>
      </c>
      <c r="Q212">
        <v>0</v>
      </c>
      <c r="R212" t="s">
        <v>43</v>
      </c>
      <c r="S212" s="16">
        <v>5127.3600000000006</v>
      </c>
      <c r="T212" s="16">
        <v>0</v>
      </c>
      <c r="U212" s="16">
        <v>200</v>
      </c>
      <c r="V212" s="16">
        <v>0</v>
      </c>
      <c r="W212" s="16">
        <v>9072</v>
      </c>
      <c r="X212" s="16">
        <v>-4144.6399999999994</v>
      </c>
    </row>
    <row r="213" spans="1:24" x14ac:dyDescent="0.25">
      <c r="A213" s="4" t="s">
        <v>24</v>
      </c>
      <c r="B213" s="5" t="s">
        <v>508</v>
      </c>
      <c r="C213" s="6" t="s">
        <v>35</v>
      </c>
      <c r="D213" s="7">
        <v>230</v>
      </c>
      <c r="E213" t="s">
        <v>509</v>
      </c>
      <c r="F213" t="s">
        <v>28</v>
      </c>
      <c r="G213" t="s">
        <v>80</v>
      </c>
      <c r="H213" t="s">
        <v>81</v>
      </c>
      <c r="I213" t="s">
        <v>76</v>
      </c>
      <c r="J213" s="8" t="s">
        <v>46</v>
      </c>
      <c r="K213" s="8">
        <v>164</v>
      </c>
      <c r="L213" t="s">
        <v>53</v>
      </c>
      <c r="M213" s="9">
        <v>24</v>
      </c>
      <c r="N213" s="10">
        <v>384.61538461538464</v>
      </c>
      <c r="O213">
        <v>1</v>
      </c>
      <c r="P213">
        <v>1.1599999999999999</v>
      </c>
      <c r="Q213">
        <v>0</v>
      </c>
      <c r="R213" t="s">
        <v>43</v>
      </c>
      <c r="S213" s="16">
        <v>4454.3999999999996</v>
      </c>
      <c r="T213" s="16">
        <v>384.61538461538464</v>
      </c>
      <c r="U213" s="16">
        <v>500</v>
      </c>
      <c r="V213" s="16">
        <v>0</v>
      </c>
      <c r="W213" s="16">
        <v>0</v>
      </c>
      <c r="X213" s="16">
        <v>3569.7846153846149</v>
      </c>
    </row>
    <row r="214" spans="1:24" x14ac:dyDescent="0.25">
      <c r="A214" s="4" t="s">
        <v>24</v>
      </c>
      <c r="B214" s="5" t="s">
        <v>510</v>
      </c>
      <c r="C214" s="6" t="s">
        <v>92</v>
      </c>
      <c r="D214" s="7">
        <v>132</v>
      </c>
      <c r="E214" t="s">
        <v>445</v>
      </c>
      <c r="F214" t="s">
        <v>37</v>
      </c>
      <c r="G214" t="s">
        <v>38</v>
      </c>
      <c r="H214" t="s">
        <v>39</v>
      </c>
      <c r="I214" t="s">
        <v>76</v>
      </c>
      <c r="J214" s="8" t="s">
        <v>46</v>
      </c>
      <c r="K214" s="8">
        <v>160</v>
      </c>
      <c r="L214" t="s">
        <v>99</v>
      </c>
      <c r="M214" s="9">
        <v>35</v>
      </c>
      <c r="N214" s="10">
        <v>48</v>
      </c>
      <c r="O214">
        <v>1</v>
      </c>
      <c r="P214">
        <v>1.03</v>
      </c>
      <c r="Q214">
        <v>0</v>
      </c>
      <c r="R214" t="s">
        <v>43</v>
      </c>
      <c r="S214" s="16">
        <v>5768</v>
      </c>
      <c r="T214" s="16">
        <v>0</v>
      </c>
      <c r="U214" s="16">
        <v>1000</v>
      </c>
      <c r="V214" s="16">
        <v>10</v>
      </c>
      <c r="W214" s="16">
        <v>7680</v>
      </c>
      <c r="X214" s="16">
        <v>-2922</v>
      </c>
    </row>
    <row r="215" spans="1:24" x14ac:dyDescent="0.25">
      <c r="A215" s="4" t="s">
        <v>24</v>
      </c>
      <c r="B215" s="5" t="s">
        <v>511</v>
      </c>
      <c r="C215" s="6" t="s">
        <v>35</v>
      </c>
      <c r="D215" s="7">
        <v>246</v>
      </c>
      <c r="E215" t="s">
        <v>108</v>
      </c>
      <c r="F215" t="s">
        <v>37</v>
      </c>
      <c r="G215" t="s">
        <v>109</v>
      </c>
      <c r="H215" t="s">
        <v>64</v>
      </c>
      <c r="I215" t="s">
        <v>40</v>
      </c>
      <c r="J215" s="8" t="s">
        <v>32</v>
      </c>
      <c r="K215" s="8">
        <v>83</v>
      </c>
      <c r="L215" t="s">
        <v>41</v>
      </c>
      <c r="M215" s="9">
        <v>48</v>
      </c>
      <c r="N215" s="10">
        <v>5416.666666666667</v>
      </c>
      <c r="O215">
        <v>0.8</v>
      </c>
      <c r="P215">
        <v>0.86</v>
      </c>
      <c r="Q215">
        <v>0</v>
      </c>
      <c r="R215" t="s">
        <v>43</v>
      </c>
      <c r="S215" s="16">
        <v>2740.9920000000002</v>
      </c>
      <c r="T215" s="16">
        <v>5416.666666666667</v>
      </c>
      <c r="U215" s="16">
        <v>1000</v>
      </c>
      <c r="V215" s="16">
        <v>0</v>
      </c>
      <c r="W215" s="16">
        <v>0</v>
      </c>
      <c r="X215" s="16">
        <v>-3675.6746666666668</v>
      </c>
    </row>
    <row r="216" spans="1:24" x14ac:dyDescent="0.25">
      <c r="A216" s="4" t="s">
        <v>24</v>
      </c>
      <c r="B216" s="5" t="s">
        <v>512</v>
      </c>
      <c r="C216" s="6" t="s">
        <v>66</v>
      </c>
      <c r="D216" s="7">
        <v>60</v>
      </c>
      <c r="E216" t="s">
        <v>513</v>
      </c>
      <c r="F216" t="s">
        <v>37</v>
      </c>
      <c r="G216" t="s">
        <v>214</v>
      </c>
      <c r="H216" t="s">
        <v>81</v>
      </c>
      <c r="I216" t="s">
        <v>40</v>
      </c>
      <c r="J216" s="8" t="s">
        <v>32</v>
      </c>
      <c r="K216" s="8">
        <v>161</v>
      </c>
      <c r="L216" t="s">
        <v>296</v>
      </c>
      <c r="M216" s="9">
        <v>72</v>
      </c>
      <c r="N216" s="10">
        <v>8333.3333333333339</v>
      </c>
      <c r="O216">
        <v>0.8</v>
      </c>
      <c r="P216">
        <v>1.17</v>
      </c>
      <c r="Q216">
        <v>0</v>
      </c>
      <c r="R216" t="s">
        <v>43</v>
      </c>
      <c r="S216" s="16">
        <v>10850.111999999999</v>
      </c>
      <c r="T216" s="16">
        <v>8333.3333333333339</v>
      </c>
      <c r="U216" s="16">
        <v>200</v>
      </c>
      <c r="V216" s="16">
        <v>0</v>
      </c>
      <c r="W216" s="16">
        <v>0</v>
      </c>
      <c r="X216" s="16">
        <v>2316.7786666666652</v>
      </c>
    </row>
    <row r="217" spans="1:24" x14ac:dyDescent="0.25">
      <c r="A217" s="4" t="s">
        <v>24</v>
      </c>
      <c r="B217" s="5" t="s">
        <v>514</v>
      </c>
      <c r="C217" s="6" t="s">
        <v>26</v>
      </c>
      <c r="D217" s="7">
        <v>75</v>
      </c>
      <c r="E217" t="s">
        <v>356</v>
      </c>
      <c r="F217" t="s">
        <v>37</v>
      </c>
      <c r="G217" t="s">
        <v>208</v>
      </c>
      <c r="H217" t="s">
        <v>39</v>
      </c>
      <c r="I217" t="s">
        <v>76</v>
      </c>
      <c r="J217" s="8" t="s">
        <v>32</v>
      </c>
      <c r="K217" s="8">
        <v>166</v>
      </c>
      <c r="L217" t="s">
        <v>33</v>
      </c>
      <c r="M217" s="9">
        <v>60</v>
      </c>
      <c r="N217" s="10">
        <v>6250</v>
      </c>
      <c r="O217">
        <v>1</v>
      </c>
      <c r="P217">
        <v>0.99</v>
      </c>
      <c r="Q217">
        <v>0</v>
      </c>
      <c r="R217" t="s">
        <v>43</v>
      </c>
      <c r="S217" s="16">
        <v>9860.4</v>
      </c>
      <c r="T217" s="16">
        <v>6250</v>
      </c>
      <c r="U217" s="16">
        <v>0</v>
      </c>
      <c r="V217" s="16">
        <v>0</v>
      </c>
      <c r="W217" s="16">
        <v>0</v>
      </c>
      <c r="X217" s="16">
        <v>3610.3999999999996</v>
      </c>
    </row>
    <row r="218" spans="1:24" x14ac:dyDescent="0.25">
      <c r="A218" s="4" t="s">
        <v>24</v>
      </c>
      <c r="B218" s="5" t="s">
        <v>515</v>
      </c>
      <c r="C218" s="6" t="s">
        <v>78</v>
      </c>
      <c r="D218" s="7">
        <v>66</v>
      </c>
      <c r="E218" t="s">
        <v>194</v>
      </c>
      <c r="F218" t="s">
        <v>37</v>
      </c>
      <c r="G218" t="s">
        <v>195</v>
      </c>
      <c r="H218" t="s">
        <v>39</v>
      </c>
      <c r="I218" t="s">
        <v>52</v>
      </c>
      <c r="J218" s="8" t="s">
        <v>46</v>
      </c>
      <c r="K218" s="8">
        <v>168</v>
      </c>
      <c r="L218" t="s">
        <v>82</v>
      </c>
      <c r="M218" s="9">
        <v>40</v>
      </c>
      <c r="N218" s="10">
        <v>1230.7692307692307</v>
      </c>
      <c r="O218">
        <v>1.1000000000000001</v>
      </c>
      <c r="P218">
        <v>0.88</v>
      </c>
      <c r="Q218">
        <v>0</v>
      </c>
      <c r="R218" t="s">
        <v>43</v>
      </c>
      <c r="S218" s="16">
        <v>6504.9600000000009</v>
      </c>
      <c r="T218" s="16">
        <v>1230.7692307692307</v>
      </c>
      <c r="U218" s="16">
        <v>0</v>
      </c>
      <c r="V218" s="16">
        <v>0</v>
      </c>
      <c r="W218" s="16">
        <v>0</v>
      </c>
      <c r="X218" s="16">
        <v>5274.1907692307705</v>
      </c>
    </row>
    <row r="219" spans="1:24" x14ac:dyDescent="0.25">
      <c r="A219" s="4" t="s">
        <v>24</v>
      </c>
      <c r="B219" s="5" t="s">
        <v>516</v>
      </c>
      <c r="C219" s="6" t="s">
        <v>26</v>
      </c>
      <c r="D219" s="7">
        <v>42</v>
      </c>
      <c r="E219" t="s">
        <v>517</v>
      </c>
      <c r="F219" t="s">
        <v>28</v>
      </c>
      <c r="G219" t="s">
        <v>362</v>
      </c>
      <c r="H219" t="s">
        <v>30</v>
      </c>
      <c r="I219" t="s">
        <v>40</v>
      </c>
      <c r="J219" s="8" t="s">
        <v>46</v>
      </c>
      <c r="K219" s="8">
        <v>165</v>
      </c>
      <c r="L219" t="s">
        <v>90</v>
      </c>
      <c r="M219" s="9">
        <v>35</v>
      </c>
      <c r="N219" s="10">
        <v>923.07692307692309</v>
      </c>
      <c r="O219">
        <v>0.8</v>
      </c>
      <c r="P219">
        <v>0.94</v>
      </c>
      <c r="Q219">
        <v>0</v>
      </c>
      <c r="R219" t="s">
        <v>43</v>
      </c>
      <c r="S219" s="16">
        <v>4211.2</v>
      </c>
      <c r="T219" s="16">
        <v>923.07692307692309</v>
      </c>
      <c r="U219" s="16">
        <v>750</v>
      </c>
      <c r="V219" s="16">
        <v>50</v>
      </c>
      <c r="W219" s="16">
        <v>0</v>
      </c>
      <c r="X219" s="16">
        <v>2488.123076923077</v>
      </c>
    </row>
    <row r="220" spans="1:24" x14ac:dyDescent="0.25">
      <c r="A220" s="4" t="s">
        <v>24</v>
      </c>
      <c r="B220" s="5" t="s">
        <v>518</v>
      </c>
      <c r="C220" s="6" t="s">
        <v>35</v>
      </c>
      <c r="D220" s="7">
        <v>237</v>
      </c>
      <c r="E220" t="s">
        <v>519</v>
      </c>
      <c r="F220" t="s">
        <v>28</v>
      </c>
      <c r="G220" t="s">
        <v>496</v>
      </c>
      <c r="H220" t="s">
        <v>51</v>
      </c>
      <c r="I220" t="s">
        <v>52</v>
      </c>
      <c r="J220" s="8" t="s">
        <v>46</v>
      </c>
      <c r="K220" s="8">
        <v>167</v>
      </c>
      <c r="L220" t="s">
        <v>53</v>
      </c>
      <c r="M220" s="9">
        <v>24</v>
      </c>
      <c r="N220" s="10">
        <v>384.61538461538464</v>
      </c>
      <c r="O220">
        <v>1.1000000000000001</v>
      </c>
      <c r="P220">
        <v>1</v>
      </c>
      <c r="Q220">
        <v>0</v>
      </c>
      <c r="R220" t="s">
        <v>43</v>
      </c>
      <c r="S220" s="16">
        <v>4224</v>
      </c>
      <c r="T220" s="16">
        <v>384.61538461538464</v>
      </c>
      <c r="U220" s="16">
        <v>200</v>
      </c>
      <c r="V220" s="16">
        <v>0</v>
      </c>
      <c r="W220" s="16">
        <v>0</v>
      </c>
      <c r="X220" s="16">
        <v>3639.3846153846152</v>
      </c>
    </row>
    <row r="221" spans="1:24" x14ac:dyDescent="0.25">
      <c r="A221" s="4" t="s">
        <v>24</v>
      </c>
      <c r="B221" s="5" t="s">
        <v>520</v>
      </c>
      <c r="C221" s="6" t="s">
        <v>35</v>
      </c>
      <c r="D221" s="7">
        <v>249</v>
      </c>
      <c r="E221" t="s">
        <v>364</v>
      </c>
      <c r="F221" t="s">
        <v>37</v>
      </c>
      <c r="G221" t="s">
        <v>365</v>
      </c>
      <c r="H221" t="s">
        <v>39</v>
      </c>
      <c r="I221" t="s">
        <v>76</v>
      </c>
      <c r="J221" s="8" t="s">
        <v>46</v>
      </c>
      <c r="K221" s="8">
        <v>160</v>
      </c>
      <c r="L221" t="s">
        <v>53</v>
      </c>
      <c r="M221" s="9">
        <v>24</v>
      </c>
      <c r="N221" s="10">
        <v>384.61538461538464</v>
      </c>
      <c r="O221">
        <v>1</v>
      </c>
      <c r="P221">
        <v>0.86</v>
      </c>
      <c r="Q221">
        <v>0</v>
      </c>
      <c r="R221" t="s">
        <v>43</v>
      </c>
      <c r="S221" s="16">
        <v>3302.4</v>
      </c>
      <c r="T221" s="16">
        <v>384.61538461538464</v>
      </c>
      <c r="U221" s="16">
        <v>750</v>
      </c>
      <c r="V221" s="16">
        <v>250</v>
      </c>
      <c r="W221" s="16">
        <v>0</v>
      </c>
      <c r="X221" s="16">
        <v>1917.7846153846153</v>
      </c>
    </row>
    <row r="222" spans="1:24" x14ac:dyDescent="0.25">
      <c r="A222" s="4" t="s">
        <v>24</v>
      </c>
      <c r="B222" s="5" t="s">
        <v>521</v>
      </c>
      <c r="C222" s="6" t="s">
        <v>92</v>
      </c>
      <c r="D222" s="7">
        <v>256</v>
      </c>
      <c r="E222" t="s">
        <v>140</v>
      </c>
      <c r="F222" t="s">
        <v>37</v>
      </c>
      <c r="G222" t="s">
        <v>124</v>
      </c>
      <c r="H222" t="s">
        <v>51</v>
      </c>
      <c r="I222" t="s">
        <v>31</v>
      </c>
      <c r="J222" s="8" t="s">
        <v>46</v>
      </c>
      <c r="K222" s="8">
        <v>137</v>
      </c>
      <c r="L222" t="s">
        <v>99</v>
      </c>
      <c r="M222" s="9">
        <v>40</v>
      </c>
      <c r="N222" s="10">
        <v>54</v>
      </c>
      <c r="O222">
        <v>1.2</v>
      </c>
      <c r="P222">
        <v>1.17</v>
      </c>
      <c r="Q222">
        <v>0</v>
      </c>
      <c r="R222" t="s">
        <v>43</v>
      </c>
      <c r="S222" s="16">
        <v>7693.9199999999992</v>
      </c>
      <c r="T222" s="16">
        <v>0</v>
      </c>
      <c r="U222" s="16">
        <v>0</v>
      </c>
      <c r="V222" s="16">
        <v>0</v>
      </c>
      <c r="W222" s="16">
        <v>7398</v>
      </c>
      <c r="X222" s="16">
        <v>295.91999999999916</v>
      </c>
    </row>
    <row r="223" spans="1:24" x14ac:dyDescent="0.25">
      <c r="A223" s="4" t="s">
        <v>24</v>
      </c>
      <c r="B223" s="5" t="s">
        <v>522</v>
      </c>
      <c r="C223" s="6" t="s">
        <v>92</v>
      </c>
      <c r="D223" s="7">
        <v>196</v>
      </c>
      <c r="E223" t="s">
        <v>523</v>
      </c>
      <c r="F223" t="s">
        <v>37</v>
      </c>
      <c r="G223" t="s">
        <v>89</v>
      </c>
      <c r="H223" t="s">
        <v>39</v>
      </c>
      <c r="I223" t="s">
        <v>86</v>
      </c>
      <c r="J223" s="8" t="s">
        <v>32</v>
      </c>
      <c r="K223" s="8">
        <v>109</v>
      </c>
      <c r="L223" t="s">
        <v>95</v>
      </c>
      <c r="M223" s="9">
        <v>60</v>
      </c>
      <c r="N223" s="10">
        <v>70</v>
      </c>
      <c r="O223">
        <v>0.9</v>
      </c>
      <c r="P223">
        <v>0.99</v>
      </c>
      <c r="Q223">
        <v>0</v>
      </c>
      <c r="R223" t="s">
        <v>43</v>
      </c>
      <c r="S223" s="16">
        <v>5827.14</v>
      </c>
      <c r="T223" s="16">
        <v>0</v>
      </c>
      <c r="U223" s="16">
        <v>0</v>
      </c>
      <c r="V223" s="16">
        <v>250</v>
      </c>
      <c r="W223" s="16">
        <v>7630</v>
      </c>
      <c r="X223" s="16">
        <v>-2052.8599999999997</v>
      </c>
    </row>
    <row r="224" spans="1:24" x14ac:dyDescent="0.25">
      <c r="A224" s="4" t="s">
        <v>24</v>
      </c>
      <c r="B224" s="5" t="s">
        <v>524</v>
      </c>
      <c r="C224" s="6" t="s">
        <v>92</v>
      </c>
      <c r="D224" s="7">
        <v>129</v>
      </c>
      <c r="E224" t="s">
        <v>252</v>
      </c>
      <c r="F224" t="s">
        <v>28</v>
      </c>
      <c r="G224" t="s">
        <v>130</v>
      </c>
      <c r="H224" t="s">
        <v>51</v>
      </c>
      <c r="I224" t="s">
        <v>40</v>
      </c>
      <c r="J224" s="8" t="s">
        <v>46</v>
      </c>
      <c r="K224" s="8">
        <v>0</v>
      </c>
      <c r="L224" t="s">
        <v>99</v>
      </c>
      <c r="M224" s="9">
        <v>48</v>
      </c>
      <c r="N224" s="10">
        <v>51</v>
      </c>
      <c r="O224">
        <v>0.8</v>
      </c>
      <c r="P224">
        <v>0.95</v>
      </c>
      <c r="Q224">
        <v>0</v>
      </c>
      <c r="R224" t="s">
        <v>43</v>
      </c>
      <c r="S224" s="16">
        <v>5836.7999999999993</v>
      </c>
      <c r="T224" s="16">
        <v>0</v>
      </c>
      <c r="U224" s="16">
        <v>500</v>
      </c>
      <c r="V224" s="16">
        <v>100</v>
      </c>
      <c r="W224" s="16">
        <v>0</v>
      </c>
      <c r="X224" s="16">
        <v>5236.7999999999993</v>
      </c>
    </row>
    <row r="225" spans="1:24" x14ac:dyDescent="0.25">
      <c r="A225" s="4" t="s">
        <v>24</v>
      </c>
      <c r="B225" s="5" t="s">
        <v>525</v>
      </c>
      <c r="C225" s="6" t="s">
        <v>43</v>
      </c>
      <c r="D225" s="7">
        <v>154</v>
      </c>
      <c r="E225" t="s">
        <v>526</v>
      </c>
      <c r="F225" t="s">
        <v>28</v>
      </c>
      <c r="G225" t="s">
        <v>272</v>
      </c>
      <c r="H225" t="s">
        <v>64</v>
      </c>
      <c r="I225" t="s">
        <v>52</v>
      </c>
      <c r="J225" s="8" t="s">
        <v>46</v>
      </c>
      <c r="K225" s="8">
        <v>0</v>
      </c>
      <c r="L225" t="s">
        <v>47</v>
      </c>
      <c r="M225" s="9">
        <v>30</v>
      </c>
      <c r="N225" s="10">
        <v>615.38461538461536</v>
      </c>
      <c r="O225">
        <v>1.1000000000000001</v>
      </c>
      <c r="P225">
        <v>0.82</v>
      </c>
      <c r="Q225">
        <v>0</v>
      </c>
      <c r="R225" t="s">
        <v>43</v>
      </c>
      <c r="S225" s="16">
        <v>4329.5999999999995</v>
      </c>
      <c r="T225" s="16">
        <v>0</v>
      </c>
      <c r="U225" s="16">
        <v>0</v>
      </c>
      <c r="V225" s="16">
        <v>10</v>
      </c>
      <c r="W225" s="16">
        <v>0</v>
      </c>
      <c r="X225" s="16">
        <v>4319.5999999999995</v>
      </c>
    </row>
    <row r="226" spans="1:24" x14ac:dyDescent="0.25">
      <c r="A226" s="4" t="s">
        <v>24</v>
      </c>
      <c r="B226" s="5" t="s">
        <v>527</v>
      </c>
      <c r="C226" s="6" t="s">
        <v>92</v>
      </c>
      <c r="D226" s="7">
        <v>294</v>
      </c>
      <c r="E226" t="s">
        <v>233</v>
      </c>
      <c r="F226" t="s">
        <v>37</v>
      </c>
      <c r="G226" t="s">
        <v>234</v>
      </c>
      <c r="H226" t="s">
        <v>60</v>
      </c>
      <c r="I226" t="s">
        <v>76</v>
      </c>
      <c r="J226" s="8" t="s">
        <v>32</v>
      </c>
      <c r="K226" s="8">
        <v>161</v>
      </c>
      <c r="L226" t="s">
        <v>95</v>
      </c>
      <c r="M226" s="9">
        <v>60</v>
      </c>
      <c r="N226" s="10">
        <v>70</v>
      </c>
      <c r="O226">
        <v>1</v>
      </c>
      <c r="P226">
        <v>1.19</v>
      </c>
      <c r="Q226">
        <v>0</v>
      </c>
      <c r="R226" t="s">
        <v>43</v>
      </c>
      <c r="S226" s="16">
        <v>11495.4</v>
      </c>
      <c r="T226" s="16">
        <v>0</v>
      </c>
      <c r="U226" s="16">
        <v>750</v>
      </c>
      <c r="V226" s="16">
        <v>50</v>
      </c>
      <c r="W226" s="16">
        <v>11270</v>
      </c>
      <c r="X226" s="16">
        <v>-574.60000000000036</v>
      </c>
    </row>
    <row r="227" spans="1:24" x14ac:dyDescent="0.25">
      <c r="A227" s="4" t="s">
        <v>24</v>
      </c>
      <c r="B227" s="5" t="s">
        <v>528</v>
      </c>
      <c r="C227" s="6" t="s">
        <v>43</v>
      </c>
      <c r="D227" s="7">
        <v>226</v>
      </c>
      <c r="E227" t="s">
        <v>290</v>
      </c>
      <c r="F227" t="s">
        <v>37</v>
      </c>
      <c r="G227" t="s">
        <v>291</v>
      </c>
      <c r="H227" t="s">
        <v>51</v>
      </c>
      <c r="I227" t="s">
        <v>52</v>
      </c>
      <c r="J227" s="8" t="s">
        <v>32</v>
      </c>
      <c r="K227" s="8">
        <v>166</v>
      </c>
      <c r="L227" t="s">
        <v>117</v>
      </c>
      <c r="M227" s="9">
        <v>54</v>
      </c>
      <c r="N227" s="10">
        <v>5666.666666666667</v>
      </c>
      <c r="O227">
        <v>1.1000000000000001</v>
      </c>
      <c r="P227">
        <v>1.1599999999999999</v>
      </c>
      <c r="Q227">
        <v>0</v>
      </c>
      <c r="R227" t="s">
        <v>43</v>
      </c>
      <c r="S227" s="16">
        <v>11438.064</v>
      </c>
      <c r="T227" s="16">
        <v>5666.666666666667</v>
      </c>
      <c r="U227" s="16">
        <v>500</v>
      </c>
      <c r="V227" s="16">
        <v>10</v>
      </c>
      <c r="W227" s="16">
        <v>0</v>
      </c>
      <c r="X227" s="16">
        <v>5261.3973333333333</v>
      </c>
    </row>
    <row r="228" spans="1:24" x14ac:dyDescent="0.25">
      <c r="A228" s="4" t="s">
        <v>24</v>
      </c>
      <c r="B228" s="5" t="s">
        <v>529</v>
      </c>
      <c r="C228" s="6" t="s">
        <v>92</v>
      </c>
      <c r="D228" s="7">
        <v>122</v>
      </c>
      <c r="E228" t="s">
        <v>224</v>
      </c>
      <c r="F228" t="s">
        <v>37</v>
      </c>
      <c r="G228" t="s">
        <v>225</v>
      </c>
      <c r="H228" t="s">
        <v>60</v>
      </c>
      <c r="I228" t="s">
        <v>40</v>
      </c>
      <c r="J228" s="8" t="s">
        <v>46</v>
      </c>
      <c r="K228" s="8">
        <v>0</v>
      </c>
      <c r="L228" t="s">
        <v>99</v>
      </c>
      <c r="M228" s="9">
        <v>40</v>
      </c>
      <c r="N228" s="10">
        <v>49</v>
      </c>
      <c r="O228">
        <v>0.8</v>
      </c>
      <c r="P228">
        <v>1.05</v>
      </c>
      <c r="Q228">
        <v>0</v>
      </c>
      <c r="R228" t="s">
        <v>43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</row>
    <row r="229" spans="1:24" x14ac:dyDescent="0.25">
      <c r="A229" s="4" t="s">
        <v>24</v>
      </c>
      <c r="B229" s="5" t="s">
        <v>530</v>
      </c>
      <c r="C229" s="6" t="s">
        <v>35</v>
      </c>
      <c r="D229" s="7">
        <v>20</v>
      </c>
      <c r="E229" t="s">
        <v>284</v>
      </c>
      <c r="F229" t="s">
        <v>37</v>
      </c>
      <c r="G229" t="s">
        <v>285</v>
      </c>
      <c r="H229" t="s">
        <v>30</v>
      </c>
      <c r="I229" t="s">
        <v>40</v>
      </c>
      <c r="J229" s="8" t="s">
        <v>32</v>
      </c>
      <c r="K229" s="8">
        <v>162</v>
      </c>
      <c r="L229" t="s">
        <v>41</v>
      </c>
      <c r="M229" s="9">
        <v>48</v>
      </c>
      <c r="N229" s="10">
        <v>5416.666666666667</v>
      </c>
      <c r="O229">
        <v>0.8</v>
      </c>
      <c r="P229">
        <v>1.08</v>
      </c>
      <c r="Q229">
        <v>0</v>
      </c>
      <c r="R229" t="s">
        <v>43</v>
      </c>
      <c r="S229" s="16">
        <v>6718.4640000000009</v>
      </c>
      <c r="T229" s="16">
        <v>5416.666666666667</v>
      </c>
      <c r="U229" s="16">
        <v>200</v>
      </c>
      <c r="V229" s="16">
        <v>250</v>
      </c>
      <c r="W229" s="16">
        <v>0</v>
      </c>
      <c r="X229" s="16">
        <v>851.79733333333388</v>
      </c>
    </row>
    <row r="230" spans="1:24" x14ac:dyDescent="0.25">
      <c r="A230" s="4" t="s">
        <v>24</v>
      </c>
      <c r="B230" s="5" t="s">
        <v>531</v>
      </c>
      <c r="C230" s="6" t="s">
        <v>35</v>
      </c>
      <c r="D230" s="7">
        <v>270</v>
      </c>
      <c r="E230" t="s">
        <v>147</v>
      </c>
      <c r="F230" t="s">
        <v>37</v>
      </c>
      <c r="G230" t="s">
        <v>148</v>
      </c>
      <c r="H230" t="s">
        <v>81</v>
      </c>
      <c r="I230" t="s">
        <v>40</v>
      </c>
      <c r="J230" s="8" t="s">
        <v>46</v>
      </c>
      <c r="K230" s="8">
        <v>163</v>
      </c>
      <c r="L230" t="s">
        <v>53</v>
      </c>
      <c r="M230" s="9">
        <v>24</v>
      </c>
      <c r="N230" s="10">
        <v>384.61538461538464</v>
      </c>
      <c r="O230">
        <v>0.8</v>
      </c>
      <c r="P230">
        <v>1.2</v>
      </c>
      <c r="Q230">
        <v>0</v>
      </c>
      <c r="R230" t="s">
        <v>43</v>
      </c>
      <c r="S230" s="16">
        <v>3755.5200000000004</v>
      </c>
      <c r="T230" s="16">
        <v>384.61538461538464</v>
      </c>
      <c r="U230" s="16">
        <v>0</v>
      </c>
      <c r="V230" s="16">
        <v>500</v>
      </c>
      <c r="W230" s="16">
        <v>0</v>
      </c>
      <c r="X230" s="16">
        <v>2870.9046153846157</v>
      </c>
    </row>
    <row r="231" spans="1:24" x14ac:dyDescent="0.25">
      <c r="A231" s="4" t="s">
        <v>24</v>
      </c>
      <c r="B231" s="5" t="s">
        <v>532</v>
      </c>
      <c r="C231" s="6" t="s">
        <v>92</v>
      </c>
      <c r="D231" s="7">
        <v>48</v>
      </c>
      <c r="E231" t="s">
        <v>493</v>
      </c>
      <c r="F231" t="s">
        <v>37</v>
      </c>
      <c r="G231" t="s">
        <v>318</v>
      </c>
      <c r="H231" t="s">
        <v>81</v>
      </c>
      <c r="I231" t="s">
        <v>76</v>
      </c>
      <c r="J231" s="8" t="s">
        <v>46</v>
      </c>
      <c r="K231" s="8">
        <v>0</v>
      </c>
      <c r="L231" t="s">
        <v>99</v>
      </c>
      <c r="M231" s="9">
        <v>35</v>
      </c>
      <c r="N231" s="10">
        <v>44</v>
      </c>
      <c r="O231">
        <v>1</v>
      </c>
      <c r="P231">
        <v>0.97</v>
      </c>
      <c r="Q231">
        <v>0</v>
      </c>
      <c r="R231" t="s">
        <v>43</v>
      </c>
      <c r="S231" s="16">
        <v>0</v>
      </c>
      <c r="T231" s="16">
        <v>0</v>
      </c>
      <c r="U231" s="16">
        <v>200</v>
      </c>
      <c r="V231" s="16">
        <v>0</v>
      </c>
      <c r="W231" s="16">
        <v>0</v>
      </c>
      <c r="X231" s="16">
        <v>-200</v>
      </c>
    </row>
    <row r="232" spans="1:24" x14ac:dyDescent="0.25">
      <c r="A232" s="4" t="s">
        <v>24</v>
      </c>
      <c r="B232" s="5" t="s">
        <v>533</v>
      </c>
      <c r="C232" s="6" t="s">
        <v>92</v>
      </c>
      <c r="D232" s="7">
        <v>13</v>
      </c>
      <c r="E232" t="s">
        <v>534</v>
      </c>
      <c r="F232" t="s">
        <v>37</v>
      </c>
      <c r="G232" t="s">
        <v>237</v>
      </c>
      <c r="H232" t="s">
        <v>30</v>
      </c>
      <c r="I232" t="s">
        <v>40</v>
      </c>
      <c r="J232" s="8" t="s">
        <v>46</v>
      </c>
      <c r="K232" s="8">
        <v>90</v>
      </c>
      <c r="L232" t="s">
        <v>99</v>
      </c>
      <c r="M232" s="9">
        <v>48</v>
      </c>
      <c r="N232" s="10">
        <v>51</v>
      </c>
      <c r="O232">
        <v>0.8</v>
      </c>
      <c r="P232">
        <v>1.1399999999999999</v>
      </c>
      <c r="Q232">
        <v>0</v>
      </c>
      <c r="R232" t="s">
        <v>43</v>
      </c>
      <c r="S232" s="16">
        <v>3939.8399999999997</v>
      </c>
      <c r="T232" s="16">
        <v>0</v>
      </c>
      <c r="U232" s="16">
        <v>200</v>
      </c>
      <c r="V232" s="16">
        <v>500</v>
      </c>
      <c r="W232" s="16">
        <v>4590</v>
      </c>
      <c r="X232" s="16">
        <v>-1350.1600000000003</v>
      </c>
    </row>
    <row r="233" spans="1:24" x14ac:dyDescent="0.25">
      <c r="A233" s="4" t="s">
        <v>24</v>
      </c>
      <c r="B233" s="5" t="s">
        <v>535</v>
      </c>
      <c r="C233" s="6" t="s">
        <v>92</v>
      </c>
      <c r="D233" s="7">
        <v>53</v>
      </c>
      <c r="E233" t="s">
        <v>536</v>
      </c>
      <c r="F233" t="s">
        <v>37</v>
      </c>
      <c r="G233" t="s">
        <v>133</v>
      </c>
      <c r="H233" t="s">
        <v>30</v>
      </c>
      <c r="I233" t="s">
        <v>52</v>
      </c>
      <c r="J233" s="8" t="s">
        <v>32</v>
      </c>
      <c r="K233" s="8">
        <v>0</v>
      </c>
      <c r="L233" t="s">
        <v>95</v>
      </c>
      <c r="M233" s="9">
        <v>60</v>
      </c>
      <c r="N233" s="10">
        <v>75</v>
      </c>
      <c r="O233">
        <v>1.1000000000000001</v>
      </c>
      <c r="P233">
        <v>0.99</v>
      </c>
      <c r="Q233">
        <v>0</v>
      </c>
      <c r="R233" t="s">
        <v>43</v>
      </c>
      <c r="S233" s="16">
        <v>0</v>
      </c>
      <c r="T233" s="16">
        <v>0</v>
      </c>
      <c r="U233" s="16">
        <v>750</v>
      </c>
      <c r="V233" s="16">
        <v>10</v>
      </c>
      <c r="W233" s="16">
        <v>0</v>
      </c>
      <c r="X233" s="16">
        <v>-760</v>
      </c>
    </row>
    <row r="234" spans="1:24" x14ac:dyDescent="0.25">
      <c r="A234" s="4" t="s">
        <v>24</v>
      </c>
      <c r="B234" s="5" t="s">
        <v>537</v>
      </c>
      <c r="C234" s="6" t="s">
        <v>92</v>
      </c>
      <c r="D234" s="7">
        <v>230</v>
      </c>
      <c r="E234" t="s">
        <v>509</v>
      </c>
      <c r="F234" t="s">
        <v>28</v>
      </c>
      <c r="G234" t="s">
        <v>80</v>
      </c>
      <c r="H234" t="s">
        <v>81</v>
      </c>
      <c r="I234" t="s">
        <v>76</v>
      </c>
      <c r="J234" s="8" t="s">
        <v>46</v>
      </c>
      <c r="K234" s="8">
        <v>130</v>
      </c>
      <c r="L234" t="s">
        <v>99</v>
      </c>
      <c r="M234" s="9">
        <v>48</v>
      </c>
      <c r="N234" s="10">
        <v>48</v>
      </c>
      <c r="O234">
        <v>1</v>
      </c>
      <c r="P234">
        <v>1.1599999999999999</v>
      </c>
      <c r="Q234">
        <v>0</v>
      </c>
      <c r="R234" t="s">
        <v>43</v>
      </c>
      <c r="S234" s="16">
        <v>8908.7999999999993</v>
      </c>
      <c r="T234" s="16">
        <v>0</v>
      </c>
      <c r="U234" s="16">
        <v>0</v>
      </c>
      <c r="V234" s="16">
        <v>0</v>
      </c>
      <c r="W234" s="16">
        <v>6240</v>
      </c>
      <c r="X234" s="16">
        <v>2668.7999999999993</v>
      </c>
    </row>
    <row r="235" spans="1:24" x14ac:dyDescent="0.25">
      <c r="A235" s="4" t="s">
        <v>24</v>
      </c>
      <c r="B235" s="5" t="s">
        <v>538</v>
      </c>
      <c r="C235" s="6" t="s">
        <v>26</v>
      </c>
      <c r="D235" s="7">
        <v>149</v>
      </c>
      <c r="E235" t="s">
        <v>539</v>
      </c>
      <c r="F235" t="s">
        <v>37</v>
      </c>
      <c r="G235" t="s">
        <v>540</v>
      </c>
      <c r="H235" t="s">
        <v>60</v>
      </c>
      <c r="I235" t="s">
        <v>40</v>
      </c>
      <c r="J235" s="8" t="s">
        <v>46</v>
      </c>
      <c r="K235" s="8">
        <v>160</v>
      </c>
      <c r="L235" t="s">
        <v>90</v>
      </c>
      <c r="M235" s="9">
        <v>35</v>
      </c>
      <c r="N235" s="10">
        <v>923.07692307692309</v>
      </c>
      <c r="O235">
        <v>0.8</v>
      </c>
      <c r="P235">
        <v>1.1299999999999999</v>
      </c>
      <c r="Q235">
        <v>0</v>
      </c>
      <c r="R235" t="s">
        <v>43</v>
      </c>
      <c r="S235" s="16">
        <v>5062.3999999999996</v>
      </c>
      <c r="T235" s="16">
        <v>923.07692307692309</v>
      </c>
      <c r="U235" s="16">
        <v>500</v>
      </c>
      <c r="V235" s="16">
        <v>0</v>
      </c>
      <c r="W235" s="16">
        <v>0</v>
      </c>
      <c r="X235" s="16">
        <v>3639.3230769230768</v>
      </c>
    </row>
    <row r="236" spans="1:24" x14ac:dyDescent="0.25">
      <c r="A236" s="4" t="s">
        <v>24</v>
      </c>
      <c r="B236" s="5" t="s">
        <v>541</v>
      </c>
      <c r="C236" s="6" t="s">
        <v>78</v>
      </c>
      <c r="D236" s="7">
        <v>265</v>
      </c>
      <c r="E236" t="s">
        <v>542</v>
      </c>
      <c r="F236" t="s">
        <v>28</v>
      </c>
      <c r="G236" t="s">
        <v>543</v>
      </c>
      <c r="H236" t="s">
        <v>60</v>
      </c>
      <c r="I236" t="s">
        <v>40</v>
      </c>
      <c r="J236" s="8" t="s">
        <v>32</v>
      </c>
      <c r="K236" s="8">
        <v>0</v>
      </c>
      <c r="L236" t="s">
        <v>121</v>
      </c>
      <c r="M236" s="9">
        <v>65</v>
      </c>
      <c r="N236" s="10">
        <v>7500</v>
      </c>
      <c r="O236">
        <v>0.8</v>
      </c>
      <c r="P236">
        <v>0.96</v>
      </c>
      <c r="Q236">
        <v>0</v>
      </c>
      <c r="R236" t="s">
        <v>43</v>
      </c>
      <c r="S236" s="16">
        <v>7987.2</v>
      </c>
      <c r="T236" s="16">
        <v>0</v>
      </c>
      <c r="U236" s="16">
        <v>200</v>
      </c>
      <c r="V236" s="16">
        <v>0</v>
      </c>
      <c r="W236" s="16">
        <v>0</v>
      </c>
      <c r="X236" s="16">
        <v>7787.2</v>
      </c>
    </row>
    <row r="237" spans="1:24" x14ac:dyDescent="0.25">
      <c r="A237" s="4" t="s">
        <v>24</v>
      </c>
      <c r="B237" s="5" t="s">
        <v>544</v>
      </c>
      <c r="C237" s="6" t="s">
        <v>92</v>
      </c>
      <c r="D237" s="7">
        <v>9</v>
      </c>
      <c r="E237" t="s">
        <v>236</v>
      </c>
      <c r="F237" t="s">
        <v>37</v>
      </c>
      <c r="G237" t="s">
        <v>237</v>
      </c>
      <c r="H237" t="s">
        <v>30</v>
      </c>
      <c r="I237" t="s">
        <v>86</v>
      </c>
      <c r="J237" s="8" t="s">
        <v>32</v>
      </c>
      <c r="K237" s="8">
        <v>0</v>
      </c>
      <c r="L237" t="s">
        <v>95</v>
      </c>
      <c r="M237" s="9">
        <v>65</v>
      </c>
      <c r="N237" s="10">
        <v>73</v>
      </c>
      <c r="O237">
        <v>0.9</v>
      </c>
      <c r="P237">
        <v>1.1399999999999999</v>
      </c>
      <c r="Q237">
        <v>0</v>
      </c>
      <c r="R237" t="s">
        <v>43</v>
      </c>
      <c r="S237" s="16">
        <v>0</v>
      </c>
      <c r="T237" s="16">
        <v>0</v>
      </c>
      <c r="U237" s="16">
        <v>1000</v>
      </c>
      <c r="V237" s="16">
        <v>100</v>
      </c>
      <c r="W237" s="16">
        <v>0</v>
      </c>
      <c r="X237" s="16">
        <v>-1100</v>
      </c>
    </row>
    <row r="238" spans="1:24" x14ac:dyDescent="0.25">
      <c r="A238" s="4" t="s">
        <v>24</v>
      </c>
      <c r="B238" s="5" t="s">
        <v>545</v>
      </c>
      <c r="C238" s="6" t="s">
        <v>43</v>
      </c>
      <c r="D238" s="7">
        <v>222</v>
      </c>
      <c r="E238" t="s">
        <v>420</v>
      </c>
      <c r="F238" t="s">
        <v>37</v>
      </c>
      <c r="G238" t="s">
        <v>198</v>
      </c>
      <c r="H238" t="s">
        <v>39</v>
      </c>
      <c r="I238" t="s">
        <v>76</v>
      </c>
      <c r="J238" s="8" t="s">
        <v>32</v>
      </c>
      <c r="K238" s="8">
        <v>167</v>
      </c>
      <c r="L238" t="s">
        <v>117</v>
      </c>
      <c r="M238" s="9">
        <v>54</v>
      </c>
      <c r="N238" s="10">
        <v>5666.666666666667</v>
      </c>
      <c r="O238">
        <v>1</v>
      </c>
      <c r="P238">
        <v>0.87</v>
      </c>
      <c r="Q238">
        <v>0</v>
      </c>
      <c r="R238" t="s">
        <v>43</v>
      </c>
      <c r="S238" s="16">
        <v>7845.66</v>
      </c>
      <c r="T238" s="16">
        <v>5666.666666666667</v>
      </c>
      <c r="U238" s="16">
        <v>200</v>
      </c>
      <c r="V238" s="16">
        <v>50</v>
      </c>
      <c r="W238" s="16">
        <v>0</v>
      </c>
      <c r="X238" s="16">
        <v>1928.9933333333329</v>
      </c>
    </row>
    <row r="239" spans="1:24" x14ac:dyDescent="0.25">
      <c r="A239" s="4" t="s">
        <v>24</v>
      </c>
      <c r="B239" s="5" t="s">
        <v>546</v>
      </c>
      <c r="C239" s="6" t="s">
        <v>43</v>
      </c>
      <c r="D239" s="7">
        <v>88</v>
      </c>
      <c r="E239" t="s">
        <v>71</v>
      </c>
      <c r="F239" t="s">
        <v>37</v>
      </c>
      <c r="G239" t="s">
        <v>72</v>
      </c>
      <c r="H239" t="s">
        <v>39</v>
      </c>
      <c r="I239" t="s">
        <v>40</v>
      </c>
      <c r="J239" s="8" t="s">
        <v>32</v>
      </c>
      <c r="K239" s="8">
        <v>0</v>
      </c>
      <c r="L239" t="s">
        <v>117</v>
      </c>
      <c r="M239" s="9">
        <v>54</v>
      </c>
      <c r="N239" s="10">
        <v>5666.666666666667</v>
      </c>
      <c r="O239">
        <v>0.8</v>
      </c>
      <c r="P239">
        <v>0.8</v>
      </c>
      <c r="Q239">
        <v>0</v>
      </c>
      <c r="R239" t="s">
        <v>43</v>
      </c>
      <c r="S239" s="16">
        <v>0</v>
      </c>
      <c r="T239" s="16">
        <v>0</v>
      </c>
      <c r="U239" s="16">
        <v>200</v>
      </c>
      <c r="V239" s="16">
        <v>50</v>
      </c>
      <c r="W239" s="16">
        <v>0</v>
      </c>
      <c r="X239" s="16">
        <v>-250</v>
      </c>
    </row>
    <row r="240" spans="1:24" x14ac:dyDescent="0.25">
      <c r="A240" s="4" t="s">
        <v>24</v>
      </c>
      <c r="B240" s="5" t="s">
        <v>547</v>
      </c>
      <c r="C240" s="6" t="s">
        <v>135</v>
      </c>
      <c r="D240" s="7">
        <v>301</v>
      </c>
      <c r="E240" t="s">
        <v>548</v>
      </c>
      <c r="F240" t="s">
        <v>37</v>
      </c>
      <c r="G240" t="s">
        <v>301</v>
      </c>
      <c r="H240" t="s">
        <v>64</v>
      </c>
      <c r="I240" t="s">
        <v>40</v>
      </c>
      <c r="J240" s="8" t="s">
        <v>46</v>
      </c>
      <c r="K240" s="8">
        <v>160</v>
      </c>
      <c r="L240" t="s">
        <v>138</v>
      </c>
      <c r="M240" s="9">
        <v>55</v>
      </c>
      <c r="N240" s="10">
        <v>2307.6923076923076</v>
      </c>
      <c r="O240">
        <v>0.8</v>
      </c>
      <c r="P240">
        <v>1.17</v>
      </c>
      <c r="Q240">
        <v>0</v>
      </c>
      <c r="R240" t="s">
        <v>43</v>
      </c>
      <c r="S240" s="16">
        <v>8236.7999999999993</v>
      </c>
      <c r="T240" s="16">
        <v>2307.6923076923076</v>
      </c>
      <c r="U240" s="16">
        <v>200</v>
      </c>
      <c r="V240" s="16">
        <v>50</v>
      </c>
      <c r="W240" s="16">
        <v>0</v>
      </c>
      <c r="X240" s="16">
        <v>5679.1076923076917</v>
      </c>
    </row>
    <row r="241" spans="1:24" x14ac:dyDescent="0.25">
      <c r="A241" s="4" t="s">
        <v>24</v>
      </c>
      <c r="B241" s="5" t="s">
        <v>549</v>
      </c>
      <c r="C241" s="6" t="s">
        <v>92</v>
      </c>
      <c r="D241" s="7">
        <v>239</v>
      </c>
      <c r="E241" t="s">
        <v>495</v>
      </c>
      <c r="F241" t="s">
        <v>37</v>
      </c>
      <c r="G241" t="s">
        <v>496</v>
      </c>
      <c r="H241" t="s">
        <v>51</v>
      </c>
      <c r="I241" t="s">
        <v>40</v>
      </c>
      <c r="J241" s="8" t="s">
        <v>32</v>
      </c>
      <c r="K241" s="8">
        <v>0</v>
      </c>
      <c r="L241" t="s">
        <v>95</v>
      </c>
      <c r="M241" s="9">
        <v>72</v>
      </c>
      <c r="N241" s="10">
        <v>71</v>
      </c>
      <c r="O241">
        <v>0.8</v>
      </c>
      <c r="P241">
        <v>1</v>
      </c>
      <c r="Q241">
        <v>0</v>
      </c>
      <c r="R241" t="s">
        <v>43</v>
      </c>
      <c r="S241" s="16">
        <v>0</v>
      </c>
      <c r="T241" s="16">
        <v>0</v>
      </c>
      <c r="U241" s="16">
        <v>750</v>
      </c>
      <c r="V241" s="16">
        <v>500</v>
      </c>
      <c r="W241" s="16">
        <v>0</v>
      </c>
      <c r="X241" s="16">
        <v>-1250</v>
      </c>
    </row>
    <row r="242" spans="1:24" x14ac:dyDescent="0.25">
      <c r="A242" s="4" t="s">
        <v>24</v>
      </c>
      <c r="B242" s="5" t="s">
        <v>550</v>
      </c>
      <c r="C242" s="6" t="s">
        <v>43</v>
      </c>
      <c r="D242" s="7">
        <v>3</v>
      </c>
      <c r="E242" t="s">
        <v>551</v>
      </c>
      <c r="F242" t="s">
        <v>28</v>
      </c>
      <c r="G242" t="s">
        <v>309</v>
      </c>
      <c r="H242" t="s">
        <v>60</v>
      </c>
      <c r="I242" t="s">
        <v>52</v>
      </c>
      <c r="J242" s="8" t="s">
        <v>46</v>
      </c>
      <c r="K242" s="8">
        <v>161</v>
      </c>
      <c r="L242" t="s">
        <v>47</v>
      </c>
      <c r="M242" s="9">
        <v>30</v>
      </c>
      <c r="N242" s="10">
        <v>615.38461538461536</v>
      </c>
      <c r="O242">
        <v>1.1000000000000001</v>
      </c>
      <c r="P242">
        <v>0.97</v>
      </c>
      <c r="Q242">
        <v>0</v>
      </c>
      <c r="R242" t="s">
        <v>43</v>
      </c>
      <c r="S242" s="16">
        <v>5121.5999999999995</v>
      </c>
      <c r="T242" s="16">
        <v>615.38461538461536</v>
      </c>
      <c r="U242" s="16">
        <v>0</v>
      </c>
      <c r="V242" s="16">
        <v>50</v>
      </c>
      <c r="W242" s="16">
        <v>0</v>
      </c>
      <c r="X242" s="16">
        <v>4456.2153846153842</v>
      </c>
    </row>
    <row r="243" spans="1:24" x14ac:dyDescent="0.25">
      <c r="A243" s="4" t="s">
        <v>24</v>
      </c>
      <c r="B243" s="5" t="s">
        <v>552</v>
      </c>
      <c r="C243" s="6" t="s">
        <v>66</v>
      </c>
      <c r="D243" s="7">
        <v>137</v>
      </c>
      <c r="E243" t="s">
        <v>553</v>
      </c>
      <c r="F243" t="s">
        <v>28</v>
      </c>
      <c r="G243" t="s">
        <v>370</v>
      </c>
      <c r="H243" t="s">
        <v>39</v>
      </c>
      <c r="I243" t="s">
        <v>76</v>
      </c>
      <c r="J243" s="8" t="s">
        <v>32</v>
      </c>
      <c r="K243" s="8">
        <v>165</v>
      </c>
      <c r="L243" t="s">
        <v>296</v>
      </c>
      <c r="M243" s="9">
        <v>72</v>
      </c>
      <c r="N243" s="10">
        <v>8333.3333333333339</v>
      </c>
      <c r="O243">
        <v>1</v>
      </c>
      <c r="P243">
        <v>0.81</v>
      </c>
      <c r="Q243">
        <v>0</v>
      </c>
      <c r="R243" t="s">
        <v>43</v>
      </c>
      <c r="S243" s="16">
        <v>9331.2000000000007</v>
      </c>
      <c r="T243" s="16">
        <v>8333.3333333333339</v>
      </c>
      <c r="U243" s="16">
        <v>500</v>
      </c>
      <c r="V243" s="16">
        <v>0</v>
      </c>
      <c r="W243" s="16">
        <v>0</v>
      </c>
      <c r="X243" s="16">
        <v>497.86666666666679</v>
      </c>
    </row>
    <row r="244" spans="1:24" x14ac:dyDescent="0.25">
      <c r="A244" s="4" t="s">
        <v>24</v>
      </c>
      <c r="B244" s="5" t="s">
        <v>554</v>
      </c>
      <c r="C244" s="6" t="s">
        <v>26</v>
      </c>
      <c r="D244" s="7">
        <v>292</v>
      </c>
      <c r="E244" t="s">
        <v>555</v>
      </c>
      <c r="F244" t="s">
        <v>37</v>
      </c>
      <c r="G244" t="s">
        <v>234</v>
      </c>
      <c r="H244" t="s">
        <v>60</v>
      </c>
      <c r="I244" t="s">
        <v>31</v>
      </c>
      <c r="J244" s="8" t="s">
        <v>46</v>
      </c>
      <c r="K244" s="8">
        <v>0</v>
      </c>
      <c r="L244" t="s">
        <v>90</v>
      </c>
      <c r="M244" s="9">
        <v>35</v>
      </c>
      <c r="N244" s="10">
        <v>923.07692307692309</v>
      </c>
      <c r="O244">
        <v>1.2</v>
      </c>
      <c r="P244">
        <v>1.19</v>
      </c>
      <c r="Q244">
        <v>0</v>
      </c>
      <c r="R244" t="s">
        <v>43</v>
      </c>
      <c r="S244" s="16">
        <v>0</v>
      </c>
      <c r="T244" s="16">
        <v>0</v>
      </c>
      <c r="U244" s="16">
        <v>0</v>
      </c>
      <c r="V244" s="16">
        <v>10</v>
      </c>
      <c r="W244" s="16">
        <v>0</v>
      </c>
      <c r="X244" s="16">
        <v>-10</v>
      </c>
    </row>
    <row r="245" spans="1:24" x14ac:dyDescent="0.25">
      <c r="A245" s="4" t="s">
        <v>24</v>
      </c>
      <c r="B245" s="5" t="s">
        <v>556</v>
      </c>
      <c r="C245" s="6" t="s">
        <v>92</v>
      </c>
      <c r="D245" s="7">
        <v>107</v>
      </c>
      <c r="E245" t="s">
        <v>294</v>
      </c>
      <c r="F245" t="s">
        <v>37</v>
      </c>
      <c r="G245" t="s">
        <v>63</v>
      </c>
      <c r="H245" t="s">
        <v>64</v>
      </c>
      <c r="I245" t="s">
        <v>86</v>
      </c>
      <c r="J245" s="8" t="s">
        <v>32</v>
      </c>
      <c r="K245" s="8">
        <v>162</v>
      </c>
      <c r="L245" t="s">
        <v>95</v>
      </c>
      <c r="M245" s="9">
        <v>72</v>
      </c>
      <c r="N245" s="10">
        <v>79</v>
      </c>
      <c r="O245">
        <v>0.9</v>
      </c>
      <c r="P245">
        <v>1.04</v>
      </c>
      <c r="Q245">
        <v>0</v>
      </c>
      <c r="R245" t="s">
        <v>43</v>
      </c>
      <c r="S245" s="16">
        <v>10917.504000000001</v>
      </c>
      <c r="T245" s="16">
        <v>0</v>
      </c>
      <c r="U245" s="16">
        <v>0</v>
      </c>
      <c r="V245" s="16">
        <v>0</v>
      </c>
      <c r="W245" s="16">
        <v>12798</v>
      </c>
      <c r="X245" s="16">
        <v>-1880.4959999999992</v>
      </c>
    </row>
    <row r="246" spans="1:24" x14ac:dyDescent="0.25">
      <c r="A246" s="4" t="s">
        <v>24</v>
      </c>
      <c r="B246" s="5" t="s">
        <v>557</v>
      </c>
      <c r="C246" s="6" t="s">
        <v>92</v>
      </c>
      <c r="D246" s="7">
        <v>17</v>
      </c>
      <c r="E246" t="s">
        <v>502</v>
      </c>
      <c r="F246" t="s">
        <v>28</v>
      </c>
      <c r="G246" t="s">
        <v>285</v>
      </c>
      <c r="H246" t="s">
        <v>30</v>
      </c>
      <c r="I246" t="s">
        <v>31</v>
      </c>
      <c r="J246" s="8" t="s">
        <v>32</v>
      </c>
      <c r="K246" s="8">
        <v>165</v>
      </c>
      <c r="L246" t="s">
        <v>95</v>
      </c>
      <c r="M246" s="9">
        <v>60</v>
      </c>
      <c r="N246" s="10">
        <v>70</v>
      </c>
      <c r="O246">
        <v>1.2</v>
      </c>
      <c r="P246">
        <v>1.08</v>
      </c>
      <c r="Q246">
        <v>0</v>
      </c>
      <c r="R246" t="s">
        <v>43</v>
      </c>
      <c r="S246" s="16">
        <v>12441.6</v>
      </c>
      <c r="T246" s="16">
        <v>0</v>
      </c>
      <c r="U246" s="16">
        <v>500</v>
      </c>
      <c r="V246" s="16">
        <v>250</v>
      </c>
      <c r="W246" s="16">
        <v>11550</v>
      </c>
      <c r="X246" s="16">
        <v>141.60000000000036</v>
      </c>
    </row>
    <row r="247" spans="1:24" x14ac:dyDescent="0.25">
      <c r="A247" s="4" t="s">
        <v>24</v>
      </c>
      <c r="B247" s="5" t="s">
        <v>558</v>
      </c>
      <c r="C247" s="6" t="s">
        <v>92</v>
      </c>
      <c r="D247" s="7">
        <v>249</v>
      </c>
      <c r="E247" t="s">
        <v>364</v>
      </c>
      <c r="F247" t="s">
        <v>37</v>
      </c>
      <c r="G247" t="s">
        <v>365</v>
      </c>
      <c r="H247" t="s">
        <v>39</v>
      </c>
      <c r="I247" t="s">
        <v>76</v>
      </c>
      <c r="J247" s="8" t="s">
        <v>46</v>
      </c>
      <c r="K247" s="8">
        <v>85</v>
      </c>
      <c r="L247" t="s">
        <v>99</v>
      </c>
      <c r="M247" s="9">
        <v>40</v>
      </c>
      <c r="N247" s="10">
        <v>41</v>
      </c>
      <c r="O247">
        <v>1</v>
      </c>
      <c r="P247">
        <v>0.86</v>
      </c>
      <c r="Q247">
        <v>0</v>
      </c>
      <c r="R247" t="s">
        <v>43</v>
      </c>
      <c r="S247" s="16">
        <v>2924</v>
      </c>
      <c r="T247" s="16">
        <v>0</v>
      </c>
      <c r="U247" s="16">
        <v>0</v>
      </c>
      <c r="V247" s="16">
        <v>250</v>
      </c>
      <c r="W247" s="16">
        <v>3485</v>
      </c>
      <c r="X247" s="16">
        <v>-811</v>
      </c>
    </row>
    <row r="248" spans="1:24" x14ac:dyDescent="0.25">
      <c r="A248" s="4" t="s">
        <v>24</v>
      </c>
      <c r="B248" s="5" t="s">
        <v>559</v>
      </c>
      <c r="C248" s="6" t="s">
        <v>43</v>
      </c>
      <c r="D248" s="7">
        <v>240</v>
      </c>
      <c r="E248" t="s">
        <v>560</v>
      </c>
      <c r="F248" t="s">
        <v>28</v>
      </c>
      <c r="G248" t="s">
        <v>248</v>
      </c>
      <c r="H248" t="s">
        <v>51</v>
      </c>
      <c r="I248" t="s">
        <v>76</v>
      </c>
      <c r="J248" s="8" t="s">
        <v>46</v>
      </c>
      <c r="K248" s="8">
        <v>160</v>
      </c>
      <c r="L248" t="s">
        <v>47</v>
      </c>
      <c r="M248" s="9">
        <v>30</v>
      </c>
      <c r="N248" s="10">
        <v>615.38461538461536</v>
      </c>
      <c r="O248">
        <v>1</v>
      </c>
      <c r="P248">
        <v>0.82</v>
      </c>
      <c r="Q248">
        <v>0</v>
      </c>
      <c r="R248" t="s">
        <v>43</v>
      </c>
      <c r="S248" s="16">
        <v>3935.9999999999995</v>
      </c>
      <c r="T248" s="16">
        <v>615.38461538461536</v>
      </c>
      <c r="U248" s="16">
        <v>200</v>
      </c>
      <c r="V248" s="16">
        <v>50</v>
      </c>
      <c r="W248" s="16">
        <v>0</v>
      </c>
      <c r="X248" s="16">
        <v>3070.6153846153843</v>
      </c>
    </row>
    <row r="249" spans="1:24" x14ac:dyDescent="0.25">
      <c r="A249" s="4" t="s">
        <v>24</v>
      </c>
      <c r="B249" s="5" t="s">
        <v>561</v>
      </c>
      <c r="C249" s="6" t="s">
        <v>92</v>
      </c>
      <c r="D249" s="7">
        <v>195</v>
      </c>
      <c r="E249" t="s">
        <v>377</v>
      </c>
      <c r="F249" t="s">
        <v>37</v>
      </c>
      <c r="G249" t="s">
        <v>329</v>
      </c>
      <c r="H249" t="s">
        <v>60</v>
      </c>
      <c r="I249" t="s">
        <v>40</v>
      </c>
      <c r="J249" s="8" t="s">
        <v>32</v>
      </c>
      <c r="K249" s="8">
        <v>160</v>
      </c>
      <c r="L249" t="s">
        <v>95</v>
      </c>
      <c r="M249" s="9">
        <v>60</v>
      </c>
      <c r="N249" s="10">
        <v>80</v>
      </c>
      <c r="O249">
        <v>0.8</v>
      </c>
      <c r="P249">
        <v>1.1200000000000001</v>
      </c>
      <c r="Q249">
        <v>0</v>
      </c>
      <c r="R249" t="s">
        <v>43</v>
      </c>
      <c r="S249" s="16">
        <v>8601.6</v>
      </c>
      <c r="T249" s="16">
        <v>0</v>
      </c>
      <c r="U249" s="16">
        <v>200</v>
      </c>
      <c r="V249" s="16">
        <v>100</v>
      </c>
      <c r="W249" s="16">
        <v>12800</v>
      </c>
      <c r="X249" s="16">
        <v>-4498.3999999999996</v>
      </c>
    </row>
    <row r="250" spans="1:24" x14ac:dyDescent="0.25">
      <c r="A250" s="4" t="s">
        <v>24</v>
      </c>
      <c r="B250" s="5" t="s">
        <v>562</v>
      </c>
      <c r="C250" s="6" t="s">
        <v>43</v>
      </c>
      <c r="D250" s="7">
        <v>34</v>
      </c>
      <c r="E250" t="s">
        <v>230</v>
      </c>
      <c r="F250" t="s">
        <v>37</v>
      </c>
      <c r="G250" t="s">
        <v>231</v>
      </c>
      <c r="H250" t="s">
        <v>60</v>
      </c>
      <c r="I250" t="s">
        <v>52</v>
      </c>
      <c r="J250" s="8" t="s">
        <v>46</v>
      </c>
      <c r="K250" s="8">
        <v>167</v>
      </c>
      <c r="L250" t="s">
        <v>47</v>
      </c>
      <c r="M250" s="9">
        <v>30</v>
      </c>
      <c r="N250" s="10">
        <v>615.38461538461536</v>
      </c>
      <c r="O250">
        <v>1.1000000000000001</v>
      </c>
      <c r="P250">
        <v>1.1200000000000001</v>
      </c>
      <c r="Q250">
        <v>0</v>
      </c>
      <c r="R250" t="s">
        <v>43</v>
      </c>
      <c r="S250" s="16">
        <v>6172.3200000000006</v>
      </c>
      <c r="T250" s="16">
        <v>615.38461538461536</v>
      </c>
      <c r="U250" s="16">
        <v>0</v>
      </c>
      <c r="V250" s="16">
        <v>50</v>
      </c>
      <c r="W250" s="16">
        <v>0</v>
      </c>
      <c r="X250" s="16">
        <v>5506.9353846153854</v>
      </c>
    </row>
    <row r="251" spans="1:24" x14ac:dyDescent="0.25">
      <c r="A251" s="4" t="s">
        <v>24</v>
      </c>
      <c r="B251" s="5" t="s">
        <v>563</v>
      </c>
      <c r="C251" s="6" t="s">
        <v>35</v>
      </c>
      <c r="D251" s="7">
        <v>153</v>
      </c>
      <c r="E251" t="s">
        <v>115</v>
      </c>
      <c r="F251" t="s">
        <v>37</v>
      </c>
      <c r="G251" t="s">
        <v>116</v>
      </c>
      <c r="H251" t="s">
        <v>51</v>
      </c>
      <c r="I251" t="s">
        <v>40</v>
      </c>
      <c r="J251" s="8" t="s">
        <v>32</v>
      </c>
      <c r="K251" s="8">
        <v>164</v>
      </c>
      <c r="L251" t="s">
        <v>41</v>
      </c>
      <c r="M251" s="9">
        <v>48</v>
      </c>
      <c r="N251" s="10">
        <v>5416.666666666667</v>
      </c>
      <c r="O251">
        <v>0.8</v>
      </c>
      <c r="P251">
        <v>1.07</v>
      </c>
      <c r="Q251">
        <v>0</v>
      </c>
      <c r="R251" t="s">
        <v>43</v>
      </c>
      <c r="S251" s="16">
        <v>6738.4320000000007</v>
      </c>
      <c r="T251" s="16">
        <v>5416.666666666667</v>
      </c>
      <c r="U251" s="16">
        <v>0</v>
      </c>
      <c r="V251" s="16">
        <v>0</v>
      </c>
      <c r="W251" s="16">
        <v>0</v>
      </c>
      <c r="X251" s="16">
        <v>1321.7653333333337</v>
      </c>
    </row>
    <row r="252" spans="1:24" x14ac:dyDescent="0.25">
      <c r="A252" s="4" t="s">
        <v>24</v>
      </c>
      <c r="B252" s="5" t="s">
        <v>564</v>
      </c>
      <c r="C252" s="6" t="s">
        <v>35</v>
      </c>
      <c r="D252" s="7">
        <v>46</v>
      </c>
      <c r="E252" t="s">
        <v>565</v>
      </c>
      <c r="F252" t="s">
        <v>37</v>
      </c>
      <c r="G252" t="s">
        <v>318</v>
      </c>
      <c r="H252" t="s">
        <v>81</v>
      </c>
      <c r="I252" t="s">
        <v>31</v>
      </c>
      <c r="J252" s="8" t="s">
        <v>32</v>
      </c>
      <c r="K252" s="8">
        <v>164</v>
      </c>
      <c r="L252" t="s">
        <v>41</v>
      </c>
      <c r="M252" s="9">
        <v>48</v>
      </c>
      <c r="N252" s="10">
        <v>5416.666666666667</v>
      </c>
      <c r="O252">
        <v>1.2</v>
      </c>
      <c r="P252">
        <v>0.97</v>
      </c>
      <c r="Q252">
        <v>0</v>
      </c>
      <c r="R252" t="s">
        <v>43</v>
      </c>
      <c r="S252" s="16">
        <v>9163.0079999999998</v>
      </c>
      <c r="T252" s="16">
        <v>5416.666666666667</v>
      </c>
      <c r="U252" s="16">
        <v>0</v>
      </c>
      <c r="V252" s="16">
        <v>500</v>
      </c>
      <c r="W252" s="16">
        <v>0</v>
      </c>
      <c r="X252" s="16">
        <v>3246.3413333333328</v>
      </c>
    </row>
    <row r="253" spans="1:24" x14ac:dyDescent="0.25">
      <c r="A253" s="4" t="s">
        <v>24</v>
      </c>
      <c r="B253" s="5" t="s">
        <v>566</v>
      </c>
      <c r="C253" s="6" t="s">
        <v>35</v>
      </c>
      <c r="D253" s="7">
        <v>184</v>
      </c>
      <c r="E253" t="s">
        <v>567</v>
      </c>
      <c r="F253" t="s">
        <v>37</v>
      </c>
      <c r="G253" t="s">
        <v>472</v>
      </c>
      <c r="H253" t="s">
        <v>30</v>
      </c>
      <c r="I253" t="s">
        <v>40</v>
      </c>
      <c r="J253" s="8" t="s">
        <v>46</v>
      </c>
      <c r="K253" s="8">
        <v>129</v>
      </c>
      <c r="L253" t="s">
        <v>53</v>
      </c>
      <c r="M253" s="9">
        <v>24</v>
      </c>
      <c r="N253" s="10">
        <v>384.61538461538464</v>
      </c>
      <c r="O253">
        <v>0.8</v>
      </c>
      <c r="P253">
        <v>0.95</v>
      </c>
      <c r="Q253">
        <v>0</v>
      </c>
      <c r="R253" t="s">
        <v>43</v>
      </c>
      <c r="S253" s="16">
        <v>2352.96</v>
      </c>
      <c r="T253" s="16">
        <v>384.61538461538464</v>
      </c>
      <c r="U253" s="16">
        <v>1000</v>
      </c>
      <c r="V253" s="16">
        <v>100</v>
      </c>
      <c r="W253" s="16">
        <v>0</v>
      </c>
      <c r="X253" s="16">
        <v>868.34461538461528</v>
      </c>
    </row>
    <row r="254" spans="1:24" x14ac:dyDescent="0.25">
      <c r="A254" s="4" t="s">
        <v>24</v>
      </c>
      <c r="B254" s="5" t="s">
        <v>568</v>
      </c>
      <c r="C254" s="6" t="s">
        <v>78</v>
      </c>
      <c r="D254" s="7">
        <v>86</v>
      </c>
      <c r="E254" t="s">
        <v>250</v>
      </c>
      <c r="F254" t="s">
        <v>37</v>
      </c>
      <c r="G254" t="s">
        <v>228</v>
      </c>
      <c r="H254" t="s">
        <v>64</v>
      </c>
      <c r="I254" t="s">
        <v>76</v>
      </c>
      <c r="J254" s="8" t="s">
        <v>46</v>
      </c>
      <c r="K254" s="8">
        <v>167</v>
      </c>
      <c r="L254" t="s">
        <v>82</v>
      </c>
      <c r="M254" s="9">
        <v>40</v>
      </c>
      <c r="N254" s="10">
        <v>1230.7692307692307</v>
      </c>
      <c r="O254">
        <v>1</v>
      </c>
      <c r="P254">
        <v>0.88</v>
      </c>
      <c r="Q254">
        <v>0</v>
      </c>
      <c r="R254" t="s">
        <v>43</v>
      </c>
      <c r="S254" s="16">
        <v>5878.4</v>
      </c>
      <c r="T254" s="16">
        <v>1230.7692307692307</v>
      </c>
      <c r="U254" s="16">
        <v>200</v>
      </c>
      <c r="V254" s="16">
        <v>0</v>
      </c>
      <c r="W254" s="16">
        <v>0</v>
      </c>
      <c r="X254" s="16">
        <v>4447.6307692307691</v>
      </c>
    </row>
    <row r="255" spans="1:24" x14ac:dyDescent="0.25">
      <c r="A255" s="4" t="s">
        <v>24</v>
      </c>
      <c r="B255" s="5" t="s">
        <v>569</v>
      </c>
      <c r="C255" s="6" t="s">
        <v>35</v>
      </c>
      <c r="D255" s="7">
        <v>93</v>
      </c>
      <c r="E255" t="s">
        <v>144</v>
      </c>
      <c r="F255" t="s">
        <v>28</v>
      </c>
      <c r="G255" t="s">
        <v>145</v>
      </c>
      <c r="H255" t="s">
        <v>51</v>
      </c>
      <c r="I255" t="s">
        <v>86</v>
      </c>
      <c r="J255" s="8" t="s">
        <v>46</v>
      </c>
      <c r="K255" s="8">
        <v>165</v>
      </c>
      <c r="L255" t="s">
        <v>53</v>
      </c>
      <c r="M255" s="9">
        <v>24</v>
      </c>
      <c r="N255" s="10">
        <v>384.61538461538464</v>
      </c>
      <c r="O255">
        <v>0.9</v>
      </c>
      <c r="P255">
        <v>1.1100000000000001</v>
      </c>
      <c r="Q255">
        <v>0</v>
      </c>
      <c r="R255" t="s">
        <v>43</v>
      </c>
      <c r="S255" s="16">
        <v>3836.1600000000003</v>
      </c>
      <c r="T255" s="16">
        <v>384.61538461538464</v>
      </c>
      <c r="U255" s="16">
        <v>0</v>
      </c>
      <c r="V255" s="16">
        <v>0</v>
      </c>
      <c r="W255" s="16">
        <v>0</v>
      </c>
      <c r="X255" s="16">
        <v>3451.5446153846156</v>
      </c>
    </row>
    <row r="256" spans="1:24" x14ac:dyDescent="0.25">
      <c r="A256" s="4" t="s">
        <v>24</v>
      </c>
      <c r="B256" s="5" t="s">
        <v>570</v>
      </c>
      <c r="C256" s="6" t="s">
        <v>35</v>
      </c>
      <c r="D256" s="7">
        <v>2</v>
      </c>
      <c r="E256" t="s">
        <v>571</v>
      </c>
      <c r="F256" t="s">
        <v>28</v>
      </c>
      <c r="G256" t="s">
        <v>309</v>
      </c>
      <c r="H256" t="s">
        <v>60</v>
      </c>
      <c r="I256" t="s">
        <v>31</v>
      </c>
      <c r="J256" s="8" t="s">
        <v>46</v>
      </c>
      <c r="K256" s="8">
        <v>0</v>
      </c>
      <c r="L256" t="s">
        <v>53</v>
      </c>
      <c r="M256" s="9">
        <v>24</v>
      </c>
      <c r="N256" s="10">
        <v>384.61538461538464</v>
      </c>
      <c r="O256">
        <v>1.2</v>
      </c>
      <c r="P256">
        <v>0.97</v>
      </c>
      <c r="Q256">
        <v>0</v>
      </c>
      <c r="R256" t="s">
        <v>43</v>
      </c>
      <c r="S256" s="16">
        <v>4469.76</v>
      </c>
      <c r="T256" s="16">
        <v>0</v>
      </c>
      <c r="U256" s="16">
        <v>500</v>
      </c>
      <c r="V256" s="16">
        <v>10</v>
      </c>
      <c r="W256" s="16">
        <v>0</v>
      </c>
      <c r="X256" s="16">
        <v>3959.76</v>
      </c>
    </row>
    <row r="257" spans="1:24" x14ac:dyDescent="0.25">
      <c r="A257" s="4" t="s">
        <v>24</v>
      </c>
      <c r="B257" s="5" t="s">
        <v>572</v>
      </c>
      <c r="C257" s="6" t="s">
        <v>26</v>
      </c>
      <c r="D257" s="7">
        <v>186</v>
      </c>
      <c r="E257" t="s">
        <v>463</v>
      </c>
      <c r="F257" t="s">
        <v>37</v>
      </c>
      <c r="G257" t="s">
        <v>127</v>
      </c>
      <c r="H257" t="s">
        <v>51</v>
      </c>
      <c r="I257" t="s">
        <v>31</v>
      </c>
      <c r="J257" s="8" t="s">
        <v>46</v>
      </c>
      <c r="K257" s="8">
        <v>121</v>
      </c>
      <c r="L257" t="s">
        <v>90</v>
      </c>
      <c r="M257" s="9">
        <v>35</v>
      </c>
      <c r="N257" s="10">
        <v>923.07692307692309</v>
      </c>
      <c r="O257">
        <v>1.2</v>
      </c>
      <c r="P257">
        <v>1.2</v>
      </c>
      <c r="Q257">
        <v>0</v>
      </c>
      <c r="R257" t="s">
        <v>43</v>
      </c>
      <c r="S257" s="16">
        <v>6098.4</v>
      </c>
      <c r="T257" s="16">
        <v>923.07692307692309</v>
      </c>
      <c r="U257" s="16">
        <v>500</v>
      </c>
      <c r="V257" s="16">
        <v>10</v>
      </c>
      <c r="W257" s="16">
        <v>0</v>
      </c>
      <c r="X257" s="16">
        <v>4665.3230769230768</v>
      </c>
    </row>
    <row r="258" spans="1:24" x14ac:dyDescent="0.25">
      <c r="A258" s="4" t="s">
        <v>24</v>
      </c>
      <c r="B258" s="5" t="s">
        <v>573</v>
      </c>
      <c r="C258" s="6" t="s">
        <v>92</v>
      </c>
      <c r="D258" s="7">
        <v>206</v>
      </c>
      <c r="E258" t="s">
        <v>174</v>
      </c>
      <c r="F258" t="s">
        <v>37</v>
      </c>
      <c r="G258" t="s">
        <v>137</v>
      </c>
      <c r="H258" t="s">
        <v>39</v>
      </c>
      <c r="I258" t="s">
        <v>40</v>
      </c>
      <c r="J258" s="8" t="s">
        <v>46</v>
      </c>
      <c r="K258" s="8">
        <v>167</v>
      </c>
      <c r="L258" t="s">
        <v>99</v>
      </c>
      <c r="M258" s="9">
        <v>35</v>
      </c>
      <c r="N258" s="10">
        <v>49</v>
      </c>
      <c r="O258">
        <v>0.8</v>
      </c>
      <c r="P258">
        <v>1</v>
      </c>
      <c r="Q258">
        <v>0</v>
      </c>
      <c r="R258" t="s">
        <v>43</v>
      </c>
      <c r="S258" s="16">
        <v>4676</v>
      </c>
      <c r="T258" s="16">
        <v>0</v>
      </c>
      <c r="U258" s="16">
        <v>0</v>
      </c>
      <c r="V258" s="16">
        <v>0</v>
      </c>
      <c r="W258" s="16">
        <v>8183</v>
      </c>
      <c r="X258" s="16">
        <v>-3507</v>
      </c>
    </row>
    <row r="259" spans="1:24" x14ac:dyDescent="0.25">
      <c r="A259" s="4" t="s">
        <v>24</v>
      </c>
      <c r="B259" s="5" t="s">
        <v>574</v>
      </c>
      <c r="C259" s="6" t="s">
        <v>78</v>
      </c>
      <c r="D259" s="7">
        <v>70</v>
      </c>
      <c r="E259" t="s">
        <v>407</v>
      </c>
      <c r="F259" t="s">
        <v>37</v>
      </c>
      <c r="G259" t="s">
        <v>201</v>
      </c>
      <c r="H259" t="s">
        <v>39</v>
      </c>
      <c r="I259" t="s">
        <v>76</v>
      </c>
      <c r="J259" s="8" t="s">
        <v>46</v>
      </c>
      <c r="K259" s="8">
        <v>161</v>
      </c>
      <c r="L259" t="s">
        <v>82</v>
      </c>
      <c r="M259" s="9">
        <v>40</v>
      </c>
      <c r="N259" s="10">
        <v>1230.7692307692307</v>
      </c>
      <c r="O259">
        <v>1</v>
      </c>
      <c r="P259">
        <v>1.1299999999999999</v>
      </c>
      <c r="Q259">
        <v>0</v>
      </c>
      <c r="R259" t="s">
        <v>43</v>
      </c>
      <c r="S259" s="16">
        <v>7277.1999999999989</v>
      </c>
      <c r="T259" s="16">
        <v>1230.7692307692307</v>
      </c>
      <c r="U259" s="16">
        <v>1000</v>
      </c>
      <c r="V259" s="16">
        <v>100</v>
      </c>
      <c r="W259" s="16">
        <v>0</v>
      </c>
      <c r="X259" s="16">
        <v>4946.4307692307684</v>
      </c>
    </row>
    <row r="260" spans="1:24" x14ac:dyDescent="0.25">
      <c r="A260" s="4" t="s">
        <v>24</v>
      </c>
      <c r="B260" s="5" t="s">
        <v>575</v>
      </c>
      <c r="C260" s="6" t="s">
        <v>92</v>
      </c>
      <c r="D260" s="7">
        <v>20</v>
      </c>
      <c r="E260" t="s">
        <v>284</v>
      </c>
      <c r="F260" t="s">
        <v>37</v>
      </c>
      <c r="G260" t="s">
        <v>285</v>
      </c>
      <c r="H260" t="s">
        <v>30</v>
      </c>
      <c r="I260" t="s">
        <v>40</v>
      </c>
      <c r="J260" s="8" t="s">
        <v>32</v>
      </c>
      <c r="K260" s="8">
        <v>0</v>
      </c>
      <c r="L260" t="s">
        <v>95</v>
      </c>
      <c r="M260" s="9">
        <v>72</v>
      </c>
      <c r="N260" s="10">
        <v>70</v>
      </c>
      <c r="O260">
        <v>0.8</v>
      </c>
      <c r="P260">
        <v>1.08</v>
      </c>
      <c r="Q260">
        <v>0</v>
      </c>
      <c r="R260" t="s">
        <v>43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</row>
    <row r="261" spans="1:24" x14ac:dyDescent="0.25">
      <c r="A261" s="4" t="s">
        <v>24</v>
      </c>
      <c r="B261" s="5" t="s">
        <v>576</v>
      </c>
      <c r="C261" s="6" t="s">
        <v>35</v>
      </c>
      <c r="D261" s="7">
        <v>22</v>
      </c>
      <c r="E261" t="s">
        <v>418</v>
      </c>
      <c r="F261" t="s">
        <v>37</v>
      </c>
      <c r="G261" t="s">
        <v>45</v>
      </c>
      <c r="H261" t="s">
        <v>39</v>
      </c>
      <c r="I261" t="s">
        <v>52</v>
      </c>
      <c r="J261" s="8" t="s">
        <v>32</v>
      </c>
      <c r="K261" s="8">
        <v>166</v>
      </c>
      <c r="L261" t="s">
        <v>41</v>
      </c>
      <c r="M261" s="9">
        <v>48</v>
      </c>
      <c r="N261" s="10">
        <v>5416.666666666667</v>
      </c>
      <c r="O261">
        <v>1.1000000000000001</v>
      </c>
      <c r="P261">
        <v>0.9</v>
      </c>
      <c r="Q261">
        <v>0</v>
      </c>
      <c r="R261" t="s">
        <v>43</v>
      </c>
      <c r="S261" s="16">
        <v>7888.3200000000015</v>
      </c>
      <c r="T261" s="16">
        <v>5416.666666666667</v>
      </c>
      <c r="U261" s="16">
        <v>0</v>
      </c>
      <c r="V261" s="16">
        <v>50</v>
      </c>
      <c r="W261" s="16">
        <v>0</v>
      </c>
      <c r="X261" s="16">
        <v>2421.6533333333346</v>
      </c>
    </row>
    <row r="262" spans="1:24" x14ac:dyDescent="0.25">
      <c r="A262" s="4" t="s">
        <v>24</v>
      </c>
      <c r="B262" s="5" t="s">
        <v>577</v>
      </c>
      <c r="C262" s="6" t="s">
        <v>26</v>
      </c>
      <c r="D262" s="7">
        <v>251</v>
      </c>
      <c r="E262" t="s">
        <v>241</v>
      </c>
      <c r="F262" t="s">
        <v>28</v>
      </c>
      <c r="G262" t="s">
        <v>242</v>
      </c>
      <c r="H262" t="s">
        <v>81</v>
      </c>
      <c r="I262" t="s">
        <v>40</v>
      </c>
      <c r="J262" s="8" t="s">
        <v>46</v>
      </c>
      <c r="K262" s="8">
        <v>168</v>
      </c>
      <c r="L262" t="s">
        <v>90</v>
      </c>
      <c r="M262" s="9">
        <v>35</v>
      </c>
      <c r="N262" s="10">
        <v>923.07692307692309</v>
      </c>
      <c r="O262">
        <v>0.8</v>
      </c>
      <c r="P262">
        <v>0.93</v>
      </c>
      <c r="Q262">
        <v>0</v>
      </c>
      <c r="R262" t="s">
        <v>43</v>
      </c>
      <c r="S262" s="16">
        <v>4166.4000000000005</v>
      </c>
      <c r="T262" s="16">
        <v>923.07692307692309</v>
      </c>
      <c r="U262" s="16">
        <v>0</v>
      </c>
      <c r="V262" s="16">
        <v>50</v>
      </c>
      <c r="W262" s="16">
        <v>0</v>
      </c>
      <c r="X262" s="16">
        <v>3193.3230769230777</v>
      </c>
    </row>
    <row r="263" spans="1:24" x14ac:dyDescent="0.25">
      <c r="A263" s="4" t="s">
        <v>24</v>
      </c>
      <c r="B263" s="5" t="s">
        <v>578</v>
      </c>
      <c r="C263" s="6" t="s">
        <v>35</v>
      </c>
      <c r="D263" s="7">
        <v>68</v>
      </c>
      <c r="E263" t="s">
        <v>579</v>
      </c>
      <c r="F263" t="s">
        <v>37</v>
      </c>
      <c r="G263" t="s">
        <v>195</v>
      </c>
      <c r="H263" t="s">
        <v>39</v>
      </c>
      <c r="I263" t="s">
        <v>40</v>
      </c>
      <c r="J263" s="8" t="s">
        <v>32</v>
      </c>
      <c r="K263" s="8">
        <v>0</v>
      </c>
      <c r="L263" t="s">
        <v>41</v>
      </c>
      <c r="M263" s="9">
        <v>48</v>
      </c>
      <c r="N263" s="10">
        <v>5416.666666666667</v>
      </c>
      <c r="O263">
        <v>0.8</v>
      </c>
      <c r="P263">
        <v>0.88</v>
      </c>
      <c r="Q263">
        <v>0</v>
      </c>
      <c r="R263" t="s">
        <v>43</v>
      </c>
      <c r="S263" s="16">
        <v>0</v>
      </c>
      <c r="T263" s="16">
        <v>0</v>
      </c>
      <c r="U263" s="16">
        <v>0</v>
      </c>
      <c r="V263" s="16">
        <v>50</v>
      </c>
      <c r="W263" s="16">
        <v>0</v>
      </c>
      <c r="X263" s="16">
        <v>-50</v>
      </c>
    </row>
    <row r="264" spans="1:24" x14ac:dyDescent="0.25">
      <c r="A264" s="4" t="s">
        <v>24</v>
      </c>
      <c r="B264" s="5" t="s">
        <v>580</v>
      </c>
      <c r="C264" s="6" t="s">
        <v>92</v>
      </c>
      <c r="D264" s="7">
        <v>307</v>
      </c>
      <c r="E264" t="s">
        <v>581</v>
      </c>
      <c r="F264" t="s">
        <v>28</v>
      </c>
      <c r="G264" t="s">
        <v>582</v>
      </c>
      <c r="H264" t="s">
        <v>60</v>
      </c>
      <c r="I264" t="s">
        <v>76</v>
      </c>
      <c r="J264" s="8" t="s">
        <v>46</v>
      </c>
      <c r="K264" s="8">
        <v>166</v>
      </c>
      <c r="L264" t="s">
        <v>99</v>
      </c>
      <c r="M264" s="9">
        <v>35</v>
      </c>
      <c r="N264" s="10">
        <v>41</v>
      </c>
      <c r="O264">
        <v>1</v>
      </c>
      <c r="P264">
        <v>0.92</v>
      </c>
      <c r="Q264">
        <v>0</v>
      </c>
      <c r="R264" t="s">
        <v>43</v>
      </c>
      <c r="S264" s="16">
        <v>5152</v>
      </c>
      <c r="T264" s="16">
        <v>0</v>
      </c>
      <c r="U264" s="16">
        <v>0</v>
      </c>
      <c r="V264" s="16">
        <v>500</v>
      </c>
      <c r="W264" s="16">
        <v>6806</v>
      </c>
      <c r="X264" s="16">
        <v>-2154</v>
      </c>
    </row>
    <row r="265" spans="1:24" x14ac:dyDescent="0.25">
      <c r="A265" s="4" t="s">
        <v>24</v>
      </c>
      <c r="B265" s="5" t="s">
        <v>583</v>
      </c>
      <c r="C265" s="6" t="s">
        <v>26</v>
      </c>
      <c r="D265" s="7">
        <v>292</v>
      </c>
      <c r="E265" t="s">
        <v>555</v>
      </c>
      <c r="F265" t="s">
        <v>37</v>
      </c>
      <c r="G265" t="s">
        <v>234</v>
      </c>
      <c r="H265" t="s">
        <v>60</v>
      </c>
      <c r="I265" t="s">
        <v>31</v>
      </c>
      <c r="J265" s="8" t="s">
        <v>46</v>
      </c>
      <c r="K265" s="8">
        <v>164</v>
      </c>
      <c r="L265" t="s">
        <v>90</v>
      </c>
      <c r="M265" s="9">
        <v>35</v>
      </c>
      <c r="N265" s="10">
        <v>923.07692307692309</v>
      </c>
      <c r="O265">
        <v>1.2</v>
      </c>
      <c r="P265">
        <v>1.19</v>
      </c>
      <c r="Q265">
        <v>0</v>
      </c>
      <c r="R265" t="s">
        <v>43</v>
      </c>
      <c r="S265" s="16">
        <v>8196.7199999999993</v>
      </c>
      <c r="T265" s="16">
        <v>923.07692307692309</v>
      </c>
      <c r="U265" s="16">
        <v>500</v>
      </c>
      <c r="V265" s="16">
        <v>0</v>
      </c>
      <c r="W265" s="16">
        <v>0</v>
      </c>
      <c r="X265" s="16">
        <v>6773.6430769230765</v>
      </c>
    </row>
    <row r="266" spans="1:24" x14ac:dyDescent="0.25">
      <c r="A266" s="4" t="s">
        <v>24</v>
      </c>
      <c r="B266" s="5" t="s">
        <v>584</v>
      </c>
      <c r="C266" s="6" t="s">
        <v>92</v>
      </c>
      <c r="D266" s="7">
        <v>275</v>
      </c>
      <c r="E266" t="s">
        <v>331</v>
      </c>
      <c r="F266" t="s">
        <v>37</v>
      </c>
      <c r="G266" t="s">
        <v>153</v>
      </c>
      <c r="H266" t="s">
        <v>39</v>
      </c>
      <c r="I266" t="s">
        <v>31</v>
      </c>
      <c r="J266" s="8" t="s">
        <v>46</v>
      </c>
      <c r="K266" s="8">
        <v>160</v>
      </c>
      <c r="L266" t="s">
        <v>99</v>
      </c>
      <c r="M266" s="9">
        <v>35</v>
      </c>
      <c r="N266" s="10">
        <v>45</v>
      </c>
      <c r="O266">
        <v>1.2</v>
      </c>
      <c r="P266">
        <v>1.1200000000000001</v>
      </c>
      <c r="Q266">
        <v>0</v>
      </c>
      <c r="R266" t="s">
        <v>43</v>
      </c>
      <c r="S266" s="16">
        <v>7526.4000000000005</v>
      </c>
      <c r="T266" s="16">
        <v>0</v>
      </c>
      <c r="U266" s="16">
        <v>750</v>
      </c>
      <c r="V266" s="16">
        <v>50</v>
      </c>
      <c r="W266" s="16">
        <v>7200</v>
      </c>
      <c r="X266" s="16">
        <v>-473.59999999999945</v>
      </c>
    </row>
    <row r="267" spans="1:24" x14ac:dyDescent="0.25">
      <c r="A267" s="4" t="s">
        <v>24</v>
      </c>
      <c r="B267" s="5" t="s">
        <v>585</v>
      </c>
      <c r="C267" s="6" t="s">
        <v>35</v>
      </c>
      <c r="D267" s="7">
        <v>233</v>
      </c>
      <c r="E267" t="s">
        <v>586</v>
      </c>
      <c r="F267" t="s">
        <v>37</v>
      </c>
      <c r="G267" t="s">
        <v>350</v>
      </c>
      <c r="H267" t="s">
        <v>64</v>
      </c>
      <c r="I267" t="s">
        <v>40</v>
      </c>
      <c r="J267" s="8" t="s">
        <v>46</v>
      </c>
      <c r="K267" s="8">
        <v>165</v>
      </c>
      <c r="L267" t="s">
        <v>53</v>
      </c>
      <c r="M267" s="9">
        <v>24</v>
      </c>
      <c r="N267" s="10">
        <v>384.61538461538464</v>
      </c>
      <c r="O267">
        <v>0.8</v>
      </c>
      <c r="P267">
        <v>1.0900000000000001</v>
      </c>
      <c r="Q267">
        <v>0</v>
      </c>
      <c r="R267" t="s">
        <v>43</v>
      </c>
      <c r="S267" s="16">
        <v>3453.1200000000003</v>
      </c>
      <c r="T267" s="16">
        <v>384.61538461538464</v>
      </c>
      <c r="U267" s="16">
        <v>0</v>
      </c>
      <c r="V267" s="16">
        <v>0</v>
      </c>
      <c r="W267" s="16">
        <v>0</v>
      </c>
      <c r="X267" s="16">
        <v>3068.5046153846156</v>
      </c>
    </row>
    <row r="268" spans="1:24" x14ac:dyDescent="0.25">
      <c r="A268" s="4" t="s">
        <v>24</v>
      </c>
      <c r="B268" s="5" t="s">
        <v>587</v>
      </c>
      <c r="C268" s="6" t="s">
        <v>92</v>
      </c>
      <c r="D268" s="7">
        <v>106</v>
      </c>
      <c r="E268" t="s">
        <v>288</v>
      </c>
      <c r="F268" t="s">
        <v>37</v>
      </c>
      <c r="G268" t="s">
        <v>98</v>
      </c>
      <c r="H268" t="s">
        <v>81</v>
      </c>
      <c r="I268" t="s">
        <v>40</v>
      </c>
      <c r="J268" s="8" t="s">
        <v>46</v>
      </c>
      <c r="K268" s="8">
        <v>167</v>
      </c>
      <c r="L268" t="s">
        <v>99</v>
      </c>
      <c r="M268" s="9">
        <v>35</v>
      </c>
      <c r="N268" s="10">
        <v>42</v>
      </c>
      <c r="O268">
        <v>0.8</v>
      </c>
      <c r="P268">
        <v>1.03</v>
      </c>
      <c r="Q268">
        <v>0</v>
      </c>
      <c r="R268" t="s">
        <v>43</v>
      </c>
      <c r="S268" s="16">
        <v>4816.28</v>
      </c>
      <c r="T268" s="16">
        <v>0</v>
      </c>
      <c r="U268" s="16">
        <v>0</v>
      </c>
      <c r="V268" s="16">
        <v>0</v>
      </c>
      <c r="W268" s="16">
        <v>7014</v>
      </c>
      <c r="X268" s="16">
        <v>-2197.7200000000003</v>
      </c>
    </row>
    <row r="269" spans="1:24" x14ac:dyDescent="0.25">
      <c r="A269" s="4" t="s">
        <v>24</v>
      </c>
      <c r="B269" s="5" t="s">
        <v>588</v>
      </c>
      <c r="C269" s="6" t="s">
        <v>35</v>
      </c>
      <c r="D269" s="7">
        <v>221</v>
      </c>
      <c r="E269" t="s">
        <v>589</v>
      </c>
      <c r="F269" t="s">
        <v>37</v>
      </c>
      <c r="G269" t="s">
        <v>198</v>
      </c>
      <c r="H269" t="s">
        <v>39</v>
      </c>
      <c r="I269" t="s">
        <v>52</v>
      </c>
      <c r="J269" s="8" t="s">
        <v>32</v>
      </c>
      <c r="K269" s="8">
        <v>81</v>
      </c>
      <c r="L269" t="s">
        <v>41</v>
      </c>
      <c r="M269" s="9">
        <v>48</v>
      </c>
      <c r="N269" s="10">
        <v>5416.666666666667</v>
      </c>
      <c r="O269">
        <v>1.1000000000000001</v>
      </c>
      <c r="P269">
        <v>0.87</v>
      </c>
      <c r="Q269">
        <v>0</v>
      </c>
      <c r="R269" t="s">
        <v>43</v>
      </c>
      <c r="S269" s="16">
        <v>3720.8160000000003</v>
      </c>
      <c r="T269" s="16">
        <v>5416.666666666667</v>
      </c>
      <c r="U269" s="16">
        <v>200</v>
      </c>
      <c r="V269" s="16">
        <v>0</v>
      </c>
      <c r="W269" s="16">
        <v>0</v>
      </c>
      <c r="X269" s="16">
        <v>-1895.8506666666667</v>
      </c>
    </row>
    <row r="270" spans="1:24" x14ac:dyDescent="0.25">
      <c r="A270" s="4" t="s">
        <v>24</v>
      </c>
      <c r="B270" s="5" t="s">
        <v>590</v>
      </c>
      <c r="C270" s="6" t="s">
        <v>35</v>
      </c>
      <c r="D270" s="7">
        <v>103</v>
      </c>
      <c r="E270" t="s">
        <v>192</v>
      </c>
      <c r="F270" t="s">
        <v>37</v>
      </c>
      <c r="G270" t="s">
        <v>98</v>
      </c>
      <c r="H270" t="s">
        <v>81</v>
      </c>
      <c r="I270" t="s">
        <v>31</v>
      </c>
      <c r="J270" s="8" t="s">
        <v>46</v>
      </c>
      <c r="K270" s="8">
        <v>140</v>
      </c>
      <c r="L270" t="s">
        <v>53</v>
      </c>
      <c r="M270" s="9">
        <v>24</v>
      </c>
      <c r="N270" s="10">
        <v>384.61538461538464</v>
      </c>
      <c r="O270">
        <v>1.2</v>
      </c>
      <c r="P270">
        <v>1.03</v>
      </c>
      <c r="Q270">
        <v>0</v>
      </c>
      <c r="R270" t="s">
        <v>43</v>
      </c>
      <c r="S270" s="16">
        <v>4152.96</v>
      </c>
      <c r="T270" s="16">
        <v>384.61538461538464</v>
      </c>
      <c r="U270" s="16">
        <v>750</v>
      </c>
      <c r="V270" s="16">
        <v>0</v>
      </c>
      <c r="W270" s="16">
        <v>0</v>
      </c>
      <c r="X270" s="16">
        <v>3018.3446153846153</v>
      </c>
    </row>
    <row r="271" spans="1:24" x14ac:dyDescent="0.25">
      <c r="A271" s="4" t="s">
        <v>24</v>
      </c>
      <c r="B271" s="5" t="s">
        <v>591</v>
      </c>
      <c r="C271" s="6" t="s">
        <v>35</v>
      </c>
      <c r="D271" s="7">
        <v>223</v>
      </c>
      <c r="E271" t="s">
        <v>592</v>
      </c>
      <c r="F271" t="s">
        <v>37</v>
      </c>
      <c r="G271" t="s">
        <v>198</v>
      </c>
      <c r="H271" t="s">
        <v>39</v>
      </c>
      <c r="I271" t="s">
        <v>40</v>
      </c>
      <c r="J271" s="8" t="s">
        <v>46</v>
      </c>
      <c r="K271" s="8">
        <v>162</v>
      </c>
      <c r="L271" t="s">
        <v>53</v>
      </c>
      <c r="M271" s="9">
        <v>24</v>
      </c>
      <c r="N271" s="10">
        <v>384.61538461538464</v>
      </c>
      <c r="O271">
        <v>0.8</v>
      </c>
      <c r="P271">
        <v>0.87</v>
      </c>
      <c r="Q271">
        <v>0</v>
      </c>
      <c r="R271" t="s">
        <v>43</v>
      </c>
      <c r="S271" s="16">
        <v>2706.0480000000002</v>
      </c>
      <c r="T271" s="16">
        <v>384.61538461538464</v>
      </c>
      <c r="U271" s="16">
        <v>1000</v>
      </c>
      <c r="V271" s="16">
        <v>0</v>
      </c>
      <c r="W271" s="16">
        <v>0</v>
      </c>
      <c r="X271" s="16">
        <v>1321.4326153846155</v>
      </c>
    </row>
    <row r="272" spans="1:24" x14ac:dyDescent="0.25">
      <c r="A272" s="4" t="s">
        <v>24</v>
      </c>
      <c r="B272" s="5" t="s">
        <v>593</v>
      </c>
      <c r="C272" s="6" t="s">
        <v>35</v>
      </c>
      <c r="D272" s="7">
        <v>198</v>
      </c>
      <c r="E272" t="s">
        <v>88</v>
      </c>
      <c r="F272" t="s">
        <v>37</v>
      </c>
      <c r="G272" t="s">
        <v>89</v>
      </c>
      <c r="H272" t="s">
        <v>39</v>
      </c>
      <c r="I272" t="s">
        <v>52</v>
      </c>
      <c r="J272" s="8" t="s">
        <v>46</v>
      </c>
      <c r="K272" s="8">
        <v>0</v>
      </c>
      <c r="L272" t="s">
        <v>53</v>
      </c>
      <c r="M272" s="9">
        <v>24</v>
      </c>
      <c r="N272" s="10">
        <v>384.61538461538464</v>
      </c>
      <c r="O272">
        <v>1.1000000000000001</v>
      </c>
      <c r="P272">
        <v>0.99</v>
      </c>
      <c r="Q272">
        <v>0</v>
      </c>
      <c r="R272" t="s">
        <v>43</v>
      </c>
      <c r="S272" s="16">
        <v>0</v>
      </c>
      <c r="T272" s="16">
        <v>0</v>
      </c>
      <c r="U272" s="16">
        <v>0</v>
      </c>
      <c r="V272" s="16">
        <v>10</v>
      </c>
      <c r="W272" s="16">
        <v>0</v>
      </c>
      <c r="X272" s="16">
        <v>-10</v>
      </c>
    </row>
    <row r="273" spans="1:24" x14ac:dyDescent="0.25">
      <c r="A273" s="4" t="s">
        <v>24</v>
      </c>
      <c r="B273" s="5" t="s">
        <v>594</v>
      </c>
      <c r="C273" s="6" t="s">
        <v>92</v>
      </c>
      <c r="D273" s="7">
        <v>101</v>
      </c>
      <c r="E273" t="s">
        <v>595</v>
      </c>
      <c r="F273" t="s">
        <v>28</v>
      </c>
      <c r="G273" t="s">
        <v>159</v>
      </c>
      <c r="H273" t="s">
        <v>39</v>
      </c>
      <c r="I273" t="s">
        <v>40</v>
      </c>
      <c r="J273" s="8" t="s">
        <v>32</v>
      </c>
      <c r="K273" s="8">
        <v>136</v>
      </c>
      <c r="L273" t="s">
        <v>95</v>
      </c>
      <c r="M273" s="9">
        <v>72</v>
      </c>
      <c r="N273" s="10">
        <v>80</v>
      </c>
      <c r="O273">
        <v>0.8</v>
      </c>
      <c r="P273">
        <v>1.01</v>
      </c>
      <c r="Q273">
        <v>0</v>
      </c>
      <c r="R273" t="s">
        <v>43</v>
      </c>
      <c r="S273" s="16">
        <v>9308.16</v>
      </c>
      <c r="T273" s="16">
        <v>0</v>
      </c>
      <c r="U273" s="16">
        <v>1000</v>
      </c>
      <c r="V273" s="16">
        <v>250</v>
      </c>
      <c r="W273" s="16">
        <v>10880</v>
      </c>
      <c r="X273" s="16">
        <v>-2821.84</v>
      </c>
    </row>
    <row r="274" spans="1:24" x14ac:dyDescent="0.25">
      <c r="A274" s="4" t="s">
        <v>24</v>
      </c>
      <c r="B274" s="5" t="s">
        <v>596</v>
      </c>
      <c r="C274" s="6" t="s">
        <v>26</v>
      </c>
      <c r="D274" s="7">
        <v>22</v>
      </c>
      <c r="E274" t="s">
        <v>418</v>
      </c>
      <c r="F274" t="s">
        <v>37</v>
      </c>
      <c r="G274" t="s">
        <v>45</v>
      </c>
      <c r="H274" t="s">
        <v>39</v>
      </c>
      <c r="I274" t="s">
        <v>52</v>
      </c>
      <c r="J274" s="8" t="s">
        <v>46</v>
      </c>
      <c r="K274" s="8">
        <v>160</v>
      </c>
      <c r="L274" t="s">
        <v>90</v>
      </c>
      <c r="M274" s="9">
        <v>35</v>
      </c>
      <c r="N274" s="10">
        <v>923.07692307692309</v>
      </c>
      <c r="O274">
        <v>1.1000000000000001</v>
      </c>
      <c r="P274">
        <v>0.9</v>
      </c>
      <c r="Q274">
        <v>0</v>
      </c>
      <c r="R274" t="s">
        <v>43</v>
      </c>
      <c r="S274" s="16">
        <v>5544.0000000000009</v>
      </c>
      <c r="T274" s="16">
        <v>923.07692307692309</v>
      </c>
      <c r="U274" s="16">
        <v>0</v>
      </c>
      <c r="V274" s="16">
        <v>10</v>
      </c>
      <c r="W274" s="16">
        <v>0</v>
      </c>
      <c r="X274" s="16">
        <v>4610.923076923078</v>
      </c>
    </row>
    <row r="275" spans="1:24" x14ac:dyDescent="0.25">
      <c r="A275" s="4" t="s">
        <v>24</v>
      </c>
      <c r="B275" s="5" t="s">
        <v>597</v>
      </c>
      <c r="C275" s="6" t="s">
        <v>92</v>
      </c>
      <c r="D275" s="7">
        <v>160</v>
      </c>
      <c r="E275" t="s">
        <v>304</v>
      </c>
      <c r="F275" t="s">
        <v>28</v>
      </c>
      <c r="G275" t="s">
        <v>305</v>
      </c>
      <c r="H275" t="s">
        <v>64</v>
      </c>
      <c r="I275" t="s">
        <v>40</v>
      </c>
      <c r="J275" s="8" t="s">
        <v>46</v>
      </c>
      <c r="K275" s="8">
        <v>164</v>
      </c>
      <c r="L275" t="s">
        <v>99</v>
      </c>
      <c r="M275" s="9">
        <v>35</v>
      </c>
      <c r="N275" s="10">
        <v>42</v>
      </c>
      <c r="O275">
        <v>0.8</v>
      </c>
      <c r="P275">
        <v>1.02</v>
      </c>
      <c r="Q275">
        <v>0</v>
      </c>
      <c r="R275" t="s">
        <v>43</v>
      </c>
      <c r="S275" s="16">
        <v>4569.6000000000004</v>
      </c>
      <c r="T275" s="16">
        <v>0</v>
      </c>
      <c r="U275" s="16">
        <v>0</v>
      </c>
      <c r="V275" s="16">
        <v>0</v>
      </c>
      <c r="W275" s="16">
        <v>6888</v>
      </c>
      <c r="X275" s="16">
        <v>-2318.3999999999996</v>
      </c>
    </row>
    <row r="276" spans="1:24" x14ac:dyDescent="0.25">
      <c r="A276" s="4" t="s">
        <v>24</v>
      </c>
      <c r="B276" s="5" t="s">
        <v>598</v>
      </c>
      <c r="C276" s="6" t="s">
        <v>92</v>
      </c>
      <c r="D276" s="7">
        <v>113</v>
      </c>
      <c r="E276" t="s">
        <v>337</v>
      </c>
      <c r="F276" t="s">
        <v>28</v>
      </c>
      <c r="G276" t="s">
        <v>59</v>
      </c>
      <c r="H276" t="s">
        <v>60</v>
      </c>
      <c r="I276" t="s">
        <v>31</v>
      </c>
      <c r="J276" s="8" t="s">
        <v>46</v>
      </c>
      <c r="K276" s="8">
        <v>134</v>
      </c>
      <c r="L276" t="s">
        <v>99</v>
      </c>
      <c r="M276" s="9">
        <v>40</v>
      </c>
      <c r="N276" s="10">
        <v>40</v>
      </c>
      <c r="O276">
        <v>1.2</v>
      </c>
      <c r="P276">
        <v>0.9</v>
      </c>
      <c r="Q276">
        <v>0</v>
      </c>
      <c r="R276" t="s">
        <v>43</v>
      </c>
      <c r="S276" s="16">
        <v>6912</v>
      </c>
      <c r="T276" s="16">
        <v>0</v>
      </c>
      <c r="U276" s="16">
        <v>0</v>
      </c>
      <c r="V276" s="16">
        <v>10</v>
      </c>
      <c r="W276" s="16">
        <v>5360</v>
      </c>
      <c r="X276" s="16">
        <v>1542</v>
      </c>
    </row>
    <row r="277" spans="1:24" x14ac:dyDescent="0.25">
      <c r="A277" s="4" t="s">
        <v>24</v>
      </c>
      <c r="B277" s="5" t="s">
        <v>599</v>
      </c>
      <c r="C277" s="6" t="s">
        <v>43</v>
      </c>
      <c r="D277" s="7">
        <v>64</v>
      </c>
      <c r="E277" t="s">
        <v>600</v>
      </c>
      <c r="F277" t="s">
        <v>37</v>
      </c>
      <c r="G277" t="s">
        <v>113</v>
      </c>
      <c r="H277" t="s">
        <v>60</v>
      </c>
      <c r="I277" t="s">
        <v>40</v>
      </c>
      <c r="J277" s="8" t="s">
        <v>32</v>
      </c>
      <c r="K277" s="8">
        <v>164</v>
      </c>
      <c r="L277" t="s">
        <v>117</v>
      </c>
      <c r="M277" s="9">
        <v>54</v>
      </c>
      <c r="N277" s="10">
        <v>5666.666666666667</v>
      </c>
      <c r="O277">
        <v>0.8</v>
      </c>
      <c r="P277">
        <v>1.01</v>
      </c>
      <c r="Q277">
        <v>0</v>
      </c>
      <c r="R277" t="s">
        <v>43</v>
      </c>
      <c r="S277" s="16">
        <v>7155.6480000000001</v>
      </c>
      <c r="T277" s="16">
        <v>5666.666666666667</v>
      </c>
      <c r="U277" s="16">
        <v>200</v>
      </c>
      <c r="V277" s="16">
        <v>0</v>
      </c>
      <c r="W277" s="16">
        <v>0</v>
      </c>
      <c r="X277" s="16">
        <v>1288.9813333333332</v>
      </c>
    </row>
    <row r="278" spans="1:24" x14ac:dyDescent="0.25">
      <c r="A278" s="4" t="s">
        <v>24</v>
      </c>
      <c r="B278" s="5" t="s">
        <v>601</v>
      </c>
      <c r="C278" s="6" t="s">
        <v>92</v>
      </c>
      <c r="D278" s="7">
        <v>174</v>
      </c>
      <c r="E278" t="s">
        <v>602</v>
      </c>
      <c r="F278" t="s">
        <v>28</v>
      </c>
      <c r="G278" t="s">
        <v>603</v>
      </c>
      <c r="H278" t="s">
        <v>39</v>
      </c>
      <c r="I278" t="s">
        <v>40</v>
      </c>
      <c r="J278" s="8" t="s">
        <v>46</v>
      </c>
      <c r="K278" s="8">
        <v>161</v>
      </c>
      <c r="L278" t="s">
        <v>99</v>
      </c>
      <c r="M278" s="9">
        <v>35</v>
      </c>
      <c r="N278" s="10">
        <v>44</v>
      </c>
      <c r="O278">
        <v>0.8</v>
      </c>
      <c r="P278">
        <v>1.08</v>
      </c>
      <c r="Q278">
        <v>0</v>
      </c>
      <c r="R278" t="s">
        <v>43</v>
      </c>
      <c r="S278" s="16">
        <v>4838.4000000000005</v>
      </c>
      <c r="T278" s="16">
        <v>0</v>
      </c>
      <c r="U278" s="16">
        <v>500</v>
      </c>
      <c r="V278" s="16">
        <v>50</v>
      </c>
      <c r="W278" s="16">
        <v>7084</v>
      </c>
      <c r="X278" s="16">
        <v>-2795.5999999999995</v>
      </c>
    </row>
    <row r="279" spans="1:24" x14ac:dyDescent="0.25">
      <c r="A279" s="4" t="s">
        <v>24</v>
      </c>
      <c r="B279" s="5" t="s">
        <v>604</v>
      </c>
      <c r="C279" s="6" t="s">
        <v>92</v>
      </c>
      <c r="D279" s="7">
        <v>126</v>
      </c>
      <c r="E279" t="s">
        <v>605</v>
      </c>
      <c r="F279" t="s">
        <v>37</v>
      </c>
      <c r="G279" t="s">
        <v>130</v>
      </c>
      <c r="H279" t="s">
        <v>51</v>
      </c>
      <c r="I279" t="s">
        <v>31</v>
      </c>
      <c r="J279" s="8" t="s">
        <v>46</v>
      </c>
      <c r="K279" s="8">
        <v>165</v>
      </c>
      <c r="L279" t="s">
        <v>99</v>
      </c>
      <c r="M279" s="9">
        <v>35</v>
      </c>
      <c r="N279" s="10">
        <v>43</v>
      </c>
      <c r="O279">
        <v>1.2</v>
      </c>
      <c r="P279">
        <v>0.95</v>
      </c>
      <c r="Q279">
        <v>0</v>
      </c>
      <c r="R279" t="s">
        <v>43</v>
      </c>
      <c r="S279" s="16">
        <v>6583.5</v>
      </c>
      <c r="T279" s="16">
        <v>0</v>
      </c>
      <c r="U279" s="16">
        <v>500</v>
      </c>
      <c r="V279" s="16">
        <v>10</v>
      </c>
      <c r="W279" s="16">
        <v>7095</v>
      </c>
      <c r="X279" s="16">
        <v>-1021.5</v>
      </c>
    </row>
    <row r="280" spans="1:24" x14ac:dyDescent="0.25">
      <c r="A280" s="4" t="s">
        <v>24</v>
      </c>
      <c r="B280" s="5" t="s">
        <v>606</v>
      </c>
      <c r="C280" s="6" t="s">
        <v>35</v>
      </c>
      <c r="D280" s="7">
        <v>266</v>
      </c>
      <c r="E280" t="s">
        <v>607</v>
      </c>
      <c r="F280" t="s">
        <v>37</v>
      </c>
      <c r="G280" t="s">
        <v>148</v>
      </c>
      <c r="H280" t="s">
        <v>81</v>
      </c>
      <c r="I280" t="s">
        <v>86</v>
      </c>
      <c r="J280" s="8" t="s">
        <v>46</v>
      </c>
      <c r="K280" s="8">
        <v>165</v>
      </c>
      <c r="L280" t="s">
        <v>53</v>
      </c>
      <c r="M280" s="9">
        <v>24</v>
      </c>
      <c r="N280" s="10">
        <v>384.61538461538464</v>
      </c>
      <c r="O280">
        <v>0.9</v>
      </c>
      <c r="P280">
        <v>1.2</v>
      </c>
      <c r="Q280">
        <v>0</v>
      </c>
      <c r="R280" t="s">
        <v>43</v>
      </c>
      <c r="S280" s="16">
        <v>4276.8</v>
      </c>
      <c r="T280" s="16">
        <v>384.61538461538464</v>
      </c>
      <c r="U280" s="16">
        <v>1000</v>
      </c>
      <c r="V280" s="16">
        <v>0</v>
      </c>
      <c r="W280" s="16">
        <v>0</v>
      </c>
      <c r="X280" s="16">
        <v>2892.1846153846154</v>
      </c>
    </row>
    <row r="281" spans="1:24" x14ac:dyDescent="0.25">
      <c r="A281" s="4" t="s">
        <v>24</v>
      </c>
      <c r="B281" s="5" t="s">
        <v>608</v>
      </c>
      <c r="C281" s="6" t="s">
        <v>92</v>
      </c>
      <c r="D281" s="7">
        <v>82</v>
      </c>
      <c r="E281" t="s">
        <v>609</v>
      </c>
      <c r="F281" t="s">
        <v>37</v>
      </c>
      <c r="G281" t="s">
        <v>326</v>
      </c>
      <c r="H281" t="s">
        <v>64</v>
      </c>
      <c r="I281" t="s">
        <v>52</v>
      </c>
      <c r="J281" s="8" t="s">
        <v>46</v>
      </c>
      <c r="K281" s="8">
        <v>165</v>
      </c>
      <c r="L281" t="s">
        <v>99</v>
      </c>
      <c r="M281" s="9">
        <v>35</v>
      </c>
      <c r="N281" s="10">
        <v>46</v>
      </c>
      <c r="O281">
        <v>1.1000000000000001</v>
      </c>
      <c r="P281">
        <v>0.81</v>
      </c>
      <c r="Q281">
        <v>0</v>
      </c>
      <c r="R281" t="s">
        <v>43</v>
      </c>
      <c r="S281" s="16">
        <v>5145.5250000000015</v>
      </c>
      <c r="T281" s="16">
        <v>0</v>
      </c>
      <c r="U281" s="16">
        <v>1000</v>
      </c>
      <c r="V281" s="16">
        <v>50</v>
      </c>
      <c r="W281" s="16">
        <v>7590</v>
      </c>
      <c r="X281" s="16">
        <v>-3494.4749999999985</v>
      </c>
    </row>
    <row r="282" spans="1:24" x14ac:dyDescent="0.25">
      <c r="A282" s="4" t="s">
        <v>24</v>
      </c>
      <c r="B282" s="5" t="s">
        <v>610</v>
      </c>
      <c r="C282" s="6" t="s">
        <v>35</v>
      </c>
      <c r="D282" s="7">
        <v>28</v>
      </c>
      <c r="E282" t="s">
        <v>611</v>
      </c>
      <c r="F282" t="s">
        <v>28</v>
      </c>
      <c r="G282" t="s">
        <v>172</v>
      </c>
      <c r="H282" t="s">
        <v>51</v>
      </c>
      <c r="I282" t="s">
        <v>31</v>
      </c>
      <c r="J282" s="8" t="s">
        <v>46</v>
      </c>
      <c r="K282" s="8">
        <v>162</v>
      </c>
      <c r="L282" t="s">
        <v>53</v>
      </c>
      <c r="M282" s="9">
        <v>24</v>
      </c>
      <c r="N282" s="10">
        <v>384.61538461538464</v>
      </c>
      <c r="O282">
        <v>1.2</v>
      </c>
      <c r="P282">
        <v>1.0900000000000001</v>
      </c>
      <c r="Q282">
        <v>1</v>
      </c>
      <c r="R282" t="s">
        <v>43</v>
      </c>
      <c r="S282" s="16">
        <v>0</v>
      </c>
      <c r="T282" s="16">
        <v>384.61538461538464</v>
      </c>
      <c r="U282" s="16">
        <v>500</v>
      </c>
      <c r="V282" s="16">
        <v>250</v>
      </c>
      <c r="W282" s="16">
        <v>0</v>
      </c>
      <c r="X282" s="16">
        <v>-1134.6153846153848</v>
      </c>
    </row>
    <row r="283" spans="1:24" x14ac:dyDescent="0.25">
      <c r="A283" s="4" t="s">
        <v>24</v>
      </c>
      <c r="B283" s="5" t="s">
        <v>612</v>
      </c>
      <c r="C283" s="6" t="s">
        <v>26</v>
      </c>
      <c r="D283" s="7">
        <v>119</v>
      </c>
      <c r="E283" t="s">
        <v>254</v>
      </c>
      <c r="F283" t="s">
        <v>28</v>
      </c>
      <c r="G283" t="s">
        <v>255</v>
      </c>
      <c r="H283" t="s">
        <v>60</v>
      </c>
      <c r="I283" t="s">
        <v>52</v>
      </c>
      <c r="J283" s="8" t="s">
        <v>46</v>
      </c>
      <c r="K283" s="8">
        <v>167</v>
      </c>
      <c r="L283" t="s">
        <v>90</v>
      </c>
      <c r="M283" s="9">
        <v>35</v>
      </c>
      <c r="N283" s="10">
        <v>923.07692307692309</v>
      </c>
      <c r="O283">
        <v>1.1000000000000001</v>
      </c>
      <c r="P283">
        <v>0.84</v>
      </c>
      <c r="Q283">
        <v>0</v>
      </c>
      <c r="R283" t="s">
        <v>43</v>
      </c>
      <c r="S283" s="16">
        <v>5174.4000000000005</v>
      </c>
      <c r="T283" s="16">
        <v>923.07692307692309</v>
      </c>
      <c r="U283" s="16">
        <v>0</v>
      </c>
      <c r="V283" s="16">
        <v>500</v>
      </c>
      <c r="W283" s="16">
        <v>0</v>
      </c>
      <c r="X283" s="16">
        <v>3751.3230769230777</v>
      </c>
    </row>
    <row r="284" spans="1:24" x14ac:dyDescent="0.25">
      <c r="A284" s="4" t="s">
        <v>24</v>
      </c>
      <c r="B284" s="5" t="s">
        <v>613</v>
      </c>
      <c r="C284" s="6" t="s">
        <v>92</v>
      </c>
      <c r="D284" s="7">
        <v>191</v>
      </c>
      <c r="E284" t="s">
        <v>614</v>
      </c>
      <c r="F284" t="s">
        <v>28</v>
      </c>
      <c r="G284" t="s">
        <v>329</v>
      </c>
      <c r="H284" t="s">
        <v>60</v>
      </c>
      <c r="I284" t="s">
        <v>86</v>
      </c>
      <c r="J284" s="8" t="s">
        <v>46</v>
      </c>
      <c r="K284" s="8">
        <v>0</v>
      </c>
      <c r="L284" t="s">
        <v>99</v>
      </c>
      <c r="M284" s="9">
        <v>40</v>
      </c>
      <c r="N284" s="10">
        <v>43</v>
      </c>
      <c r="O284">
        <v>0.9</v>
      </c>
      <c r="P284">
        <v>1.1200000000000001</v>
      </c>
      <c r="Q284">
        <v>0</v>
      </c>
      <c r="R284" t="s">
        <v>43</v>
      </c>
      <c r="S284" s="16">
        <v>6451.2000000000007</v>
      </c>
      <c r="T284" s="16">
        <v>0</v>
      </c>
      <c r="U284" s="16">
        <v>0</v>
      </c>
      <c r="V284" s="16">
        <v>0</v>
      </c>
      <c r="W284" s="16">
        <v>0</v>
      </c>
      <c r="X284" s="16">
        <v>6451.2000000000007</v>
      </c>
    </row>
    <row r="285" spans="1:24" x14ac:dyDescent="0.25">
      <c r="A285" s="4" t="s">
        <v>24</v>
      </c>
      <c r="B285" s="5" t="s">
        <v>615</v>
      </c>
      <c r="C285" s="6" t="s">
        <v>35</v>
      </c>
      <c r="D285" s="7">
        <v>134</v>
      </c>
      <c r="E285" t="s">
        <v>616</v>
      </c>
      <c r="F285" t="s">
        <v>37</v>
      </c>
      <c r="G285" t="s">
        <v>617</v>
      </c>
      <c r="H285" t="s">
        <v>60</v>
      </c>
      <c r="I285" t="s">
        <v>40</v>
      </c>
      <c r="J285" s="8" t="s">
        <v>46</v>
      </c>
      <c r="K285" s="8">
        <v>0</v>
      </c>
      <c r="L285" t="s">
        <v>53</v>
      </c>
      <c r="M285" s="9">
        <v>24</v>
      </c>
      <c r="N285" s="10">
        <v>384.61538461538464</v>
      </c>
      <c r="O285">
        <v>0.8</v>
      </c>
      <c r="P285">
        <v>1.06</v>
      </c>
      <c r="Q285">
        <v>0</v>
      </c>
      <c r="R285" t="s">
        <v>43</v>
      </c>
      <c r="S285" s="16">
        <v>0</v>
      </c>
      <c r="T285" s="16">
        <v>0</v>
      </c>
      <c r="U285" s="16">
        <v>0</v>
      </c>
      <c r="V285" s="16">
        <v>10</v>
      </c>
      <c r="W285" s="16">
        <v>0</v>
      </c>
      <c r="X285" s="16">
        <v>-10</v>
      </c>
    </row>
    <row r="286" spans="1:24" x14ac:dyDescent="0.25">
      <c r="A286" s="4" t="s">
        <v>24</v>
      </c>
      <c r="B286" s="5" t="s">
        <v>618</v>
      </c>
      <c r="C286" s="6" t="s">
        <v>35</v>
      </c>
      <c r="D286" s="7">
        <v>211</v>
      </c>
      <c r="E286" t="s">
        <v>619</v>
      </c>
      <c r="F286" t="s">
        <v>28</v>
      </c>
      <c r="G286" t="s">
        <v>275</v>
      </c>
      <c r="H286" t="s">
        <v>81</v>
      </c>
      <c r="I286" t="s">
        <v>40</v>
      </c>
      <c r="J286" s="8" t="s">
        <v>46</v>
      </c>
      <c r="K286" s="8">
        <v>100</v>
      </c>
      <c r="L286" t="s">
        <v>53</v>
      </c>
      <c r="M286" s="9">
        <v>24</v>
      </c>
      <c r="N286" s="10">
        <v>384.61538461538464</v>
      </c>
      <c r="O286">
        <v>0.8</v>
      </c>
      <c r="P286">
        <v>0.93</v>
      </c>
      <c r="Q286">
        <v>0</v>
      </c>
      <c r="R286" t="s">
        <v>43</v>
      </c>
      <c r="S286" s="16">
        <v>2856.96</v>
      </c>
      <c r="T286" s="16">
        <v>384.61538461538464</v>
      </c>
      <c r="U286" s="16">
        <v>0</v>
      </c>
      <c r="V286" s="16">
        <v>250</v>
      </c>
      <c r="W286" s="16">
        <v>0</v>
      </c>
      <c r="X286" s="16">
        <v>2222.3446153846153</v>
      </c>
    </row>
    <row r="287" spans="1:24" x14ac:dyDescent="0.25">
      <c r="A287" s="4" t="s">
        <v>24</v>
      </c>
      <c r="B287" s="5" t="s">
        <v>620</v>
      </c>
      <c r="C287" s="6" t="s">
        <v>78</v>
      </c>
      <c r="D287" s="7">
        <v>250</v>
      </c>
      <c r="E287" t="s">
        <v>428</v>
      </c>
      <c r="F287" t="s">
        <v>37</v>
      </c>
      <c r="G287" t="s">
        <v>365</v>
      </c>
      <c r="H287" t="s">
        <v>39</v>
      </c>
      <c r="I287" t="s">
        <v>40</v>
      </c>
      <c r="J287" s="8" t="s">
        <v>32</v>
      </c>
      <c r="K287" s="8">
        <v>0</v>
      </c>
      <c r="L287" t="s">
        <v>121</v>
      </c>
      <c r="M287" s="9">
        <v>65</v>
      </c>
      <c r="N287" s="10">
        <v>7500</v>
      </c>
      <c r="O287">
        <v>0.8</v>
      </c>
      <c r="P287">
        <v>0.86</v>
      </c>
      <c r="Q287">
        <v>0</v>
      </c>
      <c r="R287" t="s">
        <v>43</v>
      </c>
      <c r="S287" s="16">
        <v>0</v>
      </c>
      <c r="T287" s="16">
        <v>0</v>
      </c>
      <c r="U287" s="16">
        <v>200</v>
      </c>
      <c r="V287" s="16">
        <v>250</v>
      </c>
      <c r="W287" s="16">
        <v>0</v>
      </c>
      <c r="X287" s="16">
        <v>-450</v>
      </c>
    </row>
    <row r="288" spans="1:24" x14ac:dyDescent="0.25">
      <c r="A288" s="4" t="s">
        <v>24</v>
      </c>
      <c r="B288" s="5" t="s">
        <v>621</v>
      </c>
      <c r="C288" s="6" t="s">
        <v>35</v>
      </c>
      <c r="D288" s="7">
        <v>222</v>
      </c>
      <c r="E288" t="s">
        <v>420</v>
      </c>
      <c r="F288" t="s">
        <v>37</v>
      </c>
      <c r="G288" t="s">
        <v>198</v>
      </c>
      <c r="H288" t="s">
        <v>39</v>
      </c>
      <c r="I288" t="s">
        <v>76</v>
      </c>
      <c r="J288" s="8" t="s">
        <v>32</v>
      </c>
      <c r="K288" s="8">
        <v>163</v>
      </c>
      <c r="L288" t="s">
        <v>41</v>
      </c>
      <c r="M288" s="9">
        <v>48</v>
      </c>
      <c r="N288" s="10">
        <v>5416.666666666667</v>
      </c>
      <c r="O288">
        <v>1</v>
      </c>
      <c r="P288">
        <v>0.87</v>
      </c>
      <c r="Q288">
        <v>0</v>
      </c>
      <c r="R288" t="s">
        <v>43</v>
      </c>
      <c r="S288" s="16">
        <v>6806.88</v>
      </c>
      <c r="T288" s="16">
        <v>5416.666666666667</v>
      </c>
      <c r="U288" s="16">
        <v>500</v>
      </c>
      <c r="V288" s="16">
        <v>250</v>
      </c>
      <c r="W288" s="16">
        <v>0</v>
      </c>
      <c r="X288" s="16">
        <v>640.21333333333314</v>
      </c>
    </row>
    <row r="289" spans="1:24" x14ac:dyDescent="0.25">
      <c r="A289" s="4" t="s">
        <v>24</v>
      </c>
      <c r="B289" s="5" t="s">
        <v>622</v>
      </c>
      <c r="C289" s="6" t="s">
        <v>92</v>
      </c>
      <c r="D289" s="7">
        <v>171</v>
      </c>
      <c r="E289" t="s">
        <v>55</v>
      </c>
      <c r="F289" t="s">
        <v>28</v>
      </c>
      <c r="G289" t="s">
        <v>56</v>
      </c>
      <c r="H289" t="s">
        <v>51</v>
      </c>
      <c r="I289" t="s">
        <v>40</v>
      </c>
      <c r="J289" s="8" t="s">
        <v>32</v>
      </c>
      <c r="K289" s="8">
        <v>83</v>
      </c>
      <c r="L289" t="s">
        <v>95</v>
      </c>
      <c r="M289" s="9">
        <v>65</v>
      </c>
      <c r="N289" s="10">
        <v>78</v>
      </c>
      <c r="O289">
        <v>0.8</v>
      </c>
      <c r="P289">
        <v>1.05</v>
      </c>
      <c r="Q289">
        <v>0</v>
      </c>
      <c r="R289" t="s">
        <v>43</v>
      </c>
      <c r="S289" s="16">
        <v>8736</v>
      </c>
      <c r="T289" s="16">
        <v>0</v>
      </c>
      <c r="U289" s="16">
        <v>1000</v>
      </c>
      <c r="V289" s="16">
        <v>500</v>
      </c>
      <c r="W289" s="16">
        <v>6474</v>
      </c>
      <c r="X289" s="16">
        <v>762</v>
      </c>
    </row>
    <row r="290" spans="1:24" x14ac:dyDescent="0.25">
      <c r="A290" s="4" t="s">
        <v>24</v>
      </c>
      <c r="B290" s="5" t="s">
        <v>623</v>
      </c>
      <c r="C290" s="6" t="s">
        <v>43</v>
      </c>
      <c r="D290" s="7">
        <v>214</v>
      </c>
      <c r="E290" t="s">
        <v>624</v>
      </c>
      <c r="F290" t="s">
        <v>37</v>
      </c>
      <c r="G290" t="s">
        <v>625</v>
      </c>
      <c r="H290" t="s">
        <v>30</v>
      </c>
      <c r="I290" t="s">
        <v>52</v>
      </c>
      <c r="J290" s="8" t="s">
        <v>46</v>
      </c>
      <c r="K290" s="8">
        <v>163</v>
      </c>
      <c r="L290" t="s">
        <v>47</v>
      </c>
      <c r="M290" s="9">
        <v>30</v>
      </c>
      <c r="N290" s="10">
        <v>615.38461538461536</v>
      </c>
      <c r="O290">
        <v>1.1000000000000001</v>
      </c>
      <c r="P290">
        <v>0.86</v>
      </c>
      <c r="Q290">
        <v>0</v>
      </c>
      <c r="R290" t="s">
        <v>43</v>
      </c>
      <c r="S290" s="16">
        <v>4625.9399999999996</v>
      </c>
      <c r="T290" s="16">
        <v>615.38461538461536</v>
      </c>
      <c r="U290" s="16">
        <v>0</v>
      </c>
      <c r="V290" s="16">
        <v>500</v>
      </c>
      <c r="W290" s="16">
        <v>0</v>
      </c>
      <c r="X290" s="16">
        <v>3510.5553846153844</v>
      </c>
    </row>
    <row r="291" spans="1:24" x14ac:dyDescent="0.25">
      <c r="A291" s="4" t="s">
        <v>24</v>
      </c>
      <c r="B291" s="5" t="s">
        <v>626</v>
      </c>
      <c r="C291" s="6" t="s">
        <v>26</v>
      </c>
      <c r="D291" s="7">
        <v>25</v>
      </c>
      <c r="E291" t="s">
        <v>627</v>
      </c>
      <c r="F291" t="s">
        <v>37</v>
      </c>
      <c r="G291" t="s">
        <v>245</v>
      </c>
      <c r="H291" t="s">
        <v>39</v>
      </c>
      <c r="I291" t="s">
        <v>52</v>
      </c>
      <c r="J291" s="8" t="s">
        <v>32</v>
      </c>
      <c r="K291" s="8">
        <v>0</v>
      </c>
      <c r="L291" t="s">
        <v>33</v>
      </c>
      <c r="M291" s="9">
        <v>60</v>
      </c>
      <c r="N291" s="10">
        <v>6250</v>
      </c>
      <c r="O291">
        <v>1.1000000000000001</v>
      </c>
      <c r="P291">
        <v>1.0900000000000001</v>
      </c>
      <c r="Q291">
        <v>0</v>
      </c>
      <c r="R291" t="s">
        <v>43</v>
      </c>
      <c r="S291" s="16">
        <v>0</v>
      </c>
      <c r="T291" s="16">
        <v>0</v>
      </c>
      <c r="U291" s="16">
        <v>500</v>
      </c>
      <c r="V291" s="16">
        <v>10</v>
      </c>
      <c r="W291" s="16">
        <v>0</v>
      </c>
      <c r="X291" s="16">
        <v>-510</v>
      </c>
    </row>
    <row r="292" spans="1:24" x14ac:dyDescent="0.25">
      <c r="A292" s="4" t="s">
        <v>24</v>
      </c>
      <c r="B292" s="5" t="s">
        <v>628</v>
      </c>
      <c r="C292" s="6" t="s">
        <v>35</v>
      </c>
      <c r="D292" s="7">
        <v>155</v>
      </c>
      <c r="E292" t="s">
        <v>271</v>
      </c>
      <c r="F292" t="s">
        <v>37</v>
      </c>
      <c r="G292" t="s">
        <v>272</v>
      </c>
      <c r="H292" t="s">
        <v>64</v>
      </c>
      <c r="I292" t="s">
        <v>76</v>
      </c>
      <c r="J292" s="8" t="s">
        <v>46</v>
      </c>
      <c r="K292" s="8">
        <v>163</v>
      </c>
      <c r="L292" t="s">
        <v>53</v>
      </c>
      <c r="M292" s="9">
        <v>24</v>
      </c>
      <c r="N292" s="10">
        <v>384.61538461538464</v>
      </c>
      <c r="O292">
        <v>1</v>
      </c>
      <c r="P292">
        <v>0.82</v>
      </c>
      <c r="Q292">
        <v>0</v>
      </c>
      <c r="R292" t="s">
        <v>43</v>
      </c>
      <c r="S292" s="16">
        <v>3207.8399999999997</v>
      </c>
      <c r="T292" s="16">
        <v>384.61538461538464</v>
      </c>
      <c r="U292" s="16">
        <v>200</v>
      </c>
      <c r="V292" s="16">
        <v>50</v>
      </c>
      <c r="W292" s="16">
        <v>0</v>
      </c>
      <c r="X292" s="16">
        <v>2573.2246153846149</v>
      </c>
    </row>
    <row r="293" spans="1:24" x14ac:dyDescent="0.25">
      <c r="A293" s="4" t="s">
        <v>24</v>
      </c>
      <c r="B293" s="5" t="s">
        <v>629</v>
      </c>
      <c r="C293" s="6" t="s">
        <v>43</v>
      </c>
      <c r="D293" s="7">
        <v>148</v>
      </c>
      <c r="E293" t="s">
        <v>630</v>
      </c>
      <c r="F293" t="s">
        <v>37</v>
      </c>
      <c r="G293" t="s">
        <v>443</v>
      </c>
      <c r="H293" t="s">
        <v>60</v>
      </c>
      <c r="I293" t="s">
        <v>40</v>
      </c>
      <c r="J293" s="8" t="s">
        <v>46</v>
      </c>
      <c r="K293" s="8">
        <v>160</v>
      </c>
      <c r="L293" t="s">
        <v>47</v>
      </c>
      <c r="M293" s="9">
        <v>30</v>
      </c>
      <c r="N293" s="10">
        <v>615.38461538461536</v>
      </c>
      <c r="O293">
        <v>0.8</v>
      </c>
      <c r="P293">
        <v>1.07</v>
      </c>
      <c r="Q293">
        <v>0</v>
      </c>
      <c r="R293" t="s">
        <v>43</v>
      </c>
      <c r="S293" s="16">
        <v>4108.8</v>
      </c>
      <c r="T293" s="16">
        <v>615.38461538461536</v>
      </c>
      <c r="U293" s="16">
        <v>500</v>
      </c>
      <c r="V293" s="16">
        <v>0</v>
      </c>
      <c r="W293" s="16">
        <v>0</v>
      </c>
      <c r="X293" s="16">
        <v>2993.4153846153849</v>
      </c>
    </row>
    <row r="294" spans="1:24" x14ac:dyDescent="0.25">
      <c r="A294" s="4" t="s">
        <v>24</v>
      </c>
      <c r="B294" s="5" t="s">
        <v>631</v>
      </c>
      <c r="C294" s="6" t="s">
        <v>92</v>
      </c>
      <c r="D294" s="7">
        <v>296</v>
      </c>
      <c r="E294" t="s">
        <v>632</v>
      </c>
      <c r="F294" t="s">
        <v>28</v>
      </c>
      <c r="G294" t="s">
        <v>182</v>
      </c>
      <c r="H294" t="s">
        <v>30</v>
      </c>
      <c r="I294" t="s">
        <v>52</v>
      </c>
      <c r="J294" s="8" t="s">
        <v>46</v>
      </c>
      <c r="K294" s="8">
        <v>161</v>
      </c>
      <c r="L294" t="s">
        <v>99</v>
      </c>
      <c r="M294" s="9">
        <v>35</v>
      </c>
      <c r="N294" s="10">
        <v>46</v>
      </c>
      <c r="O294">
        <v>1.1000000000000001</v>
      </c>
      <c r="P294">
        <v>0.9</v>
      </c>
      <c r="Q294">
        <v>0</v>
      </c>
      <c r="R294" t="s">
        <v>43</v>
      </c>
      <c r="S294" s="16">
        <v>5544.0000000000009</v>
      </c>
      <c r="T294" s="16">
        <v>0</v>
      </c>
      <c r="U294" s="16">
        <v>500</v>
      </c>
      <c r="V294" s="16">
        <v>500</v>
      </c>
      <c r="W294" s="16">
        <v>7406</v>
      </c>
      <c r="X294" s="16">
        <v>-2861.9999999999991</v>
      </c>
    </row>
    <row r="295" spans="1:24" x14ac:dyDescent="0.25">
      <c r="A295" s="4" t="s">
        <v>24</v>
      </c>
      <c r="B295" s="5" t="s">
        <v>633</v>
      </c>
      <c r="C295" s="6" t="s">
        <v>92</v>
      </c>
      <c r="D295" s="7">
        <v>281</v>
      </c>
      <c r="E295" t="s">
        <v>222</v>
      </c>
      <c r="F295" t="s">
        <v>37</v>
      </c>
      <c r="G295" t="s">
        <v>179</v>
      </c>
      <c r="H295" t="s">
        <v>39</v>
      </c>
      <c r="I295" t="s">
        <v>86</v>
      </c>
      <c r="J295" s="8" t="s">
        <v>46</v>
      </c>
      <c r="K295" s="8">
        <v>164</v>
      </c>
      <c r="L295" t="s">
        <v>99</v>
      </c>
      <c r="M295" s="9">
        <v>40</v>
      </c>
      <c r="N295" s="10">
        <v>44</v>
      </c>
      <c r="O295">
        <v>0.9</v>
      </c>
      <c r="P295">
        <v>0.98</v>
      </c>
      <c r="Q295">
        <v>0</v>
      </c>
      <c r="R295" t="s">
        <v>43</v>
      </c>
      <c r="S295" s="16">
        <v>5785.92</v>
      </c>
      <c r="T295" s="16">
        <v>0</v>
      </c>
      <c r="U295" s="16">
        <v>1000</v>
      </c>
      <c r="V295" s="16">
        <v>0</v>
      </c>
      <c r="W295" s="16">
        <v>7216</v>
      </c>
      <c r="X295" s="16">
        <v>-2430.08</v>
      </c>
    </row>
    <row r="296" spans="1:24" x14ac:dyDescent="0.25">
      <c r="A296" s="4" t="s">
        <v>24</v>
      </c>
      <c r="B296" s="5" t="s">
        <v>634</v>
      </c>
      <c r="C296" s="6" t="s">
        <v>92</v>
      </c>
      <c r="D296" s="7">
        <v>60</v>
      </c>
      <c r="E296" t="s">
        <v>513</v>
      </c>
      <c r="F296" t="s">
        <v>37</v>
      </c>
      <c r="G296" t="s">
        <v>214</v>
      </c>
      <c r="H296" t="s">
        <v>81</v>
      </c>
      <c r="I296" t="s">
        <v>40</v>
      </c>
      <c r="J296" s="8" t="s">
        <v>46</v>
      </c>
      <c r="K296" s="8">
        <v>0</v>
      </c>
      <c r="L296" t="s">
        <v>99</v>
      </c>
      <c r="M296" s="9">
        <v>35</v>
      </c>
      <c r="N296" s="10">
        <v>48</v>
      </c>
      <c r="O296">
        <v>0.8</v>
      </c>
      <c r="P296">
        <v>1.17</v>
      </c>
      <c r="Q296">
        <v>0</v>
      </c>
      <c r="R296" t="s">
        <v>43</v>
      </c>
      <c r="S296" s="16">
        <v>0</v>
      </c>
      <c r="T296" s="16">
        <v>0</v>
      </c>
      <c r="U296" s="16">
        <v>0</v>
      </c>
      <c r="V296" s="16">
        <v>250</v>
      </c>
      <c r="W296" s="16">
        <v>0</v>
      </c>
      <c r="X296" s="16">
        <v>-250</v>
      </c>
    </row>
    <row r="297" spans="1:24" x14ac:dyDescent="0.25">
      <c r="A297" s="4" t="s">
        <v>24</v>
      </c>
      <c r="B297" s="5" t="s">
        <v>635</v>
      </c>
      <c r="C297" s="6" t="s">
        <v>43</v>
      </c>
      <c r="D297" s="7">
        <v>56</v>
      </c>
      <c r="E297" t="s">
        <v>636</v>
      </c>
      <c r="F297" t="s">
        <v>37</v>
      </c>
      <c r="G297" t="s">
        <v>214</v>
      </c>
      <c r="H297" t="s">
        <v>81</v>
      </c>
      <c r="I297" t="s">
        <v>86</v>
      </c>
      <c r="J297" s="8" t="s">
        <v>32</v>
      </c>
      <c r="K297" s="8">
        <v>162</v>
      </c>
      <c r="L297" t="s">
        <v>117</v>
      </c>
      <c r="M297" s="9">
        <v>54</v>
      </c>
      <c r="N297" s="10">
        <v>5666.666666666667</v>
      </c>
      <c r="O297">
        <v>0.9</v>
      </c>
      <c r="P297">
        <v>1.17</v>
      </c>
      <c r="Q297">
        <v>0</v>
      </c>
      <c r="R297" t="s">
        <v>43</v>
      </c>
      <c r="S297" s="16">
        <v>9211.6439999999984</v>
      </c>
      <c r="T297" s="16">
        <v>5666.666666666667</v>
      </c>
      <c r="U297" s="16">
        <v>0</v>
      </c>
      <c r="V297" s="16">
        <v>0</v>
      </c>
      <c r="W297" s="16">
        <v>0</v>
      </c>
      <c r="X297" s="16">
        <v>3544.9773333333314</v>
      </c>
    </row>
    <row r="298" spans="1:24" x14ac:dyDescent="0.25">
      <c r="A298" s="4" t="s">
        <v>24</v>
      </c>
      <c r="B298" s="5" t="s">
        <v>637</v>
      </c>
      <c r="C298" s="6" t="s">
        <v>92</v>
      </c>
      <c r="D298" s="7">
        <v>208</v>
      </c>
      <c r="E298" t="s">
        <v>638</v>
      </c>
      <c r="F298" t="s">
        <v>28</v>
      </c>
      <c r="G298" t="s">
        <v>275</v>
      </c>
      <c r="H298" t="s">
        <v>81</v>
      </c>
      <c r="I298" t="s">
        <v>31</v>
      </c>
      <c r="J298" s="8" t="s">
        <v>32</v>
      </c>
      <c r="K298" s="8">
        <v>160</v>
      </c>
      <c r="L298" t="s">
        <v>95</v>
      </c>
      <c r="M298" s="9">
        <v>72</v>
      </c>
      <c r="N298" s="10">
        <v>75</v>
      </c>
      <c r="O298">
        <v>1.2</v>
      </c>
      <c r="P298">
        <v>0.93</v>
      </c>
      <c r="Q298">
        <v>0</v>
      </c>
      <c r="R298" t="s">
        <v>43</v>
      </c>
      <c r="S298" s="16">
        <v>12856.320000000002</v>
      </c>
      <c r="T298" s="16">
        <v>0</v>
      </c>
      <c r="U298" s="16">
        <v>0</v>
      </c>
      <c r="V298" s="16">
        <v>10</v>
      </c>
      <c r="W298" s="16">
        <v>12000</v>
      </c>
      <c r="X298" s="16">
        <v>846.32000000000153</v>
      </c>
    </row>
    <row r="299" spans="1:24" x14ac:dyDescent="0.25">
      <c r="A299" s="4" t="s">
        <v>24</v>
      </c>
      <c r="B299" s="5" t="s">
        <v>639</v>
      </c>
      <c r="C299" s="6" t="s">
        <v>92</v>
      </c>
      <c r="D299" s="7">
        <v>127</v>
      </c>
      <c r="E299" t="s">
        <v>640</v>
      </c>
      <c r="F299" t="s">
        <v>28</v>
      </c>
      <c r="G299" t="s">
        <v>130</v>
      </c>
      <c r="H299" t="s">
        <v>51</v>
      </c>
      <c r="I299" t="s">
        <v>52</v>
      </c>
      <c r="J299" s="8" t="s">
        <v>46</v>
      </c>
      <c r="K299" s="8">
        <v>163</v>
      </c>
      <c r="L299" t="s">
        <v>99</v>
      </c>
      <c r="M299" s="9">
        <v>48</v>
      </c>
      <c r="N299" s="10">
        <v>53</v>
      </c>
      <c r="O299">
        <v>1.1000000000000001</v>
      </c>
      <c r="P299">
        <v>0.95</v>
      </c>
      <c r="Q299">
        <v>0</v>
      </c>
      <c r="R299" t="s">
        <v>43</v>
      </c>
      <c r="S299" s="16">
        <v>8025.5999999999995</v>
      </c>
      <c r="T299" s="16">
        <v>0</v>
      </c>
      <c r="U299" s="16">
        <v>200</v>
      </c>
      <c r="V299" s="16">
        <v>500</v>
      </c>
      <c r="W299" s="16">
        <v>8639</v>
      </c>
      <c r="X299" s="16">
        <v>-1313.4000000000005</v>
      </c>
    </row>
    <row r="300" spans="1:24" x14ac:dyDescent="0.25">
      <c r="A300" s="4" t="s">
        <v>24</v>
      </c>
      <c r="B300" s="5" t="s">
        <v>641</v>
      </c>
      <c r="C300" s="6" t="s">
        <v>78</v>
      </c>
      <c r="D300" s="7">
        <v>168</v>
      </c>
      <c r="E300" t="s">
        <v>398</v>
      </c>
      <c r="F300" t="s">
        <v>28</v>
      </c>
      <c r="G300" t="s">
        <v>56</v>
      </c>
      <c r="H300" t="s">
        <v>51</v>
      </c>
      <c r="I300" t="s">
        <v>31</v>
      </c>
      <c r="J300" s="8" t="s">
        <v>46</v>
      </c>
      <c r="K300" s="8">
        <v>168</v>
      </c>
      <c r="L300" t="s">
        <v>82</v>
      </c>
      <c r="M300" s="9">
        <v>40</v>
      </c>
      <c r="N300" s="10">
        <v>1230.7692307692307</v>
      </c>
      <c r="O300">
        <v>1.2</v>
      </c>
      <c r="P300">
        <v>1.05</v>
      </c>
      <c r="Q300">
        <v>0</v>
      </c>
      <c r="R300" t="s">
        <v>43</v>
      </c>
      <c r="S300" s="16">
        <v>8064</v>
      </c>
      <c r="T300" s="16">
        <v>1230.7692307692307</v>
      </c>
      <c r="U300" s="16">
        <v>200</v>
      </c>
      <c r="V300" s="16">
        <v>0</v>
      </c>
      <c r="W300" s="16">
        <v>0</v>
      </c>
      <c r="X300" s="16">
        <v>6633.2307692307695</v>
      </c>
    </row>
    <row r="301" spans="1:24" x14ac:dyDescent="0.25">
      <c r="A301" s="4" t="s">
        <v>24</v>
      </c>
      <c r="B301" s="5" t="s">
        <v>642</v>
      </c>
      <c r="C301" s="6" t="s">
        <v>26</v>
      </c>
      <c r="D301" s="7">
        <v>75</v>
      </c>
      <c r="E301" t="s">
        <v>356</v>
      </c>
      <c r="F301" t="s">
        <v>37</v>
      </c>
      <c r="G301" t="s">
        <v>208</v>
      </c>
      <c r="H301" t="s">
        <v>39</v>
      </c>
      <c r="I301" t="s">
        <v>76</v>
      </c>
      <c r="J301" s="8" t="s">
        <v>46</v>
      </c>
      <c r="K301" s="8">
        <v>167</v>
      </c>
      <c r="L301" t="s">
        <v>90</v>
      </c>
      <c r="M301" s="9">
        <v>35</v>
      </c>
      <c r="N301" s="10">
        <v>923.07692307692309</v>
      </c>
      <c r="O301">
        <v>1</v>
      </c>
      <c r="P301">
        <v>0.99</v>
      </c>
      <c r="Q301">
        <v>0</v>
      </c>
      <c r="R301" t="s">
        <v>43</v>
      </c>
      <c r="S301" s="16">
        <v>5786.55</v>
      </c>
      <c r="T301" s="16">
        <v>923.07692307692309</v>
      </c>
      <c r="U301" s="16">
        <v>200</v>
      </c>
      <c r="V301" s="16">
        <v>0</v>
      </c>
      <c r="W301" s="16">
        <v>0</v>
      </c>
      <c r="X301" s="16">
        <v>4663.4730769230773</v>
      </c>
    </row>
    <row r="302" spans="1:24" x14ac:dyDescent="0.25">
      <c r="A302" s="4" t="s">
        <v>24</v>
      </c>
      <c r="B302" s="5" t="s">
        <v>643</v>
      </c>
      <c r="C302" s="6" t="s">
        <v>43</v>
      </c>
      <c r="D302" s="7">
        <v>164</v>
      </c>
      <c r="E302" t="s">
        <v>644</v>
      </c>
      <c r="F302" t="s">
        <v>28</v>
      </c>
      <c r="G302" t="s">
        <v>263</v>
      </c>
      <c r="H302" t="s">
        <v>81</v>
      </c>
      <c r="I302" t="s">
        <v>52</v>
      </c>
      <c r="J302" s="8" t="s">
        <v>46</v>
      </c>
      <c r="K302" s="8">
        <v>0</v>
      </c>
      <c r="L302" t="s">
        <v>47</v>
      </c>
      <c r="M302" s="9">
        <v>30</v>
      </c>
      <c r="N302" s="10">
        <v>615.38461538461536</v>
      </c>
      <c r="O302">
        <v>1.1000000000000001</v>
      </c>
      <c r="P302">
        <v>1.1100000000000001</v>
      </c>
      <c r="Q302">
        <v>0</v>
      </c>
      <c r="R302" t="s">
        <v>43</v>
      </c>
      <c r="S302" s="16">
        <v>5860.8</v>
      </c>
      <c r="T302" s="16">
        <v>0</v>
      </c>
      <c r="U302" s="16">
        <v>0</v>
      </c>
      <c r="V302" s="16">
        <v>500</v>
      </c>
      <c r="W302" s="16">
        <v>0</v>
      </c>
      <c r="X302" s="16">
        <v>5360.8</v>
      </c>
    </row>
    <row r="303" spans="1:24" x14ac:dyDescent="0.25">
      <c r="A303" s="4" t="s">
        <v>24</v>
      </c>
      <c r="B303" s="5" t="s">
        <v>645</v>
      </c>
      <c r="C303" s="6" t="s">
        <v>43</v>
      </c>
      <c r="D303" s="7">
        <v>300</v>
      </c>
      <c r="E303" t="s">
        <v>347</v>
      </c>
      <c r="F303" t="s">
        <v>37</v>
      </c>
      <c r="G303" t="s">
        <v>301</v>
      </c>
      <c r="H303" t="s">
        <v>64</v>
      </c>
      <c r="I303" t="s">
        <v>76</v>
      </c>
      <c r="J303" s="8" t="s">
        <v>32</v>
      </c>
      <c r="K303" s="8">
        <v>0</v>
      </c>
      <c r="L303" t="s">
        <v>117</v>
      </c>
      <c r="M303" s="9">
        <v>54</v>
      </c>
      <c r="N303" s="10">
        <v>5666.666666666667</v>
      </c>
      <c r="O303">
        <v>1</v>
      </c>
      <c r="P303">
        <v>1.17</v>
      </c>
      <c r="Q303">
        <v>0</v>
      </c>
      <c r="R303" t="s">
        <v>43</v>
      </c>
      <c r="S303" s="16">
        <v>0</v>
      </c>
      <c r="T303" s="16">
        <v>0</v>
      </c>
      <c r="U303" s="16">
        <v>500</v>
      </c>
      <c r="V303" s="16">
        <v>500</v>
      </c>
      <c r="W303" s="16">
        <v>0</v>
      </c>
      <c r="X303" s="16">
        <v>-1000</v>
      </c>
    </row>
    <row r="304" spans="1:24" x14ac:dyDescent="0.25">
      <c r="A304" s="4" t="s">
        <v>24</v>
      </c>
      <c r="B304" s="5" t="s">
        <v>646</v>
      </c>
      <c r="C304" s="6" t="s">
        <v>35</v>
      </c>
      <c r="D304" s="7">
        <v>130</v>
      </c>
      <c r="E304" t="s">
        <v>74</v>
      </c>
      <c r="F304" t="s">
        <v>37</v>
      </c>
      <c r="G304" t="s">
        <v>75</v>
      </c>
      <c r="H304" t="s">
        <v>60</v>
      </c>
      <c r="I304" t="s">
        <v>76</v>
      </c>
      <c r="J304" s="8" t="s">
        <v>46</v>
      </c>
      <c r="K304" s="8">
        <v>164</v>
      </c>
      <c r="L304" t="s">
        <v>53</v>
      </c>
      <c r="M304" s="9">
        <v>24</v>
      </c>
      <c r="N304" s="10">
        <v>384.61538461538464</v>
      </c>
      <c r="O304">
        <v>1</v>
      </c>
      <c r="P304">
        <v>1.1499999999999999</v>
      </c>
      <c r="Q304">
        <v>0</v>
      </c>
      <c r="R304" t="s">
        <v>43</v>
      </c>
      <c r="S304" s="16">
        <v>4526.3999999999996</v>
      </c>
      <c r="T304" s="16">
        <v>384.61538461538464</v>
      </c>
      <c r="U304" s="16">
        <v>0</v>
      </c>
      <c r="V304" s="16">
        <v>10</v>
      </c>
      <c r="W304" s="16">
        <v>0</v>
      </c>
      <c r="X304" s="16">
        <v>4131.7846153846149</v>
      </c>
    </row>
    <row r="305" spans="1:24" x14ac:dyDescent="0.25">
      <c r="A305" s="4" t="s">
        <v>24</v>
      </c>
      <c r="B305" s="5" t="s">
        <v>647</v>
      </c>
      <c r="C305" s="6" t="s">
        <v>26</v>
      </c>
      <c r="D305" s="7">
        <v>235</v>
      </c>
      <c r="E305" t="s">
        <v>203</v>
      </c>
      <c r="F305" t="s">
        <v>37</v>
      </c>
      <c r="G305" t="s">
        <v>164</v>
      </c>
      <c r="H305" t="s">
        <v>51</v>
      </c>
      <c r="I305" t="s">
        <v>76</v>
      </c>
      <c r="J305" s="8" t="s">
        <v>46</v>
      </c>
      <c r="K305" s="8">
        <v>163</v>
      </c>
      <c r="L305" t="s">
        <v>90</v>
      </c>
      <c r="M305" s="9">
        <v>35</v>
      </c>
      <c r="N305" s="10">
        <v>923.07692307692309</v>
      </c>
      <c r="O305">
        <v>1</v>
      </c>
      <c r="P305">
        <v>1.01</v>
      </c>
      <c r="Q305">
        <v>0</v>
      </c>
      <c r="R305" t="s">
        <v>43</v>
      </c>
      <c r="S305" s="16">
        <v>5762.05</v>
      </c>
      <c r="T305" s="16">
        <v>923.07692307692309</v>
      </c>
      <c r="U305" s="16">
        <v>750</v>
      </c>
      <c r="V305" s="16">
        <v>0</v>
      </c>
      <c r="W305" s="16">
        <v>0</v>
      </c>
      <c r="X305" s="16">
        <v>4088.9730769230773</v>
      </c>
    </row>
    <row r="306" spans="1:24" x14ac:dyDescent="0.25">
      <c r="A306" s="4" t="s">
        <v>24</v>
      </c>
      <c r="B306" s="5" t="s">
        <v>648</v>
      </c>
      <c r="C306" s="6" t="s">
        <v>78</v>
      </c>
      <c r="D306" s="7">
        <v>287</v>
      </c>
      <c r="E306" t="s">
        <v>649</v>
      </c>
      <c r="F306" t="s">
        <v>37</v>
      </c>
      <c r="G306" t="s">
        <v>85</v>
      </c>
      <c r="H306" t="s">
        <v>51</v>
      </c>
      <c r="I306" t="s">
        <v>31</v>
      </c>
      <c r="J306" s="8" t="s">
        <v>46</v>
      </c>
      <c r="K306" s="8">
        <v>168</v>
      </c>
      <c r="L306" t="s">
        <v>82</v>
      </c>
      <c r="M306" s="9">
        <v>40</v>
      </c>
      <c r="N306" s="10">
        <v>1230.7692307692307</v>
      </c>
      <c r="O306">
        <v>1.2</v>
      </c>
      <c r="P306">
        <v>0.95</v>
      </c>
      <c r="Q306">
        <v>0</v>
      </c>
      <c r="R306" t="s">
        <v>43</v>
      </c>
      <c r="S306" s="16">
        <v>7660.7999999999993</v>
      </c>
      <c r="T306" s="16">
        <v>1230.7692307692307</v>
      </c>
      <c r="U306" s="16">
        <v>500</v>
      </c>
      <c r="V306" s="16">
        <v>0</v>
      </c>
      <c r="W306" s="16">
        <v>0</v>
      </c>
      <c r="X306" s="16">
        <v>5930.0307692307688</v>
      </c>
    </row>
    <row r="307" spans="1:24" x14ac:dyDescent="0.25">
      <c r="A307" s="4" t="s">
        <v>24</v>
      </c>
      <c r="B307" s="5" t="s">
        <v>650</v>
      </c>
      <c r="C307" s="6" t="s">
        <v>92</v>
      </c>
      <c r="D307" s="7">
        <v>170</v>
      </c>
      <c r="E307" t="s">
        <v>651</v>
      </c>
      <c r="F307" t="s">
        <v>28</v>
      </c>
      <c r="G307" t="s">
        <v>56</v>
      </c>
      <c r="H307" t="s">
        <v>51</v>
      </c>
      <c r="I307" t="s">
        <v>76</v>
      </c>
      <c r="J307" s="8" t="s">
        <v>32</v>
      </c>
      <c r="K307" s="8">
        <v>168</v>
      </c>
      <c r="L307" t="s">
        <v>95</v>
      </c>
      <c r="M307" s="9">
        <v>72</v>
      </c>
      <c r="N307" s="10">
        <v>78</v>
      </c>
      <c r="O307">
        <v>1</v>
      </c>
      <c r="P307">
        <v>1.05</v>
      </c>
      <c r="Q307">
        <v>0</v>
      </c>
      <c r="R307" t="s">
        <v>43</v>
      </c>
      <c r="S307" s="16">
        <v>12096</v>
      </c>
      <c r="T307" s="16">
        <v>0</v>
      </c>
      <c r="U307" s="16">
        <v>0</v>
      </c>
      <c r="V307" s="16">
        <v>50</v>
      </c>
      <c r="W307" s="16">
        <v>13104</v>
      </c>
      <c r="X307" s="16">
        <v>-1058</v>
      </c>
    </row>
    <row r="308" spans="1:24" x14ac:dyDescent="0.25">
      <c r="A308" s="4" t="s">
        <v>24</v>
      </c>
      <c r="B308" s="5" t="s">
        <v>652</v>
      </c>
      <c r="C308" s="6" t="s">
        <v>43</v>
      </c>
      <c r="D308" s="7">
        <v>299</v>
      </c>
      <c r="E308" t="s">
        <v>300</v>
      </c>
      <c r="F308" t="s">
        <v>28</v>
      </c>
      <c r="G308" t="s">
        <v>301</v>
      </c>
      <c r="H308" t="s">
        <v>64</v>
      </c>
      <c r="I308" t="s">
        <v>52</v>
      </c>
      <c r="J308" s="8" t="s">
        <v>46</v>
      </c>
      <c r="K308" s="8">
        <v>0</v>
      </c>
      <c r="L308" t="s">
        <v>47</v>
      </c>
      <c r="M308" s="9">
        <v>30</v>
      </c>
      <c r="N308" s="10">
        <v>615.38461538461536</v>
      </c>
      <c r="O308">
        <v>1.1000000000000001</v>
      </c>
      <c r="P308">
        <v>1.17</v>
      </c>
      <c r="Q308">
        <v>0</v>
      </c>
      <c r="R308" t="s">
        <v>43</v>
      </c>
      <c r="S308" s="16">
        <v>6177.5999999999995</v>
      </c>
      <c r="T308" s="16">
        <v>0</v>
      </c>
      <c r="U308" s="16">
        <v>0</v>
      </c>
      <c r="V308" s="16">
        <v>50</v>
      </c>
      <c r="W308" s="16">
        <v>0</v>
      </c>
      <c r="X308" s="16">
        <v>6127.5999999999995</v>
      </c>
    </row>
    <row r="309" spans="1:24" x14ac:dyDescent="0.25">
      <c r="A309" s="4" t="s">
        <v>24</v>
      </c>
      <c r="B309" s="5" t="s">
        <v>653</v>
      </c>
      <c r="C309" s="6" t="s">
        <v>92</v>
      </c>
      <c r="D309" s="7">
        <v>112</v>
      </c>
      <c r="E309" t="s">
        <v>298</v>
      </c>
      <c r="F309" t="s">
        <v>37</v>
      </c>
      <c r="G309" t="s">
        <v>59</v>
      </c>
      <c r="H309" t="s">
        <v>60</v>
      </c>
      <c r="I309" t="s">
        <v>86</v>
      </c>
      <c r="J309" s="8" t="s">
        <v>46</v>
      </c>
      <c r="K309" s="8">
        <v>168</v>
      </c>
      <c r="L309" t="s">
        <v>99</v>
      </c>
      <c r="M309" s="9">
        <v>35</v>
      </c>
      <c r="N309" s="10">
        <v>51</v>
      </c>
      <c r="O309">
        <v>0.9</v>
      </c>
      <c r="P309">
        <v>0.9</v>
      </c>
      <c r="Q309">
        <v>0</v>
      </c>
      <c r="R309" t="s">
        <v>43</v>
      </c>
      <c r="S309" s="16">
        <v>4762.8</v>
      </c>
      <c r="T309" s="16">
        <v>0</v>
      </c>
      <c r="U309" s="16">
        <v>0</v>
      </c>
      <c r="V309" s="16">
        <v>250</v>
      </c>
      <c r="W309" s="16">
        <v>8568</v>
      </c>
      <c r="X309" s="16">
        <v>-4055.2</v>
      </c>
    </row>
    <row r="310" spans="1:24" x14ac:dyDescent="0.25">
      <c r="A310" s="4" t="s">
        <v>24</v>
      </c>
      <c r="B310" s="5" t="s">
        <v>654</v>
      </c>
      <c r="C310" s="6" t="s">
        <v>78</v>
      </c>
      <c r="D310" s="7">
        <v>69</v>
      </c>
      <c r="E310" t="s">
        <v>200</v>
      </c>
      <c r="F310" t="s">
        <v>28</v>
      </c>
      <c r="G310" t="s">
        <v>201</v>
      </c>
      <c r="H310" t="s">
        <v>39</v>
      </c>
      <c r="I310" t="s">
        <v>52</v>
      </c>
      <c r="J310" s="8" t="s">
        <v>46</v>
      </c>
      <c r="K310" s="8">
        <v>0</v>
      </c>
      <c r="L310" t="s">
        <v>82</v>
      </c>
      <c r="M310" s="9">
        <v>40</v>
      </c>
      <c r="N310" s="10">
        <v>1230.7692307692307</v>
      </c>
      <c r="O310">
        <v>1.1000000000000001</v>
      </c>
      <c r="P310">
        <v>1.1299999999999999</v>
      </c>
      <c r="Q310">
        <v>0</v>
      </c>
      <c r="R310" t="s">
        <v>43</v>
      </c>
      <c r="S310" s="16">
        <v>7955.2000000000007</v>
      </c>
      <c r="T310" s="16">
        <v>0</v>
      </c>
      <c r="U310" s="16">
        <v>1000</v>
      </c>
      <c r="V310" s="16">
        <v>500</v>
      </c>
      <c r="W310" s="16">
        <v>0</v>
      </c>
      <c r="X310" s="16">
        <v>6455.2000000000007</v>
      </c>
    </row>
    <row r="311" spans="1:24" x14ac:dyDescent="0.25">
      <c r="A311" s="4" t="s">
        <v>24</v>
      </c>
      <c r="B311" s="5" t="s">
        <v>655</v>
      </c>
      <c r="C311" s="6" t="s">
        <v>66</v>
      </c>
      <c r="D311" s="7">
        <v>198</v>
      </c>
      <c r="E311" t="s">
        <v>88</v>
      </c>
      <c r="F311" t="s">
        <v>37</v>
      </c>
      <c r="G311" t="s">
        <v>89</v>
      </c>
      <c r="H311" t="s">
        <v>39</v>
      </c>
      <c r="I311" t="s">
        <v>52</v>
      </c>
      <c r="J311" s="8" t="s">
        <v>46</v>
      </c>
      <c r="K311" s="8">
        <v>0</v>
      </c>
      <c r="L311" t="s">
        <v>69</v>
      </c>
      <c r="M311" s="9">
        <v>48</v>
      </c>
      <c r="N311" s="10">
        <v>1538.4615384615386</v>
      </c>
      <c r="O311">
        <v>1.1000000000000001</v>
      </c>
      <c r="P311">
        <v>0.99</v>
      </c>
      <c r="Q311">
        <v>0</v>
      </c>
      <c r="R311" t="s">
        <v>43</v>
      </c>
      <c r="S311" s="16">
        <v>0</v>
      </c>
      <c r="T311" s="16">
        <v>0</v>
      </c>
      <c r="U311" s="16">
        <v>500</v>
      </c>
      <c r="V311" s="16">
        <v>0</v>
      </c>
      <c r="W311" s="16">
        <v>0</v>
      </c>
      <c r="X311" s="16">
        <v>-500</v>
      </c>
    </row>
    <row r="312" spans="1:24" x14ac:dyDescent="0.25">
      <c r="A312" s="4" t="s">
        <v>24</v>
      </c>
      <c r="B312" s="5" t="s">
        <v>656</v>
      </c>
      <c r="C312" s="6" t="s">
        <v>35</v>
      </c>
      <c r="D312" s="7">
        <v>210</v>
      </c>
      <c r="E312" t="s">
        <v>657</v>
      </c>
      <c r="F312" t="s">
        <v>37</v>
      </c>
      <c r="G312" t="s">
        <v>275</v>
      </c>
      <c r="H312" t="s">
        <v>81</v>
      </c>
      <c r="I312" t="s">
        <v>76</v>
      </c>
      <c r="J312" s="8" t="s">
        <v>32</v>
      </c>
      <c r="K312" s="8">
        <v>167</v>
      </c>
      <c r="L312" t="s">
        <v>41</v>
      </c>
      <c r="M312" s="9">
        <v>48</v>
      </c>
      <c r="N312" s="10">
        <v>5416.666666666667</v>
      </c>
      <c r="O312">
        <v>1</v>
      </c>
      <c r="P312">
        <v>0.93</v>
      </c>
      <c r="Q312">
        <v>0</v>
      </c>
      <c r="R312" t="s">
        <v>43</v>
      </c>
      <c r="S312" s="16">
        <v>7454.88</v>
      </c>
      <c r="T312" s="16">
        <v>5416.666666666667</v>
      </c>
      <c r="U312" s="16">
        <v>0</v>
      </c>
      <c r="V312" s="16">
        <v>0</v>
      </c>
      <c r="W312" s="16">
        <v>0</v>
      </c>
      <c r="X312" s="16">
        <v>2038.2133333333331</v>
      </c>
    </row>
    <row r="313" spans="1:24" x14ac:dyDescent="0.25">
      <c r="A313" s="4" t="s">
        <v>24</v>
      </c>
      <c r="B313" s="5" t="s">
        <v>658</v>
      </c>
      <c r="C313" s="6" t="s">
        <v>92</v>
      </c>
      <c r="D313" s="7">
        <v>247</v>
      </c>
      <c r="E313" t="s">
        <v>487</v>
      </c>
      <c r="F313" t="s">
        <v>37</v>
      </c>
      <c r="G313" t="s">
        <v>488</v>
      </c>
      <c r="H313" t="s">
        <v>39</v>
      </c>
      <c r="I313" t="s">
        <v>76</v>
      </c>
      <c r="J313" s="8" t="s">
        <v>32</v>
      </c>
      <c r="K313" s="8">
        <v>0</v>
      </c>
      <c r="L313" t="s">
        <v>95</v>
      </c>
      <c r="M313" s="9">
        <v>60</v>
      </c>
      <c r="N313" s="10">
        <v>79</v>
      </c>
      <c r="O313">
        <v>1</v>
      </c>
      <c r="P313">
        <v>0.89</v>
      </c>
      <c r="Q313">
        <v>0</v>
      </c>
      <c r="R313" t="s">
        <v>43</v>
      </c>
      <c r="S313" s="16">
        <v>0</v>
      </c>
      <c r="T313" s="16">
        <v>0</v>
      </c>
      <c r="U313" s="16">
        <v>0</v>
      </c>
      <c r="V313" s="16">
        <v>10</v>
      </c>
      <c r="W313" s="16">
        <v>0</v>
      </c>
      <c r="X313" s="16">
        <v>-10</v>
      </c>
    </row>
    <row r="314" spans="1:24" x14ac:dyDescent="0.25">
      <c r="A314" s="4" t="s">
        <v>24</v>
      </c>
      <c r="B314" s="5" t="s">
        <v>659</v>
      </c>
      <c r="C314" s="6" t="s">
        <v>35</v>
      </c>
      <c r="D314" s="7">
        <v>49</v>
      </c>
      <c r="E314" t="s">
        <v>317</v>
      </c>
      <c r="F314" t="s">
        <v>28</v>
      </c>
      <c r="G314" t="s">
        <v>318</v>
      </c>
      <c r="H314" t="s">
        <v>81</v>
      </c>
      <c r="I314" t="s">
        <v>40</v>
      </c>
      <c r="J314" s="8" t="s">
        <v>32</v>
      </c>
      <c r="K314" s="8">
        <v>92</v>
      </c>
      <c r="L314" t="s">
        <v>41</v>
      </c>
      <c r="M314" s="9">
        <v>48</v>
      </c>
      <c r="N314" s="10">
        <v>5416.666666666667</v>
      </c>
      <c r="O314">
        <v>0.8</v>
      </c>
      <c r="P314">
        <v>0.97</v>
      </c>
      <c r="Q314">
        <v>0</v>
      </c>
      <c r="R314" t="s">
        <v>43</v>
      </c>
      <c r="S314" s="16">
        <v>5959.68</v>
      </c>
      <c r="T314" s="16">
        <v>5416.666666666667</v>
      </c>
      <c r="U314" s="16">
        <v>500</v>
      </c>
      <c r="V314" s="16">
        <v>10</v>
      </c>
      <c r="W314" s="16">
        <v>0</v>
      </c>
      <c r="X314" s="16">
        <v>33.013333333333321</v>
      </c>
    </row>
    <row r="315" spans="1:24" x14ac:dyDescent="0.25">
      <c r="A315" s="4" t="s">
        <v>24</v>
      </c>
      <c r="B315" s="5" t="s">
        <v>660</v>
      </c>
      <c r="C315" s="6" t="s">
        <v>35</v>
      </c>
      <c r="D315" s="7">
        <v>190</v>
      </c>
      <c r="E315" t="s">
        <v>661</v>
      </c>
      <c r="F315" t="s">
        <v>37</v>
      </c>
      <c r="G315" t="s">
        <v>662</v>
      </c>
      <c r="H315" t="s">
        <v>81</v>
      </c>
      <c r="I315" t="s">
        <v>40</v>
      </c>
      <c r="J315" s="8" t="s">
        <v>46</v>
      </c>
      <c r="K315" s="8">
        <v>0</v>
      </c>
      <c r="L315" t="s">
        <v>53</v>
      </c>
      <c r="M315" s="9">
        <v>24</v>
      </c>
      <c r="N315" s="10">
        <v>384.61538461538464</v>
      </c>
      <c r="O315">
        <v>0.8</v>
      </c>
      <c r="P315">
        <v>1.17</v>
      </c>
      <c r="Q315">
        <v>0</v>
      </c>
      <c r="R315" t="s">
        <v>43</v>
      </c>
      <c r="S315" s="16">
        <v>0</v>
      </c>
      <c r="T315" s="16">
        <v>0</v>
      </c>
      <c r="U315" s="16">
        <v>0</v>
      </c>
      <c r="V315" s="16">
        <v>10</v>
      </c>
      <c r="W315" s="16">
        <v>0</v>
      </c>
      <c r="X315" s="16">
        <v>-10</v>
      </c>
    </row>
    <row r="316" spans="1:24" x14ac:dyDescent="0.25">
      <c r="A316" s="4" t="s">
        <v>24</v>
      </c>
      <c r="B316" s="5" t="s">
        <v>663</v>
      </c>
      <c r="C316" s="6" t="s">
        <v>35</v>
      </c>
      <c r="D316" s="7">
        <v>7</v>
      </c>
      <c r="E316" t="s">
        <v>416</v>
      </c>
      <c r="F316" t="s">
        <v>37</v>
      </c>
      <c r="G316" t="s">
        <v>281</v>
      </c>
      <c r="H316" t="s">
        <v>30</v>
      </c>
      <c r="I316" t="s">
        <v>76</v>
      </c>
      <c r="J316" s="8" t="s">
        <v>46</v>
      </c>
      <c r="K316" s="8">
        <v>0</v>
      </c>
      <c r="L316" t="s">
        <v>53</v>
      </c>
      <c r="M316" s="9">
        <v>24</v>
      </c>
      <c r="N316" s="10">
        <v>384.61538461538464</v>
      </c>
      <c r="O316">
        <v>1</v>
      </c>
      <c r="P316">
        <v>1.03</v>
      </c>
      <c r="Q316">
        <v>0</v>
      </c>
      <c r="R316" t="s">
        <v>43</v>
      </c>
      <c r="S316" s="16">
        <v>0</v>
      </c>
      <c r="T316" s="16">
        <v>0</v>
      </c>
      <c r="U316" s="16">
        <v>200</v>
      </c>
      <c r="V316" s="16">
        <v>50</v>
      </c>
      <c r="W316" s="16">
        <v>0</v>
      </c>
      <c r="X316" s="16">
        <v>-250</v>
      </c>
    </row>
    <row r="317" spans="1:24" x14ac:dyDescent="0.25">
      <c r="A317" s="4" t="s">
        <v>24</v>
      </c>
      <c r="B317" s="5" t="s">
        <v>664</v>
      </c>
      <c r="C317" s="6" t="s">
        <v>92</v>
      </c>
      <c r="D317" s="7">
        <v>30</v>
      </c>
      <c r="E317" t="s">
        <v>665</v>
      </c>
      <c r="F317" t="s">
        <v>28</v>
      </c>
      <c r="G317" t="s">
        <v>172</v>
      </c>
      <c r="H317" t="s">
        <v>51</v>
      </c>
      <c r="I317" t="s">
        <v>76</v>
      </c>
      <c r="J317" s="8" t="s">
        <v>32</v>
      </c>
      <c r="K317" s="8">
        <v>116</v>
      </c>
      <c r="L317" t="s">
        <v>95</v>
      </c>
      <c r="M317" s="9">
        <v>65</v>
      </c>
      <c r="N317" s="10">
        <v>76</v>
      </c>
      <c r="O317">
        <v>1</v>
      </c>
      <c r="P317">
        <v>1.0900000000000001</v>
      </c>
      <c r="Q317">
        <v>0</v>
      </c>
      <c r="R317" t="s">
        <v>43</v>
      </c>
      <c r="S317" s="16">
        <v>11336</v>
      </c>
      <c r="T317" s="16">
        <v>0</v>
      </c>
      <c r="U317" s="16">
        <v>0</v>
      </c>
      <c r="V317" s="16">
        <v>500</v>
      </c>
      <c r="W317" s="16">
        <v>8816</v>
      </c>
      <c r="X317" s="16">
        <v>2020</v>
      </c>
    </row>
    <row r="318" spans="1:24" x14ac:dyDescent="0.25">
      <c r="A318" s="4" t="s">
        <v>24</v>
      </c>
      <c r="B318" s="5" t="s">
        <v>666</v>
      </c>
      <c r="C318" s="6" t="s">
        <v>78</v>
      </c>
      <c r="D318" s="7">
        <v>101</v>
      </c>
      <c r="E318" t="s">
        <v>595</v>
      </c>
      <c r="F318" t="s">
        <v>28</v>
      </c>
      <c r="G318" t="s">
        <v>159</v>
      </c>
      <c r="H318" t="s">
        <v>39</v>
      </c>
      <c r="I318" t="s">
        <v>40</v>
      </c>
      <c r="J318" s="8" t="s">
        <v>46</v>
      </c>
      <c r="K318" s="8">
        <v>123</v>
      </c>
      <c r="L318" t="s">
        <v>82</v>
      </c>
      <c r="M318" s="9">
        <v>40</v>
      </c>
      <c r="N318" s="10">
        <v>1230.7692307692307</v>
      </c>
      <c r="O318">
        <v>0.8</v>
      </c>
      <c r="P318">
        <v>1.01</v>
      </c>
      <c r="Q318">
        <v>0</v>
      </c>
      <c r="R318" t="s">
        <v>43</v>
      </c>
      <c r="S318" s="16">
        <v>5171.2</v>
      </c>
      <c r="T318" s="16">
        <v>1230.7692307692307</v>
      </c>
      <c r="U318" s="16">
        <v>500</v>
      </c>
      <c r="V318" s="16">
        <v>500</v>
      </c>
      <c r="W318" s="16">
        <v>0</v>
      </c>
      <c r="X318" s="16">
        <v>2940.4307692307693</v>
      </c>
    </row>
    <row r="319" spans="1:24" x14ac:dyDescent="0.25">
      <c r="A319" s="4" t="s">
        <v>24</v>
      </c>
      <c r="B319" s="5" t="s">
        <v>667</v>
      </c>
      <c r="C319" s="6" t="s">
        <v>43</v>
      </c>
      <c r="D319" s="7">
        <v>16</v>
      </c>
      <c r="E319" t="s">
        <v>668</v>
      </c>
      <c r="F319" t="s">
        <v>28</v>
      </c>
      <c r="G319" t="s">
        <v>68</v>
      </c>
      <c r="H319" t="s">
        <v>30</v>
      </c>
      <c r="I319" t="s">
        <v>40</v>
      </c>
      <c r="J319" s="8" t="s">
        <v>46</v>
      </c>
      <c r="K319" s="8">
        <v>165</v>
      </c>
      <c r="L319" t="s">
        <v>47</v>
      </c>
      <c r="M319" s="9">
        <v>30</v>
      </c>
      <c r="N319" s="10">
        <v>615.38461538461536</v>
      </c>
      <c r="O319">
        <v>0.8</v>
      </c>
      <c r="P319">
        <v>1.1399999999999999</v>
      </c>
      <c r="Q319">
        <v>0</v>
      </c>
      <c r="R319" t="s">
        <v>43</v>
      </c>
      <c r="S319" s="16">
        <v>4377.5999999999995</v>
      </c>
      <c r="T319" s="16">
        <v>615.38461538461536</v>
      </c>
      <c r="U319" s="16">
        <v>750</v>
      </c>
      <c r="V319" s="16">
        <v>0</v>
      </c>
      <c r="W319" s="16">
        <v>0</v>
      </c>
      <c r="X319" s="16">
        <v>3012.2153846153842</v>
      </c>
    </row>
    <row r="320" spans="1:24" x14ac:dyDescent="0.25">
      <c r="A320" s="4" t="s">
        <v>24</v>
      </c>
      <c r="B320" s="5" t="s">
        <v>669</v>
      </c>
      <c r="C320" s="6" t="s">
        <v>92</v>
      </c>
      <c r="D320" s="7">
        <v>291</v>
      </c>
      <c r="E320" t="s">
        <v>339</v>
      </c>
      <c r="F320" t="s">
        <v>28</v>
      </c>
      <c r="G320" t="s">
        <v>340</v>
      </c>
      <c r="H320" t="s">
        <v>64</v>
      </c>
      <c r="I320" t="s">
        <v>40</v>
      </c>
      <c r="J320" s="8" t="s">
        <v>32</v>
      </c>
      <c r="K320" s="8">
        <v>168</v>
      </c>
      <c r="L320" t="s">
        <v>95</v>
      </c>
      <c r="M320" s="9">
        <v>72</v>
      </c>
      <c r="N320" s="10">
        <v>80</v>
      </c>
      <c r="O320">
        <v>0.8</v>
      </c>
      <c r="P320">
        <v>0.82</v>
      </c>
      <c r="Q320">
        <v>0</v>
      </c>
      <c r="R320" t="s">
        <v>43</v>
      </c>
      <c r="S320" s="16">
        <v>7557.12</v>
      </c>
      <c r="T320" s="16">
        <v>0</v>
      </c>
      <c r="U320" s="16">
        <v>200</v>
      </c>
      <c r="V320" s="16">
        <v>100</v>
      </c>
      <c r="W320" s="16">
        <v>13440</v>
      </c>
      <c r="X320" s="16">
        <v>-6182.88</v>
      </c>
    </row>
    <row r="321" spans="1:24" x14ac:dyDescent="0.25">
      <c r="A321" s="4" t="s">
        <v>24</v>
      </c>
      <c r="B321" s="5" t="s">
        <v>670</v>
      </c>
      <c r="C321" s="6" t="s">
        <v>78</v>
      </c>
      <c r="D321" s="7">
        <v>61</v>
      </c>
      <c r="E321" t="s">
        <v>671</v>
      </c>
      <c r="F321" t="s">
        <v>37</v>
      </c>
      <c r="G321" t="s">
        <v>113</v>
      </c>
      <c r="H321" t="s">
        <v>60</v>
      </c>
      <c r="I321" t="s">
        <v>31</v>
      </c>
      <c r="J321" s="8" t="s">
        <v>32</v>
      </c>
      <c r="K321" s="8">
        <v>168</v>
      </c>
      <c r="L321" t="s">
        <v>121</v>
      </c>
      <c r="M321" s="9">
        <v>65</v>
      </c>
      <c r="N321" s="10">
        <v>7500</v>
      </c>
      <c r="O321">
        <v>1.2</v>
      </c>
      <c r="P321">
        <v>1.01</v>
      </c>
      <c r="Q321">
        <v>0</v>
      </c>
      <c r="R321" t="s">
        <v>43</v>
      </c>
      <c r="S321" s="16">
        <v>13235.04</v>
      </c>
      <c r="T321" s="16">
        <v>7500</v>
      </c>
      <c r="U321" s="16">
        <v>0</v>
      </c>
      <c r="V321" s="16">
        <v>50</v>
      </c>
      <c r="W321" s="16">
        <v>0</v>
      </c>
      <c r="X321" s="16">
        <v>5685.0400000000009</v>
      </c>
    </row>
    <row r="322" spans="1:24" x14ac:dyDescent="0.25">
      <c r="A322" s="4" t="s">
        <v>24</v>
      </c>
      <c r="B322" s="5" t="s">
        <v>672</v>
      </c>
      <c r="C322" s="6" t="s">
        <v>43</v>
      </c>
      <c r="D322" s="7">
        <v>3</v>
      </c>
      <c r="E322" t="s">
        <v>551</v>
      </c>
      <c r="F322" t="s">
        <v>28</v>
      </c>
      <c r="G322" t="s">
        <v>309</v>
      </c>
      <c r="H322" t="s">
        <v>60</v>
      </c>
      <c r="I322" t="s">
        <v>52</v>
      </c>
      <c r="J322" s="8" t="s">
        <v>32</v>
      </c>
      <c r="K322" s="8">
        <v>166</v>
      </c>
      <c r="L322" t="s">
        <v>117</v>
      </c>
      <c r="M322" s="9">
        <v>54</v>
      </c>
      <c r="N322" s="10">
        <v>5666.666666666667</v>
      </c>
      <c r="O322">
        <v>1.1000000000000001</v>
      </c>
      <c r="P322">
        <v>0.97</v>
      </c>
      <c r="Q322">
        <v>0</v>
      </c>
      <c r="R322" t="s">
        <v>43</v>
      </c>
      <c r="S322" s="16">
        <v>9218.8799999999992</v>
      </c>
      <c r="T322" s="16">
        <v>5666.666666666667</v>
      </c>
      <c r="U322" s="16">
        <v>0</v>
      </c>
      <c r="V322" s="16">
        <v>500</v>
      </c>
      <c r="W322" s="16">
        <v>0</v>
      </c>
      <c r="X322" s="16">
        <v>3052.2133333333322</v>
      </c>
    </row>
    <row r="323" spans="1:24" x14ac:dyDescent="0.25">
      <c r="A323" s="4" t="s">
        <v>24</v>
      </c>
      <c r="B323" s="5" t="s">
        <v>673</v>
      </c>
      <c r="C323" s="6" t="s">
        <v>35</v>
      </c>
      <c r="D323" s="7">
        <v>143</v>
      </c>
      <c r="E323" t="s">
        <v>674</v>
      </c>
      <c r="F323" t="s">
        <v>37</v>
      </c>
      <c r="G323" t="s">
        <v>387</v>
      </c>
      <c r="H323" t="s">
        <v>81</v>
      </c>
      <c r="I323" t="s">
        <v>52</v>
      </c>
      <c r="J323" s="8" t="s">
        <v>46</v>
      </c>
      <c r="K323" s="8">
        <v>166</v>
      </c>
      <c r="L323" t="s">
        <v>53</v>
      </c>
      <c r="M323" s="9">
        <v>24</v>
      </c>
      <c r="N323" s="10">
        <v>384.61538461538464</v>
      </c>
      <c r="O323">
        <v>1.1000000000000001</v>
      </c>
      <c r="P323">
        <v>0.96</v>
      </c>
      <c r="Q323">
        <v>0</v>
      </c>
      <c r="R323" t="s">
        <v>43</v>
      </c>
      <c r="S323" s="16">
        <v>4207.1040000000003</v>
      </c>
      <c r="T323" s="16">
        <v>384.61538461538464</v>
      </c>
      <c r="U323" s="16">
        <v>1000</v>
      </c>
      <c r="V323" s="16">
        <v>500</v>
      </c>
      <c r="W323" s="16">
        <v>0</v>
      </c>
      <c r="X323" s="16">
        <v>2322.4886153846155</v>
      </c>
    </row>
    <row r="324" spans="1:24" x14ac:dyDescent="0.25">
      <c r="A324" s="4" t="s">
        <v>24</v>
      </c>
      <c r="B324" s="5" t="s">
        <v>675</v>
      </c>
      <c r="C324" s="6" t="s">
        <v>92</v>
      </c>
      <c r="D324" s="7">
        <v>50</v>
      </c>
      <c r="E324" t="s">
        <v>676</v>
      </c>
      <c r="F324" t="s">
        <v>37</v>
      </c>
      <c r="G324" t="s">
        <v>383</v>
      </c>
      <c r="H324" t="s">
        <v>51</v>
      </c>
      <c r="I324" t="s">
        <v>76</v>
      </c>
      <c r="J324" s="8" t="s">
        <v>46</v>
      </c>
      <c r="K324" s="8">
        <v>160</v>
      </c>
      <c r="L324" t="s">
        <v>99</v>
      </c>
      <c r="M324" s="9">
        <v>35</v>
      </c>
      <c r="N324" s="10">
        <v>55</v>
      </c>
      <c r="O324">
        <v>1</v>
      </c>
      <c r="P324">
        <v>1.17</v>
      </c>
      <c r="Q324">
        <v>0</v>
      </c>
      <c r="R324" t="s">
        <v>43</v>
      </c>
      <c r="S324" s="16">
        <v>6552</v>
      </c>
      <c r="T324" s="16">
        <v>0</v>
      </c>
      <c r="U324" s="16">
        <v>500</v>
      </c>
      <c r="V324" s="16">
        <v>0</v>
      </c>
      <c r="W324" s="16">
        <v>8800</v>
      </c>
      <c r="X324" s="16">
        <v>-2748</v>
      </c>
    </row>
    <row r="325" spans="1:24" x14ac:dyDescent="0.25">
      <c r="A325" s="4" t="s">
        <v>24</v>
      </c>
      <c r="B325" s="5" t="s">
        <v>677</v>
      </c>
      <c r="C325" s="6" t="s">
        <v>35</v>
      </c>
      <c r="D325" s="7">
        <v>114</v>
      </c>
      <c r="E325" t="s">
        <v>436</v>
      </c>
      <c r="F325" t="s">
        <v>37</v>
      </c>
      <c r="G325" t="s">
        <v>59</v>
      </c>
      <c r="H325" t="s">
        <v>60</v>
      </c>
      <c r="I325" t="s">
        <v>52</v>
      </c>
      <c r="J325" s="8" t="s">
        <v>32</v>
      </c>
      <c r="K325" s="8">
        <v>168</v>
      </c>
      <c r="L325" t="s">
        <v>41</v>
      </c>
      <c r="M325" s="9">
        <v>48</v>
      </c>
      <c r="N325" s="10">
        <v>5416.666666666667</v>
      </c>
      <c r="O325">
        <v>1.1000000000000001</v>
      </c>
      <c r="P325">
        <v>0.9</v>
      </c>
      <c r="Q325">
        <v>0</v>
      </c>
      <c r="R325" t="s">
        <v>43</v>
      </c>
      <c r="S325" s="16">
        <v>7983.3600000000015</v>
      </c>
      <c r="T325" s="16">
        <v>5416.666666666667</v>
      </c>
      <c r="U325" s="16">
        <v>500</v>
      </c>
      <c r="V325" s="16">
        <v>100</v>
      </c>
      <c r="W325" s="16">
        <v>0</v>
      </c>
      <c r="X325" s="16">
        <v>1966.6933333333345</v>
      </c>
    </row>
    <row r="326" spans="1:24" x14ac:dyDescent="0.25">
      <c r="A326" s="4" t="s">
        <v>24</v>
      </c>
      <c r="B326" s="5" t="s">
        <v>678</v>
      </c>
      <c r="C326" s="6" t="s">
        <v>35</v>
      </c>
      <c r="D326" s="7">
        <v>124</v>
      </c>
      <c r="E326" t="s">
        <v>104</v>
      </c>
      <c r="F326" t="s">
        <v>37</v>
      </c>
      <c r="G326" t="s">
        <v>105</v>
      </c>
      <c r="H326" t="s">
        <v>39</v>
      </c>
      <c r="I326" t="s">
        <v>76</v>
      </c>
      <c r="J326" s="8" t="s">
        <v>46</v>
      </c>
      <c r="K326" s="8">
        <v>87</v>
      </c>
      <c r="L326" t="s">
        <v>53</v>
      </c>
      <c r="M326" s="9">
        <v>24</v>
      </c>
      <c r="N326" s="10">
        <v>384.61538461538464</v>
      </c>
      <c r="O326">
        <v>1</v>
      </c>
      <c r="P326">
        <v>1.1499999999999999</v>
      </c>
      <c r="Q326">
        <v>0</v>
      </c>
      <c r="R326" t="s">
        <v>43</v>
      </c>
      <c r="S326" s="16">
        <v>2401.1999999999998</v>
      </c>
      <c r="T326" s="16">
        <v>384.61538461538464</v>
      </c>
      <c r="U326" s="16">
        <v>200</v>
      </c>
      <c r="V326" s="16">
        <v>0</v>
      </c>
      <c r="W326" s="16">
        <v>0</v>
      </c>
      <c r="X326" s="16">
        <v>1816.5846153846151</v>
      </c>
    </row>
    <row r="327" spans="1:24" x14ac:dyDescent="0.25">
      <c r="A327" s="4" t="s">
        <v>24</v>
      </c>
      <c r="B327" s="5" t="s">
        <v>679</v>
      </c>
      <c r="C327" s="6" t="s">
        <v>78</v>
      </c>
      <c r="D327" s="7">
        <v>46</v>
      </c>
      <c r="E327" t="s">
        <v>565</v>
      </c>
      <c r="F327" t="s">
        <v>37</v>
      </c>
      <c r="G327" t="s">
        <v>318</v>
      </c>
      <c r="H327" t="s">
        <v>81</v>
      </c>
      <c r="I327" t="s">
        <v>31</v>
      </c>
      <c r="J327" s="8" t="s">
        <v>46</v>
      </c>
      <c r="K327" s="8">
        <v>0</v>
      </c>
      <c r="L327" t="s">
        <v>82</v>
      </c>
      <c r="M327" s="9">
        <v>40</v>
      </c>
      <c r="N327" s="10">
        <v>1230.7692307692307</v>
      </c>
      <c r="O327">
        <v>1.2</v>
      </c>
      <c r="P327">
        <v>0.97</v>
      </c>
      <c r="Q327">
        <v>0</v>
      </c>
      <c r="R327" t="s">
        <v>43</v>
      </c>
      <c r="S327" s="16">
        <v>0</v>
      </c>
      <c r="T327" s="16">
        <v>0</v>
      </c>
      <c r="U327" s="16">
        <v>200</v>
      </c>
      <c r="V327" s="16">
        <v>50</v>
      </c>
      <c r="W327" s="16">
        <v>0</v>
      </c>
      <c r="X327" s="16">
        <v>-250</v>
      </c>
    </row>
    <row r="328" spans="1:24" x14ac:dyDescent="0.25">
      <c r="A328" s="4" t="s">
        <v>24</v>
      </c>
      <c r="B328" s="5" t="s">
        <v>680</v>
      </c>
      <c r="C328" s="6" t="s">
        <v>35</v>
      </c>
      <c r="D328" s="7">
        <v>156</v>
      </c>
      <c r="E328" t="s">
        <v>681</v>
      </c>
      <c r="F328" t="s">
        <v>37</v>
      </c>
      <c r="G328" t="s">
        <v>272</v>
      </c>
      <c r="H328" t="s">
        <v>64</v>
      </c>
      <c r="I328" t="s">
        <v>40</v>
      </c>
      <c r="J328" s="8" t="s">
        <v>32</v>
      </c>
      <c r="K328" s="8">
        <v>168</v>
      </c>
      <c r="L328" t="s">
        <v>41</v>
      </c>
      <c r="M328" s="9">
        <v>48</v>
      </c>
      <c r="N328" s="10">
        <v>5416.666666666667</v>
      </c>
      <c r="O328">
        <v>0.8</v>
      </c>
      <c r="P328">
        <v>0.82</v>
      </c>
      <c r="Q328">
        <v>0</v>
      </c>
      <c r="R328" t="s">
        <v>43</v>
      </c>
      <c r="S328" s="16">
        <v>5289.9840000000004</v>
      </c>
      <c r="T328" s="16">
        <v>5416.666666666667</v>
      </c>
      <c r="U328" s="16">
        <v>500</v>
      </c>
      <c r="V328" s="16">
        <v>50</v>
      </c>
      <c r="W328" s="16">
        <v>0</v>
      </c>
      <c r="X328" s="16">
        <v>-676.68266666666659</v>
      </c>
    </row>
    <row r="329" spans="1:24" x14ac:dyDescent="0.25">
      <c r="A329" s="4" t="s">
        <v>24</v>
      </c>
      <c r="B329" s="5" t="s">
        <v>682</v>
      </c>
      <c r="C329" s="6" t="s">
        <v>26</v>
      </c>
      <c r="D329" s="7">
        <v>144</v>
      </c>
      <c r="E329" t="s">
        <v>386</v>
      </c>
      <c r="F329" t="s">
        <v>37</v>
      </c>
      <c r="G329" t="s">
        <v>387</v>
      </c>
      <c r="H329" t="s">
        <v>81</v>
      </c>
      <c r="I329" t="s">
        <v>76</v>
      </c>
      <c r="J329" s="8" t="s">
        <v>32</v>
      </c>
      <c r="K329" s="8">
        <v>162</v>
      </c>
      <c r="L329" t="s">
        <v>33</v>
      </c>
      <c r="M329" s="9">
        <v>60</v>
      </c>
      <c r="N329" s="10">
        <v>6250</v>
      </c>
      <c r="O329">
        <v>1</v>
      </c>
      <c r="P329">
        <v>0.96</v>
      </c>
      <c r="Q329">
        <v>0</v>
      </c>
      <c r="R329" t="s">
        <v>43</v>
      </c>
      <c r="S329" s="16">
        <v>9331.1999999999989</v>
      </c>
      <c r="T329" s="16">
        <v>6250</v>
      </c>
      <c r="U329" s="16">
        <v>0</v>
      </c>
      <c r="V329" s="16">
        <v>0</v>
      </c>
      <c r="W329" s="16">
        <v>0</v>
      </c>
      <c r="X329" s="16">
        <v>3081.1999999999989</v>
      </c>
    </row>
    <row r="330" spans="1:24" x14ac:dyDescent="0.25">
      <c r="A330" s="4" t="s">
        <v>24</v>
      </c>
      <c r="B330" s="5" t="s">
        <v>683</v>
      </c>
      <c r="C330" s="6" t="s">
        <v>92</v>
      </c>
      <c r="D330" s="7">
        <v>85</v>
      </c>
      <c r="E330" t="s">
        <v>684</v>
      </c>
      <c r="F330" t="s">
        <v>37</v>
      </c>
      <c r="G330" t="s">
        <v>228</v>
      </c>
      <c r="H330" t="s">
        <v>64</v>
      </c>
      <c r="I330" t="s">
        <v>52</v>
      </c>
      <c r="J330" s="8" t="s">
        <v>46</v>
      </c>
      <c r="K330" s="8">
        <v>165</v>
      </c>
      <c r="L330" t="s">
        <v>99</v>
      </c>
      <c r="M330" s="9">
        <v>48</v>
      </c>
      <c r="N330" s="10">
        <v>52</v>
      </c>
      <c r="O330">
        <v>1.1000000000000001</v>
      </c>
      <c r="P330">
        <v>0.88</v>
      </c>
      <c r="Q330">
        <v>0</v>
      </c>
      <c r="R330" t="s">
        <v>43</v>
      </c>
      <c r="S330" s="16">
        <v>7666.56</v>
      </c>
      <c r="T330" s="16">
        <v>0</v>
      </c>
      <c r="U330" s="16">
        <v>0</v>
      </c>
      <c r="V330" s="16">
        <v>250</v>
      </c>
      <c r="W330" s="16">
        <v>8580</v>
      </c>
      <c r="X330" s="16">
        <v>-1163.4399999999996</v>
      </c>
    </row>
    <row r="331" spans="1:24" x14ac:dyDescent="0.25">
      <c r="A331" s="4" t="s">
        <v>24</v>
      </c>
      <c r="B331" s="5" t="s">
        <v>685</v>
      </c>
      <c r="C331" s="6" t="s">
        <v>43</v>
      </c>
      <c r="D331" s="7">
        <v>277</v>
      </c>
      <c r="E331" t="s">
        <v>686</v>
      </c>
      <c r="F331" t="s">
        <v>28</v>
      </c>
      <c r="G331" t="s">
        <v>153</v>
      </c>
      <c r="H331" t="s">
        <v>39</v>
      </c>
      <c r="I331" t="s">
        <v>76</v>
      </c>
      <c r="J331" s="8" t="s">
        <v>32</v>
      </c>
      <c r="K331" s="8">
        <v>160</v>
      </c>
      <c r="L331" t="s">
        <v>117</v>
      </c>
      <c r="M331" s="9">
        <v>54</v>
      </c>
      <c r="N331" s="10">
        <v>5666.666666666667</v>
      </c>
      <c r="O331">
        <v>1</v>
      </c>
      <c r="P331">
        <v>1.1200000000000001</v>
      </c>
      <c r="Q331">
        <v>0</v>
      </c>
      <c r="R331" t="s">
        <v>43</v>
      </c>
      <c r="S331" s="16">
        <v>9676.8000000000011</v>
      </c>
      <c r="T331" s="16">
        <v>5666.666666666667</v>
      </c>
      <c r="U331" s="16">
        <v>0</v>
      </c>
      <c r="V331" s="16">
        <v>500</v>
      </c>
      <c r="W331" s="16">
        <v>0</v>
      </c>
      <c r="X331" s="16">
        <v>3510.1333333333341</v>
      </c>
    </row>
    <row r="332" spans="1:24" x14ac:dyDescent="0.25">
      <c r="A332" s="4" t="s">
        <v>24</v>
      </c>
      <c r="B332" s="5" t="s">
        <v>687</v>
      </c>
      <c r="C332" s="6" t="s">
        <v>35</v>
      </c>
      <c r="D332" s="7">
        <v>189</v>
      </c>
      <c r="E332" t="s">
        <v>688</v>
      </c>
      <c r="F332" t="s">
        <v>37</v>
      </c>
      <c r="G332" t="s">
        <v>127</v>
      </c>
      <c r="H332" t="s">
        <v>51</v>
      </c>
      <c r="I332" t="s">
        <v>40</v>
      </c>
      <c r="J332" s="8" t="s">
        <v>46</v>
      </c>
      <c r="K332" s="8">
        <v>165</v>
      </c>
      <c r="L332" t="s">
        <v>53</v>
      </c>
      <c r="M332" s="9">
        <v>24</v>
      </c>
      <c r="N332" s="10">
        <v>384.61538461538464</v>
      </c>
      <c r="O332">
        <v>0.8</v>
      </c>
      <c r="P332">
        <v>1.2</v>
      </c>
      <c r="Q332">
        <v>0</v>
      </c>
      <c r="R332" t="s">
        <v>43</v>
      </c>
      <c r="S332" s="16">
        <v>3801.6</v>
      </c>
      <c r="T332" s="16">
        <v>384.61538461538464</v>
      </c>
      <c r="U332" s="16">
        <v>0</v>
      </c>
      <c r="V332" s="16">
        <v>500</v>
      </c>
      <c r="W332" s="16">
        <v>0</v>
      </c>
      <c r="X332" s="16">
        <v>2916.9846153846152</v>
      </c>
    </row>
    <row r="333" spans="1:24" x14ac:dyDescent="0.25">
      <c r="A333" s="4" t="s">
        <v>24</v>
      </c>
      <c r="B333" s="5" t="s">
        <v>689</v>
      </c>
      <c r="C333" s="6" t="s">
        <v>26</v>
      </c>
      <c r="D333" s="7">
        <v>70</v>
      </c>
      <c r="E333" t="s">
        <v>407</v>
      </c>
      <c r="F333" t="s">
        <v>37</v>
      </c>
      <c r="G333" t="s">
        <v>201</v>
      </c>
      <c r="H333" t="s">
        <v>39</v>
      </c>
      <c r="I333" t="s">
        <v>76</v>
      </c>
      <c r="J333" s="8" t="s">
        <v>46</v>
      </c>
      <c r="K333" s="8">
        <v>162</v>
      </c>
      <c r="L333" t="s">
        <v>90</v>
      </c>
      <c r="M333" s="9">
        <v>35</v>
      </c>
      <c r="N333" s="10">
        <v>923.07692307692309</v>
      </c>
      <c r="O333">
        <v>1</v>
      </c>
      <c r="P333">
        <v>1.1299999999999999</v>
      </c>
      <c r="Q333">
        <v>0</v>
      </c>
      <c r="R333" t="s">
        <v>43</v>
      </c>
      <c r="S333" s="16">
        <v>6407.0999999999995</v>
      </c>
      <c r="T333" s="16">
        <v>923.07692307692309</v>
      </c>
      <c r="U333" s="16">
        <v>0</v>
      </c>
      <c r="V333" s="16">
        <v>500</v>
      </c>
      <c r="W333" s="16">
        <v>0</v>
      </c>
      <c r="X333" s="16">
        <v>4984.0230769230766</v>
      </c>
    </row>
    <row r="334" spans="1:24" x14ac:dyDescent="0.25">
      <c r="A334" s="4" t="s">
        <v>24</v>
      </c>
      <c r="B334" s="5" t="s">
        <v>690</v>
      </c>
      <c r="C334" s="6" t="s">
        <v>35</v>
      </c>
      <c r="D334" s="7">
        <v>210</v>
      </c>
      <c r="E334" t="s">
        <v>657</v>
      </c>
      <c r="F334" t="s">
        <v>37</v>
      </c>
      <c r="G334" t="s">
        <v>275</v>
      </c>
      <c r="H334" t="s">
        <v>81</v>
      </c>
      <c r="I334" t="s">
        <v>76</v>
      </c>
      <c r="J334" s="8" t="s">
        <v>46</v>
      </c>
      <c r="K334" s="8">
        <v>166</v>
      </c>
      <c r="L334" t="s">
        <v>53</v>
      </c>
      <c r="M334" s="9">
        <v>24</v>
      </c>
      <c r="N334" s="10">
        <v>384.61538461538464</v>
      </c>
      <c r="O334">
        <v>1</v>
      </c>
      <c r="P334">
        <v>0.93</v>
      </c>
      <c r="Q334">
        <v>0</v>
      </c>
      <c r="R334" t="s">
        <v>43</v>
      </c>
      <c r="S334" s="16">
        <v>3705.1200000000003</v>
      </c>
      <c r="T334" s="16">
        <v>384.61538461538464</v>
      </c>
      <c r="U334" s="16">
        <v>500</v>
      </c>
      <c r="V334" s="16">
        <v>0</v>
      </c>
      <c r="W334" s="16">
        <v>0</v>
      </c>
      <c r="X334" s="16">
        <v>2820.5046153846156</v>
      </c>
    </row>
    <row r="335" spans="1:24" x14ac:dyDescent="0.25">
      <c r="A335" s="4" t="s">
        <v>24</v>
      </c>
      <c r="B335" s="5" t="s">
        <v>691</v>
      </c>
      <c r="C335" s="6" t="s">
        <v>66</v>
      </c>
      <c r="D335" s="7">
        <v>31</v>
      </c>
      <c r="E335" t="s">
        <v>507</v>
      </c>
      <c r="F335" t="s">
        <v>37</v>
      </c>
      <c r="G335" t="s">
        <v>172</v>
      </c>
      <c r="H335" t="s">
        <v>51</v>
      </c>
      <c r="I335" t="s">
        <v>40</v>
      </c>
      <c r="J335" s="8" t="s">
        <v>46</v>
      </c>
      <c r="K335" s="8">
        <v>0</v>
      </c>
      <c r="L335" t="s">
        <v>69</v>
      </c>
      <c r="M335" s="9">
        <v>48</v>
      </c>
      <c r="N335" s="10">
        <v>1538.4615384615386</v>
      </c>
      <c r="O335">
        <v>0.8</v>
      </c>
      <c r="P335">
        <v>1.0900000000000001</v>
      </c>
      <c r="Q335">
        <v>0</v>
      </c>
      <c r="R335" t="s">
        <v>43</v>
      </c>
      <c r="S335" s="16">
        <v>0</v>
      </c>
      <c r="T335" s="16">
        <v>0</v>
      </c>
      <c r="U335" s="16">
        <v>750</v>
      </c>
      <c r="V335" s="16">
        <v>10</v>
      </c>
      <c r="W335" s="16">
        <v>0</v>
      </c>
      <c r="X335" s="16">
        <v>-760</v>
      </c>
    </row>
    <row r="336" spans="1:24" x14ac:dyDescent="0.25">
      <c r="A336" s="4" t="s">
        <v>24</v>
      </c>
      <c r="B336" s="5" t="s">
        <v>692</v>
      </c>
      <c r="C336" s="6" t="s">
        <v>92</v>
      </c>
      <c r="D336" s="7">
        <v>235</v>
      </c>
      <c r="E336" t="s">
        <v>203</v>
      </c>
      <c r="F336" t="s">
        <v>37</v>
      </c>
      <c r="G336" t="s">
        <v>164</v>
      </c>
      <c r="H336" t="s">
        <v>51</v>
      </c>
      <c r="I336" t="s">
        <v>76</v>
      </c>
      <c r="J336" s="8" t="s">
        <v>32</v>
      </c>
      <c r="K336" s="8">
        <v>163</v>
      </c>
      <c r="L336" t="s">
        <v>95</v>
      </c>
      <c r="M336" s="9">
        <v>65</v>
      </c>
      <c r="N336" s="10">
        <v>78</v>
      </c>
      <c r="O336">
        <v>1</v>
      </c>
      <c r="P336">
        <v>1.01</v>
      </c>
      <c r="Q336">
        <v>0</v>
      </c>
      <c r="R336" t="s">
        <v>43</v>
      </c>
      <c r="S336" s="16">
        <v>10700.95</v>
      </c>
      <c r="T336" s="16">
        <v>0</v>
      </c>
      <c r="U336" s="16">
        <v>200</v>
      </c>
      <c r="V336" s="16">
        <v>0</v>
      </c>
      <c r="W336" s="16">
        <v>12714</v>
      </c>
      <c r="X336" s="16">
        <v>-2213.0499999999993</v>
      </c>
    </row>
    <row r="337" spans="1:24" x14ac:dyDescent="0.25">
      <c r="A337" s="4" t="s">
        <v>24</v>
      </c>
      <c r="B337" s="5" t="s">
        <v>693</v>
      </c>
      <c r="C337" s="6" t="s">
        <v>78</v>
      </c>
      <c r="D337" s="7">
        <v>46</v>
      </c>
      <c r="E337" t="s">
        <v>565</v>
      </c>
      <c r="F337" t="s">
        <v>37</v>
      </c>
      <c r="G337" t="s">
        <v>318</v>
      </c>
      <c r="H337" t="s">
        <v>81</v>
      </c>
      <c r="I337" t="s">
        <v>31</v>
      </c>
      <c r="J337" s="8" t="s">
        <v>46</v>
      </c>
      <c r="K337" s="8">
        <v>162</v>
      </c>
      <c r="L337" t="s">
        <v>82</v>
      </c>
      <c r="M337" s="9">
        <v>40</v>
      </c>
      <c r="N337" s="10">
        <v>1230.7692307692307</v>
      </c>
      <c r="O337">
        <v>1.2</v>
      </c>
      <c r="P337">
        <v>0.97</v>
      </c>
      <c r="Q337">
        <v>0</v>
      </c>
      <c r="R337" t="s">
        <v>43</v>
      </c>
      <c r="S337" s="16">
        <v>7542.7199999999993</v>
      </c>
      <c r="T337" s="16">
        <v>1230.7692307692307</v>
      </c>
      <c r="U337" s="16">
        <v>750</v>
      </c>
      <c r="V337" s="16">
        <v>50</v>
      </c>
      <c r="W337" s="16">
        <v>0</v>
      </c>
      <c r="X337" s="16">
        <v>5511.9507692307689</v>
      </c>
    </row>
    <row r="338" spans="1:24" x14ac:dyDescent="0.25">
      <c r="A338" s="4" t="s">
        <v>24</v>
      </c>
      <c r="B338" s="5" t="s">
        <v>694</v>
      </c>
      <c r="C338" s="6" t="s">
        <v>35</v>
      </c>
      <c r="D338" s="7">
        <v>267</v>
      </c>
      <c r="E338" t="s">
        <v>695</v>
      </c>
      <c r="F338" t="s">
        <v>37</v>
      </c>
      <c r="G338" t="s">
        <v>148</v>
      </c>
      <c r="H338" t="s">
        <v>81</v>
      </c>
      <c r="I338" t="s">
        <v>31</v>
      </c>
      <c r="J338" s="8" t="s">
        <v>46</v>
      </c>
      <c r="K338" s="8">
        <v>162</v>
      </c>
      <c r="L338" t="s">
        <v>53</v>
      </c>
      <c r="M338" s="9">
        <v>24</v>
      </c>
      <c r="N338" s="10">
        <v>384.61538461538464</v>
      </c>
      <c r="O338">
        <v>1.2</v>
      </c>
      <c r="P338">
        <v>1.2</v>
      </c>
      <c r="Q338">
        <v>0</v>
      </c>
      <c r="R338" t="s">
        <v>43</v>
      </c>
      <c r="S338" s="16">
        <v>5598.7199999999993</v>
      </c>
      <c r="T338" s="16">
        <v>384.61538461538464</v>
      </c>
      <c r="U338" s="16">
        <v>0</v>
      </c>
      <c r="V338" s="16">
        <v>250</v>
      </c>
      <c r="W338" s="16">
        <v>0</v>
      </c>
      <c r="X338" s="16">
        <v>4964.1046153846146</v>
      </c>
    </row>
    <row r="339" spans="1:24" x14ac:dyDescent="0.25">
      <c r="A339" s="4" t="s">
        <v>24</v>
      </c>
      <c r="B339" s="5" t="s">
        <v>696</v>
      </c>
      <c r="C339" s="6" t="s">
        <v>92</v>
      </c>
      <c r="D339" s="7">
        <v>42</v>
      </c>
      <c r="E339" t="s">
        <v>517</v>
      </c>
      <c r="F339" t="s">
        <v>28</v>
      </c>
      <c r="G339" t="s">
        <v>362</v>
      </c>
      <c r="H339" t="s">
        <v>30</v>
      </c>
      <c r="I339" t="s">
        <v>40</v>
      </c>
      <c r="J339" s="8" t="s">
        <v>46</v>
      </c>
      <c r="K339" s="8">
        <v>132</v>
      </c>
      <c r="L339" t="s">
        <v>99</v>
      </c>
      <c r="M339" s="9">
        <v>48</v>
      </c>
      <c r="N339" s="10">
        <v>42</v>
      </c>
      <c r="O339">
        <v>0.8</v>
      </c>
      <c r="P339">
        <v>0.94</v>
      </c>
      <c r="Q339">
        <v>0</v>
      </c>
      <c r="R339" t="s">
        <v>43</v>
      </c>
      <c r="S339" s="16">
        <v>5775.36</v>
      </c>
      <c r="T339" s="16">
        <v>0</v>
      </c>
      <c r="U339" s="16">
        <v>0</v>
      </c>
      <c r="V339" s="16">
        <v>10</v>
      </c>
      <c r="W339" s="16">
        <v>5544</v>
      </c>
      <c r="X339" s="16">
        <v>221.35999999999967</v>
      </c>
    </row>
    <row r="340" spans="1:24" x14ac:dyDescent="0.25">
      <c r="A340" s="4" t="s">
        <v>24</v>
      </c>
      <c r="B340" s="5" t="s">
        <v>697</v>
      </c>
      <c r="C340" s="6" t="s">
        <v>92</v>
      </c>
      <c r="D340" s="7">
        <v>215</v>
      </c>
      <c r="E340" t="s">
        <v>698</v>
      </c>
      <c r="F340" t="s">
        <v>28</v>
      </c>
      <c r="G340" t="s">
        <v>625</v>
      </c>
      <c r="H340" t="s">
        <v>30</v>
      </c>
      <c r="I340" t="s">
        <v>76</v>
      </c>
      <c r="J340" s="8" t="s">
        <v>32</v>
      </c>
      <c r="K340" s="8">
        <v>164</v>
      </c>
      <c r="L340" t="s">
        <v>95</v>
      </c>
      <c r="M340" s="9">
        <v>65</v>
      </c>
      <c r="N340" s="10">
        <v>78</v>
      </c>
      <c r="O340">
        <v>1</v>
      </c>
      <c r="P340">
        <v>0.86</v>
      </c>
      <c r="Q340">
        <v>0</v>
      </c>
      <c r="R340" t="s">
        <v>43</v>
      </c>
      <c r="S340" s="16">
        <v>8944</v>
      </c>
      <c r="T340" s="16">
        <v>0</v>
      </c>
      <c r="U340" s="16">
        <v>1000</v>
      </c>
      <c r="V340" s="16">
        <v>0</v>
      </c>
      <c r="W340" s="16">
        <v>12792</v>
      </c>
      <c r="X340" s="16">
        <v>-4848</v>
      </c>
    </row>
    <row r="341" spans="1:24" x14ac:dyDescent="0.25">
      <c r="A341" s="4" t="s">
        <v>24</v>
      </c>
      <c r="B341" s="5" t="s">
        <v>699</v>
      </c>
      <c r="C341" s="6" t="s">
        <v>92</v>
      </c>
      <c r="D341" s="7">
        <v>64</v>
      </c>
      <c r="E341" t="s">
        <v>600</v>
      </c>
      <c r="F341" t="s">
        <v>37</v>
      </c>
      <c r="G341" t="s">
        <v>113</v>
      </c>
      <c r="H341" t="s">
        <v>60</v>
      </c>
      <c r="I341" t="s">
        <v>40</v>
      </c>
      <c r="J341" s="8" t="s">
        <v>32</v>
      </c>
      <c r="K341" s="8">
        <v>164</v>
      </c>
      <c r="L341" t="s">
        <v>95</v>
      </c>
      <c r="M341" s="9">
        <v>72</v>
      </c>
      <c r="N341" s="10">
        <v>72</v>
      </c>
      <c r="O341">
        <v>0.8</v>
      </c>
      <c r="P341">
        <v>1.01</v>
      </c>
      <c r="Q341">
        <v>0</v>
      </c>
      <c r="R341" t="s">
        <v>43</v>
      </c>
      <c r="S341" s="16">
        <v>9540.8639999999996</v>
      </c>
      <c r="T341" s="16">
        <v>0</v>
      </c>
      <c r="U341" s="16">
        <v>500</v>
      </c>
      <c r="V341" s="16">
        <v>100</v>
      </c>
      <c r="W341" s="16">
        <v>11808</v>
      </c>
      <c r="X341" s="16">
        <v>-2867.1360000000004</v>
      </c>
    </row>
    <row r="342" spans="1:24" x14ac:dyDescent="0.25">
      <c r="A342" s="4" t="s">
        <v>24</v>
      </c>
      <c r="B342" s="5" t="s">
        <v>700</v>
      </c>
      <c r="C342" s="6" t="s">
        <v>35</v>
      </c>
      <c r="D342" s="7">
        <v>127</v>
      </c>
      <c r="E342" t="s">
        <v>640</v>
      </c>
      <c r="F342" t="s">
        <v>28</v>
      </c>
      <c r="G342" t="s">
        <v>130</v>
      </c>
      <c r="H342" t="s">
        <v>51</v>
      </c>
      <c r="I342" t="s">
        <v>52</v>
      </c>
      <c r="J342" s="8" t="s">
        <v>32</v>
      </c>
      <c r="K342" s="8">
        <v>168</v>
      </c>
      <c r="L342" t="s">
        <v>41</v>
      </c>
      <c r="M342" s="9">
        <v>48</v>
      </c>
      <c r="N342" s="10">
        <v>5416.666666666667</v>
      </c>
      <c r="O342">
        <v>1.1000000000000001</v>
      </c>
      <c r="P342">
        <v>0.95</v>
      </c>
      <c r="Q342">
        <v>0</v>
      </c>
      <c r="R342" t="s">
        <v>43</v>
      </c>
      <c r="S342" s="16">
        <v>8025.5999999999995</v>
      </c>
      <c r="T342" s="16">
        <v>5416.666666666667</v>
      </c>
      <c r="U342" s="16">
        <v>750</v>
      </c>
      <c r="V342" s="16">
        <v>500</v>
      </c>
      <c r="W342" s="16">
        <v>0</v>
      </c>
      <c r="X342" s="16">
        <v>1358.9333333333325</v>
      </c>
    </row>
    <row r="343" spans="1:24" x14ac:dyDescent="0.25">
      <c r="A343" s="4" t="s">
        <v>24</v>
      </c>
      <c r="B343" s="5" t="s">
        <v>701</v>
      </c>
      <c r="C343" s="6" t="s">
        <v>92</v>
      </c>
      <c r="D343" s="7">
        <v>249</v>
      </c>
      <c r="E343" t="s">
        <v>364</v>
      </c>
      <c r="F343" t="s">
        <v>37</v>
      </c>
      <c r="G343" t="s">
        <v>365</v>
      </c>
      <c r="H343" t="s">
        <v>39</v>
      </c>
      <c r="I343" t="s">
        <v>76</v>
      </c>
      <c r="J343" s="8" t="s">
        <v>46</v>
      </c>
      <c r="K343" s="8">
        <v>81</v>
      </c>
      <c r="L343" t="s">
        <v>99</v>
      </c>
      <c r="M343" s="9">
        <v>35</v>
      </c>
      <c r="N343" s="10">
        <v>49</v>
      </c>
      <c r="O343">
        <v>1</v>
      </c>
      <c r="P343">
        <v>0.86</v>
      </c>
      <c r="Q343">
        <v>0</v>
      </c>
      <c r="R343" t="s">
        <v>43</v>
      </c>
      <c r="S343" s="16">
        <v>2438.1</v>
      </c>
      <c r="T343" s="16">
        <v>0</v>
      </c>
      <c r="U343" s="16">
        <v>0</v>
      </c>
      <c r="V343" s="16">
        <v>500</v>
      </c>
      <c r="W343" s="16">
        <v>3969</v>
      </c>
      <c r="X343" s="16">
        <v>-2030.9</v>
      </c>
    </row>
    <row r="344" spans="1:24" x14ac:dyDescent="0.25">
      <c r="A344" s="4" t="s">
        <v>24</v>
      </c>
      <c r="B344" s="5" t="s">
        <v>702</v>
      </c>
      <c r="C344" s="6" t="s">
        <v>92</v>
      </c>
      <c r="D344" s="7">
        <v>154</v>
      </c>
      <c r="E344" t="s">
        <v>526</v>
      </c>
      <c r="F344" t="s">
        <v>28</v>
      </c>
      <c r="G344" t="s">
        <v>272</v>
      </c>
      <c r="H344" t="s">
        <v>64</v>
      </c>
      <c r="I344" t="s">
        <v>52</v>
      </c>
      <c r="J344" s="8" t="s">
        <v>46</v>
      </c>
      <c r="K344" s="8">
        <v>0</v>
      </c>
      <c r="L344" t="s">
        <v>99</v>
      </c>
      <c r="M344" s="9">
        <v>35</v>
      </c>
      <c r="N344" s="10">
        <v>55</v>
      </c>
      <c r="O344">
        <v>1.1000000000000001</v>
      </c>
      <c r="P344">
        <v>0.82</v>
      </c>
      <c r="Q344">
        <v>0</v>
      </c>
      <c r="R344" t="s">
        <v>43</v>
      </c>
      <c r="S344" s="16">
        <v>5051.2000000000007</v>
      </c>
      <c r="T344" s="16">
        <v>0</v>
      </c>
      <c r="U344" s="16">
        <v>0</v>
      </c>
      <c r="V344" s="16">
        <v>0</v>
      </c>
      <c r="W344" s="16">
        <v>0</v>
      </c>
      <c r="X344" s="16">
        <v>5051.2000000000007</v>
      </c>
    </row>
    <row r="345" spans="1:24" x14ac:dyDescent="0.25">
      <c r="A345" s="4" t="s">
        <v>24</v>
      </c>
      <c r="B345" s="5" t="s">
        <v>703</v>
      </c>
      <c r="C345" s="6" t="s">
        <v>35</v>
      </c>
      <c r="D345" s="7">
        <v>180</v>
      </c>
      <c r="E345" t="s">
        <v>704</v>
      </c>
      <c r="F345" t="s">
        <v>28</v>
      </c>
      <c r="G345" t="s">
        <v>705</v>
      </c>
      <c r="H345" t="s">
        <v>30</v>
      </c>
      <c r="I345" t="s">
        <v>40</v>
      </c>
      <c r="J345" s="8" t="s">
        <v>46</v>
      </c>
      <c r="K345" s="8">
        <v>138</v>
      </c>
      <c r="L345" t="s">
        <v>53</v>
      </c>
      <c r="M345" s="9">
        <v>24</v>
      </c>
      <c r="N345" s="10">
        <v>384.61538461538464</v>
      </c>
      <c r="O345">
        <v>0.8</v>
      </c>
      <c r="P345">
        <v>1.04</v>
      </c>
      <c r="Q345">
        <v>0</v>
      </c>
      <c r="R345" t="s">
        <v>43</v>
      </c>
      <c r="S345" s="16">
        <v>3194.88</v>
      </c>
      <c r="T345" s="16">
        <v>384.61538461538464</v>
      </c>
      <c r="U345" s="16">
        <v>200</v>
      </c>
      <c r="V345" s="16">
        <v>10</v>
      </c>
      <c r="W345" s="16">
        <v>0</v>
      </c>
      <c r="X345" s="16">
        <v>2600.2646153846154</v>
      </c>
    </row>
    <row r="346" spans="1:24" x14ac:dyDescent="0.25">
      <c r="A346" s="4" t="s">
        <v>24</v>
      </c>
      <c r="B346" s="5" t="s">
        <v>706</v>
      </c>
      <c r="C346" s="6" t="s">
        <v>92</v>
      </c>
      <c r="D346" s="7">
        <v>296</v>
      </c>
      <c r="E346" t="s">
        <v>632</v>
      </c>
      <c r="F346" t="s">
        <v>28</v>
      </c>
      <c r="G346" t="s">
        <v>182</v>
      </c>
      <c r="H346" t="s">
        <v>30</v>
      </c>
      <c r="I346" t="s">
        <v>52</v>
      </c>
      <c r="J346" s="8" t="s">
        <v>32</v>
      </c>
      <c r="K346" s="8">
        <v>163</v>
      </c>
      <c r="L346" t="s">
        <v>95</v>
      </c>
      <c r="M346" s="9">
        <v>65</v>
      </c>
      <c r="N346" s="10">
        <v>71</v>
      </c>
      <c r="O346">
        <v>1.1000000000000001</v>
      </c>
      <c r="P346">
        <v>0.9</v>
      </c>
      <c r="Q346">
        <v>0</v>
      </c>
      <c r="R346" t="s">
        <v>43</v>
      </c>
      <c r="S346" s="16">
        <v>10296.000000000002</v>
      </c>
      <c r="T346" s="16">
        <v>0</v>
      </c>
      <c r="U346" s="16">
        <v>500</v>
      </c>
      <c r="V346" s="16">
        <v>10</v>
      </c>
      <c r="W346" s="16">
        <v>11573</v>
      </c>
      <c r="X346" s="16">
        <v>-1786.9999999999982</v>
      </c>
    </row>
    <row r="347" spans="1:24" x14ac:dyDescent="0.25">
      <c r="A347" s="4" t="s">
        <v>24</v>
      </c>
      <c r="B347" s="5" t="s">
        <v>707</v>
      </c>
      <c r="C347" s="6" t="s">
        <v>92</v>
      </c>
      <c r="D347" s="7">
        <v>156</v>
      </c>
      <c r="E347" t="s">
        <v>681</v>
      </c>
      <c r="F347" t="s">
        <v>37</v>
      </c>
      <c r="G347" t="s">
        <v>272</v>
      </c>
      <c r="H347" t="s">
        <v>64</v>
      </c>
      <c r="I347" t="s">
        <v>40</v>
      </c>
      <c r="J347" s="8" t="s">
        <v>32</v>
      </c>
      <c r="K347" s="8">
        <v>161</v>
      </c>
      <c r="L347" t="s">
        <v>95</v>
      </c>
      <c r="M347" s="9">
        <v>60</v>
      </c>
      <c r="N347" s="10">
        <v>70</v>
      </c>
      <c r="O347">
        <v>0.8</v>
      </c>
      <c r="P347">
        <v>0.82</v>
      </c>
      <c r="Q347">
        <v>0</v>
      </c>
      <c r="R347" t="s">
        <v>43</v>
      </c>
      <c r="S347" s="16">
        <v>6336.96</v>
      </c>
      <c r="T347" s="16">
        <v>0</v>
      </c>
      <c r="U347" s="16">
        <v>200</v>
      </c>
      <c r="V347" s="16">
        <v>50</v>
      </c>
      <c r="W347" s="16">
        <v>11270</v>
      </c>
      <c r="X347" s="16">
        <v>-5183.04</v>
      </c>
    </row>
    <row r="348" spans="1:24" x14ac:dyDescent="0.25">
      <c r="A348" s="4" t="s">
        <v>24</v>
      </c>
      <c r="B348" s="5" t="s">
        <v>708</v>
      </c>
      <c r="C348" s="6" t="s">
        <v>43</v>
      </c>
      <c r="D348" s="7">
        <v>110</v>
      </c>
      <c r="E348" t="s">
        <v>709</v>
      </c>
      <c r="F348" t="s">
        <v>37</v>
      </c>
      <c r="G348" t="s">
        <v>63</v>
      </c>
      <c r="H348" t="s">
        <v>64</v>
      </c>
      <c r="I348" t="s">
        <v>76</v>
      </c>
      <c r="J348" s="8" t="s">
        <v>46</v>
      </c>
      <c r="K348" s="8">
        <v>0</v>
      </c>
      <c r="L348" t="s">
        <v>47</v>
      </c>
      <c r="M348" s="9">
        <v>30</v>
      </c>
      <c r="N348" s="10">
        <v>615.38461538461536</v>
      </c>
      <c r="O348">
        <v>1</v>
      </c>
      <c r="P348">
        <v>1.04</v>
      </c>
      <c r="Q348">
        <v>0</v>
      </c>
      <c r="R348" t="s">
        <v>43</v>
      </c>
      <c r="S348" s="16">
        <v>0</v>
      </c>
      <c r="T348" s="16">
        <v>0</v>
      </c>
      <c r="U348" s="16">
        <v>0</v>
      </c>
      <c r="V348" s="16">
        <v>500</v>
      </c>
      <c r="W348" s="16">
        <v>0</v>
      </c>
      <c r="X348" s="16">
        <v>-500</v>
      </c>
    </row>
    <row r="349" spans="1:24" x14ac:dyDescent="0.25">
      <c r="A349" s="4" t="s">
        <v>24</v>
      </c>
      <c r="B349" s="5" t="s">
        <v>710</v>
      </c>
      <c r="C349" s="6" t="s">
        <v>66</v>
      </c>
      <c r="D349" s="7">
        <v>120</v>
      </c>
      <c r="E349" t="s">
        <v>711</v>
      </c>
      <c r="F349" t="s">
        <v>37</v>
      </c>
      <c r="G349" t="s">
        <v>255</v>
      </c>
      <c r="H349" t="s">
        <v>60</v>
      </c>
      <c r="I349" t="s">
        <v>76</v>
      </c>
      <c r="J349" s="8" t="s">
        <v>46</v>
      </c>
      <c r="K349" s="8">
        <v>162</v>
      </c>
      <c r="L349" t="s">
        <v>69</v>
      </c>
      <c r="M349" s="9">
        <v>48</v>
      </c>
      <c r="N349" s="10">
        <v>1538.4615384615386</v>
      </c>
      <c r="O349">
        <v>1</v>
      </c>
      <c r="P349">
        <v>0.84</v>
      </c>
      <c r="Q349">
        <v>0</v>
      </c>
      <c r="R349" t="s">
        <v>43</v>
      </c>
      <c r="S349" s="16">
        <v>6531.84</v>
      </c>
      <c r="T349" s="16">
        <v>1538.4615384615386</v>
      </c>
      <c r="U349" s="16">
        <v>0</v>
      </c>
      <c r="V349" s="16">
        <v>0</v>
      </c>
      <c r="W349" s="16">
        <v>0</v>
      </c>
      <c r="X349" s="16">
        <v>4993.3784615384611</v>
      </c>
    </row>
    <row r="350" spans="1:24" x14ac:dyDescent="0.25">
      <c r="A350" s="4" t="s">
        <v>24</v>
      </c>
      <c r="B350" s="5" t="s">
        <v>712</v>
      </c>
      <c r="C350" s="6" t="s">
        <v>92</v>
      </c>
      <c r="D350" s="7">
        <v>281</v>
      </c>
      <c r="E350" t="s">
        <v>222</v>
      </c>
      <c r="F350" t="s">
        <v>37</v>
      </c>
      <c r="G350" t="s">
        <v>179</v>
      </c>
      <c r="H350" t="s">
        <v>39</v>
      </c>
      <c r="I350" t="s">
        <v>86</v>
      </c>
      <c r="J350" s="8" t="s">
        <v>32</v>
      </c>
      <c r="K350" s="8">
        <v>0</v>
      </c>
      <c r="L350" t="s">
        <v>95</v>
      </c>
      <c r="M350" s="9">
        <v>60</v>
      </c>
      <c r="N350" s="10">
        <v>76</v>
      </c>
      <c r="O350">
        <v>0.9</v>
      </c>
      <c r="P350">
        <v>0.98</v>
      </c>
      <c r="Q350">
        <v>0</v>
      </c>
      <c r="R350" t="s">
        <v>43</v>
      </c>
      <c r="S350" s="16">
        <v>0</v>
      </c>
      <c r="T350" s="16">
        <v>0</v>
      </c>
      <c r="U350" s="16">
        <v>200</v>
      </c>
      <c r="V350" s="16">
        <v>50</v>
      </c>
      <c r="W350" s="16">
        <v>0</v>
      </c>
      <c r="X350" s="16">
        <v>-250</v>
      </c>
    </row>
    <row r="351" spans="1:24" x14ac:dyDescent="0.25">
      <c r="A351" s="4" t="s">
        <v>24</v>
      </c>
      <c r="B351" s="5" t="s">
        <v>713</v>
      </c>
      <c r="C351" s="6" t="s">
        <v>92</v>
      </c>
      <c r="D351" s="7">
        <v>280</v>
      </c>
      <c r="E351" t="s">
        <v>714</v>
      </c>
      <c r="F351" t="s">
        <v>28</v>
      </c>
      <c r="G351" t="s">
        <v>266</v>
      </c>
      <c r="H351" t="s">
        <v>39</v>
      </c>
      <c r="I351" t="s">
        <v>40</v>
      </c>
      <c r="J351" s="8" t="s">
        <v>46</v>
      </c>
      <c r="K351" s="8">
        <v>0</v>
      </c>
      <c r="L351" t="s">
        <v>99</v>
      </c>
      <c r="M351" s="9">
        <v>48</v>
      </c>
      <c r="N351" s="10">
        <v>47</v>
      </c>
      <c r="O351">
        <v>0.8</v>
      </c>
      <c r="P351">
        <v>0.81</v>
      </c>
      <c r="Q351">
        <v>0</v>
      </c>
      <c r="R351" t="s">
        <v>43</v>
      </c>
      <c r="S351" s="16">
        <v>4976.6400000000003</v>
      </c>
      <c r="T351" s="16">
        <v>0</v>
      </c>
      <c r="U351" s="16">
        <v>1000</v>
      </c>
      <c r="V351" s="16">
        <v>10</v>
      </c>
      <c r="W351" s="16">
        <v>0</v>
      </c>
      <c r="X351" s="16">
        <v>3966.6400000000003</v>
      </c>
    </row>
    <row r="352" spans="1:24" x14ac:dyDescent="0.25">
      <c r="A352" s="4" t="s">
        <v>24</v>
      </c>
      <c r="B352" s="5" t="s">
        <v>715</v>
      </c>
      <c r="C352" s="6" t="s">
        <v>92</v>
      </c>
      <c r="D352" s="7">
        <v>223</v>
      </c>
      <c r="E352" t="s">
        <v>592</v>
      </c>
      <c r="F352" t="s">
        <v>37</v>
      </c>
      <c r="G352" t="s">
        <v>198</v>
      </c>
      <c r="H352" t="s">
        <v>39</v>
      </c>
      <c r="I352" t="s">
        <v>40</v>
      </c>
      <c r="J352" s="8" t="s">
        <v>32</v>
      </c>
      <c r="K352" s="8">
        <v>162</v>
      </c>
      <c r="L352" t="s">
        <v>95</v>
      </c>
      <c r="M352" s="9">
        <v>60</v>
      </c>
      <c r="N352" s="10">
        <v>70</v>
      </c>
      <c r="O352">
        <v>0.8</v>
      </c>
      <c r="P352">
        <v>0.87</v>
      </c>
      <c r="Q352">
        <v>0</v>
      </c>
      <c r="R352" t="s">
        <v>43</v>
      </c>
      <c r="S352" s="16">
        <v>6765.12</v>
      </c>
      <c r="T352" s="16">
        <v>0</v>
      </c>
      <c r="U352" s="16">
        <v>750</v>
      </c>
      <c r="V352" s="16">
        <v>50</v>
      </c>
      <c r="W352" s="16">
        <v>11340</v>
      </c>
      <c r="X352" s="16">
        <v>-5374.88</v>
      </c>
    </row>
    <row r="353" spans="1:24" x14ac:dyDescent="0.25">
      <c r="A353" s="4" t="s">
        <v>24</v>
      </c>
      <c r="B353" s="5" t="s">
        <v>716</v>
      </c>
      <c r="C353" s="6" t="s">
        <v>43</v>
      </c>
      <c r="D353" s="7">
        <v>189</v>
      </c>
      <c r="E353" t="s">
        <v>688</v>
      </c>
      <c r="F353" t="s">
        <v>37</v>
      </c>
      <c r="G353" t="s">
        <v>127</v>
      </c>
      <c r="H353" t="s">
        <v>51</v>
      </c>
      <c r="I353" t="s">
        <v>40</v>
      </c>
      <c r="J353" s="8" t="s">
        <v>32</v>
      </c>
      <c r="K353" s="8">
        <v>165</v>
      </c>
      <c r="L353" t="s">
        <v>117</v>
      </c>
      <c r="M353" s="9">
        <v>54</v>
      </c>
      <c r="N353" s="10">
        <v>5666.666666666667</v>
      </c>
      <c r="O353">
        <v>0.8</v>
      </c>
      <c r="P353">
        <v>1.2</v>
      </c>
      <c r="Q353">
        <v>0</v>
      </c>
      <c r="R353" t="s">
        <v>43</v>
      </c>
      <c r="S353" s="16">
        <v>8553.6</v>
      </c>
      <c r="T353" s="16">
        <v>5666.666666666667</v>
      </c>
      <c r="U353" s="16">
        <v>0</v>
      </c>
      <c r="V353" s="16">
        <v>50</v>
      </c>
      <c r="W353" s="16">
        <v>0</v>
      </c>
      <c r="X353" s="16">
        <v>2836.9333333333334</v>
      </c>
    </row>
    <row r="354" spans="1:24" x14ac:dyDescent="0.25">
      <c r="A354" s="4" t="s">
        <v>24</v>
      </c>
      <c r="B354" s="5" t="s">
        <v>717</v>
      </c>
      <c r="C354" s="6" t="s">
        <v>35</v>
      </c>
      <c r="D354" s="7">
        <v>273</v>
      </c>
      <c r="E354" t="s">
        <v>718</v>
      </c>
      <c r="F354" t="s">
        <v>37</v>
      </c>
      <c r="G354" t="s">
        <v>29</v>
      </c>
      <c r="H354" t="s">
        <v>30</v>
      </c>
      <c r="I354" t="s">
        <v>76</v>
      </c>
      <c r="J354" s="8" t="s">
        <v>46</v>
      </c>
      <c r="K354" s="8">
        <v>166</v>
      </c>
      <c r="L354" t="s">
        <v>53</v>
      </c>
      <c r="M354" s="9">
        <v>24</v>
      </c>
      <c r="N354" s="10">
        <v>384.61538461538464</v>
      </c>
      <c r="O354">
        <v>1</v>
      </c>
      <c r="P354">
        <v>1</v>
      </c>
      <c r="Q354">
        <v>0</v>
      </c>
      <c r="R354" t="s">
        <v>43</v>
      </c>
      <c r="S354" s="16">
        <v>3984</v>
      </c>
      <c r="T354" s="16">
        <v>384.61538461538464</v>
      </c>
      <c r="U354" s="16">
        <v>200</v>
      </c>
      <c r="V354" s="16">
        <v>0</v>
      </c>
      <c r="W354" s="16">
        <v>0</v>
      </c>
      <c r="X354" s="16">
        <v>3399.3846153846152</v>
      </c>
    </row>
    <row r="355" spans="1:24" x14ac:dyDescent="0.25">
      <c r="A355" s="4" t="s">
        <v>24</v>
      </c>
      <c r="B355" s="5" t="s">
        <v>719</v>
      </c>
      <c r="C355" s="6" t="s">
        <v>35</v>
      </c>
      <c r="D355" s="7">
        <v>15</v>
      </c>
      <c r="E355" t="s">
        <v>720</v>
      </c>
      <c r="F355" t="s">
        <v>37</v>
      </c>
      <c r="G355" t="s">
        <v>68</v>
      </c>
      <c r="H355" t="s">
        <v>30</v>
      </c>
      <c r="I355" t="s">
        <v>76</v>
      </c>
      <c r="J355" s="8" t="s">
        <v>46</v>
      </c>
      <c r="K355" s="8">
        <v>0</v>
      </c>
      <c r="L355" t="s">
        <v>53</v>
      </c>
      <c r="M355" s="9">
        <v>24</v>
      </c>
      <c r="N355" s="10">
        <v>384.61538461538464</v>
      </c>
      <c r="O355">
        <v>1</v>
      </c>
      <c r="P355">
        <v>1.1399999999999999</v>
      </c>
      <c r="Q355">
        <v>0</v>
      </c>
      <c r="R355" t="s">
        <v>43</v>
      </c>
      <c r="S355" s="16">
        <v>0</v>
      </c>
      <c r="T355" s="16">
        <v>0</v>
      </c>
      <c r="U355" s="16">
        <v>500</v>
      </c>
      <c r="V355" s="16">
        <v>0</v>
      </c>
      <c r="W355" s="16">
        <v>0</v>
      </c>
      <c r="X355" s="16">
        <v>-500</v>
      </c>
    </row>
    <row r="356" spans="1:24" x14ac:dyDescent="0.25">
      <c r="A356" s="4" t="s">
        <v>24</v>
      </c>
      <c r="B356" s="5" t="s">
        <v>721</v>
      </c>
      <c r="C356" s="6" t="s">
        <v>92</v>
      </c>
      <c r="D356" s="7">
        <v>58</v>
      </c>
      <c r="E356" t="s">
        <v>722</v>
      </c>
      <c r="F356" t="s">
        <v>28</v>
      </c>
      <c r="G356" t="s">
        <v>214</v>
      </c>
      <c r="H356" t="s">
        <v>81</v>
      </c>
      <c r="I356" t="s">
        <v>52</v>
      </c>
      <c r="J356" s="8" t="s">
        <v>46</v>
      </c>
      <c r="K356" s="8">
        <v>165</v>
      </c>
      <c r="L356" t="s">
        <v>99</v>
      </c>
      <c r="M356" s="9">
        <v>40</v>
      </c>
      <c r="N356" s="10">
        <v>43</v>
      </c>
      <c r="O356">
        <v>1.1000000000000001</v>
      </c>
      <c r="P356">
        <v>1.17</v>
      </c>
      <c r="Q356">
        <v>0</v>
      </c>
      <c r="R356" t="s">
        <v>43</v>
      </c>
      <c r="S356" s="16">
        <v>8236.8000000000011</v>
      </c>
      <c r="T356" s="16">
        <v>0</v>
      </c>
      <c r="U356" s="16">
        <v>0</v>
      </c>
      <c r="V356" s="16">
        <v>50</v>
      </c>
      <c r="W356" s="16">
        <v>7095</v>
      </c>
      <c r="X356" s="16">
        <v>1091.8000000000011</v>
      </c>
    </row>
    <row r="357" spans="1:24" x14ac:dyDescent="0.25">
      <c r="A357" s="4" t="s">
        <v>24</v>
      </c>
      <c r="B357" s="5" t="s">
        <v>723</v>
      </c>
      <c r="C357" s="6" t="s">
        <v>66</v>
      </c>
      <c r="D357" s="7">
        <v>234</v>
      </c>
      <c r="E357" t="s">
        <v>163</v>
      </c>
      <c r="F357" t="s">
        <v>28</v>
      </c>
      <c r="G357" t="s">
        <v>164</v>
      </c>
      <c r="H357" t="s">
        <v>51</v>
      </c>
      <c r="I357" t="s">
        <v>52</v>
      </c>
      <c r="J357" s="8" t="s">
        <v>46</v>
      </c>
      <c r="K357" s="8">
        <v>0</v>
      </c>
      <c r="L357" t="s">
        <v>69</v>
      </c>
      <c r="M357" s="9">
        <v>48</v>
      </c>
      <c r="N357" s="10">
        <v>1538.4615384615386</v>
      </c>
      <c r="O357">
        <v>1.1000000000000001</v>
      </c>
      <c r="P357">
        <v>1.01</v>
      </c>
      <c r="Q357">
        <v>0</v>
      </c>
      <c r="R357" t="s">
        <v>43</v>
      </c>
      <c r="S357" s="16">
        <v>8532.48</v>
      </c>
      <c r="T357" s="16">
        <v>0</v>
      </c>
      <c r="U357" s="16">
        <v>1000</v>
      </c>
      <c r="V357" s="16">
        <v>10</v>
      </c>
      <c r="W357" s="16">
        <v>0</v>
      </c>
      <c r="X357" s="16">
        <v>7522.48</v>
      </c>
    </row>
    <row r="358" spans="1:24" x14ac:dyDescent="0.25">
      <c r="A358" s="4" t="s">
        <v>24</v>
      </c>
      <c r="B358" s="5" t="s">
        <v>724</v>
      </c>
      <c r="C358" s="6" t="s">
        <v>26</v>
      </c>
      <c r="D358" s="7">
        <v>113</v>
      </c>
      <c r="E358" t="s">
        <v>337</v>
      </c>
      <c r="F358" t="s">
        <v>28</v>
      </c>
      <c r="G358" t="s">
        <v>59</v>
      </c>
      <c r="H358" t="s">
        <v>60</v>
      </c>
      <c r="I358" t="s">
        <v>31</v>
      </c>
      <c r="J358" s="8" t="s">
        <v>46</v>
      </c>
      <c r="K358" s="8">
        <v>102</v>
      </c>
      <c r="L358" t="s">
        <v>90</v>
      </c>
      <c r="M358" s="9">
        <v>35</v>
      </c>
      <c r="N358" s="10">
        <v>923.07692307692309</v>
      </c>
      <c r="O358">
        <v>1.2</v>
      </c>
      <c r="P358">
        <v>0.9</v>
      </c>
      <c r="Q358">
        <v>0</v>
      </c>
      <c r="R358" t="s">
        <v>43</v>
      </c>
      <c r="S358" s="16">
        <v>6048</v>
      </c>
      <c r="T358" s="16">
        <v>923.07692307692309</v>
      </c>
      <c r="U358" s="16">
        <v>0</v>
      </c>
      <c r="V358" s="16">
        <v>50</v>
      </c>
      <c r="W358" s="16">
        <v>0</v>
      </c>
      <c r="X358" s="16">
        <v>5074.9230769230771</v>
      </c>
    </row>
    <row r="359" spans="1:24" x14ac:dyDescent="0.25">
      <c r="A359" s="4" t="s">
        <v>24</v>
      </c>
      <c r="B359" s="5" t="s">
        <v>725</v>
      </c>
      <c r="C359" s="6" t="s">
        <v>78</v>
      </c>
      <c r="D359" s="7">
        <v>244</v>
      </c>
      <c r="E359" t="s">
        <v>142</v>
      </c>
      <c r="F359" t="s">
        <v>28</v>
      </c>
      <c r="G359" t="s">
        <v>109</v>
      </c>
      <c r="H359" t="s">
        <v>64</v>
      </c>
      <c r="I359" t="s">
        <v>52</v>
      </c>
      <c r="J359" s="8" t="s">
        <v>46</v>
      </c>
      <c r="K359" s="8">
        <v>165</v>
      </c>
      <c r="L359" t="s">
        <v>82</v>
      </c>
      <c r="M359" s="9">
        <v>40</v>
      </c>
      <c r="N359" s="10">
        <v>1230.7692307692307</v>
      </c>
      <c r="O359">
        <v>1.1000000000000001</v>
      </c>
      <c r="P359">
        <v>0.86</v>
      </c>
      <c r="Q359">
        <v>0</v>
      </c>
      <c r="R359" t="s">
        <v>43</v>
      </c>
      <c r="S359" s="16">
        <v>6054.4000000000005</v>
      </c>
      <c r="T359" s="16">
        <v>1230.7692307692307</v>
      </c>
      <c r="U359" s="16">
        <v>0</v>
      </c>
      <c r="V359" s="16">
        <v>50</v>
      </c>
      <c r="W359" s="16">
        <v>0</v>
      </c>
      <c r="X359" s="16">
        <v>4773.6307692307701</v>
      </c>
    </row>
    <row r="360" spans="1:24" x14ac:dyDescent="0.25">
      <c r="A360" s="4" t="s">
        <v>24</v>
      </c>
      <c r="B360" s="5" t="s">
        <v>726</v>
      </c>
      <c r="C360" s="6" t="s">
        <v>66</v>
      </c>
      <c r="D360" s="7">
        <v>39</v>
      </c>
      <c r="E360" t="s">
        <v>449</v>
      </c>
      <c r="F360" t="s">
        <v>28</v>
      </c>
      <c r="G360" t="s">
        <v>50</v>
      </c>
      <c r="H360" t="s">
        <v>51</v>
      </c>
      <c r="I360" t="s">
        <v>40</v>
      </c>
      <c r="J360" s="8" t="s">
        <v>46</v>
      </c>
      <c r="K360" s="8">
        <v>163</v>
      </c>
      <c r="L360" t="s">
        <v>69</v>
      </c>
      <c r="M360" s="9">
        <v>48</v>
      </c>
      <c r="N360" s="10">
        <v>1538.4615384615386</v>
      </c>
      <c r="O360">
        <v>0.8</v>
      </c>
      <c r="P360">
        <v>0.98</v>
      </c>
      <c r="Q360">
        <v>0</v>
      </c>
      <c r="R360" t="s">
        <v>43</v>
      </c>
      <c r="S360" s="16">
        <v>6021.12</v>
      </c>
      <c r="T360" s="16">
        <v>1538.4615384615386</v>
      </c>
      <c r="U360" s="16">
        <v>200</v>
      </c>
      <c r="V360" s="16">
        <v>0</v>
      </c>
      <c r="W360" s="16">
        <v>0</v>
      </c>
      <c r="X360" s="16">
        <v>4282.6584615384618</v>
      </c>
    </row>
    <row r="361" spans="1:24" x14ac:dyDescent="0.25">
      <c r="A361" s="4" t="s">
        <v>24</v>
      </c>
      <c r="B361" s="5" t="s">
        <v>727</v>
      </c>
      <c r="C361" s="6" t="s">
        <v>135</v>
      </c>
      <c r="D361" s="7">
        <v>266</v>
      </c>
      <c r="E361" t="s">
        <v>607</v>
      </c>
      <c r="F361" t="s">
        <v>37</v>
      </c>
      <c r="G361" t="s">
        <v>148</v>
      </c>
      <c r="H361" t="s">
        <v>81</v>
      </c>
      <c r="I361" t="s">
        <v>86</v>
      </c>
      <c r="J361" s="8" t="s">
        <v>46</v>
      </c>
      <c r="K361" s="8">
        <v>0</v>
      </c>
      <c r="L361" t="s">
        <v>138</v>
      </c>
      <c r="M361" s="9">
        <v>55</v>
      </c>
      <c r="N361" s="10">
        <v>2307.6923076923076</v>
      </c>
      <c r="O361">
        <v>0.9</v>
      </c>
      <c r="P361">
        <v>1.2</v>
      </c>
      <c r="Q361">
        <v>0</v>
      </c>
      <c r="R361" t="s">
        <v>43</v>
      </c>
      <c r="S361" s="16">
        <v>0</v>
      </c>
      <c r="T361" s="16">
        <v>0</v>
      </c>
      <c r="U361" s="16">
        <v>0</v>
      </c>
      <c r="V361" s="16">
        <v>250</v>
      </c>
      <c r="W361" s="16">
        <v>0</v>
      </c>
      <c r="X361" s="16">
        <v>-250</v>
      </c>
    </row>
    <row r="362" spans="1:24" x14ac:dyDescent="0.25">
      <c r="A362" s="4" t="s">
        <v>24</v>
      </c>
      <c r="B362" s="5" t="s">
        <v>728</v>
      </c>
      <c r="C362" s="6" t="s">
        <v>135</v>
      </c>
      <c r="D362" s="7">
        <v>99</v>
      </c>
      <c r="E362" t="s">
        <v>354</v>
      </c>
      <c r="F362" t="s">
        <v>37</v>
      </c>
      <c r="G362" t="s">
        <v>159</v>
      </c>
      <c r="H362" t="s">
        <v>39</v>
      </c>
      <c r="I362" t="s">
        <v>52</v>
      </c>
      <c r="J362" s="8" t="s">
        <v>46</v>
      </c>
      <c r="K362" s="8">
        <v>167</v>
      </c>
      <c r="L362" t="s">
        <v>138</v>
      </c>
      <c r="M362" s="9">
        <v>55</v>
      </c>
      <c r="N362" s="10">
        <v>2307.6923076923076</v>
      </c>
      <c r="O362">
        <v>1.1000000000000001</v>
      </c>
      <c r="P362">
        <v>1.01</v>
      </c>
      <c r="Q362">
        <v>0</v>
      </c>
      <c r="R362" t="s">
        <v>43</v>
      </c>
      <c r="S362" s="16">
        <v>10204.535</v>
      </c>
      <c r="T362" s="16">
        <v>2307.6923076923076</v>
      </c>
      <c r="U362" s="16">
        <v>1000</v>
      </c>
      <c r="V362" s="16">
        <v>10</v>
      </c>
      <c r="W362" s="16">
        <v>0</v>
      </c>
      <c r="X362" s="16">
        <v>6886.8426923076922</v>
      </c>
    </row>
    <row r="363" spans="1:24" x14ac:dyDescent="0.25">
      <c r="A363" s="4" t="s">
        <v>24</v>
      </c>
      <c r="B363" s="5" t="s">
        <v>729</v>
      </c>
      <c r="C363" s="6" t="s">
        <v>35</v>
      </c>
      <c r="D363" s="7">
        <v>202</v>
      </c>
      <c r="E363" t="s">
        <v>136</v>
      </c>
      <c r="F363" t="s">
        <v>28</v>
      </c>
      <c r="G363" t="s">
        <v>137</v>
      </c>
      <c r="H363" t="s">
        <v>39</v>
      </c>
      <c r="I363" t="s">
        <v>86</v>
      </c>
      <c r="J363" s="8" t="s">
        <v>46</v>
      </c>
      <c r="K363" s="8">
        <v>161</v>
      </c>
      <c r="L363" t="s">
        <v>53</v>
      </c>
      <c r="M363" s="9">
        <v>24</v>
      </c>
      <c r="N363" s="10">
        <v>384.61538461538464</v>
      </c>
      <c r="O363">
        <v>0.9</v>
      </c>
      <c r="P363">
        <v>1</v>
      </c>
      <c r="Q363">
        <v>0</v>
      </c>
      <c r="R363" t="s">
        <v>43</v>
      </c>
      <c r="S363" s="16">
        <v>3456</v>
      </c>
      <c r="T363" s="16">
        <v>384.61538461538464</v>
      </c>
      <c r="U363" s="16">
        <v>750</v>
      </c>
      <c r="V363" s="16">
        <v>500</v>
      </c>
      <c r="W363" s="16">
        <v>0</v>
      </c>
      <c r="X363" s="16">
        <v>1821.3846153846152</v>
      </c>
    </row>
    <row r="364" spans="1:24" x14ac:dyDescent="0.25">
      <c r="A364" s="4" t="s">
        <v>24</v>
      </c>
      <c r="B364" s="5" t="s">
        <v>730</v>
      </c>
      <c r="C364" s="6" t="s">
        <v>35</v>
      </c>
      <c r="D364" s="7">
        <v>289</v>
      </c>
      <c r="E364" t="s">
        <v>731</v>
      </c>
      <c r="F364" t="s">
        <v>28</v>
      </c>
      <c r="G364" t="s">
        <v>85</v>
      </c>
      <c r="H364" t="s">
        <v>51</v>
      </c>
      <c r="I364" t="s">
        <v>76</v>
      </c>
      <c r="J364" s="8" t="s">
        <v>32</v>
      </c>
      <c r="K364" s="8">
        <v>103</v>
      </c>
      <c r="L364" t="s">
        <v>41</v>
      </c>
      <c r="M364" s="9">
        <v>48</v>
      </c>
      <c r="N364" s="10">
        <v>5416.666666666667</v>
      </c>
      <c r="O364">
        <v>1</v>
      </c>
      <c r="P364">
        <v>0.95</v>
      </c>
      <c r="Q364">
        <v>0</v>
      </c>
      <c r="R364" t="s">
        <v>43</v>
      </c>
      <c r="S364" s="16">
        <v>7296</v>
      </c>
      <c r="T364" s="16">
        <v>5416.666666666667</v>
      </c>
      <c r="U364" s="16">
        <v>0</v>
      </c>
      <c r="V364" s="16">
        <v>0</v>
      </c>
      <c r="W364" s="16">
        <v>0</v>
      </c>
      <c r="X364" s="16">
        <v>1879.333333333333</v>
      </c>
    </row>
    <row r="365" spans="1:24" x14ac:dyDescent="0.25">
      <c r="A365" s="4" t="s">
        <v>24</v>
      </c>
      <c r="B365" s="5" t="s">
        <v>732</v>
      </c>
      <c r="C365" s="6" t="s">
        <v>43</v>
      </c>
      <c r="D365" s="7">
        <v>202</v>
      </c>
      <c r="E365" t="s">
        <v>136</v>
      </c>
      <c r="F365" t="s">
        <v>28</v>
      </c>
      <c r="G365" t="s">
        <v>137</v>
      </c>
      <c r="H365" t="s">
        <v>39</v>
      </c>
      <c r="I365" t="s">
        <v>86</v>
      </c>
      <c r="J365" s="8" t="s">
        <v>46</v>
      </c>
      <c r="K365" s="8">
        <v>0</v>
      </c>
      <c r="L365" t="s">
        <v>47</v>
      </c>
      <c r="M365" s="9">
        <v>30</v>
      </c>
      <c r="N365" s="10">
        <v>615.38461538461536</v>
      </c>
      <c r="O365">
        <v>0.9</v>
      </c>
      <c r="P365">
        <v>1</v>
      </c>
      <c r="Q365">
        <v>0</v>
      </c>
      <c r="R365" t="s">
        <v>43</v>
      </c>
      <c r="S365" s="16">
        <v>4320</v>
      </c>
      <c r="T365" s="16">
        <v>0</v>
      </c>
      <c r="U365" s="16">
        <v>200</v>
      </c>
      <c r="V365" s="16">
        <v>10</v>
      </c>
      <c r="W365" s="16">
        <v>0</v>
      </c>
      <c r="X365" s="16">
        <v>4110</v>
      </c>
    </row>
    <row r="366" spans="1:24" x14ac:dyDescent="0.25">
      <c r="A366" s="4" t="s">
        <v>24</v>
      </c>
      <c r="B366" s="5" t="s">
        <v>733</v>
      </c>
      <c r="C366" s="6" t="s">
        <v>43</v>
      </c>
      <c r="D366" s="7">
        <v>273</v>
      </c>
      <c r="E366" t="s">
        <v>718</v>
      </c>
      <c r="F366" t="s">
        <v>37</v>
      </c>
      <c r="G366" t="s">
        <v>29</v>
      </c>
      <c r="H366" t="s">
        <v>30</v>
      </c>
      <c r="I366" t="s">
        <v>76</v>
      </c>
      <c r="J366" s="8" t="s">
        <v>32</v>
      </c>
      <c r="K366" s="8">
        <v>164</v>
      </c>
      <c r="L366" t="s">
        <v>117</v>
      </c>
      <c r="M366" s="9">
        <v>54</v>
      </c>
      <c r="N366" s="10">
        <v>5666.666666666667</v>
      </c>
      <c r="O366">
        <v>1</v>
      </c>
      <c r="P366">
        <v>1</v>
      </c>
      <c r="Q366">
        <v>0</v>
      </c>
      <c r="R366" t="s">
        <v>43</v>
      </c>
      <c r="S366" s="16">
        <v>8856</v>
      </c>
      <c r="T366" s="16">
        <v>5666.666666666667</v>
      </c>
      <c r="U366" s="16">
        <v>0</v>
      </c>
      <c r="V366" s="16">
        <v>100</v>
      </c>
      <c r="W366" s="16">
        <v>0</v>
      </c>
      <c r="X366" s="16">
        <v>3089.333333333333</v>
      </c>
    </row>
    <row r="367" spans="1:24" x14ac:dyDescent="0.25">
      <c r="A367" s="4" t="s">
        <v>24</v>
      </c>
      <c r="B367" s="5" t="s">
        <v>734</v>
      </c>
      <c r="C367" s="6" t="s">
        <v>43</v>
      </c>
      <c r="D367" s="7">
        <v>274</v>
      </c>
      <c r="E367" t="s">
        <v>735</v>
      </c>
      <c r="F367" t="s">
        <v>37</v>
      </c>
      <c r="G367" t="s">
        <v>29</v>
      </c>
      <c r="H367" t="s">
        <v>30</v>
      </c>
      <c r="I367" t="s">
        <v>40</v>
      </c>
      <c r="J367" s="8" t="s">
        <v>32</v>
      </c>
      <c r="K367" s="8">
        <v>162</v>
      </c>
      <c r="L367" t="s">
        <v>117</v>
      </c>
      <c r="M367" s="9">
        <v>54</v>
      </c>
      <c r="N367" s="10">
        <v>5666.666666666667</v>
      </c>
      <c r="O367">
        <v>0.8</v>
      </c>
      <c r="P367">
        <v>1</v>
      </c>
      <c r="Q367">
        <v>0</v>
      </c>
      <c r="R367" t="s">
        <v>43</v>
      </c>
      <c r="S367" s="16">
        <v>6998.4000000000005</v>
      </c>
      <c r="T367" s="16">
        <v>5666.666666666667</v>
      </c>
      <c r="U367" s="16">
        <v>200</v>
      </c>
      <c r="V367" s="16">
        <v>500</v>
      </c>
      <c r="W367" s="16">
        <v>0</v>
      </c>
      <c r="X367" s="16">
        <v>631.73333333333358</v>
      </c>
    </row>
    <row r="368" spans="1:24" x14ac:dyDescent="0.25">
      <c r="A368" s="4" t="s">
        <v>24</v>
      </c>
      <c r="B368" s="5" t="s">
        <v>736</v>
      </c>
      <c r="C368" s="6" t="s">
        <v>92</v>
      </c>
      <c r="D368" s="7">
        <v>196</v>
      </c>
      <c r="E368" t="s">
        <v>523</v>
      </c>
      <c r="F368" t="s">
        <v>37</v>
      </c>
      <c r="G368" t="s">
        <v>89</v>
      </c>
      <c r="H368" t="s">
        <v>39</v>
      </c>
      <c r="I368" t="s">
        <v>86</v>
      </c>
      <c r="J368" s="8" t="s">
        <v>46</v>
      </c>
      <c r="K368" s="8">
        <v>165</v>
      </c>
      <c r="L368" t="s">
        <v>99</v>
      </c>
      <c r="M368" s="9">
        <v>48</v>
      </c>
      <c r="N368" s="10">
        <v>51</v>
      </c>
      <c r="O368">
        <v>0.9</v>
      </c>
      <c r="P368">
        <v>0.99</v>
      </c>
      <c r="Q368">
        <v>0</v>
      </c>
      <c r="R368" t="s">
        <v>43</v>
      </c>
      <c r="S368" s="16">
        <v>7056.72</v>
      </c>
      <c r="T368" s="16">
        <v>0</v>
      </c>
      <c r="U368" s="16">
        <v>1000</v>
      </c>
      <c r="V368" s="16">
        <v>100</v>
      </c>
      <c r="W368" s="16">
        <v>8415</v>
      </c>
      <c r="X368" s="16">
        <v>-2458.2799999999997</v>
      </c>
    </row>
    <row r="369" spans="1:24" x14ac:dyDescent="0.25">
      <c r="A369" s="4" t="s">
        <v>24</v>
      </c>
      <c r="B369" s="5" t="s">
        <v>737</v>
      </c>
      <c r="C369" s="6" t="s">
        <v>78</v>
      </c>
      <c r="D369" s="7">
        <v>206</v>
      </c>
      <c r="E369" t="s">
        <v>174</v>
      </c>
      <c r="F369" t="s">
        <v>37</v>
      </c>
      <c r="G369" t="s">
        <v>137</v>
      </c>
      <c r="H369" t="s">
        <v>39</v>
      </c>
      <c r="I369" t="s">
        <v>40</v>
      </c>
      <c r="J369" s="8" t="s">
        <v>32</v>
      </c>
      <c r="K369" s="8">
        <v>164</v>
      </c>
      <c r="L369" t="s">
        <v>121</v>
      </c>
      <c r="M369" s="9">
        <v>65</v>
      </c>
      <c r="N369" s="10">
        <v>7500</v>
      </c>
      <c r="O369">
        <v>0.8</v>
      </c>
      <c r="P369">
        <v>1</v>
      </c>
      <c r="Q369">
        <v>0</v>
      </c>
      <c r="R369" t="s">
        <v>43</v>
      </c>
      <c r="S369" s="16">
        <v>8528</v>
      </c>
      <c r="T369" s="16">
        <v>7500</v>
      </c>
      <c r="U369" s="16">
        <v>500</v>
      </c>
      <c r="V369" s="16">
        <v>0</v>
      </c>
      <c r="W369" s="16">
        <v>0</v>
      </c>
      <c r="X369" s="16">
        <v>528</v>
      </c>
    </row>
    <row r="370" spans="1:24" x14ac:dyDescent="0.25">
      <c r="A370" s="4" t="s">
        <v>24</v>
      </c>
      <c r="B370" s="5" t="s">
        <v>738</v>
      </c>
      <c r="C370" s="6" t="s">
        <v>78</v>
      </c>
      <c r="D370" s="7">
        <v>240</v>
      </c>
      <c r="E370" t="s">
        <v>560</v>
      </c>
      <c r="F370" t="s">
        <v>28</v>
      </c>
      <c r="G370" t="s">
        <v>248</v>
      </c>
      <c r="H370" t="s">
        <v>51</v>
      </c>
      <c r="I370" t="s">
        <v>76</v>
      </c>
      <c r="J370" s="8" t="s">
        <v>46</v>
      </c>
      <c r="K370" s="8">
        <v>167</v>
      </c>
      <c r="L370" t="s">
        <v>82</v>
      </c>
      <c r="M370" s="9">
        <v>40</v>
      </c>
      <c r="N370" s="10">
        <v>1230.7692307692307</v>
      </c>
      <c r="O370">
        <v>1</v>
      </c>
      <c r="P370">
        <v>0.82</v>
      </c>
      <c r="Q370">
        <v>0</v>
      </c>
      <c r="R370" t="s">
        <v>43</v>
      </c>
      <c r="S370" s="16">
        <v>5248</v>
      </c>
      <c r="T370" s="16">
        <v>1230.7692307692307</v>
      </c>
      <c r="U370" s="16">
        <v>200</v>
      </c>
      <c r="V370" s="16">
        <v>10</v>
      </c>
      <c r="W370" s="16">
        <v>0</v>
      </c>
      <c r="X370" s="16">
        <v>3807.2307692307695</v>
      </c>
    </row>
    <row r="371" spans="1:24" x14ac:dyDescent="0.25">
      <c r="A371" s="4" t="s">
        <v>24</v>
      </c>
      <c r="B371" s="5" t="s">
        <v>739</v>
      </c>
      <c r="C371" s="6" t="s">
        <v>43</v>
      </c>
      <c r="D371" s="7">
        <v>51</v>
      </c>
      <c r="E371" t="s">
        <v>382</v>
      </c>
      <c r="F371" t="s">
        <v>37</v>
      </c>
      <c r="G371" t="s">
        <v>383</v>
      </c>
      <c r="H371" t="s">
        <v>51</v>
      </c>
      <c r="I371" t="s">
        <v>40</v>
      </c>
      <c r="J371" s="8" t="s">
        <v>46</v>
      </c>
      <c r="K371" s="8">
        <v>162</v>
      </c>
      <c r="L371" t="s">
        <v>47</v>
      </c>
      <c r="M371" s="9">
        <v>30</v>
      </c>
      <c r="N371" s="10">
        <v>615.38461538461536</v>
      </c>
      <c r="O371">
        <v>0.8</v>
      </c>
      <c r="P371">
        <v>1.17</v>
      </c>
      <c r="Q371">
        <v>0</v>
      </c>
      <c r="R371" t="s">
        <v>43</v>
      </c>
      <c r="S371" s="16">
        <v>4548.96</v>
      </c>
      <c r="T371" s="16">
        <v>615.38461538461536</v>
      </c>
      <c r="U371" s="16">
        <v>750</v>
      </c>
      <c r="V371" s="16">
        <v>0</v>
      </c>
      <c r="W371" s="16">
        <v>0</v>
      </c>
      <c r="X371" s="16">
        <v>3183.5753846153848</v>
      </c>
    </row>
    <row r="372" spans="1:24" x14ac:dyDescent="0.25">
      <c r="A372" s="4" t="s">
        <v>24</v>
      </c>
      <c r="B372" s="5" t="s">
        <v>740</v>
      </c>
      <c r="C372" s="6" t="s">
        <v>92</v>
      </c>
      <c r="D372" s="7">
        <v>40</v>
      </c>
      <c r="E372" t="s">
        <v>361</v>
      </c>
      <c r="F372" t="s">
        <v>28</v>
      </c>
      <c r="G372" t="s">
        <v>362</v>
      </c>
      <c r="H372" t="s">
        <v>30</v>
      </c>
      <c r="I372" t="s">
        <v>52</v>
      </c>
      <c r="J372" s="8" t="s">
        <v>46</v>
      </c>
      <c r="K372" s="8">
        <v>166</v>
      </c>
      <c r="L372" t="s">
        <v>99</v>
      </c>
      <c r="M372" s="9">
        <v>48</v>
      </c>
      <c r="N372" s="10">
        <v>45</v>
      </c>
      <c r="O372">
        <v>1.1000000000000001</v>
      </c>
      <c r="P372">
        <v>0.94</v>
      </c>
      <c r="Q372">
        <v>0</v>
      </c>
      <c r="R372" t="s">
        <v>43</v>
      </c>
      <c r="S372" s="16">
        <v>7941.12</v>
      </c>
      <c r="T372" s="16">
        <v>0</v>
      </c>
      <c r="U372" s="16">
        <v>500</v>
      </c>
      <c r="V372" s="16">
        <v>10</v>
      </c>
      <c r="W372" s="16">
        <v>7470</v>
      </c>
      <c r="X372" s="16">
        <v>-38.880000000000109</v>
      </c>
    </row>
    <row r="373" spans="1:24" x14ac:dyDescent="0.25">
      <c r="A373" s="4" t="s">
        <v>24</v>
      </c>
      <c r="B373" s="5" t="s">
        <v>741</v>
      </c>
      <c r="C373" s="6" t="s">
        <v>43</v>
      </c>
      <c r="D373" s="7">
        <v>307</v>
      </c>
      <c r="E373" t="s">
        <v>581</v>
      </c>
      <c r="F373" t="s">
        <v>28</v>
      </c>
      <c r="G373" t="s">
        <v>582</v>
      </c>
      <c r="H373" t="s">
        <v>60</v>
      </c>
      <c r="I373" t="s">
        <v>76</v>
      </c>
      <c r="J373" s="8" t="s">
        <v>46</v>
      </c>
      <c r="K373" s="8">
        <v>87</v>
      </c>
      <c r="L373" t="s">
        <v>47</v>
      </c>
      <c r="M373" s="9">
        <v>30</v>
      </c>
      <c r="N373" s="10">
        <v>615.38461538461536</v>
      </c>
      <c r="O373">
        <v>1</v>
      </c>
      <c r="P373">
        <v>0.92</v>
      </c>
      <c r="Q373">
        <v>0</v>
      </c>
      <c r="R373" t="s">
        <v>43</v>
      </c>
      <c r="S373" s="16">
        <v>4416</v>
      </c>
      <c r="T373" s="16">
        <v>615.38461538461536</v>
      </c>
      <c r="U373" s="16">
        <v>500</v>
      </c>
      <c r="V373" s="16">
        <v>500</v>
      </c>
      <c r="W373" s="16">
        <v>0</v>
      </c>
      <c r="X373" s="16">
        <v>2800.6153846153848</v>
      </c>
    </row>
    <row r="374" spans="1:24" x14ac:dyDescent="0.25">
      <c r="A374" s="4" t="s">
        <v>24</v>
      </c>
      <c r="B374" s="5" t="s">
        <v>742</v>
      </c>
      <c r="C374" s="6" t="s">
        <v>43</v>
      </c>
      <c r="D374" s="7">
        <v>165</v>
      </c>
      <c r="E374" t="s">
        <v>262</v>
      </c>
      <c r="F374" t="s">
        <v>28</v>
      </c>
      <c r="G374" t="s">
        <v>263</v>
      </c>
      <c r="H374" t="s">
        <v>81</v>
      </c>
      <c r="I374" t="s">
        <v>76</v>
      </c>
      <c r="J374" s="8" t="s">
        <v>32</v>
      </c>
      <c r="K374" s="8">
        <v>163</v>
      </c>
      <c r="L374" t="s">
        <v>117</v>
      </c>
      <c r="M374" s="9">
        <v>54</v>
      </c>
      <c r="N374" s="10">
        <v>5666.666666666667</v>
      </c>
      <c r="O374">
        <v>1</v>
      </c>
      <c r="P374">
        <v>1.1100000000000001</v>
      </c>
      <c r="Q374">
        <v>0</v>
      </c>
      <c r="R374" t="s">
        <v>43</v>
      </c>
      <c r="S374" s="16">
        <v>9590.4000000000015</v>
      </c>
      <c r="T374" s="16">
        <v>5666.666666666667</v>
      </c>
      <c r="U374" s="16">
        <v>0</v>
      </c>
      <c r="V374" s="16">
        <v>100</v>
      </c>
      <c r="W374" s="16">
        <v>0</v>
      </c>
      <c r="X374" s="16">
        <v>3823.7333333333345</v>
      </c>
    </row>
    <row r="375" spans="1:24" x14ac:dyDescent="0.25">
      <c r="A375" s="4" t="s">
        <v>24</v>
      </c>
      <c r="B375" s="5" t="s">
        <v>743</v>
      </c>
      <c r="C375" s="6" t="s">
        <v>43</v>
      </c>
      <c r="D375" s="7">
        <v>231</v>
      </c>
      <c r="E375" t="s">
        <v>79</v>
      </c>
      <c r="F375" t="s">
        <v>37</v>
      </c>
      <c r="G375" t="s">
        <v>80</v>
      </c>
      <c r="H375" t="s">
        <v>81</v>
      </c>
      <c r="I375" t="s">
        <v>40</v>
      </c>
      <c r="J375" s="8" t="s">
        <v>46</v>
      </c>
      <c r="K375" s="8">
        <v>0</v>
      </c>
      <c r="L375" t="s">
        <v>47</v>
      </c>
      <c r="M375" s="9">
        <v>30</v>
      </c>
      <c r="N375" s="10">
        <v>615.38461538461536</v>
      </c>
      <c r="O375">
        <v>0.8</v>
      </c>
      <c r="P375">
        <v>1.1599999999999999</v>
      </c>
      <c r="Q375">
        <v>0</v>
      </c>
      <c r="R375" t="s">
        <v>43</v>
      </c>
      <c r="S375" s="16">
        <v>0</v>
      </c>
      <c r="T375" s="16">
        <v>0</v>
      </c>
      <c r="U375" s="16">
        <v>750</v>
      </c>
      <c r="V375" s="16">
        <v>50</v>
      </c>
      <c r="W375" s="16">
        <v>0</v>
      </c>
      <c r="X375" s="16">
        <v>-800</v>
      </c>
    </row>
    <row r="376" spans="1:24" x14ac:dyDescent="0.25">
      <c r="A376" s="4" t="s">
        <v>24</v>
      </c>
      <c r="B376" s="5" t="s">
        <v>744</v>
      </c>
      <c r="C376" s="6" t="s">
        <v>92</v>
      </c>
      <c r="D376" s="7">
        <v>202</v>
      </c>
      <c r="E376" t="s">
        <v>136</v>
      </c>
      <c r="F376" t="s">
        <v>28</v>
      </c>
      <c r="G376" t="s">
        <v>137</v>
      </c>
      <c r="H376" t="s">
        <v>39</v>
      </c>
      <c r="I376" t="s">
        <v>86</v>
      </c>
      <c r="J376" s="8" t="s">
        <v>32</v>
      </c>
      <c r="K376" s="8">
        <v>88</v>
      </c>
      <c r="L376" t="s">
        <v>95</v>
      </c>
      <c r="M376" s="9">
        <v>65</v>
      </c>
      <c r="N376" s="10">
        <v>70</v>
      </c>
      <c r="O376">
        <v>0.9</v>
      </c>
      <c r="P376">
        <v>1</v>
      </c>
      <c r="Q376">
        <v>0</v>
      </c>
      <c r="R376" t="s">
        <v>43</v>
      </c>
      <c r="S376" s="16">
        <v>9360</v>
      </c>
      <c r="T376" s="16">
        <v>0</v>
      </c>
      <c r="U376" s="16">
        <v>750</v>
      </c>
      <c r="V376" s="16">
        <v>50</v>
      </c>
      <c r="W376" s="16">
        <v>6160</v>
      </c>
      <c r="X376" s="16">
        <v>2400</v>
      </c>
    </row>
    <row r="377" spans="1:24" x14ac:dyDescent="0.25">
      <c r="A377" s="4" t="s">
        <v>24</v>
      </c>
      <c r="B377" s="5" t="s">
        <v>745</v>
      </c>
      <c r="C377" s="6" t="s">
        <v>135</v>
      </c>
      <c r="D377" s="7">
        <v>190</v>
      </c>
      <c r="E377" t="s">
        <v>661</v>
      </c>
      <c r="F377" t="s">
        <v>37</v>
      </c>
      <c r="G377" t="s">
        <v>662</v>
      </c>
      <c r="H377" t="s">
        <v>81</v>
      </c>
      <c r="I377" t="s">
        <v>40</v>
      </c>
      <c r="J377" s="8" t="s">
        <v>32</v>
      </c>
      <c r="K377" s="8">
        <v>167</v>
      </c>
      <c r="L377" t="s">
        <v>209</v>
      </c>
      <c r="M377" s="9">
        <v>90</v>
      </c>
      <c r="N377" s="10">
        <v>9166.6666666666661</v>
      </c>
      <c r="O377">
        <v>0.8</v>
      </c>
      <c r="P377">
        <v>1.17</v>
      </c>
      <c r="Q377">
        <v>0</v>
      </c>
      <c r="R377" t="s">
        <v>43</v>
      </c>
      <c r="S377" s="16">
        <v>14068.08</v>
      </c>
      <c r="T377" s="16">
        <v>9166.6666666666661</v>
      </c>
      <c r="U377" s="16">
        <v>1000</v>
      </c>
      <c r="V377" s="16">
        <v>100</v>
      </c>
      <c r="W377" s="16">
        <v>0</v>
      </c>
      <c r="X377" s="16">
        <v>3801.4133333333339</v>
      </c>
    </row>
    <row r="378" spans="1:24" x14ac:dyDescent="0.25">
      <c r="A378" s="4" t="s">
        <v>24</v>
      </c>
      <c r="B378" s="5" t="s">
        <v>746</v>
      </c>
      <c r="C378" s="6" t="s">
        <v>92</v>
      </c>
      <c r="D378" s="7">
        <v>240</v>
      </c>
      <c r="E378" t="s">
        <v>560</v>
      </c>
      <c r="F378" t="s">
        <v>28</v>
      </c>
      <c r="G378" t="s">
        <v>248</v>
      </c>
      <c r="H378" t="s">
        <v>51</v>
      </c>
      <c r="I378" t="s">
        <v>76</v>
      </c>
      <c r="J378" s="8" t="s">
        <v>46</v>
      </c>
      <c r="K378" s="8">
        <v>0</v>
      </c>
      <c r="L378" t="s">
        <v>99</v>
      </c>
      <c r="M378" s="9">
        <v>35</v>
      </c>
      <c r="N378" s="10">
        <v>52</v>
      </c>
      <c r="O378">
        <v>1</v>
      </c>
      <c r="P378">
        <v>0.82</v>
      </c>
      <c r="Q378">
        <v>0</v>
      </c>
      <c r="R378" t="s">
        <v>43</v>
      </c>
      <c r="S378" s="16">
        <v>4592</v>
      </c>
      <c r="T378" s="16">
        <v>0</v>
      </c>
      <c r="U378" s="16">
        <v>0</v>
      </c>
      <c r="V378" s="16">
        <v>500</v>
      </c>
      <c r="W378" s="16">
        <v>0</v>
      </c>
      <c r="X378" s="16">
        <v>4092</v>
      </c>
    </row>
    <row r="379" spans="1:24" x14ac:dyDescent="0.25">
      <c r="A379" s="4" t="s">
        <v>24</v>
      </c>
      <c r="B379" s="5" t="s">
        <v>747</v>
      </c>
      <c r="C379" s="6" t="s">
        <v>92</v>
      </c>
      <c r="D379" s="7">
        <v>241</v>
      </c>
      <c r="E379" t="s">
        <v>247</v>
      </c>
      <c r="F379" t="s">
        <v>37</v>
      </c>
      <c r="G379" t="s">
        <v>248</v>
      </c>
      <c r="H379" t="s">
        <v>51</v>
      </c>
      <c r="I379" t="s">
        <v>40</v>
      </c>
      <c r="J379" s="8" t="s">
        <v>46</v>
      </c>
      <c r="K379" s="8">
        <v>110</v>
      </c>
      <c r="L379" t="s">
        <v>99</v>
      </c>
      <c r="M379" s="9">
        <v>40</v>
      </c>
      <c r="N379" s="10">
        <v>44</v>
      </c>
      <c r="O379">
        <v>0.8</v>
      </c>
      <c r="P379">
        <v>0.82</v>
      </c>
      <c r="Q379">
        <v>0</v>
      </c>
      <c r="R379" t="s">
        <v>43</v>
      </c>
      <c r="S379" s="16">
        <v>2886.3999999999996</v>
      </c>
      <c r="T379" s="16">
        <v>0</v>
      </c>
      <c r="U379" s="16">
        <v>500</v>
      </c>
      <c r="V379" s="16">
        <v>500</v>
      </c>
      <c r="W379" s="16">
        <v>4840</v>
      </c>
      <c r="X379" s="16">
        <v>-2953.6000000000004</v>
      </c>
    </row>
    <row r="380" spans="1:24" x14ac:dyDescent="0.25">
      <c r="A380" s="4" t="s">
        <v>24</v>
      </c>
      <c r="B380" s="5" t="s">
        <v>748</v>
      </c>
      <c r="C380" s="6" t="s">
        <v>35</v>
      </c>
      <c r="D380" s="7">
        <v>287</v>
      </c>
      <c r="E380" t="s">
        <v>649</v>
      </c>
      <c r="F380" t="s">
        <v>37</v>
      </c>
      <c r="G380" t="s">
        <v>85</v>
      </c>
      <c r="H380" t="s">
        <v>51</v>
      </c>
      <c r="I380" t="s">
        <v>31</v>
      </c>
      <c r="J380" s="8" t="s">
        <v>32</v>
      </c>
      <c r="K380" s="8">
        <v>120</v>
      </c>
      <c r="L380" t="s">
        <v>41</v>
      </c>
      <c r="M380" s="9">
        <v>48</v>
      </c>
      <c r="N380" s="10">
        <v>5416.666666666667</v>
      </c>
      <c r="O380">
        <v>1.2</v>
      </c>
      <c r="P380">
        <v>0.95</v>
      </c>
      <c r="Q380">
        <v>0</v>
      </c>
      <c r="R380" t="s">
        <v>43</v>
      </c>
      <c r="S380" s="16">
        <v>6566.4</v>
      </c>
      <c r="T380" s="16">
        <v>5416.666666666667</v>
      </c>
      <c r="U380" s="16">
        <v>200</v>
      </c>
      <c r="V380" s="16">
        <v>0</v>
      </c>
      <c r="W380" s="16">
        <v>0</v>
      </c>
      <c r="X380" s="16">
        <v>949.73333333333267</v>
      </c>
    </row>
    <row r="381" spans="1:24" x14ac:dyDescent="0.25">
      <c r="A381" s="4" t="s">
        <v>24</v>
      </c>
      <c r="B381" s="5" t="s">
        <v>749</v>
      </c>
      <c r="C381" s="6" t="s">
        <v>26</v>
      </c>
      <c r="D381" s="7">
        <v>151</v>
      </c>
      <c r="E381" t="s">
        <v>750</v>
      </c>
      <c r="F381" t="s">
        <v>37</v>
      </c>
      <c r="G381" t="s">
        <v>116</v>
      </c>
      <c r="H381" t="s">
        <v>51</v>
      </c>
      <c r="I381" t="s">
        <v>52</v>
      </c>
      <c r="J381" s="8" t="s">
        <v>46</v>
      </c>
      <c r="K381" s="8">
        <v>161</v>
      </c>
      <c r="L381" t="s">
        <v>90</v>
      </c>
      <c r="M381" s="9">
        <v>35</v>
      </c>
      <c r="N381" s="10">
        <v>923.07692307692309</v>
      </c>
      <c r="O381">
        <v>1.1000000000000001</v>
      </c>
      <c r="P381">
        <v>1.07</v>
      </c>
      <c r="Q381">
        <v>0</v>
      </c>
      <c r="R381" t="s">
        <v>43</v>
      </c>
      <c r="S381" s="16">
        <v>6632.3950000000013</v>
      </c>
      <c r="T381" s="16">
        <v>923.07692307692309</v>
      </c>
      <c r="U381" s="16">
        <v>750</v>
      </c>
      <c r="V381" s="16">
        <v>100</v>
      </c>
      <c r="W381" s="16">
        <v>0</v>
      </c>
      <c r="X381" s="16">
        <v>4859.3180769230785</v>
      </c>
    </row>
    <row r="382" spans="1:24" x14ac:dyDescent="0.25">
      <c r="A382" s="4" t="s">
        <v>24</v>
      </c>
      <c r="B382" s="5" t="s">
        <v>751</v>
      </c>
      <c r="C382" s="6" t="s">
        <v>92</v>
      </c>
      <c r="D382" s="7">
        <v>113</v>
      </c>
      <c r="E382" t="s">
        <v>337</v>
      </c>
      <c r="F382" t="s">
        <v>28</v>
      </c>
      <c r="G382" t="s">
        <v>59</v>
      </c>
      <c r="H382" t="s">
        <v>60</v>
      </c>
      <c r="I382" t="s">
        <v>31</v>
      </c>
      <c r="J382" s="8" t="s">
        <v>46</v>
      </c>
      <c r="K382" s="8">
        <v>164</v>
      </c>
      <c r="L382" t="s">
        <v>99</v>
      </c>
      <c r="M382" s="9">
        <v>35</v>
      </c>
      <c r="N382" s="10">
        <v>41</v>
      </c>
      <c r="O382">
        <v>1.2</v>
      </c>
      <c r="P382">
        <v>0.9</v>
      </c>
      <c r="Q382">
        <v>0</v>
      </c>
      <c r="R382" t="s">
        <v>43</v>
      </c>
      <c r="S382" s="16">
        <v>6048</v>
      </c>
      <c r="T382" s="16">
        <v>0</v>
      </c>
      <c r="U382" s="16">
        <v>1000</v>
      </c>
      <c r="V382" s="16">
        <v>100</v>
      </c>
      <c r="W382" s="16">
        <v>6724</v>
      </c>
      <c r="X382" s="16">
        <v>-1776</v>
      </c>
    </row>
    <row r="383" spans="1:24" x14ac:dyDescent="0.25">
      <c r="A383" s="4" t="s">
        <v>24</v>
      </c>
      <c r="B383" s="5" t="s">
        <v>752</v>
      </c>
      <c r="C383" s="6" t="s">
        <v>35</v>
      </c>
      <c r="D383" s="7">
        <v>33</v>
      </c>
      <c r="E383" t="s">
        <v>753</v>
      </c>
      <c r="F383" t="s">
        <v>37</v>
      </c>
      <c r="G383" t="s">
        <v>231</v>
      </c>
      <c r="H383" t="s">
        <v>60</v>
      </c>
      <c r="I383" t="s">
        <v>31</v>
      </c>
      <c r="J383" s="8" t="s">
        <v>46</v>
      </c>
      <c r="K383" s="8">
        <v>0</v>
      </c>
      <c r="L383" t="s">
        <v>53</v>
      </c>
      <c r="M383" s="9">
        <v>24</v>
      </c>
      <c r="N383" s="10">
        <v>384.61538461538464</v>
      </c>
      <c r="O383">
        <v>1.2</v>
      </c>
      <c r="P383">
        <v>1.1200000000000001</v>
      </c>
      <c r="Q383">
        <v>0</v>
      </c>
      <c r="R383" t="s">
        <v>43</v>
      </c>
      <c r="S383" s="16">
        <v>0</v>
      </c>
      <c r="T383" s="16">
        <v>0</v>
      </c>
      <c r="U383" s="16">
        <v>200</v>
      </c>
      <c r="V383" s="16">
        <v>50</v>
      </c>
      <c r="W383" s="16">
        <v>0</v>
      </c>
      <c r="X383" s="16">
        <v>-250</v>
      </c>
    </row>
    <row r="384" spans="1:24" x14ac:dyDescent="0.25">
      <c r="A384" s="4" t="s">
        <v>24</v>
      </c>
      <c r="B384" s="5" t="s">
        <v>754</v>
      </c>
      <c r="C384" s="6" t="s">
        <v>43</v>
      </c>
      <c r="D384" s="7">
        <v>133</v>
      </c>
      <c r="E384" t="s">
        <v>36</v>
      </c>
      <c r="F384" t="s">
        <v>37</v>
      </c>
      <c r="G384" t="s">
        <v>38</v>
      </c>
      <c r="H384" t="s">
        <v>39</v>
      </c>
      <c r="I384" t="s">
        <v>40</v>
      </c>
      <c r="J384" s="8" t="s">
        <v>46</v>
      </c>
      <c r="K384" s="8">
        <v>161</v>
      </c>
      <c r="L384" t="s">
        <v>47</v>
      </c>
      <c r="M384" s="9">
        <v>30</v>
      </c>
      <c r="N384" s="10">
        <v>615.38461538461536</v>
      </c>
      <c r="O384">
        <v>0.8</v>
      </c>
      <c r="P384">
        <v>1.03</v>
      </c>
      <c r="Q384">
        <v>0</v>
      </c>
      <c r="R384" t="s">
        <v>43</v>
      </c>
      <c r="S384" s="16">
        <v>3979.92</v>
      </c>
      <c r="T384" s="16">
        <v>615.38461538461536</v>
      </c>
      <c r="U384" s="16">
        <v>0</v>
      </c>
      <c r="V384" s="16">
        <v>50</v>
      </c>
      <c r="W384" s="16">
        <v>0</v>
      </c>
      <c r="X384" s="16">
        <v>3314.5353846153848</v>
      </c>
    </row>
    <row r="385" spans="1:24" x14ac:dyDescent="0.25">
      <c r="A385" s="4" t="s">
        <v>24</v>
      </c>
      <c r="B385" s="5" t="s">
        <v>755</v>
      </c>
      <c r="C385" s="6" t="s">
        <v>92</v>
      </c>
      <c r="D385" s="7">
        <v>255</v>
      </c>
      <c r="E385" t="s">
        <v>205</v>
      </c>
      <c r="F385" t="s">
        <v>37</v>
      </c>
      <c r="G385" t="s">
        <v>124</v>
      </c>
      <c r="H385" t="s">
        <v>51</v>
      </c>
      <c r="I385" t="s">
        <v>86</v>
      </c>
      <c r="J385" s="8" t="s">
        <v>46</v>
      </c>
      <c r="K385" s="8">
        <v>0</v>
      </c>
      <c r="L385" t="s">
        <v>99</v>
      </c>
      <c r="M385" s="9">
        <v>35</v>
      </c>
      <c r="N385" s="10">
        <v>48</v>
      </c>
      <c r="O385">
        <v>0.9</v>
      </c>
      <c r="P385">
        <v>1.17</v>
      </c>
      <c r="Q385">
        <v>0</v>
      </c>
      <c r="R385" t="s">
        <v>43</v>
      </c>
      <c r="S385" s="16">
        <v>0</v>
      </c>
      <c r="T385" s="16">
        <v>0</v>
      </c>
      <c r="U385" s="16">
        <v>200</v>
      </c>
      <c r="V385" s="16">
        <v>0</v>
      </c>
      <c r="W385" s="16">
        <v>0</v>
      </c>
      <c r="X385" s="16">
        <v>-200</v>
      </c>
    </row>
    <row r="386" spans="1:24" x14ac:dyDescent="0.25">
      <c r="A386" s="4" t="s">
        <v>24</v>
      </c>
      <c r="B386" s="5" t="s">
        <v>756</v>
      </c>
      <c r="C386" s="6" t="s">
        <v>92</v>
      </c>
      <c r="D386" s="7">
        <v>184</v>
      </c>
      <c r="E386" t="s">
        <v>567</v>
      </c>
      <c r="F386" t="s">
        <v>37</v>
      </c>
      <c r="G386" t="s">
        <v>472</v>
      </c>
      <c r="H386" t="s">
        <v>30</v>
      </c>
      <c r="I386" t="s">
        <v>40</v>
      </c>
      <c r="J386" s="8" t="s">
        <v>46</v>
      </c>
      <c r="K386" s="8">
        <v>165</v>
      </c>
      <c r="L386" t="s">
        <v>99</v>
      </c>
      <c r="M386" s="9">
        <v>48</v>
      </c>
      <c r="N386" s="10">
        <v>49</v>
      </c>
      <c r="O386">
        <v>0.8</v>
      </c>
      <c r="P386">
        <v>0.95</v>
      </c>
      <c r="Q386">
        <v>0</v>
      </c>
      <c r="R386" t="s">
        <v>43</v>
      </c>
      <c r="S386" s="16">
        <v>6019.2</v>
      </c>
      <c r="T386" s="16">
        <v>0</v>
      </c>
      <c r="U386" s="16">
        <v>200</v>
      </c>
      <c r="V386" s="16">
        <v>0</v>
      </c>
      <c r="W386" s="16">
        <v>8085</v>
      </c>
      <c r="X386" s="16">
        <v>-2265.8000000000002</v>
      </c>
    </row>
    <row r="387" spans="1:24" x14ac:dyDescent="0.25">
      <c r="A387" s="4" t="s">
        <v>24</v>
      </c>
      <c r="B387" s="5" t="s">
        <v>757</v>
      </c>
      <c r="C387" s="6" t="s">
        <v>43</v>
      </c>
      <c r="D387" s="7">
        <v>83</v>
      </c>
      <c r="E387" t="s">
        <v>325</v>
      </c>
      <c r="F387" t="s">
        <v>28</v>
      </c>
      <c r="G387" t="s">
        <v>326</v>
      </c>
      <c r="H387" t="s">
        <v>64</v>
      </c>
      <c r="I387" t="s">
        <v>76</v>
      </c>
      <c r="J387" s="8" t="s">
        <v>32</v>
      </c>
      <c r="K387" s="8">
        <v>0</v>
      </c>
      <c r="L387" t="s">
        <v>117</v>
      </c>
      <c r="M387" s="9">
        <v>54</v>
      </c>
      <c r="N387" s="10">
        <v>5666.666666666667</v>
      </c>
      <c r="O387">
        <v>1</v>
      </c>
      <c r="P387">
        <v>0.81</v>
      </c>
      <c r="Q387">
        <v>0</v>
      </c>
      <c r="R387" t="s">
        <v>43</v>
      </c>
      <c r="S387" s="16">
        <v>6998.4000000000005</v>
      </c>
      <c r="T387" s="16">
        <v>0</v>
      </c>
      <c r="U387" s="16">
        <v>200</v>
      </c>
      <c r="V387" s="16">
        <v>0</v>
      </c>
      <c r="W387" s="16">
        <v>0</v>
      </c>
      <c r="X387" s="16">
        <v>6798.4000000000005</v>
      </c>
    </row>
    <row r="388" spans="1:24" x14ac:dyDescent="0.25">
      <c r="A388" s="4" t="s">
        <v>24</v>
      </c>
      <c r="B388" s="5" t="s">
        <v>758</v>
      </c>
      <c r="C388" s="6" t="s">
        <v>92</v>
      </c>
      <c r="D388" s="7">
        <v>170</v>
      </c>
      <c r="E388" t="s">
        <v>651</v>
      </c>
      <c r="F388" t="s">
        <v>28</v>
      </c>
      <c r="G388" t="s">
        <v>56</v>
      </c>
      <c r="H388" t="s">
        <v>51</v>
      </c>
      <c r="I388" t="s">
        <v>76</v>
      </c>
      <c r="J388" s="8" t="s">
        <v>46</v>
      </c>
      <c r="K388" s="8">
        <v>0</v>
      </c>
      <c r="L388" t="s">
        <v>99</v>
      </c>
      <c r="M388" s="9">
        <v>40</v>
      </c>
      <c r="N388" s="10">
        <v>51</v>
      </c>
      <c r="O388">
        <v>1</v>
      </c>
      <c r="P388">
        <v>1.05</v>
      </c>
      <c r="Q388">
        <v>0</v>
      </c>
      <c r="R388" t="s">
        <v>43</v>
      </c>
      <c r="S388" s="16">
        <v>6720</v>
      </c>
      <c r="T388" s="16">
        <v>0</v>
      </c>
      <c r="U388" s="16">
        <v>200</v>
      </c>
      <c r="V388" s="16">
        <v>500</v>
      </c>
      <c r="W388" s="16">
        <v>0</v>
      </c>
      <c r="X388" s="16">
        <v>6020</v>
      </c>
    </row>
    <row r="389" spans="1:24" x14ac:dyDescent="0.25">
      <c r="A389" s="4" t="s">
        <v>24</v>
      </c>
      <c r="B389" s="5" t="s">
        <v>759</v>
      </c>
      <c r="C389" s="6" t="s">
        <v>43</v>
      </c>
      <c r="D389" s="7">
        <v>197</v>
      </c>
      <c r="E389" t="s">
        <v>187</v>
      </c>
      <c r="F389" t="s">
        <v>37</v>
      </c>
      <c r="G389" t="s">
        <v>89</v>
      </c>
      <c r="H389" t="s">
        <v>39</v>
      </c>
      <c r="I389" t="s">
        <v>31</v>
      </c>
      <c r="J389" s="8" t="s">
        <v>46</v>
      </c>
      <c r="K389" s="8">
        <v>122</v>
      </c>
      <c r="L389" t="s">
        <v>47</v>
      </c>
      <c r="M389" s="9">
        <v>30</v>
      </c>
      <c r="N389" s="10">
        <v>615.38461538461536</v>
      </c>
      <c r="O389">
        <v>1.2</v>
      </c>
      <c r="P389">
        <v>0.99</v>
      </c>
      <c r="Q389">
        <v>0</v>
      </c>
      <c r="R389" t="s">
        <v>43</v>
      </c>
      <c r="S389" s="16">
        <v>4348.08</v>
      </c>
      <c r="T389" s="16">
        <v>615.38461538461536</v>
      </c>
      <c r="U389" s="16">
        <v>0</v>
      </c>
      <c r="V389" s="16">
        <v>100</v>
      </c>
      <c r="W389" s="16">
        <v>0</v>
      </c>
      <c r="X389" s="16">
        <v>3632.6953846153847</v>
      </c>
    </row>
    <row r="390" spans="1:24" x14ac:dyDescent="0.25">
      <c r="A390" s="4" t="s">
        <v>24</v>
      </c>
      <c r="B390" s="5" t="s">
        <v>760</v>
      </c>
      <c r="C390" s="6" t="s">
        <v>92</v>
      </c>
      <c r="D390" s="7">
        <v>292</v>
      </c>
      <c r="E390" t="s">
        <v>555</v>
      </c>
      <c r="F390" t="s">
        <v>37</v>
      </c>
      <c r="G390" t="s">
        <v>234</v>
      </c>
      <c r="H390" t="s">
        <v>60</v>
      </c>
      <c r="I390" t="s">
        <v>31</v>
      </c>
      <c r="J390" s="8" t="s">
        <v>46</v>
      </c>
      <c r="K390" s="8">
        <v>0</v>
      </c>
      <c r="L390" t="s">
        <v>99</v>
      </c>
      <c r="M390" s="9">
        <v>35</v>
      </c>
      <c r="N390" s="10">
        <v>41</v>
      </c>
      <c r="O390">
        <v>1.2</v>
      </c>
      <c r="P390">
        <v>1.19</v>
      </c>
      <c r="Q390">
        <v>0</v>
      </c>
      <c r="R390" t="s">
        <v>43</v>
      </c>
      <c r="S390" s="16">
        <v>0</v>
      </c>
      <c r="T390" s="16">
        <v>0</v>
      </c>
      <c r="U390" s="16">
        <v>0</v>
      </c>
      <c r="V390" s="16">
        <v>10</v>
      </c>
      <c r="W390" s="16">
        <v>0</v>
      </c>
      <c r="X390" s="16">
        <v>-10</v>
      </c>
    </row>
    <row r="391" spans="1:24" x14ac:dyDescent="0.25">
      <c r="A391" s="4" t="s">
        <v>24</v>
      </c>
      <c r="B391" s="5" t="s">
        <v>761</v>
      </c>
      <c r="C391" s="6" t="s">
        <v>92</v>
      </c>
      <c r="D391" s="7">
        <v>45</v>
      </c>
      <c r="E391" t="s">
        <v>352</v>
      </c>
      <c r="F391" t="s">
        <v>37</v>
      </c>
      <c r="G391" t="s">
        <v>318</v>
      </c>
      <c r="H391" t="s">
        <v>81</v>
      </c>
      <c r="I391" t="s">
        <v>86</v>
      </c>
      <c r="J391" s="8" t="s">
        <v>46</v>
      </c>
      <c r="K391" s="8">
        <v>166</v>
      </c>
      <c r="L391" t="s">
        <v>99</v>
      </c>
      <c r="M391" s="9">
        <v>40</v>
      </c>
      <c r="N391" s="10">
        <v>54</v>
      </c>
      <c r="O391">
        <v>0.9</v>
      </c>
      <c r="P391">
        <v>0.97</v>
      </c>
      <c r="Q391">
        <v>0</v>
      </c>
      <c r="R391" t="s">
        <v>43</v>
      </c>
      <c r="S391" s="16">
        <v>5796.72</v>
      </c>
      <c r="T391" s="16">
        <v>0</v>
      </c>
      <c r="U391" s="16">
        <v>500</v>
      </c>
      <c r="V391" s="16">
        <v>10</v>
      </c>
      <c r="W391" s="16">
        <v>8964</v>
      </c>
      <c r="X391" s="16">
        <v>-3677.2799999999997</v>
      </c>
    </row>
    <row r="392" spans="1:24" x14ac:dyDescent="0.25">
      <c r="A392" s="4" t="s">
        <v>24</v>
      </c>
      <c r="B392" s="5" t="s">
        <v>762</v>
      </c>
      <c r="C392" s="6" t="s">
        <v>35</v>
      </c>
      <c r="D392" s="7">
        <v>84</v>
      </c>
      <c r="E392" t="s">
        <v>763</v>
      </c>
      <c r="F392" t="s">
        <v>37</v>
      </c>
      <c r="G392" t="s">
        <v>326</v>
      </c>
      <c r="H392" t="s">
        <v>64</v>
      </c>
      <c r="I392" t="s">
        <v>40</v>
      </c>
      <c r="J392" s="8" t="s">
        <v>32</v>
      </c>
      <c r="K392" s="8">
        <v>167</v>
      </c>
      <c r="L392" t="s">
        <v>41</v>
      </c>
      <c r="M392" s="9">
        <v>48</v>
      </c>
      <c r="N392" s="10">
        <v>5416.666666666667</v>
      </c>
      <c r="O392">
        <v>0.8</v>
      </c>
      <c r="P392">
        <v>0.81</v>
      </c>
      <c r="Q392">
        <v>0</v>
      </c>
      <c r="R392" t="s">
        <v>43</v>
      </c>
      <c r="S392" s="16">
        <v>5194.3680000000004</v>
      </c>
      <c r="T392" s="16">
        <v>5416.666666666667</v>
      </c>
      <c r="U392" s="16">
        <v>0</v>
      </c>
      <c r="V392" s="16">
        <v>100</v>
      </c>
      <c r="W392" s="16">
        <v>0</v>
      </c>
      <c r="X392" s="16">
        <v>-322.29866666666658</v>
      </c>
    </row>
    <row r="393" spans="1:24" x14ac:dyDescent="0.25">
      <c r="A393" s="4" t="s">
        <v>24</v>
      </c>
      <c r="B393" s="5" t="s">
        <v>764</v>
      </c>
      <c r="C393" s="6" t="s">
        <v>78</v>
      </c>
      <c r="D393" s="7">
        <v>90</v>
      </c>
      <c r="E393" t="s">
        <v>765</v>
      </c>
      <c r="F393" t="s">
        <v>37</v>
      </c>
      <c r="G393" t="s">
        <v>766</v>
      </c>
      <c r="H393" t="s">
        <v>81</v>
      </c>
      <c r="I393" t="s">
        <v>40</v>
      </c>
      <c r="J393" s="8" t="s">
        <v>32</v>
      </c>
      <c r="K393" s="8">
        <v>107</v>
      </c>
      <c r="L393" t="s">
        <v>121</v>
      </c>
      <c r="M393" s="9">
        <v>65</v>
      </c>
      <c r="N393" s="10">
        <v>7500</v>
      </c>
      <c r="O393">
        <v>0.8</v>
      </c>
      <c r="P393">
        <v>1.01</v>
      </c>
      <c r="Q393">
        <v>0</v>
      </c>
      <c r="R393" t="s">
        <v>43</v>
      </c>
      <c r="S393" s="16">
        <v>5619.64</v>
      </c>
      <c r="T393" s="16">
        <v>7500</v>
      </c>
      <c r="U393" s="16">
        <v>0</v>
      </c>
      <c r="V393" s="16">
        <v>0</v>
      </c>
      <c r="W393" s="16">
        <v>0</v>
      </c>
      <c r="X393" s="16">
        <v>-1880.3599999999997</v>
      </c>
    </row>
    <row r="394" spans="1:24" x14ac:dyDescent="0.25">
      <c r="A394" s="4" t="s">
        <v>24</v>
      </c>
      <c r="B394" s="5" t="s">
        <v>767</v>
      </c>
      <c r="C394" s="6" t="s">
        <v>92</v>
      </c>
      <c r="D394" s="7">
        <v>147</v>
      </c>
      <c r="E394" t="s">
        <v>442</v>
      </c>
      <c r="F394" t="s">
        <v>37</v>
      </c>
      <c r="G394" t="s">
        <v>443</v>
      </c>
      <c r="H394" t="s">
        <v>60</v>
      </c>
      <c r="I394" t="s">
        <v>76</v>
      </c>
      <c r="J394" s="8" t="s">
        <v>46</v>
      </c>
      <c r="K394" s="8">
        <v>0</v>
      </c>
      <c r="L394" t="s">
        <v>99</v>
      </c>
      <c r="M394" s="9">
        <v>48</v>
      </c>
      <c r="N394" s="10">
        <v>43</v>
      </c>
      <c r="O394">
        <v>1</v>
      </c>
      <c r="P394">
        <v>1.07</v>
      </c>
      <c r="Q394">
        <v>0</v>
      </c>
      <c r="R394" t="s">
        <v>43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0</v>
      </c>
    </row>
    <row r="395" spans="1:24" x14ac:dyDescent="0.25">
      <c r="A395" s="4" t="s">
        <v>24</v>
      </c>
      <c r="B395" s="5" t="s">
        <v>768</v>
      </c>
      <c r="C395" s="6" t="s">
        <v>43</v>
      </c>
      <c r="D395" s="7">
        <v>161</v>
      </c>
      <c r="E395" t="s">
        <v>769</v>
      </c>
      <c r="F395" t="s">
        <v>28</v>
      </c>
      <c r="G395" t="s">
        <v>770</v>
      </c>
      <c r="H395" t="s">
        <v>60</v>
      </c>
      <c r="I395" t="s">
        <v>40</v>
      </c>
      <c r="J395" s="8" t="s">
        <v>46</v>
      </c>
      <c r="K395" s="8">
        <v>164</v>
      </c>
      <c r="L395" t="s">
        <v>47</v>
      </c>
      <c r="M395" s="9">
        <v>30</v>
      </c>
      <c r="N395" s="10">
        <v>615.38461538461536</v>
      </c>
      <c r="O395">
        <v>0.8</v>
      </c>
      <c r="P395">
        <v>0.91</v>
      </c>
      <c r="Q395">
        <v>0</v>
      </c>
      <c r="R395" t="s">
        <v>43</v>
      </c>
      <c r="S395" s="16">
        <v>3494.4</v>
      </c>
      <c r="T395" s="16">
        <v>615.38461538461536</v>
      </c>
      <c r="U395" s="16">
        <v>0</v>
      </c>
      <c r="V395" s="16">
        <v>0</v>
      </c>
      <c r="W395" s="16">
        <v>0</v>
      </c>
      <c r="X395" s="16">
        <v>2879.0153846153848</v>
      </c>
    </row>
    <row r="396" spans="1:24" x14ac:dyDescent="0.25">
      <c r="A396" s="4" t="s">
        <v>24</v>
      </c>
      <c r="B396" s="5" t="s">
        <v>771</v>
      </c>
      <c r="C396" s="6" t="s">
        <v>92</v>
      </c>
      <c r="D396" s="7">
        <v>104</v>
      </c>
      <c r="E396" t="s">
        <v>772</v>
      </c>
      <c r="F396" t="s">
        <v>37</v>
      </c>
      <c r="G396" t="s">
        <v>98</v>
      </c>
      <c r="H396" t="s">
        <v>81</v>
      </c>
      <c r="I396" t="s">
        <v>52</v>
      </c>
      <c r="J396" s="8" t="s">
        <v>46</v>
      </c>
      <c r="K396" s="8">
        <v>165</v>
      </c>
      <c r="L396" t="s">
        <v>99</v>
      </c>
      <c r="M396" s="9">
        <v>48</v>
      </c>
      <c r="N396" s="10">
        <v>48</v>
      </c>
      <c r="O396">
        <v>1.1000000000000001</v>
      </c>
      <c r="P396">
        <v>1.03</v>
      </c>
      <c r="Q396">
        <v>0</v>
      </c>
      <c r="R396" t="s">
        <v>43</v>
      </c>
      <c r="S396" s="16">
        <v>8973.36</v>
      </c>
      <c r="T396" s="16">
        <v>0</v>
      </c>
      <c r="U396" s="16">
        <v>0</v>
      </c>
      <c r="V396" s="16">
        <v>10</v>
      </c>
      <c r="W396" s="16">
        <v>7920</v>
      </c>
      <c r="X396" s="16">
        <v>1043.3600000000006</v>
      </c>
    </row>
    <row r="397" spans="1:24" x14ac:dyDescent="0.25">
      <c r="A397" s="4" t="s">
        <v>24</v>
      </c>
      <c r="B397" s="5" t="s">
        <v>773</v>
      </c>
      <c r="C397" s="6" t="s">
        <v>135</v>
      </c>
      <c r="D397" s="7">
        <v>78</v>
      </c>
      <c r="E397" t="s">
        <v>774</v>
      </c>
      <c r="F397" t="s">
        <v>37</v>
      </c>
      <c r="G397" t="s">
        <v>278</v>
      </c>
      <c r="H397" t="s">
        <v>60</v>
      </c>
      <c r="I397" t="s">
        <v>52</v>
      </c>
      <c r="J397" s="8" t="s">
        <v>46</v>
      </c>
      <c r="K397" s="8">
        <v>160</v>
      </c>
      <c r="L397" t="s">
        <v>138</v>
      </c>
      <c r="M397" s="9">
        <v>55</v>
      </c>
      <c r="N397" s="10">
        <v>2307.6923076923076</v>
      </c>
      <c r="O397">
        <v>1.1000000000000001</v>
      </c>
      <c r="P397">
        <v>1</v>
      </c>
      <c r="Q397">
        <v>0</v>
      </c>
      <c r="R397" t="s">
        <v>43</v>
      </c>
      <c r="S397" s="16">
        <v>9680</v>
      </c>
      <c r="T397" s="16">
        <v>2307.6923076923076</v>
      </c>
      <c r="U397" s="16">
        <v>500</v>
      </c>
      <c r="V397" s="16">
        <v>10</v>
      </c>
      <c r="W397" s="16">
        <v>0</v>
      </c>
      <c r="X397" s="16">
        <v>6862.3076923076924</v>
      </c>
    </row>
    <row r="398" spans="1:24" x14ac:dyDescent="0.25">
      <c r="A398" s="4" t="s">
        <v>24</v>
      </c>
      <c r="B398" s="5" t="s">
        <v>775</v>
      </c>
      <c r="C398" s="6" t="s">
        <v>78</v>
      </c>
      <c r="D398" s="7">
        <v>301</v>
      </c>
      <c r="E398" t="s">
        <v>548</v>
      </c>
      <c r="F398" t="s">
        <v>37</v>
      </c>
      <c r="G398" t="s">
        <v>301</v>
      </c>
      <c r="H398" t="s">
        <v>64</v>
      </c>
      <c r="I398" t="s">
        <v>40</v>
      </c>
      <c r="J398" s="8" t="s">
        <v>46</v>
      </c>
      <c r="K398" s="8">
        <v>160</v>
      </c>
      <c r="L398" t="s">
        <v>82</v>
      </c>
      <c r="M398" s="9">
        <v>40</v>
      </c>
      <c r="N398" s="10">
        <v>1230.7692307692307</v>
      </c>
      <c r="O398">
        <v>0.8</v>
      </c>
      <c r="P398">
        <v>1.17</v>
      </c>
      <c r="Q398">
        <v>0</v>
      </c>
      <c r="R398" t="s">
        <v>43</v>
      </c>
      <c r="S398" s="16">
        <v>5990.4</v>
      </c>
      <c r="T398" s="16">
        <v>1230.7692307692307</v>
      </c>
      <c r="U398" s="16">
        <v>200</v>
      </c>
      <c r="V398" s="16">
        <v>500</v>
      </c>
      <c r="W398" s="16">
        <v>0</v>
      </c>
      <c r="X398" s="16">
        <v>4059.6307692307691</v>
      </c>
    </row>
    <row r="399" spans="1:24" x14ac:dyDescent="0.25">
      <c r="A399" s="4" t="s">
        <v>24</v>
      </c>
      <c r="B399" s="5" t="s">
        <v>776</v>
      </c>
      <c r="C399" s="6" t="s">
        <v>92</v>
      </c>
      <c r="D399" s="7">
        <v>43</v>
      </c>
      <c r="E399" t="s">
        <v>777</v>
      </c>
      <c r="F399" t="s">
        <v>28</v>
      </c>
      <c r="G399" t="s">
        <v>778</v>
      </c>
      <c r="H399" t="s">
        <v>51</v>
      </c>
      <c r="I399" t="s">
        <v>76</v>
      </c>
      <c r="J399" s="8" t="s">
        <v>46</v>
      </c>
      <c r="K399" s="8">
        <v>0</v>
      </c>
      <c r="L399" t="s">
        <v>99</v>
      </c>
      <c r="M399" s="9">
        <v>48</v>
      </c>
      <c r="N399" s="10">
        <v>50</v>
      </c>
      <c r="O399">
        <v>1</v>
      </c>
      <c r="P399">
        <v>0.8</v>
      </c>
      <c r="Q399">
        <v>0</v>
      </c>
      <c r="R399" t="s">
        <v>43</v>
      </c>
      <c r="S399" s="16">
        <v>6144</v>
      </c>
      <c r="T399" s="16">
        <v>0</v>
      </c>
      <c r="U399" s="16">
        <v>200</v>
      </c>
      <c r="V399" s="16">
        <v>10</v>
      </c>
      <c r="W399" s="16">
        <v>0</v>
      </c>
      <c r="X399" s="16">
        <v>5934</v>
      </c>
    </row>
    <row r="400" spans="1:24" x14ac:dyDescent="0.25">
      <c r="A400" s="4" t="s">
        <v>24</v>
      </c>
      <c r="B400" s="5" t="s">
        <v>779</v>
      </c>
      <c r="C400" s="6" t="s">
        <v>26</v>
      </c>
      <c r="D400" s="7">
        <v>207</v>
      </c>
      <c r="E400" t="s">
        <v>780</v>
      </c>
      <c r="F400" t="s">
        <v>37</v>
      </c>
      <c r="G400" t="s">
        <v>781</v>
      </c>
      <c r="H400" t="s">
        <v>51</v>
      </c>
      <c r="I400" t="s">
        <v>40</v>
      </c>
      <c r="J400" s="8" t="s">
        <v>46</v>
      </c>
      <c r="K400" s="8">
        <v>0</v>
      </c>
      <c r="L400" t="s">
        <v>90</v>
      </c>
      <c r="M400" s="9">
        <v>35</v>
      </c>
      <c r="N400" s="10">
        <v>923.07692307692309</v>
      </c>
      <c r="O400">
        <v>0.8</v>
      </c>
      <c r="P400">
        <v>0.98</v>
      </c>
      <c r="Q400">
        <v>0</v>
      </c>
      <c r="R400" t="s">
        <v>43</v>
      </c>
      <c r="S400" s="16">
        <v>0</v>
      </c>
      <c r="T400" s="16">
        <v>0</v>
      </c>
      <c r="U400" s="16">
        <v>500</v>
      </c>
      <c r="V400" s="16">
        <v>10</v>
      </c>
      <c r="W400" s="16">
        <v>0</v>
      </c>
      <c r="X400" s="16">
        <v>-510</v>
      </c>
    </row>
    <row r="401" spans="1:24" x14ac:dyDescent="0.25">
      <c r="A401" s="4" t="s">
        <v>24</v>
      </c>
      <c r="B401" s="5" t="s">
        <v>782</v>
      </c>
      <c r="C401" s="6" t="s">
        <v>43</v>
      </c>
      <c r="D401" s="7">
        <v>233</v>
      </c>
      <c r="E401" t="s">
        <v>586</v>
      </c>
      <c r="F401" t="s">
        <v>37</v>
      </c>
      <c r="G401" t="s">
        <v>350</v>
      </c>
      <c r="H401" t="s">
        <v>64</v>
      </c>
      <c r="I401" t="s">
        <v>40</v>
      </c>
      <c r="J401" s="8" t="s">
        <v>32</v>
      </c>
      <c r="K401" s="8">
        <v>165</v>
      </c>
      <c r="L401" t="s">
        <v>117</v>
      </c>
      <c r="M401" s="9">
        <v>54</v>
      </c>
      <c r="N401" s="10">
        <v>5666.666666666667</v>
      </c>
      <c r="O401">
        <v>0.8</v>
      </c>
      <c r="P401">
        <v>1.0900000000000001</v>
      </c>
      <c r="Q401">
        <v>0</v>
      </c>
      <c r="R401" t="s">
        <v>43</v>
      </c>
      <c r="S401" s="16">
        <v>7769.52</v>
      </c>
      <c r="T401" s="16">
        <v>5666.666666666667</v>
      </c>
      <c r="U401" s="16">
        <v>200</v>
      </c>
      <c r="V401" s="16">
        <v>100</v>
      </c>
      <c r="W401" s="16">
        <v>0</v>
      </c>
      <c r="X401" s="16">
        <v>1802.8533333333335</v>
      </c>
    </row>
    <row r="402" spans="1:24" x14ac:dyDescent="0.25">
      <c r="A402" s="4" t="s">
        <v>24</v>
      </c>
      <c r="B402" s="5" t="s">
        <v>783</v>
      </c>
      <c r="C402" s="6" t="s">
        <v>92</v>
      </c>
      <c r="D402" s="7">
        <v>257</v>
      </c>
      <c r="E402" t="s">
        <v>784</v>
      </c>
      <c r="F402" t="s">
        <v>37</v>
      </c>
      <c r="G402" t="s">
        <v>124</v>
      </c>
      <c r="H402" t="s">
        <v>51</v>
      </c>
      <c r="I402" t="s">
        <v>52</v>
      </c>
      <c r="J402" s="8" t="s">
        <v>46</v>
      </c>
      <c r="K402" s="8">
        <v>0</v>
      </c>
      <c r="L402" t="s">
        <v>99</v>
      </c>
      <c r="M402" s="9">
        <v>40</v>
      </c>
      <c r="N402" s="10">
        <v>41</v>
      </c>
      <c r="O402">
        <v>1.1000000000000001</v>
      </c>
      <c r="P402">
        <v>1.17</v>
      </c>
      <c r="Q402">
        <v>0</v>
      </c>
      <c r="R402" t="s">
        <v>43</v>
      </c>
      <c r="S402" s="16">
        <v>0</v>
      </c>
      <c r="T402" s="16">
        <v>0</v>
      </c>
      <c r="U402" s="16">
        <v>0</v>
      </c>
      <c r="V402" s="16">
        <v>50</v>
      </c>
      <c r="W402" s="16">
        <v>0</v>
      </c>
      <c r="X402" s="16">
        <v>-50</v>
      </c>
    </row>
    <row r="403" spans="1:24" x14ac:dyDescent="0.25">
      <c r="A403" s="4" t="s">
        <v>24</v>
      </c>
      <c r="B403" s="5" t="s">
        <v>785</v>
      </c>
      <c r="C403" s="6" t="s">
        <v>26</v>
      </c>
      <c r="D403" s="7">
        <v>306</v>
      </c>
      <c r="E403" t="s">
        <v>786</v>
      </c>
      <c r="F403" t="s">
        <v>37</v>
      </c>
      <c r="G403" t="s">
        <v>334</v>
      </c>
      <c r="H403" t="s">
        <v>60</v>
      </c>
      <c r="I403" t="s">
        <v>40</v>
      </c>
      <c r="J403" s="8" t="s">
        <v>46</v>
      </c>
      <c r="K403" s="8">
        <v>0</v>
      </c>
      <c r="L403" t="s">
        <v>90</v>
      </c>
      <c r="M403" s="9">
        <v>35</v>
      </c>
      <c r="N403" s="10">
        <v>923.07692307692309</v>
      </c>
      <c r="O403">
        <v>0.8</v>
      </c>
      <c r="P403">
        <v>0.86</v>
      </c>
      <c r="Q403">
        <v>0</v>
      </c>
      <c r="R403" t="s">
        <v>43</v>
      </c>
      <c r="S403" s="16">
        <v>0</v>
      </c>
      <c r="T403" s="16">
        <v>0</v>
      </c>
      <c r="U403" s="16">
        <v>200</v>
      </c>
      <c r="V403" s="16">
        <v>10</v>
      </c>
      <c r="W403" s="16">
        <v>0</v>
      </c>
      <c r="X403" s="16">
        <v>-210</v>
      </c>
    </row>
    <row r="404" spans="1:24" x14ac:dyDescent="0.25">
      <c r="A404" s="4" t="s">
        <v>24</v>
      </c>
      <c r="B404" s="5" t="s">
        <v>787</v>
      </c>
      <c r="C404" s="6" t="s">
        <v>43</v>
      </c>
      <c r="D404" s="7">
        <v>18</v>
      </c>
      <c r="E404" t="s">
        <v>788</v>
      </c>
      <c r="F404" t="s">
        <v>37</v>
      </c>
      <c r="G404" t="s">
        <v>285</v>
      </c>
      <c r="H404" t="s">
        <v>30</v>
      </c>
      <c r="I404" t="s">
        <v>52</v>
      </c>
      <c r="J404" s="8" t="s">
        <v>46</v>
      </c>
      <c r="K404" s="8">
        <v>166</v>
      </c>
      <c r="L404" t="s">
        <v>47</v>
      </c>
      <c r="M404" s="9">
        <v>30</v>
      </c>
      <c r="N404" s="10">
        <v>615.38461538461536</v>
      </c>
      <c r="O404">
        <v>1.1000000000000001</v>
      </c>
      <c r="P404">
        <v>1.08</v>
      </c>
      <c r="Q404">
        <v>0</v>
      </c>
      <c r="R404" t="s">
        <v>43</v>
      </c>
      <c r="S404" s="16">
        <v>5916.2400000000007</v>
      </c>
      <c r="T404" s="16">
        <v>615.38461538461536</v>
      </c>
      <c r="U404" s="16">
        <v>500</v>
      </c>
      <c r="V404" s="16">
        <v>10</v>
      </c>
      <c r="W404" s="16">
        <v>0</v>
      </c>
      <c r="X404" s="16">
        <v>4790.8553846153854</v>
      </c>
    </row>
    <row r="405" spans="1:24" x14ac:dyDescent="0.25">
      <c r="A405" s="4" t="s">
        <v>24</v>
      </c>
      <c r="B405" s="5" t="s">
        <v>789</v>
      </c>
      <c r="C405" s="6" t="s">
        <v>43</v>
      </c>
      <c r="D405" s="7">
        <v>183</v>
      </c>
      <c r="E405" t="s">
        <v>790</v>
      </c>
      <c r="F405" t="s">
        <v>37</v>
      </c>
      <c r="G405" t="s">
        <v>472</v>
      </c>
      <c r="H405" t="s">
        <v>30</v>
      </c>
      <c r="I405" t="s">
        <v>76</v>
      </c>
      <c r="J405" s="8" t="s">
        <v>46</v>
      </c>
      <c r="K405" s="8">
        <v>0</v>
      </c>
      <c r="L405" t="s">
        <v>47</v>
      </c>
      <c r="M405" s="9">
        <v>30</v>
      </c>
      <c r="N405" s="10">
        <v>615.38461538461536</v>
      </c>
      <c r="O405">
        <v>1</v>
      </c>
      <c r="P405">
        <v>0.95</v>
      </c>
      <c r="Q405">
        <v>0</v>
      </c>
      <c r="R405" t="s">
        <v>43</v>
      </c>
      <c r="S405" s="16">
        <v>0</v>
      </c>
      <c r="T405" s="16">
        <v>0</v>
      </c>
      <c r="U405" s="16">
        <v>500</v>
      </c>
      <c r="V405" s="16">
        <v>10</v>
      </c>
      <c r="W405" s="16">
        <v>0</v>
      </c>
      <c r="X405" s="16">
        <v>-510</v>
      </c>
    </row>
    <row r="406" spans="1:24" x14ac:dyDescent="0.25">
      <c r="A406" s="4" t="s">
        <v>24</v>
      </c>
      <c r="B406" s="5" t="s">
        <v>791</v>
      </c>
      <c r="C406" s="6" t="s">
        <v>92</v>
      </c>
      <c r="D406" s="7">
        <v>73</v>
      </c>
      <c r="E406" t="s">
        <v>207</v>
      </c>
      <c r="F406" t="s">
        <v>28</v>
      </c>
      <c r="G406" t="s">
        <v>208</v>
      </c>
      <c r="H406" t="s">
        <v>39</v>
      </c>
      <c r="I406" t="s">
        <v>31</v>
      </c>
      <c r="J406" s="8" t="s">
        <v>46</v>
      </c>
      <c r="K406" s="8">
        <v>0</v>
      </c>
      <c r="L406" t="s">
        <v>99</v>
      </c>
      <c r="M406" s="9">
        <v>35</v>
      </c>
      <c r="N406" s="10">
        <v>45</v>
      </c>
      <c r="O406">
        <v>1.2</v>
      </c>
      <c r="P406">
        <v>0.99</v>
      </c>
      <c r="Q406">
        <v>0</v>
      </c>
      <c r="R406" t="s">
        <v>43</v>
      </c>
      <c r="S406" s="16">
        <v>6652.8</v>
      </c>
      <c r="T406" s="16">
        <v>0</v>
      </c>
      <c r="U406" s="16">
        <v>1000</v>
      </c>
      <c r="V406" s="16">
        <v>0</v>
      </c>
      <c r="W406" s="16">
        <v>0</v>
      </c>
      <c r="X406" s="16">
        <v>5652.8</v>
      </c>
    </row>
    <row r="407" spans="1:24" x14ac:dyDescent="0.25">
      <c r="A407" s="4" t="s">
        <v>24</v>
      </c>
      <c r="B407" s="5" t="s">
        <v>792</v>
      </c>
      <c r="C407" s="6" t="s">
        <v>92</v>
      </c>
      <c r="D407" s="7">
        <v>228</v>
      </c>
      <c r="E407" t="s">
        <v>405</v>
      </c>
      <c r="F407" t="s">
        <v>28</v>
      </c>
      <c r="G407" t="s">
        <v>291</v>
      </c>
      <c r="H407" t="s">
        <v>51</v>
      </c>
      <c r="I407" t="s">
        <v>40</v>
      </c>
      <c r="J407" s="8" t="s">
        <v>46</v>
      </c>
      <c r="K407" s="8">
        <v>86</v>
      </c>
      <c r="L407" t="s">
        <v>99</v>
      </c>
      <c r="M407" s="9">
        <v>48</v>
      </c>
      <c r="N407" s="10">
        <v>45</v>
      </c>
      <c r="O407">
        <v>0.8</v>
      </c>
      <c r="P407">
        <v>1.1599999999999999</v>
      </c>
      <c r="Q407">
        <v>0</v>
      </c>
      <c r="R407" t="s">
        <v>43</v>
      </c>
      <c r="S407" s="16">
        <v>7127.0399999999991</v>
      </c>
      <c r="T407" s="16">
        <v>0</v>
      </c>
      <c r="U407" s="16">
        <v>0</v>
      </c>
      <c r="V407" s="16">
        <v>10</v>
      </c>
      <c r="W407" s="16">
        <v>3870</v>
      </c>
      <c r="X407" s="16">
        <v>3247.0399999999991</v>
      </c>
    </row>
    <row r="408" spans="1:24" x14ac:dyDescent="0.25">
      <c r="A408" s="4" t="s">
        <v>24</v>
      </c>
      <c r="B408" s="5" t="s">
        <v>793</v>
      </c>
      <c r="C408" s="6" t="s">
        <v>26</v>
      </c>
      <c r="D408" s="7">
        <v>264</v>
      </c>
      <c r="E408" t="s">
        <v>794</v>
      </c>
      <c r="F408" t="s">
        <v>37</v>
      </c>
      <c r="G408" t="s">
        <v>403</v>
      </c>
      <c r="H408" t="s">
        <v>51</v>
      </c>
      <c r="I408" t="s">
        <v>40</v>
      </c>
      <c r="J408" s="8" t="s">
        <v>32</v>
      </c>
      <c r="K408" s="8">
        <v>96</v>
      </c>
      <c r="L408" t="s">
        <v>33</v>
      </c>
      <c r="M408" s="9">
        <v>60</v>
      </c>
      <c r="N408" s="10">
        <v>6250</v>
      </c>
      <c r="O408">
        <v>0.8</v>
      </c>
      <c r="P408">
        <v>1.1499999999999999</v>
      </c>
      <c r="Q408">
        <v>0</v>
      </c>
      <c r="R408" t="s">
        <v>43</v>
      </c>
      <c r="S408" s="16">
        <v>5299.2</v>
      </c>
      <c r="T408" s="16">
        <v>6250</v>
      </c>
      <c r="U408" s="16">
        <v>200</v>
      </c>
      <c r="V408" s="16">
        <v>250</v>
      </c>
      <c r="W408" s="16">
        <v>0</v>
      </c>
      <c r="X408" s="16">
        <v>-1400.8000000000002</v>
      </c>
    </row>
    <row r="409" spans="1:24" x14ac:dyDescent="0.25">
      <c r="A409" s="4" t="s">
        <v>24</v>
      </c>
      <c r="B409" s="5" t="s">
        <v>795</v>
      </c>
      <c r="C409" s="6" t="s">
        <v>78</v>
      </c>
      <c r="D409" s="7">
        <v>168</v>
      </c>
      <c r="E409" t="s">
        <v>398</v>
      </c>
      <c r="F409" t="s">
        <v>28</v>
      </c>
      <c r="G409" t="s">
        <v>56</v>
      </c>
      <c r="H409" t="s">
        <v>51</v>
      </c>
      <c r="I409" t="s">
        <v>31</v>
      </c>
      <c r="J409" s="8" t="s">
        <v>32</v>
      </c>
      <c r="K409" s="8">
        <v>0</v>
      </c>
      <c r="L409" t="s">
        <v>121</v>
      </c>
      <c r="M409" s="9">
        <v>65</v>
      </c>
      <c r="N409" s="10">
        <v>7500</v>
      </c>
      <c r="O409">
        <v>1.2</v>
      </c>
      <c r="P409">
        <v>1.05</v>
      </c>
      <c r="Q409">
        <v>0</v>
      </c>
      <c r="R409" t="s">
        <v>43</v>
      </c>
      <c r="S409" s="16">
        <v>13104</v>
      </c>
      <c r="T409" s="16">
        <v>0</v>
      </c>
      <c r="U409" s="16">
        <v>750</v>
      </c>
      <c r="V409" s="16">
        <v>100</v>
      </c>
      <c r="W409" s="16">
        <v>0</v>
      </c>
      <c r="X409" s="16">
        <v>12254</v>
      </c>
    </row>
    <row r="410" spans="1:24" x14ac:dyDescent="0.25">
      <c r="A410" s="4" t="s">
        <v>24</v>
      </c>
      <c r="B410" s="5" t="s">
        <v>796</v>
      </c>
      <c r="C410" s="6" t="s">
        <v>135</v>
      </c>
      <c r="D410" s="7">
        <v>278</v>
      </c>
      <c r="E410" t="s">
        <v>211</v>
      </c>
      <c r="F410" t="s">
        <v>37</v>
      </c>
      <c r="G410" t="s">
        <v>153</v>
      </c>
      <c r="H410" t="s">
        <v>39</v>
      </c>
      <c r="I410" t="s">
        <v>40</v>
      </c>
      <c r="J410" s="8" t="s">
        <v>46</v>
      </c>
      <c r="K410" s="8">
        <v>89</v>
      </c>
      <c r="L410" t="s">
        <v>138</v>
      </c>
      <c r="M410" s="9">
        <v>55</v>
      </c>
      <c r="N410" s="10">
        <v>2307.6923076923076</v>
      </c>
      <c r="O410">
        <v>0.8</v>
      </c>
      <c r="P410">
        <v>1.1200000000000001</v>
      </c>
      <c r="Q410">
        <v>0</v>
      </c>
      <c r="R410" t="s">
        <v>43</v>
      </c>
      <c r="S410" s="16">
        <v>4385.92</v>
      </c>
      <c r="T410" s="16">
        <v>2307.6923076923076</v>
      </c>
      <c r="U410" s="16">
        <v>0</v>
      </c>
      <c r="V410" s="16">
        <v>0</v>
      </c>
      <c r="W410" s="16">
        <v>0</v>
      </c>
      <c r="X410" s="16">
        <v>2078.2276923076925</v>
      </c>
    </row>
    <row r="411" spans="1:24" x14ac:dyDescent="0.25">
      <c r="A411" s="4" t="s">
        <v>24</v>
      </c>
      <c r="B411" s="5" t="s">
        <v>797</v>
      </c>
      <c r="C411" s="6" t="s">
        <v>35</v>
      </c>
      <c r="D411" s="7">
        <v>39</v>
      </c>
      <c r="E411" t="s">
        <v>449</v>
      </c>
      <c r="F411" t="s">
        <v>28</v>
      </c>
      <c r="G411" t="s">
        <v>50</v>
      </c>
      <c r="H411" t="s">
        <v>51</v>
      </c>
      <c r="I411" t="s">
        <v>40</v>
      </c>
      <c r="J411" s="8" t="s">
        <v>46</v>
      </c>
      <c r="K411" s="8">
        <v>107</v>
      </c>
      <c r="L411" t="s">
        <v>53</v>
      </c>
      <c r="M411" s="9">
        <v>24</v>
      </c>
      <c r="N411" s="10">
        <v>384.61538461538464</v>
      </c>
      <c r="O411">
        <v>0.8</v>
      </c>
      <c r="P411">
        <v>0.98</v>
      </c>
      <c r="Q411">
        <v>0</v>
      </c>
      <c r="R411" t="s">
        <v>43</v>
      </c>
      <c r="S411" s="16">
        <v>3010.56</v>
      </c>
      <c r="T411" s="16">
        <v>384.61538461538464</v>
      </c>
      <c r="U411" s="16">
        <v>0</v>
      </c>
      <c r="V411" s="16">
        <v>10</v>
      </c>
      <c r="W411" s="16">
        <v>0</v>
      </c>
      <c r="X411" s="16">
        <v>2615.9446153846152</v>
      </c>
    </row>
    <row r="412" spans="1:24" x14ac:dyDescent="0.25">
      <c r="A412" s="4" t="s">
        <v>24</v>
      </c>
      <c r="B412" s="5" t="s">
        <v>798</v>
      </c>
      <c r="C412" s="6" t="s">
        <v>43</v>
      </c>
      <c r="D412" s="7">
        <v>227</v>
      </c>
      <c r="E412" t="s">
        <v>799</v>
      </c>
      <c r="F412" t="s">
        <v>37</v>
      </c>
      <c r="G412" t="s">
        <v>291</v>
      </c>
      <c r="H412" t="s">
        <v>51</v>
      </c>
      <c r="I412" t="s">
        <v>76</v>
      </c>
      <c r="J412" s="8" t="s">
        <v>32</v>
      </c>
      <c r="K412" s="8">
        <v>165</v>
      </c>
      <c r="L412" t="s">
        <v>117</v>
      </c>
      <c r="M412" s="9">
        <v>54</v>
      </c>
      <c r="N412" s="10">
        <v>5666.666666666667</v>
      </c>
      <c r="O412">
        <v>1</v>
      </c>
      <c r="P412">
        <v>1.1599999999999999</v>
      </c>
      <c r="Q412">
        <v>0</v>
      </c>
      <c r="R412" t="s">
        <v>43</v>
      </c>
      <c r="S412" s="16">
        <v>10335.599999999999</v>
      </c>
      <c r="T412" s="16">
        <v>5666.666666666667</v>
      </c>
      <c r="U412" s="16">
        <v>1000</v>
      </c>
      <c r="V412" s="16">
        <v>10</v>
      </c>
      <c r="W412" s="16">
        <v>0</v>
      </c>
      <c r="X412" s="16">
        <v>3658.9333333333316</v>
      </c>
    </row>
    <row r="413" spans="1:24" x14ac:dyDescent="0.25">
      <c r="A413" s="4" t="s">
        <v>24</v>
      </c>
      <c r="B413" s="5" t="s">
        <v>800</v>
      </c>
      <c r="C413" s="6" t="s">
        <v>43</v>
      </c>
      <c r="D413" s="7">
        <v>268</v>
      </c>
      <c r="E413" t="s">
        <v>801</v>
      </c>
      <c r="F413" t="s">
        <v>37</v>
      </c>
      <c r="G413" t="s">
        <v>148</v>
      </c>
      <c r="H413" t="s">
        <v>81</v>
      </c>
      <c r="I413" t="s">
        <v>52</v>
      </c>
      <c r="J413" s="8" t="s">
        <v>46</v>
      </c>
      <c r="K413" s="8">
        <v>0</v>
      </c>
      <c r="L413" t="s">
        <v>47</v>
      </c>
      <c r="M413" s="9">
        <v>30</v>
      </c>
      <c r="N413" s="10">
        <v>615.38461538461536</v>
      </c>
      <c r="O413">
        <v>1.1000000000000001</v>
      </c>
      <c r="P413">
        <v>1.2</v>
      </c>
      <c r="Q413">
        <v>0</v>
      </c>
      <c r="R413" t="s">
        <v>43</v>
      </c>
      <c r="S413" s="16">
        <v>0</v>
      </c>
      <c r="T413" s="16">
        <v>0</v>
      </c>
      <c r="U413" s="16">
        <v>500</v>
      </c>
      <c r="V413" s="16">
        <v>10</v>
      </c>
      <c r="W413" s="16">
        <v>0</v>
      </c>
      <c r="X413" s="16">
        <v>-510</v>
      </c>
    </row>
    <row r="414" spans="1:24" x14ac:dyDescent="0.25">
      <c r="A414" s="4" t="s">
        <v>24</v>
      </c>
      <c r="B414" s="5" t="s">
        <v>802</v>
      </c>
      <c r="C414" s="6" t="s">
        <v>92</v>
      </c>
      <c r="D414" s="7">
        <v>262</v>
      </c>
      <c r="E414" t="s">
        <v>803</v>
      </c>
      <c r="F414" t="s">
        <v>37</v>
      </c>
      <c r="G414" t="s">
        <v>403</v>
      </c>
      <c r="H414" t="s">
        <v>51</v>
      </c>
      <c r="I414" t="s">
        <v>52</v>
      </c>
      <c r="J414" s="8" t="s">
        <v>46</v>
      </c>
      <c r="K414" s="8">
        <v>83</v>
      </c>
      <c r="L414" t="s">
        <v>99</v>
      </c>
      <c r="M414" s="9">
        <v>35</v>
      </c>
      <c r="N414" s="10">
        <v>48</v>
      </c>
      <c r="O414">
        <v>1.1000000000000001</v>
      </c>
      <c r="P414">
        <v>1.1499999999999999</v>
      </c>
      <c r="Q414">
        <v>0</v>
      </c>
      <c r="R414" t="s">
        <v>43</v>
      </c>
      <c r="S414" s="16">
        <v>3674.8250000000003</v>
      </c>
      <c r="T414" s="16">
        <v>0</v>
      </c>
      <c r="U414" s="16">
        <v>500</v>
      </c>
      <c r="V414" s="16">
        <v>50</v>
      </c>
      <c r="W414" s="16">
        <v>3984</v>
      </c>
      <c r="X414" s="16">
        <v>-859.17499999999973</v>
      </c>
    </row>
    <row r="415" spans="1:24" x14ac:dyDescent="0.25">
      <c r="A415" s="4" t="s">
        <v>24</v>
      </c>
      <c r="B415" s="5" t="s">
        <v>804</v>
      </c>
      <c r="C415" s="6" t="s">
        <v>43</v>
      </c>
      <c r="D415" s="7">
        <v>300</v>
      </c>
      <c r="E415" t="s">
        <v>347</v>
      </c>
      <c r="F415" t="s">
        <v>37</v>
      </c>
      <c r="G415" t="s">
        <v>301</v>
      </c>
      <c r="H415" t="s">
        <v>64</v>
      </c>
      <c r="I415" t="s">
        <v>76</v>
      </c>
      <c r="J415" s="8" t="s">
        <v>32</v>
      </c>
      <c r="K415" s="8">
        <v>122</v>
      </c>
      <c r="L415" t="s">
        <v>117</v>
      </c>
      <c r="M415" s="9">
        <v>54</v>
      </c>
      <c r="N415" s="10">
        <v>5666.666666666667</v>
      </c>
      <c r="O415">
        <v>1</v>
      </c>
      <c r="P415">
        <v>1.17</v>
      </c>
      <c r="Q415">
        <v>0</v>
      </c>
      <c r="R415" t="s">
        <v>43</v>
      </c>
      <c r="S415" s="16">
        <v>7707.9599999999991</v>
      </c>
      <c r="T415" s="16">
        <v>5666.666666666667</v>
      </c>
      <c r="U415" s="16">
        <v>0</v>
      </c>
      <c r="V415" s="16">
        <v>10</v>
      </c>
      <c r="W415" s="16">
        <v>0</v>
      </c>
      <c r="X415" s="16">
        <v>2031.2933333333322</v>
      </c>
    </row>
    <row r="416" spans="1:24" x14ac:dyDescent="0.25">
      <c r="A416" s="4" t="s">
        <v>24</v>
      </c>
      <c r="B416" s="5" t="s">
        <v>805</v>
      </c>
      <c r="C416" s="6" t="s">
        <v>43</v>
      </c>
      <c r="D416" s="7">
        <v>106</v>
      </c>
      <c r="E416" t="s">
        <v>288</v>
      </c>
      <c r="F416" t="s">
        <v>37</v>
      </c>
      <c r="G416" t="s">
        <v>98</v>
      </c>
      <c r="H416" t="s">
        <v>81</v>
      </c>
      <c r="I416" t="s">
        <v>40</v>
      </c>
      <c r="J416" s="8" t="s">
        <v>46</v>
      </c>
      <c r="K416" s="8">
        <v>167</v>
      </c>
      <c r="L416" t="s">
        <v>47</v>
      </c>
      <c r="M416" s="9">
        <v>30</v>
      </c>
      <c r="N416" s="10">
        <v>615.38461538461536</v>
      </c>
      <c r="O416">
        <v>0.8</v>
      </c>
      <c r="P416">
        <v>1.03</v>
      </c>
      <c r="Q416">
        <v>0</v>
      </c>
      <c r="R416" t="s">
        <v>43</v>
      </c>
      <c r="S416" s="16">
        <v>4128.24</v>
      </c>
      <c r="T416" s="16">
        <v>615.38461538461536</v>
      </c>
      <c r="U416" s="16">
        <v>0</v>
      </c>
      <c r="V416" s="16">
        <v>10</v>
      </c>
      <c r="W416" s="16">
        <v>0</v>
      </c>
      <c r="X416" s="16">
        <v>3502.8553846153845</v>
      </c>
    </row>
    <row r="417" spans="1:24" x14ac:dyDescent="0.25">
      <c r="A417" s="4" t="s">
        <v>24</v>
      </c>
      <c r="B417" s="5" t="s">
        <v>806</v>
      </c>
      <c r="C417" s="6" t="s">
        <v>92</v>
      </c>
      <c r="D417" s="7">
        <v>70</v>
      </c>
      <c r="E417" t="s">
        <v>407</v>
      </c>
      <c r="F417" t="s">
        <v>37</v>
      </c>
      <c r="G417" t="s">
        <v>201</v>
      </c>
      <c r="H417" t="s">
        <v>39</v>
      </c>
      <c r="I417" t="s">
        <v>76</v>
      </c>
      <c r="J417" s="8" t="s">
        <v>32</v>
      </c>
      <c r="K417" s="8">
        <v>161</v>
      </c>
      <c r="L417" t="s">
        <v>95</v>
      </c>
      <c r="M417" s="9">
        <v>65</v>
      </c>
      <c r="N417" s="10">
        <v>80</v>
      </c>
      <c r="O417">
        <v>1</v>
      </c>
      <c r="P417">
        <v>1.1299999999999999</v>
      </c>
      <c r="Q417">
        <v>0</v>
      </c>
      <c r="R417" t="s">
        <v>43</v>
      </c>
      <c r="S417" s="16">
        <v>11825.449999999999</v>
      </c>
      <c r="T417" s="16">
        <v>0</v>
      </c>
      <c r="U417" s="16">
        <v>200</v>
      </c>
      <c r="V417" s="16">
        <v>50</v>
      </c>
      <c r="W417" s="16">
        <v>12880</v>
      </c>
      <c r="X417" s="16">
        <v>-1304.5500000000011</v>
      </c>
    </row>
    <row r="418" spans="1:24" x14ac:dyDescent="0.25">
      <c r="A418" s="4" t="s">
        <v>24</v>
      </c>
      <c r="B418" s="5" t="s">
        <v>807</v>
      </c>
      <c r="C418" s="6" t="s">
        <v>135</v>
      </c>
      <c r="D418" s="7">
        <v>140</v>
      </c>
      <c r="E418" t="s">
        <v>808</v>
      </c>
      <c r="F418" t="s">
        <v>37</v>
      </c>
      <c r="G418" t="s">
        <v>312</v>
      </c>
      <c r="H418" t="s">
        <v>81</v>
      </c>
      <c r="I418" t="s">
        <v>76</v>
      </c>
      <c r="J418" s="8" t="s">
        <v>46</v>
      </c>
      <c r="K418" s="8">
        <v>161</v>
      </c>
      <c r="L418" t="s">
        <v>138</v>
      </c>
      <c r="M418" s="9">
        <v>55</v>
      </c>
      <c r="N418" s="10">
        <v>2307.6923076923076</v>
      </c>
      <c r="O418">
        <v>1</v>
      </c>
      <c r="P418">
        <v>1.2</v>
      </c>
      <c r="Q418">
        <v>0</v>
      </c>
      <c r="R418" t="s">
        <v>43</v>
      </c>
      <c r="S418" s="16">
        <v>10626</v>
      </c>
      <c r="T418" s="16">
        <v>2307.6923076923076</v>
      </c>
      <c r="U418" s="16">
        <v>1000</v>
      </c>
      <c r="V418" s="16">
        <v>250</v>
      </c>
      <c r="W418" s="16">
        <v>0</v>
      </c>
      <c r="X418" s="16">
        <v>7068.3076923076924</v>
      </c>
    </row>
    <row r="419" spans="1:24" x14ac:dyDescent="0.25">
      <c r="A419" s="4" t="s">
        <v>24</v>
      </c>
      <c r="B419" s="5" t="s">
        <v>809</v>
      </c>
      <c r="C419" s="6" t="s">
        <v>92</v>
      </c>
      <c r="D419" s="7">
        <v>146</v>
      </c>
      <c r="E419" t="s">
        <v>810</v>
      </c>
      <c r="F419" t="s">
        <v>37</v>
      </c>
      <c r="G419" t="s">
        <v>443</v>
      </c>
      <c r="H419" t="s">
        <v>60</v>
      </c>
      <c r="I419" t="s">
        <v>52</v>
      </c>
      <c r="J419" s="8" t="s">
        <v>46</v>
      </c>
      <c r="K419" s="8">
        <v>0</v>
      </c>
      <c r="L419" t="s">
        <v>99</v>
      </c>
      <c r="M419" s="9">
        <v>35</v>
      </c>
      <c r="N419" s="10">
        <v>53</v>
      </c>
      <c r="O419">
        <v>1.1000000000000001</v>
      </c>
      <c r="P419">
        <v>1.07</v>
      </c>
      <c r="Q419">
        <v>0</v>
      </c>
      <c r="R419" t="s">
        <v>43</v>
      </c>
      <c r="S419" s="16">
        <v>0</v>
      </c>
      <c r="T419" s="16">
        <v>0</v>
      </c>
      <c r="U419" s="16">
        <v>500</v>
      </c>
      <c r="V419" s="16">
        <v>0</v>
      </c>
      <c r="W419" s="16">
        <v>0</v>
      </c>
      <c r="X419" s="16">
        <v>-500</v>
      </c>
    </row>
    <row r="420" spans="1:24" x14ac:dyDescent="0.25">
      <c r="A420" s="4" t="s">
        <v>24</v>
      </c>
      <c r="B420" s="5" t="s">
        <v>811</v>
      </c>
      <c r="C420" s="6" t="s">
        <v>78</v>
      </c>
      <c r="D420" s="7">
        <v>111</v>
      </c>
      <c r="E420" t="s">
        <v>812</v>
      </c>
      <c r="F420" t="s">
        <v>28</v>
      </c>
      <c r="G420" t="s">
        <v>63</v>
      </c>
      <c r="H420" t="s">
        <v>64</v>
      </c>
      <c r="I420" t="s">
        <v>40</v>
      </c>
      <c r="J420" s="8" t="s">
        <v>46</v>
      </c>
      <c r="K420" s="8">
        <v>167</v>
      </c>
      <c r="L420" t="s">
        <v>82</v>
      </c>
      <c r="M420" s="9">
        <v>40</v>
      </c>
      <c r="N420" s="10">
        <v>1230.7692307692307</v>
      </c>
      <c r="O420">
        <v>0.8</v>
      </c>
      <c r="P420">
        <v>1.04</v>
      </c>
      <c r="Q420">
        <v>0</v>
      </c>
      <c r="R420" t="s">
        <v>43</v>
      </c>
      <c r="S420" s="16">
        <v>5324.8</v>
      </c>
      <c r="T420" s="16">
        <v>1230.7692307692307</v>
      </c>
      <c r="U420" s="16">
        <v>0</v>
      </c>
      <c r="V420" s="16">
        <v>10</v>
      </c>
      <c r="W420" s="16">
        <v>0</v>
      </c>
      <c r="X420" s="16">
        <v>4084.0307692307697</v>
      </c>
    </row>
    <row r="421" spans="1:24" x14ac:dyDescent="0.25">
      <c r="A421" s="4" t="s">
        <v>24</v>
      </c>
      <c r="B421" s="5" t="s">
        <v>813</v>
      </c>
      <c r="C421" s="6" t="s">
        <v>35</v>
      </c>
      <c r="D421" s="7">
        <v>135</v>
      </c>
      <c r="E421" t="s">
        <v>814</v>
      </c>
      <c r="F421" t="s">
        <v>28</v>
      </c>
      <c r="G421" t="s">
        <v>370</v>
      </c>
      <c r="H421" t="s">
        <v>39</v>
      </c>
      <c r="I421" t="s">
        <v>31</v>
      </c>
      <c r="J421" s="8" t="s">
        <v>46</v>
      </c>
      <c r="K421" s="8">
        <v>164</v>
      </c>
      <c r="L421" t="s">
        <v>53</v>
      </c>
      <c r="M421" s="9">
        <v>24</v>
      </c>
      <c r="N421" s="10">
        <v>384.61538461538464</v>
      </c>
      <c r="O421">
        <v>1.2</v>
      </c>
      <c r="P421">
        <v>0.81</v>
      </c>
      <c r="Q421">
        <v>0</v>
      </c>
      <c r="R421" t="s">
        <v>43</v>
      </c>
      <c r="S421" s="16">
        <v>3732.4800000000005</v>
      </c>
      <c r="T421" s="16">
        <v>384.61538461538464</v>
      </c>
      <c r="U421" s="16">
        <v>500</v>
      </c>
      <c r="V421" s="16">
        <v>10</v>
      </c>
      <c r="W421" s="16">
        <v>0</v>
      </c>
      <c r="X421" s="16">
        <v>2837.8646153846157</v>
      </c>
    </row>
    <row r="422" spans="1:24" x14ac:dyDescent="0.25">
      <c r="A422" s="4" t="s">
        <v>24</v>
      </c>
      <c r="B422" s="5" t="s">
        <v>815</v>
      </c>
      <c r="C422" s="6" t="s">
        <v>43</v>
      </c>
      <c r="D422" s="7">
        <v>210</v>
      </c>
      <c r="E422" t="s">
        <v>657</v>
      </c>
      <c r="F422" t="s">
        <v>37</v>
      </c>
      <c r="G422" t="s">
        <v>275</v>
      </c>
      <c r="H422" t="s">
        <v>81</v>
      </c>
      <c r="I422" t="s">
        <v>76</v>
      </c>
      <c r="J422" s="8" t="s">
        <v>32</v>
      </c>
      <c r="K422" s="8">
        <v>165</v>
      </c>
      <c r="L422" t="s">
        <v>117</v>
      </c>
      <c r="M422" s="9">
        <v>54</v>
      </c>
      <c r="N422" s="10">
        <v>5666.666666666667</v>
      </c>
      <c r="O422">
        <v>1</v>
      </c>
      <c r="P422">
        <v>0.93</v>
      </c>
      <c r="Q422">
        <v>0</v>
      </c>
      <c r="R422" t="s">
        <v>43</v>
      </c>
      <c r="S422" s="16">
        <v>8286.3000000000011</v>
      </c>
      <c r="T422" s="16">
        <v>5666.666666666667</v>
      </c>
      <c r="U422" s="16">
        <v>750</v>
      </c>
      <c r="V422" s="16">
        <v>0</v>
      </c>
      <c r="W422" s="16">
        <v>0</v>
      </c>
      <c r="X422" s="16">
        <v>1869.6333333333341</v>
      </c>
    </row>
    <row r="423" spans="1:24" x14ac:dyDescent="0.25">
      <c r="A423" s="4" t="s">
        <v>24</v>
      </c>
      <c r="B423" s="5" t="s">
        <v>816</v>
      </c>
      <c r="C423" s="6" t="s">
        <v>92</v>
      </c>
      <c r="D423" s="7">
        <v>295</v>
      </c>
      <c r="E423" t="s">
        <v>817</v>
      </c>
      <c r="F423" t="s">
        <v>37</v>
      </c>
      <c r="G423" t="s">
        <v>234</v>
      </c>
      <c r="H423" t="s">
        <v>60</v>
      </c>
      <c r="I423" t="s">
        <v>40</v>
      </c>
      <c r="J423" s="8" t="s">
        <v>32</v>
      </c>
      <c r="K423" s="8">
        <v>165</v>
      </c>
      <c r="L423" t="s">
        <v>95</v>
      </c>
      <c r="M423" s="9">
        <v>60</v>
      </c>
      <c r="N423" s="10">
        <v>79</v>
      </c>
      <c r="O423">
        <v>0.8</v>
      </c>
      <c r="P423">
        <v>1.19</v>
      </c>
      <c r="Q423">
        <v>0</v>
      </c>
      <c r="R423" t="s">
        <v>43</v>
      </c>
      <c r="S423" s="16">
        <v>9424.7999999999993</v>
      </c>
      <c r="T423" s="16">
        <v>0</v>
      </c>
      <c r="U423" s="16">
        <v>500</v>
      </c>
      <c r="V423" s="16">
        <v>10</v>
      </c>
      <c r="W423" s="16">
        <v>13035</v>
      </c>
      <c r="X423" s="16">
        <v>-4120.2000000000007</v>
      </c>
    </row>
    <row r="424" spans="1:24" x14ac:dyDescent="0.25">
      <c r="A424" s="4" t="s">
        <v>24</v>
      </c>
      <c r="B424" s="5" t="s">
        <v>818</v>
      </c>
      <c r="C424" s="6" t="s">
        <v>135</v>
      </c>
      <c r="D424" s="7">
        <v>62</v>
      </c>
      <c r="E424" t="s">
        <v>112</v>
      </c>
      <c r="F424" t="s">
        <v>37</v>
      </c>
      <c r="G424" t="s">
        <v>113</v>
      </c>
      <c r="H424" t="s">
        <v>60</v>
      </c>
      <c r="I424" t="s">
        <v>52</v>
      </c>
      <c r="J424" s="8" t="s">
        <v>32</v>
      </c>
      <c r="K424" s="8">
        <v>0</v>
      </c>
      <c r="L424" t="s">
        <v>209</v>
      </c>
      <c r="M424" s="9">
        <v>90</v>
      </c>
      <c r="N424" s="10">
        <v>9166.6666666666661</v>
      </c>
      <c r="O424">
        <v>1.1000000000000001</v>
      </c>
      <c r="P424">
        <v>1.01</v>
      </c>
      <c r="Q424">
        <v>0</v>
      </c>
      <c r="R424" t="s">
        <v>43</v>
      </c>
      <c r="S424" s="16">
        <v>0</v>
      </c>
      <c r="T424" s="16">
        <v>0</v>
      </c>
      <c r="U424" s="16">
        <v>200</v>
      </c>
      <c r="V424" s="16">
        <v>0</v>
      </c>
      <c r="W424" s="16">
        <v>0</v>
      </c>
      <c r="X424" s="16">
        <v>-200</v>
      </c>
    </row>
    <row r="425" spans="1:24" x14ac:dyDescent="0.25">
      <c r="A425" s="4" t="s">
        <v>24</v>
      </c>
      <c r="B425" s="5" t="s">
        <v>819</v>
      </c>
      <c r="C425" s="6" t="s">
        <v>92</v>
      </c>
      <c r="D425" s="7">
        <v>306</v>
      </c>
      <c r="E425" t="s">
        <v>786</v>
      </c>
      <c r="F425" t="s">
        <v>37</v>
      </c>
      <c r="G425" t="s">
        <v>334</v>
      </c>
      <c r="H425" t="s">
        <v>60</v>
      </c>
      <c r="I425" t="s">
        <v>40</v>
      </c>
      <c r="J425" s="8" t="s">
        <v>32</v>
      </c>
      <c r="K425" s="8">
        <v>0</v>
      </c>
      <c r="L425" t="s">
        <v>95</v>
      </c>
      <c r="M425" s="9">
        <v>60</v>
      </c>
      <c r="N425" s="10">
        <v>74</v>
      </c>
      <c r="O425">
        <v>0.8</v>
      </c>
      <c r="P425">
        <v>0.86</v>
      </c>
      <c r="Q425">
        <v>0</v>
      </c>
      <c r="R425" t="s">
        <v>43</v>
      </c>
      <c r="S425" s="16">
        <v>0</v>
      </c>
      <c r="T425" s="16">
        <v>0</v>
      </c>
      <c r="U425" s="16">
        <v>0</v>
      </c>
      <c r="V425" s="16">
        <v>250</v>
      </c>
      <c r="W425" s="16">
        <v>0</v>
      </c>
      <c r="X425" s="16">
        <v>-250</v>
      </c>
    </row>
    <row r="426" spans="1:24" x14ac:dyDescent="0.25">
      <c r="A426" s="4" t="s">
        <v>24</v>
      </c>
      <c r="B426" s="5" t="s">
        <v>820</v>
      </c>
      <c r="C426" s="6" t="s">
        <v>78</v>
      </c>
      <c r="D426" s="7">
        <v>176</v>
      </c>
      <c r="E426" t="s">
        <v>410</v>
      </c>
      <c r="F426" t="s">
        <v>37</v>
      </c>
      <c r="G426" t="s">
        <v>102</v>
      </c>
      <c r="H426" t="s">
        <v>51</v>
      </c>
      <c r="I426" t="s">
        <v>31</v>
      </c>
      <c r="J426" s="8" t="s">
        <v>32</v>
      </c>
      <c r="K426" s="8">
        <v>163</v>
      </c>
      <c r="L426" t="s">
        <v>121</v>
      </c>
      <c r="M426" s="9">
        <v>65</v>
      </c>
      <c r="N426" s="10">
        <v>7500</v>
      </c>
      <c r="O426">
        <v>1.2</v>
      </c>
      <c r="P426">
        <v>1.1000000000000001</v>
      </c>
      <c r="Q426">
        <v>0</v>
      </c>
      <c r="R426" t="s">
        <v>43</v>
      </c>
      <c r="S426" s="16">
        <v>13985.400000000001</v>
      </c>
      <c r="T426" s="16">
        <v>7500</v>
      </c>
      <c r="U426" s="16">
        <v>0</v>
      </c>
      <c r="V426" s="16">
        <v>250</v>
      </c>
      <c r="W426" s="16">
        <v>0</v>
      </c>
      <c r="X426" s="16">
        <v>6235.4000000000015</v>
      </c>
    </row>
    <row r="427" spans="1:24" x14ac:dyDescent="0.25">
      <c r="A427" s="4" t="s">
        <v>24</v>
      </c>
      <c r="B427" s="5" t="s">
        <v>821</v>
      </c>
      <c r="C427" s="6" t="s">
        <v>35</v>
      </c>
      <c r="D427" s="7">
        <v>266</v>
      </c>
      <c r="E427" t="s">
        <v>607</v>
      </c>
      <c r="F427" t="s">
        <v>37</v>
      </c>
      <c r="G427" t="s">
        <v>148</v>
      </c>
      <c r="H427" t="s">
        <v>81</v>
      </c>
      <c r="I427" t="s">
        <v>86</v>
      </c>
      <c r="J427" s="8" t="s">
        <v>46</v>
      </c>
      <c r="K427" s="8">
        <v>162</v>
      </c>
      <c r="L427" t="s">
        <v>53</v>
      </c>
      <c r="M427" s="9">
        <v>24</v>
      </c>
      <c r="N427" s="10">
        <v>384.61538461538464</v>
      </c>
      <c r="O427">
        <v>0.9</v>
      </c>
      <c r="P427">
        <v>1.2</v>
      </c>
      <c r="Q427">
        <v>0</v>
      </c>
      <c r="R427" t="s">
        <v>43</v>
      </c>
      <c r="S427" s="16">
        <v>4199.04</v>
      </c>
      <c r="T427" s="16">
        <v>384.61538461538464</v>
      </c>
      <c r="U427" s="16">
        <v>750</v>
      </c>
      <c r="V427" s="16">
        <v>0</v>
      </c>
      <c r="W427" s="16">
        <v>0</v>
      </c>
      <c r="X427" s="16">
        <v>3064.4246153846152</v>
      </c>
    </row>
    <row r="428" spans="1:24" x14ac:dyDescent="0.25">
      <c r="A428" s="4" t="s">
        <v>24</v>
      </c>
      <c r="B428" s="5" t="s">
        <v>822</v>
      </c>
      <c r="C428" s="6" t="s">
        <v>78</v>
      </c>
      <c r="D428" s="7">
        <v>21</v>
      </c>
      <c r="E428" t="s">
        <v>400</v>
      </c>
      <c r="F428" t="s">
        <v>37</v>
      </c>
      <c r="G428" t="s">
        <v>45</v>
      </c>
      <c r="H428" t="s">
        <v>39</v>
      </c>
      <c r="I428" t="s">
        <v>31</v>
      </c>
      <c r="J428" s="8" t="s">
        <v>32</v>
      </c>
      <c r="K428" s="8">
        <v>165</v>
      </c>
      <c r="L428" t="s">
        <v>121</v>
      </c>
      <c r="M428" s="9">
        <v>65</v>
      </c>
      <c r="N428" s="10">
        <v>7500</v>
      </c>
      <c r="O428">
        <v>1.2</v>
      </c>
      <c r="P428">
        <v>0.9</v>
      </c>
      <c r="Q428">
        <v>0</v>
      </c>
      <c r="R428" t="s">
        <v>43</v>
      </c>
      <c r="S428" s="16">
        <v>11583</v>
      </c>
      <c r="T428" s="16">
        <v>7500</v>
      </c>
      <c r="U428" s="16">
        <v>500</v>
      </c>
      <c r="V428" s="16">
        <v>0</v>
      </c>
      <c r="W428" s="16">
        <v>0</v>
      </c>
      <c r="X428" s="16">
        <v>3583</v>
      </c>
    </row>
    <row r="429" spans="1:24" x14ac:dyDescent="0.25">
      <c r="A429" s="4" t="s">
        <v>24</v>
      </c>
      <c r="B429" s="5" t="s">
        <v>823</v>
      </c>
      <c r="C429" s="6" t="s">
        <v>92</v>
      </c>
      <c r="D429" s="7">
        <v>8</v>
      </c>
      <c r="E429" t="s">
        <v>280</v>
      </c>
      <c r="F429" t="s">
        <v>37</v>
      </c>
      <c r="G429" t="s">
        <v>281</v>
      </c>
      <c r="H429" t="s">
        <v>30</v>
      </c>
      <c r="I429" t="s">
        <v>40</v>
      </c>
      <c r="J429" s="8" t="s">
        <v>46</v>
      </c>
      <c r="K429" s="8">
        <v>0</v>
      </c>
      <c r="L429" t="s">
        <v>99</v>
      </c>
      <c r="M429" s="9">
        <v>40</v>
      </c>
      <c r="N429" s="10">
        <v>40</v>
      </c>
      <c r="O429">
        <v>0.8</v>
      </c>
      <c r="P429">
        <v>1.03</v>
      </c>
      <c r="Q429">
        <v>0</v>
      </c>
      <c r="R429" t="s">
        <v>43</v>
      </c>
      <c r="S429" s="16">
        <v>0</v>
      </c>
      <c r="T429" s="16">
        <v>0</v>
      </c>
      <c r="U429" s="16">
        <v>750</v>
      </c>
      <c r="V429" s="16">
        <v>10</v>
      </c>
      <c r="W429" s="16">
        <v>0</v>
      </c>
      <c r="X429" s="16">
        <v>-760</v>
      </c>
    </row>
    <row r="430" spans="1:24" x14ac:dyDescent="0.25">
      <c r="A430" s="4" t="s">
        <v>24</v>
      </c>
      <c r="B430" s="5" t="s">
        <v>824</v>
      </c>
      <c r="C430" s="6" t="s">
        <v>35</v>
      </c>
      <c r="D430" s="7">
        <v>80</v>
      </c>
      <c r="E430" t="s">
        <v>825</v>
      </c>
      <c r="F430" t="s">
        <v>28</v>
      </c>
      <c r="G430" t="s">
        <v>278</v>
      </c>
      <c r="H430" t="s">
        <v>60</v>
      </c>
      <c r="I430" t="s">
        <v>40</v>
      </c>
      <c r="J430" s="8" t="s">
        <v>46</v>
      </c>
      <c r="K430" s="8">
        <v>168</v>
      </c>
      <c r="L430" t="s">
        <v>53</v>
      </c>
      <c r="M430" s="9">
        <v>24</v>
      </c>
      <c r="N430" s="10">
        <v>384.61538461538464</v>
      </c>
      <c r="O430">
        <v>0.8</v>
      </c>
      <c r="P430">
        <v>1</v>
      </c>
      <c r="Q430">
        <v>0</v>
      </c>
      <c r="R430" t="s">
        <v>43</v>
      </c>
      <c r="S430" s="16">
        <v>3072</v>
      </c>
      <c r="T430" s="16">
        <v>384.61538461538464</v>
      </c>
      <c r="U430" s="16">
        <v>500</v>
      </c>
      <c r="V430" s="16">
        <v>500</v>
      </c>
      <c r="W430" s="16">
        <v>0</v>
      </c>
      <c r="X430" s="16">
        <v>1687.3846153846152</v>
      </c>
    </row>
    <row r="431" spans="1:24" x14ac:dyDescent="0.25">
      <c r="A431" s="4" t="s">
        <v>24</v>
      </c>
      <c r="B431" s="5" t="s">
        <v>826</v>
      </c>
      <c r="C431" s="6" t="s">
        <v>35</v>
      </c>
      <c r="D431" s="7">
        <v>105</v>
      </c>
      <c r="E431" t="s">
        <v>150</v>
      </c>
      <c r="F431" t="s">
        <v>37</v>
      </c>
      <c r="G431" t="s">
        <v>98</v>
      </c>
      <c r="H431" t="s">
        <v>81</v>
      </c>
      <c r="I431" t="s">
        <v>76</v>
      </c>
      <c r="J431" s="8" t="s">
        <v>46</v>
      </c>
      <c r="K431" s="8">
        <v>0</v>
      </c>
      <c r="L431" t="s">
        <v>53</v>
      </c>
      <c r="M431" s="9">
        <v>24</v>
      </c>
      <c r="N431" s="10">
        <v>384.61538461538464</v>
      </c>
      <c r="O431">
        <v>1</v>
      </c>
      <c r="P431">
        <v>1.03</v>
      </c>
      <c r="Q431">
        <v>0</v>
      </c>
      <c r="R431" t="s">
        <v>43</v>
      </c>
      <c r="S431" s="16">
        <v>0</v>
      </c>
      <c r="T431" s="16">
        <v>0</v>
      </c>
      <c r="U431" s="16">
        <v>750</v>
      </c>
      <c r="V431" s="16">
        <v>250</v>
      </c>
      <c r="W431" s="16">
        <v>0</v>
      </c>
      <c r="X431" s="16">
        <v>-1000</v>
      </c>
    </row>
    <row r="432" spans="1:24" x14ac:dyDescent="0.25">
      <c r="A432" s="4" t="s">
        <v>24</v>
      </c>
      <c r="B432" s="5" t="s">
        <v>827</v>
      </c>
      <c r="C432" s="6" t="s">
        <v>35</v>
      </c>
      <c r="D432" s="7">
        <v>62</v>
      </c>
      <c r="E432" t="s">
        <v>112</v>
      </c>
      <c r="F432" t="s">
        <v>37</v>
      </c>
      <c r="G432" t="s">
        <v>113</v>
      </c>
      <c r="H432" t="s">
        <v>60</v>
      </c>
      <c r="I432" t="s">
        <v>52</v>
      </c>
      <c r="J432" s="8" t="s">
        <v>46</v>
      </c>
      <c r="K432" s="8">
        <v>166</v>
      </c>
      <c r="L432" t="s">
        <v>53</v>
      </c>
      <c r="M432" s="9">
        <v>24</v>
      </c>
      <c r="N432" s="10">
        <v>384.61538461538464</v>
      </c>
      <c r="O432">
        <v>1.1000000000000001</v>
      </c>
      <c r="P432">
        <v>1.01</v>
      </c>
      <c r="Q432">
        <v>0</v>
      </c>
      <c r="R432" t="s">
        <v>43</v>
      </c>
      <c r="S432" s="16">
        <v>4426.2240000000002</v>
      </c>
      <c r="T432" s="16">
        <v>384.61538461538464</v>
      </c>
      <c r="U432" s="16">
        <v>0</v>
      </c>
      <c r="V432" s="16">
        <v>0</v>
      </c>
      <c r="W432" s="16">
        <v>0</v>
      </c>
      <c r="X432" s="16">
        <v>4041.6086153846154</v>
      </c>
    </row>
    <row r="433" spans="1:24" x14ac:dyDescent="0.25">
      <c r="A433" s="4" t="s">
        <v>24</v>
      </c>
      <c r="B433" s="5" t="s">
        <v>828</v>
      </c>
      <c r="C433" s="6" t="s">
        <v>92</v>
      </c>
      <c r="D433" s="7">
        <v>54</v>
      </c>
      <c r="E433" t="s">
        <v>132</v>
      </c>
      <c r="F433" t="s">
        <v>37</v>
      </c>
      <c r="G433" t="s">
        <v>133</v>
      </c>
      <c r="H433" t="s">
        <v>30</v>
      </c>
      <c r="I433" t="s">
        <v>76</v>
      </c>
      <c r="J433" s="8" t="s">
        <v>32</v>
      </c>
      <c r="K433" s="8">
        <v>0</v>
      </c>
      <c r="L433" t="s">
        <v>95</v>
      </c>
      <c r="M433" s="9">
        <v>60</v>
      </c>
      <c r="N433" s="10">
        <v>74</v>
      </c>
      <c r="O433">
        <v>1</v>
      </c>
      <c r="P433">
        <v>0.99</v>
      </c>
      <c r="Q433">
        <v>0</v>
      </c>
      <c r="R433" t="s">
        <v>43</v>
      </c>
      <c r="S433" s="16">
        <v>0</v>
      </c>
      <c r="T433" s="16">
        <v>0</v>
      </c>
      <c r="U433" s="16">
        <v>500</v>
      </c>
      <c r="V433" s="16">
        <v>10</v>
      </c>
      <c r="W433" s="16">
        <v>0</v>
      </c>
      <c r="X433" s="16">
        <v>-510</v>
      </c>
    </row>
    <row r="434" spans="1:24" x14ac:dyDescent="0.25">
      <c r="A434" s="4" t="s">
        <v>24</v>
      </c>
      <c r="B434" s="5" t="s">
        <v>829</v>
      </c>
      <c r="C434" s="6" t="s">
        <v>35</v>
      </c>
      <c r="D434" s="7">
        <v>307</v>
      </c>
      <c r="E434" t="s">
        <v>581</v>
      </c>
      <c r="F434" t="s">
        <v>28</v>
      </c>
      <c r="G434" t="s">
        <v>582</v>
      </c>
      <c r="H434" t="s">
        <v>60</v>
      </c>
      <c r="I434" t="s">
        <v>76</v>
      </c>
      <c r="J434" s="8" t="s">
        <v>46</v>
      </c>
      <c r="K434" s="8">
        <v>161</v>
      </c>
      <c r="L434" t="s">
        <v>53</v>
      </c>
      <c r="M434" s="9">
        <v>24</v>
      </c>
      <c r="N434" s="10">
        <v>384.61538461538464</v>
      </c>
      <c r="O434">
        <v>1</v>
      </c>
      <c r="P434">
        <v>0.92</v>
      </c>
      <c r="Q434">
        <v>0</v>
      </c>
      <c r="R434" t="s">
        <v>43</v>
      </c>
      <c r="S434" s="16">
        <v>3532.8</v>
      </c>
      <c r="T434" s="16">
        <v>384.61538461538464</v>
      </c>
      <c r="U434" s="16">
        <v>0</v>
      </c>
      <c r="V434" s="16">
        <v>0</v>
      </c>
      <c r="W434" s="16">
        <v>0</v>
      </c>
      <c r="X434" s="16">
        <v>3148.1846153846154</v>
      </c>
    </row>
    <row r="435" spans="1:24" x14ac:dyDescent="0.25">
      <c r="A435" s="4" t="s">
        <v>24</v>
      </c>
      <c r="B435" s="5" t="s">
        <v>830</v>
      </c>
      <c r="C435" s="6" t="s">
        <v>35</v>
      </c>
      <c r="D435" s="7">
        <v>82</v>
      </c>
      <c r="E435" t="s">
        <v>609</v>
      </c>
      <c r="F435" t="s">
        <v>37</v>
      </c>
      <c r="G435" t="s">
        <v>326</v>
      </c>
      <c r="H435" t="s">
        <v>64</v>
      </c>
      <c r="I435" t="s">
        <v>52</v>
      </c>
      <c r="J435" s="8" t="s">
        <v>32</v>
      </c>
      <c r="K435" s="8">
        <v>163</v>
      </c>
      <c r="L435" t="s">
        <v>41</v>
      </c>
      <c r="M435" s="9">
        <v>48</v>
      </c>
      <c r="N435" s="10">
        <v>5416.666666666667</v>
      </c>
      <c r="O435">
        <v>1.1000000000000001</v>
      </c>
      <c r="P435">
        <v>0.81</v>
      </c>
      <c r="Q435">
        <v>0</v>
      </c>
      <c r="R435" t="s">
        <v>43</v>
      </c>
      <c r="S435" s="16">
        <v>6971.184000000002</v>
      </c>
      <c r="T435" s="16">
        <v>5416.666666666667</v>
      </c>
      <c r="U435" s="16">
        <v>200</v>
      </c>
      <c r="V435" s="16">
        <v>100</v>
      </c>
      <c r="W435" s="16">
        <v>0</v>
      </c>
      <c r="X435" s="16">
        <v>1254.517333333335</v>
      </c>
    </row>
    <row r="436" spans="1:24" x14ac:dyDescent="0.25">
      <c r="A436" s="4" t="s">
        <v>24</v>
      </c>
      <c r="B436" s="5" t="s">
        <v>831</v>
      </c>
      <c r="C436" s="6" t="s">
        <v>92</v>
      </c>
      <c r="D436" s="7">
        <v>95</v>
      </c>
      <c r="E436" t="s">
        <v>391</v>
      </c>
      <c r="F436" t="s">
        <v>28</v>
      </c>
      <c r="G436" t="s">
        <v>145</v>
      </c>
      <c r="H436" t="s">
        <v>51</v>
      </c>
      <c r="I436" t="s">
        <v>52</v>
      </c>
      <c r="J436" s="8" t="s">
        <v>46</v>
      </c>
      <c r="K436" s="8">
        <v>165</v>
      </c>
      <c r="L436" t="s">
        <v>99</v>
      </c>
      <c r="M436" s="9">
        <v>35</v>
      </c>
      <c r="N436" s="10">
        <v>41</v>
      </c>
      <c r="O436">
        <v>1.1000000000000001</v>
      </c>
      <c r="P436">
        <v>1.1100000000000001</v>
      </c>
      <c r="Q436">
        <v>0</v>
      </c>
      <c r="R436" t="s">
        <v>43</v>
      </c>
      <c r="S436" s="16">
        <v>6837.6000000000013</v>
      </c>
      <c r="T436" s="16">
        <v>0</v>
      </c>
      <c r="U436" s="16">
        <v>1000</v>
      </c>
      <c r="V436" s="16">
        <v>10</v>
      </c>
      <c r="W436" s="16">
        <v>6765</v>
      </c>
      <c r="X436" s="16">
        <v>-937.39999999999873</v>
      </c>
    </row>
    <row r="437" spans="1:24" x14ac:dyDescent="0.25">
      <c r="A437" s="4" t="s">
        <v>24</v>
      </c>
      <c r="B437" s="5" t="s">
        <v>832</v>
      </c>
      <c r="C437" s="6" t="s">
        <v>35</v>
      </c>
      <c r="D437" s="7">
        <v>40</v>
      </c>
      <c r="E437" t="s">
        <v>361</v>
      </c>
      <c r="F437" t="s">
        <v>28</v>
      </c>
      <c r="G437" t="s">
        <v>362</v>
      </c>
      <c r="H437" t="s">
        <v>30</v>
      </c>
      <c r="I437" t="s">
        <v>52</v>
      </c>
      <c r="J437" s="8" t="s">
        <v>32</v>
      </c>
      <c r="K437" s="8">
        <v>166</v>
      </c>
      <c r="L437" t="s">
        <v>41</v>
      </c>
      <c r="M437" s="9">
        <v>48</v>
      </c>
      <c r="N437" s="10">
        <v>5416.666666666667</v>
      </c>
      <c r="O437">
        <v>1.1000000000000001</v>
      </c>
      <c r="P437">
        <v>0.94</v>
      </c>
      <c r="Q437">
        <v>0</v>
      </c>
      <c r="R437" t="s">
        <v>43</v>
      </c>
      <c r="S437" s="16">
        <v>7941.12</v>
      </c>
      <c r="T437" s="16">
        <v>5416.666666666667</v>
      </c>
      <c r="U437" s="16">
        <v>500</v>
      </c>
      <c r="V437" s="16">
        <v>50</v>
      </c>
      <c r="W437" s="16">
        <v>0</v>
      </c>
      <c r="X437" s="16">
        <v>1974.4533333333329</v>
      </c>
    </row>
    <row r="438" spans="1:24" x14ac:dyDescent="0.25">
      <c r="A438" s="4" t="s">
        <v>24</v>
      </c>
      <c r="B438" s="5" t="s">
        <v>833</v>
      </c>
      <c r="C438" s="6" t="s">
        <v>35</v>
      </c>
      <c r="D438" s="7">
        <v>277</v>
      </c>
      <c r="E438" t="s">
        <v>686</v>
      </c>
      <c r="F438" t="s">
        <v>28</v>
      </c>
      <c r="G438" t="s">
        <v>153</v>
      </c>
      <c r="H438" t="s">
        <v>39</v>
      </c>
      <c r="I438" t="s">
        <v>76</v>
      </c>
      <c r="J438" s="8" t="s">
        <v>46</v>
      </c>
      <c r="K438" s="8">
        <v>165</v>
      </c>
      <c r="L438" t="s">
        <v>53</v>
      </c>
      <c r="M438" s="9">
        <v>24</v>
      </c>
      <c r="N438" s="10">
        <v>384.61538461538464</v>
      </c>
      <c r="O438">
        <v>1</v>
      </c>
      <c r="P438">
        <v>1.1200000000000001</v>
      </c>
      <c r="Q438">
        <v>0</v>
      </c>
      <c r="R438" t="s">
        <v>43</v>
      </c>
      <c r="S438" s="16">
        <v>4300.8</v>
      </c>
      <c r="T438" s="16">
        <v>384.61538461538464</v>
      </c>
      <c r="U438" s="16">
        <v>200</v>
      </c>
      <c r="V438" s="16">
        <v>0</v>
      </c>
      <c r="W438" s="16">
        <v>0</v>
      </c>
      <c r="X438" s="16">
        <v>3716.1846153846154</v>
      </c>
    </row>
    <row r="439" spans="1:24" x14ac:dyDescent="0.25">
      <c r="A439" s="4" t="s">
        <v>24</v>
      </c>
      <c r="B439" s="5" t="s">
        <v>834</v>
      </c>
      <c r="C439" s="6" t="s">
        <v>135</v>
      </c>
      <c r="D439" s="7">
        <v>33</v>
      </c>
      <c r="E439" t="s">
        <v>753</v>
      </c>
      <c r="F439" t="s">
        <v>37</v>
      </c>
      <c r="G439" t="s">
        <v>231</v>
      </c>
      <c r="H439" t="s">
        <v>60</v>
      </c>
      <c r="I439" t="s">
        <v>31</v>
      </c>
      <c r="J439" s="8" t="s">
        <v>32</v>
      </c>
      <c r="K439" s="8">
        <v>164</v>
      </c>
      <c r="L439" t="s">
        <v>209</v>
      </c>
      <c r="M439" s="9">
        <v>90</v>
      </c>
      <c r="N439" s="10">
        <v>9166.6666666666661</v>
      </c>
      <c r="O439">
        <v>1.2</v>
      </c>
      <c r="P439">
        <v>1.1200000000000001</v>
      </c>
      <c r="Q439">
        <v>0</v>
      </c>
      <c r="R439" t="s">
        <v>43</v>
      </c>
      <c r="S439" s="16">
        <v>19837.440000000002</v>
      </c>
      <c r="T439" s="16">
        <v>9166.6666666666661</v>
      </c>
      <c r="U439" s="16">
        <v>200</v>
      </c>
      <c r="V439" s="16">
        <v>10</v>
      </c>
      <c r="W439" s="16">
        <v>0</v>
      </c>
      <c r="X439" s="16">
        <v>10460.773333333336</v>
      </c>
    </row>
    <row r="440" spans="1:24" x14ac:dyDescent="0.25">
      <c r="A440" s="4" t="s">
        <v>24</v>
      </c>
      <c r="B440" s="5" t="s">
        <v>835</v>
      </c>
      <c r="C440" s="6" t="s">
        <v>35</v>
      </c>
      <c r="D440" s="7">
        <v>64</v>
      </c>
      <c r="E440" t="s">
        <v>600</v>
      </c>
      <c r="F440" t="s">
        <v>37</v>
      </c>
      <c r="G440" t="s">
        <v>113</v>
      </c>
      <c r="H440" t="s">
        <v>60</v>
      </c>
      <c r="I440" t="s">
        <v>40</v>
      </c>
      <c r="J440" s="8" t="s">
        <v>32</v>
      </c>
      <c r="K440" s="8">
        <v>167</v>
      </c>
      <c r="L440" t="s">
        <v>41</v>
      </c>
      <c r="M440" s="9">
        <v>48</v>
      </c>
      <c r="N440" s="10">
        <v>5416.666666666667</v>
      </c>
      <c r="O440">
        <v>0.8</v>
      </c>
      <c r="P440">
        <v>1.01</v>
      </c>
      <c r="Q440">
        <v>0</v>
      </c>
      <c r="R440" t="s">
        <v>43</v>
      </c>
      <c r="S440" s="16">
        <v>6476.9279999999999</v>
      </c>
      <c r="T440" s="16">
        <v>5416.666666666667</v>
      </c>
      <c r="U440" s="16">
        <v>1000</v>
      </c>
      <c r="V440" s="16">
        <v>10</v>
      </c>
      <c r="W440" s="16">
        <v>0</v>
      </c>
      <c r="X440" s="16">
        <v>50.261333333332914</v>
      </c>
    </row>
    <row r="441" spans="1:24" x14ac:dyDescent="0.25">
      <c r="A441" s="4" t="s">
        <v>24</v>
      </c>
      <c r="B441" s="5" t="s">
        <v>836</v>
      </c>
      <c r="C441" s="6" t="s">
        <v>92</v>
      </c>
      <c r="D441" s="7">
        <v>173</v>
      </c>
      <c r="E441" t="s">
        <v>837</v>
      </c>
      <c r="F441" t="s">
        <v>37</v>
      </c>
      <c r="G441" t="s">
        <v>603</v>
      </c>
      <c r="H441" t="s">
        <v>39</v>
      </c>
      <c r="I441" t="s">
        <v>76</v>
      </c>
      <c r="J441" s="8" t="s">
        <v>46</v>
      </c>
      <c r="K441" s="8">
        <v>166</v>
      </c>
      <c r="L441" t="s">
        <v>99</v>
      </c>
      <c r="M441" s="9">
        <v>40</v>
      </c>
      <c r="N441" s="10">
        <v>44</v>
      </c>
      <c r="O441">
        <v>1</v>
      </c>
      <c r="P441">
        <v>1.08</v>
      </c>
      <c r="Q441">
        <v>0</v>
      </c>
      <c r="R441" t="s">
        <v>43</v>
      </c>
      <c r="S441" s="16">
        <v>7171.2000000000007</v>
      </c>
      <c r="T441" s="16">
        <v>0</v>
      </c>
      <c r="U441" s="16">
        <v>500</v>
      </c>
      <c r="V441" s="16">
        <v>500</v>
      </c>
      <c r="W441" s="16">
        <v>7304</v>
      </c>
      <c r="X441" s="16">
        <v>-1132.7999999999993</v>
      </c>
    </row>
    <row r="442" spans="1:24" x14ac:dyDescent="0.25">
      <c r="A442" s="4" t="s">
        <v>24</v>
      </c>
      <c r="B442" s="5" t="s">
        <v>838</v>
      </c>
      <c r="C442" s="6" t="s">
        <v>43</v>
      </c>
      <c r="D442" s="7">
        <v>164</v>
      </c>
      <c r="E442" t="s">
        <v>644</v>
      </c>
      <c r="F442" t="s">
        <v>28</v>
      </c>
      <c r="G442" t="s">
        <v>263</v>
      </c>
      <c r="H442" t="s">
        <v>81</v>
      </c>
      <c r="I442" t="s">
        <v>52</v>
      </c>
      <c r="J442" s="8" t="s">
        <v>46</v>
      </c>
      <c r="K442" s="8">
        <v>161</v>
      </c>
      <c r="L442" t="s">
        <v>47</v>
      </c>
      <c r="M442" s="9">
        <v>30</v>
      </c>
      <c r="N442" s="10">
        <v>615.38461538461536</v>
      </c>
      <c r="O442">
        <v>1.1000000000000001</v>
      </c>
      <c r="P442">
        <v>1.1100000000000001</v>
      </c>
      <c r="Q442">
        <v>0</v>
      </c>
      <c r="R442" t="s">
        <v>43</v>
      </c>
      <c r="S442" s="16">
        <v>5860.8</v>
      </c>
      <c r="T442" s="16">
        <v>615.38461538461536</v>
      </c>
      <c r="U442" s="16">
        <v>0</v>
      </c>
      <c r="V442" s="16">
        <v>10</v>
      </c>
      <c r="W442" s="16">
        <v>0</v>
      </c>
      <c r="X442" s="16">
        <v>5235.4153846153849</v>
      </c>
    </row>
    <row r="443" spans="1:24" x14ac:dyDescent="0.25">
      <c r="A443" s="4" t="s">
        <v>24</v>
      </c>
      <c r="B443" s="5" t="s">
        <v>839</v>
      </c>
      <c r="C443" s="6" t="s">
        <v>35</v>
      </c>
      <c r="D443" s="7">
        <v>286</v>
      </c>
      <c r="E443" t="s">
        <v>84</v>
      </c>
      <c r="F443" t="s">
        <v>37</v>
      </c>
      <c r="G443" t="s">
        <v>85</v>
      </c>
      <c r="H443" t="s">
        <v>51</v>
      </c>
      <c r="I443" t="s">
        <v>86</v>
      </c>
      <c r="J443" s="8" t="s">
        <v>46</v>
      </c>
      <c r="K443" s="8">
        <v>134</v>
      </c>
      <c r="L443" t="s">
        <v>53</v>
      </c>
      <c r="M443" s="9">
        <v>24</v>
      </c>
      <c r="N443" s="10">
        <v>384.61538461538464</v>
      </c>
      <c r="O443">
        <v>0.9</v>
      </c>
      <c r="P443">
        <v>0.95</v>
      </c>
      <c r="Q443">
        <v>0</v>
      </c>
      <c r="R443" t="s">
        <v>43</v>
      </c>
      <c r="S443" s="16">
        <v>2749.68</v>
      </c>
      <c r="T443" s="16">
        <v>384.61538461538464</v>
      </c>
      <c r="U443" s="16">
        <v>500</v>
      </c>
      <c r="V443" s="16">
        <v>10</v>
      </c>
      <c r="W443" s="16">
        <v>0</v>
      </c>
      <c r="X443" s="16">
        <v>1855.0646153846151</v>
      </c>
    </row>
    <row r="444" spans="1:24" x14ac:dyDescent="0.25">
      <c r="A444" s="4" t="s">
        <v>24</v>
      </c>
      <c r="B444" s="5" t="s">
        <v>840</v>
      </c>
      <c r="C444" s="6" t="s">
        <v>135</v>
      </c>
      <c r="D444" s="7">
        <v>65</v>
      </c>
      <c r="E444" t="s">
        <v>414</v>
      </c>
      <c r="F444" t="s">
        <v>37</v>
      </c>
      <c r="G444" t="s">
        <v>195</v>
      </c>
      <c r="H444" t="s">
        <v>39</v>
      </c>
      <c r="I444" t="s">
        <v>31</v>
      </c>
      <c r="J444" s="8" t="s">
        <v>32</v>
      </c>
      <c r="K444" s="8">
        <v>0</v>
      </c>
      <c r="L444" t="s">
        <v>209</v>
      </c>
      <c r="M444" s="9">
        <v>90</v>
      </c>
      <c r="N444" s="10">
        <v>9166.6666666666661</v>
      </c>
      <c r="O444">
        <v>1.2</v>
      </c>
      <c r="P444">
        <v>0.88</v>
      </c>
      <c r="Q444">
        <v>0</v>
      </c>
      <c r="R444" t="s">
        <v>43</v>
      </c>
      <c r="S444" s="16">
        <v>0</v>
      </c>
      <c r="T444" s="16">
        <v>0</v>
      </c>
      <c r="U444" s="16">
        <v>0</v>
      </c>
      <c r="V444" s="16">
        <v>500</v>
      </c>
      <c r="W444" s="16">
        <v>0</v>
      </c>
      <c r="X444" s="16">
        <v>-500</v>
      </c>
    </row>
    <row r="445" spans="1:24" x14ac:dyDescent="0.25">
      <c r="A445" s="4" t="s">
        <v>24</v>
      </c>
      <c r="B445" s="5" t="s">
        <v>841</v>
      </c>
      <c r="C445" s="6" t="s">
        <v>43</v>
      </c>
      <c r="D445" s="7">
        <v>102</v>
      </c>
      <c r="E445" t="s">
        <v>97</v>
      </c>
      <c r="F445" t="s">
        <v>37</v>
      </c>
      <c r="G445" t="s">
        <v>98</v>
      </c>
      <c r="H445" t="s">
        <v>81</v>
      </c>
      <c r="I445" t="s">
        <v>86</v>
      </c>
      <c r="J445" s="8" t="s">
        <v>46</v>
      </c>
      <c r="K445" s="8">
        <v>162</v>
      </c>
      <c r="L445" t="s">
        <v>47</v>
      </c>
      <c r="M445" s="9">
        <v>30</v>
      </c>
      <c r="N445" s="10">
        <v>615.38461538461536</v>
      </c>
      <c r="O445">
        <v>0.9</v>
      </c>
      <c r="P445">
        <v>1.03</v>
      </c>
      <c r="Q445">
        <v>0</v>
      </c>
      <c r="R445" t="s">
        <v>43</v>
      </c>
      <c r="S445" s="16">
        <v>4505.22</v>
      </c>
      <c r="T445" s="16">
        <v>615.38461538461536</v>
      </c>
      <c r="U445" s="16">
        <v>1000</v>
      </c>
      <c r="V445" s="16">
        <v>0</v>
      </c>
      <c r="W445" s="16">
        <v>0</v>
      </c>
      <c r="X445" s="16">
        <v>2889.835384615385</v>
      </c>
    </row>
    <row r="446" spans="1:24" x14ac:dyDescent="0.25">
      <c r="A446" s="4" t="s">
        <v>24</v>
      </c>
      <c r="B446" s="5" t="s">
        <v>842</v>
      </c>
      <c r="C446" s="6" t="s">
        <v>35</v>
      </c>
      <c r="D446" s="7">
        <v>116</v>
      </c>
      <c r="E446" t="s">
        <v>58</v>
      </c>
      <c r="F446" t="s">
        <v>28</v>
      </c>
      <c r="G446" t="s">
        <v>59</v>
      </c>
      <c r="H446" t="s">
        <v>60</v>
      </c>
      <c r="I446" t="s">
        <v>40</v>
      </c>
      <c r="J446" s="8" t="s">
        <v>46</v>
      </c>
      <c r="K446" s="8">
        <v>0</v>
      </c>
      <c r="L446" t="s">
        <v>53</v>
      </c>
      <c r="M446" s="9">
        <v>24</v>
      </c>
      <c r="N446" s="10">
        <v>384.61538461538464</v>
      </c>
      <c r="O446">
        <v>0.8</v>
      </c>
      <c r="P446">
        <v>0.9</v>
      </c>
      <c r="Q446">
        <v>0</v>
      </c>
      <c r="R446" t="s">
        <v>43</v>
      </c>
      <c r="S446" s="16">
        <v>2764.8</v>
      </c>
      <c r="T446" s="16">
        <v>0</v>
      </c>
      <c r="U446" s="16">
        <v>500</v>
      </c>
      <c r="V446" s="16">
        <v>50</v>
      </c>
      <c r="W446" s="16">
        <v>0</v>
      </c>
      <c r="X446" s="16">
        <v>2214.8000000000002</v>
      </c>
    </row>
    <row r="447" spans="1:24" x14ac:dyDescent="0.25">
      <c r="A447" s="4" t="s">
        <v>24</v>
      </c>
      <c r="B447" s="5" t="s">
        <v>843</v>
      </c>
      <c r="C447" s="6" t="s">
        <v>78</v>
      </c>
      <c r="D447" s="7">
        <v>114</v>
      </c>
      <c r="E447" t="s">
        <v>436</v>
      </c>
      <c r="F447" t="s">
        <v>37</v>
      </c>
      <c r="G447" t="s">
        <v>59</v>
      </c>
      <c r="H447" t="s">
        <v>60</v>
      </c>
      <c r="I447" t="s">
        <v>52</v>
      </c>
      <c r="J447" s="8" t="s">
        <v>46</v>
      </c>
      <c r="K447" s="8">
        <v>0</v>
      </c>
      <c r="L447" t="s">
        <v>82</v>
      </c>
      <c r="M447" s="9">
        <v>40</v>
      </c>
      <c r="N447" s="10">
        <v>1230.7692307692307</v>
      </c>
      <c r="O447">
        <v>1.1000000000000001</v>
      </c>
      <c r="P447">
        <v>0.9</v>
      </c>
      <c r="Q447">
        <v>0</v>
      </c>
      <c r="R447" t="s">
        <v>43</v>
      </c>
      <c r="S447" s="16">
        <v>0</v>
      </c>
      <c r="T447" s="16">
        <v>0</v>
      </c>
      <c r="U447" s="16">
        <v>500</v>
      </c>
      <c r="V447" s="16">
        <v>0</v>
      </c>
      <c r="W447" s="16">
        <v>0</v>
      </c>
      <c r="X447" s="16">
        <v>-500</v>
      </c>
    </row>
    <row r="448" spans="1:24" x14ac:dyDescent="0.25">
      <c r="A448" s="4" t="s">
        <v>24</v>
      </c>
      <c r="B448" s="5" t="s">
        <v>844</v>
      </c>
      <c r="C448" s="6" t="s">
        <v>135</v>
      </c>
      <c r="D448" s="7">
        <v>160</v>
      </c>
      <c r="E448" t="s">
        <v>304</v>
      </c>
      <c r="F448" t="s">
        <v>28</v>
      </c>
      <c r="G448" t="s">
        <v>305</v>
      </c>
      <c r="H448" t="s">
        <v>64</v>
      </c>
      <c r="I448" t="s">
        <v>40</v>
      </c>
      <c r="J448" s="8" t="s">
        <v>46</v>
      </c>
      <c r="K448" s="8">
        <v>167</v>
      </c>
      <c r="L448" t="s">
        <v>138</v>
      </c>
      <c r="M448" s="9">
        <v>55</v>
      </c>
      <c r="N448" s="10">
        <v>2307.6923076923076</v>
      </c>
      <c r="O448">
        <v>0.8</v>
      </c>
      <c r="P448">
        <v>1.02</v>
      </c>
      <c r="Q448">
        <v>0</v>
      </c>
      <c r="R448" t="s">
        <v>43</v>
      </c>
      <c r="S448" s="16">
        <v>7180.8</v>
      </c>
      <c r="T448" s="16">
        <v>2307.6923076923076</v>
      </c>
      <c r="U448" s="16">
        <v>0</v>
      </c>
      <c r="V448" s="16">
        <v>50</v>
      </c>
      <c r="W448" s="16">
        <v>0</v>
      </c>
      <c r="X448" s="16">
        <v>4823.1076923076926</v>
      </c>
    </row>
    <row r="449" spans="1:24" x14ac:dyDescent="0.25">
      <c r="A449" s="4" t="s">
        <v>24</v>
      </c>
      <c r="B449" s="5" t="s">
        <v>845</v>
      </c>
      <c r="C449" s="6" t="s">
        <v>92</v>
      </c>
      <c r="D449" s="7">
        <v>131</v>
      </c>
      <c r="E449" t="s">
        <v>846</v>
      </c>
      <c r="F449" t="s">
        <v>37</v>
      </c>
      <c r="G449" t="s">
        <v>75</v>
      </c>
      <c r="H449" t="s">
        <v>60</v>
      </c>
      <c r="I449" t="s">
        <v>40</v>
      </c>
      <c r="J449" s="8" t="s">
        <v>46</v>
      </c>
      <c r="K449" s="8">
        <v>164</v>
      </c>
      <c r="L449" t="s">
        <v>99</v>
      </c>
      <c r="M449" s="9">
        <v>48</v>
      </c>
      <c r="N449" s="10">
        <v>49</v>
      </c>
      <c r="O449">
        <v>0.8</v>
      </c>
      <c r="P449">
        <v>1.1499999999999999</v>
      </c>
      <c r="Q449">
        <v>0</v>
      </c>
      <c r="R449" t="s">
        <v>43</v>
      </c>
      <c r="S449" s="16">
        <v>7242.24</v>
      </c>
      <c r="T449" s="16">
        <v>0</v>
      </c>
      <c r="U449" s="16">
        <v>0</v>
      </c>
      <c r="V449" s="16">
        <v>100</v>
      </c>
      <c r="W449" s="16">
        <v>8036</v>
      </c>
      <c r="X449" s="16">
        <v>-893.76000000000022</v>
      </c>
    </row>
    <row r="450" spans="1:24" x14ac:dyDescent="0.25">
      <c r="A450" s="4" t="s">
        <v>24</v>
      </c>
      <c r="B450" s="5" t="s">
        <v>847</v>
      </c>
      <c r="C450" s="6" t="s">
        <v>135</v>
      </c>
      <c r="D450" s="7">
        <v>104</v>
      </c>
      <c r="E450" t="s">
        <v>772</v>
      </c>
      <c r="F450" t="s">
        <v>37</v>
      </c>
      <c r="G450" t="s">
        <v>98</v>
      </c>
      <c r="H450" t="s">
        <v>81</v>
      </c>
      <c r="I450" t="s">
        <v>52</v>
      </c>
      <c r="J450" s="8" t="s">
        <v>46</v>
      </c>
      <c r="K450" s="8">
        <v>162</v>
      </c>
      <c r="L450" t="s">
        <v>138</v>
      </c>
      <c r="M450" s="9">
        <v>55</v>
      </c>
      <c r="N450" s="10">
        <v>2307.6923076923076</v>
      </c>
      <c r="O450">
        <v>1.1000000000000001</v>
      </c>
      <c r="P450">
        <v>1.03</v>
      </c>
      <c r="Q450">
        <v>0</v>
      </c>
      <c r="R450" t="s">
        <v>43</v>
      </c>
      <c r="S450" s="16">
        <v>10095.030000000001</v>
      </c>
      <c r="T450" s="16">
        <v>2307.6923076923076</v>
      </c>
      <c r="U450" s="16">
        <v>500</v>
      </c>
      <c r="V450" s="16">
        <v>0</v>
      </c>
      <c r="W450" s="16">
        <v>0</v>
      </c>
      <c r="X450" s="16">
        <v>7287.337692307693</v>
      </c>
    </row>
    <row r="451" spans="1:24" x14ac:dyDescent="0.25">
      <c r="A451" s="4" t="s">
        <v>24</v>
      </c>
      <c r="B451" s="5" t="s">
        <v>848</v>
      </c>
      <c r="C451" s="6" t="s">
        <v>26</v>
      </c>
      <c r="D451" s="7">
        <v>34</v>
      </c>
      <c r="E451" t="s">
        <v>230</v>
      </c>
      <c r="F451" t="s">
        <v>37</v>
      </c>
      <c r="G451" t="s">
        <v>231</v>
      </c>
      <c r="H451" t="s">
        <v>60</v>
      </c>
      <c r="I451" t="s">
        <v>52</v>
      </c>
      <c r="J451" s="8" t="s">
        <v>46</v>
      </c>
      <c r="K451" s="8">
        <v>0</v>
      </c>
      <c r="L451" t="s">
        <v>90</v>
      </c>
      <c r="M451" s="9">
        <v>35</v>
      </c>
      <c r="N451" s="10">
        <v>923.07692307692309</v>
      </c>
      <c r="O451">
        <v>1.1000000000000001</v>
      </c>
      <c r="P451">
        <v>1.1200000000000001</v>
      </c>
      <c r="Q451">
        <v>0</v>
      </c>
      <c r="R451" t="s">
        <v>43</v>
      </c>
      <c r="S451" s="16">
        <v>0</v>
      </c>
      <c r="T451" s="16">
        <v>0</v>
      </c>
      <c r="U451" s="16">
        <v>750</v>
      </c>
      <c r="V451" s="16">
        <v>0</v>
      </c>
      <c r="W451" s="16">
        <v>0</v>
      </c>
      <c r="X451" s="16">
        <v>-750</v>
      </c>
    </row>
    <row r="452" spans="1:24" x14ac:dyDescent="0.25">
      <c r="A452" s="4" t="s">
        <v>24</v>
      </c>
      <c r="B452" s="5" t="s">
        <v>849</v>
      </c>
      <c r="C452" s="6" t="s">
        <v>26</v>
      </c>
      <c r="D452" s="7">
        <v>273</v>
      </c>
      <c r="E452" t="s">
        <v>718</v>
      </c>
      <c r="F452" t="s">
        <v>37</v>
      </c>
      <c r="G452" t="s">
        <v>29</v>
      </c>
      <c r="H452" t="s">
        <v>30</v>
      </c>
      <c r="I452" t="s">
        <v>76</v>
      </c>
      <c r="J452" s="8" t="s">
        <v>32</v>
      </c>
      <c r="K452" s="8">
        <v>0</v>
      </c>
      <c r="L452" t="s">
        <v>33</v>
      </c>
      <c r="M452" s="9">
        <v>60</v>
      </c>
      <c r="N452" s="10">
        <v>6250</v>
      </c>
      <c r="O452">
        <v>1</v>
      </c>
      <c r="P452">
        <v>1</v>
      </c>
      <c r="Q452">
        <v>0</v>
      </c>
      <c r="R452" t="s">
        <v>43</v>
      </c>
      <c r="S452" s="16">
        <v>0</v>
      </c>
      <c r="T452" s="16">
        <v>0</v>
      </c>
      <c r="U452" s="16">
        <v>500</v>
      </c>
      <c r="V452" s="16">
        <v>0</v>
      </c>
      <c r="W452" s="16">
        <v>0</v>
      </c>
      <c r="X452" s="16">
        <v>-500</v>
      </c>
    </row>
    <row r="453" spans="1:24" x14ac:dyDescent="0.25">
      <c r="A453" s="4" t="s">
        <v>24</v>
      </c>
      <c r="B453" s="5" t="s">
        <v>850</v>
      </c>
      <c r="C453" s="6" t="s">
        <v>92</v>
      </c>
      <c r="D453" s="7">
        <v>10</v>
      </c>
      <c r="E453" t="s">
        <v>379</v>
      </c>
      <c r="F453" t="s">
        <v>28</v>
      </c>
      <c r="G453" t="s">
        <v>237</v>
      </c>
      <c r="H453" t="s">
        <v>30</v>
      </c>
      <c r="I453" t="s">
        <v>31</v>
      </c>
      <c r="J453" s="8" t="s">
        <v>32</v>
      </c>
      <c r="K453" s="8">
        <v>0</v>
      </c>
      <c r="L453" t="s">
        <v>95</v>
      </c>
      <c r="M453" s="9">
        <v>65</v>
      </c>
      <c r="N453" s="10">
        <v>78</v>
      </c>
      <c r="O453">
        <v>1.2</v>
      </c>
      <c r="P453">
        <v>1.1399999999999999</v>
      </c>
      <c r="Q453">
        <v>0</v>
      </c>
      <c r="R453" t="s">
        <v>43</v>
      </c>
      <c r="S453" s="16">
        <v>14227.199999999999</v>
      </c>
      <c r="T453" s="16">
        <v>0</v>
      </c>
      <c r="U453" s="16">
        <v>500</v>
      </c>
      <c r="V453" s="16">
        <v>250</v>
      </c>
      <c r="W453" s="16">
        <v>0</v>
      </c>
      <c r="X453" s="16">
        <v>13477.199999999999</v>
      </c>
    </row>
    <row r="454" spans="1:24" x14ac:dyDescent="0.25">
      <c r="A454" s="4" t="s">
        <v>24</v>
      </c>
      <c r="B454" s="5" t="s">
        <v>851</v>
      </c>
      <c r="C454" s="6" t="s">
        <v>92</v>
      </c>
      <c r="D454" s="7">
        <v>168</v>
      </c>
      <c r="E454" t="s">
        <v>398</v>
      </c>
      <c r="F454" t="s">
        <v>28</v>
      </c>
      <c r="G454" t="s">
        <v>56</v>
      </c>
      <c r="H454" t="s">
        <v>51</v>
      </c>
      <c r="I454" t="s">
        <v>31</v>
      </c>
      <c r="J454" s="8" t="s">
        <v>46</v>
      </c>
      <c r="K454" s="8">
        <v>163</v>
      </c>
      <c r="L454" t="s">
        <v>99</v>
      </c>
      <c r="M454" s="9">
        <v>48</v>
      </c>
      <c r="N454" s="10">
        <v>53</v>
      </c>
      <c r="O454">
        <v>1.2</v>
      </c>
      <c r="P454">
        <v>1.05</v>
      </c>
      <c r="Q454">
        <v>0</v>
      </c>
      <c r="R454" t="s">
        <v>43</v>
      </c>
      <c r="S454" s="16">
        <v>9676.8000000000011</v>
      </c>
      <c r="T454" s="16">
        <v>0</v>
      </c>
      <c r="U454" s="16">
        <v>0</v>
      </c>
      <c r="V454" s="16">
        <v>0</v>
      </c>
      <c r="W454" s="16">
        <v>8639</v>
      </c>
      <c r="X454" s="16">
        <v>1037.8000000000011</v>
      </c>
    </row>
    <row r="455" spans="1:24" x14ac:dyDescent="0.25">
      <c r="A455" s="4" t="s">
        <v>24</v>
      </c>
      <c r="B455" s="5" t="s">
        <v>852</v>
      </c>
      <c r="C455" s="6" t="s">
        <v>92</v>
      </c>
      <c r="D455" s="7">
        <v>209</v>
      </c>
      <c r="E455" t="s">
        <v>274</v>
      </c>
      <c r="F455" t="s">
        <v>37</v>
      </c>
      <c r="G455" t="s">
        <v>275</v>
      </c>
      <c r="H455" t="s">
        <v>81</v>
      </c>
      <c r="I455" t="s">
        <v>52</v>
      </c>
      <c r="J455" s="8" t="s">
        <v>32</v>
      </c>
      <c r="K455" s="8">
        <v>0</v>
      </c>
      <c r="L455" t="s">
        <v>95</v>
      </c>
      <c r="M455" s="9">
        <v>60</v>
      </c>
      <c r="N455" s="10">
        <v>80</v>
      </c>
      <c r="O455">
        <v>1.1000000000000001</v>
      </c>
      <c r="P455">
        <v>0.93</v>
      </c>
      <c r="Q455">
        <v>0</v>
      </c>
      <c r="R455" t="s">
        <v>43</v>
      </c>
      <c r="S455" s="16">
        <v>0</v>
      </c>
      <c r="T455" s="16">
        <v>0</v>
      </c>
      <c r="U455" s="16">
        <v>0</v>
      </c>
      <c r="V455" s="16">
        <v>0</v>
      </c>
      <c r="W455" s="16">
        <v>0</v>
      </c>
      <c r="X455" s="16">
        <v>0</v>
      </c>
    </row>
    <row r="456" spans="1:24" x14ac:dyDescent="0.25">
      <c r="A456" s="4" t="s">
        <v>24</v>
      </c>
      <c r="B456" s="5" t="s">
        <v>853</v>
      </c>
      <c r="C456" s="6" t="s">
        <v>35</v>
      </c>
      <c r="D456" s="7">
        <v>60</v>
      </c>
      <c r="E456" t="s">
        <v>513</v>
      </c>
      <c r="F456" t="s">
        <v>37</v>
      </c>
      <c r="G456" t="s">
        <v>214</v>
      </c>
      <c r="H456" t="s">
        <v>81</v>
      </c>
      <c r="I456" t="s">
        <v>40</v>
      </c>
      <c r="J456" s="8" t="s">
        <v>46</v>
      </c>
      <c r="K456" s="8">
        <v>94</v>
      </c>
      <c r="L456" t="s">
        <v>53</v>
      </c>
      <c r="M456" s="9">
        <v>24</v>
      </c>
      <c r="N456" s="10">
        <v>384.61538461538464</v>
      </c>
      <c r="O456">
        <v>0.8</v>
      </c>
      <c r="P456">
        <v>1.17</v>
      </c>
      <c r="Q456">
        <v>0</v>
      </c>
      <c r="R456" t="s">
        <v>43</v>
      </c>
      <c r="S456" s="16">
        <v>2111.616</v>
      </c>
      <c r="T456" s="16">
        <v>384.61538461538464</v>
      </c>
      <c r="U456" s="16">
        <v>200</v>
      </c>
      <c r="V456" s="16">
        <v>50</v>
      </c>
      <c r="W456" s="16">
        <v>0</v>
      </c>
      <c r="X456" s="16">
        <v>1477.0006153846152</v>
      </c>
    </row>
    <row r="457" spans="1:24" x14ac:dyDescent="0.25">
      <c r="A457" s="4" t="s">
        <v>24</v>
      </c>
      <c r="B457" s="5" t="s">
        <v>854</v>
      </c>
      <c r="C457" s="6" t="s">
        <v>43</v>
      </c>
      <c r="D457" s="7">
        <v>64</v>
      </c>
      <c r="E457" t="s">
        <v>600</v>
      </c>
      <c r="F457" t="s">
        <v>37</v>
      </c>
      <c r="G457" t="s">
        <v>113</v>
      </c>
      <c r="H457" t="s">
        <v>60</v>
      </c>
      <c r="I457" t="s">
        <v>40</v>
      </c>
      <c r="J457" s="8" t="s">
        <v>46</v>
      </c>
      <c r="K457" s="8">
        <v>165</v>
      </c>
      <c r="L457" t="s">
        <v>47</v>
      </c>
      <c r="M457" s="9">
        <v>30</v>
      </c>
      <c r="N457" s="10">
        <v>615.38461538461536</v>
      </c>
      <c r="O457">
        <v>0.8</v>
      </c>
      <c r="P457">
        <v>1.01</v>
      </c>
      <c r="Q457">
        <v>0</v>
      </c>
      <c r="R457" t="s">
        <v>43</v>
      </c>
      <c r="S457" s="16">
        <v>3999.6</v>
      </c>
      <c r="T457" s="16">
        <v>615.38461538461536</v>
      </c>
      <c r="U457" s="16">
        <v>0</v>
      </c>
      <c r="V457" s="16">
        <v>10</v>
      </c>
      <c r="W457" s="16">
        <v>0</v>
      </c>
      <c r="X457" s="16">
        <v>3374.2153846153847</v>
      </c>
    </row>
    <row r="458" spans="1:24" x14ac:dyDescent="0.25">
      <c r="A458" s="4" t="s">
        <v>24</v>
      </c>
      <c r="B458" s="5" t="s">
        <v>855</v>
      </c>
      <c r="C458" s="6" t="s">
        <v>78</v>
      </c>
      <c r="D458" s="7">
        <v>111</v>
      </c>
      <c r="E458" t="s">
        <v>812</v>
      </c>
      <c r="F458" t="s">
        <v>28</v>
      </c>
      <c r="G458" t="s">
        <v>63</v>
      </c>
      <c r="H458" t="s">
        <v>64</v>
      </c>
      <c r="I458" t="s">
        <v>40</v>
      </c>
      <c r="J458" s="8" t="s">
        <v>46</v>
      </c>
      <c r="K458" s="8">
        <v>0</v>
      </c>
      <c r="L458" t="s">
        <v>82</v>
      </c>
      <c r="M458" s="9">
        <v>40</v>
      </c>
      <c r="N458" s="10">
        <v>1230.7692307692307</v>
      </c>
      <c r="O458">
        <v>0.8</v>
      </c>
      <c r="P458">
        <v>1.04</v>
      </c>
      <c r="Q458">
        <v>0</v>
      </c>
      <c r="R458" t="s">
        <v>43</v>
      </c>
      <c r="S458" s="16">
        <v>5324.8</v>
      </c>
      <c r="T458" s="16">
        <v>0</v>
      </c>
      <c r="U458" s="16">
        <v>500</v>
      </c>
      <c r="V458" s="16">
        <v>50</v>
      </c>
      <c r="W458" s="16">
        <v>0</v>
      </c>
      <c r="X458" s="16">
        <v>4774.8</v>
      </c>
    </row>
    <row r="459" spans="1:24" x14ac:dyDescent="0.25">
      <c r="A459" s="4" t="s">
        <v>24</v>
      </c>
      <c r="B459" s="5" t="s">
        <v>856</v>
      </c>
      <c r="C459" s="6" t="s">
        <v>92</v>
      </c>
      <c r="D459" s="7">
        <v>164</v>
      </c>
      <c r="E459" t="s">
        <v>644</v>
      </c>
      <c r="F459" t="s">
        <v>28</v>
      </c>
      <c r="G459" t="s">
        <v>263</v>
      </c>
      <c r="H459" t="s">
        <v>81</v>
      </c>
      <c r="I459" t="s">
        <v>52</v>
      </c>
      <c r="J459" s="8" t="s">
        <v>46</v>
      </c>
      <c r="K459" s="8">
        <v>168</v>
      </c>
      <c r="L459" t="s">
        <v>99</v>
      </c>
      <c r="M459" s="9">
        <v>48</v>
      </c>
      <c r="N459" s="10">
        <v>55</v>
      </c>
      <c r="O459">
        <v>1.1000000000000001</v>
      </c>
      <c r="P459">
        <v>1.1100000000000001</v>
      </c>
      <c r="Q459">
        <v>1</v>
      </c>
      <c r="R459" t="s">
        <v>43</v>
      </c>
      <c r="S459" s="16">
        <v>0</v>
      </c>
      <c r="T459" s="16">
        <v>0</v>
      </c>
      <c r="U459" s="16">
        <v>750</v>
      </c>
      <c r="V459" s="16">
        <v>0</v>
      </c>
      <c r="W459" s="16">
        <v>9240</v>
      </c>
      <c r="X459" s="16">
        <v>-9990</v>
      </c>
    </row>
    <row r="460" spans="1:24" x14ac:dyDescent="0.25">
      <c r="A460" s="4" t="s">
        <v>24</v>
      </c>
      <c r="B460" s="5" t="s">
        <v>857</v>
      </c>
      <c r="C460" s="6" t="s">
        <v>92</v>
      </c>
      <c r="D460" s="7">
        <v>295</v>
      </c>
      <c r="E460" t="s">
        <v>817</v>
      </c>
      <c r="F460" t="s">
        <v>37</v>
      </c>
      <c r="G460" t="s">
        <v>234</v>
      </c>
      <c r="H460" t="s">
        <v>60</v>
      </c>
      <c r="I460" t="s">
        <v>40</v>
      </c>
      <c r="J460" s="8" t="s">
        <v>46</v>
      </c>
      <c r="K460" s="8">
        <v>162</v>
      </c>
      <c r="L460" t="s">
        <v>99</v>
      </c>
      <c r="M460" s="9">
        <v>35</v>
      </c>
      <c r="N460" s="10">
        <v>52</v>
      </c>
      <c r="O460">
        <v>0.8</v>
      </c>
      <c r="P460">
        <v>1.19</v>
      </c>
      <c r="Q460">
        <v>0</v>
      </c>
      <c r="R460" t="s">
        <v>43</v>
      </c>
      <c r="S460" s="16">
        <v>5397.84</v>
      </c>
      <c r="T460" s="16">
        <v>0</v>
      </c>
      <c r="U460" s="16">
        <v>0</v>
      </c>
      <c r="V460" s="16">
        <v>100</v>
      </c>
      <c r="W460" s="16">
        <v>8424</v>
      </c>
      <c r="X460" s="16">
        <v>-3126.16</v>
      </c>
    </row>
    <row r="461" spans="1:24" x14ac:dyDescent="0.25">
      <c r="A461" s="4" t="s">
        <v>24</v>
      </c>
      <c r="B461" s="5" t="s">
        <v>858</v>
      </c>
      <c r="C461" s="6" t="s">
        <v>78</v>
      </c>
      <c r="D461" s="7">
        <v>167</v>
      </c>
      <c r="E461" t="s">
        <v>257</v>
      </c>
      <c r="F461" t="s">
        <v>37</v>
      </c>
      <c r="G461" t="s">
        <v>56</v>
      </c>
      <c r="H461" t="s">
        <v>51</v>
      </c>
      <c r="I461" t="s">
        <v>86</v>
      </c>
      <c r="J461" s="8" t="s">
        <v>46</v>
      </c>
      <c r="K461" s="8">
        <v>0</v>
      </c>
      <c r="L461" t="s">
        <v>82</v>
      </c>
      <c r="M461" s="9">
        <v>40</v>
      </c>
      <c r="N461" s="10">
        <v>1230.7692307692307</v>
      </c>
      <c r="O461">
        <v>0.9</v>
      </c>
      <c r="P461">
        <v>1.05</v>
      </c>
      <c r="Q461">
        <v>0</v>
      </c>
      <c r="R461" t="s">
        <v>43</v>
      </c>
      <c r="S461" s="16">
        <v>0</v>
      </c>
      <c r="T461" s="16">
        <v>0</v>
      </c>
      <c r="U461" s="16">
        <v>1000</v>
      </c>
      <c r="V461" s="16">
        <v>50</v>
      </c>
      <c r="W461" s="16">
        <v>0</v>
      </c>
      <c r="X461" s="16">
        <v>-1050</v>
      </c>
    </row>
    <row r="462" spans="1:24" x14ac:dyDescent="0.25">
      <c r="A462" s="4" t="s">
        <v>24</v>
      </c>
      <c r="B462" s="5" t="s">
        <v>859</v>
      </c>
      <c r="C462" s="6" t="s">
        <v>43</v>
      </c>
      <c r="D462" s="7">
        <v>42</v>
      </c>
      <c r="E462" t="s">
        <v>517</v>
      </c>
      <c r="F462" t="s">
        <v>28</v>
      </c>
      <c r="G462" t="s">
        <v>362</v>
      </c>
      <c r="H462" t="s">
        <v>30</v>
      </c>
      <c r="I462" t="s">
        <v>40</v>
      </c>
      <c r="J462" s="8" t="s">
        <v>32</v>
      </c>
      <c r="K462" s="8">
        <v>0</v>
      </c>
      <c r="L462" t="s">
        <v>117</v>
      </c>
      <c r="M462" s="9">
        <v>54</v>
      </c>
      <c r="N462" s="10">
        <v>5666.666666666667</v>
      </c>
      <c r="O462">
        <v>0.8</v>
      </c>
      <c r="P462">
        <v>0.94</v>
      </c>
      <c r="Q462">
        <v>0</v>
      </c>
      <c r="R462" t="s">
        <v>43</v>
      </c>
      <c r="S462" s="16">
        <v>6497.28</v>
      </c>
      <c r="T462" s="16">
        <v>0</v>
      </c>
      <c r="U462" s="16">
        <v>0</v>
      </c>
      <c r="V462" s="16">
        <v>250</v>
      </c>
      <c r="W462" s="16">
        <v>0</v>
      </c>
      <c r="X462" s="16">
        <v>6247.28</v>
      </c>
    </row>
    <row r="463" spans="1:24" x14ac:dyDescent="0.25">
      <c r="A463" s="4" t="s">
        <v>24</v>
      </c>
      <c r="B463" s="5" t="s">
        <v>860</v>
      </c>
      <c r="C463" s="6" t="s">
        <v>35</v>
      </c>
      <c r="D463" s="7">
        <v>282</v>
      </c>
      <c r="E463" t="s">
        <v>433</v>
      </c>
      <c r="F463" t="s">
        <v>28</v>
      </c>
      <c r="G463" t="s">
        <v>179</v>
      </c>
      <c r="H463" t="s">
        <v>39</v>
      </c>
      <c r="I463" t="s">
        <v>31</v>
      </c>
      <c r="J463" s="8" t="s">
        <v>32</v>
      </c>
      <c r="K463" s="8">
        <v>166</v>
      </c>
      <c r="L463" t="s">
        <v>41</v>
      </c>
      <c r="M463" s="9">
        <v>48</v>
      </c>
      <c r="N463" s="10">
        <v>5416.666666666667</v>
      </c>
      <c r="O463">
        <v>1.2</v>
      </c>
      <c r="P463">
        <v>0.98</v>
      </c>
      <c r="Q463">
        <v>0</v>
      </c>
      <c r="R463" t="s">
        <v>43</v>
      </c>
      <c r="S463" s="16">
        <v>9031.68</v>
      </c>
      <c r="T463" s="16">
        <v>5416.666666666667</v>
      </c>
      <c r="U463" s="16">
        <v>200</v>
      </c>
      <c r="V463" s="16">
        <v>0</v>
      </c>
      <c r="W463" s="16">
        <v>0</v>
      </c>
      <c r="X463" s="16">
        <v>3415.0133333333333</v>
      </c>
    </row>
    <row r="464" spans="1:24" x14ac:dyDescent="0.25">
      <c r="A464" s="4" t="s">
        <v>24</v>
      </c>
      <c r="B464" s="5" t="s">
        <v>861</v>
      </c>
      <c r="C464" s="6" t="s">
        <v>35</v>
      </c>
      <c r="D464" s="7">
        <v>228</v>
      </c>
      <c r="E464" t="s">
        <v>405</v>
      </c>
      <c r="F464" t="s">
        <v>28</v>
      </c>
      <c r="G464" t="s">
        <v>291</v>
      </c>
      <c r="H464" t="s">
        <v>51</v>
      </c>
      <c r="I464" t="s">
        <v>40</v>
      </c>
      <c r="J464" s="8" t="s">
        <v>46</v>
      </c>
      <c r="K464" s="8">
        <v>0</v>
      </c>
      <c r="L464" t="s">
        <v>53</v>
      </c>
      <c r="M464" s="9">
        <v>24</v>
      </c>
      <c r="N464" s="10">
        <v>384.61538461538464</v>
      </c>
      <c r="O464">
        <v>0.8</v>
      </c>
      <c r="P464">
        <v>1.1599999999999999</v>
      </c>
      <c r="Q464">
        <v>0</v>
      </c>
      <c r="R464" t="s">
        <v>43</v>
      </c>
      <c r="S464" s="16">
        <v>3563.5199999999995</v>
      </c>
      <c r="T464" s="16">
        <v>0</v>
      </c>
      <c r="U464" s="16">
        <v>500</v>
      </c>
      <c r="V464" s="16">
        <v>0</v>
      </c>
      <c r="W464" s="16">
        <v>0</v>
      </c>
      <c r="X464" s="16">
        <v>3063.5199999999995</v>
      </c>
    </row>
    <row r="465" spans="1:24" x14ac:dyDescent="0.25">
      <c r="A465" s="4" t="s">
        <v>24</v>
      </c>
      <c r="B465" s="5" t="s">
        <v>862</v>
      </c>
      <c r="C465" s="6" t="s">
        <v>43</v>
      </c>
      <c r="D465" s="7">
        <v>221</v>
      </c>
      <c r="E465" t="s">
        <v>589</v>
      </c>
      <c r="F465" t="s">
        <v>37</v>
      </c>
      <c r="G465" t="s">
        <v>198</v>
      </c>
      <c r="H465" t="s">
        <v>39</v>
      </c>
      <c r="I465" t="s">
        <v>52</v>
      </c>
      <c r="J465" s="8" t="s">
        <v>46</v>
      </c>
      <c r="K465" s="8">
        <v>0</v>
      </c>
      <c r="L465" t="s">
        <v>47</v>
      </c>
      <c r="M465" s="9">
        <v>30</v>
      </c>
      <c r="N465" s="10">
        <v>615.38461538461536</v>
      </c>
      <c r="O465">
        <v>1.1000000000000001</v>
      </c>
      <c r="P465">
        <v>0.87</v>
      </c>
      <c r="Q465">
        <v>0</v>
      </c>
      <c r="R465" t="s">
        <v>43</v>
      </c>
      <c r="S465" s="16">
        <v>0</v>
      </c>
      <c r="T465" s="16">
        <v>0</v>
      </c>
      <c r="U465" s="16">
        <v>200</v>
      </c>
      <c r="V465" s="16">
        <v>50</v>
      </c>
      <c r="W465" s="16">
        <v>0</v>
      </c>
      <c r="X465" s="16">
        <v>-250</v>
      </c>
    </row>
    <row r="466" spans="1:24" x14ac:dyDescent="0.25">
      <c r="A466" s="4" t="s">
        <v>24</v>
      </c>
      <c r="B466" s="5" t="s">
        <v>863</v>
      </c>
      <c r="C466" s="6" t="s">
        <v>35</v>
      </c>
      <c r="D466" s="7">
        <v>291</v>
      </c>
      <c r="E466" t="s">
        <v>339</v>
      </c>
      <c r="F466" t="s">
        <v>28</v>
      </c>
      <c r="G466" t="s">
        <v>340</v>
      </c>
      <c r="H466" t="s">
        <v>64</v>
      </c>
      <c r="I466" t="s">
        <v>40</v>
      </c>
      <c r="J466" s="8" t="s">
        <v>32</v>
      </c>
      <c r="K466" s="8">
        <v>0</v>
      </c>
      <c r="L466" t="s">
        <v>41</v>
      </c>
      <c r="M466" s="9">
        <v>48</v>
      </c>
      <c r="N466" s="10">
        <v>5416.666666666667</v>
      </c>
      <c r="O466">
        <v>0.8</v>
      </c>
      <c r="P466">
        <v>0.82</v>
      </c>
      <c r="Q466">
        <v>0</v>
      </c>
      <c r="R466" t="s">
        <v>43</v>
      </c>
      <c r="S466" s="16">
        <v>5038.08</v>
      </c>
      <c r="T466" s="16">
        <v>0</v>
      </c>
      <c r="U466" s="16">
        <v>0</v>
      </c>
      <c r="V466" s="16">
        <v>500</v>
      </c>
      <c r="W466" s="16">
        <v>0</v>
      </c>
      <c r="X466" s="16">
        <v>4538.08</v>
      </c>
    </row>
    <row r="467" spans="1:24" x14ac:dyDescent="0.25">
      <c r="A467" s="4" t="s">
        <v>24</v>
      </c>
      <c r="B467" s="5" t="s">
        <v>864</v>
      </c>
      <c r="C467" s="6" t="s">
        <v>43</v>
      </c>
      <c r="D467" s="7">
        <v>97</v>
      </c>
      <c r="E467" t="s">
        <v>865</v>
      </c>
      <c r="F467" t="s">
        <v>37</v>
      </c>
      <c r="G467" t="s">
        <v>145</v>
      </c>
      <c r="H467" t="s">
        <v>51</v>
      </c>
      <c r="I467" t="s">
        <v>40</v>
      </c>
      <c r="J467" s="8" t="s">
        <v>46</v>
      </c>
      <c r="K467" s="8">
        <v>0</v>
      </c>
      <c r="L467" t="s">
        <v>47</v>
      </c>
      <c r="M467" s="9">
        <v>30</v>
      </c>
      <c r="N467" s="10">
        <v>615.38461538461536</v>
      </c>
      <c r="O467">
        <v>0.8</v>
      </c>
      <c r="P467">
        <v>1.1100000000000001</v>
      </c>
      <c r="Q467">
        <v>0</v>
      </c>
      <c r="R467" t="s">
        <v>43</v>
      </c>
      <c r="S467" s="16">
        <v>0</v>
      </c>
      <c r="T467" s="16">
        <v>0</v>
      </c>
      <c r="U467" s="16">
        <v>500</v>
      </c>
      <c r="V467" s="16">
        <v>500</v>
      </c>
      <c r="W467" s="16">
        <v>0</v>
      </c>
      <c r="X467" s="16">
        <v>-1000</v>
      </c>
    </row>
    <row r="468" spans="1:24" x14ac:dyDescent="0.25">
      <c r="A468" s="4" t="s">
        <v>24</v>
      </c>
      <c r="B468" s="5" t="s">
        <v>866</v>
      </c>
      <c r="C468" s="6" t="s">
        <v>26</v>
      </c>
      <c r="D468" s="7">
        <v>186</v>
      </c>
      <c r="E468" t="s">
        <v>463</v>
      </c>
      <c r="F468" t="s">
        <v>37</v>
      </c>
      <c r="G468" t="s">
        <v>127</v>
      </c>
      <c r="H468" t="s">
        <v>51</v>
      </c>
      <c r="I468" t="s">
        <v>31</v>
      </c>
      <c r="J468" s="8" t="s">
        <v>32</v>
      </c>
      <c r="K468" s="8">
        <v>167</v>
      </c>
      <c r="L468" t="s">
        <v>33</v>
      </c>
      <c r="M468" s="9">
        <v>60</v>
      </c>
      <c r="N468" s="10">
        <v>6250</v>
      </c>
      <c r="O468">
        <v>1.2</v>
      </c>
      <c r="P468">
        <v>1.2</v>
      </c>
      <c r="Q468">
        <v>0</v>
      </c>
      <c r="R468" t="s">
        <v>43</v>
      </c>
      <c r="S468" s="16">
        <v>14428.8</v>
      </c>
      <c r="T468" s="16">
        <v>6250</v>
      </c>
      <c r="U468" s="16">
        <v>0</v>
      </c>
      <c r="V468" s="16">
        <v>10</v>
      </c>
      <c r="W468" s="16">
        <v>0</v>
      </c>
      <c r="X468" s="16">
        <v>8168.7999999999993</v>
      </c>
    </row>
    <row r="469" spans="1:24" x14ac:dyDescent="0.25">
      <c r="A469" s="4" t="s">
        <v>24</v>
      </c>
      <c r="B469" s="5" t="s">
        <v>867</v>
      </c>
      <c r="C469" s="6" t="s">
        <v>43</v>
      </c>
      <c r="D469" s="7">
        <v>62</v>
      </c>
      <c r="E469" t="s">
        <v>112</v>
      </c>
      <c r="F469" t="s">
        <v>37</v>
      </c>
      <c r="G469" t="s">
        <v>113</v>
      </c>
      <c r="H469" t="s">
        <v>60</v>
      </c>
      <c r="I469" t="s">
        <v>52</v>
      </c>
      <c r="J469" s="8" t="s">
        <v>46</v>
      </c>
      <c r="K469" s="8">
        <v>0</v>
      </c>
      <c r="L469" t="s">
        <v>47</v>
      </c>
      <c r="M469" s="9">
        <v>30</v>
      </c>
      <c r="N469" s="10">
        <v>615.38461538461536</v>
      </c>
      <c r="O469">
        <v>1.1000000000000001</v>
      </c>
      <c r="P469">
        <v>1.01</v>
      </c>
      <c r="Q469">
        <v>0</v>
      </c>
      <c r="R469" t="s">
        <v>43</v>
      </c>
      <c r="S469" s="16">
        <v>0</v>
      </c>
      <c r="T469" s="16">
        <v>0</v>
      </c>
      <c r="U469" s="16">
        <v>750</v>
      </c>
      <c r="V469" s="16">
        <v>500</v>
      </c>
      <c r="W469" s="16">
        <v>0</v>
      </c>
      <c r="X469" s="16">
        <v>-1250</v>
      </c>
    </row>
    <row r="470" spans="1:24" x14ac:dyDescent="0.25">
      <c r="A470" s="4" t="s">
        <v>24</v>
      </c>
      <c r="B470" s="5" t="s">
        <v>868</v>
      </c>
      <c r="C470" s="6" t="s">
        <v>43</v>
      </c>
      <c r="D470" s="7">
        <v>280</v>
      </c>
      <c r="E470" t="s">
        <v>714</v>
      </c>
      <c r="F470" t="s">
        <v>28</v>
      </c>
      <c r="G470" t="s">
        <v>266</v>
      </c>
      <c r="H470" t="s">
        <v>39</v>
      </c>
      <c r="I470" t="s">
        <v>40</v>
      </c>
      <c r="J470" s="8" t="s">
        <v>46</v>
      </c>
      <c r="K470" s="8">
        <v>163</v>
      </c>
      <c r="L470" t="s">
        <v>47</v>
      </c>
      <c r="M470" s="9">
        <v>30</v>
      </c>
      <c r="N470" s="10">
        <v>615.38461538461536</v>
      </c>
      <c r="O470">
        <v>0.8</v>
      </c>
      <c r="P470">
        <v>0.81</v>
      </c>
      <c r="Q470">
        <v>0</v>
      </c>
      <c r="R470" t="s">
        <v>43</v>
      </c>
      <c r="S470" s="16">
        <v>3110.4</v>
      </c>
      <c r="T470" s="16">
        <v>615.38461538461536</v>
      </c>
      <c r="U470" s="16">
        <v>750</v>
      </c>
      <c r="V470" s="16">
        <v>0</v>
      </c>
      <c r="W470" s="16">
        <v>0</v>
      </c>
      <c r="X470" s="16">
        <v>1745.0153846153848</v>
      </c>
    </row>
    <row r="471" spans="1:24" x14ac:dyDescent="0.25">
      <c r="A471" s="4" t="s">
        <v>24</v>
      </c>
      <c r="B471" s="5" t="s">
        <v>869</v>
      </c>
      <c r="C471" s="6" t="s">
        <v>35</v>
      </c>
      <c r="D471" s="7">
        <v>238</v>
      </c>
      <c r="E471" t="s">
        <v>870</v>
      </c>
      <c r="F471" t="s">
        <v>28</v>
      </c>
      <c r="G471" t="s">
        <v>496</v>
      </c>
      <c r="H471" t="s">
        <v>51</v>
      </c>
      <c r="I471" t="s">
        <v>76</v>
      </c>
      <c r="J471" s="8" t="s">
        <v>46</v>
      </c>
      <c r="K471" s="8">
        <v>0</v>
      </c>
      <c r="L471" t="s">
        <v>53</v>
      </c>
      <c r="M471" s="9">
        <v>24</v>
      </c>
      <c r="N471" s="10">
        <v>384.61538461538464</v>
      </c>
      <c r="O471">
        <v>1</v>
      </c>
      <c r="P471">
        <v>1</v>
      </c>
      <c r="Q471">
        <v>0</v>
      </c>
      <c r="R471" t="s">
        <v>43</v>
      </c>
      <c r="S471" s="16">
        <v>3840</v>
      </c>
      <c r="T471" s="16">
        <v>0</v>
      </c>
      <c r="U471" s="16">
        <v>500</v>
      </c>
      <c r="V471" s="16">
        <v>100</v>
      </c>
      <c r="W471" s="16">
        <v>0</v>
      </c>
      <c r="X471" s="16">
        <v>3240</v>
      </c>
    </row>
    <row r="472" spans="1:24" x14ac:dyDescent="0.25">
      <c r="A472" s="4" t="s">
        <v>24</v>
      </c>
      <c r="B472" s="5" t="s">
        <v>871</v>
      </c>
      <c r="C472" s="6" t="s">
        <v>135</v>
      </c>
      <c r="D472" s="7">
        <v>84</v>
      </c>
      <c r="E472" t="s">
        <v>763</v>
      </c>
      <c r="F472" t="s">
        <v>37</v>
      </c>
      <c r="G472" t="s">
        <v>326</v>
      </c>
      <c r="H472" t="s">
        <v>64</v>
      </c>
      <c r="I472" t="s">
        <v>40</v>
      </c>
      <c r="J472" s="8" t="s">
        <v>46</v>
      </c>
      <c r="K472" s="8">
        <v>114</v>
      </c>
      <c r="L472" t="s">
        <v>138</v>
      </c>
      <c r="M472" s="9">
        <v>55</v>
      </c>
      <c r="N472" s="10">
        <v>2307.6923076923076</v>
      </c>
      <c r="O472">
        <v>0.8</v>
      </c>
      <c r="P472">
        <v>0.81</v>
      </c>
      <c r="Q472">
        <v>0</v>
      </c>
      <c r="R472" t="s">
        <v>43</v>
      </c>
      <c r="S472" s="16">
        <v>4062.9600000000005</v>
      </c>
      <c r="T472" s="16">
        <v>2307.6923076923076</v>
      </c>
      <c r="U472" s="16">
        <v>750</v>
      </c>
      <c r="V472" s="16">
        <v>0</v>
      </c>
      <c r="W472" s="16">
        <v>0</v>
      </c>
      <c r="X472" s="16">
        <v>1005.2676923076929</v>
      </c>
    </row>
    <row r="473" spans="1:24" x14ac:dyDescent="0.25">
      <c r="A473" s="4" t="s">
        <v>24</v>
      </c>
      <c r="B473" s="5" t="s">
        <v>872</v>
      </c>
      <c r="C473" s="6" t="s">
        <v>92</v>
      </c>
      <c r="D473" s="7">
        <v>60</v>
      </c>
      <c r="E473" t="s">
        <v>513</v>
      </c>
      <c r="F473" t="s">
        <v>37</v>
      </c>
      <c r="G473" t="s">
        <v>214</v>
      </c>
      <c r="H473" t="s">
        <v>81</v>
      </c>
      <c r="I473" t="s">
        <v>40</v>
      </c>
      <c r="J473" s="8" t="s">
        <v>46</v>
      </c>
      <c r="K473" s="8">
        <v>165</v>
      </c>
      <c r="L473" t="s">
        <v>99</v>
      </c>
      <c r="M473" s="9">
        <v>35</v>
      </c>
      <c r="N473" s="10">
        <v>48</v>
      </c>
      <c r="O473">
        <v>0.8</v>
      </c>
      <c r="P473">
        <v>1.17</v>
      </c>
      <c r="Q473">
        <v>0</v>
      </c>
      <c r="R473" t="s">
        <v>43</v>
      </c>
      <c r="S473" s="16">
        <v>5405.4</v>
      </c>
      <c r="T473" s="16">
        <v>0</v>
      </c>
      <c r="U473" s="16">
        <v>0</v>
      </c>
      <c r="V473" s="16">
        <v>0</v>
      </c>
      <c r="W473" s="16">
        <v>7920</v>
      </c>
      <c r="X473" s="16">
        <v>-2514.6000000000004</v>
      </c>
    </row>
    <row r="474" spans="1:24" x14ac:dyDescent="0.25">
      <c r="A474" s="4" t="s">
        <v>24</v>
      </c>
      <c r="B474" s="5" t="s">
        <v>873</v>
      </c>
      <c r="C474" s="6" t="s">
        <v>43</v>
      </c>
      <c r="D474" s="7">
        <v>59</v>
      </c>
      <c r="E474" t="s">
        <v>456</v>
      </c>
      <c r="F474" t="s">
        <v>37</v>
      </c>
      <c r="G474" t="s">
        <v>214</v>
      </c>
      <c r="H474" t="s">
        <v>81</v>
      </c>
      <c r="I474" t="s">
        <v>76</v>
      </c>
      <c r="J474" s="8" t="s">
        <v>32</v>
      </c>
      <c r="K474" s="8">
        <v>161</v>
      </c>
      <c r="L474" t="s">
        <v>117</v>
      </c>
      <c r="M474" s="9">
        <v>54</v>
      </c>
      <c r="N474" s="10">
        <v>5666.666666666667</v>
      </c>
      <c r="O474">
        <v>1</v>
      </c>
      <c r="P474">
        <v>1.17</v>
      </c>
      <c r="Q474">
        <v>0</v>
      </c>
      <c r="R474" t="s">
        <v>43</v>
      </c>
      <c r="S474" s="16">
        <v>10171.98</v>
      </c>
      <c r="T474" s="16">
        <v>5666.666666666667</v>
      </c>
      <c r="U474" s="16">
        <v>0</v>
      </c>
      <c r="V474" s="16">
        <v>100</v>
      </c>
      <c r="W474" s="16">
        <v>0</v>
      </c>
      <c r="X474" s="16">
        <v>4405.3133333333326</v>
      </c>
    </row>
    <row r="475" spans="1:24" x14ac:dyDescent="0.25">
      <c r="A475" s="4" t="s">
        <v>24</v>
      </c>
      <c r="B475" s="5" t="s">
        <v>874</v>
      </c>
      <c r="C475" s="6" t="s">
        <v>92</v>
      </c>
      <c r="D475" s="7">
        <v>44</v>
      </c>
      <c r="E475" t="s">
        <v>875</v>
      </c>
      <c r="F475" t="s">
        <v>28</v>
      </c>
      <c r="G475" t="s">
        <v>778</v>
      </c>
      <c r="H475" t="s">
        <v>51</v>
      </c>
      <c r="I475" t="s">
        <v>40</v>
      </c>
      <c r="J475" s="8" t="s">
        <v>46</v>
      </c>
      <c r="K475" s="8">
        <v>136</v>
      </c>
      <c r="L475" t="s">
        <v>99</v>
      </c>
      <c r="M475" s="9">
        <v>48</v>
      </c>
      <c r="N475" s="10">
        <v>41</v>
      </c>
      <c r="O475">
        <v>0.8</v>
      </c>
      <c r="P475">
        <v>0.8</v>
      </c>
      <c r="Q475">
        <v>0</v>
      </c>
      <c r="R475" t="s">
        <v>43</v>
      </c>
      <c r="S475" s="16">
        <v>4915.2000000000007</v>
      </c>
      <c r="T475" s="16">
        <v>0</v>
      </c>
      <c r="U475" s="16">
        <v>0</v>
      </c>
      <c r="V475" s="16">
        <v>50</v>
      </c>
      <c r="W475" s="16">
        <v>5576</v>
      </c>
      <c r="X475" s="16">
        <v>-710.79999999999927</v>
      </c>
    </row>
    <row r="476" spans="1:24" x14ac:dyDescent="0.25">
      <c r="A476" s="4" t="s">
        <v>24</v>
      </c>
      <c r="B476" s="5" t="s">
        <v>876</v>
      </c>
      <c r="C476" s="6" t="s">
        <v>66</v>
      </c>
      <c r="D476" s="7">
        <v>297</v>
      </c>
      <c r="E476" t="s">
        <v>181</v>
      </c>
      <c r="F476" t="s">
        <v>28</v>
      </c>
      <c r="G476" t="s">
        <v>182</v>
      </c>
      <c r="H476" t="s">
        <v>30</v>
      </c>
      <c r="I476" t="s">
        <v>76</v>
      </c>
      <c r="J476" s="8" t="s">
        <v>46</v>
      </c>
      <c r="K476" s="8">
        <v>167</v>
      </c>
      <c r="L476" t="s">
        <v>69</v>
      </c>
      <c r="M476" s="9">
        <v>48</v>
      </c>
      <c r="N476" s="10">
        <v>1538.4615384615386</v>
      </c>
      <c r="O476">
        <v>1</v>
      </c>
      <c r="P476">
        <v>0.9</v>
      </c>
      <c r="Q476">
        <v>0</v>
      </c>
      <c r="R476" t="s">
        <v>43</v>
      </c>
      <c r="S476" s="16">
        <v>6912</v>
      </c>
      <c r="T476" s="16">
        <v>1538.4615384615386</v>
      </c>
      <c r="U476" s="16">
        <v>200</v>
      </c>
      <c r="V476" s="16">
        <v>50</v>
      </c>
      <c r="W476" s="16">
        <v>0</v>
      </c>
      <c r="X476" s="16">
        <v>5123.538461538461</v>
      </c>
    </row>
    <row r="477" spans="1:24" x14ac:dyDescent="0.25">
      <c r="A477" s="4" t="s">
        <v>24</v>
      </c>
      <c r="B477" s="5" t="s">
        <v>877</v>
      </c>
      <c r="C477" s="6" t="s">
        <v>78</v>
      </c>
      <c r="D477" s="7">
        <v>28</v>
      </c>
      <c r="E477" t="s">
        <v>611</v>
      </c>
      <c r="F477" t="s">
        <v>28</v>
      </c>
      <c r="G477" t="s">
        <v>172</v>
      </c>
      <c r="H477" t="s">
        <v>51</v>
      </c>
      <c r="I477" t="s">
        <v>31</v>
      </c>
      <c r="J477" s="8" t="s">
        <v>46</v>
      </c>
      <c r="K477" s="8">
        <v>164</v>
      </c>
      <c r="L477" t="s">
        <v>82</v>
      </c>
      <c r="M477" s="9">
        <v>40</v>
      </c>
      <c r="N477" s="10">
        <v>1230.7692307692307</v>
      </c>
      <c r="O477">
        <v>1.2</v>
      </c>
      <c r="P477">
        <v>1.0900000000000001</v>
      </c>
      <c r="Q477">
        <v>0</v>
      </c>
      <c r="R477" t="s">
        <v>43</v>
      </c>
      <c r="S477" s="16">
        <v>8371.2000000000007</v>
      </c>
      <c r="T477" s="16">
        <v>1230.7692307692307</v>
      </c>
      <c r="U477" s="16">
        <v>200</v>
      </c>
      <c r="V477" s="16">
        <v>10</v>
      </c>
      <c r="W477" s="16">
        <v>0</v>
      </c>
      <c r="X477" s="16">
        <v>6930.4307692307702</v>
      </c>
    </row>
    <row r="478" spans="1:24" x14ac:dyDescent="0.25">
      <c r="A478" s="4" t="s">
        <v>24</v>
      </c>
      <c r="B478" s="5" t="s">
        <v>878</v>
      </c>
      <c r="C478" s="6" t="s">
        <v>35</v>
      </c>
      <c r="D478" s="7">
        <v>144</v>
      </c>
      <c r="E478" t="s">
        <v>386</v>
      </c>
      <c r="F478" t="s">
        <v>37</v>
      </c>
      <c r="G478" t="s">
        <v>387</v>
      </c>
      <c r="H478" t="s">
        <v>81</v>
      </c>
      <c r="I478" t="s">
        <v>76</v>
      </c>
      <c r="J478" s="8" t="s">
        <v>32</v>
      </c>
      <c r="K478" s="8">
        <v>162</v>
      </c>
      <c r="L478" t="s">
        <v>41</v>
      </c>
      <c r="M478" s="9">
        <v>48</v>
      </c>
      <c r="N478" s="10">
        <v>5416.666666666667</v>
      </c>
      <c r="O478">
        <v>1</v>
      </c>
      <c r="P478">
        <v>0.96</v>
      </c>
      <c r="Q478">
        <v>0</v>
      </c>
      <c r="R478" t="s">
        <v>43</v>
      </c>
      <c r="S478" s="16">
        <v>7464.96</v>
      </c>
      <c r="T478" s="16">
        <v>5416.666666666667</v>
      </c>
      <c r="U478" s="16">
        <v>1000</v>
      </c>
      <c r="V478" s="16">
        <v>0</v>
      </c>
      <c r="W478" s="16">
        <v>0</v>
      </c>
      <c r="X478" s="16">
        <v>1048.2933333333331</v>
      </c>
    </row>
    <row r="479" spans="1:24" x14ac:dyDescent="0.25">
      <c r="A479" s="4" t="s">
        <v>24</v>
      </c>
      <c r="B479" s="5" t="s">
        <v>879</v>
      </c>
      <c r="C479" s="6" t="s">
        <v>26</v>
      </c>
      <c r="D479" s="7">
        <v>248</v>
      </c>
      <c r="E479" t="s">
        <v>880</v>
      </c>
      <c r="F479" t="s">
        <v>37</v>
      </c>
      <c r="G479" t="s">
        <v>488</v>
      </c>
      <c r="H479" t="s">
        <v>39</v>
      </c>
      <c r="I479" t="s">
        <v>40</v>
      </c>
      <c r="J479" s="8" t="s">
        <v>46</v>
      </c>
      <c r="K479" s="8">
        <v>168</v>
      </c>
      <c r="L479" t="s">
        <v>90</v>
      </c>
      <c r="M479" s="9">
        <v>35</v>
      </c>
      <c r="N479" s="10">
        <v>923.07692307692309</v>
      </c>
      <c r="O479">
        <v>0.8</v>
      </c>
      <c r="P479">
        <v>0.89</v>
      </c>
      <c r="Q479">
        <v>0</v>
      </c>
      <c r="R479" t="s">
        <v>43</v>
      </c>
      <c r="S479" s="16">
        <v>4186.5600000000004</v>
      </c>
      <c r="T479" s="16">
        <v>923.07692307692309</v>
      </c>
      <c r="U479" s="16">
        <v>500</v>
      </c>
      <c r="V479" s="16">
        <v>0</v>
      </c>
      <c r="W479" s="16">
        <v>0</v>
      </c>
      <c r="X479" s="16">
        <v>2763.4830769230775</v>
      </c>
    </row>
    <row r="480" spans="1:24" x14ac:dyDescent="0.25">
      <c r="A480" s="4" t="s">
        <v>24</v>
      </c>
      <c r="B480" s="5" t="s">
        <v>881</v>
      </c>
      <c r="C480" s="6" t="s">
        <v>43</v>
      </c>
      <c r="D480" s="7">
        <v>6</v>
      </c>
      <c r="E480" t="s">
        <v>882</v>
      </c>
      <c r="F480" t="s">
        <v>37</v>
      </c>
      <c r="G480" t="s">
        <v>883</v>
      </c>
      <c r="H480" t="s">
        <v>51</v>
      </c>
      <c r="I480" t="s">
        <v>40</v>
      </c>
      <c r="J480" s="8" t="s">
        <v>46</v>
      </c>
      <c r="K480" s="8">
        <v>114</v>
      </c>
      <c r="L480" t="s">
        <v>47</v>
      </c>
      <c r="M480" s="9">
        <v>30</v>
      </c>
      <c r="N480" s="10">
        <v>615.38461538461536</v>
      </c>
      <c r="O480">
        <v>0.8</v>
      </c>
      <c r="P480">
        <v>1.03</v>
      </c>
      <c r="Q480">
        <v>0</v>
      </c>
      <c r="R480" t="s">
        <v>43</v>
      </c>
      <c r="S480" s="16">
        <v>2818.08</v>
      </c>
      <c r="T480" s="16">
        <v>615.38461538461536</v>
      </c>
      <c r="U480" s="16">
        <v>0</v>
      </c>
      <c r="V480" s="16">
        <v>10</v>
      </c>
      <c r="W480" s="16">
        <v>0</v>
      </c>
      <c r="X480" s="16">
        <v>2192.6953846153847</v>
      </c>
    </row>
    <row r="481" spans="1:24" x14ac:dyDescent="0.25">
      <c r="A481" s="4" t="s">
        <v>24</v>
      </c>
      <c r="B481" s="5" t="s">
        <v>884</v>
      </c>
      <c r="C481" s="6" t="s">
        <v>92</v>
      </c>
      <c r="D481" s="7">
        <v>241</v>
      </c>
      <c r="E481" t="s">
        <v>247</v>
      </c>
      <c r="F481" t="s">
        <v>37</v>
      </c>
      <c r="G481" t="s">
        <v>248</v>
      </c>
      <c r="H481" t="s">
        <v>51</v>
      </c>
      <c r="I481" t="s">
        <v>40</v>
      </c>
      <c r="J481" s="8" t="s">
        <v>46</v>
      </c>
      <c r="K481" s="8">
        <v>140</v>
      </c>
      <c r="L481" t="s">
        <v>99</v>
      </c>
      <c r="M481" s="9">
        <v>40</v>
      </c>
      <c r="N481" s="10">
        <v>46</v>
      </c>
      <c r="O481">
        <v>0.8</v>
      </c>
      <c r="P481">
        <v>0.82</v>
      </c>
      <c r="Q481">
        <v>0</v>
      </c>
      <c r="R481" t="s">
        <v>43</v>
      </c>
      <c r="S481" s="16">
        <v>3673.6</v>
      </c>
      <c r="T481" s="16">
        <v>0</v>
      </c>
      <c r="U481" s="16">
        <v>0</v>
      </c>
      <c r="V481" s="16">
        <v>500</v>
      </c>
      <c r="W481" s="16">
        <v>6440</v>
      </c>
      <c r="X481" s="16">
        <v>-3266.4</v>
      </c>
    </row>
    <row r="482" spans="1:24" x14ac:dyDescent="0.25">
      <c r="A482" s="4" t="s">
        <v>24</v>
      </c>
      <c r="B482" s="5" t="s">
        <v>885</v>
      </c>
      <c r="C482" s="6" t="s">
        <v>43</v>
      </c>
      <c r="D482" s="7">
        <v>169</v>
      </c>
      <c r="E482" t="s">
        <v>886</v>
      </c>
      <c r="F482" t="s">
        <v>37</v>
      </c>
      <c r="G482" t="s">
        <v>56</v>
      </c>
      <c r="H482" t="s">
        <v>51</v>
      </c>
      <c r="I482" t="s">
        <v>52</v>
      </c>
      <c r="J482" s="8" t="s">
        <v>32</v>
      </c>
      <c r="K482" s="8">
        <v>161</v>
      </c>
      <c r="L482" t="s">
        <v>117</v>
      </c>
      <c r="M482" s="9">
        <v>54</v>
      </c>
      <c r="N482" s="10">
        <v>5666.666666666667</v>
      </c>
      <c r="O482">
        <v>1.1000000000000001</v>
      </c>
      <c r="P482">
        <v>1.05</v>
      </c>
      <c r="Q482">
        <v>0</v>
      </c>
      <c r="R482" t="s">
        <v>43</v>
      </c>
      <c r="S482" s="16">
        <v>10041.570000000002</v>
      </c>
      <c r="T482" s="16">
        <v>5666.666666666667</v>
      </c>
      <c r="U482" s="16">
        <v>500</v>
      </c>
      <c r="V482" s="16">
        <v>0</v>
      </c>
      <c r="W482" s="16">
        <v>0</v>
      </c>
      <c r="X482" s="16">
        <v>3874.9033333333346</v>
      </c>
    </row>
    <row r="483" spans="1:24" x14ac:dyDescent="0.25">
      <c r="A483" s="4" t="s">
        <v>24</v>
      </c>
      <c r="B483" s="5" t="s">
        <v>887</v>
      </c>
      <c r="C483" s="6" t="s">
        <v>78</v>
      </c>
      <c r="D483" s="7">
        <v>147</v>
      </c>
      <c r="E483" t="s">
        <v>442</v>
      </c>
      <c r="F483" t="s">
        <v>37</v>
      </c>
      <c r="G483" t="s">
        <v>443</v>
      </c>
      <c r="H483" t="s">
        <v>60</v>
      </c>
      <c r="I483" t="s">
        <v>76</v>
      </c>
      <c r="J483" s="8" t="s">
        <v>46</v>
      </c>
      <c r="K483" s="8">
        <v>165</v>
      </c>
      <c r="L483" t="s">
        <v>82</v>
      </c>
      <c r="M483" s="9">
        <v>40</v>
      </c>
      <c r="N483" s="10">
        <v>1230.7692307692307</v>
      </c>
      <c r="O483">
        <v>1</v>
      </c>
      <c r="P483">
        <v>1.07</v>
      </c>
      <c r="Q483">
        <v>0</v>
      </c>
      <c r="R483" t="s">
        <v>43</v>
      </c>
      <c r="S483" s="16">
        <v>7062</v>
      </c>
      <c r="T483" s="16">
        <v>1230.7692307692307</v>
      </c>
      <c r="U483" s="16">
        <v>0</v>
      </c>
      <c r="V483" s="16">
        <v>100</v>
      </c>
      <c r="W483" s="16">
        <v>0</v>
      </c>
      <c r="X483" s="16">
        <v>5731.2307692307695</v>
      </c>
    </row>
    <row r="484" spans="1:24" x14ac:dyDescent="0.25">
      <c r="A484" s="4" t="s">
        <v>24</v>
      </c>
      <c r="B484" s="5" t="s">
        <v>888</v>
      </c>
      <c r="C484" s="6" t="s">
        <v>92</v>
      </c>
      <c r="D484" s="7">
        <v>159</v>
      </c>
      <c r="E484" t="s">
        <v>189</v>
      </c>
      <c r="F484" t="s">
        <v>37</v>
      </c>
      <c r="G484" t="s">
        <v>190</v>
      </c>
      <c r="H484" t="s">
        <v>81</v>
      </c>
      <c r="I484" t="s">
        <v>40</v>
      </c>
      <c r="J484" s="8" t="s">
        <v>32</v>
      </c>
      <c r="K484" s="8">
        <v>161</v>
      </c>
      <c r="L484" t="s">
        <v>95</v>
      </c>
      <c r="M484" s="9">
        <v>65</v>
      </c>
      <c r="N484" s="10">
        <v>70</v>
      </c>
      <c r="O484">
        <v>0.8</v>
      </c>
      <c r="P484">
        <v>0.95</v>
      </c>
      <c r="Q484">
        <v>0</v>
      </c>
      <c r="R484" t="s">
        <v>43</v>
      </c>
      <c r="S484" s="16">
        <v>7953.4</v>
      </c>
      <c r="T484" s="16">
        <v>0</v>
      </c>
      <c r="U484" s="16">
        <v>0</v>
      </c>
      <c r="V484" s="16">
        <v>50</v>
      </c>
      <c r="W484" s="16">
        <v>11270</v>
      </c>
      <c r="X484" s="16">
        <v>-3366.6000000000004</v>
      </c>
    </row>
    <row r="485" spans="1:24" x14ac:dyDescent="0.25">
      <c r="A485" s="4" t="s">
        <v>24</v>
      </c>
      <c r="B485" s="5" t="s">
        <v>889</v>
      </c>
      <c r="C485" s="6" t="s">
        <v>35</v>
      </c>
      <c r="D485" s="7">
        <v>211</v>
      </c>
      <c r="E485" t="s">
        <v>619</v>
      </c>
      <c r="F485" t="s">
        <v>28</v>
      </c>
      <c r="G485" t="s">
        <v>275</v>
      </c>
      <c r="H485" t="s">
        <v>81</v>
      </c>
      <c r="I485" t="s">
        <v>40</v>
      </c>
      <c r="J485" s="8" t="s">
        <v>46</v>
      </c>
      <c r="K485" s="8">
        <v>160</v>
      </c>
      <c r="L485" t="s">
        <v>53</v>
      </c>
      <c r="M485" s="9">
        <v>24</v>
      </c>
      <c r="N485" s="10">
        <v>384.61538461538464</v>
      </c>
      <c r="O485">
        <v>0.8</v>
      </c>
      <c r="P485">
        <v>0.93</v>
      </c>
      <c r="Q485">
        <v>0</v>
      </c>
      <c r="R485" t="s">
        <v>43</v>
      </c>
      <c r="S485" s="16">
        <v>2856.96</v>
      </c>
      <c r="T485" s="16">
        <v>384.61538461538464</v>
      </c>
      <c r="U485" s="16">
        <v>500</v>
      </c>
      <c r="V485" s="16">
        <v>250</v>
      </c>
      <c r="W485" s="16">
        <v>0</v>
      </c>
      <c r="X485" s="16">
        <v>1722.3446153846153</v>
      </c>
    </row>
    <row r="486" spans="1:24" x14ac:dyDescent="0.25">
      <c r="A486" s="4" t="s">
        <v>24</v>
      </c>
      <c r="B486" s="5" t="s">
        <v>890</v>
      </c>
      <c r="C486" s="6" t="s">
        <v>35</v>
      </c>
      <c r="D486" s="7">
        <v>208</v>
      </c>
      <c r="E486" t="s">
        <v>638</v>
      </c>
      <c r="F486" t="s">
        <v>28</v>
      </c>
      <c r="G486" t="s">
        <v>275</v>
      </c>
      <c r="H486" t="s">
        <v>81</v>
      </c>
      <c r="I486" t="s">
        <v>31</v>
      </c>
      <c r="J486" s="8" t="s">
        <v>46</v>
      </c>
      <c r="K486" s="8">
        <v>0</v>
      </c>
      <c r="L486" t="s">
        <v>53</v>
      </c>
      <c r="M486" s="9">
        <v>24</v>
      </c>
      <c r="N486" s="10">
        <v>384.61538461538464</v>
      </c>
      <c r="O486">
        <v>1.2</v>
      </c>
      <c r="P486">
        <v>0.93</v>
      </c>
      <c r="Q486">
        <v>0</v>
      </c>
      <c r="R486" t="s">
        <v>43</v>
      </c>
      <c r="S486" s="16">
        <v>4285.4400000000005</v>
      </c>
      <c r="T486" s="16">
        <v>0</v>
      </c>
      <c r="U486" s="16">
        <v>750</v>
      </c>
      <c r="V486" s="16">
        <v>0</v>
      </c>
      <c r="W486" s="16">
        <v>0</v>
      </c>
      <c r="X486" s="16">
        <v>3535.4400000000005</v>
      </c>
    </row>
    <row r="487" spans="1:24" x14ac:dyDescent="0.25">
      <c r="A487" s="4" t="s">
        <v>24</v>
      </c>
      <c r="B487" s="5" t="s">
        <v>891</v>
      </c>
      <c r="C487" s="6" t="s">
        <v>35</v>
      </c>
      <c r="D487" s="7">
        <v>262</v>
      </c>
      <c r="E487" t="s">
        <v>803</v>
      </c>
      <c r="F487" t="s">
        <v>37</v>
      </c>
      <c r="G487" t="s">
        <v>403</v>
      </c>
      <c r="H487" t="s">
        <v>51</v>
      </c>
      <c r="I487" t="s">
        <v>52</v>
      </c>
      <c r="J487" s="8" t="s">
        <v>46</v>
      </c>
      <c r="K487" s="8">
        <v>113</v>
      </c>
      <c r="L487" t="s">
        <v>53</v>
      </c>
      <c r="M487" s="9">
        <v>24</v>
      </c>
      <c r="N487" s="10">
        <v>384.61538461538464</v>
      </c>
      <c r="O487">
        <v>1.1000000000000001</v>
      </c>
      <c r="P487">
        <v>1.1499999999999999</v>
      </c>
      <c r="Q487">
        <v>0</v>
      </c>
      <c r="R487" t="s">
        <v>43</v>
      </c>
      <c r="S487" s="16">
        <v>3430.68</v>
      </c>
      <c r="T487" s="16">
        <v>384.61538461538464</v>
      </c>
      <c r="U487" s="16">
        <v>750</v>
      </c>
      <c r="V487" s="16">
        <v>50</v>
      </c>
      <c r="W487" s="16">
        <v>0</v>
      </c>
      <c r="X487" s="16">
        <v>2246.0646153846151</v>
      </c>
    </row>
    <row r="488" spans="1:24" x14ac:dyDescent="0.25">
      <c r="A488" s="4" t="s">
        <v>24</v>
      </c>
      <c r="B488" s="5" t="s">
        <v>892</v>
      </c>
      <c r="C488" s="6" t="s">
        <v>92</v>
      </c>
      <c r="D488" s="7">
        <v>120</v>
      </c>
      <c r="E488" t="s">
        <v>711</v>
      </c>
      <c r="F488" t="s">
        <v>37</v>
      </c>
      <c r="G488" t="s">
        <v>255</v>
      </c>
      <c r="H488" t="s">
        <v>60</v>
      </c>
      <c r="I488" t="s">
        <v>76</v>
      </c>
      <c r="J488" s="8" t="s">
        <v>46</v>
      </c>
      <c r="K488" s="8">
        <v>164</v>
      </c>
      <c r="L488" t="s">
        <v>99</v>
      </c>
      <c r="M488" s="9">
        <v>48</v>
      </c>
      <c r="N488" s="10">
        <v>51</v>
      </c>
      <c r="O488">
        <v>1</v>
      </c>
      <c r="P488">
        <v>0.84</v>
      </c>
      <c r="Q488">
        <v>0</v>
      </c>
      <c r="R488" t="s">
        <v>43</v>
      </c>
      <c r="S488" s="16">
        <v>6612.48</v>
      </c>
      <c r="T488" s="16">
        <v>0</v>
      </c>
      <c r="U488" s="16">
        <v>0</v>
      </c>
      <c r="V488" s="16">
        <v>10</v>
      </c>
      <c r="W488" s="16">
        <v>8364</v>
      </c>
      <c r="X488" s="16">
        <v>-1761.5200000000004</v>
      </c>
    </row>
    <row r="489" spans="1:24" x14ac:dyDescent="0.25">
      <c r="A489" s="4" t="s">
        <v>24</v>
      </c>
      <c r="B489" s="5" t="s">
        <v>893</v>
      </c>
      <c r="C489" s="6" t="s">
        <v>92</v>
      </c>
      <c r="D489" s="7">
        <v>292</v>
      </c>
      <c r="E489" t="s">
        <v>555</v>
      </c>
      <c r="F489" t="s">
        <v>37</v>
      </c>
      <c r="G489" t="s">
        <v>234</v>
      </c>
      <c r="H489" t="s">
        <v>60</v>
      </c>
      <c r="I489" t="s">
        <v>31</v>
      </c>
      <c r="J489" s="8" t="s">
        <v>46</v>
      </c>
      <c r="K489" s="8">
        <v>132</v>
      </c>
      <c r="L489" t="s">
        <v>99</v>
      </c>
      <c r="M489" s="9">
        <v>35</v>
      </c>
      <c r="N489" s="10">
        <v>49</v>
      </c>
      <c r="O489">
        <v>1.2</v>
      </c>
      <c r="P489">
        <v>1.19</v>
      </c>
      <c r="Q489">
        <v>0</v>
      </c>
      <c r="R489" t="s">
        <v>43</v>
      </c>
      <c r="S489" s="16">
        <v>6597.36</v>
      </c>
      <c r="T489" s="16">
        <v>0</v>
      </c>
      <c r="U489" s="16">
        <v>1000</v>
      </c>
      <c r="V489" s="16">
        <v>250</v>
      </c>
      <c r="W489" s="16">
        <v>6468</v>
      </c>
      <c r="X489" s="16">
        <v>-1120.6400000000003</v>
      </c>
    </row>
    <row r="490" spans="1:24" x14ac:dyDescent="0.25">
      <c r="A490" s="4" t="s">
        <v>24</v>
      </c>
      <c r="B490" s="5" t="s">
        <v>894</v>
      </c>
      <c r="C490" s="6" t="s">
        <v>43</v>
      </c>
      <c r="D490" s="7">
        <v>12</v>
      </c>
      <c r="E490" t="s">
        <v>320</v>
      </c>
      <c r="F490" t="s">
        <v>37</v>
      </c>
      <c r="G490" t="s">
        <v>237</v>
      </c>
      <c r="H490" t="s">
        <v>30</v>
      </c>
      <c r="I490" t="s">
        <v>76</v>
      </c>
      <c r="J490" s="8" t="s">
        <v>46</v>
      </c>
      <c r="K490" s="8">
        <v>0</v>
      </c>
      <c r="L490" t="s">
        <v>47</v>
      </c>
      <c r="M490" s="9">
        <v>30</v>
      </c>
      <c r="N490" s="10">
        <v>615.38461538461536</v>
      </c>
      <c r="O490">
        <v>1</v>
      </c>
      <c r="P490">
        <v>1.1399999999999999</v>
      </c>
      <c r="Q490">
        <v>0</v>
      </c>
      <c r="R490" t="s">
        <v>43</v>
      </c>
      <c r="S490" s="16">
        <v>0</v>
      </c>
      <c r="T490" s="16">
        <v>0</v>
      </c>
      <c r="U490" s="16">
        <v>500</v>
      </c>
      <c r="V490" s="16">
        <v>0</v>
      </c>
      <c r="W490" s="16">
        <v>0</v>
      </c>
      <c r="X490" s="16">
        <v>-500</v>
      </c>
    </row>
    <row r="491" spans="1:24" x14ac:dyDescent="0.25">
      <c r="A491" s="4" t="s">
        <v>24</v>
      </c>
      <c r="B491" s="5" t="s">
        <v>895</v>
      </c>
      <c r="C491" s="6" t="s">
        <v>26</v>
      </c>
      <c r="D491" s="7">
        <v>143</v>
      </c>
      <c r="E491" t="s">
        <v>674</v>
      </c>
      <c r="F491" t="s">
        <v>37</v>
      </c>
      <c r="G491" t="s">
        <v>387</v>
      </c>
      <c r="H491" t="s">
        <v>81</v>
      </c>
      <c r="I491" t="s">
        <v>52</v>
      </c>
      <c r="J491" s="8" t="s">
        <v>46</v>
      </c>
      <c r="K491" s="8">
        <v>163</v>
      </c>
      <c r="L491" t="s">
        <v>90</v>
      </c>
      <c r="M491" s="9">
        <v>35</v>
      </c>
      <c r="N491" s="10">
        <v>923.07692307692309</v>
      </c>
      <c r="O491">
        <v>1.1000000000000001</v>
      </c>
      <c r="P491">
        <v>0.96</v>
      </c>
      <c r="Q491">
        <v>0</v>
      </c>
      <c r="R491" t="s">
        <v>43</v>
      </c>
      <c r="S491" s="16">
        <v>6024.4800000000005</v>
      </c>
      <c r="T491" s="16">
        <v>923.07692307692309</v>
      </c>
      <c r="U491" s="16">
        <v>0</v>
      </c>
      <c r="V491" s="16">
        <v>250</v>
      </c>
      <c r="W491" s="16">
        <v>0</v>
      </c>
      <c r="X491" s="16">
        <v>4851.4030769230776</v>
      </c>
    </row>
    <row r="492" spans="1:24" x14ac:dyDescent="0.25">
      <c r="A492" s="4" t="s">
        <v>24</v>
      </c>
      <c r="B492" s="5" t="s">
        <v>896</v>
      </c>
      <c r="C492" s="6" t="s">
        <v>35</v>
      </c>
      <c r="D492" s="7">
        <v>212</v>
      </c>
      <c r="E492" t="s">
        <v>897</v>
      </c>
      <c r="F492" t="s">
        <v>37</v>
      </c>
      <c r="G492" t="s">
        <v>625</v>
      </c>
      <c r="H492" t="s">
        <v>30</v>
      </c>
      <c r="I492" t="s">
        <v>86</v>
      </c>
      <c r="J492" s="8" t="s">
        <v>32</v>
      </c>
      <c r="K492" s="8">
        <v>0</v>
      </c>
      <c r="L492" t="s">
        <v>41</v>
      </c>
      <c r="M492" s="9">
        <v>48</v>
      </c>
      <c r="N492" s="10">
        <v>5416.666666666667</v>
      </c>
      <c r="O492">
        <v>0.9</v>
      </c>
      <c r="P492">
        <v>0.86</v>
      </c>
      <c r="Q492">
        <v>0</v>
      </c>
      <c r="R492" t="s">
        <v>43</v>
      </c>
      <c r="S492" s="16">
        <v>0</v>
      </c>
      <c r="T492" s="16">
        <v>0</v>
      </c>
      <c r="U492" s="16">
        <v>0</v>
      </c>
      <c r="V492" s="16">
        <v>10</v>
      </c>
      <c r="W492" s="16">
        <v>0</v>
      </c>
      <c r="X492" s="16">
        <v>-10</v>
      </c>
    </row>
    <row r="493" spans="1:24" x14ac:dyDescent="0.25">
      <c r="A493" s="4" t="s">
        <v>24</v>
      </c>
      <c r="B493" s="5" t="s">
        <v>898</v>
      </c>
      <c r="C493" s="6" t="s">
        <v>92</v>
      </c>
      <c r="D493" s="7">
        <v>68</v>
      </c>
      <c r="E493" t="s">
        <v>579</v>
      </c>
      <c r="F493" t="s">
        <v>37</v>
      </c>
      <c r="G493" t="s">
        <v>195</v>
      </c>
      <c r="H493" t="s">
        <v>39</v>
      </c>
      <c r="I493" t="s">
        <v>40</v>
      </c>
      <c r="J493" s="8" t="s">
        <v>32</v>
      </c>
      <c r="K493" s="8">
        <v>164</v>
      </c>
      <c r="L493" t="s">
        <v>95</v>
      </c>
      <c r="M493" s="9">
        <v>65</v>
      </c>
      <c r="N493" s="10">
        <v>78</v>
      </c>
      <c r="O493">
        <v>0.8</v>
      </c>
      <c r="P493">
        <v>0.88</v>
      </c>
      <c r="Q493">
        <v>0</v>
      </c>
      <c r="R493" t="s">
        <v>43</v>
      </c>
      <c r="S493" s="16">
        <v>7504.64</v>
      </c>
      <c r="T493" s="16">
        <v>0</v>
      </c>
      <c r="U493" s="16">
        <v>750</v>
      </c>
      <c r="V493" s="16">
        <v>0</v>
      </c>
      <c r="W493" s="16">
        <v>12792</v>
      </c>
      <c r="X493" s="16">
        <v>-6037.36</v>
      </c>
    </row>
    <row r="494" spans="1:24" x14ac:dyDescent="0.25">
      <c r="A494" s="4" t="s">
        <v>24</v>
      </c>
      <c r="B494" s="5" t="s">
        <v>899</v>
      </c>
      <c r="C494" s="6" t="s">
        <v>92</v>
      </c>
      <c r="D494" s="7">
        <v>78</v>
      </c>
      <c r="E494" t="s">
        <v>774</v>
      </c>
      <c r="F494" t="s">
        <v>37</v>
      </c>
      <c r="G494" t="s">
        <v>278</v>
      </c>
      <c r="H494" t="s">
        <v>60</v>
      </c>
      <c r="I494" t="s">
        <v>52</v>
      </c>
      <c r="J494" s="8" t="s">
        <v>32</v>
      </c>
      <c r="K494" s="8">
        <v>160</v>
      </c>
      <c r="L494" t="s">
        <v>95</v>
      </c>
      <c r="M494" s="9">
        <v>72</v>
      </c>
      <c r="N494" s="10">
        <v>71</v>
      </c>
      <c r="O494">
        <v>1.1000000000000001</v>
      </c>
      <c r="P494">
        <v>1</v>
      </c>
      <c r="Q494">
        <v>0</v>
      </c>
      <c r="R494" t="s">
        <v>43</v>
      </c>
      <c r="S494" s="16">
        <v>12672.000000000002</v>
      </c>
      <c r="T494" s="16">
        <v>0</v>
      </c>
      <c r="U494" s="16">
        <v>500</v>
      </c>
      <c r="V494" s="16">
        <v>50</v>
      </c>
      <c r="W494" s="16">
        <v>11360</v>
      </c>
      <c r="X494" s="16">
        <v>762.00000000000182</v>
      </c>
    </row>
    <row r="495" spans="1:24" x14ac:dyDescent="0.25">
      <c r="A495" s="4" t="s">
        <v>24</v>
      </c>
      <c r="B495" s="5" t="s">
        <v>900</v>
      </c>
      <c r="C495" s="6" t="s">
        <v>35</v>
      </c>
      <c r="D495" s="7">
        <v>94</v>
      </c>
      <c r="E495" t="s">
        <v>169</v>
      </c>
      <c r="F495" t="s">
        <v>37</v>
      </c>
      <c r="G495" t="s">
        <v>145</v>
      </c>
      <c r="H495" t="s">
        <v>51</v>
      </c>
      <c r="I495" t="s">
        <v>31</v>
      </c>
      <c r="J495" s="8" t="s">
        <v>32</v>
      </c>
      <c r="K495" s="8">
        <v>163</v>
      </c>
      <c r="L495" t="s">
        <v>41</v>
      </c>
      <c r="M495" s="9">
        <v>48</v>
      </c>
      <c r="N495" s="10">
        <v>5416.666666666667</v>
      </c>
      <c r="O495">
        <v>1.2</v>
      </c>
      <c r="P495">
        <v>1.1100000000000001</v>
      </c>
      <c r="Q495">
        <v>0</v>
      </c>
      <c r="R495" t="s">
        <v>43</v>
      </c>
      <c r="S495" s="16">
        <v>10421.567999999999</v>
      </c>
      <c r="T495" s="16">
        <v>5416.666666666667</v>
      </c>
      <c r="U495" s="16">
        <v>0</v>
      </c>
      <c r="V495" s="16">
        <v>50</v>
      </c>
      <c r="W495" s="16">
        <v>0</v>
      </c>
      <c r="X495" s="16">
        <v>4954.9013333333323</v>
      </c>
    </row>
    <row r="496" spans="1:24" x14ac:dyDescent="0.25">
      <c r="A496" s="4" t="s">
        <v>24</v>
      </c>
      <c r="B496" s="5" t="s">
        <v>901</v>
      </c>
      <c r="C496" s="6" t="s">
        <v>43</v>
      </c>
      <c r="D496" s="7">
        <v>93</v>
      </c>
      <c r="E496" t="s">
        <v>144</v>
      </c>
      <c r="F496" t="s">
        <v>28</v>
      </c>
      <c r="G496" t="s">
        <v>145</v>
      </c>
      <c r="H496" t="s">
        <v>51</v>
      </c>
      <c r="I496" t="s">
        <v>86</v>
      </c>
      <c r="J496" s="8" t="s">
        <v>46</v>
      </c>
      <c r="K496" s="8">
        <v>162</v>
      </c>
      <c r="L496" t="s">
        <v>47</v>
      </c>
      <c r="M496" s="9">
        <v>30</v>
      </c>
      <c r="N496" s="10">
        <v>615.38461538461536</v>
      </c>
      <c r="O496">
        <v>0.9</v>
      </c>
      <c r="P496">
        <v>1.1100000000000001</v>
      </c>
      <c r="Q496">
        <v>0</v>
      </c>
      <c r="R496" t="s">
        <v>43</v>
      </c>
      <c r="S496" s="16">
        <v>4795.2000000000007</v>
      </c>
      <c r="T496" s="16">
        <v>615.38461538461536</v>
      </c>
      <c r="U496" s="16">
        <v>0</v>
      </c>
      <c r="V496" s="16">
        <v>50</v>
      </c>
      <c r="W496" s="16">
        <v>0</v>
      </c>
      <c r="X496" s="16">
        <v>4129.8153846153855</v>
      </c>
    </row>
    <row r="497" spans="1:24" x14ac:dyDescent="0.25">
      <c r="A497" s="4" t="s">
        <v>24</v>
      </c>
      <c r="B497" s="5" t="s">
        <v>902</v>
      </c>
      <c r="C497" s="6" t="s">
        <v>66</v>
      </c>
      <c r="D497" s="7">
        <v>299</v>
      </c>
      <c r="E497" t="s">
        <v>300</v>
      </c>
      <c r="F497" t="s">
        <v>28</v>
      </c>
      <c r="G497" t="s">
        <v>301</v>
      </c>
      <c r="H497" t="s">
        <v>64</v>
      </c>
      <c r="I497" t="s">
        <v>52</v>
      </c>
      <c r="J497" s="8" t="s">
        <v>46</v>
      </c>
      <c r="K497" s="8">
        <v>167</v>
      </c>
      <c r="L497" t="s">
        <v>69</v>
      </c>
      <c r="M497" s="9">
        <v>48</v>
      </c>
      <c r="N497" s="10">
        <v>1538.4615384615386</v>
      </c>
      <c r="O497">
        <v>1.1000000000000001</v>
      </c>
      <c r="P497">
        <v>1.17</v>
      </c>
      <c r="Q497">
        <v>0</v>
      </c>
      <c r="R497" t="s">
        <v>43</v>
      </c>
      <c r="S497" s="16">
        <v>9884.16</v>
      </c>
      <c r="T497" s="16">
        <v>1538.4615384615386</v>
      </c>
      <c r="U497" s="16">
        <v>200</v>
      </c>
      <c r="V497" s="16">
        <v>100</v>
      </c>
      <c r="W497" s="16">
        <v>0</v>
      </c>
      <c r="X497" s="16">
        <v>8045.6984615384608</v>
      </c>
    </row>
    <row r="498" spans="1:24" x14ac:dyDescent="0.25">
      <c r="A498" s="4" t="s">
        <v>24</v>
      </c>
      <c r="B498" s="5" t="s">
        <v>903</v>
      </c>
      <c r="C498" s="6" t="s">
        <v>35</v>
      </c>
      <c r="D498" s="7">
        <v>142</v>
      </c>
      <c r="E498" t="s">
        <v>904</v>
      </c>
      <c r="F498" t="s">
        <v>37</v>
      </c>
      <c r="G498" t="s">
        <v>387</v>
      </c>
      <c r="H498" t="s">
        <v>81</v>
      </c>
      <c r="I498" t="s">
        <v>31</v>
      </c>
      <c r="J498" s="8" t="s">
        <v>46</v>
      </c>
      <c r="K498" s="8">
        <v>161</v>
      </c>
      <c r="L498" t="s">
        <v>53</v>
      </c>
      <c r="M498" s="9">
        <v>24</v>
      </c>
      <c r="N498" s="10">
        <v>384.61538461538464</v>
      </c>
      <c r="O498">
        <v>1.2</v>
      </c>
      <c r="P498">
        <v>0.96</v>
      </c>
      <c r="Q498">
        <v>0</v>
      </c>
      <c r="R498" t="s">
        <v>43</v>
      </c>
      <c r="S498" s="16">
        <v>4451.3280000000004</v>
      </c>
      <c r="T498" s="16">
        <v>384.61538461538464</v>
      </c>
      <c r="U498" s="16">
        <v>750</v>
      </c>
      <c r="V498" s="16">
        <v>0</v>
      </c>
      <c r="W498" s="16">
        <v>0</v>
      </c>
      <c r="X498" s="16">
        <v>3316.7126153846157</v>
      </c>
    </row>
    <row r="499" spans="1:24" x14ac:dyDescent="0.25">
      <c r="A499" s="4" t="s">
        <v>24</v>
      </c>
      <c r="B499" s="5" t="s">
        <v>905</v>
      </c>
      <c r="C499" s="6" t="s">
        <v>43</v>
      </c>
      <c r="D499" s="7">
        <v>126</v>
      </c>
      <c r="E499" t="s">
        <v>605</v>
      </c>
      <c r="F499" t="s">
        <v>37</v>
      </c>
      <c r="G499" t="s">
        <v>130</v>
      </c>
      <c r="H499" t="s">
        <v>51</v>
      </c>
      <c r="I499" t="s">
        <v>31</v>
      </c>
      <c r="J499" s="8" t="s">
        <v>46</v>
      </c>
      <c r="K499" s="8">
        <v>0</v>
      </c>
      <c r="L499" t="s">
        <v>47</v>
      </c>
      <c r="M499" s="9">
        <v>30</v>
      </c>
      <c r="N499" s="10">
        <v>615.38461538461536</v>
      </c>
      <c r="O499">
        <v>1.2</v>
      </c>
      <c r="P499">
        <v>0.95</v>
      </c>
      <c r="Q499">
        <v>0</v>
      </c>
      <c r="R499" t="s">
        <v>43</v>
      </c>
      <c r="S499" s="16">
        <v>0</v>
      </c>
      <c r="T499" s="16">
        <v>0</v>
      </c>
      <c r="U499" s="16">
        <v>200</v>
      </c>
      <c r="V499" s="16">
        <v>10</v>
      </c>
      <c r="W499" s="16">
        <v>0</v>
      </c>
      <c r="X499" s="16">
        <v>-210</v>
      </c>
    </row>
    <row r="500" spans="1:24" x14ac:dyDescent="0.25">
      <c r="A500" s="4" t="s">
        <v>24</v>
      </c>
      <c r="B500" s="5" t="s">
        <v>906</v>
      </c>
      <c r="C500" s="6" t="s">
        <v>35</v>
      </c>
      <c r="D500" s="7">
        <v>99</v>
      </c>
      <c r="E500" t="s">
        <v>354</v>
      </c>
      <c r="F500" t="s">
        <v>37</v>
      </c>
      <c r="G500" t="s">
        <v>159</v>
      </c>
      <c r="H500" t="s">
        <v>39</v>
      </c>
      <c r="I500" t="s">
        <v>52</v>
      </c>
      <c r="J500" s="8" t="s">
        <v>46</v>
      </c>
      <c r="K500" s="8">
        <v>113</v>
      </c>
      <c r="L500" t="s">
        <v>53</v>
      </c>
      <c r="M500" s="9">
        <v>24</v>
      </c>
      <c r="N500" s="10">
        <v>384.61538461538464</v>
      </c>
      <c r="O500">
        <v>1.1000000000000001</v>
      </c>
      <c r="P500">
        <v>1.01</v>
      </c>
      <c r="Q500">
        <v>0</v>
      </c>
      <c r="R500" t="s">
        <v>43</v>
      </c>
      <c r="S500" s="16">
        <v>3013.0320000000002</v>
      </c>
      <c r="T500" s="16">
        <v>384.61538461538464</v>
      </c>
      <c r="U500" s="16">
        <v>500</v>
      </c>
      <c r="V500" s="16">
        <v>500</v>
      </c>
      <c r="W500" s="16">
        <v>0</v>
      </c>
      <c r="X500" s="16">
        <v>1628.4166153846154</v>
      </c>
    </row>
    <row r="501" spans="1:24" x14ac:dyDescent="0.25">
      <c r="A501" s="4" t="s">
        <v>24</v>
      </c>
      <c r="B501" s="5" t="s">
        <v>907</v>
      </c>
      <c r="C501" s="6" t="s">
        <v>135</v>
      </c>
      <c r="D501" s="7">
        <v>192</v>
      </c>
      <c r="E501" t="s">
        <v>394</v>
      </c>
      <c r="F501" t="s">
        <v>28</v>
      </c>
      <c r="G501" t="s">
        <v>329</v>
      </c>
      <c r="H501" t="s">
        <v>60</v>
      </c>
      <c r="I501" t="s">
        <v>31</v>
      </c>
      <c r="J501" s="8" t="s">
        <v>46</v>
      </c>
      <c r="K501" s="8">
        <v>125</v>
      </c>
      <c r="L501" t="s">
        <v>138</v>
      </c>
      <c r="M501" s="9">
        <v>55</v>
      </c>
      <c r="N501" s="10">
        <v>2307.6923076923076</v>
      </c>
      <c r="O501">
        <v>1.2</v>
      </c>
      <c r="P501">
        <v>1.1200000000000001</v>
      </c>
      <c r="Q501">
        <v>0</v>
      </c>
      <c r="R501" t="s">
        <v>43</v>
      </c>
      <c r="S501" s="16">
        <v>11827.2</v>
      </c>
      <c r="T501" s="16">
        <v>2307.6923076923076</v>
      </c>
      <c r="U501" s="16">
        <v>0</v>
      </c>
      <c r="V501" s="16">
        <v>250</v>
      </c>
      <c r="W501" s="16">
        <v>0</v>
      </c>
      <c r="X501" s="16">
        <v>9269.5076923076922</v>
      </c>
    </row>
    <row r="502" spans="1:24" x14ac:dyDescent="0.25">
      <c r="A502" s="4" t="s">
        <v>24</v>
      </c>
      <c r="B502" s="5" t="s">
        <v>908</v>
      </c>
      <c r="C502" s="6" t="s">
        <v>26</v>
      </c>
      <c r="D502" s="7">
        <v>179</v>
      </c>
      <c r="E502" t="s">
        <v>101</v>
      </c>
      <c r="F502" t="s">
        <v>28</v>
      </c>
      <c r="G502" t="s">
        <v>102</v>
      </c>
      <c r="H502" t="s">
        <v>51</v>
      </c>
      <c r="I502" t="s">
        <v>40</v>
      </c>
      <c r="J502" s="8" t="s">
        <v>32</v>
      </c>
      <c r="K502" s="8">
        <v>0</v>
      </c>
      <c r="L502" t="s">
        <v>33</v>
      </c>
      <c r="M502" s="9">
        <v>60</v>
      </c>
      <c r="N502" s="10">
        <v>6250</v>
      </c>
      <c r="O502">
        <v>0.8</v>
      </c>
      <c r="P502">
        <v>1.1000000000000001</v>
      </c>
      <c r="Q502">
        <v>0</v>
      </c>
      <c r="R502" t="s">
        <v>43</v>
      </c>
      <c r="S502" s="16">
        <v>8448</v>
      </c>
      <c r="T502" s="16">
        <v>0</v>
      </c>
      <c r="U502" s="16">
        <v>200</v>
      </c>
      <c r="V502" s="16">
        <v>0</v>
      </c>
      <c r="W502" s="16">
        <v>0</v>
      </c>
      <c r="X502" s="16">
        <v>8248</v>
      </c>
    </row>
    <row r="503" spans="1:24" x14ac:dyDescent="0.25">
      <c r="A503" s="4" t="s">
        <v>24</v>
      </c>
      <c r="B503" s="5" t="s">
        <v>909</v>
      </c>
      <c r="C503" s="6" t="s">
        <v>78</v>
      </c>
      <c r="D503" s="7">
        <v>238</v>
      </c>
      <c r="E503" t="s">
        <v>870</v>
      </c>
      <c r="F503" t="s">
        <v>28</v>
      </c>
      <c r="G503" t="s">
        <v>496</v>
      </c>
      <c r="H503" t="s">
        <v>51</v>
      </c>
      <c r="I503" t="s">
        <v>76</v>
      </c>
      <c r="J503" s="8" t="s">
        <v>32</v>
      </c>
      <c r="K503" s="8">
        <v>0</v>
      </c>
      <c r="L503" t="s">
        <v>121</v>
      </c>
      <c r="M503" s="9">
        <v>65</v>
      </c>
      <c r="N503" s="10">
        <v>7500</v>
      </c>
      <c r="O503">
        <v>1</v>
      </c>
      <c r="P503">
        <v>1</v>
      </c>
      <c r="Q503">
        <v>0</v>
      </c>
      <c r="R503" t="s">
        <v>43</v>
      </c>
      <c r="S503" s="16">
        <v>10400</v>
      </c>
      <c r="T503" s="16">
        <v>0</v>
      </c>
      <c r="U503" s="16">
        <v>200</v>
      </c>
      <c r="V503" s="16">
        <v>0</v>
      </c>
      <c r="W503" s="16">
        <v>0</v>
      </c>
      <c r="X503" s="16">
        <v>10200</v>
      </c>
    </row>
    <row r="504" spans="1:24" x14ac:dyDescent="0.25">
      <c r="A504" s="4" t="s">
        <v>24</v>
      </c>
      <c r="B504" s="5" t="s">
        <v>910</v>
      </c>
      <c r="C504" s="6" t="s">
        <v>92</v>
      </c>
      <c r="D504" s="7">
        <v>134</v>
      </c>
      <c r="E504" t="s">
        <v>616</v>
      </c>
      <c r="F504" t="s">
        <v>37</v>
      </c>
      <c r="G504" t="s">
        <v>617</v>
      </c>
      <c r="H504" t="s">
        <v>60</v>
      </c>
      <c r="I504" t="s">
        <v>40</v>
      </c>
      <c r="J504" s="8" t="s">
        <v>46</v>
      </c>
      <c r="K504" s="8">
        <v>162</v>
      </c>
      <c r="L504" t="s">
        <v>99</v>
      </c>
      <c r="M504" s="9">
        <v>48</v>
      </c>
      <c r="N504" s="10">
        <v>49</v>
      </c>
      <c r="O504">
        <v>0.8</v>
      </c>
      <c r="P504">
        <v>1.06</v>
      </c>
      <c r="Q504">
        <v>0</v>
      </c>
      <c r="R504" t="s">
        <v>43</v>
      </c>
      <c r="S504" s="16">
        <v>6594.0480000000007</v>
      </c>
      <c r="T504" s="16">
        <v>0</v>
      </c>
      <c r="U504" s="16">
        <v>0</v>
      </c>
      <c r="V504" s="16">
        <v>100</v>
      </c>
      <c r="W504" s="16">
        <v>7938</v>
      </c>
      <c r="X504" s="16">
        <v>-1443.9519999999993</v>
      </c>
    </row>
    <row r="505" spans="1:24" x14ac:dyDescent="0.25">
      <c r="A505" s="4" t="s">
        <v>24</v>
      </c>
      <c r="B505" s="5" t="s">
        <v>911</v>
      </c>
      <c r="C505" s="6" t="s">
        <v>92</v>
      </c>
      <c r="D505" s="7">
        <v>133</v>
      </c>
      <c r="E505" t="s">
        <v>36</v>
      </c>
      <c r="F505" t="s">
        <v>37</v>
      </c>
      <c r="G505" t="s">
        <v>38</v>
      </c>
      <c r="H505" t="s">
        <v>39</v>
      </c>
      <c r="I505" t="s">
        <v>40</v>
      </c>
      <c r="J505" s="8" t="s">
        <v>46</v>
      </c>
      <c r="K505" s="8">
        <v>162</v>
      </c>
      <c r="L505" t="s">
        <v>99</v>
      </c>
      <c r="M505" s="9">
        <v>48</v>
      </c>
      <c r="N505" s="10">
        <v>50</v>
      </c>
      <c r="O505">
        <v>0.8</v>
      </c>
      <c r="P505">
        <v>1.03</v>
      </c>
      <c r="Q505">
        <v>0</v>
      </c>
      <c r="R505" t="s">
        <v>43</v>
      </c>
      <c r="S505" s="16">
        <v>6407.424</v>
      </c>
      <c r="T505" s="16">
        <v>0</v>
      </c>
      <c r="U505" s="16">
        <v>1000</v>
      </c>
      <c r="V505" s="16">
        <v>10</v>
      </c>
      <c r="W505" s="16">
        <v>8100</v>
      </c>
      <c r="X505" s="16">
        <v>-2702.576</v>
      </c>
    </row>
    <row r="506" spans="1:24" x14ac:dyDescent="0.25">
      <c r="A506" s="4" t="s">
        <v>24</v>
      </c>
      <c r="B506" s="5" t="s">
        <v>912</v>
      </c>
      <c r="C506" s="6" t="s">
        <v>35</v>
      </c>
      <c r="D506" s="7">
        <v>165</v>
      </c>
      <c r="E506" t="s">
        <v>262</v>
      </c>
      <c r="F506" t="s">
        <v>28</v>
      </c>
      <c r="G506" t="s">
        <v>263</v>
      </c>
      <c r="H506" t="s">
        <v>81</v>
      </c>
      <c r="I506" t="s">
        <v>76</v>
      </c>
      <c r="J506" s="8" t="s">
        <v>46</v>
      </c>
      <c r="K506" s="8">
        <v>165</v>
      </c>
      <c r="L506" t="s">
        <v>53</v>
      </c>
      <c r="M506" s="9">
        <v>24</v>
      </c>
      <c r="N506" s="10">
        <v>384.61538461538464</v>
      </c>
      <c r="O506">
        <v>1</v>
      </c>
      <c r="P506">
        <v>1.1100000000000001</v>
      </c>
      <c r="Q506">
        <v>0</v>
      </c>
      <c r="R506" t="s">
        <v>43</v>
      </c>
      <c r="S506" s="16">
        <v>4262.4000000000005</v>
      </c>
      <c r="T506" s="16">
        <v>384.61538461538464</v>
      </c>
      <c r="U506" s="16">
        <v>0</v>
      </c>
      <c r="V506" s="16">
        <v>50</v>
      </c>
      <c r="W506" s="16">
        <v>0</v>
      </c>
      <c r="X506" s="16">
        <v>3827.7846153846158</v>
      </c>
    </row>
    <row r="507" spans="1:24" x14ac:dyDescent="0.25">
      <c r="A507" s="4" t="s">
        <v>24</v>
      </c>
      <c r="B507" s="5" t="s">
        <v>913</v>
      </c>
      <c r="C507" s="6" t="s">
        <v>78</v>
      </c>
      <c r="D507" s="7">
        <v>245</v>
      </c>
      <c r="E507" t="s">
        <v>914</v>
      </c>
      <c r="F507" t="s">
        <v>37</v>
      </c>
      <c r="G507" t="s">
        <v>109</v>
      </c>
      <c r="H507" t="s">
        <v>64</v>
      </c>
      <c r="I507" t="s">
        <v>76</v>
      </c>
      <c r="J507" s="8" t="s">
        <v>46</v>
      </c>
      <c r="K507" s="8">
        <v>0</v>
      </c>
      <c r="L507" t="s">
        <v>82</v>
      </c>
      <c r="M507" s="9">
        <v>40</v>
      </c>
      <c r="N507" s="10">
        <v>1230.7692307692307</v>
      </c>
      <c r="O507">
        <v>1</v>
      </c>
      <c r="P507">
        <v>0.86</v>
      </c>
      <c r="Q507">
        <v>0</v>
      </c>
      <c r="R507" t="s">
        <v>43</v>
      </c>
      <c r="S507" s="16">
        <v>0</v>
      </c>
      <c r="T507" s="16">
        <v>0</v>
      </c>
      <c r="U507" s="16">
        <v>750</v>
      </c>
      <c r="V507" s="16">
        <v>500</v>
      </c>
      <c r="W507" s="16">
        <v>0</v>
      </c>
      <c r="X507" s="16">
        <v>-1250</v>
      </c>
    </row>
    <row r="508" spans="1:24" x14ac:dyDescent="0.25">
      <c r="A508" s="4" t="s">
        <v>24</v>
      </c>
      <c r="B508" s="5" t="s">
        <v>915</v>
      </c>
      <c r="C508" s="6" t="s">
        <v>35</v>
      </c>
      <c r="D508" s="7">
        <v>40</v>
      </c>
      <c r="E508" t="s">
        <v>361</v>
      </c>
      <c r="F508" t="s">
        <v>28</v>
      </c>
      <c r="G508" t="s">
        <v>362</v>
      </c>
      <c r="H508" t="s">
        <v>30</v>
      </c>
      <c r="I508" t="s">
        <v>52</v>
      </c>
      <c r="J508" s="8" t="s">
        <v>46</v>
      </c>
      <c r="K508" s="8">
        <v>87</v>
      </c>
      <c r="L508" t="s">
        <v>53</v>
      </c>
      <c r="M508" s="9">
        <v>24</v>
      </c>
      <c r="N508" s="10">
        <v>384.61538461538464</v>
      </c>
      <c r="O508">
        <v>1.1000000000000001</v>
      </c>
      <c r="P508">
        <v>0.94</v>
      </c>
      <c r="Q508">
        <v>0</v>
      </c>
      <c r="R508" t="s">
        <v>43</v>
      </c>
      <c r="S508" s="16">
        <v>3970.56</v>
      </c>
      <c r="T508" s="16">
        <v>384.61538461538464</v>
      </c>
      <c r="U508" s="16">
        <v>0</v>
      </c>
      <c r="V508" s="16">
        <v>0</v>
      </c>
      <c r="W508" s="16">
        <v>0</v>
      </c>
      <c r="X508" s="16">
        <v>3585.9446153846152</v>
      </c>
    </row>
    <row r="509" spans="1:24" x14ac:dyDescent="0.25">
      <c r="A509" s="4" t="s">
        <v>24</v>
      </c>
      <c r="B509" s="5" t="s">
        <v>916</v>
      </c>
      <c r="C509" s="6" t="s">
        <v>92</v>
      </c>
      <c r="D509" s="7">
        <v>203</v>
      </c>
      <c r="E509" t="s">
        <v>425</v>
      </c>
      <c r="F509" t="s">
        <v>28</v>
      </c>
      <c r="G509" t="s">
        <v>137</v>
      </c>
      <c r="H509" t="s">
        <v>39</v>
      </c>
      <c r="I509" t="s">
        <v>31</v>
      </c>
      <c r="J509" s="8" t="s">
        <v>46</v>
      </c>
      <c r="K509" s="8">
        <v>111</v>
      </c>
      <c r="L509" t="s">
        <v>99</v>
      </c>
      <c r="M509" s="9">
        <v>35</v>
      </c>
      <c r="N509" s="10">
        <v>44</v>
      </c>
      <c r="O509">
        <v>1.2</v>
      </c>
      <c r="P509">
        <v>1</v>
      </c>
      <c r="Q509">
        <v>0</v>
      </c>
      <c r="R509" t="s">
        <v>43</v>
      </c>
      <c r="S509" s="16">
        <v>6720</v>
      </c>
      <c r="T509" s="16">
        <v>0</v>
      </c>
      <c r="U509" s="16">
        <v>1000</v>
      </c>
      <c r="V509" s="16">
        <v>50</v>
      </c>
      <c r="W509" s="16">
        <v>4884</v>
      </c>
      <c r="X509" s="16">
        <v>786</v>
      </c>
    </row>
    <row r="510" spans="1:24" x14ac:dyDescent="0.25">
      <c r="A510" s="4" t="s">
        <v>24</v>
      </c>
      <c r="B510" s="5" t="s">
        <v>917</v>
      </c>
      <c r="C510" s="6" t="s">
        <v>35</v>
      </c>
      <c r="D510" s="7">
        <v>140</v>
      </c>
      <c r="E510" t="s">
        <v>808</v>
      </c>
      <c r="F510" t="s">
        <v>37</v>
      </c>
      <c r="G510" t="s">
        <v>312</v>
      </c>
      <c r="H510" t="s">
        <v>81</v>
      </c>
      <c r="I510" t="s">
        <v>76</v>
      </c>
      <c r="J510" s="8" t="s">
        <v>46</v>
      </c>
      <c r="K510" s="8">
        <v>0</v>
      </c>
      <c r="L510" t="s">
        <v>53</v>
      </c>
      <c r="M510" s="9">
        <v>24</v>
      </c>
      <c r="N510" s="10">
        <v>384.61538461538464</v>
      </c>
      <c r="O510">
        <v>1</v>
      </c>
      <c r="P510">
        <v>1.2</v>
      </c>
      <c r="Q510">
        <v>0</v>
      </c>
      <c r="R510" t="s">
        <v>43</v>
      </c>
      <c r="S510" s="16">
        <v>0</v>
      </c>
      <c r="T510" s="16">
        <v>0</v>
      </c>
      <c r="U510" s="16">
        <v>200</v>
      </c>
      <c r="V510" s="16">
        <v>500</v>
      </c>
      <c r="W510" s="16">
        <v>0</v>
      </c>
      <c r="X510" s="16">
        <v>-700</v>
      </c>
    </row>
    <row r="511" spans="1:24" x14ac:dyDescent="0.25">
      <c r="A511" s="4" t="s">
        <v>24</v>
      </c>
      <c r="B511" s="5" t="s">
        <v>918</v>
      </c>
      <c r="C511" s="6" t="s">
        <v>35</v>
      </c>
      <c r="D511" s="7">
        <v>72</v>
      </c>
      <c r="E511" t="s">
        <v>919</v>
      </c>
      <c r="F511" t="s">
        <v>28</v>
      </c>
      <c r="G511" t="s">
        <v>208</v>
      </c>
      <c r="H511" t="s">
        <v>39</v>
      </c>
      <c r="I511" t="s">
        <v>86</v>
      </c>
      <c r="J511" s="8" t="s">
        <v>46</v>
      </c>
      <c r="K511" s="8">
        <v>161</v>
      </c>
      <c r="L511" t="s">
        <v>53</v>
      </c>
      <c r="M511" s="9">
        <v>24</v>
      </c>
      <c r="N511" s="10">
        <v>384.61538461538464</v>
      </c>
      <c r="O511">
        <v>0.9</v>
      </c>
      <c r="P511">
        <v>0.99</v>
      </c>
      <c r="Q511">
        <v>0</v>
      </c>
      <c r="R511" t="s">
        <v>43</v>
      </c>
      <c r="S511" s="16">
        <v>3421.44</v>
      </c>
      <c r="T511" s="16">
        <v>384.61538461538464</v>
      </c>
      <c r="U511" s="16">
        <v>500</v>
      </c>
      <c r="V511" s="16">
        <v>0</v>
      </c>
      <c r="W511" s="16">
        <v>0</v>
      </c>
      <c r="X511" s="16">
        <v>2536.8246153846153</v>
      </c>
    </row>
    <row r="512" spans="1:24" x14ac:dyDescent="0.25">
      <c r="A512" s="4" t="s">
        <v>24</v>
      </c>
      <c r="B512" s="5" t="s">
        <v>920</v>
      </c>
      <c r="C512" s="6" t="s">
        <v>35</v>
      </c>
      <c r="D512" s="7">
        <v>145</v>
      </c>
      <c r="E512" t="s">
        <v>921</v>
      </c>
      <c r="F512" t="s">
        <v>37</v>
      </c>
      <c r="G512" t="s">
        <v>387</v>
      </c>
      <c r="H512" t="s">
        <v>81</v>
      </c>
      <c r="I512" t="s">
        <v>40</v>
      </c>
      <c r="J512" s="8" t="s">
        <v>46</v>
      </c>
      <c r="K512" s="8">
        <v>0</v>
      </c>
      <c r="L512" t="s">
        <v>53</v>
      </c>
      <c r="M512" s="9">
        <v>24</v>
      </c>
      <c r="N512" s="10">
        <v>384.61538461538464</v>
      </c>
      <c r="O512">
        <v>0.8</v>
      </c>
      <c r="P512">
        <v>0.96</v>
      </c>
      <c r="Q512">
        <v>0</v>
      </c>
      <c r="R512" t="s">
        <v>43</v>
      </c>
      <c r="S512" s="16">
        <v>0</v>
      </c>
      <c r="T512" s="16">
        <v>0</v>
      </c>
      <c r="U512" s="16">
        <v>0</v>
      </c>
      <c r="V512" s="16">
        <v>50</v>
      </c>
      <c r="W512" s="16">
        <v>0</v>
      </c>
      <c r="X512" s="16">
        <v>-50</v>
      </c>
    </row>
    <row r="513" spans="1:24" x14ac:dyDescent="0.25">
      <c r="A513" s="4" t="s">
        <v>24</v>
      </c>
      <c r="B513" s="5" t="s">
        <v>922</v>
      </c>
      <c r="C513" s="6" t="s">
        <v>78</v>
      </c>
      <c r="D513" s="7">
        <v>255</v>
      </c>
      <c r="E513" t="s">
        <v>205</v>
      </c>
      <c r="F513" t="s">
        <v>37</v>
      </c>
      <c r="G513" t="s">
        <v>124</v>
      </c>
      <c r="H513" t="s">
        <v>51</v>
      </c>
      <c r="I513" t="s">
        <v>86</v>
      </c>
      <c r="J513" s="8" t="s">
        <v>46</v>
      </c>
      <c r="K513" s="8">
        <v>137</v>
      </c>
      <c r="L513" t="s">
        <v>82</v>
      </c>
      <c r="M513" s="9">
        <v>40</v>
      </c>
      <c r="N513" s="10">
        <v>1230.7692307692307</v>
      </c>
      <c r="O513">
        <v>0.9</v>
      </c>
      <c r="P513">
        <v>1.17</v>
      </c>
      <c r="Q513">
        <v>0</v>
      </c>
      <c r="R513" t="s">
        <v>43</v>
      </c>
      <c r="S513" s="16">
        <v>5770.44</v>
      </c>
      <c r="T513" s="16">
        <v>1230.7692307692307</v>
      </c>
      <c r="U513" s="16">
        <v>1000</v>
      </c>
      <c r="V513" s="16">
        <v>50</v>
      </c>
      <c r="W513" s="16">
        <v>0</v>
      </c>
      <c r="X513" s="16">
        <v>3489.6707692307691</v>
      </c>
    </row>
    <row r="514" spans="1:24" x14ac:dyDescent="0.25">
      <c r="A514" s="4" t="s">
        <v>24</v>
      </c>
      <c r="B514" s="5" t="s">
        <v>923</v>
      </c>
      <c r="C514" s="6" t="s">
        <v>66</v>
      </c>
      <c r="D514" s="7">
        <v>57</v>
      </c>
      <c r="E514" t="s">
        <v>213</v>
      </c>
      <c r="F514" t="s">
        <v>37</v>
      </c>
      <c r="G514" t="s">
        <v>214</v>
      </c>
      <c r="H514" t="s">
        <v>81</v>
      </c>
      <c r="I514" t="s">
        <v>31</v>
      </c>
      <c r="J514" s="8" t="s">
        <v>46</v>
      </c>
      <c r="K514" s="8">
        <v>136</v>
      </c>
      <c r="L514" t="s">
        <v>69</v>
      </c>
      <c r="M514" s="9">
        <v>48</v>
      </c>
      <c r="N514" s="10">
        <v>1538.4615384615386</v>
      </c>
      <c r="O514">
        <v>1.2</v>
      </c>
      <c r="P514">
        <v>1.17</v>
      </c>
      <c r="Q514">
        <v>0</v>
      </c>
      <c r="R514" t="s">
        <v>43</v>
      </c>
      <c r="S514" s="16">
        <v>9165.3119999999981</v>
      </c>
      <c r="T514" s="16">
        <v>1538.4615384615386</v>
      </c>
      <c r="U514" s="16">
        <v>500</v>
      </c>
      <c r="V514" s="16">
        <v>0</v>
      </c>
      <c r="W514" s="16">
        <v>0</v>
      </c>
      <c r="X514" s="16">
        <v>7126.8504615384591</v>
      </c>
    </row>
    <row r="515" spans="1:24" x14ac:dyDescent="0.25">
      <c r="A515" s="4" t="s">
        <v>24</v>
      </c>
      <c r="B515" s="5" t="s">
        <v>924</v>
      </c>
      <c r="C515" s="6" t="s">
        <v>135</v>
      </c>
      <c r="D515" s="7">
        <v>180</v>
      </c>
      <c r="E515" t="s">
        <v>704</v>
      </c>
      <c r="F515" t="s">
        <v>28</v>
      </c>
      <c r="G515" t="s">
        <v>705</v>
      </c>
      <c r="H515" t="s">
        <v>30</v>
      </c>
      <c r="I515" t="s">
        <v>40</v>
      </c>
      <c r="J515" s="8" t="s">
        <v>46</v>
      </c>
      <c r="K515" s="8">
        <v>116</v>
      </c>
      <c r="L515" t="s">
        <v>138</v>
      </c>
      <c r="M515" s="9">
        <v>55</v>
      </c>
      <c r="N515" s="10">
        <v>2307.6923076923076</v>
      </c>
      <c r="O515">
        <v>0.8</v>
      </c>
      <c r="P515">
        <v>1.04</v>
      </c>
      <c r="Q515">
        <v>0</v>
      </c>
      <c r="R515" t="s">
        <v>43</v>
      </c>
      <c r="S515" s="16">
        <v>7321.6</v>
      </c>
      <c r="T515" s="16">
        <v>2307.6923076923076</v>
      </c>
      <c r="U515" s="16">
        <v>200</v>
      </c>
      <c r="V515" s="16">
        <v>50</v>
      </c>
      <c r="W515" s="16">
        <v>0</v>
      </c>
      <c r="X515" s="16">
        <v>4763.9076923076927</v>
      </c>
    </row>
    <row r="516" spans="1:24" x14ac:dyDescent="0.25">
      <c r="A516" s="4" t="s">
        <v>24</v>
      </c>
      <c r="B516" s="5" t="s">
        <v>925</v>
      </c>
      <c r="C516" s="6" t="s">
        <v>35</v>
      </c>
      <c r="D516" s="7">
        <v>266</v>
      </c>
      <c r="E516" t="s">
        <v>607</v>
      </c>
      <c r="F516" t="s">
        <v>37</v>
      </c>
      <c r="G516" t="s">
        <v>148</v>
      </c>
      <c r="H516" t="s">
        <v>81</v>
      </c>
      <c r="I516" t="s">
        <v>86</v>
      </c>
      <c r="J516" s="8" t="s">
        <v>32</v>
      </c>
      <c r="K516" s="8">
        <v>161</v>
      </c>
      <c r="L516" t="s">
        <v>41</v>
      </c>
      <c r="M516" s="9">
        <v>48</v>
      </c>
      <c r="N516" s="10">
        <v>5416.666666666667</v>
      </c>
      <c r="O516">
        <v>0.9</v>
      </c>
      <c r="P516">
        <v>1.2</v>
      </c>
      <c r="Q516">
        <v>0</v>
      </c>
      <c r="R516" t="s">
        <v>43</v>
      </c>
      <c r="S516" s="16">
        <v>8346.24</v>
      </c>
      <c r="T516" s="16">
        <v>5416.666666666667</v>
      </c>
      <c r="U516" s="16">
        <v>500</v>
      </c>
      <c r="V516" s="16">
        <v>10</v>
      </c>
      <c r="W516" s="16">
        <v>0</v>
      </c>
      <c r="X516" s="16">
        <v>2419.5733333333328</v>
      </c>
    </row>
    <row r="517" spans="1:24" x14ac:dyDescent="0.25">
      <c r="A517" s="4" t="s">
        <v>24</v>
      </c>
      <c r="B517" s="5" t="s">
        <v>926</v>
      </c>
      <c r="C517" s="6" t="s">
        <v>135</v>
      </c>
      <c r="D517" s="7">
        <v>85</v>
      </c>
      <c r="E517" t="s">
        <v>684</v>
      </c>
      <c r="F517" t="s">
        <v>37</v>
      </c>
      <c r="G517" t="s">
        <v>228</v>
      </c>
      <c r="H517" t="s">
        <v>64</v>
      </c>
      <c r="I517" t="s">
        <v>52</v>
      </c>
      <c r="J517" s="8" t="s">
        <v>46</v>
      </c>
      <c r="K517" s="8">
        <v>165</v>
      </c>
      <c r="L517" t="s">
        <v>138</v>
      </c>
      <c r="M517" s="9">
        <v>55</v>
      </c>
      <c r="N517" s="10">
        <v>2307.6923076923076</v>
      </c>
      <c r="O517">
        <v>1.1000000000000001</v>
      </c>
      <c r="P517">
        <v>0.88</v>
      </c>
      <c r="Q517">
        <v>0</v>
      </c>
      <c r="R517" t="s">
        <v>43</v>
      </c>
      <c r="S517" s="16">
        <v>8784.6</v>
      </c>
      <c r="T517" s="16">
        <v>2307.6923076923076</v>
      </c>
      <c r="U517" s="16">
        <v>0</v>
      </c>
      <c r="V517" s="16">
        <v>250</v>
      </c>
      <c r="W517" s="16">
        <v>0</v>
      </c>
      <c r="X517" s="16">
        <v>6226.9076923076927</v>
      </c>
    </row>
    <row r="518" spans="1:24" x14ac:dyDescent="0.25">
      <c r="A518" s="4" t="s">
        <v>24</v>
      </c>
      <c r="B518" s="5" t="s">
        <v>927</v>
      </c>
      <c r="C518" s="6" t="s">
        <v>92</v>
      </c>
      <c r="D518" s="7">
        <v>297</v>
      </c>
      <c r="E518" t="s">
        <v>181</v>
      </c>
      <c r="F518" t="s">
        <v>28</v>
      </c>
      <c r="G518" t="s">
        <v>182</v>
      </c>
      <c r="H518" t="s">
        <v>30</v>
      </c>
      <c r="I518" t="s">
        <v>76</v>
      </c>
      <c r="J518" s="8" t="s">
        <v>46</v>
      </c>
      <c r="K518" s="8">
        <v>160</v>
      </c>
      <c r="L518" t="s">
        <v>99</v>
      </c>
      <c r="M518" s="9">
        <v>35</v>
      </c>
      <c r="N518" s="10">
        <v>49</v>
      </c>
      <c r="O518">
        <v>1</v>
      </c>
      <c r="P518">
        <v>0.9</v>
      </c>
      <c r="Q518">
        <v>0</v>
      </c>
      <c r="R518" t="s">
        <v>43</v>
      </c>
      <c r="S518" s="16">
        <v>5040</v>
      </c>
      <c r="T518" s="16">
        <v>0</v>
      </c>
      <c r="U518" s="16">
        <v>0</v>
      </c>
      <c r="V518" s="16">
        <v>0</v>
      </c>
      <c r="W518" s="16">
        <v>7840</v>
      </c>
      <c r="X518" s="16">
        <v>-2800</v>
      </c>
    </row>
    <row r="519" spans="1:24" x14ac:dyDescent="0.25">
      <c r="A519" s="4" t="s">
        <v>24</v>
      </c>
      <c r="B519" s="5" t="s">
        <v>928</v>
      </c>
      <c r="C519" s="6" t="s">
        <v>135</v>
      </c>
      <c r="D519" s="7">
        <v>40</v>
      </c>
      <c r="E519" t="s">
        <v>361</v>
      </c>
      <c r="F519" t="s">
        <v>28</v>
      </c>
      <c r="G519" t="s">
        <v>362</v>
      </c>
      <c r="H519" t="s">
        <v>30</v>
      </c>
      <c r="I519" t="s">
        <v>52</v>
      </c>
      <c r="J519" s="8" t="s">
        <v>32</v>
      </c>
      <c r="K519" s="8">
        <v>161</v>
      </c>
      <c r="L519" t="s">
        <v>209</v>
      </c>
      <c r="M519" s="9">
        <v>90</v>
      </c>
      <c r="N519" s="10">
        <v>9166.6666666666661</v>
      </c>
      <c r="O519">
        <v>1.1000000000000001</v>
      </c>
      <c r="P519">
        <v>0.94</v>
      </c>
      <c r="Q519">
        <v>0</v>
      </c>
      <c r="R519" t="s">
        <v>43</v>
      </c>
      <c r="S519" s="16">
        <v>14889.6</v>
      </c>
      <c r="T519" s="16">
        <v>9166.6666666666661</v>
      </c>
      <c r="U519" s="16">
        <v>200</v>
      </c>
      <c r="V519" s="16">
        <v>100</v>
      </c>
      <c r="W519" s="16">
        <v>0</v>
      </c>
      <c r="X519" s="16">
        <v>5422.9333333333343</v>
      </c>
    </row>
    <row r="520" spans="1:24" x14ac:dyDescent="0.25">
      <c r="A520" s="4" t="s">
        <v>24</v>
      </c>
      <c r="B520" s="5" t="s">
        <v>929</v>
      </c>
      <c r="C520" s="6" t="s">
        <v>92</v>
      </c>
      <c r="D520" s="7">
        <v>61</v>
      </c>
      <c r="E520" t="s">
        <v>671</v>
      </c>
      <c r="F520" t="s">
        <v>37</v>
      </c>
      <c r="G520" t="s">
        <v>113</v>
      </c>
      <c r="H520" t="s">
        <v>60</v>
      </c>
      <c r="I520" t="s">
        <v>31</v>
      </c>
      <c r="J520" s="8" t="s">
        <v>32</v>
      </c>
      <c r="K520" s="8">
        <v>102</v>
      </c>
      <c r="L520" t="s">
        <v>95</v>
      </c>
      <c r="M520" s="9">
        <v>72</v>
      </c>
      <c r="N520" s="10">
        <v>73</v>
      </c>
      <c r="O520">
        <v>1.2</v>
      </c>
      <c r="P520">
        <v>1.01</v>
      </c>
      <c r="Q520">
        <v>0</v>
      </c>
      <c r="R520" t="s">
        <v>43</v>
      </c>
      <c r="S520" s="16">
        <v>8900.9279999999999</v>
      </c>
      <c r="T520" s="16">
        <v>0</v>
      </c>
      <c r="U520" s="16">
        <v>500</v>
      </c>
      <c r="V520" s="16">
        <v>50</v>
      </c>
      <c r="W520" s="16">
        <v>7446</v>
      </c>
      <c r="X520" s="16">
        <v>904.92799999999988</v>
      </c>
    </row>
    <row r="521" spans="1:24" x14ac:dyDescent="0.25">
      <c r="A521" s="4" t="s">
        <v>24</v>
      </c>
      <c r="B521" s="5" t="s">
        <v>930</v>
      </c>
      <c r="C521" s="6" t="s">
        <v>92</v>
      </c>
      <c r="D521" s="7">
        <v>73</v>
      </c>
      <c r="E521" t="s">
        <v>207</v>
      </c>
      <c r="F521" t="s">
        <v>28</v>
      </c>
      <c r="G521" t="s">
        <v>208</v>
      </c>
      <c r="H521" t="s">
        <v>39</v>
      </c>
      <c r="I521" t="s">
        <v>31</v>
      </c>
      <c r="J521" s="8" t="s">
        <v>46</v>
      </c>
      <c r="K521" s="8">
        <v>160</v>
      </c>
      <c r="L521" t="s">
        <v>99</v>
      </c>
      <c r="M521" s="9">
        <v>40</v>
      </c>
      <c r="N521" s="10">
        <v>46</v>
      </c>
      <c r="O521">
        <v>1.2</v>
      </c>
      <c r="P521">
        <v>0.99</v>
      </c>
      <c r="Q521">
        <v>0</v>
      </c>
      <c r="R521" t="s">
        <v>43</v>
      </c>
      <c r="S521" s="16">
        <v>7603.2</v>
      </c>
      <c r="T521" s="16">
        <v>0</v>
      </c>
      <c r="U521" s="16">
        <v>750</v>
      </c>
      <c r="V521" s="16">
        <v>500</v>
      </c>
      <c r="W521" s="16">
        <v>7360</v>
      </c>
      <c r="X521" s="16">
        <v>-1006.8000000000002</v>
      </c>
    </row>
    <row r="522" spans="1:24" x14ac:dyDescent="0.25">
      <c r="A522" s="4" t="s">
        <v>24</v>
      </c>
      <c r="B522" s="5" t="s">
        <v>931</v>
      </c>
      <c r="C522" s="6" t="s">
        <v>78</v>
      </c>
      <c r="D522" s="7">
        <v>210</v>
      </c>
      <c r="E522" t="s">
        <v>657</v>
      </c>
      <c r="F522" t="s">
        <v>37</v>
      </c>
      <c r="G522" t="s">
        <v>275</v>
      </c>
      <c r="H522" t="s">
        <v>81</v>
      </c>
      <c r="I522" t="s">
        <v>76</v>
      </c>
      <c r="J522" s="8" t="s">
        <v>32</v>
      </c>
      <c r="K522" s="8">
        <v>0</v>
      </c>
      <c r="L522" t="s">
        <v>121</v>
      </c>
      <c r="M522" s="9">
        <v>65</v>
      </c>
      <c r="N522" s="10">
        <v>7500</v>
      </c>
      <c r="O522">
        <v>1</v>
      </c>
      <c r="P522">
        <v>0.93</v>
      </c>
      <c r="Q522">
        <v>0</v>
      </c>
      <c r="R522" t="s">
        <v>43</v>
      </c>
      <c r="S522" s="16">
        <v>0</v>
      </c>
      <c r="T522" s="16">
        <v>0</v>
      </c>
      <c r="U522" s="16">
        <v>0</v>
      </c>
      <c r="V522" s="16">
        <v>100</v>
      </c>
      <c r="W522" s="16">
        <v>0</v>
      </c>
      <c r="X522" s="16">
        <v>-100</v>
      </c>
    </row>
    <row r="523" spans="1:24" x14ac:dyDescent="0.25">
      <c r="A523" s="4" t="s">
        <v>24</v>
      </c>
      <c r="B523" s="5" t="s">
        <v>932</v>
      </c>
      <c r="C523" s="6" t="s">
        <v>35</v>
      </c>
      <c r="D523" s="7">
        <v>119</v>
      </c>
      <c r="E523" t="s">
        <v>254</v>
      </c>
      <c r="F523" t="s">
        <v>28</v>
      </c>
      <c r="G523" t="s">
        <v>255</v>
      </c>
      <c r="H523" t="s">
        <v>60</v>
      </c>
      <c r="I523" t="s">
        <v>52</v>
      </c>
      <c r="J523" s="8" t="s">
        <v>46</v>
      </c>
      <c r="K523" s="8">
        <v>168</v>
      </c>
      <c r="L523" t="s">
        <v>53</v>
      </c>
      <c r="M523" s="9">
        <v>24</v>
      </c>
      <c r="N523" s="10">
        <v>384.61538461538464</v>
      </c>
      <c r="O523">
        <v>1.1000000000000001</v>
      </c>
      <c r="P523">
        <v>0.84</v>
      </c>
      <c r="Q523">
        <v>0</v>
      </c>
      <c r="R523" t="s">
        <v>43</v>
      </c>
      <c r="S523" s="16">
        <v>3548.16</v>
      </c>
      <c r="T523" s="16">
        <v>384.61538461538464</v>
      </c>
      <c r="U523" s="16">
        <v>1000</v>
      </c>
      <c r="V523" s="16">
        <v>0</v>
      </c>
      <c r="W523" s="16">
        <v>0</v>
      </c>
      <c r="X523" s="16">
        <v>2163.5446153846151</v>
      </c>
    </row>
    <row r="524" spans="1:24" x14ac:dyDescent="0.25">
      <c r="A524" s="4" t="s">
        <v>24</v>
      </c>
      <c r="B524" s="5" t="s">
        <v>933</v>
      </c>
      <c r="C524" s="6" t="s">
        <v>43</v>
      </c>
      <c r="D524" s="7">
        <v>198</v>
      </c>
      <c r="E524" t="s">
        <v>88</v>
      </c>
      <c r="F524" t="s">
        <v>37</v>
      </c>
      <c r="G524" t="s">
        <v>89</v>
      </c>
      <c r="H524" t="s">
        <v>39</v>
      </c>
      <c r="I524" t="s">
        <v>52</v>
      </c>
      <c r="J524" s="8" t="s">
        <v>32</v>
      </c>
      <c r="K524" s="8">
        <v>166</v>
      </c>
      <c r="L524" t="s">
        <v>117</v>
      </c>
      <c r="M524" s="9">
        <v>54</v>
      </c>
      <c r="N524" s="10">
        <v>5666.666666666667</v>
      </c>
      <c r="O524">
        <v>1.1000000000000001</v>
      </c>
      <c r="P524">
        <v>0.99</v>
      </c>
      <c r="Q524">
        <v>0</v>
      </c>
      <c r="R524" t="s">
        <v>43</v>
      </c>
      <c r="S524" s="16">
        <v>9761.7960000000021</v>
      </c>
      <c r="T524" s="16">
        <v>5666.666666666667</v>
      </c>
      <c r="U524" s="16">
        <v>500</v>
      </c>
      <c r="V524" s="16">
        <v>50</v>
      </c>
      <c r="W524" s="16">
        <v>0</v>
      </c>
      <c r="X524" s="16">
        <v>3545.1293333333351</v>
      </c>
    </row>
    <row r="525" spans="1:24" x14ac:dyDescent="0.25">
      <c r="A525" s="4" t="s">
        <v>24</v>
      </c>
      <c r="B525" s="5" t="s">
        <v>934</v>
      </c>
      <c r="C525" s="6" t="s">
        <v>35</v>
      </c>
      <c r="D525" s="7">
        <v>1</v>
      </c>
      <c r="E525" t="s">
        <v>935</v>
      </c>
      <c r="F525" t="s">
        <v>37</v>
      </c>
      <c r="G525" t="s">
        <v>309</v>
      </c>
      <c r="H525" t="s">
        <v>60</v>
      </c>
      <c r="I525" t="s">
        <v>86</v>
      </c>
      <c r="J525" s="8" t="s">
        <v>46</v>
      </c>
      <c r="K525" s="8">
        <v>167</v>
      </c>
      <c r="L525" t="s">
        <v>53</v>
      </c>
      <c r="M525" s="9">
        <v>24</v>
      </c>
      <c r="N525" s="10">
        <v>384.61538461538464</v>
      </c>
      <c r="O525">
        <v>0.9</v>
      </c>
      <c r="P525">
        <v>0.97</v>
      </c>
      <c r="Q525">
        <v>0</v>
      </c>
      <c r="R525" t="s">
        <v>43</v>
      </c>
      <c r="S525" s="16">
        <v>3498.9840000000004</v>
      </c>
      <c r="T525" s="16">
        <v>384.61538461538464</v>
      </c>
      <c r="U525" s="16">
        <v>750</v>
      </c>
      <c r="V525" s="16">
        <v>50</v>
      </c>
      <c r="W525" s="16">
        <v>0</v>
      </c>
      <c r="X525" s="16">
        <v>2314.3686153846156</v>
      </c>
    </row>
    <row r="526" spans="1:24" x14ac:dyDescent="0.25">
      <c r="A526" s="4" t="s">
        <v>24</v>
      </c>
      <c r="B526" s="5" t="s">
        <v>936</v>
      </c>
      <c r="C526" s="6" t="s">
        <v>35</v>
      </c>
      <c r="D526" s="7">
        <v>161</v>
      </c>
      <c r="E526" t="s">
        <v>769</v>
      </c>
      <c r="F526" t="s">
        <v>28</v>
      </c>
      <c r="G526" t="s">
        <v>770</v>
      </c>
      <c r="H526" t="s">
        <v>60</v>
      </c>
      <c r="I526" t="s">
        <v>40</v>
      </c>
      <c r="J526" s="8" t="s">
        <v>46</v>
      </c>
      <c r="K526" s="8">
        <v>0</v>
      </c>
      <c r="L526" t="s">
        <v>53</v>
      </c>
      <c r="M526" s="9">
        <v>24</v>
      </c>
      <c r="N526" s="10">
        <v>384.61538461538464</v>
      </c>
      <c r="O526">
        <v>0.8</v>
      </c>
      <c r="P526">
        <v>0.91</v>
      </c>
      <c r="Q526">
        <v>0</v>
      </c>
      <c r="R526" t="s">
        <v>43</v>
      </c>
      <c r="S526" s="16">
        <v>2795.52</v>
      </c>
      <c r="T526" s="16">
        <v>0</v>
      </c>
      <c r="U526" s="16">
        <v>0</v>
      </c>
      <c r="V526" s="16">
        <v>0</v>
      </c>
      <c r="W526" s="16">
        <v>0</v>
      </c>
      <c r="X526" s="16">
        <v>2795.52</v>
      </c>
    </row>
    <row r="527" spans="1:24" x14ac:dyDescent="0.25">
      <c r="A527" s="4" t="s">
        <v>24</v>
      </c>
      <c r="B527" s="5" t="s">
        <v>937</v>
      </c>
      <c r="C527" s="6" t="s">
        <v>92</v>
      </c>
      <c r="D527" s="7">
        <v>14</v>
      </c>
      <c r="E527" t="s">
        <v>67</v>
      </c>
      <c r="F527" t="s">
        <v>37</v>
      </c>
      <c r="G527" t="s">
        <v>68</v>
      </c>
      <c r="H527" t="s">
        <v>30</v>
      </c>
      <c r="I527" t="s">
        <v>52</v>
      </c>
      <c r="J527" s="8" t="s">
        <v>46</v>
      </c>
      <c r="K527" s="8">
        <v>105</v>
      </c>
      <c r="L527" t="s">
        <v>99</v>
      </c>
      <c r="M527" s="9">
        <v>40</v>
      </c>
      <c r="N527" s="10">
        <v>41</v>
      </c>
      <c r="O527">
        <v>1.1000000000000001</v>
      </c>
      <c r="P527">
        <v>1.1399999999999999</v>
      </c>
      <c r="Q527">
        <v>0</v>
      </c>
      <c r="R527" t="s">
        <v>43</v>
      </c>
      <c r="S527" s="16">
        <v>5266.7999999999993</v>
      </c>
      <c r="T527" s="16">
        <v>0</v>
      </c>
      <c r="U527" s="16">
        <v>0</v>
      </c>
      <c r="V527" s="16">
        <v>50</v>
      </c>
      <c r="W527" s="16">
        <v>4305</v>
      </c>
      <c r="X527" s="16">
        <v>911.79999999999927</v>
      </c>
    </row>
    <row r="528" spans="1:24" x14ac:dyDescent="0.25">
      <c r="A528" s="4" t="s">
        <v>24</v>
      </c>
      <c r="B528" s="5" t="s">
        <v>938</v>
      </c>
      <c r="C528" s="6" t="s">
        <v>92</v>
      </c>
      <c r="D528" s="7">
        <v>27</v>
      </c>
      <c r="E528" t="s">
        <v>244</v>
      </c>
      <c r="F528" t="s">
        <v>28</v>
      </c>
      <c r="G528" t="s">
        <v>245</v>
      </c>
      <c r="H528" t="s">
        <v>39</v>
      </c>
      <c r="I528" t="s">
        <v>40</v>
      </c>
      <c r="J528" s="8" t="s">
        <v>46</v>
      </c>
      <c r="K528" s="8">
        <v>0</v>
      </c>
      <c r="L528" t="s">
        <v>99</v>
      </c>
      <c r="M528" s="9">
        <v>48</v>
      </c>
      <c r="N528" s="10">
        <v>55</v>
      </c>
      <c r="O528">
        <v>0.8</v>
      </c>
      <c r="P528">
        <v>1.0900000000000001</v>
      </c>
      <c r="Q528">
        <v>0</v>
      </c>
      <c r="R528" t="s">
        <v>43</v>
      </c>
      <c r="S528" s="16">
        <v>6696.9600000000009</v>
      </c>
      <c r="T528" s="16">
        <v>0</v>
      </c>
      <c r="U528" s="16">
        <v>500</v>
      </c>
      <c r="V528" s="16">
        <v>0</v>
      </c>
      <c r="W528" s="16">
        <v>0</v>
      </c>
      <c r="X528" s="16">
        <v>6196.9600000000009</v>
      </c>
    </row>
    <row r="529" spans="1:24" x14ac:dyDescent="0.25">
      <c r="A529" s="4" t="s">
        <v>24</v>
      </c>
      <c r="B529" s="5" t="s">
        <v>939</v>
      </c>
      <c r="C529" s="6" t="s">
        <v>35</v>
      </c>
      <c r="D529" s="7">
        <v>306</v>
      </c>
      <c r="E529" t="s">
        <v>786</v>
      </c>
      <c r="F529" t="s">
        <v>37</v>
      </c>
      <c r="G529" t="s">
        <v>334</v>
      </c>
      <c r="H529" t="s">
        <v>60</v>
      </c>
      <c r="I529" t="s">
        <v>40</v>
      </c>
      <c r="J529" s="8" t="s">
        <v>46</v>
      </c>
      <c r="K529" s="8">
        <v>164</v>
      </c>
      <c r="L529" t="s">
        <v>53</v>
      </c>
      <c r="M529" s="9">
        <v>24</v>
      </c>
      <c r="N529" s="10">
        <v>384.61538461538464</v>
      </c>
      <c r="O529">
        <v>0.8</v>
      </c>
      <c r="P529">
        <v>0.86</v>
      </c>
      <c r="Q529">
        <v>0</v>
      </c>
      <c r="R529" t="s">
        <v>43</v>
      </c>
      <c r="S529" s="16">
        <v>2707.9680000000003</v>
      </c>
      <c r="T529" s="16">
        <v>384.61538461538464</v>
      </c>
      <c r="U529" s="16">
        <v>500</v>
      </c>
      <c r="V529" s="16">
        <v>50</v>
      </c>
      <c r="W529" s="16">
        <v>0</v>
      </c>
      <c r="X529" s="16">
        <v>1773.3526153846155</v>
      </c>
    </row>
    <row r="530" spans="1:24" x14ac:dyDescent="0.25">
      <c r="A530" s="4" t="s">
        <v>24</v>
      </c>
      <c r="B530" s="5" t="s">
        <v>940</v>
      </c>
      <c r="C530" s="6" t="s">
        <v>66</v>
      </c>
      <c r="D530" s="7">
        <v>188</v>
      </c>
      <c r="E530" t="s">
        <v>941</v>
      </c>
      <c r="F530" t="s">
        <v>37</v>
      </c>
      <c r="G530" t="s">
        <v>127</v>
      </c>
      <c r="H530" t="s">
        <v>51</v>
      </c>
      <c r="I530" t="s">
        <v>76</v>
      </c>
      <c r="J530" s="8" t="s">
        <v>46</v>
      </c>
      <c r="K530" s="8">
        <v>0</v>
      </c>
      <c r="L530" t="s">
        <v>69</v>
      </c>
      <c r="M530" s="9">
        <v>48</v>
      </c>
      <c r="N530" s="10">
        <v>1538.4615384615386</v>
      </c>
      <c r="O530">
        <v>1</v>
      </c>
      <c r="P530">
        <v>1.2</v>
      </c>
      <c r="Q530">
        <v>0</v>
      </c>
      <c r="R530" t="s">
        <v>43</v>
      </c>
      <c r="S530" s="16">
        <v>0</v>
      </c>
      <c r="T530" s="16">
        <v>0</v>
      </c>
      <c r="U530" s="16">
        <v>0</v>
      </c>
      <c r="V530" s="16">
        <v>100</v>
      </c>
      <c r="W530" s="16">
        <v>0</v>
      </c>
      <c r="X530" s="16">
        <v>-100</v>
      </c>
    </row>
    <row r="531" spans="1:24" x14ac:dyDescent="0.25">
      <c r="A531" s="4" t="s">
        <v>24</v>
      </c>
      <c r="B531" s="5" t="s">
        <v>942</v>
      </c>
      <c r="C531" s="6" t="s">
        <v>43</v>
      </c>
      <c r="D531" s="7">
        <v>167</v>
      </c>
      <c r="E531" t="s">
        <v>257</v>
      </c>
      <c r="F531" t="s">
        <v>37</v>
      </c>
      <c r="G531" t="s">
        <v>56</v>
      </c>
      <c r="H531" t="s">
        <v>51</v>
      </c>
      <c r="I531" t="s">
        <v>86</v>
      </c>
      <c r="J531" s="8" t="s">
        <v>46</v>
      </c>
      <c r="K531" s="8">
        <v>98</v>
      </c>
      <c r="L531" t="s">
        <v>47</v>
      </c>
      <c r="M531" s="9">
        <v>30</v>
      </c>
      <c r="N531" s="10">
        <v>615.38461538461536</v>
      </c>
      <c r="O531">
        <v>0.9</v>
      </c>
      <c r="P531">
        <v>1.05</v>
      </c>
      <c r="Q531">
        <v>0</v>
      </c>
      <c r="R531" t="s">
        <v>43</v>
      </c>
      <c r="S531" s="16">
        <v>2778.3</v>
      </c>
      <c r="T531" s="16">
        <v>615.38461538461536</v>
      </c>
      <c r="U531" s="16">
        <v>200</v>
      </c>
      <c r="V531" s="16">
        <v>50</v>
      </c>
      <c r="W531" s="16">
        <v>0</v>
      </c>
      <c r="X531" s="16">
        <v>1912.9153846153849</v>
      </c>
    </row>
    <row r="532" spans="1:24" x14ac:dyDescent="0.25">
      <c r="A532" s="4" t="s">
        <v>24</v>
      </c>
      <c r="B532" s="5" t="s">
        <v>943</v>
      </c>
      <c r="C532" s="6" t="s">
        <v>78</v>
      </c>
      <c r="D532" s="7">
        <v>11</v>
      </c>
      <c r="E532" t="s">
        <v>944</v>
      </c>
      <c r="F532" t="s">
        <v>37</v>
      </c>
      <c r="G532" t="s">
        <v>237</v>
      </c>
      <c r="H532" t="s">
        <v>30</v>
      </c>
      <c r="I532" t="s">
        <v>52</v>
      </c>
      <c r="J532" s="8" t="s">
        <v>32</v>
      </c>
      <c r="K532" s="8">
        <v>168</v>
      </c>
      <c r="L532" t="s">
        <v>121</v>
      </c>
      <c r="M532" s="9">
        <v>65</v>
      </c>
      <c r="N532" s="10">
        <v>7500</v>
      </c>
      <c r="O532">
        <v>1.1000000000000001</v>
      </c>
      <c r="P532">
        <v>1.1399999999999999</v>
      </c>
      <c r="Q532">
        <v>0</v>
      </c>
      <c r="R532" t="s">
        <v>43</v>
      </c>
      <c r="S532" s="16">
        <v>13693.68</v>
      </c>
      <c r="T532" s="16">
        <v>7500</v>
      </c>
      <c r="U532" s="16">
        <v>0</v>
      </c>
      <c r="V532" s="16">
        <v>50</v>
      </c>
      <c r="W532" s="16">
        <v>0</v>
      </c>
      <c r="X532" s="16">
        <v>6143.68</v>
      </c>
    </row>
    <row r="533" spans="1:24" x14ac:dyDescent="0.25">
      <c r="A533" s="4" t="s">
        <v>24</v>
      </c>
      <c r="B533" s="5" t="s">
        <v>945</v>
      </c>
      <c r="C533" s="6" t="s">
        <v>26</v>
      </c>
      <c r="D533" s="7">
        <v>19</v>
      </c>
      <c r="E533" t="s">
        <v>946</v>
      </c>
      <c r="F533" t="s">
        <v>28</v>
      </c>
      <c r="G533" t="s">
        <v>285</v>
      </c>
      <c r="H533" t="s">
        <v>30</v>
      </c>
      <c r="I533" t="s">
        <v>76</v>
      </c>
      <c r="J533" s="8" t="s">
        <v>32</v>
      </c>
      <c r="K533" s="8">
        <v>168</v>
      </c>
      <c r="L533" t="s">
        <v>33</v>
      </c>
      <c r="M533" s="9">
        <v>60</v>
      </c>
      <c r="N533" s="10">
        <v>6250</v>
      </c>
      <c r="O533">
        <v>1</v>
      </c>
      <c r="P533">
        <v>1.08</v>
      </c>
      <c r="Q533">
        <v>0</v>
      </c>
      <c r="R533" t="s">
        <v>43</v>
      </c>
      <c r="S533" s="16">
        <v>10368</v>
      </c>
      <c r="T533" s="16">
        <v>6250</v>
      </c>
      <c r="U533" s="16">
        <v>0</v>
      </c>
      <c r="V533" s="16">
        <v>500</v>
      </c>
      <c r="W533" s="16">
        <v>0</v>
      </c>
      <c r="X533" s="16">
        <v>3618</v>
      </c>
    </row>
    <row r="534" spans="1:24" x14ac:dyDescent="0.25">
      <c r="A534" s="4" t="s">
        <v>24</v>
      </c>
      <c r="B534" s="5" t="s">
        <v>947</v>
      </c>
      <c r="C534" s="6" t="s">
        <v>92</v>
      </c>
      <c r="D534" s="7">
        <v>299</v>
      </c>
      <c r="E534" t="s">
        <v>300</v>
      </c>
      <c r="F534" t="s">
        <v>28</v>
      </c>
      <c r="G534" t="s">
        <v>301</v>
      </c>
      <c r="H534" t="s">
        <v>64</v>
      </c>
      <c r="I534" t="s">
        <v>52</v>
      </c>
      <c r="J534" s="8" t="s">
        <v>46</v>
      </c>
      <c r="K534" s="8">
        <v>165</v>
      </c>
      <c r="L534" t="s">
        <v>99</v>
      </c>
      <c r="M534" s="9">
        <v>40</v>
      </c>
      <c r="N534" s="10">
        <v>40</v>
      </c>
      <c r="O534">
        <v>1.1000000000000001</v>
      </c>
      <c r="P534">
        <v>1.17</v>
      </c>
      <c r="Q534">
        <v>0</v>
      </c>
      <c r="R534" t="s">
        <v>43</v>
      </c>
      <c r="S534" s="16">
        <v>8236.8000000000011</v>
      </c>
      <c r="T534" s="16">
        <v>0</v>
      </c>
      <c r="U534" s="16">
        <v>500</v>
      </c>
      <c r="V534" s="16">
        <v>10</v>
      </c>
      <c r="W534" s="16">
        <v>6600</v>
      </c>
      <c r="X534" s="16">
        <v>1126.8000000000011</v>
      </c>
    </row>
    <row r="535" spans="1:24" x14ac:dyDescent="0.25">
      <c r="A535" s="4" t="s">
        <v>24</v>
      </c>
      <c r="B535" s="5" t="s">
        <v>948</v>
      </c>
      <c r="C535" s="6" t="s">
        <v>43</v>
      </c>
      <c r="D535" s="7">
        <v>142</v>
      </c>
      <c r="E535" t="s">
        <v>904</v>
      </c>
      <c r="F535" t="s">
        <v>37</v>
      </c>
      <c r="G535" t="s">
        <v>387</v>
      </c>
      <c r="H535" t="s">
        <v>81</v>
      </c>
      <c r="I535" t="s">
        <v>31</v>
      </c>
      <c r="J535" s="8" t="s">
        <v>46</v>
      </c>
      <c r="K535" s="8">
        <v>167</v>
      </c>
      <c r="L535" t="s">
        <v>47</v>
      </c>
      <c r="M535" s="9">
        <v>30</v>
      </c>
      <c r="N535" s="10">
        <v>615.38461538461536</v>
      </c>
      <c r="O535">
        <v>1.2</v>
      </c>
      <c r="P535">
        <v>0.96</v>
      </c>
      <c r="Q535">
        <v>0</v>
      </c>
      <c r="R535" t="s">
        <v>43</v>
      </c>
      <c r="S535" s="16">
        <v>5771.5199999999995</v>
      </c>
      <c r="T535" s="16">
        <v>615.38461538461536</v>
      </c>
      <c r="U535" s="16">
        <v>0</v>
      </c>
      <c r="V535" s="16">
        <v>10</v>
      </c>
      <c r="W535" s="16">
        <v>0</v>
      </c>
      <c r="X535" s="16">
        <v>5146.1353846153843</v>
      </c>
    </row>
    <row r="536" spans="1:24" x14ac:dyDescent="0.25">
      <c r="A536" s="4" t="s">
        <v>24</v>
      </c>
      <c r="B536" s="5" t="s">
        <v>949</v>
      </c>
      <c r="C536" s="6" t="s">
        <v>92</v>
      </c>
      <c r="D536" s="7">
        <v>294</v>
      </c>
      <c r="E536" t="s">
        <v>233</v>
      </c>
      <c r="F536" t="s">
        <v>37</v>
      </c>
      <c r="G536" t="s">
        <v>234</v>
      </c>
      <c r="H536" t="s">
        <v>60</v>
      </c>
      <c r="I536" t="s">
        <v>76</v>
      </c>
      <c r="J536" s="8" t="s">
        <v>46</v>
      </c>
      <c r="K536" s="8">
        <v>0</v>
      </c>
      <c r="L536" t="s">
        <v>99</v>
      </c>
      <c r="M536" s="9">
        <v>48</v>
      </c>
      <c r="N536" s="10">
        <v>46</v>
      </c>
      <c r="O536">
        <v>1</v>
      </c>
      <c r="P536">
        <v>1.19</v>
      </c>
      <c r="Q536">
        <v>0</v>
      </c>
      <c r="R536" t="s">
        <v>43</v>
      </c>
      <c r="S536" s="16">
        <v>0</v>
      </c>
      <c r="T536" s="16">
        <v>0</v>
      </c>
      <c r="U536" s="16">
        <v>500</v>
      </c>
      <c r="V536" s="16">
        <v>0</v>
      </c>
      <c r="W536" s="16">
        <v>0</v>
      </c>
      <c r="X536" s="16">
        <v>-500</v>
      </c>
    </row>
    <row r="537" spans="1:24" x14ac:dyDescent="0.25">
      <c r="A537" s="4" t="s">
        <v>24</v>
      </c>
      <c r="B537" s="5" t="s">
        <v>950</v>
      </c>
      <c r="C537" s="6" t="s">
        <v>92</v>
      </c>
      <c r="D537" s="7">
        <v>26</v>
      </c>
      <c r="E537" t="s">
        <v>358</v>
      </c>
      <c r="F537" t="s">
        <v>37</v>
      </c>
      <c r="G537" t="s">
        <v>245</v>
      </c>
      <c r="H537" t="s">
        <v>39</v>
      </c>
      <c r="I537" t="s">
        <v>76</v>
      </c>
      <c r="J537" s="8" t="s">
        <v>32</v>
      </c>
      <c r="K537" s="8">
        <v>0</v>
      </c>
      <c r="L537" t="s">
        <v>95</v>
      </c>
      <c r="M537" s="9">
        <v>65</v>
      </c>
      <c r="N537" s="10">
        <v>74</v>
      </c>
      <c r="O537">
        <v>1</v>
      </c>
      <c r="P537">
        <v>1.0900000000000001</v>
      </c>
      <c r="Q537">
        <v>0</v>
      </c>
      <c r="R537" t="s">
        <v>43</v>
      </c>
      <c r="S537" s="16">
        <v>0</v>
      </c>
      <c r="T537" s="16">
        <v>0</v>
      </c>
      <c r="U537" s="16">
        <v>0</v>
      </c>
      <c r="V537" s="16">
        <v>10</v>
      </c>
      <c r="W537" s="16">
        <v>0</v>
      </c>
      <c r="X537" s="16">
        <v>-10</v>
      </c>
    </row>
    <row r="538" spans="1:24" x14ac:dyDescent="0.25">
      <c r="A538" s="4" t="s">
        <v>24</v>
      </c>
      <c r="B538" s="5" t="s">
        <v>951</v>
      </c>
      <c r="C538" s="6" t="s">
        <v>78</v>
      </c>
      <c r="D538" s="7">
        <v>121</v>
      </c>
      <c r="E538" t="s">
        <v>952</v>
      </c>
      <c r="F538" t="s">
        <v>28</v>
      </c>
      <c r="G538" t="s">
        <v>255</v>
      </c>
      <c r="H538" t="s">
        <v>60</v>
      </c>
      <c r="I538" t="s">
        <v>40</v>
      </c>
      <c r="J538" s="8" t="s">
        <v>46</v>
      </c>
      <c r="K538" s="8">
        <v>166</v>
      </c>
      <c r="L538" t="s">
        <v>82</v>
      </c>
      <c r="M538" s="9">
        <v>40</v>
      </c>
      <c r="N538" s="10">
        <v>1230.7692307692307</v>
      </c>
      <c r="O538">
        <v>0.8</v>
      </c>
      <c r="P538">
        <v>0.84</v>
      </c>
      <c r="Q538">
        <v>0</v>
      </c>
      <c r="R538" t="s">
        <v>43</v>
      </c>
      <c r="S538" s="16">
        <v>4300.8</v>
      </c>
      <c r="T538" s="16">
        <v>1230.7692307692307</v>
      </c>
      <c r="U538" s="16">
        <v>200</v>
      </c>
      <c r="V538" s="16">
        <v>50</v>
      </c>
      <c r="W538" s="16">
        <v>0</v>
      </c>
      <c r="X538" s="16">
        <v>2820.0307692307697</v>
      </c>
    </row>
    <row r="539" spans="1:24" x14ac:dyDescent="0.25">
      <c r="A539" s="4" t="s">
        <v>24</v>
      </c>
      <c r="B539" s="5" t="s">
        <v>953</v>
      </c>
      <c r="C539" s="6" t="s">
        <v>92</v>
      </c>
      <c r="D539" s="7">
        <v>20</v>
      </c>
      <c r="E539" t="s">
        <v>284</v>
      </c>
      <c r="F539" t="s">
        <v>37</v>
      </c>
      <c r="G539" t="s">
        <v>285</v>
      </c>
      <c r="H539" t="s">
        <v>30</v>
      </c>
      <c r="I539" t="s">
        <v>40</v>
      </c>
      <c r="J539" s="8" t="s">
        <v>46</v>
      </c>
      <c r="K539" s="8">
        <v>167</v>
      </c>
      <c r="L539" t="s">
        <v>99</v>
      </c>
      <c r="M539" s="9">
        <v>35</v>
      </c>
      <c r="N539" s="10">
        <v>41</v>
      </c>
      <c r="O539">
        <v>0.8</v>
      </c>
      <c r="P539">
        <v>1.08</v>
      </c>
      <c r="Q539">
        <v>0</v>
      </c>
      <c r="R539" t="s">
        <v>43</v>
      </c>
      <c r="S539" s="16">
        <v>5050.08</v>
      </c>
      <c r="T539" s="16">
        <v>0</v>
      </c>
      <c r="U539" s="16">
        <v>0</v>
      </c>
      <c r="V539" s="16">
        <v>0</v>
      </c>
      <c r="W539" s="16">
        <v>6847</v>
      </c>
      <c r="X539" s="16">
        <v>-1796.92</v>
      </c>
    </row>
    <row r="540" spans="1:24" x14ac:dyDescent="0.25">
      <c r="A540" s="4" t="s">
        <v>24</v>
      </c>
      <c r="B540" s="5" t="s">
        <v>954</v>
      </c>
      <c r="C540" s="6" t="s">
        <v>92</v>
      </c>
      <c r="D540" s="7">
        <v>229</v>
      </c>
      <c r="E540" t="s">
        <v>955</v>
      </c>
      <c r="F540" t="s">
        <v>37</v>
      </c>
      <c r="G540" t="s">
        <v>80</v>
      </c>
      <c r="H540" t="s">
        <v>81</v>
      </c>
      <c r="I540" t="s">
        <v>52</v>
      </c>
      <c r="J540" s="8" t="s">
        <v>32</v>
      </c>
      <c r="K540" s="8">
        <v>119</v>
      </c>
      <c r="L540" t="s">
        <v>95</v>
      </c>
      <c r="M540" s="9">
        <v>60</v>
      </c>
      <c r="N540" s="10">
        <v>73</v>
      </c>
      <c r="O540">
        <v>1.1000000000000001</v>
      </c>
      <c r="P540">
        <v>1.1599999999999999</v>
      </c>
      <c r="Q540">
        <v>0</v>
      </c>
      <c r="R540" t="s">
        <v>43</v>
      </c>
      <c r="S540" s="16">
        <v>9110.6400000000012</v>
      </c>
      <c r="T540" s="16">
        <v>0</v>
      </c>
      <c r="U540" s="16">
        <v>200</v>
      </c>
      <c r="V540" s="16">
        <v>0</v>
      </c>
      <c r="W540" s="16">
        <v>8687</v>
      </c>
      <c r="X540" s="16">
        <v>223.64000000000124</v>
      </c>
    </row>
    <row r="541" spans="1:24" x14ac:dyDescent="0.25">
      <c r="A541" s="4" t="s">
        <v>24</v>
      </c>
      <c r="B541" s="5" t="s">
        <v>956</v>
      </c>
      <c r="C541" s="6" t="s">
        <v>35</v>
      </c>
      <c r="D541" s="7">
        <v>143</v>
      </c>
      <c r="E541" t="s">
        <v>674</v>
      </c>
      <c r="F541" t="s">
        <v>37</v>
      </c>
      <c r="G541" t="s">
        <v>387</v>
      </c>
      <c r="H541" t="s">
        <v>81</v>
      </c>
      <c r="I541" t="s">
        <v>52</v>
      </c>
      <c r="J541" s="8" t="s">
        <v>32</v>
      </c>
      <c r="K541" s="8">
        <v>167</v>
      </c>
      <c r="L541" t="s">
        <v>41</v>
      </c>
      <c r="M541" s="9">
        <v>48</v>
      </c>
      <c r="N541" s="10">
        <v>5416.666666666667</v>
      </c>
      <c r="O541">
        <v>1.1000000000000001</v>
      </c>
      <c r="P541">
        <v>0.96</v>
      </c>
      <c r="Q541">
        <v>0</v>
      </c>
      <c r="R541" t="s">
        <v>43</v>
      </c>
      <c r="S541" s="16">
        <v>8464.8960000000006</v>
      </c>
      <c r="T541" s="16">
        <v>5416.666666666667</v>
      </c>
      <c r="U541" s="16">
        <v>0</v>
      </c>
      <c r="V541" s="16">
        <v>500</v>
      </c>
      <c r="W541" s="16">
        <v>0</v>
      </c>
      <c r="X541" s="16">
        <v>2548.2293333333337</v>
      </c>
    </row>
    <row r="542" spans="1:24" x14ac:dyDescent="0.25">
      <c r="A542" s="4" t="s">
        <v>24</v>
      </c>
      <c r="B542" s="5" t="s">
        <v>957</v>
      </c>
      <c r="C542" s="6" t="s">
        <v>92</v>
      </c>
      <c r="D542" s="7">
        <v>206</v>
      </c>
      <c r="E542" t="s">
        <v>174</v>
      </c>
      <c r="F542" t="s">
        <v>37</v>
      </c>
      <c r="G542" t="s">
        <v>137</v>
      </c>
      <c r="H542" t="s">
        <v>39</v>
      </c>
      <c r="I542" t="s">
        <v>40</v>
      </c>
      <c r="J542" s="8" t="s">
        <v>32</v>
      </c>
      <c r="K542" s="8">
        <v>0</v>
      </c>
      <c r="L542" t="s">
        <v>95</v>
      </c>
      <c r="M542" s="9">
        <v>65</v>
      </c>
      <c r="N542" s="10">
        <v>74</v>
      </c>
      <c r="O542">
        <v>0.8</v>
      </c>
      <c r="P542">
        <v>1</v>
      </c>
      <c r="Q542">
        <v>0</v>
      </c>
      <c r="R542" t="s">
        <v>43</v>
      </c>
      <c r="S542" s="16">
        <v>0</v>
      </c>
      <c r="T542" s="16">
        <v>0</v>
      </c>
      <c r="U542" s="16">
        <v>500</v>
      </c>
      <c r="V542" s="16">
        <v>50</v>
      </c>
      <c r="W542" s="16">
        <v>0</v>
      </c>
      <c r="X542" s="16">
        <v>-550</v>
      </c>
    </row>
    <row r="543" spans="1:24" x14ac:dyDescent="0.25">
      <c r="A543" s="4" t="s">
        <v>24</v>
      </c>
      <c r="B543" s="5" t="s">
        <v>958</v>
      </c>
      <c r="C543" s="6" t="s">
        <v>43</v>
      </c>
      <c r="D543" s="7">
        <v>62</v>
      </c>
      <c r="E543" t="s">
        <v>112</v>
      </c>
      <c r="F543" t="s">
        <v>37</v>
      </c>
      <c r="G543" t="s">
        <v>113</v>
      </c>
      <c r="H543" t="s">
        <v>60</v>
      </c>
      <c r="I543" t="s">
        <v>52</v>
      </c>
      <c r="J543" s="8" t="s">
        <v>46</v>
      </c>
      <c r="K543" s="8">
        <v>162</v>
      </c>
      <c r="L543" t="s">
        <v>47</v>
      </c>
      <c r="M543" s="9">
        <v>30</v>
      </c>
      <c r="N543" s="10">
        <v>615.38461538461536</v>
      </c>
      <c r="O543">
        <v>1.1000000000000001</v>
      </c>
      <c r="P543">
        <v>1.01</v>
      </c>
      <c r="Q543">
        <v>0</v>
      </c>
      <c r="R543" t="s">
        <v>43</v>
      </c>
      <c r="S543" s="16">
        <v>5399.46</v>
      </c>
      <c r="T543" s="16">
        <v>615.38461538461536</v>
      </c>
      <c r="U543" s="16">
        <v>750</v>
      </c>
      <c r="V543" s="16">
        <v>50</v>
      </c>
      <c r="W543" s="16">
        <v>0</v>
      </c>
      <c r="X543" s="16">
        <v>3984.0753846153848</v>
      </c>
    </row>
    <row r="544" spans="1:24" x14ac:dyDescent="0.25">
      <c r="A544" s="4" t="s">
        <v>24</v>
      </c>
      <c r="B544" s="5" t="s">
        <v>959</v>
      </c>
      <c r="C544" s="6" t="s">
        <v>35</v>
      </c>
      <c r="D544" s="7">
        <v>293</v>
      </c>
      <c r="E544" t="s">
        <v>960</v>
      </c>
      <c r="F544" t="s">
        <v>28</v>
      </c>
      <c r="G544" t="s">
        <v>234</v>
      </c>
      <c r="H544" t="s">
        <v>60</v>
      </c>
      <c r="I544" t="s">
        <v>52</v>
      </c>
      <c r="J544" s="8" t="s">
        <v>32</v>
      </c>
      <c r="K544" s="8">
        <v>122</v>
      </c>
      <c r="L544" t="s">
        <v>41</v>
      </c>
      <c r="M544" s="9">
        <v>48</v>
      </c>
      <c r="N544" s="10">
        <v>5416.666666666667</v>
      </c>
      <c r="O544">
        <v>1.1000000000000001</v>
      </c>
      <c r="P544">
        <v>1.19</v>
      </c>
      <c r="Q544">
        <v>0</v>
      </c>
      <c r="R544" t="s">
        <v>43</v>
      </c>
      <c r="S544" s="16">
        <v>10053.119999999999</v>
      </c>
      <c r="T544" s="16">
        <v>5416.666666666667</v>
      </c>
      <c r="U544" s="16">
        <v>750</v>
      </c>
      <c r="V544" s="16">
        <v>50</v>
      </c>
      <c r="W544" s="16">
        <v>0</v>
      </c>
      <c r="X544" s="16">
        <v>3836.453333333332</v>
      </c>
    </row>
    <row r="545" spans="1:24" x14ac:dyDescent="0.25">
      <c r="A545" s="4" t="s">
        <v>24</v>
      </c>
      <c r="B545" s="5" t="s">
        <v>961</v>
      </c>
      <c r="C545" s="6" t="s">
        <v>26</v>
      </c>
      <c r="D545" s="7">
        <v>132</v>
      </c>
      <c r="E545" t="s">
        <v>445</v>
      </c>
      <c r="F545" t="s">
        <v>37</v>
      </c>
      <c r="G545" t="s">
        <v>38</v>
      </c>
      <c r="H545" t="s">
        <v>39</v>
      </c>
      <c r="I545" t="s">
        <v>76</v>
      </c>
      <c r="J545" s="8" t="s">
        <v>46</v>
      </c>
      <c r="K545" s="8">
        <v>0</v>
      </c>
      <c r="L545" t="s">
        <v>90</v>
      </c>
      <c r="M545" s="9">
        <v>35</v>
      </c>
      <c r="N545" s="10">
        <v>923.07692307692309</v>
      </c>
      <c r="O545">
        <v>1</v>
      </c>
      <c r="P545">
        <v>1.03</v>
      </c>
      <c r="Q545">
        <v>0</v>
      </c>
      <c r="R545" t="s">
        <v>43</v>
      </c>
      <c r="S545" s="16">
        <v>0</v>
      </c>
      <c r="T545" s="16">
        <v>0</v>
      </c>
      <c r="U545" s="16">
        <v>750</v>
      </c>
      <c r="V545" s="16">
        <v>100</v>
      </c>
      <c r="W545" s="16">
        <v>0</v>
      </c>
      <c r="X545" s="16">
        <v>-850</v>
      </c>
    </row>
    <row r="546" spans="1:24" x14ac:dyDescent="0.25">
      <c r="A546" s="4" t="s">
        <v>24</v>
      </c>
      <c r="B546" s="5" t="s">
        <v>962</v>
      </c>
      <c r="C546" s="6" t="s">
        <v>43</v>
      </c>
      <c r="D546" s="7">
        <v>14</v>
      </c>
      <c r="E546" t="s">
        <v>67</v>
      </c>
      <c r="F546" t="s">
        <v>37</v>
      </c>
      <c r="G546" t="s">
        <v>68</v>
      </c>
      <c r="H546" t="s">
        <v>30</v>
      </c>
      <c r="I546" t="s">
        <v>52</v>
      </c>
      <c r="J546" s="8" t="s">
        <v>46</v>
      </c>
      <c r="K546" s="8">
        <v>167</v>
      </c>
      <c r="L546" t="s">
        <v>47</v>
      </c>
      <c r="M546" s="9">
        <v>30</v>
      </c>
      <c r="N546" s="10">
        <v>615.38461538461536</v>
      </c>
      <c r="O546">
        <v>1.1000000000000001</v>
      </c>
      <c r="P546">
        <v>1.1399999999999999</v>
      </c>
      <c r="Q546">
        <v>0</v>
      </c>
      <c r="R546" t="s">
        <v>43</v>
      </c>
      <c r="S546" s="16">
        <v>6282.5399999999991</v>
      </c>
      <c r="T546" s="16">
        <v>615.38461538461536</v>
      </c>
      <c r="U546" s="16">
        <v>500</v>
      </c>
      <c r="V546" s="16">
        <v>0</v>
      </c>
      <c r="W546" s="16">
        <v>0</v>
      </c>
      <c r="X546" s="16">
        <v>5167.1553846153838</v>
      </c>
    </row>
    <row r="547" spans="1:24" x14ac:dyDescent="0.25">
      <c r="A547" s="4" t="s">
        <v>24</v>
      </c>
      <c r="B547" s="5" t="s">
        <v>963</v>
      </c>
      <c r="C547" s="6" t="s">
        <v>78</v>
      </c>
      <c r="D547" s="7">
        <v>166</v>
      </c>
      <c r="E547" t="s">
        <v>315</v>
      </c>
      <c r="F547" t="s">
        <v>37</v>
      </c>
      <c r="G547" t="s">
        <v>263</v>
      </c>
      <c r="H547" t="s">
        <v>81</v>
      </c>
      <c r="I547" t="s">
        <v>40</v>
      </c>
      <c r="J547" s="8" t="s">
        <v>46</v>
      </c>
      <c r="K547" s="8">
        <v>165</v>
      </c>
      <c r="L547" t="s">
        <v>82</v>
      </c>
      <c r="M547" s="9">
        <v>40</v>
      </c>
      <c r="N547" s="10">
        <v>1230.7692307692307</v>
      </c>
      <c r="O547">
        <v>0.8</v>
      </c>
      <c r="P547">
        <v>1.1100000000000001</v>
      </c>
      <c r="Q547">
        <v>0</v>
      </c>
      <c r="R547" t="s">
        <v>43</v>
      </c>
      <c r="S547" s="16">
        <v>5860.8</v>
      </c>
      <c r="T547" s="16">
        <v>1230.7692307692307</v>
      </c>
      <c r="U547" s="16">
        <v>0</v>
      </c>
      <c r="V547" s="16">
        <v>50</v>
      </c>
      <c r="W547" s="16">
        <v>0</v>
      </c>
      <c r="X547" s="16">
        <v>4580.0307692307697</v>
      </c>
    </row>
    <row r="548" spans="1:24" x14ac:dyDescent="0.25">
      <c r="A548" s="4" t="s">
        <v>24</v>
      </c>
      <c r="B548" s="5" t="s">
        <v>964</v>
      </c>
      <c r="C548" s="6" t="s">
        <v>43</v>
      </c>
      <c r="D548" s="7">
        <v>19</v>
      </c>
      <c r="E548" t="s">
        <v>946</v>
      </c>
      <c r="F548" t="s">
        <v>28</v>
      </c>
      <c r="G548" t="s">
        <v>285</v>
      </c>
      <c r="H548" t="s">
        <v>30</v>
      </c>
      <c r="I548" t="s">
        <v>76</v>
      </c>
      <c r="J548" s="8" t="s">
        <v>32</v>
      </c>
      <c r="K548" s="8">
        <v>165</v>
      </c>
      <c r="L548" t="s">
        <v>117</v>
      </c>
      <c r="M548" s="9">
        <v>54</v>
      </c>
      <c r="N548" s="10">
        <v>5666.666666666667</v>
      </c>
      <c r="O548">
        <v>1</v>
      </c>
      <c r="P548">
        <v>1.08</v>
      </c>
      <c r="Q548">
        <v>0</v>
      </c>
      <c r="R548" t="s">
        <v>43</v>
      </c>
      <c r="S548" s="16">
        <v>9331.2000000000007</v>
      </c>
      <c r="T548" s="16">
        <v>5666.666666666667</v>
      </c>
      <c r="U548" s="16">
        <v>0</v>
      </c>
      <c r="V548" s="16">
        <v>250</v>
      </c>
      <c r="W548" s="16">
        <v>0</v>
      </c>
      <c r="X548" s="16">
        <v>3414.5333333333338</v>
      </c>
    </row>
    <row r="549" spans="1:24" x14ac:dyDescent="0.25">
      <c r="A549" s="4" t="s">
        <v>24</v>
      </c>
      <c r="B549" s="5" t="s">
        <v>965</v>
      </c>
      <c r="C549" s="6" t="s">
        <v>35</v>
      </c>
      <c r="D549" s="7">
        <v>50</v>
      </c>
      <c r="E549" t="s">
        <v>676</v>
      </c>
      <c r="F549" t="s">
        <v>37</v>
      </c>
      <c r="G549" t="s">
        <v>383</v>
      </c>
      <c r="H549" t="s">
        <v>51</v>
      </c>
      <c r="I549" t="s">
        <v>76</v>
      </c>
      <c r="J549" s="8" t="s">
        <v>46</v>
      </c>
      <c r="K549" s="8">
        <v>139</v>
      </c>
      <c r="L549" t="s">
        <v>53</v>
      </c>
      <c r="M549" s="9">
        <v>24</v>
      </c>
      <c r="N549" s="10">
        <v>384.61538461538464</v>
      </c>
      <c r="O549">
        <v>1</v>
      </c>
      <c r="P549">
        <v>1.17</v>
      </c>
      <c r="Q549">
        <v>0</v>
      </c>
      <c r="R549" t="s">
        <v>43</v>
      </c>
      <c r="S549" s="16">
        <v>3903.12</v>
      </c>
      <c r="T549" s="16">
        <v>384.61538461538464</v>
      </c>
      <c r="U549" s="16">
        <v>1000</v>
      </c>
      <c r="V549" s="16">
        <v>500</v>
      </c>
      <c r="W549" s="16">
        <v>0</v>
      </c>
      <c r="X549" s="16">
        <v>2018.5046153846151</v>
      </c>
    </row>
    <row r="550" spans="1:24" x14ac:dyDescent="0.25">
      <c r="A550" s="4" t="s">
        <v>24</v>
      </c>
      <c r="B550" s="5" t="s">
        <v>966</v>
      </c>
      <c r="C550" s="6" t="s">
        <v>92</v>
      </c>
      <c r="D550" s="7">
        <v>31</v>
      </c>
      <c r="E550" t="s">
        <v>507</v>
      </c>
      <c r="F550" t="s">
        <v>37</v>
      </c>
      <c r="G550" t="s">
        <v>172</v>
      </c>
      <c r="H550" t="s">
        <v>51</v>
      </c>
      <c r="I550" t="s">
        <v>40</v>
      </c>
      <c r="J550" s="8" t="s">
        <v>32</v>
      </c>
      <c r="K550" s="8">
        <v>0</v>
      </c>
      <c r="L550" t="s">
        <v>95</v>
      </c>
      <c r="M550" s="9">
        <v>72</v>
      </c>
      <c r="N550" s="10">
        <v>72</v>
      </c>
      <c r="O550">
        <v>0.8</v>
      </c>
      <c r="P550">
        <v>1.0900000000000001</v>
      </c>
      <c r="Q550">
        <v>0</v>
      </c>
      <c r="R550" t="s">
        <v>43</v>
      </c>
      <c r="S550" s="16">
        <v>0</v>
      </c>
      <c r="T550" s="16">
        <v>0</v>
      </c>
      <c r="U550" s="16">
        <v>200</v>
      </c>
      <c r="V550" s="16">
        <v>50</v>
      </c>
      <c r="W550" s="16">
        <v>0</v>
      </c>
      <c r="X550" s="16">
        <v>-250</v>
      </c>
    </row>
    <row r="551" spans="1:24" x14ac:dyDescent="0.25">
      <c r="A551" s="4" t="s">
        <v>24</v>
      </c>
      <c r="B551" s="5" t="s">
        <v>967</v>
      </c>
      <c r="C551" s="6" t="s">
        <v>43</v>
      </c>
      <c r="D551" s="7">
        <v>280</v>
      </c>
      <c r="E551" t="s">
        <v>714</v>
      </c>
      <c r="F551" t="s">
        <v>28</v>
      </c>
      <c r="G551" t="s">
        <v>266</v>
      </c>
      <c r="H551" t="s">
        <v>39</v>
      </c>
      <c r="I551" t="s">
        <v>40</v>
      </c>
      <c r="J551" s="8" t="s">
        <v>46</v>
      </c>
      <c r="K551" s="8">
        <v>163</v>
      </c>
      <c r="L551" t="s">
        <v>47</v>
      </c>
      <c r="M551" s="9">
        <v>30</v>
      </c>
      <c r="N551" s="10">
        <v>615.38461538461536</v>
      </c>
      <c r="O551">
        <v>0.8</v>
      </c>
      <c r="P551">
        <v>0.81</v>
      </c>
      <c r="Q551">
        <v>0</v>
      </c>
      <c r="R551" t="s">
        <v>43</v>
      </c>
      <c r="S551" s="16">
        <v>3110.4</v>
      </c>
      <c r="T551" s="16">
        <v>615.38461538461536</v>
      </c>
      <c r="U551" s="16">
        <v>0</v>
      </c>
      <c r="V551" s="16">
        <v>0</v>
      </c>
      <c r="W551" s="16">
        <v>0</v>
      </c>
      <c r="X551" s="16">
        <v>2495.0153846153848</v>
      </c>
    </row>
    <row r="552" spans="1:24" x14ac:dyDescent="0.25">
      <c r="A552" s="4" t="s">
        <v>24</v>
      </c>
      <c r="B552" s="5" t="s">
        <v>968</v>
      </c>
      <c r="C552" s="6" t="s">
        <v>135</v>
      </c>
      <c r="D552" s="7">
        <v>115</v>
      </c>
      <c r="E552" t="s">
        <v>969</v>
      </c>
      <c r="F552" t="s">
        <v>37</v>
      </c>
      <c r="G552" t="s">
        <v>59</v>
      </c>
      <c r="H552" t="s">
        <v>60</v>
      </c>
      <c r="I552" t="s">
        <v>76</v>
      </c>
      <c r="J552" s="8" t="s">
        <v>46</v>
      </c>
      <c r="K552" s="8">
        <v>0</v>
      </c>
      <c r="L552" t="s">
        <v>138</v>
      </c>
      <c r="M552" s="9">
        <v>55</v>
      </c>
      <c r="N552" s="10">
        <v>2307.6923076923076</v>
      </c>
      <c r="O552">
        <v>1</v>
      </c>
      <c r="P552">
        <v>0.9</v>
      </c>
      <c r="Q552">
        <v>0</v>
      </c>
      <c r="R552" t="s">
        <v>43</v>
      </c>
      <c r="S552" s="16">
        <v>0</v>
      </c>
      <c r="T552" s="16">
        <v>0</v>
      </c>
      <c r="U552" s="16">
        <v>200</v>
      </c>
      <c r="V552" s="16">
        <v>0</v>
      </c>
      <c r="W552" s="16">
        <v>0</v>
      </c>
      <c r="X552" s="16">
        <v>-200</v>
      </c>
    </row>
    <row r="553" spans="1:24" x14ac:dyDescent="0.25">
      <c r="A553" s="4" t="s">
        <v>24</v>
      </c>
      <c r="B553" s="5" t="s">
        <v>970</v>
      </c>
      <c r="C553" s="6" t="s">
        <v>66</v>
      </c>
      <c r="D553" s="7">
        <v>291</v>
      </c>
      <c r="E553" t="s">
        <v>339</v>
      </c>
      <c r="F553" t="s">
        <v>28</v>
      </c>
      <c r="G553" t="s">
        <v>340</v>
      </c>
      <c r="H553" t="s">
        <v>64</v>
      </c>
      <c r="I553" t="s">
        <v>40</v>
      </c>
      <c r="J553" s="8" t="s">
        <v>32</v>
      </c>
      <c r="K553" s="8">
        <v>164</v>
      </c>
      <c r="L553" t="s">
        <v>296</v>
      </c>
      <c r="M553" s="9">
        <v>72</v>
      </c>
      <c r="N553" s="10">
        <v>8333.3333333333339</v>
      </c>
      <c r="O553">
        <v>0.8</v>
      </c>
      <c r="P553">
        <v>0.82</v>
      </c>
      <c r="Q553">
        <v>0</v>
      </c>
      <c r="R553" t="s">
        <v>43</v>
      </c>
      <c r="S553" s="16">
        <v>7557.12</v>
      </c>
      <c r="T553" s="16">
        <v>8333.3333333333339</v>
      </c>
      <c r="U553" s="16">
        <v>200</v>
      </c>
      <c r="V553" s="16">
        <v>250</v>
      </c>
      <c r="W553" s="16">
        <v>0</v>
      </c>
      <c r="X553" s="16">
        <v>-1226.213333333334</v>
      </c>
    </row>
    <row r="554" spans="1:24" x14ac:dyDescent="0.25">
      <c r="A554" s="4" t="s">
        <v>24</v>
      </c>
      <c r="B554" s="5" t="s">
        <v>971</v>
      </c>
      <c r="C554" s="6" t="s">
        <v>35</v>
      </c>
      <c r="D554" s="7">
        <v>93</v>
      </c>
      <c r="E554" t="s">
        <v>144</v>
      </c>
      <c r="F554" t="s">
        <v>28</v>
      </c>
      <c r="G554" t="s">
        <v>145</v>
      </c>
      <c r="H554" t="s">
        <v>51</v>
      </c>
      <c r="I554" t="s">
        <v>86</v>
      </c>
      <c r="J554" s="8" t="s">
        <v>46</v>
      </c>
      <c r="K554" s="8">
        <v>0</v>
      </c>
      <c r="L554" t="s">
        <v>53</v>
      </c>
      <c r="M554" s="9">
        <v>24</v>
      </c>
      <c r="N554" s="10">
        <v>384.61538461538464</v>
      </c>
      <c r="O554">
        <v>0.9</v>
      </c>
      <c r="P554">
        <v>1.1100000000000001</v>
      </c>
      <c r="Q554">
        <v>0</v>
      </c>
      <c r="R554" t="s">
        <v>43</v>
      </c>
      <c r="S554" s="16">
        <v>3836.1600000000003</v>
      </c>
      <c r="T554" s="16">
        <v>0</v>
      </c>
      <c r="U554" s="16">
        <v>750</v>
      </c>
      <c r="V554" s="16">
        <v>10</v>
      </c>
      <c r="W554" s="16">
        <v>0</v>
      </c>
      <c r="X554" s="16">
        <v>3076.1600000000003</v>
      </c>
    </row>
    <row r="555" spans="1:24" x14ac:dyDescent="0.25">
      <c r="A555" s="4" t="s">
        <v>24</v>
      </c>
      <c r="B555" s="5" t="s">
        <v>972</v>
      </c>
      <c r="C555" s="6" t="s">
        <v>92</v>
      </c>
      <c r="D555" s="7">
        <v>149</v>
      </c>
      <c r="E555" t="s">
        <v>539</v>
      </c>
      <c r="F555" t="s">
        <v>37</v>
      </c>
      <c r="G555" t="s">
        <v>540</v>
      </c>
      <c r="H555" t="s">
        <v>60</v>
      </c>
      <c r="I555" t="s">
        <v>40</v>
      </c>
      <c r="J555" s="8" t="s">
        <v>46</v>
      </c>
      <c r="K555" s="8">
        <v>167</v>
      </c>
      <c r="L555" t="s">
        <v>99</v>
      </c>
      <c r="M555" s="9">
        <v>35</v>
      </c>
      <c r="N555" s="10">
        <v>42</v>
      </c>
      <c r="O555">
        <v>0.8</v>
      </c>
      <c r="P555">
        <v>1.1299999999999999</v>
      </c>
      <c r="Q555">
        <v>0</v>
      </c>
      <c r="R555" t="s">
        <v>43</v>
      </c>
      <c r="S555" s="16">
        <v>5283.8799999999992</v>
      </c>
      <c r="T555" s="16">
        <v>0</v>
      </c>
      <c r="U555" s="16">
        <v>200</v>
      </c>
      <c r="V555" s="16">
        <v>50</v>
      </c>
      <c r="W555" s="16">
        <v>7014</v>
      </c>
      <c r="X555" s="16">
        <v>-1980.1200000000008</v>
      </c>
    </row>
    <row r="556" spans="1:24" x14ac:dyDescent="0.25">
      <c r="A556" s="4" t="s">
        <v>24</v>
      </c>
      <c r="B556" s="5" t="s">
        <v>973</v>
      </c>
      <c r="C556" s="6" t="s">
        <v>92</v>
      </c>
      <c r="D556" s="7">
        <v>127</v>
      </c>
      <c r="E556" t="s">
        <v>640</v>
      </c>
      <c r="F556" t="s">
        <v>28</v>
      </c>
      <c r="G556" t="s">
        <v>130</v>
      </c>
      <c r="H556" t="s">
        <v>51</v>
      </c>
      <c r="I556" t="s">
        <v>52</v>
      </c>
      <c r="J556" s="8" t="s">
        <v>46</v>
      </c>
      <c r="K556" s="8">
        <v>160</v>
      </c>
      <c r="L556" t="s">
        <v>99</v>
      </c>
      <c r="M556" s="9">
        <v>35</v>
      </c>
      <c r="N556" s="10">
        <v>54</v>
      </c>
      <c r="O556">
        <v>1.1000000000000001</v>
      </c>
      <c r="P556">
        <v>0.95</v>
      </c>
      <c r="Q556">
        <v>0</v>
      </c>
      <c r="R556" t="s">
        <v>43</v>
      </c>
      <c r="S556" s="16">
        <v>5852.0000000000009</v>
      </c>
      <c r="T556" s="16">
        <v>0</v>
      </c>
      <c r="U556" s="16">
        <v>1000</v>
      </c>
      <c r="V556" s="16">
        <v>50</v>
      </c>
      <c r="W556" s="16">
        <v>8640</v>
      </c>
      <c r="X556" s="16">
        <v>-3837.9999999999991</v>
      </c>
    </row>
    <row r="557" spans="1:24" x14ac:dyDescent="0.25">
      <c r="A557" s="4" t="s">
        <v>24</v>
      </c>
      <c r="B557" s="5" t="s">
        <v>974</v>
      </c>
      <c r="C557" s="6" t="s">
        <v>35</v>
      </c>
      <c r="D557" s="7">
        <v>55</v>
      </c>
      <c r="E557" t="s">
        <v>396</v>
      </c>
      <c r="F557" t="s">
        <v>37</v>
      </c>
      <c r="G557" t="s">
        <v>133</v>
      </c>
      <c r="H557" t="s">
        <v>30</v>
      </c>
      <c r="I557" t="s">
        <v>40</v>
      </c>
      <c r="J557" s="8" t="s">
        <v>46</v>
      </c>
      <c r="K557" s="8">
        <v>0</v>
      </c>
      <c r="L557" t="s">
        <v>53</v>
      </c>
      <c r="M557" s="9">
        <v>24</v>
      </c>
      <c r="N557" s="10">
        <v>384.61538461538464</v>
      </c>
      <c r="O557">
        <v>0.8</v>
      </c>
      <c r="P557">
        <v>0.99</v>
      </c>
      <c r="Q557">
        <v>0</v>
      </c>
      <c r="R557" t="s">
        <v>43</v>
      </c>
      <c r="S557" s="16">
        <v>0</v>
      </c>
      <c r="T557" s="16">
        <v>0</v>
      </c>
      <c r="U557" s="16">
        <v>500</v>
      </c>
      <c r="V557" s="16">
        <v>0</v>
      </c>
      <c r="W557" s="16">
        <v>0</v>
      </c>
      <c r="X557" s="16">
        <v>-500</v>
      </c>
    </row>
    <row r="558" spans="1:24" x14ac:dyDescent="0.25">
      <c r="A558" s="4" t="s">
        <v>24</v>
      </c>
      <c r="B558" s="5" t="s">
        <v>975</v>
      </c>
      <c r="C558" s="6" t="s">
        <v>92</v>
      </c>
      <c r="D558" s="7">
        <v>205</v>
      </c>
      <c r="E558" t="s">
        <v>185</v>
      </c>
      <c r="F558" t="s">
        <v>37</v>
      </c>
      <c r="G558" t="s">
        <v>137</v>
      </c>
      <c r="H558" t="s">
        <v>39</v>
      </c>
      <c r="I558" t="s">
        <v>76</v>
      </c>
      <c r="J558" s="8" t="s">
        <v>46</v>
      </c>
      <c r="K558" s="8">
        <v>164</v>
      </c>
      <c r="L558" t="s">
        <v>99</v>
      </c>
      <c r="M558" s="9">
        <v>48</v>
      </c>
      <c r="N558" s="10">
        <v>41</v>
      </c>
      <c r="O558">
        <v>1</v>
      </c>
      <c r="P558">
        <v>1</v>
      </c>
      <c r="Q558">
        <v>0</v>
      </c>
      <c r="R558" t="s">
        <v>43</v>
      </c>
      <c r="S558" s="16">
        <v>7872</v>
      </c>
      <c r="T558" s="16">
        <v>0</v>
      </c>
      <c r="U558" s="16">
        <v>0</v>
      </c>
      <c r="V558" s="16">
        <v>10</v>
      </c>
      <c r="W558" s="16">
        <v>6724</v>
      </c>
      <c r="X558" s="16">
        <v>1138</v>
      </c>
    </row>
    <row r="559" spans="1:24" x14ac:dyDescent="0.25">
      <c r="A559" s="4" t="s">
        <v>24</v>
      </c>
      <c r="B559" s="5" t="s">
        <v>976</v>
      </c>
      <c r="C559" s="6" t="s">
        <v>35</v>
      </c>
      <c r="D559" s="7">
        <v>271</v>
      </c>
      <c r="E559" t="s">
        <v>27</v>
      </c>
      <c r="F559" t="s">
        <v>28</v>
      </c>
      <c r="G559" t="s">
        <v>29</v>
      </c>
      <c r="H559" t="s">
        <v>30</v>
      </c>
      <c r="I559" t="s">
        <v>31</v>
      </c>
      <c r="J559" s="8" t="s">
        <v>32</v>
      </c>
      <c r="K559" s="8">
        <v>0</v>
      </c>
      <c r="L559" t="s">
        <v>41</v>
      </c>
      <c r="M559" s="9">
        <v>48</v>
      </c>
      <c r="N559" s="10">
        <v>5416.666666666667</v>
      </c>
      <c r="O559">
        <v>1.2</v>
      </c>
      <c r="P559">
        <v>1</v>
      </c>
      <c r="Q559">
        <v>0</v>
      </c>
      <c r="R559" t="s">
        <v>43</v>
      </c>
      <c r="S559" s="16">
        <v>9216</v>
      </c>
      <c r="T559" s="16">
        <v>0</v>
      </c>
      <c r="U559" s="16">
        <v>0</v>
      </c>
      <c r="V559" s="16">
        <v>10</v>
      </c>
      <c r="W559" s="16">
        <v>0</v>
      </c>
      <c r="X559" s="16">
        <v>9206</v>
      </c>
    </row>
    <row r="560" spans="1:24" x14ac:dyDescent="0.25">
      <c r="A560" s="4" t="s">
        <v>24</v>
      </c>
      <c r="B560" s="5" t="s">
        <v>977</v>
      </c>
      <c r="C560" s="6" t="s">
        <v>92</v>
      </c>
      <c r="D560" s="7">
        <v>85</v>
      </c>
      <c r="E560" t="s">
        <v>684</v>
      </c>
      <c r="F560" t="s">
        <v>37</v>
      </c>
      <c r="G560" t="s">
        <v>228</v>
      </c>
      <c r="H560" t="s">
        <v>64</v>
      </c>
      <c r="I560" t="s">
        <v>52</v>
      </c>
      <c r="J560" s="8" t="s">
        <v>32</v>
      </c>
      <c r="K560" s="8">
        <v>167</v>
      </c>
      <c r="L560" t="s">
        <v>95</v>
      </c>
      <c r="M560" s="9">
        <v>72</v>
      </c>
      <c r="N560" s="10">
        <v>70</v>
      </c>
      <c r="O560">
        <v>1.1000000000000001</v>
      </c>
      <c r="P560">
        <v>0.88</v>
      </c>
      <c r="Q560">
        <v>0</v>
      </c>
      <c r="R560" t="s">
        <v>43</v>
      </c>
      <c r="S560" s="16">
        <v>11639.232000000002</v>
      </c>
      <c r="T560" s="16">
        <v>0</v>
      </c>
      <c r="U560" s="16">
        <v>0</v>
      </c>
      <c r="V560" s="16">
        <v>250</v>
      </c>
      <c r="W560" s="16">
        <v>11690</v>
      </c>
      <c r="X560" s="16">
        <v>-300.76799999999821</v>
      </c>
    </row>
    <row r="561" spans="1:24" x14ac:dyDescent="0.25">
      <c r="A561" s="4" t="s">
        <v>24</v>
      </c>
      <c r="B561" s="5" t="s">
        <v>978</v>
      </c>
      <c r="C561" s="6" t="s">
        <v>43</v>
      </c>
      <c r="D561" s="7">
        <v>302</v>
      </c>
      <c r="E561" t="s">
        <v>979</v>
      </c>
      <c r="F561" t="s">
        <v>28</v>
      </c>
      <c r="G561" t="s">
        <v>980</v>
      </c>
      <c r="H561" t="s">
        <v>51</v>
      </c>
      <c r="I561" t="s">
        <v>76</v>
      </c>
      <c r="J561" s="8" t="s">
        <v>46</v>
      </c>
      <c r="K561" s="8">
        <v>163</v>
      </c>
      <c r="L561" t="s">
        <v>47</v>
      </c>
      <c r="M561" s="9">
        <v>30</v>
      </c>
      <c r="N561" s="10">
        <v>615.38461538461536</v>
      </c>
      <c r="O561">
        <v>1</v>
      </c>
      <c r="P561">
        <v>1.04</v>
      </c>
      <c r="Q561">
        <v>1</v>
      </c>
      <c r="R561" t="s">
        <v>43</v>
      </c>
      <c r="S561" s="16">
        <v>0</v>
      </c>
      <c r="T561" s="16">
        <v>615.38461538461536</v>
      </c>
      <c r="U561" s="16">
        <v>500</v>
      </c>
      <c r="V561" s="16">
        <v>10</v>
      </c>
      <c r="W561" s="16">
        <v>0</v>
      </c>
      <c r="X561" s="16">
        <v>-1125.3846153846152</v>
      </c>
    </row>
    <row r="562" spans="1:24" x14ac:dyDescent="0.25">
      <c r="A562" s="4" t="s">
        <v>24</v>
      </c>
      <c r="B562" s="5" t="s">
        <v>981</v>
      </c>
      <c r="C562" s="6" t="s">
        <v>35</v>
      </c>
      <c r="D562" s="7">
        <v>102</v>
      </c>
      <c r="E562" t="s">
        <v>97</v>
      </c>
      <c r="F562" t="s">
        <v>37</v>
      </c>
      <c r="G562" t="s">
        <v>98</v>
      </c>
      <c r="H562" t="s">
        <v>81</v>
      </c>
      <c r="I562" t="s">
        <v>86</v>
      </c>
      <c r="J562" s="8" t="s">
        <v>46</v>
      </c>
      <c r="K562" s="8">
        <v>165</v>
      </c>
      <c r="L562" t="s">
        <v>53</v>
      </c>
      <c r="M562" s="9">
        <v>24</v>
      </c>
      <c r="N562" s="10">
        <v>384.61538461538464</v>
      </c>
      <c r="O562">
        <v>0.9</v>
      </c>
      <c r="P562">
        <v>1.03</v>
      </c>
      <c r="Q562">
        <v>0</v>
      </c>
      <c r="R562" t="s">
        <v>43</v>
      </c>
      <c r="S562" s="16">
        <v>3670.92</v>
      </c>
      <c r="T562" s="16">
        <v>384.61538461538464</v>
      </c>
      <c r="U562" s="16">
        <v>0</v>
      </c>
      <c r="V562" s="16">
        <v>50</v>
      </c>
      <c r="W562" s="16">
        <v>0</v>
      </c>
      <c r="X562" s="16">
        <v>3236.3046153846153</v>
      </c>
    </row>
    <row r="563" spans="1:24" x14ac:dyDescent="0.25">
      <c r="A563" s="4" t="s">
        <v>24</v>
      </c>
      <c r="B563" s="5" t="s">
        <v>982</v>
      </c>
      <c r="C563" s="6" t="s">
        <v>92</v>
      </c>
      <c r="D563" s="7">
        <v>264</v>
      </c>
      <c r="E563" t="s">
        <v>794</v>
      </c>
      <c r="F563" t="s">
        <v>37</v>
      </c>
      <c r="G563" t="s">
        <v>403</v>
      </c>
      <c r="H563" t="s">
        <v>51</v>
      </c>
      <c r="I563" t="s">
        <v>40</v>
      </c>
      <c r="J563" s="8" t="s">
        <v>32</v>
      </c>
      <c r="K563" s="8">
        <v>0</v>
      </c>
      <c r="L563" t="s">
        <v>95</v>
      </c>
      <c r="M563" s="9">
        <v>72</v>
      </c>
      <c r="N563" s="10">
        <v>79</v>
      </c>
      <c r="O563">
        <v>0.8</v>
      </c>
      <c r="P563">
        <v>1.1499999999999999</v>
      </c>
      <c r="Q563">
        <v>0</v>
      </c>
      <c r="R563" t="s">
        <v>43</v>
      </c>
      <c r="S563" s="16">
        <v>0</v>
      </c>
      <c r="T563" s="16">
        <v>0</v>
      </c>
      <c r="U563" s="16">
        <v>750</v>
      </c>
      <c r="V563" s="16">
        <v>10</v>
      </c>
      <c r="W563" s="16">
        <v>0</v>
      </c>
      <c r="X563" s="16">
        <v>-760</v>
      </c>
    </row>
    <row r="564" spans="1:24" x14ac:dyDescent="0.25">
      <c r="A564" s="4" t="s">
        <v>24</v>
      </c>
      <c r="B564" s="5" t="s">
        <v>983</v>
      </c>
      <c r="C564" s="6" t="s">
        <v>92</v>
      </c>
      <c r="D564" s="7">
        <v>262</v>
      </c>
      <c r="E564" t="s">
        <v>803</v>
      </c>
      <c r="F564" t="s">
        <v>37</v>
      </c>
      <c r="G564" t="s">
        <v>403</v>
      </c>
      <c r="H564" t="s">
        <v>51</v>
      </c>
      <c r="I564" t="s">
        <v>52</v>
      </c>
      <c r="J564" s="8" t="s">
        <v>46</v>
      </c>
      <c r="K564" s="8">
        <v>0</v>
      </c>
      <c r="L564" t="s">
        <v>99</v>
      </c>
      <c r="M564" s="9">
        <v>35</v>
      </c>
      <c r="N564" s="10">
        <v>44</v>
      </c>
      <c r="O564">
        <v>1.1000000000000001</v>
      </c>
      <c r="P564">
        <v>1.1499999999999999</v>
      </c>
      <c r="Q564">
        <v>0</v>
      </c>
      <c r="R564" t="s">
        <v>43</v>
      </c>
      <c r="S564" s="16">
        <v>0</v>
      </c>
      <c r="T564" s="16">
        <v>0</v>
      </c>
      <c r="U564" s="16">
        <v>200</v>
      </c>
      <c r="V564" s="16">
        <v>50</v>
      </c>
      <c r="W564" s="16">
        <v>0</v>
      </c>
      <c r="X564" s="16">
        <v>-250</v>
      </c>
    </row>
    <row r="565" spans="1:24" x14ac:dyDescent="0.25">
      <c r="A565" s="4" t="s">
        <v>24</v>
      </c>
      <c r="B565" s="5" t="s">
        <v>984</v>
      </c>
      <c r="C565" s="6" t="s">
        <v>35</v>
      </c>
      <c r="D565" s="7">
        <v>201</v>
      </c>
      <c r="E565" t="s">
        <v>268</v>
      </c>
      <c r="F565" t="s">
        <v>37</v>
      </c>
      <c r="G565" t="s">
        <v>269</v>
      </c>
      <c r="H565" t="s">
        <v>60</v>
      </c>
      <c r="I565" t="s">
        <v>40</v>
      </c>
      <c r="J565" s="8" t="s">
        <v>46</v>
      </c>
      <c r="K565" s="8">
        <v>162</v>
      </c>
      <c r="L565" t="s">
        <v>53</v>
      </c>
      <c r="M565" s="9">
        <v>24</v>
      </c>
      <c r="N565" s="10">
        <v>384.61538461538464</v>
      </c>
      <c r="O565">
        <v>0.8</v>
      </c>
      <c r="P565">
        <v>1.06</v>
      </c>
      <c r="Q565">
        <v>0</v>
      </c>
      <c r="R565" t="s">
        <v>43</v>
      </c>
      <c r="S565" s="16">
        <v>3297.0240000000003</v>
      </c>
      <c r="T565" s="16">
        <v>384.61538461538464</v>
      </c>
      <c r="U565" s="16">
        <v>200</v>
      </c>
      <c r="V565" s="16">
        <v>0</v>
      </c>
      <c r="W565" s="16">
        <v>0</v>
      </c>
      <c r="X565" s="16">
        <v>2712.4086153846156</v>
      </c>
    </row>
    <row r="566" spans="1:24" x14ac:dyDescent="0.25">
      <c r="A566" s="4" t="s">
        <v>24</v>
      </c>
      <c r="B566" s="5" t="s">
        <v>985</v>
      </c>
      <c r="C566" s="6" t="s">
        <v>35</v>
      </c>
      <c r="D566" s="7">
        <v>252</v>
      </c>
      <c r="E566" t="s">
        <v>93</v>
      </c>
      <c r="F566" t="s">
        <v>37</v>
      </c>
      <c r="G566" t="s">
        <v>94</v>
      </c>
      <c r="H566" t="s">
        <v>51</v>
      </c>
      <c r="I566" t="s">
        <v>52</v>
      </c>
      <c r="J566" s="8" t="s">
        <v>32</v>
      </c>
      <c r="K566" s="8">
        <v>165</v>
      </c>
      <c r="L566" t="s">
        <v>41</v>
      </c>
      <c r="M566" s="9">
        <v>48</v>
      </c>
      <c r="N566" s="10">
        <v>5416.666666666667</v>
      </c>
      <c r="O566">
        <v>1.1000000000000001</v>
      </c>
      <c r="P566">
        <v>1.07</v>
      </c>
      <c r="Q566">
        <v>0</v>
      </c>
      <c r="R566" t="s">
        <v>43</v>
      </c>
      <c r="S566" s="16">
        <v>9321.84</v>
      </c>
      <c r="T566" s="16">
        <v>5416.666666666667</v>
      </c>
      <c r="U566" s="16">
        <v>200</v>
      </c>
      <c r="V566" s="16">
        <v>0</v>
      </c>
      <c r="W566" s="16">
        <v>0</v>
      </c>
      <c r="X566" s="16">
        <v>3705.1733333333332</v>
      </c>
    </row>
    <row r="567" spans="1:24" x14ac:dyDescent="0.25">
      <c r="A567" s="4" t="s">
        <v>24</v>
      </c>
      <c r="B567" s="5" t="s">
        <v>986</v>
      </c>
      <c r="C567" s="6" t="s">
        <v>35</v>
      </c>
      <c r="D567" s="7">
        <v>179</v>
      </c>
      <c r="E567" t="s">
        <v>101</v>
      </c>
      <c r="F567" t="s">
        <v>28</v>
      </c>
      <c r="G567" t="s">
        <v>102</v>
      </c>
      <c r="H567" t="s">
        <v>51</v>
      </c>
      <c r="I567" t="s">
        <v>40</v>
      </c>
      <c r="J567" s="8" t="s">
        <v>46</v>
      </c>
      <c r="K567" s="8">
        <v>119</v>
      </c>
      <c r="L567" t="s">
        <v>53</v>
      </c>
      <c r="M567" s="9">
        <v>24</v>
      </c>
      <c r="N567" s="10">
        <v>384.61538461538464</v>
      </c>
      <c r="O567">
        <v>0.8</v>
      </c>
      <c r="P567">
        <v>1.1000000000000001</v>
      </c>
      <c r="Q567">
        <v>0</v>
      </c>
      <c r="R567" t="s">
        <v>43</v>
      </c>
      <c r="S567" s="16">
        <v>3379.2000000000003</v>
      </c>
      <c r="T567" s="16">
        <v>384.61538461538464</v>
      </c>
      <c r="U567" s="16">
        <v>0</v>
      </c>
      <c r="V567" s="16">
        <v>0</v>
      </c>
      <c r="W567" s="16">
        <v>0</v>
      </c>
      <c r="X567" s="16">
        <v>2994.5846153846155</v>
      </c>
    </row>
    <row r="568" spans="1:24" x14ac:dyDescent="0.25">
      <c r="A568" s="4" t="s">
        <v>24</v>
      </c>
      <c r="B568" s="5" t="s">
        <v>987</v>
      </c>
      <c r="C568" s="6" t="s">
        <v>92</v>
      </c>
      <c r="D568" s="7">
        <v>12</v>
      </c>
      <c r="E568" t="s">
        <v>320</v>
      </c>
      <c r="F568" t="s">
        <v>37</v>
      </c>
      <c r="G568" t="s">
        <v>237</v>
      </c>
      <c r="H568" t="s">
        <v>30</v>
      </c>
      <c r="I568" t="s">
        <v>76</v>
      </c>
      <c r="J568" s="8" t="s">
        <v>46</v>
      </c>
      <c r="K568" s="8">
        <v>168</v>
      </c>
      <c r="L568" t="s">
        <v>99</v>
      </c>
      <c r="M568" s="9">
        <v>48</v>
      </c>
      <c r="N568" s="10">
        <v>48</v>
      </c>
      <c r="O568">
        <v>1</v>
      </c>
      <c r="P568">
        <v>1.1399999999999999</v>
      </c>
      <c r="Q568">
        <v>0</v>
      </c>
      <c r="R568" t="s">
        <v>43</v>
      </c>
      <c r="S568" s="16">
        <v>9192.9599999999991</v>
      </c>
      <c r="T568" s="16">
        <v>0</v>
      </c>
      <c r="U568" s="16">
        <v>750</v>
      </c>
      <c r="V568" s="16">
        <v>0</v>
      </c>
      <c r="W568" s="16">
        <v>8064</v>
      </c>
      <c r="X568" s="16">
        <v>378.95999999999913</v>
      </c>
    </row>
    <row r="569" spans="1:24" x14ac:dyDescent="0.25">
      <c r="A569" s="4" t="s">
        <v>24</v>
      </c>
      <c r="B569" s="5" t="s">
        <v>988</v>
      </c>
      <c r="C569" s="6" t="s">
        <v>35</v>
      </c>
      <c r="D569" s="7">
        <v>56</v>
      </c>
      <c r="E569" t="s">
        <v>636</v>
      </c>
      <c r="F569" t="s">
        <v>37</v>
      </c>
      <c r="G569" t="s">
        <v>214</v>
      </c>
      <c r="H569" t="s">
        <v>81</v>
      </c>
      <c r="I569" t="s">
        <v>86</v>
      </c>
      <c r="J569" s="8" t="s">
        <v>32</v>
      </c>
      <c r="K569" s="8">
        <v>0</v>
      </c>
      <c r="L569" t="s">
        <v>41</v>
      </c>
      <c r="M569" s="9">
        <v>48</v>
      </c>
      <c r="N569" s="10">
        <v>5416.666666666667</v>
      </c>
      <c r="O569">
        <v>0.9</v>
      </c>
      <c r="P569">
        <v>1.17</v>
      </c>
      <c r="Q569">
        <v>0</v>
      </c>
      <c r="R569" t="s">
        <v>43</v>
      </c>
      <c r="S569" s="16">
        <v>0</v>
      </c>
      <c r="T569" s="16">
        <v>0</v>
      </c>
      <c r="U569" s="16">
        <v>500</v>
      </c>
      <c r="V569" s="16">
        <v>50</v>
      </c>
      <c r="W569" s="16">
        <v>0</v>
      </c>
      <c r="X569" s="16">
        <v>-550</v>
      </c>
    </row>
    <row r="570" spans="1:24" x14ac:dyDescent="0.25">
      <c r="A570" s="4" t="s">
        <v>24</v>
      </c>
      <c r="B570" s="5" t="s">
        <v>989</v>
      </c>
      <c r="C570" s="6" t="s">
        <v>92</v>
      </c>
      <c r="D570" s="7">
        <v>122</v>
      </c>
      <c r="E570" t="s">
        <v>224</v>
      </c>
      <c r="F570" t="s">
        <v>37</v>
      </c>
      <c r="G570" t="s">
        <v>225</v>
      </c>
      <c r="H570" t="s">
        <v>60</v>
      </c>
      <c r="I570" t="s">
        <v>40</v>
      </c>
      <c r="J570" s="8" t="s">
        <v>46</v>
      </c>
      <c r="K570" s="8">
        <v>160</v>
      </c>
      <c r="L570" t="s">
        <v>99</v>
      </c>
      <c r="M570" s="9">
        <v>48</v>
      </c>
      <c r="N570" s="10">
        <v>48</v>
      </c>
      <c r="O570">
        <v>0.8</v>
      </c>
      <c r="P570">
        <v>1.05</v>
      </c>
      <c r="Q570">
        <v>0</v>
      </c>
      <c r="R570" t="s">
        <v>43</v>
      </c>
      <c r="S570" s="16">
        <v>6451.2000000000007</v>
      </c>
      <c r="T570" s="16">
        <v>0</v>
      </c>
      <c r="U570" s="16">
        <v>750</v>
      </c>
      <c r="V570" s="16">
        <v>0</v>
      </c>
      <c r="W570" s="16">
        <v>7680</v>
      </c>
      <c r="X570" s="16">
        <v>-1978.7999999999993</v>
      </c>
    </row>
    <row r="571" spans="1:24" x14ac:dyDescent="0.25">
      <c r="A571" s="4" t="s">
        <v>24</v>
      </c>
      <c r="B571" s="5" t="s">
        <v>990</v>
      </c>
      <c r="C571" s="6" t="s">
        <v>92</v>
      </c>
      <c r="D571" s="7">
        <v>119</v>
      </c>
      <c r="E571" t="s">
        <v>254</v>
      </c>
      <c r="F571" t="s">
        <v>28</v>
      </c>
      <c r="G571" t="s">
        <v>255</v>
      </c>
      <c r="H571" t="s">
        <v>60</v>
      </c>
      <c r="I571" t="s">
        <v>52</v>
      </c>
      <c r="J571" s="8" t="s">
        <v>46</v>
      </c>
      <c r="K571" s="8">
        <v>162</v>
      </c>
      <c r="L571" t="s">
        <v>99</v>
      </c>
      <c r="M571" s="9">
        <v>48</v>
      </c>
      <c r="N571" s="10">
        <v>45</v>
      </c>
      <c r="O571">
        <v>1.1000000000000001</v>
      </c>
      <c r="P571">
        <v>0.84</v>
      </c>
      <c r="Q571">
        <v>0</v>
      </c>
      <c r="R571" t="s">
        <v>43</v>
      </c>
      <c r="S571" s="16">
        <v>7096.32</v>
      </c>
      <c r="T571" s="16">
        <v>0</v>
      </c>
      <c r="U571" s="16">
        <v>500</v>
      </c>
      <c r="V571" s="16">
        <v>10</v>
      </c>
      <c r="W571" s="16">
        <v>7290</v>
      </c>
      <c r="X571" s="16">
        <v>-703.68000000000029</v>
      </c>
    </row>
    <row r="572" spans="1:24" x14ac:dyDescent="0.25">
      <c r="A572" s="4" t="s">
        <v>24</v>
      </c>
      <c r="B572" s="5" t="s">
        <v>991</v>
      </c>
      <c r="C572" s="6" t="s">
        <v>35</v>
      </c>
      <c r="D572" s="7">
        <v>118</v>
      </c>
      <c r="E572" t="s">
        <v>219</v>
      </c>
      <c r="F572" t="s">
        <v>37</v>
      </c>
      <c r="G572" t="s">
        <v>220</v>
      </c>
      <c r="H572" t="s">
        <v>81</v>
      </c>
      <c r="I572" t="s">
        <v>40</v>
      </c>
      <c r="J572" s="8" t="s">
        <v>32</v>
      </c>
      <c r="K572" s="8">
        <v>166</v>
      </c>
      <c r="L572" t="s">
        <v>41</v>
      </c>
      <c r="M572" s="9">
        <v>48</v>
      </c>
      <c r="N572" s="10">
        <v>5416.666666666667</v>
      </c>
      <c r="O572">
        <v>0.8</v>
      </c>
      <c r="P572">
        <v>1.1499999999999999</v>
      </c>
      <c r="Q572">
        <v>0</v>
      </c>
      <c r="R572" t="s">
        <v>43</v>
      </c>
      <c r="S572" s="16">
        <v>7330.56</v>
      </c>
      <c r="T572" s="16">
        <v>5416.666666666667</v>
      </c>
      <c r="U572" s="16">
        <v>750</v>
      </c>
      <c r="V572" s="16">
        <v>250</v>
      </c>
      <c r="W572" s="16">
        <v>0</v>
      </c>
      <c r="X572" s="16">
        <v>913.89333333333343</v>
      </c>
    </row>
    <row r="573" spans="1:24" x14ac:dyDescent="0.25">
      <c r="A573" s="4" t="s">
        <v>24</v>
      </c>
      <c r="B573" s="5" t="s">
        <v>992</v>
      </c>
      <c r="C573" s="6" t="s">
        <v>35</v>
      </c>
      <c r="D573" s="7">
        <v>214</v>
      </c>
      <c r="E573" t="s">
        <v>624</v>
      </c>
      <c r="F573" t="s">
        <v>37</v>
      </c>
      <c r="G573" t="s">
        <v>625</v>
      </c>
      <c r="H573" t="s">
        <v>30</v>
      </c>
      <c r="I573" t="s">
        <v>52</v>
      </c>
      <c r="J573" s="8" t="s">
        <v>46</v>
      </c>
      <c r="K573" s="8">
        <v>165</v>
      </c>
      <c r="L573" t="s">
        <v>53</v>
      </c>
      <c r="M573" s="9">
        <v>24</v>
      </c>
      <c r="N573" s="10">
        <v>384.61538461538464</v>
      </c>
      <c r="O573">
        <v>1.1000000000000001</v>
      </c>
      <c r="P573">
        <v>0.86</v>
      </c>
      <c r="Q573">
        <v>0</v>
      </c>
      <c r="R573" t="s">
        <v>43</v>
      </c>
      <c r="S573" s="16">
        <v>3746.16</v>
      </c>
      <c r="T573" s="16">
        <v>384.61538461538464</v>
      </c>
      <c r="U573" s="16">
        <v>1000</v>
      </c>
      <c r="V573" s="16">
        <v>0</v>
      </c>
      <c r="W573" s="16">
        <v>0</v>
      </c>
      <c r="X573" s="16">
        <v>2361.5446153846151</v>
      </c>
    </row>
    <row r="574" spans="1:24" x14ac:dyDescent="0.25">
      <c r="A574" s="4" t="s">
        <v>24</v>
      </c>
      <c r="B574" s="5" t="s">
        <v>993</v>
      </c>
      <c r="C574" s="6" t="s">
        <v>35</v>
      </c>
      <c r="D574" s="7">
        <v>22</v>
      </c>
      <c r="E574" t="s">
        <v>418</v>
      </c>
      <c r="F574" t="s">
        <v>37</v>
      </c>
      <c r="G574" t="s">
        <v>45</v>
      </c>
      <c r="H574" t="s">
        <v>39</v>
      </c>
      <c r="I574" t="s">
        <v>52</v>
      </c>
      <c r="J574" s="8" t="s">
        <v>46</v>
      </c>
      <c r="K574" s="8">
        <v>120</v>
      </c>
      <c r="L574" t="s">
        <v>53</v>
      </c>
      <c r="M574" s="9">
        <v>24</v>
      </c>
      <c r="N574" s="10">
        <v>384.61538461538464</v>
      </c>
      <c r="O574">
        <v>1.1000000000000001</v>
      </c>
      <c r="P574">
        <v>0.9</v>
      </c>
      <c r="Q574">
        <v>0</v>
      </c>
      <c r="R574" t="s">
        <v>43</v>
      </c>
      <c r="S574" s="16">
        <v>2851.2000000000003</v>
      </c>
      <c r="T574" s="16">
        <v>384.61538461538464</v>
      </c>
      <c r="U574" s="16">
        <v>750</v>
      </c>
      <c r="V574" s="16">
        <v>0</v>
      </c>
      <c r="W574" s="16">
        <v>0</v>
      </c>
      <c r="X574" s="16">
        <v>1716.5846153846155</v>
      </c>
    </row>
    <row r="575" spans="1:24" x14ac:dyDescent="0.25">
      <c r="A575" s="4" t="s">
        <v>24</v>
      </c>
      <c r="B575" s="5" t="s">
        <v>994</v>
      </c>
      <c r="C575" s="6" t="s">
        <v>92</v>
      </c>
      <c r="D575" s="7">
        <v>98</v>
      </c>
      <c r="E575" t="s">
        <v>995</v>
      </c>
      <c r="F575" t="s">
        <v>28</v>
      </c>
      <c r="G575" t="s">
        <v>159</v>
      </c>
      <c r="H575" t="s">
        <v>39</v>
      </c>
      <c r="I575" t="s">
        <v>31</v>
      </c>
      <c r="J575" s="8" t="s">
        <v>32</v>
      </c>
      <c r="K575" s="8">
        <v>0</v>
      </c>
      <c r="L575" t="s">
        <v>95</v>
      </c>
      <c r="M575" s="9">
        <v>60</v>
      </c>
      <c r="N575" s="10">
        <v>76</v>
      </c>
      <c r="O575">
        <v>1.2</v>
      </c>
      <c r="P575">
        <v>1.01</v>
      </c>
      <c r="Q575">
        <v>0</v>
      </c>
      <c r="R575" t="s">
        <v>43</v>
      </c>
      <c r="S575" s="16">
        <v>11635.2</v>
      </c>
      <c r="T575" s="16">
        <v>0</v>
      </c>
      <c r="U575" s="16">
        <v>0</v>
      </c>
      <c r="V575" s="16">
        <v>0</v>
      </c>
      <c r="W575" s="16">
        <v>0</v>
      </c>
      <c r="X575" s="16">
        <v>11635.2</v>
      </c>
    </row>
    <row r="576" spans="1:24" x14ac:dyDescent="0.25">
      <c r="A576" s="4" t="s">
        <v>24</v>
      </c>
      <c r="B576" s="5" t="s">
        <v>996</v>
      </c>
      <c r="C576" s="6" t="s">
        <v>35</v>
      </c>
      <c r="D576" s="7">
        <v>79</v>
      </c>
      <c r="E576" t="s">
        <v>277</v>
      </c>
      <c r="F576" t="s">
        <v>28</v>
      </c>
      <c r="G576" t="s">
        <v>278</v>
      </c>
      <c r="H576" t="s">
        <v>60</v>
      </c>
      <c r="I576" t="s">
        <v>76</v>
      </c>
      <c r="J576" s="8" t="s">
        <v>46</v>
      </c>
      <c r="K576" s="8">
        <v>164</v>
      </c>
      <c r="L576" t="s">
        <v>53</v>
      </c>
      <c r="M576" s="9">
        <v>24</v>
      </c>
      <c r="N576" s="10">
        <v>384.61538461538464</v>
      </c>
      <c r="O576">
        <v>1</v>
      </c>
      <c r="P576">
        <v>1</v>
      </c>
      <c r="Q576">
        <v>0</v>
      </c>
      <c r="R576" t="s">
        <v>43</v>
      </c>
      <c r="S576" s="16">
        <v>3840</v>
      </c>
      <c r="T576" s="16">
        <v>384.61538461538464</v>
      </c>
      <c r="U576" s="16">
        <v>500</v>
      </c>
      <c r="V576" s="16">
        <v>10</v>
      </c>
      <c r="W576" s="16">
        <v>0</v>
      </c>
      <c r="X576" s="16">
        <v>2945.3846153846152</v>
      </c>
    </row>
    <row r="577" spans="1:24" x14ac:dyDescent="0.25">
      <c r="A577" s="4" t="s">
        <v>24</v>
      </c>
      <c r="B577" s="5" t="s">
        <v>997</v>
      </c>
      <c r="C577" s="6" t="s">
        <v>26</v>
      </c>
      <c r="D577" s="7">
        <v>93</v>
      </c>
      <c r="E577" t="s">
        <v>144</v>
      </c>
      <c r="F577" t="s">
        <v>28</v>
      </c>
      <c r="G577" t="s">
        <v>145</v>
      </c>
      <c r="H577" t="s">
        <v>51</v>
      </c>
      <c r="I577" t="s">
        <v>86</v>
      </c>
      <c r="J577" s="8" t="s">
        <v>46</v>
      </c>
      <c r="K577" s="8">
        <v>160</v>
      </c>
      <c r="L577" t="s">
        <v>90</v>
      </c>
      <c r="M577" s="9">
        <v>35</v>
      </c>
      <c r="N577" s="10">
        <v>923.07692307692309</v>
      </c>
      <c r="O577">
        <v>0.9</v>
      </c>
      <c r="P577">
        <v>1.1100000000000001</v>
      </c>
      <c r="Q577">
        <v>0</v>
      </c>
      <c r="R577" t="s">
        <v>43</v>
      </c>
      <c r="S577" s="16">
        <v>5594.4000000000005</v>
      </c>
      <c r="T577" s="16">
        <v>923.07692307692309</v>
      </c>
      <c r="U577" s="16">
        <v>0</v>
      </c>
      <c r="V577" s="16">
        <v>50</v>
      </c>
      <c r="W577" s="16">
        <v>0</v>
      </c>
      <c r="X577" s="16">
        <v>4621.3230769230777</v>
      </c>
    </row>
    <row r="578" spans="1:24" x14ac:dyDescent="0.25">
      <c r="A578" s="4" t="s">
        <v>24</v>
      </c>
      <c r="B578" s="5" t="s">
        <v>998</v>
      </c>
      <c r="C578" s="6" t="s">
        <v>92</v>
      </c>
      <c r="D578" s="7">
        <v>272</v>
      </c>
      <c r="E578" t="s">
        <v>999</v>
      </c>
      <c r="F578" t="s">
        <v>37</v>
      </c>
      <c r="G578" t="s">
        <v>29</v>
      </c>
      <c r="H578" t="s">
        <v>30</v>
      </c>
      <c r="I578" t="s">
        <v>52</v>
      </c>
      <c r="J578" s="8" t="s">
        <v>46</v>
      </c>
      <c r="K578" s="8">
        <v>0</v>
      </c>
      <c r="L578" t="s">
        <v>99</v>
      </c>
      <c r="M578" s="9">
        <v>35</v>
      </c>
      <c r="N578" s="10">
        <v>44</v>
      </c>
      <c r="O578">
        <v>1.1000000000000001</v>
      </c>
      <c r="P578">
        <v>1</v>
      </c>
      <c r="Q578">
        <v>0</v>
      </c>
      <c r="R578" t="s">
        <v>43</v>
      </c>
      <c r="S578" s="16">
        <v>0</v>
      </c>
      <c r="T578" s="16">
        <v>0</v>
      </c>
      <c r="U578" s="16">
        <v>200</v>
      </c>
      <c r="V578" s="16">
        <v>0</v>
      </c>
      <c r="W578" s="16">
        <v>0</v>
      </c>
      <c r="X578" s="16">
        <v>-200</v>
      </c>
    </row>
    <row r="579" spans="1:24" x14ac:dyDescent="0.25">
      <c r="A579" s="4" t="s">
        <v>24</v>
      </c>
      <c r="B579" s="5" t="s">
        <v>1000</v>
      </c>
      <c r="C579" s="6" t="s">
        <v>135</v>
      </c>
      <c r="D579" s="7">
        <v>33</v>
      </c>
      <c r="E579" t="s">
        <v>753</v>
      </c>
      <c r="F579" t="s">
        <v>37</v>
      </c>
      <c r="G579" t="s">
        <v>231</v>
      </c>
      <c r="H579" t="s">
        <v>60</v>
      </c>
      <c r="I579" t="s">
        <v>31</v>
      </c>
      <c r="J579" s="8" t="s">
        <v>46</v>
      </c>
      <c r="K579" s="8">
        <v>165</v>
      </c>
      <c r="L579" t="s">
        <v>138</v>
      </c>
      <c r="M579" s="9">
        <v>55</v>
      </c>
      <c r="N579" s="10">
        <v>2307.6923076923076</v>
      </c>
      <c r="O579">
        <v>1.2</v>
      </c>
      <c r="P579">
        <v>1.1200000000000001</v>
      </c>
      <c r="Q579">
        <v>0</v>
      </c>
      <c r="R579" t="s">
        <v>43</v>
      </c>
      <c r="S579" s="16">
        <v>12196.800000000001</v>
      </c>
      <c r="T579" s="16">
        <v>2307.6923076923076</v>
      </c>
      <c r="U579" s="16">
        <v>500</v>
      </c>
      <c r="V579" s="16">
        <v>10</v>
      </c>
      <c r="W579" s="16">
        <v>0</v>
      </c>
      <c r="X579" s="16">
        <v>9379.1076923076944</v>
      </c>
    </row>
    <row r="580" spans="1:24" x14ac:dyDescent="0.25">
      <c r="A580" s="4" t="s">
        <v>24</v>
      </c>
      <c r="B580" s="5" t="s">
        <v>1001</v>
      </c>
      <c r="C580" s="6" t="s">
        <v>135</v>
      </c>
      <c r="D580" s="7">
        <v>186</v>
      </c>
      <c r="E580" t="s">
        <v>463</v>
      </c>
      <c r="F580" t="s">
        <v>37</v>
      </c>
      <c r="G580" t="s">
        <v>127</v>
      </c>
      <c r="H580" t="s">
        <v>51</v>
      </c>
      <c r="I580" t="s">
        <v>31</v>
      </c>
      <c r="J580" s="8" t="s">
        <v>46</v>
      </c>
      <c r="K580" s="8">
        <v>165</v>
      </c>
      <c r="L580" t="s">
        <v>138</v>
      </c>
      <c r="M580" s="9">
        <v>55</v>
      </c>
      <c r="N580" s="10">
        <v>2307.6923076923076</v>
      </c>
      <c r="O580">
        <v>1.2</v>
      </c>
      <c r="P580">
        <v>1.2</v>
      </c>
      <c r="Q580">
        <v>0</v>
      </c>
      <c r="R580" t="s">
        <v>43</v>
      </c>
      <c r="S580" s="16">
        <v>13068</v>
      </c>
      <c r="T580" s="16">
        <v>2307.6923076923076</v>
      </c>
      <c r="U580" s="16">
        <v>200</v>
      </c>
      <c r="V580" s="16">
        <v>500</v>
      </c>
      <c r="W580" s="16">
        <v>0</v>
      </c>
      <c r="X580" s="16">
        <v>10060.307692307691</v>
      </c>
    </row>
    <row r="581" spans="1:24" x14ac:dyDescent="0.25">
      <c r="A581" s="4" t="s">
        <v>24</v>
      </c>
      <c r="B581" s="5" t="s">
        <v>1002</v>
      </c>
      <c r="C581" s="6" t="s">
        <v>92</v>
      </c>
      <c r="D581" s="7">
        <v>151</v>
      </c>
      <c r="E581" t="s">
        <v>750</v>
      </c>
      <c r="F581" t="s">
        <v>37</v>
      </c>
      <c r="G581" t="s">
        <v>116</v>
      </c>
      <c r="H581" t="s">
        <v>51</v>
      </c>
      <c r="I581" t="s">
        <v>52</v>
      </c>
      <c r="J581" s="8" t="s">
        <v>46</v>
      </c>
      <c r="K581" s="8">
        <v>109</v>
      </c>
      <c r="L581" t="s">
        <v>99</v>
      </c>
      <c r="M581" s="9">
        <v>35</v>
      </c>
      <c r="N581" s="10">
        <v>43</v>
      </c>
      <c r="O581">
        <v>1.1000000000000001</v>
      </c>
      <c r="P581">
        <v>1.07</v>
      </c>
      <c r="Q581">
        <v>0</v>
      </c>
      <c r="R581" t="s">
        <v>43</v>
      </c>
      <c r="S581" s="16">
        <v>4490.2550000000001</v>
      </c>
      <c r="T581" s="16">
        <v>0</v>
      </c>
      <c r="U581" s="16">
        <v>200</v>
      </c>
      <c r="V581" s="16">
        <v>500</v>
      </c>
      <c r="W581" s="16">
        <v>4687</v>
      </c>
      <c r="X581" s="16">
        <v>-896.74499999999989</v>
      </c>
    </row>
    <row r="582" spans="1:24" x14ac:dyDescent="0.25">
      <c r="A582" s="4" t="s">
        <v>24</v>
      </c>
      <c r="B582" s="5" t="s">
        <v>1003</v>
      </c>
      <c r="C582" s="6" t="s">
        <v>92</v>
      </c>
      <c r="D582" s="7">
        <v>78</v>
      </c>
      <c r="E582" t="s">
        <v>774</v>
      </c>
      <c r="F582" t="s">
        <v>37</v>
      </c>
      <c r="G582" t="s">
        <v>278</v>
      </c>
      <c r="H582" t="s">
        <v>60</v>
      </c>
      <c r="I582" t="s">
        <v>52</v>
      </c>
      <c r="J582" s="8" t="s">
        <v>32</v>
      </c>
      <c r="K582" s="8">
        <v>161</v>
      </c>
      <c r="L582" t="s">
        <v>95</v>
      </c>
      <c r="M582" s="9">
        <v>72</v>
      </c>
      <c r="N582" s="10">
        <v>74</v>
      </c>
      <c r="O582">
        <v>1.1000000000000001</v>
      </c>
      <c r="P582">
        <v>1</v>
      </c>
      <c r="Q582">
        <v>0</v>
      </c>
      <c r="R582" t="s">
        <v>43</v>
      </c>
      <c r="S582" s="16">
        <v>12751.2</v>
      </c>
      <c r="T582" s="16">
        <v>0</v>
      </c>
      <c r="U582" s="16">
        <v>0</v>
      </c>
      <c r="V582" s="16">
        <v>50</v>
      </c>
      <c r="W582" s="16">
        <v>11914</v>
      </c>
      <c r="X582" s="16">
        <v>787.20000000000073</v>
      </c>
    </row>
    <row r="583" spans="1:24" x14ac:dyDescent="0.25">
      <c r="A583" s="4" t="s">
        <v>24</v>
      </c>
      <c r="B583" s="5" t="s">
        <v>1004</v>
      </c>
      <c r="C583" s="6" t="s">
        <v>78</v>
      </c>
      <c r="D583" s="7">
        <v>257</v>
      </c>
      <c r="E583" t="s">
        <v>784</v>
      </c>
      <c r="F583" t="s">
        <v>37</v>
      </c>
      <c r="G583" t="s">
        <v>124</v>
      </c>
      <c r="H583" t="s">
        <v>51</v>
      </c>
      <c r="I583" t="s">
        <v>52</v>
      </c>
      <c r="J583" s="8" t="s">
        <v>46</v>
      </c>
      <c r="K583" s="8">
        <v>166</v>
      </c>
      <c r="L583" t="s">
        <v>82</v>
      </c>
      <c r="M583" s="9">
        <v>40</v>
      </c>
      <c r="N583" s="10">
        <v>1230.7692307692307</v>
      </c>
      <c r="O583">
        <v>1.1000000000000001</v>
      </c>
      <c r="P583">
        <v>1.17</v>
      </c>
      <c r="Q583">
        <v>0</v>
      </c>
      <c r="R583" t="s">
        <v>43</v>
      </c>
      <c r="S583" s="16">
        <v>8545.68</v>
      </c>
      <c r="T583" s="16">
        <v>1230.7692307692307</v>
      </c>
      <c r="U583" s="16">
        <v>500</v>
      </c>
      <c r="V583" s="16">
        <v>10</v>
      </c>
      <c r="W583" s="16">
        <v>0</v>
      </c>
      <c r="X583" s="16">
        <v>6804.9107692307698</v>
      </c>
    </row>
    <row r="584" spans="1:24" x14ac:dyDescent="0.25">
      <c r="A584" s="4" t="s">
        <v>24</v>
      </c>
      <c r="B584" s="5" t="s">
        <v>1005</v>
      </c>
      <c r="C584" s="6" t="s">
        <v>35</v>
      </c>
      <c r="D584" s="7">
        <v>217</v>
      </c>
      <c r="E584" t="s">
        <v>451</v>
      </c>
      <c r="F584" t="s">
        <v>37</v>
      </c>
      <c r="G584" t="s">
        <v>260</v>
      </c>
      <c r="H584" t="s">
        <v>51</v>
      </c>
      <c r="I584" t="s">
        <v>76</v>
      </c>
      <c r="J584" s="8" t="s">
        <v>46</v>
      </c>
      <c r="K584" s="8">
        <v>0</v>
      </c>
      <c r="L584" t="s">
        <v>53</v>
      </c>
      <c r="M584" s="9">
        <v>24</v>
      </c>
      <c r="N584" s="10">
        <v>384.61538461538464</v>
      </c>
      <c r="O584">
        <v>1</v>
      </c>
      <c r="P584">
        <v>0.97</v>
      </c>
      <c r="Q584">
        <v>0</v>
      </c>
      <c r="R584" t="s">
        <v>43</v>
      </c>
      <c r="S584" s="16">
        <v>0</v>
      </c>
      <c r="T584" s="16">
        <v>0</v>
      </c>
      <c r="U584" s="16">
        <v>750</v>
      </c>
      <c r="V584" s="16">
        <v>500</v>
      </c>
      <c r="W584" s="16">
        <v>0</v>
      </c>
      <c r="X584" s="16">
        <v>-1250</v>
      </c>
    </row>
    <row r="585" spans="1:24" x14ac:dyDescent="0.25">
      <c r="A585" s="4" t="s">
        <v>24</v>
      </c>
      <c r="B585" s="5" t="s">
        <v>1006</v>
      </c>
      <c r="C585" s="6" t="s">
        <v>92</v>
      </c>
      <c r="D585" s="7">
        <v>238</v>
      </c>
      <c r="E585" t="s">
        <v>870</v>
      </c>
      <c r="F585" t="s">
        <v>28</v>
      </c>
      <c r="G585" t="s">
        <v>496</v>
      </c>
      <c r="H585" t="s">
        <v>51</v>
      </c>
      <c r="I585" t="s">
        <v>76</v>
      </c>
      <c r="J585" s="8" t="s">
        <v>46</v>
      </c>
      <c r="K585" s="8">
        <v>163</v>
      </c>
      <c r="L585" t="s">
        <v>99</v>
      </c>
      <c r="M585" s="9">
        <v>48</v>
      </c>
      <c r="N585" s="10">
        <v>45</v>
      </c>
      <c r="O585">
        <v>1</v>
      </c>
      <c r="P585">
        <v>1</v>
      </c>
      <c r="Q585">
        <v>0</v>
      </c>
      <c r="R585" t="s">
        <v>43</v>
      </c>
      <c r="S585" s="16">
        <v>7680</v>
      </c>
      <c r="T585" s="16">
        <v>0</v>
      </c>
      <c r="U585" s="16">
        <v>0</v>
      </c>
      <c r="V585" s="16">
        <v>500</v>
      </c>
      <c r="W585" s="16">
        <v>7335</v>
      </c>
      <c r="X585" s="16">
        <v>-155</v>
      </c>
    </row>
    <row r="586" spans="1:24" x14ac:dyDescent="0.25">
      <c r="A586" s="4" t="s">
        <v>24</v>
      </c>
      <c r="B586" s="5" t="s">
        <v>1007</v>
      </c>
      <c r="C586" s="6" t="s">
        <v>43</v>
      </c>
      <c r="D586" s="7">
        <v>254</v>
      </c>
      <c r="E586" t="s">
        <v>345</v>
      </c>
      <c r="F586" t="s">
        <v>37</v>
      </c>
      <c r="G586" t="s">
        <v>94</v>
      </c>
      <c r="H586" t="s">
        <v>51</v>
      </c>
      <c r="I586" t="s">
        <v>40</v>
      </c>
      <c r="J586" s="8" t="s">
        <v>46</v>
      </c>
      <c r="K586" s="8">
        <v>132</v>
      </c>
      <c r="L586" t="s">
        <v>47</v>
      </c>
      <c r="M586" s="9">
        <v>30</v>
      </c>
      <c r="N586" s="10">
        <v>615.38461538461536</v>
      </c>
      <c r="O586">
        <v>0.8</v>
      </c>
      <c r="P586">
        <v>1.07</v>
      </c>
      <c r="Q586">
        <v>0</v>
      </c>
      <c r="R586" t="s">
        <v>43</v>
      </c>
      <c r="S586" s="16">
        <v>3389.76</v>
      </c>
      <c r="T586" s="16">
        <v>615.38461538461536</v>
      </c>
      <c r="U586" s="16">
        <v>500</v>
      </c>
      <c r="V586" s="16">
        <v>10</v>
      </c>
      <c r="W586" s="16">
        <v>0</v>
      </c>
      <c r="X586" s="16">
        <v>2264.375384615385</v>
      </c>
    </row>
    <row r="587" spans="1:24" x14ac:dyDescent="0.25">
      <c r="A587" s="4" t="s">
        <v>24</v>
      </c>
      <c r="B587" s="5" t="s">
        <v>1008</v>
      </c>
      <c r="C587" s="6" t="s">
        <v>43</v>
      </c>
      <c r="D587" s="7">
        <v>1</v>
      </c>
      <c r="E587" t="s">
        <v>935</v>
      </c>
      <c r="F587" t="s">
        <v>37</v>
      </c>
      <c r="G587" t="s">
        <v>309</v>
      </c>
      <c r="H587" t="s">
        <v>60</v>
      </c>
      <c r="I587" t="s">
        <v>86</v>
      </c>
      <c r="J587" s="8" t="s">
        <v>32</v>
      </c>
      <c r="K587" s="8">
        <v>167</v>
      </c>
      <c r="L587" t="s">
        <v>117</v>
      </c>
      <c r="M587" s="9">
        <v>54</v>
      </c>
      <c r="N587" s="10">
        <v>5666.666666666667</v>
      </c>
      <c r="O587">
        <v>0.9</v>
      </c>
      <c r="P587">
        <v>0.97</v>
      </c>
      <c r="Q587">
        <v>0</v>
      </c>
      <c r="R587" t="s">
        <v>43</v>
      </c>
      <c r="S587" s="16">
        <v>7872.7139999999999</v>
      </c>
      <c r="T587" s="16">
        <v>5666.666666666667</v>
      </c>
      <c r="U587" s="16">
        <v>0</v>
      </c>
      <c r="V587" s="16">
        <v>50</v>
      </c>
      <c r="W587" s="16">
        <v>0</v>
      </c>
      <c r="X587" s="16">
        <v>2156.047333333333</v>
      </c>
    </row>
    <row r="588" spans="1:24" x14ac:dyDescent="0.25">
      <c r="A588" s="4" t="s">
        <v>24</v>
      </c>
      <c r="B588" s="5" t="s">
        <v>1009</v>
      </c>
      <c r="C588" s="6" t="s">
        <v>92</v>
      </c>
      <c r="D588" s="7">
        <v>39</v>
      </c>
      <c r="E588" t="s">
        <v>449</v>
      </c>
      <c r="F588" t="s">
        <v>28</v>
      </c>
      <c r="G588" t="s">
        <v>50</v>
      </c>
      <c r="H588" t="s">
        <v>51</v>
      </c>
      <c r="I588" t="s">
        <v>40</v>
      </c>
      <c r="J588" s="8" t="s">
        <v>32</v>
      </c>
      <c r="K588" s="8">
        <v>117</v>
      </c>
      <c r="L588" t="s">
        <v>95</v>
      </c>
      <c r="M588" s="9">
        <v>72</v>
      </c>
      <c r="N588" s="10">
        <v>71</v>
      </c>
      <c r="O588">
        <v>0.8</v>
      </c>
      <c r="P588">
        <v>0.98</v>
      </c>
      <c r="Q588">
        <v>0</v>
      </c>
      <c r="R588" t="s">
        <v>43</v>
      </c>
      <c r="S588" s="16">
        <v>9031.68</v>
      </c>
      <c r="T588" s="16">
        <v>0</v>
      </c>
      <c r="U588" s="16">
        <v>0</v>
      </c>
      <c r="V588" s="16">
        <v>50</v>
      </c>
      <c r="W588" s="16">
        <v>8307</v>
      </c>
      <c r="X588" s="16">
        <v>674.68000000000029</v>
      </c>
    </row>
    <row r="589" spans="1:24" x14ac:dyDescent="0.25">
      <c r="A589" s="4" t="s">
        <v>24</v>
      </c>
      <c r="B589" s="5" t="s">
        <v>1010</v>
      </c>
      <c r="C589" s="6" t="s">
        <v>35</v>
      </c>
      <c r="D589" s="7">
        <v>238</v>
      </c>
      <c r="E589" t="s">
        <v>870</v>
      </c>
      <c r="F589" t="s">
        <v>28</v>
      </c>
      <c r="G589" t="s">
        <v>496</v>
      </c>
      <c r="H589" t="s">
        <v>51</v>
      </c>
      <c r="I589" t="s">
        <v>76</v>
      </c>
      <c r="J589" s="8" t="s">
        <v>46</v>
      </c>
      <c r="K589" s="8">
        <v>0</v>
      </c>
      <c r="L589" t="s">
        <v>53</v>
      </c>
      <c r="M589" s="9">
        <v>24</v>
      </c>
      <c r="N589" s="10">
        <v>384.61538461538464</v>
      </c>
      <c r="O589">
        <v>1</v>
      </c>
      <c r="P589">
        <v>1</v>
      </c>
      <c r="Q589">
        <v>0</v>
      </c>
      <c r="R589" t="s">
        <v>43</v>
      </c>
      <c r="S589" s="16">
        <v>3840</v>
      </c>
      <c r="T589" s="16">
        <v>0</v>
      </c>
      <c r="U589" s="16">
        <v>1000</v>
      </c>
      <c r="V589" s="16">
        <v>250</v>
      </c>
      <c r="W589" s="16">
        <v>0</v>
      </c>
      <c r="X589" s="16">
        <v>2590</v>
      </c>
    </row>
    <row r="590" spans="1:24" x14ac:dyDescent="0.25">
      <c r="A590" s="4" t="s">
        <v>24</v>
      </c>
      <c r="B590" s="5" t="s">
        <v>1011</v>
      </c>
      <c r="C590" s="6" t="s">
        <v>43</v>
      </c>
      <c r="D590" s="7">
        <v>111</v>
      </c>
      <c r="E590" t="s">
        <v>812</v>
      </c>
      <c r="F590" t="s">
        <v>28</v>
      </c>
      <c r="G590" t="s">
        <v>63</v>
      </c>
      <c r="H590" t="s">
        <v>64</v>
      </c>
      <c r="I590" t="s">
        <v>40</v>
      </c>
      <c r="J590" s="8" t="s">
        <v>32</v>
      </c>
      <c r="K590" s="8">
        <v>165</v>
      </c>
      <c r="L590" t="s">
        <v>117</v>
      </c>
      <c r="M590" s="9">
        <v>54</v>
      </c>
      <c r="N590" s="10">
        <v>5666.666666666667</v>
      </c>
      <c r="O590">
        <v>0.8</v>
      </c>
      <c r="P590">
        <v>1.04</v>
      </c>
      <c r="Q590">
        <v>0</v>
      </c>
      <c r="R590" t="s">
        <v>43</v>
      </c>
      <c r="S590" s="16">
        <v>7188.4800000000005</v>
      </c>
      <c r="T590" s="16">
        <v>5666.666666666667</v>
      </c>
      <c r="U590" s="16">
        <v>200</v>
      </c>
      <c r="V590" s="16">
        <v>50</v>
      </c>
      <c r="W590" s="16">
        <v>0</v>
      </c>
      <c r="X590" s="16">
        <v>1271.8133333333335</v>
      </c>
    </row>
    <row r="591" spans="1:24" x14ac:dyDescent="0.25">
      <c r="A591" s="4" t="s">
        <v>24</v>
      </c>
      <c r="B591" s="5" t="s">
        <v>1012</v>
      </c>
      <c r="C591" s="6" t="s">
        <v>135</v>
      </c>
      <c r="D591" s="7">
        <v>234</v>
      </c>
      <c r="E591" t="s">
        <v>163</v>
      </c>
      <c r="F591" t="s">
        <v>28</v>
      </c>
      <c r="G591" t="s">
        <v>164</v>
      </c>
      <c r="H591" t="s">
        <v>51</v>
      </c>
      <c r="I591" t="s">
        <v>52</v>
      </c>
      <c r="J591" s="8" t="s">
        <v>46</v>
      </c>
      <c r="K591" s="8">
        <v>167</v>
      </c>
      <c r="L591" t="s">
        <v>138</v>
      </c>
      <c r="M591" s="9">
        <v>55</v>
      </c>
      <c r="N591" s="10">
        <v>2307.6923076923076</v>
      </c>
      <c r="O591">
        <v>1.1000000000000001</v>
      </c>
      <c r="P591">
        <v>1.01</v>
      </c>
      <c r="Q591">
        <v>0</v>
      </c>
      <c r="R591" t="s">
        <v>43</v>
      </c>
      <c r="S591" s="16">
        <v>9776.7999999999993</v>
      </c>
      <c r="T591" s="16">
        <v>2307.6923076923076</v>
      </c>
      <c r="U591" s="16">
        <v>0</v>
      </c>
      <c r="V591" s="16">
        <v>0</v>
      </c>
      <c r="W591" s="16">
        <v>0</v>
      </c>
      <c r="X591" s="16">
        <v>7469.1076923076917</v>
      </c>
    </row>
    <row r="592" spans="1:24" x14ac:dyDescent="0.25">
      <c r="A592" s="4" t="s">
        <v>24</v>
      </c>
      <c r="B592" s="5" t="s">
        <v>1013</v>
      </c>
      <c r="C592" s="6" t="s">
        <v>92</v>
      </c>
      <c r="D592" s="7">
        <v>27</v>
      </c>
      <c r="E592" t="s">
        <v>244</v>
      </c>
      <c r="F592" t="s">
        <v>28</v>
      </c>
      <c r="G592" t="s">
        <v>245</v>
      </c>
      <c r="H592" t="s">
        <v>39</v>
      </c>
      <c r="I592" t="s">
        <v>40</v>
      </c>
      <c r="J592" s="8" t="s">
        <v>46</v>
      </c>
      <c r="K592" s="8">
        <v>168</v>
      </c>
      <c r="L592" t="s">
        <v>99</v>
      </c>
      <c r="M592" s="9">
        <v>48</v>
      </c>
      <c r="N592" s="10">
        <v>51</v>
      </c>
      <c r="O592">
        <v>0.8</v>
      </c>
      <c r="P592">
        <v>1.0900000000000001</v>
      </c>
      <c r="Q592">
        <v>0</v>
      </c>
      <c r="R592" t="s">
        <v>43</v>
      </c>
      <c r="S592" s="16">
        <v>6696.9600000000009</v>
      </c>
      <c r="T592" s="16">
        <v>0</v>
      </c>
      <c r="U592" s="16">
        <v>1000</v>
      </c>
      <c r="V592" s="16">
        <v>50</v>
      </c>
      <c r="W592" s="16">
        <v>8568</v>
      </c>
      <c r="X592" s="16">
        <v>-2921.0399999999991</v>
      </c>
    </row>
    <row r="593" spans="1:24" x14ac:dyDescent="0.25">
      <c r="A593" s="4" t="s">
        <v>24</v>
      </c>
      <c r="B593" s="5" t="s">
        <v>1014</v>
      </c>
      <c r="C593" s="6" t="s">
        <v>35</v>
      </c>
      <c r="D593" s="7">
        <v>123</v>
      </c>
      <c r="E593" t="s">
        <v>1015</v>
      </c>
      <c r="F593" t="s">
        <v>28</v>
      </c>
      <c r="G593" t="s">
        <v>105</v>
      </c>
      <c r="H593" t="s">
        <v>39</v>
      </c>
      <c r="I593" t="s">
        <v>52</v>
      </c>
      <c r="J593" s="8" t="s">
        <v>46</v>
      </c>
      <c r="K593" s="8">
        <v>165</v>
      </c>
      <c r="L593" t="s">
        <v>53</v>
      </c>
      <c r="M593" s="9">
        <v>24</v>
      </c>
      <c r="N593" s="10">
        <v>384.61538461538464</v>
      </c>
      <c r="O593">
        <v>1.1000000000000001</v>
      </c>
      <c r="P593">
        <v>1.1499999999999999</v>
      </c>
      <c r="Q593">
        <v>0</v>
      </c>
      <c r="R593" t="s">
        <v>43</v>
      </c>
      <c r="S593" s="16">
        <v>4857.5999999999995</v>
      </c>
      <c r="T593" s="16">
        <v>384.61538461538464</v>
      </c>
      <c r="U593" s="16">
        <v>200</v>
      </c>
      <c r="V593" s="16">
        <v>50</v>
      </c>
      <c r="W593" s="16">
        <v>0</v>
      </c>
      <c r="X593" s="16">
        <v>4222.9846153846147</v>
      </c>
    </row>
    <row r="594" spans="1:24" x14ac:dyDescent="0.25">
      <c r="A594" s="4" t="s">
        <v>24</v>
      </c>
      <c r="B594" s="5" t="s">
        <v>1016</v>
      </c>
      <c r="C594" s="6" t="s">
        <v>78</v>
      </c>
      <c r="D594" s="7">
        <v>283</v>
      </c>
      <c r="E594" t="s">
        <v>1017</v>
      </c>
      <c r="F594" t="s">
        <v>28</v>
      </c>
      <c r="G594" t="s">
        <v>179</v>
      </c>
      <c r="H594" t="s">
        <v>39</v>
      </c>
      <c r="I594" t="s">
        <v>52</v>
      </c>
      <c r="J594" s="8" t="s">
        <v>46</v>
      </c>
      <c r="K594" s="8">
        <v>161</v>
      </c>
      <c r="L594" t="s">
        <v>82</v>
      </c>
      <c r="M594" s="9">
        <v>40</v>
      </c>
      <c r="N594" s="10">
        <v>1230.7692307692307</v>
      </c>
      <c r="O594">
        <v>1.1000000000000001</v>
      </c>
      <c r="P594">
        <v>0.98</v>
      </c>
      <c r="Q594">
        <v>0</v>
      </c>
      <c r="R594" t="s">
        <v>43</v>
      </c>
      <c r="S594" s="16">
        <v>6899.2000000000007</v>
      </c>
      <c r="T594" s="16">
        <v>1230.7692307692307</v>
      </c>
      <c r="U594" s="16">
        <v>200</v>
      </c>
      <c r="V594" s="16">
        <v>50</v>
      </c>
      <c r="W594" s="16">
        <v>0</v>
      </c>
      <c r="X594" s="16">
        <v>5418.4307692307702</v>
      </c>
    </row>
    <row r="595" spans="1:24" x14ac:dyDescent="0.25">
      <c r="A595" s="4" t="s">
        <v>24</v>
      </c>
      <c r="B595" s="5" t="s">
        <v>1018</v>
      </c>
      <c r="C595" s="6" t="s">
        <v>66</v>
      </c>
      <c r="D595" s="7">
        <v>144</v>
      </c>
      <c r="E595" t="s">
        <v>386</v>
      </c>
      <c r="F595" t="s">
        <v>37</v>
      </c>
      <c r="G595" t="s">
        <v>387</v>
      </c>
      <c r="H595" t="s">
        <v>81</v>
      </c>
      <c r="I595" t="s">
        <v>76</v>
      </c>
      <c r="J595" s="8" t="s">
        <v>46</v>
      </c>
      <c r="K595" s="8">
        <v>0</v>
      </c>
      <c r="L595" t="s">
        <v>69</v>
      </c>
      <c r="M595" s="9">
        <v>48</v>
      </c>
      <c r="N595" s="10">
        <v>1538.4615384615386</v>
      </c>
      <c r="O595">
        <v>1</v>
      </c>
      <c r="P595">
        <v>0.96</v>
      </c>
      <c r="Q595">
        <v>0</v>
      </c>
      <c r="R595" t="s">
        <v>43</v>
      </c>
      <c r="S595" s="16">
        <v>0</v>
      </c>
      <c r="T595" s="16">
        <v>0</v>
      </c>
      <c r="U595" s="16">
        <v>0</v>
      </c>
      <c r="V595" s="16">
        <v>0</v>
      </c>
      <c r="W595" s="16">
        <v>0</v>
      </c>
      <c r="X595" s="16">
        <v>0</v>
      </c>
    </row>
    <row r="596" spans="1:24" x14ac:dyDescent="0.25">
      <c r="A596" s="4" t="s">
        <v>24</v>
      </c>
      <c r="B596" s="5" t="s">
        <v>1019</v>
      </c>
      <c r="C596" s="6" t="s">
        <v>35</v>
      </c>
      <c r="D596" s="7">
        <v>74</v>
      </c>
      <c r="E596" t="s">
        <v>1020</v>
      </c>
      <c r="F596" t="s">
        <v>28</v>
      </c>
      <c r="G596" t="s">
        <v>208</v>
      </c>
      <c r="H596" t="s">
        <v>39</v>
      </c>
      <c r="I596" t="s">
        <v>52</v>
      </c>
      <c r="J596" s="8" t="s">
        <v>46</v>
      </c>
      <c r="K596" s="8">
        <v>165</v>
      </c>
      <c r="L596" t="s">
        <v>53</v>
      </c>
      <c r="M596" s="9">
        <v>24</v>
      </c>
      <c r="N596" s="10">
        <v>384.61538461538464</v>
      </c>
      <c r="O596">
        <v>1.1000000000000001</v>
      </c>
      <c r="P596">
        <v>0.99</v>
      </c>
      <c r="Q596">
        <v>0</v>
      </c>
      <c r="R596" t="s">
        <v>43</v>
      </c>
      <c r="S596" s="16">
        <v>4181.76</v>
      </c>
      <c r="T596" s="16">
        <v>384.61538461538464</v>
      </c>
      <c r="U596" s="16">
        <v>0</v>
      </c>
      <c r="V596" s="16">
        <v>50</v>
      </c>
      <c r="W596" s="16">
        <v>0</v>
      </c>
      <c r="X596" s="16">
        <v>3747.1446153846155</v>
      </c>
    </row>
    <row r="597" spans="1:24" x14ac:dyDescent="0.25">
      <c r="A597" s="4" t="s">
        <v>24</v>
      </c>
      <c r="B597" s="5" t="s">
        <v>1021</v>
      </c>
      <c r="C597" s="6" t="s">
        <v>92</v>
      </c>
      <c r="D597" s="7">
        <v>121</v>
      </c>
      <c r="E597" t="s">
        <v>952</v>
      </c>
      <c r="F597" t="s">
        <v>28</v>
      </c>
      <c r="G597" t="s">
        <v>255</v>
      </c>
      <c r="H597" t="s">
        <v>60</v>
      </c>
      <c r="I597" t="s">
        <v>40</v>
      </c>
      <c r="J597" s="8" t="s">
        <v>46</v>
      </c>
      <c r="K597" s="8">
        <v>0</v>
      </c>
      <c r="L597" t="s">
        <v>99</v>
      </c>
      <c r="M597" s="9">
        <v>48</v>
      </c>
      <c r="N597" s="10">
        <v>44</v>
      </c>
      <c r="O597">
        <v>0.8</v>
      </c>
      <c r="P597">
        <v>0.84</v>
      </c>
      <c r="Q597">
        <v>0</v>
      </c>
      <c r="R597" t="s">
        <v>43</v>
      </c>
      <c r="S597" s="16">
        <v>5160.96</v>
      </c>
      <c r="T597" s="16">
        <v>0</v>
      </c>
      <c r="U597" s="16">
        <v>500</v>
      </c>
      <c r="V597" s="16">
        <v>100</v>
      </c>
      <c r="W597" s="16">
        <v>0</v>
      </c>
      <c r="X597" s="16">
        <v>4560.96</v>
      </c>
    </row>
    <row r="598" spans="1:24" x14ac:dyDescent="0.25">
      <c r="A598" s="4" t="s">
        <v>24</v>
      </c>
      <c r="B598" s="5" t="s">
        <v>1022</v>
      </c>
      <c r="C598" s="6" t="s">
        <v>35</v>
      </c>
      <c r="D598" s="7">
        <v>290</v>
      </c>
      <c r="E598" t="s">
        <v>1023</v>
      </c>
      <c r="F598" t="s">
        <v>37</v>
      </c>
      <c r="G598" t="s">
        <v>85</v>
      </c>
      <c r="H598" t="s">
        <v>51</v>
      </c>
      <c r="I598" t="s">
        <v>40</v>
      </c>
      <c r="J598" s="8" t="s">
        <v>32</v>
      </c>
      <c r="K598" s="8">
        <v>0</v>
      </c>
      <c r="L598" t="s">
        <v>41</v>
      </c>
      <c r="M598" s="9">
        <v>48</v>
      </c>
      <c r="N598" s="10">
        <v>5416.666666666667</v>
      </c>
      <c r="O598">
        <v>0.8</v>
      </c>
      <c r="P598">
        <v>0.95</v>
      </c>
      <c r="Q598">
        <v>0</v>
      </c>
      <c r="R598" t="s">
        <v>43</v>
      </c>
      <c r="S598" s="16">
        <v>0</v>
      </c>
      <c r="T598" s="16">
        <v>0</v>
      </c>
      <c r="U598" s="16">
        <v>0</v>
      </c>
      <c r="V598" s="16">
        <v>10</v>
      </c>
      <c r="W598" s="16">
        <v>0</v>
      </c>
      <c r="X598" s="16">
        <v>-10</v>
      </c>
    </row>
    <row r="599" spans="1:24" x14ac:dyDescent="0.25">
      <c r="A599" s="4" t="s">
        <v>24</v>
      </c>
      <c r="B599" s="5" t="s">
        <v>1024</v>
      </c>
      <c r="C599" s="6" t="s">
        <v>92</v>
      </c>
      <c r="D599" s="7">
        <v>10</v>
      </c>
      <c r="E599" t="s">
        <v>379</v>
      </c>
      <c r="F599" t="s">
        <v>28</v>
      </c>
      <c r="G599" t="s">
        <v>237</v>
      </c>
      <c r="H599" t="s">
        <v>30</v>
      </c>
      <c r="I599" t="s">
        <v>31</v>
      </c>
      <c r="J599" s="8" t="s">
        <v>46</v>
      </c>
      <c r="K599" s="8">
        <v>167</v>
      </c>
      <c r="L599" t="s">
        <v>99</v>
      </c>
      <c r="M599" s="9">
        <v>40</v>
      </c>
      <c r="N599" s="10">
        <v>55</v>
      </c>
      <c r="O599">
        <v>1.2</v>
      </c>
      <c r="P599">
        <v>1.1399999999999999</v>
      </c>
      <c r="Q599">
        <v>0</v>
      </c>
      <c r="R599" t="s">
        <v>43</v>
      </c>
      <c r="S599" s="16">
        <v>8755.1999999999989</v>
      </c>
      <c r="T599" s="16">
        <v>0</v>
      </c>
      <c r="U599" s="16">
        <v>200</v>
      </c>
      <c r="V599" s="16">
        <v>100</v>
      </c>
      <c r="W599" s="16">
        <v>9185</v>
      </c>
      <c r="X599" s="16">
        <v>-729.80000000000109</v>
      </c>
    </row>
    <row r="600" spans="1:24" x14ac:dyDescent="0.25">
      <c r="A600" s="4" t="s">
        <v>24</v>
      </c>
      <c r="B600" s="5" t="s">
        <v>1025</v>
      </c>
      <c r="C600" s="6" t="s">
        <v>92</v>
      </c>
      <c r="D600" s="7">
        <v>230</v>
      </c>
      <c r="E600" t="s">
        <v>509</v>
      </c>
      <c r="F600" t="s">
        <v>28</v>
      </c>
      <c r="G600" t="s">
        <v>80</v>
      </c>
      <c r="H600" t="s">
        <v>81</v>
      </c>
      <c r="I600" t="s">
        <v>76</v>
      </c>
      <c r="J600" s="8" t="s">
        <v>46</v>
      </c>
      <c r="K600" s="8">
        <v>167</v>
      </c>
      <c r="L600" t="s">
        <v>99</v>
      </c>
      <c r="M600" s="9">
        <v>48</v>
      </c>
      <c r="N600" s="10">
        <v>46</v>
      </c>
      <c r="O600">
        <v>1</v>
      </c>
      <c r="P600">
        <v>1.1599999999999999</v>
      </c>
      <c r="Q600">
        <v>0</v>
      </c>
      <c r="R600" t="s">
        <v>43</v>
      </c>
      <c r="S600" s="16">
        <v>8908.7999999999993</v>
      </c>
      <c r="T600" s="16">
        <v>0</v>
      </c>
      <c r="U600" s="16">
        <v>500</v>
      </c>
      <c r="V600" s="16">
        <v>250</v>
      </c>
      <c r="W600" s="16">
        <v>7682</v>
      </c>
      <c r="X600" s="16">
        <v>476.79999999999927</v>
      </c>
    </row>
    <row r="601" spans="1:24" x14ac:dyDescent="0.25">
      <c r="A601" s="4" t="s">
        <v>24</v>
      </c>
      <c r="B601" s="5" t="s">
        <v>1026</v>
      </c>
      <c r="C601" s="6" t="s">
        <v>35</v>
      </c>
      <c r="D601" s="7">
        <v>306</v>
      </c>
      <c r="E601" t="s">
        <v>786</v>
      </c>
      <c r="F601" t="s">
        <v>37</v>
      </c>
      <c r="G601" t="s">
        <v>334</v>
      </c>
      <c r="H601" t="s">
        <v>60</v>
      </c>
      <c r="I601" t="s">
        <v>40</v>
      </c>
      <c r="J601" s="8" t="s">
        <v>46</v>
      </c>
      <c r="K601" s="8">
        <v>161</v>
      </c>
      <c r="L601" t="s">
        <v>53</v>
      </c>
      <c r="M601" s="9">
        <v>24</v>
      </c>
      <c r="N601" s="10">
        <v>384.61538461538464</v>
      </c>
      <c r="O601">
        <v>0.8</v>
      </c>
      <c r="P601">
        <v>0.86</v>
      </c>
      <c r="Q601">
        <v>0</v>
      </c>
      <c r="R601" t="s">
        <v>43</v>
      </c>
      <c r="S601" s="16">
        <v>2658.4320000000002</v>
      </c>
      <c r="T601" s="16">
        <v>384.61538461538464</v>
      </c>
      <c r="U601" s="16">
        <v>750</v>
      </c>
      <c r="V601" s="16">
        <v>10</v>
      </c>
      <c r="W601" s="16">
        <v>0</v>
      </c>
      <c r="X601" s="16">
        <v>1513.8166153846155</v>
      </c>
    </row>
    <row r="602" spans="1:24" x14ac:dyDescent="0.25">
      <c r="A602" s="4" t="s">
        <v>24</v>
      </c>
      <c r="B602" s="5" t="s">
        <v>1027</v>
      </c>
      <c r="C602" s="6" t="s">
        <v>35</v>
      </c>
      <c r="D602" s="7">
        <v>167</v>
      </c>
      <c r="E602" t="s">
        <v>257</v>
      </c>
      <c r="F602" t="s">
        <v>37</v>
      </c>
      <c r="G602" t="s">
        <v>56</v>
      </c>
      <c r="H602" t="s">
        <v>51</v>
      </c>
      <c r="I602" t="s">
        <v>86</v>
      </c>
      <c r="J602" s="8" t="s">
        <v>46</v>
      </c>
      <c r="K602" s="8">
        <v>0</v>
      </c>
      <c r="L602" t="s">
        <v>53</v>
      </c>
      <c r="M602" s="9">
        <v>24</v>
      </c>
      <c r="N602" s="10">
        <v>384.61538461538464</v>
      </c>
      <c r="O602">
        <v>0.9</v>
      </c>
      <c r="P602">
        <v>1.05</v>
      </c>
      <c r="Q602">
        <v>0</v>
      </c>
      <c r="R602" t="s">
        <v>43</v>
      </c>
      <c r="S602" s="16">
        <v>0</v>
      </c>
      <c r="T602" s="16">
        <v>0</v>
      </c>
      <c r="U602" s="16">
        <v>0</v>
      </c>
      <c r="V602" s="16">
        <v>250</v>
      </c>
      <c r="W602" s="16">
        <v>0</v>
      </c>
      <c r="X602" s="16">
        <v>-250</v>
      </c>
    </row>
    <row r="603" spans="1:24" x14ac:dyDescent="0.25">
      <c r="A603" s="4" t="s">
        <v>24</v>
      </c>
      <c r="B603" s="5" t="s">
        <v>1028</v>
      </c>
      <c r="C603" s="6" t="s">
        <v>35</v>
      </c>
      <c r="D603" s="7">
        <v>118</v>
      </c>
      <c r="E603" t="s">
        <v>219</v>
      </c>
      <c r="F603" t="s">
        <v>37</v>
      </c>
      <c r="G603" t="s">
        <v>220</v>
      </c>
      <c r="H603" t="s">
        <v>81</v>
      </c>
      <c r="I603" t="s">
        <v>40</v>
      </c>
      <c r="J603" s="8" t="s">
        <v>46</v>
      </c>
      <c r="K603" s="8">
        <v>115</v>
      </c>
      <c r="L603" t="s">
        <v>53</v>
      </c>
      <c r="M603" s="9">
        <v>24</v>
      </c>
      <c r="N603" s="10">
        <v>384.61538461538464</v>
      </c>
      <c r="O603">
        <v>0.8</v>
      </c>
      <c r="P603">
        <v>1.1499999999999999</v>
      </c>
      <c r="Q603">
        <v>0</v>
      </c>
      <c r="R603" t="s">
        <v>43</v>
      </c>
      <c r="S603" s="16">
        <v>2539.1999999999998</v>
      </c>
      <c r="T603" s="16">
        <v>384.61538461538464</v>
      </c>
      <c r="U603" s="16">
        <v>500</v>
      </c>
      <c r="V603" s="16">
        <v>50</v>
      </c>
      <c r="W603" s="16">
        <v>0</v>
      </c>
      <c r="X603" s="16">
        <v>1604.5846153846151</v>
      </c>
    </row>
    <row r="604" spans="1:24" x14ac:dyDescent="0.25">
      <c r="A604" s="4" t="s">
        <v>24</v>
      </c>
      <c r="B604" s="5" t="s">
        <v>1029</v>
      </c>
      <c r="C604" s="6" t="s">
        <v>92</v>
      </c>
      <c r="D604" s="7">
        <v>263</v>
      </c>
      <c r="E604" t="s">
        <v>1030</v>
      </c>
      <c r="F604" t="s">
        <v>28</v>
      </c>
      <c r="G604" t="s">
        <v>403</v>
      </c>
      <c r="H604" t="s">
        <v>51</v>
      </c>
      <c r="I604" t="s">
        <v>76</v>
      </c>
      <c r="J604" s="8" t="s">
        <v>46</v>
      </c>
      <c r="K604" s="8">
        <v>164</v>
      </c>
      <c r="L604" t="s">
        <v>99</v>
      </c>
      <c r="M604" s="9">
        <v>40</v>
      </c>
      <c r="N604" s="10">
        <v>52</v>
      </c>
      <c r="O604">
        <v>1</v>
      </c>
      <c r="P604">
        <v>1.1499999999999999</v>
      </c>
      <c r="Q604">
        <v>0</v>
      </c>
      <c r="R604" t="s">
        <v>43</v>
      </c>
      <c r="S604" s="16">
        <v>7359.9999999999991</v>
      </c>
      <c r="T604" s="16">
        <v>0</v>
      </c>
      <c r="U604" s="16">
        <v>0</v>
      </c>
      <c r="V604" s="16">
        <v>0</v>
      </c>
      <c r="W604" s="16">
        <v>8528</v>
      </c>
      <c r="X604" s="16">
        <v>-1168.0000000000009</v>
      </c>
    </row>
    <row r="605" spans="1:24" x14ac:dyDescent="0.25">
      <c r="A605" s="4" t="s">
        <v>24</v>
      </c>
      <c r="B605" s="5" t="s">
        <v>1031</v>
      </c>
      <c r="C605" s="6" t="s">
        <v>35</v>
      </c>
      <c r="D605" s="7">
        <v>122</v>
      </c>
      <c r="E605" t="s">
        <v>224</v>
      </c>
      <c r="F605" t="s">
        <v>37</v>
      </c>
      <c r="G605" t="s">
        <v>225</v>
      </c>
      <c r="H605" t="s">
        <v>60</v>
      </c>
      <c r="I605" t="s">
        <v>40</v>
      </c>
      <c r="J605" s="8" t="s">
        <v>46</v>
      </c>
      <c r="K605" s="8">
        <v>88</v>
      </c>
      <c r="L605" t="s">
        <v>53</v>
      </c>
      <c r="M605" s="9">
        <v>24</v>
      </c>
      <c r="N605" s="10">
        <v>384.61538461538464</v>
      </c>
      <c r="O605">
        <v>0.8</v>
      </c>
      <c r="P605">
        <v>1.05</v>
      </c>
      <c r="Q605">
        <v>0</v>
      </c>
      <c r="R605" t="s">
        <v>43</v>
      </c>
      <c r="S605" s="16">
        <v>1774.0800000000002</v>
      </c>
      <c r="T605" s="16">
        <v>384.61538461538464</v>
      </c>
      <c r="U605" s="16">
        <v>1000</v>
      </c>
      <c r="V605" s="16">
        <v>250</v>
      </c>
      <c r="W605" s="16">
        <v>0</v>
      </c>
      <c r="X605" s="16">
        <v>139.4646153846154</v>
      </c>
    </row>
    <row r="606" spans="1:24" x14ac:dyDescent="0.25">
      <c r="A606" s="4" t="s">
        <v>24</v>
      </c>
      <c r="B606" s="5" t="s">
        <v>1032</v>
      </c>
      <c r="C606" s="6" t="s">
        <v>35</v>
      </c>
      <c r="D606" s="7">
        <v>91</v>
      </c>
      <c r="E606" t="s">
        <v>1033</v>
      </c>
      <c r="F606" t="s">
        <v>28</v>
      </c>
      <c r="G606" t="s">
        <v>1034</v>
      </c>
      <c r="H606" t="s">
        <v>51</v>
      </c>
      <c r="I606" t="s">
        <v>76</v>
      </c>
      <c r="J606" s="8" t="s">
        <v>32</v>
      </c>
      <c r="K606" s="8">
        <v>168</v>
      </c>
      <c r="L606" t="s">
        <v>41</v>
      </c>
      <c r="M606" s="9">
        <v>48</v>
      </c>
      <c r="N606" s="10">
        <v>5416.666666666667</v>
      </c>
      <c r="O606">
        <v>1</v>
      </c>
      <c r="P606">
        <v>1.1299999999999999</v>
      </c>
      <c r="Q606">
        <v>0</v>
      </c>
      <c r="R606" t="s">
        <v>43</v>
      </c>
      <c r="S606" s="16">
        <v>8678.4</v>
      </c>
      <c r="T606" s="16">
        <v>5416.666666666667</v>
      </c>
      <c r="U606" s="16">
        <v>200</v>
      </c>
      <c r="V606" s="16">
        <v>50</v>
      </c>
      <c r="W606" s="16">
        <v>0</v>
      </c>
      <c r="X606" s="16">
        <v>3011.7333333333327</v>
      </c>
    </row>
    <row r="607" spans="1:24" x14ac:dyDescent="0.25">
      <c r="A607" s="4" t="s">
        <v>24</v>
      </c>
      <c r="B607" s="5" t="s">
        <v>1035</v>
      </c>
      <c r="C607" s="6" t="s">
        <v>43</v>
      </c>
      <c r="D607" s="7">
        <v>236</v>
      </c>
      <c r="E607" t="s">
        <v>485</v>
      </c>
      <c r="F607" t="s">
        <v>37</v>
      </c>
      <c r="G607" t="s">
        <v>164</v>
      </c>
      <c r="H607" t="s">
        <v>51</v>
      </c>
      <c r="I607" t="s">
        <v>40</v>
      </c>
      <c r="J607" s="8" t="s">
        <v>32</v>
      </c>
      <c r="K607" s="8">
        <v>0</v>
      </c>
      <c r="L607" t="s">
        <v>117</v>
      </c>
      <c r="M607" s="9">
        <v>54</v>
      </c>
      <c r="N607" s="10">
        <v>5666.666666666667</v>
      </c>
      <c r="O607">
        <v>0.8</v>
      </c>
      <c r="P607">
        <v>1.01</v>
      </c>
      <c r="Q607">
        <v>0</v>
      </c>
      <c r="R607" t="s">
        <v>43</v>
      </c>
      <c r="S607" s="16">
        <v>0</v>
      </c>
      <c r="T607" s="16">
        <v>0</v>
      </c>
      <c r="U607" s="16">
        <v>750</v>
      </c>
      <c r="V607" s="16">
        <v>10</v>
      </c>
      <c r="W607" s="16">
        <v>0</v>
      </c>
      <c r="X607" s="16">
        <v>-760</v>
      </c>
    </row>
    <row r="608" spans="1:24" x14ac:dyDescent="0.25">
      <c r="A608" s="4" t="s">
        <v>24</v>
      </c>
      <c r="B608" s="5" t="s">
        <v>1036</v>
      </c>
      <c r="C608" s="6" t="s">
        <v>92</v>
      </c>
      <c r="D608" s="7">
        <v>196</v>
      </c>
      <c r="E608" t="s">
        <v>523</v>
      </c>
      <c r="F608" t="s">
        <v>37</v>
      </c>
      <c r="G608" t="s">
        <v>89</v>
      </c>
      <c r="H608" t="s">
        <v>39</v>
      </c>
      <c r="I608" t="s">
        <v>86</v>
      </c>
      <c r="J608" s="8" t="s">
        <v>46</v>
      </c>
      <c r="K608" s="8">
        <v>167</v>
      </c>
      <c r="L608" t="s">
        <v>99</v>
      </c>
      <c r="M608" s="9">
        <v>40</v>
      </c>
      <c r="N608" s="10">
        <v>44</v>
      </c>
      <c r="O608">
        <v>0.9</v>
      </c>
      <c r="P608">
        <v>0.99</v>
      </c>
      <c r="Q608">
        <v>0</v>
      </c>
      <c r="R608" t="s">
        <v>43</v>
      </c>
      <c r="S608" s="16">
        <v>5951.88</v>
      </c>
      <c r="T608" s="16">
        <v>0</v>
      </c>
      <c r="U608" s="16">
        <v>200</v>
      </c>
      <c r="V608" s="16">
        <v>0</v>
      </c>
      <c r="W608" s="16">
        <v>7348</v>
      </c>
      <c r="X608" s="16">
        <v>-1596.12</v>
      </c>
    </row>
    <row r="609" spans="1:24" x14ac:dyDescent="0.25">
      <c r="A609" s="4" t="s">
        <v>24</v>
      </c>
      <c r="B609" s="5" t="s">
        <v>1037</v>
      </c>
      <c r="C609" s="6" t="s">
        <v>92</v>
      </c>
      <c r="D609" s="7">
        <v>159</v>
      </c>
      <c r="E609" t="s">
        <v>189</v>
      </c>
      <c r="F609" t="s">
        <v>37</v>
      </c>
      <c r="G609" t="s">
        <v>190</v>
      </c>
      <c r="H609" t="s">
        <v>81</v>
      </c>
      <c r="I609" t="s">
        <v>40</v>
      </c>
      <c r="J609" s="8" t="s">
        <v>32</v>
      </c>
      <c r="K609" s="8">
        <v>0</v>
      </c>
      <c r="L609" t="s">
        <v>95</v>
      </c>
      <c r="M609" s="9">
        <v>72</v>
      </c>
      <c r="N609" s="10">
        <v>77</v>
      </c>
      <c r="O609">
        <v>0.8</v>
      </c>
      <c r="P609">
        <v>0.95</v>
      </c>
      <c r="Q609">
        <v>0</v>
      </c>
      <c r="R609" t="s">
        <v>43</v>
      </c>
      <c r="S609" s="16">
        <v>0</v>
      </c>
      <c r="T609" s="16">
        <v>0</v>
      </c>
      <c r="U609" s="16">
        <v>1000</v>
      </c>
      <c r="V609" s="16">
        <v>0</v>
      </c>
      <c r="W609" s="16">
        <v>0</v>
      </c>
      <c r="X609" s="16">
        <v>-1000</v>
      </c>
    </row>
    <row r="610" spans="1:24" x14ac:dyDescent="0.25">
      <c r="A610" s="4" t="s">
        <v>24</v>
      </c>
      <c r="B610" s="5" t="s">
        <v>1038</v>
      </c>
      <c r="C610" s="6" t="s">
        <v>92</v>
      </c>
      <c r="D610" s="7">
        <v>195</v>
      </c>
      <c r="E610" t="s">
        <v>377</v>
      </c>
      <c r="F610" t="s">
        <v>37</v>
      </c>
      <c r="G610" t="s">
        <v>329</v>
      </c>
      <c r="H610" t="s">
        <v>60</v>
      </c>
      <c r="I610" t="s">
        <v>40</v>
      </c>
      <c r="J610" s="8" t="s">
        <v>46</v>
      </c>
      <c r="K610" s="8">
        <v>0</v>
      </c>
      <c r="L610" t="s">
        <v>99</v>
      </c>
      <c r="M610" s="9">
        <v>48</v>
      </c>
      <c r="N610" s="10">
        <v>50</v>
      </c>
      <c r="O610">
        <v>0.8</v>
      </c>
      <c r="P610">
        <v>1.1200000000000001</v>
      </c>
      <c r="Q610">
        <v>0</v>
      </c>
      <c r="R610" t="s">
        <v>43</v>
      </c>
      <c r="S610" s="16">
        <v>0</v>
      </c>
      <c r="T610" s="16">
        <v>0</v>
      </c>
      <c r="U610" s="16">
        <v>0</v>
      </c>
      <c r="V610" s="16">
        <v>10</v>
      </c>
      <c r="W610" s="16">
        <v>0</v>
      </c>
      <c r="X610" s="16">
        <v>-10</v>
      </c>
    </row>
    <row r="611" spans="1:24" x14ac:dyDescent="0.25">
      <c r="A611" s="4" t="s">
        <v>24</v>
      </c>
      <c r="B611" s="5" t="s">
        <v>1039</v>
      </c>
      <c r="C611" s="6" t="s">
        <v>92</v>
      </c>
      <c r="D611" s="7">
        <v>58</v>
      </c>
      <c r="E611" t="s">
        <v>722</v>
      </c>
      <c r="F611" t="s">
        <v>28</v>
      </c>
      <c r="G611" t="s">
        <v>214</v>
      </c>
      <c r="H611" t="s">
        <v>81</v>
      </c>
      <c r="I611" t="s">
        <v>52</v>
      </c>
      <c r="J611" s="8" t="s">
        <v>32</v>
      </c>
      <c r="K611" s="8">
        <v>167</v>
      </c>
      <c r="L611" t="s">
        <v>95</v>
      </c>
      <c r="M611" s="9">
        <v>60</v>
      </c>
      <c r="N611" s="10">
        <v>75</v>
      </c>
      <c r="O611">
        <v>1.1000000000000001</v>
      </c>
      <c r="P611">
        <v>1.17</v>
      </c>
      <c r="Q611">
        <v>0</v>
      </c>
      <c r="R611" t="s">
        <v>43</v>
      </c>
      <c r="S611" s="16">
        <v>12355.199999999999</v>
      </c>
      <c r="T611" s="16">
        <v>0</v>
      </c>
      <c r="U611" s="16">
        <v>1000</v>
      </c>
      <c r="V611" s="16">
        <v>50</v>
      </c>
      <c r="W611" s="16">
        <v>12525</v>
      </c>
      <c r="X611" s="16">
        <v>-1219.8000000000011</v>
      </c>
    </row>
    <row r="612" spans="1:24" x14ac:dyDescent="0.25">
      <c r="A612" s="4" t="s">
        <v>24</v>
      </c>
      <c r="B612" s="5" t="s">
        <v>1040</v>
      </c>
      <c r="C612" s="6" t="s">
        <v>35</v>
      </c>
      <c r="D612" s="7">
        <v>207</v>
      </c>
      <c r="E612" t="s">
        <v>780</v>
      </c>
      <c r="F612" t="s">
        <v>37</v>
      </c>
      <c r="G612" t="s">
        <v>781</v>
      </c>
      <c r="H612" t="s">
        <v>51</v>
      </c>
      <c r="I612" t="s">
        <v>40</v>
      </c>
      <c r="J612" s="8" t="s">
        <v>46</v>
      </c>
      <c r="K612" s="8">
        <v>161</v>
      </c>
      <c r="L612" t="s">
        <v>53</v>
      </c>
      <c r="M612" s="9">
        <v>24</v>
      </c>
      <c r="N612" s="10">
        <v>384.61538461538464</v>
      </c>
      <c r="O612">
        <v>0.8</v>
      </c>
      <c r="P612">
        <v>0.98</v>
      </c>
      <c r="Q612">
        <v>0</v>
      </c>
      <c r="R612" t="s">
        <v>43</v>
      </c>
      <c r="S612" s="16">
        <v>3029.3760000000002</v>
      </c>
      <c r="T612" s="16">
        <v>384.61538461538464</v>
      </c>
      <c r="U612" s="16">
        <v>200</v>
      </c>
      <c r="V612" s="16">
        <v>0</v>
      </c>
      <c r="W612" s="16">
        <v>0</v>
      </c>
      <c r="X612" s="16">
        <v>2444.7606153846154</v>
      </c>
    </row>
    <row r="613" spans="1:24" x14ac:dyDescent="0.25">
      <c r="A613" s="4" t="s">
        <v>24</v>
      </c>
      <c r="B613" s="5" t="s">
        <v>1041</v>
      </c>
      <c r="C613" s="6" t="s">
        <v>78</v>
      </c>
      <c r="D613" s="7">
        <v>303</v>
      </c>
      <c r="E613" t="s">
        <v>1042</v>
      </c>
      <c r="F613" t="s">
        <v>37</v>
      </c>
      <c r="G613" t="s">
        <v>980</v>
      </c>
      <c r="H613" t="s">
        <v>51</v>
      </c>
      <c r="I613" t="s">
        <v>40</v>
      </c>
      <c r="J613" s="8" t="s">
        <v>46</v>
      </c>
      <c r="K613" s="8">
        <v>162</v>
      </c>
      <c r="L613" t="s">
        <v>82</v>
      </c>
      <c r="M613" s="9">
        <v>40</v>
      </c>
      <c r="N613" s="10">
        <v>1230.7692307692307</v>
      </c>
      <c r="O613">
        <v>0.8</v>
      </c>
      <c r="P613">
        <v>1.04</v>
      </c>
      <c r="Q613">
        <v>0</v>
      </c>
      <c r="R613" t="s">
        <v>43</v>
      </c>
      <c r="S613" s="16">
        <v>5391.3600000000006</v>
      </c>
      <c r="T613" s="16">
        <v>1230.7692307692307</v>
      </c>
      <c r="U613" s="16">
        <v>1000</v>
      </c>
      <c r="V613" s="16">
        <v>10</v>
      </c>
      <c r="W613" s="16">
        <v>0</v>
      </c>
      <c r="X613" s="16">
        <v>3150.5907692307701</v>
      </c>
    </row>
    <row r="614" spans="1:24" x14ac:dyDescent="0.25">
      <c r="A614" s="4" t="s">
        <v>24</v>
      </c>
      <c r="B614" s="5" t="s">
        <v>1043</v>
      </c>
      <c r="C614" s="6" t="s">
        <v>92</v>
      </c>
      <c r="D614" s="7">
        <v>292</v>
      </c>
      <c r="E614" t="s">
        <v>555</v>
      </c>
      <c r="F614" t="s">
        <v>37</v>
      </c>
      <c r="G614" t="s">
        <v>234</v>
      </c>
      <c r="H614" t="s">
        <v>60</v>
      </c>
      <c r="I614" t="s">
        <v>31</v>
      </c>
      <c r="J614" s="8" t="s">
        <v>32</v>
      </c>
      <c r="K614" s="8">
        <v>166</v>
      </c>
      <c r="L614" t="s">
        <v>95</v>
      </c>
      <c r="M614" s="9">
        <v>60</v>
      </c>
      <c r="N614" s="10">
        <v>74</v>
      </c>
      <c r="O614">
        <v>1.2</v>
      </c>
      <c r="P614">
        <v>1.19</v>
      </c>
      <c r="Q614">
        <v>0</v>
      </c>
      <c r="R614" t="s">
        <v>43</v>
      </c>
      <c r="S614" s="16">
        <v>14222.88</v>
      </c>
      <c r="T614" s="16">
        <v>0</v>
      </c>
      <c r="U614" s="16">
        <v>500</v>
      </c>
      <c r="V614" s="16">
        <v>50</v>
      </c>
      <c r="W614" s="16">
        <v>12284</v>
      </c>
      <c r="X614" s="16">
        <v>1388.8799999999992</v>
      </c>
    </row>
    <row r="615" spans="1:24" x14ac:dyDescent="0.25">
      <c r="A615" s="4" t="s">
        <v>24</v>
      </c>
      <c r="B615" s="5" t="s">
        <v>1044</v>
      </c>
      <c r="C615" s="6" t="s">
        <v>35</v>
      </c>
      <c r="D615" s="7">
        <v>132</v>
      </c>
      <c r="E615" t="s">
        <v>445</v>
      </c>
      <c r="F615" t="s">
        <v>37</v>
      </c>
      <c r="G615" t="s">
        <v>38</v>
      </c>
      <c r="H615" t="s">
        <v>39</v>
      </c>
      <c r="I615" t="s">
        <v>76</v>
      </c>
      <c r="J615" s="8" t="s">
        <v>46</v>
      </c>
      <c r="K615" s="8">
        <v>0</v>
      </c>
      <c r="L615" t="s">
        <v>53</v>
      </c>
      <c r="M615" s="9">
        <v>24</v>
      </c>
      <c r="N615" s="10">
        <v>384.61538461538464</v>
      </c>
      <c r="O615">
        <v>1</v>
      </c>
      <c r="P615">
        <v>1.03</v>
      </c>
      <c r="Q615">
        <v>0</v>
      </c>
      <c r="R615" t="s">
        <v>43</v>
      </c>
      <c r="S615" s="16">
        <v>0</v>
      </c>
      <c r="T615" s="16">
        <v>0</v>
      </c>
      <c r="U615" s="16">
        <v>500</v>
      </c>
      <c r="V615" s="16">
        <v>0</v>
      </c>
      <c r="W615" s="16">
        <v>0</v>
      </c>
      <c r="X615" s="16">
        <v>-500</v>
      </c>
    </row>
    <row r="616" spans="1:24" x14ac:dyDescent="0.25">
      <c r="A616" s="4" t="s">
        <v>24</v>
      </c>
      <c r="B616" s="5" t="s">
        <v>1045</v>
      </c>
      <c r="C616" s="6" t="s">
        <v>35</v>
      </c>
      <c r="D616" s="7">
        <v>74</v>
      </c>
      <c r="E616" t="s">
        <v>1020</v>
      </c>
      <c r="F616" t="s">
        <v>28</v>
      </c>
      <c r="G616" t="s">
        <v>208</v>
      </c>
      <c r="H616" t="s">
        <v>39</v>
      </c>
      <c r="I616" t="s">
        <v>52</v>
      </c>
      <c r="J616" s="8" t="s">
        <v>46</v>
      </c>
      <c r="K616" s="8">
        <v>163</v>
      </c>
      <c r="L616" t="s">
        <v>53</v>
      </c>
      <c r="M616" s="9">
        <v>24</v>
      </c>
      <c r="N616" s="10">
        <v>384.61538461538464</v>
      </c>
      <c r="O616">
        <v>1.1000000000000001</v>
      </c>
      <c r="P616">
        <v>0.99</v>
      </c>
      <c r="Q616">
        <v>0</v>
      </c>
      <c r="R616" t="s">
        <v>43</v>
      </c>
      <c r="S616" s="16">
        <v>4181.76</v>
      </c>
      <c r="T616" s="16">
        <v>384.61538461538464</v>
      </c>
      <c r="U616" s="16">
        <v>1000</v>
      </c>
      <c r="V616" s="16">
        <v>50</v>
      </c>
      <c r="W616" s="16">
        <v>0</v>
      </c>
      <c r="X616" s="16">
        <v>2747.1446153846155</v>
      </c>
    </row>
    <row r="617" spans="1:24" x14ac:dyDescent="0.25">
      <c r="A617" s="4" t="s">
        <v>24</v>
      </c>
      <c r="B617" s="5" t="s">
        <v>1046</v>
      </c>
      <c r="C617" s="6" t="s">
        <v>92</v>
      </c>
      <c r="D617" s="7">
        <v>213</v>
      </c>
      <c r="E617" t="s">
        <v>1047</v>
      </c>
      <c r="F617" t="s">
        <v>37</v>
      </c>
      <c r="G617" t="s">
        <v>625</v>
      </c>
      <c r="H617" t="s">
        <v>30</v>
      </c>
      <c r="I617" t="s">
        <v>31</v>
      </c>
      <c r="J617" s="8" t="s">
        <v>46</v>
      </c>
      <c r="K617" s="8">
        <v>0</v>
      </c>
      <c r="L617" t="s">
        <v>99</v>
      </c>
      <c r="M617" s="9">
        <v>48</v>
      </c>
      <c r="N617" s="10">
        <v>47</v>
      </c>
      <c r="O617">
        <v>1.2</v>
      </c>
      <c r="P617">
        <v>0.86</v>
      </c>
      <c r="Q617">
        <v>0</v>
      </c>
      <c r="R617" t="s">
        <v>43</v>
      </c>
      <c r="S617" s="16">
        <v>0</v>
      </c>
      <c r="T617" s="16">
        <v>0</v>
      </c>
      <c r="U617" s="16">
        <v>0</v>
      </c>
      <c r="V617" s="16">
        <v>0</v>
      </c>
      <c r="W617" s="16">
        <v>0</v>
      </c>
      <c r="X617" s="16">
        <v>0</v>
      </c>
    </row>
    <row r="618" spans="1:24" x14ac:dyDescent="0.25">
      <c r="A618" s="4" t="s">
        <v>24</v>
      </c>
      <c r="B618" s="5" t="s">
        <v>1048</v>
      </c>
      <c r="C618" s="6" t="s">
        <v>92</v>
      </c>
      <c r="D618" s="7">
        <v>207</v>
      </c>
      <c r="E618" t="s">
        <v>780</v>
      </c>
      <c r="F618" t="s">
        <v>37</v>
      </c>
      <c r="G618" t="s">
        <v>781</v>
      </c>
      <c r="H618" t="s">
        <v>51</v>
      </c>
      <c r="I618" t="s">
        <v>40</v>
      </c>
      <c r="J618" s="8" t="s">
        <v>46</v>
      </c>
      <c r="K618" s="8">
        <v>116</v>
      </c>
      <c r="L618" t="s">
        <v>99</v>
      </c>
      <c r="M618" s="9">
        <v>35</v>
      </c>
      <c r="N618" s="10">
        <v>40</v>
      </c>
      <c r="O618">
        <v>0.8</v>
      </c>
      <c r="P618">
        <v>0.98</v>
      </c>
      <c r="Q618">
        <v>0</v>
      </c>
      <c r="R618" t="s">
        <v>43</v>
      </c>
      <c r="S618" s="16">
        <v>3183.04</v>
      </c>
      <c r="T618" s="16">
        <v>0</v>
      </c>
      <c r="U618" s="16">
        <v>0</v>
      </c>
      <c r="V618" s="16">
        <v>10</v>
      </c>
      <c r="W618" s="16">
        <v>4640</v>
      </c>
      <c r="X618" s="16">
        <v>-1466.96</v>
      </c>
    </row>
    <row r="619" spans="1:24" x14ac:dyDescent="0.25">
      <c r="A619" s="4" t="s">
        <v>24</v>
      </c>
      <c r="B619" s="5" t="s">
        <v>1049</v>
      </c>
      <c r="C619" s="6" t="s">
        <v>35</v>
      </c>
      <c r="D619" s="7">
        <v>202</v>
      </c>
      <c r="E619" t="s">
        <v>136</v>
      </c>
      <c r="F619" t="s">
        <v>28</v>
      </c>
      <c r="G619" t="s">
        <v>137</v>
      </c>
      <c r="H619" t="s">
        <v>39</v>
      </c>
      <c r="I619" t="s">
        <v>86</v>
      </c>
      <c r="J619" s="8" t="s">
        <v>46</v>
      </c>
      <c r="K619" s="8">
        <v>136</v>
      </c>
      <c r="L619" t="s">
        <v>53</v>
      </c>
      <c r="M619" s="9">
        <v>24</v>
      </c>
      <c r="N619" s="10">
        <v>384.61538461538464</v>
      </c>
      <c r="O619">
        <v>0.9</v>
      </c>
      <c r="P619">
        <v>1</v>
      </c>
      <c r="Q619">
        <v>0</v>
      </c>
      <c r="R619" t="s">
        <v>43</v>
      </c>
      <c r="S619" s="16">
        <v>3456</v>
      </c>
      <c r="T619" s="16">
        <v>384.61538461538464</v>
      </c>
      <c r="U619" s="16">
        <v>200</v>
      </c>
      <c r="V619" s="16">
        <v>0</v>
      </c>
      <c r="W619" s="16">
        <v>0</v>
      </c>
      <c r="X619" s="16">
        <v>2871.3846153846152</v>
      </c>
    </row>
    <row r="620" spans="1:24" x14ac:dyDescent="0.25">
      <c r="A620" s="4" t="s">
        <v>24</v>
      </c>
      <c r="B620" s="5" t="s">
        <v>1050</v>
      </c>
      <c r="C620" s="6" t="s">
        <v>26</v>
      </c>
      <c r="D620" s="7">
        <v>63</v>
      </c>
      <c r="E620" t="s">
        <v>161</v>
      </c>
      <c r="F620" t="s">
        <v>37</v>
      </c>
      <c r="G620" t="s">
        <v>113</v>
      </c>
      <c r="H620" t="s">
        <v>60</v>
      </c>
      <c r="I620" t="s">
        <v>76</v>
      </c>
      <c r="J620" s="8" t="s">
        <v>46</v>
      </c>
      <c r="K620" s="8">
        <v>164</v>
      </c>
      <c r="L620" t="s">
        <v>90</v>
      </c>
      <c r="M620" s="9">
        <v>35</v>
      </c>
      <c r="N620" s="10">
        <v>923.07692307692309</v>
      </c>
      <c r="O620">
        <v>1</v>
      </c>
      <c r="P620">
        <v>1.01</v>
      </c>
      <c r="Q620">
        <v>0</v>
      </c>
      <c r="R620" t="s">
        <v>43</v>
      </c>
      <c r="S620" s="16">
        <v>5797.4</v>
      </c>
      <c r="T620" s="16">
        <v>923.07692307692309</v>
      </c>
      <c r="U620" s="16">
        <v>500</v>
      </c>
      <c r="V620" s="16">
        <v>0</v>
      </c>
      <c r="W620" s="16">
        <v>0</v>
      </c>
      <c r="X620" s="16">
        <v>4374.3230769230768</v>
      </c>
    </row>
    <row r="621" spans="1:24" x14ac:dyDescent="0.25">
      <c r="A621" s="4" t="s">
        <v>24</v>
      </c>
      <c r="B621" s="5" t="s">
        <v>1051</v>
      </c>
      <c r="C621" s="6" t="s">
        <v>135</v>
      </c>
      <c r="D621" s="7">
        <v>183</v>
      </c>
      <c r="E621" t="s">
        <v>790</v>
      </c>
      <c r="F621" t="s">
        <v>37</v>
      </c>
      <c r="G621" t="s">
        <v>472</v>
      </c>
      <c r="H621" t="s">
        <v>30</v>
      </c>
      <c r="I621" t="s">
        <v>76</v>
      </c>
      <c r="J621" s="8" t="s">
        <v>32</v>
      </c>
      <c r="K621" s="8">
        <v>95</v>
      </c>
      <c r="L621" t="s">
        <v>209</v>
      </c>
      <c r="M621" s="9">
        <v>90</v>
      </c>
      <c r="N621" s="10">
        <v>9166.6666666666661</v>
      </c>
      <c r="O621">
        <v>1</v>
      </c>
      <c r="P621">
        <v>0.95</v>
      </c>
      <c r="Q621">
        <v>0</v>
      </c>
      <c r="R621" t="s">
        <v>43</v>
      </c>
      <c r="S621" s="16">
        <v>8122.5</v>
      </c>
      <c r="T621" s="16">
        <v>9166.6666666666661</v>
      </c>
      <c r="U621" s="16">
        <v>500</v>
      </c>
      <c r="V621" s="16">
        <v>0</v>
      </c>
      <c r="W621" s="16">
        <v>0</v>
      </c>
      <c r="X621" s="16">
        <v>-1544.1666666666661</v>
      </c>
    </row>
    <row r="622" spans="1:24" x14ac:dyDescent="0.25">
      <c r="A622" s="4" t="s">
        <v>24</v>
      </c>
      <c r="B622" s="5" t="s">
        <v>1052</v>
      </c>
      <c r="C622" s="6" t="s">
        <v>135</v>
      </c>
      <c r="D622" s="7">
        <v>49</v>
      </c>
      <c r="E622" t="s">
        <v>317</v>
      </c>
      <c r="F622" t="s">
        <v>28</v>
      </c>
      <c r="G622" t="s">
        <v>318</v>
      </c>
      <c r="H622" t="s">
        <v>81</v>
      </c>
      <c r="I622" t="s">
        <v>40</v>
      </c>
      <c r="J622" s="8" t="s">
        <v>46</v>
      </c>
      <c r="K622" s="8">
        <v>0</v>
      </c>
      <c r="L622" t="s">
        <v>138</v>
      </c>
      <c r="M622" s="9">
        <v>55</v>
      </c>
      <c r="N622" s="10">
        <v>2307.6923076923076</v>
      </c>
      <c r="O622">
        <v>0.8</v>
      </c>
      <c r="P622">
        <v>0.97</v>
      </c>
      <c r="Q622">
        <v>0</v>
      </c>
      <c r="R622" t="s">
        <v>43</v>
      </c>
      <c r="S622" s="16">
        <v>6828.8</v>
      </c>
      <c r="T622" s="16">
        <v>0</v>
      </c>
      <c r="U622" s="16">
        <v>200</v>
      </c>
      <c r="V622" s="16">
        <v>0</v>
      </c>
      <c r="W622" s="16">
        <v>0</v>
      </c>
      <c r="X622" s="16">
        <v>6628.8</v>
      </c>
    </row>
    <row r="623" spans="1:24" x14ac:dyDescent="0.25">
      <c r="A623" s="4" t="s">
        <v>24</v>
      </c>
      <c r="B623" s="5" t="s">
        <v>1053</v>
      </c>
      <c r="C623" s="6" t="s">
        <v>43</v>
      </c>
      <c r="D623" s="7">
        <v>102</v>
      </c>
      <c r="E623" t="s">
        <v>97</v>
      </c>
      <c r="F623" t="s">
        <v>37</v>
      </c>
      <c r="G623" t="s">
        <v>98</v>
      </c>
      <c r="H623" t="s">
        <v>81</v>
      </c>
      <c r="I623" t="s">
        <v>86</v>
      </c>
      <c r="J623" s="8" t="s">
        <v>46</v>
      </c>
      <c r="K623" s="8">
        <v>161</v>
      </c>
      <c r="L623" t="s">
        <v>47</v>
      </c>
      <c r="M623" s="9">
        <v>30</v>
      </c>
      <c r="N623" s="10">
        <v>615.38461538461536</v>
      </c>
      <c r="O623">
        <v>0.9</v>
      </c>
      <c r="P623">
        <v>1.03</v>
      </c>
      <c r="Q623">
        <v>0</v>
      </c>
      <c r="R623" t="s">
        <v>43</v>
      </c>
      <c r="S623" s="16">
        <v>4477.41</v>
      </c>
      <c r="T623" s="16">
        <v>615.38461538461536</v>
      </c>
      <c r="U623" s="16">
        <v>1000</v>
      </c>
      <c r="V623" s="16">
        <v>0</v>
      </c>
      <c r="W623" s="16">
        <v>0</v>
      </c>
      <c r="X623" s="16">
        <v>2862.0253846153846</v>
      </c>
    </row>
    <row r="624" spans="1:24" x14ac:dyDescent="0.25">
      <c r="A624" s="4" t="s">
        <v>24</v>
      </c>
      <c r="B624" s="5" t="s">
        <v>1054</v>
      </c>
      <c r="C624" s="6" t="s">
        <v>92</v>
      </c>
      <c r="D624" s="7">
        <v>153</v>
      </c>
      <c r="E624" t="s">
        <v>115</v>
      </c>
      <c r="F624" t="s">
        <v>37</v>
      </c>
      <c r="G624" t="s">
        <v>116</v>
      </c>
      <c r="H624" t="s">
        <v>51</v>
      </c>
      <c r="I624" t="s">
        <v>40</v>
      </c>
      <c r="J624" s="8" t="s">
        <v>46</v>
      </c>
      <c r="K624" s="8">
        <v>164</v>
      </c>
      <c r="L624" t="s">
        <v>99</v>
      </c>
      <c r="M624" s="9">
        <v>40</v>
      </c>
      <c r="N624" s="10">
        <v>44</v>
      </c>
      <c r="O624">
        <v>0.8</v>
      </c>
      <c r="P624">
        <v>1.07</v>
      </c>
      <c r="Q624">
        <v>0</v>
      </c>
      <c r="R624" t="s">
        <v>43</v>
      </c>
      <c r="S624" s="16">
        <v>5615.3600000000006</v>
      </c>
      <c r="T624" s="16">
        <v>0</v>
      </c>
      <c r="U624" s="16">
        <v>500</v>
      </c>
      <c r="V624" s="16">
        <v>500</v>
      </c>
      <c r="W624" s="16">
        <v>7216</v>
      </c>
      <c r="X624" s="16">
        <v>-2600.6399999999994</v>
      </c>
    </row>
    <row r="625" spans="1:24" x14ac:dyDescent="0.25">
      <c r="A625" s="4" t="s">
        <v>24</v>
      </c>
      <c r="B625" s="5" t="s">
        <v>1055</v>
      </c>
      <c r="C625" s="6" t="s">
        <v>92</v>
      </c>
      <c r="D625" s="7">
        <v>209</v>
      </c>
      <c r="E625" t="s">
        <v>274</v>
      </c>
      <c r="F625" t="s">
        <v>37</v>
      </c>
      <c r="G625" t="s">
        <v>275</v>
      </c>
      <c r="H625" t="s">
        <v>81</v>
      </c>
      <c r="I625" t="s">
        <v>52</v>
      </c>
      <c r="J625" s="8" t="s">
        <v>46</v>
      </c>
      <c r="K625" s="8">
        <v>167</v>
      </c>
      <c r="L625" t="s">
        <v>99</v>
      </c>
      <c r="M625" s="9">
        <v>40</v>
      </c>
      <c r="N625" s="10">
        <v>47</v>
      </c>
      <c r="O625">
        <v>1.1000000000000001</v>
      </c>
      <c r="P625">
        <v>0.93</v>
      </c>
      <c r="Q625">
        <v>0</v>
      </c>
      <c r="R625" t="s">
        <v>43</v>
      </c>
      <c r="S625" s="16">
        <v>6833.6400000000012</v>
      </c>
      <c r="T625" s="16">
        <v>0</v>
      </c>
      <c r="U625" s="16">
        <v>500</v>
      </c>
      <c r="V625" s="16">
        <v>10</v>
      </c>
      <c r="W625" s="16">
        <v>7849</v>
      </c>
      <c r="X625" s="16">
        <v>-1525.3599999999988</v>
      </c>
    </row>
    <row r="626" spans="1:24" x14ac:dyDescent="0.25">
      <c r="A626" s="4" t="s">
        <v>24</v>
      </c>
      <c r="B626" s="5" t="s">
        <v>1056</v>
      </c>
      <c r="C626" s="6" t="s">
        <v>43</v>
      </c>
      <c r="D626" s="7">
        <v>160</v>
      </c>
      <c r="E626" t="s">
        <v>304</v>
      </c>
      <c r="F626" t="s">
        <v>28</v>
      </c>
      <c r="G626" t="s">
        <v>305</v>
      </c>
      <c r="H626" t="s">
        <v>64</v>
      </c>
      <c r="I626" t="s">
        <v>40</v>
      </c>
      <c r="J626" s="8" t="s">
        <v>46</v>
      </c>
      <c r="K626" s="8">
        <v>0</v>
      </c>
      <c r="L626" t="s">
        <v>47</v>
      </c>
      <c r="M626" s="9">
        <v>30</v>
      </c>
      <c r="N626" s="10">
        <v>615.38461538461536</v>
      </c>
      <c r="O626">
        <v>0.8</v>
      </c>
      <c r="P626">
        <v>1.02</v>
      </c>
      <c r="Q626">
        <v>0</v>
      </c>
      <c r="R626" t="s">
        <v>43</v>
      </c>
      <c r="S626" s="16">
        <v>3916.8</v>
      </c>
      <c r="T626" s="16">
        <v>0</v>
      </c>
      <c r="U626" s="16">
        <v>0</v>
      </c>
      <c r="V626" s="16">
        <v>0</v>
      </c>
      <c r="W626" s="16">
        <v>0</v>
      </c>
      <c r="X626" s="16">
        <v>3916.8</v>
      </c>
    </row>
    <row r="627" spans="1:24" x14ac:dyDescent="0.25">
      <c r="A627" s="4" t="s">
        <v>24</v>
      </c>
      <c r="B627" s="5" t="s">
        <v>1057</v>
      </c>
      <c r="C627" s="6" t="s">
        <v>92</v>
      </c>
      <c r="D627" s="7">
        <v>38</v>
      </c>
      <c r="E627" t="s">
        <v>1058</v>
      </c>
      <c r="F627" t="s">
        <v>37</v>
      </c>
      <c r="G627" t="s">
        <v>50</v>
      </c>
      <c r="H627" t="s">
        <v>51</v>
      </c>
      <c r="I627" t="s">
        <v>76</v>
      </c>
      <c r="J627" s="8" t="s">
        <v>46</v>
      </c>
      <c r="K627" s="8">
        <v>168</v>
      </c>
      <c r="L627" t="s">
        <v>99</v>
      </c>
      <c r="M627" s="9">
        <v>40</v>
      </c>
      <c r="N627" s="10">
        <v>47</v>
      </c>
      <c r="O627">
        <v>1</v>
      </c>
      <c r="P627">
        <v>0.98</v>
      </c>
      <c r="Q627">
        <v>0</v>
      </c>
      <c r="R627" t="s">
        <v>43</v>
      </c>
      <c r="S627" s="16">
        <v>6585.5999999999995</v>
      </c>
      <c r="T627" s="16">
        <v>0</v>
      </c>
      <c r="U627" s="16">
        <v>0</v>
      </c>
      <c r="V627" s="16">
        <v>0</v>
      </c>
      <c r="W627" s="16">
        <v>7896</v>
      </c>
      <c r="X627" s="16">
        <v>-1310.4000000000005</v>
      </c>
    </row>
    <row r="628" spans="1:24" x14ac:dyDescent="0.25">
      <c r="A628" s="4" t="s">
        <v>24</v>
      </c>
      <c r="B628" s="5" t="s">
        <v>1059</v>
      </c>
      <c r="C628" s="6" t="s">
        <v>92</v>
      </c>
      <c r="D628" s="7">
        <v>201</v>
      </c>
      <c r="E628" t="s">
        <v>268</v>
      </c>
      <c r="F628" t="s">
        <v>37</v>
      </c>
      <c r="G628" t="s">
        <v>269</v>
      </c>
      <c r="H628" t="s">
        <v>60</v>
      </c>
      <c r="I628" t="s">
        <v>40</v>
      </c>
      <c r="J628" s="8" t="s">
        <v>46</v>
      </c>
      <c r="K628" s="8">
        <v>167</v>
      </c>
      <c r="L628" t="s">
        <v>99</v>
      </c>
      <c r="M628" s="9">
        <v>48</v>
      </c>
      <c r="N628" s="10">
        <v>52</v>
      </c>
      <c r="O628">
        <v>0.8</v>
      </c>
      <c r="P628">
        <v>1.06</v>
      </c>
      <c r="Q628">
        <v>0</v>
      </c>
      <c r="R628" t="s">
        <v>43</v>
      </c>
      <c r="S628" s="16">
        <v>6797.5680000000002</v>
      </c>
      <c r="T628" s="16">
        <v>0</v>
      </c>
      <c r="U628" s="16">
        <v>1000</v>
      </c>
      <c r="V628" s="16">
        <v>50</v>
      </c>
      <c r="W628" s="16">
        <v>8684</v>
      </c>
      <c r="X628" s="16">
        <v>-2936.4319999999998</v>
      </c>
    </row>
    <row r="629" spans="1:24" x14ac:dyDescent="0.25">
      <c r="A629" s="4" t="s">
        <v>24</v>
      </c>
      <c r="B629" s="5" t="s">
        <v>1060</v>
      </c>
      <c r="C629" s="6" t="s">
        <v>78</v>
      </c>
      <c r="D629" s="7">
        <v>133</v>
      </c>
      <c r="E629" t="s">
        <v>36</v>
      </c>
      <c r="F629" t="s">
        <v>37</v>
      </c>
      <c r="G629" t="s">
        <v>38</v>
      </c>
      <c r="H629" t="s">
        <v>39</v>
      </c>
      <c r="I629" t="s">
        <v>40</v>
      </c>
      <c r="J629" s="8" t="s">
        <v>32</v>
      </c>
      <c r="K629" s="8">
        <v>161</v>
      </c>
      <c r="L629" t="s">
        <v>121</v>
      </c>
      <c r="M629" s="9">
        <v>65</v>
      </c>
      <c r="N629" s="10">
        <v>7500</v>
      </c>
      <c r="O629">
        <v>0.8</v>
      </c>
      <c r="P629">
        <v>1.03</v>
      </c>
      <c r="Q629">
        <v>0</v>
      </c>
      <c r="R629" t="s">
        <v>43</v>
      </c>
      <c r="S629" s="16">
        <v>8623.16</v>
      </c>
      <c r="T629" s="16">
        <v>7500</v>
      </c>
      <c r="U629" s="16">
        <v>500</v>
      </c>
      <c r="V629" s="16">
        <v>500</v>
      </c>
      <c r="W629" s="16">
        <v>0</v>
      </c>
      <c r="X629" s="16">
        <v>123.15999999999985</v>
      </c>
    </row>
    <row r="630" spans="1:24" x14ac:dyDescent="0.25">
      <c r="A630" s="4" t="s">
        <v>24</v>
      </c>
      <c r="B630" s="5" t="s">
        <v>1061</v>
      </c>
      <c r="C630" s="6" t="s">
        <v>26</v>
      </c>
      <c r="D630" s="7">
        <v>238</v>
      </c>
      <c r="E630" t="s">
        <v>870</v>
      </c>
      <c r="F630" t="s">
        <v>28</v>
      </c>
      <c r="G630" t="s">
        <v>496</v>
      </c>
      <c r="H630" t="s">
        <v>51</v>
      </c>
      <c r="I630" t="s">
        <v>76</v>
      </c>
      <c r="J630" s="8" t="s">
        <v>46</v>
      </c>
      <c r="K630" s="8">
        <v>160</v>
      </c>
      <c r="L630" t="s">
        <v>90</v>
      </c>
      <c r="M630" s="9">
        <v>35</v>
      </c>
      <c r="N630" s="10">
        <v>923.07692307692309</v>
      </c>
      <c r="O630">
        <v>1</v>
      </c>
      <c r="P630">
        <v>1</v>
      </c>
      <c r="Q630">
        <v>0</v>
      </c>
      <c r="R630" t="s">
        <v>43</v>
      </c>
      <c r="S630" s="16">
        <v>5600</v>
      </c>
      <c r="T630" s="16">
        <v>923.07692307692309</v>
      </c>
      <c r="U630" s="16">
        <v>0</v>
      </c>
      <c r="V630" s="16">
        <v>250</v>
      </c>
      <c r="W630" s="16">
        <v>0</v>
      </c>
      <c r="X630" s="16">
        <v>4426.9230769230771</v>
      </c>
    </row>
    <row r="631" spans="1:24" x14ac:dyDescent="0.25">
      <c r="A631" s="4" t="s">
        <v>24</v>
      </c>
      <c r="B631" s="5" t="s">
        <v>1062</v>
      </c>
      <c r="C631" s="6" t="s">
        <v>35</v>
      </c>
      <c r="D631" s="7">
        <v>146</v>
      </c>
      <c r="E631" t="s">
        <v>810</v>
      </c>
      <c r="F631" t="s">
        <v>37</v>
      </c>
      <c r="G631" t="s">
        <v>443</v>
      </c>
      <c r="H631" t="s">
        <v>60</v>
      </c>
      <c r="I631" t="s">
        <v>52</v>
      </c>
      <c r="J631" s="8" t="s">
        <v>46</v>
      </c>
      <c r="K631" s="8">
        <v>103</v>
      </c>
      <c r="L631" t="s">
        <v>53</v>
      </c>
      <c r="M631" s="9">
        <v>24</v>
      </c>
      <c r="N631" s="10">
        <v>384.61538461538464</v>
      </c>
      <c r="O631">
        <v>1.1000000000000001</v>
      </c>
      <c r="P631">
        <v>1.07</v>
      </c>
      <c r="Q631">
        <v>0</v>
      </c>
      <c r="R631" t="s">
        <v>43</v>
      </c>
      <c r="S631" s="16">
        <v>2909.5440000000003</v>
      </c>
      <c r="T631" s="16">
        <v>384.61538461538464</v>
      </c>
      <c r="U631" s="16">
        <v>200</v>
      </c>
      <c r="V631" s="16">
        <v>100</v>
      </c>
      <c r="W631" s="16">
        <v>0</v>
      </c>
      <c r="X631" s="16">
        <v>2224.9286153846156</v>
      </c>
    </row>
    <row r="632" spans="1:24" x14ac:dyDescent="0.25">
      <c r="A632" s="4" t="s">
        <v>24</v>
      </c>
      <c r="B632" s="5" t="s">
        <v>1063</v>
      </c>
      <c r="C632" s="6" t="s">
        <v>43</v>
      </c>
      <c r="D632" s="7">
        <v>174</v>
      </c>
      <c r="E632" t="s">
        <v>602</v>
      </c>
      <c r="F632" t="s">
        <v>28</v>
      </c>
      <c r="G632" t="s">
        <v>603</v>
      </c>
      <c r="H632" t="s">
        <v>39</v>
      </c>
      <c r="I632" t="s">
        <v>40</v>
      </c>
      <c r="J632" s="8" t="s">
        <v>46</v>
      </c>
      <c r="K632" s="8">
        <v>166</v>
      </c>
      <c r="L632" t="s">
        <v>47</v>
      </c>
      <c r="M632" s="9">
        <v>30</v>
      </c>
      <c r="N632" s="10">
        <v>615.38461538461536</v>
      </c>
      <c r="O632">
        <v>0.8</v>
      </c>
      <c r="P632">
        <v>1.08</v>
      </c>
      <c r="Q632">
        <v>0</v>
      </c>
      <c r="R632" t="s">
        <v>43</v>
      </c>
      <c r="S632" s="16">
        <v>4147.2000000000007</v>
      </c>
      <c r="T632" s="16">
        <v>615.38461538461536</v>
      </c>
      <c r="U632" s="16">
        <v>500</v>
      </c>
      <c r="V632" s="16">
        <v>0</v>
      </c>
      <c r="W632" s="16">
        <v>0</v>
      </c>
      <c r="X632" s="16">
        <v>3031.8153846153855</v>
      </c>
    </row>
    <row r="633" spans="1:24" x14ac:dyDescent="0.25">
      <c r="A633" s="4" t="s">
        <v>24</v>
      </c>
      <c r="B633" s="5" t="s">
        <v>1064</v>
      </c>
      <c r="C633" s="6" t="s">
        <v>92</v>
      </c>
      <c r="D633" s="7">
        <v>262</v>
      </c>
      <c r="E633" t="s">
        <v>803</v>
      </c>
      <c r="F633" t="s">
        <v>37</v>
      </c>
      <c r="G633" t="s">
        <v>403</v>
      </c>
      <c r="H633" t="s">
        <v>51</v>
      </c>
      <c r="I633" t="s">
        <v>52</v>
      </c>
      <c r="J633" s="8" t="s">
        <v>46</v>
      </c>
      <c r="K633" s="8">
        <v>168</v>
      </c>
      <c r="L633" t="s">
        <v>99</v>
      </c>
      <c r="M633" s="9">
        <v>48</v>
      </c>
      <c r="N633" s="10">
        <v>49</v>
      </c>
      <c r="O633">
        <v>1.1000000000000001</v>
      </c>
      <c r="P633">
        <v>1.1499999999999999</v>
      </c>
      <c r="Q633">
        <v>0</v>
      </c>
      <c r="R633" t="s">
        <v>43</v>
      </c>
      <c r="S633" s="16">
        <v>10200.960000000001</v>
      </c>
      <c r="T633" s="16">
        <v>0</v>
      </c>
      <c r="U633" s="16">
        <v>750</v>
      </c>
      <c r="V633" s="16">
        <v>50</v>
      </c>
      <c r="W633" s="16">
        <v>8232</v>
      </c>
      <c r="X633" s="16">
        <v>1168.9600000000009</v>
      </c>
    </row>
    <row r="634" spans="1:24" x14ac:dyDescent="0.25">
      <c r="A634" s="4" t="s">
        <v>24</v>
      </c>
      <c r="B634" s="5" t="s">
        <v>1065</v>
      </c>
      <c r="C634" s="6" t="s">
        <v>135</v>
      </c>
      <c r="D634" s="7">
        <v>113</v>
      </c>
      <c r="E634" t="s">
        <v>337</v>
      </c>
      <c r="F634" t="s">
        <v>28</v>
      </c>
      <c r="G634" t="s">
        <v>59</v>
      </c>
      <c r="H634" t="s">
        <v>60</v>
      </c>
      <c r="I634" t="s">
        <v>31</v>
      </c>
      <c r="J634" s="8" t="s">
        <v>46</v>
      </c>
      <c r="K634" s="8">
        <v>164</v>
      </c>
      <c r="L634" t="s">
        <v>138</v>
      </c>
      <c r="M634" s="9">
        <v>55</v>
      </c>
      <c r="N634" s="10">
        <v>2307.6923076923076</v>
      </c>
      <c r="O634">
        <v>1.2</v>
      </c>
      <c r="P634">
        <v>0.9</v>
      </c>
      <c r="Q634">
        <v>0</v>
      </c>
      <c r="R634" t="s">
        <v>43</v>
      </c>
      <c r="S634" s="16">
        <v>9504</v>
      </c>
      <c r="T634" s="16">
        <v>2307.6923076923076</v>
      </c>
      <c r="U634" s="16">
        <v>500</v>
      </c>
      <c r="V634" s="16">
        <v>250</v>
      </c>
      <c r="W634" s="16">
        <v>0</v>
      </c>
      <c r="X634" s="16">
        <v>6446.3076923076924</v>
      </c>
    </row>
    <row r="635" spans="1:24" x14ac:dyDescent="0.25">
      <c r="A635" s="4" t="s">
        <v>24</v>
      </c>
      <c r="B635" s="5" t="s">
        <v>1066</v>
      </c>
      <c r="C635" s="6" t="s">
        <v>92</v>
      </c>
      <c r="D635" s="7">
        <v>92</v>
      </c>
      <c r="E635" t="s">
        <v>1067</v>
      </c>
      <c r="F635" t="s">
        <v>28</v>
      </c>
      <c r="G635" t="s">
        <v>1034</v>
      </c>
      <c r="H635" t="s">
        <v>51</v>
      </c>
      <c r="I635" t="s">
        <v>40</v>
      </c>
      <c r="J635" s="8" t="s">
        <v>46</v>
      </c>
      <c r="K635" s="8">
        <v>161</v>
      </c>
      <c r="L635" t="s">
        <v>99</v>
      </c>
      <c r="M635" s="9">
        <v>48</v>
      </c>
      <c r="N635" s="10">
        <v>55</v>
      </c>
      <c r="O635">
        <v>0.8</v>
      </c>
      <c r="P635">
        <v>1.1299999999999999</v>
      </c>
      <c r="Q635">
        <v>0</v>
      </c>
      <c r="R635" t="s">
        <v>43</v>
      </c>
      <c r="S635" s="16">
        <v>6942.7199999999993</v>
      </c>
      <c r="T635" s="16">
        <v>0</v>
      </c>
      <c r="U635" s="16">
        <v>0</v>
      </c>
      <c r="V635" s="16">
        <v>10</v>
      </c>
      <c r="W635" s="16">
        <v>8855</v>
      </c>
      <c r="X635" s="16">
        <v>-1922.2800000000007</v>
      </c>
    </row>
    <row r="636" spans="1:24" x14ac:dyDescent="0.25">
      <c r="A636" s="4" t="s">
        <v>24</v>
      </c>
      <c r="B636" s="5" t="s">
        <v>1068</v>
      </c>
      <c r="C636" s="6" t="s">
        <v>135</v>
      </c>
      <c r="D636" s="7">
        <v>36</v>
      </c>
      <c r="E636" t="s">
        <v>491</v>
      </c>
      <c r="F636" t="s">
        <v>37</v>
      </c>
      <c r="G636" t="s">
        <v>231</v>
      </c>
      <c r="H636" t="s">
        <v>60</v>
      </c>
      <c r="I636" t="s">
        <v>40</v>
      </c>
      <c r="J636" s="8" t="s">
        <v>46</v>
      </c>
      <c r="K636" s="8">
        <v>0</v>
      </c>
      <c r="L636" t="s">
        <v>138</v>
      </c>
      <c r="M636" s="9">
        <v>55</v>
      </c>
      <c r="N636" s="10">
        <v>2307.6923076923076</v>
      </c>
      <c r="O636">
        <v>0.8</v>
      </c>
      <c r="P636">
        <v>1.1200000000000001</v>
      </c>
      <c r="Q636">
        <v>0</v>
      </c>
      <c r="R636" t="s">
        <v>43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</row>
    <row r="637" spans="1:24" x14ac:dyDescent="0.25">
      <c r="A637" s="4" t="s">
        <v>24</v>
      </c>
      <c r="B637" s="5" t="s">
        <v>1069</v>
      </c>
      <c r="C637" s="6" t="s">
        <v>92</v>
      </c>
      <c r="D637" s="7">
        <v>141</v>
      </c>
      <c r="E637" t="s">
        <v>311</v>
      </c>
      <c r="F637" t="s">
        <v>37</v>
      </c>
      <c r="G637" t="s">
        <v>312</v>
      </c>
      <c r="H637" t="s">
        <v>81</v>
      </c>
      <c r="I637" t="s">
        <v>40</v>
      </c>
      <c r="J637" s="8" t="s">
        <v>32</v>
      </c>
      <c r="K637" s="8">
        <v>168</v>
      </c>
      <c r="L637" t="s">
        <v>95</v>
      </c>
      <c r="M637" s="9">
        <v>72</v>
      </c>
      <c r="N637" s="10">
        <v>79</v>
      </c>
      <c r="O637">
        <v>0.8</v>
      </c>
      <c r="P637">
        <v>1.2</v>
      </c>
      <c r="Q637">
        <v>0</v>
      </c>
      <c r="R637" t="s">
        <v>43</v>
      </c>
      <c r="S637" s="16">
        <v>11612.160000000002</v>
      </c>
      <c r="T637" s="16">
        <v>0</v>
      </c>
      <c r="U637" s="16">
        <v>200</v>
      </c>
      <c r="V637" s="16">
        <v>10</v>
      </c>
      <c r="W637" s="16">
        <v>13272</v>
      </c>
      <c r="X637" s="16">
        <v>-1869.8399999999983</v>
      </c>
    </row>
    <row r="638" spans="1:24" x14ac:dyDescent="0.25">
      <c r="A638" s="4" t="s">
        <v>24</v>
      </c>
      <c r="B638" s="5" t="s">
        <v>1070</v>
      </c>
      <c r="C638" s="6" t="s">
        <v>26</v>
      </c>
      <c r="D638" s="7">
        <v>294</v>
      </c>
      <c r="E638" t="s">
        <v>233</v>
      </c>
      <c r="F638" t="s">
        <v>37</v>
      </c>
      <c r="G638" t="s">
        <v>234</v>
      </c>
      <c r="H638" t="s">
        <v>60</v>
      </c>
      <c r="I638" t="s">
        <v>76</v>
      </c>
      <c r="J638" s="8" t="s">
        <v>46</v>
      </c>
      <c r="K638" s="8">
        <v>0</v>
      </c>
      <c r="L638" t="s">
        <v>90</v>
      </c>
      <c r="M638" s="9">
        <v>35</v>
      </c>
      <c r="N638" s="10">
        <v>923.07692307692309</v>
      </c>
      <c r="O638">
        <v>1</v>
      </c>
      <c r="P638">
        <v>1.19</v>
      </c>
      <c r="Q638">
        <v>0</v>
      </c>
      <c r="R638" t="s">
        <v>43</v>
      </c>
      <c r="S638" s="16">
        <v>0</v>
      </c>
      <c r="T638" s="16">
        <v>0</v>
      </c>
      <c r="U638" s="16">
        <v>1000</v>
      </c>
      <c r="V638" s="16">
        <v>0</v>
      </c>
      <c r="W638" s="16">
        <v>0</v>
      </c>
      <c r="X638" s="16">
        <v>-1000</v>
      </c>
    </row>
    <row r="639" spans="1:24" x14ac:dyDescent="0.25">
      <c r="A639" s="4" t="s">
        <v>24</v>
      </c>
      <c r="B639" s="5" t="s">
        <v>1071</v>
      </c>
      <c r="C639" s="6" t="s">
        <v>78</v>
      </c>
      <c r="D639" s="7">
        <v>174</v>
      </c>
      <c r="E639" t="s">
        <v>602</v>
      </c>
      <c r="F639" t="s">
        <v>28</v>
      </c>
      <c r="G639" t="s">
        <v>603</v>
      </c>
      <c r="H639" t="s">
        <v>39</v>
      </c>
      <c r="I639" t="s">
        <v>40</v>
      </c>
      <c r="J639" s="8" t="s">
        <v>46</v>
      </c>
      <c r="K639" s="8">
        <v>87</v>
      </c>
      <c r="L639" t="s">
        <v>82</v>
      </c>
      <c r="M639" s="9">
        <v>40</v>
      </c>
      <c r="N639" s="10">
        <v>1230.7692307692307</v>
      </c>
      <c r="O639">
        <v>0.8</v>
      </c>
      <c r="P639">
        <v>1.08</v>
      </c>
      <c r="Q639">
        <v>0</v>
      </c>
      <c r="R639" t="s">
        <v>43</v>
      </c>
      <c r="S639" s="16">
        <v>5529.6</v>
      </c>
      <c r="T639" s="16">
        <v>1230.7692307692307</v>
      </c>
      <c r="U639" s="16">
        <v>750</v>
      </c>
      <c r="V639" s="16">
        <v>10</v>
      </c>
      <c r="W639" s="16">
        <v>0</v>
      </c>
      <c r="X639" s="16">
        <v>3538.8307692307699</v>
      </c>
    </row>
    <row r="640" spans="1:24" x14ac:dyDescent="0.25">
      <c r="A640" s="4" t="s">
        <v>24</v>
      </c>
      <c r="B640" s="5" t="s">
        <v>1072</v>
      </c>
      <c r="C640" s="6" t="s">
        <v>78</v>
      </c>
      <c r="D640" s="7">
        <v>183</v>
      </c>
      <c r="E640" t="s">
        <v>790</v>
      </c>
      <c r="F640" t="s">
        <v>37</v>
      </c>
      <c r="G640" t="s">
        <v>472</v>
      </c>
      <c r="H640" t="s">
        <v>30</v>
      </c>
      <c r="I640" t="s">
        <v>76</v>
      </c>
      <c r="J640" s="8" t="s">
        <v>46</v>
      </c>
      <c r="K640" s="8">
        <v>106</v>
      </c>
      <c r="L640" t="s">
        <v>82</v>
      </c>
      <c r="M640" s="9">
        <v>40</v>
      </c>
      <c r="N640" s="10">
        <v>1230.7692307692307</v>
      </c>
      <c r="O640">
        <v>1</v>
      </c>
      <c r="P640">
        <v>0.95</v>
      </c>
      <c r="Q640">
        <v>0</v>
      </c>
      <c r="R640" t="s">
        <v>43</v>
      </c>
      <c r="S640" s="16">
        <v>4028</v>
      </c>
      <c r="T640" s="16">
        <v>1230.7692307692307</v>
      </c>
      <c r="U640" s="16">
        <v>500</v>
      </c>
      <c r="V640" s="16">
        <v>0</v>
      </c>
      <c r="W640" s="16">
        <v>0</v>
      </c>
      <c r="X640" s="16">
        <v>2297.2307692307695</v>
      </c>
    </row>
    <row r="641" spans="1:24" x14ac:dyDescent="0.25">
      <c r="A641" s="4" t="s">
        <v>24</v>
      </c>
      <c r="B641" s="5" t="s">
        <v>1073</v>
      </c>
      <c r="C641" s="6" t="s">
        <v>35</v>
      </c>
      <c r="D641" s="7">
        <v>6</v>
      </c>
      <c r="E641" t="s">
        <v>882</v>
      </c>
      <c r="F641" t="s">
        <v>37</v>
      </c>
      <c r="G641" t="s">
        <v>883</v>
      </c>
      <c r="H641" t="s">
        <v>51</v>
      </c>
      <c r="I641" t="s">
        <v>40</v>
      </c>
      <c r="J641" s="8" t="s">
        <v>46</v>
      </c>
      <c r="K641" s="8">
        <v>167</v>
      </c>
      <c r="L641" t="s">
        <v>53</v>
      </c>
      <c r="M641" s="9">
        <v>24</v>
      </c>
      <c r="N641" s="10">
        <v>384.61538461538464</v>
      </c>
      <c r="O641">
        <v>0.8</v>
      </c>
      <c r="P641">
        <v>1.03</v>
      </c>
      <c r="Q641">
        <v>0</v>
      </c>
      <c r="R641" t="s">
        <v>43</v>
      </c>
      <c r="S641" s="16">
        <v>3302.5920000000001</v>
      </c>
      <c r="T641" s="16">
        <v>384.61538461538464</v>
      </c>
      <c r="U641" s="16">
        <v>0</v>
      </c>
      <c r="V641" s="16">
        <v>10</v>
      </c>
      <c r="W641" s="16">
        <v>0</v>
      </c>
      <c r="X641" s="16">
        <v>2907.9766153846153</v>
      </c>
    </row>
    <row r="642" spans="1:24" x14ac:dyDescent="0.25">
      <c r="A642" s="4" t="s">
        <v>24</v>
      </c>
      <c r="B642" s="5" t="s">
        <v>1074</v>
      </c>
      <c r="C642" s="6" t="s">
        <v>135</v>
      </c>
      <c r="D642" s="7">
        <v>1</v>
      </c>
      <c r="E642" t="s">
        <v>935</v>
      </c>
      <c r="F642" t="s">
        <v>37</v>
      </c>
      <c r="G642" t="s">
        <v>309</v>
      </c>
      <c r="H642" t="s">
        <v>60</v>
      </c>
      <c r="I642" t="s">
        <v>86</v>
      </c>
      <c r="J642" s="8" t="s">
        <v>46</v>
      </c>
      <c r="K642" s="8">
        <v>163</v>
      </c>
      <c r="L642" t="s">
        <v>138</v>
      </c>
      <c r="M642" s="9">
        <v>55</v>
      </c>
      <c r="N642" s="10">
        <v>2307.6923076923076</v>
      </c>
      <c r="O642">
        <v>0.9</v>
      </c>
      <c r="P642">
        <v>0.97</v>
      </c>
      <c r="Q642">
        <v>0</v>
      </c>
      <c r="R642" t="s">
        <v>43</v>
      </c>
      <c r="S642" s="16">
        <v>7826.4449999999997</v>
      </c>
      <c r="T642" s="16">
        <v>2307.6923076923076</v>
      </c>
      <c r="U642" s="16">
        <v>200</v>
      </c>
      <c r="V642" s="16">
        <v>50</v>
      </c>
      <c r="W642" s="16">
        <v>0</v>
      </c>
      <c r="X642" s="16">
        <v>5268.7526923076921</v>
      </c>
    </row>
    <row r="643" spans="1:24" x14ac:dyDescent="0.25">
      <c r="A643" s="4" t="s">
        <v>24</v>
      </c>
      <c r="B643" s="5" t="s">
        <v>1075</v>
      </c>
      <c r="C643" s="6" t="s">
        <v>92</v>
      </c>
      <c r="D643" s="7">
        <v>223</v>
      </c>
      <c r="E643" t="s">
        <v>592</v>
      </c>
      <c r="F643" t="s">
        <v>37</v>
      </c>
      <c r="G643" t="s">
        <v>198</v>
      </c>
      <c r="H643" t="s">
        <v>39</v>
      </c>
      <c r="I643" t="s">
        <v>40</v>
      </c>
      <c r="J643" s="8" t="s">
        <v>46</v>
      </c>
      <c r="K643" s="8">
        <v>168</v>
      </c>
      <c r="L643" t="s">
        <v>99</v>
      </c>
      <c r="M643" s="9">
        <v>40</v>
      </c>
      <c r="N643" s="10">
        <v>50</v>
      </c>
      <c r="O643">
        <v>0.8</v>
      </c>
      <c r="P643">
        <v>0.87</v>
      </c>
      <c r="Q643">
        <v>0</v>
      </c>
      <c r="R643" t="s">
        <v>43</v>
      </c>
      <c r="S643" s="16">
        <v>4677.12</v>
      </c>
      <c r="T643" s="16">
        <v>0</v>
      </c>
      <c r="U643" s="16">
        <v>0</v>
      </c>
      <c r="V643" s="16">
        <v>500</v>
      </c>
      <c r="W643" s="16">
        <v>8400</v>
      </c>
      <c r="X643" s="16">
        <v>-4222.88</v>
      </c>
    </row>
    <row r="644" spans="1:24" x14ac:dyDescent="0.25">
      <c r="A644" s="4" t="s">
        <v>24</v>
      </c>
      <c r="B644" s="5" t="s">
        <v>1076</v>
      </c>
      <c r="C644" s="6" t="s">
        <v>92</v>
      </c>
      <c r="D644" s="7">
        <v>231</v>
      </c>
      <c r="E644" t="s">
        <v>79</v>
      </c>
      <c r="F644" t="s">
        <v>37</v>
      </c>
      <c r="G644" t="s">
        <v>80</v>
      </c>
      <c r="H644" t="s">
        <v>81</v>
      </c>
      <c r="I644" t="s">
        <v>40</v>
      </c>
      <c r="J644" s="8" t="s">
        <v>46</v>
      </c>
      <c r="K644" s="8">
        <v>168</v>
      </c>
      <c r="L644" t="s">
        <v>99</v>
      </c>
      <c r="M644" s="9">
        <v>48</v>
      </c>
      <c r="N644" s="10">
        <v>47</v>
      </c>
      <c r="O644">
        <v>0.8</v>
      </c>
      <c r="P644">
        <v>1.1599999999999999</v>
      </c>
      <c r="Q644">
        <v>0</v>
      </c>
      <c r="R644" t="s">
        <v>43</v>
      </c>
      <c r="S644" s="16">
        <v>7483.3920000000007</v>
      </c>
      <c r="T644" s="16">
        <v>0</v>
      </c>
      <c r="U644" s="16">
        <v>200</v>
      </c>
      <c r="V644" s="16">
        <v>250</v>
      </c>
      <c r="W644" s="16">
        <v>7896</v>
      </c>
      <c r="X644" s="16">
        <v>-862.60799999999927</v>
      </c>
    </row>
    <row r="645" spans="1:24" x14ac:dyDescent="0.25">
      <c r="A645" s="4" t="s">
        <v>24</v>
      </c>
      <c r="B645" s="5" t="s">
        <v>1077</v>
      </c>
      <c r="C645" s="6" t="s">
        <v>92</v>
      </c>
      <c r="D645" s="7">
        <v>93</v>
      </c>
      <c r="E645" t="s">
        <v>144</v>
      </c>
      <c r="F645" t="s">
        <v>28</v>
      </c>
      <c r="G645" t="s">
        <v>145</v>
      </c>
      <c r="H645" t="s">
        <v>51</v>
      </c>
      <c r="I645" t="s">
        <v>86</v>
      </c>
      <c r="J645" s="8" t="s">
        <v>46</v>
      </c>
      <c r="K645" s="8">
        <v>107</v>
      </c>
      <c r="L645" t="s">
        <v>99</v>
      </c>
      <c r="M645" s="9">
        <v>48</v>
      </c>
      <c r="N645" s="10">
        <v>54</v>
      </c>
      <c r="O645">
        <v>0.9</v>
      </c>
      <c r="P645">
        <v>1.1100000000000001</v>
      </c>
      <c r="Q645">
        <v>0</v>
      </c>
      <c r="R645" t="s">
        <v>43</v>
      </c>
      <c r="S645" s="16">
        <v>7672.3200000000006</v>
      </c>
      <c r="T645" s="16">
        <v>0</v>
      </c>
      <c r="U645" s="16">
        <v>0</v>
      </c>
      <c r="V645" s="16">
        <v>0</v>
      </c>
      <c r="W645" s="16">
        <v>5778</v>
      </c>
      <c r="X645" s="16">
        <v>1894.3200000000006</v>
      </c>
    </row>
    <row r="646" spans="1:24" x14ac:dyDescent="0.25">
      <c r="A646" s="4" t="s">
        <v>24</v>
      </c>
      <c r="B646" s="5" t="s">
        <v>1078</v>
      </c>
      <c r="C646" s="6" t="s">
        <v>26</v>
      </c>
      <c r="D646" s="7">
        <v>105</v>
      </c>
      <c r="E646" t="s">
        <v>150</v>
      </c>
      <c r="F646" t="s">
        <v>37</v>
      </c>
      <c r="G646" t="s">
        <v>98</v>
      </c>
      <c r="H646" t="s">
        <v>81</v>
      </c>
      <c r="I646" t="s">
        <v>76</v>
      </c>
      <c r="J646" s="8" t="s">
        <v>32</v>
      </c>
      <c r="K646" s="8">
        <v>162</v>
      </c>
      <c r="L646" t="s">
        <v>33</v>
      </c>
      <c r="M646" s="9">
        <v>60</v>
      </c>
      <c r="N646" s="10">
        <v>6250</v>
      </c>
      <c r="O646">
        <v>1</v>
      </c>
      <c r="P646">
        <v>1.03</v>
      </c>
      <c r="Q646">
        <v>0</v>
      </c>
      <c r="R646" t="s">
        <v>43</v>
      </c>
      <c r="S646" s="16">
        <v>10011.6</v>
      </c>
      <c r="T646" s="16">
        <v>6250</v>
      </c>
      <c r="U646" s="16">
        <v>500</v>
      </c>
      <c r="V646" s="16">
        <v>0</v>
      </c>
      <c r="W646" s="16">
        <v>0</v>
      </c>
      <c r="X646" s="16">
        <v>3261.6000000000004</v>
      </c>
    </row>
    <row r="647" spans="1:24" x14ac:dyDescent="0.25">
      <c r="A647" s="4" t="s">
        <v>24</v>
      </c>
      <c r="B647" s="5" t="s">
        <v>1079</v>
      </c>
      <c r="C647" s="6" t="s">
        <v>35</v>
      </c>
      <c r="D647" s="7">
        <v>239</v>
      </c>
      <c r="E647" t="s">
        <v>495</v>
      </c>
      <c r="F647" t="s">
        <v>37</v>
      </c>
      <c r="G647" t="s">
        <v>496</v>
      </c>
      <c r="H647" t="s">
        <v>51</v>
      </c>
      <c r="I647" t="s">
        <v>40</v>
      </c>
      <c r="J647" s="8" t="s">
        <v>46</v>
      </c>
      <c r="K647" s="8">
        <v>163</v>
      </c>
      <c r="L647" t="s">
        <v>53</v>
      </c>
      <c r="M647" s="9">
        <v>24</v>
      </c>
      <c r="N647" s="10">
        <v>384.61538461538464</v>
      </c>
      <c r="O647">
        <v>0.8</v>
      </c>
      <c r="P647">
        <v>1</v>
      </c>
      <c r="Q647">
        <v>0</v>
      </c>
      <c r="R647" t="s">
        <v>43</v>
      </c>
      <c r="S647" s="16">
        <v>3129.6000000000004</v>
      </c>
      <c r="T647" s="16">
        <v>384.61538461538464</v>
      </c>
      <c r="U647" s="16">
        <v>500</v>
      </c>
      <c r="V647" s="16">
        <v>100</v>
      </c>
      <c r="W647" s="16">
        <v>0</v>
      </c>
      <c r="X647" s="16">
        <v>2144.9846153846156</v>
      </c>
    </row>
    <row r="648" spans="1:24" x14ac:dyDescent="0.25">
      <c r="A648" s="4" t="s">
        <v>24</v>
      </c>
      <c r="B648" s="5" t="s">
        <v>1080</v>
      </c>
      <c r="C648" s="6" t="s">
        <v>43</v>
      </c>
      <c r="D648" s="7">
        <v>158</v>
      </c>
      <c r="E648" t="s">
        <v>1081</v>
      </c>
      <c r="F648" t="s">
        <v>37</v>
      </c>
      <c r="G648" t="s">
        <v>190</v>
      </c>
      <c r="H648" t="s">
        <v>81</v>
      </c>
      <c r="I648" t="s">
        <v>76</v>
      </c>
      <c r="J648" s="8" t="s">
        <v>46</v>
      </c>
      <c r="K648" s="8">
        <v>163</v>
      </c>
      <c r="L648" t="s">
        <v>47</v>
      </c>
      <c r="M648" s="9">
        <v>30</v>
      </c>
      <c r="N648" s="10">
        <v>615.38461538461536</v>
      </c>
      <c r="O648">
        <v>1</v>
      </c>
      <c r="P648">
        <v>0.95</v>
      </c>
      <c r="Q648">
        <v>0</v>
      </c>
      <c r="R648" t="s">
        <v>43</v>
      </c>
      <c r="S648" s="16">
        <v>4645.5</v>
      </c>
      <c r="T648" s="16">
        <v>615.38461538461536</v>
      </c>
      <c r="U648" s="16">
        <v>500</v>
      </c>
      <c r="V648" s="16">
        <v>0</v>
      </c>
      <c r="W648" s="16">
        <v>0</v>
      </c>
      <c r="X648" s="16">
        <v>3530.1153846153848</v>
      </c>
    </row>
    <row r="649" spans="1:24" x14ac:dyDescent="0.25">
      <c r="A649" s="4" t="s">
        <v>24</v>
      </c>
      <c r="B649" s="5" t="s">
        <v>1082</v>
      </c>
      <c r="C649" s="6" t="s">
        <v>78</v>
      </c>
      <c r="D649" s="7">
        <v>51</v>
      </c>
      <c r="E649" t="s">
        <v>382</v>
      </c>
      <c r="F649" t="s">
        <v>37</v>
      </c>
      <c r="G649" t="s">
        <v>383</v>
      </c>
      <c r="H649" t="s">
        <v>51</v>
      </c>
      <c r="I649" t="s">
        <v>40</v>
      </c>
      <c r="J649" s="8" t="s">
        <v>46</v>
      </c>
      <c r="K649" s="8">
        <v>161</v>
      </c>
      <c r="L649" t="s">
        <v>82</v>
      </c>
      <c r="M649" s="9">
        <v>40</v>
      </c>
      <c r="N649" s="10">
        <v>1230.7692307692307</v>
      </c>
      <c r="O649">
        <v>0.8</v>
      </c>
      <c r="P649">
        <v>1.17</v>
      </c>
      <c r="Q649">
        <v>0</v>
      </c>
      <c r="R649" t="s">
        <v>43</v>
      </c>
      <c r="S649" s="16">
        <v>6027.8399999999992</v>
      </c>
      <c r="T649" s="16">
        <v>1230.7692307692307</v>
      </c>
      <c r="U649" s="16">
        <v>200</v>
      </c>
      <c r="V649" s="16">
        <v>0</v>
      </c>
      <c r="W649" s="16">
        <v>0</v>
      </c>
      <c r="X649" s="16">
        <v>4597.0707692307687</v>
      </c>
    </row>
    <row r="650" spans="1:24" x14ac:dyDescent="0.25">
      <c r="A650" s="4" t="s">
        <v>24</v>
      </c>
      <c r="B650" s="5" t="s">
        <v>1083</v>
      </c>
      <c r="C650" s="6" t="s">
        <v>26</v>
      </c>
      <c r="D650" s="7">
        <v>140</v>
      </c>
      <c r="E650" t="s">
        <v>808</v>
      </c>
      <c r="F650" t="s">
        <v>37</v>
      </c>
      <c r="G650" t="s">
        <v>312</v>
      </c>
      <c r="H650" t="s">
        <v>81</v>
      </c>
      <c r="I650" t="s">
        <v>76</v>
      </c>
      <c r="J650" s="8" t="s">
        <v>46</v>
      </c>
      <c r="K650" s="8">
        <v>161</v>
      </c>
      <c r="L650" t="s">
        <v>90</v>
      </c>
      <c r="M650" s="9">
        <v>35</v>
      </c>
      <c r="N650" s="10">
        <v>923.07692307692309</v>
      </c>
      <c r="O650">
        <v>1</v>
      </c>
      <c r="P650">
        <v>1.2</v>
      </c>
      <c r="Q650">
        <v>0</v>
      </c>
      <c r="R650" t="s">
        <v>43</v>
      </c>
      <c r="S650" s="16">
        <v>6762</v>
      </c>
      <c r="T650" s="16">
        <v>923.07692307692309</v>
      </c>
      <c r="U650" s="16">
        <v>200</v>
      </c>
      <c r="V650" s="16">
        <v>50</v>
      </c>
      <c r="W650" s="16">
        <v>0</v>
      </c>
      <c r="X650" s="16">
        <v>5588.9230769230771</v>
      </c>
    </row>
    <row r="651" spans="1:24" x14ac:dyDescent="0.25">
      <c r="A651" s="4" t="s">
        <v>24</v>
      </c>
      <c r="B651" s="5" t="s">
        <v>1084</v>
      </c>
      <c r="C651" s="6" t="s">
        <v>92</v>
      </c>
      <c r="D651" s="7">
        <v>299</v>
      </c>
      <c r="E651" t="s">
        <v>300</v>
      </c>
      <c r="F651" t="s">
        <v>28</v>
      </c>
      <c r="G651" t="s">
        <v>301</v>
      </c>
      <c r="H651" t="s">
        <v>64</v>
      </c>
      <c r="I651" t="s">
        <v>52</v>
      </c>
      <c r="J651" s="8" t="s">
        <v>46</v>
      </c>
      <c r="K651" s="8">
        <v>0</v>
      </c>
      <c r="L651" t="s">
        <v>99</v>
      </c>
      <c r="M651" s="9">
        <v>40</v>
      </c>
      <c r="N651" s="10">
        <v>54</v>
      </c>
      <c r="O651">
        <v>1.1000000000000001</v>
      </c>
      <c r="P651">
        <v>1.17</v>
      </c>
      <c r="Q651">
        <v>0</v>
      </c>
      <c r="R651" t="s">
        <v>43</v>
      </c>
      <c r="S651" s="16">
        <v>8236.8000000000011</v>
      </c>
      <c r="T651" s="16">
        <v>0</v>
      </c>
      <c r="U651" s="16">
        <v>0</v>
      </c>
      <c r="V651" s="16">
        <v>0</v>
      </c>
      <c r="W651" s="16">
        <v>0</v>
      </c>
      <c r="X651" s="16">
        <v>8236.8000000000011</v>
      </c>
    </row>
    <row r="652" spans="1:24" x14ac:dyDescent="0.25">
      <c r="A652" s="4" t="s">
        <v>24</v>
      </c>
      <c r="B652" s="5" t="s">
        <v>1085</v>
      </c>
      <c r="C652" s="6" t="s">
        <v>92</v>
      </c>
      <c r="D652" s="7">
        <v>143</v>
      </c>
      <c r="E652" t="s">
        <v>674</v>
      </c>
      <c r="F652" t="s">
        <v>37</v>
      </c>
      <c r="G652" t="s">
        <v>387</v>
      </c>
      <c r="H652" t="s">
        <v>81</v>
      </c>
      <c r="I652" t="s">
        <v>52</v>
      </c>
      <c r="J652" s="8" t="s">
        <v>32</v>
      </c>
      <c r="K652" s="8">
        <v>111</v>
      </c>
      <c r="L652" t="s">
        <v>95</v>
      </c>
      <c r="M652" s="9">
        <v>72</v>
      </c>
      <c r="N652" s="10">
        <v>79</v>
      </c>
      <c r="O652">
        <v>1.1000000000000001</v>
      </c>
      <c r="P652">
        <v>0.96</v>
      </c>
      <c r="Q652">
        <v>0</v>
      </c>
      <c r="R652" t="s">
        <v>43</v>
      </c>
      <c r="S652" s="16">
        <v>8439.5519999999997</v>
      </c>
      <c r="T652" s="16">
        <v>0</v>
      </c>
      <c r="U652" s="16">
        <v>750</v>
      </c>
      <c r="V652" s="16">
        <v>250</v>
      </c>
      <c r="W652" s="16">
        <v>8769</v>
      </c>
      <c r="X652" s="16">
        <v>-1329.4480000000003</v>
      </c>
    </row>
    <row r="653" spans="1:24" x14ac:dyDescent="0.25">
      <c r="A653" s="4" t="s">
        <v>24</v>
      </c>
      <c r="B653" s="5" t="s">
        <v>1086</v>
      </c>
      <c r="C653" s="6" t="s">
        <v>92</v>
      </c>
      <c r="D653" s="7">
        <v>200</v>
      </c>
      <c r="E653" t="s">
        <v>167</v>
      </c>
      <c r="F653" t="s">
        <v>28</v>
      </c>
      <c r="G653" t="s">
        <v>89</v>
      </c>
      <c r="H653" t="s">
        <v>39</v>
      </c>
      <c r="I653" t="s">
        <v>40</v>
      </c>
      <c r="J653" s="8" t="s">
        <v>32</v>
      </c>
      <c r="K653" s="8">
        <v>0</v>
      </c>
      <c r="L653" t="s">
        <v>95</v>
      </c>
      <c r="M653" s="9">
        <v>72</v>
      </c>
      <c r="N653" s="10">
        <v>75</v>
      </c>
      <c r="O653">
        <v>0.8</v>
      </c>
      <c r="P653">
        <v>0.99</v>
      </c>
      <c r="Q653">
        <v>0</v>
      </c>
      <c r="R653" t="s">
        <v>43</v>
      </c>
      <c r="S653" s="16">
        <v>9123.84</v>
      </c>
      <c r="T653" s="16">
        <v>0</v>
      </c>
      <c r="U653" s="16">
        <v>200</v>
      </c>
      <c r="V653" s="16">
        <v>10</v>
      </c>
      <c r="W653" s="16">
        <v>0</v>
      </c>
      <c r="X653" s="16">
        <v>8913.84</v>
      </c>
    </row>
    <row r="654" spans="1:24" x14ac:dyDescent="0.25">
      <c r="A654" s="4" t="s">
        <v>24</v>
      </c>
      <c r="B654" s="5" t="s">
        <v>1087</v>
      </c>
      <c r="C654" s="6" t="s">
        <v>43</v>
      </c>
      <c r="D654" s="7">
        <v>2</v>
      </c>
      <c r="E654" t="s">
        <v>571</v>
      </c>
      <c r="F654" t="s">
        <v>28</v>
      </c>
      <c r="G654" t="s">
        <v>309</v>
      </c>
      <c r="H654" t="s">
        <v>60</v>
      </c>
      <c r="I654" t="s">
        <v>31</v>
      </c>
      <c r="J654" s="8" t="s">
        <v>32</v>
      </c>
      <c r="K654" s="8">
        <v>164</v>
      </c>
      <c r="L654" t="s">
        <v>117</v>
      </c>
      <c r="M654" s="9">
        <v>54</v>
      </c>
      <c r="N654" s="10">
        <v>5666.666666666667</v>
      </c>
      <c r="O654">
        <v>1.2</v>
      </c>
      <c r="P654">
        <v>0.97</v>
      </c>
      <c r="Q654">
        <v>0</v>
      </c>
      <c r="R654" t="s">
        <v>43</v>
      </c>
      <c r="S654" s="16">
        <v>10056.959999999999</v>
      </c>
      <c r="T654" s="16">
        <v>5666.666666666667</v>
      </c>
      <c r="U654" s="16">
        <v>0</v>
      </c>
      <c r="V654" s="16">
        <v>0</v>
      </c>
      <c r="W654" s="16">
        <v>0</v>
      </c>
      <c r="X654" s="16">
        <v>4390.2933333333322</v>
      </c>
    </row>
    <row r="655" spans="1:24" x14ac:dyDescent="0.25">
      <c r="A655" s="4" t="s">
        <v>24</v>
      </c>
      <c r="B655" s="5" t="s">
        <v>1088</v>
      </c>
      <c r="C655" s="6" t="s">
        <v>26</v>
      </c>
      <c r="D655" s="7">
        <v>206</v>
      </c>
      <c r="E655" t="s">
        <v>174</v>
      </c>
      <c r="F655" t="s">
        <v>37</v>
      </c>
      <c r="G655" t="s">
        <v>137</v>
      </c>
      <c r="H655" t="s">
        <v>39</v>
      </c>
      <c r="I655" t="s">
        <v>40</v>
      </c>
      <c r="J655" s="8" t="s">
        <v>46</v>
      </c>
      <c r="K655" s="8">
        <v>164</v>
      </c>
      <c r="L655" t="s">
        <v>90</v>
      </c>
      <c r="M655" s="9">
        <v>35</v>
      </c>
      <c r="N655" s="10">
        <v>923.07692307692309</v>
      </c>
      <c r="O655">
        <v>0.8</v>
      </c>
      <c r="P655">
        <v>1</v>
      </c>
      <c r="Q655">
        <v>0</v>
      </c>
      <c r="R655" t="s">
        <v>43</v>
      </c>
      <c r="S655" s="16">
        <v>4592</v>
      </c>
      <c r="T655" s="16">
        <v>923.07692307692309</v>
      </c>
      <c r="U655" s="16">
        <v>500</v>
      </c>
      <c r="V655" s="16">
        <v>250</v>
      </c>
      <c r="W655" s="16">
        <v>0</v>
      </c>
      <c r="X655" s="16">
        <v>2918.9230769230771</v>
      </c>
    </row>
    <row r="656" spans="1:24" x14ac:dyDescent="0.25">
      <c r="A656" s="4" t="s">
        <v>24</v>
      </c>
      <c r="B656" s="5" t="s">
        <v>1089</v>
      </c>
      <c r="C656" s="6" t="s">
        <v>92</v>
      </c>
      <c r="D656" s="7">
        <v>303</v>
      </c>
      <c r="E656" t="s">
        <v>1042</v>
      </c>
      <c r="F656" t="s">
        <v>37</v>
      </c>
      <c r="G656" t="s">
        <v>980</v>
      </c>
      <c r="H656" t="s">
        <v>51</v>
      </c>
      <c r="I656" t="s">
        <v>40</v>
      </c>
      <c r="J656" s="8" t="s">
        <v>32</v>
      </c>
      <c r="K656" s="8">
        <v>164</v>
      </c>
      <c r="L656" t="s">
        <v>95</v>
      </c>
      <c r="M656" s="9">
        <v>60</v>
      </c>
      <c r="N656" s="10">
        <v>75</v>
      </c>
      <c r="O656">
        <v>0.8</v>
      </c>
      <c r="P656">
        <v>1.04</v>
      </c>
      <c r="Q656">
        <v>0</v>
      </c>
      <c r="R656" t="s">
        <v>43</v>
      </c>
      <c r="S656" s="16">
        <v>8186.88</v>
      </c>
      <c r="T656" s="16">
        <v>0</v>
      </c>
      <c r="U656" s="16">
        <v>1000</v>
      </c>
      <c r="V656" s="16">
        <v>250</v>
      </c>
      <c r="W656" s="16">
        <v>12300</v>
      </c>
      <c r="X656" s="16">
        <v>-5363.12</v>
      </c>
    </row>
    <row r="657" spans="1:24" x14ac:dyDescent="0.25">
      <c r="A657" s="4" t="s">
        <v>24</v>
      </c>
      <c r="B657" s="5" t="s">
        <v>1090</v>
      </c>
      <c r="C657" s="6" t="s">
        <v>78</v>
      </c>
      <c r="D657" s="7">
        <v>262</v>
      </c>
      <c r="E657" t="s">
        <v>803</v>
      </c>
      <c r="F657" t="s">
        <v>37</v>
      </c>
      <c r="G657" t="s">
        <v>403</v>
      </c>
      <c r="H657" t="s">
        <v>51</v>
      </c>
      <c r="I657" t="s">
        <v>52</v>
      </c>
      <c r="J657" s="8" t="s">
        <v>46</v>
      </c>
      <c r="K657" s="8">
        <v>166</v>
      </c>
      <c r="L657" t="s">
        <v>82</v>
      </c>
      <c r="M657" s="9">
        <v>40</v>
      </c>
      <c r="N657" s="10">
        <v>1230.7692307692307</v>
      </c>
      <c r="O657">
        <v>1.1000000000000001</v>
      </c>
      <c r="P657">
        <v>1.1499999999999999</v>
      </c>
      <c r="Q657">
        <v>0</v>
      </c>
      <c r="R657" t="s">
        <v>43</v>
      </c>
      <c r="S657" s="16">
        <v>8399.6</v>
      </c>
      <c r="T657" s="16">
        <v>1230.7692307692307</v>
      </c>
      <c r="U657" s="16">
        <v>1000</v>
      </c>
      <c r="V657" s="16">
        <v>0</v>
      </c>
      <c r="W657" s="16">
        <v>0</v>
      </c>
      <c r="X657" s="16">
        <v>6168.8307692307699</v>
      </c>
    </row>
    <row r="658" spans="1:24" x14ac:dyDescent="0.25">
      <c r="A658" s="4" t="s">
        <v>24</v>
      </c>
      <c r="B658" s="5" t="s">
        <v>1091</v>
      </c>
      <c r="C658" s="6" t="s">
        <v>92</v>
      </c>
      <c r="D658" s="7">
        <v>296</v>
      </c>
      <c r="E658" t="s">
        <v>632</v>
      </c>
      <c r="F658" t="s">
        <v>28</v>
      </c>
      <c r="G658" t="s">
        <v>182</v>
      </c>
      <c r="H658" t="s">
        <v>30</v>
      </c>
      <c r="I658" t="s">
        <v>52</v>
      </c>
      <c r="J658" s="8" t="s">
        <v>46</v>
      </c>
      <c r="K658" s="8">
        <v>162</v>
      </c>
      <c r="L658" t="s">
        <v>99</v>
      </c>
      <c r="M658" s="9">
        <v>48</v>
      </c>
      <c r="N658" s="10">
        <v>54</v>
      </c>
      <c r="O658">
        <v>1.1000000000000001</v>
      </c>
      <c r="P658">
        <v>0.9</v>
      </c>
      <c r="Q658">
        <v>0</v>
      </c>
      <c r="R658" t="s">
        <v>43</v>
      </c>
      <c r="S658" s="16">
        <v>7603.2</v>
      </c>
      <c r="T658" s="16">
        <v>0</v>
      </c>
      <c r="U658" s="16">
        <v>0</v>
      </c>
      <c r="V658" s="16">
        <v>10</v>
      </c>
      <c r="W658" s="16">
        <v>8748</v>
      </c>
      <c r="X658" s="16">
        <v>-1154.8000000000002</v>
      </c>
    </row>
    <row r="659" spans="1:24" x14ac:dyDescent="0.25">
      <c r="A659" s="4" t="s">
        <v>24</v>
      </c>
      <c r="B659" s="5" t="s">
        <v>1092</v>
      </c>
      <c r="C659" s="6" t="s">
        <v>92</v>
      </c>
      <c r="D659" s="7">
        <v>277</v>
      </c>
      <c r="E659" t="s">
        <v>686</v>
      </c>
      <c r="F659" t="s">
        <v>28</v>
      </c>
      <c r="G659" t="s">
        <v>153</v>
      </c>
      <c r="H659" t="s">
        <v>39</v>
      </c>
      <c r="I659" t="s">
        <v>76</v>
      </c>
      <c r="J659" s="8" t="s">
        <v>46</v>
      </c>
      <c r="K659" s="8">
        <v>168</v>
      </c>
      <c r="L659" t="s">
        <v>99</v>
      </c>
      <c r="M659" s="9">
        <v>48</v>
      </c>
      <c r="N659" s="10">
        <v>42</v>
      </c>
      <c r="O659">
        <v>1</v>
      </c>
      <c r="P659">
        <v>1.1200000000000001</v>
      </c>
      <c r="Q659">
        <v>0</v>
      </c>
      <c r="R659" t="s">
        <v>43</v>
      </c>
      <c r="S659" s="16">
        <v>8601.6</v>
      </c>
      <c r="T659" s="16">
        <v>0</v>
      </c>
      <c r="U659" s="16">
        <v>1000</v>
      </c>
      <c r="V659" s="16">
        <v>10</v>
      </c>
      <c r="W659" s="16">
        <v>7056</v>
      </c>
      <c r="X659" s="16">
        <v>535.60000000000036</v>
      </c>
    </row>
    <row r="660" spans="1:24" x14ac:dyDescent="0.25">
      <c r="A660" s="4" t="s">
        <v>24</v>
      </c>
      <c r="B660" s="5" t="s">
        <v>1093</v>
      </c>
      <c r="C660" s="6" t="s">
        <v>92</v>
      </c>
      <c r="D660" s="7">
        <v>298</v>
      </c>
      <c r="E660" t="s">
        <v>1094</v>
      </c>
      <c r="F660" t="s">
        <v>28</v>
      </c>
      <c r="G660" t="s">
        <v>182</v>
      </c>
      <c r="H660" t="s">
        <v>30</v>
      </c>
      <c r="I660" t="s">
        <v>40</v>
      </c>
      <c r="J660" s="8" t="s">
        <v>46</v>
      </c>
      <c r="K660" s="8">
        <v>160</v>
      </c>
      <c r="L660" t="s">
        <v>99</v>
      </c>
      <c r="M660" s="9">
        <v>40</v>
      </c>
      <c r="N660" s="10">
        <v>52</v>
      </c>
      <c r="O660">
        <v>0.8</v>
      </c>
      <c r="P660">
        <v>0.9</v>
      </c>
      <c r="Q660">
        <v>0</v>
      </c>
      <c r="R660" t="s">
        <v>43</v>
      </c>
      <c r="S660" s="16">
        <v>4608</v>
      </c>
      <c r="T660" s="16">
        <v>0</v>
      </c>
      <c r="U660" s="16">
        <v>200</v>
      </c>
      <c r="V660" s="16">
        <v>0</v>
      </c>
      <c r="W660" s="16">
        <v>8320</v>
      </c>
      <c r="X660" s="16">
        <v>-3912</v>
      </c>
    </row>
    <row r="661" spans="1:24" x14ac:dyDescent="0.25">
      <c r="A661" s="4" t="s">
        <v>24</v>
      </c>
      <c r="B661" s="5" t="s">
        <v>1095</v>
      </c>
      <c r="C661" s="6" t="s">
        <v>92</v>
      </c>
      <c r="D661" s="7">
        <v>2</v>
      </c>
      <c r="E661" t="s">
        <v>571</v>
      </c>
      <c r="F661" t="s">
        <v>28</v>
      </c>
      <c r="G661" t="s">
        <v>309</v>
      </c>
      <c r="H661" t="s">
        <v>60</v>
      </c>
      <c r="I661" t="s">
        <v>31</v>
      </c>
      <c r="J661" s="8" t="s">
        <v>46</v>
      </c>
      <c r="K661" s="8">
        <v>0</v>
      </c>
      <c r="L661" t="s">
        <v>99</v>
      </c>
      <c r="M661" s="9">
        <v>40</v>
      </c>
      <c r="N661" s="10">
        <v>43</v>
      </c>
      <c r="O661">
        <v>1.2</v>
      </c>
      <c r="P661">
        <v>0.97</v>
      </c>
      <c r="Q661">
        <v>0</v>
      </c>
      <c r="R661" t="s">
        <v>43</v>
      </c>
      <c r="S661" s="16">
        <v>7449.5999999999995</v>
      </c>
      <c r="T661" s="16">
        <v>0</v>
      </c>
      <c r="U661" s="16">
        <v>200</v>
      </c>
      <c r="V661" s="16">
        <v>0</v>
      </c>
      <c r="W661" s="16">
        <v>0</v>
      </c>
      <c r="X661" s="16">
        <v>7249.5999999999995</v>
      </c>
    </row>
    <row r="662" spans="1:24" x14ac:dyDescent="0.25">
      <c r="A662" s="4" t="s">
        <v>24</v>
      </c>
      <c r="B662" s="5" t="s">
        <v>1096</v>
      </c>
      <c r="C662" s="6" t="s">
        <v>92</v>
      </c>
      <c r="D662" s="7">
        <v>98</v>
      </c>
      <c r="E662" t="s">
        <v>995</v>
      </c>
      <c r="F662" t="s">
        <v>28</v>
      </c>
      <c r="G662" t="s">
        <v>159</v>
      </c>
      <c r="H662" t="s">
        <v>39</v>
      </c>
      <c r="I662" t="s">
        <v>31</v>
      </c>
      <c r="J662" s="8" t="s">
        <v>32</v>
      </c>
      <c r="K662" s="8">
        <v>168</v>
      </c>
      <c r="L662" t="s">
        <v>95</v>
      </c>
      <c r="M662" s="9">
        <v>72</v>
      </c>
      <c r="N662" s="10">
        <v>77</v>
      </c>
      <c r="O662">
        <v>1.2</v>
      </c>
      <c r="P662">
        <v>1.01</v>
      </c>
      <c r="Q662">
        <v>0</v>
      </c>
      <c r="R662" t="s">
        <v>43</v>
      </c>
      <c r="S662" s="16">
        <v>13962.24</v>
      </c>
      <c r="T662" s="16">
        <v>0</v>
      </c>
      <c r="U662" s="16">
        <v>500</v>
      </c>
      <c r="V662" s="16">
        <v>0</v>
      </c>
      <c r="W662" s="16">
        <v>12936</v>
      </c>
      <c r="X662" s="16">
        <v>526.23999999999978</v>
      </c>
    </row>
    <row r="663" spans="1:24" x14ac:dyDescent="0.25">
      <c r="A663" s="4" t="s">
        <v>24</v>
      </c>
      <c r="B663" s="5" t="s">
        <v>1097</v>
      </c>
      <c r="C663" s="6" t="s">
        <v>92</v>
      </c>
      <c r="D663" s="7">
        <v>181</v>
      </c>
      <c r="E663" t="s">
        <v>471</v>
      </c>
      <c r="F663" t="s">
        <v>37</v>
      </c>
      <c r="G663" t="s">
        <v>472</v>
      </c>
      <c r="H663" t="s">
        <v>30</v>
      </c>
      <c r="I663" t="s">
        <v>31</v>
      </c>
      <c r="J663" s="8" t="s">
        <v>46</v>
      </c>
      <c r="K663" s="8">
        <v>96</v>
      </c>
      <c r="L663" t="s">
        <v>99</v>
      </c>
      <c r="M663" s="9">
        <v>40</v>
      </c>
      <c r="N663" s="10">
        <v>50</v>
      </c>
      <c r="O663">
        <v>1.2</v>
      </c>
      <c r="P663">
        <v>0.95</v>
      </c>
      <c r="Q663">
        <v>0</v>
      </c>
      <c r="R663" t="s">
        <v>43</v>
      </c>
      <c r="S663" s="16">
        <v>4377.5999999999995</v>
      </c>
      <c r="T663" s="16">
        <v>0</v>
      </c>
      <c r="U663" s="16">
        <v>0</v>
      </c>
      <c r="V663" s="16">
        <v>100</v>
      </c>
      <c r="W663" s="16">
        <v>4800</v>
      </c>
      <c r="X663" s="16">
        <v>-522.40000000000055</v>
      </c>
    </row>
    <row r="664" spans="1:24" x14ac:dyDescent="0.25">
      <c r="A664" s="4" t="s">
        <v>24</v>
      </c>
      <c r="B664" s="5" t="s">
        <v>1098</v>
      </c>
      <c r="C664" s="6" t="s">
        <v>92</v>
      </c>
      <c r="D664" s="7">
        <v>9</v>
      </c>
      <c r="E664" t="s">
        <v>236</v>
      </c>
      <c r="F664" t="s">
        <v>37</v>
      </c>
      <c r="G664" t="s">
        <v>237</v>
      </c>
      <c r="H664" t="s">
        <v>30</v>
      </c>
      <c r="I664" t="s">
        <v>86</v>
      </c>
      <c r="J664" s="8" t="s">
        <v>46</v>
      </c>
      <c r="K664" s="8">
        <v>0</v>
      </c>
      <c r="L664" t="s">
        <v>99</v>
      </c>
      <c r="M664" s="9">
        <v>48</v>
      </c>
      <c r="N664" s="10">
        <v>40</v>
      </c>
      <c r="O664">
        <v>0.9</v>
      </c>
      <c r="P664">
        <v>1.1399999999999999</v>
      </c>
      <c r="Q664">
        <v>0</v>
      </c>
      <c r="R664" t="s">
        <v>43</v>
      </c>
      <c r="S664" s="16">
        <v>0</v>
      </c>
      <c r="T664" s="16">
        <v>0</v>
      </c>
      <c r="U664" s="16">
        <v>0</v>
      </c>
      <c r="V664" s="16">
        <v>0</v>
      </c>
      <c r="W664" s="16">
        <v>0</v>
      </c>
      <c r="X664" s="16">
        <v>0</v>
      </c>
    </row>
    <row r="665" spans="1:24" x14ac:dyDescent="0.25">
      <c r="A665" s="4" t="s">
        <v>24</v>
      </c>
      <c r="B665" s="5" t="s">
        <v>1099</v>
      </c>
      <c r="C665" s="6" t="s">
        <v>92</v>
      </c>
      <c r="D665" s="7">
        <v>2</v>
      </c>
      <c r="E665" t="s">
        <v>571</v>
      </c>
      <c r="F665" t="s">
        <v>28</v>
      </c>
      <c r="G665" t="s">
        <v>309</v>
      </c>
      <c r="H665" t="s">
        <v>60</v>
      </c>
      <c r="I665" t="s">
        <v>31</v>
      </c>
      <c r="J665" s="8" t="s">
        <v>32</v>
      </c>
      <c r="K665" s="8">
        <v>161</v>
      </c>
      <c r="L665" t="s">
        <v>95</v>
      </c>
      <c r="M665" s="9">
        <v>72</v>
      </c>
      <c r="N665" s="10">
        <v>73</v>
      </c>
      <c r="O665">
        <v>1.2</v>
      </c>
      <c r="P665">
        <v>0.97</v>
      </c>
      <c r="Q665">
        <v>0</v>
      </c>
      <c r="R665" t="s">
        <v>43</v>
      </c>
      <c r="S665" s="16">
        <v>13409.279999999999</v>
      </c>
      <c r="T665" s="16">
        <v>0</v>
      </c>
      <c r="U665" s="16">
        <v>0</v>
      </c>
      <c r="V665" s="16">
        <v>10</v>
      </c>
      <c r="W665" s="16">
        <v>11753</v>
      </c>
      <c r="X665" s="16">
        <v>1646.2799999999988</v>
      </c>
    </row>
    <row r="666" spans="1:24" x14ac:dyDescent="0.25">
      <c r="A666" s="4" t="s">
        <v>24</v>
      </c>
      <c r="B666" s="5" t="s">
        <v>1100</v>
      </c>
      <c r="C666" s="6" t="s">
        <v>43</v>
      </c>
      <c r="D666" s="7">
        <v>163</v>
      </c>
      <c r="E666" t="s">
        <v>412</v>
      </c>
      <c r="F666" t="s">
        <v>37</v>
      </c>
      <c r="G666" t="s">
        <v>263</v>
      </c>
      <c r="H666" t="s">
        <v>81</v>
      </c>
      <c r="I666" t="s">
        <v>31</v>
      </c>
      <c r="J666" s="8" t="s">
        <v>46</v>
      </c>
      <c r="K666" s="8">
        <v>116</v>
      </c>
      <c r="L666" t="s">
        <v>47</v>
      </c>
      <c r="M666" s="9">
        <v>30</v>
      </c>
      <c r="N666" s="10">
        <v>615.38461538461536</v>
      </c>
      <c r="O666">
        <v>1.2</v>
      </c>
      <c r="P666">
        <v>1.1100000000000001</v>
      </c>
      <c r="Q666">
        <v>0</v>
      </c>
      <c r="R666" t="s">
        <v>43</v>
      </c>
      <c r="S666" s="16">
        <v>4635.3600000000006</v>
      </c>
      <c r="T666" s="16">
        <v>615.38461538461536</v>
      </c>
      <c r="U666" s="16">
        <v>0</v>
      </c>
      <c r="V666" s="16">
        <v>10</v>
      </c>
      <c r="W666" s="16">
        <v>0</v>
      </c>
      <c r="X666" s="16">
        <v>4009.9753846153853</v>
      </c>
    </row>
    <row r="667" spans="1:24" x14ac:dyDescent="0.25">
      <c r="A667" s="4" t="s">
        <v>24</v>
      </c>
      <c r="B667" s="5" t="s">
        <v>1101</v>
      </c>
      <c r="C667" s="6" t="s">
        <v>43</v>
      </c>
      <c r="D667" s="7">
        <v>143</v>
      </c>
      <c r="E667" t="s">
        <v>674</v>
      </c>
      <c r="F667" t="s">
        <v>37</v>
      </c>
      <c r="G667" t="s">
        <v>387</v>
      </c>
      <c r="H667" t="s">
        <v>81</v>
      </c>
      <c r="I667" t="s">
        <v>52</v>
      </c>
      <c r="J667" s="8" t="s">
        <v>46</v>
      </c>
      <c r="K667" s="8">
        <v>0</v>
      </c>
      <c r="L667" t="s">
        <v>47</v>
      </c>
      <c r="M667" s="9">
        <v>30</v>
      </c>
      <c r="N667" s="10">
        <v>615.38461538461536</v>
      </c>
      <c r="O667">
        <v>1.1000000000000001</v>
      </c>
      <c r="P667">
        <v>0.96</v>
      </c>
      <c r="Q667">
        <v>0</v>
      </c>
      <c r="R667" t="s">
        <v>43</v>
      </c>
      <c r="S667" s="16">
        <v>0</v>
      </c>
      <c r="T667" s="16">
        <v>0</v>
      </c>
      <c r="U667" s="16">
        <v>500</v>
      </c>
      <c r="V667" s="16">
        <v>250</v>
      </c>
      <c r="W667" s="16">
        <v>0</v>
      </c>
      <c r="X667" s="16">
        <v>-750</v>
      </c>
    </row>
    <row r="668" spans="1:24" x14ac:dyDescent="0.25">
      <c r="A668" s="4" t="s">
        <v>24</v>
      </c>
      <c r="B668" s="5" t="s">
        <v>1102</v>
      </c>
      <c r="C668" s="6" t="s">
        <v>35</v>
      </c>
      <c r="D668" s="7">
        <v>198</v>
      </c>
      <c r="E668" t="s">
        <v>88</v>
      </c>
      <c r="F668" t="s">
        <v>37</v>
      </c>
      <c r="G668" t="s">
        <v>89</v>
      </c>
      <c r="H668" t="s">
        <v>39</v>
      </c>
      <c r="I668" t="s">
        <v>52</v>
      </c>
      <c r="J668" s="8" t="s">
        <v>32</v>
      </c>
      <c r="K668" s="8">
        <v>166</v>
      </c>
      <c r="L668" t="s">
        <v>41</v>
      </c>
      <c r="M668" s="9">
        <v>48</v>
      </c>
      <c r="N668" s="10">
        <v>5416.666666666667</v>
      </c>
      <c r="O668">
        <v>1.1000000000000001</v>
      </c>
      <c r="P668">
        <v>0.99</v>
      </c>
      <c r="Q668">
        <v>0</v>
      </c>
      <c r="R668" t="s">
        <v>43</v>
      </c>
      <c r="S668" s="16">
        <v>8677.1520000000019</v>
      </c>
      <c r="T668" s="16">
        <v>5416.666666666667</v>
      </c>
      <c r="U668" s="16">
        <v>500</v>
      </c>
      <c r="V668" s="16">
        <v>10</v>
      </c>
      <c r="W668" s="16">
        <v>0</v>
      </c>
      <c r="X668" s="16">
        <v>2750.4853333333349</v>
      </c>
    </row>
    <row r="669" spans="1:24" x14ac:dyDescent="0.25">
      <c r="A669" s="4" t="s">
        <v>24</v>
      </c>
      <c r="B669" s="5" t="s">
        <v>1103</v>
      </c>
      <c r="C669" s="6" t="s">
        <v>92</v>
      </c>
      <c r="D669" s="7">
        <v>69</v>
      </c>
      <c r="E669" t="s">
        <v>200</v>
      </c>
      <c r="F669" t="s">
        <v>28</v>
      </c>
      <c r="G669" t="s">
        <v>201</v>
      </c>
      <c r="H669" t="s">
        <v>39</v>
      </c>
      <c r="I669" t="s">
        <v>52</v>
      </c>
      <c r="J669" s="8" t="s">
        <v>46</v>
      </c>
      <c r="K669" s="8">
        <v>164</v>
      </c>
      <c r="L669" t="s">
        <v>99</v>
      </c>
      <c r="M669" s="9">
        <v>35</v>
      </c>
      <c r="N669" s="10">
        <v>43</v>
      </c>
      <c r="O669">
        <v>1.1000000000000001</v>
      </c>
      <c r="P669">
        <v>1.1299999999999999</v>
      </c>
      <c r="Q669">
        <v>0</v>
      </c>
      <c r="R669" t="s">
        <v>43</v>
      </c>
      <c r="S669" s="16">
        <v>6960.8</v>
      </c>
      <c r="T669" s="16">
        <v>0</v>
      </c>
      <c r="U669" s="16">
        <v>500</v>
      </c>
      <c r="V669" s="16">
        <v>0</v>
      </c>
      <c r="W669" s="16">
        <v>7052</v>
      </c>
      <c r="X669" s="16">
        <v>-591.19999999999982</v>
      </c>
    </row>
    <row r="670" spans="1:24" x14ac:dyDescent="0.25">
      <c r="A670" s="4" t="s">
        <v>24</v>
      </c>
      <c r="B670" s="5" t="s">
        <v>1104</v>
      </c>
      <c r="C670" s="6" t="s">
        <v>78</v>
      </c>
      <c r="D670" s="7">
        <v>250</v>
      </c>
      <c r="E670" t="s">
        <v>428</v>
      </c>
      <c r="F670" t="s">
        <v>37</v>
      </c>
      <c r="G670" t="s">
        <v>365</v>
      </c>
      <c r="H670" t="s">
        <v>39</v>
      </c>
      <c r="I670" t="s">
        <v>40</v>
      </c>
      <c r="J670" s="8" t="s">
        <v>46</v>
      </c>
      <c r="K670" s="8">
        <v>0</v>
      </c>
      <c r="L670" t="s">
        <v>82</v>
      </c>
      <c r="M670" s="9">
        <v>40</v>
      </c>
      <c r="N670" s="10">
        <v>1230.7692307692307</v>
      </c>
      <c r="O670">
        <v>0.8</v>
      </c>
      <c r="P670">
        <v>0.86</v>
      </c>
      <c r="Q670">
        <v>0</v>
      </c>
      <c r="R670" t="s">
        <v>43</v>
      </c>
      <c r="S670" s="16">
        <v>0</v>
      </c>
      <c r="T670" s="16">
        <v>0</v>
      </c>
      <c r="U670" s="16">
        <v>750</v>
      </c>
      <c r="V670" s="16">
        <v>0</v>
      </c>
      <c r="W670" s="16">
        <v>0</v>
      </c>
      <c r="X670" s="16">
        <v>-750</v>
      </c>
    </row>
    <row r="671" spans="1:24" x14ac:dyDescent="0.25">
      <c r="A671" s="4" t="s">
        <v>24</v>
      </c>
      <c r="B671" s="5" t="s">
        <v>1105</v>
      </c>
      <c r="C671" s="6" t="s">
        <v>35</v>
      </c>
      <c r="D671" s="7">
        <v>230</v>
      </c>
      <c r="E671" t="s">
        <v>509</v>
      </c>
      <c r="F671" t="s">
        <v>28</v>
      </c>
      <c r="G671" t="s">
        <v>80</v>
      </c>
      <c r="H671" t="s">
        <v>81</v>
      </c>
      <c r="I671" t="s">
        <v>76</v>
      </c>
      <c r="J671" s="8" t="s">
        <v>32</v>
      </c>
      <c r="K671" s="8">
        <v>165</v>
      </c>
      <c r="L671" t="s">
        <v>41</v>
      </c>
      <c r="M671" s="9">
        <v>48</v>
      </c>
      <c r="N671" s="10">
        <v>5416.666666666667</v>
      </c>
      <c r="O671">
        <v>1</v>
      </c>
      <c r="P671">
        <v>1.1599999999999999</v>
      </c>
      <c r="Q671">
        <v>0</v>
      </c>
      <c r="R671" t="s">
        <v>43</v>
      </c>
      <c r="S671" s="16">
        <v>8908.7999999999993</v>
      </c>
      <c r="T671" s="16">
        <v>5416.666666666667</v>
      </c>
      <c r="U671" s="16">
        <v>0</v>
      </c>
      <c r="V671" s="16">
        <v>50</v>
      </c>
      <c r="W671" s="16">
        <v>0</v>
      </c>
      <c r="X671" s="16">
        <v>3442.1333333333323</v>
      </c>
    </row>
    <row r="672" spans="1:24" x14ac:dyDescent="0.25">
      <c r="A672" s="4" t="s">
        <v>24</v>
      </c>
      <c r="B672" s="5" t="s">
        <v>1106</v>
      </c>
      <c r="C672" s="6" t="s">
        <v>92</v>
      </c>
      <c r="D672" s="7">
        <v>68</v>
      </c>
      <c r="E672" t="s">
        <v>579</v>
      </c>
      <c r="F672" t="s">
        <v>37</v>
      </c>
      <c r="G672" t="s">
        <v>195</v>
      </c>
      <c r="H672" t="s">
        <v>39</v>
      </c>
      <c r="I672" t="s">
        <v>40</v>
      </c>
      <c r="J672" s="8" t="s">
        <v>46</v>
      </c>
      <c r="K672" s="8">
        <v>161</v>
      </c>
      <c r="L672" t="s">
        <v>99</v>
      </c>
      <c r="M672" s="9">
        <v>35</v>
      </c>
      <c r="N672" s="10">
        <v>45</v>
      </c>
      <c r="O672">
        <v>0.8</v>
      </c>
      <c r="P672">
        <v>0.88</v>
      </c>
      <c r="Q672">
        <v>0</v>
      </c>
      <c r="R672" t="s">
        <v>43</v>
      </c>
      <c r="S672" s="16">
        <v>3967.04</v>
      </c>
      <c r="T672" s="16">
        <v>0</v>
      </c>
      <c r="U672" s="16">
        <v>500</v>
      </c>
      <c r="V672" s="16">
        <v>250</v>
      </c>
      <c r="W672" s="16">
        <v>7245</v>
      </c>
      <c r="X672" s="16">
        <v>-4027.96</v>
      </c>
    </row>
    <row r="673" spans="1:24" x14ac:dyDescent="0.25">
      <c r="A673" s="4" t="s">
        <v>24</v>
      </c>
      <c r="B673" s="5" t="s">
        <v>1107</v>
      </c>
      <c r="C673" s="6" t="s">
        <v>92</v>
      </c>
      <c r="D673" s="7">
        <v>288</v>
      </c>
      <c r="E673" t="s">
        <v>1108</v>
      </c>
      <c r="F673" t="s">
        <v>37</v>
      </c>
      <c r="G673" t="s">
        <v>85</v>
      </c>
      <c r="H673" t="s">
        <v>51</v>
      </c>
      <c r="I673" t="s">
        <v>52</v>
      </c>
      <c r="J673" s="8" t="s">
        <v>46</v>
      </c>
      <c r="K673" s="8">
        <v>162</v>
      </c>
      <c r="L673" t="s">
        <v>99</v>
      </c>
      <c r="M673" s="9">
        <v>48</v>
      </c>
      <c r="N673" s="10">
        <v>53</v>
      </c>
      <c r="O673">
        <v>1.1000000000000001</v>
      </c>
      <c r="P673">
        <v>0.95</v>
      </c>
      <c r="Q673">
        <v>0</v>
      </c>
      <c r="R673" t="s">
        <v>43</v>
      </c>
      <c r="S673" s="16">
        <v>8125.92</v>
      </c>
      <c r="T673" s="16">
        <v>0</v>
      </c>
      <c r="U673" s="16">
        <v>500</v>
      </c>
      <c r="V673" s="16">
        <v>100</v>
      </c>
      <c r="W673" s="16">
        <v>8586</v>
      </c>
      <c r="X673" s="16">
        <v>-1060.08</v>
      </c>
    </row>
    <row r="674" spans="1:24" x14ac:dyDescent="0.25">
      <c r="A674" s="4" t="s">
        <v>24</v>
      </c>
      <c r="B674" s="5" t="s">
        <v>1109</v>
      </c>
      <c r="C674" s="6" t="s">
        <v>92</v>
      </c>
      <c r="D674" s="7">
        <v>253</v>
      </c>
      <c r="E674" t="s">
        <v>1110</v>
      </c>
      <c r="F674" t="s">
        <v>37</v>
      </c>
      <c r="G674" t="s">
        <v>94</v>
      </c>
      <c r="H674" t="s">
        <v>51</v>
      </c>
      <c r="I674" t="s">
        <v>76</v>
      </c>
      <c r="J674" s="8" t="s">
        <v>46</v>
      </c>
      <c r="K674" s="8">
        <v>167</v>
      </c>
      <c r="L674" t="s">
        <v>99</v>
      </c>
      <c r="M674" s="9">
        <v>35</v>
      </c>
      <c r="N674" s="10">
        <v>53</v>
      </c>
      <c r="O674">
        <v>1</v>
      </c>
      <c r="P674">
        <v>1.07</v>
      </c>
      <c r="Q674">
        <v>0</v>
      </c>
      <c r="R674" t="s">
        <v>43</v>
      </c>
      <c r="S674" s="16">
        <v>6254.1500000000005</v>
      </c>
      <c r="T674" s="16">
        <v>0</v>
      </c>
      <c r="U674" s="16">
        <v>500</v>
      </c>
      <c r="V674" s="16">
        <v>0</v>
      </c>
      <c r="W674" s="16">
        <v>8851</v>
      </c>
      <c r="X674" s="16">
        <v>-3096.8499999999995</v>
      </c>
    </row>
    <row r="675" spans="1:24" x14ac:dyDescent="0.25">
      <c r="A675" s="4" t="s">
        <v>24</v>
      </c>
      <c r="B675" s="5" t="s">
        <v>1111</v>
      </c>
      <c r="C675" s="6" t="s">
        <v>92</v>
      </c>
      <c r="D675" s="7">
        <v>113</v>
      </c>
      <c r="E675" t="s">
        <v>337</v>
      </c>
      <c r="F675" t="s">
        <v>28</v>
      </c>
      <c r="G675" t="s">
        <v>59</v>
      </c>
      <c r="H675" t="s">
        <v>60</v>
      </c>
      <c r="I675" t="s">
        <v>31</v>
      </c>
      <c r="J675" s="8" t="s">
        <v>32</v>
      </c>
      <c r="K675" s="8">
        <v>0</v>
      </c>
      <c r="L675" t="s">
        <v>95</v>
      </c>
      <c r="M675" s="9">
        <v>65</v>
      </c>
      <c r="N675" s="10">
        <v>72</v>
      </c>
      <c r="O675">
        <v>1.2</v>
      </c>
      <c r="P675">
        <v>0.9</v>
      </c>
      <c r="Q675">
        <v>0</v>
      </c>
      <c r="R675" t="s">
        <v>43</v>
      </c>
      <c r="S675" s="16">
        <v>11232</v>
      </c>
      <c r="T675" s="16">
        <v>0</v>
      </c>
      <c r="U675" s="16">
        <v>200</v>
      </c>
      <c r="V675" s="16">
        <v>0</v>
      </c>
      <c r="W675" s="16">
        <v>0</v>
      </c>
      <c r="X675" s="16">
        <v>11032</v>
      </c>
    </row>
    <row r="676" spans="1:24" x14ac:dyDescent="0.25">
      <c r="A676" s="4" t="s">
        <v>24</v>
      </c>
      <c r="B676" s="5" t="s">
        <v>1112</v>
      </c>
      <c r="C676" s="6" t="s">
        <v>35</v>
      </c>
      <c r="D676" s="7">
        <v>258</v>
      </c>
      <c r="E676" t="s">
        <v>123</v>
      </c>
      <c r="F676" t="s">
        <v>37</v>
      </c>
      <c r="G676" t="s">
        <v>124</v>
      </c>
      <c r="H676" t="s">
        <v>51</v>
      </c>
      <c r="I676" t="s">
        <v>76</v>
      </c>
      <c r="J676" s="8" t="s">
        <v>46</v>
      </c>
      <c r="K676" s="8">
        <v>166</v>
      </c>
      <c r="L676" t="s">
        <v>53</v>
      </c>
      <c r="M676" s="9">
        <v>24</v>
      </c>
      <c r="N676" s="10">
        <v>384.61538461538464</v>
      </c>
      <c r="O676">
        <v>1</v>
      </c>
      <c r="P676">
        <v>1.17</v>
      </c>
      <c r="Q676">
        <v>0</v>
      </c>
      <c r="R676" t="s">
        <v>43</v>
      </c>
      <c r="S676" s="16">
        <v>4661.28</v>
      </c>
      <c r="T676" s="16">
        <v>384.61538461538464</v>
      </c>
      <c r="U676" s="16">
        <v>500</v>
      </c>
      <c r="V676" s="16">
        <v>10</v>
      </c>
      <c r="W676" s="16">
        <v>0</v>
      </c>
      <c r="X676" s="16">
        <v>3766.664615384615</v>
      </c>
    </row>
    <row r="677" spans="1:24" x14ac:dyDescent="0.25">
      <c r="A677" s="4" t="s">
        <v>24</v>
      </c>
      <c r="B677" s="5" t="s">
        <v>1113</v>
      </c>
      <c r="C677" s="6" t="s">
        <v>43</v>
      </c>
      <c r="D677" s="7">
        <v>92</v>
      </c>
      <c r="E677" t="s">
        <v>1067</v>
      </c>
      <c r="F677" t="s">
        <v>28</v>
      </c>
      <c r="G677" t="s">
        <v>1034</v>
      </c>
      <c r="H677" t="s">
        <v>51</v>
      </c>
      <c r="I677" t="s">
        <v>40</v>
      </c>
      <c r="J677" s="8" t="s">
        <v>46</v>
      </c>
      <c r="K677" s="8">
        <v>0</v>
      </c>
      <c r="L677" t="s">
        <v>47</v>
      </c>
      <c r="M677" s="9">
        <v>30</v>
      </c>
      <c r="N677" s="10">
        <v>615.38461538461536</v>
      </c>
      <c r="O677">
        <v>0.8</v>
      </c>
      <c r="P677">
        <v>1.1299999999999999</v>
      </c>
      <c r="Q677">
        <v>0</v>
      </c>
      <c r="R677" t="s">
        <v>43</v>
      </c>
      <c r="S677" s="16">
        <v>4339.2</v>
      </c>
      <c r="T677" s="16">
        <v>0</v>
      </c>
      <c r="U677" s="16">
        <v>750</v>
      </c>
      <c r="V677" s="16">
        <v>50</v>
      </c>
      <c r="W677" s="16">
        <v>0</v>
      </c>
      <c r="X677" s="16">
        <v>3539.2</v>
      </c>
    </row>
    <row r="678" spans="1:24" x14ac:dyDescent="0.25">
      <c r="A678" s="4" t="s">
        <v>24</v>
      </c>
      <c r="B678" s="5" t="s">
        <v>1114</v>
      </c>
      <c r="C678" s="6" t="s">
        <v>35</v>
      </c>
      <c r="D678" s="7">
        <v>123</v>
      </c>
      <c r="E678" t="s">
        <v>1015</v>
      </c>
      <c r="F678" t="s">
        <v>28</v>
      </c>
      <c r="G678" t="s">
        <v>105</v>
      </c>
      <c r="H678" t="s">
        <v>39</v>
      </c>
      <c r="I678" t="s">
        <v>52</v>
      </c>
      <c r="J678" s="8" t="s">
        <v>32</v>
      </c>
      <c r="K678" s="8">
        <v>161</v>
      </c>
      <c r="L678" t="s">
        <v>41</v>
      </c>
      <c r="M678" s="9">
        <v>48</v>
      </c>
      <c r="N678" s="10">
        <v>5416.666666666667</v>
      </c>
      <c r="O678">
        <v>1.1000000000000001</v>
      </c>
      <c r="P678">
        <v>1.1499999999999999</v>
      </c>
      <c r="Q678">
        <v>0</v>
      </c>
      <c r="R678" t="s">
        <v>43</v>
      </c>
      <c r="S678" s="16">
        <v>9715.1999999999989</v>
      </c>
      <c r="T678" s="16">
        <v>5416.666666666667</v>
      </c>
      <c r="U678" s="16">
        <v>0</v>
      </c>
      <c r="V678" s="16">
        <v>50</v>
      </c>
      <c r="W678" s="16">
        <v>0</v>
      </c>
      <c r="X678" s="16">
        <v>4248.5333333333319</v>
      </c>
    </row>
    <row r="679" spans="1:24" x14ac:dyDescent="0.25">
      <c r="A679" s="4" t="s">
        <v>24</v>
      </c>
      <c r="B679" s="5" t="s">
        <v>1115</v>
      </c>
      <c r="C679" s="6" t="s">
        <v>92</v>
      </c>
      <c r="D679" s="7">
        <v>172</v>
      </c>
      <c r="E679" t="s">
        <v>1116</v>
      </c>
      <c r="F679" t="s">
        <v>37</v>
      </c>
      <c r="G679" t="s">
        <v>603</v>
      </c>
      <c r="H679" t="s">
        <v>39</v>
      </c>
      <c r="I679" t="s">
        <v>52</v>
      </c>
      <c r="J679" s="8" t="s">
        <v>32</v>
      </c>
      <c r="K679" s="8">
        <v>168</v>
      </c>
      <c r="L679" t="s">
        <v>95</v>
      </c>
      <c r="M679" s="9">
        <v>72</v>
      </c>
      <c r="N679" s="10">
        <v>76</v>
      </c>
      <c r="O679">
        <v>1.1000000000000001</v>
      </c>
      <c r="P679">
        <v>1.08</v>
      </c>
      <c r="Q679">
        <v>0</v>
      </c>
      <c r="R679" t="s">
        <v>43</v>
      </c>
      <c r="S679" s="16">
        <v>14370.048000000001</v>
      </c>
      <c r="T679" s="16">
        <v>0</v>
      </c>
      <c r="U679" s="16">
        <v>500</v>
      </c>
      <c r="V679" s="16">
        <v>250</v>
      </c>
      <c r="W679" s="16">
        <v>12768</v>
      </c>
      <c r="X679" s="16">
        <v>852.04800000000068</v>
      </c>
    </row>
    <row r="680" spans="1:24" x14ac:dyDescent="0.25">
      <c r="A680" s="4" t="s">
        <v>24</v>
      </c>
      <c r="B680" s="5" t="s">
        <v>1117</v>
      </c>
      <c r="C680" s="6" t="s">
        <v>26</v>
      </c>
      <c r="D680" s="7">
        <v>2</v>
      </c>
      <c r="E680" t="s">
        <v>571</v>
      </c>
      <c r="F680" t="s">
        <v>28</v>
      </c>
      <c r="G680" t="s">
        <v>309</v>
      </c>
      <c r="H680" t="s">
        <v>60</v>
      </c>
      <c r="I680" t="s">
        <v>31</v>
      </c>
      <c r="J680" s="8" t="s">
        <v>46</v>
      </c>
      <c r="K680" s="8">
        <v>168</v>
      </c>
      <c r="L680" t="s">
        <v>90</v>
      </c>
      <c r="M680" s="9">
        <v>35</v>
      </c>
      <c r="N680" s="10">
        <v>923.07692307692309</v>
      </c>
      <c r="O680">
        <v>1.2</v>
      </c>
      <c r="P680">
        <v>0.97</v>
      </c>
      <c r="Q680">
        <v>1</v>
      </c>
      <c r="R680" t="s">
        <v>43</v>
      </c>
      <c r="S680" s="16">
        <v>0</v>
      </c>
      <c r="T680" s="16">
        <v>923.07692307692309</v>
      </c>
      <c r="U680" s="16">
        <v>750</v>
      </c>
      <c r="V680" s="16">
        <v>10</v>
      </c>
      <c r="W680" s="16">
        <v>0</v>
      </c>
      <c r="X680" s="16">
        <v>-1683.0769230769231</v>
      </c>
    </row>
    <row r="681" spans="1:24" x14ac:dyDescent="0.25">
      <c r="A681" s="4" t="s">
        <v>24</v>
      </c>
      <c r="B681" s="5" t="s">
        <v>1118</v>
      </c>
      <c r="C681" s="6" t="s">
        <v>92</v>
      </c>
      <c r="D681" s="7">
        <v>33</v>
      </c>
      <c r="E681" t="s">
        <v>753</v>
      </c>
      <c r="F681" t="s">
        <v>37</v>
      </c>
      <c r="G681" t="s">
        <v>231</v>
      </c>
      <c r="H681" t="s">
        <v>60</v>
      </c>
      <c r="I681" t="s">
        <v>31</v>
      </c>
      <c r="J681" s="8" t="s">
        <v>46</v>
      </c>
      <c r="K681" s="8">
        <v>164</v>
      </c>
      <c r="L681" t="s">
        <v>99</v>
      </c>
      <c r="M681" s="9">
        <v>40</v>
      </c>
      <c r="N681" s="10">
        <v>53</v>
      </c>
      <c r="O681">
        <v>1.2</v>
      </c>
      <c r="P681">
        <v>1.1200000000000001</v>
      </c>
      <c r="Q681">
        <v>0</v>
      </c>
      <c r="R681" t="s">
        <v>43</v>
      </c>
      <c r="S681" s="16">
        <v>8816.6400000000012</v>
      </c>
      <c r="T681" s="16">
        <v>0</v>
      </c>
      <c r="U681" s="16">
        <v>200</v>
      </c>
      <c r="V681" s="16">
        <v>50</v>
      </c>
      <c r="W681" s="16">
        <v>8692</v>
      </c>
      <c r="X681" s="16">
        <v>-125.35999999999876</v>
      </c>
    </row>
    <row r="682" spans="1:24" x14ac:dyDescent="0.25">
      <c r="A682" s="4" t="s">
        <v>24</v>
      </c>
      <c r="B682" s="5" t="s">
        <v>1119</v>
      </c>
      <c r="C682" s="6" t="s">
        <v>35</v>
      </c>
      <c r="D682" s="7">
        <v>165</v>
      </c>
      <c r="E682" t="s">
        <v>262</v>
      </c>
      <c r="F682" t="s">
        <v>28</v>
      </c>
      <c r="G682" t="s">
        <v>263</v>
      </c>
      <c r="H682" t="s">
        <v>81</v>
      </c>
      <c r="I682" t="s">
        <v>76</v>
      </c>
      <c r="J682" s="8" t="s">
        <v>46</v>
      </c>
      <c r="K682" s="8">
        <v>165</v>
      </c>
      <c r="L682" t="s">
        <v>53</v>
      </c>
      <c r="M682" s="9">
        <v>24</v>
      </c>
      <c r="N682" s="10">
        <v>384.61538461538464</v>
      </c>
      <c r="O682">
        <v>1</v>
      </c>
      <c r="P682">
        <v>1.1100000000000001</v>
      </c>
      <c r="Q682">
        <v>0</v>
      </c>
      <c r="R682" t="s">
        <v>43</v>
      </c>
      <c r="S682" s="16">
        <v>4262.4000000000005</v>
      </c>
      <c r="T682" s="16">
        <v>384.61538461538464</v>
      </c>
      <c r="U682" s="16">
        <v>500</v>
      </c>
      <c r="V682" s="16">
        <v>0</v>
      </c>
      <c r="W682" s="16">
        <v>0</v>
      </c>
      <c r="X682" s="16">
        <v>3377.7846153846158</v>
      </c>
    </row>
    <row r="683" spans="1:24" x14ac:dyDescent="0.25">
      <c r="A683" s="4" t="s">
        <v>24</v>
      </c>
      <c r="B683" s="5" t="s">
        <v>1120</v>
      </c>
      <c r="C683" s="6" t="s">
        <v>92</v>
      </c>
      <c r="D683" s="7">
        <v>186</v>
      </c>
      <c r="E683" t="s">
        <v>463</v>
      </c>
      <c r="F683" t="s">
        <v>37</v>
      </c>
      <c r="G683" t="s">
        <v>127</v>
      </c>
      <c r="H683" t="s">
        <v>51</v>
      </c>
      <c r="I683" t="s">
        <v>31</v>
      </c>
      <c r="J683" s="8" t="s">
        <v>46</v>
      </c>
      <c r="K683" s="8">
        <v>168</v>
      </c>
      <c r="L683" t="s">
        <v>99</v>
      </c>
      <c r="M683" s="9">
        <v>48</v>
      </c>
      <c r="N683" s="10">
        <v>50</v>
      </c>
      <c r="O683">
        <v>1.2</v>
      </c>
      <c r="P683">
        <v>1.2</v>
      </c>
      <c r="Q683">
        <v>0</v>
      </c>
      <c r="R683" t="s">
        <v>43</v>
      </c>
      <c r="S683" s="16">
        <v>11612.159999999998</v>
      </c>
      <c r="T683" s="16">
        <v>0</v>
      </c>
      <c r="U683" s="16">
        <v>500</v>
      </c>
      <c r="V683" s="16">
        <v>10</v>
      </c>
      <c r="W683" s="16">
        <v>8400</v>
      </c>
      <c r="X683" s="16">
        <v>2702.159999999998</v>
      </c>
    </row>
    <row r="684" spans="1:24" x14ac:dyDescent="0.25">
      <c r="A684" s="4" t="s">
        <v>24</v>
      </c>
      <c r="B684" s="5" t="s">
        <v>1121</v>
      </c>
      <c r="C684" s="6" t="s">
        <v>78</v>
      </c>
      <c r="D684" s="7">
        <v>17</v>
      </c>
      <c r="E684" t="s">
        <v>502</v>
      </c>
      <c r="F684" t="s">
        <v>28</v>
      </c>
      <c r="G684" t="s">
        <v>285</v>
      </c>
      <c r="H684" t="s">
        <v>30</v>
      </c>
      <c r="I684" t="s">
        <v>31</v>
      </c>
      <c r="J684" s="8" t="s">
        <v>46</v>
      </c>
      <c r="K684" s="8">
        <v>97</v>
      </c>
      <c r="L684" t="s">
        <v>82</v>
      </c>
      <c r="M684" s="9">
        <v>40</v>
      </c>
      <c r="N684" s="10">
        <v>1230.7692307692307</v>
      </c>
      <c r="O684">
        <v>1.2</v>
      </c>
      <c r="P684">
        <v>1.08</v>
      </c>
      <c r="Q684">
        <v>0</v>
      </c>
      <c r="R684" t="s">
        <v>43</v>
      </c>
      <c r="S684" s="16">
        <v>8294.4000000000015</v>
      </c>
      <c r="T684" s="16">
        <v>1230.7692307692307</v>
      </c>
      <c r="U684" s="16">
        <v>0</v>
      </c>
      <c r="V684" s="16">
        <v>500</v>
      </c>
      <c r="W684" s="16">
        <v>0</v>
      </c>
      <c r="X684" s="16">
        <v>6563.630769230771</v>
      </c>
    </row>
    <row r="685" spans="1:24" x14ac:dyDescent="0.25">
      <c r="A685" s="4" t="s">
        <v>24</v>
      </c>
      <c r="B685" s="5" t="s">
        <v>1122</v>
      </c>
      <c r="C685" s="6" t="s">
        <v>35</v>
      </c>
      <c r="D685" s="7">
        <v>9</v>
      </c>
      <c r="E685" t="s">
        <v>236</v>
      </c>
      <c r="F685" t="s">
        <v>37</v>
      </c>
      <c r="G685" t="s">
        <v>237</v>
      </c>
      <c r="H685" t="s">
        <v>30</v>
      </c>
      <c r="I685" t="s">
        <v>86</v>
      </c>
      <c r="J685" s="8" t="s">
        <v>32</v>
      </c>
      <c r="K685" s="8">
        <v>135</v>
      </c>
      <c r="L685" t="s">
        <v>41</v>
      </c>
      <c r="M685" s="9">
        <v>48</v>
      </c>
      <c r="N685" s="10">
        <v>5416.666666666667</v>
      </c>
      <c r="O685">
        <v>0.9</v>
      </c>
      <c r="P685">
        <v>1.1399999999999999</v>
      </c>
      <c r="Q685">
        <v>0</v>
      </c>
      <c r="R685" t="s">
        <v>43</v>
      </c>
      <c r="S685" s="16">
        <v>6648.48</v>
      </c>
      <c r="T685" s="16">
        <v>5416.666666666667</v>
      </c>
      <c r="U685" s="16">
        <v>500</v>
      </c>
      <c r="V685" s="16">
        <v>0</v>
      </c>
      <c r="W685" s="16">
        <v>0</v>
      </c>
      <c r="X685" s="16">
        <v>731.81333333333259</v>
      </c>
    </row>
    <row r="686" spans="1:24" x14ac:dyDescent="0.25">
      <c r="A686" s="4" t="s">
        <v>24</v>
      </c>
      <c r="B686" s="5" t="s">
        <v>1123</v>
      </c>
      <c r="C686" s="6" t="s">
        <v>43</v>
      </c>
      <c r="D686" s="7">
        <v>260</v>
      </c>
      <c r="E686" t="s">
        <v>119</v>
      </c>
      <c r="F686" t="s">
        <v>37</v>
      </c>
      <c r="G686" t="s">
        <v>120</v>
      </c>
      <c r="H686" t="s">
        <v>39</v>
      </c>
      <c r="I686" t="s">
        <v>40</v>
      </c>
      <c r="J686" s="8" t="s">
        <v>46</v>
      </c>
      <c r="K686" s="8">
        <v>164</v>
      </c>
      <c r="L686" t="s">
        <v>47</v>
      </c>
      <c r="M686" s="9">
        <v>30</v>
      </c>
      <c r="N686" s="10">
        <v>615.38461538461536</v>
      </c>
      <c r="O686">
        <v>0.8</v>
      </c>
      <c r="P686">
        <v>1.07</v>
      </c>
      <c r="Q686">
        <v>1</v>
      </c>
      <c r="R686" t="s">
        <v>43</v>
      </c>
      <c r="S686" s="16">
        <v>0</v>
      </c>
      <c r="T686" s="16">
        <v>615.38461538461536</v>
      </c>
      <c r="U686" s="16">
        <v>500</v>
      </c>
      <c r="V686" s="16">
        <v>50</v>
      </c>
      <c r="W686" s="16">
        <v>0</v>
      </c>
      <c r="X686" s="16">
        <v>-1165.3846153846152</v>
      </c>
    </row>
    <row r="687" spans="1:24" x14ac:dyDescent="0.25">
      <c r="A687" s="4" t="s">
        <v>24</v>
      </c>
      <c r="B687" s="5" t="s">
        <v>1124</v>
      </c>
      <c r="C687" s="6" t="s">
        <v>35</v>
      </c>
      <c r="D687" s="7">
        <v>79</v>
      </c>
      <c r="E687" t="s">
        <v>277</v>
      </c>
      <c r="F687" t="s">
        <v>28</v>
      </c>
      <c r="G687" t="s">
        <v>278</v>
      </c>
      <c r="H687" t="s">
        <v>60</v>
      </c>
      <c r="I687" t="s">
        <v>76</v>
      </c>
      <c r="J687" s="8" t="s">
        <v>32</v>
      </c>
      <c r="K687" s="8">
        <v>165</v>
      </c>
      <c r="L687" t="s">
        <v>41</v>
      </c>
      <c r="M687" s="9">
        <v>48</v>
      </c>
      <c r="N687" s="10">
        <v>5416.666666666667</v>
      </c>
      <c r="O687">
        <v>1</v>
      </c>
      <c r="P687">
        <v>1</v>
      </c>
      <c r="Q687">
        <v>0</v>
      </c>
      <c r="R687" t="s">
        <v>43</v>
      </c>
      <c r="S687" s="16">
        <v>7680</v>
      </c>
      <c r="T687" s="16">
        <v>5416.666666666667</v>
      </c>
      <c r="U687" s="16">
        <v>0</v>
      </c>
      <c r="V687" s="16">
        <v>10</v>
      </c>
      <c r="W687" s="16">
        <v>0</v>
      </c>
      <c r="X687" s="16">
        <v>2253.333333333333</v>
      </c>
    </row>
    <row r="688" spans="1:24" x14ac:dyDescent="0.25">
      <c r="A688" s="4" t="s">
        <v>24</v>
      </c>
      <c r="B688" s="5" t="s">
        <v>1125</v>
      </c>
      <c r="C688" s="6" t="s">
        <v>92</v>
      </c>
      <c r="D688" s="7">
        <v>262</v>
      </c>
      <c r="E688" t="s">
        <v>803</v>
      </c>
      <c r="F688" t="s">
        <v>37</v>
      </c>
      <c r="G688" t="s">
        <v>403</v>
      </c>
      <c r="H688" t="s">
        <v>51</v>
      </c>
      <c r="I688" t="s">
        <v>52</v>
      </c>
      <c r="J688" s="8" t="s">
        <v>46</v>
      </c>
      <c r="K688" s="8">
        <v>166</v>
      </c>
      <c r="L688" t="s">
        <v>99</v>
      </c>
      <c r="M688" s="9">
        <v>40</v>
      </c>
      <c r="N688" s="10">
        <v>54</v>
      </c>
      <c r="O688">
        <v>1.1000000000000001</v>
      </c>
      <c r="P688">
        <v>1.1499999999999999</v>
      </c>
      <c r="Q688">
        <v>0</v>
      </c>
      <c r="R688" t="s">
        <v>43</v>
      </c>
      <c r="S688" s="16">
        <v>8399.6</v>
      </c>
      <c r="T688" s="16">
        <v>0</v>
      </c>
      <c r="U688" s="16">
        <v>0</v>
      </c>
      <c r="V688" s="16">
        <v>250</v>
      </c>
      <c r="W688" s="16">
        <v>8964</v>
      </c>
      <c r="X688" s="16">
        <v>-814.39999999999964</v>
      </c>
    </row>
    <row r="689" spans="1:24" x14ac:dyDescent="0.25">
      <c r="A689" s="4" t="s">
        <v>24</v>
      </c>
      <c r="B689" s="5" t="s">
        <v>1126</v>
      </c>
      <c r="C689" s="6" t="s">
        <v>35</v>
      </c>
      <c r="D689" s="7">
        <v>220</v>
      </c>
      <c r="E689" t="s">
        <v>1127</v>
      </c>
      <c r="F689" t="s">
        <v>28</v>
      </c>
      <c r="G689" t="s">
        <v>198</v>
      </c>
      <c r="H689" t="s">
        <v>39</v>
      </c>
      <c r="I689" t="s">
        <v>31</v>
      </c>
      <c r="J689" s="8" t="s">
        <v>32</v>
      </c>
      <c r="K689" s="8">
        <v>163</v>
      </c>
      <c r="L689" t="s">
        <v>41</v>
      </c>
      <c r="M689" s="9">
        <v>48</v>
      </c>
      <c r="N689" s="10">
        <v>5416.666666666667</v>
      </c>
      <c r="O689">
        <v>1.2</v>
      </c>
      <c r="P689">
        <v>0.87</v>
      </c>
      <c r="Q689">
        <v>0</v>
      </c>
      <c r="R689" t="s">
        <v>43</v>
      </c>
      <c r="S689" s="16">
        <v>8017.92</v>
      </c>
      <c r="T689" s="16">
        <v>5416.666666666667</v>
      </c>
      <c r="U689" s="16">
        <v>200</v>
      </c>
      <c r="V689" s="16">
        <v>50</v>
      </c>
      <c r="W689" s="16">
        <v>0</v>
      </c>
      <c r="X689" s="16">
        <v>2351.2533333333331</v>
      </c>
    </row>
    <row r="690" spans="1:24" x14ac:dyDescent="0.25">
      <c r="A690" s="4" t="s">
        <v>24</v>
      </c>
      <c r="B690" s="5" t="s">
        <v>1128</v>
      </c>
      <c r="C690" s="6" t="s">
        <v>92</v>
      </c>
      <c r="D690" s="7">
        <v>205</v>
      </c>
      <c r="E690" t="s">
        <v>185</v>
      </c>
      <c r="F690" t="s">
        <v>37</v>
      </c>
      <c r="G690" t="s">
        <v>137</v>
      </c>
      <c r="H690" t="s">
        <v>39</v>
      </c>
      <c r="I690" t="s">
        <v>76</v>
      </c>
      <c r="J690" s="8" t="s">
        <v>32</v>
      </c>
      <c r="K690" s="8">
        <v>85</v>
      </c>
      <c r="L690" t="s">
        <v>95</v>
      </c>
      <c r="M690" s="9">
        <v>65</v>
      </c>
      <c r="N690" s="10">
        <v>78</v>
      </c>
      <c r="O690">
        <v>1</v>
      </c>
      <c r="P690">
        <v>1</v>
      </c>
      <c r="Q690">
        <v>0</v>
      </c>
      <c r="R690" t="s">
        <v>43</v>
      </c>
      <c r="S690" s="16">
        <v>5525</v>
      </c>
      <c r="T690" s="16">
        <v>0</v>
      </c>
      <c r="U690" s="16">
        <v>500</v>
      </c>
      <c r="V690" s="16">
        <v>50</v>
      </c>
      <c r="W690" s="16">
        <v>6630</v>
      </c>
      <c r="X690" s="16">
        <v>-1655</v>
      </c>
    </row>
    <row r="691" spans="1:24" x14ac:dyDescent="0.25">
      <c r="A691" s="4" t="s">
        <v>24</v>
      </c>
      <c r="B691" s="5" t="s">
        <v>1129</v>
      </c>
      <c r="C691" s="6" t="s">
        <v>43</v>
      </c>
      <c r="D691" s="7">
        <v>178</v>
      </c>
      <c r="E691" t="s">
        <v>1130</v>
      </c>
      <c r="F691" t="s">
        <v>37</v>
      </c>
      <c r="G691" t="s">
        <v>102</v>
      </c>
      <c r="H691" t="s">
        <v>51</v>
      </c>
      <c r="I691" t="s">
        <v>76</v>
      </c>
      <c r="J691" s="8" t="s">
        <v>46</v>
      </c>
      <c r="K691" s="8">
        <v>0</v>
      </c>
      <c r="L691" t="s">
        <v>47</v>
      </c>
      <c r="M691" s="9">
        <v>30</v>
      </c>
      <c r="N691" s="10">
        <v>615.38461538461536</v>
      </c>
      <c r="O691">
        <v>1</v>
      </c>
      <c r="P691">
        <v>1.1000000000000001</v>
      </c>
      <c r="Q691">
        <v>0</v>
      </c>
      <c r="R691" t="s">
        <v>43</v>
      </c>
      <c r="S691" s="16">
        <v>0</v>
      </c>
      <c r="T691" s="16">
        <v>0</v>
      </c>
      <c r="U691" s="16">
        <v>0</v>
      </c>
      <c r="V691" s="16">
        <v>250</v>
      </c>
      <c r="W691" s="16">
        <v>0</v>
      </c>
      <c r="X691" s="16">
        <v>-250</v>
      </c>
    </row>
    <row r="692" spans="1:24" x14ac:dyDescent="0.25">
      <c r="A692" s="4" t="s">
        <v>24</v>
      </c>
      <c r="B692" s="5" t="s">
        <v>1131</v>
      </c>
      <c r="C692" s="6" t="s">
        <v>135</v>
      </c>
      <c r="D692" s="7">
        <v>176</v>
      </c>
      <c r="E692" t="s">
        <v>410</v>
      </c>
      <c r="F692" t="s">
        <v>37</v>
      </c>
      <c r="G692" t="s">
        <v>102</v>
      </c>
      <c r="H692" t="s">
        <v>51</v>
      </c>
      <c r="I692" t="s">
        <v>31</v>
      </c>
      <c r="J692" s="8" t="s">
        <v>46</v>
      </c>
      <c r="K692" s="8">
        <v>168</v>
      </c>
      <c r="L692" t="s">
        <v>138</v>
      </c>
      <c r="M692" s="9">
        <v>55</v>
      </c>
      <c r="N692" s="10">
        <v>2307.6923076923076</v>
      </c>
      <c r="O692">
        <v>1.2</v>
      </c>
      <c r="P692">
        <v>1.1000000000000001</v>
      </c>
      <c r="Q692">
        <v>0</v>
      </c>
      <c r="R692" t="s">
        <v>43</v>
      </c>
      <c r="S692" s="16">
        <v>12196.800000000001</v>
      </c>
      <c r="T692" s="16">
        <v>2307.6923076923076</v>
      </c>
      <c r="U692" s="16">
        <v>750</v>
      </c>
      <c r="V692" s="16">
        <v>10</v>
      </c>
      <c r="W692" s="16">
        <v>0</v>
      </c>
      <c r="X692" s="16">
        <v>9129.1076923076944</v>
      </c>
    </row>
    <row r="693" spans="1:24" x14ac:dyDescent="0.25">
      <c r="A693" s="4" t="s">
        <v>24</v>
      </c>
      <c r="B693" s="5" t="s">
        <v>1132</v>
      </c>
      <c r="C693" s="6" t="s">
        <v>92</v>
      </c>
      <c r="D693" s="7">
        <v>168</v>
      </c>
      <c r="E693" t="s">
        <v>398</v>
      </c>
      <c r="F693" t="s">
        <v>28</v>
      </c>
      <c r="G693" t="s">
        <v>56</v>
      </c>
      <c r="H693" t="s">
        <v>51</v>
      </c>
      <c r="I693" t="s">
        <v>31</v>
      </c>
      <c r="J693" s="8" t="s">
        <v>46</v>
      </c>
      <c r="K693" s="8">
        <v>160</v>
      </c>
      <c r="L693" t="s">
        <v>99</v>
      </c>
      <c r="M693" s="9">
        <v>40</v>
      </c>
      <c r="N693" s="10">
        <v>53</v>
      </c>
      <c r="O693">
        <v>1.2</v>
      </c>
      <c r="P693">
        <v>1.05</v>
      </c>
      <c r="Q693">
        <v>0</v>
      </c>
      <c r="R693" t="s">
        <v>43</v>
      </c>
      <c r="S693" s="16">
        <v>8064</v>
      </c>
      <c r="T693" s="16">
        <v>0</v>
      </c>
      <c r="U693" s="16">
        <v>0</v>
      </c>
      <c r="V693" s="16">
        <v>0</v>
      </c>
      <c r="W693" s="16">
        <v>8480</v>
      </c>
      <c r="X693" s="16">
        <v>-416</v>
      </c>
    </row>
    <row r="694" spans="1:24" x14ac:dyDescent="0.25">
      <c r="A694" s="4" t="s">
        <v>24</v>
      </c>
      <c r="B694" s="5" t="s">
        <v>1133</v>
      </c>
      <c r="C694" s="6" t="s">
        <v>35</v>
      </c>
      <c r="D694" s="7">
        <v>77</v>
      </c>
      <c r="E694" t="s">
        <v>1134</v>
      </c>
      <c r="F694" t="s">
        <v>37</v>
      </c>
      <c r="G694" t="s">
        <v>278</v>
      </c>
      <c r="H694" t="s">
        <v>60</v>
      </c>
      <c r="I694" t="s">
        <v>31</v>
      </c>
      <c r="J694" s="8" t="s">
        <v>32</v>
      </c>
      <c r="K694" s="8">
        <v>0</v>
      </c>
      <c r="L694" t="s">
        <v>41</v>
      </c>
      <c r="M694" s="9">
        <v>48</v>
      </c>
      <c r="N694" s="10">
        <v>5416.666666666667</v>
      </c>
      <c r="O694">
        <v>1.2</v>
      </c>
      <c r="P694">
        <v>1</v>
      </c>
      <c r="Q694">
        <v>0</v>
      </c>
      <c r="R694" t="s">
        <v>43</v>
      </c>
      <c r="S694" s="16">
        <v>0</v>
      </c>
      <c r="T694" s="16">
        <v>0</v>
      </c>
      <c r="U694" s="16">
        <v>500</v>
      </c>
      <c r="V694" s="16">
        <v>100</v>
      </c>
      <c r="W694" s="16">
        <v>0</v>
      </c>
      <c r="X694" s="16">
        <v>-600</v>
      </c>
    </row>
    <row r="695" spans="1:24" x14ac:dyDescent="0.25">
      <c r="A695" s="4" t="s">
        <v>24</v>
      </c>
      <c r="B695" s="5" t="s">
        <v>1135</v>
      </c>
      <c r="C695" s="6" t="s">
        <v>78</v>
      </c>
      <c r="D695" s="7">
        <v>242</v>
      </c>
      <c r="E695" t="s">
        <v>1136</v>
      </c>
      <c r="F695" t="s">
        <v>37</v>
      </c>
      <c r="G695" t="s">
        <v>109</v>
      </c>
      <c r="H695" t="s">
        <v>64</v>
      </c>
      <c r="I695" t="s">
        <v>86</v>
      </c>
      <c r="J695" s="8" t="s">
        <v>32</v>
      </c>
      <c r="K695" s="8">
        <v>0</v>
      </c>
      <c r="L695" t="s">
        <v>121</v>
      </c>
      <c r="M695" s="9">
        <v>65</v>
      </c>
      <c r="N695" s="10">
        <v>7500</v>
      </c>
      <c r="O695">
        <v>0.9</v>
      </c>
      <c r="P695">
        <v>0.86</v>
      </c>
      <c r="Q695">
        <v>0</v>
      </c>
      <c r="R695" t="s">
        <v>43</v>
      </c>
      <c r="S695" s="16">
        <v>0</v>
      </c>
      <c r="T695" s="16">
        <v>0</v>
      </c>
      <c r="U695" s="16">
        <v>0</v>
      </c>
      <c r="V695" s="16">
        <v>500</v>
      </c>
      <c r="W695" s="16">
        <v>0</v>
      </c>
      <c r="X695" s="16">
        <v>-500</v>
      </c>
    </row>
    <row r="696" spans="1:24" x14ac:dyDescent="0.25">
      <c r="A696" s="4" t="s">
        <v>24</v>
      </c>
      <c r="B696" s="5" t="s">
        <v>1137</v>
      </c>
      <c r="C696" s="6" t="s">
        <v>35</v>
      </c>
      <c r="D696" s="7">
        <v>300</v>
      </c>
      <c r="E696" t="s">
        <v>347</v>
      </c>
      <c r="F696" t="s">
        <v>37</v>
      </c>
      <c r="G696" t="s">
        <v>301</v>
      </c>
      <c r="H696" t="s">
        <v>64</v>
      </c>
      <c r="I696" t="s">
        <v>76</v>
      </c>
      <c r="J696" s="8" t="s">
        <v>32</v>
      </c>
      <c r="K696" s="8">
        <v>161</v>
      </c>
      <c r="L696" t="s">
        <v>41</v>
      </c>
      <c r="M696" s="9">
        <v>48</v>
      </c>
      <c r="N696" s="10">
        <v>5416.666666666667</v>
      </c>
      <c r="O696">
        <v>1</v>
      </c>
      <c r="P696">
        <v>1.17</v>
      </c>
      <c r="Q696">
        <v>0</v>
      </c>
      <c r="R696" t="s">
        <v>43</v>
      </c>
      <c r="S696" s="16">
        <v>9041.76</v>
      </c>
      <c r="T696" s="16">
        <v>5416.666666666667</v>
      </c>
      <c r="U696" s="16">
        <v>500</v>
      </c>
      <c r="V696" s="16">
        <v>50</v>
      </c>
      <c r="W696" s="16">
        <v>0</v>
      </c>
      <c r="X696" s="16">
        <v>3075.0933333333332</v>
      </c>
    </row>
    <row r="697" spans="1:24" x14ac:dyDescent="0.25">
      <c r="A697" s="4" t="s">
        <v>24</v>
      </c>
      <c r="B697" s="5" t="s">
        <v>1138</v>
      </c>
      <c r="C697" s="6" t="s">
        <v>66</v>
      </c>
      <c r="D697" s="7">
        <v>214</v>
      </c>
      <c r="E697" t="s">
        <v>624</v>
      </c>
      <c r="F697" t="s">
        <v>37</v>
      </c>
      <c r="G697" t="s">
        <v>625</v>
      </c>
      <c r="H697" t="s">
        <v>30</v>
      </c>
      <c r="I697" t="s">
        <v>52</v>
      </c>
      <c r="J697" s="8" t="s">
        <v>46</v>
      </c>
      <c r="K697" s="8">
        <v>161</v>
      </c>
      <c r="L697" t="s">
        <v>69</v>
      </c>
      <c r="M697" s="9">
        <v>48</v>
      </c>
      <c r="N697" s="10">
        <v>1538.4615384615386</v>
      </c>
      <c r="O697">
        <v>1.1000000000000001</v>
      </c>
      <c r="P697">
        <v>0.86</v>
      </c>
      <c r="Q697">
        <v>0</v>
      </c>
      <c r="R697" t="s">
        <v>43</v>
      </c>
      <c r="S697" s="16">
        <v>7310.688000000001</v>
      </c>
      <c r="T697" s="16">
        <v>1538.4615384615386</v>
      </c>
      <c r="U697" s="16">
        <v>1000</v>
      </c>
      <c r="V697" s="16">
        <v>50</v>
      </c>
      <c r="W697" s="16">
        <v>0</v>
      </c>
      <c r="X697" s="16">
        <v>4722.2264615384629</v>
      </c>
    </row>
    <row r="698" spans="1:24" x14ac:dyDescent="0.25">
      <c r="A698" s="4" t="s">
        <v>24</v>
      </c>
      <c r="B698" s="5" t="s">
        <v>1139</v>
      </c>
      <c r="C698" s="6" t="s">
        <v>26</v>
      </c>
      <c r="D698" s="7">
        <v>300</v>
      </c>
      <c r="E698" t="s">
        <v>347</v>
      </c>
      <c r="F698" t="s">
        <v>37</v>
      </c>
      <c r="G698" t="s">
        <v>301</v>
      </c>
      <c r="H698" t="s">
        <v>64</v>
      </c>
      <c r="I698" t="s">
        <v>76</v>
      </c>
      <c r="J698" s="8" t="s">
        <v>46</v>
      </c>
      <c r="K698" s="8">
        <v>166</v>
      </c>
      <c r="L698" t="s">
        <v>90</v>
      </c>
      <c r="M698" s="9">
        <v>35</v>
      </c>
      <c r="N698" s="10">
        <v>923.07692307692309</v>
      </c>
      <c r="O698">
        <v>1</v>
      </c>
      <c r="P698">
        <v>1.17</v>
      </c>
      <c r="Q698">
        <v>0</v>
      </c>
      <c r="R698" t="s">
        <v>43</v>
      </c>
      <c r="S698" s="16">
        <v>6797.7</v>
      </c>
      <c r="T698" s="16">
        <v>923.07692307692309</v>
      </c>
      <c r="U698" s="16">
        <v>0</v>
      </c>
      <c r="V698" s="16">
        <v>50</v>
      </c>
      <c r="W698" s="16">
        <v>0</v>
      </c>
      <c r="X698" s="16">
        <v>5824.623076923077</v>
      </c>
    </row>
    <row r="699" spans="1:24" x14ac:dyDescent="0.25">
      <c r="A699" s="4" t="s">
        <v>24</v>
      </c>
      <c r="B699" s="5" t="s">
        <v>1140</v>
      </c>
      <c r="C699" s="6" t="s">
        <v>43</v>
      </c>
      <c r="D699" s="7">
        <v>305</v>
      </c>
      <c r="E699" t="s">
        <v>333</v>
      </c>
      <c r="F699" t="s">
        <v>37</v>
      </c>
      <c r="G699" t="s">
        <v>334</v>
      </c>
      <c r="H699" t="s">
        <v>60</v>
      </c>
      <c r="I699" t="s">
        <v>76</v>
      </c>
      <c r="J699" s="8" t="s">
        <v>32</v>
      </c>
      <c r="K699" s="8">
        <v>125</v>
      </c>
      <c r="L699" t="s">
        <v>117</v>
      </c>
      <c r="M699" s="9">
        <v>54</v>
      </c>
      <c r="N699" s="10">
        <v>5666.666666666667</v>
      </c>
      <c r="O699">
        <v>1</v>
      </c>
      <c r="P699">
        <v>0.86</v>
      </c>
      <c r="Q699">
        <v>0</v>
      </c>
      <c r="R699" t="s">
        <v>43</v>
      </c>
      <c r="S699" s="16">
        <v>5805</v>
      </c>
      <c r="T699" s="16">
        <v>5666.666666666667</v>
      </c>
      <c r="U699" s="16">
        <v>200</v>
      </c>
      <c r="V699" s="16">
        <v>50</v>
      </c>
      <c r="W699" s="16">
        <v>0</v>
      </c>
      <c r="X699" s="16">
        <v>-111.66666666666697</v>
      </c>
    </row>
    <row r="700" spans="1:24" x14ac:dyDescent="0.25">
      <c r="A700" s="4" t="s">
        <v>24</v>
      </c>
      <c r="B700" s="5" t="s">
        <v>1141</v>
      </c>
      <c r="C700" s="6" t="s">
        <v>26</v>
      </c>
      <c r="D700" s="7">
        <v>187</v>
      </c>
      <c r="E700" t="s">
        <v>126</v>
      </c>
      <c r="F700" t="s">
        <v>37</v>
      </c>
      <c r="G700" t="s">
        <v>127</v>
      </c>
      <c r="H700" t="s">
        <v>51</v>
      </c>
      <c r="I700" t="s">
        <v>52</v>
      </c>
      <c r="J700" s="8" t="s">
        <v>46</v>
      </c>
      <c r="K700" s="8">
        <v>105</v>
      </c>
      <c r="L700" t="s">
        <v>90</v>
      </c>
      <c r="M700" s="9">
        <v>35</v>
      </c>
      <c r="N700" s="10">
        <v>923.07692307692309</v>
      </c>
      <c r="O700">
        <v>1.1000000000000001</v>
      </c>
      <c r="P700">
        <v>1.2</v>
      </c>
      <c r="Q700">
        <v>0</v>
      </c>
      <c r="R700" t="s">
        <v>43</v>
      </c>
      <c r="S700" s="16">
        <v>4851</v>
      </c>
      <c r="T700" s="16">
        <v>923.07692307692309</v>
      </c>
      <c r="U700" s="16">
        <v>0</v>
      </c>
      <c r="V700" s="16">
        <v>100</v>
      </c>
      <c r="W700" s="16">
        <v>0</v>
      </c>
      <c r="X700" s="16">
        <v>3827.9230769230771</v>
      </c>
    </row>
    <row r="701" spans="1:24" x14ac:dyDescent="0.25">
      <c r="A701" s="4" t="s">
        <v>24</v>
      </c>
      <c r="B701" s="5" t="s">
        <v>1142</v>
      </c>
      <c r="C701" s="6" t="s">
        <v>35</v>
      </c>
      <c r="D701" s="7">
        <v>304</v>
      </c>
      <c r="E701" t="s">
        <v>155</v>
      </c>
      <c r="F701" t="s">
        <v>28</v>
      </c>
      <c r="G701" t="s">
        <v>156</v>
      </c>
      <c r="H701" t="s">
        <v>30</v>
      </c>
      <c r="I701" t="s">
        <v>40</v>
      </c>
      <c r="J701" s="8" t="s">
        <v>46</v>
      </c>
      <c r="K701" s="8">
        <v>0</v>
      </c>
      <c r="L701" t="s">
        <v>53</v>
      </c>
      <c r="M701" s="9">
        <v>24</v>
      </c>
      <c r="N701" s="10">
        <v>384.61538461538464</v>
      </c>
      <c r="O701">
        <v>0.8</v>
      </c>
      <c r="P701">
        <v>0.83</v>
      </c>
      <c r="Q701">
        <v>0</v>
      </c>
      <c r="R701" t="s">
        <v>43</v>
      </c>
      <c r="S701" s="16">
        <v>2549.7599999999998</v>
      </c>
      <c r="T701" s="16">
        <v>0</v>
      </c>
      <c r="U701" s="16">
        <v>0</v>
      </c>
      <c r="V701" s="16">
        <v>250</v>
      </c>
      <c r="W701" s="16">
        <v>0</v>
      </c>
      <c r="X701" s="16">
        <v>2299.7599999999998</v>
      </c>
    </row>
    <row r="702" spans="1:24" x14ac:dyDescent="0.25">
      <c r="A702" s="4" t="s">
        <v>24</v>
      </c>
      <c r="B702" s="5" t="s">
        <v>1143</v>
      </c>
      <c r="C702" s="6" t="s">
        <v>92</v>
      </c>
      <c r="D702" s="7">
        <v>279</v>
      </c>
      <c r="E702" t="s">
        <v>265</v>
      </c>
      <c r="F702" t="s">
        <v>37</v>
      </c>
      <c r="G702" t="s">
        <v>266</v>
      </c>
      <c r="H702" t="s">
        <v>39</v>
      </c>
      <c r="I702" t="s">
        <v>76</v>
      </c>
      <c r="J702" s="8" t="s">
        <v>32</v>
      </c>
      <c r="K702" s="8">
        <v>163</v>
      </c>
      <c r="L702" t="s">
        <v>95</v>
      </c>
      <c r="M702" s="9">
        <v>65</v>
      </c>
      <c r="N702" s="10">
        <v>71</v>
      </c>
      <c r="O702">
        <v>1</v>
      </c>
      <c r="P702">
        <v>0.81</v>
      </c>
      <c r="Q702">
        <v>0</v>
      </c>
      <c r="R702" t="s">
        <v>43</v>
      </c>
      <c r="S702" s="16">
        <v>8581.9500000000007</v>
      </c>
      <c r="T702" s="16">
        <v>0</v>
      </c>
      <c r="U702" s="16">
        <v>750</v>
      </c>
      <c r="V702" s="16">
        <v>50</v>
      </c>
      <c r="W702" s="16">
        <v>11573</v>
      </c>
      <c r="X702" s="16">
        <v>-3791.0499999999993</v>
      </c>
    </row>
    <row r="703" spans="1:24" x14ac:dyDescent="0.25">
      <c r="A703" s="4" t="s">
        <v>24</v>
      </c>
      <c r="B703" s="5" t="s">
        <v>1144</v>
      </c>
      <c r="C703" s="6" t="s">
        <v>92</v>
      </c>
      <c r="D703" s="7">
        <v>281</v>
      </c>
      <c r="E703" t="s">
        <v>222</v>
      </c>
      <c r="F703" t="s">
        <v>37</v>
      </c>
      <c r="G703" t="s">
        <v>179</v>
      </c>
      <c r="H703" t="s">
        <v>39</v>
      </c>
      <c r="I703" t="s">
        <v>86</v>
      </c>
      <c r="J703" s="8" t="s">
        <v>46</v>
      </c>
      <c r="K703" s="8">
        <v>166</v>
      </c>
      <c r="L703" t="s">
        <v>99</v>
      </c>
      <c r="M703" s="9">
        <v>40</v>
      </c>
      <c r="N703" s="10">
        <v>53</v>
      </c>
      <c r="O703">
        <v>0.9</v>
      </c>
      <c r="P703">
        <v>0.98</v>
      </c>
      <c r="Q703">
        <v>0</v>
      </c>
      <c r="R703" t="s">
        <v>43</v>
      </c>
      <c r="S703" s="16">
        <v>5856.48</v>
      </c>
      <c r="T703" s="16">
        <v>0</v>
      </c>
      <c r="U703" s="16">
        <v>500</v>
      </c>
      <c r="V703" s="16">
        <v>50</v>
      </c>
      <c r="W703" s="16">
        <v>8798</v>
      </c>
      <c r="X703" s="16">
        <v>-3491.5200000000004</v>
      </c>
    </row>
    <row r="704" spans="1:24" x14ac:dyDescent="0.25">
      <c r="A704" s="4" t="s">
        <v>24</v>
      </c>
      <c r="B704" s="5" t="s">
        <v>1145</v>
      </c>
      <c r="C704" s="6" t="s">
        <v>92</v>
      </c>
      <c r="D704" s="7">
        <v>194</v>
      </c>
      <c r="E704" t="s">
        <v>480</v>
      </c>
      <c r="F704" t="s">
        <v>37</v>
      </c>
      <c r="G704" t="s">
        <v>329</v>
      </c>
      <c r="H704" t="s">
        <v>60</v>
      </c>
      <c r="I704" t="s">
        <v>76</v>
      </c>
      <c r="J704" s="8" t="s">
        <v>32</v>
      </c>
      <c r="K704" s="8">
        <v>0</v>
      </c>
      <c r="L704" t="s">
        <v>95</v>
      </c>
      <c r="M704" s="9">
        <v>60</v>
      </c>
      <c r="N704" s="10">
        <v>73</v>
      </c>
      <c r="O704">
        <v>1</v>
      </c>
      <c r="P704">
        <v>1.1200000000000001</v>
      </c>
      <c r="Q704">
        <v>0</v>
      </c>
      <c r="R704" t="s">
        <v>43</v>
      </c>
      <c r="S704" s="16">
        <v>0</v>
      </c>
      <c r="T704" s="16">
        <v>0</v>
      </c>
      <c r="U704" s="16">
        <v>200</v>
      </c>
      <c r="V704" s="16">
        <v>100</v>
      </c>
      <c r="W704" s="16">
        <v>0</v>
      </c>
      <c r="X704" s="16">
        <v>-300</v>
      </c>
    </row>
    <row r="705" spans="1:24" x14ac:dyDescent="0.25">
      <c r="A705" s="4" t="s">
        <v>24</v>
      </c>
      <c r="B705" s="5" t="s">
        <v>1146</v>
      </c>
      <c r="C705" s="6" t="s">
        <v>66</v>
      </c>
      <c r="D705" s="7">
        <v>71</v>
      </c>
      <c r="E705" t="s">
        <v>1147</v>
      </c>
      <c r="F705" t="s">
        <v>37</v>
      </c>
      <c r="G705" t="s">
        <v>201</v>
      </c>
      <c r="H705" t="s">
        <v>39</v>
      </c>
      <c r="I705" t="s">
        <v>40</v>
      </c>
      <c r="J705" s="8" t="s">
        <v>46</v>
      </c>
      <c r="K705" s="8">
        <v>163</v>
      </c>
      <c r="L705" t="s">
        <v>69</v>
      </c>
      <c r="M705" s="9">
        <v>48</v>
      </c>
      <c r="N705" s="10">
        <v>1538.4615384615386</v>
      </c>
      <c r="O705">
        <v>0.8</v>
      </c>
      <c r="P705">
        <v>1.1299999999999999</v>
      </c>
      <c r="Q705">
        <v>0</v>
      </c>
      <c r="R705" t="s">
        <v>43</v>
      </c>
      <c r="S705" s="16">
        <v>7072.8959999999997</v>
      </c>
      <c r="T705" s="16">
        <v>1538.4615384615386</v>
      </c>
      <c r="U705" s="16">
        <v>500</v>
      </c>
      <c r="V705" s="16">
        <v>250</v>
      </c>
      <c r="W705" s="16">
        <v>0</v>
      </c>
      <c r="X705" s="16">
        <v>4784.4344615384616</v>
      </c>
    </row>
    <row r="706" spans="1:24" x14ac:dyDescent="0.25">
      <c r="A706" s="4" t="s">
        <v>24</v>
      </c>
      <c r="B706" s="5" t="s">
        <v>1148</v>
      </c>
      <c r="C706" s="6" t="s">
        <v>26</v>
      </c>
      <c r="D706" s="7">
        <v>24</v>
      </c>
      <c r="E706" t="s">
        <v>44</v>
      </c>
      <c r="F706" t="s">
        <v>37</v>
      </c>
      <c r="G706" t="s">
        <v>45</v>
      </c>
      <c r="H706" t="s">
        <v>39</v>
      </c>
      <c r="I706" t="s">
        <v>40</v>
      </c>
      <c r="J706" s="8" t="s">
        <v>46</v>
      </c>
      <c r="K706" s="8">
        <v>163</v>
      </c>
      <c r="L706" t="s">
        <v>90</v>
      </c>
      <c r="M706" s="9">
        <v>35</v>
      </c>
      <c r="N706" s="10">
        <v>923.07692307692309</v>
      </c>
      <c r="O706">
        <v>0.8</v>
      </c>
      <c r="P706">
        <v>0.9</v>
      </c>
      <c r="Q706">
        <v>0</v>
      </c>
      <c r="R706" t="s">
        <v>43</v>
      </c>
      <c r="S706" s="16">
        <v>4107.6000000000004</v>
      </c>
      <c r="T706" s="16">
        <v>923.07692307692309</v>
      </c>
      <c r="U706" s="16">
        <v>0</v>
      </c>
      <c r="V706" s="16">
        <v>10</v>
      </c>
      <c r="W706" s="16">
        <v>0</v>
      </c>
      <c r="X706" s="16">
        <v>3174.5230769230775</v>
      </c>
    </row>
    <row r="707" spans="1:24" x14ac:dyDescent="0.25">
      <c r="A707" s="4" t="s">
        <v>24</v>
      </c>
      <c r="B707" s="5" t="s">
        <v>1149</v>
      </c>
      <c r="C707" s="6" t="s">
        <v>78</v>
      </c>
      <c r="D707" s="7">
        <v>163</v>
      </c>
      <c r="E707" t="s">
        <v>412</v>
      </c>
      <c r="F707" t="s">
        <v>37</v>
      </c>
      <c r="G707" t="s">
        <v>263</v>
      </c>
      <c r="H707" t="s">
        <v>81</v>
      </c>
      <c r="I707" t="s">
        <v>31</v>
      </c>
      <c r="J707" s="8" t="s">
        <v>46</v>
      </c>
      <c r="K707" s="8">
        <v>0</v>
      </c>
      <c r="L707" t="s">
        <v>82</v>
      </c>
      <c r="M707" s="9">
        <v>40</v>
      </c>
      <c r="N707" s="10">
        <v>1230.7692307692307</v>
      </c>
      <c r="O707">
        <v>1.2</v>
      </c>
      <c r="P707">
        <v>1.1100000000000001</v>
      </c>
      <c r="Q707">
        <v>0</v>
      </c>
      <c r="R707" t="s">
        <v>43</v>
      </c>
      <c r="S707" s="16">
        <v>0</v>
      </c>
      <c r="T707" s="16">
        <v>0</v>
      </c>
      <c r="U707" s="16">
        <v>0</v>
      </c>
      <c r="V707" s="16">
        <v>250</v>
      </c>
      <c r="W707" s="16">
        <v>0</v>
      </c>
      <c r="X707" s="16">
        <v>-250</v>
      </c>
    </row>
    <row r="708" spans="1:24" x14ac:dyDescent="0.25">
      <c r="A708" s="4" t="s">
        <v>24</v>
      </c>
      <c r="B708" s="5" t="s">
        <v>1150</v>
      </c>
      <c r="C708" s="6" t="s">
        <v>92</v>
      </c>
      <c r="D708" s="7">
        <v>295</v>
      </c>
      <c r="E708" t="s">
        <v>817</v>
      </c>
      <c r="F708" t="s">
        <v>37</v>
      </c>
      <c r="G708" t="s">
        <v>234</v>
      </c>
      <c r="H708" t="s">
        <v>60</v>
      </c>
      <c r="I708" t="s">
        <v>40</v>
      </c>
      <c r="J708" s="8" t="s">
        <v>32</v>
      </c>
      <c r="K708" s="8">
        <v>166</v>
      </c>
      <c r="L708" t="s">
        <v>95</v>
      </c>
      <c r="M708" s="9">
        <v>72</v>
      </c>
      <c r="N708" s="10">
        <v>73</v>
      </c>
      <c r="O708">
        <v>0.8</v>
      </c>
      <c r="P708">
        <v>1.19</v>
      </c>
      <c r="Q708">
        <v>0</v>
      </c>
      <c r="R708" t="s">
        <v>43</v>
      </c>
      <c r="S708" s="16">
        <v>11378.304</v>
      </c>
      <c r="T708" s="16">
        <v>0</v>
      </c>
      <c r="U708" s="16">
        <v>1000</v>
      </c>
      <c r="V708" s="16">
        <v>100</v>
      </c>
      <c r="W708" s="16">
        <v>12118</v>
      </c>
      <c r="X708" s="16">
        <v>-1839.6959999999999</v>
      </c>
    </row>
    <row r="709" spans="1:24" x14ac:dyDescent="0.25">
      <c r="A709" s="4" t="s">
        <v>24</v>
      </c>
      <c r="B709" s="5" t="s">
        <v>1151</v>
      </c>
      <c r="C709" s="6" t="s">
        <v>92</v>
      </c>
      <c r="D709" s="7">
        <v>31</v>
      </c>
      <c r="E709" t="s">
        <v>507</v>
      </c>
      <c r="F709" t="s">
        <v>37</v>
      </c>
      <c r="G709" t="s">
        <v>172</v>
      </c>
      <c r="H709" t="s">
        <v>51</v>
      </c>
      <c r="I709" t="s">
        <v>40</v>
      </c>
      <c r="J709" s="8" t="s">
        <v>46</v>
      </c>
      <c r="K709" s="8">
        <v>162</v>
      </c>
      <c r="L709" t="s">
        <v>99</v>
      </c>
      <c r="M709" s="9">
        <v>40</v>
      </c>
      <c r="N709" s="10">
        <v>42</v>
      </c>
      <c r="O709">
        <v>0.8</v>
      </c>
      <c r="P709">
        <v>1.0900000000000001</v>
      </c>
      <c r="Q709">
        <v>0</v>
      </c>
      <c r="R709" t="s">
        <v>43</v>
      </c>
      <c r="S709" s="16">
        <v>5650.56</v>
      </c>
      <c r="T709" s="16">
        <v>0</v>
      </c>
      <c r="U709" s="16">
        <v>750</v>
      </c>
      <c r="V709" s="16">
        <v>10</v>
      </c>
      <c r="W709" s="16">
        <v>6804</v>
      </c>
      <c r="X709" s="16">
        <v>-1913.4399999999996</v>
      </c>
    </row>
    <row r="710" spans="1:24" x14ac:dyDescent="0.25">
      <c r="A710" s="4" t="s">
        <v>24</v>
      </c>
      <c r="B710" s="5" t="s">
        <v>1152</v>
      </c>
      <c r="C710" s="6" t="s">
        <v>35</v>
      </c>
      <c r="D710" s="7">
        <v>203</v>
      </c>
      <c r="E710" t="s">
        <v>425</v>
      </c>
      <c r="F710" t="s">
        <v>28</v>
      </c>
      <c r="G710" t="s">
        <v>137</v>
      </c>
      <c r="H710" t="s">
        <v>39</v>
      </c>
      <c r="I710" t="s">
        <v>31</v>
      </c>
      <c r="J710" s="8" t="s">
        <v>46</v>
      </c>
      <c r="K710" s="8">
        <v>0</v>
      </c>
      <c r="L710" t="s">
        <v>53</v>
      </c>
      <c r="M710" s="9">
        <v>24</v>
      </c>
      <c r="N710" s="10">
        <v>384.61538461538464</v>
      </c>
      <c r="O710">
        <v>1.2</v>
      </c>
      <c r="P710">
        <v>1</v>
      </c>
      <c r="Q710">
        <v>0</v>
      </c>
      <c r="R710" t="s">
        <v>43</v>
      </c>
      <c r="S710" s="16">
        <v>4608</v>
      </c>
      <c r="T710" s="16">
        <v>0</v>
      </c>
      <c r="U710" s="16">
        <v>200</v>
      </c>
      <c r="V710" s="16">
        <v>10</v>
      </c>
      <c r="W710" s="16">
        <v>0</v>
      </c>
      <c r="X710" s="16">
        <v>4398</v>
      </c>
    </row>
    <row r="711" spans="1:24" x14ac:dyDescent="0.25">
      <c r="A711" s="4" t="s">
        <v>24</v>
      </c>
      <c r="B711" s="5" t="s">
        <v>1153</v>
      </c>
      <c r="C711" s="6" t="s">
        <v>92</v>
      </c>
      <c r="D711" s="7">
        <v>284</v>
      </c>
      <c r="E711" t="s">
        <v>178</v>
      </c>
      <c r="F711" t="s">
        <v>37</v>
      </c>
      <c r="G711" t="s">
        <v>179</v>
      </c>
      <c r="H711" t="s">
        <v>39</v>
      </c>
      <c r="I711" t="s">
        <v>76</v>
      </c>
      <c r="J711" s="8" t="s">
        <v>32</v>
      </c>
      <c r="K711" s="8">
        <v>163</v>
      </c>
      <c r="L711" t="s">
        <v>95</v>
      </c>
      <c r="M711" s="9">
        <v>72</v>
      </c>
      <c r="N711" s="10">
        <v>78</v>
      </c>
      <c r="O711">
        <v>1</v>
      </c>
      <c r="P711">
        <v>0.98</v>
      </c>
      <c r="Q711">
        <v>0</v>
      </c>
      <c r="R711" t="s">
        <v>43</v>
      </c>
      <c r="S711" s="16">
        <v>11501.28</v>
      </c>
      <c r="T711" s="16">
        <v>0</v>
      </c>
      <c r="U711" s="16">
        <v>1000</v>
      </c>
      <c r="V711" s="16">
        <v>0</v>
      </c>
      <c r="W711" s="16">
        <v>12714</v>
      </c>
      <c r="X711" s="16">
        <v>-2212.7199999999993</v>
      </c>
    </row>
    <row r="712" spans="1:24" x14ac:dyDescent="0.25">
      <c r="A712" s="4" t="s">
        <v>24</v>
      </c>
      <c r="B712" s="5" t="s">
        <v>1154</v>
      </c>
      <c r="C712" s="6" t="s">
        <v>78</v>
      </c>
      <c r="D712" s="7">
        <v>267</v>
      </c>
      <c r="E712" t="s">
        <v>695</v>
      </c>
      <c r="F712" t="s">
        <v>37</v>
      </c>
      <c r="G712" t="s">
        <v>148</v>
      </c>
      <c r="H712" t="s">
        <v>81</v>
      </c>
      <c r="I712" t="s">
        <v>31</v>
      </c>
      <c r="J712" s="8" t="s">
        <v>46</v>
      </c>
      <c r="K712" s="8">
        <v>165</v>
      </c>
      <c r="L712" t="s">
        <v>82</v>
      </c>
      <c r="M712" s="9">
        <v>40</v>
      </c>
      <c r="N712" s="10">
        <v>1230.7692307692307</v>
      </c>
      <c r="O712">
        <v>1.2</v>
      </c>
      <c r="P712">
        <v>1.2</v>
      </c>
      <c r="Q712">
        <v>0</v>
      </c>
      <c r="R712" t="s">
        <v>43</v>
      </c>
      <c r="S712" s="16">
        <v>9504</v>
      </c>
      <c r="T712" s="16">
        <v>1230.7692307692307</v>
      </c>
      <c r="U712" s="16">
        <v>500</v>
      </c>
      <c r="V712" s="16">
        <v>0</v>
      </c>
      <c r="W712" s="16">
        <v>0</v>
      </c>
      <c r="X712" s="16">
        <v>7773.2307692307695</v>
      </c>
    </row>
    <row r="713" spans="1:24" x14ac:dyDescent="0.25">
      <c r="A713" s="4" t="s">
        <v>24</v>
      </c>
      <c r="B713" s="5" t="s">
        <v>1155</v>
      </c>
      <c r="C713" s="6" t="s">
        <v>92</v>
      </c>
      <c r="D713" s="7">
        <v>24</v>
      </c>
      <c r="E713" t="s">
        <v>44</v>
      </c>
      <c r="F713" t="s">
        <v>37</v>
      </c>
      <c r="G713" t="s">
        <v>45</v>
      </c>
      <c r="H713" t="s">
        <v>39</v>
      </c>
      <c r="I713" t="s">
        <v>40</v>
      </c>
      <c r="J713" s="8" t="s">
        <v>32</v>
      </c>
      <c r="K713" s="8">
        <v>0</v>
      </c>
      <c r="L713" t="s">
        <v>95</v>
      </c>
      <c r="M713" s="9">
        <v>65</v>
      </c>
      <c r="N713" s="10">
        <v>73</v>
      </c>
      <c r="O713">
        <v>0.8</v>
      </c>
      <c r="P713">
        <v>0.9</v>
      </c>
      <c r="Q713">
        <v>0</v>
      </c>
      <c r="R713" t="s">
        <v>43</v>
      </c>
      <c r="S713" s="16">
        <v>0</v>
      </c>
      <c r="T713" s="16">
        <v>0</v>
      </c>
      <c r="U713" s="16">
        <v>1000</v>
      </c>
      <c r="V713" s="16">
        <v>250</v>
      </c>
      <c r="W713" s="16">
        <v>0</v>
      </c>
      <c r="X713" s="16">
        <v>-1250</v>
      </c>
    </row>
    <row r="714" spans="1:24" x14ac:dyDescent="0.25">
      <c r="A714" s="4" t="s">
        <v>24</v>
      </c>
      <c r="B714" s="5" t="s">
        <v>1156</v>
      </c>
      <c r="C714" s="6" t="s">
        <v>92</v>
      </c>
      <c r="D714" s="7">
        <v>123</v>
      </c>
      <c r="E714" t="s">
        <v>1015</v>
      </c>
      <c r="F714" t="s">
        <v>28</v>
      </c>
      <c r="G714" t="s">
        <v>105</v>
      </c>
      <c r="H714" t="s">
        <v>39</v>
      </c>
      <c r="I714" t="s">
        <v>52</v>
      </c>
      <c r="J714" s="8" t="s">
        <v>46</v>
      </c>
      <c r="K714" s="8">
        <v>165</v>
      </c>
      <c r="L714" t="s">
        <v>99</v>
      </c>
      <c r="M714" s="9">
        <v>35</v>
      </c>
      <c r="N714" s="10">
        <v>41</v>
      </c>
      <c r="O714">
        <v>1.1000000000000001</v>
      </c>
      <c r="P714">
        <v>1.1499999999999999</v>
      </c>
      <c r="Q714">
        <v>0</v>
      </c>
      <c r="R714" t="s">
        <v>43</v>
      </c>
      <c r="S714" s="16">
        <v>7084.0000000000009</v>
      </c>
      <c r="T714" s="16">
        <v>0</v>
      </c>
      <c r="U714" s="16">
        <v>200</v>
      </c>
      <c r="V714" s="16">
        <v>0</v>
      </c>
      <c r="W714" s="16">
        <v>6765</v>
      </c>
      <c r="X714" s="16">
        <v>119.00000000000091</v>
      </c>
    </row>
    <row r="715" spans="1:24" x14ac:dyDescent="0.25">
      <c r="A715" s="4" t="s">
        <v>24</v>
      </c>
      <c r="B715" s="5" t="s">
        <v>1157</v>
      </c>
      <c r="C715" s="6" t="s">
        <v>92</v>
      </c>
      <c r="D715" s="7">
        <v>243</v>
      </c>
      <c r="E715" t="s">
        <v>342</v>
      </c>
      <c r="F715" t="s">
        <v>37</v>
      </c>
      <c r="G715" t="s">
        <v>109</v>
      </c>
      <c r="H715" t="s">
        <v>64</v>
      </c>
      <c r="I715" t="s">
        <v>31</v>
      </c>
      <c r="J715" s="8" t="s">
        <v>32</v>
      </c>
      <c r="K715" s="8">
        <v>0</v>
      </c>
      <c r="L715" t="s">
        <v>95</v>
      </c>
      <c r="M715" s="9">
        <v>60</v>
      </c>
      <c r="N715" s="10">
        <v>72</v>
      </c>
      <c r="O715">
        <v>1.2</v>
      </c>
      <c r="P715">
        <v>0.86</v>
      </c>
      <c r="Q715">
        <v>0</v>
      </c>
      <c r="R715" t="s">
        <v>43</v>
      </c>
      <c r="S715" s="16">
        <v>0</v>
      </c>
      <c r="T715" s="16">
        <v>0</v>
      </c>
      <c r="U715" s="16">
        <v>0</v>
      </c>
      <c r="V715" s="16">
        <v>50</v>
      </c>
      <c r="W715" s="16">
        <v>0</v>
      </c>
      <c r="X715" s="16">
        <v>-50</v>
      </c>
    </row>
    <row r="716" spans="1:24" x14ac:dyDescent="0.25">
      <c r="A716" s="4" t="s">
        <v>24</v>
      </c>
      <c r="B716" s="5" t="s">
        <v>1158</v>
      </c>
      <c r="C716" s="6" t="s">
        <v>92</v>
      </c>
      <c r="D716" s="7">
        <v>170</v>
      </c>
      <c r="E716" t="s">
        <v>651</v>
      </c>
      <c r="F716" t="s">
        <v>28</v>
      </c>
      <c r="G716" t="s">
        <v>56</v>
      </c>
      <c r="H716" t="s">
        <v>51</v>
      </c>
      <c r="I716" t="s">
        <v>76</v>
      </c>
      <c r="J716" s="8" t="s">
        <v>46</v>
      </c>
      <c r="K716" s="8">
        <v>116</v>
      </c>
      <c r="L716" t="s">
        <v>99</v>
      </c>
      <c r="M716" s="9">
        <v>40</v>
      </c>
      <c r="N716" s="10">
        <v>51</v>
      </c>
      <c r="O716">
        <v>1</v>
      </c>
      <c r="P716">
        <v>1.05</v>
      </c>
      <c r="Q716">
        <v>0</v>
      </c>
      <c r="R716" t="s">
        <v>43</v>
      </c>
      <c r="S716" s="16">
        <v>6720</v>
      </c>
      <c r="T716" s="16">
        <v>0</v>
      </c>
      <c r="U716" s="16">
        <v>0</v>
      </c>
      <c r="V716" s="16">
        <v>500</v>
      </c>
      <c r="W716" s="16">
        <v>5916</v>
      </c>
      <c r="X716" s="16">
        <v>304</v>
      </c>
    </row>
    <row r="717" spans="1:24" x14ac:dyDescent="0.25">
      <c r="A717" s="4" t="s">
        <v>24</v>
      </c>
      <c r="B717" s="5" t="s">
        <v>1159</v>
      </c>
      <c r="C717" s="6" t="s">
        <v>26</v>
      </c>
      <c r="D717" s="7">
        <v>84</v>
      </c>
      <c r="E717" t="s">
        <v>763</v>
      </c>
      <c r="F717" t="s">
        <v>37</v>
      </c>
      <c r="G717" t="s">
        <v>326</v>
      </c>
      <c r="H717" t="s">
        <v>64</v>
      </c>
      <c r="I717" t="s">
        <v>40</v>
      </c>
      <c r="J717" s="8" t="s">
        <v>46</v>
      </c>
      <c r="K717" s="8">
        <v>0</v>
      </c>
      <c r="L717" t="s">
        <v>90</v>
      </c>
      <c r="M717" s="9">
        <v>35</v>
      </c>
      <c r="N717" s="10">
        <v>923.07692307692309</v>
      </c>
      <c r="O717">
        <v>0.8</v>
      </c>
      <c r="P717">
        <v>0.81</v>
      </c>
      <c r="Q717">
        <v>0</v>
      </c>
      <c r="R717" t="s">
        <v>43</v>
      </c>
      <c r="S717" s="16">
        <v>0</v>
      </c>
      <c r="T717" s="16">
        <v>0</v>
      </c>
      <c r="U717" s="16">
        <v>200</v>
      </c>
      <c r="V717" s="16">
        <v>500</v>
      </c>
      <c r="W717" s="16">
        <v>0</v>
      </c>
      <c r="X717" s="16">
        <v>-700</v>
      </c>
    </row>
    <row r="718" spans="1:24" x14ac:dyDescent="0.25">
      <c r="A718" s="4" t="s">
        <v>24</v>
      </c>
      <c r="B718" s="5" t="s">
        <v>1160</v>
      </c>
      <c r="C718" s="6" t="s">
        <v>135</v>
      </c>
      <c r="D718" s="7">
        <v>175</v>
      </c>
      <c r="E718" t="s">
        <v>1161</v>
      </c>
      <c r="F718" t="s">
        <v>37</v>
      </c>
      <c r="G718" t="s">
        <v>1162</v>
      </c>
      <c r="H718" t="s">
        <v>30</v>
      </c>
      <c r="I718" t="s">
        <v>40</v>
      </c>
      <c r="J718" s="8" t="s">
        <v>32</v>
      </c>
      <c r="K718" s="8">
        <v>84</v>
      </c>
      <c r="L718" t="s">
        <v>209</v>
      </c>
      <c r="M718" s="9">
        <v>90</v>
      </c>
      <c r="N718" s="10">
        <v>9166.6666666666661</v>
      </c>
      <c r="O718">
        <v>0.8</v>
      </c>
      <c r="P718">
        <v>0.97</v>
      </c>
      <c r="Q718">
        <v>0</v>
      </c>
      <c r="R718" t="s">
        <v>43</v>
      </c>
      <c r="S718" s="16">
        <v>5866.5599999999995</v>
      </c>
      <c r="T718" s="16">
        <v>9166.6666666666661</v>
      </c>
      <c r="U718" s="16">
        <v>0</v>
      </c>
      <c r="V718" s="16">
        <v>0</v>
      </c>
      <c r="W718" s="16">
        <v>0</v>
      </c>
      <c r="X718" s="16">
        <v>-3300.1066666666666</v>
      </c>
    </row>
    <row r="719" spans="1:24" x14ac:dyDescent="0.25">
      <c r="A719" s="4" t="s">
        <v>24</v>
      </c>
      <c r="B719" s="5" t="s">
        <v>1163</v>
      </c>
      <c r="C719" s="6" t="s">
        <v>135</v>
      </c>
      <c r="D719" s="7">
        <v>269</v>
      </c>
      <c r="E719" t="s">
        <v>1164</v>
      </c>
      <c r="F719" t="s">
        <v>28</v>
      </c>
      <c r="G719" t="s">
        <v>148</v>
      </c>
      <c r="H719" t="s">
        <v>81</v>
      </c>
      <c r="I719" t="s">
        <v>76</v>
      </c>
      <c r="J719" s="8" t="s">
        <v>46</v>
      </c>
      <c r="K719" s="8">
        <v>167</v>
      </c>
      <c r="L719" t="s">
        <v>138</v>
      </c>
      <c r="M719" s="9">
        <v>55</v>
      </c>
      <c r="N719" s="10">
        <v>2307.6923076923076</v>
      </c>
      <c r="O719">
        <v>1</v>
      </c>
      <c r="P719">
        <v>1.2</v>
      </c>
      <c r="Q719">
        <v>0</v>
      </c>
      <c r="R719" t="s">
        <v>43</v>
      </c>
      <c r="S719" s="16">
        <v>10560</v>
      </c>
      <c r="T719" s="16">
        <v>2307.6923076923076</v>
      </c>
      <c r="U719" s="16">
        <v>0</v>
      </c>
      <c r="V719" s="16">
        <v>500</v>
      </c>
      <c r="W719" s="16">
        <v>0</v>
      </c>
      <c r="X719" s="16">
        <v>7752.3076923076924</v>
      </c>
    </row>
    <row r="720" spans="1:24" x14ac:dyDescent="0.25">
      <c r="A720" s="4" t="s">
        <v>24</v>
      </c>
      <c r="B720" s="5" t="s">
        <v>1165</v>
      </c>
      <c r="C720" s="6" t="s">
        <v>92</v>
      </c>
      <c r="D720" s="7">
        <v>117</v>
      </c>
      <c r="E720" t="s">
        <v>478</v>
      </c>
      <c r="F720" t="s">
        <v>37</v>
      </c>
      <c r="G720" t="s">
        <v>220</v>
      </c>
      <c r="H720" t="s">
        <v>81</v>
      </c>
      <c r="I720" t="s">
        <v>76</v>
      </c>
      <c r="J720" s="8" t="s">
        <v>46</v>
      </c>
      <c r="K720" s="8">
        <v>167</v>
      </c>
      <c r="L720" t="s">
        <v>99</v>
      </c>
      <c r="M720" s="9">
        <v>35</v>
      </c>
      <c r="N720" s="10">
        <v>48</v>
      </c>
      <c r="O720">
        <v>1</v>
      </c>
      <c r="P720">
        <v>1.1499999999999999</v>
      </c>
      <c r="Q720">
        <v>0</v>
      </c>
      <c r="R720" t="s">
        <v>43</v>
      </c>
      <c r="S720" s="16">
        <v>6721.7499999999991</v>
      </c>
      <c r="T720" s="16">
        <v>0</v>
      </c>
      <c r="U720" s="16">
        <v>0</v>
      </c>
      <c r="V720" s="16">
        <v>0</v>
      </c>
      <c r="W720" s="16">
        <v>8016</v>
      </c>
      <c r="X720" s="16">
        <v>-1294.2500000000009</v>
      </c>
    </row>
    <row r="721" spans="1:24" x14ac:dyDescent="0.25">
      <c r="A721" s="4" t="s">
        <v>24</v>
      </c>
      <c r="B721" s="5" t="s">
        <v>1166</v>
      </c>
      <c r="C721" s="6" t="s">
        <v>92</v>
      </c>
      <c r="D721" s="7">
        <v>212</v>
      </c>
      <c r="E721" t="s">
        <v>897</v>
      </c>
      <c r="F721" t="s">
        <v>37</v>
      </c>
      <c r="G721" t="s">
        <v>625</v>
      </c>
      <c r="H721" t="s">
        <v>30</v>
      </c>
      <c r="I721" t="s">
        <v>86</v>
      </c>
      <c r="J721" s="8" t="s">
        <v>46</v>
      </c>
      <c r="K721" s="8">
        <v>0</v>
      </c>
      <c r="L721" t="s">
        <v>99</v>
      </c>
      <c r="M721" s="9">
        <v>35</v>
      </c>
      <c r="N721" s="10">
        <v>41</v>
      </c>
      <c r="O721">
        <v>0.9</v>
      </c>
      <c r="P721">
        <v>0.86</v>
      </c>
      <c r="Q721">
        <v>0</v>
      </c>
      <c r="R721" t="s">
        <v>43</v>
      </c>
      <c r="S721" s="16">
        <v>0</v>
      </c>
      <c r="T721" s="16">
        <v>0</v>
      </c>
      <c r="U721" s="16">
        <v>750</v>
      </c>
      <c r="V721" s="16">
        <v>0</v>
      </c>
      <c r="W721" s="16">
        <v>0</v>
      </c>
      <c r="X721" s="16">
        <v>-750</v>
      </c>
    </row>
    <row r="722" spans="1:24" x14ac:dyDescent="0.25">
      <c r="A722" s="4" t="s">
        <v>24</v>
      </c>
      <c r="B722" s="5" t="s">
        <v>1167</v>
      </c>
      <c r="C722" s="6" t="s">
        <v>92</v>
      </c>
      <c r="D722" s="7">
        <v>274</v>
      </c>
      <c r="E722" t="s">
        <v>735</v>
      </c>
      <c r="F722" t="s">
        <v>37</v>
      </c>
      <c r="G722" t="s">
        <v>29</v>
      </c>
      <c r="H722" t="s">
        <v>30</v>
      </c>
      <c r="I722" t="s">
        <v>40</v>
      </c>
      <c r="J722" s="8" t="s">
        <v>46</v>
      </c>
      <c r="K722" s="8">
        <v>167</v>
      </c>
      <c r="L722" t="s">
        <v>99</v>
      </c>
      <c r="M722" s="9">
        <v>48</v>
      </c>
      <c r="N722" s="10">
        <v>49</v>
      </c>
      <c r="O722">
        <v>0.8</v>
      </c>
      <c r="P722">
        <v>1</v>
      </c>
      <c r="Q722">
        <v>0</v>
      </c>
      <c r="R722" t="s">
        <v>43</v>
      </c>
      <c r="S722" s="16">
        <v>6412.8</v>
      </c>
      <c r="T722" s="16">
        <v>0</v>
      </c>
      <c r="U722" s="16">
        <v>750</v>
      </c>
      <c r="V722" s="16">
        <v>0</v>
      </c>
      <c r="W722" s="16">
        <v>8183</v>
      </c>
      <c r="X722" s="16">
        <v>-2520.1999999999998</v>
      </c>
    </row>
    <row r="723" spans="1:24" x14ac:dyDescent="0.25">
      <c r="A723" s="4" t="s">
        <v>24</v>
      </c>
      <c r="B723" s="5" t="s">
        <v>1168</v>
      </c>
      <c r="C723" s="6" t="s">
        <v>78</v>
      </c>
      <c r="D723" s="7">
        <v>114</v>
      </c>
      <c r="E723" t="s">
        <v>436</v>
      </c>
      <c r="F723" t="s">
        <v>37</v>
      </c>
      <c r="G723" t="s">
        <v>59</v>
      </c>
      <c r="H723" t="s">
        <v>60</v>
      </c>
      <c r="I723" t="s">
        <v>52</v>
      </c>
      <c r="J723" s="8" t="s">
        <v>32</v>
      </c>
      <c r="K723" s="8">
        <v>162</v>
      </c>
      <c r="L723" t="s">
        <v>121</v>
      </c>
      <c r="M723" s="9">
        <v>65</v>
      </c>
      <c r="N723" s="10">
        <v>7500</v>
      </c>
      <c r="O723">
        <v>1.1000000000000001</v>
      </c>
      <c r="P723">
        <v>0.9</v>
      </c>
      <c r="Q723">
        <v>0</v>
      </c>
      <c r="R723" t="s">
        <v>43</v>
      </c>
      <c r="S723" s="16">
        <v>10424.700000000003</v>
      </c>
      <c r="T723" s="16">
        <v>7500</v>
      </c>
      <c r="U723" s="16">
        <v>0</v>
      </c>
      <c r="V723" s="16">
        <v>0</v>
      </c>
      <c r="W723" s="16">
        <v>0</v>
      </c>
      <c r="X723" s="16">
        <v>2924.7000000000025</v>
      </c>
    </row>
    <row r="724" spans="1:24" x14ac:dyDescent="0.25">
      <c r="A724" s="4" t="s">
        <v>24</v>
      </c>
      <c r="B724" s="5" t="s">
        <v>1169</v>
      </c>
      <c r="C724" s="6" t="s">
        <v>92</v>
      </c>
      <c r="D724" s="7">
        <v>256</v>
      </c>
      <c r="E724" t="s">
        <v>140</v>
      </c>
      <c r="F724" t="s">
        <v>37</v>
      </c>
      <c r="G724" t="s">
        <v>124</v>
      </c>
      <c r="H724" t="s">
        <v>51</v>
      </c>
      <c r="I724" t="s">
        <v>31</v>
      </c>
      <c r="J724" s="8" t="s">
        <v>46</v>
      </c>
      <c r="K724" s="8">
        <v>0</v>
      </c>
      <c r="L724" t="s">
        <v>99</v>
      </c>
      <c r="M724" s="9">
        <v>35</v>
      </c>
      <c r="N724" s="10">
        <v>51</v>
      </c>
      <c r="O724">
        <v>1.2</v>
      </c>
      <c r="P724">
        <v>1.17</v>
      </c>
      <c r="Q724">
        <v>0</v>
      </c>
      <c r="R724" t="s">
        <v>43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</row>
    <row r="725" spans="1:24" x14ac:dyDescent="0.25">
      <c r="A725" s="4" t="s">
        <v>24</v>
      </c>
      <c r="B725" s="5" t="s">
        <v>1170</v>
      </c>
      <c r="C725" s="6" t="s">
        <v>92</v>
      </c>
      <c r="D725" s="7">
        <v>285</v>
      </c>
      <c r="E725" t="s">
        <v>461</v>
      </c>
      <c r="F725" t="s">
        <v>37</v>
      </c>
      <c r="G725" t="s">
        <v>179</v>
      </c>
      <c r="H725" t="s">
        <v>39</v>
      </c>
      <c r="I725" t="s">
        <v>40</v>
      </c>
      <c r="J725" s="8" t="s">
        <v>32</v>
      </c>
      <c r="K725" s="8">
        <v>0</v>
      </c>
      <c r="L725" t="s">
        <v>95</v>
      </c>
      <c r="M725" s="9">
        <v>65</v>
      </c>
      <c r="N725" s="10">
        <v>80</v>
      </c>
      <c r="O725">
        <v>0.8</v>
      </c>
      <c r="P725">
        <v>0.98</v>
      </c>
      <c r="Q725">
        <v>0</v>
      </c>
      <c r="R725" t="s">
        <v>43</v>
      </c>
      <c r="S725" s="16">
        <v>0</v>
      </c>
      <c r="T725" s="16">
        <v>0</v>
      </c>
      <c r="U725" s="16">
        <v>750</v>
      </c>
      <c r="V725" s="16">
        <v>0</v>
      </c>
      <c r="W725" s="16">
        <v>0</v>
      </c>
      <c r="X725" s="16">
        <v>-750</v>
      </c>
    </row>
    <row r="726" spans="1:24" x14ac:dyDescent="0.25">
      <c r="A726" s="4" t="s">
        <v>24</v>
      </c>
      <c r="B726" s="5" t="s">
        <v>1171</v>
      </c>
      <c r="C726" s="6" t="s">
        <v>92</v>
      </c>
      <c r="D726" s="7">
        <v>138</v>
      </c>
      <c r="E726" t="s">
        <v>369</v>
      </c>
      <c r="F726" t="s">
        <v>37</v>
      </c>
      <c r="G726" t="s">
        <v>370</v>
      </c>
      <c r="H726" t="s">
        <v>39</v>
      </c>
      <c r="I726" t="s">
        <v>40</v>
      </c>
      <c r="J726" s="8" t="s">
        <v>46</v>
      </c>
      <c r="K726" s="8">
        <v>0</v>
      </c>
      <c r="L726" t="s">
        <v>99</v>
      </c>
      <c r="M726" s="9">
        <v>35</v>
      </c>
      <c r="N726" s="10">
        <v>48</v>
      </c>
      <c r="O726">
        <v>0.8</v>
      </c>
      <c r="P726">
        <v>0.81</v>
      </c>
      <c r="Q726">
        <v>0</v>
      </c>
      <c r="R726" t="s">
        <v>43</v>
      </c>
      <c r="S726" s="16">
        <v>0</v>
      </c>
      <c r="T726" s="16">
        <v>0</v>
      </c>
      <c r="U726" s="16">
        <v>0</v>
      </c>
      <c r="V726" s="16">
        <v>10</v>
      </c>
      <c r="W726" s="16">
        <v>0</v>
      </c>
      <c r="X726" s="16">
        <v>-10</v>
      </c>
    </row>
    <row r="727" spans="1:24" x14ac:dyDescent="0.25">
      <c r="A727" s="4" t="s">
        <v>24</v>
      </c>
      <c r="B727" s="5" t="s">
        <v>1172</v>
      </c>
      <c r="C727" s="6" t="s">
        <v>92</v>
      </c>
      <c r="D727" s="7">
        <v>253</v>
      </c>
      <c r="E727" t="s">
        <v>1110</v>
      </c>
      <c r="F727" t="s">
        <v>37</v>
      </c>
      <c r="G727" t="s">
        <v>94</v>
      </c>
      <c r="H727" t="s">
        <v>51</v>
      </c>
      <c r="I727" t="s">
        <v>76</v>
      </c>
      <c r="J727" s="8" t="s">
        <v>46</v>
      </c>
      <c r="K727" s="8">
        <v>165</v>
      </c>
      <c r="L727" t="s">
        <v>99</v>
      </c>
      <c r="M727" s="9">
        <v>35</v>
      </c>
      <c r="N727" s="10">
        <v>55</v>
      </c>
      <c r="O727">
        <v>1</v>
      </c>
      <c r="P727">
        <v>1.07</v>
      </c>
      <c r="Q727">
        <v>0</v>
      </c>
      <c r="R727" t="s">
        <v>43</v>
      </c>
      <c r="S727" s="16">
        <v>6179.25</v>
      </c>
      <c r="T727" s="16">
        <v>0</v>
      </c>
      <c r="U727" s="16">
        <v>1000</v>
      </c>
      <c r="V727" s="16">
        <v>10</v>
      </c>
      <c r="W727" s="16">
        <v>9075</v>
      </c>
      <c r="X727" s="16">
        <v>-3905.75</v>
      </c>
    </row>
    <row r="728" spans="1:24" x14ac:dyDescent="0.25">
      <c r="A728" s="4" t="s">
        <v>24</v>
      </c>
      <c r="B728" s="5" t="s">
        <v>1173</v>
      </c>
      <c r="C728" s="6" t="s">
        <v>78</v>
      </c>
      <c r="D728" s="7">
        <v>214</v>
      </c>
      <c r="E728" t="s">
        <v>624</v>
      </c>
      <c r="F728" t="s">
        <v>37</v>
      </c>
      <c r="G728" t="s">
        <v>625</v>
      </c>
      <c r="H728" t="s">
        <v>30</v>
      </c>
      <c r="I728" t="s">
        <v>52</v>
      </c>
      <c r="J728" s="8" t="s">
        <v>46</v>
      </c>
      <c r="K728" s="8">
        <v>166</v>
      </c>
      <c r="L728" t="s">
        <v>82</v>
      </c>
      <c r="M728" s="9">
        <v>40</v>
      </c>
      <c r="N728" s="10">
        <v>1230.7692307692307</v>
      </c>
      <c r="O728">
        <v>1.1000000000000001</v>
      </c>
      <c r="P728">
        <v>0.86</v>
      </c>
      <c r="Q728">
        <v>0</v>
      </c>
      <c r="R728" t="s">
        <v>43</v>
      </c>
      <c r="S728" s="16">
        <v>6281.4400000000005</v>
      </c>
      <c r="T728" s="16">
        <v>1230.7692307692307</v>
      </c>
      <c r="U728" s="16">
        <v>750</v>
      </c>
      <c r="V728" s="16">
        <v>100</v>
      </c>
      <c r="W728" s="16">
        <v>0</v>
      </c>
      <c r="X728" s="16">
        <v>4200.67076923077</v>
      </c>
    </row>
    <row r="729" spans="1:24" x14ac:dyDescent="0.25">
      <c r="A729" s="4" t="s">
        <v>24</v>
      </c>
      <c r="B729" s="5" t="s">
        <v>1174</v>
      </c>
      <c r="C729" s="6" t="s">
        <v>35</v>
      </c>
      <c r="D729" s="7">
        <v>170</v>
      </c>
      <c r="E729" t="s">
        <v>651</v>
      </c>
      <c r="F729" t="s">
        <v>28</v>
      </c>
      <c r="G729" t="s">
        <v>56</v>
      </c>
      <c r="H729" t="s">
        <v>51</v>
      </c>
      <c r="I729" t="s">
        <v>76</v>
      </c>
      <c r="J729" s="8" t="s">
        <v>32</v>
      </c>
      <c r="K729" s="8">
        <v>81</v>
      </c>
      <c r="L729" t="s">
        <v>41</v>
      </c>
      <c r="M729" s="9">
        <v>48</v>
      </c>
      <c r="N729" s="10">
        <v>5416.666666666667</v>
      </c>
      <c r="O729">
        <v>1</v>
      </c>
      <c r="P729">
        <v>1.05</v>
      </c>
      <c r="Q729">
        <v>0</v>
      </c>
      <c r="R729" t="s">
        <v>43</v>
      </c>
      <c r="S729" s="16">
        <v>8064</v>
      </c>
      <c r="T729" s="16">
        <v>5416.666666666667</v>
      </c>
      <c r="U729" s="16">
        <v>0</v>
      </c>
      <c r="V729" s="16">
        <v>50</v>
      </c>
      <c r="W729" s="16">
        <v>0</v>
      </c>
      <c r="X729" s="16">
        <v>2597.333333333333</v>
      </c>
    </row>
    <row r="730" spans="1:24" x14ac:dyDescent="0.25">
      <c r="A730" s="4" t="s">
        <v>24</v>
      </c>
      <c r="B730" s="5" t="s">
        <v>1175</v>
      </c>
      <c r="C730" s="6" t="s">
        <v>92</v>
      </c>
      <c r="D730" s="7">
        <v>250</v>
      </c>
      <c r="E730" t="s">
        <v>428</v>
      </c>
      <c r="F730" t="s">
        <v>37</v>
      </c>
      <c r="G730" t="s">
        <v>365</v>
      </c>
      <c r="H730" t="s">
        <v>39</v>
      </c>
      <c r="I730" t="s">
        <v>40</v>
      </c>
      <c r="J730" s="8" t="s">
        <v>46</v>
      </c>
      <c r="K730" s="8">
        <v>163</v>
      </c>
      <c r="L730" t="s">
        <v>99</v>
      </c>
      <c r="M730" s="9">
        <v>48</v>
      </c>
      <c r="N730" s="10">
        <v>50</v>
      </c>
      <c r="O730">
        <v>0.8</v>
      </c>
      <c r="P730">
        <v>0.86</v>
      </c>
      <c r="Q730">
        <v>0</v>
      </c>
      <c r="R730" t="s">
        <v>43</v>
      </c>
      <c r="S730" s="16">
        <v>5382.9120000000003</v>
      </c>
      <c r="T730" s="16">
        <v>0</v>
      </c>
      <c r="U730" s="16">
        <v>1000</v>
      </c>
      <c r="V730" s="16">
        <v>50</v>
      </c>
      <c r="W730" s="16">
        <v>8150</v>
      </c>
      <c r="X730" s="16">
        <v>-3817.0879999999997</v>
      </c>
    </row>
    <row r="731" spans="1:24" x14ac:dyDescent="0.25">
      <c r="A731" s="4" t="s">
        <v>24</v>
      </c>
      <c r="B731" s="5" t="s">
        <v>1176</v>
      </c>
      <c r="C731" s="6" t="s">
        <v>43</v>
      </c>
      <c r="D731" s="7">
        <v>128</v>
      </c>
      <c r="E731" t="s">
        <v>129</v>
      </c>
      <c r="F731" t="s">
        <v>37</v>
      </c>
      <c r="G731" t="s">
        <v>130</v>
      </c>
      <c r="H731" t="s">
        <v>51</v>
      </c>
      <c r="I731" t="s">
        <v>76</v>
      </c>
      <c r="J731" s="8" t="s">
        <v>46</v>
      </c>
      <c r="K731" s="8">
        <v>161</v>
      </c>
      <c r="L731" t="s">
        <v>47</v>
      </c>
      <c r="M731" s="9">
        <v>30</v>
      </c>
      <c r="N731" s="10">
        <v>615.38461538461536</v>
      </c>
      <c r="O731">
        <v>1</v>
      </c>
      <c r="P731">
        <v>0.95</v>
      </c>
      <c r="Q731">
        <v>0</v>
      </c>
      <c r="R731" t="s">
        <v>43</v>
      </c>
      <c r="S731" s="16">
        <v>4588.5</v>
      </c>
      <c r="T731" s="16">
        <v>615.38461538461536</v>
      </c>
      <c r="U731" s="16">
        <v>0</v>
      </c>
      <c r="V731" s="16">
        <v>500</v>
      </c>
      <c r="W731" s="16">
        <v>0</v>
      </c>
      <c r="X731" s="16">
        <v>3473.1153846153848</v>
      </c>
    </row>
    <row r="732" spans="1:24" x14ac:dyDescent="0.25">
      <c r="A732" s="4" t="s">
        <v>24</v>
      </c>
      <c r="B732" s="5" t="s">
        <v>1177</v>
      </c>
      <c r="C732" s="6" t="s">
        <v>26</v>
      </c>
      <c r="D732" s="7">
        <v>204</v>
      </c>
      <c r="E732" t="s">
        <v>1178</v>
      </c>
      <c r="F732" t="s">
        <v>28</v>
      </c>
      <c r="G732" t="s">
        <v>137</v>
      </c>
      <c r="H732" t="s">
        <v>39</v>
      </c>
      <c r="I732" t="s">
        <v>52</v>
      </c>
      <c r="J732" s="8" t="s">
        <v>46</v>
      </c>
      <c r="K732" s="8">
        <v>137</v>
      </c>
      <c r="L732" t="s">
        <v>90</v>
      </c>
      <c r="M732" s="9">
        <v>35</v>
      </c>
      <c r="N732" s="10">
        <v>923.07692307692309</v>
      </c>
      <c r="O732">
        <v>1.1000000000000001</v>
      </c>
      <c r="P732">
        <v>1</v>
      </c>
      <c r="Q732">
        <v>0</v>
      </c>
      <c r="R732" t="s">
        <v>43</v>
      </c>
      <c r="S732" s="16">
        <v>6160.0000000000009</v>
      </c>
      <c r="T732" s="16">
        <v>923.07692307692309</v>
      </c>
      <c r="U732" s="16">
        <v>0</v>
      </c>
      <c r="V732" s="16">
        <v>10</v>
      </c>
      <c r="W732" s="16">
        <v>0</v>
      </c>
      <c r="X732" s="16">
        <v>5226.923076923078</v>
      </c>
    </row>
    <row r="733" spans="1:24" x14ac:dyDescent="0.25">
      <c r="A733" s="4" t="s">
        <v>24</v>
      </c>
      <c r="B733" s="5" t="s">
        <v>1179</v>
      </c>
      <c r="C733" s="6" t="s">
        <v>43</v>
      </c>
      <c r="D733" s="7">
        <v>223</v>
      </c>
      <c r="E733" t="s">
        <v>592</v>
      </c>
      <c r="F733" t="s">
        <v>37</v>
      </c>
      <c r="G733" t="s">
        <v>198</v>
      </c>
      <c r="H733" t="s">
        <v>39</v>
      </c>
      <c r="I733" t="s">
        <v>40</v>
      </c>
      <c r="J733" s="8" t="s">
        <v>46</v>
      </c>
      <c r="K733" s="8">
        <v>164</v>
      </c>
      <c r="L733" t="s">
        <v>47</v>
      </c>
      <c r="M733" s="9">
        <v>30</v>
      </c>
      <c r="N733" s="10">
        <v>615.38461538461536</v>
      </c>
      <c r="O733">
        <v>0.8</v>
      </c>
      <c r="P733">
        <v>0.87</v>
      </c>
      <c r="Q733">
        <v>0</v>
      </c>
      <c r="R733" t="s">
        <v>43</v>
      </c>
      <c r="S733" s="16">
        <v>3424.32</v>
      </c>
      <c r="T733" s="16">
        <v>615.38461538461536</v>
      </c>
      <c r="U733" s="16">
        <v>200</v>
      </c>
      <c r="V733" s="16">
        <v>250</v>
      </c>
      <c r="W733" s="16">
        <v>0</v>
      </c>
      <c r="X733" s="16">
        <v>2358.9353846153849</v>
      </c>
    </row>
    <row r="734" spans="1:24" x14ac:dyDescent="0.25">
      <c r="A734" s="4" t="s">
        <v>24</v>
      </c>
      <c r="B734" s="5" t="s">
        <v>1180</v>
      </c>
      <c r="C734" s="6" t="s">
        <v>35</v>
      </c>
      <c r="D734" s="7">
        <v>257</v>
      </c>
      <c r="E734" t="s">
        <v>784</v>
      </c>
      <c r="F734" t="s">
        <v>37</v>
      </c>
      <c r="G734" t="s">
        <v>124</v>
      </c>
      <c r="H734" t="s">
        <v>51</v>
      </c>
      <c r="I734" t="s">
        <v>52</v>
      </c>
      <c r="J734" s="8" t="s">
        <v>46</v>
      </c>
      <c r="K734" s="8">
        <v>81</v>
      </c>
      <c r="L734" t="s">
        <v>53</v>
      </c>
      <c r="M734" s="9">
        <v>24</v>
      </c>
      <c r="N734" s="10">
        <v>384.61538461538464</v>
      </c>
      <c r="O734">
        <v>1.1000000000000001</v>
      </c>
      <c r="P734">
        <v>1.17</v>
      </c>
      <c r="Q734">
        <v>0</v>
      </c>
      <c r="R734" t="s">
        <v>43</v>
      </c>
      <c r="S734" s="16">
        <v>2501.9279999999999</v>
      </c>
      <c r="T734" s="16">
        <v>384.61538461538464</v>
      </c>
      <c r="U734" s="16">
        <v>200</v>
      </c>
      <c r="V734" s="16">
        <v>10</v>
      </c>
      <c r="W734" s="16">
        <v>0</v>
      </c>
      <c r="X734" s="16">
        <v>1907.3126153846151</v>
      </c>
    </row>
    <row r="735" spans="1:24" x14ac:dyDescent="0.25">
      <c r="A735" s="4" t="s">
        <v>24</v>
      </c>
      <c r="B735" s="5" t="s">
        <v>1181</v>
      </c>
      <c r="C735" s="6" t="s">
        <v>78</v>
      </c>
      <c r="D735" s="7">
        <v>243</v>
      </c>
      <c r="E735" t="s">
        <v>342</v>
      </c>
      <c r="F735" t="s">
        <v>37</v>
      </c>
      <c r="G735" t="s">
        <v>109</v>
      </c>
      <c r="H735" t="s">
        <v>64</v>
      </c>
      <c r="I735" t="s">
        <v>31</v>
      </c>
      <c r="J735" s="8" t="s">
        <v>32</v>
      </c>
      <c r="K735" s="8">
        <v>166</v>
      </c>
      <c r="L735" t="s">
        <v>121</v>
      </c>
      <c r="M735" s="9">
        <v>65</v>
      </c>
      <c r="N735" s="10">
        <v>7500</v>
      </c>
      <c r="O735">
        <v>1.2</v>
      </c>
      <c r="P735">
        <v>0.86</v>
      </c>
      <c r="Q735">
        <v>0</v>
      </c>
      <c r="R735" t="s">
        <v>43</v>
      </c>
      <c r="S735" s="16">
        <v>11135.28</v>
      </c>
      <c r="T735" s="16">
        <v>7500</v>
      </c>
      <c r="U735" s="16">
        <v>200</v>
      </c>
      <c r="V735" s="16">
        <v>500</v>
      </c>
      <c r="W735" s="16">
        <v>0</v>
      </c>
      <c r="X735" s="16">
        <v>2935.2800000000007</v>
      </c>
    </row>
    <row r="736" spans="1:24" x14ac:dyDescent="0.25">
      <c r="A736" s="4" t="s">
        <v>24</v>
      </c>
      <c r="B736" s="5" t="s">
        <v>1182</v>
      </c>
      <c r="C736" s="6" t="s">
        <v>92</v>
      </c>
      <c r="D736" s="7">
        <v>20</v>
      </c>
      <c r="E736" t="s">
        <v>284</v>
      </c>
      <c r="F736" t="s">
        <v>37</v>
      </c>
      <c r="G736" t="s">
        <v>285</v>
      </c>
      <c r="H736" t="s">
        <v>30</v>
      </c>
      <c r="I736" t="s">
        <v>40</v>
      </c>
      <c r="J736" s="8" t="s">
        <v>46</v>
      </c>
      <c r="K736" s="8">
        <v>105</v>
      </c>
      <c r="L736" t="s">
        <v>99</v>
      </c>
      <c r="M736" s="9">
        <v>40</v>
      </c>
      <c r="N736" s="10">
        <v>48</v>
      </c>
      <c r="O736">
        <v>0.8</v>
      </c>
      <c r="P736">
        <v>1.08</v>
      </c>
      <c r="Q736">
        <v>0</v>
      </c>
      <c r="R736" t="s">
        <v>43</v>
      </c>
      <c r="S736" s="16">
        <v>3628.8</v>
      </c>
      <c r="T736" s="16">
        <v>0</v>
      </c>
      <c r="U736" s="16">
        <v>500</v>
      </c>
      <c r="V736" s="16">
        <v>500</v>
      </c>
      <c r="W736" s="16">
        <v>5040</v>
      </c>
      <c r="X736" s="16">
        <v>-2411.1999999999998</v>
      </c>
    </row>
    <row r="737" spans="1:24" x14ac:dyDescent="0.25">
      <c r="A737" s="4" t="s">
        <v>24</v>
      </c>
      <c r="B737" s="5" t="s">
        <v>1183</v>
      </c>
      <c r="C737" s="6" t="s">
        <v>135</v>
      </c>
      <c r="D737" s="7">
        <v>182</v>
      </c>
      <c r="E737" t="s">
        <v>1184</v>
      </c>
      <c r="F737" t="s">
        <v>28</v>
      </c>
      <c r="G737" t="s">
        <v>472</v>
      </c>
      <c r="H737" t="s">
        <v>30</v>
      </c>
      <c r="I737" t="s">
        <v>52</v>
      </c>
      <c r="J737" s="8" t="s">
        <v>46</v>
      </c>
      <c r="K737" s="8">
        <v>168</v>
      </c>
      <c r="L737" t="s">
        <v>138</v>
      </c>
      <c r="M737" s="9">
        <v>55</v>
      </c>
      <c r="N737" s="10">
        <v>2307.6923076923076</v>
      </c>
      <c r="O737">
        <v>1.1000000000000001</v>
      </c>
      <c r="P737">
        <v>0.95</v>
      </c>
      <c r="Q737">
        <v>0</v>
      </c>
      <c r="R737" t="s">
        <v>43</v>
      </c>
      <c r="S737" s="16">
        <v>9196</v>
      </c>
      <c r="T737" s="16">
        <v>2307.6923076923076</v>
      </c>
      <c r="U737" s="16">
        <v>500</v>
      </c>
      <c r="V737" s="16">
        <v>10</v>
      </c>
      <c r="W737" s="16">
        <v>0</v>
      </c>
      <c r="X737" s="16">
        <v>6378.3076923076924</v>
      </c>
    </row>
    <row r="738" spans="1:24" x14ac:dyDescent="0.25">
      <c r="A738" s="4" t="s">
        <v>24</v>
      </c>
      <c r="B738" s="5" t="s">
        <v>1185</v>
      </c>
      <c r="C738" s="6" t="s">
        <v>43</v>
      </c>
      <c r="D738" s="7">
        <v>94</v>
      </c>
      <c r="E738" t="s">
        <v>169</v>
      </c>
      <c r="F738" t="s">
        <v>37</v>
      </c>
      <c r="G738" t="s">
        <v>145</v>
      </c>
      <c r="H738" t="s">
        <v>51</v>
      </c>
      <c r="I738" t="s">
        <v>31</v>
      </c>
      <c r="J738" s="8" t="s">
        <v>46</v>
      </c>
      <c r="K738" s="8">
        <v>115</v>
      </c>
      <c r="L738" t="s">
        <v>47</v>
      </c>
      <c r="M738" s="9">
        <v>30</v>
      </c>
      <c r="N738" s="10">
        <v>615.38461538461536</v>
      </c>
      <c r="O738">
        <v>1.2</v>
      </c>
      <c r="P738">
        <v>1.1100000000000001</v>
      </c>
      <c r="Q738">
        <v>0</v>
      </c>
      <c r="R738" t="s">
        <v>43</v>
      </c>
      <c r="S738" s="16">
        <v>4595.4000000000005</v>
      </c>
      <c r="T738" s="16">
        <v>615.38461538461536</v>
      </c>
      <c r="U738" s="16">
        <v>750</v>
      </c>
      <c r="V738" s="16">
        <v>50</v>
      </c>
      <c r="W738" s="16">
        <v>0</v>
      </c>
      <c r="X738" s="16">
        <v>3180.0153846153853</v>
      </c>
    </row>
    <row r="739" spans="1:24" x14ac:dyDescent="0.25">
      <c r="A739" s="4" t="s">
        <v>24</v>
      </c>
      <c r="B739" s="5" t="s">
        <v>1186</v>
      </c>
      <c r="C739" s="6" t="s">
        <v>78</v>
      </c>
      <c r="D739" s="7">
        <v>94</v>
      </c>
      <c r="E739" t="s">
        <v>169</v>
      </c>
      <c r="F739" t="s">
        <v>37</v>
      </c>
      <c r="G739" t="s">
        <v>145</v>
      </c>
      <c r="H739" t="s">
        <v>51</v>
      </c>
      <c r="I739" t="s">
        <v>31</v>
      </c>
      <c r="J739" s="8" t="s">
        <v>46</v>
      </c>
      <c r="K739" s="8">
        <v>162</v>
      </c>
      <c r="L739" t="s">
        <v>82</v>
      </c>
      <c r="M739" s="9">
        <v>40</v>
      </c>
      <c r="N739" s="10">
        <v>1230.7692307692307</v>
      </c>
      <c r="O739">
        <v>1.2</v>
      </c>
      <c r="P739">
        <v>1.1100000000000001</v>
      </c>
      <c r="Q739">
        <v>0</v>
      </c>
      <c r="R739" t="s">
        <v>43</v>
      </c>
      <c r="S739" s="16">
        <v>8631.36</v>
      </c>
      <c r="T739" s="16">
        <v>1230.7692307692307</v>
      </c>
      <c r="U739" s="16">
        <v>0</v>
      </c>
      <c r="V739" s="16">
        <v>0</v>
      </c>
      <c r="W739" s="16">
        <v>0</v>
      </c>
      <c r="X739" s="16">
        <v>7400.5907692307701</v>
      </c>
    </row>
    <row r="740" spans="1:24" x14ac:dyDescent="0.25">
      <c r="A740" s="4" t="s">
        <v>24</v>
      </c>
      <c r="B740" s="5" t="s">
        <v>1187</v>
      </c>
      <c r="C740" s="6" t="s">
        <v>92</v>
      </c>
      <c r="D740" s="7">
        <v>162</v>
      </c>
      <c r="E740" t="s">
        <v>216</v>
      </c>
      <c r="F740" t="s">
        <v>28</v>
      </c>
      <c r="G740" t="s">
        <v>217</v>
      </c>
      <c r="H740" t="s">
        <v>64</v>
      </c>
      <c r="I740" t="s">
        <v>40</v>
      </c>
      <c r="J740" s="8" t="s">
        <v>46</v>
      </c>
      <c r="K740" s="8">
        <v>0</v>
      </c>
      <c r="L740" t="s">
        <v>99</v>
      </c>
      <c r="M740" s="9">
        <v>35</v>
      </c>
      <c r="N740" s="10">
        <v>42</v>
      </c>
      <c r="O740">
        <v>0.8</v>
      </c>
      <c r="P740">
        <v>0.81</v>
      </c>
      <c r="Q740">
        <v>0</v>
      </c>
      <c r="R740" t="s">
        <v>43</v>
      </c>
      <c r="S740" s="16">
        <v>3628.8</v>
      </c>
      <c r="T740" s="16">
        <v>0</v>
      </c>
      <c r="U740" s="16">
        <v>0</v>
      </c>
      <c r="V740" s="16">
        <v>0</v>
      </c>
      <c r="W740" s="16">
        <v>0</v>
      </c>
      <c r="X740" s="16">
        <v>3628.8</v>
      </c>
    </row>
    <row r="741" spans="1:24" x14ac:dyDescent="0.25">
      <c r="A741" s="4" t="s">
        <v>24</v>
      </c>
      <c r="B741" s="5" t="s">
        <v>1188</v>
      </c>
      <c r="C741" s="6" t="s">
        <v>35</v>
      </c>
      <c r="D741" s="7">
        <v>269</v>
      </c>
      <c r="E741" t="s">
        <v>1164</v>
      </c>
      <c r="F741" t="s">
        <v>28</v>
      </c>
      <c r="G741" t="s">
        <v>148</v>
      </c>
      <c r="H741" t="s">
        <v>81</v>
      </c>
      <c r="I741" t="s">
        <v>76</v>
      </c>
      <c r="J741" s="8" t="s">
        <v>46</v>
      </c>
      <c r="K741" s="8">
        <v>0</v>
      </c>
      <c r="L741" t="s">
        <v>53</v>
      </c>
      <c r="M741" s="9">
        <v>24</v>
      </c>
      <c r="N741" s="10">
        <v>384.61538461538464</v>
      </c>
      <c r="O741">
        <v>1</v>
      </c>
      <c r="P741">
        <v>1.2</v>
      </c>
      <c r="Q741">
        <v>0</v>
      </c>
      <c r="R741" t="s">
        <v>43</v>
      </c>
      <c r="S741" s="16">
        <v>4608</v>
      </c>
      <c r="T741" s="16">
        <v>0</v>
      </c>
      <c r="U741" s="16">
        <v>0</v>
      </c>
      <c r="V741" s="16">
        <v>250</v>
      </c>
      <c r="W741" s="16">
        <v>0</v>
      </c>
      <c r="X741" s="16">
        <v>4358</v>
      </c>
    </row>
    <row r="742" spans="1:24" x14ac:dyDescent="0.25">
      <c r="A742" s="4" t="s">
        <v>24</v>
      </c>
      <c r="B742" s="5" t="s">
        <v>1189</v>
      </c>
      <c r="C742" s="6" t="s">
        <v>92</v>
      </c>
      <c r="D742" s="7">
        <v>2</v>
      </c>
      <c r="E742" t="s">
        <v>571</v>
      </c>
      <c r="F742" t="s">
        <v>28</v>
      </c>
      <c r="G742" t="s">
        <v>309</v>
      </c>
      <c r="H742" t="s">
        <v>60</v>
      </c>
      <c r="I742" t="s">
        <v>31</v>
      </c>
      <c r="J742" s="8" t="s">
        <v>46</v>
      </c>
      <c r="K742" s="8">
        <v>167</v>
      </c>
      <c r="L742" t="s">
        <v>99</v>
      </c>
      <c r="M742" s="9">
        <v>48</v>
      </c>
      <c r="N742" s="10">
        <v>53</v>
      </c>
      <c r="O742">
        <v>1.2</v>
      </c>
      <c r="P742">
        <v>0.97</v>
      </c>
      <c r="Q742">
        <v>0</v>
      </c>
      <c r="R742" t="s">
        <v>43</v>
      </c>
      <c r="S742" s="16">
        <v>8939.52</v>
      </c>
      <c r="T742" s="16">
        <v>0</v>
      </c>
      <c r="U742" s="16">
        <v>0</v>
      </c>
      <c r="V742" s="16">
        <v>10</v>
      </c>
      <c r="W742" s="16">
        <v>8851</v>
      </c>
      <c r="X742" s="16">
        <v>78.520000000000437</v>
      </c>
    </row>
    <row r="743" spans="1:24" x14ac:dyDescent="0.25">
      <c r="A743" s="4" t="s">
        <v>24</v>
      </c>
      <c r="B743" s="5" t="s">
        <v>1190</v>
      </c>
      <c r="C743" s="6" t="s">
        <v>135</v>
      </c>
      <c r="D743" s="7">
        <v>100</v>
      </c>
      <c r="E743" t="s">
        <v>158</v>
      </c>
      <c r="F743" t="s">
        <v>28</v>
      </c>
      <c r="G743" t="s">
        <v>159</v>
      </c>
      <c r="H743" t="s">
        <v>39</v>
      </c>
      <c r="I743" t="s">
        <v>76</v>
      </c>
      <c r="J743" s="8" t="s">
        <v>46</v>
      </c>
      <c r="K743" s="8">
        <v>160</v>
      </c>
      <c r="L743" t="s">
        <v>138</v>
      </c>
      <c r="M743" s="9">
        <v>55</v>
      </c>
      <c r="N743" s="10">
        <v>2307.6923076923076</v>
      </c>
      <c r="O743">
        <v>1</v>
      </c>
      <c r="P743">
        <v>1.01</v>
      </c>
      <c r="Q743">
        <v>0</v>
      </c>
      <c r="R743" t="s">
        <v>43</v>
      </c>
      <c r="S743" s="16">
        <v>8888</v>
      </c>
      <c r="T743" s="16">
        <v>2307.6923076923076</v>
      </c>
      <c r="U743" s="16">
        <v>750</v>
      </c>
      <c r="V743" s="16">
        <v>50</v>
      </c>
      <c r="W743" s="16">
        <v>0</v>
      </c>
      <c r="X743" s="16">
        <v>5780.3076923076924</v>
      </c>
    </row>
    <row r="744" spans="1:24" x14ac:dyDescent="0.25">
      <c r="A744" s="4" t="s">
        <v>24</v>
      </c>
      <c r="B744" s="5" t="s">
        <v>1191</v>
      </c>
      <c r="C744" s="6" t="s">
        <v>43</v>
      </c>
      <c r="D744" s="7">
        <v>235</v>
      </c>
      <c r="E744" t="s">
        <v>203</v>
      </c>
      <c r="F744" t="s">
        <v>37</v>
      </c>
      <c r="G744" t="s">
        <v>164</v>
      </c>
      <c r="H744" t="s">
        <v>51</v>
      </c>
      <c r="I744" t="s">
        <v>76</v>
      </c>
      <c r="J744" s="8" t="s">
        <v>46</v>
      </c>
      <c r="K744" s="8">
        <v>161</v>
      </c>
      <c r="L744" t="s">
        <v>47</v>
      </c>
      <c r="M744" s="9">
        <v>30</v>
      </c>
      <c r="N744" s="10">
        <v>615.38461538461536</v>
      </c>
      <c r="O744">
        <v>1</v>
      </c>
      <c r="P744">
        <v>1.01</v>
      </c>
      <c r="Q744">
        <v>0</v>
      </c>
      <c r="R744" t="s">
        <v>43</v>
      </c>
      <c r="S744" s="16">
        <v>4878.3</v>
      </c>
      <c r="T744" s="16">
        <v>615.38461538461536</v>
      </c>
      <c r="U744" s="16">
        <v>500</v>
      </c>
      <c r="V744" s="16">
        <v>10</v>
      </c>
      <c r="W744" s="16">
        <v>0</v>
      </c>
      <c r="X744" s="16">
        <v>3752.9153846153849</v>
      </c>
    </row>
    <row r="745" spans="1:24" x14ac:dyDescent="0.25">
      <c r="A745" s="4" t="s">
        <v>24</v>
      </c>
      <c r="B745" s="5" t="s">
        <v>1192</v>
      </c>
      <c r="C745" s="6" t="s">
        <v>92</v>
      </c>
      <c r="D745" s="7">
        <v>59</v>
      </c>
      <c r="E745" t="s">
        <v>456</v>
      </c>
      <c r="F745" t="s">
        <v>37</v>
      </c>
      <c r="G745" t="s">
        <v>214</v>
      </c>
      <c r="H745" t="s">
        <v>81</v>
      </c>
      <c r="I745" t="s">
        <v>76</v>
      </c>
      <c r="J745" s="8" t="s">
        <v>32</v>
      </c>
      <c r="K745" s="8">
        <v>168</v>
      </c>
      <c r="L745" t="s">
        <v>95</v>
      </c>
      <c r="M745" s="9">
        <v>65</v>
      </c>
      <c r="N745" s="10">
        <v>80</v>
      </c>
      <c r="O745">
        <v>1</v>
      </c>
      <c r="P745">
        <v>1.17</v>
      </c>
      <c r="Q745">
        <v>0</v>
      </c>
      <c r="R745" t="s">
        <v>43</v>
      </c>
      <c r="S745" s="16">
        <v>12776.4</v>
      </c>
      <c r="T745" s="16">
        <v>0</v>
      </c>
      <c r="U745" s="16">
        <v>200</v>
      </c>
      <c r="V745" s="16">
        <v>0</v>
      </c>
      <c r="W745" s="16">
        <v>13440</v>
      </c>
      <c r="X745" s="16">
        <v>-863.60000000000036</v>
      </c>
    </row>
    <row r="746" spans="1:24" x14ac:dyDescent="0.25">
      <c r="A746" s="4" t="s">
        <v>24</v>
      </c>
      <c r="B746" s="5" t="s">
        <v>1193</v>
      </c>
      <c r="C746" s="6" t="s">
        <v>35</v>
      </c>
      <c r="D746" s="7">
        <v>210</v>
      </c>
      <c r="E746" t="s">
        <v>657</v>
      </c>
      <c r="F746" t="s">
        <v>37</v>
      </c>
      <c r="G746" t="s">
        <v>275</v>
      </c>
      <c r="H746" t="s">
        <v>81</v>
      </c>
      <c r="I746" t="s">
        <v>76</v>
      </c>
      <c r="J746" s="8" t="s">
        <v>46</v>
      </c>
      <c r="K746" s="8">
        <v>82</v>
      </c>
      <c r="L746" t="s">
        <v>53</v>
      </c>
      <c r="M746" s="9">
        <v>24</v>
      </c>
      <c r="N746" s="10">
        <v>384.61538461538464</v>
      </c>
      <c r="O746">
        <v>1</v>
      </c>
      <c r="P746">
        <v>0.93</v>
      </c>
      <c r="Q746">
        <v>0</v>
      </c>
      <c r="R746" t="s">
        <v>43</v>
      </c>
      <c r="S746" s="16">
        <v>1830.24</v>
      </c>
      <c r="T746" s="16">
        <v>384.61538461538464</v>
      </c>
      <c r="U746" s="16">
        <v>500</v>
      </c>
      <c r="V746" s="16">
        <v>500</v>
      </c>
      <c r="W746" s="16">
        <v>0</v>
      </c>
      <c r="X746" s="16">
        <v>445.62461538461525</v>
      </c>
    </row>
    <row r="747" spans="1:24" x14ac:dyDescent="0.25">
      <c r="A747" s="4" t="s">
        <v>24</v>
      </c>
      <c r="B747" s="5" t="s">
        <v>1194</v>
      </c>
      <c r="C747" s="6" t="s">
        <v>26</v>
      </c>
      <c r="D747" s="7">
        <v>79</v>
      </c>
      <c r="E747" t="s">
        <v>277</v>
      </c>
      <c r="F747" t="s">
        <v>28</v>
      </c>
      <c r="G747" t="s">
        <v>278</v>
      </c>
      <c r="H747" t="s">
        <v>60</v>
      </c>
      <c r="I747" t="s">
        <v>76</v>
      </c>
      <c r="J747" s="8" t="s">
        <v>32</v>
      </c>
      <c r="K747" s="8">
        <v>161</v>
      </c>
      <c r="L747" t="s">
        <v>33</v>
      </c>
      <c r="M747" s="9">
        <v>60</v>
      </c>
      <c r="N747" s="10">
        <v>6250</v>
      </c>
      <c r="O747">
        <v>1</v>
      </c>
      <c r="P747">
        <v>1</v>
      </c>
      <c r="Q747">
        <v>0</v>
      </c>
      <c r="R747" t="s">
        <v>43</v>
      </c>
      <c r="S747" s="16">
        <v>9600</v>
      </c>
      <c r="T747" s="16">
        <v>6250</v>
      </c>
      <c r="U747" s="16">
        <v>500</v>
      </c>
      <c r="V747" s="16">
        <v>10</v>
      </c>
      <c r="W747" s="16">
        <v>0</v>
      </c>
      <c r="X747" s="16">
        <v>2840</v>
      </c>
    </row>
    <row r="748" spans="1:24" x14ac:dyDescent="0.25">
      <c r="A748" s="4" t="s">
        <v>24</v>
      </c>
      <c r="B748" s="5" t="s">
        <v>1195</v>
      </c>
      <c r="C748" s="6" t="s">
        <v>43</v>
      </c>
      <c r="D748" s="7">
        <v>221</v>
      </c>
      <c r="E748" t="s">
        <v>589</v>
      </c>
      <c r="F748" t="s">
        <v>37</v>
      </c>
      <c r="G748" t="s">
        <v>198</v>
      </c>
      <c r="H748" t="s">
        <v>39</v>
      </c>
      <c r="I748" t="s">
        <v>52</v>
      </c>
      <c r="J748" s="8" t="s">
        <v>46</v>
      </c>
      <c r="K748" s="8">
        <v>90</v>
      </c>
      <c r="L748" t="s">
        <v>47</v>
      </c>
      <c r="M748" s="9">
        <v>30</v>
      </c>
      <c r="N748" s="10">
        <v>615.38461538461536</v>
      </c>
      <c r="O748">
        <v>1.1000000000000001</v>
      </c>
      <c r="P748">
        <v>0.87</v>
      </c>
      <c r="Q748">
        <v>0</v>
      </c>
      <c r="R748" t="s">
        <v>43</v>
      </c>
      <c r="S748" s="16">
        <v>2583.9000000000005</v>
      </c>
      <c r="T748" s="16">
        <v>615.38461538461536</v>
      </c>
      <c r="U748" s="16">
        <v>1000</v>
      </c>
      <c r="V748" s="16">
        <v>100</v>
      </c>
      <c r="W748" s="16">
        <v>0</v>
      </c>
      <c r="X748" s="16">
        <v>868.5153846153853</v>
      </c>
    </row>
    <row r="749" spans="1:24" x14ac:dyDescent="0.25">
      <c r="A749" s="4" t="s">
        <v>24</v>
      </c>
      <c r="B749" s="5" t="s">
        <v>1196</v>
      </c>
      <c r="C749" s="6" t="s">
        <v>92</v>
      </c>
      <c r="D749" s="7">
        <v>65</v>
      </c>
      <c r="E749" t="s">
        <v>414</v>
      </c>
      <c r="F749" t="s">
        <v>37</v>
      </c>
      <c r="G749" t="s">
        <v>195</v>
      </c>
      <c r="H749" t="s">
        <v>39</v>
      </c>
      <c r="I749" t="s">
        <v>31</v>
      </c>
      <c r="J749" s="8" t="s">
        <v>46</v>
      </c>
      <c r="K749" s="8">
        <v>164</v>
      </c>
      <c r="L749" t="s">
        <v>99</v>
      </c>
      <c r="M749" s="9">
        <v>48</v>
      </c>
      <c r="N749" s="10">
        <v>47</v>
      </c>
      <c r="O749">
        <v>1.2</v>
      </c>
      <c r="P749">
        <v>0.88</v>
      </c>
      <c r="Q749">
        <v>0</v>
      </c>
      <c r="R749" t="s">
        <v>43</v>
      </c>
      <c r="S749" s="16">
        <v>8312.8320000000003</v>
      </c>
      <c r="T749" s="16">
        <v>0</v>
      </c>
      <c r="U749" s="16">
        <v>200</v>
      </c>
      <c r="V749" s="16">
        <v>50</v>
      </c>
      <c r="W749" s="16">
        <v>7708</v>
      </c>
      <c r="X749" s="16">
        <v>354.83200000000033</v>
      </c>
    </row>
    <row r="750" spans="1:24" x14ac:dyDescent="0.25">
      <c r="A750" s="4" t="s">
        <v>24</v>
      </c>
      <c r="B750" s="5" t="s">
        <v>1197</v>
      </c>
      <c r="C750" s="6" t="s">
        <v>43</v>
      </c>
      <c r="D750" s="7">
        <v>69</v>
      </c>
      <c r="E750" t="s">
        <v>200</v>
      </c>
      <c r="F750" t="s">
        <v>28</v>
      </c>
      <c r="G750" t="s">
        <v>201</v>
      </c>
      <c r="H750" t="s">
        <v>39</v>
      </c>
      <c r="I750" t="s">
        <v>52</v>
      </c>
      <c r="J750" s="8" t="s">
        <v>46</v>
      </c>
      <c r="K750" s="8">
        <v>167</v>
      </c>
      <c r="L750" t="s">
        <v>47</v>
      </c>
      <c r="M750" s="9">
        <v>30</v>
      </c>
      <c r="N750" s="10">
        <v>615.38461538461536</v>
      </c>
      <c r="O750">
        <v>1.1000000000000001</v>
      </c>
      <c r="P750">
        <v>1.1299999999999999</v>
      </c>
      <c r="Q750">
        <v>0</v>
      </c>
      <c r="R750" t="s">
        <v>43</v>
      </c>
      <c r="S750" s="16">
        <v>5966.4</v>
      </c>
      <c r="T750" s="16">
        <v>615.38461538461536</v>
      </c>
      <c r="U750" s="16">
        <v>0</v>
      </c>
      <c r="V750" s="16">
        <v>250</v>
      </c>
      <c r="W750" s="16">
        <v>0</v>
      </c>
      <c r="X750" s="16">
        <v>5101.0153846153844</v>
      </c>
    </row>
    <row r="751" spans="1:24" x14ac:dyDescent="0.25">
      <c r="A751" s="4" t="s">
        <v>24</v>
      </c>
      <c r="B751" s="5" t="s">
        <v>1198</v>
      </c>
      <c r="C751" s="6" t="s">
        <v>92</v>
      </c>
      <c r="D751" s="7">
        <v>223</v>
      </c>
      <c r="E751" t="s">
        <v>592</v>
      </c>
      <c r="F751" t="s">
        <v>37</v>
      </c>
      <c r="G751" t="s">
        <v>198</v>
      </c>
      <c r="H751" t="s">
        <v>39</v>
      </c>
      <c r="I751" t="s">
        <v>40</v>
      </c>
      <c r="J751" s="8" t="s">
        <v>32</v>
      </c>
      <c r="K751" s="8">
        <v>162</v>
      </c>
      <c r="L751" t="s">
        <v>95</v>
      </c>
      <c r="M751" s="9">
        <v>72</v>
      </c>
      <c r="N751" s="10">
        <v>78</v>
      </c>
      <c r="O751">
        <v>0.8</v>
      </c>
      <c r="P751">
        <v>0.87</v>
      </c>
      <c r="Q751">
        <v>0</v>
      </c>
      <c r="R751" t="s">
        <v>43</v>
      </c>
      <c r="S751" s="16">
        <v>8118.1440000000002</v>
      </c>
      <c r="T751" s="16">
        <v>0</v>
      </c>
      <c r="U751" s="16">
        <v>1000</v>
      </c>
      <c r="V751" s="16">
        <v>250</v>
      </c>
      <c r="W751" s="16">
        <v>12636</v>
      </c>
      <c r="X751" s="16">
        <v>-5767.8559999999998</v>
      </c>
    </row>
    <row r="752" spans="1:24" x14ac:dyDescent="0.25">
      <c r="A752" s="4" t="s">
        <v>24</v>
      </c>
      <c r="B752" s="5" t="s">
        <v>1199</v>
      </c>
      <c r="C752" s="6" t="s">
        <v>92</v>
      </c>
      <c r="D752" s="7">
        <v>4</v>
      </c>
      <c r="E752" t="s">
        <v>308</v>
      </c>
      <c r="F752" t="s">
        <v>37</v>
      </c>
      <c r="G752" t="s">
        <v>309</v>
      </c>
      <c r="H752" t="s">
        <v>60</v>
      </c>
      <c r="I752" t="s">
        <v>76</v>
      </c>
      <c r="J752" s="8" t="s">
        <v>46</v>
      </c>
      <c r="K752" s="8">
        <v>161</v>
      </c>
      <c r="L752" t="s">
        <v>99</v>
      </c>
      <c r="M752" s="9">
        <v>35</v>
      </c>
      <c r="N752" s="10">
        <v>48</v>
      </c>
      <c r="O752">
        <v>1</v>
      </c>
      <c r="P752">
        <v>0.97</v>
      </c>
      <c r="Q752">
        <v>0</v>
      </c>
      <c r="R752" t="s">
        <v>43</v>
      </c>
      <c r="S752" s="16">
        <v>5465.95</v>
      </c>
      <c r="T752" s="16">
        <v>0</v>
      </c>
      <c r="U752" s="16">
        <v>750</v>
      </c>
      <c r="V752" s="16">
        <v>10</v>
      </c>
      <c r="W752" s="16">
        <v>7728</v>
      </c>
      <c r="X752" s="16">
        <v>-3022.05</v>
      </c>
    </row>
    <row r="753" spans="1:24" x14ac:dyDescent="0.25">
      <c r="A753" s="4" t="s">
        <v>24</v>
      </c>
      <c r="B753" s="5" t="s">
        <v>1200</v>
      </c>
      <c r="C753" s="6" t="s">
        <v>92</v>
      </c>
      <c r="D753" s="7">
        <v>122</v>
      </c>
      <c r="E753" t="s">
        <v>224</v>
      </c>
      <c r="F753" t="s">
        <v>37</v>
      </c>
      <c r="G753" t="s">
        <v>225</v>
      </c>
      <c r="H753" t="s">
        <v>60</v>
      </c>
      <c r="I753" t="s">
        <v>40</v>
      </c>
      <c r="J753" s="8" t="s">
        <v>46</v>
      </c>
      <c r="K753" s="8">
        <v>161</v>
      </c>
      <c r="L753" t="s">
        <v>99</v>
      </c>
      <c r="M753" s="9">
        <v>48</v>
      </c>
      <c r="N753" s="10">
        <v>53</v>
      </c>
      <c r="O753">
        <v>0.8</v>
      </c>
      <c r="P753">
        <v>1.05</v>
      </c>
      <c r="Q753">
        <v>0</v>
      </c>
      <c r="R753" t="s">
        <v>43</v>
      </c>
      <c r="S753" s="16">
        <v>6491.52</v>
      </c>
      <c r="T753" s="16">
        <v>0</v>
      </c>
      <c r="U753" s="16">
        <v>500</v>
      </c>
      <c r="V753" s="16">
        <v>0</v>
      </c>
      <c r="W753" s="16">
        <v>8533</v>
      </c>
      <c r="X753" s="16">
        <v>-2541.4799999999996</v>
      </c>
    </row>
    <row r="754" spans="1:24" x14ac:dyDescent="0.25">
      <c r="A754" s="4" t="s">
        <v>24</v>
      </c>
      <c r="B754" s="5" t="s">
        <v>1201</v>
      </c>
      <c r="C754" s="6" t="s">
        <v>35</v>
      </c>
      <c r="D754" s="7">
        <v>291</v>
      </c>
      <c r="E754" t="s">
        <v>339</v>
      </c>
      <c r="F754" t="s">
        <v>28</v>
      </c>
      <c r="G754" t="s">
        <v>340</v>
      </c>
      <c r="H754" t="s">
        <v>64</v>
      </c>
      <c r="I754" t="s">
        <v>40</v>
      </c>
      <c r="J754" s="8" t="s">
        <v>46</v>
      </c>
      <c r="K754" s="8">
        <v>161</v>
      </c>
      <c r="L754" t="s">
        <v>53</v>
      </c>
      <c r="M754" s="9">
        <v>24</v>
      </c>
      <c r="N754" s="10">
        <v>384.61538461538464</v>
      </c>
      <c r="O754">
        <v>0.8</v>
      </c>
      <c r="P754">
        <v>0.82</v>
      </c>
      <c r="Q754">
        <v>0</v>
      </c>
      <c r="R754" t="s">
        <v>43</v>
      </c>
      <c r="S754" s="16">
        <v>2519.04</v>
      </c>
      <c r="T754" s="16">
        <v>384.61538461538464</v>
      </c>
      <c r="U754" s="16">
        <v>0</v>
      </c>
      <c r="V754" s="16">
        <v>250</v>
      </c>
      <c r="W754" s="16">
        <v>0</v>
      </c>
      <c r="X754" s="16">
        <v>1884.4246153846152</v>
      </c>
    </row>
    <row r="755" spans="1:24" x14ac:dyDescent="0.25">
      <c r="A755" s="4" t="s">
        <v>24</v>
      </c>
      <c r="B755" s="5" t="s">
        <v>1202</v>
      </c>
      <c r="C755" s="6" t="s">
        <v>66</v>
      </c>
      <c r="D755" s="7">
        <v>68</v>
      </c>
      <c r="E755" t="s">
        <v>579</v>
      </c>
      <c r="F755" t="s">
        <v>37</v>
      </c>
      <c r="G755" t="s">
        <v>195</v>
      </c>
      <c r="H755" t="s">
        <v>39</v>
      </c>
      <c r="I755" t="s">
        <v>40</v>
      </c>
      <c r="J755" s="8" t="s">
        <v>46</v>
      </c>
      <c r="K755" s="8">
        <v>82</v>
      </c>
      <c r="L755" t="s">
        <v>69</v>
      </c>
      <c r="M755" s="9">
        <v>48</v>
      </c>
      <c r="N755" s="10">
        <v>1538.4615384615386</v>
      </c>
      <c r="O755">
        <v>0.8</v>
      </c>
      <c r="P755">
        <v>0.88</v>
      </c>
      <c r="Q755">
        <v>0</v>
      </c>
      <c r="R755" t="s">
        <v>43</v>
      </c>
      <c r="S755" s="16">
        <v>2770.944</v>
      </c>
      <c r="T755" s="16">
        <v>1538.4615384615386</v>
      </c>
      <c r="U755" s="16">
        <v>500</v>
      </c>
      <c r="V755" s="16">
        <v>0</v>
      </c>
      <c r="W755" s="16">
        <v>0</v>
      </c>
      <c r="X755" s="16">
        <v>732.48246153846139</v>
      </c>
    </row>
    <row r="756" spans="1:24" x14ac:dyDescent="0.25">
      <c r="A756" s="4" t="s">
        <v>24</v>
      </c>
      <c r="B756" s="5" t="s">
        <v>1203</v>
      </c>
      <c r="C756" s="6" t="s">
        <v>35</v>
      </c>
      <c r="D756" s="7">
        <v>280</v>
      </c>
      <c r="E756" t="s">
        <v>714</v>
      </c>
      <c r="F756" t="s">
        <v>28</v>
      </c>
      <c r="G756" t="s">
        <v>266</v>
      </c>
      <c r="H756" t="s">
        <v>39</v>
      </c>
      <c r="I756" t="s">
        <v>40</v>
      </c>
      <c r="J756" s="8" t="s">
        <v>46</v>
      </c>
      <c r="K756" s="8">
        <v>0</v>
      </c>
      <c r="L756" t="s">
        <v>53</v>
      </c>
      <c r="M756" s="9">
        <v>24</v>
      </c>
      <c r="N756" s="10">
        <v>384.61538461538464</v>
      </c>
      <c r="O756">
        <v>0.8</v>
      </c>
      <c r="P756">
        <v>0.81</v>
      </c>
      <c r="Q756">
        <v>0</v>
      </c>
      <c r="R756" t="s">
        <v>43</v>
      </c>
      <c r="S756" s="16">
        <v>2488.3200000000002</v>
      </c>
      <c r="T756" s="16">
        <v>0</v>
      </c>
      <c r="U756" s="16">
        <v>0</v>
      </c>
      <c r="V756" s="16">
        <v>0</v>
      </c>
      <c r="W756" s="16">
        <v>0</v>
      </c>
      <c r="X756" s="16">
        <v>2488.3200000000002</v>
      </c>
    </row>
    <row r="757" spans="1:24" x14ac:dyDescent="0.25">
      <c r="A757" s="4" t="s">
        <v>24</v>
      </c>
      <c r="B757" s="5" t="s">
        <v>1204</v>
      </c>
      <c r="C757" s="6" t="s">
        <v>66</v>
      </c>
      <c r="D757" s="7">
        <v>212</v>
      </c>
      <c r="E757" t="s">
        <v>897</v>
      </c>
      <c r="F757" t="s">
        <v>37</v>
      </c>
      <c r="G757" t="s">
        <v>625</v>
      </c>
      <c r="H757" t="s">
        <v>30</v>
      </c>
      <c r="I757" t="s">
        <v>86</v>
      </c>
      <c r="J757" s="8" t="s">
        <v>32</v>
      </c>
      <c r="K757" s="8">
        <v>168</v>
      </c>
      <c r="L757" t="s">
        <v>296</v>
      </c>
      <c r="M757" s="9">
        <v>72</v>
      </c>
      <c r="N757" s="10">
        <v>8333.3333333333339</v>
      </c>
      <c r="O757">
        <v>0.9</v>
      </c>
      <c r="P757">
        <v>0.86</v>
      </c>
      <c r="Q757">
        <v>0</v>
      </c>
      <c r="R757" t="s">
        <v>43</v>
      </c>
      <c r="S757" s="16">
        <v>9362.3040000000001</v>
      </c>
      <c r="T757" s="16">
        <v>8333.3333333333339</v>
      </c>
      <c r="U757" s="16">
        <v>500</v>
      </c>
      <c r="V757" s="16">
        <v>0</v>
      </c>
      <c r="W757" s="16">
        <v>0</v>
      </c>
      <c r="X757" s="16">
        <v>528.97066666666615</v>
      </c>
    </row>
    <row r="758" spans="1:24" x14ac:dyDescent="0.25">
      <c r="A758" s="4" t="s">
        <v>24</v>
      </c>
      <c r="B758" s="5" t="s">
        <v>1205</v>
      </c>
      <c r="C758" s="6" t="s">
        <v>26</v>
      </c>
      <c r="D758" s="7">
        <v>84</v>
      </c>
      <c r="E758" t="s">
        <v>763</v>
      </c>
      <c r="F758" t="s">
        <v>37</v>
      </c>
      <c r="G758" t="s">
        <v>326</v>
      </c>
      <c r="H758" t="s">
        <v>64</v>
      </c>
      <c r="I758" t="s">
        <v>40</v>
      </c>
      <c r="J758" s="8" t="s">
        <v>46</v>
      </c>
      <c r="K758" s="8">
        <v>164</v>
      </c>
      <c r="L758" t="s">
        <v>90</v>
      </c>
      <c r="M758" s="9">
        <v>35</v>
      </c>
      <c r="N758" s="10">
        <v>923.07692307692309</v>
      </c>
      <c r="O758">
        <v>0.8</v>
      </c>
      <c r="P758">
        <v>0.81</v>
      </c>
      <c r="Q758">
        <v>0</v>
      </c>
      <c r="R758" t="s">
        <v>43</v>
      </c>
      <c r="S758" s="16">
        <v>3719.5200000000004</v>
      </c>
      <c r="T758" s="16">
        <v>923.07692307692309</v>
      </c>
      <c r="U758" s="16">
        <v>500</v>
      </c>
      <c r="V758" s="16">
        <v>10</v>
      </c>
      <c r="W758" s="16">
        <v>0</v>
      </c>
      <c r="X758" s="16">
        <v>2286.4430769230776</v>
      </c>
    </row>
    <row r="759" spans="1:24" x14ac:dyDescent="0.25">
      <c r="A759" s="4" t="s">
        <v>24</v>
      </c>
      <c r="B759" s="5" t="s">
        <v>1206</v>
      </c>
      <c r="C759" s="6" t="s">
        <v>43</v>
      </c>
      <c r="D759" s="7">
        <v>151</v>
      </c>
      <c r="E759" t="s">
        <v>750</v>
      </c>
      <c r="F759" t="s">
        <v>37</v>
      </c>
      <c r="G759" t="s">
        <v>116</v>
      </c>
      <c r="H759" t="s">
        <v>51</v>
      </c>
      <c r="I759" t="s">
        <v>52</v>
      </c>
      <c r="J759" s="8" t="s">
        <v>32</v>
      </c>
      <c r="K759" s="8">
        <v>0</v>
      </c>
      <c r="L759" t="s">
        <v>117</v>
      </c>
      <c r="M759" s="9">
        <v>54</v>
      </c>
      <c r="N759" s="10">
        <v>5666.666666666667</v>
      </c>
      <c r="O759">
        <v>1.1000000000000001</v>
      </c>
      <c r="P759">
        <v>1.07</v>
      </c>
      <c r="Q759">
        <v>0</v>
      </c>
      <c r="R759" t="s">
        <v>43</v>
      </c>
      <c r="S759" s="16">
        <v>0</v>
      </c>
      <c r="T759" s="16">
        <v>0</v>
      </c>
      <c r="U759" s="16">
        <v>500</v>
      </c>
      <c r="V759" s="16">
        <v>0</v>
      </c>
      <c r="W759" s="16">
        <v>0</v>
      </c>
      <c r="X759" s="16">
        <v>-500</v>
      </c>
    </row>
    <row r="760" spans="1:24" x14ac:dyDescent="0.25">
      <c r="A760" s="4" t="s">
        <v>24</v>
      </c>
      <c r="B760" s="5" t="s">
        <v>1207</v>
      </c>
      <c r="C760" s="6" t="s">
        <v>92</v>
      </c>
      <c r="D760" s="7">
        <v>70</v>
      </c>
      <c r="E760" t="s">
        <v>407</v>
      </c>
      <c r="F760" t="s">
        <v>37</v>
      </c>
      <c r="G760" t="s">
        <v>201</v>
      </c>
      <c r="H760" t="s">
        <v>39</v>
      </c>
      <c r="I760" t="s">
        <v>76</v>
      </c>
      <c r="J760" s="8" t="s">
        <v>46</v>
      </c>
      <c r="K760" s="8">
        <v>0</v>
      </c>
      <c r="L760" t="s">
        <v>99</v>
      </c>
      <c r="M760" s="9">
        <v>35</v>
      </c>
      <c r="N760" s="10">
        <v>40</v>
      </c>
      <c r="O760">
        <v>1</v>
      </c>
      <c r="P760">
        <v>1.1299999999999999</v>
      </c>
      <c r="Q760">
        <v>0</v>
      </c>
      <c r="R760" t="s">
        <v>43</v>
      </c>
      <c r="S760" s="16">
        <v>0</v>
      </c>
      <c r="T760" s="16">
        <v>0</v>
      </c>
      <c r="U760" s="16">
        <v>500</v>
      </c>
      <c r="V760" s="16">
        <v>50</v>
      </c>
      <c r="W760" s="16">
        <v>0</v>
      </c>
      <c r="X760" s="16">
        <v>-550</v>
      </c>
    </row>
    <row r="761" spans="1:24" x14ac:dyDescent="0.25">
      <c r="A761" s="4" t="s">
        <v>24</v>
      </c>
      <c r="B761" s="5" t="s">
        <v>1208</v>
      </c>
      <c r="C761" s="6" t="s">
        <v>35</v>
      </c>
      <c r="D761" s="7">
        <v>227</v>
      </c>
      <c r="E761" t="s">
        <v>799</v>
      </c>
      <c r="F761" t="s">
        <v>37</v>
      </c>
      <c r="G761" t="s">
        <v>291</v>
      </c>
      <c r="H761" t="s">
        <v>51</v>
      </c>
      <c r="I761" t="s">
        <v>76</v>
      </c>
      <c r="J761" s="8" t="s">
        <v>46</v>
      </c>
      <c r="K761" s="8">
        <v>0</v>
      </c>
      <c r="L761" t="s">
        <v>53</v>
      </c>
      <c r="M761" s="9">
        <v>24</v>
      </c>
      <c r="N761" s="10">
        <v>384.61538461538464</v>
      </c>
      <c r="O761">
        <v>1</v>
      </c>
      <c r="P761">
        <v>1.1599999999999999</v>
      </c>
      <c r="Q761">
        <v>0</v>
      </c>
      <c r="R761" t="s">
        <v>43</v>
      </c>
      <c r="S761" s="16">
        <v>0</v>
      </c>
      <c r="T761" s="16">
        <v>0</v>
      </c>
      <c r="U761" s="16">
        <v>0</v>
      </c>
      <c r="V761" s="16">
        <v>10</v>
      </c>
      <c r="W761" s="16">
        <v>0</v>
      </c>
      <c r="X761" s="16">
        <v>-10</v>
      </c>
    </row>
    <row r="762" spans="1:24" x14ac:dyDescent="0.25">
      <c r="A762" s="4" t="s">
        <v>24</v>
      </c>
      <c r="B762" s="5" t="s">
        <v>1209</v>
      </c>
      <c r="C762" s="6" t="s">
        <v>35</v>
      </c>
      <c r="D762" s="7">
        <v>126</v>
      </c>
      <c r="E762" t="s">
        <v>605</v>
      </c>
      <c r="F762" t="s">
        <v>37</v>
      </c>
      <c r="G762" t="s">
        <v>130</v>
      </c>
      <c r="H762" t="s">
        <v>51</v>
      </c>
      <c r="I762" t="s">
        <v>31</v>
      </c>
      <c r="J762" s="8" t="s">
        <v>46</v>
      </c>
      <c r="K762" s="8">
        <v>167</v>
      </c>
      <c r="L762" t="s">
        <v>53</v>
      </c>
      <c r="M762" s="9">
        <v>24</v>
      </c>
      <c r="N762" s="10">
        <v>384.61538461538464</v>
      </c>
      <c r="O762">
        <v>1.2</v>
      </c>
      <c r="P762">
        <v>0.95</v>
      </c>
      <c r="Q762">
        <v>0</v>
      </c>
      <c r="R762" t="s">
        <v>43</v>
      </c>
      <c r="S762" s="16">
        <v>4569.119999999999</v>
      </c>
      <c r="T762" s="16">
        <v>384.61538461538464</v>
      </c>
      <c r="U762" s="16">
        <v>1000</v>
      </c>
      <c r="V762" s="16">
        <v>10</v>
      </c>
      <c r="W762" s="16">
        <v>0</v>
      </c>
      <c r="X762" s="16">
        <v>3174.5046153846142</v>
      </c>
    </row>
    <row r="763" spans="1:24" x14ac:dyDescent="0.25">
      <c r="A763" s="4" t="s">
        <v>24</v>
      </c>
      <c r="B763" s="5" t="s">
        <v>1210</v>
      </c>
      <c r="C763" s="6" t="s">
        <v>135</v>
      </c>
      <c r="D763" s="7">
        <v>238</v>
      </c>
      <c r="E763" t="s">
        <v>870</v>
      </c>
      <c r="F763" t="s">
        <v>28</v>
      </c>
      <c r="G763" t="s">
        <v>496</v>
      </c>
      <c r="H763" t="s">
        <v>51</v>
      </c>
      <c r="I763" t="s">
        <v>76</v>
      </c>
      <c r="J763" s="8" t="s">
        <v>46</v>
      </c>
      <c r="K763" s="8">
        <v>160</v>
      </c>
      <c r="L763" t="s">
        <v>138</v>
      </c>
      <c r="M763" s="9">
        <v>55</v>
      </c>
      <c r="N763" s="10">
        <v>2307.6923076923076</v>
      </c>
      <c r="O763">
        <v>1</v>
      </c>
      <c r="P763">
        <v>1</v>
      </c>
      <c r="Q763">
        <v>0</v>
      </c>
      <c r="R763" t="s">
        <v>43</v>
      </c>
      <c r="S763" s="16">
        <v>8800</v>
      </c>
      <c r="T763" s="16">
        <v>2307.6923076923076</v>
      </c>
      <c r="U763" s="16">
        <v>500</v>
      </c>
      <c r="V763" s="16">
        <v>0</v>
      </c>
      <c r="W763" s="16">
        <v>0</v>
      </c>
      <c r="X763" s="16">
        <v>5992.3076923076924</v>
      </c>
    </row>
    <row r="764" spans="1:24" x14ac:dyDescent="0.25">
      <c r="A764" s="4" t="s">
        <v>24</v>
      </c>
      <c r="B764" s="5" t="s">
        <v>1211</v>
      </c>
      <c r="C764" s="6" t="s">
        <v>35</v>
      </c>
      <c r="D764" s="7">
        <v>76</v>
      </c>
      <c r="E764" t="s">
        <v>1212</v>
      </c>
      <c r="F764" t="s">
        <v>37</v>
      </c>
      <c r="G764" t="s">
        <v>208</v>
      </c>
      <c r="H764" t="s">
        <v>39</v>
      </c>
      <c r="I764" t="s">
        <v>40</v>
      </c>
      <c r="J764" s="8" t="s">
        <v>46</v>
      </c>
      <c r="K764" s="8">
        <v>0</v>
      </c>
      <c r="L764" t="s">
        <v>53</v>
      </c>
      <c r="M764" s="9">
        <v>24</v>
      </c>
      <c r="N764" s="10">
        <v>384.61538461538464</v>
      </c>
      <c r="O764">
        <v>0.8</v>
      </c>
      <c r="P764">
        <v>0.99</v>
      </c>
      <c r="Q764">
        <v>0</v>
      </c>
      <c r="R764" t="s">
        <v>43</v>
      </c>
      <c r="S764" s="16">
        <v>0</v>
      </c>
      <c r="T764" s="16">
        <v>0</v>
      </c>
      <c r="U764" s="16">
        <v>0</v>
      </c>
      <c r="V764" s="16">
        <v>10</v>
      </c>
      <c r="W764" s="16">
        <v>0</v>
      </c>
      <c r="X764" s="16">
        <v>-10</v>
      </c>
    </row>
    <row r="765" spans="1:24" x14ac:dyDescent="0.25">
      <c r="A765" s="4" t="s">
        <v>24</v>
      </c>
      <c r="B765" s="5" t="s">
        <v>1213</v>
      </c>
      <c r="C765" s="6" t="s">
        <v>43</v>
      </c>
      <c r="D765" s="7">
        <v>274</v>
      </c>
      <c r="E765" t="s">
        <v>735</v>
      </c>
      <c r="F765" t="s">
        <v>37</v>
      </c>
      <c r="G765" t="s">
        <v>29</v>
      </c>
      <c r="H765" t="s">
        <v>30</v>
      </c>
      <c r="I765" t="s">
        <v>40</v>
      </c>
      <c r="J765" s="8" t="s">
        <v>32</v>
      </c>
      <c r="K765" s="8">
        <v>108</v>
      </c>
      <c r="L765" t="s">
        <v>117</v>
      </c>
      <c r="M765" s="9">
        <v>54</v>
      </c>
      <c r="N765" s="10">
        <v>5666.666666666667</v>
      </c>
      <c r="O765">
        <v>0.8</v>
      </c>
      <c r="P765">
        <v>1</v>
      </c>
      <c r="Q765">
        <v>0</v>
      </c>
      <c r="R765" t="s">
        <v>43</v>
      </c>
      <c r="S765" s="16">
        <v>4665.6000000000004</v>
      </c>
      <c r="T765" s="16">
        <v>5666.666666666667</v>
      </c>
      <c r="U765" s="16">
        <v>200</v>
      </c>
      <c r="V765" s="16">
        <v>50</v>
      </c>
      <c r="W765" s="16">
        <v>0</v>
      </c>
      <c r="X765" s="16">
        <v>-1251.0666666666666</v>
      </c>
    </row>
    <row r="766" spans="1:24" x14ac:dyDescent="0.25">
      <c r="A766" s="4" t="s">
        <v>24</v>
      </c>
      <c r="B766" s="5" t="s">
        <v>1214</v>
      </c>
      <c r="C766" s="6" t="s">
        <v>26</v>
      </c>
      <c r="D766" s="7">
        <v>268</v>
      </c>
      <c r="E766" t="s">
        <v>801</v>
      </c>
      <c r="F766" t="s">
        <v>37</v>
      </c>
      <c r="G766" t="s">
        <v>148</v>
      </c>
      <c r="H766" t="s">
        <v>81</v>
      </c>
      <c r="I766" t="s">
        <v>52</v>
      </c>
      <c r="J766" s="8" t="s">
        <v>46</v>
      </c>
      <c r="K766" s="8">
        <v>0</v>
      </c>
      <c r="L766" t="s">
        <v>90</v>
      </c>
      <c r="M766" s="9">
        <v>35</v>
      </c>
      <c r="N766" s="10">
        <v>923.07692307692309</v>
      </c>
      <c r="O766">
        <v>1.1000000000000001</v>
      </c>
      <c r="P766">
        <v>1.2</v>
      </c>
      <c r="Q766">
        <v>0</v>
      </c>
      <c r="R766" t="s">
        <v>43</v>
      </c>
      <c r="S766" s="16">
        <v>0</v>
      </c>
      <c r="T766" s="16">
        <v>0</v>
      </c>
      <c r="U766" s="16">
        <v>0</v>
      </c>
      <c r="V766" s="16">
        <v>10</v>
      </c>
      <c r="W766" s="16">
        <v>0</v>
      </c>
      <c r="X766" s="16">
        <v>-10</v>
      </c>
    </row>
    <row r="767" spans="1:24" x14ac:dyDescent="0.25">
      <c r="A767" s="4" t="s">
        <v>24</v>
      </c>
      <c r="B767" s="5" t="s">
        <v>1215</v>
      </c>
      <c r="C767" s="6" t="s">
        <v>92</v>
      </c>
      <c r="D767" s="7">
        <v>120</v>
      </c>
      <c r="E767" t="s">
        <v>711</v>
      </c>
      <c r="F767" t="s">
        <v>37</v>
      </c>
      <c r="G767" t="s">
        <v>255</v>
      </c>
      <c r="H767" t="s">
        <v>60</v>
      </c>
      <c r="I767" t="s">
        <v>76</v>
      </c>
      <c r="J767" s="8" t="s">
        <v>46</v>
      </c>
      <c r="K767" s="8">
        <v>122</v>
      </c>
      <c r="L767" t="s">
        <v>99</v>
      </c>
      <c r="M767" s="9">
        <v>40</v>
      </c>
      <c r="N767" s="10">
        <v>44</v>
      </c>
      <c r="O767">
        <v>1</v>
      </c>
      <c r="P767">
        <v>0.84</v>
      </c>
      <c r="Q767">
        <v>0</v>
      </c>
      <c r="R767" t="s">
        <v>43</v>
      </c>
      <c r="S767" s="16">
        <v>4099.2</v>
      </c>
      <c r="T767" s="16">
        <v>0</v>
      </c>
      <c r="U767" s="16">
        <v>0</v>
      </c>
      <c r="V767" s="16">
        <v>0</v>
      </c>
      <c r="W767" s="16">
        <v>5368</v>
      </c>
      <c r="X767" s="16">
        <v>-1268.8000000000002</v>
      </c>
    </row>
    <row r="768" spans="1:24" x14ac:dyDescent="0.25">
      <c r="A768" s="4" t="s">
        <v>24</v>
      </c>
      <c r="B768" s="5" t="s">
        <v>1216</v>
      </c>
      <c r="C768" s="6" t="s">
        <v>135</v>
      </c>
      <c r="D768" s="7">
        <v>235</v>
      </c>
      <c r="E768" t="s">
        <v>203</v>
      </c>
      <c r="F768" t="s">
        <v>37</v>
      </c>
      <c r="G768" t="s">
        <v>164</v>
      </c>
      <c r="H768" t="s">
        <v>51</v>
      </c>
      <c r="I768" t="s">
        <v>76</v>
      </c>
      <c r="J768" s="8" t="s">
        <v>32</v>
      </c>
      <c r="K768" s="8">
        <v>160</v>
      </c>
      <c r="L768" t="s">
        <v>209</v>
      </c>
      <c r="M768" s="9">
        <v>90</v>
      </c>
      <c r="N768" s="10">
        <v>9166.6666666666661</v>
      </c>
      <c r="O768">
        <v>1</v>
      </c>
      <c r="P768">
        <v>1.01</v>
      </c>
      <c r="Q768">
        <v>0</v>
      </c>
      <c r="R768" t="s">
        <v>43</v>
      </c>
      <c r="S768" s="16">
        <v>14544</v>
      </c>
      <c r="T768" s="16">
        <v>9166.6666666666661</v>
      </c>
      <c r="U768" s="16">
        <v>0</v>
      </c>
      <c r="V768" s="16">
        <v>10</v>
      </c>
      <c r="W768" s="16">
        <v>0</v>
      </c>
      <c r="X768" s="16">
        <v>5367.3333333333339</v>
      </c>
    </row>
    <row r="769" spans="1:24" x14ac:dyDescent="0.25">
      <c r="A769" s="4" t="s">
        <v>24</v>
      </c>
      <c r="B769" s="5" t="s">
        <v>1217</v>
      </c>
      <c r="C769" s="6" t="s">
        <v>43</v>
      </c>
      <c r="D769" s="7">
        <v>179</v>
      </c>
      <c r="E769" t="s">
        <v>101</v>
      </c>
      <c r="F769" t="s">
        <v>28</v>
      </c>
      <c r="G769" t="s">
        <v>102</v>
      </c>
      <c r="H769" t="s">
        <v>51</v>
      </c>
      <c r="I769" t="s">
        <v>40</v>
      </c>
      <c r="J769" s="8" t="s">
        <v>46</v>
      </c>
      <c r="K769" s="8">
        <v>160</v>
      </c>
      <c r="L769" t="s">
        <v>47</v>
      </c>
      <c r="M769" s="9">
        <v>30</v>
      </c>
      <c r="N769" s="10">
        <v>615.38461538461536</v>
      </c>
      <c r="O769">
        <v>0.8</v>
      </c>
      <c r="P769">
        <v>1.1000000000000001</v>
      </c>
      <c r="Q769">
        <v>0</v>
      </c>
      <c r="R769" t="s">
        <v>43</v>
      </c>
      <c r="S769" s="16">
        <v>4224</v>
      </c>
      <c r="T769" s="16">
        <v>615.38461538461536</v>
      </c>
      <c r="U769" s="16">
        <v>0</v>
      </c>
      <c r="V769" s="16">
        <v>100</v>
      </c>
      <c r="W769" s="16">
        <v>0</v>
      </c>
      <c r="X769" s="16">
        <v>3508.6153846153848</v>
      </c>
    </row>
    <row r="770" spans="1:24" x14ac:dyDescent="0.25">
      <c r="A770" s="4" t="s">
        <v>24</v>
      </c>
      <c r="B770" s="5" t="s">
        <v>1218</v>
      </c>
      <c r="C770" s="6" t="s">
        <v>26</v>
      </c>
      <c r="D770" s="7">
        <v>249</v>
      </c>
      <c r="E770" t="s">
        <v>364</v>
      </c>
      <c r="F770" t="s">
        <v>37</v>
      </c>
      <c r="G770" t="s">
        <v>365</v>
      </c>
      <c r="H770" t="s">
        <v>39</v>
      </c>
      <c r="I770" t="s">
        <v>76</v>
      </c>
      <c r="J770" s="8" t="s">
        <v>32</v>
      </c>
      <c r="K770" s="8">
        <v>163</v>
      </c>
      <c r="L770" t="s">
        <v>33</v>
      </c>
      <c r="M770" s="9">
        <v>60</v>
      </c>
      <c r="N770" s="10">
        <v>6250</v>
      </c>
      <c r="O770">
        <v>1</v>
      </c>
      <c r="P770">
        <v>0.86</v>
      </c>
      <c r="Q770">
        <v>0</v>
      </c>
      <c r="R770" t="s">
        <v>43</v>
      </c>
      <c r="S770" s="16">
        <v>8410.7999999999993</v>
      </c>
      <c r="T770" s="16">
        <v>6250</v>
      </c>
      <c r="U770" s="16">
        <v>0</v>
      </c>
      <c r="V770" s="16">
        <v>10</v>
      </c>
      <c r="W770" s="16">
        <v>0</v>
      </c>
      <c r="X770" s="16">
        <v>2150.7999999999993</v>
      </c>
    </row>
    <row r="771" spans="1:24" x14ac:dyDescent="0.25">
      <c r="A771" s="4" t="s">
        <v>24</v>
      </c>
      <c r="B771" s="5" t="s">
        <v>1219</v>
      </c>
      <c r="C771" s="6" t="s">
        <v>92</v>
      </c>
      <c r="D771" s="7">
        <v>301</v>
      </c>
      <c r="E771" t="s">
        <v>548</v>
      </c>
      <c r="F771" t="s">
        <v>37</v>
      </c>
      <c r="G771" t="s">
        <v>301</v>
      </c>
      <c r="H771" t="s">
        <v>64</v>
      </c>
      <c r="I771" t="s">
        <v>40</v>
      </c>
      <c r="J771" s="8" t="s">
        <v>46</v>
      </c>
      <c r="K771" s="8">
        <v>168</v>
      </c>
      <c r="L771" t="s">
        <v>99</v>
      </c>
      <c r="M771" s="9">
        <v>48</v>
      </c>
      <c r="N771" s="10">
        <v>43</v>
      </c>
      <c r="O771">
        <v>0.8</v>
      </c>
      <c r="P771">
        <v>1.17</v>
      </c>
      <c r="Q771">
        <v>0</v>
      </c>
      <c r="R771" t="s">
        <v>43</v>
      </c>
      <c r="S771" s="16">
        <v>7547.9040000000005</v>
      </c>
      <c r="T771" s="16">
        <v>0</v>
      </c>
      <c r="U771" s="16">
        <v>200</v>
      </c>
      <c r="V771" s="16">
        <v>50</v>
      </c>
      <c r="W771" s="16">
        <v>7224</v>
      </c>
      <c r="X771" s="16">
        <v>73.904000000000451</v>
      </c>
    </row>
    <row r="772" spans="1:24" x14ac:dyDescent="0.25">
      <c r="A772" s="4" t="s">
        <v>24</v>
      </c>
      <c r="B772" s="5" t="s">
        <v>1220</v>
      </c>
      <c r="C772" s="6" t="s">
        <v>43</v>
      </c>
      <c r="D772" s="7">
        <v>89</v>
      </c>
      <c r="E772" t="s">
        <v>1221</v>
      </c>
      <c r="F772" t="s">
        <v>37</v>
      </c>
      <c r="G772" t="s">
        <v>766</v>
      </c>
      <c r="H772" t="s">
        <v>81</v>
      </c>
      <c r="I772" t="s">
        <v>76</v>
      </c>
      <c r="J772" s="8" t="s">
        <v>46</v>
      </c>
      <c r="K772" s="8">
        <v>165</v>
      </c>
      <c r="L772" t="s">
        <v>47</v>
      </c>
      <c r="M772" s="9">
        <v>30</v>
      </c>
      <c r="N772" s="10">
        <v>615.38461538461536</v>
      </c>
      <c r="O772">
        <v>1</v>
      </c>
      <c r="P772">
        <v>1.01</v>
      </c>
      <c r="Q772">
        <v>0</v>
      </c>
      <c r="R772" t="s">
        <v>43</v>
      </c>
      <c r="S772" s="16">
        <v>4999.5</v>
      </c>
      <c r="T772" s="16">
        <v>615.38461538461536</v>
      </c>
      <c r="U772" s="16">
        <v>750</v>
      </c>
      <c r="V772" s="16">
        <v>0</v>
      </c>
      <c r="W772" s="16">
        <v>0</v>
      </c>
      <c r="X772" s="16">
        <v>3634.1153846153848</v>
      </c>
    </row>
    <row r="773" spans="1:24" x14ac:dyDescent="0.25">
      <c r="A773" s="4" t="s">
        <v>24</v>
      </c>
      <c r="B773" s="5" t="s">
        <v>1222</v>
      </c>
      <c r="C773" s="6" t="s">
        <v>92</v>
      </c>
      <c r="D773" s="7">
        <v>100</v>
      </c>
      <c r="E773" t="s">
        <v>158</v>
      </c>
      <c r="F773" t="s">
        <v>28</v>
      </c>
      <c r="G773" t="s">
        <v>159</v>
      </c>
      <c r="H773" t="s">
        <v>39</v>
      </c>
      <c r="I773" t="s">
        <v>76</v>
      </c>
      <c r="J773" s="8" t="s">
        <v>32</v>
      </c>
      <c r="K773" s="8">
        <v>128</v>
      </c>
      <c r="L773" t="s">
        <v>95</v>
      </c>
      <c r="M773" s="9">
        <v>60</v>
      </c>
      <c r="N773" s="10">
        <v>77</v>
      </c>
      <c r="O773">
        <v>1</v>
      </c>
      <c r="P773">
        <v>1.01</v>
      </c>
      <c r="Q773">
        <v>0</v>
      </c>
      <c r="R773" t="s">
        <v>43</v>
      </c>
      <c r="S773" s="16">
        <v>9696</v>
      </c>
      <c r="T773" s="16">
        <v>0</v>
      </c>
      <c r="U773" s="16">
        <v>0</v>
      </c>
      <c r="V773" s="16">
        <v>250</v>
      </c>
      <c r="W773" s="16">
        <v>9856</v>
      </c>
      <c r="X773" s="16">
        <v>-410</v>
      </c>
    </row>
    <row r="774" spans="1:24" x14ac:dyDescent="0.25">
      <c r="A774" s="4" t="s">
        <v>24</v>
      </c>
      <c r="B774" s="5" t="s">
        <v>1223</v>
      </c>
      <c r="C774" s="6" t="s">
        <v>92</v>
      </c>
      <c r="D774" s="7">
        <v>46</v>
      </c>
      <c r="E774" t="s">
        <v>565</v>
      </c>
      <c r="F774" t="s">
        <v>37</v>
      </c>
      <c r="G774" t="s">
        <v>318</v>
      </c>
      <c r="H774" t="s">
        <v>81</v>
      </c>
      <c r="I774" t="s">
        <v>31</v>
      </c>
      <c r="J774" s="8" t="s">
        <v>46</v>
      </c>
      <c r="K774" s="8">
        <v>168</v>
      </c>
      <c r="L774" t="s">
        <v>99</v>
      </c>
      <c r="M774" s="9">
        <v>40</v>
      </c>
      <c r="N774" s="10">
        <v>40</v>
      </c>
      <c r="O774">
        <v>1.2</v>
      </c>
      <c r="P774">
        <v>0.97</v>
      </c>
      <c r="Q774">
        <v>0</v>
      </c>
      <c r="R774" t="s">
        <v>43</v>
      </c>
      <c r="S774" s="16">
        <v>7822.08</v>
      </c>
      <c r="T774" s="16">
        <v>0</v>
      </c>
      <c r="U774" s="16">
        <v>500</v>
      </c>
      <c r="V774" s="16">
        <v>10</v>
      </c>
      <c r="W774" s="16">
        <v>6720</v>
      </c>
      <c r="X774" s="16">
        <v>592.07999999999993</v>
      </c>
    </row>
    <row r="775" spans="1:24" x14ac:dyDescent="0.25">
      <c r="A775" s="4" t="s">
        <v>24</v>
      </c>
      <c r="B775" s="5" t="s">
        <v>1224</v>
      </c>
      <c r="C775" s="6" t="s">
        <v>35</v>
      </c>
      <c r="D775" s="7">
        <v>221</v>
      </c>
      <c r="E775" t="s">
        <v>589</v>
      </c>
      <c r="F775" t="s">
        <v>37</v>
      </c>
      <c r="G775" t="s">
        <v>198</v>
      </c>
      <c r="H775" t="s">
        <v>39</v>
      </c>
      <c r="I775" t="s">
        <v>52</v>
      </c>
      <c r="J775" s="8" t="s">
        <v>46</v>
      </c>
      <c r="K775" s="8">
        <v>0</v>
      </c>
      <c r="L775" t="s">
        <v>53</v>
      </c>
      <c r="M775" s="9">
        <v>24</v>
      </c>
      <c r="N775" s="10">
        <v>384.61538461538464</v>
      </c>
      <c r="O775">
        <v>1.1000000000000001</v>
      </c>
      <c r="P775">
        <v>0.87</v>
      </c>
      <c r="Q775">
        <v>0</v>
      </c>
      <c r="R775" t="s">
        <v>43</v>
      </c>
      <c r="S775" s="16">
        <v>0</v>
      </c>
      <c r="T775" s="16">
        <v>0</v>
      </c>
      <c r="U775" s="16">
        <v>750</v>
      </c>
      <c r="V775" s="16">
        <v>10</v>
      </c>
      <c r="W775" s="16">
        <v>0</v>
      </c>
      <c r="X775" s="16">
        <v>-760</v>
      </c>
    </row>
    <row r="776" spans="1:24" x14ac:dyDescent="0.25">
      <c r="A776" s="4" t="s">
        <v>24</v>
      </c>
      <c r="B776" s="5" t="s">
        <v>1225</v>
      </c>
      <c r="C776" s="6" t="s">
        <v>78</v>
      </c>
      <c r="D776" s="7">
        <v>5</v>
      </c>
      <c r="E776" t="s">
        <v>459</v>
      </c>
      <c r="F776" t="s">
        <v>37</v>
      </c>
      <c r="G776" t="s">
        <v>309</v>
      </c>
      <c r="H776" t="s">
        <v>60</v>
      </c>
      <c r="I776" t="s">
        <v>40</v>
      </c>
      <c r="J776" s="8" t="s">
        <v>32</v>
      </c>
      <c r="K776" s="8">
        <v>168</v>
      </c>
      <c r="L776" t="s">
        <v>121</v>
      </c>
      <c r="M776" s="9">
        <v>65</v>
      </c>
      <c r="N776" s="10">
        <v>7500</v>
      </c>
      <c r="O776">
        <v>0.8</v>
      </c>
      <c r="P776">
        <v>0.97</v>
      </c>
      <c r="Q776">
        <v>0</v>
      </c>
      <c r="R776" t="s">
        <v>43</v>
      </c>
      <c r="S776" s="16">
        <v>8473.92</v>
      </c>
      <c r="T776" s="16">
        <v>7500</v>
      </c>
      <c r="U776" s="16">
        <v>0</v>
      </c>
      <c r="V776" s="16">
        <v>50</v>
      </c>
      <c r="W776" s="16">
        <v>0</v>
      </c>
      <c r="X776" s="16">
        <v>923.92000000000007</v>
      </c>
    </row>
    <row r="777" spans="1:24" x14ac:dyDescent="0.25">
      <c r="A777" s="4" t="s">
        <v>24</v>
      </c>
      <c r="B777" s="5" t="s">
        <v>1226</v>
      </c>
      <c r="C777" s="6" t="s">
        <v>26</v>
      </c>
      <c r="D777" s="7">
        <v>276</v>
      </c>
      <c r="E777" t="s">
        <v>152</v>
      </c>
      <c r="F777" t="s">
        <v>37</v>
      </c>
      <c r="G777" t="s">
        <v>153</v>
      </c>
      <c r="H777" t="s">
        <v>39</v>
      </c>
      <c r="I777" t="s">
        <v>52</v>
      </c>
      <c r="J777" s="8" t="s">
        <v>32</v>
      </c>
      <c r="K777" s="8">
        <v>161</v>
      </c>
      <c r="L777" t="s">
        <v>33</v>
      </c>
      <c r="M777" s="9">
        <v>60</v>
      </c>
      <c r="N777" s="10">
        <v>6250</v>
      </c>
      <c r="O777">
        <v>1.1000000000000001</v>
      </c>
      <c r="P777">
        <v>1.1200000000000001</v>
      </c>
      <c r="Q777">
        <v>0</v>
      </c>
      <c r="R777" t="s">
        <v>43</v>
      </c>
      <c r="S777" s="16">
        <v>11901.12</v>
      </c>
      <c r="T777" s="16">
        <v>6250</v>
      </c>
      <c r="U777" s="16">
        <v>500</v>
      </c>
      <c r="V777" s="16">
        <v>50</v>
      </c>
      <c r="W777" s="16">
        <v>0</v>
      </c>
      <c r="X777" s="16">
        <v>5101.1200000000008</v>
      </c>
    </row>
    <row r="778" spans="1:24" x14ac:dyDescent="0.25">
      <c r="A778" s="4" t="s">
        <v>24</v>
      </c>
      <c r="B778" s="5" t="s">
        <v>1227</v>
      </c>
      <c r="C778" s="6" t="s">
        <v>26</v>
      </c>
      <c r="D778" s="7">
        <v>47</v>
      </c>
      <c r="E778" t="s">
        <v>1228</v>
      </c>
      <c r="F778" t="s">
        <v>37</v>
      </c>
      <c r="G778" t="s">
        <v>318</v>
      </c>
      <c r="H778" t="s">
        <v>81</v>
      </c>
      <c r="I778" t="s">
        <v>52</v>
      </c>
      <c r="J778" s="8" t="s">
        <v>32</v>
      </c>
      <c r="K778" s="8">
        <v>160</v>
      </c>
      <c r="L778" t="s">
        <v>33</v>
      </c>
      <c r="M778" s="9">
        <v>60</v>
      </c>
      <c r="N778" s="10">
        <v>6250</v>
      </c>
      <c r="O778">
        <v>1.1000000000000001</v>
      </c>
      <c r="P778">
        <v>0.97</v>
      </c>
      <c r="Q778">
        <v>1</v>
      </c>
      <c r="R778" t="s">
        <v>43</v>
      </c>
      <c r="S778" s="16">
        <v>0</v>
      </c>
      <c r="T778" s="16">
        <v>6250</v>
      </c>
      <c r="U778" s="16">
        <v>500</v>
      </c>
      <c r="V778" s="16">
        <v>500</v>
      </c>
      <c r="W778" s="16">
        <v>0</v>
      </c>
      <c r="X778" s="16">
        <v>-7250</v>
      </c>
    </row>
    <row r="779" spans="1:24" x14ac:dyDescent="0.25">
      <c r="A779" s="4" t="s">
        <v>24</v>
      </c>
      <c r="B779" s="5" t="s">
        <v>1229</v>
      </c>
      <c r="C779" s="6" t="s">
        <v>35</v>
      </c>
      <c r="D779" s="7">
        <v>53</v>
      </c>
      <c r="E779" t="s">
        <v>536</v>
      </c>
      <c r="F779" t="s">
        <v>37</v>
      </c>
      <c r="G779" t="s">
        <v>133</v>
      </c>
      <c r="H779" t="s">
        <v>30</v>
      </c>
      <c r="I779" t="s">
        <v>52</v>
      </c>
      <c r="J779" s="8" t="s">
        <v>32</v>
      </c>
      <c r="K779" s="8">
        <v>0</v>
      </c>
      <c r="L779" t="s">
        <v>41</v>
      </c>
      <c r="M779" s="9">
        <v>48</v>
      </c>
      <c r="N779" s="10">
        <v>5416.666666666667</v>
      </c>
      <c r="O779">
        <v>1.1000000000000001</v>
      </c>
      <c r="P779">
        <v>0.99</v>
      </c>
      <c r="Q779">
        <v>0</v>
      </c>
      <c r="R779" t="s">
        <v>43</v>
      </c>
      <c r="S779" s="16">
        <v>0</v>
      </c>
      <c r="T779" s="16">
        <v>0</v>
      </c>
      <c r="U779" s="16">
        <v>500</v>
      </c>
      <c r="V779" s="16">
        <v>100</v>
      </c>
      <c r="W779" s="16">
        <v>0</v>
      </c>
      <c r="X779" s="16">
        <v>-600</v>
      </c>
    </row>
    <row r="780" spans="1:24" x14ac:dyDescent="0.25">
      <c r="A780" s="4" t="s">
        <v>24</v>
      </c>
      <c r="B780" s="5" t="s">
        <v>1230</v>
      </c>
      <c r="C780" s="6" t="s">
        <v>35</v>
      </c>
      <c r="D780" s="7">
        <v>103</v>
      </c>
      <c r="E780" t="s">
        <v>192</v>
      </c>
      <c r="F780" t="s">
        <v>37</v>
      </c>
      <c r="G780" t="s">
        <v>98</v>
      </c>
      <c r="H780" t="s">
        <v>81</v>
      </c>
      <c r="I780" t="s">
        <v>31</v>
      </c>
      <c r="J780" s="8" t="s">
        <v>46</v>
      </c>
      <c r="K780" s="8">
        <v>0</v>
      </c>
      <c r="L780" t="s">
        <v>53</v>
      </c>
      <c r="M780" s="9">
        <v>24</v>
      </c>
      <c r="N780" s="10">
        <v>384.61538461538464</v>
      </c>
      <c r="O780">
        <v>1.2</v>
      </c>
      <c r="P780">
        <v>1.03</v>
      </c>
      <c r="Q780">
        <v>0</v>
      </c>
      <c r="R780" t="s">
        <v>43</v>
      </c>
      <c r="S780" s="16">
        <v>0</v>
      </c>
      <c r="T780" s="16">
        <v>0</v>
      </c>
      <c r="U780" s="16">
        <v>0</v>
      </c>
      <c r="V780" s="16">
        <v>10</v>
      </c>
      <c r="W780" s="16">
        <v>0</v>
      </c>
      <c r="X780" s="16">
        <v>-10</v>
      </c>
    </row>
    <row r="781" spans="1:24" x14ac:dyDescent="0.25">
      <c r="A781" s="4" t="s">
        <v>24</v>
      </c>
      <c r="B781" s="5" t="s">
        <v>1231</v>
      </c>
      <c r="C781" s="6" t="s">
        <v>43</v>
      </c>
      <c r="D781" s="7">
        <v>300</v>
      </c>
      <c r="E781" t="s">
        <v>347</v>
      </c>
      <c r="F781" t="s">
        <v>37</v>
      </c>
      <c r="G781" t="s">
        <v>301</v>
      </c>
      <c r="H781" t="s">
        <v>64</v>
      </c>
      <c r="I781" t="s">
        <v>76</v>
      </c>
      <c r="J781" s="8" t="s">
        <v>46</v>
      </c>
      <c r="K781" s="8">
        <v>115</v>
      </c>
      <c r="L781" t="s">
        <v>47</v>
      </c>
      <c r="M781" s="9">
        <v>30</v>
      </c>
      <c r="N781" s="10">
        <v>615.38461538461536</v>
      </c>
      <c r="O781">
        <v>1</v>
      </c>
      <c r="P781">
        <v>1.17</v>
      </c>
      <c r="Q781">
        <v>0</v>
      </c>
      <c r="R781" t="s">
        <v>43</v>
      </c>
      <c r="S781" s="16">
        <v>4036.4999999999995</v>
      </c>
      <c r="T781" s="16">
        <v>615.38461538461536</v>
      </c>
      <c r="U781" s="16">
        <v>0</v>
      </c>
      <c r="V781" s="16">
        <v>50</v>
      </c>
      <c r="W781" s="16">
        <v>0</v>
      </c>
      <c r="X781" s="16">
        <v>3371.1153846153843</v>
      </c>
    </row>
    <row r="782" spans="1:24" x14ac:dyDescent="0.25">
      <c r="A782" s="4" t="s">
        <v>24</v>
      </c>
      <c r="B782" s="5" t="s">
        <v>1232</v>
      </c>
      <c r="C782" s="6" t="s">
        <v>92</v>
      </c>
      <c r="D782" s="7">
        <v>191</v>
      </c>
      <c r="E782" t="s">
        <v>614</v>
      </c>
      <c r="F782" t="s">
        <v>28</v>
      </c>
      <c r="G782" t="s">
        <v>329</v>
      </c>
      <c r="H782" t="s">
        <v>60</v>
      </c>
      <c r="I782" t="s">
        <v>86</v>
      </c>
      <c r="J782" s="8" t="s">
        <v>46</v>
      </c>
      <c r="K782" s="8">
        <v>0</v>
      </c>
      <c r="L782" t="s">
        <v>99</v>
      </c>
      <c r="M782" s="9">
        <v>40</v>
      </c>
      <c r="N782" s="10">
        <v>51</v>
      </c>
      <c r="O782">
        <v>0.9</v>
      </c>
      <c r="P782">
        <v>1.1200000000000001</v>
      </c>
      <c r="Q782">
        <v>0</v>
      </c>
      <c r="R782" t="s">
        <v>43</v>
      </c>
      <c r="S782" s="16">
        <v>6451.2000000000007</v>
      </c>
      <c r="T782" s="16">
        <v>0</v>
      </c>
      <c r="U782" s="16">
        <v>500</v>
      </c>
      <c r="V782" s="16">
        <v>10</v>
      </c>
      <c r="W782" s="16">
        <v>0</v>
      </c>
      <c r="X782" s="16">
        <v>5941.2000000000007</v>
      </c>
    </row>
    <row r="783" spans="1:24" x14ac:dyDescent="0.25">
      <c r="A783" s="4" t="s">
        <v>24</v>
      </c>
      <c r="B783" s="5" t="s">
        <v>1233</v>
      </c>
      <c r="C783" s="6" t="s">
        <v>92</v>
      </c>
      <c r="D783" s="7">
        <v>82</v>
      </c>
      <c r="E783" t="s">
        <v>609</v>
      </c>
      <c r="F783" t="s">
        <v>37</v>
      </c>
      <c r="G783" t="s">
        <v>326</v>
      </c>
      <c r="H783" t="s">
        <v>64</v>
      </c>
      <c r="I783" t="s">
        <v>52</v>
      </c>
      <c r="J783" s="8" t="s">
        <v>32</v>
      </c>
      <c r="K783" s="8">
        <v>162</v>
      </c>
      <c r="L783" t="s">
        <v>95</v>
      </c>
      <c r="M783" s="9">
        <v>60</v>
      </c>
      <c r="N783" s="10">
        <v>70</v>
      </c>
      <c r="O783">
        <v>1.1000000000000001</v>
      </c>
      <c r="P783">
        <v>0.81</v>
      </c>
      <c r="Q783">
        <v>0</v>
      </c>
      <c r="R783" t="s">
        <v>43</v>
      </c>
      <c r="S783" s="16">
        <v>8660.52</v>
      </c>
      <c r="T783" s="16">
        <v>0</v>
      </c>
      <c r="U783" s="16">
        <v>0</v>
      </c>
      <c r="V783" s="16">
        <v>0</v>
      </c>
      <c r="W783" s="16">
        <v>11340</v>
      </c>
      <c r="X783" s="16">
        <v>-2679.4799999999996</v>
      </c>
    </row>
    <row r="784" spans="1:24" x14ac:dyDescent="0.25">
      <c r="A784" s="4" t="s">
        <v>24</v>
      </c>
      <c r="B784" s="5" t="s">
        <v>1234</v>
      </c>
      <c r="C784" s="6" t="s">
        <v>43</v>
      </c>
      <c r="D784" s="7">
        <v>257</v>
      </c>
      <c r="E784" t="s">
        <v>784</v>
      </c>
      <c r="F784" t="s">
        <v>37</v>
      </c>
      <c r="G784" t="s">
        <v>124</v>
      </c>
      <c r="H784" t="s">
        <v>51</v>
      </c>
      <c r="I784" t="s">
        <v>52</v>
      </c>
      <c r="J784" s="8" t="s">
        <v>46</v>
      </c>
      <c r="K784" s="8">
        <v>164</v>
      </c>
      <c r="L784" t="s">
        <v>47</v>
      </c>
      <c r="M784" s="9">
        <v>30</v>
      </c>
      <c r="N784" s="10">
        <v>615.38461538461536</v>
      </c>
      <c r="O784">
        <v>1.1000000000000001</v>
      </c>
      <c r="P784">
        <v>1.17</v>
      </c>
      <c r="Q784">
        <v>0</v>
      </c>
      <c r="R784" t="s">
        <v>43</v>
      </c>
      <c r="S784" s="16">
        <v>6332.04</v>
      </c>
      <c r="T784" s="16">
        <v>615.38461538461536</v>
      </c>
      <c r="U784" s="16">
        <v>0</v>
      </c>
      <c r="V784" s="16">
        <v>10</v>
      </c>
      <c r="W784" s="16">
        <v>0</v>
      </c>
      <c r="X784" s="16">
        <v>5706.6553846153847</v>
      </c>
    </row>
    <row r="785" spans="1:24" x14ac:dyDescent="0.25">
      <c r="A785" s="4" t="s">
        <v>24</v>
      </c>
      <c r="B785" s="5" t="s">
        <v>1235</v>
      </c>
      <c r="C785" s="6" t="s">
        <v>43</v>
      </c>
      <c r="D785" s="7">
        <v>114</v>
      </c>
      <c r="E785" t="s">
        <v>436</v>
      </c>
      <c r="F785" t="s">
        <v>37</v>
      </c>
      <c r="G785" t="s">
        <v>59</v>
      </c>
      <c r="H785" t="s">
        <v>60</v>
      </c>
      <c r="I785" t="s">
        <v>52</v>
      </c>
      <c r="J785" s="8" t="s">
        <v>46</v>
      </c>
      <c r="K785" s="8">
        <v>124</v>
      </c>
      <c r="L785" t="s">
        <v>47</v>
      </c>
      <c r="M785" s="9">
        <v>30</v>
      </c>
      <c r="N785" s="10">
        <v>615.38461538461536</v>
      </c>
      <c r="O785">
        <v>1.1000000000000001</v>
      </c>
      <c r="P785">
        <v>0.9</v>
      </c>
      <c r="Q785">
        <v>0</v>
      </c>
      <c r="R785" t="s">
        <v>43</v>
      </c>
      <c r="S785" s="16">
        <v>3682.8000000000006</v>
      </c>
      <c r="T785" s="16">
        <v>615.38461538461536</v>
      </c>
      <c r="U785" s="16">
        <v>500</v>
      </c>
      <c r="V785" s="16">
        <v>0</v>
      </c>
      <c r="W785" s="16">
        <v>0</v>
      </c>
      <c r="X785" s="16">
        <v>2567.4153846153854</v>
      </c>
    </row>
    <row r="786" spans="1:24" x14ac:dyDescent="0.25">
      <c r="A786" s="4" t="s">
        <v>24</v>
      </c>
      <c r="B786" s="5" t="s">
        <v>1236</v>
      </c>
      <c r="C786" s="6" t="s">
        <v>92</v>
      </c>
      <c r="D786" s="7">
        <v>273</v>
      </c>
      <c r="E786" t="s">
        <v>718</v>
      </c>
      <c r="F786" t="s">
        <v>37</v>
      </c>
      <c r="G786" t="s">
        <v>29</v>
      </c>
      <c r="H786" t="s">
        <v>30</v>
      </c>
      <c r="I786" t="s">
        <v>76</v>
      </c>
      <c r="J786" s="8" t="s">
        <v>46</v>
      </c>
      <c r="K786" s="8">
        <v>166</v>
      </c>
      <c r="L786" t="s">
        <v>99</v>
      </c>
      <c r="M786" s="9">
        <v>40</v>
      </c>
      <c r="N786" s="10">
        <v>40</v>
      </c>
      <c r="O786">
        <v>1</v>
      </c>
      <c r="P786">
        <v>1</v>
      </c>
      <c r="Q786">
        <v>0</v>
      </c>
      <c r="R786" t="s">
        <v>43</v>
      </c>
      <c r="S786" s="16">
        <v>6640</v>
      </c>
      <c r="T786" s="16">
        <v>0</v>
      </c>
      <c r="U786" s="16">
        <v>200</v>
      </c>
      <c r="V786" s="16">
        <v>0</v>
      </c>
      <c r="W786" s="16">
        <v>6640</v>
      </c>
      <c r="X786" s="16">
        <v>-200</v>
      </c>
    </row>
    <row r="787" spans="1:24" x14ac:dyDescent="0.25">
      <c r="A787" s="4" t="s">
        <v>24</v>
      </c>
      <c r="B787" s="5" t="s">
        <v>1237</v>
      </c>
      <c r="C787" s="6" t="s">
        <v>26</v>
      </c>
      <c r="D787" s="7">
        <v>218</v>
      </c>
      <c r="E787" t="s">
        <v>259</v>
      </c>
      <c r="F787" t="s">
        <v>37</v>
      </c>
      <c r="G787" t="s">
        <v>260</v>
      </c>
      <c r="H787" t="s">
        <v>51</v>
      </c>
      <c r="I787" t="s">
        <v>40</v>
      </c>
      <c r="J787" s="8" t="s">
        <v>46</v>
      </c>
      <c r="K787" s="8">
        <v>0</v>
      </c>
      <c r="L787" t="s">
        <v>90</v>
      </c>
      <c r="M787" s="9">
        <v>35</v>
      </c>
      <c r="N787" s="10">
        <v>923.07692307692309</v>
      </c>
      <c r="O787">
        <v>0.8</v>
      </c>
      <c r="P787">
        <v>0.97</v>
      </c>
      <c r="Q787">
        <v>0</v>
      </c>
      <c r="R787" t="s">
        <v>43</v>
      </c>
      <c r="S787" s="16">
        <v>0</v>
      </c>
      <c r="T787" s="16">
        <v>0</v>
      </c>
      <c r="U787" s="16">
        <v>750</v>
      </c>
      <c r="V787" s="16">
        <v>10</v>
      </c>
      <c r="W787" s="16">
        <v>0</v>
      </c>
      <c r="X787" s="16">
        <v>-760</v>
      </c>
    </row>
    <row r="788" spans="1:24" x14ac:dyDescent="0.25">
      <c r="A788" s="4" t="s">
        <v>24</v>
      </c>
      <c r="B788" s="5" t="s">
        <v>1238</v>
      </c>
      <c r="C788" s="6" t="s">
        <v>35</v>
      </c>
      <c r="D788" s="7">
        <v>223</v>
      </c>
      <c r="E788" t="s">
        <v>592</v>
      </c>
      <c r="F788" t="s">
        <v>37</v>
      </c>
      <c r="G788" t="s">
        <v>198</v>
      </c>
      <c r="H788" t="s">
        <v>39</v>
      </c>
      <c r="I788" t="s">
        <v>40</v>
      </c>
      <c r="J788" s="8" t="s">
        <v>32</v>
      </c>
      <c r="K788" s="8">
        <v>161</v>
      </c>
      <c r="L788" t="s">
        <v>41</v>
      </c>
      <c r="M788" s="9">
        <v>48</v>
      </c>
      <c r="N788" s="10">
        <v>5416.666666666667</v>
      </c>
      <c r="O788">
        <v>0.8</v>
      </c>
      <c r="P788">
        <v>0.87</v>
      </c>
      <c r="Q788">
        <v>0</v>
      </c>
      <c r="R788" t="s">
        <v>43</v>
      </c>
      <c r="S788" s="16">
        <v>5378.6880000000001</v>
      </c>
      <c r="T788" s="16">
        <v>5416.666666666667</v>
      </c>
      <c r="U788" s="16">
        <v>0</v>
      </c>
      <c r="V788" s="16">
        <v>0</v>
      </c>
      <c r="W788" s="16">
        <v>0</v>
      </c>
      <c r="X788" s="16">
        <v>-37.978666666666868</v>
      </c>
    </row>
    <row r="789" spans="1:24" x14ac:dyDescent="0.25">
      <c r="A789" s="4" t="s">
        <v>24</v>
      </c>
      <c r="B789" s="5" t="s">
        <v>1239</v>
      </c>
      <c r="C789" s="6" t="s">
        <v>35</v>
      </c>
      <c r="D789" s="7">
        <v>60</v>
      </c>
      <c r="E789" t="s">
        <v>513</v>
      </c>
      <c r="F789" t="s">
        <v>37</v>
      </c>
      <c r="G789" t="s">
        <v>214</v>
      </c>
      <c r="H789" t="s">
        <v>81</v>
      </c>
      <c r="I789" t="s">
        <v>40</v>
      </c>
      <c r="J789" s="8" t="s">
        <v>32</v>
      </c>
      <c r="K789" s="8">
        <v>165</v>
      </c>
      <c r="L789" t="s">
        <v>41</v>
      </c>
      <c r="M789" s="9">
        <v>48</v>
      </c>
      <c r="N789" s="10">
        <v>5416.666666666667</v>
      </c>
      <c r="O789">
        <v>0.8</v>
      </c>
      <c r="P789">
        <v>1.17</v>
      </c>
      <c r="Q789">
        <v>0</v>
      </c>
      <c r="R789" t="s">
        <v>43</v>
      </c>
      <c r="S789" s="16">
        <v>7413.12</v>
      </c>
      <c r="T789" s="16">
        <v>5416.666666666667</v>
      </c>
      <c r="U789" s="16">
        <v>750</v>
      </c>
      <c r="V789" s="16">
        <v>500</v>
      </c>
      <c r="W789" s="16">
        <v>0</v>
      </c>
      <c r="X789" s="16">
        <v>746.45333333333292</v>
      </c>
    </row>
    <row r="790" spans="1:24" x14ac:dyDescent="0.25">
      <c r="A790" s="4" t="s">
        <v>24</v>
      </c>
      <c r="B790" s="5" t="s">
        <v>1240</v>
      </c>
      <c r="C790" s="6" t="s">
        <v>92</v>
      </c>
      <c r="D790" s="7">
        <v>305</v>
      </c>
      <c r="E790" t="s">
        <v>333</v>
      </c>
      <c r="F790" t="s">
        <v>37</v>
      </c>
      <c r="G790" t="s">
        <v>334</v>
      </c>
      <c r="H790" t="s">
        <v>60</v>
      </c>
      <c r="I790" t="s">
        <v>76</v>
      </c>
      <c r="J790" s="8" t="s">
        <v>46</v>
      </c>
      <c r="K790" s="8">
        <v>163</v>
      </c>
      <c r="L790" t="s">
        <v>99</v>
      </c>
      <c r="M790" s="9">
        <v>48</v>
      </c>
      <c r="N790" s="10">
        <v>41</v>
      </c>
      <c r="O790">
        <v>1</v>
      </c>
      <c r="P790">
        <v>0.86</v>
      </c>
      <c r="Q790">
        <v>0</v>
      </c>
      <c r="R790" t="s">
        <v>43</v>
      </c>
      <c r="S790" s="16">
        <v>6728.64</v>
      </c>
      <c r="T790" s="16">
        <v>0</v>
      </c>
      <c r="U790" s="16">
        <v>0</v>
      </c>
      <c r="V790" s="16">
        <v>0</v>
      </c>
      <c r="W790" s="16">
        <v>6683</v>
      </c>
      <c r="X790" s="16">
        <v>45.640000000000327</v>
      </c>
    </row>
    <row r="791" spans="1:24" x14ac:dyDescent="0.25">
      <c r="A791" s="4" t="s">
        <v>24</v>
      </c>
      <c r="B791" s="5" t="s">
        <v>1241</v>
      </c>
      <c r="C791" s="6" t="s">
        <v>78</v>
      </c>
      <c r="D791" s="7">
        <v>131</v>
      </c>
      <c r="E791" t="s">
        <v>846</v>
      </c>
      <c r="F791" t="s">
        <v>37</v>
      </c>
      <c r="G791" t="s">
        <v>75</v>
      </c>
      <c r="H791" t="s">
        <v>60</v>
      </c>
      <c r="I791" t="s">
        <v>40</v>
      </c>
      <c r="J791" s="8" t="s">
        <v>46</v>
      </c>
      <c r="K791" s="8">
        <v>167</v>
      </c>
      <c r="L791" t="s">
        <v>82</v>
      </c>
      <c r="M791" s="9">
        <v>40</v>
      </c>
      <c r="N791" s="10">
        <v>1230.7692307692307</v>
      </c>
      <c r="O791">
        <v>0.8</v>
      </c>
      <c r="P791">
        <v>1.1499999999999999</v>
      </c>
      <c r="Q791">
        <v>0</v>
      </c>
      <c r="R791" t="s">
        <v>43</v>
      </c>
      <c r="S791" s="16">
        <v>6145.5999999999995</v>
      </c>
      <c r="T791" s="16">
        <v>1230.7692307692307</v>
      </c>
      <c r="U791" s="16">
        <v>0</v>
      </c>
      <c r="V791" s="16">
        <v>50</v>
      </c>
      <c r="W791" s="16">
        <v>0</v>
      </c>
      <c r="X791" s="16">
        <v>4864.830769230769</v>
      </c>
    </row>
    <row r="792" spans="1:24" x14ac:dyDescent="0.25">
      <c r="A792" s="4" t="s">
        <v>24</v>
      </c>
      <c r="B792" s="5" t="s">
        <v>1242</v>
      </c>
      <c r="C792" s="6" t="s">
        <v>43</v>
      </c>
      <c r="D792" s="7">
        <v>148</v>
      </c>
      <c r="E792" t="s">
        <v>630</v>
      </c>
      <c r="F792" t="s">
        <v>37</v>
      </c>
      <c r="G792" t="s">
        <v>443</v>
      </c>
      <c r="H792" t="s">
        <v>60</v>
      </c>
      <c r="I792" t="s">
        <v>40</v>
      </c>
      <c r="J792" s="8" t="s">
        <v>46</v>
      </c>
      <c r="K792" s="8">
        <v>168</v>
      </c>
      <c r="L792" t="s">
        <v>47</v>
      </c>
      <c r="M792" s="9">
        <v>30</v>
      </c>
      <c r="N792" s="10">
        <v>615.38461538461536</v>
      </c>
      <c r="O792">
        <v>0.8</v>
      </c>
      <c r="P792">
        <v>1.07</v>
      </c>
      <c r="Q792">
        <v>0</v>
      </c>
      <c r="R792" t="s">
        <v>43</v>
      </c>
      <c r="S792" s="16">
        <v>4314.2400000000007</v>
      </c>
      <c r="T792" s="16">
        <v>615.38461538461536</v>
      </c>
      <c r="U792" s="16">
        <v>0</v>
      </c>
      <c r="V792" s="16">
        <v>0</v>
      </c>
      <c r="W792" s="16">
        <v>0</v>
      </c>
      <c r="X792" s="16">
        <v>3698.8553846153854</v>
      </c>
    </row>
    <row r="793" spans="1:24" x14ac:dyDescent="0.25">
      <c r="A793" s="4" t="s">
        <v>24</v>
      </c>
      <c r="B793" s="5" t="s">
        <v>1243</v>
      </c>
      <c r="C793" s="6" t="s">
        <v>35</v>
      </c>
      <c r="D793" s="7">
        <v>22</v>
      </c>
      <c r="E793" t="s">
        <v>418</v>
      </c>
      <c r="F793" t="s">
        <v>37</v>
      </c>
      <c r="G793" t="s">
        <v>45</v>
      </c>
      <c r="H793" t="s">
        <v>39</v>
      </c>
      <c r="I793" t="s">
        <v>52</v>
      </c>
      <c r="J793" s="8" t="s">
        <v>46</v>
      </c>
      <c r="K793" s="8">
        <v>167</v>
      </c>
      <c r="L793" t="s">
        <v>53</v>
      </c>
      <c r="M793" s="9">
        <v>24</v>
      </c>
      <c r="N793" s="10">
        <v>384.61538461538464</v>
      </c>
      <c r="O793">
        <v>1.1000000000000001</v>
      </c>
      <c r="P793">
        <v>0.9</v>
      </c>
      <c r="Q793">
        <v>0</v>
      </c>
      <c r="R793" t="s">
        <v>43</v>
      </c>
      <c r="S793" s="16">
        <v>3967.92</v>
      </c>
      <c r="T793" s="16">
        <v>384.61538461538464</v>
      </c>
      <c r="U793" s="16">
        <v>0</v>
      </c>
      <c r="V793" s="16">
        <v>50</v>
      </c>
      <c r="W793" s="16">
        <v>0</v>
      </c>
      <c r="X793" s="16">
        <v>3533.3046153846153</v>
      </c>
    </row>
    <row r="794" spans="1:24" x14ac:dyDescent="0.25">
      <c r="A794" s="4" t="s">
        <v>24</v>
      </c>
      <c r="B794" s="5" t="s">
        <v>1244</v>
      </c>
      <c r="C794" s="6" t="s">
        <v>92</v>
      </c>
      <c r="D794" s="7">
        <v>195</v>
      </c>
      <c r="E794" t="s">
        <v>377</v>
      </c>
      <c r="F794" t="s">
        <v>37</v>
      </c>
      <c r="G794" t="s">
        <v>329</v>
      </c>
      <c r="H794" t="s">
        <v>60</v>
      </c>
      <c r="I794" t="s">
        <v>40</v>
      </c>
      <c r="J794" s="8" t="s">
        <v>46</v>
      </c>
      <c r="K794" s="8">
        <v>0</v>
      </c>
      <c r="L794" t="s">
        <v>99</v>
      </c>
      <c r="M794" s="9">
        <v>35</v>
      </c>
      <c r="N794" s="10">
        <v>45</v>
      </c>
      <c r="O794">
        <v>0.8</v>
      </c>
      <c r="P794">
        <v>1.1200000000000001</v>
      </c>
      <c r="Q794">
        <v>0</v>
      </c>
      <c r="R794" t="s">
        <v>43</v>
      </c>
      <c r="S794" s="16">
        <v>0</v>
      </c>
      <c r="T794" s="16">
        <v>0</v>
      </c>
      <c r="U794" s="16">
        <v>500</v>
      </c>
      <c r="V794" s="16">
        <v>500</v>
      </c>
      <c r="W794" s="16">
        <v>0</v>
      </c>
      <c r="X794" s="16">
        <v>-1000</v>
      </c>
    </row>
    <row r="795" spans="1:24" x14ac:dyDescent="0.25">
      <c r="A795" s="4" t="s">
        <v>24</v>
      </c>
      <c r="B795" s="5" t="s">
        <v>1245</v>
      </c>
      <c r="C795" s="6" t="s">
        <v>35</v>
      </c>
      <c r="D795" s="7">
        <v>260</v>
      </c>
      <c r="E795" t="s">
        <v>119</v>
      </c>
      <c r="F795" t="s">
        <v>37</v>
      </c>
      <c r="G795" t="s">
        <v>120</v>
      </c>
      <c r="H795" t="s">
        <v>39</v>
      </c>
      <c r="I795" t="s">
        <v>40</v>
      </c>
      <c r="J795" s="8" t="s">
        <v>46</v>
      </c>
      <c r="K795" s="8">
        <v>0</v>
      </c>
      <c r="L795" t="s">
        <v>53</v>
      </c>
      <c r="M795" s="9">
        <v>24</v>
      </c>
      <c r="N795" s="10">
        <v>384.61538461538464</v>
      </c>
      <c r="O795">
        <v>0.8</v>
      </c>
      <c r="P795">
        <v>1.07</v>
      </c>
      <c r="Q795">
        <v>0</v>
      </c>
      <c r="R795" t="s">
        <v>43</v>
      </c>
      <c r="S795" s="16">
        <v>0</v>
      </c>
      <c r="T795" s="16">
        <v>0</v>
      </c>
      <c r="U795" s="16">
        <v>0</v>
      </c>
      <c r="V795" s="16">
        <v>50</v>
      </c>
      <c r="W795" s="16">
        <v>0</v>
      </c>
      <c r="X795" s="16">
        <v>-50</v>
      </c>
    </row>
    <row r="796" spans="1:24" x14ac:dyDescent="0.25">
      <c r="A796" s="4" t="s">
        <v>24</v>
      </c>
      <c r="B796" s="5" t="s">
        <v>1246</v>
      </c>
      <c r="C796" s="6" t="s">
        <v>78</v>
      </c>
      <c r="D796" s="7">
        <v>18</v>
      </c>
      <c r="E796" t="s">
        <v>788</v>
      </c>
      <c r="F796" t="s">
        <v>37</v>
      </c>
      <c r="G796" t="s">
        <v>285</v>
      </c>
      <c r="H796" t="s">
        <v>30</v>
      </c>
      <c r="I796" t="s">
        <v>52</v>
      </c>
      <c r="J796" s="8" t="s">
        <v>46</v>
      </c>
      <c r="K796" s="8">
        <v>165</v>
      </c>
      <c r="L796" t="s">
        <v>82</v>
      </c>
      <c r="M796" s="9">
        <v>40</v>
      </c>
      <c r="N796" s="10">
        <v>1230.7692307692307</v>
      </c>
      <c r="O796">
        <v>1.1000000000000001</v>
      </c>
      <c r="P796">
        <v>1.08</v>
      </c>
      <c r="Q796">
        <v>0</v>
      </c>
      <c r="R796" t="s">
        <v>43</v>
      </c>
      <c r="S796" s="16">
        <v>7840.8000000000011</v>
      </c>
      <c r="T796" s="16">
        <v>1230.7692307692307</v>
      </c>
      <c r="U796" s="16">
        <v>0</v>
      </c>
      <c r="V796" s="16">
        <v>0</v>
      </c>
      <c r="W796" s="16">
        <v>0</v>
      </c>
      <c r="X796" s="16">
        <v>6610.0307692307706</v>
      </c>
    </row>
    <row r="797" spans="1:24" x14ac:dyDescent="0.25">
      <c r="A797" s="4" t="s">
        <v>24</v>
      </c>
      <c r="B797" s="5" t="s">
        <v>1247</v>
      </c>
      <c r="C797" s="6" t="s">
        <v>78</v>
      </c>
      <c r="D797" s="7">
        <v>27</v>
      </c>
      <c r="E797" t="s">
        <v>244</v>
      </c>
      <c r="F797" t="s">
        <v>28</v>
      </c>
      <c r="G797" t="s">
        <v>245</v>
      </c>
      <c r="H797" t="s">
        <v>39</v>
      </c>
      <c r="I797" t="s">
        <v>40</v>
      </c>
      <c r="J797" s="8" t="s">
        <v>46</v>
      </c>
      <c r="K797" s="8">
        <v>0</v>
      </c>
      <c r="L797" t="s">
        <v>82</v>
      </c>
      <c r="M797" s="9">
        <v>40</v>
      </c>
      <c r="N797" s="10">
        <v>1230.7692307692307</v>
      </c>
      <c r="O797">
        <v>0.8</v>
      </c>
      <c r="P797">
        <v>1.0900000000000001</v>
      </c>
      <c r="Q797">
        <v>0</v>
      </c>
      <c r="R797" t="s">
        <v>43</v>
      </c>
      <c r="S797" s="16">
        <v>5580.8</v>
      </c>
      <c r="T797" s="16">
        <v>0</v>
      </c>
      <c r="U797" s="16">
        <v>0</v>
      </c>
      <c r="V797" s="16">
        <v>250</v>
      </c>
      <c r="W797" s="16">
        <v>0</v>
      </c>
      <c r="X797" s="16">
        <v>5330.8</v>
      </c>
    </row>
    <row r="798" spans="1:24" x14ac:dyDescent="0.25">
      <c r="A798" s="4" t="s">
        <v>24</v>
      </c>
      <c r="B798" s="5" t="s">
        <v>1248</v>
      </c>
      <c r="C798" s="6" t="s">
        <v>92</v>
      </c>
      <c r="D798" s="7">
        <v>61</v>
      </c>
      <c r="E798" t="s">
        <v>671</v>
      </c>
      <c r="F798" t="s">
        <v>37</v>
      </c>
      <c r="G798" t="s">
        <v>113</v>
      </c>
      <c r="H798" t="s">
        <v>60</v>
      </c>
      <c r="I798" t="s">
        <v>31</v>
      </c>
      <c r="J798" s="8" t="s">
        <v>46</v>
      </c>
      <c r="K798" s="8">
        <v>0</v>
      </c>
      <c r="L798" t="s">
        <v>99</v>
      </c>
      <c r="M798" s="9">
        <v>40</v>
      </c>
      <c r="N798" s="10">
        <v>55</v>
      </c>
      <c r="O798">
        <v>1.2</v>
      </c>
      <c r="P798">
        <v>1.01</v>
      </c>
      <c r="Q798">
        <v>0</v>
      </c>
      <c r="R798" t="s">
        <v>43</v>
      </c>
      <c r="S798" s="16">
        <v>0</v>
      </c>
      <c r="T798" s="16">
        <v>0</v>
      </c>
      <c r="U798" s="16">
        <v>750</v>
      </c>
      <c r="V798" s="16">
        <v>0</v>
      </c>
      <c r="W798" s="16">
        <v>0</v>
      </c>
      <c r="X798" s="16">
        <v>-750</v>
      </c>
    </row>
    <row r="799" spans="1:24" x14ac:dyDescent="0.25">
      <c r="A799" s="4" t="s">
        <v>24</v>
      </c>
      <c r="B799" s="5" t="s">
        <v>1249</v>
      </c>
      <c r="C799" s="6" t="s">
        <v>92</v>
      </c>
      <c r="D799" s="7">
        <v>83</v>
      </c>
      <c r="E799" t="s">
        <v>325</v>
      </c>
      <c r="F799" t="s">
        <v>28</v>
      </c>
      <c r="G799" t="s">
        <v>326</v>
      </c>
      <c r="H799" t="s">
        <v>64</v>
      </c>
      <c r="I799" t="s">
        <v>76</v>
      </c>
      <c r="J799" s="8" t="s">
        <v>32</v>
      </c>
      <c r="K799" s="8">
        <v>164</v>
      </c>
      <c r="L799" t="s">
        <v>95</v>
      </c>
      <c r="M799" s="9">
        <v>65</v>
      </c>
      <c r="N799" s="10">
        <v>78</v>
      </c>
      <c r="O799">
        <v>1</v>
      </c>
      <c r="P799">
        <v>0.81</v>
      </c>
      <c r="Q799">
        <v>0</v>
      </c>
      <c r="R799" t="s">
        <v>43</v>
      </c>
      <c r="S799" s="16">
        <v>8424</v>
      </c>
      <c r="T799" s="16">
        <v>0</v>
      </c>
      <c r="U799" s="16">
        <v>500</v>
      </c>
      <c r="V799" s="16">
        <v>10</v>
      </c>
      <c r="W799" s="16">
        <v>12792</v>
      </c>
      <c r="X799" s="16">
        <v>-4878</v>
      </c>
    </row>
    <row r="800" spans="1:24" x14ac:dyDescent="0.25">
      <c r="A800" s="4" t="s">
        <v>24</v>
      </c>
      <c r="B800" s="5" t="s">
        <v>1250</v>
      </c>
      <c r="C800" s="6" t="s">
        <v>66</v>
      </c>
      <c r="D800" s="7">
        <v>162</v>
      </c>
      <c r="E800" t="s">
        <v>216</v>
      </c>
      <c r="F800" t="s">
        <v>28</v>
      </c>
      <c r="G800" t="s">
        <v>217</v>
      </c>
      <c r="H800" t="s">
        <v>64</v>
      </c>
      <c r="I800" t="s">
        <v>40</v>
      </c>
      <c r="J800" s="8" t="s">
        <v>46</v>
      </c>
      <c r="K800" s="8">
        <v>162</v>
      </c>
      <c r="L800" t="s">
        <v>69</v>
      </c>
      <c r="M800" s="9">
        <v>48</v>
      </c>
      <c r="N800" s="10">
        <v>1538.4615384615386</v>
      </c>
      <c r="O800">
        <v>0.8</v>
      </c>
      <c r="P800">
        <v>0.81</v>
      </c>
      <c r="Q800">
        <v>0</v>
      </c>
      <c r="R800" t="s">
        <v>43</v>
      </c>
      <c r="S800" s="16">
        <v>4976.6400000000003</v>
      </c>
      <c r="T800" s="16">
        <v>1538.4615384615386</v>
      </c>
      <c r="U800" s="16">
        <v>750</v>
      </c>
      <c r="V800" s="16">
        <v>10</v>
      </c>
      <c r="W800" s="16">
        <v>0</v>
      </c>
      <c r="X800" s="16">
        <v>2678.1784615384618</v>
      </c>
    </row>
    <row r="801" spans="1:24" x14ac:dyDescent="0.25">
      <c r="A801" s="4" t="s">
        <v>24</v>
      </c>
      <c r="B801" s="5" t="s">
        <v>1251</v>
      </c>
      <c r="C801" s="6" t="s">
        <v>43</v>
      </c>
      <c r="D801" s="7">
        <v>56</v>
      </c>
      <c r="E801" t="s">
        <v>636</v>
      </c>
      <c r="F801" t="s">
        <v>37</v>
      </c>
      <c r="G801" t="s">
        <v>214</v>
      </c>
      <c r="H801" t="s">
        <v>81</v>
      </c>
      <c r="I801" t="s">
        <v>86</v>
      </c>
      <c r="J801" s="8" t="s">
        <v>46</v>
      </c>
      <c r="K801" s="8">
        <v>167</v>
      </c>
      <c r="L801" t="s">
        <v>47</v>
      </c>
      <c r="M801" s="9">
        <v>30</v>
      </c>
      <c r="N801" s="10">
        <v>615.38461538461536</v>
      </c>
      <c r="O801">
        <v>0.9</v>
      </c>
      <c r="P801">
        <v>1.17</v>
      </c>
      <c r="Q801">
        <v>0</v>
      </c>
      <c r="R801" t="s">
        <v>43</v>
      </c>
      <c r="S801" s="16">
        <v>5275.53</v>
      </c>
      <c r="T801" s="16">
        <v>615.38461538461536</v>
      </c>
      <c r="U801" s="16">
        <v>0</v>
      </c>
      <c r="V801" s="16">
        <v>100</v>
      </c>
      <c r="W801" s="16">
        <v>0</v>
      </c>
      <c r="X801" s="16">
        <v>4560.1453846153845</v>
      </c>
    </row>
    <row r="802" spans="1:24" x14ac:dyDescent="0.25">
      <c r="A802" s="4" t="s">
        <v>24</v>
      </c>
      <c r="B802" s="5" t="s">
        <v>1252</v>
      </c>
      <c r="C802" s="6" t="s">
        <v>92</v>
      </c>
      <c r="D802" s="7">
        <v>102</v>
      </c>
      <c r="E802" t="s">
        <v>97</v>
      </c>
      <c r="F802" t="s">
        <v>37</v>
      </c>
      <c r="G802" t="s">
        <v>98</v>
      </c>
      <c r="H802" t="s">
        <v>81</v>
      </c>
      <c r="I802" t="s">
        <v>86</v>
      </c>
      <c r="J802" s="8" t="s">
        <v>32</v>
      </c>
      <c r="K802" s="8">
        <v>160</v>
      </c>
      <c r="L802" t="s">
        <v>95</v>
      </c>
      <c r="M802" s="9">
        <v>72</v>
      </c>
      <c r="N802" s="10">
        <v>75</v>
      </c>
      <c r="O802">
        <v>0.9</v>
      </c>
      <c r="P802">
        <v>1.03</v>
      </c>
      <c r="Q802">
        <v>0</v>
      </c>
      <c r="R802" t="s">
        <v>43</v>
      </c>
      <c r="S802" s="16">
        <v>10679.04</v>
      </c>
      <c r="T802" s="16">
        <v>0</v>
      </c>
      <c r="U802" s="16">
        <v>750</v>
      </c>
      <c r="V802" s="16">
        <v>50</v>
      </c>
      <c r="W802" s="16">
        <v>12000</v>
      </c>
      <c r="X802" s="16">
        <v>-2120.9599999999991</v>
      </c>
    </row>
    <row r="803" spans="1:24" x14ac:dyDescent="0.25">
      <c r="A803" s="4" t="s">
        <v>24</v>
      </c>
      <c r="B803" s="5" t="s">
        <v>1253</v>
      </c>
      <c r="C803" s="6" t="s">
        <v>35</v>
      </c>
      <c r="D803" s="7">
        <v>36</v>
      </c>
      <c r="E803" t="s">
        <v>491</v>
      </c>
      <c r="F803" t="s">
        <v>37</v>
      </c>
      <c r="G803" t="s">
        <v>231</v>
      </c>
      <c r="H803" t="s">
        <v>60</v>
      </c>
      <c r="I803" t="s">
        <v>40</v>
      </c>
      <c r="J803" s="8" t="s">
        <v>46</v>
      </c>
      <c r="K803" s="8">
        <v>164</v>
      </c>
      <c r="L803" t="s">
        <v>53</v>
      </c>
      <c r="M803" s="9">
        <v>24</v>
      </c>
      <c r="N803" s="10">
        <v>384.61538461538464</v>
      </c>
      <c r="O803">
        <v>0.8</v>
      </c>
      <c r="P803">
        <v>1.1200000000000001</v>
      </c>
      <c r="Q803">
        <v>0</v>
      </c>
      <c r="R803" t="s">
        <v>43</v>
      </c>
      <c r="S803" s="16">
        <v>3526.6560000000004</v>
      </c>
      <c r="T803" s="16">
        <v>384.61538461538464</v>
      </c>
      <c r="U803" s="16">
        <v>0</v>
      </c>
      <c r="V803" s="16">
        <v>0</v>
      </c>
      <c r="W803" s="16">
        <v>0</v>
      </c>
      <c r="X803" s="16">
        <v>3142.0406153846156</v>
      </c>
    </row>
    <row r="804" spans="1:24" x14ac:dyDescent="0.25">
      <c r="A804" s="4" t="s">
        <v>24</v>
      </c>
      <c r="B804" s="5" t="s">
        <v>1254</v>
      </c>
      <c r="C804" s="6" t="s">
        <v>26</v>
      </c>
      <c r="D804" s="7">
        <v>105</v>
      </c>
      <c r="E804" t="s">
        <v>150</v>
      </c>
      <c r="F804" t="s">
        <v>37</v>
      </c>
      <c r="G804" t="s">
        <v>98</v>
      </c>
      <c r="H804" t="s">
        <v>81</v>
      </c>
      <c r="I804" t="s">
        <v>76</v>
      </c>
      <c r="J804" s="8" t="s">
        <v>46</v>
      </c>
      <c r="K804" s="8">
        <v>0</v>
      </c>
      <c r="L804" t="s">
        <v>90</v>
      </c>
      <c r="M804" s="9">
        <v>35</v>
      </c>
      <c r="N804" s="10">
        <v>923.07692307692309</v>
      </c>
      <c r="O804">
        <v>1</v>
      </c>
      <c r="P804">
        <v>1.03</v>
      </c>
      <c r="Q804">
        <v>0</v>
      </c>
      <c r="R804" t="s">
        <v>43</v>
      </c>
      <c r="S804" s="16">
        <v>0</v>
      </c>
      <c r="T804" s="16">
        <v>0</v>
      </c>
      <c r="U804" s="16">
        <v>0</v>
      </c>
      <c r="V804" s="16">
        <v>50</v>
      </c>
      <c r="W804" s="16">
        <v>0</v>
      </c>
      <c r="X804" s="16">
        <v>-50</v>
      </c>
    </row>
    <row r="805" spans="1:24" x14ac:dyDescent="0.25">
      <c r="A805" s="4" t="s">
        <v>24</v>
      </c>
      <c r="B805" s="5" t="s">
        <v>1255</v>
      </c>
      <c r="C805" s="6" t="s">
        <v>43</v>
      </c>
      <c r="D805" s="7">
        <v>250</v>
      </c>
      <c r="E805" t="s">
        <v>428</v>
      </c>
      <c r="F805" t="s">
        <v>37</v>
      </c>
      <c r="G805" t="s">
        <v>365</v>
      </c>
      <c r="H805" t="s">
        <v>39</v>
      </c>
      <c r="I805" t="s">
        <v>40</v>
      </c>
      <c r="J805" s="8" t="s">
        <v>32</v>
      </c>
      <c r="K805" s="8">
        <v>118</v>
      </c>
      <c r="L805" t="s">
        <v>117</v>
      </c>
      <c r="M805" s="9">
        <v>54</v>
      </c>
      <c r="N805" s="10">
        <v>5666.666666666667</v>
      </c>
      <c r="O805">
        <v>0.8</v>
      </c>
      <c r="P805">
        <v>0.86</v>
      </c>
      <c r="Q805">
        <v>0</v>
      </c>
      <c r="R805" t="s">
        <v>43</v>
      </c>
      <c r="S805" s="16">
        <v>4383.9360000000006</v>
      </c>
      <c r="T805" s="16">
        <v>5666.666666666667</v>
      </c>
      <c r="U805" s="16">
        <v>200</v>
      </c>
      <c r="V805" s="16">
        <v>0</v>
      </c>
      <c r="W805" s="16">
        <v>0</v>
      </c>
      <c r="X805" s="16">
        <v>-1482.7306666666664</v>
      </c>
    </row>
    <row r="806" spans="1:24" x14ac:dyDescent="0.25">
      <c r="A806" s="4" t="s">
        <v>24</v>
      </c>
      <c r="B806" s="5" t="s">
        <v>1256</v>
      </c>
      <c r="C806" s="6" t="s">
        <v>43</v>
      </c>
      <c r="D806" s="7">
        <v>112</v>
      </c>
      <c r="E806" t="s">
        <v>298</v>
      </c>
      <c r="F806" t="s">
        <v>37</v>
      </c>
      <c r="G806" t="s">
        <v>59</v>
      </c>
      <c r="H806" t="s">
        <v>60</v>
      </c>
      <c r="I806" t="s">
        <v>86</v>
      </c>
      <c r="J806" s="8" t="s">
        <v>46</v>
      </c>
      <c r="K806" s="8">
        <v>0</v>
      </c>
      <c r="L806" t="s">
        <v>47</v>
      </c>
      <c r="M806" s="9">
        <v>30</v>
      </c>
      <c r="N806" s="10">
        <v>615.38461538461536</v>
      </c>
      <c r="O806">
        <v>0.9</v>
      </c>
      <c r="P806">
        <v>0.9</v>
      </c>
      <c r="Q806">
        <v>0</v>
      </c>
      <c r="R806" t="s">
        <v>43</v>
      </c>
      <c r="S806" s="16">
        <v>0</v>
      </c>
      <c r="T806" s="16">
        <v>0</v>
      </c>
      <c r="U806" s="16">
        <v>1000</v>
      </c>
      <c r="V806" s="16">
        <v>0</v>
      </c>
      <c r="W806" s="16">
        <v>0</v>
      </c>
      <c r="X806" s="16">
        <v>-1000</v>
      </c>
    </row>
    <row r="807" spans="1:24" x14ac:dyDescent="0.25">
      <c r="A807" s="4" t="s">
        <v>24</v>
      </c>
      <c r="B807" s="5" t="s">
        <v>1257</v>
      </c>
      <c r="C807" s="6" t="s">
        <v>35</v>
      </c>
      <c r="D807" s="7">
        <v>30</v>
      </c>
      <c r="E807" t="s">
        <v>665</v>
      </c>
      <c r="F807" t="s">
        <v>28</v>
      </c>
      <c r="G807" t="s">
        <v>172</v>
      </c>
      <c r="H807" t="s">
        <v>51</v>
      </c>
      <c r="I807" t="s">
        <v>76</v>
      </c>
      <c r="J807" s="8" t="s">
        <v>32</v>
      </c>
      <c r="K807" s="8">
        <v>0</v>
      </c>
      <c r="L807" t="s">
        <v>41</v>
      </c>
      <c r="M807" s="9">
        <v>48</v>
      </c>
      <c r="N807" s="10">
        <v>5416.666666666667</v>
      </c>
      <c r="O807">
        <v>1</v>
      </c>
      <c r="P807">
        <v>1.0900000000000001</v>
      </c>
      <c r="Q807">
        <v>0</v>
      </c>
      <c r="R807" t="s">
        <v>43</v>
      </c>
      <c r="S807" s="16">
        <v>8371.2000000000007</v>
      </c>
      <c r="T807" s="16">
        <v>0</v>
      </c>
      <c r="U807" s="16">
        <v>0</v>
      </c>
      <c r="V807" s="16">
        <v>0</v>
      </c>
      <c r="W807" s="16">
        <v>0</v>
      </c>
      <c r="X807" s="16">
        <v>8371.2000000000007</v>
      </c>
    </row>
    <row r="808" spans="1:24" x14ac:dyDescent="0.25">
      <c r="A808" s="4" t="s">
        <v>24</v>
      </c>
      <c r="B808" s="5" t="s">
        <v>1258</v>
      </c>
      <c r="C808" s="6" t="s">
        <v>92</v>
      </c>
      <c r="D808" s="7">
        <v>138</v>
      </c>
      <c r="E808" t="s">
        <v>369</v>
      </c>
      <c r="F808" t="s">
        <v>37</v>
      </c>
      <c r="G808" t="s">
        <v>370</v>
      </c>
      <c r="H808" t="s">
        <v>39</v>
      </c>
      <c r="I808" t="s">
        <v>40</v>
      </c>
      <c r="J808" s="8" t="s">
        <v>46</v>
      </c>
      <c r="K808" s="8">
        <v>0</v>
      </c>
      <c r="L808" t="s">
        <v>99</v>
      </c>
      <c r="M808" s="9">
        <v>40</v>
      </c>
      <c r="N808" s="10">
        <v>42</v>
      </c>
      <c r="O808">
        <v>0.8</v>
      </c>
      <c r="P808">
        <v>0.81</v>
      </c>
      <c r="Q808">
        <v>0</v>
      </c>
      <c r="R808" t="s">
        <v>43</v>
      </c>
      <c r="S808" s="16">
        <v>0</v>
      </c>
      <c r="T808" s="16">
        <v>0</v>
      </c>
      <c r="U808" s="16">
        <v>500</v>
      </c>
      <c r="V808" s="16">
        <v>500</v>
      </c>
      <c r="W808" s="16">
        <v>0</v>
      </c>
      <c r="X808" s="16">
        <v>-1000</v>
      </c>
    </row>
    <row r="809" spans="1:24" x14ac:dyDescent="0.25">
      <c r="A809" s="4" t="s">
        <v>24</v>
      </c>
      <c r="B809" s="5" t="s">
        <v>1259</v>
      </c>
      <c r="C809" s="6" t="s">
        <v>92</v>
      </c>
      <c r="D809" s="7">
        <v>289</v>
      </c>
      <c r="E809" t="s">
        <v>731</v>
      </c>
      <c r="F809" t="s">
        <v>28</v>
      </c>
      <c r="G809" t="s">
        <v>85</v>
      </c>
      <c r="H809" t="s">
        <v>51</v>
      </c>
      <c r="I809" t="s">
        <v>76</v>
      </c>
      <c r="J809" s="8" t="s">
        <v>32</v>
      </c>
      <c r="K809" s="8">
        <v>160</v>
      </c>
      <c r="L809" t="s">
        <v>95</v>
      </c>
      <c r="M809" s="9">
        <v>72</v>
      </c>
      <c r="N809" s="10">
        <v>76</v>
      </c>
      <c r="O809">
        <v>1</v>
      </c>
      <c r="P809">
        <v>0.95</v>
      </c>
      <c r="Q809">
        <v>1</v>
      </c>
      <c r="R809" t="s">
        <v>43</v>
      </c>
      <c r="S809" s="16">
        <v>0</v>
      </c>
      <c r="T809" s="16">
        <v>0</v>
      </c>
      <c r="U809" s="16">
        <v>500</v>
      </c>
      <c r="V809" s="16">
        <v>0</v>
      </c>
      <c r="W809" s="16">
        <v>12160</v>
      </c>
      <c r="X809" s="16">
        <v>-12660</v>
      </c>
    </row>
    <row r="810" spans="1:24" x14ac:dyDescent="0.25">
      <c r="A810" s="4" t="s">
        <v>24</v>
      </c>
      <c r="B810" s="5" t="s">
        <v>1260</v>
      </c>
      <c r="C810" s="6" t="s">
        <v>43</v>
      </c>
      <c r="D810" s="7">
        <v>134</v>
      </c>
      <c r="E810" t="s">
        <v>616</v>
      </c>
      <c r="F810" t="s">
        <v>37</v>
      </c>
      <c r="G810" t="s">
        <v>617</v>
      </c>
      <c r="H810" t="s">
        <v>60</v>
      </c>
      <c r="I810" t="s">
        <v>40</v>
      </c>
      <c r="J810" s="8" t="s">
        <v>46</v>
      </c>
      <c r="K810" s="8">
        <v>166</v>
      </c>
      <c r="L810" t="s">
        <v>47</v>
      </c>
      <c r="M810" s="9">
        <v>30</v>
      </c>
      <c r="N810" s="10">
        <v>615.38461538461536</v>
      </c>
      <c r="O810">
        <v>0.8</v>
      </c>
      <c r="P810">
        <v>1.06</v>
      </c>
      <c r="Q810">
        <v>0</v>
      </c>
      <c r="R810" t="s">
        <v>43</v>
      </c>
      <c r="S810" s="16">
        <v>4223.04</v>
      </c>
      <c r="T810" s="16">
        <v>615.38461538461536</v>
      </c>
      <c r="U810" s="16">
        <v>0</v>
      </c>
      <c r="V810" s="16">
        <v>500</v>
      </c>
      <c r="W810" s="16">
        <v>0</v>
      </c>
      <c r="X810" s="16">
        <v>3107.6553846153847</v>
      </c>
    </row>
    <row r="811" spans="1:24" x14ac:dyDescent="0.25">
      <c r="A811" s="4" t="s">
        <v>24</v>
      </c>
      <c r="B811" s="5" t="s">
        <v>1261</v>
      </c>
      <c r="C811" s="6" t="s">
        <v>43</v>
      </c>
      <c r="D811" s="7">
        <v>245</v>
      </c>
      <c r="E811" t="s">
        <v>914</v>
      </c>
      <c r="F811" t="s">
        <v>37</v>
      </c>
      <c r="G811" t="s">
        <v>109</v>
      </c>
      <c r="H811" t="s">
        <v>64</v>
      </c>
      <c r="I811" t="s">
        <v>76</v>
      </c>
      <c r="J811" s="8" t="s">
        <v>46</v>
      </c>
      <c r="K811" s="8">
        <v>165</v>
      </c>
      <c r="L811" t="s">
        <v>47</v>
      </c>
      <c r="M811" s="9">
        <v>30</v>
      </c>
      <c r="N811" s="10">
        <v>615.38461538461536</v>
      </c>
      <c r="O811">
        <v>1</v>
      </c>
      <c r="P811">
        <v>0.86</v>
      </c>
      <c r="Q811">
        <v>0</v>
      </c>
      <c r="R811" t="s">
        <v>43</v>
      </c>
      <c r="S811" s="16">
        <v>4257</v>
      </c>
      <c r="T811" s="16">
        <v>615.38461538461536</v>
      </c>
      <c r="U811" s="16">
        <v>0</v>
      </c>
      <c r="V811" s="16">
        <v>500</v>
      </c>
      <c r="W811" s="16">
        <v>0</v>
      </c>
      <c r="X811" s="16">
        <v>3141.6153846153848</v>
      </c>
    </row>
    <row r="812" spans="1:24" x14ac:dyDescent="0.25">
      <c r="A812" s="4" t="s">
        <v>24</v>
      </c>
      <c r="B812" s="5" t="s">
        <v>1262</v>
      </c>
      <c r="C812" s="6" t="s">
        <v>92</v>
      </c>
      <c r="D812" s="7">
        <v>106</v>
      </c>
      <c r="E812" t="s">
        <v>288</v>
      </c>
      <c r="F812" t="s">
        <v>37</v>
      </c>
      <c r="G812" t="s">
        <v>98</v>
      </c>
      <c r="H812" t="s">
        <v>81</v>
      </c>
      <c r="I812" t="s">
        <v>40</v>
      </c>
      <c r="J812" s="8" t="s">
        <v>46</v>
      </c>
      <c r="K812" s="8">
        <v>0</v>
      </c>
      <c r="L812" t="s">
        <v>99</v>
      </c>
      <c r="M812" s="9">
        <v>35</v>
      </c>
      <c r="N812" s="10">
        <v>50</v>
      </c>
      <c r="O812">
        <v>0.8</v>
      </c>
      <c r="P812">
        <v>1.03</v>
      </c>
      <c r="Q812">
        <v>0</v>
      </c>
      <c r="R812" t="s">
        <v>43</v>
      </c>
      <c r="S812" s="16">
        <v>0</v>
      </c>
      <c r="T812" s="16">
        <v>0</v>
      </c>
      <c r="U812" s="16">
        <v>200</v>
      </c>
      <c r="V812" s="16">
        <v>10</v>
      </c>
      <c r="W812" s="16">
        <v>0</v>
      </c>
      <c r="X812" s="16">
        <v>-210</v>
      </c>
    </row>
    <row r="813" spans="1:24" x14ac:dyDescent="0.25">
      <c r="A813" s="4" t="s">
        <v>24</v>
      </c>
      <c r="B813" s="5" t="s">
        <v>1263</v>
      </c>
      <c r="C813" s="6" t="s">
        <v>78</v>
      </c>
      <c r="D813" s="7">
        <v>188</v>
      </c>
      <c r="E813" t="s">
        <v>941</v>
      </c>
      <c r="F813" t="s">
        <v>37</v>
      </c>
      <c r="G813" t="s">
        <v>127</v>
      </c>
      <c r="H813" t="s">
        <v>51</v>
      </c>
      <c r="I813" t="s">
        <v>76</v>
      </c>
      <c r="J813" s="8" t="s">
        <v>46</v>
      </c>
      <c r="K813" s="8">
        <v>160</v>
      </c>
      <c r="L813" t="s">
        <v>82</v>
      </c>
      <c r="M813" s="9">
        <v>40</v>
      </c>
      <c r="N813" s="10">
        <v>1230.7692307692307</v>
      </c>
      <c r="O813">
        <v>1</v>
      </c>
      <c r="P813">
        <v>1.2</v>
      </c>
      <c r="Q813">
        <v>0</v>
      </c>
      <c r="R813" t="s">
        <v>43</v>
      </c>
      <c r="S813" s="16">
        <v>7680</v>
      </c>
      <c r="T813" s="16">
        <v>1230.7692307692307</v>
      </c>
      <c r="U813" s="16">
        <v>500</v>
      </c>
      <c r="V813" s="16">
        <v>10</v>
      </c>
      <c r="W813" s="16">
        <v>0</v>
      </c>
      <c r="X813" s="16">
        <v>5939.2307692307695</v>
      </c>
    </row>
    <row r="814" spans="1:24" x14ac:dyDescent="0.25">
      <c r="A814" s="4" t="s">
        <v>24</v>
      </c>
      <c r="B814" s="5" t="s">
        <v>1264</v>
      </c>
      <c r="C814" s="6" t="s">
        <v>43</v>
      </c>
      <c r="D814" s="7">
        <v>4</v>
      </c>
      <c r="E814" t="s">
        <v>308</v>
      </c>
      <c r="F814" t="s">
        <v>37</v>
      </c>
      <c r="G814" t="s">
        <v>309</v>
      </c>
      <c r="H814" t="s">
        <v>60</v>
      </c>
      <c r="I814" t="s">
        <v>76</v>
      </c>
      <c r="J814" s="8" t="s">
        <v>46</v>
      </c>
      <c r="K814" s="8">
        <v>166</v>
      </c>
      <c r="L814" t="s">
        <v>47</v>
      </c>
      <c r="M814" s="9">
        <v>30</v>
      </c>
      <c r="N814" s="10">
        <v>615.38461538461536</v>
      </c>
      <c r="O814">
        <v>1</v>
      </c>
      <c r="P814">
        <v>0.97</v>
      </c>
      <c r="Q814">
        <v>0</v>
      </c>
      <c r="R814" t="s">
        <v>43</v>
      </c>
      <c r="S814" s="16">
        <v>4830.5999999999995</v>
      </c>
      <c r="T814" s="16">
        <v>615.38461538461536</v>
      </c>
      <c r="U814" s="16">
        <v>500</v>
      </c>
      <c r="V814" s="16">
        <v>10</v>
      </c>
      <c r="W814" s="16">
        <v>0</v>
      </c>
      <c r="X814" s="16">
        <v>3705.2153846153842</v>
      </c>
    </row>
    <row r="815" spans="1:24" x14ac:dyDescent="0.25">
      <c r="A815" s="4" t="s">
        <v>24</v>
      </c>
      <c r="B815" s="5" t="s">
        <v>1265</v>
      </c>
      <c r="C815" s="6" t="s">
        <v>135</v>
      </c>
      <c r="D815" s="7">
        <v>198</v>
      </c>
      <c r="E815" t="s">
        <v>88</v>
      </c>
      <c r="F815" t="s">
        <v>37</v>
      </c>
      <c r="G815" t="s">
        <v>89</v>
      </c>
      <c r="H815" t="s">
        <v>39</v>
      </c>
      <c r="I815" t="s">
        <v>52</v>
      </c>
      <c r="J815" s="8" t="s">
        <v>46</v>
      </c>
      <c r="K815" s="8">
        <v>165</v>
      </c>
      <c r="L815" t="s">
        <v>138</v>
      </c>
      <c r="M815" s="9">
        <v>55</v>
      </c>
      <c r="N815" s="10">
        <v>2307.6923076923076</v>
      </c>
      <c r="O815">
        <v>1.1000000000000001</v>
      </c>
      <c r="P815">
        <v>0.99</v>
      </c>
      <c r="Q815">
        <v>0</v>
      </c>
      <c r="R815" t="s">
        <v>43</v>
      </c>
      <c r="S815" s="16">
        <v>9882.6749999999993</v>
      </c>
      <c r="T815" s="16">
        <v>2307.6923076923076</v>
      </c>
      <c r="U815" s="16">
        <v>200</v>
      </c>
      <c r="V815" s="16">
        <v>0</v>
      </c>
      <c r="W815" s="16">
        <v>0</v>
      </c>
      <c r="X815" s="16">
        <v>7374.9826923076917</v>
      </c>
    </row>
    <row r="816" spans="1:24" x14ac:dyDescent="0.25">
      <c r="A816" s="4" t="s">
        <v>24</v>
      </c>
      <c r="B816" s="5" t="s">
        <v>1266</v>
      </c>
      <c r="C816" s="6" t="s">
        <v>26</v>
      </c>
      <c r="D816" s="7">
        <v>69</v>
      </c>
      <c r="E816" t="s">
        <v>200</v>
      </c>
      <c r="F816" t="s">
        <v>28</v>
      </c>
      <c r="G816" t="s">
        <v>201</v>
      </c>
      <c r="H816" t="s">
        <v>39</v>
      </c>
      <c r="I816" t="s">
        <v>52</v>
      </c>
      <c r="J816" s="8" t="s">
        <v>46</v>
      </c>
      <c r="K816" s="8">
        <v>103</v>
      </c>
      <c r="L816" t="s">
        <v>90</v>
      </c>
      <c r="M816" s="9">
        <v>35</v>
      </c>
      <c r="N816" s="10">
        <v>923.07692307692309</v>
      </c>
      <c r="O816">
        <v>1.1000000000000001</v>
      </c>
      <c r="P816">
        <v>1.1299999999999999</v>
      </c>
      <c r="Q816">
        <v>0</v>
      </c>
      <c r="R816" t="s">
        <v>43</v>
      </c>
      <c r="S816" s="16">
        <v>6960.8</v>
      </c>
      <c r="T816" s="16">
        <v>923.07692307692309</v>
      </c>
      <c r="U816" s="16">
        <v>0</v>
      </c>
      <c r="V816" s="16">
        <v>10</v>
      </c>
      <c r="W816" s="16">
        <v>0</v>
      </c>
      <c r="X816" s="16">
        <v>6027.7230769230773</v>
      </c>
    </row>
    <row r="817" spans="1:24" x14ac:dyDescent="0.25">
      <c r="A817" s="4" t="s">
        <v>24</v>
      </c>
      <c r="B817" s="5" t="s">
        <v>1267</v>
      </c>
      <c r="C817" s="6" t="s">
        <v>92</v>
      </c>
      <c r="D817" s="7">
        <v>4</v>
      </c>
      <c r="E817" t="s">
        <v>308</v>
      </c>
      <c r="F817" t="s">
        <v>37</v>
      </c>
      <c r="G817" t="s">
        <v>309</v>
      </c>
      <c r="H817" t="s">
        <v>60</v>
      </c>
      <c r="I817" t="s">
        <v>76</v>
      </c>
      <c r="J817" s="8" t="s">
        <v>46</v>
      </c>
      <c r="K817" s="8">
        <v>162</v>
      </c>
      <c r="L817" t="s">
        <v>99</v>
      </c>
      <c r="M817" s="9">
        <v>48</v>
      </c>
      <c r="N817" s="10">
        <v>47</v>
      </c>
      <c r="O817">
        <v>1</v>
      </c>
      <c r="P817">
        <v>0.97</v>
      </c>
      <c r="Q817">
        <v>0</v>
      </c>
      <c r="R817" t="s">
        <v>43</v>
      </c>
      <c r="S817" s="16">
        <v>7542.7199999999993</v>
      </c>
      <c r="T817" s="16">
        <v>0</v>
      </c>
      <c r="U817" s="16">
        <v>0</v>
      </c>
      <c r="V817" s="16">
        <v>100</v>
      </c>
      <c r="W817" s="16">
        <v>7614</v>
      </c>
      <c r="X817" s="16">
        <v>-171.28000000000065</v>
      </c>
    </row>
    <row r="818" spans="1:24" x14ac:dyDescent="0.25">
      <c r="A818" s="4" t="s">
        <v>24</v>
      </c>
      <c r="B818" s="5" t="s">
        <v>1268</v>
      </c>
      <c r="C818" s="6" t="s">
        <v>92</v>
      </c>
      <c r="D818" s="7">
        <v>263</v>
      </c>
      <c r="E818" t="s">
        <v>1030</v>
      </c>
      <c r="F818" t="s">
        <v>28</v>
      </c>
      <c r="G818" t="s">
        <v>403</v>
      </c>
      <c r="H818" t="s">
        <v>51</v>
      </c>
      <c r="I818" t="s">
        <v>76</v>
      </c>
      <c r="J818" s="8" t="s">
        <v>46</v>
      </c>
      <c r="K818" s="8">
        <v>117</v>
      </c>
      <c r="L818" t="s">
        <v>99</v>
      </c>
      <c r="M818" s="9">
        <v>40</v>
      </c>
      <c r="N818" s="10">
        <v>54</v>
      </c>
      <c r="O818">
        <v>1</v>
      </c>
      <c r="P818">
        <v>1.1499999999999999</v>
      </c>
      <c r="Q818">
        <v>0</v>
      </c>
      <c r="R818" t="s">
        <v>43</v>
      </c>
      <c r="S818" s="16">
        <v>7359.9999999999991</v>
      </c>
      <c r="T818" s="16">
        <v>0</v>
      </c>
      <c r="U818" s="16">
        <v>200</v>
      </c>
      <c r="V818" s="16">
        <v>0</v>
      </c>
      <c r="W818" s="16">
        <v>6318</v>
      </c>
      <c r="X818" s="16">
        <v>841.99999999999909</v>
      </c>
    </row>
    <row r="819" spans="1:24" x14ac:dyDescent="0.25">
      <c r="A819" s="4" t="s">
        <v>24</v>
      </c>
      <c r="B819" s="5" t="s">
        <v>1269</v>
      </c>
      <c r="C819" s="6" t="s">
        <v>35</v>
      </c>
      <c r="D819" s="7">
        <v>158</v>
      </c>
      <c r="E819" t="s">
        <v>1081</v>
      </c>
      <c r="F819" t="s">
        <v>37</v>
      </c>
      <c r="G819" t="s">
        <v>190</v>
      </c>
      <c r="H819" t="s">
        <v>81</v>
      </c>
      <c r="I819" t="s">
        <v>76</v>
      </c>
      <c r="J819" s="8" t="s">
        <v>46</v>
      </c>
      <c r="K819" s="8">
        <v>168</v>
      </c>
      <c r="L819" t="s">
        <v>53</v>
      </c>
      <c r="M819" s="9">
        <v>24</v>
      </c>
      <c r="N819" s="10">
        <v>384.61538461538464</v>
      </c>
      <c r="O819">
        <v>1</v>
      </c>
      <c r="P819">
        <v>0.95</v>
      </c>
      <c r="Q819">
        <v>0</v>
      </c>
      <c r="R819" t="s">
        <v>43</v>
      </c>
      <c r="S819" s="16">
        <v>3830.3999999999996</v>
      </c>
      <c r="T819" s="16">
        <v>384.61538461538464</v>
      </c>
      <c r="U819" s="16">
        <v>200</v>
      </c>
      <c r="V819" s="16">
        <v>100</v>
      </c>
      <c r="W819" s="16">
        <v>0</v>
      </c>
      <c r="X819" s="16">
        <v>3145.7846153846149</v>
      </c>
    </row>
    <row r="820" spans="1:24" x14ac:dyDescent="0.25">
      <c r="A820" s="4" t="s">
        <v>24</v>
      </c>
      <c r="B820" s="5" t="s">
        <v>1270</v>
      </c>
      <c r="C820" s="6" t="s">
        <v>35</v>
      </c>
      <c r="D820" s="7">
        <v>80</v>
      </c>
      <c r="E820" t="s">
        <v>825</v>
      </c>
      <c r="F820" t="s">
        <v>28</v>
      </c>
      <c r="G820" t="s">
        <v>278</v>
      </c>
      <c r="H820" t="s">
        <v>60</v>
      </c>
      <c r="I820" t="s">
        <v>40</v>
      </c>
      <c r="J820" s="8" t="s">
        <v>46</v>
      </c>
      <c r="K820" s="8">
        <v>162</v>
      </c>
      <c r="L820" t="s">
        <v>53</v>
      </c>
      <c r="M820" s="9">
        <v>24</v>
      </c>
      <c r="N820" s="10">
        <v>384.61538461538464</v>
      </c>
      <c r="O820">
        <v>0.8</v>
      </c>
      <c r="P820">
        <v>1</v>
      </c>
      <c r="Q820">
        <v>0</v>
      </c>
      <c r="R820" t="s">
        <v>43</v>
      </c>
      <c r="S820" s="16">
        <v>3072</v>
      </c>
      <c r="T820" s="16">
        <v>384.61538461538464</v>
      </c>
      <c r="U820" s="16">
        <v>0</v>
      </c>
      <c r="V820" s="16">
        <v>500</v>
      </c>
      <c r="W820" s="16">
        <v>0</v>
      </c>
      <c r="X820" s="16">
        <v>2187.3846153846152</v>
      </c>
    </row>
    <row r="821" spans="1:24" x14ac:dyDescent="0.25">
      <c r="A821" s="4" t="s">
        <v>24</v>
      </c>
      <c r="B821" s="5" t="s">
        <v>1271</v>
      </c>
      <c r="C821" s="6" t="s">
        <v>43</v>
      </c>
      <c r="D821" s="7">
        <v>56</v>
      </c>
      <c r="E821" t="s">
        <v>636</v>
      </c>
      <c r="F821" t="s">
        <v>37</v>
      </c>
      <c r="G821" t="s">
        <v>214</v>
      </c>
      <c r="H821" t="s">
        <v>81</v>
      </c>
      <c r="I821" t="s">
        <v>86</v>
      </c>
      <c r="J821" s="8" t="s">
        <v>46</v>
      </c>
      <c r="K821" s="8">
        <v>0</v>
      </c>
      <c r="L821" t="s">
        <v>47</v>
      </c>
      <c r="M821" s="9">
        <v>30</v>
      </c>
      <c r="N821" s="10">
        <v>615.38461538461536</v>
      </c>
      <c r="O821">
        <v>0.9</v>
      </c>
      <c r="P821">
        <v>1.17</v>
      </c>
      <c r="Q821">
        <v>0</v>
      </c>
      <c r="R821" t="s">
        <v>43</v>
      </c>
      <c r="S821" s="16">
        <v>0</v>
      </c>
      <c r="T821" s="16">
        <v>0</v>
      </c>
      <c r="U821" s="16">
        <v>0</v>
      </c>
      <c r="V821" s="16">
        <v>500</v>
      </c>
      <c r="W821" s="16">
        <v>0</v>
      </c>
      <c r="X821" s="16">
        <v>-500</v>
      </c>
    </row>
    <row r="822" spans="1:24" x14ac:dyDescent="0.25">
      <c r="A822" s="4" t="s">
        <v>24</v>
      </c>
      <c r="B822" s="5" t="s">
        <v>1272</v>
      </c>
      <c r="C822" s="6" t="s">
        <v>43</v>
      </c>
      <c r="D822" s="7">
        <v>198</v>
      </c>
      <c r="E822" t="s">
        <v>88</v>
      </c>
      <c r="F822" t="s">
        <v>37</v>
      </c>
      <c r="G822" t="s">
        <v>89</v>
      </c>
      <c r="H822" t="s">
        <v>39</v>
      </c>
      <c r="I822" t="s">
        <v>52</v>
      </c>
      <c r="J822" s="8" t="s">
        <v>32</v>
      </c>
      <c r="K822" s="8">
        <v>167</v>
      </c>
      <c r="L822" t="s">
        <v>117</v>
      </c>
      <c r="M822" s="9">
        <v>54</v>
      </c>
      <c r="N822" s="10">
        <v>5666.666666666667</v>
      </c>
      <c r="O822">
        <v>1.1000000000000001</v>
      </c>
      <c r="P822">
        <v>0.99</v>
      </c>
      <c r="Q822">
        <v>0</v>
      </c>
      <c r="R822" t="s">
        <v>43</v>
      </c>
      <c r="S822" s="16">
        <v>9820.6020000000008</v>
      </c>
      <c r="T822" s="16">
        <v>5666.666666666667</v>
      </c>
      <c r="U822" s="16">
        <v>500</v>
      </c>
      <c r="V822" s="16">
        <v>0</v>
      </c>
      <c r="W822" s="16">
        <v>0</v>
      </c>
      <c r="X822" s="16">
        <v>3653.9353333333338</v>
      </c>
    </row>
    <row r="823" spans="1:24" x14ac:dyDescent="0.25">
      <c r="A823" s="4" t="s">
        <v>24</v>
      </c>
      <c r="B823" s="5" t="s">
        <v>1273</v>
      </c>
      <c r="C823" s="6" t="s">
        <v>66</v>
      </c>
      <c r="D823" s="7">
        <v>266</v>
      </c>
      <c r="E823" t="s">
        <v>607</v>
      </c>
      <c r="F823" t="s">
        <v>37</v>
      </c>
      <c r="G823" t="s">
        <v>148</v>
      </c>
      <c r="H823" t="s">
        <v>81</v>
      </c>
      <c r="I823" t="s">
        <v>86</v>
      </c>
      <c r="J823" s="8" t="s">
        <v>46</v>
      </c>
      <c r="K823" s="8">
        <v>160</v>
      </c>
      <c r="L823" t="s">
        <v>69</v>
      </c>
      <c r="M823" s="9">
        <v>48</v>
      </c>
      <c r="N823" s="10">
        <v>1538.4615384615386</v>
      </c>
      <c r="O823">
        <v>0.9</v>
      </c>
      <c r="P823">
        <v>1.2</v>
      </c>
      <c r="Q823">
        <v>0</v>
      </c>
      <c r="R823" t="s">
        <v>43</v>
      </c>
      <c r="S823" s="16">
        <v>8294.4</v>
      </c>
      <c r="T823" s="16">
        <v>1538.4615384615386</v>
      </c>
      <c r="U823" s="16">
        <v>500</v>
      </c>
      <c r="V823" s="16">
        <v>0</v>
      </c>
      <c r="W823" s="16">
        <v>0</v>
      </c>
      <c r="X823" s="16">
        <v>6255.9384615384606</v>
      </c>
    </row>
    <row r="824" spans="1:24" x14ac:dyDescent="0.25">
      <c r="A824" s="4" t="s">
        <v>24</v>
      </c>
      <c r="B824" s="5" t="s">
        <v>1274</v>
      </c>
      <c r="C824" s="6" t="s">
        <v>78</v>
      </c>
      <c r="D824" s="7">
        <v>35</v>
      </c>
      <c r="E824" t="s">
        <v>322</v>
      </c>
      <c r="F824" t="s">
        <v>37</v>
      </c>
      <c r="G824" t="s">
        <v>231</v>
      </c>
      <c r="H824" t="s">
        <v>60</v>
      </c>
      <c r="I824" t="s">
        <v>76</v>
      </c>
      <c r="J824" s="8" t="s">
        <v>46</v>
      </c>
      <c r="K824" s="8">
        <v>0</v>
      </c>
      <c r="L824" t="s">
        <v>82</v>
      </c>
      <c r="M824" s="9">
        <v>40</v>
      </c>
      <c r="N824" s="10">
        <v>1230.7692307692307</v>
      </c>
      <c r="O824">
        <v>1</v>
      </c>
      <c r="P824">
        <v>1.1200000000000001</v>
      </c>
      <c r="Q824">
        <v>0</v>
      </c>
      <c r="R824" t="s">
        <v>43</v>
      </c>
      <c r="S824" s="16">
        <v>0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</row>
    <row r="825" spans="1:24" x14ac:dyDescent="0.25">
      <c r="A825" s="4" t="s">
        <v>24</v>
      </c>
      <c r="B825" s="5" t="s">
        <v>1275</v>
      </c>
      <c r="C825" s="6" t="s">
        <v>78</v>
      </c>
      <c r="D825" s="7">
        <v>81</v>
      </c>
      <c r="E825" t="s">
        <v>1276</v>
      </c>
      <c r="F825" t="s">
        <v>37</v>
      </c>
      <c r="G825" t="s">
        <v>326</v>
      </c>
      <c r="H825" t="s">
        <v>64</v>
      </c>
      <c r="I825" t="s">
        <v>31</v>
      </c>
      <c r="J825" s="8" t="s">
        <v>46</v>
      </c>
      <c r="K825" s="8">
        <v>0</v>
      </c>
      <c r="L825" t="s">
        <v>82</v>
      </c>
      <c r="M825" s="9">
        <v>40</v>
      </c>
      <c r="N825" s="10">
        <v>1230.7692307692307</v>
      </c>
      <c r="O825">
        <v>1.2</v>
      </c>
      <c r="P825">
        <v>0.81</v>
      </c>
      <c r="Q825">
        <v>0</v>
      </c>
      <c r="R825" t="s">
        <v>43</v>
      </c>
      <c r="S825" s="16">
        <v>0</v>
      </c>
      <c r="T825" s="16">
        <v>0</v>
      </c>
      <c r="U825" s="16">
        <v>1000</v>
      </c>
      <c r="V825" s="16">
        <v>500</v>
      </c>
      <c r="W825" s="16">
        <v>0</v>
      </c>
      <c r="X825" s="16">
        <v>-1500</v>
      </c>
    </row>
    <row r="826" spans="1:24" x14ac:dyDescent="0.25">
      <c r="A826" s="4" t="s">
        <v>24</v>
      </c>
      <c r="B826" s="5" t="s">
        <v>1277</v>
      </c>
      <c r="C826" s="6" t="s">
        <v>66</v>
      </c>
      <c r="D826" s="7">
        <v>226</v>
      </c>
      <c r="E826" t="s">
        <v>290</v>
      </c>
      <c r="F826" t="s">
        <v>37</v>
      </c>
      <c r="G826" t="s">
        <v>291</v>
      </c>
      <c r="H826" t="s">
        <v>51</v>
      </c>
      <c r="I826" t="s">
        <v>52</v>
      </c>
      <c r="J826" s="8" t="s">
        <v>46</v>
      </c>
      <c r="K826" s="8">
        <v>0</v>
      </c>
      <c r="L826" t="s">
        <v>69</v>
      </c>
      <c r="M826" s="9">
        <v>48</v>
      </c>
      <c r="N826" s="10">
        <v>1538.4615384615386</v>
      </c>
      <c r="O826">
        <v>1.1000000000000001</v>
      </c>
      <c r="P826">
        <v>1.1599999999999999</v>
      </c>
      <c r="Q826">
        <v>0</v>
      </c>
      <c r="R826" t="s">
        <v>43</v>
      </c>
      <c r="S826" s="16">
        <v>0</v>
      </c>
      <c r="T826" s="16">
        <v>0</v>
      </c>
      <c r="U826" s="16">
        <v>750</v>
      </c>
      <c r="V826" s="16">
        <v>50</v>
      </c>
      <c r="W826" s="16">
        <v>0</v>
      </c>
      <c r="X826" s="16">
        <v>-800</v>
      </c>
    </row>
    <row r="827" spans="1:24" x14ac:dyDescent="0.25">
      <c r="A827" s="4" t="s">
        <v>24</v>
      </c>
      <c r="B827" s="5" t="s">
        <v>1278</v>
      </c>
      <c r="C827" s="6" t="s">
        <v>43</v>
      </c>
      <c r="D827" s="7">
        <v>225</v>
      </c>
      <c r="E827" t="s">
        <v>1279</v>
      </c>
      <c r="F827" t="s">
        <v>28</v>
      </c>
      <c r="G827" t="s">
        <v>1280</v>
      </c>
      <c r="H827" t="s">
        <v>81</v>
      </c>
      <c r="I827" t="s">
        <v>40</v>
      </c>
      <c r="J827" s="8" t="s">
        <v>32</v>
      </c>
      <c r="K827" s="8">
        <v>0</v>
      </c>
      <c r="L827" t="s">
        <v>117</v>
      </c>
      <c r="M827" s="9">
        <v>54</v>
      </c>
      <c r="N827" s="10">
        <v>5666.666666666667</v>
      </c>
      <c r="O827">
        <v>0.8</v>
      </c>
      <c r="P827">
        <v>0.89</v>
      </c>
      <c r="Q827">
        <v>0</v>
      </c>
      <c r="R827" t="s">
        <v>43</v>
      </c>
      <c r="S827" s="16">
        <v>6151.68</v>
      </c>
      <c r="T827" s="16">
        <v>0</v>
      </c>
      <c r="U827" s="16">
        <v>750</v>
      </c>
      <c r="V827" s="16">
        <v>10</v>
      </c>
      <c r="W827" s="16">
        <v>0</v>
      </c>
      <c r="X827" s="16">
        <v>5391.68</v>
      </c>
    </row>
    <row r="828" spans="1:24" x14ac:dyDescent="0.25">
      <c r="A828" s="4" t="s">
        <v>24</v>
      </c>
      <c r="B828" s="5" t="s">
        <v>1281</v>
      </c>
      <c r="C828" s="6" t="s">
        <v>135</v>
      </c>
      <c r="D828" s="7">
        <v>66</v>
      </c>
      <c r="E828" t="s">
        <v>194</v>
      </c>
      <c r="F828" t="s">
        <v>37</v>
      </c>
      <c r="G828" t="s">
        <v>195</v>
      </c>
      <c r="H828" t="s">
        <v>39</v>
      </c>
      <c r="I828" t="s">
        <v>52</v>
      </c>
      <c r="J828" s="8" t="s">
        <v>46</v>
      </c>
      <c r="K828" s="8">
        <v>164</v>
      </c>
      <c r="L828" t="s">
        <v>138</v>
      </c>
      <c r="M828" s="9">
        <v>55</v>
      </c>
      <c r="N828" s="10">
        <v>2307.6923076923076</v>
      </c>
      <c r="O828">
        <v>1.1000000000000001</v>
      </c>
      <c r="P828">
        <v>0.88</v>
      </c>
      <c r="Q828">
        <v>0</v>
      </c>
      <c r="R828" t="s">
        <v>43</v>
      </c>
      <c r="S828" s="16">
        <v>8731.36</v>
      </c>
      <c r="T828" s="16">
        <v>2307.6923076923076</v>
      </c>
      <c r="U828" s="16">
        <v>0</v>
      </c>
      <c r="V828" s="16">
        <v>50</v>
      </c>
      <c r="W828" s="16">
        <v>0</v>
      </c>
      <c r="X828" s="16">
        <v>6373.667692307693</v>
      </c>
    </row>
    <row r="829" spans="1:24" x14ac:dyDescent="0.25">
      <c r="A829" s="4" t="s">
        <v>24</v>
      </c>
      <c r="B829" s="5" t="s">
        <v>1282</v>
      </c>
      <c r="C829" s="6" t="s">
        <v>92</v>
      </c>
      <c r="D829" s="7">
        <v>149</v>
      </c>
      <c r="E829" t="s">
        <v>539</v>
      </c>
      <c r="F829" t="s">
        <v>37</v>
      </c>
      <c r="G829" t="s">
        <v>540</v>
      </c>
      <c r="H829" t="s">
        <v>60</v>
      </c>
      <c r="I829" t="s">
        <v>40</v>
      </c>
      <c r="J829" s="8" t="s">
        <v>46</v>
      </c>
      <c r="K829" s="8">
        <v>112</v>
      </c>
      <c r="L829" t="s">
        <v>99</v>
      </c>
      <c r="M829" s="9">
        <v>40</v>
      </c>
      <c r="N829" s="10">
        <v>55</v>
      </c>
      <c r="O829">
        <v>0.8</v>
      </c>
      <c r="P829">
        <v>1.1299999999999999</v>
      </c>
      <c r="Q829">
        <v>0</v>
      </c>
      <c r="R829" t="s">
        <v>43</v>
      </c>
      <c r="S829" s="16">
        <v>4049.9199999999996</v>
      </c>
      <c r="T829" s="16">
        <v>0</v>
      </c>
      <c r="U829" s="16">
        <v>0</v>
      </c>
      <c r="V829" s="16">
        <v>0</v>
      </c>
      <c r="W829" s="16">
        <v>6160</v>
      </c>
      <c r="X829" s="16">
        <v>-2110.0800000000004</v>
      </c>
    </row>
    <row r="830" spans="1:24" x14ac:dyDescent="0.25">
      <c r="A830" s="4" t="s">
        <v>24</v>
      </c>
      <c r="B830" s="5" t="s">
        <v>1283</v>
      </c>
      <c r="C830" s="6" t="s">
        <v>66</v>
      </c>
      <c r="D830" s="7">
        <v>53</v>
      </c>
      <c r="E830" t="s">
        <v>536</v>
      </c>
      <c r="F830" t="s">
        <v>37</v>
      </c>
      <c r="G830" t="s">
        <v>133</v>
      </c>
      <c r="H830" t="s">
        <v>30</v>
      </c>
      <c r="I830" t="s">
        <v>52</v>
      </c>
      <c r="J830" s="8" t="s">
        <v>46</v>
      </c>
      <c r="K830" s="8">
        <v>0</v>
      </c>
      <c r="L830" t="s">
        <v>69</v>
      </c>
      <c r="M830" s="9">
        <v>48</v>
      </c>
      <c r="N830" s="10">
        <v>1538.4615384615386</v>
      </c>
      <c r="O830">
        <v>1.1000000000000001</v>
      </c>
      <c r="P830">
        <v>0.99</v>
      </c>
      <c r="Q830">
        <v>0</v>
      </c>
      <c r="R830" t="s">
        <v>43</v>
      </c>
      <c r="S830" s="16">
        <v>0</v>
      </c>
      <c r="T830" s="16">
        <v>0</v>
      </c>
      <c r="U830" s="16">
        <v>500</v>
      </c>
      <c r="V830" s="16">
        <v>100</v>
      </c>
      <c r="W830" s="16">
        <v>0</v>
      </c>
      <c r="X830" s="16">
        <v>-600</v>
      </c>
    </row>
    <row r="831" spans="1:24" x14ac:dyDescent="0.25">
      <c r="A831" s="4" t="s">
        <v>24</v>
      </c>
      <c r="B831" s="5" t="s">
        <v>1284</v>
      </c>
      <c r="C831" s="6" t="s">
        <v>78</v>
      </c>
      <c r="D831" s="7">
        <v>166</v>
      </c>
      <c r="E831" t="s">
        <v>315</v>
      </c>
      <c r="F831" t="s">
        <v>37</v>
      </c>
      <c r="G831" t="s">
        <v>263</v>
      </c>
      <c r="H831" t="s">
        <v>81</v>
      </c>
      <c r="I831" t="s">
        <v>40</v>
      </c>
      <c r="J831" s="8" t="s">
        <v>46</v>
      </c>
      <c r="K831" s="8">
        <v>162</v>
      </c>
      <c r="L831" t="s">
        <v>82</v>
      </c>
      <c r="M831" s="9">
        <v>40</v>
      </c>
      <c r="N831" s="10">
        <v>1230.7692307692307</v>
      </c>
      <c r="O831">
        <v>0.8</v>
      </c>
      <c r="P831">
        <v>1.1100000000000001</v>
      </c>
      <c r="Q831">
        <v>0</v>
      </c>
      <c r="R831" t="s">
        <v>43</v>
      </c>
      <c r="S831" s="16">
        <v>5754.2400000000007</v>
      </c>
      <c r="T831" s="16">
        <v>1230.7692307692307</v>
      </c>
      <c r="U831" s="16">
        <v>0</v>
      </c>
      <c r="V831" s="16">
        <v>50</v>
      </c>
      <c r="W831" s="16">
        <v>0</v>
      </c>
      <c r="X831" s="16">
        <v>4473.4707692307702</v>
      </c>
    </row>
    <row r="832" spans="1:24" x14ac:dyDescent="0.25">
      <c r="A832" s="4" t="s">
        <v>24</v>
      </c>
      <c r="B832" s="5" t="s">
        <v>1285</v>
      </c>
      <c r="C832" s="6" t="s">
        <v>92</v>
      </c>
      <c r="D832" s="7">
        <v>244</v>
      </c>
      <c r="E832" t="s">
        <v>142</v>
      </c>
      <c r="F832" t="s">
        <v>28</v>
      </c>
      <c r="G832" t="s">
        <v>109</v>
      </c>
      <c r="H832" t="s">
        <v>64</v>
      </c>
      <c r="I832" t="s">
        <v>52</v>
      </c>
      <c r="J832" s="8" t="s">
        <v>46</v>
      </c>
      <c r="K832" s="8">
        <v>103</v>
      </c>
      <c r="L832" t="s">
        <v>99</v>
      </c>
      <c r="M832" s="9">
        <v>40</v>
      </c>
      <c r="N832" s="10">
        <v>50</v>
      </c>
      <c r="O832">
        <v>1.1000000000000001</v>
      </c>
      <c r="P832">
        <v>0.86</v>
      </c>
      <c r="Q832">
        <v>0</v>
      </c>
      <c r="R832" t="s">
        <v>43</v>
      </c>
      <c r="S832" s="16">
        <v>6054.4000000000005</v>
      </c>
      <c r="T832" s="16">
        <v>0</v>
      </c>
      <c r="U832" s="16">
        <v>500</v>
      </c>
      <c r="V832" s="16">
        <v>250</v>
      </c>
      <c r="W832" s="16">
        <v>5150</v>
      </c>
      <c r="X832" s="16">
        <v>154.40000000000055</v>
      </c>
    </row>
    <row r="833" spans="1:24" x14ac:dyDescent="0.25">
      <c r="A833" s="4" t="s">
        <v>24</v>
      </c>
      <c r="B833" s="5" t="s">
        <v>1286</v>
      </c>
      <c r="C833" s="6" t="s">
        <v>78</v>
      </c>
      <c r="D833" s="7">
        <v>182</v>
      </c>
      <c r="E833" t="s">
        <v>1184</v>
      </c>
      <c r="F833" t="s">
        <v>28</v>
      </c>
      <c r="G833" t="s">
        <v>472</v>
      </c>
      <c r="H833" t="s">
        <v>30</v>
      </c>
      <c r="I833" t="s">
        <v>52</v>
      </c>
      <c r="J833" s="8" t="s">
        <v>46</v>
      </c>
      <c r="K833" s="8">
        <v>0</v>
      </c>
      <c r="L833" t="s">
        <v>82</v>
      </c>
      <c r="M833" s="9">
        <v>40</v>
      </c>
      <c r="N833" s="10">
        <v>1230.7692307692307</v>
      </c>
      <c r="O833">
        <v>1.1000000000000001</v>
      </c>
      <c r="P833">
        <v>0.95</v>
      </c>
      <c r="Q833">
        <v>0</v>
      </c>
      <c r="R833" t="s">
        <v>43</v>
      </c>
      <c r="S833" s="16">
        <v>6688.0000000000009</v>
      </c>
      <c r="T833" s="16">
        <v>0</v>
      </c>
      <c r="U833" s="16">
        <v>1000</v>
      </c>
      <c r="V833" s="16">
        <v>0</v>
      </c>
      <c r="W833" s="16">
        <v>0</v>
      </c>
      <c r="X833" s="16">
        <v>5688.0000000000009</v>
      </c>
    </row>
    <row r="834" spans="1:24" x14ac:dyDescent="0.25">
      <c r="A834" s="4" t="s">
        <v>24</v>
      </c>
      <c r="B834" s="5" t="s">
        <v>1287</v>
      </c>
      <c r="C834" s="6" t="s">
        <v>43</v>
      </c>
      <c r="D834" s="7">
        <v>25</v>
      </c>
      <c r="E834" t="s">
        <v>627</v>
      </c>
      <c r="F834" t="s">
        <v>37</v>
      </c>
      <c r="G834" t="s">
        <v>245</v>
      </c>
      <c r="H834" t="s">
        <v>39</v>
      </c>
      <c r="I834" t="s">
        <v>52</v>
      </c>
      <c r="J834" s="8" t="s">
        <v>32</v>
      </c>
      <c r="K834" s="8">
        <v>164</v>
      </c>
      <c r="L834" t="s">
        <v>117</v>
      </c>
      <c r="M834" s="9">
        <v>54</v>
      </c>
      <c r="N834" s="10">
        <v>5666.666666666667</v>
      </c>
      <c r="O834">
        <v>1.1000000000000001</v>
      </c>
      <c r="P834">
        <v>1.0900000000000001</v>
      </c>
      <c r="Q834">
        <v>0</v>
      </c>
      <c r="R834" t="s">
        <v>43</v>
      </c>
      <c r="S834" s="16">
        <v>10618.344000000001</v>
      </c>
      <c r="T834" s="16">
        <v>5666.666666666667</v>
      </c>
      <c r="U834" s="16">
        <v>1000</v>
      </c>
      <c r="V834" s="16">
        <v>10</v>
      </c>
      <c r="W834" s="16">
        <v>0</v>
      </c>
      <c r="X834" s="16">
        <v>3941.677333333334</v>
      </c>
    </row>
    <row r="835" spans="1:24" x14ac:dyDescent="0.25">
      <c r="A835" s="4" t="s">
        <v>24</v>
      </c>
      <c r="B835" s="5" t="s">
        <v>1288</v>
      </c>
      <c r="C835" s="6" t="s">
        <v>92</v>
      </c>
      <c r="D835" s="7">
        <v>135</v>
      </c>
      <c r="E835" t="s">
        <v>814</v>
      </c>
      <c r="F835" t="s">
        <v>28</v>
      </c>
      <c r="G835" t="s">
        <v>370</v>
      </c>
      <c r="H835" t="s">
        <v>39</v>
      </c>
      <c r="I835" t="s">
        <v>31</v>
      </c>
      <c r="J835" s="8" t="s">
        <v>32</v>
      </c>
      <c r="K835" s="8">
        <v>0</v>
      </c>
      <c r="L835" t="s">
        <v>95</v>
      </c>
      <c r="M835" s="9">
        <v>65</v>
      </c>
      <c r="N835" s="10">
        <v>73</v>
      </c>
      <c r="O835">
        <v>1.2</v>
      </c>
      <c r="P835">
        <v>0.81</v>
      </c>
      <c r="Q835">
        <v>0</v>
      </c>
      <c r="R835" t="s">
        <v>43</v>
      </c>
      <c r="S835" s="16">
        <v>10108.800000000001</v>
      </c>
      <c r="T835" s="16">
        <v>0</v>
      </c>
      <c r="U835" s="16">
        <v>200</v>
      </c>
      <c r="V835" s="16">
        <v>10</v>
      </c>
      <c r="W835" s="16">
        <v>0</v>
      </c>
      <c r="X835" s="16">
        <v>9898.8000000000011</v>
      </c>
    </row>
    <row r="836" spans="1:24" x14ac:dyDescent="0.25">
      <c r="A836" s="4" t="s">
        <v>24</v>
      </c>
      <c r="B836" s="5" t="s">
        <v>1289</v>
      </c>
      <c r="C836" s="6" t="s">
        <v>35</v>
      </c>
      <c r="D836" s="7">
        <v>251</v>
      </c>
      <c r="E836" t="s">
        <v>241</v>
      </c>
      <c r="F836" t="s">
        <v>28</v>
      </c>
      <c r="G836" t="s">
        <v>242</v>
      </c>
      <c r="H836" t="s">
        <v>81</v>
      </c>
      <c r="I836" t="s">
        <v>40</v>
      </c>
      <c r="J836" s="8" t="s">
        <v>46</v>
      </c>
      <c r="K836" s="8">
        <v>164</v>
      </c>
      <c r="L836" t="s">
        <v>53</v>
      </c>
      <c r="M836" s="9">
        <v>24</v>
      </c>
      <c r="N836" s="10">
        <v>384.61538461538464</v>
      </c>
      <c r="O836">
        <v>0.8</v>
      </c>
      <c r="P836">
        <v>0.93</v>
      </c>
      <c r="Q836">
        <v>0</v>
      </c>
      <c r="R836" t="s">
        <v>43</v>
      </c>
      <c r="S836" s="16">
        <v>2856.96</v>
      </c>
      <c r="T836" s="16">
        <v>384.61538461538464</v>
      </c>
      <c r="U836" s="16">
        <v>1000</v>
      </c>
      <c r="V836" s="16">
        <v>0</v>
      </c>
      <c r="W836" s="16">
        <v>0</v>
      </c>
      <c r="X836" s="16">
        <v>1472.3446153846153</v>
      </c>
    </row>
    <row r="837" spans="1:24" x14ac:dyDescent="0.25">
      <c r="A837" s="4" t="s">
        <v>24</v>
      </c>
      <c r="B837" s="5" t="s">
        <v>1290</v>
      </c>
      <c r="C837" s="6" t="s">
        <v>43</v>
      </c>
      <c r="D837" s="7">
        <v>127</v>
      </c>
      <c r="E837" t="s">
        <v>640</v>
      </c>
      <c r="F837" t="s">
        <v>28</v>
      </c>
      <c r="G837" t="s">
        <v>130</v>
      </c>
      <c r="H837" t="s">
        <v>51</v>
      </c>
      <c r="I837" t="s">
        <v>52</v>
      </c>
      <c r="J837" s="8" t="s">
        <v>46</v>
      </c>
      <c r="K837" s="8">
        <v>166</v>
      </c>
      <c r="L837" t="s">
        <v>47</v>
      </c>
      <c r="M837" s="9">
        <v>30</v>
      </c>
      <c r="N837" s="10">
        <v>615.38461538461536</v>
      </c>
      <c r="O837">
        <v>1.1000000000000001</v>
      </c>
      <c r="P837">
        <v>0.95</v>
      </c>
      <c r="Q837">
        <v>0</v>
      </c>
      <c r="R837" t="s">
        <v>43</v>
      </c>
      <c r="S837" s="16">
        <v>5016</v>
      </c>
      <c r="T837" s="16">
        <v>615.38461538461536</v>
      </c>
      <c r="U837" s="16">
        <v>500</v>
      </c>
      <c r="V837" s="16">
        <v>0</v>
      </c>
      <c r="W837" s="16">
        <v>0</v>
      </c>
      <c r="X837" s="16">
        <v>3900.6153846153848</v>
      </c>
    </row>
    <row r="838" spans="1:24" x14ac:dyDescent="0.25">
      <c r="A838" s="4" t="s">
        <v>24</v>
      </c>
      <c r="B838" s="5" t="s">
        <v>1291</v>
      </c>
      <c r="C838" s="6" t="s">
        <v>78</v>
      </c>
      <c r="D838" s="7">
        <v>115</v>
      </c>
      <c r="E838" t="s">
        <v>969</v>
      </c>
      <c r="F838" t="s">
        <v>37</v>
      </c>
      <c r="G838" t="s">
        <v>59</v>
      </c>
      <c r="H838" t="s">
        <v>60</v>
      </c>
      <c r="I838" t="s">
        <v>76</v>
      </c>
      <c r="J838" s="8" t="s">
        <v>46</v>
      </c>
      <c r="K838" s="8">
        <v>0</v>
      </c>
      <c r="L838" t="s">
        <v>82</v>
      </c>
      <c r="M838" s="9">
        <v>40</v>
      </c>
      <c r="N838" s="10">
        <v>1230.7692307692307</v>
      </c>
      <c r="O838">
        <v>1</v>
      </c>
      <c r="P838">
        <v>0.9</v>
      </c>
      <c r="Q838">
        <v>0</v>
      </c>
      <c r="R838" t="s">
        <v>43</v>
      </c>
      <c r="S838" s="16">
        <v>0</v>
      </c>
      <c r="T838" s="16">
        <v>0</v>
      </c>
      <c r="U838" s="16">
        <v>200</v>
      </c>
      <c r="V838" s="16">
        <v>0</v>
      </c>
      <c r="W838" s="16">
        <v>0</v>
      </c>
      <c r="X838" s="16">
        <v>-200</v>
      </c>
    </row>
    <row r="839" spans="1:24" x14ac:dyDescent="0.25">
      <c r="A839" s="4" t="s">
        <v>24</v>
      </c>
      <c r="B839" s="5" t="s">
        <v>1292</v>
      </c>
      <c r="C839" s="6" t="s">
        <v>78</v>
      </c>
      <c r="D839" s="7">
        <v>8</v>
      </c>
      <c r="E839" t="s">
        <v>280</v>
      </c>
      <c r="F839" t="s">
        <v>37</v>
      </c>
      <c r="G839" t="s">
        <v>281</v>
      </c>
      <c r="H839" t="s">
        <v>30</v>
      </c>
      <c r="I839" t="s">
        <v>40</v>
      </c>
      <c r="J839" s="8" t="s">
        <v>32</v>
      </c>
      <c r="K839" s="8">
        <v>129</v>
      </c>
      <c r="L839" t="s">
        <v>121</v>
      </c>
      <c r="M839" s="9">
        <v>65</v>
      </c>
      <c r="N839" s="10">
        <v>7500</v>
      </c>
      <c r="O839">
        <v>0.8</v>
      </c>
      <c r="P839">
        <v>1.03</v>
      </c>
      <c r="Q839">
        <v>0</v>
      </c>
      <c r="R839" t="s">
        <v>43</v>
      </c>
      <c r="S839" s="16">
        <v>6909.24</v>
      </c>
      <c r="T839" s="16">
        <v>7500</v>
      </c>
      <c r="U839" s="16">
        <v>0</v>
      </c>
      <c r="V839" s="16">
        <v>0</v>
      </c>
      <c r="W839" s="16">
        <v>0</v>
      </c>
      <c r="X839" s="16">
        <v>-590.76000000000022</v>
      </c>
    </row>
    <row r="840" spans="1:24" x14ac:dyDescent="0.25">
      <c r="A840" s="4" t="s">
        <v>24</v>
      </c>
      <c r="B840" s="5" t="s">
        <v>1293</v>
      </c>
      <c r="C840" s="6" t="s">
        <v>35</v>
      </c>
      <c r="D840" s="7">
        <v>81</v>
      </c>
      <c r="E840" t="s">
        <v>1276</v>
      </c>
      <c r="F840" t="s">
        <v>37</v>
      </c>
      <c r="G840" t="s">
        <v>326</v>
      </c>
      <c r="H840" t="s">
        <v>64</v>
      </c>
      <c r="I840" t="s">
        <v>31</v>
      </c>
      <c r="J840" s="8" t="s">
        <v>32</v>
      </c>
      <c r="K840" s="8">
        <v>135</v>
      </c>
      <c r="L840" t="s">
        <v>41</v>
      </c>
      <c r="M840" s="9">
        <v>48</v>
      </c>
      <c r="N840" s="10">
        <v>5416.666666666667</v>
      </c>
      <c r="O840">
        <v>1.2</v>
      </c>
      <c r="P840">
        <v>0.81</v>
      </c>
      <c r="Q840">
        <v>0</v>
      </c>
      <c r="R840" t="s">
        <v>43</v>
      </c>
      <c r="S840" s="16">
        <v>6298.56</v>
      </c>
      <c r="T840" s="16">
        <v>5416.666666666667</v>
      </c>
      <c r="U840" s="16">
        <v>1000</v>
      </c>
      <c r="V840" s="16">
        <v>500</v>
      </c>
      <c r="W840" s="16">
        <v>0</v>
      </c>
      <c r="X840" s="16">
        <v>-618.10666666666657</v>
      </c>
    </row>
    <row r="841" spans="1:24" x14ac:dyDescent="0.25">
      <c r="A841" s="4" t="s">
        <v>24</v>
      </c>
      <c r="B841" s="5" t="s">
        <v>1294</v>
      </c>
      <c r="C841" s="6" t="s">
        <v>92</v>
      </c>
      <c r="D841" s="7">
        <v>223</v>
      </c>
      <c r="E841" t="s">
        <v>592</v>
      </c>
      <c r="F841" t="s">
        <v>37</v>
      </c>
      <c r="G841" t="s">
        <v>198</v>
      </c>
      <c r="H841" t="s">
        <v>39</v>
      </c>
      <c r="I841" t="s">
        <v>40</v>
      </c>
      <c r="J841" s="8" t="s">
        <v>46</v>
      </c>
      <c r="K841" s="8">
        <v>112</v>
      </c>
      <c r="L841" t="s">
        <v>99</v>
      </c>
      <c r="M841" s="9">
        <v>35</v>
      </c>
      <c r="N841" s="10">
        <v>54</v>
      </c>
      <c r="O841">
        <v>0.8</v>
      </c>
      <c r="P841">
        <v>0.87</v>
      </c>
      <c r="Q841">
        <v>0</v>
      </c>
      <c r="R841" t="s">
        <v>43</v>
      </c>
      <c r="S841" s="16">
        <v>2728.32</v>
      </c>
      <c r="T841" s="16">
        <v>0</v>
      </c>
      <c r="U841" s="16">
        <v>0</v>
      </c>
      <c r="V841" s="16">
        <v>0</v>
      </c>
      <c r="W841" s="16">
        <v>6048</v>
      </c>
      <c r="X841" s="16">
        <v>-3319.68</v>
      </c>
    </row>
    <row r="842" spans="1:24" x14ac:dyDescent="0.25">
      <c r="A842" s="4" t="s">
        <v>24</v>
      </c>
      <c r="B842" s="5" t="s">
        <v>1295</v>
      </c>
      <c r="C842" s="6" t="s">
        <v>26</v>
      </c>
      <c r="D842" s="7">
        <v>193</v>
      </c>
      <c r="E842" t="s">
        <v>328</v>
      </c>
      <c r="F842" t="s">
        <v>37</v>
      </c>
      <c r="G842" t="s">
        <v>329</v>
      </c>
      <c r="H842" t="s">
        <v>60</v>
      </c>
      <c r="I842" t="s">
        <v>52</v>
      </c>
      <c r="J842" s="8" t="s">
        <v>46</v>
      </c>
      <c r="K842" s="8">
        <v>161</v>
      </c>
      <c r="L842" t="s">
        <v>90</v>
      </c>
      <c r="M842" s="9">
        <v>35</v>
      </c>
      <c r="N842" s="10">
        <v>923.07692307692309</v>
      </c>
      <c r="O842">
        <v>1.1000000000000001</v>
      </c>
      <c r="P842">
        <v>1.1200000000000001</v>
      </c>
      <c r="Q842">
        <v>0</v>
      </c>
      <c r="R842" t="s">
        <v>43</v>
      </c>
      <c r="S842" s="16">
        <v>6942.3200000000015</v>
      </c>
      <c r="T842" s="16">
        <v>923.07692307692309</v>
      </c>
      <c r="U842" s="16">
        <v>0</v>
      </c>
      <c r="V842" s="16">
        <v>100</v>
      </c>
      <c r="W842" s="16">
        <v>0</v>
      </c>
      <c r="X842" s="16">
        <v>5919.2430769230787</v>
      </c>
    </row>
    <row r="843" spans="1:24" x14ac:dyDescent="0.25">
      <c r="A843" s="4" t="s">
        <v>24</v>
      </c>
      <c r="B843" s="5" t="s">
        <v>1296</v>
      </c>
      <c r="C843" s="6" t="s">
        <v>92</v>
      </c>
      <c r="D843" s="7">
        <v>289</v>
      </c>
      <c r="E843" t="s">
        <v>731</v>
      </c>
      <c r="F843" t="s">
        <v>28</v>
      </c>
      <c r="G843" t="s">
        <v>85</v>
      </c>
      <c r="H843" t="s">
        <v>51</v>
      </c>
      <c r="I843" t="s">
        <v>76</v>
      </c>
      <c r="J843" s="8" t="s">
        <v>32</v>
      </c>
      <c r="K843" s="8">
        <v>161</v>
      </c>
      <c r="L843" t="s">
        <v>95</v>
      </c>
      <c r="M843" s="9">
        <v>72</v>
      </c>
      <c r="N843" s="10">
        <v>79</v>
      </c>
      <c r="O843">
        <v>1</v>
      </c>
      <c r="P843">
        <v>0.95</v>
      </c>
      <c r="Q843">
        <v>0</v>
      </c>
      <c r="R843" t="s">
        <v>43</v>
      </c>
      <c r="S843" s="16">
        <v>10944</v>
      </c>
      <c r="T843" s="16">
        <v>0</v>
      </c>
      <c r="U843" s="16">
        <v>200</v>
      </c>
      <c r="V843" s="16">
        <v>10</v>
      </c>
      <c r="W843" s="16">
        <v>12719</v>
      </c>
      <c r="X843" s="16">
        <v>-1985</v>
      </c>
    </row>
    <row r="844" spans="1:24" x14ac:dyDescent="0.25">
      <c r="A844" s="4" t="s">
        <v>24</v>
      </c>
      <c r="B844" s="5" t="s">
        <v>1297</v>
      </c>
      <c r="C844" s="6" t="s">
        <v>43</v>
      </c>
      <c r="D844" s="7">
        <v>209</v>
      </c>
      <c r="E844" t="s">
        <v>274</v>
      </c>
      <c r="F844" t="s">
        <v>37</v>
      </c>
      <c r="G844" t="s">
        <v>275</v>
      </c>
      <c r="H844" t="s">
        <v>81</v>
      </c>
      <c r="I844" t="s">
        <v>52</v>
      </c>
      <c r="J844" s="8" t="s">
        <v>46</v>
      </c>
      <c r="K844" s="8">
        <v>162</v>
      </c>
      <c r="L844" t="s">
        <v>47</v>
      </c>
      <c r="M844" s="9">
        <v>30</v>
      </c>
      <c r="N844" s="10">
        <v>615.38461538461536</v>
      </c>
      <c r="O844">
        <v>1.1000000000000001</v>
      </c>
      <c r="P844">
        <v>0.93</v>
      </c>
      <c r="Q844">
        <v>0</v>
      </c>
      <c r="R844" t="s">
        <v>43</v>
      </c>
      <c r="S844" s="16">
        <v>4971.7800000000007</v>
      </c>
      <c r="T844" s="16">
        <v>615.38461538461536</v>
      </c>
      <c r="U844" s="16">
        <v>0</v>
      </c>
      <c r="V844" s="16">
        <v>50</v>
      </c>
      <c r="W844" s="16">
        <v>0</v>
      </c>
      <c r="X844" s="16">
        <v>4306.3953846153854</v>
      </c>
    </row>
    <row r="845" spans="1:24" x14ac:dyDescent="0.25">
      <c r="A845" s="4" t="s">
        <v>24</v>
      </c>
      <c r="B845" s="5" t="s">
        <v>1298</v>
      </c>
      <c r="C845" s="6" t="s">
        <v>43</v>
      </c>
      <c r="D845" s="7">
        <v>172</v>
      </c>
      <c r="E845" t="s">
        <v>1116</v>
      </c>
      <c r="F845" t="s">
        <v>37</v>
      </c>
      <c r="G845" t="s">
        <v>603</v>
      </c>
      <c r="H845" t="s">
        <v>39</v>
      </c>
      <c r="I845" t="s">
        <v>52</v>
      </c>
      <c r="J845" s="8" t="s">
        <v>46</v>
      </c>
      <c r="K845" s="8">
        <v>161</v>
      </c>
      <c r="L845" t="s">
        <v>47</v>
      </c>
      <c r="M845" s="9">
        <v>30</v>
      </c>
      <c r="N845" s="10">
        <v>615.38461538461536</v>
      </c>
      <c r="O845">
        <v>1.1000000000000001</v>
      </c>
      <c r="P845">
        <v>1.08</v>
      </c>
      <c r="Q845">
        <v>0</v>
      </c>
      <c r="R845" t="s">
        <v>43</v>
      </c>
      <c r="S845" s="16">
        <v>5738.04</v>
      </c>
      <c r="T845" s="16">
        <v>615.38461538461536</v>
      </c>
      <c r="U845" s="16">
        <v>500</v>
      </c>
      <c r="V845" s="16">
        <v>0</v>
      </c>
      <c r="W845" s="16">
        <v>0</v>
      </c>
      <c r="X845" s="16">
        <v>4622.6553846153847</v>
      </c>
    </row>
    <row r="846" spans="1:24" x14ac:dyDescent="0.25">
      <c r="A846" s="4" t="s">
        <v>24</v>
      </c>
      <c r="B846" s="5" t="s">
        <v>1299</v>
      </c>
      <c r="C846" s="6" t="s">
        <v>35</v>
      </c>
      <c r="D846" s="7">
        <v>126</v>
      </c>
      <c r="E846" t="s">
        <v>605</v>
      </c>
      <c r="F846" t="s">
        <v>37</v>
      </c>
      <c r="G846" t="s">
        <v>130</v>
      </c>
      <c r="H846" t="s">
        <v>51</v>
      </c>
      <c r="I846" t="s">
        <v>31</v>
      </c>
      <c r="J846" s="8" t="s">
        <v>46</v>
      </c>
      <c r="K846" s="8">
        <v>163</v>
      </c>
      <c r="L846" t="s">
        <v>53</v>
      </c>
      <c r="M846" s="9">
        <v>24</v>
      </c>
      <c r="N846" s="10">
        <v>384.61538461538464</v>
      </c>
      <c r="O846">
        <v>1.2</v>
      </c>
      <c r="P846">
        <v>0.95</v>
      </c>
      <c r="Q846">
        <v>0</v>
      </c>
      <c r="R846" t="s">
        <v>43</v>
      </c>
      <c r="S846" s="16">
        <v>4459.6799999999994</v>
      </c>
      <c r="T846" s="16">
        <v>384.61538461538464</v>
      </c>
      <c r="U846" s="16">
        <v>0</v>
      </c>
      <c r="V846" s="16">
        <v>0</v>
      </c>
      <c r="W846" s="16">
        <v>0</v>
      </c>
      <c r="X846" s="16">
        <v>4075.0646153846146</v>
      </c>
    </row>
    <row r="847" spans="1:24" x14ac:dyDescent="0.25">
      <c r="A847" s="4" t="s">
        <v>24</v>
      </c>
      <c r="B847" s="5" t="s">
        <v>1300</v>
      </c>
      <c r="C847" s="6" t="s">
        <v>43</v>
      </c>
      <c r="D847" s="7">
        <v>201</v>
      </c>
      <c r="E847" t="s">
        <v>268</v>
      </c>
      <c r="F847" t="s">
        <v>37</v>
      </c>
      <c r="G847" t="s">
        <v>269</v>
      </c>
      <c r="H847" t="s">
        <v>60</v>
      </c>
      <c r="I847" t="s">
        <v>40</v>
      </c>
      <c r="J847" s="8" t="s">
        <v>46</v>
      </c>
      <c r="K847" s="8">
        <v>0</v>
      </c>
      <c r="L847" t="s">
        <v>47</v>
      </c>
      <c r="M847" s="9">
        <v>30</v>
      </c>
      <c r="N847" s="10">
        <v>615.38461538461536</v>
      </c>
      <c r="O847">
        <v>0.8</v>
      </c>
      <c r="P847">
        <v>1.06</v>
      </c>
      <c r="Q847">
        <v>0</v>
      </c>
      <c r="R847" t="s">
        <v>43</v>
      </c>
      <c r="S847" s="16">
        <v>0</v>
      </c>
      <c r="T847" s="16">
        <v>0</v>
      </c>
      <c r="U847" s="16">
        <v>500</v>
      </c>
      <c r="V847" s="16">
        <v>0</v>
      </c>
      <c r="W847" s="16">
        <v>0</v>
      </c>
      <c r="X847" s="16">
        <v>-500</v>
      </c>
    </row>
    <row r="848" spans="1:24" x14ac:dyDescent="0.25">
      <c r="A848" s="4" t="s">
        <v>24</v>
      </c>
      <c r="B848" s="5" t="s">
        <v>1301</v>
      </c>
      <c r="C848" s="6" t="s">
        <v>43</v>
      </c>
      <c r="D848" s="7">
        <v>217</v>
      </c>
      <c r="E848" t="s">
        <v>451</v>
      </c>
      <c r="F848" t="s">
        <v>37</v>
      </c>
      <c r="G848" t="s">
        <v>260</v>
      </c>
      <c r="H848" t="s">
        <v>51</v>
      </c>
      <c r="I848" t="s">
        <v>76</v>
      </c>
      <c r="J848" s="8" t="s">
        <v>46</v>
      </c>
      <c r="K848" s="8">
        <v>0</v>
      </c>
      <c r="L848" t="s">
        <v>47</v>
      </c>
      <c r="M848" s="9">
        <v>30</v>
      </c>
      <c r="N848" s="10">
        <v>615.38461538461536</v>
      </c>
      <c r="O848">
        <v>1</v>
      </c>
      <c r="P848">
        <v>0.97</v>
      </c>
      <c r="Q848">
        <v>0</v>
      </c>
      <c r="R848" t="s">
        <v>43</v>
      </c>
      <c r="S848" s="16">
        <v>0</v>
      </c>
      <c r="T848" s="16">
        <v>0</v>
      </c>
      <c r="U848" s="16">
        <v>0</v>
      </c>
      <c r="V848" s="16">
        <v>10</v>
      </c>
      <c r="W848" s="16">
        <v>0</v>
      </c>
      <c r="X848" s="16">
        <v>-10</v>
      </c>
    </row>
    <row r="849" spans="1:24" x14ac:dyDescent="0.25">
      <c r="A849" s="4" t="s">
        <v>24</v>
      </c>
      <c r="B849" s="5" t="s">
        <v>1302</v>
      </c>
      <c r="C849" s="6" t="s">
        <v>92</v>
      </c>
      <c r="D849" s="7">
        <v>102</v>
      </c>
      <c r="E849" t="s">
        <v>97</v>
      </c>
      <c r="F849" t="s">
        <v>37</v>
      </c>
      <c r="G849" t="s">
        <v>98</v>
      </c>
      <c r="H849" t="s">
        <v>81</v>
      </c>
      <c r="I849" t="s">
        <v>86</v>
      </c>
      <c r="J849" s="8" t="s">
        <v>32</v>
      </c>
      <c r="K849" s="8">
        <v>0</v>
      </c>
      <c r="L849" t="s">
        <v>95</v>
      </c>
      <c r="M849" s="9">
        <v>60</v>
      </c>
      <c r="N849" s="10">
        <v>75</v>
      </c>
      <c r="O849">
        <v>0.9</v>
      </c>
      <c r="P849">
        <v>1.03</v>
      </c>
      <c r="Q849">
        <v>0</v>
      </c>
      <c r="R849" t="s">
        <v>43</v>
      </c>
      <c r="S849" s="16">
        <v>0</v>
      </c>
      <c r="T849" s="16">
        <v>0</v>
      </c>
      <c r="U849" s="16">
        <v>500</v>
      </c>
      <c r="V849" s="16">
        <v>250</v>
      </c>
      <c r="W849" s="16">
        <v>0</v>
      </c>
      <c r="X849" s="16">
        <v>-750</v>
      </c>
    </row>
    <row r="850" spans="1:24" x14ac:dyDescent="0.25">
      <c r="A850" s="4" t="s">
        <v>24</v>
      </c>
      <c r="B850" s="5" t="s">
        <v>1303</v>
      </c>
      <c r="C850" s="6" t="s">
        <v>92</v>
      </c>
      <c r="D850" s="7">
        <v>87</v>
      </c>
      <c r="E850" t="s">
        <v>227</v>
      </c>
      <c r="F850" t="s">
        <v>37</v>
      </c>
      <c r="G850" t="s">
        <v>228</v>
      </c>
      <c r="H850" t="s">
        <v>64</v>
      </c>
      <c r="I850" t="s">
        <v>40</v>
      </c>
      <c r="J850" s="8" t="s">
        <v>46</v>
      </c>
      <c r="K850" s="8">
        <v>0</v>
      </c>
      <c r="L850" t="s">
        <v>99</v>
      </c>
      <c r="M850" s="9">
        <v>35</v>
      </c>
      <c r="N850" s="10">
        <v>45</v>
      </c>
      <c r="O850">
        <v>0.8</v>
      </c>
      <c r="P850">
        <v>0.88</v>
      </c>
      <c r="Q850">
        <v>0</v>
      </c>
      <c r="R850" t="s">
        <v>43</v>
      </c>
      <c r="S850" s="16">
        <v>0</v>
      </c>
      <c r="T850" s="16">
        <v>0</v>
      </c>
      <c r="U850" s="16">
        <v>1000</v>
      </c>
      <c r="V850" s="16">
        <v>250</v>
      </c>
      <c r="W850" s="16">
        <v>0</v>
      </c>
      <c r="X850" s="16">
        <v>-1250</v>
      </c>
    </row>
    <row r="851" spans="1:24" x14ac:dyDescent="0.25">
      <c r="A851" s="4" t="s">
        <v>24</v>
      </c>
      <c r="B851" s="5" t="s">
        <v>1304</v>
      </c>
      <c r="C851" s="6" t="s">
        <v>92</v>
      </c>
      <c r="D851" s="7">
        <v>218</v>
      </c>
      <c r="E851" t="s">
        <v>259</v>
      </c>
      <c r="F851" t="s">
        <v>37</v>
      </c>
      <c r="G851" t="s">
        <v>260</v>
      </c>
      <c r="H851" t="s">
        <v>51</v>
      </c>
      <c r="I851" t="s">
        <v>40</v>
      </c>
      <c r="J851" s="8" t="s">
        <v>46</v>
      </c>
      <c r="K851" s="8">
        <v>167</v>
      </c>
      <c r="L851" t="s">
        <v>99</v>
      </c>
      <c r="M851" s="9">
        <v>48</v>
      </c>
      <c r="N851" s="10">
        <v>53</v>
      </c>
      <c r="O851">
        <v>0.8</v>
      </c>
      <c r="P851">
        <v>0.97</v>
      </c>
      <c r="Q851">
        <v>0</v>
      </c>
      <c r="R851" t="s">
        <v>43</v>
      </c>
      <c r="S851" s="16">
        <v>6220.4160000000002</v>
      </c>
      <c r="T851" s="16">
        <v>0</v>
      </c>
      <c r="U851" s="16">
        <v>200</v>
      </c>
      <c r="V851" s="16">
        <v>0</v>
      </c>
      <c r="W851" s="16">
        <v>8851</v>
      </c>
      <c r="X851" s="16">
        <v>-2830.5839999999998</v>
      </c>
    </row>
    <row r="852" spans="1:24" x14ac:dyDescent="0.25">
      <c r="A852" s="4" t="s">
        <v>24</v>
      </c>
      <c r="B852" s="5" t="s">
        <v>1305</v>
      </c>
      <c r="C852" s="6" t="s">
        <v>26</v>
      </c>
      <c r="D852" s="7">
        <v>282</v>
      </c>
      <c r="E852" t="s">
        <v>433</v>
      </c>
      <c r="F852" t="s">
        <v>28</v>
      </c>
      <c r="G852" t="s">
        <v>179</v>
      </c>
      <c r="H852" t="s">
        <v>39</v>
      </c>
      <c r="I852" t="s">
        <v>31</v>
      </c>
      <c r="J852" s="8" t="s">
        <v>46</v>
      </c>
      <c r="K852" s="8">
        <v>81</v>
      </c>
      <c r="L852" t="s">
        <v>90</v>
      </c>
      <c r="M852" s="9">
        <v>35</v>
      </c>
      <c r="N852" s="10">
        <v>923.07692307692309</v>
      </c>
      <c r="O852">
        <v>1.2</v>
      </c>
      <c r="P852">
        <v>0.98</v>
      </c>
      <c r="Q852">
        <v>0</v>
      </c>
      <c r="R852" t="s">
        <v>43</v>
      </c>
      <c r="S852" s="16">
        <v>6585.5999999999995</v>
      </c>
      <c r="T852" s="16">
        <v>923.07692307692309</v>
      </c>
      <c r="U852" s="16">
        <v>500</v>
      </c>
      <c r="V852" s="16">
        <v>0</v>
      </c>
      <c r="W852" s="16">
        <v>0</v>
      </c>
      <c r="X852" s="16">
        <v>5162.5230769230766</v>
      </c>
    </row>
    <row r="853" spans="1:24" x14ac:dyDescent="0.25">
      <c r="A853" s="4" t="s">
        <v>24</v>
      </c>
      <c r="B853" s="5" t="s">
        <v>1306</v>
      </c>
      <c r="C853" s="6" t="s">
        <v>92</v>
      </c>
      <c r="D853" s="7">
        <v>60</v>
      </c>
      <c r="E853" t="s">
        <v>513</v>
      </c>
      <c r="F853" t="s">
        <v>37</v>
      </c>
      <c r="G853" t="s">
        <v>214</v>
      </c>
      <c r="H853" t="s">
        <v>81</v>
      </c>
      <c r="I853" t="s">
        <v>40</v>
      </c>
      <c r="J853" s="8" t="s">
        <v>46</v>
      </c>
      <c r="K853" s="8">
        <v>0</v>
      </c>
      <c r="L853" t="s">
        <v>99</v>
      </c>
      <c r="M853" s="9">
        <v>40</v>
      </c>
      <c r="N853" s="10">
        <v>45</v>
      </c>
      <c r="O853">
        <v>0.8</v>
      </c>
      <c r="P853">
        <v>1.17</v>
      </c>
      <c r="Q853">
        <v>0</v>
      </c>
      <c r="R853" t="s">
        <v>43</v>
      </c>
      <c r="S853" s="16">
        <v>0</v>
      </c>
      <c r="T853" s="16">
        <v>0</v>
      </c>
      <c r="U853" s="16">
        <v>200</v>
      </c>
      <c r="V853" s="16">
        <v>250</v>
      </c>
      <c r="W853" s="16">
        <v>0</v>
      </c>
      <c r="X853" s="16">
        <v>-450</v>
      </c>
    </row>
    <row r="854" spans="1:24" x14ac:dyDescent="0.25">
      <c r="A854" s="4" t="s">
        <v>24</v>
      </c>
      <c r="B854" s="5" t="s">
        <v>1307</v>
      </c>
      <c r="C854" s="6" t="s">
        <v>78</v>
      </c>
      <c r="D854" s="7">
        <v>55</v>
      </c>
      <c r="E854" t="s">
        <v>396</v>
      </c>
      <c r="F854" t="s">
        <v>37</v>
      </c>
      <c r="G854" t="s">
        <v>133</v>
      </c>
      <c r="H854" t="s">
        <v>30</v>
      </c>
      <c r="I854" t="s">
        <v>40</v>
      </c>
      <c r="J854" s="8" t="s">
        <v>32</v>
      </c>
      <c r="K854" s="8">
        <v>120</v>
      </c>
      <c r="L854" t="s">
        <v>121</v>
      </c>
      <c r="M854" s="9">
        <v>65</v>
      </c>
      <c r="N854" s="10">
        <v>7500</v>
      </c>
      <c r="O854">
        <v>0.8</v>
      </c>
      <c r="P854">
        <v>0.99</v>
      </c>
      <c r="Q854">
        <v>0</v>
      </c>
      <c r="R854" t="s">
        <v>43</v>
      </c>
      <c r="S854" s="16">
        <v>6177.6</v>
      </c>
      <c r="T854" s="16">
        <v>7500</v>
      </c>
      <c r="U854" s="16">
        <v>0</v>
      </c>
      <c r="V854" s="16">
        <v>0</v>
      </c>
      <c r="W854" s="16">
        <v>0</v>
      </c>
      <c r="X854" s="16">
        <v>-1322.3999999999996</v>
      </c>
    </row>
    <row r="855" spans="1:24" x14ac:dyDescent="0.25">
      <c r="A855" s="4" t="s">
        <v>24</v>
      </c>
      <c r="B855" s="5" t="s">
        <v>1308</v>
      </c>
      <c r="C855" s="6" t="s">
        <v>92</v>
      </c>
      <c r="D855" s="7">
        <v>24</v>
      </c>
      <c r="E855" t="s">
        <v>44</v>
      </c>
      <c r="F855" t="s">
        <v>37</v>
      </c>
      <c r="G855" t="s">
        <v>45</v>
      </c>
      <c r="H855" t="s">
        <v>39</v>
      </c>
      <c r="I855" t="s">
        <v>40</v>
      </c>
      <c r="J855" s="8" t="s">
        <v>46</v>
      </c>
      <c r="K855" s="8">
        <v>89</v>
      </c>
      <c r="L855" t="s">
        <v>99</v>
      </c>
      <c r="M855" s="9">
        <v>40</v>
      </c>
      <c r="N855" s="10">
        <v>46</v>
      </c>
      <c r="O855">
        <v>0.8</v>
      </c>
      <c r="P855">
        <v>0.9</v>
      </c>
      <c r="Q855">
        <v>0</v>
      </c>
      <c r="R855" t="s">
        <v>43</v>
      </c>
      <c r="S855" s="16">
        <v>2563.2000000000003</v>
      </c>
      <c r="T855" s="16">
        <v>0</v>
      </c>
      <c r="U855" s="16">
        <v>500</v>
      </c>
      <c r="V855" s="16">
        <v>10</v>
      </c>
      <c r="W855" s="16">
        <v>4094</v>
      </c>
      <c r="X855" s="16">
        <v>-2040.7999999999997</v>
      </c>
    </row>
    <row r="856" spans="1:24" x14ac:dyDescent="0.25">
      <c r="A856" s="4" t="s">
        <v>24</v>
      </c>
      <c r="B856" s="5" t="s">
        <v>1309</v>
      </c>
      <c r="C856" s="6" t="s">
        <v>92</v>
      </c>
      <c r="D856" s="7">
        <v>142</v>
      </c>
      <c r="E856" t="s">
        <v>904</v>
      </c>
      <c r="F856" t="s">
        <v>37</v>
      </c>
      <c r="G856" t="s">
        <v>387</v>
      </c>
      <c r="H856" t="s">
        <v>81</v>
      </c>
      <c r="I856" t="s">
        <v>31</v>
      </c>
      <c r="J856" s="8" t="s">
        <v>46</v>
      </c>
      <c r="K856" s="8">
        <v>163</v>
      </c>
      <c r="L856" t="s">
        <v>99</v>
      </c>
      <c r="M856" s="9">
        <v>40</v>
      </c>
      <c r="N856" s="10">
        <v>43</v>
      </c>
      <c r="O856">
        <v>1.2</v>
      </c>
      <c r="P856">
        <v>0.96</v>
      </c>
      <c r="Q856">
        <v>0</v>
      </c>
      <c r="R856" t="s">
        <v>43</v>
      </c>
      <c r="S856" s="16">
        <v>7511.04</v>
      </c>
      <c r="T856" s="16">
        <v>0</v>
      </c>
      <c r="U856" s="16">
        <v>200</v>
      </c>
      <c r="V856" s="16">
        <v>0</v>
      </c>
      <c r="W856" s="16">
        <v>7009</v>
      </c>
      <c r="X856" s="16">
        <v>302.03999999999996</v>
      </c>
    </row>
    <row r="857" spans="1:24" x14ac:dyDescent="0.25">
      <c r="A857" s="4" t="s">
        <v>24</v>
      </c>
      <c r="B857" s="5" t="s">
        <v>1310</v>
      </c>
      <c r="C857" s="6" t="s">
        <v>35</v>
      </c>
      <c r="D857" s="7">
        <v>162</v>
      </c>
      <c r="E857" t="s">
        <v>216</v>
      </c>
      <c r="F857" t="s">
        <v>28</v>
      </c>
      <c r="G857" t="s">
        <v>217</v>
      </c>
      <c r="H857" t="s">
        <v>64</v>
      </c>
      <c r="I857" t="s">
        <v>40</v>
      </c>
      <c r="J857" s="8" t="s">
        <v>46</v>
      </c>
      <c r="K857" s="8">
        <v>122</v>
      </c>
      <c r="L857" t="s">
        <v>53</v>
      </c>
      <c r="M857" s="9">
        <v>24</v>
      </c>
      <c r="N857" s="10">
        <v>384.61538461538464</v>
      </c>
      <c r="O857">
        <v>0.8</v>
      </c>
      <c r="P857">
        <v>0.81</v>
      </c>
      <c r="Q857">
        <v>0</v>
      </c>
      <c r="R857" t="s">
        <v>43</v>
      </c>
      <c r="S857" s="16">
        <v>2488.3200000000002</v>
      </c>
      <c r="T857" s="16">
        <v>384.61538461538464</v>
      </c>
      <c r="U857" s="16">
        <v>0</v>
      </c>
      <c r="V857" s="16">
        <v>10</v>
      </c>
      <c r="W857" s="16">
        <v>0</v>
      </c>
      <c r="X857" s="16">
        <v>2093.7046153846154</v>
      </c>
    </row>
    <row r="858" spans="1:24" x14ac:dyDescent="0.25">
      <c r="A858" s="4" t="s">
        <v>24</v>
      </c>
      <c r="B858" s="5" t="s">
        <v>1311</v>
      </c>
      <c r="C858" s="6" t="s">
        <v>92</v>
      </c>
      <c r="D858" s="7">
        <v>264</v>
      </c>
      <c r="E858" t="s">
        <v>794</v>
      </c>
      <c r="F858" t="s">
        <v>37</v>
      </c>
      <c r="G858" t="s">
        <v>403</v>
      </c>
      <c r="H858" t="s">
        <v>51</v>
      </c>
      <c r="I858" t="s">
        <v>40</v>
      </c>
      <c r="J858" s="8" t="s">
        <v>46</v>
      </c>
      <c r="K858" s="8">
        <v>0</v>
      </c>
      <c r="L858" t="s">
        <v>99</v>
      </c>
      <c r="M858" s="9">
        <v>35</v>
      </c>
      <c r="N858" s="10">
        <v>42</v>
      </c>
      <c r="O858">
        <v>0.8</v>
      </c>
      <c r="P858">
        <v>1.1499999999999999</v>
      </c>
      <c r="Q858">
        <v>0</v>
      </c>
      <c r="R858" t="s">
        <v>43</v>
      </c>
      <c r="S858" s="16">
        <v>0</v>
      </c>
      <c r="T858" s="16">
        <v>0</v>
      </c>
      <c r="U858" s="16">
        <v>0</v>
      </c>
      <c r="V858" s="16">
        <v>0</v>
      </c>
      <c r="W858" s="16">
        <v>0</v>
      </c>
      <c r="X858" s="16">
        <v>0</v>
      </c>
    </row>
    <row r="859" spans="1:24" x14ac:dyDescent="0.25">
      <c r="A859" s="4" t="s">
        <v>24</v>
      </c>
      <c r="B859" s="5" t="s">
        <v>1312</v>
      </c>
      <c r="C859" s="6" t="s">
        <v>35</v>
      </c>
      <c r="D859" s="7">
        <v>130</v>
      </c>
      <c r="E859" t="s">
        <v>74</v>
      </c>
      <c r="F859" t="s">
        <v>37</v>
      </c>
      <c r="G859" t="s">
        <v>75</v>
      </c>
      <c r="H859" t="s">
        <v>60</v>
      </c>
      <c r="I859" t="s">
        <v>76</v>
      </c>
      <c r="J859" s="8" t="s">
        <v>46</v>
      </c>
      <c r="K859" s="8">
        <v>99</v>
      </c>
      <c r="L859" t="s">
        <v>53</v>
      </c>
      <c r="M859" s="9">
        <v>24</v>
      </c>
      <c r="N859" s="10">
        <v>384.61538461538464</v>
      </c>
      <c r="O859">
        <v>1</v>
      </c>
      <c r="P859">
        <v>1.1499999999999999</v>
      </c>
      <c r="Q859">
        <v>0</v>
      </c>
      <c r="R859" t="s">
        <v>43</v>
      </c>
      <c r="S859" s="16">
        <v>2732.3999999999996</v>
      </c>
      <c r="T859" s="16">
        <v>384.61538461538464</v>
      </c>
      <c r="U859" s="16">
        <v>200</v>
      </c>
      <c r="V859" s="16">
        <v>0</v>
      </c>
      <c r="W859" s="16">
        <v>0</v>
      </c>
      <c r="X859" s="16">
        <v>2147.7846153846149</v>
      </c>
    </row>
    <row r="860" spans="1:24" x14ac:dyDescent="0.25">
      <c r="A860" s="4" t="s">
        <v>24</v>
      </c>
      <c r="B860" s="5" t="s">
        <v>1313</v>
      </c>
      <c r="C860" s="6" t="s">
        <v>43</v>
      </c>
      <c r="D860" s="7">
        <v>163</v>
      </c>
      <c r="E860" t="s">
        <v>412</v>
      </c>
      <c r="F860" t="s">
        <v>37</v>
      </c>
      <c r="G860" t="s">
        <v>263</v>
      </c>
      <c r="H860" t="s">
        <v>81</v>
      </c>
      <c r="I860" t="s">
        <v>31</v>
      </c>
      <c r="J860" s="8" t="s">
        <v>32</v>
      </c>
      <c r="K860" s="8">
        <v>166</v>
      </c>
      <c r="L860" t="s">
        <v>117</v>
      </c>
      <c r="M860" s="9">
        <v>54</v>
      </c>
      <c r="N860" s="10">
        <v>5666.666666666667</v>
      </c>
      <c r="O860">
        <v>1.2</v>
      </c>
      <c r="P860">
        <v>1.1100000000000001</v>
      </c>
      <c r="Q860">
        <v>0</v>
      </c>
      <c r="R860" t="s">
        <v>43</v>
      </c>
      <c r="S860" s="16">
        <v>11940.048000000001</v>
      </c>
      <c r="T860" s="16">
        <v>5666.666666666667</v>
      </c>
      <c r="U860" s="16">
        <v>750</v>
      </c>
      <c r="V860" s="16">
        <v>250</v>
      </c>
      <c r="W860" s="16">
        <v>0</v>
      </c>
      <c r="X860" s="16">
        <v>5273.3813333333337</v>
      </c>
    </row>
    <row r="861" spans="1:24" x14ac:dyDescent="0.25">
      <c r="A861" s="4" t="s">
        <v>24</v>
      </c>
      <c r="B861" s="5" t="s">
        <v>1314</v>
      </c>
      <c r="C861" s="6" t="s">
        <v>43</v>
      </c>
      <c r="D861" s="7">
        <v>190</v>
      </c>
      <c r="E861" t="s">
        <v>661</v>
      </c>
      <c r="F861" t="s">
        <v>37</v>
      </c>
      <c r="G861" t="s">
        <v>662</v>
      </c>
      <c r="H861" t="s">
        <v>81</v>
      </c>
      <c r="I861" t="s">
        <v>40</v>
      </c>
      <c r="J861" s="8" t="s">
        <v>46</v>
      </c>
      <c r="K861" s="8">
        <v>0</v>
      </c>
      <c r="L861" t="s">
        <v>47</v>
      </c>
      <c r="M861" s="9">
        <v>30</v>
      </c>
      <c r="N861" s="10">
        <v>615.38461538461536</v>
      </c>
      <c r="O861">
        <v>0.8</v>
      </c>
      <c r="P861">
        <v>1.17</v>
      </c>
      <c r="Q861">
        <v>0</v>
      </c>
      <c r="R861" t="s">
        <v>43</v>
      </c>
      <c r="S861" s="16">
        <v>0</v>
      </c>
      <c r="T861" s="16">
        <v>0</v>
      </c>
      <c r="U861" s="16">
        <v>200</v>
      </c>
      <c r="V861" s="16">
        <v>10</v>
      </c>
      <c r="W861" s="16">
        <v>0</v>
      </c>
      <c r="X861" s="16">
        <v>-210</v>
      </c>
    </row>
    <row r="862" spans="1:24" x14ac:dyDescent="0.25">
      <c r="A862" s="4" t="s">
        <v>24</v>
      </c>
      <c r="B862" s="5" t="s">
        <v>1315</v>
      </c>
      <c r="C862" s="6" t="s">
        <v>78</v>
      </c>
      <c r="D862" s="7">
        <v>223</v>
      </c>
      <c r="E862" t="s">
        <v>592</v>
      </c>
      <c r="F862" t="s">
        <v>37</v>
      </c>
      <c r="G862" t="s">
        <v>198</v>
      </c>
      <c r="H862" t="s">
        <v>39</v>
      </c>
      <c r="I862" t="s">
        <v>40</v>
      </c>
      <c r="J862" s="8" t="s">
        <v>32</v>
      </c>
      <c r="K862" s="8">
        <v>0</v>
      </c>
      <c r="L862" t="s">
        <v>121</v>
      </c>
      <c r="M862" s="9">
        <v>65</v>
      </c>
      <c r="N862" s="10">
        <v>7500</v>
      </c>
      <c r="O862">
        <v>0.8</v>
      </c>
      <c r="P862">
        <v>0.87</v>
      </c>
      <c r="Q862">
        <v>0</v>
      </c>
      <c r="R862" t="s">
        <v>43</v>
      </c>
      <c r="S862" s="16">
        <v>0</v>
      </c>
      <c r="T862" s="16">
        <v>0</v>
      </c>
      <c r="U862" s="16">
        <v>500</v>
      </c>
      <c r="V862" s="16">
        <v>50</v>
      </c>
      <c r="W862" s="16">
        <v>0</v>
      </c>
      <c r="X862" s="16">
        <v>-550</v>
      </c>
    </row>
    <row r="863" spans="1:24" x14ac:dyDescent="0.25">
      <c r="A863" s="4" t="s">
        <v>24</v>
      </c>
      <c r="B863" s="5" t="s">
        <v>1316</v>
      </c>
      <c r="C863" s="6" t="s">
        <v>92</v>
      </c>
      <c r="D863" s="7">
        <v>132</v>
      </c>
      <c r="E863" t="s">
        <v>445</v>
      </c>
      <c r="F863" t="s">
        <v>37</v>
      </c>
      <c r="G863" t="s">
        <v>38</v>
      </c>
      <c r="H863" t="s">
        <v>39</v>
      </c>
      <c r="I863" t="s">
        <v>76</v>
      </c>
      <c r="J863" s="8" t="s">
        <v>46</v>
      </c>
      <c r="K863" s="8">
        <v>0</v>
      </c>
      <c r="L863" t="s">
        <v>99</v>
      </c>
      <c r="M863" s="9">
        <v>35</v>
      </c>
      <c r="N863" s="10">
        <v>53</v>
      </c>
      <c r="O863">
        <v>1</v>
      </c>
      <c r="P863">
        <v>1.03</v>
      </c>
      <c r="Q863">
        <v>0</v>
      </c>
      <c r="R863" t="s">
        <v>43</v>
      </c>
      <c r="S863" s="16">
        <v>0</v>
      </c>
      <c r="T863" s="16">
        <v>0</v>
      </c>
      <c r="U863" s="16">
        <v>0</v>
      </c>
      <c r="V863" s="16">
        <v>10</v>
      </c>
      <c r="W863" s="16">
        <v>0</v>
      </c>
      <c r="X863" s="16">
        <v>-10</v>
      </c>
    </row>
    <row r="864" spans="1:24" x14ac:dyDescent="0.25">
      <c r="A864" s="4" t="s">
        <v>24</v>
      </c>
      <c r="B864" s="5" t="s">
        <v>1317</v>
      </c>
      <c r="C864" s="6" t="s">
        <v>35</v>
      </c>
      <c r="D864" s="7">
        <v>163</v>
      </c>
      <c r="E864" t="s">
        <v>412</v>
      </c>
      <c r="F864" t="s">
        <v>37</v>
      </c>
      <c r="G864" t="s">
        <v>263</v>
      </c>
      <c r="H864" t="s">
        <v>81</v>
      </c>
      <c r="I864" t="s">
        <v>31</v>
      </c>
      <c r="J864" s="8" t="s">
        <v>46</v>
      </c>
      <c r="K864" s="8">
        <v>109</v>
      </c>
      <c r="L864" t="s">
        <v>53</v>
      </c>
      <c r="M864" s="9">
        <v>24</v>
      </c>
      <c r="N864" s="10">
        <v>384.61538461538464</v>
      </c>
      <c r="O864">
        <v>1.2</v>
      </c>
      <c r="P864">
        <v>1.1100000000000001</v>
      </c>
      <c r="Q864">
        <v>0</v>
      </c>
      <c r="R864" t="s">
        <v>43</v>
      </c>
      <c r="S864" s="16">
        <v>3484.5120000000002</v>
      </c>
      <c r="T864" s="16">
        <v>384.61538461538464</v>
      </c>
      <c r="U864" s="16">
        <v>200</v>
      </c>
      <c r="V864" s="16">
        <v>50</v>
      </c>
      <c r="W864" s="16">
        <v>0</v>
      </c>
      <c r="X864" s="16">
        <v>2849.8966153846154</v>
      </c>
    </row>
    <row r="865" spans="1:24" x14ac:dyDescent="0.25">
      <c r="A865" s="4" t="s">
        <v>24</v>
      </c>
      <c r="B865" s="5" t="s">
        <v>1318</v>
      </c>
      <c r="C865" s="6" t="s">
        <v>26</v>
      </c>
      <c r="D865" s="7">
        <v>77</v>
      </c>
      <c r="E865" t="s">
        <v>1134</v>
      </c>
      <c r="F865" t="s">
        <v>37</v>
      </c>
      <c r="G865" t="s">
        <v>278</v>
      </c>
      <c r="H865" t="s">
        <v>60</v>
      </c>
      <c r="I865" t="s">
        <v>31</v>
      </c>
      <c r="J865" s="8" t="s">
        <v>46</v>
      </c>
      <c r="K865" s="8">
        <v>0</v>
      </c>
      <c r="L865" t="s">
        <v>90</v>
      </c>
      <c r="M865" s="9">
        <v>35</v>
      </c>
      <c r="N865" s="10">
        <v>923.07692307692309</v>
      </c>
      <c r="O865">
        <v>1.2</v>
      </c>
      <c r="P865">
        <v>1</v>
      </c>
      <c r="Q865">
        <v>0</v>
      </c>
      <c r="R865" t="s">
        <v>43</v>
      </c>
      <c r="S865" s="16">
        <v>0</v>
      </c>
      <c r="T865" s="16">
        <v>0</v>
      </c>
      <c r="U865" s="16">
        <v>0</v>
      </c>
      <c r="V865" s="16">
        <v>10</v>
      </c>
      <c r="W865" s="16">
        <v>0</v>
      </c>
      <c r="X865" s="16">
        <v>-10</v>
      </c>
    </row>
    <row r="866" spans="1:24" x14ac:dyDescent="0.25">
      <c r="A866" s="4" t="s">
        <v>24</v>
      </c>
      <c r="B866" s="5" t="s">
        <v>1319</v>
      </c>
      <c r="C866" s="6" t="s">
        <v>35</v>
      </c>
      <c r="D866" s="7">
        <v>103</v>
      </c>
      <c r="E866" t="s">
        <v>192</v>
      </c>
      <c r="F866" t="s">
        <v>37</v>
      </c>
      <c r="G866" t="s">
        <v>98</v>
      </c>
      <c r="H866" t="s">
        <v>81</v>
      </c>
      <c r="I866" t="s">
        <v>31</v>
      </c>
      <c r="J866" s="8" t="s">
        <v>46</v>
      </c>
      <c r="K866" s="8">
        <v>165</v>
      </c>
      <c r="L866" t="s">
        <v>53</v>
      </c>
      <c r="M866" s="9">
        <v>24</v>
      </c>
      <c r="N866" s="10">
        <v>384.61538461538464</v>
      </c>
      <c r="O866">
        <v>1.2</v>
      </c>
      <c r="P866">
        <v>1.03</v>
      </c>
      <c r="Q866">
        <v>0</v>
      </c>
      <c r="R866" t="s">
        <v>43</v>
      </c>
      <c r="S866" s="16">
        <v>4894.5600000000004</v>
      </c>
      <c r="T866" s="16">
        <v>384.61538461538464</v>
      </c>
      <c r="U866" s="16">
        <v>200</v>
      </c>
      <c r="V866" s="16">
        <v>0</v>
      </c>
      <c r="W866" s="16">
        <v>0</v>
      </c>
      <c r="X866" s="16">
        <v>4309.9446153846156</v>
      </c>
    </row>
    <row r="867" spans="1:24" x14ac:dyDescent="0.25">
      <c r="A867" s="4" t="s">
        <v>24</v>
      </c>
      <c r="B867" s="5" t="s">
        <v>1320</v>
      </c>
      <c r="C867" s="6" t="s">
        <v>35</v>
      </c>
      <c r="D867" s="7">
        <v>226</v>
      </c>
      <c r="E867" t="s">
        <v>290</v>
      </c>
      <c r="F867" t="s">
        <v>37</v>
      </c>
      <c r="G867" t="s">
        <v>291</v>
      </c>
      <c r="H867" t="s">
        <v>51</v>
      </c>
      <c r="I867" t="s">
        <v>52</v>
      </c>
      <c r="J867" s="8" t="s">
        <v>32</v>
      </c>
      <c r="K867" s="8">
        <v>163</v>
      </c>
      <c r="L867" t="s">
        <v>41</v>
      </c>
      <c r="M867" s="9">
        <v>48</v>
      </c>
      <c r="N867" s="10">
        <v>5416.666666666667</v>
      </c>
      <c r="O867">
        <v>1.1000000000000001</v>
      </c>
      <c r="P867">
        <v>1.1599999999999999</v>
      </c>
      <c r="Q867">
        <v>0</v>
      </c>
      <c r="R867" t="s">
        <v>43</v>
      </c>
      <c r="S867" s="16">
        <v>9983.4240000000009</v>
      </c>
      <c r="T867" s="16">
        <v>5416.666666666667</v>
      </c>
      <c r="U867" s="16">
        <v>200</v>
      </c>
      <c r="V867" s="16">
        <v>100</v>
      </c>
      <c r="W867" s="16">
        <v>0</v>
      </c>
      <c r="X867" s="16">
        <v>4266.7573333333339</v>
      </c>
    </row>
    <row r="868" spans="1:24" x14ac:dyDescent="0.25">
      <c r="A868" s="4" t="s">
        <v>24</v>
      </c>
      <c r="B868" s="5" t="s">
        <v>1321</v>
      </c>
      <c r="C868" s="6" t="s">
        <v>43</v>
      </c>
      <c r="D868" s="7">
        <v>28</v>
      </c>
      <c r="E868" t="s">
        <v>611</v>
      </c>
      <c r="F868" t="s">
        <v>28</v>
      </c>
      <c r="G868" t="s">
        <v>172</v>
      </c>
      <c r="H868" t="s">
        <v>51</v>
      </c>
      <c r="I868" t="s">
        <v>31</v>
      </c>
      <c r="J868" s="8" t="s">
        <v>46</v>
      </c>
      <c r="K868" s="8">
        <v>163</v>
      </c>
      <c r="L868" t="s">
        <v>47</v>
      </c>
      <c r="M868" s="9">
        <v>30</v>
      </c>
      <c r="N868" s="10">
        <v>615.38461538461536</v>
      </c>
      <c r="O868">
        <v>1.2</v>
      </c>
      <c r="P868">
        <v>1.0900000000000001</v>
      </c>
      <c r="Q868">
        <v>0</v>
      </c>
      <c r="R868" t="s">
        <v>43</v>
      </c>
      <c r="S868" s="16">
        <v>6278.4000000000005</v>
      </c>
      <c r="T868" s="16">
        <v>615.38461538461536</v>
      </c>
      <c r="U868" s="16">
        <v>500</v>
      </c>
      <c r="V868" s="16">
        <v>50</v>
      </c>
      <c r="W868" s="16">
        <v>0</v>
      </c>
      <c r="X868" s="16">
        <v>5113.0153846153853</v>
      </c>
    </row>
    <row r="869" spans="1:24" x14ac:dyDescent="0.25">
      <c r="A869" s="4" t="s">
        <v>24</v>
      </c>
      <c r="B869" s="5" t="s">
        <v>1322</v>
      </c>
      <c r="C869" s="6" t="s">
        <v>92</v>
      </c>
      <c r="D869" s="7">
        <v>140</v>
      </c>
      <c r="E869" t="s">
        <v>808</v>
      </c>
      <c r="F869" t="s">
        <v>37</v>
      </c>
      <c r="G869" t="s">
        <v>312</v>
      </c>
      <c r="H869" t="s">
        <v>81</v>
      </c>
      <c r="I869" t="s">
        <v>76</v>
      </c>
      <c r="J869" s="8" t="s">
        <v>32</v>
      </c>
      <c r="K869" s="8">
        <v>161</v>
      </c>
      <c r="L869" t="s">
        <v>95</v>
      </c>
      <c r="M869" s="9">
        <v>72</v>
      </c>
      <c r="N869" s="10">
        <v>74</v>
      </c>
      <c r="O869">
        <v>1</v>
      </c>
      <c r="P869">
        <v>1.2</v>
      </c>
      <c r="Q869">
        <v>0</v>
      </c>
      <c r="R869" t="s">
        <v>43</v>
      </c>
      <c r="S869" s="16">
        <v>13910.4</v>
      </c>
      <c r="T869" s="16">
        <v>0</v>
      </c>
      <c r="U869" s="16">
        <v>0</v>
      </c>
      <c r="V869" s="16">
        <v>10</v>
      </c>
      <c r="W869" s="16">
        <v>11914</v>
      </c>
      <c r="X869" s="16">
        <v>1986.3999999999996</v>
      </c>
    </row>
    <row r="870" spans="1:24" x14ac:dyDescent="0.25">
      <c r="A870" s="4" t="s">
        <v>24</v>
      </c>
      <c r="B870" s="5" t="s">
        <v>1323</v>
      </c>
      <c r="C870" s="6" t="s">
        <v>92</v>
      </c>
      <c r="D870" s="7">
        <v>104</v>
      </c>
      <c r="E870" t="s">
        <v>772</v>
      </c>
      <c r="F870" t="s">
        <v>37</v>
      </c>
      <c r="G870" t="s">
        <v>98</v>
      </c>
      <c r="H870" t="s">
        <v>81</v>
      </c>
      <c r="I870" t="s">
        <v>52</v>
      </c>
      <c r="J870" s="8" t="s">
        <v>46</v>
      </c>
      <c r="K870" s="8">
        <v>161</v>
      </c>
      <c r="L870" t="s">
        <v>99</v>
      </c>
      <c r="M870" s="9">
        <v>40</v>
      </c>
      <c r="N870" s="10">
        <v>42</v>
      </c>
      <c r="O870">
        <v>1.1000000000000001</v>
      </c>
      <c r="P870">
        <v>1.03</v>
      </c>
      <c r="Q870">
        <v>0</v>
      </c>
      <c r="R870" t="s">
        <v>43</v>
      </c>
      <c r="S870" s="16">
        <v>7296.5200000000013</v>
      </c>
      <c r="T870" s="16">
        <v>0</v>
      </c>
      <c r="U870" s="16">
        <v>0</v>
      </c>
      <c r="V870" s="16">
        <v>0</v>
      </c>
      <c r="W870" s="16">
        <v>6762</v>
      </c>
      <c r="X870" s="16">
        <v>534.52000000000135</v>
      </c>
    </row>
    <row r="871" spans="1:24" x14ac:dyDescent="0.25">
      <c r="A871" s="4" t="s">
        <v>24</v>
      </c>
      <c r="B871" s="5" t="s">
        <v>1324</v>
      </c>
      <c r="C871" s="6" t="s">
        <v>43</v>
      </c>
      <c r="D871" s="7">
        <v>308</v>
      </c>
      <c r="E871" t="s">
        <v>1325</v>
      </c>
      <c r="F871" t="s">
        <v>28</v>
      </c>
      <c r="G871" t="s">
        <v>582</v>
      </c>
      <c r="H871" t="s">
        <v>60</v>
      </c>
      <c r="I871" t="s">
        <v>40</v>
      </c>
      <c r="J871" s="8" t="s">
        <v>46</v>
      </c>
      <c r="K871" s="8">
        <v>161</v>
      </c>
      <c r="L871" t="s">
        <v>47</v>
      </c>
      <c r="M871" s="9">
        <v>30</v>
      </c>
      <c r="N871" s="10">
        <v>615.38461538461536</v>
      </c>
      <c r="O871">
        <v>0.8</v>
      </c>
      <c r="P871">
        <v>0.92</v>
      </c>
      <c r="Q871">
        <v>0</v>
      </c>
      <c r="R871" t="s">
        <v>43</v>
      </c>
      <c r="S871" s="16">
        <v>3532.8</v>
      </c>
      <c r="T871" s="16">
        <v>615.38461538461536</v>
      </c>
      <c r="U871" s="16">
        <v>1000</v>
      </c>
      <c r="V871" s="16">
        <v>10</v>
      </c>
      <c r="W871" s="16">
        <v>0</v>
      </c>
      <c r="X871" s="16">
        <v>1907.4153846153849</v>
      </c>
    </row>
    <row r="872" spans="1:24" x14ac:dyDescent="0.25">
      <c r="A872" s="4" t="s">
        <v>24</v>
      </c>
      <c r="B872" s="5" t="s">
        <v>1326</v>
      </c>
      <c r="C872" s="6" t="s">
        <v>92</v>
      </c>
      <c r="D872" s="7">
        <v>268</v>
      </c>
      <c r="E872" t="s">
        <v>801</v>
      </c>
      <c r="F872" t="s">
        <v>37</v>
      </c>
      <c r="G872" t="s">
        <v>148</v>
      </c>
      <c r="H872" t="s">
        <v>81</v>
      </c>
      <c r="I872" t="s">
        <v>52</v>
      </c>
      <c r="J872" s="8" t="s">
        <v>46</v>
      </c>
      <c r="K872" s="8">
        <v>161</v>
      </c>
      <c r="L872" t="s">
        <v>99</v>
      </c>
      <c r="M872" s="9">
        <v>40</v>
      </c>
      <c r="N872" s="10">
        <v>54</v>
      </c>
      <c r="O872">
        <v>1.1000000000000001</v>
      </c>
      <c r="P872">
        <v>1.2</v>
      </c>
      <c r="Q872">
        <v>0</v>
      </c>
      <c r="R872" t="s">
        <v>43</v>
      </c>
      <c r="S872" s="16">
        <v>8500.8000000000011</v>
      </c>
      <c r="T872" s="16">
        <v>0</v>
      </c>
      <c r="U872" s="16">
        <v>500</v>
      </c>
      <c r="V872" s="16">
        <v>0</v>
      </c>
      <c r="W872" s="16">
        <v>8694</v>
      </c>
      <c r="X872" s="16">
        <v>-693.19999999999891</v>
      </c>
    </row>
    <row r="873" spans="1:24" x14ac:dyDescent="0.25">
      <c r="A873" s="4" t="s">
        <v>24</v>
      </c>
      <c r="B873" s="5" t="s">
        <v>1327</v>
      </c>
      <c r="C873" s="6" t="s">
        <v>43</v>
      </c>
      <c r="D873" s="7">
        <v>80</v>
      </c>
      <c r="E873" t="s">
        <v>825</v>
      </c>
      <c r="F873" t="s">
        <v>28</v>
      </c>
      <c r="G873" t="s">
        <v>278</v>
      </c>
      <c r="H873" t="s">
        <v>60</v>
      </c>
      <c r="I873" t="s">
        <v>40</v>
      </c>
      <c r="J873" s="8" t="s">
        <v>46</v>
      </c>
      <c r="K873" s="8">
        <v>161</v>
      </c>
      <c r="L873" t="s">
        <v>47</v>
      </c>
      <c r="M873" s="9">
        <v>30</v>
      </c>
      <c r="N873" s="10">
        <v>615.38461538461536</v>
      </c>
      <c r="O873">
        <v>0.8</v>
      </c>
      <c r="P873">
        <v>1</v>
      </c>
      <c r="Q873">
        <v>0</v>
      </c>
      <c r="R873" t="s">
        <v>43</v>
      </c>
      <c r="S873" s="16">
        <v>3840</v>
      </c>
      <c r="T873" s="16">
        <v>615.38461538461536</v>
      </c>
      <c r="U873" s="16">
        <v>500</v>
      </c>
      <c r="V873" s="16">
        <v>0</v>
      </c>
      <c r="W873" s="16">
        <v>0</v>
      </c>
      <c r="X873" s="16">
        <v>2724.6153846153848</v>
      </c>
    </row>
    <row r="874" spans="1:24" x14ac:dyDescent="0.25">
      <c r="A874" s="4" t="s">
        <v>24</v>
      </c>
      <c r="B874" s="5" t="s">
        <v>1328</v>
      </c>
      <c r="C874" s="6" t="s">
        <v>78</v>
      </c>
      <c r="D874" s="7">
        <v>22</v>
      </c>
      <c r="E874" t="s">
        <v>418</v>
      </c>
      <c r="F874" t="s">
        <v>37</v>
      </c>
      <c r="G874" t="s">
        <v>45</v>
      </c>
      <c r="H874" t="s">
        <v>39</v>
      </c>
      <c r="I874" t="s">
        <v>52</v>
      </c>
      <c r="J874" s="8" t="s">
        <v>32</v>
      </c>
      <c r="K874" s="8">
        <v>164</v>
      </c>
      <c r="L874" t="s">
        <v>121</v>
      </c>
      <c r="M874" s="9">
        <v>65</v>
      </c>
      <c r="N874" s="10">
        <v>7500</v>
      </c>
      <c r="O874">
        <v>1.1000000000000001</v>
      </c>
      <c r="P874">
        <v>0.9</v>
      </c>
      <c r="Q874">
        <v>0</v>
      </c>
      <c r="R874" t="s">
        <v>43</v>
      </c>
      <c r="S874" s="16">
        <v>10553.400000000001</v>
      </c>
      <c r="T874" s="16">
        <v>7500</v>
      </c>
      <c r="U874" s="16">
        <v>1000</v>
      </c>
      <c r="V874" s="16">
        <v>250</v>
      </c>
      <c r="W874" s="16">
        <v>0</v>
      </c>
      <c r="X874" s="16">
        <v>1803.4000000000015</v>
      </c>
    </row>
    <row r="875" spans="1:24" x14ac:dyDescent="0.25">
      <c r="A875" s="4" t="s">
        <v>24</v>
      </c>
      <c r="B875" s="5" t="s">
        <v>1329</v>
      </c>
      <c r="C875" s="6" t="s">
        <v>35</v>
      </c>
      <c r="D875" s="7">
        <v>118</v>
      </c>
      <c r="E875" t="s">
        <v>219</v>
      </c>
      <c r="F875" t="s">
        <v>37</v>
      </c>
      <c r="G875" t="s">
        <v>220</v>
      </c>
      <c r="H875" t="s">
        <v>81</v>
      </c>
      <c r="I875" t="s">
        <v>40</v>
      </c>
      <c r="J875" s="8" t="s">
        <v>46</v>
      </c>
      <c r="K875" s="8">
        <v>164</v>
      </c>
      <c r="L875" t="s">
        <v>53</v>
      </c>
      <c r="M875" s="9">
        <v>24</v>
      </c>
      <c r="N875" s="10">
        <v>384.61538461538464</v>
      </c>
      <c r="O875">
        <v>0.8</v>
      </c>
      <c r="P875">
        <v>1.1499999999999999</v>
      </c>
      <c r="Q875">
        <v>0</v>
      </c>
      <c r="R875" t="s">
        <v>43</v>
      </c>
      <c r="S875" s="16">
        <v>3621.12</v>
      </c>
      <c r="T875" s="16">
        <v>384.61538461538464</v>
      </c>
      <c r="U875" s="16">
        <v>200</v>
      </c>
      <c r="V875" s="16">
        <v>0</v>
      </c>
      <c r="W875" s="16">
        <v>0</v>
      </c>
      <c r="X875" s="16">
        <v>3036.5046153846151</v>
      </c>
    </row>
    <row r="876" spans="1:24" x14ac:dyDescent="0.25">
      <c r="A876" s="4" t="s">
        <v>24</v>
      </c>
      <c r="B876" s="5" t="s">
        <v>1330</v>
      </c>
      <c r="C876" s="6" t="s">
        <v>78</v>
      </c>
      <c r="D876" s="7">
        <v>219</v>
      </c>
      <c r="E876" t="s">
        <v>197</v>
      </c>
      <c r="F876" t="s">
        <v>28</v>
      </c>
      <c r="G876" t="s">
        <v>198</v>
      </c>
      <c r="H876" t="s">
        <v>39</v>
      </c>
      <c r="I876" t="s">
        <v>86</v>
      </c>
      <c r="J876" s="8" t="s">
        <v>46</v>
      </c>
      <c r="K876" s="8">
        <v>160</v>
      </c>
      <c r="L876" t="s">
        <v>82</v>
      </c>
      <c r="M876" s="9">
        <v>40</v>
      </c>
      <c r="N876" s="10">
        <v>1230.7692307692307</v>
      </c>
      <c r="O876">
        <v>0.9</v>
      </c>
      <c r="P876">
        <v>0.87</v>
      </c>
      <c r="Q876">
        <v>0</v>
      </c>
      <c r="R876" t="s">
        <v>43</v>
      </c>
      <c r="S876" s="16">
        <v>5011.2</v>
      </c>
      <c r="T876" s="16">
        <v>1230.7692307692307</v>
      </c>
      <c r="U876" s="16">
        <v>0</v>
      </c>
      <c r="V876" s="16">
        <v>0</v>
      </c>
      <c r="W876" s="16">
        <v>0</v>
      </c>
      <c r="X876" s="16">
        <v>3780.4307692307693</v>
      </c>
    </row>
    <row r="877" spans="1:24" x14ac:dyDescent="0.25">
      <c r="A877" s="4" t="s">
        <v>24</v>
      </c>
      <c r="B877" s="5" t="s">
        <v>1331</v>
      </c>
      <c r="C877" s="6" t="s">
        <v>92</v>
      </c>
      <c r="D877" s="7">
        <v>255</v>
      </c>
      <c r="E877" t="s">
        <v>205</v>
      </c>
      <c r="F877" t="s">
        <v>37</v>
      </c>
      <c r="G877" t="s">
        <v>124</v>
      </c>
      <c r="H877" t="s">
        <v>51</v>
      </c>
      <c r="I877" t="s">
        <v>86</v>
      </c>
      <c r="J877" s="8" t="s">
        <v>32</v>
      </c>
      <c r="K877" s="8">
        <v>0</v>
      </c>
      <c r="L877" t="s">
        <v>95</v>
      </c>
      <c r="M877" s="9">
        <v>60</v>
      </c>
      <c r="N877" s="10">
        <v>76</v>
      </c>
      <c r="O877">
        <v>0.9</v>
      </c>
      <c r="P877">
        <v>1.17</v>
      </c>
      <c r="Q877">
        <v>0</v>
      </c>
      <c r="R877" t="s">
        <v>43</v>
      </c>
      <c r="S877" s="16">
        <v>0</v>
      </c>
      <c r="T877" s="16">
        <v>0</v>
      </c>
      <c r="U877" s="16">
        <v>750</v>
      </c>
      <c r="V877" s="16">
        <v>0</v>
      </c>
      <c r="W877" s="16">
        <v>0</v>
      </c>
      <c r="X877" s="16">
        <v>-750</v>
      </c>
    </row>
    <row r="878" spans="1:24" x14ac:dyDescent="0.25">
      <c r="A878" s="4" t="s">
        <v>24</v>
      </c>
      <c r="B878" s="5" t="s">
        <v>1332</v>
      </c>
      <c r="C878" s="6" t="s">
        <v>92</v>
      </c>
      <c r="D878" s="7">
        <v>186</v>
      </c>
      <c r="E878" t="s">
        <v>463</v>
      </c>
      <c r="F878" t="s">
        <v>37</v>
      </c>
      <c r="G878" t="s">
        <v>127</v>
      </c>
      <c r="H878" t="s">
        <v>51</v>
      </c>
      <c r="I878" t="s">
        <v>31</v>
      </c>
      <c r="J878" s="8" t="s">
        <v>46</v>
      </c>
      <c r="K878" s="8">
        <v>99</v>
      </c>
      <c r="L878" t="s">
        <v>99</v>
      </c>
      <c r="M878" s="9">
        <v>35</v>
      </c>
      <c r="N878" s="10">
        <v>47</v>
      </c>
      <c r="O878">
        <v>1.2</v>
      </c>
      <c r="P878">
        <v>1.2</v>
      </c>
      <c r="Q878">
        <v>0</v>
      </c>
      <c r="R878" t="s">
        <v>43</v>
      </c>
      <c r="S878" s="16">
        <v>4989.5999999999995</v>
      </c>
      <c r="T878" s="16">
        <v>0</v>
      </c>
      <c r="U878" s="16">
        <v>0</v>
      </c>
      <c r="V878" s="16">
        <v>500</v>
      </c>
      <c r="W878" s="16">
        <v>4653</v>
      </c>
      <c r="X878" s="16">
        <v>-163.40000000000055</v>
      </c>
    </row>
    <row r="879" spans="1:24" x14ac:dyDescent="0.25">
      <c r="A879" s="4" t="s">
        <v>24</v>
      </c>
      <c r="B879" s="5" t="s">
        <v>1333</v>
      </c>
      <c r="C879" s="6" t="s">
        <v>92</v>
      </c>
      <c r="D879" s="7">
        <v>157</v>
      </c>
      <c r="E879" t="s">
        <v>372</v>
      </c>
      <c r="F879" t="s">
        <v>28</v>
      </c>
      <c r="G879" t="s">
        <v>190</v>
      </c>
      <c r="H879" t="s">
        <v>81</v>
      </c>
      <c r="I879" t="s">
        <v>52</v>
      </c>
      <c r="J879" s="8" t="s">
        <v>46</v>
      </c>
      <c r="K879" s="8">
        <v>163</v>
      </c>
      <c r="L879" t="s">
        <v>99</v>
      </c>
      <c r="M879" s="9">
        <v>35</v>
      </c>
      <c r="N879" s="10">
        <v>42</v>
      </c>
      <c r="O879">
        <v>1.1000000000000001</v>
      </c>
      <c r="P879">
        <v>0.95</v>
      </c>
      <c r="Q879">
        <v>0</v>
      </c>
      <c r="R879" t="s">
        <v>43</v>
      </c>
      <c r="S879" s="16">
        <v>5852.0000000000009</v>
      </c>
      <c r="T879" s="16">
        <v>0</v>
      </c>
      <c r="U879" s="16">
        <v>500</v>
      </c>
      <c r="V879" s="16">
        <v>50</v>
      </c>
      <c r="W879" s="16">
        <v>6846</v>
      </c>
      <c r="X879" s="16">
        <v>-1543.9999999999991</v>
      </c>
    </row>
    <row r="880" spans="1:24" x14ac:dyDescent="0.25">
      <c r="A880" s="4" t="s">
        <v>24</v>
      </c>
      <c r="B880" s="5" t="s">
        <v>1334</v>
      </c>
      <c r="C880" s="6" t="s">
        <v>26</v>
      </c>
      <c r="D880" s="7">
        <v>213</v>
      </c>
      <c r="E880" t="s">
        <v>1047</v>
      </c>
      <c r="F880" t="s">
        <v>37</v>
      </c>
      <c r="G880" t="s">
        <v>625</v>
      </c>
      <c r="H880" t="s">
        <v>30</v>
      </c>
      <c r="I880" t="s">
        <v>31</v>
      </c>
      <c r="J880" s="8" t="s">
        <v>46</v>
      </c>
      <c r="K880" s="8">
        <v>0</v>
      </c>
      <c r="L880" t="s">
        <v>90</v>
      </c>
      <c r="M880" s="9">
        <v>35</v>
      </c>
      <c r="N880" s="10">
        <v>923.07692307692309</v>
      </c>
      <c r="O880">
        <v>1.2</v>
      </c>
      <c r="P880">
        <v>0.86</v>
      </c>
      <c r="Q880">
        <v>0</v>
      </c>
      <c r="R880" t="s">
        <v>43</v>
      </c>
      <c r="S880" s="16">
        <v>0</v>
      </c>
      <c r="T880" s="16">
        <v>0</v>
      </c>
      <c r="U880" s="16">
        <v>0</v>
      </c>
      <c r="V880" s="16">
        <v>100</v>
      </c>
      <c r="W880" s="16">
        <v>0</v>
      </c>
      <c r="X880" s="16">
        <v>-100</v>
      </c>
    </row>
    <row r="881" spans="1:24" x14ac:dyDescent="0.25">
      <c r="A881" s="4" t="s">
        <v>24</v>
      </c>
      <c r="B881" s="5" t="s">
        <v>1335</v>
      </c>
      <c r="C881" s="6" t="s">
        <v>35</v>
      </c>
      <c r="D881" s="7">
        <v>275</v>
      </c>
      <c r="E881" t="s">
        <v>331</v>
      </c>
      <c r="F881" t="s">
        <v>37</v>
      </c>
      <c r="G881" t="s">
        <v>153</v>
      </c>
      <c r="H881" t="s">
        <v>39</v>
      </c>
      <c r="I881" t="s">
        <v>31</v>
      </c>
      <c r="J881" s="8" t="s">
        <v>32</v>
      </c>
      <c r="K881" s="8">
        <v>160</v>
      </c>
      <c r="L881" t="s">
        <v>41</v>
      </c>
      <c r="M881" s="9">
        <v>48</v>
      </c>
      <c r="N881" s="10">
        <v>5416.666666666667</v>
      </c>
      <c r="O881">
        <v>1.2</v>
      </c>
      <c r="P881">
        <v>1.1200000000000001</v>
      </c>
      <c r="Q881">
        <v>0</v>
      </c>
      <c r="R881" t="s">
        <v>43</v>
      </c>
      <c r="S881" s="16">
        <v>10321.920000000002</v>
      </c>
      <c r="T881" s="16">
        <v>5416.666666666667</v>
      </c>
      <c r="U881" s="16">
        <v>200</v>
      </c>
      <c r="V881" s="16">
        <v>500</v>
      </c>
      <c r="W881" s="16">
        <v>0</v>
      </c>
      <c r="X881" s="16">
        <v>4205.2533333333349</v>
      </c>
    </row>
    <row r="882" spans="1:24" x14ac:dyDescent="0.25">
      <c r="A882" s="4" t="s">
        <v>24</v>
      </c>
      <c r="B882" s="5" t="s">
        <v>1336</v>
      </c>
      <c r="C882" s="6" t="s">
        <v>92</v>
      </c>
      <c r="D882" s="7">
        <v>291</v>
      </c>
      <c r="E882" t="s">
        <v>339</v>
      </c>
      <c r="F882" t="s">
        <v>28</v>
      </c>
      <c r="G882" t="s">
        <v>340</v>
      </c>
      <c r="H882" t="s">
        <v>64</v>
      </c>
      <c r="I882" t="s">
        <v>40</v>
      </c>
      <c r="J882" s="8" t="s">
        <v>46</v>
      </c>
      <c r="K882" s="8">
        <v>163</v>
      </c>
      <c r="L882" t="s">
        <v>99</v>
      </c>
      <c r="M882" s="9">
        <v>48</v>
      </c>
      <c r="N882" s="10">
        <v>45</v>
      </c>
      <c r="O882">
        <v>0.8</v>
      </c>
      <c r="P882">
        <v>0.82</v>
      </c>
      <c r="Q882">
        <v>0</v>
      </c>
      <c r="R882" t="s">
        <v>43</v>
      </c>
      <c r="S882" s="16">
        <v>5038.08</v>
      </c>
      <c r="T882" s="16">
        <v>0</v>
      </c>
      <c r="U882" s="16">
        <v>750</v>
      </c>
      <c r="V882" s="16">
        <v>50</v>
      </c>
      <c r="W882" s="16">
        <v>7335</v>
      </c>
      <c r="X882" s="16">
        <v>-3096.92</v>
      </c>
    </row>
    <row r="883" spans="1:24" x14ac:dyDescent="0.25">
      <c r="A883" s="4" t="s">
        <v>24</v>
      </c>
      <c r="B883" s="5" t="s">
        <v>1337</v>
      </c>
      <c r="C883" s="6" t="s">
        <v>35</v>
      </c>
      <c r="D883" s="7">
        <v>74</v>
      </c>
      <c r="E883" t="s">
        <v>1020</v>
      </c>
      <c r="F883" t="s">
        <v>28</v>
      </c>
      <c r="G883" t="s">
        <v>208</v>
      </c>
      <c r="H883" t="s">
        <v>39</v>
      </c>
      <c r="I883" t="s">
        <v>52</v>
      </c>
      <c r="J883" s="8" t="s">
        <v>46</v>
      </c>
      <c r="K883" s="8">
        <v>167</v>
      </c>
      <c r="L883" t="s">
        <v>53</v>
      </c>
      <c r="M883" s="9">
        <v>24</v>
      </c>
      <c r="N883" s="10">
        <v>384.61538461538464</v>
      </c>
      <c r="O883">
        <v>1.1000000000000001</v>
      </c>
      <c r="P883">
        <v>0.99</v>
      </c>
      <c r="Q883">
        <v>0</v>
      </c>
      <c r="R883" t="s">
        <v>43</v>
      </c>
      <c r="S883" s="16">
        <v>4181.76</v>
      </c>
      <c r="T883" s="16">
        <v>384.61538461538464</v>
      </c>
      <c r="U883" s="16">
        <v>0</v>
      </c>
      <c r="V883" s="16">
        <v>50</v>
      </c>
      <c r="W883" s="16">
        <v>0</v>
      </c>
      <c r="X883" s="16">
        <v>3747.1446153846155</v>
      </c>
    </row>
    <row r="884" spans="1:24" x14ac:dyDescent="0.25">
      <c r="A884" s="4" t="s">
        <v>24</v>
      </c>
      <c r="B884" s="5" t="s">
        <v>1338</v>
      </c>
      <c r="C884" s="6" t="s">
        <v>92</v>
      </c>
      <c r="D884" s="7">
        <v>55</v>
      </c>
      <c r="E884" t="s">
        <v>396</v>
      </c>
      <c r="F884" t="s">
        <v>37</v>
      </c>
      <c r="G884" t="s">
        <v>133</v>
      </c>
      <c r="H884" t="s">
        <v>30</v>
      </c>
      <c r="I884" t="s">
        <v>40</v>
      </c>
      <c r="J884" s="8" t="s">
        <v>46</v>
      </c>
      <c r="K884" s="8">
        <v>165</v>
      </c>
      <c r="L884" t="s">
        <v>99</v>
      </c>
      <c r="M884" s="9">
        <v>48</v>
      </c>
      <c r="N884" s="10">
        <v>50</v>
      </c>
      <c r="O884">
        <v>0.8</v>
      </c>
      <c r="P884">
        <v>0.99</v>
      </c>
      <c r="Q884">
        <v>0</v>
      </c>
      <c r="R884" t="s">
        <v>43</v>
      </c>
      <c r="S884" s="16">
        <v>6272.64</v>
      </c>
      <c r="T884" s="16">
        <v>0</v>
      </c>
      <c r="U884" s="16">
        <v>0</v>
      </c>
      <c r="V884" s="16">
        <v>50</v>
      </c>
      <c r="W884" s="16">
        <v>8250</v>
      </c>
      <c r="X884" s="16">
        <v>-2027.3599999999997</v>
      </c>
    </row>
    <row r="885" spans="1:24" x14ac:dyDescent="0.25">
      <c r="A885" s="4" t="s">
        <v>24</v>
      </c>
      <c r="B885" s="5" t="s">
        <v>1339</v>
      </c>
      <c r="C885" s="6" t="s">
        <v>26</v>
      </c>
      <c r="D885" s="7">
        <v>292</v>
      </c>
      <c r="E885" t="s">
        <v>555</v>
      </c>
      <c r="F885" t="s">
        <v>37</v>
      </c>
      <c r="G885" t="s">
        <v>234</v>
      </c>
      <c r="H885" t="s">
        <v>60</v>
      </c>
      <c r="I885" t="s">
        <v>31</v>
      </c>
      <c r="J885" s="8" t="s">
        <v>46</v>
      </c>
      <c r="K885" s="8">
        <v>161</v>
      </c>
      <c r="L885" t="s">
        <v>90</v>
      </c>
      <c r="M885" s="9">
        <v>35</v>
      </c>
      <c r="N885" s="10">
        <v>923.07692307692309</v>
      </c>
      <c r="O885">
        <v>1.2</v>
      </c>
      <c r="P885">
        <v>1.19</v>
      </c>
      <c r="Q885">
        <v>0</v>
      </c>
      <c r="R885" t="s">
        <v>43</v>
      </c>
      <c r="S885" s="16">
        <v>8046.78</v>
      </c>
      <c r="T885" s="16">
        <v>923.07692307692309</v>
      </c>
      <c r="U885" s="16">
        <v>0</v>
      </c>
      <c r="V885" s="16">
        <v>100</v>
      </c>
      <c r="W885" s="16">
        <v>0</v>
      </c>
      <c r="X885" s="16">
        <v>7023.7030769230769</v>
      </c>
    </row>
    <row r="886" spans="1:24" x14ac:dyDescent="0.25">
      <c r="A886" s="4" t="s">
        <v>24</v>
      </c>
      <c r="B886" s="5" t="s">
        <v>1340</v>
      </c>
      <c r="C886" s="6" t="s">
        <v>135</v>
      </c>
      <c r="D886" s="7">
        <v>172</v>
      </c>
      <c r="E886" t="s">
        <v>1116</v>
      </c>
      <c r="F886" t="s">
        <v>37</v>
      </c>
      <c r="G886" t="s">
        <v>603</v>
      </c>
      <c r="H886" t="s">
        <v>39</v>
      </c>
      <c r="I886" t="s">
        <v>52</v>
      </c>
      <c r="J886" s="8" t="s">
        <v>46</v>
      </c>
      <c r="K886" s="8">
        <v>96</v>
      </c>
      <c r="L886" t="s">
        <v>138</v>
      </c>
      <c r="M886" s="9">
        <v>55</v>
      </c>
      <c r="N886" s="10">
        <v>2307.6923076923076</v>
      </c>
      <c r="O886">
        <v>1.1000000000000001</v>
      </c>
      <c r="P886">
        <v>1.08</v>
      </c>
      <c r="Q886">
        <v>0</v>
      </c>
      <c r="R886" t="s">
        <v>43</v>
      </c>
      <c r="S886" s="16">
        <v>6272.6400000000012</v>
      </c>
      <c r="T886" s="16">
        <v>2307.6923076923076</v>
      </c>
      <c r="U886" s="16">
        <v>0</v>
      </c>
      <c r="V886" s="16">
        <v>0</v>
      </c>
      <c r="W886" s="16">
        <v>0</v>
      </c>
      <c r="X886" s="16">
        <v>3964.9476923076936</v>
      </c>
    </row>
    <row r="887" spans="1:24" x14ac:dyDescent="0.25">
      <c r="A887" s="4" t="s">
        <v>24</v>
      </c>
      <c r="B887" s="5" t="s">
        <v>1341</v>
      </c>
      <c r="C887" s="6" t="s">
        <v>92</v>
      </c>
      <c r="D887" s="7">
        <v>26</v>
      </c>
      <c r="E887" t="s">
        <v>358</v>
      </c>
      <c r="F887" t="s">
        <v>37</v>
      </c>
      <c r="G887" t="s">
        <v>245</v>
      </c>
      <c r="H887" t="s">
        <v>39</v>
      </c>
      <c r="I887" t="s">
        <v>76</v>
      </c>
      <c r="J887" s="8" t="s">
        <v>46</v>
      </c>
      <c r="K887" s="8">
        <v>165</v>
      </c>
      <c r="L887" t="s">
        <v>99</v>
      </c>
      <c r="M887" s="9">
        <v>48</v>
      </c>
      <c r="N887" s="10">
        <v>46</v>
      </c>
      <c r="O887">
        <v>1</v>
      </c>
      <c r="P887">
        <v>1.0900000000000001</v>
      </c>
      <c r="Q887">
        <v>1</v>
      </c>
      <c r="R887" t="s">
        <v>43</v>
      </c>
      <c r="S887" s="16">
        <v>0</v>
      </c>
      <c r="T887" s="16">
        <v>0</v>
      </c>
      <c r="U887" s="16">
        <v>500</v>
      </c>
      <c r="V887" s="16">
        <v>0</v>
      </c>
      <c r="W887" s="16">
        <v>7590</v>
      </c>
      <c r="X887" s="16">
        <v>-8090</v>
      </c>
    </row>
    <row r="888" spans="1:24" x14ac:dyDescent="0.25">
      <c r="A888" s="4" t="s">
        <v>24</v>
      </c>
      <c r="B888" s="5" t="s">
        <v>1342</v>
      </c>
      <c r="C888" s="6" t="s">
        <v>35</v>
      </c>
      <c r="D888" s="7">
        <v>124</v>
      </c>
      <c r="E888" t="s">
        <v>104</v>
      </c>
      <c r="F888" t="s">
        <v>37</v>
      </c>
      <c r="G888" t="s">
        <v>105</v>
      </c>
      <c r="H888" t="s">
        <v>39</v>
      </c>
      <c r="I888" t="s">
        <v>76</v>
      </c>
      <c r="J888" s="8" t="s">
        <v>46</v>
      </c>
      <c r="K888" s="8">
        <v>166</v>
      </c>
      <c r="L888" t="s">
        <v>53</v>
      </c>
      <c r="M888" s="9">
        <v>24</v>
      </c>
      <c r="N888" s="10">
        <v>384.61538461538464</v>
      </c>
      <c r="O888">
        <v>1</v>
      </c>
      <c r="P888">
        <v>1.1499999999999999</v>
      </c>
      <c r="Q888">
        <v>0</v>
      </c>
      <c r="R888" t="s">
        <v>43</v>
      </c>
      <c r="S888" s="16">
        <v>4581.5999999999995</v>
      </c>
      <c r="T888" s="16">
        <v>384.61538461538464</v>
      </c>
      <c r="U888" s="16">
        <v>500</v>
      </c>
      <c r="V888" s="16">
        <v>10</v>
      </c>
      <c r="W888" s="16">
        <v>0</v>
      </c>
      <c r="X888" s="16">
        <v>3686.9846153846147</v>
      </c>
    </row>
    <row r="889" spans="1:24" x14ac:dyDescent="0.25">
      <c r="A889" s="4" t="s">
        <v>24</v>
      </c>
      <c r="B889" s="5" t="s">
        <v>1343</v>
      </c>
      <c r="C889" s="6" t="s">
        <v>92</v>
      </c>
      <c r="D889" s="7">
        <v>98</v>
      </c>
      <c r="E889" t="s">
        <v>995</v>
      </c>
      <c r="F889" t="s">
        <v>28</v>
      </c>
      <c r="G889" t="s">
        <v>159</v>
      </c>
      <c r="H889" t="s">
        <v>39</v>
      </c>
      <c r="I889" t="s">
        <v>31</v>
      </c>
      <c r="J889" s="8" t="s">
        <v>46</v>
      </c>
      <c r="K889" s="8">
        <v>160</v>
      </c>
      <c r="L889" t="s">
        <v>99</v>
      </c>
      <c r="M889" s="9">
        <v>48</v>
      </c>
      <c r="N889" s="10">
        <v>48</v>
      </c>
      <c r="O889">
        <v>1.2</v>
      </c>
      <c r="P889">
        <v>1.01</v>
      </c>
      <c r="Q889">
        <v>0</v>
      </c>
      <c r="R889" t="s">
        <v>43</v>
      </c>
      <c r="S889" s="16">
        <v>9308.16</v>
      </c>
      <c r="T889" s="16">
        <v>0</v>
      </c>
      <c r="U889" s="16">
        <v>0</v>
      </c>
      <c r="V889" s="16">
        <v>100</v>
      </c>
      <c r="W889" s="16">
        <v>7680</v>
      </c>
      <c r="X889" s="16">
        <v>1528.1599999999999</v>
      </c>
    </row>
    <row r="890" spans="1:24" x14ac:dyDescent="0.25">
      <c r="A890" s="4" t="s">
        <v>24</v>
      </c>
      <c r="B890" s="5" t="s">
        <v>1344</v>
      </c>
      <c r="C890" s="6" t="s">
        <v>35</v>
      </c>
      <c r="D890" s="7">
        <v>32</v>
      </c>
      <c r="E890" t="s">
        <v>1345</v>
      </c>
      <c r="F890" t="s">
        <v>28</v>
      </c>
      <c r="G890" t="s">
        <v>231</v>
      </c>
      <c r="H890" t="s">
        <v>60</v>
      </c>
      <c r="I890" t="s">
        <v>86</v>
      </c>
      <c r="J890" s="8" t="s">
        <v>46</v>
      </c>
      <c r="K890" s="8">
        <v>162</v>
      </c>
      <c r="L890" t="s">
        <v>53</v>
      </c>
      <c r="M890" s="9">
        <v>24</v>
      </c>
      <c r="N890" s="10">
        <v>384.61538461538464</v>
      </c>
      <c r="O890">
        <v>0.9</v>
      </c>
      <c r="P890">
        <v>1.1200000000000001</v>
      </c>
      <c r="Q890">
        <v>0</v>
      </c>
      <c r="R890" t="s">
        <v>43</v>
      </c>
      <c r="S890" s="16">
        <v>3870.7200000000003</v>
      </c>
      <c r="T890" s="16">
        <v>384.61538461538464</v>
      </c>
      <c r="U890" s="16">
        <v>200</v>
      </c>
      <c r="V890" s="16">
        <v>0</v>
      </c>
      <c r="W890" s="16">
        <v>0</v>
      </c>
      <c r="X890" s="16">
        <v>3286.1046153846155</v>
      </c>
    </row>
    <row r="891" spans="1:24" x14ac:dyDescent="0.25">
      <c r="A891" s="4" t="s">
        <v>24</v>
      </c>
      <c r="B891" s="5" t="s">
        <v>1346</v>
      </c>
      <c r="C891" s="6" t="s">
        <v>92</v>
      </c>
      <c r="D891" s="7">
        <v>269</v>
      </c>
      <c r="E891" t="s">
        <v>1164</v>
      </c>
      <c r="F891" t="s">
        <v>28</v>
      </c>
      <c r="G891" t="s">
        <v>148</v>
      </c>
      <c r="H891" t="s">
        <v>81</v>
      </c>
      <c r="I891" t="s">
        <v>76</v>
      </c>
      <c r="J891" s="8" t="s">
        <v>46</v>
      </c>
      <c r="K891" s="8">
        <v>132</v>
      </c>
      <c r="L891" t="s">
        <v>99</v>
      </c>
      <c r="M891" s="9">
        <v>35</v>
      </c>
      <c r="N891" s="10">
        <v>41</v>
      </c>
      <c r="O891">
        <v>1</v>
      </c>
      <c r="P891">
        <v>1.2</v>
      </c>
      <c r="Q891">
        <v>0</v>
      </c>
      <c r="R891" t="s">
        <v>43</v>
      </c>
      <c r="S891" s="16">
        <v>6720</v>
      </c>
      <c r="T891" s="16">
        <v>0</v>
      </c>
      <c r="U891" s="16">
        <v>0</v>
      </c>
      <c r="V891" s="16">
        <v>50</v>
      </c>
      <c r="W891" s="16">
        <v>5412</v>
      </c>
      <c r="X891" s="16">
        <v>1258</v>
      </c>
    </row>
    <row r="892" spans="1:24" x14ac:dyDescent="0.25">
      <c r="A892" s="4" t="s">
        <v>24</v>
      </c>
      <c r="B892" s="5" t="s">
        <v>1347</v>
      </c>
      <c r="C892" s="6" t="s">
        <v>35</v>
      </c>
      <c r="D892" s="7">
        <v>245</v>
      </c>
      <c r="E892" t="s">
        <v>914</v>
      </c>
      <c r="F892" t="s">
        <v>37</v>
      </c>
      <c r="G892" t="s">
        <v>109</v>
      </c>
      <c r="H892" t="s">
        <v>64</v>
      </c>
      <c r="I892" t="s">
        <v>76</v>
      </c>
      <c r="J892" s="8" t="s">
        <v>46</v>
      </c>
      <c r="K892" s="8">
        <v>97</v>
      </c>
      <c r="L892" t="s">
        <v>53</v>
      </c>
      <c r="M892" s="9">
        <v>24</v>
      </c>
      <c r="N892" s="10">
        <v>384.61538461538464</v>
      </c>
      <c r="O892">
        <v>1</v>
      </c>
      <c r="P892">
        <v>0.86</v>
      </c>
      <c r="Q892">
        <v>0</v>
      </c>
      <c r="R892" t="s">
        <v>43</v>
      </c>
      <c r="S892" s="16">
        <v>2002.08</v>
      </c>
      <c r="T892" s="16">
        <v>384.61538461538464</v>
      </c>
      <c r="U892" s="16">
        <v>1000</v>
      </c>
      <c r="V892" s="16">
        <v>10</v>
      </c>
      <c r="W892" s="16">
        <v>0</v>
      </c>
      <c r="X892" s="16">
        <v>607.46461538461517</v>
      </c>
    </row>
    <row r="893" spans="1:24" x14ac:dyDescent="0.25">
      <c r="A893" s="4" t="s">
        <v>24</v>
      </c>
      <c r="B893" s="5" t="s">
        <v>1348</v>
      </c>
      <c r="C893" s="6" t="s">
        <v>92</v>
      </c>
      <c r="D893" s="7">
        <v>234</v>
      </c>
      <c r="E893" t="s">
        <v>163</v>
      </c>
      <c r="F893" t="s">
        <v>28</v>
      </c>
      <c r="G893" t="s">
        <v>164</v>
      </c>
      <c r="H893" t="s">
        <v>51</v>
      </c>
      <c r="I893" t="s">
        <v>52</v>
      </c>
      <c r="J893" s="8" t="s">
        <v>46</v>
      </c>
      <c r="K893" s="8">
        <v>167</v>
      </c>
      <c r="L893" t="s">
        <v>99</v>
      </c>
      <c r="M893" s="9">
        <v>35</v>
      </c>
      <c r="N893" s="10">
        <v>46</v>
      </c>
      <c r="O893">
        <v>1.1000000000000001</v>
      </c>
      <c r="P893">
        <v>1.01</v>
      </c>
      <c r="Q893">
        <v>0</v>
      </c>
      <c r="R893" t="s">
        <v>43</v>
      </c>
      <c r="S893" s="16">
        <v>6221.6000000000013</v>
      </c>
      <c r="T893" s="16">
        <v>0</v>
      </c>
      <c r="U893" s="16">
        <v>500</v>
      </c>
      <c r="V893" s="16">
        <v>10</v>
      </c>
      <c r="W893" s="16">
        <v>7682</v>
      </c>
      <c r="X893" s="16">
        <v>-1970.3999999999987</v>
      </c>
    </row>
    <row r="894" spans="1:24" x14ac:dyDescent="0.25">
      <c r="A894" s="4" t="s">
        <v>24</v>
      </c>
      <c r="B894" s="5" t="s">
        <v>1349</v>
      </c>
      <c r="C894" s="6" t="s">
        <v>35</v>
      </c>
      <c r="D894" s="7">
        <v>60</v>
      </c>
      <c r="E894" t="s">
        <v>513</v>
      </c>
      <c r="F894" t="s">
        <v>37</v>
      </c>
      <c r="G894" t="s">
        <v>214</v>
      </c>
      <c r="H894" t="s">
        <v>81</v>
      </c>
      <c r="I894" t="s">
        <v>40</v>
      </c>
      <c r="J894" s="8" t="s">
        <v>46</v>
      </c>
      <c r="K894" s="8">
        <v>164</v>
      </c>
      <c r="L894" t="s">
        <v>53</v>
      </c>
      <c r="M894" s="9">
        <v>24</v>
      </c>
      <c r="N894" s="10">
        <v>384.61538461538464</v>
      </c>
      <c r="O894">
        <v>0.8</v>
      </c>
      <c r="P894">
        <v>1.17</v>
      </c>
      <c r="Q894">
        <v>0</v>
      </c>
      <c r="R894" t="s">
        <v>43</v>
      </c>
      <c r="S894" s="16">
        <v>3684.096</v>
      </c>
      <c r="T894" s="16">
        <v>384.61538461538464</v>
      </c>
      <c r="U894" s="16">
        <v>0</v>
      </c>
      <c r="V894" s="16">
        <v>100</v>
      </c>
      <c r="W894" s="16">
        <v>0</v>
      </c>
      <c r="X894" s="16">
        <v>3199.4806153846152</v>
      </c>
    </row>
    <row r="895" spans="1:24" x14ac:dyDescent="0.25">
      <c r="A895" s="4" t="s">
        <v>24</v>
      </c>
      <c r="B895" s="5" t="s">
        <v>1350</v>
      </c>
      <c r="C895" s="6" t="s">
        <v>78</v>
      </c>
      <c r="D895" s="7">
        <v>203</v>
      </c>
      <c r="E895" t="s">
        <v>425</v>
      </c>
      <c r="F895" t="s">
        <v>28</v>
      </c>
      <c r="G895" t="s">
        <v>137</v>
      </c>
      <c r="H895" t="s">
        <v>39</v>
      </c>
      <c r="I895" t="s">
        <v>31</v>
      </c>
      <c r="J895" s="8" t="s">
        <v>46</v>
      </c>
      <c r="K895" s="8">
        <v>161</v>
      </c>
      <c r="L895" t="s">
        <v>82</v>
      </c>
      <c r="M895" s="9">
        <v>40</v>
      </c>
      <c r="N895" s="10">
        <v>1230.7692307692307</v>
      </c>
      <c r="O895">
        <v>1.2</v>
      </c>
      <c r="P895">
        <v>1</v>
      </c>
      <c r="Q895">
        <v>0</v>
      </c>
      <c r="R895" t="s">
        <v>43</v>
      </c>
      <c r="S895" s="16">
        <v>7680</v>
      </c>
      <c r="T895" s="16">
        <v>1230.7692307692307</v>
      </c>
      <c r="U895" s="16">
        <v>200</v>
      </c>
      <c r="V895" s="16">
        <v>500</v>
      </c>
      <c r="W895" s="16">
        <v>0</v>
      </c>
      <c r="X895" s="16">
        <v>5749.2307692307695</v>
      </c>
    </row>
    <row r="896" spans="1:24" x14ac:dyDescent="0.25">
      <c r="A896" s="4" t="s">
        <v>24</v>
      </c>
      <c r="B896" s="5" t="s">
        <v>1351</v>
      </c>
      <c r="C896" s="6" t="s">
        <v>35</v>
      </c>
      <c r="D896" s="7">
        <v>66</v>
      </c>
      <c r="E896" t="s">
        <v>194</v>
      </c>
      <c r="F896" t="s">
        <v>37</v>
      </c>
      <c r="G896" t="s">
        <v>195</v>
      </c>
      <c r="H896" t="s">
        <v>39</v>
      </c>
      <c r="I896" t="s">
        <v>52</v>
      </c>
      <c r="J896" s="8" t="s">
        <v>32</v>
      </c>
      <c r="K896" s="8">
        <v>162</v>
      </c>
      <c r="L896" t="s">
        <v>41</v>
      </c>
      <c r="M896" s="9">
        <v>48</v>
      </c>
      <c r="N896" s="10">
        <v>5416.666666666667</v>
      </c>
      <c r="O896">
        <v>1.1000000000000001</v>
      </c>
      <c r="P896">
        <v>0.88</v>
      </c>
      <c r="Q896">
        <v>0</v>
      </c>
      <c r="R896" t="s">
        <v>43</v>
      </c>
      <c r="S896" s="16">
        <v>7527.1680000000006</v>
      </c>
      <c r="T896" s="16">
        <v>5416.666666666667</v>
      </c>
      <c r="U896" s="16">
        <v>0</v>
      </c>
      <c r="V896" s="16">
        <v>500</v>
      </c>
      <c r="W896" s="16">
        <v>0</v>
      </c>
      <c r="X896" s="16">
        <v>1610.5013333333336</v>
      </c>
    </row>
    <row r="897" spans="1:24" x14ac:dyDescent="0.25">
      <c r="A897" s="4" t="s">
        <v>24</v>
      </c>
      <c r="B897" s="5" t="s">
        <v>1352</v>
      </c>
      <c r="C897" s="6" t="s">
        <v>35</v>
      </c>
      <c r="D897" s="7">
        <v>177</v>
      </c>
      <c r="E897" t="s">
        <v>1353</v>
      </c>
      <c r="F897" t="s">
        <v>37</v>
      </c>
      <c r="G897" t="s">
        <v>102</v>
      </c>
      <c r="H897" t="s">
        <v>51</v>
      </c>
      <c r="I897" t="s">
        <v>52</v>
      </c>
      <c r="J897" s="8" t="s">
        <v>32</v>
      </c>
      <c r="K897" s="8">
        <v>167</v>
      </c>
      <c r="L897" t="s">
        <v>41</v>
      </c>
      <c r="M897" s="9">
        <v>48</v>
      </c>
      <c r="N897" s="10">
        <v>5416.666666666667</v>
      </c>
      <c r="O897">
        <v>1.1000000000000001</v>
      </c>
      <c r="P897">
        <v>1.1000000000000001</v>
      </c>
      <c r="Q897">
        <v>0</v>
      </c>
      <c r="R897" t="s">
        <v>43</v>
      </c>
      <c r="S897" s="16">
        <v>9699.36</v>
      </c>
      <c r="T897" s="16">
        <v>5416.666666666667</v>
      </c>
      <c r="U897" s="16">
        <v>0</v>
      </c>
      <c r="V897" s="16">
        <v>10</v>
      </c>
      <c r="W897" s="16">
        <v>0</v>
      </c>
      <c r="X897" s="16">
        <v>4272.6933333333336</v>
      </c>
    </row>
    <row r="898" spans="1:24" x14ac:dyDescent="0.25">
      <c r="A898" s="4" t="s">
        <v>24</v>
      </c>
      <c r="B898" s="5" t="s">
        <v>1354</v>
      </c>
      <c r="C898" s="6" t="s">
        <v>78</v>
      </c>
      <c r="D898" s="7">
        <v>300</v>
      </c>
      <c r="E898" t="s">
        <v>347</v>
      </c>
      <c r="F898" t="s">
        <v>37</v>
      </c>
      <c r="G898" t="s">
        <v>301</v>
      </c>
      <c r="H898" t="s">
        <v>64</v>
      </c>
      <c r="I898" t="s">
        <v>76</v>
      </c>
      <c r="J898" s="8" t="s">
        <v>46</v>
      </c>
      <c r="K898" s="8">
        <v>0</v>
      </c>
      <c r="L898" t="s">
        <v>82</v>
      </c>
      <c r="M898" s="9">
        <v>40</v>
      </c>
      <c r="N898" s="10">
        <v>1230.7692307692307</v>
      </c>
      <c r="O898">
        <v>1</v>
      </c>
      <c r="P898">
        <v>1.17</v>
      </c>
      <c r="Q898">
        <v>0</v>
      </c>
      <c r="R898" t="s">
        <v>43</v>
      </c>
      <c r="S898" s="16">
        <v>0</v>
      </c>
      <c r="T898" s="16">
        <v>0</v>
      </c>
      <c r="U898" s="16">
        <v>200</v>
      </c>
      <c r="V898" s="16">
        <v>0</v>
      </c>
      <c r="W898" s="16">
        <v>0</v>
      </c>
      <c r="X898" s="16">
        <v>-200</v>
      </c>
    </row>
    <row r="899" spans="1:24" x14ac:dyDescent="0.25">
      <c r="A899" s="4" t="s">
        <v>24</v>
      </c>
      <c r="B899" s="5" t="s">
        <v>1355</v>
      </c>
      <c r="C899" s="6" t="s">
        <v>26</v>
      </c>
      <c r="D899" s="7">
        <v>105</v>
      </c>
      <c r="E899" t="s">
        <v>150</v>
      </c>
      <c r="F899" t="s">
        <v>37</v>
      </c>
      <c r="G899" t="s">
        <v>98</v>
      </c>
      <c r="H899" t="s">
        <v>81</v>
      </c>
      <c r="I899" t="s">
        <v>76</v>
      </c>
      <c r="J899" s="8" t="s">
        <v>46</v>
      </c>
      <c r="K899" s="8">
        <v>130</v>
      </c>
      <c r="L899" t="s">
        <v>90</v>
      </c>
      <c r="M899" s="9">
        <v>35</v>
      </c>
      <c r="N899" s="10">
        <v>923.07692307692309</v>
      </c>
      <c r="O899">
        <v>1</v>
      </c>
      <c r="P899">
        <v>1.03</v>
      </c>
      <c r="Q899">
        <v>0</v>
      </c>
      <c r="R899" t="s">
        <v>43</v>
      </c>
      <c r="S899" s="16">
        <v>4686.5</v>
      </c>
      <c r="T899" s="16">
        <v>923.07692307692309</v>
      </c>
      <c r="U899" s="16">
        <v>0</v>
      </c>
      <c r="V899" s="16">
        <v>250</v>
      </c>
      <c r="W899" s="16">
        <v>0</v>
      </c>
      <c r="X899" s="16">
        <v>3513.4230769230771</v>
      </c>
    </row>
    <row r="900" spans="1:24" x14ac:dyDescent="0.25">
      <c r="A900" s="4" t="s">
        <v>24</v>
      </c>
      <c r="B900" s="5" t="s">
        <v>1356</v>
      </c>
      <c r="C900" s="6" t="s">
        <v>35</v>
      </c>
      <c r="D900" s="7">
        <v>97</v>
      </c>
      <c r="E900" t="s">
        <v>865</v>
      </c>
      <c r="F900" t="s">
        <v>37</v>
      </c>
      <c r="G900" t="s">
        <v>145</v>
      </c>
      <c r="H900" t="s">
        <v>51</v>
      </c>
      <c r="I900" t="s">
        <v>40</v>
      </c>
      <c r="J900" s="8" t="s">
        <v>46</v>
      </c>
      <c r="K900" s="8">
        <v>0</v>
      </c>
      <c r="L900" t="s">
        <v>53</v>
      </c>
      <c r="M900" s="9">
        <v>24</v>
      </c>
      <c r="N900" s="10">
        <v>384.61538461538464</v>
      </c>
      <c r="O900">
        <v>0.8</v>
      </c>
      <c r="P900">
        <v>1.1100000000000001</v>
      </c>
      <c r="Q900">
        <v>0</v>
      </c>
      <c r="R900" t="s">
        <v>43</v>
      </c>
      <c r="S900" s="16">
        <v>0</v>
      </c>
      <c r="T900" s="16">
        <v>0</v>
      </c>
      <c r="U900" s="16">
        <v>500</v>
      </c>
      <c r="V900" s="16">
        <v>0</v>
      </c>
      <c r="W900" s="16">
        <v>0</v>
      </c>
      <c r="X900" s="16">
        <v>-500</v>
      </c>
    </row>
    <row r="901" spans="1:24" x14ac:dyDescent="0.25">
      <c r="A901" s="4" t="s">
        <v>24</v>
      </c>
      <c r="B901" s="5" t="s">
        <v>1357</v>
      </c>
      <c r="C901" s="6" t="s">
        <v>35</v>
      </c>
      <c r="D901" s="7">
        <v>131</v>
      </c>
      <c r="E901" t="s">
        <v>846</v>
      </c>
      <c r="F901" t="s">
        <v>37</v>
      </c>
      <c r="G901" t="s">
        <v>75</v>
      </c>
      <c r="H901" t="s">
        <v>60</v>
      </c>
      <c r="I901" t="s">
        <v>40</v>
      </c>
      <c r="J901" s="8" t="s">
        <v>46</v>
      </c>
      <c r="K901" s="8">
        <v>163</v>
      </c>
      <c r="L901" t="s">
        <v>53</v>
      </c>
      <c r="M901" s="9">
        <v>24</v>
      </c>
      <c r="N901" s="10">
        <v>384.61538461538464</v>
      </c>
      <c r="O901">
        <v>0.8</v>
      </c>
      <c r="P901">
        <v>1.1499999999999999</v>
      </c>
      <c r="Q901">
        <v>0</v>
      </c>
      <c r="R901" t="s">
        <v>43</v>
      </c>
      <c r="S901" s="16">
        <v>3599.04</v>
      </c>
      <c r="T901" s="16">
        <v>384.61538461538464</v>
      </c>
      <c r="U901" s="16">
        <v>200</v>
      </c>
      <c r="V901" s="16">
        <v>250</v>
      </c>
      <c r="W901" s="16">
        <v>0</v>
      </c>
      <c r="X901" s="16">
        <v>2764.4246153846152</v>
      </c>
    </row>
    <row r="902" spans="1:24" x14ac:dyDescent="0.25">
      <c r="A902" s="4" t="s">
        <v>24</v>
      </c>
      <c r="B902" s="5" t="s">
        <v>1358</v>
      </c>
      <c r="C902" s="6" t="s">
        <v>135</v>
      </c>
      <c r="D902" s="7">
        <v>51</v>
      </c>
      <c r="E902" t="s">
        <v>382</v>
      </c>
      <c r="F902" t="s">
        <v>37</v>
      </c>
      <c r="G902" t="s">
        <v>383</v>
      </c>
      <c r="H902" t="s">
        <v>51</v>
      </c>
      <c r="I902" t="s">
        <v>40</v>
      </c>
      <c r="J902" s="8" t="s">
        <v>46</v>
      </c>
      <c r="K902" s="8">
        <v>164</v>
      </c>
      <c r="L902" t="s">
        <v>138</v>
      </c>
      <c r="M902" s="9">
        <v>55</v>
      </c>
      <c r="N902" s="10">
        <v>2307.6923076923076</v>
      </c>
      <c r="O902">
        <v>0.8</v>
      </c>
      <c r="P902">
        <v>1.17</v>
      </c>
      <c r="Q902">
        <v>0</v>
      </c>
      <c r="R902" t="s">
        <v>43</v>
      </c>
      <c r="S902" s="16">
        <v>8442.7199999999993</v>
      </c>
      <c r="T902" s="16">
        <v>2307.6923076923076</v>
      </c>
      <c r="U902" s="16">
        <v>200</v>
      </c>
      <c r="V902" s="16">
        <v>50</v>
      </c>
      <c r="W902" s="16">
        <v>0</v>
      </c>
      <c r="X902" s="16">
        <v>5885.0276923076917</v>
      </c>
    </row>
    <row r="903" spans="1:24" x14ac:dyDescent="0.25">
      <c r="A903" s="4" t="s">
        <v>24</v>
      </c>
      <c r="B903" s="5" t="s">
        <v>1359</v>
      </c>
      <c r="C903" s="6" t="s">
        <v>92</v>
      </c>
      <c r="D903" s="7">
        <v>134</v>
      </c>
      <c r="E903" t="s">
        <v>616</v>
      </c>
      <c r="F903" t="s">
        <v>37</v>
      </c>
      <c r="G903" t="s">
        <v>617</v>
      </c>
      <c r="H903" t="s">
        <v>60</v>
      </c>
      <c r="I903" t="s">
        <v>40</v>
      </c>
      <c r="J903" s="8" t="s">
        <v>46</v>
      </c>
      <c r="K903" s="8">
        <v>0</v>
      </c>
      <c r="L903" t="s">
        <v>99</v>
      </c>
      <c r="M903" s="9">
        <v>48</v>
      </c>
      <c r="N903" s="10">
        <v>44</v>
      </c>
      <c r="O903">
        <v>0.8</v>
      </c>
      <c r="P903">
        <v>1.06</v>
      </c>
      <c r="Q903">
        <v>0</v>
      </c>
      <c r="R903" t="s">
        <v>43</v>
      </c>
      <c r="S903" s="16">
        <v>0</v>
      </c>
      <c r="T903" s="16">
        <v>0</v>
      </c>
      <c r="U903" s="16">
        <v>500</v>
      </c>
      <c r="V903" s="16">
        <v>500</v>
      </c>
      <c r="W903" s="16">
        <v>0</v>
      </c>
      <c r="X903" s="16">
        <v>-1000</v>
      </c>
    </row>
    <row r="904" spans="1:24" x14ac:dyDescent="0.25">
      <c r="A904" s="4" t="s">
        <v>24</v>
      </c>
      <c r="B904" s="5" t="s">
        <v>1360</v>
      </c>
      <c r="C904" s="6" t="s">
        <v>35</v>
      </c>
      <c r="D904" s="7">
        <v>47</v>
      </c>
      <c r="E904" t="s">
        <v>1228</v>
      </c>
      <c r="F904" t="s">
        <v>37</v>
      </c>
      <c r="G904" t="s">
        <v>318</v>
      </c>
      <c r="H904" t="s">
        <v>81</v>
      </c>
      <c r="I904" t="s">
        <v>52</v>
      </c>
      <c r="J904" s="8" t="s">
        <v>46</v>
      </c>
      <c r="K904" s="8">
        <v>105</v>
      </c>
      <c r="L904" t="s">
        <v>53</v>
      </c>
      <c r="M904" s="9">
        <v>24</v>
      </c>
      <c r="N904" s="10">
        <v>384.61538461538464</v>
      </c>
      <c r="O904">
        <v>1.1000000000000001</v>
      </c>
      <c r="P904">
        <v>0.97</v>
      </c>
      <c r="Q904">
        <v>0</v>
      </c>
      <c r="R904" t="s">
        <v>43</v>
      </c>
      <c r="S904" s="16">
        <v>2688.84</v>
      </c>
      <c r="T904" s="16">
        <v>384.61538461538464</v>
      </c>
      <c r="U904" s="16">
        <v>500</v>
      </c>
      <c r="V904" s="16">
        <v>0</v>
      </c>
      <c r="W904" s="16">
        <v>0</v>
      </c>
      <c r="X904" s="16">
        <v>1804.2246153846154</v>
      </c>
    </row>
    <row r="905" spans="1:24" x14ac:dyDescent="0.25">
      <c r="A905" s="4" t="s">
        <v>24</v>
      </c>
      <c r="B905" s="5" t="s">
        <v>1361</v>
      </c>
      <c r="C905" s="6" t="s">
        <v>92</v>
      </c>
      <c r="D905" s="7">
        <v>147</v>
      </c>
      <c r="E905" t="s">
        <v>442</v>
      </c>
      <c r="F905" t="s">
        <v>37</v>
      </c>
      <c r="G905" t="s">
        <v>443</v>
      </c>
      <c r="H905" t="s">
        <v>60</v>
      </c>
      <c r="I905" t="s">
        <v>76</v>
      </c>
      <c r="J905" s="8" t="s">
        <v>32</v>
      </c>
      <c r="K905" s="8">
        <v>115</v>
      </c>
      <c r="L905" t="s">
        <v>95</v>
      </c>
      <c r="M905" s="9">
        <v>72</v>
      </c>
      <c r="N905" s="10">
        <v>77</v>
      </c>
      <c r="O905">
        <v>1</v>
      </c>
      <c r="P905">
        <v>1.07</v>
      </c>
      <c r="Q905">
        <v>0</v>
      </c>
      <c r="R905" t="s">
        <v>43</v>
      </c>
      <c r="S905" s="16">
        <v>8859.6</v>
      </c>
      <c r="T905" s="16">
        <v>0</v>
      </c>
      <c r="U905" s="16">
        <v>500</v>
      </c>
      <c r="V905" s="16">
        <v>500</v>
      </c>
      <c r="W905" s="16">
        <v>8855</v>
      </c>
      <c r="X905" s="16">
        <v>-995.39999999999964</v>
      </c>
    </row>
    <row r="906" spans="1:24" x14ac:dyDescent="0.25">
      <c r="A906" s="4" t="s">
        <v>24</v>
      </c>
      <c r="B906" s="5" t="s">
        <v>1362</v>
      </c>
      <c r="C906" s="6" t="s">
        <v>66</v>
      </c>
      <c r="D906" s="7">
        <v>29</v>
      </c>
      <c r="E906" t="s">
        <v>171</v>
      </c>
      <c r="F906" t="s">
        <v>37</v>
      </c>
      <c r="G906" t="s">
        <v>172</v>
      </c>
      <c r="H906" t="s">
        <v>51</v>
      </c>
      <c r="I906" t="s">
        <v>52</v>
      </c>
      <c r="J906" s="8" t="s">
        <v>46</v>
      </c>
      <c r="K906" s="8">
        <v>166</v>
      </c>
      <c r="L906" t="s">
        <v>69</v>
      </c>
      <c r="M906" s="9">
        <v>48</v>
      </c>
      <c r="N906" s="10">
        <v>1538.4615384615386</v>
      </c>
      <c r="O906">
        <v>1.1000000000000001</v>
      </c>
      <c r="P906">
        <v>1.0900000000000001</v>
      </c>
      <c r="Q906">
        <v>0</v>
      </c>
      <c r="R906" t="s">
        <v>43</v>
      </c>
      <c r="S906" s="16">
        <v>9553.6320000000014</v>
      </c>
      <c r="T906" s="16">
        <v>1538.4615384615386</v>
      </c>
      <c r="U906" s="16">
        <v>500</v>
      </c>
      <c r="V906" s="16">
        <v>0</v>
      </c>
      <c r="W906" s="16">
        <v>0</v>
      </c>
      <c r="X906" s="16">
        <v>7515.1704615384624</v>
      </c>
    </row>
    <row r="907" spans="1:24" x14ac:dyDescent="0.25">
      <c r="A907" s="4" t="s">
        <v>24</v>
      </c>
      <c r="B907" s="5" t="s">
        <v>1363</v>
      </c>
      <c r="C907" s="6" t="s">
        <v>35</v>
      </c>
      <c r="D907" s="7">
        <v>124</v>
      </c>
      <c r="E907" t="s">
        <v>104</v>
      </c>
      <c r="F907" t="s">
        <v>37</v>
      </c>
      <c r="G907" t="s">
        <v>105</v>
      </c>
      <c r="H907" t="s">
        <v>39</v>
      </c>
      <c r="I907" t="s">
        <v>76</v>
      </c>
      <c r="J907" s="8" t="s">
        <v>46</v>
      </c>
      <c r="K907" s="8">
        <v>168</v>
      </c>
      <c r="L907" t="s">
        <v>53</v>
      </c>
      <c r="M907" s="9">
        <v>24</v>
      </c>
      <c r="N907" s="10">
        <v>384.61538461538464</v>
      </c>
      <c r="O907">
        <v>1</v>
      </c>
      <c r="P907">
        <v>1.1499999999999999</v>
      </c>
      <c r="Q907">
        <v>0</v>
      </c>
      <c r="R907" t="s">
        <v>43</v>
      </c>
      <c r="S907" s="16">
        <v>4636.7999999999993</v>
      </c>
      <c r="T907" s="16">
        <v>384.61538461538464</v>
      </c>
      <c r="U907" s="16">
        <v>1000</v>
      </c>
      <c r="V907" s="16">
        <v>250</v>
      </c>
      <c r="W907" s="16">
        <v>0</v>
      </c>
      <c r="X907" s="16">
        <v>3002.1846153846145</v>
      </c>
    </row>
    <row r="908" spans="1:24" x14ac:dyDescent="0.25">
      <c r="A908" s="4" t="s">
        <v>24</v>
      </c>
      <c r="B908" s="5" t="s">
        <v>1364</v>
      </c>
      <c r="C908" s="6" t="s">
        <v>43</v>
      </c>
      <c r="D908" s="7">
        <v>194</v>
      </c>
      <c r="E908" t="s">
        <v>480</v>
      </c>
      <c r="F908" t="s">
        <v>37</v>
      </c>
      <c r="G908" t="s">
        <v>329</v>
      </c>
      <c r="H908" t="s">
        <v>60</v>
      </c>
      <c r="I908" t="s">
        <v>76</v>
      </c>
      <c r="J908" s="8" t="s">
        <v>46</v>
      </c>
      <c r="K908" s="8">
        <v>166</v>
      </c>
      <c r="L908" t="s">
        <v>47</v>
      </c>
      <c r="M908" s="9">
        <v>30</v>
      </c>
      <c r="N908" s="10">
        <v>615.38461538461536</v>
      </c>
      <c r="O908">
        <v>1</v>
      </c>
      <c r="P908">
        <v>1.1200000000000001</v>
      </c>
      <c r="Q908">
        <v>0</v>
      </c>
      <c r="R908" t="s">
        <v>43</v>
      </c>
      <c r="S908" s="16">
        <v>5577.6</v>
      </c>
      <c r="T908" s="16">
        <v>615.38461538461536</v>
      </c>
      <c r="U908" s="16">
        <v>0</v>
      </c>
      <c r="V908" s="16">
        <v>500</v>
      </c>
      <c r="W908" s="16">
        <v>0</v>
      </c>
      <c r="X908" s="16">
        <v>4462.2153846153851</v>
      </c>
    </row>
    <row r="909" spans="1:24" x14ac:dyDescent="0.25">
      <c r="A909" s="4" t="s">
        <v>24</v>
      </c>
      <c r="B909" s="5" t="s">
        <v>1365</v>
      </c>
      <c r="C909" s="6" t="s">
        <v>43</v>
      </c>
      <c r="D909" s="7">
        <v>294</v>
      </c>
      <c r="E909" t="s">
        <v>233</v>
      </c>
      <c r="F909" t="s">
        <v>37</v>
      </c>
      <c r="G909" t="s">
        <v>234</v>
      </c>
      <c r="H909" t="s">
        <v>60</v>
      </c>
      <c r="I909" t="s">
        <v>76</v>
      </c>
      <c r="J909" s="8" t="s">
        <v>46</v>
      </c>
      <c r="K909" s="8">
        <v>163</v>
      </c>
      <c r="L909" t="s">
        <v>47</v>
      </c>
      <c r="M909" s="9">
        <v>30</v>
      </c>
      <c r="N909" s="10">
        <v>615.38461538461536</v>
      </c>
      <c r="O909">
        <v>1</v>
      </c>
      <c r="P909">
        <v>1.19</v>
      </c>
      <c r="Q909">
        <v>0</v>
      </c>
      <c r="R909" t="s">
        <v>43</v>
      </c>
      <c r="S909" s="16">
        <v>5819.0999999999995</v>
      </c>
      <c r="T909" s="16">
        <v>615.38461538461536</v>
      </c>
      <c r="U909" s="16">
        <v>0</v>
      </c>
      <c r="V909" s="16">
        <v>0</v>
      </c>
      <c r="W909" s="16">
        <v>0</v>
      </c>
      <c r="X909" s="16">
        <v>5203.7153846153842</v>
      </c>
    </row>
    <row r="910" spans="1:24" x14ac:dyDescent="0.25">
      <c r="A910" s="4" t="s">
        <v>24</v>
      </c>
      <c r="B910" s="5" t="s">
        <v>1366</v>
      </c>
      <c r="C910" s="6" t="s">
        <v>92</v>
      </c>
      <c r="D910" s="7">
        <v>114</v>
      </c>
      <c r="E910" t="s">
        <v>436</v>
      </c>
      <c r="F910" t="s">
        <v>37</v>
      </c>
      <c r="G910" t="s">
        <v>59</v>
      </c>
      <c r="H910" t="s">
        <v>60</v>
      </c>
      <c r="I910" t="s">
        <v>52</v>
      </c>
      <c r="J910" s="8" t="s">
        <v>46</v>
      </c>
      <c r="K910" s="8">
        <v>0</v>
      </c>
      <c r="L910" t="s">
        <v>99</v>
      </c>
      <c r="M910" s="9">
        <v>35</v>
      </c>
      <c r="N910" s="10">
        <v>52</v>
      </c>
      <c r="O910">
        <v>1.1000000000000001</v>
      </c>
      <c r="P910">
        <v>0.9</v>
      </c>
      <c r="Q910">
        <v>0</v>
      </c>
      <c r="R910" t="s">
        <v>43</v>
      </c>
      <c r="S910" s="16">
        <v>0</v>
      </c>
      <c r="T910" s="16">
        <v>0</v>
      </c>
      <c r="U910" s="16">
        <v>1000</v>
      </c>
      <c r="V910" s="16">
        <v>50</v>
      </c>
      <c r="W910" s="16">
        <v>0</v>
      </c>
      <c r="X910" s="16">
        <v>-1050</v>
      </c>
    </row>
    <row r="911" spans="1:24" x14ac:dyDescent="0.25">
      <c r="A911" s="4" t="s">
        <v>24</v>
      </c>
      <c r="B911" s="5" t="s">
        <v>1367</v>
      </c>
      <c r="C911" s="6" t="s">
        <v>26</v>
      </c>
      <c r="D911" s="7">
        <v>180</v>
      </c>
      <c r="E911" t="s">
        <v>704</v>
      </c>
      <c r="F911" t="s">
        <v>28</v>
      </c>
      <c r="G911" t="s">
        <v>705</v>
      </c>
      <c r="H911" t="s">
        <v>30</v>
      </c>
      <c r="I911" t="s">
        <v>40</v>
      </c>
      <c r="J911" s="8" t="s">
        <v>46</v>
      </c>
      <c r="K911" s="8">
        <v>165</v>
      </c>
      <c r="L911" t="s">
        <v>90</v>
      </c>
      <c r="M911" s="9">
        <v>35</v>
      </c>
      <c r="N911" s="10">
        <v>923.07692307692309</v>
      </c>
      <c r="O911">
        <v>0.8</v>
      </c>
      <c r="P911">
        <v>1.04</v>
      </c>
      <c r="Q911">
        <v>0</v>
      </c>
      <c r="R911" t="s">
        <v>43</v>
      </c>
      <c r="S911" s="16">
        <v>4659.2</v>
      </c>
      <c r="T911" s="16">
        <v>923.07692307692309</v>
      </c>
      <c r="U911" s="16">
        <v>200</v>
      </c>
      <c r="V911" s="16">
        <v>0</v>
      </c>
      <c r="W911" s="16">
        <v>0</v>
      </c>
      <c r="X911" s="16">
        <v>3536.123076923077</v>
      </c>
    </row>
    <row r="912" spans="1:24" x14ac:dyDescent="0.25">
      <c r="A912" s="4" t="s">
        <v>24</v>
      </c>
      <c r="B912" s="5" t="s">
        <v>1368</v>
      </c>
      <c r="C912" s="6" t="s">
        <v>78</v>
      </c>
      <c r="D912" s="7">
        <v>181</v>
      </c>
      <c r="E912" t="s">
        <v>471</v>
      </c>
      <c r="F912" t="s">
        <v>37</v>
      </c>
      <c r="G912" t="s">
        <v>472</v>
      </c>
      <c r="H912" t="s">
        <v>30</v>
      </c>
      <c r="I912" t="s">
        <v>31</v>
      </c>
      <c r="J912" s="8" t="s">
        <v>32</v>
      </c>
      <c r="K912" s="8">
        <v>163</v>
      </c>
      <c r="L912" t="s">
        <v>121</v>
      </c>
      <c r="M912" s="9">
        <v>65</v>
      </c>
      <c r="N912" s="10">
        <v>7500</v>
      </c>
      <c r="O912">
        <v>1.2</v>
      </c>
      <c r="P912">
        <v>0.95</v>
      </c>
      <c r="Q912">
        <v>0</v>
      </c>
      <c r="R912" t="s">
        <v>43</v>
      </c>
      <c r="S912" s="16">
        <v>12078.3</v>
      </c>
      <c r="T912" s="16">
        <v>7500</v>
      </c>
      <c r="U912" s="16">
        <v>0</v>
      </c>
      <c r="V912" s="16">
        <v>500</v>
      </c>
      <c r="W912" s="16">
        <v>0</v>
      </c>
      <c r="X912" s="16">
        <v>4078.2999999999993</v>
      </c>
    </row>
    <row r="913" spans="1:24" x14ac:dyDescent="0.25">
      <c r="A913" s="4" t="s">
        <v>24</v>
      </c>
      <c r="B913" s="5" t="s">
        <v>1369</v>
      </c>
      <c r="C913" s="6" t="s">
        <v>35</v>
      </c>
      <c r="D913" s="7">
        <v>11</v>
      </c>
      <c r="E913" t="s">
        <v>944</v>
      </c>
      <c r="F913" t="s">
        <v>37</v>
      </c>
      <c r="G913" t="s">
        <v>237</v>
      </c>
      <c r="H913" t="s">
        <v>30</v>
      </c>
      <c r="I913" t="s">
        <v>52</v>
      </c>
      <c r="J913" s="8" t="s">
        <v>46</v>
      </c>
      <c r="K913" s="8">
        <v>166</v>
      </c>
      <c r="L913" t="s">
        <v>53</v>
      </c>
      <c r="M913" s="9">
        <v>24</v>
      </c>
      <c r="N913" s="10">
        <v>384.61538461538464</v>
      </c>
      <c r="O913">
        <v>1.1000000000000001</v>
      </c>
      <c r="P913">
        <v>1.1399999999999999</v>
      </c>
      <c r="Q913">
        <v>0</v>
      </c>
      <c r="R913" t="s">
        <v>43</v>
      </c>
      <c r="S913" s="16">
        <v>4995.9360000000006</v>
      </c>
      <c r="T913" s="16">
        <v>384.61538461538464</v>
      </c>
      <c r="U913" s="16">
        <v>0</v>
      </c>
      <c r="V913" s="16">
        <v>0</v>
      </c>
      <c r="W913" s="16">
        <v>0</v>
      </c>
      <c r="X913" s="16">
        <v>4611.3206153846158</v>
      </c>
    </row>
    <row r="914" spans="1:24" x14ac:dyDescent="0.25">
      <c r="A914" s="4" t="s">
        <v>24</v>
      </c>
      <c r="B914" s="5" t="s">
        <v>1370</v>
      </c>
      <c r="C914" s="6" t="s">
        <v>78</v>
      </c>
      <c r="D914" s="7">
        <v>139</v>
      </c>
      <c r="E914" t="s">
        <v>1371</v>
      </c>
      <c r="F914" t="s">
        <v>37</v>
      </c>
      <c r="G914" t="s">
        <v>312</v>
      </c>
      <c r="H914" t="s">
        <v>81</v>
      </c>
      <c r="I914" t="s">
        <v>52</v>
      </c>
      <c r="J914" s="8" t="s">
        <v>46</v>
      </c>
      <c r="K914" s="8">
        <v>166</v>
      </c>
      <c r="L914" t="s">
        <v>82</v>
      </c>
      <c r="M914" s="9">
        <v>40</v>
      </c>
      <c r="N914" s="10">
        <v>1230.7692307692307</v>
      </c>
      <c r="O914">
        <v>1.1000000000000001</v>
      </c>
      <c r="P914">
        <v>1.2</v>
      </c>
      <c r="Q914">
        <v>0</v>
      </c>
      <c r="R914" t="s">
        <v>43</v>
      </c>
      <c r="S914" s="16">
        <v>8764.8000000000011</v>
      </c>
      <c r="T914" s="16">
        <v>1230.7692307692307</v>
      </c>
      <c r="U914" s="16">
        <v>0</v>
      </c>
      <c r="V914" s="16">
        <v>50</v>
      </c>
      <c r="W914" s="16">
        <v>0</v>
      </c>
      <c r="X914" s="16">
        <v>7484.0307692307706</v>
      </c>
    </row>
    <row r="915" spans="1:24" x14ac:dyDescent="0.25">
      <c r="A915" s="4" t="s">
        <v>24</v>
      </c>
      <c r="B915" s="5" t="s">
        <v>1372</v>
      </c>
      <c r="C915" s="6" t="s">
        <v>66</v>
      </c>
      <c r="D915" s="7">
        <v>239</v>
      </c>
      <c r="E915" t="s">
        <v>495</v>
      </c>
      <c r="F915" t="s">
        <v>37</v>
      </c>
      <c r="G915" t="s">
        <v>496</v>
      </c>
      <c r="H915" t="s">
        <v>51</v>
      </c>
      <c r="I915" t="s">
        <v>40</v>
      </c>
      <c r="J915" s="8" t="s">
        <v>46</v>
      </c>
      <c r="K915" s="8">
        <v>168</v>
      </c>
      <c r="L915" t="s">
        <v>69</v>
      </c>
      <c r="M915" s="9">
        <v>48</v>
      </c>
      <c r="N915" s="10">
        <v>1538.4615384615386</v>
      </c>
      <c r="O915">
        <v>0.8</v>
      </c>
      <c r="P915">
        <v>1</v>
      </c>
      <c r="Q915">
        <v>0</v>
      </c>
      <c r="R915" t="s">
        <v>43</v>
      </c>
      <c r="S915" s="16">
        <v>6451.2000000000007</v>
      </c>
      <c r="T915" s="16">
        <v>1538.4615384615386</v>
      </c>
      <c r="U915" s="16">
        <v>0</v>
      </c>
      <c r="V915" s="16">
        <v>250</v>
      </c>
      <c r="W915" s="16">
        <v>0</v>
      </c>
      <c r="X915" s="16">
        <v>4662.7384615384617</v>
      </c>
    </row>
    <row r="916" spans="1:24" x14ac:dyDescent="0.25">
      <c r="A916" s="4" t="s">
        <v>24</v>
      </c>
      <c r="B916" s="5" t="s">
        <v>1373</v>
      </c>
      <c r="C916" s="6" t="s">
        <v>92</v>
      </c>
      <c r="D916" s="7">
        <v>185</v>
      </c>
      <c r="E916" t="s">
        <v>1374</v>
      </c>
      <c r="F916" t="s">
        <v>37</v>
      </c>
      <c r="G916" t="s">
        <v>127</v>
      </c>
      <c r="H916" t="s">
        <v>51</v>
      </c>
      <c r="I916" t="s">
        <v>86</v>
      </c>
      <c r="J916" s="8" t="s">
        <v>46</v>
      </c>
      <c r="K916" s="8">
        <v>161</v>
      </c>
      <c r="L916" t="s">
        <v>99</v>
      </c>
      <c r="M916" s="9">
        <v>48</v>
      </c>
      <c r="N916" s="10">
        <v>55</v>
      </c>
      <c r="O916">
        <v>0.9</v>
      </c>
      <c r="P916">
        <v>1.2</v>
      </c>
      <c r="Q916">
        <v>0</v>
      </c>
      <c r="R916" t="s">
        <v>43</v>
      </c>
      <c r="S916" s="16">
        <v>8346.24</v>
      </c>
      <c r="T916" s="16">
        <v>0</v>
      </c>
      <c r="U916" s="16">
        <v>1000</v>
      </c>
      <c r="V916" s="16">
        <v>250</v>
      </c>
      <c r="W916" s="16">
        <v>8855</v>
      </c>
      <c r="X916" s="16">
        <v>-1758.7600000000002</v>
      </c>
    </row>
    <row r="917" spans="1:24" x14ac:dyDescent="0.25">
      <c r="A917" s="4" t="s">
        <v>24</v>
      </c>
      <c r="B917" s="5" t="s">
        <v>1375</v>
      </c>
      <c r="C917" s="6" t="s">
        <v>92</v>
      </c>
      <c r="D917" s="7">
        <v>108</v>
      </c>
      <c r="E917" t="s">
        <v>1376</v>
      </c>
      <c r="F917" t="s">
        <v>28</v>
      </c>
      <c r="G917" t="s">
        <v>63</v>
      </c>
      <c r="H917" t="s">
        <v>64</v>
      </c>
      <c r="I917" t="s">
        <v>31</v>
      </c>
      <c r="J917" s="8" t="s">
        <v>46</v>
      </c>
      <c r="K917" s="8">
        <v>167</v>
      </c>
      <c r="L917" t="s">
        <v>99</v>
      </c>
      <c r="M917" s="9">
        <v>40</v>
      </c>
      <c r="N917" s="10">
        <v>40</v>
      </c>
      <c r="O917">
        <v>1.2</v>
      </c>
      <c r="P917">
        <v>1.04</v>
      </c>
      <c r="Q917">
        <v>0</v>
      </c>
      <c r="R917" t="s">
        <v>43</v>
      </c>
      <c r="S917" s="16">
        <v>7987.2000000000007</v>
      </c>
      <c r="T917" s="16">
        <v>0</v>
      </c>
      <c r="U917" s="16">
        <v>200</v>
      </c>
      <c r="V917" s="16">
        <v>250</v>
      </c>
      <c r="W917" s="16">
        <v>6680</v>
      </c>
      <c r="X917" s="16">
        <v>857.20000000000073</v>
      </c>
    </row>
    <row r="918" spans="1:24" x14ac:dyDescent="0.25">
      <c r="A918" s="4" t="s">
        <v>24</v>
      </c>
      <c r="B918" s="5" t="s">
        <v>1377</v>
      </c>
      <c r="C918" s="6" t="s">
        <v>43</v>
      </c>
      <c r="D918" s="7">
        <v>10</v>
      </c>
      <c r="E918" t="s">
        <v>379</v>
      </c>
      <c r="F918" t="s">
        <v>28</v>
      </c>
      <c r="G918" t="s">
        <v>237</v>
      </c>
      <c r="H918" t="s">
        <v>30</v>
      </c>
      <c r="I918" t="s">
        <v>31</v>
      </c>
      <c r="J918" s="8" t="s">
        <v>32</v>
      </c>
      <c r="K918" s="8">
        <v>123</v>
      </c>
      <c r="L918" t="s">
        <v>117</v>
      </c>
      <c r="M918" s="9">
        <v>54</v>
      </c>
      <c r="N918" s="10">
        <v>5666.666666666667</v>
      </c>
      <c r="O918">
        <v>1.2</v>
      </c>
      <c r="P918">
        <v>1.1399999999999999</v>
      </c>
      <c r="Q918">
        <v>0</v>
      </c>
      <c r="R918" t="s">
        <v>43</v>
      </c>
      <c r="S918" s="16">
        <v>11819.519999999999</v>
      </c>
      <c r="T918" s="16">
        <v>5666.666666666667</v>
      </c>
      <c r="U918" s="16">
        <v>500</v>
      </c>
      <c r="V918" s="16">
        <v>10</v>
      </c>
      <c r="W918" s="16">
        <v>0</v>
      </c>
      <c r="X918" s="16">
        <v>5642.8533333333316</v>
      </c>
    </row>
    <row r="919" spans="1:24" x14ac:dyDescent="0.25">
      <c r="A919" s="4" t="s">
        <v>24</v>
      </c>
      <c r="B919" s="5" t="s">
        <v>1378</v>
      </c>
      <c r="C919" s="6" t="s">
        <v>92</v>
      </c>
      <c r="D919" s="7">
        <v>123</v>
      </c>
      <c r="E919" t="s">
        <v>1015</v>
      </c>
      <c r="F919" t="s">
        <v>28</v>
      </c>
      <c r="G919" t="s">
        <v>105</v>
      </c>
      <c r="H919" t="s">
        <v>39</v>
      </c>
      <c r="I919" t="s">
        <v>52</v>
      </c>
      <c r="J919" s="8" t="s">
        <v>32</v>
      </c>
      <c r="K919" s="8">
        <v>167</v>
      </c>
      <c r="L919" t="s">
        <v>95</v>
      </c>
      <c r="M919" s="9">
        <v>60</v>
      </c>
      <c r="N919" s="10">
        <v>76</v>
      </c>
      <c r="O919">
        <v>1.1000000000000001</v>
      </c>
      <c r="P919">
        <v>1.1499999999999999</v>
      </c>
      <c r="Q919">
        <v>0</v>
      </c>
      <c r="R919" t="s">
        <v>43</v>
      </c>
      <c r="S919" s="16">
        <v>12143.999999999998</v>
      </c>
      <c r="T919" s="16">
        <v>0</v>
      </c>
      <c r="U919" s="16">
        <v>0</v>
      </c>
      <c r="V919" s="16">
        <v>10</v>
      </c>
      <c r="W919" s="16">
        <v>12692</v>
      </c>
      <c r="X919" s="16">
        <v>-558.00000000000182</v>
      </c>
    </row>
    <row r="920" spans="1:24" x14ac:dyDescent="0.25">
      <c r="A920" s="4" t="s">
        <v>24</v>
      </c>
      <c r="B920" s="5" t="s">
        <v>1379</v>
      </c>
      <c r="C920" s="6" t="s">
        <v>92</v>
      </c>
      <c r="D920" s="7">
        <v>55</v>
      </c>
      <c r="E920" t="s">
        <v>396</v>
      </c>
      <c r="F920" t="s">
        <v>37</v>
      </c>
      <c r="G920" t="s">
        <v>133</v>
      </c>
      <c r="H920" t="s">
        <v>30</v>
      </c>
      <c r="I920" t="s">
        <v>40</v>
      </c>
      <c r="J920" s="8" t="s">
        <v>46</v>
      </c>
      <c r="K920" s="8">
        <v>0</v>
      </c>
      <c r="L920" t="s">
        <v>99</v>
      </c>
      <c r="M920" s="9">
        <v>35</v>
      </c>
      <c r="N920" s="10">
        <v>47</v>
      </c>
      <c r="O920">
        <v>0.8</v>
      </c>
      <c r="P920">
        <v>0.99</v>
      </c>
      <c r="Q920">
        <v>0</v>
      </c>
      <c r="R920" t="s">
        <v>43</v>
      </c>
      <c r="S920" s="16">
        <v>0</v>
      </c>
      <c r="T920" s="16">
        <v>0</v>
      </c>
      <c r="U920" s="16">
        <v>500</v>
      </c>
      <c r="V920" s="16">
        <v>10</v>
      </c>
      <c r="W920" s="16">
        <v>0</v>
      </c>
      <c r="X920" s="16">
        <v>-510</v>
      </c>
    </row>
    <row r="921" spans="1:24" x14ac:dyDescent="0.25">
      <c r="A921" s="4" t="s">
        <v>24</v>
      </c>
      <c r="B921" s="5" t="s">
        <v>1380</v>
      </c>
      <c r="C921" s="6" t="s">
        <v>135</v>
      </c>
      <c r="D921" s="7">
        <v>107</v>
      </c>
      <c r="E921" t="s">
        <v>294</v>
      </c>
      <c r="F921" t="s">
        <v>37</v>
      </c>
      <c r="G921" t="s">
        <v>63</v>
      </c>
      <c r="H921" t="s">
        <v>64</v>
      </c>
      <c r="I921" t="s">
        <v>86</v>
      </c>
      <c r="J921" s="8" t="s">
        <v>46</v>
      </c>
      <c r="K921" s="8">
        <v>165</v>
      </c>
      <c r="L921" t="s">
        <v>138</v>
      </c>
      <c r="M921" s="9">
        <v>55</v>
      </c>
      <c r="N921" s="10">
        <v>2307.6923076923076</v>
      </c>
      <c r="O921">
        <v>0.9</v>
      </c>
      <c r="P921">
        <v>1.04</v>
      </c>
      <c r="Q921">
        <v>0</v>
      </c>
      <c r="R921" t="s">
        <v>43</v>
      </c>
      <c r="S921" s="16">
        <v>8494.2000000000007</v>
      </c>
      <c r="T921" s="16">
        <v>2307.6923076923076</v>
      </c>
      <c r="U921" s="16">
        <v>200</v>
      </c>
      <c r="V921" s="16">
        <v>10</v>
      </c>
      <c r="W921" s="16">
        <v>0</v>
      </c>
      <c r="X921" s="16">
        <v>5976.5076923076931</v>
      </c>
    </row>
    <row r="922" spans="1:24" x14ac:dyDescent="0.25">
      <c r="A922" s="4" t="s">
        <v>24</v>
      </c>
      <c r="B922" s="5" t="s">
        <v>1381</v>
      </c>
      <c r="C922" s="6" t="s">
        <v>92</v>
      </c>
      <c r="D922" s="7">
        <v>101</v>
      </c>
      <c r="E922" t="s">
        <v>595</v>
      </c>
      <c r="F922" t="s">
        <v>28</v>
      </c>
      <c r="G922" t="s">
        <v>159</v>
      </c>
      <c r="H922" t="s">
        <v>39</v>
      </c>
      <c r="I922" t="s">
        <v>40</v>
      </c>
      <c r="J922" s="8" t="s">
        <v>46</v>
      </c>
      <c r="K922" s="8">
        <v>168</v>
      </c>
      <c r="L922" t="s">
        <v>99</v>
      </c>
      <c r="M922" s="9">
        <v>40</v>
      </c>
      <c r="N922" s="10">
        <v>43</v>
      </c>
      <c r="O922">
        <v>0.8</v>
      </c>
      <c r="P922">
        <v>1.01</v>
      </c>
      <c r="Q922">
        <v>0</v>
      </c>
      <c r="R922" t="s">
        <v>43</v>
      </c>
      <c r="S922" s="16">
        <v>5171.2</v>
      </c>
      <c r="T922" s="16">
        <v>0</v>
      </c>
      <c r="U922" s="16">
        <v>0</v>
      </c>
      <c r="V922" s="16">
        <v>0</v>
      </c>
      <c r="W922" s="16">
        <v>7224</v>
      </c>
      <c r="X922" s="16">
        <v>-2052.8000000000002</v>
      </c>
    </row>
    <row r="923" spans="1:24" x14ac:dyDescent="0.25">
      <c r="A923" s="4" t="s">
        <v>24</v>
      </c>
      <c r="B923" s="5" t="s">
        <v>1382</v>
      </c>
      <c r="C923" s="6" t="s">
        <v>92</v>
      </c>
      <c r="D923" s="7">
        <v>1</v>
      </c>
      <c r="E923" t="s">
        <v>935</v>
      </c>
      <c r="F923" t="s">
        <v>37</v>
      </c>
      <c r="G923" t="s">
        <v>309</v>
      </c>
      <c r="H923" t="s">
        <v>60</v>
      </c>
      <c r="I923" t="s">
        <v>86</v>
      </c>
      <c r="J923" s="8" t="s">
        <v>46</v>
      </c>
      <c r="K923" s="8">
        <v>165</v>
      </c>
      <c r="L923" t="s">
        <v>99</v>
      </c>
      <c r="M923" s="9">
        <v>48</v>
      </c>
      <c r="N923" s="10">
        <v>42</v>
      </c>
      <c r="O923">
        <v>0.9</v>
      </c>
      <c r="P923">
        <v>0.97</v>
      </c>
      <c r="Q923">
        <v>0</v>
      </c>
      <c r="R923" t="s">
        <v>43</v>
      </c>
      <c r="S923" s="16">
        <v>6914.16</v>
      </c>
      <c r="T923" s="16">
        <v>0</v>
      </c>
      <c r="U923" s="16">
        <v>750</v>
      </c>
      <c r="V923" s="16">
        <v>100</v>
      </c>
      <c r="W923" s="16">
        <v>6930</v>
      </c>
      <c r="X923" s="16">
        <v>-865.84000000000015</v>
      </c>
    </row>
    <row r="924" spans="1:24" x14ac:dyDescent="0.25">
      <c r="A924" s="4" t="s">
        <v>24</v>
      </c>
      <c r="B924" s="5" t="s">
        <v>1383</v>
      </c>
      <c r="C924" s="6" t="s">
        <v>35</v>
      </c>
      <c r="D924" s="7">
        <v>161</v>
      </c>
      <c r="E924" t="s">
        <v>769</v>
      </c>
      <c r="F924" t="s">
        <v>28</v>
      </c>
      <c r="G924" t="s">
        <v>770</v>
      </c>
      <c r="H924" t="s">
        <v>60</v>
      </c>
      <c r="I924" t="s">
        <v>40</v>
      </c>
      <c r="J924" s="8" t="s">
        <v>46</v>
      </c>
      <c r="K924" s="8">
        <v>168</v>
      </c>
      <c r="L924" t="s">
        <v>53</v>
      </c>
      <c r="M924" s="9">
        <v>24</v>
      </c>
      <c r="N924" s="10">
        <v>384.61538461538464</v>
      </c>
      <c r="O924">
        <v>0.8</v>
      </c>
      <c r="P924">
        <v>0.91</v>
      </c>
      <c r="Q924">
        <v>0</v>
      </c>
      <c r="R924" t="s">
        <v>43</v>
      </c>
      <c r="S924" s="16">
        <v>2795.52</v>
      </c>
      <c r="T924" s="16">
        <v>384.61538461538464</v>
      </c>
      <c r="U924" s="16">
        <v>1000</v>
      </c>
      <c r="V924" s="16">
        <v>0</v>
      </c>
      <c r="W924" s="16">
        <v>0</v>
      </c>
      <c r="X924" s="16">
        <v>1410.9046153846152</v>
      </c>
    </row>
    <row r="925" spans="1:24" x14ac:dyDescent="0.25">
      <c r="A925" s="4" t="s">
        <v>24</v>
      </c>
      <c r="B925" s="5" t="s">
        <v>1384</v>
      </c>
      <c r="C925" s="6" t="s">
        <v>26</v>
      </c>
      <c r="D925" s="7">
        <v>291</v>
      </c>
      <c r="E925" t="s">
        <v>339</v>
      </c>
      <c r="F925" t="s">
        <v>28</v>
      </c>
      <c r="G925" t="s">
        <v>340</v>
      </c>
      <c r="H925" t="s">
        <v>64</v>
      </c>
      <c r="I925" t="s">
        <v>40</v>
      </c>
      <c r="J925" s="8" t="s">
        <v>32</v>
      </c>
      <c r="K925" s="8">
        <v>164</v>
      </c>
      <c r="L925" t="s">
        <v>33</v>
      </c>
      <c r="M925" s="9">
        <v>60</v>
      </c>
      <c r="N925" s="10">
        <v>6250</v>
      </c>
      <c r="O925">
        <v>0.8</v>
      </c>
      <c r="P925">
        <v>0.82</v>
      </c>
      <c r="Q925">
        <v>0</v>
      </c>
      <c r="R925" t="s">
        <v>43</v>
      </c>
      <c r="S925" s="16">
        <v>6297.5999999999995</v>
      </c>
      <c r="T925" s="16">
        <v>6250</v>
      </c>
      <c r="U925" s="16">
        <v>200</v>
      </c>
      <c r="V925" s="16">
        <v>0</v>
      </c>
      <c r="W925" s="16">
        <v>0</v>
      </c>
      <c r="X925" s="16">
        <v>-152.40000000000055</v>
      </c>
    </row>
    <row r="926" spans="1:24" x14ac:dyDescent="0.25">
      <c r="A926" s="4" t="s">
        <v>24</v>
      </c>
      <c r="B926" s="5" t="s">
        <v>1385</v>
      </c>
      <c r="C926" s="6" t="s">
        <v>35</v>
      </c>
      <c r="D926" s="7">
        <v>238</v>
      </c>
      <c r="E926" t="s">
        <v>870</v>
      </c>
      <c r="F926" t="s">
        <v>28</v>
      </c>
      <c r="G926" t="s">
        <v>496</v>
      </c>
      <c r="H926" t="s">
        <v>51</v>
      </c>
      <c r="I926" t="s">
        <v>76</v>
      </c>
      <c r="J926" s="8" t="s">
        <v>46</v>
      </c>
      <c r="K926" s="8">
        <v>0</v>
      </c>
      <c r="L926" t="s">
        <v>53</v>
      </c>
      <c r="M926" s="9">
        <v>24</v>
      </c>
      <c r="N926" s="10">
        <v>384.61538461538464</v>
      </c>
      <c r="O926">
        <v>1</v>
      </c>
      <c r="P926">
        <v>1</v>
      </c>
      <c r="Q926">
        <v>0</v>
      </c>
      <c r="R926" t="s">
        <v>43</v>
      </c>
      <c r="S926" s="16">
        <v>3840</v>
      </c>
      <c r="T926" s="16">
        <v>0</v>
      </c>
      <c r="U926" s="16">
        <v>750</v>
      </c>
      <c r="V926" s="16">
        <v>50</v>
      </c>
      <c r="W926" s="16">
        <v>0</v>
      </c>
      <c r="X926" s="16">
        <v>3040</v>
      </c>
    </row>
    <row r="927" spans="1:24" x14ac:dyDescent="0.25">
      <c r="A927" s="4" t="s">
        <v>24</v>
      </c>
      <c r="B927" s="5" t="s">
        <v>1386</v>
      </c>
      <c r="C927" s="6" t="s">
        <v>35</v>
      </c>
      <c r="D927" s="7">
        <v>99</v>
      </c>
      <c r="E927" t="s">
        <v>354</v>
      </c>
      <c r="F927" t="s">
        <v>37</v>
      </c>
      <c r="G927" t="s">
        <v>159</v>
      </c>
      <c r="H927" t="s">
        <v>39</v>
      </c>
      <c r="I927" t="s">
        <v>52</v>
      </c>
      <c r="J927" s="8" t="s">
        <v>32</v>
      </c>
      <c r="K927" s="8">
        <v>161</v>
      </c>
      <c r="L927" t="s">
        <v>41</v>
      </c>
      <c r="M927" s="9">
        <v>48</v>
      </c>
      <c r="N927" s="10">
        <v>5416.666666666667</v>
      </c>
      <c r="O927">
        <v>1.1000000000000001</v>
      </c>
      <c r="P927">
        <v>1.01</v>
      </c>
      <c r="Q927">
        <v>0</v>
      </c>
      <c r="R927" t="s">
        <v>43</v>
      </c>
      <c r="S927" s="16">
        <v>8585.8080000000009</v>
      </c>
      <c r="T927" s="16">
        <v>5416.666666666667</v>
      </c>
      <c r="U927" s="16">
        <v>0</v>
      </c>
      <c r="V927" s="16">
        <v>100</v>
      </c>
      <c r="W927" s="16">
        <v>0</v>
      </c>
      <c r="X927" s="16">
        <v>3069.1413333333339</v>
      </c>
    </row>
    <row r="928" spans="1:24" x14ac:dyDescent="0.25">
      <c r="A928" s="4" t="s">
        <v>24</v>
      </c>
      <c r="B928" s="5" t="s">
        <v>1387</v>
      </c>
      <c r="C928" s="6" t="s">
        <v>35</v>
      </c>
      <c r="D928" s="7">
        <v>216</v>
      </c>
      <c r="E928" t="s">
        <v>1388</v>
      </c>
      <c r="F928" t="s">
        <v>37</v>
      </c>
      <c r="G928" t="s">
        <v>625</v>
      </c>
      <c r="H928" t="s">
        <v>30</v>
      </c>
      <c r="I928" t="s">
        <v>40</v>
      </c>
      <c r="J928" s="8" t="s">
        <v>46</v>
      </c>
      <c r="K928" s="8">
        <v>164</v>
      </c>
      <c r="L928" t="s">
        <v>53</v>
      </c>
      <c r="M928" s="9">
        <v>24</v>
      </c>
      <c r="N928" s="10">
        <v>384.61538461538464</v>
      </c>
      <c r="O928">
        <v>0.8</v>
      </c>
      <c r="P928">
        <v>0.86</v>
      </c>
      <c r="Q928">
        <v>0</v>
      </c>
      <c r="R928" t="s">
        <v>43</v>
      </c>
      <c r="S928" s="16">
        <v>2707.9680000000003</v>
      </c>
      <c r="T928" s="16">
        <v>384.61538461538464</v>
      </c>
      <c r="U928" s="16">
        <v>500</v>
      </c>
      <c r="V928" s="16">
        <v>50</v>
      </c>
      <c r="W928" s="16">
        <v>0</v>
      </c>
      <c r="X928" s="16">
        <v>1773.3526153846155</v>
      </c>
    </row>
    <row r="929" spans="1:24" x14ac:dyDescent="0.25">
      <c r="A929" s="4" t="s">
        <v>24</v>
      </c>
      <c r="B929" s="5" t="s">
        <v>1389</v>
      </c>
      <c r="C929" s="6" t="s">
        <v>92</v>
      </c>
      <c r="D929" s="7">
        <v>244</v>
      </c>
      <c r="E929" t="s">
        <v>142</v>
      </c>
      <c r="F929" t="s">
        <v>28</v>
      </c>
      <c r="G929" t="s">
        <v>109</v>
      </c>
      <c r="H929" t="s">
        <v>64</v>
      </c>
      <c r="I929" t="s">
        <v>52</v>
      </c>
      <c r="J929" s="8" t="s">
        <v>46</v>
      </c>
      <c r="K929" s="8">
        <v>167</v>
      </c>
      <c r="L929" t="s">
        <v>99</v>
      </c>
      <c r="M929" s="9">
        <v>48</v>
      </c>
      <c r="N929" s="10">
        <v>53</v>
      </c>
      <c r="O929">
        <v>1.1000000000000001</v>
      </c>
      <c r="P929">
        <v>0.86</v>
      </c>
      <c r="Q929">
        <v>0</v>
      </c>
      <c r="R929" t="s">
        <v>43</v>
      </c>
      <c r="S929" s="16">
        <v>7265.28</v>
      </c>
      <c r="T929" s="16">
        <v>0</v>
      </c>
      <c r="U929" s="16">
        <v>200</v>
      </c>
      <c r="V929" s="16">
        <v>10</v>
      </c>
      <c r="W929" s="16">
        <v>8851</v>
      </c>
      <c r="X929" s="16">
        <v>-1795.7200000000003</v>
      </c>
    </row>
    <row r="930" spans="1:24" x14ac:dyDescent="0.25">
      <c r="A930" s="4" t="s">
        <v>24</v>
      </c>
      <c r="B930" s="5" t="s">
        <v>1390</v>
      </c>
      <c r="C930" s="6" t="s">
        <v>35</v>
      </c>
      <c r="D930" s="7">
        <v>215</v>
      </c>
      <c r="E930" t="s">
        <v>698</v>
      </c>
      <c r="F930" t="s">
        <v>28</v>
      </c>
      <c r="G930" t="s">
        <v>625</v>
      </c>
      <c r="H930" t="s">
        <v>30</v>
      </c>
      <c r="I930" t="s">
        <v>76</v>
      </c>
      <c r="J930" s="8" t="s">
        <v>32</v>
      </c>
      <c r="K930" s="8">
        <v>112</v>
      </c>
      <c r="L930" t="s">
        <v>41</v>
      </c>
      <c r="M930" s="9">
        <v>48</v>
      </c>
      <c r="N930" s="10">
        <v>5416.666666666667</v>
      </c>
      <c r="O930">
        <v>1</v>
      </c>
      <c r="P930">
        <v>0.86</v>
      </c>
      <c r="Q930">
        <v>0</v>
      </c>
      <c r="R930" t="s">
        <v>43</v>
      </c>
      <c r="S930" s="16">
        <v>6604.8</v>
      </c>
      <c r="T930" s="16">
        <v>5416.666666666667</v>
      </c>
      <c r="U930" s="16">
        <v>200</v>
      </c>
      <c r="V930" s="16">
        <v>250</v>
      </c>
      <c r="W930" s="16">
        <v>0</v>
      </c>
      <c r="X930" s="16">
        <v>738.13333333333321</v>
      </c>
    </row>
    <row r="931" spans="1:24" x14ac:dyDescent="0.25">
      <c r="A931" s="4" t="s">
        <v>24</v>
      </c>
      <c r="B931" s="5" t="s">
        <v>1391</v>
      </c>
      <c r="C931" s="6" t="s">
        <v>66</v>
      </c>
      <c r="D931" s="7">
        <v>92</v>
      </c>
      <c r="E931" t="s">
        <v>1067</v>
      </c>
      <c r="F931" t="s">
        <v>28</v>
      </c>
      <c r="G931" t="s">
        <v>1034</v>
      </c>
      <c r="H931" t="s">
        <v>51</v>
      </c>
      <c r="I931" t="s">
        <v>40</v>
      </c>
      <c r="J931" s="8" t="s">
        <v>46</v>
      </c>
      <c r="K931" s="8">
        <v>160</v>
      </c>
      <c r="L931" t="s">
        <v>69</v>
      </c>
      <c r="M931" s="9">
        <v>48</v>
      </c>
      <c r="N931" s="10">
        <v>1538.4615384615386</v>
      </c>
      <c r="O931">
        <v>0.8</v>
      </c>
      <c r="P931">
        <v>1.1299999999999999</v>
      </c>
      <c r="Q931">
        <v>0</v>
      </c>
      <c r="R931" t="s">
        <v>43</v>
      </c>
      <c r="S931" s="16">
        <v>6942.7199999999993</v>
      </c>
      <c r="T931" s="16">
        <v>1538.4615384615386</v>
      </c>
      <c r="U931" s="16">
        <v>0</v>
      </c>
      <c r="V931" s="16">
        <v>10</v>
      </c>
      <c r="W931" s="16">
        <v>0</v>
      </c>
      <c r="X931" s="16">
        <v>5394.2584615384603</v>
      </c>
    </row>
    <row r="932" spans="1:24" x14ac:dyDescent="0.25">
      <c r="A932" s="4" t="s">
        <v>24</v>
      </c>
      <c r="B932" s="5" t="s">
        <v>1392</v>
      </c>
      <c r="C932" s="6" t="s">
        <v>92</v>
      </c>
      <c r="D932" s="7">
        <v>303</v>
      </c>
      <c r="E932" t="s">
        <v>1042</v>
      </c>
      <c r="F932" t="s">
        <v>37</v>
      </c>
      <c r="G932" t="s">
        <v>980</v>
      </c>
      <c r="H932" t="s">
        <v>51</v>
      </c>
      <c r="I932" t="s">
        <v>40</v>
      </c>
      <c r="J932" s="8" t="s">
        <v>32</v>
      </c>
      <c r="K932" s="8">
        <v>163</v>
      </c>
      <c r="L932" t="s">
        <v>95</v>
      </c>
      <c r="M932" s="9">
        <v>72</v>
      </c>
      <c r="N932" s="10">
        <v>80</v>
      </c>
      <c r="O932">
        <v>0.8</v>
      </c>
      <c r="P932">
        <v>1.04</v>
      </c>
      <c r="Q932">
        <v>0</v>
      </c>
      <c r="R932" t="s">
        <v>43</v>
      </c>
      <c r="S932" s="16">
        <v>9764.3520000000008</v>
      </c>
      <c r="T932" s="16">
        <v>0</v>
      </c>
      <c r="U932" s="16">
        <v>200</v>
      </c>
      <c r="V932" s="16">
        <v>10</v>
      </c>
      <c r="W932" s="16">
        <v>13040</v>
      </c>
      <c r="X932" s="16">
        <v>-3485.6479999999992</v>
      </c>
    </row>
    <row r="933" spans="1:24" x14ac:dyDescent="0.25">
      <c r="A933" s="4" t="s">
        <v>24</v>
      </c>
      <c r="B933" s="5" t="s">
        <v>1393</v>
      </c>
      <c r="C933" s="6" t="s">
        <v>135</v>
      </c>
      <c r="D933" s="7">
        <v>199</v>
      </c>
      <c r="E933" t="s">
        <v>239</v>
      </c>
      <c r="F933" t="s">
        <v>28</v>
      </c>
      <c r="G933" t="s">
        <v>89</v>
      </c>
      <c r="H933" t="s">
        <v>39</v>
      </c>
      <c r="I933" t="s">
        <v>76</v>
      </c>
      <c r="J933" s="8" t="s">
        <v>46</v>
      </c>
      <c r="K933" s="8">
        <v>161</v>
      </c>
      <c r="L933" t="s">
        <v>138</v>
      </c>
      <c r="M933" s="9">
        <v>55</v>
      </c>
      <c r="N933" s="10">
        <v>2307.6923076923076</v>
      </c>
      <c r="O933">
        <v>1</v>
      </c>
      <c r="P933">
        <v>0.99</v>
      </c>
      <c r="Q933">
        <v>0</v>
      </c>
      <c r="R933" t="s">
        <v>43</v>
      </c>
      <c r="S933" s="16">
        <v>8712</v>
      </c>
      <c r="T933" s="16">
        <v>2307.6923076923076</v>
      </c>
      <c r="U933" s="16">
        <v>750</v>
      </c>
      <c r="V933" s="16">
        <v>50</v>
      </c>
      <c r="W933" s="16">
        <v>0</v>
      </c>
      <c r="X933" s="16">
        <v>5604.3076923076924</v>
      </c>
    </row>
    <row r="934" spans="1:24" x14ac:dyDescent="0.25">
      <c r="A934" s="4" t="s">
        <v>24</v>
      </c>
      <c r="B934" s="5" t="s">
        <v>1394</v>
      </c>
      <c r="C934" s="6" t="s">
        <v>35</v>
      </c>
      <c r="D934" s="7">
        <v>225</v>
      </c>
      <c r="E934" t="s">
        <v>1279</v>
      </c>
      <c r="F934" t="s">
        <v>28</v>
      </c>
      <c r="G934" t="s">
        <v>1280</v>
      </c>
      <c r="H934" t="s">
        <v>81</v>
      </c>
      <c r="I934" t="s">
        <v>40</v>
      </c>
      <c r="J934" s="8" t="s">
        <v>32</v>
      </c>
      <c r="K934" s="8">
        <v>112</v>
      </c>
      <c r="L934" t="s">
        <v>41</v>
      </c>
      <c r="M934" s="9">
        <v>48</v>
      </c>
      <c r="N934" s="10">
        <v>5416.666666666667</v>
      </c>
      <c r="O934">
        <v>0.8</v>
      </c>
      <c r="P934">
        <v>0.89</v>
      </c>
      <c r="Q934">
        <v>0</v>
      </c>
      <c r="R934" t="s">
        <v>43</v>
      </c>
      <c r="S934" s="16">
        <v>5468.16</v>
      </c>
      <c r="T934" s="16">
        <v>5416.666666666667</v>
      </c>
      <c r="U934" s="16">
        <v>0</v>
      </c>
      <c r="V934" s="16">
        <v>0</v>
      </c>
      <c r="W934" s="16">
        <v>0</v>
      </c>
      <c r="X934" s="16">
        <v>51.493333333332885</v>
      </c>
    </row>
    <row r="935" spans="1:24" x14ac:dyDescent="0.25">
      <c r="A935" s="4" t="s">
        <v>24</v>
      </c>
      <c r="B935" s="5" t="s">
        <v>1395</v>
      </c>
      <c r="C935" s="6" t="s">
        <v>92</v>
      </c>
      <c r="D935" s="7">
        <v>122</v>
      </c>
      <c r="E935" t="s">
        <v>224</v>
      </c>
      <c r="F935" t="s">
        <v>37</v>
      </c>
      <c r="G935" t="s">
        <v>225</v>
      </c>
      <c r="H935" t="s">
        <v>60</v>
      </c>
      <c r="I935" t="s">
        <v>40</v>
      </c>
      <c r="J935" s="8" t="s">
        <v>32</v>
      </c>
      <c r="K935" s="8">
        <v>0</v>
      </c>
      <c r="L935" t="s">
        <v>95</v>
      </c>
      <c r="M935" s="9">
        <v>60</v>
      </c>
      <c r="N935" s="10">
        <v>72</v>
      </c>
      <c r="O935">
        <v>0.8</v>
      </c>
      <c r="P935">
        <v>1.05</v>
      </c>
      <c r="Q935">
        <v>0</v>
      </c>
      <c r="R935" t="s">
        <v>43</v>
      </c>
      <c r="S935" s="16">
        <v>0</v>
      </c>
      <c r="T935" s="16">
        <v>0</v>
      </c>
      <c r="U935" s="16">
        <v>1000</v>
      </c>
      <c r="V935" s="16">
        <v>0</v>
      </c>
      <c r="W935" s="16">
        <v>0</v>
      </c>
      <c r="X935" s="16">
        <v>-1000</v>
      </c>
    </row>
    <row r="936" spans="1:24" x14ac:dyDescent="0.25">
      <c r="A936" s="4" t="s">
        <v>24</v>
      </c>
      <c r="B936" s="5" t="s">
        <v>1396</v>
      </c>
      <c r="C936" s="6" t="s">
        <v>26</v>
      </c>
      <c r="D936" s="7">
        <v>282</v>
      </c>
      <c r="E936" t="s">
        <v>433</v>
      </c>
      <c r="F936" t="s">
        <v>28</v>
      </c>
      <c r="G936" t="s">
        <v>179</v>
      </c>
      <c r="H936" t="s">
        <v>39</v>
      </c>
      <c r="I936" t="s">
        <v>31</v>
      </c>
      <c r="J936" s="8" t="s">
        <v>46</v>
      </c>
      <c r="K936" s="8">
        <v>161</v>
      </c>
      <c r="L936" t="s">
        <v>90</v>
      </c>
      <c r="M936" s="9">
        <v>35</v>
      </c>
      <c r="N936" s="10">
        <v>923.07692307692309</v>
      </c>
      <c r="O936">
        <v>1.2</v>
      </c>
      <c r="P936">
        <v>0.98</v>
      </c>
      <c r="Q936">
        <v>0</v>
      </c>
      <c r="R936" t="s">
        <v>43</v>
      </c>
      <c r="S936" s="16">
        <v>6585.5999999999995</v>
      </c>
      <c r="T936" s="16">
        <v>923.07692307692309</v>
      </c>
      <c r="U936" s="16">
        <v>500</v>
      </c>
      <c r="V936" s="16">
        <v>250</v>
      </c>
      <c r="W936" s="16">
        <v>0</v>
      </c>
      <c r="X936" s="16">
        <v>4912.5230769230766</v>
      </c>
    </row>
    <row r="937" spans="1:24" x14ac:dyDescent="0.25">
      <c r="A937" s="4" t="s">
        <v>24</v>
      </c>
      <c r="B937" s="5" t="s">
        <v>1397</v>
      </c>
      <c r="C937" s="6" t="s">
        <v>35</v>
      </c>
      <c r="D937" s="7">
        <v>214</v>
      </c>
      <c r="E937" t="s">
        <v>624</v>
      </c>
      <c r="F937" t="s">
        <v>37</v>
      </c>
      <c r="G937" t="s">
        <v>625</v>
      </c>
      <c r="H937" t="s">
        <v>30</v>
      </c>
      <c r="I937" t="s">
        <v>52</v>
      </c>
      <c r="J937" s="8" t="s">
        <v>46</v>
      </c>
      <c r="K937" s="8">
        <v>112</v>
      </c>
      <c r="L937" t="s">
        <v>53</v>
      </c>
      <c r="M937" s="9">
        <v>24</v>
      </c>
      <c r="N937" s="10">
        <v>384.61538461538464</v>
      </c>
      <c r="O937">
        <v>1.1000000000000001</v>
      </c>
      <c r="P937">
        <v>0.86</v>
      </c>
      <c r="Q937">
        <v>0</v>
      </c>
      <c r="R937" t="s">
        <v>43</v>
      </c>
      <c r="S937" s="16">
        <v>2542.848</v>
      </c>
      <c r="T937" s="16">
        <v>384.61538461538464</v>
      </c>
      <c r="U937" s="16">
        <v>500</v>
      </c>
      <c r="V937" s="16">
        <v>0</v>
      </c>
      <c r="W937" s="16">
        <v>0</v>
      </c>
      <c r="X937" s="16">
        <v>1658.2326153846152</v>
      </c>
    </row>
    <row r="938" spans="1:24" x14ac:dyDescent="0.25">
      <c r="A938" s="4" t="s">
        <v>24</v>
      </c>
      <c r="B938" s="5" t="s">
        <v>1398</v>
      </c>
      <c r="C938" s="6" t="s">
        <v>78</v>
      </c>
      <c r="D938" s="7">
        <v>2</v>
      </c>
      <c r="E938" t="s">
        <v>571</v>
      </c>
      <c r="F938" t="s">
        <v>28</v>
      </c>
      <c r="G938" t="s">
        <v>309</v>
      </c>
      <c r="H938" t="s">
        <v>60</v>
      </c>
      <c r="I938" t="s">
        <v>31</v>
      </c>
      <c r="J938" s="8" t="s">
        <v>46</v>
      </c>
      <c r="K938" s="8">
        <v>168</v>
      </c>
      <c r="L938" t="s">
        <v>82</v>
      </c>
      <c r="M938" s="9">
        <v>40</v>
      </c>
      <c r="N938" s="10">
        <v>1230.7692307692307</v>
      </c>
      <c r="O938">
        <v>1.2</v>
      </c>
      <c r="P938">
        <v>0.97</v>
      </c>
      <c r="Q938">
        <v>0</v>
      </c>
      <c r="R938" t="s">
        <v>43</v>
      </c>
      <c r="S938" s="16">
        <v>7449.5999999999995</v>
      </c>
      <c r="T938" s="16">
        <v>1230.7692307692307</v>
      </c>
      <c r="U938" s="16">
        <v>0</v>
      </c>
      <c r="V938" s="16">
        <v>50</v>
      </c>
      <c r="W938" s="16">
        <v>0</v>
      </c>
      <c r="X938" s="16">
        <v>6168.830769230769</v>
      </c>
    </row>
    <row r="939" spans="1:24" x14ac:dyDescent="0.25">
      <c r="A939" s="4" t="s">
        <v>24</v>
      </c>
      <c r="B939" s="5" t="s">
        <v>1399</v>
      </c>
      <c r="C939" s="6" t="s">
        <v>92</v>
      </c>
      <c r="D939" s="7">
        <v>127</v>
      </c>
      <c r="E939" t="s">
        <v>640</v>
      </c>
      <c r="F939" t="s">
        <v>28</v>
      </c>
      <c r="G939" t="s">
        <v>130</v>
      </c>
      <c r="H939" t="s">
        <v>51</v>
      </c>
      <c r="I939" t="s">
        <v>52</v>
      </c>
      <c r="J939" s="8" t="s">
        <v>46</v>
      </c>
      <c r="K939" s="8">
        <v>165</v>
      </c>
      <c r="L939" t="s">
        <v>99</v>
      </c>
      <c r="M939" s="9">
        <v>35</v>
      </c>
      <c r="N939" s="10">
        <v>53</v>
      </c>
      <c r="O939">
        <v>1.1000000000000001</v>
      </c>
      <c r="P939">
        <v>0.95</v>
      </c>
      <c r="Q939">
        <v>0</v>
      </c>
      <c r="R939" t="s">
        <v>43</v>
      </c>
      <c r="S939" s="16">
        <v>5852.0000000000009</v>
      </c>
      <c r="T939" s="16">
        <v>0</v>
      </c>
      <c r="U939" s="16">
        <v>750</v>
      </c>
      <c r="V939" s="16">
        <v>50</v>
      </c>
      <c r="W939" s="16">
        <v>8745</v>
      </c>
      <c r="X939" s="16">
        <v>-3692.9999999999991</v>
      </c>
    </row>
    <row r="940" spans="1:24" x14ac:dyDescent="0.25">
      <c r="A940" s="4" t="s">
        <v>24</v>
      </c>
      <c r="B940" s="5" t="s">
        <v>1400</v>
      </c>
      <c r="C940" s="6" t="s">
        <v>43</v>
      </c>
      <c r="D940" s="7">
        <v>170</v>
      </c>
      <c r="E940" t="s">
        <v>651</v>
      </c>
      <c r="F940" t="s">
        <v>28</v>
      </c>
      <c r="G940" t="s">
        <v>56</v>
      </c>
      <c r="H940" t="s">
        <v>51</v>
      </c>
      <c r="I940" t="s">
        <v>76</v>
      </c>
      <c r="J940" s="8" t="s">
        <v>46</v>
      </c>
      <c r="K940" s="8">
        <v>165</v>
      </c>
      <c r="L940" t="s">
        <v>47</v>
      </c>
      <c r="M940" s="9">
        <v>30</v>
      </c>
      <c r="N940" s="10">
        <v>615.38461538461536</v>
      </c>
      <c r="O940">
        <v>1</v>
      </c>
      <c r="P940">
        <v>1.05</v>
      </c>
      <c r="Q940">
        <v>0</v>
      </c>
      <c r="R940" t="s">
        <v>43</v>
      </c>
      <c r="S940" s="16">
        <v>5040</v>
      </c>
      <c r="T940" s="16">
        <v>615.38461538461536</v>
      </c>
      <c r="U940" s="16">
        <v>0</v>
      </c>
      <c r="V940" s="16">
        <v>500</v>
      </c>
      <c r="W940" s="16">
        <v>0</v>
      </c>
      <c r="X940" s="16">
        <v>3924.6153846153848</v>
      </c>
    </row>
    <row r="941" spans="1:24" x14ac:dyDescent="0.25">
      <c r="A941" s="4" t="s">
        <v>24</v>
      </c>
      <c r="B941" s="5" t="s">
        <v>1401</v>
      </c>
      <c r="C941" s="6" t="s">
        <v>92</v>
      </c>
      <c r="D941" s="7">
        <v>229</v>
      </c>
      <c r="E941" t="s">
        <v>955</v>
      </c>
      <c r="F941" t="s">
        <v>37</v>
      </c>
      <c r="G941" t="s">
        <v>80</v>
      </c>
      <c r="H941" t="s">
        <v>81</v>
      </c>
      <c r="I941" t="s">
        <v>52</v>
      </c>
      <c r="J941" s="8" t="s">
        <v>32</v>
      </c>
      <c r="K941" s="8">
        <v>0</v>
      </c>
      <c r="L941" t="s">
        <v>95</v>
      </c>
      <c r="M941" s="9">
        <v>60</v>
      </c>
      <c r="N941" s="10">
        <v>71</v>
      </c>
      <c r="O941">
        <v>1.1000000000000001</v>
      </c>
      <c r="P941">
        <v>1.1599999999999999</v>
      </c>
      <c r="Q941">
        <v>0</v>
      </c>
      <c r="R941" t="s">
        <v>43</v>
      </c>
      <c r="S941" s="16">
        <v>0</v>
      </c>
      <c r="T941" s="16">
        <v>0</v>
      </c>
      <c r="U941" s="16">
        <v>0</v>
      </c>
      <c r="V941" s="16">
        <v>0</v>
      </c>
      <c r="W941" s="16">
        <v>0</v>
      </c>
      <c r="X941" s="16">
        <v>0</v>
      </c>
    </row>
    <row r="942" spans="1:24" x14ac:dyDescent="0.25">
      <c r="A942" s="4" t="s">
        <v>24</v>
      </c>
      <c r="B942" s="5" t="s">
        <v>1402</v>
      </c>
      <c r="C942" s="6" t="s">
        <v>35</v>
      </c>
      <c r="D942" s="7">
        <v>230</v>
      </c>
      <c r="E942" t="s">
        <v>509</v>
      </c>
      <c r="F942" t="s">
        <v>28</v>
      </c>
      <c r="G942" t="s">
        <v>80</v>
      </c>
      <c r="H942" t="s">
        <v>81</v>
      </c>
      <c r="I942" t="s">
        <v>76</v>
      </c>
      <c r="J942" s="8" t="s">
        <v>46</v>
      </c>
      <c r="K942" s="8">
        <v>0</v>
      </c>
      <c r="L942" t="s">
        <v>53</v>
      </c>
      <c r="M942" s="9">
        <v>24</v>
      </c>
      <c r="N942" s="10">
        <v>384.61538461538464</v>
      </c>
      <c r="O942">
        <v>1</v>
      </c>
      <c r="P942">
        <v>1.1599999999999999</v>
      </c>
      <c r="Q942">
        <v>0</v>
      </c>
      <c r="R942" t="s">
        <v>43</v>
      </c>
      <c r="S942" s="16">
        <v>4454.3999999999996</v>
      </c>
      <c r="T942" s="16">
        <v>0</v>
      </c>
      <c r="U942" s="16">
        <v>0</v>
      </c>
      <c r="V942" s="16">
        <v>250</v>
      </c>
      <c r="W942" s="16">
        <v>0</v>
      </c>
      <c r="X942" s="16">
        <v>4204.3999999999996</v>
      </c>
    </row>
    <row r="943" spans="1:24" x14ac:dyDescent="0.25">
      <c r="A943" s="4" t="s">
        <v>24</v>
      </c>
      <c r="B943" s="5" t="s">
        <v>1403</v>
      </c>
      <c r="C943" s="6" t="s">
        <v>92</v>
      </c>
      <c r="D943" s="7">
        <v>252</v>
      </c>
      <c r="E943" t="s">
        <v>93</v>
      </c>
      <c r="F943" t="s">
        <v>37</v>
      </c>
      <c r="G943" t="s">
        <v>94</v>
      </c>
      <c r="H943" t="s">
        <v>51</v>
      </c>
      <c r="I943" t="s">
        <v>52</v>
      </c>
      <c r="J943" s="8" t="s">
        <v>46</v>
      </c>
      <c r="K943" s="8">
        <v>0</v>
      </c>
      <c r="L943" t="s">
        <v>99</v>
      </c>
      <c r="M943" s="9">
        <v>40</v>
      </c>
      <c r="N943" s="10">
        <v>42</v>
      </c>
      <c r="O943">
        <v>1.1000000000000001</v>
      </c>
      <c r="P943">
        <v>1.07</v>
      </c>
      <c r="Q943">
        <v>0</v>
      </c>
      <c r="R943" t="s">
        <v>43</v>
      </c>
      <c r="S943" s="16">
        <v>0</v>
      </c>
      <c r="T943" s="16">
        <v>0</v>
      </c>
      <c r="U943" s="16">
        <v>500</v>
      </c>
      <c r="V943" s="16">
        <v>100</v>
      </c>
      <c r="W943" s="16">
        <v>0</v>
      </c>
      <c r="X943" s="16">
        <v>-600</v>
      </c>
    </row>
    <row r="944" spans="1:24" x14ac:dyDescent="0.25">
      <c r="A944" s="4" t="s">
        <v>24</v>
      </c>
      <c r="B944" s="5" t="s">
        <v>1404</v>
      </c>
      <c r="C944" s="6" t="s">
        <v>26</v>
      </c>
      <c r="D944" s="7">
        <v>155</v>
      </c>
      <c r="E944" t="s">
        <v>271</v>
      </c>
      <c r="F944" t="s">
        <v>37</v>
      </c>
      <c r="G944" t="s">
        <v>272</v>
      </c>
      <c r="H944" t="s">
        <v>64</v>
      </c>
      <c r="I944" t="s">
        <v>76</v>
      </c>
      <c r="J944" s="8" t="s">
        <v>46</v>
      </c>
      <c r="K944" s="8">
        <v>0</v>
      </c>
      <c r="L944" t="s">
        <v>90</v>
      </c>
      <c r="M944" s="9">
        <v>35</v>
      </c>
      <c r="N944" s="10">
        <v>923.07692307692309</v>
      </c>
      <c r="O944">
        <v>1</v>
      </c>
      <c r="P944">
        <v>0.82</v>
      </c>
      <c r="Q944">
        <v>0</v>
      </c>
      <c r="R944" t="s">
        <v>43</v>
      </c>
      <c r="S944" s="16">
        <v>0</v>
      </c>
      <c r="T944" s="16">
        <v>0</v>
      </c>
      <c r="U944" s="16">
        <v>0</v>
      </c>
      <c r="V944" s="16">
        <v>10</v>
      </c>
      <c r="W944" s="16">
        <v>0</v>
      </c>
      <c r="X944" s="16">
        <v>-10</v>
      </c>
    </row>
    <row r="945" spans="1:24" x14ac:dyDescent="0.25">
      <c r="A945" s="4" t="s">
        <v>24</v>
      </c>
      <c r="B945" s="5" t="s">
        <v>1405</v>
      </c>
      <c r="C945" s="6" t="s">
        <v>35</v>
      </c>
      <c r="D945" s="7">
        <v>232</v>
      </c>
      <c r="E945" t="s">
        <v>349</v>
      </c>
      <c r="F945" t="s">
        <v>28</v>
      </c>
      <c r="G945" t="s">
        <v>350</v>
      </c>
      <c r="H945" t="s">
        <v>64</v>
      </c>
      <c r="I945" t="s">
        <v>76</v>
      </c>
      <c r="J945" s="8" t="s">
        <v>46</v>
      </c>
      <c r="K945" s="8">
        <v>109</v>
      </c>
      <c r="L945" t="s">
        <v>53</v>
      </c>
      <c r="M945" s="9">
        <v>24</v>
      </c>
      <c r="N945" s="10">
        <v>384.61538461538464</v>
      </c>
      <c r="O945">
        <v>1</v>
      </c>
      <c r="P945">
        <v>1.0900000000000001</v>
      </c>
      <c r="Q945">
        <v>0</v>
      </c>
      <c r="R945" t="s">
        <v>43</v>
      </c>
      <c r="S945" s="16">
        <v>4185.6000000000004</v>
      </c>
      <c r="T945" s="16">
        <v>384.61538461538464</v>
      </c>
      <c r="U945" s="16">
        <v>0</v>
      </c>
      <c r="V945" s="16">
        <v>50</v>
      </c>
      <c r="W945" s="16">
        <v>0</v>
      </c>
      <c r="X945" s="16">
        <v>3750.9846153846156</v>
      </c>
    </row>
    <row r="946" spans="1:24" x14ac:dyDescent="0.25">
      <c r="A946" s="4" t="s">
        <v>24</v>
      </c>
      <c r="B946" s="5" t="s">
        <v>1406</v>
      </c>
      <c r="C946" s="6" t="s">
        <v>78</v>
      </c>
      <c r="D946" s="7">
        <v>294</v>
      </c>
      <c r="E946" t="s">
        <v>233</v>
      </c>
      <c r="F946" t="s">
        <v>37</v>
      </c>
      <c r="G946" t="s">
        <v>234</v>
      </c>
      <c r="H946" t="s">
        <v>60</v>
      </c>
      <c r="I946" t="s">
        <v>76</v>
      </c>
      <c r="J946" s="8" t="s">
        <v>46</v>
      </c>
      <c r="K946" s="8">
        <v>165</v>
      </c>
      <c r="L946" t="s">
        <v>82</v>
      </c>
      <c r="M946" s="9">
        <v>40</v>
      </c>
      <c r="N946" s="10">
        <v>1230.7692307692307</v>
      </c>
      <c r="O946">
        <v>1</v>
      </c>
      <c r="P946">
        <v>1.19</v>
      </c>
      <c r="Q946">
        <v>0</v>
      </c>
      <c r="R946" t="s">
        <v>43</v>
      </c>
      <c r="S946" s="16">
        <v>7854</v>
      </c>
      <c r="T946" s="16">
        <v>1230.7692307692307</v>
      </c>
      <c r="U946" s="16">
        <v>1000</v>
      </c>
      <c r="V946" s="16">
        <v>10</v>
      </c>
      <c r="W946" s="16">
        <v>0</v>
      </c>
      <c r="X946" s="16">
        <v>5613.2307692307695</v>
      </c>
    </row>
    <row r="947" spans="1:24" x14ac:dyDescent="0.25">
      <c r="A947" s="4" t="s">
        <v>24</v>
      </c>
      <c r="B947" s="5" t="s">
        <v>1407</v>
      </c>
      <c r="C947" s="6" t="s">
        <v>92</v>
      </c>
      <c r="D947" s="7">
        <v>173</v>
      </c>
      <c r="E947" t="s">
        <v>837</v>
      </c>
      <c r="F947" t="s">
        <v>37</v>
      </c>
      <c r="G947" t="s">
        <v>603</v>
      </c>
      <c r="H947" t="s">
        <v>39</v>
      </c>
      <c r="I947" t="s">
        <v>76</v>
      </c>
      <c r="J947" s="8" t="s">
        <v>46</v>
      </c>
      <c r="K947" s="8">
        <v>160</v>
      </c>
      <c r="L947" t="s">
        <v>99</v>
      </c>
      <c r="M947" s="9">
        <v>48</v>
      </c>
      <c r="N947" s="10">
        <v>43</v>
      </c>
      <c r="O947">
        <v>1</v>
      </c>
      <c r="P947">
        <v>1.08</v>
      </c>
      <c r="Q947">
        <v>0</v>
      </c>
      <c r="R947" t="s">
        <v>43</v>
      </c>
      <c r="S947" s="16">
        <v>8294.4000000000015</v>
      </c>
      <c r="T947" s="16">
        <v>0</v>
      </c>
      <c r="U947" s="16">
        <v>0</v>
      </c>
      <c r="V947" s="16">
        <v>100</v>
      </c>
      <c r="W947" s="16">
        <v>6880</v>
      </c>
      <c r="X947" s="16">
        <v>1314.4000000000015</v>
      </c>
    </row>
    <row r="948" spans="1:24" x14ac:dyDescent="0.25">
      <c r="A948" s="4" t="s">
        <v>24</v>
      </c>
      <c r="B948" s="5" t="s">
        <v>1408</v>
      </c>
      <c r="C948" s="6" t="s">
        <v>92</v>
      </c>
      <c r="D948" s="7">
        <v>217</v>
      </c>
      <c r="E948" t="s">
        <v>451</v>
      </c>
      <c r="F948" t="s">
        <v>37</v>
      </c>
      <c r="G948" t="s">
        <v>260</v>
      </c>
      <c r="H948" t="s">
        <v>51</v>
      </c>
      <c r="I948" t="s">
        <v>76</v>
      </c>
      <c r="J948" s="8" t="s">
        <v>46</v>
      </c>
      <c r="K948" s="8">
        <v>160</v>
      </c>
      <c r="L948" t="s">
        <v>99</v>
      </c>
      <c r="M948" s="9">
        <v>48</v>
      </c>
      <c r="N948" s="10">
        <v>40</v>
      </c>
      <c r="O948">
        <v>1</v>
      </c>
      <c r="P948">
        <v>0.97</v>
      </c>
      <c r="Q948">
        <v>0</v>
      </c>
      <c r="R948" t="s">
        <v>43</v>
      </c>
      <c r="S948" s="16">
        <v>7449.5999999999995</v>
      </c>
      <c r="T948" s="16">
        <v>0</v>
      </c>
      <c r="U948" s="16">
        <v>500</v>
      </c>
      <c r="V948" s="16">
        <v>50</v>
      </c>
      <c r="W948" s="16">
        <v>6400</v>
      </c>
      <c r="X948" s="16">
        <v>499.59999999999945</v>
      </c>
    </row>
    <row r="949" spans="1:24" x14ac:dyDescent="0.25">
      <c r="A949" s="4" t="s">
        <v>24</v>
      </c>
      <c r="B949" s="5" t="s">
        <v>1409</v>
      </c>
      <c r="C949" s="6" t="s">
        <v>43</v>
      </c>
      <c r="D949" s="7">
        <v>198</v>
      </c>
      <c r="E949" t="s">
        <v>88</v>
      </c>
      <c r="F949" t="s">
        <v>37</v>
      </c>
      <c r="G949" t="s">
        <v>89</v>
      </c>
      <c r="H949" t="s">
        <v>39</v>
      </c>
      <c r="I949" t="s">
        <v>52</v>
      </c>
      <c r="J949" s="8" t="s">
        <v>46</v>
      </c>
      <c r="K949" s="8">
        <v>163</v>
      </c>
      <c r="L949" t="s">
        <v>47</v>
      </c>
      <c r="M949" s="9">
        <v>30</v>
      </c>
      <c r="N949" s="10">
        <v>615.38461538461536</v>
      </c>
      <c r="O949">
        <v>1.1000000000000001</v>
      </c>
      <c r="P949">
        <v>0.99</v>
      </c>
      <c r="Q949">
        <v>0</v>
      </c>
      <c r="R949" t="s">
        <v>43</v>
      </c>
      <c r="S949" s="16">
        <v>5325.21</v>
      </c>
      <c r="T949" s="16">
        <v>615.38461538461536</v>
      </c>
      <c r="U949" s="16">
        <v>200</v>
      </c>
      <c r="V949" s="16">
        <v>0</v>
      </c>
      <c r="W949" s="16">
        <v>0</v>
      </c>
      <c r="X949" s="16">
        <v>4509.8253846153848</v>
      </c>
    </row>
    <row r="950" spans="1:24" x14ac:dyDescent="0.25">
      <c r="A950" s="4" t="s">
        <v>24</v>
      </c>
      <c r="B950" s="5" t="s">
        <v>1410</v>
      </c>
      <c r="C950" s="6" t="s">
        <v>92</v>
      </c>
      <c r="D950" s="7">
        <v>74</v>
      </c>
      <c r="E950" t="s">
        <v>1020</v>
      </c>
      <c r="F950" t="s">
        <v>28</v>
      </c>
      <c r="G950" t="s">
        <v>208</v>
      </c>
      <c r="H950" t="s">
        <v>39</v>
      </c>
      <c r="I950" t="s">
        <v>52</v>
      </c>
      <c r="J950" s="8" t="s">
        <v>46</v>
      </c>
      <c r="K950" s="8">
        <v>96</v>
      </c>
      <c r="L950" t="s">
        <v>99</v>
      </c>
      <c r="M950" s="9">
        <v>48</v>
      </c>
      <c r="N950" s="10">
        <v>52</v>
      </c>
      <c r="O950">
        <v>1.1000000000000001</v>
      </c>
      <c r="P950">
        <v>0.99</v>
      </c>
      <c r="Q950">
        <v>0</v>
      </c>
      <c r="R950" t="s">
        <v>43</v>
      </c>
      <c r="S950" s="16">
        <v>8363.52</v>
      </c>
      <c r="T950" s="16">
        <v>0</v>
      </c>
      <c r="U950" s="16">
        <v>750</v>
      </c>
      <c r="V950" s="16">
        <v>10</v>
      </c>
      <c r="W950" s="16">
        <v>4992</v>
      </c>
      <c r="X950" s="16">
        <v>2611.5200000000004</v>
      </c>
    </row>
    <row r="951" spans="1:24" x14ac:dyDescent="0.25">
      <c r="A951" s="4" t="s">
        <v>24</v>
      </c>
      <c r="B951" s="5" t="s">
        <v>1411</v>
      </c>
      <c r="C951" s="6" t="s">
        <v>43</v>
      </c>
      <c r="D951" s="7">
        <v>141</v>
      </c>
      <c r="E951" t="s">
        <v>311</v>
      </c>
      <c r="F951" t="s">
        <v>37</v>
      </c>
      <c r="G951" t="s">
        <v>312</v>
      </c>
      <c r="H951" t="s">
        <v>81</v>
      </c>
      <c r="I951" t="s">
        <v>40</v>
      </c>
      <c r="J951" s="8" t="s">
        <v>46</v>
      </c>
      <c r="K951" s="8">
        <v>84</v>
      </c>
      <c r="L951" t="s">
        <v>47</v>
      </c>
      <c r="M951" s="9">
        <v>30</v>
      </c>
      <c r="N951" s="10">
        <v>615.38461538461536</v>
      </c>
      <c r="O951">
        <v>0.8</v>
      </c>
      <c r="P951">
        <v>1.2</v>
      </c>
      <c r="Q951">
        <v>0</v>
      </c>
      <c r="R951" t="s">
        <v>43</v>
      </c>
      <c r="S951" s="16">
        <v>2419.1999999999998</v>
      </c>
      <c r="T951" s="16">
        <v>615.38461538461536</v>
      </c>
      <c r="U951" s="16">
        <v>0</v>
      </c>
      <c r="V951" s="16">
        <v>50</v>
      </c>
      <c r="W951" s="16">
        <v>0</v>
      </c>
      <c r="X951" s="16">
        <v>1753.8153846153846</v>
      </c>
    </row>
    <row r="952" spans="1:24" x14ac:dyDescent="0.25">
      <c r="A952" s="4" t="s">
        <v>24</v>
      </c>
      <c r="B952" s="5" t="s">
        <v>1412</v>
      </c>
      <c r="C952" s="6" t="s">
        <v>66</v>
      </c>
      <c r="D952" s="7">
        <v>247</v>
      </c>
      <c r="E952" t="s">
        <v>487</v>
      </c>
      <c r="F952" t="s">
        <v>37</v>
      </c>
      <c r="G952" t="s">
        <v>488</v>
      </c>
      <c r="H952" t="s">
        <v>39</v>
      </c>
      <c r="I952" t="s">
        <v>76</v>
      </c>
      <c r="J952" s="8" t="s">
        <v>46</v>
      </c>
      <c r="K952" s="8">
        <v>164</v>
      </c>
      <c r="L952" t="s">
        <v>69</v>
      </c>
      <c r="M952" s="9">
        <v>48</v>
      </c>
      <c r="N952" s="10">
        <v>1538.4615384615386</v>
      </c>
      <c r="O952">
        <v>1</v>
      </c>
      <c r="P952">
        <v>0.89</v>
      </c>
      <c r="Q952">
        <v>0</v>
      </c>
      <c r="R952" t="s">
        <v>43</v>
      </c>
      <c r="S952" s="16">
        <v>7006.08</v>
      </c>
      <c r="T952" s="16">
        <v>1538.4615384615386</v>
      </c>
      <c r="U952" s="16">
        <v>1000</v>
      </c>
      <c r="V952" s="16">
        <v>250</v>
      </c>
      <c r="W952" s="16">
        <v>0</v>
      </c>
      <c r="X952" s="16">
        <v>4217.6184615384609</v>
      </c>
    </row>
    <row r="953" spans="1:24" x14ac:dyDescent="0.25">
      <c r="A953" s="4" t="s">
        <v>24</v>
      </c>
      <c r="B953" s="5" t="s">
        <v>1413</v>
      </c>
      <c r="C953" s="6" t="s">
        <v>35</v>
      </c>
      <c r="D953" s="7">
        <v>16</v>
      </c>
      <c r="E953" t="s">
        <v>668</v>
      </c>
      <c r="F953" t="s">
        <v>28</v>
      </c>
      <c r="G953" t="s">
        <v>68</v>
      </c>
      <c r="H953" t="s">
        <v>30</v>
      </c>
      <c r="I953" t="s">
        <v>40</v>
      </c>
      <c r="J953" s="8" t="s">
        <v>46</v>
      </c>
      <c r="K953" s="8">
        <v>163</v>
      </c>
      <c r="L953" t="s">
        <v>53</v>
      </c>
      <c r="M953" s="9">
        <v>24</v>
      </c>
      <c r="N953" s="10">
        <v>384.61538461538464</v>
      </c>
      <c r="O953">
        <v>0.8</v>
      </c>
      <c r="P953">
        <v>1.1399999999999999</v>
      </c>
      <c r="Q953">
        <v>0</v>
      </c>
      <c r="R953" t="s">
        <v>43</v>
      </c>
      <c r="S953" s="16">
        <v>3502.08</v>
      </c>
      <c r="T953" s="16">
        <v>384.61538461538464</v>
      </c>
      <c r="U953" s="16">
        <v>500</v>
      </c>
      <c r="V953" s="16">
        <v>500</v>
      </c>
      <c r="W953" s="16">
        <v>0</v>
      </c>
      <c r="X953" s="16">
        <v>2117.4646153846152</v>
      </c>
    </row>
    <row r="954" spans="1:24" x14ac:dyDescent="0.25">
      <c r="A954" s="4" t="s">
        <v>24</v>
      </c>
      <c r="B954" s="5" t="s">
        <v>1414</v>
      </c>
      <c r="C954" s="6" t="s">
        <v>43</v>
      </c>
      <c r="D954" s="7">
        <v>226</v>
      </c>
      <c r="E954" t="s">
        <v>290</v>
      </c>
      <c r="F954" t="s">
        <v>37</v>
      </c>
      <c r="G954" t="s">
        <v>291</v>
      </c>
      <c r="H954" t="s">
        <v>51</v>
      </c>
      <c r="I954" t="s">
        <v>52</v>
      </c>
      <c r="J954" s="8" t="s">
        <v>46</v>
      </c>
      <c r="K954" s="8">
        <v>160</v>
      </c>
      <c r="L954" t="s">
        <v>47</v>
      </c>
      <c r="M954" s="9">
        <v>30</v>
      </c>
      <c r="N954" s="10">
        <v>615.38461538461536</v>
      </c>
      <c r="O954">
        <v>1.1000000000000001</v>
      </c>
      <c r="P954">
        <v>1.1599999999999999</v>
      </c>
      <c r="Q954">
        <v>0</v>
      </c>
      <c r="R954" t="s">
        <v>43</v>
      </c>
      <c r="S954" s="16">
        <v>6124.7999999999993</v>
      </c>
      <c r="T954" s="16">
        <v>615.38461538461536</v>
      </c>
      <c r="U954" s="16">
        <v>0</v>
      </c>
      <c r="V954" s="16">
        <v>0</v>
      </c>
      <c r="W954" s="16">
        <v>0</v>
      </c>
      <c r="X954" s="16">
        <v>5509.415384615384</v>
      </c>
    </row>
    <row r="955" spans="1:24" x14ac:dyDescent="0.25">
      <c r="A955" s="4" t="s">
        <v>24</v>
      </c>
      <c r="B955" s="5" t="s">
        <v>1415</v>
      </c>
      <c r="C955" s="6" t="s">
        <v>92</v>
      </c>
      <c r="D955" s="7">
        <v>291</v>
      </c>
      <c r="E955" t="s">
        <v>339</v>
      </c>
      <c r="F955" t="s">
        <v>28</v>
      </c>
      <c r="G955" t="s">
        <v>340</v>
      </c>
      <c r="H955" t="s">
        <v>64</v>
      </c>
      <c r="I955" t="s">
        <v>40</v>
      </c>
      <c r="J955" s="8" t="s">
        <v>46</v>
      </c>
      <c r="K955" s="8">
        <v>107</v>
      </c>
      <c r="L955" t="s">
        <v>99</v>
      </c>
      <c r="M955" s="9">
        <v>35</v>
      </c>
      <c r="N955" s="10">
        <v>45</v>
      </c>
      <c r="O955">
        <v>0.8</v>
      </c>
      <c r="P955">
        <v>0.82</v>
      </c>
      <c r="Q955">
        <v>0</v>
      </c>
      <c r="R955" t="s">
        <v>43</v>
      </c>
      <c r="S955" s="16">
        <v>3673.6</v>
      </c>
      <c r="T955" s="16">
        <v>0</v>
      </c>
      <c r="U955" s="16">
        <v>200</v>
      </c>
      <c r="V955" s="16">
        <v>10</v>
      </c>
      <c r="W955" s="16">
        <v>4815</v>
      </c>
      <c r="X955" s="16">
        <v>-1351.4</v>
      </c>
    </row>
    <row r="956" spans="1:24" x14ac:dyDescent="0.25">
      <c r="A956" s="4" t="s">
        <v>24</v>
      </c>
      <c r="B956" s="5" t="s">
        <v>1416</v>
      </c>
      <c r="C956" s="6" t="s">
        <v>35</v>
      </c>
      <c r="D956" s="7">
        <v>109</v>
      </c>
      <c r="E956" t="s">
        <v>62</v>
      </c>
      <c r="F956" t="s">
        <v>37</v>
      </c>
      <c r="G956" t="s">
        <v>63</v>
      </c>
      <c r="H956" t="s">
        <v>64</v>
      </c>
      <c r="I956" t="s">
        <v>52</v>
      </c>
      <c r="J956" s="8" t="s">
        <v>46</v>
      </c>
      <c r="K956" s="8">
        <v>0</v>
      </c>
      <c r="L956" t="s">
        <v>53</v>
      </c>
      <c r="M956" s="9">
        <v>24</v>
      </c>
      <c r="N956" s="10">
        <v>384.61538461538464</v>
      </c>
      <c r="O956">
        <v>1.1000000000000001</v>
      </c>
      <c r="P956">
        <v>1.04</v>
      </c>
      <c r="Q956">
        <v>0</v>
      </c>
      <c r="R956" t="s">
        <v>43</v>
      </c>
      <c r="S956" s="16">
        <v>0</v>
      </c>
      <c r="T956" s="16">
        <v>0</v>
      </c>
      <c r="U956" s="16">
        <v>0</v>
      </c>
      <c r="V956" s="16">
        <v>50</v>
      </c>
      <c r="W956" s="16">
        <v>0</v>
      </c>
      <c r="X956" s="16">
        <v>-50</v>
      </c>
    </row>
    <row r="957" spans="1:24" x14ac:dyDescent="0.25">
      <c r="A957" s="4" t="s">
        <v>24</v>
      </c>
      <c r="B957" s="5" t="s">
        <v>1417</v>
      </c>
      <c r="C957" s="6" t="s">
        <v>92</v>
      </c>
      <c r="D957" s="7">
        <v>64</v>
      </c>
      <c r="E957" t="s">
        <v>600</v>
      </c>
      <c r="F957" t="s">
        <v>37</v>
      </c>
      <c r="G957" t="s">
        <v>113</v>
      </c>
      <c r="H957" t="s">
        <v>60</v>
      </c>
      <c r="I957" t="s">
        <v>40</v>
      </c>
      <c r="J957" s="8" t="s">
        <v>46</v>
      </c>
      <c r="K957" s="8">
        <v>0</v>
      </c>
      <c r="L957" t="s">
        <v>99</v>
      </c>
      <c r="M957" s="9">
        <v>35</v>
      </c>
      <c r="N957" s="10">
        <v>43</v>
      </c>
      <c r="O957">
        <v>0.8</v>
      </c>
      <c r="P957">
        <v>1.01</v>
      </c>
      <c r="Q957">
        <v>0</v>
      </c>
      <c r="R957" t="s">
        <v>43</v>
      </c>
      <c r="S957" s="16">
        <v>0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</row>
    <row r="958" spans="1:24" x14ac:dyDescent="0.25">
      <c r="A958" s="4" t="s">
        <v>24</v>
      </c>
      <c r="B958" s="5" t="s">
        <v>1418</v>
      </c>
      <c r="C958" s="6" t="s">
        <v>92</v>
      </c>
      <c r="D958" s="7">
        <v>245</v>
      </c>
      <c r="E958" t="s">
        <v>914</v>
      </c>
      <c r="F958" t="s">
        <v>37</v>
      </c>
      <c r="G958" t="s">
        <v>109</v>
      </c>
      <c r="H958" t="s">
        <v>64</v>
      </c>
      <c r="I958" t="s">
        <v>76</v>
      </c>
      <c r="J958" s="8" t="s">
        <v>46</v>
      </c>
      <c r="K958" s="8">
        <v>87</v>
      </c>
      <c r="L958" t="s">
        <v>99</v>
      </c>
      <c r="M958" s="9">
        <v>48</v>
      </c>
      <c r="N958" s="10">
        <v>55</v>
      </c>
      <c r="O958">
        <v>1</v>
      </c>
      <c r="P958">
        <v>0.86</v>
      </c>
      <c r="Q958">
        <v>0</v>
      </c>
      <c r="R958" t="s">
        <v>43</v>
      </c>
      <c r="S958" s="16">
        <v>3591.36</v>
      </c>
      <c r="T958" s="16">
        <v>0</v>
      </c>
      <c r="U958" s="16">
        <v>0</v>
      </c>
      <c r="V958" s="16">
        <v>0</v>
      </c>
      <c r="W958" s="16">
        <v>4785</v>
      </c>
      <c r="X958" s="16">
        <v>-1193.6399999999999</v>
      </c>
    </row>
    <row r="959" spans="1:24" x14ac:dyDescent="0.25">
      <c r="A959" s="4" t="s">
        <v>24</v>
      </c>
      <c r="B959" s="5" t="s">
        <v>1419</v>
      </c>
      <c r="C959" s="6" t="s">
        <v>135</v>
      </c>
      <c r="D959" s="7">
        <v>257</v>
      </c>
      <c r="E959" t="s">
        <v>784</v>
      </c>
      <c r="F959" t="s">
        <v>37</v>
      </c>
      <c r="G959" t="s">
        <v>124</v>
      </c>
      <c r="H959" t="s">
        <v>51</v>
      </c>
      <c r="I959" t="s">
        <v>52</v>
      </c>
      <c r="J959" s="8" t="s">
        <v>46</v>
      </c>
      <c r="K959" s="8">
        <v>161</v>
      </c>
      <c r="L959" t="s">
        <v>138</v>
      </c>
      <c r="M959" s="9">
        <v>55</v>
      </c>
      <c r="N959" s="10">
        <v>2307.6923076923076</v>
      </c>
      <c r="O959">
        <v>1.1000000000000001</v>
      </c>
      <c r="P959">
        <v>1.17</v>
      </c>
      <c r="Q959">
        <v>0</v>
      </c>
      <c r="R959" t="s">
        <v>43</v>
      </c>
      <c r="S959" s="16">
        <v>11396.384999999998</v>
      </c>
      <c r="T959" s="16">
        <v>2307.6923076923076</v>
      </c>
      <c r="U959" s="16">
        <v>750</v>
      </c>
      <c r="V959" s="16">
        <v>250</v>
      </c>
      <c r="W959" s="16">
        <v>0</v>
      </c>
      <c r="X959" s="16">
        <v>8088.6926923076908</v>
      </c>
    </row>
    <row r="960" spans="1:24" x14ac:dyDescent="0.25">
      <c r="A960" s="4" t="s">
        <v>24</v>
      </c>
      <c r="B960" s="5" t="s">
        <v>1420</v>
      </c>
      <c r="C960" s="6" t="s">
        <v>92</v>
      </c>
      <c r="D960" s="7">
        <v>283</v>
      </c>
      <c r="E960" t="s">
        <v>1017</v>
      </c>
      <c r="F960" t="s">
        <v>28</v>
      </c>
      <c r="G960" t="s">
        <v>179</v>
      </c>
      <c r="H960" t="s">
        <v>39</v>
      </c>
      <c r="I960" t="s">
        <v>52</v>
      </c>
      <c r="J960" s="8" t="s">
        <v>46</v>
      </c>
      <c r="K960" s="8">
        <v>0</v>
      </c>
      <c r="L960" t="s">
        <v>99</v>
      </c>
      <c r="M960" s="9">
        <v>48</v>
      </c>
      <c r="N960" s="10">
        <v>51</v>
      </c>
      <c r="O960">
        <v>1.1000000000000001</v>
      </c>
      <c r="P960">
        <v>0.98</v>
      </c>
      <c r="Q960">
        <v>0</v>
      </c>
      <c r="R960" t="s">
        <v>43</v>
      </c>
      <c r="S960" s="16">
        <v>8279.0399999999991</v>
      </c>
      <c r="T960" s="16">
        <v>0</v>
      </c>
      <c r="U960" s="16">
        <v>0</v>
      </c>
      <c r="V960" s="16">
        <v>250</v>
      </c>
      <c r="W960" s="16">
        <v>0</v>
      </c>
      <c r="X960" s="16">
        <v>8029.0399999999991</v>
      </c>
    </row>
    <row r="961" spans="1:24" x14ac:dyDescent="0.25">
      <c r="A961" s="4" t="s">
        <v>24</v>
      </c>
      <c r="B961" s="5" t="s">
        <v>1421</v>
      </c>
      <c r="C961" s="6" t="s">
        <v>43</v>
      </c>
      <c r="D961" s="7">
        <v>293</v>
      </c>
      <c r="E961" t="s">
        <v>960</v>
      </c>
      <c r="F961" t="s">
        <v>28</v>
      </c>
      <c r="G961" t="s">
        <v>234</v>
      </c>
      <c r="H961" t="s">
        <v>60</v>
      </c>
      <c r="I961" t="s">
        <v>52</v>
      </c>
      <c r="J961" s="8" t="s">
        <v>32</v>
      </c>
      <c r="K961" s="8">
        <v>161</v>
      </c>
      <c r="L961" t="s">
        <v>117</v>
      </c>
      <c r="M961" s="9">
        <v>54</v>
      </c>
      <c r="N961" s="10">
        <v>5666.666666666667</v>
      </c>
      <c r="O961">
        <v>1.1000000000000001</v>
      </c>
      <c r="P961">
        <v>1.19</v>
      </c>
      <c r="Q961">
        <v>0</v>
      </c>
      <c r="R961" t="s">
        <v>43</v>
      </c>
      <c r="S961" s="16">
        <v>11309.76</v>
      </c>
      <c r="T961" s="16">
        <v>5666.666666666667</v>
      </c>
      <c r="U961" s="16">
        <v>200</v>
      </c>
      <c r="V961" s="16">
        <v>500</v>
      </c>
      <c r="W961" s="16">
        <v>0</v>
      </c>
      <c r="X961" s="16">
        <v>4943.0933333333332</v>
      </c>
    </row>
    <row r="962" spans="1:24" x14ac:dyDescent="0.25">
      <c r="A962" s="4" t="s">
        <v>24</v>
      </c>
      <c r="B962" s="5" t="s">
        <v>1422</v>
      </c>
      <c r="C962" s="6" t="s">
        <v>26</v>
      </c>
      <c r="D962" s="7">
        <v>220</v>
      </c>
      <c r="E962" t="s">
        <v>1127</v>
      </c>
      <c r="F962" t="s">
        <v>28</v>
      </c>
      <c r="G962" t="s">
        <v>198</v>
      </c>
      <c r="H962" t="s">
        <v>39</v>
      </c>
      <c r="I962" t="s">
        <v>31</v>
      </c>
      <c r="J962" s="8" t="s">
        <v>32</v>
      </c>
      <c r="K962" s="8">
        <v>0</v>
      </c>
      <c r="L962" t="s">
        <v>33</v>
      </c>
      <c r="M962" s="9">
        <v>60</v>
      </c>
      <c r="N962" s="10">
        <v>6250</v>
      </c>
      <c r="O962">
        <v>1.2</v>
      </c>
      <c r="P962">
        <v>0.87</v>
      </c>
      <c r="Q962">
        <v>0</v>
      </c>
      <c r="R962" t="s">
        <v>43</v>
      </c>
      <c r="S962" s="16">
        <v>10022.4</v>
      </c>
      <c r="T962" s="16">
        <v>0</v>
      </c>
      <c r="U962" s="16">
        <v>500</v>
      </c>
      <c r="V962" s="16">
        <v>10</v>
      </c>
      <c r="W962" s="16">
        <v>0</v>
      </c>
      <c r="X962" s="16">
        <v>9512.4</v>
      </c>
    </row>
    <row r="963" spans="1:24" x14ac:dyDescent="0.25">
      <c r="A963" s="4" t="s">
        <v>24</v>
      </c>
      <c r="B963" s="5" t="s">
        <v>1423</v>
      </c>
      <c r="C963" s="6" t="s">
        <v>92</v>
      </c>
      <c r="D963" s="7">
        <v>170</v>
      </c>
      <c r="E963" t="s">
        <v>651</v>
      </c>
      <c r="F963" t="s">
        <v>28</v>
      </c>
      <c r="G963" t="s">
        <v>56</v>
      </c>
      <c r="H963" t="s">
        <v>51</v>
      </c>
      <c r="I963" t="s">
        <v>76</v>
      </c>
      <c r="J963" s="8" t="s">
        <v>46</v>
      </c>
      <c r="K963" s="8">
        <v>0</v>
      </c>
      <c r="L963" t="s">
        <v>99</v>
      </c>
      <c r="M963" s="9">
        <v>48</v>
      </c>
      <c r="N963" s="10">
        <v>52</v>
      </c>
      <c r="O963">
        <v>1</v>
      </c>
      <c r="P963">
        <v>1.05</v>
      </c>
      <c r="Q963">
        <v>0</v>
      </c>
      <c r="R963" t="s">
        <v>43</v>
      </c>
      <c r="S963" s="16">
        <v>8064</v>
      </c>
      <c r="T963" s="16">
        <v>0</v>
      </c>
      <c r="U963" s="16">
        <v>500</v>
      </c>
      <c r="V963" s="16">
        <v>100</v>
      </c>
      <c r="W963" s="16">
        <v>0</v>
      </c>
      <c r="X963" s="16">
        <v>7464</v>
      </c>
    </row>
    <row r="964" spans="1:24" x14ac:dyDescent="0.25">
      <c r="A964" s="4" t="s">
        <v>24</v>
      </c>
      <c r="B964" s="5" t="s">
        <v>1424</v>
      </c>
      <c r="C964" s="6" t="s">
        <v>43</v>
      </c>
      <c r="D964" s="7">
        <v>144</v>
      </c>
      <c r="E964" t="s">
        <v>386</v>
      </c>
      <c r="F964" t="s">
        <v>37</v>
      </c>
      <c r="G964" t="s">
        <v>387</v>
      </c>
      <c r="H964" t="s">
        <v>81</v>
      </c>
      <c r="I964" t="s">
        <v>76</v>
      </c>
      <c r="J964" s="8" t="s">
        <v>32</v>
      </c>
      <c r="K964" s="8">
        <v>161</v>
      </c>
      <c r="L964" t="s">
        <v>117</v>
      </c>
      <c r="M964" s="9">
        <v>54</v>
      </c>
      <c r="N964" s="10">
        <v>5666.666666666667</v>
      </c>
      <c r="O964">
        <v>1</v>
      </c>
      <c r="P964">
        <v>0.96</v>
      </c>
      <c r="Q964">
        <v>0</v>
      </c>
      <c r="R964" t="s">
        <v>43</v>
      </c>
      <c r="S964" s="16">
        <v>8346.24</v>
      </c>
      <c r="T964" s="16">
        <v>5666.666666666667</v>
      </c>
      <c r="U964" s="16">
        <v>500</v>
      </c>
      <c r="V964" s="16">
        <v>10</v>
      </c>
      <c r="W964" s="16">
        <v>0</v>
      </c>
      <c r="X964" s="16">
        <v>2169.5733333333328</v>
      </c>
    </row>
    <row r="965" spans="1:24" x14ac:dyDescent="0.25">
      <c r="A965" s="4" t="s">
        <v>24</v>
      </c>
      <c r="B965" s="5" t="s">
        <v>1425</v>
      </c>
      <c r="C965" s="6" t="s">
        <v>35</v>
      </c>
      <c r="D965" s="7">
        <v>110</v>
      </c>
      <c r="E965" t="s">
        <v>709</v>
      </c>
      <c r="F965" t="s">
        <v>37</v>
      </c>
      <c r="G965" t="s">
        <v>63</v>
      </c>
      <c r="H965" t="s">
        <v>64</v>
      </c>
      <c r="I965" t="s">
        <v>76</v>
      </c>
      <c r="J965" s="8" t="s">
        <v>32</v>
      </c>
      <c r="K965" s="8">
        <v>164</v>
      </c>
      <c r="L965" t="s">
        <v>41</v>
      </c>
      <c r="M965" s="9">
        <v>48</v>
      </c>
      <c r="N965" s="10">
        <v>5416.666666666667</v>
      </c>
      <c r="O965">
        <v>1</v>
      </c>
      <c r="P965">
        <v>1.04</v>
      </c>
      <c r="Q965">
        <v>1</v>
      </c>
      <c r="R965" t="s">
        <v>43</v>
      </c>
      <c r="S965" s="16">
        <v>0</v>
      </c>
      <c r="T965" s="16">
        <v>5416.666666666667</v>
      </c>
      <c r="U965" s="16">
        <v>500</v>
      </c>
      <c r="V965" s="16">
        <v>50</v>
      </c>
      <c r="W965" s="16">
        <v>0</v>
      </c>
      <c r="X965" s="16">
        <v>-5966.666666666667</v>
      </c>
    </row>
    <row r="966" spans="1:24" x14ac:dyDescent="0.25">
      <c r="A966" s="4" t="s">
        <v>24</v>
      </c>
      <c r="B966" s="5" t="s">
        <v>1426</v>
      </c>
      <c r="C966" s="6" t="s">
        <v>35</v>
      </c>
      <c r="D966" s="7">
        <v>163</v>
      </c>
      <c r="E966" t="s">
        <v>412</v>
      </c>
      <c r="F966" t="s">
        <v>37</v>
      </c>
      <c r="G966" t="s">
        <v>263</v>
      </c>
      <c r="H966" t="s">
        <v>81</v>
      </c>
      <c r="I966" t="s">
        <v>31</v>
      </c>
      <c r="J966" s="8" t="s">
        <v>46</v>
      </c>
      <c r="K966" s="8">
        <v>160</v>
      </c>
      <c r="L966" t="s">
        <v>53</v>
      </c>
      <c r="M966" s="9">
        <v>24</v>
      </c>
      <c r="N966" s="10">
        <v>384.61538461538464</v>
      </c>
      <c r="O966">
        <v>1.2</v>
      </c>
      <c r="P966">
        <v>1.1100000000000001</v>
      </c>
      <c r="Q966">
        <v>0</v>
      </c>
      <c r="R966" t="s">
        <v>43</v>
      </c>
      <c r="S966" s="16">
        <v>5114.88</v>
      </c>
      <c r="T966" s="16">
        <v>384.61538461538464</v>
      </c>
      <c r="U966" s="16">
        <v>0</v>
      </c>
      <c r="V966" s="16">
        <v>0</v>
      </c>
      <c r="W966" s="16">
        <v>0</v>
      </c>
      <c r="X966" s="16">
        <v>4730.2646153846154</v>
      </c>
    </row>
    <row r="967" spans="1:24" x14ac:dyDescent="0.25">
      <c r="A967" s="4" t="s">
        <v>24</v>
      </c>
      <c r="B967" s="5" t="s">
        <v>1427</v>
      </c>
      <c r="C967" s="6" t="s">
        <v>35</v>
      </c>
      <c r="D967" s="7">
        <v>254</v>
      </c>
      <c r="E967" t="s">
        <v>345</v>
      </c>
      <c r="F967" t="s">
        <v>37</v>
      </c>
      <c r="G967" t="s">
        <v>94</v>
      </c>
      <c r="H967" t="s">
        <v>51</v>
      </c>
      <c r="I967" t="s">
        <v>40</v>
      </c>
      <c r="J967" s="8" t="s">
        <v>32</v>
      </c>
      <c r="K967" s="8">
        <v>166</v>
      </c>
      <c r="L967" t="s">
        <v>41</v>
      </c>
      <c r="M967" s="9">
        <v>48</v>
      </c>
      <c r="N967" s="10">
        <v>5416.666666666667</v>
      </c>
      <c r="O967">
        <v>0.8</v>
      </c>
      <c r="P967">
        <v>1.07</v>
      </c>
      <c r="Q967">
        <v>0</v>
      </c>
      <c r="R967" t="s">
        <v>43</v>
      </c>
      <c r="S967" s="16">
        <v>6820.6080000000011</v>
      </c>
      <c r="T967" s="16">
        <v>5416.666666666667</v>
      </c>
      <c r="U967" s="16">
        <v>500</v>
      </c>
      <c r="V967" s="16">
        <v>500</v>
      </c>
      <c r="W967" s="16">
        <v>0</v>
      </c>
      <c r="X967" s="16">
        <v>403.94133333333411</v>
      </c>
    </row>
    <row r="968" spans="1:24" x14ac:dyDescent="0.25">
      <c r="A968" s="4" t="s">
        <v>24</v>
      </c>
      <c r="B968" s="5" t="s">
        <v>1428</v>
      </c>
      <c r="C968" s="6" t="s">
        <v>35</v>
      </c>
      <c r="D968" s="7">
        <v>80</v>
      </c>
      <c r="E968" t="s">
        <v>825</v>
      </c>
      <c r="F968" t="s">
        <v>28</v>
      </c>
      <c r="G968" t="s">
        <v>278</v>
      </c>
      <c r="H968" t="s">
        <v>60</v>
      </c>
      <c r="I968" t="s">
        <v>40</v>
      </c>
      <c r="J968" s="8" t="s">
        <v>32</v>
      </c>
      <c r="K968" s="8">
        <v>126</v>
      </c>
      <c r="L968" t="s">
        <v>41</v>
      </c>
      <c r="M968" s="9">
        <v>48</v>
      </c>
      <c r="N968" s="10">
        <v>5416.666666666667</v>
      </c>
      <c r="O968">
        <v>0.8</v>
      </c>
      <c r="P968">
        <v>1</v>
      </c>
      <c r="Q968">
        <v>0</v>
      </c>
      <c r="R968" t="s">
        <v>43</v>
      </c>
      <c r="S968" s="16">
        <v>6144</v>
      </c>
      <c r="T968" s="16">
        <v>5416.666666666667</v>
      </c>
      <c r="U968" s="16">
        <v>0</v>
      </c>
      <c r="V968" s="16">
        <v>0</v>
      </c>
      <c r="W968" s="16">
        <v>0</v>
      </c>
      <c r="X968" s="16">
        <v>727.33333333333303</v>
      </c>
    </row>
    <row r="969" spans="1:24" x14ac:dyDescent="0.25">
      <c r="A969" s="4" t="s">
        <v>24</v>
      </c>
      <c r="B969" s="5" t="s">
        <v>1429</v>
      </c>
      <c r="C969" s="6" t="s">
        <v>92</v>
      </c>
      <c r="D969" s="7">
        <v>48</v>
      </c>
      <c r="E969" t="s">
        <v>493</v>
      </c>
      <c r="F969" t="s">
        <v>37</v>
      </c>
      <c r="G969" t="s">
        <v>318</v>
      </c>
      <c r="H969" t="s">
        <v>81</v>
      </c>
      <c r="I969" t="s">
        <v>76</v>
      </c>
      <c r="J969" s="8" t="s">
        <v>46</v>
      </c>
      <c r="K969" s="8">
        <v>0</v>
      </c>
      <c r="L969" t="s">
        <v>99</v>
      </c>
      <c r="M969" s="9">
        <v>40</v>
      </c>
      <c r="N969" s="10">
        <v>50</v>
      </c>
      <c r="O969">
        <v>1</v>
      </c>
      <c r="P969">
        <v>0.97</v>
      </c>
      <c r="Q969">
        <v>0</v>
      </c>
      <c r="R969" t="s">
        <v>43</v>
      </c>
      <c r="S969" s="16">
        <v>0</v>
      </c>
      <c r="T969" s="16">
        <v>0</v>
      </c>
      <c r="U969" s="16">
        <v>200</v>
      </c>
      <c r="V969" s="16">
        <v>0</v>
      </c>
      <c r="W969" s="16">
        <v>0</v>
      </c>
      <c r="X969" s="16">
        <v>-200</v>
      </c>
    </row>
    <row r="970" spans="1:24" x14ac:dyDescent="0.25">
      <c r="A970" s="4" t="s">
        <v>24</v>
      </c>
      <c r="B970" s="5" t="s">
        <v>1430</v>
      </c>
      <c r="C970" s="6" t="s">
        <v>92</v>
      </c>
      <c r="D970" s="7">
        <v>137</v>
      </c>
      <c r="E970" t="s">
        <v>553</v>
      </c>
      <c r="F970" t="s">
        <v>28</v>
      </c>
      <c r="G970" t="s">
        <v>370</v>
      </c>
      <c r="H970" t="s">
        <v>39</v>
      </c>
      <c r="I970" t="s">
        <v>76</v>
      </c>
      <c r="J970" s="8" t="s">
        <v>46</v>
      </c>
      <c r="K970" s="8">
        <v>0</v>
      </c>
      <c r="L970" t="s">
        <v>99</v>
      </c>
      <c r="M970" s="9">
        <v>48</v>
      </c>
      <c r="N970" s="10">
        <v>41</v>
      </c>
      <c r="O970">
        <v>1</v>
      </c>
      <c r="P970">
        <v>0.81</v>
      </c>
      <c r="Q970">
        <v>0</v>
      </c>
      <c r="R970" t="s">
        <v>43</v>
      </c>
      <c r="S970" s="16">
        <v>6220.8</v>
      </c>
      <c r="T970" s="16">
        <v>0</v>
      </c>
      <c r="U970" s="16">
        <v>200</v>
      </c>
      <c r="V970" s="16">
        <v>50</v>
      </c>
      <c r="W970" s="16">
        <v>0</v>
      </c>
      <c r="X970" s="16">
        <v>5970.8</v>
      </c>
    </row>
    <row r="971" spans="1:24" x14ac:dyDescent="0.25">
      <c r="A971" s="4" t="s">
        <v>24</v>
      </c>
      <c r="B971" s="5" t="s">
        <v>1431</v>
      </c>
      <c r="C971" s="6" t="s">
        <v>78</v>
      </c>
      <c r="D971" s="7">
        <v>89</v>
      </c>
      <c r="E971" t="s">
        <v>1221</v>
      </c>
      <c r="F971" t="s">
        <v>37</v>
      </c>
      <c r="G971" t="s">
        <v>766</v>
      </c>
      <c r="H971" t="s">
        <v>81</v>
      </c>
      <c r="I971" t="s">
        <v>76</v>
      </c>
      <c r="J971" s="8" t="s">
        <v>46</v>
      </c>
      <c r="K971" s="8">
        <v>163</v>
      </c>
      <c r="L971" t="s">
        <v>82</v>
      </c>
      <c r="M971" s="9">
        <v>40</v>
      </c>
      <c r="N971" s="10">
        <v>1230.7692307692307</v>
      </c>
      <c r="O971">
        <v>1</v>
      </c>
      <c r="P971">
        <v>1.01</v>
      </c>
      <c r="Q971">
        <v>0</v>
      </c>
      <c r="R971" t="s">
        <v>43</v>
      </c>
      <c r="S971" s="16">
        <v>6585.2</v>
      </c>
      <c r="T971" s="16">
        <v>1230.7692307692307</v>
      </c>
      <c r="U971" s="16">
        <v>0</v>
      </c>
      <c r="V971" s="16">
        <v>500</v>
      </c>
      <c r="W971" s="16">
        <v>0</v>
      </c>
      <c r="X971" s="16">
        <v>4854.4307692307693</v>
      </c>
    </row>
    <row r="972" spans="1:24" x14ac:dyDescent="0.25">
      <c r="A972" s="4" t="s">
        <v>24</v>
      </c>
      <c r="B972" s="5" t="s">
        <v>1432</v>
      </c>
      <c r="C972" s="6" t="s">
        <v>43</v>
      </c>
      <c r="D972" s="7">
        <v>209</v>
      </c>
      <c r="E972" t="s">
        <v>274</v>
      </c>
      <c r="F972" t="s">
        <v>37</v>
      </c>
      <c r="G972" t="s">
        <v>275</v>
      </c>
      <c r="H972" t="s">
        <v>81</v>
      </c>
      <c r="I972" t="s">
        <v>52</v>
      </c>
      <c r="J972" s="8" t="s">
        <v>46</v>
      </c>
      <c r="K972" s="8">
        <v>167</v>
      </c>
      <c r="L972" t="s">
        <v>47</v>
      </c>
      <c r="M972" s="9">
        <v>30</v>
      </c>
      <c r="N972" s="10">
        <v>615.38461538461536</v>
      </c>
      <c r="O972">
        <v>1.1000000000000001</v>
      </c>
      <c r="P972">
        <v>0.93</v>
      </c>
      <c r="Q972">
        <v>0</v>
      </c>
      <c r="R972" t="s">
        <v>43</v>
      </c>
      <c r="S972" s="16">
        <v>5125.2300000000005</v>
      </c>
      <c r="T972" s="16">
        <v>615.38461538461536</v>
      </c>
      <c r="U972" s="16">
        <v>750</v>
      </c>
      <c r="V972" s="16">
        <v>50</v>
      </c>
      <c r="W972" s="16">
        <v>0</v>
      </c>
      <c r="X972" s="16">
        <v>3709.8453846153852</v>
      </c>
    </row>
    <row r="973" spans="1:24" x14ac:dyDescent="0.25">
      <c r="A973" s="4" t="s">
        <v>24</v>
      </c>
      <c r="B973" s="5" t="s">
        <v>1433</v>
      </c>
      <c r="C973" s="6" t="s">
        <v>92</v>
      </c>
      <c r="D973" s="7">
        <v>252</v>
      </c>
      <c r="E973" t="s">
        <v>93</v>
      </c>
      <c r="F973" t="s">
        <v>37</v>
      </c>
      <c r="G973" t="s">
        <v>94</v>
      </c>
      <c r="H973" t="s">
        <v>51</v>
      </c>
      <c r="I973" t="s">
        <v>52</v>
      </c>
      <c r="J973" s="8" t="s">
        <v>46</v>
      </c>
      <c r="K973" s="8">
        <v>0</v>
      </c>
      <c r="L973" t="s">
        <v>99</v>
      </c>
      <c r="M973" s="9">
        <v>48</v>
      </c>
      <c r="N973" s="10">
        <v>43</v>
      </c>
      <c r="O973">
        <v>1.1000000000000001</v>
      </c>
      <c r="P973">
        <v>1.07</v>
      </c>
      <c r="Q973">
        <v>0</v>
      </c>
      <c r="R973" t="s">
        <v>43</v>
      </c>
      <c r="S973" s="16">
        <v>0</v>
      </c>
      <c r="T973" s="16">
        <v>0</v>
      </c>
      <c r="U973" s="16">
        <v>0</v>
      </c>
      <c r="V973" s="16">
        <v>50</v>
      </c>
      <c r="W973" s="16">
        <v>0</v>
      </c>
      <c r="X973" s="16">
        <v>-50</v>
      </c>
    </row>
    <row r="974" spans="1:24" x14ac:dyDescent="0.25">
      <c r="A974" s="4" t="s">
        <v>24</v>
      </c>
      <c r="B974" s="5" t="s">
        <v>1434</v>
      </c>
      <c r="C974" s="6" t="s">
        <v>135</v>
      </c>
      <c r="D974" s="7">
        <v>52</v>
      </c>
      <c r="E974" t="s">
        <v>1435</v>
      </c>
      <c r="F974" t="s">
        <v>28</v>
      </c>
      <c r="G974" t="s">
        <v>133</v>
      </c>
      <c r="H974" t="s">
        <v>30</v>
      </c>
      <c r="I974" t="s">
        <v>31</v>
      </c>
      <c r="J974" s="8" t="s">
        <v>46</v>
      </c>
      <c r="K974" s="8">
        <v>167</v>
      </c>
      <c r="L974" t="s">
        <v>138</v>
      </c>
      <c r="M974" s="9">
        <v>55</v>
      </c>
      <c r="N974" s="10">
        <v>2307.6923076923076</v>
      </c>
      <c r="O974">
        <v>1.2</v>
      </c>
      <c r="P974">
        <v>0.99</v>
      </c>
      <c r="Q974">
        <v>0</v>
      </c>
      <c r="R974" t="s">
        <v>43</v>
      </c>
      <c r="S974" s="16">
        <v>10454.4</v>
      </c>
      <c r="T974" s="16">
        <v>2307.6923076923076</v>
      </c>
      <c r="U974" s="16">
        <v>500</v>
      </c>
      <c r="V974" s="16">
        <v>0</v>
      </c>
      <c r="W974" s="16">
        <v>0</v>
      </c>
      <c r="X974" s="16">
        <v>7646.707692307692</v>
      </c>
    </row>
    <row r="975" spans="1:24" x14ac:dyDescent="0.25">
      <c r="A975" s="4" t="s">
        <v>24</v>
      </c>
      <c r="B975" s="5" t="s">
        <v>1436</v>
      </c>
      <c r="C975" s="6" t="s">
        <v>35</v>
      </c>
      <c r="D975" s="7">
        <v>67</v>
      </c>
      <c r="E975" t="s">
        <v>476</v>
      </c>
      <c r="F975" t="s">
        <v>37</v>
      </c>
      <c r="G975" t="s">
        <v>195</v>
      </c>
      <c r="H975" t="s">
        <v>39</v>
      </c>
      <c r="I975" t="s">
        <v>76</v>
      </c>
      <c r="J975" s="8" t="s">
        <v>32</v>
      </c>
      <c r="K975" s="8">
        <v>167</v>
      </c>
      <c r="L975" t="s">
        <v>41</v>
      </c>
      <c r="M975" s="9">
        <v>48</v>
      </c>
      <c r="N975" s="10">
        <v>5416.666666666667</v>
      </c>
      <c r="O975">
        <v>1</v>
      </c>
      <c r="P975">
        <v>0.88</v>
      </c>
      <c r="Q975">
        <v>0</v>
      </c>
      <c r="R975" t="s">
        <v>43</v>
      </c>
      <c r="S975" s="16">
        <v>7054.08</v>
      </c>
      <c r="T975" s="16">
        <v>5416.666666666667</v>
      </c>
      <c r="U975" s="16">
        <v>0</v>
      </c>
      <c r="V975" s="16">
        <v>10</v>
      </c>
      <c r="W975" s="16">
        <v>0</v>
      </c>
      <c r="X975" s="16">
        <v>1627.413333333333</v>
      </c>
    </row>
    <row r="976" spans="1:24" x14ac:dyDescent="0.25">
      <c r="A976" s="4" t="s">
        <v>24</v>
      </c>
      <c r="B976" s="5" t="s">
        <v>1437</v>
      </c>
      <c r="C976" s="6" t="s">
        <v>43</v>
      </c>
      <c r="D976" s="7">
        <v>297</v>
      </c>
      <c r="E976" t="s">
        <v>181</v>
      </c>
      <c r="F976" t="s">
        <v>28</v>
      </c>
      <c r="G976" t="s">
        <v>182</v>
      </c>
      <c r="H976" t="s">
        <v>30</v>
      </c>
      <c r="I976" t="s">
        <v>76</v>
      </c>
      <c r="J976" s="8" t="s">
        <v>46</v>
      </c>
      <c r="K976" s="8">
        <v>168</v>
      </c>
      <c r="L976" t="s">
        <v>47</v>
      </c>
      <c r="M976" s="9">
        <v>30</v>
      </c>
      <c r="N976" s="10">
        <v>615.38461538461536</v>
      </c>
      <c r="O976">
        <v>1</v>
      </c>
      <c r="P976">
        <v>0.9</v>
      </c>
      <c r="Q976">
        <v>0</v>
      </c>
      <c r="R976" t="s">
        <v>43</v>
      </c>
      <c r="S976" s="16">
        <v>4320</v>
      </c>
      <c r="T976" s="16">
        <v>615.38461538461536</v>
      </c>
      <c r="U976" s="16">
        <v>0</v>
      </c>
      <c r="V976" s="16">
        <v>250</v>
      </c>
      <c r="W976" s="16">
        <v>0</v>
      </c>
      <c r="X976" s="16">
        <v>3454.6153846153848</v>
      </c>
    </row>
    <row r="977" spans="1:24" x14ac:dyDescent="0.25">
      <c r="A977" s="4" t="s">
        <v>24</v>
      </c>
      <c r="B977" s="5" t="s">
        <v>1438</v>
      </c>
      <c r="C977" s="6" t="s">
        <v>43</v>
      </c>
      <c r="D977" s="7">
        <v>271</v>
      </c>
      <c r="E977" t="s">
        <v>27</v>
      </c>
      <c r="F977" t="s">
        <v>28</v>
      </c>
      <c r="G977" t="s">
        <v>29</v>
      </c>
      <c r="H977" t="s">
        <v>30</v>
      </c>
      <c r="I977" t="s">
        <v>31</v>
      </c>
      <c r="J977" s="8" t="s">
        <v>32</v>
      </c>
      <c r="K977" s="8">
        <v>163</v>
      </c>
      <c r="L977" t="s">
        <v>117</v>
      </c>
      <c r="M977" s="9">
        <v>54</v>
      </c>
      <c r="N977" s="10">
        <v>5666.666666666667</v>
      </c>
      <c r="O977">
        <v>1.2</v>
      </c>
      <c r="P977">
        <v>1</v>
      </c>
      <c r="Q977">
        <v>0</v>
      </c>
      <c r="R977" t="s">
        <v>43</v>
      </c>
      <c r="S977" s="16">
        <v>10368</v>
      </c>
      <c r="T977" s="16">
        <v>5666.666666666667</v>
      </c>
      <c r="U977" s="16">
        <v>750</v>
      </c>
      <c r="V977" s="16">
        <v>250</v>
      </c>
      <c r="W977" s="16">
        <v>0</v>
      </c>
      <c r="X977" s="16">
        <v>3701.333333333333</v>
      </c>
    </row>
    <row r="978" spans="1:24" x14ac:dyDescent="0.25">
      <c r="A978" s="4" t="s">
        <v>24</v>
      </c>
      <c r="B978" s="5" t="s">
        <v>1439</v>
      </c>
      <c r="C978" s="6" t="s">
        <v>92</v>
      </c>
      <c r="D978" s="7">
        <v>47</v>
      </c>
      <c r="E978" t="s">
        <v>1228</v>
      </c>
      <c r="F978" t="s">
        <v>37</v>
      </c>
      <c r="G978" t="s">
        <v>318</v>
      </c>
      <c r="H978" t="s">
        <v>81</v>
      </c>
      <c r="I978" t="s">
        <v>52</v>
      </c>
      <c r="J978" s="8" t="s">
        <v>46</v>
      </c>
      <c r="K978" s="8">
        <v>164</v>
      </c>
      <c r="L978" t="s">
        <v>99</v>
      </c>
      <c r="M978" s="9">
        <v>35</v>
      </c>
      <c r="N978" s="10">
        <v>41</v>
      </c>
      <c r="O978">
        <v>1.1000000000000001</v>
      </c>
      <c r="P978">
        <v>0.97</v>
      </c>
      <c r="Q978">
        <v>0</v>
      </c>
      <c r="R978" t="s">
        <v>43</v>
      </c>
      <c r="S978" s="16">
        <v>6124.5800000000008</v>
      </c>
      <c r="T978" s="16">
        <v>0</v>
      </c>
      <c r="U978" s="16">
        <v>500</v>
      </c>
      <c r="V978" s="16">
        <v>500</v>
      </c>
      <c r="W978" s="16">
        <v>6724</v>
      </c>
      <c r="X978" s="16">
        <v>-1599.4199999999992</v>
      </c>
    </row>
    <row r="979" spans="1:24" x14ac:dyDescent="0.25">
      <c r="A979" s="4" t="s">
        <v>24</v>
      </c>
      <c r="B979" s="5" t="s">
        <v>1440</v>
      </c>
      <c r="C979" s="6" t="s">
        <v>92</v>
      </c>
      <c r="D979" s="7">
        <v>201</v>
      </c>
      <c r="E979" t="s">
        <v>268</v>
      </c>
      <c r="F979" t="s">
        <v>37</v>
      </c>
      <c r="G979" t="s">
        <v>269</v>
      </c>
      <c r="H979" t="s">
        <v>60</v>
      </c>
      <c r="I979" t="s">
        <v>40</v>
      </c>
      <c r="J979" s="8" t="s">
        <v>46</v>
      </c>
      <c r="K979" s="8">
        <v>166</v>
      </c>
      <c r="L979" t="s">
        <v>99</v>
      </c>
      <c r="M979" s="9">
        <v>35</v>
      </c>
      <c r="N979" s="10">
        <v>51</v>
      </c>
      <c r="O979">
        <v>0.8</v>
      </c>
      <c r="P979">
        <v>1.06</v>
      </c>
      <c r="Q979">
        <v>0</v>
      </c>
      <c r="R979" t="s">
        <v>43</v>
      </c>
      <c r="S979" s="16">
        <v>4926.88</v>
      </c>
      <c r="T979" s="16">
        <v>0</v>
      </c>
      <c r="U979" s="16">
        <v>750</v>
      </c>
      <c r="V979" s="16">
        <v>250</v>
      </c>
      <c r="W979" s="16">
        <v>8466</v>
      </c>
      <c r="X979" s="16">
        <v>-4539.12</v>
      </c>
    </row>
    <row r="980" spans="1:24" x14ac:dyDescent="0.25">
      <c r="A980" s="4" t="s">
        <v>24</v>
      </c>
      <c r="B980" s="5" t="s">
        <v>1441</v>
      </c>
      <c r="C980" s="6" t="s">
        <v>92</v>
      </c>
      <c r="D980" s="7">
        <v>213</v>
      </c>
      <c r="E980" t="s">
        <v>1047</v>
      </c>
      <c r="F980" t="s">
        <v>37</v>
      </c>
      <c r="G980" t="s">
        <v>625</v>
      </c>
      <c r="H980" t="s">
        <v>30</v>
      </c>
      <c r="I980" t="s">
        <v>31</v>
      </c>
      <c r="J980" s="8" t="s">
        <v>46</v>
      </c>
      <c r="K980" s="8">
        <v>164</v>
      </c>
      <c r="L980" t="s">
        <v>99</v>
      </c>
      <c r="M980" s="9">
        <v>35</v>
      </c>
      <c r="N980" s="10">
        <v>47</v>
      </c>
      <c r="O980">
        <v>1.2</v>
      </c>
      <c r="P980">
        <v>0.86</v>
      </c>
      <c r="Q980">
        <v>0</v>
      </c>
      <c r="R980" t="s">
        <v>43</v>
      </c>
      <c r="S980" s="16">
        <v>5923.68</v>
      </c>
      <c r="T980" s="16">
        <v>0</v>
      </c>
      <c r="U980" s="16">
        <v>0</v>
      </c>
      <c r="V980" s="16">
        <v>0</v>
      </c>
      <c r="W980" s="16">
        <v>7708</v>
      </c>
      <c r="X980" s="16">
        <v>-1784.3199999999997</v>
      </c>
    </row>
    <row r="981" spans="1:24" x14ac:dyDescent="0.25">
      <c r="A981" s="4" t="s">
        <v>24</v>
      </c>
      <c r="B981" s="5" t="s">
        <v>1442</v>
      </c>
      <c r="C981" s="6" t="s">
        <v>92</v>
      </c>
      <c r="D981" s="7">
        <v>190</v>
      </c>
      <c r="E981" t="s">
        <v>661</v>
      </c>
      <c r="F981" t="s">
        <v>37</v>
      </c>
      <c r="G981" t="s">
        <v>662</v>
      </c>
      <c r="H981" t="s">
        <v>81</v>
      </c>
      <c r="I981" t="s">
        <v>40</v>
      </c>
      <c r="J981" s="8" t="s">
        <v>32</v>
      </c>
      <c r="K981" s="8">
        <v>0</v>
      </c>
      <c r="L981" t="s">
        <v>95</v>
      </c>
      <c r="M981" s="9">
        <v>65</v>
      </c>
      <c r="N981" s="10">
        <v>70</v>
      </c>
      <c r="O981">
        <v>0.8</v>
      </c>
      <c r="P981">
        <v>1.17</v>
      </c>
      <c r="Q981">
        <v>0</v>
      </c>
      <c r="R981" t="s">
        <v>43</v>
      </c>
      <c r="S981" s="16">
        <v>0</v>
      </c>
      <c r="T981" s="16">
        <v>0</v>
      </c>
      <c r="U981" s="16">
        <v>0</v>
      </c>
      <c r="V981" s="16">
        <v>10</v>
      </c>
      <c r="W981" s="16">
        <v>0</v>
      </c>
      <c r="X981" s="16">
        <v>-10</v>
      </c>
    </row>
    <row r="982" spans="1:24" x14ac:dyDescent="0.25">
      <c r="A982" s="4" t="s">
        <v>24</v>
      </c>
      <c r="B982" s="5" t="s">
        <v>1443</v>
      </c>
      <c r="C982" s="6" t="s">
        <v>92</v>
      </c>
      <c r="D982" s="7">
        <v>199</v>
      </c>
      <c r="E982" t="s">
        <v>239</v>
      </c>
      <c r="F982" t="s">
        <v>28</v>
      </c>
      <c r="G982" t="s">
        <v>89</v>
      </c>
      <c r="H982" t="s">
        <v>39</v>
      </c>
      <c r="I982" t="s">
        <v>76</v>
      </c>
      <c r="J982" s="8" t="s">
        <v>46</v>
      </c>
      <c r="K982" s="8">
        <v>162</v>
      </c>
      <c r="L982" t="s">
        <v>99</v>
      </c>
      <c r="M982" s="9">
        <v>40</v>
      </c>
      <c r="N982" s="10">
        <v>42</v>
      </c>
      <c r="O982">
        <v>1</v>
      </c>
      <c r="P982">
        <v>0.99</v>
      </c>
      <c r="Q982">
        <v>0</v>
      </c>
      <c r="R982" t="s">
        <v>43</v>
      </c>
      <c r="S982" s="16">
        <v>6336</v>
      </c>
      <c r="T982" s="16">
        <v>0</v>
      </c>
      <c r="U982" s="16">
        <v>0</v>
      </c>
      <c r="V982" s="16">
        <v>0</v>
      </c>
      <c r="W982" s="16">
        <v>6804</v>
      </c>
      <c r="X982" s="16">
        <v>-468</v>
      </c>
    </row>
    <row r="983" spans="1:24" x14ac:dyDescent="0.25">
      <c r="A983" s="4" t="s">
        <v>24</v>
      </c>
      <c r="B983" s="5" t="s">
        <v>1444</v>
      </c>
      <c r="C983" s="6" t="s">
        <v>26</v>
      </c>
      <c r="D983" s="7">
        <v>133</v>
      </c>
      <c r="E983" t="s">
        <v>36</v>
      </c>
      <c r="F983" t="s">
        <v>37</v>
      </c>
      <c r="G983" t="s">
        <v>38</v>
      </c>
      <c r="H983" t="s">
        <v>39</v>
      </c>
      <c r="I983" t="s">
        <v>40</v>
      </c>
      <c r="J983" s="8" t="s">
        <v>46</v>
      </c>
      <c r="K983" s="8">
        <v>166</v>
      </c>
      <c r="L983" t="s">
        <v>90</v>
      </c>
      <c r="M983" s="9">
        <v>35</v>
      </c>
      <c r="N983" s="10">
        <v>923.07692307692309</v>
      </c>
      <c r="O983">
        <v>0.8</v>
      </c>
      <c r="P983">
        <v>1.03</v>
      </c>
      <c r="Q983">
        <v>0</v>
      </c>
      <c r="R983" t="s">
        <v>43</v>
      </c>
      <c r="S983" s="16">
        <v>4787.4400000000005</v>
      </c>
      <c r="T983" s="16">
        <v>923.07692307692309</v>
      </c>
      <c r="U983" s="16">
        <v>500</v>
      </c>
      <c r="V983" s="16">
        <v>100</v>
      </c>
      <c r="W983" s="16">
        <v>0</v>
      </c>
      <c r="X983" s="16">
        <v>3264.3630769230776</v>
      </c>
    </row>
    <row r="984" spans="1:24" x14ac:dyDescent="0.25">
      <c r="A984" s="4" t="s">
        <v>24</v>
      </c>
      <c r="B984" s="5" t="s">
        <v>1445</v>
      </c>
      <c r="C984" s="6" t="s">
        <v>35</v>
      </c>
      <c r="D984" s="7">
        <v>183</v>
      </c>
      <c r="E984" t="s">
        <v>790</v>
      </c>
      <c r="F984" t="s">
        <v>37</v>
      </c>
      <c r="G984" t="s">
        <v>472</v>
      </c>
      <c r="H984" t="s">
        <v>30</v>
      </c>
      <c r="I984" t="s">
        <v>76</v>
      </c>
      <c r="J984" s="8" t="s">
        <v>46</v>
      </c>
      <c r="K984" s="8">
        <v>168</v>
      </c>
      <c r="L984" t="s">
        <v>53</v>
      </c>
      <c r="M984" s="9">
        <v>24</v>
      </c>
      <c r="N984" s="10">
        <v>384.61538461538464</v>
      </c>
      <c r="O984">
        <v>1</v>
      </c>
      <c r="P984">
        <v>0.95</v>
      </c>
      <c r="Q984">
        <v>0</v>
      </c>
      <c r="R984" t="s">
        <v>43</v>
      </c>
      <c r="S984" s="16">
        <v>3830.3999999999996</v>
      </c>
      <c r="T984" s="16">
        <v>384.61538461538464</v>
      </c>
      <c r="U984" s="16">
        <v>200</v>
      </c>
      <c r="V984" s="16">
        <v>100</v>
      </c>
      <c r="W984" s="16">
        <v>0</v>
      </c>
      <c r="X984" s="16">
        <v>3145.7846153846149</v>
      </c>
    </row>
    <row r="985" spans="1:24" x14ac:dyDescent="0.25">
      <c r="A985" s="4" t="s">
        <v>24</v>
      </c>
      <c r="B985" s="5" t="s">
        <v>1446</v>
      </c>
      <c r="C985" s="6" t="s">
        <v>92</v>
      </c>
      <c r="D985" s="7">
        <v>242</v>
      </c>
      <c r="E985" t="s">
        <v>1136</v>
      </c>
      <c r="F985" t="s">
        <v>37</v>
      </c>
      <c r="G985" t="s">
        <v>109</v>
      </c>
      <c r="H985" t="s">
        <v>64</v>
      </c>
      <c r="I985" t="s">
        <v>86</v>
      </c>
      <c r="J985" s="8" t="s">
        <v>46</v>
      </c>
      <c r="K985" s="8">
        <v>165</v>
      </c>
      <c r="L985" t="s">
        <v>99</v>
      </c>
      <c r="M985" s="9">
        <v>40</v>
      </c>
      <c r="N985" s="10">
        <v>41</v>
      </c>
      <c r="O985">
        <v>0.9</v>
      </c>
      <c r="P985">
        <v>0.86</v>
      </c>
      <c r="Q985">
        <v>0</v>
      </c>
      <c r="R985" t="s">
        <v>43</v>
      </c>
      <c r="S985" s="16">
        <v>5108.3999999999996</v>
      </c>
      <c r="T985" s="16">
        <v>0</v>
      </c>
      <c r="U985" s="16">
        <v>0</v>
      </c>
      <c r="V985" s="16">
        <v>500</v>
      </c>
      <c r="W985" s="16">
        <v>6765</v>
      </c>
      <c r="X985" s="16">
        <v>-2156.6000000000004</v>
      </c>
    </row>
    <row r="986" spans="1:24" x14ac:dyDescent="0.25">
      <c r="A986" s="4" t="s">
        <v>24</v>
      </c>
      <c r="B986" s="5" t="s">
        <v>1447</v>
      </c>
      <c r="C986" s="6" t="s">
        <v>66</v>
      </c>
      <c r="D986" s="7">
        <v>12</v>
      </c>
      <c r="E986" t="s">
        <v>320</v>
      </c>
      <c r="F986" t="s">
        <v>37</v>
      </c>
      <c r="G986" t="s">
        <v>237</v>
      </c>
      <c r="H986" t="s">
        <v>30</v>
      </c>
      <c r="I986" t="s">
        <v>76</v>
      </c>
      <c r="J986" s="8" t="s">
        <v>32</v>
      </c>
      <c r="K986" s="8">
        <v>94</v>
      </c>
      <c r="L986" t="s">
        <v>296</v>
      </c>
      <c r="M986" s="9">
        <v>72</v>
      </c>
      <c r="N986" s="10">
        <v>8333.3333333333339</v>
      </c>
      <c r="O986">
        <v>1</v>
      </c>
      <c r="P986">
        <v>1.1399999999999999</v>
      </c>
      <c r="Q986">
        <v>0</v>
      </c>
      <c r="R986" t="s">
        <v>43</v>
      </c>
      <c r="S986" s="16">
        <v>7715.5199999999995</v>
      </c>
      <c r="T986" s="16">
        <v>8333.3333333333339</v>
      </c>
      <c r="U986" s="16">
        <v>200</v>
      </c>
      <c r="V986" s="16">
        <v>50</v>
      </c>
      <c r="W986" s="16">
        <v>0</v>
      </c>
      <c r="X986" s="16">
        <v>-867.81333333333441</v>
      </c>
    </row>
    <row r="987" spans="1:24" x14ac:dyDescent="0.25">
      <c r="A987" s="4" t="s">
        <v>24</v>
      </c>
      <c r="B987" s="5" t="s">
        <v>1448</v>
      </c>
      <c r="C987" s="6" t="s">
        <v>78</v>
      </c>
      <c r="D987" s="7">
        <v>241</v>
      </c>
      <c r="E987" t="s">
        <v>247</v>
      </c>
      <c r="F987" t="s">
        <v>37</v>
      </c>
      <c r="G987" t="s">
        <v>248</v>
      </c>
      <c r="H987" t="s">
        <v>51</v>
      </c>
      <c r="I987" t="s">
        <v>40</v>
      </c>
      <c r="J987" s="8" t="s">
        <v>32</v>
      </c>
      <c r="K987" s="8">
        <v>167</v>
      </c>
      <c r="L987" t="s">
        <v>121</v>
      </c>
      <c r="M987" s="9">
        <v>65</v>
      </c>
      <c r="N987" s="10">
        <v>7500</v>
      </c>
      <c r="O987">
        <v>0.8</v>
      </c>
      <c r="P987">
        <v>0.82</v>
      </c>
      <c r="Q987">
        <v>0</v>
      </c>
      <c r="R987" t="s">
        <v>43</v>
      </c>
      <c r="S987" s="16">
        <v>7120.8799999999992</v>
      </c>
      <c r="T987" s="16">
        <v>7500</v>
      </c>
      <c r="U987" s="16">
        <v>0</v>
      </c>
      <c r="V987" s="16">
        <v>500</v>
      </c>
      <c r="W987" s="16">
        <v>0</v>
      </c>
      <c r="X987" s="16">
        <v>-879.1200000000008</v>
      </c>
    </row>
    <row r="988" spans="1:24" x14ac:dyDescent="0.25">
      <c r="A988" s="4" t="s">
        <v>24</v>
      </c>
      <c r="B988" s="5" t="s">
        <v>1449</v>
      </c>
      <c r="C988" s="6" t="s">
        <v>35</v>
      </c>
      <c r="D988" s="7">
        <v>73</v>
      </c>
      <c r="E988" t="s">
        <v>207</v>
      </c>
      <c r="F988" t="s">
        <v>28</v>
      </c>
      <c r="G988" t="s">
        <v>208</v>
      </c>
      <c r="H988" t="s">
        <v>39</v>
      </c>
      <c r="I988" t="s">
        <v>31</v>
      </c>
      <c r="J988" s="8" t="s">
        <v>46</v>
      </c>
      <c r="K988" s="8">
        <v>165</v>
      </c>
      <c r="L988" t="s">
        <v>53</v>
      </c>
      <c r="M988" s="9">
        <v>24</v>
      </c>
      <c r="N988" s="10">
        <v>384.61538461538464</v>
      </c>
      <c r="O988">
        <v>1.2</v>
      </c>
      <c r="P988">
        <v>0.99</v>
      </c>
      <c r="Q988">
        <v>0</v>
      </c>
      <c r="R988" t="s">
        <v>43</v>
      </c>
      <c r="S988" s="16">
        <v>4561.92</v>
      </c>
      <c r="T988" s="16">
        <v>384.61538461538464</v>
      </c>
      <c r="U988" s="16">
        <v>0</v>
      </c>
      <c r="V988" s="16">
        <v>100</v>
      </c>
      <c r="W988" s="16">
        <v>0</v>
      </c>
      <c r="X988" s="16">
        <v>4077.3046153846153</v>
      </c>
    </row>
    <row r="989" spans="1:24" x14ac:dyDescent="0.25">
      <c r="A989" s="4" t="s">
        <v>24</v>
      </c>
      <c r="B989" s="5" t="s">
        <v>1450</v>
      </c>
      <c r="C989" s="6" t="s">
        <v>43</v>
      </c>
      <c r="D989" s="7">
        <v>10</v>
      </c>
      <c r="E989" t="s">
        <v>379</v>
      </c>
      <c r="F989" t="s">
        <v>28</v>
      </c>
      <c r="G989" t="s">
        <v>237</v>
      </c>
      <c r="H989" t="s">
        <v>30</v>
      </c>
      <c r="I989" t="s">
        <v>31</v>
      </c>
      <c r="J989" s="8" t="s">
        <v>46</v>
      </c>
      <c r="K989" s="8">
        <v>161</v>
      </c>
      <c r="L989" t="s">
        <v>47</v>
      </c>
      <c r="M989" s="9">
        <v>30</v>
      </c>
      <c r="N989" s="10">
        <v>615.38461538461536</v>
      </c>
      <c r="O989">
        <v>1.2</v>
      </c>
      <c r="P989">
        <v>1.1399999999999999</v>
      </c>
      <c r="Q989">
        <v>0</v>
      </c>
      <c r="R989" t="s">
        <v>43</v>
      </c>
      <c r="S989" s="16">
        <v>6566.4</v>
      </c>
      <c r="T989" s="16">
        <v>615.38461538461536</v>
      </c>
      <c r="U989" s="16">
        <v>500</v>
      </c>
      <c r="V989" s="16">
        <v>0</v>
      </c>
      <c r="W989" s="16">
        <v>0</v>
      </c>
      <c r="X989" s="16">
        <v>5451.0153846153844</v>
      </c>
    </row>
    <row r="990" spans="1:24" x14ac:dyDescent="0.25">
      <c r="A990" s="4" t="s">
        <v>24</v>
      </c>
      <c r="B990" s="5" t="s">
        <v>1451</v>
      </c>
      <c r="C990" s="6" t="s">
        <v>26</v>
      </c>
      <c r="D990" s="7">
        <v>195</v>
      </c>
      <c r="E990" t="s">
        <v>377</v>
      </c>
      <c r="F990" t="s">
        <v>37</v>
      </c>
      <c r="G990" t="s">
        <v>329</v>
      </c>
      <c r="H990" t="s">
        <v>60</v>
      </c>
      <c r="I990" t="s">
        <v>40</v>
      </c>
      <c r="J990" s="8" t="s">
        <v>32</v>
      </c>
      <c r="K990" s="8">
        <v>163</v>
      </c>
      <c r="L990" t="s">
        <v>33</v>
      </c>
      <c r="M990" s="9">
        <v>60</v>
      </c>
      <c r="N990" s="10">
        <v>6250</v>
      </c>
      <c r="O990">
        <v>0.8</v>
      </c>
      <c r="P990">
        <v>1.1200000000000001</v>
      </c>
      <c r="Q990">
        <v>0</v>
      </c>
      <c r="R990" t="s">
        <v>43</v>
      </c>
      <c r="S990" s="16">
        <v>8762.880000000001</v>
      </c>
      <c r="T990" s="16">
        <v>6250</v>
      </c>
      <c r="U990" s="16">
        <v>0</v>
      </c>
      <c r="V990" s="16">
        <v>10</v>
      </c>
      <c r="W990" s="16">
        <v>0</v>
      </c>
      <c r="X990" s="16">
        <v>2502.880000000001</v>
      </c>
    </row>
    <row r="991" spans="1:24" x14ac:dyDescent="0.25">
      <c r="A991" s="4" t="s">
        <v>24</v>
      </c>
      <c r="B991" s="5" t="s">
        <v>1452</v>
      </c>
      <c r="C991" s="6" t="s">
        <v>78</v>
      </c>
      <c r="D991" s="7">
        <v>189</v>
      </c>
      <c r="E991" t="s">
        <v>688</v>
      </c>
      <c r="F991" t="s">
        <v>37</v>
      </c>
      <c r="G991" t="s">
        <v>127</v>
      </c>
      <c r="H991" t="s">
        <v>51</v>
      </c>
      <c r="I991" t="s">
        <v>40</v>
      </c>
      <c r="J991" s="8" t="s">
        <v>46</v>
      </c>
      <c r="K991" s="8">
        <v>162</v>
      </c>
      <c r="L991" t="s">
        <v>82</v>
      </c>
      <c r="M991" s="9">
        <v>40</v>
      </c>
      <c r="N991" s="10">
        <v>1230.7692307692307</v>
      </c>
      <c r="O991">
        <v>0.8</v>
      </c>
      <c r="P991">
        <v>1.2</v>
      </c>
      <c r="Q991">
        <v>0</v>
      </c>
      <c r="R991" t="s">
        <v>43</v>
      </c>
      <c r="S991" s="16">
        <v>6220.8</v>
      </c>
      <c r="T991" s="16">
        <v>1230.7692307692307</v>
      </c>
      <c r="U991" s="16">
        <v>200</v>
      </c>
      <c r="V991" s="16">
        <v>10</v>
      </c>
      <c r="W991" s="16">
        <v>0</v>
      </c>
      <c r="X991" s="16">
        <v>4780.0307692307697</v>
      </c>
    </row>
    <row r="992" spans="1:24" x14ac:dyDescent="0.25">
      <c r="A992" s="4" t="s">
        <v>24</v>
      </c>
      <c r="B992" s="5" t="s">
        <v>1453</v>
      </c>
      <c r="C992" s="6" t="s">
        <v>92</v>
      </c>
      <c r="D992" s="7">
        <v>91</v>
      </c>
      <c r="E992" t="s">
        <v>1033</v>
      </c>
      <c r="F992" t="s">
        <v>28</v>
      </c>
      <c r="G992" t="s">
        <v>1034</v>
      </c>
      <c r="H992" t="s">
        <v>51</v>
      </c>
      <c r="I992" t="s">
        <v>76</v>
      </c>
      <c r="J992" s="8" t="s">
        <v>46</v>
      </c>
      <c r="K992" s="8">
        <v>111</v>
      </c>
      <c r="L992" t="s">
        <v>99</v>
      </c>
      <c r="M992" s="9">
        <v>35</v>
      </c>
      <c r="N992" s="10">
        <v>50</v>
      </c>
      <c r="O992">
        <v>1</v>
      </c>
      <c r="P992">
        <v>1.1299999999999999</v>
      </c>
      <c r="Q992">
        <v>0</v>
      </c>
      <c r="R992" t="s">
        <v>43</v>
      </c>
      <c r="S992" s="16">
        <v>6327.9999999999991</v>
      </c>
      <c r="T992" s="16">
        <v>0</v>
      </c>
      <c r="U992" s="16">
        <v>0</v>
      </c>
      <c r="V992" s="16">
        <v>250</v>
      </c>
      <c r="W992" s="16">
        <v>5550</v>
      </c>
      <c r="X992" s="16">
        <v>527.99999999999909</v>
      </c>
    </row>
    <row r="993" spans="1:24" x14ac:dyDescent="0.25">
      <c r="A993" s="4" t="s">
        <v>24</v>
      </c>
      <c r="B993" s="5" t="s">
        <v>1454</v>
      </c>
      <c r="C993" s="6" t="s">
        <v>43</v>
      </c>
      <c r="D993" s="7">
        <v>15</v>
      </c>
      <c r="E993" t="s">
        <v>720</v>
      </c>
      <c r="F993" t="s">
        <v>37</v>
      </c>
      <c r="G993" t="s">
        <v>68</v>
      </c>
      <c r="H993" t="s">
        <v>30</v>
      </c>
      <c r="I993" t="s">
        <v>76</v>
      </c>
      <c r="J993" s="8" t="s">
        <v>46</v>
      </c>
      <c r="K993" s="8">
        <v>87</v>
      </c>
      <c r="L993" t="s">
        <v>47</v>
      </c>
      <c r="M993" s="9">
        <v>30</v>
      </c>
      <c r="N993" s="10">
        <v>615.38461538461536</v>
      </c>
      <c r="O993">
        <v>1</v>
      </c>
      <c r="P993">
        <v>1.1399999999999999</v>
      </c>
      <c r="Q993">
        <v>0</v>
      </c>
      <c r="R993" t="s">
        <v>43</v>
      </c>
      <c r="S993" s="16">
        <v>2975.3999999999996</v>
      </c>
      <c r="T993" s="16">
        <v>615.38461538461536</v>
      </c>
      <c r="U993" s="16">
        <v>500</v>
      </c>
      <c r="V993" s="16">
        <v>10</v>
      </c>
      <c r="W993" s="16">
        <v>0</v>
      </c>
      <c r="X993" s="16">
        <v>1850.0153846153844</v>
      </c>
    </row>
    <row r="994" spans="1:24" x14ac:dyDescent="0.25">
      <c r="A994" s="4" t="s">
        <v>24</v>
      </c>
      <c r="B994" s="5" t="s">
        <v>1455</v>
      </c>
      <c r="C994" s="6" t="s">
        <v>35</v>
      </c>
      <c r="D994" s="7">
        <v>145</v>
      </c>
      <c r="E994" t="s">
        <v>921</v>
      </c>
      <c r="F994" t="s">
        <v>37</v>
      </c>
      <c r="G994" t="s">
        <v>387</v>
      </c>
      <c r="H994" t="s">
        <v>81</v>
      </c>
      <c r="I994" t="s">
        <v>40</v>
      </c>
      <c r="J994" s="8" t="s">
        <v>46</v>
      </c>
      <c r="K994" s="8">
        <v>0</v>
      </c>
      <c r="L994" t="s">
        <v>53</v>
      </c>
      <c r="M994" s="9">
        <v>24</v>
      </c>
      <c r="N994" s="10">
        <v>384.61538461538464</v>
      </c>
      <c r="O994">
        <v>0.8</v>
      </c>
      <c r="P994">
        <v>0.96</v>
      </c>
      <c r="Q994">
        <v>0</v>
      </c>
      <c r="R994" t="s">
        <v>43</v>
      </c>
      <c r="S994" s="16">
        <v>0</v>
      </c>
      <c r="T994" s="16">
        <v>0</v>
      </c>
      <c r="U994" s="16">
        <v>1000</v>
      </c>
      <c r="V994" s="16">
        <v>50</v>
      </c>
      <c r="W994" s="16">
        <v>0</v>
      </c>
      <c r="X994" s="16">
        <v>-1050</v>
      </c>
    </row>
    <row r="995" spans="1:24" x14ac:dyDescent="0.25">
      <c r="A995" s="4" t="s">
        <v>24</v>
      </c>
      <c r="B995" s="5" t="s">
        <v>1456</v>
      </c>
      <c r="C995" s="6" t="s">
        <v>43</v>
      </c>
      <c r="D995" s="7">
        <v>282</v>
      </c>
      <c r="E995" t="s">
        <v>433</v>
      </c>
      <c r="F995" t="s">
        <v>28</v>
      </c>
      <c r="G995" t="s">
        <v>179</v>
      </c>
      <c r="H995" t="s">
        <v>39</v>
      </c>
      <c r="I995" t="s">
        <v>31</v>
      </c>
      <c r="J995" s="8" t="s">
        <v>46</v>
      </c>
      <c r="K995" s="8">
        <v>113</v>
      </c>
      <c r="L995" t="s">
        <v>47</v>
      </c>
      <c r="M995" s="9">
        <v>30</v>
      </c>
      <c r="N995" s="10">
        <v>615.38461538461536</v>
      </c>
      <c r="O995">
        <v>1.2</v>
      </c>
      <c r="P995">
        <v>0.98</v>
      </c>
      <c r="Q995">
        <v>0</v>
      </c>
      <c r="R995" t="s">
        <v>43</v>
      </c>
      <c r="S995" s="16">
        <v>5644.8</v>
      </c>
      <c r="T995" s="16">
        <v>615.38461538461536</v>
      </c>
      <c r="U995" s="16">
        <v>200</v>
      </c>
      <c r="V995" s="16">
        <v>0</v>
      </c>
      <c r="W995" s="16">
        <v>0</v>
      </c>
      <c r="X995" s="16">
        <v>4829.4153846153849</v>
      </c>
    </row>
    <row r="996" spans="1:24" x14ac:dyDescent="0.25">
      <c r="A996" s="4" t="s">
        <v>24</v>
      </c>
      <c r="B996" s="5" t="s">
        <v>1457</v>
      </c>
      <c r="C996" s="6" t="s">
        <v>43</v>
      </c>
      <c r="D996" s="7">
        <v>186</v>
      </c>
      <c r="E996" t="s">
        <v>463</v>
      </c>
      <c r="F996" t="s">
        <v>37</v>
      </c>
      <c r="G996" t="s">
        <v>127</v>
      </c>
      <c r="H996" t="s">
        <v>51</v>
      </c>
      <c r="I996" t="s">
        <v>31</v>
      </c>
      <c r="J996" s="8" t="s">
        <v>46</v>
      </c>
      <c r="K996" s="8">
        <v>0</v>
      </c>
      <c r="L996" t="s">
        <v>47</v>
      </c>
      <c r="M996" s="9">
        <v>30</v>
      </c>
      <c r="N996" s="10">
        <v>615.38461538461536</v>
      </c>
      <c r="O996">
        <v>1.2</v>
      </c>
      <c r="P996">
        <v>1.2</v>
      </c>
      <c r="Q996">
        <v>0</v>
      </c>
      <c r="R996" t="s">
        <v>43</v>
      </c>
      <c r="S996" s="16">
        <v>0</v>
      </c>
      <c r="T996" s="16">
        <v>0</v>
      </c>
      <c r="U996" s="16">
        <v>500</v>
      </c>
      <c r="V996" s="16">
        <v>500</v>
      </c>
      <c r="W996" s="16">
        <v>0</v>
      </c>
      <c r="X996" s="16">
        <v>-1000</v>
      </c>
    </row>
    <row r="997" spans="1:24" x14ac:dyDescent="0.25">
      <c r="A997" s="4" t="s">
        <v>24</v>
      </c>
      <c r="B997" s="5" t="s">
        <v>1458</v>
      </c>
      <c r="C997" s="6" t="s">
        <v>35</v>
      </c>
      <c r="D997" s="7">
        <v>109</v>
      </c>
      <c r="E997" t="s">
        <v>62</v>
      </c>
      <c r="F997" t="s">
        <v>37</v>
      </c>
      <c r="G997" t="s">
        <v>63</v>
      </c>
      <c r="H997" t="s">
        <v>64</v>
      </c>
      <c r="I997" t="s">
        <v>52</v>
      </c>
      <c r="J997" s="8" t="s">
        <v>32</v>
      </c>
      <c r="K997" s="8">
        <v>166</v>
      </c>
      <c r="L997" t="s">
        <v>41</v>
      </c>
      <c r="M997" s="9">
        <v>48</v>
      </c>
      <c r="N997" s="10">
        <v>5416.666666666667</v>
      </c>
      <c r="O997">
        <v>1.1000000000000001</v>
      </c>
      <c r="P997">
        <v>1.04</v>
      </c>
      <c r="Q997">
        <v>0</v>
      </c>
      <c r="R997" t="s">
        <v>43</v>
      </c>
      <c r="S997" s="16">
        <v>9115.3920000000016</v>
      </c>
      <c r="T997" s="16">
        <v>5416.666666666667</v>
      </c>
      <c r="U997" s="16">
        <v>750</v>
      </c>
      <c r="V997" s="16">
        <v>10</v>
      </c>
      <c r="W997" s="16">
        <v>0</v>
      </c>
      <c r="X997" s="16">
        <v>2938.7253333333347</v>
      </c>
    </row>
    <row r="998" spans="1:24" x14ac:dyDescent="0.25">
      <c r="A998" s="4" t="s">
        <v>24</v>
      </c>
      <c r="B998" s="5" t="s">
        <v>1459</v>
      </c>
      <c r="C998" s="6" t="s">
        <v>92</v>
      </c>
      <c r="D998" s="7">
        <v>224</v>
      </c>
      <c r="E998" t="s">
        <v>1460</v>
      </c>
      <c r="F998" t="s">
        <v>28</v>
      </c>
      <c r="G998" t="s">
        <v>1461</v>
      </c>
      <c r="H998" t="s">
        <v>30</v>
      </c>
      <c r="I998" t="s">
        <v>40</v>
      </c>
      <c r="J998" s="8" t="s">
        <v>32</v>
      </c>
      <c r="K998" s="8">
        <v>168</v>
      </c>
      <c r="L998" t="s">
        <v>95</v>
      </c>
      <c r="M998" s="9">
        <v>60</v>
      </c>
      <c r="N998" s="10">
        <v>79</v>
      </c>
      <c r="O998">
        <v>0.8</v>
      </c>
      <c r="P998">
        <v>0.95</v>
      </c>
      <c r="Q998">
        <v>0</v>
      </c>
      <c r="R998" t="s">
        <v>43</v>
      </c>
      <c r="S998" s="16">
        <v>7296</v>
      </c>
      <c r="T998" s="16">
        <v>0</v>
      </c>
      <c r="U998" s="16">
        <v>200</v>
      </c>
      <c r="V998" s="16">
        <v>50</v>
      </c>
      <c r="W998" s="16">
        <v>13272</v>
      </c>
      <c r="X998" s="16">
        <v>-6226</v>
      </c>
    </row>
    <row r="999" spans="1:24" x14ac:dyDescent="0.25">
      <c r="A999" s="4" t="s">
        <v>24</v>
      </c>
      <c r="B999" s="5" t="s">
        <v>1462</v>
      </c>
      <c r="C999" s="6" t="s">
        <v>35</v>
      </c>
      <c r="D999" s="7">
        <v>252</v>
      </c>
      <c r="E999" t="s">
        <v>93</v>
      </c>
      <c r="F999" t="s">
        <v>37</v>
      </c>
      <c r="G999" t="s">
        <v>94</v>
      </c>
      <c r="H999" t="s">
        <v>51</v>
      </c>
      <c r="I999" t="s">
        <v>52</v>
      </c>
      <c r="J999" s="8" t="s">
        <v>32</v>
      </c>
      <c r="K999" s="8">
        <v>161</v>
      </c>
      <c r="L999" t="s">
        <v>41</v>
      </c>
      <c r="M999" s="9">
        <v>48</v>
      </c>
      <c r="N999" s="10">
        <v>5416.666666666667</v>
      </c>
      <c r="O999">
        <v>1.1000000000000001</v>
      </c>
      <c r="P999">
        <v>1.07</v>
      </c>
      <c r="Q999">
        <v>0</v>
      </c>
      <c r="R999" t="s">
        <v>43</v>
      </c>
      <c r="S999" s="16">
        <v>9095.8560000000016</v>
      </c>
      <c r="T999" s="16">
        <v>5416.666666666667</v>
      </c>
      <c r="U999" s="16">
        <v>0</v>
      </c>
      <c r="V999" s="16">
        <v>50</v>
      </c>
      <c r="W999" s="16">
        <v>0</v>
      </c>
      <c r="X999" s="16">
        <v>3629.1893333333346</v>
      </c>
    </row>
    <row r="1000" spans="1:24" x14ac:dyDescent="0.25">
      <c r="A1000" s="4" t="s">
        <v>24</v>
      </c>
      <c r="B1000" s="5" t="s">
        <v>1463</v>
      </c>
      <c r="C1000" s="6" t="s">
        <v>35</v>
      </c>
      <c r="D1000" s="7">
        <v>21</v>
      </c>
      <c r="E1000" t="s">
        <v>400</v>
      </c>
      <c r="F1000" t="s">
        <v>37</v>
      </c>
      <c r="G1000" t="s">
        <v>45</v>
      </c>
      <c r="H1000" t="s">
        <v>39</v>
      </c>
      <c r="I1000" t="s">
        <v>31</v>
      </c>
      <c r="J1000" s="8" t="s">
        <v>46</v>
      </c>
      <c r="K1000" s="8">
        <v>166</v>
      </c>
      <c r="L1000" t="s">
        <v>53</v>
      </c>
      <c r="M1000" s="9">
        <v>24</v>
      </c>
      <c r="N1000" s="10">
        <v>384.61538461538464</v>
      </c>
      <c r="O1000">
        <v>1.2</v>
      </c>
      <c r="P1000">
        <v>0.9</v>
      </c>
      <c r="Q1000">
        <v>0</v>
      </c>
      <c r="R1000" t="s">
        <v>43</v>
      </c>
      <c r="S1000" s="16">
        <v>4302.72</v>
      </c>
      <c r="T1000" s="16">
        <v>384.61538461538464</v>
      </c>
      <c r="U1000" s="16">
        <v>0</v>
      </c>
      <c r="V1000" s="16">
        <v>10</v>
      </c>
      <c r="W1000" s="16">
        <v>0</v>
      </c>
      <c r="X1000" s="16">
        <v>3908.1046153846155</v>
      </c>
    </row>
    <row r="1001" spans="1:24" x14ac:dyDescent="0.25">
      <c r="A1001" s="4" t="s">
        <v>24</v>
      </c>
      <c r="B1001" s="5" t="s">
        <v>1464</v>
      </c>
      <c r="C1001" s="6" t="s">
        <v>92</v>
      </c>
      <c r="D1001" s="7">
        <v>2</v>
      </c>
      <c r="E1001" t="s">
        <v>571</v>
      </c>
      <c r="F1001" t="s">
        <v>28</v>
      </c>
      <c r="G1001" t="s">
        <v>309</v>
      </c>
      <c r="H1001" t="s">
        <v>60</v>
      </c>
      <c r="I1001" t="s">
        <v>31</v>
      </c>
      <c r="J1001" s="8" t="s">
        <v>32</v>
      </c>
      <c r="K1001" s="8">
        <v>127</v>
      </c>
      <c r="L1001" t="s">
        <v>95</v>
      </c>
      <c r="M1001" s="9">
        <v>65</v>
      </c>
      <c r="N1001" s="10">
        <v>78</v>
      </c>
      <c r="O1001">
        <v>1.2</v>
      </c>
      <c r="P1001">
        <v>0.97</v>
      </c>
      <c r="Q1001">
        <v>0</v>
      </c>
      <c r="R1001" t="s">
        <v>43</v>
      </c>
      <c r="S1001" s="16">
        <v>12105.6</v>
      </c>
      <c r="T1001" s="16">
        <v>0</v>
      </c>
      <c r="U1001" s="16">
        <v>0</v>
      </c>
      <c r="V1001" s="16">
        <v>250</v>
      </c>
      <c r="W1001" s="16">
        <v>9906</v>
      </c>
      <c r="X1001" s="16">
        <v>1949.6000000000004</v>
      </c>
    </row>
    <row r="1002" spans="1:24" x14ac:dyDescent="0.25">
      <c r="A1002" s="4" t="s">
        <v>24</v>
      </c>
      <c r="B1002" s="5" t="s">
        <v>1465</v>
      </c>
      <c r="C1002" s="6" t="s">
        <v>43</v>
      </c>
      <c r="D1002" s="7">
        <v>206</v>
      </c>
      <c r="E1002" t="s">
        <v>174</v>
      </c>
      <c r="F1002" t="s">
        <v>37</v>
      </c>
      <c r="G1002" t="s">
        <v>137</v>
      </c>
      <c r="H1002" t="s">
        <v>39</v>
      </c>
      <c r="I1002" t="s">
        <v>40</v>
      </c>
      <c r="J1002" s="8" t="s">
        <v>46</v>
      </c>
      <c r="K1002" s="8">
        <v>167</v>
      </c>
      <c r="L1002" t="s">
        <v>47</v>
      </c>
      <c r="M1002" s="9">
        <v>30</v>
      </c>
      <c r="N1002" s="10">
        <v>615.38461538461536</v>
      </c>
      <c r="O1002">
        <v>0.8</v>
      </c>
      <c r="P1002">
        <v>1</v>
      </c>
      <c r="Q1002">
        <v>0</v>
      </c>
      <c r="R1002" t="s">
        <v>43</v>
      </c>
      <c r="S1002" s="16">
        <v>4008</v>
      </c>
      <c r="T1002" s="16">
        <v>615.38461538461536</v>
      </c>
      <c r="U1002" s="16">
        <v>0</v>
      </c>
      <c r="V1002" s="16">
        <v>250</v>
      </c>
      <c r="W1002" s="16">
        <v>0</v>
      </c>
      <c r="X1002" s="16">
        <v>3142.6153846153848</v>
      </c>
    </row>
    <row r="1003" spans="1:24" x14ac:dyDescent="0.25">
      <c r="A1003" s="4" t="s">
        <v>24</v>
      </c>
      <c r="B1003" s="5" t="s">
        <v>1466</v>
      </c>
      <c r="C1003" s="6" t="s">
        <v>35</v>
      </c>
      <c r="D1003" s="7">
        <v>157</v>
      </c>
      <c r="E1003" t="s">
        <v>372</v>
      </c>
      <c r="F1003" t="s">
        <v>28</v>
      </c>
      <c r="G1003" t="s">
        <v>190</v>
      </c>
      <c r="H1003" t="s">
        <v>81</v>
      </c>
      <c r="I1003" t="s">
        <v>52</v>
      </c>
      <c r="J1003" s="8" t="s">
        <v>46</v>
      </c>
      <c r="K1003" s="8">
        <v>0</v>
      </c>
      <c r="L1003" t="s">
        <v>53</v>
      </c>
      <c r="M1003" s="9">
        <v>24</v>
      </c>
      <c r="N1003" s="10">
        <v>384.61538461538464</v>
      </c>
      <c r="O1003">
        <v>1.1000000000000001</v>
      </c>
      <c r="P1003">
        <v>0.95</v>
      </c>
      <c r="Q1003">
        <v>0</v>
      </c>
      <c r="R1003" t="s">
        <v>43</v>
      </c>
      <c r="S1003" s="16">
        <v>4012.7999999999997</v>
      </c>
      <c r="T1003" s="16">
        <v>0</v>
      </c>
      <c r="U1003" s="16">
        <v>0</v>
      </c>
      <c r="V1003" s="16">
        <v>0</v>
      </c>
      <c r="W1003" s="16">
        <v>0</v>
      </c>
      <c r="X1003" s="16">
        <v>4012.7999999999997</v>
      </c>
    </row>
    <row r="1004" spans="1:24" x14ac:dyDescent="0.25">
      <c r="A1004" s="4" t="s">
        <v>24</v>
      </c>
      <c r="B1004" s="5" t="s">
        <v>1467</v>
      </c>
      <c r="C1004" s="6" t="s">
        <v>92</v>
      </c>
      <c r="D1004" s="7">
        <v>171</v>
      </c>
      <c r="E1004" t="s">
        <v>55</v>
      </c>
      <c r="F1004" t="s">
        <v>28</v>
      </c>
      <c r="G1004" t="s">
        <v>56</v>
      </c>
      <c r="H1004" t="s">
        <v>51</v>
      </c>
      <c r="I1004" t="s">
        <v>40</v>
      </c>
      <c r="J1004" s="8" t="s">
        <v>32</v>
      </c>
      <c r="K1004" s="8">
        <v>161</v>
      </c>
      <c r="L1004" t="s">
        <v>95</v>
      </c>
      <c r="M1004" s="9">
        <v>72</v>
      </c>
      <c r="N1004" s="10">
        <v>79</v>
      </c>
      <c r="O1004">
        <v>0.8</v>
      </c>
      <c r="P1004">
        <v>1.05</v>
      </c>
      <c r="Q1004">
        <v>0</v>
      </c>
      <c r="R1004" t="s">
        <v>43</v>
      </c>
      <c r="S1004" s="16">
        <v>9676.8000000000011</v>
      </c>
      <c r="T1004" s="16">
        <v>0</v>
      </c>
      <c r="U1004" s="16">
        <v>0</v>
      </c>
      <c r="V1004" s="16">
        <v>50</v>
      </c>
      <c r="W1004" s="16">
        <v>12719</v>
      </c>
      <c r="X1004" s="16">
        <v>-3092.1999999999989</v>
      </c>
    </row>
    <row r="1005" spans="1:24" x14ac:dyDescent="0.25">
      <c r="A1005" s="4" t="s">
        <v>24</v>
      </c>
      <c r="B1005" s="5" t="s">
        <v>1468</v>
      </c>
      <c r="C1005" s="6" t="s">
        <v>135</v>
      </c>
      <c r="D1005" s="7">
        <v>77</v>
      </c>
      <c r="E1005" t="s">
        <v>1134</v>
      </c>
      <c r="F1005" t="s">
        <v>37</v>
      </c>
      <c r="G1005" t="s">
        <v>278</v>
      </c>
      <c r="H1005" t="s">
        <v>60</v>
      </c>
      <c r="I1005" t="s">
        <v>31</v>
      </c>
      <c r="J1005" s="8" t="s">
        <v>32</v>
      </c>
      <c r="K1005" s="8">
        <v>160</v>
      </c>
      <c r="L1005" t="s">
        <v>209</v>
      </c>
      <c r="M1005" s="9">
        <v>90</v>
      </c>
      <c r="N1005" s="10">
        <v>9166.6666666666661</v>
      </c>
      <c r="O1005">
        <v>1.2</v>
      </c>
      <c r="P1005">
        <v>1</v>
      </c>
      <c r="Q1005">
        <v>0</v>
      </c>
      <c r="R1005" t="s">
        <v>43</v>
      </c>
      <c r="S1005" s="16">
        <v>17280</v>
      </c>
      <c r="T1005" s="16">
        <v>9166.6666666666661</v>
      </c>
      <c r="U1005" s="16">
        <v>0</v>
      </c>
      <c r="V1005" s="16">
        <v>100</v>
      </c>
      <c r="W1005" s="16">
        <v>0</v>
      </c>
      <c r="X1005" s="16">
        <v>8013.3333333333339</v>
      </c>
    </row>
    <row r="1006" spans="1:24" x14ac:dyDescent="0.25">
      <c r="A1006" s="4" t="s">
        <v>24</v>
      </c>
      <c r="B1006" s="5" t="s">
        <v>1469</v>
      </c>
      <c r="C1006" s="6" t="s">
        <v>78</v>
      </c>
      <c r="D1006" s="7">
        <v>106</v>
      </c>
      <c r="E1006" t="s">
        <v>288</v>
      </c>
      <c r="F1006" t="s">
        <v>37</v>
      </c>
      <c r="G1006" t="s">
        <v>98</v>
      </c>
      <c r="H1006" t="s">
        <v>81</v>
      </c>
      <c r="I1006" t="s">
        <v>40</v>
      </c>
      <c r="J1006" s="8" t="s">
        <v>46</v>
      </c>
      <c r="K1006" s="8">
        <v>161</v>
      </c>
      <c r="L1006" t="s">
        <v>82</v>
      </c>
      <c r="M1006" s="9">
        <v>40</v>
      </c>
      <c r="N1006" s="10">
        <v>1230.7692307692307</v>
      </c>
      <c r="O1006">
        <v>0.8</v>
      </c>
      <c r="P1006">
        <v>1.03</v>
      </c>
      <c r="Q1006">
        <v>0</v>
      </c>
      <c r="R1006" t="s">
        <v>43</v>
      </c>
      <c r="S1006" s="16">
        <v>5306.56</v>
      </c>
      <c r="T1006" s="16">
        <v>1230.7692307692307</v>
      </c>
      <c r="U1006" s="16">
        <v>0</v>
      </c>
      <c r="V1006" s="16">
        <v>10</v>
      </c>
      <c r="W1006" s="16">
        <v>0</v>
      </c>
      <c r="X1006" s="16">
        <v>4065.7907692307699</v>
      </c>
    </row>
    <row r="1007" spans="1:24" x14ac:dyDescent="0.25">
      <c r="A1007" s="4" t="s">
        <v>24</v>
      </c>
      <c r="B1007" s="5" t="s">
        <v>1470</v>
      </c>
      <c r="C1007" s="6" t="s">
        <v>66</v>
      </c>
      <c r="D1007" s="7">
        <v>289</v>
      </c>
      <c r="E1007" t="s">
        <v>731</v>
      </c>
      <c r="F1007" t="s">
        <v>28</v>
      </c>
      <c r="G1007" t="s">
        <v>85</v>
      </c>
      <c r="H1007" t="s">
        <v>51</v>
      </c>
      <c r="I1007" t="s">
        <v>76</v>
      </c>
      <c r="J1007" s="8" t="s">
        <v>46</v>
      </c>
      <c r="K1007" s="8">
        <v>0</v>
      </c>
      <c r="L1007" t="s">
        <v>69</v>
      </c>
      <c r="M1007" s="9">
        <v>48</v>
      </c>
      <c r="N1007" s="10">
        <v>1538.4615384615386</v>
      </c>
      <c r="O1007">
        <v>1</v>
      </c>
      <c r="P1007">
        <v>0.95</v>
      </c>
      <c r="Q1007">
        <v>0</v>
      </c>
      <c r="R1007" t="s">
        <v>43</v>
      </c>
      <c r="S1007" s="16">
        <v>7296</v>
      </c>
      <c r="T1007" s="16">
        <v>0</v>
      </c>
      <c r="U1007" s="16">
        <v>500</v>
      </c>
      <c r="V1007" s="16">
        <v>10</v>
      </c>
      <c r="W1007" s="16">
        <v>0</v>
      </c>
      <c r="X1007" s="16">
        <v>6786</v>
      </c>
    </row>
    <row r="1008" spans="1:24" x14ac:dyDescent="0.25">
      <c r="A1008" s="4" t="s">
        <v>24</v>
      </c>
      <c r="B1008" s="5" t="s">
        <v>1471</v>
      </c>
      <c r="C1008" s="6" t="s">
        <v>92</v>
      </c>
      <c r="D1008" s="7">
        <v>42</v>
      </c>
      <c r="E1008" t="s">
        <v>517</v>
      </c>
      <c r="F1008" t="s">
        <v>28</v>
      </c>
      <c r="G1008" t="s">
        <v>362</v>
      </c>
      <c r="H1008" t="s">
        <v>30</v>
      </c>
      <c r="I1008" t="s">
        <v>40</v>
      </c>
      <c r="J1008" s="8" t="s">
        <v>46</v>
      </c>
      <c r="K1008" s="8">
        <v>0</v>
      </c>
      <c r="L1008" t="s">
        <v>99</v>
      </c>
      <c r="M1008" s="9">
        <v>48</v>
      </c>
      <c r="N1008" s="10">
        <v>55</v>
      </c>
      <c r="O1008">
        <v>0.8</v>
      </c>
      <c r="P1008">
        <v>0.94</v>
      </c>
      <c r="Q1008">
        <v>0</v>
      </c>
      <c r="R1008" t="s">
        <v>43</v>
      </c>
      <c r="S1008" s="16">
        <v>5775.36</v>
      </c>
      <c r="T1008" s="16">
        <v>0</v>
      </c>
      <c r="U1008" s="16">
        <v>200</v>
      </c>
      <c r="V1008" s="16">
        <v>100</v>
      </c>
      <c r="W1008" s="16">
        <v>0</v>
      </c>
      <c r="X1008" s="16">
        <v>5475.36</v>
      </c>
    </row>
    <row r="1009" spans="1:24" x14ac:dyDescent="0.25">
      <c r="A1009" s="4" t="s">
        <v>24</v>
      </c>
      <c r="B1009" s="5" t="s">
        <v>1472</v>
      </c>
      <c r="C1009" s="6" t="s">
        <v>92</v>
      </c>
      <c r="D1009" s="7">
        <v>178</v>
      </c>
      <c r="E1009" t="s">
        <v>1130</v>
      </c>
      <c r="F1009" t="s">
        <v>37</v>
      </c>
      <c r="G1009" t="s">
        <v>102</v>
      </c>
      <c r="H1009" t="s">
        <v>51</v>
      </c>
      <c r="I1009" t="s">
        <v>76</v>
      </c>
      <c r="J1009" s="8" t="s">
        <v>46</v>
      </c>
      <c r="K1009" s="8">
        <v>164</v>
      </c>
      <c r="L1009" t="s">
        <v>99</v>
      </c>
      <c r="M1009" s="9">
        <v>35</v>
      </c>
      <c r="N1009" s="10">
        <v>54</v>
      </c>
      <c r="O1009">
        <v>1</v>
      </c>
      <c r="P1009">
        <v>1.1000000000000001</v>
      </c>
      <c r="Q1009">
        <v>0</v>
      </c>
      <c r="R1009" t="s">
        <v>43</v>
      </c>
      <c r="S1009" s="16">
        <v>6314.0000000000009</v>
      </c>
      <c r="T1009" s="16">
        <v>0</v>
      </c>
      <c r="U1009" s="16">
        <v>750</v>
      </c>
      <c r="V1009" s="16">
        <v>10</v>
      </c>
      <c r="W1009" s="16">
        <v>8856</v>
      </c>
      <c r="X1009" s="16">
        <v>-3301.9999999999991</v>
      </c>
    </row>
    <row r="1010" spans="1:24" x14ac:dyDescent="0.25">
      <c r="A1010" s="4" t="s">
        <v>24</v>
      </c>
      <c r="B1010" s="5" t="s">
        <v>1473</v>
      </c>
      <c r="C1010" s="6" t="s">
        <v>35</v>
      </c>
      <c r="D1010" s="7">
        <v>14</v>
      </c>
      <c r="E1010" t="s">
        <v>67</v>
      </c>
      <c r="F1010" t="s">
        <v>37</v>
      </c>
      <c r="G1010" t="s">
        <v>68</v>
      </c>
      <c r="H1010" t="s">
        <v>30</v>
      </c>
      <c r="I1010" t="s">
        <v>52</v>
      </c>
      <c r="J1010" s="8" t="s">
        <v>46</v>
      </c>
      <c r="K1010" s="8">
        <v>167</v>
      </c>
      <c r="L1010" t="s">
        <v>53</v>
      </c>
      <c r="M1010" s="9">
        <v>24</v>
      </c>
      <c r="N1010" s="10">
        <v>384.61538461538464</v>
      </c>
      <c r="O1010">
        <v>1.1000000000000001</v>
      </c>
      <c r="P1010">
        <v>1.1399999999999999</v>
      </c>
      <c r="Q1010">
        <v>0</v>
      </c>
      <c r="R1010" t="s">
        <v>43</v>
      </c>
      <c r="S1010" s="16">
        <v>5026.0320000000002</v>
      </c>
      <c r="T1010" s="16">
        <v>384.61538461538464</v>
      </c>
      <c r="U1010" s="16">
        <v>1000</v>
      </c>
      <c r="V1010" s="16">
        <v>500</v>
      </c>
      <c r="W1010" s="16">
        <v>0</v>
      </c>
      <c r="X1010" s="16">
        <v>3141.4166153846154</v>
      </c>
    </row>
    <row r="1011" spans="1:24" x14ac:dyDescent="0.25">
      <c r="A1011" s="4" t="s">
        <v>24</v>
      </c>
      <c r="B1011" s="5" t="s">
        <v>1474</v>
      </c>
      <c r="C1011" s="6" t="s">
        <v>26</v>
      </c>
      <c r="D1011" s="7">
        <v>34</v>
      </c>
      <c r="E1011" t="s">
        <v>230</v>
      </c>
      <c r="F1011" t="s">
        <v>37</v>
      </c>
      <c r="G1011" t="s">
        <v>231</v>
      </c>
      <c r="H1011" t="s">
        <v>60</v>
      </c>
      <c r="I1011" t="s">
        <v>52</v>
      </c>
      <c r="J1011" s="8" t="s">
        <v>32</v>
      </c>
      <c r="K1011" s="8">
        <v>0</v>
      </c>
      <c r="L1011" t="s">
        <v>33</v>
      </c>
      <c r="M1011" s="9">
        <v>60</v>
      </c>
      <c r="N1011" s="10">
        <v>6250</v>
      </c>
      <c r="O1011">
        <v>1.1000000000000001</v>
      </c>
      <c r="P1011">
        <v>1.1200000000000001</v>
      </c>
      <c r="Q1011">
        <v>0</v>
      </c>
      <c r="R1011" t="s">
        <v>43</v>
      </c>
      <c r="S1011" s="16">
        <v>0</v>
      </c>
      <c r="T1011" s="16">
        <v>0</v>
      </c>
      <c r="U1011" s="16">
        <v>0</v>
      </c>
      <c r="V1011" s="16">
        <v>500</v>
      </c>
      <c r="W1011" s="16">
        <v>0</v>
      </c>
      <c r="X1011" s="16">
        <v>-500</v>
      </c>
    </row>
    <row r="1012" spans="1:24" x14ac:dyDescent="0.25">
      <c r="A1012" s="4" t="s">
        <v>24</v>
      </c>
      <c r="B1012" s="5" t="s">
        <v>1475</v>
      </c>
      <c r="C1012" s="6" t="s">
        <v>78</v>
      </c>
      <c r="D1012" s="7">
        <v>181</v>
      </c>
      <c r="E1012" t="s">
        <v>471</v>
      </c>
      <c r="F1012" t="s">
        <v>37</v>
      </c>
      <c r="G1012" t="s">
        <v>472</v>
      </c>
      <c r="H1012" t="s">
        <v>30</v>
      </c>
      <c r="I1012" t="s">
        <v>31</v>
      </c>
      <c r="J1012" s="8" t="s">
        <v>46</v>
      </c>
      <c r="K1012" s="8">
        <v>164</v>
      </c>
      <c r="L1012" t="s">
        <v>82</v>
      </c>
      <c r="M1012" s="9">
        <v>40</v>
      </c>
      <c r="N1012" s="10">
        <v>1230.7692307692307</v>
      </c>
      <c r="O1012">
        <v>1.2</v>
      </c>
      <c r="P1012">
        <v>0.95</v>
      </c>
      <c r="Q1012">
        <v>0</v>
      </c>
      <c r="R1012" t="s">
        <v>43</v>
      </c>
      <c r="S1012" s="16">
        <v>7478.4</v>
      </c>
      <c r="T1012" s="16">
        <v>1230.7692307692307</v>
      </c>
      <c r="U1012" s="16">
        <v>200</v>
      </c>
      <c r="V1012" s="16">
        <v>10</v>
      </c>
      <c r="W1012" s="16">
        <v>0</v>
      </c>
      <c r="X1012" s="16">
        <v>6037.6307692307691</v>
      </c>
    </row>
    <row r="1013" spans="1:24" x14ac:dyDescent="0.25">
      <c r="A1013" s="4" t="s">
        <v>24</v>
      </c>
      <c r="B1013" s="5" t="s">
        <v>1476</v>
      </c>
      <c r="C1013" s="6" t="s">
        <v>92</v>
      </c>
      <c r="D1013" s="7">
        <v>285</v>
      </c>
      <c r="E1013" t="s">
        <v>461</v>
      </c>
      <c r="F1013" t="s">
        <v>37</v>
      </c>
      <c r="G1013" t="s">
        <v>179</v>
      </c>
      <c r="H1013" t="s">
        <v>39</v>
      </c>
      <c r="I1013" t="s">
        <v>40</v>
      </c>
      <c r="J1013" s="8" t="s">
        <v>46</v>
      </c>
      <c r="K1013" s="8">
        <v>0</v>
      </c>
      <c r="L1013" t="s">
        <v>99</v>
      </c>
      <c r="M1013" s="9">
        <v>40</v>
      </c>
      <c r="N1013" s="10">
        <v>47</v>
      </c>
      <c r="O1013">
        <v>0.8</v>
      </c>
      <c r="P1013">
        <v>0.98</v>
      </c>
      <c r="Q1013">
        <v>0</v>
      </c>
      <c r="R1013" t="s">
        <v>43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</row>
    <row r="1014" spans="1:24" x14ac:dyDescent="0.25">
      <c r="A1014" s="4" t="s">
        <v>24</v>
      </c>
      <c r="B1014" s="5" t="s">
        <v>1477</v>
      </c>
      <c r="C1014" s="6" t="s">
        <v>78</v>
      </c>
      <c r="D1014" s="7">
        <v>268</v>
      </c>
      <c r="E1014" t="s">
        <v>801</v>
      </c>
      <c r="F1014" t="s">
        <v>37</v>
      </c>
      <c r="G1014" t="s">
        <v>148</v>
      </c>
      <c r="H1014" t="s">
        <v>81</v>
      </c>
      <c r="I1014" t="s">
        <v>52</v>
      </c>
      <c r="J1014" s="8" t="s">
        <v>46</v>
      </c>
      <c r="K1014" s="8">
        <v>0</v>
      </c>
      <c r="L1014" t="s">
        <v>82</v>
      </c>
      <c r="M1014" s="9">
        <v>40</v>
      </c>
      <c r="N1014" s="10">
        <v>1230.7692307692307</v>
      </c>
      <c r="O1014">
        <v>1.1000000000000001</v>
      </c>
      <c r="P1014">
        <v>1.2</v>
      </c>
      <c r="Q1014">
        <v>0</v>
      </c>
      <c r="R1014" t="s">
        <v>43</v>
      </c>
      <c r="S1014" s="16">
        <v>0</v>
      </c>
      <c r="T1014" s="16">
        <v>0</v>
      </c>
      <c r="U1014" s="16">
        <v>0</v>
      </c>
      <c r="V1014" s="16">
        <v>10</v>
      </c>
      <c r="W1014" s="16">
        <v>0</v>
      </c>
      <c r="X1014" s="16">
        <v>-10</v>
      </c>
    </row>
    <row r="1015" spans="1:24" x14ac:dyDescent="0.25">
      <c r="A1015" s="4" t="s">
        <v>24</v>
      </c>
      <c r="B1015" s="5" t="s">
        <v>1478</v>
      </c>
      <c r="C1015" s="6" t="s">
        <v>92</v>
      </c>
      <c r="D1015" s="7">
        <v>201</v>
      </c>
      <c r="E1015" t="s">
        <v>268</v>
      </c>
      <c r="F1015" t="s">
        <v>37</v>
      </c>
      <c r="G1015" t="s">
        <v>269</v>
      </c>
      <c r="H1015" t="s">
        <v>60</v>
      </c>
      <c r="I1015" t="s">
        <v>40</v>
      </c>
      <c r="J1015" s="8" t="s">
        <v>46</v>
      </c>
      <c r="K1015" s="8">
        <v>132</v>
      </c>
      <c r="L1015" t="s">
        <v>99</v>
      </c>
      <c r="M1015" s="9">
        <v>48</v>
      </c>
      <c r="N1015" s="10">
        <v>43</v>
      </c>
      <c r="O1015">
        <v>0.8</v>
      </c>
      <c r="P1015">
        <v>1.06</v>
      </c>
      <c r="Q1015">
        <v>0</v>
      </c>
      <c r="R1015" t="s">
        <v>43</v>
      </c>
      <c r="S1015" s="16">
        <v>5372.9280000000008</v>
      </c>
      <c r="T1015" s="16">
        <v>0</v>
      </c>
      <c r="U1015" s="16">
        <v>200</v>
      </c>
      <c r="V1015" s="16">
        <v>10</v>
      </c>
      <c r="W1015" s="16">
        <v>5676</v>
      </c>
      <c r="X1015" s="16">
        <v>-513.07199999999921</v>
      </c>
    </row>
    <row r="1016" spans="1:24" x14ac:dyDescent="0.25">
      <c r="A1016" s="4" t="s">
        <v>24</v>
      </c>
      <c r="B1016" s="5" t="s">
        <v>1479</v>
      </c>
      <c r="C1016" s="6" t="s">
        <v>26</v>
      </c>
      <c r="D1016" s="7">
        <v>74</v>
      </c>
      <c r="E1016" t="s">
        <v>1020</v>
      </c>
      <c r="F1016" t="s">
        <v>28</v>
      </c>
      <c r="G1016" t="s">
        <v>208</v>
      </c>
      <c r="H1016" t="s">
        <v>39</v>
      </c>
      <c r="I1016" t="s">
        <v>52</v>
      </c>
      <c r="J1016" s="8" t="s">
        <v>46</v>
      </c>
      <c r="K1016" s="8">
        <v>166</v>
      </c>
      <c r="L1016" t="s">
        <v>90</v>
      </c>
      <c r="M1016" s="9">
        <v>35</v>
      </c>
      <c r="N1016" s="10">
        <v>923.07692307692309</v>
      </c>
      <c r="O1016">
        <v>1.1000000000000001</v>
      </c>
      <c r="P1016">
        <v>0.99</v>
      </c>
      <c r="Q1016">
        <v>0</v>
      </c>
      <c r="R1016" t="s">
        <v>43</v>
      </c>
      <c r="S1016" s="16">
        <v>6098.4000000000005</v>
      </c>
      <c r="T1016" s="16">
        <v>923.07692307692309</v>
      </c>
      <c r="U1016" s="16">
        <v>500</v>
      </c>
      <c r="V1016" s="16">
        <v>0</v>
      </c>
      <c r="W1016" s="16">
        <v>0</v>
      </c>
      <c r="X1016" s="16">
        <v>4675.3230769230777</v>
      </c>
    </row>
    <row r="1017" spans="1:24" x14ac:dyDescent="0.25">
      <c r="A1017" s="4" t="s">
        <v>24</v>
      </c>
      <c r="B1017" s="5" t="s">
        <v>1480</v>
      </c>
      <c r="C1017" s="6" t="s">
        <v>78</v>
      </c>
      <c r="D1017" s="7">
        <v>299</v>
      </c>
      <c r="E1017" t="s">
        <v>300</v>
      </c>
      <c r="F1017" t="s">
        <v>28</v>
      </c>
      <c r="G1017" t="s">
        <v>301</v>
      </c>
      <c r="H1017" t="s">
        <v>64</v>
      </c>
      <c r="I1017" t="s">
        <v>52</v>
      </c>
      <c r="J1017" s="8" t="s">
        <v>32</v>
      </c>
      <c r="K1017" s="8">
        <v>164</v>
      </c>
      <c r="L1017" t="s">
        <v>121</v>
      </c>
      <c r="M1017" s="9">
        <v>65</v>
      </c>
      <c r="N1017" s="10">
        <v>7500</v>
      </c>
      <c r="O1017">
        <v>1.1000000000000001</v>
      </c>
      <c r="P1017">
        <v>1.17</v>
      </c>
      <c r="Q1017">
        <v>0</v>
      </c>
      <c r="R1017" t="s">
        <v>43</v>
      </c>
      <c r="S1017" s="16">
        <v>13384.800000000001</v>
      </c>
      <c r="T1017" s="16">
        <v>7500</v>
      </c>
      <c r="U1017" s="16">
        <v>200</v>
      </c>
      <c r="V1017" s="16">
        <v>0</v>
      </c>
      <c r="W1017" s="16">
        <v>0</v>
      </c>
      <c r="X1017" s="16">
        <v>5684.8000000000011</v>
      </c>
    </row>
    <row r="1018" spans="1:24" x14ac:dyDescent="0.25">
      <c r="A1018" s="4" t="s">
        <v>24</v>
      </c>
      <c r="B1018" s="5" t="s">
        <v>1481</v>
      </c>
      <c r="C1018" s="6" t="s">
        <v>35</v>
      </c>
      <c r="D1018" s="7">
        <v>111</v>
      </c>
      <c r="E1018" t="s">
        <v>812</v>
      </c>
      <c r="F1018" t="s">
        <v>28</v>
      </c>
      <c r="G1018" t="s">
        <v>63</v>
      </c>
      <c r="H1018" t="s">
        <v>64</v>
      </c>
      <c r="I1018" t="s">
        <v>40</v>
      </c>
      <c r="J1018" s="8" t="s">
        <v>32</v>
      </c>
      <c r="K1018" s="8">
        <v>165</v>
      </c>
      <c r="L1018" t="s">
        <v>41</v>
      </c>
      <c r="M1018" s="9">
        <v>48</v>
      </c>
      <c r="N1018" s="10">
        <v>5416.666666666667</v>
      </c>
      <c r="O1018">
        <v>0.8</v>
      </c>
      <c r="P1018">
        <v>1.04</v>
      </c>
      <c r="Q1018">
        <v>0</v>
      </c>
      <c r="R1018" t="s">
        <v>43</v>
      </c>
      <c r="S1018" s="16">
        <v>6389.76</v>
      </c>
      <c r="T1018" s="16">
        <v>5416.666666666667</v>
      </c>
      <c r="U1018" s="16">
        <v>0</v>
      </c>
      <c r="V1018" s="16">
        <v>50</v>
      </c>
      <c r="W1018" s="16">
        <v>0</v>
      </c>
      <c r="X1018" s="16">
        <v>923.09333333333325</v>
      </c>
    </row>
    <row r="1019" spans="1:24" x14ac:dyDescent="0.25">
      <c r="A1019" s="4" t="s">
        <v>24</v>
      </c>
      <c r="B1019" s="5" t="s">
        <v>1482</v>
      </c>
      <c r="C1019" s="6" t="s">
        <v>26</v>
      </c>
      <c r="D1019" s="7">
        <v>123</v>
      </c>
      <c r="E1019" t="s">
        <v>1015</v>
      </c>
      <c r="F1019" t="s">
        <v>28</v>
      </c>
      <c r="G1019" t="s">
        <v>105</v>
      </c>
      <c r="H1019" t="s">
        <v>39</v>
      </c>
      <c r="I1019" t="s">
        <v>52</v>
      </c>
      <c r="J1019" s="8" t="s">
        <v>46</v>
      </c>
      <c r="K1019" s="8">
        <v>131</v>
      </c>
      <c r="L1019" t="s">
        <v>90</v>
      </c>
      <c r="M1019" s="9">
        <v>35</v>
      </c>
      <c r="N1019" s="10">
        <v>923.07692307692309</v>
      </c>
      <c r="O1019">
        <v>1.1000000000000001</v>
      </c>
      <c r="P1019">
        <v>1.1499999999999999</v>
      </c>
      <c r="Q1019">
        <v>0</v>
      </c>
      <c r="R1019" t="s">
        <v>43</v>
      </c>
      <c r="S1019" s="16">
        <v>7084.0000000000009</v>
      </c>
      <c r="T1019" s="16">
        <v>923.07692307692309</v>
      </c>
      <c r="U1019" s="16">
        <v>0</v>
      </c>
      <c r="V1019" s="16">
        <v>50</v>
      </c>
      <c r="W1019" s="16">
        <v>0</v>
      </c>
      <c r="X1019" s="16">
        <v>6110.923076923078</v>
      </c>
    </row>
    <row r="1020" spans="1:24" x14ac:dyDescent="0.25">
      <c r="A1020" s="4" t="s">
        <v>24</v>
      </c>
      <c r="B1020" s="5" t="s">
        <v>1483</v>
      </c>
      <c r="C1020" s="6" t="s">
        <v>35</v>
      </c>
      <c r="D1020" s="7">
        <v>187</v>
      </c>
      <c r="E1020" t="s">
        <v>126</v>
      </c>
      <c r="F1020" t="s">
        <v>37</v>
      </c>
      <c r="G1020" t="s">
        <v>127</v>
      </c>
      <c r="H1020" t="s">
        <v>51</v>
      </c>
      <c r="I1020" t="s">
        <v>52</v>
      </c>
      <c r="J1020" s="8" t="s">
        <v>46</v>
      </c>
      <c r="K1020" s="8">
        <v>164</v>
      </c>
      <c r="L1020" t="s">
        <v>53</v>
      </c>
      <c r="M1020" s="9">
        <v>24</v>
      </c>
      <c r="N1020" s="10">
        <v>384.61538461538464</v>
      </c>
      <c r="O1020">
        <v>1.1000000000000001</v>
      </c>
      <c r="P1020">
        <v>1.2</v>
      </c>
      <c r="Q1020">
        <v>0</v>
      </c>
      <c r="R1020" t="s">
        <v>43</v>
      </c>
      <c r="S1020" s="16">
        <v>5195.5200000000004</v>
      </c>
      <c r="T1020" s="16">
        <v>384.61538461538464</v>
      </c>
      <c r="U1020" s="16">
        <v>0</v>
      </c>
      <c r="V1020" s="16">
        <v>0</v>
      </c>
      <c r="W1020" s="16">
        <v>0</v>
      </c>
      <c r="X1020" s="16">
        <v>4810.9046153846157</v>
      </c>
    </row>
    <row r="1021" spans="1:24" x14ac:dyDescent="0.25">
      <c r="A1021" s="4" t="s">
        <v>24</v>
      </c>
      <c r="B1021" s="5" t="s">
        <v>1484</v>
      </c>
      <c r="C1021" s="6" t="s">
        <v>135</v>
      </c>
      <c r="D1021" s="7">
        <v>186</v>
      </c>
      <c r="E1021" t="s">
        <v>463</v>
      </c>
      <c r="F1021" t="s">
        <v>37</v>
      </c>
      <c r="G1021" t="s">
        <v>127</v>
      </c>
      <c r="H1021" t="s">
        <v>51</v>
      </c>
      <c r="I1021" t="s">
        <v>31</v>
      </c>
      <c r="J1021" s="8" t="s">
        <v>46</v>
      </c>
      <c r="K1021" s="8">
        <v>168</v>
      </c>
      <c r="L1021" t="s">
        <v>138</v>
      </c>
      <c r="M1021" s="9">
        <v>55</v>
      </c>
      <c r="N1021" s="10">
        <v>2307.6923076923076</v>
      </c>
      <c r="O1021">
        <v>1.2</v>
      </c>
      <c r="P1021">
        <v>1.2</v>
      </c>
      <c r="Q1021">
        <v>0</v>
      </c>
      <c r="R1021" t="s">
        <v>43</v>
      </c>
      <c r="S1021" s="16">
        <v>13305.6</v>
      </c>
      <c r="T1021" s="16">
        <v>2307.6923076923076</v>
      </c>
      <c r="U1021" s="16">
        <v>0</v>
      </c>
      <c r="V1021" s="16">
        <v>10</v>
      </c>
      <c r="W1021" s="16">
        <v>0</v>
      </c>
      <c r="X1021" s="16">
        <v>10987.907692307694</v>
      </c>
    </row>
    <row r="1022" spans="1:24" x14ac:dyDescent="0.25">
      <c r="A1022" s="4" t="s">
        <v>24</v>
      </c>
      <c r="B1022" s="5" t="s">
        <v>1485</v>
      </c>
      <c r="C1022" s="6" t="s">
        <v>26</v>
      </c>
      <c r="D1022" s="7">
        <v>5</v>
      </c>
      <c r="E1022" t="s">
        <v>459</v>
      </c>
      <c r="F1022" t="s">
        <v>37</v>
      </c>
      <c r="G1022" t="s">
        <v>309</v>
      </c>
      <c r="H1022" t="s">
        <v>60</v>
      </c>
      <c r="I1022" t="s">
        <v>40</v>
      </c>
      <c r="J1022" s="8" t="s">
        <v>46</v>
      </c>
      <c r="K1022" s="8">
        <v>122</v>
      </c>
      <c r="L1022" t="s">
        <v>90</v>
      </c>
      <c r="M1022" s="9">
        <v>35</v>
      </c>
      <c r="N1022" s="10">
        <v>923.07692307692309</v>
      </c>
      <c r="O1022">
        <v>0.8</v>
      </c>
      <c r="P1022">
        <v>0.97</v>
      </c>
      <c r="Q1022">
        <v>0</v>
      </c>
      <c r="R1022" t="s">
        <v>43</v>
      </c>
      <c r="S1022" s="16">
        <v>3313.52</v>
      </c>
      <c r="T1022" s="16">
        <v>923.07692307692309</v>
      </c>
      <c r="U1022" s="16">
        <v>200</v>
      </c>
      <c r="V1022" s="16">
        <v>50</v>
      </c>
      <c r="W1022" s="16">
        <v>0</v>
      </c>
      <c r="X1022" s="16">
        <v>2140.4430769230767</v>
      </c>
    </row>
    <row r="1023" spans="1:24" x14ac:dyDescent="0.25">
      <c r="A1023" s="4" t="s">
        <v>24</v>
      </c>
      <c r="B1023" s="5" t="s">
        <v>1486</v>
      </c>
      <c r="C1023" s="6" t="s">
        <v>92</v>
      </c>
      <c r="D1023" s="7">
        <v>4</v>
      </c>
      <c r="E1023" t="s">
        <v>308</v>
      </c>
      <c r="F1023" t="s">
        <v>37</v>
      </c>
      <c r="G1023" t="s">
        <v>309</v>
      </c>
      <c r="H1023" t="s">
        <v>60</v>
      </c>
      <c r="I1023" t="s">
        <v>76</v>
      </c>
      <c r="J1023" s="8" t="s">
        <v>46</v>
      </c>
      <c r="K1023" s="8">
        <v>0</v>
      </c>
      <c r="L1023" t="s">
        <v>99</v>
      </c>
      <c r="M1023" s="9">
        <v>35</v>
      </c>
      <c r="N1023" s="10">
        <v>45</v>
      </c>
      <c r="O1023">
        <v>1</v>
      </c>
      <c r="P1023">
        <v>0.97</v>
      </c>
      <c r="Q1023">
        <v>0</v>
      </c>
      <c r="R1023" t="s">
        <v>43</v>
      </c>
      <c r="S1023" s="16">
        <v>0</v>
      </c>
      <c r="T1023" s="16">
        <v>0</v>
      </c>
      <c r="U1023" s="16">
        <v>0</v>
      </c>
      <c r="V1023" s="16">
        <v>250</v>
      </c>
      <c r="W1023" s="16">
        <v>0</v>
      </c>
      <c r="X1023" s="16">
        <v>-250</v>
      </c>
    </row>
    <row r="1024" spans="1:24" x14ac:dyDescent="0.25">
      <c r="A1024" s="4" t="s">
        <v>24</v>
      </c>
      <c r="B1024" s="5" t="s">
        <v>1487</v>
      </c>
      <c r="C1024" s="6" t="s">
        <v>43</v>
      </c>
      <c r="D1024" s="7">
        <v>221</v>
      </c>
      <c r="E1024" t="s">
        <v>589</v>
      </c>
      <c r="F1024" t="s">
        <v>37</v>
      </c>
      <c r="G1024" t="s">
        <v>198</v>
      </c>
      <c r="H1024" t="s">
        <v>39</v>
      </c>
      <c r="I1024" t="s">
        <v>52</v>
      </c>
      <c r="J1024" s="8" t="s">
        <v>32</v>
      </c>
      <c r="K1024" s="8">
        <v>111</v>
      </c>
      <c r="L1024" t="s">
        <v>117</v>
      </c>
      <c r="M1024" s="9">
        <v>54</v>
      </c>
      <c r="N1024" s="10">
        <v>5666.666666666667</v>
      </c>
      <c r="O1024">
        <v>1.1000000000000001</v>
      </c>
      <c r="P1024">
        <v>0.87</v>
      </c>
      <c r="Q1024">
        <v>0</v>
      </c>
      <c r="R1024" t="s">
        <v>43</v>
      </c>
      <c r="S1024" s="16">
        <v>5736.2580000000007</v>
      </c>
      <c r="T1024" s="16">
        <v>5666.666666666667</v>
      </c>
      <c r="U1024" s="16">
        <v>200</v>
      </c>
      <c r="V1024" s="16">
        <v>10</v>
      </c>
      <c r="W1024" s="16">
        <v>0</v>
      </c>
      <c r="X1024" s="16">
        <v>-140.40866666666625</v>
      </c>
    </row>
    <row r="1025" spans="1:24" x14ac:dyDescent="0.25">
      <c r="A1025" s="4" t="s">
        <v>24</v>
      </c>
      <c r="B1025" s="5" t="s">
        <v>1488</v>
      </c>
      <c r="C1025" s="6" t="s">
        <v>66</v>
      </c>
      <c r="D1025" s="7">
        <v>210</v>
      </c>
      <c r="E1025" t="s">
        <v>657</v>
      </c>
      <c r="F1025" t="s">
        <v>37</v>
      </c>
      <c r="G1025" t="s">
        <v>275</v>
      </c>
      <c r="H1025" t="s">
        <v>81</v>
      </c>
      <c r="I1025" t="s">
        <v>76</v>
      </c>
      <c r="J1025" s="8" t="s">
        <v>46</v>
      </c>
      <c r="K1025" s="8">
        <v>164</v>
      </c>
      <c r="L1025" t="s">
        <v>69</v>
      </c>
      <c r="M1025" s="9">
        <v>48</v>
      </c>
      <c r="N1025" s="10">
        <v>1538.4615384615386</v>
      </c>
      <c r="O1025">
        <v>1</v>
      </c>
      <c r="P1025">
        <v>0.93</v>
      </c>
      <c r="Q1025">
        <v>0</v>
      </c>
      <c r="R1025" t="s">
        <v>43</v>
      </c>
      <c r="S1025" s="16">
        <v>7320.96</v>
      </c>
      <c r="T1025" s="16">
        <v>1538.4615384615386</v>
      </c>
      <c r="U1025" s="16">
        <v>500</v>
      </c>
      <c r="V1025" s="16">
        <v>50</v>
      </c>
      <c r="W1025" s="16">
        <v>0</v>
      </c>
      <c r="X1025" s="16">
        <v>5232.4984615384619</v>
      </c>
    </row>
    <row r="1026" spans="1:24" x14ac:dyDescent="0.25">
      <c r="A1026" s="4" t="s">
        <v>24</v>
      </c>
      <c r="B1026" s="5" t="s">
        <v>1489</v>
      </c>
      <c r="C1026" s="6" t="s">
        <v>92</v>
      </c>
      <c r="D1026" s="7">
        <v>125</v>
      </c>
      <c r="E1026" t="s">
        <v>1490</v>
      </c>
      <c r="F1026" t="s">
        <v>37</v>
      </c>
      <c r="G1026" t="s">
        <v>105</v>
      </c>
      <c r="H1026" t="s">
        <v>39</v>
      </c>
      <c r="I1026" t="s">
        <v>40</v>
      </c>
      <c r="J1026" s="8" t="s">
        <v>46</v>
      </c>
      <c r="K1026" s="8">
        <v>168</v>
      </c>
      <c r="L1026" t="s">
        <v>99</v>
      </c>
      <c r="M1026" s="9">
        <v>40</v>
      </c>
      <c r="N1026" s="10">
        <v>55</v>
      </c>
      <c r="O1026">
        <v>0.8</v>
      </c>
      <c r="P1026">
        <v>1.1499999999999999</v>
      </c>
      <c r="Q1026">
        <v>0</v>
      </c>
      <c r="R1026" t="s">
        <v>43</v>
      </c>
      <c r="S1026" s="16">
        <v>6182.4</v>
      </c>
      <c r="T1026" s="16">
        <v>0</v>
      </c>
      <c r="U1026" s="16">
        <v>200</v>
      </c>
      <c r="V1026" s="16">
        <v>0</v>
      </c>
      <c r="W1026" s="16">
        <v>9240</v>
      </c>
      <c r="X1026" s="16">
        <v>-3257.6000000000004</v>
      </c>
    </row>
    <row r="1027" spans="1:24" x14ac:dyDescent="0.25">
      <c r="A1027" s="4" t="s">
        <v>24</v>
      </c>
      <c r="B1027" s="5" t="s">
        <v>1491</v>
      </c>
      <c r="C1027" s="6" t="s">
        <v>92</v>
      </c>
      <c r="D1027" s="7">
        <v>80</v>
      </c>
      <c r="E1027" t="s">
        <v>825</v>
      </c>
      <c r="F1027" t="s">
        <v>28</v>
      </c>
      <c r="G1027" t="s">
        <v>278</v>
      </c>
      <c r="H1027" t="s">
        <v>60</v>
      </c>
      <c r="I1027" t="s">
        <v>40</v>
      </c>
      <c r="J1027" s="8" t="s">
        <v>46</v>
      </c>
      <c r="K1027" s="8">
        <v>168</v>
      </c>
      <c r="L1027" t="s">
        <v>99</v>
      </c>
      <c r="M1027" s="9">
        <v>48</v>
      </c>
      <c r="N1027" s="10">
        <v>44</v>
      </c>
      <c r="O1027">
        <v>0.8</v>
      </c>
      <c r="P1027">
        <v>1</v>
      </c>
      <c r="Q1027">
        <v>0</v>
      </c>
      <c r="R1027" t="s">
        <v>43</v>
      </c>
      <c r="S1027" s="16">
        <v>6144</v>
      </c>
      <c r="T1027" s="16">
        <v>0</v>
      </c>
      <c r="U1027" s="16">
        <v>500</v>
      </c>
      <c r="V1027" s="16">
        <v>50</v>
      </c>
      <c r="W1027" s="16">
        <v>7392</v>
      </c>
      <c r="X1027" s="16">
        <v>-1798</v>
      </c>
    </row>
    <row r="1028" spans="1:24" x14ac:dyDescent="0.25">
      <c r="A1028" s="4" t="s">
        <v>24</v>
      </c>
      <c r="B1028" s="5" t="s">
        <v>1492</v>
      </c>
      <c r="C1028" s="6" t="s">
        <v>92</v>
      </c>
      <c r="D1028" s="7">
        <v>144</v>
      </c>
      <c r="E1028" t="s">
        <v>386</v>
      </c>
      <c r="F1028" t="s">
        <v>37</v>
      </c>
      <c r="G1028" t="s">
        <v>387</v>
      </c>
      <c r="H1028" t="s">
        <v>81</v>
      </c>
      <c r="I1028" t="s">
        <v>76</v>
      </c>
      <c r="J1028" s="8" t="s">
        <v>46</v>
      </c>
      <c r="K1028" s="8">
        <v>164</v>
      </c>
      <c r="L1028" t="s">
        <v>99</v>
      </c>
      <c r="M1028" s="9">
        <v>48</v>
      </c>
      <c r="N1028" s="10">
        <v>51</v>
      </c>
      <c r="O1028">
        <v>1</v>
      </c>
      <c r="P1028">
        <v>0.96</v>
      </c>
      <c r="Q1028">
        <v>0</v>
      </c>
      <c r="R1028" t="s">
        <v>43</v>
      </c>
      <c r="S1028" s="16">
        <v>7557.12</v>
      </c>
      <c r="T1028" s="16">
        <v>0</v>
      </c>
      <c r="U1028" s="16">
        <v>500</v>
      </c>
      <c r="V1028" s="16">
        <v>50</v>
      </c>
      <c r="W1028" s="16">
        <v>8364</v>
      </c>
      <c r="X1028" s="16">
        <v>-1356.88</v>
      </c>
    </row>
    <row r="1029" spans="1:24" x14ac:dyDescent="0.25">
      <c r="A1029" s="4" t="s">
        <v>24</v>
      </c>
      <c r="B1029" s="5" t="s">
        <v>1493</v>
      </c>
      <c r="C1029" s="6" t="s">
        <v>26</v>
      </c>
      <c r="D1029" s="7">
        <v>108</v>
      </c>
      <c r="E1029" t="s">
        <v>1376</v>
      </c>
      <c r="F1029" t="s">
        <v>28</v>
      </c>
      <c r="G1029" t="s">
        <v>63</v>
      </c>
      <c r="H1029" t="s">
        <v>64</v>
      </c>
      <c r="I1029" t="s">
        <v>31</v>
      </c>
      <c r="J1029" s="8" t="s">
        <v>46</v>
      </c>
      <c r="K1029" s="8">
        <v>161</v>
      </c>
      <c r="L1029" t="s">
        <v>90</v>
      </c>
      <c r="M1029" s="9">
        <v>35</v>
      </c>
      <c r="N1029" s="10">
        <v>923.07692307692309</v>
      </c>
      <c r="O1029">
        <v>1.2</v>
      </c>
      <c r="P1029">
        <v>1.04</v>
      </c>
      <c r="Q1029">
        <v>0</v>
      </c>
      <c r="R1029" t="s">
        <v>43</v>
      </c>
      <c r="S1029" s="16">
        <v>6988.8</v>
      </c>
      <c r="T1029" s="16">
        <v>923.07692307692309</v>
      </c>
      <c r="U1029" s="16">
        <v>200</v>
      </c>
      <c r="V1029" s="16">
        <v>0</v>
      </c>
      <c r="W1029" s="16">
        <v>0</v>
      </c>
      <c r="X1029" s="16">
        <v>5865.7230769230773</v>
      </c>
    </row>
    <row r="1030" spans="1:24" x14ac:dyDescent="0.25">
      <c r="A1030" s="4" t="s">
        <v>24</v>
      </c>
      <c r="B1030" s="5" t="s">
        <v>1494</v>
      </c>
      <c r="C1030" s="6" t="s">
        <v>78</v>
      </c>
      <c r="D1030" s="7">
        <v>220</v>
      </c>
      <c r="E1030" t="s">
        <v>1127</v>
      </c>
      <c r="F1030" t="s">
        <v>28</v>
      </c>
      <c r="G1030" t="s">
        <v>198</v>
      </c>
      <c r="H1030" t="s">
        <v>39</v>
      </c>
      <c r="I1030" t="s">
        <v>31</v>
      </c>
      <c r="J1030" s="8" t="s">
        <v>46</v>
      </c>
      <c r="K1030" s="8">
        <v>165</v>
      </c>
      <c r="L1030" t="s">
        <v>82</v>
      </c>
      <c r="M1030" s="9">
        <v>40</v>
      </c>
      <c r="N1030" s="10">
        <v>1230.7692307692307</v>
      </c>
      <c r="O1030">
        <v>1.2</v>
      </c>
      <c r="P1030">
        <v>0.87</v>
      </c>
      <c r="Q1030">
        <v>0</v>
      </c>
      <c r="R1030" t="s">
        <v>43</v>
      </c>
      <c r="S1030" s="16">
        <v>6681.6</v>
      </c>
      <c r="T1030" s="16">
        <v>1230.7692307692307</v>
      </c>
      <c r="U1030" s="16">
        <v>0</v>
      </c>
      <c r="V1030" s="16">
        <v>50</v>
      </c>
      <c r="W1030" s="16">
        <v>0</v>
      </c>
      <c r="X1030" s="16">
        <v>5400.8307692307699</v>
      </c>
    </row>
    <row r="1031" spans="1:24" x14ac:dyDescent="0.25">
      <c r="A1031" s="4" t="s">
        <v>24</v>
      </c>
      <c r="B1031" s="5" t="s">
        <v>1495</v>
      </c>
      <c r="C1031" s="6" t="s">
        <v>26</v>
      </c>
      <c r="D1031" s="7">
        <v>142</v>
      </c>
      <c r="E1031" t="s">
        <v>904</v>
      </c>
      <c r="F1031" t="s">
        <v>37</v>
      </c>
      <c r="G1031" t="s">
        <v>387</v>
      </c>
      <c r="H1031" t="s">
        <v>81</v>
      </c>
      <c r="I1031" t="s">
        <v>31</v>
      </c>
      <c r="J1031" s="8" t="s">
        <v>32</v>
      </c>
      <c r="K1031" s="8">
        <v>160</v>
      </c>
      <c r="L1031" t="s">
        <v>33</v>
      </c>
      <c r="M1031" s="9">
        <v>60</v>
      </c>
      <c r="N1031" s="10">
        <v>6250</v>
      </c>
      <c r="O1031">
        <v>1.2</v>
      </c>
      <c r="P1031">
        <v>0.96</v>
      </c>
      <c r="Q1031">
        <v>0</v>
      </c>
      <c r="R1031" t="s">
        <v>43</v>
      </c>
      <c r="S1031" s="16">
        <v>11059.199999999999</v>
      </c>
      <c r="T1031" s="16">
        <v>6250</v>
      </c>
      <c r="U1031" s="16">
        <v>750</v>
      </c>
      <c r="V1031" s="16">
        <v>50</v>
      </c>
      <c r="W1031" s="16">
        <v>0</v>
      </c>
      <c r="X1031" s="16">
        <v>4009.1999999999989</v>
      </c>
    </row>
    <row r="1032" spans="1:24" x14ac:dyDescent="0.25">
      <c r="A1032" s="4" t="s">
        <v>24</v>
      </c>
      <c r="B1032" s="5" t="s">
        <v>1496</v>
      </c>
      <c r="C1032" s="6" t="s">
        <v>78</v>
      </c>
      <c r="D1032" s="7">
        <v>308</v>
      </c>
      <c r="E1032" t="s">
        <v>1325</v>
      </c>
      <c r="F1032" t="s">
        <v>28</v>
      </c>
      <c r="G1032" t="s">
        <v>582</v>
      </c>
      <c r="H1032" t="s">
        <v>60</v>
      </c>
      <c r="I1032" t="s">
        <v>40</v>
      </c>
      <c r="J1032" s="8" t="s">
        <v>32</v>
      </c>
      <c r="K1032" s="8">
        <v>0</v>
      </c>
      <c r="L1032" t="s">
        <v>121</v>
      </c>
      <c r="M1032" s="9">
        <v>65</v>
      </c>
      <c r="N1032" s="10">
        <v>7500</v>
      </c>
      <c r="O1032">
        <v>0.8</v>
      </c>
      <c r="P1032">
        <v>0.92</v>
      </c>
      <c r="Q1032">
        <v>0</v>
      </c>
      <c r="R1032" t="s">
        <v>43</v>
      </c>
      <c r="S1032" s="16">
        <v>7654.4000000000005</v>
      </c>
      <c r="T1032" s="16">
        <v>0</v>
      </c>
      <c r="U1032" s="16">
        <v>0</v>
      </c>
      <c r="V1032" s="16">
        <v>250</v>
      </c>
      <c r="W1032" s="16">
        <v>0</v>
      </c>
      <c r="X1032" s="16">
        <v>7404.4000000000005</v>
      </c>
    </row>
    <row r="1033" spans="1:24" x14ac:dyDescent="0.25">
      <c r="A1033" s="4" t="s">
        <v>24</v>
      </c>
      <c r="B1033" s="5" t="s">
        <v>1497</v>
      </c>
      <c r="C1033" s="6" t="s">
        <v>43</v>
      </c>
      <c r="D1033" s="7">
        <v>38</v>
      </c>
      <c r="E1033" t="s">
        <v>1058</v>
      </c>
      <c r="F1033" t="s">
        <v>37</v>
      </c>
      <c r="G1033" t="s">
        <v>50</v>
      </c>
      <c r="H1033" t="s">
        <v>51</v>
      </c>
      <c r="I1033" t="s">
        <v>76</v>
      </c>
      <c r="J1033" s="8" t="s">
        <v>46</v>
      </c>
      <c r="K1033" s="8">
        <v>161</v>
      </c>
      <c r="L1033" t="s">
        <v>47</v>
      </c>
      <c r="M1033" s="9">
        <v>30</v>
      </c>
      <c r="N1033" s="10">
        <v>615.38461538461536</v>
      </c>
      <c r="O1033">
        <v>1</v>
      </c>
      <c r="P1033">
        <v>0.98</v>
      </c>
      <c r="Q1033">
        <v>0</v>
      </c>
      <c r="R1033" t="s">
        <v>43</v>
      </c>
      <c r="S1033" s="16">
        <v>4733.3999999999996</v>
      </c>
      <c r="T1033" s="16">
        <v>615.38461538461536</v>
      </c>
      <c r="U1033" s="16">
        <v>0</v>
      </c>
      <c r="V1033" s="16">
        <v>0</v>
      </c>
      <c r="W1033" s="16">
        <v>0</v>
      </c>
      <c r="X1033" s="16">
        <v>4118.0153846153844</v>
      </c>
    </row>
    <row r="1034" spans="1:24" x14ac:dyDescent="0.25">
      <c r="A1034" s="4" t="s">
        <v>24</v>
      </c>
      <c r="B1034" s="5" t="s">
        <v>1498</v>
      </c>
      <c r="C1034" s="6" t="s">
        <v>35</v>
      </c>
      <c r="D1034" s="7">
        <v>287</v>
      </c>
      <c r="E1034" t="s">
        <v>649</v>
      </c>
      <c r="F1034" t="s">
        <v>37</v>
      </c>
      <c r="G1034" t="s">
        <v>85</v>
      </c>
      <c r="H1034" t="s">
        <v>51</v>
      </c>
      <c r="I1034" t="s">
        <v>31</v>
      </c>
      <c r="J1034" s="8" t="s">
        <v>46</v>
      </c>
      <c r="K1034" s="8">
        <v>168</v>
      </c>
      <c r="L1034" t="s">
        <v>53</v>
      </c>
      <c r="M1034" s="9">
        <v>24</v>
      </c>
      <c r="N1034" s="10">
        <v>384.61538461538464</v>
      </c>
      <c r="O1034">
        <v>1.2</v>
      </c>
      <c r="P1034">
        <v>0.95</v>
      </c>
      <c r="Q1034">
        <v>0</v>
      </c>
      <c r="R1034" t="s">
        <v>43</v>
      </c>
      <c r="S1034" s="16">
        <v>4596.4799999999996</v>
      </c>
      <c r="T1034" s="16">
        <v>384.61538461538464</v>
      </c>
      <c r="U1034" s="16">
        <v>0</v>
      </c>
      <c r="V1034" s="16">
        <v>100</v>
      </c>
      <c r="W1034" s="16">
        <v>0</v>
      </c>
      <c r="X1034" s="16">
        <v>4111.8646153846148</v>
      </c>
    </row>
    <row r="1035" spans="1:24" x14ac:dyDescent="0.25">
      <c r="A1035" s="4" t="s">
        <v>24</v>
      </c>
      <c r="B1035" s="5" t="s">
        <v>1499</v>
      </c>
      <c r="C1035" s="6" t="s">
        <v>35</v>
      </c>
      <c r="D1035" s="7">
        <v>37</v>
      </c>
      <c r="E1035" t="s">
        <v>49</v>
      </c>
      <c r="F1035" t="s">
        <v>37</v>
      </c>
      <c r="G1035" t="s">
        <v>50</v>
      </c>
      <c r="H1035" t="s">
        <v>51</v>
      </c>
      <c r="I1035" t="s">
        <v>52</v>
      </c>
      <c r="J1035" s="8" t="s">
        <v>32</v>
      </c>
      <c r="K1035" s="8">
        <v>0</v>
      </c>
      <c r="L1035" t="s">
        <v>41</v>
      </c>
      <c r="M1035" s="9">
        <v>48</v>
      </c>
      <c r="N1035" s="10">
        <v>5416.666666666667</v>
      </c>
      <c r="O1035">
        <v>1.1000000000000001</v>
      </c>
      <c r="P1035">
        <v>0.98</v>
      </c>
      <c r="Q1035">
        <v>0</v>
      </c>
      <c r="R1035" t="s">
        <v>43</v>
      </c>
      <c r="S1035" s="16">
        <v>0</v>
      </c>
      <c r="T1035" s="16">
        <v>0</v>
      </c>
      <c r="U1035" s="16">
        <v>0</v>
      </c>
      <c r="V1035" s="16">
        <v>100</v>
      </c>
      <c r="W1035" s="16">
        <v>0</v>
      </c>
      <c r="X1035" s="16">
        <v>-100</v>
      </c>
    </row>
    <row r="1036" spans="1:24" x14ac:dyDescent="0.25">
      <c r="A1036" s="4" t="s">
        <v>24</v>
      </c>
      <c r="B1036" s="5" t="s">
        <v>1500</v>
      </c>
      <c r="C1036" s="6" t="s">
        <v>92</v>
      </c>
      <c r="D1036" s="7">
        <v>294</v>
      </c>
      <c r="E1036" t="s">
        <v>233</v>
      </c>
      <c r="F1036" t="s">
        <v>37</v>
      </c>
      <c r="G1036" t="s">
        <v>234</v>
      </c>
      <c r="H1036" t="s">
        <v>60</v>
      </c>
      <c r="I1036" t="s">
        <v>76</v>
      </c>
      <c r="J1036" s="8" t="s">
        <v>46</v>
      </c>
      <c r="K1036" s="8">
        <v>160</v>
      </c>
      <c r="L1036" t="s">
        <v>99</v>
      </c>
      <c r="M1036" s="9">
        <v>35</v>
      </c>
      <c r="N1036" s="10">
        <v>40</v>
      </c>
      <c r="O1036">
        <v>1</v>
      </c>
      <c r="P1036">
        <v>1.19</v>
      </c>
      <c r="Q1036">
        <v>0</v>
      </c>
      <c r="R1036" t="s">
        <v>43</v>
      </c>
      <c r="S1036" s="16">
        <v>6664</v>
      </c>
      <c r="T1036" s="16">
        <v>0</v>
      </c>
      <c r="U1036" s="16">
        <v>0</v>
      </c>
      <c r="V1036" s="16">
        <v>100</v>
      </c>
      <c r="W1036" s="16">
        <v>6400</v>
      </c>
      <c r="X1036" s="16">
        <v>164</v>
      </c>
    </row>
    <row r="1037" spans="1:24" x14ac:dyDescent="0.25">
      <c r="A1037" s="4" t="s">
        <v>24</v>
      </c>
      <c r="B1037" s="5" t="s">
        <v>1501</v>
      </c>
      <c r="C1037" s="6" t="s">
        <v>92</v>
      </c>
      <c r="D1037" s="7">
        <v>212</v>
      </c>
      <c r="E1037" t="s">
        <v>897</v>
      </c>
      <c r="F1037" t="s">
        <v>37</v>
      </c>
      <c r="G1037" t="s">
        <v>625</v>
      </c>
      <c r="H1037" t="s">
        <v>30</v>
      </c>
      <c r="I1037" t="s">
        <v>86</v>
      </c>
      <c r="J1037" s="8" t="s">
        <v>46</v>
      </c>
      <c r="K1037" s="8">
        <v>161</v>
      </c>
      <c r="L1037" t="s">
        <v>99</v>
      </c>
      <c r="M1037" s="9">
        <v>35</v>
      </c>
      <c r="N1037" s="10">
        <v>41</v>
      </c>
      <c r="O1037">
        <v>0.9</v>
      </c>
      <c r="P1037">
        <v>0.86</v>
      </c>
      <c r="Q1037">
        <v>0</v>
      </c>
      <c r="R1037" t="s">
        <v>43</v>
      </c>
      <c r="S1037" s="16">
        <v>4361.49</v>
      </c>
      <c r="T1037" s="16">
        <v>0</v>
      </c>
      <c r="U1037" s="16">
        <v>200</v>
      </c>
      <c r="V1037" s="16">
        <v>0</v>
      </c>
      <c r="W1037" s="16">
        <v>6601</v>
      </c>
      <c r="X1037" s="16">
        <v>-2439.5100000000002</v>
      </c>
    </row>
    <row r="1038" spans="1:24" x14ac:dyDescent="0.25">
      <c r="A1038" s="4" t="s">
        <v>24</v>
      </c>
      <c r="B1038" s="5" t="s">
        <v>1502</v>
      </c>
      <c r="C1038" s="6" t="s">
        <v>43</v>
      </c>
      <c r="D1038" s="7">
        <v>159</v>
      </c>
      <c r="E1038" t="s">
        <v>189</v>
      </c>
      <c r="F1038" t="s">
        <v>37</v>
      </c>
      <c r="G1038" t="s">
        <v>190</v>
      </c>
      <c r="H1038" t="s">
        <v>81</v>
      </c>
      <c r="I1038" t="s">
        <v>40</v>
      </c>
      <c r="J1038" s="8" t="s">
        <v>46</v>
      </c>
      <c r="K1038" s="8">
        <v>166</v>
      </c>
      <c r="L1038" t="s">
        <v>47</v>
      </c>
      <c r="M1038" s="9">
        <v>30</v>
      </c>
      <c r="N1038" s="10">
        <v>615.38461538461536</v>
      </c>
      <c r="O1038">
        <v>0.8</v>
      </c>
      <c r="P1038">
        <v>0.95</v>
      </c>
      <c r="Q1038">
        <v>0</v>
      </c>
      <c r="R1038" t="s">
        <v>43</v>
      </c>
      <c r="S1038" s="16">
        <v>3784.7999999999997</v>
      </c>
      <c r="T1038" s="16">
        <v>615.38461538461536</v>
      </c>
      <c r="U1038" s="16">
        <v>1000</v>
      </c>
      <c r="V1038" s="16">
        <v>250</v>
      </c>
      <c r="W1038" s="16">
        <v>0</v>
      </c>
      <c r="X1038" s="16">
        <v>1919.4153846153845</v>
      </c>
    </row>
    <row r="1039" spans="1:24" x14ac:dyDescent="0.25">
      <c r="A1039" s="4" t="s">
        <v>24</v>
      </c>
      <c r="B1039" s="5" t="s">
        <v>1503</v>
      </c>
      <c r="C1039" s="6" t="s">
        <v>43</v>
      </c>
      <c r="D1039" s="7">
        <v>291</v>
      </c>
      <c r="E1039" t="s">
        <v>339</v>
      </c>
      <c r="F1039" t="s">
        <v>28</v>
      </c>
      <c r="G1039" t="s">
        <v>340</v>
      </c>
      <c r="H1039" t="s">
        <v>64</v>
      </c>
      <c r="I1039" t="s">
        <v>40</v>
      </c>
      <c r="J1039" s="8" t="s">
        <v>46</v>
      </c>
      <c r="K1039" s="8">
        <v>160</v>
      </c>
      <c r="L1039" t="s">
        <v>47</v>
      </c>
      <c r="M1039" s="9">
        <v>30</v>
      </c>
      <c r="N1039" s="10">
        <v>615.38461538461536</v>
      </c>
      <c r="O1039">
        <v>0.8</v>
      </c>
      <c r="P1039">
        <v>0.82</v>
      </c>
      <c r="Q1039">
        <v>0</v>
      </c>
      <c r="R1039" t="s">
        <v>43</v>
      </c>
      <c r="S1039" s="16">
        <v>3148.7999999999997</v>
      </c>
      <c r="T1039" s="16">
        <v>615.38461538461536</v>
      </c>
      <c r="U1039" s="16">
        <v>0</v>
      </c>
      <c r="V1039" s="16">
        <v>10</v>
      </c>
      <c r="W1039" s="16">
        <v>0</v>
      </c>
      <c r="X1039" s="16">
        <v>2523.4153846153845</v>
      </c>
    </row>
    <row r="1040" spans="1:24" x14ac:dyDescent="0.25">
      <c r="A1040" s="4" t="s">
        <v>24</v>
      </c>
      <c r="B1040" s="5" t="s">
        <v>1504</v>
      </c>
      <c r="C1040" s="6" t="s">
        <v>92</v>
      </c>
      <c r="D1040" s="7">
        <v>71</v>
      </c>
      <c r="E1040" t="s">
        <v>1147</v>
      </c>
      <c r="F1040" t="s">
        <v>37</v>
      </c>
      <c r="G1040" t="s">
        <v>201</v>
      </c>
      <c r="H1040" t="s">
        <v>39</v>
      </c>
      <c r="I1040" t="s">
        <v>40</v>
      </c>
      <c r="J1040" s="8" t="s">
        <v>32</v>
      </c>
      <c r="K1040" s="8">
        <v>0</v>
      </c>
      <c r="L1040" t="s">
        <v>95</v>
      </c>
      <c r="M1040" s="9">
        <v>60</v>
      </c>
      <c r="N1040" s="10">
        <v>79</v>
      </c>
      <c r="O1040">
        <v>0.8</v>
      </c>
      <c r="P1040">
        <v>1.1299999999999999</v>
      </c>
      <c r="Q1040">
        <v>0</v>
      </c>
      <c r="R1040" t="s">
        <v>43</v>
      </c>
      <c r="S1040" s="16">
        <v>0</v>
      </c>
      <c r="T1040" s="16">
        <v>0</v>
      </c>
      <c r="U1040" s="16">
        <v>750</v>
      </c>
      <c r="V1040" s="16">
        <v>100</v>
      </c>
      <c r="W1040" s="16">
        <v>0</v>
      </c>
      <c r="X1040" s="16">
        <v>-850</v>
      </c>
    </row>
    <row r="1041" spans="1:24" x14ac:dyDescent="0.25">
      <c r="A1041" s="4" t="s">
        <v>24</v>
      </c>
      <c r="B1041" s="5" t="s">
        <v>1505</v>
      </c>
      <c r="C1041" s="6" t="s">
        <v>92</v>
      </c>
      <c r="D1041" s="7">
        <v>195</v>
      </c>
      <c r="E1041" t="s">
        <v>377</v>
      </c>
      <c r="F1041" t="s">
        <v>37</v>
      </c>
      <c r="G1041" t="s">
        <v>329</v>
      </c>
      <c r="H1041" t="s">
        <v>60</v>
      </c>
      <c r="I1041" t="s">
        <v>40</v>
      </c>
      <c r="J1041" s="8" t="s">
        <v>46</v>
      </c>
      <c r="K1041" s="8">
        <v>0</v>
      </c>
      <c r="L1041" t="s">
        <v>99</v>
      </c>
      <c r="M1041" s="9">
        <v>48</v>
      </c>
      <c r="N1041" s="10">
        <v>42</v>
      </c>
      <c r="O1041">
        <v>0.8</v>
      </c>
      <c r="P1041">
        <v>1.1200000000000001</v>
      </c>
      <c r="Q1041">
        <v>0</v>
      </c>
      <c r="R1041" t="s">
        <v>43</v>
      </c>
      <c r="S1041" s="16">
        <v>0</v>
      </c>
      <c r="T1041" s="16">
        <v>0</v>
      </c>
      <c r="U1041" s="16">
        <v>200</v>
      </c>
      <c r="V1041" s="16">
        <v>0</v>
      </c>
      <c r="W1041" s="16">
        <v>0</v>
      </c>
      <c r="X1041" s="16">
        <v>-200</v>
      </c>
    </row>
    <row r="1042" spans="1:24" x14ac:dyDescent="0.25">
      <c r="A1042" s="4" t="s">
        <v>24</v>
      </c>
      <c r="B1042" s="5" t="s">
        <v>1506</v>
      </c>
      <c r="C1042" s="6" t="s">
        <v>135</v>
      </c>
      <c r="D1042" s="7">
        <v>247</v>
      </c>
      <c r="E1042" t="s">
        <v>487</v>
      </c>
      <c r="F1042" t="s">
        <v>37</v>
      </c>
      <c r="G1042" t="s">
        <v>488</v>
      </c>
      <c r="H1042" t="s">
        <v>39</v>
      </c>
      <c r="I1042" t="s">
        <v>76</v>
      </c>
      <c r="J1042" s="8" t="s">
        <v>32</v>
      </c>
      <c r="K1042" s="8">
        <v>163</v>
      </c>
      <c r="L1042" t="s">
        <v>209</v>
      </c>
      <c r="M1042" s="9">
        <v>90</v>
      </c>
      <c r="N1042" s="10">
        <v>9166.6666666666661</v>
      </c>
      <c r="O1042">
        <v>1</v>
      </c>
      <c r="P1042">
        <v>0.89</v>
      </c>
      <c r="Q1042">
        <v>0</v>
      </c>
      <c r="R1042" t="s">
        <v>43</v>
      </c>
      <c r="S1042" s="16">
        <v>13056.300000000001</v>
      </c>
      <c r="T1042" s="16">
        <v>9166.6666666666661</v>
      </c>
      <c r="U1042" s="16">
        <v>200</v>
      </c>
      <c r="V1042" s="16">
        <v>500</v>
      </c>
      <c r="W1042" s="16">
        <v>0</v>
      </c>
      <c r="X1042" s="16">
        <v>3189.633333333335</v>
      </c>
    </row>
    <row r="1043" spans="1:24" x14ac:dyDescent="0.25">
      <c r="A1043" s="4" t="s">
        <v>24</v>
      </c>
      <c r="B1043" s="5" t="s">
        <v>1507</v>
      </c>
      <c r="C1043" s="6" t="s">
        <v>92</v>
      </c>
      <c r="D1043" s="7">
        <v>229</v>
      </c>
      <c r="E1043" t="s">
        <v>955</v>
      </c>
      <c r="F1043" t="s">
        <v>37</v>
      </c>
      <c r="G1043" t="s">
        <v>80</v>
      </c>
      <c r="H1043" t="s">
        <v>81</v>
      </c>
      <c r="I1043" t="s">
        <v>52</v>
      </c>
      <c r="J1043" s="8" t="s">
        <v>46</v>
      </c>
      <c r="K1043" s="8">
        <v>160</v>
      </c>
      <c r="L1043" t="s">
        <v>99</v>
      </c>
      <c r="M1043" s="9">
        <v>40</v>
      </c>
      <c r="N1043" s="10">
        <v>53</v>
      </c>
      <c r="O1043">
        <v>1.1000000000000001</v>
      </c>
      <c r="P1043">
        <v>1.1599999999999999</v>
      </c>
      <c r="Q1043">
        <v>0</v>
      </c>
      <c r="R1043" t="s">
        <v>43</v>
      </c>
      <c r="S1043" s="16">
        <v>8166.4000000000005</v>
      </c>
      <c r="T1043" s="16">
        <v>0</v>
      </c>
      <c r="U1043" s="16">
        <v>200</v>
      </c>
      <c r="V1043" s="16">
        <v>500</v>
      </c>
      <c r="W1043" s="16">
        <v>8480</v>
      </c>
      <c r="X1043" s="16">
        <v>-1013.5999999999995</v>
      </c>
    </row>
    <row r="1044" spans="1:24" x14ac:dyDescent="0.25">
      <c r="A1044" s="4" t="s">
        <v>24</v>
      </c>
      <c r="B1044" s="5" t="s">
        <v>1508</v>
      </c>
      <c r="C1044" s="6" t="s">
        <v>78</v>
      </c>
      <c r="D1044" s="7">
        <v>266</v>
      </c>
      <c r="E1044" t="s">
        <v>607</v>
      </c>
      <c r="F1044" t="s">
        <v>37</v>
      </c>
      <c r="G1044" t="s">
        <v>148</v>
      </c>
      <c r="H1044" t="s">
        <v>81</v>
      </c>
      <c r="I1044" t="s">
        <v>86</v>
      </c>
      <c r="J1044" s="8" t="s">
        <v>32</v>
      </c>
      <c r="K1044" s="8">
        <v>103</v>
      </c>
      <c r="L1044" t="s">
        <v>121</v>
      </c>
      <c r="M1044" s="9">
        <v>65</v>
      </c>
      <c r="N1044" s="10">
        <v>7500</v>
      </c>
      <c r="O1044">
        <v>0.9</v>
      </c>
      <c r="P1044">
        <v>1.2</v>
      </c>
      <c r="Q1044">
        <v>0</v>
      </c>
      <c r="R1044" t="s">
        <v>43</v>
      </c>
      <c r="S1044" s="16">
        <v>7230.5999999999995</v>
      </c>
      <c r="T1044" s="16">
        <v>7500</v>
      </c>
      <c r="U1044" s="16">
        <v>500</v>
      </c>
      <c r="V1044" s="16">
        <v>50</v>
      </c>
      <c r="W1044" s="16">
        <v>0</v>
      </c>
      <c r="X1044" s="16">
        <v>-819.40000000000055</v>
      </c>
    </row>
    <row r="1045" spans="1:24" x14ac:dyDescent="0.25">
      <c r="A1045" s="4" t="s">
        <v>24</v>
      </c>
      <c r="B1045" s="5" t="s">
        <v>1509</v>
      </c>
      <c r="C1045" s="6" t="s">
        <v>92</v>
      </c>
      <c r="D1045" s="7">
        <v>93</v>
      </c>
      <c r="E1045" t="s">
        <v>144</v>
      </c>
      <c r="F1045" t="s">
        <v>28</v>
      </c>
      <c r="G1045" t="s">
        <v>145</v>
      </c>
      <c r="H1045" t="s">
        <v>51</v>
      </c>
      <c r="I1045" t="s">
        <v>86</v>
      </c>
      <c r="J1045" s="8" t="s">
        <v>32</v>
      </c>
      <c r="K1045" s="8">
        <v>0</v>
      </c>
      <c r="L1045" t="s">
        <v>95</v>
      </c>
      <c r="M1045" s="9">
        <v>65</v>
      </c>
      <c r="N1045" s="10">
        <v>72</v>
      </c>
      <c r="O1045">
        <v>0.9</v>
      </c>
      <c r="P1045">
        <v>1.1100000000000001</v>
      </c>
      <c r="Q1045">
        <v>0</v>
      </c>
      <c r="R1045" t="s">
        <v>43</v>
      </c>
      <c r="S1045" s="16">
        <v>10389.6</v>
      </c>
      <c r="T1045" s="16">
        <v>0</v>
      </c>
      <c r="U1045" s="16">
        <v>0</v>
      </c>
      <c r="V1045" s="16">
        <v>10</v>
      </c>
      <c r="W1045" s="16">
        <v>0</v>
      </c>
      <c r="X1045" s="16">
        <v>10379.6</v>
      </c>
    </row>
    <row r="1046" spans="1:24" x14ac:dyDescent="0.25">
      <c r="A1046" s="4" t="s">
        <v>24</v>
      </c>
      <c r="B1046" s="5" t="s">
        <v>1510</v>
      </c>
      <c r="C1046" s="6" t="s">
        <v>43</v>
      </c>
      <c r="D1046" s="7">
        <v>126</v>
      </c>
      <c r="E1046" t="s">
        <v>605</v>
      </c>
      <c r="F1046" t="s">
        <v>37</v>
      </c>
      <c r="G1046" t="s">
        <v>130</v>
      </c>
      <c r="H1046" t="s">
        <v>51</v>
      </c>
      <c r="I1046" t="s">
        <v>31</v>
      </c>
      <c r="J1046" s="8" t="s">
        <v>46</v>
      </c>
      <c r="K1046" s="8">
        <v>0</v>
      </c>
      <c r="L1046" t="s">
        <v>47</v>
      </c>
      <c r="M1046" s="9">
        <v>30</v>
      </c>
      <c r="N1046" s="10">
        <v>615.38461538461536</v>
      </c>
      <c r="O1046">
        <v>1.2</v>
      </c>
      <c r="P1046">
        <v>0.95</v>
      </c>
      <c r="Q1046">
        <v>0</v>
      </c>
      <c r="R1046" t="s">
        <v>43</v>
      </c>
      <c r="S1046" s="16">
        <v>0</v>
      </c>
      <c r="T1046" s="16">
        <v>0</v>
      </c>
      <c r="U1046" s="16">
        <v>750</v>
      </c>
      <c r="V1046" s="16">
        <v>100</v>
      </c>
      <c r="W1046" s="16">
        <v>0</v>
      </c>
      <c r="X1046" s="16">
        <v>-850</v>
      </c>
    </row>
    <row r="1047" spans="1:24" x14ac:dyDescent="0.25">
      <c r="A1047" s="4" t="s">
        <v>24</v>
      </c>
      <c r="B1047" s="5" t="s">
        <v>1511</v>
      </c>
      <c r="C1047" s="6" t="s">
        <v>26</v>
      </c>
      <c r="D1047" s="7">
        <v>144</v>
      </c>
      <c r="E1047" t="s">
        <v>386</v>
      </c>
      <c r="F1047" t="s">
        <v>37</v>
      </c>
      <c r="G1047" t="s">
        <v>387</v>
      </c>
      <c r="H1047" t="s">
        <v>81</v>
      </c>
      <c r="I1047" t="s">
        <v>76</v>
      </c>
      <c r="J1047" s="8" t="s">
        <v>46</v>
      </c>
      <c r="K1047" s="8">
        <v>163</v>
      </c>
      <c r="L1047" t="s">
        <v>90</v>
      </c>
      <c r="M1047" s="9">
        <v>35</v>
      </c>
      <c r="N1047" s="10">
        <v>923.07692307692309</v>
      </c>
      <c r="O1047">
        <v>1</v>
      </c>
      <c r="P1047">
        <v>0.96</v>
      </c>
      <c r="Q1047">
        <v>0</v>
      </c>
      <c r="R1047" t="s">
        <v>43</v>
      </c>
      <c r="S1047" s="16">
        <v>5476.8</v>
      </c>
      <c r="T1047" s="16">
        <v>923.07692307692309</v>
      </c>
      <c r="U1047" s="16">
        <v>200</v>
      </c>
      <c r="V1047" s="16">
        <v>100</v>
      </c>
      <c r="W1047" s="16">
        <v>0</v>
      </c>
      <c r="X1047" s="16">
        <v>4253.7230769230773</v>
      </c>
    </row>
    <row r="1048" spans="1:24" x14ac:dyDescent="0.25">
      <c r="A1048" s="4" t="s">
        <v>24</v>
      </c>
      <c r="B1048" s="5" t="s">
        <v>1512</v>
      </c>
      <c r="C1048" s="6" t="s">
        <v>35</v>
      </c>
      <c r="D1048" s="7">
        <v>233</v>
      </c>
      <c r="E1048" t="s">
        <v>586</v>
      </c>
      <c r="F1048" t="s">
        <v>37</v>
      </c>
      <c r="G1048" t="s">
        <v>350</v>
      </c>
      <c r="H1048" t="s">
        <v>64</v>
      </c>
      <c r="I1048" t="s">
        <v>40</v>
      </c>
      <c r="J1048" s="8" t="s">
        <v>46</v>
      </c>
      <c r="K1048" s="8">
        <v>0</v>
      </c>
      <c r="L1048" t="s">
        <v>53</v>
      </c>
      <c r="M1048" s="9">
        <v>24</v>
      </c>
      <c r="N1048" s="10">
        <v>384.61538461538464</v>
      </c>
      <c r="O1048">
        <v>0.8</v>
      </c>
      <c r="P1048">
        <v>1.0900000000000001</v>
      </c>
      <c r="Q1048">
        <v>0</v>
      </c>
      <c r="R1048" t="s">
        <v>43</v>
      </c>
      <c r="S1048" s="16">
        <v>0</v>
      </c>
      <c r="T1048" s="16">
        <v>0</v>
      </c>
      <c r="U1048" s="16">
        <v>1000</v>
      </c>
      <c r="V1048" s="16">
        <v>10</v>
      </c>
      <c r="W1048" s="16">
        <v>0</v>
      </c>
      <c r="X1048" s="16">
        <v>-1010</v>
      </c>
    </row>
    <row r="1049" spans="1:24" x14ac:dyDescent="0.25">
      <c r="A1049" s="4" t="s">
        <v>24</v>
      </c>
      <c r="B1049" s="5" t="s">
        <v>1513</v>
      </c>
      <c r="C1049" s="6" t="s">
        <v>43</v>
      </c>
      <c r="D1049" s="7">
        <v>35</v>
      </c>
      <c r="E1049" t="s">
        <v>322</v>
      </c>
      <c r="F1049" t="s">
        <v>37</v>
      </c>
      <c r="G1049" t="s">
        <v>231</v>
      </c>
      <c r="H1049" t="s">
        <v>60</v>
      </c>
      <c r="I1049" t="s">
        <v>76</v>
      </c>
      <c r="J1049" s="8" t="s">
        <v>32</v>
      </c>
      <c r="K1049" s="8">
        <v>163</v>
      </c>
      <c r="L1049" t="s">
        <v>117</v>
      </c>
      <c r="M1049" s="9">
        <v>54</v>
      </c>
      <c r="N1049" s="10">
        <v>5666.666666666667</v>
      </c>
      <c r="O1049">
        <v>1</v>
      </c>
      <c r="P1049">
        <v>1.1200000000000001</v>
      </c>
      <c r="Q1049">
        <v>0</v>
      </c>
      <c r="R1049" t="s">
        <v>43</v>
      </c>
      <c r="S1049" s="16">
        <v>9858.2400000000016</v>
      </c>
      <c r="T1049" s="16">
        <v>5666.666666666667</v>
      </c>
      <c r="U1049" s="16">
        <v>200</v>
      </c>
      <c r="V1049" s="16">
        <v>0</v>
      </c>
      <c r="W1049" s="16">
        <v>0</v>
      </c>
      <c r="X1049" s="16">
        <v>3991.5733333333346</v>
      </c>
    </row>
    <row r="1050" spans="1:24" x14ac:dyDescent="0.25">
      <c r="A1050" s="4" t="s">
        <v>24</v>
      </c>
      <c r="B1050" s="5" t="s">
        <v>1514</v>
      </c>
      <c r="C1050" s="6" t="s">
        <v>78</v>
      </c>
      <c r="D1050" s="7">
        <v>212</v>
      </c>
      <c r="E1050" t="s">
        <v>897</v>
      </c>
      <c r="F1050" t="s">
        <v>37</v>
      </c>
      <c r="G1050" t="s">
        <v>625</v>
      </c>
      <c r="H1050" t="s">
        <v>30</v>
      </c>
      <c r="I1050" t="s">
        <v>86</v>
      </c>
      <c r="J1050" s="8" t="s">
        <v>46</v>
      </c>
      <c r="K1050" s="8">
        <v>168</v>
      </c>
      <c r="L1050" t="s">
        <v>82</v>
      </c>
      <c r="M1050" s="9">
        <v>40</v>
      </c>
      <c r="N1050" s="10">
        <v>1230.7692307692307</v>
      </c>
      <c r="O1050">
        <v>0.9</v>
      </c>
      <c r="P1050">
        <v>0.86</v>
      </c>
      <c r="Q1050">
        <v>0</v>
      </c>
      <c r="R1050" t="s">
        <v>43</v>
      </c>
      <c r="S1050" s="16">
        <v>5201.28</v>
      </c>
      <c r="T1050" s="16">
        <v>1230.7692307692307</v>
      </c>
      <c r="U1050" s="16">
        <v>500</v>
      </c>
      <c r="V1050" s="16">
        <v>50</v>
      </c>
      <c r="W1050" s="16">
        <v>0</v>
      </c>
      <c r="X1050" s="16">
        <v>3420.5107692307693</v>
      </c>
    </row>
    <row r="1051" spans="1:24" x14ac:dyDescent="0.25">
      <c r="A1051" s="4" t="s">
        <v>24</v>
      </c>
      <c r="B1051" s="5" t="s">
        <v>1515</v>
      </c>
      <c r="C1051" s="6" t="s">
        <v>43</v>
      </c>
      <c r="D1051" s="7">
        <v>284</v>
      </c>
      <c r="E1051" t="s">
        <v>178</v>
      </c>
      <c r="F1051" t="s">
        <v>37</v>
      </c>
      <c r="G1051" t="s">
        <v>179</v>
      </c>
      <c r="H1051" t="s">
        <v>39</v>
      </c>
      <c r="I1051" t="s">
        <v>76</v>
      </c>
      <c r="J1051" s="8" t="s">
        <v>46</v>
      </c>
      <c r="K1051" s="8">
        <v>160</v>
      </c>
      <c r="L1051" t="s">
        <v>47</v>
      </c>
      <c r="M1051" s="9">
        <v>30</v>
      </c>
      <c r="N1051" s="10">
        <v>615.38461538461536</v>
      </c>
      <c r="O1051">
        <v>1</v>
      </c>
      <c r="P1051">
        <v>0.98</v>
      </c>
      <c r="Q1051">
        <v>0</v>
      </c>
      <c r="R1051" t="s">
        <v>43</v>
      </c>
      <c r="S1051" s="16">
        <v>4704</v>
      </c>
      <c r="T1051" s="16">
        <v>615.38461538461536</v>
      </c>
      <c r="U1051" s="16">
        <v>200</v>
      </c>
      <c r="V1051" s="16">
        <v>0</v>
      </c>
      <c r="W1051" s="16">
        <v>0</v>
      </c>
      <c r="X1051" s="16">
        <v>3888.6153846153848</v>
      </c>
    </row>
    <row r="1052" spans="1:24" x14ac:dyDescent="0.25">
      <c r="A1052" s="4" t="s">
        <v>24</v>
      </c>
      <c r="B1052" s="5" t="s">
        <v>1516</v>
      </c>
      <c r="C1052" s="6" t="s">
        <v>35</v>
      </c>
      <c r="D1052" s="7">
        <v>78</v>
      </c>
      <c r="E1052" t="s">
        <v>774</v>
      </c>
      <c r="F1052" t="s">
        <v>37</v>
      </c>
      <c r="G1052" t="s">
        <v>278</v>
      </c>
      <c r="H1052" t="s">
        <v>60</v>
      </c>
      <c r="I1052" t="s">
        <v>52</v>
      </c>
      <c r="J1052" s="8" t="s">
        <v>32</v>
      </c>
      <c r="K1052" s="8">
        <v>162</v>
      </c>
      <c r="L1052" t="s">
        <v>41</v>
      </c>
      <c r="M1052" s="9">
        <v>48</v>
      </c>
      <c r="N1052" s="10">
        <v>5416.666666666667</v>
      </c>
      <c r="O1052">
        <v>1.1000000000000001</v>
      </c>
      <c r="P1052">
        <v>1</v>
      </c>
      <c r="Q1052">
        <v>0</v>
      </c>
      <c r="R1052" t="s">
        <v>43</v>
      </c>
      <c r="S1052" s="16">
        <v>8553.6</v>
      </c>
      <c r="T1052" s="16">
        <v>5416.666666666667</v>
      </c>
      <c r="U1052" s="16">
        <v>500</v>
      </c>
      <c r="V1052" s="16">
        <v>0</v>
      </c>
      <c r="W1052" s="16">
        <v>0</v>
      </c>
      <c r="X1052" s="16">
        <v>2636.9333333333334</v>
      </c>
    </row>
    <row r="1053" spans="1:24" x14ac:dyDescent="0.25">
      <c r="A1053" s="4" t="s">
        <v>24</v>
      </c>
      <c r="B1053" s="5" t="s">
        <v>1517</v>
      </c>
      <c r="C1053" s="6" t="s">
        <v>26</v>
      </c>
      <c r="D1053" s="7">
        <v>219</v>
      </c>
      <c r="E1053" t="s">
        <v>197</v>
      </c>
      <c r="F1053" t="s">
        <v>28</v>
      </c>
      <c r="G1053" t="s">
        <v>198</v>
      </c>
      <c r="H1053" t="s">
        <v>39</v>
      </c>
      <c r="I1053" t="s">
        <v>86</v>
      </c>
      <c r="J1053" s="8" t="s">
        <v>46</v>
      </c>
      <c r="K1053" s="8">
        <v>0</v>
      </c>
      <c r="L1053" t="s">
        <v>90</v>
      </c>
      <c r="M1053" s="9">
        <v>35</v>
      </c>
      <c r="N1053" s="10">
        <v>923.07692307692309</v>
      </c>
      <c r="O1053">
        <v>0.9</v>
      </c>
      <c r="P1053">
        <v>0.87</v>
      </c>
      <c r="Q1053">
        <v>0</v>
      </c>
      <c r="R1053" t="s">
        <v>43</v>
      </c>
      <c r="S1053" s="16">
        <v>4384.8</v>
      </c>
      <c r="T1053" s="16">
        <v>0</v>
      </c>
      <c r="U1053" s="16">
        <v>0</v>
      </c>
      <c r="V1053" s="16">
        <v>10</v>
      </c>
      <c r="W1053" s="16">
        <v>0</v>
      </c>
      <c r="X1053" s="16">
        <v>4374.8</v>
      </c>
    </row>
    <row r="1054" spans="1:24" x14ac:dyDescent="0.25">
      <c r="A1054" s="4" t="s">
        <v>24</v>
      </c>
      <c r="B1054" s="5" t="s">
        <v>1518</v>
      </c>
      <c r="C1054" s="6" t="s">
        <v>135</v>
      </c>
      <c r="D1054" s="7">
        <v>124</v>
      </c>
      <c r="E1054" t="s">
        <v>104</v>
      </c>
      <c r="F1054" t="s">
        <v>37</v>
      </c>
      <c r="G1054" t="s">
        <v>105</v>
      </c>
      <c r="H1054" t="s">
        <v>39</v>
      </c>
      <c r="I1054" t="s">
        <v>76</v>
      </c>
      <c r="J1054" s="8" t="s">
        <v>46</v>
      </c>
      <c r="K1054" s="8">
        <v>160</v>
      </c>
      <c r="L1054" t="s">
        <v>138</v>
      </c>
      <c r="M1054" s="9">
        <v>55</v>
      </c>
      <c r="N1054" s="10">
        <v>2307.6923076923076</v>
      </c>
      <c r="O1054">
        <v>1</v>
      </c>
      <c r="P1054">
        <v>1.1499999999999999</v>
      </c>
      <c r="Q1054">
        <v>0</v>
      </c>
      <c r="R1054" t="s">
        <v>43</v>
      </c>
      <c r="S1054" s="16">
        <v>10120</v>
      </c>
      <c r="T1054" s="16">
        <v>2307.6923076923076</v>
      </c>
      <c r="U1054" s="16">
        <v>0</v>
      </c>
      <c r="V1054" s="16">
        <v>100</v>
      </c>
      <c r="W1054" s="16">
        <v>0</v>
      </c>
      <c r="X1054" s="16">
        <v>7712.3076923076924</v>
      </c>
    </row>
    <row r="1055" spans="1:24" x14ac:dyDescent="0.25">
      <c r="A1055" s="4" t="s">
        <v>24</v>
      </c>
      <c r="B1055" s="5" t="s">
        <v>1519</v>
      </c>
      <c r="C1055" s="6" t="s">
        <v>35</v>
      </c>
      <c r="D1055" s="7">
        <v>65</v>
      </c>
      <c r="E1055" t="s">
        <v>414</v>
      </c>
      <c r="F1055" t="s">
        <v>37</v>
      </c>
      <c r="G1055" t="s">
        <v>195</v>
      </c>
      <c r="H1055" t="s">
        <v>39</v>
      </c>
      <c r="I1055" t="s">
        <v>31</v>
      </c>
      <c r="J1055" s="8" t="s">
        <v>46</v>
      </c>
      <c r="K1055" s="8">
        <v>132</v>
      </c>
      <c r="L1055" t="s">
        <v>53</v>
      </c>
      <c r="M1055" s="9">
        <v>24</v>
      </c>
      <c r="N1055" s="10">
        <v>384.61538461538464</v>
      </c>
      <c r="O1055">
        <v>1.2</v>
      </c>
      <c r="P1055">
        <v>0.88</v>
      </c>
      <c r="Q1055">
        <v>0</v>
      </c>
      <c r="R1055" t="s">
        <v>43</v>
      </c>
      <c r="S1055" s="16">
        <v>3345.4079999999999</v>
      </c>
      <c r="T1055" s="16">
        <v>384.61538461538464</v>
      </c>
      <c r="U1055" s="16">
        <v>200</v>
      </c>
      <c r="V1055" s="16">
        <v>100</v>
      </c>
      <c r="W1055" s="16">
        <v>0</v>
      </c>
      <c r="X1055" s="16">
        <v>2660.7926153846151</v>
      </c>
    </row>
    <row r="1056" spans="1:24" x14ac:dyDescent="0.25">
      <c r="A1056" s="4" t="s">
        <v>24</v>
      </c>
      <c r="B1056" s="5" t="s">
        <v>1520</v>
      </c>
      <c r="C1056" s="6" t="s">
        <v>92</v>
      </c>
      <c r="D1056" s="7">
        <v>235</v>
      </c>
      <c r="E1056" t="s">
        <v>203</v>
      </c>
      <c r="F1056" t="s">
        <v>37</v>
      </c>
      <c r="G1056" t="s">
        <v>164</v>
      </c>
      <c r="H1056" t="s">
        <v>51</v>
      </c>
      <c r="I1056" t="s">
        <v>76</v>
      </c>
      <c r="J1056" s="8" t="s">
        <v>46</v>
      </c>
      <c r="K1056" s="8">
        <v>167</v>
      </c>
      <c r="L1056" t="s">
        <v>99</v>
      </c>
      <c r="M1056" s="9">
        <v>35</v>
      </c>
      <c r="N1056" s="10">
        <v>44</v>
      </c>
      <c r="O1056">
        <v>1</v>
      </c>
      <c r="P1056">
        <v>1.01</v>
      </c>
      <c r="Q1056">
        <v>0</v>
      </c>
      <c r="R1056" t="s">
        <v>43</v>
      </c>
      <c r="S1056" s="16">
        <v>5903.45</v>
      </c>
      <c r="T1056" s="16">
        <v>0</v>
      </c>
      <c r="U1056" s="16">
        <v>0</v>
      </c>
      <c r="V1056" s="16">
        <v>10</v>
      </c>
      <c r="W1056" s="16">
        <v>7348</v>
      </c>
      <c r="X1056" s="16">
        <v>-1454.5500000000002</v>
      </c>
    </row>
    <row r="1057" spans="1:24" x14ac:dyDescent="0.25">
      <c r="A1057" s="4" t="s">
        <v>24</v>
      </c>
      <c r="B1057" s="5" t="s">
        <v>1521</v>
      </c>
      <c r="C1057" s="6" t="s">
        <v>43</v>
      </c>
      <c r="D1057" s="7">
        <v>283</v>
      </c>
      <c r="E1057" t="s">
        <v>1017</v>
      </c>
      <c r="F1057" t="s">
        <v>28</v>
      </c>
      <c r="G1057" t="s">
        <v>179</v>
      </c>
      <c r="H1057" t="s">
        <v>39</v>
      </c>
      <c r="I1057" t="s">
        <v>52</v>
      </c>
      <c r="J1057" s="8" t="s">
        <v>32</v>
      </c>
      <c r="K1057" s="8">
        <v>162</v>
      </c>
      <c r="L1057" t="s">
        <v>117</v>
      </c>
      <c r="M1057" s="9">
        <v>54</v>
      </c>
      <c r="N1057" s="10">
        <v>5666.666666666667</v>
      </c>
      <c r="O1057">
        <v>1.1000000000000001</v>
      </c>
      <c r="P1057">
        <v>0.98</v>
      </c>
      <c r="Q1057">
        <v>0</v>
      </c>
      <c r="R1057" t="s">
        <v>43</v>
      </c>
      <c r="S1057" s="16">
        <v>9313.92</v>
      </c>
      <c r="T1057" s="16">
        <v>5666.666666666667</v>
      </c>
      <c r="U1057" s="16">
        <v>0</v>
      </c>
      <c r="V1057" s="16">
        <v>50</v>
      </c>
      <c r="W1057" s="16">
        <v>0</v>
      </c>
      <c r="X1057" s="16">
        <v>3597.2533333333331</v>
      </c>
    </row>
    <row r="1058" spans="1:24" x14ac:dyDescent="0.25">
      <c r="A1058" s="4" t="s">
        <v>24</v>
      </c>
      <c r="B1058" s="5" t="s">
        <v>1522</v>
      </c>
      <c r="C1058" s="6" t="s">
        <v>92</v>
      </c>
      <c r="D1058" s="7">
        <v>203</v>
      </c>
      <c r="E1058" t="s">
        <v>425</v>
      </c>
      <c r="F1058" t="s">
        <v>28</v>
      </c>
      <c r="G1058" t="s">
        <v>137</v>
      </c>
      <c r="H1058" t="s">
        <v>39</v>
      </c>
      <c r="I1058" t="s">
        <v>31</v>
      </c>
      <c r="J1058" s="8" t="s">
        <v>46</v>
      </c>
      <c r="K1058" s="8">
        <v>0</v>
      </c>
      <c r="L1058" t="s">
        <v>99</v>
      </c>
      <c r="M1058" s="9">
        <v>35</v>
      </c>
      <c r="N1058" s="10">
        <v>47</v>
      </c>
      <c r="O1058">
        <v>1.2</v>
      </c>
      <c r="P1058">
        <v>1</v>
      </c>
      <c r="Q1058">
        <v>0</v>
      </c>
      <c r="R1058" t="s">
        <v>43</v>
      </c>
      <c r="S1058" s="16">
        <v>6720</v>
      </c>
      <c r="T1058" s="16">
        <v>0</v>
      </c>
      <c r="U1058" s="16">
        <v>0</v>
      </c>
      <c r="V1058" s="16">
        <v>50</v>
      </c>
      <c r="W1058" s="16">
        <v>0</v>
      </c>
      <c r="X1058" s="16">
        <v>6670</v>
      </c>
    </row>
    <row r="1059" spans="1:24" x14ac:dyDescent="0.25">
      <c r="A1059" s="4" t="s">
        <v>24</v>
      </c>
      <c r="B1059" s="5" t="s">
        <v>1523</v>
      </c>
      <c r="C1059" s="6" t="s">
        <v>92</v>
      </c>
      <c r="D1059" s="7">
        <v>297</v>
      </c>
      <c r="E1059" t="s">
        <v>181</v>
      </c>
      <c r="F1059" t="s">
        <v>28</v>
      </c>
      <c r="G1059" t="s">
        <v>182</v>
      </c>
      <c r="H1059" t="s">
        <v>30</v>
      </c>
      <c r="I1059" t="s">
        <v>76</v>
      </c>
      <c r="J1059" s="8" t="s">
        <v>46</v>
      </c>
      <c r="K1059" s="8">
        <v>164</v>
      </c>
      <c r="L1059" t="s">
        <v>99</v>
      </c>
      <c r="M1059" s="9">
        <v>40</v>
      </c>
      <c r="N1059" s="10">
        <v>44</v>
      </c>
      <c r="O1059">
        <v>1</v>
      </c>
      <c r="P1059">
        <v>0.9</v>
      </c>
      <c r="Q1059">
        <v>0</v>
      </c>
      <c r="R1059" t="s">
        <v>43</v>
      </c>
      <c r="S1059" s="16">
        <v>5760</v>
      </c>
      <c r="T1059" s="16">
        <v>0</v>
      </c>
      <c r="U1059" s="16">
        <v>0</v>
      </c>
      <c r="V1059" s="16">
        <v>50</v>
      </c>
      <c r="W1059" s="16">
        <v>7216</v>
      </c>
      <c r="X1059" s="16">
        <v>-1506</v>
      </c>
    </row>
    <row r="1060" spans="1:24" x14ac:dyDescent="0.25">
      <c r="A1060" s="4" t="s">
        <v>24</v>
      </c>
      <c r="B1060" s="5" t="s">
        <v>1524</v>
      </c>
      <c r="C1060" s="6" t="s">
        <v>26</v>
      </c>
      <c r="D1060" s="7">
        <v>75</v>
      </c>
      <c r="E1060" t="s">
        <v>356</v>
      </c>
      <c r="F1060" t="s">
        <v>37</v>
      </c>
      <c r="G1060" t="s">
        <v>208</v>
      </c>
      <c r="H1060" t="s">
        <v>39</v>
      </c>
      <c r="I1060" t="s">
        <v>76</v>
      </c>
      <c r="J1060" s="8" t="s">
        <v>46</v>
      </c>
      <c r="K1060" s="8">
        <v>0</v>
      </c>
      <c r="L1060" t="s">
        <v>90</v>
      </c>
      <c r="M1060" s="9">
        <v>35</v>
      </c>
      <c r="N1060" s="10">
        <v>923.07692307692309</v>
      </c>
      <c r="O1060">
        <v>1</v>
      </c>
      <c r="P1060">
        <v>0.99</v>
      </c>
      <c r="Q1060">
        <v>0</v>
      </c>
      <c r="R1060" t="s">
        <v>43</v>
      </c>
      <c r="S1060" s="16">
        <v>0</v>
      </c>
      <c r="T1060" s="16">
        <v>0</v>
      </c>
      <c r="U1060" s="16">
        <v>0</v>
      </c>
      <c r="V1060" s="16">
        <v>100</v>
      </c>
      <c r="W1060" s="16">
        <v>0</v>
      </c>
      <c r="X1060" s="16">
        <v>-100</v>
      </c>
    </row>
    <row r="1061" spans="1:24" x14ac:dyDescent="0.25">
      <c r="A1061" s="4" t="s">
        <v>24</v>
      </c>
      <c r="B1061" s="5" t="s">
        <v>1525</v>
      </c>
      <c r="C1061" s="6" t="s">
        <v>35</v>
      </c>
      <c r="D1061" s="7">
        <v>178</v>
      </c>
      <c r="E1061" t="s">
        <v>1130</v>
      </c>
      <c r="F1061" t="s">
        <v>37</v>
      </c>
      <c r="G1061" t="s">
        <v>102</v>
      </c>
      <c r="H1061" t="s">
        <v>51</v>
      </c>
      <c r="I1061" t="s">
        <v>76</v>
      </c>
      <c r="J1061" s="8" t="s">
        <v>46</v>
      </c>
      <c r="K1061" s="8">
        <v>165</v>
      </c>
      <c r="L1061" t="s">
        <v>53</v>
      </c>
      <c r="M1061" s="9">
        <v>24</v>
      </c>
      <c r="N1061" s="10">
        <v>384.61538461538464</v>
      </c>
      <c r="O1061">
        <v>1</v>
      </c>
      <c r="P1061">
        <v>1.1000000000000001</v>
      </c>
      <c r="Q1061">
        <v>0</v>
      </c>
      <c r="R1061" t="s">
        <v>43</v>
      </c>
      <c r="S1061" s="16">
        <v>4356</v>
      </c>
      <c r="T1061" s="16">
        <v>384.61538461538464</v>
      </c>
      <c r="U1061" s="16">
        <v>500</v>
      </c>
      <c r="V1061" s="16">
        <v>50</v>
      </c>
      <c r="W1061" s="16">
        <v>0</v>
      </c>
      <c r="X1061" s="16">
        <v>3421.3846153846152</v>
      </c>
    </row>
    <row r="1062" spans="1:24" x14ac:dyDescent="0.25">
      <c r="A1062" s="4" t="s">
        <v>24</v>
      </c>
      <c r="B1062" s="5" t="s">
        <v>1526</v>
      </c>
      <c r="C1062" s="6" t="s">
        <v>92</v>
      </c>
      <c r="D1062" s="7">
        <v>156</v>
      </c>
      <c r="E1062" t="s">
        <v>681</v>
      </c>
      <c r="F1062" t="s">
        <v>37</v>
      </c>
      <c r="G1062" t="s">
        <v>272</v>
      </c>
      <c r="H1062" t="s">
        <v>64</v>
      </c>
      <c r="I1062" t="s">
        <v>40</v>
      </c>
      <c r="J1062" s="8" t="s">
        <v>32</v>
      </c>
      <c r="K1062" s="8">
        <v>0</v>
      </c>
      <c r="L1062" t="s">
        <v>95</v>
      </c>
      <c r="M1062" s="9">
        <v>65</v>
      </c>
      <c r="N1062" s="10">
        <v>76</v>
      </c>
      <c r="O1062">
        <v>0.8</v>
      </c>
      <c r="P1062">
        <v>0.82</v>
      </c>
      <c r="Q1062">
        <v>0</v>
      </c>
      <c r="R1062" t="s">
        <v>43</v>
      </c>
      <c r="S1062" s="16">
        <v>0</v>
      </c>
      <c r="T1062" s="16">
        <v>0</v>
      </c>
      <c r="U1062" s="16">
        <v>200</v>
      </c>
      <c r="V1062" s="16">
        <v>500</v>
      </c>
      <c r="W1062" s="16">
        <v>0</v>
      </c>
      <c r="X1062" s="16">
        <v>-700</v>
      </c>
    </row>
    <row r="1063" spans="1:24" x14ac:dyDescent="0.25">
      <c r="A1063" s="4" t="s">
        <v>24</v>
      </c>
      <c r="B1063" s="5" t="s">
        <v>1527</v>
      </c>
      <c r="C1063" s="6" t="s">
        <v>26</v>
      </c>
      <c r="D1063" s="7">
        <v>192</v>
      </c>
      <c r="E1063" t="s">
        <v>394</v>
      </c>
      <c r="F1063" t="s">
        <v>28</v>
      </c>
      <c r="G1063" t="s">
        <v>329</v>
      </c>
      <c r="H1063" t="s">
        <v>60</v>
      </c>
      <c r="I1063" t="s">
        <v>31</v>
      </c>
      <c r="J1063" s="8" t="s">
        <v>32</v>
      </c>
      <c r="K1063" s="8">
        <v>162</v>
      </c>
      <c r="L1063" t="s">
        <v>33</v>
      </c>
      <c r="M1063" s="9">
        <v>60</v>
      </c>
      <c r="N1063" s="10">
        <v>6250</v>
      </c>
      <c r="O1063">
        <v>1.2</v>
      </c>
      <c r="P1063">
        <v>1.1200000000000001</v>
      </c>
      <c r="Q1063">
        <v>0</v>
      </c>
      <c r="R1063" t="s">
        <v>43</v>
      </c>
      <c r="S1063" s="16">
        <v>12902.400000000001</v>
      </c>
      <c r="T1063" s="16">
        <v>6250</v>
      </c>
      <c r="U1063" s="16">
        <v>0</v>
      </c>
      <c r="V1063" s="16">
        <v>100</v>
      </c>
      <c r="W1063" s="16">
        <v>0</v>
      </c>
      <c r="X1063" s="16">
        <v>6552.4000000000015</v>
      </c>
    </row>
    <row r="1064" spans="1:24" x14ac:dyDescent="0.25">
      <c r="A1064" s="4" t="s">
        <v>24</v>
      </c>
      <c r="B1064" s="5" t="s">
        <v>1528</v>
      </c>
      <c r="C1064" s="6" t="s">
        <v>92</v>
      </c>
      <c r="D1064" s="7">
        <v>141</v>
      </c>
      <c r="E1064" t="s">
        <v>311</v>
      </c>
      <c r="F1064" t="s">
        <v>37</v>
      </c>
      <c r="G1064" t="s">
        <v>312</v>
      </c>
      <c r="H1064" t="s">
        <v>81</v>
      </c>
      <c r="I1064" t="s">
        <v>40</v>
      </c>
      <c r="J1064" s="8" t="s">
        <v>46</v>
      </c>
      <c r="K1064" s="8">
        <v>0</v>
      </c>
      <c r="L1064" t="s">
        <v>99</v>
      </c>
      <c r="M1064" s="9">
        <v>40</v>
      </c>
      <c r="N1064" s="10">
        <v>54</v>
      </c>
      <c r="O1064">
        <v>0.8</v>
      </c>
      <c r="P1064">
        <v>1.2</v>
      </c>
      <c r="Q1064">
        <v>0</v>
      </c>
      <c r="R1064" t="s">
        <v>43</v>
      </c>
      <c r="S1064" s="16">
        <v>0</v>
      </c>
      <c r="T1064" s="16">
        <v>0</v>
      </c>
      <c r="U1064" s="16">
        <v>500</v>
      </c>
      <c r="V1064" s="16">
        <v>100</v>
      </c>
      <c r="W1064" s="16">
        <v>0</v>
      </c>
      <c r="X1064" s="16">
        <v>-600</v>
      </c>
    </row>
    <row r="1065" spans="1:24" x14ac:dyDescent="0.25">
      <c r="A1065" s="4" t="s">
        <v>24</v>
      </c>
      <c r="B1065" s="5" t="s">
        <v>1529</v>
      </c>
      <c r="C1065" s="6" t="s">
        <v>35</v>
      </c>
      <c r="D1065" s="7">
        <v>101</v>
      </c>
      <c r="E1065" t="s">
        <v>595</v>
      </c>
      <c r="F1065" t="s">
        <v>28</v>
      </c>
      <c r="G1065" t="s">
        <v>159</v>
      </c>
      <c r="H1065" t="s">
        <v>39</v>
      </c>
      <c r="I1065" t="s">
        <v>40</v>
      </c>
      <c r="J1065" s="8" t="s">
        <v>32</v>
      </c>
      <c r="K1065" s="8">
        <v>163</v>
      </c>
      <c r="L1065" t="s">
        <v>41</v>
      </c>
      <c r="M1065" s="9">
        <v>48</v>
      </c>
      <c r="N1065" s="10">
        <v>5416.666666666667</v>
      </c>
      <c r="O1065">
        <v>0.8</v>
      </c>
      <c r="P1065">
        <v>1.01</v>
      </c>
      <c r="Q1065">
        <v>0</v>
      </c>
      <c r="R1065" t="s">
        <v>43</v>
      </c>
      <c r="S1065" s="16">
        <v>6205.4400000000005</v>
      </c>
      <c r="T1065" s="16">
        <v>5416.666666666667</v>
      </c>
      <c r="U1065" s="16">
        <v>0</v>
      </c>
      <c r="V1065" s="16">
        <v>50</v>
      </c>
      <c r="W1065" s="16">
        <v>0</v>
      </c>
      <c r="X1065" s="16">
        <v>738.77333333333354</v>
      </c>
    </row>
    <row r="1066" spans="1:24" x14ac:dyDescent="0.25">
      <c r="A1066" s="4" t="s">
        <v>24</v>
      </c>
      <c r="B1066" s="5" t="s">
        <v>1530</v>
      </c>
      <c r="C1066" s="6" t="s">
        <v>66</v>
      </c>
      <c r="D1066" s="7">
        <v>209</v>
      </c>
      <c r="E1066" t="s">
        <v>274</v>
      </c>
      <c r="F1066" t="s">
        <v>37</v>
      </c>
      <c r="G1066" t="s">
        <v>275</v>
      </c>
      <c r="H1066" t="s">
        <v>81</v>
      </c>
      <c r="I1066" t="s">
        <v>52</v>
      </c>
      <c r="J1066" s="8" t="s">
        <v>46</v>
      </c>
      <c r="K1066" s="8">
        <v>161</v>
      </c>
      <c r="L1066" t="s">
        <v>69</v>
      </c>
      <c r="M1066" s="9">
        <v>48</v>
      </c>
      <c r="N1066" s="10">
        <v>1538.4615384615386</v>
      </c>
      <c r="O1066">
        <v>1.1000000000000001</v>
      </c>
      <c r="P1066">
        <v>0.93</v>
      </c>
      <c r="Q1066">
        <v>0</v>
      </c>
      <c r="R1066" t="s">
        <v>43</v>
      </c>
      <c r="S1066" s="16">
        <v>7905.7440000000015</v>
      </c>
      <c r="T1066" s="16">
        <v>1538.4615384615386</v>
      </c>
      <c r="U1066" s="16">
        <v>0</v>
      </c>
      <c r="V1066" s="16">
        <v>10</v>
      </c>
      <c r="W1066" s="16">
        <v>0</v>
      </c>
      <c r="X1066" s="16">
        <v>6357.2824615384634</v>
      </c>
    </row>
    <row r="1067" spans="1:24" x14ac:dyDescent="0.25">
      <c r="A1067" s="4" t="s">
        <v>24</v>
      </c>
      <c r="B1067" s="5" t="s">
        <v>1531</v>
      </c>
      <c r="C1067" s="6" t="s">
        <v>92</v>
      </c>
      <c r="D1067" s="7">
        <v>286</v>
      </c>
      <c r="E1067" t="s">
        <v>84</v>
      </c>
      <c r="F1067" t="s">
        <v>37</v>
      </c>
      <c r="G1067" t="s">
        <v>85</v>
      </c>
      <c r="H1067" t="s">
        <v>51</v>
      </c>
      <c r="I1067" t="s">
        <v>86</v>
      </c>
      <c r="J1067" s="8" t="s">
        <v>46</v>
      </c>
      <c r="K1067" s="8">
        <v>130</v>
      </c>
      <c r="L1067" t="s">
        <v>99</v>
      </c>
      <c r="M1067" s="9">
        <v>40</v>
      </c>
      <c r="N1067" s="10">
        <v>51</v>
      </c>
      <c r="O1067">
        <v>0.9</v>
      </c>
      <c r="P1067">
        <v>0.95</v>
      </c>
      <c r="Q1067">
        <v>0</v>
      </c>
      <c r="R1067" t="s">
        <v>43</v>
      </c>
      <c r="S1067" s="16">
        <v>4446</v>
      </c>
      <c r="T1067" s="16">
        <v>0</v>
      </c>
      <c r="U1067" s="16">
        <v>200</v>
      </c>
      <c r="V1067" s="16">
        <v>50</v>
      </c>
      <c r="W1067" s="16">
        <v>6630</v>
      </c>
      <c r="X1067" s="16">
        <v>-2434</v>
      </c>
    </row>
    <row r="1068" spans="1:24" x14ac:dyDescent="0.25">
      <c r="A1068" s="4" t="s">
        <v>24</v>
      </c>
      <c r="B1068" s="5" t="s">
        <v>1532</v>
      </c>
      <c r="C1068" s="6" t="s">
        <v>35</v>
      </c>
      <c r="D1068" s="7">
        <v>81</v>
      </c>
      <c r="E1068" t="s">
        <v>1276</v>
      </c>
      <c r="F1068" t="s">
        <v>37</v>
      </c>
      <c r="G1068" t="s">
        <v>326</v>
      </c>
      <c r="H1068" t="s">
        <v>64</v>
      </c>
      <c r="I1068" t="s">
        <v>31</v>
      </c>
      <c r="J1068" s="8" t="s">
        <v>46</v>
      </c>
      <c r="K1068" s="8">
        <v>166</v>
      </c>
      <c r="L1068" t="s">
        <v>53</v>
      </c>
      <c r="M1068" s="9">
        <v>24</v>
      </c>
      <c r="N1068" s="10">
        <v>384.61538461538464</v>
      </c>
      <c r="O1068">
        <v>1.2</v>
      </c>
      <c r="P1068">
        <v>0.81</v>
      </c>
      <c r="Q1068">
        <v>0</v>
      </c>
      <c r="R1068" t="s">
        <v>43</v>
      </c>
      <c r="S1068" s="16">
        <v>3872.4480000000003</v>
      </c>
      <c r="T1068" s="16">
        <v>384.61538461538464</v>
      </c>
      <c r="U1068" s="16">
        <v>500</v>
      </c>
      <c r="V1068" s="16">
        <v>50</v>
      </c>
      <c r="W1068" s="16">
        <v>0</v>
      </c>
      <c r="X1068" s="16">
        <v>2937.8326153846156</v>
      </c>
    </row>
    <row r="1069" spans="1:24" x14ac:dyDescent="0.25">
      <c r="A1069" s="4" t="s">
        <v>24</v>
      </c>
      <c r="B1069" s="5" t="s">
        <v>1533</v>
      </c>
      <c r="C1069" s="6" t="s">
        <v>78</v>
      </c>
      <c r="D1069" s="7">
        <v>176</v>
      </c>
      <c r="E1069" t="s">
        <v>410</v>
      </c>
      <c r="F1069" t="s">
        <v>37</v>
      </c>
      <c r="G1069" t="s">
        <v>102</v>
      </c>
      <c r="H1069" t="s">
        <v>51</v>
      </c>
      <c r="I1069" t="s">
        <v>31</v>
      </c>
      <c r="J1069" s="8" t="s">
        <v>46</v>
      </c>
      <c r="K1069" s="8">
        <v>160</v>
      </c>
      <c r="L1069" t="s">
        <v>82</v>
      </c>
      <c r="M1069" s="9">
        <v>40</v>
      </c>
      <c r="N1069" s="10">
        <v>1230.7692307692307</v>
      </c>
      <c r="O1069">
        <v>1.2</v>
      </c>
      <c r="P1069">
        <v>1.1000000000000001</v>
      </c>
      <c r="Q1069">
        <v>0</v>
      </c>
      <c r="R1069" t="s">
        <v>43</v>
      </c>
      <c r="S1069" s="16">
        <v>8448</v>
      </c>
      <c r="T1069" s="16">
        <v>1230.7692307692307</v>
      </c>
      <c r="U1069" s="16">
        <v>500</v>
      </c>
      <c r="V1069" s="16">
        <v>250</v>
      </c>
      <c r="W1069" s="16">
        <v>0</v>
      </c>
      <c r="X1069" s="16">
        <v>6467.2307692307695</v>
      </c>
    </row>
    <row r="1070" spans="1:24" x14ac:dyDescent="0.25">
      <c r="A1070" s="4" t="s">
        <v>24</v>
      </c>
      <c r="B1070" s="5" t="s">
        <v>1534</v>
      </c>
      <c r="C1070" s="6" t="s">
        <v>92</v>
      </c>
      <c r="D1070" s="7">
        <v>54</v>
      </c>
      <c r="E1070" t="s">
        <v>132</v>
      </c>
      <c r="F1070" t="s">
        <v>37</v>
      </c>
      <c r="G1070" t="s">
        <v>133</v>
      </c>
      <c r="H1070" t="s">
        <v>30</v>
      </c>
      <c r="I1070" t="s">
        <v>76</v>
      </c>
      <c r="J1070" s="8" t="s">
        <v>32</v>
      </c>
      <c r="K1070" s="8">
        <v>160</v>
      </c>
      <c r="L1070" t="s">
        <v>95</v>
      </c>
      <c r="M1070" s="9">
        <v>72</v>
      </c>
      <c r="N1070" s="10">
        <v>71</v>
      </c>
      <c r="O1070">
        <v>1</v>
      </c>
      <c r="P1070">
        <v>0.99</v>
      </c>
      <c r="Q1070">
        <v>0</v>
      </c>
      <c r="R1070" t="s">
        <v>43</v>
      </c>
      <c r="S1070" s="16">
        <v>11404.8</v>
      </c>
      <c r="T1070" s="16">
        <v>0</v>
      </c>
      <c r="U1070" s="16">
        <v>1000</v>
      </c>
      <c r="V1070" s="16">
        <v>100</v>
      </c>
      <c r="W1070" s="16">
        <v>11360</v>
      </c>
      <c r="X1070" s="16">
        <v>-1055.2000000000007</v>
      </c>
    </row>
    <row r="1071" spans="1:24" x14ac:dyDescent="0.25">
      <c r="A1071" s="4" t="s">
        <v>24</v>
      </c>
      <c r="B1071" s="5" t="s">
        <v>1535</v>
      </c>
      <c r="C1071" s="6" t="s">
        <v>35</v>
      </c>
      <c r="D1071" s="7">
        <v>246</v>
      </c>
      <c r="E1071" t="s">
        <v>108</v>
      </c>
      <c r="F1071" t="s">
        <v>37</v>
      </c>
      <c r="G1071" t="s">
        <v>109</v>
      </c>
      <c r="H1071" t="s">
        <v>64</v>
      </c>
      <c r="I1071" t="s">
        <v>40</v>
      </c>
      <c r="J1071" s="8" t="s">
        <v>46</v>
      </c>
      <c r="K1071" s="8">
        <v>0</v>
      </c>
      <c r="L1071" t="s">
        <v>53</v>
      </c>
      <c r="M1071" s="9">
        <v>24</v>
      </c>
      <c r="N1071" s="10">
        <v>384.61538461538464</v>
      </c>
      <c r="O1071">
        <v>0.8</v>
      </c>
      <c r="P1071">
        <v>0.86</v>
      </c>
      <c r="Q1071">
        <v>0</v>
      </c>
      <c r="R1071" t="s">
        <v>43</v>
      </c>
      <c r="S1071" s="16">
        <v>0</v>
      </c>
      <c r="T1071" s="16">
        <v>0</v>
      </c>
      <c r="U1071" s="16">
        <v>200</v>
      </c>
      <c r="V1071" s="16">
        <v>250</v>
      </c>
      <c r="W1071" s="16">
        <v>0</v>
      </c>
      <c r="X1071" s="16">
        <v>-450</v>
      </c>
    </row>
    <row r="1072" spans="1:24" x14ac:dyDescent="0.25">
      <c r="A1072" s="4" t="s">
        <v>24</v>
      </c>
      <c r="B1072" s="5" t="s">
        <v>1536</v>
      </c>
      <c r="C1072" s="6" t="s">
        <v>35</v>
      </c>
      <c r="D1072" s="7">
        <v>10</v>
      </c>
      <c r="E1072" t="s">
        <v>379</v>
      </c>
      <c r="F1072" t="s">
        <v>28</v>
      </c>
      <c r="G1072" t="s">
        <v>237</v>
      </c>
      <c r="H1072" t="s">
        <v>30</v>
      </c>
      <c r="I1072" t="s">
        <v>31</v>
      </c>
      <c r="J1072" s="8" t="s">
        <v>32</v>
      </c>
      <c r="K1072" s="8">
        <v>0</v>
      </c>
      <c r="L1072" t="s">
        <v>41</v>
      </c>
      <c r="M1072" s="9">
        <v>48</v>
      </c>
      <c r="N1072" s="10">
        <v>5416.666666666667</v>
      </c>
      <c r="O1072">
        <v>1.2</v>
      </c>
      <c r="P1072">
        <v>1.1399999999999999</v>
      </c>
      <c r="Q1072">
        <v>0</v>
      </c>
      <c r="R1072" t="s">
        <v>43</v>
      </c>
      <c r="S1072" s="16">
        <v>10506.24</v>
      </c>
      <c r="T1072" s="16">
        <v>0</v>
      </c>
      <c r="U1072" s="16">
        <v>0</v>
      </c>
      <c r="V1072" s="16">
        <v>10</v>
      </c>
      <c r="W1072" s="16">
        <v>0</v>
      </c>
      <c r="X1072" s="16">
        <v>10496.24</v>
      </c>
    </row>
    <row r="1073" spans="1:24" x14ac:dyDescent="0.25">
      <c r="A1073" s="4" t="s">
        <v>24</v>
      </c>
      <c r="B1073" s="5" t="s">
        <v>1537</v>
      </c>
      <c r="C1073" s="6" t="s">
        <v>92</v>
      </c>
      <c r="D1073" s="7">
        <v>146</v>
      </c>
      <c r="E1073" t="s">
        <v>810</v>
      </c>
      <c r="F1073" t="s">
        <v>37</v>
      </c>
      <c r="G1073" t="s">
        <v>443</v>
      </c>
      <c r="H1073" t="s">
        <v>60</v>
      </c>
      <c r="I1073" t="s">
        <v>52</v>
      </c>
      <c r="J1073" s="8" t="s">
        <v>46</v>
      </c>
      <c r="K1073" s="8">
        <v>167</v>
      </c>
      <c r="L1073" t="s">
        <v>99</v>
      </c>
      <c r="M1073" s="9">
        <v>40</v>
      </c>
      <c r="N1073" s="10">
        <v>54</v>
      </c>
      <c r="O1073">
        <v>1.1000000000000001</v>
      </c>
      <c r="P1073">
        <v>1.07</v>
      </c>
      <c r="Q1073">
        <v>0</v>
      </c>
      <c r="R1073" t="s">
        <v>43</v>
      </c>
      <c r="S1073" s="16">
        <v>7862.3600000000015</v>
      </c>
      <c r="T1073" s="16">
        <v>0</v>
      </c>
      <c r="U1073" s="16">
        <v>0</v>
      </c>
      <c r="V1073" s="16">
        <v>10</v>
      </c>
      <c r="W1073" s="16">
        <v>9018</v>
      </c>
      <c r="X1073" s="16">
        <v>-1165.6399999999985</v>
      </c>
    </row>
    <row r="1074" spans="1:24" x14ac:dyDescent="0.25">
      <c r="A1074" s="4" t="s">
        <v>24</v>
      </c>
      <c r="B1074" s="5" t="s">
        <v>1538</v>
      </c>
      <c r="C1074" s="6" t="s">
        <v>92</v>
      </c>
      <c r="D1074" s="7">
        <v>257</v>
      </c>
      <c r="E1074" t="s">
        <v>784</v>
      </c>
      <c r="F1074" t="s">
        <v>37</v>
      </c>
      <c r="G1074" t="s">
        <v>124</v>
      </c>
      <c r="H1074" t="s">
        <v>51</v>
      </c>
      <c r="I1074" t="s">
        <v>52</v>
      </c>
      <c r="J1074" s="8" t="s">
        <v>46</v>
      </c>
      <c r="K1074" s="8">
        <v>0</v>
      </c>
      <c r="L1074" t="s">
        <v>99</v>
      </c>
      <c r="M1074" s="9">
        <v>40</v>
      </c>
      <c r="N1074" s="10">
        <v>41</v>
      </c>
      <c r="O1074">
        <v>1.1000000000000001</v>
      </c>
      <c r="P1074">
        <v>1.17</v>
      </c>
      <c r="Q1074">
        <v>0</v>
      </c>
      <c r="R1074" t="s">
        <v>43</v>
      </c>
      <c r="S1074" s="16">
        <v>0</v>
      </c>
      <c r="T1074" s="16">
        <v>0</v>
      </c>
      <c r="U1074" s="16">
        <v>500</v>
      </c>
      <c r="V1074" s="16">
        <v>100</v>
      </c>
      <c r="W1074" s="16">
        <v>0</v>
      </c>
      <c r="X1074" s="16">
        <v>-600</v>
      </c>
    </row>
    <row r="1075" spans="1:24" x14ac:dyDescent="0.25">
      <c r="A1075" s="4" t="s">
        <v>24</v>
      </c>
      <c r="B1075" s="5" t="s">
        <v>1539</v>
      </c>
      <c r="C1075" s="6" t="s">
        <v>92</v>
      </c>
      <c r="D1075" s="7">
        <v>222</v>
      </c>
      <c r="E1075" t="s">
        <v>420</v>
      </c>
      <c r="F1075" t="s">
        <v>37</v>
      </c>
      <c r="G1075" t="s">
        <v>198</v>
      </c>
      <c r="H1075" t="s">
        <v>39</v>
      </c>
      <c r="I1075" t="s">
        <v>76</v>
      </c>
      <c r="J1075" s="8" t="s">
        <v>46</v>
      </c>
      <c r="K1075" s="8">
        <v>100</v>
      </c>
      <c r="L1075" t="s">
        <v>99</v>
      </c>
      <c r="M1075" s="9">
        <v>40</v>
      </c>
      <c r="N1075" s="10">
        <v>44</v>
      </c>
      <c r="O1075">
        <v>1</v>
      </c>
      <c r="P1075">
        <v>0.87</v>
      </c>
      <c r="Q1075">
        <v>0</v>
      </c>
      <c r="R1075" t="s">
        <v>43</v>
      </c>
      <c r="S1075" s="16">
        <v>3480</v>
      </c>
      <c r="T1075" s="16">
        <v>0</v>
      </c>
      <c r="U1075" s="16">
        <v>0</v>
      </c>
      <c r="V1075" s="16">
        <v>50</v>
      </c>
      <c r="W1075" s="16">
        <v>4400</v>
      </c>
      <c r="X1075" s="16">
        <v>-970</v>
      </c>
    </row>
    <row r="1076" spans="1:24" x14ac:dyDescent="0.25">
      <c r="A1076" s="4" t="s">
        <v>24</v>
      </c>
      <c r="B1076" s="5" t="s">
        <v>1540</v>
      </c>
      <c r="C1076" s="6" t="s">
        <v>78</v>
      </c>
      <c r="D1076" s="7">
        <v>66</v>
      </c>
      <c r="E1076" t="s">
        <v>194</v>
      </c>
      <c r="F1076" t="s">
        <v>37</v>
      </c>
      <c r="G1076" t="s">
        <v>195</v>
      </c>
      <c r="H1076" t="s">
        <v>39</v>
      </c>
      <c r="I1076" t="s">
        <v>52</v>
      </c>
      <c r="J1076" s="8" t="s">
        <v>32</v>
      </c>
      <c r="K1076" s="8">
        <v>0</v>
      </c>
      <c r="L1076" t="s">
        <v>121</v>
      </c>
      <c r="M1076" s="9">
        <v>65</v>
      </c>
      <c r="N1076" s="10">
        <v>7500</v>
      </c>
      <c r="O1076">
        <v>1.1000000000000001</v>
      </c>
      <c r="P1076">
        <v>0.88</v>
      </c>
      <c r="Q1076">
        <v>0</v>
      </c>
      <c r="R1076" t="s">
        <v>43</v>
      </c>
      <c r="S1076" s="16">
        <v>0</v>
      </c>
      <c r="T1076" s="16">
        <v>0</v>
      </c>
      <c r="U1076" s="16">
        <v>500</v>
      </c>
      <c r="V1076" s="16">
        <v>50</v>
      </c>
      <c r="W1076" s="16">
        <v>0</v>
      </c>
      <c r="X1076" s="16">
        <v>-550</v>
      </c>
    </row>
    <row r="1077" spans="1:24" x14ac:dyDescent="0.25">
      <c r="A1077" s="4" t="s">
        <v>24</v>
      </c>
      <c r="B1077" s="5" t="s">
        <v>1541</v>
      </c>
      <c r="C1077" s="6" t="s">
        <v>35</v>
      </c>
      <c r="D1077" s="7">
        <v>85</v>
      </c>
      <c r="E1077" t="s">
        <v>684</v>
      </c>
      <c r="F1077" t="s">
        <v>37</v>
      </c>
      <c r="G1077" t="s">
        <v>228</v>
      </c>
      <c r="H1077" t="s">
        <v>64</v>
      </c>
      <c r="I1077" t="s">
        <v>52</v>
      </c>
      <c r="J1077" s="8" t="s">
        <v>32</v>
      </c>
      <c r="K1077" s="8">
        <v>0</v>
      </c>
      <c r="L1077" t="s">
        <v>41</v>
      </c>
      <c r="M1077" s="9">
        <v>48</v>
      </c>
      <c r="N1077" s="10">
        <v>5416.666666666667</v>
      </c>
      <c r="O1077">
        <v>1.1000000000000001</v>
      </c>
      <c r="P1077">
        <v>0.88</v>
      </c>
      <c r="Q1077">
        <v>0</v>
      </c>
      <c r="R1077" t="s">
        <v>43</v>
      </c>
      <c r="S1077" s="16">
        <v>0</v>
      </c>
      <c r="T1077" s="16">
        <v>0</v>
      </c>
      <c r="U1077" s="16">
        <v>500</v>
      </c>
      <c r="V1077" s="16">
        <v>0</v>
      </c>
      <c r="W1077" s="16">
        <v>0</v>
      </c>
      <c r="X1077" s="16">
        <v>-500</v>
      </c>
    </row>
    <row r="1078" spans="1:24" x14ac:dyDescent="0.25">
      <c r="A1078" s="4" t="s">
        <v>24</v>
      </c>
      <c r="B1078" s="5" t="s">
        <v>1542</v>
      </c>
      <c r="C1078" s="6" t="s">
        <v>26</v>
      </c>
      <c r="D1078" s="7">
        <v>250</v>
      </c>
      <c r="E1078" t="s">
        <v>428</v>
      </c>
      <c r="F1078" t="s">
        <v>37</v>
      </c>
      <c r="G1078" t="s">
        <v>365</v>
      </c>
      <c r="H1078" t="s">
        <v>39</v>
      </c>
      <c r="I1078" t="s">
        <v>40</v>
      </c>
      <c r="J1078" s="8" t="s">
        <v>46</v>
      </c>
      <c r="K1078" s="8">
        <v>0</v>
      </c>
      <c r="L1078" t="s">
        <v>90</v>
      </c>
      <c r="M1078" s="9">
        <v>35</v>
      </c>
      <c r="N1078" s="10">
        <v>923.07692307692309</v>
      </c>
      <c r="O1078">
        <v>0.8</v>
      </c>
      <c r="P1078">
        <v>0.86</v>
      </c>
      <c r="Q1078">
        <v>0</v>
      </c>
      <c r="R1078" t="s">
        <v>43</v>
      </c>
      <c r="S1078" s="16">
        <v>0</v>
      </c>
      <c r="T1078" s="16">
        <v>0</v>
      </c>
      <c r="U1078" s="16">
        <v>500</v>
      </c>
      <c r="V1078" s="16">
        <v>10</v>
      </c>
      <c r="W1078" s="16">
        <v>0</v>
      </c>
      <c r="X1078" s="16">
        <v>-510</v>
      </c>
    </row>
    <row r="1079" spans="1:24" x14ac:dyDescent="0.25">
      <c r="A1079" s="4" t="s">
        <v>24</v>
      </c>
      <c r="B1079" s="5" t="s">
        <v>1543</v>
      </c>
      <c r="C1079" s="6" t="s">
        <v>43</v>
      </c>
      <c r="D1079" s="7">
        <v>74</v>
      </c>
      <c r="E1079" t="s">
        <v>1020</v>
      </c>
      <c r="F1079" t="s">
        <v>28</v>
      </c>
      <c r="G1079" t="s">
        <v>208</v>
      </c>
      <c r="H1079" t="s">
        <v>39</v>
      </c>
      <c r="I1079" t="s">
        <v>52</v>
      </c>
      <c r="J1079" s="8" t="s">
        <v>46</v>
      </c>
      <c r="K1079" s="8">
        <v>0</v>
      </c>
      <c r="L1079" t="s">
        <v>47</v>
      </c>
      <c r="M1079" s="9">
        <v>30</v>
      </c>
      <c r="N1079" s="10">
        <v>615.38461538461536</v>
      </c>
      <c r="O1079">
        <v>1.1000000000000001</v>
      </c>
      <c r="P1079">
        <v>0.99</v>
      </c>
      <c r="Q1079">
        <v>0</v>
      </c>
      <c r="R1079" t="s">
        <v>43</v>
      </c>
      <c r="S1079" s="16">
        <v>5227.2</v>
      </c>
      <c r="T1079" s="16">
        <v>0</v>
      </c>
      <c r="U1079" s="16">
        <v>0</v>
      </c>
      <c r="V1079" s="16">
        <v>0</v>
      </c>
      <c r="W1079" s="16">
        <v>0</v>
      </c>
      <c r="X1079" s="16">
        <v>5227.2</v>
      </c>
    </row>
    <row r="1080" spans="1:24" x14ac:dyDescent="0.25">
      <c r="A1080" s="4" t="s">
        <v>24</v>
      </c>
      <c r="B1080" s="5" t="s">
        <v>1544</v>
      </c>
      <c r="C1080" s="6" t="s">
        <v>92</v>
      </c>
      <c r="D1080" s="7">
        <v>19</v>
      </c>
      <c r="E1080" t="s">
        <v>946</v>
      </c>
      <c r="F1080" t="s">
        <v>28</v>
      </c>
      <c r="G1080" t="s">
        <v>285</v>
      </c>
      <c r="H1080" t="s">
        <v>30</v>
      </c>
      <c r="I1080" t="s">
        <v>76</v>
      </c>
      <c r="J1080" s="8" t="s">
        <v>46</v>
      </c>
      <c r="K1080" s="8">
        <v>167</v>
      </c>
      <c r="L1080" t="s">
        <v>99</v>
      </c>
      <c r="M1080" s="9">
        <v>48</v>
      </c>
      <c r="N1080" s="10">
        <v>40</v>
      </c>
      <c r="O1080">
        <v>1</v>
      </c>
      <c r="P1080">
        <v>1.08</v>
      </c>
      <c r="Q1080">
        <v>0</v>
      </c>
      <c r="R1080" t="s">
        <v>43</v>
      </c>
      <c r="S1080" s="16">
        <v>8294.4000000000015</v>
      </c>
      <c r="T1080" s="16">
        <v>0</v>
      </c>
      <c r="U1080" s="16">
        <v>200</v>
      </c>
      <c r="V1080" s="16">
        <v>0</v>
      </c>
      <c r="W1080" s="16">
        <v>6680</v>
      </c>
      <c r="X1080" s="16">
        <v>1414.4000000000015</v>
      </c>
    </row>
    <row r="1081" spans="1:24" x14ac:dyDescent="0.25">
      <c r="A1081" s="4" t="s">
        <v>24</v>
      </c>
      <c r="B1081" s="5" t="s">
        <v>1545</v>
      </c>
      <c r="C1081" s="6" t="s">
        <v>92</v>
      </c>
      <c r="D1081" s="7">
        <v>176</v>
      </c>
      <c r="E1081" t="s">
        <v>410</v>
      </c>
      <c r="F1081" t="s">
        <v>37</v>
      </c>
      <c r="G1081" t="s">
        <v>102</v>
      </c>
      <c r="H1081" t="s">
        <v>51</v>
      </c>
      <c r="I1081" t="s">
        <v>31</v>
      </c>
      <c r="J1081" s="8" t="s">
        <v>32</v>
      </c>
      <c r="K1081" s="8">
        <v>161</v>
      </c>
      <c r="L1081" t="s">
        <v>95</v>
      </c>
      <c r="M1081" s="9">
        <v>60</v>
      </c>
      <c r="N1081" s="10">
        <v>79</v>
      </c>
      <c r="O1081">
        <v>1.2</v>
      </c>
      <c r="P1081">
        <v>1.1000000000000001</v>
      </c>
      <c r="Q1081">
        <v>0</v>
      </c>
      <c r="R1081" t="s">
        <v>43</v>
      </c>
      <c r="S1081" s="16">
        <v>12751.2</v>
      </c>
      <c r="T1081" s="16">
        <v>0</v>
      </c>
      <c r="U1081" s="16">
        <v>0</v>
      </c>
      <c r="V1081" s="16">
        <v>500</v>
      </c>
      <c r="W1081" s="16">
        <v>12719</v>
      </c>
      <c r="X1081" s="16">
        <v>-467.79999999999927</v>
      </c>
    </row>
    <row r="1082" spans="1:24" x14ac:dyDescent="0.25">
      <c r="A1082" s="4" t="s">
        <v>24</v>
      </c>
      <c r="B1082" s="5" t="s">
        <v>1546</v>
      </c>
      <c r="C1082" s="6" t="s">
        <v>43</v>
      </c>
      <c r="D1082" s="7">
        <v>209</v>
      </c>
      <c r="E1082" t="s">
        <v>274</v>
      </c>
      <c r="F1082" t="s">
        <v>37</v>
      </c>
      <c r="G1082" t="s">
        <v>275</v>
      </c>
      <c r="H1082" t="s">
        <v>81</v>
      </c>
      <c r="I1082" t="s">
        <v>52</v>
      </c>
      <c r="J1082" s="8" t="s">
        <v>46</v>
      </c>
      <c r="K1082" s="8">
        <v>168</v>
      </c>
      <c r="L1082" t="s">
        <v>47</v>
      </c>
      <c r="M1082" s="9">
        <v>30</v>
      </c>
      <c r="N1082" s="10">
        <v>615.38461538461536</v>
      </c>
      <c r="O1082">
        <v>1.1000000000000001</v>
      </c>
      <c r="P1082">
        <v>0.93</v>
      </c>
      <c r="Q1082">
        <v>0</v>
      </c>
      <c r="R1082" t="s">
        <v>43</v>
      </c>
      <c r="S1082" s="16">
        <v>5155.92</v>
      </c>
      <c r="T1082" s="16">
        <v>615.38461538461536</v>
      </c>
      <c r="U1082" s="16">
        <v>200</v>
      </c>
      <c r="V1082" s="16">
        <v>0</v>
      </c>
      <c r="W1082" s="16">
        <v>0</v>
      </c>
      <c r="X1082" s="16">
        <v>4340.5353846153848</v>
      </c>
    </row>
    <row r="1083" spans="1:24" x14ac:dyDescent="0.25">
      <c r="A1083" s="4" t="s">
        <v>24</v>
      </c>
      <c r="B1083" s="5" t="s">
        <v>1547</v>
      </c>
      <c r="C1083" s="6" t="s">
        <v>78</v>
      </c>
      <c r="D1083" s="7">
        <v>272</v>
      </c>
      <c r="E1083" t="s">
        <v>999</v>
      </c>
      <c r="F1083" t="s">
        <v>37</v>
      </c>
      <c r="G1083" t="s">
        <v>29</v>
      </c>
      <c r="H1083" t="s">
        <v>30</v>
      </c>
      <c r="I1083" t="s">
        <v>52</v>
      </c>
      <c r="J1083" s="8" t="s">
        <v>32</v>
      </c>
      <c r="K1083" s="8">
        <v>124</v>
      </c>
      <c r="L1083" t="s">
        <v>121</v>
      </c>
      <c r="M1083" s="9">
        <v>65</v>
      </c>
      <c r="N1083" s="10">
        <v>7500</v>
      </c>
      <c r="O1083">
        <v>1.1000000000000001</v>
      </c>
      <c r="P1083">
        <v>1</v>
      </c>
      <c r="Q1083">
        <v>0</v>
      </c>
      <c r="R1083" t="s">
        <v>43</v>
      </c>
      <c r="S1083" s="16">
        <v>8866</v>
      </c>
      <c r="T1083" s="16">
        <v>7500</v>
      </c>
      <c r="U1083" s="16">
        <v>0</v>
      </c>
      <c r="V1083" s="16">
        <v>50</v>
      </c>
      <c r="W1083" s="16">
        <v>0</v>
      </c>
      <c r="X1083" s="16">
        <v>1316</v>
      </c>
    </row>
    <row r="1084" spans="1:24" x14ac:dyDescent="0.25">
      <c r="A1084" s="4" t="s">
        <v>24</v>
      </c>
      <c r="B1084" s="5" t="s">
        <v>1548</v>
      </c>
      <c r="C1084" s="6" t="s">
        <v>92</v>
      </c>
      <c r="D1084" s="7">
        <v>91</v>
      </c>
      <c r="E1084" t="s">
        <v>1033</v>
      </c>
      <c r="F1084" t="s">
        <v>28</v>
      </c>
      <c r="G1084" t="s">
        <v>1034</v>
      </c>
      <c r="H1084" t="s">
        <v>51</v>
      </c>
      <c r="I1084" t="s">
        <v>76</v>
      </c>
      <c r="J1084" s="8" t="s">
        <v>46</v>
      </c>
      <c r="K1084" s="8">
        <v>161</v>
      </c>
      <c r="L1084" t="s">
        <v>99</v>
      </c>
      <c r="M1084" s="9">
        <v>48</v>
      </c>
      <c r="N1084" s="10">
        <v>54</v>
      </c>
      <c r="O1084">
        <v>1</v>
      </c>
      <c r="P1084">
        <v>1.1299999999999999</v>
      </c>
      <c r="Q1084">
        <v>0</v>
      </c>
      <c r="R1084" t="s">
        <v>43</v>
      </c>
      <c r="S1084" s="16">
        <v>8678.4</v>
      </c>
      <c r="T1084" s="16">
        <v>0</v>
      </c>
      <c r="U1084" s="16">
        <v>500</v>
      </c>
      <c r="V1084" s="16">
        <v>0</v>
      </c>
      <c r="W1084" s="16">
        <v>8694</v>
      </c>
      <c r="X1084" s="16">
        <v>-515.60000000000036</v>
      </c>
    </row>
    <row r="1085" spans="1:24" x14ac:dyDescent="0.25">
      <c r="A1085" s="4" t="s">
        <v>24</v>
      </c>
      <c r="B1085" s="5" t="s">
        <v>1549</v>
      </c>
      <c r="C1085" s="6" t="s">
        <v>92</v>
      </c>
      <c r="D1085" s="7">
        <v>152</v>
      </c>
      <c r="E1085" t="s">
        <v>176</v>
      </c>
      <c r="F1085" t="s">
        <v>37</v>
      </c>
      <c r="G1085" t="s">
        <v>116</v>
      </c>
      <c r="H1085" t="s">
        <v>51</v>
      </c>
      <c r="I1085" t="s">
        <v>76</v>
      </c>
      <c r="J1085" s="8" t="s">
        <v>46</v>
      </c>
      <c r="K1085" s="8">
        <v>166</v>
      </c>
      <c r="L1085" t="s">
        <v>99</v>
      </c>
      <c r="M1085" s="9">
        <v>48</v>
      </c>
      <c r="N1085" s="10">
        <v>42</v>
      </c>
      <c r="O1085">
        <v>1</v>
      </c>
      <c r="P1085">
        <v>1.07</v>
      </c>
      <c r="Q1085">
        <v>0</v>
      </c>
      <c r="R1085" t="s">
        <v>43</v>
      </c>
      <c r="S1085" s="16">
        <v>8525.76</v>
      </c>
      <c r="T1085" s="16">
        <v>0</v>
      </c>
      <c r="U1085" s="16">
        <v>0</v>
      </c>
      <c r="V1085" s="16">
        <v>50</v>
      </c>
      <c r="W1085" s="16">
        <v>6972</v>
      </c>
      <c r="X1085" s="16">
        <v>1503.7600000000002</v>
      </c>
    </row>
    <row r="1086" spans="1:24" x14ac:dyDescent="0.25">
      <c r="A1086" s="4" t="s">
        <v>24</v>
      </c>
      <c r="B1086" s="5" t="s">
        <v>1550</v>
      </c>
      <c r="C1086" s="6" t="s">
        <v>92</v>
      </c>
      <c r="D1086" s="7">
        <v>134</v>
      </c>
      <c r="E1086" t="s">
        <v>616</v>
      </c>
      <c r="F1086" t="s">
        <v>37</v>
      </c>
      <c r="G1086" t="s">
        <v>617</v>
      </c>
      <c r="H1086" t="s">
        <v>60</v>
      </c>
      <c r="I1086" t="s">
        <v>40</v>
      </c>
      <c r="J1086" s="8" t="s">
        <v>46</v>
      </c>
      <c r="K1086" s="8">
        <v>0</v>
      </c>
      <c r="L1086" t="s">
        <v>99</v>
      </c>
      <c r="M1086" s="9">
        <v>48</v>
      </c>
      <c r="N1086" s="10">
        <v>41</v>
      </c>
      <c r="O1086">
        <v>0.8</v>
      </c>
      <c r="P1086">
        <v>1.06</v>
      </c>
      <c r="Q1086">
        <v>0</v>
      </c>
      <c r="R1086" t="s">
        <v>43</v>
      </c>
      <c r="S1086" s="16">
        <v>0</v>
      </c>
      <c r="T1086" s="16">
        <v>0</v>
      </c>
      <c r="U1086" s="16">
        <v>1000</v>
      </c>
      <c r="V1086" s="16">
        <v>0</v>
      </c>
      <c r="W1086" s="16">
        <v>0</v>
      </c>
      <c r="X1086" s="16">
        <v>-1000</v>
      </c>
    </row>
    <row r="1087" spans="1:24" x14ac:dyDescent="0.25">
      <c r="A1087" s="4" t="s">
        <v>24</v>
      </c>
      <c r="B1087" s="5" t="s">
        <v>1551</v>
      </c>
      <c r="C1087" s="6" t="s">
        <v>35</v>
      </c>
      <c r="D1087" s="7">
        <v>26</v>
      </c>
      <c r="E1087" t="s">
        <v>358</v>
      </c>
      <c r="F1087" t="s">
        <v>37</v>
      </c>
      <c r="G1087" t="s">
        <v>245</v>
      </c>
      <c r="H1087" t="s">
        <v>39</v>
      </c>
      <c r="I1087" t="s">
        <v>76</v>
      </c>
      <c r="J1087" s="8" t="s">
        <v>46</v>
      </c>
      <c r="K1087" s="8">
        <v>168</v>
      </c>
      <c r="L1087" t="s">
        <v>53</v>
      </c>
      <c r="M1087" s="9">
        <v>24</v>
      </c>
      <c r="N1087" s="10">
        <v>384.61538461538464</v>
      </c>
      <c r="O1087">
        <v>1</v>
      </c>
      <c r="P1087">
        <v>1.0900000000000001</v>
      </c>
      <c r="Q1087">
        <v>0</v>
      </c>
      <c r="R1087" t="s">
        <v>43</v>
      </c>
      <c r="S1087" s="16">
        <v>4394.88</v>
      </c>
      <c r="T1087" s="16">
        <v>384.61538461538464</v>
      </c>
      <c r="U1087" s="16">
        <v>500</v>
      </c>
      <c r="V1087" s="16">
        <v>0</v>
      </c>
      <c r="W1087" s="16">
        <v>0</v>
      </c>
      <c r="X1087" s="16">
        <v>3510.2646153846154</v>
      </c>
    </row>
    <row r="1088" spans="1:24" x14ac:dyDescent="0.25">
      <c r="A1088" s="4" t="s">
        <v>24</v>
      </c>
      <c r="B1088" s="5" t="s">
        <v>1552</v>
      </c>
      <c r="C1088" s="6" t="s">
        <v>26</v>
      </c>
      <c r="D1088" s="7">
        <v>222</v>
      </c>
      <c r="E1088" t="s">
        <v>420</v>
      </c>
      <c r="F1088" t="s">
        <v>37</v>
      </c>
      <c r="G1088" t="s">
        <v>198</v>
      </c>
      <c r="H1088" t="s">
        <v>39</v>
      </c>
      <c r="I1088" t="s">
        <v>76</v>
      </c>
      <c r="J1088" s="8" t="s">
        <v>46</v>
      </c>
      <c r="K1088" s="8">
        <v>0</v>
      </c>
      <c r="L1088" t="s">
        <v>90</v>
      </c>
      <c r="M1088" s="9">
        <v>35</v>
      </c>
      <c r="N1088" s="10">
        <v>923.07692307692309</v>
      </c>
      <c r="O1088">
        <v>1</v>
      </c>
      <c r="P1088">
        <v>0.87</v>
      </c>
      <c r="Q1088">
        <v>0</v>
      </c>
      <c r="R1088" t="s">
        <v>43</v>
      </c>
      <c r="S1088" s="16">
        <v>0</v>
      </c>
      <c r="T1088" s="16">
        <v>0</v>
      </c>
      <c r="U1088" s="16">
        <v>0</v>
      </c>
      <c r="V1088" s="16">
        <v>50</v>
      </c>
      <c r="W1088" s="16">
        <v>0</v>
      </c>
      <c r="X1088" s="16">
        <v>-50</v>
      </c>
    </row>
    <row r="1089" spans="1:24" x14ac:dyDescent="0.25">
      <c r="A1089" s="4" t="s">
        <v>24</v>
      </c>
      <c r="B1089" s="5" t="s">
        <v>1553</v>
      </c>
      <c r="C1089" s="6" t="s">
        <v>92</v>
      </c>
      <c r="D1089" s="7">
        <v>71</v>
      </c>
      <c r="E1089" t="s">
        <v>1147</v>
      </c>
      <c r="F1089" t="s">
        <v>37</v>
      </c>
      <c r="G1089" t="s">
        <v>201</v>
      </c>
      <c r="H1089" t="s">
        <v>39</v>
      </c>
      <c r="I1089" t="s">
        <v>40</v>
      </c>
      <c r="J1089" s="8" t="s">
        <v>46</v>
      </c>
      <c r="K1089" s="8">
        <v>88</v>
      </c>
      <c r="L1089" t="s">
        <v>99</v>
      </c>
      <c r="M1089" s="9">
        <v>35</v>
      </c>
      <c r="N1089" s="10">
        <v>47</v>
      </c>
      <c r="O1089">
        <v>0.8</v>
      </c>
      <c r="P1089">
        <v>1.1299999999999999</v>
      </c>
      <c r="Q1089">
        <v>0</v>
      </c>
      <c r="R1089" t="s">
        <v>43</v>
      </c>
      <c r="S1089" s="16">
        <v>2784.3199999999997</v>
      </c>
      <c r="T1089" s="16">
        <v>0</v>
      </c>
      <c r="U1089" s="16">
        <v>500</v>
      </c>
      <c r="V1089" s="16">
        <v>500</v>
      </c>
      <c r="W1089" s="16">
        <v>4136</v>
      </c>
      <c r="X1089" s="16">
        <v>-2351.6800000000003</v>
      </c>
    </row>
    <row r="1090" spans="1:24" x14ac:dyDescent="0.25">
      <c r="A1090" s="4" t="s">
        <v>24</v>
      </c>
      <c r="B1090" s="5" t="s">
        <v>1554</v>
      </c>
      <c r="C1090" s="6" t="s">
        <v>92</v>
      </c>
      <c r="D1090" s="7">
        <v>70</v>
      </c>
      <c r="E1090" t="s">
        <v>407</v>
      </c>
      <c r="F1090" t="s">
        <v>37</v>
      </c>
      <c r="G1090" t="s">
        <v>201</v>
      </c>
      <c r="H1090" t="s">
        <v>39</v>
      </c>
      <c r="I1090" t="s">
        <v>76</v>
      </c>
      <c r="J1090" s="8" t="s">
        <v>32</v>
      </c>
      <c r="K1090" s="8">
        <v>0</v>
      </c>
      <c r="L1090" t="s">
        <v>95</v>
      </c>
      <c r="M1090" s="9">
        <v>65</v>
      </c>
      <c r="N1090" s="10">
        <v>79</v>
      </c>
      <c r="O1090">
        <v>1</v>
      </c>
      <c r="P1090">
        <v>1.1299999999999999</v>
      </c>
      <c r="Q1090">
        <v>0</v>
      </c>
      <c r="R1090" t="s">
        <v>43</v>
      </c>
      <c r="S1090" s="16">
        <v>0</v>
      </c>
      <c r="T1090" s="16">
        <v>0</v>
      </c>
      <c r="U1090" s="16">
        <v>0</v>
      </c>
      <c r="V1090" s="16">
        <v>50</v>
      </c>
      <c r="W1090" s="16">
        <v>0</v>
      </c>
      <c r="X1090" s="16">
        <v>-50</v>
      </c>
    </row>
    <row r="1091" spans="1:24" x14ac:dyDescent="0.25">
      <c r="A1091" s="4" t="s">
        <v>24</v>
      </c>
      <c r="B1091" s="5" t="s">
        <v>1555</v>
      </c>
      <c r="C1091" s="6" t="s">
        <v>92</v>
      </c>
      <c r="D1091" s="7">
        <v>223</v>
      </c>
      <c r="E1091" t="s">
        <v>592</v>
      </c>
      <c r="F1091" t="s">
        <v>37</v>
      </c>
      <c r="G1091" t="s">
        <v>198</v>
      </c>
      <c r="H1091" t="s">
        <v>39</v>
      </c>
      <c r="I1091" t="s">
        <v>40</v>
      </c>
      <c r="J1091" s="8" t="s">
        <v>32</v>
      </c>
      <c r="K1091" s="8">
        <v>0</v>
      </c>
      <c r="L1091" t="s">
        <v>95</v>
      </c>
      <c r="M1091" s="9">
        <v>60</v>
      </c>
      <c r="N1091" s="10">
        <v>71</v>
      </c>
      <c r="O1091">
        <v>0.8</v>
      </c>
      <c r="P1091">
        <v>0.87</v>
      </c>
      <c r="Q1091">
        <v>0</v>
      </c>
      <c r="R1091" t="s">
        <v>43</v>
      </c>
      <c r="S1091" s="16">
        <v>0</v>
      </c>
      <c r="T1091" s="16">
        <v>0</v>
      </c>
      <c r="U1091" s="16">
        <v>500</v>
      </c>
      <c r="V1091" s="16">
        <v>10</v>
      </c>
      <c r="W1091" s="16">
        <v>0</v>
      </c>
      <c r="X1091" s="16">
        <v>-510</v>
      </c>
    </row>
    <row r="1092" spans="1:24" x14ac:dyDescent="0.25">
      <c r="A1092" s="4" t="s">
        <v>24</v>
      </c>
      <c r="B1092" s="5" t="s">
        <v>1556</v>
      </c>
      <c r="C1092" s="6" t="s">
        <v>92</v>
      </c>
      <c r="D1092" s="7">
        <v>54</v>
      </c>
      <c r="E1092" t="s">
        <v>132</v>
      </c>
      <c r="F1092" t="s">
        <v>37</v>
      </c>
      <c r="G1092" t="s">
        <v>133</v>
      </c>
      <c r="H1092" t="s">
        <v>30</v>
      </c>
      <c r="I1092" t="s">
        <v>76</v>
      </c>
      <c r="J1092" s="8" t="s">
        <v>46</v>
      </c>
      <c r="K1092" s="8">
        <v>167</v>
      </c>
      <c r="L1092" t="s">
        <v>99</v>
      </c>
      <c r="M1092" s="9">
        <v>40</v>
      </c>
      <c r="N1092" s="10">
        <v>53</v>
      </c>
      <c r="O1092">
        <v>1</v>
      </c>
      <c r="P1092">
        <v>0.99</v>
      </c>
      <c r="Q1092">
        <v>0</v>
      </c>
      <c r="R1092" t="s">
        <v>43</v>
      </c>
      <c r="S1092" s="16">
        <v>6613.2</v>
      </c>
      <c r="T1092" s="16">
        <v>0</v>
      </c>
      <c r="U1092" s="16">
        <v>0</v>
      </c>
      <c r="V1092" s="16">
        <v>500</v>
      </c>
      <c r="W1092" s="16">
        <v>8851</v>
      </c>
      <c r="X1092" s="16">
        <v>-2737.8</v>
      </c>
    </row>
    <row r="1093" spans="1:24" x14ac:dyDescent="0.25">
      <c r="A1093" s="4" t="s">
        <v>24</v>
      </c>
      <c r="B1093" s="5" t="s">
        <v>1557</v>
      </c>
      <c r="C1093" s="6" t="s">
        <v>26</v>
      </c>
      <c r="D1093" s="7">
        <v>192</v>
      </c>
      <c r="E1093" t="s">
        <v>394</v>
      </c>
      <c r="F1093" t="s">
        <v>28</v>
      </c>
      <c r="G1093" t="s">
        <v>329</v>
      </c>
      <c r="H1093" t="s">
        <v>60</v>
      </c>
      <c r="I1093" t="s">
        <v>31</v>
      </c>
      <c r="J1093" s="8" t="s">
        <v>32</v>
      </c>
      <c r="K1093" s="8">
        <v>168</v>
      </c>
      <c r="L1093" t="s">
        <v>33</v>
      </c>
      <c r="M1093" s="9">
        <v>60</v>
      </c>
      <c r="N1093" s="10">
        <v>6250</v>
      </c>
      <c r="O1093">
        <v>1.2</v>
      </c>
      <c r="P1093">
        <v>1.1200000000000001</v>
      </c>
      <c r="Q1093">
        <v>0</v>
      </c>
      <c r="R1093" t="s">
        <v>43</v>
      </c>
      <c r="S1093" s="16">
        <v>12902.400000000001</v>
      </c>
      <c r="T1093" s="16">
        <v>6250</v>
      </c>
      <c r="U1093" s="16">
        <v>200</v>
      </c>
      <c r="V1093" s="16">
        <v>50</v>
      </c>
      <c r="W1093" s="16">
        <v>0</v>
      </c>
      <c r="X1093" s="16">
        <v>6402.4000000000015</v>
      </c>
    </row>
    <row r="1094" spans="1:24" x14ac:dyDescent="0.25">
      <c r="A1094" s="4" t="s">
        <v>24</v>
      </c>
      <c r="B1094" s="5" t="s">
        <v>1558</v>
      </c>
      <c r="C1094" s="6" t="s">
        <v>92</v>
      </c>
      <c r="D1094" s="7">
        <v>49</v>
      </c>
      <c r="E1094" t="s">
        <v>317</v>
      </c>
      <c r="F1094" t="s">
        <v>28</v>
      </c>
      <c r="G1094" t="s">
        <v>318</v>
      </c>
      <c r="H1094" t="s">
        <v>81</v>
      </c>
      <c r="I1094" t="s">
        <v>40</v>
      </c>
      <c r="J1094" s="8" t="s">
        <v>46</v>
      </c>
      <c r="K1094" s="8">
        <v>168</v>
      </c>
      <c r="L1094" t="s">
        <v>99</v>
      </c>
      <c r="M1094" s="9">
        <v>40</v>
      </c>
      <c r="N1094" s="10">
        <v>55</v>
      </c>
      <c r="O1094">
        <v>0.8</v>
      </c>
      <c r="P1094">
        <v>0.97</v>
      </c>
      <c r="Q1094">
        <v>0</v>
      </c>
      <c r="R1094" t="s">
        <v>43</v>
      </c>
      <c r="S1094" s="16">
        <v>4966.3999999999996</v>
      </c>
      <c r="T1094" s="16">
        <v>0</v>
      </c>
      <c r="U1094" s="16">
        <v>0</v>
      </c>
      <c r="V1094" s="16">
        <v>250</v>
      </c>
      <c r="W1094" s="16">
        <v>9240</v>
      </c>
      <c r="X1094" s="16">
        <v>-4523.6000000000004</v>
      </c>
    </row>
    <row r="1095" spans="1:24" x14ac:dyDescent="0.25">
      <c r="A1095" s="4" t="s">
        <v>24</v>
      </c>
      <c r="B1095" s="5" t="s">
        <v>1559</v>
      </c>
      <c r="C1095" s="6" t="s">
        <v>35</v>
      </c>
      <c r="D1095" s="7">
        <v>107</v>
      </c>
      <c r="E1095" t="s">
        <v>294</v>
      </c>
      <c r="F1095" t="s">
        <v>37</v>
      </c>
      <c r="G1095" t="s">
        <v>63</v>
      </c>
      <c r="H1095" t="s">
        <v>64</v>
      </c>
      <c r="I1095" t="s">
        <v>86</v>
      </c>
      <c r="J1095" s="8" t="s">
        <v>46</v>
      </c>
      <c r="K1095" s="8">
        <v>132</v>
      </c>
      <c r="L1095" t="s">
        <v>53</v>
      </c>
      <c r="M1095" s="9">
        <v>24</v>
      </c>
      <c r="N1095" s="10">
        <v>384.61538461538464</v>
      </c>
      <c r="O1095">
        <v>0.9</v>
      </c>
      <c r="P1095">
        <v>1.04</v>
      </c>
      <c r="Q1095">
        <v>0</v>
      </c>
      <c r="R1095" t="s">
        <v>43</v>
      </c>
      <c r="S1095" s="16">
        <v>2965.2480000000005</v>
      </c>
      <c r="T1095" s="16">
        <v>384.61538461538464</v>
      </c>
      <c r="U1095" s="16">
        <v>500</v>
      </c>
      <c r="V1095" s="16">
        <v>0</v>
      </c>
      <c r="W1095" s="16">
        <v>0</v>
      </c>
      <c r="X1095" s="16">
        <v>2080.6326153846157</v>
      </c>
    </row>
    <row r="1096" spans="1:24" x14ac:dyDescent="0.25">
      <c r="A1096" s="4" t="s">
        <v>24</v>
      </c>
      <c r="B1096" s="5" t="s">
        <v>1560</v>
      </c>
      <c r="C1096" s="6" t="s">
        <v>26</v>
      </c>
      <c r="D1096" s="7">
        <v>190</v>
      </c>
      <c r="E1096" t="s">
        <v>661</v>
      </c>
      <c r="F1096" t="s">
        <v>37</v>
      </c>
      <c r="G1096" t="s">
        <v>662</v>
      </c>
      <c r="H1096" t="s">
        <v>81</v>
      </c>
      <c r="I1096" t="s">
        <v>40</v>
      </c>
      <c r="J1096" s="8" t="s">
        <v>46</v>
      </c>
      <c r="K1096" s="8">
        <v>165</v>
      </c>
      <c r="L1096" t="s">
        <v>90</v>
      </c>
      <c r="M1096" s="9">
        <v>35</v>
      </c>
      <c r="N1096" s="10">
        <v>923.07692307692309</v>
      </c>
      <c r="O1096">
        <v>0.8</v>
      </c>
      <c r="P1096">
        <v>1.17</v>
      </c>
      <c r="Q1096">
        <v>0</v>
      </c>
      <c r="R1096" t="s">
        <v>43</v>
      </c>
      <c r="S1096" s="16">
        <v>5405.4</v>
      </c>
      <c r="T1096" s="16">
        <v>923.07692307692309</v>
      </c>
      <c r="U1096" s="16">
        <v>500</v>
      </c>
      <c r="V1096" s="16">
        <v>250</v>
      </c>
      <c r="W1096" s="16">
        <v>0</v>
      </c>
      <c r="X1096" s="16">
        <v>3732.3230769230768</v>
      </c>
    </row>
    <row r="1097" spans="1:24" x14ac:dyDescent="0.25">
      <c r="A1097" s="4" t="s">
        <v>24</v>
      </c>
      <c r="B1097" s="5" t="s">
        <v>1561</v>
      </c>
      <c r="C1097" s="6" t="s">
        <v>35</v>
      </c>
      <c r="D1097" s="7">
        <v>144</v>
      </c>
      <c r="E1097" t="s">
        <v>386</v>
      </c>
      <c r="F1097" t="s">
        <v>37</v>
      </c>
      <c r="G1097" t="s">
        <v>387</v>
      </c>
      <c r="H1097" t="s">
        <v>81</v>
      </c>
      <c r="I1097" t="s">
        <v>76</v>
      </c>
      <c r="J1097" s="8" t="s">
        <v>46</v>
      </c>
      <c r="K1097" s="8">
        <v>167</v>
      </c>
      <c r="L1097" t="s">
        <v>53</v>
      </c>
      <c r="M1097" s="9">
        <v>24</v>
      </c>
      <c r="N1097" s="10">
        <v>384.61538461538464</v>
      </c>
      <c r="O1097">
        <v>1</v>
      </c>
      <c r="P1097">
        <v>0.96</v>
      </c>
      <c r="Q1097">
        <v>0</v>
      </c>
      <c r="R1097" t="s">
        <v>43</v>
      </c>
      <c r="S1097" s="16">
        <v>3847.68</v>
      </c>
      <c r="T1097" s="16">
        <v>384.61538461538464</v>
      </c>
      <c r="U1097" s="16">
        <v>0</v>
      </c>
      <c r="V1097" s="16">
        <v>0</v>
      </c>
      <c r="W1097" s="16">
        <v>0</v>
      </c>
      <c r="X1097" s="16">
        <v>3463.0646153846151</v>
      </c>
    </row>
    <row r="1098" spans="1:24" x14ac:dyDescent="0.25">
      <c r="A1098" s="4" t="s">
        <v>24</v>
      </c>
      <c r="B1098" s="5" t="s">
        <v>1562</v>
      </c>
      <c r="C1098" s="6" t="s">
        <v>35</v>
      </c>
      <c r="D1098" s="7">
        <v>113</v>
      </c>
      <c r="E1098" t="s">
        <v>337</v>
      </c>
      <c r="F1098" t="s">
        <v>28</v>
      </c>
      <c r="G1098" t="s">
        <v>59</v>
      </c>
      <c r="H1098" t="s">
        <v>60</v>
      </c>
      <c r="I1098" t="s">
        <v>31</v>
      </c>
      <c r="J1098" s="8" t="s">
        <v>32</v>
      </c>
      <c r="K1098" s="8">
        <v>162</v>
      </c>
      <c r="L1098" t="s">
        <v>41</v>
      </c>
      <c r="M1098" s="9">
        <v>48</v>
      </c>
      <c r="N1098" s="10">
        <v>5416.666666666667</v>
      </c>
      <c r="O1098">
        <v>1.2</v>
      </c>
      <c r="P1098">
        <v>0.9</v>
      </c>
      <c r="Q1098">
        <v>0</v>
      </c>
      <c r="R1098" t="s">
        <v>43</v>
      </c>
      <c r="S1098" s="16">
        <v>8294.4</v>
      </c>
      <c r="T1098" s="16">
        <v>5416.666666666667</v>
      </c>
      <c r="U1098" s="16">
        <v>750</v>
      </c>
      <c r="V1098" s="16">
        <v>10</v>
      </c>
      <c r="W1098" s="16">
        <v>0</v>
      </c>
      <c r="X1098" s="16">
        <v>2117.7333333333327</v>
      </c>
    </row>
    <row r="1099" spans="1:24" x14ac:dyDescent="0.25">
      <c r="A1099" s="4" t="s">
        <v>24</v>
      </c>
      <c r="B1099" s="5" t="s">
        <v>1563</v>
      </c>
      <c r="C1099" s="6" t="s">
        <v>43</v>
      </c>
      <c r="D1099" s="7">
        <v>295</v>
      </c>
      <c r="E1099" t="s">
        <v>817</v>
      </c>
      <c r="F1099" t="s">
        <v>37</v>
      </c>
      <c r="G1099" t="s">
        <v>234</v>
      </c>
      <c r="H1099" t="s">
        <v>60</v>
      </c>
      <c r="I1099" t="s">
        <v>40</v>
      </c>
      <c r="J1099" s="8" t="s">
        <v>32</v>
      </c>
      <c r="K1099" s="8">
        <v>164</v>
      </c>
      <c r="L1099" t="s">
        <v>117</v>
      </c>
      <c r="M1099" s="9">
        <v>54</v>
      </c>
      <c r="N1099" s="10">
        <v>5666.666666666667</v>
      </c>
      <c r="O1099">
        <v>0.8</v>
      </c>
      <c r="P1099">
        <v>1.19</v>
      </c>
      <c r="Q1099">
        <v>0</v>
      </c>
      <c r="R1099" t="s">
        <v>43</v>
      </c>
      <c r="S1099" s="16">
        <v>8430.9120000000003</v>
      </c>
      <c r="T1099" s="16">
        <v>5666.666666666667</v>
      </c>
      <c r="U1099" s="16">
        <v>200</v>
      </c>
      <c r="V1099" s="16">
        <v>100</v>
      </c>
      <c r="W1099" s="16">
        <v>0</v>
      </c>
      <c r="X1099" s="16">
        <v>2464.2453333333333</v>
      </c>
    </row>
    <row r="1100" spans="1:24" x14ac:dyDescent="0.25">
      <c r="A1100" s="4" t="s">
        <v>24</v>
      </c>
      <c r="B1100" s="5" t="s">
        <v>1564</v>
      </c>
      <c r="C1100" s="6" t="s">
        <v>78</v>
      </c>
      <c r="D1100" s="7">
        <v>17</v>
      </c>
      <c r="E1100" t="s">
        <v>502</v>
      </c>
      <c r="F1100" t="s">
        <v>28</v>
      </c>
      <c r="G1100" t="s">
        <v>285</v>
      </c>
      <c r="H1100" t="s">
        <v>30</v>
      </c>
      <c r="I1100" t="s">
        <v>31</v>
      </c>
      <c r="J1100" s="8" t="s">
        <v>46</v>
      </c>
      <c r="K1100" s="8">
        <v>81</v>
      </c>
      <c r="L1100" t="s">
        <v>82</v>
      </c>
      <c r="M1100" s="9">
        <v>40</v>
      </c>
      <c r="N1100" s="10">
        <v>1230.7692307692307</v>
      </c>
      <c r="O1100">
        <v>1.2</v>
      </c>
      <c r="P1100">
        <v>1.08</v>
      </c>
      <c r="Q1100">
        <v>0</v>
      </c>
      <c r="R1100" t="s">
        <v>43</v>
      </c>
      <c r="S1100" s="16">
        <v>8294.4000000000015</v>
      </c>
      <c r="T1100" s="16">
        <v>1230.7692307692307</v>
      </c>
      <c r="U1100" s="16">
        <v>200</v>
      </c>
      <c r="V1100" s="16">
        <v>100</v>
      </c>
      <c r="W1100" s="16">
        <v>0</v>
      </c>
      <c r="X1100" s="16">
        <v>6763.630769230771</v>
      </c>
    </row>
    <row r="1101" spans="1:24" x14ac:dyDescent="0.25">
      <c r="A1101" s="4" t="s">
        <v>24</v>
      </c>
      <c r="B1101" s="5" t="s">
        <v>1565</v>
      </c>
      <c r="C1101" s="6" t="s">
        <v>35</v>
      </c>
      <c r="D1101" s="7">
        <v>136</v>
      </c>
      <c r="E1101" t="s">
        <v>439</v>
      </c>
      <c r="F1101" t="s">
        <v>37</v>
      </c>
      <c r="G1101" t="s">
        <v>370</v>
      </c>
      <c r="H1101" t="s">
        <v>39</v>
      </c>
      <c r="I1101" t="s">
        <v>52</v>
      </c>
      <c r="J1101" s="8" t="s">
        <v>46</v>
      </c>
      <c r="K1101" s="8">
        <v>168</v>
      </c>
      <c r="L1101" t="s">
        <v>53</v>
      </c>
      <c r="M1101" s="9">
        <v>24</v>
      </c>
      <c r="N1101" s="10">
        <v>384.61538461538464</v>
      </c>
      <c r="O1101">
        <v>1.1000000000000001</v>
      </c>
      <c r="P1101">
        <v>0.81</v>
      </c>
      <c r="Q1101">
        <v>0</v>
      </c>
      <c r="R1101" t="s">
        <v>43</v>
      </c>
      <c r="S1101" s="16">
        <v>3592.5120000000006</v>
      </c>
      <c r="T1101" s="16">
        <v>384.61538461538464</v>
      </c>
      <c r="U1101" s="16">
        <v>500</v>
      </c>
      <c r="V1101" s="16">
        <v>100</v>
      </c>
      <c r="W1101" s="16">
        <v>0</v>
      </c>
      <c r="X1101" s="16">
        <v>2607.8966153846159</v>
      </c>
    </row>
    <row r="1102" spans="1:24" x14ac:dyDescent="0.25">
      <c r="A1102" s="4" t="s">
        <v>24</v>
      </c>
      <c r="B1102" s="5" t="s">
        <v>1566</v>
      </c>
      <c r="C1102" s="6" t="s">
        <v>35</v>
      </c>
      <c r="D1102" s="7">
        <v>298</v>
      </c>
      <c r="E1102" t="s">
        <v>1094</v>
      </c>
      <c r="F1102" t="s">
        <v>28</v>
      </c>
      <c r="G1102" t="s">
        <v>182</v>
      </c>
      <c r="H1102" t="s">
        <v>30</v>
      </c>
      <c r="I1102" t="s">
        <v>40</v>
      </c>
      <c r="J1102" s="8" t="s">
        <v>46</v>
      </c>
      <c r="K1102" s="8">
        <v>164</v>
      </c>
      <c r="L1102" t="s">
        <v>53</v>
      </c>
      <c r="M1102" s="9">
        <v>24</v>
      </c>
      <c r="N1102" s="10">
        <v>384.61538461538464</v>
      </c>
      <c r="O1102">
        <v>0.8</v>
      </c>
      <c r="P1102">
        <v>0.9</v>
      </c>
      <c r="Q1102">
        <v>0</v>
      </c>
      <c r="R1102" t="s">
        <v>43</v>
      </c>
      <c r="S1102" s="16">
        <v>2764.8</v>
      </c>
      <c r="T1102" s="16">
        <v>384.61538461538464</v>
      </c>
      <c r="U1102" s="16">
        <v>0</v>
      </c>
      <c r="V1102" s="16">
        <v>0</v>
      </c>
      <c r="W1102" s="16">
        <v>0</v>
      </c>
      <c r="X1102" s="16">
        <v>2380.1846153846154</v>
      </c>
    </row>
    <row r="1103" spans="1:24" x14ac:dyDescent="0.25">
      <c r="A1103" s="4" t="s">
        <v>24</v>
      </c>
      <c r="B1103" s="5" t="s">
        <v>1567</v>
      </c>
      <c r="C1103" s="6" t="s">
        <v>26</v>
      </c>
      <c r="D1103" s="7">
        <v>293</v>
      </c>
      <c r="E1103" t="s">
        <v>960</v>
      </c>
      <c r="F1103" t="s">
        <v>28</v>
      </c>
      <c r="G1103" t="s">
        <v>234</v>
      </c>
      <c r="H1103" t="s">
        <v>60</v>
      </c>
      <c r="I1103" t="s">
        <v>52</v>
      </c>
      <c r="J1103" s="8" t="s">
        <v>46</v>
      </c>
      <c r="K1103" s="8">
        <v>94</v>
      </c>
      <c r="L1103" t="s">
        <v>90</v>
      </c>
      <c r="M1103" s="9">
        <v>35</v>
      </c>
      <c r="N1103" s="10">
        <v>923.07692307692309</v>
      </c>
      <c r="O1103">
        <v>1.1000000000000001</v>
      </c>
      <c r="P1103">
        <v>1.19</v>
      </c>
      <c r="Q1103">
        <v>0</v>
      </c>
      <c r="R1103" t="s">
        <v>43</v>
      </c>
      <c r="S1103" s="16">
        <v>7330.4000000000005</v>
      </c>
      <c r="T1103" s="16">
        <v>923.07692307692309</v>
      </c>
      <c r="U1103" s="16">
        <v>200</v>
      </c>
      <c r="V1103" s="16">
        <v>50</v>
      </c>
      <c r="W1103" s="16">
        <v>0</v>
      </c>
      <c r="X1103" s="16">
        <v>6157.3230769230777</v>
      </c>
    </row>
    <row r="1104" spans="1:24" x14ac:dyDescent="0.25">
      <c r="A1104" s="4" t="s">
        <v>24</v>
      </c>
      <c r="B1104" s="5" t="s">
        <v>1568</v>
      </c>
      <c r="C1104" s="6" t="s">
        <v>92</v>
      </c>
      <c r="D1104" s="7">
        <v>289</v>
      </c>
      <c r="E1104" t="s">
        <v>731</v>
      </c>
      <c r="F1104" t="s">
        <v>28</v>
      </c>
      <c r="G1104" t="s">
        <v>85</v>
      </c>
      <c r="H1104" t="s">
        <v>51</v>
      </c>
      <c r="I1104" t="s">
        <v>76</v>
      </c>
      <c r="J1104" s="8" t="s">
        <v>46</v>
      </c>
      <c r="K1104" s="8">
        <v>112</v>
      </c>
      <c r="L1104" t="s">
        <v>99</v>
      </c>
      <c r="M1104" s="9">
        <v>40</v>
      </c>
      <c r="N1104" s="10">
        <v>47</v>
      </c>
      <c r="O1104">
        <v>1</v>
      </c>
      <c r="P1104">
        <v>0.95</v>
      </c>
      <c r="Q1104">
        <v>0</v>
      </c>
      <c r="R1104" t="s">
        <v>43</v>
      </c>
      <c r="S1104" s="16">
        <v>6080</v>
      </c>
      <c r="T1104" s="16">
        <v>0</v>
      </c>
      <c r="U1104" s="16">
        <v>750</v>
      </c>
      <c r="V1104" s="16">
        <v>500</v>
      </c>
      <c r="W1104" s="16">
        <v>5264</v>
      </c>
      <c r="X1104" s="16">
        <v>-434</v>
      </c>
    </row>
    <row r="1105" spans="1:24" x14ac:dyDescent="0.25">
      <c r="A1105" s="4" t="s">
        <v>24</v>
      </c>
      <c r="B1105" s="5" t="s">
        <v>1569</v>
      </c>
      <c r="C1105" s="6" t="s">
        <v>35</v>
      </c>
      <c r="D1105" s="7">
        <v>17</v>
      </c>
      <c r="E1105" t="s">
        <v>502</v>
      </c>
      <c r="F1105" t="s">
        <v>28</v>
      </c>
      <c r="G1105" t="s">
        <v>285</v>
      </c>
      <c r="H1105" t="s">
        <v>30</v>
      </c>
      <c r="I1105" t="s">
        <v>31</v>
      </c>
      <c r="J1105" s="8" t="s">
        <v>46</v>
      </c>
      <c r="K1105" s="8">
        <v>168</v>
      </c>
      <c r="L1105" t="s">
        <v>53</v>
      </c>
      <c r="M1105" s="9">
        <v>24</v>
      </c>
      <c r="N1105" s="10">
        <v>384.61538461538464</v>
      </c>
      <c r="O1105">
        <v>1.2</v>
      </c>
      <c r="P1105">
        <v>1.08</v>
      </c>
      <c r="Q1105">
        <v>0</v>
      </c>
      <c r="R1105" t="s">
        <v>43</v>
      </c>
      <c r="S1105" s="16">
        <v>4976.6400000000003</v>
      </c>
      <c r="T1105" s="16">
        <v>384.61538461538464</v>
      </c>
      <c r="U1105" s="16">
        <v>0</v>
      </c>
      <c r="V1105" s="16">
        <v>250</v>
      </c>
      <c r="W1105" s="16">
        <v>0</v>
      </c>
      <c r="X1105" s="16">
        <v>4342.0246153846156</v>
      </c>
    </row>
    <row r="1106" spans="1:24" x14ac:dyDescent="0.25">
      <c r="A1106" s="4" t="s">
        <v>24</v>
      </c>
      <c r="B1106" s="5" t="s">
        <v>1570</v>
      </c>
      <c r="C1106" s="6" t="s">
        <v>78</v>
      </c>
      <c r="D1106" s="7">
        <v>221</v>
      </c>
      <c r="E1106" t="s">
        <v>589</v>
      </c>
      <c r="F1106" t="s">
        <v>37</v>
      </c>
      <c r="G1106" t="s">
        <v>198</v>
      </c>
      <c r="H1106" t="s">
        <v>39</v>
      </c>
      <c r="I1106" t="s">
        <v>52</v>
      </c>
      <c r="J1106" s="8" t="s">
        <v>46</v>
      </c>
      <c r="K1106" s="8">
        <v>0</v>
      </c>
      <c r="L1106" t="s">
        <v>82</v>
      </c>
      <c r="M1106" s="9">
        <v>40</v>
      </c>
      <c r="N1106" s="10">
        <v>1230.7692307692307</v>
      </c>
      <c r="O1106">
        <v>1.1000000000000001</v>
      </c>
      <c r="P1106">
        <v>0.87</v>
      </c>
      <c r="Q1106">
        <v>0</v>
      </c>
      <c r="R1106" t="s">
        <v>43</v>
      </c>
      <c r="S1106" s="16">
        <v>0</v>
      </c>
      <c r="T1106" s="16">
        <v>0</v>
      </c>
      <c r="U1106" s="16">
        <v>750</v>
      </c>
      <c r="V1106" s="16">
        <v>500</v>
      </c>
      <c r="W1106" s="16">
        <v>0</v>
      </c>
      <c r="X1106" s="16">
        <v>-1250</v>
      </c>
    </row>
    <row r="1107" spans="1:24" x14ac:dyDescent="0.25">
      <c r="A1107" s="4" t="s">
        <v>24</v>
      </c>
      <c r="B1107" s="5" t="s">
        <v>1571</v>
      </c>
      <c r="C1107" s="6" t="s">
        <v>92</v>
      </c>
      <c r="D1107" s="7">
        <v>156</v>
      </c>
      <c r="E1107" t="s">
        <v>681</v>
      </c>
      <c r="F1107" t="s">
        <v>37</v>
      </c>
      <c r="G1107" t="s">
        <v>272</v>
      </c>
      <c r="H1107" t="s">
        <v>64</v>
      </c>
      <c r="I1107" t="s">
        <v>40</v>
      </c>
      <c r="J1107" s="8" t="s">
        <v>32</v>
      </c>
      <c r="K1107" s="8">
        <v>168</v>
      </c>
      <c r="L1107" t="s">
        <v>95</v>
      </c>
      <c r="M1107" s="9">
        <v>60</v>
      </c>
      <c r="N1107" s="10">
        <v>77</v>
      </c>
      <c r="O1107">
        <v>0.8</v>
      </c>
      <c r="P1107">
        <v>0.82</v>
      </c>
      <c r="Q1107">
        <v>1</v>
      </c>
      <c r="R1107" t="s">
        <v>43</v>
      </c>
      <c r="S1107" s="16">
        <v>0</v>
      </c>
      <c r="T1107" s="16">
        <v>0</v>
      </c>
      <c r="U1107" s="16">
        <v>750</v>
      </c>
      <c r="V1107" s="16">
        <v>250</v>
      </c>
      <c r="W1107" s="16">
        <v>12936</v>
      </c>
      <c r="X1107" s="16">
        <v>-13936</v>
      </c>
    </row>
    <row r="1108" spans="1:24" x14ac:dyDescent="0.25">
      <c r="A1108" s="4" t="s">
        <v>24</v>
      </c>
      <c r="B1108" s="5" t="s">
        <v>1572</v>
      </c>
      <c r="C1108" s="6" t="s">
        <v>92</v>
      </c>
      <c r="D1108" s="7">
        <v>119</v>
      </c>
      <c r="E1108" t="s">
        <v>254</v>
      </c>
      <c r="F1108" t="s">
        <v>28</v>
      </c>
      <c r="G1108" t="s">
        <v>255</v>
      </c>
      <c r="H1108" t="s">
        <v>60</v>
      </c>
      <c r="I1108" t="s">
        <v>52</v>
      </c>
      <c r="J1108" s="8" t="s">
        <v>32</v>
      </c>
      <c r="K1108" s="8">
        <v>122</v>
      </c>
      <c r="L1108" t="s">
        <v>95</v>
      </c>
      <c r="M1108" s="9">
        <v>72</v>
      </c>
      <c r="N1108" s="10">
        <v>71</v>
      </c>
      <c r="O1108">
        <v>1.1000000000000001</v>
      </c>
      <c r="P1108">
        <v>0.84</v>
      </c>
      <c r="Q1108">
        <v>0</v>
      </c>
      <c r="R1108" t="s">
        <v>43</v>
      </c>
      <c r="S1108" s="16">
        <v>10644.480000000001</v>
      </c>
      <c r="T1108" s="16">
        <v>0</v>
      </c>
      <c r="U1108" s="16">
        <v>200</v>
      </c>
      <c r="V1108" s="16">
        <v>10</v>
      </c>
      <c r="W1108" s="16">
        <v>8662</v>
      </c>
      <c r="X1108" s="16">
        <v>1772.4800000000014</v>
      </c>
    </row>
    <row r="1109" spans="1:24" x14ac:dyDescent="0.25">
      <c r="A1109" s="4" t="s">
        <v>24</v>
      </c>
      <c r="B1109" s="5" t="s">
        <v>1573</v>
      </c>
      <c r="C1109" s="6" t="s">
        <v>26</v>
      </c>
      <c r="D1109" s="7">
        <v>161</v>
      </c>
      <c r="E1109" t="s">
        <v>769</v>
      </c>
      <c r="F1109" t="s">
        <v>28</v>
      </c>
      <c r="G1109" t="s">
        <v>770</v>
      </c>
      <c r="H1109" t="s">
        <v>60</v>
      </c>
      <c r="I1109" t="s">
        <v>40</v>
      </c>
      <c r="J1109" s="8" t="s">
        <v>32</v>
      </c>
      <c r="K1109" s="8">
        <v>0</v>
      </c>
      <c r="L1109" t="s">
        <v>33</v>
      </c>
      <c r="M1109" s="9">
        <v>60</v>
      </c>
      <c r="N1109" s="10">
        <v>6250</v>
      </c>
      <c r="O1109">
        <v>0.8</v>
      </c>
      <c r="P1109">
        <v>0.91</v>
      </c>
      <c r="Q1109">
        <v>0</v>
      </c>
      <c r="R1109" t="s">
        <v>43</v>
      </c>
      <c r="S1109" s="16">
        <v>6988.8</v>
      </c>
      <c r="T1109" s="16">
        <v>0</v>
      </c>
      <c r="U1109" s="16">
        <v>500</v>
      </c>
      <c r="V1109" s="16">
        <v>500</v>
      </c>
      <c r="W1109" s="16">
        <v>0</v>
      </c>
      <c r="X1109" s="16">
        <v>5988.8</v>
      </c>
    </row>
    <row r="1110" spans="1:24" x14ac:dyDescent="0.25">
      <c r="A1110" s="4" t="s">
        <v>24</v>
      </c>
      <c r="B1110" s="5" t="s">
        <v>1574</v>
      </c>
      <c r="C1110" s="6" t="s">
        <v>35</v>
      </c>
      <c r="D1110" s="7">
        <v>138</v>
      </c>
      <c r="E1110" t="s">
        <v>369</v>
      </c>
      <c r="F1110" t="s">
        <v>37</v>
      </c>
      <c r="G1110" t="s">
        <v>370</v>
      </c>
      <c r="H1110" t="s">
        <v>39</v>
      </c>
      <c r="I1110" t="s">
        <v>40</v>
      </c>
      <c r="J1110" s="8" t="s">
        <v>46</v>
      </c>
      <c r="K1110" s="8">
        <v>160</v>
      </c>
      <c r="L1110" t="s">
        <v>53</v>
      </c>
      <c r="M1110" s="9">
        <v>24</v>
      </c>
      <c r="N1110" s="10">
        <v>384.61538461538464</v>
      </c>
      <c r="O1110">
        <v>0.8</v>
      </c>
      <c r="P1110">
        <v>0.81</v>
      </c>
      <c r="Q1110">
        <v>0</v>
      </c>
      <c r="R1110" t="s">
        <v>43</v>
      </c>
      <c r="S1110" s="16">
        <v>2488.3200000000002</v>
      </c>
      <c r="T1110" s="16">
        <v>384.61538461538464</v>
      </c>
      <c r="U1110" s="16">
        <v>200</v>
      </c>
      <c r="V1110" s="16">
        <v>100</v>
      </c>
      <c r="W1110" s="16">
        <v>0</v>
      </c>
      <c r="X1110" s="16">
        <v>1803.7046153846154</v>
      </c>
    </row>
    <row r="1111" spans="1:24" x14ac:dyDescent="0.25">
      <c r="A1111" s="4" t="s">
        <v>24</v>
      </c>
      <c r="B1111" s="5" t="s">
        <v>1575</v>
      </c>
      <c r="C1111" s="6" t="s">
        <v>35</v>
      </c>
      <c r="D1111" s="7">
        <v>264</v>
      </c>
      <c r="E1111" t="s">
        <v>794</v>
      </c>
      <c r="F1111" t="s">
        <v>37</v>
      </c>
      <c r="G1111" t="s">
        <v>403</v>
      </c>
      <c r="H1111" t="s">
        <v>51</v>
      </c>
      <c r="I1111" t="s">
        <v>40</v>
      </c>
      <c r="J1111" s="8" t="s">
        <v>46</v>
      </c>
      <c r="K1111" s="8">
        <v>97</v>
      </c>
      <c r="L1111" t="s">
        <v>53</v>
      </c>
      <c r="M1111" s="9">
        <v>24</v>
      </c>
      <c r="N1111" s="10">
        <v>384.61538461538464</v>
      </c>
      <c r="O1111">
        <v>0.8</v>
      </c>
      <c r="P1111">
        <v>1.1499999999999999</v>
      </c>
      <c r="Q1111">
        <v>0</v>
      </c>
      <c r="R1111" t="s">
        <v>43</v>
      </c>
      <c r="S1111" s="16">
        <v>2141.7599999999998</v>
      </c>
      <c r="T1111" s="16">
        <v>384.61538461538464</v>
      </c>
      <c r="U1111" s="16">
        <v>750</v>
      </c>
      <c r="V1111" s="16">
        <v>10</v>
      </c>
      <c r="W1111" s="16">
        <v>0</v>
      </c>
      <c r="X1111" s="16">
        <v>997.14461538461501</v>
      </c>
    </row>
    <row r="1112" spans="1:24" x14ac:dyDescent="0.25">
      <c r="A1112" s="4" t="s">
        <v>24</v>
      </c>
      <c r="B1112" s="5" t="s">
        <v>1576</v>
      </c>
      <c r="C1112" s="6" t="s">
        <v>43</v>
      </c>
      <c r="D1112" s="7">
        <v>147</v>
      </c>
      <c r="E1112" t="s">
        <v>442</v>
      </c>
      <c r="F1112" t="s">
        <v>37</v>
      </c>
      <c r="G1112" t="s">
        <v>443</v>
      </c>
      <c r="H1112" t="s">
        <v>60</v>
      </c>
      <c r="I1112" t="s">
        <v>76</v>
      </c>
      <c r="J1112" s="8" t="s">
        <v>46</v>
      </c>
      <c r="K1112" s="8">
        <v>167</v>
      </c>
      <c r="L1112" t="s">
        <v>47</v>
      </c>
      <c r="M1112" s="9">
        <v>30</v>
      </c>
      <c r="N1112" s="10">
        <v>615.38461538461536</v>
      </c>
      <c r="O1112">
        <v>1</v>
      </c>
      <c r="P1112">
        <v>1.07</v>
      </c>
      <c r="Q1112">
        <v>0</v>
      </c>
      <c r="R1112" t="s">
        <v>43</v>
      </c>
      <c r="S1112" s="16">
        <v>5360.7000000000007</v>
      </c>
      <c r="T1112" s="16">
        <v>615.38461538461536</v>
      </c>
      <c r="U1112" s="16">
        <v>750</v>
      </c>
      <c r="V1112" s="16">
        <v>10</v>
      </c>
      <c r="W1112" s="16">
        <v>0</v>
      </c>
      <c r="X1112" s="16">
        <v>3985.3153846153855</v>
      </c>
    </row>
    <row r="1113" spans="1:24" x14ac:dyDescent="0.25">
      <c r="A1113" s="4" t="s">
        <v>24</v>
      </c>
      <c r="B1113" s="5" t="s">
        <v>1577</v>
      </c>
      <c r="C1113" s="6" t="s">
        <v>35</v>
      </c>
      <c r="D1113" s="7">
        <v>98</v>
      </c>
      <c r="E1113" t="s">
        <v>995</v>
      </c>
      <c r="F1113" t="s">
        <v>28</v>
      </c>
      <c r="G1113" t="s">
        <v>159</v>
      </c>
      <c r="H1113" t="s">
        <v>39</v>
      </c>
      <c r="I1113" t="s">
        <v>31</v>
      </c>
      <c r="J1113" s="8" t="s">
        <v>32</v>
      </c>
      <c r="K1113" s="8">
        <v>166</v>
      </c>
      <c r="L1113" t="s">
        <v>41</v>
      </c>
      <c r="M1113" s="9">
        <v>48</v>
      </c>
      <c r="N1113" s="10">
        <v>5416.666666666667</v>
      </c>
      <c r="O1113">
        <v>1.2</v>
      </c>
      <c r="P1113">
        <v>1.01</v>
      </c>
      <c r="Q1113">
        <v>0</v>
      </c>
      <c r="R1113" t="s">
        <v>43</v>
      </c>
      <c r="S1113" s="16">
        <v>9308.16</v>
      </c>
      <c r="T1113" s="16">
        <v>5416.666666666667</v>
      </c>
      <c r="U1113" s="16">
        <v>0</v>
      </c>
      <c r="V1113" s="16">
        <v>50</v>
      </c>
      <c r="W1113" s="16">
        <v>0</v>
      </c>
      <c r="X1113" s="16">
        <v>3841.4933333333329</v>
      </c>
    </row>
    <row r="1114" spans="1:24" x14ac:dyDescent="0.25">
      <c r="A1114" s="4" t="s">
        <v>24</v>
      </c>
      <c r="B1114" s="5" t="s">
        <v>1578</v>
      </c>
      <c r="C1114" s="6" t="s">
        <v>135</v>
      </c>
      <c r="D1114" s="7">
        <v>197</v>
      </c>
      <c r="E1114" t="s">
        <v>187</v>
      </c>
      <c r="F1114" t="s">
        <v>37</v>
      </c>
      <c r="G1114" t="s">
        <v>89</v>
      </c>
      <c r="H1114" t="s">
        <v>39</v>
      </c>
      <c r="I1114" t="s">
        <v>31</v>
      </c>
      <c r="J1114" s="8" t="s">
        <v>46</v>
      </c>
      <c r="K1114" s="8">
        <v>161</v>
      </c>
      <c r="L1114" t="s">
        <v>138</v>
      </c>
      <c r="M1114" s="9">
        <v>55</v>
      </c>
      <c r="N1114" s="10">
        <v>2307.6923076923076</v>
      </c>
      <c r="O1114">
        <v>1.2</v>
      </c>
      <c r="P1114">
        <v>0.99</v>
      </c>
      <c r="Q1114">
        <v>0</v>
      </c>
      <c r="R1114" t="s">
        <v>43</v>
      </c>
      <c r="S1114" s="16">
        <v>10519.74</v>
      </c>
      <c r="T1114" s="16">
        <v>2307.6923076923076</v>
      </c>
      <c r="U1114" s="16">
        <v>200</v>
      </c>
      <c r="V1114" s="16">
        <v>50</v>
      </c>
      <c r="W1114" s="16">
        <v>0</v>
      </c>
      <c r="X1114" s="16">
        <v>7962.0476923076922</v>
      </c>
    </row>
    <row r="1115" spans="1:24" x14ac:dyDescent="0.25">
      <c r="A1115" s="4" t="s">
        <v>24</v>
      </c>
      <c r="B1115" s="5" t="s">
        <v>1579</v>
      </c>
      <c r="C1115" s="6" t="s">
        <v>92</v>
      </c>
      <c r="D1115" s="7">
        <v>150</v>
      </c>
      <c r="E1115" t="s">
        <v>1580</v>
      </c>
      <c r="F1115" t="s">
        <v>37</v>
      </c>
      <c r="G1115" t="s">
        <v>116</v>
      </c>
      <c r="H1115" t="s">
        <v>51</v>
      </c>
      <c r="I1115" t="s">
        <v>31</v>
      </c>
      <c r="J1115" s="8" t="s">
        <v>46</v>
      </c>
      <c r="K1115" s="8">
        <v>162</v>
      </c>
      <c r="L1115" t="s">
        <v>99</v>
      </c>
      <c r="M1115" s="9">
        <v>35</v>
      </c>
      <c r="N1115" s="10">
        <v>54</v>
      </c>
      <c r="O1115">
        <v>1.2</v>
      </c>
      <c r="P1115">
        <v>1.07</v>
      </c>
      <c r="Q1115">
        <v>0</v>
      </c>
      <c r="R1115" t="s">
        <v>43</v>
      </c>
      <c r="S1115" s="16">
        <v>7280.2800000000007</v>
      </c>
      <c r="T1115" s="16">
        <v>0</v>
      </c>
      <c r="U1115" s="16">
        <v>200</v>
      </c>
      <c r="V1115" s="16">
        <v>10</v>
      </c>
      <c r="W1115" s="16">
        <v>8748</v>
      </c>
      <c r="X1115" s="16">
        <v>-1677.7199999999993</v>
      </c>
    </row>
    <row r="1116" spans="1:24" x14ac:dyDescent="0.25">
      <c r="A1116" s="4" t="s">
        <v>24</v>
      </c>
      <c r="B1116" s="5" t="s">
        <v>1581</v>
      </c>
      <c r="C1116" s="6" t="s">
        <v>35</v>
      </c>
      <c r="D1116" s="7">
        <v>216</v>
      </c>
      <c r="E1116" t="s">
        <v>1388</v>
      </c>
      <c r="F1116" t="s">
        <v>37</v>
      </c>
      <c r="G1116" t="s">
        <v>625</v>
      </c>
      <c r="H1116" t="s">
        <v>30</v>
      </c>
      <c r="I1116" t="s">
        <v>40</v>
      </c>
      <c r="J1116" s="8" t="s">
        <v>46</v>
      </c>
      <c r="K1116" s="8">
        <v>166</v>
      </c>
      <c r="L1116" t="s">
        <v>53</v>
      </c>
      <c r="M1116" s="9">
        <v>24</v>
      </c>
      <c r="N1116" s="10">
        <v>384.61538461538464</v>
      </c>
      <c r="O1116">
        <v>0.8</v>
      </c>
      <c r="P1116">
        <v>0.86</v>
      </c>
      <c r="Q1116">
        <v>0</v>
      </c>
      <c r="R1116" t="s">
        <v>43</v>
      </c>
      <c r="S1116" s="16">
        <v>2740.9920000000002</v>
      </c>
      <c r="T1116" s="16">
        <v>384.61538461538464</v>
      </c>
      <c r="U1116" s="16">
        <v>750</v>
      </c>
      <c r="V1116" s="16">
        <v>500</v>
      </c>
      <c r="W1116" s="16">
        <v>0</v>
      </c>
      <c r="X1116" s="16">
        <v>1106.3766153846154</v>
      </c>
    </row>
    <row r="1117" spans="1:24" x14ac:dyDescent="0.25">
      <c r="A1117" s="4" t="s">
        <v>24</v>
      </c>
      <c r="B1117" s="5" t="s">
        <v>1582</v>
      </c>
      <c r="C1117" s="6" t="s">
        <v>92</v>
      </c>
      <c r="D1117" s="7">
        <v>240</v>
      </c>
      <c r="E1117" t="s">
        <v>560</v>
      </c>
      <c r="F1117" t="s">
        <v>28</v>
      </c>
      <c r="G1117" t="s">
        <v>248</v>
      </c>
      <c r="H1117" t="s">
        <v>51</v>
      </c>
      <c r="I1117" t="s">
        <v>76</v>
      </c>
      <c r="J1117" s="8" t="s">
        <v>46</v>
      </c>
      <c r="K1117" s="8">
        <v>161</v>
      </c>
      <c r="L1117" t="s">
        <v>99</v>
      </c>
      <c r="M1117" s="9">
        <v>35</v>
      </c>
      <c r="N1117" s="10">
        <v>47</v>
      </c>
      <c r="O1117">
        <v>1</v>
      </c>
      <c r="P1117">
        <v>0.82</v>
      </c>
      <c r="Q1117">
        <v>0</v>
      </c>
      <c r="R1117" t="s">
        <v>43</v>
      </c>
      <c r="S1117" s="16">
        <v>4592</v>
      </c>
      <c r="T1117" s="16">
        <v>0</v>
      </c>
      <c r="U1117" s="16">
        <v>0</v>
      </c>
      <c r="V1117" s="16">
        <v>500</v>
      </c>
      <c r="W1117" s="16">
        <v>7567</v>
      </c>
      <c r="X1117" s="16">
        <v>-3475</v>
      </c>
    </row>
    <row r="1118" spans="1:24" x14ac:dyDescent="0.25">
      <c r="A1118" s="4" t="s">
        <v>24</v>
      </c>
      <c r="B1118" s="5" t="s">
        <v>1583</v>
      </c>
      <c r="C1118" s="6" t="s">
        <v>78</v>
      </c>
      <c r="D1118" s="7">
        <v>290</v>
      </c>
      <c r="E1118" t="s">
        <v>1023</v>
      </c>
      <c r="F1118" t="s">
        <v>37</v>
      </c>
      <c r="G1118" t="s">
        <v>85</v>
      </c>
      <c r="H1118" t="s">
        <v>51</v>
      </c>
      <c r="I1118" t="s">
        <v>40</v>
      </c>
      <c r="J1118" s="8" t="s">
        <v>32</v>
      </c>
      <c r="K1118" s="8">
        <v>162</v>
      </c>
      <c r="L1118" t="s">
        <v>121</v>
      </c>
      <c r="M1118" s="9">
        <v>65</v>
      </c>
      <c r="N1118" s="10">
        <v>7500</v>
      </c>
      <c r="O1118">
        <v>0.8</v>
      </c>
      <c r="P1118">
        <v>0.95</v>
      </c>
      <c r="Q1118">
        <v>0</v>
      </c>
      <c r="R1118" t="s">
        <v>43</v>
      </c>
      <c r="S1118" s="16">
        <v>8002.7999999999993</v>
      </c>
      <c r="T1118" s="16">
        <v>7500</v>
      </c>
      <c r="U1118" s="16">
        <v>0</v>
      </c>
      <c r="V1118" s="16">
        <v>10</v>
      </c>
      <c r="W1118" s="16">
        <v>0</v>
      </c>
      <c r="X1118" s="16">
        <v>492.79999999999927</v>
      </c>
    </row>
    <row r="1119" spans="1:24" x14ac:dyDescent="0.25">
      <c r="A1119" s="4" t="s">
        <v>24</v>
      </c>
      <c r="B1119" s="5" t="s">
        <v>1584</v>
      </c>
      <c r="C1119" s="6" t="s">
        <v>43</v>
      </c>
      <c r="D1119" s="7">
        <v>101</v>
      </c>
      <c r="E1119" t="s">
        <v>595</v>
      </c>
      <c r="F1119" t="s">
        <v>28</v>
      </c>
      <c r="G1119" t="s">
        <v>159</v>
      </c>
      <c r="H1119" t="s">
        <v>39</v>
      </c>
      <c r="I1119" t="s">
        <v>40</v>
      </c>
      <c r="J1119" s="8" t="s">
        <v>46</v>
      </c>
      <c r="K1119" s="8">
        <v>89</v>
      </c>
      <c r="L1119" t="s">
        <v>47</v>
      </c>
      <c r="M1119" s="9">
        <v>30</v>
      </c>
      <c r="N1119" s="10">
        <v>615.38461538461536</v>
      </c>
      <c r="O1119">
        <v>0.8</v>
      </c>
      <c r="P1119">
        <v>1.01</v>
      </c>
      <c r="Q1119">
        <v>0</v>
      </c>
      <c r="R1119" t="s">
        <v>43</v>
      </c>
      <c r="S1119" s="16">
        <v>3878.4</v>
      </c>
      <c r="T1119" s="16">
        <v>615.38461538461536</v>
      </c>
      <c r="U1119" s="16">
        <v>0</v>
      </c>
      <c r="V1119" s="16">
        <v>50</v>
      </c>
      <c r="W1119" s="16">
        <v>0</v>
      </c>
      <c r="X1119" s="16">
        <v>3213.0153846153848</v>
      </c>
    </row>
    <row r="1120" spans="1:24" x14ac:dyDescent="0.25">
      <c r="A1120" s="4" t="s">
        <v>24</v>
      </c>
      <c r="B1120" s="5" t="s">
        <v>1585</v>
      </c>
      <c r="C1120" s="6" t="s">
        <v>78</v>
      </c>
      <c r="D1120" s="7">
        <v>92</v>
      </c>
      <c r="E1120" t="s">
        <v>1067</v>
      </c>
      <c r="F1120" t="s">
        <v>28</v>
      </c>
      <c r="G1120" t="s">
        <v>1034</v>
      </c>
      <c r="H1120" t="s">
        <v>51</v>
      </c>
      <c r="I1120" t="s">
        <v>40</v>
      </c>
      <c r="J1120" s="8" t="s">
        <v>46</v>
      </c>
      <c r="K1120" s="8">
        <v>0</v>
      </c>
      <c r="L1120" t="s">
        <v>82</v>
      </c>
      <c r="M1120" s="9">
        <v>40</v>
      </c>
      <c r="N1120" s="10">
        <v>1230.7692307692307</v>
      </c>
      <c r="O1120">
        <v>0.8</v>
      </c>
      <c r="P1120">
        <v>1.1299999999999999</v>
      </c>
      <c r="Q1120">
        <v>0</v>
      </c>
      <c r="R1120" t="s">
        <v>43</v>
      </c>
      <c r="S1120" s="16">
        <v>5785.5999999999995</v>
      </c>
      <c r="T1120" s="16">
        <v>0</v>
      </c>
      <c r="U1120" s="16">
        <v>0</v>
      </c>
      <c r="V1120" s="16">
        <v>50</v>
      </c>
      <c r="W1120" s="16">
        <v>0</v>
      </c>
      <c r="X1120" s="16">
        <v>5735.5999999999995</v>
      </c>
    </row>
    <row r="1121" spans="1:24" x14ac:dyDescent="0.25">
      <c r="A1121" s="4" t="s">
        <v>24</v>
      </c>
      <c r="B1121" s="5" t="s">
        <v>1586</v>
      </c>
      <c r="C1121" s="6" t="s">
        <v>78</v>
      </c>
      <c r="D1121" s="7">
        <v>54</v>
      </c>
      <c r="E1121" t="s">
        <v>132</v>
      </c>
      <c r="F1121" t="s">
        <v>37</v>
      </c>
      <c r="G1121" t="s">
        <v>133</v>
      </c>
      <c r="H1121" t="s">
        <v>30</v>
      </c>
      <c r="I1121" t="s">
        <v>76</v>
      </c>
      <c r="J1121" s="8" t="s">
        <v>46</v>
      </c>
      <c r="K1121" s="8">
        <v>162</v>
      </c>
      <c r="L1121" t="s">
        <v>82</v>
      </c>
      <c r="M1121" s="9">
        <v>40</v>
      </c>
      <c r="N1121" s="10">
        <v>1230.7692307692307</v>
      </c>
      <c r="O1121">
        <v>1</v>
      </c>
      <c r="P1121">
        <v>0.99</v>
      </c>
      <c r="Q1121">
        <v>0</v>
      </c>
      <c r="R1121" t="s">
        <v>43</v>
      </c>
      <c r="S1121" s="16">
        <v>6415.2</v>
      </c>
      <c r="T1121" s="16">
        <v>1230.7692307692307</v>
      </c>
      <c r="U1121" s="16">
        <v>750</v>
      </c>
      <c r="V1121" s="16">
        <v>10</v>
      </c>
      <c r="W1121" s="16">
        <v>0</v>
      </c>
      <c r="X1121" s="16">
        <v>4424.4307692307693</v>
      </c>
    </row>
    <row r="1122" spans="1:24" x14ac:dyDescent="0.25">
      <c r="A1122" s="4" t="s">
        <v>24</v>
      </c>
      <c r="B1122" s="5" t="s">
        <v>1587</v>
      </c>
      <c r="C1122" s="6" t="s">
        <v>92</v>
      </c>
      <c r="D1122" s="7">
        <v>106</v>
      </c>
      <c r="E1122" t="s">
        <v>288</v>
      </c>
      <c r="F1122" t="s">
        <v>37</v>
      </c>
      <c r="G1122" t="s">
        <v>98</v>
      </c>
      <c r="H1122" t="s">
        <v>81</v>
      </c>
      <c r="I1122" t="s">
        <v>40</v>
      </c>
      <c r="J1122" s="8" t="s">
        <v>46</v>
      </c>
      <c r="K1122" s="8">
        <v>161</v>
      </c>
      <c r="L1122" t="s">
        <v>99</v>
      </c>
      <c r="M1122" s="9">
        <v>48</v>
      </c>
      <c r="N1122" s="10">
        <v>50</v>
      </c>
      <c r="O1122">
        <v>0.8</v>
      </c>
      <c r="P1122">
        <v>1.03</v>
      </c>
      <c r="Q1122">
        <v>0</v>
      </c>
      <c r="R1122" t="s">
        <v>43</v>
      </c>
      <c r="S1122" s="16">
        <v>6367.8720000000003</v>
      </c>
      <c r="T1122" s="16">
        <v>0</v>
      </c>
      <c r="U1122" s="16">
        <v>0</v>
      </c>
      <c r="V1122" s="16">
        <v>250</v>
      </c>
      <c r="W1122" s="16">
        <v>8050</v>
      </c>
      <c r="X1122" s="16">
        <v>-1932.1279999999997</v>
      </c>
    </row>
    <row r="1123" spans="1:24" x14ac:dyDescent="0.25">
      <c r="A1123" s="4" t="s">
        <v>24</v>
      </c>
      <c r="B1123" s="5" t="s">
        <v>1588</v>
      </c>
      <c r="C1123" s="6" t="s">
        <v>43</v>
      </c>
      <c r="D1123" s="7">
        <v>190</v>
      </c>
      <c r="E1123" t="s">
        <v>661</v>
      </c>
      <c r="F1123" t="s">
        <v>37</v>
      </c>
      <c r="G1123" t="s">
        <v>662</v>
      </c>
      <c r="H1123" t="s">
        <v>81</v>
      </c>
      <c r="I1123" t="s">
        <v>40</v>
      </c>
      <c r="J1123" s="8" t="s">
        <v>46</v>
      </c>
      <c r="K1123" s="8">
        <v>92</v>
      </c>
      <c r="L1123" t="s">
        <v>47</v>
      </c>
      <c r="M1123" s="9">
        <v>30</v>
      </c>
      <c r="N1123" s="10">
        <v>615.38461538461536</v>
      </c>
      <c r="O1123">
        <v>0.8</v>
      </c>
      <c r="P1123">
        <v>1.17</v>
      </c>
      <c r="Q1123">
        <v>0</v>
      </c>
      <c r="R1123" t="s">
        <v>43</v>
      </c>
      <c r="S1123" s="16">
        <v>2583.3599999999997</v>
      </c>
      <c r="T1123" s="16">
        <v>615.38461538461536</v>
      </c>
      <c r="U1123" s="16">
        <v>200</v>
      </c>
      <c r="V1123" s="16">
        <v>10</v>
      </c>
      <c r="W1123" s="16">
        <v>0</v>
      </c>
      <c r="X1123" s="16">
        <v>1757.9753846153844</v>
      </c>
    </row>
    <row r="1124" spans="1:24" x14ac:dyDescent="0.25">
      <c r="A1124" s="4" t="s">
        <v>24</v>
      </c>
      <c r="B1124" s="5" t="s">
        <v>1589</v>
      </c>
      <c r="C1124" s="6" t="s">
        <v>92</v>
      </c>
      <c r="D1124" s="7">
        <v>71</v>
      </c>
      <c r="E1124" t="s">
        <v>1147</v>
      </c>
      <c r="F1124" t="s">
        <v>37</v>
      </c>
      <c r="G1124" t="s">
        <v>201</v>
      </c>
      <c r="H1124" t="s">
        <v>39</v>
      </c>
      <c r="I1124" t="s">
        <v>40</v>
      </c>
      <c r="J1124" s="8" t="s">
        <v>46</v>
      </c>
      <c r="K1124" s="8">
        <v>162</v>
      </c>
      <c r="L1124" t="s">
        <v>99</v>
      </c>
      <c r="M1124" s="9">
        <v>35</v>
      </c>
      <c r="N1124" s="10">
        <v>44</v>
      </c>
      <c r="O1124">
        <v>0.8</v>
      </c>
      <c r="P1124">
        <v>1.1299999999999999</v>
      </c>
      <c r="Q1124">
        <v>0</v>
      </c>
      <c r="R1124" t="s">
        <v>43</v>
      </c>
      <c r="S1124" s="16">
        <v>5125.6799999999994</v>
      </c>
      <c r="T1124" s="16">
        <v>0</v>
      </c>
      <c r="U1124" s="16">
        <v>200</v>
      </c>
      <c r="V1124" s="16">
        <v>50</v>
      </c>
      <c r="W1124" s="16">
        <v>7128</v>
      </c>
      <c r="X1124" s="16">
        <v>-2252.3200000000006</v>
      </c>
    </row>
    <row r="1125" spans="1:24" x14ac:dyDescent="0.25">
      <c r="A1125" s="4" t="s">
        <v>24</v>
      </c>
      <c r="B1125" s="5" t="s">
        <v>1590</v>
      </c>
      <c r="C1125" s="6" t="s">
        <v>92</v>
      </c>
      <c r="D1125" s="7">
        <v>1</v>
      </c>
      <c r="E1125" t="s">
        <v>935</v>
      </c>
      <c r="F1125" t="s">
        <v>37</v>
      </c>
      <c r="G1125" t="s">
        <v>309</v>
      </c>
      <c r="H1125" t="s">
        <v>60</v>
      </c>
      <c r="I1125" t="s">
        <v>86</v>
      </c>
      <c r="J1125" s="8" t="s">
        <v>46</v>
      </c>
      <c r="K1125" s="8">
        <v>165</v>
      </c>
      <c r="L1125" t="s">
        <v>99</v>
      </c>
      <c r="M1125" s="9">
        <v>48</v>
      </c>
      <c r="N1125" s="10">
        <v>41</v>
      </c>
      <c r="O1125">
        <v>0.9</v>
      </c>
      <c r="P1125">
        <v>0.97</v>
      </c>
      <c r="Q1125">
        <v>0</v>
      </c>
      <c r="R1125" t="s">
        <v>43</v>
      </c>
      <c r="S1125" s="16">
        <v>6914.16</v>
      </c>
      <c r="T1125" s="16">
        <v>0</v>
      </c>
      <c r="U1125" s="16">
        <v>0</v>
      </c>
      <c r="V1125" s="16">
        <v>50</v>
      </c>
      <c r="W1125" s="16">
        <v>6765</v>
      </c>
      <c r="X1125" s="16">
        <v>99.159999999999854</v>
      </c>
    </row>
    <row r="1126" spans="1:24" x14ac:dyDescent="0.25">
      <c r="A1126" s="4" t="s">
        <v>24</v>
      </c>
      <c r="B1126" s="5" t="s">
        <v>1591</v>
      </c>
      <c r="C1126" s="6" t="s">
        <v>135</v>
      </c>
      <c r="D1126" s="7">
        <v>254</v>
      </c>
      <c r="E1126" t="s">
        <v>345</v>
      </c>
      <c r="F1126" t="s">
        <v>37</v>
      </c>
      <c r="G1126" t="s">
        <v>94</v>
      </c>
      <c r="H1126" t="s">
        <v>51</v>
      </c>
      <c r="I1126" t="s">
        <v>40</v>
      </c>
      <c r="J1126" s="8" t="s">
        <v>32</v>
      </c>
      <c r="K1126" s="8">
        <v>160</v>
      </c>
      <c r="L1126" t="s">
        <v>209</v>
      </c>
      <c r="M1126" s="9">
        <v>90</v>
      </c>
      <c r="N1126" s="10">
        <v>9166.6666666666661</v>
      </c>
      <c r="O1126">
        <v>0.8</v>
      </c>
      <c r="P1126">
        <v>1.07</v>
      </c>
      <c r="Q1126">
        <v>0</v>
      </c>
      <c r="R1126" t="s">
        <v>43</v>
      </c>
      <c r="S1126" s="16">
        <v>12326.400000000001</v>
      </c>
      <c r="T1126" s="16">
        <v>9166.6666666666661</v>
      </c>
      <c r="U1126" s="16">
        <v>200</v>
      </c>
      <c r="V1126" s="16">
        <v>50</v>
      </c>
      <c r="W1126" s="16">
        <v>0</v>
      </c>
      <c r="X1126" s="16">
        <v>2909.7333333333354</v>
      </c>
    </row>
    <row r="1127" spans="1:24" x14ac:dyDescent="0.25">
      <c r="A1127" s="4" t="s">
        <v>24</v>
      </c>
      <c r="B1127" s="5" t="s">
        <v>1592</v>
      </c>
      <c r="C1127" s="6" t="s">
        <v>35</v>
      </c>
      <c r="D1127" s="7">
        <v>264</v>
      </c>
      <c r="E1127" t="s">
        <v>794</v>
      </c>
      <c r="F1127" t="s">
        <v>37</v>
      </c>
      <c r="G1127" t="s">
        <v>403</v>
      </c>
      <c r="H1127" t="s">
        <v>51</v>
      </c>
      <c r="I1127" t="s">
        <v>40</v>
      </c>
      <c r="J1127" s="8" t="s">
        <v>46</v>
      </c>
      <c r="K1127" s="8">
        <v>163</v>
      </c>
      <c r="L1127" t="s">
        <v>53</v>
      </c>
      <c r="M1127" s="9">
        <v>24</v>
      </c>
      <c r="N1127" s="10">
        <v>384.61538461538464</v>
      </c>
      <c r="O1127">
        <v>0.8</v>
      </c>
      <c r="P1127">
        <v>1.1499999999999999</v>
      </c>
      <c r="Q1127">
        <v>0</v>
      </c>
      <c r="R1127" t="s">
        <v>43</v>
      </c>
      <c r="S1127" s="16">
        <v>3599.04</v>
      </c>
      <c r="T1127" s="16">
        <v>384.61538461538464</v>
      </c>
      <c r="U1127" s="16">
        <v>1000</v>
      </c>
      <c r="V1127" s="16">
        <v>250</v>
      </c>
      <c r="W1127" s="16">
        <v>0</v>
      </c>
      <c r="X1127" s="16">
        <v>1964.4246153846152</v>
      </c>
    </row>
    <row r="1128" spans="1:24" x14ac:dyDescent="0.25">
      <c r="A1128" s="4" t="s">
        <v>24</v>
      </c>
      <c r="B1128" s="5" t="s">
        <v>1593</v>
      </c>
      <c r="C1128" s="6" t="s">
        <v>35</v>
      </c>
      <c r="D1128" s="7">
        <v>186</v>
      </c>
      <c r="E1128" t="s">
        <v>463</v>
      </c>
      <c r="F1128" t="s">
        <v>37</v>
      </c>
      <c r="G1128" t="s">
        <v>127</v>
      </c>
      <c r="H1128" t="s">
        <v>51</v>
      </c>
      <c r="I1128" t="s">
        <v>31</v>
      </c>
      <c r="J1128" s="8" t="s">
        <v>46</v>
      </c>
      <c r="K1128" s="8">
        <v>0</v>
      </c>
      <c r="L1128" t="s">
        <v>53</v>
      </c>
      <c r="M1128" s="9">
        <v>24</v>
      </c>
      <c r="N1128" s="10">
        <v>384.61538461538464</v>
      </c>
      <c r="O1128">
        <v>1.2</v>
      </c>
      <c r="P1128">
        <v>1.2</v>
      </c>
      <c r="Q1128">
        <v>0</v>
      </c>
      <c r="R1128" t="s">
        <v>43</v>
      </c>
      <c r="S1128" s="16">
        <v>0</v>
      </c>
      <c r="T1128" s="16">
        <v>0</v>
      </c>
      <c r="U1128" s="16">
        <v>200</v>
      </c>
      <c r="V1128" s="16">
        <v>250</v>
      </c>
      <c r="W1128" s="16">
        <v>0</v>
      </c>
      <c r="X1128" s="16">
        <v>-450</v>
      </c>
    </row>
    <row r="1129" spans="1:24" x14ac:dyDescent="0.25">
      <c r="A1129" s="4" t="s">
        <v>24</v>
      </c>
      <c r="B1129" s="5" t="s">
        <v>1594</v>
      </c>
      <c r="C1129" s="6" t="s">
        <v>66</v>
      </c>
      <c r="D1129" s="7">
        <v>249</v>
      </c>
      <c r="E1129" t="s">
        <v>364</v>
      </c>
      <c r="F1129" t="s">
        <v>37</v>
      </c>
      <c r="G1129" t="s">
        <v>365</v>
      </c>
      <c r="H1129" t="s">
        <v>39</v>
      </c>
      <c r="I1129" t="s">
        <v>76</v>
      </c>
      <c r="J1129" s="8" t="s">
        <v>32</v>
      </c>
      <c r="K1129" s="8">
        <v>163</v>
      </c>
      <c r="L1129" t="s">
        <v>296</v>
      </c>
      <c r="M1129" s="9">
        <v>72</v>
      </c>
      <c r="N1129" s="10">
        <v>8333.3333333333339</v>
      </c>
      <c r="O1129">
        <v>1</v>
      </c>
      <c r="P1129">
        <v>0.86</v>
      </c>
      <c r="Q1129">
        <v>0</v>
      </c>
      <c r="R1129" t="s">
        <v>43</v>
      </c>
      <c r="S1129" s="16">
        <v>10092.959999999999</v>
      </c>
      <c r="T1129" s="16">
        <v>8333.3333333333339</v>
      </c>
      <c r="U1129" s="16">
        <v>200</v>
      </c>
      <c r="V1129" s="16">
        <v>250</v>
      </c>
      <c r="W1129" s="16">
        <v>0</v>
      </c>
      <c r="X1129" s="16">
        <v>1309.6266666666652</v>
      </c>
    </row>
    <row r="1130" spans="1:24" x14ac:dyDescent="0.25">
      <c r="A1130" s="4" t="s">
        <v>24</v>
      </c>
      <c r="B1130" s="5" t="s">
        <v>1595</v>
      </c>
      <c r="C1130" s="6" t="s">
        <v>92</v>
      </c>
      <c r="D1130" s="7">
        <v>215</v>
      </c>
      <c r="E1130" t="s">
        <v>698</v>
      </c>
      <c r="F1130" t="s">
        <v>28</v>
      </c>
      <c r="G1130" t="s">
        <v>625</v>
      </c>
      <c r="H1130" t="s">
        <v>30</v>
      </c>
      <c r="I1130" t="s">
        <v>76</v>
      </c>
      <c r="J1130" s="8" t="s">
        <v>46</v>
      </c>
      <c r="K1130" s="8">
        <v>163</v>
      </c>
      <c r="L1130" t="s">
        <v>99</v>
      </c>
      <c r="M1130" s="9">
        <v>48</v>
      </c>
      <c r="N1130" s="10">
        <v>43</v>
      </c>
      <c r="O1130">
        <v>1</v>
      </c>
      <c r="P1130">
        <v>0.86</v>
      </c>
      <c r="Q1130">
        <v>0</v>
      </c>
      <c r="R1130" t="s">
        <v>43</v>
      </c>
      <c r="S1130" s="16">
        <v>6604.8</v>
      </c>
      <c r="T1130" s="16">
        <v>0</v>
      </c>
      <c r="U1130" s="16">
        <v>0</v>
      </c>
      <c r="V1130" s="16">
        <v>10</v>
      </c>
      <c r="W1130" s="16">
        <v>7009</v>
      </c>
      <c r="X1130" s="16">
        <v>-414.19999999999982</v>
      </c>
    </row>
    <row r="1131" spans="1:24" x14ac:dyDescent="0.25">
      <c r="A1131" s="4" t="s">
        <v>24</v>
      </c>
      <c r="B1131" s="5" t="s">
        <v>1596</v>
      </c>
      <c r="C1131" s="6" t="s">
        <v>66</v>
      </c>
      <c r="D1131" s="7">
        <v>147</v>
      </c>
      <c r="E1131" t="s">
        <v>442</v>
      </c>
      <c r="F1131" t="s">
        <v>37</v>
      </c>
      <c r="G1131" t="s">
        <v>443</v>
      </c>
      <c r="H1131" t="s">
        <v>60</v>
      </c>
      <c r="I1131" t="s">
        <v>76</v>
      </c>
      <c r="J1131" s="8" t="s">
        <v>46</v>
      </c>
      <c r="K1131" s="8">
        <v>0</v>
      </c>
      <c r="L1131" t="s">
        <v>69</v>
      </c>
      <c r="M1131" s="9">
        <v>48</v>
      </c>
      <c r="N1131" s="10">
        <v>1538.4615384615386</v>
      </c>
      <c r="O1131">
        <v>1</v>
      </c>
      <c r="P1131">
        <v>1.07</v>
      </c>
      <c r="Q1131">
        <v>0</v>
      </c>
      <c r="R1131" t="s">
        <v>43</v>
      </c>
      <c r="S1131" s="16">
        <v>0</v>
      </c>
      <c r="T1131" s="16">
        <v>0</v>
      </c>
      <c r="U1131" s="16">
        <v>0</v>
      </c>
      <c r="V1131" s="16">
        <v>500</v>
      </c>
      <c r="W1131" s="16">
        <v>0</v>
      </c>
      <c r="X1131" s="16">
        <v>-500</v>
      </c>
    </row>
    <row r="1132" spans="1:24" x14ac:dyDescent="0.25">
      <c r="A1132" s="4" t="s">
        <v>24</v>
      </c>
      <c r="B1132" s="5" t="s">
        <v>1597</v>
      </c>
      <c r="C1132" s="6" t="s">
        <v>43</v>
      </c>
      <c r="D1132" s="7">
        <v>272</v>
      </c>
      <c r="E1132" t="s">
        <v>999</v>
      </c>
      <c r="F1132" t="s">
        <v>37</v>
      </c>
      <c r="G1132" t="s">
        <v>29</v>
      </c>
      <c r="H1132" t="s">
        <v>30</v>
      </c>
      <c r="I1132" t="s">
        <v>52</v>
      </c>
      <c r="J1132" s="8" t="s">
        <v>46</v>
      </c>
      <c r="K1132" s="8">
        <v>0</v>
      </c>
      <c r="L1132" t="s">
        <v>47</v>
      </c>
      <c r="M1132" s="9">
        <v>30</v>
      </c>
      <c r="N1132" s="10">
        <v>615.38461538461536</v>
      </c>
      <c r="O1132">
        <v>1.1000000000000001</v>
      </c>
      <c r="P1132">
        <v>1</v>
      </c>
      <c r="Q1132">
        <v>0</v>
      </c>
      <c r="R1132" t="s">
        <v>43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</row>
    <row r="1133" spans="1:24" x14ac:dyDescent="0.25">
      <c r="A1133" s="4" t="s">
        <v>24</v>
      </c>
      <c r="B1133" s="5" t="s">
        <v>1598</v>
      </c>
      <c r="C1133" s="6" t="s">
        <v>135</v>
      </c>
      <c r="D1133" s="7">
        <v>111</v>
      </c>
      <c r="E1133" t="s">
        <v>812</v>
      </c>
      <c r="F1133" t="s">
        <v>28</v>
      </c>
      <c r="G1133" t="s">
        <v>63</v>
      </c>
      <c r="H1133" t="s">
        <v>64</v>
      </c>
      <c r="I1133" t="s">
        <v>40</v>
      </c>
      <c r="J1133" s="8" t="s">
        <v>32</v>
      </c>
      <c r="K1133" s="8">
        <v>137</v>
      </c>
      <c r="L1133" t="s">
        <v>209</v>
      </c>
      <c r="M1133" s="9">
        <v>90</v>
      </c>
      <c r="N1133" s="10">
        <v>9166.6666666666661</v>
      </c>
      <c r="O1133">
        <v>0.8</v>
      </c>
      <c r="P1133">
        <v>1.04</v>
      </c>
      <c r="Q1133">
        <v>0</v>
      </c>
      <c r="R1133" t="s">
        <v>43</v>
      </c>
      <c r="S1133" s="16">
        <v>11980.800000000001</v>
      </c>
      <c r="T1133" s="16">
        <v>9166.6666666666661</v>
      </c>
      <c r="U1133" s="16">
        <v>0</v>
      </c>
      <c r="V1133" s="16">
        <v>50</v>
      </c>
      <c r="W1133" s="16">
        <v>0</v>
      </c>
      <c r="X1133" s="16">
        <v>2764.133333333335</v>
      </c>
    </row>
    <row r="1134" spans="1:24" x14ac:dyDescent="0.25">
      <c r="A1134" s="4" t="s">
        <v>24</v>
      </c>
      <c r="B1134" s="5" t="s">
        <v>1599</v>
      </c>
      <c r="C1134" s="6" t="s">
        <v>92</v>
      </c>
      <c r="D1134" s="7">
        <v>259</v>
      </c>
      <c r="E1134" t="s">
        <v>469</v>
      </c>
      <c r="F1134" t="s">
        <v>28</v>
      </c>
      <c r="G1134" t="s">
        <v>124</v>
      </c>
      <c r="H1134" t="s">
        <v>51</v>
      </c>
      <c r="I1134" t="s">
        <v>40</v>
      </c>
      <c r="J1134" s="8" t="s">
        <v>46</v>
      </c>
      <c r="K1134" s="8">
        <v>166</v>
      </c>
      <c r="L1134" t="s">
        <v>99</v>
      </c>
      <c r="M1134" s="9">
        <v>35</v>
      </c>
      <c r="N1134" s="10">
        <v>52</v>
      </c>
      <c r="O1134">
        <v>0.8</v>
      </c>
      <c r="P1134">
        <v>1.17</v>
      </c>
      <c r="Q1134">
        <v>0</v>
      </c>
      <c r="R1134" t="s">
        <v>43</v>
      </c>
      <c r="S1134" s="16">
        <v>5241.5999999999995</v>
      </c>
      <c r="T1134" s="16">
        <v>0</v>
      </c>
      <c r="U1134" s="16">
        <v>500</v>
      </c>
      <c r="V1134" s="16">
        <v>10</v>
      </c>
      <c r="W1134" s="16">
        <v>8632</v>
      </c>
      <c r="X1134" s="16">
        <v>-3900.4000000000005</v>
      </c>
    </row>
    <row r="1135" spans="1:24" x14ac:dyDescent="0.25">
      <c r="A1135" s="4" t="s">
        <v>24</v>
      </c>
      <c r="B1135" s="5" t="s">
        <v>1600</v>
      </c>
      <c r="C1135" s="6" t="s">
        <v>43</v>
      </c>
      <c r="D1135" s="7">
        <v>51</v>
      </c>
      <c r="E1135" t="s">
        <v>382</v>
      </c>
      <c r="F1135" t="s">
        <v>37</v>
      </c>
      <c r="G1135" t="s">
        <v>383</v>
      </c>
      <c r="H1135" t="s">
        <v>51</v>
      </c>
      <c r="I1135" t="s">
        <v>40</v>
      </c>
      <c r="J1135" s="8" t="s">
        <v>46</v>
      </c>
      <c r="K1135" s="8">
        <v>168</v>
      </c>
      <c r="L1135" t="s">
        <v>47</v>
      </c>
      <c r="M1135" s="9">
        <v>30</v>
      </c>
      <c r="N1135" s="10">
        <v>615.38461538461536</v>
      </c>
      <c r="O1135">
        <v>0.8</v>
      </c>
      <c r="P1135">
        <v>1.17</v>
      </c>
      <c r="Q1135">
        <v>0</v>
      </c>
      <c r="R1135" t="s">
        <v>43</v>
      </c>
      <c r="S1135" s="16">
        <v>4717.4399999999996</v>
      </c>
      <c r="T1135" s="16">
        <v>615.38461538461536</v>
      </c>
      <c r="U1135" s="16">
        <v>0</v>
      </c>
      <c r="V1135" s="16">
        <v>10</v>
      </c>
      <c r="W1135" s="16">
        <v>0</v>
      </c>
      <c r="X1135" s="16">
        <v>4092.0553846153844</v>
      </c>
    </row>
    <row r="1136" spans="1:24" x14ac:dyDescent="0.25">
      <c r="A1136" s="4" t="s">
        <v>24</v>
      </c>
      <c r="B1136" s="5" t="s">
        <v>1601</v>
      </c>
      <c r="C1136" s="6" t="s">
        <v>26</v>
      </c>
      <c r="D1136" s="7">
        <v>29</v>
      </c>
      <c r="E1136" t="s">
        <v>171</v>
      </c>
      <c r="F1136" t="s">
        <v>37</v>
      </c>
      <c r="G1136" t="s">
        <v>172</v>
      </c>
      <c r="H1136" t="s">
        <v>51</v>
      </c>
      <c r="I1136" t="s">
        <v>52</v>
      </c>
      <c r="J1136" s="8" t="s">
        <v>46</v>
      </c>
      <c r="K1136" s="8">
        <v>0</v>
      </c>
      <c r="L1136" t="s">
        <v>90</v>
      </c>
      <c r="M1136" s="9">
        <v>35</v>
      </c>
      <c r="N1136" s="10">
        <v>923.07692307692309</v>
      </c>
      <c r="O1136">
        <v>1.1000000000000001</v>
      </c>
      <c r="P1136">
        <v>1.0900000000000001</v>
      </c>
      <c r="Q1136">
        <v>0</v>
      </c>
      <c r="R1136" t="s">
        <v>43</v>
      </c>
      <c r="S1136" s="16">
        <v>0</v>
      </c>
      <c r="T1136" s="16">
        <v>0</v>
      </c>
      <c r="U1136" s="16">
        <v>200</v>
      </c>
      <c r="V1136" s="16">
        <v>250</v>
      </c>
      <c r="W1136" s="16">
        <v>0</v>
      </c>
      <c r="X1136" s="16">
        <v>-450</v>
      </c>
    </row>
    <row r="1137" spans="1:24" x14ac:dyDescent="0.25">
      <c r="A1137" s="4" t="s">
        <v>24</v>
      </c>
      <c r="B1137" s="5" t="s">
        <v>1602</v>
      </c>
      <c r="C1137" s="6" t="s">
        <v>78</v>
      </c>
      <c r="D1137" s="7">
        <v>229</v>
      </c>
      <c r="E1137" t="s">
        <v>955</v>
      </c>
      <c r="F1137" t="s">
        <v>37</v>
      </c>
      <c r="G1137" t="s">
        <v>80</v>
      </c>
      <c r="H1137" t="s">
        <v>81</v>
      </c>
      <c r="I1137" t="s">
        <v>52</v>
      </c>
      <c r="J1137" s="8" t="s">
        <v>32</v>
      </c>
      <c r="K1137" s="8">
        <v>160</v>
      </c>
      <c r="L1137" t="s">
        <v>121</v>
      </c>
      <c r="M1137" s="9">
        <v>65</v>
      </c>
      <c r="N1137" s="10">
        <v>7500</v>
      </c>
      <c r="O1137">
        <v>1.1000000000000001</v>
      </c>
      <c r="P1137">
        <v>1.1599999999999999</v>
      </c>
      <c r="Q1137">
        <v>0</v>
      </c>
      <c r="R1137" t="s">
        <v>43</v>
      </c>
      <c r="S1137" s="16">
        <v>13270.400000000001</v>
      </c>
      <c r="T1137" s="16">
        <v>7500</v>
      </c>
      <c r="U1137" s="16">
        <v>0</v>
      </c>
      <c r="V1137" s="16">
        <v>250</v>
      </c>
      <c r="W1137" s="16">
        <v>0</v>
      </c>
      <c r="X1137" s="16">
        <v>5520.4000000000015</v>
      </c>
    </row>
    <row r="1138" spans="1:24" x14ac:dyDescent="0.25">
      <c r="A1138" s="4" t="s">
        <v>24</v>
      </c>
      <c r="B1138" s="5" t="s">
        <v>1603</v>
      </c>
      <c r="C1138" s="6" t="s">
        <v>43</v>
      </c>
      <c r="D1138" s="7">
        <v>92</v>
      </c>
      <c r="E1138" t="s">
        <v>1067</v>
      </c>
      <c r="F1138" t="s">
        <v>28</v>
      </c>
      <c r="G1138" t="s">
        <v>1034</v>
      </c>
      <c r="H1138" t="s">
        <v>51</v>
      </c>
      <c r="I1138" t="s">
        <v>40</v>
      </c>
      <c r="J1138" s="8" t="s">
        <v>46</v>
      </c>
      <c r="K1138" s="8">
        <v>94</v>
      </c>
      <c r="L1138" t="s">
        <v>47</v>
      </c>
      <c r="M1138" s="9">
        <v>30</v>
      </c>
      <c r="N1138" s="10">
        <v>615.38461538461536</v>
      </c>
      <c r="O1138">
        <v>0.8</v>
      </c>
      <c r="P1138">
        <v>1.1299999999999999</v>
      </c>
      <c r="Q1138">
        <v>0</v>
      </c>
      <c r="R1138" t="s">
        <v>43</v>
      </c>
      <c r="S1138" s="16">
        <v>4339.2</v>
      </c>
      <c r="T1138" s="16">
        <v>615.38461538461536</v>
      </c>
      <c r="U1138" s="16">
        <v>750</v>
      </c>
      <c r="V1138" s="16">
        <v>100</v>
      </c>
      <c r="W1138" s="16">
        <v>0</v>
      </c>
      <c r="X1138" s="16">
        <v>2873.8153846153846</v>
      </c>
    </row>
    <row r="1139" spans="1:24" x14ac:dyDescent="0.25">
      <c r="A1139" s="4" t="s">
        <v>24</v>
      </c>
      <c r="B1139" s="5" t="s">
        <v>1604</v>
      </c>
      <c r="C1139" s="6" t="s">
        <v>92</v>
      </c>
      <c r="D1139" s="7">
        <v>76</v>
      </c>
      <c r="E1139" t="s">
        <v>1212</v>
      </c>
      <c r="F1139" t="s">
        <v>37</v>
      </c>
      <c r="G1139" t="s">
        <v>208</v>
      </c>
      <c r="H1139" t="s">
        <v>39</v>
      </c>
      <c r="I1139" t="s">
        <v>40</v>
      </c>
      <c r="J1139" s="8" t="s">
        <v>32</v>
      </c>
      <c r="K1139" s="8">
        <v>161</v>
      </c>
      <c r="L1139" t="s">
        <v>95</v>
      </c>
      <c r="M1139" s="9">
        <v>72</v>
      </c>
      <c r="N1139" s="10">
        <v>75</v>
      </c>
      <c r="O1139">
        <v>0.8</v>
      </c>
      <c r="P1139">
        <v>0.99</v>
      </c>
      <c r="Q1139">
        <v>0</v>
      </c>
      <c r="R1139" t="s">
        <v>43</v>
      </c>
      <c r="S1139" s="16">
        <v>9180.8639999999996</v>
      </c>
      <c r="T1139" s="16">
        <v>0</v>
      </c>
      <c r="U1139" s="16">
        <v>0</v>
      </c>
      <c r="V1139" s="16">
        <v>50</v>
      </c>
      <c r="W1139" s="16">
        <v>12075</v>
      </c>
      <c r="X1139" s="16">
        <v>-2944.1360000000004</v>
      </c>
    </row>
    <row r="1140" spans="1:24" x14ac:dyDescent="0.25">
      <c r="A1140" s="4" t="s">
        <v>24</v>
      </c>
      <c r="B1140" s="5" t="s">
        <v>1605</v>
      </c>
      <c r="C1140" s="6" t="s">
        <v>35</v>
      </c>
      <c r="D1140" s="7">
        <v>75</v>
      </c>
      <c r="E1140" t="s">
        <v>356</v>
      </c>
      <c r="F1140" t="s">
        <v>37</v>
      </c>
      <c r="G1140" t="s">
        <v>208</v>
      </c>
      <c r="H1140" t="s">
        <v>39</v>
      </c>
      <c r="I1140" t="s">
        <v>76</v>
      </c>
      <c r="J1140" s="8" t="s">
        <v>46</v>
      </c>
      <c r="K1140" s="8">
        <v>163</v>
      </c>
      <c r="L1140" t="s">
        <v>53</v>
      </c>
      <c r="M1140" s="9">
        <v>24</v>
      </c>
      <c r="N1140" s="10">
        <v>384.61538461538464</v>
      </c>
      <c r="O1140">
        <v>1</v>
      </c>
      <c r="P1140">
        <v>0.99</v>
      </c>
      <c r="Q1140">
        <v>0</v>
      </c>
      <c r="R1140" t="s">
        <v>43</v>
      </c>
      <c r="S1140" s="16">
        <v>3872.88</v>
      </c>
      <c r="T1140" s="16">
        <v>384.61538461538464</v>
      </c>
      <c r="U1140" s="16">
        <v>0</v>
      </c>
      <c r="V1140" s="16">
        <v>500</v>
      </c>
      <c r="W1140" s="16">
        <v>0</v>
      </c>
      <c r="X1140" s="16">
        <v>2988.2646153846154</v>
      </c>
    </row>
    <row r="1141" spans="1:24" x14ac:dyDescent="0.25">
      <c r="A1141" s="4" t="s">
        <v>24</v>
      </c>
      <c r="B1141" s="5" t="s">
        <v>1606</v>
      </c>
      <c r="C1141" s="6" t="s">
        <v>135</v>
      </c>
      <c r="D1141" s="7">
        <v>290</v>
      </c>
      <c r="E1141" t="s">
        <v>1023</v>
      </c>
      <c r="F1141" t="s">
        <v>37</v>
      </c>
      <c r="G1141" t="s">
        <v>85</v>
      </c>
      <c r="H1141" t="s">
        <v>51</v>
      </c>
      <c r="I1141" t="s">
        <v>40</v>
      </c>
      <c r="J1141" s="8" t="s">
        <v>32</v>
      </c>
      <c r="K1141" s="8">
        <v>168</v>
      </c>
      <c r="L1141" t="s">
        <v>209</v>
      </c>
      <c r="M1141" s="9">
        <v>90</v>
      </c>
      <c r="N1141" s="10">
        <v>9166.6666666666661</v>
      </c>
      <c r="O1141">
        <v>0.8</v>
      </c>
      <c r="P1141">
        <v>0.95</v>
      </c>
      <c r="Q1141">
        <v>0</v>
      </c>
      <c r="R1141" t="s">
        <v>43</v>
      </c>
      <c r="S1141" s="16">
        <v>11491.199999999999</v>
      </c>
      <c r="T1141" s="16">
        <v>9166.6666666666661</v>
      </c>
      <c r="U1141" s="16">
        <v>1000</v>
      </c>
      <c r="V1141" s="16">
        <v>50</v>
      </c>
      <c r="W1141" s="16">
        <v>0</v>
      </c>
      <c r="X1141" s="16">
        <v>1274.5333333333328</v>
      </c>
    </row>
    <row r="1142" spans="1:24" x14ac:dyDescent="0.25">
      <c r="A1142" s="4" t="s">
        <v>24</v>
      </c>
      <c r="B1142" s="5" t="s">
        <v>1607</v>
      </c>
      <c r="C1142" s="6" t="s">
        <v>35</v>
      </c>
      <c r="D1142" s="7">
        <v>139</v>
      </c>
      <c r="E1142" t="s">
        <v>1371</v>
      </c>
      <c r="F1142" t="s">
        <v>37</v>
      </c>
      <c r="G1142" t="s">
        <v>312</v>
      </c>
      <c r="H1142" t="s">
        <v>81</v>
      </c>
      <c r="I1142" t="s">
        <v>52</v>
      </c>
      <c r="J1142" s="8" t="s">
        <v>32</v>
      </c>
      <c r="K1142" s="8">
        <v>117</v>
      </c>
      <c r="L1142" t="s">
        <v>41</v>
      </c>
      <c r="M1142" s="9">
        <v>48</v>
      </c>
      <c r="N1142" s="10">
        <v>5416.666666666667</v>
      </c>
      <c r="O1142">
        <v>1.1000000000000001</v>
      </c>
      <c r="P1142">
        <v>1.2</v>
      </c>
      <c r="Q1142">
        <v>0</v>
      </c>
      <c r="R1142" t="s">
        <v>43</v>
      </c>
      <c r="S1142" s="16">
        <v>7413.12</v>
      </c>
      <c r="T1142" s="16">
        <v>5416.666666666667</v>
      </c>
      <c r="U1142" s="16">
        <v>750</v>
      </c>
      <c r="V1142" s="16">
        <v>10</v>
      </c>
      <c r="W1142" s="16">
        <v>0</v>
      </c>
      <c r="X1142" s="16">
        <v>1236.4533333333329</v>
      </c>
    </row>
    <row r="1143" spans="1:24" x14ac:dyDescent="0.25">
      <c r="A1143" s="4" t="s">
        <v>24</v>
      </c>
      <c r="B1143" s="5" t="s">
        <v>1608</v>
      </c>
      <c r="C1143" s="6" t="s">
        <v>78</v>
      </c>
      <c r="D1143" s="7">
        <v>304</v>
      </c>
      <c r="E1143" t="s">
        <v>155</v>
      </c>
      <c r="F1143" t="s">
        <v>28</v>
      </c>
      <c r="G1143" t="s">
        <v>156</v>
      </c>
      <c r="H1143" t="s">
        <v>30</v>
      </c>
      <c r="I1143" t="s">
        <v>40</v>
      </c>
      <c r="J1143" s="8" t="s">
        <v>32</v>
      </c>
      <c r="K1143" s="8">
        <v>164</v>
      </c>
      <c r="L1143" t="s">
        <v>121</v>
      </c>
      <c r="M1143" s="9">
        <v>65</v>
      </c>
      <c r="N1143" s="10">
        <v>7500</v>
      </c>
      <c r="O1143">
        <v>0.8</v>
      </c>
      <c r="P1143">
        <v>0.83</v>
      </c>
      <c r="Q1143">
        <v>0</v>
      </c>
      <c r="R1143" t="s">
        <v>43</v>
      </c>
      <c r="S1143" s="16">
        <v>6905.5999999999995</v>
      </c>
      <c r="T1143" s="16">
        <v>7500</v>
      </c>
      <c r="U1143" s="16">
        <v>750</v>
      </c>
      <c r="V1143" s="16">
        <v>100</v>
      </c>
      <c r="W1143" s="16">
        <v>0</v>
      </c>
      <c r="X1143" s="16">
        <v>-1444.4000000000005</v>
      </c>
    </row>
    <row r="1144" spans="1:24" x14ac:dyDescent="0.25">
      <c r="A1144" s="4" t="s">
        <v>24</v>
      </c>
      <c r="B1144" s="5" t="s">
        <v>1609</v>
      </c>
      <c r="C1144" s="6" t="s">
        <v>35</v>
      </c>
      <c r="D1144" s="7">
        <v>177</v>
      </c>
      <c r="E1144" t="s">
        <v>1353</v>
      </c>
      <c r="F1144" t="s">
        <v>37</v>
      </c>
      <c r="G1144" t="s">
        <v>102</v>
      </c>
      <c r="H1144" t="s">
        <v>51</v>
      </c>
      <c r="I1144" t="s">
        <v>52</v>
      </c>
      <c r="J1144" s="8" t="s">
        <v>46</v>
      </c>
      <c r="K1144" s="8">
        <v>166</v>
      </c>
      <c r="L1144" t="s">
        <v>53</v>
      </c>
      <c r="M1144" s="9">
        <v>24</v>
      </c>
      <c r="N1144" s="10">
        <v>384.61538461538464</v>
      </c>
      <c r="O1144">
        <v>1.1000000000000001</v>
      </c>
      <c r="P1144">
        <v>1.1000000000000001</v>
      </c>
      <c r="Q1144">
        <v>0</v>
      </c>
      <c r="R1144" t="s">
        <v>43</v>
      </c>
      <c r="S1144" s="16">
        <v>4820.6400000000012</v>
      </c>
      <c r="T1144" s="16">
        <v>384.61538461538464</v>
      </c>
      <c r="U1144" s="16">
        <v>1000</v>
      </c>
      <c r="V1144" s="16">
        <v>50</v>
      </c>
      <c r="W1144" s="16">
        <v>0</v>
      </c>
      <c r="X1144" s="16">
        <v>3386.0246153846165</v>
      </c>
    </row>
    <row r="1145" spans="1:24" x14ac:dyDescent="0.25">
      <c r="A1145" s="4" t="s">
        <v>24</v>
      </c>
      <c r="B1145" s="5" t="s">
        <v>1610</v>
      </c>
      <c r="C1145" s="6" t="s">
        <v>92</v>
      </c>
      <c r="D1145" s="7">
        <v>97</v>
      </c>
      <c r="E1145" t="s">
        <v>865</v>
      </c>
      <c r="F1145" t="s">
        <v>37</v>
      </c>
      <c r="G1145" t="s">
        <v>145</v>
      </c>
      <c r="H1145" t="s">
        <v>51</v>
      </c>
      <c r="I1145" t="s">
        <v>40</v>
      </c>
      <c r="J1145" s="8" t="s">
        <v>46</v>
      </c>
      <c r="K1145" s="8">
        <v>166</v>
      </c>
      <c r="L1145" t="s">
        <v>99</v>
      </c>
      <c r="M1145" s="9">
        <v>40</v>
      </c>
      <c r="N1145" s="10">
        <v>48</v>
      </c>
      <c r="O1145">
        <v>0.8</v>
      </c>
      <c r="P1145">
        <v>1.1100000000000001</v>
      </c>
      <c r="Q1145">
        <v>0</v>
      </c>
      <c r="R1145" t="s">
        <v>43</v>
      </c>
      <c r="S1145" s="16">
        <v>5896.3200000000006</v>
      </c>
      <c r="T1145" s="16">
        <v>0</v>
      </c>
      <c r="U1145" s="16">
        <v>200</v>
      </c>
      <c r="V1145" s="16">
        <v>10</v>
      </c>
      <c r="W1145" s="16">
        <v>7968</v>
      </c>
      <c r="X1145" s="16">
        <v>-2281.6799999999994</v>
      </c>
    </row>
    <row r="1146" spans="1:24" x14ac:dyDescent="0.25">
      <c r="A1146" s="4" t="s">
        <v>24</v>
      </c>
      <c r="B1146" s="5" t="s">
        <v>1611</v>
      </c>
      <c r="C1146" s="6" t="s">
        <v>43</v>
      </c>
      <c r="D1146" s="7">
        <v>71</v>
      </c>
      <c r="E1146" t="s">
        <v>1147</v>
      </c>
      <c r="F1146" t="s">
        <v>37</v>
      </c>
      <c r="G1146" t="s">
        <v>201</v>
      </c>
      <c r="H1146" t="s">
        <v>39</v>
      </c>
      <c r="I1146" t="s">
        <v>40</v>
      </c>
      <c r="J1146" s="8" t="s">
        <v>46</v>
      </c>
      <c r="K1146" s="8">
        <v>0</v>
      </c>
      <c r="L1146" t="s">
        <v>47</v>
      </c>
      <c r="M1146" s="9">
        <v>30</v>
      </c>
      <c r="N1146" s="10">
        <v>615.38461538461536</v>
      </c>
      <c r="O1146">
        <v>0.8</v>
      </c>
      <c r="P1146">
        <v>1.1299999999999999</v>
      </c>
      <c r="Q1146">
        <v>0</v>
      </c>
      <c r="R1146" t="s">
        <v>43</v>
      </c>
      <c r="S1146" s="16">
        <v>0</v>
      </c>
      <c r="T1146" s="16">
        <v>0</v>
      </c>
      <c r="U1146" s="16">
        <v>200</v>
      </c>
      <c r="V1146" s="16">
        <v>50</v>
      </c>
      <c r="W1146" s="16">
        <v>0</v>
      </c>
      <c r="X1146" s="16">
        <v>-250</v>
      </c>
    </row>
    <row r="1147" spans="1:24" x14ac:dyDescent="0.25">
      <c r="A1147" s="4" t="s">
        <v>24</v>
      </c>
      <c r="B1147" s="5" t="s">
        <v>1612</v>
      </c>
      <c r="C1147" s="6" t="s">
        <v>92</v>
      </c>
      <c r="D1147" s="7">
        <v>130</v>
      </c>
      <c r="E1147" t="s">
        <v>74</v>
      </c>
      <c r="F1147" t="s">
        <v>37</v>
      </c>
      <c r="G1147" t="s">
        <v>75</v>
      </c>
      <c r="H1147" t="s">
        <v>60</v>
      </c>
      <c r="I1147" t="s">
        <v>76</v>
      </c>
      <c r="J1147" s="8" t="s">
        <v>46</v>
      </c>
      <c r="K1147" s="8">
        <v>166</v>
      </c>
      <c r="L1147" t="s">
        <v>99</v>
      </c>
      <c r="M1147" s="9">
        <v>48</v>
      </c>
      <c r="N1147" s="10">
        <v>45</v>
      </c>
      <c r="O1147">
        <v>1</v>
      </c>
      <c r="P1147">
        <v>1.1499999999999999</v>
      </c>
      <c r="Q1147">
        <v>0</v>
      </c>
      <c r="R1147" t="s">
        <v>43</v>
      </c>
      <c r="S1147" s="16">
        <v>9163.1999999999989</v>
      </c>
      <c r="T1147" s="16">
        <v>0</v>
      </c>
      <c r="U1147" s="16">
        <v>500</v>
      </c>
      <c r="V1147" s="16">
        <v>500</v>
      </c>
      <c r="W1147" s="16">
        <v>7470</v>
      </c>
      <c r="X1147" s="16">
        <v>693.19999999999891</v>
      </c>
    </row>
    <row r="1148" spans="1:24" x14ac:dyDescent="0.25">
      <c r="A1148" s="4" t="s">
        <v>24</v>
      </c>
      <c r="B1148" s="5" t="s">
        <v>1613</v>
      </c>
      <c r="C1148" s="6" t="s">
        <v>78</v>
      </c>
      <c r="D1148" s="7">
        <v>32</v>
      </c>
      <c r="E1148" t="s">
        <v>1345</v>
      </c>
      <c r="F1148" t="s">
        <v>28</v>
      </c>
      <c r="G1148" t="s">
        <v>231</v>
      </c>
      <c r="H1148" t="s">
        <v>60</v>
      </c>
      <c r="I1148" t="s">
        <v>86</v>
      </c>
      <c r="J1148" s="8" t="s">
        <v>46</v>
      </c>
      <c r="K1148" s="8">
        <v>160</v>
      </c>
      <c r="L1148" t="s">
        <v>82</v>
      </c>
      <c r="M1148" s="9">
        <v>40</v>
      </c>
      <c r="N1148" s="10">
        <v>1230.7692307692307</v>
      </c>
      <c r="O1148">
        <v>0.9</v>
      </c>
      <c r="P1148">
        <v>1.1200000000000001</v>
      </c>
      <c r="Q1148">
        <v>0</v>
      </c>
      <c r="R1148" t="s">
        <v>43</v>
      </c>
      <c r="S1148" s="16">
        <v>6451.2000000000007</v>
      </c>
      <c r="T1148" s="16">
        <v>1230.7692307692307</v>
      </c>
      <c r="U1148" s="16">
        <v>500</v>
      </c>
      <c r="V1148" s="16">
        <v>250</v>
      </c>
      <c r="W1148" s="16">
        <v>0</v>
      </c>
      <c r="X1148" s="16">
        <v>4470.4307692307702</v>
      </c>
    </row>
    <row r="1149" spans="1:24" x14ac:dyDescent="0.25">
      <c r="A1149" s="4" t="s">
        <v>24</v>
      </c>
      <c r="B1149" s="5" t="s">
        <v>1614</v>
      </c>
      <c r="C1149" s="6" t="s">
        <v>92</v>
      </c>
      <c r="D1149" s="7">
        <v>202</v>
      </c>
      <c r="E1149" t="s">
        <v>136</v>
      </c>
      <c r="F1149" t="s">
        <v>28</v>
      </c>
      <c r="G1149" t="s">
        <v>137</v>
      </c>
      <c r="H1149" t="s">
        <v>39</v>
      </c>
      <c r="I1149" t="s">
        <v>86</v>
      </c>
      <c r="J1149" s="8" t="s">
        <v>46</v>
      </c>
      <c r="K1149" s="8">
        <v>108</v>
      </c>
      <c r="L1149" t="s">
        <v>99</v>
      </c>
      <c r="M1149" s="9">
        <v>48</v>
      </c>
      <c r="N1149" s="10">
        <v>50</v>
      </c>
      <c r="O1149">
        <v>0.9</v>
      </c>
      <c r="P1149">
        <v>1</v>
      </c>
      <c r="Q1149">
        <v>0</v>
      </c>
      <c r="R1149" t="s">
        <v>43</v>
      </c>
      <c r="S1149" s="16">
        <v>6912</v>
      </c>
      <c r="T1149" s="16">
        <v>0</v>
      </c>
      <c r="U1149" s="16">
        <v>500</v>
      </c>
      <c r="V1149" s="16">
        <v>50</v>
      </c>
      <c r="W1149" s="16">
        <v>5400</v>
      </c>
      <c r="X1149" s="16">
        <v>962</v>
      </c>
    </row>
    <row r="1150" spans="1:24" x14ac:dyDescent="0.25">
      <c r="A1150" s="4" t="s">
        <v>24</v>
      </c>
      <c r="B1150" s="5" t="s">
        <v>1615</v>
      </c>
      <c r="C1150" s="6" t="s">
        <v>35</v>
      </c>
      <c r="D1150" s="7">
        <v>78</v>
      </c>
      <c r="E1150" t="s">
        <v>774</v>
      </c>
      <c r="F1150" t="s">
        <v>37</v>
      </c>
      <c r="G1150" t="s">
        <v>278</v>
      </c>
      <c r="H1150" t="s">
        <v>60</v>
      </c>
      <c r="I1150" t="s">
        <v>52</v>
      </c>
      <c r="J1150" s="8" t="s">
        <v>32</v>
      </c>
      <c r="K1150" s="8">
        <v>80</v>
      </c>
      <c r="L1150" t="s">
        <v>41</v>
      </c>
      <c r="M1150" s="9">
        <v>48</v>
      </c>
      <c r="N1150" s="10">
        <v>5416.666666666667</v>
      </c>
      <c r="O1150">
        <v>1.1000000000000001</v>
      </c>
      <c r="P1150">
        <v>1</v>
      </c>
      <c r="Q1150">
        <v>0</v>
      </c>
      <c r="R1150" t="s">
        <v>43</v>
      </c>
      <c r="S1150" s="16">
        <v>4224</v>
      </c>
      <c r="T1150" s="16">
        <v>5416.666666666667</v>
      </c>
      <c r="U1150" s="16">
        <v>200</v>
      </c>
      <c r="V1150" s="16">
        <v>0</v>
      </c>
      <c r="W1150" s="16">
        <v>0</v>
      </c>
      <c r="X1150" s="16">
        <v>-1392.666666666667</v>
      </c>
    </row>
    <row r="1151" spans="1:24" x14ac:dyDescent="0.25">
      <c r="A1151" s="4" t="s">
        <v>24</v>
      </c>
      <c r="B1151" s="5" t="s">
        <v>1616</v>
      </c>
      <c r="C1151" s="6" t="s">
        <v>92</v>
      </c>
      <c r="D1151" s="7">
        <v>53</v>
      </c>
      <c r="E1151" t="s">
        <v>536</v>
      </c>
      <c r="F1151" t="s">
        <v>37</v>
      </c>
      <c r="G1151" t="s">
        <v>133</v>
      </c>
      <c r="H1151" t="s">
        <v>30</v>
      </c>
      <c r="I1151" t="s">
        <v>52</v>
      </c>
      <c r="J1151" s="8" t="s">
        <v>46</v>
      </c>
      <c r="K1151" s="8">
        <v>0</v>
      </c>
      <c r="L1151" t="s">
        <v>99</v>
      </c>
      <c r="M1151" s="9">
        <v>40</v>
      </c>
      <c r="N1151" s="10">
        <v>53</v>
      </c>
      <c r="O1151">
        <v>1.1000000000000001</v>
      </c>
      <c r="P1151">
        <v>0.99</v>
      </c>
      <c r="Q1151">
        <v>0</v>
      </c>
      <c r="R1151" t="s">
        <v>43</v>
      </c>
      <c r="S1151" s="16">
        <v>0</v>
      </c>
      <c r="T1151" s="16">
        <v>0</v>
      </c>
      <c r="U1151" s="16">
        <v>500</v>
      </c>
      <c r="V1151" s="16">
        <v>50</v>
      </c>
      <c r="W1151" s="16">
        <v>0</v>
      </c>
      <c r="X1151" s="16">
        <v>-550</v>
      </c>
    </row>
    <row r="1152" spans="1:24" x14ac:dyDescent="0.25">
      <c r="A1152" s="4" t="s">
        <v>24</v>
      </c>
      <c r="B1152" s="5" t="s">
        <v>1617</v>
      </c>
      <c r="C1152" s="6" t="s">
        <v>26</v>
      </c>
      <c r="D1152" s="7">
        <v>153</v>
      </c>
      <c r="E1152" t="s">
        <v>115</v>
      </c>
      <c r="F1152" t="s">
        <v>37</v>
      </c>
      <c r="G1152" t="s">
        <v>116</v>
      </c>
      <c r="H1152" t="s">
        <v>51</v>
      </c>
      <c r="I1152" t="s">
        <v>40</v>
      </c>
      <c r="J1152" s="8" t="s">
        <v>46</v>
      </c>
      <c r="K1152" s="8">
        <v>0</v>
      </c>
      <c r="L1152" t="s">
        <v>90</v>
      </c>
      <c r="M1152" s="9">
        <v>35</v>
      </c>
      <c r="N1152" s="10">
        <v>923.07692307692309</v>
      </c>
      <c r="O1152">
        <v>0.8</v>
      </c>
      <c r="P1152">
        <v>1.07</v>
      </c>
      <c r="Q1152">
        <v>0</v>
      </c>
      <c r="R1152" t="s">
        <v>43</v>
      </c>
      <c r="S1152" s="16">
        <v>0</v>
      </c>
      <c r="T1152" s="16">
        <v>0</v>
      </c>
      <c r="U1152" s="16">
        <v>200</v>
      </c>
      <c r="V1152" s="16">
        <v>500</v>
      </c>
      <c r="W1152" s="16">
        <v>0</v>
      </c>
      <c r="X1152" s="16">
        <v>-700</v>
      </c>
    </row>
    <row r="1153" spans="1:24" x14ac:dyDescent="0.25">
      <c r="A1153" s="4" t="s">
        <v>24</v>
      </c>
      <c r="B1153" s="5" t="s">
        <v>1618</v>
      </c>
      <c r="C1153" s="6" t="s">
        <v>43</v>
      </c>
      <c r="D1153" s="7">
        <v>261</v>
      </c>
      <c r="E1153" t="s">
        <v>402</v>
      </c>
      <c r="F1153" t="s">
        <v>28</v>
      </c>
      <c r="G1153" t="s">
        <v>403</v>
      </c>
      <c r="H1153" t="s">
        <v>51</v>
      </c>
      <c r="I1153" t="s">
        <v>31</v>
      </c>
      <c r="J1153" s="8" t="s">
        <v>32</v>
      </c>
      <c r="K1153" s="8">
        <v>160</v>
      </c>
      <c r="L1153" t="s">
        <v>117</v>
      </c>
      <c r="M1153" s="9">
        <v>54</v>
      </c>
      <c r="N1153" s="10">
        <v>5666.666666666667</v>
      </c>
      <c r="O1153">
        <v>1.2</v>
      </c>
      <c r="P1153">
        <v>1.1499999999999999</v>
      </c>
      <c r="Q1153">
        <v>0</v>
      </c>
      <c r="R1153" t="s">
        <v>43</v>
      </c>
      <c r="S1153" s="16">
        <v>11923.199999999999</v>
      </c>
      <c r="T1153" s="16">
        <v>5666.666666666667</v>
      </c>
      <c r="U1153" s="16">
        <v>0</v>
      </c>
      <c r="V1153" s="16">
        <v>10</v>
      </c>
      <c r="W1153" s="16">
        <v>0</v>
      </c>
      <c r="X1153" s="16">
        <v>6246.5333333333319</v>
      </c>
    </row>
    <row r="1154" spans="1:24" x14ac:dyDescent="0.25">
      <c r="A1154" s="4" t="s">
        <v>24</v>
      </c>
      <c r="B1154" s="5" t="s">
        <v>1619</v>
      </c>
      <c r="C1154" s="6" t="s">
        <v>78</v>
      </c>
      <c r="D1154" s="7">
        <v>84</v>
      </c>
      <c r="E1154" t="s">
        <v>763</v>
      </c>
      <c r="F1154" t="s">
        <v>37</v>
      </c>
      <c r="G1154" t="s">
        <v>326</v>
      </c>
      <c r="H1154" t="s">
        <v>64</v>
      </c>
      <c r="I1154" t="s">
        <v>40</v>
      </c>
      <c r="J1154" s="8" t="s">
        <v>46</v>
      </c>
      <c r="K1154" s="8">
        <v>0</v>
      </c>
      <c r="L1154" t="s">
        <v>82</v>
      </c>
      <c r="M1154" s="9">
        <v>40</v>
      </c>
      <c r="N1154" s="10">
        <v>1230.7692307692307</v>
      </c>
      <c r="O1154">
        <v>0.8</v>
      </c>
      <c r="P1154">
        <v>0.81</v>
      </c>
      <c r="Q1154">
        <v>0</v>
      </c>
      <c r="R1154" t="s">
        <v>43</v>
      </c>
      <c r="S1154" s="16">
        <v>0</v>
      </c>
      <c r="T1154" s="16">
        <v>0</v>
      </c>
      <c r="U1154" s="16">
        <v>0</v>
      </c>
      <c r="V1154" s="16">
        <v>250</v>
      </c>
      <c r="W1154" s="16">
        <v>0</v>
      </c>
      <c r="X1154" s="16">
        <v>-250</v>
      </c>
    </row>
    <row r="1155" spans="1:24" x14ac:dyDescent="0.25">
      <c r="A1155" s="4" t="s">
        <v>24</v>
      </c>
      <c r="B1155" s="5" t="s">
        <v>1620</v>
      </c>
      <c r="C1155" s="6" t="s">
        <v>26</v>
      </c>
      <c r="D1155" s="7">
        <v>167</v>
      </c>
      <c r="E1155" t="s">
        <v>257</v>
      </c>
      <c r="F1155" t="s">
        <v>37</v>
      </c>
      <c r="G1155" t="s">
        <v>56</v>
      </c>
      <c r="H1155" t="s">
        <v>51</v>
      </c>
      <c r="I1155" t="s">
        <v>86</v>
      </c>
      <c r="J1155" s="8" t="s">
        <v>46</v>
      </c>
      <c r="K1155" s="8">
        <v>160</v>
      </c>
      <c r="L1155" t="s">
        <v>90</v>
      </c>
      <c r="M1155" s="9">
        <v>35</v>
      </c>
      <c r="N1155" s="10">
        <v>923.07692307692309</v>
      </c>
      <c r="O1155">
        <v>0.9</v>
      </c>
      <c r="P1155">
        <v>1.05</v>
      </c>
      <c r="Q1155">
        <v>0</v>
      </c>
      <c r="R1155" t="s">
        <v>43</v>
      </c>
      <c r="S1155" s="16">
        <v>5292</v>
      </c>
      <c r="T1155" s="16">
        <v>923.07692307692309</v>
      </c>
      <c r="U1155" s="16">
        <v>200</v>
      </c>
      <c r="V1155" s="16">
        <v>100</v>
      </c>
      <c r="W1155" s="16">
        <v>0</v>
      </c>
      <c r="X1155" s="16">
        <v>4068.9230769230771</v>
      </c>
    </row>
    <row r="1156" spans="1:24" x14ac:dyDescent="0.25">
      <c r="A1156" s="4" t="s">
        <v>24</v>
      </c>
      <c r="B1156" s="5" t="s">
        <v>1621</v>
      </c>
      <c r="C1156" s="6" t="s">
        <v>26</v>
      </c>
      <c r="D1156" s="7">
        <v>52</v>
      </c>
      <c r="E1156" t="s">
        <v>1435</v>
      </c>
      <c r="F1156" t="s">
        <v>28</v>
      </c>
      <c r="G1156" t="s">
        <v>133</v>
      </c>
      <c r="H1156" t="s">
        <v>30</v>
      </c>
      <c r="I1156" t="s">
        <v>31</v>
      </c>
      <c r="J1156" s="8" t="s">
        <v>32</v>
      </c>
      <c r="K1156" s="8">
        <v>163</v>
      </c>
      <c r="L1156" t="s">
        <v>33</v>
      </c>
      <c r="M1156" s="9">
        <v>60</v>
      </c>
      <c r="N1156" s="10">
        <v>6250</v>
      </c>
      <c r="O1156">
        <v>1.2</v>
      </c>
      <c r="P1156">
        <v>0.99</v>
      </c>
      <c r="Q1156">
        <v>0</v>
      </c>
      <c r="R1156" t="s">
        <v>43</v>
      </c>
      <c r="S1156" s="16">
        <v>11404.8</v>
      </c>
      <c r="T1156" s="16">
        <v>6250</v>
      </c>
      <c r="U1156" s="16">
        <v>200</v>
      </c>
      <c r="V1156" s="16">
        <v>10</v>
      </c>
      <c r="W1156" s="16">
        <v>0</v>
      </c>
      <c r="X1156" s="16">
        <v>4944.7999999999993</v>
      </c>
    </row>
    <row r="1157" spans="1:24" x14ac:dyDescent="0.25">
      <c r="A1157" s="4" t="s">
        <v>24</v>
      </c>
      <c r="B1157" s="5" t="s">
        <v>1622</v>
      </c>
      <c r="C1157" s="6" t="s">
        <v>92</v>
      </c>
      <c r="D1157" s="7">
        <v>193</v>
      </c>
      <c r="E1157" t="s">
        <v>328</v>
      </c>
      <c r="F1157" t="s">
        <v>37</v>
      </c>
      <c r="G1157" t="s">
        <v>329</v>
      </c>
      <c r="H1157" t="s">
        <v>60</v>
      </c>
      <c r="I1157" t="s">
        <v>52</v>
      </c>
      <c r="J1157" s="8" t="s">
        <v>46</v>
      </c>
      <c r="K1157" s="8">
        <v>0</v>
      </c>
      <c r="L1157" t="s">
        <v>99</v>
      </c>
      <c r="M1157" s="9">
        <v>40</v>
      </c>
      <c r="N1157" s="10">
        <v>54</v>
      </c>
      <c r="O1157">
        <v>1.1000000000000001</v>
      </c>
      <c r="P1157">
        <v>1.1200000000000001</v>
      </c>
      <c r="Q1157">
        <v>0</v>
      </c>
      <c r="R1157" t="s">
        <v>43</v>
      </c>
      <c r="S1157" s="16">
        <v>0</v>
      </c>
      <c r="T1157" s="16">
        <v>0</v>
      </c>
      <c r="U1157" s="16">
        <v>750</v>
      </c>
      <c r="V1157" s="16">
        <v>500</v>
      </c>
      <c r="W1157" s="16">
        <v>0</v>
      </c>
      <c r="X1157" s="16">
        <v>-1250</v>
      </c>
    </row>
    <row r="1158" spans="1:24" x14ac:dyDescent="0.25">
      <c r="A1158" s="4" t="s">
        <v>24</v>
      </c>
      <c r="B1158" s="5" t="s">
        <v>1623</v>
      </c>
      <c r="C1158" s="6" t="s">
        <v>92</v>
      </c>
      <c r="D1158" s="7">
        <v>184</v>
      </c>
      <c r="E1158" t="s">
        <v>567</v>
      </c>
      <c r="F1158" t="s">
        <v>37</v>
      </c>
      <c r="G1158" t="s">
        <v>472</v>
      </c>
      <c r="H1158" t="s">
        <v>30</v>
      </c>
      <c r="I1158" t="s">
        <v>40</v>
      </c>
      <c r="J1158" s="8" t="s">
        <v>32</v>
      </c>
      <c r="K1158" s="8">
        <v>163</v>
      </c>
      <c r="L1158" t="s">
        <v>95</v>
      </c>
      <c r="M1158" s="9">
        <v>65</v>
      </c>
      <c r="N1158" s="10">
        <v>75</v>
      </c>
      <c r="O1158">
        <v>0.8</v>
      </c>
      <c r="P1158">
        <v>0.95</v>
      </c>
      <c r="Q1158">
        <v>0</v>
      </c>
      <c r="R1158" t="s">
        <v>43</v>
      </c>
      <c r="S1158" s="16">
        <v>8052.2</v>
      </c>
      <c r="T1158" s="16">
        <v>0</v>
      </c>
      <c r="U1158" s="16">
        <v>1000</v>
      </c>
      <c r="V1158" s="16">
        <v>0</v>
      </c>
      <c r="W1158" s="16">
        <v>12225</v>
      </c>
      <c r="X1158" s="16">
        <v>-5172.8</v>
      </c>
    </row>
    <row r="1159" spans="1:24" x14ac:dyDescent="0.25">
      <c r="A1159" s="4" t="s">
        <v>24</v>
      </c>
      <c r="B1159" s="5" t="s">
        <v>1624</v>
      </c>
      <c r="C1159" s="6" t="s">
        <v>43</v>
      </c>
      <c r="D1159" s="7">
        <v>95</v>
      </c>
      <c r="E1159" t="s">
        <v>391</v>
      </c>
      <c r="F1159" t="s">
        <v>28</v>
      </c>
      <c r="G1159" t="s">
        <v>145</v>
      </c>
      <c r="H1159" t="s">
        <v>51</v>
      </c>
      <c r="I1159" t="s">
        <v>52</v>
      </c>
      <c r="J1159" s="8" t="s">
        <v>32</v>
      </c>
      <c r="K1159" s="8">
        <v>107</v>
      </c>
      <c r="L1159" t="s">
        <v>117</v>
      </c>
      <c r="M1159" s="9">
        <v>54</v>
      </c>
      <c r="N1159" s="10">
        <v>5666.666666666667</v>
      </c>
      <c r="O1159">
        <v>1.1000000000000001</v>
      </c>
      <c r="P1159">
        <v>1.1100000000000001</v>
      </c>
      <c r="Q1159">
        <v>0</v>
      </c>
      <c r="R1159" t="s">
        <v>43</v>
      </c>
      <c r="S1159" s="16">
        <v>10549.44</v>
      </c>
      <c r="T1159" s="16">
        <v>5666.666666666667</v>
      </c>
      <c r="U1159" s="16">
        <v>200</v>
      </c>
      <c r="V1159" s="16">
        <v>250</v>
      </c>
      <c r="W1159" s="16">
        <v>0</v>
      </c>
      <c r="X1159" s="16">
        <v>4432.7733333333335</v>
      </c>
    </row>
    <row r="1160" spans="1:24" x14ac:dyDescent="0.25">
      <c r="A1160" s="4" t="s">
        <v>24</v>
      </c>
      <c r="B1160" s="5" t="s">
        <v>1625</v>
      </c>
      <c r="C1160" s="6" t="s">
        <v>92</v>
      </c>
      <c r="D1160" s="7">
        <v>171</v>
      </c>
      <c r="E1160" t="s">
        <v>55</v>
      </c>
      <c r="F1160" t="s">
        <v>28</v>
      </c>
      <c r="G1160" t="s">
        <v>56</v>
      </c>
      <c r="H1160" t="s">
        <v>51</v>
      </c>
      <c r="I1160" t="s">
        <v>40</v>
      </c>
      <c r="J1160" s="8" t="s">
        <v>46</v>
      </c>
      <c r="K1160" s="8">
        <v>92</v>
      </c>
      <c r="L1160" t="s">
        <v>99</v>
      </c>
      <c r="M1160" s="9">
        <v>35</v>
      </c>
      <c r="N1160" s="10">
        <v>52</v>
      </c>
      <c r="O1160">
        <v>0.8</v>
      </c>
      <c r="P1160">
        <v>1.05</v>
      </c>
      <c r="Q1160">
        <v>0</v>
      </c>
      <c r="R1160" t="s">
        <v>43</v>
      </c>
      <c r="S1160" s="16">
        <v>4704</v>
      </c>
      <c r="T1160" s="16">
        <v>0</v>
      </c>
      <c r="U1160" s="16">
        <v>200</v>
      </c>
      <c r="V1160" s="16">
        <v>500</v>
      </c>
      <c r="W1160" s="16">
        <v>4784</v>
      </c>
      <c r="X1160" s="16">
        <v>-780</v>
      </c>
    </row>
    <row r="1161" spans="1:24" x14ac:dyDescent="0.25">
      <c r="A1161" s="4" t="s">
        <v>24</v>
      </c>
      <c r="B1161" s="5" t="s">
        <v>1626</v>
      </c>
      <c r="C1161" s="6" t="s">
        <v>26</v>
      </c>
      <c r="D1161" s="7">
        <v>51</v>
      </c>
      <c r="E1161" t="s">
        <v>382</v>
      </c>
      <c r="F1161" t="s">
        <v>37</v>
      </c>
      <c r="G1161" t="s">
        <v>383</v>
      </c>
      <c r="H1161" t="s">
        <v>51</v>
      </c>
      <c r="I1161" t="s">
        <v>40</v>
      </c>
      <c r="J1161" s="8" t="s">
        <v>46</v>
      </c>
      <c r="K1161" s="8">
        <v>0</v>
      </c>
      <c r="L1161" t="s">
        <v>90</v>
      </c>
      <c r="M1161" s="9">
        <v>35</v>
      </c>
      <c r="N1161" s="10">
        <v>923.07692307692309</v>
      </c>
      <c r="O1161">
        <v>0.8</v>
      </c>
      <c r="P1161">
        <v>1.17</v>
      </c>
      <c r="Q1161">
        <v>0</v>
      </c>
      <c r="R1161" t="s">
        <v>43</v>
      </c>
      <c r="S1161" s="16">
        <v>0</v>
      </c>
      <c r="T1161" s="16">
        <v>0</v>
      </c>
      <c r="U1161" s="16">
        <v>0</v>
      </c>
      <c r="V1161" s="16">
        <v>100</v>
      </c>
      <c r="W1161" s="16">
        <v>0</v>
      </c>
      <c r="X1161" s="16">
        <v>-100</v>
      </c>
    </row>
    <row r="1162" spans="1:24" x14ac:dyDescent="0.25">
      <c r="A1162" s="4" t="s">
        <v>24</v>
      </c>
      <c r="B1162" s="5" t="s">
        <v>1627</v>
      </c>
      <c r="C1162" s="6" t="s">
        <v>43</v>
      </c>
      <c r="D1162" s="7">
        <v>47</v>
      </c>
      <c r="E1162" t="s">
        <v>1228</v>
      </c>
      <c r="F1162" t="s">
        <v>37</v>
      </c>
      <c r="G1162" t="s">
        <v>318</v>
      </c>
      <c r="H1162" t="s">
        <v>81</v>
      </c>
      <c r="I1162" t="s">
        <v>52</v>
      </c>
      <c r="J1162" s="8" t="s">
        <v>32</v>
      </c>
      <c r="K1162" s="8">
        <v>0</v>
      </c>
      <c r="L1162" t="s">
        <v>117</v>
      </c>
      <c r="M1162" s="9">
        <v>54</v>
      </c>
      <c r="N1162" s="10">
        <v>5666.666666666667</v>
      </c>
      <c r="O1162">
        <v>1.1000000000000001</v>
      </c>
      <c r="P1162">
        <v>0.97</v>
      </c>
      <c r="Q1162">
        <v>0</v>
      </c>
      <c r="R1162" t="s">
        <v>43</v>
      </c>
      <c r="S1162" s="16">
        <v>0</v>
      </c>
      <c r="T1162" s="16">
        <v>0</v>
      </c>
      <c r="U1162" s="16">
        <v>200</v>
      </c>
      <c r="V1162" s="16">
        <v>10</v>
      </c>
      <c r="W1162" s="16">
        <v>0</v>
      </c>
      <c r="X1162" s="16">
        <v>-210</v>
      </c>
    </row>
    <row r="1163" spans="1:24" x14ac:dyDescent="0.25">
      <c r="A1163" s="4" t="s">
        <v>24</v>
      </c>
      <c r="B1163" s="5" t="s">
        <v>1628</v>
      </c>
      <c r="C1163" s="6" t="s">
        <v>26</v>
      </c>
      <c r="D1163" s="7">
        <v>76</v>
      </c>
      <c r="E1163" t="s">
        <v>1212</v>
      </c>
      <c r="F1163" t="s">
        <v>37</v>
      </c>
      <c r="G1163" t="s">
        <v>208</v>
      </c>
      <c r="H1163" t="s">
        <v>39</v>
      </c>
      <c r="I1163" t="s">
        <v>40</v>
      </c>
      <c r="J1163" s="8" t="s">
        <v>46</v>
      </c>
      <c r="K1163" s="8">
        <v>162</v>
      </c>
      <c r="L1163" t="s">
        <v>90</v>
      </c>
      <c r="M1163" s="9">
        <v>35</v>
      </c>
      <c r="N1163" s="10">
        <v>923.07692307692309</v>
      </c>
      <c r="O1163">
        <v>0.8</v>
      </c>
      <c r="P1163">
        <v>0.99</v>
      </c>
      <c r="Q1163">
        <v>1</v>
      </c>
      <c r="R1163" t="s">
        <v>43</v>
      </c>
      <c r="S1163" s="16">
        <v>0</v>
      </c>
      <c r="T1163" s="16">
        <v>923.07692307692309</v>
      </c>
      <c r="U1163" s="16">
        <v>200</v>
      </c>
      <c r="V1163" s="16">
        <v>0</v>
      </c>
      <c r="W1163" s="16">
        <v>0</v>
      </c>
      <c r="X1163" s="16">
        <v>-1123.0769230769231</v>
      </c>
    </row>
    <row r="1164" spans="1:24" x14ac:dyDescent="0.25">
      <c r="A1164" s="4" t="s">
        <v>24</v>
      </c>
      <c r="B1164" s="5" t="s">
        <v>1629</v>
      </c>
      <c r="C1164" s="6" t="s">
        <v>92</v>
      </c>
      <c r="D1164" s="7">
        <v>203</v>
      </c>
      <c r="E1164" t="s">
        <v>425</v>
      </c>
      <c r="F1164" t="s">
        <v>28</v>
      </c>
      <c r="G1164" t="s">
        <v>137</v>
      </c>
      <c r="H1164" t="s">
        <v>39</v>
      </c>
      <c r="I1164" t="s">
        <v>31</v>
      </c>
      <c r="J1164" s="8" t="s">
        <v>46</v>
      </c>
      <c r="K1164" s="8">
        <v>160</v>
      </c>
      <c r="L1164" t="s">
        <v>99</v>
      </c>
      <c r="M1164" s="9">
        <v>40</v>
      </c>
      <c r="N1164" s="10">
        <v>40</v>
      </c>
      <c r="O1164">
        <v>1.2</v>
      </c>
      <c r="P1164">
        <v>1</v>
      </c>
      <c r="Q1164">
        <v>0</v>
      </c>
      <c r="R1164" t="s">
        <v>43</v>
      </c>
      <c r="S1164" s="16">
        <v>7680</v>
      </c>
      <c r="T1164" s="16">
        <v>0</v>
      </c>
      <c r="U1164" s="16">
        <v>500</v>
      </c>
      <c r="V1164" s="16">
        <v>0</v>
      </c>
      <c r="W1164" s="16">
        <v>6400</v>
      </c>
      <c r="X1164" s="16">
        <v>780</v>
      </c>
    </row>
    <row r="1165" spans="1:24" x14ac:dyDescent="0.25">
      <c r="A1165" s="4" t="s">
        <v>24</v>
      </c>
      <c r="B1165" s="5" t="s">
        <v>1630</v>
      </c>
      <c r="C1165" s="6" t="s">
        <v>26</v>
      </c>
      <c r="D1165" s="7">
        <v>258</v>
      </c>
      <c r="E1165" t="s">
        <v>123</v>
      </c>
      <c r="F1165" t="s">
        <v>37</v>
      </c>
      <c r="G1165" t="s">
        <v>124</v>
      </c>
      <c r="H1165" t="s">
        <v>51</v>
      </c>
      <c r="I1165" t="s">
        <v>76</v>
      </c>
      <c r="J1165" s="8" t="s">
        <v>46</v>
      </c>
      <c r="K1165" s="8">
        <v>121</v>
      </c>
      <c r="L1165" t="s">
        <v>90</v>
      </c>
      <c r="M1165" s="9">
        <v>35</v>
      </c>
      <c r="N1165" s="10">
        <v>923.07692307692309</v>
      </c>
      <c r="O1165">
        <v>1</v>
      </c>
      <c r="P1165">
        <v>1.17</v>
      </c>
      <c r="Q1165">
        <v>0</v>
      </c>
      <c r="R1165" t="s">
        <v>43</v>
      </c>
      <c r="S1165" s="16">
        <v>4954.95</v>
      </c>
      <c r="T1165" s="16">
        <v>923.07692307692309</v>
      </c>
      <c r="U1165" s="16">
        <v>0</v>
      </c>
      <c r="V1165" s="16">
        <v>100</v>
      </c>
      <c r="W1165" s="16">
        <v>0</v>
      </c>
      <c r="X1165" s="16">
        <v>3931.873076923077</v>
      </c>
    </row>
    <row r="1166" spans="1:24" x14ac:dyDescent="0.25">
      <c r="A1166" s="4" t="s">
        <v>24</v>
      </c>
      <c r="B1166" s="5" t="s">
        <v>1631</v>
      </c>
      <c r="C1166" s="6" t="s">
        <v>92</v>
      </c>
      <c r="D1166" s="7">
        <v>81</v>
      </c>
      <c r="E1166" t="s">
        <v>1276</v>
      </c>
      <c r="F1166" t="s">
        <v>37</v>
      </c>
      <c r="G1166" t="s">
        <v>326</v>
      </c>
      <c r="H1166" t="s">
        <v>64</v>
      </c>
      <c r="I1166" t="s">
        <v>31</v>
      </c>
      <c r="J1166" s="8" t="s">
        <v>32</v>
      </c>
      <c r="K1166" s="8">
        <v>161</v>
      </c>
      <c r="L1166" t="s">
        <v>95</v>
      </c>
      <c r="M1166" s="9">
        <v>65</v>
      </c>
      <c r="N1166" s="10">
        <v>76</v>
      </c>
      <c r="O1166">
        <v>1.2</v>
      </c>
      <c r="P1166">
        <v>0.81</v>
      </c>
      <c r="Q1166">
        <v>0</v>
      </c>
      <c r="R1166" t="s">
        <v>43</v>
      </c>
      <c r="S1166" s="16">
        <v>10171.980000000001</v>
      </c>
      <c r="T1166" s="16">
        <v>0</v>
      </c>
      <c r="U1166" s="16">
        <v>0</v>
      </c>
      <c r="V1166" s="16">
        <v>0</v>
      </c>
      <c r="W1166" s="16">
        <v>12236</v>
      </c>
      <c r="X1166" s="16">
        <v>-2064.0199999999986</v>
      </c>
    </row>
    <row r="1167" spans="1:24" x14ac:dyDescent="0.25">
      <c r="A1167" s="4" t="s">
        <v>24</v>
      </c>
      <c r="B1167" s="5" t="s">
        <v>1632</v>
      </c>
      <c r="C1167" s="6" t="s">
        <v>43</v>
      </c>
      <c r="D1167" s="7">
        <v>144</v>
      </c>
      <c r="E1167" t="s">
        <v>386</v>
      </c>
      <c r="F1167" t="s">
        <v>37</v>
      </c>
      <c r="G1167" t="s">
        <v>387</v>
      </c>
      <c r="H1167" t="s">
        <v>81</v>
      </c>
      <c r="I1167" t="s">
        <v>76</v>
      </c>
      <c r="J1167" s="8" t="s">
        <v>46</v>
      </c>
      <c r="K1167" s="8">
        <v>0</v>
      </c>
      <c r="L1167" t="s">
        <v>47</v>
      </c>
      <c r="M1167" s="9">
        <v>30</v>
      </c>
      <c r="N1167" s="10">
        <v>615.38461538461536</v>
      </c>
      <c r="O1167">
        <v>1</v>
      </c>
      <c r="P1167">
        <v>0.96</v>
      </c>
      <c r="Q1167">
        <v>0</v>
      </c>
      <c r="R1167" t="s">
        <v>43</v>
      </c>
      <c r="S1167" s="16">
        <v>0</v>
      </c>
      <c r="T1167" s="16">
        <v>0</v>
      </c>
      <c r="U1167" s="16">
        <v>0</v>
      </c>
      <c r="V1167" s="16">
        <v>10</v>
      </c>
      <c r="W1167" s="16">
        <v>0</v>
      </c>
      <c r="X1167" s="16">
        <v>-10</v>
      </c>
    </row>
    <row r="1168" spans="1:24" x14ac:dyDescent="0.25">
      <c r="A1168" s="4" t="s">
        <v>24</v>
      </c>
      <c r="B1168" s="5" t="s">
        <v>1633</v>
      </c>
      <c r="C1168" s="6" t="s">
        <v>35</v>
      </c>
      <c r="D1168" s="7">
        <v>292</v>
      </c>
      <c r="E1168" t="s">
        <v>555</v>
      </c>
      <c r="F1168" t="s">
        <v>37</v>
      </c>
      <c r="G1168" t="s">
        <v>234</v>
      </c>
      <c r="H1168" t="s">
        <v>60</v>
      </c>
      <c r="I1168" t="s">
        <v>31</v>
      </c>
      <c r="J1168" s="8" t="s">
        <v>46</v>
      </c>
      <c r="K1168" s="8">
        <v>160</v>
      </c>
      <c r="L1168" t="s">
        <v>53</v>
      </c>
      <c r="M1168" s="9">
        <v>24</v>
      </c>
      <c r="N1168" s="10">
        <v>384.61538461538464</v>
      </c>
      <c r="O1168">
        <v>1.2</v>
      </c>
      <c r="P1168">
        <v>1.19</v>
      </c>
      <c r="Q1168">
        <v>0</v>
      </c>
      <c r="R1168" t="s">
        <v>43</v>
      </c>
      <c r="S1168" s="16">
        <v>5483.5199999999995</v>
      </c>
      <c r="T1168" s="16">
        <v>384.61538461538464</v>
      </c>
      <c r="U1168" s="16">
        <v>500</v>
      </c>
      <c r="V1168" s="16">
        <v>10</v>
      </c>
      <c r="W1168" s="16">
        <v>0</v>
      </c>
      <c r="X1168" s="16">
        <v>4588.9046153846148</v>
      </c>
    </row>
    <row r="1169" spans="1:24" x14ac:dyDescent="0.25">
      <c r="A1169" s="4" t="s">
        <v>24</v>
      </c>
      <c r="B1169" s="5" t="s">
        <v>1634</v>
      </c>
      <c r="C1169" s="6" t="s">
        <v>92</v>
      </c>
      <c r="D1169" s="7">
        <v>232</v>
      </c>
      <c r="E1169" t="s">
        <v>349</v>
      </c>
      <c r="F1169" t="s">
        <v>28</v>
      </c>
      <c r="G1169" t="s">
        <v>350</v>
      </c>
      <c r="H1169" t="s">
        <v>64</v>
      </c>
      <c r="I1169" t="s">
        <v>76</v>
      </c>
      <c r="J1169" s="8" t="s">
        <v>46</v>
      </c>
      <c r="K1169" s="8">
        <v>0</v>
      </c>
      <c r="L1169" t="s">
        <v>99</v>
      </c>
      <c r="M1169" s="9">
        <v>48</v>
      </c>
      <c r="N1169" s="10">
        <v>46</v>
      </c>
      <c r="O1169">
        <v>1</v>
      </c>
      <c r="P1169">
        <v>1.0900000000000001</v>
      </c>
      <c r="Q1169">
        <v>0</v>
      </c>
      <c r="R1169" t="s">
        <v>43</v>
      </c>
      <c r="S1169" s="16">
        <v>8371.2000000000007</v>
      </c>
      <c r="T1169" s="16">
        <v>0</v>
      </c>
      <c r="U1169" s="16">
        <v>0</v>
      </c>
      <c r="V1169" s="16">
        <v>250</v>
      </c>
      <c r="W1169" s="16">
        <v>0</v>
      </c>
      <c r="X1169" s="16">
        <v>8121.2000000000007</v>
      </c>
    </row>
    <row r="1170" spans="1:24" x14ac:dyDescent="0.25">
      <c r="A1170" s="4" t="s">
        <v>24</v>
      </c>
      <c r="B1170" s="5" t="s">
        <v>1635</v>
      </c>
      <c r="C1170" s="6" t="s">
        <v>92</v>
      </c>
      <c r="D1170" s="7">
        <v>27</v>
      </c>
      <c r="E1170" t="s">
        <v>244</v>
      </c>
      <c r="F1170" t="s">
        <v>28</v>
      </c>
      <c r="G1170" t="s">
        <v>245</v>
      </c>
      <c r="H1170" t="s">
        <v>39</v>
      </c>
      <c r="I1170" t="s">
        <v>40</v>
      </c>
      <c r="J1170" s="8" t="s">
        <v>46</v>
      </c>
      <c r="K1170" s="8">
        <v>0</v>
      </c>
      <c r="L1170" t="s">
        <v>99</v>
      </c>
      <c r="M1170" s="9">
        <v>35</v>
      </c>
      <c r="N1170" s="10">
        <v>49</v>
      </c>
      <c r="O1170">
        <v>0.8</v>
      </c>
      <c r="P1170">
        <v>1.0900000000000001</v>
      </c>
      <c r="Q1170">
        <v>0</v>
      </c>
      <c r="R1170" t="s">
        <v>43</v>
      </c>
      <c r="S1170" s="16">
        <v>4883.2000000000007</v>
      </c>
      <c r="T1170" s="16">
        <v>0</v>
      </c>
      <c r="U1170" s="16">
        <v>0</v>
      </c>
      <c r="V1170" s="16">
        <v>0</v>
      </c>
      <c r="W1170" s="16">
        <v>0</v>
      </c>
      <c r="X1170" s="16">
        <v>4883.2000000000007</v>
      </c>
    </row>
    <row r="1171" spans="1:24" x14ac:dyDescent="0.25">
      <c r="A1171" s="4" t="s">
        <v>24</v>
      </c>
      <c r="B1171" s="5" t="s">
        <v>1636</v>
      </c>
      <c r="C1171" s="6" t="s">
        <v>35</v>
      </c>
      <c r="D1171" s="7">
        <v>233</v>
      </c>
      <c r="E1171" t="s">
        <v>586</v>
      </c>
      <c r="F1171" t="s">
        <v>37</v>
      </c>
      <c r="G1171" t="s">
        <v>350</v>
      </c>
      <c r="H1171" t="s">
        <v>64</v>
      </c>
      <c r="I1171" t="s">
        <v>40</v>
      </c>
      <c r="J1171" s="8" t="s">
        <v>46</v>
      </c>
      <c r="K1171" s="8">
        <v>165</v>
      </c>
      <c r="L1171" t="s">
        <v>53</v>
      </c>
      <c r="M1171" s="9">
        <v>24</v>
      </c>
      <c r="N1171" s="10">
        <v>384.61538461538464</v>
      </c>
      <c r="O1171">
        <v>0.8</v>
      </c>
      <c r="P1171">
        <v>1.0900000000000001</v>
      </c>
      <c r="Q1171">
        <v>0</v>
      </c>
      <c r="R1171" t="s">
        <v>43</v>
      </c>
      <c r="S1171" s="16">
        <v>3453.1200000000003</v>
      </c>
      <c r="T1171" s="16">
        <v>384.61538461538464</v>
      </c>
      <c r="U1171" s="16">
        <v>500</v>
      </c>
      <c r="V1171" s="16">
        <v>100</v>
      </c>
      <c r="W1171" s="16">
        <v>0</v>
      </c>
      <c r="X1171" s="16">
        <v>2468.5046153846156</v>
      </c>
    </row>
    <row r="1172" spans="1:24" x14ac:dyDescent="0.25">
      <c r="A1172" s="4" t="s">
        <v>24</v>
      </c>
      <c r="B1172" s="5" t="s">
        <v>1637</v>
      </c>
      <c r="C1172" s="6" t="s">
        <v>35</v>
      </c>
      <c r="D1172" s="7">
        <v>78</v>
      </c>
      <c r="E1172" t="s">
        <v>774</v>
      </c>
      <c r="F1172" t="s">
        <v>37</v>
      </c>
      <c r="G1172" t="s">
        <v>278</v>
      </c>
      <c r="H1172" t="s">
        <v>60</v>
      </c>
      <c r="I1172" t="s">
        <v>52</v>
      </c>
      <c r="J1172" s="8" t="s">
        <v>46</v>
      </c>
      <c r="K1172" s="8">
        <v>165</v>
      </c>
      <c r="L1172" t="s">
        <v>53</v>
      </c>
      <c r="M1172" s="9">
        <v>24</v>
      </c>
      <c r="N1172" s="10">
        <v>384.61538461538464</v>
      </c>
      <c r="O1172">
        <v>1.1000000000000001</v>
      </c>
      <c r="P1172">
        <v>1</v>
      </c>
      <c r="Q1172">
        <v>0</v>
      </c>
      <c r="R1172" t="s">
        <v>43</v>
      </c>
      <c r="S1172" s="16">
        <v>4356</v>
      </c>
      <c r="T1172" s="16">
        <v>384.61538461538464</v>
      </c>
      <c r="U1172" s="16">
        <v>0</v>
      </c>
      <c r="V1172" s="16">
        <v>250</v>
      </c>
      <c r="W1172" s="16">
        <v>0</v>
      </c>
      <c r="X1172" s="16">
        <v>3721.3846153846152</v>
      </c>
    </row>
    <row r="1173" spans="1:24" x14ac:dyDescent="0.25">
      <c r="A1173" s="4" t="s">
        <v>24</v>
      </c>
      <c r="B1173" s="5" t="s">
        <v>1638</v>
      </c>
      <c r="C1173" s="6" t="s">
        <v>26</v>
      </c>
      <c r="D1173" s="7">
        <v>156</v>
      </c>
      <c r="E1173" t="s">
        <v>681</v>
      </c>
      <c r="F1173" t="s">
        <v>37</v>
      </c>
      <c r="G1173" t="s">
        <v>272</v>
      </c>
      <c r="H1173" t="s">
        <v>64</v>
      </c>
      <c r="I1173" t="s">
        <v>40</v>
      </c>
      <c r="J1173" s="8" t="s">
        <v>46</v>
      </c>
      <c r="K1173" s="8">
        <v>0</v>
      </c>
      <c r="L1173" t="s">
        <v>90</v>
      </c>
      <c r="M1173" s="9">
        <v>35</v>
      </c>
      <c r="N1173" s="10">
        <v>923.07692307692309</v>
      </c>
      <c r="O1173">
        <v>0.8</v>
      </c>
      <c r="P1173">
        <v>0.82</v>
      </c>
      <c r="Q1173">
        <v>0</v>
      </c>
      <c r="R1173" t="s">
        <v>43</v>
      </c>
      <c r="S1173" s="16">
        <v>0</v>
      </c>
      <c r="T1173" s="16">
        <v>0</v>
      </c>
      <c r="U1173" s="16">
        <v>200</v>
      </c>
      <c r="V1173" s="16">
        <v>10</v>
      </c>
      <c r="W1173" s="16">
        <v>0</v>
      </c>
      <c r="X1173" s="16">
        <v>-210</v>
      </c>
    </row>
    <row r="1174" spans="1:24" x14ac:dyDescent="0.25">
      <c r="A1174" s="4" t="s">
        <v>24</v>
      </c>
      <c r="B1174" s="5" t="s">
        <v>1639</v>
      </c>
      <c r="C1174" s="6" t="s">
        <v>43</v>
      </c>
      <c r="D1174" s="7">
        <v>217</v>
      </c>
      <c r="E1174" t="s">
        <v>451</v>
      </c>
      <c r="F1174" t="s">
        <v>37</v>
      </c>
      <c r="G1174" t="s">
        <v>260</v>
      </c>
      <c r="H1174" t="s">
        <v>51</v>
      </c>
      <c r="I1174" t="s">
        <v>76</v>
      </c>
      <c r="J1174" s="8" t="s">
        <v>46</v>
      </c>
      <c r="K1174" s="8">
        <v>167</v>
      </c>
      <c r="L1174" t="s">
        <v>47</v>
      </c>
      <c r="M1174" s="9">
        <v>30</v>
      </c>
      <c r="N1174" s="10">
        <v>615.38461538461536</v>
      </c>
      <c r="O1174">
        <v>1</v>
      </c>
      <c r="P1174">
        <v>0.97</v>
      </c>
      <c r="Q1174">
        <v>0</v>
      </c>
      <c r="R1174" t="s">
        <v>43</v>
      </c>
      <c r="S1174" s="16">
        <v>4859.7</v>
      </c>
      <c r="T1174" s="16">
        <v>615.38461538461536</v>
      </c>
      <c r="U1174" s="16">
        <v>1000</v>
      </c>
      <c r="V1174" s="16">
        <v>10</v>
      </c>
      <c r="W1174" s="16">
        <v>0</v>
      </c>
      <c r="X1174" s="16">
        <v>3234.3153846153846</v>
      </c>
    </row>
    <row r="1175" spans="1:24" x14ac:dyDescent="0.25">
      <c r="A1175" s="4" t="s">
        <v>24</v>
      </c>
      <c r="B1175" s="5" t="s">
        <v>1640</v>
      </c>
      <c r="C1175" s="6" t="s">
        <v>35</v>
      </c>
      <c r="D1175" s="7">
        <v>23</v>
      </c>
      <c r="E1175" t="s">
        <v>1641</v>
      </c>
      <c r="F1175" t="s">
        <v>37</v>
      </c>
      <c r="G1175" t="s">
        <v>45</v>
      </c>
      <c r="H1175" t="s">
        <v>39</v>
      </c>
      <c r="I1175" t="s">
        <v>76</v>
      </c>
      <c r="J1175" s="8" t="s">
        <v>32</v>
      </c>
      <c r="K1175" s="8">
        <v>0</v>
      </c>
      <c r="L1175" t="s">
        <v>41</v>
      </c>
      <c r="M1175" s="9">
        <v>48</v>
      </c>
      <c r="N1175" s="10">
        <v>5416.666666666667</v>
      </c>
      <c r="O1175">
        <v>1</v>
      </c>
      <c r="P1175">
        <v>0.9</v>
      </c>
      <c r="Q1175">
        <v>0</v>
      </c>
      <c r="R1175" t="s">
        <v>43</v>
      </c>
      <c r="S1175" s="16">
        <v>0</v>
      </c>
      <c r="T1175" s="16">
        <v>0</v>
      </c>
      <c r="U1175" s="16">
        <v>200</v>
      </c>
      <c r="V1175" s="16">
        <v>500</v>
      </c>
      <c r="W1175" s="16">
        <v>0</v>
      </c>
      <c r="X1175" s="16">
        <v>-700</v>
      </c>
    </row>
    <row r="1176" spans="1:24" x14ac:dyDescent="0.25">
      <c r="A1176" s="4" t="s">
        <v>24</v>
      </c>
      <c r="B1176" s="5" t="s">
        <v>1642</v>
      </c>
      <c r="C1176" s="6" t="s">
        <v>35</v>
      </c>
      <c r="D1176" s="7">
        <v>170</v>
      </c>
      <c r="E1176" t="s">
        <v>651</v>
      </c>
      <c r="F1176" t="s">
        <v>28</v>
      </c>
      <c r="G1176" t="s">
        <v>56</v>
      </c>
      <c r="H1176" t="s">
        <v>51</v>
      </c>
      <c r="I1176" t="s">
        <v>76</v>
      </c>
      <c r="J1176" s="8" t="s">
        <v>46</v>
      </c>
      <c r="K1176" s="8">
        <v>95</v>
      </c>
      <c r="L1176" t="s">
        <v>53</v>
      </c>
      <c r="M1176" s="9">
        <v>24</v>
      </c>
      <c r="N1176" s="10">
        <v>384.61538461538464</v>
      </c>
      <c r="O1176">
        <v>1</v>
      </c>
      <c r="P1176">
        <v>1.05</v>
      </c>
      <c r="Q1176">
        <v>0</v>
      </c>
      <c r="R1176" t="s">
        <v>43</v>
      </c>
      <c r="S1176" s="16">
        <v>4032</v>
      </c>
      <c r="T1176" s="16">
        <v>384.61538461538464</v>
      </c>
      <c r="U1176" s="16">
        <v>1000</v>
      </c>
      <c r="V1176" s="16">
        <v>0</v>
      </c>
      <c r="W1176" s="16">
        <v>0</v>
      </c>
      <c r="X1176" s="16">
        <v>2647.3846153846152</v>
      </c>
    </row>
    <row r="1177" spans="1:24" x14ac:dyDescent="0.25">
      <c r="A1177" s="4" t="s">
        <v>24</v>
      </c>
      <c r="B1177" s="5" t="s">
        <v>1643</v>
      </c>
      <c r="C1177" s="6" t="s">
        <v>92</v>
      </c>
      <c r="D1177" s="7">
        <v>306</v>
      </c>
      <c r="E1177" t="s">
        <v>786</v>
      </c>
      <c r="F1177" t="s">
        <v>37</v>
      </c>
      <c r="G1177" t="s">
        <v>334</v>
      </c>
      <c r="H1177" t="s">
        <v>60</v>
      </c>
      <c r="I1177" t="s">
        <v>40</v>
      </c>
      <c r="J1177" s="8" t="s">
        <v>46</v>
      </c>
      <c r="K1177" s="8">
        <v>83</v>
      </c>
      <c r="L1177" t="s">
        <v>99</v>
      </c>
      <c r="M1177" s="9">
        <v>40</v>
      </c>
      <c r="N1177" s="10">
        <v>50</v>
      </c>
      <c r="O1177">
        <v>0.8</v>
      </c>
      <c r="P1177">
        <v>0.86</v>
      </c>
      <c r="Q1177">
        <v>0</v>
      </c>
      <c r="R1177" t="s">
        <v>43</v>
      </c>
      <c r="S1177" s="16">
        <v>2284.16</v>
      </c>
      <c r="T1177" s="16">
        <v>0</v>
      </c>
      <c r="U1177" s="16">
        <v>0</v>
      </c>
      <c r="V1177" s="16">
        <v>250</v>
      </c>
      <c r="W1177" s="16">
        <v>4150</v>
      </c>
      <c r="X1177" s="16">
        <v>-2115.84</v>
      </c>
    </row>
    <row r="1178" spans="1:24" x14ac:dyDescent="0.25">
      <c r="A1178" s="4" t="s">
        <v>24</v>
      </c>
      <c r="B1178" s="5" t="s">
        <v>1644</v>
      </c>
      <c r="C1178" s="6" t="s">
        <v>35</v>
      </c>
      <c r="D1178" s="7">
        <v>203</v>
      </c>
      <c r="E1178" t="s">
        <v>425</v>
      </c>
      <c r="F1178" t="s">
        <v>28</v>
      </c>
      <c r="G1178" t="s">
        <v>137</v>
      </c>
      <c r="H1178" t="s">
        <v>39</v>
      </c>
      <c r="I1178" t="s">
        <v>31</v>
      </c>
      <c r="J1178" s="8" t="s">
        <v>46</v>
      </c>
      <c r="K1178" s="8">
        <v>120</v>
      </c>
      <c r="L1178" t="s">
        <v>53</v>
      </c>
      <c r="M1178" s="9">
        <v>24</v>
      </c>
      <c r="N1178" s="10">
        <v>384.61538461538464</v>
      </c>
      <c r="O1178">
        <v>1.2</v>
      </c>
      <c r="P1178">
        <v>1</v>
      </c>
      <c r="Q1178">
        <v>0</v>
      </c>
      <c r="R1178" t="s">
        <v>43</v>
      </c>
      <c r="S1178" s="16">
        <v>4608</v>
      </c>
      <c r="T1178" s="16">
        <v>384.61538461538464</v>
      </c>
      <c r="U1178" s="16">
        <v>500</v>
      </c>
      <c r="V1178" s="16">
        <v>0</v>
      </c>
      <c r="W1178" s="16">
        <v>0</v>
      </c>
      <c r="X1178" s="16">
        <v>3723.3846153846152</v>
      </c>
    </row>
    <row r="1179" spans="1:24" x14ac:dyDescent="0.25">
      <c r="A1179" s="4" t="s">
        <v>24</v>
      </c>
      <c r="B1179" s="5" t="s">
        <v>1645</v>
      </c>
      <c r="C1179" s="6" t="s">
        <v>35</v>
      </c>
      <c r="D1179" s="7">
        <v>162</v>
      </c>
      <c r="E1179" t="s">
        <v>216</v>
      </c>
      <c r="F1179" t="s">
        <v>28</v>
      </c>
      <c r="G1179" t="s">
        <v>217</v>
      </c>
      <c r="H1179" t="s">
        <v>64</v>
      </c>
      <c r="I1179" t="s">
        <v>40</v>
      </c>
      <c r="J1179" s="8" t="s">
        <v>46</v>
      </c>
      <c r="K1179" s="8">
        <v>160</v>
      </c>
      <c r="L1179" t="s">
        <v>53</v>
      </c>
      <c r="M1179" s="9">
        <v>24</v>
      </c>
      <c r="N1179" s="10">
        <v>384.61538461538464</v>
      </c>
      <c r="O1179">
        <v>0.8</v>
      </c>
      <c r="P1179">
        <v>0.81</v>
      </c>
      <c r="Q1179">
        <v>0</v>
      </c>
      <c r="R1179" t="s">
        <v>43</v>
      </c>
      <c r="S1179" s="16">
        <v>2488.3200000000002</v>
      </c>
      <c r="T1179" s="16">
        <v>384.61538461538464</v>
      </c>
      <c r="U1179" s="16">
        <v>500</v>
      </c>
      <c r="V1179" s="16">
        <v>10</v>
      </c>
      <c r="W1179" s="16">
        <v>0</v>
      </c>
      <c r="X1179" s="16">
        <v>1593.7046153846154</v>
      </c>
    </row>
    <row r="1180" spans="1:24" x14ac:dyDescent="0.25">
      <c r="A1180" s="4" t="s">
        <v>24</v>
      </c>
      <c r="B1180" s="5" t="s">
        <v>1646</v>
      </c>
      <c r="C1180" s="6" t="s">
        <v>35</v>
      </c>
      <c r="D1180" s="7">
        <v>102</v>
      </c>
      <c r="E1180" t="s">
        <v>97</v>
      </c>
      <c r="F1180" t="s">
        <v>37</v>
      </c>
      <c r="G1180" t="s">
        <v>98</v>
      </c>
      <c r="H1180" t="s">
        <v>81</v>
      </c>
      <c r="I1180" t="s">
        <v>86</v>
      </c>
      <c r="J1180" s="8" t="s">
        <v>46</v>
      </c>
      <c r="K1180" s="8">
        <v>0</v>
      </c>
      <c r="L1180" t="s">
        <v>53</v>
      </c>
      <c r="M1180" s="9">
        <v>24</v>
      </c>
      <c r="N1180" s="10">
        <v>384.61538461538464</v>
      </c>
      <c r="O1180">
        <v>0.9</v>
      </c>
      <c r="P1180">
        <v>1.03</v>
      </c>
      <c r="Q1180">
        <v>0</v>
      </c>
      <c r="R1180" t="s">
        <v>43</v>
      </c>
      <c r="S1180" s="16">
        <v>0</v>
      </c>
      <c r="T1180" s="16">
        <v>0</v>
      </c>
      <c r="U1180" s="16">
        <v>200</v>
      </c>
      <c r="V1180" s="16">
        <v>0</v>
      </c>
      <c r="W1180" s="16">
        <v>0</v>
      </c>
      <c r="X1180" s="16">
        <v>-200</v>
      </c>
    </row>
    <row r="1181" spans="1:24" x14ac:dyDescent="0.25">
      <c r="A1181" s="4" t="s">
        <v>24</v>
      </c>
      <c r="B1181" s="5" t="s">
        <v>1647</v>
      </c>
      <c r="C1181" s="6" t="s">
        <v>43</v>
      </c>
      <c r="D1181" s="7">
        <v>185</v>
      </c>
      <c r="E1181" t="s">
        <v>1374</v>
      </c>
      <c r="F1181" t="s">
        <v>37</v>
      </c>
      <c r="G1181" t="s">
        <v>127</v>
      </c>
      <c r="H1181" t="s">
        <v>51</v>
      </c>
      <c r="I1181" t="s">
        <v>86</v>
      </c>
      <c r="J1181" s="8" t="s">
        <v>46</v>
      </c>
      <c r="K1181" s="8">
        <v>161</v>
      </c>
      <c r="L1181" t="s">
        <v>47</v>
      </c>
      <c r="M1181" s="9">
        <v>30</v>
      </c>
      <c r="N1181" s="10">
        <v>615.38461538461536</v>
      </c>
      <c r="O1181">
        <v>0.9</v>
      </c>
      <c r="P1181">
        <v>1.2</v>
      </c>
      <c r="Q1181">
        <v>0</v>
      </c>
      <c r="R1181" t="s">
        <v>43</v>
      </c>
      <c r="S1181" s="16">
        <v>5216.3999999999996</v>
      </c>
      <c r="T1181" s="16">
        <v>615.38461538461536</v>
      </c>
      <c r="U1181" s="16">
        <v>1000</v>
      </c>
      <c r="V1181" s="16">
        <v>10</v>
      </c>
      <c r="W1181" s="16">
        <v>0</v>
      </c>
      <c r="X1181" s="16">
        <v>3591.0153846153844</v>
      </c>
    </row>
    <row r="1182" spans="1:24" x14ac:dyDescent="0.25">
      <c r="A1182" s="4" t="s">
        <v>24</v>
      </c>
      <c r="B1182" s="5" t="s">
        <v>1648</v>
      </c>
      <c r="C1182" s="6" t="s">
        <v>26</v>
      </c>
      <c r="D1182" s="7">
        <v>40</v>
      </c>
      <c r="E1182" t="s">
        <v>361</v>
      </c>
      <c r="F1182" t="s">
        <v>28</v>
      </c>
      <c r="G1182" t="s">
        <v>362</v>
      </c>
      <c r="H1182" t="s">
        <v>30</v>
      </c>
      <c r="I1182" t="s">
        <v>52</v>
      </c>
      <c r="J1182" s="8" t="s">
        <v>32</v>
      </c>
      <c r="K1182" s="8">
        <v>137</v>
      </c>
      <c r="L1182" t="s">
        <v>33</v>
      </c>
      <c r="M1182" s="9">
        <v>60</v>
      </c>
      <c r="N1182" s="10">
        <v>6250</v>
      </c>
      <c r="O1182">
        <v>1.1000000000000001</v>
      </c>
      <c r="P1182">
        <v>0.94</v>
      </c>
      <c r="Q1182">
        <v>0</v>
      </c>
      <c r="R1182" t="s">
        <v>43</v>
      </c>
      <c r="S1182" s="16">
        <v>9926.4</v>
      </c>
      <c r="T1182" s="16">
        <v>6250</v>
      </c>
      <c r="U1182" s="16">
        <v>500</v>
      </c>
      <c r="V1182" s="16">
        <v>250</v>
      </c>
      <c r="W1182" s="16">
        <v>0</v>
      </c>
      <c r="X1182" s="16">
        <v>2926.3999999999996</v>
      </c>
    </row>
    <row r="1183" spans="1:24" x14ac:dyDescent="0.25">
      <c r="A1183" s="4" t="s">
        <v>24</v>
      </c>
      <c r="B1183" s="5" t="s">
        <v>1649</v>
      </c>
      <c r="C1183" s="6" t="s">
        <v>35</v>
      </c>
      <c r="D1183" s="7">
        <v>90</v>
      </c>
      <c r="E1183" t="s">
        <v>765</v>
      </c>
      <c r="F1183" t="s">
        <v>37</v>
      </c>
      <c r="G1183" t="s">
        <v>766</v>
      </c>
      <c r="H1183" t="s">
        <v>81</v>
      </c>
      <c r="I1183" t="s">
        <v>40</v>
      </c>
      <c r="J1183" s="8" t="s">
        <v>46</v>
      </c>
      <c r="K1183" s="8">
        <v>161</v>
      </c>
      <c r="L1183" t="s">
        <v>53</v>
      </c>
      <c r="M1183" s="9">
        <v>24</v>
      </c>
      <c r="N1183" s="10">
        <v>384.61538461538464</v>
      </c>
      <c r="O1183">
        <v>0.8</v>
      </c>
      <c r="P1183">
        <v>1.01</v>
      </c>
      <c r="Q1183">
        <v>0</v>
      </c>
      <c r="R1183" t="s">
        <v>43</v>
      </c>
      <c r="S1183" s="16">
        <v>3122.1120000000001</v>
      </c>
      <c r="T1183" s="16">
        <v>384.61538461538464</v>
      </c>
      <c r="U1183" s="16">
        <v>0</v>
      </c>
      <c r="V1183" s="16">
        <v>100</v>
      </c>
      <c r="W1183" s="16">
        <v>0</v>
      </c>
      <c r="X1183" s="16">
        <v>2637.4966153846153</v>
      </c>
    </row>
    <row r="1184" spans="1:24" x14ac:dyDescent="0.25">
      <c r="A1184" s="4" t="s">
        <v>24</v>
      </c>
      <c r="B1184" s="5" t="s">
        <v>1650</v>
      </c>
      <c r="C1184" s="6" t="s">
        <v>43</v>
      </c>
      <c r="D1184" s="7">
        <v>299</v>
      </c>
      <c r="E1184" t="s">
        <v>300</v>
      </c>
      <c r="F1184" t="s">
        <v>28</v>
      </c>
      <c r="G1184" t="s">
        <v>301</v>
      </c>
      <c r="H1184" t="s">
        <v>64</v>
      </c>
      <c r="I1184" t="s">
        <v>52</v>
      </c>
      <c r="J1184" s="8" t="s">
        <v>32</v>
      </c>
      <c r="K1184" s="8">
        <v>0</v>
      </c>
      <c r="L1184" t="s">
        <v>117</v>
      </c>
      <c r="M1184" s="9">
        <v>54</v>
      </c>
      <c r="N1184" s="10">
        <v>5666.666666666667</v>
      </c>
      <c r="O1184">
        <v>1.1000000000000001</v>
      </c>
      <c r="P1184">
        <v>1.17</v>
      </c>
      <c r="Q1184">
        <v>0</v>
      </c>
      <c r="R1184" t="s">
        <v>43</v>
      </c>
      <c r="S1184" s="16">
        <v>11119.679999999998</v>
      </c>
      <c r="T1184" s="16">
        <v>0</v>
      </c>
      <c r="U1184" s="16">
        <v>750</v>
      </c>
      <c r="V1184" s="16">
        <v>10</v>
      </c>
      <c r="W1184" s="16">
        <v>0</v>
      </c>
      <c r="X1184" s="16">
        <v>10359.679999999998</v>
      </c>
    </row>
    <row r="1185" spans="1:24" x14ac:dyDescent="0.25">
      <c r="A1185" s="4" t="s">
        <v>24</v>
      </c>
      <c r="B1185" s="5" t="s">
        <v>1651</v>
      </c>
      <c r="C1185" s="6" t="s">
        <v>92</v>
      </c>
      <c r="D1185" s="7">
        <v>198</v>
      </c>
      <c r="E1185" t="s">
        <v>88</v>
      </c>
      <c r="F1185" t="s">
        <v>37</v>
      </c>
      <c r="G1185" t="s">
        <v>89</v>
      </c>
      <c r="H1185" t="s">
        <v>39</v>
      </c>
      <c r="I1185" t="s">
        <v>52</v>
      </c>
      <c r="J1185" s="8" t="s">
        <v>46</v>
      </c>
      <c r="K1185" s="8">
        <v>0</v>
      </c>
      <c r="L1185" t="s">
        <v>99</v>
      </c>
      <c r="M1185" s="9">
        <v>40</v>
      </c>
      <c r="N1185" s="10">
        <v>52</v>
      </c>
      <c r="O1185">
        <v>1.1000000000000001</v>
      </c>
      <c r="P1185">
        <v>0.99</v>
      </c>
      <c r="Q1185">
        <v>0</v>
      </c>
      <c r="R1185" t="s">
        <v>43</v>
      </c>
      <c r="S1185" s="16">
        <v>0</v>
      </c>
      <c r="T1185" s="16">
        <v>0</v>
      </c>
      <c r="U1185" s="16">
        <v>200</v>
      </c>
      <c r="V1185" s="16">
        <v>0</v>
      </c>
      <c r="W1185" s="16">
        <v>0</v>
      </c>
      <c r="X1185" s="16">
        <v>-200</v>
      </c>
    </row>
    <row r="1186" spans="1:24" x14ac:dyDescent="0.25">
      <c r="A1186" s="4" t="s">
        <v>24</v>
      </c>
      <c r="B1186" s="5" t="s">
        <v>1652</v>
      </c>
      <c r="C1186" s="6" t="s">
        <v>135</v>
      </c>
      <c r="D1186" s="7">
        <v>286</v>
      </c>
      <c r="E1186" t="s">
        <v>84</v>
      </c>
      <c r="F1186" t="s">
        <v>37</v>
      </c>
      <c r="G1186" t="s">
        <v>85</v>
      </c>
      <c r="H1186" t="s">
        <v>51</v>
      </c>
      <c r="I1186" t="s">
        <v>86</v>
      </c>
      <c r="J1186" s="8" t="s">
        <v>46</v>
      </c>
      <c r="K1186" s="8">
        <v>165</v>
      </c>
      <c r="L1186" t="s">
        <v>138</v>
      </c>
      <c r="M1186" s="9">
        <v>55</v>
      </c>
      <c r="N1186" s="10">
        <v>2307.6923076923076</v>
      </c>
      <c r="O1186">
        <v>0.9</v>
      </c>
      <c r="P1186">
        <v>0.95</v>
      </c>
      <c r="Q1186">
        <v>0</v>
      </c>
      <c r="R1186" t="s">
        <v>43</v>
      </c>
      <c r="S1186" s="16">
        <v>7759.125</v>
      </c>
      <c r="T1186" s="16">
        <v>2307.6923076923076</v>
      </c>
      <c r="U1186" s="16">
        <v>200</v>
      </c>
      <c r="V1186" s="16">
        <v>50</v>
      </c>
      <c r="W1186" s="16">
        <v>0</v>
      </c>
      <c r="X1186" s="16">
        <v>5201.4326923076924</v>
      </c>
    </row>
    <row r="1187" spans="1:24" x14ac:dyDescent="0.25">
      <c r="A1187" s="4" t="s">
        <v>24</v>
      </c>
      <c r="B1187" s="5" t="s">
        <v>1653</v>
      </c>
      <c r="C1187" s="6" t="s">
        <v>35</v>
      </c>
      <c r="D1187" s="7">
        <v>29</v>
      </c>
      <c r="E1187" t="s">
        <v>171</v>
      </c>
      <c r="F1187" t="s">
        <v>37</v>
      </c>
      <c r="G1187" t="s">
        <v>172</v>
      </c>
      <c r="H1187" t="s">
        <v>51</v>
      </c>
      <c r="I1187" t="s">
        <v>52</v>
      </c>
      <c r="J1187" s="8" t="s">
        <v>46</v>
      </c>
      <c r="K1187" s="8">
        <v>160</v>
      </c>
      <c r="L1187" t="s">
        <v>53</v>
      </c>
      <c r="M1187" s="9">
        <v>24</v>
      </c>
      <c r="N1187" s="10">
        <v>384.61538461538464</v>
      </c>
      <c r="O1187">
        <v>1.1000000000000001</v>
      </c>
      <c r="P1187">
        <v>1.0900000000000001</v>
      </c>
      <c r="Q1187">
        <v>0</v>
      </c>
      <c r="R1187" t="s">
        <v>43</v>
      </c>
      <c r="S1187" s="16">
        <v>4604.1600000000008</v>
      </c>
      <c r="T1187" s="16">
        <v>384.61538461538464</v>
      </c>
      <c r="U1187" s="16">
        <v>500</v>
      </c>
      <c r="V1187" s="16">
        <v>50</v>
      </c>
      <c r="W1187" s="16">
        <v>0</v>
      </c>
      <c r="X1187" s="16">
        <v>3669.544615384616</v>
      </c>
    </row>
    <row r="1188" spans="1:24" x14ac:dyDescent="0.25">
      <c r="A1188" s="4" t="s">
        <v>24</v>
      </c>
      <c r="B1188" s="5" t="s">
        <v>1654</v>
      </c>
      <c r="C1188" s="6" t="s">
        <v>66</v>
      </c>
      <c r="D1188" s="7">
        <v>150</v>
      </c>
      <c r="E1188" t="s">
        <v>1580</v>
      </c>
      <c r="F1188" t="s">
        <v>37</v>
      </c>
      <c r="G1188" t="s">
        <v>116</v>
      </c>
      <c r="H1188" t="s">
        <v>51</v>
      </c>
      <c r="I1188" t="s">
        <v>31</v>
      </c>
      <c r="J1188" s="8" t="s">
        <v>32</v>
      </c>
      <c r="K1188" s="8">
        <v>163</v>
      </c>
      <c r="L1188" t="s">
        <v>296</v>
      </c>
      <c r="M1188" s="9">
        <v>72</v>
      </c>
      <c r="N1188" s="10">
        <v>8333.3333333333339</v>
      </c>
      <c r="O1188">
        <v>1.2</v>
      </c>
      <c r="P1188">
        <v>1.07</v>
      </c>
      <c r="Q1188">
        <v>0</v>
      </c>
      <c r="R1188" t="s">
        <v>43</v>
      </c>
      <c r="S1188" s="16">
        <v>15069.023999999999</v>
      </c>
      <c r="T1188" s="16">
        <v>8333.3333333333339</v>
      </c>
      <c r="U1188" s="16">
        <v>0</v>
      </c>
      <c r="V1188" s="16">
        <v>50</v>
      </c>
      <c r="W1188" s="16">
        <v>0</v>
      </c>
      <c r="X1188" s="16">
        <v>6685.6906666666655</v>
      </c>
    </row>
    <row r="1189" spans="1:24" x14ac:dyDescent="0.25">
      <c r="A1189" s="4" t="s">
        <v>24</v>
      </c>
      <c r="B1189" s="5" t="s">
        <v>1655</v>
      </c>
      <c r="C1189" s="6" t="s">
        <v>35</v>
      </c>
      <c r="D1189" s="7">
        <v>185</v>
      </c>
      <c r="E1189" t="s">
        <v>1374</v>
      </c>
      <c r="F1189" t="s">
        <v>37</v>
      </c>
      <c r="G1189" t="s">
        <v>127</v>
      </c>
      <c r="H1189" t="s">
        <v>51</v>
      </c>
      <c r="I1189" t="s">
        <v>86</v>
      </c>
      <c r="J1189" s="8" t="s">
        <v>32</v>
      </c>
      <c r="K1189" s="8">
        <v>165</v>
      </c>
      <c r="L1189" t="s">
        <v>41</v>
      </c>
      <c r="M1189" s="9">
        <v>48</v>
      </c>
      <c r="N1189" s="10">
        <v>5416.666666666667</v>
      </c>
      <c r="O1189">
        <v>0.9</v>
      </c>
      <c r="P1189">
        <v>1.2</v>
      </c>
      <c r="Q1189">
        <v>0</v>
      </c>
      <c r="R1189" t="s">
        <v>43</v>
      </c>
      <c r="S1189" s="16">
        <v>8553.6</v>
      </c>
      <c r="T1189" s="16">
        <v>5416.666666666667</v>
      </c>
      <c r="U1189" s="16">
        <v>0</v>
      </c>
      <c r="V1189" s="16">
        <v>250</v>
      </c>
      <c r="W1189" s="16">
        <v>0</v>
      </c>
      <c r="X1189" s="16">
        <v>2886.9333333333334</v>
      </c>
    </row>
    <row r="1190" spans="1:24" x14ac:dyDescent="0.25">
      <c r="A1190" s="4" t="s">
        <v>24</v>
      </c>
      <c r="B1190" s="5" t="s">
        <v>1656</v>
      </c>
      <c r="C1190" s="6" t="s">
        <v>78</v>
      </c>
      <c r="D1190" s="7">
        <v>103</v>
      </c>
      <c r="E1190" t="s">
        <v>192</v>
      </c>
      <c r="F1190" t="s">
        <v>37</v>
      </c>
      <c r="G1190" t="s">
        <v>98</v>
      </c>
      <c r="H1190" t="s">
        <v>81</v>
      </c>
      <c r="I1190" t="s">
        <v>31</v>
      </c>
      <c r="J1190" s="8" t="s">
        <v>32</v>
      </c>
      <c r="K1190" s="8">
        <v>110</v>
      </c>
      <c r="L1190" t="s">
        <v>121</v>
      </c>
      <c r="M1190" s="9">
        <v>65</v>
      </c>
      <c r="N1190" s="10">
        <v>7500</v>
      </c>
      <c r="O1190">
        <v>1.2</v>
      </c>
      <c r="P1190">
        <v>1.03</v>
      </c>
      <c r="Q1190">
        <v>0</v>
      </c>
      <c r="R1190" t="s">
        <v>43</v>
      </c>
      <c r="S1190" s="16">
        <v>8837.4</v>
      </c>
      <c r="T1190" s="16">
        <v>7500</v>
      </c>
      <c r="U1190" s="16">
        <v>200</v>
      </c>
      <c r="V1190" s="16">
        <v>500</v>
      </c>
      <c r="W1190" s="16">
        <v>0</v>
      </c>
      <c r="X1190" s="16">
        <v>637.39999999999964</v>
      </c>
    </row>
    <row r="1191" spans="1:24" x14ac:dyDescent="0.25">
      <c r="A1191" s="4" t="s">
        <v>24</v>
      </c>
      <c r="B1191" s="5" t="s">
        <v>1657</v>
      </c>
      <c r="C1191" s="6" t="s">
        <v>26</v>
      </c>
      <c r="D1191" s="7">
        <v>44</v>
      </c>
      <c r="E1191" t="s">
        <v>875</v>
      </c>
      <c r="F1191" t="s">
        <v>28</v>
      </c>
      <c r="G1191" t="s">
        <v>778</v>
      </c>
      <c r="H1191" t="s">
        <v>51</v>
      </c>
      <c r="I1191" t="s">
        <v>40</v>
      </c>
      <c r="J1191" s="8" t="s">
        <v>46</v>
      </c>
      <c r="K1191" s="8">
        <v>162</v>
      </c>
      <c r="L1191" t="s">
        <v>90</v>
      </c>
      <c r="M1191" s="9">
        <v>35</v>
      </c>
      <c r="N1191" s="10">
        <v>923.07692307692309</v>
      </c>
      <c r="O1191">
        <v>0.8</v>
      </c>
      <c r="P1191">
        <v>0.8</v>
      </c>
      <c r="Q1191">
        <v>0</v>
      </c>
      <c r="R1191" t="s">
        <v>43</v>
      </c>
      <c r="S1191" s="16">
        <v>3584</v>
      </c>
      <c r="T1191" s="16">
        <v>923.07692307692309</v>
      </c>
      <c r="U1191" s="16">
        <v>200</v>
      </c>
      <c r="V1191" s="16">
        <v>50</v>
      </c>
      <c r="W1191" s="16">
        <v>0</v>
      </c>
      <c r="X1191" s="16">
        <v>2410.9230769230771</v>
      </c>
    </row>
    <row r="1192" spans="1:24" x14ac:dyDescent="0.25">
      <c r="A1192" s="4" t="s">
        <v>24</v>
      </c>
      <c r="B1192" s="5" t="s">
        <v>1658</v>
      </c>
      <c r="C1192" s="6" t="s">
        <v>35</v>
      </c>
      <c r="D1192" s="7">
        <v>24</v>
      </c>
      <c r="E1192" t="s">
        <v>44</v>
      </c>
      <c r="F1192" t="s">
        <v>37</v>
      </c>
      <c r="G1192" t="s">
        <v>45</v>
      </c>
      <c r="H1192" t="s">
        <v>39</v>
      </c>
      <c r="I1192" t="s">
        <v>40</v>
      </c>
      <c r="J1192" s="8" t="s">
        <v>46</v>
      </c>
      <c r="K1192" s="8">
        <v>160</v>
      </c>
      <c r="L1192" t="s">
        <v>53</v>
      </c>
      <c r="M1192" s="9">
        <v>24</v>
      </c>
      <c r="N1192" s="10">
        <v>384.61538461538464</v>
      </c>
      <c r="O1192">
        <v>0.8</v>
      </c>
      <c r="P1192">
        <v>0.9</v>
      </c>
      <c r="Q1192">
        <v>0</v>
      </c>
      <c r="R1192" t="s">
        <v>43</v>
      </c>
      <c r="S1192" s="16">
        <v>2764.8</v>
      </c>
      <c r="T1192" s="16">
        <v>384.61538461538464</v>
      </c>
      <c r="U1192" s="16">
        <v>1000</v>
      </c>
      <c r="V1192" s="16">
        <v>0</v>
      </c>
      <c r="W1192" s="16">
        <v>0</v>
      </c>
      <c r="X1192" s="16">
        <v>1380.1846153846154</v>
      </c>
    </row>
    <row r="1193" spans="1:24" x14ac:dyDescent="0.25">
      <c r="A1193" s="4" t="s">
        <v>24</v>
      </c>
      <c r="B1193" s="5" t="s">
        <v>1659</v>
      </c>
      <c r="C1193" s="6" t="s">
        <v>26</v>
      </c>
      <c r="D1193" s="7">
        <v>6</v>
      </c>
      <c r="E1193" t="s">
        <v>882</v>
      </c>
      <c r="F1193" t="s">
        <v>37</v>
      </c>
      <c r="G1193" t="s">
        <v>883</v>
      </c>
      <c r="H1193" t="s">
        <v>51</v>
      </c>
      <c r="I1193" t="s">
        <v>40</v>
      </c>
      <c r="J1193" s="8" t="s">
        <v>46</v>
      </c>
      <c r="K1193" s="8">
        <v>0</v>
      </c>
      <c r="L1193" t="s">
        <v>90</v>
      </c>
      <c r="M1193" s="9">
        <v>35</v>
      </c>
      <c r="N1193" s="10">
        <v>923.07692307692309</v>
      </c>
      <c r="O1193">
        <v>0.8</v>
      </c>
      <c r="P1193">
        <v>1.03</v>
      </c>
      <c r="Q1193">
        <v>0</v>
      </c>
      <c r="R1193" t="s">
        <v>43</v>
      </c>
      <c r="S1193" s="16">
        <v>0</v>
      </c>
      <c r="T1193" s="16">
        <v>0</v>
      </c>
      <c r="U1193" s="16">
        <v>0</v>
      </c>
      <c r="V1193" s="16">
        <v>50</v>
      </c>
      <c r="W1193" s="16">
        <v>0</v>
      </c>
      <c r="X1193" s="16">
        <v>-50</v>
      </c>
    </row>
    <row r="1194" spans="1:24" x14ac:dyDescent="0.25">
      <c r="A1194" s="4" t="s">
        <v>24</v>
      </c>
      <c r="B1194" s="5" t="s">
        <v>1660</v>
      </c>
      <c r="C1194" s="6" t="s">
        <v>92</v>
      </c>
      <c r="D1194" s="7">
        <v>204</v>
      </c>
      <c r="E1194" t="s">
        <v>1178</v>
      </c>
      <c r="F1194" t="s">
        <v>28</v>
      </c>
      <c r="G1194" t="s">
        <v>137</v>
      </c>
      <c r="H1194" t="s">
        <v>39</v>
      </c>
      <c r="I1194" t="s">
        <v>52</v>
      </c>
      <c r="J1194" s="8" t="s">
        <v>46</v>
      </c>
      <c r="K1194" s="8">
        <v>166</v>
      </c>
      <c r="L1194" t="s">
        <v>99</v>
      </c>
      <c r="M1194" s="9">
        <v>40</v>
      </c>
      <c r="N1194" s="10">
        <v>53</v>
      </c>
      <c r="O1194">
        <v>1.1000000000000001</v>
      </c>
      <c r="P1194">
        <v>1</v>
      </c>
      <c r="Q1194">
        <v>0</v>
      </c>
      <c r="R1194" t="s">
        <v>43</v>
      </c>
      <c r="S1194" s="16">
        <v>7040.0000000000009</v>
      </c>
      <c r="T1194" s="16">
        <v>0</v>
      </c>
      <c r="U1194" s="16">
        <v>200</v>
      </c>
      <c r="V1194" s="16">
        <v>0</v>
      </c>
      <c r="W1194" s="16">
        <v>8798</v>
      </c>
      <c r="X1194" s="16">
        <v>-1957.9999999999991</v>
      </c>
    </row>
    <row r="1195" spans="1:24" x14ac:dyDescent="0.25">
      <c r="A1195" s="4" t="s">
        <v>24</v>
      </c>
      <c r="B1195" s="5" t="s">
        <v>1661</v>
      </c>
      <c r="C1195" s="6" t="s">
        <v>92</v>
      </c>
      <c r="D1195" s="7">
        <v>127</v>
      </c>
      <c r="E1195" t="s">
        <v>640</v>
      </c>
      <c r="F1195" t="s">
        <v>28</v>
      </c>
      <c r="G1195" t="s">
        <v>130</v>
      </c>
      <c r="H1195" t="s">
        <v>51</v>
      </c>
      <c r="I1195" t="s">
        <v>52</v>
      </c>
      <c r="J1195" s="8" t="s">
        <v>46</v>
      </c>
      <c r="K1195" s="8">
        <v>167</v>
      </c>
      <c r="L1195" t="s">
        <v>99</v>
      </c>
      <c r="M1195" s="9">
        <v>40</v>
      </c>
      <c r="N1195" s="10">
        <v>45</v>
      </c>
      <c r="O1195">
        <v>1.1000000000000001</v>
      </c>
      <c r="P1195">
        <v>0.95</v>
      </c>
      <c r="Q1195">
        <v>0</v>
      </c>
      <c r="R1195" t="s">
        <v>43</v>
      </c>
      <c r="S1195" s="16">
        <v>6688.0000000000009</v>
      </c>
      <c r="T1195" s="16">
        <v>0</v>
      </c>
      <c r="U1195" s="16">
        <v>0</v>
      </c>
      <c r="V1195" s="16">
        <v>0</v>
      </c>
      <c r="W1195" s="16">
        <v>7515</v>
      </c>
      <c r="X1195" s="16">
        <v>-826.99999999999909</v>
      </c>
    </row>
    <row r="1196" spans="1:24" x14ac:dyDescent="0.25">
      <c r="A1196" s="4" t="s">
        <v>24</v>
      </c>
      <c r="B1196" s="5" t="s">
        <v>1662</v>
      </c>
      <c r="C1196" s="6" t="s">
        <v>78</v>
      </c>
      <c r="D1196" s="7">
        <v>128</v>
      </c>
      <c r="E1196" t="s">
        <v>129</v>
      </c>
      <c r="F1196" t="s">
        <v>37</v>
      </c>
      <c r="G1196" t="s">
        <v>130</v>
      </c>
      <c r="H1196" t="s">
        <v>51</v>
      </c>
      <c r="I1196" t="s">
        <v>76</v>
      </c>
      <c r="J1196" s="8" t="s">
        <v>46</v>
      </c>
      <c r="K1196" s="8">
        <v>165</v>
      </c>
      <c r="L1196" t="s">
        <v>82</v>
      </c>
      <c r="M1196" s="9">
        <v>40</v>
      </c>
      <c r="N1196" s="10">
        <v>1230.7692307692307</v>
      </c>
      <c r="O1196">
        <v>1</v>
      </c>
      <c r="P1196">
        <v>0.95</v>
      </c>
      <c r="Q1196">
        <v>0</v>
      </c>
      <c r="R1196" t="s">
        <v>43</v>
      </c>
      <c r="S1196" s="16">
        <v>6270</v>
      </c>
      <c r="T1196" s="16">
        <v>1230.7692307692307</v>
      </c>
      <c r="U1196" s="16">
        <v>500</v>
      </c>
      <c r="V1196" s="16">
        <v>0</v>
      </c>
      <c r="W1196" s="16">
        <v>0</v>
      </c>
      <c r="X1196" s="16">
        <v>4539.2307692307695</v>
      </c>
    </row>
    <row r="1197" spans="1:24" x14ac:dyDescent="0.25">
      <c r="A1197" s="4" t="s">
        <v>24</v>
      </c>
      <c r="B1197" s="5" t="s">
        <v>1663</v>
      </c>
      <c r="C1197" s="6" t="s">
        <v>92</v>
      </c>
      <c r="D1197" s="7">
        <v>274</v>
      </c>
      <c r="E1197" t="s">
        <v>735</v>
      </c>
      <c r="F1197" t="s">
        <v>37</v>
      </c>
      <c r="G1197" t="s">
        <v>29</v>
      </c>
      <c r="H1197" t="s">
        <v>30</v>
      </c>
      <c r="I1197" t="s">
        <v>40</v>
      </c>
      <c r="J1197" s="8" t="s">
        <v>46</v>
      </c>
      <c r="K1197" s="8">
        <v>87</v>
      </c>
      <c r="L1197" t="s">
        <v>99</v>
      </c>
      <c r="M1197" s="9">
        <v>35</v>
      </c>
      <c r="N1197" s="10">
        <v>53</v>
      </c>
      <c r="O1197">
        <v>0.8</v>
      </c>
      <c r="P1197">
        <v>1</v>
      </c>
      <c r="Q1197">
        <v>0</v>
      </c>
      <c r="R1197" t="s">
        <v>43</v>
      </c>
      <c r="S1197" s="16">
        <v>2436</v>
      </c>
      <c r="T1197" s="16">
        <v>0</v>
      </c>
      <c r="U1197" s="16">
        <v>200</v>
      </c>
      <c r="V1197" s="16">
        <v>50</v>
      </c>
      <c r="W1197" s="16">
        <v>4611</v>
      </c>
      <c r="X1197" s="16">
        <v>-2425</v>
      </c>
    </row>
    <row r="1198" spans="1:24" x14ac:dyDescent="0.25">
      <c r="A1198" s="4" t="s">
        <v>24</v>
      </c>
      <c r="B1198" s="5" t="s">
        <v>1664</v>
      </c>
      <c r="C1198" s="6" t="s">
        <v>26</v>
      </c>
      <c r="D1198" s="7">
        <v>161</v>
      </c>
      <c r="E1198" t="s">
        <v>769</v>
      </c>
      <c r="F1198" t="s">
        <v>28</v>
      </c>
      <c r="G1198" t="s">
        <v>770</v>
      </c>
      <c r="H1198" t="s">
        <v>60</v>
      </c>
      <c r="I1198" t="s">
        <v>40</v>
      </c>
      <c r="J1198" s="8" t="s">
        <v>46</v>
      </c>
      <c r="K1198" s="8">
        <v>0</v>
      </c>
      <c r="L1198" t="s">
        <v>90</v>
      </c>
      <c r="M1198" s="9">
        <v>35</v>
      </c>
      <c r="N1198" s="10">
        <v>923.07692307692309</v>
      </c>
      <c r="O1198">
        <v>0.8</v>
      </c>
      <c r="P1198">
        <v>0.91</v>
      </c>
      <c r="Q1198">
        <v>0</v>
      </c>
      <c r="R1198" t="s">
        <v>43</v>
      </c>
      <c r="S1198" s="16">
        <v>4076.8</v>
      </c>
      <c r="T1198" s="16">
        <v>0</v>
      </c>
      <c r="U1198" s="16">
        <v>200</v>
      </c>
      <c r="V1198" s="16">
        <v>0</v>
      </c>
      <c r="W1198" s="16">
        <v>0</v>
      </c>
      <c r="X1198" s="16">
        <v>3876.8</v>
      </c>
    </row>
    <row r="1199" spans="1:24" x14ac:dyDescent="0.25">
      <c r="A1199" s="4" t="s">
        <v>24</v>
      </c>
      <c r="B1199" s="5" t="s">
        <v>1665</v>
      </c>
      <c r="C1199" s="6" t="s">
        <v>35</v>
      </c>
      <c r="D1199" s="7">
        <v>148</v>
      </c>
      <c r="E1199" t="s">
        <v>630</v>
      </c>
      <c r="F1199" t="s">
        <v>37</v>
      </c>
      <c r="G1199" t="s">
        <v>443</v>
      </c>
      <c r="H1199" t="s">
        <v>60</v>
      </c>
      <c r="I1199" t="s">
        <v>40</v>
      </c>
      <c r="J1199" s="8" t="s">
        <v>46</v>
      </c>
      <c r="K1199" s="8">
        <v>113</v>
      </c>
      <c r="L1199" t="s">
        <v>53</v>
      </c>
      <c r="M1199" s="9">
        <v>24</v>
      </c>
      <c r="N1199" s="10">
        <v>384.61538461538464</v>
      </c>
      <c r="O1199">
        <v>0.8</v>
      </c>
      <c r="P1199">
        <v>1.07</v>
      </c>
      <c r="Q1199">
        <v>0</v>
      </c>
      <c r="R1199" t="s">
        <v>43</v>
      </c>
      <c r="S1199" s="16">
        <v>2321.4720000000002</v>
      </c>
      <c r="T1199" s="16">
        <v>384.61538461538464</v>
      </c>
      <c r="U1199" s="16">
        <v>0</v>
      </c>
      <c r="V1199" s="16">
        <v>250</v>
      </c>
      <c r="W1199" s="16">
        <v>0</v>
      </c>
      <c r="X1199" s="16">
        <v>1686.8566153846155</v>
      </c>
    </row>
    <row r="1200" spans="1:24" x14ac:dyDescent="0.25">
      <c r="A1200" s="4" t="s">
        <v>24</v>
      </c>
      <c r="B1200" s="5" t="s">
        <v>1666</v>
      </c>
      <c r="C1200" s="6" t="s">
        <v>92</v>
      </c>
      <c r="D1200" s="7">
        <v>152</v>
      </c>
      <c r="E1200" t="s">
        <v>176</v>
      </c>
      <c r="F1200" t="s">
        <v>37</v>
      </c>
      <c r="G1200" t="s">
        <v>116</v>
      </c>
      <c r="H1200" t="s">
        <v>51</v>
      </c>
      <c r="I1200" t="s">
        <v>76</v>
      </c>
      <c r="J1200" s="8" t="s">
        <v>32</v>
      </c>
      <c r="K1200" s="8">
        <v>162</v>
      </c>
      <c r="L1200" t="s">
        <v>95</v>
      </c>
      <c r="M1200" s="9">
        <v>60</v>
      </c>
      <c r="N1200" s="10">
        <v>79</v>
      </c>
      <c r="O1200">
        <v>1</v>
      </c>
      <c r="P1200">
        <v>1.07</v>
      </c>
      <c r="Q1200">
        <v>0</v>
      </c>
      <c r="R1200" t="s">
        <v>43</v>
      </c>
      <c r="S1200" s="16">
        <v>10400.400000000001</v>
      </c>
      <c r="T1200" s="16">
        <v>0</v>
      </c>
      <c r="U1200" s="16">
        <v>0</v>
      </c>
      <c r="V1200" s="16">
        <v>50</v>
      </c>
      <c r="W1200" s="16">
        <v>12798</v>
      </c>
      <c r="X1200" s="16">
        <v>-2447.5999999999985</v>
      </c>
    </row>
    <row r="1201" spans="1:24" x14ac:dyDescent="0.25">
      <c r="A1201" s="4" t="s">
        <v>24</v>
      </c>
      <c r="B1201" s="5" t="s">
        <v>1667</v>
      </c>
      <c r="C1201" s="6" t="s">
        <v>135</v>
      </c>
      <c r="D1201" s="7">
        <v>46</v>
      </c>
      <c r="E1201" t="s">
        <v>565</v>
      </c>
      <c r="F1201" t="s">
        <v>37</v>
      </c>
      <c r="G1201" t="s">
        <v>318</v>
      </c>
      <c r="H1201" t="s">
        <v>81</v>
      </c>
      <c r="I1201" t="s">
        <v>31</v>
      </c>
      <c r="J1201" s="8" t="s">
        <v>32</v>
      </c>
      <c r="K1201" s="8">
        <v>0</v>
      </c>
      <c r="L1201" t="s">
        <v>209</v>
      </c>
      <c r="M1201" s="9">
        <v>90</v>
      </c>
      <c r="N1201" s="10">
        <v>9166.6666666666661</v>
      </c>
      <c r="O1201">
        <v>1.2</v>
      </c>
      <c r="P1201">
        <v>0.97</v>
      </c>
      <c r="Q1201">
        <v>0</v>
      </c>
      <c r="R1201" t="s">
        <v>43</v>
      </c>
      <c r="S1201" s="16">
        <v>0</v>
      </c>
      <c r="T1201" s="16">
        <v>0</v>
      </c>
      <c r="U1201" s="16">
        <v>0</v>
      </c>
      <c r="V1201" s="16">
        <v>100</v>
      </c>
      <c r="W1201" s="16">
        <v>0</v>
      </c>
      <c r="X1201" s="16">
        <v>-100</v>
      </c>
    </row>
    <row r="1202" spans="1:24" x14ac:dyDescent="0.25">
      <c r="A1202" s="4" t="s">
        <v>24</v>
      </c>
      <c r="B1202" s="5" t="s">
        <v>1668</v>
      </c>
      <c r="C1202" s="6" t="s">
        <v>92</v>
      </c>
      <c r="D1202" s="7">
        <v>95</v>
      </c>
      <c r="E1202" t="s">
        <v>391</v>
      </c>
      <c r="F1202" t="s">
        <v>28</v>
      </c>
      <c r="G1202" t="s">
        <v>145</v>
      </c>
      <c r="H1202" t="s">
        <v>51</v>
      </c>
      <c r="I1202" t="s">
        <v>52</v>
      </c>
      <c r="J1202" s="8" t="s">
        <v>32</v>
      </c>
      <c r="K1202" s="8">
        <v>165</v>
      </c>
      <c r="L1202" t="s">
        <v>95</v>
      </c>
      <c r="M1202" s="9">
        <v>65</v>
      </c>
      <c r="N1202" s="10">
        <v>74</v>
      </c>
      <c r="O1202">
        <v>1.1000000000000001</v>
      </c>
      <c r="P1202">
        <v>1.1100000000000001</v>
      </c>
      <c r="Q1202">
        <v>0</v>
      </c>
      <c r="R1202" t="s">
        <v>43</v>
      </c>
      <c r="S1202" s="16">
        <v>12698.400000000003</v>
      </c>
      <c r="T1202" s="16">
        <v>0</v>
      </c>
      <c r="U1202" s="16">
        <v>200</v>
      </c>
      <c r="V1202" s="16">
        <v>10</v>
      </c>
      <c r="W1202" s="16">
        <v>12210</v>
      </c>
      <c r="X1202" s="16">
        <v>278.40000000000327</v>
      </c>
    </row>
    <row r="1203" spans="1:24" x14ac:dyDescent="0.25">
      <c r="A1203" s="4" t="s">
        <v>24</v>
      </c>
      <c r="B1203" s="5" t="s">
        <v>1669</v>
      </c>
      <c r="C1203" s="6" t="s">
        <v>35</v>
      </c>
      <c r="D1203" s="7">
        <v>102</v>
      </c>
      <c r="E1203" t="s">
        <v>97</v>
      </c>
      <c r="F1203" t="s">
        <v>37</v>
      </c>
      <c r="G1203" t="s">
        <v>98</v>
      </c>
      <c r="H1203" t="s">
        <v>81</v>
      </c>
      <c r="I1203" t="s">
        <v>86</v>
      </c>
      <c r="J1203" s="8" t="s">
        <v>46</v>
      </c>
      <c r="K1203" s="8">
        <v>168</v>
      </c>
      <c r="L1203" t="s">
        <v>53</v>
      </c>
      <c r="M1203" s="9">
        <v>24</v>
      </c>
      <c r="N1203" s="10">
        <v>384.61538461538464</v>
      </c>
      <c r="O1203">
        <v>0.9</v>
      </c>
      <c r="P1203">
        <v>1.03</v>
      </c>
      <c r="Q1203">
        <v>0</v>
      </c>
      <c r="R1203" t="s">
        <v>43</v>
      </c>
      <c r="S1203" s="16">
        <v>3737.6640000000002</v>
      </c>
      <c r="T1203" s="16">
        <v>384.61538461538464</v>
      </c>
      <c r="U1203" s="16">
        <v>0</v>
      </c>
      <c r="V1203" s="16">
        <v>500</v>
      </c>
      <c r="W1203" s="16">
        <v>0</v>
      </c>
      <c r="X1203" s="16">
        <v>2853.0486153846155</v>
      </c>
    </row>
    <row r="1204" spans="1:24" x14ac:dyDescent="0.25">
      <c r="A1204" s="4" t="s">
        <v>24</v>
      </c>
      <c r="B1204" s="5" t="s">
        <v>1670</v>
      </c>
      <c r="C1204" s="6" t="s">
        <v>92</v>
      </c>
      <c r="D1204" s="7">
        <v>35</v>
      </c>
      <c r="E1204" t="s">
        <v>322</v>
      </c>
      <c r="F1204" t="s">
        <v>37</v>
      </c>
      <c r="G1204" t="s">
        <v>231</v>
      </c>
      <c r="H1204" t="s">
        <v>60</v>
      </c>
      <c r="I1204" t="s">
        <v>76</v>
      </c>
      <c r="J1204" s="8" t="s">
        <v>46</v>
      </c>
      <c r="K1204" s="8">
        <v>162</v>
      </c>
      <c r="L1204" t="s">
        <v>99</v>
      </c>
      <c r="M1204" s="9">
        <v>35</v>
      </c>
      <c r="N1204" s="10">
        <v>51</v>
      </c>
      <c r="O1204">
        <v>1</v>
      </c>
      <c r="P1204">
        <v>1.1200000000000001</v>
      </c>
      <c r="Q1204">
        <v>0</v>
      </c>
      <c r="R1204" t="s">
        <v>43</v>
      </c>
      <c r="S1204" s="16">
        <v>6350.4000000000005</v>
      </c>
      <c r="T1204" s="16">
        <v>0</v>
      </c>
      <c r="U1204" s="16">
        <v>0</v>
      </c>
      <c r="V1204" s="16">
        <v>0</v>
      </c>
      <c r="W1204" s="16">
        <v>8262</v>
      </c>
      <c r="X1204" s="16">
        <v>-1911.5999999999995</v>
      </c>
    </row>
    <row r="1205" spans="1:24" x14ac:dyDescent="0.25">
      <c r="A1205" s="4" t="s">
        <v>24</v>
      </c>
      <c r="B1205" s="5" t="s">
        <v>1671</v>
      </c>
      <c r="C1205" s="6" t="s">
        <v>78</v>
      </c>
      <c r="D1205" s="7">
        <v>271</v>
      </c>
      <c r="E1205" t="s">
        <v>27</v>
      </c>
      <c r="F1205" t="s">
        <v>28</v>
      </c>
      <c r="G1205" t="s">
        <v>29</v>
      </c>
      <c r="H1205" t="s">
        <v>30</v>
      </c>
      <c r="I1205" t="s">
        <v>31</v>
      </c>
      <c r="J1205" s="8" t="s">
        <v>46</v>
      </c>
      <c r="K1205" s="8">
        <v>162</v>
      </c>
      <c r="L1205" t="s">
        <v>82</v>
      </c>
      <c r="M1205" s="9">
        <v>40</v>
      </c>
      <c r="N1205" s="10">
        <v>1230.7692307692307</v>
      </c>
      <c r="O1205">
        <v>1.2</v>
      </c>
      <c r="P1205">
        <v>1</v>
      </c>
      <c r="Q1205">
        <v>0</v>
      </c>
      <c r="R1205" t="s">
        <v>43</v>
      </c>
      <c r="S1205" s="16">
        <v>7680</v>
      </c>
      <c r="T1205" s="16">
        <v>1230.7692307692307</v>
      </c>
      <c r="U1205" s="16">
        <v>750</v>
      </c>
      <c r="V1205" s="16">
        <v>10</v>
      </c>
      <c r="W1205" s="16">
        <v>0</v>
      </c>
      <c r="X1205" s="16">
        <v>5689.2307692307695</v>
      </c>
    </row>
    <row r="1206" spans="1:24" x14ac:dyDescent="0.25">
      <c r="A1206" s="4" t="s">
        <v>24</v>
      </c>
      <c r="B1206" s="5" t="s">
        <v>1672</v>
      </c>
      <c r="C1206" s="6" t="s">
        <v>35</v>
      </c>
      <c r="D1206" s="7">
        <v>1</v>
      </c>
      <c r="E1206" t="s">
        <v>935</v>
      </c>
      <c r="F1206" t="s">
        <v>37</v>
      </c>
      <c r="G1206" t="s">
        <v>309</v>
      </c>
      <c r="H1206" t="s">
        <v>60</v>
      </c>
      <c r="I1206" t="s">
        <v>86</v>
      </c>
      <c r="J1206" s="8" t="s">
        <v>46</v>
      </c>
      <c r="K1206" s="8">
        <v>166</v>
      </c>
      <c r="L1206" t="s">
        <v>53</v>
      </c>
      <c r="M1206" s="9">
        <v>24</v>
      </c>
      <c r="N1206" s="10">
        <v>384.61538461538464</v>
      </c>
      <c r="O1206">
        <v>0.9</v>
      </c>
      <c r="P1206">
        <v>0.97</v>
      </c>
      <c r="Q1206">
        <v>0</v>
      </c>
      <c r="R1206" t="s">
        <v>43</v>
      </c>
      <c r="S1206" s="16">
        <v>3478.0319999999997</v>
      </c>
      <c r="T1206" s="16">
        <v>384.61538461538464</v>
      </c>
      <c r="U1206" s="16">
        <v>500</v>
      </c>
      <c r="V1206" s="16">
        <v>50</v>
      </c>
      <c r="W1206" s="16">
        <v>0</v>
      </c>
      <c r="X1206" s="16">
        <v>2543.4166153846149</v>
      </c>
    </row>
    <row r="1207" spans="1:24" x14ac:dyDescent="0.25">
      <c r="A1207" s="4" t="s">
        <v>24</v>
      </c>
      <c r="B1207" s="5" t="s">
        <v>1673</v>
      </c>
      <c r="C1207" s="6" t="s">
        <v>92</v>
      </c>
      <c r="D1207" s="7">
        <v>248</v>
      </c>
      <c r="E1207" t="s">
        <v>880</v>
      </c>
      <c r="F1207" t="s">
        <v>37</v>
      </c>
      <c r="G1207" t="s">
        <v>488</v>
      </c>
      <c r="H1207" t="s">
        <v>39</v>
      </c>
      <c r="I1207" t="s">
        <v>40</v>
      </c>
      <c r="J1207" s="8" t="s">
        <v>46</v>
      </c>
      <c r="K1207" s="8">
        <v>163</v>
      </c>
      <c r="L1207" t="s">
        <v>99</v>
      </c>
      <c r="M1207" s="9">
        <v>40</v>
      </c>
      <c r="N1207" s="10">
        <v>53</v>
      </c>
      <c r="O1207">
        <v>0.8</v>
      </c>
      <c r="P1207">
        <v>0.89</v>
      </c>
      <c r="Q1207">
        <v>0</v>
      </c>
      <c r="R1207" t="s">
        <v>43</v>
      </c>
      <c r="S1207" s="16">
        <v>4642.24</v>
      </c>
      <c r="T1207" s="16">
        <v>0</v>
      </c>
      <c r="U1207" s="16">
        <v>200</v>
      </c>
      <c r="V1207" s="16">
        <v>0</v>
      </c>
      <c r="W1207" s="16">
        <v>8639</v>
      </c>
      <c r="X1207" s="16">
        <v>-4196.76</v>
      </c>
    </row>
    <row r="1208" spans="1:24" x14ac:dyDescent="0.25">
      <c r="A1208" s="4" t="s">
        <v>24</v>
      </c>
      <c r="B1208" s="5" t="s">
        <v>1674</v>
      </c>
      <c r="C1208" s="6" t="s">
        <v>92</v>
      </c>
      <c r="D1208" s="7">
        <v>166</v>
      </c>
      <c r="E1208" t="s">
        <v>315</v>
      </c>
      <c r="F1208" t="s">
        <v>37</v>
      </c>
      <c r="G1208" t="s">
        <v>263</v>
      </c>
      <c r="H1208" t="s">
        <v>81</v>
      </c>
      <c r="I1208" t="s">
        <v>40</v>
      </c>
      <c r="J1208" s="8" t="s">
        <v>46</v>
      </c>
      <c r="K1208" s="8">
        <v>162</v>
      </c>
      <c r="L1208" t="s">
        <v>99</v>
      </c>
      <c r="M1208" s="9">
        <v>48</v>
      </c>
      <c r="N1208" s="10">
        <v>43</v>
      </c>
      <c r="O1208">
        <v>0.8</v>
      </c>
      <c r="P1208">
        <v>1.1100000000000001</v>
      </c>
      <c r="Q1208">
        <v>0</v>
      </c>
      <c r="R1208" t="s">
        <v>43</v>
      </c>
      <c r="S1208" s="16">
        <v>6905.0880000000006</v>
      </c>
      <c r="T1208" s="16">
        <v>0</v>
      </c>
      <c r="U1208" s="16">
        <v>1000</v>
      </c>
      <c r="V1208" s="16">
        <v>250</v>
      </c>
      <c r="W1208" s="16">
        <v>6966</v>
      </c>
      <c r="X1208" s="16">
        <v>-1310.9119999999994</v>
      </c>
    </row>
    <row r="1209" spans="1:24" x14ac:dyDescent="0.25">
      <c r="A1209" s="4" t="s">
        <v>24</v>
      </c>
      <c r="B1209" s="5" t="s">
        <v>1675</v>
      </c>
      <c r="C1209" s="6" t="s">
        <v>92</v>
      </c>
      <c r="D1209" s="7">
        <v>210</v>
      </c>
      <c r="E1209" t="s">
        <v>657</v>
      </c>
      <c r="F1209" t="s">
        <v>37</v>
      </c>
      <c r="G1209" t="s">
        <v>275</v>
      </c>
      <c r="H1209" t="s">
        <v>81</v>
      </c>
      <c r="I1209" t="s">
        <v>76</v>
      </c>
      <c r="J1209" s="8" t="s">
        <v>46</v>
      </c>
      <c r="K1209" s="8">
        <v>165</v>
      </c>
      <c r="L1209" t="s">
        <v>99</v>
      </c>
      <c r="M1209" s="9">
        <v>48</v>
      </c>
      <c r="N1209" s="10">
        <v>43</v>
      </c>
      <c r="O1209">
        <v>1</v>
      </c>
      <c r="P1209">
        <v>0.93</v>
      </c>
      <c r="Q1209">
        <v>0</v>
      </c>
      <c r="R1209" t="s">
        <v>43</v>
      </c>
      <c r="S1209" s="16">
        <v>7365.6</v>
      </c>
      <c r="T1209" s="16">
        <v>0</v>
      </c>
      <c r="U1209" s="16">
        <v>200</v>
      </c>
      <c r="V1209" s="16">
        <v>10</v>
      </c>
      <c r="W1209" s="16">
        <v>7095</v>
      </c>
      <c r="X1209" s="16">
        <v>60.600000000000364</v>
      </c>
    </row>
    <row r="1210" spans="1:24" x14ac:dyDescent="0.25">
      <c r="A1210" s="4" t="s">
        <v>24</v>
      </c>
      <c r="B1210" s="5" t="s">
        <v>1676</v>
      </c>
      <c r="C1210" s="6" t="s">
        <v>43</v>
      </c>
      <c r="D1210" s="7">
        <v>113</v>
      </c>
      <c r="E1210" t="s">
        <v>337</v>
      </c>
      <c r="F1210" t="s">
        <v>28</v>
      </c>
      <c r="G1210" t="s">
        <v>59</v>
      </c>
      <c r="H1210" t="s">
        <v>60</v>
      </c>
      <c r="I1210" t="s">
        <v>31</v>
      </c>
      <c r="J1210" s="8" t="s">
        <v>46</v>
      </c>
      <c r="K1210" s="8">
        <v>164</v>
      </c>
      <c r="L1210" t="s">
        <v>47</v>
      </c>
      <c r="M1210" s="9">
        <v>30</v>
      </c>
      <c r="N1210" s="10">
        <v>615.38461538461536</v>
      </c>
      <c r="O1210">
        <v>1.2</v>
      </c>
      <c r="P1210">
        <v>0.9</v>
      </c>
      <c r="Q1210">
        <v>0</v>
      </c>
      <c r="R1210" t="s">
        <v>43</v>
      </c>
      <c r="S1210" s="16">
        <v>5184</v>
      </c>
      <c r="T1210" s="16">
        <v>615.38461538461536</v>
      </c>
      <c r="U1210" s="16">
        <v>0</v>
      </c>
      <c r="V1210" s="16">
        <v>50</v>
      </c>
      <c r="W1210" s="16">
        <v>0</v>
      </c>
      <c r="X1210" s="16">
        <v>4518.6153846153848</v>
      </c>
    </row>
    <row r="1211" spans="1:24" x14ac:dyDescent="0.25">
      <c r="A1211" s="4" t="s">
        <v>24</v>
      </c>
      <c r="B1211" s="5" t="s">
        <v>1677</v>
      </c>
      <c r="C1211" s="6" t="s">
        <v>35</v>
      </c>
      <c r="D1211" s="7">
        <v>26</v>
      </c>
      <c r="E1211" t="s">
        <v>358</v>
      </c>
      <c r="F1211" t="s">
        <v>37</v>
      </c>
      <c r="G1211" t="s">
        <v>245</v>
      </c>
      <c r="H1211" t="s">
        <v>39</v>
      </c>
      <c r="I1211" t="s">
        <v>76</v>
      </c>
      <c r="J1211" s="8" t="s">
        <v>46</v>
      </c>
      <c r="K1211" s="8">
        <v>0</v>
      </c>
      <c r="L1211" t="s">
        <v>53</v>
      </c>
      <c r="M1211" s="9">
        <v>24</v>
      </c>
      <c r="N1211" s="10">
        <v>384.61538461538464</v>
      </c>
      <c r="O1211">
        <v>1</v>
      </c>
      <c r="P1211">
        <v>1.0900000000000001</v>
      </c>
      <c r="Q1211">
        <v>0</v>
      </c>
      <c r="R1211" t="s">
        <v>43</v>
      </c>
      <c r="S1211" s="16">
        <v>0</v>
      </c>
      <c r="T1211" s="16">
        <v>0</v>
      </c>
      <c r="U1211" s="16">
        <v>500</v>
      </c>
      <c r="V1211" s="16">
        <v>10</v>
      </c>
      <c r="W1211" s="16">
        <v>0</v>
      </c>
      <c r="X1211" s="16">
        <v>-510</v>
      </c>
    </row>
    <row r="1212" spans="1:24" x14ac:dyDescent="0.25">
      <c r="A1212" s="4" t="s">
        <v>24</v>
      </c>
      <c r="B1212" s="5" t="s">
        <v>1678</v>
      </c>
      <c r="C1212" s="6" t="s">
        <v>43</v>
      </c>
      <c r="D1212" s="7">
        <v>83</v>
      </c>
      <c r="E1212" t="s">
        <v>325</v>
      </c>
      <c r="F1212" t="s">
        <v>28</v>
      </c>
      <c r="G1212" t="s">
        <v>326</v>
      </c>
      <c r="H1212" t="s">
        <v>64</v>
      </c>
      <c r="I1212" t="s">
        <v>76</v>
      </c>
      <c r="J1212" s="8" t="s">
        <v>32</v>
      </c>
      <c r="K1212" s="8">
        <v>160</v>
      </c>
      <c r="L1212" t="s">
        <v>117</v>
      </c>
      <c r="M1212" s="9">
        <v>54</v>
      </c>
      <c r="N1212" s="10">
        <v>5666.666666666667</v>
      </c>
      <c r="O1212">
        <v>1</v>
      </c>
      <c r="P1212">
        <v>0.81</v>
      </c>
      <c r="Q1212">
        <v>0</v>
      </c>
      <c r="R1212" t="s">
        <v>43</v>
      </c>
      <c r="S1212" s="16">
        <v>6998.4000000000005</v>
      </c>
      <c r="T1212" s="16">
        <v>5666.666666666667</v>
      </c>
      <c r="U1212" s="16">
        <v>0</v>
      </c>
      <c r="V1212" s="16">
        <v>250</v>
      </c>
      <c r="W1212" s="16">
        <v>0</v>
      </c>
      <c r="X1212" s="16">
        <v>1081.7333333333336</v>
      </c>
    </row>
    <row r="1213" spans="1:24" x14ac:dyDescent="0.25">
      <c r="A1213" s="4" t="s">
        <v>24</v>
      </c>
      <c r="B1213" s="5" t="s">
        <v>1679</v>
      </c>
      <c r="C1213" s="6" t="s">
        <v>92</v>
      </c>
      <c r="D1213" s="7">
        <v>137</v>
      </c>
      <c r="E1213" t="s">
        <v>553</v>
      </c>
      <c r="F1213" t="s">
        <v>28</v>
      </c>
      <c r="G1213" t="s">
        <v>370</v>
      </c>
      <c r="H1213" t="s">
        <v>39</v>
      </c>
      <c r="I1213" t="s">
        <v>76</v>
      </c>
      <c r="J1213" s="8" t="s">
        <v>32</v>
      </c>
      <c r="K1213" s="8">
        <v>166</v>
      </c>
      <c r="L1213" t="s">
        <v>95</v>
      </c>
      <c r="M1213" s="9">
        <v>65</v>
      </c>
      <c r="N1213" s="10">
        <v>74</v>
      </c>
      <c r="O1213">
        <v>1</v>
      </c>
      <c r="P1213">
        <v>0.81</v>
      </c>
      <c r="Q1213">
        <v>0</v>
      </c>
      <c r="R1213" t="s">
        <v>43</v>
      </c>
      <c r="S1213" s="16">
        <v>8424</v>
      </c>
      <c r="T1213" s="16">
        <v>0</v>
      </c>
      <c r="U1213" s="16">
        <v>0</v>
      </c>
      <c r="V1213" s="16">
        <v>100</v>
      </c>
      <c r="W1213" s="16">
        <v>12284</v>
      </c>
      <c r="X1213" s="16">
        <v>-3960</v>
      </c>
    </row>
    <row r="1214" spans="1:24" x14ac:dyDescent="0.25">
      <c r="A1214" s="4" t="s">
        <v>24</v>
      </c>
      <c r="B1214" s="5" t="s">
        <v>1680</v>
      </c>
      <c r="C1214" s="6" t="s">
        <v>35</v>
      </c>
      <c r="D1214" s="7">
        <v>13</v>
      </c>
      <c r="E1214" t="s">
        <v>534</v>
      </c>
      <c r="F1214" t="s">
        <v>37</v>
      </c>
      <c r="G1214" t="s">
        <v>237</v>
      </c>
      <c r="H1214" t="s">
        <v>30</v>
      </c>
      <c r="I1214" t="s">
        <v>40</v>
      </c>
      <c r="J1214" s="8" t="s">
        <v>46</v>
      </c>
      <c r="K1214" s="8">
        <v>0</v>
      </c>
      <c r="L1214" t="s">
        <v>53</v>
      </c>
      <c r="M1214" s="9">
        <v>24</v>
      </c>
      <c r="N1214" s="10">
        <v>384.61538461538464</v>
      </c>
      <c r="O1214">
        <v>0.8</v>
      </c>
      <c r="P1214">
        <v>1.1399999999999999</v>
      </c>
      <c r="Q1214">
        <v>0</v>
      </c>
      <c r="R1214" t="s">
        <v>43</v>
      </c>
      <c r="S1214" s="16">
        <v>0</v>
      </c>
      <c r="T1214" s="16">
        <v>0</v>
      </c>
      <c r="U1214" s="16">
        <v>500</v>
      </c>
      <c r="V1214" s="16">
        <v>50</v>
      </c>
      <c r="W1214" s="16">
        <v>0</v>
      </c>
      <c r="X1214" s="16">
        <v>-550</v>
      </c>
    </row>
    <row r="1215" spans="1:24" x14ac:dyDescent="0.25">
      <c r="A1215" s="4" t="s">
        <v>24</v>
      </c>
      <c r="B1215" s="5" t="s">
        <v>1681</v>
      </c>
      <c r="C1215" s="6" t="s">
        <v>35</v>
      </c>
      <c r="D1215" s="7">
        <v>24</v>
      </c>
      <c r="E1215" t="s">
        <v>44</v>
      </c>
      <c r="F1215" t="s">
        <v>37</v>
      </c>
      <c r="G1215" t="s">
        <v>45</v>
      </c>
      <c r="H1215" t="s">
        <v>39</v>
      </c>
      <c r="I1215" t="s">
        <v>40</v>
      </c>
      <c r="J1215" s="8" t="s">
        <v>32</v>
      </c>
      <c r="K1215" s="8">
        <v>0</v>
      </c>
      <c r="L1215" t="s">
        <v>41</v>
      </c>
      <c r="M1215" s="9">
        <v>48</v>
      </c>
      <c r="N1215" s="10">
        <v>5416.666666666667</v>
      </c>
      <c r="O1215">
        <v>0.8</v>
      </c>
      <c r="P1215">
        <v>0.9</v>
      </c>
      <c r="Q1215">
        <v>0</v>
      </c>
      <c r="R1215" t="s">
        <v>43</v>
      </c>
      <c r="S1215" s="16">
        <v>0</v>
      </c>
      <c r="T1215" s="16">
        <v>0</v>
      </c>
      <c r="U1215" s="16">
        <v>0</v>
      </c>
      <c r="V1215" s="16">
        <v>10</v>
      </c>
      <c r="W1215" s="16">
        <v>0</v>
      </c>
      <c r="X1215" s="16">
        <v>-10</v>
      </c>
    </row>
    <row r="1216" spans="1:24" x14ac:dyDescent="0.25">
      <c r="A1216" s="4" t="s">
        <v>24</v>
      </c>
      <c r="B1216" s="5" t="s">
        <v>1682</v>
      </c>
      <c r="C1216" s="6" t="s">
        <v>26</v>
      </c>
      <c r="D1216" s="7">
        <v>152</v>
      </c>
      <c r="E1216" t="s">
        <v>176</v>
      </c>
      <c r="F1216" t="s">
        <v>37</v>
      </c>
      <c r="G1216" t="s">
        <v>116</v>
      </c>
      <c r="H1216" t="s">
        <v>51</v>
      </c>
      <c r="I1216" t="s">
        <v>76</v>
      </c>
      <c r="J1216" s="8" t="s">
        <v>32</v>
      </c>
      <c r="K1216" s="8">
        <v>164</v>
      </c>
      <c r="L1216" t="s">
        <v>33</v>
      </c>
      <c r="M1216" s="9">
        <v>60</v>
      </c>
      <c r="N1216" s="10">
        <v>6250</v>
      </c>
      <c r="O1216">
        <v>1</v>
      </c>
      <c r="P1216">
        <v>1.07</v>
      </c>
      <c r="Q1216">
        <v>0</v>
      </c>
      <c r="R1216" t="s">
        <v>43</v>
      </c>
      <c r="S1216" s="16">
        <v>10528.800000000001</v>
      </c>
      <c r="T1216" s="16">
        <v>6250</v>
      </c>
      <c r="U1216" s="16">
        <v>200</v>
      </c>
      <c r="V1216" s="16">
        <v>0</v>
      </c>
      <c r="W1216" s="16">
        <v>0</v>
      </c>
      <c r="X1216" s="16">
        <v>4078.8000000000011</v>
      </c>
    </row>
    <row r="1217" spans="1:24" x14ac:dyDescent="0.25">
      <c r="A1217" s="4" t="s">
        <v>24</v>
      </c>
      <c r="B1217" s="5" t="s">
        <v>1683</v>
      </c>
      <c r="C1217" s="6" t="s">
        <v>43</v>
      </c>
      <c r="D1217" s="7">
        <v>159</v>
      </c>
      <c r="E1217" t="s">
        <v>189</v>
      </c>
      <c r="F1217" t="s">
        <v>37</v>
      </c>
      <c r="G1217" t="s">
        <v>190</v>
      </c>
      <c r="H1217" t="s">
        <v>81</v>
      </c>
      <c r="I1217" t="s">
        <v>40</v>
      </c>
      <c r="J1217" s="8" t="s">
        <v>46</v>
      </c>
      <c r="K1217" s="8">
        <v>0</v>
      </c>
      <c r="L1217" t="s">
        <v>47</v>
      </c>
      <c r="M1217" s="9">
        <v>30</v>
      </c>
      <c r="N1217" s="10">
        <v>615.38461538461536</v>
      </c>
      <c r="O1217">
        <v>0.8</v>
      </c>
      <c r="P1217">
        <v>0.95</v>
      </c>
      <c r="Q1217">
        <v>0</v>
      </c>
      <c r="R1217" t="s">
        <v>43</v>
      </c>
      <c r="S1217" s="16">
        <v>0</v>
      </c>
      <c r="T1217" s="16">
        <v>0</v>
      </c>
      <c r="U1217" s="16">
        <v>1000</v>
      </c>
      <c r="V1217" s="16">
        <v>0</v>
      </c>
      <c r="W1217" s="16">
        <v>0</v>
      </c>
      <c r="X1217" s="16">
        <v>-1000</v>
      </c>
    </row>
    <row r="1218" spans="1:24" x14ac:dyDescent="0.25">
      <c r="A1218" s="4" t="s">
        <v>24</v>
      </c>
      <c r="B1218" s="5" t="s">
        <v>1684</v>
      </c>
      <c r="C1218" s="6" t="s">
        <v>78</v>
      </c>
      <c r="D1218" s="7">
        <v>98</v>
      </c>
      <c r="E1218" t="s">
        <v>995</v>
      </c>
      <c r="F1218" t="s">
        <v>28</v>
      </c>
      <c r="G1218" t="s">
        <v>159</v>
      </c>
      <c r="H1218" t="s">
        <v>39</v>
      </c>
      <c r="I1218" t="s">
        <v>31</v>
      </c>
      <c r="J1218" s="8" t="s">
        <v>46</v>
      </c>
      <c r="K1218" s="8">
        <v>167</v>
      </c>
      <c r="L1218" t="s">
        <v>82</v>
      </c>
      <c r="M1218" s="9">
        <v>40</v>
      </c>
      <c r="N1218" s="10">
        <v>1230.7692307692307</v>
      </c>
      <c r="O1218">
        <v>1.2</v>
      </c>
      <c r="P1218">
        <v>1.01</v>
      </c>
      <c r="Q1218">
        <v>0</v>
      </c>
      <c r="R1218" t="s">
        <v>43</v>
      </c>
      <c r="S1218" s="16">
        <v>7756.8</v>
      </c>
      <c r="T1218" s="16">
        <v>1230.7692307692307</v>
      </c>
      <c r="U1218" s="16">
        <v>750</v>
      </c>
      <c r="V1218" s="16">
        <v>10</v>
      </c>
      <c r="W1218" s="16">
        <v>0</v>
      </c>
      <c r="X1218" s="16">
        <v>5766.0307692307697</v>
      </c>
    </row>
    <row r="1219" spans="1:24" x14ac:dyDescent="0.25">
      <c r="A1219" s="4" t="s">
        <v>24</v>
      </c>
      <c r="B1219" s="5" t="s">
        <v>1685</v>
      </c>
      <c r="C1219" s="6" t="s">
        <v>35</v>
      </c>
      <c r="D1219" s="7">
        <v>60</v>
      </c>
      <c r="E1219" t="s">
        <v>513</v>
      </c>
      <c r="F1219" t="s">
        <v>37</v>
      </c>
      <c r="G1219" t="s">
        <v>214</v>
      </c>
      <c r="H1219" t="s">
        <v>81</v>
      </c>
      <c r="I1219" t="s">
        <v>40</v>
      </c>
      <c r="J1219" s="8" t="s">
        <v>32</v>
      </c>
      <c r="K1219" s="8">
        <v>106</v>
      </c>
      <c r="L1219" t="s">
        <v>41</v>
      </c>
      <c r="M1219" s="9">
        <v>48</v>
      </c>
      <c r="N1219" s="10">
        <v>5416.666666666667</v>
      </c>
      <c r="O1219">
        <v>0.8</v>
      </c>
      <c r="P1219">
        <v>1.17</v>
      </c>
      <c r="Q1219">
        <v>0</v>
      </c>
      <c r="R1219" t="s">
        <v>43</v>
      </c>
      <c r="S1219" s="16">
        <v>4762.3679999999995</v>
      </c>
      <c r="T1219" s="16">
        <v>5416.666666666667</v>
      </c>
      <c r="U1219" s="16">
        <v>0</v>
      </c>
      <c r="V1219" s="16">
        <v>10</v>
      </c>
      <c r="W1219" s="16">
        <v>0</v>
      </c>
      <c r="X1219" s="16">
        <v>-664.29866666666749</v>
      </c>
    </row>
    <row r="1220" spans="1:24" x14ac:dyDescent="0.25">
      <c r="A1220" s="4" t="s">
        <v>24</v>
      </c>
      <c r="B1220" s="5" t="s">
        <v>1686</v>
      </c>
      <c r="C1220" s="6" t="s">
        <v>92</v>
      </c>
      <c r="D1220" s="7">
        <v>272</v>
      </c>
      <c r="E1220" t="s">
        <v>999</v>
      </c>
      <c r="F1220" t="s">
        <v>37</v>
      </c>
      <c r="G1220" t="s">
        <v>29</v>
      </c>
      <c r="H1220" t="s">
        <v>30</v>
      </c>
      <c r="I1220" t="s">
        <v>52</v>
      </c>
      <c r="J1220" s="8" t="s">
        <v>32</v>
      </c>
      <c r="K1220" s="8">
        <v>0</v>
      </c>
      <c r="L1220" t="s">
        <v>95</v>
      </c>
      <c r="M1220" s="9">
        <v>65</v>
      </c>
      <c r="N1220" s="10">
        <v>72</v>
      </c>
      <c r="O1220">
        <v>1.1000000000000001</v>
      </c>
      <c r="P1220">
        <v>1</v>
      </c>
      <c r="Q1220">
        <v>0</v>
      </c>
      <c r="R1220" t="s">
        <v>43</v>
      </c>
      <c r="S1220" s="16">
        <v>0</v>
      </c>
      <c r="T1220" s="16">
        <v>0</v>
      </c>
      <c r="U1220" s="16">
        <v>500</v>
      </c>
      <c r="V1220" s="16">
        <v>10</v>
      </c>
      <c r="W1220" s="16">
        <v>0</v>
      </c>
      <c r="X1220" s="16">
        <v>-510</v>
      </c>
    </row>
    <row r="1221" spans="1:24" x14ac:dyDescent="0.25">
      <c r="A1221" s="4" t="s">
        <v>24</v>
      </c>
      <c r="B1221" s="5" t="s">
        <v>1687</v>
      </c>
      <c r="C1221" s="6" t="s">
        <v>35</v>
      </c>
      <c r="D1221" s="7">
        <v>92</v>
      </c>
      <c r="E1221" t="s">
        <v>1067</v>
      </c>
      <c r="F1221" t="s">
        <v>28</v>
      </c>
      <c r="G1221" t="s">
        <v>1034</v>
      </c>
      <c r="H1221" t="s">
        <v>51</v>
      </c>
      <c r="I1221" t="s">
        <v>40</v>
      </c>
      <c r="J1221" s="8" t="s">
        <v>32</v>
      </c>
      <c r="K1221" s="8">
        <v>108</v>
      </c>
      <c r="L1221" t="s">
        <v>41</v>
      </c>
      <c r="M1221" s="9">
        <v>48</v>
      </c>
      <c r="N1221" s="10">
        <v>5416.666666666667</v>
      </c>
      <c r="O1221">
        <v>0.8</v>
      </c>
      <c r="P1221">
        <v>1.1299999999999999</v>
      </c>
      <c r="Q1221">
        <v>0</v>
      </c>
      <c r="R1221" t="s">
        <v>43</v>
      </c>
      <c r="S1221" s="16">
        <v>6942.7199999999993</v>
      </c>
      <c r="T1221" s="16">
        <v>5416.666666666667</v>
      </c>
      <c r="U1221" s="16">
        <v>0</v>
      </c>
      <c r="V1221" s="16">
        <v>10</v>
      </c>
      <c r="W1221" s="16">
        <v>0</v>
      </c>
      <c r="X1221" s="16">
        <v>1516.0533333333324</v>
      </c>
    </row>
    <row r="1222" spans="1:24" x14ac:dyDescent="0.25">
      <c r="A1222" s="4" t="s">
        <v>24</v>
      </c>
      <c r="B1222" s="5" t="s">
        <v>1688</v>
      </c>
      <c r="C1222" s="6" t="s">
        <v>78</v>
      </c>
      <c r="D1222" s="7">
        <v>25</v>
      </c>
      <c r="E1222" t="s">
        <v>627</v>
      </c>
      <c r="F1222" t="s">
        <v>37</v>
      </c>
      <c r="G1222" t="s">
        <v>245</v>
      </c>
      <c r="H1222" t="s">
        <v>39</v>
      </c>
      <c r="I1222" t="s">
        <v>52</v>
      </c>
      <c r="J1222" s="8" t="s">
        <v>46</v>
      </c>
      <c r="K1222" s="8">
        <v>168</v>
      </c>
      <c r="L1222" t="s">
        <v>82</v>
      </c>
      <c r="M1222" s="9">
        <v>40</v>
      </c>
      <c r="N1222" s="10">
        <v>1230.7692307692307</v>
      </c>
      <c r="O1222">
        <v>1.1000000000000001</v>
      </c>
      <c r="P1222">
        <v>1.0900000000000001</v>
      </c>
      <c r="Q1222">
        <v>0</v>
      </c>
      <c r="R1222" t="s">
        <v>43</v>
      </c>
      <c r="S1222" s="16">
        <v>8057.2800000000016</v>
      </c>
      <c r="T1222" s="16">
        <v>1230.7692307692307</v>
      </c>
      <c r="U1222" s="16">
        <v>500</v>
      </c>
      <c r="V1222" s="16">
        <v>0</v>
      </c>
      <c r="W1222" s="16">
        <v>0</v>
      </c>
      <c r="X1222" s="16">
        <v>6326.5107692307711</v>
      </c>
    </row>
    <row r="1223" spans="1:24" x14ac:dyDescent="0.25">
      <c r="A1223" s="4" t="s">
        <v>24</v>
      </c>
      <c r="B1223" s="5" t="s">
        <v>1689</v>
      </c>
      <c r="C1223" s="6" t="s">
        <v>26</v>
      </c>
      <c r="D1223" s="7">
        <v>36</v>
      </c>
      <c r="E1223" t="s">
        <v>491</v>
      </c>
      <c r="F1223" t="s">
        <v>37</v>
      </c>
      <c r="G1223" t="s">
        <v>231</v>
      </c>
      <c r="H1223" t="s">
        <v>60</v>
      </c>
      <c r="I1223" t="s">
        <v>40</v>
      </c>
      <c r="J1223" s="8" t="s">
        <v>46</v>
      </c>
      <c r="K1223" s="8">
        <v>163</v>
      </c>
      <c r="L1223" t="s">
        <v>90</v>
      </c>
      <c r="M1223" s="9">
        <v>35</v>
      </c>
      <c r="N1223" s="10">
        <v>923.07692307692309</v>
      </c>
      <c r="O1223">
        <v>0.8</v>
      </c>
      <c r="P1223">
        <v>1.1200000000000001</v>
      </c>
      <c r="Q1223">
        <v>0</v>
      </c>
      <c r="R1223" t="s">
        <v>43</v>
      </c>
      <c r="S1223" s="16">
        <v>5111.68</v>
      </c>
      <c r="T1223" s="16">
        <v>923.07692307692309</v>
      </c>
      <c r="U1223" s="16">
        <v>500</v>
      </c>
      <c r="V1223" s="16">
        <v>10</v>
      </c>
      <c r="W1223" s="16">
        <v>0</v>
      </c>
      <c r="X1223" s="16">
        <v>3678.6030769230774</v>
      </c>
    </row>
    <row r="1224" spans="1:24" x14ac:dyDescent="0.25">
      <c r="A1224" s="4" t="s">
        <v>24</v>
      </c>
      <c r="B1224" s="5" t="s">
        <v>1690</v>
      </c>
      <c r="C1224" s="6" t="s">
        <v>35</v>
      </c>
      <c r="D1224" s="7">
        <v>152</v>
      </c>
      <c r="E1224" t="s">
        <v>176</v>
      </c>
      <c r="F1224" t="s">
        <v>37</v>
      </c>
      <c r="G1224" t="s">
        <v>116</v>
      </c>
      <c r="H1224" t="s">
        <v>51</v>
      </c>
      <c r="I1224" t="s">
        <v>76</v>
      </c>
      <c r="J1224" s="8" t="s">
        <v>32</v>
      </c>
      <c r="K1224" s="8">
        <v>164</v>
      </c>
      <c r="L1224" t="s">
        <v>41</v>
      </c>
      <c r="M1224" s="9">
        <v>48</v>
      </c>
      <c r="N1224" s="10">
        <v>5416.666666666667</v>
      </c>
      <c r="O1224">
        <v>1</v>
      </c>
      <c r="P1224">
        <v>1.07</v>
      </c>
      <c r="Q1224">
        <v>0</v>
      </c>
      <c r="R1224" t="s">
        <v>43</v>
      </c>
      <c r="S1224" s="16">
        <v>8423.0400000000009</v>
      </c>
      <c r="T1224" s="16">
        <v>5416.666666666667</v>
      </c>
      <c r="U1224" s="16">
        <v>0</v>
      </c>
      <c r="V1224" s="16">
        <v>0</v>
      </c>
      <c r="W1224" s="16">
        <v>0</v>
      </c>
      <c r="X1224" s="16">
        <v>3006.3733333333339</v>
      </c>
    </row>
    <row r="1225" spans="1:24" x14ac:dyDescent="0.25">
      <c r="A1225" s="4" t="s">
        <v>24</v>
      </c>
      <c r="B1225" s="5" t="s">
        <v>1691</v>
      </c>
      <c r="C1225" s="6" t="s">
        <v>135</v>
      </c>
      <c r="D1225" s="7">
        <v>47</v>
      </c>
      <c r="E1225" t="s">
        <v>1228</v>
      </c>
      <c r="F1225" t="s">
        <v>37</v>
      </c>
      <c r="G1225" t="s">
        <v>318</v>
      </c>
      <c r="H1225" t="s">
        <v>81</v>
      </c>
      <c r="I1225" t="s">
        <v>52</v>
      </c>
      <c r="J1225" s="8" t="s">
        <v>32</v>
      </c>
      <c r="K1225" s="8">
        <v>166</v>
      </c>
      <c r="L1225" t="s">
        <v>209</v>
      </c>
      <c r="M1225" s="9">
        <v>90</v>
      </c>
      <c r="N1225" s="10">
        <v>9166.6666666666661</v>
      </c>
      <c r="O1225">
        <v>1.1000000000000001</v>
      </c>
      <c r="P1225">
        <v>0.97</v>
      </c>
      <c r="Q1225">
        <v>0</v>
      </c>
      <c r="R1225" t="s">
        <v>43</v>
      </c>
      <c r="S1225" s="16">
        <v>15940.98</v>
      </c>
      <c r="T1225" s="16">
        <v>9166.6666666666661</v>
      </c>
      <c r="U1225" s="16">
        <v>0</v>
      </c>
      <c r="V1225" s="16">
        <v>500</v>
      </c>
      <c r="W1225" s="16">
        <v>0</v>
      </c>
      <c r="X1225" s="16">
        <v>6274.3133333333335</v>
      </c>
    </row>
    <row r="1226" spans="1:24" x14ac:dyDescent="0.25">
      <c r="A1226" s="4" t="s">
        <v>24</v>
      </c>
      <c r="B1226" s="5" t="s">
        <v>1692</v>
      </c>
      <c r="C1226" s="6" t="s">
        <v>43</v>
      </c>
      <c r="D1226" s="7">
        <v>50</v>
      </c>
      <c r="E1226" t="s">
        <v>676</v>
      </c>
      <c r="F1226" t="s">
        <v>37</v>
      </c>
      <c r="G1226" t="s">
        <v>383</v>
      </c>
      <c r="H1226" t="s">
        <v>51</v>
      </c>
      <c r="I1226" t="s">
        <v>76</v>
      </c>
      <c r="J1226" s="8" t="s">
        <v>46</v>
      </c>
      <c r="K1226" s="8">
        <v>163</v>
      </c>
      <c r="L1226" t="s">
        <v>47</v>
      </c>
      <c r="M1226" s="9">
        <v>30</v>
      </c>
      <c r="N1226" s="10">
        <v>615.38461538461536</v>
      </c>
      <c r="O1226">
        <v>1</v>
      </c>
      <c r="P1226">
        <v>1.17</v>
      </c>
      <c r="Q1226">
        <v>0</v>
      </c>
      <c r="R1226" t="s">
        <v>43</v>
      </c>
      <c r="S1226" s="16">
        <v>5721.2999999999993</v>
      </c>
      <c r="T1226" s="16">
        <v>615.38461538461536</v>
      </c>
      <c r="U1226" s="16">
        <v>200</v>
      </c>
      <c r="V1226" s="16">
        <v>250</v>
      </c>
      <c r="W1226" s="16">
        <v>0</v>
      </c>
      <c r="X1226" s="16">
        <v>4655.915384615384</v>
      </c>
    </row>
    <row r="1227" spans="1:24" x14ac:dyDescent="0.25">
      <c r="A1227" s="4" t="s">
        <v>24</v>
      </c>
      <c r="B1227" s="5" t="s">
        <v>1693</v>
      </c>
      <c r="C1227" s="6" t="s">
        <v>43</v>
      </c>
      <c r="D1227" s="7">
        <v>67</v>
      </c>
      <c r="E1227" t="s">
        <v>476</v>
      </c>
      <c r="F1227" t="s">
        <v>37</v>
      </c>
      <c r="G1227" t="s">
        <v>195</v>
      </c>
      <c r="H1227" t="s">
        <v>39</v>
      </c>
      <c r="I1227" t="s">
        <v>76</v>
      </c>
      <c r="J1227" s="8" t="s">
        <v>32</v>
      </c>
      <c r="K1227" s="8">
        <v>164</v>
      </c>
      <c r="L1227" t="s">
        <v>117</v>
      </c>
      <c r="M1227" s="9">
        <v>54</v>
      </c>
      <c r="N1227" s="10">
        <v>5666.666666666667</v>
      </c>
      <c r="O1227">
        <v>1</v>
      </c>
      <c r="P1227">
        <v>0.88</v>
      </c>
      <c r="Q1227">
        <v>0</v>
      </c>
      <c r="R1227" t="s">
        <v>43</v>
      </c>
      <c r="S1227" s="16">
        <v>7793.28</v>
      </c>
      <c r="T1227" s="16">
        <v>5666.666666666667</v>
      </c>
      <c r="U1227" s="16">
        <v>200</v>
      </c>
      <c r="V1227" s="16">
        <v>10</v>
      </c>
      <c r="W1227" s="16">
        <v>0</v>
      </c>
      <c r="X1227" s="16">
        <v>1916.6133333333328</v>
      </c>
    </row>
    <row r="1228" spans="1:24" x14ac:dyDescent="0.25">
      <c r="A1228" s="4" t="s">
        <v>24</v>
      </c>
      <c r="B1228" s="5" t="s">
        <v>1694</v>
      </c>
      <c r="C1228" s="6" t="s">
        <v>26</v>
      </c>
      <c r="D1228" s="7">
        <v>47</v>
      </c>
      <c r="E1228" t="s">
        <v>1228</v>
      </c>
      <c r="F1228" t="s">
        <v>37</v>
      </c>
      <c r="G1228" t="s">
        <v>318</v>
      </c>
      <c r="H1228" t="s">
        <v>81</v>
      </c>
      <c r="I1228" t="s">
        <v>52</v>
      </c>
      <c r="J1228" s="8" t="s">
        <v>32</v>
      </c>
      <c r="K1228" s="8">
        <v>118</v>
      </c>
      <c r="L1228" t="s">
        <v>33</v>
      </c>
      <c r="M1228" s="9">
        <v>60</v>
      </c>
      <c r="N1228" s="10">
        <v>6250</v>
      </c>
      <c r="O1228">
        <v>1.1000000000000001</v>
      </c>
      <c r="P1228">
        <v>0.97</v>
      </c>
      <c r="Q1228">
        <v>0</v>
      </c>
      <c r="R1228" t="s">
        <v>43</v>
      </c>
      <c r="S1228" s="16">
        <v>7554.3600000000006</v>
      </c>
      <c r="T1228" s="16">
        <v>6250</v>
      </c>
      <c r="U1228" s="16">
        <v>200</v>
      </c>
      <c r="V1228" s="16">
        <v>0</v>
      </c>
      <c r="W1228" s="16">
        <v>0</v>
      </c>
      <c r="X1228" s="16">
        <v>1104.3600000000006</v>
      </c>
    </row>
    <row r="1229" spans="1:24" x14ac:dyDescent="0.25">
      <c r="A1229" s="4" t="s">
        <v>24</v>
      </c>
      <c r="B1229" s="5" t="s">
        <v>1695</v>
      </c>
      <c r="C1229" s="6" t="s">
        <v>92</v>
      </c>
      <c r="D1229" s="7">
        <v>166</v>
      </c>
      <c r="E1229" t="s">
        <v>315</v>
      </c>
      <c r="F1229" t="s">
        <v>37</v>
      </c>
      <c r="G1229" t="s">
        <v>263</v>
      </c>
      <c r="H1229" t="s">
        <v>81</v>
      </c>
      <c r="I1229" t="s">
        <v>40</v>
      </c>
      <c r="J1229" s="8" t="s">
        <v>32</v>
      </c>
      <c r="K1229" s="8">
        <v>160</v>
      </c>
      <c r="L1229" t="s">
        <v>95</v>
      </c>
      <c r="M1229" s="9">
        <v>60</v>
      </c>
      <c r="N1229" s="10">
        <v>75</v>
      </c>
      <c r="O1229">
        <v>0.8</v>
      </c>
      <c r="P1229">
        <v>1.1100000000000001</v>
      </c>
      <c r="Q1229">
        <v>0</v>
      </c>
      <c r="R1229" t="s">
        <v>43</v>
      </c>
      <c r="S1229" s="16">
        <v>8524.8000000000011</v>
      </c>
      <c r="T1229" s="16">
        <v>0</v>
      </c>
      <c r="U1229" s="16">
        <v>500</v>
      </c>
      <c r="V1229" s="16">
        <v>0</v>
      </c>
      <c r="W1229" s="16">
        <v>12000</v>
      </c>
      <c r="X1229" s="16">
        <v>-3975.1999999999989</v>
      </c>
    </row>
    <row r="1230" spans="1:24" x14ac:dyDescent="0.25">
      <c r="A1230" s="4" t="s">
        <v>24</v>
      </c>
      <c r="B1230" s="5" t="s">
        <v>1696</v>
      </c>
      <c r="C1230" s="6" t="s">
        <v>26</v>
      </c>
      <c r="D1230" s="7">
        <v>211</v>
      </c>
      <c r="E1230" t="s">
        <v>619</v>
      </c>
      <c r="F1230" t="s">
        <v>28</v>
      </c>
      <c r="G1230" t="s">
        <v>275</v>
      </c>
      <c r="H1230" t="s">
        <v>81</v>
      </c>
      <c r="I1230" t="s">
        <v>40</v>
      </c>
      <c r="J1230" s="8" t="s">
        <v>32</v>
      </c>
      <c r="K1230" s="8">
        <v>165</v>
      </c>
      <c r="L1230" t="s">
        <v>33</v>
      </c>
      <c r="M1230" s="9">
        <v>60</v>
      </c>
      <c r="N1230" s="10">
        <v>6250</v>
      </c>
      <c r="O1230">
        <v>0.8</v>
      </c>
      <c r="P1230">
        <v>0.93</v>
      </c>
      <c r="Q1230">
        <v>0</v>
      </c>
      <c r="R1230" t="s">
        <v>43</v>
      </c>
      <c r="S1230" s="16">
        <v>7142.4000000000005</v>
      </c>
      <c r="T1230" s="16">
        <v>6250</v>
      </c>
      <c r="U1230" s="16">
        <v>0</v>
      </c>
      <c r="V1230" s="16">
        <v>50</v>
      </c>
      <c r="W1230" s="16">
        <v>0</v>
      </c>
      <c r="X1230" s="16">
        <v>842.40000000000055</v>
      </c>
    </row>
    <row r="1231" spans="1:24" x14ac:dyDescent="0.25">
      <c r="A1231" s="4" t="s">
        <v>24</v>
      </c>
      <c r="B1231" s="5" t="s">
        <v>1697</v>
      </c>
      <c r="C1231" s="6" t="s">
        <v>35</v>
      </c>
      <c r="D1231" s="7">
        <v>272</v>
      </c>
      <c r="E1231" t="s">
        <v>999</v>
      </c>
      <c r="F1231" t="s">
        <v>37</v>
      </c>
      <c r="G1231" t="s">
        <v>29</v>
      </c>
      <c r="H1231" t="s">
        <v>30</v>
      </c>
      <c r="I1231" t="s">
        <v>52</v>
      </c>
      <c r="J1231" s="8" t="s">
        <v>46</v>
      </c>
      <c r="K1231" s="8">
        <v>0</v>
      </c>
      <c r="L1231" t="s">
        <v>53</v>
      </c>
      <c r="M1231" s="9">
        <v>24</v>
      </c>
      <c r="N1231" s="10">
        <v>384.61538461538464</v>
      </c>
      <c r="O1231">
        <v>1.1000000000000001</v>
      </c>
      <c r="P1231">
        <v>1</v>
      </c>
      <c r="Q1231">
        <v>0</v>
      </c>
      <c r="R1231" t="s">
        <v>43</v>
      </c>
      <c r="S1231" s="16">
        <v>0</v>
      </c>
      <c r="T1231" s="16">
        <v>0</v>
      </c>
      <c r="U1231" s="16">
        <v>200</v>
      </c>
      <c r="V1231" s="16">
        <v>500</v>
      </c>
      <c r="W1231" s="16">
        <v>0</v>
      </c>
      <c r="X1231" s="16">
        <v>-700</v>
      </c>
    </row>
    <row r="1232" spans="1:24" x14ac:dyDescent="0.25">
      <c r="A1232" s="4" t="s">
        <v>24</v>
      </c>
      <c r="B1232" s="5" t="s">
        <v>1698</v>
      </c>
      <c r="C1232" s="6" t="s">
        <v>26</v>
      </c>
      <c r="D1232" s="7">
        <v>38</v>
      </c>
      <c r="E1232" t="s">
        <v>1058</v>
      </c>
      <c r="F1232" t="s">
        <v>37</v>
      </c>
      <c r="G1232" t="s">
        <v>50</v>
      </c>
      <c r="H1232" t="s">
        <v>51</v>
      </c>
      <c r="I1232" t="s">
        <v>76</v>
      </c>
      <c r="J1232" s="8" t="s">
        <v>32</v>
      </c>
      <c r="K1232" s="8">
        <v>168</v>
      </c>
      <c r="L1232" t="s">
        <v>33</v>
      </c>
      <c r="M1232" s="9">
        <v>60</v>
      </c>
      <c r="N1232" s="10">
        <v>6250</v>
      </c>
      <c r="O1232">
        <v>1</v>
      </c>
      <c r="P1232">
        <v>0.98</v>
      </c>
      <c r="Q1232">
        <v>0</v>
      </c>
      <c r="R1232" t="s">
        <v>43</v>
      </c>
      <c r="S1232" s="16">
        <v>9878.4</v>
      </c>
      <c r="T1232" s="16">
        <v>6250</v>
      </c>
      <c r="U1232" s="16">
        <v>0</v>
      </c>
      <c r="V1232" s="16">
        <v>100</v>
      </c>
      <c r="W1232" s="16">
        <v>0</v>
      </c>
      <c r="X1232" s="16">
        <v>3528.3999999999996</v>
      </c>
    </row>
    <row r="1233" spans="1:24" x14ac:dyDescent="0.25">
      <c r="A1233" s="4" t="s">
        <v>24</v>
      </c>
      <c r="B1233" s="5" t="s">
        <v>1699</v>
      </c>
      <c r="C1233" s="6" t="s">
        <v>35</v>
      </c>
      <c r="D1233" s="7">
        <v>90</v>
      </c>
      <c r="E1233" t="s">
        <v>765</v>
      </c>
      <c r="F1233" t="s">
        <v>37</v>
      </c>
      <c r="G1233" t="s">
        <v>766</v>
      </c>
      <c r="H1233" t="s">
        <v>81</v>
      </c>
      <c r="I1233" t="s">
        <v>40</v>
      </c>
      <c r="J1233" s="8" t="s">
        <v>46</v>
      </c>
      <c r="K1233" s="8">
        <v>163</v>
      </c>
      <c r="L1233" t="s">
        <v>53</v>
      </c>
      <c r="M1233" s="9">
        <v>24</v>
      </c>
      <c r="N1233" s="10">
        <v>384.61538461538464</v>
      </c>
      <c r="O1233">
        <v>0.8</v>
      </c>
      <c r="P1233">
        <v>1.01</v>
      </c>
      <c r="Q1233">
        <v>0</v>
      </c>
      <c r="R1233" t="s">
        <v>43</v>
      </c>
      <c r="S1233" s="16">
        <v>3160.8960000000002</v>
      </c>
      <c r="T1233" s="16">
        <v>384.61538461538464</v>
      </c>
      <c r="U1233" s="16">
        <v>0</v>
      </c>
      <c r="V1233" s="16">
        <v>0</v>
      </c>
      <c r="W1233" s="16">
        <v>0</v>
      </c>
      <c r="X1233" s="16">
        <v>2776.2806153846154</v>
      </c>
    </row>
    <row r="1234" spans="1:24" x14ac:dyDescent="0.25">
      <c r="A1234" s="4" t="s">
        <v>24</v>
      </c>
      <c r="B1234" s="5" t="s">
        <v>1700</v>
      </c>
      <c r="C1234" s="6" t="s">
        <v>35</v>
      </c>
      <c r="D1234" s="7">
        <v>87</v>
      </c>
      <c r="E1234" t="s">
        <v>227</v>
      </c>
      <c r="F1234" t="s">
        <v>37</v>
      </c>
      <c r="G1234" t="s">
        <v>228</v>
      </c>
      <c r="H1234" t="s">
        <v>64</v>
      </c>
      <c r="I1234" t="s">
        <v>40</v>
      </c>
      <c r="J1234" s="8" t="s">
        <v>32</v>
      </c>
      <c r="K1234" s="8">
        <v>167</v>
      </c>
      <c r="L1234" t="s">
        <v>41</v>
      </c>
      <c r="M1234" s="9">
        <v>48</v>
      </c>
      <c r="N1234" s="10">
        <v>5416.666666666667</v>
      </c>
      <c r="O1234">
        <v>0.8</v>
      </c>
      <c r="P1234">
        <v>0.88</v>
      </c>
      <c r="Q1234">
        <v>0</v>
      </c>
      <c r="R1234" t="s">
        <v>43</v>
      </c>
      <c r="S1234" s="16">
        <v>5643.2640000000001</v>
      </c>
      <c r="T1234" s="16">
        <v>5416.666666666667</v>
      </c>
      <c r="U1234" s="16">
        <v>0</v>
      </c>
      <c r="V1234" s="16">
        <v>0</v>
      </c>
      <c r="W1234" s="16">
        <v>0</v>
      </c>
      <c r="X1234" s="16">
        <v>226.59733333333315</v>
      </c>
    </row>
    <row r="1235" spans="1:24" x14ac:dyDescent="0.25">
      <c r="A1235" s="4" t="s">
        <v>24</v>
      </c>
      <c r="B1235" s="5" t="s">
        <v>1701</v>
      </c>
      <c r="C1235" s="6" t="s">
        <v>92</v>
      </c>
      <c r="D1235" s="7">
        <v>79</v>
      </c>
      <c r="E1235" t="s">
        <v>277</v>
      </c>
      <c r="F1235" t="s">
        <v>28</v>
      </c>
      <c r="G1235" t="s">
        <v>278</v>
      </c>
      <c r="H1235" t="s">
        <v>60</v>
      </c>
      <c r="I1235" t="s">
        <v>76</v>
      </c>
      <c r="J1235" s="8" t="s">
        <v>32</v>
      </c>
      <c r="K1235" s="8">
        <v>130</v>
      </c>
      <c r="L1235" t="s">
        <v>95</v>
      </c>
      <c r="M1235" s="9">
        <v>72</v>
      </c>
      <c r="N1235" s="10">
        <v>71</v>
      </c>
      <c r="O1235">
        <v>1</v>
      </c>
      <c r="P1235">
        <v>1</v>
      </c>
      <c r="Q1235">
        <v>0</v>
      </c>
      <c r="R1235" t="s">
        <v>43</v>
      </c>
      <c r="S1235" s="16">
        <v>11520</v>
      </c>
      <c r="T1235" s="16">
        <v>0</v>
      </c>
      <c r="U1235" s="16">
        <v>500</v>
      </c>
      <c r="V1235" s="16">
        <v>10</v>
      </c>
      <c r="W1235" s="16">
        <v>9230</v>
      </c>
      <c r="X1235" s="16">
        <v>1780</v>
      </c>
    </row>
    <row r="1236" spans="1:24" x14ac:dyDescent="0.25">
      <c r="A1236" s="4" t="s">
        <v>24</v>
      </c>
      <c r="B1236" s="5" t="s">
        <v>1702</v>
      </c>
      <c r="C1236" s="6" t="s">
        <v>26</v>
      </c>
      <c r="D1236" s="7">
        <v>203</v>
      </c>
      <c r="E1236" t="s">
        <v>425</v>
      </c>
      <c r="F1236" t="s">
        <v>28</v>
      </c>
      <c r="G1236" t="s">
        <v>137</v>
      </c>
      <c r="H1236" t="s">
        <v>39</v>
      </c>
      <c r="I1236" t="s">
        <v>31</v>
      </c>
      <c r="J1236" s="8" t="s">
        <v>46</v>
      </c>
      <c r="K1236" s="8">
        <v>164</v>
      </c>
      <c r="L1236" t="s">
        <v>90</v>
      </c>
      <c r="M1236" s="9">
        <v>35</v>
      </c>
      <c r="N1236" s="10">
        <v>923.07692307692309</v>
      </c>
      <c r="O1236">
        <v>1.2</v>
      </c>
      <c r="P1236">
        <v>1</v>
      </c>
      <c r="Q1236">
        <v>0</v>
      </c>
      <c r="R1236" t="s">
        <v>43</v>
      </c>
      <c r="S1236" s="16">
        <v>6720</v>
      </c>
      <c r="T1236" s="16">
        <v>923.07692307692309</v>
      </c>
      <c r="U1236" s="16">
        <v>200</v>
      </c>
      <c r="V1236" s="16">
        <v>100</v>
      </c>
      <c r="W1236" s="16">
        <v>0</v>
      </c>
      <c r="X1236" s="16">
        <v>5496.9230769230771</v>
      </c>
    </row>
    <row r="1237" spans="1:24" x14ac:dyDescent="0.25">
      <c r="A1237" s="4" t="s">
        <v>24</v>
      </c>
      <c r="B1237" s="5" t="s">
        <v>1703</v>
      </c>
      <c r="C1237" s="6" t="s">
        <v>135</v>
      </c>
      <c r="D1237" s="7">
        <v>22</v>
      </c>
      <c r="E1237" t="s">
        <v>418</v>
      </c>
      <c r="F1237" t="s">
        <v>37</v>
      </c>
      <c r="G1237" t="s">
        <v>45</v>
      </c>
      <c r="H1237" t="s">
        <v>39</v>
      </c>
      <c r="I1237" t="s">
        <v>52</v>
      </c>
      <c r="J1237" s="8" t="s">
        <v>46</v>
      </c>
      <c r="K1237" s="8">
        <v>166</v>
      </c>
      <c r="L1237" t="s">
        <v>138</v>
      </c>
      <c r="M1237" s="9">
        <v>55</v>
      </c>
      <c r="N1237" s="10">
        <v>2307.6923076923076</v>
      </c>
      <c r="O1237">
        <v>1.1000000000000001</v>
      </c>
      <c r="P1237">
        <v>0.9</v>
      </c>
      <c r="Q1237">
        <v>0</v>
      </c>
      <c r="R1237" t="s">
        <v>43</v>
      </c>
      <c r="S1237" s="16">
        <v>9038.7000000000007</v>
      </c>
      <c r="T1237" s="16">
        <v>2307.6923076923076</v>
      </c>
      <c r="U1237" s="16">
        <v>1000</v>
      </c>
      <c r="V1237" s="16">
        <v>250</v>
      </c>
      <c r="W1237" s="16">
        <v>0</v>
      </c>
      <c r="X1237" s="16">
        <v>5481.0076923076931</v>
      </c>
    </row>
    <row r="1238" spans="1:24" x14ac:dyDescent="0.25">
      <c r="A1238" s="4" t="s">
        <v>24</v>
      </c>
      <c r="B1238" s="5" t="s">
        <v>1704</v>
      </c>
      <c r="C1238" s="6" t="s">
        <v>135</v>
      </c>
      <c r="D1238" s="7">
        <v>217</v>
      </c>
      <c r="E1238" t="s">
        <v>451</v>
      </c>
      <c r="F1238" t="s">
        <v>37</v>
      </c>
      <c r="G1238" t="s">
        <v>260</v>
      </c>
      <c r="H1238" t="s">
        <v>51</v>
      </c>
      <c r="I1238" t="s">
        <v>76</v>
      </c>
      <c r="J1238" s="8" t="s">
        <v>46</v>
      </c>
      <c r="K1238" s="8">
        <v>166</v>
      </c>
      <c r="L1238" t="s">
        <v>138</v>
      </c>
      <c r="M1238" s="9">
        <v>55</v>
      </c>
      <c r="N1238" s="10">
        <v>2307.6923076923076</v>
      </c>
      <c r="O1238">
        <v>1</v>
      </c>
      <c r="P1238">
        <v>0.97</v>
      </c>
      <c r="Q1238">
        <v>0</v>
      </c>
      <c r="R1238" t="s">
        <v>43</v>
      </c>
      <c r="S1238" s="16">
        <v>8856.1</v>
      </c>
      <c r="T1238" s="16">
        <v>2307.6923076923076</v>
      </c>
      <c r="U1238" s="16">
        <v>1000</v>
      </c>
      <c r="V1238" s="16">
        <v>50</v>
      </c>
      <c r="W1238" s="16">
        <v>0</v>
      </c>
      <c r="X1238" s="16">
        <v>5498.4076923076927</v>
      </c>
    </row>
    <row r="1239" spans="1:24" x14ac:dyDescent="0.25">
      <c r="A1239" s="4" t="s">
        <v>24</v>
      </c>
      <c r="B1239" s="5" t="s">
        <v>1705</v>
      </c>
      <c r="C1239" s="6" t="s">
        <v>43</v>
      </c>
      <c r="D1239" s="7">
        <v>218</v>
      </c>
      <c r="E1239" t="s">
        <v>259</v>
      </c>
      <c r="F1239" t="s">
        <v>37</v>
      </c>
      <c r="G1239" t="s">
        <v>260</v>
      </c>
      <c r="H1239" t="s">
        <v>51</v>
      </c>
      <c r="I1239" t="s">
        <v>40</v>
      </c>
      <c r="J1239" s="8" t="s">
        <v>46</v>
      </c>
      <c r="K1239" s="8">
        <v>98</v>
      </c>
      <c r="L1239" t="s">
        <v>47</v>
      </c>
      <c r="M1239" s="9">
        <v>30</v>
      </c>
      <c r="N1239" s="10">
        <v>615.38461538461536</v>
      </c>
      <c r="O1239">
        <v>0.8</v>
      </c>
      <c r="P1239">
        <v>0.97</v>
      </c>
      <c r="Q1239">
        <v>0</v>
      </c>
      <c r="R1239" t="s">
        <v>43</v>
      </c>
      <c r="S1239" s="16">
        <v>2281.44</v>
      </c>
      <c r="T1239" s="16">
        <v>615.38461538461536</v>
      </c>
      <c r="U1239" s="16">
        <v>0</v>
      </c>
      <c r="V1239" s="16">
        <v>0</v>
      </c>
      <c r="W1239" s="16">
        <v>0</v>
      </c>
      <c r="X1239" s="16">
        <v>1666.0553846153848</v>
      </c>
    </row>
    <row r="1240" spans="1:24" x14ac:dyDescent="0.25">
      <c r="A1240" s="4" t="s">
        <v>24</v>
      </c>
      <c r="B1240" s="5" t="s">
        <v>1706</v>
      </c>
      <c r="C1240" s="6" t="s">
        <v>35</v>
      </c>
      <c r="D1240" s="7">
        <v>233</v>
      </c>
      <c r="E1240" t="s">
        <v>586</v>
      </c>
      <c r="F1240" t="s">
        <v>37</v>
      </c>
      <c r="G1240" t="s">
        <v>350</v>
      </c>
      <c r="H1240" t="s">
        <v>64</v>
      </c>
      <c r="I1240" t="s">
        <v>40</v>
      </c>
      <c r="J1240" s="8" t="s">
        <v>46</v>
      </c>
      <c r="K1240" s="8">
        <v>0</v>
      </c>
      <c r="L1240" t="s">
        <v>53</v>
      </c>
      <c r="M1240" s="9">
        <v>24</v>
      </c>
      <c r="N1240" s="10">
        <v>384.61538461538464</v>
      </c>
      <c r="O1240">
        <v>0.8</v>
      </c>
      <c r="P1240">
        <v>1.0900000000000001</v>
      </c>
      <c r="Q1240">
        <v>0</v>
      </c>
      <c r="R1240" t="s">
        <v>43</v>
      </c>
      <c r="S1240" s="16">
        <v>0</v>
      </c>
      <c r="T1240" s="16">
        <v>0</v>
      </c>
      <c r="U1240" s="16">
        <v>200</v>
      </c>
      <c r="V1240" s="16">
        <v>0</v>
      </c>
      <c r="W1240" s="16">
        <v>0</v>
      </c>
      <c r="X1240" s="16">
        <v>-200</v>
      </c>
    </row>
    <row r="1241" spans="1:24" x14ac:dyDescent="0.25">
      <c r="A1241" s="4" t="s">
        <v>24</v>
      </c>
      <c r="B1241" s="5" t="s">
        <v>1707</v>
      </c>
      <c r="C1241" s="6" t="s">
        <v>92</v>
      </c>
      <c r="D1241" s="7">
        <v>189</v>
      </c>
      <c r="E1241" t="s">
        <v>688</v>
      </c>
      <c r="F1241" t="s">
        <v>37</v>
      </c>
      <c r="G1241" t="s">
        <v>127</v>
      </c>
      <c r="H1241" t="s">
        <v>51</v>
      </c>
      <c r="I1241" t="s">
        <v>40</v>
      </c>
      <c r="J1241" s="8" t="s">
        <v>46</v>
      </c>
      <c r="K1241" s="8">
        <v>161</v>
      </c>
      <c r="L1241" t="s">
        <v>99</v>
      </c>
      <c r="M1241" s="9">
        <v>40</v>
      </c>
      <c r="N1241" s="10">
        <v>49</v>
      </c>
      <c r="O1241">
        <v>0.8</v>
      </c>
      <c r="P1241">
        <v>1.2</v>
      </c>
      <c r="Q1241">
        <v>0</v>
      </c>
      <c r="R1241" t="s">
        <v>43</v>
      </c>
      <c r="S1241" s="16">
        <v>6182.4</v>
      </c>
      <c r="T1241" s="16">
        <v>0</v>
      </c>
      <c r="U1241" s="16">
        <v>1000</v>
      </c>
      <c r="V1241" s="16">
        <v>500</v>
      </c>
      <c r="W1241" s="16">
        <v>7889</v>
      </c>
      <c r="X1241" s="16">
        <v>-3206.6000000000004</v>
      </c>
    </row>
    <row r="1242" spans="1:24" x14ac:dyDescent="0.25">
      <c r="A1242" s="4" t="s">
        <v>24</v>
      </c>
      <c r="B1242" s="5" t="s">
        <v>1708</v>
      </c>
      <c r="C1242" s="6" t="s">
        <v>35</v>
      </c>
      <c r="D1242" s="7">
        <v>13</v>
      </c>
      <c r="E1242" t="s">
        <v>534</v>
      </c>
      <c r="F1242" t="s">
        <v>37</v>
      </c>
      <c r="G1242" t="s">
        <v>237</v>
      </c>
      <c r="H1242" t="s">
        <v>30</v>
      </c>
      <c r="I1242" t="s">
        <v>40</v>
      </c>
      <c r="J1242" s="8" t="s">
        <v>46</v>
      </c>
      <c r="K1242" s="8">
        <v>167</v>
      </c>
      <c r="L1242" t="s">
        <v>53</v>
      </c>
      <c r="M1242" s="9">
        <v>24</v>
      </c>
      <c r="N1242" s="10">
        <v>384.61538461538464</v>
      </c>
      <c r="O1242">
        <v>0.8</v>
      </c>
      <c r="P1242">
        <v>1.1399999999999999</v>
      </c>
      <c r="Q1242">
        <v>0</v>
      </c>
      <c r="R1242" t="s">
        <v>43</v>
      </c>
      <c r="S1242" s="16">
        <v>3655.2959999999998</v>
      </c>
      <c r="T1242" s="16">
        <v>384.61538461538464</v>
      </c>
      <c r="U1242" s="16">
        <v>500</v>
      </c>
      <c r="V1242" s="16">
        <v>10</v>
      </c>
      <c r="W1242" s="16">
        <v>0</v>
      </c>
      <c r="X1242" s="16">
        <v>2760.6806153846151</v>
      </c>
    </row>
    <row r="1243" spans="1:24" x14ac:dyDescent="0.25">
      <c r="A1243" s="4" t="s">
        <v>24</v>
      </c>
      <c r="B1243" s="5" t="s">
        <v>1709</v>
      </c>
      <c r="C1243" s="6" t="s">
        <v>43</v>
      </c>
      <c r="D1243" s="7">
        <v>190</v>
      </c>
      <c r="E1243" t="s">
        <v>661</v>
      </c>
      <c r="F1243" t="s">
        <v>37</v>
      </c>
      <c r="G1243" t="s">
        <v>662</v>
      </c>
      <c r="H1243" t="s">
        <v>81</v>
      </c>
      <c r="I1243" t="s">
        <v>40</v>
      </c>
      <c r="J1243" s="8" t="s">
        <v>46</v>
      </c>
      <c r="K1243" s="8">
        <v>133</v>
      </c>
      <c r="L1243" t="s">
        <v>47</v>
      </c>
      <c r="M1243" s="9">
        <v>30</v>
      </c>
      <c r="N1243" s="10">
        <v>615.38461538461536</v>
      </c>
      <c r="O1243">
        <v>0.8</v>
      </c>
      <c r="P1243">
        <v>1.17</v>
      </c>
      <c r="Q1243">
        <v>0</v>
      </c>
      <c r="R1243" t="s">
        <v>43</v>
      </c>
      <c r="S1243" s="16">
        <v>3734.64</v>
      </c>
      <c r="T1243" s="16">
        <v>615.38461538461536</v>
      </c>
      <c r="U1243" s="16">
        <v>0</v>
      </c>
      <c r="V1243" s="16">
        <v>10</v>
      </c>
      <c r="W1243" s="16">
        <v>0</v>
      </c>
      <c r="X1243" s="16">
        <v>3109.2553846153846</v>
      </c>
    </row>
    <row r="1244" spans="1:24" x14ac:dyDescent="0.25">
      <c r="A1244" s="4" t="s">
        <v>24</v>
      </c>
      <c r="B1244" s="5" t="s">
        <v>1710</v>
      </c>
      <c r="C1244" s="6" t="s">
        <v>35</v>
      </c>
      <c r="D1244" s="7">
        <v>52</v>
      </c>
      <c r="E1244" t="s">
        <v>1435</v>
      </c>
      <c r="F1244" t="s">
        <v>28</v>
      </c>
      <c r="G1244" t="s">
        <v>133</v>
      </c>
      <c r="H1244" t="s">
        <v>30</v>
      </c>
      <c r="I1244" t="s">
        <v>31</v>
      </c>
      <c r="J1244" s="8" t="s">
        <v>46</v>
      </c>
      <c r="K1244" s="8">
        <v>167</v>
      </c>
      <c r="L1244" t="s">
        <v>53</v>
      </c>
      <c r="M1244" s="9">
        <v>24</v>
      </c>
      <c r="N1244" s="10">
        <v>384.61538461538464</v>
      </c>
      <c r="O1244">
        <v>1.2</v>
      </c>
      <c r="P1244">
        <v>0.99</v>
      </c>
      <c r="Q1244">
        <v>0</v>
      </c>
      <c r="R1244" t="s">
        <v>43</v>
      </c>
      <c r="S1244" s="16">
        <v>4561.92</v>
      </c>
      <c r="T1244" s="16">
        <v>384.61538461538464</v>
      </c>
      <c r="U1244" s="16">
        <v>0</v>
      </c>
      <c r="V1244" s="16">
        <v>50</v>
      </c>
      <c r="W1244" s="16">
        <v>0</v>
      </c>
      <c r="X1244" s="16">
        <v>4127.3046153846153</v>
      </c>
    </row>
    <row r="1245" spans="1:24" x14ac:dyDescent="0.25">
      <c r="A1245" s="4" t="s">
        <v>24</v>
      </c>
      <c r="B1245" s="5" t="s">
        <v>1711</v>
      </c>
      <c r="C1245" s="6" t="s">
        <v>92</v>
      </c>
      <c r="D1245" s="7">
        <v>160</v>
      </c>
      <c r="E1245" t="s">
        <v>304</v>
      </c>
      <c r="F1245" t="s">
        <v>28</v>
      </c>
      <c r="G1245" t="s">
        <v>305</v>
      </c>
      <c r="H1245" t="s">
        <v>64</v>
      </c>
      <c r="I1245" t="s">
        <v>40</v>
      </c>
      <c r="J1245" s="8" t="s">
        <v>46</v>
      </c>
      <c r="K1245" s="8">
        <v>0</v>
      </c>
      <c r="L1245" t="s">
        <v>99</v>
      </c>
      <c r="M1245" s="9">
        <v>40</v>
      </c>
      <c r="N1245" s="10">
        <v>50</v>
      </c>
      <c r="O1245">
        <v>0.8</v>
      </c>
      <c r="P1245">
        <v>1.02</v>
      </c>
      <c r="Q1245">
        <v>0</v>
      </c>
      <c r="R1245" t="s">
        <v>43</v>
      </c>
      <c r="S1245" s="16">
        <v>5222.3999999999996</v>
      </c>
      <c r="T1245" s="16">
        <v>0</v>
      </c>
      <c r="U1245" s="16">
        <v>750</v>
      </c>
      <c r="V1245" s="16">
        <v>50</v>
      </c>
      <c r="W1245" s="16">
        <v>0</v>
      </c>
      <c r="X1245" s="16">
        <v>4422.3999999999996</v>
      </c>
    </row>
    <row r="1246" spans="1:24" x14ac:dyDescent="0.25">
      <c r="A1246" s="4" t="s">
        <v>24</v>
      </c>
      <c r="B1246" s="5" t="s">
        <v>1712</v>
      </c>
      <c r="C1246" s="6" t="s">
        <v>35</v>
      </c>
      <c r="D1246" s="7">
        <v>229</v>
      </c>
      <c r="E1246" t="s">
        <v>955</v>
      </c>
      <c r="F1246" t="s">
        <v>37</v>
      </c>
      <c r="G1246" t="s">
        <v>80</v>
      </c>
      <c r="H1246" t="s">
        <v>81</v>
      </c>
      <c r="I1246" t="s">
        <v>52</v>
      </c>
      <c r="J1246" s="8" t="s">
        <v>32</v>
      </c>
      <c r="K1246" s="8">
        <v>162</v>
      </c>
      <c r="L1246" t="s">
        <v>41</v>
      </c>
      <c r="M1246" s="9">
        <v>48</v>
      </c>
      <c r="N1246" s="10">
        <v>5416.666666666667</v>
      </c>
      <c r="O1246">
        <v>1.1000000000000001</v>
      </c>
      <c r="P1246">
        <v>1.1599999999999999</v>
      </c>
      <c r="Q1246">
        <v>0</v>
      </c>
      <c r="R1246" t="s">
        <v>43</v>
      </c>
      <c r="S1246" s="16">
        <v>9922.1759999999995</v>
      </c>
      <c r="T1246" s="16">
        <v>5416.666666666667</v>
      </c>
      <c r="U1246" s="16">
        <v>500</v>
      </c>
      <c r="V1246" s="16">
        <v>0</v>
      </c>
      <c r="W1246" s="16">
        <v>0</v>
      </c>
      <c r="X1246" s="16">
        <v>4005.5093333333325</v>
      </c>
    </row>
    <row r="1247" spans="1:24" x14ac:dyDescent="0.25">
      <c r="A1247" s="4" t="s">
        <v>24</v>
      </c>
      <c r="B1247" s="5" t="s">
        <v>1713</v>
      </c>
      <c r="C1247" s="6" t="s">
        <v>26</v>
      </c>
      <c r="D1247" s="7">
        <v>84</v>
      </c>
      <c r="E1247" t="s">
        <v>763</v>
      </c>
      <c r="F1247" t="s">
        <v>37</v>
      </c>
      <c r="G1247" t="s">
        <v>326</v>
      </c>
      <c r="H1247" t="s">
        <v>64</v>
      </c>
      <c r="I1247" t="s">
        <v>40</v>
      </c>
      <c r="J1247" s="8" t="s">
        <v>46</v>
      </c>
      <c r="K1247" s="8">
        <v>167</v>
      </c>
      <c r="L1247" t="s">
        <v>90</v>
      </c>
      <c r="M1247" s="9">
        <v>35</v>
      </c>
      <c r="N1247" s="10">
        <v>923.07692307692309</v>
      </c>
      <c r="O1247">
        <v>0.8</v>
      </c>
      <c r="P1247">
        <v>0.81</v>
      </c>
      <c r="Q1247">
        <v>0</v>
      </c>
      <c r="R1247" t="s">
        <v>43</v>
      </c>
      <c r="S1247" s="16">
        <v>3787.5600000000004</v>
      </c>
      <c r="T1247" s="16">
        <v>923.07692307692309</v>
      </c>
      <c r="U1247" s="16">
        <v>1000</v>
      </c>
      <c r="V1247" s="16">
        <v>50</v>
      </c>
      <c r="W1247" s="16">
        <v>0</v>
      </c>
      <c r="X1247" s="16">
        <v>1814.4830769230773</v>
      </c>
    </row>
    <row r="1248" spans="1:24" x14ac:dyDescent="0.25">
      <c r="A1248" s="4" t="s">
        <v>24</v>
      </c>
      <c r="B1248" s="5" t="s">
        <v>1714</v>
      </c>
      <c r="C1248" s="6" t="s">
        <v>92</v>
      </c>
      <c r="D1248" s="7">
        <v>106</v>
      </c>
      <c r="E1248" t="s">
        <v>288</v>
      </c>
      <c r="F1248" t="s">
        <v>37</v>
      </c>
      <c r="G1248" t="s">
        <v>98</v>
      </c>
      <c r="H1248" t="s">
        <v>81</v>
      </c>
      <c r="I1248" t="s">
        <v>40</v>
      </c>
      <c r="J1248" s="8" t="s">
        <v>46</v>
      </c>
      <c r="K1248" s="8">
        <v>160</v>
      </c>
      <c r="L1248" t="s">
        <v>99</v>
      </c>
      <c r="M1248" s="9">
        <v>48</v>
      </c>
      <c r="N1248" s="10">
        <v>46</v>
      </c>
      <c r="O1248">
        <v>0.8</v>
      </c>
      <c r="P1248">
        <v>1.03</v>
      </c>
      <c r="Q1248">
        <v>0</v>
      </c>
      <c r="R1248" t="s">
        <v>43</v>
      </c>
      <c r="S1248" s="16">
        <v>6328.32</v>
      </c>
      <c r="T1248" s="16">
        <v>0</v>
      </c>
      <c r="U1248" s="16">
        <v>500</v>
      </c>
      <c r="V1248" s="16">
        <v>10</v>
      </c>
      <c r="W1248" s="16">
        <v>7360</v>
      </c>
      <c r="X1248" s="16">
        <v>-1541.6800000000003</v>
      </c>
    </row>
    <row r="1249" spans="1:24" x14ac:dyDescent="0.25">
      <c r="A1249" s="4" t="s">
        <v>24</v>
      </c>
      <c r="B1249" s="5" t="s">
        <v>1715</v>
      </c>
      <c r="C1249" s="6" t="s">
        <v>92</v>
      </c>
      <c r="D1249" s="7">
        <v>43</v>
      </c>
      <c r="E1249" t="s">
        <v>777</v>
      </c>
      <c r="F1249" t="s">
        <v>28</v>
      </c>
      <c r="G1249" t="s">
        <v>778</v>
      </c>
      <c r="H1249" t="s">
        <v>51</v>
      </c>
      <c r="I1249" t="s">
        <v>76</v>
      </c>
      <c r="J1249" s="8" t="s">
        <v>46</v>
      </c>
      <c r="K1249" s="8">
        <v>162</v>
      </c>
      <c r="L1249" t="s">
        <v>99</v>
      </c>
      <c r="M1249" s="9">
        <v>48</v>
      </c>
      <c r="N1249" s="10">
        <v>49</v>
      </c>
      <c r="O1249">
        <v>1</v>
      </c>
      <c r="P1249">
        <v>0.8</v>
      </c>
      <c r="Q1249">
        <v>0</v>
      </c>
      <c r="R1249" t="s">
        <v>43</v>
      </c>
      <c r="S1249" s="16">
        <v>6144</v>
      </c>
      <c r="T1249" s="16">
        <v>0</v>
      </c>
      <c r="U1249" s="16">
        <v>1000</v>
      </c>
      <c r="V1249" s="16">
        <v>100</v>
      </c>
      <c r="W1249" s="16">
        <v>7938</v>
      </c>
      <c r="X1249" s="16">
        <v>-2894</v>
      </c>
    </row>
    <row r="1250" spans="1:24" x14ac:dyDescent="0.25">
      <c r="A1250" s="4" t="s">
        <v>24</v>
      </c>
      <c r="B1250" s="5" t="s">
        <v>1716</v>
      </c>
      <c r="C1250" s="6" t="s">
        <v>78</v>
      </c>
      <c r="D1250" s="7">
        <v>112</v>
      </c>
      <c r="E1250" t="s">
        <v>298</v>
      </c>
      <c r="F1250" t="s">
        <v>37</v>
      </c>
      <c r="G1250" t="s">
        <v>59</v>
      </c>
      <c r="H1250" t="s">
        <v>60</v>
      </c>
      <c r="I1250" t="s">
        <v>86</v>
      </c>
      <c r="J1250" s="8" t="s">
        <v>46</v>
      </c>
      <c r="K1250" s="8">
        <v>166</v>
      </c>
      <c r="L1250" t="s">
        <v>82</v>
      </c>
      <c r="M1250" s="9">
        <v>40</v>
      </c>
      <c r="N1250" s="10">
        <v>1230.7692307692307</v>
      </c>
      <c r="O1250">
        <v>0.9</v>
      </c>
      <c r="P1250">
        <v>0.9</v>
      </c>
      <c r="Q1250">
        <v>0</v>
      </c>
      <c r="R1250" t="s">
        <v>43</v>
      </c>
      <c r="S1250" s="16">
        <v>5378.4000000000005</v>
      </c>
      <c r="T1250" s="16">
        <v>1230.7692307692307</v>
      </c>
      <c r="U1250" s="16">
        <v>500</v>
      </c>
      <c r="V1250" s="16">
        <v>50</v>
      </c>
      <c r="W1250" s="16">
        <v>0</v>
      </c>
      <c r="X1250" s="16">
        <v>3597.6307692307701</v>
      </c>
    </row>
    <row r="1251" spans="1:24" x14ac:dyDescent="0.25">
      <c r="A1251" s="4" t="s">
        <v>24</v>
      </c>
      <c r="B1251" s="5" t="s">
        <v>1717</v>
      </c>
      <c r="C1251" s="6" t="s">
        <v>43</v>
      </c>
      <c r="D1251" s="7">
        <v>53</v>
      </c>
      <c r="E1251" t="s">
        <v>536</v>
      </c>
      <c r="F1251" t="s">
        <v>37</v>
      </c>
      <c r="G1251" t="s">
        <v>133</v>
      </c>
      <c r="H1251" t="s">
        <v>30</v>
      </c>
      <c r="I1251" t="s">
        <v>52</v>
      </c>
      <c r="J1251" s="8" t="s">
        <v>46</v>
      </c>
      <c r="K1251" s="8">
        <v>165</v>
      </c>
      <c r="L1251" t="s">
        <v>47</v>
      </c>
      <c r="M1251" s="9">
        <v>30</v>
      </c>
      <c r="N1251" s="10">
        <v>615.38461538461536</v>
      </c>
      <c r="O1251">
        <v>1.1000000000000001</v>
      </c>
      <c r="P1251">
        <v>0.99</v>
      </c>
      <c r="Q1251">
        <v>0</v>
      </c>
      <c r="R1251" t="s">
        <v>43</v>
      </c>
      <c r="S1251" s="16">
        <v>5390.55</v>
      </c>
      <c r="T1251" s="16">
        <v>615.38461538461536</v>
      </c>
      <c r="U1251" s="16">
        <v>200</v>
      </c>
      <c r="V1251" s="16">
        <v>0</v>
      </c>
      <c r="W1251" s="16">
        <v>0</v>
      </c>
      <c r="X1251" s="16">
        <v>4575.1653846153849</v>
      </c>
    </row>
    <row r="1252" spans="1:24" x14ac:dyDescent="0.25">
      <c r="A1252" s="4" t="s">
        <v>24</v>
      </c>
      <c r="B1252" s="5" t="s">
        <v>1718</v>
      </c>
      <c r="C1252" s="6" t="s">
        <v>35</v>
      </c>
      <c r="D1252" s="7">
        <v>168</v>
      </c>
      <c r="E1252" t="s">
        <v>398</v>
      </c>
      <c r="F1252" t="s">
        <v>28</v>
      </c>
      <c r="G1252" t="s">
        <v>56</v>
      </c>
      <c r="H1252" t="s">
        <v>51</v>
      </c>
      <c r="I1252" t="s">
        <v>31</v>
      </c>
      <c r="J1252" s="8" t="s">
        <v>46</v>
      </c>
      <c r="K1252" s="8">
        <v>99</v>
      </c>
      <c r="L1252" t="s">
        <v>53</v>
      </c>
      <c r="M1252" s="9">
        <v>24</v>
      </c>
      <c r="N1252" s="10">
        <v>384.61538461538464</v>
      </c>
      <c r="O1252">
        <v>1.2</v>
      </c>
      <c r="P1252">
        <v>1.05</v>
      </c>
      <c r="Q1252">
        <v>0</v>
      </c>
      <c r="R1252" t="s">
        <v>43</v>
      </c>
      <c r="S1252" s="16">
        <v>4838.4000000000005</v>
      </c>
      <c r="T1252" s="16">
        <v>384.61538461538464</v>
      </c>
      <c r="U1252" s="16">
        <v>1000</v>
      </c>
      <c r="V1252" s="16">
        <v>0</v>
      </c>
      <c r="W1252" s="16">
        <v>0</v>
      </c>
      <c r="X1252" s="16">
        <v>3453.7846153846158</v>
      </c>
    </row>
    <row r="1253" spans="1:24" x14ac:dyDescent="0.25">
      <c r="A1253" s="4" t="s">
        <v>24</v>
      </c>
      <c r="B1253" s="5" t="s">
        <v>1719</v>
      </c>
      <c r="C1253" s="6" t="s">
        <v>26</v>
      </c>
      <c r="D1253" s="7">
        <v>64</v>
      </c>
      <c r="E1253" t="s">
        <v>600</v>
      </c>
      <c r="F1253" t="s">
        <v>37</v>
      </c>
      <c r="G1253" t="s">
        <v>113</v>
      </c>
      <c r="H1253" t="s">
        <v>60</v>
      </c>
      <c r="I1253" t="s">
        <v>40</v>
      </c>
      <c r="J1253" s="8" t="s">
        <v>32</v>
      </c>
      <c r="K1253" s="8">
        <v>168</v>
      </c>
      <c r="L1253" t="s">
        <v>33</v>
      </c>
      <c r="M1253" s="9">
        <v>60</v>
      </c>
      <c r="N1253" s="10">
        <v>6250</v>
      </c>
      <c r="O1253">
        <v>0.8</v>
      </c>
      <c r="P1253">
        <v>1.01</v>
      </c>
      <c r="Q1253">
        <v>0</v>
      </c>
      <c r="R1253" t="s">
        <v>43</v>
      </c>
      <c r="S1253" s="16">
        <v>8144.64</v>
      </c>
      <c r="T1253" s="16">
        <v>6250</v>
      </c>
      <c r="U1253" s="16">
        <v>500</v>
      </c>
      <c r="V1253" s="16">
        <v>10</v>
      </c>
      <c r="W1253" s="16">
        <v>0</v>
      </c>
      <c r="X1253" s="16">
        <v>1384.6400000000003</v>
      </c>
    </row>
    <row r="1254" spans="1:24" x14ac:dyDescent="0.25">
      <c r="A1254" s="4" t="s">
        <v>24</v>
      </c>
      <c r="B1254" s="5" t="s">
        <v>1720</v>
      </c>
      <c r="C1254" s="6" t="s">
        <v>35</v>
      </c>
      <c r="D1254" s="7">
        <v>185</v>
      </c>
      <c r="E1254" t="s">
        <v>1374</v>
      </c>
      <c r="F1254" t="s">
        <v>37</v>
      </c>
      <c r="G1254" t="s">
        <v>127</v>
      </c>
      <c r="H1254" t="s">
        <v>51</v>
      </c>
      <c r="I1254" t="s">
        <v>86</v>
      </c>
      <c r="J1254" s="8" t="s">
        <v>32</v>
      </c>
      <c r="K1254" s="8">
        <v>162</v>
      </c>
      <c r="L1254" t="s">
        <v>41</v>
      </c>
      <c r="M1254" s="9">
        <v>48</v>
      </c>
      <c r="N1254" s="10">
        <v>5416.666666666667</v>
      </c>
      <c r="O1254">
        <v>0.9</v>
      </c>
      <c r="P1254">
        <v>1.2</v>
      </c>
      <c r="Q1254">
        <v>0</v>
      </c>
      <c r="R1254" t="s">
        <v>43</v>
      </c>
      <c r="S1254" s="16">
        <v>8398.08</v>
      </c>
      <c r="T1254" s="16">
        <v>5416.666666666667</v>
      </c>
      <c r="U1254" s="16">
        <v>0</v>
      </c>
      <c r="V1254" s="16">
        <v>0</v>
      </c>
      <c r="W1254" s="16">
        <v>0</v>
      </c>
      <c r="X1254" s="16">
        <v>2981.413333333333</v>
      </c>
    </row>
    <row r="1255" spans="1:24" x14ac:dyDescent="0.25">
      <c r="A1255" s="4" t="s">
        <v>24</v>
      </c>
      <c r="B1255" s="5" t="s">
        <v>1721</v>
      </c>
      <c r="C1255" s="6" t="s">
        <v>92</v>
      </c>
      <c r="D1255" s="7">
        <v>295</v>
      </c>
      <c r="E1255" t="s">
        <v>817</v>
      </c>
      <c r="F1255" t="s">
        <v>37</v>
      </c>
      <c r="G1255" t="s">
        <v>234</v>
      </c>
      <c r="H1255" t="s">
        <v>60</v>
      </c>
      <c r="I1255" t="s">
        <v>40</v>
      </c>
      <c r="J1255" s="8" t="s">
        <v>46</v>
      </c>
      <c r="K1255" s="8">
        <v>167</v>
      </c>
      <c r="L1255" t="s">
        <v>99</v>
      </c>
      <c r="M1255" s="9">
        <v>35</v>
      </c>
      <c r="N1255" s="10">
        <v>44</v>
      </c>
      <c r="O1255">
        <v>0.8</v>
      </c>
      <c r="P1255">
        <v>1.19</v>
      </c>
      <c r="Q1255">
        <v>0</v>
      </c>
      <c r="R1255" t="s">
        <v>43</v>
      </c>
      <c r="S1255" s="16">
        <v>5564.44</v>
      </c>
      <c r="T1255" s="16">
        <v>0</v>
      </c>
      <c r="U1255" s="16">
        <v>0</v>
      </c>
      <c r="V1255" s="16">
        <v>0</v>
      </c>
      <c r="W1255" s="16">
        <v>7348</v>
      </c>
      <c r="X1255" s="16">
        <v>-1783.5600000000004</v>
      </c>
    </row>
    <row r="1256" spans="1:24" x14ac:dyDescent="0.25">
      <c r="A1256" s="4" t="s">
        <v>24</v>
      </c>
      <c r="B1256" s="5" t="s">
        <v>1722</v>
      </c>
      <c r="C1256" s="6" t="s">
        <v>92</v>
      </c>
      <c r="D1256" s="7">
        <v>15</v>
      </c>
      <c r="E1256" t="s">
        <v>720</v>
      </c>
      <c r="F1256" t="s">
        <v>37</v>
      </c>
      <c r="G1256" t="s">
        <v>68</v>
      </c>
      <c r="H1256" t="s">
        <v>30</v>
      </c>
      <c r="I1256" t="s">
        <v>76</v>
      </c>
      <c r="J1256" s="8" t="s">
        <v>32</v>
      </c>
      <c r="K1256" s="8">
        <v>123</v>
      </c>
      <c r="L1256" t="s">
        <v>95</v>
      </c>
      <c r="M1256" s="9">
        <v>60</v>
      </c>
      <c r="N1256" s="10">
        <v>76</v>
      </c>
      <c r="O1256">
        <v>1</v>
      </c>
      <c r="P1256">
        <v>1.1399999999999999</v>
      </c>
      <c r="Q1256">
        <v>0</v>
      </c>
      <c r="R1256" t="s">
        <v>43</v>
      </c>
      <c r="S1256" s="16">
        <v>8413.1999999999989</v>
      </c>
      <c r="T1256" s="16">
        <v>0</v>
      </c>
      <c r="U1256" s="16">
        <v>0</v>
      </c>
      <c r="V1256" s="16">
        <v>10</v>
      </c>
      <c r="W1256" s="16">
        <v>9348</v>
      </c>
      <c r="X1256" s="16">
        <v>-944.80000000000109</v>
      </c>
    </row>
    <row r="1257" spans="1:24" x14ac:dyDescent="0.25">
      <c r="A1257" s="4" t="s">
        <v>24</v>
      </c>
      <c r="B1257" s="5" t="s">
        <v>1723</v>
      </c>
      <c r="C1257" s="6" t="s">
        <v>35</v>
      </c>
      <c r="D1257" s="7">
        <v>83</v>
      </c>
      <c r="E1257" t="s">
        <v>325</v>
      </c>
      <c r="F1257" t="s">
        <v>28</v>
      </c>
      <c r="G1257" t="s">
        <v>326</v>
      </c>
      <c r="H1257" t="s">
        <v>64</v>
      </c>
      <c r="I1257" t="s">
        <v>76</v>
      </c>
      <c r="J1257" s="8" t="s">
        <v>46</v>
      </c>
      <c r="K1257" s="8">
        <v>168</v>
      </c>
      <c r="L1257" t="s">
        <v>53</v>
      </c>
      <c r="M1257" s="9">
        <v>24</v>
      </c>
      <c r="N1257" s="10">
        <v>384.61538461538464</v>
      </c>
      <c r="O1257">
        <v>1</v>
      </c>
      <c r="P1257">
        <v>0.81</v>
      </c>
      <c r="Q1257">
        <v>0</v>
      </c>
      <c r="R1257" t="s">
        <v>43</v>
      </c>
      <c r="S1257" s="16">
        <v>3110.4</v>
      </c>
      <c r="T1257" s="16">
        <v>384.61538461538464</v>
      </c>
      <c r="U1257" s="16">
        <v>500</v>
      </c>
      <c r="V1257" s="16">
        <v>10</v>
      </c>
      <c r="W1257" s="16">
        <v>0</v>
      </c>
      <c r="X1257" s="16">
        <v>2215.7846153846153</v>
      </c>
    </row>
    <row r="1258" spans="1:24" x14ac:dyDescent="0.25">
      <c r="A1258" s="4" t="s">
        <v>24</v>
      </c>
      <c r="B1258" s="5" t="s">
        <v>1724</v>
      </c>
      <c r="C1258" s="6" t="s">
        <v>35</v>
      </c>
      <c r="D1258" s="7">
        <v>145</v>
      </c>
      <c r="E1258" t="s">
        <v>921</v>
      </c>
      <c r="F1258" t="s">
        <v>37</v>
      </c>
      <c r="G1258" t="s">
        <v>387</v>
      </c>
      <c r="H1258" t="s">
        <v>81</v>
      </c>
      <c r="I1258" t="s">
        <v>40</v>
      </c>
      <c r="J1258" s="8" t="s">
        <v>46</v>
      </c>
      <c r="K1258" s="8">
        <v>162</v>
      </c>
      <c r="L1258" t="s">
        <v>53</v>
      </c>
      <c r="M1258" s="9">
        <v>24</v>
      </c>
      <c r="N1258" s="10">
        <v>384.61538461538464</v>
      </c>
      <c r="O1258">
        <v>0.8</v>
      </c>
      <c r="P1258">
        <v>0.96</v>
      </c>
      <c r="Q1258">
        <v>0</v>
      </c>
      <c r="R1258" t="s">
        <v>43</v>
      </c>
      <c r="S1258" s="16">
        <v>2985.9839999999999</v>
      </c>
      <c r="T1258" s="16">
        <v>384.61538461538464</v>
      </c>
      <c r="U1258" s="16">
        <v>0</v>
      </c>
      <c r="V1258" s="16">
        <v>100</v>
      </c>
      <c r="W1258" s="16">
        <v>0</v>
      </c>
      <c r="X1258" s="16">
        <v>2501.3686153846152</v>
      </c>
    </row>
    <row r="1259" spans="1:24" x14ac:dyDescent="0.25">
      <c r="A1259" s="4" t="s">
        <v>24</v>
      </c>
      <c r="B1259" s="5" t="s">
        <v>1725</v>
      </c>
      <c r="C1259" s="6" t="s">
        <v>92</v>
      </c>
      <c r="D1259" s="7">
        <v>94</v>
      </c>
      <c r="E1259" t="s">
        <v>169</v>
      </c>
      <c r="F1259" t="s">
        <v>37</v>
      </c>
      <c r="G1259" t="s">
        <v>145</v>
      </c>
      <c r="H1259" t="s">
        <v>51</v>
      </c>
      <c r="I1259" t="s">
        <v>31</v>
      </c>
      <c r="J1259" s="8" t="s">
        <v>46</v>
      </c>
      <c r="K1259" s="8">
        <v>168</v>
      </c>
      <c r="L1259" t="s">
        <v>99</v>
      </c>
      <c r="M1259" s="9">
        <v>35</v>
      </c>
      <c r="N1259" s="10">
        <v>41</v>
      </c>
      <c r="O1259">
        <v>1.2</v>
      </c>
      <c r="P1259">
        <v>1.1100000000000001</v>
      </c>
      <c r="Q1259">
        <v>0</v>
      </c>
      <c r="R1259" t="s">
        <v>43</v>
      </c>
      <c r="S1259" s="16">
        <v>7832.1600000000008</v>
      </c>
      <c r="T1259" s="16">
        <v>0</v>
      </c>
      <c r="U1259" s="16">
        <v>500</v>
      </c>
      <c r="V1259" s="16">
        <v>0</v>
      </c>
      <c r="W1259" s="16">
        <v>6888</v>
      </c>
      <c r="X1259" s="16">
        <v>444.16000000000076</v>
      </c>
    </row>
    <row r="1260" spans="1:24" x14ac:dyDescent="0.25">
      <c r="A1260" s="4" t="s">
        <v>24</v>
      </c>
      <c r="B1260" s="5" t="s">
        <v>1726</v>
      </c>
      <c r="C1260" s="6" t="s">
        <v>26</v>
      </c>
      <c r="D1260" s="7">
        <v>115</v>
      </c>
      <c r="E1260" t="s">
        <v>969</v>
      </c>
      <c r="F1260" t="s">
        <v>37</v>
      </c>
      <c r="G1260" t="s">
        <v>59</v>
      </c>
      <c r="H1260" t="s">
        <v>60</v>
      </c>
      <c r="I1260" t="s">
        <v>76</v>
      </c>
      <c r="J1260" s="8" t="s">
        <v>46</v>
      </c>
      <c r="K1260" s="8">
        <v>162</v>
      </c>
      <c r="L1260" t="s">
        <v>90</v>
      </c>
      <c r="M1260" s="9">
        <v>35</v>
      </c>
      <c r="N1260" s="10">
        <v>923.07692307692309</v>
      </c>
      <c r="O1260">
        <v>1</v>
      </c>
      <c r="P1260">
        <v>0.9</v>
      </c>
      <c r="Q1260">
        <v>0</v>
      </c>
      <c r="R1260" t="s">
        <v>43</v>
      </c>
      <c r="S1260" s="16">
        <v>5103</v>
      </c>
      <c r="T1260" s="16">
        <v>923.07692307692309</v>
      </c>
      <c r="U1260" s="16">
        <v>1000</v>
      </c>
      <c r="V1260" s="16">
        <v>10</v>
      </c>
      <c r="W1260" s="16">
        <v>0</v>
      </c>
      <c r="X1260" s="16">
        <v>3169.9230769230771</v>
      </c>
    </row>
    <row r="1261" spans="1:24" x14ac:dyDescent="0.25">
      <c r="A1261" s="4" t="s">
        <v>24</v>
      </c>
      <c r="B1261" s="5" t="s">
        <v>1727</v>
      </c>
      <c r="C1261" s="6" t="s">
        <v>35</v>
      </c>
      <c r="D1261" s="7">
        <v>298</v>
      </c>
      <c r="E1261" t="s">
        <v>1094</v>
      </c>
      <c r="F1261" t="s">
        <v>28</v>
      </c>
      <c r="G1261" t="s">
        <v>182</v>
      </c>
      <c r="H1261" t="s">
        <v>30</v>
      </c>
      <c r="I1261" t="s">
        <v>40</v>
      </c>
      <c r="J1261" s="8" t="s">
        <v>46</v>
      </c>
      <c r="K1261" s="8">
        <v>161</v>
      </c>
      <c r="L1261" t="s">
        <v>53</v>
      </c>
      <c r="M1261" s="9">
        <v>24</v>
      </c>
      <c r="N1261" s="10">
        <v>384.61538461538464</v>
      </c>
      <c r="O1261">
        <v>0.8</v>
      </c>
      <c r="P1261">
        <v>0.9</v>
      </c>
      <c r="Q1261">
        <v>0</v>
      </c>
      <c r="R1261" t="s">
        <v>43</v>
      </c>
      <c r="S1261" s="16">
        <v>2764.8</v>
      </c>
      <c r="T1261" s="16">
        <v>384.61538461538464</v>
      </c>
      <c r="U1261" s="16">
        <v>0</v>
      </c>
      <c r="V1261" s="16">
        <v>0</v>
      </c>
      <c r="W1261" s="16">
        <v>0</v>
      </c>
      <c r="X1261" s="16">
        <v>2380.1846153846154</v>
      </c>
    </row>
    <row r="1262" spans="1:24" x14ac:dyDescent="0.25">
      <c r="A1262" s="4" t="s">
        <v>24</v>
      </c>
      <c r="B1262" s="5" t="s">
        <v>1728</v>
      </c>
      <c r="C1262" s="6" t="s">
        <v>66</v>
      </c>
      <c r="D1262" s="7">
        <v>55</v>
      </c>
      <c r="E1262" t="s">
        <v>396</v>
      </c>
      <c r="F1262" t="s">
        <v>37</v>
      </c>
      <c r="G1262" t="s">
        <v>133</v>
      </c>
      <c r="H1262" t="s">
        <v>30</v>
      </c>
      <c r="I1262" t="s">
        <v>40</v>
      </c>
      <c r="J1262" s="8" t="s">
        <v>32</v>
      </c>
      <c r="K1262" s="8">
        <v>166</v>
      </c>
      <c r="L1262" t="s">
        <v>296</v>
      </c>
      <c r="M1262" s="9">
        <v>72</v>
      </c>
      <c r="N1262" s="10">
        <v>8333.3333333333339</v>
      </c>
      <c r="O1262">
        <v>0.8</v>
      </c>
      <c r="P1262">
        <v>0.99</v>
      </c>
      <c r="Q1262">
        <v>0</v>
      </c>
      <c r="R1262" t="s">
        <v>43</v>
      </c>
      <c r="S1262" s="16">
        <v>9465.9840000000004</v>
      </c>
      <c r="T1262" s="16">
        <v>8333.3333333333339</v>
      </c>
      <c r="U1262" s="16">
        <v>500</v>
      </c>
      <c r="V1262" s="16">
        <v>0</v>
      </c>
      <c r="W1262" s="16">
        <v>0</v>
      </c>
      <c r="X1262" s="16">
        <v>632.65066666666644</v>
      </c>
    </row>
    <row r="1263" spans="1:24" x14ac:dyDescent="0.25">
      <c r="A1263" s="4" t="s">
        <v>24</v>
      </c>
      <c r="B1263" s="5" t="s">
        <v>1729</v>
      </c>
      <c r="C1263" s="6" t="s">
        <v>66</v>
      </c>
      <c r="D1263" s="7">
        <v>82</v>
      </c>
      <c r="E1263" t="s">
        <v>609</v>
      </c>
      <c r="F1263" t="s">
        <v>37</v>
      </c>
      <c r="G1263" t="s">
        <v>326</v>
      </c>
      <c r="H1263" t="s">
        <v>64</v>
      </c>
      <c r="I1263" t="s">
        <v>52</v>
      </c>
      <c r="J1263" s="8" t="s">
        <v>46</v>
      </c>
      <c r="K1263" s="8">
        <v>0</v>
      </c>
      <c r="L1263" t="s">
        <v>69</v>
      </c>
      <c r="M1263" s="9">
        <v>48</v>
      </c>
      <c r="N1263" s="10">
        <v>1538.4615384615386</v>
      </c>
      <c r="O1263">
        <v>1.1000000000000001</v>
      </c>
      <c r="P1263">
        <v>0.81</v>
      </c>
      <c r="Q1263">
        <v>0</v>
      </c>
      <c r="R1263" t="s">
        <v>43</v>
      </c>
      <c r="S1263" s="16">
        <v>0</v>
      </c>
      <c r="T1263" s="16">
        <v>0</v>
      </c>
      <c r="U1263" s="16">
        <v>0</v>
      </c>
      <c r="V1263" s="16">
        <v>500</v>
      </c>
      <c r="W1263" s="16">
        <v>0</v>
      </c>
      <c r="X1263" s="16">
        <v>-500</v>
      </c>
    </row>
    <row r="1264" spans="1:24" x14ac:dyDescent="0.25">
      <c r="A1264" s="4" t="s">
        <v>24</v>
      </c>
      <c r="B1264" s="5" t="s">
        <v>1730</v>
      </c>
      <c r="C1264" s="6" t="s">
        <v>35</v>
      </c>
      <c r="D1264" s="7">
        <v>241</v>
      </c>
      <c r="E1264" t="s">
        <v>247</v>
      </c>
      <c r="F1264" t="s">
        <v>37</v>
      </c>
      <c r="G1264" t="s">
        <v>248</v>
      </c>
      <c r="H1264" t="s">
        <v>51</v>
      </c>
      <c r="I1264" t="s">
        <v>40</v>
      </c>
      <c r="J1264" s="8" t="s">
        <v>32</v>
      </c>
      <c r="K1264" s="8">
        <v>163</v>
      </c>
      <c r="L1264" t="s">
        <v>41</v>
      </c>
      <c r="M1264" s="9">
        <v>48</v>
      </c>
      <c r="N1264" s="10">
        <v>5416.666666666667</v>
      </c>
      <c r="O1264">
        <v>0.8</v>
      </c>
      <c r="P1264">
        <v>0.82</v>
      </c>
      <c r="Q1264">
        <v>0</v>
      </c>
      <c r="R1264" t="s">
        <v>43</v>
      </c>
      <c r="S1264" s="16">
        <v>5132.5439999999999</v>
      </c>
      <c r="T1264" s="16">
        <v>5416.666666666667</v>
      </c>
      <c r="U1264" s="16">
        <v>500</v>
      </c>
      <c r="V1264" s="16">
        <v>50</v>
      </c>
      <c r="W1264" s="16">
        <v>0</v>
      </c>
      <c r="X1264" s="16">
        <v>-834.1226666666671</v>
      </c>
    </row>
    <row r="1265" spans="1:24" x14ac:dyDescent="0.25">
      <c r="A1265" s="4" t="s">
        <v>24</v>
      </c>
      <c r="B1265" s="5" t="s">
        <v>1731</v>
      </c>
      <c r="C1265" s="6" t="s">
        <v>78</v>
      </c>
      <c r="D1265" s="7">
        <v>176</v>
      </c>
      <c r="E1265" t="s">
        <v>410</v>
      </c>
      <c r="F1265" t="s">
        <v>37</v>
      </c>
      <c r="G1265" t="s">
        <v>102</v>
      </c>
      <c r="H1265" t="s">
        <v>51</v>
      </c>
      <c r="I1265" t="s">
        <v>31</v>
      </c>
      <c r="J1265" s="8" t="s">
        <v>46</v>
      </c>
      <c r="K1265" s="8">
        <v>163</v>
      </c>
      <c r="L1265" t="s">
        <v>82</v>
      </c>
      <c r="M1265" s="9">
        <v>40</v>
      </c>
      <c r="N1265" s="10">
        <v>1230.7692307692307</v>
      </c>
      <c r="O1265">
        <v>1.2</v>
      </c>
      <c r="P1265">
        <v>1.1000000000000001</v>
      </c>
      <c r="Q1265">
        <v>0</v>
      </c>
      <c r="R1265" t="s">
        <v>43</v>
      </c>
      <c r="S1265" s="16">
        <v>8606.4000000000015</v>
      </c>
      <c r="T1265" s="16">
        <v>1230.7692307692307</v>
      </c>
      <c r="U1265" s="16">
        <v>0</v>
      </c>
      <c r="V1265" s="16">
        <v>10</v>
      </c>
      <c r="W1265" s="16">
        <v>0</v>
      </c>
      <c r="X1265" s="16">
        <v>7365.630769230771</v>
      </c>
    </row>
    <row r="1266" spans="1:24" x14ac:dyDescent="0.25">
      <c r="A1266" s="4" t="s">
        <v>24</v>
      </c>
      <c r="B1266" s="5" t="s">
        <v>1732</v>
      </c>
      <c r="C1266" s="6" t="s">
        <v>35</v>
      </c>
      <c r="D1266" s="7">
        <v>277</v>
      </c>
      <c r="E1266" t="s">
        <v>686</v>
      </c>
      <c r="F1266" t="s">
        <v>28</v>
      </c>
      <c r="G1266" t="s">
        <v>153</v>
      </c>
      <c r="H1266" t="s">
        <v>39</v>
      </c>
      <c r="I1266" t="s">
        <v>76</v>
      </c>
      <c r="J1266" s="8" t="s">
        <v>46</v>
      </c>
      <c r="K1266" s="8">
        <v>162</v>
      </c>
      <c r="L1266" t="s">
        <v>53</v>
      </c>
      <c r="M1266" s="9">
        <v>24</v>
      </c>
      <c r="N1266" s="10">
        <v>384.61538461538464</v>
      </c>
      <c r="O1266">
        <v>1</v>
      </c>
      <c r="P1266">
        <v>1.1200000000000001</v>
      </c>
      <c r="Q1266">
        <v>0</v>
      </c>
      <c r="R1266" t="s">
        <v>43</v>
      </c>
      <c r="S1266" s="16">
        <v>4300.8</v>
      </c>
      <c r="T1266" s="16">
        <v>384.61538461538464</v>
      </c>
      <c r="U1266" s="16">
        <v>500</v>
      </c>
      <c r="V1266" s="16">
        <v>10</v>
      </c>
      <c r="W1266" s="16">
        <v>0</v>
      </c>
      <c r="X1266" s="16">
        <v>3406.1846153846154</v>
      </c>
    </row>
    <row r="1267" spans="1:24" x14ac:dyDescent="0.25">
      <c r="A1267" s="4" t="s">
        <v>24</v>
      </c>
      <c r="B1267" s="5" t="s">
        <v>1733</v>
      </c>
      <c r="C1267" s="6" t="s">
        <v>92</v>
      </c>
      <c r="D1267" s="7">
        <v>128</v>
      </c>
      <c r="E1267" t="s">
        <v>129</v>
      </c>
      <c r="F1267" t="s">
        <v>37</v>
      </c>
      <c r="G1267" t="s">
        <v>130</v>
      </c>
      <c r="H1267" t="s">
        <v>51</v>
      </c>
      <c r="I1267" t="s">
        <v>76</v>
      </c>
      <c r="J1267" s="8" t="s">
        <v>46</v>
      </c>
      <c r="K1267" s="8">
        <v>114</v>
      </c>
      <c r="L1267" t="s">
        <v>99</v>
      </c>
      <c r="M1267" s="9">
        <v>35</v>
      </c>
      <c r="N1267" s="10">
        <v>55</v>
      </c>
      <c r="O1267">
        <v>1</v>
      </c>
      <c r="P1267">
        <v>0.95</v>
      </c>
      <c r="Q1267">
        <v>0</v>
      </c>
      <c r="R1267" t="s">
        <v>43</v>
      </c>
      <c r="S1267" s="16">
        <v>3790.5</v>
      </c>
      <c r="T1267" s="16">
        <v>0</v>
      </c>
      <c r="U1267" s="16">
        <v>500</v>
      </c>
      <c r="V1267" s="16">
        <v>50</v>
      </c>
      <c r="W1267" s="16">
        <v>6270</v>
      </c>
      <c r="X1267" s="16">
        <v>-3029.5</v>
      </c>
    </row>
    <row r="1268" spans="1:24" x14ac:dyDescent="0.25">
      <c r="A1268" s="4" t="s">
        <v>24</v>
      </c>
      <c r="B1268" s="5" t="s">
        <v>1734</v>
      </c>
      <c r="C1268" s="6" t="s">
        <v>78</v>
      </c>
      <c r="D1268" s="7">
        <v>179</v>
      </c>
      <c r="E1268" t="s">
        <v>101</v>
      </c>
      <c r="F1268" t="s">
        <v>28</v>
      </c>
      <c r="G1268" t="s">
        <v>102</v>
      </c>
      <c r="H1268" t="s">
        <v>51</v>
      </c>
      <c r="I1268" t="s">
        <v>40</v>
      </c>
      <c r="J1268" s="8" t="s">
        <v>32</v>
      </c>
      <c r="K1268" s="8">
        <v>160</v>
      </c>
      <c r="L1268" t="s">
        <v>121</v>
      </c>
      <c r="M1268" s="9">
        <v>65</v>
      </c>
      <c r="N1268" s="10">
        <v>7500</v>
      </c>
      <c r="O1268">
        <v>0.8</v>
      </c>
      <c r="P1268">
        <v>1.1000000000000001</v>
      </c>
      <c r="Q1268">
        <v>0</v>
      </c>
      <c r="R1268" t="s">
        <v>43</v>
      </c>
      <c r="S1268" s="16">
        <v>9152</v>
      </c>
      <c r="T1268" s="16">
        <v>7500</v>
      </c>
      <c r="U1268" s="16">
        <v>0</v>
      </c>
      <c r="V1268" s="16">
        <v>100</v>
      </c>
      <c r="W1268" s="16">
        <v>0</v>
      </c>
      <c r="X1268" s="16">
        <v>1552</v>
      </c>
    </row>
    <row r="1269" spans="1:24" x14ac:dyDescent="0.25">
      <c r="A1269" s="4" t="s">
        <v>24</v>
      </c>
      <c r="B1269" s="5" t="s">
        <v>1735</v>
      </c>
      <c r="C1269" s="6" t="s">
        <v>92</v>
      </c>
      <c r="D1269" s="7">
        <v>51</v>
      </c>
      <c r="E1269" t="s">
        <v>382</v>
      </c>
      <c r="F1269" t="s">
        <v>37</v>
      </c>
      <c r="G1269" t="s">
        <v>383</v>
      </c>
      <c r="H1269" t="s">
        <v>51</v>
      </c>
      <c r="I1269" t="s">
        <v>40</v>
      </c>
      <c r="J1269" s="8" t="s">
        <v>46</v>
      </c>
      <c r="K1269" s="8">
        <v>0</v>
      </c>
      <c r="L1269" t="s">
        <v>99</v>
      </c>
      <c r="M1269" s="9">
        <v>48</v>
      </c>
      <c r="N1269" s="10">
        <v>50</v>
      </c>
      <c r="O1269">
        <v>0.8</v>
      </c>
      <c r="P1269">
        <v>1.17</v>
      </c>
      <c r="Q1269">
        <v>0</v>
      </c>
      <c r="R1269" t="s">
        <v>43</v>
      </c>
      <c r="S1269" s="16">
        <v>0</v>
      </c>
      <c r="T1269" s="16">
        <v>0</v>
      </c>
      <c r="U1269" s="16">
        <v>200</v>
      </c>
      <c r="V1269" s="16">
        <v>250</v>
      </c>
      <c r="W1269" s="16">
        <v>0</v>
      </c>
      <c r="X1269" s="16">
        <v>-450</v>
      </c>
    </row>
    <row r="1270" spans="1:24" x14ac:dyDescent="0.25">
      <c r="A1270" s="4" t="s">
        <v>24</v>
      </c>
      <c r="B1270" s="5" t="s">
        <v>1736</v>
      </c>
      <c r="C1270" s="6" t="s">
        <v>92</v>
      </c>
      <c r="D1270" s="7">
        <v>196</v>
      </c>
      <c r="E1270" t="s">
        <v>523</v>
      </c>
      <c r="F1270" t="s">
        <v>37</v>
      </c>
      <c r="G1270" t="s">
        <v>89</v>
      </c>
      <c r="H1270" t="s">
        <v>39</v>
      </c>
      <c r="I1270" t="s">
        <v>86</v>
      </c>
      <c r="J1270" s="8" t="s">
        <v>46</v>
      </c>
      <c r="K1270" s="8">
        <v>0</v>
      </c>
      <c r="L1270" t="s">
        <v>99</v>
      </c>
      <c r="M1270" s="9">
        <v>40</v>
      </c>
      <c r="N1270" s="10">
        <v>50</v>
      </c>
      <c r="O1270">
        <v>0.9</v>
      </c>
      <c r="P1270">
        <v>0.99</v>
      </c>
      <c r="Q1270">
        <v>0</v>
      </c>
      <c r="R1270" t="s">
        <v>43</v>
      </c>
      <c r="S1270" s="16">
        <v>0</v>
      </c>
      <c r="T1270" s="16">
        <v>0</v>
      </c>
      <c r="U1270" s="16">
        <v>0</v>
      </c>
      <c r="V1270" s="16">
        <v>250</v>
      </c>
      <c r="W1270" s="16">
        <v>0</v>
      </c>
      <c r="X1270" s="16">
        <v>-250</v>
      </c>
    </row>
    <row r="1271" spans="1:24" x14ac:dyDescent="0.25">
      <c r="A1271" s="4" t="s">
        <v>24</v>
      </c>
      <c r="B1271" s="5" t="s">
        <v>1737</v>
      </c>
      <c r="C1271" s="6" t="s">
        <v>35</v>
      </c>
      <c r="D1271" s="7">
        <v>120</v>
      </c>
      <c r="E1271" t="s">
        <v>711</v>
      </c>
      <c r="F1271" t="s">
        <v>37</v>
      </c>
      <c r="G1271" t="s">
        <v>255</v>
      </c>
      <c r="H1271" t="s">
        <v>60</v>
      </c>
      <c r="I1271" t="s">
        <v>76</v>
      </c>
      <c r="J1271" s="8" t="s">
        <v>46</v>
      </c>
      <c r="K1271" s="8">
        <v>160</v>
      </c>
      <c r="L1271" t="s">
        <v>53</v>
      </c>
      <c r="M1271" s="9">
        <v>24</v>
      </c>
      <c r="N1271" s="10">
        <v>384.61538461538464</v>
      </c>
      <c r="O1271">
        <v>1</v>
      </c>
      <c r="P1271">
        <v>0.84</v>
      </c>
      <c r="Q1271">
        <v>0</v>
      </c>
      <c r="R1271" t="s">
        <v>43</v>
      </c>
      <c r="S1271" s="16">
        <v>3225.6</v>
      </c>
      <c r="T1271" s="16">
        <v>384.61538461538464</v>
      </c>
      <c r="U1271" s="16">
        <v>0</v>
      </c>
      <c r="V1271" s="16">
        <v>100</v>
      </c>
      <c r="W1271" s="16">
        <v>0</v>
      </c>
      <c r="X1271" s="16">
        <v>2740.9846153846152</v>
      </c>
    </row>
    <row r="1272" spans="1:24" x14ac:dyDescent="0.25">
      <c r="A1272" s="4" t="s">
        <v>24</v>
      </c>
      <c r="B1272" s="5" t="s">
        <v>1738</v>
      </c>
      <c r="C1272" s="6" t="s">
        <v>78</v>
      </c>
      <c r="D1272" s="7">
        <v>30</v>
      </c>
      <c r="E1272" t="s">
        <v>665</v>
      </c>
      <c r="F1272" t="s">
        <v>28</v>
      </c>
      <c r="G1272" t="s">
        <v>172</v>
      </c>
      <c r="H1272" t="s">
        <v>51</v>
      </c>
      <c r="I1272" t="s">
        <v>76</v>
      </c>
      <c r="J1272" s="8" t="s">
        <v>46</v>
      </c>
      <c r="K1272" s="8">
        <v>162</v>
      </c>
      <c r="L1272" t="s">
        <v>82</v>
      </c>
      <c r="M1272" s="9">
        <v>40</v>
      </c>
      <c r="N1272" s="10">
        <v>1230.7692307692307</v>
      </c>
      <c r="O1272">
        <v>1</v>
      </c>
      <c r="P1272">
        <v>1.0900000000000001</v>
      </c>
      <c r="Q1272">
        <v>0</v>
      </c>
      <c r="R1272" t="s">
        <v>43</v>
      </c>
      <c r="S1272" s="16">
        <v>6976.0000000000009</v>
      </c>
      <c r="T1272" s="16">
        <v>1230.7692307692307</v>
      </c>
      <c r="U1272" s="16">
        <v>200</v>
      </c>
      <c r="V1272" s="16">
        <v>0</v>
      </c>
      <c r="W1272" s="16">
        <v>0</v>
      </c>
      <c r="X1272" s="16">
        <v>5545.2307692307704</v>
      </c>
    </row>
    <row r="1273" spans="1:24" x14ac:dyDescent="0.25">
      <c r="A1273" s="4" t="s">
        <v>24</v>
      </c>
      <c r="B1273" s="5" t="s">
        <v>1739</v>
      </c>
      <c r="C1273" s="6" t="s">
        <v>92</v>
      </c>
      <c r="D1273" s="7">
        <v>192</v>
      </c>
      <c r="E1273" t="s">
        <v>394</v>
      </c>
      <c r="F1273" t="s">
        <v>28</v>
      </c>
      <c r="G1273" t="s">
        <v>329</v>
      </c>
      <c r="H1273" t="s">
        <v>60</v>
      </c>
      <c r="I1273" t="s">
        <v>31</v>
      </c>
      <c r="J1273" s="8" t="s">
        <v>46</v>
      </c>
      <c r="K1273" s="8">
        <v>165</v>
      </c>
      <c r="L1273" t="s">
        <v>99</v>
      </c>
      <c r="M1273" s="9">
        <v>48</v>
      </c>
      <c r="N1273" s="10">
        <v>40</v>
      </c>
      <c r="O1273">
        <v>1.2</v>
      </c>
      <c r="P1273">
        <v>1.1200000000000001</v>
      </c>
      <c r="Q1273">
        <v>0</v>
      </c>
      <c r="R1273" t="s">
        <v>43</v>
      </c>
      <c r="S1273" s="16">
        <v>10321.920000000002</v>
      </c>
      <c r="T1273" s="16">
        <v>0</v>
      </c>
      <c r="U1273" s="16">
        <v>200</v>
      </c>
      <c r="V1273" s="16">
        <v>10</v>
      </c>
      <c r="W1273" s="16">
        <v>6600</v>
      </c>
      <c r="X1273" s="16">
        <v>3511.9200000000019</v>
      </c>
    </row>
    <row r="1274" spans="1:24" x14ac:dyDescent="0.25">
      <c r="A1274" s="4" t="s">
        <v>24</v>
      </c>
      <c r="B1274" s="5" t="s">
        <v>1740</v>
      </c>
      <c r="C1274" s="6" t="s">
        <v>26</v>
      </c>
      <c r="D1274" s="7">
        <v>295</v>
      </c>
      <c r="E1274" t="s">
        <v>817</v>
      </c>
      <c r="F1274" t="s">
        <v>37</v>
      </c>
      <c r="G1274" t="s">
        <v>234</v>
      </c>
      <c r="H1274" t="s">
        <v>60</v>
      </c>
      <c r="I1274" t="s">
        <v>40</v>
      </c>
      <c r="J1274" s="8" t="s">
        <v>32</v>
      </c>
      <c r="K1274" s="8">
        <v>161</v>
      </c>
      <c r="L1274" t="s">
        <v>33</v>
      </c>
      <c r="M1274" s="9">
        <v>60</v>
      </c>
      <c r="N1274" s="10">
        <v>6250</v>
      </c>
      <c r="O1274">
        <v>0.8</v>
      </c>
      <c r="P1274">
        <v>1.19</v>
      </c>
      <c r="Q1274">
        <v>0</v>
      </c>
      <c r="R1274" t="s">
        <v>43</v>
      </c>
      <c r="S1274" s="16">
        <v>9196.32</v>
      </c>
      <c r="T1274" s="16">
        <v>6250</v>
      </c>
      <c r="U1274" s="16">
        <v>0</v>
      </c>
      <c r="V1274" s="16">
        <v>10</v>
      </c>
      <c r="W1274" s="16">
        <v>0</v>
      </c>
      <c r="X1274" s="16">
        <v>2936.3199999999997</v>
      </c>
    </row>
    <row r="1275" spans="1:24" x14ac:dyDescent="0.25">
      <c r="A1275" s="4" t="s">
        <v>24</v>
      </c>
      <c r="B1275" s="5" t="s">
        <v>1741</v>
      </c>
      <c r="C1275" s="6" t="s">
        <v>78</v>
      </c>
      <c r="D1275" s="7">
        <v>37</v>
      </c>
      <c r="E1275" t="s">
        <v>49</v>
      </c>
      <c r="F1275" t="s">
        <v>37</v>
      </c>
      <c r="G1275" t="s">
        <v>50</v>
      </c>
      <c r="H1275" t="s">
        <v>51</v>
      </c>
      <c r="I1275" t="s">
        <v>52</v>
      </c>
      <c r="J1275" s="8" t="s">
        <v>46</v>
      </c>
      <c r="K1275" s="8">
        <v>164</v>
      </c>
      <c r="L1275" t="s">
        <v>82</v>
      </c>
      <c r="M1275" s="9">
        <v>40</v>
      </c>
      <c r="N1275" s="10">
        <v>1230.7692307692307</v>
      </c>
      <c r="O1275">
        <v>1.1000000000000001</v>
      </c>
      <c r="P1275">
        <v>0.98</v>
      </c>
      <c r="Q1275">
        <v>0</v>
      </c>
      <c r="R1275" t="s">
        <v>43</v>
      </c>
      <c r="S1275" s="16">
        <v>7071.6800000000012</v>
      </c>
      <c r="T1275" s="16">
        <v>1230.7692307692307</v>
      </c>
      <c r="U1275" s="16">
        <v>0</v>
      </c>
      <c r="V1275" s="16">
        <v>250</v>
      </c>
      <c r="W1275" s="16">
        <v>0</v>
      </c>
      <c r="X1275" s="16">
        <v>5590.9107692307707</v>
      </c>
    </row>
    <row r="1276" spans="1:24" x14ac:dyDescent="0.25">
      <c r="A1276" s="4" t="s">
        <v>24</v>
      </c>
      <c r="B1276" s="5" t="s">
        <v>1742</v>
      </c>
      <c r="C1276" s="6" t="s">
        <v>35</v>
      </c>
      <c r="D1276" s="7">
        <v>153</v>
      </c>
      <c r="E1276" t="s">
        <v>115</v>
      </c>
      <c r="F1276" t="s">
        <v>37</v>
      </c>
      <c r="G1276" t="s">
        <v>116</v>
      </c>
      <c r="H1276" t="s">
        <v>51</v>
      </c>
      <c r="I1276" t="s">
        <v>40</v>
      </c>
      <c r="J1276" s="8" t="s">
        <v>32</v>
      </c>
      <c r="K1276" s="8">
        <v>80</v>
      </c>
      <c r="L1276" t="s">
        <v>41</v>
      </c>
      <c r="M1276" s="9">
        <v>48</v>
      </c>
      <c r="N1276" s="10">
        <v>5416.666666666667</v>
      </c>
      <c r="O1276">
        <v>0.8</v>
      </c>
      <c r="P1276">
        <v>1.07</v>
      </c>
      <c r="Q1276">
        <v>0</v>
      </c>
      <c r="R1276" t="s">
        <v>43</v>
      </c>
      <c r="S1276" s="16">
        <v>3287.04</v>
      </c>
      <c r="T1276" s="16">
        <v>5416.666666666667</v>
      </c>
      <c r="U1276" s="16">
        <v>0</v>
      </c>
      <c r="V1276" s="16">
        <v>250</v>
      </c>
      <c r="W1276" s="16">
        <v>0</v>
      </c>
      <c r="X1276" s="16">
        <v>-2379.626666666667</v>
      </c>
    </row>
    <row r="1277" spans="1:24" x14ac:dyDescent="0.25">
      <c r="A1277" s="4" t="s">
        <v>24</v>
      </c>
      <c r="B1277" s="5" t="s">
        <v>1743</v>
      </c>
      <c r="C1277" s="6" t="s">
        <v>35</v>
      </c>
      <c r="D1277" s="7">
        <v>19</v>
      </c>
      <c r="E1277" t="s">
        <v>946</v>
      </c>
      <c r="F1277" t="s">
        <v>28</v>
      </c>
      <c r="G1277" t="s">
        <v>285</v>
      </c>
      <c r="H1277" t="s">
        <v>30</v>
      </c>
      <c r="I1277" t="s">
        <v>76</v>
      </c>
      <c r="J1277" s="8" t="s">
        <v>46</v>
      </c>
      <c r="K1277" s="8">
        <v>166</v>
      </c>
      <c r="L1277" t="s">
        <v>53</v>
      </c>
      <c r="M1277" s="9">
        <v>24</v>
      </c>
      <c r="N1277" s="10">
        <v>384.61538461538464</v>
      </c>
      <c r="O1277">
        <v>1</v>
      </c>
      <c r="P1277">
        <v>1.08</v>
      </c>
      <c r="Q1277">
        <v>0</v>
      </c>
      <c r="R1277" t="s">
        <v>43</v>
      </c>
      <c r="S1277" s="16">
        <v>4147.2000000000007</v>
      </c>
      <c r="T1277" s="16">
        <v>384.61538461538464</v>
      </c>
      <c r="U1277" s="16">
        <v>0</v>
      </c>
      <c r="V1277" s="16">
        <v>10</v>
      </c>
      <c r="W1277" s="16">
        <v>0</v>
      </c>
      <c r="X1277" s="16">
        <v>3752.584615384616</v>
      </c>
    </row>
    <row r="1278" spans="1:24" x14ac:dyDescent="0.25">
      <c r="A1278" s="4" t="s">
        <v>24</v>
      </c>
      <c r="B1278" s="5" t="s">
        <v>1744</v>
      </c>
      <c r="C1278" s="6" t="s">
        <v>78</v>
      </c>
      <c r="D1278" s="7">
        <v>80</v>
      </c>
      <c r="E1278" t="s">
        <v>825</v>
      </c>
      <c r="F1278" t="s">
        <v>28</v>
      </c>
      <c r="G1278" t="s">
        <v>278</v>
      </c>
      <c r="H1278" t="s">
        <v>60</v>
      </c>
      <c r="I1278" t="s">
        <v>40</v>
      </c>
      <c r="J1278" s="8" t="s">
        <v>46</v>
      </c>
      <c r="K1278" s="8">
        <v>0</v>
      </c>
      <c r="L1278" t="s">
        <v>82</v>
      </c>
      <c r="M1278" s="9">
        <v>40</v>
      </c>
      <c r="N1278" s="10">
        <v>1230.7692307692307</v>
      </c>
      <c r="O1278">
        <v>0.8</v>
      </c>
      <c r="P1278">
        <v>1</v>
      </c>
      <c r="Q1278">
        <v>0</v>
      </c>
      <c r="R1278" t="s">
        <v>43</v>
      </c>
      <c r="S1278" s="16">
        <v>5120</v>
      </c>
      <c r="T1278" s="16">
        <v>0</v>
      </c>
      <c r="U1278" s="16">
        <v>0</v>
      </c>
      <c r="V1278" s="16">
        <v>10</v>
      </c>
      <c r="W1278" s="16">
        <v>0</v>
      </c>
      <c r="X1278" s="16">
        <v>5110</v>
      </c>
    </row>
    <row r="1279" spans="1:24" x14ac:dyDescent="0.25">
      <c r="A1279" s="4" t="s">
        <v>24</v>
      </c>
      <c r="B1279" s="5" t="s">
        <v>1745</v>
      </c>
      <c r="C1279" s="6" t="s">
        <v>35</v>
      </c>
      <c r="D1279" s="7">
        <v>223</v>
      </c>
      <c r="E1279" t="s">
        <v>592</v>
      </c>
      <c r="F1279" t="s">
        <v>37</v>
      </c>
      <c r="G1279" t="s">
        <v>198</v>
      </c>
      <c r="H1279" t="s">
        <v>39</v>
      </c>
      <c r="I1279" t="s">
        <v>40</v>
      </c>
      <c r="J1279" s="8" t="s">
        <v>46</v>
      </c>
      <c r="K1279" s="8">
        <v>165</v>
      </c>
      <c r="L1279" t="s">
        <v>53</v>
      </c>
      <c r="M1279" s="9">
        <v>24</v>
      </c>
      <c r="N1279" s="10">
        <v>384.61538461538464</v>
      </c>
      <c r="O1279">
        <v>0.8</v>
      </c>
      <c r="P1279">
        <v>0.87</v>
      </c>
      <c r="Q1279">
        <v>0</v>
      </c>
      <c r="R1279" t="s">
        <v>43</v>
      </c>
      <c r="S1279" s="16">
        <v>2756.16</v>
      </c>
      <c r="T1279" s="16">
        <v>384.61538461538464</v>
      </c>
      <c r="U1279" s="16">
        <v>0</v>
      </c>
      <c r="V1279" s="16">
        <v>50</v>
      </c>
      <c r="W1279" s="16">
        <v>0</v>
      </c>
      <c r="X1279" s="16">
        <v>2321.5446153846151</v>
      </c>
    </row>
    <row r="1280" spans="1:24" x14ac:dyDescent="0.25">
      <c r="A1280" s="4" t="s">
        <v>24</v>
      </c>
      <c r="B1280" s="5" t="s">
        <v>1746</v>
      </c>
      <c r="C1280" s="6" t="s">
        <v>92</v>
      </c>
      <c r="D1280" s="7">
        <v>17</v>
      </c>
      <c r="E1280" t="s">
        <v>502</v>
      </c>
      <c r="F1280" t="s">
        <v>28</v>
      </c>
      <c r="G1280" t="s">
        <v>285</v>
      </c>
      <c r="H1280" t="s">
        <v>30</v>
      </c>
      <c r="I1280" t="s">
        <v>31</v>
      </c>
      <c r="J1280" s="8" t="s">
        <v>46</v>
      </c>
      <c r="K1280" s="8">
        <v>0</v>
      </c>
      <c r="L1280" t="s">
        <v>99</v>
      </c>
      <c r="M1280" s="9">
        <v>35</v>
      </c>
      <c r="N1280" s="10">
        <v>45</v>
      </c>
      <c r="O1280">
        <v>1.2</v>
      </c>
      <c r="P1280">
        <v>1.08</v>
      </c>
      <c r="Q1280">
        <v>0</v>
      </c>
      <c r="R1280" t="s">
        <v>43</v>
      </c>
      <c r="S1280" s="16">
        <v>7257.6</v>
      </c>
      <c r="T1280" s="16">
        <v>0</v>
      </c>
      <c r="U1280" s="16">
        <v>0</v>
      </c>
      <c r="V1280" s="16">
        <v>50</v>
      </c>
      <c r="W1280" s="16">
        <v>0</v>
      </c>
      <c r="X1280" s="16">
        <v>7207.6</v>
      </c>
    </row>
    <row r="1281" spans="1:24" x14ac:dyDescent="0.25">
      <c r="A1281" s="4" t="s">
        <v>24</v>
      </c>
      <c r="B1281" s="5" t="s">
        <v>1747</v>
      </c>
      <c r="C1281" s="6" t="s">
        <v>43</v>
      </c>
      <c r="D1281" s="7">
        <v>206</v>
      </c>
      <c r="E1281" t="s">
        <v>174</v>
      </c>
      <c r="F1281" t="s">
        <v>37</v>
      </c>
      <c r="G1281" t="s">
        <v>137</v>
      </c>
      <c r="H1281" t="s">
        <v>39</v>
      </c>
      <c r="I1281" t="s">
        <v>40</v>
      </c>
      <c r="J1281" s="8" t="s">
        <v>46</v>
      </c>
      <c r="K1281" s="8">
        <v>100</v>
      </c>
      <c r="L1281" t="s">
        <v>47</v>
      </c>
      <c r="M1281" s="9">
        <v>30</v>
      </c>
      <c r="N1281" s="10">
        <v>615.38461538461536</v>
      </c>
      <c r="O1281">
        <v>0.8</v>
      </c>
      <c r="P1281">
        <v>1</v>
      </c>
      <c r="Q1281">
        <v>0</v>
      </c>
      <c r="R1281" t="s">
        <v>43</v>
      </c>
      <c r="S1281" s="16">
        <v>2400</v>
      </c>
      <c r="T1281" s="16">
        <v>615.38461538461536</v>
      </c>
      <c r="U1281" s="16">
        <v>1000</v>
      </c>
      <c r="V1281" s="16">
        <v>10</v>
      </c>
      <c r="W1281" s="16">
        <v>0</v>
      </c>
      <c r="X1281" s="16">
        <v>774.61538461538476</v>
      </c>
    </row>
    <row r="1282" spans="1:24" x14ac:dyDescent="0.25">
      <c r="A1282" s="4" t="s">
        <v>24</v>
      </c>
      <c r="B1282" s="5" t="s">
        <v>1748</v>
      </c>
      <c r="C1282" s="6" t="s">
        <v>92</v>
      </c>
      <c r="D1282" s="7">
        <v>186</v>
      </c>
      <c r="E1282" t="s">
        <v>463</v>
      </c>
      <c r="F1282" t="s">
        <v>37</v>
      </c>
      <c r="G1282" t="s">
        <v>127</v>
      </c>
      <c r="H1282" t="s">
        <v>51</v>
      </c>
      <c r="I1282" t="s">
        <v>31</v>
      </c>
      <c r="J1282" s="8" t="s">
        <v>32</v>
      </c>
      <c r="K1282" s="8">
        <v>164</v>
      </c>
      <c r="L1282" t="s">
        <v>95</v>
      </c>
      <c r="M1282" s="9">
        <v>65</v>
      </c>
      <c r="N1282" s="10">
        <v>76</v>
      </c>
      <c r="O1282">
        <v>1.2</v>
      </c>
      <c r="P1282">
        <v>1.2</v>
      </c>
      <c r="Q1282">
        <v>0</v>
      </c>
      <c r="R1282" t="s">
        <v>43</v>
      </c>
      <c r="S1282" s="16">
        <v>15350.4</v>
      </c>
      <c r="T1282" s="16">
        <v>0</v>
      </c>
      <c r="U1282" s="16">
        <v>0</v>
      </c>
      <c r="V1282" s="16">
        <v>50</v>
      </c>
      <c r="W1282" s="16">
        <v>12464</v>
      </c>
      <c r="X1282" s="16">
        <v>2836.3999999999996</v>
      </c>
    </row>
    <row r="1283" spans="1:24" x14ac:dyDescent="0.25">
      <c r="A1283" s="4" t="s">
        <v>24</v>
      </c>
      <c r="B1283" s="5" t="s">
        <v>1749</v>
      </c>
      <c r="C1283" s="6" t="s">
        <v>78</v>
      </c>
      <c r="D1283" s="7">
        <v>111</v>
      </c>
      <c r="E1283" t="s">
        <v>812</v>
      </c>
      <c r="F1283" t="s">
        <v>28</v>
      </c>
      <c r="G1283" t="s">
        <v>63</v>
      </c>
      <c r="H1283" t="s">
        <v>64</v>
      </c>
      <c r="I1283" t="s">
        <v>40</v>
      </c>
      <c r="J1283" s="8" t="s">
        <v>32</v>
      </c>
      <c r="K1283" s="8">
        <v>164</v>
      </c>
      <c r="L1283" t="s">
        <v>121</v>
      </c>
      <c r="M1283" s="9">
        <v>65</v>
      </c>
      <c r="N1283" s="10">
        <v>7500</v>
      </c>
      <c r="O1283">
        <v>0.8</v>
      </c>
      <c r="P1283">
        <v>1.04</v>
      </c>
      <c r="Q1283">
        <v>0</v>
      </c>
      <c r="R1283" t="s">
        <v>43</v>
      </c>
      <c r="S1283" s="16">
        <v>8652.8000000000011</v>
      </c>
      <c r="T1283" s="16">
        <v>7500</v>
      </c>
      <c r="U1283" s="16">
        <v>0</v>
      </c>
      <c r="V1283" s="16">
        <v>250</v>
      </c>
      <c r="W1283" s="16">
        <v>0</v>
      </c>
      <c r="X1283" s="16">
        <v>902.80000000000109</v>
      </c>
    </row>
    <row r="1284" spans="1:24" x14ac:dyDescent="0.25">
      <c r="A1284" s="4" t="s">
        <v>24</v>
      </c>
      <c r="B1284" s="5" t="s">
        <v>1750</v>
      </c>
      <c r="C1284" s="6" t="s">
        <v>92</v>
      </c>
      <c r="D1284" s="7">
        <v>308</v>
      </c>
      <c r="E1284" t="s">
        <v>1325</v>
      </c>
      <c r="F1284" t="s">
        <v>28</v>
      </c>
      <c r="G1284" t="s">
        <v>582</v>
      </c>
      <c r="H1284" t="s">
        <v>60</v>
      </c>
      <c r="I1284" t="s">
        <v>40</v>
      </c>
      <c r="J1284" s="8" t="s">
        <v>32</v>
      </c>
      <c r="K1284" s="8">
        <v>0</v>
      </c>
      <c r="L1284" t="s">
        <v>95</v>
      </c>
      <c r="M1284" s="9">
        <v>72</v>
      </c>
      <c r="N1284" s="10">
        <v>71</v>
      </c>
      <c r="O1284">
        <v>0.8</v>
      </c>
      <c r="P1284">
        <v>0.92</v>
      </c>
      <c r="Q1284">
        <v>0</v>
      </c>
      <c r="R1284" t="s">
        <v>43</v>
      </c>
      <c r="S1284" s="16">
        <v>8478.7200000000012</v>
      </c>
      <c r="T1284" s="16">
        <v>0</v>
      </c>
      <c r="U1284" s="16">
        <v>0</v>
      </c>
      <c r="V1284" s="16">
        <v>0</v>
      </c>
      <c r="W1284" s="16">
        <v>0</v>
      </c>
      <c r="X1284" s="16">
        <v>8478.7200000000012</v>
      </c>
    </row>
    <row r="1285" spans="1:24" x14ac:dyDescent="0.25">
      <c r="A1285" s="4" t="s">
        <v>24</v>
      </c>
      <c r="B1285" s="5" t="s">
        <v>1751</v>
      </c>
      <c r="C1285" s="6" t="s">
        <v>35</v>
      </c>
      <c r="D1285" s="7">
        <v>28</v>
      </c>
      <c r="E1285" t="s">
        <v>611</v>
      </c>
      <c r="F1285" t="s">
        <v>28</v>
      </c>
      <c r="G1285" t="s">
        <v>172</v>
      </c>
      <c r="H1285" t="s">
        <v>51</v>
      </c>
      <c r="I1285" t="s">
        <v>31</v>
      </c>
      <c r="J1285" s="8" t="s">
        <v>46</v>
      </c>
      <c r="K1285" s="8">
        <v>164</v>
      </c>
      <c r="L1285" t="s">
        <v>53</v>
      </c>
      <c r="M1285" s="9">
        <v>24</v>
      </c>
      <c r="N1285" s="10">
        <v>384.61538461538464</v>
      </c>
      <c r="O1285">
        <v>1.2</v>
      </c>
      <c r="P1285">
        <v>1.0900000000000001</v>
      </c>
      <c r="Q1285">
        <v>0</v>
      </c>
      <c r="R1285" t="s">
        <v>43</v>
      </c>
      <c r="S1285" s="16">
        <v>5022.72</v>
      </c>
      <c r="T1285" s="16">
        <v>384.61538461538464</v>
      </c>
      <c r="U1285" s="16">
        <v>1000</v>
      </c>
      <c r="V1285" s="16">
        <v>500</v>
      </c>
      <c r="W1285" s="16">
        <v>0</v>
      </c>
      <c r="X1285" s="16">
        <v>3138.1046153846155</v>
      </c>
    </row>
    <row r="1286" spans="1:24" x14ac:dyDescent="0.25">
      <c r="A1286" s="4" t="s">
        <v>24</v>
      </c>
      <c r="B1286" s="5" t="s">
        <v>1752</v>
      </c>
      <c r="C1286" s="6" t="s">
        <v>43</v>
      </c>
      <c r="D1286" s="7">
        <v>202</v>
      </c>
      <c r="E1286" t="s">
        <v>136</v>
      </c>
      <c r="F1286" t="s">
        <v>28</v>
      </c>
      <c r="G1286" t="s">
        <v>137</v>
      </c>
      <c r="H1286" t="s">
        <v>39</v>
      </c>
      <c r="I1286" t="s">
        <v>86</v>
      </c>
      <c r="J1286" s="8" t="s">
        <v>46</v>
      </c>
      <c r="K1286" s="8">
        <v>168</v>
      </c>
      <c r="L1286" t="s">
        <v>47</v>
      </c>
      <c r="M1286" s="9">
        <v>30</v>
      </c>
      <c r="N1286" s="10">
        <v>615.38461538461536</v>
      </c>
      <c r="O1286">
        <v>0.9</v>
      </c>
      <c r="P1286">
        <v>1</v>
      </c>
      <c r="Q1286">
        <v>0</v>
      </c>
      <c r="R1286" t="s">
        <v>43</v>
      </c>
      <c r="S1286" s="16">
        <v>4320</v>
      </c>
      <c r="T1286" s="16">
        <v>615.38461538461536</v>
      </c>
      <c r="U1286" s="16">
        <v>0</v>
      </c>
      <c r="V1286" s="16">
        <v>10</v>
      </c>
      <c r="W1286" s="16">
        <v>0</v>
      </c>
      <c r="X1286" s="16">
        <v>3694.6153846153848</v>
      </c>
    </row>
    <row r="1287" spans="1:24" x14ac:dyDescent="0.25">
      <c r="A1287" s="4" t="s">
        <v>24</v>
      </c>
      <c r="B1287" s="5" t="s">
        <v>1753</v>
      </c>
      <c r="C1287" s="6" t="s">
        <v>92</v>
      </c>
      <c r="D1287" s="7">
        <v>65</v>
      </c>
      <c r="E1287" t="s">
        <v>414</v>
      </c>
      <c r="F1287" t="s">
        <v>37</v>
      </c>
      <c r="G1287" t="s">
        <v>195</v>
      </c>
      <c r="H1287" t="s">
        <v>39</v>
      </c>
      <c r="I1287" t="s">
        <v>31</v>
      </c>
      <c r="J1287" s="8" t="s">
        <v>32</v>
      </c>
      <c r="K1287" s="8">
        <v>168</v>
      </c>
      <c r="L1287" t="s">
        <v>95</v>
      </c>
      <c r="M1287" s="9">
        <v>72</v>
      </c>
      <c r="N1287" s="10">
        <v>76</v>
      </c>
      <c r="O1287">
        <v>1.2</v>
      </c>
      <c r="P1287">
        <v>0.88</v>
      </c>
      <c r="Q1287">
        <v>0</v>
      </c>
      <c r="R1287" t="s">
        <v>43</v>
      </c>
      <c r="S1287" s="16">
        <v>12773.375999999998</v>
      </c>
      <c r="T1287" s="16">
        <v>0</v>
      </c>
      <c r="U1287" s="16">
        <v>0</v>
      </c>
      <c r="V1287" s="16">
        <v>10</v>
      </c>
      <c r="W1287" s="16">
        <v>12768</v>
      </c>
      <c r="X1287" s="16">
        <v>-4.6240000000016153</v>
      </c>
    </row>
    <row r="1288" spans="1:24" x14ac:dyDescent="0.25">
      <c r="A1288" s="4" t="s">
        <v>24</v>
      </c>
      <c r="B1288" s="5" t="s">
        <v>1754</v>
      </c>
      <c r="C1288" s="6" t="s">
        <v>92</v>
      </c>
      <c r="D1288" s="7">
        <v>245</v>
      </c>
      <c r="E1288" t="s">
        <v>914</v>
      </c>
      <c r="F1288" t="s">
        <v>37</v>
      </c>
      <c r="G1288" t="s">
        <v>109</v>
      </c>
      <c r="H1288" t="s">
        <v>64</v>
      </c>
      <c r="I1288" t="s">
        <v>76</v>
      </c>
      <c r="J1288" s="8" t="s">
        <v>46</v>
      </c>
      <c r="K1288" s="8">
        <v>163</v>
      </c>
      <c r="L1288" t="s">
        <v>99</v>
      </c>
      <c r="M1288" s="9">
        <v>40</v>
      </c>
      <c r="N1288" s="10">
        <v>49</v>
      </c>
      <c r="O1288">
        <v>1</v>
      </c>
      <c r="P1288">
        <v>0.86</v>
      </c>
      <c r="Q1288">
        <v>0</v>
      </c>
      <c r="R1288" t="s">
        <v>43</v>
      </c>
      <c r="S1288" s="16">
        <v>5607.2</v>
      </c>
      <c r="T1288" s="16">
        <v>0</v>
      </c>
      <c r="U1288" s="16">
        <v>0</v>
      </c>
      <c r="V1288" s="16">
        <v>0</v>
      </c>
      <c r="W1288" s="16">
        <v>7987</v>
      </c>
      <c r="X1288" s="16">
        <v>-2379.8000000000002</v>
      </c>
    </row>
    <row r="1289" spans="1:24" x14ac:dyDescent="0.25">
      <c r="A1289" s="4" t="s">
        <v>24</v>
      </c>
      <c r="B1289" s="5" t="s">
        <v>1755</v>
      </c>
      <c r="C1289" s="6" t="s">
        <v>92</v>
      </c>
      <c r="D1289" s="7">
        <v>210</v>
      </c>
      <c r="E1289" t="s">
        <v>657</v>
      </c>
      <c r="F1289" t="s">
        <v>37</v>
      </c>
      <c r="G1289" t="s">
        <v>275</v>
      </c>
      <c r="H1289" t="s">
        <v>81</v>
      </c>
      <c r="I1289" t="s">
        <v>76</v>
      </c>
      <c r="J1289" s="8" t="s">
        <v>46</v>
      </c>
      <c r="K1289" s="8">
        <v>0</v>
      </c>
      <c r="L1289" t="s">
        <v>99</v>
      </c>
      <c r="M1289" s="9">
        <v>48</v>
      </c>
      <c r="N1289" s="10">
        <v>54</v>
      </c>
      <c r="O1289">
        <v>1</v>
      </c>
      <c r="P1289">
        <v>0.93</v>
      </c>
      <c r="Q1289">
        <v>0</v>
      </c>
      <c r="R1289" t="s">
        <v>43</v>
      </c>
      <c r="S1289" s="16">
        <v>0</v>
      </c>
      <c r="T1289" s="16">
        <v>0</v>
      </c>
      <c r="U1289" s="16">
        <v>500</v>
      </c>
      <c r="V1289" s="16">
        <v>0</v>
      </c>
      <c r="W1289" s="16">
        <v>0</v>
      </c>
      <c r="X1289" s="16">
        <v>-500</v>
      </c>
    </row>
    <row r="1290" spans="1:24" x14ac:dyDescent="0.25">
      <c r="A1290" s="4" t="s">
        <v>24</v>
      </c>
      <c r="B1290" s="5" t="s">
        <v>1756</v>
      </c>
      <c r="C1290" s="6" t="s">
        <v>92</v>
      </c>
      <c r="D1290" s="7">
        <v>113</v>
      </c>
      <c r="E1290" t="s">
        <v>337</v>
      </c>
      <c r="F1290" t="s">
        <v>28</v>
      </c>
      <c r="G1290" t="s">
        <v>59</v>
      </c>
      <c r="H1290" t="s">
        <v>60</v>
      </c>
      <c r="I1290" t="s">
        <v>31</v>
      </c>
      <c r="J1290" s="8" t="s">
        <v>46</v>
      </c>
      <c r="K1290" s="8">
        <v>134</v>
      </c>
      <c r="L1290" t="s">
        <v>99</v>
      </c>
      <c r="M1290" s="9">
        <v>40</v>
      </c>
      <c r="N1290" s="10">
        <v>55</v>
      </c>
      <c r="O1290">
        <v>1.2</v>
      </c>
      <c r="P1290">
        <v>0.9</v>
      </c>
      <c r="Q1290">
        <v>0</v>
      </c>
      <c r="R1290" t="s">
        <v>43</v>
      </c>
      <c r="S1290" s="16">
        <v>6912</v>
      </c>
      <c r="T1290" s="16">
        <v>0</v>
      </c>
      <c r="U1290" s="16">
        <v>500</v>
      </c>
      <c r="V1290" s="16">
        <v>250</v>
      </c>
      <c r="W1290" s="16">
        <v>7370</v>
      </c>
      <c r="X1290" s="16">
        <v>-1208</v>
      </c>
    </row>
    <row r="1291" spans="1:24" x14ac:dyDescent="0.25">
      <c r="A1291" s="4" t="s">
        <v>24</v>
      </c>
      <c r="B1291" s="5" t="s">
        <v>1757</v>
      </c>
      <c r="C1291" s="6" t="s">
        <v>135</v>
      </c>
      <c r="D1291" s="7">
        <v>146</v>
      </c>
      <c r="E1291" t="s">
        <v>810</v>
      </c>
      <c r="F1291" t="s">
        <v>37</v>
      </c>
      <c r="G1291" t="s">
        <v>443</v>
      </c>
      <c r="H1291" t="s">
        <v>60</v>
      </c>
      <c r="I1291" t="s">
        <v>52</v>
      </c>
      <c r="J1291" s="8" t="s">
        <v>46</v>
      </c>
      <c r="K1291" s="8">
        <v>164</v>
      </c>
      <c r="L1291" t="s">
        <v>138</v>
      </c>
      <c r="M1291" s="9">
        <v>55</v>
      </c>
      <c r="N1291" s="10">
        <v>2307.6923076923076</v>
      </c>
      <c r="O1291">
        <v>1.1000000000000001</v>
      </c>
      <c r="P1291">
        <v>1.07</v>
      </c>
      <c r="Q1291">
        <v>0</v>
      </c>
      <c r="R1291" t="s">
        <v>43</v>
      </c>
      <c r="S1291" s="16">
        <v>10616.54</v>
      </c>
      <c r="T1291" s="16">
        <v>2307.6923076923076</v>
      </c>
      <c r="U1291" s="16">
        <v>0</v>
      </c>
      <c r="V1291" s="16">
        <v>100</v>
      </c>
      <c r="W1291" s="16">
        <v>0</v>
      </c>
      <c r="X1291" s="16">
        <v>8208.8476923076923</v>
      </c>
    </row>
    <row r="1292" spans="1:24" x14ac:dyDescent="0.25">
      <c r="A1292" s="4" t="s">
        <v>24</v>
      </c>
      <c r="B1292" s="5" t="s">
        <v>1758</v>
      </c>
      <c r="C1292" s="6" t="s">
        <v>92</v>
      </c>
      <c r="D1292" s="7">
        <v>40</v>
      </c>
      <c r="E1292" t="s">
        <v>361</v>
      </c>
      <c r="F1292" t="s">
        <v>28</v>
      </c>
      <c r="G1292" t="s">
        <v>362</v>
      </c>
      <c r="H1292" t="s">
        <v>30</v>
      </c>
      <c r="I1292" t="s">
        <v>52</v>
      </c>
      <c r="J1292" s="8" t="s">
        <v>32</v>
      </c>
      <c r="K1292" s="8">
        <v>164</v>
      </c>
      <c r="L1292" t="s">
        <v>95</v>
      </c>
      <c r="M1292" s="9">
        <v>65</v>
      </c>
      <c r="N1292" s="10">
        <v>72</v>
      </c>
      <c r="O1292">
        <v>1.1000000000000001</v>
      </c>
      <c r="P1292">
        <v>0.94</v>
      </c>
      <c r="Q1292">
        <v>0</v>
      </c>
      <c r="R1292" t="s">
        <v>43</v>
      </c>
      <c r="S1292" s="16">
        <v>10753.6</v>
      </c>
      <c r="T1292" s="16">
        <v>0</v>
      </c>
      <c r="U1292" s="16">
        <v>0</v>
      </c>
      <c r="V1292" s="16">
        <v>50</v>
      </c>
      <c r="W1292" s="16">
        <v>11808</v>
      </c>
      <c r="X1292" s="16">
        <v>-1104.3999999999996</v>
      </c>
    </row>
    <row r="1293" spans="1:24" x14ac:dyDescent="0.25">
      <c r="A1293" s="4" t="s">
        <v>24</v>
      </c>
      <c r="B1293" s="5" t="s">
        <v>1759</v>
      </c>
      <c r="C1293" s="6" t="s">
        <v>43</v>
      </c>
      <c r="D1293" s="7">
        <v>67</v>
      </c>
      <c r="E1293" t="s">
        <v>476</v>
      </c>
      <c r="F1293" t="s">
        <v>37</v>
      </c>
      <c r="G1293" t="s">
        <v>195</v>
      </c>
      <c r="H1293" t="s">
        <v>39</v>
      </c>
      <c r="I1293" t="s">
        <v>76</v>
      </c>
      <c r="J1293" s="8" t="s">
        <v>32</v>
      </c>
      <c r="K1293" s="8">
        <v>93</v>
      </c>
      <c r="L1293" t="s">
        <v>117</v>
      </c>
      <c r="M1293" s="9">
        <v>54</v>
      </c>
      <c r="N1293" s="10">
        <v>5666.666666666667</v>
      </c>
      <c r="O1293">
        <v>1</v>
      </c>
      <c r="P1293">
        <v>0.88</v>
      </c>
      <c r="Q1293">
        <v>0</v>
      </c>
      <c r="R1293" t="s">
        <v>43</v>
      </c>
      <c r="S1293" s="16">
        <v>4419.3599999999997</v>
      </c>
      <c r="T1293" s="16">
        <v>5666.666666666667</v>
      </c>
      <c r="U1293" s="16">
        <v>0</v>
      </c>
      <c r="V1293" s="16">
        <v>250</v>
      </c>
      <c r="W1293" s="16">
        <v>0</v>
      </c>
      <c r="X1293" s="16">
        <v>-1497.3066666666673</v>
      </c>
    </row>
    <row r="1294" spans="1:24" x14ac:dyDescent="0.25">
      <c r="A1294" s="4" t="s">
        <v>24</v>
      </c>
      <c r="B1294" s="5" t="s">
        <v>1760</v>
      </c>
      <c r="C1294" s="6" t="s">
        <v>92</v>
      </c>
      <c r="D1294" s="7">
        <v>152</v>
      </c>
      <c r="E1294" t="s">
        <v>176</v>
      </c>
      <c r="F1294" t="s">
        <v>37</v>
      </c>
      <c r="G1294" t="s">
        <v>116</v>
      </c>
      <c r="H1294" t="s">
        <v>51</v>
      </c>
      <c r="I1294" t="s">
        <v>76</v>
      </c>
      <c r="J1294" s="8" t="s">
        <v>46</v>
      </c>
      <c r="K1294" s="8">
        <v>163</v>
      </c>
      <c r="L1294" t="s">
        <v>99</v>
      </c>
      <c r="M1294" s="9">
        <v>40</v>
      </c>
      <c r="N1294" s="10">
        <v>50</v>
      </c>
      <c r="O1294">
        <v>1</v>
      </c>
      <c r="P1294">
        <v>1.07</v>
      </c>
      <c r="Q1294">
        <v>0</v>
      </c>
      <c r="R1294" t="s">
        <v>43</v>
      </c>
      <c r="S1294" s="16">
        <v>6976.4000000000005</v>
      </c>
      <c r="T1294" s="16">
        <v>0</v>
      </c>
      <c r="U1294" s="16">
        <v>200</v>
      </c>
      <c r="V1294" s="16">
        <v>0</v>
      </c>
      <c r="W1294" s="16">
        <v>8150</v>
      </c>
      <c r="X1294" s="16">
        <v>-1373.5999999999995</v>
      </c>
    </row>
    <row r="1295" spans="1:24" x14ac:dyDescent="0.25">
      <c r="A1295" s="4" t="s">
        <v>24</v>
      </c>
      <c r="B1295" s="5" t="s">
        <v>1761</v>
      </c>
      <c r="C1295" s="6" t="s">
        <v>92</v>
      </c>
      <c r="D1295" s="7">
        <v>92</v>
      </c>
      <c r="E1295" t="s">
        <v>1067</v>
      </c>
      <c r="F1295" t="s">
        <v>28</v>
      </c>
      <c r="G1295" t="s">
        <v>1034</v>
      </c>
      <c r="H1295" t="s">
        <v>51</v>
      </c>
      <c r="I1295" t="s">
        <v>40</v>
      </c>
      <c r="J1295" s="8" t="s">
        <v>46</v>
      </c>
      <c r="K1295" s="8">
        <v>160</v>
      </c>
      <c r="L1295" t="s">
        <v>99</v>
      </c>
      <c r="M1295" s="9">
        <v>35</v>
      </c>
      <c r="N1295" s="10">
        <v>43</v>
      </c>
      <c r="O1295">
        <v>0.8</v>
      </c>
      <c r="P1295">
        <v>1.1299999999999999</v>
      </c>
      <c r="Q1295">
        <v>0</v>
      </c>
      <c r="R1295" t="s">
        <v>43</v>
      </c>
      <c r="S1295" s="16">
        <v>5062.3999999999996</v>
      </c>
      <c r="T1295" s="16">
        <v>0</v>
      </c>
      <c r="U1295" s="16">
        <v>0</v>
      </c>
      <c r="V1295" s="16">
        <v>10</v>
      </c>
      <c r="W1295" s="16">
        <v>6880</v>
      </c>
      <c r="X1295" s="16">
        <v>-1827.6000000000004</v>
      </c>
    </row>
    <row r="1296" spans="1:24" x14ac:dyDescent="0.25">
      <c r="A1296" s="4" t="s">
        <v>24</v>
      </c>
      <c r="B1296" s="5" t="s">
        <v>1762</v>
      </c>
      <c r="C1296" s="6" t="s">
        <v>35</v>
      </c>
      <c r="D1296" s="7">
        <v>26</v>
      </c>
      <c r="E1296" t="s">
        <v>358</v>
      </c>
      <c r="F1296" t="s">
        <v>37</v>
      </c>
      <c r="G1296" t="s">
        <v>245</v>
      </c>
      <c r="H1296" t="s">
        <v>39</v>
      </c>
      <c r="I1296" t="s">
        <v>76</v>
      </c>
      <c r="J1296" s="8" t="s">
        <v>46</v>
      </c>
      <c r="K1296" s="8">
        <v>164</v>
      </c>
      <c r="L1296" t="s">
        <v>53</v>
      </c>
      <c r="M1296" s="9">
        <v>24</v>
      </c>
      <c r="N1296" s="10">
        <v>384.61538461538464</v>
      </c>
      <c r="O1296">
        <v>1</v>
      </c>
      <c r="P1296">
        <v>1.0900000000000001</v>
      </c>
      <c r="Q1296">
        <v>0</v>
      </c>
      <c r="R1296" t="s">
        <v>43</v>
      </c>
      <c r="S1296" s="16">
        <v>4290.2400000000007</v>
      </c>
      <c r="T1296" s="16">
        <v>384.61538461538464</v>
      </c>
      <c r="U1296" s="16">
        <v>500</v>
      </c>
      <c r="V1296" s="16">
        <v>10</v>
      </c>
      <c r="W1296" s="16">
        <v>0</v>
      </c>
      <c r="X1296" s="16">
        <v>3395.6246153846159</v>
      </c>
    </row>
    <row r="1297" spans="1:24" x14ac:dyDescent="0.25">
      <c r="A1297" s="4" t="s">
        <v>24</v>
      </c>
      <c r="B1297" s="5" t="s">
        <v>1763</v>
      </c>
      <c r="C1297" s="6" t="s">
        <v>78</v>
      </c>
      <c r="D1297" s="7">
        <v>275</v>
      </c>
      <c r="E1297" t="s">
        <v>331</v>
      </c>
      <c r="F1297" t="s">
        <v>37</v>
      </c>
      <c r="G1297" t="s">
        <v>153</v>
      </c>
      <c r="H1297" t="s">
        <v>39</v>
      </c>
      <c r="I1297" t="s">
        <v>31</v>
      </c>
      <c r="J1297" s="8" t="s">
        <v>46</v>
      </c>
      <c r="K1297" s="8">
        <v>163</v>
      </c>
      <c r="L1297" t="s">
        <v>82</v>
      </c>
      <c r="M1297" s="9">
        <v>40</v>
      </c>
      <c r="N1297" s="10">
        <v>1230.7692307692307</v>
      </c>
      <c r="O1297">
        <v>1.2</v>
      </c>
      <c r="P1297">
        <v>1.1200000000000001</v>
      </c>
      <c r="Q1297">
        <v>0</v>
      </c>
      <c r="R1297" t="s">
        <v>43</v>
      </c>
      <c r="S1297" s="16">
        <v>8762.880000000001</v>
      </c>
      <c r="T1297" s="16">
        <v>1230.7692307692307</v>
      </c>
      <c r="U1297" s="16">
        <v>500</v>
      </c>
      <c r="V1297" s="16">
        <v>50</v>
      </c>
      <c r="W1297" s="16">
        <v>0</v>
      </c>
      <c r="X1297" s="16">
        <v>6982.1107692307705</v>
      </c>
    </row>
    <row r="1298" spans="1:24" x14ac:dyDescent="0.25">
      <c r="A1298" s="4" t="s">
        <v>24</v>
      </c>
      <c r="B1298" s="5" t="s">
        <v>1764</v>
      </c>
      <c r="C1298" s="6" t="s">
        <v>26</v>
      </c>
      <c r="D1298" s="7">
        <v>138</v>
      </c>
      <c r="E1298" t="s">
        <v>369</v>
      </c>
      <c r="F1298" t="s">
        <v>37</v>
      </c>
      <c r="G1298" t="s">
        <v>370</v>
      </c>
      <c r="H1298" t="s">
        <v>39</v>
      </c>
      <c r="I1298" t="s">
        <v>40</v>
      </c>
      <c r="J1298" s="8" t="s">
        <v>32</v>
      </c>
      <c r="K1298" s="8">
        <v>166</v>
      </c>
      <c r="L1298" t="s">
        <v>33</v>
      </c>
      <c r="M1298" s="9">
        <v>60</v>
      </c>
      <c r="N1298" s="10">
        <v>6250</v>
      </c>
      <c r="O1298">
        <v>0.8</v>
      </c>
      <c r="P1298">
        <v>0.81</v>
      </c>
      <c r="Q1298">
        <v>0</v>
      </c>
      <c r="R1298" t="s">
        <v>43</v>
      </c>
      <c r="S1298" s="16">
        <v>6454.0800000000008</v>
      </c>
      <c r="T1298" s="16">
        <v>6250</v>
      </c>
      <c r="U1298" s="16">
        <v>0</v>
      </c>
      <c r="V1298" s="16">
        <v>100</v>
      </c>
      <c r="W1298" s="16">
        <v>0</v>
      </c>
      <c r="X1298" s="16">
        <v>104.08000000000084</v>
      </c>
    </row>
    <row r="1299" spans="1:24" x14ac:dyDescent="0.25">
      <c r="A1299" s="4" t="s">
        <v>24</v>
      </c>
      <c r="B1299" s="5" t="s">
        <v>1765</v>
      </c>
      <c r="C1299" s="6" t="s">
        <v>92</v>
      </c>
      <c r="D1299" s="7">
        <v>46</v>
      </c>
      <c r="E1299" t="s">
        <v>565</v>
      </c>
      <c r="F1299" t="s">
        <v>37</v>
      </c>
      <c r="G1299" t="s">
        <v>318</v>
      </c>
      <c r="H1299" t="s">
        <v>81</v>
      </c>
      <c r="I1299" t="s">
        <v>31</v>
      </c>
      <c r="J1299" s="8" t="s">
        <v>32</v>
      </c>
      <c r="K1299" s="8">
        <v>89</v>
      </c>
      <c r="L1299" t="s">
        <v>95</v>
      </c>
      <c r="M1299" s="9">
        <v>72</v>
      </c>
      <c r="N1299" s="10">
        <v>75</v>
      </c>
      <c r="O1299">
        <v>1.2</v>
      </c>
      <c r="P1299">
        <v>0.97</v>
      </c>
      <c r="Q1299">
        <v>0</v>
      </c>
      <c r="R1299" t="s">
        <v>43</v>
      </c>
      <c r="S1299" s="16">
        <v>7458.9119999999994</v>
      </c>
      <c r="T1299" s="16">
        <v>0</v>
      </c>
      <c r="U1299" s="16">
        <v>0</v>
      </c>
      <c r="V1299" s="16">
        <v>0</v>
      </c>
      <c r="W1299" s="16">
        <v>6675</v>
      </c>
      <c r="X1299" s="16">
        <v>783.91199999999935</v>
      </c>
    </row>
    <row r="1300" spans="1:24" x14ac:dyDescent="0.25">
      <c r="A1300" s="4" t="s">
        <v>24</v>
      </c>
      <c r="B1300" s="5" t="s">
        <v>1766</v>
      </c>
      <c r="C1300" s="6" t="s">
        <v>43</v>
      </c>
      <c r="D1300" s="7">
        <v>99</v>
      </c>
      <c r="E1300" t="s">
        <v>354</v>
      </c>
      <c r="F1300" t="s">
        <v>37</v>
      </c>
      <c r="G1300" t="s">
        <v>159</v>
      </c>
      <c r="H1300" t="s">
        <v>39</v>
      </c>
      <c r="I1300" t="s">
        <v>52</v>
      </c>
      <c r="J1300" s="8" t="s">
        <v>32</v>
      </c>
      <c r="K1300" s="8">
        <v>0</v>
      </c>
      <c r="L1300" t="s">
        <v>117</v>
      </c>
      <c r="M1300" s="9">
        <v>54</v>
      </c>
      <c r="N1300" s="10">
        <v>5666.666666666667</v>
      </c>
      <c r="O1300">
        <v>1.1000000000000001</v>
      </c>
      <c r="P1300">
        <v>1.01</v>
      </c>
      <c r="Q1300">
        <v>0</v>
      </c>
      <c r="R1300" t="s">
        <v>43</v>
      </c>
      <c r="S1300" s="16">
        <v>0</v>
      </c>
      <c r="T1300" s="16">
        <v>0</v>
      </c>
      <c r="U1300" s="16">
        <v>1000</v>
      </c>
      <c r="V1300" s="16">
        <v>0</v>
      </c>
      <c r="W1300" s="16">
        <v>0</v>
      </c>
      <c r="X1300" s="16">
        <v>-1000</v>
      </c>
    </row>
    <row r="1301" spans="1:24" x14ac:dyDescent="0.25">
      <c r="A1301" s="4" t="s">
        <v>24</v>
      </c>
      <c r="B1301" s="5" t="s">
        <v>1767</v>
      </c>
      <c r="C1301" s="6" t="s">
        <v>26</v>
      </c>
      <c r="D1301" s="7">
        <v>26</v>
      </c>
      <c r="E1301" t="s">
        <v>358</v>
      </c>
      <c r="F1301" t="s">
        <v>37</v>
      </c>
      <c r="G1301" t="s">
        <v>245</v>
      </c>
      <c r="H1301" t="s">
        <v>39</v>
      </c>
      <c r="I1301" t="s">
        <v>76</v>
      </c>
      <c r="J1301" s="8" t="s">
        <v>46</v>
      </c>
      <c r="K1301" s="8">
        <v>160</v>
      </c>
      <c r="L1301" t="s">
        <v>90</v>
      </c>
      <c r="M1301" s="9">
        <v>35</v>
      </c>
      <c r="N1301" s="10">
        <v>923.07692307692309</v>
      </c>
      <c r="O1301">
        <v>1</v>
      </c>
      <c r="P1301">
        <v>1.0900000000000001</v>
      </c>
      <c r="Q1301">
        <v>0</v>
      </c>
      <c r="R1301" t="s">
        <v>43</v>
      </c>
      <c r="S1301" s="16">
        <v>6104</v>
      </c>
      <c r="T1301" s="16">
        <v>923.07692307692309</v>
      </c>
      <c r="U1301" s="16">
        <v>500</v>
      </c>
      <c r="V1301" s="16">
        <v>250</v>
      </c>
      <c r="W1301" s="16">
        <v>0</v>
      </c>
      <c r="X1301" s="16">
        <v>4430.9230769230771</v>
      </c>
    </row>
    <row r="1302" spans="1:24" x14ac:dyDescent="0.25">
      <c r="A1302" s="4" t="s">
        <v>24</v>
      </c>
      <c r="B1302" s="5" t="s">
        <v>1768</v>
      </c>
      <c r="C1302" s="6" t="s">
        <v>35</v>
      </c>
      <c r="D1302" s="7">
        <v>265</v>
      </c>
      <c r="E1302" t="s">
        <v>542</v>
      </c>
      <c r="F1302" t="s">
        <v>28</v>
      </c>
      <c r="G1302" t="s">
        <v>543</v>
      </c>
      <c r="H1302" t="s">
        <v>60</v>
      </c>
      <c r="I1302" t="s">
        <v>40</v>
      </c>
      <c r="J1302" s="8" t="s">
        <v>46</v>
      </c>
      <c r="K1302" s="8">
        <v>160</v>
      </c>
      <c r="L1302" t="s">
        <v>53</v>
      </c>
      <c r="M1302" s="9">
        <v>24</v>
      </c>
      <c r="N1302" s="10">
        <v>384.61538461538464</v>
      </c>
      <c r="O1302">
        <v>0.8</v>
      </c>
      <c r="P1302">
        <v>0.96</v>
      </c>
      <c r="Q1302">
        <v>0</v>
      </c>
      <c r="R1302" t="s">
        <v>43</v>
      </c>
      <c r="S1302" s="16">
        <v>2949.12</v>
      </c>
      <c r="T1302" s="16">
        <v>384.61538461538464</v>
      </c>
      <c r="U1302" s="16">
        <v>0</v>
      </c>
      <c r="V1302" s="16">
        <v>0</v>
      </c>
      <c r="W1302" s="16">
        <v>0</v>
      </c>
      <c r="X1302" s="16">
        <v>2564.5046153846151</v>
      </c>
    </row>
    <row r="1303" spans="1:24" x14ac:dyDescent="0.25">
      <c r="A1303" s="4" t="s">
        <v>24</v>
      </c>
      <c r="B1303" s="5" t="s">
        <v>1769</v>
      </c>
      <c r="C1303" s="6" t="s">
        <v>92</v>
      </c>
      <c r="D1303" s="7">
        <v>224</v>
      </c>
      <c r="E1303" t="s">
        <v>1460</v>
      </c>
      <c r="F1303" t="s">
        <v>28</v>
      </c>
      <c r="G1303" t="s">
        <v>1461</v>
      </c>
      <c r="H1303" t="s">
        <v>30</v>
      </c>
      <c r="I1303" t="s">
        <v>40</v>
      </c>
      <c r="J1303" s="8" t="s">
        <v>46</v>
      </c>
      <c r="K1303" s="8">
        <v>166</v>
      </c>
      <c r="L1303" t="s">
        <v>99</v>
      </c>
      <c r="M1303" s="9">
        <v>40</v>
      </c>
      <c r="N1303" s="10">
        <v>43</v>
      </c>
      <c r="O1303">
        <v>0.8</v>
      </c>
      <c r="P1303">
        <v>0.95</v>
      </c>
      <c r="Q1303">
        <v>0</v>
      </c>
      <c r="R1303" t="s">
        <v>43</v>
      </c>
      <c r="S1303" s="16">
        <v>4864</v>
      </c>
      <c r="T1303" s="16">
        <v>0</v>
      </c>
      <c r="U1303" s="16">
        <v>750</v>
      </c>
      <c r="V1303" s="16">
        <v>0</v>
      </c>
      <c r="W1303" s="16">
        <v>7138</v>
      </c>
      <c r="X1303" s="16">
        <v>-3024</v>
      </c>
    </row>
    <row r="1304" spans="1:24" x14ac:dyDescent="0.25">
      <c r="A1304" s="4" t="s">
        <v>24</v>
      </c>
      <c r="B1304" s="5" t="s">
        <v>1770</v>
      </c>
      <c r="C1304" s="6" t="s">
        <v>92</v>
      </c>
      <c r="D1304" s="7">
        <v>106</v>
      </c>
      <c r="E1304" t="s">
        <v>288</v>
      </c>
      <c r="F1304" t="s">
        <v>37</v>
      </c>
      <c r="G1304" t="s">
        <v>98</v>
      </c>
      <c r="H1304" t="s">
        <v>81</v>
      </c>
      <c r="I1304" t="s">
        <v>40</v>
      </c>
      <c r="J1304" s="8" t="s">
        <v>46</v>
      </c>
      <c r="K1304" s="8">
        <v>0</v>
      </c>
      <c r="L1304" t="s">
        <v>99</v>
      </c>
      <c r="M1304" s="9">
        <v>35</v>
      </c>
      <c r="N1304" s="10">
        <v>55</v>
      </c>
      <c r="O1304">
        <v>0.8</v>
      </c>
      <c r="P1304">
        <v>1.03</v>
      </c>
      <c r="Q1304">
        <v>0</v>
      </c>
      <c r="R1304" t="s">
        <v>43</v>
      </c>
      <c r="S1304" s="16">
        <v>0</v>
      </c>
      <c r="T1304" s="16">
        <v>0</v>
      </c>
      <c r="U1304" s="16">
        <v>500</v>
      </c>
      <c r="V1304" s="16">
        <v>10</v>
      </c>
      <c r="W1304" s="16">
        <v>0</v>
      </c>
      <c r="X1304" s="16">
        <v>-510</v>
      </c>
    </row>
    <row r="1305" spans="1:24" x14ac:dyDescent="0.25">
      <c r="A1305" s="4" t="s">
        <v>24</v>
      </c>
      <c r="B1305" s="5" t="s">
        <v>1771</v>
      </c>
      <c r="C1305" s="6" t="s">
        <v>92</v>
      </c>
      <c r="D1305" s="7">
        <v>281</v>
      </c>
      <c r="E1305" t="s">
        <v>222</v>
      </c>
      <c r="F1305" t="s">
        <v>37</v>
      </c>
      <c r="G1305" t="s">
        <v>179</v>
      </c>
      <c r="H1305" t="s">
        <v>39</v>
      </c>
      <c r="I1305" t="s">
        <v>86</v>
      </c>
      <c r="J1305" s="8" t="s">
        <v>46</v>
      </c>
      <c r="K1305" s="8">
        <v>161</v>
      </c>
      <c r="L1305" t="s">
        <v>99</v>
      </c>
      <c r="M1305" s="9">
        <v>40</v>
      </c>
      <c r="N1305" s="10">
        <v>47</v>
      </c>
      <c r="O1305">
        <v>0.9</v>
      </c>
      <c r="P1305">
        <v>0.98</v>
      </c>
      <c r="Q1305">
        <v>0</v>
      </c>
      <c r="R1305" t="s">
        <v>43</v>
      </c>
      <c r="S1305" s="16">
        <v>5680.08</v>
      </c>
      <c r="T1305" s="16">
        <v>0</v>
      </c>
      <c r="U1305" s="16">
        <v>500</v>
      </c>
      <c r="V1305" s="16">
        <v>500</v>
      </c>
      <c r="W1305" s="16">
        <v>7567</v>
      </c>
      <c r="X1305" s="16">
        <v>-2886.92</v>
      </c>
    </row>
    <row r="1306" spans="1:24" x14ac:dyDescent="0.25">
      <c r="A1306" s="4" t="s">
        <v>24</v>
      </c>
      <c r="B1306" s="5" t="s">
        <v>1772</v>
      </c>
      <c r="C1306" s="6" t="s">
        <v>35</v>
      </c>
      <c r="D1306" s="7">
        <v>174</v>
      </c>
      <c r="E1306" t="s">
        <v>602</v>
      </c>
      <c r="F1306" t="s">
        <v>28</v>
      </c>
      <c r="G1306" t="s">
        <v>603</v>
      </c>
      <c r="H1306" t="s">
        <v>39</v>
      </c>
      <c r="I1306" t="s">
        <v>40</v>
      </c>
      <c r="J1306" s="8" t="s">
        <v>46</v>
      </c>
      <c r="K1306" s="8">
        <v>163</v>
      </c>
      <c r="L1306" t="s">
        <v>53</v>
      </c>
      <c r="M1306" s="9">
        <v>24</v>
      </c>
      <c r="N1306" s="10">
        <v>384.61538461538464</v>
      </c>
      <c r="O1306">
        <v>0.8</v>
      </c>
      <c r="P1306">
        <v>1.08</v>
      </c>
      <c r="Q1306">
        <v>0</v>
      </c>
      <c r="R1306" t="s">
        <v>43</v>
      </c>
      <c r="S1306" s="16">
        <v>3317.76</v>
      </c>
      <c r="T1306" s="16">
        <v>384.61538461538464</v>
      </c>
      <c r="U1306" s="16">
        <v>0</v>
      </c>
      <c r="V1306" s="16">
        <v>0</v>
      </c>
      <c r="W1306" s="16">
        <v>0</v>
      </c>
      <c r="X1306" s="16">
        <v>2933.1446153846155</v>
      </c>
    </row>
    <row r="1307" spans="1:24" x14ac:dyDescent="0.25">
      <c r="A1307" s="4" t="s">
        <v>24</v>
      </c>
      <c r="B1307" s="5" t="s">
        <v>1773</v>
      </c>
      <c r="C1307" s="6" t="s">
        <v>43</v>
      </c>
      <c r="D1307" s="7">
        <v>182</v>
      </c>
      <c r="E1307" t="s">
        <v>1184</v>
      </c>
      <c r="F1307" t="s">
        <v>28</v>
      </c>
      <c r="G1307" t="s">
        <v>472</v>
      </c>
      <c r="H1307" t="s">
        <v>30</v>
      </c>
      <c r="I1307" t="s">
        <v>52</v>
      </c>
      <c r="J1307" s="8" t="s">
        <v>46</v>
      </c>
      <c r="K1307" s="8">
        <v>166</v>
      </c>
      <c r="L1307" t="s">
        <v>47</v>
      </c>
      <c r="M1307" s="9">
        <v>30</v>
      </c>
      <c r="N1307" s="10">
        <v>615.38461538461536</v>
      </c>
      <c r="O1307">
        <v>1.1000000000000001</v>
      </c>
      <c r="P1307">
        <v>0.95</v>
      </c>
      <c r="Q1307">
        <v>0</v>
      </c>
      <c r="R1307" t="s">
        <v>43</v>
      </c>
      <c r="S1307" s="16">
        <v>5016</v>
      </c>
      <c r="T1307" s="16">
        <v>615.38461538461536</v>
      </c>
      <c r="U1307" s="16">
        <v>500</v>
      </c>
      <c r="V1307" s="16">
        <v>100</v>
      </c>
      <c r="W1307" s="16">
        <v>0</v>
      </c>
      <c r="X1307" s="16">
        <v>3800.6153846153848</v>
      </c>
    </row>
    <row r="1308" spans="1:24" x14ac:dyDescent="0.25">
      <c r="A1308" s="4" t="s">
        <v>24</v>
      </c>
      <c r="B1308" s="5" t="s">
        <v>1774</v>
      </c>
      <c r="C1308" s="6" t="s">
        <v>43</v>
      </c>
      <c r="D1308" s="7">
        <v>281</v>
      </c>
      <c r="E1308" t="s">
        <v>222</v>
      </c>
      <c r="F1308" t="s">
        <v>37</v>
      </c>
      <c r="G1308" t="s">
        <v>179</v>
      </c>
      <c r="H1308" t="s">
        <v>39</v>
      </c>
      <c r="I1308" t="s">
        <v>86</v>
      </c>
      <c r="J1308" s="8" t="s">
        <v>46</v>
      </c>
      <c r="K1308" s="8">
        <v>101</v>
      </c>
      <c r="L1308" t="s">
        <v>47</v>
      </c>
      <c r="M1308" s="9">
        <v>30</v>
      </c>
      <c r="N1308" s="10">
        <v>615.38461538461536</v>
      </c>
      <c r="O1308">
        <v>0.9</v>
      </c>
      <c r="P1308">
        <v>0.98</v>
      </c>
      <c r="Q1308">
        <v>0</v>
      </c>
      <c r="R1308" t="s">
        <v>43</v>
      </c>
      <c r="S1308" s="16">
        <v>2672.46</v>
      </c>
      <c r="T1308" s="16">
        <v>615.38461538461536</v>
      </c>
      <c r="U1308" s="16">
        <v>500</v>
      </c>
      <c r="V1308" s="16">
        <v>100</v>
      </c>
      <c r="W1308" s="16">
        <v>0</v>
      </c>
      <c r="X1308" s="16">
        <v>1457.0753846153848</v>
      </c>
    </row>
    <row r="1309" spans="1:24" x14ac:dyDescent="0.25">
      <c r="A1309" s="4" t="s">
        <v>24</v>
      </c>
      <c r="B1309" s="5" t="s">
        <v>1775</v>
      </c>
      <c r="C1309" s="6" t="s">
        <v>92</v>
      </c>
      <c r="D1309" s="7">
        <v>206</v>
      </c>
      <c r="E1309" t="s">
        <v>174</v>
      </c>
      <c r="F1309" t="s">
        <v>37</v>
      </c>
      <c r="G1309" t="s">
        <v>137</v>
      </c>
      <c r="H1309" t="s">
        <v>39</v>
      </c>
      <c r="I1309" t="s">
        <v>40</v>
      </c>
      <c r="J1309" s="8" t="s">
        <v>32</v>
      </c>
      <c r="K1309" s="8">
        <v>0</v>
      </c>
      <c r="L1309" t="s">
        <v>95</v>
      </c>
      <c r="M1309" s="9">
        <v>72</v>
      </c>
      <c r="N1309" s="10">
        <v>71</v>
      </c>
      <c r="O1309">
        <v>0.8</v>
      </c>
      <c r="P1309">
        <v>1</v>
      </c>
      <c r="Q1309">
        <v>0</v>
      </c>
      <c r="R1309" t="s">
        <v>43</v>
      </c>
      <c r="S1309" s="16">
        <v>0</v>
      </c>
      <c r="T1309" s="16">
        <v>0</v>
      </c>
      <c r="U1309" s="16">
        <v>0</v>
      </c>
      <c r="V1309" s="16">
        <v>100</v>
      </c>
      <c r="W1309" s="16">
        <v>0</v>
      </c>
      <c r="X1309" s="16">
        <v>-100</v>
      </c>
    </row>
    <row r="1310" spans="1:24" x14ac:dyDescent="0.25">
      <c r="A1310" s="4" t="s">
        <v>24</v>
      </c>
      <c r="B1310" s="5" t="s">
        <v>1776</v>
      </c>
      <c r="C1310" s="6" t="s">
        <v>35</v>
      </c>
      <c r="D1310" s="7">
        <v>296</v>
      </c>
      <c r="E1310" t="s">
        <v>632</v>
      </c>
      <c r="F1310" t="s">
        <v>28</v>
      </c>
      <c r="G1310" t="s">
        <v>182</v>
      </c>
      <c r="H1310" t="s">
        <v>30</v>
      </c>
      <c r="I1310" t="s">
        <v>52</v>
      </c>
      <c r="J1310" s="8" t="s">
        <v>46</v>
      </c>
      <c r="K1310" s="8">
        <v>122</v>
      </c>
      <c r="L1310" t="s">
        <v>53</v>
      </c>
      <c r="M1310" s="9">
        <v>24</v>
      </c>
      <c r="N1310" s="10">
        <v>384.61538461538464</v>
      </c>
      <c r="O1310">
        <v>1.1000000000000001</v>
      </c>
      <c r="P1310">
        <v>0.9</v>
      </c>
      <c r="Q1310">
        <v>0</v>
      </c>
      <c r="R1310" t="s">
        <v>43</v>
      </c>
      <c r="S1310" s="16">
        <v>3801.6</v>
      </c>
      <c r="T1310" s="16">
        <v>384.61538461538464</v>
      </c>
      <c r="U1310" s="16">
        <v>200</v>
      </c>
      <c r="V1310" s="16">
        <v>50</v>
      </c>
      <c r="W1310" s="16">
        <v>0</v>
      </c>
      <c r="X1310" s="16">
        <v>3166.9846153846152</v>
      </c>
    </row>
    <row r="1311" spans="1:24" x14ac:dyDescent="0.25">
      <c r="A1311" s="4" t="s">
        <v>24</v>
      </c>
      <c r="B1311" s="5" t="s">
        <v>1777</v>
      </c>
      <c r="C1311" s="6" t="s">
        <v>43</v>
      </c>
      <c r="D1311" s="7">
        <v>215</v>
      </c>
      <c r="E1311" t="s">
        <v>698</v>
      </c>
      <c r="F1311" t="s">
        <v>28</v>
      </c>
      <c r="G1311" t="s">
        <v>625</v>
      </c>
      <c r="H1311" t="s">
        <v>30</v>
      </c>
      <c r="I1311" t="s">
        <v>76</v>
      </c>
      <c r="J1311" s="8" t="s">
        <v>46</v>
      </c>
      <c r="K1311" s="8">
        <v>0</v>
      </c>
      <c r="L1311" t="s">
        <v>47</v>
      </c>
      <c r="M1311" s="9">
        <v>30</v>
      </c>
      <c r="N1311" s="10">
        <v>615.38461538461536</v>
      </c>
      <c r="O1311">
        <v>1</v>
      </c>
      <c r="P1311">
        <v>0.86</v>
      </c>
      <c r="Q1311">
        <v>0</v>
      </c>
      <c r="R1311" t="s">
        <v>43</v>
      </c>
      <c r="S1311" s="16">
        <v>4128</v>
      </c>
      <c r="T1311" s="16">
        <v>0</v>
      </c>
      <c r="U1311" s="16">
        <v>0</v>
      </c>
      <c r="V1311" s="16">
        <v>0</v>
      </c>
      <c r="W1311" s="16">
        <v>0</v>
      </c>
      <c r="X1311" s="16">
        <v>4128</v>
      </c>
    </row>
    <row r="1312" spans="1:24" x14ac:dyDescent="0.25">
      <c r="A1312" s="4" t="s">
        <v>24</v>
      </c>
      <c r="B1312" s="5" t="s">
        <v>1778</v>
      </c>
      <c r="C1312" s="6" t="s">
        <v>92</v>
      </c>
      <c r="D1312" s="7">
        <v>276</v>
      </c>
      <c r="E1312" t="s">
        <v>152</v>
      </c>
      <c r="F1312" t="s">
        <v>37</v>
      </c>
      <c r="G1312" t="s">
        <v>153</v>
      </c>
      <c r="H1312" t="s">
        <v>39</v>
      </c>
      <c r="I1312" t="s">
        <v>52</v>
      </c>
      <c r="J1312" s="8" t="s">
        <v>46</v>
      </c>
      <c r="K1312" s="8">
        <v>166</v>
      </c>
      <c r="L1312" t="s">
        <v>99</v>
      </c>
      <c r="M1312" s="9">
        <v>48</v>
      </c>
      <c r="N1312" s="10">
        <v>44</v>
      </c>
      <c r="O1312">
        <v>1.1000000000000001</v>
      </c>
      <c r="P1312">
        <v>1.1200000000000001</v>
      </c>
      <c r="Q1312">
        <v>0</v>
      </c>
      <c r="R1312" t="s">
        <v>43</v>
      </c>
      <c r="S1312" s="16">
        <v>9816.5760000000028</v>
      </c>
      <c r="T1312" s="16">
        <v>0</v>
      </c>
      <c r="U1312" s="16">
        <v>200</v>
      </c>
      <c r="V1312" s="16">
        <v>50</v>
      </c>
      <c r="W1312" s="16">
        <v>7304</v>
      </c>
      <c r="X1312" s="16">
        <v>2262.5760000000028</v>
      </c>
    </row>
    <row r="1313" spans="1:24" x14ac:dyDescent="0.25">
      <c r="A1313" s="4" t="s">
        <v>24</v>
      </c>
      <c r="B1313" s="5" t="s">
        <v>1779</v>
      </c>
      <c r="C1313" s="6" t="s">
        <v>35</v>
      </c>
      <c r="D1313" s="7">
        <v>194</v>
      </c>
      <c r="E1313" t="s">
        <v>480</v>
      </c>
      <c r="F1313" t="s">
        <v>37</v>
      </c>
      <c r="G1313" t="s">
        <v>329</v>
      </c>
      <c r="H1313" t="s">
        <v>60</v>
      </c>
      <c r="I1313" t="s">
        <v>76</v>
      </c>
      <c r="J1313" s="8" t="s">
        <v>46</v>
      </c>
      <c r="K1313" s="8">
        <v>167</v>
      </c>
      <c r="L1313" t="s">
        <v>53</v>
      </c>
      <c r="M1313" s="9">
        <v>24</v>
      </c>
      <c r="N1313" s="10">
        <v>384.61538461538464</v>
      </c>
      <c r="O1313">
        <v>1</v>
      </c>
      <c r="P1313">
        <v>1.1200000000000001</v>
      </c>
      <c r="Q1313">
        <v>0</v>
      </c>
      <c r="R1313" t="s">
        <v>43</v>
      </c>
      <c r="S1313" s="16">
        <v>4488.96</v>
      </c>
      <c r="T1313" s="16">
        <v>384.61538461538464</v>
      </c>
      <c r="U1313" s="16">
        <v>0</v>
      </c>
      <c r="V1313" s="16">
        <v>500</v>
      </c>
      <c r="W1313" s="16">
        <v>0</v>
      </c>
      <c r="X1313" s="16">
        <v>3604.3446153846153</v>
      </c>
    </row>
    <row r="1314" spans="1:24" x14ac:dyDescent="0.25">
      <c r="A1314" s="4" t="s">
        <v>24</v>
      </c>
      <c r="B1314" s="5" t="s">
        <v>1780</v>
      </c>
      <c r="C1314" s="6" t="s">
        <v>66</v>
      </c>
      <c r="D1314" s="7">
        <v>265</v>
      </c>
      <c r="E1314" t="s">
        <v>542</v>
      </c>
      <c r="F1314" t="s">
        <v>28</v>
      </c>
      <c r="G1314" t="s">
        <v>543</v>
      </c>
      <c r="H1314" t="s">
        <v>60</v>
      </c>
      <c r="I1314" t="s">
        <v>40</v>
      </c>
      <c r="J1314" s="8" t="s">
        <v>46</v>
      </c>
      <c r="K1314" s="8">
        <v>105</v>
      </c>
      <c r="L1314" t="s">
        <v>69</v>
      </c>
      <c r="M1314" s="9">
        <v>48</v>
      </c>
      <c r="N1314" s="10">
        <v>1538.4615384615386</v>
      </c>
      <c r="O1314">
        <v>0.8</v>
      </c>
      <c r="P1314">
        <v>0.96</v>
      </c>
      <c r="Q1314">
        <v>0</v>
      </c>
      <c r="R1314" t="s">
        <v>43</v>
      </c>
      <c r="S1314" s="16">
        <v>5898.24</v>
      </c>
      <c r="T1314" s="16">
        <v>1538.4615384615386</v>
      </c>
      <c r="U1314" s="16">
        <v>500</v>
      </c>
      <c r="V1314" s="16">
        <v>10</v>
      </c>
      <c r="W1314" s="16">
        <v>0</v>
      </c>
      <c r="X1314" s="16">
        <v>3849.7784615384612</v>
      </c>
    </row>
    <row r="1315" spans="1:24" x14ac:dyDescent="0.25">
      <c r="A1315" s="4" t="s">
        <v>24</v>
      </c>
      <c r="B1315" s="5" t="s">
        <v>1781</v>
      </c>
      <c r="C1315" s="6" t="s">
        <v>92</v>
      </c>
      <c r="D1315" s="7">
        <v>179</v>
      </c>
      <c r="E1315" t="s">
        <v>101</v>
      </c>
      <c r="F1315" t="s">
        <v>28</v>
      </c>
      <c r="G1315" t="s">
        <v>102</v>
      </c>
      <c r="H1315" t="s">
        <v>51</v>
      </c>
      <c r="I1315" t="s">
        <v>40</v>
      </c>
      <c r="J1315" s="8" t="s">
        <v>32</v>
      </c>
      <c r="K1315" s="8">
        <v>168</v>
      </c>
      <c r="L1315" t="s">
        <v>95</v>
      </c>
      <c r="M1315" s="9">
        <v>60</v>
      </c>
      <c r="N1315" s="10">
        <v>79</v>
      </c>
      <c r="O1315">
        <v>0.8</v>
      </c>
      <c r="P1315">
        <v>1.1000000000000001</v>
      </c>
      <c r="Q1315">
        <v>0</v>
      </c>
      <c r="R1315" t="s">
        <v>43</v>
      </c>
      <c r="S1315" s="16">
        <v>8448</v>
      </c>
      <c r="T1315" s="16">
        <v>0</v>
      </c>
      <c r="U1315" s="16">
        <v>500</v>
      </c>
      <c r="V1315" s="16">
        <v>10</v>
      </c>
      <c r="W1315" s="16">
        <v>13272</v>
      </c>
      <c r="X1315" s="16">
        <v>-5334</v>
      </c>
    </row>
    <row r="1316" spans="1:24" x14ac:dyDescent="0.25">
      <c r="A1316" s="4" t="s">
        <v>24</v>
      </c>
      <c r="B1316" s="5" t="s">
        <v>1782</v>
      </c>
      <c r="C1316" s="6" t="s">
        <v>35</v>
      </c>
      <c r="D1316" s="7">
        <v>184</v>
      </c>
      <c r="E1316" t="s">
        <v>567</v>
      </c>
      <c r="F1316" t="s">
        <v>37</v>
      </c>
      <c r="G1316" t="s">
        <v>472</v>
      </c>
      <c r="H1316" t="s">
        <v>30</v>
      </c>
      <c r="I1316" t="s">
        <v>40</v>
      </c>
      <c r="J1316" s="8" t="s">
        <v>32</v>
      </c>
      <c r="K1316" s="8">
        <v>108</v>
      </c>
      <c r="L1316" t="s">
        <v>41</v>
      </c>
      <c r="M1316" s="9">
        <v>48</v>
      </c>
      <c r="N1316" s="10">
        <v>5416.666666666667</v>
      </c>
      <c r="O1316">
        <v>0.8</v>
      </c>
      <c r="P1316">
        <v>0.95</v>
      </c>
      <c r="Q1316">
        <v>0</v>
      </c>
      <c r="R1316" t="s">
        <v>43</v>
      </c>
      <c r="S1316" s="16">
        <v>3939.8399999999997</v>
      </c>
      <c r="T1316" s="16">
        <v>5416.666666666667</v>
      </c>
      <c r="U1316" s="16">
        <v>750</v>
      </c>
      <c r="V1316" s="16">
        <v>50</v>
      </c>
      <c r="W1316" s="16">
        <v>0</v>
      </c>
      <c r="X1316" s="16">
        <v>-2276.8266666666673</v>
      </c>
    </row>
    <row r="1317" spans="1:24" x14ac:dyDescent="0.25">
      <c r="A1317" s="4" t="s">
        <v>24</v>
      </c>
      <c r="B1317" s="5" t="s">
        <v>1783</v>
      </c>
      <c r="C1317" s="6" t="s">
        <v>92</v>
      </c>
      <c r="D1317" s="7">
        <v>258</v>
      </c>
      <c r="E1317" t="s">
        <v>123</v>
      </c>
      <c r="F1317" t="s">
        <v>37</v>
      </c>
      <c r="G1317" t="s">
        <v>124</v>
      </c>
      <c r="H1317" t="s">
        <v>51</v>
      </c>
      <c r="I1317" t="s">
        <v>76</v>
      </c>
      <c r="J1317" s="8" t="s">
        <v>46</v>
      </c>
      <c r="K1317" s="8">
        <v>0</v>
      </c>
      <c r="L1317" t="s">
        <v>99</v>
      </c>
      <c r="M1317" s="9">
        <v>48</v>
      </c>
      <c r="N1317" s="10">
        <v>49</v>
      </c>
      <c r="O1317">
        <v>1</v>
      </c>
      <c r="P1317">
        <v>1.17</v>
      </c>
      <c r="Q1317">
        <v>0</v>
      </c>
      <c r="R1317" t="s">
        <v>43</v>
      </c>
      <c r="S1317" s="16">
        <v>0</v>
      </c>
      <c r="T1317" s="16">
        <v>0</v>
      </c>
      <c r="U1317" s="16">
        <v>200</v>
      </c>
      <c r="V1317" s="16">
        <v>500</v>
      </c>
      <c r="W1317" s="16">
        <v>0</v>
      </c>
      <c r="X1317" s="16">
        <v>-700</v>
      </c>
    </row>
    <row r="1318" spans="1:24" x14ac:dyDescent="0.25">
      <c r="A1318" s="4" t="s">
        <v>24</v>
      </c>
      <c r="B1318" s="5" t="s">
        <v>1784</v>
      </c>
      <c r="C1318" s="6" t="s">
        <v>35</v>
      </c>
      <c r="D1318" s="7">
        <v>215</v>
      </c>
      <c r="E1318" t="s">
        <v>698</v>
      </c>
      <c r="F1318" t="s">
        <v>28</v>
      </c>
      <c r="G1318" t="s">
        <v>625</v>
      </c>
      <c r="H1318" t="s">
        <v>30</v>
      </c>
      <c r="I1318" t="s">
        <v>76</v>
      </c>
      <c r="J1318" s="8" t="s">
        <v>32</v>
      </c>
      <c r="K1318" s="8">
        <v>164</v>
      </c>
      <c r="L1318" t="s">
        <v>41</v>
      </c>
      <c r="M1318" s="9">
        <v>48</v>
      </c>
      <c r="N1318" s="10">
        <v>5416.666666666667</v>
      </c>
      <c r="O1318">
        <v>1</v>
      </c>
      <c r="P1318">
        <v>0.86</v>
      </c>
      <c r="Q1318">
        <v>0</v>
      </c>
      <c r="R1318" t="s">
        <v>43</v>
      </c>
      <c r="S1318" s="16">
        <v>6604.8</v>
      </c>
      <c r="T1318" s="16">
        <v>5416.666666666667</v>
      </c>
      <c r="U1318" s="16">
        <v>0</v>
      </c>
      <c r="V1318" s="16">
        <v>0</v>
      </c>
      <c r="W1318" s="16">
        <v>0</v>
      </c>
      <c r="X1318" s="16">
        <v>1188.1333333333332</v>
      </c>
    </row>
    <row r="1319" spans="1:24" x14ac:dyDescent="0.25">
      <c r="A1319" s="4" t="s">
        <v>24</v>
      </c>
      <c r="B1319" s="5" t="s">
        <v>1785</v>
      </c>
      <c r="C1319" s="6" t="s">
        <v>26</v>
      </c>
      <c r="D1319" s="7">
        <v>287</v>
      </c>
      <c r="E1319" t="s">
        <v>649</v>
      </c>
      <c r="F1319" t="s">
        <v>37</v>
      </c>
      <c r="G1319" t="s">
        <v>85</v>
      </c>
      <c r="H1319" t="s">
        <v>51</v>
      </c>
      <c r="I1319" t="s">
        <v>31</v>
      </c>
      <c r="J1319" s="8" t="s">
        <v>46</v>
      </c>
      <c r="K1319" s="8">
        <v>0</v>
      </c>
      <c r="L1319" t="s">
        <v>90</v>
      </c>
      <c r="M1319" s="9">
        <v>35</v>
      </c>
      <c r="N1319" s="10">
        <v>923.07692307692309</v>
      </c>
      <c r="O1319">
        <v>1.2</v>
      </c>
      <c r="P1319">
        <v>0.95</v>
      </c>
      <c r="Q1319">
        <v>0</v>
      </c>
      <c r="R1319" t="s">
        <v>43</v>
      </c>
      <c r="S1319" s="16">
        <v>0</v>
      </c>
      <c r="T1319" s="16">
        <v>0</v>
      </c>
      <c r="U1319" s="16">
        <v>200</v>
      </c>
      <c r="V1319" s="16">
        <v>10</v>
      </c>
      <c r="W1319" s="16">
        <v>0</v>
      </c>
      <c r="X1319" s="16">
        <v>-210</v>
      </c>
    </row>
    <row r="1320" spans="1:24" x14ac:dyDescent="0.25">
      <c r="A1320" s="4" t="s">
        <v>24</v>
      </c>
      <c r="B1320" s="5" t="s">
        <v>1786</v>
      </c>
      <c r="C1320" s="6" t="s">
        <v>92</v>
      </c>
      <c r="D1320" s="7">
        <v>234</v>
      </c>
      <c r="E1320" t="s">
        <v>163</v>
      </c>
      <c r="F1320" t="s">
        <v>28</v>
      </c>
      <c r="G1320" t="s">
        <v>164</v>
      </c>
      <c r="H1320" t="s">
        <v>51</v>
      </c>
      <c r="I1320" t="s">
        <v>52</v>
      </c>
      <c r="J1320" s="8" t="s">
        <v>46</v>
      </c>
      <c r="K1320" s="8">
        <v>137</v>
      </c>
      <c r="L1320" t="s">
        <v>99</v>
      </c>
      <c r="M1320" s="9">
        <v>48</v>
      </c>
      <c r="N1320" s="10">
        <v>45</v>
      </c>
      <c r="O1320">
        <v>1.1000000000000001</v>
      </c>
      <c r="P1320">
        <v>1.01</v>
      </c>
      <c r="Q1320">
        <v>0</v>
      </c>
      <c r="R1320" t="s">
        <v>43</v>
      </c>
      <c r="S1320" s="16">
        <v>8532.48</v>
      </c>
      <c r="T1320" s="16">
        <v>0</v>
      </c>
      <c r="U1320" s="16">
        <v>200</v>
      </c>
      <c r="V1320" s="16">
        <v>10</v>
      </c>
      <c r="W1320" s="16">
        <v>6165</v>
      </c>
      <c r="X1320" s="16">
        <v>2157.4799999999996</v>
      </c>
    </row>
    <row r="1321" spans="1:24" x14ac:dyDescent="0.25">
      <c r="A1321" s="4" t="s">
        <v>24</v>
      </c>
      <c r="B1321" s="5" t="s">
        <v>1787</v>
      </c>
      <c r="C1321" s="6" t="s">
        <v>92</v>
      </c>
      <c r="D1321" s="7">
        <v>88</v>
      </c>
      <c r="E1321" t="s">
        <v>71</v>
      </c>
      <c r="F1321" t="s">
        <v>37</v>
      </c>
      <c r="G1321" t="s">
        <v>72</v>
      </c>
      <c r="H1321" t="s">
        <v>39</v>
      </c>
      <c r="I1321" t="s">
        <v>40</v>
      </c>
      <c r="J1321" s="8" t="s">
        <v>46</v>
      </c>
      <c r="K1321" s="8">
        <v>0</v>
      </c>
      <c r="L1321" t="s">
        <v>99</v>
      </c>
      <c r="M1321" s="9">
        <v>40</v>
      </c>
      <c r="N1321" s="10">
        <v>41</v>
      </c>
      <c r="O1321">
        <v>0.8</v>
      </c>
      <c r="P1321">
        <v>0.8</v>
      </c>
      <c r="Q1321">
        <v>0</v>
      </c>
      <c r="R1321" t="s">
        <v>43</v>
      </c>
      <c r="S1321" s="16">
        <v>0</v>
      </c>
      <c r="T1321" s="16">
        <v>0</v>
      </c>
      <c r="U1321" s="16">
        <v>500</v>
      </c>
      <c r="V1321" s="16">
        <v>0</v>
      </c>
      <c r="W1321" s="16">
        <v>0</v>
      </c>
      <c r="X1321" s="16">
        <v>-500</v>
      </c>
    </row>
    <row r="1322" spans="1:24" x14ac:dyDescent="0.25">
      <c r="A1322" s="4" t="s">
        <v>24</v>
      </c>
      <c r="B1322" s="5" t="s">
        <v>1788</v>
      </c>
      <c r="C1322" s="6" t="s">
        <v>92</v>
      </c>
      <c r="D1322" s="7">
        <v>138</v>
      </c>
      <c r="E1322" t="s">
        <v>369</v>
      </c>
      <c r="F1322" t="s">
        <v>37</v>
      </c>
      <c r="G1322" t="s">
        <v>370</v>
      </c>
      <c r="H1322" t="s">
        <v>39</v>
      </c>
      <c r="I1322" t="s">
        <v>40</v>
      </c>
      <c r="J1322" s="8" t="s">
        <v>46</v>
      </c>
      <c r="K1322" s="8">
        <v>0</v>
      </c>
      <c r="L1322" t="s">
        <v>99</v>
      </c>
      <c r="M1322" s="9">
        <v>35</v>
      </c>
      <c r="N1322" s="10">
        <v>52</v>
      </c>
      <c r="O1322">
        <v>0.8</v>
      </c>
      <c r="P1322">
        <v>0.81</v>
      </c>
      <c r="Q1322">
        <v>0</v>
      </c>
      <c r="R1322" t="s">
        <v>43</v>
      </c>
      <c r="S1322" s="16">
        <v>0</v>
      </c>
      <c r="T1322" s="16">
        <v>0</v>
      </c>
      <c r="U1322" s="16">
        <v>500</v>
      </c>
      <c r="V1322" s="16">
        <v>0</v>
      </c>
      <c r="W1322" s="16">
        <v>0</v>
      </c>
      <c r="X1322" s="16">
        <v>-500</v>
      </c>
    </row>
    <row r="1323" spans="1:24" x14ac:dyDescent="0.25">
      <c r="A1323" s="4" t="s">
        <v>24</v>
      </c>
      <c r="B1323" s="5" t="s">
        <v>1789</v>
      </c>
      <c r="C1323" s="6" t="s">
        <v>135</v>
      </c>
      <c r="D1323" s="7">
        <v>28</v>
      </c>
      <c r="E1323" t="s">
        <v>611</v>
      </c>
      <c r="F1323" t="s">
        <v>28</v>
      </c>
      <c r="G1323" t="s">
        <v>172</v>
      </c>
      <c r="H1323" t="s">
        <v>51</v>
      </c>
      <c r="I1323" t="s">
        <v>31</v>
      </c>
      <c r="J1323" s="8" t="s">
        <v>46</v>
      </c>
      <c r="K1323" s="8">
        <v>127</v>
      </c>
      <c r="L1323" t="s">
        <v>138</v>
      </c>
      <c r="M1323" s="9">
        <v>55</v>
      </c>
      <c r="N1323" s="10">
        <v>2307.6923076923076</v>
      </c>
      <c r="O1323">
        <v>1.2</v>
      </c>
      <c r="P1323">
        <v>1.0900000000000001</v>
      </c>
      <c r="Q1323">
        <v>0</v>
      </c>
      <c r="R1323" t="s">
        <v>43</v>
      </c>
      <c r="S1323" s="16">
        <v>11510.400000000001</v>
      </c>
      <c r="T1323" s="16">
        <v>2307.6923076923076</v>
      </c>
      <c r="U1323" s="16">
        <v>200</v>
      </c>
      <c r="V1323" s="16">
        <v>250</v>
      </c>
      <c r="W1323" s="16">
        <v>0</v>
      </c>
      <c r="X1323" s="16">
        <v>8752.7076923076929</v>
      </c>
    </row>
    <row r="1324" spans="1:24" x14ac:dyDescent="0.25">
      <c r="A1324" s="4" t="s">
        <v>24</v>
      </c>
      <c r="B1324" s="5" t="s">
        <v>1790</v>
      </c>
      <c r="C1324" s="6" t="s">
        <v>92</v>
      </c>
      <c r="D1324" s="7">
        <v>123</v>
      </c>
      <c r="E1324" t="s">
        <v>1015</v>
      </c>
      <c r="F1324" t="s">
        <v>28</v>
      </c>
      <c r="G1324" t="s">
        <v>105</v>
      </c>
      <c r="H1324" t="s">
        <v>39</v>
      </c>
      <c r="I1324" t="s">
        <v>52</v>
      </c>
      <c r="J1324" s="8" t="s">
        <v>46</v>
      </c>
      <c r="K1324" s="8">
        <v>164</v>
      </c>
      <c r="L1324" t="s">
        <v>99</v>
      </c>
      <c r="M1324" s="9">
        <v>48</v>
      </c>
      <c r="N1324" s="10">
        <v>54</v>
      </c>
      <c r="O1324">
        <v>1.1000000000000001</v>
      </c>
      <c r="P1324">
        <v>1.1499999999999999</v>
      </c>
      <c r="Q1324">
        <v>0</v>
      </c>
      <c r="R1324" t="s">
        <v>43</v>
      </c>
      <c r="S1324" s="16">
        <v>9715.1999999999989</v>
      </c>
      <c r="T1324" s="16">
        <v>0</v>
      </c>
      <c r="U1324" s="16">
        <v>500</v>
      </c>
      <c r="V1324" s="16">
        <v>250</v>
      </c>
      <c r="W1324" s="16">
        <v>8856</v>
      </c>
      <c r="X1324" s="16">
        <v>109.19999999999891</v>
      </c>
    </row>
    <row r="1325" spans="1:24" x14ac:dyDescent="0.25">
      <c r="A1325" s="4" t="s">
        <v>24</v>
      </c>
      <c r="B1325" s="5" t="s">
        <v>1791</v>
      </c>
      <c r="C1325" s="6" t="s">
        <v>92</v>
      </c>
      <c r="D1325" s="7">
        <v>74</v>
      </c>
      <c r="E1325" t="s">
        <v>1020</v>
      </c>
      <c r="F1325" t="s">
        <v>28</v>
      </c>
      <c r="G1325" t="s">
        <v>208</v>
      </c>
      <c r="H1325" t="s">
        <v>39</v>
      </c>
      <c r="I1325" t="s">
        <v>52</v>
      </c>
      <c r="J1325" s="8" t="s">
        <v>46</v>
      </c>
      <c r="K1325" s="8">
        <v>162</v>
      </c>
      <c r="L1325" t="s">
        <v>99</v>
      </c>
      <c r="M1325" s="9">
        <v>40</v>
      </c>
      <c r="N1325" s="10">
        <v>55</v>
      </c>
      <c r="O1325">
        <v>1.1000000000000001</v>
      </c>
      <c r="P1325">
        <v>0.99</v>
      </c>
      <c r="Q1325">
        <v>0</v>
      </c>
      <c r="R1325" t="s">
        <v>43</v>
      </c>
      <c r="S1325" s="16">
        <v>6969.6000000000013</v>
      </c>
      <c r="T1325" s="16">
        <v>0</v>
      </c>
      <c r="U1325" s="16">
        <v>500</v>
      </c>
      <c r="V1325" s="16">
        <v>0</v>
      </c>
      <c r="W1325" s="16">
        <v>8910</v>
      </c>
      <c r="X1325" s="16">
        <v>-2440.3999999999987</v>
      </c>
    </row>
    <row r="1326" spans="1:24" x14ac:dyDescent="0.25">
      <c r="A1326" s="4" t="s">
        <v>24</v>
      </c>
      <c r="B1326" s="5" t="s">
        <v>1792</v>
      </c>
      <c r="C1326" s="6" t="s">
        <v>92</v>
      </c>
      <c r="D1326" s="7">
        <v>256</v>
      </c>
      <c r="E1326" t="s">
        <v>140</v>
      </c>
      <c r="F1326" t="s">
        <v>37</v>
      </c>
      <c r="G1326" t="s">
        <v>124</v>
      </c>
      <c r="H1326" t="s">
        <v>51</v>
      </c>
      <c r="I1326" t="s">
        <v>31</v>
      </c>
      <c r="J1326" s="8" t="s">
        <v>32</v>
      </c>
      <c r="K1326" s="8">
        <v>98</v>
      </c>
      <c r="L1326" t="s">
        <v>95</v>
      </c>
      <c r="M1326" s="9">
        <v>60</v>
      </c>
      <c r="N1326" s="10">
        <v>79</v>
      </c>
      <c r="O1326">
        <v>1.2</v>
      </c>
      <c r="P1326">
        <v>1.17</v>
      </c>
      <c r="Q1326">
        <v>0</v>
      </c>
      <c r="R1326" t="s">
        <v>43</v>
      </c>
      <c r="S1326" s="16">
        <v>8255.5199999999986</v>
      </c>
      <c r="T1326" s="16">
        <v>0</v>
      </c>
      <c r="U1326" s="16">
        <v>750</v>
      </c>
      <c r="V1326" s="16">
        <v>10</v>
      </c>
      <c r="W1326" s="16">
        <v>7742</v>
      </c>
      <c r="X1326" s="16">
        <v>-246.48000000000138</v>
      </c>
    </row>
    <row r="1327" spans="1:24" x14ac:dyDescent="0.25">
      <c r="A1327" s="4" t="s">
        <v>24</v>
      </c>
      <c r="B1327" s="5" t="s">
        <v>1793</v>
      </c>
      <c r="C1327" s="6" t="s">
        <v>35</v>
      </c>
      <c r="D1327" s="7">
        <v>263</v>
      </c>
      <c r="E1327" t="s">
        <v>1030</v>
      </c>
      <c r="F1327" t="s">
        <v>28</v>
      </c>
      <c r="G1327" t="s">
        <v>403</v>
      </c>
      <c r="H1327" t="s">
        <v>51</v>
      </c>
      <c r="I1327" t="s">
        <v>76</v>
      </c>
      <c r="J1327" s="8" t="s">
        <v>46</v>
      </c>
      <c r="K1327" s="8">
        <v>167</v>
      </c>
      <c r="L1327" t="s">
        <v>53</v>
      </c>
      <c r="M1327" s="9">
        <v>24</v>
      </c>
      <c r="N1327" s="10">
        <v>384.61538461538464</v>
      </c>
      <c r="O1327">
        <v>1</v>
      </c>
      <c r="P1327">
        <v>1.1499999999999999</v>
      </c>
      <c r="Q1327">
        <v>0</v>
      </c>
      <c r="R1327" t="s">
        <v>43</v>
      </c>
      <c r="S1327" s="16">
        <v>4416</v>
      </c>
      <c r="T1327" s="16">
        <v>384.61538461538464</v>
      </c>
      <c r="U1327" s="16">
        <v>200</v>
      </c>
      <c r="V1327" s="16">
        <v>100</v>
      </c>
      <c r="W1327" s="16">
        <v>0</v>
      </c>
      <c r="X1327" s="16">
        <v>3731.3846153846152</v>
      </c>
    </row>
    <row r="1328" spans="1:24" x14ac:dyDescent="0.25">
      <c r="A1328" s="4" t="s">
        <v>24</v>
      </c>
      <c r="B1328" s="5" t="s">
        <v>1794</v>
      </c>
      <c r="C1328" s="6" t="s">
        <v>92</v>
      </c>
      <c r="D1328" s="7">
        <v>246</v>
      </c>
      <c r="E1328" t="s">
        <v>108</v>
      </c>
      <c r="F1328" t="s">
        <v>37</v>
      </c>
      <c r="G1328" t="s">
        <v>109</v>
      </c>
      <c r="H1328" t="s">
        <v>64</v>
      </c>
      <c r="I1328" t="s">
        <v>40</v>
      </c>
      <c r="J1328" s="8" t="s">
        <v>46</v>
      </c>
      <c r="K1328" s="8">
        <v>0</v>
      </c>
      <c r="L1328" t="s">
        <v>99</v>
      </c>
      <c r="M1328" s="9">
        <v>48</v>
      </c>
      <c r="N1328" s="10">
        <v>42</v>
      </c>
      <c r="O1328">
        <v>0.8</v>
      </c>
      <c r="P1328">
        <v>0.86</v>
      </c>
      <c r="Q1328">
        <v>0</v>
      </c>
      <c r="R1328" t="s">
        <v>43</v>
      </c>
      <c r="S1328" s="16">
        <v>0</v>
      </c>
      <c r="T1328" s="16">
        <v>0</v>
      </c>
      <c r="U1328" s="16">
        <v>1000</v>
      </c>
      <c r="V1328" s="16">
        <v>0</v>
      </c>
      <c r="W1328" s="16">
        <v>0</v>
      </c>
      <c r="X1328" s="16">
        <v>-1000</v>
      </c>
    </row>
    <row r="1329" spans="1:24" x14ac:dyDescent="0.25">
      <c r="A1329" s="4" t="s">
        <v>24</v>
      </c>
      <c r="B1329" s="5" t="s">
        <v>1795</v>
      </c>
      <c r="C1329" s="6" t="s">
        <v>135</v>
      </c>
      <c r="D1329" s="7">
        <v>52</v>
      </c>
      <c r="E1329" t="s">
        <v>1435</v>
      </c>
      <c r="F1329" t="s">
        <v>28</v>
      </c>
      <c r="G1329" t="s">
        <v>133</v>
      </c>
      <c r="H1329" t="s">
        <v>30</v>
      </c>
      <c r="I1329" t="s">
        <v>31</v>
      </c>
      <c r="J1329" s="8" t="s">
        <v>46</v>
      </c>
      <c r="K1329" s="8">
        <v>0</v>
      </c>
      <c r="L1329" t="s">
        <v>138</v>
      </c>
      <c r="M1329" s="9">
        <v>55</v>
      </c>
      <c r="N1329" s="10">
        <v>2307.6923076923076</v>
      </c>
      <c r="O1329">
        <v>1.2</v>
      </c>
      <c r="P1329">
        <v>0.99</v>
      </c>
      <c r="Q1329">
        <v>0</v>
      </c>
      <c r="R1329" t="s">
        <v>43</v>
      </c>
      <c r="S1329" s="16">
        <v>10454.4</v>
      </c>
      <c r="T1329" s="16">
        <v>0</v>
      </c>
      <c r="U1329" s="16">
        <v>0</v>
      </c>
      <c r="V1329" s="16">
        <v>10</v>
      </c>
      <c r="W1329" s="16">
        <v>0</v>
      </c>
      <c r="X1329" s="16">
        <v>10444.4</v>
      </c>
    </row>
    <row r="1330" spans="1:24" x14ac:dyDescent="0.25">
      <c r="A1330" s="4" t="s">
        <v>24</v>
      </c>
      <c r="B1330" s="5" t="s">
        <v>1796</v>
      </c>
      <c r="C1330" s="6" t="s">
        <v>92</v>
      </c>
      <c r="D1330" s="7">
        <v>66</v>
      </c>
      <c r="E1330" t="s">
        <v>194</v>
      </c>
      <c r="F1330" t="s">
        <v>37</v>
      </c>
      <c r="G1330" t="s">
        <v>195</v>
      </c>
      <c r="H1330" t="s">
        <v>39</v>
      </c>
      <c r="I1330" t="s">
        <v>52</v>
      </c>
      <c r="J1330" s="8" t="s">
        <v>46</v>
      </c>
      <c r="K1330" s="8">
        <v>125</v>
      </c>
      <c r="L1330" t="s">
        <v>99</v>
      </c>
      <c r="M1330" s="9">
        <v>40</v>
      </c>
      <c r="N1330" s="10">
        <v>53</v>
      </c>
      <c r="O1330">
        <v>1.1000000000000001</v>
      </c>
      <c r="P1330">
        <v>0.88</v>
      </c>
      <c r="Q1330">
        <v>0</v>
      </c>
      <c r="R1330" t="s">
        <v>43</v>
      </c>
      <c r="S1330" s="16">
        <v>4840</v>
      </c>
      <c r="T1330" s="16">
        <v>0</v>
      </c>
      <c r="U1330" s="16">
        <v>500</v>
      </c>
      <c r="V1330" s="16">
        <v>250</v>
      </c>
      <c r="W1330" s="16">
        <v>6625</v>
      </c>
      <c r="X1330" s="16">
        <v>-2535</v>
      </c>
    </row>
    <row r="1331" spans="1:24" x14ac:dyDescent="0.25">
      <c r="A1331" s="4" t="s">
        <v>24</v>
      </c>
      <c r="B1331" s="5" t="s">
        <v>1797</v>
      </c>
      <c r="C1331" s="6" t="s">
        <v>35</v>
      </c>
      <c r="D1331" s="7">
        <v>76</v>
      </c>
      <c r="E1331" t="s">
        <v>1212</v>
      </c>
      <c r="F1331" t="s">
        <v>37</v>
      </c>
      <c r="G1331" t="s">
        <v>208</v>
      </c>
      <c r="H1331" t="s">
        <v>39</v>
      </c>
      <c r="I1331" t="s">
        <v>40</v>
      </c>
      <c r="J1331" s="8" t="s">
        <v>32</v>
      </c>
      <c r="K1331" s="8">
        <v>160</v>
      </c>
      <c r="L1331" t="s">
        <v>41</v>
      </c>
      <c r="M1331" s="9">
        <v>48</v>
      </c>
      <c r="N1331" s="10">
        <v>5416.666666666667</v>
      </c>
      <c r="O1331">
        <v>0.8</v>
      </c>
      <c r="P1331">
        <v>0.99</v>
      </c>
      <c r="Q1331">
        <v>0</v>
      </c>
      <c r="R1331" t="s">
        <v>43</v>
      </c>
      <c r="S1331" s="16">
        <v>6082.5599999999995</v>
      </c>
      <c r="T1331" s="16">
        <v>5416.666666666667</v>
      </c>
      <c r="U1331" s="16">
        <v>750</v>
      </c>
      <c r="V1331" s="16">
        <v>50</v>
      </c>
      <c r="W1331" s="16">
        <v>0</v>
      </c>
      <c r="X1331" s="16">
        <v>-134.10666666666748</v>
      </c>
    </row>
    <row r="1332" spans="1:24" x14ac:dyDescent="0.25">
      <c r="A1332" s="4" t="s">
        <v>24</v>
      </c>
      <c r="B1332" s="5" t="s">
        <v>1798</v>
      </c>
      <c r="C1332" s="6" t="s">
        <v>92</v>
      </c>
      <c r="D1332" s="7">
        <v>230</v>
      </c>
      <c r="E1332" t="s">
        <v>509</v>
      </c>
      <c r="F1332" t="s">
        <v>28</v>
      </c>
      <c r="G1332" t="s">
        <v>80</v>
      </c>
      <c r="H1332" t="s">
        <v>81</v>
      </c>
      <c r="I1332" t="s">
        <v>76</v>
      </c>
      <c r="J1332" s="8" t="s">
        <v>46</v>
      </c>
      <c r="K1332" s="8">
        <v>166</v>
      </c>
      <c r="L1332" t="s">
        <v>99</v>
      </c>
      <c r="M1332" s="9">
        <v>40</v>
      </c>
      <c r="N1332" s="10">
        <v>55</v>
      </c>
      <c r="O1332">
        <v>1</v>
      </c>
      <c r="P1332">
        <v>1.1599999999999999</v>
      </c>
      <c r="Q1332">
        <v>0</v>
      </c>
      <c r="R1332" t="s">
        <v>43</v>
      </c>
      <c r="S1332" s="16">
        <v>7423.9999999999991</v>
      </c>
      <c r="T1332" s="16">
        <v>0</v>
      </c>
      <c r="U1332" s="16">
        <v>0</v>
      </c>
      <c r="V1332" s="16">
        <v>250</v>
      </c>
      <c r="W1332" s="16">
        <v>9130</v>
      </c>
      <c r="X1332" s="16">
        <v>-1956.0000000000009</v>
      </c>
    </row>
    <row r="1333" spans="1:24" x14ac:dyDescent="0.25">
      <c r="A1333" s="4" t="s">
        <v>24</v>
      </c>
      <c r="B1333" s="5" t="s">
        <v>1799</v>
      </c>
      <c r="C1333" s="6" t="s">
        <v>92</v>
      </c>
      <c r="D1333" s="7">
        <v>90</v>
      </c>
      <c r="E1333" t="s">
        <v>765</v>
      </c>
      <c r="F1333" t="s">
        <v>37</v>
      </c>
      <c r="G1333" t="s">
        <v>766</v>
      </c>
      <c r="H1333" t="s">
        <v>81</v>
      </c>
      <c r="I1333" t="s">
        <v>40</v>
      </c>
      <c r="J1333" s="8" t="s">
        <v>32</v>
      </c>
      <c r="K1333" s="8">
        <v>160</v>
      </c>
      <c r="L1333" t="s">
        <v>95</v>
      </c>
      <c r="M1333" s="9">
        <v>60</v>
      </c>
      <c r="N1333" s="10">
        <v>71</v>
      </c>
      <c r="O1333">
        <v>0.8</v>
      </c>
      <c r="P1333">
        <v>1.01</v>
      </c>
      <c r="Q1333">
        <v>0</v>
      </c>
      <c r="R1333" t="s">
        <v>43</v>
      </c>
      <c r="S1333" s="16">
        <v>7756.8</v>
      </c>
      <c r="T1333" s="16">
        <v>0</v>
      </c>
      <c r="U1333" s="16">
        <v>0</v>
      </c>
      <c r="V1333" s="16">
        <v>250</v>
      </c>
      <c r="W1333" s="16">
        <v>11360</v>
      </c>
      <c r="X1333" s="16">
        <v>-3853.2</v>
      </c>
    </row>
    <row r="1334" spans="1:24" x14ac:dyDescent="0.25">
      <c r="A1334" s="4" t="s">
        <v>24</v>
      </c>
      <c r="B1334" s="5" t="s">
        <v>1800</v>
      </c>
      <c r="C1334" s="6" t="s">
        <v>92</v>
      </c>
      <c r="D1334" s="7">
        <v>266</v>
      </c>
      <c r="E1334" t="s">
        <v>607</v>
      </c>
      <c r="F1334" t="s">
        <v>37</v>
      </c>
      <c r="G1334" t="s">
        <v>148</v>
      </c>
      <c r="H1334" t="s">
        <v>81</v>
      </c>
      <c r="I1334" t="s">
        <v>86</v>
      </c>
      <c r="J1334" s="8" t="s">
        <v>32</v>
      </c>
      <c r="K1334" s="8">
        <v>0</v>
      </c>
      <c r="L1334" t="s">
        <v>95</v>
      </c>
      <c r="M1334" s="9">
        <v>72</v>
      </c>
      <c r="N1334" s="10">
        <v>78</v>
      </c>
      <c r="O1334">
        <v>0.9</v>
      </c>
      <c r="P1334">
        <v>1.2</v>
      </c>
      <c r="Q1334">
        <v>0</v>
      </c>
      <c r="R1334" t="s">
        <v>43</v>
      </c>
      <c r="S1334" s="16">
        <v>0</v>
      </c>
      <c r="T1334" s="16">
        <v>0</v>
      </c>
      <c r="U1334" s="16">
        <v>0</v>
      </c>
      <c r="V1334" s="16">
        <v>100</v>
      </c>
      <c r="W1334" s="16">
        <v>0</v>
      </c>
      <c r="X1334" s="16">
        <v>-100</v>
      </c>
    </row>
    <row r="1335" spans="1:24" x14ac:dyDescent="0.25">
      <c r="A1335" s="4" t="s">
        <v>24</v>
      </c>
      <c r="B1335" s="5" t="s">
        <v>1801</v>
      </c>
      <c r="C1335" s="6" t="s">
        <v>92</v>
      </c>
      <c r="D1335" s="7">
        <v>48</v>
      </c>
      <c r="E1335" t="s">
        <v>493</v>
      </c>
      <c r="F1335" t="s">
        <v>37</v>
      </c>
      <c r="G1335" t="s">
        <v>318</v>
      </c>
      <c r="H1335" t="s">
        <v>81</v>
      </c>
      <c r="I1335" t="s">
        <v>76</v>
      </c>
      <c r="J1335" s="8" t="s">
        <v>32</v>
      </c>
      <c r="K1335" s="8">
        <v>113</v>
      </c>
      <c r="L1335" t="s">
        <v>95</v>
      </c>
      <c r="M1335" s="9">
        <v>60</v>
      </c>
      <c r="N1335" s="10">
        <v>74</v>
      </c>
      <c r="O1335">
        <v>1</v>
      </c>
      <c r="P1335">
        <v>0.97</v>
      </c>
      <c r="Q1335">
        <v>0</v>
      </c>
      <c r="R1335" t="s">
        <v>43</v>
      </c>
      <c r="S1335" s="16">
        <v>6576.5999999999995</v>
      </c>
      <c r="T1335" s="16">
        <v>0</v>
      </c>
      <c r="U1335" s="16">
        <v>1000</v>
      </c>
      <c r="V1335" s="16">
        <v>10</v>
      </c>
      <c r="W1335" s="16">
        <v>8362</v>
      </c>
      <c r="X1335" s="16">
        <v>-2795.4000000000005</v>
      </c>
    </row>
    <row r="1336" spans="1:24" x14ac:dyDescent="0.25">
      <c r="A1336" s="4" t="s">
        <v>24</v>
      </c>
      <c r="B1336" s="5" t="s">
        <v>1802</v>
      </c>
      <c r="C1336" s="6" t="s">
        <v>92</v>
      </c>
      <c r="D1336" s="7">
        <v>160</v>
      </c>
      <c r="E1336" t="s">
        <v>304</v>
      </c>
      <c r="F1336" t="s">
        <v>28</v>
      </c>
      <c r="G1336" t="s">
        <v>305</v>
      </c>
      <c r="H1336" t="s">
        <v>64</v>
      </c>
      <c r="I1336" t="s">
        <v>40</v>
      </c>
      <c r="J1336" s="8" t="s">
        <v>46</v>
      </c>
      <c r="K1336" s="8">
        <v>160</v>
      </c>
      <c r="L1336" t="s">
        <v>99</v>
      </c>
      <c r="M1336" s="9">
        <v>40</v>
      </c>
      <c r="N1336" s="10">
        <v>40</v>
      </c>
      <c r="O1336">
        <v>0.8</v>
      </c>
      <c r="P1336">
        <v>1.02</v>
      </c>
      <c r="Q1336">
        <v>0</v>
      </c>
      <c r="R1336" t="s">
        <v>43</v>
      </c>
      <c r="S1336" s="16">
        <v>5222.3999999999996</v>
      </c>
      <c r="T1336" s="16">
        <v>0</v>
      </c>
      <c r="U1336" s="16">
        <v>0</v>
      </c>
      <c r="V1336" s="16">
        <v>10</v>
      </c>
      <c r="W1336" s="16">
        <v>6400</v>
      </c>
      <c r="X1336" s="16">
        <v>-1187.6000000000004</v>
      </c>
    </row>
    <row r="1337" spans="1:24" x14ac:dyDescent="0.25">
      <c r="A1337" s="4" t="s">
        <v>24</v>
      </c>
      <c r="B1337" s="5" t="s">
        <v>1803</v>
      </c>
      <c r="C1337" s="6" t="s">
        <v>35</v>
      </c>
      <c r="D1337" s="7">
        <v>149</v>
      </c>
      <c r="E1337" t="s">
        <v>539</v>
      </c>
      <c r="F1337" t="s">
        <v>37</v>
      </c>
      <c r="G1337" t="s">
        <v>540</v>
      </c>
      <c r="H1337" t="s">
        <v>60</v>
      </c>
      <c r="I1337" t="s">
        <v>40</v>
      </c>
      <c r="J1337" s="8" t="s">
        <v>32</v>
      </c>
      <c r="K1337" s="8">
        <v>81</v>
      </c>
      <c r="L1337" t="s">
        <v>41</v>
      </c>
      <c r="M1337" s="9">
        <v>48</v>
      </c>
      <c r="N1337" s="10">
        <v>5416.666666666667</v>
      </c>
      <c r="O1337">
        <v>0.8</v>
      </c>
      <c r="P1337">
        <v>1.1299999999999999</v>
      </c>
      <c r="Q1337">
        <v>0</v>
      </c>
      <c r="R1337" t="s">
        <v>43</v>
      </c>
      <c r="S1337" s="16">
        <v>3514.752</v>
      </c>
      <c r="T1337" s="16">
        <v>5416.666666666667</v>
      </c>
      <c r="U1337" s="16">
        <v>1000</v>
      </c>
      <c r="V1337" s="16">
        <v>0</v>
      </c>
      <c r="W1337" s="16">
        <v>0</v>
      </c>
      <c r="X1337" s="16">
        <v>-2901.914666666667</v>
      </c>
    </row>
    <row r="1338" spans="1:24" x14ac:dyDescent="0.25">
      <c r="A1338" s="4" t="s">
        <v>24</v>
      </c>
      <c r="B1338" s="5" t="s">
        <v>1804</v>
      </c>
      <c r="C1338" s="6" t="s">
        <v>35</v>
      </c>
      <c r="D1338" s="7">
        <v>51</v>
      </c>
      <c r="E1338" t="s">
        <v>382</v>
      </c>
      <c r="F1338" t="s">
        <v>37</v>
      </c>
      <c r="G1338" t="s">
        <v>383</v>
      </c>
      <c r="H1338" t="s">
        <v>51</v>
      </c>
      <c r="I1338" t="s">
        <v>40</v>
      </c>
      <c r="J1338" s="8" t="s">
        <v>46</v>
      </c>
      <c r="K1338" s="8">
        <v>168</v>
      </c>
      <c r="L1338" t="s">
        <v>53</v>
      </c>
      <c r="M1338" s="9">
        <v>24</v>
      </c>
      <c r="N1338" s="10">
        <v>384.61538461538464</v>
      </c>
      <c r="O1338">
        <v>0.8</v>
      </c>
      <c r="P1338">
        <v>1.17</v>
      </c>
      <c r="Q1338">
        <v>0</v>
      </c>
      <c r="R1338" t="s">
        <v>43</v>
      </c>
      <c r="S1338" s="16">
        <v>3773.9520000000002</v>
      </c>
      <c r="T1338" s="16">
        <v>384.61538461538464</v>
      </c>
      <c r="U1338" s="16">
        <v>0</v>
      </c>
      <c r="V1338" s="16">
        <v>50</v>
      </c>
      <c r="W1338" s="16">
        <v>0</v>
      </c>
      <c r="X1338" s="16">
        <v>3339.3366153846155</v>
      </c>
    </row>
    <row r="1339" spans="1:24" x14ac:dyDescent="0.25">
      <c r="A1339" s="4" t="s">
        <v>24</v>
      </c>
      <c r="B1339" s="5" t="s">
        <v>1805</v>
      </c>
      <c r="C1339" s="6" t="s">
        <v>43</v>
      </c>
      <c r="D1339" s="7">
        <v>78</v>
      </c>
      <c r="E1339" t="s">
        <v>774</v>
      </c>
      <c r="F1339" t="s">
        <v>37</v>
      </c>
      <c r="G1339" t="s">
        <v>278</v>
      </c>
      <c r="H1339" t="s">
        <v>60</v>
      </c>
      <c r="I1339" t="s">
        <v>52</v>
      </c>
      <c r="J1339" s="8" t="s">
        <v>46</v>
      </c>
      <c r="K1339" s="8">
        <v>0</v>
      </c>
      <c r="L1339" t="s">
        <v>47</v>
      </c>
      <c r="M1339" s="9">
        <v>30</v>
      </c>
      <c r="N1339" s="10">
        <v>615.38461538461536</v>
      </c>
      <c r="O1339">
        <v>1.1000000000000001</v>
      </c>
      <c r="P1339">
        <v>1</v>
      </c>
      <c r="Q1339">
        <v>0</v>
      </c>
      <c r="R1339" t="s">
        <v>43</v>
      </c>
      <c r="S1339" s="16">
        <v>0</v>
      </c>
      <c r="T1339" s="16">
        <v>0</v>
      </c>
      <c r="U1339" s="16">
        <v>200</v>
      </c>
      <c r="V1339" s="16">
        <v>50</v>
      </c>
      <c r="W1339" s="16">
        <v>0</v>
      </c>
      <c r="X1339" s="16">
        <v>-250</v>
      </c>
    </row>
    <row r="1340" spans="1:24" x14ac:dyDescent="0.25">
      <c r="A1340" s="4" t="s">
        <v>24</v>
      </c>
      <c r="B1340" s="5" t="s">
        <v>1806</v>
      </c>
      <c r="C1340" s="6" t="s">
        <v>92</v>
      </c>
      <c r="D1340" s="7">
        <v>52</v>
      </c>
      <c r="E1340" t="s">
        <v>1435</v>
      </c>
      <c r="F1340" t="s">
        <v>28</v>
      </c>
      <c r="G1340" t="s">
        <v>133</v>
      </c>
      <c r="H1340" t="s">
        <v>30</v>
      </c>
      <c r="I1340" t="s">
        <v>31</v>
      </c>
      <c r="J1340" s="8" t="s">
        <v>46</v>
      </c>
      <c r="K1340" s="8">
        <v>0</v>
      </c>
      <c r="L1340" t="s">
        <v>99</v>
      </c>
      <c r="M1340" s="9">
        <v>40</v>
      </c>
      <c r="N1340" s="10">
        <v>40</v>
      </c>
      <c r="O1340">
        <v>1.2</v>
      </c>
      <c r="P1340">
        <v>0.99</v>
      </c>
      <c r="Q1340">
        <v>0</v>
      </c>
      <c r="R1340" t="s">
        <v>43</v>
      </c>
      <c r="S1340" s="16">
        <v>7603.2</v>
      </c>
      <c r="T1340" s="16">
        <v>0</v>
      </c>
      <c r="U1340" s="16">
        <v>200</v>
      </c>
      <c r="V1340" s="16">
        <v>10</v>
      </c>
      <c r="W1340" s="16">
        <v>0</v>
      </c>
      <c r="X1340" s="16">
        <v>7393.2</v>
      </c>
    </row>
    <row r="1341" spans="1:24" x14ac:dyDescent="0.25">
      <c r="A1341" s="4" t="s">
        <v>24</v>
      </c>
      <c r="B1341" s="5" t="s">
        <v>1807</v>
      </c>
      <c r="C1341" s="6" t="s">
        <v>92</v>
      </c>
      <c r="D1341" s="7">
        <v>212</v>
      </c>
      <c r="E1341" t="s">
        <v>897</v>
      </c>
      <c r="F1341" t="s">
        <v>37</v>
      </c>
      <c r="G1341" t="s">
        <v>625</v>
      </c>
      <c r="H1341" t="s">
        <v>30</v>
      </c>
      <c r="I1341" t="s">
        <v>86</v>
      </c>
      <c r="J1341" s="8" t="s">
        <v>46</v>
      </c>
      <c r="K1341" s="8">
        <v>160</v>
      </c>
      <c r="L1341" t="s">
        <v>99</v>
      </c>
      <c r="M1341" s="9">
        <v>48</v>
      </c>
      <c r="N1341" s="10">
        <v>41</v>
      </c>
      <c r="O1341">
        <v>0.9</v>
      </c>
      <c r="P1341">
        <v>0.86</v>
      </c>
      <c r="Q1341">
        <v>0</v>
      </c>
      <c r="R1341" t="s">
        <v>43</v>
      </c>
      <c r="S1341" s="16">
        <v>5944.32</v>
      </c>
      <c r="T1341" s="16">
        <v>0</v>
      </c>
      <c r="U1341" s="16">
        <v>200</v>
      </c>
      <c r="V1341" s="16">
        <v>10</v>
      </c>
      <c r="W1341" s="16">
        <v>6560</v>
      </c>
      <c r="X1341" s="16">
        <v>-825.68000000000029</v>
      </c>
    </row>
    <row r="1342" spans="1:24" x14ac:dyDescent="0.25">
      <c r="A1342" s="4" t="s">
        <v>24</v>
      </c>
      <c r="B1342" s="5" t="s">
        <v>1808</v>
      </c>
      <c r="C1342" s="6" t="s">
        <v>35</v>
      </c>
      <c r="D1342" s="7">
        <v>216</v>
      </c>
      <c r="E1342" t="s">
        <v>1388</v>
      </c>
      <c r="F1342" t="s">
        <v>37</v>
      </c>
      <c r="G1342" t="s">
        <v>625</v>
      </c>
      <c r="H1342" t="s">
        <v>30</v>
      </c>
      <c r="I1342" t="s">
        <v>40</v>
      </c>
      <c r="J1342" s="8" t="s">
        <v>46</v>
      </c>
      <c r="K1342" s="8">
        <v>168</v>
      </c>
      <c r="L1342" t="s">
        <v>53</v>
      </c>
      <c r="M1342" s="9">
        <v>24</v>
      </c>
      <c r="N1342" s="10">
        <v>384.61538461538464</v>
      </c>
      <c r="O1342">
        <v>0.8</v>
      </c>
      <c r="P1342">
        <v>0.86</v>
      </c>
      <c r="Q1342">
        <v>0</v>
      </c>
      <c r="R1342" t="s">
        <v>43</v>
      </c>
      <c r="S1342" s="16">
        <v>2774.0160000000001</v>
      </c>
      <c r="T1342" s="16">
        <v>384.61538461538464</v>
      </c>
      <c r="U1342" s="16">
        <v>200</v>
      </c>
      <c r="V1342" s="16">
        <v>10</v>
      </c>
      <c r="W1342" s="16">
        <v>0</v>
      </c>
      <c r="X1342" s="16">
        <v>2179.4006153846153</v>
      </c>
    </row>
    <row r="1343" spans="1:24" x14ac:dyDescent="0.25">
      <c r="A1343" s="4" t="s">
        <v>24</v>
      </c>
      <c r="B1343" s="5" t="s">
        <v>1809</v>
      </c>
      <c r="C1343" s="6" t="s">
        <v>92</v>
      </c>
      <c r="D1343" s="7">
        <v>296</v>
      </c>
      <c r="E1343" t="s">
        <v>632</v>
      </c>
      <c r="F1343" t="s">
        <v>28</v>
      </c>
      <c r="G1343" t="s">
        <v>182</v>
      </c>
      <c r="H1343" t="s">
        <v>30</v>
      </c>
      <c r="I1343" t="s">
        <v>52</v>
      </c>
      <c r="J1343" s="8" t="s">
        <v>46</v>
      </c>
      <c r="K1343" s="8">
        <v>162</v>
      </c>
      <c r="L1343" t="s">
        <v>99</v>
      </c>
      <c r="M1343" s="9">
        <v>48</v>
      </c>
      <c r="N1343" s="10">
        <v>52</v>
      </c>
      <c r="O1343">
        <v>1.1000000000000001</v>
      </c>
      <c r="P1343">
        <v>0.9</v>
      </c>
      <c r="Q1343">
        <v>0</v>
      </c>
      <c r="R1343" t="s">
        <v>43</v>
      </c>
      <c r="S1343" s="16">
        <v>7603.2</v>
      </c>
      <c r="T1343" s="16">
        <v>0</v>
      </c>
      <c r="U1343" s="16">
        <v>0</v>
      </c>
      <c r="V1343" s="16">
        <v>0</v>
      </c>
      <c r="W1343" s="16">
        <v>8424</v>
      </c>
      <c r="X1343" s="16">
        <v>-820.80000000000018</v>
      </c>
    </row>
    <row r="1344" spans="1:24" x14ac:dyDescent="0.25">
      <c r="A1344" s="4" t="s">
        <v>24</v>
      </c>
      <c r="B1344" s="5" t="s">
        <v>1810</v>
      </c>
      <c r="C1344" s="6" t="s">
        <v>92</v>
      </c>
      <c r="D1344" s="7">
        <v>178</v>
      </c>
      <c r="E1344" t="s">
        <v>1130</v>
      </c>
      <c r="F1344" t="s">
        <v>37</v>
      </c>
      <c r="G1344" t="s">
        <v>102</v>
      </c>
      <c r="H1344" t="s">
        <v>51</v>
      </c>
      <c r="I1344" t="s">
        <v>76</v>
      </c>
      <c r="J1344" s="8" t="s">
        <v>32</v>
      </c>
      <c r="K1344" s="8">
        <v>166</v>
      </c>
      <c r="L1344" t="s">
        <v>95</v>
      </c>
      <c r="M1344" s="9">
        <v>60</v>
      </c>
      <c r="N1344" s="10">
        <v>78</v>
      </c>
      <c r="O1344">
        <v>1</v>
      </c>
      <c r="P1344">
        <v>1.1000000000000001</v>
      </c>
      <c r="Q1344">
        <v>0</v>
      </c>
      <c r="R1344" t="s">
        <v>43</v>
      </c>
      <c r="S1344" s="16">
        <v>10956</v>
      </c>
      <c r="T1344" s="16">
        <v>0</v>
      </c>
      <c r="U1344" s="16">
        <v>200</v>
      </c>
      <c r="V1344" s="16">
        <v>100</v>
      </c>
      <c r="W1344" s="16">
        <v>12948</v>
      </c>
      <c r="X1344" s="16">
        <v>-2292</v>
      </c>
    </row>
    <row r="1345" spans="1:24" x14ac:dyDescent="0.25">
      <c r="A1345" s="4" t="s">
        <v>24</v>
      </c>
      <c r="B1345" s="5" t="s">
        <v>1811</v>
      </c>
      <c r="C1345" s="6" t="s">
        <v>26</v>
      </c>
      <c r="D1345" s="7">
        <v>216</v>
      </c>
      <c r="E1345" t="s">
        <v>1388</v>
      </c>
      <c r="F1345" t="s">
        <v>37</v>
      </c>
      <c r="G1345" t="s">
        <v>625</v>
      </c>
      <c r="H1345" t="s">
        <v>30</v>
      </c>
      <c r="I1345" t="s">
        <v>40</v>
      </c>
      <c r="J1345" s="8" t="s">
        <v>32</v>
      </c>
      <c r="K1345" s="8">
        <v>164</v>
      </c>
      <c r="L1345" t="s">
        <v>33</v>
      </c>
      <c r="M1345" s="9">
        <v>60</v>
      </c>
      <c r="N1345" s="10">
        <v>6250</v>
      </c>
      <c r="O1345">
        <v>0.8</v>
      </c>
      <c r="P1345">
        <v>0.86</v>
      </c>
      <c r="Q1345">
        <v>0</v>
      </c>
      <c r="R1345" t="s">
        <v>43</v>
      </c>
      <c r="S1345" s="16">
        <v>6769.92</v>
      </c>
      <c r="T1345" s="16">
        <v>6250</v>
      </c>
      <c r="U1345" s="16">
        <v>0</v>
      </c>
      <c r="V1345" s="16">
        <v>50</v>
      </c>
      <c r="W1345" s="16">
        <v>0</v>
      </c>
      <c r="X1345" s="16">
        <v>469.92000000000007</v>
      </c>
    </row>
    <row r="1346" spans="1:24" x14ac:dyDescent="0.25">
      <c r="A1346" s="4" t="s">
        <v>24</v>
      </c>
      <c r="B1346" s="5" t="s">
        <v>1812</v>
      </c>
      <c r="C1346" s="6" t="s">
        <v>26</v>
      </c>
      <c r="D1346" s="7">
        <v>279</v>
      </c>
      <c r="E1346" t="s">
        <v>265</v>
      </c>
      <c r="F1346" t="s">
        <v>37</v>
      </c>
      <c r="G1346" t="s">
        <v>266</v>
      </c>
      <c r="H1346" t="s">
        <v>39</v>
      </c>
      <c r="I1346" t="s">
        <v>76</v>
      </c>
      <c r="J1346" s="8" t="s">
        <v>46</v>
      </c>
      <c r="K1346" s="8">
        <v>98</v>
      </c>
      <c r="L1346" t="s">
        <v>90</v>
      </c>
      <c r="M1346" s="9">
        <v>35</v>
      </c>
      <c r="N1346" s="10">
        <v>923.07692307692309</v>
      </c>
      <c r="O1346">
        <v>1</v>
      </c>
      <c r="P1346">
        <v>0.81</v>
      </c>
      <c r="Q1346">
        <v>0</v>
      </c>
      <c r="R1346" t="s">
        <v>43</v>
      </c>
      <c r="S1346" s="16">
        <v>2778.3</v>
      </c>
      <c r="T1346" s="16">
        <v>923.07692307692309</v>
      </c>
      <c r="U1346" s="16">
        <v>500</v>
      </c>
      <c r="V1346" s="16">
        <v>0</v>
      </c>
      <c r="W1346" s="16">
        <v>0</v>
      </c>
      <c r="X1346" s="16">
        <v>1355.2230769230771</v>
      </c>
    </row>
    <row r="1347" spans="1:24" x14ac:dyDescent="0.25">
      <c r="A1347" s="4" t="s">
        <v>24</v>
      </c>
      <c r="B1347" s="5" t="s">
        <v>1813</v>
      </c>
      <c r="C1347" s="6" t="s">
        <v>26</v>
      </c>
      <c r="D1347" s="7">
        <v>260</v>
      </c>
      <c r="E1347" t="s">
        <v>119</v>
      </c>
      <c r="F1347" t="s">
        <v>37</v>
      </c>
      <c r="G1347" t="s">
        <v>120</v>
      </c>
      <c r="H1347" t="s">
        <v>39</v>
      </c>
      <c r="I1347" t="s">
        <v>40</v>
      </c>
      <c r="J1347" s="8" t="s">
        <v>46</v>
      </c>
      <c r="K1347" s="8">
        <v>168</v>
      </c>
      <c r="L1347" t="s">
        <v>90</v>
      </c>
      <c r="M1347" s="9">
        <v>35</v>
      </c>
      <c r="N1347" s="10">
        <v>923.07692307692309</v>
      </c>
      <c r="O1347">
        <v>0.8</v>
      </c>
      <c r="P1347">
        <v>1.07</v>
      </c>
      <c r="Q1347">
        <v>0</v>
      </c>
      <c r="R1347" t="s">
        <v>43</v>
      </c>
      <c r="S1347" s="16">
        <v>5033.2800000000007</v>
      </c>
      <c r="T1347" s="16">
        <v>923.07692307692309</v>
      </c>
      <c r="U1347" s="16">
        <v>1000</v>
      </c>
      <c r="V1347" s="16">
        <v>10</v>
      </c>
      <c r="W1347" s="16">
        <v>0</v>
      </c>
      <c r="X1347" s="16">
        <v>3100.2030769230778</v>
      </c>
    </row>
    <row r="1348" spans="1:24" x14ac:dyDescent="0.25">
      <c r="A1348" s="4" t="s">
        <v>24</v>
      </c>
      <c r="B1348" s="5" t="s">
        <v>1814</v>
      </c>
      <c r="C1348" s="6" t="s">
        <v>35</v>
      </c>
      <c r="D1348" s="7">
        <v>247</v>
      </c>
      <c r="E1348" t="s">
        <v>487</v>
      </c>
      <c r="F1348" t="s">
        <v>37</v>
      </c>
      <c r="G1348" t="s">
        <v>488</v>
      </c>
      <c r="H1348" t="s">
        <v>39</v>
      </c>
      <c r="I1348" t="s">
        <v>76</v>
      </c>
      <c r="J1348" s="8" t="s">
        <v>46</v>
      </c>
      <c r="K1348" s="8">
        <v>87</v>
      </c>
      <c r="L1348" t="s">
        <v>53</v>
      </c>
      <c r="M1348" s="9">
        <v>24</v>
      </c>
      <c r="N1348" s="10">
        <v>384.61538461538464</v>
      </c>
      <c r="O1348">
        <v>1</v>
      </c>
      <c r="P1348">
        <v>0.89</v>
      </c>
      <c r="Q1348">
        <v>0</v>
      </c>
      <c r="R1348" t="s">
        <v>43</v>
      </c>
      <c r="S1348" s="16">
        <v>1858.32</v>
      </c>
      <c r="T1348" s="16">
        <v>384.61538461538464</v>
      </c>
      <c r="U1348" s="16">
        <v>0</v>
      </c>
      <c r="V1348" s="16">
        <v>500</v>
      </c>
      <c r="W1348" s="16">
        <v>0</v>
      </c>
      <c r="X1348" s="16">
        <v>973.70461538461529</v>
      </c>
    </row>
    <row r="1349" spans="1:24" x14ac:dyDescent="0.25">
      <c r="A1349" s="4" t="s">
        <v>24</v>
      </c>
      <c r="B1349" s="5" t="s">
        <v>1815</v>
      </c>
      <c r="C1349" s="6" t="s">
        <v>92</v>
      </c>
      <c r="D1349" s="7">
        <v>192</v>
      </c>
      <c r="E1349" t="s">
        <v>394</v>
      </c>
      <c r="F1349" t="s">
        <v>28</v>
      </c>
      <c r="G1349" t="s">
        <v>329</v>
      </c>
      <c r="H1349" t="s">
        <v>60</v>
      </c>
      <c r="I1349" t="s">
        <v>31</v>
      </c>
      <c r="J1349" s="8" t="s">
        <v>46</v>
      </c>
      <c r="K1349" s="8">
        <v>0</v>
      </c>
      <c r="L1349" t="s">
        <v>99</v>
      </c>
      <c r="M1349" s="9">
        <v>40</v>
      </c>
      <c r="N1349" s="10">
        <v>44</v>
      </c>
      <c r="O1349">
        <v>1.2</v>
      </c>
      <c r="P1349">
        <v>1.1200000000000001</v>
      </c>
      <c r="Q1349">
        <v>0</v>
      </c>
      <c r="R1349" t="s">
        <v>43</v>
      </c>
      <c r="S1349" s="16">
        <v>8601.6</v>
      </c>
      <c r="T1349" s="16">
        <v>0</v>
      </c>
      <c r="U1349" s="16">
        <v>750</v>
      </c>
      <c r="V1349" s="16">
        <v>0</v>
      </c>
      <c r="W1349" s="16">
        <v>0</v>
      </c>
      <c r="X1349" s="16">
        <v>7851.6</v>
      </c>
    </row>
    <row r="1350" spans="1:24" x14ac:dyDescent="0.25">
      <c r="A1350" s="4" t="s">
        <v>24</v>
      </c>
      <c r="B1350" s="5" t="s">
        <v>1816</v>
      </c>
      <c r="C1350" s="6" t="s">
        <v>92</v>
      </c>
      <c r="D1350" s="7">
        <v>107</v>
      </c>
      <c r="E1350" t="s">
        <v>294</v>
      </c>
      <c r="F1350" t="s">
        <v>37</v>
      </c>
      <c r="G1350" t="s">
        <v>63</v>
      </c>
      <c r="H1350" t="s">
        <v>64</v>
      </c>
      <c r="I1350" t="s">
        <v>86</v>
      </c>
      <c r="J1350" s="8" t="s">
        <v>46</v>
      </c>
      <c r="K1350" s="8">
        <v>129</v>
      </c>
      <c r="L1350" t="s">
        <v>99</v>
      </c>
      <c r="M1350" s="9">
        <v>48</v>
      </c>
      <c r="N1350" s="10">
        <v>54</v>
      </c>
      <c r="O1350">
        <v>0.9</v>
      </c>
      <c r="P1350">
        <v>1.04</v>
      </c>
      <c r="Q1350">
        <v>0</v>
      </c>
      <c r="R1350" t="s">
        <v>43</v>
      </c>
      <c r="S1350" s="16">
        <v>5795.7120000000004</v>
      </c>
      <c r="T1350" s="16">
        <v>0</v>
      </c>
      <c r="U1350" s="16">
        <v>0</v>
      </c>
      <c r="V1350" s="16">
        <v>0</v>
      </c>
      <c r="W1350" s="16">
        <v>6966</v>
      </c>
      <c r="X1350" s="16">
        <v>-1170.2879999999996</v>
      </c>
    </row>
    <row r="1351" spans="1:24" x14ac:dyDescent="0.25">
      <c r="A1351" s="4" t="s">
        <v>24</v>
      </c>
      <c r="B1351" s="5" t="s">
        <v>1817</v>
      </c>
      <c r="C1351" s="6" t="s">
        <v>92</v>
      </c>
      <c r="D1351" s="7">
        <v>263</v>
      </c>
      <c r="E1351" t="s">
        <v>1030</v>
      </c>
      <c r="F1351" t="s">
        <v>28</v>
      </c>
      <c r="G1351" t="s">
        <v>403</v>
      </c>
      <c r="H1351" t="s">
        <v>51</v>
      </c>
      <c r="I1351" t="s">
        <v>76</v>
      </c>
      <c r="J1351" s="8" t="s">
        <v>32</v>
      </c>
      <c r="K1351" s="8">
        <v>0</v>
      </c>
      <c r="L1351" t="s">
        <v>95</v>
      </c>
      <c r="M1351" s="9">
        <v>65</v>
      </c>
      <c r="N1351" s="10">
        <v>75</v>
      </c>
      <c r="O1351">
        <v>1</v>
      </c>
      <c r="P1351">
        <v>1.1499999999999999</v>
      </c>
      <c r="Q1351">
        <v>0</v>
      </c>
      <c r="R1351" t="s">
        <v>43</v>
      </c>
      <c r="S1351" s="16">
        <v>11959.999999999998</v>
      </c>
      <c r="T1351" s="16">
        <v>0</v>
      </c>
      <c r="U1351" s="16">
        <v>200</v>
      </c>
      <c r="V1351" s="16">
        <v>250</v>
      </c>
      <c r="W1351" s="16">
        <v>0</v>
      </c>
      <c r="X1351" s="16">
        <v>11509.999999999998</v>
      </c>
    </row>
    <row r="1352" spans="1:24" x14ac:dyDescent="0.25">
      <c r="A1352" s="4" t="s">
        <v>24</v>
      </c>
      <c r="B1352" s="5" t="s">
        <v>1818</v>
      </c>
      <c r="C1352" s="6" t="s">
        <v>43</v>
      </c>
      <c r="D1352" s="7">
        <v>64</v>
      </c>
      <c r="E1352" t="s">
        <v>600</v>
      </c>
      <c r="F1352" t="s">
        <v>37</v>
      </c>
      <c r="G1352" t="s">
        <v>113</v>
      </c>
      <c r="H1352" t="s">
        <v>60</v>
      </c>
      <c r="I1352" t="s">
        <v>40</v>
      </c>
      <c r="J1352" s="8" t="s">
        <v>46</v>
      </c>
      <c r="K1352" s="8">
        <v>0</v>
      </c>
      <c r="L1352" t="s">
        <v>47</v>
      </c>
      <c r="M1352" s="9">
        <v>30</v>
      </c>
      <c r="N1352" s="10">
        <v>615.38461538461536</v>
      </c>
      <c r="O1352">
        <v>0.8</v>
      </c>
      <c r="P1352">
        <v>1.01</v>
      </c>
      <c r="Q1352">
        <v>0</v>
      </c>
      <c r="R1352" t="s">
        <v>43</v>
      </c>
      <c r="S1352" s="16">
        <v>0</v>
      </c>
      <c r="T1352" s="16">
        <v>0</v>
      </c>
      <c r="U1352" s="16">
        <v>0</v>
      </c>
      <c r="V1352" s="16">
        <v>10</v>
      </c>
      <c r="W1352" s="16">
        <v>0</v>
      </c>
      <c r="X1352" s="16">
        <v>-10</v>
      </c>
    </row>
    <row r="1353" spans="1:24" x14ac:dyDescent="0.25">
      <c r="A1353" s="4" t="s">
        <v>24</v>
      </c>
      <c r="B1353" s="5" t="s">
        <v>1819</v>
      </c>
      <c r="C1353" s="6" t="s">
        <v>35</v>
      </c>
      <c r="D1353" s="7">
        <v>210</v>
      </c>
      <c r="E1353" t="s">
        <v>657</v>
      </c>
      <c r="F1353" t="s">
        <v>37</v>
      </c>
      <c r="G1353" t="s">
        <v>275</v>
      </c>
      <c r="H1353" t="s">
        <v>81</v>
      </c>
      <c r="I1353" t="s">
        <v>76</v>
      </c>
      <c r="J1353" s="8" t="s">
        <v>46</v>
      </c>
      <c r="K1353" s="8">
        <v>164</v>
      </c>
      <c r="L1353" t="s">
        <v>53</v>
      </c>
      <c r="M1353" s="9">
        <v>24</v>
      </c>
      <c r="N1353" s="10">
        <v>384.61538461538464</v>
      </c>
      <c r="O1353">
        <v>1</v>
      </c>
      <c r="P1353">
        <v>0.93</v>
      </c>
      <c r="Q1353">
        <v>0</v>
      </c>
      <c r="R1353" t="s">
        <v>43</v>
      </c>
      <c r="S1353" s="16">
        <v>3660.48</v>
      </c>
      <c r="T1353" s="16">
        <v>384.61538461538464</v>
      </c>
      <c r="U1353" s="16">
        <v>750</v>
      </c>
      <c r="V1353" s="16">
        <v>10</v>
      </c>
      <c r="W1353" s="16">
        <v>0</v>
      </c>
      <c r="X1353" s="16">
        <v>2515.8646153846153</v>
      </c>
    </row>
    <row r="1354" spans="1:24" x14ac:dyDescent="0.25">
      <c r="A1354" s="4" t="s">
        <v>24</v>
      </c>
      <c r="B1354" s="5" t="s">
        <v>1820</v>
      </c>
      <c r="C1354" s="6" t="s">
        <v>43</v>
      </c>
      <c r="D1354" s="7">
        <v>248</v>
      </c>
      <c r="E1354" t="s">
        <v>880</v>
      </c>
      <c r="F1354" t="s">
        <v>37</v>
      </c>
      <c r="G1354" t="s">
        <v>488</v>
      </c>
      <c r="H1354" t="s">
        <v>39</v>
      </c>
      <c r="I1354" t="s">
        <v>40</v>
      </c>
      <c r="J1354" s="8" t="s">
        <v>46</v>
      </c>
      <c r="K1354" s="8">
        <v>167</v>
      </c>
      <c r="L1354" t="s">
        <v>47</v>
      </c>
      <c r="M1354" s="9">
        <v>30</v>
      </c>
      <c r="N1354" s="10">
        <v>615.38461538461536</v>
      </c>
      <c r="O1354">
        <v>0.8</v>
      </c>
      <c r="P1354">
        <v>0.89</v>
      </c>
      <c r="Q1354">
        <v>0</v>
      </c>
      <c r="R1354" t="s">
        <v>43</v>
      </c>
      <c r="S1354" s="16">
        <v>3567.12</v>
      </c>
      <c r="T1354" s="16">
        <v>615.38461538461536</v>
      </c>
      <c r="U1354" s="16">
        <v>0</v>
      </c>
      <c r="V1354" s="16">
        <v>100</v>
      </c>
      <c r="W1354" s="16">
        <v>0</v>
      </c>
      <c r="X1354" s="16">
        <v>2851.7353846153846</v>
      </c>
    </row>
    <row r="1355" spans="1:24" x14ac:dyDescent="0.25">
      <c r="A1355" s="4" t="s">
        <v>24</v>
      </c>
      <c r="B1355" s="5" t="s">
        <v>1821</v>
      </c>
      <c r="C1355" s="6" t="s">
        <v>92</v>
      </c>
      <c r="D1355" s="7">
        <v>286</v>
      </c>
      <c r="E1355" t="s">
        <v>84</v>
      </c>
      <c r="F1355" t="s">
        <v>37</v>
      </c>
      <c r="G1355" t="s">
        <v>85</v>
      </c>
      <c r="H1355" t="s">
        <v>51</v>
      </c>
      <c r="I1355" t="s">
        <v>86</v>
      </c>
      <c r="J1355" s="8" t="s">
        <v>46</v>
      </c>
      <c r="K1355" s="8">
        <v>0</v>
      </c>
      <c r="L1355" t="s">
        <v>99</v>
      </c>
      <c r="M1355" s="9">
        <v>35</v>
      </c>
      <c r="N1355" s="10">
        <v>49</v>
      </c>
      <c r="O1355">
        <v>0.9</v>
      </c>
      <c r="P1355">
        <v>0.95</v>
      </c>
      <c r="Q1355">
        <v>0</v>
      </c>
      <c r="R1355" t="s">
        <v>43</v>
      </c>
      <c r="S1355" s="16">
        <v>0</v>
      </c>
      <c r="T1355" s="16">
        <v>0</v>
      </c>
      <c r="U1355" s="16">
        <v>1000</v>
      </c>
      <c r="V1355" s="16">
        <v>10</v>
      </c>
      <c r="W1355" s="16">
        <v>0</v>
      </c>
      <c r="X1355" s="16">
        <v>-1010</v>
      </c>
    </row>
    <row r="1356" spans="1:24" x14ac:dyDescent="0.25">
      <c r="A1356" s="4" t="s">
        <v>24</v>
      </c>
      <c r="B1356" s="5" t="s">
        <v>1822</v>
      </c>
      <c r="C1356" s="6" t="s">
        <v>26</v>
      </c>
      <c r="D1356" s="7">
        <v>246</v>
      </c>
      <c r="E1356" t="s">
        <v>108</v>
      </c>
      <c r="F1356" t="s">
        <v>37</v>
      </c>
      <c r="G1356" t="s">
        <v>109</v>
      </c>
      <c r="H1356" t="s">
        <v>64</v>
      </c>
      <c r="I1356" t="s">
        <v>40</v>
      </c>
      <c r="J1356" s="8" t="s">
        <v>32</v>
      </c>
      <c r="K1356" s="8">
        <v>168</v>
      </c>
      <c r="L1356" t="s">
        <v>33</v>
      </c>
      <c r="M1356" s="9">
        <v>60</v>
      </c>
      <c r="N1356" s="10">
        <v>6250</v>
      </c>
      <c r="O1356">
        <v>0.8</v>
      </c>
      <c r="P1356">
        <v>0.86</v>
      </c>
      <c r="Q1356">
        <v>0</v>
      </c>
      <c r="R1356" t="s">
        <v>43</v>
      </c>
      <c r="S1356" s="16">
        <v>6935.04</v>
      </c>
      <c r="T1356" s="16">
        <v>6250</v>
      </c>
      <c r="U1356" s="16">
        <v>200</v>
      </c>
      <c r="V1356" s="16">
        <v>500</v>
      </c>
      <c r="W1356" s="16">
        <v>0</v>
      </c>
      <c r="X1356" s="16">
        <v>-14.960000000000036</v>
      </c>
    </row>
    <row r="1357" spans="1:24" x14ac:dyDescent="0.25">
      <c r="A1357" s="4" t="s">
        <v>24</v>
      </c>
      <c r="B1357" s="5" t="s">
        <v>1823</v>
      </c>
      <c r="C1357" s="6" t="s">
        <v>66</v>
      </c>
      <c r="D1357" s="7">
        <v>290</v>
      </c>
      <c r="E1357" t="s">
        <v>1023</v>
      </c>
      <c r="F1357" t="s">
        <v>37</v>
      </c>
      <c r="G1357" t="s">
        <v>85</v>
      </c>
      <c r="H1357" t="s">
        <v>51</v>
      </c>
      <c r="I1357" t="s">
        <v>40</v>
      </c>
      <c r="J1357" s="8" t="s">
        <v>46</v>
      </c>
      <c r="K1357" s="8">
        <v>161</v>
      </c>
      <c r="L1357" t="s">
        <v>69</v>
      </c>
      <c r="M1357" s="9">
        <v>48</v>
      </c>
      <c r="N1357" s="10">
        <v>1538.4615384615386</v>
      </c>
      <c r="O1357">
        <v>0.8</v>
      </c>
      <c r="P1357">
        <v>0.95</v>
      </c>
      <c r="Q1357">
        <v>0</v>
      </c>
      <c r="R1357" t="s">
        <v>43</v>
      </c>
      <c r="S1357" s="16">
        <v>5873.2800000000007</v>
      </c>
      <c r="T1357" s="16">
        <v>1538.4615384615386</v>
      </c>
      <c r="U1357" s="16">
        <v>0</v>
      </c>
      <c r="V1357" s="16">
        <v>0</v>
      </c>
      <c r="W1357" s="16">
        <v>0</v>
      </c>
      <c r="X1357" s="16">
        <v>4334.8184615384616</v>
      </c>
    </row>
    <row r="1358" spans="1:24" x14ac:dyDescent="0.25">
      <c r="A1358" s="4" t="s">
        <v>24</v>
      </c>
      <c r="B1358" s="5" t="s">
        <v>1824</v>
      </c>
      <c r="C1358" s="6" t="s">
        <v>26</v>
      </c>
      <c r="D1358" s="7">
        <v>40</v>
      </c>
      <c r="E1358" t="s">
        <v>361</v>
      </c>
      <c r="F1358" t="s">
        <v>28</v>
      </c>
      <c r="G1358" t="s">
        <v>362</v>
      </c>
      <c r="H1358" t="s">
        <v>30</v>
      </c>
      <c r="I1358" t="s">
        <v>52</v>
      </c>
      <c r="J1358" s="8" t="s">
        <v>46</v>
      </c>
      <c r="K1358" s="8">
        <v>165</v>
      </c>
      <c r="L1358" t="s">
        <v>90</v>
      </c>
      <c r="M1358" s="9">
        <v>35</v>
      </c>
      <c r="N1358" s="10">
        <v>923.07692307692309</v>
      </c>
      <c r="O1358">
        <v>1.1000000000000001</v>
      </c>
      <c r="P1358">
        <v>0.94</v>
      </c>
      <c r="Q1358">
        <v>0</v>
      </c>
      <c r="R1358" t="s">
        <v>43</v>
      </c>
      <c r="S1358" s="16">
        <v>5790.4000000000005</v>
      </c>
      <c r="T1358" s="16">
        <v>923.07692307692309</v>
      </c>
      <c r="U1358" s="16">
        <v>0</v>
      </c>
      <c r="V1358" s="16">
        <v>0</v>
      </c>
      <c r="W1358" s="16">
        <v>0</v>
      </c>
      <c r="X1358" s="16">
        <v>4867.3230769230777</v>
      </c>
    </row>
    <row r="1359" spans="1:24" x14ac:dyDescent="0.25">
      <c r="A1359" s="4" t="s">
        <v>24</v>
      </c>
      <c r="B1359" s="5" t="s">
        <v>1825</v>
      </c>
      <c r="C1359" s="6" t="s">
        <v>78</v>
      </c>
      <c r="D1359" s="7">
        <v>160</v>
      </c>
      <c r="E1359" t="s">
        <v>304</v>
      </c>
      <c r="F1359" t="s">
        <v>28</v>
      </c>
      <c r="G1359" t="s">
        <v>305</v>
      </c>
      <c r="H1359" t="s">
        <v>64</v>
      </c>
      <c r="I1359" t="s">
        <v>40</v>
      </c>
      <c r="J1359" s="8" t="s">
        <v>32</v>
      </c>
      <c r="K1359" s="8">
        <v>165</v>
      </c>
      <c r="L1359" t="s">
        <v>121</v>
      </c>
      <c r="M1359" s="9">
        <v>65</v>
      </c>
      <c r="N1359" s="10">
        <v>7500</v>
      </c>
      <c r="O1359">
        <v>0.8</v>
      </c>
      <c r="P1359">
        <v>1.02</v>
      </c>
      <c r="Q1359">
        <v>0</v>
      </c>
      <c r="R1359" t="s">
        <v>43</v>
      </c>
      <c r="S1359" s="16">
        <v>8486.4</v>
      </c>
      <c r="T1359" s="16">
        <v>7500</v>
      </c>
      <c r="U1359" s="16">
        <v>750</v>
      </c>
      <c r="V1359" s="16">
        <v>50</v>
      </c>
      <c r="W1359" s="16">
        <v>0</v>
      </c>
      <c r="X1359" s="16">
        <v>186.39999999999964</v>
      </c>
    </row>
    <row r="1360" spans="1:24" x14ac:dyDescent="0.25">
      <c r="A1360" s="4" t="s">
        <v>24</v>
      </c>
      <c r="B1360" s="5" t="s">
        <v>1826</v>
      </c>
      <c r="C1360" s="6" t="s">
        <v>92</v>
      </c>
      <c r="D1360" s="7">
        <v>111</v>
      </c>
      <c r="E1360" t="s">
        <v>812</v>
      </c>
      <c r="F1360" t="s">
        <v>28</v>
      </c>
      <c r="G1360" t="s">
        <v>63</v>
      </c>
      <c r="H1360" t="s">
        <v>64</v>
      </c>
      <c r="I1360" t="s">
        <v>40</v>
      </c>
      <c r="J1360" s="8" t="s">
        <v>32</v>
      </c>
      <c r="K1360" s="8">
        <v>0</v>
      </c>
      <c r="L1360" t="s">
        <v>95</v>
      </c>
      <c r="M1360" s="9">
        <v>65</v>
      </c>
      <c r="N1360" s="10">
        <v>71</v>
      </c>
      <c r="O1360">
        <v>0.8</v>
      </c>
      <c r="P1360">
        <v>1.04</v>
      </c>
      <c r="Q1360">
        <v>0</v>
      </c>
      <c r="R1360" t="s">
        <v>43</v>
      </c>
      <c r="S1360" s="16">
        <v>8652.8000000000011</v>
      </c>
      <c r="T1360" s="16">
        <v>0</v>
      </c>
      <c r="U1360" s="16">
        <v>500</v>
      </c>
      <c r="V1360" s="16">
        <v>50</v>
      </c>
      <c r="W1360" s="16">
        <v>0</v>
      </c>
      <c r="X1360" s="16">
        <v>8102.8000000000011</v>
      </c>
    </row>
    <row r="1361" spans="1:24" x14ac:dyDescent="0.25">
      <c r="A1361" s="4" t="s">
        <v>24</v>
      </c>
      <c r="B1361" s="5" t="s">
        <v>1827</v>
      </c>
      <c r="C1361" s="6" t="s">
        <v>78</v>
      </c>
      <c r="D1361" s="7">
        <v>52</v>
      </c>
      <c r="E1361" t="s">
        <v>1435</v>
      </c>
      <c r="F1361" t="s">
        <v>28</v>
      </c>
      <c r="G1361" t="s">
        <v>133</v>
      </c>
      <c r="H1361" t="s">
        <v>30</v>
      </c>
      <c r="I1361" t="s">
        <v>31</v>
      </c>
      <c r="J1361" s="8" t="s">
        <v>46</v>
      </c>
      <c r="K1361" s="8">
        <v>165</v>
      </c>
      <c r="L1361" t="s">
        <v>82</v>
      </c>
      <c r="M1361" s="9">
        <v>40</v>
      </c>
      <c r="N1361" s="10">
        <v>1230.7692307692307</v>
      </c>
      <c r="O1361">
        <v>1.2</v>
      </c>
      <c r="P1361">
        <v>0.99</v>
      </c>
      <c r="Q1361">
        <v>0</v>
      </c>
      <c r="R1361" t="s">
        <v>43</v>
      </c>
      <c r="S1361" s="16">
        <v>7603.2</v>
      </c>
      <c r="T1361" s="16">
        <v>1230.7692307692307</v>
      </c>
      <c r="U1361" s="16">
        <v>200</v>
      </c>
      <c r="V1361" s="16">
        <v>10</v>
      </c>
      <c r="W1361" s="16">
        <v>0</v>
      </c>
      <c r="X1361" s="16">
        <v>6162.4307692307693</v>
      </c>
    </row>
    <row r="1362" spans="1:24" x14ac:dyDescent="0.25">
      <c r="A1362" s="4" t="s">
        <v>24</v>
      </c>
      <c r="B1362" s="5" t="s">
        <v>1828</v>
      </c>
      <c r="C1362" s="6" t="s">
        <v>35</v>
      </c>
      <c r="D1362" s="7">
        <v>253</v>
      </c>
      <c r="E1362" t="s">
        <v>1110</v>
      </c>
      <c r="F1362" t="s">
        <v>37</v>
      </c>
      <c r="G1362" t="s">
        <v>94</v>
      </c>
      <c r="H1362" t="s">
        <v>51</v>
      </c>
      <c r="I1362" t="s">
        <v>76</v>
      </c>
      <c r="J1362" s="8" t="s">
        <v>32</v>
      </c>
      <c r="K1362" s="8">
        <v>0</v>
      </c>
      <c r="L1362" t="s">
        <v>41</v>
      </c>
      <c r="M1362" s="9">
        <v>48</v>
      </c>
      <c r="N1362" s="10">
        <v>5416.666666666667</v>
      </c>
      <c r="O1362">
        <v>1</v>
      </c>
      <c r="P1362">
        <v>1.07</v>
      </c>
      <c r="Q1362">
        <v>0</v>
      </c>
      <c r="R1362" t="s">
        <v>43</v>
      </c>
      <c r="S1362" s="16">
        <v>0</v>
      </c>
      <c r="T1362" s="16">
        <v>0</v>
      </c>
      <c r="U1362" s="16">
        <v>1000</v>
      </c>
      <c r="V1362" s="16">
        <v>0</v>
      </c>
      <c r="W1362" s="16">
        <v>0</v>
      </c>
      <c r="X1362" s="16">
        <v>-1000</v>
      </c>
    </row>
    <row r="1363" spans="1:24" x14ac:dyDescent="0.25">
      <c r="A1363" s="4" t="s">
        <v>24</v>
      </c>
      <c r="B1363" s="5" t="s">
        <v>1829</v>
      </c>
      <c r="C1363" s="6" t="s">
        <v>26</v>
      </c>
      <c r="D1363" s="7">
        <v>272</v>
      </c>
      <c r="E1363" t="s">
        <v>999</v>
      </c>
      <c r="F1363" t="s">
        <v>37</v>
      </c>
      <c r="G1363" t="s">
        <v>29</v>
      </c>
      <c r="H1363" t="s">
        <v>30</v>
      </c>
      <c r="I1363" t="s">
        <v>52</v>
      </c>
      <c r="J1363" s="8" t="s">
        <v>32</v>
      </c>
      <c r="K1363" s="8">
        <v>168</v>
      </c>
      <c r="L1363" t="s">
        <v>33</v>
      </c>
      <c r="M1363" s="9">
        <v>60</v>
      </c>
      <c r="N1363" s="10">
        <v>6250</v>
      </c>
      <c r="O1363">
        <v>1.1000000000000001</v>
      </c>
      <c r="P1363">
        <v>1</v>
      </c>
      <c r="Q1363">
        <v>0</v>
      </c>
      <c r="R1363" t="s">
        <v>43</v>
      </c>
      <c r="S1363" s="16">
        <v>11088</v>
      </c>
      <c r="T1363" s="16">
        <v>6250</v>
      </c>
      <c r="U1363" s="16">
        <v>0</v>
      </c>
      <c r="V1363" s="16">
        <v>0</v>
      </c>
      <c r="W1363" s="16">
        <v>0</v>
      </c>
      <c r="X1363" s="16">
        <v>4838</v>
      </c>
    </row>
    <row r="1364" spans="1:24" x14ac:dyDescent="0.25">
      <c r="A1364" s="4" t="s">
        <v>24</v>
      </c>
      <c r="B1364" s="5" t="s">
        <v>1830</v>
      </c>
      <c r="C1364" s="6" t="s">
        <v>92</v>
      </c>
      <c r="D1364" s="7">
        <v>38</v>
      </c>
      <c r="E1364" t="s">
        <v>1058</v>
      </c>
      <c r="F1364" t="s">
        <v>37</v>
      </c>
      <c r="G1364" t="s">
        <v>50</v>
      </c>
      <c r="H1364" t="s">
        <v>51</v>
      </c>
      <c r="I1364" t="s">
        <v>76</v>
      </c>
      <c r="J1364" s="8" t="s">
        <v>46</v>
      </c>
      <c r="K1364" s="8">
        <v>161</v>
      </c>
      <c r="L1364" t="s">
        <v>99</v>
      </c>
      <c r="M1364" s="9">
        <v>35</v>
      </c>
      <c r="N1364" s="10">
        <v>43</v>
      </c>
      <c r="O1364">
        <v>1</v>
      </c>
      <c r="P1364">
        <v>0.98</v>
      </c>
      <c r="Q1364">
        <v>0</v>
      </c>
      <c r="R1364" t="s">
        <v>43</v>
      </c>
      <c r="S1364" s="16">
        <v>5522.3</v>
      </c>
      <c r="T1364" s="16">
        <v>0</v>
      </c>
      <c r="U1364" s="16">
        <v>0</v>
      </c>
      <c r="V1364" s="16">
        <v>250</v>
      </c>
      <c r="W1364" s="16">
        <v>6923</v>
      </c>
      <c r="X1364" s="16">
        <v>-1650.6999999999998</v>
      </c>
    </row>
    <row r="1365" spans="1:24" x14ac:dyDescent="0.25">
      <c r="A1365" s="4" t="s">
        <v>24</v>
      </c>
      <c r="B1365" s="5" t="s">
        <v>1831</v>
      </c>
      <c r="C1365" s="6" t="s">
        <v>92</v>
      </c>
      <c r="D1365" s="7">
        <v>294</v>
      </c>
      <c r="E1365" t="s">
        <v>233</v>
      </c>
      <c r="F1365" t="s">
        <v>37</v>
      </c>
      <c r="G1365" t="s">
        <v>234</v>
      </c>
      <c r="H1365" t="s">
        <v>60</v>
      </c>
      <c r="I1365" t="s">
        <v>76</v>
      </c>
      <c r="J1365" s="8" t="s">
        <v>32</v>
      </c>
      <c r="K1365" s="8">
        <v>0</v>
      </c>
      <c r="L1365" t="s">
        <v>95</v>
      </c>
      <c r="M1365" s="9">
        <v>60</v>
      </c>
      <c r="N1365" s="10">
        <v>78</v>
      </c>
      <c r="O1365">
        <v>1</v>
      </c>
      <c r="P1365">
        <v>1.19</v>
      </c>
      <c r="Q1365">
        <v>0</v>
      </c>
      <c r="R1365" t="s">
        <v>43</v>
      </c>
      <c r="S1365" s="16">
        <v>0</v>
      </c>
      <c r="T1365" s="16">
        <v>0</v>
      </c>
      <c r="U1365" s="16">
        <v>0</v>
      </c>
      <c r="V1365" s="16">
        <v>50</v>
      </c>
      <c r="W1365" s="16">
        <v>0</v>
      </c>
      <c r="X1365" s="16">
        <v>-50</v>
      </c>
    </row>
    <row r="1366" spans="1:24" x14ac:dyDescent="0.25">
      <c r="A1366" s="4" t="s">
        <v>24</v>
      </c>
      <c r="B1366" s="5" t="s">
        <v>1832</v>
      </c>
      <c r="C1366" s="6" t="s">
        <v>26</v>
      </c>
      <c r="D1366" s="7">
        <v>182</v>
      </c>
      <c r="E1366" t="s">
        <v>1184</v>
      </c>
      <c r="F1366" t="s">
        <v>28</v>
      </c>
      <c r="G1366" t="s">
        <v>472</v>
      </c>
      <c r="H1366" t="s">
        <v>30</v>
      </c>
      <c r="I1366" t="s">
        <v>52</v>
      </c>
      <c r="J1366" s="8" t="s">
        <v>32</v>
      </c>
      <c r="K1366" s="8">
        <v>0</v>
      </c>
      <c r="L1366" t="s">
        <v>33</v>
      </c>
      <c r="M1366" s="9">
        <v>60</v>
      </c>
      <c r="N1366" s="10">
        <v>6250</v>
      </c>
      <c r="O1366">
        <v>1.1000000000000001</v>
      </c>
      <c r="P1366">
        <v>0.95</v>
      </c>
      <c r="Q1366">
        <v>0</v>
      </c>
      <c r="R1366" t="s">
        <v>43</v>
      </c>
      <c r="S1366" s="16">
        <v>10032</v>
      </c>
      <c r="T1366" s="16">
        <v>0</v>
      </c>
      <c r="U1366" s="16">
        <v>200</v>
      </c>
      <c r="V1366" s="16">
        <v>50</v>
      </c>
      <c r="W1366" s="16">
        <v>0</v>
      </c>
      <c r="X1366" s="16">
        <v>9782</v>
      </c>
    </row>
    <row r="1367" spans="1:24" x14ac:dyDescent="0.25">
      <c r="A1367" s="4" t="s">
        <v>24</v>
      </c>
      <c r="B1367" s="5" t="s">
        <v>1833</v>
      </c>
      <c r="C1367" s="6" t="s">
        <v>92</v>
      </c>
      <c r="D1367" s="7">
        <v>108</v>
      </c>
      <c r="E1367" t="s">
        <v>1376</v>
      </c>
      <c r="F1367" t="s">
        <v>28</v>
      </c>
      <c r="G1367" t="s">
        <v>63</v>
      </c>
      <c r="H1367" t="s">
        <v>64</v>
      </c>
      <c r="I1367" t="s">
        <v>31</v>
      </c>
      <c r="J1367" s="8" t="s">
        <v>46</v>
      </c>
      <c r="K1367" s="8">
        <v>0</v>
      </c>
      <c r="L1367" t="s">
        <v>99</v>
      </c>
      <c r="M1367" s="9">
        <v>40</v>
      </c>
      <c r="N1367" s="10">
        <v>54</v>
      </c>
      <c r="O1367">
        <v>1.2</v>
      </c>
      <c r="P1367">
        <v>1.04</v>
      </c>
      <c r="Q1367">
        <v>0</v>
      </c>
      <c r="R1367" t="s">
        <v>43</v>
      </c>
      <c r="S1367" s="16">
        <v>7987.2000000000007</v>
      </c>
      <c r="T1367" s="16">
        <v>0</v>
      </c>
      <c r="U1367" s="16">
        <v>1000</v>
      </c>
      <c r="V1367" s="16">
        <v>250</v>
      </c>
      <c r="W1367" s="16">
        <v>0</v>
      </c>
      <c r="X1367" s="16">
        <v>6737.2000000000007</v>
      </c>
    </row>
    <row r="1368" spans="1:24" x14ac:dyDescent="0.25">
      <c r="A1368" s="4" t="s">
        <v>24</v>
      </c>
      <c r="B1368" s="5" t="s">
        <v>1834</v>
      </c>
      <c r="C1368" s="6" t="s">
        <v>66</v>
      </c>
      <c r="D1368" s="7">
        <v>197</v>
      </c>
      <c r="E1368" t="s">
        <v>187</v>
      </c>
      <c r="F1368" t="s">
        <v>37</v>
      </c>
      <c r="G1368" t="s">
        <v>89</v>
      </c>
      <c r="H1368" t="s">
        <v>39</v>
      </c>
      <c r="I1368" t="s">
        <v>31</v>
      </c>
      <c r="J1368" s="8" t="s">
        <v>32</v>
      </c>
      <c r="K1368" s="8">
        <v>162</v>
      </c>
      <c r="L1368" t="s">
        <v>296</v>
      </c>
      <c r="M1368" s="9">
        <v>72</v>
      </c>
      <c r="N1368" s="10">
        <v>8333.3333333333339</v>
      </c>
      <c r="O1368">
        <v>1.2</v>
      </c>
      <c r="P1368">
        <v>0.99</v>
      </c>
      <c r="Q1368">
        <v>0</v>
      </c>
      <c r="R1368" t="s">
        <v>43</v>
      </c>
      <c r="S1368" s="16">
        <v>13856.831999999999</v>
      </c>
      <c r="T1368" s="16">
        <v>8333.3333333333339</v>
      </c>
      <c r="U1368" s="16">
        <v>750</v>
      </c>
      <c r="V1368" s="16">
        <v>0</v>
      </c>
      <c r="W1368" s="16">
        <v>0</v>
      </c>
      <c r="X1368" s="16">
        <v>4773.4986666666646</v>
      </c>
    </row>
    <row r="1369" spans="1:24" x14ac:dyDescent="0.25">
      <c r="A1369" s="4" t="s">
        <v>24</v>
      </c>
      <c r="B1369" s="5" t="s">
        <v>1835</v>
      </c>
      <c r="C1369" s="6" t="s">
        <v>43</v>
      </c>
      <c r="D1369" s="7">
        <v>186</v>
      </c>
      <c r="E1369" t="s">
        <v>463</v>
      </c>
      <c r="F1369" t="s">
        <v>37</v>
      </c>
      <c r="G1369" t="s">
        <v>127</v>
      </c>
      <c r="H1369" t="s">
        <v>51</v>
      </c>
      <c r="I1369" t="s">
        <v>31</v>
      </c>
      <c r="J1369" s="8" t="s">
        <v>46</v>
      </c>
      <c r="K1369" s="8">
        <v>161</v>
      </c>
      <c r="L1369" t="s">
        <v>47</v>
      </c>
      <c r="M1369" s="9">
        <v>30</v>
      </c>
      <c r="N1369" s="10">
        <v>615.38461538461536</v>
      </c>
      <c r="O1369">
        <v>1.2</v>
      </c>
      <c r="P1369">
        <v>1.2</v>
      </c>
      <c r="Q1369">
        <v>0</v>
      </c>
      <c r="R1369" t="s">
        <v>43</v>
      </c>
      <c r="S1369" s="16">
        <v>6955.2</v>
      </c>
      <c r="T1369" s="16">
        <v>615.38461538461536</v>
      </c>
      <c r="U1369" s="16">
        <v>1000</v>
      </c>
      <c r="V1369" s="16">
        <v>500</v>
      </c>
      <c r="W1369" s="16">
        <v>0</v>
      </c>
      <c r="X1369" s="16">
        <v>4839.8153846153846</v>
      </c>
    </row>
    <row r="1370" spans="1:24" x14ac:dyDescent="0.25">
      <c r="A1370" s="4" t="s">
        <v>24</v>
      </c>
      <c r="B1370" s="5" t="s">
        <v>1836</v>
      </c>
      <c r="C1370" s="6" t="s">
        <v>78</v>
      </c>
      <c r="D1370" s="7">
        <v>81</v>
      </c>
      <c r="E1370" t="s">
        <v>1276</v>
      </c>
      <c r="F1370" t="s">
        <v>37</v>
      </c>
      <c r="G1370" t="s">
        <v>326</v>
      </c>
      <c r="H1370" t="s">
        <v>64</v>
      </c>
      <c r="I1370" t="s">
        <v>31</v>
      </c>
      <c r="J1370" s="8" t="s">
        <v>46</v>
      </c>
      <c r="K1370" s="8">
        <v>99</v>
      </c>
      <c r="L1370" t="s">
        <v>82</v>
      </c>
      <c r="M1370" s="9">
        <v>40</v>
      </c>
      <c r="N1370" s="10">
        <v>1230.7692307692307</v>
      </c>
      <c r="O1370">
        <v>1.2</v>
      </c>
      <c r="P1370">
        <v>0.81</v>
      </c>
      <c r="Q1370">
        <v>0</v>
      </c>
      <c r="R1370" t="s">
        <v>43</v>
      </c>
      <c r="S1370" s="16">
        <v>3849.1200000000003</v>
      </c>
      <c r="T1370" s="16">
        <v>1230.7692307692307</v>
      </c>
      <c r="U1370" s="16">
        <v>750</v>
      </c>
      <c r="V1370" s="16">
        <v>10</v>
      </c>
      <c r="W1370" s="16">
        <v>0</v>
      </c>
      <c r="X1370" s="16">
        <v>1858.3507692307696</v>
      </c>
    </row>
    <row r="1371" spans="1:24" x14ac:dyDescent="0.25">
      <c r="A1371" s="4" t="s">
        <v>24</v>
      </c>
      <c r="B1371" s="5" t="s">
        <v>1837</v>
      </c>
      <c r="C1371" s="6" t="s">
        <v>135</v>
      </c>
      <c r="D1371" s="7">
        <v>181</v>
      </c>
      <c r="E1371" t="s">
        <v>471</v>
      </c>
      <c r="F1371" t="s">
        <v>37</v>
      </c>
      <c r="G1371" t="s">
        <v>472</v>
      </c>
      <c r="H1371" t="s">
        <v>30</v>
      </c>
      <c r="I1371" t="s">
        <v>31</v>
      </c>
      <c r="J1371" s="8" t="s">
        <v>46</v>
      </c>
      <c r="K1371" s="8">
        <v>84</v>
      </c>
      <c r="L1371" t="s">
        <v>138</v>
      </c>
      <c r="M1371" s="9">
        <v>55</v>
      </c>
      <c r="N1371" s="10">
        <v>2307.6923076923076</v>
      </c>
      <c r="O1371">
        <v>1.2</v>
      </c>
      <c r="P1371">
        <v>0.95</v>
      </c>
      <c r="Q1371">
        <v>0</v>
      </c>
      <c r="R1371" t="s">
        <v>43</v>
      </c>
      <c r="S1371" s="16">
        <v>5266.8</v>
      </c>
      <c r="T1371" s="16">
        <v>2307.6923076923076</v>
      </c>
      <c r="U1371" s="16">
        <v>0</v>
      </c>
      <c r="V1371" s="16">
        <v>250</v>
      </c>
      <c r="W1371" s="16">
        <v>0</v>
      </c>
      <c r="X1371" s="16">
        <v>2709.1076923076926</v>
      </c>
    </row>
    <row r="1372" spans="1:24" x14ac:dyDescent="0.25">
      <c r="A1372" s="4" t="s">
        <v>24</v>
      </c>
      <c r="B1372" s="5" t="s">
        <v>1838</v>
      </c>
      <c r="C1372" s="6" t="s">
        <v>92</v>
      </c>
      <c r="D1372" s="7">
        <v>178</v>
      </c>
      <c r="E1372" t="s">
        <v>1130</v>
      </c>
      <c r="F1372" t="s">
        <v>37</v>
      </c>
      <c r="G1372" t="s">
        <v>102</v>
      </c>
      <c r="H1372" t="s">
        <v>51</v>
      </c>
      <c r="I1372" t="s">
        <v>76</v>
      </c>
      <c r="J1372" s="8" t="s">
        <v>46</v>
      </c>
      <c r="K1372" s="8">
        <v>107</v>
      </c>
      <c r="L1372" t="s">
        <v>99</v>
      </c>
      <c r="M1372" s="9">
        <v>35</v>
      </c>
      <c r="N1372" s="10">
        <v>40</v>
      </c>
      <c r="O1372">
        <v>1</v>
      </c>
      <c r="P1372">
        <v>1.1000000000000001</v>
      </c>
      <c r="Q1372">
        <v>0</v>
      </c>
      <c r="R1372" t="s">
        <v>43</v>
      </c>
      <c r="S1372" s="16">
        <v>4119.5</v>
      </c>
      <c r="T1372" s="16">
        <v>0</v>
      </c>
      <c r="U1372" s="16">
        <v>0</v>
      </c>
      <c r="V1372" s="16">
        <v>100</v>
      </c>
      <c r="W1372" s="16">
        <v>4280</v>
      </c>
      <c r="X1372" s="16">
        <v>-260.5</v>
      </c>
    </row>
    <row r="1373" spans="1:24" x14ac:dyDescent="0.25">
      <c r="A1373" s="4" t="s">
        <v>24</v>
      </c>
      <c r="B1373" s="5" t="s">
        <v>1839</v>
      </c>
      <c r="C1373" s="6" t="s">
        <v>26</v>
      </c>
      <c r="D1373" s="7">
        <v>220</v>
      </c>
      <c r="E1373" t="s">
        <v>1127</v>
      </c>
      <c r="F1373" t="s">
        <v>28</v>
      </c>
      <c r="G1373" t="s">
        <v>198</v>
      </c>
      <c r="H1373" t="s">
        <v>39</v>
      </c>
      <c r="I1373" t="s">
        <v>31</v>
      </c>
      <c r="J1373" s="8" t="s">
        <v>46</v>
      </c>
      <c r="K1373" s="8">
        <v>168</v>
      </c>
      <c r="L1373" t="s">
        <v>90</v>
      </c>
      <c r="M1373" s="9">
        <v>35</v>
      </c>
      <c r="N1373" s="10">
        <v>923.07692307692309</v>
      </c>
      <c r="O1373">
        <v>1.2</v>
      </c>
      <c r="P1373">
        <v>0.87</v>
      </c>
      <c r="Q1373">
        <v>0</v>
      </c>
      <c r="R1373" t="s">
        <v>43</v>
      </c>
      <c r="S1373" s="16">
        <v>5846.4</v>
      </c>
      <c r="T1373" s="16">
        <v>923.07692307692309</v>
      </c>
      <c r="U1373" s="16">
        <v>500</v>
      </c>
      <c r="V1373" s="16">
        <v>500</v>
      </c>
      <c r="W1373" s="16">
        <v>0</v>
      </c>
      <c r="X1373" s="16">
        <v>3923.3230769230768</v>
      </c>
    </row>
    <row r="1374" spans="1:24" x14ac:dyDescent="0.25">
      <c r="A1374" s="4" t="s">
        <v>24</v>
      </c>
      <c r="B1374" s="5" t="s">
        <v>1840</v>
      </c>
      <c r="C1374" s="6" t="s">
        <v>78</v>
      </c>
      <c r="D1374" s="7">
        <v>140</v>
      </c>
      <c r="E1374" t="s">
        <v>808</v>
      </c>
      <c r="F1374" t="s">
        <v>37</v>
      </c>
      <c r="G1374" t="s">
        <v>312</v>
      </c>
      <c r="H1374" t="s">
        <v>81</v>
      </c>
      <c r="I1374" t="s">
        <v>76</v>
      </c>
      <c r="J1374" s="8" t="s">
        <v>32</v>
      </c>
      <c r="K1374" s="8">
        <v>168</v>
      </c>
      <c r="L1374" t="s">
        <v>121</v>
      </c>
      <c r="M1374" s="9">
        <v>65</v>
      </c>
      <c r="N1374" s="10">
        <v>7500</v>
      </c>
      <c r="O1374">
        <v>1</v>
      </c>
      <c r="P1374">
        <v>1.2</v>
      </c>
      <c r="Q1374">
        <v>0</v>
      </c>
      <c r="R1374" t="s">
        <v>43</v>
      </c>
      <c r="S1374" s="16">
        <v>13104</v>
      </c>
      <c r="T1374" s="16">
        <v>7500</v>
      </c>
      <c r="U1374" s="16">
        <v>500</v>
      </c>
      <c r="V1374" s="16">
        <v>0</v>
      </c>
      <c r="W1374" s="16">
        <v>0</v>
      </c>
      <c r="X1374" s="16">
        <v>5104</v>
      </c>
    </row>
    <row r="1375" spans="1:24" x14ac:dyDescent="0.25">
      <c r="A1375" s="4" t="s">
        <v>24</v>
      </c>
      <c r="B1375" s="5" t="s">
        <v>1841</v>
      </c>
      <c r="C1375" s="6" t="s">
        <v>135</v>
      </c>
      <c r="D1375" s="7">
        <v>255</v>
      </c>
      <c r="E1375" t="s">
        <v>205</v>
      </c>
      <c r="F1375" t="s">
        <v>37</v>
      </c>
      <c r="G1375" t="s">
        <v>124</v>
      </c>
      <c r="H1375" t="s">
        <v>51</v>
      </c>
      <c r="I1375" t="s">
        <v>86</v>
      </c>
      <c r="J1375" s="8" t="s">
        <v>46</v>
      </c>
      <c r="K1375" s="8">
        <v>167</v>
      </c>
      <c r="L1375" t="s">
        <v>138</v>
      </c>
      <c r="M1375" s="9">
        <v>55</v>
      </c>
      <c r="N1375" s="10">
        <v>2307.6923076923076</v>
      </c>
      <c r="O1375">
        <v>0.9</v>
      </c>
      <c r="P1375">
        <v>1.17</v>
      </c>
      <c r="Q1375">
        <v>0</v>
      </c>
      <c r="R1375" t="s">
        <v>43</v>
      </c>
      <c r="S1375" s="16">
        <v>9671.8050000000003</v>
      </c>
      <c r="T1375" s="16">
        <v>2307.6923076923076</v>
      </c>
      <c r="U1375" s="16">
        <v>500</v>
      </c>
      <c r="V1375" s="16">
        <v>0</v>
      </c>
      <c r="W1375" s="16">
        <v>0</v>
      </c>
      <c r="X1375" s="16">
        <v>6864.1126923076927</v>
      </c>
    </row>
    <row r="1376" spans="1:24" x14ac:dyDescent="0.25">
      <c r="A1376" s="4" t="s">
        <v>24</v>
      </c>
      <c r="B1376" s="5" t="s">
        <v>1842</v>
      </c>
      <c r="C1376" s="6" t="s">
        <v>35</v>
      </c>
      <c r="D1376" s="7">
        <v>263</v>
      </c>
      <c r="E1376" t="s">
        <v>1030</v>
      </c>
      <c r="F1376" t="s">
        <v>28</v>
      </c>
      <c r="G1376" t="s">
        <v>403</v>
      </c>
      <c r="H1376" t="s">
        <v>51</v>
      </c>
      <c r="I1376" t="s">
        <v>76</v>
      </c>
      <c r="J1376" s="8" t="s">
        <v>46</v>
      </c>
      <c r="K1376" s="8">
        <v>0</v>
      </c>
      <c r="L1376" t="s">
        <v>53</v>
      </c>
      <c r="M1376" s="9">
        <v>24</v>
      </c>
      <c r="N1376" s="10">
        <v>384.61538461538464</v>
      </c>
      <c r="O1376">
        <v>1</v>
      </c>
      <c r="P1376">
        <v>1.1499999999999999</v>
      </c>
      <c r="Q1376">
        <v>0</v>
      </c>
      <c r="R1376" t="s">
        <v>43</v>
      </c>
      <c r="S1376" s="16">
        <v>4416</v>
      </c>
      <c r="T1376" s="16">
        <v>0</v>
      </c>
      <c r="U1376" s="16">
        <v>1000</v>
      </c>
      <c r="V1376" s="16">
        <v>0</v>
      </c>
      <c r="W1376" s="16">
        <v>0</v>
      </c>
      <c r="X1376" s="16">
        <v>3416</v>
      </c>
    </row>
    <row r="1377" spans="1:24" x14ac:dyDescent="0.25">
      <c r="A1377" s="4" t="s">
        <v>24</v>
      </c>
      <c r="B1377" s="5" t="s">
        <v>1843</v>
      </c>
      <c r="C1377" s="6" t="s">
        <v>35</v>
      </c>
      <c r="D1377" s="7">
        <v>103</v>
      </c>
      <c r="E1377" t="s">
        <v>192</v>
      </c>
      <c r="F1377" t="s">
        <v>37</v>
      </c>
      <c r="G1377" t="s">
        <v>98</v>
      </c>
      <c r="H1377" t="s">
        <v>81</v>
      </c>
      <c r="I1377" t="s">
        <v>31</v>
      </c>
      <c r="J1377" s="8" t="s">
        <v>46</v>
      </c>
      <c r="K1377" s="8">
        <v>0</v>
      </c>
      <c r="L1377" t="s">
        <v>53</v>
      </c>
      <c r="M1377" s="9">
        <v>24</v>
      </c>
      <c r="N1377" s="10">
        <v>384.61538461538464</v>
      </c>
      <c r="O1377">
        <v>1.2</v>
      </c>
      <c r="P1377">
        <v>1.03</v>
      </c>
      <c r="Q1377">
        <v>0</v>
      </c>
      <c r="R1377" t="s">
        <v>43</v>
      </c>
      <c r="S1377" s="16">
        <v>0</v>
      </c>
      <c r="T1377" s="16">
        <v>0</v>
      </c>
      <c r="U1377" s="16">
        <v>0</v>
      </c>
      <c r="V1377" s="16">
        <v>50</v>
      </c>
      <c r="W1377" s="16">
        <v>0</v>
      </c>
      <c r="X1377" s="16">
        <v>-50</v>
      </c>
    </row>
    <row r="1378" spans="1:24" x14ac:dyDescent="0.25">
      <c r="A1378" s="4" t="s">
        <v>24</v>
      </c>
      <c r="B1378" s="5" t="s">
        <v>1844</v>
      </c>
      <c r="C1378" s="6" t="s">
        <v>92</v>
      </c>
      <c r="D1378" s="7">
        <v>282</v>
      </c>
      <c r="E1378" t="s">
        <v>433</v>
      </c>
      <c r="F1378" t="s">
        <v>28</v>
      </c>
      <c r="G1378" t="s">
        <v>179</v>
      </c>
      <c r="H1378" t="s">
        <v>39</v>
      </c>
      <c r="I1378" t="s">
        <v>31</v>
      </c>
      <c r="J1378" s="8" t="s">
        <v>46</v>
      </c>
      <c r="K1378" s="8">
        <v>164</v>
      </c>
      <c r="L1378" t="s">
        <v>99</v>
      </c>
      <c r="M1378" s="9">
        <v>48</v>
      </c>
      <c r="N1378" s="10">
        <v>55</v>
      </c>
      <c r="O1378">
        <v>1.2</v>
      </c>
      <c r="P1378">
        <v>0.98</v>
      </c>
      <c r="Q1378">
        <v>0</v>
      </c>
      <c r="R1378" t="s">
        <v>43</v>
      </c>
      <c r="S1378" s="16">
        <v>9031.68</v>
      </c>
      <c r="T1378" s="16">
        <v>0</v>
      </c>
      <c r="U1378" s="16">
        <v>500</v>
      </c>
      <c r="V1378" s="16">
        <v>250</v>
      </c>
      <c r="W1378" s="16">
        <v>9020</v>
      </c>
      <c r="X1378" s="16">
        <v>-738.31999999999971</v>
      </c>
    </row>
    <row r="1379" spans="1:24" x14ac:dyDescent="0.25">
      <c r="A1379" s="4" t="s">
        <v>24</v>
      </c>
      <c r="B1379" s="5" t="s">
        <v>1845</v>
      </c>
      <c r="C1379" s="6" t="s">
        <v>92</v>
      </c>
      <c r="D1379" s="7">
        <v>143</v>
      </c>
      <c r="E1379" t="s">
        <v>674</v>
      </c>
      <c r="F1379" t="s">
        <v>37</v>
      </c>
      <c r="G1379" t="s">
        <v>387</v>
      </c>
      <c r="H1379" t="s">
        <v>81</v>
      </c>
      <c r="I1379" t="s">
        <v>52</v>
      </c>
      <c r="J1379" s="8" t="s">
        <v>46</v>
      </c>
      <c r="K1379" s="8">
        <v>0</v>
      </c>
      <c r="L1379" t="s">
        <v>99</v>
      </c>
      <c r="M1379" s="9">
        <v>35</v>
      </c>
      <c r="N1379" s="10">
        <v>41</v>
      </c>
      <c r="O1379">
        <v>1.1000000000000001</v>
      </c>
      <c r="P1379">
        <v>0.96</v>
      </c>
      <c r="Q1379">
        <v>0</v>
      </c>
      <c r="R1379" t="s">
        <v>43</v>
      </c>
      <c r="S1379" s="16">
        <v>0</v>
      </c>
      <c r="T1379" s="16">
        <v>0</v>
      </c>
      <c r="U1379" s="16">
        <v>750</v>
      </c>
      <c r="V1379" s="16">
        <v>10</v>
      </c>
      <c r="W1379" s="16">
        <v>0</v>
      </c>
      <c r="X1379" s="16">
        <v>-760</v>
      </c>
    </row>
    <row r="1380" spans="1:24" x14ac:dyDescent="0.25">
      <c r="A1380" s="4" t="s">
        <v>24</v>
      </c>
      <c r="B1380" s="5" t="s">
        <v>1846</v>
      </c>
      <c r="C1380" s="6" t="s">
        <v>26</v>
      </c>
      <c r="D1380" s="7">
        <v>166</v>
      </c>
      <c r="E1380" t="s">
        <v>315</v>
      </c>
      <c r="F1380" t="s">
        <v>37</v>
      </c>
      <c r="G1380" t="s">
        <v>263</v>
      </c>
      <c r="H1380" t="s">
        <v>81</v>
      </c>
      <c r="I1380" t="s">
        <v>40</v>
      </c>
      <c r="J1380" s="8" t="s">
        <v>46</v>
      </c>
      <c r="K1380" s="8">
        <v>166</v>
      </c>
      <c r="L1380" t="s">
        <v>90</v>
      </c>
      <c r="M1380" s="9">
        <v>35</v>
      </c>
      <c r="N1380" s="10">
        <v>923.07692307692309</v>
      </c>
      <c r="O1380">
        <v>0.8</v>
      </c>
      <c r="P1380">
        <v>1.1100000000000001</v>
      </c>
      <c r="Q1380">
        <v>0</v>
      </c>
      <c r="R1380" t="s">
        <v>43</v>
      </c>
      <c r="S1380" s="16">
        <v>5159.2800000000007</v>
      </c>
      <c r="T1380" s="16">
        <v>923.07692307692309</v>
      </c>
      <c r="U1380" s="16">
        <v>0</v>
      </c>
      <c r="V1380" s="16">
        <v>10</v>
      </c>
      <c r="W1380" s="16">
        <v>0</v>
      </c>
      <c r="X1380" s="16">
        <v>4226.2030769230778</v>
      </c>
    </row>
    <row r="1381" spans="1:24" x14ac:dyDescent="0.25">
      <c r="A1381" s="4" t="s">
        <v>24</v>
      </c>
      <c r="B1381" s="5" t="s">
        <v>1847</v>
      </c>
      <c r="C1381" s="6" t="s">
        <v>35</v>
      </c>
      <c r="D1381" s="7">
        <v>190</v>
      </c>
      <c r="E1381" t="s">
        <v>661</v>
      </c>
      <c r="F1381" t="s">
        <v>37</v>
      </c>
      <c r="G1381" t="s">
        <v>662</v>
      </c>
      <c r="H1381" t="s">
        <v>81</v>
      </c>
      <c r="I1381" t="s">
        <v>40</v>
      </c>
      <c r="J1381" s="8" t="s">
        <v>46</v>
      </c>
      <c r="K1381" s="8">
        <v>164</v>
      </c>
      <c r="L1381" t="s">
        <v>53</v>
      </c>
      <c r="M1381" s="9">
        <v>24</v>
      </c>
      <c r="N1381" s="10">
        <v>384.61538461538464</v>
      </c>
      <c r="O1381">
        <v>0.8</v>
      </c>
      <c r="P1381">
        <v>1.17</v>
      </c>
      <c r="Q1381">
        <v>0</v>
      </c>
      <c r="R1381" t="s">
        <v>43</v>
      </c>
      <c r="S1381" s="16">
        <v>3684.096</v>
      </c>
      <c r="T1381" s="16">
        <v>384.61538461538464</v>
      </c>
      <c r="U1381" s="16">
        <v>200</v>
      </c>
      <c r="V1381" s="16">
        <v>250</v>
      </c>
      <c r="W1381" s="16">
        <v>0</v>
      </c>
      <c r="X1381" s="16">
        <v>2849.4806153846152</v>
      </c>
    </row>
    <row r="1382" spans="1:24" x14ac:dyDescent="0.25">
      <c r="A1382" s="4" t="s">
        <v>24</v>
      </c>
      <c r="B1382" s="5" t="s">
        <v>1848</v>
      </c>
      <c r="C1382" s="6" t="s">
        <v>92</v>
      </c>
      <c r="D1382" s="7">
        <v>239</v>
      </c>
      <c r="E1382" t="s">
        <v>495</v>
      </c>
      <c r="F1382" t="s">
        <v>37</v>
      </c>
      <c r="G1382" t="s">
        <v>496</v>
      </c>
      <c r="H1382" t="s">
        <v>51</v>
      </c>
      <c r="I1382" t="s">
        <v>40</v>
      </c>
      <c r="J1382" s="8" t="s">
        <v>46</v>
      </c>
      <c r="K1382" s="8">
        <v>168</v>
      </c>
      <c r="L1382" t="s">
        <v>99</v>
      </c>
      <c r="M1382" s="9">
        <v>48</v>
      </c>
      <c r="N1382" s="10">
        <v>46</v>
      </c>
      <c r="O1382">
        <v>0.8</v>
      </c>
      <c r="P1382">
        <v>1</v>
      </c>
      <c r="Q1382">
        <v>0</v>
      </c>
      <c r="R1382" t="s">
        <v>43</v>
      </c>
      <c r="S1382" s="16">
        <v>6451.2000000000007</v>
      </c>
      <c r="T1382" s="16">
        <v>0</v>
      </c>
      <c r="U1382" s="16">
        <v>1000</v>
      </c>
      <c r="V1382" s="16">
        <v>10</v>
      </c>
      <c r="W1382" s="16">
        <v>7728</v>
      </c>
      <c r="X1382" s="16">
        <v>-2286.7999999999993</v>
      </c>
    </row>
    <row r="1383" spans="1:24" x14ac:dyDescent="0.25">
      <c r="A1383" s="4" t="s">
        <v>24</v>
      </c>
      <c r="B1383" s="5" t="s">
        <v>1849</v>
      </c>
      <c r="C1383" s="6" t="s">
        <v>35</v>
      </c>
      <c r="D1383" s="7">
        <v>183</v>
      </c>
      <c r="E1383" t="s">
        <v>790</v>
      </c>
      <c r="F1383" t="s">
        <v>37</v>
      </c>
      <c r="G1383" t="s">
        <v>472</v>
      </c>
      <c r="H1383" t="s">
        <v>30</v>
      </c>
      <c r="I1383" t="s">
        <v>76</v>
      </c>
      <c r="J1383" s="8" t="s">
        <v>32</v>
      </c>
      <c r="K1383" s="8">
        <v>0</v>
      </c>
      <c r="L1383" t="s">
        <v>41</v>
      </c>
      <c r="M1383" s="9">
        <v>48</v>
      </c>
      <c r="N1383" s="10">
        <v>5416.666666666667</v>
      </c>
      <c r="O1383">
        <v>1</v>
      </c>
      <c r="P1383">
        <v>0.95</v>
      </c>
      <c r="Q1383">
        <v>0</v>
      </c>
      <c r="R1383" t="s">
        <v>43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0</v>
      </c>
    </row>
    <row r="1384" spans="1:24" x14ac:dyDescent="0.25">
      <c r="A1384" s="4" t="s">
        <v>24</v>
      </c>
      <c r="B1384" s="5" t="s">
        <v>1850</v>
      </c>
      <c r="C1384" s="6" t="s">
        <v>78</v>
      </c>
      <c r="D1384" s="7">
        <v>131</v>
      </c>
      <c r="E1384" t="s">
        <v>846</v>
      </c>
      <c r="F1384" t="s">
        <v>37</v>
      </c>
      <c r="G1384" t="s">
        <v>75</v>
      </c>
      <c r="H1384" t="s">
        <v>60</v>
      </c>
      <c r="I1384" t="s">
        <v>40</v>
      </c>
      <c r="J1384" s="8" t="s">
        <v>46</v>
      </c>
      <c r="K1384" s="8">
        <v>0</v>
      </c>
      <c r="L1384" t="s">
        <v>82</v>
      </c>
      <c r="M1384" s="9">
        <v>40</v>
      </c>
      <c r="N1384" s="10">
        <v>1230.7692307692307</v>
      </c>
      <c r="O1384">
        <v>0.8</v>
      </c>
      <c r="P1384">
        <v>1.1499999999999999</v>
      </c>
      <c r="Q1384">
        <v>0</v>
      </c>
      <c r="R1384" t="s">
        <v>43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</row>
    <row r="1385" spans="1:24" x14ac:dyDescent="0.25">
      <c r="A1385" s="4" t="s">
        <v>24</v>
      </c>
      <c r="B1385" s="5" t="s">
        <v>1851</v>
      </c>
      <c r="C1385" s="6" t="s">
        <v>35</v>
      </c>
      <c r="D1385" s="7">
        <v>129</v>
      </c>
      <c r="E1385" t="s">
        <v>252</v>
      </c>
      <c r="F1385" t="s">
        <v>28</v>
      </c>
      <c r="G1385" t="s">
        <v>130</v>
      </c>
      <c r="H1385" t="s">
        <v>51</v>
      </c>
      <c r="I1385" t="s">
        <v>40</v>
      </c>
      <c r="J1385" s="8" t="s">
        <v>46</v>
      </c>
      <c r="K1385" s="8">
        <v>167</v>
      </c>
      <c r="L1385" t="s">
        <v>53</v>
      </c>
      <c r="M1385" s="9">
        <v>24</v>
      </c>
      <c r="N1385" s="10">
        <v>384.61538461538464</v>
      </c>
      <c r="O1385">
        <v>0.8</v>
      </c>
      <c r="P1385">
        <v>0.95</v>
      </c>
      <c r="Q1385">
        <v>0</v>
      </c>
      <c r="R1385" t="s">
        <v>43</v>
      </c>
      <c r="S1385" s="16">
        <v>2918.3999999999996</v>
      </c>
      <c r="T1385" s="16">
        <v>384.61538461538464</v>
      </c>
      <c r="U1385" s="16">
        <v>0</v>
      </c>
      <c r="V1385" s="16">
        <v>0</v>
      </c>
      <c r="W1385" s="16">
        <v>0</v>
      </c>
      <c r="X1385" s="16">
        <v>2533.7846153846149</v>
      </c>
    </row>
    <row r="1386" spans="1:24" x14ac:dyDescent="0.25">
      <c r="A1386" s="4" t="s">
        <v>24</v>
      </c>
      <c r="B1386" s="5" t="s">
        <v>1852</v>
      </c>
      <c r="C1386" s="6" t="s">
        <v>92</v>
      </c>
      <c r="D1386" s="7">
        <v>71</v>
      </c>
      <c r="E1386" t="s">
        <v>1147</v>
      </c>
      <c r="F1386" t="s">
        <v>37</v>
      </c>
      <c r="G1386" t="s">
        <v>201</v>
      </c>
      <c r="H1386" t="s">
        <v>39</v>
      </c>
      <c r="I1386" t="s">
        <v>40</v>
      </c>
      <c r="J1386" s="8" t="s">
        <v>46</v>
      </c>
      <c r="K1386" s="8">
        <v>164</v>
      </c>
      <c r="L1386" t="s">
        <v>99</v>
      </c>
      <c r="M1386" s="9">
        <v>40</v>
      </c>
      <c r="N1386" s="10">
        <v>55</v>
      </c>
      <c r="O1386">
        <v>0.8</v>
      </c>
      <c r="P1386">
        <v>1.1299999999999999</v>
      </c>
      <c r="Q1386">
        <v>0</v>
      </c>
      <c r="R1386" t="s">
        <v>43</v>
      </c>
      <c r="S1386" s="16">
        <v>5930.24</v>
      </c>
      <c r="T1386" s="16">
        <v>0</v>
      </c>
      <c r="U1386" s="16">
        <v>0</v>
      </c>
      <c r="V1386" s="16">
        <v>0</v>
      </c>
      <c r="W1386" s="16">
        <v>9020</v>
      </c>
      <c r="X1386" s="16">
        <v>-3089.76</v>
      </c>
    </row>
    <row r="1387" spans="1:24" x14ac:dyDescent="0.25">
      <c r="A1387" s="4" t="s">
        <v>24</v>
      </c>
      <c r="B1387" s="5" t="s">
        <v>1853</v>
      </c>
      <c r="C1387" s="6" t="s">
        <v>35</v>
      </c>
      <c r="D1387" s="7">
        <v>302</v>
      </c>
      <c r="E1387" t="s">
        <v>979</v>
      </c>
      <c r="F1387" t="s">
        <v>28</v>
      </c>
      <c r="G1387" t="s">
        <v>980</v>
      </c>
      <c r="H1387" t="s">
        <v>51</v>
      </c>
      <c r="I1387" t="s">
        <v>76</v>
      </c>
      <c r="J1387" s="8" t="s">
        <v>46</v>
      </c>
      <c r="K1387" s="8">
        <v>168</v>
      </c>
      <c r="L1387" t="s">
        <v>53</v>
      </c>
      <c r="M1387" s="9">
        <v>24</v>
      </c>
      <c r="N1387" s="10">
        <v>384.61538461538464</v>
      </c>
      <c r="O1387">
        <v>1</v>
      </c>
      <c r="P1387">
        <v>1.04</v>
      </c>
      <c r="Q1387">
        <v>0</v>
      </c>
      <c r="R1387" t="s">
        <v>43</v>
      </c>
      <c r="S1387" s="16">
        <v>3993.6000000000004</v>
      </c>
      <c r="T1387" s="16">
        <v>384.61538461538464</v>
      </c>
      <c r="U1387" s="16">
        <v>500</v>
      </c>
      <c r="V1387" s="16">
        <v>10</v>
      </c>
      <c r="W1387" s="16">
        <v>0</v>
      </c>
      <c r="X1387" s="16">
        <v>3098.9846153846156</v>
      </c>
    </row>
    <row r="1388" spans="1:24" x14ac:dyDescent="0.25">
      <c r="A1388" s="4" t="s">
        <v>24</v>
      </c>
      <c r="B1388" s="5" t="s">
        <v>1854</v>
      </c>
      <c r="C1388" s="6" t="s">
        <v>78</v>
      </c>
      <c r="D1388" s="7">
        <v>217</v>
      </c>
      <c r="E1388" t="s">
        <v>451</v>
      </c>
      <c r="F1388" t="s">
        <v>37</v>
      </c>
      <c r="G1388" t="s">
        <v>260</v>
      </c>
      <c r="H1388" t="s">
        <v>51</v>
      </c>
      <c r="I1388" t="s">
        <v>76</v>
      </c>
      <c r="J1388" s="8" t="s">
        <v>46</v>
      </c>
      <c r="K1388" s="8">
        <v>163</v>
      </c>
      <c r="L1388" t="s">
        <v>82</v>
      </c>
      <c r="M1388" s="9">
        <v>40</v>
      </c>
      <c r="N1388" s="10">
        <v>1230.7692307692307</v>
      </c>
      <c r="O1388">
        <v>1</v>
      </c>
      <c r="P1388">
        <v>0.97</v>
      </c>
      <c r="Q1388">
        <v>0</v>
      </c>
      <c r="R1388" t="s">
        <v>43</v>
      </c>
      <c r="S1388" s="16">
        <v>6324.4</v>
      </c>
      <c r="T1388" s="16">
        <v>1230.7692307692307</v>
      </c>
      <c r="U1388" s="16">
        <v>1000</v>
      </c>
      <c r="V1388" s="16">
        <v>0</v>
      </c>
      <c r="W1388" s="16">
        <v>0</v>
      </c>
      <c r="X1388" s="16">
        <v>4093.6307692307691</v>
      </c>
    </row>
    <row r="1389" spans="1:24" x14ac:dyDescent="0.25">
      <c r="A1389" s="4" t="s">
        <v>24</v>
      </c>
      <c r="B1389" s="5" t="s">
        <v>1855</v>
      </c>
      <c r="C1389" s="6" t="s">
        <v>78</v>
      </c>
      <c r="D1389" s="7">
        <v>145</v>
      </c>
      <c r="E1389" t="s">
        <v>921</v>
      </c>
      <c r="F1389" t="s">
        <v>37</v>
      </c>
      <c r="G1389" t="s">
        <v>387</v>
      </c>
      <c r="H1389" t="s">
        <v>81</v>
      </c>
      <c r="I1389" t="s">
        <v>40</v>
      </c>
      <c r="J1389" s="8" t="s">
        <v>32</v>
      </c>
      <c r="K1389" s="8">
        <v>163</v>
      </c>
      <c r="L1389" t="s">
        <v>121</v>
      </c>
      <c r="M1389" s="9">
        <v>65</v>
      </c>
      <c r="N1389" s="10">
        <v>7500</v>
      </c>
      <c r="O1389">
        <v>0.8</v>
      </c>
      <c r="P1389">
        <v>0.96</v>
      </c>
      <c r="Q1389">
        <v>0</v>
      </c>
      <c r="R1389" t="s">
        <v>43</v>
      </c>
      <c r="S1389" s="16">
        <v>8136.96</v>
      </c>
      <c r="T1389" s="16">
        <v>7500</v>
      </c>
      <c r="U1389" s="16">
        <v>0</v>
      </c>
      <c r="V1389" s="16">
        <v>0</v>
      </c>
      <c r="W1389" s="16">
        <v>0</v>
      </c>
      <c r="X1389" s="16">
        <v>636.96</v>
      </c>
    </row>
    <row r="1390" spans="1:24" x14ac:dyDescent="0.25">
      <c r="A1390" s="4" t="s">
        <v>24</v>
      </c>
      <c r="B1390" s="5" t="s">
        <v>1856</v>
      </c>
      <c r="C1390" s="6" t="s">
        <v>43</v>
      </c>
      <c r="D1390" s="7">
        <v>195</v>
      </c>
      <c r="E1390" t="s">
        <v>377</v>
      </c>
      <c r="F1390" t="s">
        <v>37</v>
      </c>
      <c r="G1390" t="s">
        <v>329</v>
      </c>
      <c r="H1390" t="s">
        <v>60</v>
      </c>
      <c r="I1390" t="s">
        <v>40</v>
      </c>
      <c r="J1390" s="8" t="s">
        <v>46</v>
      </c>
      <c r="K1390" s="8">
        <v>166</v>
      </c>
      <c r="L1390" t="s">
        <v>47</v>
      </c>
      <c r="M1390" s="9">
        <v>30</v>
      </c>
      <c r="N1390" s="10">
        <v>615.38461538461536</v>
      </c>
      <c r="O1390">
        <v>0.8</v>
      </c>
      <c r="P1390">
        <v>1.1200000000000001</v>
      </c>
      <c r="Q1390">
        <v>0</v>
      </c>
      <c r="R1390" t="s">
        <v>43</v>
      </c>
      <c r="S1390" s="16">
        <v>4462.0800000000008</v>
      </c>
      <c r="T1390" s="16">
        <v>615.38461538461536</v>
      </c>
      <c r="U1390" s="16">
        <v>0</v>
      </c>
      <c r="V1390" s="16">
        <v>0</v>
      </c>
      <c r="W1390" s="16">
        <v>0</v>
      </c>
      <c r="X1390" s="16">
        <v>3846.6953846153856</v>
      </c>
    </row>
    <row r="1391" spans="1:24" x14ac:dyDescent="0.25">
      <c r="A1391" s="4" t="s">
        <v>24</v>
      </c>
      <c r="B1391" s="5" t="s">
        <v>1857</v>
      </c>
      <c r="C1391" s="6" t="s">
        <v>35</v>
      </c>
      <c r="D1391" s="7">
        <v>108</v>
      </c>
      <c r="E1391" t="s">
        <v>1376</v>
      </c>
      <c r="F1391" t="s">
        <v>28</v>
      </c>
      <c r="G1391" t="s">
        <v>63</v>
      </c>
      <c r="H1391" t="s">
        <v>64</v>
      </c>
      <c r="I1391" t="s">
        <v>31</v>
      </c>
      <c r="J1391" s="8" t="s">
        <v>46</v>
      </c>
      <c r="K1391" s="8">
        <v>163</v>
      </c>
      <c r="L1391" t="s">
        <v>53</v>
      </c>
      <c r="M1391" s="9">
        <v>24</v>
      </c>
      <c r="N1391" s="10">
        <v>384.61538461538464</v>
      </c>
      <c r="O1391">
        <v>1.2</v>
      </c>
      <c r="P1391">
        <v>1.04</v>
      </c>
      <c r="Q1391">
        <v>0</v>
      </c>
      <c r="R1391" t="s">
        <v>43</v>
      </c>
      <c r="S1391" s="16">
        <v>4792.32</v>
      </c>
      <c r="T1391" s="16">
        <v>384.61538461538464</v>
      </c>
      <c r="U1391" s="16">
        <v>200</v>
      </c>
      <c r="V1391" s="16">
        <v>50</v>
      </c>
      <c r="W1391" s="16">
        <v>0</v>
      </c>
      <c r="X1391" s="16">
        <v>4157.704615384615</v>
      </c>
    </row>
    <row r="1392" spans="1:24" x14ac:dyDescent="0.25">
      <c r="A1392" s="4" t="s">
        <v>24</v>
      </c>
      <c r="B1392" s="5" t="s">
        <v>1858</v>
      </c>
      <c r="C1392" s="6" t="s">
        <v>92</v>
      </c>
      <c r="D1392" s="7">
        <v>47</v>
      </c>
      <c r="E1392" t="s">
        <v>1228</v>
      </c>
      <c r="F1392" t="s">
        <v>37</v>
      </c>
      <c r="G1392" t="s">
        <v>318</v>
      </c>
      <c r="H1392" t="s">
        <v>81</v>
      </c>
      <c r="I1392" t="s">
        <v>52</v>
      </c>
      <c r="J1392" s="8" t="s">
        <v>46</v>
      </c>
      <c r="K1392" s="8">
        <v>166</v>
      </c>
      <c r="L1392" t="s">
        <v>99</v>
      </c>
      <c r="M1392" s="9">
        <v>40</v>
      </c>
      <c r="N1392" s="10">
        <v>49</v>
      </c>
      <c r="O1392">
        <v>1.1000000000000001</v>
      </c>
      <c r="P1392">
        <v>0.97</v>
      </c>
      <c r="Q1392">
        <v>0</v>
      </c>
      <c r="R1392" t="s">
        <v>43</v>
      </c>
      <c r="S1392" s="16">
        <v>7084.880000000001</v>
      </c>
      <c r="T1392" s="16">
        <v>0</v>
      </c>
      <c r="U1392" s="16">
        <v>1000</v>
      </c>
      <c r="V1392" s="16">
        <v>0</v>
      </c>
      <c r="W1392" s="16">
        <v>8134</v>
      </c>
      <c r="X1392" s="16">
        <v>-2049.119999999999</v>
      </c>
    </row>
    <row r="1393" spans="1:24" x14ac:dyDescent="0.25">
      <c r="A1393" s="4" t="s">
        <v>24</v>
      </c>
      <c r="B1393" s="5" t="s">
        <v>1859</v>
      </c>
      <c r="C1393" s="6" t="s">
        <v>35</v>
      </c>
      <c r="D1393" s="7">
        <v>201</v>
      </c>
      <c r="E1393" t="s">
        <v>268</v>
      </c>
      <c r="F1393" t="s">
        <v>37</v>
      </c>
      <c r="G1393" t="s">
        <v>269</v>
      </c>
      <c r="H1393" t="s">
        <v>60</v>
      </c>
      <c r="I1393" t="s">
        <v>40</v>
      </c>
      <c r="J1393" s="8" t="s">
        <v>46</v>
      </c>
      <c r="K1393" s="8">
        <v>161</v>
      </c>
      <c r="L1393" t="s">
        <v>53</v>
      </c>
      <c r="M1393" s="9">
        <v>24</v>
      </c>
      <c r="N1393" s="10">
        <v>384.61538461538464</v>
      </c>
      <c r="O1393">
        <v>0.8</v>
      </c>
      <c r="P1393">
        <v>1.06</v>
      </c>
      <c r="Q1393">
        <v>0</v>
      </c>
      <c r="R1393" t="s">
        <v>43</v>
      </c>
      <c r="S1393" s="16">
        <v>3276.6720000000005</v>
      </c>
      <c r="T1393" s="16">
        <v>384.61538461538464</v>
      </c>
      <c r="U1393" s="16">
        <v>0</v>
      </c>
      <c r="V1393" s="16">
        <v>0</v>
      </c>
      <c r="W1393" s="16">
        <v>0</v>
      </c>
      <c r="X1393" s="16">
        <v>2892.0566153846157</v>
      </c>
    </row>
    <row r="1394" spans="1:24" x14ac:dyDescent="0.25">
      <c r="A1394" s="4" t="s">
        <v>24</v>
      </c>
      <c r="B1394" s="5" t="s">
        <v>1860</v>
      </c>
      <c r="C1394" s="6" t="s">
        <v>92</v>
      </c>
      <c r="D1394" s="7">
        <v>210</v>
      </c>
      <c r="E1394" t="s">
        <v>657</v>
      </c>
      <c r="F1394" t="s">
        <v>37</v>
      </c>
      <c r="G1394" t="s">
        <v>275</v>
      </c>
      <c r="H1394" t="s">
        <v>81</v>
      </c>
      <c r="I1394" t="s">
        <v>76</v>
      </c>
      <c r="J1394" s="8" t="s">
        <v>46</v>
      </c>
      <c r="K1394" s="8">
        <v>162</v>
      </c>
      <c r="L1394" t="s">
        <v>99</v>
      </c>
      <c r="M1394" s="9">
        <v>40</v>
      </c>
      <c r="N1394" s="10">
        <v>40</v>
      </c>
      <c r="O1394">
        <v>1</v>
      </c>
      <c r="P1394">
        <v>0.93</v>
      </c>
      <c r="Q1394">
        <v>0</v>
      </c>
      <c r="R1394" t="s">
        <v>43</v>
      </c>
      <c r="S1394" s="16">
        <v>6026.4000000000005</v>
      </c>
      <c r="T1394" s="16">
        <v>0</v>
      </c>
      <c r="U1394" s="16">
        <v>0</v>
      </c>
      <c r="V1394" s="16">
        <v>10</v>
      </c>
      <c r="W1394" s="16">
        <v>6480</v>
      </c>
      <c r="X1394" s="16">
        <v>-463.59999999999945</v>
      </c>
    </row>
    <row r="1395" spans="1:24" x14ac:dyDescent="0.25">
      <c r="A1395" s="4" t="s">
        <v>24</v>
      </c>
      <c r="B1395" s="5" t="s">
        <v>1861</v>
      </c>
      <c r="C1395" s="6" t="s">
        <v>43</v>
      </c>
      <c r="D1395" s="7">
        <v>121</v>
      </c>
      <c r="E1395" t="s">
        <v>952</v>
      </c>
      <c r="F1395" t="s">
        <v>28</v>
      </c>
      <c r="G1395" t="s">
        <v>255</v>
      </c>
      <c r="H1395" t="s">
        <v>60</v>
      </c>
      <c r="I1395" t="s">
        <v>40</v>
      </c>
      <c r="J1395" s="8" t="s">
        <v>32</v>
      </c>
      <c r="K1395" s="8">
        <v>161</v>
      </c>
      <c r="L1395" t="s">
        <v>117</v>
      </c>
      <c r="M1395" s="9">
        <v>54</v>
      </c>
      <c r="N1395" s="10">
        <v>5666.666666666667</v>
      </c>
      <c r="O1395">
        <v>0.8</v>
      </c>
      <c r="P1395">
        <v>0.84</v>
      </c>
      <c r="Q1395">
        <v>0</v>
      </c>
      <c r="R1395" t="s">
        <v>43</v>
      </c>
      <c r="S1395" s="16">
        <v>5806.08</v>
      </c>
      <c r="T1395" s="16">
        <v>5666.666666666667</v>
      </c>
      <c r="U1395" s="16">
        <v>0</v>
      </c>
      <c r="V1395" s="16">
        <v>0</v>
      </c>
      <c r="W1395" s="16">
        <v>0</v>
      </c>
      <c r="X1395" s="16">
        <v>139.41333333333296</v>
      </c>
    </row>
    <row r="1396" spans="1:24" x14ac:dyDescent="0.25">
      <c r="A1396" s="4" t="s">
        <v>24</v>
      </c>
      <c r="B1396" s="5" t="s">
        <v>1862</v>
      </c>
      <c r="C1396" s="6" t="s">
        <v>92</v>
      </c>
      <c r="D1396" s="7">
        <v>64</v>
      </c>
      <c r="E1396" t="s">
        <v>600</v>
      </c>
      <c r="F1396" t="s">
        <v>37</v>
      </c>
      <c r="G1396" t="s">
        <v>113</v>
      </c>
      <c r="H1396" t="s">
        <v>60</v>
      </c>
      <c r="I1396" t="s">
        <v>40</v>
      </c>
      <c r="J1396" s="8" t="s">
        <v>32</v>
      </c>
      <c r="K1396" s="8">
        <v>165</v>
      </c>
      <c r="L1396" t="s">
        <v>95</v>
      </c>
      <c r="M1396" s="9">
        <v>72</v>
      </c>
      <c r="N1396" s="10">
        <v>75</v>
      </c>
      <c r="O1396">
        <v>0.8</v>
      </c>
      <c r="P1396">
        <v>1.01</v>
      </c>
      <c r="Q1396">
        <v>0</v>
      </c>
      <c r="R1396" t="s">
        <v>43</v>
      </c>
      <c r="S1396" s="16">
        <v>9599.0400000000009</v>
      </c>
      <c r="T1396" s="16">
        <v>0</v>
      </c>
      <c r="U1396" s="16">
        <v>0</v>
      </c>
      <c r="V1396" s="16">
        <v>0</v>
      </c>
      <c r="W1396" s="16">
        <v>12375</v>
      </c>
      <c r="X1396" s="16">
        <v>-2775.9599999999991</v>
      </c>
    </row>
    <row r="1397" spans="1:24" x14ac:dyDescent="0.25">
      <c r="A1397" s="4" t="s">
        <v>24</v>
      </c>
      <c r="B1397" s="5" t="s">
        <v>1863</v>
      </c>
      <c r="C1397" s="6" t="s">
        <v>92</v>
      </c>
      <c r="D1397" s="7">
        <v>236</v>
      </c>
      <c r="E1397" t="s">
        <v>485</v>
      </c>
      <c r="F1397" t="s">
        <v>37</v>
      </c>
      <c r="G1397" t="s">
        <v>164</v>
      </c>
      <c r="H1397" t="s">
        <v>51</v>
      </c>
      <c r="I1397" t="s">
        <v>40</v>
      </c>
      <c r="J1397" s="8" t="s">
        <v>46</v>
      </c>
      <c r="K1397" s="8">
        <v>108</v>
      </c>
      <c r="L1397" t="s">
        <v>99</v>
      </c>
      <c r="M1397" s="9">
        <v>35</v>
      </c>
      <c r="N1397" s="10">
        <v>55</v>
      </c>
      <c r="O1397">
        <v>0.8</v>
      </c>
      <c r="P1397">
        <v>1.01</v>
      </c>
      <c r="Q1397">
        <v>0</v>
      </c>
      <c r="R1397" t="s">
        <v>43</v>
      </c>
      <c r="S1397" s="16">
        <v>3054.2400000000002</v>
      </c>
      <c r="T1397" s="16">
        <v>0</v>
      </c>
      <c r="U1397" s="16">
        <v>0</v>
      </c>
      <c r="V1397" s="16">
        <v>500</v>
      </c>
      <c r="W1397" s="16">
        <v>5940</v>
      </c>
      <c r="X1397" s="16">
        <v>-3385.7599999999998</v>
      </c>
    </row>
    <row r="1398" spans="1:24" x14ac:dyDescent="0.25">
      <c r="A1398" s="4" t="s">
        <v>24</v>
      </c>
      <c r="B1398" s="5" t="s">
        <v>1864</v>
      </c>
      <c r="C1398" s="6" t="s">
        <v>92</v>
      </c>
      <c r="D1398" s="7">
        <v>34</v>
      </c>
      <c r="E1398" t="s">
        <v>230</v>
      </c>
      <c r="F1398" t="s">
        <v>37</v>
      </c>
      <c r="G1398" t="s">
        <v>231</v>
      </c>
      <c r="H1398" t="s">
        <v>60</v>
      </c>
      <c r="I1398" t="s">
        <v>52</v>
      </c>
      <c r="J1398" s="8" t="s">
        <v>46</v>
      </c>
      <c r="K1398" s="8">
        <v>160</v>
      </c>
      <c r="L1398" t="s">
        <v>99</v>
      </c>
      <c r="M1398" s="9">
        <v>35</v>
      </c>
      <c r="N1398" s="10">
        <v>44</v>
      </c>
      <c r="O1398">
        <v>1.1000000000000001</v>
      </c>
      <c r="P1398">
        <v>1.1200000000000001</v>
      </c>
      <c r="Q1398">
        <v>0</v>
      </c>
      <c r="R1398" t="s">
        <v>43</v>
      </c>
      <c r="S1398" s="16">
        <v>6899.2000000000016</v>
      </c>
      <c r="T1398" s="16">
        <v>0</v>
      </c>
      <c r="U1398" s="16">
        <v>500</v>
      </c>
      <c r="V1398" s="16">
        <v>10</v>
      </c>
      <c r="W1398" s="16">
        <v>7040</v>
      </c>
      <c r="X1398" s="16">
        <v>-650.79999999999836</v>
      </c>
    </row>
    <row r="1399" spans="1:24" x14ac:dyDescent="0.25">
      <c r="A1399" s="4" t="s">
        <v>24</v>
      </c>
      <c r="B1399" s="5" t="s">
        <v>1865</v>
      </c>
      <c r="C1399" s="6" t="s">
        <v>35</v>
      </c>
      <c r="D1399" s="7">
        <v>103</v>
      </c>
      <c r="E1399" t="s">
        <v>192</v>
      </c>
      <c r="F1399" t="s">
        <v>37</v>
      </c>
      <c r="G1399" t="s">
        <v>98</v>
      </c>
      <c r="H1399" t="s">
        <v>81</v>
      </c>
      <c r="I1399" t="s">
        <v>31</v>
      </c>
      <c r="J1399" s="8" t="s">
        <v>46</v>
      </c>
      <c r="K1399" s="8">
        <v>164</v>
      </c>
      <c r="L1399" t="s">
        <v>53</v>
      </c>
      <c r="M1399" s="9">
        <v>24</v>
      </c>
      <c r="N1399" s="10">
        <v>384.61538461538464</v>
      </c>
      <c r="O1399">
        <v>1.2</v>
      </c>
      <c r="P1399">
        <v>1.03</v>
      </c>
      <c r="Q1399">
        <v>0</v>
      </c>
      <c r="R1399" t="s">
        <v>43</v>
      </c>
      <c r="S1399" s="16">
        <v>4864.8959999999997</v>
      </c>
      <c r="T1399" s="16">
        <v>384.61538461538464</v>
      </c>
      <c r="U1399" s="16">
        <v>750</v>
      </c>
      <c r="V1399" s="16">
        <v>0</v>
      </c>
      <c r="W1399" s="16">
        <v>0</v>
      </c>
      <c r="X1399" s="16">
        <v>3730.280615384615</v>
      </c>
    </row>
    <row r="1400" spans="1:24" x14ac:dyDescent="0.25">
      <c r="A1400" s="4" t="s">
        <v>24</v>
      </c>
      <c r="B1400" s="5" t="s">
        <v>1866</v>
      </c>
      <c r="C1400" s="6" t="s">
        <v>92</v>
      </c>
      <c r="D1400" s="7">
        <v>244</v>
      </c>
      <c r="E1400" t="s">
        <v>142</v>
      </c>
      <c r="F1400" t="s">
        <v>28</v>
      </c>
      <c r="G1400" t="s">
        <v>109</v>
      </c>
      <c r="H1400" t="s">
        <v>64</v>
      </c>
      <c r="I1400" t="s">
        <v>52</v>
      </c>
      <c r="J1400" s="8" t="s">
        <v>46</v>
      </c>
      <c r="K1400" s="8">
        <v>168</v>
      </c>
      <c r="L1400" t="s">
        <v>99</v>
      </c>
      <c r="M1400" s="9">
        <v>40</v>
      </c>
      <c r="N1400" s="10">
        <v>45</v>
      </c>
      <c r="O1400">
        <v>1.1000000000000001</v>
      </c>
      <c r="P1400">
        <v>0.86</v>
      </c>
      <c r="Q1400">
        <v>0</v>
      </c>
      <c r="R1400" t="s">
        <v>43</v>
      </c>
      <c r="S1400" s="16">
        <v>6054.4000000000005</v>
      </c>
      <c r="T1400" s="16">
        <v>0</v>
      </c>
      <c r="U1400" s="16">
        <v>500</v>
      </c>
      <c r="V1400" s="16">
        <v>0</v>
      </c>
      <c r="W1400" s="16">
        <v>7560</v>
      </c>
      <c r="X1400" s="16">
        <v>-2005.5999999999995</v>
      </c>
    </row>
    <row r="1401" spans="1:24" x14ac:dyDescent="0.25">
      <c r="A1401" s="4" t="s">
        <v>24</v>
      </c>
      <c r="B1401" s="5" t="s">
        <v>1867</v>
      </c>
      <c r="C1401" s="6" t="s">
        <v>43</v>
      </c>
      <c r="D1401" s="7">
        <v>148</v>
      </c>
      <c r="E1401" t="s">
        <v>630</v>
      </c>
      <c r="F1401" t="s">
        <v>37</v>
      </c>
      <c r="G1401" t="s">
        <v>443</v>
      </c>
      <c r="H1401" t="s">
        <v>60</v>
      </c>
      <c r="I1401" t="s">
        <v>40</v>
      </c>
      <c r="J1401" s="8" t="s">
        <v>32</v>
      </c>
      <c r="K1401" s="8">
        <v>0</v>
      </c>
      <c r="L1401" t="s">
        <v>117</v>
      </c>
      <c r="M1401" s="9">
        <v>54</v>
      </c>
      <c r="N1401" s="10">
        <v>5666.666666666667</v>
      </c>
      <c r="O1401">
        <v>0.8</v>
      </c>
      <c r="P1401">
        <v>1.07</v>
      </c>
      <c r="Q1401">
        <v>0</v>
      </c>
      <c r="R1401" t="s">
        <v>43</v>
      </c>
      <c r="S1401" s="16">
        <v>0</v>
      </c>
      <c r="T1401" s="16">
        <v>0</v>
      </c>
      <c r="U1401" s="16">
        <v>200</v>
      </c>
      <c r="V1401" s="16">
        <v>500</v>
      </c>
      <c r="W1401" s="16">
        <v>0</v>
      </c>
      <c r="X1401" s="16">
        <v>-700</v>
      </c>
    </row>
    <row r="1402" spans="1:24" x14ac:dyDescent="0.25">
      <c r="A1402" s="4" t="s">
        <v>24</v>
      </c>
      <c r="B1402" s="5" t="s">
        <v>1868</v>
      </c>
      <c r="C1402" s="6" t="s">
        <v>78</v>
      </c>
      <c r="D1402" s="7">
        <v>32</v>
      </c>
      <c r="E1402" t="s">
        <v>1345</v>
      </c>
      <c r="F1402" t="s">
        <v>28</v>
      </c>
      <c r="G1402" t="s">
        <v>231</v>
      </c>
      <c r="H1402" t="s">
        <v>60</v>
      </c>
      <c r="I1402" t="s">
        <v>86</v>
      </c>
      <c r="J1402" s="8" t="s">
        <v>46</v>
      </c>
      <c r="K1402" s="8">
        <v>165</v>
      </c>
      <c r="L1402" t="s">
        <v>82</v>
      </c>
      <c r="M1402" s="9">
        <v>40</v>
      </c>
      <c r="N1402" s="10">
        <v>1230.7692307692307</v>
      </c>
      <c r="O1402">
        <v>0.9</v>
      </c>
      <c r="P1402">
        <v>1.1200000000000001</v>
      </c>
      <c r="Q1402">
        <v>0</v>
      </c>
      <c r="R1402" t="s">
        <v>43</v>
      </c>
      <c r="S1402" s="16">
        <v>6451.2000000000007</v>
      </c>
      <c r="T1402" s="16">
        <v>1230.7692307692307</v>
      </c>
      <c r="U1402" s="16">
        <v>0</v>
      </c>
      <c r="V1402" s="16">
        <v>50</v>
      </c>
      <c r="W1402" s="16">
        <v>0</v>
      </c>
      <c r="X1402" s="16">
        <v>5170.4307692307702</v>
      </c>
    </row>
    <row r="1403" spans="1:24" x14ac:dyDescent="0.25">
      <c r="A1403" s="4" t="s">
        <v>24</v>
      </c>
      <c r="B1403" s="5" t="s">
        <v>1869</v>
      </c>
      <c r="C1403" s="6" t="s">
        <v>35</v>
      </c>
      <c r="D1403" s="7">
        <v>60</v>
      </c>
      <c r="E1403" t="s">
        <v>513</v>
      </c>
      <c r="F1403" t="s">
        <v>37</v>
      </c>
      <c r="G1403" t="s">
        <v>214</v>
      </c>
      <c r="H1403" t="s">
        <v>81</v>
      </c>
      <c r="I1403" t="s">
        <v>40</v>
      </c>
      <c r="J1403" s="8" t="s">
        <v>46</v>
      </c>
      <c r="K1403" s="8">
        <v>0</v>
      </c>
      <c r="L1403" t="s">
        <v>53</v>
      </c>
      <c r="M1403" s="9">
        <v>24</v>
      </c>
      <c r="N1403" s="10">
        <v>384.61538461538464</v>
      </c>
      <c r="O1403">
        <v>0.8</v>
      </c>
      <c r="P1403">
        <v>1.17</v>
      </c>
      <c r="Q1403">
        <v>0</v>
      </c>
      <c r="R1403" t="s">
        <v>43</v>
      </c>
      <c r="S1403" s="16">
        <v>0</v>
      </c>
      <c r="T1403" s="16">
        <v>0</v>
      </c>
      <c r="U1403" s="16">
        <v>1000</v>
      </c>
      <c r="V1403" s="16">
        <v>0</v>
      </c>
      <c r="W1403" s="16">
        <v>0</v>
      </c>
      <c r="X1403" s="16">
        <v>-1000</v>
      </c>
    </row>
    <row r="1404" spans="1:24" x14ac:dyDescent="0.25">
      <c r="A1404" s="4" t="s">
        <v>24</v>
      </c>
      <c r="B1404" s="5" t="s">
        <v>1870</v>
      </c>
      <c r="C1404" s="6" t="s">
        <v>35</v>
      </c>
      <c r="D1404" s="7">
        <v>222</v>
      </c>
      <c r="E1404" t="s">
        <v>420</v>
      </c>
      <c r="F1404" t="s">
        <v>37</v>
      </c>
      <c r="G1404" t="s">
        <v>198</v>
      </c>
      <c r="H1404" t="s">
        <v>39</v>
      </c>
      <c r="I1404" t="s">
        <v>76</v>
      </c>
      <c r="J1404" s="8" t="s">
        <v>32</v>
      </c>
      <c r="K1404" s="8">
        <v>160</v>
      </c>
      <c r="L1404" t="s">
        <v>41</v>
      </c>
      <c r="M1404" s="9">
        <v>48</v>
      </c>
      <c r="N1404" s="10">
        <v>5416.666666666667</v>
      </c>
      <c r="O1404">
        <v>1</v>
      </c>
      <c r="P1404">
        <v>0.87</v>
      </c>
      <c r="Q1404">
        <v>0</v>
      </c>
      <c r="R1404" t="s">
        <v>43</v>
      </c>
      <c r="S1404" s="16">
        <v>6681.6</v>
      </c>
      <c r="T1404" s="16">
        <v>5416.666666666667</v>
      </c>
      <c r="U1404" s="16">
        <v>500</v>
      </c>
      <c r="V1404" s="16">
        <v>500</v>
      </c>
      <c r="W1404" s="16">
        <v>0</v>
      </c>
      <c r="X1404" s="16">
        <v>264.93333333333339</v>
      </c>
    </row>
    <row r="1405" spans="1:24" x14ac:dyDescent="0.25">
      <c r="A1405" s="4" t="s">
        <v>24</v>
      </c>
      <c r="B1405" s="5" t="s">
        <v>1871</v>
      </c>
      <c r="C1405" s="6" t="s">
        <v>43</v>
      </c>
      <c r="D1405" s="7">
        <v>147</v>
      </c>
      <c r="E1405" t="s">
        <v>442</v>
      </c>
      <c r="F1405" t="s">
        <v>37</v>
      </c>
      <c r="G1405" t="s">
        <v>443</v>
      </c>
      <c r="H1405" t="s">
        <v>60</v>
      </c>
      <c r="I1405" t="s">
        <v>76</v>
      </c>
      <c r="J1405" s="8" t="s">
        <v>46</v>
      </c>
      <c r="K1405" s="8">
        <v>0</v>
      </c>
      <c r="L1405" t="s">
        <v>47</v>
      </c>
      <c r="M1405" s="9">
        <v>30</v>
      </c>
      <c r="N1405" s="10">
        <v>615.38461538461536</v>
      </c>
      <c r="O1405">
        <v>1</v>
      </c>
      <c r="P1405">
        <v>1.07</v>
      </c>
      <c r="Q1405">
        <v>0</v>
      </c>
      <c r="R1405" t="s">
        <v>43</v>
      </c>
      <c r="S1405" s="16">
        <v>0</v>
      </c>
      <c r="T1405" s="16">
        <v>0</v>
      </c>
      <c r="U1405" s="16">
        <v>0</v>
      </c>
      <c r="V1405" s="16">
        <v>10</v>
      </c>
      <c r="W1405" s="16">
        <v>0</v>
      </c>
      <c r="X1405" s="16">
        <v>-10</v>
      </c>
    </row>
    <row r="1406" spans="1:24" x14ac:dyDescent="0.25">
      <c r="A1406" s="4" t="s">
        <v>24</v>
      </c>
      <c r="B1406" s="5" t="s">
        <v>1872</v>
      </c>
      <c r="C1406" s="6" t="s">
        <v>35</v>
      </c>
      <c r="D1406" s="7">
        <v>148</v>
      </c>
      <c r="E1406" t="s">
        <v>630</v>
      </c>
      <c r="F1406" t="s">
        <v>37</v>
      </c>
      <c r="G1406" t="s">
        <v>443</v>
      </c>
      <c r="H1406" t="s">
        <v>60</v>
      </c>
      <c r="I1406" t="s">
        <v>40</v>
      </c>
      <c r="J1406" s="8" t="s">
        <v>46</v>
      </c>
      <c r="K1406" s="8">
        <v>164</v>
      </c>
      <c r="L1406" t="s">
        <v>53</v>
      </c>
      <c r="M1406" s="9">
        <v>24</v>
      </c>
      <c r="N1406" s="10">
        <v>384.61538461538464</v>
      </c>
      <c r="O1406">
        <v>0.8</v>
      </c>
      <c r="P1406">
        <v>1.07</v>
      </c>
      <c r="Q1406">
        <v>0</v>
      </c>
      <c r="R1406" t="s">
        <v>43</v>
      </c>
      <c r="S1406" s="16">
        <v>3369.2160000000003</v>
      </c>
      <c r="T1406" s="16">
        <v>384.61538461538464</v>
      </c>
      <c r="U1406" s="16">
        <v>0</v>
      </c>
      <c r="V1406" s="16">
        <v>0</v>
      </c>
      <c r="W1406" s="16">
        <v>0</v>
      </c>
      <c r="X1406" s="16">
        <v>2984.6006153846156</v>
      </c>
    </row>
    <row r="1407" spans="1:24" x14ac:dyDescent="0.25">
      <c r="A1407" s="4" t="s">
        <v>24</v>
      </c>
      <c r="B1407" s="5" t="s">
        <v>1873</v>
      </c>
      <c r="C1407" s="6" t="s">
        <v>66</v>
      </c>
      <c r="D1407" s="7">
        <v>1</v>
      </c>
      <c r="E1407" t="s">
        <v>935</v>
      </c>
      <c r="F1407" t="s">
        <v>37</v>
      </c>
      <c r="G1407" t="s">
        <v>309</v>
      </c>
      <c r="H1407" t="s">
        <v>60</v>
      </c>
      <c r="I1407" t="s">
        <v>86</v>
      </c>
      <c r="J1407" s="8" t="s">
        <v>32</v>
      </c>
      <c r="K1407" s="8">
        <v>162</v>
      </c>
      <c r="L1407" t="s">
        <v>296</v>
      </c>
      <c r="M1407" s="9">
        <v>72</v>
      </c>
      <c r="N1407" s="10">
        <v>8333.3333333333339</v>
      </c>
      <c r="O1407">
        <v>0.9</v>
      </c>
      <c r="P1407">
        <v>0.97</v>
      </c>
      <c r="Q1407">
        <v>0</v>
      </c>
      <c r="R1407" t="s">
        <v>43</v>
      </c>
      <c r="S1407" s="16">
        <v>10182.672</v>
      </c>
      <c r="T1407" s="16">
        <v>8333.3333333333339</v>
      </c>
      <c r="U1407" s="16">
        <v>500</v>
      </c>
      <c r="V1407" s="16">
        <v>10</v>
      </c>
      <c r="W1407" s="16">
        <v>0</v>
      </c>
      <c r="X1407" s="16">
        <v>1339.3386666666665</v>
      </c>
    </row>
    <row r="1408" spans="1:24" x14ac:dyDescent="0.25">
      <c r="A1408" s="4" t="s">
        <v>24</v>
      </c>
      <c r="B1408" s="5" t="s">
        <v>1874</v>
      </c>
      <c r="C1408" s="6" t="s">
        <v>92</v>
      </c>
      <c r="D1408" s="7">
        <v>80</v>
      </c>
      <c r="E1408" t="s">
        <v>825</v>
      </c>
      <c r="F1408" t="s">
        <v>28</v>
      </c>
      <c r="G1408" t="s">
        <v>278</v>
      </c>
      <c r="H1408" t="s">
        <v>60</v>
      </c>
      <c r="I1408" t="s">
        <v>40</v>
      </c>
      <c r="J1408" s="8" t="s">
        <v>32</v>
      </c>
      <c r="K1408" s="8">
        <v>166</v>
      </c>
      <c r="L1408" t="s">
        <v>95</v>
      </c>
      <c r="M1408" s="9">
        <v>60</v>
      </c>
      <c r="N1408" s="10">
        <v>80</v>
      </c>
      <c r="O1408">
        <v>0.8</v>
      </c>
      <c r="P1408">
        <v>1</v>
      </c>
      <c r="Q1408">
        <v>0</v>
      </c>
      <c r="R1408" t="s">
        <v>43</v>
      </c>
      <c r="S1408" s="16">
        <v>7680</v>
      </c>
      <c r="T1408" s="16">
        <v>0</v>
      </c>
      <c r="U1408" s="16">
        <v>500</v>
      </c>
      <c r="V1408" s="16">
        <v>100</v>
      </c>
      <c r="W1408" s="16">
        <v>13280</v>
      </c>
      <c r="X1408" s="16">
        <v>-6200</v>
      </c>
    </row>
    <row r="1409" spans="1:24" x14ac:dyDescent="0.25">
      <c r="A1409" s="4" t="s">
        <v>24</v>
      </c>
      <c r="B1409" s="5" t="s">
        <v>1875</v>
      </c>
      <c r="C1409" s="6" t="s">
        <v>35</v>
      </c>
      <c r="D1409" s="7">
        <v>268</v>
      </c>
      <c r="E1409" t="s">
        <v>801</v>
      </c>
      <c r="F1409" t="s">
        <v>37</v>
      </c>
      <c r="G1409" t="s">
        <v>148</v>
      </c>
      <c r="H1409" t="s">
        <v>81</v>
      </c>
      <c r="I1409" t="s">
        <v>52</v>
      </c>
      <c r="J1409" s="8" t="s">
        <v>46</v>
      </c>
      <c r="K1409" s="8">
        <v>165</v>
      </c>
      <c r="L1409" t="s">
        <v>53</v>
      </c>
      <c r="M1409" s="9">
        <v>24</v>
      </c>
      <c r="N1409" s="10">
        <v>384.61538461538464</v>
      </c>
      <c r="O1409">
        <v>1.1000000000000001</v>
      </c>
      <c r="P1409">
        <v>1.2</v>
      </c>
      <c r="Q1409">
        <v>0</v>
      </c>
      <c r="R1409" t="s">
        <v>43</v>
      </c>
      <c r="S1409" s="16">
        <v>5227.2</v>
      </c>
      <c r="T1409" s="16">
        <v>384.61538461538464</v>
      </c>
      <c r="U1409" s="16">
        <v>200</v>
      </c>
      <c r="V1409" s="16">
        <v>0</v>
      </c>
      <c r="W1409" s="16">
        <v>0</v>
      </c>
      <c r="X1409" s="16">
        <v>4642.5846153846151</v>
      </c>
    </row>
    <row r="1410" spans="1:24" x14ac:dyDescent="0.25">
      <c r="A1410" s="4" t="s">
        <v>24</v>
      </c>
      <c r="B1410" s="5" t="s">
        <v>1876</v>
      </c>
      <c r="C1410" s="6" t="s">
        <v>35</v>
      </c>
      <c r="D1410" s="7">
        <v>2</v>
      </c>
      <c r="E1410" t="s">
        <v>571</v>
      </c>
      <c r="F1410" t="s">
        <v>28</v>
      </c>
      <c r="G1410" t="s">
        <v>309</v>
      </c>
      <c r="H1410" t="s">
        <v>60</v>
      </c>
      <c r="I1410" t="s">
        <v>31</v>
      </c>
      <c r="J1410" s="8" t="s">
        <v>32</v>
      </c>
      <c r="K1410" s="8">
        <v>162</v>
      </c>
      <c r="L1410" t="s">
        <v>41</v>
      </c>
      <c r="M1410" s="9">
        <v>48</v>
      </c>
      <c r="N1410" s="10">
        <v>5416.666666666667</v>
      </c>
      <c r="O1410">
        <v>1.2</v>
      </c>
      <c r="P1410">
        <v>0.97</v>
      </c>
      <c r="Q1410">
        <v>0</v>
      </c>
      <c r="R1410" t="s">
        <v>43</v>
      </c>
      <c r="S1410" s="16">
        <v>8939.52</v>
      </c>
      <c r="T1410" s="16">
        <v>5416.666666666667</v>
      </c>
      <c r="U1410" s="16">
        <v>0</v>
      </c>
      <c r="V1410" s="16">
        <v>0</v>
      </c>
      <c r="W1410" s="16">
        <v>0</v>
      </c>
      <c r="X1410" s="16">
        <v>3522.8533333333335</v>
      </c>
    </row>
    <row r="1411" spans="1:24" x14ac:dyDescent="0.25">
      <c r="A1411" s="4" t="s">
        <v>24</v>
      </c>
      <c r="B1411" s="5" t="s">
        <v>1877</v>
      </c>
      <c r="C1411" s="6" t="s">
        <v>92</v>
      </c>
      <c r="D1411" s="7">
        <v>88</v>
      </c>
      <c r="E1411" t="s">
        <v>71</v>
      </c>
      <c r="F1411" t="s">
        <v>37</v>
      </c>
      <c r="G1411" t="s">
        <v>72</v>
      </c>
      <c r="H1411" t="s">
        <v>39</v>
      </c>
      <c r="I1411" t="s">
        <v>40</v>
      </c>
      <c r="J1411" s="8" t="s">
        <v>46</v>
      </c>
      <c r="K1411" s="8">
        <v>166</v>
      </c>
      <c r="L1411" t="s">
        <v>99</v>
      </c>
      <c r="M1411" s="9">
        <v>40</v>
      </c>
      <c r="N1411" s="10">
        <v>41</v>
      </c>
      <c r="O1411">
        <v>0.8</v>
      </c>
      <c r="P1411">
        <v>0.8</v>
      </c>
      <c r="Q1411">
        <v>0</v>
      </c>
      <c r="R1411" t="s">
        <v>43</v>
      </c>
      <c r="S1411" s="16">
        <v>4249.6000000000004</v>
      </c>
      <c r="T1411" s="16">
        <v>0</v>
      </c>
      <c r="U1411" s="16">
        <v>750</v>
      </c>
      <c r="V1411" s="16">
        <v>50</v>
      </c>
      <c r="W1411" s="16">
        <v>6806</v>
      </c>
      <c r="X1411" s="16">
        <v>-3356.3999999999996</v>
      </c>
    </row>
    <row r="1412" spans="1:24" x14ac:dyDescent="0.25">
      <c r="A1412" s="4" t="s">
        <v>24</v>
      </c>
      <c r="B1412" s="5" t="s">
        <v>1878</v>
      </c>
      <c r="C1412" s="6" t="s">
        <v>35</v>
      </c>
      <c r="D1412" s="7">
        <v>14</v>
      </c>
      <c r="E1412" t="s">
        <v>67</v>
      </c>
      <c r="F1412" t="s">
        <v>37</v>
      </c>
      <c r="G1412" t="s">
        <v>68</v>
      </c>
      <c r="H1412" t="s">
        <v>30</v>
      </c>
      <c r="I1412" t="s">
        <v>52</v>
      </c>
      <c r="J1412" s="8" t="s">
        <v>46</v>
      </c>
      <c r="K1412" s="8">
        <v>164</v>
      </c>
      <c r="L1412" t="s">
        <v>53</v>
      </c>
      <c r="M1412" s="9">
        <v>24</v>
      </c>
      <c r="N1412" s="10">
        <v>384.61538461538464</v>
      </c>
      <c r="O1412">
        <v>1.1000000000000001</v>
      </c>
      <c r="P1412">
        <v>1.1399999999999999</v>
      </c>
      <c r="Q1412">
        <v>0</v>
      </c>
      <c r="R1412" t="s">
        <v>43</v>
      </c>
      <c r="S1412" s="16">
        <v>4935.7439999999997</v>
      </c>
      <c r="T1412" s="16">
        <v>384.61538461538464</v>
      </c>
      <c r="U1412" s="16">
        <v>0</v>
      </c>
      <c r="V1412" s="16">
        <v>0</v>
      </c>
      <c r="W1412" s="16">
        <v>0</v>
      </c>
      <c r="X1412" s="16">
        <v>4551.1286153846149</v>
      </c>
    </row>
    <row r="1413" spans="1:24" x14ac:dyDescent="0.25">
      <c r="A1413" s="4" t="s">
        <v>24</v>
      </c>
      <c r="B1413" s="5" t="s">
        <v>1879</v>
      </c>
      <c r="C1413" s="6" t="s">
        <v>26</v>
      </c>
      <c r="D1413" s="7">
        <v>259</v>
      </c>
      <c r="E1413" t="s">
        <v>469</v>
      </c>
      <c r="F1413" t="s">
        <v>28</v>
      </c>
      <c r="G1413" t="s">
        <v>124</v>
      </c>
      <c r="H1413" t="s">
        <v>51</v>
      </c>
      <c r="I1413" t="s">
        <v>40</v>
      </c>
      <c r="J1413" s="8" t="s">
        <v>32</v>
      </c>
      <c r="K1413" s="8">
        <v>166</v>
      </c>
      <c r="L1413" t="s">
        <v>33</v>
      </c>
      <c r="M1413" s="9">
        <v>60</v>
      </c>
      <c r="N1413" s="10">
        <v>6250</v>
      </c>
      <c r="O1413">
        <v>0.8</v>
      </c>
      <c r="P1413">
        <v>1.17</v>
      </c>
      <c r="Q1413">
        <v>0</v>
      </c>
      <c r="R1413" t="s">
        <v>43</v>
      </c>
      <c r="S1413" s="16">
        <v>8985.5999999999985</v>
      </c>
      <c r="T1413" s="16">
        <v>6250</v>
      </c>
      <c r="U1413" s="16">
        <v>1000</v>
      </c>
      <c r="V1413" s="16">
        <v>50</v>
      </c>
      <c r="W1413" s="16">
        <v>0</v>
      </c>
      <c r="X1413" s="16">
        <v>1685.5999999999985</v>
      </c>
    </row>
    <row r="1414" spans="1:24" x14ac:dyDescent="0.25">
      <c r="A1414" s="4" t="s">
        <v>24</v>
      </c>
      <c r="B1414" s="5" t="s">
        <v>1880</v>
      </c>
      <c r="C1414" s="6" t="s">
        <v>92</v>
      </c>
      <c r="D1414" s="7">
        <v>217</v>
      </c>
      <c r="E1414" t="s">
        <v>451</v>
      </c>
      <c r="F1414" t="s">
        <v>37</v>
      </c>
      <c r="G1414" t="s">
        <v>260</v>
      </c>
      <c r="H1414" t="s">
        <v>51</v>
      </c>
      <c r="I1414" t="s">
        <v>76</v>
      </c>
      <c r="J1414" s="8" t="s">
        <v>46</v>
      </c>
      <c r="K1414" s="8">
        <v>162</v>
      </c>
      <c r="L1414" t="s">
        <v>99</v>
      </c>
      <c r="M1414" s="9">
        <v>35</v>
      </c>
      <c r="N1414" s="10">
        <v>47</v>
      </c>
      <c r="O1414">
        <v>1</v>
      </c>
      <c r="P1414">
        <v>0.97</v>
      </c>
      <c r="Q1414">
        <v>0</v>
      </c>
      <c r="R1414" t="s">
        <v>43</v>
      </c>
      <c r="S1414" s="16">
        <v>5499.9</v>
      </c>
      <c r="T1414" s="16">
        <v>0</v>
      </c>
      <c r="U1414" s="16">
        <v>0</v>
      </c>
      <c r="V1414" s="16">
        <v>0</v>
      </c>
      <c r="W1414" s="16">
        <v>7614</v>
      </c>
      <c r="X1414" s="16">
        <v>-2114.1000000000004</v>
      </c>
    </row>
    <row r="1415" spans="1:24" x14ac:dyDescent="0.25">
      <c r="A1415" s="4" t="s">
        <v>24</v>
      </c>
      <c r="B1415" s="5" t="s">
        <v>1881</v>
      </c>
      <c r="C1415" s="6" t="s">
        <v>92</v>
      </c>
      <c r="D1415" s="7">
        <v>154</v>
      </c>
      <c r="E1415" t="s">
        <v>526</v>
      </c>
      <c r="F1415" t="s">
        <v>28</v>
      </c>
      <c r="G1415" t="s">
        <v>272</v>
      </c>
      <c r="H1415" t="s">
        <v>64</v>
      </c>
      <c r="I1415" t="s">
        <v>52</v>
      </c>
      <c r="J1415" s="8" t="s">
        <v>46</v>
      </c>
      <c r="K1415" s="8">
        <v>167</v>
      </c>
      <c r="L1415" t="s">
        <v>99</v>
      </c>
      <c r="M1415" s="9">
        <v>48</v>
      </c>
      <c r="N1415" s="10">
        <v>40</v>
      </c>
      <c r="O1415">
        <v>1.1000000000000001</v>
      </c>
      <c r="P1415">
        <v>0.82</v>
      </c>
      <c r="Q1415">
        <v>0</v>
      </c>
      <c r="R1415" t="s">
        <v>43</v>
      </c>
      <c r="S1415" s="16">
        <v>6927.36</v>
      </c>
      <c r="T1415" s="16">
        <v>0</v>
      </c>
      <c r="U1415" s="16">
        <v>500</v>
      </c>
      <c r="V1415" s="16">
        <v>50</v>
      </c>
      <c r="W1415" s="16">
        <v>6680</v>
      </c>
      <c r="X1415" s="16">
        <v>-302.64000000000033</v>
      </c>
    </row>
    <row r="1416" spans="1:24" x14ac:dyDescent="0.25">
      <c r="A1416" s="4" t="s">
        <v>24</v>
      </c>
      <c r="B1416" s="5" t="s">
        <v>1882</v>
      </c>
      <c r="C1416" s="6" t="s">
        <v>35</v>
      </c>
      <c r="D1416" s="7">
        <v>34</v>
      </c>
      <c r="E1416" t="s">
        <v>230</v>
      </c>
      <c r="F1416" t="s">
        <v>37</v>
      </c>
      <c r="G1416" t="s">
        <v>231</v>
      </c>
      <c r="H1416" t="s">
        <v>60</v>
      </c>
      <c r="I1416" t="s">
        <v>52</v>
      </c>
      <c r="J1416" s="8" t="s">
        <v>32</v>
      </c>
      <c r="K1416" s="8">
        <v>130</v>
      </c>
      <c r="L1416" t="s">
        <v>41</v>
      </c>
      <c r="M1416" s="9">
        <v>48</v>
      </c>
      <c r="N1416" s="10">
        <v>5416.666666666667</v>
      </c>
      <c r="O1416">
        <v>1.1000000000000001</v>
      </c>
      <c r="P1416">
        <v>1.1200000000000001</v>
      </c>
      <c r="Q1416">
        <v>0</v>
      </c>
      <c r="R1416" t="s">
        <v>43</v>
      </c>
      <c r="S1416" s="16">
        <v>7687.6800000000021</v>
      </c>
      <c r="T1416" s="16">
        <v>5416.666666666667</v>
      </c>
      <c r="U1416" s="16">
        <v>1000</v>
      </c>
      <c r="V1416" s="16">
        <v>50</v>
      </c>
      <c r="W1416" s="16">
        <v>0</v>
      </c>
      <c r="X1416" s="16">
        <v>1221.0133333333351</v>
      </c>
    </row>
    <row r="1417" spans="1:24" x14ac:dyDescent="0.25">
      <c r="A1417" s="4" t="s">
        <v>24</v>
      </c>
      <c r="B1417" s="5" t="s">
        <v>1883</v>
      </c>
      <c r="C1417" s="6" t="s">
        <v>78</v>
      </c>
      <c r="D1417" s="7">
        <v>119</v>
      </c>
      <c r="E1417" t="s">
        <v>254</v>
      </c>
      <c r="F1417" t="s">
        <v>28</v>
      </c>
      <c r="G1417" t="s">
        <v>255</v>
      </c>
      <c r="H1417" t="s">
        <v>60</v>
      </c>
      <c r="I1417" t="s">
        <v>52</v>
      </c>
      <c r="J1417" s="8" t="s">
        <v>32</v>
      </c>
      <c r="K1417" s="8">
        <v>163</v>
      </c>
      <c r="L1417" t="s">
        <v>121</v>
      </c>
      <c r="M1417" s="9">
        <v>65</v>
      </c>
      <c r="N1417" s="10">
        <v>7500</v>
      </c>
      <c r="O1417">
        <v>1.1000000000000001</v>
      </c>
      <c r="P1417">
        <v>0.84</v>
      </c>
      <c r="Q1417">
        <v>0</v>
      </c>
      <c r="R1417" t="s">
        <v>43</v>
      </c>
      <c r="S1417" s="16">
        <v>9609.6</v>
      </c>
      <c r="T1417" s="16">
        <v>7500</v>
      </c>
      <c r="U1417" s="16">
        <v>750</v>
      </c>
      <c r="V1417" s="16">
        <v>0</v>
      </c>
      <c r="W1417" s="16">
        <v>0</v>
      </c>
      <c r="X1417" s="16">
        <v>1359.6000000000004</v>
      </c>
    </row>
    <row r="1418" spans="1:24" x14ac:dyDescent="0.25">
      <c r="A1418" s="4" t="s">
        <v>24</v>
      </c>
      <c r="B1418" s="5" t="s">
        <v>1884</v>
      </c>
      <c r="C1418" s="6" t="s">
        <v>43</v>
      </c>
      <c r="D1418" s="7">
        <v>130</v>
      </c>
      <c r="E1418" t="s">
        <v>74</v>
      </c>
      <c r="F1418" t="s">
        <v>37</v>
      </c>
      <c r="G1418" t="s">
        <v>75</v>
      </c>
      <c r="H1418" t="s">
        <v>60</v>
      </c>
      <c r="I1418" t="s">
        <v>76</v>
      </c>
      <c r="J1418" s="8" t="s">
        <v>32</v>
      </c>
      <c r="K1418" s="8">
        <v>165</v>
      </c>
      <c r="L1418" t="s">
        <v>117</v>
      </c>
      <c r="M1418" s="9">
        <v>54</v>
      </c>
      <c r="N1418" s="10">
        <v>5666.666666666667</v>
      </c>
      <c r="O1418">
        <v>1</v>
      </c>
      <c r="P1418">
        <v>1.1499999999999999</v>
      </c>
      <c r="Q1418">
        <v>0</v>
      </c>
      <c r="R1418" t="s">
        <v>43</v>
      </c>
      <c r="S1418" s="16">
        <v>10246.5</v>
      </c>
      <c r="T1418" s="16">
        <v>5666.666666666667</v>
      </c>
      <c r="U1418" s="16">
        <v>500</v>
      </c>
      <c r="V1418" s="16">
        <v>50</v>
      </c>
      <c r="W1418" s="16">
        <v>0</v>
      </c>
      <c r="X1418" s="16">
        <v>4029.833333333333</v>
      </c>
    </row>
    <row r="1419" spans="1:24" x14ac:dyDescent="0.25">
      <c r="A1419" s="4" t="s">
        <v>24</v>
      </c>
      <c r="B1419" s="5" t="s">
        <v>1885</v>
      </c>
      <c r="C1419" s="6" t="s">
        <v>26</v>
      </c>
      <c r="D1419" s="7">
        <v>127</v>
      </c>
      <c r="E1419" t="s">
        <v>640</v>
      </c>
      <c r="F1419" t="s">
        <v>28</v>
      </c>
      <c r="G1419" t="s">
        <v>130</v>
      </c>
      <c r="H1419" t="s">
        <v>51</v>
      </c>
      <c r="I1419" t="s">
        <v>52</v>
      </c>
      <c r="J1419" s="8" t="s">
        <v>32</v>
      </c>
      <c r="K1419" s="8">
        <v>164</v>
      </c>
      <c r="L1419" t="s">
        <v>33</v>
      </c>
      <c r="M1419" s="9">
        <v>60</v>
      </c>
      <c r="N1419" s="10">
        <v>6250</v>
      </c>
      <c r="O1419">
        <v>1.1000000000000001</v>
      </c>
      <c r="P1419">
        <v>0.95</v>
      </c>
      <c r="Q1419">
        <v>0</v>
      </c>
      <c r="R1419" t="s">
        <v>43</v>
      </c>
      <c r="S1419" s="16">
        <v>10032</v>
      </c>
      <c r="T1419" s="16">
        <v>6250</v>
      </c>
      <c r="U1419" s="16">
        <v>750</v>
      </c>
      <c r="V1419" s="16">
        <v>10</v>
      </c>
      <c r="W1419" s="16">
        <v>0</v>
      </c>
      <c r="X1419" s="16">
        <v>3022</v>
      </c>
    </row>
    <row r="1420" spans="1:24" x14ac:dyDescent="0.25">
      <c r="A1420" s="4" t="s">
        <v>24</v>
      </c>
      <c r="B1420" s="5" t="s">
        <v>1886</v>
      </c>
      <c r="C1420" s="6" t="s">
        <v>92</v>
      </c>
      <c r="D1420" s="7">
        <v>204</v>
      </c>
      <c r="E1420" t="s">
        <v>1178</v>
      </c>
      <c r="F1420" t="s">
        <v>28</v>
      </c>
      <c r="G1420" t="s">
        <v>137</v>
      </c>
      <c r="H1420" t="s">
        <v>39</v>
      </c>
      <c r="I1420" t="s">
        <v>52</v>
      </c>
      <c r="J1420" s="8" t="s">
        <v>46</v>
      </c>
      <c r="K1420" s="8">
        <v>0</v>
      </c>
      <c r="L1420" t="s">
        <v>99</v>
      </c>
      <c r="M1420" s="9">
        <v>40</v>
      </c>
      <c r="N1420" s="10">
        <v>49</v>
      </c>
      <c r="O1420">
        <v>1.1000000000000001</v>
      </c>
      <c r="P1420">
        <v>1</v>
      </c>
      <c r="Q1420">
        <v>0</v>
      </c>
      <c r="R1420" t="s">
        <v>43</v>
      </c>
      <c r="S1420" s="16">
        <v>7040.0000000000009</v>
      </c>
      <c r="T1420" s="16">
        <v>0</v>
      </c>
      <c r="U1420" s="16">
        <v>0</v>
      </c>
      <c r="V1420" s="16">
        <v>250</v>
      </c>
      <c r="W1420" s="16">
        <v>0</v>
      </c>
      <c r="X1420" s="16">
        <v>6790.0000000000009</v>
      </c>
    </row>
    <row r="1421" spans="1:24" x14ac:dyDescent="0.25">
      <c r="A1421" s="4" t="s">
        <v>24</v>
      </c>
      <c r="B1421" s="5" t="s">
        <v>1887</v>
      </c>
      <c r="C1421" s="6" t="s">
        <v>35</v>
      </c>
      <c r="D1421" s="7">
        <v>287</v>
      </c>
      <c r="E1421" t="s">
        <v>649</v>
      </c>
      <c r="F1421" t="s">
        <v>37</v>
      </c>
      <c r="G1421" t="s">
        <v>85</v>
      </c>
      <c r="H1421" t="s">
        <v>51</v>
      </c>
      <c r="I1421" t="s">
        <v>31</v>
      </c>
      <c r="J1421" s="8" t="s">
        <v>46</v>
      </c>
      <c r="K1421" s="8">
        <v>166</v>
      </c>
      <c r="L1421" t="s">
        <v>53</v>
      </c>
      <c r="M1421" s="9">
        <v>24</v>
      </c>
      <c r="N1421" s="10">
        <v>384.61538461538464</v>
      </c>
      <c r="O1421">
        <v>1.2</v>
      </c>
      <c r="P1421">
        <v>0.95</v>
      </c>
      <c r="Q1421">
        <v>0</v>
      </c>
      <c r="R1421" t="s">
        <v>43</v>
      </c>
      <c r="S1421" s="16">
        <v>4541.76</v>
      </c>
      <c r="T1421" s="16">
        <v>384.61538461538464</v>
      </c>
      <c r="U1421" s="16">
        <v>200</v>
      </c>
      <c r="V1421" s="16">
        <v>50</v>
      </c>
      <c r="W1421" s="16">
        <v>0</v>
      </c>
      <c r="X1421" s="16">
        <v>3907.1446153846155</v>
      </c>
    </row>
    <row r="1422" spans="1:24" x14ac:dyDescent="0.25">
      <c r="A1422" s="4" t="s">
        <v>24</v>
      </c>
      <c r="B1422" s="5" t="s">
        <v>1888</v>
      </c>
      <c r="C1422" s="6" t="s">
        <v>92</v>
      </c>
      <c r="D1422" s="7">
        <v>74</v>
      </c>
      <c r="E1422" t="s">
        <v>1020</v>
      </c>
      <c r="F1422" t="s">
        <v>28</v>
      </c>
      <c r="G1422" t="s">
        <v>208</v>
      </c>
      <c r="H1422" t="s">
        <v>39</v>
      </c>
      <c r="I1422" t="s">
        <v>52</v>
      </c>
      <c r="J1422" s="8" t="s">
        <v>32</v>
      </c>
      <c r="K1422" s="8">
        <v>161</v>
      </c>
      <c r="L1422" t="s">
        <v>95</v>
      </c>
      <c r="M1422" s="9">
        <v>65</v>
      </c>
      <c r="N1422" s="10">
        <v>77</v>
      </c>
      <c r="O1422">
        <v>1.1000000000000001</v>
      </c>
      <c r="P1422">
        <v>0.99</v>
      </c>
      <c r="Q1422">
        <v>0</v>
      </c>
      <c r="R1422" t="s">
        <v>43</v>
      </c>
      <c r="S1422" s="16">
        <v>11325.600000000002</v>
      </c>
      <c r="T1422" s="16">
        <v>0</v>
      </c>
      <c r="U1422" s="16">
        <v>1000</v>
      </c>
      <c r="V1422" s="16">
        <v>50</v>
      </c>
      <c r="W1422" s="16">
        <v>12397</v>
      </c>
      <c r="X1422" s="16">
        <v>-2121.3999999999978</v>
      </c>
    </row>
    <row r="1423" spans="1:24" x14ac:dyDescent="0.25">
      <c r="A1423" s="4" t="s">
        <v>24</v>
      </c>
      <c r="B1423" s="5" t="s">
        <v>1889</v>
      </c>
      <c r="C1423" s="6" t="s">
        <v>92</v>
      </c>
      <c r="D1423" s="7">
        <v>166</v>
      </c>
      <c r="E1423" t="s">
        <v>315</v>
      </c>
      <c r="F1423" t="s">
        <v>37</v>
      </c>
      <c r="G1423" t="s">
        <v>263</v>
      </c>
      <c r="H1423" t="s">
        <v>81</v>
      </c>
      <c r="I1423" t="s">
        <v>40</v>
      </c>
      <c r="J1423" s="8" t="s">
        <v>46</v>
      </c>
      <c r="K1423" s="8">
        <v>161</v>
      </c>
      <c r="L1423" t="s">
        <v>99</v>
      </c>
      <c r="M1423" s="9">
        <v>35</v>
      </c>
      <c r="N1423" s="10">
        <v>47</v>
      </c>
      <c r="O1423">
        <v>0.8</v>
      </c>
      <c r="P1423">
        <v>1.1100000000000001</v>
      </c>
      <c r="Q1423">
        <v>1</v>
      </c>
      <c r="R1423" t="s">
        <v>43</v>
      </c>
      <c r="S1423" s="16">
        <v>0</v>
      </c>
      <c r="T1423" s="16">
        <v>0</v>
      </c>
      <c r="U1423" s="16">
        <v>0</v>
      </c>
      <c r="V1423" s="16">
        <v>0</v>
      </c>
      <c r="W1423" s="16">
        <v>7567</v>
      </c>
      <c r="X1423" s="16">
        <v>-7567</v>
      </c>
    </row>
    <row r="1424" spans="1:24" x14ac:dyDescent="0.25">
      <c r="A1424" s="4" t="s">
        <v>24</v>
      </c>
      <c r="B1424" s="5" t="s">
        <v>1890</v>
      </c>
      <c r="C1424" s="6" t="s">
        <v>92</v>
      </c>
      <c r="D1424" s="7">
        <v>173</v>
      </c>
      <c r="E1424" t="s">
        <v>837</v>
      </c>
      <c r="F1424" t="s">
        <v>37</v>
      </c>
      <c r="G1424" t="s">
        <v>603</v>
      </c>
      <c r="H1424" t="s">
        <v>39</v>
      </c>
      <c r="I1424" t="s">
        <v>76</v>
      </c>
      <c r="J1424" s="8" t="s">
        <v>46</v>
      </c>
      <c r="K1424" s="8">
        <v>167</v>
      </c>
      <c r="L1424" t="s">
        <v>99</v>
      </c>
      <c r="M1424" s="9">
        <v>35</v>
      </c>
      <c r="N1424" s="10">
        <v>51</v>
      </c>
      <c r="O1424">
        <v>1</v>
      </c>
      <c r="P1424">
        <v>1.08</v>
      </c>
      <c r="Q1424">
        <v>0</v>
      </c>
      <c r="R1424" t="s">
        <v>43</v>
      </c>
      <c r="S1424" s="16">
        <v>6312.6</v>
      </c>
      <c r="T1424" s="16">
        <v>0</v>
      </c>
      <c r="U1424" s="16">
        <v>200</v>
      </c>
      <c r="V1424" s="16">
        <v>10</v>
      </c>
      <c r="W1424" s="16">
        <v>8517</v>
      </c>
      <c r="X1424" s="16">
        <v>-2414.3999999999996</v>
      </c>
    </row>
    <row r="1425" spans="1:24" x14ac:dyDescent="0.25">
      <c r="A1425" s="4" t="s">
        <v>24</v>
      </c>
      <c r="B1425" s="5" t="s">
        <v>1891</v>
      </c>
      <c r="C1425" s="6" t="s">
        <v>92</v>
      </c>
      <c r="D1425" s="7">
        <v>35</v>
      </c>
      <c r="E1425" t="s">
        <v>322</v>
      </c>
      <c r="F1425" t="s">
        <v>37</v>
      </c>
      <c r="G1425" t="s">
        <v>231</v>
      </c>
      <c r="H1425" t="s">
        <v>60</v>
      </c>
      <c r="I1425" t="s">
        <v>76</v>
      </c>
      <c r="J1425" s="8" t="s">
        <v>46</v>
      </c>
      <c r="K1425" s="8">
        <v>0</v>
      </c>
      <c r="L1425" t="s">
        <v>99</v>
      </c>
      <c r="M1425" s="9">
        <v>40</v>
      </c>
      <c r="N1425" s="10">
        <v>54</v>
      </c>
      <c r="O1425">
        <v>1</v>
      </c>
      <c r="P1425">
        <v>1.1200000000000001</v>
      </c>
      <c r="Q1425">
        <v>0</v>
      </c>
      <c r="R1425" t="s">
        <v>43</v>
      </c>
      <c r="S1425" s="16">
        <v>0</v>
      </c>
      <c r="T1425" s="16">
        <v>0</v>
      </c>
      <c r="U1425" s="16">
        <v>200</v>
      </c>
      <c r="V1425" s="16">
        <v>250</v>
      </c>
      <c r="W1425" s="16">
        <v>0</v>
      </c>
      <c r="X1425" s="16">
        <v>-450</v>
      </c>
    </row>
    <row r="1426" spans="1:24" x14ac:dyDescent="0.25">
      <c r="A1426" s="4" t="s">
        <v>24</v>
      </c>
      <c r="B1426" s="5" t="s">
        <v>1892</v>
      </c>
      <c r="C1426" s="6" t="s">
        <v>35</v>
      </c>
      <c r="D1426" s="7">
        <v>7</v>
      </c>
      <c r="E1426" t="s">
        <v>416</v>
      </c>
      <c r="F1426" t="s">
        <v>37</v>
      </c>
      <c r="G1426" t="s">
        <v>281</v>
      </c>
      <c r="H1426" t="s">
        <v>30</v>
      </c>
      <c r="I1426" t="s">
        <v>76</v>
      </c>
      <c r="J1426" s="8" t="s">
        <v>32</v>
      </c>
      <c r="K1426" s="8">
        <v>167</v>
      </c>
      <c r="L1426" t="s">
        <v>41</v>
      </c>
      <c r="M1426" s="9">
        <v>48</v>
      </c>
      <c r="N1426" s="10">
        <v>5416.666666666667</v>
      </c>
      <c r="O1426">
        <v>1</v>
      </c>
      <c r="P1426">
        <v>1.03</v>
      </c>
      <c r="Q1426">
        <v>0</v>
      </c>
      <c r="R1426" t="s">
        <v>43</v>
      </c>
      <c r="S1426" s="16">
        <v>8256.48</v>
      </c>
      <c r="T1426" s="16">
        <v>5416.666666666667</v>
      </c>
      <c r="U1426" s="16">
        <v>0</v>
      </c>
      <c r="V1426" s="16">
        <v>0</v>
      </c>
      <c r="W1426" s="16">
        <v>0</v>
      </c>
      <c r="X1426" s="16">
        <v>2839.8133333333326</v>
      </c>
    </row>
    <row r="1427" spans="1:24" x14ac:dyDescent="0.25">
      <c r="A1427" s="4" t="s">
        <v>24</v>
      </c>
      <c r="B1427" s="5" t="s">
        <v>1893</v>
      </c>
      <c r="C1427" s="6" t="s">
        <v>66</v>
      </c>
      <c r="D1427" s="7">
        <v>44</v>
      </c>
      <c r="E1427" t="s">
        <v>875</v>
      </c>
      <c r="F1427" t="s">
        <v>28</v>
      </c>
      <c r="G1427" t="s">
        <v>778</v>
      </c>
      <c r="H1427" t="s">
        <v>51</v>
      </c>
      <c r="I1427" t="s">
        <v>40</v>
      </c>
      <c r="J1427" s="8" t="s">
        <v>32</v>
      </c>
      <c r="K1427" s="8">
        <v>167</v>
      </c>
      <c r="L1427" t="s">
        <v>296</v>
      </c>
      <c r="M1427" s="9">
        <v>72</v>
      </c>
      <c r="N1427" s="10">
        <v>8333.3333333333339</v>
      </c>
      <c r="O1427">
        <v>0.8</v>
      </c>
      <c r="P1427">
        <v>0.8</v>
      </c>
      <c r="Q1427">
        <v>0</v>
      </c>
      <c r="R1427" t="s">
        <v>43</v>
      </c>
      <c r="S1427" s="16">
        <v>7372.8</v>
      </c>
      <c r="T1427" s="16">
        <v>8333.3333333333339</v>
      </c>
      <c r="U1427" s="16">
        <v>500</v>
      </c>
      <c r="V1427" s="16">
        <v>10</v>
      </c>
      <c r="W1427" s="16">
        <v>0</v>
      </c>
      <c r="X1427" s="16">
        <v>-1470.5333333333338</v>
      </c>
    </row>
    <row r="1428" spans="1:24" x14ac:dyDescent="0.25">
      <c r="A1428" s="4" t="s">
        <v>24</v>
      </c>
      <c r="B1428" s="5" t="s">
        <v>1894</v>
      </c>
      <c r="C1428" s="6" t="s">
        <v>78</v>
      </c>
      <c r="D1428" s="7">
        <v>38</v>
      </c>
      <c r="E1428" t="s">
        <v>1058</v>
      </c>
      <c r="F1428" t="s">
        <v>37</v>
      </c>
      <c r="G1428" t="s">
        <v>50</v>
      </c>
      <c r="H1428" t="s">
        <v>51</v>
      </c>
      <c r="I1428" t="s">
        <v>76</v>
      </c>
      <c r="J1428" s="8" t="s">
        <v>32</v>
      </c>
      <c r="K1428" s="8">
        <v>0</v>
      </c>
      <c r="L1428" t="s">
        <v>121</v>
      </c>
      <c r="M1428" s="9">
        <v>65</v>
      </c>
      <c r="N1428" s="10">
        <v>7500</v>
      </c>
      <c r="O1428">
        <v>1</v>
      </c>
      <c r="P1428">
        <v>0.98</v>
      </c>
      <c r="Q1428">
        <v>0</v>
      </c>
      <c r="R1428" t="s">
        <v>43</v>
      </c>
      <c r="S1428" s="16">
        <v>0</v>
      </c>
      <c r="T1428" s="16">
        <v>0</v>
      </c>
      <c r="U1428" s="16">
        <v>200</v>
      </c>
      <c r="V1428" s="16">
        <v>500</v>
      </c>
      <c r="W1428" s="16">
        <v>0</v>
      </c>
      <c r="X1428" s="16">
        <v>-700</v>
      </c>
    </row>
    <row r="1429" spans="1:24" x14ac:dyDescent="0.25">
      <c r="A1429" s="4" t="s">
        <v>24</v>
      </c>
      <c r="B1429" s="5" t="s">
        <v>1895</v>
      </c>
      <c r="C1429" s="6" t="s">
        <v>135</v>
      </c>
      <c r="D1429" s="7">
        <v>93</v>
      </c>
      <c r="E1429" t="s">
        <v>144</v>
      </c>
      <c r="F1429" t="s">
        <v>28</v>
      </c>
      <c r="G1429" t="s">
        <v>145</v>
      </c>
      <c r="H1429" t="s">
        <v>51</v>
      </c>
      <c r="I1429" t="s">
        <v>86</v>
      </c>
      <c r="J1429" s="8" t="s">
        <v>46</v>
      </c>
      <c r="K1429" s="8">
        <v>81</v>
      </c>
      <c r="L1429" t="s">
        <v>138</v>
      </c>
      <c r="M1429" s="9">
        <v>55</v>
      </c>
      <c r="N1429" s="10">
        <v>2307.6923076923076</v>
      </c>
      <c r="O1429">
        <v>0.9</v>
      </c>
      <c r="P1429">
        <v>1.1100000000000001</v>
      </c>
      <c r="Q1429">
        <v>0</v>
      </c>
      <c r="R1429" t="s">
        <v>43</v>
      </c>
      <c r="S1429" s="16">
        <v>8791.2000000000007</v>
      </c>
      <c r="T1429" s="16">
        <v>2307.6923076923076</v>
      </c>
      <c r="U1429" s="16">
        <v>0</v>
      </c>
      <c r="V1429" s="16">
        <v>0</v>
      </c>
      <c r="W1429" s="16">
        <v>0</v>
      </c>
      <c r="X1429" s="16">
        <v>6483.5076923076931</v>
      </c>
    </row>
    <row r="1430" spans="1:24" x14ac:dyDescent="0.25">
      <c r="A1430" s="4" t="s">
        <v>24</v>
      </c>
      <c r="B1430" s="5" t="s">
        <v>1896</v>
      </c>
      <c r="C1430" s="6" t="s">
        <v>26</v>
      </c>
      <c r="D1430" s="7">
        <v>250</v>
      </c>
      <c r="E1430" t="s">
        <v>428</v>
      </c>
      <c r="F1430" t="s">
        <v>37</v>
      </c>
      <c r="G1430" t="s">
        <v>365</v>
      </c>
      <c r="H1430" t="s">
        <v>39</v>
      </c>
      <c r="I1430" t="s">
        <v>40</v>
      </c>
      <c r="J1430" s="8" t="s">
        <v>32</v>
      </c>
      <c r="K1430" s="8">
        <v>164</v>
      </c>
      <c r="L1430" t="s">
        <v>33</v>
      </c>
      <c r="M1430" s="9">
        <v>60</v>
      </c>
      <c r="N1430" s="10">
        <v>6250</v>
      </c>
      <c r="O1430">
        <v>0.8</v>
      </c>
      <c r="P1430">
        <v>0.86</v>
      </c>
      <c r="Q1430">
        <v>0</v>
      </c>
      <c r="R1430" t="s">
        <v>43</v>
      </c>
      <c r="S1430" s="16">
        <v>6769.92</v>
      </c>
      <c r="T1430" s="16">
        <v>6250</v>
      </c>
      <c r="U1430" s="16">
        <v>200</v>
      </c>
      <c r="V1430" s="16">
        <v>10</v>
      </c>
      <c r="W1430" s="16">
        <v>0</v>
      </c>
      <c r="X1430" s="16">
        <v>309.92000000000007</v>
      </c>
    </row>
    <row r="1431" spans="1:24" x14ac:dyDescent="0.25">
      <c r="A1431" s="4" t="s">
        <v>24</v>
      </c>
      <c r="B1431" s="5" t="s">
        <v>1897</v>
      </c>
      <c r="C1431" s="6" t="s">
        <v>92</v>
      </c>
      <c r="D1431" s="7">
        <v>29</v>
      </c>
      <c r="E1431" t="s">
        <v>171</v>
      </c>
      <c r="F1431" t="s">
        <v>37</v>
      </c>
      <c r="G1431" t="s">
        <v>172</v>
      </c>
      <c r="H1431" t="s">
        <v>51</v>
      </c>
      <c r="I1431" t="s">
        <v>52</v>
      </c>
      <c r="J1431" s="8" t="s">
        <v>46</v>
      </c>
      <c r="K1431" s="8">
        <v>166</v>
      </c>
      <c r="L1431" t="s">
        <v>99</v>
      </c>
      <c r="M1431" s="9">
        <v>48</v>
      </c>
      <c r="N1431" s="10">
        <v>48</v>
      </c>
      <c r="O1431">
        <v>1.1000000000000001</v>
      </c>
      <c r="P1431">
        <v>1.0900000000000001</v>
      </c>
      <c r="Q1431">
        <v>0</v>
      </c>
      <c r="R1431" t="s">
        <v>43</v>
      </c>
      <c r="S1431" s="16">
        <v>9553.6320000000014</v>
      </c>
      <c r="T1431" s="16">
        <v>0</v>
      </c>
      <c r="U1431" s="16">
        <v>500</v>
      </c>
      <c r="V1431" s="16">
        <v>0</v>
      </c>
      <c r="W1431" s="16">
        <v>7968</v>
      </c>
      <c r="X1431" s="16">
        <v>1085.6320000000014</v>
      </c>
    </row>
    <row r="1432" spans="1:24" x14ac:dyDescent="0.25">
      <c r="A1432" s="4" t="s">
        <v>24</v>
      </c>
      <c r="B1432" s="5" t="s">
        <v>1898</v>
      </c>
      <c r="C1432" s="6" t="s">
        <v>78</v>
      </c>
      <c r="D1432" s="7">
        <v>105</v>
      </c>
      <c r="E1432" t="s">
        <v>150</v>
      </c>
      <c r="F1432" t="s">
        <v>37</v>
      </c>
      <c r="G1432" t="s">
        <v>98</v>
      </c>
      <c r="H1432" t="s">
        <v>81</v>
      </c>
      <c r="I1432" t="s">
        <v>76</v>
      </c>
      <c r="J1432" s="8" t="s">
        <v>46</v>
      </c>
      <c r="K1432" s="8">
        <v>163</v>
      </c>
      <c r="L1432" t="s">
        <v>82</v>
      </c>
      <c r="M1432" s="9">
        <v>40</v>
      </c>
      <c r="N1432" s="10">
        <v>1230.7692307692307</v>
      </c>
      <c r="O1432">
        <v>1</v>
      </c>
      <c r="P1432">
        <v>1.03</v>
      </c>
      <c r="Q1432">
        <v>0</v>
      </c>
      <c r="R1432" t="s">
        <v>43</v>
      </c>
      <c r="S1432" s="16">
        <v>6715.6</v>
      </c>
      <c r="T1432" s="16">
        <v>1230.7692307692307</v>
      </c>
      <c r="U1432" s="16">
        <v>200</v>
      </c>
      <c r="V1432" s="16">
        <v>50</v>
      </c>
      <c r="W1432" s="16">
        <v>0</v>
      </c>
      <c r="X1432" s="16">
        <v>5234.8307692307699</v>
      </c>
    </row>
    <row r="1433" spans="1:24" x14ac:dyDescent="0.25">
      <c r="A1433" s="4" t="s">
        <v>24</v>
      </c>
      <c r="B1433" s="5" t="s">
        <v>1899</v>
      </c>
      <c r="C1433" s="6" t="s">
        <v>26</v>
      </c>
      <c r="D1433" s="7">
        <v>209</v>
      </c>
      <c r="E1433" t="s">
        <v>274</v>
      </c>
      <c r="F1433" t="s">
        <v>37</v>
      </c>
      <c r="G1433" t="s">
        <v>275</v>
      </c>
      <c r="H1433" t="s">
        <v>81</v>
      </c>
      <c r="I1433" t="s">
        <v>52</v>
      </c>
      <c r="J1433" s="8" t="s">
        <v>46</v>
      </c>
      <c r="K1433" s="8">
        <v>168</v>
      </c>
      <c r="L1433" t="s">
        <v>90</v>
      </c>
      <c r="M1433" s="9">
        <v>35</v>
      </c>
      <c r="N1433" s="10">
        <v>923.07692307692309</v>
      </c>
      <c r="O1433">
        <v>1.1000000000000001</v>
      </c>
      <c r="P1433">
        <v>0.93</v>
      </c>
      <c r="Q1433">
        <v>0</v>
      </c>
      <c r="R1433" t="s">
        <v>43</v>
      </c>
      <c r="S1433" s="16">
        <v>6015.2400000000016</v>
      </c>
      <c r="T1433" s="16">
        <v>923.07692307692309</v>
      </c>
      <c r="U1433" s="16">
        <v>200</v>
      </c>
      <c r="V1433" s="16">
        <v>0</v>
      </c>
      <c r="W1433" s="16">
        <v>0</v>
      </c>
      <c r="X1433" s="16">
        <v>4892.1630769230787</v>
      </c>
    </row>
    <row r="1434" spans="1:24" x14ac:dyDescent="0.25">
      <c r="A1434" s="4" t="s">
        <v>24</v>
      </c>
      <c r="B1434" s="5" t="s">
        <v>1900</v>
      </c>
      <c r="C1434" s="6" t="s">
        <v>92</v>
      </c>
      <c r="D1434" s="7">
        <v>57</v>
      </c>
      <c r="E1434" t="s">
        <v>213</v>
      </c>
      <c r="F1434" t="s">
        <v>37</v>
      </c>
      <c r="G1434" t="s">
        <v>214</v>
      </c>
      <c r="H1434" t="s">
        <v>81</v>
      </c>
      <c r="I1434" t="s">
        <v>31</v>
      </c>
      <c r="J1434" s="8" t="s">
        <v>32</v>
      </c>
      <c r="K1434" s="8">
        <v>133</v>
      </c>
      <c r="L1434" t="s">
        <v>95</v>
      </c>
      <c r="M1434" s="9">
        <v>72</v>
      </c>
      <c r="N1434" s="10">
        <v>70</v>
      </c>
      <c r="O1434">
        <v>1.2</v>
      </c>
      <c r="P1434">
        <v>1.17</v>
      </c>
      <c r="Q1434">
        <v>0</v>
      </c>
      <c r="R1434" t="s">
        <v>43</v>
      </c>
      <c r="S1434" s="16">
        <v>13444.703999999998</v>
      </c>
      <c r="T1434" s="16">
        <v>0</v>
      </c>
      <c r="U1434" s="16">
        <v>750</v>
      </c>
      <c r="V1434" s="16">
        <v>500</v>
      </c>
      <c r="W1434" s="16">
        <v>9310</v>
      </c>
      <c r="X1434" s="16">
        <v>2884.7039999999979</v>
      </c>
    </row>
    <row r="1435" spans="1:24" x14ac:dyDescent="0.25">
      <c r="A1435" s="4" t="s">
        <v>24</v>
      </c>
      <c r="B1435" s="5" t="s">
        <v>1901</v>
      </c>
      <c r="C1435" s="6" t="s">
        <v>35</v>
      </c>
      <c r="D1435" s="7">
        <v>159</v>
      </c>
      <c r="E1435" t="s">
        <v>189</v>
      </c>
      <c r="F1435" t="s">
        <v>37</v>
      </c>
      <c r="G1435" t="s">
        <v>190</v>
      </c>
      <c r="H1435" t="s">
        <v>81</v>
      </c>
      <c r="I1435" t="s">
        <v>40</v>
      </c>
      <c r="J1435" s="8" t="s">
        <v>32</v>
      </c>
      <c r="K1435" s="8">
        <v>0</v>
      </c>
      <c r="L1435" t="s">
        <v>41</v>
      </c>
      <c r="M1435" s="9">
        <v>48</v>
      </c>
      <c r="N1435" s="10">
        <v>5416.666666666667</v>
      </c>
      <c r="O1435">
        <v>0.8</v>
      </c>
      <c r="P1435">
        <v>0.95</v>
      </c>
      <c r="Q1435">
        <v>0</v>
      </c>
      <c r="R1435" t="s">
        <v>43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0</v>
      </c>
    </row>
    <row r="1436" spans="1:24" x14ac:dyDescent="0.25">
      <c r="A1436" s="4" t="s">
        <v>24</v>
      </c>
      <c r="B1436" s="5" t="s">
        <v>1902</v>
      </c>
      <c r="C1436" s="6" t="s">
        <v>43</v>
      </c>
      <c r="D1436" s="7">
        <v>204</v>
      </c>
      <c r="E1436" t="s">
        <v>1178</v>
      </c>
      <c r="F1436" t="s">
        <v>28</v>
      </c>
      <c r="G1436" t="s">
        <v>137</v>
      </c>
      <c r="H1436" t="s">
        <v>39</v>
      </c>
      <c r="I1436" t="s">
        <v>52</v>
      </c>
      <c r="J1436" s="8" t="s">
        <v>46</v>
      </c>
      <c r="K1436" s="8">
        <v>162</v>
      </c>
      <c r="L1436" t="s">
        <v>47</v>
      </c>
      <c r="M1436" s="9">
        <v>30</v>
      </c>
      <c r="N1436" s="10">
        <v>615.38461538461536</v>
      </c>
      <c r="O1436">
        <v>1.1000000000000001</v>
      </c>
      <c r="P1436">
        <v>1</v>
      </c>
      <c r="Q1436">
        <v>0</v>
      </c>
      <c r="R1436" t="s">
        <v>43</v>
      </c>
      <c r="S1436" s="16">
        <v>5280</v>
      </c>
      <c r="T1436" s="16">
        <v>615.38461538461536</v>
      </c>
      <c r="U1436" s="16">
        <v>1000</v>
      </c>
      <c r="V1436" s="16">
        <v>0</v>
      </c>
      <c r="W1436" s="16">
        <v>0</v>
      </c>
      <c r="X1436" s="16">
        <v>3664.6153846153848</v>
      </c>
    </row>
    <row r="1437" spans="1:24" x14ac:dyDescent="0.25">
      <c r="A1437" s="4" t="s">
        <v>24</v>
      </c>
      <c r="B1437" s="5" t="s">
        <v>1903</v>
      </c>
      <c r="C1437" s="6" t="s">
        <v>35</v>
      </c>
      <c r="D1437" s="7">
        <v>218</v>
      </c>
      <c r="E1437" t="s">
        <v>259</v>
      </c>
      <c r="F1437" t="s">
        <v>37</v>
      </c>
      <c r="G1437" t="s">
        <v>260</v>
      </c>
      <c r="H1437" t="s">
        <v>51</v>
      </c>
      <c r="I1437" t="s">
        <v>40</v>
      </c>
      <c r="J1437" s="8" t="s">
        <v>46</v>
      </c>
      <c r="K1437" s="8">
        <v>0</v>
      </c>
      <c r="L1437" t="s">
        <v>53</v>
      </c>
      <c r="M1437" s="9">
        <v>24</v>
      </c>
      <c r="N1437" s="10">
        <v>384.61538461538464</v>
      </c>
      <c r="O1437">
        <v>0.8</v>
      </c>
      <c r="P1437">
        <v>0.97</v>
      </c>
      <c r="Q1437">
        <v>0</v>
      </c>
      <c r="R1437" t="s">
        <v>43</v>
      </c>
      <c r="S1437" s="16">
        <v>0</v>
      </c>
      <c r="T1437" s="16">
        <v>0</v>
      </c>
      <c r="U1437" s="16">
        <v>200</v>
      </c>
      <c r="V1437" s="16">
        <v>0</v>
      </c>
      <c r="W1437" s="16">
        <v>0</v>
      </c>
      <c r="X1437" s="16">
        <v>-200</v>
      </c>
    </row>
    <row r="1438" spans="1:24" x14ac:dyDescent="0.25">
      <c r="A1438" s="4" t="s">
        <v>24</v>
      </c>
      <c r="B1438" s="5" t="s">
        <v>1904</v>
      </c>
      <c r="C1438" s="6" t="s">
        <v>92</v>
      </c>
      <c r="D1438" s="7">
        <v>128</v>
      </c>
      <c r="E1438" t="s">
        <v>129</v>
      </c>
      <c r="F1438" t="s">
        <v>37</v>
      </c>
      <c r="G1438" t="s">
        <v>130</v>
      </c>
      <c r="H1438" t="s">
        <v>51</v>
      </c>
      <c r="I1438" t="s">
        <v>76</v>
      </c>
      <c r="J1438" s="8" t="s">
        <v>46</v>
      </c>
      <c r="K1438" s="8">
        <v>168</v>
      </c>
      <c r="L1438" t="s">
        <v>99</v>
      </c>
      <c r="M1438" s="9">
        <v>48</v>
      </c>
      <c r="N1438" s="10">
        <v>43</v>
      </c>
      <c r="O1438">
        <v>1</v>
      </c>
      <c r="P1438">
        <v>0.95</v>
      </c>
      <c r="Q1438">
        <v>0</v>
      </c>
      <c r="R1438" t="s">
        <v>43</v>
      </c>
      <c r="S1438" s="16">
        <v>7660.7999999999993</v>
      </c>
      <c r="T1438" s="16">
        <v>0</v>
      </c>
      <c r="U1438" s="16">
        <v>0</v>
      </c>
      <c r="V1438" s="16">
        <v>50</v>
      </c>
      <c r="W1438" s="16">
        <v>7224</v>
      </c>
      <c r="X1438" s="16">
        <v>386.79999999999927</v>
      </c>
    </row>
    <row r="1439" spans="1:24" x14ac:dyDescent="0.25">
      <c r="A1439" s="4" t="s">
        <v>24</v>
      </c>
      <c r="B1439" s="5" t="s">
        <v>1905</v>
      </c>
      <c r="C1439" s="6" t="s">
        <v>92</v>
      </c>
      <c r="D1439" s="7">
        <v>93</v>
      </c>
      <c r="E1439" t="s">
        <v>144</v>
      </c>
      <c r="F1439" t="s">
        <v>28</v>
      </c>
      <c r="G1439" t="s">
        <v>145</v>
      </c>
      <c r="H1439" t="s">
        <v>51</v>
      </c>
      <c r="I1439" t="s">
        <v>86</v>
      </c>
      <c r="J1439" s="8" t="s">
        <v>46</v>
      </c>
      <c r="K1439" s="8">
        <v>160</v>
      </c>
      <c r="L1439" t="s">
        <v>99</v>
      </c>
      <c r="M1439" s="9">
        <v>48</v>
      </c>
      <c r="N1439" s="10">
        <v>41</v>
      </c>
      <c r="O1439">
        <v>0.9</v>
      </c>
      <c r="P1439">
        <v>1.1100000000000001</v>
      </c>
      <c r="Q1439">
        <v>0</v>
      </c>
      <c r="R1439" t="s">
        <v>43</v>
      </c>
      <c r="S1439" s="16">
        <v>7672.3200000000006</v>
      </c>
      <c r="T1439" s="16">
        <v>0</v>
      </c>
      <c r="U1439" s="16">
        <v>1000</v>
      </c>
      <c r="V1439" s="16">
        <v>0</v>
      </c>
      <c r="W1439" s="16">
        <v>6560</v>
      </c>
      <c r="X1439" s="16">
        <v>112.32000000000062</v>
      </c>
    </row>
    <row r="1440" spans="1:24" x14ac:dyDescent="0.25">
      <c r="A1440" s="4" t="s">
        <v>24</v>
      </c>
      <c r="B1440" s="5" t="s">
        <v>1906</v>
      </c>
      <c r="C1440" s="6" t="s">
        <v>92</v>
      </c>
      <c r="D1440" s="7">
        <v>209</v>
      </c>
      <c r="E1440" t="s">
        <v>274</v>
      </c>
      <c r="F1440" t="s">
        <v>37</v>
      </c>
      <c r="G1440" t="s">
        <v>275</v>
      </c>
      <c r="H1440" t="s">
        <v>81</v>
      </c>
      <c r="I1440" t="s">
        <v>52</v>
      </c>
      <c r="J1440" s="8" t="s">
        <v>46</v>
      </c>
      <c r="K1440" s="8">
        <v>168</v>
      </c>
      <c r="L1440" t="s">
        <v>99</v>
      </c>
      <c r="M1440" s="9">
        <v>48</v>
      </c>
      <c r="N1440" s="10">
        <v>53</v>
      </c>
      <c r="O1440">
        <v>1.1000000000000001</v>
      </c>
      <c r="P1440">
        <v>0.93</v>
      </c>
      <c r="Q1440">
        <v>0</v>
      </c>
      <c r="R1440" t="s">
        <v>43</v>
      </c>
      <c r="S1440" s="16">
        <v>8249.4720000000016</v>
      </c>
      <c r="T1440" s="16">
        <v>0</v>
      </c>
      <c r="U1440" s="16">
        <v>1000</v>
      </c>
      <c r="V1440" s="16">
        <v>100</v>
      </c>
      <c r="W1440" s="16">
        <v>8904</v>
      </c>
      <c r="X1440" s="16">
        <v>-1754.5279999999984</v>
      </c>
    </row>
    <row r="1441" spans="1:24" x14ac:dyDescent="0.25">
      <c r="A1441" s="4" t="s">
        <v>24</v>
      </c>
      <c r="B1441" s="5" t="s">
        <v>1907</v>
      </c>
      <c r="C1441" s="6" t="s">
        <v>92</v>
      </c>
      <c r="D1441" s="7">
        <v>93</v>
      </c>
      <c r="E1441" t="s">
        <v>144</v>
      </c>
      <c r="F1441" t="s">
        <v>28</v>
      </c>
      <c r="G1441" t="s">
        <v>145</v>
      </c>
      <c r="H1441" t="s">
        <v>51</v>
      </c>
      <c r="I1441" t="s">
        <v>86</v>
      </c>
      <c r="J1441" s="8" t="s">
        <v>46</v>
      </c>
      <c r="K1441" s="8">
        <v>166</v>
      </c>
      <c r="L1441" t="s">
        <v>99</v>
      </c>
      <c r="M1441" s="9">
        <v>48</v>
      </c>
      <c r="N1441" s="10">
        <v>40</v>
      </c>
      <c r="O1441">
        <v>0.9</v>
      </c>
      <c r="P1441">
        <v>1.1100000000000001</v>
      </c>
      <c r="Q1441">
        <v>0</v>
      </c>
      <c r="R1441" t="s">
        <v>43</v>
      </c>
      <c r="S1441" s="16">
        <v>7672.3200000000006</v>
      </c>
      <c r="T1441" s="16">
        <v>0</v>
      </c>
      <c r="U1441" s="16">
        <v>200</v>
      </c>
      <c r="V1441" s="16">
        <v>500</v>
      </c>
      <c r="W1441" s="16">
        <v>6640</v>
      </c>
      <c r="X1441" s="16">
        <v>332.32000000000062</v>
      </c>
    </row>
    <row r="1442" spans="1:24" x14ac:dyDescent="0.25">
      <c r="A1442" s="4" t="s">
        <v>24</v>
      </c>
      <c r="B1442" s="5" t="s">
        <v>1908</v>
      </c>
      <c r="C1442" s="6" t="s">
        <v>35</v>
      </c>
      <c r="D1442" s="7">
        <v>234</v>
      </c>
      <c r="E1442" t="s">
        <v>163</v>
      </c>
      <c r="F1442" t="s">
        <v>28</v>
      </c>
      <c r="G1442" t="s">
        <v>164</v>
      </c>
      <c r="H1442" t="s">
        <v>51</v>
      </c>
      <c r="I1442" t="s">
        <v>52</v>
      </c>
      <c r="J1442" s="8" t="s">
        <v>32</v>
      </c>
      <c r="K1442" s="8">
        <v>165</v>
      </c>
      <c r="L1442" t="s">
        <v>41</v>
      </c>
      <c r="M1442" s="9">
        <v>48</v>
      </c>
      <c r="N1442" s="10">
        <v>5416.666666666667</v>
      </c>
      <c r="O1442">
        <v>1.1000000000000001</v>
      </c>
      <c r="P1442">
        <v>1.01</v>
      </c>
      <c r="Q1442">
        <v>0</v>
      </c>
      <c r="R1442" t="s">
        <v>43</v>
      </c>
      <c r="S1442" s="16">
        <v>8532.48</v>
      </c>
      <c r="T1442" s="16">
        <v>5416.666666666667</v>
      </c>
      <c r="U1442" s="16">
        <v>750</v>
      </c>
      <c r="V1442" s="16">
        <v>500</v>
      </c>
      <c r="W1442" s="16">
        <v>0</v>
      </c>
      <c r="X1442" s="16">
        <v>1865.8133333333326</v>
      </c>
    </row>
    <row r="1443" spans="1:24" x14ac:dyDescent="0.25">
      <c r="A1443" s="4" t="s">
        <v>24</v>
      </c>
      <c r="B1443" s="5" t="s">
        <v>1909</v>
      </c>
      <c r="C1443" s="6" t="s">
        <v>92</v>
      </c>
      <c r="D1443" s="7">
        <v>16</v>
      </c>
      <c r="E1443" t="s">
        <v>668</v>
      </c>
      <c r="F1443" t="s">
        <v>28</v>
      </c>
      <c r="G1443" t="s">
        <v>68</v>
      </c>
      <c r="H1443" t="s">
        <v>30</v>
      </c>
      <c r="I1443" t="s">
        <v>40</v>
      </c>
      <c r="J1443" s="8" t="s">
        <v>32</v>
      </c>
      <c r="K1443" s="8">
        <v>163</v>
      </c>
      <c r="L1443" t="s">
        <v>95</v>
      </c>
      <c r="M1443" s="9">
        <v>72</v>
      </c>
      <c r="N1443" s="10">
        <v>70</v>
      </c>
      <c r="O1443">
        <v>0.8</v>
      </c>
      <c r="P1443">
        <v>1.1399999999999999</v>
      </c>
      <c r="Q1443">
        <v>0</v>
      </c>
      <c r="R1443" t="s">
        <v>43</v>
      </c>
      <c r="S1443" s="16">
        <v>10506.24</v>
      </c>
      <c r="T1443" s="16">
        <v>0</v>
      </c>
      <c r="U1443" s="16">
        <v>0</v>
      </c>
      <c r="V1443" s="16">
        <v>10</v>
      </c>
      <c r="W1443" s="16">
        <v>11410</v>
      </c>
      <c r="X1443" s="16">
        <v>-913.76000000000022</v>
      </c>
    </row>
    <row r="1444" spans="1:24" x14ac:dyDescent="0.25">
      <c r="A1444" s="4" t="s">
        <v>24</v>
      </c>
      <c r="B1444" s="5" t="s">
        <v>1910</v>
      </c>
      <c r="C1444" s="6" t="s">
        <v>35</v>
      </c>
      <c r="D1444" s="7">
        <v>98</v>
      </c>
      <c r="E1444" t="s">
        <v>995</v>
      </c>
      <c r="F1444" t="s">
        <v>28</v>
      </c>
      <c r="G1444" t="s">
        <v>159</v>
      </c>
      <c r="H1444" t="s">
        <v>39</v>
      </c>
      <c r="I1444" t="s">
        <v>31</v>
      </c>
      <c r="J1444" s="8" t="s">
        <v>46</v>
      </c>
      <c r="K1444" s="8">
        <v>123</v>
      </c>
      <c r="L1444" t="s">
        <v>53</v>
      </c>
      <c r="M1444" s="9">
        <v>24</v>
      </c>
      <c r="N1444" s="10">
        <v>384.61538461538464</v>
      </c>
      <c r="O1444">
        <v>1.2</v>
      </c>
      <c r="P1444">
        <v>1.01</v>
      </c>
      <c r="Q1444">
        <v>0</v>
      </c>
      <c r="R1444" t="s">
        <v>43</v>
      </c>
      <c r="S1444" s="16">
        <v>4654.08</v>
      </c>
      <c r="T1444" s="16">
        <v>384.61538461538464</v>
      </c>
      <c r="U1444" s="16">
        <v>750</v>
      </c>
      <c r="V1444" s="16">
        <v>0</v>
      </c>
      <c r="W1444" s="16">
        <v>0</v>
      </c>
      <c r="X1444" s="16">
        <v>3519.4646153846152</v>
      </c>
    </row>
    <row r="1445" spans="1:24" x14ac:dyDescent="0.25">
      <c r="A1445" s="4" t="s">
        <v>24</v>
      </c>
      <c r="B1445" s="5" t="s">
        <v>1911</v>
      </c>
      <c r="C1445" s="6" t="s">
        <v>35</v>
      </c>
      <c r="D1445" s="7">
        <v>5</v>
      </c>
      <c r="E1445" t="s">
        <v>459</v>
      </c>
      <c r="F1445" t="s">
        <v>37</v>
      </c>
      <c r="G1445" t="s">
        <v>309</v>
      </c>
      <c r="H1445" t="s">
        <v>60</v>
      </c>
      <c r="I1445" t="s">
        <v>40</v>
      </c>
      <c r="J1445" s="8" t="s">
        <v>46</v>
      </c>
      <c r="K1445" s="8">
        <v>137</v>
      </c>
      <c r="L1445" t="s">
        <v>53</v>
      </c>
      <c r="M1445" s="9">
        <v>24</v>
      </c>
      <c r="N1445" s="10">
        <v>384.61538461538464</v>
      </c>
      <c r="O1445">
        <v>0.8</v>
      </c>
      <c r="P1445">
        <v>0.97</v>
      </c>
      <c r="Q1445">
        <v>0</v>
      </c>
      <c r="R1445" t="s">
        <v>43</v>
      </c>
      <c r="S1445" s="16">
        <v>2551.4879999999998</v>
      </c>
      <c r="T1445" s="16">
        <v>384.61538461538464</v>
      </c>
      <c r="U1445" s="16">
        <v>0</v>
      </c>
      <c r="V1445" s="16">
        <v>0</v>
      </c>
      <c r="W1445" s="16">
        <v>0</v>
      </c>
      <c r="X1445" s="16">
        <v>2166.8726153846151</v>
      </c>
    </row>
    <row r="1446" spans="1:24" x14ac:dyDescent="0.25">
      <c r="A1446" s="4" t="s">
        <v>24</v>
      </c>
      <c r="B1446" s="5" t="s">
        <v>1912</v>
      </c>
      <c r="C1446" s="6" t="s">
        <v>35</v>
      </c>
      <c r="D1446" s="7">
        <v>11</v>
      </c>
      <c r="E1446" t="s">
        <v>944</v>
      </c>
      <c r="F1446" t="s">
        <v>37</v>
      </c>
      <c r="G1446" t="s">
        <v>237</v>
      </c>
      <c r="H1446" t="s">
        <v>30</v>
      </c>
      <c r="I1446" t="s">
        <v>52</v>
      </c>
      <c r="J1446" s="8" t="s">
        <v>32</v>
      </c>
      <c r="K1446" s="8">
        <v>85</v>
      </c>
      <c r="L1446" t="s">
        <v>41</v>
      </c>
      <c r="M1446" s="9">
        <v>48</v>
      </c>
      <c r="N1446" s="10">
        <v>5416.666666666667</v>
      </c>
      <c r="O1446">
        <v>1.1000000000000001</v>
      </c>
      <c r="P1446">
        <v>1.1399999999999999</v>
      </c>
      <c r="Q1446">
        <v>0</v>
      </c>
      <c r="R1446" t="s">
        <v>43</v>
      </c>
      <c r="S1446" s="16">
        <v>5116.32</v>
      </c>
      <c r="T1446" s="16">
        <v>5416.666666666667</v>
      </c>
      <c r="U1446" s="16">
        <v>200</v>
      </c>
      <c r="V1446" s="16">
        <v>10</v>
      </c>
      <c r="W1446" s="16">
        <v>0</v>
      </c>
      <c r="X1446" s="16">
        <v>-510.34666666666726</v>
      </c>
    </row>
    <row r="1447" spans="1:24" x14ac:dyDescent="0.25">
      <c r="A1447" s="4" t="s">
        <v>24</v>
      </c>
      <c r="B1447" s="5" t="s">
        <v>1913</v>
      </c>
      <c r="C1447" s="6" t="s">
        <v>35</v>
      </c>
      <c r="D1447" s="7">
        <v>167</v>
      </c>
      <c r="E1447" t="s">
        <v>257</v>
      </c>
      <c r="F1447" t="s">
        <v>37</v>
      </c>
      <c r="G1447" t="s">
        <v>56</v>
      </c>
      <c r="H1447" t="s">
        <v>51</v>
      </c>
      <c r="I1447" t="s">
        <v>86</v>
      </c>
      <c r="J1447" s="8" t="s">
        <v>46</v>
      </c>
      <c r="K1447" s="8">
        <v>168</v>
      </c>
      <c r="L1447" t="s">
        <v>53</v>
      </c>
      <c r="M1447" s="9">
        <v>24</v>
      </c>
      <c r="N1447" s="10">
        <v>384.61538461538464</v>
      </c>
      <c r="O1447">
        <v>0.9</v>
      </c>
      <c r="P1447">
        <v>1.05</v>
      </c>
      <c r="Q1447">
        <v>0</v>
      </c>
      <c r="R1447" t="s">
        <v>43</v>
      </c>
      <c r="S1447" s="16">
        <v>3810.2400000000002</v>
      </c>
      <c r="T1447" s="16">
        <v>384.61538461538464</v>
      </c>
      <c r="U1447" s="16">
        <v>500</v>
      </c>
      <c r="V1447" s="16">
        <v>50</v>
      </c>
      <c r="W1447" s="16">
        <v>0</v>
      </c>
      <c r="X1447" s="16">
        <v>2875.6246153846155</v>
      </c>
    </row>
    <row r="1448" spans="1:24" x14ac:dyDescent="0.25">
      <c r="A1448" s="4" t="s">
        <v>24</v>
      </c>
      <c r="B1448" s="5" t="s">
        <v>1914</v>
      </c>
      <c r="C1448" s="6" t="s">
        <v>92</v>
      </c>
      <c r="D1448" s="7">
        <v>25</v>
      </c>
      <c r="E1448" t="s">
        <v>627</v>
      </c>
      <c r="F1448" t="s">
        <v>37</v>
      </c>
      <c r="G1448" t="s">
        <v>245</v>
      </c>
      <c r="H1448" t="s">
        <v>39</v>
      </c>
      <c r="I1448" t="s">
        <v>52</v>
      </c>
      <c r="J1448" s="8" t="s">
        <v>32</v>
      </c>
      <c r="K1448" s="8">
        <v>167</v>
      </c>
      <c r="L1448" t="s">
        <v>95</v>
      </c>
      <c r="M1448" s="9">
        <v>65</v>
      </c>
      <c r="N1448" s="10">
        <v>72</v>
      </c>
      <c r="O1448">
        <v>1.1000000000000001</v>
      </c>
      <c r="P1448">
        <v>1.0900000000000001</v>
      </c>
      <c r="Q1448">
        <v>0</v>
      </c>
      <c r="R1448" t="s">
        <v>43</v>
      </c>
      <c r="S1448" s="16">
        <v>13015.145000000002</v>
      </c>
      <c r="T1448" s="16">
        <v>0</v>
      </c>
      <c r="U1448" s="16">
        <v>0</v>
      </c>
      <c r="V1448" s="16">
        <v>250</v>
      </c>
      <c r="W1448" s="16">
        <v>12024</v>
      </c>
      <c r="X1448" s="16">
        <v>741.14500000000226</v>
      </c>
    </row>
    <row r="1449" spans="1:24" x14ac:dyDescent="0.25">
      <c r="A1449" s="4" t="s">
        <v>24</v>
      </c>
      <c r="B1449" s="5" t="s">
        <v>1915</v>
      </c>
      <c r="C1449" s="6" t="s">
        <v>43</v>
      </c>
      <c r="D1449" s="7">
        <v>10</v>
      </c>
      <c r="E1449" t="s">
        <v>379</v>
      </c>
      <c r="F1449" t="s">
        <v>28</v>
      </c>
      <c r="G1449" t="s">
        <v>237</v>
      </c>
      <c r="H1449" t="s">
        <v>30</v>
      </c>
      <c r="I1449" t="s">
        <v>31</v>
      </c>
      <c r="J1449" s="8" t="s">
        <v>46</v>
      </c>
      <c r="K1449" s="8">
        <v>0</v>
      </c>
      <c r="L1449" t="s">
        <v>47</v>
      </c>
      <c r="M1449" s="9">
        <v>30</v>
      </c>
      <c r="N1449" s="10">
        <v>615.38461538461536</v>
      </c>
      <c r="O1449">
        <v>1.2</v>
      </c>
      <c r="P1449">
        <v>1.1399999999999999</v>
      </c>
      <c r="Q1449">
        <v>0</v>
      </c>
      <c r="R1449" t="s">
        <v>43</v>
      </c>
      <c r="S1449" s="16">
        <v>6566.4</v>
      </c>
      <c r="T1449" s="16">
        <v>0</v>
      </c>
      <c r="U1449" s="16">
        <v>200</v>
      </c>
      <c r="V1449" s="16">
        <v>0</v>
      </c>
      <c r="W1449" s="16">
        <v>0</v>
      </c>
      <c r="X1449" s="16">
        <v>6366.4</v>
      </c>
    </row>
    <row r="1450" spans="1:24" x14ac:dyDescent="0.25">
      <c r="A1450" s="4" t="s">
        <v>24</v>
      </c>
      <c r="B1450" s="5" t="s">
        <v>1916</v>
      </c>
      <c r="C1450" s="6" t="s">
        <v>35</v>
      </c>
      <c r="D1450" s="7">
        <v>96</v>
      </c>
      <c r="E1450" t="s">
        <v>1917</v>
      </c>
      <c r="F1450" t="s">
        <v>37</v>
      </c>
      <c r="G1450" t="s">
        <v>145</v>
      </c>
      <c r="H1450" t="s">
        <v>51</v>
      </c>
      <c r="I1450" t="s">
        <v>76</v>
      </c>
      <c r="J1450" s="8" t="s">
        <v>46</v>
      </c>
      <c r="K1450" s="8">
        <v>167</v>
      </c>
      <c r="L1450" t="s">
        <v>53</v>
      </c>
      <c r="M1450" s="9">
        <v>24</v>
      </c>
      <c r="N1450" s="10">
        <v>384.61538461538464</v>
      </c>
      <c r="O1450">
        <v>1</v>
      </c>
      <c r="P1450">
        <v>1.1100000000000001</v>
      </c>
      <c r="Q1450">
        <v>1</v>
      </c>
      <c r="R1450" t="s">
        <v>43</v>
      </c>
      <c r="S1450" s="16">
        <v>0</v>
      </c>
      <c r="T1450" s="16">
        <v>384.61538461538464</v>
      </c>
      <c r="U1450" s="16">
        <v>0</v>
      </c>
      <c r="V1450" s="16">
        <v>0</v>
      </c>
      <c r="W1450" s="16">
        <v>0</v>
      </c>
      <c r="X1450" s="16">
        <v>-384.61538461538464</v>
      </c>
    </row>
    <row r="1451" spans="1:24" x14ac:dyDescent="0.25">
      <c r="A1451" s="4" t="s">
        <v>24</v>
      </c>
      <c r="B1451" s="5" t="s">
        <v>1918</v>
      </c>
      <c r="C1451" s="6" t="s">
        <v>43</v>
      </c>
      <c r="D1451" s="7">
        <v>232</v>
      </c>
      <c r="E1451" t="s">
        <v>349</v>
      </c>
      <c r="F1451" t="s">
        <v>28</v>
      </c>
      <c r="G1451" t="s">
        <v>350</v>
      </c>
      <c r="H1451" t="s">
        <v>64</v>
      </c>
      <c r="I1451" t="s">
        <v>76</v>
      </c>
      <c r="J1451" s="8" t="s">
        <v>32</v>
      </c>
      <c r="K1451" s="8">
        <v>88</v>
      </c>
      <c r="L1451" t="s">
        <v>117</v>
      </c>
      <c r="M1451" s="9">
        <v>54</v>
      </c>
      <c r="N1451" s="10">
        <v>5666.666666666667</v>
      </c>
      <c r="O1451">
        <v>1</v>
      </c>
      <c r="P1451">
        <v>1.0900000000000001</v>
      </c>
      <c r="Q1451">
        <v>0</v>
      </c>
      <c r="R1451" t="s">
        <v>43</v>
      </c>
      <c r="S1451" s="16">
        <v>9417.6</v>
      </c>
      <c r="T1451" s="16">
        <v>5666.666666666667</v>
      </c>
      <c r="U1451" s="16">
        <v>500</v>
      </c>
      <c r="V1451" s="16">
        <v>500</v>
      </c>
      <c r="W1451" s="16">
        <v>0</v>
      </c>
      <c r="X1451" s="16">
        <v>2750.9333333333334</v>
      </c>
    </row>
    <row r="1452" spans="1:24" x14ac:dyDescent="0.25">
      <c r="A1452" s="4" t="s">
        <v>24</v>
      </c>
      <c r="B1452" s="5" t="s">
        <v>1919</v>
      </c>
      <c r="C1452" s="6" t="s">
        <v>135</v>
      </c>
      <c r="D1452" s="7">
        <v>266</v>
      </c>
      <c r="E1452" t="s">
        <v>607</v>
      </c>
      <c r="F1452" t="s">
        <v>37</v>
      </c>
      <c r="G1452" t="s">
        <v>148</v>
      </c>
      <c r="H1452" t="s">
        <v>81</v>
      </c>
      <c r="I1452" t="s">
        <v>86</v>
      </c>
      <c r="J1452" s="8" t="s">
        <v>46</v>
      </c>
      <c r="K1452" s="8">
        <v>167</v>
      </c>
      <c r="L1452" t="s">
        <v>138</v>
      </c>
      <c r="M1452" s="9">
        <v>55</v>
      </c>
      <c r="N1452" s="10">
        <v>2307.6923076923076</v>
      </c>
      <c r="O1452">
        <v>0.9</v>
      </c>
      <c r="P1452">
        <v>1.2</v>
      </c>
      <c r="Q1452">
        <v>0</v>
      </c>
      <c r="R1452" t="s">
        <v>43</v>
      </c>
      <c r="S1452" s="16">
        <v>9919.7999999999993</v>
      </c>
      <c r="T1452" s="16">
        <v>2307.6923076923076</v>
      </c>
      <c r="U1452" s="16">
        <v>0</v>
      </c>
      <c r="V1452" s="16">
        <v>0</v>
      </c>
      <c r="W1452" s="16">
        <v>0</v>
      </c>
      <c r="X1452" s="16">
        <v>7612.1076923076917</v>
      </c>
    </row>
    <row r="1453" spans="1:24" x14ac:dyDescent="0.25">
      <c r="A1453" s="4" t="s">
        <v>24</v>
      </c>
      <c r="B1453" s="5" t="s">
        <v>1920</v>
      </c>
      <c r="C1453" s="6" t="s">
        <v>92</v>
      </c>
      <c r="D1453" s="7">
        <v>203</v>
      </c>
      <c r="E1453" t="s">
        <v>425</v>
      </c>
      <c r="F1453" t="s">
        <v>28</v>
      </c>
      <c r="G1453" t="s">
        <v>137</v>
      </c>
      <c r="H1453" t="s">
        <v>39</v>
      </c>
      <c r="I1453" t="s">
        <v>31</v>
      </c>
      <c r="J1453" s="8" t="s">
        <v>46</v>
      </c>
      <c r="K1453" s="8">
        <v>0</v>
      </c>
      <c r="L1453" t="s">
        <v>99</v>
      </c>
      <c r="M1453" s="9">
        <v>35</v>
      </c>
      <c r="N1453" s="10">
        <v>48</v>
      </c>
      <c r="O1453">
        <v>1.2</v>
      </c>
      <c r="P1453">
        <v>1</v>
      </c>
      <c r="Q1453">
        <v>0</v>
      </c>
      <c r="R1453" t="s">
        <v>43</v>
      </c>
      <c r="S1453" s="16">
        <v>6720</v>
      </c>
      <c r="T1453" s="16">
        <v>0</v>
      </c>
      <c r="U1453" s="16">
        <v>200</v>
      </c>
      <c r="V1453" s="16">
        <v>0</v>
      </c>
      <c r="W1453" s="16">
        <v>0</v>
      </c>
      <c r="X1453" s="16">
        <v>6520</v>
      </c>
    </row>
    <row r="1454" spans="1:24" x14ac:dyDescent="0.25">
      <c r="A1454" s="4" t="s">
        <v>24</v>
      </c>
      <c r="B1454" s="5" t="s">
        <v>1921</v>
      </c>
      <c r="C1454" s="6" t="s">
        <v>78</v>
      </c>
      <c r="D1454" s="7">
        <v>54</v>
      </c>
      <c r="E1454" t="s">
        <v>132</v>
      </c>
      <c r="F1454" t="s">
        <v>37</v>
      </c>
      <c r="G1454" t="s">
        <v>133</v>
      </c>
      <c r="H1454" t="s">
        <v>30</v>
      </c>
      <c r="I1454" t="s">
        <v>76</v>
      </c>
      <c r="J1454" s="8" t="s">
        <v>32</v>
      </c>
      <c r="K1454" s="8">
        <v>167</v>
      </c>
      <c r="L1454" t="s">
        <v>121</v>
      </c>
      <c r="M1454" s="9">
        <v>65</v>
      </c>
      <c r="N1454" s="10">
        <v>7500</v>
      </c>
      <c r="O1454">
        <v>1</v>
      </c>
      <c r="P1454">
        <v>0.99</v>
      </c>
      <c r="Q1454">
        <v>0</v>
      </c>
      <c r="R1454" t="s">
        <v>43</v>
      </c>
      <c r="S1454" s="16">
        <v>10746.45</v>
      </c>
      <c r="T1454" s="16">
        <v>7500</v>
      </c>
      <c r="U1454" s="16">
        <v>750</v>
      </c>
      <c r="V1454" s="16">
        <v>0</v>
      </c>
      <c r="W1454" s="16">
        <v>0</v>
      </c>
      <c r="X1454" s="16">
        <v>2496.4500000000007</v>
      </c>
    </row>
    <row r="1455" spans="1:24" x14ac:dyDescent="0.25">
      <c r="A1455" s="4" t="s">
        <v>24</v>
      </c>
      <c r="B1455" s="5" t="s">
        <v>1922</v>
      </c>
      <c r="C1455" s="6" t="s">
        <v>92</v>
      </c>
      <c r="D1455" s="7">
        <v>216</v>
      </c>
      <c r="E1455" t="s">
        <v>1388</v>
      </c>
      <c r="F1455" t="s">
        <v>37</v>
      </c>
      <c r="G1455" t="s">
        <v>625</v>
      </c>
      <c r="H1455" t="s">
        <v>30</v>
      </c>
      <c r="I1455" t="s">
        <v>40</v>
      </c>
      <c r="J1455" s="8" t="s">
        <v>46</v>
      </c>
      <c r="K1455" s="8">
        <v>0</v>
      </c>
      <c r="L1455" t="s">
        <v>99</v>
      </c>
      <c r="M1455" s="9">
        <v>40</v>
      </c>
      <c r="N1455" s="10">
        <v>52</v>
      </c>
      <c r="O1455">
        <v>0.8</v>
      </c>
      <c r="P1455">
        <v>0.86</v>
      </c>
      <c r="Q1455">
        <v>0</v>
      </c>
      <c r="R1455" t="s">
        <v>43</v>
      </c>
      <c r="S1455" s="16">
        <v>0</v>
      </c>
      <c r="T1455" s="16">
        <v>0</v>
      </c>
      <c r="U1455" s="16">
        <v>500</v>
      </c>
      <c r="V1455" s="16">
        <v>50</v>
      </c>
      <c r="W1455" s="16">
        <v>0</v>
      </c>
      <c r="X1455" s="16">
        <v>-550</v>
      </c>
    </row>
    <row r="1456" spans="1:24" x14ac:dyDescent="0.25">
      <c r="A1456" s="4" t="s">
        <v>24</v>
      </c>
      <c r="B1456" s="5" t="s">
        <v>1923</v>
      </c>
      <c r="C1456" s="6" t="s">
        <v>92</v>
      </c>
      <c r="D1456" s="7">
        <v>220</v>
      </c>
      <c r="E1456" t="s">
        <v>1127</v>
      </c>
      <c r="F1456" t="s">
        <v>28</v>
      </c>
      <c r="G1456" t="s">
        <v>198</v>
      </c>
      <c r="H1456" t="s">
        <v>39</v>
      </c>
      <c r="I1456" t="s">
        <v>31</v>
      </c>
      <c r="J1456" s="8" t="s">
        <v>32</v>
      </c>
      <c r="K1456" s="8">
        <v>168</v>
      </c>
      <c r="L1456" t="s">
        <v>95</v>
      </c>
      <c r="M1456" s="9">
        <v>72</v>
      </c>
      <c r="N1456" s="10">
        <v>70</v>
      </c>
      <c r="O1456">
        <v>1.2</v>
      </c>
      <c r="P1456">
        <v>0.87</v>
      </c>
      <c r="Q1456">
        <v>0</v>
      </c>
      <c r="R1456" t="s">
        <v>43</v>
      </c>
      <c r="S1456" s="16">
        <v>12026.88</v>
      </c>
      <c r="T1456" s="16">
        <v>0</v>
      </c>
      <c r="U1456" s="16">
        <v>750</v>
      </c>
      <c r="V1456" s="16">
        <v>0</v>
      </c>
      <c r="W1456" s="16">
        <v>11760</v>
      </c>
      <c r="X1456" s="16">
        <v>-483.1200000000008</v>
      </c>
    </row>
    <row r="1457" spans="1:24" x14ac:dyDescent="0.25">
      <c r="A1457" s="4" t="s">
        <v>24</v>
      </c>
      <c r="B1457" s="5" t="s">
        <v>1924</v>
      </c>
      <c r="C1457" s="6" t="s">
        <v>43</v>
      </c>
      <c r="D1457" s="7">
        <v>303</v>
      </c>
      <c r="E1457" t="s">
        <v>1042</v>
      </c>
      <c r="F1457" t="s">
        <v>37</v>
      </c>
      <c r="G1457" t="s">
        <v>980</v>
      </c>
      <c r="H1457" t="s">
        <v>51</v>
      </c>
      <c r="I1457" t="s">
        <v>40</v>
      </c>
      <c r="J1457" s="8" t="s">
        <v>46</v>
      </c>
      <c r="K1457" s="8">
        <v>162</v>
      </c>
      <c r="L1457" t="s">
        <v>47</v>
      </c>
      <c r="M1457" s="9">
        <v>30</v>
      </c>
      <c r="N1457" s="10">
        <v>615.38461538461536</v>
      </c>
      <c r="O1457">
        <v>0.8</v>
      </c>
      <c r="P1457">
        <v>1.04</v>
      </c>
      <c r="Q1457">
        <v>0</v>
      </c>
      <c r="R1457" t="s">
        <v>43</v>
      </c>
      <c r="S1457" s="16">
        <v>4043.52</v>
      </c>
      <c r="T1457" s="16">
        <v>615.38461538461536</v>
      </c>
      <c r="U1457" s="16">
        <v>200</v>
      </c>
      <c r="V1457" s="16">
        <v>10</v>
      </c>
      <c r="W1457" s="16">
        <v>0</v>
      </c>
      <c r="X1457" s="16">
        <v>3218.1353846153847</v>
      </c>
    </row>
    <row r="1458" spans="1:24" x14ac:dyDescent="0.25">
      <c r="A1458" s="4" t="s">
        <v>24</v>
      </c>
      <c r="B1458" s="5" t="s">
        <v>1925</v>
      </c>
      <c r="C1458" s="6" t="s">
        <v>66</v>
      </c>
      <c r="D1458" s="7">
        <v>173</v>
      </c>
      <c r="E1458" t="s">
        <v>837</v>
      </c>
      <c r="F1458" t="s">
        <v>37</v>
      </c>
      <c r="G1458" t="s">
        <v>603</v>
      </c>
      <c r="H1458" t="s">
        <v>39</v>
      </c>
      <c r="I1458" t="s">
        <v>76</v>
      </c>
      <c r="J1458" s="8" t="s">
        <v>46</v>
      </c>
      <c r="K1458" s="8">
        <v>162</v>
      </c>
      <c r="L1458" t="s">
        <v>69</v>
      </c>
      <c r="M1458" s="9">
        <v>48</v>
      </c>
      <c r="N1458" s="10">
        <v>1538.4615384615386</v>
      </c>
      <c r="O1458">
        <v>1</v>
      </c>
      <c r="P1458">
        <v>1.08</v>
      </c>
      <c r="Q1458">
        <v>0</v>
      </c>
      <c r="R1458" t="s">
        <v>43</v>
      </c>
      <c r="S1458" s="16">
        <v>8398.08</v>
      </c>
      <c r="T1458" s="16">
        <v>1538.4615384615386</v>
      </c>
      <c r="U1458" s="16">
        <v>750</v>
      </c>
      <c r="V1458" s="16">
        <v>10</v>
      </c>
      <c r="W1458" s="16">
        <v>0</v>
      </c>
      <c r="X1458" s="16">
        <v>6099.6184615384609</v>
      </c>
    </row>
    <row r="1459" spans="1:24" x14ac:dyDescent="0.25">
      <c r="A1459" s="4" t="s">
        <v>24</v>
      </c>
      <c r="B1459" s="5" t="s">
        <v>1926</v>
      </c>
      <c r="C1459" s="6" t="s">
        <v>92</v>
      </c>
      <c r="D1459" s="7">
        <v>49</v>
      </c>
      <c r="E1459" t="s">
        <v>317</v>
      </c>
      <c r="F1459" t="s">
        <v>28</v>
      </c>
      <c r="G1459" t="s">
        <v>318</v>
      </c>
      <c r="H1459" t="s">
        <v>81</v>
      </c>
      <c r="I1459" t="s">
        <v>40</v>
      </c>
      <c r="J1459" s="8" t="s">
        <v>32</v>
      </c>
      <c r="K1459" s="8">
        <v>0</v>
      </c>
      <c r="L1459" t="s">
        <v>95</v>
      </c>
      <c r="M1459" s="9">
        <v>60</v>
      </c>
      <c r="N1459" s="10">
        <v>78</v>
      </c>
      <c r="O1459">
        <v>0.8</v>
      </c>
      <c r="P1459">
        <v>0.97</v>
      </c>
      <c r="Q1459">
        <v>0</v>
      </c>
      <c r="R1459" t="s">
        <v>43</v>
      </c>
      <c r="S1459" s="16">
        <v>7449.5999999999995</v>
      </c>
      <c r="T1459" s="16">
        <v>0</v>
      </c>
      <c r="U1459" s="16">
        <v>0</v>
      </c>
      <c r="V1459" s="16">
        <v>100</v>
      </c>
      <c r="W1459" s="16">
        <v>0</v>
      </c>
      <c r="X1459" s="16">
        <v>7349.5999999999995</v>
      </c>
    </row>
    <row r="1460" spans="1:24" x14ac:dyDescent="0.25">
      <c r="A1460" s="4" t="s">
        <v>24</v>
      </c>
      <c r="B1460" s="5" t="s">
        <v>1927</v>
      </c>
      <c r="C1460" s="6" t="s">
        <v>43</v>
      </c>
      <c r="D1460" s="7">
        <v>109</v>
      </c>
      <c r="E1460" t="s">
        <v>62</v>
      </c>
      <c r="F1460" t="s">
        <v>37</v>
      </c>
      <c r="G1460" t="s">
        <v>63</v>
      </c>
      <c r="H1460" t="s">
        <v>64</v>
      </c>
      <c r="I1460" t="s">
        <v>52</v>
      </c>
      <c r="J1460" s="8" t="s">
        <v>46</v>
      </c>
      <c r="K1460" s="8">
        <v>164</v>
      </c>
      <c r="L1460" t="s">
        <v>47</v>
      </c>
      <c r="M1460" s="9">
        <v>30</v>
      </c>
      <c r="N1460" s="10">
        <v>615.38461538461536</v>
      </c>
      <c r="O1460">
        <v>1.1000000000000001</v>
      </c>
      <c r="P1460">
        <v>1.04</v>
      </c>
      <c r="Q1460">
        <v>0</v>
      </c>
      <c r="R1460" t="s">
        <v>43</v>
      </c>
      <c r="S1460" s="16">
        <v>5628.4800000000005</v>
      </c>
      <c r="T1460" s="16">
        <v>615.38461538461536</v>
      </c>
      <c r="U1460" s="16">
        <v>0</v>
      </c>
      <c r="V1460" s="16">
        <v>0</v>
      </c>
      <c r="W1460" s="16">
        <v>0</v>
      </c>
      <c r="X1460" s="16">
        <v>5013.0953846153852</v>
      </c>
    </row>
    <row r="1461" spans="1:24" x14ac:dyDescent="0.25">
      <c r="A1461" s="4" t="s">
        <v>24</v>
      </c>
      <c r="B1461" s="5" t="s">
        <v>1928</v>
      </c>
      <c r="C1461" s="6" t="s">
        <v>26</v>
      </c>
      <c r="D1461" s="7">
        <v>91</v>
      </c>
      <c r="E1461" t="s">
        <v>1033</v>
      </c>
      <c r="F1461" t="s">
        <v>28</v>
      </c>
      <c r="G1461" t="s">
        <v>1034</v>
      </c>
      <c r="H1461" t="s">
        <v>51</v>
      </c>
      <c r="I1461" t="s">
        <v>76</v>
      </c>
      <c r="J1461" s="8" t="s">
        <v>46</v>
      </c>
      <c r="K1461" s="8">
        <v>161</v>
      </c>
      <c r="L1461" t="s">
        <v>90</v>
      </c>
      <c r="M1461" s="9">
        <v>35</v>
      </c>
      <c r="N1461" s="10">
        <v>923.07692307692309</v>
      </c>
      <c r="O1461">
        <v>1</v>
      </c>
      <c r="P1461">
        <v>1.1299999999999999</v>
      </c>
      <c r="Q1461">
        <v>0</v>
      </c>
      <c r="R1461" t="s">
        <v>43</v>
      </c>
      <c r="S1461" s="16">
        <v>6327.9999999999991</v>
      </c>
      <c r="T1461" s="16">
        <v>923.07692307692309</v>
      </c>
      <c r="U1461" s="16">
        <v>0</v>
      </c>
      <c r="V1461" s="16">
        <v>10</v>
      </c>
      <c r="W1461" s="16">
        <v>0</v>
      </c>
      <c r="X1461" s="16">
        <v>5394.9230769230762</v>
      </c>
    </row>
    <row r="1462" spans="1:24" x14ac:dyDescent="0.25">
      <c r="A1462" s="4" t="s">
        <v>24</v>
      </c>
      <c r="B1462" s="5" t="s">
        <v>1929</v>
      </c>
      <c r="C1462" s="6" t="s">
        <v>35</v>
      </c>
      <c r="D1462" s="7">
        <v>23</v>
      </c>
      <c r="E1462" t="s">
        <v>1641</v>
      </c>
      <c r="F1462" t="s">
        <v>37</v>
      </c>
      <c r="G1462" t="s">
        <v>45</v>
      </c>
      <c r="H1462" t="s">
        <v>39</v>
      </c>
      <c r="I1462" t="s">
        <v>76</v>
      </c>
      <c r="J1462" s="8" t="s">
        <v>46</v>
      </c>
      <c r="K1462" s="8">
        <v>165</v>
      </c>
      <c r="L1462" t="s">
        <v>53</v>
      </c>
      <c r="M1462" s="9">
        <v>24</v>
      </c>
      <c r="N1462" s="10">
        <v>384.61538461538464</v>
      </c>
      <c r="O1462">
        <v>1</v>
      </c>
      <c r="P1462">
        <v>0.9</v>
      </c>
      <c r="Q1462">
        <v>0</v>
      </c>
      <c r="R1462" t="s">
        <v>43</v>
      </c>
      <c r="S1462" s="16">
        <v>3564</v>
      </c>
      <c r="T1462" s="16">
        <v>384.61538461538464</v>
      </c>
      <c r="U1462" s="16">
        <v>750</v>
      </c>
      <c r="V1462" s="16">
        <v>100</v>
      </c>
      <c r="W1462" s="16">
        <v>0</v>
      </c>
      <c r="X1462" s="16">
        <v>2329.3846153846152</v>
      </c>
    </row>
    <row r="1463" spans="1:24" x14ac:dyDescent="0.25">
      <c r="A1463" s="4" t="s">
        <v>24</v>
      </c>
      <c r="B1463" s="5" t="s">
        <v>1930</v>
      </c>
      <c r="C1463" s="6" t="s">
        <v>92</v>
      </c>
      <c r="D1463" s="7">
        <v>109</v>
      </c>
      <c r="E1463" t="s">
        <v>62</v>
      </c>
      <c r="F1463" t="s">
        <v>37</v>
      </c>
      <c r="G1463" t="s">
        <v>63</v>
      </c>
      <c r="H1463" t="s">
        <v>64</v>
      </c>
      <c r="I1463" t="s">
        <v>52</v>
      </c>
      <c r="J1463" s="8" t="s">
        <v>32</v>
      </c>
      <c r="K1463" s="8">
        <v>0</v>
      </c>
      <c r="L1463" t="s">
        <v>95</v>
      </c>
      <c r="M1463" s="9">
        <v>65</v>
      </c>
      <c r="N1463" s="10">
        <v>79</v>
      </c>
      <c r="O1463">
        <v>1.1000000000000001</v>
      </c>
      <c r="P1463">
        <v>1.04</v>
      </c>
      <c r="Q1463">
        <v>0</v>
      </c>
      <c r="R1463" t="s">
        <v>43</v>
      </c>
      <c r="S1463" s="16">
        <v>0</v>
      </c>
      <c r="T1463" s="16">
        <v>0</v>
      </c>
      <c r="U1463" s="16">
        <v>200</v>
      </c>
      <c r="V1463" s="16">
        <v>500</v>
      </c>
      <c r="W1463" s="16">
        <v>0</v>
      </c>
      <c r="X1463" s="16">
        <v>-700</v>
      </c>
    </row>
    <row r="1464" spans="1:24" x14ac:dyDescent="0.25">
      <c r="A1464" s="4" t="s">
        <v>24</v>
      </c>
      <c r="B1464" s="5" t="s">
        <v>1931</v>
      </c>
      <c r="C1464" s="6" t="s">
        <v>35</v>
      </c>
      <c r="D1464" s="7">
        <v>48</v>
      </c>
      <c r="E1464" t="s">
        <v>493</v>
      </c>
      <c r="F1464" t="s">
        <v>37</v>
      </c>
      <c r="G1464" t="s">
        <v>318</v>
      </c>
      <c r="H1464" t="s">
        <v>81</v>
      </c>
      <c r="I1464" t="s">
        <v>76</v>
      </c>
      <c r="J1464" s="8" t="s">
        <v>46</v>
      </c>
      <c r="K1464" s="8">
        <v>160</v>
      </c>
      <c r="L1464" t="s">
        <v>53</v>
      </c>
      <c r="M1464" s="9">
        <v>24</v>
      </c>
      <c r="N1464" s="10">
        <v>384.61538461538464</v>
      </c>
      <c r="O1464">
        <v>1</v>
      </c>
      <c r="P1464">
        <v>0.97</v>
      </c>
      <c r="Q1464">
        <v>0</v>
      </c>
      <c r="R1464" t="s">
        <v>43</v>
      </c>
      <c r="S1464" s="16">
        <v>3724.7999999999997</v>
      </c>
      <c r="T1464" s="16">
        <v>384.61538461538464</v>
      </c>
      <c r="U1464" s="16">
        <v>0</v>
      </c>
      <c r="V1464" s="16">
        <v>0</v>
      </c>
      <c r="W1464" s="16">
        <v>0</v>
      </c>
      <c r="X1464" s="16">
        <v>3340.184615384615</v>
      </c>
    </row>
    <row r="1465" spans="1:24" x14ac:dyDescent="0.25">
      <c r="A1465" s="4" t="s">
        <v>24</v>
      </c>
      <c r="B1465" s="5" t="s">
        <v>1932</v>
      </c>
      <c r="C1465" s="6" t="s">
        <v>35</v>
      </c>
      <c r="D1465" s="7">
        <v>266</v>
      </c>
      <c r="E1465" t="s">
        <v>607</v>
      </c>
      <c r="F1465" t="s">
        <v>37</v>
      </c>
      <c r="G1465" t="s">
        <v>148</v>
      </c>
      <c r="H1465" t="s">
        <v>81</v>
      </c>
      <c r="I1465" t="s">
        <v>86</v>
      </c>
      <c r="J1465" s="8" t="s">
        <v>32</v>
      </c>
      <c r="K1465" s="8">
        <v>164</v>
      </c>
      <c r="L1465" t="s">
        <v>41</v>
      </c>
      <c r="M1465" s="9">
        <v>48</v>
      </c>
      <c r="N1465" s="10">
        <v>5416.666666666667</v>
      </c>
      <c r="O1465">
        <v>0.9</v>
      </c>
      <c r="P1465">
        <v>1.2</v>
      </c>
      <c r="Q1465">
        <v>0</v>
      </c>
      <c r="R1465" t="s">
        <v>43</v>
      </c>
      <c r="S1465" s="16">
        <v>8501.76</v>
      </c>
      <c r="T1465" s="16">
        <v>5416.666666666667</v>
      </c>
      <c r="U1465" s="16">
        <v>0</v>
      </c>
      <c r="V1465" s="16">
        <v>500</v>
      </c>
      <c r="W1465" s="16">
        <v>0</v>
      </c>
      <c r="X1465" s="16">
        <v>2585.0933333333332</v>
      </c>
    </row>
    <row r="1466" spans="1:24" x14ac:dyDescent="0.25">
      <c r="A1466" s="4" t="s">
        <v>24</v>
      </c>
      <c r="B1466" s="5" t="s">
        <v>1933</v>
      </c>
      <c r="C1466" s="6" t="s">
        <v>43</v>
      </c>
      <c r="D1466" s="7">
        <v>106</v>
      </c>
      <c r="E1466" t="s">
        <v>288</v>
      </c>
      <c r="F1466" t="s">
        <v>37</v>
      </c>
      <c r="G1466" t="s">
        <v>98</v>
      </c>
      <c r="H1466" t="s">
        <v>81</v>
      </c>
      <c r="I1466" t="s">
        <v>40</v>
      </c>
      <c r="J1466" s="8" t="s">
        <v>46</v>
      </c>
      <c r="K1466" s="8">
        <v>160</v>
      </c>
      <c r="L1466" t="s">
        <v>47</v>
      </c>
      <c r="M1466" s="9">
        <v>30</v>
      </c>
      <c r="N1466" s="10">
        <v>615.38461538461536</v>
      </c>
      <c r="O1466">
        <v>0.8</v>
      </c>
      <c r="P1466">
        <v>1.03</v>
      </c>
      <c r="Q1466">
        <v>0</v>
      </c>
      <c r="R1466" t="s">
        <v>43</v>
      </c>
      <c r="S1466" s="16">
        <v>3955.2000000000003</v>
      </c>
      <c r="T1466" s="16">
        <v>615.38461538461536</v>
      </c>
      <c r="U1466" s="16">
        <v>0</v>
      </c>
      <c r="V1466" s="16">
        <v>50</v>
      </c>
      <c r="W1466" s="16">
        <v>0</v>
      </c>
      <c r="X1466" s="16">
        <v>3289.815384615385</v>
      </c>
    </row>
    <row r="1467" spans="1:24" x14ac:dyDescent="0.25">
      <c r="A1467" s="4" t="s">
        <v>24</v>
      </c>
      <c r="B1467" s="5" t="s">
        <v>1934</v>
      </c>
      <c r="C1467" s="6" t="s">
        <v>78</v>
      </c>
      <c r="D1467" s="7">
        <v>275</v>
      </c>
      <c r="E1467" t="s">
        <v>331</v>
      </c>
      <c r="F1467" t="s">
        <v>37</v>
      </c>
      <c r="G1467" t="s">
        <v>153</v>
      </c>
      <c r="H1467" t="s">
        <v>39</v>
      </c>
      <c r="I1467" t="s">
        <v>31</v>
      </c>
      <c r="J1467" s="8" t="s">
        <v>46</v>
      </c>
      <c r="K1467" s="8">
        <v>105</v>
      </c>
      <c r="L1467" t="s">
        <v>82</v>
      </c>
      <c r="M1467" s="9">
        <v>40</v>
      </c>
      <c r="N1467" s="10">
        <v>1230.7692307692307</v>
      </c>
      <c r="O1467">
        <v>1.2</v>
      </c>
      <c r="P1467">
        <v>1.1200000000000001</v>
      </c>
      <c r="Q1467">
        <v>0</v>
      </c>
      <c r="R1467" t="s">
        <v>43</v>
      </c>
      <c r="S1467" s="16">
        <v>5644.8</v>
      </c>
      <c r="T1467" s="16">
        <v>1230.7692307692307</v>
      </c>
      <c r="U1467" s="16">
        <v>500</v>
      </c>
      <c r="V1467" s="16">
        <v>250</v>
      </c>
      <c r="W1467" s="16">
        <v>0</v>
      </c>
      <c r="X1467" s="16">
        <v>3664.0307692307697</v>
      </c>
    </row>
    <row r="1468" spans="1:24" x14ac:dyDescent="0.25">
      <c r="A1468" s="4" t="s">
        <v>24</v>
      </c>
      <c r="B1468" s="5" t="s">
        <v>1935</v>
      </c>
      <c r="C1468" s="6" t="s">
        <v>78</v>
      </c>
      <c r="D1468" s="7">
        <v>207</v>
      </c>
      <c r="E1468" t="s">
        <v>780</v>
      </c>
      <c r="F1468" t="s">
        <v>37</v>
      </c>
      <c r="G1468" t="s">
        <v>781</v>
      </c>
      <c r="H1468" t="s">
        <v>51</v>
      </c>
      <c r="I1468" t="s">
        <v>40</v>
      </c>
      <c r="J1468" s="8" t="s">
        <v>46</v>
      </c>
      <c r="K1468" s="8">
        <v>129</v>
      </c>
      <c r="L1468" t="s">
        <v>82</v>
      </c>
      <c r="M1468" s="9">
        <v>40</v>
      </c>
      <c r="N1468" s="10">
        <v>1230.7692307692307</v>
      </c>
      <c r="O1468">
        <v>0.8</v>
      </c>
      <c r="P1468">
        <v>0.98</v>
      </c>
      <c r="Q1468">
        <v>0</v>
      </c>
      <c r="R1468" t="s">
        <v>43</v>
      </c>
      <c r="S1468" s="16">
        <v>4045.44</v>
      </c>
      <c r="T1468" s="16">
        <v>1230.7692307692307</v>
      </c>
      <c r="U1468" s="16">
        <v>500</v>
      </c>
      <c r="V1468" s="16">
        <v>10</v>
      </c>
      <c r="W1468" s="16">
        <v>0</v>
      </c>
      <c r="X1468" s="16">
        <v>2304.6707692307691</v>
      </c>
    </row>
    <row r="1469" spans="1:24" x14ac:dyDescent="0.25">
      <c r="A1469" s="4" t="s">
        <v>24</v>
      </c>
      <c r="B1469" s="5" t="s">
        <v>1936</v>
      </c>
      <c r="C1469" s="6" t="s">
        <v>92</v>
      </c>
      <c r="D1469" s="7">
        <v>227</v>
      </c>
      <c r="E1469" t="s">
        <v>799</v>
      </c>
      <c r="F1469" t="s">
        <v>37</v>
      </c>
      <c r="G1469" t="s">
        <v>291</v>
      </c>
      <c r="H1469" t="s">
        <v>51</v>
      </c>
      <c r="I1469" t="s">
        <v>76</v>
      </c>
      <c r="J1469" s="8" t="s">
        <v>46</v>
      </c>
      <c r="K1469" s="8">
        <v>166</v>
      </c>
      <c r="L1469" t="s">
        <v>99</v>
      </c>
      <c r="M1469" s="9">
        <v>35</v>
      </c>
      <c r="N1469" s="10">
        <v>45</v>
      </c>
      <c r="O1469">
        <v>1</v>
      </c>
      <c r="P1469">
        <v>1.1599999999999999</v>
      </c>
      <c r="Q1469">
        <v>0</v>
      </c>
      <c r="R1469" t="s">
        <v>43</v>
      </c>
      <c r="S1469" s="16">
        <v>6739.5999999999995</v>
      </c>
      <c r="T1469" s="16">
        <v>0</v>
      </c>
      <c r="U1469" s="16">
        <v>200</v>
      </c>
      <c r="V1469" s="16">
        <v>50</v>
      </c>
      <c r="W1469" s="16">
        <v>7470</v>
      </c>
      <c r="X1469" s="16">
        <v>-980.40000000000055</v>
      </c>
    </row>
    <row r="1470" spans="1:24" x14ac:dyDescent="0.25">
      <c r="A1470" s="4" t="s">
        <v>24</v>
      </c>
      <c r="B1470" s="5" t="s">
        <v>1937</v>
      </c>
      <c r="C1470" s="6" t="s">
        <v>66</v>
      </c>
      <c r="D1470" s="7">
        <v>58</v>
      </c>
      <c r="E1470" t="s">
        <v>722</v>
      </c>
      <c r="F1470" t="s">
        <v>28</v>
      </c>
      <c r="G1470" t="s">
        <v>214</v>
      </c>
      <c r="H1470" t="s">
        <v>81</v>
      </c>
      <c r="I1470" t="s">
        <v>52</v>
      </c>
      <c r="J1470" s="8" t="s">
        <v>46</v>
      </c>
      <c r="K1470" s="8">
        <v>167</v>
      </c>
      <c r="L1470" t="s">
        <v>69</v>
      </c>
      <c r="M1470" s="9">
        <v>48</v>
      </c>
      <c r="N1470" s="10">
        <v>1538.4615384615386</v>
      </c>
      <c r="O1470">
        <v>1.1000000000000001</v>
      </c>
      <c r="P1470">
        <v>1.17</v>
      </c>
      <c r="Q1470">
        <v>0</v>
      </c>
      <c r="R1470" t="s">
        <v>43</v>
      </c>
      <c r="S1470" s="16">
        <v>9884.16</v>
      </c>
      <c r="T1470" s="16">
        <v>1538.4615384615386</v>
      </c>
      <c r="U1470" s="16">
        <v>500</v>
      </c>
      <c r="V1470" s="16">
        <v>0</v>
      </c>
      <c r="W1470" s="16">
        <v>0</v>
      </c>
      <c r="X1470" s="16">
        <v>7845.6984615384608</v>
      </c>
    </row>
    <row r="1471" spans="1:24" x14ac:dyDescent="0.25">
      <c r="A1471" s="4" t="s">
        <v>24</v>
      </c>
      <c r="B1471" s="5" t="s">
        <v>1938</v>
      </c>
      <c r="C1471" s="6" t="s">
        <v>92</v>
      </c>
      <c r="D1471" s="7">
        <v>6</v>
      </c>
      <c r="E1471" t="s">
        <v>882</v>
      </c>
      <c r="F1471" t="s">
        <v>37</v>
      </c>
      <c r="G1471" t="s">
        <v>883</v>
      </c>
      <c r="H1471" t="s">
        <v>51</v>
      </c>
      <c r="I1471" t="s">
        <v>40</v>
      </c>
      <c r="J1471" s="8" t="s">
        <v>46</v>
      </c>
      <c r="K1471" s="8">
        <v>107</v>
      </c>
      <c r="L1471" t="s">
        <v>99</v>
      </c>
      <c r="M1471" s="9">
        <v>35</v>
      </c>
      <c r="N1471" s="10">
        <v>55</v>
      </c>
      <c r="O1471">
        <v>0.8</v>
      </c>
      <c r="P1471">
        <v>1.03</v>
      </c>
      <c r="Q1471">
        <v>0</v>
      </c>
      <c r="R1471" t="s">
        <v>43</v>
      </c>
      <c r="S1471" s="16">
        <v>3085.88</v>
      </c>
      <c r="T1471" s="16">
        <v>0</v>
      </c>
      <c r="U1471" s="16">
        <v>1000</v>
      </c>
      <c r="V1471" s="16">
        <v>10</v>
      </c>
      <c r="W1471" s="16">
        <v>5885</v>
      </c>
      <c r="X1471" s="16">
        <v>-3809.12</v>
      </c>
    </row>
    <row r="1472" spans="1:24" x14ac:dyDescent="0.25">
      <c r="A1472" s="4" t="s">
        <v>24</v>
      </c>
      <c r="B1472" s="5" t="s">
        <v>1939</v>
      </c>
      <c r="C1472" s="6" t="s">
        <v>78</v>
      </c>
      <c r="D1472" s="7">
        <v>127</v>
      </c>
      <c r="E1472" t="s">
        <v>640</v>
      </c>
      <c r="F1472" t="s">
        <v>28</v>
      </c>
      <c r="G1472" t="s">
        <v>130</v>
      </c>
      <c r="H1472" t="s">
        <v>51</v>
      </c>
      <c r="I1472" t="s">
        <v>52</v>
      </c>
      <c r="J1472" s="8" t="s">
        <v>46</v>
      </c>
      <c r="K1472" s="8">
        <v>0</v>
      </c>
      <c r="L1472" t="s">
        <v>82</v>
      </c>
      <c r="M1472" s="9">
        <v>40</v>
      </c>
      <c r="N1472" s="10">
        <v>1230.7692307692307</v>
      </c>
      <c r="O1472">
        <v>1.1000000000000001</v>
      </c>
      <c r="P1472">
        <v>0.95</v>
      </c>
      <c r="Q1472">
        <v>0</v>
      </c>
      <c r="R1472" t="s">
        <v>43</v>
      </c>
      <c r="S1472" s="16">
        <v>6688.0000000000009</v>
      </c>
      <c r="T1472" s="16">
        <v>0</v>
      </c>
      <c r="U1472" s="16">
        <v>0</v>
      </c>
      <c r="V1472" s="16">
        <v>50</v>
      </c>
      <c r="W1472" s="16">
        <v>0</v>
      </c>
      <c r="X1472" s="16">
        <v>6638.0000000000009</v>
      </c>
    </row>
    <row r="1473" spans="1:24" x14ac:dyDescent="0.25">
      <c r="A1473" s="4" t="s">
        <v>24</v>
      </c>
      <c r="B1473" s="5" t="s">
        <v>1940</v>
      </c>
      <c r="C1473" s="6" t="s">
        <v>92</v>
      </c>
      <c r="D1473" s="7">
        <v>97</v>
      </c>
      <c r="E1473" t="s">
        <v>865</v>
      </c>
      <c r="F1473" t="s">
        <v>37</v>
      </c>
      <c r="G1473" t="s">
        <v>145</v>
      </c>
      <c r="H1473" t="s">
        <v>51</v>
      </c>
      <c r="I1473" t="s">
        <v>40</v>
      </c>
      <c r="J1473" s="8" t="s">
        <v>46</v>
      </c>
      <c r="K1473" s="8">
        <v>0</v>
      </c>
      <c r="L1473" t="s">
        <v>99</v>
      </c>
      <c r="M1473" s="9">
        <v>48</v>
      </c>
      <c r="N1473" s="10">
        <v>40</v>
      </c>
      <c r="O1473">
        <v>0.8</v>
      </c>
      <c r="P1473">
        <v>1.1100000000000001</v>
      </c>
      <c r="Q1473">
        <v>0</v>
      </c>
      <c r="R1473" t="s">
        <v>43</v>
      </c>
      <c r="S1473" s="16">
        <v>0</v>
      </c>
      <c r="T1473" s="16">
        <v>0</v>
      </c>
      <c r="U1473" s="16">
        <v>500</v>
      </c>
      <c r="V1473" s="16">
        <v>0</v>
      </c>
      <c r="W1473" s="16">
        <v>0</v>
      </c>
      <c r="X1473" s="16">
        <v>-500</v>
      </c>
    </row>
    <row r="1474" spans="1:24" x14ac:dyDescent="0.25">
      <c r="A1474" s="4" t="s">
        <v>24</v>
      </c>
      <c r="B1474" s="5" t="s">
        <v>1941</v>
      </c>
      <c r="C1474" s="6" t="s">
        <v>92</v>
      </c>
      <c r="D1474" s="7">
        <v>45</v>
      </c>
      <c r="E1474" t="s">
        <v>352</v>
      </c>
      <c r="F1474" t="s">
        <v>37</v>
      </c>
      <c r="G1474" t="s">
        <v>318</v>
      </c>
      <c r="H1474" t="s">
        <v>81</v>
      </c>
      <c r="I1474" t="s">
        <v>86</v>
      </c>
      <c r="J1474" s="8" t="s">
        <v>46</v>
      </c>
      <c r="K1474" s="8">
        <v>0</v>
      </c>
      <c r="L1474" t="s">
        <v>99</v>
      </c>
      <c r="M1474" s="9">
        <v>35</v>
      </c>
      <c r="N1474" s="10">
        <v>45</v>
      </c>
      <c r="O1474">
        <v>0.9</v>
      </c>
      <c r="P1474">
        <v>0.97</v>
      </c>
      <c r="Q1474">
        <v>0</v>
      </c>
      <c r="R1474" t="s">
        <v>43</v>
      </c>
      <c r="S1474" s="16">
        <v>0</v>
      </c>
      <c r="T1474" s="16">
        <v>0</v>
      </c>
      <c r="U1474" s="16">
        <v>500</v>
      </c>
      <c r="V1474" s="16">
        <v>10</v>
      </c>
      <c r="W1474" s="16">
        <v>0</v>
      </c>
      <c r="X1474" s="16">
        <v>-510</v>
      </c>
    </row>
    <row r="1475" spans="1:24" x14ac:dyDescent="0.25">
      <c r="A1475" s="4" t="s">
        <v>24</v>
      </c>
      <c r="B1475" s="5" t="s">
        <v>1942</v>
      </c>
      <c r="C1475" s="6" t="s">
        <v>135</v>
      </c>
      <c r="D1475" s="7">
        <v>296</v>
      </c>
      <c r="E1475" t="s">
        <v>632</v>
      </c>
      <c r="F1475" t="s">
        <v>28</v>
      </c>
      <c r="G1475" t="s">
        <v>182</v>
      </c>
      <c r="H1475" t="s">
        <v>30</v>
      </c>
      <c r="I1475" t="s">
        <v>52</v>
      </c>
      <c r="J1475" s="8" t="s">
        <v>46</v>
      </c>
      <c r="K1475" s="8">
        <v>161</v>
      </c>
      <c r="L1475" t="s">
        <v>138</v>
      </c>
      <c r="M1475" s="9">
        <v>55</v>
      </c>
      <c r="N1475" s="10">
        <v>2307.6923076923076</v>
      </c>
      <c r="O1475">
        <v>1.1000000000000001</v>
      </c>
      <c r="P1475">
        <v>0.9</v>
      </c>
      <c r="Q1475">
        <v>0</v>
      </c>
      <c r="R1475" t="s">
        <v>43</v>
      </c>
      <c r="S1475" s="16">
        <v>8712</v>
      </c>
      <c r="T1475" s="16">
        <v>2307.6923076923076</v>
      </c>
      <c r="U1475" s="16">
        <v>200</v>
      </c>
      <c r="V1475" s="16">
        <v>0</v>
      </c>
      <c r="W1475" s="16">
        <v>0</v>
      </c>
      <c r="X1475" s="16">
        <v>6204.3076923076924</v>
      </c>
    </row>
    <row r="1476" spans="1:24" x14ac:dyDescent="0.25">
      <c r="A1476" s="4" t="s">
        <v>24</v>
      </c>
      <c r="B1476" s="5" t="s">
        <v>1943</v>
      </c>
      <c r="C1476" s="6" t="s">
        <v>26</v>
      </c>
      <c r="D1476" s="7">
        <v>6</v>
      </c>
      <c r="E1476" t="s">
        <v>882</v>
      </c>
      <c r="F1476" t="s">
        <v>37</v>
      </c>
      <c r="G1476" t="s">
        <v>883</v>
      </c>
      <c r="H1476" t="s">
        <v>51</v>
      </c>
      <c r="I1476" t="s">
        <v>40</v>
      </c>
      <c r="J1476" s="8" t="s">
        <v>32</v>
      </c>
      <c r="K1476" s="8">
        <v>165</v>
      </c>
      <c r="L1476" t="s">
        <v>33</v>
      </c>
      <c r="M1476" s="9">
        <v>60</v>
      </c>
      <c r="N1476" s="10">
        <v>6250</v>
      </c>
      <c r="O1476">
        <v>0.8</v>
      </c>
      <c r="P1476">
        <v>1.03</v>
      </c>
      <c r="Q1476">
        <v>0</v>
      </c>
      <c r="R1476" t="s">
        <v>43</v>
      </c>
      <c r="S1476" s="16">
        <v>8157.6</v>
      </c>
      <c r="T1476" s="16">
        <v>6250</v>
      </c>
      <c r="U1476" s="16">
        <v>750</v>
      </c>
      <c r="V1476" s="16">
        <v>0</v>
      </c>
      <c r="W1476" s="16">
        <v>0</v>
      </c>
      <c r="X1476" s="16">
        <v>1157.6000000000004</v>
      </c>
    </row>
    <row r="1477" spans="1:24" x14ac:dyDescent="0.25">
      <c r="A1477" s="4" t="s">
        <v>24</v>
      </c>
      <c r="B1477" s="5" t="s">
        <v>1944</v>
      </c>
      <c r="C1477" s="6" t="s">
        <v>78</v>
      </c>
      <c r="D1477" s="7">
        <v>305</v>
      </c>
      <c r="E1477" t="s">
        <v>333</v>
      </c>
      <c r="F1477" t="s">
        <v>37</v>
      </c>
      <c r="G1477" t="s">
        <v>334</v>
      </c>
      <c r="H1477" t="s">
        <v>60</v>
      </c>
      <c r="I1477" t="s">
        <v>76</v>
      </c>
      <c r="J1477" s="8" t="s">
        <v>32</v>
      </c>
      <c r="K1477" s="8">
        <v>0</v>
      </c>
      <c r="L1477" t="s">
        <v>121</v>
      </c>
      <c r="M1477" s="9">
        <v>65</v>
      </c>
      <c r="N1477" s="10">
        <v>7500</v>
      </c>
      <c r="O1477">
        <v>1</v>
      </c>
      <c r="P1477">
        <v>0.86</v>
      </c>
      <c r="Q1477">
        <v>0</v>
      </c>
      <c r="R1477" t="s">
        <v>43</v>
      </c>
      <c r="S1477" s="16">
        <v>0</v>
      </c>
      <c r="T1477" s="16">
        <v>0</v>
      </c>
      <c r="U1477" s="16">
        <v>1000</v>
      </c>
      <c r="V1477" s="16">
        <v>100</v>
      </c>
      <c r="W1477" s="16">
        <v>0</v>
      </c>
      <c r="X1477" s="16">
        <v>-1100</v>
      </c>
    </row>
    <row r="1478" spans="1:24" x14ac:dyDescent="0.25">
      <c r="A1478" s="4" t="s">
        <v>24</v>
      </c>
      <c r="B1478" s="5" t="s">
        <v>1945</v>
      </c>
      <c r="C1478" s="6" t="s">
        <v>92</v>
      </c>
      <c r="D1478" s="7">
        <v>295</v>
      </c>
      <c r="E1478" t="s">
        <v>817</v>
      </c>
      <c r="F1478" t="s">
        <v>37</v>
      </c>
      <c r="G1478" t="s">
        <v>234</v>
      </c>
      <c r="H1478" t="s">
        <v>60</v>
      </c>
      <c r="I1478" t="s">
        <v>40</v>
      </c>
      <c r="J1478" s="8" t="s">
        <v>46</v>
      </c>
      <c r="K1478" s="8">
        <v>121</v>
      </c>
      <c r="L1478" t="s">
        <v>99</v>
      </c>
      <c r="M1478" s="9">
        <v>35</v>
      </c>
      <c r="N1478" s="10">
        <v>55</v>
      </c>
      <c r="O1478">
        <v>0.8</v>
      </c>
      <c r="P1478">
        <v>1.19</v>
      </c>
      <c r="Q1478">
        <v>0</v>
      </c>
      <c r="R1478" t="s">
        <v>43</v>
      </c>
      <c r="S1478" s="16">
        <v>4031.72</v>
      </c>
      <c r="T1478" s="16">
        <v>0</v>
      </c>
      <c r="U1478" s="16">
        <v>0</v>
      </c>
      <c r="V1478" s="16">
        <v>100</v>
      </c>
      <c r="W1478" s="16">
        <v>6655</v>
      </c>
      <c r="X1478" s="16">
        <v>-2723.28</v>
      </c>
    </row>
    <row r="1479" spans="1:24" x14ac:dyDescent="0.25">
      <c r="A1479" s="4" t="s">
        <v>24</v>
      </c>
      <c r="B1479" s="5" t="s">
        <v>1946</v>
      </c>
      <c r="C1479" s="6" t="s">
        <v>35</v>
      </c>
      <c r="D1479" s="7">
        <v>224</v>
      </c>
      <c r="E1479" t="s">
        <v>1460</v>
      </c>
      <c r="F1479" t="s">
        <v>28</v>
      </c>
      <c r="G1479" t="s">
        <v>1461</v>
      </c>
      <c r="H1479" t="s">
        <v>30</v>
      </c>
      <c r="I1479" t="s">
        <v>40</v>
      </c>
      <c r="J1479" s="8" t="s">
        <v>46</v>
      </c>
      <c r="K1479" s="8">
        <v>0</v>
      </c>
      <c r="L1479" t="s">
        <v>53</v>
      </c>
      <c r="M1479" s="9">
        <v>24</v>
      </c>
      <c r="N1479" s="10">
        <v>384.61538461538464</v>
      </c>
      <c r="O1479">
        <v>0.8</v>
      </c>
      <c r="P1479">
        <v>0.95</v>
      </c>
      <c r="Q1479">
        <v>0</v>
      </c>
      <c r="R1479" t="s">
        <v>43</v>
      </c>
      <c r="S1479" s="16">
        <v>2918.3999999999996</v>
      </c>
      <c r="T1479" s="16">
        <v>0</v>
      </c>
      <c r="U1479" s="16">
        <v>0</v>
      </c>
      <c r="V1479" s="16">
        <v>50</v>
      </c>
      <c r="W1479" s="16">
        <v>0</v>
      </c>
      <c r="X1479" s="16">
        <v>2868.3999999999996</v>
      </c>
    </row>
    <row r="1480" spans="1:24" x14ac:dyDescent="0.25">
      <c r="A1480" s="4" t="s">
        <v>24</v>
      </c>
      <c r="B1480" s="5" t="s">
        <v>1947</v>
      </c>
      <c r="C1480" s="6" t="s">
        <v>78</v>
      </c>
      <c r="D1480" s="7">
        <v>183</v>
      </c>
      <c r="E1480" t="s">
        <v>790</v>
      </c>
      <c r="F1480" t="s">
        <v>37</v>
      </c>
      <c r="G1480" t="s">
        <v>472</v>
      </c>
      <c r="H1480" t="s">
        <v>30</v>
      </c>
      <c r="I1480" t="s">
        <v>76</v>
      </c>
      <c r="J1480" s="8" t="s">
        <v>32</v>
      </c>
      <c r="K1480" s="8">
        <v>162</v>
      </c>
      <c r="L1480" t="s">
        <v>121</v>
      </c>
      <c r="M1480" s="9">
        <v>65</v>
      </c>
      <c r="N1480" s="10">
        <v>7500</v>
      </c>
      <c r="O1480">
        <v>1</v>
      </c>
      <c r="P1480">
        <v>0.95</v>
      </c>
      <c r="Q1480">
        <v>0</v>
      </c>
      <c r="R1480" t="s">
        <v>43</v>
      </c>
      <c r="S1480" s="16">
        <v>10003.5</v>
      </c>
      <c r="T1480" s="16">
        <v>7500</v>
      </c>
      <c r="U1480" s="16">
        <v>0</v>
      </c>
      <c r="V1480" s="16">
        <v>0</v>
      </c>
      <c r="W1480" s="16">
        <v>0</v>
      </c>
      <c r="X1480" s="16">
        <v>2503.5</v>
      </c>
    </row>
    <row r="1481" spans="1:24" x14ac:dyDescent="0.25">
      <c r="A1481" s="4" t="s">
        <v>24</v>
      </c>
      <c r="B1481" s="5" t="s">
        <v>1948</v>
      </c>
      <c r="C1481" s="6" t="s">
        <v>135</v>
      </c>
      <c r="D1481" s="7">
        <v>120</v>
      </c>
      <c r="E1481" t="s">
        <v>711</v>
      </c>
      <c r="F1481" t="s">
        <v>37</v>
      </c>
      <c r="G1481" t="s">
        <v>255</v>
      </c>
      <c r="H1481" t="s">
        <v>60</v>
      </c>
      <c r="I1481" t="s">
        <v>76</v>
      </c>
      <c r="J1481" s="8" t="s">
        <v>46</v>
      </c>
      <c r="K1481" s="8">
        <v>166</v>
      </c>
      <c r="L1481" t="s">
        <v>138</v>
      </c>
      <c r="M1481" s="9">
        <v>55</v>
      </c>
      <c r="N1481" s="10">
        <v>2307.6923076923076</v>
      </c>
      <c r="O1481">
        <v>1</v>
      </c>
      <c r="P1481">
        <v>0.84</v>
      </c>
      <c r="Q1481">
        <v>0</v>
      </c>
      <c r="R1481" t="s">
        <v>43</v>
      </c>
      <c r="S1481" s="16">
        <v>7669.2</v>
      </c>
      <c r="T1481" s="16">
        <v>2307.6923076923076</v>
      </c>
      <c r="U1481" s="16">
        <v>0</v>
      </c>
      <c r="V1481" s="16">
        <v>10</v>
      </c>
      <c r="W1481" s="16">
        <v>0</v>
      </c>
      <c r="X1481" s="16">
        <v>5351.5076923076922</v>
      </c>
    </row>
    <row r="1482" spans="1:24" x14ac:dyDescent="0.25">
      <c r="A1482" s="4" t="s">
        <v>24</v>
      </c>
      <c r="B1482" s="5" t="s">
        <v>1949</v>
      </c>
      <c r="C1482" s="6" t="s">
        <v>26</v>
      </c>
      <c r="D1482" s="7">
        <v>78</v>
      </c>
      <c r="E1482" t="s">
        <v>774</v>
      </c>
      <c r="F1482" t="s">
        <v>37</v>
      </c>
      <c r="G1482" t="s">
        <v>278</v>
      </c>
      <c r="H1482" t="s">
        <v>60</v>
      </c>
      <c r="I1482" t="s">
        <v>52</v>
      </c>
      <c r="J1482" s="8" t="s">
        <v>32</v>
      </c>
      <c r="K1482" s="8">
        <v>166</v>
      </c>
      <c r="L1482" t="s">
        <v>33</v>
      </c>
      <c r="M1482" s="9">
        <v>60</v>
      </c>
      <c r="N1482" s="10">
        <v>6250</v>
      </c>
      <c r="O1482">
        <v>1.1000000000000001</v>
      </c>
      <c r="P1482">
        <v>1</v>
      </c>
      <c r="Q1482">
        <v>0</v>
      </c>
      <c r="R1482" t="s">
        <v>43</v>
      </c>
      <c r="S1482" s="16">
        <v>10956</v>
      </c>
      <c r="T1482" s="16">
        <v>6250</v>
      </c>
      <c r="U1482" s="16">
        <v>200</v>
      </c>
      <c r="V1482" s="16">
        <v>50</v>
      </c>
      <c r="W1482" s="16">
        <v>0</v>
      </c>
      <c r="X1482" s="16">
        <v>4456</v>
      </c>
    </row>
    <row r="1483" spans="1:24" x14ac:dyDescent="0.25">
      <c r="A1483" s="4" t="s">
        <v>24</v>
      </c>
      <c r="B1483" s="5" t="s">
        <v>1950</v>
      </c>
      <c r="C1483" s="6" t="s">
        <v>43</v>
      </c>
      <c r="D1483" s="7">
        <v>29</v>
      </c>
      <c r="E1483" t="s">
        <v>171</v>
      </c>
      <c r="F1483" t="s">
        <v>37</v>
      </c>
      <c r="G1483" t="s">
        <v>172</v>
      </c>
      <c r="H1483" t="s">
        <v>51</v>
      </c>
      <c r="I1483" t="s">
        <v>52</v>
      </c>
      <c r="J1483" s="8" t="s">
        <v>46</v>
      </c>
      <c r="K1483" s="8">
        <v>168</v>
      </c>
      <c r="L1483" t="s">
        <v>47</v>
      </c>
      <c r="M1483" s="9">
        <v>30</v>
      </c>
      <c r="N1483" s="10">
        <v>615.38461538461536</v>
      </c>
      <c r="O1483">
        <v>1.1000000000000001</v>
      </c>
      <c r="P1483">
        <v>1.0900000000000001</v>
      </c>
      <c r="Q1483">
        <v>0</v>
      </c>
      <c r="R1483" t="s">
        <v>43</v>
      </c>
      <c r="S1483" s="16">
        <v>6042.96</v>
      </c>
      <c r="T1483" s="16">
        <v>615.38461538461536</v>
      </c>
      <c r="U1483" s="16">
        <v>0</v>
      </c>
      <c r="V1483" s="16">
        <v>0</v>
      </c>
      <c r="W1483" s="16">
        <v>0</v>
      </c>
      <c r="X1483" s="16">
        <v>5427.5753846153848</v>
      </c>
    </row>
    <row r="1484" spans="1:24" x14ac:dyDescent="0.25">
      <c r="A1484" s="4" t="s">
        <v>24</v>
      </c>
      <c r="B1484" s="5" t="s">
        <v>1951</v>
      </c>
      <c r="C1484" s="6" t="s">
        <v>66</v>
      </c>
      <c r="D1484" s="7">
        <v>298</v>
      </c>
      <c r="E1484" t="s">
        <v>1094</v>
      </c>
      <c r="F1484" t="s">
        <v>28</v>
      </c>
      <c r="G1484" t="s">
        <v>182</v>
      </c>
      <c r="H1484" t="s">
        <v>30</v>
      </c>
      <c r="I1484" t="s">
        <v>40</v>
      </c>
      <c r="J1484" s="8" t="s">
        <v>46</v>
      </c>
      <c r="K1484" s="8">
        <v>160</v>
      </c>
      <c r="L1484" t="s">
        <v>69</v>
      </c>
      <c r="M1484" s="9">
        <v>48</v>
      </c>
      <c r="N1484" s="10">
        <v>1538.4615384615386</v>
      </c>
      <c r="O1484">
        <v>0.8</v>
      </c>
      <c r="P1484">
        <v>0.9</v>
      </c>
      <c r="Q1484">
        <v>0</v>
      </c>
      <c r="R1484" t="s">
        <v>43</v>
      </c>
      <c r="S1484" s="16">
        <v>5529.6</v>
      </c>
      <c r="T1484" s="16">
        <v>1538.4615384615386</v>
      </c>
      <c r="U1484" s="16">
        <v>0</v>
      </c>
      <c r="V1484" s="16">
        <v>100</v>
      </c>
      <c r="W1484" s="16">
        <v>0</v>
      </c>
      <c r="X1484" s="16">
        <v>3891.1384615384618</v>
      </c>
    </row>
    <row r="1485" spans="1:24" x14ac:dyDescent="0.25">
      <c r="A1485" s="4" t="s">
        <v>24</v>
      </c>
      <c r="B1485" s="5" t="s">
        <v>1952</v>
      </c>
      <c r="C1485" s="6" t="s">
        <v>78</v>
      </c>
      <c r="D1485" s="7">
        <v>283</v>
      </c>
      <c r="E1485" t="s">
        <v>1017</v>
      </c>
      <c r="F1485" t="s">
        <v>28</v>
      </c>
      <c r="G1485" t="s">
        <v>179</v>
      </c>
      <c r="H1485" t="s">
        <v>39</v>
      </c>
      <c r="I1485" t="s">
        <v>52</v>
      </c>
      <c r="J1485" s="8" t="s">
        <v>46</v>
      </c>
      <c r="K1485" s="8">
        <v>166</v>
      </c>
      <c r="L1485" t="s">
        <v>82</v>
      </c>
      <c r="M1485" s="9">
        <v>40</v>
      </c>
      <c r="N1485" s="10">
        <v>1230.7692307692307</v>
      </c>
      <c r="O1485">
        <v>1.1000000000000001</v>
      </c>
      <c r="P1485">
        <v>0.98</v>
      </c>
      <c r="Q1485">
        <v>0</v>
      </c>
      <c r="R1485" t="s">
        <v>43</v>
      </c>
      <c r="S1485" s="16">
        <v>6899.2000000000007</v>
      </c>
      <c r="T1485" s="16">
        <v>1230.7692307692307</v>
      </c>
      <c r="U1485" s="16">
        <v>1000</v>
      </c>
      <c r="V1485" s="16">
        <v>50</v>
      </c>
      <c r="W1485" s="16">
        <v>0</v>
      </c>
      <c r="X1485" s="16">
        <v>4618.4307692307702</v>
      </c>
    </row>
    <row r="1486" spans="1:24" x14ac:dyDescent="0.25">
      <c r="A1486" s="4" t="s">
        <v>24</v>
      </c>
      <c r="B1486" s="5" t="s">
        <v>1953</v>
      </c>
      <c r="C1486" s="6" t="s">
        <v>92</v>
      </c>
      <c r="D1486" s="7">
        <v>268</v>
      </c>
      <c r="E1486" t="s">
        <v>801</v>
      </c>
      <c r="F1486" t="s">
        <v>37</v>
      </c>
      <c r="G1486" t="s">
        <v>148</v>
      </c>
      <c r="H1486" t="s">
        <v>81</v>
      </c>
      <c r="I1486" t="s">
        <v>52</v>
      </c>
      <c r="J1486" s="8" t="s">
        <v>46</v>
      </c>
      <c r="K1486" s="8">
        <v>164</v>
      </c>
      <c r="L1486" t="s">
        <v>99</v>
      </c>
      <c r="M1486" s="9">
        <v>40</v>
      </c>
      <c r="N1486" s="10">
        <v>51</v>
      </c>
      <c r="O1486">
        <v>1.1000000000000001</v>
      </c>
      <c r="P1486">
        <v>1.2</v>
      </c>
      <c r="Q1486">
        <v>0</v>
      </c>
      <c r="R1486" t="s">
        <v>43</v>
      </c>
      <c r="S1486" s="16">
        <v>8659.2000000000007</v>
      </c>
      <c r="T1486" s="16">
        <v>0</v>
      </c>
      <c r="U1486" s="16">
        <v>1000</v>
      </c>
      <c r="V1486" s="16">
        <v>50</v>
      </c>
      <c r="W1486" s="16">
        <v>8364</v>
      </c>
      <c r="X1486" s="16">
        <v>-754.79999999999927</v>
      </c>
    </row>
    <row r="1487" spans="1:24" x14ac:dyDescent="0.25">
      <c r="A1487" s="4" t="s">
        <v>24</v>
      </c>
      <c r="B1487" s="5" t="s">
        <v>1954</v>
      </c>
      <c r="C1487" s="6" t="s">
        <v>92</v>
      </c>
      <c r="D1487" s="7">
        <v>85</v>
      </c>
      <c r="E1487" t="s">
        <v>684</v>
      </c>
      <c r="F1487" t="s">
        <v>37</v>
      </c>
      <c r="G1487" t="s">
        <v>228</v>
      </c>
      <c r="H1487" t="s">
        <v>64</v>
      </c>
      <c r="I1487" t="s">
        <v>52</v>
      </c>
      <c r="J1487" s="8" t="s">
        <v>32</v>
      </c>
      <c r="K1487" s="8">
        <v>165</v>
      </c>
      <c r="L1487" t="s">
        <v>95</v>
      </c>
      <c r="M1487" s="9">
        <v>72</v>
      </c>
      <c r="N1487" s="10">
        <v>73</v>
      </c>
      <c r="O1487">
        <v>1.1000000000000001</v>
      </c>
      <c r="P1487">
        <v>0.88</v>
      </c>
      <c r="Q1487">
        <v>0</v>
      </c>
      <c r="R1487" t="s">
        <v>43</v>
      </c>
      <c r="S1487" s="16">
        <v>11499.840000000002</v>
      </c>
      <c r="T1487" s="16">
        <v>0</v>
      </c>
      <c r="U1487" s="16">
        <v>750</v>
      </c>
      <c r="V1487" s="16">
        <v>50</v>
      </c>
      <c r="W1487" s="16">
        <v>12045</v>
      </c>
      <c r="X1487" s="16">
        <v>-1345.159999999998</v>
      </c>
    </row>
    <row r="1488" spans="1:24" x14ac:dyDescent="0.25">
      <c r="A1488" s="4" t="s">
        <v>24</v>
      </c>
      <c r="B1488" s="5" t="s">
        <v>1955</v>
      </c>
      <c r="C1488" s="6" t="s">
        <v>92</v>
      </c>
      <c r="D1488" s="7">
        <v>181</v>
      </c>
      <c r="E1488" t="s">
        <v>471</v>
      </c>
      <c r="F1488" t="s">
        <v>37</v>
      </c>
      <c r="G1488" t="s">
        <v>472</v>
      </c>
      <c r="H1488" t="s">
        <v>30</v>
      </c>
      <c r="I1488" t="s">
        <v>31</v>
      </c>
      <c r="J1488" s="8" t="s">
        <v>32</v>
      </c>
      <c r="K1488" s="8">
        <v>0</v>
      </c>
      <c r="L1488" t="s">
        <v>95</v>
      </c>
      <c r="M1488" s="9">
        <v>60</v>
      </c>
      <c r="N1488" s="10">
        <v>78</v>
      </c>
      <c r="O1488">
        <v>1.2</v>
      </c>
      <c r="P1488">
        <v>0.95</v>
      </c>
      <c r="Q1488">
        <v>0</v>
      </c>
      <c r="R1488" t="s">
        <v>43</v>
      </c>
      <c r="S1488" s="16">
        <v>0</v>
      </c>
      <c r="T1488" s="16">
        <v>0</v>
      </c>
      <c r="U1488" s="16">
        <v>500</v>
      </c>
      <c r="V1488" s="16">
        <v>10</v>
      </c>
      <c r="W1488" s="16">
        <v>0</v>
      </c>
      <c r="X1488" s="16">
        <v>-510</v>
      </c>
    </row>
    <row r="1489" spans="1:24" x14ac:dyDescent="0.25">
      <c r="A1489" s="4" t="s">
        <v>24</v>
      </c>
      <c r="B1489" s="5" t="s">
        <v>1956</v>
      </c>
      <c r="C1489" s="6" t="s">
        <v>43</v>
      </c>
      <c r="D1489" s="7">
        <v>278</v>
      </c>
      <c r="E1489" t="s">
        <v>211</v>
      </c>
      <c r="F1489" t="s">
        <v>37</v>
      </c>
      <c r="G1489" t="s">
        <v>153</v>
      </c>
      <c r="H1489" t="s">
        <v>39</v>
      </c>
      <c r="I1489" t="s">
        <v>40</v>
      </c>
      <c r="J1489" s="8" t="s">
        <v>46</v>
      </c>
      <c r="K1489" s="8">
        <v>167</v>
      </c>
      <c r="L1489" t="s">
        <v>47</v>
      </c>
      <c r="M1489" s="9">
        <v>30</v>
      </c>
      <c r="N1489" s="10">
        <v>615.38461538461536</v>
      </c>
      <c r="O1489">
        <v>0.8</v>
      </c>
      <c r="P1489">
        <v>1.1200000000000001</v>
      </c>
      <c r="Q1489">
        <v>0</v>
      </c>
      <c r="R1489" t="s">
        <v>43</v>
      </c>
      <c r="S1489" s="16">
        <v>4488.96</v>
      </c>
      <c r="T1489" s="16">
        <v>615.38461538461536</v>
      </c>
      <c r="U1489" s="16">
        <v>500</v>
      </c>
      <c r="V1489" s="16">
        <v>100</v>
      </c>
      <c r="W1489" s="16">
        <v>0</v>
      </c>
      <c r="X1489" s="16">
        <v>3273.5753846153848</v>
      </c>
    </row>
    <row r="1490" spans="1:24" x14ac:dyDescent="0.25">
      <c r="A1490" s="4" t="s">
        <v>24</v>
      </c>
      <c r="B1490" s="5" t="s">
        <v>1957</v>
      </c>
      <c r="C1490" s="6" t="s">
        <v>35</v>
      </c>
      <c r="D1490" s="7">
        <v>84</v>
      </c>
      <c r="E1490" t="s">
        <v>763</v>
      </c>
      <c r="F1490" t="s">
        <v>37</v>
      </c>
      <c r="G1490" t="s">
        <v>326</v>
      </c>
      <c r="H1490" t="s">
        <v>64</v>
      </c>
      <c r="I1490" t="s">
        <v>40</v>
      </c>
      <c r="J1490" s="8" t="s">
        <v>32</v>
      </c>
      <c r="K1490" s="8">
        <v>162</v>
      </c>
      <c r="L1490" t="s">
        <v>41</v>
      </c>
      <c r="M1490" s="9">
        <v>48</v>
      </c>
      <c r="N1490" s="10">
        <v>5416.666666666667</v>
      </c>
      <c r="O1490">
        <v>0.8</v>
      </c>
      <c r="P1490">
        <v>0.81</v>
      </c>
      <c r="Q1490">
        <v>0</v>
      </c>
      <c r="R1490" t="s">
        <v>43</v>
      </c>
      <c r="S1490" s="16">
        <v>5038.8480000000009</v>
      </c>
      <c r="T1490" s="16">
        <v>5416.666666666667</v>
      </c>
      <c r="U1490" s="16">
        <v>500</v>
      </c>
      <c r="V1490" s="16">
        <v>10</v>
      </c>
      <c r="W1490" s="16">
        <v>0</v>
      </c>
      <c r="X1490" s="16">
        <v>-887.8186666666661</v>
      </c>
    </row>
    <row r="1491" spans="1:24" x14ac:dyDescent="0.25">
      <c r="A1491" s="4" t="s">
        <v>24</v>
      </c>
      <c r="B1491" s="5" t="s">
        <v>1958</v>
      </c>
      <c r="C1491" s="6" t="s">
        <v>92</v>
      </c>
      <c r="D1491" s="7">
        <v>290</v>
      </c>
      <c r="E1491" t="s">
        <v>1023</v>
      </c>
      <c r="F1491" t="s">
        <v>37</v>
      </c>
      <c r="G1491" t="s">
        <v>85</v>
      </c>
      <c r="H1491" t="s">
        <v>51</v>
      </c>
      <c r="I1491" t="s">
        <v>40</v>
      </c>
      <c r="J1491" s="8" t="s">
        <v>46</v>
      </c>
      <c r="K1491" s="8">
        <v>167</v>
      </c>
      <c r="L1491" t="s">
        <v>99</v>
      </c>
      <c r="M1491" s="9">
        <v>35</v>
      </c>
      <c r="N1491" s="10">
        <v>50</v>
      </c>
      <c r="O1491">
        <v>0.8</v>
      </c>
      <c r="P1491">
        <v>0.95</v>
      </c>
      <c r="Q1491">
        <v>0</v>
      </c>
      <c r="R1491" t="s">
        <v>43</v>
      </c>
      <c r="S1491" s="16">
        <v>4442.2</v>
      </c>
      <c r="T1491" s="16">
        <v>0</v>
      </c>
      <c r="U1491" s="16">
        <v>200</v>
      </c>
      <c r="V1491" s="16">
        <v>10</v>
      </c>
      <c r="W1491" s="16">
        <v>8350</v>
      </c>
      <c r="X1491" s="16">
        <v>-4117.8</v>
      </c>
    </row>
    <row r="1492" spans="1:24" x14ac:dyDescent="0.25">
      <c r="A1492" s="4" t="s">
        <v>24</v>
      </c>
      <c r="B1492" s="5" t="s">
        <v>1959</v>
      </c>
      <c r="C1492" s="6" t="s">
        <v>35</v>
      </c>
      <c r="D1492" s="7">
        <v>207</v>
      </c>
      <c r="E1492" t="s">
        <v>780</v>
      </c>
      <c r="F1492" t="s">
        <v>37</v>
      </c>
      <c r="G1492" t="s">
        <v>781</v>
      </c>
      <c r="H1492" t="s">
        <v>51</v>
      </c>
      <c r="I1492" t="s">
        <v>40</v>
      </c>
      <c r="J1492" s="8" t="s">
        <v>46</v>
      </c>
      <c r="K1492" s="8">
        <v>163</v>
      </c>
      <c r="L1492" t="s">
        <v>53</v>
      </c>
      <c r="M1492" s="9">
        <v>24</v>
      </c>
      <c r="N1492" s="10">
        <v>384.61538461538464</v>
      </c>
      <c r="O1492">
        <v>0.8</v>
      </c>
      <c r="P1492">
        <v>0.98</v>
      </c>
      <c r="Q1492">
        <v>0</v>
      </c>
      <c r="R1492" t="s">
        <v>43</v>
      </c>
      <c r="S1492" s="16">
        <v>3067.0080000000003</v>
      </c>
      <c r="T1492" s="16">
        <v>384.61538461538464</v>
      </c>
      <c r="U1492" s="16">
        <v>0</v>
      </c>
      <c r="V1492" s="16">
        <v>500</v>
      </c>
      <c r="W1492" s="16">
        <v>0</v>
      </c>
      <c r="X1492" s="16">
        <v>2182.3926153846155</v>
      </c>
    </row>
    <row r="1493" spans="1:24" x14ac:dyDescent="0.25">
      <c r="A1493" s="4" t="s">
        <v>24</v>
      </c>
      <c r="B1493" s="5" t="s">
        <v>1960</v>
      </c>
      <c r="C1493" s="6" t="s">
        <v>43</v>
      </c>
      <c r="D1493" s="7">
        <v>134</v>
      </c>
      <c r="E1493" t="s">
        <v>616</v>
      </c>
      <c r="F1493" t="s">
        <v>37</v>
      </c>
      <c r="G1493" t="s">
        <v>617</v>
      </c>
      <c r="H1493" t="s">
        <v>60</v>
      </c>
      <c r="I1493" t="s">
        <v>40</v>
      </c>
      <c r="J1493" s="8" t="s">
        <v>46</v>
      </c>
      <c r="K1493" s="8">
        <v>0</v>
      </c>
      <c r="L1493" t="s">
        <v>47</v>
      </c>
      <c r="M1493" s="9">
        <v>30</v>
      </c>
      <c r="N1493" s="10">
        <v>615.38461538461536</v>
      </c>
      <c r="O1493">
        <v>0.8</v>
      </c>
      <c r="P1493">
        <v>1.06</v>
      </c>
      <c r="Q1493">
        <v>0</v>
      </c>
      <c r="R1493" t="s">
        <v>43</v>
      </c>
      <c r="S1493" s="16">
        <v>0</v>
      </c>
      <c r="T1493" s="16">
        <v>0</v>
      </c>
      <c r="U1493" s="16">
        <v>0</v>
      </c>
      <c r="V1493" s="16">
        <v>10</v>
      </c>
      <c r="W1493" s="16">
        <v>0</v>
      </c>
      <c r="X1493" s="16">
        <v>-10</v>
      </c>
    </row>
    <row r="1494" spans="1:24" x14ac:dyDescent="0.25">
      <c r="A1494" s="4" t="s">
        <v>24</v>
      </c>
      <c r="B1494" s="5" t="s">
        <v>1961</v>
      </c>
      <c r="C1494" s="6" t="s">
        <v>43</v>
      </c>
      <c r="D1494" s="7">
        <v>155</v>
      </c>
      <c r="E1494" t="s">
        <v>271</v>
      </c>
      <c r="F1494" t="s">
        <v>37</v>
      </c>
      <c r="G1494" t="s">
        <v>272</v>
      </c>
      <c r="H1494" t="s">
        <v>64</v>
      </c>
      <c r="I1494" t="s">
        <v>76</v>
      </c>
      <c r="J1494" s="8" t="s">
        <v>32</v>
      </c>
      <c r="K1494" s="8">
        <v>163</v>
      </c>
      <c r="L1494" t="s">
        <v>117</v>
      </c>
      <c r="M1494" s="9">
        <v>54</v>
      </c>
      <c r="N1494" s="10">
        <v>5666.666666666667</v>
      </c>
      <c r="O1494">
        <v>1</v>
      </c>
      <c r="P1494">
        <v>0.82</v>
      </c>
      <c r="Q1494">
        <v>0</v>
      </c>
      <c r="R1494" t="s">
        <v>43</v>
      </c>
      <c r="S1494" s="16">
        <v>7217.6399999999994</v>
      </c>
      <c r="T1494" s="16">
        <v>5666.666666666667</v>
      </c>
      <c r="U1494" s="16">
        <v>0</v>
      </c>
      <c r="V1494" s="16">
        <v>50</v>
      </c>
      <c r="W1494" s="16">
        <v>0</v>
      </c>
      <c r="X1494" s="16">
        <v>1500.9733333333324</v>
      </c>
    </row>
    <row r="1495" spans="1:24" x14ac:dyDescent="0.25">
      <c r="A1495" s="4" t="s">
        <v>24</v>
      </c>
      <c r="B1495" s="5" t="s">
        <v>1962</v>
      </c>
      <c r="C1495" s="6" t="s">
        <v>26</v>
      </c>
      <c r="D1495" s="7">
        <v>200</v>
      </c>
      <c r="E1495" t="s">
        <v>167</v>
      </c>
      <c r="F1495" t="s">
        <v>28</v>
      </c>
      <c r="G1495" t="s">
        <v>89</v>
      </c>
      <c r="H1495" t="s">
        <v>39</v>
      </c>
      <c r="I1495" t="s">
        <v>40</v>
      </c>
      <c r="J1495" s="8" t="s">
        <v>46</v>
      </c>
      <c r="K1495" s="8">
        <v>0</v>
      </c>
      <c r="L1495" t="s">
        <v>90</v>
      </c>
      <c r="M1495" s="9">
        <v>35</v>
      </c>
      <c r="N1495" s="10">
        <v>923.07692307692309</v>
      </c>
      <c r="O1495">
        <v>0.8</v>
      </c>
      <c r="P1495">
        <v>0.99</v>
      </c>
      <c r="Q1495">
        <v>0</v>
      </c>
      <c r="R1495" t="s">
        <v>43</v>
      </c>
      <c r="S1495" s="16">
        <v>4435.2</v>
      </c>
      <c r="T1495" s="16">
        <v>0</v>
      </c>
      <c r="U1495" s="16">
        <v>200</v>
      </c>
      <c r="V1495" s="16">
        <v>0</v>
      </c>
      <c r="W1495" s="16">
        <v>0</v>
      </c>
      <c r="X1495" s="16">
        <v>4235.2</v>
      </c>
    </row>
    <row r="1496" spans="1:24" x14ac:dyDescent="0.25">
      <c r="A1496" s="4" t="s">
        <v>24</v>
      </c>
      <c r="B1496" s="5" t="s">
        <v>1963</v>
      </c>
      <c r="C1496" s="6" t="s">
        <v>26</v>
      </c>
      <c r="D1496" s="7">
        <v>139</v>
      </c>
      <c r="E1496" t="s">
        <v>1371</v>
      </c>
      <c r="F1496" t="s">
        <v>37</v>
      </c>
      <c r="G1496" t="s">
        <v>312</v>
      </c>
      <c r="H1496" t="s">
        <v>81</v>
      </c>
      <c r="I1496" t="s">
        <v>52</v>
      </c>
      <c r="J1496" s="8" t="s">
        <v>46</v>
      </c>
      <c r="K1496" s="8">
        <v>166</v>
      </c>
      <c r="L1496" t="s">
        <v>90</v>
      </c>
      <c r="M1496" s="9">
        <v>35</v>
      </c>
      <c r="N1496" s="10">
        <v>923.07692307692309</v>
      </c>
      <c r="O1496">
        <v>1.1000000000000001</v>
      </c>
      <c r="P1496">
        <v>1.2</v>
      </c>
      <c r="Q1496">
        <v>0</v>
      </c>
      <c r="R1496" t="s">
        <v>43</v>
      </c>
      <c r="S1496" s="16">
        <v>7669.2000000000007</v>
      </c>
      <c r="T1496" s="16">
        <v>923.07692307692309</v>
      </c>
      <c r="U1496" s="16">
        <v>1000</v>
      </c>
      <c r="V1496" s="16">
        <v>100</v>
      </c>
      <c r="W1496" s="16">
        <v>0</v>
      </c>
      <c r="X1496" s="16">
        <v>5646.1230769230779</v>
      </c>
    </row>
    <row r="1497" spans="1:24" x14ac:dyDescent="0.25">
      <c r="A1497" s="4" t="s">
        <v>24</v>
      </c>
      <c r="B1497" s="5" t="s">
        <v>1964</v>
      </c>
      <c r="C1497" s="6" t="s">
        <v>135</v>
      </c>
      <c r="D1497" s="7">
        <v>304</v>
      </c>
      <c r="E1497" t="s">
        <v>155</v>
      </c>
      <c r="F1497" t="s">
        <v>28</v>
      </c>
      <c r="G1497" t="s">
        <v>156</v>
      </c>
      <c r="H1497" t="s">
        <v>30</v>
      </c>
      <c r="I1497" t="s">
        <v>40</v>
      </c>
      <c r="J1497" s="8" t="s">
        <v>46</v>
      </c>
      <c r="K1497" s="8">
        <v>167</v>
      </c>
      <c r="L1497" t="s">
        <v>138</v>
      </c>
      <c r="M1497" s="9">
        <v>55</v>
      </c>
      <c r="N1497" s="10">
        <v>2307.6923076923076</v>
      </c>
      <c r="O1497">
        <v>0.8</v>
      </c>
      <c r="P1497">
        <v>0.83</v>
      </c>
      <c r="Q1497">
        <v>0</v>
      </c>
      <c r="R1497" t="s">
        <v>43</v>
      </c>
      <c r="S1497" s="16">
        <v>5843.2</v>
      </c>
      <c r="T1497" s="16">
        <v>2307.6923076923076</v>
      </c>
      <c r="U1497" s="16">
        <v>0</v>
      </c>
      <c r="V1497" s="16">
        <v>10</v>
      </c>
      <c r="W1497" s="16">
        <v>0</v>
      </c>
      <c r="X1497" s="16">
        <v>3525.5076923076922</v>
      </c>
    </row>
    <row r="1498" spans="1:24" x14ac:dyDescent="0.25">
      <c r="A1498" s="4" t="s">
        <v>24</v>
      </c>
      <c r="B1498" s="5" t="s">
        <v>1965</v>
      </c>
      <c r="C1498" s="6" t="s">
        <v>92</v>
      </c>
      <c r="D1498" s="7">
        <v>95</v>
      </c>
      <c r="E1498" t="s">
        <v>391</v>
      </c>
      <c r="F1498" t="s">
        <v>28</v>
      </c>
      <c r="G1498" t="s">
        <v>145</v>
      </c>
      <c r="H1498" t="s">
        <v>51</v>
      </c>
      <c r="I1498" t="s">
        <v>52</v>
      </c>
      <c r="J1498" s="8" t="s">
        <v>46</v>
      </c>
      <c r="K1498" s="8">
        <v>165</v>
      </c>
      <c r="L1498" t="s">
        <v>99</v>
      </c>
      <c r="M1498" s="9">
        <v>40</v>
      </c>
      <c r="N1498" s="10">
        <v>47</v>
      </c>
      <c r="O1498">
        <v>1.1000000000000001</v>
      </c>
      <c r="P1498">
        <v>1.1100000000000001</v>
      </c>
      <c r="Q1498">
        <v>0</v>
      </c>
      <c r="R1498" t="s">
        <v>43</v>
      </c>
      <c r="S1498" s="16">
        <v>7814.4000000000015</v>
      </c>
      <c r="T1498" s="16">
        <v>0</v>
      </c>
      <c r="U1498" s="16">
        <v>200</v>
      </c>
      <c r="V1498" s="16">
        <v>250</v>
      </c>
      <c r="W1498" s="16">
        <v>7755</v>
      </c>
      <c r="X1498" s="16">
        <v>-390.59999999999854</v>
      </c>
    </row>
    <row r="1499" spans="1:24" x14ac:dyDescent="0.25">
      <c r="A1499" s="4" t="s">
        <v>24</v>
      </c>
      <c r="B1499" s="5" t="s">
        <v>1966</v>
      </c>
      <c r="C1499" s="6" t="s">
        <v>92</v>
      </c>
      <c r="D1499" s="7">
        <v>51</v>
      </c>
      <c r="E1499" t="s">
        <v>382</v>
      </c>
      <c r="F1499" t="s">
        <v>37</v>
      </c>
      <c r="G1499" t="s">
        <v>383</v>
      </c>
      <c r="H1499" t="s">
        <v>51</v>
      </c>
      <c r="I1499" t="s">
        <v>40</v>
      </c>
      <c r="J1499" s="8" t="s">
        <v>46</v>
      </c>
      <c r="K1499" s="8">
        <v>0</v>
      </c>
      <c r="L1499" t="s">
        <v>99</v>
      </c>
      <c r="M1499" s="9">
        <v>35</v>
      </c>
      <c r="N1499" s="10">
        <v>43</v>
      </c>
      <c r="O1499">
        <v>0.8</v>
      </c>
      <c r="P1499">
        <v>1.17</v>
      </c>
      <c r="Q1499">
        <v>0</v>
      </c>
      <c r="R1499" t="s">
        <v>43</v>
      </c>
      <c r="S1499" s="16">
        <v>0</v>
      </c>
      <c r="T1499" s="16">
        <v>0</v>
      </c>
      <c r="U1499" s="16">
        <v>500</v>
      </c>
      <c r="V1499" s="16">
        <v>100</v>
      </c>
      <c r="W1499" s="16">
        <v>0</v>
      </c>
      <c r="X1499" s="16">
        <v>-600</v>
      </c>
    </row>
    <row r="1500" spans="1:24" x14ac:dyDescent="0.25">
      <c r="A1500" s="4" t="s">
        <v>24</v>
      </c>
      <c r="B1500" s="5" t="s">
        <v>1967</v>
      </c>
      <c r="C1500" s="6" t="s">
        <v>26</v>
      </c>
      <c r="D1500" s="7">
        <v>82</v>
      </c>
      <c r="E1500" t="s">
        <v>609</v>
      </c>
      <c r="F1500" t="s">
        <v>37</v>
      </c>
      <c r="G1500" t="s">
        <v>326</v>
      </c>
      <c r="H1500" t="s">
        <v>64</v>
      </c>
      <c r="I1500" t="s">
        <v>52</v>
      </c>
      <c r="J1500" s="8" t="s">
        <v>46</v>
      </c>
      <c r="K1500" s="8">
        <v>0</v>
      </c>
      <c r="L1500" t="s">
        <v>90</v>
      </c>
      <c r="M1500" s="9">
        <v>35</v>
      </c>
      <c r="N1500" s="10">
        <v>923.07692307692309</v>
      </c>
      <c r="O1500">
        <v>1.1000000000000001</v>
      </c>
      <c r="P1500">
        <v>0.81</v>
      </c>
      <c r="Q1500">
        <v>0</v>
      </c>
      <c r="R1500" t="s">
        <v>43</v>
      </c>
      <c r="S1500" s="16">
        <v>0</v>
      </c>
      <c r="T1500" s="16">
        <v>0</v>
      </c>
      <c r="U1500" s="16">
        <v>500</v>
      </c>
      <c r="V1500" s="16">
        <v>50</v>
      </c>
      <c r="W1500" s="16">
        <v>0</v>
      </c>
      <c r="X1500" s="16">
        <v>-550</v>
      </c>
    </row>
    <row r="1501" spans="1:24" x14ac:dyDescent="0.25">
      <c r="A1501" s="4" t="s">
        <v>24</v>
      </c>
      <c r="B1501" s="5" t="s">
        <v>1968</v>
      </c>
      <c r="C1501" s="6" t="s">
        <v>35</v>
      </c>
      <c r="D1501" s="7">
        <v>156</v>
      </c>
      <c r="E1501" t="s">
        <v>681</v>
      </c>
      <c r="F1501" t="s">
        <v>37</v>
      </c>
      <c r="G1501" t="s">
        <v>272</v>
      </c>
      <c r="H1501" t="s">
        <v>64</v>
      </c>
      <c r="I1501" t="s">
        <v>40</v>
      </c>
      <c r="J1501" s="8" t="s">
        <v>32</v>
      </c>
      <c r="K1501" s="8">
        <v>167</v>
      </c>
      <c r="L1501" t="s">
        <v>41</v>
      </c>
      <c r="M1501" s="9">
        <v>48</v>
      </c>
      <c r="N1501" s="10">
        <v>5416.666666666667</v>
      </c>
      <c r="O1501">
        <v>0.8</v>
      </c>
      <c r="P1501">
        <v>0.82</v>
      </c>
      <c r="Q1501">
        <v>0</v>
      </c>
      <c r="R1501" t="s">
        <v>43</v>
      </c>
      <c r="S1501" s="16">
        <v>5258.4960000000001</v>
      </c>
      <c r="T1501" s="16">
        <v>5416.666666666667</v>
      </c>
      <c r="U1501" s="16">
        <v>0</v>
      </c>
      <c r="V1501" s="16">
        <v>100</v>
      </c>
      <c r="W1501" s="16">
        <v>0</v>
      </c>
      <c r="X1501" s="16">
        <v>-258.17066666666688</v>
      </c>
    </row>
    <row r="1502" spans="1:24" x14ac:dyDescent="0.25">
      <c r="A1502" s="4" t="s">
        <v>24</v>
      </c>
      <c r="B1502" s="5" t="s">
        <v>1969</v>
      </c>
      <c r="C1502" s="6" t="s">
        <v>135</v>
      </c>
      <c r="D1502" s="7">
        <v>126</v>
      </c>
      <c r="E1502" t="s">
        <v>605</v>
      </c>
      <c r="F1502" t="s">
        <v>37</v>
      </c>
      <c r="G1502" t="s">
        <v>130</v>
      </c>
      <c r="H1502" t="s">
        <v>51</v>
      </c>
      <c r="I1502" t="s">
        <v>31</v>
      </c>
      <c r="J1502" s="8" t="s">
        <v>46</v>
      </c>
      <c r="K1502" s="8">
        <v>162</v>
      </c>
      <c r="L1502" t="s">
        <v>138</v>
      </c>
      <c r="M1502" s="9">
        <v>55</v>
      </c>
      <c r="N1502" s="10">
        <v>2307.6923076923076</v>
      </c>
      <c r="O1502">
        <v>1.2</v>
      </c>
      <c r="P1502">
        <v>0.95</v>
      </c>
      <c r="Q1502">
        <v>0</v>
      </c>
      <c r="R1502" t="s">
        <v>43</v>
      </c>
      <c r="S1502" s="16">
        <v>10157.4</v>
      </c>
      <c r="T1502" s="16">
        <v>2307.6923076923076</v>
      </c>
      <c r="U1502" s="16">
        <v>0</v>
      </c>
      <c r="V1502" s="16">
        <v>10</v>
      </c>
      <c r="W1502" s="16">
        <v>0</v>
      </c>
      <c r="X1502" s="16">
        <v>7839.707692307692</v>
      </c>
    </row>
    <row r="1503" spans="1:24" x14ac:dyDescent="0.25">
      <c r="A1503" s="4" t="s">
        <v>24</v>
      </c>
      <c r="B1503" s="5" t="s">
        <v>1970</v>
      </c>
      <c r="C1503" s="6" t="s">
        <v>26</v>
      </c>
      <c r="D1503" s="7">
        <v>26</v>
      </c>
      <c r="E1503" t="s">
        <v>358</v>
      </c>
      <c r="F1503" t="s">
        <v>37</v>
      </c>
      <c r="G1503" t="s">
        <v>245</v>
      </c>
      <c r="H1503" t="s">
        <v>39</v>
      </c>
      <c r="I1503" t="s">
        <v>76</v>
      </c>
      <c r="J1503" s="8" t="s">
        <v>32</v>
      </c>
      <c r="K1503" s="8">
        <v>0</v>
      </c>
      <c r="L1503" t="s">
        <v>33</v>
      </c>
      <c r="M1503" s="9">
        <v>60</v>
      </c>
      <c r="N1503" s="10">
        <v>6250</v>
      </c>
      <c r="O1503">
        <v>1</v>
      </c>
      <c r="P1503">
        <v>1.0900000000000001</v>
      </c>
      <c r="Q1503">
        <v>0</v>
      </c>
      <c r="R1503" t="s">
        <v>43</v>
      </c>
      <c r="S1503" s="16">
        <v>0</v>
      </c>
      <c r="T1503" s="16">
        <v>0</v>
      </c>
      <c r="U1503" s="16">
        <v>0</v>
      </c>
      <c r="V1503" s="16">
        <v>50</v>
      </c>
      <c r="W1503" s="16">
        <v>0</v>
      </c>
      <c r="X1503" s="16">
        <v>-50</v>
      </c>
    </row>
    <row r="1504" spans="1:24" x14ac:dyDescent="0.25">
      <c r="A1504" s="4" t="s">
        <v>24</v>
      </c>
      <c r="B1504" s="5" t="s">
        <v>1971</v>
      </c>
      <c r="C1504" s="6" t="s">
        <v>26</v>
      </c>
      <c r="D1504" s="7">
        <v>121</v>
      </c>
      <c r="E1504" t="s">
        <v>952</v>
      </c>
      <c r="F1504" t="s">
        <v>28</v>
      </c>
      <c r="G1504" t="s">
        <v>255</v>
      </c>
      <c r="H1504" t="s">
        <v>60</v>
      </c>
      <c r="I1504" t="s">
        <v>40</v>
      </c>
      <c r="J1504" s="8" t="s">
        <v>32</v>
      </c>
      <c r="K1504" s="8">
        <v>120</v>
      </c>
      <c r="L1504" t="s">
        <v>33</v>
      </c>
      <c r="M1504" s="9">
        <v>60</v>
      </c>
      <c r="N1504" s="10">
        <v>6250</v>
      </c>
      <c r="O1504">
        <v>0.8</v>
      </c>
      <c r="P1504">
        <v>0.84</v>
      </c>
      <c r="Q1504">
        <v>0</v>
      </c>
      <c r="R1504" t="s">
        <v>43</v>
      </c>
      <c r="S1504" s="16">
        <v>6451.2</v>
      </c>
      <c r="T1504" s="16">
        <v>6250</v>
      </c>
      <c r="U1504" s="16">
        <v>0</v>
      </c>
      <c r="V1504" s="16">
        <v>0</v>
      </c>
      <c r="W1504" s="16">
        <v>0</v>
      </c>
      <c r="X1504" s="16">
        <v>201.19999999999982</v>
      </c>
    </row>
    <row r="1505" spans="1:24" x14ac:dyDescent="0.25">
      <c r="A1505" s="4" t="s">
        <v>24</v>
      </c>
      <c r="B1505" s="5" t="s">
        <v>1972</v>
      </c>
      <c r="C1505" s="6" t="s">
        <v>78</v>
      </c>
      <c r="D1505" s="7">
        <v>49</v>
      </c>
      <c r="E1505" t="s">
        <v>317</v>
      </c>
      <c r="F1505" t="s">
        <v>28</v>
      </c>
      <c r="G1505" t="s">
        <v>318</v>
      </c>
      <c r="H1505" t="s">
        <v>81</v>
      </c>
      <c r="I1505" t="s">
        <v>40</v>
      </c>
      <c r="J1505" s="8" t="s">
        <v>46</v>
      </c>
      <c r="K1505" s="8">
        <v>118</v>
      </c>
      <c r="L1505" t="s">
        <v>82</v>
      </c>
      <c r="M1505" s="9">
        <v>40</v>
      </c>
      <c r="N1505" s="10">
        <v>1230.7692307692307</v>
      </c>
      <c r="O1505">
        <v>0.8</v>
      </c>
      <c r="P1505">
        <v>0.97</v>
      </c>
      <c r="Q1505">
        <v>0</v>
      </c>
      <c r="R1505" t="s">
        <v>43</v>
      </c>
      <c r="S1505" s="16">
        <v>4966.3999999999996</v>
      </c>
      <c r="T1505" s="16">
        <v>1230.7692307692307</v>
      </c>
      <c r="U1505" s="16">
        <v>0</v>
      </c>
      <c r="V1505" s="16">
        <v>0</v>
      </c>
      <c r="W1505" s="16">
        <v>0</v>
      </c>
      <c r="X1505" s="16">
        <v>3735.6307692307691</v>
      </c>
    </row>
    <row r="1506" spans="1:24" x14ac:dyDescent="0.25">
      <c r="A1506" s="4" t="s">
        <v>24</v>
      </c>
      <c r="B1506" s="5" t="s">
        <v>1973</v>
      </c>
      <c r="C1506" s="6" t="s">
        <v>43</v>
      </c>
      <c r="D1506" s="7">
        <v>233</v>
      </c>
      <c r="E1506" t="s">
        <v>586</v>
      </c>
      <c r="F1506" t="s">
        <v>37</v>
      </c>
      <c r="G1506" t="s">
        <v>350</v>
      </c>
      <c r="H1506" t="s">
        <v>64</v>
      </c>
      <c r="I1506" t="s">
        <v>40</v>
      </c>
      <c r="J1506" s="8" t="s">
        <v>46</v>
      </c>
      <c r="K1506" s="8">
        <v>140</v>
      </c>
      <c r="L1506" t="s">
        <v>47</v>
      </c>
      <c r="M1506" s="9">
        <v>30</v>
      </c>
      <c r="N1506" s="10">
        <v>615.38461538461536</v>
      </c>
      <c r="O1506">
        <v>0.8</v>
      </c>
      <c r="P1506">
        <v>1.0900000000000001</v>
      </c>
      <c r="Q1506">
        <v>0</v>
      </c>
      <c r="R1506" t="s">
        <v>43</v>
      </c>
      <c r="S1506" s="16">
        <v>3662.4</v>
      </c>
      <c r="T1506" s="16">
        <v>615.38461538461536</v>
      </c>
      <c r="U1506" s="16">
        <v>500</v>
      </c>
      <c r="V1506" s="16">
        <v>50</v>
      </c>
      <c r="W1506" s="16">
        <v>0</v>
      </c>
      <c r="X1506" s="16">
        <v>2497.0153846153848</v>
      </c>
    </row>
    <row r="1507" spans="1:24" x14ac:dyDescent="0.25">
      <c r="A1507" s="4" t="s">
        <v>24</v>
      </c>
      <c r="B1507" s="5" t="s">
        <v>1974</v>
      </c>
      <c r="C1507" s="6" t="s">
        <v>78</v>
      </c>
      <c r="D1507" s="7">
        <v>212</v>
      </c>
      <c r="E1507" t="s">
        <v>897</v>
      </c>
      <c r="F1507" t="s">
        <v>37</v>
      </c>
      <c r="G1507" t="s">
        <v>625</v>
      </c>
      <c r="H1507" t="s">
        <v>30</v>
      </c>
      <c r="I1507" t="s">
        <v>86</v>
      </c>
      <c r="J1507" s="8" t="s">
        <v>46</v>
      </c>
      <c r="K1507" s="8">
        <v>0</v>
      </c>
      <c r="L1507" t="s">
        <v>82</v>
      </c>
      <c r="M1507" s="9">
        <v>40</v>
      </c>
      <c r="N1507" s="10">
        <v>1230.7692307692307</v>
      </c>
      <c r="O1507">
        <v>0.9</v>
      </c>
      <c r="P1507">
        <v>0.86</v>
      </c>
      <c r="Q1507">
        <v>0</v>
      </c>
      <c r="R1507" t="s">
        <v>43</v>
      </c>
      <c r="S1507" s="16">
        <v>0</v>
      </c>
      <c r="T1507" s="16">
        <v>0</v>
      </c>
      <c r="U1507" s="16">
        <v>0</v>
      </c>
      <c r="V1507" s="16">
        <v>0</v>
      </c>
      <c r="W1507" s="16">
        <v>0</v>
      </c>
      <c r="X1507" s="16">
        <v>0</v>
      </c>
    </row>
    <row r="1508" spans="1:24" x14ac:dyDescent="0.25">
      <c r="A1508" s="4" t="s">
        <v>24</v>
      </c>
      <c r="B1508" s="5" t="s">
        <v>1975</v>
      </c>
      <c r="C1508" s="6" t="s">
        <v>92</v>
      </c>
      <c r="D1508" s="7">
        <v>248</v>
      </c>
      <c r="E1508" t="s">
        <v>880</v>
      </c>
      <c r="F1508" t="s">
        <v>37</v>
      </c>
      <c r="G1508" t="s">
        <v>488</v>
      </c>
      <c r="H1508" t="s">
        <v>39</v>
      </c>
      <c r="I1508" t="s">
        <v>40</v>
      </c>
      <c r="J1508" s="8" t="s">
        <v>46</v>
      </c>
      <c r="K1508" s="8">
        <v>165</v>
      </c>
      <c r="L1508" t="s">
        <v>99</v>
      </c>
      <c r="M1508" s="9">
        <v>40</v>
      </c>
      <c r="N1508" s="10">
        <v>48</v>
      </c>
      <c r="O1508">
        <v>0.8</v>
      </c>
      <c r="P1508">
        <v>0.89</v>
      </c>
      <c r="Q1508">
        <v>0</v>
      </c>
      <c r="R1508" t="s">
        <v>43</v>
      </c>
      <c r="S1508" s="16">
        <v>4699.2</v>
      </c>
      <c r="T1508" s="16">
        <v>0</v>
      </c>
      <c r="U1508" s="16">
        <v>200</v>
      </c>
      <c r="V1508" s="16">
        <v>50</v>
      </c>
      <c r="W1508" s="16">
        <v>7920</v>
      </c>
      <c r="X1508" s="16">
        <v>-3470.8</v>
      </c>
    </row>
    <row r="1509" spans="1:24" x14ac:dyDescent="0.25">
      <c r="A1509" s="4" t="s">
        <v>24</v>
      </c>
      <c r="B1509" s="5" t="s">
        <v>1976</v>
      </c>
      <c r="C1509" s="6" t="s">
        <v>92</v>
      </c>
      <c r="D1509" s="7">
        <v>97</v>
      </c>
      <c r="E1509" t="s">
        <v>865</v>
      </c>
      <c r="F1509" t="s">
        <v>37</v>
      </c>
      <c r="G1509" t="s">
        <v>145</v>
      </c>
      <c r="H1509" t="s">
        <v>51</v>
      </c>
      <c r="I1509" t="s">
        <v>40</v>
      </c>
      <c r="J1509" s="8" t="s">
        <v>46</v>
      </c>
      <c r="K1509" s="8">
        <v>162</v>
      </c>
      <c r="L1509" t="s">
        <v>99</v>
      </c>
      <c r="M1509" s="9">
        <v>35</v>
      </c>
      <c r="N1509" s="10">
        <v>45</v>
      </c>
      <c r="O1509">
        <v>0.8</v>
      </c>
      <c r="P1509">
        <v>1.1100000000000001</v>
      </c>
      <c r="Q1509">
        <v>0</v>
      </c>
      <c r="R1509" t="s">
        <v>43</v>
      </c>
      <c r="S1509" s="16">
        <v>5034.96</v>
      </c>
      <c r="T1509" s="16">
        <v>0</v>
      </c>
      <c r="U1509" s="16">
        <v>500</v>
      </c>
      <c r="V1509" s="16">
        <v>0</v>
      </c>
      <c r="W1509" s="16">
        <v>7290</v>
      </c>
      <c r="X1509" s="16">
        <v>-2755.04</v>
      </c>
    </row>
    <row r="1510" spans="1:24" x14ac:dyDescent="0.25">
      <c r="A1510" s="4" t="s">
        <v>24</v>
      </c>
      <c r="B1510" s="5" t="s">
        <v>1977</v>
      </c>
      <c r="C1510" s="6" t="s">
        <v>78</v>
      </c>
      <c r="D1510" s="7">
        <v>162</v>
      </c>
      <c r="E1510" t="s">
        <v>216</v>
      </c>
      <c r="F1510" t="s">
        <v>28</v>
      </c>
      <c r="G1510" t="s">
        <v>217</v>
      </c>
      <c r="H1510" t="s">
        <v>64</v>
      </c>
      <c r="I1510" t="s">
        <v>40</v>
      </c>
      <c r="J1510" s="8" t="s">
        <v>46</v>
      </c>
      <c r="K1510" s="8">
        <v>162</v>
      </c>
      <c r="L1510" t="s">
        <v>82</v>
      </c>
      <c r="M1510" s="9">
        <v>40</v>
      </c>
      <c r="N1510" s="10">
        <v>1230.7692307692307</v>
      </c>
      <c r="O1510">
        <v>0.8</v>
      </c>
      <c r="P1510">
        <v>0.81</v>
      </c>
      <c r="Q1510">
        <v>0</v>
      </c>
      <c r="R1510" t="s">
        <v>43</v>
      </c>
      <c r="S1510" s="16">
        <v>4147.2000000000007</v>
      </c>
      <c r="T1510" s="16">
        <v>1230.7692307692307</v>
      </c>
      <c r="U1510" s="16">
        <v>500</v>
      </c>
      <c r="V1510" s="16">
        <v>500</v>
      </c>
      <c r="W1510" s="16">
        <v>0</v>
      </c>
      <c r="X1510" s="16">
        <v>1916.4307692307702</v>
      </c>
    </row>
    <row r="1511" spans="1:24" x14ac:dyDescent="0.25">
      <c r="A1511" s="4" t="s">
        <v>24</v>
      </c>
      <c r="B1511" s="5" t="s">
        <v>1978</v>
      </c>
      <c r="C1511" s="6" t="s">
        <v>92</v>
      </c>
      <c r="D1511" s="7">
        <v>204</v>
      </c>
      <c r="E1511" t="s">
        <v>1178</v>
      </c>
      <c r="F1511" t="s">
        <v>28</v>
      </c>
      <c r="G1511" t="s">
        <v>137</v>
      </c>
      <c r="H1511" t="s">
        <v>39</v>
      </c>
      <c r="I1511" t="s">
        <v>52</v>
      </c>
      <c r="J1511" s="8" t="s">
        <v>46</v>
      </c>
      <c r="K1511" s="8">
        <v>165</v>
      </c>
      <c r="L1511" t="s">
        <v>99</v>
      </c>
      <c r="M1511" s="9">
        <v>48</v>
      </c>
      <c r="N1511" s="10">
        <v>54</v>
      </c>
      <c r="O1511">
        <v>1.1000000000000001</v>
      </c>
      <c r="P1511">
        <v>1</v>
      </c>
      <c r="Q1511">
        <v>0</v>
      </c>
      <c r="R1511" t="s">
        <v>43</v>
      </c>
      <c r="S1511" s="16">
        <v>8448</v>
      </c>
      <c r="T1511" s="16">
        <v>0</v>
      </c>
      <c r="U1511" s="16">
        <v>200</v>
      </c>
      <c r="V1511" s="16">
        <v>10</v>
      </c>
      <c r="W1511" s="16">
        <v>8910</v>
      </c>
      <c r="X1511" s="16">
        <v>-672</v>
      </c>
    </row>
    <row r="1512" spans="1:24" x14ac:dyDescent="0.25">
      <c r="A1512" s="4" t="s">
        <v>24</v>
      </c>
      <c r="B1512" s="5" t="s">
        <v>1979</v>
      </c>
      <c r="C1512" s="6" t="s">
        <v>78</v>
      </c>
      <c r="D1512" s="7">
        <v>255</v>
      </c>
      <c r="E1512" t="s">
        <v>205</v>
      </c>
      <c r="F1512" t="s">
        <v>37</v>
      </c>
      <c r="G1512" t="s">
        <v>124</v>
      </c>
      <c r="H1512" t="s">
        <v>51</v>
      </c>
      <c r="I1512" t="s">
        <v>86</v>
      </c>
      <c r="J1512" s="8" t="s">
        <v>46</v>
      </c>
      <c r="K1512" s="8">
        <v>0</v>
      </c>
      <c r="L1512" t="s">
        <v>82</v>
      </c>
      <c r="M1512" s="9">
        <v>40</v>
      </c>
      <c r="N1512" s="10">
        <v>1230.7692307692307</v>
      </c>
      <c r="O1512">
        <v>0.9</v>
      </c>
      <c r="P1512">
        <v>1.17</v>
      </c>
      <c r="Q1512">
        <v>0</v>
      </c>
      <c r="R1512" t="s">
        <v>43</v>
      </c>
      <c r="S1512" s="16">
        <v>0</v>
      </c>
      <c r="T1512" s="16">
        <v>0</v>
      </c>
      <c r="U1512" s="16">
        <v>0</v>
      </c>
      <c r="V1512" s="16">
        <v>250</v>
      </c>
      <c r="W1512" s="16">
        <v>0</v>
      </c>
      <c r="X1512" s="16">
        <v>-250</v>
      </c>
    </row>
    <row r="1513" spans="1:24" x14ac:dyDescent="0.25">
      <c r="A1513" s="4" t="s">
        <v>24</v>
      </c>
      <c r="B1513" s="5" t="s">
        <v>1980</v>
      </c>
      <c r="C1513" s="6" t="s">
        <v>43</v>
      </c>
      <c r="D1513" s="7">
        <v>241</v>
      </c>
      <c r="E1513" t="s">
        <v>247</v>
      </c>
      <c r="F1513" t="s">
        <v>37</v>
      </c>
      <c r="G1513" t="s">
        <v>248</v>
      </c>
      <c r="H1513" t="s">
        <v>51</v>
      </c>
      <c r="I1513" t="s">
        <v>40</v>
      </c>
      <c r="J1513" s="8" t="s">
        <v>46</v>
      </c>
      <c r="K1513" s="8">
        <v>0</v>
      </c>
      <c r="L1513" t="s">
        <v>47</v>
      </c>
      <c r="M1513" s="9">
        <v>30</v>
      </c>
      <c r="N1513" s="10">
        <v>615.38461538461536</v>
      </c>
      <c r="O1513">
        <v>0.8</v>
      </c>
      <c r="P1513">
        <v>0.82</v>
      </c>
      <c r="Q1513">
        <v>0</v>
      </c>
      <c r="R1513" t="s">
        <v>43</v>
      </c>
      <c r="S1513" s="16">
        <v>0</v>
      </c>
      <c r="T1513" s="16">
        <v>0</v>
      </c>
      <c r="U1513" s="16">
        <v>500</v>
      </c>
      <c r="V1513" s="16">
        <v>0</v>
      </c>
      <c r="W1513" s="16">
        <v>0</v>
      </c>
      <c r="X1513" s="16">
        <v>-500</v>
      </c>
    </row>
    <row r="1514" spans="1:24" x14ac:dyDescent="0.25">
      <c r="A1514" s="4" t="s">
        <v>24</v>
      </c>
      <c r="B1514" s="5" t="s">
        <v>1981</v>
      </c>
      <c r="C1514" s="6" t="s">
        <v>78</v>
      </c>
      <c r="D1514" s="7">
        <v>36</v>
      </c>
      <c r="E1514" t="s">
        <v>491</v>
      </c>
      <c r="F1514" t="s">
        <v>37</v>
      </c>
      <c r="G1514" t="s">
        <v>231</v>
      </c>
      <c r="H1514" t="s">
        <v>60</v>
      </c>
      <c r="I1514" t="s">
        <v>40</v>
      </c>
      <c r="J1514" s="8" t="s">
        <v>46</v>
      </c>
      <c r="K1514" s="8">
        <v>164</v>
      </c>
      <c r="L1514" t="s">
        <v>82</v>
      </c>
      <c r="M1514" s="9">
        <v>40</v>
      </c>
      <c r="N1514" s="10">
        <v>1230.7692307692307</v>
      </c>
      <c r="O1514">
        <v>0.8</v>
      </c>
      <c r="P1514">
        <v>1.1200000000000001</v>
      </c>
      <c r="Q1514">
        <v>0</v>
      </c>
      <c r="R1514" t="s">
        <v>43</v>
      </c>
      <c r="S1514" s="16">
        <v>5877.76</v>
      </c>
      <c r="T1514" s="16">
        <v>1230.7692307692307</v>
      </c>
      <c r="U1514" s="16">
        <v>0</v>
      </c>
      <c r="V1514" s="16">
        <v>50</v>
      </c>
      <c r="W1514" s="16">
        <v>0</v>
      </c>
      <c r="X1514" s="16">
        <v>4596.9907692307697</v>
      </c>
    </row>
    <row r="1515" spans="1:24" x14ac:dyDescent="0.25">
      <c r="A1515" s="4" t="s">
        <v>24</v>
      </c>
      <c r="B1515" s="5" t="s">
        <v>1982</v>
      </c>
      <c r="C1515" s="6" t="s">
        <v>135</v>
      </c>
      <c r="D1515" s="7">
        <v>147</v>
      </c>
      <c r="E1515" t="s">
        <v>442</v>
      </c>
      <c r="F1515" t="s">
        <v>37</v>
      </c>
      <c r="G1515" t="s">
        <v>443</v>
      </c>
      <c r="H1515" t="s">
        <v>60</v>
      </c>
      <c r="I1515" t="s">
        <v>76</v>
      </c>
      <c r="J1515" s="8" t="s">
        <v>32</v>
      </c>
      <c r="K1515" s="8">
        <v>103</v>
      </c>
      <c r="L1515" t="s">
        <v>209</v>
      </c>
      <c r="M1515" s="9">
        <v>90</v>
      </c>
      <c r="N1515" s="10">
        <v>9166.6666666666661</v>
      </c>
      <c r="O1515">
        <v>1</v>
      </c>
      <c r="P1515">
        <v>1.07</v>
      </c>
      <c r="Q1515">
        <v>0</v>
      </c>
      <c r="R1515" t="s">
        <v>43</v>
      </c>
      <c r="S1515" s="16">
        <v>9918.9000000000015</v>
      </c>
      <c r="T1515" s="16">
        <v>9166.6666666666661</v>
      </c>
      <c r="U1515" s="16">
        <v>0</v>
      </c>
      <c r="V1515" s="16">
        <v>0</v>
      </c>
      <c r="W1515" s="16">
        <v>0</v>
      </c>
      <c r="X1515" s="16">
        <v>752.23333333333539</v>
      </c>
    </row>
    <row r="1516" spans="1:24" x14ac:dyDescent="0.25">
      <c r="A1516" s="4" t="s">
        <v>24</v>
      </c>
      <c r="B1516" s="5" t="s">
        <v>1983</v>
      </c>
      <c r="C1516" s="6" t="s">
        <v>92</v>
      </c>
      <c r="D1516" s="7">
        <v>198</v>
      </c>
      <c r="E1516" t="s">
        <v>88</v>
      </c>
      <c r="F1516" t="s">
        <v>37</v>
      </c>
      <c r="G1516" t="s">
        <v>89</v>
      </c>
      <c r="H1516" t="s">
        <v>39</v>
      </c>
      <c r="I1516" t="s">
        <v>52</v>
      </c>
      <c r="J1516" s="8" t="s">
        <v>46</v>
      </c>
      <c r="K1516" s="8">
        <v>0</v>
      </c>
      <c r="L1516" t="s">
        <v>99</v>
      </c>
      <c r="M1516" s="9">
        <v>40</v>
      </c>
      <c r="N1516" s="10">
        <v>44</v>
      </c>
      <c r="O1516">
        <v>1.1000000000000001</v>
      </c>
      <c r="P1516">
        <v>0.99</v>
      </c>
      <c r="Q1516">
        <v>0</v>
      </c>
      <c r="R1516" t="s">
        <v>43</v>
      </c>
      <c r="S1516" s="16">
        <v>0</v>
      </c>
      <c r="T1516" s="16">
        <v>0</v>
      </c>
      <c r="U1516" s="16">
        <v>200</v>
      </c>
      <c r="V1516" s="16">
        <v>0</v>
      </c>
      <c r="W1516" s="16">
        <v>0</v>
      </c>
      <c r="X1516" s="16">
        <v>-200</v>
      </c>
    </row>
    <row r="1517" spans="1:24" x14ac:dyDescent="0.25">
      <c r="A1517" s="4" t="s">
        <v>24</v>
      </c>
      <c r="B1517" s="5" t="s">
        <v>1984</v>
      </c>
      <c r="C1517" s="6" t="s">
        <v>43</v>
      </c>
      <c r="D1517" s="7">
        <v>90</v>
      </c>
      <c r="E1517" t="s">
        <v>765</v>
      </c>
      <c r="F1517" t="s">
        <v>37</v>
      </c>
      <c r="G1517" t="s">
        <v>766</v>
      </c>
      <c r="H1517" t="s">
        <v>81</v>
      </c>
      <c r="I1517" t="s">
        <v>40</v>
      </c>
      <c r="J1517" s="8" t="s">
        <v>46</v>
      </c>
      <c r="K1517" s="8">
        <v>110</v>
      </c>
      <c r="L1517" t="s">
        <v>47</v>
      </c>
      <c r="M1517" s="9">
        <v>30</v>
      </c>
      <c r="N1517" s="10">
        <v>615.38461538461536</v>
      </c>
      <c r="O1517">
        <v>0.8</v>
      </c>
      <c r="P1517">
        <v>1.01</v>
      </c>
      <c r="Q1517">
        <v>0</v>
      </c>
      <c r="R1517" t="s">
        <v>43</v>
      </c>
      <c r="S1517" s="16">
        <v>2666.4</v>
      </c>
      <c r="T1517" s="16">
        <v>615.38461538461536</v>
      </c>
      <c r="U1517" s="16">
        <v>0</v>
      </c>
      <c r="V1517" s="16">
        <v>50</v>
      </c>
      <c r="W1517" s="16">
        <v>0</v>
      </c>
      <c r="X1517" s="16">
        <v>2001.0153846153848</v>
      </c>
    </row>
    <row r="1518" spans="1:24" x14ac:dyDescent="0.25">
      <c r="A1518" s="4" t="s">
        <v>24</v>
      </c>
      <c r="B1518" s="5" t="s">
        <v>1985</v>
      </c>
      <c r="C1518" s="6" t="s">
        <v>43</v>
      </c>
      <c r="D1518" s="7">
        <v>49</v>
      </c>
      <c r="E1518" t="s">
        <v>317</v>
      </c>
      <c r="F1518" t="s">
        <v>28</v>
      </c>
      <c r="G1518" t="s">
        <v>318</v>
      </c>
      <c r="H1518" t="s">
        <v>81</v>
      </c>
      <c r="I1518" t="s">
        <v>40</v>
      </c>
      <c r="J1518" s="8" t="s">
        <v>46</v>
      </c>
      <c r="K1518" s="8">
        <v>167</v>
      </c>
      <c r="L1518" t="s">
        <v>47</v>
      </c>
      <c r="M1518" s="9">
        <v>30</v>
      </c>
      <c r="N1518" s="10">
        <v>615.38461538461536</v>
      </c>
      <c r="O1518">
        <v>0.8</v>
      </c>
      <c r="P1518">
        <v>0.97</v>
      </c>
      <c r="Q1518">
        <v>0</v>
      </c>
      <c r="R1518" t="s">
        <v>43</v>
      </c>
      <c r="S1518" s="16">
        <v>3724.7999999999997</v>
      </c>
      <c r="T1518" s="16">
        <v>615.38461538461536</v>
      </c>
      <c r="U1518" s="16">
        <v>200</v>
      </c>
      <c r="V1518" s="16">
        <v>10</v>
      </c>
      <c r="W1518" s="16">
        <v>0</v>
      </c>
      <c r="X1518" s="16">
        <v>2899.4153846153845</v>
      </c>
    </row>
    <row r="1519" spans="1:24" x14ac:dyDescent="0.25">
      <c r="A1519" s="4" t="s">
        <v>24</v>
      </c>
      <c r="B1519" s="5" t="s">
        <v>1986</v>
      </c>
      <c r="C1519" s="6" t="s">
        <v>92</v>
      </c>
      <c r="D1519" s="7">
        <v>37</v>
      </c>
      <c r="E1519" t="s">
        <v>49</v>
      </c>
      <c r="F1519" t="s">
        <v>37</v>
      </c>
      <c r="G1519" t="s">
        <v>50</v>
      </c>
      <c r="H1519" t="s">
        <v>51</v>
      </c>
      <c r="I1519" t="s">
        <v>52</v>
      </c>
      <c r="J1519" s="8" t="s">
        <v>46</v>
      </c>
      <c r="K1519" s="8">
        <v>168</v>
      </c>
      <c r="L1519" t="s">
        <v>99</v>
      </c>
      <c r="M1519" s="9">
        <v>48</v>
      </c>
      <c r="N1519" s="10">
        <v>42</v>
      </c>
      <c r="O1519">
        <v>1.1000000000000001</v>
      </c>
      <c r="P1519">
        <v>0.98</v>
      </c>
      <c r="Q1519">
        <v>0</v>
      </c>
      <c r="R1519" t="s">
        <v>43</v>
      </c>
      <c r="S1519" s="16">
        <v>8692.992000000002</v>
      </c>
      <c r="T1519" s="16">
        <v>0</v>
      </c>
      <c r="U1519" s="16">
        <v>0</v>
      </c>
      <c r="V1519" s="16">
        <v>100</v>
      </c>
      <c r="W1519" s="16">
        <v>7056</v>
      </c>
      <c r="X1519" s="16">
        <v>1536.992000000002</v>
      </c>
    </row>
    <row r="1520" spans="1:24" x14ac:dyDescent="0.25">
      <c r="A1520" s="4" t="s">
        <v>24</v>
      </c>
      <c r="B1520" s="5" t="s">
        <v>1987</v>
      </c>
      <c r="C1520" s="6" t="s">
        <v>78</v>
      </c>
      <c r="D1520" s="7">
        <v>90</v>
      </c>
      <c r="E1520" t="s">
        <v>765</v>
      </c>
      <c r="F1520" t="s">
        <v>37</v>
      </c>
      <c r="G1520" t="s">
        <v>766</v>
      </c>
      <c r="H1520" t="s">
        <v>81</v>
      </c>
      <c r="I1520" t="s">
        <v>40</v>
      </c>
      <c r="J1520" s="8" t="s">
        <v>46</v>
      </c>
      <c r="K1520" s="8">
        <v>163</v>
      </c>
      <c r="L1520" t="s">
        <v>82</v>
      </c>
      <c r="M1520" s="9">
        <v>40</v>
      </c>
      <c r="N1520" s="10">
        <v>1230.7692307692307</v>
      </c>
      <c r="O1520">
        <v>0.8</v>
      </c>
      <c r="P1520">
        <v>1.01</v>
      </c>
      <c r="Q1520">
        <v>0</v>
      </c>
      <c r="R1520" t="s">
        <v>43</v>
      </c>
      <c r="S1520" s="16">
        <v>5268.16</v>
      </c>
      <c r="T1520" s="16">
        <v>1230.7692307692307</v>
      </c>
      <c r="U1520" s="16">
        <v>500</v>
      </c>
      <c r="V1520" s="16">
        <v>50</v>
      </c>
      <c r="W1520" s="16">
        <v>0</v>
      </c>
      <c r="X1520" s="16">
        <v>3487.3907692307694</v>
      </c>
    </row>
    <row r="1521" spans="1:24" x14ac:dyDescent="0.25">
      <c r="A1521" s="4" t="s">
        <v>24</v>
      </c>
      <c r="B1521" s="5" t="s">
        <v>1988</v>
      </c>
      <c r="C1521" s="6" t="s">
        <v>92</v>
      </c>
      <c r="D1521" s="7">
        <v>277</v>
      </c>
      <c r="E1521" t="s">
        <v>686</v>
      </c>
      <c r="F1521" t="s">
        <v>28</v>
      </c>
      <c r="G1521" t="s">
        <v>153</v>
      </c>
      <c r="H1521" t="s">
        <v>39</v>
      </c>
      <c r="I1521" t="s">
        <v>76</v>
      </c>
      <c r="J1521" s="8" t="s">
        <v>46</v>
      </c>
      <c r="K1521" s="8">
        <v>168</v>
      </c>
      <c r="L1521" t="s">
        <v>99</v>
      </c>
      <c r="M1521" s="9">
        <v>35</v>
      </c>
      <c r="N1521" s="10">
        <v>55</v>
      </c>
      <c r="O1521">
        <v>1</v>
      </c>
      <c r="P1521">
        <v>1.1200000000000001</v>
      </c>
      <c r="Q1521">
        <v>0</v>
      </c>
      <c r="R1521" t="s">
        <v>43</v>
      </c>
      <c r="S1521" s="16">
        <v>6272.0000000000009</v>
      </c>
      <c r="T1521" s="16">
        <v>0</v>
      </c>
      <c r="U1521" s="16">
        <v>0</v>
      </c>
      <c r="V1521" s="16">
        <v>0</v>
      </c>
      <c r="W1521" s="16">
        <v>9240</v>
      </c>
      <c r="X1521" s="16">
        <v>-2967.9999999999991</v>
      </c>
    </row>
    <row r="1522" spans="1:24" x14ac:dyDescent="0.25">
      <c r="A1522" s="4" t="s">
        <v>24</v>
      </c>
      <c r="B1522" s="5" t="s">
        <v>1989</v>
      </c>
      <c r="C1522" s="6" t="s">
        <v>26</v>
      </c>
      <c r="D1522" s="7">
        <v>15</v>
      </c>
      <c r="E1522" t="s">
        <v>720</v>
      </c>
      <c r="F1522" t="s">
        <v>37</v>
      </c>
      <c r="G1522" t="s">
        <v>68</v>
      </c>
      <c r="H1522" t="s">
        <v>30</v>
      </c>
      <c r="I1522" t="s">
        <v>76</v>
      </c>
      <c r="J1522" s="8" t="s">
        <v>46</v>
      </c>
      <c r="K1522" s="8">
        <v>0</v>
      </c>
      <c r="L1522" t="s">
        <v>90</v>
      </c>
      <c r="M1522" s="9">
        <v>35</v>
      </c>
      <c r="N1522" s="10">
        <v>923.07692307692309</v>
      </c>
      <c r="O1522">
        <v>1</v>
      </c>
      <c r="P1522">
        <v>1.1399999999999999</v>
      </c>
      <c r="Q1522">
        <v>0</v>
      </c>
      <c r="R1522" t="s">
        <v>43</v>
      </c>
      <c r="S1522" s="16">
        <v>0</v>
      </c>
      <c r="T1522" s="16">
        <v>0</v>
      </c>
      <c r="U1522" s="16">
        <v>200</v>
      </c>
      <c r="V1522" s="16">
        <v>500</v>
      </c>
      <c r="W1522" s="16">
        <v>0</v>
      </c>
      <c r="X1522" s="16">
        <v>-700</v>
      </c>
    </row>
    <row r="1523" spans="1:24" x14ac:dyDescent="0.25">
      <c r="A1523" s="4" t="s">
        <v>24</v>
      </c>
      <c r="B1523" s="5" t="s">
        <v>1990</v>
      </c>
      <c r="C1523" s="6" t="s">
        <v>43</v>
      </c>
      <c r="D1523" s="7">
        <v>166</v>
      </c>
      <c r="E1523" t="s">
        <v>315</v>
      </c>
      <c r="F1523" t="s">
        <v>37</v>
      </c>
      <c r="G1523" t="s">
        <v>263</v>
      </c>
      <c r="H1523" t="s">
        <v>81</v>
      </c>
      <c r="I1523" t="s">
        <v>40</v>
      </c>
      <c r="J1523" s="8" t="s">
        <v>46</v>
      </c>
      <c r="K1523" s="8">
        <v>168</v>
      </c>
      <c r="L1523" t="s">
        <v>47</v>
      </c>
      <c r="M1523" s="9">
        <v>30</v>
      </c>
      <c r="N1523" s="10">
        <v>615.38461538461536</v>
      </c>
      <c r="O1523">
        <v>0.8</v>
      </c>
      <c r="P1523">
        <v>1.1100000000000001</v>
      </c>
      <c r="Q1523">
        <v>0</v>
      </c>
      <c r="R1523" t="s">
        <v>43</v>
      </c>
      <c r="S1523" s="16">
        <v>4475.5200000000004</v>
      </c>
      <c r="T1523" s="16">
        <v>615.38461538461536</v>
      </c>
      <c r="U1523" s="16">
        <v>0</v>
      </c>
      <c r="V1523" s="16">
        <v>50</v>
      </c>
      <c r="W1523" s="16">
        <v>0</v>
      </c>
      <c r="X1523" s="16">
        <v>3810.1353846153852</v>
      </c>
    </row>
    <row r="1524" spans="1:24" x14ac:dyDescent="0.25">
      <c r="A1524" s="4" t="s">
        <v>24</v>
      </c>
      <c r="B1524" s="5" t="s">
        <v>1991</v>
      </c>
      <c r="C1524" s="6" t="s">
        <v>78</v>
      </c>
      <c r="D1524" s="7">
        <v>245</v>
      </c>
      <c r="E1524" t="s">
        <v>914</v>
      </c>
      <c r="F1524" t="s">
        <v>37</v>
      </c>
      <c r="G1524" t="s">
        <v>109</v>
      </c>
      <c r="H1524" t="s">
        <v>64</v>
      </c>
      <c r="I1524" t="s">
        <v>76</v>
      </c>
      <c r="J1524" s="8" t="s">
        <v>32</v>
      </c>
      <c r="K1524" s="8">
        <v>163</v>
      </c>
      <c r="L1524" t="s">
        <v>121</v>
      </c>
      <c r="M1524" s="9">
        <v>65</v>
      </c>
      <c r="N1524" s="10">
        <v>7500</v>
      </c>
      <c r="O1524">
        <v>1</v>
      </c>
      <c r="P1524">
        <v>0.86</v>
      </c>
      <c r="Q1524">
        <v>0</v>
      </c>
      <c r="R1524" t="s">
        <v>43</v>
      </c>
      <c r="S1524" s="16">
        <v>9111.7000000000007</v>
      </c>
      <c r="T1524" s="16">
        <v>7500</v>
      </c>
      <c r="U1524" s="16">
        <v>0</v>
      </c>
      <c r="V1524" s="16">
        <v>0</v>
      </c>
      <c r="W1524" s="16">
        <v>0</v>
      </c>
      <c r="X1524" s="16">
        <v>1611.7000000000007</v>
      </c>
    </row>
    <row r="1525" spans="1:24" x14ac:dyDescent="0.25">
      <c r="A1525" s="4" t="s">
        <v>24</v>
      </c>
      <c r="B1525" s="5" t="s">
        <v>1992</v>
      </c>
      <c r="C1525" s="6" t="s">
        <v>78</v>
      </c>
      <c r="D1525" s="7">
        <v>246</v>
      </c>
      <c r="E1525" t="s">
        <v>108</v>
      </c>
      <c r="F1525" t="s">
        <v>37</v>
      </c>
      <c r="G1525" t="s">
        <v>109</v>
      </c>
      <c r="H1525" t="s">
        <v>64</v>
      </c>
      <c r="I1525" t="s">
        <v>40</v>
      </c>
      <c r="J1525" s="8" t="s">
        <v>32</v>
      </c>
      <c r="K1525" s="8">
        <v>164</v>
      </c>
      <c r="L1525" t="s">
        <v>121</v>
      </c>
      <c r="M1525" s="9">
        <v>65</v>
      </c>
      <c r="N1525" s="10">
        <v>7500</v>
      </c>
      <c r="O1525">
        <v>0.8</v>
      </c>
      <c r="P1525">
        <v>0.86</v>
      </c>
      <c r="Q1525">
        <v>0</v>
      </c>
      <c r="R1525" t="s">
        <v>43</v>
      </c>
      <c r="S1525" s="16">
        <v>7334.08</v>
      </c>
      <c r="T1525" s="16">
        <v>7500</v>
      </c>
      <c r="U1525" s="16">
        <v>0</v>
      </c>
      <c r="V1525" s="16">
        <v>250</v>
      </c>
      <c r="W1525" s="16">
        <v>0</v>
      </c>
      <c r="X1525" s="16">
        <v>-415.92000000000007</v>
      </c>
    </row>
    <row r="1526" spans="1:24" x14ac:dyDescent="0.25">
      <c r="A1526" s="4" t="s">
        <v>24</v>
      </c>
      <c r="B1526" s="5" t="s">
        <v>1993</v>
      </c>
      <c r="C1526" s="6" t="s">
        <v>26</v>
      </c>
      <c r="D1526" s="7">
        <v>283</v>
      </c>
      <c r="E1526" t="s">
        <v>1017</v>
      </c>
      <c r="F1526" t="s">
        <v>28</v>
      </c>
      <c r="G1526" t="s">
        <v>179</v>
      </c>
      <c r="H1526" t="s">
        <v>39</v>
      </c>
      <c r="I1526" t="s">
        <v>52</v>
      </c>
      <c r="J1526" s="8" t="s">
        <v>32</v>
      </c>
      <c r="K1526" s="8">
        <v>160</v>
      </c>
      <c r="L1526" t="s">
        <v>33</v>
      </c>
      <c r="M1526" s="9">
        <v>60</v>
      </c>
      <c r="N1526" s="10">
        <v>6250</v>
      </c>
      <c r="O1526">
        <v>1.1000000000000001</v>
      </c>
      <c r="P1526">
        <v>0.98</v>
      </c>
      <c r="Q1526">
        <v>0</v>
      </c>
      <c r="R1526" t="s">
        <v>43</v>
      </c>
      <c r="S1526" s="16">
        <v>10348.799999999999</v>
      </c>
      <c r="T1526" s="16">
        <v>6250</v>
      </c>
      <c r="U1526" s="16">
        <v>1000</v>
      </c>
      <c r="V1526" s="16">
        <v>50</v>
      </c>
      <c r="W1526" s="16">
        <v>0</v>
      </c>
      <c r="X1526" s="16">
        <v>3048.7999999999993</v>
      </c>
    </row>
    <row r="1527" spans="1:24" x14ac:dyDescent="0.25">
      <c r="A1527" s="4" t="s">
        <v>24</v>
      </c>
      <c r="B1527" s="5" t="s">
        <v>1994</v>
      </c>
      <c r="C1527" s="6" t="s">
        <v>35</v>
      </c>
      <c r="D1527" s="7">
        <v>41</v>
      </c>
      <c r="E1527" t="s">
        <v>482</v>
      </c>
      <c r="F1527" t="s">
        <v>28</v>
      </c>
      <c r="G1527" t="s">
        <v>362</v>
      </c>
      <c r="H1527" t="s">
        <v>30</v>
      </c>
      <c r="I1527" t="s">
        <v>76</v>
      </c>
      <c r="J1527" s="8" t="s">
        <v>46</v>
      </c>
      <c r="K1527" s="8">
        <v>164</v>
      </c>
      <c r="L1527" t="s">
        <v>53</v>
      </c>
      <c r="M1527" s="9">
        <v>24</v>
      </c>
      <c r="N1527" s="10">
        <v>384.61538461538464</v>
      </c>
      <c r="O1527">
        <v>1</v>
      </c>
      <c r="P1527">
        <v>0.94</v>
      </c>
      <c r="Q1527">
        <v>0</v>
      </c>
      <c r="R1527" t="s">
        <v>43</v>
      </c>
      <c r="S1527" s="16">
        <v>3609.6</v>
      </c>
      <c r="T1527" s="16">
        <v>384.61538461538464</v>
      </c>
      <c r="U1527" s="16">
        <v>0</v>
      </c>
      <c r="V1527" s="16">
        <v>250</v>
      </c>
      <c r="W1527" s="16">
        <v>0</v>
      </c>
      <c r="X1527" s="16">
        <v>2974.9846153846152</v>
      </c>
    </row>
    <row r="1528" spans="1:24" x14ac:dyDescent="0.25">
      <c r="A1528" s="4" t="s">
        <v>24</v>
      </c>
      <c r="B1528" s="5" t="s">
        <v>1995</v>
      </c>
      <c r="C1528" s="6" t="s">
        <v>92</v>
      </c>
      <c r="D1528" s="7">
        <v>24</v>
      </c>
      <c r="E1528" t="s">
        <v>44</v>
      </c>
      <c r="F1528" t="s">
        <v>37</v>
      </c>
      <c r="G1528" t="s">
        <v>45</v>
      </c>
      <c r="H1528" t="s">
        <v>39</v>
      </c>
      <c r="I1528" t="s">
        <v>40</v>
      </c>
      <c r="J1528" s="8" t="s">
        <v>46</v>
      </c>
      <c r="K1528" s="8">
        <v>134</v>
      </c>
      <c r="L1528" t="s">
        <v>99</v>
      </c>
      <c r="M1528" s="9">
        <v>40</v>
      </c>
      <c r="N1528" s="10">
        <v>49</v>
      </c>
      <c r="O1528">
        <v>0.8</v>
      </c>
      <c r="P1528">
        <v>0.9</v>
      </c>
      <c r="Q1528">
        <v>0</v>
      </c>
      <c r="R1528" t="s">
        <v>43</v>
      </c>
      <c r="S1528" s="16">
        <v>3859.2000000000003</v>
      </c>
      <c r="T1528" s="16">
        <v>0</v>
      </c>
      <c r="U1528" s="16">
        <v>0</v>
      </c>
      <c r="V1528" s="16">
        <v>250</v>
      </c>
      <c r="W1528" s="16">
        <v>6566</v>
      </c>
      <c r="X1528" s="16">
        <v>-2956.7999999999997</v>
      </c>
    </row>
    <row r="1529" spans="1:24" x14ac:dyDescent="0.25">
      <c r="A1529" s="4" t="s">
        <v>24</v>
      </c>
      <c r="B1529" s="5" t="s">
        <v>1996</v>
      </c>
      <c r="C1529" s="6" t="s">
        <v>35</v>
      </c>
      <c r="D1529" s="7">
        <v>295</v>
      </c>
      <c r="E1529" t="s">
        <v>817</v>
      </c>
      <c r="F1529" t="s">
        <v>37</v>
      </c>
      <c r="G1529" t="s">
        <v>234</v>
      </c>
      <c r="H1529" t="s">
        <v>60</v>
      </c>
      <c r="I1529" t="s">
        <v>40</v>
      </c>
      <c r="J1529" s="8" t="s">
        <v>46</v>
      </c>
      <c r="K1529" s="8">
        <v>160</v>
      </c>
      <c r="L1529" t="s">
        <v>53</v>
      </c>
      <c r="M1529" s="9">
        <v>24</v>
      </c>
      <c r="N1529" s="10">
        <v>384.61538461538464</v>
      </c>
      <c r="O1529">
        <v>0.8</v>
      </c>
      <c r="P1529">
        <v>1.19</v>
      </c>
      <c r="Q1529">
        <v>0</v>
      </c>
      <c r="R1529" t="s">
        <v>43</v>
      </c>
      <c r="S1529" s="16">
        <v>3655.68</v>
      </c>
      <c r="T1529" s="16">
        <v>384.61538461538464</v>
      </c>
      <c r="U1529" s="16">
        <v>200</v>
      </c>
      <c r="V1529" s="16">
        <v>0</v>
      </c>
      <c r="W1529" s="16">
        <v>0</v>
      </c>
      <c r="X1529" s="16">
        <v>3071.0646153846151</v>
      </c>
    </row>
    <row r="1530" spans="1:24" x14ac:dyDescent="0.25">
      <c r="A1530" s="4" t="s">
        <v>24</v>
      </c>
      <c r="B1530" s="5" t="s">
        <v>1997</v>
      </c>
      <c r="C1530" s="6" t="s">
        <v>43</v>
      </c>
      <c r="D1530" s="7">
        <v>279</v>
      </c>
      <c r="E1530" t="s">
        <v>265</v>
      </c>
      <c r="F1530" t="s">
        <v>37</v>
      </c>
      <c r="G1530" t="s">
        <v>266</v>
      </c>
      <c r="H1530" t="s">
        <v>39</v>
      </c>
      <c r="I1530" t="s">
        <v>76</v>
      </c>
      <c r="J1530" s="8" t="s">
        <v>46</v>
      </c>
      <c r="K1530" s="8">
        <v>167</v>
      </c>
      <c r="L1530" t="s">
        <v>47</v>
      </c>
      <c r="M1530" s="9">
        <v>30</v>
      </c>
      <c r="N1530" s="10">
        <v>615.38461538461536</v>
      </c>
      <c r="O1530">
        <v>1</v>
      </c>
      <c r="P1530">
        <v>0.81</v>
      </c>
      <c r="Q1530">
        <v>0</v>
      </c>
      <c r="R1530" t="s">
        <v>43</v>
      </c>
      <c r="S1530" s="16">
        <v>4058.1000000000004</v>
      </c>
      <c r="T1530" s="16">
        <v>615.38461538461536</v>
      </c>
      <c r="U1530" s="16">
        <v>500</v>
      </c>
      <c r="V1530" s="16">
        <v>0</v>
      </c>
      <c r="W1530" s="16">
        <v>0</v>
      </c>
      <c r="X1530" s="16">
        <v>2942.7153846153851</v>
      </c>
    </row>
    <row r="1531" spans="1:24" x14ac:dyDescent="0.25">
      <c r="A1531" s="4" t="s">
        <v>24</v>
      </c>
      <c r="B1531" s="5" t="s">
        <v>1998</v>
      </c>
      <c r="C1531" s="6" t="s">
        <v>35</v>
      </c>
      <c r="D1531" s="7">
        <v>112</v>
      </c>
      <c r="E1531" t="s">
        <v>298</v>
      </c>
      <c r="F1531" t="s">
        <v>37</v>
      </c>
      <c r="G1531" t="s">
        <v>59</v>
      </c>
      <c r="H1531" t="s">
        <v>60</v>
      </c>
      <c r="I1531" t="s">
        <v>86</v>
      </c>
      <c r="J1531" s="8" t="s">
        <v>32</v>
      </c>
      <c r="K1531" s="8">
        <v>167</v>
      </c>
      <c r="L1531" t="s">
        <v>41</v>
      </c>
      <c r="M1531" s="9">
        <v>48</v>
      </c>
      <c r="N1531" s="10">
        <v>5416.666666666667</v>
      </c>
      <c r="O1531">
        <v>0.9</v>
      </c>
      <c r="P1531">
        <v>0.9</v>
      </c>
      <c r="Q1531">
        <v>0</v>
      </c>
      <c r="R1531" t="s">
        <v>43</v>
      </c>
      <c r="S1531" s="16">
        <v>6492.9600000000009</v>
      </c>
      <c r="T1531" s="16">
        <v>5416.666666666667</v>
      </c>
      <c r="U1531" s="16">
        <v>0</v>
      </c>
      <c r="V1531" s="16">
        <v>250</v>
      </c>
      <c r="W1531" s="16">
        <v>0</v>
      </c>
      <c r="X1531" s="16">
        <v>826.29333333333398</v>
      </c>
    </row>
    <row r="1532" spans="1:24" x14ac:dyDescent="0.25">
      <c r="A1532" s="4" t="s">
        <v>24</v>
      </c>
      <c r="B1532" s="5" t="s">
        <v>1999</v>
      </c>
      <c r="C1532" s="6" t="s">
        <v>35</v>
      </c>
      <c r="D1532" s="7">
        <v>127</v>
      </c>
      <c r="E1532" t="s">
        <v>640</v>
      </c>
      <c r="F1532" t="s">
        <v>28</v>
      </c>
      <c r="G1532" t="s">
        <v>130</v>
      </c>
      <c r="H1532" t="s">
        <v>51</v>
      </c>
      <c r="I1532" t="s">
        <v>52</v>
      </c>
      <c r="J1532" s="8" t="s">
        <v>32</v>
      </c>
      <c r="K1532" s="8">
        <v>94</v>
      </c>
      <c r="L1532" t="s">
        <v>41</v>
      </c>
      <c r="M1532" s="9">
        <v>48</v>
      </c>
      <c r="N1532" s="10">
        <v>5416.666666666667</v>
      </c>
      <c r="O1532">
        <v>1.1000000000000001</v>
      </c>
      <c r="P1532">
        <v>0.95</v>
      </c>
      <c r="Q1532">
        <v>0</v>
      </c>
      <c r="R1532" t="s">
        <v>43</v>
      </c>
      <c r="S1532" s="16">
        <v>8025.5999999999995</v>
      </c>
      <c r="T1532" s="16">
        <v>5416.666666666667</v>
      </c>
      <c r="U1532" s="16">
        <v>750</v>
      </c>
      <c r="V1532" s="16">
        <v>100</v>
      </c>
      <c r="W1532" s="16">
        <v>0</v>
      </c>
      <c r="X1532" s="16">
        <v>1758.9333333333325</v>
      </c>
    </row>
    <row r="1533" spans="1:24" x14ac:dyDescent="0.25">
      <c r="A1533" s="4" t="s">
        <v>24</v>
      </c>
      <c r="B1533" s="5" t="s">
        <v>2000</v>
      </c>
      <c r="C1533" s="6" t="s">
        <v>92</v>
      </c>
      <c r="D1533" s="7">
        <v>147</v>
      </c>
      <c r="E1533" t="s">
        <v>442</v>
      </c>
      <c r="F1533" t="s">
        <v>37</v>
      </c>
      <c r="G1533" t="s">
        <v>443</v>
      </c>
      <c r="H1533" t="s">
        <v>60</v>
      </c>
      <c r="I1533" t="s">
        <v>76</v>
      </c>
      <c r="J1533" s="8" t="s">
        <v>46</v>
      </c>
      <c r="K1533" s="8">
        <v>165</v>
      </c>
      <c r="L1533" t="s">
        <v>99</v>
      </c>
      <c r="M1533" s="9">
        <v>48</v>
      </c>
      <c r="N1533" s="10">
        <v>46</v>
      </c>
      <c r="O1533">
        <v>1</v>
      </c>
      <c r="P1533">
        <v>1.07</v>
      </c>
      <c r="Q1533">
        <v>0</v>
      </c>
      <c r="R1533" t="s">
        <v>43</v>
      </c>
      <c r="S1533" s="16">
        <v>8474.4</v>
      </c>
      <c r="T1533" s="16">
        <v>0</v>
      </c>
      <c r="U1533" s="16">
        <v>500</v>
      </c>
      <c r="V1533" s="16">
        <v>0</v>
      </c>
      <c r="W1533" s="16">
        <v>7590</v>
      </c>
      <c r="X1533" s="16">
        <v>384.39999999999964</v>
      </c>
    </row>
    <row r="1534" spans="1:24" x14ac:dyDescent="0.25">
      <c r="A1534" s="4" t="s">
        <v>24</v>
      </c>
      <c r="B1534" s="5" t="s">
        <v>2001</v>
      </c>
      <c r="C1534" s="6" t="s">
        <v>26</v>
      </c>
      <c r="D1534" s="7">
        <v>97</v>
      </c>
      <c r="E1534" t="s">
        <v>865</v>
      </c>
      <c r="F1534" t="s">
        <v>37</v>
      </c>
      <c r="G1534" t="s">
        <v>145</v>
      </c>
      <c r="H1534" t="s">
        <v>51</v>
      </c>
      <c r="I1534" t="s">
        <v>40</v>
      </c>
      <c r="J1534" s="8" t="s">
        <v>46</v>
      </c>
      <c r="K1534" s="8">
        <v>160</v>
      </c>
      <c r="L1534" t="s">
        <v>90</v>
      </c>
      <c r="M1534" s="9">
        <v>35</v>
      </c>
      <c r="N1534" s="10">
        <v>923.07692307692309</v>
      </c>
      <c r="O1534">
        <v>0.8</v>
      </c>
      <c r="P1534">
        <v>1.1100000000000001</v>
      </c>
      <c r="Q1534">
        <v>0</v>
      </c>
      <c r="R1534" t="s">
        <v>43</v>
      </c>
      <c r="S1534" s="16">
        <v>4972.8</v>
      </c>
      <c r="T1534" s="16">
        <v>923.07692307692309</v>
      </c>
      <c r="U1534" s="16">
        <v>1000</v>
      </c>
      <c r="V1534" s="16">
        <v>0</v>
      </c>
      <c r="W1534" s="16">
        <v>0</v>
      </c>
      <c r="X1534" s="16">
        <v>3049.7230769230773</v>
      </c>
    </row>
    <row r="1535" spans="1:24" x14ac:dyDescent="0.25">
      <c r="A1535" s="4" t="s">
        <v>24</v>
      </c>
      <c r="B1535" s="5" t="s">
        <v>2002</v>
      </c>
      <c r="C1535" s="6" t="s">
        <v>35</v>
      </c>
      <c r="D1535" s="7">
        <v>188</v>
      </c>
      <c r="E1535" t="s">
        <v>941</v>
      </c>
      <c r="F1535" t="s">
        <v>37</v>
      </c>
      <c r="G1535" t="s">
        <v>127</v>
      </c>
      <c r="H1535" t="s">
        <v>51</v>
      </c>
      <c r="I1535" t="s">
        <v>76</v>
      </c>
      <c r="J1535" s="8" t="s">
        <v>46</v>
      </c>
      <c r="K1535" s="8">
        <v>167</v>
      </c>
      <c r="L1535" t="s">
        <v>53</v>
      </c>
      <c r="M1535" s="9">
        <v>24</v>
      </c>
      <c r="N1535" s="10">
        <v>384.61538461538464</v>
      </c>
      <c r="O1535">
        <v>1</v>
      </c>
      <c r="P1535">
        <v>1.2</v>
      </c>
      <c r="Q1535">
        <v>0</v>
      </c>
      <c r="R1535" t="s">
        <v>43</v>
      </c>
      <c r="S1535" s="16">
        <v>4809.5999999999995</v>
      </c>
      <c r="T1535" s="16">
        <v>384.61538461538464</v>
      </c>
      <c r="U1535" s="16">
        <v>750</v>
      </c>
      <c r="V1535" s="16">
        <v>10</v>
      </c>
      <c r="W1535" s="16">
        <v>0</v>
      </c>
      <c r="X1535" s="16">
        <v>3664.9846153846147</v>
      </c>
    </row>
    <row r="1536" spans="1:24" x14ac:dyDescent="0.25">
      <c r="A1536" s="4" t="s">
        <v>24</v>
      </c>
      <c r="B1536" s="5" t="s">
        <v>2003</v>
      </c>
      <c r="C1536" s="6" t="s">
        <v>66</v>
      </c>
      <c r="D1536" s="7">
        <v>229</v>
      </c>
      <c r="E1536" t="s">
        <v>955</v>
      </c>
      <c r="F1536" t="s">
        <v>37</v>
      </c>
      <c r="G1536" t="s">
        <v>80</v>
      </c>
      <c r="H1536" t="s">
        <v>81</v>
      </c>
      <c r="I1536" t="s">
        <v>52</v>
      </c>
      <c r="J1536" s="8" t="s">
        <v>46</v>
      </c>
      <c r="K1536" s="8">
        <v>0</v>
      </c>
      <c r="L1536" t="s">
        <v>69</v>
      </c>
      <c r="M1536" s="9">
        <v>48</v>
      </c>
      <c r="N1536" s="10">
        <v>1538.4615384615386</v>
      </c>
      <c r="O1536">
        <v>1.1000000000000001</v>
      </c>
      <c r="P1536">
        <v>1.1599999999999999</v>
      </c>
      <c r="Q1536">
        <v>0</v>
      </c>
      <c r="R1536" t="s">
        <v>43</v>
      </c>
      <c r="S1536" s="16">
        <v>0</v>
      </c>
      <c r="T1536" s="16">
        <v>0</v>
      </c>
      <c r="U1536" s="16">
        <v>500</v>
      </c>
      <c r="V1536" s="16">
        <v>250</v>
      </c>
      <c r="W1536" s="16">
        <v>0</v>
      </c>
      <c r="X1536" s="16">
        <v>-750</v>
      </c>
    </row>
    <row r="1537" spans="1:24" x14ac:dyDescent="0.25">
      <c r="A1537" s="4" t="s">
        <v>24</v>
      </c>
      <c r="B1537" s="5" t="s">
        <v>2004</v>
      </c>
      <c r="C1537" s="6" t="s">
        <v>66</v>
      </c>
      <c r="D1537" s="7">
        <v>61</v>
      </c>
      <c r="E1537" t="s">
        <v>671</v>
      </c>
      <c r="F1537" t="s">
        <v>37</v>
      </c>
      <c r="G1537" t="s">
        <v>113</v>
      </c>
      <c r="H1537" t="s">
        <v>60</v>
      </c>
      <c r="I1537" t="s">
        <v>31</v>
      </c>
      <c r="J1537" s="8" t="s">
        <v>32</v>
      </c>
      <c r="K1537" s="8">
        <v>0</v>
      </c>
      <c r="L1537" t="s">
        <v>296</v>
      </c>
      <c r="M1537" s="9">
        <v>72</v>
      </c>
      <c r="N1537" s="10">
        <v>8333.3333333333339</v>
      </c>
      <c r="O1537">
        <v>1.2</v>
      </c>
      <c r="P1537">
        <v>1.01</v>
      </c>
      <c r="Q1537">
        <v>0</v>
      </c>
      <c r="R1537" t="s">
        <v>43</v>
      </c>
      <c r="S1537" s="16">
        <v>0</v>
      </c>
      <c r="T1537" s="16">
        <v>0</v>
      </c>
      <c r="U1537" s="16">
        <v>0</v>
      </c>
      <c r="V1537" s="16">
        <v>500</v>
      </c>
      <c r="W1537" s="16">
        <v>0</v>
      </c>
      <c r="X1537" s="16">
        <v>-500</v>
      </c>
    </row>
    <row r="1538" spans="1:24" x14ac:dyDescent="0.25">
      <c r="A1538" s="4" t="s">
        <v>24</v>
      </c>
      <c r="B1538" s="5" t="s">
        <v>2005</v>
      </c>
      <c r="C1538" s="6" t="s">
        <v>135</v>
      </c>
      <c r="D1538" s="7">
        <v>200</v>
      </c>
      <c r="E1538" t="s">
        <v>167</v>
      </c>
      <c r="F1538" t="s">
        <v>28</v>
      </c>
      <c r="G1538" t="s">
        <v>89</v>
      </c>
      <c r="H1538" t="s">
        <v>39</v>
      </c>
      <c r="I1538" t="s">
        <v>40</v>
      </c>
      <c r="J1538" s="8" t="s">
        <v>32</v>
      </c>
      <c r="K1538" s="8">
        <v>0</v>
      </c>
      <c r="L1538" t="s">
        <v>209</v>
      </c>
      <c r="M1538" s="9">
        <v>90</v>
      </c>
      <c r="N1538" s="10">
        <v>9166.6666666666661</v>
      </c>
      <c r="O1538">
        <v>0.8</v>
      </c>
      <c r="P1538">
        <v>0.99</v>
      </c>
      <c r="Q1538">
        <v>0</v>
      </c>
      <c r="R1538" t="s">
        <v>43</v>
      </c>
      <c r="S1538" s="16">
        <v>11404.8</v>
      </c>
      <c r="T1538" s="16">
        <v>0</v>
      </c>
      <c r="U1538" s="16">
        <v>0</v>
      </c>
      <c r="V1538" s="16">
        <v>250</v>
      </c>
      <c r="W1538" s="16">
        <v>0</v>
      </c>
      <c r="X1538" s="16">
        <v>11154.8</v>
      </c>
    </row>
    <row r="1539" spans="1:24" x14ac:dyDescent="0.25">
      <c r="A1539" s="4" t="s">
        <v>24</v>
      </c>
      <c r="B1539" s="5" t="s">
        <v>2006</v>
      </c>
      <c r="C1539" s="6" t="s">
        <v>92</v>
      </c>
      <c r="D1539" s="7">
        <v>123</v>
      </c>
      <c r="E1539" t="s">
        <v>1015</v>
      </c>
      <c r="F1539" t="s">
        <v>28</v>
      </c>
      <c r="G1539" t="s">
        <v>105</v>
      </c>
      <c r="H1539" t="s">
        <v>39</v>
      </c>
      <c r="I1539" t="s">
        <v>52</v>
      </c>
      <c r="J1539" s="8" t="s">
        <v>32</v>
      </c>
      <c r="K1539" s="8">
        <v>0</v>
      </c>
      <c r="L1539" t="s">
        <v>95</v>
      </c>
      <c r="M1539" s="9">
        <v>72</v>
      </c>
      <c r="N1539" s="10">
        <v>70</v>
      </c>
      <c r="O1539">
        <v>1.1000000000000001</v>
      </c>
      <c r="P1539">
        <v>1.1499999999999999</v>
      </c>
      <c r="Q1539">
        <v>0</v>
      </c>
      <c r="R1539" t="s">
        <v>43</v>
      </c>
      <c r="S1539" s="16">
        <v>14572.800000000001</v>
      </c>
      <c r="T1539" s="16">
        <v>0</v>
      </c>
      <c r="U1539" s="16">
        <v>0</v>
      </c>
      <c r="V1539" s="16">
        <v>100</v>
      </c>
      <c r="W1539" s="16">
        <v>0</v>
      </c>
      <c r="X1539" s="16">
        <v>14472.800000000001</v>
      </c>
    </row>
    <row r="1540" spans="1:24" x14ac:dyDescent="0.25">
      <c r="A1540" s="4" t="s">
        <v>24</v>
      </c>
      <c r="B1540" s="5" t="s">
        <v>2007</v>
      </c>
      <c r="C1540" s="6" t="s">
        <v>92</v>
      </c>
      <c r="D1540" s="7">
        <v>164</v>
      </c>
      <c r="E1540" t="s">
        <v>644</v>
      </c>
      <c r="F1540" t="s">
        <v>28</v>
      </c>
      <c r="G1540" t="s">
        <v>263</v>
      </c>
      <c r="H1540" t="s">
        <v>81</v>
      </c>
      <c r="I1540" t="s">
        <v>52</v>
      </c>
      <c r="J1540" s="8" t="s">
        <v>46</v>
      </c>
      <c r="K1540" s="8">
        <v>162</v>
      </c>
      <c r="L1540" t="s">
        <v>99</v>
      </c>
      <c r="M1540" s="9">
        <v>40</v>
      </c>
      <c r="N1540" s="10">
        <v>52</v>
      </c>
      <c r="O1540">
        <v>1.1000000000000001</v>
      </c>
      <c r="P1540">
        <v>1.1100000000000001</v>
      </c>
      <c r="Q1540">
        <v>0</v>
      </c>
      <c r="R1540" t="s">
        <v>43</v>
      </c>
      <c r="S1540" s="16">
        <v>7814.4000000000015</v>
      </c>
      <c r="T1540" s="16">
        <v>0</v>
      </c>
      <c r="U1540" s="16">
        <v>500</v>
      </c>
      <c r="V1540" s="16">
        <v>0</v>
      </c>
      <c r="W1540" s="16">
        <v>8424</v>
      </c>
      <c r="X1540" s="16">
        <v>-1109.5999999999985</v>
      </c>
    </row>
    <row r="1541" spans="1:24" x14ac:dyDescent="0.25">
      <c r="A1541" s="4" t="s">
        <v>24</v>
      </c>
      <c r="B1541" s="5" t="s">
        <v>2008</v>
      </c>
      <c r="C1541" s="6" t="s">
        <v>43</v>
      </c>
      <c r="D1541" s="7">
        <v>252</v>
      </c>
      <c r="E1541" t="s">
        <v>93</v>
      </c>
      <c r="F1541" t="s">
        <v>37</v>
      </c>
      <c r="G1541" t="s">
        <v>94</v>
      </c>
      <c r="H1541" t="s">
        <v>51</v>
      </c>
      <c r="I1541" t="s">
        <v>52</v>
      </c>
      <c r="J1541" s="8" t="s">
        <v>46</v>
      </c>
      <c r="K1541" s="8">
        <v>0</v>
      </c>
      <c r="L1541" t="s">
        <v>47</v>
      </c>
      <c r="M1541" s="9">
        <v>30</v>
      </c>
      <c r="N1541" s="10">
        <v>615.38461538461536</v>
      </c>
      <c r="O1541">
        <v>1.1000000000000001</v>
      </c>
      <c r="P1541">
        <v>1.07</v>
      </c>
      <c r="Q1541">
        <v>0</v>
      </c>
      <c r="R1541" t="s">
        <v>43</v>
      </c>
      <c r="S1541" s="16">
        <v>0</v>
      </c>
      <c r="T1541" s="16">
        <v>0</v>
      </c>
      <c r="U1541" s="16">
        <v>200</v>
      </c>
      <c r="V1541" s="16">
        <v>0</v>
      </c>
      <c r="W1541" s="16">
        <v>0</v>
      </c>
      <c r="X1541" s="16">
        <v>-200</v>
      </c>
    </row>
    <row r="1542" spans="1:24" x14ac:dyDescent="0.25">
      <c r="A1542" s="4" t="s">
        <v>24</v>
      </c>
      <c r="B1542" s="5" t="s">
        <v>2009</v>
      </c>
      <c r="C1542" s="6" t="s">
        <v>92</v>
      </c>
      <c r="D1542" s="7">
        <v>108</v>
      </c>
      <c r="E1542" t="s">
        <v>1376</v>
      </c>
      <c r="F1542" t="s">
        <v>28</v>
      </c>
      <c r="G1542" t="s">
        <v>63</v>
      </c>
      <c r="H1542" t="s">
        <v>64</v>
      </c>
      <c r="I1542" t="s">
        <v>31</v>
      </c>
      <c r="J1542" s="8" t="s">
        <v>32</v>
      </c>
      <c r="K1542" s="8">
        <v>163</v>
      </c>
      <c r="L1542" t="s">
        <v>95</v>
      </c>
      <c r="M1542" s="9">
        <v>65</v>
      </c>
      <c r="N1542" s="10">
        <v>73</v>
      </c>
      <c r="O1542">
        <v>1.2</v>
      </c>
      <c r="P1542">
        <v>1.04</v>
      </c>
      <c r="Q1542">
        <v>0</v>
      </c>
      <c r="R1542" t="s">
        <v>43</v>
      </c>
      <c r="S1542" s="16">
        <v>12979.2</v>
      </c>
      <c r="T1542" s="16">
        <v>0</v>
      </c>
      <c r="U1542" s="16">
        <v>200</v>
      </c>
      <c r="V1542" s="16">
        <v>0</v>
      </c>
      <c r="W1542" s="16">
        <v>11899</v>
      </c>
      <c r="X1542" s="16">
        <v>880.20000000000073</v>
      </c>
    </row>
    <row r="1543" spans="1:24" x14ac:dyDescent="0.25">
      <c r="A1543" s="4" t="s">
        <v>24</v>
      </c>
      <c r="B1543" s="5" t="s">
        <v>2010</v>
      </c>
      <c r="C1543" s="6" t="s">
        <v>92</v>
      </c>
      <c r="D1543" s="7">
        <v>218</v>
      </c>
      <c r="E1543" t="s">
        <v>259</v>
      </c>
      <c r="F1543" t="s">
        <v>37</v>
      </c>
      <c r="G1543" t="s">
        <v>260</v>
      </c>
      <c r="H1543" t="s">
        <v>51</v>
      </c>
      <c r="I1543" t="s">
        <v>40</v>
      </c>
      <c r="J1543" s="8" t="s">
        <v>32</v>
      </c>
      <c r="K1543" s="8">
        <v>160</v>
      </c>
      <c r="L1543" t="s">
        <v>95</v>
      </c>
      <c r="M1543" s="9">
        <v>72</v>
      </c>
      <c r="N1543" s="10">
        <v>72</v>
      </c>
      <c r="O1543">
        <v>0.8</v>
      </c>
      <c r="P1543">
        <v>0.97</v>
      </c>
      <c r="Q1543">
        <v>0</v>
      </c>
      <c r="R1543" t="s">
        <v>43</v>
      </c>
      <c r="S1543" s="16">
        <v>8939.52</v>
      </c>
      <c r="T1543" s="16">
        <v>0</v>
      </c>
      <c r="U1543" s="16">
        <v>500</v>
      </c>
      <c r="V1543" s="16">
        <v>100</v>
      </c>
      <c r="W1543" s="16">
        <v>11520</v>
      </c>
      <c r="X1543" s="16">
        <v>-3180.4799999999996</v>
      </c>
    </row>
    <row r="1544" spans="1:24" x14ac:dyDescent="0.25">
      <c r="A1544" s="4" t="s">
        <v>24</v>
      </c>
      <c r="B1544" s="5" t="s">
        <v>2011</v>
      </c>
      <c r="C1544" s="6" t="s">
        <v>35</v>
      </c>
      <c r="D1544" s="7">
        <v>22</v>
      </c>
      <c r="E1544" t="s">
        <v>418</v>
      </c>
      <c r="F1544" t="s">
        <v>37</v>
      </c>
      <c r="G1544" t="s">
        <v>45</v>
      </c>
      <c r="H1544" t="s">
        <v>39</v>
      </c>
      <c r="I1544" t="s">
        <v>52</v>
      </c>
      <c r="J1544" s="8" t="s">
        <v>46</v>
      </c>
      <c r="K1544" s="8">
        <v>161</v>
      </c>
      <c r="L1544" t="s">
        <v>53</v>
      </c>
      <c r="M1544" s="9">
        <v>24</v>
      </c>
      <c r="N1544" s="10">
        <v>384.61538461538464</v>
      </c>
      <c r="O1544">
        <v>1.1000000000000001</v>
      </c>
      <c r="P1544">
        <v>0.9</v>
      </c>
      <c r="Q1544">
        <v>0</v>
      </c>
      <c r="R1544" t="s">
        <v>43</v>
      </c>
      <c r="S1544" s="16">
        <v>3825.3600000000006</v>
      </c>
      <c r="T1544" s="16">
        <v>384.61538461538464</v>
      </c>
      <c r="U1544" s="16">
        <v>0</v>
      </c>
      <c r="V1544" s="16">
        <v>500</v>
      </c>
      <c r="W1544" s="16">
        <v>0</v>
      </c>
      <c r="X1544" s="16">
        <v>2940.7446153846158</v>
      </c>
    </row>
    <row r="1545" spans="1:24" x14ac:dyDescent="0.25">
      <c r="A1545" s="4" t="s">
        <v>24</v>
      </c>
      <c r="B1545" s="5" t="s">
        <v>2012</v>
      </c>
      <c r="C1545" s="6" t="s">
        <v>26</v>
      </c>
      <c r="D1545" s="7">
        <v>304</v>
      </c>
      <c r="E1545" t="s">
        <v>155</v>
      </c>
      <c r="F1545" t="s">
        <v>28</v>
      </c>
      <c r="G1545" t="s">
        <v>156</v>
      </c>
      <c r="H1545" t="s">
        <v>30</v>
      </c>
      <c r="I1545" t="s">
        <v>40</v>
      </c>
      <c r="J1545" s="8" t="s">
        <v>32</v>
      </c>
      <c r="K1545" s="8">
        <v>162</v>
      </c>
      <c r="L1545" t="s">
        <v>33</v>
      </c>
      <c r="M1545" s="9">
        <v>60</v>
      </c>
      <c r="N1545" s="10">
        <v>6250</v>
      </c>
      <c r="O1545">
        <v>0.8</v>
      </c>
      <c r="P1545">
        <v>0.83</v>
      </c>
      <c r="Q1545">
        <v>0</v>
      </c>
      <c r="R1545" t="s">
        <v>43</v>
      </c>
      <c r="S1545" s="16">
        <v>6374.4</v>
      </c>
      <c r="T1545" s="16">
        <v>6250</v>
      </c>
      <c r="U1545" s="16">
        <v>500</v>
      </c>
      <c r="V1545" s="16">
        <v>10</v>
      </c>
      <c r="W1545" s="16">
        <v>0</v>
      </c>
      <c r="X1545" s="16">
        <v>-385.60000000000036</v>
      </c>
    </row>
    <row r="1546" spans="1:24" x14ac:dyDescent="0.25">
      <c r="A1546" s="4" t="s">
        <v>24</v>
      </c>
      <c r="B1546" s="5" t="s">
        <v>2013</v>
      </c>
      <c r="C1546" s="6" t="s">
        <v>35</v>
      </c>
      <c r="D1546" s="7">
        <v>103</v>
      </c>
      <c r="E1546" t="s">
        <v>192</v>
      </c>
      <c r="F1546" t="s">
        <v>37</v>
      </c>
      <c r="G1546" t="s">
        <v>98</v>
      </c>
      <c r="H1546" t="s">
        <v>81</v>
      </c>
      <c r="I1546" t="s">
        <v>31</v>
      </c>
      <c r="J1546" s="8" t="s">
        <v>46</v>
      </c>
      <c r="K1546" s="8">
        <v>0</v>
      </c>
      <c r="L1546" t="s">
        <v>53</v>
      </c>
      <c r="M1546" s="9">
        <v>24</v>
      </c>
      <c r="N1546" s="10">
        <v>384.61538461538464</v>
      </c>
      <c r="O1546">
        <v>1.2</v>
      </c>
      <c r="P1546">
        <v>1.03</v>
      </c>
      <c r="Q1546">
        <v>0</v>
      </c>
      <c r="R1546" t="s">
        <v>43</v>
      </c>
      <c r="S1546" s="16">
        <v>0</v>
      </c>
      <c r="T1546" s="16">
        <v>0</v>
      </c>
      <c r="U1546" s="16">
        <v>200</v>
      </c>
      <c r="V1546" s="16">
        <v>0</v>
      </c>
      <c r="W1546" s="16">
        <v>0</v>
      </c>
      <c r="X1546" s="16">
        <v>-200</v>
      </c>
    </row>
    <row r="1547" spans="1:24" x14ac:dyDescent="0.25">
      <c r="A1547" s="4" t="s">
        <v>24</v>
      </c>
      <c r="B1547" s="5" t="s">
        <v>2014</v>
      </c>
      <c r="C1547" s="6" t="s">
        <v>92</v>
      </c>
      <c r="D1547" s="7">
        <v>252</v>
      </c>
      <c r="E1547" t="s">
        <v>93</v>
      </c>
      <c r="F1547" t="s">
        <v>37</v>
      </c>
      <c r="G1547" t="s">
        <v>94</v>
      </c>
      <c r="H1547" t="s">
        <v>51</v>
      </c>
      <c r="I1547" t="s">
        <v>52</v>
      </c>
      <c r="J1547" s="8" t="s">
        <v>46</v>
      </c>
      <c r="K1547" s="8">
        <v>161</v>
      </c>
      <c r="L1547" t="s">
        <v>99</v>
      </c>
      <c r="M1547" s="9">
        <v>48</v>
      </c>
      <c r="N1547" s="10">
        <v>53</v>
      </c>
      <c r="O1547">
        <v>1.1000000000000001</v>
      </c>
      <c r="P1547">
        <v>1.07</v>
      </c>
      <c r="Q1547">
        <v>0</v>
      </c>
      <c r="R1547" t="s">
        <v>43</v>
      </c>
      <c r="S1547" s="16">
        <v>9095.8560000000016</v>
      </c>
      <c r="T1547" s="16">
        <v>0</v>
      </c>
      <c r="U1547" s="16">
        <v>500</v>
      </c>
      <c r="V1547" s="16">
        <v>0</v>
      </c>
      <c r="W1547" s="16">
        <v>8533</v>
      </c>
      <c r="X1547" s="16">
        <v>62.856000000001586</v>
      </c>
    </row>
    <row r="1548" spans="1:24" x14ac:dyDescent="0.25">
      <c r="A1548" s="4" t="s">
        <v>24</v>
      </c>
      <c r="B1548" s="5" t="s">
        <v>2015</v>
      </c>
      <c r="C1548" s="6" t="s">
        <v>92</v>
      </c>
      <c r="D1548" s="7">
        <v>267</v>
      </c>
      <c r="E1548" t="s">
        <v>695</v>
      </c>
      <c r="F1548" t="s">
        <v>37</v>
      </c>
      <c r="G1548" t="s">
        <v>148</v>
      </c>
      <c r="H1548" t="s">
        <v>81</v>
      </c>
      <c r="I1548" t="s">
        <v>31</v>
      </c>
      <c r="J1548" s="8" t="s">
        <v>46</v>
      </c>
      <c r="K1548" s="8">
        <v>168</v>
      </c>
      <c r="L1548" t="s">
        <v>99</v>
      </c>
      <c r="M1548" s="9">
        <v>48</v>
      </c>
      <c r="N1548" s="10">
        <v>47</v>
      </c>
      <c r="O1548">
        <v>1.2</v>
      </c>
      <c r="P1548">
        <v>1.2</v>
      </c>
      <c r="Q1548">
        <v>0</v>
      </c>
      <c r="R1548" t="s">
        <v>43</v>
      </c>
      <c r="S1548" s="16">
        <v>11612.159999999998</v>
      </c>
      <c r="T1548" s="16">
        <v>0</v>
      </c>
      <c r="U1548" s="16">
        <v>0</v>
      </c>
      <c r="V1548" s="16">
        <v>250</v>
      </c>
      <c r="W1548" s="16">
        <v>7896</v>
      </c>
      <c r="X1548" s="16">
        <v>3466.159999999998</v>
      </c>
    </row>
    <row r="1549" spans="1:24" x14ac:dyDescent="0.25">
      <c r="A1549" s="4" t="s">
        <v>24</v>
      </c>
      <c r="B1549" s="5" t="s">
        <v>2016</v>
      </c>
      <c r="C1549" s="6" t="s">
        <v>43</v>
      </c>
      <c r="D1549" s="7">
        <v>9</v>
      </c>
      <c r="E1549" t="s">
        <v>236</v>
      </c>
      <c r="F1549" t="s">
        <v>37</v>
      </c>
      <c r="G1549" t="s">
        <v>237</v>
      </c>
      <c r="H1549" t="s">
        <v>30</v>
      </c>
      <c r="I1549" t="s">
        <v>86</v>
      </c>
      <c r="J1549" s="8" t="s">
        <v>46</v>
      </c>
      <c r="K1549" s="8">
        <v>87</v>
      </c>
      <c r="L1549" t="s">
        <v>47</v>
      </c>
      <c r="M1549" s="9">
        <v>30</v>
      </c>
      <c r="N1549" s="10">
        <v>615.38461538461536</v>
      </c>
      <c r="O1549">
        <v>0.9</v>
      </c>
      <c r="P1549">
        <v>1.1399999999999999</v>
      </c>
      <c r="Q1549">
        <v>0</v>
      </c>
      <c r="R1549" t="s">
        <v>43</v>
      </c>
      <c r="S1549" s="16">
        <v>2677.8599999999997</v>
      </c>
      <c r="T1549" s="16">
        <v>615.38461538461536</v>
      </c>
      <c r="U1549" s="16">
        <v>0</v>
      </c>
      <c r="V1549" s="16">
        <v>0</v>
      </c>
      <c r="W1549" s="16">
        <v>0</v>
      </c>
      <c r="X1549" s="16">
        <v>2062.4753846153844</v>
      </c>
    </row>
    <row r="1550" spans="1:24" x14ac:dyDescent="0.25">
      <c r="A1550" s="4" t="s">
        <v>24</v>
      </c>
      <c r="B1550" s="5" t="s">
        <v>2017</v>
      </c>
      <c r="C1550" s="6" t="s">
        <v>26</v>
      </c>
      <c r="D1550" s="7">
        <v>289</v>
      </c>
      <c r="E1550" t="s">
        <v>731</v>
      </c>
      <c r="F1550" t="s">
        <v>28</v>
      </c>
      <c r="G1550" t="s">
        <v>85</v>
      </c>
      <c r="H1550" t="s">
        <v>51</v>
      </c>
      <c r="I1550" t="s">
        <v>76</v>
      </c>
      <c r="J1550" s="8" t="s">
        <v>32</v>
      </c>
      <c r="K1550" s="8">
        <v>167</v>
      </c>
      <c r="L1550" t="s">
        <v>33</v>
      </c>
      <c r="M1550" s="9">
        <v>60</v>
      </c>
      <c r="N1550" s="10">
        <v>6250</v>
      </c>
      <c r="O1550">
        <v>1</v>
      </c>
      <c r="P1550">
        <v>0.95</v>
      </c>
      <c r="Q1550">
        <v>0</v>
      </c>
      <c r="R1550" t="s">
        <v>43</v>
      </c>
      <c r="S1550" s="16">
        <v>9120</v>
      </c>
      <c r="T1550" s="16">
        <v>6250</v>
      </c>
      <c r="U1550" s="16">
        <v>200</v>
      </c>
      <c r="V1550" s="16">
        <v>10</v>
      </c>
      <c r="W1550" s="16">
        <v>0</v>
      </c>
      <c r="X1550" s="16">
        <v>2660</v>
      </c>
    </row>
    <row r="1551" spans="1:24" x14ac:dyDescent="0.25">
      <c r="A1551" s="4" t="s">
        <v>24</v>
      </c>
      <c r="B1551" s="5" t="s">
        <v>2018</v>
      </c>
      <c r="C1551" s="6" t="s">
        <v>78</v>
      </c>
      <c r="D1551" s="7">
        <v>4</v>
      </c>
      <c r="E1551" t="s">
        <v>308</v>
      </c>
      <c r="F1551" t="s">
        <v>37</v>
      </c>
      <c r="G1551" t="s">
        <v>309</v>
      </c>
      <c r="H1551" t="s">
        <v>60</v>
      </c>
      <c r="I1551" t="s">
        <v>76</v>
      </c>
      <c r="J1551" s="8" t="s">
        <v>46</v>
      </c>
      <c r="K1551" s="8">
        <v>168</v>
      </c>
      <c r="L1551" t="s">
        <v>82</v>
      </c>
      <c r="M1551" s="9">
        <v>40</v>
      </c>
      <c r="N1551" s="10">
        <v>1230.7692307692307</v>
      </c>
      <c r="O1551">
        <v>1</v>
      </c>
      <c r="P1551">
        <v>0.97</v>
      </c>
      <c r="Q1551">
        <v>0</v>
      </c>
      <c r="R1551" t="s">
        <v>43</v>
      </c>
      <c r="S1551" s="16">
        <v>6518.4</v>
      </c>
      <c r="T1551" s="16">
        <v>1230.7692307692307</v>
      </c>
      <c r="U1551" s="16">
        <v>0</v>
      </c>
      <c r="V1551" s="16">
        <v>0</v>
      </c>
      <c r="W1551" s="16">
        <v>0</v>
      </c>
      <c r="X1551" s="16">
        <v>5287.6307692307691</v>
      </c>
    </row>
    <row r="1552" spans="1:24" x14ac:dyDescent="0.25">
      <c r="A1552" s="4" t="s">
        <v>24</v>
      </c>
      <c r="B1552" s="5" t="s">
        <v>2019</v>
      </c>
      <c r="C1552" s="6" t="s">
        <v>35</v>
      </c>
      <c r="D1552" s="7">
        <v>5</v>
      </c>
      <c r="E1552" t="s">
        <v>459</v>
      </c>
      <c r="F1552" t="s">
        <v>37</v>
      </c>
      <c r="G1552" t="s">
        <v>309</v>
      </c>
      <c r="H1552" t="s">
        <v>60</v>
      </c>
      <c r="I1552" t="s">
        <v>40</v>
      </c>
      <c r="J1552" s="8" t="s">
        <v>46</v>
      </c>
      <c r="K1552" s="8">
        <v>0</v>
      </c>
      <c r="L1552" t="s">
        <v>53</v>
      </c>
      <c r="M1552" s="9">
        <v>24</v>
      </c>
      <c r="N1552" s="10">
        <v>384.61538461538464</v>
      </c>
      <c r="O1552">
        <v>0.8</v>
      </c>
      <c r="P1552">
        <v>0.97</v>
      </c>
      <c r="Q1552">
        <v>0</v>
      </c>
      <c r="R1552" t="s">
        <v>43</v>
      </c>
      <c r="S1552" s="16">
        <v>0</v>
      </c>
      <c r="T1552" s="16">
        <v>0</v>
      </c>
      <c r="U1552" s="16">
        <v>200</v>
      </c>
      <c r="V1552" s="16">
        <v>50</v>
      </c>
      <c r="W1552" s="16">
        <v>0</v>
      </c>
      <c r="X1552" s="16">
        <v>-250</v>
      </c>
    </row>
    <row r="1553" spans="1:24" x14ac:dyDescent="0.25">
      <c r="A1553" s="4" t="s">
        <v>24</v>
      </c>
      <c r="B1553" s="5" t="s">
        <v>2020</v>
      </c>
      <c r="C1553" s="6" t="s">
        <v>92</v>
      </c>
      <c r="D1553" s="7">
        <v>254</v>
      </c>
      <c r="E1553" t="s">
        <v>345</v>
      </c>
      <c r="F1553" t="s">
        <v>37</v>
      </c>
      <c r="G1553" t="s">
        <v>94</v>
      </c>
      <c r="H1553" t="s">
        <v>51</v>
      </c>
      <c r="I1553" t="s">
        <v>40</v>
      </c>
      <c r="J1553" s="8" t="s">
        <v>32</v>
      </c>
      <c r="K1553" s="8">
        <v>0</v>
      </c>
      <c r="L1553" t="s">
        <v>95</v>
      </c>
      <c r="M1553" s="9">
        <v>72</v>
      </c>
      <c r="N1553" s="10">
        <v>76</v>
      </c>
      <c r="O1553">
        <v>0.8</v>
      </c>
      <c r="P1553">
        <v>1.07</v>
      </c>
      <c r="Q1553">
        <v>0</v>
      </c>
      <c r="R1553" t="s">
        <v>43</v>
      </c>
      <c r="S1553" s="16">
        <v>0</v>
      </c>
      <c r="T1553" s="16">
        <v>0</v>
      </c>
      <c r="U1553" s="16">
        <v>200</v>
      </c>
      <c r="V1553" s="16">
        <v>10</v>
      </c>
      <c r="W1553" s="16">
        <v>0</v>
      </c>
      <c r="X1553" s="16">
        <v>-210</v>
      </c>
    </row>
    <row r="1554" spans="1:24" x14ac:dyDescent="0.25">
      <c r="A1554" s="4" t="s">
        <v>24</v>
      </c>
      <c r="B1554" s="5" t="s">
        <v>2021</v>
      </c>
      <c r="C1554" s="6" t="s">
        <v>78</v>
      </c>
      <c r="D1554" s="7">
        <v>126</v>
      </c>
      <c r="E1554" t="s">
        <v>605</v>
      </c>
      <c r="F1554" t="s">
        <v>37</v>
      </c>
      <c r="G1554" t="s">
        <v>130</v>
      </c>
      <c r="H1554" t="s">
        <v>51</v>
      </c>
      <c r="I1554" t="s">
        <v>31</v>
      </c>
      <c r="J1554" s="8" t="s">
        <v>46</v>
      </c>
      <c r="K1554" s="8">
        <v>166</v>
      </c>
      <c r="L1554" t="s">
        <v>82</v>
      </c>
      <c r="M1554" s="9">
        <v>40</v>
      </c>
      <c r="N1554" s="10">
        <v>1230.7692307692307</v>
      </c>
      <c r="O1554">
        <v>1.2</v>
      </c>
      <c r="P1554">
        <v>0.95</v>
      </c>
      <c r="Q1554">
        <v>0</v>
      </c>
      <c r="R1554" t="s">
        <v>43</v>
      </c>
      <c r="S1554" s="16">
        <v>7569.5999999999995</v>
      </c>
      <c r="T1554" s="16">
        <v>1230.7692307692307</v>
      </c>
      <c r="U1554" s="16">
        <v>0</v>
      </c>
      <c r="V1554" s="16">
        <v>0</v>
      </c>
      <c r="W1554" s="16">
        <v>0</v>
      </c>
      <c r="X1554" s="16">
        <v>6338.830769230769</v>
      </c>
    </row>
    <row r="1555" spans="1:24" x14ac:dyDescent="0.25">
      <c r="A1555" s="4" t="s">
        <v>24</v>
      </c>
      <c r="B1555" s="5" t="s">
        <v>2022</v>
      </c>
      <c r="C1555" s="6" t="s">
        <v>35</v>
      </c>
      <c r="D1555" s="7">
        <v>130</v>
      </c>
      <c r="E1555" t="s">
        <v>74</v>
      </c>
      <c r="F1555" t="s">
        <v>37</v>
      </c>
      <c r="G1555" t="s">
        <v>75</v>
      </c>
      <c r="H1555" t="s">
        <v>60</v>
      </c>
      <c r="I1555" t="s">
        <v>76</v>
      </c>
      <c r="J1555" s="8" t="s">
        <v>46</v>
      </c>
      <c r="K1555" s="8">
        <v>168</v>
      </c>
      <c r="L1555" t="s">
        <v>53</v>
      </c>
      <c r="M1555" s="9">
        <v>24</v>
      </c>
      <c r="N1555" s="10">
        <v>384.61538461538464</v>
      </c>
      <c r="O1555">
        <v>1</v>
      </c>
      <c r="P1555">
        <v>1.1499999999999999</v>
      </c>
      <c r="Q1555">
        <v>0</v>
      </c>
      <c r="R1555" t="s">
        <v>43</v>
      </c>
      <c r="S1555" s="16">
        <v>4636.7999999999993</v>
      </c>
      <c r="T1555" s="16">
        <v>384.61538461538464</v>
      </c>
      <c r="U1555" s="16">
        <v>1000</v>
      </c>
      <c r="V1555" s="16">
        <v>50</v>
      </c>
      <c r="W1555" s="16">
        <v>0</v>
      </c>
      <c r="X1555" s="16">
        <v>3202.1846153846145</v>
      </c>
    </row>
    <row r="1556" spans="1:24" x14ac:dyDescent="0.25">
      <c r="A1556" s="4" t="s">
        <v>24</v>
      </c>
      <c r="B1556" s="5" t="s">
        <v>2023</v>
      </c>
      <c r="C1556" s="6" t="s">
        <v>43</v>
      </c>
      <c r="D1556" s="7">
        <v>84</v>
      </c>
      <c r="E1556" t="s">
        <v>763</v>
      </c>
      <c r="F1556" t="s">
        <v>37</v>
      </c>
      <c r="G1556" t="s">
        <v>326</v>
      </c>
      <c r="H1556" t="s">
        <v>64</v>
      </c>
      <c r="I1556" t="s">
        <v>40</v>
      </c>
      <c r="J1556" s="8" t="s">
        <v>46</v>
      </c>
      <c r="K1556" s="8">
        <v>160</v>
      </c>
      <c r="L1556" t="s">
        <v>47</v>
      </c>
      <c r="M1556" s="9">
        <v>30</v>
      </c>
      <c r="N1556" s="10">
        <v>615.38461538461536</v>
      </c>
      <c r="O1556">
        <v>0.8</v>
      </c>
      <c r="P1556">
        <v>0.81</v>
      </c>
      <c r="Q1556">
        <v>0</v>
      </c>
      <c r="R1556" t="s">
        <v>43</v>
      </c>
      <c r="S1556" s="16">
        <v>3110.4</v>
      </c>
      <c r="T1556" s="16">
        <v>615.38461538461536</v>
      </c>
      <c r="U1556" s="16">
        <v>0</v>
      </c>
      <c r="V1556" s="16">
        <v>50</v>
      </c>
      <c r="W1556" s="16">
        <v>0</v>
      </c>
      <c r="X1556" s="16">
        <v>2445.0153846153848</v>
      </c>
    </row>
    <row r="1557" spans="1:24" x14ac:dyDescent="0.25">
      <c r="A1557" s="4" t="s">
        <v>24</v>
      </c>
      <c r="B1557" s="5" t="s">
        <v>2024</v>
      </c>
      <c r="C1557" s="6" t="s">
        <v>92</v>
      </c>
      <c r="D1557" s="7">
        <v>192</v>
      </c>
      <c r="E1557" t="s">
        <v>394</v>
      </c>
      <c r="F1557" t="s">
        <v>28</v>
      </c>
      <c r="G1557" t="s">
        <v>329</v>
      </c>
      <c r="H1557" t="s">
        <v>60</v>
      </c>
      <c r="I1557" t="s">
        <v>31</v>
      </c>
      <c r="J1557" s="8" t="s">
        <v>46</v>
      </c>
      <c r="K1557" s="8">
        <v>161</v>
      </c>
      <c r="L1557" t="s">
        <v>99</v>
      </c>
      <c r="M1557" s="9">
        <v>35</v>
      </c>
      <c r="N1557" s="10">
        <v>54</v>
      </c>
      <c r="O1557">
        <v>1.2</v>
      </c>
      <c r="P1557">
        <v>1.1200000000000001</v>
      </c>
      <c r="Q1557">
        <v>0</v>
      </c>
      <c r="R1557" t="s">
        <v>43</v>
      </c>
      <c r="S1557" s="16">
        <v>7526.4000000000005</v>
      </c>
      <c r="T1557" s="16">
        <v>0</v>
      </c>
      <c r="U1557" s="16">
        <v>200</v>
      </c>
      <c r="V1557" s="16">
        <v>10</v>
      </c>
      <c r="W1557" s="16">
        <v>8694</v>
      </c>
      <c r="X1557" s="16">
        <v>-1377.5999999999995</v>
      </c>
    </row>
    <row r="1558" spans="1:24" x14ac:dyDescent="0.25">
      <c r="A1558" s="4" t="s">
        <v>24</v>
      </c>
      <c r="B1558" s="5" t="s">
        <v>2025</v>
      </c>
      <c r="C1558" s="6" t="s">
        <v>78</v>
      </c>
      <c r="D1558" s="7">
        <v>265</v>
      </c>
      <c r="E1558" t="s">
        <v>542</v>
      </c>
      <c r="F1558" t="s">
        <v>28</v>
      </c>
      <c r="G1558" t="s">
        <v>543</v>
      </c>
      <c r="H1558" t="s">
        <v>60</v>
      </c>
      <c r="I1558" t="s">
        <v>40</v>
      </c>
      <c r="J1558" s="8" t="s">
        <v>32</v>
      </c>
      <c r="K1558" s="8">
        <v>161</v>
      </c>
      <c r="L1558" t="s">
        <v>121</v>
      </c>
      <c r="M1558" s="9">
        <v>65</v>
      </c>
      <c r="N1558" s="10">
        <v>7500</v>
      </c>
      <c r="O1558">
        <v>0.8</v>
      </c>
      <c r="P1558">
        <v>0.96</v>
      </c>
      <c r="Q1558">
        <v>0</v>
      </c>
      <c r="R1558" t="s">
        <v>43</v>
      </c>
      <c r="S1558" s="16">
        <v>7987.2</v>
      </c>
      <c r="T1558" s="16">
        <v>7500</v>
      </c>
      <c r="U1558" s="16">
        <v>200</v>
      </c>
      <c r="V1558" s="16">
        <v>10</v>
      </c>
      <c r="W1558" s="16">
        <v>0</v>
      </c>
      <c r="X1558" s="16">
        <v>277.19999999999982</v>
      </c>
    </row>
    <row r="1559" spans="1:24" x14ac:dyDescent="0.25">
      <c r="A1559" s="4" t="s">
        <v>24</v>
      </c>
      <c r="B1559" s="5" t="s">
        <v>2026</v>
      </c>
      <c r="C1559" s="6" t="s">
        <v>43</v>
      </c>
      <c r="D1559" s="7">
        <v>65</v>
      </c>
      <c r="E1559" t="s">
        <v>414</v>
      </c>
      <c r="F1559" t="s">
        <v>37</v>
      </c>
      <c r="G1559" t="s">
        <v>195</v>
      </c>
      <c r="H1559" t="s">
        <v>39</v>
      </c>
      <c r="I1559" t="s">
        <v>31</v>
      </c>
      <c r="J1559" s="8" t="s">
        <v>32</v>
      </c>
      <c r="K1559" s="8">
        <v>163</v>
      </c>
      <c r="L1559" t="s">
        <v>117</v>
      </c>
      <c r="M1559" s="9">
        <v>54</v>
      </c>
      <c r="N1559" s="10">
        <v>5666.666666666667</v>
      </c>
      <c r="O1559">
        <v>1.2</v>
      </c>
      <c r="P1559">
        <v>0.88</v>
      </c>
      <c r="Q1559">
        <v>0</v>
      </c>
      <c r="R1559" t="s">
        <v>43</v>
      </c>
      <c r="S1559" s="16">
        <v>9294.9120000000003</v>
      </c>
      <c r="T1559" s="16">
        <v>5666.666666666667</v>
      </c>
      <c r="U1559" s="16">
        <v>500</v>
      </c>
      <c r="V1559" s="16">
        <v>50</v>
      </c>
      <c r="W1559" s="16">
        <v>0</v>
      </c>
      <c r="X1559" s="16">
        <v>3078.2453333333333</v>
      </c>
    </row>
    <row r="1560" spans="1:24" x14ac:dyDescent="0.25">
      <c r="A1560" s="4" t="s">
        <v>24</v>
      </c>
      <c r="B1560" s="5" t="s">
        <v>2027</v>
      </c>
      <c r="C1560" s="6" t="s">
        <v>92</v>
      </c>
      <c r="D1560" s="7">
        <v>306</v>
      </c>
      <c r="E1560" t="s">
        <v>786</v>
      </c>
      <c r="F1560" t="s">
        <v>37</v>
      </c>
      <c r="G1560" t="s">
        <v>334</v>
      </c>
      <c r="H1560" t="s">
        <v>60</v>
      </c>
      <c r="I1560" t="s">
        <v>40</v>
      </c>
      <c r="J1560" s="8" t="s">
        <v>46</v>
      </c>
      <c r="K1560" s="8">
        <v>0</v>
      </c>
      <c r="L1560" t="s">
        <v>99</v>
      </c>
      <c r="M1560" s="9">
        <v>48</v>
      </c>
      <c r="N1560" s="10">
        <v>41</v>
      </c>
      <c r="O1560">
        <v>0.8</v>
      </c>
      <c r="P1560">
        <v>0.86</v>
      </c>
      <c r="Q1560">
        <v>0</v>
      </c>
      <c r="R1560" t="s">
        <v>43</v>
      </c>
      <c r="S1560" s="16">
        <v>0</v>
      </c>
      <c r="T1560" s="16">
        <v>0</v>
      </c>
      <c r="U1560" s="16">
        <v>1000</v>
      </c>
      <c r="V1560" s="16">
        <v>0</v>
      </c>
      <c r="W1560" s="16">
        <v>0</v>
      </c>
      <c r="X1560" s="16">
        <v>-1000</v>
      </c>
    </row>
    <row r="1561" spans="1:24" x14ac:dyDescent="0.25">
      <c r="A1561" s="4" t="s">
        <v>24</v>
      </c>
      <c r="B1561" s="5" t="s">
        <v>2028</v>
      </c>
      <c r="C1561" s="6" t="s">
        <v>26</v>
      </c>
      <c r="D1561" s="7">
        <v>106</v>
      </c>
      <c r="E1561" t="s">
        <v>288</v>
      </c>
      <c r="F1561" t="s">
        <v>37</v>
      </c>
      <c r="G1561" t="s">
        <v>98</v>
      </c>
      <c r="H1561" t="s">
        <v>81</v>
      </c>
      <c r="I1561" t="s">
        <v>40</v>
      </c>
      <c r="J1561" s="8" t="s">
        <v>46</v>
      </c>
      <c r="K1561" s="8">
        <v>162</v>
      </c>
      <c r="L1561" t="s">
        <v>90</v>
      </c>
      <c r="M1561" s="9">
        <v>35</v>
      </c>
      <c r="N1561" s="10">
        <v>923.07692307692309</v>
      </c>
      <c r="O1561">
        <v>0.8</v>
      </c>
      <c r="P1561">
        <v>1.03</v>
      </c>
      <c r="Q1561">
        <v>0</v>
      </c>
      <c r="R1561" t="s">
        <v>43</v>
      </c>
      <c r="S1561" s="16">
        <v>4672.08</v>
      </c>
      <c r="T1561" s="16">
        <v>923.07692307692309</v>
      </c>
      <c r="U1561" s="16">
        <v>0</v>
      </c>
      <c r="V1561" s="16">
        <v>250</v>
      </c>
      <c r="W1561" s="16">
        <v>0</v>
      </c>
      <c r="X1561" s="16">
        <v>3499.0030769230771</v>
      </c>
    </row>
    <row r="1562" spans="1:24" x14ac:dyDescent="0.25">
      <c r="A1562" s="4" t="s">
        <v>24</v>
      </c>
      <c r="B1562" s="5" t="s">
        <v>2029</v>
      </c>
      <c r="C1562" s="6" t="s">
        <v>135</v>
      </c>
      <c r="D1562" s="7">
        <v>107</v>
      </c>
      <c r="E1562" t="s">
        <v>294</v>
      </c>
      <c r="F1562" t="s">
        <v>37</v>
      </c>
      <c r="G1562" t="s">
        <v>63</v>
      </c>
      <c r="H1562" t="s">
        <v>64</v>
      </c>
      <c r="I1562" t="s">
        <v>86</v>
      </c>
      <c r="J1562" s="8" t="s">
        <v>46</v>
      </c>
      <c r="K1562" s="8">
        <v>161</v>
      </c>
      <c r="L1562" t="s">
        <v>138</v>
      </c>
      <c r="M1562" s="9">
        <v>55</v>
      </c>
      <c r="N1562" s="10">
        <v>2307.6923076923076</v>
      </c>
      <c r="O1562">
        <v>0.9</v>
      </c>
      <c r="P1562">
        <v>1.04</v>
      </c>
      <c r="Q1562">
        <v>0</v>
      </c>
      <c r="R1562" t="s">
        <v>43</v>
      </c>
      <c r="S1562" s="16">
        <v>8288.2800000000007</v>
      </c>
      <c r="T1562" s="16">
        <v>2307.6923076923076</v>
      </c>
      <c r="U1562" s="16">
        <v>500</v>
      </c>
      <c r="V1562" s="16">
        <v>0</v>
      </c>
      <c r="W1562" s="16">
        <v>0</v>
      </c>
      <c r="X1562" s="16">
        <v>5480.587692307693</v>
      </c>
    </row>
    <row r="1563" spans="1:24" x14ac:dyDescent="0.25">
      <c r="A1563" s="4" t="s">
        <v>24</v>
      </c>
      <c r="B1563" s="5" t="s">
        <v>2030</v>
      </c>
      <c r="C1563" s="6" t="s">
        <v>35</v>
      </c>
      <c r="D1563" s="7">
        <v>200</v>
      </c>
      <c r="E1563" t="s">
        <v>167</v>
      </c>
      <c r="F1563" t="s">
        <v>28</v>
      </c>
      <c r="G1563" t="s">
        <v>89</v>
      </c>
      <c r="H1563" t="s">
        <v>39</v>
      </c>
      <c r="I1563" t="s">
        <v>40</v>
      </c>
      <c r="J1563" s="8" t="s">
        <v>46</v>
      </c>
      <c r="K1563" s="8">
        <v>167</v>
      </c>
      <c r="L1563" t="s">
        <v>53</v>
      </c>
      <c r="M1563" s="9">
        <v>24</v>
      </c>
      <c r="N1563" s="10">
        <v>384.61538461538464</v>
      </c>
      <c r="O1563">
        <v>0.8</v>
      </c>
      <c r="P1563">
        <v>0.99</v>
      </c>
      <c r="Q1563">
        <v>0</v>
      </c>
      <c r="R1563" t="s">
        <v>43</v>
      </c>
      <c r="S1563" s="16">
        <v>3041.2799999999997</v>
      </c>
      <c r="T1563" s="16">
        <v>384.61538461538464</v>
      </c>
      <c r="U1563" s="16">
        <v>200</v>
      </c>
      <c r="V1563" s="16">
        <v>250</v>
      </c>
      <c r="W1563" s="16">
        <v>0</v>
      </c>
      <c r="X1563" s="16">
        <v>2206.664615384615</v>
      </c>
    </row>
    <row r="1564" spans="1:24" x14ac:dyDescent="0.25">
      <c r="A1564" s="4" t="s">
        <v>24</v>
      </c>
      <c r="B1564" s="5" t="s">
        <v>2031</v>
      </c>
      <c r="C1564" s="6" t="s">
        <v>78</v>
      </c>
      <c r="D1564" s="7">
        <v>143</v>
      </c>
      <c r="E1564" t="s">
        <v>674</v>
      </c>
      <c r="F1564" t="s">
        <v>37</v>
      </c>
      <c r="G1564" t="s">
        <v>387</v>
      </c>
      <c r="H1564" t="s">
        <v>81</v>
      </c>
      <c r="I1564" t="s">
        <v>52</v>
      </c>
      <c r="J1564" s="8" t="s">
        <v>46</v>
      </c>
      <c r="K1564" s="8">
        <v>161</v>
      </c>
      <c r="L1564" t="s">
        <v>82</v>
      </c>
      <c r="M1564" s="9">
        <v>40</v>
      </c>
      <c r="N1564" s="10">
        <v>1230.7692307692307</v>
      </c>
      <c r="O1564">
        <v>1.1000000000000001</v>
      </c>
      <c r="P1564">
        <v>0.96</v>
      </c>
      <c r="Q1564">
        <v>0</v>
      </c>
      <c r="R1564" t="s">
        <v>43</v>
      </c>
      <c r="S1564" s="16">
        <v>6800.64</v>
      </c>
      <c r="T1564" s="16">
        <v>1230.7692307692307</v>
      </c>
      <c r="U1564" s="16">
        <v>200</v>
      </c>
      <c r="V1564" s="16">
        <v>50</v>
      </c>
      <c r="W1564" s="16">
        <v>0</v>
      </c>
      <c r="X1564" s="16">
        <v>5319.8707692307698</v>
      </c>
    </row>
    <row r="1565" spans="1:24" x14ac:dyDescent="0.25">
      <c r="A1565" s="4" t="s">
        <v>24</v>
      </c>
      <c r="B1565" s="5" t="s">
        <v>2032</v>
      </c>
      <c r="C1565" s="6" t="s">
        <v>92</v>
      </c>
      <c r="D1565" s="7">
        <v>204</v>
      </c>
      <c r="E1565" t="s">
        <v>1178</v>
      </c>
      <c r="F1565" t="s">
        <v>28</v>
      </c>
      <c r="G1565" t="s">
        <v>137</v>
      </c>
      <c r="H1565" t="s">
        <v>39</v>
      </c>
      <c r="I1565" t="s">
        <v>52</v>
      </c>
      <c r="J1565" s="8" t="s">
        <v>32</v>
      </c>
      <c r="K1565" s="8">
        <v>163</v>
      </c>
      <c r="L1565" t="s">
        <v>95</v>
      </c>
      <c r="M1565" s="9">
        <v>72</v>
      </c>
      <c r="N1565" s="10">
        <v>78</v>
      </c>
      <c r="O1565">
        <v>1.1000000000000001</v>
      </c>
      <c r="P1565">
        <v>1</v>
      </c>
      <c r="Q1565">
        <v>0</v>
      </c>
      <c r="R1565" t="s">
        <v>43</v>
      </c>
      <c r="S1565" s="16">
        <v>12672.000000000002</v>
      </c>
      <c r="T1565" s="16">
        <v>0</v>
      </c>
      <c r="U1565" s="16">
        <v>0</v>
      </c>
      <c r="V1565" s="16">
        <v>50</v>
      </c>
      <c r="W1565" s="16">
        <v>12714</v>
      </c>
      <c r="X1565" s="16">
        <v>-91.999999999998181</v>
      </c>
    </row>
    <row r="1566" spans="1:24" x14ac:dyDescent="0.25">
      <c r="A1566" s="4" t="s">
        <v>24</v>
      </c>
      <c r="B1566" s="5" t="s">
        <v>2033</v>
      </c>
      <c r="C1566" s="6" t="s">
        <v>35</v>
      </c>
      <c r="D1566" s="7">
        <v>135</v>
      </c>
      <c r="E1566" t="s">
        <v>814</v>
      </c>
      <c r="F1566" t="s">
        <v>28</v>
      </c>
      <c r="G1566" t="s">
        <v>370</v>
      </c>
      <c r="H1566" t="s">
        <v>39</v>
      </c>
      <c r="I1566" t="s">
        <v>31</v>
      </c>
      <c r="J1566" s="8" t="s">
        <v>46</v>
      </c>
      <c r="K1566" s="8">
        <v>0</v>
      </c>
      <c r="L1566" t="s">
        <v>53</v>
      </c>
      <c r="M1566" s="9">
        <v>24</v>
      </c>
      <c r="N1566" s="10">
        <v>384.61538461538464</v>
      </c>
      <c r="O1566">
        <v>1.2</v>
      </c>
      <c r="P1566">
        <v>0.81</v>
      </c>
      <c r="Q1566">
        <v>0</v>
      </c>
      <c r="R1566" t="s">
        <v>43</v>
      </c>
      <c r="S1566" s="16">
        <v>3732.4800000000005</v>
      </c>
      <c r="T1566" s="16">
        <v>0</v>
      </c>
      <c r="U1566" s="16">
        <v>200</v>
      </c>
      <c r="V1566" s="16">
        <v>250</v>
      </c>
      <c r="W1566" s="16">
        <v>0</v>
      </c>
      <c r="X1566" s="16">
        <v>3282.4800000000005</v>
      </c>
    </row>
    <row r="1567" spans="1:24" x14ac:dyDescent="0.25">
      <c r="A1567" s="4" t="s">
        <v>24</v>
      </c>
      <c r="B1567" s="5" t="s">
        <v>2034</v>
      </c>
      <c r="C1567" s="6" t="s">
        <v>92</v>
      </c>
      <c r="D1567" s="7">
        <v>56</v>
      </c>
      <c r="E1567" t="s">
        <v>636</v>
      </c>
      <c r="F1567" t="s">
        <v>37</v>
      </c>
      <c r="G1567" t="s">
        <v>214</v>
      </c>
      <c r="H1567" t="s">
        <v>81</v>
      </c>
      <c r="I1567" t="s">
        <v>86</v>
      </c>
      <c r="J1567" s="8" t="s">
        <v>46</v>
      </c>
      <c r="K1567" s="8">
        <v>100</v>
      </c>
      <c r="L1567" t="s">
        <v>99</v>
      </c>
      <c r="M1567" s="9">
        <v>35</v>
      </c>
      <c r="N1567" s="10">
        <v>41</v>
      </c>
      <c r="O1567">
        <v>0.9</v>
      </c>
      <c r="P1567">
        <v>1.17</v>
      </c>
      <c r="Q1567">
        <v>0</v>
      </c>
      <c r="R1567" t="s">
        <v>43</v>
      </c>
      <c r="S1567" s="16">
        <v>3685.5</v>
      </c>
      <c r="T1567" s="16">
        <v>0</v>
      </c>
      <c r="U1567" s="16">
        <v>500</v>
      </c>
      <c r="V1567" s="16">
        <v>10</v>
      </c>
      <c r="W1567" s="16">
        <v>4100</v>
      </c>
      <c r="X1567" s="16">
        <v>-924.5</v>
      </c>
    </row>
    <row r="1568" spans="1:24" x14ac:dyDescent="0.25">
      <c r="A1568" s="4" t="s">
        <v>24</v>
      </c>
      <c r="B1568" s="5" t="s">
        <v>2035</v>
      </c>
      <c r="C1568" s="6" t="s">
        <v>135</v>
      </c>
      <c r="D1568" s="7">
        <v>86</v>
      </c>
      <c r="E1568" t="s">
        <v>250</v>
      </c>
      <c r="F1568" t="s">
        <v>37</v>
      </c>
      <c r="G1568" t="s">
        <v>228</v>
      </c>
      <c r="H1568" t="s">
        <v>64</v>
      </c>
      <c r="I1568" t="s">
        <v>76</v>
      </c>
      <c r="J1568" s="8" t="s">
        <v>46</v>
      </c>
      <c r="K1568" s="8">
        <v>161</v>
      </c>
      <c r="L1568" t="s">
        <v>138</v>
      </c>
      <c r="M1568" s="9">
        <v>55</v>
      </c>
      <c r="N1568" s="10">
        <v>2307.6923076923076</v>
      </c>
      <c r="O1568">
        <v>1</v>
      </c>
      <c r="P1568">
        <v>0.88</v>
      </c>
      <c r="Q1568">
        <v>0</v>
      </c>
      <c r="R1568" t="s">
        <v>43</v>
      </c>
      <c r="S1568" s="16">
        <v>7792.4</v>
      </c>
      <c r="T1568" s="16">
        <v>2307.6923076923076</v>
      </c>
      <c r="U1568" s="16">
        <v>0</v>
      </c>
      <c r="V1568" s="16">
        <v>10</v>
      </c>
      <c r="W1568" s="16">
        <v>0</v>
      </c>
      <c r="X1568" s="16">
        <v>5474.707692307692</v>
      </c>
    </row>
    <row r="1569" spans="1:24" x14ac:dyDescent="0.25">
      <c r="A1569" s="4" t="s">
        <v>24</v>
      </c>
      <c r="B1569" s="5" t="s">
        <v>2036</v>
      </c>
      <c r="C1569" s="6" t="s">
        <v>66</v>
      </c>
      <c r="D1569" s="7">
        <v>1</v>
      </c>
      <c r="E1569" t="s">
        <v>935</v>
      </c>
      <c r="F1569" t="s">
        <v>37</v>
      </c>
      <c r="G1569" t="s">
        <v>309</v>
      </c>
      <c r="H1569" t="s">
        <v>60</v>
      </c>
      <c r="I1569" t="s">
        <v>86</v>
      </c>
      <c r="J1569" s="8" t="s">
        <v>32</v>
      </c>
      <c r="K1569" s="8">
        <v>163</v>
      </c>
      <c r="L1569" t="s">
        <v>296</v>
      </c>
      <c r="M1569" s="9">
        <v>72</v>
      </c>
      <c r="N1569" s="10">
        <v>8333.3333333333339</v>
      </c>
      <c r="O1569">
        <v>0.9</v>
      </c>
      <c r="P1569">
        <v>0.97</v>
      </c>
      <c r="Q1569">
        <v>0</v>
      </c>
      <c r="R1569" t="s">
        <v>43</v>
      </c>
      <c r="S1569" s="16">
        <v>10245.528</v>
      </c>
      <c r="T1569" s="16">
        <v>8333.3333333333339</v>
      </c>
      <c r="U1569" s="16">
        <v>0</v>
      </c>
      <c r="V1569" s="16">
        <v>0</v>
      </c>
      <c r="W1569" s="16">
        <v>0</v>
      </c>
      <c r="X1569" s="16">
        <v>1912.1946666666663</v>
      </c>
    </row>
    <row r="1570" spans="1:24" x14ac:dyDescent="0.25">
      <c r="A1570" s="4" t="s">
        <v>24</v>
      </c>
      <c r="B1570" s="5" t="s">
        <v>2037</v>
      </c>
      <c r="C1570" s="6" t="s">
        <v>43</v>
      </c>
      <c r="D1570" s="7">
        <v>210</v>
      </c>
      <c r="E1570" t="s">
        <v>657</v>
      </c>
      <c r="F1570" t="s">
        <v>37</v>
      </c>
      <c r="G1570" t="s">
        <v>275</v>
      </c>
      <c r="H1570" t="s">
        <v>81</v>
      </c>
      <c r="I1570" t="s">
        <v>76</v>
      </c>
      <c r="J1570" s="8" t="s">
        <v>46</v>
      </c>
      <c r="K1570" s="8">
        <v>161</v>
      </c>
      <c r="L1570" t="s">
        <v>47</v>
      </c>
      <c r="M1570" s="9">
        <v>30</v>
      </c>
      <c r="N1570" s="10">
        <v>615.38461538461536</v>
      </c>
      <c r="O1570">
        <v>1</v>
      </c>
      <c r="P1570">
        <v>0.93</v>
      </c>
      <c r="Q1570">
        <v>0</v>
      </c>
      <c r="R1570" t="s">
        <v>43</v>
      </c>
      <c r="S1570" s="16">
        <v>4491.9000000000005</v>
      </c>
      <c r="T1570" s="16">
        <v>615.38461538461536</v>
      </c>
      <c r="U1570" s="16">
        <v>200</v>
      </c>
      <c r="V1570" s="16">
        <v>50</v>
      </c>
      <c r="W1570" s="16">
        <v>0</v>
      </c>
      <c r="X1570" s="16">
        <v>3626.5153846153853</v>
      </c>
    </row>
    <row r="1571" spans="1:24" x14ac:dyDescent="0.25">
      <c r="A1571" s="4" t="s">
        <v>24</v>
      </c>
      <c r="B1571" s="5" t="s">
        <v>2038</v>
      </c>
      <c r="C1571" s="6" t="s">
        <v>92</v>
      </c>
      <c r="D1571" s="7">
        <v>295</v>
      </c>
      <c r="E1571" t="s">
        <v>817</v>
      </c>
      <c r="F1571" t="s">
        <v>37</v>
      </c>
      <c r="G1571" t="s">
        <v>234</v>
      </c>
      <c r="H1571" t="s">
        <v>60</v>
      </c>
      <c r="I1571" t="s">
        <v>40</v>
      </c>
      <c r="J1571" s="8" t="s">
        <v>32</v>
      </c>
      <c r="K1571" s="8">
        <v>167</v>
      </c>
      <c r="L1571" t="s">
        <v>95</v>
      </c>
      <c r="M1571" s="9">
        <v>72</v>
      </c>
      <c r="N1571" s="10">
        <v>78</v>
      </c>
      <c r="O1571">
        <v>0.8</v>
      </c>
      <c r="P1571">
        <v>1.19</v>
      </c>
      <c r="Q1571">
        <v>0</v>
      </c>
      <c r="R1571" t="s">
        <v>43</v>
      </c>
      <c r="S1571" s="16">
        <v>11446.848</v>
      </c>
      <c r="T1571" s="16">
        <v>0</v>
      </c>
      <c r="U1571" s="16">
        <v>500</v>
      </c>
      <c r="V1571" s="16">
        <v>50</v>
      </c>
      <c r="W1571" s="16">
        <v>13026</v>
      </c>
      <c r="X1571" s="16">
        <v>-2129.152</v>
      </c>
    </row>
    <row r="1572" spans="1:24" x14ac:dyDescent="0.25">
      <c r="A1572" s="4" t="s">
        <v>24</v>
      </c>
      <c r="B1572" s="5" t="s">
        <v>2039</v>
      </c>
      <c r="C1572" s="6" t="s">
        <v>35</v>
      </c>
      <c r="D1572" s="7">
        <v>97</v>
      </c>
      <c r="E1572" t="s">
        <v>865</v>
      </c>
      <c r="F1572" t="s">
        <v>37</v>
      </c>
      <c r="G1572" t="s">
        <v>145</v>
      </c>
      <c r="H1572" t="s">
        <v>51</v>
      </c>
      <c r="I1572" t="s">
        <v>40</v>
      </c>
      <c r="J1572" s="8" t="s">
        <v>32</v>
      </c>
      <c r="K1572" s="8">
        <v>168</v>
      </c>
      <c r="L1572" t="s">
        <v>41</v>
      </c>
      <c r="M1572" s="9">
        <v>48</v>
      </c>
      <c r="N1572" s="10">
        <v>5416.666666666667</v>
      </c>
      <c r="O1572">
        <v>0.8</v>
      </c>
      <c r="P1572">
        <v>1.1100000000000001</v>
      </c>
      <c r="Q1572">
        <v>0</v>
      </c>
      <c r="R1572" t="s">
        <v>43</v>
      </c>
      <c r="S1572" s="16">
        <v>7160.8320000000012</v>
      </c>
      <c r="T1572" s="16">
        <v>5416.666666666667</v>
      </c>
      <c r="U1572" s="16">
        <v>0</v>
      </c>
      <c r="V1572" s="16">
        <v>10</v>
      </c>
      <c r="W1572" s="16">
        <v>0</v>
      </c>
      <c r="X1572" s="16">
        <v>1734.1653333333343</v>
      </c>
    </row>
    <row r="1573" spans="1:24" x14ac:dyDescent="0.25">
      <c r="A1573" s="4" t="s">
        <v>24</v>
      </c>
      <c r="B1573" s="5" t="s">
        <v>2040</v>
      </c>
      <c r="C1573" s="6" t="s">
        <v>35</v>
      </c>
      <c r="D1573" s="7">
        <v>220</v>
      </c>
      <c r="E1573" t="s">
        <v>1127</v>
      </c>
      <c r="F1573" t="s">
        <v>28</v>
      </c>
      <c r="G1573" t="s">
        <v>198</v>
      </c>
      <c r="H1573" t="s">
        <v>39</v>
      </c>
      <c r="I1573" t="s">
        <v>31</v>
      </c>
      <c r="J1573" s="8" t="s">
        <v>46</v>
      </c>
      <c r="K1573" s="8">
        <v>0</v>
      </c>
      <c r="L1573" t="s">
        <v>53</v>
      </c>
      <c r="M1573" s="9">
        <v>24</v>
      </c>
      <c r="N1573" s="10">
        <v>384.61538461538464</v>
      </c>
      <c r="O1573">
        <v>1.2</v>
      </c>
      <c r="P1573">
        <v>0.87</v>
      </c>
      <c r="Q1573">
        <v>0</v>
      </c>
      <c r="R1573" t="s">
        <v>43</v>
      </c>
      <c r="S1573" s="16">
        <v>4008.96</v>
      </c>
      <c r="T1573" s="16">
        <v>0</v>
      </c>
      <c r="U1573" s="16">
        <v>750</v>
      </c>
      <c r="V1573" s="16">
        <v>0</v>
      </c>
      <c r="W1573" s="16">
        <v>0</v>
      </c>
      <c r="X1573" s="16">
        <v>3258.96</v>
      </c>
    </row>
    <row r="1574" spans="1:24" x14ac:dyDescent="0.25">
      <c r="A1574" s="4" t="s">
        <v>24</v>
      </c>
      <c r="B1574" s="5" t="s">
        <v>2041</v>
      </c>
      <c r="C1574" s="6" t="s">
        <v>26</v>
      </c>
      <c r="D1574" s="7">
        <v>20</v>
      </c>
      <c r="E1574" t="s">
        <v>284</v>
      </c>
      <c r="F1574" t="s">
        <v>37</v>
      </c>
      <c r="G1574" t="s">
        <v>285</v>
      </c>
      <c r="H1574" t="s">
        <v>30</v>
      </c>
      <c r="I1574" t="s">
        <v>40</v>
      </c>
      <c r="J1574" s="8" t="s">
        <v>46</v>
      </c>
      <c r="K1574" s="8">
        <v>0</v>
      </c>
      <c r="L1574" t="s">
        <v>90</v>
      </c>
      <c r="M1574" s="9">
        <v>35</v>
      </c>
      <c r="N1574" s="10">
        <v>923.07692307692309</v>
      </c>
      <c r="O1574">
        <v>0.8</v>
      </c>
      <c r="P1574">
        <v>1.08</v>
      </c>
      <c r="Q1574">
        <v>0</v>
      </c>
      <c r="R1574" t="s">
        <v>43</v>
      </c>
      <c r="S1574" s="16">
        <v>0</v>
      </c>
      <c r="T1574" s="16">
        <v>0</v>
      </c>
      <c r="U1574" s="16">
        <v>750</v>
      </c>
      <c r="V1574" s="16">
        <v>0</v>
      </c>
      <c r="W1574" s="16">
        <v>0</v>
      </c>
      <c r="X1574" s="16">
        <v>-750</v>
      </c>
    </row>
    <row r="1575" spans="1:24" x14ac:dyDescent="0.25">
      <c r="A1575" s="4" t="s">
        <v>24</v>
      </c>
      <c r="B1575" s="5" t="s">
        <v>2042</v>
      </c>
      <c r="C1575" s="6" t="s">
        <v>78</v>
      </c>
      <c r="D1575" s="7">
        <v>202</v>
      </c>
      <c r="E1575" t="s">
        <v>136</v>
      </c>
      <c r="F1575" t="s">
        <v>28</v>
      </c>
      <c r="G1575" t="s">
        <v>137</v>
      </c>
      <c r="H1575" t="s">
        <v>39</v>
      </c>
      <c r="I1575" t="s">
        <v>86</v>
      </c>
      <c r="J1575" s="8" t="s">
        <v>46</v>
      </c>
      <c r="K1575" s="8">
        <v>165</v>
      </c>
      <c r="L1575" t="s">
        <v>82</v>
      </c>
      <c r="M1575" s="9">
        <v>40</v>
      </c>
      <c r="N1575" s="10">
        <v>1230.7692307692307</v>
      </c>
      <c r="O1575">
        <v>0.9</v>
      </c>
      <c r="P1575">
        <v>1</v>
      </c>
      <c r="Q1575">
        <v>0</v>
      </c>
      <c r="R1575" t="s">
        <v>43</v>
      </c>
      <c r="S1575" s="16">
        <v>5760</v>
      </c>
      <c r="T1575" s="16">
        <v>1230.7692307692307</v>
      </c>
      <c r="U1575" s="16">
        <v>750</v>
      </c>
      <c r="V1575" s="16">
        <v>0</v>
      </c>
      <c r="W1575" s="16">
        <v>0</v>
      </c>
      <c r="X1575" s="16">
        <v>3779.2307692307695</v>
      </c>
    </row>
    <row r="1576" spans="1:24" x14ac:dyDescent="0.25">
      <c r="A1576" s="4" t="s">
        <v>24</v>
      </c>
      <c r="B1576" s="5" t="s">
        <v>2043</v>
      </c>
      <c r="C1576" s="6" t="s">
        <v>35</v>
      </c>
      <c r="D1576" s="7">
        <v>58</v>
      </c>
      <c r="E1576" t="s">
        <v>722</v>
      </c>
      <c r="F1576" t="s">
        <v>28</v>
      </c>
      <c r="G1576" t="s">
        <v>214</v>
      </c>
      <c r="H1576" t="s">
        <v>81</v>
      </c>
      <c r="I1576" t="s">
        <v>52</v>
      </c>
      <c r="J1576" s="8" t="s">
        <v>46</v>
      </c>
      <c r="K1576" s="8">
        <v>167</v>
      </c>
      <c r="L1576" t="s">
        <v>53</v>
      </c>
      <c r="M1576" s="9">
        <v>24</v>
      </c>
      <c r="N1576" s="10">
        <v>384.61538461538464</v>
      </c>
      <c r="O1576">
        <v>1.1000000000000001</v>
      </c>
      <c r="P1576">
        <v>1.17</v>
      </c>
      <c r="Q1576">
        <v>0</v>
      </c>
      <c r="R1576" t="s">
        <v>43</v>
      </c>
      <c r="S1576" s="16">
        <v>4942.08</v>
      </c>
      <c r="T1576" s="16">
        <v>384.61538461538464</v>
      </c>
      <c r="U1576" s="16">
        <v>500</v>
      </c>
      <c r="V1576" s="16">
        <v>500</v>
      </c>
      <c r="W1576" s="16">
        <v>0</v>
      </c>
      <c r="X1576" s="16">
        <v>3557.4646153846152</v>
      </c>
    </row>
    <row r="1577" spans="1:24" x14ac:dyDescent="0.25">
      <c r="A1577" s="4" t="s">
        <v>24</v>
      </c>
      <c r="B1577" s="5" t="s">
        <v>2044</v>
      </c>
      <c r="C1577" s="6" t="s">
        <v>35</v>
      </c>
      <c r="D1577" s="7">
        <v>172</v>
      </c>
      <c r="E1577" t="s">
        <v>1116</v>
      </c>
      <c r="F1577" t="s">
        <v>37</v>
      </c>
      <c r="G1577" t="s">
        <v>603</v>
      </c>
      <c r="H1577" t="s">
        <v>39</v>
      </c>
      <c r="I1577" t="s">
        <v>52</v>
      </c>
      <c r="J1577" s="8" t="s">
        <v>32</v>
      </c>
      <c r="K1577" s="8">
        <v>167</v>
      </c>
      <c r="L1577" t="s">
        <v>41</v>
      </c>
      <c r="M1577" s="9">
        <v>48</v>
      </c>
      <c r="N1577" s="10">
        <v>5416.666666666667</v>
      </c>
      <c r="O1577">
        <v>1.1000000000000001</v>
      </c>
      <c r="P1577">
        <v>1.08</v>
      </c>
      <c r="Q1577">
        <v>0</v>
      </c>
      <c r="R1577" t="s">
        <v>43</v>
      </c>
      <c r="S1577" s="16">
        <v>9523.0080000000016</v>
      </c>
      <c r="T1577" s="16">
        <v>5416.666666666667</v>
      </c>
      <c r="U1577" s="16">
        <v>0</v>
      </c>
      <c r="V1577" s="16">
        <v>10</v>
      </c>
      <c r="W1577" s="16">
        <v>0</v>
      </c>
      <c r="X1577" s="16">
        <v>4096.3413333333347</v>
      </c>
    </row>
    <row r="1578" spans="1:24" x14ac:dyDescent="0.25">
      <c r="A1578" s="4" t="s">
        <v>24</v>
      </c>
      <c r="B1578" s="5" t="s">
        <v>2045</v>
      </c>
      <c r="C1578" s="6" t="s">
        <v>92</v>
      </c>
      <c r="D1578" s="7">
        <v>104</v>
      </c>
      <c r="E1578" t="s">
        <v>772</v>
      </c>
      <c r="F1578" t="s">
        <v>37</v>
      </c>
      <c r="G1578" t="s">
        <v>98</v>
      </c>
      <c r="H1578" t="s">
        <v>81</v>
      </c>
      <c r="I1578" t="s">
        <v>52</v>
      </c>
      <c r="J1578" s="8" t="s">
        <v>46</v>
      </c>
      <c r="K1578" s="8">
        <v>102</v>
      </c>
      <c r="L1578" t="s">
        <v>99</v>
      </c>
      <c r="M1578" s="9">
        <v>48</v>
      </c>
      <c r="N1578" s="10">
        <v>46</v>
      </c>
      <c r="O1578">
        <v>1.1000000000000001</v>
      </c>
      <c r="P1578">
        <v>1.03</v>
      </c>
      <c r="Q1578">
        <v>0</v>
      </c>
      <c r="R1578" t="s">
        <v>43</v>
      </c>
      <c r="S1578" s="16">
        <v>5547.1680000000006</v>
      </c>
      <c r="T1578" s="16">
        <v>0</v>
      </c>
      <c r="U1578" s="16">
        <v>200</v>
      </c>
      <c r="V1578" s="16">
        <v>100</v>
      </c>
      <c r="W1578" s="16">
        <v>4692</v>
      </c>
      <c r="X1578" s="16">
        <v>555.16800000000057</v>
      </c>
    </row>
    <row r="1579" spans="1:24" x14ac:dyDescent="0.25">
      <c r="A1579" s="4" t="s">
        <v>24</v>
      </c>
      <c r="B1579" s="5" t="s">
        <v>2046</v>
      </c>
      <c r="C1579" s="6" t="s">
        <v>43</v>
      </c>
      <c r="D1579" s="7">
        <v>138</v>
      </c>
      <c r="E1579" t="s">
        <v>369</v>
      </c>
      <c r="F1579" t="s">
        <v>37</v>
      </c>
      <c r="G1579" t="s">
        <v>370</v>
      </c>
      <c r="H1579" t="s">
        <v>39</v>
      </c>
      <c r="I1579" t="s">
        <v>40</v>
      </c>
      <c r="J1579" s="8" t="s">
        <v>46</v>
      </c>
      <c r="K1579" s="8">
        <v>128</v>
      </c>
      <c r="L1579" t="s">
        <v>47</v>
      </c>
      <c r="M1579" s="9">
        <v>30</v>
      </c>
      <c r="N1579" s="10">
        <v>615.38461538461536</v>
      </c>
      <c r="O1579">
        <v>0.8</v>
      </c>
      <c r="P1579">
        <v>0.81</v>
      </c>
      <c r="Q1579">
        <v>0</v>
      </c>
      <c r="R1579" t="s">
        <v>43</v>
      </c>
      <c r="S1579" s="16">
        <v>2488.3200000000002</v>
      </c>
      <c r="T1579" s="16">
        <v>615.38461538461536</v>
      </c>
      <c r="U1579" s="16">
        <v>0</v>
      </c>
      <c r="V1579" s="16">
        <v>0</v>
      </c>
      <c r="W1579" s="16">
        <v>0</v>
      </c>
      <c r="X1579" s="16">
        <v>1872.9353846153849</v>
      </c>
    </row>
    <row r="1580" spans="1:24" x14ac:dyDescent="0.25">
      <c r="A1580" s="4" t="s">
        <v>24</v>
      </c>
      <c r="B1580" s="5" t="s">
        <v>2047</v>
      </c>
      <c r="C1580" s="6" t="s">
        <v>92</v>
      </c>
      <c r="D1580" s="7">
        <v>143</v>
      </c>
      <c r="E1580" t="s">
        <v>674</v>
      </c>
      <c r="F1580" t="s">
        <v>37</v>
      </c>
      <c r="G1580" t="s">
        <v>387</v>
      </c>
      <c r="H1580" t="s">
        <v>81</v>
      </c>
      <c r="I1580" t="s">
        <v>52</v>
      </c>
      <c r="J1580" s="8" t="s">
        <v>46</v>
      </c>
      <c r="K1580" s="8">
        <v>167</v>
      </c>
      <c r="L1580" t="s">
        <v>99</v>
      </c>
      <c r="M1580" s="9">
        <v>35</v>
      </c>
      <c r="N1580" s="10">
        <v>44</v>
      </c>
      <c r="O1580">
        <v>1.1000000000000001</v>
      </c>
      <c r="P1580">
        <v>0.96</v>
      </c>
      <c r="Q1580">
        <v>0</v>
      </c>
      <c r="R1580" t="s">
        <v>43</v>
      </c>
      <c r="S1580" s="16">
        <v>6172.3200000000006</v>
      </c>
      <c r="T1580" s="16">
        <v>0</v>
      </c>
      <c r="U1580" s="16">
        <v>1000</v>
      </c>
      <c r="V1580" s="16">
        <v>0</v>
      </c>
      <c r="W1580" s="16">
        <v>7348</v>
      </c>
      <c r="X1580" s="16">
        <v>-2175.6799999999994</v>
      </c>
    </row>
    <row r="1581" spans="1:24" x14ac:dyDescent="0.25">
      <c r="A1581" s="4" t="s">
        <v>24</v>
      </c>
      <c r="B1581" s="5" t="s">
        <v>2048</v>
      </c>
      <c r="C1581" s="6" t="s">
        <v>66</v>
      </c>
      <c r="D1581" s="7">
        <v>278</v>
      </c>
      <c r="E1581" t="s">
        <v>211</v>
      </c>
      <c r="F1581" t="s">
        <v>37</v>
      </c>
      <c r="G1581" t="s">
        <v>153</v>
      </c>
      <c r="H1581" t="s">
        <v>39</v>
      </c>
      <c r="I1581" t="s">
        <v>40</v>
      </c>
      <c r="J1581" s="8" t="s">
        <v>46</v>
      </c>
      <c r="K1581" s="8">
        <v>164</v>
      </c>
      <c r="L1581" t="s">
        <v>69</v>
      </c>
      <c r="M1581" s="9">
        <v>48</v>
      </c>
      <c r="N1581" s="10">
        <v>1538.4615384615386</v>
      </c>
      <c r="O1581">
        <v>0.8</v>
      </c>
      <c r="P1581">
        <v>1.1200000000000001</v>
      </c>
      <c r="Q1581">
        <v>0</v>
      </c>
      <c r="R1581" t="s">
        <v>43</v>
      </c>
      <c r="S1581" s="16">
        <v>7053.3120000000008</v>
      </c>
      <c r="T1581" s="16">
        <v>1538.4615384615386</v>
      </c>
      <c r="U1581" s="16">
        <v>500</v>
      </c>
      <c r="V1581" s="16">
        <v>0</v>
      </c>
      <c r="W1581" s="16">
        <v>0</v>
      </c>
      <c r="X1581" s="16">
        <v>5014.8504615384627</v>
      </c>
    </row>
    <row r="1582" spans="1:24" x14ac:dyDescent="0.25">
      <c r="A1582" s="4" t="s">
        <v>24</v>
      </c>
      <c r="B1582" s="5" t="s">
        <v>2049</v>
      </c>
      <c r="C1582" s="6" t="s">
        <v>35</v>
      </c>
      <c r="D1582" s="7">
        <v>42</v>
      </c>
      <c r="E1582" t="s">
        <v>517</v>
      </c>
      <c r="F1582" t="s">
        <v>28</v>
      </c>
      <c r="G1582" t="s">
        <v>362</v>
      </c>
      <c r="H1582" t="s">
        <v>30</v>
      </c>
      <c r="I1582" t="s">
        <v>40</v>
      </c>
      <c r="J1582" s="8" t="s">
        <v>46</v>
      </c>
      <c r="K1582" s="8">
        <v>160</v>
      </c>
      <c r="L1582" t="s">
        <v>53</v>
      </c>
      <c r="M1582" s="9">
        <v>24</v>
      </c>
      <c r="N1582" s="10">
        <v>384.61538461538464</v>
      </c>
      <c r="O1582">
        <v>0.8</v>
      </c>
      <c r="P1582">
        <v>0.94</v>
      </c>
      <c r="Q1582">
        <v>0</v>
      </c>
      <c r="R1582" t="s">
        <v>43</v>
      </c>
      <c r="S1582" s="16">
        <v>2887.68</v>
      </c>
      <c r="T1582" s="16">
        <v>384.61538461538464</v>
      </c>
      <c r="U1582" s="16">
        <v>500</v>
      </c>
      <c r="V1582" s="16">
        <v>0</v>
      </c>
      <c r="W1582" s="16">
        <v>0</v>
      </c>
      <c r="X1582" s="16">
        <v>2003.0646153846151</v>
      </c>
    </row>
    <row r="1583" spans="1:24" x14ac:dyDescent="0.25">
      <c r="A1583" s="4" t="s">
        <v>24</v>
      </c>
      <c r="B1583" s="5" t="s">
        <v>2050</v>
      </c>
      <c r="C1583" s="6" t="s">
        <v>26</v>
      </c>
      <c r="D1583" s="7">
        <v>183</v>
      </c>
      <c r="E1583" t="s">
        <v>790</v>
      </c>
      <c r="F1583" t="s">
        <v>37</v>
      </c>
      <c r="G1583" t="s">
        <v>472</v>
      </c>
      <c r="H1583" t="s">
        <v>30</v>
      </c>
      <c r="I1583" t="s">
        <v>76</v>
      </c>
      <c r="J1583" s="8" t="s">
        <v>46</v>
      </c>
      <c r="K1583" s="8">
        <v>163</v>
      </c>
      <c r="L1583" t="s">
        <v>90</v>
      </c>
      <c r="M1583" s="9">
        <v>35</v>
      </c>
      <c r="N1583" s="10">
        <v>923.07692307692309</v>
      </c>
      <c r="O1583">
        <v>1</v>
      </c>
      <c r="P1583">
        <v>0.95</v>
      </c>
      <c r="Q1583">
        <v>0</v>
      </c>
      <c r="R1583" t="s">
        <v>43</v>
      </c>
      <c r="S1583" s="16">
        <v>5419.75</v>
      </c>
      <c r="T1583" s="16">
        <v>923.07692307692309</v>
      </c>
      <c r="U1583" s="16">
        <v>750</v>
      </c>
      <c r="V1583" s="16">
        <v>0</v>
      </c>
      <c r="W1583" s="16">
        <v>0</v>
      </c>
      <c r="X1583" s="16">
        <v>3746.6730769230771</v>
      </c>
    </row>
    <row r="1584" spans="1:24" x14ac:dyDescent="0.25">
      <c r="A1584" s="4" t="s">
        <v>24</v>
      </c>
      <c r="B1584" s="5" t="s">
        <v>2051</v>
      </c>
      <c r="C1584" s="6" t="s">
        <v>26</v>
      </c>
      <c r="D1584" s="7">
        <v>288</v>
      </c>
      <c r="E1584" t="s">
        <v>1108</v>
      </c>
      <c r="F1584" t="s">
        <v>37</v>
      </c>
      <c r="G1584" t="s">
        <v>85</v>
      </c>
      <c r="H1584" t="s">
        <v>51</v>
      </c>
      <c r="I1584" t="s">
        <v>52</v>
      </c>
      <c r="J1584" s="8" t="s">
        <v>46</v>
      </c>
      <c r="K1584" s="8">
        <v>160</v>
      </c>
      <c r="L1584" t="s">
        <v>90</v>
      </c>
      <c r="M1584" s="9">
        <v>35</v>
      </c>
      <c r="N1584" s="10">
        <v>923.07692307692309</v>
      </c>
      <c r="O1584">
        <v>1.1000000000000001</v>
      </c>
      <c r="P1584">
        <v>0.95</v>
      </c>
      <c r="Q1584">
        <v>0</v>
      </c>
      <c r="R1584" t="s">
        <v>43</v>
      </c>
      <c r="S1584" s="16">
        <v>5852.0000000000009</v>
      </c>
      <c r="T1584" s="16">
        <v>923.07692307692309</v>
      </c>
      <c r="U1584" s="16">
        <v>1000</v>
      </c>
      <c r="V1584" s="16">
        <v>250</v>
      </c>
      <c r="W1584" s="16">
        <v>0</v>
      </c>
      <c r="X1584" s="16">
        <v>3678.923076923078</v>
      </c>
    </row>
    <row r="1585" spans="1:24" x14ac:dyDescent="0.25">
      <c r="A1585" s="4" t="s">
        <v>24</v>
      </c>
      <c r="B1585" s="5" t="s">
        <v>2052</v>
      </c>
      <c r="C1585" s="6" t="s">
        <v>78</v>
      </c>
      <c r="D1585" s="7">
        <v>293</v>
      </c>
      <c r="E1585" t="s">
        <v>960</v>
      </c>
      <c r="F1585" t="s">
        <v>28</v>
      </c>
      <c r="G1585" t="s">
        <v>234</v>
      </c>
      <c r="H1585" t="s">
        <v>60</v>
      </c>
      <c r="I1585" t="s">
        <v>52</v>
      </c>
      <c r="J1585" s="8" t="s">
        <v>46</v>
      </c>
      <c r="K1585" s="8">
        <v>164</v>
      </c>
      <c r="L1585" t="s">
        <v>82</v>
      </c>
      <c r="M1585" s="9">
        <v>40</v>
      </c>
      <c r="N1585" s="10">
        <v>1230.7692307692307</v>
      </c>
      <c r="O1585">
        <v>1.1000000000000001</v>
      </c>
      <c r="P1585">
        <v>1.19</v>
      </c>
      <c r="Q1585">
        <v>0</v>
      </c>
      <c r="R1585" t="s">
        <v>43</v>
      </c>
      <c r="S1585" s="16">
        <v>8377.6</v>
      </c>
      <c r="T1585" s="16">
        <v>1230.7692307692307</v>
      </c>
      <c r="U1585" s="16">
        <v>0</v>
      </c>
      <c r="V1585" s="16">
        <v>0</v>
      </c>
      <c r="W1585" s="16">
        <v>0</v>
      </c>
      <c r="X1585" s="16">
        <v>7146.8307692307699</v>
      </c>
    </row>
    <row r="1586" spans="1:24" x14ac:dyDescent="0.25">
      <c r="A1586" s="4" t="s">
        <v>24</v>
      </c>
      <c r="B1586" s="5" t="s">
        <v>2053</v>
      </c>
      <c r="C1586" s="6" t="s">
        <v>135</v>
      </c>
      <c r="D1586" s="7">
        <v>146</v>
      </c>
      <c r="E1586" t="s">
        <v>810</v>
      </c>
      <c r="F1586" t="s">
        <v>37</v>
      </c>
      <c r="G1586" t="s">
        <v>443</v>
      </c>
      <c r="H1586" t="s">
        <v>60</v>
      </c>
      <c r="I1586" t="s">
        <v>52</v>
      </c>
      <c r="J1586" s="8" t="s">
        <v>46</v>
      </c>
      <c r="K1586" s="8">
        <v>160</v>
      </c>
      <c r="L1586" t="s">
        <v>138</v>
      </c>
      <c r="M1586" s="9">
        <v>55</v>
      </c>
      <c r="N1586" s="10">
        <v>2307.6923076923076</v>
      </c>
      <c r="O1586">
        <v>1.1000000000000001</v>
      </c>
      <c r="P1586">
        <v>1.07</v>
      </c>
      <c r="Q1586">
        <v>0</v>
      </c>
      <c r="R1586" t="s">
        <v>43</v>
      </c>
      <c r="S1586" s="16">
        <v>10357.6</v>
      </c>
      <c r="T1586" s="16">
        <v>2307.6923076923076</v>
      </c>
      <c r="U1586" s="16">
        <v>0</v>
      </c>
      <c r="V1586" s="16">
        <v>50</v>
      </c>
      <c r="W1586" s="16">
        <v>0</v>
      </c>
      <c r="X1586" s="16">
        <v>7999.9076923076927</v>
      </c>
    </row>
    <row r="1587" spans="1:24" x14ac:dyDescent="0.25">
      <c r="A1587" s="4" t="s">
        <v>24</v>
      </c>
      <c r="B1587" s="5" t="s">
        <v>2054</v>
      </c>
      <c r="C1587" s="6" t="s">
        <v>135</v>
      </c>
      <c r="D1587" s="7">
        <v>134</v>
      </c>
      <c r="E1587" t="s">
        <v>616</v>
      </c>
      <c r="F1587" t="s">
        <v>37</v>
      </c>
      <c r="G1587" t="s">
        <v>617</v>
      </c>
      <c r="H1587" t="s">
        <v>60</v>
      </c>
      <c r="I1587" t="s">
        <v>40</v>
      </c>
      <c r="J1587" s="8" t="s">
        <v>46</v>
      </c>
      <c r="K1587" s="8">
        <v>163</v>
      </c>
      <c r="L1587" t="s">
        <v>138</v>
      </c>
      <c r="M1587" s="9">
        <v>55</v>
      </c>
      <c r="N1587" s="10">
        <v>2307.6923076923076</v>
      </c>
      <c r="O1587">
        <v>0.8</v>
      </c>
      <c r="P1587">
        <v>1.06</v>
      </c>
      <c r="Q1587">
        <v>0</v>
      </c>
      <c r="R1587" t="s">
        <v>43</v>
      </c>
      <c r="S1587" s="16">
        <v>7602.3200000000006</v>
      </c>
      <c r="T1587" s="16">
        <v>2307.6923076923076</v>
      </c>
      <c r="U1587" s="16">
        <v>0</v>
      </c>
      <c r="V1587" s="16">
        <v>10</v>
      </c>
      <c r="W1587" s="16">
        <v>0</v>
      </c>
      <c r="X1587" s="16">
        <v>5284.627692307693</v>
      </c>
    </row>
    <row r="1588" spans="1:24" x14ac:dyDescent="0.25">
      <c r="A1588" s="4" t="s">
        <v>24</v>
      </c>
      <c r="B1588" s="5" t="s">
        <v>2055</v>
      </c>
      <c r="C1588" s="6" t="s">
        <v>35</v>
      </c>
      <c r="D1588" s="7">
        <v>99</v>
      </c>
      <c r="E1588" t="s">
        <v>354</v>
      </c>
      <c r="F1588" t="s">
        <v>37</v>
      </c>
      <c r="G1588" t="s">
        <v>159</v>
      </c>
      <c r="H1588" t="s">
        <v>39</v>
      </c>
      <c r="I1588" t="s">
        <v>52</v>
      </c>
      <c r="J1588" s="8" t="s">
        <v>46</v>
      </c>
      <c r="K1588" s="8">
        <v>167</v>
      </c>
      <c r="L1588" t="s">
        <v>53</v>
      </c>
      <c r="M1588" s="9">
        <v>24</v>
      </c>
      <c r="N1588" s="10">
        <v>384.61538461538464</v>
      </c>
      <c r="O1588">
        <v>1.1000000000000001</v>
      </c>
      <c r="P1588">
        <v>1.01</v>
      </c>
      <c r="Q1588">
        <v>0</v>
      </c>
      <c r="R1588" t="s">
        <v>43</v>
      </c>
      <c r="S1588" s="16">
        <v>4452.8879999999999</v>
      </c>
      <c r="T1588" s="16">
        <v>384.61538461538464</v>
      </c>
      <c r="U1588" s="16">
        <v>0</v>
      </c>
      <c r="V1588" s="16">
        <v>250</v>
      </c>
      <c r="W1588" s="16">
        <v>0</v>
      </c>
      <c r="X1588" s="16">
        <v>3818.2726153846152</v>
      </c>
    </row>
    <row r="1589" spans="1:24" x14ac:dyDescent="0.25">
      <c r="A1589" s="4" t="s">
        <v>24</v>
      </c>
      <c r="B1589" s="5" t="s">
        <v>2056</v>
      </c>
      <c r="C1589" s="6" t="s">
        <v>26</v>
      </c>
      <c r="D1589" s="7">
        <v>301</v>
      </c>
      <c r="E1589" t="s">
        <v>548</v>
      </c>
      <c r="F1589" t="s">
        <v>37</v>
      </c>
      <c r="G1589" t="s">
        <v>301</v>
      </c>
      <c r="H1589" t="s">
        <v>64</v>
      </c>
      <c r="I1589" t="s">
        <v>40</v>
      </c>
      <c r="J1589" s="8" t="s">
        <v>46</v>
      </c>
      <c r="K1589" s="8">
        <v>167</v>
      </c>
      <c r="L1589" t="s">
        <v>90</v>
      </c>
      <c r="M1589" s="9">
        <v>35</v>
      </c>
      <c r="N1589" s="10">
        <v>923.07692307692309</v>
      </c>
      <c r="O1589">
        <v>0.8</v>
      </c>
      <c r="P1589">
        <v>1.17</v>
      </c>
      <c r="Q1589">
        <v>0</v>
      </c>
      <c r="R1589" t="s">
        <v>43</v>
      </c>
      <c r="S1589" s="16">
        <v>5470.92</v>
      </c>
      <c r="T1589" s="16">
        <v>923.07692307692309</v>
      </c>
      <c r="U1589" s="16">
        <v>1000</v>
      </c>
      <c r="V1589" s="16">
        <v>0</v>
      </c>
      <c r="W1589" s="16">
        <v>0</v>
      </c>
      <c r="X1589" s="16">
        <v>3547.8430769230772</v>
      </c>
    </row>
    <row r="1590" spans="1:24" x14ac:dyDescent="0.25">
      <c r="A1590" s="4" t="s">
        <v>24</v>
      </c>
      <c r="B1590" s="5" t="s">
        <v>2057</v>
      </c>
      <c r="C1590" s="6" t="s">
        <v>43</v>
      </c>
      <c r="D1590" s="7">
        <v>254</v>
      </c>
      <c r="E1590" t="s">
        <v>345</v>
      </c>
      <c r="F1590" t="s">
        <v>37</v>
      </c>
      <c r="G1590" t="s">
        <v>94</v>
      </c>
      <c r="H1590" t="s">
        <v>51</v>
      </c>
      <c r="I1590" t="s">
        <v>40</v>
      </c>
      <c r="J1590" s="8" t="s">
        <v>46</v>
      </c>
      <c r="K1590" s="8">
        <v>165</v>
      </c>
      <c r="L1590" t="s">
        <v>47</v>
      </c>
      <c r="M1590" s="9">
        <v>30</v>
      </c>
      <c r="N1590" s="10">
        <v>615.38461538461536</v>
      </c>
      <c r="O1590">
        <v>0.8</v>
      </c>
      <c r="P1590">
        <v>1.07</v>
      </c>
      <c r="Q1590">
        <v>0</v>
      </c>
      <c r="R1590" t="s">
        <v>43</v>
      </c>
      <c r="S1590" s="16">
        <v>4237.2</v>
      </c>
      <c r="T1590" s="16">
        <v>615.38461538461536</v>
      </c>
      <c r="U1590" s="16">
        <v>200</v>
      </c>
      <c r="V1590" s="16">
        <v>50</v>
      </c>
      <c r="W1590" s="16">
        <v>0</v>
      </c>
      <c r="X1590" s="16">
        <v>3371.8153846153846</v>
      </c>
    </row>
    <row r="1591" spans="1:24" x14ac:dyDescent="0.25">
      <c r="A1591" s="4" t="s">
        <v>24</v>
      </c>
      <c r="B1591" s="5" t="s">
        <v>2058</v>
      </c>
      <c r="C1591" s="6" t="s">
        <v>35</v>
      </c>
      <c r="D1591" s="7">
        <v>121</v>
      </c>
      <c r="E1591" t="s">
        <v>952</v>
      </c>
      <c r="F1591" t="s">
        <v>28</v>
      </c>
      <c r="G1591" t="s">
        <v>255</v>
      </c>
      <c r="H1591" t="s">
        <v>60</v>
      </c>
      <c r="I1591" t="s">
        <v>40</v>
      </c>
      <c r="J1591" s="8" t="s">
        <v>46</v>
      </c>
      <c r="K1591" s="8">
        <v>0</v>
      </c>
      <c r="L1591" t="s">
        <v>53</v>
      </c>
      <c r="M1591" s="9">
        <v>24</v>
      </c>
      <c r="N1591" s="10">
        <v>384.61538461538464</v>
      </c>
      <c r="O1591">
        <v>0.8</v>
      </c>
      <c r="P1591">
        <v>0.84</v>
      </c>
      <c r="Q1591">
        <v>0</v>
      </c>
      <c r="R1591" t="s">
        <v>43</v>
      </c>
      <c r="S1591" s="16">
        <v>2580.48</v>
      </c>
      <c r="T1591" s="16">
        <v>0</v>
      </c>
      <c r="U1591" s="16">
        <v>0</v>
      </c>
      <c r="V1591" s="16">
        <v>250</v>
      </c>
      <c r="W1591" s="16">
        <v>0</v>
      </c>
      <c r="X1591" s="16">
        <v>2330.48</v>
      </c>
    </row>
    <row r="1592" spans="1:24" x14ac:dyDescent="0.25">
      <c r="A1592" s="4" t="s">
        <v>24</v>
      </c>
      <c r="B1592" s="5" t="s">
        <v>2059</v>
      </c>
      <c r="C1592" s="6" t="s">
        <v>135</v>
      </c>
      <c r="D1592" s="7">
        <v>131</v>
      </c>
      <c r="E1592" t="s">
        <v>846</v>
      </c>
      <c r="F1592" t="s">
        <v>37</v>
      </c>
      <c r="G1592" t="s">
        <v>75</v>
      </c>
      <c r="H1592" t="s">
        <v>60</v>
      </c>
      <c r="I1592" t="s">
        <v>40</v>
      </c>
      <c r="J1592" s="8" t="s">
        <v>46</v>
      </c>
      <c r="K1592" s="8">
        <v>161</v>
      </c>
      <c r="L1592" t="s">
        <v>138</v>
      </c>
      <c r="M1592" s="9">
        <v>55</v>
      </c>
      <c r="N1592" s="10">
        <v>2307.6923076923076</v>
      </c>
      <c r="O1592">
        <v>0.8</v>
      </c>
      <c r="P1592">
        <v>1.1499999999999999</v>
      </c>
      <c r="Q1592">
        <v>0</v>
      </c>
      <c r="R1592" t="s">
        <v>43</v>
      </c>
      <c r="S1592" s="16">
        <v>8146.5999999999995</v>
      </c>
      <c r="T1592" s="16">
        <v>2307.6923076923076</v>
      </c>
      <c r="U1592" s="16">
        <v>750</v>
      </c>
      <c r="V1592" s="16">
        <v>10</v>
      </c>
      <c r="W1592" s="16">
        <v>0</v>
      </c>
      <c r="X1592" s="16">
        <v>5078.9076923076918</v>
      </c>
    </row>
    <row r="1593" spans="1:24" x14ac:dyDescent="0.25">
      <c r="A1593" s="4" t="s">
        <v>24</v>
      </c>
      <c r="B1593" s="5" t="s">
        <v>2060</v>
      </c>
      <c r="C1593" s="6" t="s">
        <v>43</v>
      </c>
      <c r="D1593" s="7">
        <v>14</v>
      </c>
      <c r="E1593" t="s">
        <v>67</v>
      </c>
      <c r="F1593" t="s">
        <v>37</v>
      </c>
      <c r="G1593" t="s">
        <v>68</v>
      </c>
      <c r="H1593" t="s">
        <v>30</v>
      </c>
      <c r="I1593" t="s">
        <v>52</v>
      </c>
      <c r="J1593" s="8" t="s">
        <v>32</v>
      </c>
      <c r="K1593" s="8">
        <v>101</v>
      </c>
      <c r="L1593" t="s">
        <v>117</v>
      </c>
      <c r="M1593" s="9">
        <v>54</v>
      </c>
      <c r="N1593" s="10">
        <v>5666.666666666667</v>
      </c>
      <c r="O1593">
        <v>1.1000000000000001</v>
      </c>
      <c r="P1593">
        <v>1.1399999999999999</v>
      </c>
      <c r="Q1593">
        <v>0</v>
      </c>
      <c r="R1593" t="s">
        <v>43</v>
      </c>
      <c r="S1593" s="16">
        <v>6839.3159999999998</v>
      </c>
      <c r="T1593" s="16">
        <v>5666.666666666667</v>
      </c>
      <c r="U1593" s="16">
        <v>500</v>
      </c>
      <c r="V1593" s="16">
        <v>50</v>
      </c>
      <c r="W1593" s="16">
        <v>0</v>
      </c>
      <c r="X1593" s="16">
        <v>622.64933333333283</v>
      </c>
    </row>
    <row r="1594" spans="1:24" x14ac:dyDescent="0.25">
      <c r="A1594" s="4" t="s">
        <v>24</v>
      </c>
      <c r="B1594" s="5" t="s">
        <v>2061</v>
      </c>
      <c r="C1594" s="6" t="s">
        <v>78</v>
      </c>
      <c r="D1594" s="7">
        <v>69</v>
      </c>
      <c r="E1594" t="s">
        <v>200</v>
      </c>
      <c r="F1594" t="s">
        <v>28</v>
      </c>
      <c r="G1594" t="s">
        <v>201</v>
      </c>
      <c r="H1594" t="s">
        <v>39</v>
      </c>
      <c r="I1594" t="s">
        <v>52</v>
      </c>
      <c r="J1594" s="8" t="s">
        <v>46</v>
      </c>
      <c r="K1594" s="8">
        <v>164</v>
      </c>
      <c r="L1594" t="s">
        <v>82</v>
      </c>
      <c r="M1594" s="9">
        <v>40</v>
      </c>
      <c r="N1594" s="10">
        <v>1230.7692307692307</v>
      </c>
      <c r="O1594">
        <v>1.1000000000000001</v>
      </c>
      <c r="P1594">
        <v>1.1299999999999999</v>
      </c>
      <c r="Q1594">
        <v>0</v>
      </c>
      <c r="R1594" t="s">
        <v>43</v>
      </c>
      <c r="S1594" s="16">
        <v>7955.2000000000007</v>
      </c>
      <c r="T1594" s="16">
        <v>1230.7692307692307</v>
      </c>
      <c r="U1594" s="16">
        <v>200</v>
      </c>
      <c r="V1594" s="16">
        <v>250</v>
      </c>
      <c r="W1594" s="16">
        <v>0</v>
      </c>
      <c r="X1594" s="16">
        <v>6274.4307692307702</v>
      </c>
    </row>
    <row r="1595" spans="1:24" x14ac:dyDescent="0.25">
      <c r="A1595" s="4" t="s">
        <v>24</v>
      </c>
      <c r="B1595" s="5" t="s">
        <v>2062</v>
      </c>
      <c r="C1595" s="6" t="s">
        <v>35</v>
      </c>
      <c r="D1595" s="7">
        <v>73</v>
      </c>
      <c r="E1595" t="s">
        <v>207</v>
      </c>
      <c r="F1595" t="s">
        <v>28</v>
      </c>
      <c r="G1595" t="s">
        <v>208</v>
      </c>
      <c r="H1595" t="s">
        <v>39</v>
      </c>
      <c r="I1595" t="s">
        <v>31</v>
      </c>
      <c r="J1595" s="8" t="s">
        <v>32</v>
      </c>
      <c r="K1595" s="8">
        <v>164</v>
      </c>
      <c r="L1595" t="s">
        <v>41</v>
      </c>
      <c r="M1595" s="9">
        <v>48</v>
      </c>
      <c r="N1595" s="10">
        <v>5416.666666666667</v>
      </c>
      <c r="O1595">
        <v>1.2</v>
      </c>
      <c r="P1595">
        <v>0.99</v>
      </c>
      <c r="Q1595">
        <v>0</v>
      </c>
      <c r="R1595" t="s">
        <v>43</v>
      </c>
      <c r="S1595" s="16">
        <v>9123.84</v>
      </c>
      <c r="T1595" s="16">
        <v>5416.666666666667</v>
      </c>
      <c r="U1595" s="16">
        <v>0</v>
      </c>
      <c r="V1595" s="16">
        <v>250</v>
      </c>
      <c r="W1595" s="16">
        <v>0</v>
      </c>
      <c r="X1595" s="16">
        <v>3457.1733333333332</v>
      </c>
    </row>
    <row r="1596" spans="1:24" x14ac:dyDescent="0.25">
      <c r="A1596" s="4" t="s">
        <v>24</v>
      </c>
      <c r="B1596" s="5" t="s">
        <v>2063</v>
      </c>
      <c r="C1596" s="6" t="s">
        <v>92</v>
      </c>
      <c r="D1596" s="7">
        <v>207</v>
      </c>
      <c r="E1596" t="s">
        <v>780</v>
      </c>
      <c r="F1596" t="s">
        <v>37</v>
      </c>
      <c r="G1596" t="s">
        <v>781</v>
      </c>
      <c r="H1596" t="s">
        <v>51</v>
      </c>
      <c r="I1596" t="s">
        <v>40</v>
      </c>
      <c r="J1596" s="8" t="s">
        <v>32</v>
      </c>
      <c r="K1596" s="8">
        <v>166</v>
      </c>
      <c r="L1596" t="s">
        <v>95</v>
      </c>
      <c r="M1596" s="9">
        <v>72</v>
      </c>
      <c r="N1596" s="10">
        <v>74</v>
      </c>
      <c r="O1596">
        <v>0.8</v>
      </c>
      <c r="P1596">
        <v>0.98</v>
      </c>
      <c r="Q1596">
        <v>0</v>
      </c>
      <c r="R1596" t="s">
        <v>43</v>
      </c>
      <c r="S1596" s="16">
        <v>9370.3680000000004</v>
      </c>
      <c r="T1596" s="16">
        <v>0</v>
      </c>
      <c r="U1596" s="16">
        <v>0</v>
      </c>
      <c r="V1596" s="16">
        <v>0</v>
      </c>
      <c r="W1596" s="16">
        <v>12284</v>
      </c>
      <c r="X1596" s="16">
        <v>-2913.6319999999996</v>
      </c>
    </row>
    <row r="1597" spans="1:24" x14ac:dyDescent="0.25">
      <c r="A1597" s="4" t="s">
        <v>24</v>
      </c>
      <c r="B1597" s="5" t="s">
        <v>2064</v>
      </c>
      <c r="C1597" s="6" t="s">
        <v>35</v>
      </c>
      <c r="D1597" s="7">
        <v>148</v>
      </c>
      <c r="E1597" t="s">
        <v>630</v>
      </c>
      <c r="F1597" t="s">
        <v>37</v>
      </c>
      <c r="G1597" t="s">
        <v>443</v>
      </c>
      <c r="H1597" t="s">
        <v>60</v>
      </c>
      <c r="I1597" t="s">
        <v>40</v>
      </c>
      <c r="J1597" s="8" t="s">
        <v>46</v>
      </c>
      <c r="K1597" s="8">
        <v>168</v>
      </c>
      <c r="L1597" t="s">
        <v>53</v>
      </c>
      <c r="M1597" s="9">
        <v>24</v>
      </c>
      <c r="N1597" s="10">
        <v>384.61538461538464</v>
      </c>
      <c r="O1597">
        <v>0.8</v>
      </c>
      <c r="P1597">
        <v>1.07</v>
      </c>
      <c r="Q1597">
        <v>0</v>
      </c>
      <c r="R1597" t="s">
        <v>43</v>
      </c>
      <c r="S1597" s="16">
        <v>3451.3920000000007</v>
      </c>
      <c r="T1597" s="16">
        <v>384.61538461538464</v>
      </c>
      <c r="U1597" s="16">
        <v>750</v>
      </c>
      <c r="V1597" s="16">
        <v>50</v>
      </c>
      <c r="W1597" s="16">
        <v>0</v>
      </c>
      <c r="X1597" s="16">
        <v>2266.776615384616</v>
      </c>
    </row>
    <row r="1598" spans="1:24" x14ac:dyDescent="0.25">
      <c r="A1598" s="4" t="s">
        <v>24</v>
      </c>
      <c r="B1598" s="5" t="s">
        <v>2065</v>
      </c>
      <c r="C1598" s="6" t="s">
        <v>78</v>
      </c>
      <c r="D1598" s="7">
        <v>171</v>
      </c>
      <c r="E1598" t="s">
        <v>55</v>
      </c>
      <c r="F1598" t="s">
        <v>28</v>
      </c>
      <c r="G1598" t="s">
        <v>56</v>
      </c>
      <c r="H1598" t="s">
        <v>51</v>
      </c>
      <c r="I1598" t="s">
        <v>40</v>
      </c>
      <c r="J1598" s="8" t="s">
        <v>46</v>
      </c>
      <c r="K1598" s="8">
        <v>163</v>
      </c>
      <c r="L1598" t="s">
        <v>82</v>
      </c>
      <c r="M1598" s="9">
        <v>40</v>
      </c>
      <c r="N1598" s="10">
        <v>1230.7692307692307</v>
      </c>
      <c r="O1598">
        <v>0.8</v>
      </c>
      <c r="P1598">
        <v>1.05</v>
      </c>
      <c r="Q1598">
        <v>0</v>
      </c>
      <c r="R1598" t="s">
        <v>43</v>
      </c>
      <c r="S1598" s="16">
        <v>5376</v>
      </c>
      <c r="T1598" s="16">
        <v>1230.7692307692307</v>
      </c>
      <c r="U1598" s="16">
        <v>0</v>
      </c>
      <c r="V1598" s="16">
        <v>0</v>
      </c>
      <c r="W1598" s="16">
        <v>0</v>
      </c>
      <c r="X1598" s="16">
        <v>4145.2307692307695</v>
      </c>
    </row>
    <row r="1599" spans="1:24" x14ac:dyDescent="0.25">
      <c r="A1599" s="4" t="s">
        <v>24</v>
      </c>
      <c r="B1599" s="5" t="s">
        <v>2066</v>
      </c>
      <c r="C1599" s="6" t="s">
        <v>92</v>
      </c>
      <c r="D1599" s="7">
        <v>202</v>
      </c>
      <c r="E1599" t="s">
        <v>136</v>
      </c>
      <c r="F1599" t="s">
        <v>28</v>
      </c>
      <c r="G1599" t="s">
        <v>137</v>
      </c>
      <c r="H1599" t="s">
        <v>39</v>
      </c>
      <c r="I1599" t="s">
        <v>86</v>
      </c>
      <c r="J1599" s="8" t="s">
        <v>46</v>
      </c>
      <c r="K1599" s="8">
        <v>162</v>
      </c>
      <c r="L1599" t="s">
        <v>99</v>
      </c>
      <c r="M1599" s="9">
        <v>48</v>
      </c>
      <c r="N1599" s="10">
        <v>42</v>
      </c>
      <c r="O1599">
        <v>0.9</v>
      </c>
      <c r="P1599">
        <v>1</v>
      </c>
      <c r="Q1599">
        <v>0</v>
      </c>
      <c r="R1599" t="s">
        <v>43</v>
      </c>
      <c r="S1599" s="16">
        <v>6912</v>
      </c>
      <c r="T1599" s="16">
        <v>0</v>
      </c>
      <c r="U1599" s="16">
        <v>500</v>
      </c>
      <c r="V1599" s="16">
        <v>100</v>
      </c>
      <c r="W1599" s="16">
        <v>6804</v>
      </c>
      <c r="X1599" s="16">
        <v>-492</v>
      </c>
    </row>
    <row r="1600" spans="1:24" x14ac:dyDescent="0.25">
      <c r="A1600" s="4" t="s">
        <v>24</v>
      </c>
      <c r="B1600" s="5" t="s">
        <v>2067</v>
      </c>
      <c r="C1600" s="6" t="s">
        <v>92</v>
      </c>
      <c r="D1600" s="7">
        <v>79</v>
      </c>
      <c r="E1600" t="s">
        <v>277</v>
      </c>
      <c r="F1600" t="s">
        <v>28</v>
      </c>
      <c r="G1600" t="s">
        <v>278</v>
      </c>
      <c r="H1600" t="s">
        <v>60</v>
      </c>
      <c r="I1600" t="s">
        <v>76</v>
      </c>
      <c r="J1600" s="8" t="s">
        <v>32</v>
      </c>
      <c r="K1600" s="8">
        <v>0</v>
      </c>
      <c r="L1600" t="s">
        <v>95</v>
      </c>
      <c r="M1600" s="9">
        <v>60</v>
      </c>
      <c r="N1600" s="10">
        <v>73</v>
      </c>
      <c r="O1600">
        <v>1</v>
      </c>
      <c r="P1600">
        <v>1</v>
      </c>
      <c r="Q1600">
        <v>0</v>
      </c>
      <c r="R1600" t="s">
        <v>43</v>
      </c>
      <c r="S1600" s="16">
        <v>9600</v>
      </c>
      <c r="T1600" s="16">
        <v>0</v>
      </c>
      <c r="U1600" s="16">
        <v>500</v>
      </c>
      <c r="V1600" s="16">
        <v>0</v>
      </c>
      <c r="W1600" s="16">
        <v>0</v>
      </c>
      <c r="X1600" s="16">
        <v>9100</v>
      </c>
    </row>
    <row r="1601" spans="1:24" x14ac:dyDescent="0.25">
      <c r="A1601" s="4" t="s">
        <v>24</v>
      </c>
      <c r="B1601" s="5" t="s">
        <v>2068</v>
      </c>
      <c r="C1601" s="6" t="s">
        <v>35</v>
      </c>
      <c r="D1601" s="7">
        <v>11</v>
      </c>
      <c r="E1601" t="s">
        <v>944</v>
      </c>
      <c r="F1601" t="s">
        <v>37</v>
      </c>
      <c r="G1601" t="s">
        <v>237</v>
      </c>
      <c r="H1601" t="s">
        <v>30</v>
      </c>
      <c r="I1601" t="s">
        <v>52</v>
      </c>
      <c r="J1601" s="8" t="s">
        <v>32</v>
      </c>
      <c r="K1601" s="8">
        <v>162</v>
      </c>
      <c r="L1601" t="s">
        <v>41</v>
      </c>
      <c r="M1601" s="9">
        <v>48</v>
      </c>
      <c r="N1601" s="10">
        <v>5416.666666666667</v>
      </c>
      <c r="O1601">
        <v>1.1000000000000001</v>
      </c>
      <c r="P1601">
        <v>1.1399999999999999</v>
      </c>
      <c r="Q1601">
        <v>1</v>
      </c>
      <c r="R1601" t="s">
        <v>43</v>
      </c>
      <c r="S1601" s="16">
        <v>0</v>
      </c>
      <c r="T1601" s="16">
        <v>5416.666666666667</v>
      </c>
      <c r="U1601" s="16">
        <v>0</v>
      </c>
      <c r="V1601" s="16">
        <v>0</v>
      </c>
      <c r="W1601" s="16">
        <v>0</v>
      </c>
      <c r="X1601" s="16">
        <v>-5416.666666666667</v>
      </c>
    </row>
    <row r="1602" spans="1:24" x14ac:dyDescent="0.25">
      <c r="A1602" s="4" t="s">
        <v>24</v>
      </c>
      <c r="B1602" s="5" t="s">
        <v>2069</v>
      </c>
      <c r="C1602" s="6" t="s">
        <v>92</v>
      </c>
      <c r="D1602" s="7">
        <v>129</v>
      </c>
      <c r="E1602" t="s">
        <v>252</v>
      </c>
      <c r="F1602" t="s">
        <v>28</v>
      </c>
      <c r="G1602" t="s">
        <v>130</v>
      </c>
      <c r="H1602" t="s">
        <v>51</v>
      </c>
      <c r="I1602" t="s">
        <v>40</v>
      </c>
      <c r="J1602" s="8" t="s">
        <v>46</v>
      </c>
      <c r="K1602" s="8">
        <v>167</v>
      </c>
      <c r="L1602" t="s">
        <v>99</v>
      </c>
      <c r="M1602" s="9">
        <v>35</v>
      </c>
      <c r="N1602" s="10">
        <v>48</v>
      </c>
      <c r="O1602">
        <v>0.8</v>
      </c>
      <c r="P1602">
        <v>0.95</v>
      </c>
      <c r="Q1602">
        <v>0</v>
      </c>
      <c r="R1602" t="s">
        <v>43</v>
      </c>
      <c r="S1602" s="16">
        <v>4256</v>
      </c>
      <c r="T1602" s="16">
        <v>0</v>
      </c>
      <c r="U1602" s="16">
        <v>0</v>
      </c>
      <c r="V1602" s="16">
        <v>500</v>
      </c>
      <c r="W1602" s="16">
        <v>8016</v>
      </c>
      <c r="X1602" s="16">
        <v>-4260</v>
      </c>
    </row>
    <row r="1603" spans="1:24" x14ac:dyDescent="0.25">
      <c r="A1603" s="4" t="s">
        <v>24</v>
      </c>
      <c r="B1603" s="5" t="s">
        <v>2070</v>
      </c>
      <c r="C1603" s="6" t="s">
        <v>92</v>
      </c>
      <c r="D1603" s="7">
        <v>155</v>
      </c>
      <c r="E1603" t="s">
        <v>271</v>
      </c>
      <c r="F1603" t="s">
        <v>37</v>
      </c>
      <c r="G1603" t="s">
        <v>272</v>
      </c>
      <c r="H1603" t="s">
        <v>64</v>
      </c>
      <c r="I1603" t="s">
        <v>76</v>
      </c>
      <c r="J1603" s="8" t="s">
        <v>32</v>
      </c>
      <c r="K1603" s="8">
        <v>164</v>
      </c>
      <c r="L1603" t="s">
        <v>95</v>
      </c>
      <c r="M1603" s="9">
        <v>72</v>
      </c>
      <c r="N1603" s="10">
        <v>73</v>
      </c>
      <c r="O1603">
        <v>1</v>
      </c>
      <c r="P1603">
        <v>0.82</v>
      </c>
      <c r="Q1603">
        <v>0</v>
      </c>
      <c r="R1603" t="s">
        <v>43</v>
      </c>
      <c r="S1603" s="16">
        <v>9682.56</v>
      </c>
      <c r="T1603" s="16">
        <v>0</v>
      </c>
      <c r="U1603" s="16">
        <v>1000</v>
      </c>
      <c r="V1603" s="16">
        <v>0</v>
      </c>
      <c r="W1603" s="16">
        <v>11972</v>
      </c>
      <c r="X1603" s="16">
        <v>-3289.4400000000005</v>
      </c>
    </row>
    <row r="1604" spans="1:24" x14ac:dyDescent="0.25">
      <c r="A1604" s="4" t="s">
        <v>24</v>
      </c>
      <c r="B1604" s="5" t="s">
        <v>2071</v>
      </c>
      <c r="C1604" s="6" t="s">
        <v>35</v>
      </c>
      <c r="D1604" s="7">
        <v>74</v>
      </c>
      <c r="E1604" t="s">
        <v>1020</v>
      </c>
      <c r="F1604" t="s">
        <v>28</v>
      </c>
      <c r="G1604" t="s">
        <v>208</v>
      </c>
      <c r="H1604" t="s">
        <v>39</v>
      </c>
      <c r="I1604" t="s">
        <v>52</v>
      </c>
      <c r="J1604" s="8" t="s">
        <v>32</v>
      </c>
      <c r="K1604" s="8">
        <v>0</v>
      </c>
      <c r="L1604" t="s">
        <v>41</v>
      </c>
      <c r="M1604" s="9">
        <v>48</v>
      </c>
      <c r="N1604" s="10">
        <v>5416.666666666667</v>
      </c>
      <c r="O1604">
        <v>1.1000000000000001</v>
      </c>
      <c r="P1604">
        <v>0.99</v>
      </c>
      <c r="Q1604">
        <v>0</v>
      </c>
      <c r="R1604" t="s">
        <v>43</v>
      </c>
      <c r="S1604" s="16">
        <v>8363.52</v>
      </c>
      <c r="T1604" s="16">
        <v>0</v>
      </c>
      <c r="U1604" s="16">
        <v>0</v>
      </c>
      <c r="V1604" s="16">
        <v>500</v>
      </c>
      <c r="W1604" s="16">
        <v>0</v>
      </c>
      <c r="X1604" s="16">
        <v>7863.52</v>
      </c>
    </row>
    <row r="1605" spans="1:24" x14ac:dyDescent="0.25">
      <c r="A1605" s="4" t="s">
        <v>24</v>
      </c>
      <c r="B1605" s="5" t="s">
        <v>2072</v>
      </c>
      <c r="C1605" s="6" t="s">
        <v>43</v>
      </c>
      <c r="D1605" s="7">
        <v>2</v>
      </c>
      <c r="E1605" t="s">
        <v>571</v>
      </c>
      <c r="F1605" t="s">
        <v>28</v>
      </c>
      <c r="G1605" t="s">
        <v>309</v>
      </c>
      <c r="H1605" t="s">
        <v>60</v>
      </c>
      <c r="I1605" t="s">
        <v>31</v>
      </c>
      <c r="J1605" s="8" t="s">
        <v>46</v>
      </c>
      <c r="K1605" s="8">
        <v>164</v>
      </c>
      <c r="L1605" t="s">
        <v>47</v>
      </c>
      <c r="M1605" s="9">
        <v>30</v>
      </c>
      <c r="N1605" s="10">
        <v>615.38461538461536</v>
      </c>
      <c r="O1605">
        <v>1.2</v>
      </c>
      <c r="P1605">
        <v>0.97</v>
      </c>
      <c r="Q1605">
        <v>0</v>
      </c>
      <c r="R1605" t="s">
        <v>43</v>
      </c>
      <c r="S1605" s="16">
        <v>5587.2</v>
      </c>
      <c r="T1605" s="16">
        <v>615.38461538461536</v>
      </c>
      <c r="U1605" s="16">
        <v>500</v>
      </c>
      <c r="V1605" s="16">
        <v>0</v>
      </c>
      <c r="W1605" s="16">
        <v>0</v>
      </c>
      <c r="X1605" s="16">
        <v>4471.8153846153846</v>
      </c>
    </row>
    <row r="1606" spans="1:24" x14ac:dyDescent="0.25">
      <c r="A1606" s="4" t="s">
        <v>24</v>
      </c>
      <c r="B1606" s="5" t="s">
        <v>2073</v>
      </c>
      <c r="C1606" s="6" t="s">
        <v>92</v>
      </c>
      <c r="D1606" s="7">
        <v>196</v>
      </c>
      <c r="E1606" t="s">
        <v>523</v>
      </c>
      <c r="F1606" t="s">
        <v>37</v>
      </c>
      <c r="G1606" t="s">
        <v>89</v>
      </c>
      <c r="H1606" t="s">
        <v>39</v>
      </c>
      <c r="I1606" t="s">
        <v>86</v>
      </c>
      <c r="J1606" s="8" t="s">
        <v>46</v>
      </c>
      <c r="K1606" s="8">
        <v>160</v>
      </c>
      <c r="L1606" t="s">
        <v>99</v>
      </c>
      <c r="M1606" s="9">
        <v>40</v>
      </c>
      <c r="N1606" s="10">
        <v>46</v>
      </c>
      <c r="O1606">
        <v>0.9</v>
      </c>
      <c r="P1606">
        <v>0.99</v>
      </c>
      <c r="Q1606">
        <v>0</v>
      </c>
      <c r="R1606" t="s">
        <v>43</v>
      </c>
      <c r="S1606" s="16">
        <v>5702.4</v>
      </c>
      <c r="T1606" s="16">
        <v>0</v>
      </c>
      <c r="U1606" s="16">
        <v>500</v>
      </c>
      <c r="V1606" s="16">
        <v>10</v>
      </c>
      <c r="W1606" s="16">
        <v>7360</v>
      </c>
      <c r="X1606" s="16">
        <v>-2167.6000000000004</v>
      </c>
    </row>
    <row r="1607" spans="1:24" x14ac:dyDescent="0.25">
      <c r="A1607" s="4" t="s">
        <v>24</v>
      </c>
      <c r="B1607" s="5" t="s">
        <v>2074</v>
      </c>
      <c r="C1607" s="6" t="s">
        <v>35</v>
      </c>
      <c r="D1607" s="7">
        <v>208</v>
      </c>
      <c r="E1607" t="s">
        <v>638</v>
      </c>
      <c r="F1607" t="s">
        <v>28</v>
      </c>
      <c r="G1607" t="s">
        <v>275</v>
      </c>
      <c r="H1607" t="s">
        <v>81</v>
      </c>
      <c r="I1607" t="s">
        <v>31</v>
      </c>
      <c r="J1607" s="8" t="s">
        <v>46</v>
      </c>
      <c r="K1607" s="8">
        <v>161</v>
      </c>
      <c r="L1607" t="s">
        <v>53</v>
      </c>
      <c r="M1607" s="9">
        <v>24</v>
      </c>
      <c r="N1607" s="10">
        <v>384.61538461538464</v>
      </c>
      <c r="O1607">
        <v>1.2</v>
      </c>
      <c r="P1607">
        <v>0.93</v>
      </c>
      <c r="Q1607">
        <v>0</v>
      </c>
      <c r="R1607" t="s">
        <v>43</v>
      </c>
      <c r="S1607" s="16">
        <v>4285.4400000000005</v>
      </c>
      <c r="T1607" s="16">
        <v>384.61538461538464</v>
      </c>
      <c r="U1607" s="16">
        <v>0</v>
      </c>
      <c r="V1607" s="16">
        <v>250</v>
      </c>
      <c r="W1607" s="16">
        <v>0</v>
      </c>
      <c r="X1607" s="16">
        <v>3650.8246153846158</v>
      </c>
    </row>
    <row r="1608" spans="1:24" x14ac:dyDescent="0.25">
      <c r="A1608" s="4" t="s">
        <v>24</v>
      </c>
      <c r="B1608" s="5" t="s">
        <v>2075</v>
      </c>
      <c r="C1608" s="6" t="s">
        <v>78</v>
      </c>
      <c r="D1608" s="7">
        <v>280</v>
      </c>
      <c r="E1608" t="s">
        <v>714</v>
      </c>
      <c r="F1608" t="s">
        <v>28</v>
      </c>
      <c r="G1608" t="s">
        <v>266</v>
      </c>
      <c r="H1608" t="s">
        <v>39</v>
      </c>
      <c r="I1608" t="s">
        <v>40</v>
      </c>
      <c r="J1608" s="8" t="s">
        <v>46</v>
      </c>
      <c r="K1608" s="8">
        <v>0</v>
      </c>
      <c r="L1608" t="s">
        <v>82</v>
      </c>
      <c r="M1608" s="9">
        <v>40</v>
      </c>
      <c r="N1608" s="10">
        <v>1230.7692307692307</v>
      </c>
      <c r="O1608">
        <v>0.8</v>
      </c>
      <c r="P1608">
        <v>0.81</v>
      </c>
      <c r="Q1608">
        <v>0</v>
      </c>
      <c r="R1608" t="s">
        <v>43</v>
      </c>
      <c r="S1608" s="16">
        <v>4147.2000000000007</v>
      </c>
      <c r="T1608" s="16">
        <v>0</v>
      </c>
      <c r="U1608" s="16">
        <v>0</v>
      </c>
      <c r="V1608" s="16">
        <v>0</v>
      </c>
      <c r="W1608" s="16">
        <v>0</v>
      </c>
      <c r="X1608" s="16">
        <v>4147.2000000000007</v>
      </c>
    </row>
    <row r="1609" spans="1:24" x14ac:dyDescent="0.25">
      <c r="A1609" s="4" t="s">
        <v>24</v>
      </c>
      <c r="B1609" s="5" t="s">
        <v>2076</v>
      </c>
      <c r="C1609" s="6" t="s">
        <v>78</v>
      </c>
      <c r="D1609" s="7">
        <v>13</v>
      </c>
      <c r="E1609" t="s">
        <v>534</v>
      </c>
      <c r="F1609" t="s">
        <v>37</v>
      </c>
      <c r="G1609" t="s">
        <v>237</v>
      </c>
      <c r="H1609" t="s">
        <v>30</v>
      </c>
      <c r="I1609" t="s">
        <v>40</v>
      </c>
      <c r="J1609" s="8" t="s">
        <v>46</v>
      </c>
      <c r="K1609" s="8">
        <v>0</v>
      </c>
      <c r="L1609" t="s">
        <v>82</v>
      </c>
      <c r="M1609" s="9">
        <v>40</v>
      </c>
      <c r="N1609" s="10">
        <v>1230.7692307692307</v>
      </c>
      <c r="O1609">
        <v>0.8</v>
      </c>
      <c r="P1609">
        <v>1.1399999999999999</v>
      </c>
      <c r="Q1609">
        <v>0</v>
      </c>
      <c r="R1609" t="s">
        <v>43</v>
      </c>
      <c r="S1609" s="16">
        <v>0</v>
      </c>
      <c r="T1609" s="16">
        <v>0</v>
      </c>
      <c r="U1609" s="16">
        <v>750</v>
      </c>
      <c r="V1609" s="16">
        <v>10</v>
      </c>
      <c r="W1609" s="16">
        <v>0</v>
      </c>
      <c r="X1609" s="16">
        <v>-760</v>
      </c>
    </row>
    <row r="1610" spans="1:24" x14ac:dyDescent="0.25">
      <c r="A1610" s="4" t="s">
        <v>24</v>
      </c>
      <c r="B1610" s="5" t="s">
        <v>2077</v>
      </c>
      <c r="C1610" s="6" t="s">
        <v>92</v>
      </c>
      <c r="D1610" s="7">
        <v>180</v>
      </c>
      <c r="E1610" t="s">
        <v>704</v>
      </c>
      <c r="F1610" t="s">
        <v>28</v>
      </c>
      <c r="G1610" t="s">
        <v>705</v>
      </c>
      <c r="H1610" t="s">
        <v>30</v>
      </c>
      <c r="I1610" t="s">
        <v>40</v>
      </c>
      <c r="J1610" s="8" t="s">
        <v>46</v>
      </c>
      <c r="K1610" s="8">
        <v>163</v>
      </c>
      <c r="L1610" t="s">
        <v>99</v>
      </c>
      <c r="M1610" s="9">
        <v>40</v>
      </c>
      <c r="N1610" s="10">
        <v>43</v>
      </c>
      <c r="O1610">
        <v>0.8</v>
      </c>
      <c r="P1610">
        <v>1.04</v>
      </c>
      <c r="Q1610">
        <v>0</v>
      </c>
      <c r="R1610" t="s">
        <v>43</v>
      </c>
      <c r="S1610" s="16">
        <v>5324.8</v>
      </c>
      <c r="T1610" s="16">
        <v>0</v>
      </c>
      <c r="U1610" s="16">
        <v>750</v>
      </c>
      <c r="V1610" s="16">
        <v>250</v>
      </c>
      <c r="W1610" s="16">
        <v>7009</v>
      </c>
      <c r="X1610" s="16">
        <v>-2684.2</v>
      </c>
    </row>
    <row r="1611" spans="1:24" x14ac:dyDescent="0.25">
      <c r="A1611" s="4" t="s">
        <v>24</v>
      </c>
      <c r="B1611" s="5" t="s">
        <v>2078</v>
      </c>
      <c r="C1611" s="6" t="s">
        <v>135</v>
      </c>
      <c r="D1611" s="7">
        <v>54</v>
      </c>
      <c r="E1611" t="s">
        <v>132</v>
      </c>
      <c r="F1611" t="s">
        <v>37</v>
      </c>
      <c r="G1611" t="s">
        <v>133</v>
      </c>
      <c r="H1611" t="s">
        <v>30</v>
      </c>
      <c r="I1611" t="s">
        <v>76</v>
      </c>
      <c r="J1611" s="8" t="s">
        <v>46</v>
      </c>
      <c r="K1611" s="8">
        <v>162</v>
      </c>
      <c r="L1611" t="s">
        <v>138</v>
      </c>
      <c r="M1611" s="9">
        <v>55</v>
      </c>
      <c r="N1611" s="10">
        <v>2307.6923076923076</v>
      </c>
      <c r="O1611">
        <v>1</v>
      </c>
      <c r="P1611">
        <v>0.99</v>
      </c>
      <c r="Q1611">
        <v>0</v>
      </c>
      <c r="R1611" t="s">
        <v>43</v>
      </c>
      <c r="S1611" s="16">
        <v>8820.9</v>
      </c>
      <c r="T1611" s="16">
        <v>2307.6923076923076</v>
      </c>
      <c r="U1611" s="16">
        <v>500</v>
      </c>
      <c r="V1611" s="16">
        <v>0</v>
      </c>
      <c r="W1611" s="16">
        <v>0</v>
      </c>
      <c r="X1611" s="16">
        <v>6013.207692307692</v>
      </c>
    </row>
    <row r="1612" spans="1:24" x14ac:dyDescent="0.25">
      <c r="A1612" s="4" t="s">
        <v>24</v>
      </c>
      <c r="B1612" s="5" t="s">
        <v>2079</v>
      </c>
      <c r="C1612" s="6" t="s">
        <v>92</v>
      </c>
      <c r="D1612" s="7">
        <v>161</v>
      </c>
      <c r="E1612" t="s">
        <v>769</v>
      </c>
      <c r="F1612" t="s">
        <v>28</v>
      </c>
      <c r="G1612" t="s">
        <v>770</v>
      </c>
      <c r="H1612" t="s">
        <v>60</v>
      </c>
      <c r="I1612" t="s">
        <v>40</v>
      </c>
      <c r="J1612" s="8" t="s">
        <v>32</v>
      </c>
      <c r="K1612" s="8">
        <v>0</v>
      </c>
      <c r="L1612" t="s">
        <v>95</v>
      </c>
      <c r="M1612" s="9">
        <v>65</v>
      </c>
      <c r="N1612" s="10">
        <v>73</v>
      </c>
      <c r="O1612">
        <v>0.8</v>
      </c>
      <c r="P1612">
        <v>0.91</v>
      </c>
      <c r="Q1612">
        <v>0</v>
      </c>
      <c r="R1612" t="s">
        <v>43</v>
      </c>
      <c r="S1612" s="16">
        <v>7571.2</v>
      </c>
      <c r="T1612" s="16">
        <v>0</v>
      </c>
      <c r="U1612" s="16">
        <v>500</v>
      </c>
      <c r="V1612" s="16">
        <v>0</v>
      </c>
      <c r="W1612" s="16">
        <v>0</v>
      </c>
      <c r="X1612" s="16">
        <v>7071.2</v>
      </c>
    </row>
    <row r="1613" spans="1:24" x14ac:dyDescent="0.25">
      <c r="A1613" s="4" t="s">
        <v>24</v>
      </c>
      <c r="B1613" s="5" t="s">
        <v>2080</v>
      </c>
      <c r="C1613" s="6" t="s">
        <v>135</v>
      </c>
      <c r="D1613" s="7">
        <v>194</v>
      </c>
      <c r="E1613" t="s">
        <v>480</v>
      </c>
      <c r="F1613" t="s">
        <v>37</v>
      </c>
      <c r="G1613" t="s">
        <v>329</v>
      </c>
      <c r="H1613" t="s">
        <v>60</v>
      </c>
      <c r="I1613" t="s">
        <v>76</v>
      </c>
      <c r="J1613" s="8" t="s">
        <v>32</v>
      </c>
      <c r="K1613" s="8">
        <v>164</v>
      </c>
      <c r="L1613" t="s">
        <v>209</v>
      </c>
      <c r="M1613" s="9">
        <v>90</v>
      </c>
      <c r="N1613" s="10">
        <v>9166.6666666666661</v>
      </c>
      <c r="O1613">
        <v>1</v>
      </c>
      <c r="P1613">
        <v>1.1200000000000001</v>
      </c>
      <c r="Q1613">
        <v>0</v>
      </c>
      <c r="R1613" t="s">
        <v>43</v>
      </c>
      <c r="S1613" s="16">
        <v>16531.2</v>
      </c>
      <c r="T1613" s="16">
        <v>9166.6666666666661</v>
      </c>
      <c r="U1613" s="16">
        <v>0</v>
      </c>
      <c r="V1613" s="16">
        <v>0</v>
      </c>
      <c r="W1613" s="16">
        <v>0</v>
      </c>
      <c r="X1613" s="16">
        <v>7364.5333333333347</v>
      </c>
    </row>
    <row r="1614" spans="1:24" x14ac:dyDescent="0.25">
      <c r="A1614" s="4" t="s">
        <v>24</v>
      </c>
      <c r="B1614" s="5" t="s">
        <v>2081</v>
      </c>
      <c r="C1614" s="6" t="s">
        <v>92</v>
      </c>
      <c r="D1614" s="7">
        <v>133</v>
      </c>
      <c r="E1614" t="s">
        <v>36</v>
      </c>
      <c r="F1614" t="s">
        <v>37</v>
      </c>
      <c r="G1614" t="s">
        <v>38</v>
      </c>
      <c r="H1614" t="s">
        <v>39</v>
      </c>
      <c r="I1614" t="s">
        <v>40</v>
      </c>
      <c r="J1614" s="8" t="s">
        <v>46</v>
      </c>
      <c r="K1614" s="8">
        <v>167</v>
      </c>
      <c r="L1614" t="s">
        <v>99</v>
      </c>
      <c r="M1614" s="9">
        <v>48</v>
      </c>
      <c r="N1614" s="10">
        <v>52</v>
      </c>
      <c r="O1614">
        <v>0.8</v>
      </c>
      <c r="P1614">
        <v>1.03</v>
      </c>
      <c r="Q1614">
        <v>0</v>
      </c>
      <c r="R1614" t="s">
        <v>43</v>
      </c>
      <c r="S1614" s="16">
        <v>6605.1840000000002</v>
      </c>
      <c r="T1614" s="16">
        <v>0</v>
      </c>
      <c r="U1614" s="16">
        <v>500</v>
      </c>
      <c r="V1614" s="16">
        <v>100</v>
      </c>
      <c r="W1614" s="16">
        <v>8684</v>
      </c>
      <c r="X1614" s="16">
        <v>-2678.8159999999998</v>
      </c>
    </row>
    <row r="1615" spans="1:24" x14ac:dyDescent="0.25">
      <c r="A1615" s="4" t="s">
        <v>24</v>
      </c>
      <c r="B1615" s="5" t="s">
        <v>2082</v>
      </c>
      <c r="C1615" s="6" t="s">
        <v>35</v>
      </c>
      <c r="D1615" s="7">
        <v>19</v>
      </c>
      <c r="E1615" t="s">
        <v>946</v>
      </c>
      <c r="F1615" t="s">
        <v>28</v>
      </c>
      <c r="G1615" t="s">
        <v>285</v>
      </c>
      <c r="H1615" t="s">
        <v>30</v>
      </c>
      <c r="I1615" t="s">
        <v>76</v>
      </c>
      <c r="J1615" s="8" t="s">
        <v>46</v>
      </c>
      <c r="K1615" s="8">
        <v>135</v>
      </c>
      <c r="L1615" t="s">
        <v>53</v>
      </c>
      <c r="M1615" s="9">
        <v>24</v>
      </c>
      <c r="N1615" s="10">
        <v>384.61538461538464</v>
      </c>
      <c r="O1615">
        <v>1</v>
      </c>
      <c r="P1615">
        <v>1.08</v>
      </c>
      <c r="Q1615">
        <v>0</v>
      </c>
      <c r="R1615" t="s">
        <v>43</v>
      </c>
      <c r="S1615" s="16">
        <v>4147.2000000000007</v>
      </c>
      <c r="T1615" s="16">
        <v>384.61538461538464</v>
      </c>
      <c r="U1615" s="16">
        <v>750</v>
      </c>
      <c r="V1615" s="16">
        <v>0</v>
      </c>
      <c r="W1615" s="16">
        <v>0</v>
      </c>
      <c r="X1615" s="16">
        <v>3012.584615384616</v>
      </c>
    </row>
    <row r="1616" spans="1:24" x14ac:dyDescent="0.25">
      <c r="A1616" s="4" t="s">
        <v>24</v>
      </c>
      <c r="B1616" s="5" t="s">
        <v>2083</v>
      </c>
      <c r="C1616" s="6" t="s">
        <v>78</v>
      </c>
      <c r="D1616" s="7">
        <v>237</v>
      </c>
      <c r="E1616" t="s">
        <v>519</v>
      </c>
      <c r="F1616" t="s">
        <v>28</v>
      </c>
      <c r="G1616" t="s">
        <v>496</v>
      </c>
      <c r="H1616" t="s">
        <v>51</v>
      </c>
      <c r="I1616" t="s">
        <v>52</v>
      </c>
      <c r="J1616" s="8" t="s">
        <v>32</v>
      </c>
      <c r="K1616" s="8">
        <v>167</v>
      </c>
      <c r="L1616" t="s">
        <v>121</v>
      </c>
      <c r="M1616" s="9">
        <v>65</v>
      </c>
      <c r="N1616" s="10">
        <v>7500</v>
      </c>
      <c r="O1616">
        <v>1.1000000000000001</v>
      </c>
      <c r="P1616">
        <v>1</v>
      </c>
      <c r="Q1616">
        <v>0</v>
      </c>
      <c r="R1616" t="s">
        <v>43</v>
      </c>
      <c r="S1616" s="16">
        <v>11440.000000000002</v>
      </c>
      <c r="T1616" s="16">
        <v>7500</v>
      </c>
      <c r="U1616" s="16">
        <v>0</v>
      </c>
      <c r="V1616" s="16">
        <v>0</v>
      </c>
      <c r="W1616" s="16">
        <v>0</v>
      </c>
      <c r="X1616" s="16">
        <v>3940.0000000000018</v>
      </c>
    </row>
    <row r="1617" spans="1:24" x14ac:dyDescent="0.25">
      <c r="A1617" s="4" t="s">
        <v>24</v>
      </c>
      <c r="B1617" s="5" t="s">
        <v>2084</v>
      </c>
      <c r="C1617" s="6" t="s">
        <v>78</v>
      </c>
      <c r="D1617" s="7">
        <v>177</v>
      </c>
      <c r="E1617" t="s">
        <v>1353</v>
      </c>
      <c r="F1617" t="s">
        <v>37</v>
      </c>
      <c r="G1617" t="s">
        <v>102</v>
      </c>
      <c r="H1617" t="s">
        <v>51</v>
      </c>
      <c r="I1617" t="s">
        <v>52</v>
      </c>
      <c r="J1617" s="8" t="s">
        <v>46</v>
      </c>
      <c r="K1617" s="8">
        <v>0</v>
      </c>
      <c r="L1617" t="s">
        <v>82</v>
      </c>
      <c r="M1617" s="9">
        <v>40</v>
      </c>
      <c r="N1617" s="10">
        <v>1230.7692307692307</v>
      </c>
      <c r="O1617">
        <v>1.1000000000000001</v>
      </c>
      <c r="P1617">
        <v>1.1000000000000001</v>
      </c>
      <c r="Q1617">
        <v>0</v>
      </c>
      <c r="R1617" t="s">
        <v>43</v>
      </c>
      <c r="S1617" s="16">
        <v>0</v>
      </c>
      <c r="T1617" s="16">
        <v>0</v>
      </c>
      <c r="U1617" s="16">
        <v>0</v>
      </c>
      <c r="V1617" s="16">
        <v>50</v>
      </c>
      <c r="W1617" s="16">
        <v>0</v>
      </c>
      <c r="X1617" s="16">
        <v>-50</v>
      </c>
    </row>
    <row r="1618" spans="1:24" x14ac:dyDescent="0.25">
      <c r="A1618" s="4" t="s">
        <v>24</v>
      </c>
      <c r="B1618" s="5" t="s">
        <v>2085</v>
      </c>
      <c r="C1618" s="6" t="s">
        <v>26</v>
      </c>
      <c r="D1618" s="7">
        <v>301</v>
      </c>
      <c r="E1618" t="s">
        <v>548</v>
      </c>
      <c r="F1618" t="s">
        <v>37</v>
      </c>
      <c r="G1618" t="s">
        <v>301</v>
      </c>
      <c r="H1618" t="s">
        <v>64</v>
      </c>
      <c r="I1618" t="s">
        <v>40</v>
      </c>
      <c r="J1618" s="8" t="s">
        <v>46</v>
      </c>
      <c r="K1618" s="8">
        <v>168</v>
      </c>
      <c r="L1618" t="s">
        <v>90</v>
      </c>
      <c r="M1618" s="9">
        <v>35</v>
      </c>
      <c r="N1618" s="10">
        <v>923.07692307692309</v>
      </c>
      <c r="O1618">
        <v>0.8</v>
      </c>
      <c r="P1618">
        <v>1.17</v>
      </c>
      <c r="Q1618">
        <v>0</v>
      </c>
      <c r="R1618" t="s">
        <v>43</v>
      </c>
      <c r="S1618" s="16">
        <v>5503.6799999999994</v>
      </c>
      <c r="T1618" s="16">
        <v>923.07692307692309</v>
      </c>
      <c r="U1618" s="16">
        <v>0</v>
      </c>
      <c r="V1618" s="16">
        <v>50</v>
      </c>
      <c r="W1618" s="16">
        <v>0</v>
      </c>
      <c r="X1618" s="16">
        <v>4530.6030769230765</v>
      </c>
    </row>
    <row r="1619" spans="1:24" x14ac:dyDescent="0.25">
      <c r="A1619" s="4" t="s">
        <v>24</v>
      </c>
      <c r="B1619" s="5" t="s">
        <v>2086</v>
      </c>
      <c r="C1619" s="6" t="s">
        <v>92</v>
      </c>
      <c r="D1619" s="7">
        <v>285</v>
      </c>
      <c r="E1619" t="s">
        <v>461</v>
      </c>
      <c r="F1619" t="s">
        <v>37</v>
      </c>
      <c r="G1619" t="s">
        <v>179</v>
      </c>
      <c r="H1619" t="s">
        <v>39</v>
      </c>
      <c r="I1619" t="s">
        <v>40</v>
      </c>
      <c r="J1619" s="8" t="s">
        <v>46</v>
      </c>
      <c r="K1619" s="8">
        <v>0</v>
      </c>
      <c r="L1619" t="s">
        <v>99</v>
      </c>
      <c r="M1619" s="9">
        <v>35</v>
      </c>
      <c r="N1619" s="10">
        <v>50</v>
      </c>
      <c r="O1619">
        <v>0.8</v>
      </c>
      <c r="P1619">
        <v>0.98</v>
      </c>
      <c r="Q1619">
        <v>0</v>
      </c>
      <c r="R1619" t="s">
        <v>43</v>
      </c>
      <c r="S1619" s="16">
        <v>0</v>
      </c>
      <c r="T1619" s="16">
        <v>0</v>
      </c>
      <c r="U1619" s="16">
        <v>750</v>
      </c>
      <c r="V1619" s="16">
        <v>50</v>
      </c>
      <c r="W1619" s="16">
        <v>0</v>
      </c>
      <c r="X1619" s="16">
        <v>-800</v>
      </c>
    </row>
    <row r="1620" spans="1:24" x14ac:dyDescent="0.25">
      <c r="A1620" s="4" t="s">
        <v>24</v>
      </c>
      <c r="B1620" s="5" t="s">
        <v>2087</v>
      </c>
      <c r="C1620" s="6" t="s">
        <v>26</v>
      </c>
      <c r="D1620" s="7">
        <v>42</v>
      </c>
      <c r="E1620" t="s">
        <v>517</v>
      </c>
      <c r="F1620" t="s">
        <v>28</v>
      </c>
      <c r="G1620" t="s">
        <v>362</v>
      </c>
      <c r="H1620" t="s">
        <v>30</v>
      </c>
      <c r="I1620" t="s">
        <v>40</v>
      </c>
      <c r="J1620" s="8" t="s">
        <v>32</v>
      </c>
      <c r="K1620" s="8">
        <v>164</v>
      </c>
      <c r="L1620" t="s">
        <v>33</v>
      </c>
      <c r="M1620" s="9">
        <v>60</v>
      </c>
      <c r="N1620" s="10">
        <v>6250</v>
      </c>
      <c r="O1620">
        <v>0.8</v>
      </c>
      <c r="P1620">
        <v>0.94</v>
      </c>
      <c r="Q1620">
        <v>0</v>
      </c>
      <c r="R1620" t="s">
        <v>43</v>
      </c>
      <c r="S1620" s="16">
        <v>7219.2</v>
      </c>
      <c r="T1620" s="16">
        <v>6250</v>
      </c>
      <c r="U1620" s="16">
        <v>500</v>
      </c>
      <c r="V1620" s="16">
        <v>0</v>
      </c>
      <c r="W1620" s="16">
        <v>0</v>
      </c>
      <c r="X1620" s="16">
        <v>469.19999999999982</v>
      </c>
    </row>
    <row r="1621" spans="1:24" x14ac:dyDescent="0.25">
      <c r="A1621" s="4" t="s">
        <v>24</v>
      </c>
      <c r="B1621" s="5" t="s">
        <v>2088</v>
      </c>
      <c r="C1621" s="6" t="s">
        <v>92</v>
      </c>
      <c r="D1621" s="7">
        <v>257</v>
      </c>
      <c r="E1621" t="s">
        <v>784</v>
      </c>
      <c r="F1621" t="s">
        <v>37</v>
      </c>
      <c r="G1621" t="s">
        <v>124</v>
      </c>
      <c r="H1621" t="s">
        <v>51</v>
      </c>
      <c r="I1621" t="s">
        <v>52</v>
      </c>
      <c r="J1621" s="8" t="s">
        <v>46</v>
      </c>
      <c r="K1621" s="8">
        <v>168</v>
      </c>
      <c r="L1621" t="s">
        <v>99</v>
      </c>
      <c r="M1621" s="9">
        <v>48</v>
      </c>
      <c r="N1621" s="10">
        <v>47</v>
      </c>
      <c r="O1621">
        <v>1.1000000000000001</v>
      </c>
      <c r="P1621">
        <v>1.17</v>
      </c>
      <c r="Q1621">
        <v>0</v>
      </c>
      <c r="R1621" t="s">
        <v>43</v>
      </c>
      <c r="S1621" s="16">
        <v>10378.368</v>
      </c>
      <c r="T1621" s="16">
        <v>0</v>
      </c>
      <c r="U1621" s="16">
        <v>1000</v>
      </c>
      <c r="V1621" s="16">
        <v>50</v>
      </c>
      <c r="W1621" s="16">
        <v>7896</v>
      </c>
      <c r="X1621" s="16">
        <v>1432.3680000000004</v>
      </c>
    </row>
    <row r="1622" spans="1:24" x14ac:dyDescent="0.25">
      <c r="A1622" s="4" t="s">
        <v>24</v>
      </c>
      <c r="B1622" s="5" t="s">
        <v>2089</v>
      </c>
      <c r="C1622" s="6" t="s">
        <v>66</v>
      </c>
      <c r="D1622" s="7">
        <v>233</v>
      </c>
      <c r="E1622" t="s">
        <v>586</v>
      </c>
      <c r="F1622" t="s">
        <v>37</v>
      </c>
      <c r="G1622" t="s">
        <v>350</v>
      </c>
      <c r="H1622" t="s">
        <v>64</v>
      </c>
      <c r="I1622" t="s">
        <v>40</v>
      </c>
      <c r="J1622" s="8" t="s">
        <v>32</v>
      </c>
      <c r="K1622" s="8">
        <v>0</v>
      </c>
      <c r="L1622" t="s">
        <v>296</v>
      </c>
      <c r="M1622" s="9">
        <v>72</v>
      </c>
      <c r="N1622" s="10">
        <v>8333.3333333333339</v>
      </c>
      <c r="O1622">
        <v>0.8</v>
      </c>
      <c r="P1622">
        <v>1.0900000000000001</v>
      </c>
      <c r="Q1622">
        <v>0</v>
      </c>
      <c r="R1622" t="s">
        <v>43</v>
      </c>
      <c r="S1622" s="16">
        <v>0</v>
      </c>
      <c r="T1622" s="16">
        <v>0</v>
      </c>
      <c r="U1622" s="16">
        <v>1000</v>
      </c>
      <c r="V1622" s="16">
        <v>0</v>
      </c>
      <c r="W1622" s="16">
        <v>0</v>
      </c>
      <c r="X1622" s="16">
        <v>-1000</v>
      </c>
    </row>
    <row r="1623" spans="1:24" x14ac:dyDescent="0.25">
      <c r="A1623" s="4" t="s">
        <v>24</v>
      </c>
      <c r="B1623" s="5" t="s">
        <v>2090</v>
      </c>
      <c r="C1623" s="6" t="s">
        <v>78</v>
      </c>
      <c r="D1623" s="7">
        <v>179</v>
      </c>
      <c r="E1623" t="s">
        <v>101</v>
      </c>
      <c r="F1623" t="s">
        <v>28</v>
      </c>
      <c r="G1623" t="s">
        <v>102</v>
      </c>
      <c r="H1623" t="s">
        <v>51</v>
      </c>
      <c r="I1623" t="s">
        <v>40</v>
      </c>
      <c r="J1623" s="8" t="s">
        <v>46</v>
      </c>
      <c r="K1623" s="8">
        <v>162</v>
      </c>
      <c r="L1623" t="s">
        <v>82</v>
      </c>
      <c r="M1623" s="9">
        <v>40</v>
      </c>
      <c r="N1623" s="10">
        <v>1230.7692307692307</v>
      </c>
      <c r="O1623">
        <v>0.8</v>
      </c>
      <c r="P1623">
        <v>1.1000000000000001</v>
      </c>
      <c r="Q1623">
        <v>1</v>
      </c>
      <c r="R1623" t="s">
        <v>43</v>
      </c>
      <c r="S1623" s="16">
        <v>0</v>
      </c>
      <c r="T1623" s="16">
        <v>1230.7692307692307</v>
      </c>
      <c r="U1623" s="16">
        <v>0</v>
      </c>
      <c r="V1623" s="16">
        <v>50</v>
      </c>
      <c r="W1623" s="16">
        <v>0</v>
      </c>
      <c r="X1623" s="16">
        <v>-1280.7692307692307</v>
      </c>
    </row>
    <row r="1624" spans="1:24" x14ac:dyDescent="0.25">
      <c r="A1624" s="4" t="s">
        <v>24</v>
      </c>
      <c r="B1624" s="5" t="s">
        <v>2091</v>
      </c>
      <c r="C1624" s="6" t="s">
        <v>35</v>
      </c>
      <c r="D1624" s="7">
        <v>274</v>
      </c>
      <c r="E1624" t="s">
        <v>735</v>
      </c>
      <c r="F1624" t="s">
        <v>37</v>
      </c>
      <c r="G1624" t="s">
        <v>29</v>
      </c>
      <c r="H1624" t="s">
        <v>30</v>
      </c>
      <c r="I1624" t="s">
        <v>40</v>
      </c>
      <c r="J1624" s="8" t="s">
        <v>46</v>
      </c>
      <c r="K1624" s="8">
        <v>162</v>
      </c>
      <c r="L1624" t="s">
        <v>53</v>
      </c>
      <c r="M1624" s="9">
        <v>24</v>
      </c>
      <c r="N1624" s="10">
        <v>384.61538461538464</v>
      </c>
      <c r="O1624">
        <v>0.8</v>
      </c>
      <c r="P1624">
        <v>1</v>
      </c>
      <c r="Q1624">
        <v>0</v>
      </c>
      <c r="R1624" t="s">
        <v>43</v>
      </c>
      <c r="S1624" s="16">
        <v>3110.4</v>
      </c>
      <c r="T1624" s="16">
        <v>384.61538461538464</v>
      </c>
      <c r="U1624" s="16">
        <v>750</v>
      </c>
      <c r="V1624" s="16">
        <v>100</v>
      </c>
      <c r="W1624" s="16">
        <v>0</v>
      </c>
      <c r="X1624" s="16">
        <v>1875.7846153846153</v>
      </c>
    </row>
    <row r="1625" spans="1:24" x14ac:dyDescent="0.25">
      <c r="A1625" s="4" t="s">
        <v>24</v>
      </c>
      <c r="B1625" s="5" t="s">
        <v>2092</v>
      </c>
      <c r="C1625" s="6" t="s">
        <v>35</v>
      </c>
      <c r="D1625" s="7">
        <v>238</v>
      </c>
      <c r="E1625" t="s">
        <v>870</v>
      </c>
      <c r="F1625" t="s">
        <v>28</v>
      </c>
      <c r="G1625" t="s">
        <v>496</v>
      </c>
      <c r="H1625" t="s">
        <v>51</v>
      </c>
      <c r="I1625" t="s">
        <v>76</v>
      </c>
      <c r="J1625" s="8" t="s">
        <v>46</v>
      </c>
      <c r="K1625" s="8">
        <v>85</v>
      </c>
      <c r="L1625" t="s">
        <v>53</v>
      </c>
      <c r="M1625" s="9">
        <v>24</v>
      </c>
      <c r="N1625" s="10">
        <v>384.61538461538464</v>
      </c>
      <c r="O1625">
        <v>1</v>
      </c>
      <c r="P1625">
        <v>1</v>
      </c>
      <c r="Q1625">
        <v>0</v>
      </c>
      <c r="R1625" t="s">
        <v>43</v>
      </c>
      <c r="S1625" s="16">
        <v>3840</v>
      </c>
      <c r="T1625" s="16">
        <v>384.61538461538464</v>
      </c>
      <c r="U1625" s="16">
        <v>1000</v>
      </c>
      <c r="V1625" s="16">
        <v>0</v>
      </c>
      <c r="W1625" s="16">
        <v>0</v>
      </c>
      <c r="X1625" s="16">
        <v>2455.3846153846152</v>
      </c>
    </row>
    <row r="1626" spans="1:24" x14ac:dyDescent="0.25">
      <c r="A1626" s="4" t="s">
        <v>24</v>
      </c>
      <c r="B1626" s="5" t="s">
        <v>2093</v>
      </c>
      <c r="C1626" s="6" t="s">
        <v>92</v>
      </c>
      <c r="D1626" s="7">
        <v>220</v>
      </c>
      <c r="E1626" t="s">
        <v>1127</v>
      </c>
      <c r="F1626" t="s">
        <v>28</v>
      </c>
      <c r="G1626" t="s">
        <v>198</v>
      </c>
      <c r="H1626" t="s">
        <v>39</v>
      </c>
      <c r="I1626" t="s">
        <v>31</v>
      </c>
      <c r="J1626" s="8" t="s">
        <v>46</v>
      </c>
      <c r="K1626" s="8">
        <v>0</v>
      </c>
      <c r="L1626" t="s">
        <v>99</v>
      </c>
      <c r="M1626" s="9">
        <v>35</v>
      </c>
      <c r="N1626" s="10">
        <v>40</v>
      </c>
      <c r="O1626">
        <v>1.2</v>
      </c>
      <c r="P1626">
        <v>0.87</v>
      </c>
      <c r="Q1626">
        <v>0</v>
      </c>
      <c r="R1626" t="s">
        <v>43</v>
      </c>
      <c r="S1626" s="16">
        <v>5846.4</v>
      </c>
      <c r="T1626" s="16">
        <v>0</v>
      </c>
      <c r="U1626" s="16">
        <v>0</v>
      </c>
      <c r="V1626" s="16">
        <v>500</v>
      </c>
      <c r="W1626" s="16">
        <v>0</v>
      </c>
      <c r="X1626" s="16">
        <v>5346.4</v>
      </c>
    </row>
    <row r="1627" spans="1:24" x14ac:dyDescent="0.25">
      <c r="A1627" s="4" t="s">
        <v>24</v>
      </c>
      <c r="B1627" s="5" t="s">
        <v>2094</v>
      </c>
      <c r="C1627" s="6" t="s">
        <v>26</v>
      </c>
      <c r="D1627" s="7">
        <v>41</v>
      </c>
      <c r="E1627" t="s">
        <v>482</v>
      </c>
      <c r="F1627" t="s">
        <v>28</v>
      </c>
      <c r="G1627" t="s">
        <v>362</v>
      </c>
      <c r="H1627" t="s">
        <v>30</v>
      </c>
      <c r="I1627" t="s">
        <v>76</v>
      </c>
      <c r="J1627" s="8" t="s">
        <v>46</v>
      </c>
      <c r="K1627" s="8">
        <v>168</v>
      </c>
      <c r="L1627" t="s">
        <v>90</v>
      </c>
      <c r="M1627" s="9">
        <v>35</v>
      </c>
      <c r="N1627" s="10">
        <v>923.07692307692309</v>
      </c>
      <c r="O1627">
        <v>1</v>
      </c>
      <c r="P1627">
        <v>0.94</v>
      </c>
      <c r="Q1627">
        <v>0</v>
      </c>
      <c r="R1627" t="s">
        <v>43</v>
      </c>
      <c r="S1627" s="16">
        <v>5264</v>
      </c>
      <c r="T1627" s="16">
        <v>923.07692307692309</v>
      </c>
      <c r="U1627" s="16">
        <v>0</v>
      </c>
      <c r="V1627" s="16">
        <v>500</v>
      </c>
      <c r="W1627" s="16">
        <v>0</v>
      </c>
      <c r="X1627" s="16">
        <v>3840.9230769230771</v>
      </c>
    </row>
    <row r="1628" spans="1:24" x14ac:dyDescent="0.25">
      <c r="A1628" s="4" t="s">
        <v>24</v>
      </c>
      <c r="B1628" s="5" t="s">
        <v>2095</v>
      </c>
      <c r="C1628" s="6" t="s">
        <v>43</v>
      </c>
      <c r="D1628" s="7">
        <v>143</v>
      </c>
      <c r="E1628" t="s">
        <v>674</v>
      </c>
      <c r="F1628" t="s">
        <v>37</v>
      </c>
      <c r="G1628" t="s">
        <v>387</v>
      </c>
      <c r="H1628" t="s">
        <v>81</v>
      </c>
      <c r="I1628" t="s">
        <v>52</v>
      </c>
      <c r="J1628" s="8" t="s">
        <v>46</v>
      </c>
      <c r="K1628" s="8">
        <v>166</v>
      </c>
      <c r="L1628" t="s">
        <v>47</v>
      </c>
      <c r="M1628" s="9">
        <v>30</v>
      </c>
      <c r="N1628" s="10">
        <v>615.38461538461536</v>
      </c>
      <c r="O1628">
        <v>1.1000000000000001</v>
      </c>
      <c r="P1628">
        <v>0.96</v>
      </c>
      <c r="Q1628">
        <v>0</v>
      </c>
      <c r="R1628" t="s">
        <v>43</v>
      </c>
      <c r="S1628" s="16">
        <v>5258.88</v>
      </c>
      <c r="T1628" s="16">
        <v>615.38461538461536</v>
      </c>
      <c r="U1628" s="16">
        <v>0</v>
      </c>
      <c r="V1628" s="16">
        <v>10</v>
      </c>
      <c r="W1628" s="16">
        <v>0</v>
      </c>
      <c r="X1628" s="16">
        <v>4633.4953846153849</v>
      </c>
    </row>
    <row r="1629" spans="1:24" x14ac:dyDescent="0.25">
      <c r="A1629" s="4" t="s">
        <v>24</v>
      </c>
      <c r="B1629" s="5" t="s">
        <v>2096</v>
      </c>
      <c r="C1629" s="6" t="s">
        <v>78</v>
      </c>
      <c r="D1629" s="7">
        <v>131</v>
      </c>
      <c r="E1629" t="s">
        <v>846</v>
      </c>
      <c r="F1629" t="s">
        <v>37</v>
      </c>
      <c r="G1629" t="s">
        <v>75</v>
      </c>
      <c r="H1629" t="s">
        <v>60</v>
      </c>
      <c r="I1629" t="s">
        <v>40</v>
      </c>
      <c r="J1629" s="8" t="s">
        <v>32</v>
      </c>
      <c r="K1629" s="8">
        <v>165</v>
      </c>
      <c r="L1629" t="s">
        <v>121</v>
      </c>
      <c r="M1629" s="9">
        <v>65</v>
      </c>
      <c r="N1629" s="10">
        <v>7500</v>
      </c>
      <c r="O1629">
        <v>0.8</v>
      </c>
      <c r="P1629">
        <v>1.1499999999999999</v>
      </c>
      <c r="Q1629">
        <v>0</v>
      </c>
      <c r="R1629" t="s">
        <v>43</v>
      </c>
      <c r="S1629" s="16">
        <v>9867</v>
      </c>
      <c r="T1629" s="16">
        <v>7500</v>
      </c>
      <c r="U1629" s="16">
        <v>750</v>
      </c>
      <c r="V1629" s="16">
        <v>0</v>
      </c>
      <c r="W1629" s="16">
        <v>0</v>
      </c>
      <c r="X1629" s="16">
        <v>1617</v>
      </c>
    </row>
    <row r="1630" spans="1:24" x14ac:dyDescent="0.25">
      <c r="A1630" s="4" t="s">
        <v>24</v>
      </c>
      <c r="B1630" s="5" t="s">
        <v>2097</v>
      </c>
      <c r="C1630" s="6" t="s">
        <v>92</v>
      </c>
      <c r="D1630" s="7">
        <v>295</v>
      </c>
      <c r="E1630" t="s">
        <v>817</v>
      </c>
      <c r="F1630" t="s">
        <v>37</v>
      </c>
      <c r="G1630" t="s">
        <v>234</v>
      </c>
      <c r="H1630" t="s">
        <v>60</v>
      </c>
      <c r="I1630" t="s">
        <v>40</v>
      </c>
      <c r="J1630" s="8" t="s">
        <v>46</v>
      </c>
      <c r="K1630" s="8">
        <v>165</v>
      </c>
      <c r="L1630" t="s">
        <v>99</v>
      </c>
      <c r="M1630" s="9">
        <v>35</v>
      </c>
      <c r="N1630" s="10">
        <v>52</v>
      </c>
      <c r="O1630">
        <v>0.8</v>
      </c>
      <c r="P1630">
        <v>1.19</v>
      </c>
      <c r="Q1630">
        <v>0</v>
      </c>
      <c r="R1630" t="s">
        <v>43</v>
      </c>
      <c r="S1630" s="16">
        <v>5497.8</v>
      </c>
      <c r="T1630" s="16">
        <v>0</v>
      </c>
      <c r="U1630" s="16">
        <v>1000</v>
      </c>
      <c r="V1630" s="16">
        <v>0</v>
      </c>
      <c r="W1630" s="16">
        <v>8580</v>
      </c>
      <c r="X1630" s="16">
        <v>-4082.2</v>
      </c>
    </row>
    <row r="1631" spans="1:24" x14ac:dyDescent="0.25">
      <c r="A1631" s="4" t="s">
        <v>24</v>
      </c>
      <c r="B1631" s="5" t="s">
        <v>2098</v>
      </c>
      <c r="C1631" s="6" t="s">
        <v>92</v>
      </c>
      <c r="D1631" s="7">
        <v>149</v>
      </c>
      <c r="E1631" t="s">
        <v>539</v>
      </c>
      <c r="F1631" t="s">
        <v>37</v>
      </c>
      <c r="G1631" t="s">
        <v>540</v>
      </c>
      <c r="H1631" t="s">
        <v>60</v>
      </c>
      <c r="I1631" t="s">
        <v>40</v>
      </c>
      <c r="J1631" s="8" t="s">
        <v>46</v>
      </c>
      <c r="K1631" s="8">
        <v>102</v>
      </c>
      <c r="L1631" t="s">
        <v>99</v>
      </c>
      <c r="M1631" s="9">
        <v>48</v>
      </c>
      <c r="N1631" s="10">
        <v>42</v>
      </c>
      <c r="O1631">
        <v>0.8</v>
      </c>
      <c r="P1631">
        <v>1.1299999999999999</v>
      </c>
      <c r="Q1631">
        <v>0</v>
      </c>
      <c r="R1631" t="s">
        <v>43</v>
      </c>
      <c r="S1631" s="16">
        <v>4425.9839999999995</v>
      </c>
      <c r="T1631" s="16">
        <v>0</v>
      </c>
      <c r="U1631" s="16">
        <v>0</v>
      </c>
      <c r="V1631" s="16">
        <v>0</v>
      </c>
      <c r="W1631" s="16">
        <v>4284</v>
      </c>
      <c r="X1631" s="16">
        <v>141.98399999999947</v>
      </c>
    </row>
    <row r="1632" spans="1:24" x14ac:dyDescent="0.25">
      <c r="A1632" s="4" t="s">
        <v>24</v>
      </c>
      <c r="B1632" s="5" t="s">
        <v>2099</v>
      </c>
      <c r="C1632" s="6" t="s">
        <v>92</v>
      </c>
      <c r="D1632" s="7">
        <v>148</v>
      </c>
      <c r="E1632" t="s">
        <v>630</v>
      </c>
      <c r="F1632" t="s">
        <v>37</v>
      </c>
      <c r="G1632" t="s">
        <v>443</v>
      </c>
      <c r="H1632" t="s">
        <v>60</v>
      </c>
      <c r="I1632" t="s">
        <v>40</v>
      </c>
      <c r="J1632" s="8" t="s">
        <v>46</v>
      </c>
      <c r="K1632" s="8">
        <v>162</v>
      </c>
      <c r="L1632" t="s">
        <v>99</v>
      </c>
      <c r="M1632" s="9">
        <v>48</v>
      </c>
      <c r="N1632" s="10">
        <v>51</v>
      </c>
      <c r="O1632">
        <v>0.8</v>
      </c>
      <c r="P1632">
        <v>1.07</v>
      </c>
      <c r="Q1632">
        <v>0</v>
      </c>
      <c r="R1632" t="s">
        <v>43</v>
      </c>
      <c r="S1632" s="16">
        <v>6656.2560000000003</v>
      </c>
      <c r="T1632" s="16">
        <v>0</v>
      </c>
      <c r="U1632" s="16">
        <v>500</v>
      </c>
      <c r="V1632" s="16">
        <v>100</v>
      </c>
      <c r="W1632" s="16">
        <v>8262</v>
      </c>
      <c r="X1632" s="16">
        <v>-2205.7439999999997</v>
      </c>
    </row>
    <row r="1633" spans="1:24" x14ac:dyDescent="0.25">
      <c r="A1633" s="4" t="s">
        <v>24</v>
      </c>
      <c r="B1633" s="5" t="s">
        <v>2100</v>
      </c>
      <c r="C1633" s="6" t="s">
        <v>92</v>
      </c>
      <c r="D1633" s="7">
        <v>286</v>
      </c>
      <c r="E1633" t="s">
        <v>84</v>
      </c>
      <c r="F1633" t="s">
        <v>37</v>
      </c>
      <c r="G1633" t="s">
        <v>85</v>
      </c>
      <c r="H1633" t="s">
        <v>51</v>
      </c>
      <c r="I1633" t="s">
        <v>86</v>
      </c>
      <c r="J1633" s="8" t="s">
        <v>46</v>
      </c>
      <c r="K1633" s="8">
        <v>0</v>
      </c>
      <c r="L1633" t="s">
        <v>99</v>
      </c>
      <c r="M1633" s="9">
        <v>40</v>
      </c>
      <c r="N1633" s="10">
        <v>49</v>
      </c>
      <c r="O1633">
        <v>0.9</v>
      </c>
      <c r="P1633">
        <v>0.95</v>
      </c>
      <c r="Q1633">
        <v>0</v>
      </c>
      <c r="R1633" t="s">
        <v>43</v>
      </c>
      <c r="S1633" s="16">
        <v>0</v>
      </c>
      <c r="T1633" s="16">
        <v>0</v>
      </c>
      <c r="U1633" s="16">
        <v>0</v>
      </c>
      <c r="V1633" s="16">
        <v>50</v>
      </c>
      <c r="W1633" s="16">
        <v>0</v>
      </c>
      <c r="X1633" s="16">
        <v>-50</v>
      </c>
    </row>
    <row r="1634" spans="1:24" x14ac:dyDescent="0.25">
      <c r="A1634" s="4" t="s">
        <v>24</v>
      </c>
      <c r="B1634" s="5" t="s">
        <v>2101</v>
      </c>
      <c r="C1634" s="6" t="s">
        <v>92</v>
      </c>
      <c r="D1634" s="7">
        <v>287</v>
      </c>
      <c r="E1634" t="s">
        <v>649</v>
      </c>
      <c r="F1634" t="s">
        <v>37</v>
      </c>
      <c r="G1634" t="s">
        <v>85</v>
      </c>
      <c r="H1634" t="s">
        <v>51</v>
      </c>
      <c r="I1634" t="s">
        <v>31</v>
      </c>
      <c r="J1634" s="8" t="s">
        <v>46</v>
      </c>
      <c r="K1634" s="8">
        <v>168</v>
      </c>
      <c r="L1634" t="s">
        <v>99</v>
      </c>
      <c r="M1634" s="9">
        <v>35</v>
      </c>
      <c r="N1634" s="10">
        <v>50</v>
      </c>
      <c r="O1634">
        <v>1.2</v>
      </c>
      <c r="P1634">
        <v>0.95</v>
      </c>
      <c r="Q1634">
        <v>0</v>
      </c>
      <c r="R1634" t="s">
        <v>43</v>
      </c>
      <c r="S1634" s="16">
        <v>6703.2</v>
      </c>
      <c r="T1634" s="16">
        <v>0</v>
      </c>
      <c r="U1634" s="16">
        <v>0</v>
      </c>
      <c r="V1634" s="16">
        <v>500</v>
      </c>
      <c r="W1634" s="16">
        <v>8400</v>
      </c>
      <c r="X1634" s="16">
        <v>-2196.8000000000002</v>
      </c>
    </row>
    <row r="1635" spans="1:24" x14ac:dyDescent="0.25">
      <c r="A1635" s="4" t="s">
        <v>24</v>
      </c>
      <c r="B1635" s="5" t="s">
        <v>2102</v>
      </c>
      <c r="C1635" s="6" t="s">
        <v>92</v>
      </c>
      <c r="D1635" s="7">
        <v>281</v>
      </c>
      <c r="E1635" t="s">
        <v>222</v>
      </c>
      <c r="F1635" t="s">
        <v>37</v>
      </c>
      <c r="G1635" t="s">
        <v>179</v>
      </c>
      <c r="H1635" t="s">
        <v>39</v>
      </c>
      <c r="I1635" t="s">
        <v>86</v>
      </c>
      <c r="J1635" s="8" t="s">
        <v>46</v>
      </c>
      <c r="K1635" s="8">
        <v>164</v>
      </c>
      <c r="L1635" t="s">
        <v>99</v>
      </c>
      <c r="M1635" s="9">
        <v>35</v>
      </c>
      <c r="N1635" s="10">
        <v>53</v>
      </c>
      <c r="O1635">
        <v>0.9</v>
      </c>
      <c r="P1635">
        <v>0.98</v>
      </c>
      <c r="Q1635">
        <v>0</v>
      </c>
      <c r="R1635" t="s">
        <v>43</v>
      </c>
      <c r="S1635" s="16">
        <v>5062.68</v>
      </c>
      <c r="T1635" s="16">
        <v>0</v>
      </c>
      <c r="U1635" s="16">
        <v>0</v>
      </c>
      <c r="V1635" s="16">
        <v>0</v>
      </c>
      <c r="W1635" s="16">
        <v>8692</v>
      </c>
      <c r="X1635" s="16">
        <v>-3629.3199999999997</v>
      </c>
    </row>
    <row r="1636" spans="1:24" x14ac:dyDescent="0.25">
      <c r="A1636" s="4" t="s">
        <v>24</v>
      </c>
      <c r="B1636" s="5" t="s">
        <v>2103</v>
      </c>
      <c r="C1636" s="6" t="s">
        <v>135</v>
      </c>
      <c r="D1636" s="7">
        <v>94</v>
      </c>
      <c r="E1636" t="s">
        <v>169</v>
      </c>
      <c r="F1636" t="s">
        <v>37</v>
      </c>
      <c r="G1636" t="s">
        <v>145</v>
      </c>
      <c r="H1636" t="s">
        <v>51</v>
      </c>
      <c r="I1636" t="s">
        <v>31</v>
      </c>
      <c r="J1636" s="8" t="s">
        <v>46</v>
      </c>
      <c r="K1636" s="8">
        <v>161</v>
      </c>
      <c r="L1636" t="s">
        <v>138</v>
      </c>
      <c r="M1636" s="9">
        <v>55</v>
      </c>
      <c r="N1636" s="10">
        <v>2307.6923076923076</v>
      </c>
      <c r="O1636">
        <v>1.2</v>
      </c>
      <c r="P1636">
        <v>1.1100000000000001</v>
      </c>
      <c r="Q1636">
        <v>1</v>
      </c>
      <c r="R1636" t="s">
        <v>43</v>
      </c>
      <c r="S1636" s="16">
        <v>0</v>
      </c>
      <c r="T1636" s="16">
        <v>2307.6923076923076</v>
      </c>
      <c r="U1636" s="16">
        <v>500</v>
      </c>
      <c r="V1636" s="16">
        <v>100</v>
      </c>
      <c r="W1636" s="16">
        <v>0</v>
      </c>
      <c r="X1636" s="16">
        <v>-2907.6923076923076</v>
      </c>
    </row>
    <row r="1637" spans="1:24" x14ac:dyDescent="0.25">
      <c r="A1637" s="4" t="s">
        <v>24</v>
      </c>
      <c r="B1637" s="5" t="s">
        <v>2104</v>
      </c>
      <c r="C1637" s="6" t="s">
        <v>35</v>
      </c>
      <c r="D1637" s="7">
        <v>16</v>
      </c>
      <c r="E1637" t="s">
        <v>668</v>
      </c>
      <c r="F1637" t="s">
        <v>28</v>
      </c>
      <c r="G1637" t="s">
        <v>68</v>
      </c>
      <c r="H1637" t="s">
        <v>30</v>
      </c>
      <c r="I1637" t="s">
        <v>40</v>
      </c>
      <c r="J1637" s="8" t="s">
        <v>46</v>
      </c>
      <c r="K1637" s="8">
        <v>162</v>
      </c>
      <c r="L1637" t="s">
        <v>53</v>
      </c>
      <c r="M1637" s="9">
        <v>24</v>
      </c>
      <c r="N1637" s="10">
        <v>384.61538461538464</v>
      </c>
      <c r="O1637">
        <v>0.8</v>
      </c>
      <c r="P1637">
        <v>1.1399999999999999</v>
      </c>
      <c r="Q1637">
        <v>0</v>
      </c>
      <c r="R1637" t="s">
        <v>43</v>
      </c>
      <c r="S1637" s="16">
        <v>3502.08</v>
      </c>
      <c r="T1637" s="16">
        <v>384.61538461538464</v>
      </c>
      <c r="U1637" s="16">
        <v>0</v>
      </c>
      <c r="V1637" s="16">
        <v>50</v>
      </c>
      <c r="W1637" s="16">
        <v>0</v>
      </c>
      <c r="X1637" s="16">
        <v>3067.4646153846152</v>
      </c>
    </row>
    <row r="1638" spans="1:24" x14ac:dyDescent="0.25">
      <c r="A1638" s="4" t="s">
        <v>24</v>
      </c>
      <c r="B1638" s="5" t="s">
        <v>2105</v>
      </c>
      <c r="C1638" s="6" t="s">
        <v>43</v>
      </c>
      <c r="D1638" s="7">
        <v>19</v>
      </c>
      <c r="E1638" t="s">
        <v>946</v>
      </c>
      <c r="F1638" t="s">
        <v>28</v>
      </c>
      <c r="G1638" t="s">
        <v>285</v>
      </c>
      <c r="H1638" t="s">
        <v>30</v>
      </c>
      <c r="I1638" t="s">
        <v>76</v>
      </c>
      <c r="J1638" s="8" t="s">
        <v>46</v>
      </c>
      <c r="K1638" s="8">
        <v>167</v>
      </c>
      <c r="L1638" t="s">
        <v>47</v>
      </c>
      <c r="M1638" s="9">
        <v>30</v>
      </c>
      <c r="N1638" s="10">
        <v>615.38461538461536</v>
      </c>
      <c r="O1638">
        <v>1</v>
      </c>
      <c r="P1638">
        <v>1.08</v>
      </c>
      <c r="Q1638">
        <v>0</v>
      </c>
      <c r="R1638" t="s">
        <v>43</v>
      </c>
      <c r="S1638" s="16">
        <v>5184</v>
      </c>
      <c r="T1638" s="16">
        <v>615.38461538461536</v>
      </c>
      <c r="U1638" s="16">
        <v>0</v>
      </c>
      <c r="V1638" s="16">
        <v>0</v>
      </c>
      <c r="W1638" s="16">
        <v>0</v>
      </c>
      <c r="X1638" s="16">
        <v>4568.6153846153848</v>
      </c>
    </row>
    <row r="1639" spans="1:24" x14ac:dyDescent="0.25">
      <c r="A1639" s="4" t="s">
        <v>24</v>
      </c>
      <c r="B1639" s="5" t="s">
        <v>2106</v>
      </c>
      <c r="C1639" s="6" t="s">
        <v>92</v>
      </c>
      <c r="D1639" s="7">
        <v>86</v>
      </c>
      <c r="E1639" t="s">
        <v>250</v>
      </c>
      <c r="F1639" t="s">
        <v>37</v>
      </c>
      <c r="G1639" t="s">
        <v>228</v>
      </c>
      <c r="H1639" t="s">
        <v>64</v>
      </c>
      <c r="I1639" t="s">
        <v>76</v>
      </c>
      <c r="J1639" s="8" t="s">
        <v>32</v>
      </c>
      <c r="K1639" s="8">
        <v>115</v>
      </c>
      <c r="L1639" t="s">
        <v>95</v>
      </c>
      <c r="M1639" s="9">
        <v>65</v>
      </c>
      <c r="N1639" s="10">
        <v>78</v>
      </c>
      <c r="O1639">
        <v>1</v>
      </c>
      <c r="P1639">
        <v>0.88</v>
      </c>
      <c r="Q1639">
        <v>0</v>
      </c>
      <c r="R1639" t="s">
        <v>43</v>
      </c>
      <c r="S1639" s="16">
        <v>6578</v>
      </c>
      <c r="T1639" s="16">
        <v>0</v>
      </c>
      <c r="U1639" s="16">
        <v>0</v>
      </c>
      <c r="V1639" s="16">
        <v>10</v>
      </c>
      <c r="W1639" s="16">
        <v>8970</v>
      </c>
      <c r="X1639" s="16">
        <v>-2402</v>
      </c>
    </row>
    <row r="1640" spans="1:24" x14ac:dyDescent="0.25">
      <c r="A1640" s="4" t="s">
        <v>24</v>
      </c>
      <c r="B1640" s="5" t="s">
        <v>2107</v>
      </c>
      <c r="C1640" s="6" t="s">
        <v>35</v>
      </c>
      <c r="D1640" s="7">
        <v>131</v>
      </c>
      <c r="E1640" t="s">
        <v>846</v>
      </c>
      <c r="F1640" t="s">
        <v>37</v>
      </c>
      <c r="G1640" t="s">
        <v>75</v>
      </c>
      <c r="H1640" t="s">
        <v>60</v>
      </c>
      <c r="I1640" t="s">
        <v>40</v>
      </c>
      <c r="J1640" s="8" t="s">
        <v>46</v>
      </c>
      <c r="K1640" s="8">
        <v>161</v>
      </c>
      <c r="L1640" t="s">
        <v>53</v>
      </c>
      <c r="M1640" s="9">
        <v>24</v>
      </c>
      <c r="N1640" s="10">
        <v>384.61538461538464</v>
      </c>
      <c r="O1640">
        <v>0.8</v>
      </c>
      <c r="P1640">
        <v>1.1499999999999999</v>
      </c>
      <c r="Q1640">
        <v>0</v>
      </c>
      <c r="R1640" t="s">
        <v>43</v>
      </c>
      <c r="S1640" s="16">
        <v>3554.88</v>
      </c>
      <c r="T1640" s="16">
        <v>384.61538461538464</v>
      </c>
      <c r="U1640" s="16">
        <v>200</v>
      </c>
      <c r="V1640" s="16">
        <v>250</v>
      </c>
      <c r="W1640" s="16">
        <v>0</v>
      </c>
      <c r="X1640" s="16">
        <v>2720.2646153846154</v>
      </c>
    </row>
    <row r="1641" spans="1:24" x14ac:dyDescent="0.25">
      <c r="A1641" s="4" t="s">
        <v>24</v>
      </c>
      <c r="B1641" s="5" t="s">
        <v>2108</v>
      </c>
      <c r="C1641" s="6" t="s">
        <v>92</v>
      </c>
      <c r="D1641" s="7">
        <v>88</v>
      </c>
      <c r="E1641" t="s">
        <v>71</v>
      </c>
      <c r="F1641" t="s">
        <v>37</v>
      </c>
      <c r="G1641" t="s">
        <v>72</v>
      </c>
      <c r="H1641" t="s">
        <v>39</v>
      </c>
      <c r="I1641" t="s">
        <v>40</v>
      </c>
      <c r="J1641" s="8" t="s">
        <v>46</v>
      </c>
      <c r="K1641" s="8">
        <v>165</v>
      </c>
      <c r="L1641" t="s">
        <v>99</v>
      </c>
      <c r="M1641" s="9">
        <v>40</v>
      </c>
      <c r="N1641" s="10">
        <v>53</v>
      </c>
      <c r="O1641">
        <v>0.8</v>
      </c>
      <c r="P1641">
        <v>0.8</v>
      </c>
      <c r="Q1641">
        <v>0</v>
      </c>
      <c r="R1641" t="s">
        <v>43</v>
      </c>
      <c r="S1641" s="16">
        <v>4224</v>
      </c>
      <c r="T1641" s="16">
        <v>0</v>
      </c>
      <c r="U1641" s="16">
        <v>0</v>
      </c>
      <c r="V1641" s="16">
        <v>250</v>
      </c>
      <c r="W1641" s="16">
        <v>8745</v>
      </c>
      <c r="X1641" s="16">
        <v>-4771</v>
      </c>
    </row>
    <row r="1642" spans="1:24" x14ac:dyDescent="0.25">
      <c r="A1642" s="4" t="s">
        <v>24</v>
      </c>
      <c r="B1642" s="5" t="s">
        <v>2109</v>
      </c>
      <c r="C1642" s="6" t="s">
        <v>35</v>
      </c>
      <c r="D1642" s="7">
        <v>184</v>
      </c>
      <c r="E1642" t="s">
        <v>567</v>
      </c>
      <c r="F1642" t="s">
        <v>37</v>
      </c>
      <c r="G1642" t="s">
        <v>472</v>
      </c>
      <c r="H1642" t="s">
        <v>30</v>
      </c>
      <c r="I1642" t="s">
        <v>40</v>
      </c>
      <c r="J1642" s="8" t="s">
        <v>46</v>
      </c>
      <c r="K1642" s="8">
        <v>0</v>
      </c>
      <c r="L1642" t="s">
        <v>53</v>
      </c>
      <c r="M1642" s="9">
        <v>24</v>
      </c>
      <c r="N1642" s="10">
        <v>384.61538461538464</v>
      </c>
      <c r="O1642">
        <v>0.8</v>
      </c>
      <c r="P1642">
        <v>0.95</v>
      </c>
      <c r="Q1642">
        <v>0</v>
      </c>
      <c r="R1642" t="s">
        <v>43</v>
      </c>
      <c r="S1642" s="16">
        <v>0</v>
      </c>
      <c r="T1642" s="16">
        <v>0</v>
      </c>
      <c r="U1642" s="16">
        <v>0</v>
      </c>
      <c r="V1642" s="16">
        <v>50</v>
      </c>
      <c r="W1642" s="16">
        <v>0</v>
      </c>
      <c r="X1642" s="16">
        <v>-50</v>
      </c>
    </row>
    <row r="1643" spans="1:24" x14ac:dyDescent="0.25">
      <c r="A1643" s="4" t="s">
        <v>24</v>
      </c>
      <c r="B1643" s="5" t="s">
        <v>2110</v>
      </c>
      <c r="C1643" s="6" t="s">
        <v>43</v>
      </c>
      <c r="D1643" s="7">
        <v>234</v>
      </c>
      <c r="E1643" t="s">
        <v>163</v>
      </c>
      <c r="F1643" t="s">
        <v>28</v>
      </c>
      <c r="G1643" t="s">
        <v>164</v>
      </c>
      <c r="H1643" t="s">
        <v>51</v>
      </c>
      <c r="I1643" t="s">
        <v>52</v>
      </c>
      <c r="J1643" s="8" t="s">
        <v>46</v>
      </c>
      <c r="K1643" s="8">
        <v>161</v>
      </c>
      <c r="L1643" t="s">
        <v>47</v>
      </c>
      <c r="M1643" s="9">
        <v>30</v>
      </c>
      <c r="N1643" s="10">
        <v>615.38461538461536</v>
      </c>
      <c r="O1643">
        <v>1.1000000000000001</v>
      </c>
      <c r="P1643">
        <v>1.01</v>
      </c>
      <c r="Q1643">
        <v>0</v>
      </c>
      <c r="R1643" t="s">
        <v>43</v>
      </c>
      <c r="S1643" s="16">
        <v>5332.8</v>
      </c>
      <c r="T1643" s="16">
        <v>615.38461538461536</v>
      </c>
      <c r="U1643" s="16">
        <v>750</v>
      </c>
      <c r="V1643" s="16">
        <v>0</v>
      </c>
      <c r="W1643" s="16">
        <v>0</v>
      </c>
      <c r="X1643" s="16">
        <v>3967.4153846153849</v>
      </c>
    </row>
    <row r="1644" spans="1:24" x14ac:dyDescent="0.25">
      <c r="A1644" s="4" t="s">
        <v>24</v>
      </c>
      <c r="B1644" s="5" t="s">
        <v>2111</v>
      </c>
      <c r="C1644" s="6" t="s">
        <v>26</v>
      </c>
      <c r="D1644" s="7">
        <v>64</v>
      </c>
      <c r="E1644" t="s">
        <v>600</v>
      </c>
      <c r="F1644" t="s">
        <v>37</v>
      </c>
      <c r="G1644" t="s">
        <v>113</v>
      </c>
      <c r="H1644" t="s">
        <v>60</v>
      </c>
      <c r="I1644" t="s">
        <v>40</v>
      </c>
      <c r="J1644" s="8" t="s">
        <v>46</v>
      </c>
      <c r="K1644" s="8">
        <v>168</v>
      </c>
      <c r="L1644" t="s">
        <v>90</v>
      </c>
      <c r="M1644" s="9">
        <v>35</v>
      </c>
      <c r="N1644" s="10">
        <v>923.07692307692309</v>
      </c>
      <c r="O1644">
        <v>0.8</v>
      </c>
      <c r="P1644">
        <v>1.01</v>
      </c>
      <c r="Q1644">
        <v>0</v>
      </c>
      <c r="R1644" t="s">
        <v>43</v>
      </c>
      <c r="S1644" s="16">
        <v>4751.04</v>
      </c>
      <c r="T1644" s="16">
        <v>923.07692307692309</v>
      </c>
      <c r="U1644" s="16">
        <v>0</v>
      </c>
      <c r="V1644" s="16">
        <v>0</v>
      </c>
      <c r="W1644" s="16">
        <v>0</v>
      </c>
      <c r="X1644" s="16">
        <v>3827.9630769230771</v>
      </c>
    </row>
    <row r="1645" spans="1:24" x14ac:dyDescent="0.25">
      <c r="A1645" s="4" t="s">
        <v>24</v>
      </c>
      <c r="B1645" s="5" t="s">
        <v>2112</v>
      </c>
      <c r="C1645" s="6" t="s">
        <v>43</v>
      </c>
      <c r="D1645" s="7">
        <v>83</v>
      </c>
      <c r="E1645" t="s">
        <v>325</v>
      </c>
      <c r="F1645" t="s">
        <v>28</v>
      </c>
      <c r="G1645" t="s">
        <v>326</v>
      </c>
      <c r="H1645" t="s">
        <v>64</v>
      </c>
      <c r="I1645" t="s">
        <v>76</v>
      </c>
      <c r="J1645" s="8" t="s">
        <v>32</v>
      </c>
      <c r="K1645" s="8">
        <v>164</v>
      </c>
      <c r="L1645" t="s">
        <v>117</v>
      </c>
      <c r="M1645" s="9">
        <v>54</v>
      </c>
      <c r="N1645" s="10">
        <v>5666.666666666667</v>
      </c>
      <c r="O1645">
        <v>1</v>
      </c>
      <c r="P1645">
        <v>0.81</v>
      </c>
      <c r="Q1645">
        <v>0</v>
      </c>
      <c r="R1645" t="s">
        <v>43</v>
      </c>
      <c r="S1645" s="16">
        <v>6998.4000000000005</v>
      </c>
      <c r="T1645" s="16">
        <v>5666.666666666667</v>
      </c>
      <c r="U1645" s="16">
        <v>200</v>
      </c>
      <c r="V1645" s="16">
        <v>0</v>
      </c>
      <c r="W1645" s="16">
        <v>0</v>
      </c>
      <c r="X1645" s="16">
        <v>1131.7333333333336</v>
      </c>
    </row>
    <row r="1646" spans="1:24" x14ac:dyDescent="0.25">
      <c r="A1646" s="4" t="s">
        <v>24</v>
      </c>
      <c r="B1646" s="5" t="s">
        <v>2113</v>
      </c>
      <c r="C1646" s="6" t="s">
        <v>92</v>
      </c>
      <c r="D1646" s="7">
        <v>34</v>
      </c>
      <c r="E1646" t="s">
        <v>230</v>
      </c>
      <c r="F1646" t="s">
        <v>37</v>
      </c>
      <c r="G1646" t="s">
        <v>231</v>
      </c>
      <c r="H1646" t="s">
        <v>60</v>
      </c>
      <c r="I1646" t="s">
        <v>52</v>
      </c>
      <c r="J1646" s="8" t="s">
        <v>46</v>
      </c>
      <c r="K1646" s="8">
        <v>168</v>
      </c>
      <c r="L1646" t="s">
        <v>99</v>
      </c>
      <c r="M1646" s="9">
        <v>40</v>
      </c>
      <c r="N1646" s="10">
        <v>50</v>
      </c>
      <c r="O1646">
        <v>1.1000000000000001</v>
      </c>
      <c r="P1646">
        <v>1.1200000000000001</v>
      </c>
      <c r="Q1646">
        <v>0</v>
      </c>
      <c r="R1646" t="s">
        <v>43</v>
      </c>
      <c r="S1646" s="16">
        <v>8279.0400000000027</v>
      </c>
      <c r="T1646" s="16">
        <v>0</v>
      </c>
      <c r="U1646" s="16">
        <v>0</v>
      </c>
      <c r="V1646" s="16">
        <v>10</v>
      </c>
      <c r="W1646" s="16">
        <v>8400</v>
      </c>
      <c r="X1646" s="16">
        <v>-130.95999999999731</v>
      </c>
    </row>
    <row r="1647" spans="1:24" x14ac:dyDescent="0.25">
      <c r="A1647" s="4" t="s">
        <v>24</v>
      </c>
      <c r="B1647" s="5" t="s">
        <v>2114</v>
      </c>
      <c r="C1647" s="6" t="s">
        <v>26</v>
      </c>
      <c r="D1647" s="7">
        <v>126</v>
      </c>
      <c r="E1647" t="s">
        <v>605</v>
      </c>
      <c r="F1647" t="s">
        <v>37</v>
      </c>
      <c r="G1647" t="s">
        <v>130</v>
      </c>
      <c r="H1647" t="s">
        <v>51</v>
      </c>
      <c r="I1647" t="s">
        <v>31</v>
      </c>
      <c r="J1647" s="8" t="s">
        <v>46</v>
      </c>
      <c r="K1647" s="8">
        <v>162</v>
      </c>
      <c r="L1647" t="s">
        <v>90</v>
      </c>
      <c r="M1647" s="9">
        <v>35</v>
      </c>
      <c r="N1647" s="10">
        <v>923.07692307692309</v>
      </c>
      <c r="O1647">
        <v>1.2</v>
      </c>
      <c r="P1647">
        <v>0.95</v>
      </c>
      <c r="Q1647">
        <v>0</v>
      </c>
      <c r="R1647" t="s">
        <v>43</v>
      </c>
      <c r="S1647" s="16">
        <v>6463.7999999999993</v>
      </c>
      <c r="T1647" s="16">
        <v>923.07692307692309</v>
      </c>
      <c r="U1647" s="16">
        <v>750</v>
      </c>
      <c r="V1647" s="16">
        <v>10</v>
      </c>
      <c r="W1647" s="16">
        <v>0</v>
      </c>
      <c r="X1647" s="16">
        <v>4780.7230769230764</v>
      </c>
    </row>
    <row r="1648" spans="1:24" x14ac:dyDescent="0.25">
      <c r="A1648" s="4" t="s">
        <v>24</v>
      </c>
      <c r="B1648" s="5" t="s">
        <v>2115</v>
      </c>
      <c r="C1648" s="6" t="s">
        <v>26</v>
      </c>
      <c r="D1648" s="7">
        <v>57</v>
      </c>
      <c r="E1648" t="s">
        <v>213</v>
      </c>
      <c r="F1648" t="s">
        <v>37</v>
      </c>
      <c r="G1648" t="s">
        <v>214</v>
      </c>
      <c r="H1648" t="s">
        <v>81</v>
      </c>
      <c r="I1648" t="s">
        <v>31</v>
      </c>
      <c r="J1648" s="8" t="s">
        <v>46</v>
      </c>
      <c r="K1648" s="8">
        <v>165</v>
      </c>
      <c r="L1648" t="s">
        <v>90</v>
      </c>
      <c r="M1648" s="9">
        <v>35</v>
      </c>
      <c r="N1648" s="10">
        <v>923.07692307692309</v>
      </c>
      <c r="O1648">
        <v>1.2</v>
      </c>
      <c r="P1648">
        <v>1.17</v>
      </c>
      <c r="Q1648">
        <v>0</v>
      </c>
      <c r="R1648" t="s">
        <v>43</v>
      </c>
      <c r="S1648" s="16">
        <v>8108.0999999999995</v>
      </c>
      <c r="T1648" s="16">
        <v>923.07692307692309</v>
      </c>
      <c r="U1648" s="16">
        <v>0</v>
      </c>
      <c r="V1648" s="16">
        <v>0</v>
      </c>
      <c r="W1648" s="16">
        <v>0</v>
      </c>
      <c r="X1648" s="16">
        <v>7185.0230769230766</v>
      </c>
    </row>
    <row r="1649" spans="1:24" x14ac:dyDescent="0.25">
      <c r="A1649" s="4" t="s">
        <v>24</v>
      </c>
      <c r="B1649" s="5" t="s">
        <v>2116</v>
      </c>
      <c r="C1649" s="6" t="s">
        <v>35</v>
      </c>
      <c r="D1649" s="7">
        <v>105</v>
      </c>
      <c r="E1649" t="s">
        <v>150</v>
      </c>
      <c r="F1649" t="s">
        <v>37</v>
      </c>
      <c r="G1649" t="s">
        <v>98</v>
      </c>
      <c r="H1649" t="s">
        <v>81</v>
      </c>
      <c r="I1649" t="s">
        <v>76</v>
      </c>
      <c r="J1649" s="8" t="s">
        <v>46</v>
      </c>
      <c r="K1649" s="8">
        <v>162</v>
      </c>
      <c r="L1649" t="s">
        <v>53</v>
      </c>
      <c r="M1649" s="9">
        <v>24</v>
      </c>
      <c r="N1649" s="10">
        <v>384.61538461538464</v>
      </c>
      <c r="O1649">
        <v>1</v>
      </c>
      <c r="P1649">
        <v>1.03</v>
      </c>
      <c r="Q1649">
        <v>0</v>
      </c>
      <c r="R1649" t="s">
        <v>43</v>
      </c>
      <c r="S1649" s="16">
        <v>4004.6400000000003</v>
      </c>
      <c r="T1649" s="16">
        <v>384.61538461538464</v>
      </c>
      <c r="U1649" s="16">
        <v>200</v>
      </c>
      <c r="V1649" s="16">
        <v>0</v>
      </c>
      <c r="W1649" s="16">
        <v>0</v>
      </c>
      <c r="X1649" s="16">
        <v>3420.0246153846156</v>
      </c>
    </row>
    <row r="1650" spans="1:24" x14ac:dyDescent="0.25">
      <c r="A1650" s="4" t="s">
        <v>24</v>
      </c>
      <c r="B1650" s="5" t="s">
        <v>2117</v>
      </c>
      <c r="C1650" s="6" t="s">
        <v>92</v>
      </c>
      <c r="D1650" s="7">
        <v>289</v>
      </c>
      <c r="E1650" t="s">
        <v>731</v>
      </c>
      <c r="F1650" t="s">
        <v>28</v>
      </c>
      <c r="G1650" t="s">
        <v>85</v>
      </c>
      <c r="H1650" t="s">
        <v>51</v>
      </c>
      <c r="I1650" t="s">
        <v>76</v>
      </c>
      <c r="J1650" s="8" t="s">
        <v>46</v>
      </c>
      <c r="K1650" s="8">
        <v>98</v>
      </c>
      <c r="L1650" t="s">
        <v>99</v>
      </c>
      <c r="M1650" s="9">
        <v>48</v>
      </c>
      <c r="N1650" s="10">
        <v>51</v>
      </c>
      <c r="O1650">
        <v>1</v>
      </c>
      <c r="P1650">
        <v>0.95</v>
      </c>
      <c r="Q1650">
        <v>0</v>
      </c>
      <c r="R1650" t="s">
        <v>43</v>
      </c>
      <c r="S1650" s="16">
        <v>7296</v>
      </c>
      <c r="T1650" s="16">
        <v>0</v>
      </c>
      <c r="U1650" s="16">
        <v>0</v>
      </c>
      <c r="V1650" s="16">
        <v>100</v>
      </c>
      <c r="W1650" s="16">
        <v>4998</v>
      </c>
      <c r="X1650" s="16">
        <v>2198</v>
      </c>
    </row>
    <row r="1651" spans="1:24" x14ac:dyDescent="0.25">
      <c r="A1651" s="4" t="s">
        <v>24</v>
      </c>
      <c r="B1651" s="5" t="s">
        <v>2118</v>
      </c>
      <c r="C1651" s="6" t="s">
        <v>43</v>
      </c>
      <c r="D1651" s="7">
        <v>15</v>
      </c>
      <c r="E1651" t="s">
        <v>720</v>
      </c>
      <c r="F1651" t="s">
        <v>37</v>
      </c>
      <c r="G1651" t="s">
        <v>68</v>
      </c>
      <c r="H1651" t="s">
        <v>30</v>
      </c>
      <c r="I1651" t="s">
        <v>76</v>
      </c>
      <c r="J1651" s="8" t="s">
        <v>46</v>
      </c>
      <c r="K1651" s="8">
        <v>0</v>
      </c>
      <c r="L1651" t="s">
        <v>47</v>
      </c>
      <c r="M1651" s="9">
        <v>30</v>
      </c>
      <c r="N1651" s="10">
        <v>615.38461538461536</v>
      </c>
      <c r="O1651">
        <v>1</v>
      </c>
      <c r="P1651">
        <v>1.1399999999999999</v>
      </c>
      <c r="Q1651">
        <v>0</v>
      </c>
      <c r="R1651" t="s">
        <v>43</v>
      </c>
      <c r="S1651" s="16">
        <v>0</v>
      </c>
      <c r="T1651" s="16">
        <v>0</v>
      </c>
      <c r="U1651" s="16">
        <v>0</v>
      </c>
      <c r="V1651" s="16">
        <v>500</v>
      </c>
      <c r="W1651" s="16">
        <v>0</v>
      </c>
      <c r="X1651" s="16">
        <v>-500</v>
      </c>
    </row>
    <row r="1652" spans="1:24" x14ac:dyDescent="0.25">
      <c r="A1652" s="4" t="s">
        <v>24</v>
      </c>
      <c r="B1652" s="5" t="s">
        <v>2119</v>
      </c>
      <c r="C1652" s="6" t="s">
        <v>92</v>
      </c>
      <c r="D1652" s="7">
        <v>265</v>
      </c>
      <c r="E1652" t="s">
        <v>542</v>
      </c>
      <c r="F1652" t="s">
        <v>28</v>
      </c>
      <c r="G1652" t="s">
        <v>543</v>
      </c>
      <c r="H1652" t="s">
        <v>60</v>
      </c>
      <c r="I1652" t="s">
        <v>40</v>
      </c>
      <c r="J1652" s="8" t="s">
        <v>46</v>
      </c>
      <c r="K1652" s="8">
        <v>165</v>
      </c>
      <c r="L1652" t="s">
        <v>99</v>
      </c>
      <c r="M1652" s="9">
        <v>35</v>
      </c>
      <c r="N1652" s="10">
        <v>45</v>
      </c>
      <c r="O1652">
        <v>0.8</v>
      </c>
      <c r="P1652">
        <v>0.96</v>
      </c>
      <c r="Q1652">
        <v>0</v>
      </c>
      <c r="R1652" t="s">
        <v>43</v>
      </c>
      <c r="S1652" s="16">
        <v>4300.8</v>
      </c>
      <c r="T1652" s="16">
        <v>0</v>
      </c>
      <c r="U1652" s="16">
        <v>0</v>
      </c>
      <c r="V1652" s="16">
        <v>50</v>
      </c>
      <c r="W1652" s="16">
        <v>7425</v>
      </c>
      <c r="X1652" s="16">
        <v>-3174.2</v>
      </c>
    </row>
    <row r="1653" spans="1:24" x14ac:dyDescent="0.25">
      <c r="A1653" s="4" t="s">
        <v>24</v>
      </c>
      <c r="B1653" s="5" t="s">
        <v>2120</v>
      </c>
      <c r="C1653" s="6" t="s">
        <v>35</v>
      </c>
      <c r="D1653" s="7">
        <v>55</v>
      </c>
      <c r="E1653" t="s">
        <v>396</v>
      </c>
      <c r="F1653" t="s">
        <v>37</v>
      </c>
      <c r="G1653" t="s">
        <v>133</v>
      </c>
      <c r="H1653" t="s">
        <v>30</v>
      </c>
      <c r="I1653" t="s">
        <v>40</v>
      </c>
      <c r="J1653" s="8" t="s">
        <v>46</v>
      </c>
      <c r="K1653" s="8">
        <v>163</v>
      </c>
      <c r="L1653" t="s">
        <v>53</v>
      </c>
      <c r="M1653" s="9">
        <v>24</v>
      </c>
      <c r="N1653" s="10">
        <v>384.61538461538464</v>
      </c>
      <c r="O1653">
        <v>0.8</v>
      </c>
      <c r="P1653">
        <v>0.99</v>
      </c>
      <c r="Q1653">
        <v>0</v>
      </c>
      <c r="R1653" t="s">
        <v>43</v>
      </c>
      <c r="S1653" s="16">
        <v>3098.3040000000005</v>
      </c>
      <c r="T1653" s="16">
        <v>384.61538461538464</v>
      </c>
      <c r="U1653" s="16">
        <v>500</v>
      </c>
      <c r="V1653" s="16">
        <v>50</v>
      </c>
      <c r="W1653" s="16">
        <v>0</v>
      </c>
      <c r="X1653" s="16">
        <v>2163.6886153846158</v>
      </c>
    </row>
    <row r="1654" spans="1:24" x14ac:dyDescent="0.25">
      <c r="A1654" s="4" t="s">
        <v>24</v>
      </c>
      <c r="B1654" s="5" t="s">
        <v>2121</v>
      </c>
      <c r="C1654" s="6" t="s">
        <v>35</v>
      </c>
      <c r="D1654" s="7">
        <v>95</v>
      </c>
      <c r="E1654" t="s">
        <v>391</v>
      </c>
      <c r="F1654" t="s">
        <v>28</v>
      </c>
      <c r="G1654" t="s">
        <v>145</v>
      </c>
      <c r="H1654" t="s">
        <v>51</v>
      </c>
      <c r="I1654" t="s">
        <v>52</v>
      </c>
      <c r="J1654" s="8" t="s">
        <v>46</v>
      </c>
      <c r="K1654" s="8">
        <v>164</v>
      </c>
      <c r="L1654" t="s">
        <v>53</v>
      </c>
      <c r="M1654" s="9">
        <v>24</v>
      </c>
      <c r="N1654" s="10">
        <v>384.61538461538464</v>
      </c>
      <c r="O1654">
        <v>1.1000000000000001</v>
      </c>
      <c r="P1654">
        <v>1.1100000000000001</v>
      </c>
      <c r="Q1654">
        <v>1</v>
      </c>
      <c r="R1654" t="s">
        <v>43</v>
      </c>
      <c r="S1654" s="16">
        <v>0</v>
      </c>
      <c r="T1654" s="16">
        <v>384.61538461538464</v>
      </c>
      <c r="U1654" s="16">
        <v>1000</v>
      </c>
      <c r="V1654" s="16">
        <v>0</v>
      </c>
      <c r="W1654" s="16">
        <v>0</v>
      </c>
      <c r="X1654" s="16">
        <v>-1384.6153846153848</v>
      </c>
    </row>
    <row r="1655" spans="1:24" x14ac:dyDescent="0.25">
      <c r="A1655" s="4" t="s">
        <v>24</v>
      </c>
      <c r="B1655" s="5" t="s">
        <v>2122</v>
      </c>
      <c r="C1655" s="6" t="s">
        <v>135</v>
      </c>
      <c r="D1655" s="7">
        <v>270</v>
      </c>
      <c r="E1655" t="s">
        <v>147</v>
      </c>
      <c r="F1655" t="s">
        <v>37</v>
      </c>
      <c r="G1655" t="s">
        <v>148</v>
      </c>
      <c r="H1655" t="s">
        <v>81</v>
      </c>
      <c r="I1655" t="s">
        <v>40</v>
      </c>
      <c r="J1655" s="8" t="s">
        <v>46</v>
      </c>
      <c r="K1655" s="8">
        <v>0</v>
      </c>
      <c r="L1655" t="s">
        <v>138</v>
      </c>
      <c r="M1655" s="9">
        <v>55</v>
      </c>
      <c r="N1655" s="10">
        <v>2307.6923076923076</v>
      </c>
      <c r="O1655">
        <v>0.8</v>
      </c>
      <c r="P1655">
        <v>1.2</v>
      </c>
      <c r="Q1655">
        <v>0</v>
      </c>
      <c r="R1655" t="s">
        <v>43</v>
      </c>
      <c r="S1655" s="16">
        <v>0</v>
      </c>
      <c r="T1655" s="16">
        <v>0</v>
      </c>
      <c r="U1655" s="16">
        <v>0</v>
      </c>
      <c r="V1655" s="16">
        <v>0</v>
      </c>
      <c r="W1655" s="16">
        <v>0</v>
      </c>
      <c r="X1655" s="16">
        <v>0</v>
      </c>
    </row>
    <row r="1656" spans="1:24" x14ac:dyDescent="0.25">
      <c r="A1656" s="4" t="s">
        <v>24</v>
      </c>
      <c r="B1656" s="5" t="s">
        <v>2123</v>
      </c>
      <c r="C1656" s="6" t="s">
        <v>43</v>
      </c>
      <c r="D1656" s="7">
        <v>163</v>
      </c>
      <c r="E1656" t="s">
        <v>412</v>
      </c>
      <c r="F1656" t="s">
        <v>37</v>
      </c>
      <c r="G1656" t="s">
        <v>263</v>
      </c>
      <c r="H1656" t="s">
        <v>81</v>
      </c>
      <c r="I1656" t="s">
        <v>31</v>
      </c>
      <c r="J1656" s="8" t="s">
        <v>46</v>
      </c>
      <c r="K1656" s="8">
        <v>0</v>
      </c>
      <c r="L1656" t="s">
        <v>47</v>
      </c>
      <c r="M1656" s="9">
        <v>30</v>
      </c>
      <c r="N1656" s="10">
        <v>615.38461538461536</v>
      </c>
      <c r="O1656">
        <v>1.2</v>
      </c>
      <c r="P1656">
        <v>1.1100000000000001</v>
      </c>
      <c r="Q1656">
        <v>0</v>
      </c>
      <c r="R1656" t="s">
        <v>43</v>
      </c>
      <c r="S1656" s="16">
        <v>0</v>
      </c>
      <c r="T1656" s="16">
        <v>0</v>
      </c>
      <c r="U1656" s="16">
        <v>200</v>
      </c>
      <c r="V1656" s="16">
        <v>250</v>
      </c>
      <c r="W1656" s="16">
        <v>0</v>
      </c>
      <c r="X1656" s="16">
        <v>-450</v>
      </c>
    </row>
    <row r="1657" spans="1:24" x14ac:dyDescent="0.25">
      <c r="A1657" s="4" t="s">
        <v>24</v>
      </c>
      <c r="B1657" s="5" t="s">
        <v>2124</v>
      </c>
      <c r="C1657" s="6" t="s">
        <v>92</v>
      </c>
      <c r="D1657" s="7">
        <v>202</v>
      </c>
      <c r="E1657" t="s">
        <v>136</v>
      </c>
      <c r="F1657" t="s">
        <v>28</v>
      </c>
      <c r="G1657" t="s">
        <v>137</v>
      </c>
      <c r="H1657" t="s">
        <v>39</v>
      </c>
      <c r="I1657" t="s">
        <v>86</v>
      </c>
      <c r="J1657" s="8" t="s">
        <v>46</v>
      </c>
      <c r="K1657" s="8">
        <v>165</v>
      </c>
      <c r="L1657" t="s">
        <v>99</v>
      </c>
      <c r="M1657" s="9">
        <v>35</v>
      </c>
      <c r="N1657" s="10">
        <v>53</v>
      </c>
      <c r="O1657">
        <v>0.9</v>
      </c>
      <c r="P1657">
        <v>1</v>
      </c>
      <c r="Q1657">
        <v>0</v>
      </c>
      <c r="R1657" t="s">
        <v>43</v>
      </c>
      <c r="S1657" s="16">
        <v>5040</v>
      </c>
      <c r="T1657" s="16">
        <v>0</v>
      </c>
      <c r="U1657" s="16">
        <v>500</v>
      </c>
      <c r="V1657" s="16">
        <v>10</v>
      </c>
      <c r="W1657" s="16">
        <v>8745</v>
      </c>
      <c r="X1657" s="16">
        <v>-4215</v>
      </c>
    </row>
    <row r="1658" spans="1:24" x14ac:dyDescent="0.25">
      <c r="A1658" s="4" t="s">
        <v>24</v>
      </c>
      <c r="B1658" s="5" t="s">
        <v>2125</v>
      </c>
      <c r="C1658" s="6" t="s">
        <v>78</v>
      </c>
      <c r="D1658" s="7">
        <v>178</v>
      </c>
      <c r="E1658" t="s">
        <v>1130</v>
      </c>
      <c r="F1658" t="s">
        <v>37</v>
      </c>
      <c r="G1658" t="s">
        <v>102</v>
      </c>
      <c r="H1658" t="s">
        <v>51</v>
      </c>
      <c r="I1658" t="s">
        <v>76</v>
      </c>
      <c r="J1658" s="8" t="s">
        <v>32</v>
      </c>
      <c r="K1658" s="8">
        <v>163</v>
      </c>
      <c r="L1658" t="s">
        <v>121</v>
      </c>
      <c r="M1658" s="9">
        <v>65</v>
      </c>
      <c r="N1658" s="10">
        <v>7500</v>
      </c>
      <c r="O1658">
        <v>1</v>
      </c>
      <c r="P1658">
        <v>1.1000000000000001</v>
      </c>
      <c r="Q1658">
        <v>0</v>
      </c>
      <c r="R1658" t="s">
        <v>43</v>
      </c>
      <c r="S1658" s="16">
        <v>11654.500000000002</v>
      </c>
      <c r="T1658" s="16">
        <v>7500</v>
      </c>
      <c r="U1658" s="16">
        <v>200</v>
      </c>
      <c r="V1658" s="16">
        <v>50</v>
      </c>
      <c r="W1658" s="16">
        <v>0</v>
      </c>
      <c r="X1658" s="16">
        <v>3904.5000000000018</v>
      </c>
    </row>
    <row r="1659" spans="1:24" x14ac:dyDescent="0.25">
      <c r="A1659" s="4" t="s">
        <v>24</v>
      </c>
      <c r="B1659" s="5" t="s">
        <v>2126</v>
      </c>
      <c r="C1659" s="6" t="s">
        <v>92</v>
      </c>
      <c r="D1659" s="7">
        <v>1</v>
      </c>
      <c r="E1659" t="s">
        <v>935</v>
      </c>
      <c r="F1659" t="s">
        <v>37</v>
      </c>
      <c r="G1659" t="s">
        <v>309</v>
      </c>
      <c r="H1659" t="s">
        <v>60</v>
      </c>
      <c r="I1659" t="s">
        <v>86</v>
      </c>
      <c r="J1659" s="8" t="s">
        <v>46</v>
      </c>
      <c r="K1659" s="8">
        <v>167</v>
      </c>
      <c r="L1659" t="s">
        <v>99</v>
      </c>
      <c r="M1659" s="9">
        <v>35</v>
      </c>
      <c r="N1659" s="10">
        <v>55</v>
      </c>
      <c r="O1659">
        <v>0.9</v>
      </c>
      <c r="P1659">
        <v>0.97</v>
      </c>
      <c r="Q1659">
        <v>0</v>
      </c>
      <c r="R1659" t="s">
        <v>43</v>
      </c>
      <c r="S1659" s="16">
        <v>5102.6849999999995</v>
      </c>
      <c r="T1659" s="16">
        <v>0</v>
      </c>
      <c r="U1659" s="16">
        <v>750</v>
      </c>
      <c r="V1659" s="16">
        <v>50</v>
      </c>
      <c r="W1659" s="16">
        <v>9185</v>
      </c>
      <c r="X1659" s="16">
        <v>-4882.3150000000005</v>
      </c>
    </row>
    <row r="1660" spans="1:24" x14ac:dyDescent="0.25">
      <c r="A1660" s="4" t="s">
        <v>24</v>
      </c>
      <c r="B1660" s="5" t="s">
        <v>2127</v>
      </c>
      <c r="C1660" s="6" t="s">
        <v>35</v>
      </c>
      <c r="D1660" s="7">
        <v>275</v>
      </c>
      <c r="E1660" t="s">
        <v>331</v>
      </c>
      <c r="F1660" t="s">
        <v>37</v>
      </c>
      <c r="G1660" t="s">
        <v>153</v>
      </c>
      <c r="H1660" t="s">
        <v>39</v>
      </c>
      <c r="I1660" t="s">
        <v>31</v>
      </c>
      <c r="J1660" s="8" t="s">
        <v>32</v>
      </c>
      <c r="K1660" s="8">
        <v>101</v>
      </c>
      <c r="L1660" t="s">
        <v>41</v>
      </c>
      <c r="M1660" s="9">
        <v>48</v>
      </c>
      <c r="N1660" s="10">
        <v>5416.666666666667</v>
      </c>
      <c r="O1660">
        <v>1.2</v>
      </c>
      <c r="P1660">
        <v>1.1200000000000001</v>
      </c>
      <c r="Q1660">
        <v>0</v>
      </c>
      <c r="R1660" t="s">
        <v>43</v>
      </c>
      <c r="S1660" s="16">
        <v>6515.7120000000004</v>
      </c>
      <c r="T1660" s="16">
        <v>5416.666666666667</v>
      </c>
      <c r="U1660" s="16">
        <v>750</v>
      </c>
      <c r="V1660" s="16">
        <v>0</v>
      </c>
      <c r="W1660" s="16">
        <v>0</v>
      </c>
      <c r="X1660" s="16">
        <v>349.04533333333347</v>
      </c>
    </row>
    <row r="1661" spans="1:24" x14ac:dyDescent="0.25">
      <c r="A1661" s="4" t="s">
        <v>24</v>
      </c>
      <c r="B1661" s="5" t="s">
        <v>2128</v>
      </c>
      <c r="C1661" s="6" t="s">
        <v>35</v>
      </c>
      <c r="D1661" s="7">
        <v>75</v>
      </c>
      <c r="E1661" t="s">
        <v>356</v>
      </c>
      <c r="F1661" t="s">
        <v>37</v>
      </c>
      <c r="G1661" t="s">
        <v>208</v>
      </c>
      <c r="H1661" t="s">
        <v>39</v>
      </c>
      <c r="I1661" t="s">
        <v>76</v>
      </c>
      <c r="J1661" s="8" t="s">
        <v>46</v>
      </c>
      <c r="K1661" s="8">
        <v>160</v>
      </c>
      <c r="L1661" t="s">
        <v>53</v>
      </c>
      <c r="M1661" s="9">
        <v>24</v>
      </c>
      <c r="N1661" s="10">
        <v>384.61538461538464</v>
      </c>
      <c r="O1661">
        <v>1</v>
      </c>
      <c r="P1661">
        <v>0.99</v>
      </c>
      <c r="Q1661">
        <v>0</v>
      </c>
      <c r="R1661" t="s">
        <v>43</v>
      </c>
      <c r="S1661" s="16">
        <v>3801.6</v>
      </c>
      <c r="T1661" s="16">
        <v>384.61538461538464</v>
      </c>
      <c r="U1661" s="16">
        <v>500</v>
      </c>
      <c r="V1661" s="16">
        <v>50</v>
      </c>
      <c r="W1661" s="16">
        <v>0</v>
      </c>
      <c r="X1661" s="16">
        <v>2866.9846153846152</v>
      </c>
    </row>
    <row r="1662" spans="1:24" x14ac:dyDescent="0.25">
      <c r="A1662" s="4" t="s">
        <v>24</v>
      </c>
      <c r="B1662" s="5" t="s">
        <v>2129</v>
      </c>
      <c r="C1662" s="6" t="s">
        <v>92</v>
      </c>
      <c r="D1662" s="7">
        <v>198</v>
      </c>
      <c r="E1662" t="s">
        <v>88</v>
      </c>
      <c r="F1662" t="s">
        <v>37</v>
      </c>
      <c r="G1662" t="s">
        <v>89</v>
      </c>
      <c r="H1662" t="s">
        <v>39</v>
      </c>
      <c r="I1662" t="s">
        <v>52</v>
      </c>
      <c r="J1662" s="8" t="s">
        <v>46</v>
      </c>
      <c r="K1662" s="8">
        <v>0</v>
      </c>
      <c r="L1662" t="s">
        <v>99</v>
      </c>
      <c r="M1662" s="9">
        <v>48</v>
      </c>
      <c r="N1662" s="10">
        <v>40</v>
      </c>
      <c r="O1662">
        <v>1.1000000000000001</v>
      </c>
      <c r="P1662">
        <v>0.99</v>
      </c>
      <c r="Q1662">
        <v>0</v>
      </c>
      <c r="R1662" t="s">
        <v>43</v>
      </c>
      <c r="S1662" s="16">
        <v>0</v>
      </c>
      <c r="T1662" s="16">
        <v>0</v>
      </c>
      <c r="U1662" s="16">
        <v>500</v>
      </c>
      <c r="V1662" s="16">
        <v>50</v>
      </c>
      <c r="W1662" s="16">
        <v>0</v>
      </c>
      <c r="X1662" s="16">
        <v>-550</v>
      </c>
    </row>
    <row r="1663" spans="1:24" x14ac:dyDescent="0.25">
      <c r="A1663" s="4" t="s">
        <v>24</v>
      </c>
      <c r="B1663" s="5" t="s">
        <v>2130</v>
      </c>
      <c r="C1663" s="6" t="s">
        <v>35</v>
      </c>
      <c r="D1663" s="7">
        <v>103</v>
      </c>
      <c r="E1663" t="s">
        <v>192</v>
      </c>
      <c r="F1663" t="s">
        <v>37</v>
      </c>
      <c r="G1663" t="s">
        <v>98</v>
      </c>
      <c r="H1663" t="s">
        <v>81</v>
      </c>
      <c r="I1663" t="s">
        <v>31</v>
      </c>
      <c r="J1663" s="8" t="s">
        <v>46</v>
      </c>
      <c r="K1663" s="8">
        <v>160</v>
      </c>
      <c r="L1663" t="s">
        <v>53</v>
      </c>
      <c r="M1663" s="9">
        <v>24</v>
      </c>
      <c r="N1663" s="10">
        <v>384.61538461538464</v>
      </c>
      <c r="O1663">
        <v>1.2</v>
      </c>
      <c r="P1663">
        <v>1.03</v>
      </c>
      <c r="Q1663">
        <v>0</v>
      </c>
      <c r="R1663" t="s">
        <v>43</v>
      </c>
      <c r="S1663" s="16">
        <v>4746.24</v>
      </c>
      <c r="T1663" s="16">
        <v>384.61538461538464</v>
      </c>
      <c r="U1663" s="16">
        <v>0</v>
      </c>
      <c r="V1663" s="16">
        <v>50</v>
      </c>
      <c r="W1663" s="16">
        <v>0</v>
      </c>
      <c r="X1663" s="16">
        <v>4311.624615384615</v>
      </c>
    </row>
    <row r="1664" spans="1:24" x14ac:dyDescent="0.25">
      <c r="A1664" s="4" t="s">
        <v>24</v>
      </c>
      <c r="B1664" s="5" t="s">
        <v>2131</v>
      </c>
      <c r="C1664" s="6" t="s">
        <v>26</v>
      </c>
      <c r="D1664" s="7">
        <v>248</v>
      </c>
      <c r="E1664" t="s">
        <v>880</v>
      </c>
      <c r="F1664" t="s">
        <v>37</v>
      </c>
      <c r="G1664" t="s">
        <v>488</v>
      </c>
      <c r="H1664" t="s">
        <v>39</v>
      </c>
      <c r="I1664" t="s">
        <v>40</v>
      </c>
      <c r="J1664" s="8" t="s">
        <v>46</v>
      </c>
      <c r="K1664" s="8">
        <v>0</v>
      </c>
      <c r="L1664" t="s">
        <v>90</v>
      </c>
      <c r="M1664" s="9">
        <v>35</v>
      </c>
      <c r="N1664" s="10">
        <v>923.07692307692309</v>
      </c>
      <c r="O1664">
        <v>0.8</v>
      </c>
      <c r="P1664">
        <v>0.89</v>
      </c>
      <c r="Q1664">
        <v>0</v>
      </c>
      <c r="R1664" t="s">
        <v>43</v>
      </c>
      <c r="S1664" s="16">
        <v>0</v>
      </c>
      <c r="T1664" s="16">
        <v>0</v>
      </c>
      <c r="U1664" s="16">
        <v>0</v>
      </c>
      <c r="V1664" s="16">
        <v>10</v>
      </c>
      <c r="W1664" s="16">
        <v>0</v>
      </c>
      <c r="X1664" s="16">
        <v>-10</v>
      </c>
    </row>
    <row r="1665" spans="1:24" x14ac:dyDescent="0.25">
      <c r="A1665" s="4" t="s">
        <v>24</v>
      </c>
      <c r="B1665" s="5" t="s">
        <v>2132</v>
      </c>
      <c r="C1665" s="6" t="s">
        <v>92</v>
      </c>
      <c r="D1665" s="7">
        <v>266</v>
      </c>
      <c r="E1665" t="s">
        <v>607</v>
      </c>
      <c r="F1665" t="s">
        <v>37</v>
      </c>
      <c r="G1665" t="s">
        <v>148</v>
      </c>
      <c r="H1665" t="s">
        <v>81</v>
      </c>
      <c r="I1665" t="s">
        <v>86</v>
      </c>
      <c r="J1665" s="8" t="s">
        <v>46</v>
      </c>
      <c r="K1665" s="8">
        <v>136</v>
      </c>
      <c r="L1665" t="s">
        <v>99</v>
      </c>
      <c r="M1665" s="9">
        <v>48</v>
      </c>
      <c r="N1665" s="10">
        <v>52</v>
      </c>
      <c r="O1665">
        <v>0.9</v>
      </c>
      <c r="P1665">
        <v>1.2</v>
      </c>
      <c r="Q1665">
        <v>0</v>
      </c>
      <c r="R1665" t="s">
        <v>43</v>
      </c>
      <c r="S1665" s="16">
        <v>7050.24</v>
      </c>
      <c r="T1665" s="16">
        <v>0</v>
      </c>
      <c r="U1665" s="16">
        <v>200</v>
      </c>
      <c r="V1665" s="16">
        <v>250</v>
      </c>
      <c r="W1665" s="16">
        <v>7072</v>
      </c>
      <c r="X1665" s="16">
        <v>-471.76000000000022</v>
      </c>
    </row>
    <row r="1666" spans="1:24" x14ac:dyDescent="0.25">
      <c r="A1666" s="4" t="s">
        <v>24</v>
      </c>
      <c r="B1666" s="5" t="s">
        <v>2133</v>
      </c>
      <c r="C1666" s="6" t="s">
        <v>43</v>
      </c>
      <c r="D1666" s="7">
        <v>12</v>
      </c>
      <c r="E1666" t="s">
        <v>320</v>
      </c>
      <c r="F1666" t="s">
        <v>37</v>
      </c>
      <c r="G1666" t="s">
        <v>237</v>
      </c>
      <c r="H1666" t="s">
        <v>30</v>
      </c>
      <c r="I1666" t="s">
        <v>76</v>
      </c>
      <c r="J1666" s="8" t="s">
        <v>46</v>
      </c>
      <c r="K1666" s="8">
        <v>0</v>
      </c>
      <c r="L1666" t="s">
        <v>47</v>
      </c>
      <c r="M1666" s="9">
        <v>30</v>
      </c>
      <c r="N1666" s="10">
        <v>615.38461538461536</v>
      </c>
      <c r="O1666">
        <v>1</v>
      </c>
      <c r="P1666">
        <v>1.1399999999999999</v>
      </c>
      <c r="Q1666">
        <v>0</v>
      </c>
      <c r="R1666" t="s">
        <v>43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</row>
    <row r="1667" spans="1:24" x14ac:dyDescent="0.25">
      <c r="A1667" s="4" t="s">
        <v>24</v>
      </c>
      <c r="B1667" s="5" t="s">
        <v>2134</v>
      </c>
      <c r="C1667" s="6" t="s">
        <v>43</v>
      </c>
      <c r="D1667" s="7">
        <v>92</v>
      </c>
      <c r="E1667" t="s">
        <v>1067</v>
      </c>
      <c r="F1667" t="s">
        <v>28</v>
      </c>
      <c r="G1667" t="s">
        <v>1034</v>
      </c>
      <c r="H1667" t="s">
        <v>51</v>
      </c>
      <c r="I1667" t="s">
        <v>40</v>
      </c>
      <c r="J1667" s="8" t="s">
        <v>46</v>
      </c>
      <c r="K1667" s="8">
        <v>167</v>
      </c>
      <c r="L1667" t="s">
        <v>47</v>
      </c>
      <c r="M1667" s="9">
        <v>30</v>
      </c>
      <c r="N1667" s="10">
        <v>615.38461538461536</v>
      </c>
      <c r="O1667">
        <v>0.8</v>
      </c>
      <c r="P1667">
        <v>1.1299999999999999</v>
      </c>
      <c r="Q1667">
        <v>0</v>
      </c>
      <c r="R1667" t="s">
        <v>43</v>
      </c>
      <c r="S1667" s="16">
        <v>4339.2</v>
      </c>
      <c r="T1667" s="16">
        <v>615.38461538461536</v>
      </c>
      <c r="U1667" s="16">
        <v>0</v>
      </c>
      <c r="V1667" s="16">
        <v>0</v>
      </c>
      <c r="W1667" s="16">
        <v>0</v>
      </c>
      <c r="X1667" s="16">
        <v>3723.8153846153846</v>
      </c>
    </row>
    <row r="1668" spans="1:24" x14ac:dyDescent="0.25">
      <c r="A1668" s="4" t="s">
        <v>24</v>
      </c>
      <c r="B1668" s="5" t="s">
        <v>2135</v>
      </c>
      <c r="C1668" s="6" t="s">
        <v>43</v>
      </c>
      <c r="D1668" s="7">
        <v>190</v>
      </c>
      <c r="E1668" t="s">
        <v>661</v>
      </c>
      <c r="F1668" t="s">
        <v>37</v>
      </c>
      <c r="G1668" t="s">
        <v>662</v>
      </c>
      <c r="H1668" t="s">
        <v>81</v>
      </c>
      <c r="I1668" t="s">
        <v>40</v>
      </c>
      <c r="J1668" s="8" t="s">
        <v>32</v>
      </c>
      <c r="K1668" s="8">
        <v>166</v>
      </c>
      <c r="L1668" t="s">
        <v>117</v>
      </c>
      <c r="M1668" s="9">
        <v>54</v>
      </c>
      <c r="N1668" s="10">
        <v>5666.666666666667</v>
      </c>
      <c r="O1668">
        <v>0.8</v>
      </c>
      <c r="P1668">
        <v>1.17</v>
      </c>
      <c r="Q1668">
        <v>0</v>
      </c>
      <c r="R1668" t="s">
        <v>43</v>
      </c>
      <c r="S1668" s="16">
        <v>8390.3040000000001</v>
      </c>
      <c r="T1668" s="16">
        <v>5666.666666666667</v>
      </c>
      <c r="U1668" s="16">
        <v>0</v>
      </c>
      <c r="V1668" s="16">
        <v>250</v>
      </c>
      <c r="W1668" s="16">
        <v>0</v>
      </c>
      <c r="X1668" s="16">
        <v>2473.6373333333331</v>
      </c>
    </row>
    <row r="1669" spans="1:24" x14ac:dyDescent="0.25">
      <c r="A1669" s="4" t="s">
        <v>24</v>
      </c>
      <c r="B1669" s="5" t="s">
        <v>2136</v>
      </c>
      <c r="C1669" s="6" t="s">
        <v>92</v>
      </c>
      <c r="D1669" s="7">
        <v>203</v>
      </c>
      <c r="E1669" t="s">
        <v>425</v>
      </c>
      <c r="F1669" t="s">
        <v>28</v>
      </c>
      <c r="G1669" t="s">
        <v>137</v>
      </c>
      <c r="H1669" t="s">
        <v>39</v>
      </c>
      <c r="I1669" t="s">
        <v>31</v>
      </c>
      <c r="J1669" s="8" t="s">
        <v>46</v>
      </c>
      <c r="K1669" s="8">
        <v>117</v>
      </c>
      <c r="L1669" t="s">
        <v>99</v>
      </c>
      <c r="M1669" s="9">
        <v>40</v>
      </c>
      <c r="N1669" s="10">
        <v>43</v>
      </c>
      <c r="O1669">
        <v>1.2</v>
      </c>
      <c r="P1669">
        <v>1</v>
      </c>
      <c r="Q1669">
        <v>0</v>
      </c>
      <c r="R1669" t="s">
        <v>43</v>
      </c>
      <c r="S1669" s="16">
        <v>7680</v>
      </c>
      <c r="T1669" s="16">
        <v>0</v>
      </c>
      <c r="U1669" s="16">
        <v>500</v>
      </c>
      <c r="V1669" s="16">
        <v>10</v>
      </c>
      <c r="W1669" s="16">
        <v>5031</v>
      </c>
      <c r="X1669" s="16">
        <v>2139</v>
      </c>
    </row>
    <row r="1670" spans="1:24" x14ac:dyDescent="0.25">
      <c r="A1670" s="4" t="s">
        <v>24</v>
      </c>
      <c r="B1670" s="5" t="s">
        <v>2137</v>
      </c>
      <c r="C1670" s="6" t="s">
        <v>92</v>
      </c>
      <c r="D1670" s="7">
        <v>250</v>
      </c>
      <c r="E1670" t="s">
        <v>428</v>
      </c>
      <c r="F1670" t="s">
        <v>37</v>
      </c>
      <c r="G1670" t="s">
        <v>365</v>
      </c>
      <c r="H1670" t="s">
        <v>39</v>
      </c>
      <c r="I1670" t="s">
        <v>40</v>
      </c>
      <c r="J1670" s="8" t="s">
        <v>46</v>
      </c>
      <c r="K1670" s="8">
        <v>162</v>
      </c>
      <c r="L1670" t="s">
        <v>99</v>
      </c>
      <c r="M1670" s="9">
        <v>48</v>
      </c>
      <c r="N1670" s="10">
        <v>43</v>
      </c>
      <c r="O1670">
        <v>0.8</v>
      </c>
      <c r="P1670">
        <v>0.86</v>
      </c>
      <c r="Q1670">
        <v>0</v>
      </c>
      <c r="R1670" t="s">
        <v>43</v>
      </c>
      <c r="S1670" s="16">
        <v>5349.8879999999999</v>
      </c>
      <c r="T1670" s="16">
        <v>0</v>
      </c>
      <c r="U1670" s="16">
        <v>500</v>
      </c>
      <c r="V1670" s="16">
        <v>0</v>
      </c>
      <c r="W1670" s="16">
        <v>6966</v>
      </c>
      <c r="X1670" s="16">
        <v>-2116.1120000000001</v>
      </c>
    </row>
    <row r="1671" spans="1:24" x14ac:dyDescent="0.25">
      <c r="A1671" s="4" t="s">
        <v>24</v>
      </c>
      <c r="B1671" s="5" t="s">
        <v>2138</v>
      </c>
      <c r="C1671" s="6" t="s">
        <v>66</v>
      </c>
      <c r="D1671" s="7">
        <v>182</v>
      </c>
      <c r="E1671" t="s">
        <v>1184</v>
      </c>
      <c r="F1671" t="s">
        <v>28</v>
      </c>
      <c r="G1671" t="s">
        <v>472</v>
      </c>
      <c r="H1671" t="s">
        <v>30</v>
      </c>
      <c r="I1671" t="s">
        <v>52</v>
      </c>
      <c r="J1671" s="8" t="s">
        <v>32</v>
      </c>
      <c r="K1671" s="8">
        <v>164</v>
      </c>
      <c r="L1671" t="s">
        <v>296</v>
      </c>
      <c r="M1671" s="9">
        <v>72</v>
      </c>
      <c r="N1671" s="10">
        <v>8333.3333333333339</v>
      </c>
      <c r="O1671">
        <v>1.1000000000000001</v>
      </c>
      <c r="P1671">
        <v>0.95</v>
      </c>
      <c r="Q1671">
        <v>0</v>
      </c>
      <c r="R1671" t="s">
        <v>43</v>
      </c>
      <c r="S1671" s="16">
        <v>12038.400000000001</v>
      </c>
      <c r="T1671" s="16">
        <v>8333.3333333333339</v>
      </c>
      <c r="U1671" s="16">
        <v>0</v>
      </c>
      <c r="V1671" s="16">
        <v>50</v>
      </c>
      <c r="W1671" s="16">
        <v>0</v>
      </c>
      <c r="X1671" s="16">
        <v>3655.0666666666675</v>
      </c>
    </row>
    <row r="1672" spans="1:24" x14ac:dyDescent="0.25">
      <c r="A1672" s="4" t="s">
        <v>24</v>
      </c>
      <c r="B1672" s="5" t="s">
        <v>2139</v>
      </c>
      <c r="C1672" s="6" t="s">
        <v>92</v>
      </c>
      <c r="D1672" s="7">
        <v>249</v>
      </c>
      <c r="E1672" t="s">
        <v>364</v>
      </c>
      <c r="F1672" t="s">
        <v>37</v>
      </c>
      <c r="G1672" t="s">
        <v>365</v>
      </c>
      <c r="H1672" t="s">
        <v>39</v>
      </c>
      <c r="I1672" t="s">
        <v>76</v>
      </c>
      <c r="J1672" s="8" t="s">
        <v>46</v>
      </c>
      <c r="K1672" s="8">
        <v>161</v>
      </c>
      <c r="L1672" t="s">
        <v>99</v>
      </c>
      <c r="M1672" s="9">
        <v>35</v>
      </c>
      <c r="N1672" s="10">
        <v>52</v>
      </c>
      <c r="O1672">
        <v>1</v>
      </c>
      <c r="P1672">
        <v>0.86</v>
      </c>
      <c r="Q1672">
        <v>0</v>
      </c>
      <c r="R1672" t="s">
        <v>43</v>
      </c>
      <c r="S1672" s="16">
        <v>4846.1000000000004</v>
      </c>
      <c r="T1672" s="16">
        <v>0</v>
      </c>
      <c r="U1672" s="16">
        <v>0</v>
      </c>
      <c r="V1672" s="16">
        <v>500</v>
      </c>
      <c r="W1672" s="16">
        <v>8372</v>
      </c>
      <c r="X1672" s="16">
        <v>-4025.8999999999996</v>
      </c>
    </row>
    <row r="1673" spans="1:24" x14ac:dyDescent="0.25">
      <c r="A1673" s="4" t="s">
        <v>24</v>
      </c>
      <c r="B1673" s="5" t="s">
        <v>2140</v>
      </c>
      <c r="C1673" s="6" t="s">
        <v>43</v>
      </c>
      <c r="D1673" s="7">
        <v>24</v>
      </c>
      <c r="E1673" t="s">
        <v>44</v>
      </c>
      <c r="F1673" t="s">
        <v>37</v>
      </c>
      <c r="G1673" t="s">
        <v>45</v>
      </c>
      <c r="H1673" t="s">
        <v>39</v>
      </c>
      <c r="I1673" t="s">
        <v>40</v>
      </c>
      <c r="J1673" s="8" t="s">
        <v>32</v>
      </c>
      <c r="K1673" s="8">
        <v>165</v>
      </c>
      <c r="L1673" t="s">
        <v>117</v>
      </c>
      <c r="M1673" s="9">
        <v>54</v>
      </c>
      <c r="N1673" s="10">
        <v>5666.666666666667</v>
      </c>
      <c r="O1673">
        <v>0.8</v>
      </c>
      <c r="P1673">
        <v>0.9</v>
      </c>
      <c r="Q1673">
        <v>0</v>
      </c>
      <c r="R1673" t="s">
        <v>43</v>
      </c>
      <c r="S1673" s="16">
        <v>6415.2</v>
      </c>
      <c r="T1673" s="16">
        <v>5666.666666666667</v>
      </c>
      <c r="U1673" s="16">
        <v>200</v>
      </c>
      <c r="V1673" s="16">
        <v>0</v>
      </c>
      <c r="W1673" s="16">
        <v>0</v>
      </c>
      <c r="X1673" s="16">
        <v>548.53333333333285</v>
      </c>
    </row>
    <row r="1674" spans="1:24" x14ac:dyDescent="0.25">
      <c r="A1674" s="4" t="s">
        <v>24</v>
      </c>
      <c r="B1674" s="5" t="s">
        <v>2141</v>
      </c>
      <c r="C1674" s="6" t="s">
        <v>43</v>
      </c>
      <c r="D1674" s="7">
        <v>50</v>
      </c>
      <c r="E1674" t="s">
        <v>676</v>
      </c>
      <c r="F1674" t="s">
        <v>37</v>
      </c>
      <c r="G1674" t="s">
        <v>383</v>
      </c>
      <c r="H1674" t="s">
        <v>51</v>
      </c>
      <c r="I1674" t="s">
        <v>76</v>
      </c>
      <c r="J1674" s="8" t="s">
        <v>32</v>
      </c>
      <c r="K1674" s="8">
        <v>165</v>
      </c>
      <c r="L1674" t="s">
        <v>117</v>
      </c>
      <c r="M1674" s="9">
        <v>54</v>
      </c>
      <c r="N1674" s="10">
        <v>5666.666666666667</v>
      </c>
      <c r="O1674">
        <v>1</v>
      </c>
      <c r="P1674">
        <v>1.17</v>
      </c>
      <c r="Q1674">
        <v>0</v>
      </c>
      <c r="R1674" t="s">
        <v>43</v>
      </c>
      <c r="S1674" s="16">
        <v>10424.699999999999</v>
      </c>
      <c r="T1674" s="16">
        <v>5666.666666666667</v>
      </c>
      <c r="U1674" s="16">
        <v>0</v>
      </c>
      <c r="V1674" s="16">
        <v>500</v>
      </c>
      <c r="W1674" s="16">
        <v>0</v>
      </c>
      <c r="X1674" s="16">
        <v>4258.0333333333319</v>
      </c>
    </row>
    <row r="1675" spans="1:24" x14ac:dyDescent="0.25">
      <c r="A1675" s="4" t="s">
        <v>24</v>
      </c>
      <c r="B1675" s="5" t="s">
        <v>2142</v>
      </c>
      <c r="C1675" s="6" t="s">
        <v>43</v>
      </c>
      <c r="D1675" s="7">
        <v>88</v>
      </c>
      <c r="E1675" t="s">
        <v>71</v>
      </c>
      <c r="F1675" t="s">
        <v>37</v>
      </c>
      <c r="G1675" t="s">
        <v>72</v>
      </c>
      <c r="H1675" t="s">
        <v>39</v>
      </c>
      <c r="I1675" t="s">
        <v>40</v>
      </c>
      <c r="J1675" s="8" t="s">
        <v>32</v>
      </c>
      <c r="K1675" s="8">
        <v>161</v>
      </c>
      <c r="L1675" t="s">
        <v>117</v>
      </c>
      <c r="M1675" s="9">
        <v>54</v>
      </c>
      <c r="N1675" s="10">
        <v>5666.666666666667</v>
      </c>
      <c r="O1675">
        <v>0.8</v>
      </c>
      <c r="P1675">
        <v>0.8</v>
      </c>
      <c r="Q1675">
        <v>0</v>
      </c>
      <c r="R1675" t="s">
        <v>43</v>
      </c>
      <c r="S1675" s="16">
        <v>5564.1600000000008</v>
      </c>
      <c r="T1675" s="16">
        <v>5666.666666666667</v>
      </c>
      <c r="U1675" s="16">
        <v>200</v>
      </c>
      <c r="V1675" s="16">
        <v>50</v>
      </c>
      <c r="W1675" s="16">
        <v>0</v>
      </c>
      <c r="X1675" s="16">
        <v>-352.50666666666621</v>
      </c>
    </row>
    <row r="1676" spans="1:24" x14ac:dyDescent="0.25">
      <c r="A1676" s="4" t="s">
        <v>24</v>
      </c>
      <c r="B1676" s="5" t="s">
        <v>2143</v>
      </c>
      <c r="C1676" s="6" t="s">
        <v>35</v>
      </c>
      <c r="D1676" s="7">
        <v>294</v>
      </c>
      <c r="E1676" t="s">
        <v>233</v>
      </c>
      <c r="F1676" t="s">
        <v>37</v>
      </c>
      <c r="G1676" t="s">
        <v>234</v>
      </c>
      <c r="H1676" t="s">
        <v>60</v>
      </c>
      <c r="I1676" t="s">
        <v>76</v>
      </c>
      <c r="J1676" s="8" t="s">
        <v>46</v>
      </c>
      <c r="K1676" s="8">
        <v>165</v>
      </c>
      <c r="L1676" t="s">
        <v>53</v>
      </c>
      <c r="M1676" s="9">
        <v>24</v>
      </c>
      <c r="N1676" s="10">
        <v>384.61538461538464</v>
      </c>
      <c r="O1676">
        <v>1</v>
      </c>
      <c r="P1676">
        <v>1.19</v>
      </c>
      <c r="Q1676">
        <v>0</v>
      </c>
      <c r="R1676" t="s">
        <v>43</v>
      </c>
      <c r="S1676" s="16">
        <v>4712.3999999999996</v>
      </c>
      <c r="T1676" s="16">
        <v>384.61538461538464</v>
      </c>
      <c r="U1676" s="16">
        <v>200</v>
      </c>
      <c r="V1676" s="16">
        <v>50</v>
      </c>
      <c r="W1676" s="16">
        <v>0</v>
      </c>
      <c r="X1676" s="16">
        <v>4077.7846153846149</v>
      </c>
    </row>
    <row r="1677" spans="1:24" x14ac:dyDescent="0.25">
      <c r="A1677" s="4" t="s">
        <v>24</v>
      </c>
      <c r="B1677" s="5" t="s">
        <v>2144</v>
      </c>
      <c r="C1677" s="6" t="s">
        <v>92</v>
      </c>
      <c r="D1677" s="7">
        <v>177</v>
      </c>
      <c r="E1677" t="s">
        <v>1353</v>
      </c>
      <c r="F1677" t="s">
        <v>37</v>
      </c>
      <c r="G1677" t="s">
        <v>102</v>
      </c>
      <c r="H1677" t="s">
        <v>51</v>
      </c>
      <c r="I1677" t="s">
        <v>52</v>
      </c>
      <c r="J1677" s="8" t="s">
        <v>46</v>
      </c>
      <c r="K1677" s="8">
        <v>160</v>
      </c>
      <c r="L1677" t="s">
        <v>99</v>
      </c>
      <c r="M1677" s="9">
        <v>40</v>
      </c>
      <c r="N1677" s="10">
        <v>47</v>
      </c>
      <c r="O1677">
        <v>1.1000000000000001</v>
      </c>
      <c r="P1677">
        <v>1.1000000000000001</v>
      </c>
      <c r="Q1677">
        <v>0</v>
      </c>
      <c r="R1677" t="s">
        <v>43</v>
      </c>
      <c r="S1677" s="16">
        <v>7744.0000000000018</v>
      </c>
      <c r="T1677" s="16">
        <v>0</v>
      </c>
      <c r="U1677" s="16">
        <v>0</v>
      </c>
      <c r="V1677" s="16">
        <v>10</v>
      </c>
      <c r="W1677" s="16">
        <v>7520</v>
      </c>
      <c r="X1677" s="16">
        <v>214.00000000000182</v>
      </c>
    </row>
    <row r="1678" spans="1:24" x14ac:dyDescent="0.25">
      <c r="A1678" s="4" t="s">
        <v>24</v>
      </c>
      <c r="B1678" s="5" t="s">
        <v>2145</v>
      </c>
      <c r="C1678" s="6" t="s">
        <v>92</v>
      </c>
      <c r="D1678" s="7">
        <v>25</v>
      </c>
      <c r="E1678" t="s">
        <v>627</v>
      </c>
      <c r="F1678" t="s">
        <v>37</v>
      </c>
      <c r="G1678" t="s">
        <v>245</v>
      </c>
      <c r="H1678" t="s">
        <v>39</v>
      </c>
      <c r="I1678" t="s">
        <v>52</v>
      </c>
      <c r="J1678" s="8" t="s">
        <v>46</v>
      </c>
      <c r="K1678" s="8">
        <v>168</v>
      </c>
      <c r="L1678" t="s">
        <v>99</v>
      </c>
      <c r="M1678" s="9">
        <v>48</v>
      </c>
      <c r="N1678" s="10">
        <v>53</v>
      </c>
      <c r="O1678">
        <v>1.1000000000000001</v>
      </c>
      <c r="P1678">
        <v>1.0900000000000001</v>
      </c>
      <c r="Q1678">
        <v>0</v>
      </c>
      <c r="R1678" t="s">
        <v>43</v>
      </c>
      <c r="S1678" s="16">
        <v>9668.7360000000026</v>
      </c>
      <c r="T1678" s="16">
        <v>0</v>
      </c>
      <c r="U1678" s="16">
        <v>0</v>
      </c>
      <c r="V1678" s="16">
        <v>250</v>
      </c>
      <c r="W1678" s="16">
        <v>8904</v>
      </c>
      <c r="X1678" s="16">
        <v>514.7360000000026</v>
      </c>
    </row>
    <row r="1679" spans="1:24" x14ac:dyDescent="0.25">
      <c r="A1679" s="4" t="s">
        <v>24</v>
      </c>
      <c r="B1679" s="5" t="s">
        <v>2146</v>
      </c>
      <c r="C1679" s="6" t="s">
        <v>26</v>
      </c>
      <c r="D1679" s="7">
        <v>197</v>
      </c>
      <c r="E1679" t="s">
        <v>187</v>
      </c>
      <c r="F1679" t="s">
        <v>37</v>
      </c>
      <c r="G1679" t="s">
        <v>89</v>
      </c>
      <c r="H1679" t="s">
        <v>39</v>
      </c>
      <c r="I1679" t="s">
        <v>31</v>
      </c>
      <c r="J1679" s="8" t="s">
        <v>46</v>
      </c>
      <c r="K1679" s="8">
        <v>164</v>
      </c>
      <c r="L1679" t="s">
        <v>90</v>
      </c>
      <c r="M1679" s="9">
        <v>35</v>
      </c>
      <c r="N1679" s="10">
        <v>923.07692307692309</v>
      </c>
      <c r="O1679">
        <v>1.2</v>
      </c>
      <c r="P1679">
        <v>0.99</v>
      </c>
      <c r="Q1679">
        <v>0</v>
      </c>
      <c r="R1679" t="s">
        <v>43</v>
      </c>
      <c r="S1679" s="16">
        <v>6819.12</v>
      </c>
      <c r="T1679" s="16">
        <v>923.07692307692309</v>
      </c>
      <c r="U1679" s="16">
        <v>750</v>
      </c>
      <c r="V1679" s="16">
        <v>0</v>
      </c>
      <c r="W1679" s="16">
        <v>0</v>
      </c>
      <c r="X1679" s="16">
        <v>5146.043076923077</v>
      </c>
    </row>
    <row r="1680" spans="1:24" x14ac:dyDescent="0.25">
      <c r="A1680" s="4" t="s">
        <v>24</v>
      </c>
      <c r="B1680" s="5" t="s">
        <v>2147</v>
      </c>
      <c r="C1680" s="6" t="s">
        <v>35</v>
      </c>
      <c r="D1680" s="7">
        <v>85</v>
      </c>
      <c r="E1680" t="s">
        <v>684</v>
      </c>
      <c r="F1680" t="s">
        <v>37</v>
      </c>
      <c r="G1680" t="s">
        <v>228</v>
      </c>
      <c r="H1680" t="s">
        <v>64</v>
      </c>
      <c r="I1680" t="s">
        <v>52</v>
      </c>
      <c r="J1680" s="8" t="s">
        <v>32</v>
      </c>
      <c r="K1680" s="8">
        <v>105</v>
      </c>
      <c r="L1680" t="s">
        <v>41</v>
      </c>
      <c r="M1680" s="9">
        <v>48</v>
      </c>
      <c r="N1680" s="10">
        <v>5416.666666666667</v>
      </c>
      <c r="O1680">
        <v>1.1000000000000001</v>
      </c>
      <c r="P1680">
        <v>0.88</v>
      </c>
      <c r="Q1680">
        <v>0</v>
      </c>
      <c r="R1680" t="s">
        <v>43</v>
      </c>
      <c r="S1680" s="16">
        <v>4878.72</v>
      </c>
      <c r="T1680" s="16">
        <v>5416.666666666667</v>
      </c>
      <c r="U1680" s="16">
        <v>0</v>
      </c>
      <c r="V1680" s="16">
        <v>0</v>
      </c>
      <c r="W1680" s="16">
        <v>0</v>
      </c>
      <c r="X1680" s="16">
        <v>-537.94666666666672</v>
      </c>
    </row>
    <row r="1681" spans="1:24" x14ac:dyDescent="0.25">
      <c r="A1681" s="4" t="s">
        <v>24</v>
      </c>
      <c r="B1681" s="5" t="s">
        <v>2148</v>
      </c>
      <c r="C1681" s="6" t="s">
        <v>92</v>
      </c>
      <c r="D1681" s="7">
        <v>105</v>
      </c>
      <c r="E1681" t="s">
        <v>150</v>
      </c>
      <c r="F1681" t="s">
        <v>37</v>
      </c>
      <c r="G1681" t="s">
        <v>98</v>
      </c>
      <c r="H1681" t="s">
        <v>81</v>
      </c>
      <c r="I1681" t="s">
        <v>76</v>
      </c>
      <c r="J1681" s="8" t="s">
        <v>46</v>
      </c>
      <c r="K1681" s="8">
        <v>0</v>
      </c>
      <c r="L1681" t="s">
        <v>99</v>
      </c>
      <c r="M1681" s="9">
        <v>35</v>
      </c>
      <c r="N1681" s="10">
        <v>43</v>
      </c>
      <c r="O1681">
        <v>1</v>
      </c>
      <c r="P1681">
        <v>1.03</v>
      </c>
      <c r="Q1681">
        <v>0</v>
      </c>
      <c r="R1681" t="s">
        <v>43</v>
      </c>
      <c r="S1681" s="16">
        <v>0</v>
      </c>
      <c r="T1681" s="16">
        <v>0</v>
      </c>
      <c r="U1681" s="16">
        <v>500</v>
      </c>
      <c r="V1681" s="16">
        <v>250</v>
      </c>
      <c r="W1681" s="16">
        <v>0</v>
      </c>
      <c r="X1681" s="16">
        <v>-750</v>
      </c>
    </row>
    <row r="1682" spans="1:24" x14ac:dyDescent="0.25">
      <c r="A1682" s="4" t="s">
        <v>24</v>
      </c>
      <c r="B1682" s="5" t="s">
        <v>2149</v>
      </c>
      <c r="C1682" s="6" t="s">
        <v>35</v>
      </c>
      <c r="D1682" s="7">
        <v>228</v>
      </c>
      <c r="E1682" t="s">
        <v>405</v>
      </c>
      <c r="F1682" t="s">
        <v>28</v>
      </c>
      <c r="G1682" t="s">
        <v>291</v>
      </c>
      <c r="H1682" t="s">
        <v>51</v>
      </c>
      <c r="I1682" t="s">
        <v>40</v>
      </c>
      <c r="J1682" s="8" t="s">
        <v>46</v>
      </c>
      <c r="K1682" s="8">
        <v>162</v>
      </c>
      <c r="L1682" t="s">
        <v>53</v>
      </c>
      <c r="M1682" s="9">
        <v>24</v>
      </c>
      <c r="N1682" s="10">
        <v>384.61538461538464</v>
      </c>
      <c r="O1682">
        <v>0.8</v>
      </c>
      <c r="P1682">
        <v>1.1599999999999999</v>
      </c>
      <c r="Q1682">
        <v>0</v>
      </c>
      <c r="R1682" t="s">
        <v>43</v>
      </c>
      <c r="S1682" s="16">
        <v>3563.5199999999995</v>
      </c>
      <c r="T1682" s="16">
        <v>384.61538461538464</v>
      </c>
      <c r="U1682" s="16">
        <v>500</v>
      </c>
      <c r="V1682" s="16">
        <v>250</v>
      </c>
      <c r="W1682" s="16">
        <v>0</v>
      </c>
      <c r="X1682" s="16">
        <v>2428.9046153846148</v>
      </c>
    </row>
    <row r="1683" spans="1:24" x14ac:dyDescent="0.25">
      <c r="A1683" s="4" t="s">
        <v>24</v>
      </c>
      <c r="B1683" s="5" t="s">
        <v>2150</v>
      </c>
      <c r="C1683" s="6" t="s">
        <v>35</v>
      </c>
      <c r="D1683" s="7">
        <v>72</v>
      </c>
      <c r="E1683" t="s">
        <v>919</v>
      </c>
      <c r="F1683" t="s">
        <v>28</v>
      </c>
      <c r="G1683" t="s">
        <v>208</v>
      </c>
      <c r="H1683" t="s">
        <v>39</v>
      </c>
      <c r="I1683" t="s">
        <v>86</v>
      </c>
      <c r="J1683" s="8" t="s">
        <v>46</v>
      </c>
      <c r="K1683" s="8">
        <v>0</v>
      </c>
      <c r="L1683" t="s">
        <v>53</v>
      </c>
      <c r="M1683" s="9">
        <v>24</v>
      </c>
      <c r="N1683" s="10">
        <v>384.61538461538464</v>
      </c>
      <c r="O1683">
        <v>0.9</v>
      </c>
      <c r="P1683">
        <v>0.99</v>
      </c>
      <c r="Q1683">
        <v>0</v>
      </c>
      <c r="R1683" t="s">
        <v>43</v>
      </c>
      <c r="S1683" s="16">
        <v>3421.44</v>
      </c>
      <c r="T1683" s="16">
        <v>0</v>
      </c>
      <c r="U1683" s="16">
        <v>500</v>
      </c>
      <c r="V1683" s="16">
        <v>100</v>
      </c>
      <c r="W1683" s="16">
        <v>0</v>
      </c>
      <c r="X1683" s="16">
        <v>2821.44</v>
      </c>
    </row>
    <row r="1684" spans="1:24" x14ac:dyDescent="0.25">
      <c r="A1684" s="4" t="s">
        <v>24</v>
      </c>
      <c r="B1684" s="5" t="s">
        <v>2151</v>
      </c>
      <c r="C1684" s="6" t="s">
        <v>92</v>
      </c>
      <c r="D1684" s="7">
        <v>24</v>
      </c>
      <c r="E1684" t="s">
        <v>44</v>
      </c>
      <c r="F1684" t="s">
        <v>37</v>
      </c>
      <c r="G1684" t="s">
        <v>45</v>
      </c>
      <c r="H1684" t="s">
        <v>39</v>
      </c>
      <c r="I1684" t="s">
        <v>40</v>
      </c>
      <c r="J1684" s="8" t="s">
        <v>32</v>
      </c>
      <c r="K1684" s="8">
        <v>164</v>
      </c>
      <c r="L1684" t="s">
        <v>95</v>
      </c>
      <c r="M1684" s="9">
        <v>60</v>
      </c>
      <c r="N1684" s="10">
        <v>70</v>
      </c>
      <c r="O1684">
        <v>0.8</v>
      </c>
      <c r="P1684">
        <v>0.9</v>
      </c>
      <c r="Q1684">
        <v>0</v>
      </c>
      <c r="R1684" t="s">
        <v>43</v>
      </c>
      <c r="S1684" s="16">
        <v>7084.8</v>
      </c>
      <c r="T1684" s="16">
        <v>0</v>
      </c>
      <c r="U1684" s="16">
        <v>0</v>
      </c>
      <c r="V1684" s="16">
        <v>10</v>
      </c>
      <c r="W1684" s="16">
        <v>11480</v>
      </c>
      <c r="X1684" s="16">
        <v>-4405.2</v>
      </c>
    </row>
    <row r="1685" spans="1:24" x14ac:dyDescent="0.25">
      <c r="A1685" s="4" t="s">
        <v>24</v>
      </c>
      <c r="B1685" s="5" t="s">
        <v>2152</v>
      </c>
      <c r="C1685" s="6" t="s">
        <v>35</v>
      </c>
      <c r="D1685" s="7">
        <v>33</v>
      </c>
      <c r="E1685" t="s">
        <v>753</v>
      </c>
      <c r="F1685" t="s">
        <v>37</v>
      </c>
      <c r="G1685" t="s">
        <v>231</v>
      </c>
      <c r="H1685" t="s">
        <v>60</v>
      </c>
      <c r="I1685" t="s">
        <v>31</v>
      </c>
      <c r="J1685" s="8" t="s">
        <v>32</v>
      </c>
      <c r="K1685" s="8">
        <v>94</v>
      </c>
      <c r="L1685" t="s">
        <v>41</v>
      </c>
      <c r="M1685" s="9">
        <v>48</v>
      </c>
      <c r="N1685" s="10">
        <v>5416.666666666667</v>
      </c>
      <c r="O1685">
        <v>1.2</v>
      </c>
      <c r="P1685">
        <v>1.1200000000000001</v>
      </c>
      <c r="Q1685">
        <v>0</v>
      </c>
      <c r="R1685" t="s">
        <v>43</v>
      </c>
      <c r="S1685" s="16">
        <v>6064.1280000000006</v>
      </c>
      <c r="T1685" s="16">
        <v>5416.666666666667</v>
      </c>
      <c r="U1685" s="16">
        <v>0</v>
      </c>
      <c r="V1685" s="16">
        <v>100</v>
      </c>
      <c r="W1685" s="16">
        <v>0</v>
      </c>
      <c r="X1685" s="16">
        <v>547.46133333333364</v>
      </c>
    </row>
    <row r="1686" spans="1:24" x14ac:dyDescent="0.25">
      <c r="A1686" s="4" t="s">
        <v>24</v>
      </c>
      <c r="B1686" s="5" t="s">
        <v>2153</v>
      </c>
      <c r="C1686" s="6" t="s">
        <v>35</v>
      </c>
      <c r="D1686" s="7">
        <v>296</v>
      </c>
      <c r="E1686" t="s">
        <v>632</v>
      </c>
      <c r="F1686" t="s">
        <v>28</v>
      </c>
      <c r="G1686" t="s">
        <v>182</v>
      </c>
      <c r="H1686" t="s">
        <v>30</v>
      </c>
      <c r="I1686" t="s">
        <v>52</v>
      </c>
      <c r="J1686" s="8" t="s">
        <v>32</v>
      </c>
      <c r="K1686" s="8">
        <v>160</v>
      </c>
      <c r="L1686" t="s">
        <v>41</v>
      </c>
      <c r="M1686" s="9">
        <v>48</v>
      </c>
      <c r="N1686" s="10">
        <v>5416.666666666667</v>
      </c>
      <c r="O1686">
        <v>1.1000000000000001</v>
      </c>
      <c r="P1686">
        <v>0.9</v>
      </c>
      <c r="Q1686">
        <v>0</v>
      </c>
      <c r="R1686" t="s">
        <v>43</v>
      </c>
      <c r="S1686" s="16">
        <v>7603.2</v>
      </c>
      <c r="T1686" s="16">
        <v>5416.666666666667</v>
      </c>
      <c r="U1686" s="16">
        <v>200</v>
      </c>
      <c r="V1686" s="16">
        <v>10</v>
      </c>
      <c r="W1686" s="16">
        <v>0</v>
      </c>
      <c r="X1686" s="16">
        <v>1976.5333333333328</v>
      </c>
    </row>
    <row r="1687" spans="1:24" x14ac:dyDescent="0.25">
      <c r="A1687" s="4" t="s">
        <v>24</v>
      </c>
      <c r="B1687" s="5" t="s">
        <v>2154</v>
      </c>
      <c r="C1687" s="6" t="s">
        <v>26</v>
      </c>
      <c r="D1687" s="7">
        <v>16</v>
      </c>
      <c r="E1687" t="s">
        <v>668</v>
      </c>
      <c r="F1687" t="s">
        <v>28</v>
      </c>
      <c r="G1687" t="s">
        <v>68</v>
      </c>
      <c r="H1687" t="s">
        <v>30</v>
      </c>
      <c r="I1687" t="s">
        <v>40</v>
      </c>
      <c r="J1687" s="8" t="s">
        <v>32</v>
      </c>
      <c r="K1687" s="8">
        <v>167</v>
      </c>
      <c r="L1687" t="s">
        <v>33</v>
      </c>
      <c r="M1687" s="9">
        <v>60</v>
      </c>
      <c r="N1687" s="10">
        <v>6250</v>
      </c>
      <c r="O1687">
        <v>0.8</v>
      </c>
      <c r="P1687">
        <v>1.1399999999999999</v>
      </c>
      <c r="Q1687">
        <v>0</v>
      </c>
      <c r="R1687" t="s">
        <v>43</v>
      </c>
      <c r="S1687" s="16">
        <v>8755.1999999999989</v>
      </c>
      <c r="T1687" s="16">
        <v>6250</v>
      </c>
      <c r="U1687" s="16">
        <v>1000</v>
      </c>
      <c r="V1687" s="16">
        <v>10</v>
      </c>
      <c r="W1687" s="16">
        <v>0</v>
      </c>
      <c r="X1687" s="16">
        <v>1495.1999999999989</v>
      </c>
    </row>
    <row r="1688" spans="1:24" x14ac:dyDescent="0.25">
      <c r="A1688" s="4" t="s">
        <v>24</v>
      </c>
      <c r="B1688" s="5" t="s">
        <v>2155</v>
      </c>
      <c r="C1688" s="6" t="s">
        <v>35</v>
      </c>
      <c r="D1688" s="7">
        <v>296</v>
      </c>
      <c r="E1688" t="s">
        <v>632</v>
      </c>
      <c r="F1688" t="s">
        <v>28</v>
      </c>
      <c r="G1688" t="s">
        <v>182</v>
      </c>
      <c r="H1688" t="s">
        <v>30</v>
      </c>
      <c r="I1688" t="s">
        <v>52</v>
      </c>
      <c r="J1688" s="8" t="s">
        <v>46</v>
      </c>
      <c r="K1688" s="8">
        <v>163</v>
      </c>
      <c r="L1688" t="s">
        <v>53</v>
      </c>
      <c r="M1688" s="9">
        <v>24</v>
      </c>
      <c r="N1688" s="10">
        <v>384.61538461538464</v>
      </c>
      <c r="O1688">
        <v>1.1000000000000001</v>
      </c>
      <c r="P1688">
        <v>0.9</v>
      </c>
      <c r="Q1688">
        <v>0</v>
      </c>
      <c r="R1688" t="s">
        <v>43</v>
      </c>
      <c r="S1688" s="16">
        <v>3801.6</v>
      </c>
      <c r="T1688" s="16">
        <v>384.61538461538464</v>
      </c>
      <c r="U1688" s="16">
        <v>0</v>
      </c>
      <c r="V1688" s="16">
        <v>0</v>
      </c>
      <c r="W1688" s="16">
        <v>0</v>
      </c>
      <c r="X1688" s="16">
        <v>3416.9846153846152</v>
      </c>
    </row>
    <row r="1689" spans="1:24" x14ac:dyDescent="0.25">
      <c r="A1689" s="4" t="s">
        <v>24</v>
      </c>
      <c r="B1689" s="5" t="s">
        <v>2156</v>
      </c>
      <c r="C1689" s="6" t="s">
        <v>92</v>
      </c>
      <c r="D1689" s="7">
        <v>126</v>
      </c>
      <c r="E1689" t="s">
        <v>605</v>
      </c>
      <c r="F1689" t="s">
        <v>37</v>
      </c>
      <c r="G1689" t="s">
        <v>130</v>
      </c>
      <c r="H1689" t="s">
        <v>51</v>
      </c>
      <c r="I1689" t="s">
        <v>31</v>
      </c>
      <c r="J1689" s="8" t="s">
        <v>46</v>
      </c>
      <c r="K1689" s="8">
        <v>0</v>
      </c>
      <c r="L1689" t="s">
        <v>99</v>
      </c>
      <c r="M1689" s="9">
        <v>35</v>
      </c>
      <c r="N1689" s="10">
        <v>48</v>
      </c>
      <c r="O1689">
        <v>1.2</v>
      </c>
      <c r="P1689">
        <v>0.95</v>
      </c>
      <c r="Q1689">
        <v>0</v>
      </c>
      <c r="R1689" t="s">
        <v>43</v>
      </c>
      <c r="S1689" s="16">
        <v>0</v>
      </c>
      <c r="T1689" s="16">
        <v>0</v>
      </c>
      <c r="U1689" s="16">
        <v>200</v>
      </c>
      <c r="V1689" s="16">
        <v>500</v>
      </c>
      <c r="W1689" s="16">
        <v>0</v>
      </c>
      <c r="X1689" s="16">
        <v>-700</v>
      </c>
    </row>
    <row r="1690" spans="1:24" x14ac:dyDescent="0.25">
      <c r="A1690" s="4" t="s">
        <v>24</v>
      </c>
      <c r="B1690" s="5" t="s">
        <v>2157</v>
      </c>
      <c r="C1690" s="6" t="s">
        <v>43</v>
      </c>
      <c r="D1690" s="7">
        <v>29</v>
      </c>
      <c r="E1690" t="s">
        <v>171</v>
      </c>
      <c r="F1690" t="s">
        <v>37</v>
      </c>
      <c r="G1690" t="s">
        <v>172</v>
      </c>
      <c r="H1690" t="s">
        <v>51</v>
      </c>
      <c r="I1690" t="s">
        <v>52</v>
      </c>
      <c r="J1690" s="8" t="s">
        <v>46</v>
      </c>
      <c r="K1690" s="8">
        <v>160</v>
      </c>
      <c r="L1690" t="s">
        <v>47</v>
      </c>
      <c r="M1690" s="9">
        <v>30</v>
      </c>
      <c r="N1690" s="10">
        <v>615.38461538461536</v>
      </c>
      <c r="O1690">
        <v>1.1000000000000001</v>
      </c>
      <c r="P1690">
        <v>1.0900000000000001</v>
      </c>
      <c r="Q1690">
        <v>0</v>
      </c>
      <c r="R1690" t="s">
        <v>43</v>
      </c>
      <c r="S1690" s="16">
        <v>5755.2000000000007</v>
      </c>
      <c r="T1690" s="16">
        <v>615.38461538461536</v>
      </c>
      <c r="U1690" s="16">
        <v>0</v>
      </c>
      <c r="V1690" s="16">
        <v>100</v>
      </c>
      <c r="W1690" s="16">
        <v>0</v>
      </c>
      <c r="X1690" s="16">
        <v>5039.8153846153855</v>
      </c>
    </row>
    <row r="1691" spans="1:24" x14ac:dyDescent="0.25">
      <c r="A1691" s="4" t="s">
        <v>24</v>
      </c>
      <c r="B1691" s="5" t="s">
        <v>2158</v>
      </c>
      <c r="C1691" s="6" t="s">
        <v>35</v>
      </c>
      <c r="D1691" s="7">
        <v>128</v>
      </c>
      <c r="E1691" t="s">
        <v>129</v>
      </c>
      <c r="F1691" t="s">
        <v>37</v>
      </c>
      <c r="G1691" t="s">
        <v>130</v>
      </c>
      <c r="H1691" t="s">
        <v>51</v>
      </c>
      <c r="I1691" t="s">
        <v>76</v>
      </c>
      <c r="J1691" s="8" t="s">
        <v>32</v>
      </c>
      <c r="K1691" s="8">
        <v>166</v>
      </c>
      <c r="L1691" t="s">
        <v>41</v>
      </c>
      <c r="M1691" s="9">
        <v>48</v>
      </c>
      <c r="N1691" s="10">
        <v>5416.666666666667</v>
      </c>
      <c r="O1691">
        <v>1</v>
      </c>
      <c r="P1691">
        <v>0.95</v>
      </c>
      <c r="Q1691">
        <v>0</v>
      </c>
      <c r="R1691" t="s">
        <v>43</v>
      </c>
      <c r="S1691" s="16">
        <v>7569.5999999999995</v>
      </c>
      <c r="T1691" s="16">
        <v>5416.666666666667</v>
      </c>
      <c r="U1691" s="16">
        <v>1000</v>
      </c>
      <c r="V1691" s="16">
        <v>100</v>
      </c>
      <c r="W1691" s="16">
        <v>0</v>
      </c>
      <c r="X1691" s="16">
        <v>1052.9333333333325</v>
      </c>
    </row>
    <row r="1692" spans="1:24" x14ac:dyDescent="0.25">
      <c r="A1692" s="4" t="s">
        <v>24</v>
      </c>
      <c r="B1692" s="5" t="s">
        <v>2159</v>
      </c>
      <c r="C1692" s="6" t="s">
        <v>43</v>
      </c>
      <c r="D1692" s="7">
        <v>287</v>
      </c>
      <c r="E1692" t="s">
        <v>649</v>
      </c>
      <c r="F1692" t="s">
        <v>37</v>
      </c>
      <c r="G1692" t="s">
        <v>85</v>
      </c>
      <c r="H1692" t="s">
        <v>51</v>
      </c>
      <c r="I1692" t="s">
        <v>31</v>
      </c>
      <c r="J1692" s="8" t="s">
        <v>46</v>
      </c>
      <c r="K1692" s="8">
        <v>0</v>
      </c>
      <c r="L1692" t="s">
        <v>47</v>
      </c>
      <c r="M1692" s="9">
        <v>30</v>
      </c>
      <c r="N1692" s="10">
        <v>615.38461538461536</v>
      </c>
      <c r="O1692">
        <v>1.2</v>
      </c>
      <c r="P1692">
        <v>0.95</v>
      </c>
      <c r="Q1692">
        <v>0</v>
      </c>
      <c r="R1692" t="s">
        <v>43</v>
      </c>
      <c r="S1692" s="16">
        <v>0</v>
      </c>
      <c r="T1692" s="16">
        <v>0</v>
      </c>
      <c r="U1692" s="16">
        <v>200</v>
      </c>
      <c r="V1692" s="16">
        <v>10</v>
      </c>
      <c r="W1692" s="16">
        <v>0</v>
      </c>
      <c r="X1692" s="16">
        <v>-210</v>
      </c>
    </row>
    <row r="1693" spans="1:24" x14ac:dyDescent="0.25">
      <c r="A1693" s="4" t="s">
        <v>24</v>
      </c>
      <c r="B1693" s="5" t="s">
        <v>2160</v>
      </c>
      <c r="C1693" s="6" t="s">
        <v>35</v>
      </c>
      <c r="D1693" s="7">
        <v>261</v>
      </c>
      <c r="E1693" t="s">
        <v>402</v>
      </c>
      <c r="F1693" t="s">
        <v>28</v>
      </c>
      <c r="G1693" t="s">
        <v>403</v>
      </c>
      <c r="H1693" t="s">
        <v>51</v>
      </c>
      <c r="I1693" t="s">
        <v>31</v>
      </c>
      <c r="J1693" s="8" t="s">
        <v>46</v>
      </c>
      <c r="K1693" s="8">
        <v>97</v>
      </c>
      <c r="L1693" t="s">
        <v>53</v>
      </c>
      <c r="M1693" s="9">
        <v>24</v>
      </c>
      <c r="N1693" s="10">
        <v>384.61538461538464</v>
      </c>
      <c r="O1693">
        <v>1.2</v>
      </c>
      <c r="P1693">
        <v>1.1499999999999999</v>
      </c>
      <c r="Q1693">
        <v>0</v>
      </c>
      <c r="R1693" t="s">
        <v>43</v>
      </c>
      <c r="S1693" s="16">
        <v>5299.2</v>
      </c>
      <c r="T1693" s="16">
        <v>384.61538461538464</v>
      </c>
      <c r="U1693" s="16">
        <v>0</v>
      </c>
      <c r="V1693" s="16">
        <v>0</v>
      </c>
      <c r="W1693" s="16">
        <v>0</v>
      </c>
      <c r="X1693" s="16">
        <v>4914.5846153846151</v>
      </c>
    </row>
    <row r="1694" spans="1:24" x14ac:dyDescent="0.25">
      <c r="A1694" s="4" t="s">
        <v>24</v>
      </c>
      <c r="B1694" s="5" t="s">
        <v>2161</v>
      </c>
      <c r="C1694" s="6" t="s">
        <v>135</v>
      </c>
      <c r="D1694" s="7">
        <v>248</v>
      </c>
      <c r="E1694" t="s">
        <v>880</v>
      </c>
      <c r="F1694" t="s">
        <v>37</v>
      </c>
      <c r="G1694" t="s">
        <v>488</v>
      </c>
      <c r="H1694" t="s">
        <v>39</v>
      </c>
      <c r="I1694" t="s">
        <v>40</v>
      </c>
      <c r="J1694" s="8" t="s">
        <v>32</v>
      </c>
      <c r="K1694" s="8">
        <v>0</v>
      </c>
      <c r="L1694" t="s">
        <v>209</v>
      </c>
      <c r="M1694" s="9">
        <v>90</v>
      </c>
      <c r="N1694" s="10">
        <v>9166.6666666666661</v>
      </c>
      <c r="O1694">
        <v>0.8</v>
      </c>
      <c r="P1694">
        <v>0.89</v>
      </c>
      <c r="Q1694">
        <v>0</v>
      </c>
      <c r="R1694" t="s">
        <v>43</v>
      </c>
      <c r="S1694" s="16">
        <v>0</v>
      </c>
      <c r="T1694" s="16">
        <v>0</v>
      </c>
      <c r="U1694" s="16">
        <v>200</v>
      </c>
      <c r="V1694" s="16">
        <v>10</v>
      </c>
      <c r="W1694" s="16">
        <v>0</v>
      </c>
      <c r="X1694" s="16">
        <v>-210</v>
      </c>
    </row>
    <row r="1695" spans="1:24" x14ac:dyDescent="0.25">
      <c r="A1695" s="4" t="s">
        <v>24</v>
      </c>
      <c r="B1695" s="5" t="s">
        <v>2162</v>
      </c>
      <c r="C1695" s="6" t="s">
        <v>92</v>
      </c>
      <c r="D1695" s="7">
        <v>42</v>
      </c>
      <c r="E1695" t="s">
        <v>517</v>
      </c>
      <c r="F1695" t="s">
        <v>28</v>
      </c>
      <c r="G1695" t="s">
        <v>362</v>
      </c>
      <c r="H1695" t="s">
        <v>30</v>
      </c>
      <c r="I1695" t="s">
        <v>40</v>
      </c>
      <c r="J1695" s="8" t="s">
        <v>32</v>
      </c>
      <c r="K1695" s="8">
        <v>0</v>
      </c>
      <c r="L1695" t="s">
        <v>95</v>
      </c>
      <c r="M1695" s="9">
        <v>72</v>
      </c>
      <c r="N1695" s="10">
        <v>71</v>
      </c>
      <c r="O1695">
        <v>0.8</v>
      </c>
      <c r="P1695">
        <v>0.94</v>
      </c>
      <c r="Q1695">
        <v>0</v>
      </c>
      <c r="R1695" t="s">
        <v>43</v>
      </c>
      <c r="S1695" s="16">
        <v>8663.0399999999991</v>
      </c>
      <c r="T1695" s="16">
        <v>0</v>
      </c>
      <c r="U1695" s="16">
        <v>750</v>
      </c>
      <c r="V1695" s="16">
        <v>0</v>
      </c>
      <c r="W1695" s="16">
        <v>0</v>
      </c>
      <c r="X1695" s="16">
        <v>7913.0399999999991</v>
      </c>
    </row>
    <row r="1696" spans="1:24" x14ac:dyDescent="0.25">
      <c r="A1696" s="4" t="s">
        <v>24</v>
      </c>
      <c r="B1696" s="5" t="s">
        <v>2163</v>
      </c>
      <c r="C1696" s="6" t="s">
        <v>35</v>
      </c>
      <c r="D1696" s="7">
        <v>151</v>
      </c>
      <c r="E1696" t="s">
        <v>750</v>
      </c>
      <c r="F1696" t="s">
        <v>37</v>
      </c>
      <c r="G1696" t="s">
        <v>116</v>
      </c>
      <c r="H1696" t="s">
        <v>51</v>
      </c>
      <c r="I1696" t="s">
        <v>52</v>
      </c>
      <c r="J1696" s="8" t="s">
        <v>46</v>
      </c>
      <c r="K1696" s="8">
        <v>120</v>
      </c>
      <c r="L1696" t="s">
        <v>53</v>
      </c>
      <c r="M1696" s="9">
        <v>24</v>
      </c>
      <c r="N1696" s="10">
        <v>384.61538461538464</v>
      </c>
      <c r="O1696">
        <v>1.1000000000000001</v>
      </c>
      <c r="P1696">
        <v>1.07</v>
      </c>
      <c r="Q1696">
        <v>0</v>
      </c>
      <c r="R1696" t="s">
        <v>43</v>
      </c>
      <c r="S1696" s="16">
        <v>3389.7600000000007</v>
      </c>
      <c r="T1696" s="16">
        <v>384.61538461538464</v>
      </c>
      <c r="U1696" s="16">
        <v>500</v>
      </c>
      <c r="V1696" s="16">
        <v>0</v>
      </c>
      <c r="W1696" s="16">
        <v>0</v>
      </c>
      <c r="X1696" s="16">
        <v>2505.1446153846159</v>
      </c>
    </row>
    <row r="1697" spans="1:24" x14ac:dyDescent="0.25">
      <c r="A1697" s="4" t="s">
        <v>24</v>
      </c>
      <c r="B1697" s="5" t="s">
        <v>2164</v>
      </c>
      <c r="C1697" s="6" t="s">
        <v>43</v>
      </c>
      <c r="D1697" s="7">
        <v>77</v>
      </c>
      <c r="E1697" t="s">
        <v>1134</v>
      </c>
      <c r="F1697" t="s">
        <v>37</v>
      </c>
      <c r="G1697" t="s">
        <v>278</v>
      </c>
      <c r="H1697" t="s">
        <v>60</v>
      </c>
      <c r="I1697" t="s">
        <v>31</v>
      </c>
      <c r="J1697" s="8" t="s">
        <v>46</v>
      </c>
      <c r="K1697" s="8">
        <v>91</v>
      </c>
      <c r="L1697" t="s">
        <v>47</v>
      </c>
      <c r="M1697" s="9">
        <v>30</v>
      </c>
      <c r="N1697" s="10">
        <v>615.38461538461536</v>
      </c>
      <c r="O1697">
        <v>1.2</v>
      </c>
      <c r="P1697">
        <v>1</v>
      </c>
      <c r="Q1697">
        <v>0</v>
      </c>
      <c r="R1697" t="s">
        <v>43</v>
      </c>
      <c r="S1697" s="16">
        <v>3276</v>
      </c>
      <c r="T1697" s="16">
        <v>615.38461538461536</v>
      </c>
      <c r="U1697" s="16">
        <v>500</v>
      </c>
      <c r="V1697" s="16">
        <v>0</v>
      </c>
      <c r="W1697" s="16">
        <v>0</v>
      </c>
      <c r="X1697" s="16">
        <v>2160.6153846153848</v>
      </c>
    </row>
    <row r="1698" spans="1:24" x14ac:dyDescent="0.25">
      <c r="A1698" s="4" t="s">
        <v>24</v>
      </c>
      <c r="B1698" s="5" t="s">
        <v>2165</v>
      </c>
      <c r="C1698" s="6" t="s">
        <v>35</v>
      </c>
      <c r="D1698" s="7">
        <v>135</v>
      </c>
      <c r="E1698" t="s">
        <v>814</v>
      </c>
      <c r="F1698" t="s">
        <v>28</v>
      </c>
      <c r="G1698" t="s">
        <v>370</v>
      </c>
      <c r="H1698" t="s">
        <v>39</v>
      </c>
      <c r="I1698" t="s">
        <v>31</v>
      </c>
      <c r="J1698" s="8" t="s">
        <v>46</v>
      </c>
      <c r="K1698" s="8">
        <v>168</v>
      </c>
      <c r="L1698" t="s">
        <v>53</v>
      </c>
      <c r="M1698" s="9">
        <v>24</v>
      </c>
      <c r="N1698" s="10">
        <v>384.61538461538464</v>
      </c>
      <c r="O1698">
        <v>1.2</v>
      </c>
      <c r="P1698">
        <v>0.81</v>
      </c>
      <c r="Q1698">
        <v>0</v>
      </c>
      <c r="R1698" t="s">
        <v>43</v>
      </c>
      <c r="S1698" s="16">
        <v>3732.4800000000005</v>
      </c>
      <c r="T1698" s="16">
        <v>384.61538461538464</v>
      </c>
      <c r="U1698" s="16">
        <v>0</v>
      </c>
      <c r="V1698" s="16">
        <v>250</v>
      </c>
      <c r="W1698" s="16">
        <v>0</v>
      </c>
      <c r="X1698" s="16">
        <v>3097.8646153846157</v>
      </c>
    </row>
    <row r="1699" spans="1:24" x14ac:dyDescent="0.25">
      <c r="A1699" s="4" t="s">
        <v>24</v>
      </c>
      <c r="B1699" s="5" t="s">
        <v>2166</v>
      </c>
      <c r="C1699" s="6" t="s">
        <v>78</v>
      </c>
      <c r="D1699" s="7">
        <v>244</v>
      </c>
      <c r="E1699" t="s">
        <v>142</v>
      </c>
      <c r="F1699" t="s">
        <v>28</v>
      </c>
      <c r="G1699" t="s">
        <v>109</v>
      </c>
      <c r="H1699" t="s">
        <v>64</v>
      </c>
      <c r="I1699" t="s">
        <v>52</v>
      </c>
      <c r="J1699" s="8" t="s">
        <v>46</v>
      </c>
      <c r="K1699" s="8">
        <v>114</v>
      </c>
      <c r="L1699" t="s">
        <v>82</v>
      </c>
      <c r="M1699" s="9">
        <v>40</v>
      </c>
      <c r="N1699" s="10">
        <v>1230.7692307692307</v>
      </c>
      <c r="O1699">
        <v>1.1000000000000001</v>
      </c>
      <c r="P1699">
        <v>0.86</v>
      </c>
      <c r="Q1699">
        <v>0</v>
      </c>
      <c r="R1699" t="s">
        <v>43</v>
      </c>
      <c r="S1699" s="16">
        <v>6054.4000000000005</v>
      </c>
      <c r="T1699" s="16">
        <v>1230.7692307692307</v>
      </c>
      <c r="U1699" s="16">
        <v>500</v>
      </c>
      <c r="V1699" s="16">
        <v>50</v>
      </c>
      <c r="W1699" s="16">
        <v>0</v>
      </c>
      <c r="X1699" s="16">
        <v>4273.6307692307701</v>
      </c>
    </row>
    <row r="1700" spans="1:24" x14ac:dyDescent="0.25">
      <c r="A1700" s="4" t="s">
        <v>24</v>
      </c>
      <c r="B1700" s="5" t="s">
        <v>2167</v>
      </c>
      <c r="C1700" s="6" t="s">
        <v>35</v>
      </c>
      <c r="D1700" s="7">
        <v>54</v>
      </c>
      <c r="E1700" t="s">
        <v>132</v>
      </c>
      <c r="F1700" t="s">
        <v>37</v>
      </c>
      <c r="G1700" t="s">
        <v>133</v>
      </c>
      <c r="H1700" t="s">
        <v>30</v>
      </c>
      <c r="I1700" t="s">
        <v>76</v>
      </c>
      <c r="J1700" s="8" t="s">
        <v>32</v>
      </c>
      <c r="K1700" s="8">
        <v>162</v>
      </c>
      <c r="L1700" t="s">
        <v>41</v>
      </c>
      <c r="M1700" s="9">
        <v>48</v>
      </c>
      <c r="N1700" s="10">
        <v>5416.666666666667</v>
      </c>
      <c r="O1700">
        <v>1</v>
      </c>
      <c r="P1700">
        <v>0.99</v>
      </c>
      <c r="Q1700">
        <v>0</v>
      </c>
      <c r="R1700" t="s">
        <v>43</v>
      </c>
      <c r="S1700" s="16">
        <v>7698.24</v>
      </c>
      <c r="T1700" s="16">
        <v>5416.666666666667</v>
      </c>
      <c r="U1700" s="16">
        <v>0</v>
      </c>
      <c r="V1700" s="16">
        <v>0</v>
      </c>
      <c r="W1700" s="16">
        <v>0</v>
      </c>
      <c r="X1700" s="16">
        <v>2281.5733333333328</v>
      </c>
    </row>
    <row r="1701" spans="1:24" x14ac:dyDescent="0.25">
      <c r="A1701" s="4" t="s">
        <v>24</v>
      </c>
      <c r="B1701" s="5" t="s">
        <v>2168</v>
      </c>
      <c r="C1701" s="6" t="s">
        <v>35</v>
      </c>
      <c r="D1701" s="7">
        <v>175</v>
      </c>
      <c r="E1701" t="s">
        <v>1161</v>
      </c>
      <c r="F1701" t="s">
        <v>37</v>
      </c>
      <c r="G1701" t="s">
        <v>1162</v>
      </c>
      <c r="H1701" t="s">
        <v>30</v>
      </c>
      <c r="I1701" t="s">
        <v>40</v>
      </c>
      <c r="J1701" s="8" t="s">
        <v>46</v>
      </c>
      <c r="K1701" s="8">
        <v>166</v>
      </c>
      <c r="L1701" t="s">
        <v>53</v>
      </c>
      <c r="M1701" s="9">
        <v>24</v>
      </c>
      <c r="N1701" s="10">
        <v>384.61538461538464</v>
      </c>
      <c r="O1701">
        <v>0.8</v>
      </c>
      <c r="P1701">
        <v>0.97</v>
      </c>
      <c r="Q1701">
        <v>0</v>
      </c>
      <c r="R1701" t="s">
        <v>43</v>
      </c>
      <c r="S1701" s="16">
        <v>3091.5840000000003</v>
      </c>
      <c r="T1701" s="16">
        <v>384.61538461538464</v>
      </c>
      <c r="U1701" s="16">
        <v>200</v>
      </c>
      <c r="V1701" s="16">
        <v>50</v>
      </c>
      <c r="W1701" s="16">
        <v>0</v>
      </c>
      <c r="X1701" s="16">
        <v>2456.9686153846155</v>
      </c>
    </row>
    <row r="1702" spans="1:24" x14ac:dyDescent="0.25">
      <c r="A1702" s="4" t="s">
        <v>24</v>
      </c>
      <c r="B1702" s="5" t="s">
        <v>2169</v>
      </c>
      <c r="C1702" s="6" t="s">
        <v>43</v>
      </c>
      <c r="D1702" s="7">
        <v>90</v>
      </c>
      <c r="E1702" t="s">
        <v>765</v>
      </c>
      <c r="F1702" t="s">
        <v>37</v>
      </c>
      <c r="G1702" t="s">
        <v>766</v>
      </c>
      <c r="H1702" t="s">
        <v>81</v>
      </c>
      <c r="I1702" t="s">
        <v>40</v>
      </c>
      <c r="J1702" s="8" t="s">
        <v>46</v>
      </c>
      <c r="K1702" s="8">
        <v>167</v>
      </c>
      <c r="L1702" t="s">
        <v>47</v>
      </c>
      <c r="M1702" s="9">
        <v>30</v>
      </c>
      <c r="N1702" s="10">
        <v>615.38461538461536</v>
      </c>
      <c r="O1702">
        <v>0.8</v>
      </c>
      <c r="P1702">
        <v>1.01</v>
      </c>
      <c r="Q1702">
        <v>0</v>
      </c>
      <c r="R1702" t="s">
        <v>43</v>
      </c>
      <c r="S1702" s="16">
        <v>4048.08</v>
      </c>
      <c r="T1702" s="16">
        <v>615.38461538461536</v>
      </c>
      <c r="U1702" s="16">
        <v>0</v>
      </c>
      <c r="V1702" s="16">
        <v>250</v>
      </c>
      <c r="W1702" s="16">
        <v>0</v>
      </c>
      <c r="X1702" s="16">
        <v>3182.6953846153847</v>
      </c>
    </row>
    <row r="1703" spans="1:24" x14ac:dyDescent="0.25">
      <c r="A1703" s="4" t="s">
        <v>24</v>
      </c>
      <c r="B1703" s="5" t="s">
        <v>2170</v>
      </c>
      <c r="C1703" s="6" t="s">
        <v>43</v>
      </c>
      <c r="D1703" s="7">
        <v>205</v>
      </c>
      <c r="E1703" t="s">
        <v>185</v>
      </c>
      <c r="F1703" t="s">
        <v>37</v>
      </c>
      <c r="G1703" t="s">
        <v>137</v>
      </c>
      <c r="H1703" t="s">
        <v>39</v>
      </c>
      <c r="I1703" t="s">
        <v>76</v>
      </c>
      <c r="J1703" s="8" t="s">
        <v>46</v>
      </c>
      <c r="K1703" s="8">
        <v>162</v>
      </c>
      <c r="L1703" t="s">
        <v>47</v>
      </c>
      <c r="M1703" s="9">
        <v>30</v>
      </c>
      <c r="N1703" s="10">
        <v>615.38461538461536</v>
      </c>
      <c r="O1703">
        <v>1</v>
      </c>
      <c r="P1703">
        <v>1</v>
      </c>
      <c r="Q1703">
        <v>0</v>
      </c>
      <c r="R1703" t="s">
        <v>43</v>
      </c>
      <c r="S1703" s="16">
        <v>4860</v>
      </c>
      <c r="T1703" s="16">
        <v>615.38461538461536</v>
      </c>
      <c r="U1703" s="16">
        <v>0</v>
      </c>
      <c r="V1703" s="16">
        <v>250</v>
      </c>
      <c r="W1703" s="16">
        <v>0</v>
      </c>
      <c r="X1703" s="16">
        <v>3994.6153846153848</v>
      </c>
    </row>
    <row r="1704" spans="1:24" x14ac:dyDescent="0.25">
      <c r="A1704" s="4" t="s">
        <v>24</v>
      </c>
      <c r="B1704" s="5" t="s">
        <v>2171</v>
      </c>
      <c r="C1704" s="6" t="s">
        <v>92</v>
      </c>
      <c r="D1704" s="7">
        <v>234</v>
      </c>
      <c r="E1704" t="s">
        <v>163</v>
      </c>
      <c r="F1704" t="s">
        <v>28</v>
      </c>
      <c r="G1704" t="s">
        <v>164</v>
      </c>
      <c r="H1704" t="s">
        <v>51</v>
      </c>
      <c r="I1704" t="s">
        <v>52</v>
      </c>
      <c r="J1704" s="8" t="s">
        <v>46</v>
      </c>
      <c r="K1704" s="8">
        <v>161</v>
      </c>
      <c r="L1704" t="s">
        <v>99</v>
      </c>
      <c r="M1704" s="9">
        <v>48</v>
      </c>
      <c r="N1704" s="10">
        <v>44</v>
      </c>
      <c r="O1704">
        <v>1.1000000000000001</v>
      </c>
      <c r="P1704">
        <v>1.01</v>
      </c>
      <c r="Q1704">
        <v>0</v>
      </c>
      <c r="R1704" t="s">
        <v>43</v>
      </c>
      <c r="S1704" s="16">
        <v>8532.48</v>
      </c>
      <c r="T1704" s="16">
        <v>0</v>
      </c>
      <c r="U1704" s="16">
        <v>200</v>
      </c>
      <c r="V1704" s="16">
        <v>250</v>
      </c>
      <c r="W1704" s="16">
        <v>7084</v>
      </c>
      <c r="X1704" s="16">
        <v>998.47999999999956</v>
      </c>
    </row>
    <row r="1705" spans="1:24" x14ac:dyDescent="0.25">
      <c r="A1705" s="4" t="s">
        <v>24</v>
      </c>
      <c r="B1705" s="5" t="s">
        <v>2172</v>
      </c>
      <c r="C1705" s="6" t="s">
        <v>78</v>
      </c>
      <c r="D1705" s="7">
        <v>98</v>
      </c>
      <c r="E1705" t="s">
        <v>995</v>
      </c>
      <c r="F1705" t="s">
        <v>28</v>
      </c>
      <c r="G1705" t="s">
        <v>159</v>
      </c>
      <c r="H1705" t="s">
        <v>39</v>
      </c>
      <c r="I1705" t="s">
        <v>31</v>
      </c>
      <c r="J1705" s="8" t="s">
        <v>32</v>
      </c>
      <c r="K1705" s="8">
        <v>0</v>
      </c>
      <c r="L1705" t="s">
        <v>121</v>
      </c>
      <c r="M1705" s="9">
        <v>65</v>
      </c>
      <c r="N1705" s="10">
        <v>7500</v>
      </c>
      <c r="O1705">
        <v>1.2</v>
      </c>
      <c r="P1705">
        <v>1.01</v>
      </c>
      <c r="Q1705">
        <v>0</v>
      </c>
      <c r="R1705" t="s">
        <v>43</v>
      </c>
      <c r="S1705" s="16">
        <v>12604.8</v>
      </c>
      <c r="T1705" s="16">
        <v>0</v>
      </c>
      <c r="U1705" s="16">
        <v>1000</v>
      </c>
      <c r="V1705" s="16">
        <v>0</v>
      </c>
      <c r="W1705" s="16">
        <v>0</v>
      </c>
      <c r="X1705" s="16">
        <v>11604.8</v>
      </c>
    </row>
    <row r="1706" spans="1:24" x14ac:dyDescent="0.25">
      <c r="A1706" s="4" t="s">
        <v>24</v>
      </c>
      <c r="B1706" s="5" t="s">
        <v>2173</v>
      </c>
      <c r="C1706" s="6" t="s">
        <v>78</v>
      </c>
      <c r="D1706" s="7">
        <v>268</v>
      </c>
      <c r="E1706" t="s">
        <v>801</v>
      </c>
      <c r="F1706" t="s">
        <v>37</v>
      </c>
      <c r="G1706" t="s">
        <v>148</v>
      </c>
      <c r="H1706" t="s">
        <v>81</v>
      </c>
      <c r="I1706" t="s">
        <v>52</v>
      </c>
      <c r="J1706" s="8" t="s">
        <v>46</v>
      </c>
      <c r="K1706" s="8">
        <v>0</v>
      </c>
      <c r="L1706" t="s">
        <v>82</v>
      </c>
      <c r="M1706" s="9">
        <v>40</v>
      </c>
      <c r="N1706" s="10">
        <v>1230.7692307692307</v>
      </c>
      <c r="O1706">
        <v>1.1000000000000001</v>
      </c>
      <c r="P1706">
        <v>1.2</v>
      </c>
      <c r="Q1706">
        <v>0</v>
      </c>
      <c r="R1706" t="s">
        <v>43</v>
      </c>
      <c r="S1706" s="16">
        <v>0</v>
      </c>
      <c r="T1706" s="16">
        <v>0</v>
      </c>
      <c r="U1706" s="16">
        <v>0</v>
      </c>
      <c r="V1706" s="16">
        <v>50</v>
      </c>
      <c r="W1706" s="16">
        <v>0</v>
      </c>
      <c r="X1706" s="16">
        <v>-50</v>
      </c>
    </row>
    <row r="1707" spans="1:24" x14ac:dyDescent="0.25">
      <c r="A1707" s="4" t="s">
        <v>24</v>
      </c>
      <c r="B1707" s="5" t="s">
        <v>2174</v>
      </c>
      <c r="C1707" s="6" t="s">
        <v>92</v>
      </c>
      <c r="D1707" s="7">
        <v>54</v>
      </c>
      <c r="E1707" t="s">
        <v>132</v>
      </c>
      <c r="F1707" t="s">
        <v>37</v>
      </c>
      <c r="G1707" t="s">
        <v>133</v>
      </c>
      <c r="H1707" t="s">
        <v>30</v>
      </c>
      <c r="I1707" t="s">
        <v>76</v>
      </c>
      <c r="J1707" s="8" t="s">
        <v>46</v>
      </c>
      <c r="K1707" s="8">
        <v>0</v>
      </c>
      <c r="L1707" t="s">
        <v>99</v>
      </c>
      <c r="M1707" s="9">
        <v>48</v>
      </c>
      <c r="N1707" s="10">
        <v>53</v>
      </c>
      <c r="O1707">
        <v>1</v>
      </c>
      <c r="P1707">
        <v>0.99</v>
      </c>
      <c r="Q1707">
        <v>0</v>
      </c>
      <c r="R1707" t="s">
        <v>43</v>
      </c>
      <c r="S1707" s="16">
        <v>0</v>
      </c>
      <c r="T1707" s="16">
        <v>0</v>
      </c>
      <c r="U1707" s="16">
        <v>750</v>
      </c>
      <c r="V1707" s="16">
        <v>50</v>
      </c>
      <c r="W1707" s="16">
        <v>0</v>
      </c>
      <c r="X1707" s="16">
        <v>-800</v>
      </c>
    </row>
    <row r="1708" spans="1:24" x14ac:dyDescent="0.25">
      <c r="A1708" s="4" t="s">
        <v>24</v>
      </c>
      <c r="B1708" s="5" t="s">
        <v>2175</v>
      </c>
      <c r="C1708" s="6" t="s">
        <v>78</v>
      </c>
      <c r="D1708" s="7">
        <v>301</v>
      </c>
      <c r="E1708" t="s">
        <v>548</v>
      </c>
      <c r="F1708" t="s">
        <v>37</v>
      </c>
      <c r="G1708" t="s">
        <v>301</v>
      </c>
      <c r="H1708" t="s">
        <v>64</v>
      </c>
      <c r="I1708" t="s">
        <v>40</v>
      </c>
      <c r="J1708" s="8" t="s">
        <v>46</v>
      </c>
      <c r="K1708" s="8">
        <v>161</v>
      </c>
      <c r="L1708" t="s">
        <v>82</v>
      </c>
      <c r="M1708" s="9">
        <v>40</v>
      </c>
      <c r="N1708" s="10">
        <v>1230.7692307692307</v>
      </c>
      <c r="O1708">
        <v>0.8</v>
      </c>
      <c r="P1708">
        <v>1.17</v>
      </c>
      <c r="Q1708">
        <v>0</v>
      </c>
      <c r="R1708" t="s">
        <v>43</v>
      </c>
      <c r="S1708" s="16">
        <v>6027.8399999999992</v>
      </c>
      <c r="T1708" s="16">
        <v>1230.7692307692307</v>
      </c>
      <c r="U1708" s="16">
        <v>200</v>
      </c>
      <c r="V1708" s="16">
        <v>0</v>
      </c>
      <c r="W1708" s="16">
        <v>0</v>
      </c>
      <c r="X1708" s="16">
        <v>4597.0707692307687</v>
      </c>
    </row>
    <row r="1709" spans="1:24" x14ac:dyDescent="0.25">
      <c r="A1709" s="4" t="s">
        <v>24</v>
      </c>
      <c r="B1709" s="5" t="s">
        <v>2176</v>
      </c>
      <c r="C1709" s="6" t="s">
        <v>92</v>
      </c>
      <c r="D1709" s="7">
        <v>270</v>
      </c>
      <c r="E1709" t="s">
        <v>147</v>
      </c>
      <c r="F1709" t="s">
        <v>37</v>
      </c>
      <c r="G1709" t="s">
        <v>148</v>
      </c>
      <c r="H1709" t="s">
        <v>81</v>
      </c>
      <c r="I1709" t="s">
        <v>40</v>
      </c>
      <c r="J1709" s="8" t="s">
        <v>46</v>
      </c>
      <c r="K1709" s="8">
        <v>161</v>
      </c>
      <c r="L1709" t="s">
        <v>99</v>
      </c>
      <c r="M1709" s="9">
        <v>48</v>
      </c>
      <c r="N1709" s="10">
        <v>47</v>
      </c>
      <c r="O1709">
        <v>0.8</v>
      </c>
      <c r="P1709">
        <v>1.2</v>
      </c>
      <c r="Q1709">
        <v>0</v>
      </c>
      <c r="R1709" t="s">
        <v>43</v>
      </c>
      <c r="S1709" s="16">
        <v>7418.88</v>
      </c>
      <c r="T1709" s="16">
        <v>0</v>
      </c>
      <c r="U1709" s="16">
        <v>750</v>
      </c>
      <c r="V1709" s="16">
        <v>50</v>
      </c>
      <c r="W1709" s="16">
        <v>7567</v>
      </c>
      <c r="X1709" s="16">
        <v>-948.11999999999989</v>
      </c>
    </row>
    <row r="1710" spans="1:24" x14ac:dyDescent="0.25">
      <c r="A1710" s="4" t="s">
        <v>24</v>
      </c>
      <c r="B1710" s="5" t="s">
        <v>2177</v>
      </c>
      <c r="C1710" s="6" t="s">
        <v>78</v>
      </c>
      <c r="D1710" s="7">
        <v>1</v>
      </c>
      <c r="E1710" t="s">
        <v>935</v>
      </c>
      <c r="F1710" t="s">
        <v>37</v>
      </c>
      <c r="G1710" t="s">
        <v>309</v>
      </c>
      <c r="H1710" t="s">
        <v>60</v>
      </c>
      <c r="I1710" t="s">
        <v>86</v>
      </c>
      <c r="J1710" s="8" t="s">
        <v>32</v>
      </c>
      <c r="K1710" s="8">
        <v>100</v>
      </c>
      <c r="L1710" t="s">
        <v>121</v>
      </c>
      <c r="M1710" s="9">
        <v>65</v>
      </c>
      <c r="N1710" s="10">
        <v>7500</v>
      </c>
      <c r="O1710">
        <v>0.9</v>
      </c>
      <c r="P1710">
        <v>0.97</v>
      </c>
      <c r="Q1710">
        <v>0</v>
      </c>
      <c r="R1710" t="s">
        <v>43</v>
      </c>
      <c r="S1710" s="16">
        <v>5674.5</v>
      </c>
      <c r="T1710" s="16">
        <v>7500</v>
      </c>
      <c r="U1710" s="16">
        <v>0</v>
      </c>
      <c r="V1710" s="16">
        <v>100</v>
      </c>
      <c r="W1710" s="16">
        <v>0</v>
      </c>
      <c r="X1710" s="16">
        <v>-1925.5</v>
      </c>
    </row>
    <row r="1711" spans="1:24" x14ac:dyDescent="0.25">
      <c r="A1711" s="4" t="s">
        <v>24</v>
      </c>
      <c r="B1711" s="5" t="s">
        <v>2178</v>
      </c>
      <c r="C1711" s="6" t="s">
        <v>43</v>
      </c>
      <c r="D1711" s="7">
        <v>14</v>
      </c>
      <c r="E1711" t="s">
        <v>67</v>
      </c>
      <c r="F1711" t="s">
        <v>37</v>
      </c>
      <c r="G1711" t="s">
        <v>68</v>
      </c>
      <c r="H1711" t="s">
        <v>30</v>
      </c>
      <c r="I1711" t="s">
        <v>52</v>
      </c>
      <c r="J1711" s="8" t="s">
        <v>32</v>
      </c>
      <c r="K1711" s="8">
        <v>162</v>
      </c>
      <c r="L1711" t="s">
        <v>117</v>
      </c>
      <c r="M1711" s="9">
        <v>54</v>
      </c>
      <c r="N1711" s="10">
        <v>5666.666666666667</v>
      </c>
      <c r="O1711">
        <v>1.1000000000000001</v>
      </c>
      <c r="P1711">
        <v>1.1399999999999999</v>
      </c>
      <c r="Q1711">
        <v>0</v>
      </c>
      <c r="R1711" t="s">
        <v>43</v>
      </c>
      <c r="S1711" s="16">
        <v>10969.992</v>
      </c>
      <c r="T1711" s="16">
        <v>5666.666666666667</v>
      </c>
      <c r="U1711" s="16">
        <v>500</v>
      </c>
      <c r="V1711" s="16">
        <v>0</v>
      </c>
      <c r="W1711" s="16">
        <v>0</v>
      </c>
      <c r="X1711" s="16">
        <v>4803.3253333333332</v>
      </c>
    </row>
    <row r="1712" spans="1:24" x14ac:dyDescent="0.25">
      <c r="A1712" s="4" t="s">
        <v>24</v>
      </c>
      <c r="B1712" s="5" t="s">
        <v>2179</v>
      </c>
      <c r="C1712" s="6" t="s">
        <v>66</v>
      </c>
      <c r="D1712" s="7">
        <v>113</v>
      </c>
      <c r="E1712" t="s">
        <v>337</v>
      </c>
      <c r="F1712" t="s">
        <v>28</v>
      </c>
      <c r="G1712" t="s">
        <v>59</v>
      </c>
      <c r="H1712" t="s">
        <v>60</v>
      </c>
      <c r="I1712" t="s">
        <v>31</v>
      </c>
      <c r="J1712" s="8" t="s">
        <v>32</v>
      </c>
      <c r="K1712" s="8">
        <v>167</v>
      </c>
      <c r="L1712" t="s">
        <v>296</v>
      </c>
      <c r="M1712" s="9">
        <v>72</v>
      </c>
      <c r="N1712" s="10">
        <v>8333.3333333333339</v>
      </c>
      <c r="O1712">
        <v>1.2</v>
      </c>
      <c r="P1712">
        <v>0.9</v>
      </c>
      <c r="Q1712">
        <v>0</v>
      </c>
      <c r="R1712" t="s">
        <v>43</v>
      </c>
      <c r="S1712" s="16">
        <v>12441.6</v>
      </c>
      <c r="T1712" s="16">
        <v>8333.3333333333339</v>
      </c>
      <c r="U1712" s="16">
        <v>200</v>
      </c>
      <c r="V1712" s="16">
        <v>10</v>
      </c>
      <c r="W1712" s="16">
        <v>0</v>
      </c>
      <c r="X1712" s="16">
        <v>3898.2666666666664</v>
      </c>
    </row>
    <row r="1713" spans="1:24" x14ac:dyDescent="0.25">
      <c r="A1713" s="4" t="s">
        <v>24</v>
      </c>
      <c r="B1713" s="5" t="s">
        <v>2180</v>
      </c>
      <c r="C1713" s="6" t="s">
        <v>92</v>
      </c>
      <c r="D1713" s="7">
        <v>180</v>
      </c>
      <c r="E1713" t="s">
        <v>704</v>
      </c>
      <c r="F1713" t="s">
        <v>28</v>
      </c>
      <c r="G1713" t="s">
        <v>705</v>
      </c>
      <c r="H1713" t="s">
        <v>30</v>
      </c>
      <c r="I1713" t="s">
        <v>40</v>
      </c>
      <c r="J1713" s="8" t="s">
        <v>46</v>
      </c>
      <c r="K1713" s="8">
        <v>166</v>
      </c>
      <c r="L1713" t="s">
        <v>99</v>
      </c>
      <c r="M1713" s="9">
        <v>40</v>
      </c>
      <c r="N1713" s="10">
        <v>40</v>
      </c>
      <c r="O1713">
        <v>0.8</v>
      </c>
      <c r="P1713">
        <v>1.04</v>
      </c>
      <c r="Q1713">
        <v>0</v>
      </c>
      <c r="R1713" t="s">
        <v>43</v>
      </c>
      <c r="S1713" s="16">
        <v>5324.8</v>
      </c>
      <c r="T1713" s="16">
        <v>0</v>
      </c>
      <c r="U1713" s="16">
        <v>200</v>
      </c>
      <c r="V1713" s="16">
        <v>10</v>
      </c>
      <c r="W1713" s="16">
        <v>6640</v>
      </c>
      <c r="X1713" s="16">
        <v>-1525.1999999999998</v>
      </c>
    </row>
    <row r="1714" spans="1:24" x14ac:dyDescent="0.25">
      <c r="A1714" s="4" t="s">
        <v>24</v>
      </c>
      <c r="B1714" s="5" t="s">
        <v>2181</v>
      </c>
      <c r="C1714" s="6" t="s">
        <v>135</v>
      </c>
      <c r="D1714" s="7">
        <v>134</v>
      </c>
      <c r="E1714" t="s">
        <v>616</v>
      </c>
      <c r="F1714" t="s">
        <v>37</v>
      </c>
      <c r="G1714" t="s">
        <v>617</v>
      </c>
      <c r="H1714" t="s">
        <v>60</v>
      </c>
      <c r="I1714" t="s">
        <v>40</v>
      </c>
      <c r="J1714" s="8" t="s">
        <v>46</v>
      </c>
      <c r="K1714" s="8">
        <v>161</v>
      </c>
      <c r="L1714" t="s">
        <v>138</v>
      </c>
      <c r="M1714" s="9">
        <v>55</v>
      </c>
      <c r="N1714" s="10">
        <v>2307.6923076923076</v>
      </c>
      <c r="O1714">
        <v>0.8</v>
      </c>
      <c r="P1714">
        <v>1.06</v>
      </c>
      <c r="Q1714">
        <v>0</v>
      </c>
      <c r="R1714" t="s">
        <v>43</v>
      </c>
      <c r="S1714" s="16">
        <v>7509.04</v>
      </c>
      <c r="T1714" s="16">
        <v>2307.6923076923076</v>
      </c>
      <c r="U1714" s="16">
        <v>0</v>
      </c>
      <c r="V1714" s="16">
        <v>50</v>
      </c>
      <c r="W1714" s="16">
        <v>0</v>
      </c>
      <c r="X1714" s="16">
        <v>5151.3476923076923</v>
      </c>
    </row>
    <row r="1715" spans="1:24" x14ac:dyDescent="0.25">
      <c r="A1715" s="4" t="s">
        <v>24</v>
      </c>
      <c r="B1715" s="5" t="s">
        <v>2182</v>
      </c>
      <c r="C1715" s="6" t="s">
        <v>35</v>
      </c>
      <c r="D1715" s="7">
        <v>43</v>
      </c>
      <c r="E1715" t="s">
        <v>777</v>
      </c>
      <c r="F1715" t="s">
        <v>28</v>
      </c>
      <c r="G1715" t="s">
        <v>778</v>
      </c>
      <c r="H1715" t="s">
        <v>51</v>
      </c>
      <c r="I1715" t="s">
        <v>76</v>
      </c>
      <c r="J1715" s="8" t="s">
        <v>46</v>
      </c>
      <c r="K1715" s="8">
        <v>165</v>
      </c>
      <c r="L1715" t="s">
        <v>53</v>
      </c>
      <c r="M1715" s="9">
        <v>24</v>
      </c>
      <c r="N1715" s="10">
        <v>384.61538461538464</v>
      </c>
      <c r="O1715">
        <v>1</v>
      </c>
      <c r="P1715">
        <v>0.8</v>
      </c>
      <c r="Q1715">
        <v>0</v>
      </c>
      <c r="R1715" t="s">
        <v>43</v>
      </c>
      <c r="S1715" s="16">
        <v>3072</v>
      </c>
      <c r="T1715" s="16">
        <v>384.61538461538464</v>
      </c>
      <c r="U1715" s="16">
        <v>1000</v>
      </c>
      <c r="V1715" s="16">
        <v>250</v>
      </c>
      <c r="W1715" s="16">
        <v>0</v>
      </c>
      <c r="X1715" s="16">
        <v>1437.3846153846152</v>
      </c>
    </row>
    <row r="1716" spans="1:24" x14ac:dyDescent="0.25">
      <c r="A1716" s="4" t="s">
        <v>24</v>
      </c>
      <c r="B1716" s="5" t="s">
        <v>2183</v>
      </c>
      <c r="C1716" s="6" t="s">
        <v>35</v>
      </c>
      <c r="D1716" s="7">
        <v>136</v>
      </c>
      <c r="E1716" t="s">
        <v>439</v>
      </c>
      <c r="F1716" t="s">
        <v>37</v>
      </c>
      <c r="G1716" t="s">
        <v>370</v>
      </c>
      <c r="H1716" t="s">
        <v>39</v>
      </c>
      <c r="I1716" t="s">
        <v>52</v>
      </c>
      <c r="J1716" s="8" t="s">
        <v>32</v>
      </c>
      <c r="K1716" s="8">
        <v>0</v>
      </c>
      <c r="L1716" t="s">
        <v>41</v>
      </c>
      <c r="M1716" s="9">
        <v>48</v>
      </c>
      <c r="N1716" s="10">
        <v>5416.666666666667</v>
      </c>
      <c r="O1716">
        <v>1.1000000000000001</v>
      </c>
      <c r="P1716">
        <v>0.81</v>
      </c>
      <c r="Q1716">
        <v>0</v>
      </c>
      <c r="R1716" t="s">
        <v>43</v>
      </c>
      <c r="S1716" s="16">
        <v>0</v>
      </c>
      <c r="T1716" s="16">
        <v>0</v>
      </c>
      <c r="U1716" s="16">
        <v>1000</v>
      </c>
      <c r="V1716" s="16">
        <v>0</v>
      </c>
      <c r="W1716" s="16">
        <v>0</v>
      </c>
      <c r="X1716" s="16">
        <v>-1000</v>
      </c>
    </row>
    <row r="1717" spans="1:24" x14ac:dyDescent="0.25">
      <c r="A1717" s="4" t="s">
        <v>24</v>
      </c>
      <c r="B1717" s="5" t="s">
        <v>2184</v>
      </c>
      <c r="C1717" s="6" t="s">
        <v>35</v>
      </c>
      <c r="D1717" s="7">
        <v>300</v>
      </c>
      <c r="E1717" t="s">
        <v>347</v>
      </c>
      <c r="F1717" t="s">
        <v>37</v>
      </c>
      <c r="G1717" t="s">
        <v>301</v>
      </c>
      <c r="H1717" t="s">
        <v>64</v>
      </c>
      <c r="I1717" t="s">
        <v>76</v>
      </c>
      <c r="J1717" s="8" t="s">
        <v>46</v>
      </c>
      <c r="K1717" s="8">
        <v>0</v>
      </c>
      <c r="L1717" t="s">
        <v>53</v>
      </c>
      <c r="M1717" s="9">
        <v>24</v>
      </c>
      <c r="N1717" s="10">
        <v>384.61538461538464</v>
      </c>
      <c r="O1717">
        <v>1</v>
      </c>
      <c r="P1717">
        <v>1.17</v>
      </c>
      <c r="Q1717">
        <v>0</v>
      </c>
      <c r="R1717" t="s">
        <v>43</v>
      </c>
      <c r="S1717" s="16">
        <v>0</v>
      </c>
      <c r="T1717" s="16">
        <v>0</v>
      </c>
      <c r="U1717" s="16">
        <v>500</v>
      </c>
      <c r="V1717" s="16">
        <v>10</v>
      </c>
      <c r="W1717" s="16">
        <v>0</v>
      </c>
      <c r="X1717" s="16">
        <v>-510</v>
      </c>
    </row>
    <row r="1718" spans="1:24" x14ac:dyDescent="0.25">
      <c r="A1718" s="4" t="s">
        <v>24</v>
      </c>
      <c r="B1718" s="5" t="s">
        <v>2185</v>
      </c>
      <c r="C1718" s="6" t="s">
        <v>92</v>
      </c>
      <c r="D1718" s="7">
        <v>143</v>
      </c>
      <c r="E1718" t="s">
        <v>674</v>
      </c>
      <c r="F1718" t="s">
        <v>37</v>
      </c>
      <c r="G1718" t="s">
        <v>387</v>
      </c>
      <c r="H1718" t="s">
        <v>81</v>
      </c>
      <c r="I1718" t="s">
        <v>52</v>
      </c>
      <c r="J1718" s="8" t="s">
        <v>46</v>
      </c>
      <c r="K1718" s="8">
        <v>161</v>
      </c>
      <c r="L1718" t="s">
        <v>99</v>
      </c>
      <c r="M1718" s="9">
        <v>48</v>
      </c>
      <c r="N1718" s="10">
        <v>53</v>
      </c>
      <c r="O1718">
        <v>1.1000000000000001</v>
      </c>
      <c r="P1718">
        <v>0.96</v>
      </c>
      <c r="Q1718">
        <v>0</v>
      </c>
      <c r="R1718" t="s">
        <v>43</v>
      </c>
      <c r="S1718" s="16">
        <v>8160.7680000000009</v>
      </c>
      <c r="T1718" s="16">
        <v>0</v>
      </c>
      <c r="U1718" s="16">
        <v>200</v>
      </c>
      <c r="V1718" s="16">
        <v>10</v>
      </c>
      <c r="W1718" s="16">
        <v>8533</v>
      </c>
      <c r="X1718" s="16">
        <v>-582.23199999999906</v>
      </c>
    </row>
    <row r="1719" spans="1:24" x14ac:dyDescent="0.25">
      <c r="A1719" s="4" t="s">
        <v>24</v>
      </c>
      <c r="B1719" s="5" t="s">
        <v>2186</v>
      </c>
      <c r="C1719" s="6" t="s">
        <v>92</v>
      </c>
      <c r="D1719" s="7">
        <v>266</v>
      </c>
      <c r="E1719" t="s">
        <v>607</v>
      </c>
      <c r="F1719" t="s">
        <v>37</v>
      </c>
      <c r="G1719" t="s">
        <v>148</v>
      </c>
      <c r="H1719" t="s">
        <v>81</v>
      </c>
      <c r="I1719" t="s">
        <v>86</v>
      </c>
      <c r="J1719" s="8" t="s">
        <v>46</v>
      </c>
      <c r="K1719" s="8">
        <v>167</v>
      </c>
      <c r="L1719" t="s">
        <v>99</v>
      </c>
      <c r="M1719" s="9">
        <v>48</v>
      </c>
      <c r="N1719" s="10">
        <v>44</v>
      </c>
      <c r="O1719">
        <v>0.9</v>
      </c>
      <c r="P1719">
        <v>1.2</v>
      </c>
      <c r="Q1719">
        <v>0</v>
      </c>
      <c r="R1719" t="s">
        <v>43</v>
      </c>
      <c r="S1719" s="16">
        <v>8657.2800000000007</v>
      </c>
      <c r="T1719" s="16">
        <v>0</v>
      </c>
      <c r="U1719" s="16">
        <v>0</v>
      </c>
      <c r="V1719" s="16">
        <v>50</v>
      </c>
      <c r="W1719" s="16">
        <v>7348</v>
      </c>
      <c r="X1719" s="16">
        <v>1259.2800000000007</v>
      </c>
    </row>
    <row r="1720" spans="1:24" x14ac:dyDescent="0.25">
      <c r="A1720" s="4" t="s">
        <v>24</v>
      </c>
      <c r="B1720" s="5" t="s">
        <v>2187</v>
      </c>
      <c r="C1720" s="6" t="s">
        <v>35</v>
      </c>
      <c r="D1720" s="7">
        <v>20</v>
      </c>
      <c r="E1720" t="s">
        <v>284</v>
      </c>
      <c r="F1720" t="s">
        <v>37</v>
      </c>
      <c r="G1720" t="s">
        <v>285</v>
      </c>
      <c r="H1720" t="s">
        <v>30</v>
      </c>
      <c r="I1720" t="s">
        <v>40</v>
      </c>
      <c r="J1720" s="8" t="s">
        <v>32</v>
      </c>
      <c r="K1720" s="8">
        <v>0</v>
      </c>
      <c r="L1720" t="s">
        <v>41</v>
      </c>
      <c r="M1720" s="9">
        <v>48</v>
      </c>
      <c r="N1720" s="10">
        <v>5416.666666666667</v>
      </c>
      <c r="O1720">
        <v>0.8</v>
      </c>
      <c r="P1720">
        <v>1.08</v>
      </c>
      <c r="Q1720">
        <v>0</v>
      </c>
      <c r="R1720" t="s">
        <v>43</v>
      </c>
      <c r="S1720" s="16">
        <v>0</v>
      </c>
      <c r="T1720" s="16">
        <v>0</v>
      </c>
      <c r="U1720" s="16">
        <v>0</v>
      </c>
      <c r="V1720" s="16">
        <v>50</v>
      </c>
      <c r="W1720" s="16">
        <v>0</v>
      </c>
      <c r="X1720" s="16">
        <v>-50</v>
      </c>
    </row>
    <row r="1721" spans="1:24" x14ac:dyDescent="0.25">
      <c r="A1721" s="4" t="s">
        <v>24</v>
      </c>
      <c r="B1721" s="5" t="s">
        <v>2188</v>
      </c>
      <c r="C1721" s="6" t="s">
        <v>66</v>
      </c>
      <c r="D1721" s="7">
        <v>67</v>
      </c>
      <c r="E1721" t="s">
        <v>476</v>
      </c>
      <c r="F1721" t="s">
        <v>37</v>
      </c>
      <c r="G1721" t="s">
        <v>195</v>
      </c>
      <c r="H1721" t="s">
        <v>39</v>
      </c>
      <c r="I1721" t="s">
        <v>76</v>
      </c>
      <c r="J1721" s="8" t="s">
        <v>32</v>
      </c>
      <c r="K1721" s="8">
        <v>167</v>
      </c>
      <c r="L1721" t="s">
        <v>296</v>
      </c>
      <c r="M1721" s="9">
        <v>72</v>
      </c>
      <c r="N1721" s="10">
        <v>8333.3333333333339</v>
      </c>
      <c r="O1721">
        <v>1</v>
      </c>
      <c r="P1721">
        <v>0.88</v>
      </c>
      <c r="Q1721">
        <v>0</v>
      </c>
      <c r="R1721" t="s">
        <v>43</v>
      </c>
      <c r="S1721" s="16">
        <v>10581.12</v>
      </c>
      <c r="T1721" s="16">
        <v>8333.3333333333339</v>
      </c>
      <c r="U1721" s="16">
        <v>200</v>
      </c>
      <c r="V1721" s="16">
        <v>50</v>
      </c>
      <c r="W1721" s="16">
        <v>0</v>
      </c>
      <c r="X1721" s="16">
        <v>1997.7866666666669</v>
      </c>
    </row>
    <row r="1722" spans="1:24" x14ac:dyDescent="0.25">
      <c r="A1722" s="4" t="s">
        <v>24</v>
      </c>
      <c r="B1722" s="5" t="s">
        <v>2189</v>
      </c>
      <c r="C1722" s="6" t="s">
        <v>78</v>
      </c>
      <c r="D1722" s="7">
        <v>76</v>
      </c>
      <c r="E1722" t="s">
        <v>1212</v>
      </c>
      <c r="F1722" t="s">
        <v>37</v>
      </c>
      <c r="G1722" t="s">
        <v>208</v>
      </c>
      <c r="H1722" t="s">
        <v>39</v>
      </c>
      <c r="I1722" t="s">
        <v>40</v>
      </c>
      <c r="J1722" s="8" t="s">
        <v>46</v>
      </c>
      <c r="K1722" s="8">
        <v>0</v>
      </c>
      <c r="L1722" t="s">
        <v>82</v>
      </c>
      <c r="M1722" s="9">
        <v>40</v>
      </c>
      <c r="N1722" s="10">
        <v>1230.7692307692307</v>
      </c>
      <c r="O1722">
        <v>0.8</v>
      </c>
      <c r="P1722">
        <v>0.99</v>
      </c>
      <c r="Q1722">
        <v>0</v>
      </c>
      <c r="R1722" t="s">
        <v>43</v>
      </c>
      <c r="S1722" s="16">
        <v>0</v>
      </c>
      <c r="T1722" s="16">
        <v>0</v>
      </c>
      <c r="U1722" s="16">
        <v>200</v>
      </c>
      <c r="V1722" s="16">
        <v>250</v>
      </c>
      <c r="W1722" s="16">
        <v>0</v>
      </c>
      <c r="X1722" s="16">
        <v>-450</v>
      </c>
    </row>
    <row r="1723" spans="1:24" x14ac:dyDescent="0.25">
      <c r="A1723" s="4" t="s">
        <v>24</v>
      </c>
      <c r="B1723" s="5" t="s">
        <v>2190</v>
      </c>
      <c r="C1723" s="6" t="s">
        <v>135</v>
      </c>
      <c r="D1723" s="7">
        <v>159</v>
      </c>
      <c r="E1723" t="s">
        <v>189</v>
      </c>
      <c r="F1723" t="s">
        <v>37</v>
      </c>
      <c r="G1723" t="s">
        <v>190</v>
      </c>
      <c r="H1723" t="s">
        <v>81</v>
      </c>
      <c r="I1723" t="s">
        <v>40</v>
      </c>
      <c r="J1723" s="8" t="s">
        <v>46</v>
      </c>
      <c r="K1723" s="8">
        <v>162</v>
      </c>
      <c r="L1723" t="s">
        <v>138</v>
      </c>
      <c r="M1723" s="9">
        <v>55</v>
      </c>
      <c r="N1723" s="10">
        <v>2307.6923076923076</v>
      </c>
      <c r="O1723">
        <v>0.8</v>
      </c>
      <c r="P1723">
        <v>0.95</v>
      </c>
      <c r="Q1723">
        <v>0</v>
      </c>
      <c r="R1723" t="s">
        <v>43</v>
      </c>
      <c r="S1723" s="16">
        <v>6771.5999999999995</v>
      </c>
      <c r="T1723" s="16">
        <v>2307.6923076923076</v>
      </c>
      <c r="U1723" s="16">
        <v>0</v>
      </c>
      <c r="V1723" s="16">
        <v>10</v>
      </c>
      <c r="W1723" s="16">
        <v>0</v>
      </c>
      <c r="X1723" s="16">
        <v>4453.9076923076918</v>
      </c>
    </row>
    <row r="1724" spans="1:24" x14ac:dyDescent="0.25">
      <c r="A1724" s="4" t="s">
        <v>24</v>
      </c>
      <c r="B1724" s="5" t="s">
        <v>2191</v>
      </c>
      <c r="C1724" s="6" t="s">
        <v>35</v>
      </c>
      <c r="D1724" s="7">
        <v>148</v>
      </c>
      <c r="E1724" t="s">
        <v>630</v>
      </c>
      <c r="F1724" t="s">
        <v>37</v>
      </c>
      <c r="G1724" t="s">
        <v>443</v>
      </c>
      <c r="H1724" t="s">
        <v>60</v>
      </c>
      <c r="I1724" t="s">
        <v>40</v>
      </c>
      <c r="J1724" s="8" t="s">
        <v>32</v>
      </c>
      <c r="K1724" s="8">
        <v>116</v>
      </c>
      <c r="L1724" t="s">
        <v>41</v>
      </c>
      <c r="M1724" s="9">
        <v>48</v>
      </c>
      <c r="N1724" s="10">
        <v>5416.666666666667</v>
      </c>
      <c r="O1724">
        <v>0.8</v>
      </c>
      <c r="P1724">
        <v>1.07</v>
      </c>
      <c r="Q1724">
        <v>0</v>
      </c>
      <c r="R1724" t="s">
        <v>43</v>
      </c>
      <c r="S1724" s="16">
        <v>4766.2080000000005</v>
      </c>
      <c r="T1724" s="16">
        <v>5416.666666666667</v>
      </c>
      <c r="U1724" s="16">
        <v>500</v>
      </c>
      <c r="V1724" s="16">
        <v>50</v>
      </c>
      <c r="W1724" s="16">
        <v>0</v>
      </c>
      <c r="X1724" s="16">
        <v>-1200.4586666666664</v>
      </c>
    </row>
    <row r="1725" spans="1:24" x14ac:dyDescent="0.25">
      <c r="A1725" s="4" t="s">
        <v>24</v>
      </c>
      <c r="B1725" s="5" t="s">
        <v>2192</v>
      </c>
      <c r="C1725" s="6" t="s">
        <v>66</v>
      </c>
      <c r="D1725" s="7">
        <v>208</v>
      </c>
      <c r="E1725" t="s">
        <v>638</v>
      </c>
      <c r="F1725" t="s">
        <v>28</v>
      </c>
      <c r="G1725" t="s">
        <v>275</v>
      </c>
      <c r="H1725" t="s">
        <v>81</v>
      </c>
      <c r="I1725" t="s">
        <v>31</v>
      </c>
      <c r="J1725" s="8" t="s">
        <v>46</v>
      </c>
      <c r="K1725" s="8">
        <v>164</v>
      </c>
      <c r="L1725" t="s">
        <v>69</v>
      </c>
      <c r="M1725" s="9">
        <v>48</v>
      </c>
      <c r="N1725" s="10">
        <v>1538.4615384615386</v>
      </c>
      <c r="O1725">
        <v>1.2</v>
      </c>
      <c r="P1725">
        <v>0.93</v>
      </c>
      <c r="Q1725">
        <v>0</v>
      </c>
      <c r="R1725" t="s">
        <v>43</v>
      </c>
      <c r="S1725" s="16">
        <v>8570.880000000001</v>
      </c>
      <c r="T1725" s="16">
        <v>1538.4615384615386</v>
      </c>
      <c r="U1725" s="16">
        <v>750</v>
      </c>
      <c r="V1725" s="16">
        <v>0</v>
      </c>
      <c r="W1725" s="16">
        <v>0</v>
      </c>
      <c r="X1725" s="16">
        <v>6282.418461538462</v>
      </c>
    </row>
    <row r="1726" spans="1:24" x14ac:dyDescent="0.25">
      <c r="A1726" s="4" t="s">
        <v>24</v>
      </c>
      <c r="B1726" s="5" t="s">
        <v>2193</v>
      </c>
      <c r="C1726" s="6" t="s">
        <v>35</v>
      </c>
      <c r="D1726" s="7">
        <v>205</v>
      </c>
      <c r="E1726" t="s">
        <v>185</v>
      </c>
      <c r="F1726" t="s">
        <v>37</v>
      </c>
      <c r="G1726" t="s">
        <v>137</v>
      </c>
      <c r="H1726" t="s">
        <v>39</v>
      </c>
      <c r="I1726" t="s">
        <v>76</v>
      </c>
      <c r="J1726" s="8" t="s">
        <v>46</v>
      </c>
      <c r="K1726" s="8">
        <v>162</v>
      </c>
      <c r="L1726" t="s">
        <v>53</v>
      </c>
      <c r="M1726" s="9">
        <v>24</v>
      </c>
      <c r="N1726" s="10">
        <v>384.61538461538464</v>
      </c>
      <c r="O1726">
        <v>1</v>
      </c>
      <c r="P1726">
        <v>1</v>
      </c>
      <c r="Q1726">
        <v>0</v>
      </c>
      <c r="R1726" t="s">
        <v>43</v>
      </c>
      <c r="S1726" s="16">
        <v>3888</v>
      </c>
      <c r="T1726" s="16">
        <v>384.61538461538464</v>
      </c>
      <c r="U1726" s="16">
        <v>500</v>
      </c>
      <c r="V1726" s="16">
        <v>50</v>
      </c>
      <c r="W1726" s="16">
        <v>0</v>
      </c>
      <c r="X1726" s="16">
        <v>2953.3846153846152</v>
      </c>
    </row>
    <row r="1727" spans="1:24" x14ac:dyDescent="0.25">
      <c r="A1727" s="4" t="s">
        <v>24</v>
      </c>
      <c r="B1727" s="5" t="s">
        <v>2194</v>
      </c>
      <c r="C1727" s="6" t="s">
        <v>92</v>
      </c>
      <c r="D1727" s="7">
        <v>155</v>
      </c>
      <c r="E1727" t="s">
        <v>271</v>
      </c>
      <c r="F1727" t="s">
        <v>37</v>
      </c>
      <c r="G1727" t="s">
        <v>272</v>
      </c>
      <c r="H1727" t="s">
        <v>64</v>
      </c>
      <c r="I1727" t="s">
        <v>76</v>
      </c>
      <c r="J1727" s="8" t="s">
        <v>46</v>
      </c>
      <c r="K1727" s="8">
        <v>165</v>
      </c>
      <c r="L1727" t="s">
        <v>99</v>
      </c>
      <c r="M1727" s="9">
        <v>40</v>
      </c>
      <c r="N1727" s="10">
        <v>47</v>
      </c>
      <c r="O1727">
        <v>1</v>
      </c>
      <c r="P1727">
        <v>0.82</v>
      </c>
      <c r="Q1727">
        <v>0</v>
      </c>
      <c r="R1727" t="s">
        <v>43</v>
      </c>
      <c r="S1727" s="16">
        <v>5412</v>
      </c>
      <c r="T1727" s="16">
        <v>0</v>
      </c>
      <c r="U1727" s="16">
        <v>500</v>
      </c>
      <c r="V1727" s="16">
        <v>0</v>
      </c>
      <c r="W1727" s="16">
        <v>7755</v>
      </c>
      <c r="X1727" s="16">
        <v>-2843</v>
      </c>
    </row>
    <row r="1728" spans="1:24" x14ac:dyDescent="0.25">
      <c r="A1728" s="4" t="s">
        <v>24</v>
      </c>
      <c r="B1728" s="5" t="s">
        <v>2195</v>
      </c>
      <c r="C1728" s="6" t="s">
        <v>35</v>
      </c>
      <c r="D1728" s="7">
        <v>207</v>
      </c>
      <c r="E1728" t="s">
        <v>780</v>
      </c>
      <c r="F1728" t="s">
        <v>37</v>
      </c>
      <c r="G1728" t="s">
        <v>781</v>
      </c>
      <c r="H1728" t="s">
        <v>51</v>
      </c>
      <c r="I1728" t="s">
        <v>40</v>
      </c>
      <c r="J1728" s="8" t="s">
        <v>46</v>
      </c>
      <c r="K1728" s="8">
        <v>164</v>
      </c>
      <c r="L1728" t="s">
        <v>53</v>
      </c>
      <c r="M1728" s="9">
        <v>24</v>
      </c>
      <c r="N1728" s="10">
        <v>384.61538461538464</v>
      </c>
      <c r="O1728">
        <v>0.8</v>
      </c>
      <c r="P1728">
        <v>0.98</v>
      </c>
      <c r="Q1728">
        <v>0</v>
      </c>
      <c r="R1728" t="s">
        <v>43</v>
      </c>
      <c r="S1728" s="16">
        <v>3085.8240000000001</v>
      </c>
      <c r="T1728" s="16">
        <v>384.61538461538464</v>
      </c>
      <c r="U1728" s="16">
        <v>0</v>
      </c>
      <c r="V1728" s="16">
        <v>50</v>
      </c>
      <c r="W1728" s="16">
        <v>0</v>
      </c>
      <c r="X1728" s="16">
        <v>2651.2086153846153</v>
      </c>
    </row>
    <row r="1729" spans="1:24" x14ac:dyDescent="0.25">
      <c r="A1729" s="4" t="s">
        <v>24</v>
      </c>
      <c r="B1729" s="5" t="s">
        <v>2196</v>
      </c>
      <c r="C1729" s="6" t="s">
        <v>35</v>
      </c>
      <c r="D1729" s="7">
        <v>268</v>
      </c>
      <c r="E1729" t="s">
        <v>801</v>
      </c>
      <c r="F1729" t="s">
        <v>37</v>
      </c>
      <c r="G1729" t="s">
        <v>148</v>
      </c>
      <c r="H1729" t="s">
        <v>81</v>
      </c>
      <c r="I1729" t="s">
        <v>52</v>
      </c>
      <c r="J1729" s="8" t="s">
        <v>46</v>
      </c>
      <c r="K1729" s="8">
        <v>166</v>
      </c>
      <c r="L1729" t="s">
        <v>53</v>
      </c>
      <c r="M1729" s="9">
        <v>24</v>
      </c>
      <c r="N1729" s="10">
        <v>384.61538461538464</v>
      </c>
      <c r="O1729">
        <v>1.1000000000000001</v>
      </c>
      <c r="P1729">
        <v>1.2</v>
      </c>
      <c r="Q1729">
        <v>0</v>
      </c>
      <c r="R1729" t="s">
        <v>43</v>
      </c>
      <c r="S1729" s="16">
        <v>5258.88</v>
      </c>
      <c r="T1729" s="16">
        <v>384.61538461538464</v>
      </c>
      <c r="U1729" s="16">
        <v>1000</v>
      </c>
      <c r="V1729" s="16">
        <v>50</v>
      </c>
      <c r="W1729" s="16">
        <v>0</v>
      </c>
      <c r="X1729" s="16">
        <v>3824.2646153846154</v>
      </c>
    </row>
    <row r="1730" spans="1:24" x14ac:dyDescent="0.25">
      <c r="A1730" s="4" t="s">
        <v>24</v>
      </c>
      <c r="B1730" s="5" t="s">
        <v>2197</v>
      </c>
      <c r="C1730" s="6" t="s">
        <v>43</v>
      </c>
      <c r="D1730" s="7">
        <v>39</v>
      </c>
      <c r="E1730" t="s">
        <v>449</v>
      </c>
      <c r="F1730" t="s">
        <v>28</v>
      </c>
      <c r="G1730" t="s">
        <v>50</v>
      </c>
      <c r="H1730" t="s">
        <v>51</v>
      </c>
      <c r="I1730" t="s">
        <v>40</v>
      </c>
      <c r="J1730" s="8" t="s">
        <v>46</v>
      </c>
      <c r="K1730" s="8">
        <v>168</v>
      </c>
      <c r="L1730" t="s">
        <v>47</v>
      </c>
      <c r="M1730" s="9">
        <v>30</v>
      </c>
      <c r="N1730" s="10">
        <v>615.38461538461536</v>
      </c>
      <c r="O1730">
        <v>0.8</v>
      </c>
      <c r="P1730">
        <v>0.98</v>
      </c>
      <c r="Q1730">
        <v>0</v>
      </c>
      <c r="R1730" t="s">
        <v>43</v>
      </c>
      <c r="S1730" s="16">
        <v>3763.2</v>
      </c>
      <c r="T1730" s="16">
        <v>615.38461538461536</v>
      </c>
      <c r="U1730" s="16">
        <v>500</v>
      </c>
      <c r="V1730" s="16">
        <v>0</v>
      </c>
      <c r="W1730" s="16">
        <v>0</v>
      </c>
      <c r="X1730" s="16">
        <v>2647.8153846153846</v>
      </c>
    </row>
    <row r="1731" spans="1:24" x14ac:dyDescent="0.25">
      <c r="A1731" s="4" t="s">
        <v>24</v>
      </c>
      <c r="B1731" s="5" t="s">
        <v>2198</v>
      </c>
      <c r="C1731" s="6" t="s">
        <v>135</v>
      </c>
      <c r="D1731" s="7">
        <v>236</v>
      </c>
      <c r="E1731" t="s">
        <v>485</v>
      </c>
      <c r="F1731" t="s">
        <v>37</v>
      </c>
      <c r="G1731" t="s">
        <v>164</v>
      </c>
      <c r="H1731" t="s">
        <v>51</v>
      </c>
      <c r="I1731" t="s">
        <v>40</v>
      </c>
      <c r="J1731" s="8" t="s">
        <v>46</v>
      </c>
      <c r="K1731" s="8">
        <v>0</v>
      </c>
      <c r="L1731" t="s">
        <v>138</v>
      </c>
      <c r="M1731" s="9">
        <v>55</v>
      </c>
      <c r="N1731" s="10">
        <v>2307.6923076923076</v>
      </c>
      <c r="O1731">
        <v>0.8</v>
      </c>
      <c r="P1731">
        <v>1.01</v>
      </c>
      <c r="Q1731">
        <v>0</v>
      </c>
      <c r="R1731" t="s">
        <v>43</v>
      </c>
      <c r="S1731" s="16">
        <v>0</v>
      </c>
      <c r="T1731" s="16">
        <v>0</v>
      </c>
      <c r="U1731" s="16">
        <v>750</v>
      </c>
      <c r="V1731" s="16">
        <v>10</v>
      </c>
      <c r="W1731" s="16">
        <v>0</v>
      </c>
      <c r="X1731" s="16">
        <v>-760</v>
      </c>
    </row>
    <row r="1732" spans="1:24" x14ac:dyDescent="0.25">
      <c r="A1732" s="4" t="s">
        <v>24</v>
      </c>
      <c r="B1732" s="5" t="s">
        <v>2199</v>
      </c>
      <c r="C1732" s="6" t="s">
        <v>43</v>
      </c>
      <c r="D1732" s="7">
        <v>80</v>
      </c>
      <c r="E1732" t="s">
        <v>825</v>
      </c>
      <c r="F1732" t="s">
        <v>28</v>
      </c>
      <c r="G1732" t="s">
        <v>278</v>
      </c>
      <c r="H1732" t="s">
        <v>60</v>
      </c>
      <c r="I1732" t="s">
        <v>40</v>
      </c>
      <c r="J1732" s="8" t="s">
        <v>46</v>
      </c>
      <c r="K1732" s="8">
        <v>162</v>
      </c>
      <c r="L1732" t="s">
        <v>47</v>
      </c>
      <c r="M1732" s="9">
        <v>30</v>
      </c>
      <c r="N1732" s="10">
        <v>615.38461538461536</v>
      </c>
      <c r="O1732">
        <v>0.8</v>
      </c>
      <c r="P1732">
        <v>1</v>
      </c>
      <c r="Q1732">
        <v>0</v>
      </c>
      <c r="R1732" t="s">
        <v>43</v>
      </c>
      <c r="S1732" s="16">
        <v>3840</v>
      </c>
      <c r="T1732" s="16">
        <v>615.38461538461536</v>
      </c>
      <c r="U1732" s="16">
        <v>0</v>
      </c>
      <c r="V1732" s="16">
        <v>0</v>
      </c>
      <c r="W1732" s="16">
        <v>0</v>
      </c>
      <c r="X1732" s="16">
        <v>3224.6153846153848</v>
      </c>
    </row>
    <row r="1733" spans="1:24" x14ac:dyDescent="0.25">
      <c r="A1733" s="4" t="s">
        <v>24</v>
      </c>
      <c r="B1733" s="5" t="s">
        <v>2200</v>
      </c>
      <c r="C1733" s="6" t="s">
        <v>92</v>
      </c>
      <c r="D1733" s="7">
        <v>74</v>
      </c>
      <c r="E1733" t="s">
        <v>1020</v>
      </c>
      <c r="F1733" t="s">
        <v>28</v>
      </c>
      <c r="G1733" t="s">
        <v>208</v>
      </c>
      <c r="H1733" t="s">
        <v>39</v>
      </c>
      <c r="I1733" t="s">
        <v>52</v>
      </c>
      <c r="J1733" s="8" t="s">
        <v>32</v>
      </c>
      <c r="K1733" s="8">
        <v>165</v>
      </c>
      <c r="L1733" t="s">
        <v>95</v>
      </c>
      <c r="M1733" s="9">
        <v>60</v>
      </c>
      <c r="N1733" s="10">
        <v>78</v>
      </c>
      <c r="O1733">
        <v>1.1000000000000001</v>
      </c>
      <c r="P1733">
        <v>0.99</v>
      </c>
      <c r="Q1733">
        <v>0</v>
      </c>
      <c r="R1733" t="s">
        <v>43</v>
      </c>
      <c r="S1733" s="16">
        <v>10454.4</v>
      </c>
      <c r="T1733" s="16">
        <v>0</v>
      </c>
      <c r="U1733" s="16">
        <v>200</v>
      </c>
      <c r="V1733" s="16">
        <v>0</v>
      </c>
      <c r="W1733" s="16">
        <v>12870</v>
      </c>
      <c r="X1733" s="16">
        <v>-2615.6000000000004</v>
      </c>
    </row>
    <row r="1734" spans="1:24" x14ac:dyDescent="0.25">
      <c r="A1734" s="4" t="s">
        <v>24</v>
      </c>
      <c r="B1734" s="5" t="s">
        <v>2201</v>
      </c>
      <c r="C1734" s="6" t="s">
        <v>78</v>
      </c>
      <c r="D1734" s="7">
        <v>106</v>
      </c>
      <c r="E1734" t="s">
        <v>288</v>
      </c>
      <c r="F1734" t="s">
        <v>37</v>
      </c>
      <c r="G1734" t="s">
        <v>98</v>
      </c>
      <c r="H1734" t="s">
        <v>81</v>
      </c>
      <c r="I1734" t="s">
        <v>40</v>
      </c>
      <c r="J1734" s="8" t="s">
        <v>32</v>
      </c>
      <c r="K1734" s="8">
        <v>0</v>
      </c>
      <c r="L1734" t="s">
        <v>121</v>
      </c>
      <c r="M1734" s="9">
        <v>65</v>
      </c>
      <c r="N1734" s="10">
        <v>7500</v>
      </c>
      <c r="O1734">
        <v>0.8</v>
      </c>
      <c r="P1734">
        <v>1.03</v>
      </c>
      <c r="Q1734">
        <v>0</v>
      </c>
      <c r="R1734" t="s">
        <v>43</v>
      </c>
      <c r="S1734" s="16">
        <v>0</v>
      </c>
      <c r="T1734" s="16">
        <v>0</v>
      </c>
      <c r="U1734" s="16">
        <v>1000</v>
      </c>
      <c r="V1734" s="16">
        <v>250</v>
      </c>
      <c r="W1734" s="16">
        <v>0</v>
      </c>
      <c r="X1734" s="16">
        <v>-1250</v>
      </c>
    </row>
    <row r="1735" spans="1:24" x14ac:dyDescent="0.25">
      <c r="A1735" s="4" t="s">
        <v>24</v>
      </c>
      <c r="B1735" s="5" t="s">
        <v>2202</v>
      </c>
      <c r="C1735" s="6" t="s">
        <v>35</v>
      </c>
      <c r="D1735" s="7">
        <v>29</v>
      </c>
      <c r="E1735" t="s">
        <v>171</v>
      </c>
      <c r="F1735" t="s">
        <v>37</v>
      </c>
      <c r="G1735" t="s">
        <v>172</v>
      </c>
      <c r="H1735" t="s">
        <v>51</v>
      </c>
      <c r="I1735" t="s">
        <v>52</v>
      </c>
      <c r="J1735" s="8" t="s">
        <v>32</v>
      </c>
      <c r="K1735" s="8">
        <v>160</v>
      </c>
      <c r="L1735" t="s">
        <v>41</v>
      </c>
      <c r="M1735" s="9">
        <v>48</v>
      </c>
      <c r="N1735" s="10">
        <v>5416.666666666667</v>
      </c>
      <c r="O1735">
        <v>1.1000000000000001</v>
      </c>
      <c r="P1735">
        <v>1.0900000000000001</v>
      </c>
      <c r="Q1735">
        <v>0</v>
      </c>
      <c r="R1735" t="s">
        <v>43</v>
      </c>
      <c r="S1735" s="16">
        <v>9208.3200000000015</v>
      </c>
      <c r="T1735" s="16">
        <v>5416.666666666667</v>
      </c>
      <c r="U1735" s="16">
        <v>0</v>
      </c>
      <c r="V1735" s="16">
        <v>10</v>
      </c>
      <c r="W1735" s="16">
        <v>0</v>
      </c>
      <c r="X1735" s="16">
        <v>3781.6533333333346</v>
      </c>
    </row>
    <row r="1736" spans="1:24" x14ac:dyDescent="0.25">
      <c r="A1736" s="4" t="s">
        <v>24</v>
      </c>
      <c r="B1736" s="5" t="s">
        <v>2203</v>
      </c>
      <c r="C1736" s="6" t="s">
        <v>78</v>
      </c>
      <c r="D1736" s="7">
        <v>202</v>
      </c>
      <c r="E1736" t="s">
        <v>136</v>
      </c>
      <c r="F1736" t="s">
        <v>28</v>
      </c>
      <c r="G1736" t="s">
        <v>137</v>
      </c>
      <c r="H1736" t="s">
        <v>39</v>
      </c>
      <c r="I1736" t="s">
        <v>86</v>
      </c>
      <c r="J1736" s="8" t="s">
        <v>46</v>
      </c>
      <c r="K1736" s="8">
        <v>162</v>
      </c>
      <c r="L1736" t="s">
        <v>82</v>
      </c>
      <c r="M1736" s="9">
        <v>40</v>
      </c>
      <c r="N1736" s="10">
        <v>1230.7692307692307</v>
      </c>
      <c r="O1736">
        <v>0.9</v>
      </c>
      <c r="P1736">
        <v>1</v>
      </c>
      <c r="Q1736">
        <v>0</v>
      </c>
      <c r="R1736" t="s">
        <v>43</v>
      </c>
      <c r="S1736" s="16">
        <v>5760</v>
      </c>
      <c r="T1736" s="16">
        <v>1230.7692307692307</v>
      </c>
      <c r="U1736" s="16">
        <v>200</v>
      </c>
      <c r="V1736" s="16">
        <v>0</v>
      </c>
      <c r="W1736" s="16">
        <v>0</v>
      </c>
      <c r="X1736" s="16">
        <v>4329.2307692307695</v>
      </c>
    </row>
    <row r="1737" spans="1:24" x14ac:dyDescent="0.25">
      <c r="A1737" s="4" t="s">
        <v>24</v>
      </c>
      <c r="B1737" s="5" t="s">
        <v>2204</v>
      </c>
      <c r="C1737" s="6" t="s">
        <v>92</v>
      </c>
      <c r="D1737" s="7">
        <v>58</v>
      </c>
      <c r="E1737" t="s">
        <v>722</v>
      </c>
      <c r="F1737" t="s">
        <v>28</v>
      </c>
      <c r="G1737" t="s">
        <v>214</v>
      </c>
      <c r="H1737" t="s">
        <v>81</v>
      </c>
      <c r="I1737" t="s">
        <v>52</v>
      </c>
      <c r="J1737" s="8" t="s">
        <v>46</v>
      </c>
      <c r="K1737" s="8">
        <v>160</v>
      </c>
      <c r="L1737" t="s">
        <v>99</v>
      </c>
      <c r="M1737" s="9">
        <v>40</v>
      </c>
      <c r="N1737" s="10">
        <v>47</v>
      </c>
      <c r="O1737">
        <v>1.1000000000000001</v>
      </c>
      <c r="P1737">
        <v>1.17</v>
      </c>
      <c r="Q1737">
        <v>0</v>
      </c>
      <c r="R1737" t="s">
        <v>43</v>
      </c>
      <c r="S1737" s="16">
        <v>8236.8000000000011</v>
      </c>
      <c r="T1737" s="16">
        <v>0</v>
      </c>
      <c r="U1737" s="16">
        <v>0</v>
      </c>
      <c r="V1737" s="16">
        <v>0</v>
      </c>
      <c r="W1737" s="16">
        <v>7520</v>
      </c>
      <c r="X1737" s="16">
        <v>716.80000000000109</v>
      </c>
    </row>
    <row r="1738" spans="1:24" x14ac:dyDescent="0.25">
      <c r="A1738" s="4" t="s">
        <v>24</v>
      </c>
      <c r="B1738" s="5" t="s">
        <v>2205</v>
      </c>
      <c r="C1738" s="6" t="s">
        <v>43</v>
      </c>
      <c r="D1738" s="7">
        <v>271</v>
      </c>
      <c r="E1738" t="s">
        <v>27</v>
      </c>
      <c r="F1738" t="s">
        <v>28</v>
      </c>
      <c r="G1738" t="s">
        <v>29</v>
      </c>
      <c r="H1738" t="s">
        <v>30</v>
      </c>
      <c r="I1738" t="s">
        <v>31</v>
      </c>
      <c r="J1738" s="8" t="s">
        <v>32</v>
      </c>
      <c r="K1738" s="8">
        <v>0</v>
      </c>
      <c r="L1738" t="s">
        <v>117</v>
      </c>
      <c r="M1738" s="9">
        <v>54</v>
      </c>
      <c r="N1738" s="10">
        <v>5666.666666666667</v>
      </c>
      <c r="O1738">
        <v>1.2</v>
      </c>
      <c r="P1738">
        <v>1</v>
      </c>
      <c r="Q1738">
        <v>0</v>
      </c>
      <c r="R1738" t="s">
        <v>43</v>
      </c>
      <c r="S1738" s="16">
        <v>10368</v>
      </c>
      <c r="T1738" s="16">
        <v>0</v>
      </c>
      <c r="U1738" s="16">
        <v>0</v>
      </c>
      <c r="V1738" s="16">
        <v>0</v>
      </c>
      <c r="W1738" s="16">
        <v>0</v>
      </c>
      <c r="X1738" s="16">
        <v>10368</v>
      </c>
    </row>
    <row r="1739" spans="1:24" x14ac:dyDescent="0.25">
      <c r="A1739" s="4" t="s">
        <v>24</v>
      </c>
      <c r="B1739" s="5" t="s">
        <v>2206</v>
      </c>
      <c r="C1739" s="6" t="s">
        <v>43</v>
      </c>
      <c r="D1739" s="7">
        <v>39</v>
      </c>
      <c r="E1739" t="s">
        <v>449</v>
      </c>
      <c r="F1739" t="s">
        <v>28</v>
      </c>
      <c r="G1739" t="s">
        <v>50</v>
      </c>
      <c r="H1739" t="s">
        <v>51</v>
      </c>
      <c r="I1739" t="s">
        <v>40</v>
      </c>
      <c r="J1739" s="8" t="s">
        <v>46</v>
      </c>
      <c r="K1739" s="8">
        <v>138</v>
      </c>
      <c r="L1739" t="s">
        <v>47</v>
      </c>
      <c r="M1739" s="9">
        <v>30</v>
      </c>
      <c r="N1739" s="10">
        <v>615.38461538461536</v>
      </c>
      <c r="O1739">
        <v>0.8</v>
      </c>
      <c r="P1739">
        <v>0.98</v>
      </c>
      <c r="Q1739">
        <v>0</v>
      </c>
      <c r="R1739" t="s">
        <v>43</v>
      </c>
      <c r="S1739" s="16">
        <v>3763.2</v>
      </c>
      <c r="T1739" s="16">
        <v>615.38461538461536</v>
      </c>
      <c r="U1739" s="16">
        <v>200</v>
      </c>
      <c r="V1739" s="16">
        <v>0</v>
      </c>
      <c r="W1739" s="16">
        <v>0</v>
      </c>
      <c r="X1739" s="16">
        <v>2947.8153846153846</v>
      </c>
    </row>
    <row r="1740" spans="1:24" x14ac:dyDescent="0.25">
      <c r="A1740" s="4" t="s">
        <v>24</v>
      </c>
      <c r="B1740" s="5" t="s">
        <v>2207</v>
      </c>
      <c r="C1740" s="6" t="s">
        <v>43</v>
      </c>
      <c r="D1740" s="7">
        <v>255</v>
      </c>
      <c r="E1740" t="s">
        <v>205</v>
      </c>
      <c r="F1740" t="s">
        <v>37</v>
      </c>
      <c r="G1740" t="s">
        <v>124</v>
      </c>
      <c r="H1740" t="s">
        <v>51</v>
      </c>
      <c r="I1740" t="s">
        <v>86</v>
      </c>
      <c r="J1740" s="8" t="s">
        <v>46</v>
      </c>
      <c r="K1740" s="8">
        <v>0</v>
      </c>
      <c r="L1740" t="s">
        <v>47</v>
      </c>
      <c r="M1740" s="9">
        <v>30</v>
      </c>
      <c r="N1740" s="10">
        <v>615.38461538461536</v>
      </c>
      <c r="O1740">
        <v>0.9</v>
      </c>
      <c r="P1740">
        <v>1.17</v>
      </c>
      <c r="Q1740">
        <v>0</v>
      </c>
      <c r="R1740" t="s">
        <v>43</v>
      </c>
      <c r="S1740" s="16">
        <v>0</v>
      </c>
      <c r="T1740" s="16">
        <v>0</v>
      </c>
      <c r="U1740" s="16">
        <v>500</v>
      </c>
      <c r="V1740" s="16">
        <v>10</v>
      </c>
      <c r="W1740" s="16">
        <v>0</v>
      </c>
      <c r="X1740" s="16">
        <v>-510</v>
      </c>
    </row>
    <row r="1741" spans="1:24" x14ac:dyDescent="0.25">
      <c r="A1741" s="4" t="s">
        <v>24</v>
      </c>
      <c r="B1741" s="5" t="s">
        <v>2208</v>
      </c>
      <c r="C1741" s="6" t="s">
        <v>26</v>
      </c>
      <c r="D1741" s="7">
        <v>304</v>
      </c>
      <c r="E1741" t="s">
        <v>155</v>
      </c>
      <c r="F1741" t="s">
        <v>28</v>
      </c>
      <c r="G1741" t="s">
        <v>156</v>
      </c>
      <c r="H1741" t="s">
        <v>30</v>
      </c>
      <c r="I1741" t="s">
        <v>40</v>
      </c>
      <c r="J1741" s="8" t="s">
        <v>46</v>
      </c>
      <c r="K1741" s="8">
        <v>160</v>
      </c>
      <c r="L1741" t="s">
        <v>90</v>
      </c>
      <c r="M1741" s="9">
        <v>35</v>
      </c>
      <c r="N1741" s="10">
        <v>923.07692307692309</v>
      </c>
      <c r="O1741">
        <v>0.8</v>
      </c>
      <c r="P1741">
        <v>0.83</v>
      </c>
      <c r="Q1741">
        <v>0</v>
      </c>
      <c r="R1741" t="s">
        <v>43</v>
      </c>
      <c r="S1741" s="16">
        <v>3718.3999999999996</v>
      </c>
      <c r="T1741" s="16">
        <v>923.07692307692309</v>
      </c>
      <c r="U1741" s="16">
        <v>1000</v>
      </c>
      <c r="V1741" s="16">
        <v>0</v>
      </c>
      <c r="W1741" s="16">
        <v>0</v>
      </c>
      <c r="X1741" s="16">
        <v>1795.3230769230765</v>
      </c>
    </row>
    <row r="1742" spans="1:24" x14ac:dyDescent="0.25">
      <c r="A1742" s="4" t="s">
        <v>24</v>
      </c>
      <c r="B1742" s="5" t="s">
        <v>2209</v>
      </c>
      <c r="C1742" s="6" t="s">
        <v>43</v>
      </c>
      <c r="D1742" s="7">
        <v>277</v>
      </c>
      <c r="E1742" t="s">
        <v>686</v>
      </c>
      <c r="F1742" t="s">
        <v>28</v>
      </c>
      <c r="G1742" t="s">
        <v>153</v>
      </c>
      <c r="H1742" t="s">
        <v>39</v>
      </c>
      <c r="I1742" t="s">
        <v>76</v>
      </c>
      <c r="J1742" s="8" t="s">
        <v>46</v>
      </c>
      <c r="K1742" s="8">
        <v>166</v>
      </c>
      <c r="L1742" t="s">
        <v>47</v>
      </c>
      <c r="M1742" s="9">
        <v>30</v>
      </c>
      <c r="N1742" s="10">
        <v>615.38461538461536</v>
      </c>
      <c r="O1742">
        <v>1</v>
      </c>
      <c r="P1742">
        <v>1.1200000000000001</v>
      </c>
      <c r="Q1742">
        <v>0</v>
      </c>
      <c r="R1742" t="s">
        <v>43</v>
      </c>
      <c r="S1742" s="16">
        <v>5376.0000000000009</v>
      </c>
      <c r="T1742" s="16">
        <v>615.38461538461536</v>
      </c>
      <c r="U1742" s="16">
        <v>200</v>
      </c>
      <c r="V1742" s="16">
        <v>500</v>
      </c>
      <c r="W1742" s="16">
        <v>0</v>
      </c>
      <c r="X1742" s="16">
        <v>4060.6153846153857</v>
      </c>
    </row>
    <row r="1743" spans="1:24" x14ac:dyDescent="0.25">
      <c r="A1743" s="4" t="s">
        <v>24</v>
      </c>
      <c r="B1743" s="5" t="s">
        <v>2210</v>
      </c>
      <c r="C1743" s="6" t="s">
        <v>43</v>
      </c>
      <c r="D1743" s="7">
        <v>263</v>
      </c>
      <c r="E1743" t="s">
        <v>1030</v>
      </c>
      <c r="F1743" t="s">
        <v>28</v>
      </c>
      <c r="G1743" t="s">
        <v>403</v>
      </c>
      <c r="H1743" t="s">
        <v>51</v>
      </c>
      <c r="I1743" t="s">
        <v>76</v>
      </c>
      <c r="J1743" s="8" t="s">
        <v>32</v>
      </c>
      <c r="K1743" s="8">
        <v>0</v>
      </c>
      <c r="L1743" t="s">
        <v>117</v>
      </c>
      <c r="M1743" s="9">
        <v>54</v>
      </c>
      <c r="N1743" s="10">
        <v>5666.666666666667</v>
      </c>
      <c r="O1743">
        <v>1</v>
      </c>
      <c r="P1743">
        <v>1.1499999999999999</v>
      </c>
      <c r="Q1743">
        <v>0</v>
      </c>
      <c r="R1743" t="s">
        <v>43</v>
      </c>
      <c r="S1743" s="16">
        <v>9936</v>
      </c>
      <c r="T1743" s="16">
        <v>0</v>
      </c>
      <c r="U1743" s="16">
        <v>500</v>
      </c>
      <c r="V1743" s="16">
        <v>0</v>
      </c>
      <c r="W1743" s="16">
        <v>0</v>
      </c>
      <c r="X1743" s="16">
        <v>9436</v>
      </c>
    </row>
    <row r="1744" spans="1:24" x14ac:dyDescent="0.25">
      <c r="A1744" s="4" t="s">
        <v>24</v>
      </c>
      <c r="B1744" s="5" t="s">
        <v>2211</v>
      </c>
      <c r="C1744" s="6" t="s">
        <v>35</v>
      </c>
      <c r="D1744" s="7">
        <v>222</v>
      </c>
      <c r="E1744" t="s">
        <v>420</v>
      </c>
      <c r="F1744" t="s">
        <v>37</v>
      </c>
      <c r="G1744" t="s">
        <v>198</v>
      </c>
      <c r="H1744" t="s">
        <v>39</v>
      </c>
      <c r="I1744" t="s">
        <v>76</v>
      </c>
      <c r="J1744" s="8" t="s">
        <v>46</v>
      </c>
      <c r="K1744" s="8">
        <v>0</v>
      </c>
      <c r="L1744" t="s">
        <v>53</v>
      </c>
      <c r="M1744" s="9">
        <v>24</v>
      </c>
      <c r="N1744" s="10">
        <v>384.61538461538464</v>
      </c>
      <c r="O1744">
        <v>1</v>
      </c>
      <c r="P1744">
        <v>0.87</v>
      </c>
      <c r="Q1744">
        <v>0</v>
      </c>
      <c r="R1744" t="s">
        <v>43</v>
      </c>
      <c r="S1744" s="16">
        <v>0</v>
      </c>
      <c r="T1744" s="16">
        <v>0</v>
      </c>
      <c r="U1744" s="16">
        <v>0</v>
      </c>
      <c r="V1744" s="16">
        <v>10</v>
      </c>
      <c r="W1744" s="16">
        <v>0</v>
      </c>
      <c r="X1744" s="16">
        <v>-10</v>
      </c>
    </row>
    <row r="1745" spans="1:24" x14ac:dyDescent="0.25">
      <c r="A1745" s="4" t="s">
        <v>24</v>
      </c>
      <c r="B1745" s="5" t="s">
        <v>2212</v>
      </c>
      <c r="C1745" s="6" t="s">
        <v>92</v>
      </c>
      <c r="D1745" s="7">
        <v>130</v>
      </c>
      <c r="E1745" t="s">
        <v>74</v>
      </c>
      <c r="F1745" t="s">
        <v>37</v>
      </c>
      <c r="G1745" t="s">
        <v>75</v>
      </c>
      <c r="H1745" t="s">
        <v>60</v>
      </c>
      <c r="I1745" t="s">
        <v>76</v>
      </c>
      <c r="J1745" s="8" t="s">
        <v>46</v>
      </c>
      <c r="K1745" s="8">
        <v>168</v>
      </c>
      <c r="L1745" t="s">
        <v>99</v>
      </c>
      <c r="M1745" s="9">
        <v>35</v>
      </c>
      <c r="N1745" s="10">
        <v>55</v>
      </c>
      <c r="O1745">
        <v>1</v>
      </c>
      <c r="P1745">
        <v>1.1499999999999999</v>
      </c>
      <c r="Q1745">
        <v>0</v>
      </c>
      <c r="R1745" t="s">
        <v>43</v>
      </c>
      <c r="S1745" s="16">
        <v>6761.9999999999991</v>
      </c>
      <c r="T1745" s="16">
        <v>0</v>
      </c>
      <c r="U1745" s="16">
        <v>0</v>
      </c>
      <c r="V1745" s="16">
        <v>100</v>
      </c>
      <c r="W1745" s="16">
        <v>9240</v>
      </c>
      <c r="X1745" s="16">
        <v>-2578.0000000000009</v>
      </c>
    </row>
    <row r="1746" spans="1:24" x14ac:dyDescent="0.25">
      <c r="A1746" s="4" t="s">
        <v>24</v>
      </c>
      <c r="B1746" s="5" t="s">
        <v>2213</v>
      </c>
      <c r="C1746" s="6" t="s">
        <v>78</v>
      </c>
      <c r="D1746" s="7">
        <v>64</v>
      </c>
      <c r="E1746" t="s">
        <v>600</v>
      </c>
      <c r="F1746" t="s">
        <v>37</v>
      </c>
      <c r="G1746" t="s">
        <v>113</v>
      </c>
      <c r="H1746" t="s">
        <v>60</v>
      </c>
      <c r="I1746" t="s">
        <v>40</v>
      </c>
      <c r="J1746" s="8" t="s">
        <v>46</v>
      </c>
      <c r="K1746" s="8">
        <v>0</v>
      </c>
      <c r="L1746" t="s">
        <v>82</v>
      </c>
      <c r="M1746" s="9">
        <v>40</v>
      </c>
      <c r="N1746" s="10">
        <v>1230.7692307692307</v>
      </c>
      <c r="O1746">
        <v>0.8</v>
      </c>
      <c r="P1746">
        <v>1.01</v>
      </c>
      <c r="Q1746">
        <v>0</v>
      </c>
      <c r="R1746" t="s">
        <v>43</v>
      </c>
      <c r="S1746" s="16">
        <v>0</v>
      </c>
      <c r="T1746" s="16">
        <v>0</v>
      </c>
      <c r="U1746" s="16">
        <v>0</v>
      </c>
      <c r="V1746" s="16">
        <v>100</v>
      </c>
      <c r="W1746" s="16">
        <v>0</v>
      </c>
      <c r="X1746" s="16">
        <v>-100</v>
      </c>
    </row>
    <row r="1747" spans="1:24" x14ac:dyDescent="0.25">
      <c r="A1747" s="4" t="s">
        <v>24</v>
      </c>
      <c r="B1747" s="5" t="s">
        <v>2214</v>
      </c>
      <c r="C1747" s="6" t="s">
        <v>35</v>
      </c>
      <c r="D1747" s="7">
        <v>91</v>
      </c>
      <c r="E1747" t="s">
        <v>1033</v>
      </c>
      <c r="F1747" t="s">
        <v>28</v>
      </c>
      <c r="G1747" t="s">
        <v>1034</v>
      </c>
      <c r="H1747" t="s">
        <v>51</v>
      </c>
      <c r="I1747" t="s">
        <v>76</v>
      </c>
      <c r="J1747" s="8" t="s">
        <v>46</v>
      </c>
      <c r="K1747" s="8">
        <v>165</v>
      </c>
      <c r="L1747" t="s">
        <v>53</v>
      </c>
      <c r="M1747" s="9">
        <v>24</v>
      </c>
      <c r="N1747" s="10">
        <v>384.61538461538464</v>
      </c>
      <c r="O1747">
        <v>1</v>
      </c>
      <c r="P1747">
        <v>1.1299999999999999</v>
      </c>
      <c r="Q1747">
        <v>0</v>
      </c>
      <c r="R1747" t="s">
        <v>43</v>
      </c>
      <c r="S1747" s="16">
        <v>4339.2</v>
      </c>
      <c r="T1747" s="16">
        <v>384.61538461538464</v>
      </c>
      <c r="U1747" s="16">
        <v>0</v>
      </c>
      <c r="V1747" s="16">
        <v>0</v>
      </c>
      <c r="W1747" s="16">
        <v>0</v>
      </c>
      <c r="X1747" s="16">
        <v>3954.5846153846151</v>
      </c>
    </row>
    <row r="1748" spans="1:24" x14ac:dyDescent="0.25">
      <c r="A1748" s="4" t="s">
        <v>24</v>
      </c>
      <c r="B1748" s="5" t="s">
        <v>2215</v>
      </c>
      <c r="C1748" s="6" t="s">
        <v>92</v>
      </c>
      <c r="D1748" s="7">
        <v>103</v>
      </c>
      <c r="E1748" t="s">
        <v>192</v>
      </c>
      <c r="F1748" t="s">
        <v>37</v>
      </c>
      <c r="G1748" t="s">
        <v>98</v>
      </c>
      <c r="H1748" t="s">
        <v>81</v>
      </c>
      <c r="I1748" t="s">
        <v>31</v>
      </c>
      <c r="J1748" s="8" t="s">
        <v>46</v>
      </c>
      <c r="K1748" s="8">
        <v>0</v>
      </c>
      <c r="L1748" t="s">
        <v>99</v>
      </c>
      <c r="M1748" s="9">
        <v>40</v>
      </c>
      <c r="N1748" s="10">
        <v>45</v>
      </c>
      <c r="O1748">
        <v>1.2</v>
      </c>
      <c r="P1748">
        <v>1.03</v>
      </c>
      <c r="Q1748">
        <v>0</v>
      </c>
      <c r="R1748" t="s">
        <v>43</v>
      </c>
      <c r="S1748" s="16">
        <v>0</v>
      </c>
      <c r="T1748" s="16">
        <v>0</v>
      </c>
      <c r="U1748" s="16">
        <v>0</v>
      </c>
      <c r="V1748" s="16">
        <v>250</v>
      </c>
      <c r="W1748" s="16">
        <v>0</v>
      </c>
      <c r="X1748" s="16">
        <v>-250</v>
      </c>
    </row>
    <row r="1749" spans="1:24" x14ac:dyDescent="0.25">
      <c r="A1749" s="4" t="s">
        <v>24</v>
      </c>
      <c r="B1749" s="5" t="s">
        <v>2216</v>
      </c>
      <c r="C1749" s="6" t="s">
        <v>35</v>
      </c>
      <c r="D1749" s="7">
        <v>177</v>
      </c>
      <c r="E1749" t="s">
        <v>1353</v>
      </c>
      <c r="F1749" t="s">
        <v>37</v>
      </c>
      <c r="G1749" t="s">
        <v>102</v>
      </c>
      <c r="H1749" t="s">
        <v>51</v>
      </c>
      <c r="I1749" t="s">
        <v>52</v>
      </c>
      <c r="J1749" s="8" t="s">
        <v>46</v>
      </c>
      <c r="K1749" s="8">
        <v>164</v>
      </c>
      <c r="L1749" t="s">
        <v>53</v>
      </c>
      <c r="M1749" s="9">
        <v>24</v>
      </c>
      <c r="N1749" s="10">
        <v>384.61538461538464</v>
      </c>
      <c r="O1749">
        <v>1.1000000000000001</v>
      </c>
      <c r="P1749">
        <v>1.1000000000000001</v>
      </c>
      <c r="Q1749">
        <v>0</v>
      </c>
      <c r="R1749" t="s">
        <v>43</v>
      </c>
      <c r="S1749" s="16">
        <v>4762.5600000000004</v>
      </c>
      <c r="T1749" s="16">
        <v>384.61538461538464</v>
      </c>
      <c r="U1749" s="16">
        <v>0</v>
      </c>
      <c r="V1749" s="16">
        <v>10</v>
      </c>
      <c r="W1749" s="16">
        <v>0</v>
      </c>
      <c r="X1749" s="16">
        <v>4367.9446153846156</v>
      </c>
    </row>
    <row r="1750" spans="1:24" x14ac:dyDescent="0.25">
      <c r="A1750" s="4" t="s">
        <v>24</v>
      </c>
      <c r="B1750" s="5" t="s">
        <v>2217</v>
      </c>
      <c r="C1750" s="6" t="s">
        <v>92</v>
      </c>
      <c r="D1750" s="7">
        <v>8</v>
      </c>
      <c r="E1750" t="s">
        <v>280</v>
      </c>
      <c r="F1750" t="s">
        <v>37</v>
      </c>
      <c r="G1750" t="s">
        <v>281</v>
      </c>
      <c r="H1750" t="s">
        <v>30</v>
      </c>
      <c r="I1750" t="s">
        <v>40</v>
      </c>
      <c r="J1750" s="8" t="s">
        <v>32</v>
      </c>
      <c r="K1750" s="8">
        <v>164</v>
      </c>
      <c r="L1750" t="s">
        <v>95</v>
      </c>
      <c r="M1750" s="9">
        <v>60</v>
      </c>
      <c r="N1750" s="10">
        <v>75</v>
      </c>
      <c r="O1750">
        <v>0.8</v>
      </c>
      <c r="P1750">
        <v>1.03</v>
      </c>
      <c r="Q1750">
        <v>0</v>
      </c>
      <c r="R1750" t="s">
        <v>43</v>
      </c>
      <c r="S1750" s="16">
        <v>8108.16</v>
      </c>
      <c r="T1750" s="16">
        <v>0</v>
      </c>
      <c r="U1750" s="16">
        <v>750</v>
      </c>
      <c r="V1750" s="16">
        <v>100</v>
      </c>
      <c r="W1750" s="16">
        <v>12300</v>
      </c>
      <c r="X1750" s="16">
        <v>-5041.84</v>
      </c>
    </row>
    <row r="1751" spans="1:24" x14ac:dyDescent="0.25">
      <c r="A1751" s="4" t="s">
        <v>24</v>
      </c>
      <c r="B1751" s="5" t="s">
        <v>2218</v>
      </c>
      <c r="C1751" s="6" t="s">
        <v>92</v>
      </c>
      <c r="D1751" s="7">
        <v>149</v>
      </c>
      <c r="E1751" t="s">
        <v>539</v>
      </c>
      <c r="F1751" t="s">
        <v>37</v>
      </c>
      <c r="G1751" t="s">
        <v>540</v>
      </c>
      <c r="H1751" t="s">
        <v>60</v>
      </c>
      <c r="I1751" t="s">
        <v>40</v>
      </c>
      <c r="J1751" s="8" t="s">
        <v>32</v>
      </c>
      <c r="K1751" s="8">
        <v>160</v>
      </c>
      <c r="L1751" t="s">
        <v>95</v>
      </c>
      <c r="M1751" s="9">
        <v>65</v>
      </c>
      <c r="N1751" s="10">
        <v>72</v>
      </c>
      <c r="O1751">
        <v>0.8</v>
      </c>
      <c r="P1751">
        <v>1.1299999999999999</v>
      </c>
      <c r="Q1751">
        <v>0</v>
      </c>
      <c r="R1751" t="s">
        <v>43</v>
      </c>
      <c r="S1751" s="16">
        <v>9401.5999999999985</v>
      </c>
      <c r="T1751" s="16">
        <v>0</v>
      </c>
      <c r="U1751" s="16">
        <v>200</v>
      </c>
      <c r="V1751" s="16">
        <v>250</v>
      </c>
      <c r="W1751" s="16">
        <v>11520</v>
      </c>
      <c r="X1751" s="16">
        <v>-2568.4000000000015</v>
      </c>
    </row>
    <row r="1752" spans="1:24" x14ac:dyDescent="0.25">
      <c r="A1752" s="4" t="s">
        <v>24</v>
      </c>
      <c r="B1752" s="5" t="s">
        <v>2219</v>
      </c>
      <c r="C1752" s="6" t="s">
        <v>92</v>
      </c>
      <c r="D1752" s="7">
        <v>189</v>
      </c>
      <c r="E1752" t="s">
        <v>688</v>
      </c>
      <c r="F1752" t="s">
        <v>37</v>
      </c>
      <c r="G1752" t="s">
        <v>127</v>
      </c>
      <c r="H1752" t="s">
        <v>51</v>
      </c>
      <c r="I1752" t="s">
        <v>40</v>
      </c>
      <c r="J1752" s="8" t="s">
        <v>32</v>
      </c>
      <c r="K1752" s="8">
        <v>0</v>
      </c>
      <c r="L1752" t="s">
        <v>95</v>
      </c>
      <c r="M1752" s="9">
        <v>60</v>
      </c>
      <c r="N1752" s="10">
        <v>71</v>
      </c>
      <c r="O1752">
        <v>0.8</v>
      </c>
      <c r="P1752">
        <v>1.2</v>
      </c>
      <c r="Q1752">
        <v>0</v>
      </c>
      <c r="R1752" t="s">
        <v>43</v>
      </c>
      <c r="S1752" s="16">
        <v>0</v>
      </c>
      <c r="T1752" s="16">
        <v>0</v>
      </c>
      <c r="U1752" s="16">
        <v>0</v>
      </c>
      <c r="V1752" s="16">
        <v>500</v>
      </c>
      <c r="W1752" s="16">
        <v>0</v>
      </c>
      <c r="X1752" s="16">
        <v>-500</v>
      </c>
    </row>
    <row r="1753" spans="1:24" x14ac:dyDescent="0.25">
      <c r="A1753" s="4" t="s">
        <v>24</v>
      </c>
      <c r="B1753" s="5" t="s">
        <v>2220</v>
      </c>
      <c r="C1753" s="6" t="s">
        <v>26</v>
      </c>
      <c r="D1753" s="7">
        <v>21</v>
      </c>
      <c r="E1753" t="s">
        <v>400</v>
      </c>
      <c r="F1753" t="s">
        <v>37</v>
      </c>
      <c r="G1753" t="s">
        <v>45</v>
      </c>
      <c r="H1753" t="s">
        <v>39</v>
      </c>
      <c r="I1753" t="s">
        <v>31</v>
      </c>
      <c r="J1753" s="8" t="s">
        <v>46</v>
      </c>
      <c r="K1753" s="8">
        <v>132</v>
      </c>
      <c r="L1753" t="s">
        <v>90</v>
      </c>
      <c r="M1753" s="9">
        <v>35</v>
      </c>
      <c r="N1753" s="10">
        <v>923.07692307692309</v>
      </c>
      <c r="O1753">
        <v>1.2</v>
      </c>
      <c r="P1753">
        <v>0.9</v>
      </c>
      <c r="Q1753">
        <v>0</v>
      </c>
      <c r="R1753" t="s">
        <v>43</v>
      </c>
      <c r="S1753" s="16">
        <v>4989.6000000000004</v>
      </c>
      <c r="T1753" s="16">
        <v>923.07692307692309</v>
      </c>
      <c r="U1753" s="16">
        <v>500</v>
      </c>
      <c r="V1753" s="16">
        <v>250</v>
      </c>
      <c r="W1753" s="16">
        <v>0</v>
      </c>
      <c r="X1753" s="16">
        <v>3316.5230769230775</v>
      </c>
    </row>
    <row r="1754" spans="1:24" x14ac:dyDescent="0.25">
      <c r="A1754" s="4" t="s">
        <v>24</v>
      </c>
      <c r="B1754" s="5" t="s">
        <v>2221</v>
      </c>
      <c r="C1754" s="6" t="s">
        <v>35</v>
      </c>
      <c r="D1754" s="7">
        <v>8</v>
      </c>
      <c r="E1754" t="s">
        <v>280</v>
      </c>
      <c r="F1754" t="s">
        <v>37</v>
      </c>
      <c r="G1754" t="s">
        <v>281</v>
      </c>
      <c r="H1754" t="s">
        <v>30</v>
      </c>
      <c r="I1754" t="s">
        <v>40</v>
      </c>
      <c r="J1754" s="8" t="s">
        <v>46</v>
      </c>
      <c r="K1754" s="8">
        <v>163</v>
      </c>
      <c r="L1754" t="s">
        <v>53</v>
      </c>
      <c r="M1754" s="9">
        <v>24</v>
      </c>
      <c r="N1754" s="10">
        <v>384.61538461538464</v>
      </c>
      <c r="O1754">
        <v>0.8</v>
      </c>
      <c r="P1754">
        <v>1.03</v>
      </c>
      <c r="Q1754">
        <v>0</v>
      </c>
      <c r="R1754" t="s">
        <v>43</v>
      </c>
      <c r="S1754" s="16">
        <v>3223.4880000000003</v>
      </c>
      <c r="T1754" s="16">
        <v>384.61538461538464</v>
      </c>
      <c r="U1754" s="16">
        <v>0</v>
      </c>
      <c r="V1754" s="16">
        <v>500</v>
      </c>
      <c r="W1754" s="16">
        <v>0</v>
      </c>
      <c r="X1754" s="16">
        <v>2338.8726153846155</v>
      </c>
    </row>
    <row r="1755" spans="1:24" x14ac:dyDescent="0.25">
      <c r="A1755" s="4" t="s">
        <v>24</v>
      </c>
      <c r="B1755" s="5" t="s">
        <v>2222</v>
      </c>
      <c r="C1755" s="6" t="s">
        <v>135</v>
      </c>
      <c r="D1755" s="7">
        <v>246</v>
      </c>
      <c r="E1755" t="s">
        <v>108</v>
      </c>
      <c r="F1755" t="s">
        <v>37</v>
      </c>
      <c r="G1755" t="s">
        <v>109</v>
      </c>
      <c r="H1755" t="s">
        <v>64</v>
      </c>
      <c r="I1755" t="s">
        <v>40</v>
      </c>
      <c r="J1755" s="8" t="s">
        <v>46</v>
      </c>
      <c r="K1755" s="8">
        <v>0</v>
      </c>
      <c r="L1755" t="s">
        <v>138</v>
      </c>
      <c r="M1755" s="9">
        <v>55</v>
      </c>
      <c r="N1755" s="10">
        <v>2307.6923076923076</v>
      </c>
      <c r="O1755">
        <v>0.8</v>
      </c>
      <c r="P1755">
        <v>0.86</v>
      </c>
      <c r="Q1755">
        <v>0</v>
      </c>
      <c r="R1755" t="s">
        <v>43</v>
      </c>
      <c r="S1755" s="16">
        <v>0</v>
      </c>
      <c r="T1755" s="16">
        <v>0</v>
      </c>
      <c r="U1755" s="16">
        <v>500</v>
      </c>
      <c r="V1755" s="16">
        <v>10</v>
      </c>
      <c r="W1755" s="16">
        <v>0</v>
      </c>
      <c r="X1755" s="16">
        <v>-510</v>
      </c>
    </row>
    <row r="1756" spans="1:24" x14ac:dyDescent="0.25">
      <c r="A1756" s="4" t="s">
        <v>24</v>
      </c>
      <c r="B1756" s="5" t="s">
        <v>2223</v>
      </c>
      <c r="C1756" s="6" t="s">
        <v>92</v>
      </c>
      <c r="D1756" s="7">
        <v>240</v>
      </c>
      <c r="E1756" t="s">
        <v>560</v>
      </c>
      <c r="F1756" t="s">
        <v>28</v>
      </c>
      <c r="G1756" t="s">
        <v>248</v>
      </c>
      <c r="H1756" t="s">
        <v>51</v>
      </c>
      <c r="I1756" t="s">
        <v>76</v>
      </c>
      <c r="J1756" s="8" t="s">
        <v>46</v>
      </c>
      <c r="K1756" s="8">
        <v>163</v>
      </c>
      <c r="L1756" t="s">
        <v>99</v>
      </c>
      <c r="M1756" s="9">
        <v>48</v>
      </c>
      <c r="N1756" s="10">
        <v>40</v>
      </c>
      <c r="O1756">
        <v>1</v>
      </c>
      <c r="P1756">
        <v>0.82</v>
      </c>
      <c r="Q1756">
        <v>0</v>
      </c>
      <c r="R1756" t="s">
        <v>43</v>
      </c>
      <c r="S1756" s="16">
        <v>6297.5999999999995</v>
      </c>
      <c r="T1756" s="16">
        <v>0</v>
      </c>
      <c r="U1756" s="16">
        <v>500</v>
      </c>
      <c r="V1756" s="16">
        <v>0</v>
      </c>
      <c r="W1756" s="16">
        <v>6520</v>
      </c>
      <c r="X1756" s="16">
        <v>-722.40000000000055</v>
      </c>
    </row>
    <row r="1757" spans="1:24" x14ac:dyDescent="0.25">
      <c r="A1757" s="4" t="s">
        <v>24</v>
      </c>
      <c r="B1757" s="5" t="s">
        <v>2224</v>
      </c>
      <c r="C1757" s="6" t="s">
        <v>92</v>
      </c>
      <c r="D1757" s="7">
        <v>133</v>
      </c>
      <c r="E1757" t="s">
        <v>36</v>
      </c>
      <c r="F1757" t="s">
        <v>37</v>
      </c>
      <c r="G1757" t="s">
        <v>38</v>
      </c>
      <c r="H1757" t="s">
        <v>39</v>
      </c>
      <c r="I1757" t="s">
        <v>40</v>
      </c>
      <c r="J1757" s="8" t="s">
        <v>46</v>
      </c>
      <c r="K1757" s="8">
        <v>165</v>
      </c>
      <c r="L1757" t="s">
        <v>99</v>
      </c>
      <c r="M1757" s="9">
        <v>35</v>
      </c>
      <c r="N1757" s="10">
        <v>55</v>
      </c>
      <c r="O1757">
        <v>0.8</v>
      </c>
      <c r="P1757">
        <v>1.03</v>
      </c>
      <c r="Q1757">
        <v>0</v>
      </c>
      <c r="R1757" t="s">
        <v>43</v>
      </c>
      <c r="S1757" s="16">
        <v>4758.6000000000004</v>
      </c>
      <c r="T1757" s="16">
        <v>0</v>
      </c>
      <c r="U1757" s="16">
        <v>500</v>
      </c>
      <c r="V1757" s="16">
        <v>250</v>
      </c>
      <c r="W1757" s="16">
        <v>9075</v>
      </c>
      <c r="X1757" s="16">
        <v>-5066.3999999999996</v>
      </c>
    </row>
    <row r="1758" spans="1:24" x14ac:dyDescent="0.25">
      <c r="A1758" s="4" t="s">
        <v>24</v>
      </c>
      <c r="B1758" s="5" t="s">
        <v>2225</v>
      </c>
      <c r="C1758" s="6" t="s">
        <v>92</v>
      </c>
      <c r="D1758" s="7">
        <v>40</v>
      </c>
      <c r="E1758" t="s">
        <v>361</v>
      </c>
      <c r="F1758" t="s">
        <v>28</v>
      </c>
      <c r="G1758" t="s">
        <v>362</v>
      </c>
      <c r="H1758" t="s">
        <v>30</v>
      </c>
      <c r="I1758" t="s">
        <v>52</v>
      </c>
      <c r="J1758" s="8" t="s">
        <v>46</v>
      </c>
      <c r="K1758" s="8">
        <v>163</v>
      </c>
      <c r="L1758" t="s">
        <v>99</v>
      </c>
      <c r="M1758" s="9">
        <v>35</v>
      </c>
      <c r="N1758" s="10">
        <v>53</v>
      </c>
      <c r="O1758">
        <v>1.1000000000000001</v>
      </c>
      <c r="P1758">
        <v>0.94</v>
      </c>
      <c r="Q1758">
        <v>0</v>
      </c>
      <c r="R1758" t="s">
        <v>43</v>
      </c>
      <c r="S1758" s="16">
        <v>5790.4000000000005</v>
      </c>
      <c r="T1758" s="16">
        <v>0</v>
      </c>
      <c r="U1758" s="16">
        <v>500</v>
      </c>
      <c r="V1758" s="16">
        <v>100</v>
      </c>
      <c r="W1758" s="16">
        <v>8639</v>
      </c>
      <c r="X1758" s="16">
        <v>-3448.5999999999995</v>
      </c>
    </row>
    <row r="1759" spans="1:24" x14ac:dyDescent="0.25">
      <c r="A1759" s="4" t="s">
        <v>24</v>
      </c>
      <c r="B1759" s="5" t="s">
        <v>2226</v>
      </c>
      <c r="C1759" s="6" t="s">
        <v>43</v>
      </c>
      <c r="D1759" s="7">
        <v>210</v>
      </c>
      <c r="E1759" t="s">
        <v>657</v>
      </c>
      <c r="F1759" t="s">
        <v>37</v>
      </c>
      <c r="G1759" t="s">
        <v>275</v>
      </c>
      <c r="H1759" t="s">
        <v>81</v>
      </c>
      <c r="I1759" t="s">
        <v>76</v>
      </c>
      <c r="J1759" s="8" t="s">
        <v>46</v>
      </c>
      <c r="K1759" s="8">
        <v>0</v>
      </c>
      <c r="L1759" t="s">
        <v>47</v>
      </c>
      <c r="M1759" s="9">
        <v>30</v>
      </c>
      <c r="N1759" s="10">
        <v>615.38461538461536</v>
      </c>
      <c r="O1759">
        <v>1</v>
      </c>
      <c r="P1759">
        <v>0.93</v>
      </c>
      <c r="Q1759">
        <v>0</v>
      </c>
      <c r="R1759" t="s">
        <v>43</v>
      </c>
      <c r="S1759" s="16">
        <v>0</v>
      </c>
      <c r="T1759" s="16">
        <v>0</v>
      </c>
      <c r="U1759" s="16">
        <v>200</v>
      </c>
      <c r="V1759" s="16">
        <v>50</v>
      </c>
      <c r="W1759" s="16">
        <v>0</v>
      </c>
      <c r="X1759" s="16">
        <v>-250</v>
      </c>
    </row>
    <row r="1760" spans="1:24" x14ac:dyDescent="0.25">
      <c r="A1760" s="4" t="s">
        <v>24</v>
      </c>
      <c r="B1760" s="5" t="s">
        <v>2227</v>
      </c>
      <c r="C1760" s="6" t="s">
        <v>35</v>
      </c>
      <c r="D1760" s="7">
        <v>159</v>
      </c>
      <c r="E1760" t="s">
        <v>189</v>
      </c>
      <c r="F1760" t="s">
        <v>37</v>
      </c>
      <c r="G1760" t="s">
        <v>190</v>
      </c>
      <c r="H1760" t="s">
        <v>81</v>
      </c>
      <c r="I1760" t="s">
        <v>40</v>
      </c>
      <c r="J1760" s="8" t="s">
        <v>46</v>
      </c>
      <c r="K1760" s="8">
        <v>167</v>
      </c>
      <c r="L1760" t="s">
        <v>53</v>
      </c>
      <c r="M1760" s="9">
        <v>24</v>
      </c>
      <c r="N1760" s="10">
        <v>384.61538461538464</v>
      </c>
      <c r="O1760">
        <v>0.8</v>
      </c>
      <c r="P1760">
        <v>0.95</v>
      </c>
      <c r="Q1760">
        <v>0</v>
      </c>
      <c r="R1760" t="s">
        <v>43</v>
      </c>
      <c r="S1760" s="16">
        <v>3046.08</v>
      </c>
      <c r="T1760" s="16">
        <v>384.61538461538464</v>
      </c>
      <c r="U1760" s="16">
        <v>0</v>
      </c>
      <c r="V1760" s="16">
        <v>10</v>
      </c>
      <c r="W1760" s="16">
        <v>0</v>
      </c>
      <c r="X1760" s="16">
        <v>2651.4646153846152</v>
      </c>
    </row>
    <row r="1761" spans="1:24" x14ac:dyDescent="0.25">
      <c r="A1761" s="4" t="s">
        <v>24</v>
      </c>
      <c r="B1761" s="5" t="s">
        <v>2228</v>
      </c>
      <c r="C1761" s="6" t="s">
        <v>43</v>
      </c>
      <c r="D1761" s="7">
        <v>186</v>
      </c>
      <c r="E1761" t="s">
        <v>463</v>
      </c>
      <c r="F1761" t="s">
        <v>37</v>
      </c>
      <c r="G1761" t="s">
        <v>127</v>
      </c>
      <c r="H1761" t="s">
        <v>51</v>
      </c>
      <c r="I1761" t="s">
        <v>31</v>
      </c>
      <c r="J1761" s="8" t="s">
        <v>46</v>
      </c>
      <c r="K1761" s="8">
        <v>160</v>
      </c>
      <c r="L1761" t="s">
        <v>47</v>
      </c>
      <c r="M1761" s="9">
        <v>30</v>
      </c>
      <c r="N1761" s="10">
        <v>615.38461538461536</v>
      </c>
      <c r="O1761">
        <v>1.2</v>
      </c>
      <c r="P1761">
        <v>1.2</v>
      </c>
      <c r="Q1761">
        <v>0</v>
      </c>
      <c r="R1761" t="s">
        <v>43</v>
      </c>
      <c r="S1761" s="16">
        <v>6912</v>
      </c>
      <c r="T1761" s="16">
        <v>615.38461538461536</v>
      </c>
      <c r="U1761" s="16">
        <v>0</v>
      </c>
      <c r="V1761" s="16">
        <v>50</v>
      </c>
      <c r="W1761" s="16">
        <v>0</v>
      </c>
      <c r="X1761" s="16">
        <v>6246.6153846153848</v>
      </c>
    </row>
    <row r="1762" spans="1:24" x14ac:dyDescent="0.25">
      <c r="A1762" s="4" t="s">
        <v>24</v>
      </c>
      <c r="B1762" s="5" t="s">
        <v>2229</v>
      </c>
      <c r="C1762" s="6" t="s">
        <v>92</v>
      </c>
      <c r="D1762" s="7">
        <v>109</v>
      </c>
      <c r="E1762" t="s">
        <v>62</v>
      </c>
      <c r="F1762" t="s">
        <v>37</v>
      </c>
      <c r="G1762" t="s">
        <v>63</v>
      </c>
      <c r="H1762" t="s">
        <v>64</v>
      </c>
      <c r="I1762" t="s">
        <v>52</v>
      </c>
      <c r="J1762" s="8" t="s">
        <v>32</v>
      </c>
      <c r="K1762" s="8">
        <v>164</v>
      </c>
      <c r="L1762" t="s">
        <v>95</v>
      </c>
      <c r="M1762" s="9">
        <v>60</v>
      </c>
      <c r="N1762" s="10">
        <v>70</v>
      </c>
      <c r="O1762">
        <v>1.1000000000000001</v>
      </c>
      <c r="P1762">
        <v>1.04</v>
      </c>
      <c r="Q1762">
        <v>0</v>
      </c>
      <c r="R1762" t="s">
        <v>43</v>
      </c>
      <c r="S1762" s="16">
        <v>11256.960000000001</v>
      </c>
      <c r="T1762" s="16">
        <v>0</v>
      </c>
      <c r="U1762" s="16">
        <v>1000</v>
      </c>
      <c r="V1762" s="16">
        <v>10</v>
      </c>
      <c r="W1762" s="16">
        <v>11480</v>
      </c>
      <c r="X1762" s="16">
        <v>-1233.0399999999991</v>
      </c>
    </row>
    <row r="1763" spans="1:24" x14ac:dyDescent="0.25">
      <c r="A1763" s="4" t="s">
        <v>24</v>
      </c>
      <c r="B1763" s="5" t="s">
        <v>2230</v>
      </c>
      <c r="C1763" s="6" t="s">
        <v>92</v>
      </c>
      <c r="D1763" s="7">
        <v>204</v>
      </c>
      <c r="E1763" t="s">
        <v>1178</v>
      </c>
      <c r="F1763" t="s">
        <v>28</v>
      </c>
      <c r="G1763" t="s">
        <v>137</v>
      </c>
      <c r="H1763" t="s">
        <v>39</v>
      </c>
      <c r="I1763" t="s">
        <v>52</v>
      </c>
      <c r="J1763" s="8" t="s">
        <v>46</v>
      </c>
      <c r="K1763" s="8">
        <v>106</v>
      </c>
      <c r="L1763" t="s">
        <v>99</v>
      </c>
      <c r="M1763" s="9">
        <v>48</v>
      </c>
      <c r="N1763" s="10">
        <v>51</v>
      </c>
      <c r="O1763">
        <v>1.1000000000000001</v>
      </c>
      <c r="P1763">
        <v>1</v>
      </c>
      <c r="Q1763">
        <v>0</v>
      </c>
      <c r="R1763" t="s">
        <v>43</v>
      </c>
      <c r="S1763" s="16">
        <v>8448</v>
      </c>
      <c r="T1763" s="16">
        <v>0</v>
      </c>
      <c r="U1763" s="16">
        <v>500</v>
      </c>
      <c r="V1763" s="16">
        <v>10</v>
      </c>
      <c r="W1763" s="16">
        <v>5406</v>
      </c>
      <c r="X1763" s="16">
        <v>2532</v>
      </c>
    </row>
    <row r="1764" spans="1:24" x14ac:dyDescent="0.25">
      <c r="A1764" s="4" t="s">
        <v>24</v>
      </c>
      <c r="B1764" s="5" t="s">
        <v>2231</v>
      </c>
      <c r="C1764" s="6" t="s">
        <v>35</v>
      </c>
      <c r="D1764" s="7">
        <v>117</v>
      </c>
      <c r="E1764" t="s">
        <v>478</v>
      </c>
      <c r="F1764" t="s">
        <v>37</v>
      </c>
      <c r="G1764" t="s">
        <v>220</v>
      </c>
      <c r="H1764" t="s">
        <v>81</v>
      </c>
      <c r="I1764" t="s">
        <v>76</v>
      </c>
      <c r="J1764" s="8" t="s">
        <v>46</v>
      </c>
      <c r="K1764" s="8">
        <v>128</v>
      </c>
      <c r="L1764" t="s">
        <v>53</v>
      </c>
      <c r="M1764" s="9">
        <v>24</v>
      </c>
      <c r="N1764" s="10">
        <v>384.61538461538464</v>
      </c>
      <c r="O1764">
        <v>1</v>
      </c>
      <c r="P1764">
        <v>1.1499999999999999</v>
      </c>
      <c r="Q1764">
        <v>0</v>
      </c>
      <c r="R1764" t="s">
        <v>43</v>
      </c>
      <c r="S1764" s="16">
        <v>3532.7999999999997</v>
      </c>
      <c r="T1764" s="16">
        <v>384.61538461538464</v>
      </c>
      <c r="U1764" s="16">
        <v>0</v>
      </c>
      <c r="V1764" s="16">
        <v>250</v>
      </c>
      <c r="W1764" s="16">
        <v>0</v>
      </c>
      <c r="X1764" s="16">
        <v>2898.184615384615</v>
      </c>
    </row>
    <row r="1765" spans="1:24" x14ac:dyDescent="0.25">
      <c r="A1765" s="4" t="s">
        <v>24</v>
      </c>
      <c r="B1765" s="5" t="s">
        <v>2232</v>
      </c>
      <c r="C1765" s="6" t="s">
        <v>35</v>
      </c>
      <c r="D1765" s="7">
        <v>39</v>
      </c>
      <c r="E1765" t="s">
        <v>449</v>
      </c>
      <c r="F1765" t="s">
        <v>28</v>
      </c>
      <c r="G1765" t="s">
        <v>50</v>
      </c>
      <c r="H1765" t="s">
        <v>51</v>
      </c>
      <c r="I1765" t="s">
        <v>40</v>
      </c>
      <c r="J1765" s="8" t="s">
        <v>46</v>
      </c>
      <c r="K1765" s="8">
        <v>0</v>
      </c>
      <c r="L1765" t="s">
        <v>53</v>
      </c>
      <c r="M1765" s="9">
        <v>24</v>
      </c>
      <c r="N1765" s="10">
        <v>384.61538461538464</v>
      </c>
      <c r="O1765">
        <v>0.8</v>
      </c>
      <c r="P1765">
        <v>0.98</v>
      </c>
      <c r="Q1765">
        <v>0</v>
      </c>
      <c r="R1765" t="s">
        <v>43</v>
      </c>
      <c r="S1765" s="16">
        <v>3010.56</v>
      </c>
      <c r="T1765" s="16">
        <v>0</v>
      </c>
      <c r="U1765" s="16">
        <v>500</v>
      </c>
      <c r="V1765" s="16">
        <v>50</v>
      </c>
      <c r="W1765" s="16">
        <v>0</v>
      </c>
      <c r="X1765" s="16">
        <v>2460.56</v>
      </c>
    </row>
    <row r="1766" spans="1:24" x14ac:dyDescent="0.25">
      <c r="A1766" s="4" t="s">
        <v>24</v>
      </c>
      <c r="B1766" s="5" t="s">
        <v>2233</v>
      </c>
      <c r="C1766" s="6" t="s">
        <v>35</v>
      </c>
      <c r="D1766" s="7">
        <v>35</v>
      </c>
      <c r="E1766" t="s">
        <v>322</v>
      </c>
      <c r="F1766" t="s">
        <v>37</v>
      </c>
      <c r="G1766" t="s">
        <v>231</v>
      </c>
      <c r="H1766" t="s">
        <v>60</v>
      </c>
      <c r="I1766" t="s">
        <v>76</v>
      </c>
      <c r="J1766" s="8" t="s">
        <v>46</v>
      </c>
      <c r="K1766" s="8">
        <v>164</v>
      </c>
      <c r="L1766" t="s">
        <v>53</v>
      </c>
      <c r="M1766" s="9">
        <v>24</v>
      </c>
      <c r="N1766" s="10">
        <v>384.61538461538464</v>
      </c>
      <c r="O1766">
        <v>1</v>
      </c>
      <c r="P1766">
        <v>1.1200000000000001</v>
      </c>
      <c r="Q1766">
        <v>0</v>
      </c>
      <c r="R1766" t="s">
        <v>43</v>
      </c>
      <c r="S1766" s="16">
        <v>4408.3200000000006</v>
      </c>
      <c r="T1766" s="16">
        <v>384.61538461538464</v>
      </c>
      <c r="U1766" s="16">
        <v>0</v>
      </c>
      <c r="V1766" s="16">
        <v>10</v>
      </c>
      <c r="W1766" s="16">
        <v>0</v>
      </c>
      <c r="X1766" s="16">
        <v>4013.7046153846159</v>
      </c>
    </row>
    <row r="1767" spans="1:24" x14ac:dyDescent="0.25">
      <c r="A1767" s="4" t="s">
        <v>24</v>
      </c>
      <c r="B1767" s="5" t="s">
        <v>2234</v>
      </c>
      <c r="C1767" s="6" t="s">
        <v>43</v>
      </c>
      <c r="D1767" s="7">
        <v>130</v>
      </c>
      <c r="E1767" t="s">
        <v>74</v>
      </c>
      <c r="F1767" t="s">
        <v>37</v>
      </c>
      <c r="G1767" t="s">
        <v>75</v>
      </c>
      <c r="H1767" t="s">
        <v>60</v>
      </c>
      <c r="I1767" t="s">
        <v>76</v>
      </c>
      <c r="J1767" s="8" t="s">
        <v>46</v>
      </c>
      <c r="K1767" s="8">
        <v>0</v>
      </c>
      <c r="L1767" t="s">
        <v>47</v>
      </c>
      <c r="M1767" s="9">
        <v>30</v>
      </c>
      <c r="N1767" s="10">
        <v>615.38461538461536</v>
      </c>
      <c r="O1767">
        <v>1</v>
      </c>
      <c r="P1767">
        <v>1.1499999999999999</v>
      </c>
      <c r="Q1767">
        <v>0</v>
      </c>
      <c r="R1767" t="s">
        <v>43</v>
      </c>
      <c r="S1767" s="16">
        <v>0</v>
      </c>
      <c r="T1767" s="16">
        <v>0</v>
      </c>
      <c r="U1767" s="16">
        <v>0</v>
      </c>
      <c r="V1767" s="16">
        <v>500</v>
      </c>
      <c r="W1767" s="16">
        <v>0</v>
      </c>
      <c r="X1767" s="16">
        <v>-500</v>
      </c>
    </row>
    <row r="1768" spans="1:24" x14ac:dyDescent="0.25">
      <c r="A1768" s="4" t="s">
        <v>24</v>
      </c>
      <c r="B1768" s="5" t="s">
        <v>2235</v>
      </c>
      <c r="C1768" s="6" t="s">
        <v>43</v>
      </c>
      <c r="D1768" s="7">
        <v>298</v>
      </c>
      <c r="E1768" t="s">
        <v>1094</v>
      </c>
      <c r="F1768" t="s">
        <v>28</v>
      </c>
      <c r="G1768" t="s">
        <v>182</v>
      </c>
      <c r="H1768" t="s">
        <v>30</v>
      </c>
      <c r="I1768" t="s">
        <v>40</v>
      </c>
      <c r="J1768" s="8" t="s">
        <v>46</v>
      </c>
      <c r="K1768" s="8">
        <v>160</v>
      </c>
      <c r="L1768" t="s">
        <v>47</v>
      </c>
      <c r="M1768" s="9">
        <v>30</v>
      </c>
      <c r="N1768" s="10">
        <v>615.38461538461536</v>
      </c>
      <c r="O1768">
        <v>0.8</v>
      </c>
      <c r="P1768">
        <v>0.9</v>
      </c>
      <c r="Q1768">
        <v>0</v>
      </c>
      <c r="R1768" t="s">
        <v>43</v>
      </c>
      <c r="S1768" s="16">
        <v>3456</v>
      </c>
      <c r="T1768" s="16">
        <v>615.38461538461536</v>
      </c>
      <c r="U1768" s="16">
        <v>200</v>
      </c>
      <c r="V1768" s="16">
        <v>10</v>
      </c>
      <c r="W1768" s="16">
        <v>0</v>
      </c>
      <c r="X1768" s="16">
        <v>2630.6153846153848</v>
      </c>
    </row>
    <row r="1769" spans="1:24" x14ac:dyDescent="0.25">
      <c r="A1769" s="4" t="s">
        <v>24</v>
      </c>
      <c r="B1769" s="5" t="s">
        <v>2236</v>
      </c>
      <c r="C1769" s="6" t="s">
        <v>35</v>
      </c>
      <c r="D1769" s="7">
        <v>204</v>
      </c>
      <c r="E1769" t="s">
        <v>1178</v>
      </c>
      <c r="F1769" t="s">
        <v>28</v>
      </c>
      <c r="G1769" t="s">
        <v>137</v>
      </c>
      <c r="H1769" t="s">
        <v>39</v>
      </c>
      <c r="I1769" t="s">
        <v>52</v>
      </c>
      <c r="J1769" s="8" t="s">
        <v>46</v>
      </c>
      <c r="K1769" s="8">
        <v>168</v>
      </c>
      <c r="L1769" t="s">
        <v>53</v>
      </c>
      <c r="M1769" s="9">
        <v>24</v>
      </c>
      <c r="N1769" s="10">
        <v>384.61538461538464</v>
      </c>
      <c r="O1769">
        <v>1.1000000000000001</v>
      </c>
      <c r="P1769">
        <v>1</v>
      </c>
      <c r="Q1769">
        <v>0</v>
      </c>
      <c r="R1769" t="s">
        <v>43</v>
      </c>
      <c r="S1769" s="16">
        <v>4224</v>
      </c>
      <c r="T1769" s="16">
        <v>384.61538461538464</v>
      </c>
      <c r="U1769" s="16">
        <v>750</v>
      </c>
      <c r="V1769" s="16">
        <v>250</v>
      </c>
      <c r="W1769" s="16">
        <v>0</v>
      </c>
      <c r="X1769" s="16">
        <v>2839.3846153846152</v>
      </c>
    </row>
    <row r="1770" spans="1:24" x14ac:dyDescent="0.25">
      <c r="A1770" s="4" t="s">
        <v>24</v>
      </c>
      <c r="B1770" s="5" t="s">
        <v>2237</v>
      </c>
      <c r="C1770" s="6" t="s">
        <v>35</v>
      </c>
      <c r="D1770" s="7">
        <v>296</v>
      </c>
      <c r="E1770" t="s">
        <v>632</v>
      </c>
      <c r="F1770" t="s">
        <v>28</v>
      </c>
      <c r="G1770" t="s">
        <v>182</v>
      </c>
      <c r="H1770" t="s">
        <v>30</v>
      </c>
      <c r="I1770" t="s">
        <v>52</v>
      </c>
      <c r="J1770" s="8" t="s">
        <v>46</v>
      </c>
      <c r="K1770" s="8">
        <v>166</v>
      </c>
      <c r="L1770" t="s">
        <v>53</v>
      </c>
      <c r="M1770" s="9">
        <v>24</v>
      </c>
      <c r="N1770" s="10">
        <v>384.61538461538464</v>
      </c>
      <c r="O1770">
        <v>1.1000000000000001</v>
      </c>
      <c r="P1770">
        <v>0.9</v>
      </c>
      <c r="Q1770">
        <v>0</v>
      </c>
      <c r="R1770" t="s">
        <v>43</v>
      </c>
      <c r="S1770" s="16">
        <v>3801.6</v>
      </c>
      <c r="T1770" s="16">
        <v>384.61538461538464</v>
      </c>
      <c r="U1770" s="16">
        <v>0</v>
      </c>
      <c r="V1770" s="16">
        <v>10</v>
      </c>
      <c r="W1770" s="16">
        <v>0</v>
      </c>
      <c r="X1770" s="16">
        <v>3406.9846153846152</v>
      </c>
    </row>
    <row r="1771" spans="1:24" x14ac:dyDescent="0.25">
      <c r="A1771" s="4" t="s">
        <v>24</v>
      </c>
      <c r="B1771" s="5" t="s">
        <v>2238</v>
      </c>
      <c r="C1771" s="6" t="s">
        <v>35</v>
      </c>
      <c r="D1771" s="7">
        <v>184</v>
      </c>
      <c r="E1771" t="s">
        <v>567</v>
      </c>
      <c r="F1771" t="s">
        <v>37</v>
      </c>
      <c r="G1771" t="s">
        <v>472</v>
      </c>
      <c r="H1771" t="s">
        <v>30</v>
      </c>
      <c r="I1771" t="s">
        <v>40</v>
      </c>
      <c r="J1771" s="8" t="s">
        <v>32</v>
      </c>
      <c r="K1771" s="8">
        <v>0</v>
      </c>
      <c r="L1771" t="s">
        <v>41</v>
      </c>
      <c r="M1771" s="9">
        <v>48</v>
      </c>
      <c r="N1771" s="10">
        <v>5416.666666666667</v>
      </c>
      <c r="O1771">
        <v>0.8</v>
      </c>
      <c r="P1771">
        <v>0.95</v>
      </c>
      <c r="Q1771">
        <v>0</v>
      </c>
      <c r="R1771" t="s">
        <v>43</v>
      </c>
      <c r="S1771" s="16">
        <v>0</v>
      </c>
      <c r="T1771" s="16">
        <v>0</v>
      </c>
      <c r="U1771" s="16">
        <v>500</v>
      </c>
      <c r="V1771" s="16">
        <v>0</v>
      </c>
      <c r="W1771" s="16">
        <v>0</v>
      </c>
      <c r="X1771" s="16">
        <v>-500</v>
      </c>
    </row>
    <row r="1772" spans="1:24" x14ac:dyDescent="0.25">
      <c r="A1772" s="4" t="s">
        <v>24</v>
      </c>
      <c r="B1772" s="5" t="s">
        <v>2239</v>
      </c>
      <c r="C1772" s="6" t="s">
        <v>92</v>
      </c>
      <c r="D1772" s="7">
        <v>183</v>
      </c>
      <c r="E1772" t="s">
        <v>790</v>
      </c>
      <c r="F1772" t="s">
        <v>37</v>
      </c>
      <c r="G1772" t="s">
        <v>472</v>
      </c>
      <c r="H1772" t="s">
        <v>30</v>
      </c>
      <c r="I1772" t="s">
        <v>76</v>
      </c>
      <c r="J1772" s="8" t="s">
        <v>46</v>
      </c>
      <c r="K1772" s="8">
        <v>132</v>
      </c>
      <c r="L1772" t="s">
        <v>99</v>
      </c>
      <c r="M1772" s="9">
        <v>40</v>
      </c>
      <c r="N1772" s="10">
        <v>47</v>
      </c>
      <c r="O1772">
        <v>1</v>
      </c>
      <c r="P1772">
        <v>0.95</v>
      </c>
      <c r="Q1772">
        <v>0</v>
      </c>
      <c r="R1772" t="s">
        <v>43</v>
      </c>
      <c r="S1772" s="16">
        <v>5016</v>
      </c>
      <c r="T1772" s="16">
        <v>0</v>
      </c>
      <c r="U1772" s="16">
        <v>200</v>
      </c>
      <c r="V1772" s="16">
        <v>0</v>
      </c>
      <c r="W1772" s="16">
        <v>6204</v>
      </c>
      <c r="X1772" s="16">
        <v>-1388</v>
      </c>
    </row>
    <row r="1773" spans="1:24" x14ac:dyDescent="0.25">
      <c r="A1773" s="4" t="s">
        <v>24</v>
      </c>
      <c r="B1773" s="5" t="s">
        <v>2240</v>
      </c>
      <c r="C1773" s="6" t="s">
        <v>26</v>
      </c>
      <c r="D1773" s="7">
        <v>300</v>
      </c>
      <c r="E1773" t="s">
        <v>347</v>
      </c>
      <c r="F1773" t="s">
        <v>37</v>
      </c>
      <c r="G1773" t="s">
        <v>301</v>
      </c>
      <c r="H1773" t="s">
        <v>64</v>
      </c>
      <c r="I1773" t="s">
        <v>76</v>
      </c>
      <c r="J1773" s="8" t="s">
        <v>32</v>
      </c>
      <c r="K1773" s="8">
        <v>166</v>
      </c>
      <c r="L1773" t="s">
        <v>33</v>
      </c>
      <c r="M1773" s="9">
        <v>60</v>
      </c>
      <c r="N1773" s="10">
        <v>6250</v>
      </c>
      <c r="O1773">
        <v>1</v>
      </c>
      <c r="P1773">
        <v>1.17</v>
      </c>
      <c r="Q1773">
        <v>0</v>
      </c>
      <c r="R1773" t="s">
        <v>43</v>
      </c>
      <c r="S1773" s="16">
        <v>11653.199999999999</v>
      </c>
      <c r="T1773" s="16">
        <v>6250</v>
      </c>
      <c r="U1773" s="16">
        <v>500</v>
      </c>
      <c r="V1773" s="16">
        <v>0</v>
      </c>
      <c r="W1773" s="16">
        <v>0</v>
      </c>
      <c r="X1773" s="16">
        <v>4903.1999999999989</v>
      </c>
    </row>
    <row r="1774" spans="1:24" x14ac:dyDescent="0.25">
      <c r="A1774" s="4" t="s">
        <v>24</v>
      </c>
      <c r="B1774" s="5" t="s">
        <v>2241</v>
      </c>
      <c r="C1774" s="6" t="s">
        <v>26</v>
      </c>
      <c r="D1774" s="7">
        <v>204</v>
      </c>
      <c r="E1774" t="s">
        <v>1178</v>
      </c>
      <c r="F1774" t="s">
        <v>28</v>
      </c>
      <c r="G1774" t="s">
        <v>137</v>
      </c>
      <c r="H1774" t="s">
        <v>39</v>
      </c>
      <c r="I1774" t="s">
        <v>52</v>
      </c>
      <c r="J1774" s="8" t="s">
        <v>46</v>
      </c>
      <c r="K1774" s="8">
        <v>0</v>
      </c>
      <c r="L1774" t="s">
        <v>90</v>
      </c>
      <c r="M1774" s="9">
        <v>35</v>
      </c>
      <c r="N1774" s="10">
        <v>923.07692307692309</v>
      </c>
      <c r="O1774">
        <v>1.1000000000000001</v>
      </c>
      <c r="P1774">
        <v>1</v>
      </c>
      <c r="Q1774">
        <v>0</v>
      </c>
      <c r="R1774" t="s">
        <v>43</v>
      </c>
      <c r="S1774" s="16">
        <v>6160.0000000000009</v>
      </c>
      <c r="T1774" s="16">
        <v>0</v>
      </c>
      <c r="U1774" s="16">
        <v>750</v>
      </c>
      <c r="V1774" s="16">
        <v>10</v>
      </c>
      <c r="W1774" s="16">
        <v>0</v>
      </c>
      <c r="X1774" s="16">
        <v>5400.0000000000009</v>
      </c>
    </row>
    <row r="1775" spans="1:24" x14ac:dyDescent="0.25">
      <c r="A1775" s="4" t="s">
        <v>24</v>
      </c>
      <c r="B1775" s="5" t="s">
        <v>2242</v>
      </c>
      <c r="C1775" s="6" t="s">
        <v>35</v>
      </c>
      <c r="D1775" s="7">
        <v>69</v>
      </c>
      <c r="E1775" t="s">
        <v>200</v>
      </c>
      <c r="F1775" t="s">
        <v>28</v>
      </c>
      <c r="G1775" t="s">
        <v>201</v>
      </c>
      <c r="H1775" t="s">
        <v>39</v>
      </c>
      <c r="I1775" t="s">
        <v>52</v>
      </c>
      <c r="J1775" s="8" t="s">
        <v>46</v>
      </c>
      <c r="K1775" s="8">
        <v>0</v>
      </c>
      <c r="L1775" t="s">
        <v>53</v>
      </c>
      <c r="M1775" s="9">
        <v>24</v>
      </c>
      <c r="N1775" s="10">
        <v>384.61538461538464</v>
      </c>
      <c r="O1775">
        <v>1.1000000000000001</v>
      </c>
      <c r="P1775">
        <v>1.1299999999999999</v>
      </c>
      <c r="Q1775">
        <v>0</v>
      </c>
      <c r="R1775" t="s">
        <v>43</v>
      </c>
      <c r="S1775" s="16">
        <v>4773.12</v>
      </c>
      <c r="T1775" s="16">
        <v>0</v>
      </c>
      <c r="U1775" s="16">
        <v>0</v>
      </c>
      <c r="V1775" s="16">
        <v>250</v>
      </c>
      <c r="W1775" s="16">
        <v>0</v>
      </c>
      <c r="X1775" s="16">
        <v>4523.12</v>
      </c>
    </row>
    <row r="1776" spans="1:24" x14ac:dyDescent="0.25">
      <c r="A1776" s="4" t="s">
        <v>24</v>
      </c>
      <c r="B1776" s="5" t="s">
        <v>2243</v>
      </c>
      <c r="C1776" s="6" t="s">
        <v>26</v>
      </c>
      <c r="D1776" s="7">
        <v>233</v>
      </c>
      <c r="E1776" t="s">
        <v>586</v>
      </c>
      <c r="F1776" t="s">
        <v>37</v>
      </c>
      <c r="G1776" t="s">
        <v>350</v>
      </c>
      <c r="H1776" t="s">
        <v>64</v>
      </c>
      <c r="I1776" t="s">
        <v>40</v>
      </c>
      <c r="J1776" s="8" t="s">
        <v>32</v>
      </c>
      <c r="K1776" s="8">
        <v>168</v>
      </c>
      <c r="L1776" t="s">
        <v>33</v>
      </c>
      <c r="M1776" s="9">
        <v>60</v>
      </c>
      <c r="N1776" s="10">
        <v>6250</v>
      </c>
      <c r="O1776">
        <v>0.8</v>
      </c>
      <c r="P1776">
        <v>1.0900000000000001</v>
      </c>
      <c r="Q1776">
        <v>0</v>
      </c>
      <c r="R1776" t="s">
        <v>43</v>
      </c>
      <c r="S1776" s="16">
        <v>8789.76</v>
      </c>
      <c r="T1776" s="16">
        <v>6250</v>
      </c>
      <c r="U1776" s="16">
        <v>0</v>
      </c>
      <c r="V1776" s="16">
        <v>50</v>
      </c>
      <c r="W1776" s="16">
        <v>0</v>
      </c>
      <c r="X1776" s="16">
        <v>2489.7600000000002</v>
      </c>
    </row>
    <row r="1777" spans="1:24" x14ac:dyDescent="0.25">
      <c r="A1777" s="4" t="s">
        <v>24</v>
      </c>
      <c r="B1777" s="5" t="s">
        <v>2244</v>
      </c>
      <c r="C1777" s="6" t="s">
        <v>35</v>
      </c>
      <c r="D1777" s="7">
        <v>60</v>
      </c>
      <c r="E1777" t="s">
        <v>513</v>
      </c>
      <c r="F1777" t="s">
        <v>37</v>
      </c>
      <c r="G1777" t="s">
        <v>214</v>
      </c>
      <c r="H1777" t="s">
        <v>81</v>
      </c>
      <c r="I1777" t="s">
        <v>40</v>
      </c>
      <c r="J1777" s="8" t="s">
        <v>46</v>
      </c>
      <c r="K1777" s="8">
        <v>131</v>
      </c>
      <c r="L1777" t="s">
        <v>53</v>
      </c>
      <c r="M1777" s="9">
        <v>24</v>
      </c>
      <c r="N1777" s="10">
        <v>384.61538461538464</v>
      </c>
      <c r="O1777">
        <v>0.8</v>
      </c>
      <c r="P1777">
        <v>1.17</v>
      </c>
      <c r="Q1777">
        <v>0</v>
      </c>
      <c r="R1777" t="s">
        <v>43</v>
      </c>
      <c r="S1777" s="16">
        <v>2942.7840000000001</v>
      </c>
      <c r="T1777" s="16">
        <v>384.61538461538464</v>
      </c>
      <c r="U1777" s="16">
        <v>0</v>
      </c>
      <c r="V1777" s="16">
        <v>100</v>
      </c>
      <c r="W1777" s="16">
        <v>0</v>
      </c>
      <c r="X1777" s="16">
        <v>2458.1686153846154</v>
      </c>
    </row>
    <row r="1778" spans="1:24" x14ac:dyDescent="0.25">
      <c r="A1778" s="4" t="s">
        <v>24</v>
      </c>
      <c r="B1778" s="5" t="s">
        <v>2245</v>
      </c>
      <c r="C1778" s="6" t="s">
        <v>35</v>
      </c>
      <c r="D1778" s="7">
        <v>154</v>
      </c>
      <c r="E1778" t="s">
        <v>526</v>
      </c>
      <c r="F1778" t="s">
        <v>28</v>
      </c>
      <c r="G1778" t="s">
        <v>272</v>
      </c>
      <c r="H1778" t="s">
        <v>64</v>
      </c>
      <c r="I1778" t="s">
        <v>52</v>
      </c>
      <c r="J1778" s="8" t="s">
        <v>46</v>
      </c>
      <c r="K1778" s="8">
        <v>0</v>
      </c>
      <c r="L1778" t="s">
        <v>53</v>
      </c>
      <c r="M1778" s="9">
        <v>24</v>
      </c>
      <c r="N1778" s="10">
        <v>384.61538461538464</v>
      </c>
      <c r="O1778">
        <v>1.1000000000000001</v>
      </c>
      <c r="P1778">
        <v>0.82</v>
      </c>
      <c r="Q1778">
        <v>0</v>
      </c>
      <c r="R1778" t="s">
        <v>43</v>
      </c>
      <c r="S1778" s="16">
        <v>3463.68</v>
      </c>
      <c r="T1778" s="16">
        <v>0</v>
      </c>
      <c r="U1778" s="16">
        <v>0</v>
      </c>
      <c r="V1778" s="16">
        <v>0</v>
      </c>
      <c r="W1778" s="16">
        <v>0</v>
      </c>
      <c r="X1778" s="16">
        <v>3463.68</v>
      </c>
    </row>
    <row r="1779" spans="1:24" x14ac:dyDescent="0.25">
      <c r="A1779" s="4" t="s">
        <v>24</v>
      </c>
      <c r="B1779" s="5" t="s">
        <v>2246</v>
      </c>
      <c r="C1779" s="6" t="s">
        <v>78</v>
      </c>
      <c r="D1779" s="7">
        <v>41</v>
      </c>
      <c r="E1779" t="s">
        <v>482</v>
      </c>
      <c r="F1779" t="s">
        <v>28</v>
      </c>
      <c r="G1779" t="s">
        <v>362</v>
      </c>
      <c r="H1779" t="s">
        <v>30</v>
      </c>
      <c r="I1779" t="s">
        <v>76</v>
      </c>
      <c r="J1779" s="8" t="s">
        <v>32</v>
      </c>
      <c r="K1779" s="8">
        <v>110</v>
      </c>
      <c r="L1779" t="s">
        <v>121</v>
      </c>
      <c r="M1779" s="9">
        <v>65</v>
      </c>
      <c r="N1779" s="10">
        <v>7500</v>
      </c>
      <c r="O1779">
        <v>1</v>
      </c>
      <c r="P1779">
        <v>0.94</v>
      </c>
      <c r="Q1779">
        <v>0</v>
      </c>
      <c r="R1779" t="s">
        <v>43</v>
      </c>
      <c r="S1779" s="16">
        <v>9776</v>
      </c>
      <c r="T1779" s="16">
        <v>7500</v>
      </c>
      <c r="U1779" s="16">
        <v>500</v>
      </c>
      <c r="V1779" s="16">
        <v>500</v>
      </c>
      <c r="W1779" s="16">
        <v>0</v>
      </c>
      <c r="X1779" s="16">
        <v>1276</v>
      </c>
    </row>
    <row r="1780" spans="1:24" x14ac:dyDescent="0.25">
      <c r="A1780" s="4" t="s">
        <v>24</v>
      </c>
      <c r="B1780" s="5" t="s">
        <v>2247</v>
      </c>
      <c r="C1780" s="6" t="s">
        <v>92</v>
      </c>
      <c r="D1780" s="7">
        <v>146</v>
      </c>
      <c r="E1780" t="s">
        <v>810</v>
      </c>
      <c r="F1780" t="s">
        <v>37</v>
      </c>
      <c r="G1780" t="s">
        <v>443</v>
      </c>
      <c r="H1780" t="s">
        <v>60</v>
      </c>
      <c r="I1780" t="s">
        <v>52</v>
      </c>
      <c r="J1780" s="8" t="s">
        <v>32</v>
      </c>
      <c r="K1780" s="8">
        <v>168</v>
      </c>
      <c r="L1780" t="s">
        <v>95</v>
      </c>
      <c r="M1780" s="9">
        <v>72</v>
      </c>
      <c r="N1780" s="10">
        <v>72</v>
      </c>
      <c r="O1780">
        <v>1.1000000000000001</v>
      </c>
      <c r="P1780">
        <v>1.07</v>
      </c>
      <c r="Q1780">
        <v>0</v>
      </c>
      <c r="R1780" t="s">
        <v>43</v>
      </c>
      <c r="S1780" s="16">
        <v>14236.992000000002</v>
      </c>
      <c r="T1780" s="16">
        <v>0</v>
      </c>
      <c r="U1780" s="16">
        <v>0</v>
      </c>
      <c r="V1780" s="16">
        <v>250</v>
      </c>
      <c r="W1780" s="16">
        <v>12096</v>
      </c>
      <c r="X1780" s="16">
        <v>1890.992000000002</v>
      </c>
    </row>
    <row r="1781" spans="1:24" x14ac:dyDescent="0.25">
      <c r="A1781" s="4" t="s">
        <v>24</v>
      </c>
      <c r="B1781" s="5" t="s">
        <v>2248</v>
      </c>
      <c r="C1781" s="6" t="s">
        <v>92</v>
      </c>
      <c r="D1781" s="7">
        <v>99</v>
      </c>
      <c r="E1781" t="s">
        <v>354</v>
      </c>
      <c r="F1781" t="s">
        <v>37</v>
      </c>
      <c r="G1781" t="s">
        <v>159</v>
      </c>
      <c r="H1781" t="s">
        <v>39</v>
      </c>
      <c r="I1781" t="s">
        <v>52</v>
      </c>
      <c r="J1781" s="8" t="s">
        <v>46</v>
      </c>
      <c r="K1781" s="8">
        <v>160</v>
      </c>
      <c r="L1781" t="s">
        <v>99</v>
      </c>
      <c r="M1781" s="9">
        <v>40</v>
      </c>
      <c r="N1781" s="10">
        <v>40</v>
      </c>
      <c r="O1781">
        <v>1.1000000000000001</v>
      </c>
      <c r="P1781">
        <v>1.01</v>
      </c>
      <c r="Q1781">
        <v>0</v>
      </c>
      <c r="R1781" t="s">
        <v>43</v>
      </c>
      <c r="S1781" s="16">
        <v>7110.4000000000005</v>
      </c>
      <c r="T1781" s="16">
        <v>0</v>
      </c>
      <c r="U1781" s="16">
        <v>0</v>
      </c>
      <c r="V1781" s="16">
        <v>50</v>
      </c>
      <c r="W1781" s="16">
        <v>6400</v>
      </c>
      <c r="X1781" s="16">
        <v>660.40000000000055</v>
      </c>
    </row>
    <row r="1782" spans="1:24" x14ac:dyDescent="0.25">
      <c r="A1782" s="4" t="s">
        <v>24</v>
      </c>
      <c r="B1782" s="5" t="s">
        <v>2249</v>
      </c>
      <c r="C1782" s="6" t="s">
        <v>35</v>
      </c>
      <c r="D1782" s="7">
        <v>185</v>
      </c>
      <c r="E1782" t="s">
        <v>1374</v>
      </c>
      <c r="F1782" t="s">
        <v>37</v>
      </c>
      <c r="G1782" t="s">
        <v>127</v>
      </c>
      <c r="H1782" t="s">
        <v>51</v>
      </c>
      <c r="I1782" t="s">
        <v>86</v>
      </c>
      <c r="J1782" s="8" t="s">
        <v>32</v>
      </c>
      <c r="K1782" s="8">
        <v>161</v>
      </c>
      <c r="L1782" t="s">
        <v>41</v>
      </c>
      <c r="M1782" s="9">
        <v>48</v>
      </c>
      <c r="N1782" s="10">
        <v>5416.666666666667</v>
      </c>
      <c r="O1782">
        <v>0.9</v>
      </c>
      <c r="P1782">
        <v>1.2</v>
      </c>
      <c r="Q1782">
        <v>0</v>
      </c>
      <c r="R1782" t="s">
        <v>43</v>
      </c>
      <c r="S1782" s="16">
        <v>8346.24</v>
      </c>
      <c r="T1782" s="16">
        <v>5416.666666666667</v>
      </c>
      <c r="U1782" s="16">
        <v>0</v>
      </c>
      <c r="V1782" s="16">
        <v>250</v>
      </c>
      <c r="W1782" s="16">
        <v>0</v>
      </c>
      <c r="X1782" s="16">
        <v>2679.5733333333328</v>
      </c>
    </row>
    <row r="1783" spans="1:24" x14ac:dyDescent="0.25">
      <c r="A1783" s="4" t="s">
        <v>24</v>
      </c>
      <c r="B1783" s="5" t="s">
        <v>2250</v>
      </c>
      <c r="C1783" s="6" t="s">
        <v>26</v>
      </c>
      <c r="D1783" s="7">
        <v>13</v>
      </c>
      <c r="E1783" t="s">
        <v>534</v>
      </c>
      <c r="F1783" t="s">
        <v>37</v>
      </c>
      <c r="G1783" t="s">
        <v>237</v>
      </c>
      <c r="H1783" t="s">
        <v>30</v>
      </c>
      <c r="I1783" t="s">
        <v>40</v>
      </c>
      <c r="J1783" s="8" t="s">
        <v>46</v>
      </c>
      <c r="K1783" s="8">
        <v>0</v>
      </c>
      <c r="L1783" t="s">
        <v>90</v>
      </c>
      <c r="M1783" s="9">
        <v>35</v>
      </c>
      <c r="N1783" s="10">
        <v>923.07692307692309</v>
      </c>
      <c r="O1783">
        <v>0.8</v>
      </c>
      <c r="P1783">
        <v>1.1399999999999999</v>
      </c>
      <c r="Q1783">
        <v>0</v>
      </c>
      <c r="R1783" t="s">
        <v>43</v>
      </c>
      <c r="S1783" s="16">
        <v>0</v>
      </c>
      <c r="T1783" s="16">
        <v>0</v>
      </c>
      <c r="U1783" s="16">
        <v>500</v>
      </c>
      <c r="V1783" s="16">
        <v>500</v>
      </c>
      <c r="W1783" s="16">
        <v>0</v>
      </c>
      <c r="X1783" s="16">
        <v>-1000</v>
      </c>
    </row>
    <row r="1784" spans="1:24" x14ac:dyDescent="0.25">
      <c r="A1784" s="4" t="s">
        <v>24</v>
      </c>
      <c r="B1784" s="5" t="s">
        <v>2251</v>
      </c>
      <c r="C1784" s="6" t="s">
        <v>135</v>
      </c>
      <c r="D1784" s="7">
        <v>97</v>
      </c>
      <c r="E1784" t="s">
        <v>865</v>
      </c>
      <c r="F1784" t="s">
        <v>37</v>
      </c>
      <c r="G1784" t="s">
        <v>145</v>
      </c>
      <c r="H1784" t="s">
        <v>51</v>
      </c>
      <c r="I1784" t="s">
        <v>40</v>
      </c>
      <c r="J1784" s="8" t="s">
        <v>46</v>
      </c>
      <c r="K1784" s="8">
        <v>0</v>
      </c>
      <c r="L1784" t="s">
        <v>138</v>
      </c>
      <c r="M1784" s="9">
        <v>55</v>
      </c>
      <c r="N1784" s="10">
        <v>2307.6923076923076</v>
      </c>
      <c r="O1784">
        <v>0.8</v>
      </c>
      <c r="P1784">
        <v>1.1100000000000001</v>
      </c>
      <c r="Q1784">
        <v>0</v>
      </c>
      <c r="R1784" t="s">
        <v>43</v>
      </c>
      <c r="S1784" s="16">
        <v>0</v>
      </c>
      <c r="T1784" s="16">
        <v>0</v>
      </c>
      <c r="U1784" s="16">
        <v>200</v>
      </c>
      <c r="V1784" s="16">
        <v>500</v>
      </c>
      <c r="W1784" s="16">
        <v>0</v>
      </c>
      <c r="X1784" s="16">
        <v>-700</v>
      </c>
    </row>
    <row r="1785" spans="1:24" x14ac:dyDescent="0.25">
      <c r="A1785" s="4" t="s">
        <v>24</v>
      </c>
      <c r="B1785" s="5" t="s">
        <v>2252</v>
      </c>
      <c r="C1785" s="6" t="s">
        <v>26</v>
      </c>
      <c r="D1785" s="7">
        <v>101</v>
      </c>
      <c r="E1785" t="s">
        <v>595</v>
      </c>
      <c r="F1785" t="s">
        <v>28</v>
      </c>
      <c r="G1785" t="s">
        <v>159</v>
      </c>
      <c r="H1785" t="s">
        <v>39</v>
      </c>
      <c r="I1785" t="s">
        <v>40</v>
      </c>
      <c r="J1785" s="8" t="s">
        <v>46</v>
      </c>
      <c r="K1785" s="8">
        <v>164</v>
      </c>
      <c r="L1785" t="s">
        <v>90</v>
      </c>
      <c r="M1785" s="9">
        <v>35</v>
      </c>
      <c r="N1785" s="10">
        <v>923.07692307692309</v>
      </c>
      <c r="O1785">
        <v>0.8</v>
      </c>
      <c r="P1785">
        <v>1.01</v>
      </c>
      <c r="Q1785">
        <v>0</v>
      </c>
      <c r="R1785" t="s">
        <v>43</v>
      </c>
      <c r="S1785" s="16">
        <v>4524.8</v>
      </c>
      <c r="T1785" s="16">
        <v>923.07692307692309</v>
      </c>
      <c r="U1785" s="16">
        <v>200</v>
      </c>
      <c r="V1785" s="16">
        <v>50</v>
      </c>
      <c r="W1785" s="16">
        <v>0</v>
      </c>
      <c r="X1785" s="16">
        <v>3351.7230769230773</v>
      </c>
    </row>
    <row r="1786" spans="1:24" x14ac:dyDescent="0.25">
      <c r="A1786" s="4" t="s">
        <v>24</v>
      </c>
      <c r="B1786" s="5" t="s">
        <v>2253</v>
      </c>
      <c r="C1786" s="6" t="s">
        <v>35</v>
      </c>
      <c r="D1786" s="7">
        <v>85</v>
      </c>
      <c r="E1786" t="s">
        <v>684</v>
      </c>
      <c r="F1786" t="s">
        <v>37</v>
      </c>
      <c r="G1786" t="s">
        <v>228</v>
      </c>
      <c r="H1786" t="s">
        <v>64</v>
      </c>
      <c r="I1786" t="s">
        <v>52</v>
      </c>
      <c r="J1786" s="8" t="s">
        <v>46</v>
      </c>
      <c r="K1786" s="8">
        <v>0</v>
      </c>
      <c r="L1786" t="s">
        <v>53</v>
      </c>
      <c r="M1786" s="9">
        <v>24</v>
      </c>
      <c r="N1786" s="10">
        <v>384.61538461538464</v>
      </c>
      <c r="O1786">
        <v>1.1000000000000001</v>
      </c>
      <c r="P1786">
        <v>0.88</v>
      </c>
      <c r="Q1786">
        <v>0</v>
      </c>
      <c r="R1786" t="s">
        <v>43</v>
      </c>
      <c r="S1786" s="16">
        <v>0</v>
      </c>
      <c r="T1786" s="16">
        <v>0</v>
      </c>
      <c r="U1786" s="16">
        <v>0</v>
      </c>
      <c r="V1786" s="16">
        <v>0</v>
      </c>
      <c r="W1786" s="16">
        <v>0</v>
      </c>
      <c r="X1786" s="16">
        <v>0</v>
      </c>
    </row>
    <row r="1787" spans="1:24" x14ac:dyDescent="0.25">
      <c r="A1787" s="4" t="s">
        <v>24</v>
      </c>
      <c r="B1787" s="5" t="s">
        <v>2254</v>
      </c>
      <c r="C1787" s="6" t="s">
        <v>92</v>
      </c>
      <c r="D1787" s="7">
        <v>97</v>
      </c>
      <c r="E1787" t="s">
        <v>865</v>
      </c>
      <c r="F1787" t="s">
        <v>37</v>
      </c>
      <c r="G1787" t="s">
        <v>145</v>
      </c>
      <c r="H1787" t="s">
        <v>51</v>
      </c>
      <c r="I1787" t="s">
        <v>40</v>
      </c>
      <c r="J1787" s="8" t="s">
        <v>46</v>
      </c>
      <c r="K1787" s="8">
        <v>161</v>
      </c>
      <c r="L1787" t="s">
        <v>99</v>
      </c>
      <c r="M1787" s="9">
        <v>40</v>
      </c>
      <c r="N1787" s="10">
        <v>52</v>
      </c>
      <c r="O1787">
        <v>0.8</v>
      </c>
      <c r="P1787">
        <v>1.1100000000000001</v>
      </c>
      <c r="Q1787">
        <v>0</v>
      </c>
      <c r="R1787" t="s">
        <v>43</v>
      </c>
      <c r="S1787" s="16">
        <v>5718.72</v>
      </c>
      <c r="T1787" s="16">
        <v>0</v>
      </c>
      <c r="U1787" s="16">
        <v>200</v>
      </c>
      <c r="V1787" s="16">
        <v>50</v>
      </c>
      <c r="W1787" s="16">
        <v>8372</v>
      </c>
      <c r="X1787" s="16">
        <v>-2903.2799999999997</v>
      </c>
    </row>
    <row r="1788" spans="1:24" x14ac:dyDescent="0.25">
      <c r="A1788" s="4" t="s">
        <v>24</v>
      </c>
      <c r="B1788" s="5" t="s">
        <v>2255</v>
      </c>
      <c r="C1788" s="6" t="s">
        <v>43</v>
      </c>
      <c r="D1788" s="7">
        <v>44</v>
      </c>
      <c r="E1788" t="s">
        <v>875</v>
      </c>
      <c r="F1788" t="s">
        <v>28</v>
      </c>
      <c r="G1788" t="s">
        <v>778</v>
      </c>
      <c r="H1788" t="s">
        <v>51</v>
      </c>
      <c r="I1788" t="s">
        <v>40</v>
      </c>
      <c r="J1788" s="8" t="s">
        <v>32</v>
      </c>
      <c r="K1788" s="8">
        <v>167</v>
      </c>
      <c r="L1788" t="s">
        <v>117</v>
      </c>
      <c r="M1788" s="9">
        <v>54</v>
      </c>
      <c r="N1788" s="10">
        <v>5666.666666666667</v>
      </c>
      <c r="O1788">
        <v>0.8</v>
      </c>
      <c r="P1788">
        <v>0.8</v>
      </c>
      <c r="Q1788">
        <v>0</v>
      </c>
      <c r="R1788" t="s">
        <v>43</v>
      </c>
      <c r="S1788" s="16">
        <v>5529.6</v>
      </c>
      <c r="T1788" s="16">
        <v>5666.666666666667</v>
      </c>
      <c r="U1788" s="16">
        <v>0</v>
      </c>
      <c r="V1788" s="16">
        <v>10</v>
      </c>
      <c r="W1788" s="16">
        <v>0</v>
      </c>
      <c r="X1788" s="16">
        <v>-147.06666666666661</v>
      </c>
    </row>
    <row r="1789" spans="1:24" x14ac:dyDescent="0.25">
      <c r="A1789" s="4" t="s">
        <v>24</v>
      </c>
      <c r="B1789" s="5" t="s">
        <v>2256</v>
      </c>
      <c r="C1789" s="6" t="s">
        <v>92</v>
      </c>
      <c r="D1789" s="7">
        <v>173</v>
      </c>
      <c r="E1789" t="s">
        <v>837</v>
      </c>
      <c r="F1789" t="s">
        <v>37</v>
      </c>
      <c r="G1789" t="s">
        <v>603</v>
      </c>
      <c r="H1789" t="s">
        <v>39</v>
      </c>
      <c r="I1789" t="s">
        <v>76</v>
      </c>
      <c r="J1789" s="8" t="s">
        <v>32</v>
      </c>
      <c r="K1789" s="8">
        <v>164</v>
      </c>
      <c r="L1789" t="s">
        <v>95</v>
      </c>
      <c r="M1789" s="9">
        <v>65</v>
      </c>
      <c r="N1789" s="10">
        <v>74</v>
      </c>
      <c r="O1789">
        <v>1</v>
      </c>
      <c r="P1789">
        <v>1.08</v>
      </c>
      <c r="Q1789">
        <v>0</v>
      </c>
      <c r="R1789" t="s">
        <v>43</v>
      </c>
      <c r="S1789" s="16">
        <v>11512.800000000001</v>
      </c>
      <c r="T1789" s="16">
        <v>0</v>
      </c>
      <c r="U1789" s="16">
        <v>0</v>
      </c>
      <c r="V1789" s="16">
        <v>10</v>
      </c>
      <c r="W1789" s="16">
        <v>12136</v>
      </c>
      <c r="X1789" s="16">
        <v>-633.19999999999891</v>
      </c>
    </row>
    <row r="1790" spans="1:24" x14ac:dyDescent="0.25">
      <c r="A1790" s="4" t="s">
        <v>24</v>
      </c>
      <c r="B1790" s="5" t="s">
        <v>2257</v>
      </c>
      <c r="C1790" s="6" t="s">
        <v>35</v>
      </c>
      <c r="D1790" s="7">
        <v>188</v>
      </c>
      <c r="E1790" t="s">
        <v>941</v>
      </c>
      <c r="F1790" t="s">
        <v>37</v>
      </c>
      <c r="G1790" t="s">
        <v>127</v>
      </c>
      <c r="H1790" t="s">
        <v>51</v>
      </c>
      <c r="I1790" t="s">
        <v>76</v>
      </c>
      <c r="J1790" s="8" t="s">
        <v>46</v>
      </c>
      <c r="K1790" s="8">
        <v>160</v>
      </c>
      <c r="L1790" t="s">
        <v>53</v>
      </c>
      <c r="M1790" s="9">
        <v>24</v>
      </c>
      <c r="N1790" s="10">
        <v>384.61538461538464</v>
      </c>
      <c r="O1790">
        <v>1</v>
      </c>
      <c r="P1790">
        <v>1.2</v>
      </c>
      <c r="Q1790">
        <v>0</v>
      </c>
      <c r="R1790" t="s">
        <v>43</v>
      </c>
      <c r="S1790" s="16">
        <v>4608</v>
      </c>
      <c r="T1790" s="16">
        <v>384.61538461538464</v>
      </c>
      <c r="U1790" s="16">
        <v>0</v>
      </c>
      <c r="V1790" s="16">
        <v>10</v>
      </c>
      <c r="W1790" s="16">
        <v>0</v>
      </c>
      <c r="X1790" s="16">
        <v>4213.3846153846152</v>
      </c>
    </row>
    <row r="1791" spans="1:24" x14ac:dyDescent="0.25">
      <c r="A1791" s="4" t="s">
        <v>24</v>
      </c>
      <c r="B1791" s="5" t="s">
        <v>2258</v>
      </c>
      <c r="C1791" s="6" t="s">
        <v>43</v>
      </c>
      <c r="D1791" s="7">
        <v>111</v>
      </c>
      <c r="E1791" t="s">
        <v>812</v>
      </c>
      <c r="F1791" t="s">
        <v>28</v>
      </c>
      <c r="G1791" t="s">
        <v>63</v>
      </c>
      <c r="H1791" t="s">
        <v>64</v>
      </c>
      <c r="I1791" t="s">
        <v>40</v>
      </c>
      <c r="J1791" s="8" t="s">
        <v>32</v>
      </c>
      <c r="K1791" s="8">
        <v>163</v>
      </c>
      <c r="L1791" t="s">
        <v>117</v>
      </c>
      <c r="M1791" s="9">
        <v>54</v>
      </c>
      <c r="N1791" s="10">
        <v>5666.666666666667</v>
      </c>
      <c r="O1791">
        <v>0.8</v>
      </c>
      <c r="P1791">
        <v>1.04</v>
      </c>
      <c r="Q1791">
        <v>0</v>
      </c>
      <c r="R1791" t="s">
        <v>43</v>
      </c>
      <c r="S1791" s="16">
        <v>7188.4800000000005</v>
      </c>
      <c r="T1791" s="16">
        <v>5666.666666666667</v>
      </c>
      <c r="U1791" s="16">
        <v>1000</v>
      </c>
      <c r="V1791" s="16">
        <v>0</v>
      </c>
      <c r="W1791" s="16">
        <v>0</v>
      </c>
      <c r="X1791" s="16">
        <v>521.8133333333335</v>
      </c>
    </row>
    <row r="1792" spans="1:24" x14ac:dyDescent="0.25">
      <c r="A1792" s="4" t="s">
        <v>24</v>
      </c>
      <c r="B1792" s="5" t="s">
        <v>2259</v>
      </c>
      <c r="C1792" s="6" t="s">
        <v>35</v>
      </c>
      <c r="D1792" s="7">
        <v>85</v>
      </c>
      <c r="E1792" t="s">
        <v>684</v>
      </c>
      <c r="F1792" t="s">
        <v>37</v>
      </c>
      <c r="G1792" t="s">
        <v>228</v>
      </c>
      <c r="H1792" t="s">
        <v>64</v>
      </c>
      <c r="I1792" t="s">
        <v>52</v>
      </c>
      <c r="J1792" s="8" t="s">
        <v>46</v>
      </c>
      <c r="K1792" s="8">
        <v>0</v>
      </c>
      <c r="L1792" t="s">
        <v>53</v>
      </c>
      <c r="M1792" s="9">
        <v>24</v>
      </c>
      <c r="N1792" s="10">
        <v>384.61538461538464</v>
      </c>
      <c r="O1792">
        <v>1.1000000000000001</v>
      </c>
      <c r="P1792">
        <v>0.88</v>
      </c>
      <c r="Q1792">
        <v>0</v>
      </c>
      <c r="R1792" t="s">
        <v>43</v>
      </c>
      <c r="S1792" s="16">
        <v>0</v>
      </c>
      <c r="T1792" s="16">
        <v>0</v>
      </c>
      <c r="U1792" s="16">
        <v>0</v>
      </c>
      <c r="V1792" s="16">
        <v>0</v>
      </c>
      <c r="W1792" s="16">
        <v>0</v>
      </c>
      <c r="X1792" s="16">
        <v>0</v>
      </c>
    </row>
    <row r="1793" spans="1:24" x14ac:dyDescent="0.25">
      <c r="A1793" s="4" t="s">
        <v>24</v>
      </c>
      <c r="B1793" s="5" t="s">
        <v>2260</v>
      </c>
      <c r="C1793" s="6" t="s">
        <v>135</v>
      </c>
      <c r="D1793" s="7">
        <v>128</v>
      </c>
      <c r="E1793" t="s">
        <v>129</v>
      </c>
      <c r="F1793" t="s">
        <v>37</v>
      </c>
      <c r="G1793" t="s">
        <v>130</v>
      </c>
      <c r="H1793" t="s">
        <v>51</v>
      </c>
      <c r="I1793" t="s">
        <v>76</v>
      </c>
      <c r="J1793" s="8" t="s">
        <v>32</v>
      </c>
      <c r="K1793" s="8">
        <v>0</v>
      </c>
      <c r="L1793" t="s">
        <v>209</v>
      </c>
      <c r="M1793" s="9">
        <v>90</v>
      </c>
      <c r="N1793" s="10">
        <v>9166.6666666666661</v>
      </c>
      <c r="O1793">
        <v>1</v>
      </c>
      <c r="P1793">
        <v>0.95</v>
      </c>
      <c r="Q1793">
        <v>0</v>
      </c>
      <c r="R1793" t="s">
        <v>43</v>
      </c>
      <c r="S1793" s="16">
        <v>0</v>
      </c>
      <c r="T1793" s="16">
        <v>0</v>
      </c>
      <c r="U1793" s="16">
        <v>500</v>
      </c>
      <c r="V1793" s="16">
        <v>50</v>
      </c>
      <c r="W1793" s="16">
        <v>0</v>
      </c>
      <c r="X1793" s="16">
        <v>-550</v>
      </c>
    </row>
    <row r="1794" spans="1:24" x14ac:dyDescent="0.25">
      <c r="A1794" s="4" t="s">
        <v>24</v>
      </c>
      <c r="B1794" s="5" t="s">
        <v>2261</v>
      </c>
      <c r="C1794" s="6" t="s">
        <v>92</v>
      </c>
      <c r="D1794" s="7">
        <v>212</v>
      </c>
      <c r="E1794" t="s">
        <v>897</v>
      </c>
      <c r="F1794" t="s">
        <v>37</v>
      </c>
      <c r="G1794" t="s">
        <v>625</v>
      </c>
      <c r="H1794" t="s">
        <v>30</v>
      </c>
      <c r="I1794" t="s">
        <v>86</v>
      </c>
      <c r="J1794" s="8" t="s">
        <v>46</v>
      </c>
      <c r="K1794" s="8">
        <v>0</v>
      </c>
      <c r="L1794" t="s">
        <v>99</v>
      </c>
      <c r="M1794" s="9">
        <v>35</v>
      </c>
      <c r="N1794" s="10">
        <v>43</v>
      </c>
      <c r="O1794">
        <v>0.9</v>
      </c>
      <c r="P1794">
        <v>0.86</v>
      </c>
      <c r="Q1794">
        <v>0</v>
      </c>
      <c r="R1794" t="s">
        <v>43</v>
      </c>
      <c r="S1794" s="16">
        <v>0</v>
      </c>
      <c r="T1794" s="16">
        <v>0</v>
      </c>
      <c r="U1794" s="16">
        <v>500</v>
      </c>
      <c r="V1794" s="16">
        <v>100</v>
      </c>
      <c r="W1794" s="16">
        <v>0</v>
      </c>
      <c r="X1794" s="16">
        <v>-600</v>
      </c>
    </row>
    <row r="1795" spans="1:24" x14ac:dyDescent="0.25">
      <c r="A1795" s="4" t="s">
        <v>24</v>
      </c>
      <c r="B1795" s="5" t="s">
        <v>2262</v>
      </c>
      <c r="C1795" s="6" t="s">
        <v>43</v>
      </c>
      <c r="D1795" s="7">
        <v>104</v>
      </c>
      <c r="E1795" t="s">
        <v>772</v>
      </c>
      <c r="F1795" t="s">
        <v>37</v>
      </c>
      <c r="G1795" t="s">
        <v>98</v>
      </c>
      <c r="H1795" t="s">
        <v>81</v>
      </c>
      <c r="I1795" t="s">
        <v>52</v>
      </c>
      <c r="J1795" s="8" t="s">
        <v>46</v>
      </c>
      <c r="K1795" s="8">
        <v>161</v>
      </c>
      <c r="L1795" t="s">
        <v>47</v>
      </c>
      <c r="M1795" s="9">
        <v>30</v>
      </c>
      <c r="N1795" s="10">
        <v>615.38461538461536</v>
      </c>
      <c r="O1795">
        <v>1.1000000000000001</v>
      </c>
      <c r="P1795">
        <v>1.03</v>
      </c>
      <c r="Q1795">
        <v>0</v>
      </c>
      <c r="R1795" t="s">
        <v>43</v>
      </c>
      <c r="S1795" s="16">
        <v>5472.39</v>
      </c>
      <c r="T1795" s="16">
        <v>615.38461538461536</v>
      </c>
      <c r="U1795" s="16">
        <v>0</v>
      </c>
      <c r="V1795" s="16">
        <v>0</v>
      </c>
      <c r="W1795" s="16">
        <v>0</v>
      </c>
      <c r="X1795" s="16">
        <v>4857.0053846153851</v>
      </c>
    </row>
    <row r="1796" spans="1:24" x14ac:dyDescent="0.25">
      <c r="A1796" s="4" t="s">
        <v>24</v>
      </c>
      <c r="B1796" s="5" t="s">
        <v>2263</v>
      </c>
      <c r="C1796" s="6" t="s">
        <v>66</v>
      </c>
      <c r="D1796" s="7">
        <v>243</v>
      </c>
      <c r="E1796" t="s">
        <v>342</v>
      </c>
      <c r="F1796" t="s">
        <v>37</v>
      </c>
      <c r="G1796" t="s">
        <v>109</v>
      </c>
      <c r="H1796" t="s">
        <v>64</v>
      </c>
      <c r="I1796" t="s">
        <v>31</v>
      </c>
      <c r="J1796" s="8" t="s">
        <v>32</v>
      </c>
      <c r="K1796" s="8">
        <v>167</v>
      </c>
      <c r="L1796" t="s">
        <v>296</v>
      </c>
      <c r="M1796" s="9">
        <v>72</v>
      </c>
      <c r="N1796" s="10">
        <v>8333.3333333333339</v>
      </c>
      <c r="O1796">
        <v>1.2</v>
      </c>
      <c r="P1796">
        <v>0.86</v>
      </c>
      <c r="Q1796">
        <v>0</v>
      </c>
      <c r="R1796" t="s">
        <v>43</v>
      </c>
      <c r="S1796" s="16">
        <v>12408.768</v>
      </c>
      <c r="T1796" s="16">
        <v>8333.3333333333339</v>
      </c>
      <c r="U1796" s="16">
        <v>750</v>
      </c>
      <c r="V1796" s="16">
        <v>0</v>
      </c>
      <c r="W1796" s="16">
        <v>0</v>
      </c>
      <c r="X1796" s="16">
        <v>3325.4346666666661</v>
      </c>
    </row>
    <row r="1797" spans="1:24" x14ac:dyDescent="0.25">
      <c r="A1797" s="4" t="s">
        <v>24</v>
      </c>
      <c r="B1797" s="5" t="s">
        <v>2264</v>
      </c>
      <c r="C1797" s="6" t="s">
        <v>92</v>
      </c>
      <c r="D1797" s="7">
        <v>88</v>
      </c>
      <c r="E1797" t="s">
        <v>71</v>
      </c>
      <c r="F1797" t="s">
        <v>37</v>
      </c>
      <c r="G1797" t="s">
        <v>72</v>
      </c>
      <c r="H1797" t="s">
        <v>39</v>
      </c>
      <c r="I1797" t="s">
        <v>40</v>
      </c>
      <c r="J1797" s="8" t="s">
        <v>46</v>
      </c>
      <c r="K1797" s="8">
        <v>165</v>
      </c>
      <c r="L1797" t="s">
        <v>99</v>
      </c>
      <c r="M1797" s="9">
        <v>48</v>
      </c>
      <c r="N1797" s="10">
        <v>53</v>
      </c>
      <c r="O1797">
        <v>0.8</v>
      </c>
      <c r="P1797">
        <v>0.8</v>
      </c>
      <c r="Q1797">
        <v>1</v>
      </c>
      <c r="R1797" t="s">
        <v>43</v>
      </c>
      <c r="S1797" s="16">
        <v>0</v>
      </c>
      <c r="T1797" s="16">
        <v>0</v>
      </c>
      <c r="U1797" s="16">
        <v>750</v>
      </c>
      <c r="V1797" s="16">
        <v>0</v>
      </c>
      <c r="W1797" s="16">
        <v>8745</v>
      </c>
      <c r="X1797" s="16">
        <v>-9495</v>
      </c>
    </row>
    <row r="1798" spans="1:24" x14ac:dyDescent="0.25">
      <c r="A1798" s="4" t="s">
        <v>24</v>
      </c>
      <c r="B1798" s="5" t="s">
        <v>2265</v>
      </c>
      <c r="C1798" s="6" t="s">
        <v>92</v>
      </c>
      <c r="D1798" s="7">
        <v>22</v>
      </c>
      <c r="E1798" t="s">
        <v>418</v>
      </c>
      <c r="F1798" t="s">
        <v>37</v>
      </c>
      <c r="G1798" t="s">
        <v>45</v>
      </c>
      <c r="H1798" t="s">
        <v>39</v>
      </c>
      <c r="I1798" t="s">
        <v>52</v>
      </c>
      <c r="J1798" s="8" t="s">
        <v>46</v>
      </c>
      <c r="K1798" s="8">
        <v>165</v>
      </c>
      <c r="L1798" t="s">
        <v>99</v>
      </c>
      <c r="M1798" s="9">
        <v>48</v>
      </c>
      <c r="N1798" s="10">
        <v>49</v>
      </c>
      <c r="O1798">
        <v>1.1000000000000001</v>
      </c>
      <c r="P1798">
        <v>0.9</v>
      </c>
      <c r="Q1798">
        <v>0</v>
      </c>
      <c r="R1798" t="s">
        <v>43</v>
      </c>
      <c r="S1798" s="16">
        <v>7840.8</v>
      </c>
      <c r="T1798" s="16">
        <v>0</v>
      </c>
      <c r="U1798" s="16">
        <v>500</v>
      </c>
      <c r="V1798" s="16">
        <v>100</v>
      </c>
      <c r="W1798" s="16">
        <v>8085</v>
      </c>
      <c r="X1798" s="16">
        <v>-844.19999999999982</v>
      </c>
    </row>
    <row r="1799" spans="1:24" x14ac:dyDescent="0.25">
      <c r="A1799" s="4" t="s">
        <v>24</v>
      </c>
      <c r="B1799" s="5" t="s">
        <v>2266</v>
      </c>
      <c r="C1799" s="6" t="s">
        <v>26</v>
      </c>
      <c r="D1799" s="7">
        <v>99</v>
      </c>
      <c r="E1799" t="s">
        <v>354</v>
      </c>
      <c r="F1799" t="s">
        <v>37</v>
      </c>
      <c r="G1799" t="s">
        <v>159</v>
      </c>
      <c r="H1799" t="s">
        <v>39</v>
      </c>
      <c r="I1799" t="s">
        <v>52</v>
      </c>
      <c r="J1799" s="8" t="s">
        <v>46</v>
      </c>
      <c r="K1799" s="8">
        <v>160</v>
      </c>
      <c r="L1799" t="s">
        <v>90</v>
      </c>
      <c r="M1799" s="9">
        <v>35</v>
      </c>
      <c r="N1799" s="10">
        <v>923.07692307692309</v>
      </c>
      <c r="O1799">
        <v>1.1000000000000001</v>
      </c>
      <c r="P1799">
        <v>1.01</v>
      </c>
      <c r="Q1799">
        <v>0</v>
      </c>
      <c r="R1799" t="s">
        <v>43</v>
      </c>
      <c r="S1799" s="16">
        <v>6221.6000000000013</v>
      </c>
      <c r="T1799" s="16">
        <v>923.07692307692309</v>
      </c>
      <c r="U1799" s="16">
        <v>0</v>
      </c>
      <c r="V1799" s="16">
        <v>250</v>
      </c>
      <c r="W1799" s="16">
        <v>0</v>
      </c>
      <c r="X1799" s="16">
        <v>5048.5230769230784</v>
      </c>
    </row>
    <row r="1800" spans="1:24" x14ac:dyDescent="0.25">
      <c r="A1800" s="4" t="s">
        <v>24</v>
      </c>
      <c r="B1800" s="5" t="s">
        <v>2267</v>
      </c>
      <c r="C1800" s="6" t="s">
        <v>26</v>
      </c>
      <c r="D1800" s="7">
        <v>73</v>
      </c>
      <c r="E1800" t="s">
        <v>207</v>
      </c>
      <c r="F1800" t="s">
        <v>28</v>
      </c>
      <c r="G1800" t="s">
        <v>208</v>
      </c>
      <c r="H1800" t="s">
        <v>39</v>
      </c>
      <c r="I1800" t="s">
        <v>31</v>
      </c>
      <c r="J1800" s="8" t="s">
        <v>46</v>
      </c>
      <c r="K1800" s="8">
        <v>165</v>
      </c>
      <c r="L1800" t="s">
        <v>90</v>
      </c>
      <c r="M1800" s="9">
        <v>35</v>
      </c>
      <c r="N1800" s="10">
        <v>923.07692307692309</v>
      </c>
      <c r="O1800">
        <v>1.2</v>
      </c>
      <c r="P1800">
        <v>0.99</v>
      </c>
      <c r="Q1800">
        <v>0</v>
      </c>
      <c r="R1800" t="s">
        <v>43</v>
      </c>
      <c r="S1800" s="16">
        <v>6652.8</v>
      </c>
      <c r="T1800" s="16">
        <v>923.07692307692309</v>
      </c>
      <c r="U1800" s="16">
        <v>200</v>
      </c>
      <c r="V1800" s="16">
        <v>50</v>
      </c>
      <c r="W1800" s="16">
        <v>0</v>
      </c>
      <c r="X1800" s="16">
        <v>5479.7230769230773</v>
      </c>
    </row>
    <row r="1801" spans="1:24" x14ac:dyDescent="0.25">
      <c r="A1801" s="4" t="s">
        <v>24</v>
      </c>
      <c r="B1801" s="5" t="s">
        <v>2268</v>
      </c>
      <c r="C1801" s="6" t="s">
        <v>78</v>
      </c>
      <c r="D1801" s="7">
        <v>142</v>
      </c>
      <c r="E1801" t="s">
        <v>904</v>
      </c>
      <c r="F1801" t="s">
        <v>37</v>
      </c>
      <c r="G1801" t="s">
        <v>387</v>
      </c>
      <c r="H1801" t="s">
        <v>81</v>
      </c>
      <c r="I1801" t="s">
        <v>31</v>
      </c>
      <c r="J1801" s="8" t="s">
        <v>32</v>
      </c>
      <c r="K1801" s="8">
        <v>166</v>
      </c>
      <c r="L1801" t="s">
        <v>121</v>
      </c>
      <c r="M1801" s="9">
        <v>65</v>
      </c>
      <c r="N1801" s="10">
        <v>7500</v>
      </c>
      <c r="O1801">
        <v>1.2</v>
      </c>
      <c r="P1801">
        <v>0.96</v>
      </c>
      <c r="Q1801">
        <v>0</v>
      </c>
      <c r="R1801" t="s">
        <v>43</v>
      </c>
      <c r="S1801" s="16">
        <v>12430.08</v>
      </c>
      <c r="T1801" s="16">
        <v>7500</v>
      </c>
      <c r="U1801" s="16">
        <v>0</v>
      </c>
      <c r="V1801" s="16">
        <v>50</v>
      </c>
      <c r="W1801" s="16">
        <v>0</v>
      </c>
      <c r="X1801" s="16">
        <v>4880.08</v>
      </c>
    </row>
    <row r="1802" spans="1:24" x14ac:dyDescent="0.25">
      <c r="A1802" s="4" t="s">
        <v>24</v>
      </c>
      <c r="B1802" s="5" t="s">
        <v>2269</v>
      </c>
      <c r="C1802" s="6" t="s">
        <v>35</v>
      </c>
      <c r="D1802" s="7">
        <v>300</v>
      </c>
      <c r="E1802" t="s">
        <v>347</v>
      </c>
      <c r="F1802" t="s">
        <v>37</v>
      </c>
      <c r="G1802" t="s">
        <v>301</v>
      </c>
      <c r="H1802" t="s">
        <v>64</v>
      </c>
      <c r="I1802" t="s">
        <v>76</v>
      </c>
      <c r="J1802" s="8" t="s">
        <v>32</v>
      </c>
      <c r="K1802" s="8">
        <v>122</v>
      </c>
      <c r="L1802" t="s">
        <v>41</v>
      </c>
      <c r="M1802" s="9">
        <v>48</v>
      </c>
      <c r="N1802" s="10">
        <v>5416.666666666667</v>
      </c>
      <c r="O1802">
        <v>1</v>
      </c>
      <c r="P1802">
        <v>1.17</v>
      </c>
      <c r="Q1802">
        <v>0</v>
      </c>
      <c r="R1802" t="s">
        <v>43</v>
      </c>
      <c r="S1802" s="16">
        <v>6851.5199999999995</v>
      </c>
      <c r="T1802" s="16">
        <v>5416.666666666667</v>
      </c>
      <c r="U1802" s="16">
        <v>500</v>
      </c>
      <c r="V1802" s="16">
        <v>10</v>
      </c>
      <c r="W1802" s="16">
        <v>0</v>
      </c>
      <c r="X1802" s="16">
        <v>924.85333333333256</v>
      </c>
    </row>
    <row r="1803" spans="1:24" x14ac:dyDescent="0.25">
      <c r="A1803" s="4" t="s">
        <v>24</v>
      </c>
      <c r="B1803" s="5" t="s">
        <v>2270</v>
      </c>
      <c r="C1803" s="6" t="s">
        <v>35</v>
      </c>
      <c r="D1803" s="7">
        <v>53</v>
      </c>
      <c r="E1803" t="s">
        <v>536</v>
      </c>
      <c r="F1803" t="s">
        <v>37</v>
      </c>
      <c r="G1803" t="s">
        <v>133</v>
      </c>
      <c r="H1803" t="s">
        <v>30</v>
      </c>
      <c r="I1803" t="s">
        <v>52</v>
      </c>
      <c r="J1803" s="8" t="s">
        <v>32</v>
      </c>
      <c r="K1803" s="8">
        <v>165</v>
      </c>
      <c r="L1803" t="s">
        <v>41</v>
      </c>
      <c r="M1803" s="9">
        <v>48</v>
      </c>
      <c r="N1803" s="10">
        <v>5416.666666666667</v>
      </c>
      <c r="O1803">
        <v>1.1000000000000001</v>
      </c>
      <c r="P1803">
        <v>0.99</v>
      </c>
      <c r="Q1803">
        <v>0</v>
      </c>
      <c r="R1803" t="s">
        <v>43</v>
      </c>
      <c r="S1803" s="16">
        <v>8624.8799999999992</v>
      </c>
      <c r="T1803" s="16">
        <v>5416.666666666667</v>
      </c>
      <c r="U1803" s="16">
        <v>0</v>
      </c>
      <c r="V1803" s="16">
        <v>0</v>
      </c>
      <c r="W1803" s="16">
        <v>0</v>
      </c>
      <c r="X1803" s="16">
        <v>3208.2133333333322</v>
      </c>
    </row>
    <row r="1804" spans="1:24" x14ac:dyDescent="0.25">
      <c r="A1804" s="4" t="s">
        <v>24</v>
      </c>
      <c r="B1804" s="5" t="s">
        <v>2271</v>
      </c>
      <c r="C1804" s="6" t="s">
        <v>35</v>
      </c>
      <c r="D1804" s="7">
        <v>241</v>
      </c>
      <c r="E1804" t="s">
        <v>247</v>
      </c>
      <c r="F1804" t="s">
        <v>37</v>
      </c>
      <c r="G1804" t="s">
        <v>248</v>
      </c>
      <c r="H1804" t="s">
        <v>51</v>
      </c>
      <c r="I1804" t="s">
        <v>40</v>
      </c>
      <c r="J1804" s="8" t="s">
        <v>46</v>
      </c>
      <c r="K1804" s="8">
        <v>165</v>
      </c>
      <c r="L1804" t="s">
        <v>53</v>
      </c>
      <c r="M1804" s="9">
        <v>24</v>
      </c>
      <c r="N1804" s="10">
        <v>384.61538461538464</v>
      </c>
      <c r="O1804">
        <v>0.8</v>
      </c>
      <c r="P1804">
        <v>0.82</v>
      </c>
      <c r="Q1804">
        <v>0</v>
      </c>
      <c r="R1804" t="s">
        <v>43</v>
      </c>
      <c r="S1804" s="16">
        <v>2597.7599999999998</v>
      </c>
      <c r="T1804" s="16">
        <v>384.61538461538464</v>
      </c>
      <c r="U1804" s="16">
        <v>0</v>
      </c>
      <c r="V1804" s="16">
        <v>100</v>
      </c>
      <c r="W1804" s="16">
        <v>0</v>
      </c>
      <c r="X1804" s="16">
        <v>2113.144615384615</v>
      </c>
    </row>
    <row r="1805" spans="1:24" x14ac:dyDescent="0.25">
      <c r="A1805" s="4" t="s">
        <v>24</v>
      </c>
      <c r="B1805" s="5" t="s">
        <v>2272</v>
      </c>
      <c r="C1805" s="6" t="s">
        <v>78</v>
      </c>
      <c r="D1805" s="7">
        <v>303</v>
      </c>
      <c r="E1805" t="s">
        <v>1042</v>
      </c>
      <c r="F1805" t="s">
        <v>37</v>
      </c>
      <c r="G1805" t="s">
        <v>980</v>
      </c>
      <c r="H1805" t="s">
        <v>51</v>
      </c>
      <c r="I1805" t="s">
        <v>40</v>
      </c>
      <c r="J1805" s="8" t="s">
        <v>46</v>
      </c>
      <c r="K1805" s="8">
        <v>167</v>
      </c>
      <c r="L1805" t="s">
        <v>82</v>
      </c>
      <c r="M1805" s="9">
        <v>40</v>
      </c>
      <c r="N1805" s="10">
        <v>1230.7692307692307</v>
      </c>
      <c r="O1805">
        <v>0.8</v>
      </c>
      <c r="P1805">
        <v>1.04</v>
      </c>
      <c r="Q1805">
        <v>0</v>
      </c>
      <c r="R1805" t="s">
        <v>43</v>
      </c>
      <c r="S1805" s="16">
        <v>5557.76</v>
      </c>
      <c r="T1805" s="16">
        <v>1230.7692307692307</v>
      </c>
      <c r="U1805" s="16">
        <v>200</v>
      </c>
      <c r="V1805" s="16">
        <v>250</v>
      </c>
      <c r="W1805" s="16">
        <v>0</v>
      </c>
      <c r="X1805" s="16">
        <v>3876.9907692307697</v>
      </c>
    </row>
    <row r="1806" spans="1:24" x14ac:dyDescent="0.25">
      <c r="A1806" s="4" t="s">
        <v>24</v>
      </c>
      <c r="B1806" s="5" t="s">
        <v>2273</v>
      </c>
      <c r="C1806" s="6" t="s">
        <v>92</v>
      </c>
      <c r="D1806" s="7">
        <v>37</v>
      </c>
      <c r="E1806" t="s">
        <v>49</v>
      </c>
      <c r="F1806" t="s">
        <v>37</v>
      </c>
      <c r="G1806" t="s">
        <v>50</v>
      </c>
      <c r="H1806" t="s">
        <v>51</v>
      </c>
      <c r="I1806" t="s">
        <v>52</v>
      </c>
      <c r="J1806" s="8" t="s">
        <v>46</v>
      </c>
      <c r="K1806" s="8">
        <v>161</v>
      </c>
      <c r="L1806" t="s">
        <v>99</v>
      </c>
      <c r="M1806" s="9">
        <v>35</v>
      </c>
      <c r="N1806" s="10">
        <v>50</v>
      </c>
      <c r="O1806">
        <v>1.1000000000000001</v>
      </c>
      <c r="P1806">
        <v>0.98</v>
      </c>
      <c r="Q1806">
        <v>0</v>
      </c>
      <c r="R1806" t="s">
        <v>43</v>
      </c>
      <c r="S1806" s="16">
        <v>6074.5300000000007</v>
      </c>
      <c r="T1806" s="16">
        <v>0</v>
      </c>
      <c r="U1806" s="16">
        <v>0</v>
      </c>
      <c r="V1806" s="16">
        <v>50</v>
      </c>
      <c r="W1806" s="16">
        <v>8050</v>
      </c>
      <c r="X1806" s="16">
        <v>-2025.4699999999993</v>
      </c>
    </row>
    <row r="1807" spans="1:24" x14ac:dyDescent="0.25">
      <c r="A1807" s="4" t="s">
        <v>24</v>
      </c>
      <c r="B1807" s="5" t="s">
        <v>2274</v>
      </c>
      <c r="C1807" s="6" t="s">
        <v>35</v>
      </c>
      <c r="D1807" s="7">
        <v>235</v>
      </c>
      <c r="E1807" t="s">
        <v>203</v>
      </c>
      <c r="F1807" t="s">
        <v>37</v>
      </c>
      <c r="G1807" t="s">
        <v>164</v>
      </c>
      <c r="H1807" t="s">
        <v>51</v>
      </c>
      <c r="I1807" t="s">
        <v>76</v>
      </c>
      <c r="J1807" s="8" t="s">
        <v>32</v>
      </c>
      <c r="K1807" s="8">
        <v>0</v>
      </c>
      <c r="L1807" t="s">
        <v>41</v>
      </c>
      <c r="M1807" s="9">
        <v>48</v>
      </c>
      <c r="N1807" s="10">
        <v>5416.666666666667</v>
      </c>
      <c r="O1807">
        <v>1</v>
      </c>
      <c r="P1807">
        <v>1.01</v>
      </c>
      <c r="Q1807">
        <v>0</v>
      </c>
      <c r="R1807" t="s">
        <v>43</v>
      </c>
      <c r="S1807" s="16">
        <v>0</v>
      </c>
      <c r="T1807" s="16">
        <v>0</v>
      </c>
      <c r="U1807" s="16">
        <v>1000</v>
      </c>
      <c r="V1807" s="16">
        <v>10</v>
      </c>
      <c r="W1807" s="16">
        <v>0</v>
      </c>
      <c r="X1807" s="16">
        <v>-1010</v>
      </c>
    </row>
    <row r="1808" spans="1:24" x14ac:dyDescent="0.25">
      <c r="A1808" s="4" t="s">
        <v>24</v>
      </c>
      <c r="B1808" s="5" t="s">
        <v>2275</v>
      </c>
      <c r="C1808" s="6" t="s">
        <v>92</v>
      </c>
      <c r="D1808" s="7">
        <v>296</v>
      </c>
      <c r="E1808" t="s">
        <v>632</v>
      </c>
      <c r="F1808" t="s">
        <v>28</v>
      </c>
      <c r="G1808" t="s">
        <v>182</v>
      </c>
      <c r="H1808" t="s">
        <v>30</v>
      </c>
      <c r="I1808" t="s">
        <v>52</v>
      </c>
      <c r="J1808" s="8" t="s">
        <v>46</v>
      </c>
      <c r="K1808" s="8">
        <v>165</v>
      </c>
      <c r="L1808" t="s">
        <v>99</v>
      </c>
      <c r="M1808" s="9">
        <v>40</v>
      </c>
      <c r="N1808" s="10">
        <v>55</v>
      </c>
      <c r="O1808">
        <v>1.1000000000000001</v>
      </c>
      <c r="P1808">
        <v>0.9</v>
      </c>
      <c r="Q1808">
        <v>0</v>
      </c>
      <c r="R1808" t="s">
        <v>43</v>
      </c>
      <c r="S1808" s="16">
        <v>6336.0000000000009</v>
      </c>
      <c r="T1808" s="16">
        <v>0</v>
      </c>
      <c r="U1808" s="16">
        <v>200</v>
      </c>
      <c r="V1808" s="16">
        <v>10</v>
      </c>
      <c r="W1808" s="16">
        <v>9075</v>
      </c>
      <c r="X1808" s="16">
        <v>-2948.9999999999991</v>
      </c>
    </row>
    <row r="1809" spans="1:24" x14ac:dyDescent="0.25">
      <c r="A1809" s="4" t="s">
        <v>24</v>
      </c>
      <c r="B1809" s="5" t="s">
        <v>2276</v>
      </c>
      <c r="C1809" s="6" t="s">
        <v>66</v>
      </c>
      <c r="D1809" s="7">
        <v>188</v>
      </c>
      <c r="E1809" t="s">
        <v>941</v>
      </c>
      <c r="F1809" t="s">
        <v>37</v>
      </c>
      <c r="G1809" t="s">
        <v>127</v>
      </c>
      <c r="H1809" t="s">
        <v>51</v>
      </c>
      <c r="I1809" t="s">
        <v>76</v>
      </c>
      <c r="J1809" s="8" t="s">
        <v>46</v>
      </c>
      <c r="K1809" s="8">
        <v>133</v>
      </c>
      <c r="L1809" t="s">
        <v>69</v>
      </c>
      <c r="M1809" s="9">
        <v>48</v>
      </c>
      <c r="N1809" s="10">
        <v>1538.4615384615386</v>
      </c>
      <c r="O1809">
        <v>1</v>
      </c>
      <c r="P1809">
        <v>1.2</v>
      </c>
      <c r="Q1809">
        <v>0</v>
      </c>
      <c r="R1809" t="s">
        <v>43</v>
      </c>
      <c r="S1809" s="16">
        <v>7660.7999999999993</v>
      </c>
      <c r="T1809" s="16">
        <v>1538.4615384615386</v>
      </c>
      <c r="U1809" s="16">
        <v>500</v>
      </c>
      <c r="V1809" s="16">
        <v>50</v>
      </c>
      <c r="W1809" s="16">
        <v>0</v>
      </c>
      <c r="X1809" s="16">
        <v>5572.3384615384603</v>
      </c>
    </row>
    <row r="1810" spans="1:24" x14ac:dyDescent="0.25">
      <c r="A1810" s="4" t="s">
        <v>24</v>
      </c>
      <c r="B1810" s="5" t="s">
        <v>2277</v>
      </c>
      <c r="C1810" s="6" t="s">
        <v>78</v>
      </c>
      <c r="D1810" s="7">
        <v>101</v>
      </c>
      <c r="E1810" t="s">
        <v>595</v>
      </c>
      <c r="F1810" t="s">
        <v>28</v>
      </c>
      <c r="G1810" t="s">
        <v>159</v>
      </c>
      <c r="H1810" t="s">
        <v>39</v>
      </c>
      <c r="I1810" t="s">
        <v>40</v>
      </c>
      <c r="J1810" s="8" t="s">
        <v>46</v>
      </c>
      <c r="K1810" s="8">
        <v>167</v>
      </c>
      <c r="L1810" t="s">
        <v>82</v>
      </c>
      <c r="M1810" s="9">
        <v>40</v>
      </c>
      <c r="N1810" s="10">
        <v>1230.7692307692307</v>
      </c>
      <c r="O1810">
        <v>0.8</v>
      </c>
      <c r="P1810">
        <v>1.01</v>
      </c>
      <c r="Q1810">
        <v>0</v>
      </c>
      <c r="R1810" t="s">
        <v>43</v>
      </c>
      <c r="S1810" s="16">
        <v>5171.2</v>
      </c>
      <c r="T1810" s="16">
        <v>1230.7692307692307</v>
      </c>
      <c r="U1810" s="16">
        <v>0</v>
      </c>
      <c r="V1810" s="16">
        <v>10</v>
      </c>
      <c r="W1810" s="16">
        <v>0</v>
      </c>
      <c r="X1810" s="16">
        <v>3930.4307692307693</v>
      </c>
    </row>
    <row r="1811" spans="1:24" x14ac:dyDescent="0.25">
      <c r="A1811" s="4" t="s">
        <v>24</v>
      </c>
      <c r="B1811" s="5" t="s">
        <v>2278</v>
      </c>
      <c r="C1811" s="6" t="s">
        <v>66</v>
      </c>
      <c r="D1811" s="7">
        <v>174</v>
      </c>
      <c r="E1811" t="s">
        <v>602</v>
      </c>
      <c r="F1811" t="s">
        <v>28</v>
      </c>
      <c r="G1811" t="s">
        <v>603</v>
      </c>
      <c r="H1811" t="s">
        <v>39</v>
      </c>
      <c r="I1811" t="s">
        <v>40</v>
      </c>
      <c r="J1811" s="8" t="s">
        <v>32</v>
      </c>
      <c r="K1811" s="8">
        <v>162</v>
      </c>
      <c r="L1811" t="s">
        <v>296</v>
      </c>
      <c r="M1811" s="9">
        <v>72</v>
      </c>
      <c r="N1811" s="10">
        <v>8333.3333333333339</v>
      </c>
      <c r="O1811">
        <v>0.8</v>
      </c>
      <c r="P1811">
        <v>1.08</v>
      </c>
      <c r="Q1811">
        <v>0</v>
      </c>
      <c r="R1811" t="s">
        <v>43</v>
      </c>
      <c r="S1811" s="16">
        <v>9953.2800000000007</v>
      </c>
      <c r="T1811" s="16">
        <v>8333.3333333333339</v>
      </c>
      <c r="U1811" s="16">
        <v>0</v>
      </c>
      <c r="V1811" s="16">
        <v>500</v>
      </c>
      <c r="W1811" s="16">
        <v>0</v>
      </c>
      <c r="X1811" s="16">
        <v>1119.9466666666667</v>
      </c>
    </row>
    <row r="1812" spans="1:24" x14ac:dyDescent="0.25">
      <c r="A1812" s="4" t="s">
        <v>24</v>
      </c>
      <c r="B1812" s="5" t="s">
        <v>2279</v>
      </c>
      <c r="C1812" s="6" t="s">
        <v>78</v>
      </c>
      <c r="D1812" s="7">
        <v>255</v>
      </c>
      <c r="E1812" t="s">
        <v>205</v>
      </c>
      <c r="F1812" t="s">
        <v>37</v>
      </c>
      <c r="G1812" t="s">
        <v>124</v>
      </c>
      <c r="H1812" t="s">
        <v>51</v>
      </c>
      <c r="I1812" t="s">
        <v>86</v>
      </c>
      <c r="J1812" s="8" t="s">
        <v>46</v>
      </c>
      <c r="K1812" s="8">
        <v>168</v>
      </c>
      <c r="L1812" t="s">
        <v>82</v>
      </c>
      <c r="M1812" s="9">
        <v>40</v>
      </c>
      <c r="N1812" s="10">
        <v>1230.7692307692307</v>
      </c>
      <c r="O1812">
        <v>0.9</v>
      </c>
      <c r="P1812">
        <v>1.17</v>
      </c>
      <c r="Q1812">
        <v>0</v>
      </c>
      <c r="R1812" t="s">
        <v>43</v>
      </c>
      <c r="S1812" s="16">
        <v>7076.16</v>
      </c>
      <c r="T1812" s="16">
        <v>1230.7692307692307</v>
      </c>
      <c r="U1812" s="16">
        <v>500</v>
      </c>
      <c r="V1812" s="16">
        <v>500</v>
      </c>
      <c r="W1812" s="16">
        <v>0</v>
      </c>
      <c r="X1812" s="16">
        <v>4845.3907692307694</v>
      </c>
    </row>
    <row r="1813" spans="1:24" x14ac:dyDescent="0.25">
      <c r="A1813" s="4" t="s">
        <v>24</v>
      </c>
      <c r="B1813" s="5" t="s">
        <v>2280</v>
      </c>
      <c r="C1813" s="6" t="s">
        <v>92</v>
      </c>
      <c r="D1813" s="7">
        <v>181</v>
      </c>
      <c r="E1813" t="s">
        <v>471</v>
      </c>
      <c r="F1813" t="s">
        <v>37</v>
      </c>
      <c r="G1813" t="s">
        <v>472</v>
      </c>
      <c r="H1813" t="s">
        <v>30</v>
      </c>
      <c r="I1813" t="s">
        <v>31</v>
      </c>
      <c r="J1813" s="8" t="s">
        <v>46</v>
      </c>
      <c r="K1813" s="8">
        <v>162</v>
      </c>
      <c r="L1813" t="s">
        <v>99</v>
      </c>
      <c r="M1813" s="9">
        <v>48</v>
      </c>
      <c r="N1813" s="10">
        <v>41</v>
      </c>
      <c r="O1813">
        <v>1.2</v>
      </c>
      <c r="P1813">
        <v>0.95</v>
      </c>
      <c r="Q1813">
        <v>0</v>
      </c>
      <c r="R1813" t="s">
        <v>43</v>
      </c>
      <c r="S1813" s="16">
        <v>8864.64</v>
      </c>
      <c r="T1813" s="16">
        <v>0</v>
      </c>
      <c r="U1813" s="16">
        <v>200</v>
      </c>
      <c r="V1813" s="16">
        <v>10</v>
      </c>
      <c r="W1813" s="16">
        <v>6642</v>
      </c>
      <c r="X1813" s="16">
        <v>2012.6399999999994</v>
      </c>
    </row>
    <row r="1814" spans="1:24" x14ac:dyDescent="0.25">
      <c r="A1814" s="4" t="s">
        <v>24</v>
      </c>
      <c r="B1814" s="5" t="s">
        <v>2281</v>
      </c>
      <c r="C1814" s="6" t="s">
        <v>92</v>
      </c>
      <c r="D1814" s="7">
        <v>139</v>
      </c>
      <c r="E1814" t="s">
        <v>1371</v>
      </c>
      <c r="F1814" t="s">
        <v>37</v>
      </c>
      <c r="G1814" t="s">
        <v>312</v>
      </c>
      <c r="H1814" t="s">
        <v>81</v>
      </c>
      <c r="I1814" t="s">
        <v>52</v>
      </c>
      <c r="J1814" s="8" t="s">
        <v>46</v>
      </c>
      <c r="K1814" s="8">
        <v>161</v>
      </c>
      <c r="L1814" t="s">
        <v>99</v>
      </c>
      <c r="M1814" s="9">
        <v>48</v>
      </c>
      <c r="N1814" s="10">
        <v>52</v>
      </c>
      <c r="O1814">
        <v>1.1000000000000001</v>
      </c>
      <c r="P1814">
        <v>1.2</v>
      </c>
      <c r="Q1814">
        <v>0</v>
      </c>
      <c r="R1814" t="s">
        <v>43</v>
      </c>
      <c r="S1814" s="16">
        <v>10200.960000000001</v>
      </c>
      <c r="T1814" s="16">
        <v>0</v>
      </c>
      <c r="U1814" s="16">
        <v>750</v>
      </c>
      <c r="V1814" s="16">
        <v>500</v>
      </c>
      <c r="W1814" s="16">
        <v>8372</v>
      </c>
      <c r="X1814" s="16">
        <v>578.96000000000095</v>
      </c>
    </row>
    <row r="1815" spans="1:24" x14ac:dyDescent="0.25">
      <c r="A1815" s="4" t="s">
        <v>24</v>
      </c>
      <c r="B1815" s="5" t="s">
        <v>2282</v>
      </c>
      <c r="C1815" s="6" t="s">
        <v>135</v>
      </c>
      <c r="D1815" s="7">
        <v>240</v>
      </c>
      <c r="E1815" t="s">
        <v>560</v>
      </c>
      <c r="F1815" t="s">
        <v>28</v>
      </c>
      <c r="G1815" t="s">
        <v>248</v>
      </c>
      <c r="H1815" t="s">
        <v>51</v>
      </c>
      <c r="I1815" t="s">
        <v>76</v>
      </c>
      <c r="J1815" s="8" t="s">
        <v>32</v>
      </c>
      <c r="K1815" s="8">
        <v>161</v>
      </c>
      <c r="L1815" t="s">
        <v>209</v>
      </c>
      <c r="M1815" s="9">
        <v>90</v>
      </c>
      <c r="N1815" s="10">
        <v>9166.6666666666661</v>
      </c>
      <c r="O1815">
        <v>1</v>
      </c>
      <c r="P1815">
        <v>0.82</v>
      </c>
      <c r="Q1815">
        <v>0</v>
      </c>
      <c r="R1815" t="s">
        <v>43</v>
      </c>
      <c r="S1815" s="16">
        <v>11808</v>
      </c>
      <c r="T1815" s="16">
        <v>9166.6666666666661</v>
      </c>
      <c r="U1815" s="16">
        <v>0</v>
      </c>
      <c r="V1815" s="16">
        <v>50</v>
      </c>
      <c r="W1815" s="16">
        <v>0</v>
      </c>
      <c r="X1815" s="16">
        <v>2591.3333333333339</v>
      </c>
    </row>
    <row r="1816" spans="1:24" x14ac:dyDescent="0.25">
      <c r="A1816" s="4" t="s">
        <v>24</v>
      </c>
      <c r="B1816" s="5" t="s">
        <v>2283</v>
      </c>
      <c r="C1816" s="6" t="s">
        <v>26</v>
      </c>
      <c r="D1816" s="7">
        <v>115</v>
      </c>
      <c r="E1816" t="s">
        <v>969</v>
      </c>
      <c r="F1816" t="s">
        <v>37</v>
      </c>
      <c r="G1816" t="s">
        <v>59</v>
      </c>
      <c r="H1816" t="s">
        <v>60</v>
      </c>
      <c r="I1816" t="s">
        <v>76</v>
      </c>
      <c r="J1816" s="8" t="s">
        <v>46</v>
      </c>
      <c r="K1816" s="8">
        <v>163</v>
      </c>
      <c r="L1816" t="s">
        <v>90</v>
      </c>
      <c r="M1816" s="9">
        <v>35</v>
      </c>
      <c r="N1816" s="10">
        <v>923.07692307692309</v>
      </c>
      <c r="O1816">
        <v>1</v>
      </c>
      <c r="P1816">
        <v>0.9</v>
      </c>
      <c r="Q1816">
        <v>0</v>
      </c>
      <c r="R1816" t="s">
        <v>43</v>
      </c>
      <c r="S1816" s="16">
        <v>5134.5</v>
      </c>
      <c r="T1816" s="16">
        <v>923.07692307692309</v>
      </c>
      <c r="U1816" s="16">
        <v>0</v>
      </c>
      <c r="V1816" s="16">
        <v>100</v>
      </c>
      <c r="W1816" s="16">
        <v>0</v>
      </c>
      <c r="X1816" s="16">
        <v>4111.4230769230771</v>
      </c>
    </row>
    <row r="1817" spans="1:24" x14ac:dyDescent="0.25">
      <c r="A1817" s="4" t="s">
        <v>24</v>
      </c>
      <c r="B1817" s="5" t="s">
        <v>2284</v>
      </c>
      <c r="C1817" s="6" t="s">
        <v>92</v>
      </c>
      <c r="D1817" s="7">
        <v>23</v>
      </c>
      <c r="E1817" t="s">
        <v>1641</v>
      </c>
      <c r="F1817" t="s">
        <v>37</v>
      </c>
      <c r="G1817" t="s">
        <v>45</v>
      </c>
      <c r="H1817" t="s">
        <v>39</v>
      </c>
      <c r="I1817" t="s">
        <v>76</v>
      </c>
      <c r="J1817" s="8" t="s">
        <v>46</v>
      </c>
      <c r="K1817" s="8">
        <v>168</v>
      </c>
      <c r="L1817" t="s">
        <v>99</v>
      </c>
      <c r="M1817" s="9">
        <v>48</v>
      </c>
      <c r="N1817" s="10">
        <v>44</v>
      </c>
      <c r="O1817">
        <v>1</v>
      </c>
      <c r="P1817">
        <v>0.9</v>
      </c>
      <c r="Q1817">
        <v>0</v>
      </c>
      <c r="R1817" t="s">
        <v>43</v>
      </c>
      <c r="S1817" s="16">
        <v>7257.6</v>
      </c>
      <c r="T1817" s="16">
        <v>0</v>
      </c>
      <c r="U1817" s="16">
        <v>1000</v>
      </c>
      <c r="V1817" s="16">
        <v>0</v>
      </c>
      <c r="W1817" s="16">
        <v>7392</v>
      </c>
      <c r="X1817" s="16">
        <v>-1134.3999999999996</v>
      </c>
    </row>
    <row r="1818" spans="1:24" x14ac:dyDescent="0.25">
      <c r="A1818" s="4" t="s">
        <v>24</v>
      </c>
      <c r="B1818" s="5" t="s">
        <v>2285</v>
      </c>
      <c r="C1818" s="6" t="s">
        <v>43</v>
      </c>
      <c r="D1818" s="7">
        <v>266</v>
      </c>
      <c r="E1818" t="s">
        <v>607</v>
      </c>
      <c r="F1818" t="s">
        <v>37</v>
      </c>
      <c r="G1818" t="s">
        <v>148</v>
      </c>
      <c r="H1818" t="s">
        <v>81</v>
      </c>
      <c r="I1818" t="s">
        <v>86</v>
      </c>
      <c r="J1818" s="8" t="s">
        <v>46</v>
      </c>
      <c r="K1818" s="8">
        <v>160</v>
      </c>
      <c r="L1818" t="s">
        <v>47</v>
      </c>
      <c r="M1818" s="9">
        <v>30</v>
      </c>
      <c r="N1818" s="10">
        <v>615.38461538461536</v>
      </c>
      <c r="O1818">
        <v>0.9</v>
      </c>
      <c r="P1818">
        <v>1.2</v>
      </c>
      <c r="Q1818">
        <v>0</v>
      </c>
      <c r="R1818" t="s">
        <v>43</v>
      </c>
      <c r="S1818" s="16">
        <v>5184</v>
      </c>
      <c r="T1818" s="16">
        <v>615.38461538461536</v>
      </c>
      <c r="U1818" s="16">
        <v>0</v>
      </c>
      <c r="V1818" s="16">
        <v>10</v>
      </c>
      <c r="W1818" s="16">
        <v>0</v>
      </c>
      <c r="X1818" s="16">
        <v>4558.6153846153848</v>
      </c>
    </row>
    <row r="1819" spans="1:24" x14ac:dyDescent="0.25">
      <c r="A1819" s="4" t="s">
        <v>24</v>
      </c>
      <c r="B1819" s="5" t="s">
        <v>2286</v>
      </c>
      <c r="C1819" s="6" t="s">
        <v>92</v>
      </c>
      <c r="D1819" s="7">
        <v>296</v>
      </c>
      <c r="E1819" t="s">
        <v>632</v>
      </c>
      <c r="F1819" t="s">
        <v>28</v>
      </c>
      <c r="G1819" t="s">
        <v>182</v>
      </c>
      <c r="H1819" t="s">
        <v>30</v>
      </c>
      <c r="I1819" t="s">
        <v>52</v>
      </c>
      <c r="J1819" s="8" t="s">
        <v>32</v>
      </c>
      <c r="K1819" s="8">
        <v>0</v>
      </c>
      <c r="L1819" t="s">
        <v>95</v>
      </c>
      <c r="M1819" s="9">
        <v>65</v>
      </c>
      <c r="N1819" s="10">
        <v>73</v>
      </c>
      <c r="O1819">
        <v>1.1000000000000001</v>
      </c>
      <c r="P1819">
        <v>0.9</v>
      </c>
      <c r="Q1819">
        <v>0</v>
      </c>
      <c r="R1819" t="s">
        <v>43</v>
      </c>
      <c r="S1819" s="16">
        <v>10296.000000000002</v>
      </c>
      <c r="T1819" s="16">
        <v>0</v>
      </c>
      <c r="U1819" s="16">
        <v>500</v>
      </c>
      <c r="V1819" s="16">
        <v>0</v>
      </c>
      <c r="W1819" s="16">
        <v>0</v>
      </c>
      <c r="X1819" s="16">
        <v>9796.0000000000018</v>
      </c>
    </row>
    <row r="1820" spans="1:24" x14ac:dyDescent="0.25">
      <c r="A1820" s="4" t="s">
        <v>24</v>
      </c>
      <c r="B1820" s="5" t="s">
        <v>2287</v>
      </c>
      <c r="C1820" s="6" t="s">
        <v>92</v>
      </c>
      <c r="D1820" s="7">
        <v>10</v>
      </c>
      <c r="E1820" t="s">
        <v>379</v>
      </c>
      <c r="F1820" t="s">
        <v>28</v>
      </c>
      <c r="G1820" t="s">
        <v>237</v>
      </c>
      <c r="H1820" t="s">
        <v>30</v>
      </c>
      <c r="I1820" t="s">
        <v>31</v>
      </c>
      <c r="J1820" s="8" t="s">
        <v>46</v>
      </c>
      <c r="K1820" s="8">
        <v>164</v>
      </c>
      <c r="L1820" t="s">
        <v>99</v>
      </c>
      <c r="M1820" s="9">
        <v>40</v>
      </c>
      <c r="N1820" s="10">
        <v>46</v>
      </c>
      <c r="O1820">
        <v>1.2</v>
      </c>
      <c r="P1820">
        <v>1.1399999999999999</v>
      </c>
      <c r="Q1820">
        <v>0</v>
      </c>
      <c r="R1820" t="s">
        <v>43</v>
      </c>
      <c r="S1820" s="16">
        <v>8755.1999999999989</v>
      </c>
      <c r="T1820" s="16">
        <v>0</v>
      </c>
      <c r="U1820" s="16">
        <v>0</v>
      </c>
      <c r="V1820" s="16">
        <v>0</v>
      </c>
      <c r="W1820" s="16">
        <v>7544</v>
      </c>
      <c r="X1820" s="16">
        <v>1211.1999999999989</v>
      </c>
    </row>
    <row r="1821" spans="1:24" x14ac:dyDescent="0.25">
      <c r="A1821" s="4" t="s">
        <v>24</v>
      </c>
      <c r="B1821" s="5" t="s">
        <v>2288</v>
      </c>
      <c r="C1821" s="6" t="s">
        <v>26</v>
      </c>
      <c r="D1821" s="7">
        <v>98</v>
      </c>
      <c r="E1821" t="s">
        <v>995</v>
      </c>
      <c r="F1821" t="s">
        <v>28</v>
      </c>
      <c r="G1821" t="s">
        <v>159</v>
      </c>
      <c r="H1821" t="s">
        <v>39</v>
      </c>
      <c r="I1821" t="s">
        <v>31</v>
      </c>
      <c r="J1821" s="8" t="s">
        <v>46</v>
      </c>
      <c r="K1821" s="8">
        <v>160</v>
      </c>
      <c r="L1821" t="s">
        <v>90</v>
      </c>
      <c r="M1821" s="9">
        <v>35</v>
      </c>
      <c r="N1821" s="10">
        <v>923.07692307692309</v>
      </c>
      <c r="O1821">
        <v>1.2</v>
      </c>
      <c r="P1821">
        <v>1.01</v>
      </c>
      <c r="Q1821">
        <v>0</v>
      </c>
      <c r="R1821" t="s">
        <v>43</v>
      </c>
      <c r="S1821" s="16">
        <v>6787.2</v>
      </c>
      <c r="T1821" s="16">
        <v>923.07692307692309</v>
      </c>
      <c r="U1821" s="16">
        <v>500</v>
      </c>
      <c r="V1821" s="16">
        <v>0</v>
      </c>
      <c r="W1821" s="16">
        <v>0</v>
      </c>
      <c r="X1821" s="16">
        <v>5364.123076923077</v>
      </c>
    </row>
    <row r="1822" spans="1:24" x14ac:dyDescent="0.25">
      <c r="A1822" s="4" t="s">
        <v>24</v>
      </c>
      <c r="B1822" s="5" t="s">
        <v>2289</v>
      </c>
      <c r="C1822" s="6" t="s">
        <v>92</v>
      </c>
      <c r="D1822" s="7">
        <v>276</v>
      </c>
      <c r="E1822" t="s">
        <v>152</v>
      </c>
      <c r="F1822" t="s">
        <v>37</v>
      </c>
      <c r="G1822" t="s">
        <v>153</v>
      </c>
      <c r="H1822" t="s">
        <v>39</v>
      </c>
      <c r="I1822" t="s">
        <v>52</v>
      </c>
      <c r="J1822" s="8" t="s">
        <v>46</v>
      </c>
      <c r="K1822" s="8">
        <v>130</v>
      </c>
      <c r="L1822" t="s">
        <v>99</v>
      </c>
      <c r="M1822" s="9">
        <v>40</v>
      </c>
      <c r="N1822" s="10">
        <v>47</v>
      </c>
      <c r="O1822">
        <v>1.1000000000000001</v>
      </c>
      <c r="P1822">
        <v>1.1200000000000001</v>
      </c>
      <c r="Q1822">
        <v>0</v>
      </c>
      <c r="R1822" t="s">
        <v>43</v>
      </c>
      <c r="S1822" s="16">
        <v>6406.4000000000015</v>
      </c>
      <c r="T1822" s="16">
        <v>0</v>
      </c>
      <c r="U1822" s="16">
        <v>1000</v>
      </c>
      <c r="V1822" s="16">
        <v>500</v>
      </c>
      <c r="W1822" s="16">
        <v>6110</v>
      </c>
      <c r="X1822" s="16">
        <v>-1203.5999999999985</v>
      </c>
    </row>
    <row r="1823" spans="1:24" x14ac:dyDescent="0.25">
      <c r="A1823" s="4" t="s">
        <v>24</v>
      </c>
      <c r="B1823" s="5" t="s">
        <v>2290</v>
      </c>
      <c r="C1823" s="6" t="s">
        <v>35</v>
      </c>
      <c r="D1823" s="7">
        <v>149</v>
      </c>
      <c r="E1823" t="s">
        <v>539</v>
      </c>
      <c r="F1823" t="s">
        <v>37</v>
      </c>
      <c r="G1823" t="s">
        <v>540</v>
      </c>
      <c r="H1823" t="s">
        <v>60</v>
      </c>
      <c r="I1823" t="s">
        <v>40</v>
      </c>
      <c r="J1823" s="8" t="s">
        <v>32</v>
      </c>
      <c r="K1823" s="8">
        <v>161</v>
      </c>
      <c r="L1823" t="s">
        <v>41</v>
      </c>
      <c r="M1823" s="9">
        <v>48</v>
      </c>
      <c r="N1823" s="10">
        <v>5416.666666666667</v>
      </c>
      <c r="O1823">
        <v>0.8</v>
      </c>
      <c r="P1823">
        <v>1.1299999999999999</v>
      </c>
      <c r="Q1823">
        <v>0</v>
      </c>
      <c r="R1823" t="s">
        <v>43</v>
      </c>
      <c r="S1823" s="16">
        <v>6986.1120000000001</v>
      </c>
      <c r="T1823" s="16">
        <v>5416.666666666667</v>
      </c>
      <c r="U1823" s="16">
        <v>500</v>
      </c>
      <c r="V1823" s="16">
        <v>250</v>
      </c>
      <c r="W1823" s="16">
        <v>0</v>
      </c>
      <c r="X1823" s="16">
        <v>819.44533333333311</v>
      </c>
    </row>
    <row r="1824" spans="1:24" x14ac:dyDescent="0.25">
      <c r="A1824" s="4" t="s">
        <v>24</v>
      </c>
      <c r="B1824" s="5" t="s">
        <v>2291</v>
      </c>
      <c r="C1824" s="6" t="s">
        <v>135</v>
      </c>
      <c r="D1824" s="7">
        <v>240</v>
      </c>
      <c r="E1824" t="s">
        <v>560</v>
      </c>
      <c r="F1824" t="s">
        <v>28</v>
      </c>
      <c r="G1824" t="s">
        <v>248</v>
      </c>
      <c r="H1824" t="s">
        <v>51</v>
      </c>
      <c r="I1824" t="s">
        <v>76</v>
      </c>
      <c r="J1824" s="8" t="s">
        <v>32</v>
      </c>
      <c r="K1824" s="8">
        <v>164</v>
      </c>
      <c r="L1824" t="s">
        <v>209</v>
      </c>
      <c r="M1824" s="9">
        <v>90</v>
      </c>
      <c r="N1824" s="10">
        <v>9166.6666666666661</v>
      </c>
      <c r="O1824">
        <v>1</v>
      </c>
      <c r="P1824">
        <v>0.82</v>
      </c>
      <c r="Q1824">
        <v>0</v>
      </c>
      <c r="R1824" t="s">
        <v>43</v>
      </c>
      <c r="S1824" s="16">
        <v>11808</v>
      </c>
      <c r="T1824" s="16">
        <v>9166.6666666666661</v>
      </c>
      <c r="U1824" s="16">
        <v>500</v>
      </c>
      <c r="V1824" s="16">
        <v>50</v>
      </c>
      <c r="W1824" s="16">
        <v>0</v>
      </c>
      <c r="X1824" s="16">
        <v>2091.3333333333339</v>
      </c>
    </row>
    <row r="1825" spans="1:24" x14ac:dyDescent="0.25">
      <c r="A1825" s="4" t="s">
        <v>24</v>
      </c>
      <c r="B1825" s="5" t="s">
        <v>2292</v>
      </c>
      <c r="C1825" s="6" t="s">
        <v>92</v>
      </c>
      <c r="D1825" s="7">
        <v>277</v>
      </c>
      <c r="E1825" t="s">
        <v>686</v>
      </c>
      <c r="F1825" t="s">
        <v>28</v>
      </c>
      <c r="G1825" t="s">
        <v>153</v>
      </c>
      <c r="H1825" t="s">
        <v>39</v>
      </c>
      <c r="I1825" t="s">
        <v>76</v>
      </c>
      <c r="J1825" s="8" t="s">
        <v>46</v>
      </c>
      <c r="K1825" s="8">
        <v>0</v>
      </c>
      <c r="L1825" t="s">
        <v>99</v>
      </c>
      <c r="M1825" s="9">
        <v>40</v>
      </c>
      <c r="N1825" s="10">
        <v>46</v>
      </c>
      <c r="O1825">
        <v>1</v>
      </c>
      <c r="P1825">
        <v>1.1200000000000001</v>
      </c>
      <c r="Q1825">
        <v>0</v>
      </c>
      <c r="R1825" t="s">
        <v>43</v>
      </c>
      <c r="S1825" s="16">
        <v>7168.0000000000009</v>
      </c>
      <c r="T1825" s="16">
        <v>0</v>
      </c>
      <c r="U1825" s="16">
        <v>0</v>
      </c>
      <c r="V1825" s="16">
        <v>0</v>
      </c>
      <c r="W1825" s="16">
        <v>0</v>
      </c>
      <c r="X1825" s="16">
        <v>7168.0000000000009</v>
      </c>
    </row>
    <row r="1826" spans="1:24" x14ac:dyDescent="0.25">
      <c r="A1826" s="4" t="s">
        <v>24</v>
      </c>
      <c r="B1826" s="5" t="s">
        <v>2293</v>
      </c>
      <c r="C1826" s="6" t="s">
        <v>35</v>
      </c>
      <c r="D1826" s="7">
        <v>145</v>
      </c>
      <c r="E1826" t="s">
        <v>921</v>
      </c>
      <c r="F1826" t="s">
        <v>37</v>
      </c>
      <c r="G1826" t="s">
        <v>387</v>
      </c>
      <c r="H1826" t="s">
        <v>81</v>
      </c>
      <c r="I1826" t="s">
        <v>40</v>
      </c>
      <c r="J1826" s="8" t="s">
        <v>32</v>
      </c>
      <c r="K1826" s="8">
        <v>163</v>
      </c>
      <c r="L1826" t="s">
        <v>41</v>
      </c>
      <c r="M1826" s="9">
        <v>48</v>
      </c>
      <c r="N1826" s="10">
        <v>5416.666666666667</v>
      </c>
      <c r="O1826">
        <v>0.8</v>
      </c>
      <c r="P1826">
        <v>0.96</v>
      </c>
      <c r="Q1826">
        <v>0</v>
      </c>
      <c r="R1826" t="s">
        <v>43</v>
      </c>
      <c r="S1826" s="16">
        <v>6008.8320000000003</v>
      </c>
      <c r="T1826" s="16">
        <v>5416.666666666667</v>
      </c>
      <c r="U1826" s="16">
        <v>200</v>
      </c>
      <c r="V1826" s="16">
        <v>0</v>
      </c>
      <c r="W1826" s="16">
        <v>0</v>
      </c>
      <c r="X1826" s="16">
        <v>392.16533333333336</v>
      </c>
    </row>
    <row r="1827" spans="1:24" x14ac:dyDescent="0.25">
      <c r="A1827" s="4" t="s">
        <v>24</v>
      </c>
      <c r="B1827" s="5" t="s">
        <v>2294</v>
      </c>
      <c r="C1827" s="6" t="s">
        <v>35</v>
      </c>
      <c r="D1827" s="7">
        <v>147</v>
      </c>
      <c r="E1827" t="s">
        <v>442</v>
      </c>
      <c r="F1827" t="s">
        <v>37</v>
      </c>
      <c r="G1827" t="s">
        <v>443</v>
      </c>
      <c r="H1827" t="s">
        <v>60</v>
      </c>
      <c r="I1827" t="s">
        <v>76</v>
      </c>
      <c r="J1827" s="8" t="s">
        <v>46</v>
      </c>
      <c r="K1827" s="8">
        <v>0</v>
      </c>
      <c r="L1827" t="s">
        <v>53</v>
      </c>
      <c r="M1827" s="9">
        <v>24</v>
      </c>
      <c r="N1827" s="10">
        <v>384.61538461538464</v>
      </c>
      <c r="O1827">
        <v>1</v>
      </c>
      <c r="P1827">
        <v>1.07</v>
      </c>
      <c r="Q1827">
        <v>0</v>
      </c>
      <c r="R1827" t="s">
        <v>43</v>
      </c>
      <c r="S1827" s="16">
        <v>0</v>
      </c>
      <c r="T1827" s="16">
        <v>0</v>
      </c>
      <c r="U1827" s="16">
        <v>0</v>
      </c>
      <c r="V1827" s="16">
        <v>10</v>
      </c>
      <c r="W1827" s="16">
        <v>0</v>
      </c>
      <c r="X1827" s="16">
        <v>-10</v>
      </c>
    </row>
    <row r="1828" spans="1:24" x14ac:dyDescent="0.25">
      <c r="A1828" s="4" t="s">
        <v>24</v>
      </c>
      <c r="B1828" s="5" t="s">
        <v>2295</v>
      </c>
      <c r="C1828" s="6" t="s">
        <v>135</v>
      </c>
      <c r="D1828" s="7">
        <v>289</v>
      </c>
      <c r="E1828" t="s">
        <v>731</v>
      </c>
      <c r="F1828" t="s">
        <v>28</v>
      </c>
      <c r="G1828" t="s">
        <v>85</v>
      </c>
      <c r="H1828" t="s">
        <v>51</v>
      </c>
      <c r="I1828" t="s">
        <v>76</v>
      </c>
      <c r="J1828" s="8" t="s">
        <v>46</v>
      </c>
      <c r="K1828" s="8">
        <v>160</v>
      </c>
      <c r="L1828" t="s">
        <v>138</v>
      </c>
      <c r="M1828" s="9">
        <v>55</v>
      </c>
      <c r="N1828" s="10">
        <v>2307.6923076923076</v>
      </c>
      <c r="O1828">
        <v>1</v>
      </c>
      <c r="P1828">
        <v>0.95</v>
      </c>
      <c r="Q1828">
        <v>0</v>
      </c>
      <c r="R1828" t="s">
        <v>43</v>
      </c>
      <c r="S1828" s="16">
        <v>8360</v>
      </c>
      <c r="T1828" s="16">
        <v>2307.6923076923076</v>
      </c>
      <c r="U1828" s="16">
        <v>750</v>
      </c>
      <c r="V1828" s="16">
        <v>50</v>
      </c>
      <c r="W1828" s="16">
        <v>0</v>
      </c>
      <c r="X1828" s="16">
        <v>5252.3076923076924</v>
      </c>
    </row>
    <row r="1829" spans="1:24" x14ac:dyDescent="0.25">
      <c r="A1829" s="4" t="s">
        <v>24</v>
      </c>
      <c r="B1829" s="5" t="s">
        <v>2296</v>
      </c>
      <c r="C1829" s="6" t="s">
        <v>35</v>
      </c>
      <c r="D1829" s="7">
        <v>288</v>
      </c>
      <c r="E1829" t="s">
        <v>1108</v>
      </c>
      <c r="F1829" t="s">
        <v>37</v>
      </c>
      <c r="G1829" t="s">
        <v>85</v>
      </c>
      <c r="H1829" t="s">
        <v>51</v>
      </c>
      <c r="I1829" t="s">
        <v>52</v>
      </c>
      <c r="J1829" s="8" t="s">
        <v>46</v>
      </c>
      <c r="K1829" s="8">
        <v>0</v>
      </c>
      <c r="L1829" t="s">
        <v>53</v>
      </c>
      <c r="M1829" s="9">
        <v>24</v>
      </c>
      <c r="N1829" s="10">
        <v>384.61538461538464</v>
      </c>
      <c r="O1829">
        <v>1.1000000000000001</v>
      </c>
      <c r="P1829">
        <v>0.95</v>
      </c>
      <c r="Q1829">
        <v>0</v>
      </c>
      <c r="R1829" t="s">
        <v>43</v>
      </c>
      <c r="S1829" s="16">
        <v>0</v>
      </c>
      <c r="T1829" s="16">
        <v>0</v>
      </c>
      <c r="U1829" s="16">
        <v>0</v>
      </c>
      <c r="V1829" s="16">
        <v>10</v>
      </c>
      <c r="W1829" s="16">
        <v>0</v>
      </c>
      <c r="X1829" s="16">
        <v>-10</v>
      </c>
    </row>
    <row r="1830" spans="1:24" x14ac:dyDescent="0.25">
      <c r="A1830" s="4" t="s">
        <v>24</v>
      </c>
      <c r="B1830" s="5" t="s">
        <v>2297</v>
      </c>
      <c r="C1830" s="6" t="s">
        <v>35</v>
      </c>
      <c r="D1830" s="7">
        <v>41</v>
      </c>
      <c r="E1830" t="s">
        <v>482</v>
      </c>
      <c r="F1830" t="s">
        <v>28</v>
      </c>
      <c r="G1830" t="s">
        <v>362</v>
      </c>
      <c r="H1830" t="s">
        <v>30</v>
      </c>
      <c r="I1830" t="s">
        <v>76</v>
      </c>
      <c r="J1830" s="8" t="s">
        <v>46</v>
      </c>
      <c r="K1830" s="8">
        <v>139</v>
      </c>
      <c r="L1830" t="s">
        <v>53</v>
      </c>
      <c r="M1830" s="9">
        <v>24</v>
      </c>
      <c r="N1830" s="10">
        <v>384.61538461538464</v>
      </c>
      <c r="O1830">
        <v>1</v>
      </c>
      <c r="P1830">
        <v>0.94</v>
      </c>
      <c r="Q1830">
        <v>0</v>
      </c>
      <c r="R1830" t="s">
        <v>43</v>
      </c>
      <c r="S1830" s="16">
        <v>3609.6</v>
      </c>
      <c r="T1830" s="16">
        <v>384.61538461538464</v>
      </c>
      <c r="U1830" s="16">
        <v>0</v>
      </c>
      <c r="V1830" s="16">
        <v>250</v>
      </c>
      <c r="W1830" s="16">
        <v>0</v>
      </c>
      <c r="X1830" s="16">
        <v>2974.9846153846152</v>
      </c>
    </row>
    <row r="1831" spans="1:24" x14ac:dyDescent="0.25">
      <c r="A1831" s="4" t="s">
        <v>24</v>
      </c>
      <c r="B1831" s="5" t="s">
        <v>2298</v>
      </c>
      <c r="C1831" s="6" t="s">
        <v>35</v>
      </c>
      <c r="D1831" s="7">
        <v>37</v>
      </c>
      <c r="E1831" t="s">
        <v>49</v>
      </c>
      <c r="F1831" t="s">
        <v>37</v>
      </c>
      <c r="G1831" t="s">
        <v>50</v>
      </c>
      <c r="H1831" t="s">
        <v>51</v>
      </c>
      <c r="I1831" t="s">
        <v>52</v>
      </c>
      <c r="J1831" s="8" t="s">
        <v>46</v>
      </c>
      <c r="K1831" s="8">
        <v>94</v>
      </c>
      <c r="L1831" t="s">
        <v>53</v>
      </c>
      <c r="M1831" s="9">
        <v>24</v>
      </c>
      <c r="N1831" s="10">
        <v>384.61538461538464</v>
      </c>
      <c r="O1831">
        <v>1.1000000000000001</v>
      </c>
      <c r="P1831">
        <v>0.98</v>
      </c>
      <c r="Q1831">
        <v>0</v>
      </c>
      <c r="R1831" t="s">
        <v>43</v>
      </c>
      <c r="S1831" s="16">
        <v>2431.9680000000003</v>
      </c>
      <c r="T1831" s="16">
        <v>384.61538461538464</v>
      </c>
      <c r="U1831" s="16">
        <v>500</v>
      </c>
      <c r="V1831" s="16">
        <v>0</v>
      </c>
      <c r="W1831" s="16">
        <v>0</v>
      </c>
      <c r="X1831" s="16">
        <v>1547.3526153846155</v>
      </c>
    </row>
    <row r="1832" spans="1:24" x14ac:dyDescent="0.25">
      <c r="A1832" s="4" t="s">
        <v>24</v>
      </c>
      <c r="B1832" s="5" t="s">
        <v>2299</v>
      </c>
      <c r="C1832" s="6" t="s">
        <v>92</v>
      </c>
      <c r="D1832" s="7">
        <v>30</v>
      </c>
      <c r="E1832" t="s">
        <v>665</v>
      </c>
      <c r="F1832" t="s">
        <v>28</v>
      </c>
      <c r="G1832" t="s">
        <v>172</v>
      </c>
      <c r="H1832" t="s">
        <v>51</v>
      </c>
      <c r="I1832" t="s">
        <v>76</v>
      </c>
      <c r="J1832" s="8" t="s">
        <v>46</v>
      </c>
      <c r="K1832" s="8">
        <v>163</v>
      </c>
      <c r="L1832" t="s">
        <v>99</v>
      </c>
      <c r="M1832" s="9">
        <v>48</v>
      </c>
      <c r="N1832" s="10">
        <v>43</v>
      </c>
      <c r="O1832">
        <v>1</v>
      </c>
      <c r="P1832">
        <v>1.0900000000000001</v>
      </c>
      <c r="Q1832">
        <v>0</v>
      </c>
      <c r="R1832" t="s">
        <v>43</v>
      </c>
      <c r="S1832" s="16">
        <v>8371.2000000000007</v>
      </c>
      <c r="T1832" s="16">
        <v>0</v>
      </c>
      <c r="U1832" s="16">
        <v>0</v>
      </c>
      <c r="V1832" s="16">
        <v>50</v>
      </c>
      <c r="W1832" s="16">
        <v>7009</v>
      </c>
      <c r="X1832" s="16">
        <v>1312.2000000000007</v>
      </c>
    </row>
    <row r="1833" spans="1:24" x14ac:dyDescent="0.25">
      <c r="A1833" s="4" t="s">
        <v>24</v>
      </c>
      <c r="B1833" s="5" t="s">
        <v>2300</v>
      </c>
      <c r="C1833" s="6" t="s">
        <v>92</v>
      </c>
      <c r="D1833" s="7">
        <v>237</v>
      </c>
      <c r="E1833" t="s">
        <v>519</v>
      </c>
      <c r="F1833" t="s">
        <v>28</v>
      </c>
      <c r="G1833" t="s">
        <v>496</v>
      </c>
      <c r="H1833" t="s">
        <v>51</v>
      </c>
      <c r="I1833" t="s">
        <v>52</v>
      </c>
      <c r="J1833" s="8" t="s">
        <v>46</v>
      </c>
      <c r="K1833" s="8">
        <v>0</v>
      </c>
      <c r="L1833" t="s">
        <v>99</v>
      </c>
      <c r="M1833" s="9">
        <v>48</v>
      </c>
      <c r="N1833" s="10">
        <v>45</v>
      </c>
      <c r="O1833">
        <v>1.1000000000000001</v>
      </c>
      <c r="P1833">
        <v>1</v>
      </c>
      <c r="Q1833">
        <v>0</v>
      </c>
      <c r="R1833" t="s">
        <v>43</v>
      </c>
      <c r="S1833" s="16">
        <v>8448</v>
      </c>
      <c r="T1833" s="16">
        <v>0</v>
      </c>
      <c r="U1833" s="16">
        <v>200</v>
      </c>
      <c r="V1833" s="16">
        <v>100</v>
      </c>
      <c r="W1833" s="16">
        <v>0</v>
      </c>
      <c r="X1833" s="16">
        <v>8148</v>
      </c>
    </row>
    <row r="1834" spans="1:24" x14ac:dyDescent="0.25">
      <c r="A1834" s="4" t="s">
        <v>24</v>
      </c>
      <c r="B1834" s="5" t="s">
        <v>2301</v>
      </c>
      <c r="C1834" s="6" t="s">
        <v>43</v>
      </c>
      <c r="D1834" s="7">
        <v>193</v>
      </c>
      <c r="E1834" t="s">
        <v>328</v>
      </c>
      <c r="F1834" t="s">
        <v>37</v>
      </c>
      <c r="G1834" t="s">
        <v>329</v>
      </c>
      <c r="H1834" t="s">
        <v>60</v>
      </c>
      <c r="I1834" t="s">
        <v>52</v>
      </c>
      <c r="J1834" s="8" t="s">
        <v>46</v>
      </c>
      <c r="K1834" s="8">
        <v>120</v>
      </c>
      <c r="L1834" t="s">
        <v>47</v>
      </c>
      <c r="M1834" s="9">
        <v>30</v>
      </c>
      <c r="N1834" s="10">
        <v>615.38461538461536</v>
      </c>
      <c r="O1834">
        <v>1.1000000000000001</v>
      </c>
      <c r="P1834">
        <v>1.1200000000000001</v>
      </c>
      <c r="Q1834">
        <v>0</v>
      </c>
      <c r="R1834" t="s">
        <v>43</v>
      </c>
      <c r="S1834" s="16">
        <v>4435.2000000000007</v>
      </c>
      <c r="T1834" s="16">
        <v>615.38461538461536</v>
      </c>
      <c r="U1834" s="16">
        <v>0</v>
      </c>
      <c r="V1834" s="16">
        <v>250</v>
      </c>
      <c r="W1834" s="16">
        <v>0</v>
      </c>
      <c r="X1834" s="16">
        <v>3569.8153846153855</v>
      </c>
    </row>
    <row r="1835" spans="1:24" x14ac:dyDescent="0.25">
      <c r="A1835" s="4" t="s">
        <v>24</v>
      </c>
      <c r="B1835" s="5" t="s">
        <v>2302</v>
      </c>
      <c r="C1835" s="6" t="s">
        <v>92</v>
      </c>
      <c r="D1835" s="7">
        <v>264</v>
      </c>
      <c r="E1835" t="s">
        <v>794</v>
      </c>
      <c r="F1835" t="s">
        <v>37</v>
      </c>
      <c r="G1835" t="s">
        <v>403</v>
      </c>
      <c r="H1835" t="s">
        <v>51</v>
      </c>
      <c r="I1835" t="s">
        <v>40</v>
      </c>
      <c r="J1835" s="8" t="s">
        <v>32</v>
      </c>
      <c r="K1835" s="8">
        <v>164</v>
      </c>
      <c r="L1835" t="s">
        <v>95</v>
      </c>
      <c r="M1835" s="9">
        <v>72</v>
      </c>
      <c r="N1835" s="10">
        <v>74</v>
      </c>
      <c r="O1835">
        <v>0.8</v>
      </c>
      <c r="P1835">
        <v>1.1499999999999999</v>
      </c>
      <c r="Q1835">
        <v>0</v>
      </c>
      <c r="R1835" t="s">
        <v>43</v>
      </c>
      <c r="S1835" s="16">
        <v>10863.359999999999</v>
      </c>
      <c r="T1835" s="16">
        <v>0</v>
      </c>
      <c r="U1835" s="16">
        <v>500</v>
      </c>
      <c r="V1835" s="16">
        <v>0</v>
      </c>
      <c r="W1835" s="16">
        <v>12136</v>
      </c>
      <c r="X1835" s="16">
        <v>-1772.6400000000012</v>
      </c>
    </row>
    <row r="1836" spans="1:24" x14ac:dyDescent="0.25">
      <c r="A1836" s="4" t="s">
        <v>24</v>
      </c>
      <c r="B1836" s="5" t="s">
        <v>2303</v>
      </c>
      <c r="C1836" s="6" t="s">
        <v>66</v>
      </c>
      <c r="D1836" s="7">
        <v>189</v>
      </c>
      <c r="E1836" t="s">
        <v>688</v>
      </c>
      <c r="F1836" t="s">
        <v>37</v>
      </c>
      <c r="G1836" t="s">
        <v>127</v>
      </c>
      <c r="H1836" t="s">
        <v>51</v>
      </c>
      <c r="I1836" t="s">
        <v>40</v>
      </c>
      <c r="J1836" s="8" t="s">
        <v>46</v>
      </c>
      <c r="K1836" s="8">
        <v>164</v>
      </c>
      <c r="L1836" t="s">
        <v>69</v>
      </c>
      <c r="M1836" s="9">
        <v>48</v>
      </c>
      <c r="N1836" s="10">
        <v>1538.4615384615386</v>
      </c>
      <c r="O1836">
        <v>0.8</v>
      </c>
      <c r="P1836">
        <v>1.2</v>
      </c>
      <c r="Q1836">
        <v>0</v>
      </c>
      <c r="R1836" t="s">
        <v>43</v>
      </c>
      <c r="S1836" s="16">
        <v>7557.12</v>
      </c>
      <c r="T1836" s="16">
        <v>1538.4615384615386</v>
      </c>
      <c r="U1836" s="16">
        <v>0</v>
      </c>
      <c r="V1836" s="16">
        <v>50</v>
      </c>
      <c r="W1836" s="16">
        <v>0</v>
      </c>
      <c r="X1836" s="16">
        <v>5968.6584615384618</v>
      </c>
    </row>
    <row r="1837" spans="1:24" x14ac:dyDescent="0.25">
      <c r="A1837" s="4" t="s">
        <v>24</v>
      </c>
      <c r="B1837" s="5" t="s">
        <v>2304</v>
      </c>
      <c r="C1837" s="6" t="s">
        <v>43</v>
      </c>
      <c r="D1837" s="7">
        <v>243</v>
      </c>
      <c r="E1837" t="s">
        <v>342</v>
      </c>
      <c r="F1837" t="s">
        <v>37</v>
      </c>
      <c r="G1837" t="s">
        <v>109</v>
      </c>
      <c r="H1837" t="s">
        <v>64</v>
      </c>
      <c r="I1837" t="s">
        <v>31</v>
      </c>
      <c r="J1837" s="8" t="s">
        <v>46</v>
      </c>
      <c r="K1837" s="8">
        <v>161</v>
      </c>
      <c r="L1837" t="s">
        <v>47</v>
      </c>
      <c r="M1837" s="9">
        <v>30</v>
      </c>
      <c r="N1837" s="10">
        <v>615.38461538461536</v>
      </c>
      <c r="O1837">
        <v>1.2</v>
      </c>
      <c r="P1837">
        <v>0.86</v>
      </c>
      <c r="Q1837">
        <v>0</v>
      </c>
      <c r="R1837" t="s">
        <v>43</v>
      </c>
      <c r="S1837" s="16">
        <v>4984.5599999999995</v>
      </c>
      <c r="T1837" s="16">
        <v>615.38461538461536</v>
      </c>
      <c r="U1837" s="16">
        <v>500</v>
      </c>
      <c r="V1837" s="16">
        <v>100</v>
      </c>
      <c r="W1837" s="16">
        <v>0</v>
      </c>
      <c r="X1837" s="16">
        <v>3769.1753846153842</v>
      </c>
    </row>
    <row r="1838" spans="1:24" x14ac:dyDescent="0.25">
      <c r="A1838" s="4" t="s">
        <v>24</v>
      </c>
      <c r="B1838" s="5" t="s">
        <v>2305</v>
      </c>
      <c r="C1838" s="6" t="s">
        <v>35</v>
      </c>
      <c r="D1838" s="7">
        <v>63</v>
      </c>
      <c r="E1838" t="s">
        <v>161</v>
      </c>
      <c r="F1838" t="s">
        <v>37</v>
      </c>
      <c r="G1838" t="s">
        <v>113</v>
      </c>
      <c r="H1838" t="s">
        <v>60</v>
      </c>
      <c r="I1838" t="s">
        <v>76</v>
      </c>
      <c r="J1838" s="8" t="s">
        <v>32</v>
      </c>
      <c r="K1838" s="8">
        <v>80</v>
      </c>
      <c r="L1838" t="s">
        <v>41</v>
      </c>
      <c r="M1838" s="9">
        <v>48</v>
      </c>
      <c r="N1838" s="10">
        <v>5416.666666666667</v>
      </c>
      <c r="O1838">
        <v>1</v>
      </c>
      <c r="P1838">
        <v>1.01</v>
      </c>
      <c r="Q1838">
        <v>0</v>
      </c>
      <c r="R1838" t="s">
        <v>43</v>
      </c>
      <c r="S1838" s="16">
        <v>3878.4</v>
      </c>
      <c r="T1838" s="16">
        <v>5416.666666666667</v>
      </c>
      <c r="U1838" s="16">
        <v>1000</v>
      </c>
      <c r="V1838" s="16">
        <v>0</v>
      </c>
      <c r="W1838" s="16">
        <v>0</v>
      </c>
      <c r="X1838" s="16">
        <v>-2538.2666666666669</v>
      </c>
    </row>
    <row r="1839" spans="1:24" x14ac:dyDescent="0.25">
      <c r="A1839" s="4" t="s">
        <v>24</v>
      </c>
      <c r="B1839" s="5" t="s">
        <v>2306</v>
      </c>
      <c r="C1839" s="6" t="s">
        <v>35</v>
      </c>
      <c r="D1839" s="7">
        <v>66</v>
      </c>
      <c r="E1839" t="s">
        <v>194</v>
      </c>
      <c r="F1839" t="s">
        <v>37</v>
      </c>
      <c r="G1839" t="s">
        <v>195</v>
      </c>
      <c r="H1839" t="s">
        <v>39</v>
      </c>
      <c r="I1839" t="s">
        <v>52</v>
      </c>
      <c r="J1839" s="8" t="s">
        <v>46</v>
      </c>
      <c r="K1839" s="8">
        <v>115</v>
      </c>
      <c r="L1839" t="s">
        <v>53</v>
      </c>
      <c r="M1839" s="9">
        <v>24</v>
      </c>
      <c r="N1839" s="10">
        <v>384.61538461538464</v>
      </c>
      <c r="O1839">
        <v>1.1000000000000001</v>
      </c>
      <c r="P1839">
        <v>0.88</v>
      </c>
      <c r="Q1839">
        <v>0</v>
      </c>
      <c r="R1839" t="s">
        <v>43</v>
      </c>
      <c r="S1839" s="16">
        <v>2671.6800000000003</v>
      </c>
      <c r="T1839" s="16">
        <v>384.61538461538464</v>
      </c>
      <c r="U1839" s="16">
        <v>500</v>
      </c>
      <c r="V1839" s="16">
        <v>100</v>
      </c>
      <c r="W1839" s="16">
        <v>0</v>
      </c>
      <c r="X1839" s="16">
        <v>1687.0646153846155</v>
      </c>
    </row>
    <row r="1840" spans="1:24" x14ac:dyDescent="0.25">
      <c r="A1840" s="4" t="s">
        <v>24</v>
      </c>
      <c r="B1840" s="5" t="s">
        <v>2307</v>
      </c>
      <c r="C1840" s="6" t="s">
        <v>92</v>
      </c>
      <c r="D1840" s="7">
        <v>204</v>
      </c>
      <c r="E1840" t="s">
        <v>1178</v>
      </c>
      <c r="F1840" t="s">
        <v>28</v>
      </c>
      <c r="G1840" t="s">
        <v>137</v>
      </c>
      <c r="H1840" t="s">
        <v>39</v>
      </c>
      <c r="I1840" t="s">
        <v>52</v>
      </c>
      <c r="J1840" s="8" t="s">
        <v>32</v>
      </c>
      <c r="K1840" s="8">
        <v>0</v>
      </c>
      <c r="L1840" t="s">
        <v>95</v>
      </c>
      <c r="M1840" s="9">
        <v>60</v>
      </c>
      <c r="N1840" s="10">
        <v>73</v>
      </c>
      <c r="O1840">
        <v>1.1000000000000001</v>
      </c>
      <c r="P1840">
        <v>1</v>
      </c>
      <c r="Q1840">
        <v>0</v>
      </c>
      <c r="R1840" t="s">
        <v>43</v>
      </c>
      <c r="S1840" s="16">
        <v>10560</v>
      </c>
      <c r="T1840" s="16">
        <v>0</v>
      </c>
      <c r="U1840" s="16">
        <v>200</v>
      </c>
      <c r="V1840" s="16">
        <v>100</v>
      </c>
      <c r="W1840" s="16">
        <v>0</v>
      </c>
      <c r="X1840" s="16">
        <v>10260</v>
      </c>
    </row>
    <row r="1841" spans="1:24" x14ac:dyDescent="0.25">
      <c r="A1841" s="4" t="s">
        <v>24</v>
      </c>
      <c r="B1841" s="5" t="s">
        <v>2308</v>
      </c>
      <c r="C1841" s="6" t="s">
        <v>92</v>
      </c>
      <c r="D1841" s="7">
        <v>91</v>
      </c>
      <c r="E1841" t="s">
        <v>1033</v>
      </c>
      <c r="F1841" t="s">
        <v>28</v>
      </c>
      <c r="G1841" t="s">
        <v>1034</v>
      </c>
      <c r="H1841" t="s">
        <v>51</v>
      </c>
      <c r="I1841" t="s">
        <v>76</v>
      </c>
      <c r="J1841" s="8" t="s">
        <v>46</v>
      </c>
      <c r="K1841" s="8">
        <v>116</v>
      </c>
      <c r="L1841" t="s">
        <v>99</v>
      </c>
      <c r="M1841" s="9">
        <v>48</v>
      </c>
      <c r="N1841" s="10">
        <v>41</v>
      </c>
      <c r="O1841">
        <v>1</v>
      </c>
      <c r="P1841">
        <v>1.1299999999999999</v>
      </c>
      <c r="Q1841">
        <v>0</v>
      </c>
      <c r="R1841" t="s">
        <v>43</v>
      </c>
      <c r="S1841" s="16">
        <v>8678.4</v>
      </c>
      <c r="T1841" s="16">
        <v>0</v>
      </c>
      <c r="U1841" s="16">
        <v>0</v>
      </c>
      <c r="V1841" s="16">
        <v>500</v>
      </c>
      <c r="W1841" s="16">
        <v>4756</v>
      </c>
      <c r="X1841" s="16">
        <v>3422.3999999999996</v>
      </c>
    </row>
    <row r="1842" spans="1:24" x14ac:dyDescent="0.25">
      <c r="A1842" s="4" t="s">
        <v>24</v>
      </c>
      <c r="B1842" s="5" t="s">
        <v>2309</v>
      </c>
      <c r="C1842" s="6" t="s">
        <v>92</v>
      </c>
      <c r="D1842" s="7">
        <v>212</v>
      </c>
      <c r="E1842" t="s">
        <v>897</v>
      </c>
      <c r="F1842" t="s">
        <v>37</v>
      </c>
      <c r="G1842" t="s">
        <v>625</v>
      </c>
      <c r="H1842" t="s">
        <v>30</v>
      </c>
      <c r="I1842" t="s">
        <v>86</v>
      </c>
      <c r="J1842" s="8" t="s">
        <v>46</v>
      </c>
      <c r="K1842" s="8">
        <v>161</v>
      </c>
      <c r="L1842" t="s">
        <v>99</v>
      </c>
      <c r="M1842" s="9">
        <v>40</v>
      </c>
      <c r="N1842" s="10">
        <v>54</v>
      </c>
      <c r="O1842">
        <v>0.9</v>
      </c>
      <c r="P1842">
        <v>0.86</v>
      </c>
      <c r="Q1842">
        <v>0</v>
      </c>
      <c r="R1842" t="s">
        <v>43</v>
      </c>
      <c r="S1842" s="16">
        <v>4984.5599999999995</v>
      </c>
      <c r="T1842" s="16">
        <v>0</v>
      </c>
      <c r="U1842" s="16">
        <v>1000</v>
      </c>
      <c r="V1842" s="16">
        <v>0</v>
      </c>
      <c r="W1842" s="16">
        <v>8694</v>
      </c>
      <c r="X1842" s="16">
        <v>-4709.4400000000005</v>
      </c>
    </row>
    <row r="1843" spans="1:24" x14ac:dyDescent="0.25">
      <c r="A1843" s="4" t="s">
        <v>24</v>
      </c>
      <c r="B1843" s="5" t="s">
        <v>2310</v>
      </c>
      <c r="C1843" s="6" t="s">
        <v>92</v>
      </c>
      <c r="D1843" s="7">
        <v>89</v>
      </c>
      <c r="E1843" t="s">
        <v>1221</v>
      </c>
      <c r="F1843" t="s">
        <v>37</v>
      </c>
      <c r="G1843" t="s">
        <v>766</v>
      </c>
      <c r="H1843" t="s">
        <v>81</v>
      </c>
      <c r="I1843" t="s">
        <v>76</v>
      </c>
      <c r="J1843" s="8" t="s">
        <v>46</v>
      </c>
      <c r="K1843" s="8">
        <v>166</v>
      </c>
      <c r="L1843" t="s">
        <v>99</v>
      </c>
      <c r="M1843" s="9">
        <v>35</v>
      </c>
      <c r="N1843" s="10">
        <v>45</v>
      </c>
      <c r="O1843">
        <v>1</v>
      </c>
      <c r="P1843">
        <v>1.01</v>
      </c>
      <c r="Q1843">
        <v>0</v>
      </c>
      <c r="R1843" t="s">
        <v>43</v>
      </c>
      <c r="S1843" s="16">
        <v>5868.1</v>
      </c>
      <c r="T1843" s="16">
        <v>0</v>
      </c>
      <c r="U1843" s="16">
        <v>200</v>
      </c>
      <c r="V1843" s="16">
        <v>500</v>
      </c>
      <c r="W1843" s="16">
        <v>7470</v>
      </c>
      <c r="X1843" s="16">
        <v>-2301.8999999999996</v>
      </c>
    </row>
    <row r="1844" spans="1:24" x14ac:dyDescent="0.25">
      <c r="A1844" s="4" t="s">
        <v>24</v>
      </c>
      <c r="B1844" s="5" t="s">
        <v>2311</v>
      </c>
      <c r="C1844" s="6" t="s">
        <v>92</v>
      </c>
      <c r="D1844" s="7">
        <v>131</v>
      </c>
      <c r="E1844" t="s">
        <v>846</v>
      </c>
      <c r="F1844" t="s">
        <v>37</v>
      </c>
      <c r="G1844" t="s">
        <v>75</v>
      </c>
      <c r="H1844" t="s">
        <v>60</v>
      </c>
      <c r="I1844" t="s">
        <v>40</v>
      </c>
      <c r="J1844" s="8" t="s">
        <v>46</v>
      </c>
      <c r="K1844" s="8">
        <v>164</v>
      </c>
      <c r="L1844" t="s">
        <v>99</v>
      </c>
      <c r="M1844" s="9">
        <v>48</v>
      </c>
      <c r="N1844" s="10">
        <v>47</v>
      </c>
      <c r="O1844">
        <v>0.8</v>
      </c>
      <c r="P1844">
        <v>1.1499999999999999</v>
      </c>
      <c r="Q1844">
        <v>0</v>
      </c>
      <c r="R1844" t="s">
        <v>43</v>
      </c>
      <c r="S1844" s="16">
        <v>7242.24</v>
      </c>
      <c r="T1844" s="16">
        <v>0</v>
      </c>
      <c r="U1844" s="16">
        <v>0</v>
      </c>
      <c r="V1844" s="16">
        <v>10</v>
      </c>
      <c r="W1844" s="16">
        <v>7708</v>
      </c>
      <c r="X1844" s="16">
        <v>-475.76000000000022</v>
      </c>
    </row>
    <row r="1845" spans="1:24" x14ac:dyDescent="0.25">
      <c r="A1845" s="4" t="s">
        <v>24</v>
      </c>
      <c r="B1845" s="5" t="s">
        <v>2312</v>
      </c>
      <c r="C1845" s="6" t="s">
        <v>43</v>
      </c>
      <c r="D1845" s="7">
        <v>78</v>
      </c>
      <c r="E1845" t="s">
        <v>774</v>
      </c>
      <c r="F1845" t="s">
        <v>37</v>
      </c>
      <c r="G1845" t="s">
        <v>278</v>
      </c>
      <c r="H1845" t="s">
        <v>60</v>
      </c>
      <c r="I1845" t="s">
        <v>52</v>
      </c>
      <c r="J1845" s="8" t="s">
        <v>46</v>
      </c>
      <c r="K1845" s="8">
        <v>163</v>
      </c>
      <c r="L1845" t="s">
        <v>47</v>
      </c>
      <c r="M1845" s="9">
        <v>30</v>
      </c>
      <c r="N1845" s="10">
        <v>615.38461538461536</v>
      </c>
      <c r="O1845">
        <v>1.1000000000000001</v>
      </c>
      <c r="P1845">
        <v>1</v>
      </c>
      <c r="Q1845">
        <v>0</v>
      </c>
      <c r="R1845" t="s">
        <v>43</v>
      </c>
      <c r="S1845" s="16">
        <v>5379</v>
      </c>
      <c r="T1845" s="16">
        <v>615.38461538461536</v>
      </c>
      <c r="U1845" s="16">
        <v>200</v>
      </c>
      <c r="V1845" s="16">
        <v>0</v>
      </c>
      <c r="W1845" s="16">
        <v>0</v>
      </c>
      <c r="X1845" s="16">
        <v>4563.6153846153848</v>
      </c>
    </row>
    <row r="1846" spans="1:24" x14ac:dyDescent="0.25">
      <c r="A1846" s="4" t="s">
        <v>24</v>
      </c>
      <c r="B1846" s="5" t="s">
        <v>2313</v>
      </c>
      <c r="C1846" s="6" t="s">
        <v>135</v>
      </c>
      <c r="D1846" s="7">
        <v>36</v>
      </c>
      <c r="E1846" t="s">
        <v>491</v>
      </c>
      <c r="F1846" t="s">
        <v>37</v>
      </c>
      <c r="G1846" t="s">
        <v>231</v>
      </c>
      <c r="H1846" t="s">
        <v>60</v>
      </c>
      <c r="I1846" t="s">
        <v>40</v>
      </c>
      <c r="J1846" s="8" t="s">
        <v>46</v>
      </c>
      <c r="K1846" s="8">
        <v>165</v>
      </c>
      <c r="L1846" t="s">
        <v>138</v>
      </c>
      <c r="M1846" s="9">
        <v>55</v>
      </c>
      <c r="N1846" s="10">
        <v>2307.6923076923076</v>
      </c>
      <c r="O1846">
        <v>0.8</v>
      </c>
      <c r="P1846">
        <v>1.1200000000000001</v>
      </c>
      <c r="Q1846">
        <v>0</v>
      </c>
      <c r="R1846" t="s">
        <v>43</v>
      </c>
      <c r="S1846" s="16">
        <v>8131.2000000000007</v>
      </c>
      <c r="T1846" s="16">
        <v>2307.6923076923076</v>
      </c>
      <c r="U1846" s="16">
        <v>500</v>
      </c>
      <c r="V1846" s="16">
        <v>250</v>
      </c>
      <c r="W1846" s="16">
        <v>0</v>
      </c>
      <c r="X1846" s="16">
        <v>5073.5076923076931</v>
      </c>
    </row>
    <row r="1847" spans="1:24" x14ac:dyDescent="0.25">
      <c r="A1847" s="4" t="s">
        <v>24</v>
      </c>
      <c r="B1847" s="5" t="s">
        <v>2314</v>
      </c>
      <c r="C1847" s="6" t="s">
        <v>35</v>
      </c>
      <c r="D1847" s="7">
        <v>254</v>
      </c>
      <c r="E1847" t="s">
        <v>345</v>
      </c>
      <c r="F1847" t="s">
        <v>37</v>
      </c>
      <c r="G1847" t="s">
        <v>94</v>
      </c>
      <c r="H1847" t="s">
        <v>51</v>
      </c>
      <c r="I1847" t="s">
        <v>40</v>
      </c>
      <c r="J1847" s="8" t="s">
        <v>46</v>
      </c>
      <c r="K1847" s="8">
        <v>165</v>
      </c>
      <c r="L1847" t="s">
        <v>53</v>
      </c>
      <c r="M1847" s="9">
        <v>24</v>
      </c>
      <c r="N1847" s="10">
        <v>384.61538461538464</v>
      </c>
      <c r="O1847">
        <v>0.8</v>
      </c>
      <c r="P1847">
        <v>1.07</v>
      </c>
      <c r="Q1847">
        <v>0</v>
      </c>
      <c r="R1847" t="s">
        <v>43</v>
      </c>
      <c r="S1847" s="16">
        <v>3389.76</v>
      </c>
      <c r="T1847" s="16">
        <v>384.61538461538464</v>
      </c>
      <c r="U1847" s="16">
        <v>0</v>
      </c>
      <c r="V1847" s="16">
        <v>50</v>
      </c>
      <c r="W1847" s="16">
        <v>0</v>
      </c>
      <c r="X1847" s="16">
        <v>2955.1446153846155</v>
      </c>
    </row>
    <row r="1848" spans="1:24" x14ac:dyDescent="0.25">
      <c r="A1848" s="4" t="s">
        <v>24</v>
      </c>
      <c r="B1848" s="5" t="s">
        <v>2315</v>
      </c>
      <c r="C1848" s="6" t="s">
        <v>35</v>
      </c>
      <c r="D1848" s="7">
        <v>204</v>
      </c>
      <c r="E1848" t="s">
        <v>1178</v>
      </c>
      <c r="F1848" t="s">
        <v>28</v>
      </c>
      <c r="G1848" t="s">
        <v>137</v>
      </c>
      <c r="H1848" t="s">
        <v>39</v>
      </c>
      <c r="I1848" t="s">
        <v>52</v>
      </c>
      <c r="J1848" s="8" t="s">
        <v>46</v>
      </c>
      <c r="K1848" s="8">
        <v>164</v>
      </c>
      <c r="L1848" t="s">
        <v>53</v>
      </c>
      <c r="M1848" s="9">
        <v>24</v>
      </c>
      <c r="N1848" s="10">
        <v>384.61538461538464</v>
      </c>
      <c r="O1848">
        <v>1.1000000000000001</v>
      </c>
      <c r="P1848">
        <v>1</v>
      </c>
      <c r="Q1848">
        <v>0</v>
      </c>
      <c r="R1848" t="s">
        <v>43</v>
      </c>
      <c r="S1848" s="16">
        <v>4224</v>
      </c>
      <c r="T1848" s="16">
        <v>384.61538461538464</v>
      </c>
      <c r="U1848" s="16">
        <v>0</v>
      </c>
      <c r="V1848" s="16">
        <v>50</v>
      </c>
      <c r="W1848" s="16">
        <v>0</v>
      </c>
      <c r="X1848" s="16">
        <v>3789.3846153846152</v>
      </c>
    </row>
    <row r="1849" spans="1:24" x14ac:dyDescent="0.25">
      <c r="A1849" s="4" t="s">
        <v>24</v>
      </c>
      <c r="B1849" s="5" t="s">
        <v>2316</v>
      </c>
      <c r="C1849" s="6" t="s">
        <v>92</v>
      </c>
      <c r="D1849" s="7">
        <v>112</v>
      </c>
      <c r="E1849" t="s">
        <v>298</v>
      </c>
      <c r="F1849" t="s">
        <v>37</v>
      </c>
      <c r="G1849" t="s">
        <v>59</v>
      </c>
      <c r="H1849" t="s">
        <v>60</v>
      </c>
      <c r="I1849" t="s">
        <v>86</v>
      </c>
      <c r="J1849" s="8" t="s">
        <v>46</v>
      </c>
      <c r="K1849" s="8">
        <v>161</v>
      </c>
      <c r="L1849" t="s">
        <v>99</v>
      </c>
      <c r="M1849" s="9">
        <v>35</v>
      </c>
      <c r="N1849" s="10">
        <v>47</v>
      </c>
      <c r="O1849">
        <v>0.9</v>
      </c>
      <c r="P1849">
        <v>0.9</v>
      </c>
      <c r="Q1849">
        <v>0</v>
      </c>
      <c r="R1849" t="s">
        <v>43</v>
      </c>
      <c r="S1849" s="16">
        <v>4564.3500000000004</v>
      </c>
      <c r="T1849" s="16">
        <v>0</v>
      </c>
      <c r="U1849" s="16">
        <v>0</v>
      </c>
      <c r="V1849" s="16">
        <v>0</v>
      </c>
      <c r="W1849" s="16">
        <v>7567</v>
      </c>
      <c r="X1849" s="16">
        <v>-3002.6499999999996</v>
      </c>
    </row>
    <row r="1850" spans="1:24" x14ac:dyDescent="0.25">
      <c r="A1850" s="4" t="s">
        <v>24</v>
      </c>
      <c r="B1850" s="5" t="s">
        <v>2317</v>
      </c>
      <c r="C1850" s="6" t="s">
        <v>92</v>
      </c>
      <c r="D1850" s="7">
        <v>149</v>
      </c>
      <c r="E1850" t="s">
        <v>539</v>
      </c>
      <c r="F1850" t="s">
        <v>37</v>
      </c>
      <c r="G1850" t="s">
        <v>540</v>
      </c>
      <c r="H1850" t="s">
        <v>60</v>
      </c>
      <c r="I1850" t="s">
        <v>40</v>
      </c>
      <c r="J1850" s="8" t="s">
        <v>32</v>
      </c>
      <c r="K1850" s="8">
        <v>161</v>
      </c>
      <c r="L1850" t="s">
        <v>95</v>
      </c>
      <c r="M1850" s="9">
        <v>60</v>
      </c>
      <c r="N1850" s="10">
        <v>74</v>
      </c>
      <c r="O1850">
        <v>0.8</v>
      </c>
      <c r="P1850">
        <v>1.1299999999999999</v>
      </c>
      <c r="Q1850">
        <v>0</v>
      </c>
      <c r="R1850" t="s">
        <v>43</v>
      </c>
      <c r="S1850" s="16">
        <v>8732.64</v>
      </c>
      <c r="T1850" s="16">
        <v>0</v>
      </c>
      <c r="U1850" s="16">
        <v>200</v>
      </c>
      <c r="V1850" s="16">
        <v>0</v>
      </c>
      <c r="W1850" s="16">
        <v>11914</v>
      </c>
      <c r="X1850" s="16">
        <v>-3381.3600000000006</v>
      </c>
    </row>
    <row r="1851" spans="1:24" x14ac:dyDescent="0.25">
      <c r="A1851" s="4" t="s">
        <v>24</v>
      </c>
      <c r="B1851" s="5" t="s">
        <v>2318</v>
      </c>
      <c r="C1851" s="6" t="s">
        <v>35</v>
      </c>
      <c r="D1851" s="7">
        <v>287</v>
      </c>
      <c r="E1851" t="s">
        <v>649</v>
      </c>
      <c r="F1851" t="s">
        <v>37</v>
      </c>
      <c r="G1851" t="s">
        <v>85</v>
      </c>
      <c r="H1851" t="s">
        <v>51</v>
      </c>
      <c r="I1851" t="s">
        <v>31</v>
      </c>
      <c r="J1851" s="8" t="s">
        <v>32</v>
      </c>
      <c r="K1851" s="8">
        <v>0</v>
      </c>
      <c r="L1851" t="s">
        <v>41</v>
      </c>
      <c r="M1851" s="9">
        <v>48</v>
      </c>
      <c r="N1851" s="10">
        <v>5416.666666666667</v>
      </c>
      <c r="O1851">
        <v>1.2</v>
      </c>
      <c r="P1851">
        <v>0.95</v>
      </c>
      <c r="Q1851">
        <v>0</v>
      </c>
      <c r="R1851" t="s">
        <v>43</v>
      </c>
      <c r="S1851" s="16">
        <v>0</v>
      </c>
      <c r="T1851" s="16">
        <v>0</v>
      </c>
      <c r="U1851" s="16">
        <v>0</v>
      </c>
      <c r="V1851" s="16">
        <v>10</v>
      </c>
      <c r="W1851" s="16">
        <v>0</v>
      </c>
      <c r="X1851" s="16">
        <v>-10</v>
      </c>
    </row>
    <row r="1852" spans="1:24" x14ac:dyDescent="0.25">
      <c r="A1852" s="4" t="s">
        <v>24</v>
      </c>
      <c r="B1852" s="5" t="s">
        <v>2319</v>
      </c>
      <c r="C1852" s="6" t="s">
        <v>43</v>
      </c>
      <c r="D1852" s="7">
        <v>104</v>
      </c>
      <c r="E1852" t="s">
        <v>772</v>
      </c>
      <c r="F1852" t="s">
        <v>37</v>
      </c>
      <c r="G1852" t="s">
        <v>98</v>
      </c>
      <c r="H1852" t="s">
        <v>81</v>
      </c>
      <c r="I1852" t="s">
        <v>52</v>
      </c>
      <c r="J1852" s="8" t="s">
        <v>32</v>
      </c>
      <c r="K1852" s="8">
        <v>97</v>
      </c>
      <c r="L1852" t="s">
        <v>117</v>
      </c>
      <c r="M1852" s="9">
        <v>54</v>
      </c>
      <c r="N1852" s="10">
        <v>5666.666666666667</v>
      </c>
      <c r="O1852">
        <v>1.1000000000000001</v>
      </c>
      <c r="P1852">
        <v>1.03</v>
      </c>
      <c r="Q1852">
        <v>0</v>
      </c>
      <c r="R1852" t="s">
        <v>43</v>
      </c>
      <c r="S1852" s="16">
        <v>5934.6540000000005</v>
      </c>
      <c r="T1852" s="16">
        <v>5666.666666666667</v>
      </c>
      <c r="U1852" s="16">
        <v>0</v>
      </c>
      <c r="V1852" s="16">
        <v>100</v>
      </c>
      <c r="W1852" s="16">
        <v>0</v>
      </c>
      <c r="X1852" s="16">
        <v>167.98733333333348</v>
      </c>
    </row>
    <row r="1853" spans="1:24" x14ac:dyDescent="0.25">
      <c r="A1853" s="4" t="s">
        <v>24</v>
      </c>
      <c r="B1853" s="5" t="s">
        <v>2320</v>
      </c>
      <c r="C1853" s="6" t="s">
        <v>92</v>
      </c>
      <c r="D1853" s="7">
        <v>30</v>
      </c>
      <c r="E1853" t="s">
        <v>665</v>
      </c>
      <c r="F1853" t="s">
        <v>28</v>
      </c>
      <c r="G1853" t="s">
        <v>172</v>
      </c>
      <c r="H1853" t="s">
        <v>51</v>
      </c>
      <c r="I1853" t="s">
        <v>76</v>
      </c>
      <c r="J1853" s="8" t="s">
        <v>46</v>
      </c>
      <c r="K1853" s="8">
        <v>0</v>
      </c>
      <c r="L1853" t="s">
        <v>99</v>
      </c>
      <c r="M1853" s="9">
        <v>48</v>
      </c>
      <c r="N1853" s="10">
        <v>42</v>
      </c>
      <c r="O1853">
        <v>1</v>
      </c>
      <c r="P1853">
        <v>1.0900000000000001</v>
      </c>
      <c r="Q1853">
        <v>0</v>
      </c>
      <c r="R1853" t="s">
        <v>43</v>
      </c>
      <c r="S1853" s="16">
        <v>8371.2000000000007</v>
      </c>
      <c r="T1853" s="16">
        <v>0</v>
      </c>
      <c r="U1853" s="16">
        <v>500</v>
      </c>
      <c r="V1853" s="16">
        <v>0</v>
      </c>
      <c r="W1853" s="16">
        <v>0</v>
      </c>
      <c r="X1853" s="16">
        <v>7871.2000000000007</v>
      </c>
    </row>
    <row r="1854" spans="1:24" x14ac:dyDescent="0.25">
      <c r="A1854" s="4" t="s">
        <v>24</v>
      </c>
      <c r="B1854" s="5" t="s">
        <v>2321</v>
      </c>
      <c r="C1854" s="6" t="s">
        <v>92</v>
      </c>
      <c r="D1854" s="7">
        <v>179</v>
      </c>
      <c r="E1854" t="s">
        <v>101</v>
      </c>
      <c r="F1854" t="s">
        <v>28</v>
      </c>
      <c r="G1854" t="s">
        <v>102</v>
      </c>
      <c r="H1854" t="s">
        <v>51</v>
      </c>
      <c r="I1854" t="s">
        <v>40</v>
      </c>
      <c r="J1854" s="8" t="s">
        <v>32</v>
      </c>
      <c r="K1854" s="8">
        <v>166</v>
      </c>
      <c r="L1854" t="s">
        <v>95</v>
      </c>
      <c r="M1854" s="9">
        <v>72</v>
      </c>
      <c r="N1854" s="10">
        <v>70</v>
      </c>
      <c r="O1854">
        <v>0.8</v>
      </c>
      <c r="P1854">
        <v>1.1000000000000001</v>
      </c>
      <c r="Q1854">
        <v>0</v>
      </c>
      <c r="R1854" t="s">
        <v>43</v>
      </c>
      <c r="S1854" s="16">
        <v>10137.6</v>
      </c>
      <c r="T1854" s="16">
        <v>0</v>
      </c>
      <c r="U1854" s="16">
        <v>500</v>
      </c>
      <c r="V1854" s="16">
        <v>0</v>
      </c>
      <c r="W1854" s="16">
        <v>11620</v>
      </c>
      <c r="X1854" s="16">
        <v>-1982.3999999999996</v>
      </c>
    </row>
    <row r="1855" spans="1:24" x14ac:dyDescent="0.25">
      <c r="A1855" s="4" t="s">
        <v>24</v>
      </c>
      <c r="B1855" s="5" t="s">
        <v>2322</v>
      </c>
      <c r="C1855" s="6" t="s">
        <v>92</v>
      </c>
      <c r="D1855" s="7">
        <v>47</v>
      </c>
      <c r="E1855" t="s">
        <v>1228</v>
      </c>
      <c r="F1855" t="s">
        <v>37</v>
      </c>
      <c r="G1855" t="s">
        <v>318</v>
      </c>
      <c r="H1855" t="s">
        <v>81</v>
      </c>
      <c r="I1855" t="s">
        <v>52</v>
      </c>
      <c r="J1855" s="8" t="s">
        <v>46</v>
      </c>
      <c r="K1855" s="8">
        <v>161</v>
      </c>
      <c r="L1855" t="s">
        <v>99</v>
      </c>
      <c r="M1855" s="9">
        <v>48</v>
      </c>
      <c r="N1855" s="10">
        <v>42</v>
      </c>
      <c r="O1855">
        <v>1.1000000000000001</v>
      </c>
      <c r="P1855">
        <v>0.97</v>
      </c>
      <c r="Q1855">
        <v>0</v>
      </c>
      <c r="R1855" t="s">
        <v>43</v>
      </c>
      <c r="S1855" s="16">
        <v>8245.7760000000017</v>
      </c>
      <c r="T1855" s="16">
        <v>0</v>
      </c>
      <c r="U1855" s="16">
        <v>0</v>
      </c>
      <c r="V1855" s="16">
        <v>10</v>
      </c>
      <c r="W1855" s="16">
        <v>6762</v>
      </c>
      <c r="X1855" s="16">
        <v>1473.7760000000017</v>
      </c>
    </row>
    <row r="1856" spans="1:24" x14ac:dyDescent="0.25">
      <c r="A1856" s="4" t="s">
        <v>24</v>
      </c>
      <c r="B1856" s="5" t="s">
        <v>2323</v>
      </c>
      <c r="C1856" s="6" t="s">
        <v>92</v>
      </c>
      <c r="D1856" s="7">
        <v>66</v>
      </c>
      <c r="E1856" t="s">
        <v>194</v>
      </c>
      <c r="F1856" t="s">
        <v>37</v>
      </c>
      <c r="G1856" t="s">
        <v>195</v>
      </c>
      <c r="H1856" t="s">
        <v>39</v>
      </c>
      <c r="I1856" t="s">
        <v>52</v>
      </c>
      <c r="J1856" s="8" t="s">
        <v>32</v>
      </c>
      <c r="K1856" s="8">
        <v>0</v>
      </c>
      <c r="L1856" t="s">
        <v>95</v>
      </c>
      <c r="M1856" s="9">
        <v>72</v>
      </c>
      <c r="N1856" s="10">
        <v>79</v>
      </c>
      <c r="O1856">
        <v>1.1000000000000001</v>
      </c>
      <c r="P1856">
        <v>0.88</v>
      </c>
      <c r="Q1856">
        <v>0</v>
      </c>
      <c r="R1856" t="s">
        <v>43</v>
      </c>
      <c r="S1856" s="16">
        <v>0</v>
      </c>
      <c r="T1856" s="16">
        <v>0</v>
      </c>
      <c r="U1856" s="16">
        <v>200</v>
      </c>
      <c r="V1856" s="16">
        <v>50</v>
      </c>
      <c r="W1856" s="16">
        <v>0</v>
      </c>
      <c r="X1856" s="16">
        <v>-250</v>
      </c>
    </row>
    <row r="1857" spans="1:24" x14ac:dyDescent="0.25">
      <c r="A1857" s="4" t="s">
        <v>24</v>
      </c>
      <c r="B1857" s="5" t="s">
        <v>2324</v>
      </c>
      <c r="C1857" s="6" t="s">
        <v>43</v>
      </c>
      <c r="D1857" s="7">
        <v>3</v>
      </c>
      <c r="E1857" t="s">
        <v>551</v>
      </c>
      <c r="F1857" t="s">
        <v>28</v>
      </c>
      <c r="G1857" t="s">
        <v>309</v>
      </c>
      <c r="H1857" t="s">
        <v>60</v>
      </c>
      <c r="I1857" t="s">
        <v>52</v>
      </c>
      <c r="J1857" s="8" t="s">
        <v>46</v>
      </c>
      <c r="K1857" s="8">
        <v>165</v>
      </c>
      <c r="L1857" t="s">
        <v>47</v>
      </c>
      <c r="M1857" s="9">
        <v>30</v>
      </c>
      <c r="N1857" s="10">
        <v>615.38461538461536</v>
      </c>
      <c r="O1857">
        <v>1.1000000000000001</v>
      </c>
      <c r="P1857">
        <v>0.97</v>
      </c>
      <c r="Q1857">
        <v>0</v>
      </c>
      <c r="R1857" t="s">
        <v>43</v>
      </c>
      <c r="S1857" s="16">
        <v>5121.5999999999995</v>
      </c>
      <c r="T1857" s="16">
        <v>615.38461538461536</v>
      </c>
      <c r="U1857" s="16">
        <v>1000</v>
      </c>
      <c r="V1857" s="16">
        <v>10</v>
      </c>
      <c r="W1857" s="16">
        <v>0</v>
      </c>
      <c r="X1857" s="16">
        <v>3496.2153846153842</v>
      </c>
    </row>
    <row r="1858" spans="1:24" x14ac:dyDescent="0.25">
      <c r="A1858" s="4" t="s">
        <v>24</v>
      </c>
      <c r="B1858" s="5" t="s">
        <v>2325</v>
      </c>
      <c r="C1858" s="6" t="s">
        <v>35</v>
      </c>
      <c r="D1858" s="7">
        <v>101</v>
      </c>
      <c r="E1858" t="s">
        <v>595</v>
      </c>
      <c r="F1858" t="s">
        <v>28</v>
      </c>
      <c r="G1858" t="s">
        <v>159</v>
      </c>
      <c r="H1858" t="s">
        <v>39</v>
      </c>
      <c r="I1858" t="s">
        <v>40</v>
      </c>
      <c r="J1858" s="8" t="s">
        <v>32</v>
      </c>
      <c r="K1858" s="8">
        <v>165</v>
      </c>
      <c r="L1858" t="s">
        <v>41</v>
      </c>
      <c r="M1858" s="9">
        <v>48</v>
      </c>
      <c r="N1858" s="10">
        <v>5416.666666666667</v>
      </c>
      <c r="O1858">
        <v>0.8</v>
      </c>
      <c r="P1858">
        <v>1.01</v>
      </c>
      <c r="Q1858">
        <v>0</v>
      </c>
      <c r="R1858" t="s">
        <v>43</v>
      </c>
      <c r="S1858" s="16">
        <v>6205.4400000000005</v>
      </c>
      <c r="T1858" s="16">
        <v>5416.666666666667</v>
      </c>
      <c r="U1858" s="16">
        <v>200</v>
      </c>
      <c r="V1858" s="16">
        <v>500</v>
      </c>
      <c r="W1858" s="16">
        <v>0</v>
      </c>
      <c r="X1858" s="16">
        <v>88.773333333333539</v>
      </c>
    </row>
    <row r="1859" spans="1:24" x14ac:dyDescent="0.25">
      <c r="A1859" s="4" t="s">
        <v>24</v>
      </c>
      <c r="B1859" s="5" t="s">
        <v>2326</v>
      </c>
      <c r="C1859" s="6" t="s">
        <v>26</v>
      </c>
      <c r="D1859" s="7">
        <v>90</v>
      </c>
      <c r="E1859" t="s">
        <v>765</v>
      </c>
      <c r="F1859" t="s">
        <v>37</v>
      </c>
      <c r="G1859" t="s">
        <v>766</v>
      </c>
      <c r="H1859" t="s">
        <v>81</v>
      </c>
      <c r="I1859" t="s">
        <v>40</v>
      </c>
      <c r="J1859" s="8" t="s">
        <v>32</v>
      </c>
      <c r="K1859" s="8">
        <v>165</v>
      </c>
      <c r="L1859" t="s">
        <v>33</v>
      </c>
      <c r="M1859" s="9">
        <v>60</v>
      </c>
      <c r="N1859" s="10">
        <v>6250</v>
      </c>
      <c r="O1859">
        <v>0.8</v>
      </c>
      <c r="P1859">
        <v>1.01</v>
      </c>
      <c r="Q1859">
        <v>0</v>
      </c>
      <c r="R1859" t="s">
        <v>43</v>
      </c>
      <c r="S1859" s="16">
        <v>7999.2</v>
      </c>
      <c r="T1859" s="16">
        <v>6250</v>
      </c>
      <c r="U1859" s="16">
        <v>500</v>
      </c>
      <c r="V1859" s="16">
        <v>10</v>
      </c>
      <c r="W1859" s="16">
        <v>0</v>
      </c>
      <c r="X1859" s="16">
        <v>1239.1999999999998</v>
      </c>
    </row>
    <row r="1860" spans="1:24" x14ac:dyDescent="0.25">
      <c r="A1860" s="4" t="s">
        <v>24</v>
      </c>
      <c r="B1860" s="5" t="s">
        <v>2327</v>
      </c>
      <c r="C1860" s="6" t="s">
        <v>35</v>
      </c>
      <c r="D1860" s="7">
        <v>301</v>
      </c>
      <c r="E1860" t="s">
        <v>548</v>
      </c>
      <c r="F1860" t="s">
        <v>37</v>
      </c>
      <c r="G1860" t="s">
        <v>301</v>
      </c>
      <c r="H1860" t="s">
        <v>64</v>
      </c>
      <c r="I1860" t="s">
        <v>40</v>
      </c>
      <c r="J1860" s="8" t="s">
        <v>32</v>
      </c>
      <c r="K1860" s="8">
        <v>0</v>
      </c>
      <c r="L1860" t="s">
        <v>41</v>
      </c>
      <c r="M1860" s="9">
        <v>48</v>
      </c>
      <c r="N1860" s="10">
        <v>5416.666666666667</v>
      </c>
      <c r="O1860">
        <v>0.8</v>
      </c>
      <c r="P1860">
        <v>1.17</v>
      </c>
      <c r="Q1860">
        <v>0</v>
      </c>
      <c r="R1860" t="s">
        <v>43</v>
      </c>
      <c r="S1860" s="16">
        <v>0</v>
      </c>
      <c r="T1860" s="16">
        <v>0</v>
      </c>
      <c r="U1860" s="16">
        <v>1000</v>
      </c>
      <c r="V1860" s="16">
        <v>10</v>
      </c>
      <c r="W1860" s="16">
        <v>0</v>
      </c>
      <c r="X1860" s="16">
        <v>-1010</v>
      </c>
    </row>
    <row r="1861" spans="1:24" x14ac:dyDescent="0.25">
      <c r="A1861" s="4" t="s">
        <v>24</v>
      </c>
      <c r="B1861" s="5" t="s">
        <v>2328</v>
      </c>
      <c r="C1861" s="6" t="s">
        <v>35</v>
      </c>
      <c r="D1861" s="7">
        <v>181</v>
      </c>
      <c r="E1861" t="s">
        <v>471</v>
      </c>
      <c r="F1861" t="s">
        <v>37</v>
      </c>
      <c r="G1861" t="s">
        <v>472</v>
      </c>
      <c r="H1861" t="s">
        <v>30</v>
      </c>
      <c r="I1861" t="s">
        <v>31</v>
      </c>
      <c r="J1861" s="8" t="s">
        <v>46</v>
      </c>
      <c r="K1861" s="8">
        <v>165</v>
      </c>
      <c r="L1861" t="s">
        <v>53</v>
      </c>
      <c r="M1861" s="9">
        <v>24</v>
      </c>
      <c r="N1861" s="10">
        <v>384.61538461538464</v>
      </c>
      <c r="O1861">
        <v>1.2</v>
      </c>
      <c r="P1861">
        <v>0.95</v>
      </c>
      <c r="Q1861">
        <v>0</v>
      </c>
      <c r="R1861" t="s">
        <v>43</v>
      </c>
      <c r="S1861" s="16">
        <v>4514.3999999999996</v>
      </c>
      <c r="T1861" s="16">
        <v>384.61538461538464</v>
      </c>
      <c r="U1861" s="16">
        <v>0</v>
      </c>
      <c r="V1861" s="16">
        <v>0</v>
      </c>
      <c r="W1861" s="16">
        <v>0</v>
      </c>
      <c r="X1861" s="16">
        <v>4129.7846153846149</v>
      </c>
    </row>
    <row r="1862" spans="1:24" x14ac:dyDescent="0.25">
      <c r="A1862" s="4" t="s">
        <v>24</v>
      </c>
      <c r="B1862" s="5" t="s">
        <v>2329</v>
      </c>
      <c r="C1862" s="6" t="s">
        <v>43</v>
      </c>
      <c r="D1862" s="7">
        <v>90</v>
      </c>
      <c r="E1862" t="s">
        <v>765</v>
      </c>
      <c r="F1862" t="s">
        <v>37</v>
      </c>
      <c r="G1862" t="s">
        <v>766</v>
      </c>
      <c r="H1862" t="s">
        <v>81</v>
      </c>
      <c r="I1862" t="s">
        <v>40</v>
      </c>
      <c r="J1862" s="8" t="s">
        <v>46</v>
      </c>
      <c r="K1862" s="8">
        <v>163</v>
      </c>
      <c r="L1862" t="s">
        <v>47</v>
      </c>
      <c r="M1862" s="9">
        <v>30</v>
      </c>
      <c r="N1862" s="10">
        <v>615.38461538461536</v>
      </c>
      <c r="O1862">
        <v>0.8</v>
      </c>
      <c r="P1862">
        <v>1.01</v>
      </c>
      <c r="Q1862">
        <v>0</v>
      </c>
      <c r="R1862" t="s">
        <v>43</v>
      </c>
      <c r="S1862" s="16">
        <v>3951.12</v>
      </c>
      <c r="T1862" s="16">
        <v>615.38461538461536</v>
      </c>
      <c r="U1862" s="16">
        <v>500</v>
      </c>
      <c r="V1862" s="16">
        <v>0</v>
      </c>
      <c r="W1862" s="16">
        <v>0</v>
      </c>
      <c r="X1862" s="16">
        <v>2835.7353846153846</v>
      </c>
    </row>
    <row r="1863" spans="1:24" x14ac:dyDescent="0.25">
      <c r="A1863" s="4" t="s">
        <v>24</v>
      </c>
      <c r="B1863" s="5" t="s">
        <v>2330</v>
      </c>
      <c r="C1863" s="6" t="s">
        <v>35</v>
      </c>
      <c r="D1863" s="7">
        <v>159</v>
      </c>
      <c r="E1863" t="s">
        <v>189</v>
      </c>
      <c r="F1863" t="s">
        <v>37</v>
      </c>
      <c r="G1863" t="s">
        <v>190</v>
      </c>
      <c r="H1863" t="s">
        <v>81</v>
      </c>
      <c r="I1863" t="s">
        <v>40</v>
      </c>
      <c r="J1863" s="8" t="s">
        <v>46</v>
      </c>
      <c r="K1863" s="8">
        <v>161</v>
      </c>
      <c r="L1863" t="s">
        <v>53</v>
      </c>
      <c r="M1863" s="9">
        <v>24</v>
      </c>
      <c r="N1863" s="10">
        <v>384.61538461538464</v>
      </c>
      <c r="O1863">
        <v>0.8</v>
      </c>
      <c r="P1863">
        <v>0.95</v>
      </c>
      <c r="Q1863">
        <v>0</v>
      </c>
      <c r="R1863" t="s">
        <v>43</v>
      </c>
      <c r="S1863" s="16">
        <v>2936.6400000000003</v>
      </c>
      <c r="T1863" s="16">
        <v>384.61538461538464</v>
      </c>
      <c r="U1863" s="16">
        <v>0</v>
      </c>
      <c r="V1863" s="16">
        <v>250</v>
      </c>
      <c r="W1863" s="16">
        <v>0</v>
      </c>
      <c r="X1863" s="16">
        <v>2302.0246153846156</v>
      </c>
    </row>
    <row r="1864" spans="1:24" x14ac:dyDescent="0.25">
      <c r="A1864" s="4" t="s">
        <v>24</v>
      </c>
      <c r="B1864" s="5" t="s">
        <v>2331</v>
      </c>
      <c r="C1864" s="6" t="s">
        <v>92</v>
      </c>
      <c r="D1864" s="7">
        <v>157</v>
      </c>
      <c r="E1864" t="s">
        <v>372</v>
      </c>
      <c r="F1864" t="s">
        <v>28</v>
      </c>
      <c r="G1864" t="s">
        <v>190</v>
      </c>
      <c r="H1864" t="s">
        <v>81</v>
      </c>
      <c r="I1864" t="s">
        <v>52</v>
      </c>
      <c r="J1864" s="8" t="s">
        <v>46</v>
      </c>
      <c r="K1864" s="8">
        <v>0</v>
      </c>
      <c r="L1864" t="s">
        <v>99</v>
      </c>
      <c r="M1864" s="9">
        <v>48</v>
      </c>
      <c r="N1864" s="10">
        <v>55</v>
      </c>
      <c r="O1864">
        <v>1.1000000000000001</v>
      </c>
      <c r="P1864">
        <v>0.95</v>
      </c>
      <c r="Q1864">
        <v>0</v>
      </c>
      <c r="R1864" t="s">
        <v>43</v>
      </c>
      <c r="S1864" s="16">
        <v>8025.5999999999995</v>
      </c>
      <c r="T1864" s="16">
        <v>0</v>
      </c>
      <c r="U1864" s="16">
        <v>200</v>
      </c>
      <c r="V1864" s="16">
        <v>100</v>
      </c>
      <c r="W1864" s="16">
        <v>0</v>
      </c>
      <c r="X1864" s="16">
        <v>7725.5999999999995</v>
      </c>
    </row>
    <row r="1865" spans="1:24" x14ac:dyDescent="0.25">
      <c r="A1865" s="4" t="s">
        <v>24</v>
      </c>
      <c r="B1865" s="5" t="s">
        <v>2332</v>
      </c>
      <c r="C1865" s="6" t="s">
        <v>78</v>
      </c>
      <c r="D1865" s="7">
        <v>32</v>
      </c>
      <c r="E1865" t="s">
        <v>1345</v>
      </c>
      <c r="F1865" t="s">
        <v>28</v>
      </c>
      <c r="G1865" t="s">
        <v>231</v>
      </c>
      <c r="H1865" t="s">
        <v>60</v>
      </c>
      <c r="I1865" t="s">
        <v>86</v>
      </c>
      <c r="J1865" s="8" t="s">
        <v>46</v>
      </c>
      <c r="K1865" s="8">
        <v>0</v>
      </c>
      <c r="L1865" t="s">
        <v>82</v>
      </c>
      <c r="M1865" s="9">
        <v>40</v>
      </c>
      <c r="N1865" s="10">
        <v>1230.7692307692307</v>
      </c>
      <c r="O1865">
        <v>0.9</v>
      </c>
      <c r="P1865">
        <v>1.1200000000000001</v>
      </c>
      <c r="Q1865">
        <v>0</v>
      </c>
      <c r="R1865" t="s">
        <v>43</v>
      </c>
      <c r="S1865" s="16">
        <v>6451.2000000000007</v>
      </c>
      <c r="T1865" s="16">
        <v>0</v>
      </c>
      <c r="U1865" s="16">
        <v>0</v>
      </c>
      <c r="V1865" s="16">
        <v>100</v>
      </c>
      <c r="W1865" s="16">
        <v>0</v>
      </c>
      <c r="X1865" s="16">
        <v>6351.2000000000007</v>
      </c>
    </row>
    <row r="1866" spans="1:24" x14ac:dyDescent="0.25">
      <c r="A1866" s="4" t="s">
        <v>24</v>
      </c>
      <c r="B1866" s="5" t="s">
        <v>2333</v>
      </c>
      <c r="C1866" s="6" t="s">
        <v>135</v>
      </c>
      <c r="D1866" s="7">
        <v>155</v>
      </c>
      <c r="E1866" t="s">
        <v>271</v>
      </c>
      <c r="F1866" t="s">
        <v>37</v>
      </c>
      <c r="G1866" t="s">
        <v>272</v>
      </c>
      <c r="H1866" t="s">
        <v>64</v>
      </c>
      <c r="I1866" t="s">
        <v>76</v>
      </c>
      <c r="J1866" s="8" t="s">
        <v>46</v>
      </c>
      <c r="K1866" s="8">
        <v>162</v>
      </c>
      <c r="L1866" t="s">
        <v>138</v>
      </c>
      <c r="M1866" s="9">
        <v>55</v>
      </c>
      <c r="N1866" s="10">
        <v>2307.6923076923076</v>
      </c>
      <c r="O1866">
        <v>1</v>
      </c>
      <c r="P1866">
        <v>0.82</v>
      </c>
      <c r="Q1866">
        <v>0</v>
      </c>
      <c r="R1866" t="s">
        <v>43</v>
      </c>
      <c r="S1866" s="16">
        <v>7306.2</v>
      </c>
      <c r="T1866" s="16">
        <v>2307.6923076923076</v>
      </c>
      <c r="U1866" s="16">
        <v>200</v>
      </c>
      <c r="V1866" s="16">
        <v>0</v>
      </c>
      <c r="W1866" s="16">
        <v>0</v>
      </c>
      <c r="X1866" s="16">
        <v>4798.5076923076922</v>
      </c>
    </row>
    <row r="1867" spans="1:24" x14ac:dyDescent="0.25">
      <c r="A1867" s="4" t="s">
        <v>24</v>
      </c>
      <c r="B1867" s="5" t="s">
        <v>2334</v>
      </c>
      <c r="C1867" s="6" t="s">
        <v>35</v>
      </c>
      <c r="D1867" s="7">
        <v>171</v>
      </c>
      <c r="E1867" t="s">
        <v>55</v>
      </c>
      <c r="F1867" t="s">
        <v>28</v>
      </c>
      <c r="G1867" t="s">
        <v>56</v>
      </c>
      <c r="H1867" t="s">
        <v>51</v>
      </c>
      <c r="I1867" t="s">
        <v>40</v>
      </c>
      <c r="J1867" s="8" t="s">
        <v>46</v>
      </c>
      <c r="K1867" s="8">
        <v>167</v>
      </c>
      <c r="L1867" t="s">
        <v>53</v>
      </c>
      <c r="M1867" s="9">
        <v>24</v>
      </c>
      <c r="N1867" s="10">
        <v>384.61538461538464</v>
      </c>
      <c r="O1867">
        <v>0.8</v>
      </c>
      <c r="P1867">
        <v>1.05</v>
      </c>
      <c r="Q1867">
        <v>0</v>
      </c>
      <c r="R1867" t="s">
        <v>43</v>
      </c>
      <c r="S1867" s="16">
        <v>3225.6000000000004</v>
      </c>
      <c r="T1867" s="16">
        <v>384.61538461538464</v>
      </c>
      <c r="U1867" s="16">
        <v>0</v>
      </c>
      <c r="V1867" s="16">
        <v>0</v>
      </c>
      <c r="W1867" s="16">
        <v>0</v>
      </c>
      <c r="X1867" s="16">
        <v>2840.9846153846156</v>
      </c>
    </row>
    <row r="1868" spans="1:24" x14ac:dyDescent="0.25">
      <c r="A1868" s="4" t="s">
        <v>24</v>
      </c>
      <c r="B1868" s="5" t="s">
        <v>2335</v>
      </c>
      <c r="C1868" s="6" t="s">
        <v>92</v>
      </c>
      <c r="D1868" s="7">
        <v>14</v>
      </c>
      <c r="E1868" t="s">
        <v>67</v>
      </c>
      <c r="F1868" t="s">
        <v>37</v>
      </c>
      <c r="G1868" t="s">
        <v>68</v>
      </c>
      <c r="H1868" t="s">
        <v>30</v>
      </c>
      <c r="I1868" t="s">
        <v>52</v>
      </c>
      <c r="J1868" s="8" t="s">
        <v>46</v>
      </c>
      <c r="K1868" s="8">
        <v>0</v>
      </c>
      <c r="L1868" t="s">
        <v>99</v>
      </c>
      <c r="M1868" s="9">
        <v>40</v>
      </c>
      <c r="N1868" s="10">
        <v>41</v>
      </c>
      <c r="O1868">
        <v>1.1000000000000001</v>
      </c>
      <c r="P1868">
        <v>1.1399999999999999</v>
      </c>
      <c r="Q1868">
        <v>0</v>
      </c>
      <c r="R1868" t="s">
        <v>43</v>
      </c>
      <c r="S1868" s="16">
        <v>0</v>
      </c>
      <c r="T1868" s="16">
        <v>0</v>
      </c>
      <c r="U1868" s="16">
        <v>0</v>
      </c>
      <c r="V1868" s="16">
        <v>250</v>
      </c>
      <c r="W1868" s="16">
        <v>0</v>
      </c>
      <c r="X1868" s="16">
        <v>-250</v>
      </c>
    </row>
    <row r="1869" spans="1:24" x14ac:dyDescent="0.25">
      <c r="A1869" s="4" t="s">
        <v>24</v>
      </c>
      <c r="B1869" s="5" t="s">
        <v>2336</v>
      </c>
      <c r="C1869" s="6" t="s">
        <v>135</v>
      </c>
      <c r="D1869" s="7">
        <v>56</v>
      </c>
      <c r="E1869" t="s">
        <v>636</v>
      </c>
      <c r="F1869" t="s">
        <v>37</v>
      </c>
      <c r="G1869" t="s">
        <v>214</v>
      </c>
      <c r="H1869" t="s">
        <v>81</v>
      </c>
      <c r="I1869" t="s">
        <v>86</v>
      </c>
      <c r="J1869" s="8" t="s">
        <v>32</v>
      </c>
      <c r="K1869" s="8">
        <v>164</v>
      </c>
      <c r="L1869" t="s">
        <v>209</v>
      </c>
      <c r="M1869" s="9">
        <v>90</v>
      </c>
      <c r="N1869" s="10">
        <v>9166.6666666666661</v>
      </c>
      <c r="O1869">
        <v>0.9</v>
      </c>
      <c r="P1869">
        <v>1.17</v>
      </c>
      <c r="Q1869">
        <v>0</v>
      </c>
      <c r="R1869" t="s">
        <v>43</v>
      </c>
      <c r="S1869" s="16">
        <v>15542.279999999999</v>
      </c>
      <c r="T1869" s="16">
        <v>9166.6666666666661</v>
      </c>
      <c r="U1869" s="16">
        <v>0</v>
      </c>
      <c r="V1869" s="16">
        <v>0</v>
      </c>
      <c r="W1869" s="16">
        <v>0</v>
      </c>
      <c r="X1869" s="16">
        <v>6375.6133333333328</v>
      </c>
    </row>
    <row r="1870" spans="1:24" x14ac:dyDescent="0.25">
      <c r="A1870" s="4" t="s">
        <v>24</v>
      </c>
      <c r="B1870" s="5" t="s">
        <v>2337</v>
      </c>
      <c r="C1870" s="6" t="s">
        <v>35</v>
      </c>
      <c r="D1870" s="7">
        <v>117</v>
      </c>
      <c r="E1870" t="s">
        <v>478</v>
      </c>
      <c r="F1870" t="s">
        <v>37</v>
      </c>
      <c r="G1870" t="s">
        <v>220</v>
      </c>
      <c r="H1870" t="s">
        <v>81</v>
      </c>
      <c r="I1870" t="s">
        <v>76</v>
      </c>
      <c r="J1870" s="8" t="s">
        <v>46</v>
      </c>
      <c r="K1870" s="8">
        <v>168</v>
      </c>
      <c r="L1870" t="s">
        <v>53</v>
      </c>
      <c r="M1870" s="9">
        <v>24</v>
      </c>
      <c r="N1870" s="10">
        <v>384.61538461538464</v>
      </c>
      <c r="O1870">
        <v>1</v>
      </c>
      <c r="P1870">
        <v>1.1499999999999999</v>
      </c>
      <c r="Q1870">
        <v>0</v>
      </c>
      <c r="R1870" t="s">
        <v>43</v>
      </c>
      <c r="S1870" s="16">
        <v>4636.7999999999993</v>
      </c>
      <c r="T1870" s="16">
        <v>384.61538461538464</v>
      </c>
      <c r="U1870" s="16">
        <v>0</v>
      </c>
      <c r="V1870" s="16">
        <v>0</v>
      </c>
      <c r="W1870" s="16">
        <v>0</v>
      </c>
      <c r="X1870" s="16">
        <v>4252.1846153846145</v>
      </c>
    </row>
    <row r="1871" spans="1:24" x14ac:dyDescent="0.25">
      <c r="A1871" s="4" t="s">
        <v>24</v>
      </c>
      <c r="B1871" s="5" t="s">
        <v>2338</v>
      </c>
      <c r="C1871" s="6" t="s">
        <v>43</v>
      </c>
      <c r="D1871" s="7">
        <v>250</v>
      </c>
      <c r="E1871" t="s">
        <v>428</v>
      </c>
      <c r="F1871" t="s">
        <v>37</v>
      </c>
      <c r="G1871" t="s">
        <v>365</v>
      </c>
      <c r="H1871" t="s">
        <v>39</v>
      </c>
      <c r="I1871" t="s">
        <v>40</v>
      </c>
      <c r="J1871" s="8" t="s">
        <v>46</v>
      </c>
      <c r="K1871" s="8">
        <v>103</v>
      </c>
      <c r="L1871" t="s">
        <v>47</v>
      </c>
      <c r="M1871" s="9">
        <v>30</v>
      </c>
      <c r="N1871" s="10">
        <v>615.38461538461536</v>
      </c>
      <c r="O1871">
        <v>0.8</v>
      </c>
      <c r="P1871">
        <v>0.86</v>
      </c>
      <c r="Q1871">
        <v>0</v>
      </c>
      <c r="R1871" t="s">
        <v>43</v>
      </c>
      <c r="S1871" s="16">
        <v>2125.92</v>
      </c>
      <c r="T1871" s="16">
        <v>615.38461538461536</v>
      </c>
      <c r="U1871" s="16">
        <v>0</v>
      </c>
      <c r="V1871" s="16">
        <v>500</v>
      </c>
      <c r="W1871" s="16">
        <v>0</v>
      </c>
      <c r="X1871" s="16">
        <v>1010.5353846153848</v>
      </c>
    </row>
    <row r="1872" spans="1:24" x14ac:dyDescent="0.25">
      <c r="A1872" s="4" t="s">
        <v>24</v>
      </c>
      <c r="B1872" s="5" t="s">
        <v>2339</v>
      </c>
      <c r="C1872" s="6" t="s">
        <v>92</v>
      </c>
      <c r="D1872" s="7">
        <v>144</v>
      </c>
      <c r="E1872" t="s">
        <v>386</v>
      </c>
      <c r="F1872" t="s">
        <v>37</v>
      </c>
      <c r="G1872" t="s">
        <v>387</v>
      </c>
      <c r="H1872" t="s">
        <v>81</v>
      </c>
      <c r="I1872" t="s">
        <v>76</v>
      </c>
      <c r="J1872" s="8" t="s">
        <v>46</v>
      </c>
      <c r="K1872" s="8">
        <v>0</v>
      </c>
      <c r="L1872" t="s">
        <v>99</v>
      </c>
      <c r="M1872" s="9">
        <v>40</v>
      </c>
      <c r="N1872" s="10">
        <v>51</v>
      </c>
      <c r="O1872">
        <v>1</v>
      </c>
      <c r="P1872">
        <v>0.96</v>
      </c>
      <c r="Q1872">
        <v>0</v>
      </c>
      <c r="R1872" t="s">
        <v>43</v>
      </c>
      <c r="S1872" s="16">
        <v>0</v>
      </c>
      <c r="T1872" s="16">
        <v>0</v>
      </c>
      <c r="U1872" s="16">
        <v>500</v>
      </c>
      <c r="V1872" s="16">
        <v>10</v>
      </c>
      <c r="W1872" s="16">
        <v>0</v>
      </c>
      <c r="X1872" s="16">
        <v>-510</v>
      </c>
    </row>
    <row r="1873" spans="1:24" x14ac:dyDescent="0.25">
      <c r="A1873" s="4" t="s">
        <v>24</v>
      </c>
      <c r="B1873" s="5" t="s">
        <v>2340</v>
      </c>
      <c r="C1873" s="6" t="s">
        <v>35</v>
      </c>
      <c r="D1873" s="7">
        <v>206</v>
      </c>
      <c r="E1873" t="s">
        <v>174</v>
      </c>
      <c r="F1873" t="s">
        <v>37</v>
      </c>
      <c r="G1873" t="s">
        <v>137</v>
      </c>
      <c r="H1873" t="s">
        <v>39</v>
      </c>
      <c r="I1873" t="s">
        <v>40</v>
      </c>
      <c r="J1873" s="8" t="s">
        <v>46</v>
      </c>
      <c r="K1873" s="8">
        <v>163</v>
      </c>
      <c r="L1873" t="s">
        <v>53</v>
      </c>
      <c r="M1873" s="9">
        <v>24</v>
      </c>
      <c r="N1873" s="10">
        <v>384.61538461538464</v>
      </c>
      <c r="O1873">
        <v>0.8</v>
      </c>
      <c r="P1873">
        <v>1</v>
      </c>
      <c r="Q1873">
        <v>0</v>
      </c>
      <c r="R1873" t="s">
        <v>43</v>
      </c>
      <c r="S1873" s="16">
        <v>3129.6000000000004</v>
      </c>
      <c r="T1873" s="16">
        <v>384.61538461538464</v>
      </c>
      <c r="U1873" s="16">
        <v>0</v>
      </c>
      <c r="V1873" s="16">
        <v>10</v>
      </c>
      <c r="W1873" s="16">
        <v>0</v>
      </c>
      <c r="X1873" s="16">
        <v>2734.9846153846156</v>
      </c>
    </row>
    <row r="1874" spans="1:24" x14ac:dyDescent="0.25">
      <c r="A1874" s="4" t="s">
        <v>24</v>
      </c>
      <c r="B1874" s="5" t="s">
        <v>2341</v>
      </c>
      <c r="C1874" s="6" t="s">
        <v>92</v>
      </c>
      <c r="D1874" s="7">
        <v>293</v>
      </c>
      <c r="E1874" t="s">
        <v>960</v>
      </c>
      <c r="F1874" t="s">
        <v>28</v>
      </c>
      <c r="G1874" t="s">
        <v>234</v>
      </c>
      <c r="H1874" t="s">
        <v>60</v>
      </c>
      <c r="I1874" t="s">
        <v>52</v>
      </c>
      <c r="J1874" s="8" t="s">
        <v>32</v>
      </c>
      <c r="K1874" s="8">
        <v>162</v>
      </c>
      <c r="L1874" t="s">
        <v>95</v>
      </c>
      <c r="M1874" s="9">
        <v>72</v>
      </c>
      <c r="N1874" s="10">
        <v>80</v>
      </c>
      <c r="O1874">
        <v>1.1000000000000001</v>
      </c>
      <c r="P1874">
        <v>1.19</v>
      </c>
      <c r="Q1874">
        <v>0</v>
      </c>
      <c r="R1874" t="s">
        <v>43</v>
      </c>
      <c r="S1874" s="16">
        <v>15079.680000000002</v>
      </c>
      <c r="T1874" s="16">
        <v>0</v>
      </c>
      <c r="U1874" s="16">
        <v>1000</v>
      </c>
      <c r="V1874" s="16">
        <v>50</v>
      </c>
      <c r="W1874" s="16">
        <v>12960</v>
      </c>
      <c r="X1874" s="16">
        <v>1069.6800000000021</v>
      </c>
    </row>
    <row r="1875" spans="1:24" x14ac:dyDescent="0.25">
      <c r="A1875" s="4" t="s">
        <v>24</v>
      </c>
      <c r="B1875" s="5" t="s">
        <v>2342</v>
      </c>
      <c r="C1875" s="6" t="s">
        <v>35</v>
      </c>
      <c r="D1875" s="7">
        <v>301</v>
      </c>
      <c r="E1875" t="s">
        <v>548</v>
      </c>
      <c r="F1875" t="s">
        <v>37</v>
      </c>
      <c r="G1875" t="s">
        <v>301</v>
      </c>
      <c r="H1875" t="s">
        <v>64</v>
      </c>
      <c r="I1875" t="s">
        <v>40</v>
      </c>
      <c r="J1875" s="8" t="s">
        <v>46</v>
      </c>
      <c r="K1875" s="8">
        <v>165</v>
      </c>
      <c r="L1875" t="s">
        <v>53</v>
      </c>
      <c r="M1875" s="9">
        <v>24</v>
      </c>
      <c r="N1875" s="10">
        <v>384.61538461538464</v>
      </c>
      <c r="O1875">
        <v>0.8</v>
      </c>
      <c r="P1875">
        <v>1.17</v>
      </c>
      <c r="Q1875">
        <v>0</v>
      </c>
      <c r="R1875" t="s">
        <v>43</v>
      </c>
      <c r="S1875" s="16">
        <v>3706.56</v>
      </c>
      <c r="T1875" s="16">
        <v>384.61538461538464</v>
      </c>
      <c r="U1875" s="16">
        <v>1000</v>
      </c>
      <c r="V1875" s="16">
        <v>50</v>
      </c>
      <c r="W1875" s="16">
        <v>0</v>
      </c>
      <c r="X1875" s="16">
        <v>2271.9446153846152</v>
      </c>
    </row>
    <row r="1876" spans="1:24" x14ac:dyDescent="0.25">
      <c r="A1876" s="4" t="s">
        <v>24</v>
      </c>
      <c r="B1876" s="5" t="s">
        <v>2343</v>
      </c>
      <c r="C1876" s="6" t="s">
        <v>92</v>
      </c>
      <c r="D1876" s="7">
        <v>125</v>
      </c>
      <c r="E1876" t="s">
        <v>1490</v>
      </c>
      <c r="F1876" t="s">
        <v>37</v>
      </c>
      <c r="G1876" t="s">
        <v>105</v>
      </c>
      <c r="H1876" t="s">
        <v>39</v>
      </c>
      <c r="I1876" t="s">
        <v>40</v>
      </c>
      <c r="J1876" s="8" t="s">
        <v>32</v>
      </c>
      <c r="K1876" s="8">
        <v>164</v>
      </c>
      <c r="L1876" t="s">
        <v>95</v>
      </c>
      <c r="M1876" s="9">
        <v>60</v>
      </c>
      <c r="N1876" s="10">
        <v>73</v>
      </c>
      <c r="O1876">
        <v>0.8</v>
      </c>
      <c r="P1876">
        <v>1.1499999999999999</v>
      </c>
      <c r="Q1876">
        <v>0</v>
      </c>
      <c r="R1876" t="s">
        <v>43</v>
      </c>
      <c r="S1876" s="16">
        <v>9052.7999999999993</v>
      </c>
      <c r="T1876" s="16">
        <v>0</v>
      </c>
      <c r="U1876" s="16">
        <v>500</v>
      </c>
      <c r="V1876" s="16">
        <v>10</v>
      </c>
      <c r="W1876" s="16">
        <v>11972</v>
      </c>
      <c r="X1876" s="16">
        <v>-3429.2000000000007</v>
      </c>
    </row>
    <row r="1877" spans="1:24" x14ac:dyDescent="0.25">
      <c r="A1877" s="4" t="s">
        <v>24</v>
      </c>
      <c r="B1877" s="5" t="s">
        <v>2344</v>
      </c>
      <c r="C1877" s="6" t="s">
        <v>92</v>
      </c>
      <c r="D1877" s="7">
        <v>174</v>
      </c>
      <c r="E1877" t="s">
        <v>602</v>
      </c>
      <c r="F1877" t="s">
        <v>28</v>
      </c>
      <c r="G1877" t="s">
        <v>603</v>
      </c>
      <c r="H1877" t="s">
        <v>39</v>
      </c>
      <c r="I1877" t="s">
        <v>40</v>
      </c>
      <c r="J1877" s="8" t="s">
        <v>32</v>
      </c>
      <c r="K1877" s="8">
        <v>0</v>
      </c>
      <c r="L1877" t="s">
        <v>95</v>
      </c>
      <c r="M1877" s="9">
        <v>60</v>
      </c>
      <c r="N1877" s="10">
        <v>72</v>
      </c>
      <c r="O1877">
        <v>0.8</v>
      </c>
      <c r="P1877">
        <v>1.08</v>
      </c>
      <c r="Q1877">
        <v>0</v>
      </c>
      <c r="R1877" t="s">
        <v>43</v>
      </c>
      <c r="S1877" s="16">
        <v>8294.4000000000015</v>
      </c>
      <c r="T1877" s="16">
        <v>0</v>
      </c>
      <c r="U1877" s="16">
        <v>500</v>
      </c>
      <c r="V1877" s="16">
        <v>10</v>
      </c>
      <c r="W1877" s="16">
        <v>0</v>
      </c>
      <c r="X1877" s="16">
        <v>7784.4000000000015</v>
      </c>
    </row>
    <row r="1878" spans="1:24" x14ac:dyDescent="0.25">
      <c r="A1878" s="4" t="s">
        <v>24</v>
      </c>
      <c r="B1878" s="5" t="s">
        <v>2345</v>
      </c>
      <c r="C1878" s="6" t="s">
        <v>35</v>
      </c>
      <c r="D1878" s="7">
        <v>47</v>
      </c>
      <c r="E1878" t="s">
        <v>1228</v>
      </c>
      <c r="F1878" t="s">
        <v>37</v>
      </c>
      <c r="G1878" t="s">
        <v>318</v>
      </c>
      <c r="H1878" t="s">
        <v>81</v>
      </c>
      <c r="I1878" t="s">
        <v>52</v>
      </c>
      <c r="J1878" s="8" t="s">
        <v>32</v>
      </c>
      <c r="K1878" s="8">
        <v>164</v>
      </c>
      <c r="L1878" t="s">
        <v>41</v>
      </c>
      <c r="M1878" s="9">
        <v>48</v>
      </c>
      <c r="N1878" s="10">
        <v>5416.666666666667</v>
      </c>
      <c r="O1878">
        <v>1.1000000000000001</v>
      </c>
      <c r="P1878">
        <v>0.97</v>
      </c>
      <c r="Q1878">
        <v>0</v>
      </c>
      <c r="R1878" t="s">
        <v>43</v>
      </c>
      <c r="S1878" s="16">
        <v>8399.4240000000009</v>
      </c>
      <c r="T1878" s="16">
        <v>5416.666666666667</v>
      </c>
      <c r="U1878" s="16">
        <v>0</v>
      </c>
      <c r="V1878" s="16">
        <v>500</v>
      </c>
      <c r="W1878" s="16">
        <v>0</v>
      </c>
      <c r="X1878" s="16">
        <v>2482.7573333333339</v>
      </c>
    </row>
    <row r="1879" spans="1:24" x14ac:dyDescent="0.25">
      <c r="A1879" s="4" t="s">
        <v>24</v>
      </c>
      <c r="B1879" s="5" t="s">
        <v>2346</v>
      </c>
      <c r="C1879" s="6" t="s">
        <v>35</v>
      </c>
      <c r="D1879" s="7">
        <v>53</v>
      </c>
      <c r="E1879" t="s">
        <v>536</v>
      </c>
      <c r="F1879" t="s">
        <v>37</v>
      </c>
      <c r="G1879" t="s">
        <v>133</v>
      </c>
      <c r="H1879" t="s">
        <v>30</v>
      </c>
      <c r="I1879" t="s">
        <v>52</v>
      </c>
      <c r="J1879" s="8" t="s">
        <v>46</v>
      </c>
      <c r="K1879" s="8">
        <v>0</v>
      </c>
      <c r="L1879" t="s">
        <v>53</v>
      </c>
      <c r="M1879" s="9">
        <v>24</v>
      </c>
      <c r="N1879" s="10">
        <v>384.61538461538464</v>
      </c>
      <c r="O1879">
        <v>1.1000000000000001</v>
      </c>
      <c r="P1879">
        <v>0.99</v>
      </c>
      <c r="Q1879">
        <v>0</v>
      </c>
      <c r="R1879" t="s">
        <v>43</v>
      </c>
      <c r="S1879" s="16">
        <v>0</v>
      </c>
      <c r="T1879" s="16">
        <v>0</v>
      </c>
      <c r="U1879" s="16">
        <v>500</v>
      </c>
      <c r="V1879" s="16">
        <v>50</v>
      </c>
      <c r="W1879" s="16">
        <v>0</v>
      </c>
      <c r="X1879" s="16">
        <v>-550</v>
      </c>
    </row>
    <row r="1880" spans="1:24" x14ac:dyDescent="0.25">
      <c r="A1880" s="4" t="s">
        <v>24</v>
      </c>
      <c r="B1880" s="5" t="s">
        <v>2347</v>
      </c>
      <c r="C1880" s="6" t="s">
        <v>35</v>
      </c>
      <c r="D1880" s="7">
        <v>132</v>
      </c>
      <c r="E1880" t="s">
        <v>445</v>
      </c>
      <c r="F1880" t="s">
        <v>37</v>
      </c>
      <c r="G1880" t="s">
        <v>38</v>
      </c>
      <c r="H1880" t="s">
        <v>39</v>
      </c>
      <c r="I1880" t="s">
        <v>76</v>
      </c>
      <c r="J1880" s="8" t="s">
        <v>46</v>
      </c>
      <c r="K1880" s="8">
        <v>137</v>
      </c>
      <c r="L1880" t="s">
        <v>53</v>
      </c>
      <c r="M1880" s="9">
        <v>24</v>
      </c>
      <c r="N1880" s="10">
        <v>384.61538461538464</v>
      </c>
      <c r="O1880">
        <v>1</v>
      </c>
      <c r="P1880">
        <v>1.03</v>
      </c>
      <c r="Q1880">
        <v>0</v>
      </c>
      <c r="R1880" t="s">
        <v>43</v>
      </c>
      <c r="S1880" s="16">
        <v>3386.64</v>
      </c>
      <c r="T1880" s="16">
        <v>384.61538461538464</v>
      </c>
      <c r="U1880" s="16">
        <v>500</v>
      </c>
      <c r="V1880" s="16">
        <v>50</v>
      </c>
      <c r="W1880" s="16">
        <v>0</v>
      </c>
      <c r="X1880" s="16">
        <v>2452.0246153846151</v>
      </c>
    </row>
    <row r="1881" spans="1:24" x14ac:dyDescent="0.25">
      <c r="A1881" s="4" t="s">
        <v>24</v>
      </c>
      <c r="B1881" s="5" t="s">
        <v>2348</v>
      </c>
      <c r="C1881" s="6" t="s">
        <v>43</v>
      </c>
      <c r="D1881" s="7">
        <v>38</v>
      </c>
      <c r="E1881" t="s">
        <v>1058</v>
      </c>
      <c r="F1881" t="s">
        <v>37</v>
      </c>
      <c r="G1881" t="s">
        <v>50</v>
      </c>
      <c r="H1881" t="s">
        <v>51</v>
      </c>
      <c r="I1881" t="s">
        <v>76</v>
      </c>
      <c r="J1881" s="8" t="s">
        <v>32</v>
      </c>
      <c r="K1881" s="8">
        <v>165</v>
      </c>
      <c r="L1881" t="s">
        <v>117</v>
      </c>
      <c r="M1881" s="9">
        <v>54</v>
      </c>
      <c r="N1881" s="10">
        <v>5666.666666666667</v>
      </c>
      <c r="O1881">
        <v>1</v>
      </c>
      <c r="P1881">
        <v>0.98</v>
      </c>
      <c r="Q1881">
        <v>0</v>
      </c>
      <c r="R1881" t="s">
        <v>43</v>
      </c>
      <c r="S1881" s="16">
        <v>8731.7999999999993</v>
      </c>
      <c r="T1881" s="16">
        <v>5666.666666666667</v>
      </c>
      <c r="U1881" s="16">
        <v>200</v>
      </c>
      <c r="V1881" s="16">
        <v>10</v>
      </c>
      <c r="W1881" s="16">
        <v>0</v>
      </c>
      <c r="X1881" s="16">
        <v>2855.1333333333323</v>
      </c>
    </row>
    <row r="1882" spans="1:24" x14ac:dyDescent="0.25">
      <c r="A1882" s="4" t="s">
        <v>24</v>
      </c>
      <c r="B1882" s="5" t="s">
        <v>2349</v>
      </c>
      <c r="C1882" s="6" t="s">
        <v>26</v>
      </c>
      <c r="D1882" s="7">
        <v>129</v>
      </c>
      <c r="E1882" t="s">
        <v>252</v>
      </c>
      <c r="F1882" t="s">
        <v>28</v>
      </c>
      <c r="G1882" t="s">
        <v>130</v>
      </c>
      <c r="H1882" t="s">
        <v>51</v>
      </c>
      <c r="I1882" t="s">
        <v>40</v>
      </c>
      <c r="J1882" s="8" t="s">
        <v>46</v>
      </c>
      <c r="K1882" s="8">
        <v>0</v>
      </c>
      <c r="L1882" t="s">
        <v>90</v>
      </c>
      <c r="M1882" s="9">
        <v>35</v>
      </c>
      <c r="N1882" s="10">
        <v>923.07692307692309</v>
      </c>
      <c r="O1882">
        <v>0.8</v>
      </c>
      <c r="P1882">
        <v>0.95</v>
      </c>
      <c r="Q1882">
        <v>0</v>
      </c>
      <c r="R1882" t="s">
        <v>43</v>
      </c>
      <c r="S1882" s="16">
        <v>4256</v>
      </c>
      <c r="T1882" s="16">
        <v>0</v>
      </c>
      <c r="U1882" s="16">
        <v>200</v>
      </c>
      <c r="V1882" s="16">
        <v>10</v>
      </c>
      <c r="W1882" s="16">
        <v>0</v>
      </c>
      <c r="X1882" s="16">
        <v>4046</v>
      </c>
    </row>
    <row r="1883" spans="1:24" x14ac:dyDescent="0.25">
      <c r="A1883" s="4" t="s">
        <v>24</v>
      </c>
      <c r="B1883" s="5" t="s">
        <v>2350</v>
      </c>
      <c r="C1883" s="6" t="s">
        <v>135</v>
      </c>
      <c r="D1883" s="7">
        <v>221</v>
      </c>
      <c r="E1883" t="s">
        <v>589</v>
      </c>
      <c r="F1883" t="s">
        <v>37</v>
      </c>
      <c r="G1883" t="s">
        <v>198</v>
      </c>
      <c r="H1883" t="s">
        <v>39</v>
      </c>
      <c r="I1883" t="s">
        <v>52</v>
      </c>
      <c r="J1883" s="8" t="s">
        <v>32</v>
      </c>
      <c r="K1883" s="8">
        <v>163</v>
      </c>
      <c r="L1883" t="s">
        <v>209</v>
      </c>
      <c r="M1883" s="9">
        <v>90</v>
      </c>
      <c r="N1883" s="10">
        <v>9166.6666666666661</v>
      </c>
      <c r="O1883">
        <v>1.1000000000000001</v>
      </c>
      <c r="P1883">
        <v>0.87</v>
      </c>
      <c r="Q1883">
        <v>0</v>
      </c>
      <c r="R1883" t="s">
        <v>43</v>
      </c>
      <c r="S1883" s="16">
        <v>14039.190000000002</v>
      </c>
      <c r="T1883" s="16">
        <v>9166.6666666666661</v>
      </c>
      <c r="U1883" s="16">
        <v>200</v>
      </c>
      <c r="V1883" s="16">
        <v>500</v>
      </c>
      <c r="W1883" s="16">
        <v>0</v>
      </c>
      <c r="X1883" s="16">
        <v>4172.5233333333363</v>
      </c>
    </row>
    <row r="1884" spans="1:24" x14ac:dyDescent="0.25">
      <c r="A1884" s="4" t="s">
        <v>24</v>
      </c>
      <c r="B1884" s="5" t="s">
        <v>2351</v>
      </c>
      <c r="C1884" s="6" t="s">
        <v>92</v>
      </c>
      <c r="D1884" s="7">
        <v>250</v>
      </c>
      <c r="E1884" t="s">
        <v>428</v>
      </c>
      <c r="F1884" t="s">
        <v>37</v>
      </c>
      <c r="G1884" t="s">
        <v>365</v>
      </c>
      <c r="H1884" t="s">
        <v>39</v>
      </c>
      <c r="I1884" t="s">
        <v>40</v>
      </c>
      <c r="J1884" s="8" t="s">
        <v>46</v>
      </c>
      <c r="K1884" s="8">
        <v>162</v>
      </c>
      <c r="L1884" t="s">
        <v>99</v>
      </c>
      <c r="M1884" s="9">
        <v>40</v>
      </c>
      <c r="N1884" s="10">
        <v>53</v>
      </c>
      <c r="O1884">
        <v>0.8</v>
      </c>
      <c r="P1884">
        <v>0.86</v>
      </c>
      <c r="Q1884">
        <v>0</v>
      </c>
      <c r="R1884" t="s">
        <v>43</v>
      </c>
      <c r="S1884" s="16">
        <v>4458.24</v>
      </c>
      <c r="T1884" s="16">
        <v>0</v>
      </c>
      <c r="U1884" s="16">
        <v>750</v>
      </c>
      <c r="V1884" s="16">
        <v>10</v>
      </c>
      <c r="W1884" s="16">
        <v>8586</v>
      </c>
      <c r="X1884" s="16">
        <v>-4887.76</v>
      </c>
    </row>
    <row r="1885" spans="1:24" x14ac:dyDescent="0.25">
      <c r="A1885" s="4" t="s">
        <v>24</v>
      </c>
      <c r="B1885" s="5" t="s">
        <v>2352</v>
      </c>
      <c r="C1885" s="6" t="s">
        <v>35</v>
      </c>
      <c r="D1885" s="7">
        <v>92</v>
      </c>
      <c r="E1885" t="s">
        <v>1067</v>
      </c>
      <c r="F1885" t="s">
        <v>28</v>
      </c>
      <c r="G1885" t="s">
        <v>1034</v>
      </c>
      <c r="H1885" t="s">
        <v>51</v>
      </c>
      <c r="I1885" t="s">
        <v>40</v>
      </c>
      <c r="J1885" s="8" t="s">
        <v>46</v>
      </c>
      <c r="K1885" s="8">
        <v>168</v>
      </c>
      <c r="L1885" t="s">
        <v>53</v>
      </c>
      <c r="M1885" s="9">
        <v>24</v>
      </c>
      <c r="N1885" s="10">
        <v>384.61538461538464</v>
      </c>
      <c r="O1885">
        <v>0.8</v>
      </c>
      <c r="P1885">
        <v>1.1299999999999999</v>
      </c>
      <c r="Q1885">
        <v>0</v>
      </c>
      <c r="R1885" t="s">
        <v>43</v>
      </c>
      <c r="S1885" s="16">
        <v>3471.3599999999997</v>
      </c>
      <c r="T1885" s="16">
        <v>384.61538461538464</v>
      </c>
      <c r="U1885" s="16">
        <v>0</v>
      </c>
      <c r="V1885" s="16">
        <v>250</v>
      </c>
      <c r="W1885" s="16">
        <v>0</v>
      </c>
      <c r="X1885" s="16">
        <v>2836.7446153846149</v>
      </c>
    </row>
    <row r="1886" spans="1:24" x14ac:dyDescent="0.25">
      <c r="A1886" s="4" t="s">
        <v>24</v>
      </c>
      <c r="B1886" s="5" t="s">
        <v>2353</v>
      </c>
      <c r="C1886" s="6" t="s">
        <v>35</v>
      </c>
      <c r="D1886" s="7">
        <v>232</v>
      </c>
      <c r="E1886" t="s">
        <v>349</v>
      </c>
      <c r="F1886" t="s">
        <v>28</v>
      </c>
      <c r="G1886" t="s">
        <v>350</v>
      </c>
      <c r="H1886" t="s">
        <v>64</v>
      </c>
      <c r="I1886" t="s">
        <v>76</v>
      </c>
      <c r="J1886" s="8" t="s">
        <v>46</v>
      </c>
      <c r="K1886" s="8">
        <v>160</v>
      </c>
      <c r="L1886" t="s">
        <v>53</v>
      </c>
      <c r="M1886" s="9">
        <v>24</v>
      </c>
      <c r="N1886" s="10">
        <v>384.61538461538464</v>
      </c>
      <c r="O1886">
        <v>1</v>
      </c>
      <c r="P1886">
        <v>1.0900000000000001</v>
      </c>
      <c r="Q1886">
        <v>0</v>
      </c>
      <c r="R1886" t="s">
        <v>43</v>
      </c>
      <c r="S1886" s="16">
        <v>4185.6000000000004</v>
      </c>
      <c r="T1886" s="16">
        <v>384.61538461538464</v>
      </c>
      <c r="U1886" s="16">
        <v>0</v>
      </c>
      <c r="V1886" s="16">
        <v>500</v>
      </c>
      <c r="W1886" s="16">
        <v>0</v>
      </c>
      <c r="X1886" s="16">
        <v>3300.9846153846156</v>
      </c>
    </row>
    <row r="1887" spans="1:24" x14ac:dyDescent="0.25">
      <c r="A1887" s="4" t="s">
        <v>24</v>
      </c>
      <c r="B1887" s="5" t="s">
        <v>2354</v>
      </c>
      <c r="C1887" s="6" t="s">
        <v>78</v>
      </c>
      <c r="D1887" s="7">
        <v>236</v>
      </c>
      <c r="E1887" t="s">
        <v>485</v>
      </c>
      <c r="F1887" t="s">
        <v>37</v>
      </c>
      <c r="G1887" t="s">
        <v>164</v>
      </c>
      <c r="H1887" t="s">
        <v>51</v>
      </c>
      <c r="I1887" t="s">
        <v>40</v>
      </c>
      <c r="J1887" s="8" t="s">
        <v>46</v>
      </c>
      <c r="K1887" s="8">
        <v>165</v>
      </c>
      <c r="L1887" t="s">
        <v>82</v>
      </c>
      <c r="M1887" s="9">
        <v>40</v>
      </c>
      <c r="N1887" s="10">
        <v>1230.7692307692307</v>
      </c>
      <c r="O1887">
        <v>0.8</v>
      </c>
      <c r="P1887">
        <v>1.01</v>
      </c>
      <c r="Q1887">
        <v>0</v>
      </c>
      <c r="R1887" t="s">
        <v>43</v>
      </c>
      <c r="S1887" s="16">
        <v>5332.8</v>
      </c>
      <c r="T1887" s="16">
        <v>1230.7692307692307</v>
      </c>
      <c r="U1887" s="16">
        <v>0</v>
      </c>
      <c r="V1887" s="16">
        <v>50</v>
      </c>
      <c r="W1887" s="16">
        <v>0</v>
      </c>
      <c r="X1887" s="16">
        <v>4052.0307692307697</v>
      </c>
    </row>
    <row r="1888" spans="1:24" x14ac:dyDescent="0.25">
      <c r="A1888" s="4" t="s">
        <v>24</v>
      </c>
      <c r="B1888" s="5" t="s">
        <v>2355</v>
      </c>
      <c r="C1888" s="6" t="s">
        <v>35</v>
      </c>
      <c r="D1888" s="7">
        <v>158</v>
      </c>
      <c r="E1888" t="s">
        <v>1081</v>
      </c>
      <c r="F1888" t="s">
        <v>37</v>
      </c>
      <c r="G1888" t="s">
        <v>190</v>
      </c>
      <c r="H1888" t="s">
        <v>81</v>
      </c>
      <c r="I1888" t="s">
        <v>76</v>
      </c>
      <c r="J1888" s="8" t="s">
        <v>46</v>
      </c>
      <c r="K1888" s="8">
        <v>162</v>
      </c>
      <c r="L1888" t="s">
        <v>53</v>
      </c>
      <c r="M1888" s="9">
        <v>24</v>
      </c>
      <c r="N1888" s="10">
        <v>384.61538461538464</v>
      </c>
      <c r="O1888">
        <v>1</v>
      </c>
      <c r="P1888">
        <v>0.95</v>
      </c>
      <c r="Q1888">
        <v>0</v>
      </c>
      <c r="R1888" t="s">
        <v>43</v>
      </c>
      <c r="S1888" s="16">
        <v>3693.6</v>
      </c>
      <c r="T1888" s="16">
        <v>384.61538461538464</v>
      </c>
      <c r="U1888" s="16">
        <v>0</v>
      </c>
      <c r="V1888" s="16">
        <v>250</v>
      </c>
      <c r="W1888" s="16">
        <v>0</v>
      </c>
      <c r="X1888" s="16">
        <v>3058.9846153846152</v>
      </c>
    </row>
    <row r="1889" spans="1:24" x14ac:dyDescent="0.25">
      <c r="A1889" s="4" t="s">
        <v>24</v>
      </c>
      <c r="B1889" s="5" t="s">
        <v>2356</v>
      </c>
      <c r="C1889" s="6" t="s">
        <v>92</v>
      </c>
      <c r="D1889" s="7">
        <v>279</v>
      </c>
      <c r="E1889" t="s">
        <v>265</v>
      </c>
      <c r="F1889" t="s">
        <v>37</v>
      </c>
      <c r="G1889" t="s">
        <v>266</v>
      </c>
      <c r="H1889" t="s">
        <v>39</v>
      </c>
      <c r="I1889" t="s">
        <v>76</v>
      </c>
      <c r="J1889" s="8" t="s">
        <v>46</v>
      </c>
      <c r="K1889" s="8">
        <v>163</v>
      </c>
      <c r="L1889" t="s">
        <v>99</v>
      </c>
      <c r="M1889" s="9">
        <v>40</v>
      </c>
      <c r="N1889" s="10">
        <v>55</v>
      </c>
      <c r="O1889">
        <v>1</v>
      </c>
      <c r="P1889">
        <v>0.81</v>
      </c>
      <c r="Q1889">
        <v>0</v>
      </c>
      <c r="R1889" t="s">
        <v>43</v>
      </c>
      <c r="S1889" s="16">
        <v>5281.2000000000007</v>
      </c>
      <c r="T1889" s="16">
        <v>0</v>
      </c>
      <c r="U1889" s="16">
        <v>750</v>
      </c>
      <c r="V1889" s="16">
        <v>50</v>
      </c>
      <c r="W1889" s="16">
        <v>8965</v>
      </c>
      <c r="X1889" s="16">
        <v>-4483.7999999999993</v>
      </c>
    </row>
    <row r="1890" spans="1:24" x14ac:dyDescent="0.25">
      <c r="A1890" s="4" t="s">
        <v>24</v>
      </c>
      <c r="B1890" s="5" t="s">
        <v>2357</v>
      </c>
      <c r="C1890" s="6" t="s">
        <v>135</v>
      </c>
      <c r="D1890" s="7">
        <v>203</v>
      </c>
      <c r="E1890" t="s">
        <v>425</v>
      </c>
      <c r="F1890" t="s">
        <v>28</v>
      </c>
      <c r="G1890" t="s">
        <v>137</v>
      </c>
      <c r="H1890" t="s">
        <v>39</v>
      </c>
      <c r="I1890" t="s">
        <v>31</v>
      </c>
      <c r="J1890" s="8" t="s">
        <v>46</v>
      </c>
      <c r="K1890" s="8">
        <v>163</v>
      </c>
      <c r="L1890" t="s">
        <v>138</v>
      </c>
      <c r="M1890" s="9">
        <v>55</v>
      </c>
      <c r="N1890" s="10">
        <v>2307.6923076923076</v>
      </c>
      <c r="O1890">
        <v>1.2</v>
      </c>
      <c r="P1890">
        <v>1</v>
      </c>
      <c r="Q1890">
        <v>0</v>
      </c>
      <c r="R1890" t="s">
        <v>43</v>
      </c>
      <c r="S1890" s="16">
        <v>10560</v>
      </c>
      <c r="T1890" s="16">
        <v>2307.6923076923076</v>
      </c>
      <c r="U1890" s="16">
        <v>0</v>
      </c>
      <c r="V1890" s="16">
        <v>0</v>
      </c>
      <c r="W1890" s="16">
        <v>0</v>
      </c>
      <c r="X1890" s="16">
        <v>8252.3076923076915</v>
      </c>
    </row>
    <row r="1891" spans="1:24" x14ac:dyDescent="0.25">
      <c r="A1891" s="4" t="s">
        <v>24</v>
      </c>
      <c r="B1891" s="5" t="s">
        <v>2358</v>
      </c>
      <c r="C1891" s="6" t="s">
        <v>35</v>
      </c>
      <c r="D1891" s="7">
        <v>202</v>
      </c>
      <c r="E1891" t="s">
        <v>136</v>
      </c>
      <c r="F1891" t="s">
        <v>28</v>
      </c>
      <c r="G1891" t="s">
        <v>137</v>
      </c>
      <c r="H1891" t="s">
        <v>39</v>
      </c>
      <c r="I1891" t="s">
        <v>86</v>
      </c>
      <c r="J1891" s="8" t="s">
        <v>32</v>
      </c>
      <c r="K1891" s="8">
        <v>168</v>
      </c>
      <c r="L1891" t="s">
        <v>41</v>
      </c>
      <c r="M1891" s="9">
        <v>48</v>
      </c>
      <c r="N1891" s="10">
        <v>5416.666666666667</v>
      </c>
      <c r="O1891">
        <v>0.9</v>
      </c>
      <c r="P1891">
        <v>1</v>
      </c>
      <c r="Q1891">
        <v>0</v>
      </c>
      <c r="R1891" t="s">
        <v>43</v>
      </c>
      <c r="S1891" s="16">
        <v>6912</v>
      </c>
      <c r="T1891" s="16">
        <v>5416.666666666667</v>
      </c>
      <c r="U1891" s="16">
        <v>0</v>
      </c>
      <c r="V1891" s="16">
        <v>50</v>
      </c>
      <c r="W1891" s="16">
        <v>0</v>
      </c>
      <c r="X1891" s="16">
        <v>1445.333333333333</v>
      </c>
    </row>
    <row r="1892" spans="1:24" x14ac:dyDescent="0.25">
      <c r="A1892" s="4" t="s">
        <v>24</v>
      </c>
      <c r="B1892" s="5" t="s">
        <v>2359</v>
      </c>
      <c r="C1892" s="6" t="s">
        <v>35</v>
      </c>
      <c r="D1892" s="7">
        <v>38</v>
      </c>
      <c r="E1892" t="s">
        <v>1058</v>
      </c>
      <c r="F1892" t="s">
        <v>37</v>
      </c>
      <c r="G1892" t="s">
        <v>50</v>
      </c>
      <c r="H1892" t="s">
        <v>51</v>
      </c>
      <c r="I1892" t="s">
        <v>76</v>
      </c>
      <c r="J1892" s="8" t="s">
        <v>46</v>
      </c>
      <c r="K1892" s="8">
        <v>168</v>
      </c>
      <c r="L1892" t="s">
        <v>53</v>
      </c>
      <c r="M1892" s="9">
        <v>24</v>
      </c>
      <c r="N1892" s="10">
        <v>384.61538461538464</v>
      </c>
      <c r="O1892">
        <v>1</v>
      </c>
      <c r="P1892">
        <v>0.98</v>
      </c>
      <c r="Q1892">
        <v>0</v>
      </c>
      <c r="R1892" t="s">
        <v>43</v>
      </c>
      <c r="S1892" s="16">
        <v>3951.36</v>
      </c>
      <c r="T1892" s="16">
        <v>384.61538461538464</v>
      </c>
      <c r="U1892" s="16">
        <v>0</v>
      </c>
      <c r="V1892" s="16">
        <v>250</v>
      </c>
      <c r="W1892" s="16">
        <v>0</v>
      </c>
      <c r="X1892" s="16">
        <v>3316.7446153846154</v>
      </c>
    </row>
    <row r="1893" spans="1:24" x14ac:dyDescent="0.25">
      <c r="A1893" s="4" t="s">
        <v>24</v>
      </c>
      <c r="B1893" s="5" t="s">
        <v>2360</v>
      </c>
      <c r="C1893" s="6" t="s">
        <v>43</v>
      </c>
      <c r="D1893" s="7">
        <v>142</v>
      </c>
      <c r="E1893" t="s">
        <v>904</v>
      </c>
      <c r="F1893" t="s">
        <v>37</v>
      </c>
      <c r="G1893" t="s">
        <v>387</v>
      </c>
      <c r="H1893" t="s">
        <v>81</v>
      </c>
      <c r="I1893" t="s">
        <v>31</v>
      </c>
      <c r="J1893" s="8" t="s">
        <v>32</v>
      </c>
      <c r="K1893" s="8">
        <v>101</v>
      </c>
      <c r="L1893" t="s">
        <v>117</v>
      </c>
      <c r="M1893" s="9">
        <v>54</v>
      </c>
      <c r="N1893" s="10">
        <v>5666.666666666667</v>
      </c>
      <c r="O1893">
        <v>1.2</v>
      </c>
      <c r="P1893">
        <v>0.96</v>
      </c>
      <c r="Q1893">
        <v>0</v>
      </c>
      <c r="R1893" t="s">
        <v>43</v>
      </c>
      <c r="S1893" s="16">
        <v>6283.0079999999998</v>
      </c>
      <c r="T1893" s="16">
        <v>5666.666666666667</v>
      </c>
      <c r="U1893" s="16">
        <v>500</v>
      </c>
      <c r="V1893" s="16">
        <v>0</v>
      </c>
      <c r="W1893" s="16">
        <v>0</v>
      </c>
      <c r="X1893" s="16">
        <v>116.34133333333284</v>
      </c>
    </row>
    <row r="1894" spans="1:24" x14ac:dyDescent="0.25">
      <c r="A1894" s="4" t="s">
        <v>24</v>
      </c>
      <c r="B1894" s="5" t="s">
        <v>2361</v>
      </c>
      <c r="C1894" s="6" t="s">
        <v>92</v>
      </c>
      <c r="D1894" s="7">
        <v>263</v>
      </c>
      <c r="E1894" t="s">
        <v>1030</v>
      </c>
      <c r="F1894" t="s">
        <v>28</v>
      </c>
      <c r="G1894" t="s">
        <v>403</v>
      </c>
      <c r="H1894" t="s">
        <v>51</v>
      </c>
      <c r="I1894" t="s">
        <v>76</v>
      </c>
      <c r="J1894" s="8" t="s">
        <v>46</v>
      </c>
      <c r="K1894" s="8">
        <v>0</v>
      </c>
      <c r="L1894" t="s">
        <v>99</v>
      </c>
      <c r="M1894" s="9">
        <v>35</v>
      </c>
      <c r="N1894" s="10">
        <v>50</v>
      </c>
      <c r="O1894">
        <v>1</v>
      </c>
      <c r="P1894">
        <v>1.1499999999999999</v>
      </c>
      <c r="Q1894">
        <v>0</v>
      </c>
      <c r="R1894" t="s">
        <v>43</v>
      </c>
      <c r="S1894" s="16">
        <v>6439.9999999999991</v>
      </c>
      <c r="T1894" s="16">
        <v>0</v>
      </c>
      <c r="U1894" s="16">
        <v>0</v>
      </c>
      <c r="V1894" s="16">
        <v>10</v>
      </c>
      <c r="W1894" s="16">
        <v>0</v>
      </c>
      <c r="X1894" s="16">
        <v>6429.9999999999991</v>
      </c>
    </row>
    <row r="1895" spans="1:24" x14ac:dyDescent="0.25">
      <c r="A1895" s="4" t="s">
        <v>24</v>
      </c>
      <c r="B1895" s="5" t="s">
        <v>2362</v>
      </c>
      <c r="C1895" s="6" t="s">
        <v>92</v>
      </c>
      <c r="D1895" s="7">
        <v>117</v>
      </c>
      <c r="E1895" t="s">
        <v>478</v>
      </c>
      <c r="F1895" t="s">
        <v>37</v>
      </c>
      <c r="G1895" t="s">
        <v>220</v>
      </c>
      <c r="H1895" t="s">
        <v>81</v>
      </c>
      <c r="I1895" t="s">
        <v>76</v>
      </c>
      <c r="J1895" s="8" t="s">
        <v>46</v>
      </c>
      <c r="K1895" s="8">
        <v>101</v>
      </c>
      <c r="L1895" t="s">
        <v>99</v>
      </c>
      <c r="M1895" s="9">
        <v>40</v>
      </c>
      <c r="N1895" s="10">
        <v>45</v>
      </c>
      <c r="O1895">
        <v>1</v>
      </c>
      <c r="P1895">
        <v>1.1499999999999999</v>
      </c>
      <c r="Q1895">
        <v>0</v>
      </c>
      <c r="R1895" t="s">
        <v>43</v>
      </c>
      <c r="S1895" s="16">
        <v>4646</v>
      </c>
      <c r="T1895" s="16">
        <v>0</v>
      </c>
      <c r="U1895" s="16">
        <v>1000</v>
      </c>
      <c r="V1895" s="16">
        <v>250</v>
      </c>
      <c r="W1895" s="16">
        <v>4545</v>
      </c>
      <c r="X1895" s="16">
        <v>-1149</v>
      </c>
    </row>
    <row r="1896" spans="1:24" x14ac:dyDescent="0.25">
      <c r="A1896" s="4" t="s">
        <v>24</v>
      </c>
      <c r="B1896" s="5" t="s">
        <v>2363</v>
      </c>
      <c r="C1896" s="6" t="s">
        <v>35</v>
      </c>
      <c r="D1896" s="7">
        <v>87</v>
      </c>
      <c r="E1896" t="s">
        <v>227</v>
      </c>
      <c r="F1896" t="s">
        <v>37</v>
      </c>
      <c r="G1896" t="s">
        <v>228</v>
      </c>
      <c r="H1896" t="s">
        <v>64</v>
      </c>
      <c r="I1896" t="s">
        <v>40</v>
      </c>
      <c r="J1896" s="8" t="s">
        <v>32</v>
      </c>
      <c r="K1896" s="8">
        <v>112</v>
      </c>
      <c r="L1896" t="s">
        <v>41</v>
      </c>
      <c r="M1896" s="9">
        <v>48</v>
      </c>
      <c r="N1896" s="10">
        <v>5416.666666666667</v>
      </c>
      <c r="O1896">
        <v>0.8</v>
      </c>
      <c r="P1896">
        <v>0.88</v>
      </c>
      <c r="Q1896">
        <v>0</v>
      </c>
      <c r="R1896" t="s">
        <v>43</v>
      </c>
      <c r="S1896" s="16">
        <v>3784.7040000000002</v>
      </c>
      <c r="T1896" s="16">
        <v>5416.666666666667</v>
      </c>
      <c r="U1896" s="16">
        <v>200</v>
      </c>
      <c r="V1896" s="16">
        <v>0</v>
      </c>
      <c r="W1896" s="16">
        <v>0</v>
      </c>
      <c r="X1896" s="16">
        <v>-1831.9626666666668</v>
      </c>
    </row>
    <row r="1897" spans="1:24" x14ac:dyDescent="0.25">
      <c r="A1897" s="4" t="s">
        <v>24</v>
      </c>
      <c r="B1897" s="5" t="s">
        <v>2364</v>
      </c>
      <c r="C1897" s="6" t="s">
        <v>92</v>
      </c>
      <c r="D1897" s="7">
        <v>60</v>
      </c>
      <c r="E1897" t="s">
        <v>513</v>
      </c>
      <c r="F1897" t="s">
        <v>37</v>
      </c>
      <c r="G1897" t="s">
        <v>214</v>
      </c>
      <c r="H1897" t="s">
        <v>81</v>
      </c>
      <c r="I1897" t="s">
        <v>40</v>
      </c>
      <c r="J1897" s="8" t="s">
        <v>32</v>
      </c>
      <c r="K1897" s="8">
        <v>164</v>
      </c>
      <c r="L1897" t="s">
        <v>95</v>
      </c>
      <c r="M1897" s="9">
        <v>72</v>
      </c>
      <c r="N1897" s="10">
        <v>78</v>
      </c>
      <c r="O1897">
        <v>0.8</v>
      </c>
      <c r="P1897">
        <v>1.17</v>
      </c>
      <c r="Q1897">
        <v>0</v>
      </c>
      <c r="R1897" t="s">
        <v>43</v>
      </c>
      <c r="S1897" s="16">
        <v>11052.287999999999</v>
      </c>
      <c r="T1897" s="16">
        <v>0</v>
      </c>
      <c r="U1897" s="16">
        <v>0</v>
      </c>
      <c r="V1897" s="16">
        <v>10</v>
      </c>
      <c r="W1897" s="16">
        <v>12792</v>
      </c>
      <c r="X1897" s="16">
        <v>-1749.7120000000014</v>
      </c>
    </row>
    <row r="1898" spans="1:24" x14ac:dyDescent="0.25">
      <c r="A1898" s="4" t="s">
        <v>24</v>
      </c>
      <c r="B1898" s="5" t="s">
        <v>2365</v>
      </c>
      <c r="C1898" s="6" t="s">
        <v>35</v>
      </c>
      <c r="D1898" s="7">
        <v>297</v>
      </c>
      <c r="E1898" t="s">
        <v>181</v>
      </c>
      <c r="F1898" t="s">
        <v>28</v>
      </c>
      <c r="G1898" t="s">
        <v>182</v>
      </c>
      <c r="H1898" t="s">
        <v>30</v>
      </c>
      <c r="I1898" t="s">
        <v>76</v>
      </c>
      <c r="J1898" s="8" t="s">
        <v>46</v>
      </c>
      <c r="K1898" s="8">
        <v>163</v>
      </c>
      <c r="L1898" t="s">
        <v>53</v>
      </c>
      <c r="M1898" s="9">
        <v>24</v>
      </c>
      <c r="N1898" s="10">
        <v>384.61538461538464</v>
      </c>
      <c r="O1898">
        <v>1</v>
      </c>
      <c r="P1898">
        <v>0.9</v>
      </c>
      <c r="Q1898">
        <v>0</v>
      </c>
      <c r="R1898" t="s">
        <v>43</v>
      </c>
      <c r="S1898" s="16">
        <v>3456</v>
      </c>
      <c r="T1898" s="16">
        <v>384.61538461538464</v>
      </c>
      <c r="U1898" s="16">
        <v>0</v>
      </c>
      <c r="V1898" s="16">
        <v>500</v>
      </c>
      <c r="W1898" s="16">
        <v>0</v>
      </c>
      <c r="X1898" s="16">
        <v>2571.3846153846152</v>
      </c>
    </row>
    <row r="1899" spans="1:24" x14ac:dyDescent="0.25">
      <c r="A1899" s="4" t="s">
        <v>24</v>
      </c>
      <c r="B1899" s="5" t="s">
        <v>2366</v>
      </c>
      <c r="C1899" s="6" t="s">
        <v>35</v>
      </c>
      <c r="D1899" s="7">
        <v>76</v>
      </c>
      <c r="E1899" t="s">
        <v>1212</v>
      </c>
      <c r="F1899" t="s">
        <v>37</v>
      </c>
      <c r="G1899" t="s">
        <v>208</v>
      </c>
      <c r="H1899" t="s">
        <v>39</v>
      </c>
      <c r="I1899" t="s">
        <v>40</v>
      </c>
      <c r="J1899" s="8" t="s">
        <v>32</v>
      </c>
      <c r="K1899" s="8">
        <v>164</v>
      </c>
      <c r="L1899" t="s">
        <v>41</v>
      </c>
      <c r="M1899" s="9">
        <v>48</v>
      </c>
      <c r="N1899" s="10">
        <v>5416.666666666667</v>
      </c>
      <c r="O1899">
        <v>0.8</v>
      </c>
      <c r="P1899">
        <v>0.99</v>
      </c>
      <c r="Q1899">
        <v>0</v>
      </c>
      <c r="R1899" t="s">
        <v>43</v>
      </c>
      <c r="S1899" s="16">
        <v>6234.6240000000007</v>
      </c>
      <c r="T1899" s="16">
        <v>5416.666666666667</v>
      </c>
      <c r="U1899" s="16">
        <v>1000</v>
      </c>
      <c r="V1899" s="16">
        <v>500</v>
      </c>
      <c r="W1899" s="16">
        <v>0</v>
      </c>
      <c r="X1899" s="16">
        <v>-682.04266666666626</v>
      </c>
    </row>
    <row r="1900" spans="1:24" x14ac:dyDescent="0.25">
      <c r="A1900" s="4" t="s">
        <v>24</v>
      </c>
      <c r="B1900" s="5" t="s">
        <v>2367</v>
      </c>
      <c r="C1900" s="6" t="s">
        <v>92</v>
      </c>
      <c r="D1900" s="7">
        <v>152</v>
      </c>
      <c r="E1900" t="s">
        <v>176</v>
      </c>
      <c r="F1900" t="s">
        <v>37</v>
      </c>
      <c r="G1900" t="s">
        <v>116</v>
      </c>
      <c r="H1900" t="s">
        <v>51</v>
      </c>
      <c r="I1900" t="s">
        <v>76</v>
      </c>
      <c r="J1900" s="8" t="s">
        <v>46</v>
      </c>
      <c r="K1900" s="8">
        <v>160</v>
      </c>
      <c r="L1900" t="s">
        <v>99</v>
      </c>
      <c r="M1900" s="9">
        <v>35</v>
      </c>
      <c r="N1900" s="10">
        <v>48</v>
      </c>
      <c r="O1900">
        <v>1</v>
      </c>
      <c r="P1900">
        <v>1.07</v>
      </c>
      <c r="Q1900">
        <v>0</v>
      </c>
      <c r="R1900" t="s">
        <v>43</v>
      </c>
      <c r="S1900" s="16">
        <v>5992</v>
      </c>
      <c r="T1900" s="16">
        <v>0</v>
      </c>
      <c r="U1900" s="16">
        <v>200</v>
      </c>
      <c r="V1900" s="16">
        <v>0</v>
      </c>
      <c r="W1900" s="16">
        <v>7680</v>
      </c>
      <c r="X1900" s="16">
        <v>-1888</v>
      </c>
    </row>
    <row r="1901" spans="1:24" x14ac:dyDescent="0.25">
      <c r="A1901" s="4" t="s">
        <v>24</v>
      </c>
      <c r="B1901" s="5" t="s">
        <v>2368</v>
      </c>
      <c r="C1901" s="6" t="s">
        <v>78</v>
      </c>
      <c r="D1901" s="7">
        <v>205</v>
      </c>
      <c r="E1901" t="s">
        <v>185</v>
      </c>
      <c r="F1901" t="s">
        <v>37</v>
      </c>
      <c r="G1901" t="s">
        <v>137</v>
      </c>
      <c r="H1901" t="s">
        <v>39</v>
      </c>
      <c r="I1901" t="s">
        <v>76</v>
      </c>
      <c r="J1901" s="8" t="s">
        <v>46</v>
      </c>
      <c r="K1901" s="8">
        <v>161</v>
      </c>
      <c r="L1901" t="s">
        <v>82</v>
      </c>
      <c r="M1901" s="9">
        <v>40</v>
      </c>
      <c r="N1901" s="10">
        <v>1230.7692307692307</v>
      </c>
      <c r="O1901">
        <v>1</v>
      </c>
      <c r="P1901">
        <v>1</v>
      </c>
      <c r="Q1901">
        <v>0</v>
      </c>
      <c r="R1901" t="s">
        <v>43</v>
      </c>
      <c r="S1901" s="16">
        <v>6440</v>
      </c>
      <c r="T1901" s="16">
        <v>1230.7692307692307</v>
      </c>
      <c r="U1901" s="16">
        <v>0</v>
      </c>
      <c r="V1901" s="16">
        <v>50</v>
      </c>
      <c r="W1901" s="16">
        <v>0</v>
      </c>
      <c r="X1901" s="16">
        <v>5159.2307692307695</v>
      </c>
    </row>
    <row r="1902" spans="1:24" x14ac:dyDescent="0.25">
      <c r="A1902" s="4" t="s">
        <v>24</v>
      </c>
      <c r="B1902" s="5" t="s">
        <v>2369</v>
      </c>
      <c r="C1902" s="6" t="s">
        <v>78</v>
      </c>
      <c r="D1902" s="7">
        <v>80</v>
      </c>
      <c r="E1902" t="s">
        <v>825</v>
      </c>
      <c r="F1902" t="s">
        <v>28</v>
      </c>
      <c r="G1902" t="s">
        <v>278</v>
      </c>
      <c r="H1902" t="s">
        <v>60</v>
      </c>
      <c r="I1902" t="s">
        <v>40</v>
      </c>
      <c r="J1902" s="8" t="s">
        <v>32</v>
      </c>
      <c r="K1902" s="8">
        <v>0</v>
      </c>
      <c r="L1902" t="s">
        <v>121</v>
      </c>
      <c r="M1902" s="9">
        <v>65</v>
      </c>
      <c r="N1902" s="10">
        <v>7500</v>
      </c>
      <c r="O1902">
        <v>0.8</v>
      </c>
      <c r="P1902">
        <v>1</v>
      </c>
      <c r="Q1902">
        <v>0</v>
      </c>
      <c r="R1902" t="s">
        <v>43</v>
      </c>
      <c r="S1902" s="16">
        <v>8320</v>
      </c>
      <c r="T1902" s="16">
        <v>0</v>
      </c>
      <c r="U1902" s="16">
        <v>200</v>
      </c>
      <c r="V1902" s="16">
        <v>0</v>
      </c>
      <c r="W1902" s="16">
        <v>0</v>
      </c>
      <c r="X1902" s="16">
        <v>8120</v>
      </c>
    </row>
    <row r="1903" spans="1:24" x14ac:dyDescent="0.25">
      <c r="A1903" s="4" t="s">
        <v>24</v>
      </c>
      <c r="B1903" s="5" t="s">
        <v>2370</v>
      </c>
      <c r="C1903" s="6" t="s">
        <v>92</v>
      </c>
      <c r="D1903" s="7">
        <v>54</v>
      </c>
      <c r="E1903" t="s">
        <v>132</v>
      </c>
      <c r="F1903" t="s">
        <v>37</v>
      </c>
      <c r="G1903" t="s">
        <v>133</v>
      </c>
      <c r="H1903" t="s">
        <v>30</v>
      </c>
      <c r="I1903" t="s">
        <v>76</v>
      </c>
      <c r="J1903" s="8" t="s">
        <v>46</v>
      </c>
      <c r="K1903" s="8">
        <v>0</v>
      </c>
      <c r="L1903" t="s">
        <v>99</v>
      </c>
      <c r="M1903" s="9">
        <v>35</v>
      </c>
      <c r="N1903" s="10">
        <v>44</v>
      </c>
      <c r="O1903">
        <v>1</v>
      </c>
      <c r="P1903">
        <v>0.99</v>
      </c>
      <c r="Q1903">
        <v>0</v>
      </c>
      <c r="R1903" t="s">
        <v>43</v>
      </c>
      <c r="S1903" s="16">
        <v>0</v>
      </c>
      <c r="T1903" s="16">
        <v>0</v>
      </c>
      <c r="U1903" s="16">
        <v>0</v>
      </c>
      <c r="V1903" s="16">
        <v>10</v>
      </c>
      <c r="W1903" s="16">
        <v>0</v>
      </c>
      <c r="X1903" s="16">
        <v>-10</v>
      </c>
    </row>
    <row r="1904" spans="1:24" x14ac:dyDescent="0.25">
      <c r="A1904" s="4" t="s">
        <v>24</v>
      </c>
      <c r="B1904" s="5" t="s">
        <v>2371</v>
      </c>
      <c r="C1904" s="6" t="s">
        <v>35</v>
      </c>
      <c r="D1904" s="7">
        <v>130</v>
      </c>
      <c r="E1904" t="s">
        <v>74</v>
      </c>
      <c r="F1904" t="s">
        <v>37</v>
      </c>
      <c r="G1904" t="s">
        <v>75</v>
      </c>
      <c r="H1904" t="s">
        <v>60</v>
      </c>
      <c r="I1904" t="s">
        <v>76</v>
      </c>
      <c r="J1904" s="8" t="s">
        <v>46</v>
      </c>
      <c r="K1904" s="8">
        <v>160</v>
      </c>
      <c r="L1904" t="s">
        <v>53</v>
      </c>
      <c r="M1904" s="9">
        <v>24</v>
      </c>
      <c r="N1904" s="10">
        <v>384.61538461538464</v>
      </c>
      <c r="O1904">
        <v>1</v>
      </c>
      <c r="P1904">
        <v>1.1499999999999999</v>
      </c>
      <c r="Q1904">
        <v>0</v>
      </c>
      <c r="R1904" t="s">
        <v>43</v>
      </c>
      <c r="S1904" s="16">
        <v>4416</v>
      </c>
      <c r="T1904" s="16">
        <v>384.61538461538464</v>
      </c>
      <c r="U1904" s="16">
        <v>500</v>
      </c>
      <c r="V1904" s="16">
        <v>100</v>
      </c>
      <c r="W1904" s="16">
        <v>0</v>
      </c>
      <c r="X1904" s="16">
        <v>3431.3846153846152</v>
      </c>
    </row>
    <row r="1905" spans="1:24" x14ac:dyDescent="0.25">
      <c r="A1905" s="4" t="s">
        <v>24</v>
      </c>
      <c r="B1905" s="5" t="s">
        <v>2372</v>
      </c>
      <c r="C1905" s="6" t="s">
        <v>43</v>
      </c>
      <c r="D1905" s="7">
        <v>287</v>
      </c>
      <c r="E1905" t="s">
        <v>649</v>
      </c>
      <c r="F1905" t="s">
        <v>37</v>
      </c>
      <c r="G1905" t="s">
        <v>85</v>
      </c>
      <c r="H1905" t="s">
        <v>51</v>
      </c>
      <c r="I1905" t="s">
        <v>31</v>
      </c>
      <c r="J1905" s="8" t="s">
        <v>46</v>
      </c>
      <c r="K1905" s="8">
        <v>164</v>
      </c>
      <c r="L1905" t="s">
        <v>47</v>
      </c>
      <c r="M1905" s="9">
        <v>30</v>
      </c>
      <c r="N1905" s="10">
        <v>615.38461538461536</v>
      </c>
      <c r="O1905">
        <v>1.2</v>
      </c>
      <c r="P1905">
        <v>0.95</v>
      </c>
      <c r="Q1905">
        <v>0</v>
      </c>
      <c r="R1905" t="s">
        <v>43</v>
      </c>
      <c r="S1905" s="16">
        <v>5608.8</v>
      </c>
      <c r="T1905" s="16">
        <v>615.38461538461536</v>
      </c>
      <c r="U1905" s="16">
        <v>200</v>
      </c>
      <c r="V1905" s="16">
        <v>500</v>
      </c>
      <c r="W1905" s="16">
        <v>0</v>
      </c>
      <c r="X1905" s="16">
        <v>4293.4153846153849</v>
      </c>
    </row>
    <row r="1906" spans="1:24" x14ac:dyDescent="0.25">
      <c r="A1906" s="4" t="s">
        <v>24</v>
      </c>
      <c r="B1906" s="5" t="s">
        <v>2373</v>
      </c>
      <c r="C1906" s="6" t="s">
        <v>35</v>
      </c>
      <c r="D1906" s="7">
        <v>153</v>
      </c>
      <c r="E1906" t="s">
        <v>115</v>
      </c>
      <c r="F1906" t="s">
        <v>37</v>
      </c>
      <c r="G1906" t="s">
        <v>116</v>
      </c>
      <c r="H1906" t="s">
        <v>51</v>
      </c>
      <c r="I1906" t="s">
        <v>40</v>
      </c>
      <c r="J1906" s="8" t="s">
        <v>46</v>
      </c>
      <c r="K1906" s="8">
        <v>140</v>
      </c>
      <c r="L1906" t="s">
        <v>53</v>
      </c>
      <c r="M1906" s="9">
        <v>24</v>
      </c>
      <c r="N1906" s="10">
        <v>384.61538461538464</v>
      </c>
      <c r="O1906">
        <v>0.8</v>
      </c>
      <c r="P1906">
        <v>1.07</v>
      </c>
      <c r="Q1906">
        <v>0</v>
      </c>
      <c r="R1906" t="s">
        <v>43</v>
      </c>
      <c r="S1906" s="16">
        <v>2876.1600000000003</v>
      </c>
      <c r="T1906" s="16">
        <v>384.61538461538464</v>
      </c>
      <c r="U1906" s="16">
        <v>500</v>
      </c>
      <c r="V1906" s="16">
        <v>100</v>
      </c>
      <c r="W1906" s="16">
        <v>0</v>
      </c>
      <c r="X1906" s="16">
        <v>1891.5446153846156</v>
      </c>
    </row>
    <row r="1907" spans="1:24" x14ac:dyDescent="0.25">
      <c r="A1907" s="4" t="s">
        <v>24</v>
      </c>
      <c r="B1907" s="5" t="s">
        <v>2374</v>
      </c>
      <c r="C1907" s="6" t="s">
        <v>135</v>
      </c>
      <c r="D1907" s="7">
        <v>144</v>
      </c>
      <c r="E1907" t="s">
        <v>386</v>
      </c>
      <c r="F1907" t="s">
        <v>37</v>
      </c>
      <c r="G1907" t="s">
        <v>387</v>
      </c>
      <c r="H1907" t="s">
        <v>81</v>
      </c>
      <c r="I1907" t="s">
        <v>76</v>
      </c>
      <c r="J1907" s="8" t="s">
        <v>46</v>
      </c>
      <c r="K1907" s="8">
        <v>162</v>
      </c>
      <c r="L1907" t="s">
        <v>138</v>
      </c>
      <c r="M1907" s="9">
        <v>55</v>
      </c>
      <c r="N1907" s="10">
        <v>2307.6923076923076</v>
      </c>
      <c r="O1907">
        <v>1</v>
      </c>
      <c r="P1907">
        <v>0.96</v>
      </c>
      <c r="Q1907">
        <v>0</v>
      </c>
      <c r="R1907" t="s">
        <v>43</v>
      </c>
      <c r="S1907" s="16">
        <v>8553.6</v>
      </c>
      <c r="T1907" s="16">
        <v>2307.6923076923076</v>
      </c>
      <c r="U1907" s="16">
        <v>0</v>
      </c>
      <c r="V1907" s="16">
        <v>100</v>
      </c>
      <c r="W1907" s="16">
        <v>0</v>
      </c>
      <c r="X1907" s="16">
        <v>6145.9076923076927</v>
      </c>
    </row>
    <row r="1908" spans="1:24" x14ac:dyDescent="0.25">
      <c r="A1908" s="4" t="s">
        <v>24</v>
      </c>
      <c r="B1908" s="5" t="s">
        <v>2375</v>
      </c>
      <c r="C1908" s="6" t="s">
        <v>35</v>
      </c>
      <c r="D1908" s="7">
        <v>46</v>
      </c>
      <c r="E1908" t="s">
        <v>565</v>
      </c>
      <c r="F1908" t="s">
        <v>37</v>
      </c>
      <c r="G1908" t="s">
        <v>318</v>
      </c>
      <c r="H1908" t="s">
        <v>81</v>
      </c>
      <c r="I1908" t="s">
        <v>31</v>
      </c>
      <c r="J1908" s="8" t="s">
        <v>46</v>
      </c>
      <c r="K1908" s="8">
        <v>162</v>
      </c>
      <c r="L1908" t="s">
        <v>53</v>
      </c>
      <c r="M1908" s="9">
        <v>24</v>
      </c>
      <c r="N1908" s="10">
        <v>384.61538461538464</v>
      </c>
      <c r="O1908">
        <v>1.2</v>
      </c>
      <c r="P1908">
        <v>0.97</v>
      </c>
      <c r="Q1908">
        <v>0</v>
      </c>
      <c r="R1908" t="s">
        <v>43</v>
      </c>
      <c r="S1908" s="16">
        <v>4525.6319999999996</v>
      </c>
      <c r="T1908" s="16">
        <v>384.61538461538464</v>
      </c>
      <c r="U1908" s="16">
        <v>500</v>
      </c>
      <c r="V1908" s="16">
        <v>10</v>
      </c>
      <c r="W1908" s="16">
        <v>0</v>
      </c>
      <c r="X1908" s="16">
        <v>3631.0166153846149</v>
      </c>
    </row>
    <row r="1909" spans="1:24" x14ac:dyDescent="0.25">
      <c r="A1909" s="4" t="s">
        <v>24</v>
      </c>
      <c r="B1909" s="5" t="s">
        <v>2376</v>
      </c>
      <c r="C1909" s="6" t="s">
        <v>92</v>
      </c>
      <c r="D1909" s="7">
        <v>162</v>
      </c>
      <c r="E1909" t="s">
        <v>216</v>
      </c>
      <c r="F1909" t="s">
        <v>28</v>
      </c>
      <c r="G1909" t="s">
        <v>217</v>
      </c>
      <c r="H1909" t="s">
        <v>64</v>
      </c>
      <c r="I1909" t="s">
        <v>40</v>
      </c>
      <c r="J1909" s="8" t="s">
        <v>32</v>
      </c>
      <c r="K1909" s="8">
        <v>0</v>
      </c>
      <c r="L1909" t="s">
        <v>95</v>
      </c>
      <c r="M1909" s="9">
        <v>60</v>
      </c>
      <c r="N1909" s="10">
        <v>73</v>
      </c>
      <c r="O1909">
        <v>0.8</v>
      </c>
      <c r="P1909">
        <v>0.81</v>
      </c>
      <c r="Q1909">
        <v>0</v>
      </c>
      <c r="R1909" t="s">
        <v>43</v>
      </c>
      <c r="S1909" s="16">
        <v>6220.8</v>
      </c>
      <c r="T1909" s="16">
        <v>0</v>
      </c>
      <c r="U1909" s="16">
        <v>200</v>
      </c>
      <c r="V1909" s="16">
        <v>10</v>
      </c>
      <c r="W1909" s="16">
        <v>0</v>
      </c>
      <c r="X1909" s="16">
        <v>6010.8</v>
      </c>
    </row>
    <row r="1910" spans="1:24" x14ac:dyDescent="0.25">
      <c r="A1910" s="4" t="s">
        <v>24</v>
      </c>
      <c r="B1910" s="5" t="s">
        <v>2377</v>
      </c>
      <c r="C1910" s="6" t="s">
        <v>43</v>
      </c>
      <c r="D1910" s="7">
        <v>226</v>
      </c>
      <c r="E1910" t="s">
        <v>290</v>
      </c>
      <c r="F1910" t="s">
        <v>37</v>
      </c>
      <c r="G1910" t="s">
        <v>291</v>
      </c>
      <c r="H1910" t="s">
        <v>51</v>
      </c>
      <c r="I1910" t="s">
        <v>52</v>
      </c>
      <c r="J1910" s="8" t="s">
        <v>46</v>
      </c>
      <c r="K1910" s="8">
        <v>166</v>
      </c>
      <c r="L1910" t="s">
        <v>47</v>
      </c>
      <c r="M1910" s="9">
        <v>30</v>
      </c>
      <c r="N1910" s="10">
        <v>615.38461538461536</v>
      </c>
      <c r="O1910">
        <v>1.1000000000000001</v>
      </c>
      <c r="P1910">
        <v>1.1599999999999999</v>
      </c>
      <c r="Q1910">
        <v>0</v>
      </c>
      <c r="R1910" t="s">
        <v>43</v>
      </c>
      <c r="S1910" s="16">
        <v>6354.48</v>
      </c>
      <c r="T1910" s="16">
        <v>615.38461538461536</v>
      </c>
      <c r="U1910" s="16">
        <v>0</v>
      </c>
      <c r="V1910" s="16">
        <v>50</v>
      </c>
      <c r="W1910" s="16">
        <v>0</v>
      </c>
      <c r="X1910" s="16">
        <v>5689.0953846153843</v>
      </c>
    </row>
    <row r="1911" spans="1:24" x14ac:dyDescent="0.25">
      <c r="A1911" s="4" t="s">
        <v>24</v>
      </c>
      <c r="B1911" s="5" t="s">
        <v>2378</v>
      </c>
      <c r="C1911" s="6" t="s">
        <v>43</v>
      </c>
      <c r="D1911" s="7">
        <v>218</v>
      </c>
      <c r="E1911" t="s">
        <v>259</v>
      </c>
      <c r="F1911" t="s">
        <v>37</v>
      </c>
      <c r="G1911" t="s">
        <v>260</v>
      </c>
      <c r="H1911" t="s">
        <v>51</v>
      </c>
      <c r="I1911" t="s">
        <v>40</v>
      </c>
      <c r="J1911" s="8" t="s">
        <v>32</v>
      </c>
      <c r="K1911" s="8">
        <v>163</v>
      </c>
      <c r="L1911" t="s">
        <v>117</v>
      </c>
      <c r="M1911" s="9">
        <v>54</v>
      </c>
      <c r="N1911" s="10">
        <v>5666.666666666667</v>
      </c>
      <c r="O1911">
        <v>0.8</v>
      </c>
      <c r="P1911">
        <v>0.97</v>
      </c>
      <c r="Q1911">
        <v>0</v>
      </c>
      <c r="R1911" t="s">
        <v>43</v>
      </c>
      <c r="S1911" s="16">
        <v>6830.3519999999999</v>
      </c>
      <c r="T1911" s="16">
        <v>5666.666666666667</v>
      </c>
      <c r="U1911" s="16">
        <v>0</v>
      </c>
      <c r="V1911" s="16">
        <v>0</v>
      </c>
      <c r="W1911" s="16">
        <v>0</v>
      </c>
      <c r="X1911" s="16">
        <v>1163.6853333333329</v>
      </c>
    </row>
    <row r="1912" spans="1:24" x14ac:dyDescent="0.25">
      <c r="A1912" s="4" t="s">
        <v>24</v>
      </c>
      <c r="B1912" s="5" t="s">
        <v>2379</v>
      </c>
      <c r="C1912" s="6" t="s">
        <v>43</v>
      </c>
      <c r="D1912" s="7">
        <v>293</v>
      </c>
      <c r="E1912" t="s">
        <v>960</v>
      </c>
      <c r="F1912" t="s">
        <v>28</v>
      </c>
      <c r="G1912" t="s">
        <v>234</v>
      </c>
      <c r="H1912" t="s">
        <v>60</v>
      </c>
      <c r="I1912" t="s">
        <v>52</v>
      </c>
      <c r="J1912" s="8" t="s">
        <v>46</v>
      </c>
      <c r="K1912" s="8">
        <v>166</v>
      </c>
      <c r="L1912" t="s">
        <v>47</v>
      </c>
      <c r="M1912" s="9">
        <v>30</v>
      </c>
      <c r="N1912" s="10">
        <v>615.38461538461536</v>
      </c>
      <c r="O1912">
        <v>1.1000000000000001</v>
      </c>
      <c r="P1912">
        <v>1.19</v>
      </c>
      <c r="Q1912">
        <v>0</v>
      </c>
      <c r="R1912" t="s">
        <v>43</v>
      </c>
      <c r="S1912" s="16">
        <v>6283.2</v>
      </c>
      <c r="T1912" s="16">
        <v>615.38461538461536</v>
      </c>
      <c r="U1912" s="16">
        <v>500</v>
      </c>
      <c r="V1912" s="16">
        <v>0</v>
      </c>
      <c r="W1912" s="16">
        <v>0</v>
      </c>
      <c r="X1912" s="16">
        <v>5167.8153846153846</v>
      </c>
    </row>
    <row r="1913" spans="1:24" x14ac:dyDescent="0.25">
      <c r="A1913" s="4" t="s">
        <v>24</v>
      </c>
      <c r="B1913" s="5" t="s">
        <v>2380</v>
      </c>
      <c r="C1913" s="6" t="s">
        <v>43</v>
      </c>
      <c r="D1913" s="7">
        <v>187</v>
      </c>
      <c r="E1913" t="s">
        <v>126</v>
      </c>
      <c r="F1913" t="s">
        <v>37</v>
      </c>
      <c r="G1913" t="s">
        <v>127</v>
      </c>
      <c r="H1913" t="s">
        <v>51</v>
      </c>
      <c r="I1913" t="s">
        <v>52</v>
      </c>
      <c r="J1913" s="8" t="s">
        <v>32</v>
      </c>
      <c r="K1913" s="8">
        <v>0</v>
      </c>
      <c r="L1913" t="s">
        <v>117</v>
      </c>
      <c r="M1913" s="9">
        <v>54</v>
      </c>
      <c r="N1913" s="10">
        <v>5666.666666666667</v>
      </c>
      <c r="O1913">
        <v>1.1000000000000001</v>
      </c>
      <c r="P1913">
        <v>1.2</v>
      </c>
      <c r="Q1913">
        <v>0</v>
      </c>
      <c r="R1913" t="s">
        <v>43</v>
      </c>
      <c r="S1913" s="16">
        <v>0</v>
      </c>
      <c r="T1913" s="16">
        <v>0</v>
      </c>
      <c r="U1913" s="16">
        <v>500</v>
      </c>
      <c r="V1913" s="16">
        <v>10</v>
      </c>
      <c r="W1913" s="16">
        <v>0</v>
      </c>
      <c r="X1913" s="16">
        <v>-510</v>
      </c>
    </row>
    <row r="1914" spans="1:24" x14ac:dyDescent="0.25">
      <c r="A1914" s="4" t="s">
        <v>24</v>
      </c>
      <c r="B1914" s="5" t="s">
        <v>2381</v>
      </c>
      <c r="C1914" s="6" t="s">
        <v>35</v>
      </c>
      <c r="D1914" s="7">
        <v>43</v>
      </c>
      <c r="E1914" t="s">
        <v>777</v>
      </c>
      <c r="F1914" t="s">
        <v>28</v>
      </c>
      <c r="G1914" t="s">
        <v>778</v>
      </c>
      <c r="H1914" t="s">
        <v>51</v>
      </c>
      <c r="I1914" t="s">
        <v>76</v>
      </c>
      <c r="J1914" s="8" t="s">
        <v>46</v>
      </c>
      <c r="K1914" s="8">
        <v>168</v>
      </c>
      <c r="L1914" t="s">
        <v>53</v>
      </c>
      <c r="M1914" s="9">
        <v>24</v>
      </c>
      <c r="N1914" s="10">
        <v>384.61538461538464</v>
      </c>
      <c r="O1914">
        <v>1</v>
      </c>
      <c r="P1914">
        <v>0.8</v>
      </c>
      <c r="Q1914">
        <v>0</v>
      </c>
      <c r="R1914" t="s">
        <v>43</v>
      </c>
      <c r="S1914" s="16">
        <v>3072</v>
      </c>
      <c r="T1914" s="16">
        <v>384.61538461538464</v>
      </c>
      <c r="U1914" s="16">
        <v>200</v>
      </c>
      <c r="V1914" s="16">
        <v>10</v>
      </c>
      <c r="W1914" s="16">
        <v>0</v>
      </c>
      <c r="X1914" s="16">
        <v>2477.3846153846152</v>
      </c>
    </row>
    <row r="1915" spans="1:24" x14ac:dyDescent="0.25">
      <c r="A1915" s="4" t="s">
        <v>24</v>
      </c>
      <c r="B1915" s="5" t="s">
        <v>2382</v>
      </c>
      <c r="C1915" s="6" t="s">
        <v>92</v>
      </c>
      <c r="D1915" s="7">
        <v>188</v>
      </c>
      <c r="E1915" t="s">
        <v>941</v>
      </c>
      <c r="F1915" t="s">
        <v>37</v>
      </c>
      <c r="G1915" t="s">
        <v>127</v>
      </c>
      <c r="H1915" t="s">
        <v>51</v>
      </c>
      <c r="I1915" t="s">
        <v>76</v>
      </c>
      <c r="J1915" s="8" t="s">
        <v>46</v>
      </c>
      <c r="K1915" s="8">
        <v>168</v>
      </c>
      <c r="L1915" t="s">
        <v>99</v>
      </c>
      <c r="M1915" s="9">
        <v>40</v>
      </c>
      <c r="N1915" s="10">
        <v>47</v>
      </c>
      <c r="O1915">
        <v>1</v>
      </c>
      <c r="P1915">
        <v>1.2</v>
      </c>
      <c r="Q1915">
        <v>0</v>
      </c>
      <c r="R1915" t="s">
        <v>43</v>
      </c>
      <c r="S1915" s="16">
        <v>8064</v>
      </c>
      <c r="T1915" s="16">
        <v>0</v>
      </c>
      <c r="U1915" s="16">
        <v>200</v>
      </c>
      <c r="V1915" s="16">
        <v>50</v>
      </c>
      <c r="W1915" s="16">
        <v>7896</v>
      </c>
      <c r="X1915" s="16">
        <v>-82</v>
      </c>
    </row>
    <row r="1916" spans="1:24" x14ac:dyDescent="0.25">
      <c r="A1916" s="4" t="s">
        <v>24</v>
      </c>
      <c r="B1916" s="5" t="s">
        <v>2383</v>
      </c>
      <c r="C1916" s="6" t="s">
        <v>92</v>
      </c>
      <c r="D1916" s="7">
        <v>2</v>
      </c>
      <c r="E1916" t="s">
        <v>571</v>
      </c>
      <c r="F1916" t="s">
        <v>28</v>
      </c>
      <c r="G1916" t="s">
        <v>309</v>
      </c>
      <c r="H1916" t="s">
        <v>60</v>
      </c>
      <c r="I1916" t="s">
        <v>31</v>
      </c>
      <c r="J1916" s="8" t="s">
        <v>46</v>
      </c>
      <c r="K1916" s="8">
        <v>160</v>
      </c>
      <c r="L1916" t="s">
        <v>99</v>
      </c>
      <c r="M1916" s="9">
        <v>35</v>
      </c>
      <c r="N1916" s="10">
        <v>54</v>
      </c>
      <c r="O1916">
        <v>1.2</v>
      </c>
      <c r="P1916">
        <v>0.97</v>
      </c>
      <c r="Q1916">
        <v>0</v>
      </c>
      <c r="R1916" t="s">
        <v>43</v>
      </c>
      <c r="S1916" s="16">
        <v>6518.4</v>
      </c>
      <c r="T1916" s="16">
        <v>0</v>
      </c>
      <c r="U1916" s="16">
        <v>750</v>
      </c>
      <c r="V1916" s="16">
        <v>10</v>
      </c>
      <c r="W1916" s="16">
        <v>8640</v>
      </c>
      <c r="X1916" s="16">
        <v>-2881.6000000000004</v>
      </c>
    </row>
    <row r="1917" spans="1:24" x14ac:dyDescent="0.25">
      <c r="A1917" s="4" t="s">
        <v>24</v>
      </c>
      <c r="B1917" s="5" t="s">
        <v>2384</v>
      </c>
      <c r="C1917" s="6" t="s">
        <v>35</v>
      </c>
      <c r="D1917" s="7">
        <v>192</v>
      </c>
      <c r="E1917" t="s">
        <v>394</v>
      </c>
      <c r="F1917" t="s">
        <v>28</v>
      </c>
      <c r="G1917" t="s">
        <v>329</v>
      </c>
      <c r="H1917" t="s">
        <v>60</v>
      </c>
      <c r="I1917" t="s">
        <v>31</v>
      </c>
      <c r="J1917" s="8" t="s">
        <v>46</v>
      </c>
      <c r="K1917" s="8">
        <v>161</v>
      </c>
      <c r="L1917" t="s">
        <v>53</v>
      </c>
      <c r="M1917" s="9">
        <v>24</v>
      </c>
      <c r="N1917" s="10">
        <v>384.61538461538464</v>
      </c>
      <c r="O1917">
        <v>1.2</v>
      </c>
      <c r="P1917">
        <v>1.1200000000000001</v>
      </c>
      <c r="Q1917">
        <v>0</v>
      </c>
      <c r="R1917" t="s">
        <v>43</v>
      </c>
      <c r="S1917" s="16">
        <v>5160.9600000000009</v>
      </c>
      <c r="T1917" s="16">
        <v>384.61538461538464</v>
      </c>
      <c r="U1917" s="16">
        <v>500</v>
      </c>
      <c r="V1917" s="16">
        <v>0</v>
      </c>
      <c r="W1917" s="16">
        <v>0</v>
      </c>
      <c r="X1917" s="16">
        <v>4276.3446153846162</v>
      </c>
    </row>
    <row r="1918" spans="1:24" x14ac:dyDescent="0.25">
      <c r="A1918" s="4" t="s">
        <v>24</v>
      </c>
      <c r="B1918" s="5" t="s">
        <v>2385</v>
      </c>
      <c r="C1918" s="6" t="s">
        <v>35</v>
      </c>
      <c r="D1918" s="7">
        <v>155</v>
      </c>
      <c r="E1918" t="s">
        <v>271</v>
      </c>
      <c r="F1918" t="s">
        <v>37</v>
      </c>
      <c r="G1918" t="s">
        <v>272</v>
      </c>
      <c r="H1918" t="s">
        <v>64</v>
      </c>
      <c r="I1918" t="s">
        <v>76</v>
      </c>
      <c r="J1918" s="8" t="s">
        <v>46</v>
      </c>
      <c r="K1918" s="8">
        <v>0</v>
      </c>
      <c r="L1918" t="s">
        <v>53</v>
      </c>
      <c r="M1918" s="9">
        <v>24</v>
      </c>
      <c r="N1918" s="10">
        <v>384.61538461538464</v>
      </c>
      <c r="O1918">
        <v>1</v>
      </c>
      <c r="P1918">
        <v>0.82</v>
      </c>
      <c r="Q1918">
        <v>0</v>
      </c>
      <c r="R1918" t="s">
        <v>43</v>
      </c>
      <c r="S1918" s="16">
        <v>0</v>
      </c>
      <c r="T1918" s="16">
        <v>0</v>
      </c>
      <c r="U1918" s="16">
        <v>500</v>
      </c>
      <c r="V1918" s="16">
        <v>50</v>
      </c>
      <c r="W1918" s="16">
        <v>0</v>
      </c>
      <c r="X1918" s="16">
        <v>-550</v>
      </c>
    </row>
    <row r="1919" spans="1:24" x14ac:dyDescent="0.25">
      <c r="A1919" s="4" t="s">
        <v>24</v>
      </c>
      <c r="B1919" s="5" t="s">
        <v>2386</v>
      </c>
      <c r="C1919" s="6" t="s">
        <v>92</v>
      </c>
      <c r="D1919" s="7">
        <v>34</v>
      </c>
      <c r="E1919" t="s">
        <v>230</v>
      </c>
      <c r="F1919" t="s">
        <v>37</v>
      </c>
      <c r="G1919" t="s">
        <v>231</v>
      </c>
      <c r="H1919" t="s">
        <v>60</v>
      </c>
      <c r="I1919" t="s">
        <v>52</v>
      </c>
      <c r="J1919" s="8" t="s">
        <v>46</v>
      </c>
      <c r="K1919" s="8">
        <v>0</v>
      </c>
      <c r="L1919" t="s">
        <v>99</v>
      </c>
      <c r="M1919" s="9">
        <v>35</v>
      </c>
      <c r="N1919" s="10">
        <v>51</v>
      </c>
      <c r="O1919">
        <v>1.1000000000000001</v>
      </c>
      <c r="P1919">
        <v>1.1200000000000001</v>
      </c>
      <c r="Q1919">
        <v>0</v>
      </c>
      <c r="R1919" t="s">
        <v>43</v>
      </c>
      <c r="S1919" s="16">
        <v>0</v>
      </c>
      <c r="T1919" s="16">
        <v>0</v>
      </c>
      <c r="U1919" s="16">
        <v>200</v>
      </c>
      <c r="V1919" s="16">
        <v>0</v>
      </c>
      <c r="W1919" s="16">
        <v>0</v>
      </c>
      <c r="X1919" s="16">
        <v>-200</v>
      </c>
    </row>
    <row r="1920" spans="1:24" x14ac:dyDescent="0.25">
      <c r="A1920" s="4" t="s">
        <v>24</v>
      </c>
      <c r="B1920" s="5" t="s">
        <v>2387</v>
      </c>
      <c r="C1920" s="6" t="s">
        <v>43</v>
      </c>
      <c r="D1920" s="7">
        <v>109</v>
      </c>
      <c r="E1920" t="s">
        <v>62</v>
      </c>
      <c r="F1920" t="s">
        <v>37</v>
      </c>
      <c r="G1920" t="s">
        <v>63</v>
      </c>
      <c r="H1920" t="s">
        <v>64</v>
      </c>
      <c r="I1920" t="s">
        <v>52</v>
      </c>
      <c r="J1920" s="8" t="s">
        <v>46</v>
      </c>
      <c r="K1920" s="8">
        <v>162</v>
      </c>
      <c r="L1920" t="s">
        <v>47</v>
      </c>
      <c r="M1920" s="9">
        <v>30</v>
      </c>
      <c r="N1920" s="10">
        <v>615.38461538461536</v>
      </c>
      <c r="O1920">
        <v>1.1000000000000001</v>
      </c>
      <c r="P1920">
        <v>1.04</v>
      </c>
      <c r="Q1920">
        <v>0</v>
      </c>
      <c r="R1920" t="s">
        <v>43</v>
      </c>
      <c r="S1920" s="16">
        <v>5559.84</v>
      </c>
      <c r="T1920" s="16">
        <v>615.38461538461536</v>
      </c>
      <c r="U1920" s="16">
        <v>1000</v>
      </c>
      <c r="V1920" s="16">
        <v>50</v>
      </c>
      <c r="W1920" s="16">
        <v>0</v>
      </c>
      <c r="X1920" s="16">
        <v>3894.4553846153849</v>
      </c>
    </row>
    <row r="1921" spans="1:24" x14ac:dyDescent="0.25">
      <c r="A1921" s="4" t="s">
        <v>24</v>
      </c>
      <c r="B1921" s="5" t="s">
        <v>2388</v>
      </c>
      <c r="C1921" s="6" t="s">
        <v>35</v>
      </c>
      <c r="D1921" s="7">
        <v>158</v>
      </c>
      <c r="E1921" t="s">
        <v>1081</v>
      </c>
      <c r="F1921" t="s">
        <v>37</v>
      </c>
      <c r="G1921" t="s">
        <v>190</v>
      </c>
      <c r="H1921" t="s">
        <v>81</v>
      </c>
      <c r="I1921" t="s">
        <v>76</v>
      </c>
      <c r="J1921" s="8" t="s">
        <v>46</v>
      </c>
      <c r="K1921" s="8">
        <v>163</v>
      </c>
      <c r="L1921" t="s">
        <v>53</v>
      </c>
      <c r="M1921" s="9">
        <v>24</v>
      </c>
      <c r="N1921" s="10">
        <v>384.61538461538464</v>
      </c>
      <c r="O1921">
        <v>1</v>
      </c>
      <c r="P1921">
        <v>0.95</v>
      </c>
      <c r="Q1921">
        <v>0</v>
      </c>
      <c r="R1921" t="s">
        <v>43</v>
      </c>
      <c r="S1921" s="16">
        <v>3716.3999999999996</v>
      </c>
      <c r="T1921" s="16">
        <v>384.61538461538464</v>
      </c>
      <c r="U1921" s="16">
        <v>0</v>
      </c>
      <c r="V1921" s="16">
        <v>0</v>
      </c>
      <c r="W1921" s="16">
        <v>0</v>
      </c>
      <c r="X1921" s="16">
        <v>3331.7846153846149</v>
      </c>
    </row>
    <row r="1922" spans="1:24" x14ac:dyDescent="0.25">
      <c r="A1922" s="4" t="s">
        <v>24</v>
      </c>
      <c r="B1922" s="5" t="s">
        <v>2389</v>
      </c>
      <c r="C1922" s="6" t="s">
        <v>35</v>
      </c>
      <c r="D1922" s="7">
        <v>292</v>
      </c>
      <c r="E1922" t="s">
        <v>555</v>
      </c>
      <c r="F1922" t="s">
        <v>37</v>
      </c>
      <c r="G1922" t="s">
        <v>234</v>
      </c>
      <c r="H1922" t="s">
        <v>60</v>
      </c>
      <c r="I1922" t="s">
        <v>31</v>
      </c>
      <c r="J1922" s="8" t="s">
        <v>32</v>
      </c>
      <c r="K1922" s="8">
        <v>161</v>
      </c>
      <c r="L1922" t="s">
        <v>41</v>
      </c>
      <c r="M1922" s="9">
        <v>48</v>
      </c>
      <c r="N1922" s="10">
        <v>5416.666666666667</v>
      </c>
      <c r="O1922">
        <v>1.2</v>
      </c>
      <c r="P1922">
        <v>1.19</v>
      </c>
      <c r="Q1922">
        <v>0</v>
      </c>
      <c r="R1922" t="s">
        <v>43</v>
      </c>
      <c r="S1922" s="16">
        <v>11035.584000000001</v>
      </c>
      <c r="T1922" s="16">
        <v>5416.666666666667</v>
      </c>
      <c r="U1922" s="16">
        <v>0</v>
      </c>
      <c r="V1922" s="16">
        <v>0</v>
      </c>
      <c r="W1922" s="16">
        <v>0</v>
      </c>
      <c r="X1922" s="16">
        <v>5618.9173333333338</v>
      </c>
    </row>
    <row r="1923" spans="1:24" x14ac:dyDescent="0.25">
      <c r="A1923" s="4" t="s">
        <v>24</v>
      </c>
      <c r="B1923" s="5" t="s">
        <v>2390</v>
      </c>
      <c r="C1923" s="6" t="s">
        <v>135</v>
      </c>
      <c r="D1923" s="7">
        <v>294</v>
      </c>
      <c r="E1923" t="s">
        <v>233</v>
      </c>
      <c r="F1923" t="s">
        <v>37</v>
      </c>
      <c r="G1923" t="s">
        <v>234</v>
      </c>
      <c r="H1923" t="s">
        <v>60</v>
      </c>
      <c r="I1923" t="s">
        <v>76</v>
      </c>
      <c r="J1923" s="8" t="s">
        <v>46</v>
      </c>
      <c r="K1923" s="8">
        <v>162</v>
      </c>
      <c r="L1923" t="s">
        <v>138</v>
      </c>
      <c r="M1923" s="9">
        <v>55</v>
      </c>
      <c r="N1923" s="10">
        <v>2307.6923076923076</v>
      </c>
      <c r="O1923">
        <v>1</v>
      </c>
      <c r="P1923">
        <v>1.19</v>
      </c>
      <c r="Q1923">
        <v>0</v>
      </c>
      <c r="R1923" t="s">
        <v>43</v>
      </c>
      <c r="S1923" s="16">
        <v>10602.9</v>
      </c>
      <c r="T1923" s="16">
        <v>2307.6923076923076</v>
      </c>
      <c r="U1923" s="16">
        <v>200</v>
      </c>
      <c r="V1923" s="16">
        <v>100</v>
      </c>
      <c r="W1923" s="16">
        <v>0</v>
      </c>
      <c r="X1923" s="16">
        <v>7995.207692307692</v>
      </c>
    </row>
    <row r="1924" spans="1:24" x14ac:dyDescent="0.25">
      <c r="A1924" s="4" t="s">
        <v>24</v>
      </c>
      <c r="B1924" s="5" t="s">
        <v>2391</v>
      </c>
      <c r="C1924" s="6" t="s">
        <v>35</v>
      </c>
      <c r="D1924" s="7">
        <v>269</v>
      </c>
      <c r="E1924" t="s">
        <v>1164</v>
      </c>
      <c r="F1924" t="s">
        <v>28</v>
      </c>
      <c r="G1924" t="s">
        <v>148</v>
      </c>
      <c r="H1924" t="s">
        <v>81</v>
      </c>
      <c r="I1924" t="s">
        <v>76</v>
      </c>
      <c r="J1924" s="8" t="s">
        <v>32</v>
      </c>
      <c r="K1924" s="8">
        <v>165</v>
      </c>
      <c r="L1924" t="s">
        <v>41</v>
      </c>
      <c r="M1924" s="9">
        <v>48</v>
      </c>
      <c r="N1924" s="10">
        <v>5416.666666666667</v>
      </c>
      <c r="O1924">
        <v>1</v>
      </c>
      <c r="P1924">
        <v>1.2</v>
      </c>
      <c r="Q1924">
        <v>0</v>
      </c>
      <c r="R1924" t="s">
        <v>43</v>
      </c>
      <c r="S1924" s="16">
        <v>9216</v>
      </c>
      <c r="T1924" s="16">
        <v>5416.666666666667</v>
      </c>
      <c r="U1924" s="16">
        <v>0</v>
      </c>
      <c r="V1924" s="16">
        <v>500</v>
      </c>
      <c r="W1924" s="16">
        <v>0</v>
      </c>
      <c r="X1924" s="16">
        <v>3299.333333333333</v>
      </c>
    </row>
    <row r="1925" spans="1:24" x14ac:dyDescent="0.25">
      <c r="A1925" s="4" t="s">
        <v>24</v>
      </c>
      <c r="B1925" s="5" t="s">
        <v>2392</v>
      </c>
      <c r="C1925" s="6" t="s">
        <v>35</v>
      </c>
      <c r="D1925" s="7">
        <v>181</v>
      </c>
      <c r="E1925" t="s">
        <v>471</v>
      </c>
      <c r="F1925" t="s">
        <v>37</v>
      </c>
      <c r="G1925" t="s">
        <v>472</v>
      </c>
      <c r="H1925" t="s">
        <v>30</v>
      </c>
      <c r="I1925" t="s">
        <v>31</v>
      </c>
      <c r="J1925" s="8" t="s">
        <v>46</v>
      </c>
      <c r="K1925" s="8">
        <v>164</v>
      </c>
      <c r="L1925" t="s">
        <v>53</v>
      </c>
      <c r="M1925" s="9">
        <v>24</v>
      </c>
      <c r="N1925" s="10">
        <v>384.61538461538464</v>
      </c>
      <c r="O1925">
        <v>1.2</v>
      </c>
      <c r="P1925">
        <v>0.95</v>
      </c>
      <c r="Q1925">
        <v>0</v>
      </c>
      <c r="R1925" t="s">
        <v>43</v>
      </c>
      <c r="S1925" s="16">
        <v>4487.04</v>
      </c>
      <c r="T1925" s="16">
        <v>384.61538461538464</v>
      </c>
      <c r="U1925" s="16">
        <v>0</v>
      </c>
      <c r="V1925" s="16">
        <v>50</v>
      </c>
      <c r="W1925" s="16">
        <v>0</v>
      </c>
      <c r="X1925" s="16">
        <v>4052.4246153846152</v>
      </c>
    </row>
    <row r="1926" spans="1:24" x14ac:dyDescent="0.25">
      <c r="A1926" s="4" t="s">
        <v>24</v>
      </c>
      <c r="B1926" s="5" t="s">
        <v>2393</v>
      </c>
      <c r="C1926" s="6" t="s">
        <v>35</v>
      </c>
      <c r="D1926" s="7">
        <v>260</v>
      </c>
      <c r="E1926" t="s">
        <v>119</v>
      </c>
      <c r="F1926" t="s">
        <v>37</v>
      </c>
      <c r="G1926" t="s">
        <v>120</v>
      </c>
      <c r="H1926" t="s">
        <v>39</v>
      </c>
      <c r="I1926" t="s">
        <v>40</v>
      </c>
      <c r="J1926" s="8" t="s">
        <v>32</v>
      </c>
      <c r="K1926" s="8">
        <v>160</v>
      </c>
      <c r="L1926" t="s">
        <v>41</v>
      </c>
      <c r="M1926" s="9">
        <v>48</v>
      </c>
      <c r="N1926" s="10">
        <v>5416.666666666667</v>
      </c>
      <c r="O1926">
        <v>0.8</v>
      </c>
      <c r="P1926">
        <v>1.07</v>
      </c>
      <c r="Q1926">
        <v>0</v>
      </c>
      <c r="R1926" t="s">
        <v>43</v>
      </c>
      <c r="S1926" s="16">
        <v>6574.08</v>
      </c>
      <c r="T1926" s="16">
        <v>5416.666666666667</v>
      </c>
      <c r="U1926" s="16">
        <v>750</v>
      </c>
      <c r="V1926" s="16">
        <v>0</v>
      </c>
      <c r="W1926" s="16">
        <v>0</v>
      </c>
      <c r="X1926" s="16">
        <v>407.41333333333296</v>
      </c>
    </row>
    <row r="1927" spans="1:24" x14ac:dyDescent="0.25">
      <c r="A1927" s="4" t="s">
        <v>24</v>
      </c>
      <c r="B1927" s="5" t="s">
        <v>2394</v>
      </c>
      <c r="C1927" s="6" t="s">
        <v>43</v>
      </c>
      <c r="D1927" s="7">
        <v>214</v>
      </c>
      <c r="E1927" t="s">
        <v>624</v>
      </c>
      <c r="F1927" t="s">
        <v>37</v>
      </c>
      <c r="G1927" t="s">
        <v>625</v>
      </c>
      <c r="H1927" t="s">
        <v>30</v>
      </c>
      <c r="I1927" t="s">
        <v>52</v>
      </c>
      <c r="J1927" s="8" t="s">
        <v>46</v>
      </c>
      <c r="K1927" s="8">
        <v>0</v>
      </c>
      <c r="L1927" t="s">
        <v>47</v>
      </c>
      <c r="M1927" s="9">
        <v>30</v>
      </c>
      <c r="N1927" s="10">
        <v>615.38461538461536</v>
      </c>
      <c r="O1927">
        <v>1.1000000000000001</v>
      </c>
      <c r="P1927">
        <v>0.86</v>
      </c>
      <c r="Q1927">
        <v>0</v>
      </c>
      <c r="R1927" t="s">
        <v>43</v>
      </c>
      <c r="S1927" s="16">
        <v>0</v>
      </c>
      <c r="T1927" s="16">
        <v>0</v>
      </c>
      <c r="U1927" s="16">
        <v>0</v>
      </c>
      <c r="V1927" s="16">
        <v>10</v>
      </c>
      <c r="W1927" s="16">
        <v>0</v>
      </c>
      <c r="X1927" s="16">
        <v>-10</v>
      </c>
    </row>
    <row r="1928" spans="1:24" x14ac:dyDescent="0.25">
      <c r="A1928" s="4" t="s">
        <v>24</v>
      </c>
      <c r="B1928" s="5" t="s">
        <v>2395</v>
      </c>
      <c r="C1928" s="6" t="s">
        <v>35</v>
      </c>
      <c r="D1928" s="7">
        <v>204</v>
      </c>
      <c r="E1928" t="s">
        <v>1178</v>
      </c>
      <c r="F1928" t="s">
        <v>28</v>
      </c>
      <c r="G1928" t="s">
        <v>137</v>
      </c>
      <c r="H1928" t="s">
        <v>39</v>
      </c>
      <c r="I1928" t="s">
        <v>52</v>
      </c>
      <c r="J1928" s="8" t="s">
        <v>46</v>
      </c>
      <c r="K1928" s="8">
        <v>84</v>
      </c>
      <c r="L1928" t="s">
        <v>53</v>
      </c>
      <c r="M1928" s="9">
        <v>24</v>
      </c>
      <c r="N1928" s="10">
        <v>384.61538461538464</v>
      </c>
      <c r="O1928">
        <v>1.1000000000000001</v>
      </c>
      <c r="P1928">
        <v>1</v>
      </c>
      <c r="Q1928">
        <v>0</v>
      </c>
      <c r="R1928" t="s">
        <v>43</v>
      </c>
      <c r="S1928" s="16">
        <v>4224</v>
      </c>
      <c r="T1928" s="16">
        <v>384.61538461538464</v>
      </c>
      <c r="U1928" s="16">
        <v>1000</v>
      </c>
      <c r="V1928" s="16">
        <v>10</v>
      </c>
      <c r="W1928" s="16">
        <v>0</v>
      </c>
      <c r="X1928" s="16">
        <v>2829.3846153846152</v>
      </c>
    </row>
    <row r="1929" spans="1:24" x14ac:dyDescent="0.25">
      <c r="A1929" s="4" t="s">
        <v>24</v>
      </c>
      <c r="B1929" s="5" t="s">
        <v>2396</v>
      </c>
      <c r="C1929" s="6" t="s">
        <v>35</v>
      </c>
      <c r="D1929" s="7">
        <v>159</v>
      </c>
      <c r="E1929" t="s">
        <v>189</v>
      </c>
      <c r="F1929" t="s">
        <v>37</v>
      </c>
      <c r="G1929" t="s">
        <v>190</v>
      </c>
      <c r="H1929" t="s">
        <v>81</v>
      </c>
      <c r="I1929" t="s">
        <v>40</v>
      </c>
      <c r="J1929" s="8" t="s">
        <v>32</v>
      </c>
      <c r="K1929" s="8">
        <v>168</v>
      </c>
      <c r="L1929" t="s">
        <v>41</v>
      </c>
      <c r="M1929" s="9">
        <v>48</v>
      </c>
      <c r="N1929" s="10">
        <v>5416.666666666667</v>
      </c>
      <c r="O1929">
        <v>0.8</v>
      </c>
      <c r="P1929">
        <v>0.95</v>
      </c>
      <c r="Q1929">
        <v>1</v>
      </c>
      <c r="R1929" t="s">
        <v>43</v>
      </c>
      <c r="S1929" s="16">
        <v>0</v>
      </c>
      <c r="T1929" s="16">
        <v>5416.666666666667</v>
      </c>
      <c r="U1929" s="16">
        <v>500</v>
      </c>
      <c r="V1929" s="16">
        <v>50</v>
      </c>
      <c r="W1929" s="16">
        <v>0</v>
      </c>
      <c r="X1929" s="16">
        <v>-5966.666666666667</v>
      </c>
    </row>
    <row r="1930" spans="1:24" x14ac:dyDescent="0.25">
      <c r="A1930" s="4" t="s">
        <v>24</v>
      </c>
      <c r="B1930" s="5" t="s">
        <v>2397</v>
      </c>
      <c r="C1930" s="6" t="s">
        <v>35</v>
      </c>
      <c r="D1930" s="7">
        <v>252</v>
      </c>
      <c r="E1930" t="s">
        <v>93</v>
      </c>
      <c r="F1930" t="s">
        <v>37</v>
      </c>
      <c r="G1930" t="s">
        <v>94</v>
      </c>
      <c r="H1930" t="s">
        <v>51</v>
      </c>
      <c r="I1930" t="s">
        <v>52</v>
      </c>
      <c r="J1930" s="8" t="s">
        <v>46</v>
      </c>
      <c r="K1930" s="8">
        <v>165</v>
      </c>
      <c r="L1930" t="s">
        <v>53</v>
      </c>
      <c r="M1930" s="9">
        <v>24</v>
      </c>
      <c r="N1930" s="10">
        <v>384.61538461538464</v>
      </c>
      <c r="O1930">
        <v>1.1000000000000001</v>
      </c>
      <c r="P1930">
        <v>1.07</v>
      </c>
      <c r="Q1930">
        <v>0</v>
      </c>
      <c r="R1930" t="s">
        <v>43</v>
      </c>
      <c r="S1930" s="16">
        <v>4660.92</v>
      </c>
      <c r="T1930" s="16">
        <v>384.61538461538464</v>
      </c>
      <c r="U1930" s="16">
        <v>200</v>
      </c>
      <c r="V1930" s="16">
        <v>50</v>
      </c>
      <c r="W1930" s="16">
        <v>0</v>
      </c>
      <c r="X1930" s="16">
        <v>4026.3046153846153</v>
      </c>
    </row>
    <row r="1931" spans="1:24" x14ac:dyDescent="0.25">
      <c r="A1931" s="4" t="s">
        <v>24</v>
      </c>
      <c r="B1931" s="5" t="s">
        <v>2398</v>
      </c>
      <c r="C1931" s="6" t="s">
        <v>26</v>
      </c>
      <c r="D1931" s="7">
        <v>76</v>
      </c>
      <c r="E1931" t="s">
        <v>1212</v>
      </c>
      <c r="F1931" t="s">
        <v>37</v>
      </c>
      <c r="G1931" t="s">
        <v>208</v>
      </c>
      <c r="H1931" t="s">
        <v>39</v>
      </c>
      <c r="I1931" t="s">
        <v>40</v>
      </c>
      <c r="J1931" s="8" t="s">
        <v>46</v>
      </c>
      <c r="K1931" s="8">
        <v>160</v>
      </c>
      <c r="L1931" t="s">
        <v>90</v>
      </c>
      <c r="M1931" s="9">
        <v>35</v>
      </c>
      <c r="N1931" s="10">
        <v>923.07692307692309</v>
      </c>
      <c r="O1931">
        <v>0.8</v>
      </c>
      <c r="P1931">
        <v>0.99</v>
      </c>
      <c r="Q1931">
        <v>0</v>
      </c>
      <c r="R1931" t="s">
        <v>43</v>
      </c>
      <c r="S1931" s="16">
        <v>4435.2</v>
      </c>
      <c r="T1931" s="16">
        <v>923.07692307692309</v>
      </c>
      <c r="U1931" s="16">
        <v>0</v>
      </c>
      <c r="V1931" s="16">
        <v>0</v>
      </c>
      <c r="W1931" s="16">
        <v>0</v>
      </c>
      <c r="X1931" s="16">
        <v>3512.123076923077</v>
      </c>
    </row>
    <row r="1932" spans="1:24" x14ac:dyDescent="0.25">
      <c r="A1932" s="4" t="s">
        <v>24</v>
      </c>
      <c r="B1932" s="5" t="s">
        <v>2399</v>
      </c>
      <c r="C1932" s="6" t="s">
        <v>43</v>
      </c>
      <c r="D1932" s="7">
        <v>47</v>
      </c>
      <c r="E1932" t="s">
        <v>1228</v>
      </c>
      <c r="F1932" t="s">
        <v>37</v>
      </c>
      <c r="G1932" t="s">
        <v>318</v>
      </c>
      <c r="H1932" t="s">
        <v>81</v>
      </c>
      <c r="I1932" t="s">
        <v>52</v>
      </c>
      <c r="J1932" s="8" t="s">
        <v>46</v>
      </c>
      <c r="K1932" s="8">
        <v>161</v>
      </c>
      <c r="L1932" t="s">
        <v>47</v>
      </c>
      <c r="M1932" s="9">
        <v>30</v>
      </c>
      <c r="N1932" s="10">
        <v>615.38461538461536</v>
      </c>
      <c r="O1932">
        <v>1.1000000000000001</v>
      </c>
      <c r="P1932">
        <v>0.97</v>
      </c>
      <c r="Q1932">
        <v>0</v>
      </c>
      <c r="R1932" t="s">
        <v>43</v>
      </c>
      <c r="S1932" s="16">
        <v>5153.6099999999997</v>
      </c>
      <c r="T1932" s="16">
        <v>615.38461538461536</v>
      </c>
      <c r="U1932" s="16">
        <v>0</v>
      </c>
      <c r="V1932" s="16">
        <v>0</v>
      </c>
      <c r="W1932" s="16">
        <v>0</v>
      </c>
      <c r="X1932" s="16">
        <v>4538.2253846153844</v>
      </c>
    </row>
    <row r="1933" spans="1:24" x14ac:dyDescent="0.25">
      <c r="A1933" s="4" t="s">
        <v>24</v>
      </c>
      <c r="B1933" s="5" t="s">
        <v>2400</v>
      </c>
      <c r="C1933" s="6" t="s">
        <v>92</v>
      </c>
      <c r="D1933" s="7">
        <v>195</v>
      </c>
      <c r="E1933" t="s">
        <v>377</v>
      </c>
      <c r="F1933" t="s">
        <v>37</v>
      </c>
      <c r="G1933" t="s">
        <v>329</v>
      </c>
      <c r="H1933" t="s">
        <v>60</v>
      </c>
      <c r="I1933" t="s">
        <v>40</v>
      </c>
      <c r="J1933" s="8" t="s">
        <v>46</v>
      </c>
      <c r="K1933" s="8">
        <v>162</v>
      </c>
      <c r="L1933" t="s">
        <v>99</v>
      </c>
      <c r="M1933" s="9">
        <v>35</v>
      </c>
      <c r="N1933" s="10">
        <v>52</v>
      </c>
      <c r="O1933">
        <v>0.8</v>
      </c>
      <c r="P1933">
        <v>1.1200000000000001</v>
      </c>
      <c r="Q1933">
        <v>0</v>
      </c>
      <c r="R1933" t="s">
        <v>43</v>
      </c>
      <c r="S1933" s="16">
        <v>5080.3200000000006</v>
      </c>
      <c r="T1933" s="16">
        <v>0</v>
      </c>
      <c r="U1933" s="16">
        <v>1000</v>
      </c>
      <c r="V1933" s="16">
        <v>10</v>
      </c>
      <c r="W1933" s="16">
        <v>8424</v>
      </c>
      <c r="X1933" s="16">
        <v>-4353.6799999999994</v>
      </c>
    </row>
    <row r="1934" spans="1:24" x14ac:dyDescent="0.25">
      <c r="A1934" s="4" t="s">
        <v>24</v>
      </c>
      <c r="B1934" s="5" t="s">
        <v>2401</v>
      </c>
      <c r="C1934" s="6" t="s">
        <v>66</v>
      </c>
      <c r="D1934" s="7">
        <v>11</v>
      </c>
      <c r="E1934" t="s">
        <v>944</v>
      </c>
      <c r="F1934" t="s">
        <v>37</v>
      </c>
      <c r="G1934" t="s">
        <v>237</v>
      </c>
      <c r="H1934" t="s">
        <v>30</v>
      </c>
      <c r="I1934" t="s">
        <v>52</v>
      </c>
      <c r="J1934" s="8" t="s">
        <v>46</v>
      </c>
      <c r="K1934" s="8">
        <v>163</v>
      </c>
      <c r="L1934" t="s">
        <v>69</v>
      </c>
      <c r="M1934" s="9">
        <v>48</v>
      </c>
      <c r="N1934" s="10">
        <v>1538.4615384615386</v>
      </c>
      <c r="O1934">
        <v>1.1000000000000001</v>
      </c>
      <c r="P1934">
        <v>1.1399999999999999</v>
      </c>
      <c r="Q1934">
        <v>0</v>
      </c>
      <c r="R1934" t="s">
        <v>43</v>
      </c>
      <c r="S1934" s="16">
        <v>9811.2960000000003</v>
      </c>
      <c r="T1934" s="16">
        <v>1538.4615384615386</v>
      </c>
      <c r="U1934" s="16">
        <v>1000</v>
      </c>
      <c r="V1934" s="16">
        <v>10</v>
      </c>
      <c r="W1934" s="16">
        <v>0</v>
      </c>
      <c r="X1934" s="16">
        <v>7262.8344615384613</v>
      </c>
    </row>
    <row r="1935" spans="1:24" x14ac:dyDescent="0.25">
      <c r="A1935" s="4" t="s">
        <v>24</v>
      </c>
      <c r="B1935" s="5" t="s">
        <v>2402</v>
      </c>
      <c r="C1935" s="6" t="s">
        <v>43</v>
      </c>
      <c r="D1935" s="7">
        <v>103</v>
      </c>
      <c r="E1935" t="s">
        <v>192</v>
      </c>
      <c r="F1935" t="s">
        <v>37</v>
      </c>
      <c r="G1935" t="s">
        <v>98</v>
      </c>
      <c r="H1935" t="s">
        <v>81</v>
      </c>
      <c r="I1935" t="s">
        <v>31</v>
      </c>
      <c r="J1935" s="8" t="s">
        <v>46</v>
      </c>
      <c r="K1935" s="8">
        <v>0</v>
      </c>
      <c r="L1935" t="s">
        <v>47</v>
      </c>
      <c r="M1935" s="9">
        <v>30</v>
      </c>
      <c r="N1935" s="10">
        <v>615.38461538461536</v>
      </c>
      <c r="O1935">
        <v>1.2</v>
      </c>
      <c r="P1935">
        <v>1.03</v>
      </c>
      <c r="Q1935">
        <v>0</v>
      </c>
      <c r="R1935" t="s">
        <v>43</v>
      </c>
      <c r="S1935" s="16">
        <v>0</v>
      </c>
      <c r="T1935" s="16">
        <v>0</v>
      </c>
      <c r="U1935" s="16">
        <v>0</v>
      </c>
      <c r="V1935" s="16">
        <v>10</v>
      </c>
      <c r="W1935" s="16">
        <v>0</v>
      </c>
      <c r="X1935" s="16">
        <v>-10</v>
      </c>
    </row>
    <row r="1936" spans="1:24" x14ac:dyDescent="0.25">
      <c r="A1936" s="4" t="s">
        <v>24</v>
      </c>
      <c r="B1936" s="5" t="s">
        <v>2403</v>
      </c>
      <c r="C1936" s="6" t="s">
        <v>78</v>
      </c>
      <c r="D1936" s="7">
        <v>33</v>
      </c>
      <c r="E1936" t="s">
        <v>753</v>
      </c>
      <c r="F1936" t="s">
        <v>37</v>
      </c>
      <c r="G1936" t="s">
        <v>231</v>
      </c>
      <c r="H1936" t="s">
        <v>60</v>
      </c>
      <c r="I1936" t="s">
        <v>31</v>
      </c>
      <c r="J1936" s="8" t="s">
        <v>32</v>
      </c>
      <c r="K1936" s="8">
        <v>162</v>
      </c>
      <c r="L1936" t="s">
        <v>121</v>
      </c>
      <c r="M1936" s="9">
        <v>65</v>
      </c>
      <c r="N1936" s="10">
        <v>7500</v>
      </c>
      <c r="O1936">
        <v>1.2</v>
      </c>
      <c r="P1936">
        <v>1.1200000000000001</v>
      </c>
      <c r="Q1936">
        <v>0</v>
      </c>
      <c r="R1936" t="s">
        <v>43</v>
      </c>
      <c r="S1936" s="16">
        <v>14152.320000000002</v>
      </c>
      <c r="T1936" s="16">
        <v>7500</v>
      </c>
      <c r="U1936" s="16">
        <v>0</v>
      </c>
      <c r="V1936" s="16">
        <v>10</v>
      </c>
      <c r="W1936" s="16">
        <v>0</v>
      </c>
      <c r="X1936" s="16">
        <v>6642.3200000000015</v>
      </c>
    </row>
    <row r="1937" spans="1:24" x14ac:dyDescent="0.25">
      <c r="A1937" s="4" t="s">
        <v>24</v>
      </c>
      <c r="B1937" s="5" t="s">
        <v>2404</v>
      </c>
      <c r="C1937" s="6" t="s">
        <v>66</v>
      </c>
      <c r="D1937" s="7">
        <v>42</v>
      </c>
      <c r="E1937" t="s">
        <v>517</v>
      </c>
      <c r="F1937" t="s">
        <v>28</v>
      </c>
      <c r="G1937" t="s">
        <v>362</v>
      </c>
      <c r="H1937" t="s">
        <v>30</v>
      </c>
      <c r="I1937" t="s">
        <v>40</v>
      </c>
      <c r="J1937" s="8" t="s">
        <v>32</v>
      </c>
      <c r="K1937" s="8">
        <v>168</v>
      </c>
      <c r="L1937" t="s">
        <v>296</v>
      </c>
      <c r="M1937" s="9">
        <v>72</v>
      </c>
      <c r="N1937" s="10">
        <v>8333.3333333333339</v>
      </c>
      <c r="O1937">
        <v>0.8</v>
      </c>
      <c r="P1937">
        <v>0.94</v>
      </c>
      <c r="Q1937">
        <v>0</v>
      </c>
      <c r="R1937" t="s">
        <v>43</v>
      </c>
      <c r="S1937" s="16">
        <v>8663.0399999999991</v>
      </c>
      <c r="T1937" s="16">
        <v>8333.3333333333339</v>
      </c>
      <c r="U1937" s="16">
        <v>750</v>
      </c>
      <c r="V1937" s="16">
        <v>10</v>
      </c>
      <c r="W1937" s="16">
        <v>0</v>
      </c>
      <c r="X1937" s="16">
        <v>-430.29333333333489</v>
      </c>
    </row>
    <row r="1938" spans="1:24" x14ac:dyDescent="0.25">
      <c r="A1938" s="4" t="s">
        <v>24</v>
      </c>
      <c r="B1938" s="5" t="s">
        <v>2405</v>
      </c>
      <c r="C1938" s="6" t="s">
        <v>35</v>
      </c>
      <c r="D1938" s="7">
        <v>208</v>
      </c>
      <c r="E1938" t="s">
        <v>638</v>
      </c>
      <c r="F1938" t="s">
        <v>28</v>
      </c>
      <c r="G1938" t="s">
        <v>275</v>
      </c>
      <c r="H1938" t="s">
        <v>81</v>
      </c>
      <c r="I1938" t="s">
        <v>31</v>
      </c>
      <c r="J1938" s="8" t="s">
        <v>46</v>
      </c>
      <c r="K1938" s="8">
        <v>125</v>
      </c>
      <c r="L1938" t="s">
        <v>53</v>
      </c>
      <c r="M1938" s="9">
        <v>24</v>
      </c>
      <c r="N1938" s="10">
        <v>384.61538461538464</v>
      </c>
      <c r="O1938">
        <v>1.2</v>
      </c>
      <c r="P1938">
        <v>0.93</v>
      </c>
      <c r="Q1938">
        <v>0</v>
      </c>
      <c r="R1938" t="s">
        <v>43</v>
      </c>
      <c r="S1938" s="16">
        <v>4285.4400000000005</v>
      </c>
      <c r="T1938" s="16">
        <v>384.61538461538464</v>
      </c>
      <c r="U1938" s="16">
        <v>500</v>
      </c>
      <c r="V1938" s="16">
        <v>50</v>
      </c>
      <c r="W1938" s="16">
        <v>0</v>
      </c>
      <c r="X1938" s="16">
        <v>3350.8246153846158</v>
      </c>
    </row>
    <row r="1939" spans="1:24" x14ac:dyDescent="0.25">
      <c r="A1939" s="4" t="s">
        <v>24</v>
      </c>
      <c r="B1939" s="5" t="s">
        <v>2406</v>
      </c>
      <c r="C1939" s="6" t="s">
        <v>26</v>
      </c>
      <c r="D1939" s="7">
        <v>240</v>
      </c>
      <c r="E1939" t="s">
        <v>560</v>
      </c>
      <c r="F1939" t="s">
        <v>28</v>
      </c>
      <c r="G1939" t="s">
        <v>248</v>
      </c>
      <c r="H1939" t="s">
        <v>51</v>
      </c>
      <c r="I1939" t="s">
        <v>76</v>
      </c>
      <c r="J1939" s="8" t="s">
        <v>32</v>
      </c>
      <c r="K1939" s="8">
        <v>166</v>
      </c>
      <c r="L1939" t="s">
        <v>33</v>
      </c>
      <c r="M1939" s="9">
        <v>60</v>
      </c>
      <c r="N1939" s="10">
        <v>6250</v>
      </c>
      <c r="O1939">
        <v>1</v>
      </c>
      <c r="P1939">
        <v>0.82</v>
      </c>
      <c r="Q1939">
        <v>0</v>
      </c>
      <c r="R1939" t="s">
        <v>43</v>
      </c>
      <c r="S1939" s="16">
        <v>7871.9999999999991</v>
      </c>
      <c r="T1939" s="16">
        <v>6250</v>
      </c>
      <c r="U1939" s="16">
        <v>200</v>
      </c>
      <c r="V1939" s="16">
        <v>50</v>
      </c>
      <c r="W1939" s="16">
        <v>0</v>
      </c>
      <c r="X1939" s="16">
        <v>1371.9999999999991</v>
      </c>
    </row>
    <row r="1940" spans="1:24" x14ac:dyDescent="0.25">
      <c r="A1940" s="4" t="s">
        <v>24</v>
      </c>
      <c r="B1940" s="5" t="s">
        <v>2407</v>
      </c>
      <c r="C1940" s="6" t="s">
        <v>66</v>
      </c>
      <c r="D1940" s="7">
        <v>23</v>
      </c>
      <c r="E1940" t="s">
        <v>1641</v>
      </c>
      <c r="F1940" t="s">
        <v>37</v>
      </c>
      <c r="G1940" t="s">
        <v>45</v>
      </c>
      <c r="H1940" t="s">
        <v>39</v>
      </c>
      <c r="I1940" t="s">
        <v>76</v>
      </c>
      <c r="J1940" s="8" t="s">
        <v>46</v>
      </c>
      <c r="K1940" s="8">
        <v>163</v>
      </c>
      <c r="L1940" t="s">
        <v>69</v>
      </c>
      <c r="M1940" s="9">
        <v>48</v>
      </c>
      <c r="N1940" s="10">
        <v>1538.4615384615386</v>
      </c>
      <c r="O1940">
        <v>1</v>
      </c>
      <c r="P1940">
        <v>0.9</v>
      </c>
      <c r="Q1940">
        <v>0</v>
      </c>
      <c r="R1940" t="s">
        <v>43</v>
      </c>
      <c r="S1940" s="16">
        <v>7041.6</v>
      </c>
      <c r="T1940" s="16">
        <v>1538.4615384615386</v>
      </c>
      <c r="U1940" s="16">
        <v>500</v>
      </c>
      <c r="V1940" s="16">
        <v>50</v>
      </c>
      <c r="W1940" s="16">
        <v>0</v>
      </c>
      <c r="X1940" s="16">
        <v>4953.1384615384613</v>
      </c>
    </row>
    <row r="1941" spans="1:24" x14ac:dyDescent="0.25">
      <c r="A1941" s="4" t="s">
        <v>24</v>
      </c>
      <c r="B1941" s="5" t="s">
        <v>2408</v>
      </c>
      <c r="C1941" s="6" t="s">
        <v>35</v>
      </c>
      <c r="D1941" s="7">
        <v>126</v>
      </c>
      <c r="E1941" t="s">
        <v>605</v>
      </c>
      <c r="F1941" t="s">
        <v>37</v>
      </c>
      <c r="G1941" t="s">
        <v>130</v>
      </c>
      <c r="H1941" t="s">
        <v>51</v>
      </c>
      <c r="I1941" t="s">
        <v>31</v>
      </c>
      <c r="J1941" s="8" t="s">
        <v>46</v>
      </c>
      <c r="K1941" s="8">
        <v>163</v>
      </c>
      <c r="L1941" t="s">
        <v>53</v>
      </c>
      <c r="M1941" s="9">
        <v>24</v>
      </c>
      <c r="N1941" s="10">
        <v>384.61538461538464</v>
      </c>
      <c r="O1941">
        <v>1.2</v>
      </c>
      <c r="P1941">
        <v>0.95</v>
      </c>
      <c r="Q1941">
        <v>0</v>
      </c>
      <c r="R1941" t="s">
        <v>43</v>
      </c>
      <c r="S1941" s="16">
        <v>4459.6799999999994</v>
      </c>
      <c r="T1941" s="16">
        <v>384.61538461538464</v>
      </c>
      <c r="U1941" s="16">
        <v>0</v>
      </c>
      <c r="V1941" s="16">
        <v>0</v>
      </c>
      <c r="W1941" s="16">
        <v>0</v>
      </c>
      <c r="X1941" s="16">
        <v>4075.0646153846146</v>
      </c>
    </row>
    <row r="1942" spans="1:24" x14ac:dyDescent="0.25">
      <c r="A1942" s="4" t="s">
        <v>24</v>
      </c>
      <c r="B1942" s="5" t="s">
        <v>2409</v>
      </c>
      <c r="C1942" s="6" t="s">
        <v>26</v>
      </c>
      <c r="D1942" s="7">
        <v>237</v>
      </c>
      <c r="E1942" t="s">
        <v>519</v>
      </c>
      <c r="F1942" t="s">
        <v>28</v>
      </c>
      <c r="G1942" t="s">
        <v>496</v>
      </c>
      <c r="H1942" t="s">
        <v>51</v>
      </c>
      <c r="I1942" t="s">
        <v>52</v>
      </c>
      <c r="J1942" s="8" t="s">
        <v>46</v>
      </c>
      <c r="K1942" s="8">
        <v>161</v>
      </c>
      <c r="L1942" t="s">
        <v>90</v>
      </c>
      <c r="M1942" s="9">
        <v>35</v>
      </c>
      <c r="N1942" s="10">
        <v>923.07692307692309</v>
      </c>
      <c r="O1942">
        <v>1.1000000000000001</v>
      </c>
      <c r="P1942">
        <v>1</v>
      </c>
      <c r="Q1942">
        <v>0</v>
      </c>
      <c r="R1942" t="s">
        <v>43</v>
      </c>
      <c r="S1942" s="16">
        <v>6160.0000000000009</v>
      </c>
      <c r="T1942" s="16">
        <v>923.07692307692309</v>
      </c>
      <c r="U1942" s="16">
        <v>750</v>
      </c>
      <c r="V1942" s="16">
        <v>0</v>
      </c>
      <c r="W1942" s="16">
        <v>0</v>
      </c>
      <c r="X1942" s="16">
        <v>4486.923076923078</v>
      </c>
    </row>
    <row r="1943" spans="1:24" x14ac:dyDescent="0.25">
      <c r="A1943" s="4" t="s">
        <v>24</v>
      </c>
      <c r="B1943" s="5" t="s">
        <v>2410</v>
      </c>
      <c r="C1943" s="6" t="s">
        <v>35</v>
      </c>
      <c r="D1943" s="7">
        <v>290</v>
      </c>
      <c r="E1943" t="s">
        <v>1023</v>
      </c>
      <c r="F1943" t="s">
        <v>37</v>
      </c>
      <c r="G1943" t="s">
        <v>85</v>
      </c>
      <c r="H1943" t="s">
        <v>51</v>
      </c>
      <c r="I1943" t="s">
        <v>40</v>
      </c>
      <c r="J1943" s="8" t="s">
        <v>46</v>
      </c>
      <c r="K1943" s="8">
        <v>0</v>
      </c>
      <c r="L1943" t="s">
        <v>53</v>
      </c>
      <c r="M1943" s="9">
        <v>24</v>
      </c>
      <c r="N1943" s="10">
        <v>384.61538461538464</v>
      </c>
      <c r="O1943">
        <v>0.8</v>
      </c>
      <c r="P1943">
        <v>0.95</v>
      </c>
      <c r="Q1943">
        <v>0</v>
      </c>
      <c r="R1943" t="s">
        <v>43</v>
      </c>
      <c r="S1943" s="16">
        <v>0</v>
      </c>
      <c r="T1943" s="16">
        <v>0</v>
      </c>
      <c r="U1943" s="16">
        <v>0</v>
      </c>
      <c r="V1943" s="16">
        <v>0</v>
      </c>
      <c r="W1943" s="16">
        <v>0</v>
      </c>
      <c r="X1943" s="16">
        <v>0</v>
      </c>
    </row>
    <row r="1944" spans="1:24" x14ac:dyDescent="0.25">
      <c r="A1944" s="4" t="s">
        <v>24</v>
      </c>
      <c r="B1944" s="5" t="s">
        <v>2411</v>
      </c>
      <c r="C1944" s="6" t="s">
        <v>66</v>
      </c>
      <c r="D1944" s="7">
        <v>60</v>
      </c>
      <c r="E1944" t="s">
        <v>513</v>
      </c>
      <c r="F1944" t="s">
        <v>37</v>
      </c>
      <c r="G1944" t="s">
        <v>214</v>
      </c>
      <c r="H1944" t="s">
        <v>81</v>
      </c>
      <c r="I1944" t="s">
        <v>40</v>
      </c>
      <c r="J1944" s="8" t="s">
        <v>46</v>
      </c>
      <c r="K1944" s="8">
        <v>0</v>
      </c>
      <c r="L1944" t="s">
        <v>69</v>
      </c>
      <c r="M1944" s="9">
        <v>48</v>
      </c>
      <c r="N1944" s="10">
        <v>1538.4615384615386</v>
      </c>
      <c r="O1944">
        <v>0.8</v>
      </c>
      <c r="P1944">
        <v>1.17</v>
      </c>
      <c r="Q1944">
        <v>0</v>
      </c>
      <c r="R1944" t="s">
        <v>43</v>
      </c>
      <c r="S1944" s="16">
        <v>0</v>
      </c>
      <c r="T1944" s="16">
        <v>0</v>
      </c>
      <c r="U1944" s="16">
        <v>1000</v>
      </c>
      <c r="V1944" s="16">
        <v>500</v>
      </c>
      <c r="W1944" s="16">
        <v>0</v>
      </c>
      <c r="X1944" s="16">
        <v>-1500</v>
      </c>
    </row>
    <row r="1945" spans="1:24" x14ac:dyDescent="0.25">
      <c r="A1945" s="4" t="s">
        <v>24</v>
      </c>
      <c r="B1945" s="5" t="s">
        <v>2412</v>
      </c>
      <c r="C1945" s="6" t="s">
        <v>26</v>
      </c>
      <c r="D1945" s="7">
        <v>121</v>
      </c>
      <c r="E1945" t="s">
        <v>952</v>
      </c>
      <c r="F1945" t="s">
        <v>28</v>
      </c>
      <c r="G1945" t="s">
        <v>255</v>
      </c>
      <c r="H1945" t="s">
        <v>60</v>
      </c>
      <c r="I1945" t="s">
        <v>40</v>
      </c>
      <c r="J1945" s="8" t="s">
        <v>46</v>
      </c>
      <c r="K1945" s="8">
        <v>168</v>
      </c>
      <c r="L1945" t="s">
        <v>90</v>
      </c>
      <c r="M1945" s="9">
        <v>35</v>
      </c>
      <c r="N1945" s="10">
        <v>923.07692307692309</v>
      </c>
      <c r="O1945">
        <v>0.8</v>
      </c>
      <c r="P1945">
        <v>0.84</v>
      </c>
      <c r="Q1945">
        <v>0</v>
      </c>
      <c r="R1945" t="s">
        <v>43</v>
      </c>
      <c r="S1945" s="16">
        <v>3763.2</v>
      </c>
      <c r="T1945" s="16">
        <v>923.07692307692309</v>
      </c>
      <c r="U1945" s="16">
        <v>750</v>
      </c>
      <c r="V1945" s="16">
        <v>10</v>
      </c>
      <c r="W1945" s="16">
        <v>0</v>
      </c>
      <c r="X1945" s="16">
        <v>2080.123076923077</v>
      </c>
    </row>
    <row r="1946" spans="1:24" x14ac:dyDescent="0.25">
      <c r="A1946" s="4" t="s">
        <v>24</v>
      </c>
      <c r="B1946" s="5" t="s">
        <v>2413</v>
      </c>
      <c r="C1946" s="6" t="s">
        <v>92</v>
      </c>
      <c r="D1946" s="7">
        <v>294</v>
      </c>
      <c r="E1946" t="s">
        <v>233</v>
      </c>
      <c r="F1946" t="s">
        <v>37</v>
      </c>
      <c r="G1946" t="s">
        <v>234</v>
      </c>
      <c r="H1946" t="s">
        <v>60</v>
      </c>
      <c r="I1946" t="s">
        <v>76</v>
      </c>
      <c r="J1946" s="8" t="s">
        <v>46</v>
      </c>
      <c r="K1946" s="8">
        <v>161</v>
      </c>
      <c r="L1946" t="s">
        <v>99</v>
      </c>
      <c r="M1946" s="9">
        <v>40</v>
      </c>
      <c r="N1946" s="10">
        <v>47</v>
      </c>
      <c r="O1946">
        <v>1</v>
      </c>
      <c r="P1946">
        <v>1.19</v>
      </c>
      <c r="Q1946">
        <v>0</v>
      </c>
      <c r="R1946" t="s">
        <v>43</v>
      </c>
      <c r="S1946" s="16">
        <v>7663.5999999999995</v>
      </c>
      <c r="T1946" s="16">
        <v>0</v>
      </c>
      <c r="U1946" s="16">
        <v>500</v>
      </c>
      <c r="V1946" s="16">
        <v>10</v>
      </c>
      <c r="W1946" s="16">
        <v>7567</v>
      </c>
      <c r="X1946" s="16">
        <v>-413.40000000000055</v>
      </c>
    </row>
    <row r="1947" spans="1:24" x14ac:dyDescent="0.25">
      <c r="A1947" s="4" t="s">
        <v>24</v>
      </c>
      <c r="B1947" s="5" t="s">
        <v>2414</v>
      </c>
      <c r="C1947" s="6" t="s">
        <v>92</v>
      </c>
      <c r="D1947" s="7">
        <v>298</v>
      </c>
      <c r="E1947" t="s">
        <v>1094</v>
      </c>
      <c r="F1947" t="s">
        <v>28</v>
      </c>
      <c r="G1947" t="s">
        <v>182</v>
      </c>
      <c r="H1947" t="s">
        <v>30</v>
      </c>
      <c r="I1947" t="s">
        <v>40</v>
      </c>
      <c r="J1947" s="8" t="s">
        <v>32</v>
      </c>
      <c r="K1947" s="8">
        <v>80</v>
      </c>
      <c r="L1947" t="s">
        <v>95</v>
      </c>
      <c r="M1947" s="9">
        <v>60</v>
      </c>
      <c r="N1947" s="10">
        <v>78</v>
      </c>
      <c r="O1947">
        <v>0.8</v>
      </c>
      <c r="P1947">
        <v>0.9</v>
      </c>
      <c r="Q1947">
        <v>0</v>
      </c>
      <c r="R1947" t="s">
        <v>43</v>
      </c>
      <c r="S1947" s="16">
        <v>6912</v>
      </c>
      <c r="T1947" s="16">
        <v>0</v>
      </c>
      <c r="U1947" s="16">
        <v>0</v>
      </c>
      <c r="V1947" s="16">
        <v>50</v>
      </c>
      <c r="W1947" s="16">
        <v>6240</v>
      </c>
      <c r="X1947" s="16">
        <v>622</v>
      </c>
    </row>
    <row r="1948" spans="1:24" x14ac:dyDescent="0.25">
      <c r="A1948" s="4" t="s">
        <v>24</v>
      </c>
      <c r="B1948" s="5" t="s">
        <v>2415</v>
      </c>
      <c r="C1948" s="6" t="s">
        <v>78</v>
      </c>
      <c r="D1948" s="7">
        <v>237</v>
      </c>
      <c r="E1948" t="s">
        <v>519</v>
      </c>
      <c r="F1948" t="s">
        <v>28</v>
      </c>
      <c r="G1948" t="s">
        <v>496</v>
      </c>
      <c r="H1948" t="s">
        <v>51</v>
      </c>
      <c r="I1948" t="s">
        <v>52</v>
      </c>
      <c r="J1948" s="8" t="s">
        <v>32</v>
      </c>
      <c r="K1948" s="8">
        <v>168</v>
      </c>
      <c r="L1948" t="s">
        <v>121</v>
      </c>
      <c r="M1948" s="9">
        <v>65</v>
      </c>
      <c r="N1948" s="10">
        <v>7500</v>
      </c>
      <c r="O1948">
        <v>1.1000000000000001</v>
      </c>
      <c r="P1948">
        <v>1</v>
      </c>
      <c r="Q1948">
        <v>0</v>
      </c>
      <c r="R1948" t="s">
        <v>43</v>
      </c>
      <c r="S1948" s="16">
        <v>11440.000000000002</v>
      </c>
      <c r="T1948" s="16">
        <v>7500</v>
      </c>
      <c r="U1948" s="16">
        <v>750</v>
      </c>
      <c r="V1948" s="16">
        <v>250</v>
      </c>
      <c r="W1948" s="16">
        <v>0</v>
      </c>
      <c r="X1948" s="16">
        <v>2940.0000000000018</v>
      </c>
    </row>
    <row r="1949" spans="1:24" x14ac:dyDescent="0.25">
      <c r="A1949" s="4" t="s">
        <v>24</v>
      </c>
      <c r="B1949" s="5" t="s">
        <v>2416</v>
      </c>
      <c r="C1949" s="6" t="s">
        <v>35</v>
      </c>
      <c r="D1949" s="7">
        <v>256</v>
      </c>
      <c r="E1949" t="s">
        <v>140</v>
      </c>
      <c r="F1949" t="s">
        <v>37</v>
      </c>
      <c r="G1949" t="s">
        <v>124</v>
      </c>
      <c r="H1949" t="s">
        <v>51</v>
      </c>
      <c r="I1949" t="s">
        <v>31</v>
      </c>
      <c r="J1949" s="8" t="s">
        <v>32</v>
      </c>
      <c r="K1949" s="8">
        <v>0</v>
      </c>
      <c r="L1949" t="s">
        <v>41</v>
      </c>
      <c r="M1949" s="9">
        <v>48</v>
      </c>
      <c r="N1949" s="10">
        <v>5416.666666666667</v>
      </c>
      <c r="O1949">
        <v>1.2</v>
      </c>
      <c r="P1949">
        <v>1.17</v>
      </c>
      <c r="Q1949">
        <v>0</v>
      </c>
      <c r="R1949" t="s">
        <v>43</v>
      </c>
      <c r="S1949" s="16">
        <v>0</v>
      </c>
      <c r="T1949" s="16">
        <v>0</v>
      </c>
      <c r="U1949" s="16">
        <v>750</v>
      </c>
      <c r="V1949" s="16">
        <v>0</v>
      </c>
      <c r="W1949" s="16">
        <v>0</v>
      </c>
      <c r="X1949" s="16">
        <v>-750</v>
      </c>
    </row>
    <row r="1950" spans="1:24" x14ac:dyDescent="0.25">
      <c r="A1950" s="4" t="s">
        <v>24</v>
      </c>
      <c r="B1950" s="5" t="s">
        <v>2417</v>
      </c>
      <c r="C1950" s="6" t="s">
        <v>43</v>
      </c>
      <c r="D1950" s="7">
        <v>142</v>
      </c>
      <c r="E1950" t="s">
        <v>904</v>
      </c>
      <c r="F1950" t="s">
        <v>37</v>
      </c>
      <c r="G1950" t="s">
        <v>387</v>
      </c>
      <c r="H1950" t="s">
        <v>81</v>
      </c>
      <c r="I1950" t="s">
        <v>31</v>
      </c>
      <c r="J1950" s="8" t="s">
        <v>46</v>
      </c>
      <c r="K1950" s="8">
        <v>162</v>
      </c>
      <c r="L1950" t="s">
        <v>47</v>
      </c>
      <c r="M1950" s="9">
        <v>30</v>
      </c>
      <c r="N1950" s="10">
        <v>615.38461538461536</v>
      </c>
      <c r="O1950">
        <v>1.2</v>
      </c>
      <c r="P1950">
        <v>0.96</v>
      </c>
      <c r="Q1950">
        <v>0</v>
      </c>
      <c r="R1950" t="s">
        <v>43</v>
      </c>
      <c r="S1950" s="16">
        <v>5598.7199999999993</v>
      </c>
      <c r="T1950" s="16">
        <v>615.38461538461536</v>
      </c>
      <c r="U1950" s="16">
        <v>0</v>
      </c>
      <c r="V1950" s="16">
        <v>50</v>
      </c>
      <c r="W1950" s="16">
        <v>0</v>
      </c>
      <c r="X1950" s="16">
        <v>4933.3353846153841</v>
      </c>
    </row>
    <row r="1951" spans="1:24" x14ac:dyDescent="0.25">
      <c r="A1951" s="4" t="s">
        <v>24</v>
      </c>
      <c r="B1951" s="5" t="s">
        <v>2418</v>
      </c>
      <c r="C1951" s="6" t="s">
        <v>92</v>
      </c>
      <c r="D1951" s="7">
        <v>17</v>
      </c>
      <c r="E1951" t="s">
        <v>502</v>
      </c>
      <c r="F1951" t="s">
        <v>28</v>
      </c>
      <c r="G1951" t="s">
        <v>285</v>
      </c>
      <c r="H1951" t="s">
        <v>30</v>
      </c>
      <c r="I1951" t="s">
        <v>31</v>
      </c>
      <c r="J1951" s="8" t="s">
        <v>46</v>
      </c>
      <c r="K1951" s="8">
        <v>164</v>
      </c>
      <c r="L1951" t="s">
        <v>99</v>
      </c>
      <c r="M1951" s="9">
        <v>48</v>
      </c>
      <c r="N1951" s="10">
        <v>49</v>
      </c>
      <c r="O1951">
        <v>1.2</v>
      </c>
      <c r="P1951">
        <v>1.08</v>
      </c>
      <c r="Q1951">
        <v>0</v>
      </c>
      <c r="R1951" t="s">
        <v>43</v>
      </c>
      <c r="S1951" s="16">
        <v>9953.2800000000007</v>
      </c>
      <c r="T1951" s="16">
        <v>0</v>
      </c>
      <c r="U1951" s="16">
        <v>0</v>
      </c>
      <c r="V1951" s="16">
        <v>50</v>
      </c>
      <c r="W1951" s="16">
        <v>8036</v>
      </c>
      <c r="X1951" s="16">
        <v>1867.2800000000007</v>
      </c>
    </row>
    <row r="1952" spans="1:24" x14ac:dyDescent="0.25">
      <c r="A1952" s="4" t="s">
        <v>24</v>
      </c>
      <c r="B1952" s="5" t="s">
        <v>2419</v>
      </c>
      <c r="C1952" s="6" t="s">
        <v>35</v>
      </c>
      <c r="D1952" s="7">
        <v>243</v>
      </c>
      <c r="E1952" t="s">
        <v>342</v>
      </c>
      <c r="F1952" t="s">
        <v>37</v>
      </c>
      <c r="G1952" t="s">
        <v>109</v>
      </c>
      <c r="H1952" t="s">
        <v>64</v>
      </c>
      <c r="I1952" t="s">
        <v>31</v>
      </c>
      <c r="J1952" s="8" t="s">
        <v>46</v>
      </c>
      <c r="K1952" s="8">
        <v>160</v>
      </c>
      <c r="L1952" t="s">
        <v>53</v>
      </c>
      <c r="M1952" s="9">
        <v>24</v>
      </c>
      <c r="N1952" s="10">
        <v>384.61538461538464</v>
      </c>
      <c r="O1952">
        <v>1.2</v>
      </c>
      <c r="P1952">
        <v>0.86</v>
      </c>
      <c r="Q1952">
        <v>0</v>
      </c>
      <c r="R1952" t="s">
        <v>43</v>
      </c>
      <c r="S1952" s="16">
        <v>3962.88</v>
      </c>
      <c r="T1952" s="16">
        <v>384.61538461538464</v>
      </c>
      <c r="U1952" s="16">
        <v>750</v>
      </c>
      <c r="V1952" s="16">
        <v>50</v>
      </c>
      <c r="W1952" s="16">
        <v>0</v>
      </c>
      <c r="X1952" s="16">
        <v>2778.2646153846154</v>
      </c>
    </row>
    <row r="1953" spans="1:24" x14ac:dyDescent="0.25">
      <c r="A1953" s="4" t="s">
        <v>24</v>
      </c>
      <c r="B1953" s="5" t="s">
        <v>2420</v>
      </c>
      <c r="C1953" s="6" t="s">
        <v>43</v>
      </c>
      <c r="D1953" s="7">
        <v>108</v>
      </c>
      <c r="E1953" t="s">
        <v>1376</v>
      </c>
      <c r="F1953" t="s">
        <v>28</v>
      </c>
      <c r="G1953" t="s">
        <v>63</v>
      </c>
      <c r="H1953" t="s">
        <v>64</v>
      </c>
      <c r="I1953" t="s">
        <v>31</v>
      </c>
      <c r="J1953" s="8" t="s">
        <v>46</v>
      </c>
      <c r="K1953" s="8">
        <v>160</v>
      </c>
      <c r="L1953" t="s">
        <v>47</v>
      </c>
      <c r="M1953" s="9">
        <v>30</v>
      </c>
      <c r="N1953" s="10">
        <v>615.38461538461536</v>
      </c>
      <c r="O1953">
        <v>1.2</v>
      </c>
      <c r="P1953">
        <v>1.04</v>
      </c>
      <c r="Q1953">
        <v>0</v>
      </c>
      <c r="R1953" t="s">
        <v>43</v>
      </c>
      <c r="S1953" s="16">
        <v>5990.4000000000005</v>
      </c>
      <c r="T1953" s="16">
        <v>615.38461538461536</v>
      </c>
      <c r="U1953" s="16">
        <v>500</v>
      </c>
      <c r="V1953" s="16">
        <v>50</v>
      </c>
      <c r="W1953" s="16">
        <v>0</v>
      </c>
      <c r="X1953" s="16">
        <v>4825.0153846153853</v>
      </c>
    </row>
    <row r="1954" spans="1:24" x14ac:dyDescent="0.25">
      <c r="A1954" s="4" t="s">
        <v>24</v>
      </c>
      <c r="B1954" s="5" t="s">
        <v>2421</v>
      </c>
      <c r="C1954" s="6" t="s">
        <v>43</v>
      </c>
      <c r="D1954" s="7">
        <v>188</v>
      </c>
      <c r="E1954" t="s">
        <v>941</v>
      </c>
      <c r="F1954" t="s">
        <v>37</v>
      </c>
      <c r="G1954" t="s">
        <v>127</v>
      </c>
      <c r="H1954" t="s">
        <v>51</v>
      </c>
      <c r="I1954" t="s">
        <v>76</v>
      </c>
      <c r="J1954" s="8" t="s">
        <v>46</v>
      </c>
      <c r="K1954" s="8">
        <v>163</v>
      </c>
      <c r="L1954" t="s">
        <v>47</v>
      </c>
      <c r="M1954" s="9">
        <v>30</v>
      </c>
      <c r="N1954" s="10">
        <v>615.38461538461536</v>
      </c>
      <c r="O1954">
        <v>1</v>
      </c>
      <c r="P1954">
        <v>1.2</v>
      </c>
      <c r="Q1954">
        <v>0</v>
      </c>
      <c r="R1954" t="s">
        <v>43</v>
      </c>
      <c r="S1954" s="16">
        <v>5868</v>
      </c>
      <c r="T1954" s="16">
        <v>615.38461538461536</v>
      </c>
      <c r="U1954" s="16">
        <v>750</v>
      </c>
      <c r="V1954" s="16">
        <v>0</v>
      </c>
      <c r="W1954" s="16">
        <v>0</v>
      </c>
      <c r="X1954" s="16">
        <v>4502.6153846153848</v>
      </c>
    </row>
    <row r="1955" spans="1:24" x14ac:dyDescent="0.25">
      <c r="A1955" s="4" t="s">
        <v>24</v>
      </c>
      <c r="B1955" s="5" t="s">
        <v>2422</v>
      </c>
      <c r="C1955" s="6" t="s">
        <v>78</v>
      </c>
      <c r="D1955" s="7">
        <v>114</v>
      </c>
      <c r="E1955" t="s">
        <v>436</v>
      </c>
      <c r="F1955" t="s">
        <v>37</v>
      </c>
      <c r="G1955" t="s">
        <v>59</v>
      </c>
      <c r="H1955" t="s">
        <v>60</v>
      </c>
      <c r="I1955" t="s">
        <v>52</v>
      </c>
      <c r="J1955" s="8" t="s">
        <v>32</v>
      </c>
      <c r="K1955" s="8">
        <v>132</v>
      </c>
      <c r="L1955" t="s">
        <v>121</v>
      </c>
      <c r="M1955" s="9">
        <v>65</v>
      </c>
      <c r="N1955" s="10">
        <v>7500</v>
      </c>
      <c r="O1955">
        <v>1.1000000000000001</v>
      </c>
      <c r="P1955">
        <v>0.9</v>
      </c>
      <c r="Q1955">
        <v>0</v>
      </c>
      <c r="R1955" t="s">
        <v>43</v>
      </c>
      <c r="S1955" s="16">
        <v>8494.2000000000007</v>
      </c>
      <c r="T1955" s="16">
        <v>7500</v>
      </c>
      <c r="U1955" s="16">
        <v>200</v>
      </c>
      <c r="V1955" s="16">
        <v>50</v>
      </c>
      <c r="W1955" s="16">
        <v>0</v>
      </c>
      <c r="X1955" s="16">
        <v>744.20000000000073</v>
      </c>
    </row>
    <row r="1956" spans="1:24" x14ac:dyDescent="0.25">
      <c r="A1956" s="4" t="s">
        <v>24</v>
      </c>
      <c r="B1956" s="5" t="s">
        <v>2423</v>
      </c>
      <c r="C1956" s="6" t="s">
        <v>35</v>
      </c>
      <c r="D1956" s="7">
        <v>189</v>
      </c>
      <c r="E1956" t="s">
        <v>688</v>
      </c>
      <c r="F1956" t="s">
        <v>37</v>
      </c>
      <c r="G1956" t="s">
        <v>127</v>
      </c>
      <c r="H1956" t="s">
        <v>51</v>
      </c>
      <c r="I1956" t="s">
        <v>40</v>
      </c>
      <c r="J1956" s="8" t="s">
        <v>32</v>
      </c>
      <c r="K1956" s="8">
        <v>0</v>
      </c>
      <c r="L1956" t="s">
        <v>41</v>
      </c>
      <c r="M1956" s="9">
        <v>48</v>
      </c>
      <c r="N1956" s="10">
        <v>5416.666666666667</v>
      </c>
      <c r="O1956">
        <v>0.8</v>
      </c>
      <c r="P1956">
        <v>1.2</v>
      </c>
      <c r="Q1956">
        <v>0</v>
      </c>
      <c r="R1956" t="s">
        <v>43</v>
      </c>
      <c r="S1956" s="16">
        <v>0</v>
      </c>
      <c r="T1956" s="16">
        <v>0</v>
      </c>
      <c r="U1956" s="16">
        <v>0</v>
      </c>
      <c r="V1956" s="16">
        <v>50</v>
      </c>
      <c r="W1956" s="16">
        <v>0</v>
      </c>
      <c r="X1956" s="16">
        <v>-50</v>
      </c>
    </row>
    <row r="1957" spans="1:24" x14ac:dyDescent="0.25">
      <c r="A1957" s="4" t="s">
        <v>24</v>
      </c>
      <c r="B1957" s="5" t="s">
        <v>2424</v>
      </c>
      <c r="C1957" s="6" t="s">
        <v>92</v>
      </c>
      <c r="D1957" s="7">
        <v>266</v>
      </c>
      <c r="E1957" t="s">
        <v>607</v>
      </c>
      <c r="F1957" t="s">
        <v>37</v>
      </c>
      <c r="G1957" t="s">
        <v>148</v>
      </c>
      <c r="H1957" t="s">
        <v>81</v>
      </c>
      <c r="I1957" t="s">
        <v>86</v>
      </c>
      <c r="J1957" s="8" t="s">
        <v>46</v>
      </c>
      <c r="K1957" s="8">
        <v>160</v>
      </c>
      <c r="L1957" t="s">
        <v>99</v>
      </c>
      <c r="M1957" s="9">
        <v>40</v>
      </c>
      <c r="N1957" s="10">
        <v>49</v>
      </c>
      <c r="O1957">
        <v>0.9</v>
      </c>
      <c r="P1957">
        <v>1.2</v>
      </c>
      <c r="Q1957">
        <v>0</v>
      </c>
      <c r="R1957" t="s">
        <v>43</v>
      </c>
      <c r="S1957" s="16">
        <v>6912</v>
      </c>
      <c r="T1957" s="16">
        <v>0</v>
      </c>
      <c r="U1957" s="16">
        <v>1000</v>
      </c>
      <c r="V1957" s="16">
        <v>50</v>
      </c>
      <c r="W1957" s="16">
        <v>7840</v>
      </c>
      <c r="X1957" s="16">
        <v>-1978</v>
      </c>
    </row>
    <row r="1958" spans="1:24" x14ac:dyDescent="0.25">
      <c r="A1958" s="4" t="s">
        <v>24</v>
      </c>
      <c r="B1958" s="5" t="s">
        <v>2425</v>
      </c>
      <c r="C1958" s="6" t="s">
        <v>35</v>
      </c>
      <c r="D1958" s="7">
        <v>228</v>
      </c>
      <c r="E1958" t="s">
        <v>405</v>
      </c>
      <c r="F1958" t="s">
        <v>28</v>
      </c>
      <c r="G1958" t="s">
        <v>291</v>
      </c>
      <c r="H1958" t="s">
        <v>51</v>
      </c>
      <c r="I1958" t="s">
        <v>40</v>
      </c>
      <c r="J1958" s="8" t="s">
        <v>32</v>
      </c>
      <c r="K1958" s="8">
        <v>165</v>
      </c>
      <c r="L1958" t="s">
        <v>41</v>
      </c>
      <c r="M1958" s="9">
        <v>48</v>
      </c>
      <c r="N1958" s="10">
        <v>5416.666666666667</v>
      </c>
      <c r="O1958">
        <v>0.8</v>
      </c>
      <c r="P1958">
        <v>1.1599999999999999</v>
      </c>
      <c r="Q1958">
        <v>0</v>
      </c>
      <c r="R1958" t="s">
        <v>43</v>
      </c>
      <c r="S1958" s="16">
        <v>7127.0399999999991</v>
      </c>
      <c r="T1958" s="16">
        <v>5416.666666666667</v>
      </c>
      <c r="U1958" s="16">
        <v>200</v>
      </c>
      <c r="V1958" s="16">
        <v>0</v>
      </c>
      <c r="W1958" s="16">
        <v>0</v>
      </c>
      <c r="X1958" s="16">
        <v>1510.3733333333321</v>
      </c>
    </row>
    <row r="1959" spans="1:24" x14ac:dyDescent="0.25">
      <c r="A1959" s="4" t="s">
        <v>24</v>
      </c>
      <c r="B1959" s="5" t="s">
        <v>2426</v>
      </c>
      <c r="C1959" s="6" t="s">
        <v>92</v>
      </c>
      <c r="D1959" s="7">
        <v>51</v>
      </c>
      <c r="E1959" t="s">
        <v>382</v>
      </c>
      <c r="F1959" t="s">
        <v>37</v>
      </c>
      <c r="G1959" t="s">
        <v>383</v>
      </c>
      <c r="H1959" t="s">
        <v>51</v>
      </c>
      <c r="I1959" t="s">
        <v>40</v>
      </c>
      <c r="J1959" s="8" t="s">
        <v>32</v>
      </c>
      <c r="K1959" s="8">
        <v>161</v>
      </c>
      <c r="L1959" t="s">
        <v>95</v>
      </c>
      <c r="M1959" s="9">
        <v>72</v>
      </c>
      <c r="N1959" s="10">
        <v>75</v>
      </c>
      <c r="O1959">
        <v>0.8</v>
      </c>
      <c r="P1959">
        <v>1.17</v>
      </c>
      <c r="Q1959">
        <v>0</v>
      </c>
      <c r="R1959" t="s">
        <v>43</v>
      </c>
      <c r="S1959" s="16">
        <v>10850.111999999999</v>
      </c>
      <c r="T1959" s="16">
        <v>0</v>
      </c>
      <c r="U1959" s="16">
        <v>0</v>
      </c>
      <c r="V1959" s="16">
        <v>10</v>
      </c>
      <c r="W1959" s="16">
        <v>12075</v>
      </c>
      <c r="X1959" s="16">
        <v>-1234.8880000000008</v>
      </c>
    </row>
    <row r="1960" spans="1:24" x14ac:dyDescent="0.25">
      <c r="A1960" s="4" t="s">
        <v>24</v>
      </c>
      <c r="B1960" s="5" t="s">
        <v>2427</v>
      </c>
      <c r="C1960" s="6" t="s">
        <v>92</v>
      </c>
      <c r="D1960" s="7">
        <v>101</v>
      </c>
      <c r="E1960" t="s">
        <v>595</v>
      </c>
      <c r="F1960" t="s">
        <v>28</v>
      </c>
      <c r="G1960" t="s">
        <v>159</v>
      </c>
      <c r="H1960" t="s">
        <v>39</v>
      </c>
      <c r="I1960" t="s">
        <v>40</v>
      </c>
      <c r="J1960" s="8" t="s">
        <v>46</v>
      </c>
      <c r="K1960" s="8">
        <v>166</v>
      </c>
      <c r="L1960" t="s">
        <v>99</v>
      </c>
      <c r="M1960" s="9">
        <v>40</v>
      </c>
      <c r="N1960" s="10">
        <v>52</v>
      </c>
      <c r="O1960">
        <v>0.8</v>
      </c>
      <c r="P1960">
        <v>1.01</v>
      </c>
      <c r="Q1960">
        <v>0</v>
      </c>
      <c r="R1960" t="s">
        <v>43</v>
      </c>
      <c r="S1960" s="16">
        <v>5171.2</v>
      </c>
      <c r="T1960" s="16">
        <v>0</v>
      </c>
      <c r="U1960" s="16">
        <v>500</v>
      </c>
      <c r="V1960" s="16">
        <v>10</v>
      </c>
      <c r="W1960" s="16">
        <v>8632</v>
      </c>
      <c r="X1960" s="16">
        <v>-3970.8</v>
      </c>
    </row>
    <row r="1961" spans="1:24" x14ac:dyDescent="0.25">
      <c r="A1961" s="4" t="s">
        <v>24</v>
      </c>
      <c r="B1961" s="5" t="s">
        <v>2428</v>
      </c>
      <c r="C1961" s="6" t="s">
        <v>78</v>
      </c>
      <c r="D1961" s="7">
        <v>92</v>
      </c>
      <c r="E1961" t="s">
        <v>1067</v>
      </c>
      <c r="F1961" t="s">
        <v>28</v>
      </c>
      <c r="G1961" t="s">
        <v>1034</v>
      </c>
      <c r="H1961" t="s">
        <v>51</v>
      </c>
      <c r="I1961" t="s">
        <v>40</v>
      </c>
      <c r="J1961" s="8" t="s">
        <v>46</v>
      </c>
      <c r="K1961" s="8">
        <v>160</v>
      </c>
      <c r="L1961" t="s">
        <v>82</v>
      </c>
      <c r="M1961" s="9">
        <v>40</v>
      </c>
      <c r="N1961" s="10">
        <v>1230.7692307692307</v>
      </c>
      <c r="O1961">
        <v>0.8</v>
      </c>
      <c r="P1961">
        <v>1.1299999999999999</v>
      </c>
      <c r="Q1961">
        <v>0</v>
      </c>
      <c r="R1961" t="s">
        <v>43</v>
      </c>
      <c r="S1961" s="16">
        <v>5785.5999999999995</v>
      </c>
      <c r="T1961" s="16">
        <v>1230.7692307692307</v>
      </c>
      <c r="U1961" s="16">
        <v>0</v>
      </c>
      <c r="V1961" s="16">
        <v>50</v>
      </c>
      <c r="W1961" s="16">
        <v>0</v>
      </c>
      <c r="X1961" s="16">
        <v>4504.830769230769</v>
      </c>
    </row>
    <row r="1962" spans="1:24" x14ac:dyDescent="0.25">
      <c r="A1962" s="4" t="s">
        <v>24</v>
      </c>
      <c r="B1962" s="5" t="s">
        <v>2429</v>
      </c>
      <c r="C1962" s="6" t="s">
        <v>78</v>
      </c>
      <c r="D1962" s="7">
        <v>37</v>
      </c>
      <c r="E1962" t="s">
        <v>49</v>
      </c>
      <c r="F1962" t="s">
        <v>37</v>
      </c>
      <c r="G1962" t="s">
        <v>50</v>
      </c>
      <c r="H1962" t="s">
        <v>51</v>
      </c>
      <c r="I1962" t="s">
        <v>52</v>
      </c>
      <c r="J1962" s="8" t="s">
        <v>46</v>
      </c>
      <c r="K1962" s="8">
        <v>163</v>
      </c>
      <c r="L1962" t="s">
        <v>82</v>
      </c>
      <c r="M1962" s="9">
        <v>40</v>
      </c>
      <c r="N1962" s="10">
        <v>1230.7692307692307</v>
      </c>
      <c r="O1962">
        <v>1.1000000000000001</v>
      </c>
      <c r="P1962">
        <v>0.98</v>
      </c>
      <c r="Q1962">
        <v>0</v>
      </c>
      <c r="R1962" t="s">
        <v>43</v>
      </c>
      <c r="S1962" s="16">
        <v>7028.56</v>
      </c>
      <c r="T1962" s="16">
        <v>1230.7692307692307</v>
      </c>
      <c r="U1962" s="16">
        <v>0</v>
      </c>
      <c r="V1962" s="16">
        <v>10</v>
      </c>
      <c r="W1962" s="16">
        <v>0</v>
      </c>
      <c r="X1962" s="16">
        <v>5787.7907692307699</v>
      </c>
    </row>
    <row r="1963" spans="1:24" x14ac:dyDescent="0.25">
      <c r="A1963" s="4" t="s">
        <v>24</v>
      </c>
      <c r="B1963" s="5" t="s">
        <v>2430</v>
      </c>
      <c r="C1963" s="6" t="s">
        <v>35</v>
      </c>
      <c r="D1963" s="7">
        <v>250</v>
      </c>
      <c r="E1963" t="s">
        <v>428</v>
      </c>
      <c r="F1963" t="s">
        <v>37</v>
      </c>
      <c r="G1963" t="s">
        <v>365</v>
      </c>
      <c r="H1963" t="s">
        <v>39</v>
      </c>
      <c r="I1963" t="s">
        <v>40</v>
      </c>
      <c r="J1963" s="8" t="s">
        <v>46</v>
      </c>
      <c r="K1963" s="8">
        <v>166</v>
      </c>
      <c r="L1963" t="s">
        <v>53</v>
      </c>
      <c r="M1963" s="9">
        <v>24</v>
      </c>
      <c r="N1963" s="10">
        <v>384.61538461538464</v>
      </c>
      <c r="O1963">
        <v>0.8</v>
      </c>
      <c r="P1963">
        <v>0.86</v>
      </c>
      <c r="Q1963">
        <v>0</v>
      </c>
      <c r="R1963" t="s">
        <v>43</v>
      </c>
      <c r="S1963" s="16">
        <v>2740.9920000000002</v>
      </c>
      <c r="T1963" s="16">
        <v>384.61538461538464</v>
      </c>
      <c r="U1963" s="16">
        <v>0</v>
      </c>
      <c r="V1963" s="16">
        <v>50</v>
      </c>
      <c r="W1963" s="16">
        <v>0</v>
      </c>
      <c r="X1963" s="16">
        <v>2306.3766153846154</v>
      </c>
    </row>
    <row r="1964" spans="1:24" x14ac:dyDescent="0.25">
      <c r="A1964" s="4" t="s">
        <v>24</v>
      </c>
      <c r="B1964" s="5" t="s">
        <v>2431</v>
      </c>
      <c r="C1964" s="6" t="s">
        <v>43</v>
      </c>
      <c r="D1964" s="7">
        <v>159</v>
      </c>
      <c r="E1964" t="s">
        <v>189</v>
      </c>
      <c r="F1964" t="s">
        <v>37</v>
      </c>
      <c r="G1964" t="s">
        <v>190</v>
      </c>
      <c r="H1964" t="s">
        <v>81</v>
      </c>
      <c r="I1964" t="s">
        <v>40</v>
      </c>
      <c r="J1964" s="8" t="s">
        <v>46</v>
      </c>
      <c r="K1964" s="8">
        <v>165</v>
      </c>
      <c r="L1964" t="s">
        <v>47</v>
      </c>
      <c r="M1964" s="9">
        <v>30</v>
      </c>
      <c r="N1964" s="10">
        <v>615.38461538461536</v>
      </c>
      <c r="O1964">
        <v>0.8</v>
      </c>
      <c r="P1964">
        <v>0.95</v>
      </c>
      <c r="Q1964">
        <v>0</v>
      </c>
      <c r="R1964" t="s">
        <v>43</v>
      </c>
      <c r="S1964" s="16">
        <v>3762</v>
      </c>
      <c r="T1964" s="16">
        <v>615.38461538461536</v>
      </c>
      <c r="U1964" s="16">
        <v>200</v>
      </c>
      <c r="V1964" s="16">
        <v>250</v>
      </c>
      <c r="W1964" s="16">
        <v>0</v>
      </c>
      <c r="X1964" s="16">
        <v>2696.6153846153848</v>
      </c>
    </row>
    <row r="1965" spans="1:24" x14ac:dyDescent="0.25">
      <c r="A1965" s="4" t="s">
        <v>24</v>
      </c>
      <c r="B1965" s="5" t="s">
        <v>2432</v>
      </c>
      <c r="C1965" s="6" t="s">
        <v>92</v>
      </c>
      <c r="D1965" s="7">
        <v>83</v>
      </c>
      <c r="E1965" t="s">
        <v>325</v>
      </c>
      <c r="F1965" t="s">
        <v>28</v>
      </c>
      <c r="G1965" t="s">
        <v>326</v>
      </c>
      <c r="H1965" t="s">
        <v>64</v>
      </c>
      <c r="I1965" t="s">
        <v>76</v>
      </c>
      <c r="J1965" s="8" t="s">
        <v>32</v>
      </c>
      <c r="K1965" s="8">
        <v>164</v>
      </c>
      <c r="L1965" t="s">
        <v>95</v>
      </c>
      <c r="M1965" s="9">
        <v>65</v>
      </c>
      <c r="N1965" s="10">
        <v>71</v>
      </c>
      <c r="O1965">
        <v>1</v>
      </c>
      <c r="P1965">
        <v>0.81</v>
      </c>
      <c r="Q1965">
        <v>0</v>
      </c>
      <c r="R1965" t="s">
        <v>43</v>
      </c>
      <c r="S1965" s="16">
        <v>8424</v>
      </c>
      <c r="T1965" s="16">
        <v>0</v>
      </c>
      <c r="U1965" s="16">
        <v>200</v>
      </c>
      <c r="V1965" s="16">
        <v>10</v>
      </c>
      <c r="W1965" s="16">
        <v>11644</v>
      </c>
      <c r="X1965" s="16">
        <v>-3430</v>
      </c>
    </row>
    <row r="1966" spans="1:24" x14ac:dyDescent="0.25">
      <c r="A1966" s="4" t="s">
        <v>24</v>
      </c>
      <c r="B1966" s="5" t="s">
        <v>2433</v>
      </c>
      <c r="C1966" s="6" t="s">
        <v>43</v>
      </c>
      <c r="D1966" s="7">
        <v>151</v>
      </c>
      <c r="E1966" t="s">
        <v>750</v>
      </c>
      <c r="F1966" t="s">
        <v>37</v>
      </c>
      <c r="G1966" t="s">
        <v>116</v>
      </c>
      <c r="H1966" t="s">
        <v>51</v>
      </c>
      <c r="I1966" t="s">
        <v>52</v>
      </c>
      <c r="J1966" s="8" t="s">
        <v>46</v>
      </c>
      <c r="K1966" s="8">
        <v>0</v>
      </c>
      <c r="L1966" t="s">
        <v>47</v>
      </c>
      <c r="M1966" s="9">
        <v>30</v>
      </c>
      <c r="N1966" s="10">
        <v>615.38461538461536</v>
      </c>
      <c r="O1966">
        <v>1.1000000000000001</v>
      </c>
      <c r="P1966">
        <v>1.07</v>
      </c>
      <c r="Q1966">
        <v>0</v>
      </c>
      <c r="R1966" t="s">
        <v>43</v>
      </c>
      <c r="S1966" s="16">
        <v>0</v>
      </c>
      <c r="T1966" s="16">
        <v>0</v>
      </c>
      <c r="U1966" s="16">
        <v>1000</v>
      </c>
      <c r="V1966" s="16">
        <v>50</v>
      </c>
      <c r="W1966" s="16">
        <v>0</v>
      </c>
      <c r="X1966" s="16">
        <v>-1050</v>
      </c>
    </row>
    <row r="1967" spans="1:24" x14ac:dyDescent="0.25">
      <c r="A1967" s="4" t="s">
        <v>24</v>
      </c>
      <c r="B1967" s="5" t="s">
        <v>2434</v>
      </c>
      <c r="C1967" s="6" t="s">
        <v>92</v>
      </c>
      <c r="D1967" s="7">
        <v>271</v>
      </c>
      <c r="E1967" t="s">
        <v>27</v>
      </c>
      <c r="F1967" t="s">
        <v>28</v>
      </c>
      <c r="G1967" t="s">
        <v>29</v>
      </c>
      <c r="H1967" t="s">
        <v>30</v>
      </c>
      <c r="I1967" t="s">
        <v>31</v>
      </c>
      <c r="J1967" s="8" t="s">
        <v>46</v>
      </c>
      <c r="K1967" s="8">
        <v>167</v>
      </c>
      <c r="L1967" t="s">
        <v>99</v>
      </c>
      <c r="M1967" s="9">
        <v>48</v>
      </c>
      <c r="N1967" s="10">
        <v>52</v>
      </c>
      <c r="O1967">
        <v>1.2</v>
      </c>
      <c r="P1967">
        <v>1</v>
      </c>
      <c r="Q1967">
        <v>0</v>
      </c>
      <c r="R1967" t="s">
        <v>43</v>
      </c>
      <c r="S1967" s="16">
        <v>9216</v>
      </c>
      <c r="T1967" s="16">
        <v>0</v>
      </c>
      <c r="U1967" s="16">
        <v>1000</v>
      </c>
      <c r="V1967" s="16">
        <v>10</v>
      </c>
      <c r="W1967" s="16">
        <v>8684</v>
      </c>
      <c r="X1967" s="16">
        <v>-478</v>
      </c>
    </row>
    <row r="1968" spans="1:24" x14ac:dyDescent="0.25">
      <c r="A1968" s="4" t="s">
        <v>24</v>
      </c>
      <c r="B1968" s="5" t="s">
        <v>2435</v>
      </c>
      <c r="C1968" s="6" t="s">
        <v>92</v>
      </c>
      <c r="D1968" s="7">
        <v>93</v>
      </c>
      <c r="E1968" t="s">
        <v>144</v>
      </c>
      <c r="F1968" t="s">
        <v>28</v>
      </c>
      <c r="G1968" t="s">
        <v>145</v>
      </c>
      <c r="H1968" t="s">
        <v>51</v>
      </c>
      <c r="I1968" t="s">
        <v>86</v>
      </c>
      <c r="J1968" s="8" t="s">
        <v>46</v>
      </c>
      <c r="K1968" s="8">
        <v>164</v>
      </c>
      <c r="L1968" t="s">
        <v>99</v>
      </c>
      <c r="M1968" s="9">
        <v>40</v>
      </c>
      <c r="N1968" s="10">
        <v>46</v>
      </c>
      <c r="O1968">
        <v>0.9</v>
      </c>
      <c r="P1968">
        <v>1.1100000000000001</v>
      </c>
      <c r="Q1968">
        <v>0</v>
      </c>
      <c r="R1968" t="s">
        <v>43</v>
      </c>
      <c r="S1968" s="16">
        <v>6393.6</v>
      </c>
      <c r="T1968" s="16">
        <v>0</v>
      </c>
      <c r="U1968" s="16">
        <v>500</v>
      </c>
      <c r="V1968" s="16">
        <v>10</v>
      </c>
      <c r="W1968" s="16">
        <v>7544</v>
      </c>
      <c r="X1968" s="16">
        <v>-1660.3999999999996</v>
      </c>
    </row>
    <row r="1969" spans="1:24" x14ac:dyDescent="0.25">
      <c r="A1969" s="4" t="s">
        <v>24</v>
      </c>
      <c r="B1969" s="5" t="s">
        <v>2436</v>
      </c>
      <c r="C1969" s="6" t="s">
        <v>92</v>
      </c>
      <c r="D1969" s="7">
        <v>110</v>
      </c>
      <c r="E1969" t="s">
        <v>709</v>
      </c>
      <c r="F1969" t="s">
        <v>37</v>
      </c>
      <c r="G1969" t="s">
        <v>63</v>
      </c>
      <c r="H1969" t="s">
        <v>64</v>
      </c>
      <c r="I1969" t="s">
        <v>76</v>
      </c>
      <c r="J1969" s="8" t="s">
        <v>46</v>
      </c>
      <c r="K1969" s="8">
        <v>164</v>
      </c>
      <c r="L1969" t="s">
        <v>99</v>
      </c>
      <c r="M1969" s="9">
        <v>48</v>
      </c>
      <c r="N1969" s="10">
        <v>40</v>
      </c>
      <c r="O1969">
        <v>1</v>
      </c>
      <c r="P1969">
        <v>1.04</v>
      </c>
      <c r="Q1969">
        <v>0</v>
      </c>
      <c r="R1969" t="s">
        <v>43</v>
      </c>
      <c r="S1969" s="16">
        <v>8186.88</v>
      </c>
      <c r="T1969" s="16">
        <v>0</v>
      </c>
      <c r="U1969" s="16">
        <v>500</v>
      </c>
      <c r="V1969" s="16">
        <v>10</v>
      </c>
      <c r="W1969" s="16">
        <v>6560</v>
      </c>
      <c r="X1969" s="16">
        <v>1116.8800000000001</v>
      </c>
    </row>
    <row r="1970" spans="1:24" x14ac:dyDescent="0.25">
      <c r="A1970" s="4" t="s">
        <v>24</v>
      </c>
      <c r="B1970" s="5" t="s">
        <v>2437</v>
      </c>
      <c r="C1970" s="6" t="s">
        <v>26</v>
      </c>
      <c r="D1970" s="7">
        <v>117</v>
      </c>
      <c r="E1970" t="s">
        <v>478</v>
      </c>
      <c r="F1970" t="s">
        <v>37</v>
      </c>
      <c r="G1970" t="s">
        <v>220</v>
      </c>
      <c r="H1970" t="s">
        <v>81</v>
      </c>
      <c r="I1970" t="s">
        <v>76</v>
      </c>
      <c r="J1970" s="8" t="s">
        <v>32</v>
      </c>
      <c r="K1970" s="8">
        <v>99</v>
      </c>
      <c r="L1970" t="s">
        <v>33</v>
      </c>
      <c r="M1970" s="9">
        <v>60</v>
      </c>
      <c r="N1970" s="10">
        <v>6250</v>
      </c>
      <c r="O1970">
        <v>1</v>
      </c>
      <c r="P1970">
        <v>1.1499999999999999</v>
      </c>
      <c r="Q1970">
        <v>0</v>
      </c>
      <c r="R1970" t="s">
        <v>43</v>
      </c>
      <c r="S1970" s="16">
        <v>6830.9999999999991</v>
      </c>
      <c r="T1970" s="16">
        <v>6250</v>
      </c>
      <c r="U1970" s="16">
        <v>500</v>
      </c>
      <c r="V1970" s="16">
        <v>250</v>
      </c>
      <c r="W1970" s="16">
        <v>0</v>
      </c>
      <c r="X1970" s="16">
        <v>-169.00000000000091</v>
      </c>
    </row>
    <row r="1971" spans="1:24" x14ac:dyDescent="0.25">
      <c r="A1971" s="4" t="s">
        <v>24</v>
      </c>
      <c r="B1971" s="5" t="s">
        <v>2438</v>
      </c>
      <c r="C1971" s="6" t="s">
        <v>92</v>
      </c>
      <c r="D1971" s="7">
        <v>302</v>
      </c>
      <c r="E1971" t="s">
        <v>979</v>
      </c>
      <c r="F1971" t="s">
        <v>28</v>
      </c>
      <c r="G1971" t="s">
        <v>980</v>
      </c>
      <c r="H1971" t="s">
        <v>51</v>
      </c>
      <c r="I1971" t="s">
        <v>76</v>
      </c>
      <c r="J1971" s="8" t="s">
        <v>46</v>
      </c>
      <c r="K1971" s="8">
        <v>167</v>
      </c>
      <c r="L1971" t="s">
        <v>99</v>
      </c>
      <c r="M1971" s="9">
        <v>35</v>
      </c>
      <c r="N1971" s="10">
        <v>46</v>
      </c>
      <c r="O1971">
        <v>1</v>
      </c>
      <c r="P1971">
        <v>1.04</v>
      </c>
      <c r="Q1971">
        <v>0</v>
      </c>
      <c r="R1971" t="s">
        <v>43</v>
      </c>
      <c r="S1971" s="16">
        <v>5824</v>
      </c>
      <c r="T1971" s="16">
        <v>0</v>
      </c>
      <c r="U1971" s="16">
        <v>200</v>
      </c>
      <c r="V1971" s="16">
        <v>0</v>
      </c>
      <c r="W1971" s="16">
        <v>7682</v>
      </c>
      <c r="X1971" s="16">
        <v>-2058</v>
      </c>
    </row>
    <row r="1972" spans="1:24" x14ac:dyDescent="0.25">
      <c r="A1972" s="4" t="s">
        <v>24</v>
      </c>
      <c r="B1972" s="5" t="s">
        <v>2439</v>
      </c>
      <c r="C1972" s="6" t="s">
        <v>43</v>
      </c>
      <c r="D1972" s="7">
        <v>84</v>
      </c>
      <c r="E1972" t="s">
        <v>763</v>
      </c>
      <c r="F1972" t="s">
        <v>37</v>
      </c>
      <c r="G1972" t="s">
        <v>326</v>
      </c>
      <c r="H1972" t="s">
        <v>64</v>
      </c>
      <c r="I1972" t="s">
        <v>40</v>
      </c>
      <c r="J1972" s="8" t="s">
        <v>32</v>
      </c>
      <c r="K1972" s="8">
        <v>167</v>
      </c>
      <c r="L1972" t="s">
        <v>117</v>
      </c>
      <c r="M1972" s="9">
        <v>54</v>
      </c>
      <c r="N1972" s="10">
        <v>5666.666666666667</v>
      </c>
      <c r="O1972">
        <v>0.8</v>
      </c>
      <c r="P1972">
        <v>0.81</v>
      </c>
      <c r="Q1972">
        <v>0</v>
      </c>
      <c r="R1972" t="s">
        <v>43</v>
      </c>
      <c r="S1972" s="16">
        <v>5843.6640000000007</v>
      </c>
      <c r="T1972" s="16">
        <v>5666.666666666667</v>
      </c>
      <c r="U1972" s="16">
        <v>500</v>
      </c>
      <c r="V1972" s="16">
        <v>0</v>
      </c>
      <c r="W1972" s="16">
        <v>0</v>
      </c>
      <c r="X1972" s="16">
        <v>-323.0026666666663</v>
      </c>
    </row>
    <row r="1973" spans="1:24" x14ac:dyDescent="0.25">
      <c r="A1973" s="4" t="s">
        <v>24</v>
      </c>
      <c r="B1973" s="5" t="s">
        <v>2440</v>
      </c>
      <c r="C1973" s="6" t="s">
        <v>135</v>
      </c>
      <c r="D1973" s="7">
        <v>253</v>
      </c>
      <c r="E1973" t="s">
        <v>1110</v>
      </c>
      <c r="F1973" t="s">
        <v>37</v>
      </c>
      <c r="G1973" t="s">
        <v>94</v>
      </c>
      <c r="H1973" t="s">
        <v>51</v>
      </c>
      <c r="I1973" t="s">
        <v>76</v>
      </c>
      <c r="J1973" s="8" t="s">
        <v>46</v>
      </c>
      <c r="K1973" s="8">
        <v>0</v>
      </c>
      <c r="L1973" t="s">
        <v>138</v>
      </c>
      <c r="M1973" s="9">
        <v>55</v>
      </c>
      <c r="N1973" s="10">
        <v>2307.6923076923076</v>
      </c>
      <c r="O1973">
        <v>1</v>
      </c>
      <c r="P1973">
        <v>1.07</v>
      </c>
      <c r="Q1973">
        <v>0</v>
      </c>
      <c r="R1973" t="s">
        <v>43</v>
      </c>
      <c r="S1973" s="16">
        <v>0</v>
      </c>
      <c r="T1973" s="16">
        <v>0</v>
      </c>
      <c r="U1973" s="16">
        <v>500</v>
      </c>
      <c r="V1973" s="16">
        <v>0</v>
      </c>
      <c r="W1973" s="16">
        <v>0</v>
      </c>
      <c r="X1973" s="16">
        <v>-500</v>
      </c>
    </row>
    <row r="1974" spans="1:24" x14ac:dyDescent="0.25">
      <c r="A1974" s="4" t="s">
        <v>24</v>
      </c>
      <c r="B1974" s="5" t="s">
        <v>2441</v>
      </c>
      <c r="C1974" s="6" t="s">
        <v>35</v>
      </c>
      <c r="D1974" s="7">
        <v>106</v>
      </c>
      <c r="E1974" t="s">
        <v>288</v>
      </c>
      <c r="F1974" t="s">
        <v>37</v>
      </c>
      <c r="G1974" t="s">
        <v>98</v>
      </c>
      <c r="H1974" t="s">
        <v>81</v>
      </c>
      <c r="I1974" t="s">
        <v>40</v>
      </c>
      <c r="J1974" s="8" t="s">
        <v>46</v>
      </c>
      <c r="K1974" s="8">
        <v>104</v>
      </c>
      <c r="L1974" t="s">
        <v>53</v>
      </c>
      <c r="M1974" s="9">
        <v>24</v>
      </c>
      <c r="N1974" s="10">
        <v>384.61538461538464</v>
      </c>
      <c r="O1974">
        <v>0.8</v>
      </c>
      <c r="P1974">
        <v>1.03</v>
      </c>
      <c r="Q1974">
        <v>0</v>
      </c>
      <c r="R1974" t="s">
        <v>43</v>
      </c>
      <c r="S1974" s="16">
        <v>2056.7040000000002</v>
      </c>
      <c r="T1974" s="16">
        <v>384.61538461538464</v>
      </c>
      <c r="U1974" s="16">
        <v>500</v>
      </c>
      <c r="V1974" s="16">
        <v>50</v>
      </c>
      <c r="W1974" s="16">
        <v>0</v>
      </c>
      <c r="X1974" s="16">
        <v>1122.0886153846154</v>
      </c>
    </row>
    <row r="1975" spans="1:24" x14ac:dyDescent="0.25">
      <c r="A1975" s="4" t="s">
        <v>24</v>
      </c>
      <c r="B1975" s="5" t="s">
        <v>2442</v>
      </c>
      <c r="C1975" s="6" t="s">
        <v>35</v>
      </c>
      <c r="D1975" s="7">
        <v>20</v>
      </c>
      <c r="E1975" t="s">
        <v>284</v>
      </c>
      <c r="F1975" t="s">
        <v>37</v>
      </c>
      <c r="G1975" t="s">
        <v>285</v>
      </c>
      <c r="H1975" t="s">
        <v>30</v>
      </c>
      <c r="I1975" t="s">
        <v>40</v>
      </c>
      <c r="J1975" s="8" t="s">
        <v>46</v>
      </c>
      <c r="K1975" s="8">
        <v>0</v>
      </c>
      <c r="L1975" t="s">
        <v>53</v>
      </c>
      <c r="M1975" s="9">
        <v>24</v>
      </c>
      <c r="N1975" s="10">
        <v>384.61538461538464</v>
      </c>
      <c r="O1975">
        <v>0.8</v>
      </c>
      <c r="P1975">
        <v>1.08</v>
      </c>
      <c r="Q1975">
        <v>0</v>
      </c>
      <c r="R1975" t="s">
        <v>43</v>
      </c>
      <c r="S1975" s="16">
        <v>0</v>
      </c>
      <c r="T1975" s="16">
        <v>0</v>
      </c>
      <c r="U1975" s="16">
        <v>0</v>
      </c>
      <c r="V1975" s="16">
        <v>10</v>
      </c>
      <c r="W1975" s="16">
        <v>0</v>
      </c>
      <c r="X1975" s="16">
        <v>-10</v>
      </c>
    </row>
    <row r="1976" spans="1:24" x14ac:dyDescent="0.25">
      <c r="A1976" s="4" t="s">
        <v>24</v>
      </c>
      <c r="B1976" s="5" t="s">
        <v>2443</v>
      </c>
      <c r="C1976" s="6" t="s">
        <v>66</v>
      </c>
      <c r="D1976" s="7">
        <v>200</v>
      </c>
      <c r="E1976" t="s">
        <v>167</v>
      </c>
      <c r="F1976" t="s">
        <v>28</v>
      </c>
      <c r="G1976" t="s">
        <v>89</v>
      </c>
      <c r="H1976" t="s">
        <v>39</v>
      </c>
      <c r="I1976" t="s">
        <v>40</v>
      </c>
      <c r="J1976" s="8" t="s">
        <v>46</v>
      </c>
      <c r="K1976" s="8">
        <v>162</v>
      </c>
      <c r="L1976" t="s">
        <v>69</v>
      </c>
      <c r="M1976" s="9">
        <v>48</v>
      </c>
      <c r="N1976" s="10">
        <v>1538.4615384615386</v>
      </c>
      <c r="O1976">
        <v>0.8</v>
      </c>
      <c r="P1976">
        <v>0.99</v>
      </c>
      <c r="Q1976">
        <v>0</v>
      </c>
      <c r="R1976" t="s">
        <v>43</v>
      </c>
      <c r="S1976" s="16">
        <v>6082.5599999999995</v>
      </c>
      <c r="T1976" s="16">
        <v>1538.4615384615386</v>
      </c>
      <c r="U1976" s="16">
        <v>500</v>
      </c>
      <c r="V1976" s="16">
        <v>0</v>
      </c>
      <c r="W1976" s="16">
        <v>0</v>
      </c>
      <c r="X1976" s="16">
        <v>4044.0984615384609</v>
      </c>
    </row>
    <row r="1977" spans="1:24" x14ac:dyDescent="0.25">
      <c r="A1977" s="4" t="s">
        <v>24</v>
      </c>
      <c r="B1977" s="5" t="s">
        <v>2444</v>
      </c>
      <c r="C1977" s="6" t="s">
        <v>92</v>
      </c>
      <c r="D1977" s="7">
        <v>300</v>
      </c>
      <c r="E1977" t="s">
        <v>347</v>
      </c>
      <c r="F1977" t="s">
        <v>37</v>
      </c>
      <c r="G1977" t="s">
        <v>301</v>
      </c>
      <c r="H1977" t="s">
        <v>64</v>
      </c>
      <c r="I1977" t="s">
        <v>76</v>
      </c>
      <c r="J1977" s="8" t="s">
        <v>46</v>
      </c>
      <c r="K1977" s="8">
        <v>161</v>
      </c>
      <c r="L1977" t="s">
        <v>99</v>
      </c>
      <c r="M1977" s="9">
        <v>40</v>
      </c>
      <c r="N1977" s="10">
        <v>53</v>
      </c>
      <c r="O1977">
        <v>1</v>
      </c>
      <c r="P1977">
        <v>1.17</v>
      </c>
      <c r="Q1977">
        <v>0</v>
      </c>
      <c r="R1977" t="s">
        <v>43</v>
      </c>
      <c r="S1977" s="16">
        <v>7534.7999999999993</v>
      </c>
      <c r="T1977" s="16">
        <v>0</v>
      </c>
      <c r="U1977" s="16">
        <v>750</v>
      </c>
      <c r="V1977" s="16">
        <v>10</v>
      </c>
      <c r="W1977" s="16">
        <v>8533</v>
      </c>
      <c r="X1977" s="16">
        <v>-1758.2000000000007</v>
      </c>
    </row>
    <row r="1978" spans="1:24" x14ac:dyDescent="0.25">
      <c r="A1978" s="4" t="s">
        <v>24</v>
      </c>
      <c r="B1978" s="5" t="s">
        <v>2445</v>
      </c>
      <c r="C1978" s="6" t="s">
        <v>35</v>
      </c>
      <c r="D1978" s="7">
        <v>277</v>
      </c>
      <c r="E1978" t="s">
        <v>686</v>
      </c>
      <c r="F1978" t="s">
        <v>28</v>
      </c>
      <c r="G1978" t="s">
        <v>153</v>
      </c>
      <c r="H1978" t="s">
        <v>39</v>
      </c>
      <c r="I1978" t="s">
        <v>76</v>
      </c>
      <c r="J1978" s="8" t="s">
        <v>32</v>
      </c>
      <c r="K1978" s="8">
        <v>101</v>
      </c>
      <c r="L1978" t="s">
        <v>41</v>
      </c>
      <c r="M1978" s="9">
        <v>48</v>
      </c>
      <c r="N1978" s="10">
        <v>5416.666666666667</v>
      </c>
      <c r="O1978">
        <v>1</v>
      </c>
      <c r="P1978">
        <v>1.1200000000000001</v>
      </c>
      <c r="Q1978">
        <v>0</v>
      </c>
      <c r="R1978" t="s">
        <v>43</v>
      </c>
      <c r="S1978" s="16">
        <v>8601.6</v>
      </c>
      <c r="T1978" s="16">
        <v>5416.666666666667</v>
      </c>
      <c r="U1978" s="16">
        <v>0</v>
      </c>
      <c r="V1978" s="16">
        <v>50</v>
      </c>
      <c r="W1978" s="16">
        <v>0</v>
      </c>
      <c r="X1978" s="16">
        <v>3134.9333333333334</v>
      </c>
    </row>
    <row r="1979" spans="1:24" x14ac:dyDescent="0.25">
      <c r="A1979" s="4" t="s">
        <v>24</v>
      </c>
      <c r="B1979" s="5" t="s">
        <v>2446</v>
      </c>
      <c r="C1979" s="6" t="s">
        <v>43</v>
      </c>
      <c r="D1979" s="7">
        <v>141</v>
      </c>
      <c r="E1979" t="s">
        <v>311</v>
      </c>
      <c r="F1979" t="s">
        <v>37</v>
      </c>
      <c r="G1979" t="s">
        <v>312</v>
      </c>
      <c r="H1979" t="s">
        <v>81</v>
      </c>
      <c r="I1979" t="s">
        <v>40</v>
      </c>
      <c r="J1979" s="8" t="s">
        <v>32</v>
      </c>
      <c r="K1979" s="8">
        <v>168</v>
      </c>
      <c r="L1979" t="s">
        <v>117</v>
      </c>
      <c r="M1979" s="9">
        <v>54</v>
      </c>
      <c r="N1979" s="10">
        <v>5666.666666666667</v>
      </c>
      <c r="O1979">
        <v>0.8</v>
      </c>
      <c r="P1979">
        <v>1.2</v>
      </c>
      <c r="Q1979">
        <v>0</v>
      </c>
      <c r="R1979" t="s">
        <v>43</v>
      </c>
      <c r="S1979" s="16">
        <v>8709.1200000000008</v>
      </c>
      <c r="T1979" s="16">
        <v>5666.666666666667</v>
      </c>
      <c r="U1979" s="16">
        <v>200</v>
      </c>
      <c r="V1979" s="16">
        <v>250</v>
      </c>
      <c r="W1979" s="16">
        <v>0</v>
      </c>
      <c r="X1979" s="16">
        <v>2592.4533333333338</v>
      </c>
    </row>
    <row r="1980" spans="1:24" x14ac:dyDescent="0.25">
      <c r="A1980" s="4" t="s">
        <v>24</v>
      </c>
      <c r="B1980" s="5" t="s">
        <v>2447</v>
      </c>
      <c r="C1980" s="6" t="s">
        <v>66</v>
      </c>
      <c r="D1980" s="7">
        <v>5</v>
      </c>
      <c r="E1980" t="s">
        <v>459</v>
      </c>
      <c r="F1980" t="s">
        <v>37</v>
      </c>
      <c r="G1980" t="s">
        <v>309</v>
      </c>
      <c r="H1980" t="s">
        <v>60</v>
      </c>
      <c r="I1980" t="s">
        <v>40</v>
      </c>
      <c r="J1980" s="8" t="s">
        <v>32</v>
      </c>
      <c r="K1980" s="8">
        <v>164</v>
      </c>
      <c r="L1980" t="s">
        <v>296</v>
      </c>
      <c r="M1980" s="9">
        <v>72</v>
      </c>
      <c r="N1980" s="10">
        <v>8333.3333333333339</v>
      </c>
      <c r="O1980">
        <v>0.8</v>
      </c>
      <c r="P1980">
        <v>0.97</v>
      </c>
      <c r="Q1980">
        <v>0</v>
      </c>
      <c r="R1980" t="s">
        <v>43</v>
      </c>
      <c r="S1980" s="16">
        <v>9163.0079999999998</v>
      </c>
      <c r="T1980" s="16">
        <v>8333.3333333333339</v>
      </c>
      <c r="U1980" s="16">
        <v>0</v>
      </c>
      <c r="V1980" s="16">
        <v>0</v>
      </c>
      <c r="W1980" s="16">
        <v>0</v>
      </c>
      <c r="X1980" s="16">
        <v>829.67466666666587</v>
      </c>
    </row>
    <row r="1981" spans="1:24" x14ac:dyDescent="0.25">
      <c r="A1981" s="4" t="s">
        <v>24</v>
      </c>
      <c r="B1981" s="5" t="s">
        <v>2448</v>
      </c>
      <c r="C1981" s="6" t="s">
        <v>92</v>
      </c>
      <c r="D1981" s="7">
        <v>91</v>
      </c>
      <c r="E1981" t="s">
        <v>1033</v>
      </c>
      <c r="F1981" t="s">
        <v>28</v>
      </c>
      <c r="G1981" t="s">
        <v>1034</v>
      </c>
      <c r="H1981" t="s">
        <v>51</v>
      </c>
      <c r="I1981" t="s">
        <v>76</v>
      </c>
      <c r="J1981" s="8" t="s">
        <v>46</v>
      </c>
      <c r="K1981" s="8">
        <v>160</v>
      </c>
      <c r="L1981" t="s">
        <v>99</v>
      </c>
      <c r="M1981" s="9">
        <v>40</v>
      </c>
      <c r="N1981" s="10">
        <v>48</v>
      </c>
      <c r="O1981">
        <v>1</v>
      </c>
      <c r="P1981">
        <v>1.1299999999999999</v>
      </c>
      <c r="Q1981">
        <v>0</v>
      </c>
      <c r="R1981" t="s">
        <v>43</v>
      </c>
      <c r="S1981" s="16">
        <v>7231.9999999999991</v>
      </c>
      <c r="T1981" s="16">
        <v>0</v>
      </c>
      <c r="U1981" s="16">
        <v>500</v>
      </c>
      <c r="V1981" s="16">
        <v>0</v>
      </c>
      <c r="W1981" s="16">
        <v>7680</v>
      </c>
      <c r="X1981" s="16">
        <v>-948.00000000000091</v>
      </c>
    </row>
    <row r="1982" spans="1:24" x14ac:dyDescent="0.25">
      <c r="A1982" s="4" t="s">
        <v>24</v>
      </c>
      <c r="B1982" s="5" t="s">
        <v>2449</v>
      </c>
      <c r="C1982" s="6" t="s">
        <v>35</v>
      </c>
      <c r="D1982" s="7">
        <v>269</v>
      </c>
      <c r="E1982" t="s">
        <v>1164</v>
      </c>
      <c r="F1982" t="s">
        <v>28</v>
      </c>
      <c r="G1982" t="s">
        <v>148</v>
      </c>
      <c r="H1982" t="s">
        <v>81</v>
      </c>
      <c r="I1982" t="s">
        <v>76</v>
      </c>
      <c r="J1982" s="8" t="s">
        <v>46</v>
      </c>
      <c r="K1982" s="8">
        <v>161</v>
      </c>
      <c r="L1982" t="s">
        <v>53</v>
      </c>
      <c r="M1982" s="9">
        <v>24</v>
      </c>
      <c r="N1982" s="10">
        <v>384.61538461538464</v>
      </c>
      <c r="O1982">
        <v>1</v>
      </c>
      <c r="P1982">
        <v>1.2</v>
      </c>
      <c r="Q1982">
        <v>0</v>
      </c>
      <c r="R1982" t="s">
        <v>43</v>
      </c>
      <c r="S1982" s="16">
        <v>4608</v>
      </c>
      <c r="T1982" s="16">
        <v>384.61538461538464</v>
      </c>
      <c r="U1982" s="16">
        <v>500</v>
      </c>
      <c r="V1982" s="16">
        <v>10</v>
      </c>
      <c r="W1982" s="16">
        <v>0</v>
      </c>
      <c r="X1982" s="16">
        <v>3713.3846153846152</v>
      </c>
    </row>
    <row r="1983" spans="1:24" x14ac:dyDescent="0.25">
      <c r="A1983" s="4" t="s">
        <v>24</v>
      </c>
      <c r="B1983" s="5" t="s">
        <v>2450</v>
      </c>
      <c r="C1983" s="6" t="s">
        <v>78</v>
      </c>
      <c r="D1983" s="7">
        <v>207</v>
      </c>
      <c r="E1983" t="s">
        <v>780</v>
      </c>
      <c r="F1983" t="s">
        <v>37</v>
      </c>
      <c r="G1983" t="s">
        <v>781</v>
      </c>
      <c r="H1983" t="s">
        <v>51</v>
      </c>
      <c r="I1983" t="s">
        <v>40</v>
      </c>
      <c r="J1983" s="8" t="s">
        <v>32</v>
      </c>
      <c r="K1983" s="8">
        <v>0</v>
      </c>
      <c r="L1983" t="s">
        <v>121</v>
      </c>
      <c r="M1983" s="9">
        <v>65</v>
      </c>
      <c r="N1983" s="10">
        <v>7500</v>
      </c>
      <c r="O1983">
        <v>0.8</v>
      </c>
      <c r="P1983">
        <v>0.98</v>
      </c>
      <c r="Q1983">
        <v>0</v>
      </c>
      <c r="R1983" t="s">
        <v>43</v>
      </c>
      <c r="S1983" s="16">
        <v>0</v>
      </c>
      <c r="T1983" s="16">
        <v>0</v>
      </c>
      <c r="U1983" s="16">
        <v>200</v>
      </c>
      <c r="V1983" s="16">
        <v>0</v>
      </c>
      <c r="W1983" s="16">
        <v>0</v>
      </c>
      <c r="X1983" s="16">
        <v>-200</v>
      </c>
    </row>
    <row r="1984" spans="1:24" x14ac:dyDescent="0.25">
      <c r="A1984" s="4" t="s">
        <v>24</v>
      </c>
      <c r="B1984" s="5" t="s">
        <v>2451</v>
      </c>
      <c r="C1984" s="6" t="s">
        <v>43</v>
      </c>
      <c r="D1984" s="7">
        <v>42</v>
      </c>
      <c r="E1984" t="s">
        <v>517</v>
      </c>
      <c r="F1984" t="s">
        <v>28</v>
      </c>
      <c r="G1984" t="s">
        <v>362</v>
      </c>
      <c r="H1984" t="s">
        <v>30</v>
      </c>
      <c r="I1984" t="s">
        <v>40</v>
      </c>
      <c r="J1984" s="8" t="s">
        <v>46</v>
      </c>
      <c r="K1984" s="8">
        <v>160</v>
      </c>
      <c r="L1984" t="s">
        <v>47</v>
      </c>
      <c r="M1984" s="9">
        <v>30</v>
      </c>
      <c r="N1984" s="10">
        <v>615.38461538461536</v>
      </c>
      <c r="O1984">
        <v>0.8</v>
      </c>
      <c r="P1984">
        <v>0.94</v>
      </c>
      <c r="Q1984">
        <v>0</v>
      </c>
      <c r="R1984" t="s">
        <v>43</v>
      </c>
      <c r="S1984" s="16">
        <v>3609.6</v>
      </c>
      <c r="T1984" s="16">
        <v>615.38461538461536</v>
      </c>
      <c r="U1984" s="16">
        <v>500</v>
      </c>
      <c r="V1984" s="16">
        <v>50</v>
      </c>
      <c r="W1984" s="16">
        <v>0</v>
      </c>
      <c r="X1984" s="16">
        <v>2444.2153846153847</v>
      </c>
    </row>
    <row r="1985" spans="1:24" x14ac:dyDescent="0.25">
      <c r="A1985" s="4" t="s">
        <v>24</v>
      </c>
      <c r="B1985" s="5" t="s">
        <v>2452</v>
      </c>
      <c r="C1985" s="6" t="s">
        <v>92</v>
      </c>
      <c r="D1985" s="7">
        <v>49</v>
      </c>
      <c r="E1985" t="s">
        <v>317</v>
      </c>
      <c r="F1985" t="s">
        <v>28</v>
      </c>
      <c r="G1985" t="s">
        <v>318</v>
      </c>
      <c r="H1985" t="s">
        <v>81</v>
      </c>
      <c r="I1985" t="s">
        <v>40</v>
      </c>
      <c r="J1985" s="8" t="s">
        <v>32</v>
      </c>
      <c r="K1985" s="8">
        <v>164</v>
      </c>
      <c r="L1985" t="s">
        <v>95</v>
      </c>
      <c r="M1985" s="9">
        <v>60</v>
      </c>
      <c r="N1985" s="10">
        <v>76</v>
      </c>
      <c r="O1985">
        <v>0.8</v>
      </c>
      <c r="P1985">
        <v>0.97</v>
      </c>
      <c r="Q1985">
        <v>0</v>
      </c>
      <c r="R1985" t="s">
        <v>43</v>
      </c>
      <c r="S1985" s="16">
        <v>7449.5999999999995</v>
      </c>
      <c r="T1985" s="16">
        <v>0</v>
      </c>
      <c r="U1985" s="16">
        <v>0</v>
      </c>
      <c r="V1985" s="16">
        <v>50</v>
      </c>
      <c r="W1985" s="16">
        <v>12464</v>
      </c>
      <c r="X1985" s="16">
        <v>-5064.4000000000005</v>
      </c>
    </row>
    <row r="1986" spans="1:24" x14ac:dyDescent="0.25">
      <c r="A1986" s="4" t="s">
        <v>24</v>
      </c>
      <c r="B1986" s="5" t="s">
        <v>2453</v>
      </c>
      <c r="C1986" s="6" t="s">
        <v>35</v>
      </c>
      <c r="D1986" s="7">
        <v>290</v>
      </c>
      <c r="E1986" t="s">
        <v>1023</v>
      </c>
      <c r="F1986" t="s">
        <v>37</v>
      </c>
      <c r="G1986" t="s">
        <v>85</v>
      </c>
      <c r="H1986" t="s">
        <v>51</v>
      </c>
      <c r="I1986" t="s">
        <v>40</v>
      </c>
      <c r="J1986" s="8" t="s">
        <v>32</v>
      </c>
      <c r="K1986" s="8">
        <v>80</v>
      </c>
      <c r="L1986" t="s">
        <v>41</v>
      </c>
      <c r="M1986" s="9">
        <v>48</v>
      </c>
      <c r="N1986" s="10">
        <v>5416.666666666667</v>
      </c>
      <c r="O1986">
        <v>0.8</v>
      </c>
      <c r="P1986">
        <v>0.95</v>
      </c>
      <c r="Q1986">
        <v>0</v>
      </c>
      <c r="R1986" t="s">
        <v>43</v>
      </c>
      <c r="S1986" s="16">
        <v>2918.3999999999996</v>
      </c>
      <c r="T1986" s="16">
        <v>5416.666666666667</v>
      </c>
      <c r="U1986" s="16">
        <v>750</v>
      </c>
      <c r="V1986" s="16">
        <v>250</v>
      </c>
      <c r="W1986" s="16">
        <v>0</v>
      </c>
      <c r="X1986" s="16">
        <v>-3498.2666666666673</v>
      </c>
    </row>
    <row r="1987" spans="1:24" x14ac:dyDescent="0.25">
      <c r="A1987" s="4" t="s">
        <v>24</v>
      </c>
      <c r="B1987" s="5" t="s">
        <v>2454</v>
      </c>
      <c r="C1987" s="6" t="s">
        <v>92</v>
      </c>
      <c r="D1987" s="7">
        <v>290</v>
      </c>
      <c r="E1987" t="s">
        <v>1023</v>
      </c>
      <c r="F1987" t="s">
        <v>37</v>
      </c>
      <c r="G1987" t="s">
        <v>85</v>
      </c>
      <c r="H1987" t="s">
        <v>51</v>
      </c>
      <c r="I1987" t="s">
        <v>40</v>
      </c>
      <c r="J1987" s="8" t="s">
        <v>32</v>
      </c>
      <c r="K1987" s="8">
        <v>167</v>
      </c>
      <c r="L1987" t="s">
        <v>95</v>
      </c>
      <c r="M1987" s="9">
        <v>72</v>
      </c>
      <c r="N1987" s="10">
        <v>78</v>
      </c>
      <c r="O1987">
        <v>0.8</v>
      </c>
      <c r="P1987">
        <v>0.95</v>
      </c>
      <c r="Q1987">
        <v>0</v>
      </c>
      <c r="R1987" t="s">
        <v>43</v>
      </c>
      <c r="S1987" s="16">
        <v>9138.24</v>
      </c>
      <c r="T1987" s="16">
        <v>0</v>
      </c>
      <c r="U1987" s="16">
        <v>0</v>
      </c>
      <c r="V1987" s="16">
        <v>10</v>
      </c>
      <c r="W1987" s="16">
        <v>13026</v>
      </c>
      <c r="X1987" s="16">
        <v>-3897.76</v>
      </c>
    </row>
    <row r="1988" spans="1:24" x14ac:dyDescent="0.25">
      <c r="A1988" s="4" t="s">
        <v>24</v>
      </c>
      <c r="B1988" s="5" t="s">
        <v>2455</v>
      </c>
      <c r="C1988" s="6" t="s">
        <v>35</v>
      </c>
      <c r="D1988" s="7">
        <v>271</v>
      </c>
      <c r="E1988" t="s">
        <v>27</v>
      </c>
      <c r="F1988" t="s">
        <v>28</v>
      </c>
      <c r="G1988" t="s">
        <v>29</v>
      </c>
      <c r="H1988" t="s">
        <v>30</v>
      </c>
      <c r="I1988" t="s">
        <v>31</v>
      </c>
      <c r="J1988" s="8" t="s">
        <v>46</v>
      </c>
      <c r="K1988" s="8">
        <v>94</v>
      </c>
      <c r="L1988" t="s">
        <v>53</v>
      </c>
      <c r="M1988" s="9">
        <v>24</v>
      </c>
      <c r="N1988" s="10">
        <v>384.61538461538464</v>
      </c>
      <c r="O1988">
        <v>1.2</v>
      </c>
      <c r="P1988">
        <v>1</v>
      </c>
      <c r="Q1988">
        <v>0</v>
      </c>
      <c r="R1988" t="s">
        <v>43</v>
      </c>
      <c r="S1988" s="16">
        <v>4608</v>
      </c>
      <c r="T1988" s="16">
        <v>384.61538461538464</v>
      </c>
      <c r="U1988" s="16">
        <v>0</v>
      </c>
      <c r="V1988" s="16">
        <v>100</v>
      </c>
      <c r="W1988" s="16">
        <v>0</v>
      </c>
      <c r="X1988" s="16">
        <v>4123.3846153846152</v>
      </c>
    </row>
    <row r="1989" spans="1:24" x14ac:dyDescent="0.25">
      <c r="A1989" s="4" t="s">
        <v>24</v>
      </c>
      <c r="B1989" s="5" t="s">
        <v>2456</v>
      </c>
      <c r="C1989" s="6" t="s">
        <v>92</v>
      </c>
      <c r="D1989" s="7">
        <v>7</v>
      </c>
      <c r="E1989" t="s">
        <v>416</v>
      </c>
      <c r="F1989" t="s">
        <v>37</v>
      </c>
      <c r="G1989" t="s">
        <v>281</v>
      </c>
      <c r="H1989" t="s">
        <v>30</v>
      </c>
      <c r="I1989" t="s">
        <v>76</v>
      </c>
      <c r="J1989" s="8" t="s">
        <v>32</v>
      </c>
      <c r="K1989" s="8">
        <v>0</v>
      </c>
      <c r="L1989" t="s">
        <v>95</v>
      </c>
      <c r="M1989" s="9">
        <v>60</v>
      </c>
      <c r="N1989" s="10">
        <v>79</v>
      </c>
      <c r="O1989">
        <v>1</v>
      </c>
      <c r="P1989">
        <v>1.03</v>
      </c>
      <c r="Q1989">
        <v>0</v>
      </c>
      <c r="R1989" t="s">
        <v>43</v>
      </c>
      <c r="S1989" s="16">
        <v>0</v>
      </c>
      <c r="T1989" s="16">
        <v>0</v>
      </c>
      <c r="U1989" s="16">
        <v>200</v>
      </c>
      <c r="V1989" s="16">
        <v>50</v>
      </c>
      <c r="W1989" s="16">
        <v>0</v>
      </c>
      <c r="X1989" s="16">
        <v>-250</v>
      </c>
    </row>
    <row r="1990" spans="1:24" x14ac:dyDescent="0.25">
      <c r="A1990" s="4" t="s">
        <v>24</v>
      </c>
      <c r="B1990" s="5" t="s">
        <v>2457</v>
      </c>
      <c r="C1990" s="6" t="s">
        <v>66</v>
      </c>
      <c r="D1990" s="7">
        <v>36</v>
      </c>
      <c r="E1990" t="s">
        <v>491</v>
      </c>
      <c r="F1990" t="s">
        <v>37</v>
      </c>
      <c r="G1990" t="s">
        <v>231</v>
      </c>
      <c r="H1990" t="s">
        <v>60</v>
      </c>
      <c r="I1990" t="s">
        <v>40</v>
      </c>
      <c r="J1990" s="8" t="s">
        <v>32</v>
      </c>
      <c r="K1990" s="8">
        <v>0</v>
      </c>
      <c r="L1990" t="s">
        <v>296</v>
      </c>
      <c r="M1990" s="9">
        <v>72</v>
      </c>
      <c r="N1990" s="10">
        <v>8333.3333333333339</v>
      </c>
      <c r="O1990">
        <v>0.8</v>
      </c>
      <c r="P1990">
        <v>1.1200000000000001</v>
      </c>
      <c r="Q1990">
        <v>0</v>
      </c>
      <c r="R1990" t="s">
        <v>43</v>
      </c>
      <c r="S1990" s="16">
        <v>0</v>
      </c>
      <c r="T1990" s="16">
        <v>0</v>
      </c>
      <c r="U1990" s="16">
        <v>500</v>
      </c>
      <c r="V1990" s="16">
        <v>10</v>
      </c>
      <c r="W1990" s="16">
        <v>0</v>
      </c>
      <c r="X1990" s="16">
        <v>-510</v>
      </c>
    </row>
    <row r="1991" spans="1:24" x14ac:dyDescent="0.25">
      <c r="A1991" s="4" t="s">
        <v>24</v>
      </c>
      <c r="B1991" s="5" t="s">
        <v>2458</v>
      </c>
      <c r="C1991" s="6" t="s">
        <v>35</v>
      </c>
      <c r="D1991" s="7">
        <v>95</v>
      </c>
      <c r="E1991" t="s">
        <v>391</v>
      </c>
      <c r="F1991" t="s">
        <v>28</v>
      </c>
      <c r="G1991" t="s">
        <v>145</v>
      </c>
      <c r="H1991" t="s">
        <v>51</v>
      </c>
      <c r="I1991" t="s">
        <v>52</v>
      </c>
      <c r="J1991" s="8" t="s">
        <v>32</v>
      </c>
      <c r="K1991" s="8">
        <v>130</v>
      </c>
      <c r="L1991" t="s">
        <v>41</v>
      </c>
      <c r="M1991" s="9">
        <v>48</v>
      </c>
      <c r="N1991" s="10">
        <v>5416.666666666667</v>
      </c>
      <c r="O1991">
        <v>1.1000000000000001</v>
      </c>
      <c r="P1991">
        <v>1.1100000000000001</v>
      </c>
      <c r="Q1991">
        <v>0</v>
      </c>
      <c r="R1991" t="s">
        <v>43</v>
      </c>
      <c r="S1991" s="16">
        <v>9377.2800000000007</v>
      </c>
      <c r="T1991" s="16">
        <v>5416.666666666667</v>
      </c>
      <c r="U1991" s="16">
        <v>750</v>
      </c>
      <c r="V1991" s="16">
        <v>10</v>
      </c>
      <c r="W1991" s="16">
        <v>0</v>
      </c>
      <c r="X1991" s="16">
        <v>3200.6133333333337</v>
      </c>
    </row>
    <row r="1992" spans="1:24" x14ac:dyDescent="0.25">
      <c r="A1992" s="4" t="s">
        <v>24</v>
      </c>
      <c r="B1992" s="5" t="s">
        <v>2459</v>
      </c>
      <c r="C1992" s="6" t="s">
        <v>78</v>
      </c>
      <c r="D1992" s="7">
        <v>43</v>
      </c>
      <c r="E1992" t="s">
        <v>777</v>
      </c>
      <c r="F1992" t="s">
        <v>28</v>
      </c>
      <c r="G1992" t="s">
        <v>778</v>
      </c>
      <c r="H1992" t="s">
        <v>51</v>
      </c>
      <c r="I1992" t="s">
        <v>76</v>
      </c>
      <c r="J1992" s="8" t="s">
        <v>46</v>
      </c>
      <c r="K1992" s="8">
        <v>0</v>
      </c>
      <c r="L1992" t="s">
        <v>82</v>
      </c>
      <c r="M1992" s="9">
        <v>40</v>
      </c>
      <c r="N1992" s="10">
        <v>1230.7692307692307</v>
      </c>
      <c r="O1992">
        <v>1</v>
      </c>
      <c r="P1992">
        <v>0.8</v>
      </c>
      <c r="Q1992">
        <v>0</v>
      </c>
      <c r="R1992" t="s">
        <v>43</v>
      </c>
      <c r="S1992" s="16">
        <v>5120</v>
      </c>
      <c r="T1992" s="16">
        <v>0</v>
      </c>
      <c r="U1992" s="16">
        <v>200</v>
      </c>
      <c r="V1992" s="16">
        <v>250</v>
      </c>
      <c r="W1992" s="16">
        <v>0</v>
      </c>
      <c r="X1992" s="16">
        <v>4670</v>
      </c>
    </row>
    <row r="1993" spans="1:24" x14ac:dyDescent="0.25">
      <c r="A1993" s="4" t="s">
        <v>24</v>
      </c>
      <c r="B1993" s="5" t="s">
        <v>2460</v>
      </c>
      <c r="C1993" s="6" t="s">
        <v>92</v>
      </c>
      <c r="D1993" s="7">
        <v>132</v>
      </c>
      <c r="E1993" t="s">
        <v>445</v>
      </c>
      <c r="F1993" t="s">
        <v>37</v>
      </c>
      <c r="G1993" t="s">
        <v>38</v>
      </c>
      <c r="H1993" t="s">
        <v>39</v>
      </c>
      <c r="I1993" t="s">
        <v>76</v>
      </c>
      <c r="J1993" s="8" t="s">
        <v>46</v>
      </c>
      <c r="K1993" s="8">
        <v>168</v>
      </c>
      <c r="L1993" t="s">
        <v>99</v>
      </c>
      <c r="M1993" s="9">
        <v>40</v>
      </c>
      <c r="N1993" s="10">
        <v>41</v>
      </c>
      <c r="O1993">
        <v>1</v>
      </c>
      <c r="P1993">
        <v>1.03</v>
      </c>
      <c r="Q1993">
        <v>0</v>
      </c>
      <c r="R1993" t="s">
        <v>43</v>
      </c>
      <c r="S1993" s="16">
        <v>6921.6</v>
      </c>
      <c r="T1993" s="16">
        <v>0</v>
      </c>
      <c r="U1993" s="16">
        <v>500</v>
      </c>
      <c r="V1993" s="16">
        <v>0</v>
      </c>
      <c r="W1993" s="16">
        <v>6888</v>
      </c>
      <c r="X1993" s="16">
        <v>-466.39999999999964</v>
      </c>
    </row>
    <row r="1994" spans="1:24" x14ac:dyDescent="0.25">
      <c r="A1994" s="4" t="s">
        <v>24</v>
      </c>
      <c r="B1994" s="5" t="s">
        <v>2461</v>
      </c>
      <c r="C1994" s="6" t="s">
        <v>92</v>
      </c>
      <c r="D1994" s="7">
        <v>73</v>
      </c>
      <c r="E1994" t="s">
        <v>207</v>
      </c>
      <c r="F1994" t="s">
        <v>28</v>
      </c>
      <c r="G1994" t="s">
        <v>208</v>
      </c>
      <c r="H1994" t="s">
        <v>39</v>
      </c>
      <c r="I1994" t="s">
        <v>31</v>
      </c>
      <c r="J1994" s="8" t="s">
        <v>46</v>
      </c>
      <c r="K1994" s="8">
        <v>0</v>
      </c>
      <c r="L1994" t="s">
        <v>99</v>
      </c>
      <c r="M1994" s="9">
        <v>35</v>
      </c>
      <c r="N1994" s="10">
        <v>42</v>
      </c>
      <c r="O1994">
        <v>1.2</v>
      </c>
      <c r="P1994">
        <v>0.99</v>
      </c>
      <c r="Q1994">
        <v>0</v>
      </c>
      <c r="R1994" t="s">
        <v>43</v>
      </c>
      <c r="S1994" s="16">
        <v>6652.8</v>
      </c>
      <c r="T1994" s="16">
        <v>0</v>
      </c>
      <c r="U1994" s="16">
        <v>0</v>
      </c>
      <c r="V1994" s="16">
        <v>250</v>
      </c>
      <c r="W1994" s="16">
        <v>0</v>
      </c>
      <c r="X1994" s="16">
        <v>6402.8</v>
      </c>
    </row>
    <row r="1995" spans="1:24" x14ac:dyDescent="0.25">
      <c r="A1995" s="4" t="s">
        <v>24</v>
      </c>
      <c r="B1995" s="5" t="s">
        <v>2462</v>
      </c>
      <c r="C1995" s="6" t="s">
        <v>92</v>
      </c>
      <c r="D1995" s="7">
        <v>65</v>
      </c>
      <c r="E1995" t="s">
        <v>414</v>
      </c>
      <c r="F1995" t="s">
        <v>37</v>
      </c>
      <c r="G1995" t="s">
        <v>195</v>
      </c>
      <c r="H1995" t="s">
        <v>39</v>
      </c>
      <c r="I1995" t="s">
        <v>31</v>
      </c>
      <c r="J1995" s="8" t="s">
        <v>46</v>
      </c>
      <c r="K1995" s="8">
        <v>129</v>
      </c>
      <c r="L1995" t="s">
        <v>99</v>
      </c>
      <c r="M1995" s="9">
        <v>35</v>
      </c>
      <c r="N1995" s="10">
        <v>42</v>
      </c>
      <c r="O1995">
        <v>1.2</v>
      </c>
      <c r="P1995">
        <v>0.88</v>
      </c>
      <c r="Q1995">
        <v>0</v>
      </c>
      <c r="R1995" t="s">
        <v>43</v>
      </c>
      <c r="S1995" s="16">
        <v>4767.84</v>
      </c>
      <c r="T1995" s="16">
        <v>0</v>
      </c>
      <c r="U1995" s="16">
        <v>200</v>
      </c>
      <c r="V1995" s="16">
        <v>50</v>
      </c>
      <c r="W1995" s="16">
        <v>5418</v>
      </c>
      <c r="X1995" s="16">
        <v>-900.15999999999985</v>
      </c>
    </row>
    <row r="1996" spans="1:24" x14ac:dyDescent="0.25">
      <c r="A1996" s="4" t="s">
        <v>24</v>
      </c>
      <c r="B1996" s="5" t="s">
        <v>2463</v>
      </c>
      <c r="C1996" s="6" t="s">
        <v>35</v>
      </c>
      <c r="D1996" s="7">
        <v>4</v>
      </c>
      <c r="E1996" t="s">
        <v>308</v>
      </c>
      <c r="F1996" t="s">
        <v>37</v>
      </c>
      <c r="G1996" t="s">
        <v>309</v>
      </c>
      <c r="H1996" t="s">
        <v>60</v>
      </c>
      <c r="I1996" t="s">
        <v>76</v>
      </c>
      <c r="J1996" s="8" t="s">
        <v>46</v>
      </c>
      <c r="K1996" s="8">
        <v>135</v>
      </c>
      <c r="L1996" t="s">
        <v>53</v>
      </c>
      <c r="M1996" s="9">
        <v>24</v>
      </c>
      <c r="N1996" s="10">
        <v>384.61538461538464</v>
      </c>
      <c r="O1996">
        <v>1</v>
      </c>
      <c r="P1996">
        <v>0.97</v>
      </c>
      <c r="Q1996">
        <v>0</v>
      </c>
      <c r="R1996" t="s">
        <v>43</v>
      </c>
      <c r="S1996" s="16">
        <v>3142.7999999999997</v>
      </c>
      <c r="T1996" s="16">
        <v>384.61538461538464</v>
      </c>
      <c r="U1996" s="16">
        <v>200</v>
      </c>
      <c r="V1996" s="16">
        <v>0</v>
      </c>
      <c r="W1996" s="16">
        <v>0</v>
      </c>
      <c r="X1996" s="16">
        <v>2558.184615384615</v>
      </c>
    </row>
    <row r="1997" spans="1:24" x14ac:dyDescent="0.25">
      <c r="A1997" s="4" t="s">
        <v>24</v>
      </c>
      <c r="B1997" s="5" t="s">
        <v>2464</v>
      </c>
      <c r="C1997" s="6" t="s">
        <v>92</v>
      </c>
      <c r="D1997" s="7">
        <v>199</v>
      </c>
      <c r="E1997" t="s">
        <v>239</v>
      </c>
      <c r="F1997" t="s">
        <v>28</v>
      </c>
      <c r="G1997" t="s">
        <v>89</v>
      </c>
      <c r="H1997" t="s">
        <v>39</v>
      </c>
      <c r="I1997" t="s">
        <v>76</v>
      </c>
      <c r="J1997" s="8" t="s">
        <v>46</v>
      </c>
      <c r="K1997" s="8">
        <v>0</v>
      </c>
      <c r="L1997" t="s">
        <v>99</v>
      </c>
      <c r="M1997" s="9">
        <v>40</v>
      </c>
      <c r="N1997" s="10">
        <v>47</v>
      </c>
      <c r="O1997">
        <v>1</v>
      </c>
      <c r="P1997">
        <v>0.99</v>
      </c>
      <c r="Q1997">
        <v>0</v>
      </c>
      <c r="R1997" t="s">
        <v>43</v>
      </c>
      <c r="S1997" s="16">
        <v>6336</v>
      </c>
      <c r="T1997" s="16">
        <v>0</v>
      </c>
      <c r="U1997" s="16">
        <v>0</v>
      </c>
      <c r="V1997" s="16">
        <v>10</v>
      </c>
      <c r="W1997" s="16">
        <v>0</v>
      </c>
      <c r="X1997" s="16">
        <v>6326</v>
      </c>
    </row>
    <row r="1998" spans="1:24" x14ac:dyDescent="0.25">
      <c r="A1998" s="4" t="s">
        <v>24</v>
      </c>
      <c r="B1998" s="5" t="s">
        <v>2465</v>
      </c>
      <c r="C1998" s="6" t="s">
        <v>92</v>
      </c>
      <c r="D1998" s="7">
        <v>9</v>
      </c>
      <c r="E1998" t="s">
        <v>236</v>
      </c>
      <c r="F1998" t="s">
        <v>37</v>
      </c>
      <c r="G1998" t="s">
        <v>237</v>
      </c>
      <c r="H1998" t="s">
        <v>30</v>
      </c>
      <c r="I1998" t="s">
        <v>86</v>
      </c>
      <c r="J1998" s="8" t="s">
        <v>46</v>
      </c>
      <c r="K1998" s="8">
        <v>162</v>
      </c>
      <c r="L1998" t="s">
        <v>99</v>
      </c>
      <c r="M1998" s="9">
        <v>48</v>
      </c>
      <c r="N1998" s="10">
        <v>55</v>
      </c>
      <c r="O1998">
        <v>0.9</v>
      </c>
      <c r="P1998">
        <v>1.1399999999999999</v>
      </c>
      <c r="Q1998">
        <v>0</v>
      </c>
      <c r="R1998" t="s">
        <v>43</v>
      </c>
      <c r="S1998" s="16">
        <v>7978.1760000000004</v>
      </c>
      <c r="T1998" s="16">
        <v>0</v>
      </c>
      <c r="U1998" s="16">
        <v>200</v>
      </c>
      <c r="V1998" s="16">
        <v>0</v>
      </c>
      <c r="W1998" s="16">
        <v>8910</v>
      </c>
      <c r="X1998" s="16">
        <v>-1131.8239999999996</v>
      </c>
    </row>
    <row r="1999" spans="1:24" x14ac:dyDescent="0.25">
      <c r="A1999" s="4" t="s">
        <v>24</v>
      </c>
      <c r="B1999" s="5" t="s">
        <v>2466</v>
      </c>
      <c r="C1999" s="6" t="s">
        <v>92</v>
      </c>
      <c r="D1999" s="7">
        <v>144</v>
      </c>
      <c r="E1999" t="s">
        <v>386</v>
      </c>
      <c r="F1999" t="s">
        <v>37</v>
      </c>
      <c r="G1999" t="s">
        <v>387</v>
      </c>
      <c r="H1999" t="s">
        <v>81</v>
      </c>
      <c r="I1999" t="s">
        <v>76</v>
      </c>
      <c r="J1999" s="8" t="s">
        <v>32</v>
      </c>
      <c r="K1999" s="8">
        <v>0</v>
      </c>
      <c r="L1999" t="s">
        <v>95</v>
      </c>
      <c r="M1999" s="9">
        <v>72</v>
      </c>
      <c r="N1999" s="10">
        <v>78</v>
      </c>
      <c r="O1999">
        <v>1</v>
      </c>
      <c r="P1999">
        <v>0.96</v>
      </c>
      <c r="Q1999">
        <v>0</v>
      </c>
      <c r="R1999" t="s">
        <v>43</v>
      </c>
      <c r="S1999" s="16">
        <v>0</v>
      </c>
      <c r="T1999" s="16">
        <v>0</v>
      </c>
      <c r="U1999" s="16">
        <v>750</v>
      </c>
      <c r="V1999" s="16">
        <v>500</v>
      </c>
      <c r="W1999" s="16">
        <v>0</v>
      </c>
      <c r="X1999" s="16">
        <v>-1250</v>
      </c>
    </row>
    <row r="2000" spans="1:24" x14ac:dyDescent="0.25">
      <c r="A2000" s="4" t="s">
        <v>24</v>
      </c>
      <c r="B2000" s="5" t="s">
        <v>2467</v>
      </c>
      <c r="C2000" s="6" t="s">
        <v>92</v>
      </c>
      <c r="D2000" s="7">
        <v>61</v>
      </c>
      <c r="E2000" t="s">
        <v>671</v>
      </c>
      <c r="F2000" t="s">
        <v>37</v>
      </c>
      <c r="G2000" t="s">
        <v>113</v>
      </c>
      <c r="H2000" t="s">
        <v>60</v>
      </c>
      <c r="I2000" t="s">
        <v>31</v>
      </c>
      <c r="J2000" s="8" t="s">
        <v>46</v>
      </c>
      <c r="K2000" s="8">
        <v>161</v>
      </c>
      <c r="L2000" t="s">
        <v>99</v>
      </c>
      <c r="M2000" s="9">
        <v>40</v>
      </c>
      <c r="N2000" s="10">
        <v>40</v>
      </c>
      <c r="O2000">
        <v>1.2</v>
      </c>
      <c r="P2000">
        <v>1.01</v>
      </c>
      <c r="Q2000">
        <v>0</v>
      </c>
      <c r="R2000" t="s">
        <v>43</v>
      </c>
      <c r="S2000" s="16">
        <v>7805.28</v>
      </c>
      <c r="T2000" s="16">
        <v>0</v>
      </c>
      <c r="U2000" s="16">
        <v>0</v>
      </c>
      <c r="V2000" s="16">
        <v>250</v>
      </c>
      <c r="W2000" s="16">
        <v>6440</v>
      </c>
      <c r="X2000" s="16">
        <v>1115.2799999999997</v>
      </c>
    </row>
    <row r="2001" spans="1:24" x14ac:dyDescent="0.25">
      <c r="A2001" s="4" t="s">
        <v>24</v>
      </c>
      <c r="B2001" s="5" t="s">
        <v>2468</v>
      </c>
      <c r="C2001" s="6" t="s">
        <v>35</v>
      </c>
      <c r="D2001" s="7">
        <v>13</v>
      </c>
      <c r="E2001" t="s">
        <v>534</v>
      </c>
      <c r="F2001" t="s">
        <v>37</v>
      </c>
      <c r="G2001" t="s">
        <v>237</v>
      </c>
      <c r="H2001" t="s">
        <v>30</v>
      </c>
      <c r="I2001" t="s">
        <v>40</v>
      </c>
      <c r="J2001" s="8" t="s">
        <v>46</v>
      </c>
      <c r="K2001" s="8">
        <v>162</v>
      </c>
      <c r="L2001" t="s">
        <v>53</v>
      </c>
      <c r="M2001" s="9">
        <v>24</v>
      </c>
      <c r="N2001" s="10">
        <v>384.61538461538464</v>
      </c>
      <c r="O2001">
        <v>0.8</v>
      </c>
      <c r="P2001">
        <v>1.1399999999999999</v>
      </c>
      <c r="Q2001">
        <v>0</v>
      </c>
      <c r="R2001" t="s">
        <v>43</v>
      </c>
      <c r="S2001" s="16">
        <v>3545.8559999999998</v>
      </c>
      <c r="T2001" s="16">
        <v>384.61538461538464</v>
      </c>
      <c r="U2001" s="16">
        <v>0</v>
      </c>
      <c r="V2001" s="16">
        <v>500</v>
      </c>
      <c r="W2001" s="16">
        <v>0</v>
      </c>
      <c r="X2001" s="16">
        <v>2661.240615384615</v>
      </c>
    </row>
    <row r="2002" spans="1:24" x14ac:dyDescent="0.25">
      <c r="A2002" s="4" t="s">
        <v>24</v>
      </c>
      <c r="B2002" s="5" t="s">
        <v>2469</v>
      </c>
      <c r="C2002" s="6" t="s">
        <v>26</v>
      </c>
      <c r="D2002" s="7">
        <v>157</v>
      </c>
      <c r="E2002" t="s">
        <v>372</v>
      </c>
      <c r="F2002" t="s">
        <v>28</v>
      </c>
      <c r="G2002" t="s">
        <v>190</v>
      </c>
      <c r="H2002" t="s">
        <v>81</v>
      </c>
      <c r="I2002" t="s">
        <v>52</v>
      </c>
      <c r="J2002" s="8" t="s">
        <v>46</v>
      </c>
      <c r="K2002" s="8">
        <v>168</v>
      </c>
      <c r="L2002" t="s">
        <v>90</v>
      </c>
      <c r="M2002" s="9">
        <v>35</v>
      </c>
      <c r="N2002" s="10">
        <v>923.07692307692309</v>
      </c>
      <c r="O2002">
        <v>1.1000000000000001</v>
      </c>
      <c r="P2002">
        <v>0.95</v>
      </c>
      <c r="Q2002">
        <v>0</v>
      </c>
      <c r="R2002" t="s">
        <v>43</v>
      </c>
      <c r="S2002" s="16">
        <v>5852.0000000000009</v>
      </c>
      <c r="T2002" s="16">
        <v>923.07692307692309</v>
      </c>
      <c r="U2002" s="16">
        <v>500</v>
      </c>
      <c r="V2002" s="16">
        <v>10</v>
      </c>
      <c r="W2002" s="16">
        <v>0</v>
      </c>
      <c r="X2002" s="16">
        <v>4418.923076923078</v>
      </c>
    </row>
    <row r="2003" spans="1:24" x14ac:dyDescent="0.25">
      <c r="A2003" s="4" t="s">
        <v>24</v>
      </c>
      <c r="B2003" s="5" t="s">
        <v>2470</v>
      </c>
      <c r="C2003" s="6" t="s">
        <v>35</v>
      </c>
      <c r="D2003" s="7">
        <v>23</v>
      </c>
      <c r="E2003" t="s">
        <v>1641</v>
      </c>
      <c r="F2003" t="s">
        <v>37</v>
      </c>
      <c r="G2003" t="s">
        <v>45</v>
      </c>
      <c r="H2003" t="s">
        <v>39</v>
      </c>
      <c r="I2003" t="s">
        <v>76</v>
      </c>
      <c r="J2003" s="8" t="s">
        <v>32</v>
      </c>
      <c r="K2003" s="8">
        <v>167</v>
      </c>
      <c r="L2003" t="s">
        <v>41</v>
      </c>
      <c r="M2003" s="9">
        <v>48</v>
      </c>
      <c r="N2003" s="10">
        <v>5416.666666666667</v>
      </c>
      <c r="O2003">
        <v>1</v>
      </c>
      <c r="P2003">
        <v>0.9</v>
      </c>
      <c r="Q2003">
        <v>0</v>
      </c>
      <c r="R2003" t="s">
        <v>43</v>
      </c>
      <c r="S2003" s="16">
        <v>7214.4000000000005</v>
      </c>
      <c r="T2003" s="16">
        <v>5416.666666666667</v>
      </c>
      <c r="U2003" s="16">
        <v>500</v>
      </c>
      <c r="V2003" s="16">
        <v>50</v>
      </c>
      <c r="W2003" s="16">
        <v>0</v>
      </c>
      <c r="X2003" s="16">
        <v>1247.7333333333336</v>
      </c>
    </row>
    <row r="2004" spans="1:24" x14ac:dyDescent="0.25">
      <c r="A2004" s="4" t="s">
        <v>24</v>
      </c>
      <c r="B2004" s="5" t="s">
        <v>2471</v>
      </c>
      <c r="C2004" s="6" t="s">
        <v>35</v>
      </c>
      <c r="D2004" s="7">
        <v>18</v>
      </c>
      <c r="E2004" t="s">
        <v>788</v>
      </c>
      <c r="F2004" t="s">
        <v>37</v>
      </c>
      <c r="G2004" t="s">
        <v>285</v>
      </c>
      <c r="H2004" t="s">
        <v>30</v>
      </c>
      <c r="I2004" t="s">
        <v>52</v>
      </c>
      <c r="J2004" s="8" t="s">
        <v>46</v>
      </c>
      <c r="K2004" s="8">
        <v>105</v>
      </c>
      <c r="L2004" t="s">
        <v>53</v>
      </c>
      <c r="M2004" s="9">
        <v>24</v>
      </c>
      <c r="N2004" s="10">
        <v>384.61538461538464</v>
      </c>
      <c r="O2004">
        <v>1.1000000000000001</v>
      </c>
      <c r="P2004">
        <v>1.08</v>
      </c>
      <c r="Q2004">
        <v>0</v>
      </c>
      <c r="R2004" t="s">
        <v>43</v>
      </c>
      <c r="S2004" s="16">
        <v>2993.76</v>
      </c>
      <c r="T2004" s="16">
        <v>384.61538461538464</v>
      </c>
      <c r="U2004" s="16">
        <v>0</v>
      </c>
      <c r="V2004" s="16">
        <v>50</v>
      </c>
      <c r="W2004" s="16">
        <v>0</v>
      </c>
      <c r="X2004" s="16">
        <v>2559.1446153846155</v>
      </c>
    </row>
    <row r="2005" spans="1:24" x14ac:dyDescent="0.25">
      <c r="A2005" s="4" t="s">
        <v>24</v>
      </c>
      <c r="B2005" s="5" t="s">
        <v>2472</v>
      </c>
      <c r="C2005" s="6" t="s">
        <v>78</v>
      </c>
      <c r="D2005" s="7">
        <v>146</v>
      </c>
      <c r="E2005" t="s">
        <v>810</v>
      </c>
      <c r="F2005" t="s">
        <v>37</v>
      </c>
      <c r="G2005" t="s">
        <v>443</v>
      </c>
      <c r="H2005" t="s">
        <v>60</v>
      </c>
      <c r="I2005" t="s">
        <v>52</v>
      </c>
      <c r="J2005" s="8" t="s">
        <v>46</v>
      </c>
      <c r="K2005" s="8">
        <v>167</v>
      </c>
      <c r="L2005" t="s">
        <v>82</v>
      </c>
      <c r="M2005" s="9">
        <v>40</v>
      </c>
      <c r="N2005" s="10">
        <v>1230.7692307692307</v>
      </c>
      <c r="O2005">
        <v>1.1000000000000001</v>
      </c>
      <c r="P2005">
        <v>1.07</v>
      </c>
      <c r="Q2005">
        <v>0</v>
      </c>
      <c r="R2005" t="s">
        <v>43</v>
      </c>
      <c r="S2005" s="16">
        <v>7862.3600000000015</v>
      </c>
      <c r="T2005" s="16">
        <v>1230.7692307692307</v>
      </c>
      <c r="U2005" s="16">
        <v>750</v>
      </c>
      <c r="V2005" s="16">
        <v>50</v>
      </c>
      <c r="W2005" s="16">
        <v>0</v>
      </c>
      <c r="X2005" s="16">
        <v>5831.590769230771</v>
      </c>
    </row>
    <row r="2006" spans="1:24" x14ac:dyDescent="0.25">
      <c r="A2006" s="4" t="s">
        <v>24</v>
      </c>
      <c r="B2006" s="5" t="s">
        <v>2473</v>
      </c>
      <c r="C2006" s="6" t="s">
        <v>43</v>
      </c>
      <c r="D2006" s="7">
        <v>262</v>
      </c>
      <c r="E2006" t="s">
        <v>803</v>
      </c>
      <c r="F2006" t="s">
        <v>37</v>
      </c>
      <c r="G2006" t="s">
        <v>403</v>
      </c>
      <c r="H2006" t="s">
        <v>51</v>
      </c>
      <c r="I2006" t="s">
        <v>52</v>
      </c>
      <c r="J2006" s="8" t="s">
        <v>46</v>
      </c>
      <c r="K2006" s="8">
        <v>87</v>
      </c>
      <c r="L2006" t="s">
        <v>47</v>
      </c>
      <c r="M2006" s="9">
        <v>30</v>
      </c>
      <c r="N2006" s="10">
        <v>615.38461538461536</v>
      </c>
      <c r="O2006">
        <v>1.1000000000000001</v>
      </c>
      <c r="P2006">
        <v>1.1499999999999999</v>
      </c>
      <c r="Q2006">
        <v>0</v>
      </c>
      <c r="R2006" t="s">
        <v>43</v>
      </c>
      <c r="S2006" s="16">
        <v>3301.65</v>
      </c>
      <c r="T2006" s="16">
        <v>615.38461538461536</v>
      </c>
      <c r="U2006" s="16">
        <v>0</v>
      </c>
      <c r="V2006" s="16">
        <v>50</v>
      </c>
      <c r="W2006" s="16">
        <v>0</v>
      </c>
      <c r="X2006" s="16">
        <v>2636.2653846153848</v>
      </c>
    </row>
    <row r="2007" spans="1:24" x14ac:dyDescent="0.25">
      <c r="A2007" s="4" t="s">
        <v>24</v>
      </c>
      <c r="B2007" s="5" t="s">
        <v>2474</v>
      </c>
      <c r="C2007" s="6" t="s">
        <v>92</v>
      </c>
      <c r="D2007" s="7">
        <v>83</v>
      </c>
      <c r="E2007" t="s">
        <v>325</v>
      </c>
      <c r="F2007" t="s">
        <v>28</v>
      </c>
      <c r="G2007" t="s">
        <v>326</v>
      </c>
      <c r="H2007" t="s">
        <v>64</v>
      </c>
      <c r="I2007" t="s">
        <v>76</v>
      </c>
      <c r="J2007" s="8" t="s">
        <v>46</v>
      </c>
      <c r="K2007" s="8">
        <v>0</v>
      </c>
      <c r="L2007" t="s">
        <v>99</v>
      </c>
      <c r="M2007" s="9">
        <v>35</v>
      </c>
      <c r="N2007" s="10">
        <v>47</v>
      </c>
      <c r="O2007">
        <v>1</v>
      </c>
      <c r="P2007">
        <v>0.81</v>
      </c>
      <c r="Q2007">
        <v>0</v>
      </c>
      <c r="R2007" t="s">
        <v>43</v>
      </c>
      <c r="S2007" s="16">
        <v>4536</v>
      </c>
      <c r="T2007" s="16">
        <v>0</v>
      </c>
      <c r="U2007" s="16">
        <v>200</v>
      </c>
      <c r="V2007" s="16">
        <v>0</v>
      </c>
      <c r="W2007" s="16">
        <v>0</v>
      </c>
      <c r="X2007" s="16">
        <v>4336</v>
      </c>
    </row>
    <row r="2008" spans="1:24" x14ac:dyDescent="0.25">
      <c r="A2008" s="4" t="s">
        <v>24</v>
      </c>
      <c r="B2008" s="5" t="s">
        <v>2475</v>
      </c>
      <c r="C2008" s="6" t="s">
        <v>35</v>
      </c>
      <c r="D2008" s="7">
        <v>168</v>
      </c>
      <c r="E2008" t="s">
        <v>398</v>
      </c>
      <c r="F2008" t="s">
        <v>28</v>
      </c>
      <c r="G2008" t="s">
        <v>56</v>
      </c>
      <c r="H2008" t="s">
        <v>51</v>
      </c>
      <c r="I2008" t="s">
        <v>31</v>
      </c>
      <c r="J2008" s="8" t="s">
        <v>32</v>
      </c>
      <c r="K2008" s="8">
        <v>166</v>
      </c>
      <c r="L2008" t="s">
        <v>41</v>
      </c>
      <c r="M2008" s="9">
        <v>48</v>
      </c>
      <c r="N2008" s="10">
        <v>5416.666666666667</v>
      </c>
      <c r="O2008">
        <v>1.2</v>
      </c>
      <c r="P2008">
        <v>1.05</v>
      </c>
      <c r="Q2008">
        <v>0</v>
      </c>
      <c r="R2008" t="s">
        <v>43</v>
      </c>
      <c r="S2008" s="16">
        <v>9676.8000000000011</v>
      </c>
      <c r="T2008" s="16">
        <v>5416.666666666667</v>
      </c>
      <c r="U2008" s="16">
        <v>0</v>
      </c>
      <c r="V2008" s="16">
        <v>500</v>
      </c>
      <c r="W2008" s="16">
        <v>0</v>
      </c>
      <c r="X2008" s="16">
        <v>3760.1333333333341</v>
      </c>
    </row>
    <row r="2009" spans="1:24" x14ac:dyDescent="0.25">
      <c r="A2009" s="4" t="s">
        <v>24</v>
      </c>
      <c r="B2009" s="5" t="s">
        <v>2476</v>
      </c>
      <c r="C2009" s="6" t="s">
        <v>35</v>
      </c>
      <c r="D2009" s="7">
        <v>79</v>
      </c>
      <c r="E2009" t="s">
        <v>277</v>
      </c>
      <c r="F2009" t="s">
        <v>28</v>
      </c>
      <c r="G2009" t="s">
        <v>278</v>
      </c>
      <c r="H2009" t="s">
        <v>60</v>
      </c>
      <c r="I2009" t="s">
        <v>76</v>
      </c>
      <c r="J2009" s="8" t="s">
        <v>46</v>
      </c>
      <c r="K2009" s="8">
        <v>123</v>
      </c>
      <c r="L2009" t="s">
        <v>53</v>
      </c>
      <c r="M2009" s="9">
        <v>24</v>
      </c>
      <c r="N2009" s="10">
        <v>384.61538461538464</v>
      </c>
      <c r="O2009">
        <v>1</v>
      </c>
      <c r="P2009">
        <v>1</v>
      </c>
      <c r="Q2009">
        <v>0</v>
      </c>
      <c r="R2009" t="s">
        <v>43</v>
      </c>
      <c r="S2009" s="16">
        <v>3840</v>
      </c>
      <c r="T2009" s="16">
        <v>384.61538461538464</v>
      </c>
      <c r="U2009" s="16">
        <v>0</v>
      </c>
      <c r="V2009" s="16">
        <v>10</v>
      </c>
      <c r="W2009" s="16">
        <v>0</v>
      </c>
      <c r="X2009" s="16">
        <v>3445.3846153846152</v>
      </c>
    </row>
    <row r="2010" spans="1:24" x14ac:dyDescent="0.25">
      <c r="A2010" s="4" t="s">
        <v>24</v>
      </c>
      <c r="B2010" s="5" t="s">
        <v>2477</v>
      </c>
      <c r="C2010" s="6" t="s">
        <v>92</v>
      </c>
      <c r="D2010" s="7">
        <v>206</v>
      </c>
      <c r="E2010" t="s">
        <v>174</v>
      </c>
      <c r="F2010" t="s">
        <v>37</v>
      </c>
      <c r="G2010" t="s">
        <v>137</v>
      </c>
      <c r="H2010" t="s">
        <v>39</v>
      </c>
      <c r="I2010" t="s">
        <v>40</v>
      </c>
      <c r="J2010" s="8" t="s">
        <v>32</v>
      </c>
      <c r="K2010" s="8">
        <v>122</v>
      </c>
      <c r="L2010" t="s">
        <v>95</v>
      </c>
      <c r="M2010" s="9">
        <v>65</v>
      </c>
      <c r="N2010" s="10">
        <v>77</v>
      </c>
      <c r="O2010">
        <v>0.8</v>
      </c>
      <c r="P2010">
        <v>1</v>
      </c>
      <c r="Q2010">
        <v>0</v>
      </c>
      <c r="R2010" t="s">
        <v>43</v>
      </c>
      <c r="S2010" s="16">
        <v>6344</v>
      </c>
      <c r="T2010" s="16">
        <v>0</v>
      </c>
      <c r="U2010" s="16">
        <v>200</v>
      </c>
      <c r="V2010" s="16">
        <v>50</v>
      </c>
      <c r="W2010" s="16">
        <v>9394</v>
      </c>
      <c r="X2010" s="16">
        <v>-3300</v>
      </c>
    </row>
    <row r="2011" spans="1:24" x14ac:dyDescent="0.25">
      <c r="A2011" s="4" t="s">
        <v>24</v>
      </c>
      <c r="B2011" s="5" t="s">
        <v>2478</v>
      </c>
      <c r="C2011" s="6" t="s">
        <v>92</v>
      </c>
      <c r="D2011" s="7">
        <v>37</v>
      </c>
      <c r="E2011" t="s">
        <v>49</v>
      </c>
      <c r="F2011" t="s">
        <v>37</v>
      </c>
      <c r="G2011" t="s">
        <v>50</v>
      </c>
      <c r="H2011" t="s">
        <v>51</v>
      </c>
      <c r="I2011" t="s">
        <v>52</v>
      </c>
      <c r="J2011" s="8" t="s">
        <v>46</v>
      </c>
      <c r="K2011" s="8">
        <v>162</v>
      </c>
      <c r="L2011" t="s">
        <v>99</v>
      </c>
      <c r="M2011" s="9">
        <v>40</v>
      </c>
      <c r="N2011" s="10">
        <v>47</v>
      </c>
      <c r="O2011">
        <v>1.1000000000000001</v>
      </c>
      <c r="P2011">
        <v>0.98</v>
      </c>
      <c r="Q2011">
        <v>0</v>
      </c>
      <c r="R2011" t="s">
        <v>43</v>
      </c>
      <c r="S2011" s="16">
        <v>6985.4400000000005</v>
      </c>
      <c r="T2011" s="16">
        <v>0</v>
      </c>
      <c r="U2011" s="16">
        <v>500</v>
      </c>
      <c r="V2011" s="16">
        <v>10</v>
      </c>
      <c r="W2011" s="16">
        <v>7614</v>
      </c>
      <c r="X2011" s="16">
        <v>-1138.5599999999995</v>
      </c>
    </row>
    <row r="2012" spans="1:24" x14ac:dyDescent="0.25">
      <c r="A2012" s="4" t="s">
        <v>24</v>
      </c>
      <c r="B2012" s="5" t="s">
        <v>2479</v>
      </c>
      <c r="C2012" s="6" t="s">
        <v>43</v>
      </c>
      <c r="D2012" s="7">
        <v>5</v>
      </c>
      <c r="E2012" t="s">
        <v>459</v>
      </c>
      <c r="F2012" t="s">
        <v>37</v>
      </c>
      <c r="G2012" t="s">
        <v>309</v>
      </c>
      <c r="H2012" t="s">
        <v>60</v>
      </c>
      <c r="I2012" t="s">
        <v>40</v>
      </c>
      <c r="J2012" s="8" t="s">
        <v>32</v>
      </c>
      <c r="K2012" s="8">
        <v>0</v>
      </c>
      <c r="L2012" t="s">
        <v>117</v>
      </c>
      <c r="M2012" s="9">
        <v>54</v>
      </c>
      <c r="N2012" s="10">
        <v>5666.666666666667</v>
      </c>
      <c r="O2012">
        <v>0.8</v>
      </c>
      <c r="P2012">
        <v>0.97</v>
      </c>
      <c r="Q2012">
        <v>0</v>
      </c>
      <c r="R2012" t="s">
        <v>43</v>
      </c>
      <c r="S2012" s="16">
        <v>0</v>
      </c>
      <c r="T2012" s="16">
        <v>0</v>
      </c>
      <c r="U2012" s="16">
        <v>500</v>
      </c>
      <c r="V2012" s="16">
        <v>0</v>
      </c>
      <c r="W2012" s="16">
        <v>0</v>
      </c>
      <c r="X2012" s="16">
        <v>-500</v>
      </c>
    </row>
    <row r="2013" spans="1:24" x14ac:dyDescent="0.25">
      <c r="A2013" s="4" t="s">
        <v>24</v>
      </c>
      <c r="B2013" s="5" t="s">
        <v>2480</v>
      </c>
      <c r="C2013" s="6" t="s">
        <v>92</v>
      </c>
      <c r="D2013" s="7">
        <v>183</v>
      </c>
      <c r="E2013" t="s">
        <v>790</v>
      </c>
      <c r="F2013" t="s">
        <v>37</v>
      </c>
      <c r="G2013" t="s">
        <v>472</v>
      </c>
      <c r="H2013" t="s">
        <v>30</v>
      </c>
      <c r="I2013" t="s">
        <v>76</v>
      </c>
      <c r="J2013" s="8" t="s">
        <v>32</v>
      </c>
      <c r="K2013" s="8">
        <v>0</v>
      </c>
      <c r="L2013" t="s">
        <v>95</v>
      </c>
      <c r="M2013" s="9">
        <v>60</v>
      </c>
      <c r="N2013" s="10">
        <v>72</v>
      </c>
      <c r="O2013">
        <v>1</v>
      </c>
      <c r="P2013">
        <v>0.95</v>
      </c>
      <c r="Q2013">
        <v>0</v>
      </c>
      <c r="R2013" t="s">
        <v>43</v>
      </c>
      <c r="S2013" s="16">
        <v>0</v>
      </c>
      <c r="T2013" s="16">
        <v>0</v>
      </c>
      <c r="U2013" s="16">
        <v>200</v>
      </c>
      <c r="V2013" s="16">
        <v>10</v>
      </c>
      <c r="W2013" s="16">
        <v>0</v>
      </c>
      <c r="X2013" s="16">
        <v>-210</v>
      </c>
    </row>
    <row r="2014" spans="1:24" x14ac:dyDescent="0.25">
      <c r="A2014" s="4" t="s">
        <v>24</v>
      </c>
      <c r="B2014" s="5" t="s">
        <v>2481</v>
      </c>
      <c r="C2014" s="6" t="s">
        <v>92</v>
      </c>
      <c r="D2014" s="7">
        <v>21</v>
      </c>
      <c r="E2014" t="s">
        <v>400</v>
      </c>
      <c r="F2014" t="s">
        <v>37</v>
      </c>
      <c r="G2014" t="s">
        <v>45</v>
      </c>
      <c r="H2014" t="s">
        <v>39</v>
      </c>
      <c r="I2014" t="s">
        <v>31</v>
      </c>
      <c r="J2014" s="8" t="s">
        <v>46</v>
      </c>
      <c r="K2014" s="8">
        <v>0</v>
      </c>
      <c r="L2014" t="s">
        <v>99</v>
      </c>
      <c r="M2014" s="9">
        <v>40</v>
      </c>
      <c r="N2014" s="10">
        <v>49</v>
      </c>
      <c r="O2014">
        <v>1.2</v>
      </c>
      <c r="P2014">
        <v>0.9</v>
      </c>
      <c r="Q2014">
        <v>0</v>
      </c>
      <c r="R2014" t="s">
        <v>43</v>
      </c>
      <c r="S2014" s="16">
        <v>0</v>
      </c>
      <c r="T2014" s="16">
        <v>0</v>
      </c>
      <c r="U2014" s="16">
        <v>1000</v>
      </c>
      <c r="V2014" s="16">
        <v>100</v>
      </c>
      <c r="W2014" s="16">
        <v>0</v>
      </c>
      <c r="X2014" s="16">
        <v>-1100</v>
      </c>
    </row>
    <row r="2015" spans="1:24" x14ac:dyDescent="0.25">
      <c r="A2015" s="4" t="s">
        <v>24</v>
      </c>
      <c r="B2015" s="5" t="s">
        <v>2482</v>
      </c>
      <c r="C2015" s="6" t="s">
        <v>35</v>
      </c>
      <c r="D2015" s="7">
        <v>231</v>
      </c>
      <c r="E2015" t="s">
        <v>79</v>
      </c>
      <c r="F2015" t="s">
        <v>37</v>
      </c>
      <c r="G2015" t="s">
        <v>80</v>
      </c>
      <c r="H2015" t="s">
        <v>81</v>
      </c>
      <c r="I2015" t="s">
        <v>40</v>
      </c>
      <c r="J2015" s="8" t="s">
        <v>46</v>
      </c>
      <c r="K2015" s="8">
        <v>0</v>
      </c>
      <c r="L2015" t="s">
        <v>53</v>
      </c>
      <c r="M2015" s="9">
        <v>24</v>
      </c>
      <c r="N2015" s="10">
        <v>384.61538461538464</v>
      </c>
      <c r="O2015">
        <v>0.8</v>
      </c>
      <c r="P2015">
        <v>1.1599999999999999</v>
      </c>
      <c r="Q2015">
        <v>0</v>
      </c>
      <c r="R2015" t="s">
        <v>43</v>
      </c>
      <c r="S2015" s="16">
        <v>0</v>
      </c>
      <c r="T2015" s="16">
        <v>0</v>
      </c>
      <c r="U2015" s="16">
        <v>200</v>
      </c>
      <c r="V2015" s="16">
        <v>50</v>
      </c>
      <c r="W2015" s="16">
        <v>0</v>
      </c>
      <c r="X2015" s="16">
        <v>-250</v>
      </c>
    </row>
    <row r="2016" spans="1:24" x14ac:dyDescent="0.25">
      <c r="A2016" s="4" t="s">
        <v>24</v>
      </c>
      <c r="B2016" s="5" t="s">
        <v>2483</v>
      </c>
      <c r="C2016" s="6" t="s">
        <v>35</v>
      </c>
      <c r="D2016" s="7">
        <v>60</v>
      </c>
      <c r="E2016" t="s">
        <v>513</v>
      </c>
      <c r="F2016" t="s">
        <v>37</v>
      </c>
      <c r="G2016" t="s">
        <v>214</v>
      </c>
      <c r="H2016" t="s">
        <v>81</v>
      </c>
      <c r="I2016" t="s">
        <v>40</v>
      </c>
      <c r="J2016" s="8" t="s">
        <v>46</v>
      </c>
      <c r="K2016" s="8">
        <v>162</v>
      </c>
      <c r="L2016" t="s">
        <v>53</v>
      </c>
      <c r="M2016" s="9">
        <v>24</v>
      </c>
      <c r="N2016" s="10">
        <v>384.61538461538464</v>
      </c>
      <c r="O2016">
        <v>0.8</v>
      </c>
      <c r="P2016">
        <v>1.17</v>
      </c>
      <c r="Q2016">
        <v>0</v>
      </c>
      <c r="R2016" t="s">
        <v>43</v>
      </c>
      <c r="S2016" s="16">
        <v>3639.1679999999997</v>
      </c>
      <c r="T2016" s="16">
        <v>384.61538461538464</v>
      </c>
      <c r="U2016" s="16">
        <v>0</v>
      </c>
      <c r="V2016" s="16">
        <v>250</v>
      </c>
      <c r="W2016" s="16">
        <v>0</v>
      </c>
      <c r="X2016" s="16">
        <v>3004.5526153846149</v>
      </c>
    </row>
    <row r="2017" spans="1:24" x14ac:dyDescent="0.25">
      <c r="A2017" s="4" t="s">
        <v>24</v>
      </c>
      <c r="B2017" s="5" t="s">
        <v>2484</v>
      </c>
      <c r="C2017" s="6" t="s">
        <v>66</v>
      </c>
      <c r="D2017" s="7">
        <v>90</v>
      </c>
      <c r="E2017" t="s">
        <v>765</v>
      </c>
      <c r="F2017" t="s">
        <v>37</v>
      </c>
      <c r="G2017" t="s">
        <v>766</v>
      </c>
      <c r="H2017" t="s">
        <v>81</v>
      </c>
      <c r="I2017" t="s">
        <v>40</v>
      </c>
      <c r="J2017" s="8" t="s">
        <v>46</v>
      </c>
      <c r="K2017" s="8">
        <v>167</v>
      </c>
      <c r="L2017" t="s">
        <v>69</v>
      </c>
      <c r="M2017" s="9">
        <v>48</v>
      </c>
      <c r="N2017" s="10">
        <v>1538.4615384615386</v>
      </c>
      <c r="O2017">
        <v>0.8</v>
      </c>
      <c r="P2017">
        <v>1.01</v>
      </c>
      <c r="Q2017">
        <v>0</v>
      </c>
      <c r="R2017" t="s">
        <v>43</v>
      </c>
      <c r="S2017" s="16">
        <v>6476.9279999999999</v>
      </c>
      <c r="T2017" s="16">
        <v>1538.4615384615386</v>
      </c>
      <c r="U2017" s="16">
        <v>0</v>
      </c>
      <c r="V2017" s="16">
        <v>100</v>
      </c>
      <c r="W2017" s="16">
        <v>0</v>
      </c>
      <c r="X2017" s="16">
        <v>4838.4664615384609</v>
      </c>
    </row>
    <row r="2018" spans="1:24" x14ac:dyDescent="0.25">
      <c r="A2018" s="4" t="s">
        <v>24</v>
      </c>
      <c r="B2018" s="5" t="s">
        <v>2485</v>
      </c>
      <c r="C2018" s="6" t="s">
        <v>92</v>
      </c>
      <c r="D2018" s="7">
        <v>127</v>
      </c>
      <c r="E2018" t="s">
        <v>640</v>
      </c>
      <c r="F2018" t="s">
        <v>28</v>
      </c>
      <c r="G2018" t="s">
        <v>130</v>
      </c>
      <c r="H2018" t="s">
        <v>51</v>
      </c>
      <c r="I2018" t="s">
        <v>52</v>
      </c>
      <c r="J2018" s="8" t="s">
        <v>46</v>
      </c>
      <c r="K2018" s="8">
        <v>163</v>
      </c>
      <c r="L2018" t="s">
        <v>99</v>
      </c>
      <c r="M2018" s="9">
        <v>48</v>
      </c>
      <c r="N2018" s="10">
        <v>50</v>
      </c>
      <c r="O2018">
        <v>1.1000000000000001</v>
      </c>
      <c r="P2018">
        <v>0.95</v>
      </c>
      <c r="Q2018">
        <v>0</v>
      </c>
      <c r="R2018" t="s">
        <v>43</v>
      </c>
      <c r="S2018" s="16">
        <v>8025.5999999999995</v>
      </c>
      <c r="T2018" s="16">
        <v>0</v>
      </c>
      <c r="U2018" s="16">
        <v>200</v>
      </c>
      <c r="V2018" s="16">
        <v>50</v>
      </c>
      <c r="W2018" s="16">
        <v>8150</v>
      </c>
      <c r="X2018" s="16">
        <v>-374.40000000000055</v>
      </c>
    </row>
    <row r="2019" spans="1:24" x14ac:dyDescent="0.25">
      <c r="A2019" s="4" t="s">
        <v>24</v>
      </c>
      <c r="B2019" s="5" t="s">
        <v>2486</v>
      </c>
      <c r="C2019" s="6" t="s">
        <v>92</v>
      </c>
      <c r="D2019" s="7">
        <v>200</v>
      </c>
      <c r="E2019" t="s">
        <v>167</v>
      </c>
      <c r="F2019" t="s">
        <v>28</v>
      </c>
      <c r="G2019" t="s">
        <v>89</v>
      </c>
      <c r="H2019" t="s">
        <v>39</v>
      </c>
      <c r="I2019" t="s">
        <v>40</v>
      </c>
      <c r="J2019" s="8" t="s">
        <v>46</v>
      </c>
      <c r="K2019" s="8">
        <v>0</v>
      </c>
      <c r="L2019" t="s">
        <v>99</v>
      </c>
      <c r="M2019" s="9">
        <v>40</v>
      </c>
      <c r="N2019" s="10">
        <v>41</v>
      </c>
      <c r="O2019">
        <v>0.8</v>
      </c>
      <c r="P2019">
        <v>0.99</v>
      </c>
      <c r="Q2019">
        <v>0</v>
      </c>
      <c r="R2019" t="s">
        <v>43</v>
      </c>
      <c r="S2019" s="16">
        <v>5068.8</v>
      </c>
      <c r="T2019" s="16">
        <v>0</v>
      </c>
      <c r="U2019" s="16">
        <v>750</v>
      </c>
      <c r="V2019" s="16">
        <v>100</v>
      </c>
      <c r="W2019" s="16">
        <v>0</v>
      </c>
      <c r="X2019" s="16">
        <v>4218.8</v>
      </c>
    </row>
    <row r="2020" spans="1:24" x14ac:dyDescent="0.25">
      <c r="A2020" s="4" t="s">
        <v>24</v>
      </c>
      <c r="B2020" s="5" t="s">
        <v>2487</v>
      </c>
      <c r="C2020" s="6" t="s">
        <v>35</v>
      </c>
      <c r="D2020" s="7">
        <v>124</v>
      </c>
      <c r="E2020" t="s">
        <v>104</v>
      </c>
      <c r="F2020" t="s">
        <v>37</v>
      </c>
      <c r="G2020" t="s">
        <v>105</v>
      </c>
      <c r="H2020" t="s">
        <v>39</v>
      </c>
      <c r="I2020" t="s">
        <v>76</v>
      </c>
      <c r="J2020" s="8" t="s">
        <v>32</v>
      </c>
      <c r="K2020" s="8">
        <v>167</v>
      </c>
      <c r="L2020" t="s">
        <v>41</v>
      </c>
      <c r="M2020" s="9">
        <v>48</v>
      </c>
      <c r="N2020" s="10">
        <v>5416.666666666667</v>
      </c>
      <c r="O2020">
        <v>1</v>
      </c>
      <c r="P2020">
        <v>1.1499999999999999</v>
      </c>
      <c r="Q2020">
        <v>0</v>
      </c>
      <c r="R2020" t="s">
        <v>43</v>
      </c>
      <c r="S2020" s="16">
        <v>9218.4</v>
      </c>
      <c r="T2020" s="16">
        <v>5416.666666666667</v>
      </c>
      <c r="U2020" s="16">
        <v>200</v>
      </c>
      <c r="V2020" s="16">
        <v>100</v>
      </c>
      <c r="W2020" s="16">
        <v>0</v>
      </c>
      <c r="X2020" s="16">
        <v>3501.7333333333327</v>
      </c>
    </row>
    <row r="2021" spans="1:24" x14ac:dyDescent="0.25">
      <c r="A2021" s="4" t="s">
        <v>24</v>
      </c>
      <c r="B2021" s="5" t="s">
        <v>2488</v>
      </c>
      <c r="C2021" s="6" t="s">
        <v>66</v>
      </c>
      <c r="D2021" s="7">
        <v>278</v>
      </c>
      <c r="E2021" t="s">
        <v>211</v>
      </c>
      <c r="F2021" t="s">
        <v>37</v>
      </c>
      <c r="G2021" t="s">
        <v>153</v>
      </c>
      <c r="H2021" t="s">
        <v>39</v>
      </c>
      <c r="I2021" t="s">
        <v>40</v>
      </c>
      <c r="J2021" s="8" t="s">
        <v>46</v>
      </c>
      <c r="K2021" s="8">
        <v>161</v>
      </c>
      <c r="L2021" t="s">
        <v>69</v>
      </c>
      <c r="M2021" s="9">
        <v>48</v>
      </c>
      <c r="N2021" s="10">
        <v>1538.4615384615386</v>
      </c>
      <c r="O2021">
        <v>0.8</v>
      </c>
      <c r="P2021">
        <v>1.1200000000000001</v>
      </c>
      <c r="Q2021">
        <v>0</v>
      </c>
      <c r="R2021" t="s">
        <v>43</v>
      </c>
      <c r="S2021" s="16">
        <v>6924.2880000000014</v>
      </c>
      <c r="T2021" s="16">
        <v>1538.4615384615386</v>
      </c>
      <c r="U2021" s="16">
        <v>500</v>
      </c>
      <c r="V2021" s="16">
        <v>10</v>
      </c>
      <c r="W2021" s="16">
        <v>0</v>
      </c>
      <c r="X2021" s="16">
        <v>4875.8264615384633</v>
      </c>
    </row>
    <row r="2022" spans="1:24" x14ac:dyDescent="0.25">
      <c r="A2022" s="4" t="s">
        <v>24</v>
      </c>
      <c r="B2022" s="5" t="s">
        <v>2489</v>
      </c>
      <c r="C2022" s="6" t="s">
        <v>43</v>
      </c>
      <c r="D2022" s="7">
        <v>117</v>
      </c>
      <c r="E2022" t="s">
        <v>478</v>
      </c>
      <c r="F2022" t="s">
        <v>37</v>
      </c>
      <c r="G2022" t="s">
        <v>220</v>
      </c>
      <c r="H2022" t="s">
        <v>81</v>
      </c>
      <c r="I2022" t="s">
        <v>76</v>
      </c>
      <c r="J2022" s="8" t="s">
        <v>32</v>
      </c>
      <c r="K2022" s="8">
        <v>0</v>
      </c>
      <c r="L2022" t="s">
        <v>117</v>
      </c>
      <c r="M2022" s="9">
        <v>54</v>
      </c>
      <c r="N2022" s="10">
        <v>5666.666666666667</v>
      </c>
      <c r="O2022">
        <v>1</v>
      </c>
      <c r="P2022">
        <v>1.1499999999999999</v>
      </c>
      <c r="Q2022">
        <v>0</v>
      </c>
      <c r="R2022" t="s">
        <v>43</v>
      </c>
      <c r="S2022" s="16">
        <v>0</v>
      </c>
      <c r="T2022" s="16">
        <v>0</v>
      </c>
      <c r="U2022" s="16">
        <v>200</v>
      </c>
      <c r="V2022" s="16">
        <v>500</v>
      </c>
      <c r="W2022" s="16">
        <v>0</v>
      </c>
      <c r="X2022" s="16">
        <v>-700</v>
      </c>
    </row>
    <row r="2023" spans="1:24" x14ac:dyDescent="0.25">
      <c r="A2023" s="4" t="s">
        <v>24</v>
      </c>
      <c r="B2023" s="5" t="s">
        <v>2490</v>
      </c>
      <c r="C2023" s="6" t="s">
        <v>92</v>
      </c>
      <c r="D2023" s="7">
        <v>286</v>
      </c>
      <c r="E2023" t="s">
        <v>84</v>
      </c>
      <c r="F2023" t="s">
        <v>37</v>
      </c>
      <c r="G2023" t="s">
        <v>85</v>
      </c>
      <c r="H2023" t="s">
        <v>51</v>
      </c>
      <c r="I2023" t="s">
        <v>86</v>
      </c>
      <c r="J2023" s="8" t="s">
        <v>32</v>
      </c>
      <c r="K2023" s="8">
        <v>104</v>
      </c>
      <c r="L2023" t="s">
        <v>95</v>
      </c>
      <c r="M2023" s="9">
        <v>60</v>
      </c>
      <c r="N2023" s="10">
        <v>74</v>
      </c>
      <c r="O2023">
        <v>0.9</v>
      </c>
      <c r="P2023">
        <v>0.95</v>
      </c>
      <c r="Q2023">
        <v>0</v>
      </c>
      <c r="R2023" t="s">
        <v>43</v>
      </c>
      <c r="S2023" s="16">
        <v>5335.2</v>
      </c>
      <c r="T2023" s="16">
        <v>0</v>
      </c>
      <c r="U2023" s="16">
        <v>750</v>
      </c>
      <c r="V2023" s="16">
        <v>500</v>
      </c>
      <c r="W2023" s="16">
        <v>7696</v>
      </c>
      <c r="X2023" s="16">
        <v>-3610.8</v>
      </c>
    </row>
    <row r="2024" spans="1:24" x14ac:dyDescent="0.25">
      <c r="A2024" s="4" t="s">
        <v>24</v>
      </c>
      <c r="B2024" s="5" t="s">
        <v>2491</v>
      </c>
      <c r="C2024" s="6" t="s">
        <v>135</v>
      </c>
      <c r="D2024" s="7">
        <v>102</v>
      </c>
      <c r="E2024" t="s">
        <v>97</v>
      </c>
      <c r="F2024" t="s">
        <v>37</v>
      </c>
      <c r="G2024" t="s">
        <v>98</v>
      </c>
      <c r="H2024" t="s">
        <v>81</v>
      </c>
      <c r="I2024" t="s">
        <v>86</v>
      </c>
      <c r="J2024" s="8" t="s">
        <v>32</v>
      </c>
      <c r="K2024" s="8">
        <v>0</v>
      </c>
      <c r="L2024" t="s">
        <v>209</v>
      </c>
      <c r="M2024" s="9">
        <v>90</v>
      </c>
      <c r="N2024" s="10">
        <v>9166.6666666666661</v>
      </c>
      <c r="O2024">
        <v>0.9</v>
      </c>
      <c r="P2024">
        <v>1.03</v>
      </c>
      <c r="Q2024">
        <v>0</v>
      </c>
      <c r="R2024" t="s">
        <v>43</v>
      </c>
      <c r="S2024" s="16">
        <v>0</v>
      </c>
      <c r="T2024" s="16">
        <v>0</v>
      </c>
      <c r="U2024" s="16">
        <v>200</v>
      </c>
      <c r="V2024" s="16">
        <v>0</v>
      </c>
      <c r="W2024" s="16">
        <v>0</v>
      </c>
      <c r="X2024" s="16">
        <v>-200</v>
      </c>
    </row>
    <row r="2025" spans="1:24" x14ac:dyDescent="0.25">
      <c r="A2025" s="4" t="s">
        <v>24</v>
      </c>
      <c r="B2025" s="5" t="s">
        <v>2492</v>
      </c>
      <c r="C2025" s="6" t="s">
        <v>35</v>
      </c>
      <c r="D2025" s="7">
        <v>97</v>
      </c>
      <c r="E2025" t="s">
        <v>865</v>
      </c>
      <c r="F2025" t="s">
        <v>37</v>
      </c>
      <c r="G2025" t="s">
        <v>145</v>
      </c>
      <c r="H2025" t="s">
        <v>51</v>
      </c>
      <c r="I2025" t="s">
        <v>40</v>
      </c>
      <c r="J2025" s="8" t="s">
        <v>46</v>
      </c>
      <c r="K2025" s="8">
        <v>83</v>
      </c>
      <c r="L2025" t="s">
        <v>53</v>
      </c>
      <c r="M2025" s="9">
        <v>24</v>
      </c>
      <c r="N2025" s="10">
        <v>384.61538461538464</v>
      </c>
      <c r="O2025">
        <v>0.8</v>
      </c>
      <c r="P2025">
        <v>1.1100000000000001</v>
      </c>
      <c r="Q2025">
        <v>0</v>
      </c>
      <c r="R2025" t="s">
        <v>43</v>
      </c>
      <c r="S2025" s="16">
        <v>1768.8960000000004</v>
      </c>
      <c r="T2025" s="16">
        <v>384.61538461538464</v>
      </c>
      <c r="U2025" s="16">
        <v>500</v>
      </c>
      <c r="V2025" s="16">
        <v>10</v>
      </c>
      <c r="W2025" s="16">
        <v>0</v>
      </c>
      <c r="X2025" s="16">
        <v>874.28061538461577</v>
      </c>
    </row>
    <row r="2026" spans="1:24" x14ac:dyDescent="0.25">
      <c r="A2026" s="4" t="s">
        <v>24</v>
      </c>
      <c r="B2026" s="5" t="s">
        <v>2493</v>
      </c>
      <c r="C2026" s="6" t="s">
        <v>135</v>
      </c>
      <c r="D2026" s="7">
        <v>104</v>
      </c>
      <c r="E2026" t="s">
        <v>772</v>
      </c>
      <c r="F2026" t="s">
        <v>37</v>
      </c>
      <c r="G2026" t="s">
        <v>98</v>
      </c>
      <c r="H2026" t="s">
        <v>81</v>
      </c>
      <c r="I2026" t="s">
        <v>52</v>
      </c>
      <c r="J2026" s="8" t="s">
        <v>46</v>
      </c>
      <c r="K2026" s="8">
        <v>164</v>
      </c>
      <c r="L2026" t="s">
        <v>138</v>
      </c>
      <c r="M2026" s="9">
        <v>55</v>
      </c>
      <c r="N2026" s="10">
        <v>2307.6923076923076</v>
      </c>
      <c r="O2026">
        <v>1.1000000000000001</v>
      </c>
      <c r="P2026">
        <v>1.03</v>
      </c>
      <c r="Q2026">
        <v>0</v>
      </c>
      <c r="R2026" t="s">
        <v>43</v>
      </c>
      <c r="S2026" s="16">
        <v>10219.66</v>
      </c>
      <c r="T2026" s="16">
        <v>2307.6923076923076</v>
      </c>
      <c r="U2026" s="16">
        <v>0</v>
      </c>
      <c r="V2026" s="16">
        <v>0</v>
      </c>
      <c r="W2026" s="16">
        <v>0</v>
      </c>
      <c r="X2026" s="16">
        <v>7911.9676923076922</v>
      </c>
    </row>
    <row r="2027" spans="1:24" x14ac:dyDescent="0.25">
      <c r="A2027" s="4" t="s">
        <v>24</v>
      </c>
      <c r="B2027" s="5" t="s">
        <v>2494</v>
      </c>
      <c r="C2027" s="6" t="s">
        <v>35</v>
      </c>
      <c r="D2027" s="7">
        <v>285</v>
      </c>
      <c r="E2027" t="s">
        <v>461</v>
      </c>
      <c r="F2027" t="s">
        <v>37</v>
      </c>
      <c r="G2027" t="s">
        <v>179</v>
      </c>
      <c r="H2027" t="s">
        <v>39</v>
      </c>
      <c r="I2027" t="s">
        <v>40</v>
      </c>
      <c r="J2027" s="8" t="s">
        <v>46</v>
      </c>
      <c r="K2027" s="8">
        <v>161</v>
      </c>
      <c r="L2027" t="s">
        <v>53</v>
      </c>
      <c r="M2027" s="9">
        <v>24</v>
      </c>
      <c r="N2027" s="10">
        <v>384.61538461538464</v>
      </c>
      <c r="O2027">
        <v>0.8</v>
      </c>
      <c r="P2027">
        <v>0.98</v>
      </c>
      <c r="Q2027">
        <v>0</v>
      </c>
      <c r="R2027" t="s">
        <v>43</v>
      </c>
      <c r="S2027" s="16">
        <v>3029.3760000000002</v>
      </c>
      <c r="T2027" s="16">
        <v>384.61538461538464</v>
      </c>
      <c r="U2027" s="16">
        <v>750</v>
      </c>
      <c r="V2027" s="16">
        <v>0</v>
      </c>
      <c r="W2027" s="16">
        <v>0</v>
      </c>
      <c r="X2027" s="16">
        <v>1894.7606153846154</v>
      </c>
    </row>
    <row r="2028" spans="1:24" x14ac:dyDescent="0.25">
      <c r="A2028" s="4" t="s">
        <v>24</v>
      </c>
      <c r="B2028" s="5" t="s">
        <v>2495</v>
      </c>
      <c r="C2028" s="6" t="s">
        <v>78</v>
      </c>
      <c r="D2028" s="7">
        <v>98</v>
      </c>
      <c r="E2028" t="s">
        <v>995</v>
      </c>
      <c r="F2028" t="s">
        <v>28</v>
      </c>
      <c r="G2028" t="s">
        <v>159</v>
      </c>
      <c r="H2028" t="s">
        <v>39</v>
      </c>
      <c r="I2028" t="s">
        <v>31</v>
      </c>
      <c r="J2028" s="8" t="s">
        <v>46</v>
      </c>
      <c r="K2028" s="8">
        <v>167</v>
      </c>
      <c r="L2028" t="s">
        <v>82</v>
      </c>
      <c r="M2028" s="9">
        <v>40</v>
      </c>
      <c r="N2028" s="10">
        <v>1230.7692307692307</v>
      </c>
      <c r="O2028">
        <v>1.2</v>
      </c>
      <c r="P2028">
        <v>1.01</v>
      </c>
      <c r="Q2028">
        <v>0</v>
      </c>
      <c r="R2028" t="s">
        <v>43</v>
      </c>
      <c r="S2028" s="16">
        <v>7756.8</v>
      </c>
      <c r="T2028" s="16">
        <v>1230.7692307692307</v>
      </c>
      <c r="U2028" s="16">
        <v>200</v>
      </c>
      <c r="V2028" s="16">
        <v>10</v>
      </c>
      <c r="W2028" s="16">
        <v>0</v>
      </c>
      <c r="X2028" s="16">
        <v>6316.0307692307697</v>
      </c>
    </row>
    <row r="2029" spans="1:24" x14ac:dyDescent="0.25">
      <c r="A2029" s="4" t="s">
        <v>24</v>
      </c>
      <c r="B2029" s="5" t="s">
        <v>2496</v>
      </c>
      <c r="C2029" s="6" t="s">
        <v>78</v>
      </c>
      <c r="D2029" s="7">
        <v>97</v>
      </c>
      <c r="E2029" t="s">
        <v>865</v>
      </c>
      <c r="F2029" t="s">
        <v>37</v>
      </c>
      <c r="G2029" t="s">
        <v>145</v>
      </c>
      <c r="H2029" t="s">
        <v>51</v>
      </c>
      <c r="I2029" t="s">
        <v>40</v>
      </c>
      <c r="J2029" s="8" t="s">
        <v>46</v>
      </c>
      <c r="K2029" s="8">
        <v>164</v>
      </c>
      <c r="L2029" t="s">
        <v>82</v>
      </c>
      <c r="M2029" s="9">
        <v>40</v>
      </c>
      <c r="N2029" s="10">
        <v>1230.7692307692307</v>
      </c>
      <c r="O2029">
        <v>0.8</v>
      </c>
      <c r="P2029">
        <v>1.1100000000000001</v>
      </c>
      <c r="Q2029">
        <v>0</v>
      </c>
      <c r="R2029" t="s">
        <v>43</v>
      </c>
      <c r="S2029" s="16">
        <v>5825.2800000000007</v>
      </c>
      <c r="T2029" s="16">
        <v>1230.7692307692307</v>
      </c>
      <c r="U2029" s="16">
        <v>750</v>
      </c>
      <c r="V2029" s="16">
        <v>0</v>
      </c>
      <c r="W2029" s="16">
        <v>0</v>
      </c>
      <c r="X2029" s="16">
        <v>3844.5107692307702</v>
      </c>
    </row>
    <row r="2030" spans="1:24" x14ac:dyDescent="0.25">
      <c r="A2030" s="4" t="s">
        <v>24</v>
      </c>
      <c r="B2030" s="5" t="s">
        <v>2497</v>
      </c>
      <c r="C2030" s="6" t="s">
        <v>92</v>
      </c>
      <c r="D2030" s="7">
        <v>59</v>
      </c>
      <c r="E2030" t="s">
        <v>456</v>
      </c>
      <c r="F2030" t="s">
        <v>37</v>
      </c>
      <c r="G2030" t="s">
        <v>214</v>
      </c>
      <c r="H2030" t="s">
        <v>81</v>
      </c>
      <c r="I2030" t="s">
        <v>76</v>
      </c>
      <c r="J2030" s="8" t="s">
        <v>46</v>
      </c>
      <c r="K2030" s="8">
        <v>94</v>
      </c>
      <c r="L2030" t="s">
        <v>99</v>
      </c>
      <c r="M2030" s="9">
        <v>40</v>
      </c>
      <c r="N2030" s="10">
        <v>55</v>
      </c>
      <c r="O2030">
        <v>1</v>
      </c>
      <c r="P2030">
        <v>1.17</v>
      </c>
      <c r="Q2030">
        <v>0</v>
      </c>
      <c r="R2030" t="s">
        <v>43</v>
      </c>
      <c r="S2030" s="16">
        <v>4399.2</v>
      </c>
      <c r="T2030" s="16">
        <v>0</v>
      </c>
      <c r="U2030" s="16">
        <v>200</v>
      </c>
      <c r="V2030" s="16">
        <v>500</v>
      </c>
      <c r="W2030" s="16">
        <v>5170</v>
      </c>
      <c r="X2030" s="16">
        <v>-1470.8000000000002</v>
      </c>
    </row>
    <row r="2031" spans="1:24" x14ac:dyDescent="0.25">
      <c r="A2031" s="4" t="s">
        <v>24</v>
      </c>
      <c r="B2031" s="5" t="s">
        <v>2498</v>
      </c>
      <c r="C2031" s="6" t="s">
        <v>92</v>
      </c>
      <c r="D2031" s="7">
        <v>128</v>
      </c>
      <c r="E2031" t="s">
        <v>129</v>
      </c>
      <c r="F2031" t="s">
        <v>37</v>
      </c>
      <c r="G2031" t="s">
        <v>130</v>
      </c>
      <c r="H2031" t="s">
        <v>51</v>
      </c>
      <c r="I2031" t="s">
        <v>76</v>
      </c>
      <c r="J2031" s="8" t="s">
        <v>46</v>
      </c>
      <c r="K2031" s="8">
        <v>164</v>
      </c>
      <c r="L2031" t="s">
        <v>99</v>
      </c>
      <c r="M2031" s="9">
        <v>40</v>
      </c>
      <c r="N2031" s="10">
        <v>47</v>
      </c>
      <c r="O2031">
        <v>1</v>
      </c>
      <c r="P2031">
        <v>0.95</v>
      </c>
      <c r="Q2031">
        <v>0</v>
      </c>
      <c r="R2031" t="s">
        <v>43</v>
      </c>
      <c r="S2031" s="16">
        <v>6232</v>
      </c>
      <c r="T2031" s="16">
        <v>0</v>
      </c>
      <c r="U2031" s="16">
        <v>0</v>
      </c>
      <c r="V2031" s="16">
        <v>0</v>
      </c>
      <c r="W2031" s="16">
        <v>7708</v>
      </c>
      <c r="X2031" s="16">
        <v>-1476</v>
      </c>
    </row>
    <row r="2032" spans="1:24" x14ac:dyDescent="0.25">
      <c r="A2032" s="4" t="s">
        <v>24</v>
      </c>
      <c r="B2032" s="5" t="s">
        <v>2499</v>
      </c>
      <c r="C2032" s="6" t="s">
        <v>92</v>
      </c>
      <c r="D2032" s="7">
        <v>21</v>
      </c>
      <c r="E2032" t="s">
        <v>400</v>
      </c>
      <c r="F2032" t="s">
        <v>37</v>
      </c>
      <c r="G2032" t="s">
        <v>45</v>
      </c>
      <c r="H2032" t="s">
        <v>39</v>
      </c>
      <c r="I2032" t="s">
        <v>31</v>
      </c>
      <c r="J2032" s="8" t="s">
        <v>46</v>
      </c>
      <c r="K2032" s="8">
        <v>164</v>
      </c>
      <c r="L2032" t="s">
        <v>99</v>
      </c>
      <c r="M2032" s="9">
        <v>40</v>
      </c>
      <c r="N2032" s="10">
        <v>42</v>
      </c>
      <c r="O2032">
        <v>1.2</v>
      </c>
      <c r="P2032">
        <v>0.9</v>
      </c>
      <c r="Q2032">
        <v>0</v>
      </c>
      <c r="R2032" t="s">
        <v>43</v>
      </c>
      <c r="S2032" s="16">
        <v>7084.8</v>
      </c>
      <c r="T2032" s="16">
        <v>0</v>
      </c>
      <c r="U2032" s="16">
        <v>0</v>
      </c>
      <c r="V2032" s="16">
        <v>0</v>
      </c>
      <c r="W2032" s="16">
        <v>6888</v>
      </c>
      <c r="X2032" s="16">
        <v>196.80000000000018</v>
      </c>
    </row>
    <row r="2033" spans="1:24" x14ac:dyDescent="0.25">
      <c r="A2033" s="4" t="s">
        <v>24</v>
      </c>
      <c r="B2033" s="5" t="s">
        <v>2500</v>
      </c>
      <c r="C2033" s="6" t="s">
        <v>35</v>
      </c>
      <c r="D2033" s="7">
        <v>238</v>
      </c>
      <c r="E2033" t="s">
        <v>870</v>
      </c>
      <c r="F2033" t="s">
        <v>28</v>
      </c>
      <c r="G2033" t="s">
        <v>496</v>
      </c>
      <c r="H2033" t="s">
        <v>51</v>
      </c>
      <c r="I2033" t="s">
        <v>76</v>
      </c>
      <c r="J2033" s="8" t="s">
        <v>46</v>
      </c>
      <c r="K2033" s="8">
        <v>0</v>
      </c>
      <c r="L2033" t="s">
        <v>53</v>
      </c>
      <c r="M2033" s="9">
        <v>24</v>
      </c>
      <c r="N2033" s="10">
        <v>384.61538461538464</v>
      </c>
      <c r="O2033">
        <v>1</v>
      </c>
      <c r="P2033">
        <v>1</v>
      </c>
      <c r="Q2033">
        <v>0</v>
      </c>
      <c r="R2033" t="s">
        <v>43</v>
      </c>
      <c r="S2033" s="16">
        <v>3840</v>
      </c>
      <c r="T2033" s="16">
        <v>0</v>
      </c>
      <c r="U2033" s="16">
        <v>500</v>
      </c>
      <c r="V2033" s="16">
        <v>0</v>
      </c>
      <c r="W2033" s="16">
        <v>0</v>
      </c>
      <c r="X2033" s="16">
        <v>3340</v>
      </c>
    </row>
    <row r="2034" spans="1:24" x14ac:dyDescent="0.25">
      <c r="A2034" s="4" t="s">
        <v>24</v>
      </c>
      <c r="B2034" s="5" t="s">
        <v>2501</v>
      </c>
      <c r="C2034" s="6" t="s">
        <v>35</v>
      </c>
      <c r="D2034" s="7">
        <v>30</v>
      </c>
      <c r="E2034" t="s">
        <v>665</v>
      </c>
      <c r="F2034" t="s">
        <v>28</v>
      </c>
      <c r="G2034" t="s">
        <v>172</v>
      </c>
      <c r="H2034" t="s">
        <v>51</v>
      </c>
      <c r="I2034" t="s">
        <v>76</v>
      </c>
      <c r="J2034" s="8" t="s">
        <v>32</v>
      </c>
      <c r="K2034" s="8">
        <v>160</v>
      </c>
      <c r="L2034" t="s">
        <v>41</v>
      </c>
      <c r="M2034" s="9">
        <v>48</v>
      </c>
      <c r="N2034" s="10">
        <v>5416.666666666667</v>
      </c>
      <c r="O2034">
        <v>1</v>
      </c>
      <c r="P2034">
        <v>1.0900000000000001</v>
      </c>
      <c r="Q2034">
        <v>0</v>
      </c>
      <c r="R2034" t="s">
        <v>43</v>
      </c>
      <c r="S2034" s="16">
        <v>8371.2000000000007</v>
      </c>
      <c r="T2034" s="16">
        <v>5416.666666666667</v>
      </c>
      <c r="U2034" s="16">
        <v>1000</v>
      </c>
      <c r="V2034" s="16">
        <v>10</v>
      </c>
      <c r="W2034" s="16">
        <v>0</v>
      </c>
      <c r="X2034" s="16">
        <v>1944.5333333333338</v>
      </c>
    </row>
    <row r="2035" spans="1:24" x14ac:dyDescent="0.25">
      <c r="A2035" s="4" t="s">
        <v>24</v>
      </c>
      <c r="B2035" s="5" t="s">
        <v>2502</v>
      </c>
      <c r="C2035" s="6" t="s">
        <v>26</v>
      </c>
      <c r="D2035" s="7">
        <v>159</v>
      </c>
      <c r="E2035" t="s">
        <v>189</v>
      </c>
      <c r="F2035" t="s">
        <v>37</v>
      </c>
      <c r="G2035" t="s">
        <v>190</v>
      </c>
      <c r="H2035" t="s">
        <v>81</v>
      </c>
      <c r="I2035" t="s">
        <v>40</v>
      </c>
      <c r="J2035" s="8" t="s">
        <v>32</v>
      </c>
      <c r="K2035" s="8">
        <v>0</v>
      </c>
      <c r="L2035" t="s">
        <v>33</v>
      </c>
      <c r="M2035" s="9">
        <v>60</v>
      </c>
      <c r="N2035" s="10">
        <v>6250</v>
      </c>
      <c r="O2035">
        <v>0.8</v>
      </c>
      <c r="P2035">
        <v>0.95</v>
      </c>
      <c r="Q2035">
        <v>0</v>
      </c>
      <c r="R2035" t="s">
        <v>43</v>
      </c>
      <c r="S2035" s="16">
        <v>0</v>
      </c>
      <c r="T2035" s="16">
        <v>0</v>
      </c>
      <c r="U2035" s="16">
        <v>1000</v>
      </c>
      <c r="V2035" s="16">
        <v>0</v>
      </c>
      <c r="W2035" s="16">
        <v>0</v>
      </c>
      <c r="X2035" s="16">
        <v>-1000</v>
      </c>
    </row>
    <row r="2036" spans="1:24" x14ac:dyDescent="0.25">
      <c r="A2036" s="4" t="s">
        <v>24</v>
      </c>
      <c r="B2036" s="5" t="s">
        <v>2503</v>
      </c>
      <c r="C2036" s="6" t="s">
        <v>35</v>
      </c>
      <c r="D2036" s="7">
        <v>239</v>
      </c>
      <c r="E2036" t="s">
        <v>495</v>
      </c>
      <c r="F2036" t="s">
        <v>37</v>
      </c>
      <c r="G2036" t="s">
        <v>496</v>
      </c>
      <c r="H2036" t="s">
        <v>51</v>
      </c>
      <c r="I2036" t="s">
        <v>40</v>
      </c>
      <c r="J2036" s="8" t="s">
        <v>46</v>
      </c>
      <c r="K2036" s="8">
        <v>0</v>
      </c>
      <c r="L2036" t="s">
        <v>53</v>
      </c>
      <c r="M2036" s="9">
        <v>24</v>
      </c>
      <c r="N2036" s="10">
        <v>384.61538461538464</v>
      </c>
      <c r="O2036">
        <v>0.8</v>
      </c>
      <c r="P2036">
        <v>1</v>
      </c>
      <c r="Q2036">
        <v>0</v>
      </c>
      <c r="R2036" t="s">
        <v>43</v>
      </c>
      <c r="S2036" s="16">
        <v>0</v>
      </c>
      <c r="T2036" s="16">
        <v>0</v>
      </c>
      <c r="U2036" s="16">
        <v>0</v>
      </c>
      <c r="V2036" s="16">
        <v>0</v>
      </c>
      <c r="W2036" s="16">
        <v>0</v>
      </c>
      <c r="X2036" s="16">
        <v>0</v>
      </c>
    </row>
    <row r="2037" spans="1:24" x14ac:dyDescent="0.25">
      <c r="A2037" s="4" t="s">
        <v>24</v>
      </c>
      <c r="B2037" s="5" t="s">
        <v>2504</v>
      </c>
      <c r="C2037" s="6" t="s">
        <v>92</v>
      </c>
      <c r="D2037" s="7">
        <v>112</v>
      </c>
      <c r="E2037" t="s">
        <v>298</v>
      </c>
      <c r="F2037" t="s">
        <v>37</v>
      </c>
      <c r="G2037" t="s">
        <v>59</v>
      </c>
      <c r="H2037" t="s">
        <v>60</v>
      </c>
      <c r="I2037" t="s">
        <v>86</v>
      </c>
      <c r="J2037" s="8" t="s">
        <v>46</v>
      </c>
      <c r="K2037" s="8">
        <v>0</v>
      </c>
      <c r="L2037" t="s">
        <v>99</v>
      </c>
      <c r="M2037" s="9">
        <v>40</v>
      </c>
      <c r="N2037" s="10">
        <v>40</v>
      </c>
      <c r="O2037">
        <v>0.9</v>
      </c>
      <c r="P2037">
        <v>0.9</v>
      </c>
      <c r="Q2037">
        <v>0</v>
      </c>
      <c r="R2037" t="s">
        <v>43</v>
      </c>
      <c r="S2037" s="16">
        <v>0</v>
      </c>
      <c r="T2037" s="16">
        <v>0</v>
      </c>
      <c r="U2037" s="16">
        <v>200</v>
      </c>
      <c r="V2037" s="16">
        <v>50</v>
      </c>
      <c r="W2037" s="16">
        <v>0</v>
      </c>
      <c r="X2037" s="16">
        <v>-250</v>
      </c>
    </row>
    <row r="2038" spans="1:24" x14ac:dyDescent="0.25">
      <c r="A2038" s="4" t="s">
        <v>24</v>
      </c>
      <c r="B2038" s="5" t="s">
        <v>2505</v>
      </c>
      <c r="C2038" s="6" t="s">
        <v>26</v>
      </c>
      <c r="D2038" s="7">
        <v>77</v>
      </c>
      <c r="E2038" t="s">
        <v>1134</v>
      </c>
      <c r="F2038" t="s">
        <v>37</v>
      </c>
      <c r="G2038" t="s">
        <v>278</v>
      </c>
      <c r="H2038" t="s">
        <v>60</v>
      </c>
      <c r="I2038" t="s">
        <v>31</v>
      </c>
      <c r="J2038" s="8" t="s">
        <v>32</v>
      </c>
      <c r="K2038" s="8">
        <v>101</v>
      </c>
      <c r="L2038" t="s">
        <v>33</v>
      </c>
      <c r="M2038" s="9">
        <v>60</v>
      </c>
      <c r="N2038" s="10">
        <v>6250</v>
      </c>
      <c r="O2038">
        <v>1.2</v>
      </c>
      <c r="P2038">
        <v>1</v>
      </c>
      <c r="Q2038">
        <v>0</v>
      </c>
      <c r="R2038" t="s">
        <v>43</v>
      </c>
      <c r="S2038" s="16">
        <v>7272</v>
      </c>
      <c r="T2038" s="16">
        <v>6250</v>
      </c>
      <c r="U2038" s="16">
        <v>1000</v>
      </c>
      <c r="V2038" s="16">
        <v>50</v>
      </c>
      <c r="W2038" s="16">
        <v>0</v>
      </c>
      <c r="X2038" s="16">
        <v>-28</v>
      </c>
    </row>
    <row r="2039" spans="1:24" x14ac:dyDescent="0.25">
      <c r="A2039" s="4" t="s">
        <v>24</v>
      </c>
      <c r="B2039" s="5" t="s">
        <v>2506</v>
      </c>
      <c r="C2039" s="6" t="s">
        <v>92</v>
      </c>
      <c r="D2039" s="7">
        <v>22</v>
      </c>
      <c r="E2039" t="s">
        <v>418</v>
      </c>
      <c r="F2039" t="s">
        <v>37</v>
      </c>
      <c r="G2039" t="s">
        <v>45</v>
      </c>
      <c r="H2039" t="s">
        <v>39</v>
      </c>
      <c r="I2039" t="s">
        <v>52</v>
      </c>
      <c r="J2039" s="8" t="s">
        <v>46</v>
      </c>
      <c r="K2039" s="8">
        <v>0</v>
      </c>
      <c r="L2039" t="s">
        <v>99</v>
      </c>
      <c r="M2039" s="9">
        <v>40</v>
      </c>
      <c r="N2039" s="10">
        <v>43</v>
      </c>
      <c r="O2039">
        <v>1.1000000000000001</v>
      </c>
      <c r="P2039">
        <v>0.9</v>
      </c>
      <c r="Q2039">
        <v>0</v>
      </c>
      <c r="R2039" t="s">
        <v>43</v>
      </c>
      <c r="S2039" s="16">
        <v>0</v>
      </c>
      <c r="T2039" s="16">
        <v>0</v>
      </c>
      <c r="U2039" s="16">
        <v>500</v>
      </c>
      <c r="V2039" s="16">
        <v>0</v>
      </c>
      <c r="W2039" s="16">
        <v>0</v>
      </c>
      <c r="X2039" s="16">
        <v>-500</v>
      </c>
    </row>
    <row r="2040" spans="1:24" x14ac:dyDescent="0.25">
      <c r="A2040" s="4" t="s">
        <v>24</v>
      </c>
      <c r="B2040" s="5" t="s">
        <v>2507</v>
      </c>
      <c r="C2040" s="6" t="s">
        <v>43</v>
      </c>
      <c r="D2040" s="7">
        <v>95</v>
      </c>
      <c r="E2040" t="s">
        <v>391</v>
      </c>
      <c r="F2040" t="s">
        <v>28</v>
      </c>
      <c r="G2040" t="s">
        <v>145</v>
      </c>
      <c r="H2040" t="s">
        <v>51</v>
      </c>
      <c r="I2040" t="s">
        <v>52</v>
      </c>
      <c r="J2040" s="8" t="s">
        <v>46</v>
      </c>
      <c r="K2040" s="8">
        <v>166</v>
      </c>
      <c r="L2040" t="s">
        <v>47</v>
      </c>
      <c r="M2040" s="9">
        <v>30</v>
      </c>
      <c r="N2040" s="10">
        <v>615.38461538461536</v>
      </c>
      <c r="O2040">
        <v>1.1000000000000001</v>
      </c>
      <c r="P2040">
        <v>1.1100000000000001</v>
      </c>
      <c r="Q2040">
        <v>0</v>
      </c>
      <c r="R2040" t="s">
        <v>43</v>
      </c>
      <c r="S2040" s="16">
        <v>5860.8</v>
      </c>
      <c r="T2040" s="16">
        <v>615.38461538461536</v>
      </c>
      <c r="U2040" s="16">
        <v>200</v>
      </c>
      <c r="V2040" s="16">
        <v>0</v>
      </c>
      <c r="W2040" s="16">
        <v>0</v>
      </c>
      <c r="X2040" s="16">
        <v>5045.4153846153849</v>
      </c>
    </row>
    <row r="2041" spans="1:24" x14ac:dyDescent="0.25">
      <c r="A2041" s="4" t="s">
        <v>24</v>
      </c>
      <c r="B2041" s="5" t="s">
        <v>2508</v>
      </c>
      <c r="C2041" s="6" t="s">
        <v>78</v>
      </c>
      <c r="D2041" s="7">
        <v>170</v>
      </c>
      <c r="E2041" t="s">
        <v>651</v>
      </c>
      <c r="F2041" t="s">
        <v>28</v>
      </c>
      <c r="G2041" t="s">
        <v>56</v>
      </c>
      <c r="H2041" t="s">
        <v>51</v>
      </c>
      <c r="I2041" t="s">
        <v>76</v>
      </c>
      <c r="J2041" s="8" t="s">
        <v>46</v>
      </c>
      <c r="K2041" s="8">
        <v>167</v>
      </c>
      <c r="L2041" t="s">
        <v>82</v>
      </c>
      <c r="M2041" s="9">
        <v>40</v>
      </c>
      <c r="N2041" s="10">
        <v>1230.7692307692307</v>
      </c>
      <c r="O2041">
        <v>1</v>
      </c>
      <c r="P2041">
        <v>1.05</v>
      </c>
      <c r="Q2041">
        <v>0</v>
      </c>
      <c r="R2041" t="s">
        <v>43</v>
      </c>
      <c r="S2041" s="16">
        <v>6720</v>
      </c>
      <c r="T2041" s="16">
        <v>1230.7692307692307</v>
      </c>
      <c r="U2041" s="16">
        <v>1000</v>
      </c>
      <c r="V2041" s="16">
        <v>50</v>
      </c>
      <c r="W2041" s="16">
        <v>0</v>
      </c>
      <c r="X2041" s="16">
        <v>4439.2307692307695</v>
      </c>
    </row>
    <row r="2042" spans="1:24" x14ac:dyDescent="0.25">
      <c r="A2042" s="4" t="s">
        <v>24</v>
      </c>
      <c r="B2042" s="5" t="s">
        <v>2509</v>
      </c>
      <c r="C2042" s="6" t="s">
        <v>78</v>
      </c>
      <c r="D2042" s="7">
        <v>55</v>
      </c>
      <c r="E2042" t="s">
        <v>396</v>
      </c>
      <c r="F2042" t="s">
        <v>37</v>
      </c>
      <c r="G2042" t="s">
        <v>133</v>
      </c>
      <c r="H2042" t="s">
        <v>30</v>
      </c>
      <c r="I2042" t="s">
        <v>40</v>
      </c>
      <c r="J2042" s="8" t="s">
        <v>46</v>
      </c>
      <c r="K2042" s="8">
        <v>160</v>
      </c>
      <c r="L2042" t="s">
        <v>82</v>
      </c>
      <c r="M2042" s="9">
        <v>40</v>
      </c>
      <c r="N2042" s="10">
        <v>1230.7692307692307</v>
      </c>
      <c r="O2042">
        <v>0.8</v>
      </c>
      <c r="P2042">
        <v>0.99</v>
      </c>
      <c r="Q2042">
        <v>0</v>
      </c>
      <c r="R2042" t="s">
        <v>43</v>
      </c>
      <c r="S2042" s="16">
        <v>5068.8</v>
      </c>
      <c r="T2042" s="16">
        <v>1230.7692307692307</v>
      </c>
      <c r="U2042" s="16">
        <v>1000</v>
      </c>
      <c r="V2042" s="16">
        <v>0</v>
      </c>
      <c r="W2042" s="16">
        <v>0</v>
      </c>
      <c r="X2042" s="16">
        <v>2838.0307692307697</v>
      </c>
    </row>
    <row r="2043" spans="1:24" x14ac:dyDescent="0.25">
      <c r="A2043" s="4" t="s">
        <v>24</v>
      </c>
      <c r="B2043" s="5" t="s">
        <v>2510</v>
      </c>
      <c r="C2043" s="6" t="s">
        <v>35</v>
      </c>
      <c r="D2043" s="7">
        <v>7</v>
      </c>
      <c r="E2043" t="s">
        <v>416</v>
      </c>
      <c r="F2043" t="s">
        <v>37</v>
      </c>
      <c r="G2043" t="s">
        <v>281</v>
      </c>
      <c r="H2043" t="s">
        <v>30</v>
      </c>
      <c r="I2043" t="s">
        <v>76</v>
      </c>
      <c r="J2043" s="8" t="s">
        <v>46</v>
      </c>
      <c r="K2043" s="8">
        <v>99</v>
      </c>
      <c r="L2043" t="s">
        <v>53</v>
      </c>
      <c r="M2043" s="9">
        <v>24</v>
      </c>
      <c r="N2043" s="10">
        <v>384.61538461538464</v>
      </c>
      <c r="O2043">
        <v>1</v>
      </c>
      <c r="P2043">
        <v>1.03</v>
      </c>
      <c r="Q2043">
        <v>0</v>
      </c>
      <c r="R2043" t="s">
        <v>43</v>
      </c>
      <c r="S2043" s="16">
        <v>2447.2800000000002</v>
      </c>
      <c r="T2043" s="16">
        <v>384.61538461538464</v>
      </c>
      <c r="U2043" s="16">
        <v>500</v>
      </c>
      <c r="V2043" s="16">
        <v>10</v>
      </c>
      <c r="W2043" s="16">
        <v>0</v>
      </c>
      <c r="X2043" s="16">
        <v>1552.6646153846154</v>
      </c>
    </row>
    <row r="2044" spans="1:24" x14ac:dyDescent="0.25">
      <c r="A2044" s="4" t="s">
        <v>24</v>
      </c>
      <c r="B2044" s="5" t="s">
        <v>2511</v>
      </c>
      <c r="C2044" s="6" t="s">
        <v>43</v>
      </c>
      <c r="D2044" s="7">
        <v>67</v>
      </c>
      <c r="E2044" t="s">
        <v>476</v>
      </c>
      <c r="F2044" t="s">
        <v>37</v>
      </c>
      <c r="G2044" t="s">
        <v>195</v>
      </c>
      <c r="H2044" t="s">
        <v>39</v>
      </c>
      <c r="I2044" t="s">
        <v>76</v>
      </c>
      <c r="J2044" s="8" t="s">
        <v>46</v>
      </c>
      <c r="K2044" s="8">
        <v>162</v>
      </c>
      <c r="L2044" t="s">
        <v>47</v>
      </c>
      <c r="M2044" s="9">
        <v>30</v>
      </c>
      <c r="N2044" s="10">
        <v>615.38461538461536</v>
      </c>
      <c r="O2044">
        <v>1</v>
      </c>
      <c r="P2044">
        <v>0.88</v>
      </c>
      <c r="Q2044">
        <v>0</v>
      </c>
      <c r="R2044" t="s">
        <v>43</v>
      </c>
      <c r="S2044" s="16">
        <v>4276.8</v>
      </c>
      <c r="T2044" s="16">
        <v>615.38461538461536</v>
      </c>
      <c r="U2044" s="16">
        <v>0</v>
      </c>
      <c r="V2044" s="16">
        <v>10</v>
      </c>
      <c r="W2044" s="16">
        <v>0</v>
      </c>
      <c r="X2044" s="16">
        <v>3651.4153846153849</v>
      </c>
    </row>
    <row r="2045" spans="1:24" x14ac:dyDescent="0.25">
      <c r="A2045" s="4" t="s">
        <v>24</v>
      </c>
      <c r="B2045" s="5" t="s">
        <v>2512</v>
      </c>
      <c r="C2045" s="6" t="s">
        <v>43</v>
      </c>
      <c r="D2045" s="7">
        <v>268</v>
      </c>
      <c r="E2045" t="s">
        <v>801</v>
      </c>
      <c r="F2045" t="s">
        <v>37</v>
      </c>
      <c r="G2045" t="s">
        <v>148</v>
      </c>
      <c r="H2045" t="s">
        <v>81</v>
      </c>
      <c r="I2045" t="s">
        <v>52</v>
      </c>
      <c r="J2045" s="8" t="s">
        <v>32</v>
      </c>
      <c r="K2045" s="8">
        <v>81</v>
      </c>
      <c r="L2045" t="s">
        <v>117</v>
      </c>
      <c r="M2045" s="9">
        <v>54</v>
      </c>
      <c r="N2045" s="10">
        <v>5666.666666666667</v>
      </c>
      <c r="O2045">
        <v>1.1000000000000001</v>
      </c>
      <c r="P2045">
        <v>1.2</v>
      </c>
      <c r="Q2045">
        <v>0</v>
      </c>
      <c r="R2045" t="s">
        <v>43</v>
      </c>
      <c r="S2045" s="16">
        <v>5773.68</v>
      </c>
      <c r="T2045" s="16">
        <v>5666.666666666667</v>
      </c>
      <c r="U2045" s="16">
        <v>0</v>
      </c>
      <c r="V2045" s="16">
        <v>0</v>
      </c>
      <c r="W2045" s="16">
        <v>0</v>
      </c>
      <c r="X2045" s="16">
        <v>107.01333333333332</v>
      </c>
    </row>
    <row r="2046" spans="1:24" x14ac:dyDescent="0.25">
      <c r="A2046" s="4" t="s">
        <v>24</v>
      </c>
      <c r="B2046" s="5" t="s">
        <v>2513</v>
      </c>
      <c r="C2046" s="6" t="s">
        <v>92</v>
      </c>
      <c r="D2046" s="7">
        <v>221</v>
      </c>
      <c r="E2046" t="s">
        <v>589</v>
      </c>
      <c r="F2046" t="s">
        <v>37</v>
      </c>
      <c r="G2046" t="s">
        <v>198</v>
      </c>
      <c r="H2046" t="s">
        <v>39</v>
      </c>
      <c r="I2046" t="s">
        <v>52</v>
      </c>
      <c r="J2046" s="8" t="s">
        <v>46</v>
      </c>
      <c r="K2046" s="8">
        <v>164</v>
      </c>
      <c r="L2046" t="s">
        <v>99</v>
      </c>
      <c r="M2046" s="9">
        <v>40</v>
      </c>
      <c r="N2046" s="10">
        <v>45</v>
      </c>
      <c r="O2046">
        <v>1.1000000000000001</v>
      </c>
      <c r="P2046">
        <v>0.87</v>
      </c>
      <c r="Q2046">
        <v>0</v>
      </c>
      <c r="R2046" t="s">
        <v>43</v>
      </c>
      <c r="S2046" s="16">
        <v>6277.920000000001</v>
      </c>
      <c r="T2046" s="16">
        <v>0</v>
      </c>
      <c r="U2046" s="16">
        <v>1000</v>
      </c>
      <c r="V2046" s="16">
        <v>0</v>
      </c>
      <c r="W2046" s="16">
        <v>7380</v>
      </c>
      <c r="X2046" s="16">
        <v>-2102.079999999999</v>
      </c>
    </row>
    <row r="2047" spans="1:24" x14ac:dyDescent="0.25">
      <c r="A2047" s="4" t="s">
        <v>24</v>
      </c>
      <c r="B2047" s="5" t="s">
        <v>2514</v>
      </c>
      <c r="C2047" s="6" t="s">
        <v>43</v>
      </c>
      <c r="D2047" s="7">
        <v>267</v>
      </c>
      <c r="E2047" t="s">
        <v>695</v>
      </c>
      <c r="F2047" t="s">
        <v>37</v>
      </c>
      <c r="G2047" t="s">
        <v>148</v>
      </c>
      <c r="H2047" t="s">
        <v>81</v>
      </c>
      <c r="I2047" t="s">
        <v>31</v>
      </c>
      <c r="J2047" s="8" t="s">
        <v>46</v>
      </c>
      <c r="K2047" s="8">
        <v>0</v>
      </c>
      <c r="L2047" t="s">
        <v>47</v>
      </c>
      <c r="M2047" s="9">
        <v>30</v>
      </c>
      <c r="N2047" s="10">
        <v>615.38461538461536</v>
      </c>
      <c r="O2047">
        <v>1.2</v>
      </c>
      <c r="P2047">
        <v>1.2</v>
      </c>
      <c r="Q2047">
        <v>0</v>
      </c>
      <c r="R2047" t="s">
        <v>43</v>
      </c>
      <c r="S2047" s="16">
        <v>0</v>
      </c>
      <c r="T2047" s="16">
        <v>0</v>
      </c>
      <c r="U2047" s="16">
        <v>200</v>
      </c>
      <c r="V2047" s="16">
        <v>250</v>
      </c>
      <c r="W2047" s="16">
        <v>0</v>
      </c>
      <c r="X2047" s="16">
        <v>-450</v>
      </c>
    </row>
    <row r="2048" spans="1:24" x14ac:dyDescent="0.25">
      <c r="A2048" s="4" t="s">
        <v>24</v>
      </c>
      <c r="B2048" s="5" t="s">
        <v>2515</v>
      </c>
      <c r="C2048" s="6" t="s">
        <v>92</v>
      </c>
      <c r="D2048" s="7">
        <v>185</v>
      </c>
      <c r="E2048" t="s">
        <v>1374</v>
      </c>
      <c r="F2048" t="s">
        <v>37</v>
      </c>
      <c r="G2048" t="s">
        <v>127</v>
      </c>
      <c r="H2048" t="s">
        <v>51</v>
      </c>
      <c r="I2048" t="s">
        <v>86</v>
      </c>
      <c r="J2048" s="8" t="s">
        <v>32</v>
      </c>
      <c r="K2048" s="8">
        <v>0</v>
      </c>
      <c r="L2048" t="s">
        <v>95</v>
      </c>
      <c r="M2048" s="9">
        <v>72</v>
      </c>
      <c r="N2048" s="10">
        <v>76</v>
      </c>
      <c r="O2048">
        <v>0.9</v>
      </c>
      <c r="P2048">
        <v>1.2</v>
      </c>
      <c r="Q2048">
        <v>0</v>
      </c>
      <c r="R2048" t="s">
        <v>43</v>
      </c>
      <c r="S2048" s="16">
        <v>0</v>
      </c>
      <c r="T2048" s="16">
        <v>0</v>
      </c>
      <c r="U2048" s="16">
        <v>0</v>
      </c>
      <c r="V2048" s="16">
        <v>0</v>
      </c>
      <c r="W2048" s="16">
        <v>0</v>
      </c>
      <c r="X2048" s="16">
        <v>0</v>
      </c>
    </row>
    <row r="2049" spans="1:24" x14ac:dyDescent="0.25">
      <c r="A2049" s="4" t="s">
        <v>24</v>
      </c>
      <c r="B2049" s="5" t="s">
        <v>2516</v>
      </c>
      <c r="C2049" s="6" t="s">
        <v>92</v>
      </c>
      <c r="D2049" s="7">
        <v>109</v>
      </c>
      <c r="E2049" t="s">
        <v>62</v>
      </c>
      <c r="F2049" t="s">
        <v>37</v>
      </c>
      <c r="G2049" t="s">
        <v>63</v>
      </c>
      <c r="H2049" t="s">
        <v>64</v>
      </c>
      <c r="I2049" t="s">
        <v>52</v>
      </c>
      <c r="J2049" s="8" t="s">
        <v>46</v>
      </c>
      <c r="K2049" s="8">
        <v>0</v>
      </c>
      <c r="L2049" t="s">
        <v>99</v>
      </c>
      <c r="M2049" s="9">
        <v>40</v>
      </c>
      <c r="N2049" s="10">
        <v>48</v>
      </c>
      <c r="O2049">
        <v>1.1000000000000001</v>
      </c>
      <c r="P2049">
        <v>1.04</v>
      </c>
      <c r="Q2049">
        <v>0</v>
      </c>
      <c r="R2049" t="s">
        <v>43</v>
      </c>
      <c r="S2049" s="16">
        <v>0</v>
      </c>
      <c r="T2049" s="16">
        <v>0</v>
      </c>
      <c r="U2049" s="16">
        <v>1000</v>
      </c>
      <c r="V2049" s="16">
        <v>500</v>
      </c>
      <c r="W2049" s="16">
        <v>0</v>
      </c>
      <c r="X2049" s="16">
        <v>-1500</v>
      </c>
    </row>
    <row r="2050" spans="1:24" x14ac:dyDescent="0.25">
      <c r="A2050" s="4" t="s">
        <v>24</v>
      </c>
      <c r="B2050" s="5" t="s">
        <v>2517</v>
      </c>
      <c r="C2050" s="6" t="s">
        <v>35</v>
      </c>
      <c r="D2050" s="7">
        <v>151</v>
      </c>
      <c r="E2050" t="s">
        <v>750</v>
      </c>
      <c r="F2050" t="s">
        <v>37</v>
      </c>
      <c r="G2050" t="s">
        <v>116</v>
      </c>
      <c r="H2050" t="s">
        <v>51</v>
      </c>
      <c r="I2050" t="s">
        <v>52</v>
      </c>
      <c r="J2050" s="8" t="s">
        <v>46</v>
      </c>
      <c r="K2050" s="8">
        <v>0</v>
      </c>
      <c r="L2050" t="s">
        <v>53</v>
      </c>
      <c r="M2050" s="9">
        <v>24</v>
      </c>
      <c r="N2050" s="10">
        <v>384.61538461538464</v>
      </c>
      <c r="O2050">
        <v>1.1000000000000001</v>
      </c>
      <c r="P2050">
        <v>1.07</v>
      </c>
      <c r="Q2050">
        <v>0</v>
      </c>
      <c r="R2050" t="s">
        <v>43</v>
      </c>
      <c r="S2050" s="16">
        <v>0</v>
      </c>
      <c r="T2050" s="16">
        <v>0</v>
      </c>
      <c r="U2050" s="16">
        <v>200</v>
      </c>
      <c r="V2050" s="16">
        <v>50</v>
      </c>
      <c r="W2050" s="16">
        <v>0</v>
      </c>
      <c r="X2050" s="16">
        <v>-250</v>
      </c>
    </row>
    <row r="2051" spans="1:24" x14ac:dyDescent="0.25">
      <c r="A2051" s="4" t="s">
        <v>24</v>
      </c>
      <c r="B2051" s="5" t="s">
        <v>2518</v>
      </c>
      <c r="C2051" s="6" t="s">
        <v>43</v>
      </c>
      <c r="D2051" s="7">
        <v>282</v>
      </c>
      <c r="E2051" t="s">
        <v>433</v>
      </c>
      <c r="F2051" t="s">
        <v>28</v>
      </c>
      <c r="G2051" t="s">
        <v>179</v>
      </c>
      <c r="H2051" t="s">
        <v>39</v>
      </c>
      <c r="I2051" t="s">
        <v>31</v>
      </c>
      <c r="J2051" s="8" t="s">
        <v>32</v>
      </c>
      <c r="K2051" s="8">
        <v>164</v>
      </c>
      <c r="L2051" t="s">
        <v>117</v>
      </c>
      <c r="M2051" s="9">
        <v>54</v>
      </c>
      <c r="N2051" s="10">
        <v>5666.666666666667</v>
      </c>
      <c r="O2051">
        <v>1.2</v>
      </c>
      <c r="P2051">
        <v>0.98</v>
      </c>
      <c r="Q2051">
        <v>0</v>
      </c>
      <c r="R2051" t="s">
        <v>43</v>
      </c>
      <c r="S2051" s="16">
        <v>10160.64</v>
      </c>
      <c r="T2051" s="16">
        <v>5666.666666666667</v>
      </c>
      <c r="U2051" s="16">
        <v>0</v>
      </c>
      <c r="V2051" s="16">
        <v>500</v>
      </c>
      <c r="W2051" s="16">
        <v>0</v>
      </c>
      <c r="X2051" s="16">
        <v>3993.9733333333324</v>
      </c>
    </row>
    <row r="2052" spans="1:24" x14ac:dyDescent="0.25">
      <c r="A2052" s="4" t="s">
        <v>24</v>
      </c>
      <c r="B2052" s="5" t="s">
        <v>2519</v>
      </c>
      <c r="C2052" s="6" t="s">
        <v>35</v>
      </c>
      <c r="D2052" s="7">
        <v>58</v>
      </c>
      <c r="E2052" t="s">
        <v>722</v>
      </c>
      <c r="F2052" t="s">
        <v>28</v>
      </c>
      <c r="G2052" t="s">
        <v>214</v>
      </c>
      <c r="H2052" t="s">
        <v>81</v>
      </c>
      <c r="I2052" t="s">
        <v>52</v>
      </c>
      <c r="J2052" s="8" t="s">
        <v>32</v>
      </c>
      <c r="K2052" s="8">
        <v>163</v>
      </c>
      <c r="L2052" t="s">
        <v>41</v>
      </c>
      <c r="M2052" s="9">
        <v>48</v>
      </c>
      <c r="N2052" s="10">
        <v>5416.666666666667</v>
      </c>
      <c r="O2052">
        <v>1.1000000000000001</v>
      </c>
      <c r="P2052">
        <v>1.17</v>
      </c>
      <c r="Q2052">
        <v>0</v>
      </c>
      <c r="R2052" t="s">
        <v>43</v>
      </c>
      <c r="S2052" s="16">
        <v>9884.16</v>
      </c>
      <c r="T2052" s="16">
        <v>5416.666666666667</v>
      </c>
      <c r="U2052" s="16">
        <v>1000</v>
      </c>
      <c r="V2052" s="16">
        <v>0</v>
      </c>
      <c r="W2052" s="16">
        <v>0</v>
      </c>
      <c r="X2052" s="16">
        <v>3467.4933333333329</v>
      </c>
    </row>
    <row r="2053" spans="1:24" x14ac:dyDescent="0.25">
      <c r="A2053" s="4" t="s">
        <v>24</v>
      </c>
      <c r="B2053" s="5" t="s">
        <v>2520</v>
      </c>
      <c r="C2053" s="6" t="s">
        <v>35</v>
      </c>
      <c r="D2053" s="7">
        <v>41</v>
      </c>
      <c r="E2053" t="s">
        <v>482</v>
      </c>
      <c r="F2053" t="s">
        <v>28</v>
      </c>
      <c r="G2053" t="s">
        <v>362</v>
      </c>
      <c r="H2053" t="s">
        <v>30</v>
      </c>
      <c r="I2053" t="s">
        <v>76</v>
      </c>
      <c r="J2053" s="8" t="s">
        <v>32</v>
      </c>
      <c r="K2053" s="8">
        <v>118</v>
      </c>
      <c r="L2053" t="s">
        <v>41</v>
      </c>
      <c r="M2053" s="9">
        <v>48</v>
      </c>
      <c r="N2053" s="10">
        <v>5416.666666666667</v>
      </c>
      <c r="O2053">
        <v>1</v>
      </c>
      <c r="P2053">
        <v>0.94</v>
      </c>
      <c r="Q2053">
        <v>0</v>
      </c>
      <c r="R2053" t="s">
        <v>43</v>
      </c>
      <c r="S2053" s="16">
        <v>7219.2</v>
      </c>
      <c r="T2053" s="16">
        <v>5416.666666666667</v>
      </c>
      <c r="U2053" s="16">
        <v>1000</v>
      </c>
      <c r="V2053" s="16">
        <v>10</v>
      </c>
      <c r="W2053" s="16">
        <v>0</v>
      </c>
      <c r="X2053" s="16">
        <v>792.53333333333285</v>
      </c>
    </row>
    <row r="2054" spans="1:24" x14ac:dyDescent="0.25">
      <c r="A2054" s="4" t="s">
        <v>24</v>
      </c>
      <c r="B2054" s="5" t="s">
        <v>2521</v>
      </c>
      <c r="C2054" s="6" t="s">
        <v>43</v>
      </c>
      <c r="D2054" s="7">
        <v>260</v>
      </c>
      <c r="E2054" t="s">
        <v>119</v>
      </c>
      <c r="F2054" t="s">
        <v>37</v>
      </c>
      <c r="G2054" t="s">
        <v>120</v>
      </c>
      <c r="H2054" t="s">
        <v>39</v>
      </c>
      <c r="I2054" t="s">
        <v>40</v>
      </c>
      <c r="J2054" s="8" t="s">
        <v>46</v>
      </c>
      <c r="K2054" s="8">
        <v>0</v>
      </c>
      <c r="L2054" t="s">
        <v>47</v>
      </c>
      <c r="M2054" s="9">
        <v>30</v>
      </c>
      <c r="N2054" s="10">
        <v>615.38461538461536</v>
      </c>
      <c r="O2054">
        <v>0.8</v>
      </c>
      <c r="P2054">
        <v>1.07</v>
      </c>
      <c r="Q2054">
        <v>0</v>
      </c>
      <c r="R2054" t="s">
        <v>43</v>
      </c>
      <c r="S2054" s="16">
        <v>0</v>
      </c>
      <c r="T2054" s="16">
        <v>0</v>
      </c>
      <c r="U2054" s="16">
        <v>750</v>
      </c>
      <c r="V2054" s="16">
        <v>10</v>
      </c>
      <c r="W2054" s="16">
        <v>0</v>
      </c>
      <c r="X2054" s="16">
        <v>-760</v>
      </c>
    </row>
    <row r="2055" spans="1:24" x14ac:dyDescent="0.25">
      <c r="A2055" s="4" t="s">
        <v>24</v>
      </c>
      <c r="B2055" s="5" t="s">
        <v>2522</v>
      </c>
      <c r="C2055" s="6" t="s">
        <v>35</v>
      </c>
      <c r="D2055" s="7">
        <v>157</v>
      </c>
      <c r="E2055" t="s">
        <v>372</v>
      </c>
      <c r="F2055" t="s">
        <v>28</v>
      </c>
      <c r="G2055" t="s">
        <v>190</v>
      </c>
      <c r="H2055" t="s">
        <v>81</v>
      </c>
      <c r="I2055" t="s">
        <v>52</v>
      </c>
      <c r="J2055" s="8" t="s">
        <v>46</v>
      </c>
      <c r="K2055" s="8">
        <v>164</v>
      </c>
      <c r="L2055" t="s">
        <v>53</v>
      </c>
      <c r="M2055" s="9">
        <v>24</v>
      </c>
      <c r="N2055" s="10">
        <v>384.61538461538464</v>
      </c>
      <c r="O2055">
        <v>1.1000000000000001</v>
      </c>
      <c r="P2055">
        <v>0.95</v>
      </c>
      <c r="Q2055">
        <v>0</v>
      </c>
      <c r="R2055" t="s">
        <v>43</v>
      </c>
      <c r="S2055" s="16">
        <v>4012.7999999999997</v>
      </c>
      <c r="T2055" s="16">
        <v>384.61538461538464</v>
      </c>
      <c r="U2055" s="16">
        <v>500</v>
      </c>
      <c r="V2055" s="16">
        <v>500</v>
      </c>
      <c r="W2055" s="16">
        <v>0</v>
      </c>
      <c r="X2055" s="16">
        <v>2628.184615384615</v>
      </c>
    </row>
    <row r="2056" spans="1:24" x14ac:dyDescent="0.25">
      <c r="A2056" s="4" t="s">
        <v>24</v>
      </c>
      <c r="B2056" s="5" t="s">
        <v>2523</v>
      </c>
      <c r="C2056" s="6" t="s">
        <v>92</v>
      </c>
      <c r="D2056" s="7">
        <v>161</v>
      </c>
      <c r="E2056" t="s">
        <v>769</v>
      </c>
      <c r="F2056" t="s">
        <v>28</v>
      </c>
      <c r="G2056" t="s">
        <v>770</v>
      </c>
      <c r="H2056" t="s">
        <v>60</v>
      </c>
      <c r="I2056" t="s">
        <v>40</v>
      </c>
      <c r="J2056" s="8" t="s">
        <v>46</v>
      </c>
      <c r="K2056" s="8">
        <v>131</v>
      </c>
      <c r="L2056" t="s">
        <v>99</v>
      </c>
      <c r="M2056" s="9">
        <v>48</v>
      </c>
      <c r="N2056" s="10">
        <v>46</v>
      </c>
      <c r="O2056">
        <v>0.8</v>
      </c>
      <c r="P2056">
        <v>0.91</v>
      </c>
      <c r="Q2056">
        <v>0</v>
      </c>
      <c r="R2056" t="s">
        <v>43</v>
      </c>
      <c r="S2056" s="16">
        <v>5591.04</v>
      </c>
      <c r="T2056" s="16">
        <v>0</v>
      </c>
      <c r="U2056" s="16">
        <v>200</v>
      </c>
      <c r="V2056" s="16">
        <v>0</v>
      </c>
      <c r="W2056" s="16">
        <v>6026</v>
      </c>
      <c r="X2056" s="16">
        <v>-634.96</v>
      </c>
    </row>
    <row r="2057" spans="1:24" x14ac:dyDescent="0.25">
      <c r="A2057" s="4" t="s">
        <v>24</v>
      </c>
      <c r="B2057" s="5" t="s">
        <v>2524</v>
      </c>
      <c r="C2057" s="6" t="s">
        <v>35</v>
      </c>
      <c r="D2057" s="7">
        <v>82</v>
      </c>
      <c r="E2057" t="s">
        <v>609</v>
      </c>
      <c r="F2057" t="s">
        <v>37</v>
      </c>
      <c r="G2057" t="s">
        <v>326</v>
      </c>
      <c r="H2057" t="s">
        <v>64</v>
      </c>
      <c r="I2057" t="s">
        <v>52</v>
      </c>
      <c r="J2057" s="8" t="s">
        <v>46</v>
      </c>
      <c r="K2057" s="8">
        <v>0</v>
      </c>
      <c r="L2057" t="s">
        <v>53</v>
      </c>
      <c r="M2057" s="9">
        <v>24</v>
      </c>
      <c r="N2057" s="10">
        <v>384.61538461538464</v>
      </c>
      <c r="O2057">
        <v>1.1000000000000001</v>
      </c>
      <c r="P2057">
        <v>0.81</v>
      </c>
      <c r="Q2057">
        <v>0</v>
      </c>
      <c r="R2057" t="s">
        <v>43</v>
      </c>
      <c r="S2057" s="16">
        <v>0</v>
      </c>
      <c r="T2057" s="16">
        <v>0</v>
      </c>
      <c r="U2057" s="16">
        <v>1000</v>
      </c>
      <c r="V2057" s="16">
        <v>50</v>
      </c>
      <c r="W2057" s="16">
        <v>0</v>
      </c>
      <c r="X2057" s="16">
        <v>-1050</v>
      </c>
    </row>
    <row r="2058" spans="1:24" x14ac:dyDescent="0.25">
      <c r="A2058" s="4" t="s">
        <v>24</v>
      </c>
      <c r="B2058" s="5" t="s">
        <v>2525</v>
      </c>
      <c r="C2058" s="6" t="s">
        <v>66</v>
      </c>
      <c r="D2058" s="7">
        <v>154</v>
      </c>
      <c r="E2058" t="s">
        <v>526</v>
      </c>
      <c r="F2058" t="s">
        <v>28</v>
      </c>
      <c r="G2058" t="s">
        <v>272</v>
      </c>
      <c r="H2058" t="s">
        <v>64</v>
      </c>
      <c r="I2058" t="s">
        <v>52</v>
      </c>
      <c r="J2058" s="8" t="s">
        <v>32</v>
      </c>
      <c r="K2058" s="8">
        <v>0</v>
      </c>
      <c r="L2058" t="s">
        <v>296</v>
      </c>
      <c r="M2058" s="9">
        <v>72</v>
      </c>
      <c r="N2058" s="10">
        <v>8333.3333333333339</v>
      </c>
      <c r="O2058">
        <v>1.1000000000000001</v>
      </c>
      <c r="P2058">
        <v>0.82</v>
      </c>
      <c r="Q2058">
        <v>0</v>
      </c>
      <c r="R2058" t="s">
        <v>43</v>
      </c>
      <c r="S2058" s="16">
        <v>10391.040000000001</v>
      </c>
      <c r="T2058" s="16">
        <v>0</v>
      </c>
      <c r="U2058" s="16">
        <v>0</v>
      </c>
      <c r="V2058" s="16">
        <v>0</v>
      </c>
      <c r="W2058" s="16">
        <v>0</v>
      </c>
      <c r="X2058" s="16">
        <v>10391.040000000001</v>
      </c>
    </row>
    <row r="2059" spans="1:24" x14ac:dyDescent="0.25">
      <c r="A2059" s="4" t="s">
        <v>24</v>
      </c>
      <c r="B2059" s="5" t="s">
        <v>2526</v>
      </c>
      <c r="C2059" s="6" t="s">
        <v>78</v>
      </c>
      <c r="D2059" s="7">
        <v>95</v>
      </c>
      <c r="E2059" t="s">
        <v>391</v>
      </c>
      <c r="F2059" t="s">
        <v>28</v>
      </c>
      <c r="G2059" t="s">
        <v>145</v>
      </c>
      <c r="H2059" t="s">
        <v>51</v>
      </c>
      <c r="I2059" t="s">
        <v>52</v>
      </c>
      <c r="J2059" s="8" t="s">
        <v>32</v>
      </c>
      <c r="K2059" s="8">
        <v>162</v>
      </c>
      <c r="L2059" t="s">
        <v>121</v>
      </c>
      <c r="M2059" s="9">
        <v>65</v>
      </c>
      <c r="N2059" s="10">
        <v>7500</v>
      </c>
      <c r="O2059">
        <v>1.1000000000000001</v>
      </c>
      <c r="P2059">
        <v>1.1100000000000001</v>
      </c>
      <c r="Q2059">
        <v>0</v>
      </c>
      <c r="R2059" t="s">
        <v>43</v>
      </c>
      <c r="S2059" s="16">
        <v>12698.400000000003</v>
      </c>
      <c r="T2059" s="16">
        <v>7500</v>
      </c>
      <c r="U2059" s="16">
        <v>750</v>
      </c>
      <c r="V2059" s="16">
        <v>50</v>
      </c>
      <c r="W2059" s="16">
        <v>0</v>
      </c>
      <c r="X2059" s="16">
        <v>4398.4000000000033</v>
      </c>
    </row>
    <row r="2060" spans="1:24" x14ac:dyDescent="0.25">
      <c r="A2060" s="4" t="s">
        <v>24</v>
      </c>
      <c r="B2060" s="5" t="s">
        <v>2527</v>
      </c>
      <c r="C2060" s="6" t="s">
        <v>35</v>
      </c>
      <c r="D2060" s="7">
        <v>68</v>
      </c>
      <c r="E2060" t="s">
        <v>579</v>
      </c>
      <c r="F2060" t="s">
        <v>37</v>
      </c>
      <c r="G2060" t="s">
        <v>195</v>
      </c>
      <c r="H2060" t="s">
        <v>39</v>
      </c>
      <c r="I2060" t="s">
        <v>40</v>
      </c>
      <c r="J2060" s="8" t="s">
        <v>32</v>
      </c>
      <c r="K2060" s="8">
        <v>161</v>
      </c>
      <c r="L2060" t="s">
        <v>41</v>
      </c>
      <c r="M2060" s="9">
        <v>48</v>
      </c>
      <c r="N2060" s="10">
        <v>5416.666666666667</v>
      </c>
      <c r="O2060">
        <v>0.8</v>
      </c>
      <c r="P2060">
        <v>0.88</v>
      </c>
      <c r="Q2060">
        <v>0</v>
      </c>
      <c r="R2060" t="s">
        <v>43</v>
      </c>
      <c r="S2060" s="16">
        <v>5440.5120000000006</v>
      </c>
      <c r="T2060" s="16">
        <v>5416.666666666667</v>
      </c>
      <c r="U2060" s="16">
        <v>1000</v>
      </c>
      <c r="V2060" s="16">
        <v>0</v>
      </c>
      <c r="W2060" s="16">
        <v>0</v>
      </c>
      <c r="X2060" s="16">
        <v>-976.15466666666634</v>
      </c>
    </row>
    <row r="2061" spans="1:24" x14ac:dyDescent="0.25">
      <c r="A2061" s="4" t="s">
        <v>24</v>
      </c>
      <c r="B2061" s="5" t="s">
        <v>2528</v>
      </c>
      <c r="C2061" s="6" t="s">
        <v>92</v>
      </c>
      <c r="D2061" s="7">
        <v>38</v>
      </c>
      <c r="E2061" t="s">
        <v>1058</v>
      </c>
      <c r="F2061" t="s">
        <v>37</v>
      </c>
      <c r="G2061" t="s">
        <v>50</v>
      </c>
      <c r="H2061" t="s">
        <v>51</v>
      </c>
      <c r="I2061" t="s">
        <v>76</v>
      </c>
      <c r="J2061" s="8" t="s">
        <v>46</v>
      </c>
      <c r="K2061" s="8">
        <v>162</v>
      </c>
      <c r="L2061" t="s">
        <v>99</v>
      </c>
      <c r="M2061" s="9">
        <v>48</v>
      </c>
      <c r="N2061" s="10">
        <v>55</v>
      </c>
      <c r="O2061">
        <v>1</v>
      </c>
      <c r="P2061">
        <v>0.98</v>
      </c>
      <c r="Q2061">
        <v>0</v>
      </c>
      <c r="R2061" t="s">
        <v>43</v>
      </c>
      <c r="S2061" s="16">
        <v>7620.48</v>
      </c>
      <c r="T2061" s="16">
        <v>0</v>
      </c>
      <c r="U2061" s="16">
        <v>750</v>
      </c>
      <c r="V2061" s="16">
        <v>100</v>
      </c>
      <c r="W2061" s="16">
        <v>8910</v>
      </c>
      <c r="X2061" s="16">
        <v>-2139.5200000000004</v>
      </c>
    </row>
    <row r="2062" spans="1:24" x14ac:dyDescent="0.25">
      <c r="A2062" s="4" t="s">
        <v>24</v>
      </c>
      <c r="B2062" s="5" t="s">
        <v>2529</v>
      </c>
      <c r="C2062" s="6" t="s">
        <v>78</v>
      </c>
      <c r="D2062" s="7">
        <v>249</v>
      </c>
      <c r="E2062" t="s">
        <v>364</v>
      </c>
      <c r="F2062" t="s">
        <v>37</v>
      </c>
      <c r="G2062" t="s">
        <v>365</v>
      </c>
      <c r="H2062" t="s">
        <v>39</v>
      </c>
      <c r="I2062" t="s">
        <v>76</v>
      </c>
      <c r="J2062" s="8" t="s">
        <v>46</v>
      </c>
      <c r="K2062" s="8">
        <v>168</v>
      </c>
      <c r="L2062" t="s">
        <v>82</v>
      </c>
      <c r="M2062" s="9">
        <v>40</v>
      </c>
      <c r="N2062" s="10">
        <v>1230.7692307692307</v>
      </c>
      <c r="O2062">
        <v>1</v>
      </c>
      <c r="P2062">
        <v>0.86</v>
      </c>
      <c r="Q2062">
        <v>0</v>
      </c>
      <c r="R2062" t="s">
        <v>43</v>
      </c>
      <c r="S2062" s="16">
        <v>5779.2</v>
      </c>
      <c r="T2062" s="16">
        <v>1230.7692307692307</v>
      </c>
      <c r="U2062" s="16">
        <v>200</v>
      </c>
      <c r="V2062" s="16">
        <v>250</v>
      </c>
      <c r="W2062" s="16">
        <v>0</v>
      </c>
      <c r="X2062" s="16">
        <v>4098.4307692307693</v>
      </c>
    </row>
    <row r="2063" spans="1:24" x14ac:dyDescent="0.25">
      <c r="A2063" s="4" t="s">
        <v>24</v>
      </c>
      <c r="B2063" s="5" t="s">
        <v>2530</v>
      </c>
      <c r="C2063" s="6" t="s">
        <v>43</v>
      </c>
      <c r="D2063" s="7">
        <v>302</v>
      </c>
      <c r="E2063" t="s">
        <v>979</v>
      </c>
      <c r="F2063" t="s">
        <v>28</v>
      </c>
      <c r="G2063" t="s">
        <v>980</v>
      </c>
      <c r="H2063" t="s">
        <v>51</v>
      </c>
      <c r="I2063" t="s">
        <v>76</v>
      </c>
      <c r="J2063" s="8" t="s">
        <v>46</v>
      </c>
      <c r="K2063" s="8">
        <v>0</v>
      </c>
      <c r="L2063" t="s">
        <v>47</v>
      </c>
      <c r="M2063" s="9">
        <v>30</v>
      </c>
      <c r="N2063" s="10">
        <v>615.38461538461536</v>
      </c>
      <c r="O2063">
        <v>1</v>
      </c>
      <c r="P2063">
        <v>1.04</v>
      </c>
      <c r="Q2063">
        <v>0</v>
      </c>
      <c r="R2063" t="s">
        <v>43</v>
      </c>
      <c r="S2063" s="16">
        <v>4992</v>
      </c>
      <c r="T2063" s="16">
        <v>0</v>
      </c>
      <c r="U2063" s="16">
        <v>200</v>
      </c>
      <c r="V2063" s="16">
        <v>50</v>
      </c>
      <c r="W2063" s="16">
        <v>0</v>
      </c>
      <c r="X2063" s="16">
        <v>4742</v>
      </c>
    </row>
    <row r="2064" spans="1:24" x14ac:dyDescent="0.25">
      <c r="A2064" s="4" t="s">
        <v>24</v>
      </c>
      <c r="B2064" s="5" t="s">
        <v>2531</v>
      </c>
      <c r="C2064" s="6" t="s">
        <v>78</v>
      </c>
      <c r="D2064" s="7">
        <v>299</v>
      </c>
      <c r="E2064" t="s">
        <v>300</v>
      </c>
      <c r="F2064" t="s">
        <v>28</v>
      </c>
      <c r="G2064" t="s">
        <v>301</v>
      </c>
      <c r="H2064" t="s">
        <v>64</v>
      </c>
      <c r="I2064" t="s">
        <v>52</v>
      </c>
      <c r="J2064" s="8" t="s">
        <v>46</v>
      </c>
      <c r="K2064" s="8">
        <v>163</v>
      </c>
      <c r="L2064" t="s">
        <v>82</v>
      </c>
      <c r="M2064" s="9">
        <v>40</v>
      </c>
      <c r="N2064" s="10">
        <v>1230.7692307692307</v>
      </c>
      <c r="O2064">
        <v>1.1000000000000001</v>
      </c>
      <c r="P2064">
        <v>1.17</v>
      </c>
      <c r="Q2064">
        <v>0</v>
      </c>
      <c r="R2064" t="s">
        <v>43</v>
      </c>
      <c r="S2064" s="16">
        <v>8236.8000000000011</v>
      </c>
      <c r="T2064" s="16">
        <v>1230.7692307692307</v>
      </c>
      <c r="U2064" s="16">
        <v>500</v>
      </c>
      <c r="V2064" s="16">
        <v>0</v>
      </c>
      <c r="W2064" s="16">
        <v>0</v>
      </c>
      <c r="X2064" s="16">
        <v>6506.0307692307706</v>
      </c>
    </row>
    <row r="2065" spans="1:24" x14ac:dyDescent="0.25">
      <c r="A2065" s="4" t="s">
        <v>24</v>
      </c>
      <c r="B2065" s="5" t="s">
        <v>2532</v>
      </c>
      <c r="C2065" s="6" t="s">
        <v>92</v>
      </c>
      <c r="D2065" s="7">
        <v>287</v>
      </c>
      <c r="E2065" t="s">
        <v>649</v>
      </c>
      <c r="F2065" t="s">
        <v>37</v>
      </c>
      <c r="G2065" t="s">
        <v>85</v>
      </c>
      <c r="H2065" t="s">
        <v>51</v>
      </c>
      <c r="I2065" t="s">
        <v>31</v>
      </c>
      <c r="J2065" s="8" t="s">
        <v>46</v>
      </c>
      <c r="K2065" s="8">
        <v>0</v>
      </c>
      <c r="L2065" t="s">
        <v>99</v>
      </c>
      <c r="M2065" s="9">
        <v>40</v>
      </c>
      <c r="N2065" s="10">
        <v>40</v>
      </c>
      <c r="O2065">
        <v>1.2</v>
      </c>
      <c r="P2065">
        <v>0.95</v>
      </c>
      <c r="Q2065">
        <v>0</v>
      </c>
      <c r="R2065" t="s">
        <v>43</v>
      </c>
      <c r="S2065" s="16">
        <v>0</v>
      </c>
      <c r="T2065" s="16">
        <v>0</v>
      </c>
      <c r="U2065" s="16">
        <v>500</v>
      </c>
      <c r="V2065" s="16">
        <v>50</v>
      </c>
      <c r="W2065" s="16">
        <v>0</v>
      </c>
      <c r="X2065" s="16">
        <v>-550</v>
      </c>
    </row>
    <row r="2066" spans="1:24" x14ac:dyDescent="0.25">
      <c r="A2066" s="4" t="s">
        <v>24</v>
      </c>
      <c r="B2066" s="5" t="s">
        <v>2533</v>
      </c>
      <c r="C2066" s="6" t="s">
        <v>26</v>
      </c>
      <c r="D2066" s="7">
        <v>27</v>
      </c>
      <c r="E2066" t="s">
        <v>244</v>
      </c>
      <c r="F2066" t="s">
        <v>28</v>
      </c>
      <c r="G2066" t="s">
        <v>245</v>
      </c>
      <c r="H2066" t="s">
        <v>39</v>
      </c>
      <c r="I2066" t="s">
        <v>40</v>
      </c>
      <c r="J2066" s="8" t="s">
        <v>46</v>
      </c>
      <c r="K2066" s="8">
        <v>115</v>
      </c>
      <c r="L2066" t="s">
        <v>90</v>
      </c>
      <c r="M2066" s="9">
        <v>35</v>
      </c>
      <c r="N2066" s="10">
        <v>923.07692307692309</v>
      </c>
      <c r="O2066">
        <v>0.8</v>
      </c>
      <c r="P2066">
        <v>1.0900000000000001</v>
      </c>
      <c r="Q2066">
        <v>0</v>
      </c>
      <c r="R2066" t="s">
        <v>43</v>
      </c>
      <c r="S2066" s="16">
        <v>4883.2000000000007</v>
      </c>
      <c r="T2066" s="16">
        <v>923.07692307692309</v>
      </c>
      <c r="U2066" s="16">
        <v>1000</v>
      </c>
      <c r="V2066" s="16">
        <v>500</v>
      </c>
      <c r="W2066" s="16">
        <v>0</v>
      </c>
      <c r="X2066" s="16">
        <v>2460.1230769230779</v>
      </c>
    </row>
    <row r="2067" spans="1:24" x14ac:dyDescent="0.25">
      <c r="A2067" s="4" t="s">
        <v>24</v>
      </c>
      <c r="B2067" s="5" t="s">
        <v>2534</v>
      </c>
      <c r="C2067" s="6" t="s">
        <v>43</v>
      </c>
      <c r="D2067" s="7">
        <v>301</v>
      </c>
      <c r="E2067" t="s">
        <v>548</v>
      </c>
      <c r="F2067" t="s">
        <v>37</v>
      </c>
      <c r="G2067" t="s">
        <v>301</v>
      </c>
      <c r="H2067" t="s">
        <v>64</v>
      </c>
      <c r="I2067" t="s">
        <v>40</v>
      </c>
      <c r="J2067" s="8" t="s">
        <v>46</v>
      </c>
      <c r="K2067" s="8">
        <v>165</v>
      </c>
      <c r="L2067" t="s">
        <v>47</v>
      </c>
      <c r="M2067" s="9">
        <v>30</v>
      </c>
      <c r="N2067" s="10">
        <v>615.38461538461536</v>
      </c>
      <c r="O2067">
        <v>0.8</v>
      </c>
      <c r="P2067">
        <v>1.17</v>
      </c>
      <c r="Q2067">
        <v>0</v>
      </c>
      <c r="R2067" t="s">
        <v>43</v>
      </c>
      <c r="S2067" s="16">
        <v>4633.2</v>
      </c>
      <c r="T2067" s="16">
        <v>615.38461538461536</v>
      </c>
      <c r="U2067" s="16">
        <v>200</v>
      </c>
      <c r="V2067" s="16">
        <v>0</v>
      </c>
      <c r="W2067" s="16">
        <v>0</v>
      </c>
      <c r="X2067" s="16">
        <v>3817.8153846153846</v>
      </c>
    </row>
    <row r="2068" spans="1:24" x14ac:dyDescent="0.25">
      <c r="A2068" s="4" t="s">
        <v>24</v>
      </c>
      <c r="B2068" s="5" t="s">
        <v>2535</v>
      </c>
      <c r="C2068" s="6" t="s">
        <v>92</v>
      </c>
      <c r="D2068" s="7">
        <v>270</v>
      </c>
      <c r="E2068" t="s">
        <v>147</v>
      </c>
      <c r="F2068" t="s">
        <v>37</v>
      </c>
      <c r="G2068" t="s">
        <v>148</v>
      </c>
      <c r="H2068" t="s">
        <v>81</v>
      </c>
      <c r="I2068" t="s">
        <v>40</v>
      </c>
      <c r="J2068" s="8" t="s">
        <v>32</v>
      </c>
      <c r="K2068" s="8">
        <v>168</v>
      </c>
      <c r="L2068" t="s">
        <v>95</v>
      </c>
      <c r="M2068" s="9">
        <v>72</v>
      </c>
      <c r="N2068" s="10">
        <v>75</v>
      </c>
      <c r="O2068">
        <v>0.8</v>
      </c>
      <c r="P2068">
        <v>1.2</v>
      </c>
      <c r="Q2068">
        <v>0</v>
      </c>
      <c r="R2068" t="s">
        <v>43</v>
      </c>
      <c r="S2068" s="16">
        <v>11612.160000000002</v>
      </c>
      <c r="T2068" s="16">
        <v>0</v>
      </c>
      <c r="U2068" s="16">
        <v>200</v>
      </c>
      <c r="V2068" s="16">
        <v>250</v>
      </c>
      <c r="W2068" s="16">
        <v>12600</v>
      </c>
      <c r="X2068" s="16">
        <v>-1437.8399999999983</v>
      </c>
    </row>
    <row r="2069" spans="1:24" x14ac:dyDescent="0.25">
      <c r="A2069" s="4" t="s">
        <v>24</v>
      </c>
      <c r="B2069" s="5" t="s">
        <v>2536</v>
      </c>
      <c r="C2069" s="6" t="s">
        <v>135</v>
      </c>
      <c r="D2069" s="7">
        <v>230</v>
      </c>
      <c r="E2069" t="s">
        <v>509</v>
      </c>
      <c r="F2069" t="s">
        <v>28</v>
      </c>
      <c r="G2069" t="s">
        <v>80</v>
      </c>
      <c r="H2069" t="s">
        <v>81</v>
      </c>
      <c r="I2069" t="s">
        <v>76</v>
      </c>
      <c r="J2069" s="8" t="s">
        <v>46</v>
      </c>
      <c r="K2069" s="8">
        <v>0</v>
      </c>
      <c r="L2069" t="s">
        <v>138</v>
      </c>
      <c r="M2069" s="9">
        <v>55</v>
      </c>
      <c r="N2069" s="10">
        <v>2307.6923076923076</v>
      </c>
      <c r="O2069">
        <v>1</v>
      </c>
      <c r="P2069">
        <v>1.1599999999999999</v>
      </c>
      <c r="Q2069">
        <v>0</v>
      </c>
      <c r="R2069" t="s">
        <v>43</v>
      </c>
      <c r="S2069" s="16">
        <v>10208</v>
      </c>
      <c r="T2069" s="16">
        <v>0</v>
      </c>
      <c r="U2069" s="16">
        <v>500</v>
      </c>
      <c r="V2069" s="16">
        <v>0</v>
      </c>
      <c r="W2069" s="16">
        <v>0</v>
      </c>
      <c r="X2069" s="16">
        <v>9708</v>
      </c>
    </row>
    <row r="2070" spans="1:24" x14ac:dyDescent="0.25">
      <c r="A2070" s="4" t="s">
        <v>24</v>
      </c>
      <c r="B2070" s="5" t="s">
        <v>2537</v>
      </c>
      <c r="C2070" s="6" t="s">
        <v>78</v>
      </c>
      <c r="D2070" s="7">
        <v>7</v>
      </c>
      <c r="E2070" t="s">
        <v>416</v>
      </c>
      <c r="F2070" t="s">
        <v>37</v>
      </c>
      <c r="G2070" t="s">
        <v>281</v>
      </c>
      <c r="H2070" t="s">
        <v>30</v>
      </c>
      <c r="I2070" t="s">
        <v>76</v>
      </c>
      <c r="J2070" s="8" t="s">
        <v>46</v>
      </c>
      <c r="K2070" s="8">
        <v>163</v>
      </c>
      <c r="L2070" t="s">
        <v>82</v>
      </c>
      <c r="M2070" s="9">
        <v>40</v>
      </c>
      <c r="N2070" s="10">
        <v>1230.7692307692307</v>
      </c>
      <c r="O2070">
        <v>1</v>
      </c>
      <c r="P2070">
        <v>1.03</v>
      </c>
      <c r="Q2070">
        <v>0</v>
      </c>
      <c r="R2070" t="s">
        <v>43</v>
      </c>
      <c r="S2070" s="16">
        <v>6715.6</v>
      </c>
      <c r="T2070" s="16">
        <v>1230.7692307692307</v>
      </c>
      <c r="U2070" s="16">
        <v>0</v>
      </c>
      <c r="V2070" s="16">
        <v>10</v>
      </c>
      <c r="W2070" s="16">
        <v>0</v>
      </c>
      <c r="X2070" s="16">
        <v>5474.8307692307699</v>
      </c>
    </row>
    <row r="2071" spans="1:24" x14ac:dyDescent="0.25">
      <c r="A2071" s="4" t="s">
        <v>24</v>
      </c>
      <c r="B2071" s="5" t="s">
        <v>2538</v>
      </c>
      <c r="C2071" s="6" t="s">
        <v>92</v>
      </c>
      <c r="D2071" s="7">
        <v>148</v>
      </c>
      <c r="E2071" t="s">
        <v>630</v>
      </c>
      <c r="F2071" t="s">
        <v>37</v>
      </c>
      <c r="G2071" t="s">
        <v>443</v>
      </c>
      <c r="H2071" t="s">
        <v>60</v>
      </c>
      <c r="I2071" t="s">
        <v>40</v>
      </c>
      <c r="J2071" s="8" t="s">
        <v>46</v>
      </c>
      <c r="K2071" s="8">
        <v>162</v>
      </c>
      <c r="L2071" t="s">
        <v>99</v>
      </c>
      <c r="M2071" s="9">
        <v>35</v>
      </c>
      <c r="N2071" s="10">
        <v>55</v>
      </c>
      <c r="O2071">
        <v>0.8</v>
      </c>
      <c r="P2071">
        <v>1.07</v>
      </c>
      <c r="Q2071">
        <v>0</v>
      </c>
      <c r="R2071" t="s">
        <v>43</v>
      </c>
      <c r="S2071" s="16">
        <v>4853.5200000000004</v>
      </c>
      <c r="T2071" s="16">
        <v>0</v>
      </c>
      <c r="U2071" s="16">
        <v>500</v>
      </c>
      <c r="V2071" s="16">
        <v>100</v>
      </c>
      <c r="W2071" s="16">
        <v>8910</v>
      </c>
      <c r="X2071" s="16">
        <v>-4656.4799999999996</v>
      </c>
    </row>
    <row r="2072" spans="1:24" x14ac:dyDescent="0.25">
      <c r="A2072" s="4" t="s">
        <v>24</v>
      </c>
      <c r="B2072" s="5" t="s">
        <v>2539</v>
      </c>
      <c r="C2072" s="6" t="s">
        <v>92</v>
      </c>
      <c r="D2072" s="7">
        <v>136</v>
      </c>
      <c r="E2072" t="s">
        <v>439</v>
      </c>
      <c r="F2072" t="s">
        <v>37</v>
      </c>
      <c r="G2072" t="s">
        <v>370</v>
      </c>
      <c r="H2072" t="s">
        <v>39</v>
      </c>
      <c r="I2072" t="s">
        <v>52</v>
      </c>
      <c r="J2072" s="8" t="s">
        <v>46</v>
      </c>
      <c r="K2072" s="8">
        <v>0</v>
      </c>
      <c r="L2072" t="s">
        <v>99</v>
      </c>
      <c r="M2072" s="9">
        <v>40</v>
      </c>
      <c r="N2072" s="10">
        <v>53</v>
      </c>
      <c r="O2072">
        <v>1.1000000000000001</v>
      </c>
      <c r="P2072">
        <v>0.81</v>
      </c>
      <c r="Q2072">
        <v>0</v>
      </c>
      <c r="R2072" t="s">
        <v>43</v>
      </c>
      <c r="S2072" s="16">
        <v>0</v>
      </c>
      <c r="T2072" s="16">
        <v>0</v>
      </c>
      <c r="U2072" s="16">
        <v>200</v>
      </c>
      <c r="V2072" s="16">
        <v>10</v>
      </c>
      <c r="W2072" s="16">
        <v>0</v>
      </c>
      <c r="X2072" s="16">
        <v>-210</v>
      </c>
    </row>
    <row r="2073" spans="1:24" x14ac:dyDescent="0.25">
      <c r="A2073" s="4" t="s">
        <v>24</v>
      </c>
      <c r="B2073" s="5" t="s">
        <v>2540</v>
      </c>
      <c r="C2073" s="6" t="s">
        <v>26</v>
      </c>
      <c r="D2073" s="7">
        <v>246</v>
      </c>
      <c r="E2073" t="s">
        <v>108</v>
      </c>
      <c r="F2073" t="s">
        <v>37</v>
      </c>
      <c r="G2073" t="s">
        <v>109</v>
      </c>
      <c r="H2073" t="s">
        <v>64</v>
      </c>
      <c r="I2073" t="s">
        <v>40</v>
      </c>
      <c r="J2073" s="8" t="s">
        <v>32</v>
      </c>
      <c r="K2073" s="8">
        <v>164</v>
      </c>
      <c r="L2073" t="s">
        <v>33</v>
      </c>
      <c r="M2073" s="9">
        <v>60</v>
      </c>
      <c r="N2073" s="10">
        <v>6250</v>
      </c>
      <c r="O2073">
        <v>0.8</v>
      </c>
      <c r="P2073">
        <v>0.86</v>
      </c>
      <c r="Q2073">
        <v>0</v>
      </c>
      <c r="R2073" t="s">
        <v>43</v>
      </c>
      <c r="S2073" s="16">
        <v>6769.92</v>
      </c>
      <c r="T2073" s="16">
        <v>6250</v>
      </c>
      <c r="U2073" s="16">
        <v>0</v>
      </c>
      <c r="V2073" s="16">
        <v>10</v>
      </c>
      <c r="W2073" s="16">
        <v>0</v>
      </c>
      <c r="X2073" s="16">
        <v>509.92000000000007</v>
      </c>
    </row>
    <row r="2074" spans="1:24" x14ac:dyDescent="0.25">
      <c r="A2074" s="4" t="s">
        <v>24</v>
      </c>
      <c r="B2074" s="5" t="s">
        <v>2541</v>
      </c>
      <c r="C2074" s="6" t="s">
        <v>92</v>
      </c>
      <c r="D2074" s="7">
        <v>245</v>
      </c>
      <c r="E2074" t="s">
        <v>914</v>
      </c>
      <c r="F2074" t="s">
        <v>37</v>
      </c>
      <c r="G2074" t="s">
        <v>109</v>
      </c>
      <c r="H2074" t="s">
        <v>64</v>
      </c>
      <c r="I2074" t="s">
        <v>76</v>
      </c>
      <c r="J2074" s="8" t="s">
        <v>46</v>
      </c>
      <c r="K2074" s="8">
        <v>83</v>
      </c>
      <c r="L2074" t="s">
        <v>99</v>
      </c>
      <c r="M2074" s="9">
        <v>35</v>
      </c>
      <c r="N2074" s="10">
        <v>52</v>
      </c>
      <c r="O2074">
        <v>1</v>
      </c>
      <c r="P2074">
        <v>0.86</v>
      </c>
      <c r="Q2074">
        <v>0</v>
      </c>
      <c r="R2074" t="s">
        <v>43</v>
      </c>
      <c r="S2074" s="16">
        <v>2498.3000000000002</v>
      </c>
      <c r="T2074" s="16">
        <v>0</v>
      </c>
      <c r="U2074" s="16">
        <v>750</v>
      </c>
      <c r="V2074" s="16">
        <v>10</v>
      </c>
      <c r="W2074" s="16">
        <v>4316</v>
      </c>
      <c r="X2074" s="16">
        <v>-2577.6999999999998</v>
      </c>
    </row>
    <row r="2075" spans="1:24" x14ac:dyDescent="0.25">
      <c r="A2075" s="4" t="s">
        <v>24</v>
      </c>
      <c r="B2075" s="5" t="s">
        <v>2542</v>
      </c>
      <c r="C2075" s="6" t="s">
        <v>78</v>
      </c>
      <c r="D2075" s="7">
        <v>116</v>
      </c>
      <c r="E2075" t="s">
        <v>58</v>
      </c>
      <c r="F2075" t="s">
        <v>28</v>
      </c>
      <c r="G2075" t="s">
        <v>59</v>
      </c>
      <c r="H2075" t="s">
        <v>60</v>
      </c>
      <c r="I2075" t="s">
        <v>40</v>
      </c>
      <c r="J2075" s="8" t="s">
        <v>46</v>
      </c>
      <c r="K2075" s="8">
        <v>165</v>
      </c>
      <c r="L2075" t="s">
        <v>82</v>
      </c>
      <c r="M2075" s="9">
        <v>40</v>
      </c>
      <c r="N2075" s="10">
        <v>1230.7692307692307</v>
      </c>
      <c r="O2075">
        <v>0.8</v>
      </c>
      <c r="P2075">
        <v>0.9</v>
      </c>
      <c r="Q2075">
        <v>0</v>
      </c>
      <c r="R2075" t="s">
        <v>43</v>
      </c>
      <c r="S2075" s="16">
        <v>4608</v>
      </c>
      <c r="T2075" s="16">
        <v>1230.7692307692307</v>
      </c>
      <c r="U2075" s="16">
        <v>0</v>
      </c>
      <c r="V2075" s="16">
        <v>50</v>
      </c>
      <c r="W2075" s="16">
        <v>0</v>
      </c>
      <c r="X2075" s="16">
        <v>3327.2307692307695</v>
      </c>
    </row>
    <row r="2076" spans="1:24" x14ac:dyDescent="0.25">
      <c r="A2076" s="4" t="s">
        <v>24</v>
      </c>
      <c r="B2076" s="5" t="s">
        <v>2543</v>
      </c>
      <c r="C2076" s="6" t="s">
        <v>92</v>
      </c>
      <c r="D2076" s="7">
        <v>148</v>
      </c>
      <c r="E2076" t="s">
        <v>630</v>
      </c>
      <c r="F2076" t="s">
        <v>37</v>
      </c>
      <c r="G2076" t="s">
        <v>443</v>
      </c>
      <c r="H2076" t="s">
        <v>60</v>
      </c>
      <c r="I2076" t="s">
        <v>40</v>
      </c>
      <c r="J2076" s="8" t="s">
        <v>46</v>
      </c>
      <c r="K2076" s="8">
        <v>0</v>
      </c>
      <c r="L2076" t="s">
        <v>99</v>
      </c>
      <c r="M2076" s="9">
        <v>35</v>
      </c>
      <c r="N2076" s="10">
        <v>48</v>
      </c>
      <c r="O2076">
        <v>0.8</v>
      </c>
      <c r="P2076">
        <v>1.07</v>
      </c>
      <c r="Q2076">
        <v>0</v>
      </c>
      <c r="R2076" t="s">
        <v>43</v>
      </c>
      <c r="S2076" s="16">
        <v>0</v>
      </c>
      <c r="T2076" s="16">
        <v>0</v>
      </c>
      <c r="U2076" s="16">
        <v>1000</v>
      </c>
      <c r="V2076" s="16">
        <v>0</v>
      </c>
      <c r="W2076" s="16">
        <v>0</v>
      </c>
      <c r="X2076" s="16">
        <v>-1000</v>
      </c>
    </row>
    <row r="2077" spans="1:24" x14ac:dyDescent="0.25">
      <c r="A2077" s="4" t="s">
        <v>24</v>
      </c>
      <c r="B2077" s="5" t="s">
        <v>2544</v>
      </c>
      <c r="C2077" s="6" t="s">
        <v>26</v>
      </c>
      <c r="D2077" s="7">
        <v>84</v>
      </c>
      <c r="E2077" t="s">
        <v>763</v>
      </c>
      <c r="F2077" t="s">
        <v>37</v>
      </c>
      <c r="G2077" t="s">
        <v>326</v>
      </c>
      <c r="H2077" t="s">
        <v>64</v>
      </c>
      <c r="I2077" t="s">
        <v>40</v>
      </c>
      <c r="J2077" s="8" t="s">
        <v>32</v>
      </c>
      <c r="K2077" s="8">
        <v>0</v>
      </c>
      <c r="L2077" t="s">
        <v>33</v>
      </c>
      <c r="M2077" s="9">
        <v>60</v>
      </c>
      <c r="N2077" s="10">
        <v>6250</v>
      </c>
      <c r="O2077">
        <v>0.8</v>
      </c>
      <c r="P2077">
        <v>0.81</v>
      </c>
      <c r="Q2077">
        <v>0</v>
      </c>
      <c r="R2077" t="s">
        <v>43</v>
      </c>
      <c r="S2077" s="16">
        <v>0</v>
      </c>
      <c r="T2077" s="16">
        <v>0</v>
      </c>
      <c r="U2077" s="16">
        <v>750</v>
      </c>
      <c r="V2077" s="16">
        <v>0</v>
      </c>
      <c r="W2077" s="16">
        <v>0</v>
      </c>
      <c r="X2077" s="16">
        <v>-750</v>
      </c>
    </row>
    <row r="2078" spans="1:24" x14ac:dyDescent="0.25">
      <c r="A2078" s="4" t="s">
        <v>24</v>
      </c>
      <c r="B2078" s="5" t="s">
        <v>2545</v>
      </c>
      <c r="C2078" s="6" t="s">
        <v>35</v>
      </c>
      <c r="D2078" s="7">
        <v>299</v>
      </c>
      <c r="E2078" t="s">
        <v>300</v>
      </c>
      <c r="F2078" t="s">
        <v>28</v>
      </c>
      <c r="G2078" t="s">
        <v>301</v>
      </c>
      <c r="H2078" t="s">
        <v>64</v>
      </c>
      <c r="I2078" t="s">
        <v>52</v>
      </c>
      <c r="J2078" s="8" t="s">
        <v>46</v>
      </c>
      <c r="K2078" s="8">
        <v>95</v>
      </c>
      <c r="L2078" t="s">
        <v>53</v>
      </c>
      <c r="M2078" s="9">
        <v>24</v>
      </c>
      <c r="N2078" s="10">
        <v>384.61538461538464</v>
      </c>
      <c r="O2078">
        <v>1.1000000000000001</v>
      </c>
      <c r="P2078">
        <v>1.17</v>
      </c>
      <c r="Q2078">
        <v>0</v>
      </c>
      <c r="R2078" t="s">
        <v>43</v>
      </c>
      <c r="S2078" s="16">
        <v>4942.08</v>
      </c>
      <c r="T2078" s="16">
        <v>384.61538461538464</v>
      </c>
      <c r="U2078" s="16">
        <v>200</v>
      </c>
      <c r="V2078" s="16">
        <v>0</v>
      </c>
      <c r="W2078" s="16">
        <v>0</v>
      </c>
      <c r="X2078" s="16">
        <v>4357.4646153846152</v>
      </c>
    </row>
    <row r="2079" spans="1:24" x14ac:dyDescent="0.25">
      <c r="A2079" s="4" t="s">
        <v>24</v>
      </c>
      <c r="B2079" s="5" t="s">
        <v>2546</v>
      </c>
      <c r="C2079" s="6" t="s">
        <v>26</v>
      </c>
      <c r="D2079" s="7">
        <v>294</v>
      </c>
      <c r="E2079" t="s">
        <v>233</v>
      </c>
      <c r="F2079" t="s">
        <v>37</v>
      </c>
      <c r="G2079" t="s">
        <v>234</v>
      </c>
      <c r="H2079" t="s">
        <v>60</v>
      </c>
      <c r="I2079" t="s">
        <v>76</v>
      </c>
      <c r="J2079" s="8" t="s">
        <v>46</v>
      </c>
      <c r="K2079" s="8">
        <v>94</v>
      </c>
      <c r="L2079" t="s">
        <v>90</v>
      </c>
      <c r="M2079" s="9">
        <v>35</v>
      </c>
      <c r="N2079" s="10">
        <v>923.07692307692309</v>
      </c>
      <c r="O2079">
        <v>1</v>
      </c>
      <c r="P2079">
        <v>1.19</v>
      </c>
      <c r="Q2079">
        <v>0</v>
      </c>
      <c r="R2079" t="s">
        <v>43</v>
      </c>
      <c r="S2079" s="16">
        <v>3915.1</v>
      </c>
      <c r="T2079" s="16">
        <v>923.07692307692309</v>
      </c>
      <c r="U2079" s="16">
        <v>0</v>
      </c>
      <c r="V2079" s="16">
        <v>0</v>
      </c>
      <c r="W2079" s="16">
        <v>0</v>
      </c>
      <c r="X2079" s="16">
        <v>2992.0230769230766</v>
      </c>
    </row>
    <row r="2080" spans="1:24" x14ac:dyDescent="0.25">
      <c r="A2080" s="4" t="s">
        <v>24</v>
      </c>
      <c r="B2080" s="5" t="s">
        <v>2547</v>
      </c>
      <c r="C2080" s="6" t="s">
        <v>78</v>
      </c>
      <c r="D2080" s="7">
        <v>141</v>
      </c>
      <c r="E2080" t="s">
        <v>311</v>
      </c>
      <c r="F2080" t="s">
        <v>37</v>
      </c>
      <c r="G2080" t="s">
        <v>312</v>
      </c>
      <c r="H2080" t="s">
        <v>81</v>
      </c>
      <c r="I2080" t="s">
        <v>40</v>
      </c>
      <c r="J2080" s="8" t="s">
        <v>46</v>
      </c>
      <c r="K2080" s="8">
        <v>161</v>
      </c>
      <c r="L2080" t="s">
        <v>82</v>
      </c>
      <c r="M2080" s="9">
        <v>40</v>
      </c>
      <c r="N2080" s="10">
        <v>1230.7692307692307</v>
      </c>
      <c r="O2080">
        <v>0.8</v>
      </c>
      <c r="P2080">
        <v>1.2</v>
      </c>
      <c r="Q2080">
        <v>0</v>
      </c>
      <c r="R2080" t="s">
        <v>43</v>
      </c>
      <c r="S2080" s="16">
        <v>6182.4</v>
      </c>
      <c r="T2080" s="16">
        <v>1230.7692307692307</v>
      </c>
      <c r="U2080" s="16">
        <v>1000</v>
      </c>
      <c r="V2080" s="16">
        <v>10</v>
      </c>
      <c r="W2080" s="16">
        <v>0</v>
      </c>
      <c r="X2080" s="16">
        <v>3941.6307692307691</v>
      </c>
    </row>
    <row r="2081" spans="1:24" x14ac:dyDescent="0.25">
      <c r="A2081" s="4" t="s">
        <v>24</v>
      </c>
      <c r="B2081" s="5" t="s">
        <v>2548</v>
      </c>
      <c r="C2081" s="6" t="s">
        <v>35</v>
      </c>
      <c r="D2081" s="7">
        <v>14</v>
      </c>
      <c r="E2081" t="s">
        <v>67</v>
      </c>
      <c r="F2081" t="s">
        <v>37</v>
      </c>
      <c r="G2081" t="s">
        <v>68</v>
      </c>
      <c r="H2081" t="s">
        <v>30</v>
      </c>
      <c r="I2081" t="s">
        <v>52</v>
      </c>
      <c r="J2081" s="8" t="s">
        <v>32</v>
      </c>
      <c r="K2081" s="8">
        <v>162</v>
      </c>
      <c r="L2081" t="s">
        <v>41</v>
      </c>
      <c r="M2081" s="9">
        <v>48</v>
      </c>
      <c r="N2081" s="10">
        <v>5416.666666666667</v>
      </c>
      <c r="O2081">
        <v>1.1000000000000001</v>
      </c>
      <c r="P2081">
        <v>1.1399999999999999</v>
      </c>
      <c r="Q2081">
        <v>0</v>
      </c>
      <c r="R2081" t="s">
        <v>43</v>
      </c>
      <c r="S2081" s="16">
        <v>9751.1039999999994</v>
      </c>
      <c r="T2081" s="16">
        <v>5416.666666666667</v>
      </c>
      <c r="U2081" s="16">
        <v>0</v>
      </c>
      <c r="V2081" s="16">
        <v>250</v>
      </c>
      <c r="W2081" s="16">
        <v>0</v>
      </c>
      <c r="X2081" s="16">
        <v>4084.4373333333324</v>
      </c>
    </row>
    <row r="2082" spans="1:24" x14ac:dyDescent="0.25">
      <c r="A2082" s="4" t="s">
        <v>24</v>
      </c>
      <c r="B2082" s="5" t="s">
        <v>2549</v>
      </c>
      <c r="C2082" s="6" t="s">
        <v>92</v>
      </c>
      <c r="D2082" s="7">
        <v>92</v>
      </c>
      <c r="E2082" t="s">
        <v>1067</v>
      </c>
      <c r="F2082" t="s">
        <v>28</v>
      </c>
      <c r="G2082" t="s">
        <v>1034</v>
      </c>
      <c r="H2082" t="s">
        <v>51</v>
      </c>
      <c r="I2082" t="s">
        <v>40</v>
      </c>
      <c r="J2082" s="8" t="s">
        <v>46</v>
      </c>
      <c r="K2082" s="8">
        <v>165</v>
      </c>
      <c r="L2082" t="s">
        <v>99</v>
      </c>
      <c r="M2082" s="9">
        <v>48</v>
      </c>
      <c r="N2082" s="10">
        <v>54</v>
      </c>
      <c r="O2082">
        <v>0.8</v>
      </c>
      <c r="P2082">
        <v>1.1299999999999999</v>
      </c>
      <c r="Q2082">
        <v>0</v>
      </c>
      <c r="R2082" t="s">
        <v>43</v>
      </c>
      <c r="S2082" s="16">
        <v>6942.7199999999993</v>
      </c>
      <c r="T2082" s="16">
        <v>0</v>
      </c>
      <c r="U2082" s="16">
        <v>0</v>
      </c>
      <c r="V2082" s="16">
        <v>10</v>
      </c>
      <c r="W2082" s="16">
        <v>8910</v>
      </c>
      <c r="X2082" s="16">
        <v>-1977.2800000000007</v>
      </c>
    </row>
    <row r="2083" spans="1:24" x14ac:dyDescent="0.25">
      <c r="A2083" s="4" t="s">
        <v>24</v>
      </c>
      <c r="B2083" s="5" t="s">
        <v>2550</v>
      </c>
      <c r="C2083" s="6" t="s">
        <v>66</v>
      </c>
      <c r="D2083" s="7">
        <v>118</v>
      </c>
      <c r="E2083" t="s">
        <v>219</v>
      </c>
      <c r="F2083" t="s">
        <v>37</v>
      </c>
      <c r="G2083" t="s">
        <v>220</v>
      </c>
      <c r="H2083" t="s">
        <v>81</v>
      </c>
      <c r="I2083" t="s">
        <v>40</v>
      </c>
      <c r="J2083" s="8" t="s">
        <v>46</v>
      </c>
      <c r="K2083" s="8">
        <v>120</v>
      </c>
      <c r="L2083" t="s">
        <v>69</v>
      </c>
      <c r="M2083" s="9">
        <v>48</v>
      </c>
      <c r="N2083" s="10">
        <v>1538.4615384615386</v>
      </c>
      <c r="O2083">
        <v>0.8</v>
      </c>
      <c r="P2083">
        <v>1.1499999999999999</v>
      </c>
      <c r="Q2083">
        <v>0</v>
      </c>
      <c r="R2083" t="s">
        <v>43</v>
      </c>
      <c r="S2083" s="16">
        <v>5299.2</v>
      </c>
      <c r="T2083" s="16">
        <v>1538.4615384615386</v>
      </c>
      <c r="U2083" s="16">
        <v>0</v>
      </c>
      <c r="V2083" s="16">
        <v>50</v>
      </c>
      <c r="W2083" s="16">
        <v>0</v>
      </c>
      <c r="X2083" s="16">
        <v>3710.7384615384613</v>
      </c>
    </row>
    <row r="2084" spans="1:24" x14ac:dyDescent="0.25">
      <c r="A2084" s="4" t="s">
        <v>24</v>
      </c>
      <c r="B2084" s="5" t="s">
        <v>2551</v>
      </c>
      <c r="C2084" s="6" t="s">
        <v>92</v>
      </c>
      <c r="D2084" s="7">
        <v>308</v>
      </c>
      <c r="E2084" t="s">
        <v>1325</v>
      </c>
      <c r="F2084" t="s">
        <v>28</v>
      </c>
      <c r="G2084" t="s">
        <v>582</v>
      </c>
      <c r="H2084" t="s">
        <v>60</v>
      </c>
      <c r="I2084" t="s">
        <v>40</v>
      </c>
      <c r="J2084" s="8" t="s">
        <v>32</v>
      </c>
      <c r="K2084" s="8">
        <v>91</v>
      </c>
      <c r="L2084" t="s">
        <v>95</v>
      </c>
      <c r="M2084" s="9">
        <v>72</v>
      </c>
      <c r="N2084" s="10">
        <v>78</v>
      </c>
      <c r="O2084">
        <v>0.8</v>
      </c>
      <c r="P2084">
        <v>0.92</v>
      </c>
      <c r="Q2084">
        <v>0</v>
      </c>
      <c r="R2084" t="s">
        <v>43</v>
      </c>
      <c r="S2084" s="16">
        <v>8478.7200000000012</v>
      </c>
      <c r="T2084" s="16">
        <v>0</v>
      </c>
      <c r="U2084" s="16">
        <v>200</v>
      </c>
      <c r="V2084" s="16">
        <v>0</v>
      </c>
      <c r="W2084" s="16">
        <v>7098</v>
      </c>
      <c r="X2084" s="16">
        <v>1180.7200000000012</v>
      </c>
    </row>
    <row r="2085" spans="1:24" x14ac:dyDescent="0.25">
      <c r="A2085" s="4" t="s">
        <v>24</v>
      </c>
      <c r="B2085" s="5" t="s">
        <v>2552</v>
      </c>
      <c r="C2085" s="6" t="s">
        <v>26</v>
      </c>
      <c r="D2085" s="7">
        <v>71</v>
      </c>
      <c r="E2085" t="s">
        <v>1147</v>
      </c>
      <c r="F2085" t="s">
        <v>37</v>
      </c>
      <c r="G2085" t="s">
        <v>201</v>
      </c>
      <c r="H2085" t="s">
        <v>39</v>
      </c>
      <c r="I2085" t="s">
        <v>40</v>
      </c>
      <c r="J2085" s="8" t="s">
        <v>46</v>
      </c>
      <c r="K2085" s="8">
        <v>140</v>
      </c>
      <c r="L2085" t="s">
        <v>90</v>
      </c>
      <c r="M2085" s="9">
        <v>35</v>
      </c>
      <c r="N2085" s="10">
        <v>923.07692307692309</v>
      </c>
      <c r="O2085">
        <v>0.8</v>
      </c>
      <c r="P2085">
        <v>1.1299999999999999</v>
      </c>
      <c r="Q2085">
        <v>0</v>
      </c>
      <c r="R2085" t="s">
        <v>43</v>
      </c>
      <c r="S2085" s="16">
        <v>4429.5999999999995</v>
      </c>
      <c r="T2085" s="16">
        <v>923.07692307692309</v>
      </c>
      <c r="U2085" s="16">
        <v>200</v>
      </c>
      <c r="V2085" s="16">
        <v>50</v>
      </c>
      <c r="W2085" s="16">
        <v>0</v>
      </c>
      <c r="X2085" s="16">
        <v>3256.5230769230766</v>
      </c>
    </row>
    <row r="2086" spans="1:24" x14ac:dyDescent="0.25">
      <c r="A2086" s="4" t="s">
        <v>24</v>
      </c>
      <c r="B2086" s="5" t="s">
        <v>2553</v>
      </c>
      <c r="C2086" s="6" t="s">
        <v>43</v>
      </c>
      <c r="D2086" s="7">
        <v>180</v>
      </c>
      <c r="E2086" t="s">
        <v>704</v>
      </c>
      <c r="F2086" t="s">
        <v>28</v>
      </c>
      <c r="G2086" t="s">
        <v>705</v>
      </c>
      <c r="H2086" t="s">
        <v>30</v>
      </c>
      <c r="I2086" t="s">
        <v>40</v>
      </c>
      <c r="J2086" s="8" t="s">
        <v>32</v>
      </c>
      <c r="K2086" s="8">
        <v>167</v>
      </c>
      <c r="L2086" t="s">
        <v>117</v>
      </c>
      <c r="M2086" s="9">
        <v>54</v>
      </c>
      <c r="N2086" s="10">
        <v>5666.666666666667</v>
      </c>
      <c r="O2086">
        <v>0.8</v>
      </c>
      <c r="P2086">
        <v>1.04</v>
      </c>
      <c r="Q2086">
        <v>0</v>
      </c>
      <c r="R2086" t="s">
        <v>43</v>
      </c>
      <c r="S2086" s="16">
        <v>7188.4800000000005</v>
      </c>
      <c r="T2086" s="16">
        <v>5666.666666666667</v>
      </c>
      <c r="U2086" s="16">
        <v>500</v>
      </c>
      <c r="V2086" s="16">
        <v>50</v>
      </c>
      <c r="W2086" s="16">
        <v>0</v>
      </c>
      <c r="X2086" s="16">
        <v>971.8133333333335</v>
      </c>
    </row>
    <row r="2087" spans="1:24" x14ac:dyDescent="0.25">
      <c r="A2087" s="4" t="s">
        <v>24</v>
      </c>
      <c r="B2087" s="5" t="s">
        <v>2554</v>
      </c>
      <c r="C2087" s="6" t="s">
        <v>43</v>
      </c>
      <c r="D2087" s="7">
        <v>194</v>
      </c>
      <c r="E2087" t="s">
        <v>480</v>
      </c>
      <c r="F2087" t="s">
        <v>37</v>
      </c>
      <c r="G2087" t="s">
        <v>329</v>
      </c>
      <c r="H2087" t="s">
        <v>60</v>
      </c>
      <c r="I2087" t="s">
        <v>76</v>
      </c>
      <c r="J2087" s="8" t="s">
        <v>46</v>
      </c>
      <c r="K2087" s="8">
        <v>167</v>
      </c>
      <c r="L2087" t="s">
        <v>47</v>
      </c>
      <c r="M2087" s="9">
        <v>30</v>
      </c>
      <c r="N2087" s="10">
        <v>615.38461538461536</v>
      </c>
      <c r="O2087">
        <v>1</v>
      </c>
      <c r="P2087">
        <v>1.1200000000000001</v>
      </c>
      <c r="Q2087">
        <v>0</v>
      </c>
      <c r="R2087" t="s">
        <v>43</v>
      </c>
      <c r="S2087" s="16">
        <v>5611.2000000000007</v>
      </c>
      <c r="T2087" s="16">
        <v>615.38461538461536</v>
      </c>
      <c r="U2087" s="16">
        <v>750</v>
      </c>
      <c r="V2087" s="16">
        <v>100</v>
      </c>
      <c r="W2087" s="16">
        <v>0</v>
      </c>
      <c r="X2087" s="16">
        <v>4145.8153846153855</v>
      </c>
    </row>
    <row r="2088" spans="1:24" x14ac:dyDescent="0.25">
      <c r="A2088" s="4" t="s">
        <v>24</v>
      </c>
      <c r="B2088" s="5" t="s">
        <v>2555</v>
      </c>
      <c r="C2088" s="6" t="s">
        <v>35</v>
      </c>
      <c r="D2088" s="7">
        <v>151</v>
      </c>
      <c r="E2088" t="s">
        <v>750</v>
      </c>
      <c r="F2088" t="s">
        <v>37</v>
      </c>
      <c r="G2088" t="s">
        <v>116</v>
      </c>
      <c r="H2088" t="s">
        <v>51</v>
      </c>
      <c r="I2088" t="s">
        <v>52</v>
      </c>
      <c r="J2088" s="8" t="s">
        <v>46</v>
      </c>
      <c r="K2088" s="8">
        <v>90</v>
      </c>
      <c r="L2088" t="s">
        <v>53</v>
      </c>
      <c r="M2088" s="9">
        <v>24</v>
      </c>
      <c r="N2088" s="10">
        <v>384.61538461538464</v>
      </c>
      <c r="O2088">
        <v>1.1000000000000001</v>
      </c>
      <c r="P2088">
        <v>1.07</v>
      </c>
      <c r="Q2088">
        <v>0</v>
      </c>
      <c r="R2088" t="s">
        <v>43</v>
      </c>
      <c r="S2088" s="16">
        <v>2542.3200000000002</v>
      </c>
      <c r="T2088" s="16">
        <v>384.61538461538464</v>
      </c>
      <c r="U2088" s="16">
        <v>200</v>
      </c>
      <c r="V2088" s="16">
        <v>50</v>
      </c>
      <c r="W2088" s="16">
        <v>0</v>
      </c>
      <c r="X2088" s="16">
        <v>1907.7046153846154</v>
      </c>
    </row>
    <row r="2089" spans="1:24" x14ac:dyDescent="0.25">
      <c r="A2089" s="4" t="s">
        <v>24</v>
      </c>
      <c r="B2089" s="5" t="s">
        <v>2556</v>
      </c>
      <c r="C2089" s="6" t="s">
        <v>92</v>
      </c>
      <c r="D2089" s="7">
        <v>1</v>
      </c>
      <c r="E2089" t="s">
        <v>935</v>
      </c>
      <c r="F2089" t="s">
        <v>37</v>
      </c>
      <c r="G2089" t="s">
        <v>309</v>
      </c>
      <c r="H2089" t="s">
        <v>60</v>
      </c>
      <c r="I2089" t="s">
        <v>86</v>
      </c>
      <c r="J2089" s="8" t="s">
        <v>46</v>
      </c>
      <c r="K2089" s="8">
        <v>165</v>
      </c>
      <c r="L2089" t="s">
        <v>99</v>
      </c>
      <c r="M2089" s="9">
        <v>35</v>
      </c>
      <c r="N2089" s="10">
        <v>46</v>
      </c>
      <c r="O2089">
        <v>0.9</v>
      </c>
      <c r="P2089">
        <v>0.97</v>
      </c>
      <c r="Q2089">
        <v>1</v>
      </c>
      <c r="R2089" t="s">
        <v>43</v>
      </c>
      <c r="S2089" s="16">
        <v>0</v>
      </c>
      <c r="T2089" s="16">
        <v>0</v>
      </c>
      <c r="U2089" s="16">
        <v>200</v>
      </c>
      <c r="V2089" s="16">
        <v>10</v>
      </c>
      <c r="W2089" s="16">
        <v>7590</v>
      </c>
      <c r="X2089" s="16">
        <v>-7800</v>
      </c>
    </row>
    <row r="2090" spans="1:24" x14ac:dyDescent="0.25">
      <c r="A2090" s="4" t="s">
        <v>24</v>
      </c>
      <c r="B2090" s="5" t="s">
        <v>2557</v>
      </c>
      <c r="C2090" s="6" t="s">
        <v>92</v>
      </c>
      <c r="D2090" s="7">
        <v>38</v>
      </c>
      <c r="E2090" t="s">
        <v>1058</v>
      </c>
      <c r="F2090" t="s">
        <v>37</v>
      </c>
      <c r="G2090" t="s">
        <v>50</v>
      </c>
      <c r="H2090" t="s">
        <v>51</v>
      </c>
      <c r="I2090" t="s">
        <v>76</v>
      </c>
      <c r="J2090" s="8" t="s">
        <v>46</v>
      </c>
      <c r="K2090" s="8">
        <v>84</v>
      </c>
      <c r="L2090" t="s">
        <v>99</v>
      </c>
      <c r="M2090" s="9">
        <v>48</v>
      </c>
      <c r="N2090" s="10">
        <v>41</v>
      </c>
      <c r="O2090">
        <v>1</v>
      </c>
      <c r="P2090">
        <v>0.98</v>
      </c>
      <c r="Q2090">
        <v>0</v>
      </c>
      <c r="R2090" t="s">
        <v>43</v>
      </c>
      <c r="S2090" s="16">
        <v>3951.36</v>
      </c>
      <c r="T2090" s="16">
        <v>0</v>
      </c>
      <c r="U2090" s="16">
        <v>500</v>
      </c>
      <c r="V2090" s="16">
        <v>50</v>
      </c>
      <c r="W2090" s="16">
        <v>3444</v>
      </c>
      <c r="X2090" s="16">
        <v>-42.639999999999873</v>
      </c>
    </row>
    <row r="2091" spans="1:24" x14ac:dyDescent="0.25">
      <c r="A2091" s="4" t="s">
        <v>24</v>
      </c>
      <c r="B2091" s="5" t="s">
        <v>2558</v>
      </c>
      <c r="C2091" s="6" t="s">
        <v>43</v>
      </c>
      <c r="D2091" s="7">
        <v>291</v>
      </c>
      <c r="E2091" t="s">
        <v>339</v>
      </c>
      <c r="F2091" t="s">
        <v>28</v>
      </c>
      <c r="G2091" t="s">
        <v>340</v>
      </c>
      <c r="H2091" t="s">
        <v>64</v>
      </c>
      <c r="I2091" t="s">
        <v>40</v>
      </c>
      <c r="J2091" s="8" t="s">
        <v>46</v>
      </c>
      <c r="K2091" s="8">
        <v>112</v>
      </c>
      <c r="L2091" t="s">
        <v>47</v>
      </c>
      <c r="M2091" s="9">
        <v>30</v>
      </c>
      <c r="N2091" s="10">
        <v>615.38461538461536</v>
      </c>
      <c r="O2091">
        <v>0.8</v>
      </c>
      <c r="P2091">
        <v>0.82</v>
      </c>
      <c r="Q2091">
        <v>0</v>
      </c>
      <c r="R2091" t="s">
        <v>43</v>
      </c>
      <c r="S2091" s="16">
        <v>3148.7999999999997</v>
      </c>
      <c r="T2091" s="16">
        <v>615.38461538461536</v>
      </c>
      <c r="U2091" s="16">
        <v>0</v>
      </c>
      <c r="V2091" s="16">
        <v>0</v>
      </c>
      <c r="W2091" s="16">
        <v>0</v>
      </c>
      <c r="X2091" s="16">
        <v>2533.4153846153845</v>
      </c>
    </row>
    <row r="2092" spans="1:24" x14ac:dyDescent="0.25">
      <c r="A2092" s="4" t="s">
        <v>24</v>
      </c>
      <c r="B2092" s="5" t="s">
        <v>2559</v>
      </c>
      <c r="C2092" s="6" t="s">
        <v>26</v>
      </c>
      <c r="D2092" s="7">
        <v>280</v>
      </c>
      <c r="E2092" t="s">
        <v>714</v>
      </c>
      <c r="F2092" t="s">
        <v>28</v>
      </c>
      <c r="G2092" t="s">
        <v>266</v>
      </c>
      <c r="H2092" t="s">
        <v>39</v>
      </c>
      <c r="I2092" t="s">
        <v>40</v>
      </c>
      <c r="J2092" s="8" t="s">
        <v>46</v>
      </c>
      <c r="K2092" s="8">
        <v>0</v>
      </c>
      <c r="L2092" t="s">
        <v>90</v>
      </c>
      <c r="M2092" s="9">
        <v>35</v>
      </c>
      <c r="N2092" s="10">
        <v>923.07692307692309</v>
      </c>
      <c r="O2092">
        <v>0.8</v>
      </c>
      <c r="P2092">
        <v>0.81</v>
      </c>
      <c r="Q2092">
        <v>0</v>
      </c>
      <c r="R2092" t="s">
        <v>43</v>
      </c>
      <c r="S2092" s="16">
        <v>3628.8</v>
      </c>
      <c r="T2092" s="16">
        <v>0</v>
      </c>
      <c r="U2092" s="16">
        <v>0</v>
      </c>
      <c r="V2092" s="16">
        <v>50</v>
      </c>
      <c r="W2092" s="16">
        <v>0</v>
      </c>
      <c r="X2092" s="16">
        <v>3578.8</v>
      </c>
    </row>
    <row r="2093" spans="1:24" x14ac:dyDescent="0.25">
      <c r="A2093" s="4" t="s">
        <v>24</v>
      </c>
      <c r="B2093" s="5" t="s">
        <v>2560</v>
      </c>
      <c r="C2093" s="6" t="s">
        <v>43</v>
      </c>
      <c r="D2093" s="7">
        <v>195</v>
      </c>
      <c r="E2093" t="s">
        <v>377</v>
      </c>
      <c r="F2093" t="s">
        <v>37</v>
      </c>
      <c r="G2093" t="s">
        <v>329</v>
      </c>
      <c r="H2093" t="s">
        <v>60</v>
      </c>
      <c r="I2093" t="s">
        <v>40</v>
      </c>
      <c r="J2093" s="8" t="s">
        <v>46</v>
      </c>
      <c r="K2093" s="8">
        <v>168</v>
      </c>
      <c r="L2093" t="s">
        <v>47</v>
      </c>
      <c r="M2093" s="9">
        <v>30</v>
      </c>
      <c r="N2093" s="10">
        <v>615.38461538461536</v>
      </c>
      <c r="O2093">
        <v>0.8</v>
      </c>
      <c r="P2093">
        <v>1.1200000000000001</v>
      </c>
      <c r="Q2093">
        <v>0</v>
      </c>
      <c r="R2093" t="s">
        <v>43</v>
      </c>
      <c r="S2093" s="16">
        <v>4515.84</v>
      </c>
      <c r="T2093" s="16">
        <v>615.38461538461536</v>
      </c>
      <c r="U2093" s="16">
        <v>200</v>
      </c>
      <c r="V2093" s="16">
        <v>50</v>
      </c>
      <c r="W2093" s="16">
        <v>0</v>
      </c>
      <c r="X2093" s="16">
        <v>3650.4553846153849</v>
      </c>
    </row>
    <row r="2094" spans="1:24" x14ac:dyDescent="0.25">
      <c r="A2094" s="4" t="s">
        <v>24</v>
      </c>
      <c r="B2094" s="5" t="s">
        <v>2561</v>
      </c>
      <c r="C2094" s="6" t="s">
        <v>35</v>
      </c>
      <c r="D2094" s="7">
        <v>298</v>
      </c>
      <c r="E2094" t="s">
        <v>1094</v>
      </c>
      <c r="F2094" t="s">
        <v>28</v>
      </c>
      <c r="G2094" t="s">
        <v>182</v>
      </c>
      <c r="H2094" t="s">
        <v>30</v>
      </c>
      <c r="I2094" t="s">
        <v>40</v>
      </c>
      <c r="J2094" s="8" t="s">
        <v>46</v>
      </c>
      <c r="K2094" s="8">
        <v>0</v>
      </c>
      <c r="L2094" t="s">
        <v>53</v>
      </c>
      <c r="M2094" s="9">
        <v>24</v>
      </c>
      <c r="N2094" s="10">
        <v>384.61538461538464</v>
      </c>
      <c r="O2094">
        <v>0.8</v>
      </c>
      <c r="P2094">
        <v>0.9</v>
      </c>
      <c r="Q2094">
        <v>0</v>
      </c>
      <c r="R2094" t="s">
        <v>43</v>
      </c>
      <c r="S2094" s="16">
        <v>2764.8</v>
      </c>
      <c r="T2094" s="16">
        <v>0</v>
      </c>
      <c r="U2094" s="16">
        <v>0</v>
      </c>
      <c r="V2094" s="16">
        <v>50</v>
      </c>
      <c r="W2094" s="16">
        <v>0</v>
      </c>
      <c r="X2094" s="16">
        <v>2714.8</v>
      </c>
    </row>
    <row r="2095" spans="1:24" x14ac:dyDescent="0.25">
      <c r="A2095" s="4" t="s">
        <v>24</v>
      </c>
      <c r="B2095" s="5" t="s">
        <v>2562</v>
      </c>
      <c r="C2095" s="6" t="s">
        <v>78</v>
      </c>
      <c r="D2095" s="7">
        <v>3</v>
      </c>
      <c r="E2095" t="s">
        <v>551</v>
      </c>
      <c r="F2095" t="s">
        <v>28</v>
      </c>
      <c r="G2095" t="s">
        <v>309</v>
      </c>
      <c r="H2095" t="s">
        <v>60</v>
      </c>
      <c r="I2095" t="s">
        <v>52</v>
      </c>
      <c r="J2095" s="8" t="s">
        <v>46</v>
      </c>
      <c r="K2095" s="8">
        <v>168</v>
      </c>
      <c r="L2095" t="s">
        <v>82</v>
      </c>
      <c r="M2095" s="9">
        <v>40</v>
      </c>
      <c r="N2095" s="10">
        <v>1230.7692307692307</v>
      </c>
      <c r="O2095">
        <v>1.1000000000000001</v>
      </c>
      <c r="P2095">
        <v>0.97</v>
      </c>
      <c r="Q2095">
        <v>0</v>
      </c>
      <c r="R2095" t="s">
        <v>43</v>
      </c>
      <c r="S2095" s="16">
        <v>6828.8000000000011</v>
      </c>
      <c r="T2095" s="16">
        <v>1230.7692307692307</v>
      </c>
      <c r="U2095" s="16">
        <v>200</v>
      </c>
      <c r="V2095" s="16">
        <v>10</v>
      </c>
      <c r="W2095" s="16">
        <v>0</v>
      </c>
      <c r="X2095" s="16">
        <v>5388.0307692307706</v>
      </c>
    </row>
    <row r="2096" spans="1:24" x14ac:dyDescent="0.25">
      <c r="A2096" s="4" t="s">
        <v>24</v>
      </c>
      <c r="B2096" s="5" t="s">
        <v>2563</v>
      </c>
      <c r="C2096" s="6" t="s">
        <v>92</v>
      </c>
      <c r="D2096" s="7">
        <v>46</v>
      </c>
      <c r="E2096" t="s">
        <v>565</v>
      </c>
      <c r="F2096" t="s">
        <v>37</v>
      </c>
      <c r="G2096" t="s">
        <v>318</v>
      </c>
      <c r="H2096" t="s">
        <v>81</v>
      </c>
      <c r="I2096" t="s">
        <v>31</v>
      </c>
      <c r="J2096" s="8" t="s">
        <v>32</v>
      </c>
      <c r="K2096" s="8">
        <v>0</v>
      </c>
      <c r="L2096" t="s">
        <v>95</v>
      </c>
      <c r="M2096" s="9">
        <v>72</v>
      </c>
      <c r="N2096" s="10">
        <v>70</v>
      </c>
      <c r="O2096">
        <v>1.2</v>
      </c>
      <c r="P2096">
        <v>0.97</v>
      </c>
      <c r="Q2096">
        <v>0</v>
      </c>
      <c r="R2096" t="s">
        <v>43</v>
      </c>
      <c r="S2096" s="16">
        <v>0</v>
      </c>
      <c r="T2096" s="16">
        <v>0</v>
      </c>
      <c r="U2096" s="16">
        <v>500</v>
      </c>
      <c r="V2096" s="16">
        <v>10</v>
      </c>
      <c r="W2096" s="16">
        <v>0</v>
      </c>
      <c r="X2096" s="16">
        <v>-510</v>
      </c>
    </row>
    <row r="2097" spans="1:24" x14ac:dyDescent="0.25">
      <c r="A2097" s="4" t="s">
        <v>24</v>
      </c>
      <c r="B2097" s="5" t="s">
        <v>2564</v>
      </c>
      <c r="C2097" s="6" t="s">
        <v>66</v>
      </c>
      <c r="D2097" s="7">
        <v>136</v>
      </c>
      <c r="E2097" t="s">
        <v>439</v>
      </c>
      <c r="F2097" t="s">
        <v>37</v>
      </c>
      <c r="G2097" t="s">
        <v>370</v>
      </c>
      <c r="H2097" t="s">
        <v>39</v>
      </c>
      <c r="I2097" t="s">
        <v>52</v>
      </c>
      <c r="J2097" s="8" t="s">
        <v>46</v>
      </c>
      <c r="K2097" s="8">
        <v>163</v>
      </c>
      <c r="L2097" t="s">
        <v>69</v>
      </c>
      <c r="M2097" s="9">
        <v>48</v>
      </c>
      <c r="N2097" s="10">
        <v>1538.4615384615386</v>
      </c>
      <c r="O2097">
        <v>1.1000000000000001</v>
      </c>
      <c r="P2097">
        <v>0.81</v>
      </c>
      <c r="Q2097">
        <v>0</v>
      </c>
      <c r="R2097" t="s">
        <v>43</v>
      </c>
      <c r="S2097" s="16">
        <v>6971.184000000002</v>
      </c>
      <c r="T2097" s="16">
        <v>1538.4615384615386</v>
      </c>
      <c r="U2097" s="16">
        <v>0</v>
      </c>
      <c r="V2097" s="16">
        <v>0</v>
      </c>
      <c r="W2097" s="16">
        <v>0</v>
      </c>
      <c r="X2097" s="16">
        <v>5432.7224615384639</v>
      </c>
    </row>
    <row r="2098" spans="1:24" x14ac:dyDescent="0.25">
      <c r="A2098" s="4" t="s">
        <v>24</v>
      </c>
      <c r="B2098" s="5" t="s">
        <v>2565</v>
      </c>
      <c r="C2098" s="6" t="s">
        <v>92</v>
      </c>
      <c r="D2098" s="7">
        <v>35</v>
      </c>
      <c r="E2098" t="s">
        <v>322</v>
      </c>
      <c r="F2098" t="s">
        <v>37</v>
      </c>
      <c r="G2098" t="s">
        <v>231</v>
      </c>
      <c r="H2098" t="s">
        <v>60</v>
      </c>
      <c r="I2098" t="s">
        <v>76</v>
      </c>
      <c r="J2098" s="8" t="s">
        <v>32</v>
      </c>
      <c r="K2098" s="8">
        <v>162</v>
      </c>
      <c r="L2098" t="s">
        <v>95</v>
      </c>
      <c r="M2098" s="9">
        <v>60</v>
      </c>
      <c r="N2098" s="10">
        <v>70</v>
      </c>
      <c r="O2098">
        <v>1</v>
      </c>
      <c r="P2098">
        <v>1.1200000000000001</v>
      </c>
      <c r="Q2098">
        <v>0</v>
      </c>
      <c r="R2098" t="s">
        <v>43</v>
      </c>
      <c r="S2098" s="16">
        <v>10886.400000000001</v>
      </c>
      <c r="T2098" s="16">
        <v>0</v>
      </c>
      <c r="U2098" s="16">
        <v>0</v>
      </c>
      <c r="V2098" s="16">
        <v>100</v>
      </c>
      <c r="W2098" s="16">
        <v>11340</v>
      </c>
      <c r="X2098" s="16">
        <v>-553.59999999999854</v>
      </c>
    </row>
    <row r="2099" spans="1:24" x14ac:dyDescent="0.25">
      <c r="A2099" s="4" t="s">
        <v>24</v>
      </c>
      <c r="B2099" s="5" t="s">
        <v>2566</v>
      </c>
      <c r="C2099" s="6" t="s">
        <v>35</v>
      </c>
      <c r="D2099" s="7">
        <v>47</v>
      </c>
      <c r="E2099" t="s">
        <v>1228</v>
      </c>
      <c r="F2099" t="s">
        <v>37</v>
      </c>
      <c r="G2099" t="s">
        <v>318</v>
      </c>
      <c r="H2099" t="s">
        <v>81</v>
      </c>
      <c r="I2099" t="s">
        <v>52</v>
      </c>
      <c r="J2099" s="8" t="s">
        <v>32</v>
      </c>
      <c r="K2099" s="8">
        <v>161</v>
      </c>
      <c r="L2099" t="s">
        <v>41</v>
      </c>
      <c r="M2099" s="9">
        <v>48</v>
      </c>
      <c r="N2099" s="10">
        <v>5416.666666666667</v>
      </c>
      <c r="O2099">
        <v>1.1000000000000001</v>
      </c>
      <c r="P2099">
        <v>0.97</v>
      </c>
      <c r="Q2099">
        <v>0</v>
      </c>
      <c r="R2099" t="s">
        <v>43</v>
      </c>
      <c r="S2099" s="16">
        <v>8245.7760000000017</v>
      </c>
      <c r="T2099" s="16">
        <v>5416.666666666667</v>
      </c>
      <c r="U2099" s="16">
        <v>0</v>
      </c>
      <c r="V2099" s="16">
        <v>50</v>
      </c>
      <c r="W2099" s="16">
        <v>0</v>
      </c>
      <c r="X2099" s="16">
        <v>2779.1093333333347</v>
      </c>
    </row>
    <row r="2100" spans="1:24" x14ac:dyDescent="0.25">
      <c r="A2100" s="4" t="s">
        <v>24</v>
      </c>
      <c r="B2100" s="5" t="s">
        <v>2567</v>
      </c>
      <c r="C2100" s="6" t="s">
        <v>92</v>
      </c>
      <c r="D2100" s="7">
        <v>173</v>
      </c>
      <c r="E2100" t="s">
        <v>837</v>
      </c>
      <c r="F2100" t="s">
        <v>37</v>
      </c>
      <c r="G2100" t="s">
        <v>603</v>
      </c>
      <c r="H2100" t="s">
        <v>39</v>
      </c>
      <c r="I2100" t="s">
        <v>76</v>
      </c>
      <c r="J2100" s="8" t="s">
        <v>46</v>
      </c>
      <c r="K2100" s="8">
        <v>162</v>
      </c>
      <c r="L2100" t="s">
        <v>99</v>
      </c>
      <c r="M2100" s="9">
        <v>35</v>
      </c>
      <c r="N2100" s="10">
        <v>43</v>
      </c>
      <c r="O2100">
        <v>1</v>
      </c>
      <c r="P2100">
        <v>1.08</v>
      </c>
      <c r="Q2100">
        <v>0</v>
      </c>
      <c r="R2100" t="s">
        <v>43</v>
      </c>
      <c r="S2100" s="16">
        <v>6123.6</v>
      </c>
      <c r="T2100" s="16">
        <v>0</v>
      </c>
      <c r="U2100" s="16">
        <v>1000</v>
      </c>
      <c r="V2100" s="16">
        <v>0</v>
      </c>
      <c r="W2100" s="16">
        <v>6966</v>
      </c>
      <c r="X2100" s="16">
        <v>-1842.3999999999996</v>
      </c>
    </row>
    <row r="2101" spans="1:24" x14ac:dyDescent="0.25">
      <c r="A2101" s="4" t="s">
        <v>24</v>
      </c>
      <c r="B2101" s="5" t="s">
        <v>2568</v>
      </c>
      <c r="C2101" s="6" t="s">
        <v>35</v>
      </c>
      <c r="D2101" s="7">
        <v>274</v>
      </c>
      <c r="E2101" t="s">
        <v>735</v>
      </c>
      <c r="F2101" t="s">
        <v>37</v>
      </c>
      <c r="G2101" t="s">
        <v>29</v>
      </c>
      <c r="H2101" t="s">
        <v>30</v>
      </c>
      <c r="I2101" t="s">
        <v>40</v>
      </c>
      <c r="J2101" s="8" t="s">
        <v>46</v>
      </c>
      <c r="K2101" s="8">
        <v>0</v>
      </c>
      <c r="L2101" t="s">
        <v>53</v>
      </c>
      <c r="M2101" s="9">
        <v>24</v>
      </c>
      <c r="N2101" s="10">
        <v>384.61538461538464</v>
      </c>
      <c r="O2101">
        <v>0.8</v>
      </c>
      <c r="P2101">
        <v>1</v>
      </c>
      <c r="Q2101">
        <v>0</v>
      </c>
      <c r="R2101" t="s">
        <v>43</v>
      </c>
      <c r="S2101" s="16">
        <v>0</v>
      </c>
      <c r="T2101" s="16">
        <v>0</v>
      </c>
      <c r="U2101" s="16">
        <v>500</v>
      </c>
      <c r="V2101" s="16">
        <v>10</v>
      </c>
      <c r="W2101" s="16">
        <v>0</v>
      </c>
      <c r="X2101" s="16">
        <v>-510</v>
      </c>
    </row>
    <row r="2102" spans="1:24" x14ac:dyDescent="0.25">
      <c r="A2102" s="4" t="s">
        <v>24</v>
      </c>
      <c r="B2102" s="5" t="s">
        <v>2569</v>
      </c>
      <c r="C2102" s="6" t="s">
        <v>92</v>
      </c>
      <c r="D2102" s="7">
        <v>106</v>
      </c>
      <c r="E2102" t="s">
        <v>288</v>
      </c>
      <c r="F2102" t="s">
        <v>37</v>
      </c>
      <c r="G2102" t="s">
        <v>98</v>
      </c>
      <c r="H2102" t="s">
        <v>81</v>
      </c>
      <c r="I2102" t="s">
        <v>40</v>
      </c>
      <c r="J2102" s="8" t="s">
        <v>46</v>
      </c>
      <c r="K2102" s="8">
        <v>162</v>
      </c>
      <c r="L2102" t="s">
        <v>99</v>
      </c>
      <c r="M2102" s="9">
        <v>40</v>
      </c>
      <c r="N2102" s="10">
        <v>43</v>
      </c>
      <c r="O2102">
        <v>0.8</v>
      </c>
      <c r="P2102">
        <v>1.03</v>
      </c>
      <c r="Q2102">
        <v>0</v>
      </c>
      <c r="R2102" t="s">
        <v>43</v>
      </c>
      <c r="S2102" s="16">
        <v>5339.52</v>
      </c>
      <c r="T2102" s="16">
        <v>0</v>
      </c>
      <c r="U2102" s="16">
        <v>200</v>
      </c>
      <c r="V2102" s="16">
        <v>250</v>
      </c>
      <c r="W2102" s="16">
        <v>6966</v>
      </c>
      <c r="X2102" s="16">
        <v>-2076.4799999999996</v>
      </c>
    </row>
    <row r="2103" spans="1:24" x14ac:dyDescent="0.25">
      <c r="A2103" s="4" t="s">
        <v>24</v>
      </c>
      <c r="B2103" s="5" t="s">
        <v>2570</v>
      </c>
      <c r="C2103" s="6" t="s">
        <v>26</v>
      </c>
      <c r="D2103" s="7">
        <v>122</v>
      </c>
      <c r="E2103" t="s">
        <v>224</v>
      </c>
      <c r="F2103" t="s">
        <v>37</v>
      </c>
      <c r="G2103" t="s">
        <v>225</v>
      </c>
      <c r="H2103" t="s">
        <v>60</v>
      </c>
      <c r="I2103" t="s">
        <v>40</v>
      </c>
      <c r="J2103" s="8" t="s">
        <v>32</v>
      </c>
      <c r="K2103" s="8">
        <v>0</v>
      </c>
      <c r="L2103" t="s">
        <v>33</v>
      </c>
      <c r="M2103" s="9">
        <v>60</v>
      </c>
      <c r="N2103" s="10">
        <v>6250</v>
      </c>
      <c r="O2103">
        <v>0.8</v>
      </c>
      <c r="P2103">
        <v>1.05</v>
      </c>
      <c r="Q2103">
        <v>0</v>
      </c>
      <c r="R2103" t="s">
        <v>43</v>
      </c>
      <c r="S2103" s="16">
        <v>0</v>
      </c>
      <c r="T2103" s="16">
        <v>0</v>
      </c>
      <c r="U2103" s="16">
        <v>0</v>
      </c>
      <c r="V2103" s="16">
        <v>10</v>
      </c>
      <c r="W2103" s="16">
        <v>0</v>
      </c>
      <c r="X2103" s="16">
        <v>-10</v>
      </c>
    </row>
    <row r="2104" spans="1:24" x14ac:dyDescent="0.25">
      <c r="A2104" s="4" t="s">
        <v>24</v>
      </c>
      <c r="B2104" s="5" t="s">
        <v>2571</v>
      </c>
      <c r="C2104" s="6" t="s">
        <v>35</v>
      </c>
      <c r="D2104" s="7">
        <v>215</v>
      </c>
      <c r="E2104" t="s">
        <v>698</v>
      </c>
      <c r="F2104" t="s">
        <v>28</v>
      </c>
      <c r="G2104" t="s">
        <v>625</v>
      </c>
      <c r="H2104" t="s">
        <v>30</v>
      </c>
      <c r="I2104" t="s">
        <v>76</v>
      </c>
      <c r="J2104" s="8" t="s">
        <v>46</v>
      </c>
      <c r="K2104" s="8">
        <v>167</v>
      </c>
      <c r="L2104" t="s">
        <v>53</v>
      </c>
      <c r="M2104" s="9">
        <v>24</v>
      </c>
      <c r="N2104" s="10">
        <v>384.61538461538464</v>
      </c>
      <c r="O2104">
        <v>1</v>
      </c>
      <c r="P2104">
        <v>0.86</v>
      </c>
      <c r="Q2104">
        <v>0</v>
      </c>
      <c r="R2104" t="s">
        <v>43</v>
      </c>
      <c r="S2104" s="16">
        <v>3302.4</v>
      </c>
      <c r="T2104" s="16">
        <v>384.61538461538464</v>
      </c>
      <c r="U2104" s="16">
        <v>0</v>
      </c>
      <c r="V2104" s="16">
        <v>100</v>
      </c>
      <c r="W2104" s="16">
        <v>0</v>
      </c>
      <c r="X2104" s="16">
        <v>2817.7846153846153</v>
      </c>
    </row>
    <row r="2105" spans="1:24" x14ac:dyDescent="0.25">
      <c r="A2105" s="4" t="s">
        <v>24</v>
      </c>
      <c r="B2105" s="5" t="s">
        <v>2572</v>
      </c>
      <c r="C2105" s="6" t="s">
        <v>35</v>
      </c>
      <c r="D2105" s="7">
        <v>221</v>
      </c>
      <c r="E2105" t="s">
        <v>589</v>
      </c>
      <c r="F2105" t="s">
        <v>37</v>
      </c>
      <c r="G2105" t="s">
        <v>198</v>
      </c>
      <c r="H2105" t="s">
        <v>39</v>
      </c>
      <c r="I2105" t="s">
        <v>52</v>
      </c>
      <c r="J2105" s="8" t="s">
        <v>32</v>
      </c>
      <c r="K2105" s="8">
        <v>0</v>
      </c>
      <c r="L2105" t="s">
        <v>41</v>
      </c>
      <c r="M2105" s="9">
        <v>48</v>
      </c>
      <c r="N2105" s="10">
        <v>5416.666666666667</v>
      </c>
      <c r="O2105">
        <v>1.1000000000000001</v>
      </c>
      <c r="P2105">
        <v>0.87</v>
      </c>
      <c r="Q2105">
        <v>0</v>
      </c>
      <c r="R2105" t="s">
        <v>43</v>
      </c>
      <c r="S2105" s="16">
        <v>0</v>
      </c>
      <c r="T2105" s="16">
        <v>0</v>
      </c>
      <c r="U2105" s="16">
        <v>200</v>
      </c>
      <c r="V2105" s="16">
        <v>0</v>
      </c>
      <c r="W2105" s="16">
        <v>0</v>
      </c>
      <c r="X2105" s="16">
        <v>-200</v>
      </c>
    </row>
    <row r="2106" spans="1:24" x14ac:dyDescent="0.25">
      <c r="A2106" s="4" t="s">
        <v>24</v>
      </c>
      <c r="B2106" s="5" t="s">
        <v>2573</v>
      </c>
      <c r="C2106" s="6" t="s">
        <v>35</v>
      </c>
      <c r="D2106" s="7">
        <v>285</v>
      </c>
      <c r="E2106" t="s">
        <v>461</v>
      </c>
      <c r="F2106" t="s">
        <v>37</v>
      </c>
      <c r="G2106" t="s">
        <v>179</v>
      </c>
      <c r="H2106" t="s">
        <v>39</v>
      </c>
      <c r="I2106" t="s">
        <v>40</v>
      </c>
      <c r="J2106" s="8" t="s">
        <v>46</v>
      </c>
      <c r="K2106" s="8">
        <v>160</v>
      </c>
      <c r="L2106" t="s">
        <v>53</v>
      </c>
      <c r="M2106" s="9">
        <v>24</v>
      </c>
      <c r="N2106" s="10">
        <v>384.61538461538464</v>
      </c>
      <c r="O2106">
        <v>0.8</v>
      </c>
      <c r="P2106">
        <v>0.98</v>
      </c>
      <c r="Q2106">
        <v>0</v>
      </c>
      <c r="R2106" t="s">
        <v>43</v>
      </c>
      <c r="S2106" s="16">
        <v>3010.56</v>
      </c>
      <c r="T2106" s="16">
        <v>384.61538461538464</v>
      </c>
      <c r="U2106" s="16">
        <v>500</v>
      </c>
      <c r="V2106" s="16">
        <v>50</v>
      </c>
      <c r="W2106" s="16">
        <v>0</v>
      </c>
      <c r="X2106" s="16">
        <v>2075.9446153846152</v>
      </c>
    </row>
    <row r="2107" spans="1:24" x14ac:dyDescent="0.25">
      <c r="A2107" s="4" t="s">
        <v>24</v>
      </c>
      <c r="B2107" s="5" t="s">
        <v>2574</v>
      </c>
      <c r="C2107" s="6" t="s">
        <v>92</v>
      </c>
      <c r="D2107" s="7">
        <v>39</v>
      </c>
      <c r="E2107" t="s">
        <v>449</v>
      </c>
      <c r="F2107" t="s">
        <v>28</v>
      </c>
      <c r="G2107" t="s">
        <v>50</v>
      </c>
      <c r="H2107" t="s">
        <v>51</v>
      </c>
      <c r="I2107" t="s">
        <v>40</v>
      </c>
      <c r="J2107" s="8" t="s">
        <v>32</v>
      </c>
      <c r="K2107" s="8">
        <v>160</v>
      </c>
      <c r="L2107" t="s">
        <v>95</v>
      </c>
      <c r="M2107" s="9">
        <v>65</v>
      </c>
      <c r="N2107" s="10">
        <v>76</v>
      </c>
      <c r="O2107">
        <v>0.8</v>
      </c>
      <c r="P2107">
        <v>0.98</v>
      </c>
      <c r="Q2107">
        <v>0</v>
      </c>
      <c r="R2107" t="s">
        <v>43</v>
      </c>
      <c r="S2107" s="16">
        <v>8153.5999999999995</v>
      </c>
      <c r="T2107" s="16">
        <v>0</v>
      </c>
      <c r="U2107" s="16">
        <v>0</v>
      </c>
      <c r="V2107" s="16">
        <v>500</v>
      </c>
      <c r="W2107" s="16">
        <v>12160</v>
      </c>
      <c r="X2107" s="16">
        <v>-4506.4000000000005</v>
      </c>
    </row>
    <row r="2108" spans="1:24" x14ac:dyDescent="0.25">
      <c r="A2108" s="4" t="s">
        <v>24</v>
      </c>
      <c r="B2108" s="5" t="s">
        <v>2575</v>
      </c>
      <c r="C2108" s="6" t="s">
        <v>92</v>
      </c>
      <c r="D2108" s="7">
        <v>230</v>
      </c>
      <c r="E2108" t="s">
        <v>509</v>
      </c>
      <c r="F2108" t="s">
        <v>28</v>
      </c>
      <c r="G2108" t="s">
        <v>80</v>
      </c>
      <c r="H2108" t="s">
        <v>81</v>
      </c>
      <c r="I2108" t="s">
        <v>76</v>
      </c>
      <c r="J2108" s="8" t="s">
        <v>46</v>
      </c>
      <c r="K2108" s="8">
        <v>160</v>
      </c>
      <c r="L2108" t="s">
        <v>99</v>
      </c>
      <c r="M2108" s="9">
        <v>40</v>
      </c>
      <c r="N2108" s="10">
        <v>41</v>
      </c>
      <c r="O2108">
        <v>1</v>
      </c>
      <c r="P2108">
        <v>1.1599999999999999</v>
      </c>
      <c r="Q2108">
        <v>0</v>
      </c>
      <c r="R2108" t="s">
        <v>43</v>
      </c>
      <c r="S2108" s="16">
        <v>7423.9999999999991</v>
      </c>
      <c r="T2108" s="16">
        <v>0</v>
      </c>
      <c r="U2108" s="16">
        <v>750</v>
      </c>
      <c r="V2108" s="16">
        <v>0</v>
      </c>
      <c r="W2108" s="16">
        <v>6560</v>
      </c>
      <c r="X2108" s="16">
        <v>113.99999999999909</v>
      </c>
    </row>
    <row r="2109" spans="1:24" x14ac:dyDescent="0.25">
      <c r="A2109" s="4" t="s">
        <v>24</v>
      </c>
      <c r="B2109" s="5" t="s">
        <v>2576</v>
      </c>
      <c r="C2109" s="6" t="s">
        <v>92</v>
      </c>
      <c r="D2109" s="7">
        <v>65</v>
      </c>
      <c r="E2109" t="s">
        <v>414</v>
      </c>
      <c r="F2109" t="s">
        <v>37</v>
      </c>
      <c r="G2109" t="s">
        <v>195</v>
      </c>
      <c r="H2109" t="s">
        <v>39</v>
      </c>
      <c r="I2109" t="s">
        <v>31</v>
      </c>
      <c r="J2109" s="8" t="s">
        <v>46</v>
      </c>
      <c r="K2109" s="8">
        <v>0</v>
      </c>
      <c r="L2109" t="s">
        <v>99</v>
      </c>
      <c r="M2109" s="9">
        <v>35</v>
      </c>
      <c r="N2109" s="10">
        <v>55</v>
      </c>
      <c r="O2109">
        <v>1.2</v>
      </c>
      <c r="P2109">
        <v>0.88</v>
      </c>
      <c r="Q2109">
        <v>0</v>
      </c>
      <c r="R2109" t="s">
        <v>43</v>
      </c>
      <c r="S2109" s="16">
        <v>0</v>
      </c>
      <c r="T2109" s="16">
        <v>0</v>
      </c>
      <c r="U2109" s="16">
        <v>200</v>
      </c>
      <c r="V2109" s="16">
        <v>50</v>
      </c>
      <c r="W2109" s="16">
        <v>0</v>
      </c>
      <c r="X2109" s="16">
        <v>-250</v>
      </c>
    </row>
    <row r="2110" spans="1:24" x14ac:dyDescent="0.25">
      <c r="A2110" s="4" t="s">
        <v>24</v>
      </c>
      <c r="B2110" s="5" t="s">
        <v>2577</v>
      </c>
      <c r="C2110" s="6" t="s">
        <v>92</v>
      </c>
      <c r="D2110" s="7">
        <v>31</v>
      </c>
      <c r="E2110" t="s">
        <v>507</v>
      </c>
      <c r="F2110" t="s">
        <v>37</v>
      </c>
      <c r="G2110" t="s">
        <v>172</v>
      </c>
      <c r="H2110" t="s">
        <v>51</v>
      </c>
      <c r="I2110" t="s">
        <v>40</v>
      </c>
      <c r="J2110" s="8" t="s">
        <v>46</v>
      </c>
      <c r="K2110" s="8">
        <v>168</v>
      </c>
      <c r="L2110" t="s">
        <v>99</v>
      </c>
      <c r="M2110" s="9">
        <v>35</v>
      </c>
      <c r="N2110" s="10">
        <v>44</v>
      </c>
      <c r="O2110">
        <v>0.8</v>
      </c>
      <c r="P2110">
        <v>1.0900000000000001</v>
      </c>
      <c r="Q2110">
        <v>0</v>
      </c>
      <c r="R2110" t="s">
        <v>43</v>
      </c>
      <c r="S2110" s="16">
        <v>5127.3600000000006</v>
      </c>
      <c r="T2110" s="16">
        <v>0</v>
      </c>
      <c r="U2110" s="16">
        <v>0</v>
      </c>
      <c r="V2110" s="16">
        <v>50</v>
      </c>
      <c r="W2110" s="16">
        <v>7392</v>
      </c>
      <c r="X2110" s="16">
        <v>-2314.6399999999994</v>
      </c>
    </row>
    <row r="2111" spans="1:24" x14ac:dyDescent="0.25">
      <c r="A2111" s="4" t="s">
        <v>24</v>
      </c>
      <c r="B2111" s="5" t="s">
        <v>2578</v>
      </c>
      <c r="C2111" s="6" t="s">
        <v>92</v>
      </c>
      <c r="D2111" s="7">
        <v>172</v>
      </c>
      <c r="E2111" t="s">
        <v>1116</v>
      </c>
      <c r="F2111" t="s">
        <v>37</v>
      </c>
      <c r="G2111" t="s">
        <v>603</v>
      </c>
      <c r="H2111" t="s">
        <v>39</v>
      </c>
      <c r="I2111" t="s">
        <v>52</v>
      </c>
      <c r="J2111" s="8" t="s">
        <v>46</v>
      </c>
      <c r="K2111" s="8">
        <v>166</v>
      </c>
      <c r="L2111" t="s">
        <v>99</v>
      </c>
      <c r="M2111" s="9">
        <v>48</v>
      </c>
      <c r="N2111" s="10">
        <v>52</v>
      </c>
      <c r="O2111">
        <v>1.1000000000000001</v>
      </c>
      <c r="P2111">
        <v>1.08</v>
      </c>
      <c r="Q2111">
        <v>0</v>
      </c>
      <c r="R2111" t="s">
        <v>43</v>
      </c>
      <c r="S2111" s="16">
        <v>9465.9840000000022</v>
      </c>
      <c r="T2111" s="16">
        <v>0</v>
      </c>
      <c r="U2111" s="16">
        <v>200</v>
      </c>
      <c r="V2111" s="16">
        <v>10</v>
      </c>
      <c r="W2111" s="16">
        <v>8632</v>
      </c>
      <c r="X2111" s="16">
        <v>623.9840000000022</v>
      </c>
    </row>
    <row r="2112" spans="1:24" x14ac:dyDescent="0.25">
      <c r="A2112" s="4" t="s">
        <v>24</v>
      </c>
      <c r="B2112" s="5" t="s">
        <v>2579</v>
      </c>
      <c r="C2112" s="6" t="s">
        <v>43</v>
      </c>
      <c r="D2112" s="7">
        <v>127</v>
      </c>
      <c r="E2112" t="s">
        <v>640</v>
      </c>
      <c r="F2112" t="s">
        <v>28</v>
      </c>
      <c r="G2112" t="s">
        <v>130</v>
      </c>
      <c r="H2112" t="s">
        <v>51</v>
      </c>
      <c r="I2112" t="s">
        <v>52</v>
      </c>
      <c r="J2112" s="8" t="s">
        <v>32</v>
      </c>
      <c r="K2112" s="8">
        <v>160</v>
      </c>
      <c r="L2112" t="s">
        <v>117</v>
      </c>
      <c r="M2112" s="9">
        <v>54</v>
      </c>
      <c r="N2112" s="10">
        <v>5666.666666666667</v>
      </c>
      <c r="O2112">
        <v>1.1000000000000001</v>
      </c>
      <c r="P2112">
        <v>0.95</v>
      </c>
      <c r="Q2112">
        <v>0</v>
      </c>
      <c r="R2112" t="s">
        <v>43</v>
      </c>
      <c r="S2112" s="16">
        <v>9028.7999999999993</v>
      </c>
      <c r="T2112" s="16">
        <v>5666.666666666667</v>
      </c>
      <c r="U2112" s="16">
        <v>0</v>
      </c>
      <c r="V2112" s="16">
        <v>50</v>
      </c>
      <c r="W2112" s="16">
        <v>0</v>
      </c>
      <c r="X2112" s="16">
        <v>3312.1333333333323</v>
      </c>
    </row>
    <row r="2113" spans="1:24" x14ac:dyDescent="0.25">
      <c r="A2113" s="4" t="s">
        <v>24</v>
      </c>
      <c r="B2113" s="5" t="s">
        <v>2580</v>
      </c>
      <c r="C2113" s="6" t="s">
        <v>35</v>
      </c>
      <c r="D2113" s="7">
        <v>148</v>
      </c>
      <c r="E2113" t="s">
        <v>630</v>
      </c>
      <c r="F2113" t="s">
        <v>37</v>
      </c>
      <c r="G2113" t="s">
        <v>443</v>
      </c>
      <c r="H2113" t="s">
        <v>60</v>
      </c>
      <c r="I2113" t="s">
        <v>40</v>
      </c>
      <c r="J2113" s="8" t="s">
        <v>46</v>
      </c>
      <c r="K2113" s="8">
        <v>126</v>
      </c>
      <c r="L2113" t="s">
        <v>53</v>
      </c>
      <c r="M2113" s="9">
        <v>24</v>
      </c>
      <c r="N2113" s="10">
        <v>384.61538461538464</v>
      </c>
      <c r="O2113">
        <v>0.8</v>
      </c>
      <c r="P2113">
        <v>1.07</v>
      </c>
      <c r="Q2113">
        <v>1</v>
      </c>
      <c r="R2113" t="s">
        <v>43</v>
      </c>
      <c r="S2113" s="16">
        <v>0</v>
      </c>
      <c r="T2113" s="16">
        <v>384.61538461538464</v>
      </c>
      <c r="U2113" s="16">
        <v>0</v>
      </c>
      <c r="V2113" s="16">
        <v>250</v>
      </c>
      <c r="W2113" s="16">
        <v>0</v>
      </c>
      <c r="X2113" s="16">
        <v>-634.61538461538464</v>
      </c>
    </row>
    <row r="2114" spans="1:24" x14ac:dyDescent="0.25">
      <c r="A2114" s="4" t="s">
        <v>24</v>
      </c>
      <c r="B2114" s="5" t="s">
        <v>2581</v>
      </c>
      <c r="C2114" s="6" t="s">
        <v>35</v>
      </c>
      <c r="D2114" s="7">
        <v>178</v>
      </c>
      <c r="E2114" t="s">
        <v>1130</v>
      </c>
      <c r="F2114" t="s">
        <v>37</v>
      </c>
      <c r="G2114" t="s">
        <v>102</v>
      </c>
      <c r="H2114" t="s">
        <v>51</v>
      </c>
      <c r="I2114" t="s">
        <v>76</v>
      </c>
      <c r="J2114" s="8" t="s">
        <v>46</v>
      </c>
      <c r="K2114" s="8">
        <v>0</v>
      </c>
      <c r="L2114" t="s">
        <v>53</v>
      </c>
      <c r="M2114" s="9">
        <v>24</v>
      </c>
      <c r="N2114" s="10">
        <v>384.61538461538464</v>
      </c>
      <c r="O2114">
        <v>1</v>
      </c>
      <c r="P2114">
        <v>1.1000000000000001</v>
      </c>
      <c r="Q2114">
        <v>0</v>
      </c>
      <c r="R2114" t="s">
        <v>43</v>
      </c>
      <c r="S2114" s="16">
        <v>0</v>
      </c>
      <c r="T2114" s="16">
        <v>0</v>
      </c>
      <c r="U2114" s="16">
        <v>750</v>
      </c>
      <c r="V2114" s="16">
        <v>0</v>
      </c>
      <c r="W2114" s="16">
        <v>0</v>
      </c>
      <c r="X2114" s="16">
        <v>-750</v>
      </c>
    </row>
    <row r="2115" spans="1:24" x14ac:dyDescent="0.25">
      <c r="A2115" s="4" t="s">
        <v>24</v>
      </c>
      <c r="B2115" s="5" t="s">
        <v>2582</v>
      </c>
      <c r="C2115" s="6" t="s">
        <v>78</v>
      </c>
      <c r="D2115" s="7">
        <v>290</v>
      </c>
      <c r="E2115" t="s">
        <v>1023</v>
      </c>
      <c r="F2115" t="s">
        <v>37</v>
      </c>
      <c r="G2115" t="s">
        <v>85</v>
      </c>
      <c r="H2115" t="s">
        <v>51</v>
      </c>
      <c r="I2115" t="s">
        <v>40</v>
      </c>
      <c r="J2115" s="8" t="s">
        <v>46</v>
      </c>
      <c r="K2115" s="8">
        <v>0</v>
      </c>
      <c r="L2115" t="s">
        <v>82</v>
      </c>
      <c r="M2115" s="9">
        <v>40</v>
      </c>
      <c r="N2115" s="10">
        <v>1230.7692307692307</v>
      </c>
      <c r="O2115">
        <v>0.8</v>
      </c>
      <c r="P2115">
        <v>0.95</v>
      </c>
      <c r="Q2115">
        <v>0</v>
      </c>
      <c r="R2115" t="s">
        <v>43</v>
      </c>
      <c r="S2115" s="16">
        <v>0</v>
      </c>
      <c r="T2115" s="16">
        <v>0</v>
      </c>
      <c r="U2115" s="16">
        <v>0</v>
      </c>
      <c r="V2115" s="16">
        <v>50</v>
      </c>
      <c r="W2115" s="16">
        <v>0</v>
      </c>
      <c r="X2115" s="16">
        <v>-50</v>
      </c>
    </row>
    <row r="2116" spans="1:24" x14ac:dyDescent="0.25">
      <c r="A2116" s="4" t="s">
        <v>24</v>
      </c>
      <c r="B2116" s="5" t="s">
        <v>2583</v>
      </c>
      <c r="C2116" s="6" t="s">
        <v>92</v>
      </c>
      <c r="D2116" s="7">
        <v>216</v>
      </c>
      <c r="E2116" t="s">
        <v>1388</v>
      </c>
      <c r="F2116" t="s">
        <v>37</v>
      </c>
      <c r="G2116" t="s">
        <v>625</v>
      </c>
      <c r="H2116" t="s">
        <v>30</v>
      </c>
      <c r="I2116" t="s">
        <v>40</v>
      </c>
      <c r="J2116" s="8" t="s">
        <v>46</v>
      </c>
      <c r="K2116" s="8">
        <v>168</v>
      </c>
      <c r="L2116" t="s">
        <v>99</v>
      </c>
      <c r="M2116" s="9">
        <v>48</v>
      </c>
      <c r="N2116" s="10">
        <v>42</v>
      </c>
      <c r="O2116">
        <v>0.8</v>
      </c>
      <c r="P2116">
        <v>0.86</v>
      </c>
      <c r="Q2116">
        <v>0</v>
      </c>
      <c r="R2116" t="s">
        <v>43</v>
      </c>
      <c r="S2116" s="16">
        <v>5548.0320000000002</v>
      </c>
      <c r="T2116" s="16">
        <v>0</v>
      </c>
      <c r="U2116" s="16">
        <v>0</v>
      </c>
      <c r="V2116" s="16">
        <v>0</v>
      </c>
      <c r="W2116" s="16">
        <v>7056</v>
      </c>
      <c r="X2116" s="16">
        <v>-1507.9679999999998</v>
      </c>
    </row>
    <row r="2117" spans="1:24" x14ac:dyDescent="0.25">
      <c r="A2117" s="4" t="s">
        <v>24</v>
      </c>
      <c r="B2117" s="5" t="s">
        <v>2584</v>
      </c>
      <c r="C2117" s="6" t="s">
        <v>35</v>
      </c>
      <c r="D2117" s="7">
        <v>251</v>
      </c>
      <c r="E2117" t="s">
        <v>241</v>
      </c>
      <c r="F2117" t="s">
        <v>28</v>
      </c>
      <c r="G2117" t="s">
        <v>242</v>
      </c>
      <c r="H2117" t="s">
        <v>81</v>
      </c>
      <c r="I2117" t="s">
        <v>40</v>
      </c>
      <c r="J2117" s="8" t="s">
        <v>46</v>
      </c>
      <c r="K2117" s="8">
        <v>129</v>
      </c>
      <c r="L2117" t="s">
        <v>53</v>
      </c>
      <c r="M2117" s="9">
        <v>24</v>
      </c>
      <c r="N2117" s="10">
        <v>384.61538461538464</v>
      </c>
      <c r="O2117">
        <v>0.8</v>
      </c>
      <c r="P2117">
        <v>0.93</v>
      </c>
      <c r="Q2117">
        <v>0</v>
      </c>
      <c r="R2117" t="s">
        <v>43</v>
      </c>
      <c r="S2117" s="16">
        <v>2856.96</v>
      </c>
      <c r="T2117" s="16">
        <v>384.61538461538464</v>
      </c>
      <c r="U2117" s="16">
        <v>500</v>
      </c>
      <c r="V2117" s="16">
        <v>10</v>
      </c>
      <c r="W2117" s="16">
        <v>0</v>
      </c>
      <c r="X2117" s="16">
        <v>1962.3446153846153</v>
      </c>
    </row>
    <row r="2118" spans="1:24" x14ac:dyDescent="0.25">
      <c r="A2118" s="4" t="s">
        <v>24</v>
      </c>
      <c r="B2118" s="5" t="s">
        <v>2585</v>
      </c>
      <c r="C2118" s="6" t="s">
        <v>26</v>
      </c>
      <c r="D2118" s="7">
        <v>24</v>
      </c>
      <c r="E2118" t="s">
        <v>44</v>
      </c>
      <c r="F2118" t="s">
        <v>37</v>
      </c>
      <c r="G2118" t="s">
        <v>45</v>
      </c>
      <c r="H2118" t="s">
        <v>39</v>
      </c>
      <c r="I2118" t="s">
        <v>40</v>
      </c>
      <c r="J2118" s="8" t="s">
        <v>32</v>
      </c>
      <c r="K2118" s="8">
        <v>0</v>
      </c>
      <c r="L2118" t="s">
        <v>33</v>
      </c>
      <c r="M2118" s="9">
        <v>60</v>
      </c>
      <c r="N2118" s="10">
        <v>6250</v>
      </c>
      <c r="O2118">
        <v>0.8</v>
      </c>
      <c r="P2118">
        <v>0.9</v>
      </c>
      <c r="Q2118">
        <v>0</v>
      </c>
      <c r="R2118" t="s">
        <v>43</v>
      </c>
      <c r="S2118" s="16">
        <v>0</v>
      </c>
      <c r="T2118" s="16">
        <v>0</v>
      </c>
      <c r="U2118" s="16">
        <v>0</v>
      </c>
      <c r="V2118" s="16">
        <v>0</v>
      </c>
      <c r="W2118" s="16">
        <v>0</v>
      </c>
      <c r="X2118" s="16">
        <v>0</v>
      </c>
    </row>
    <row r="2119" spans="1:24" x14ac:dyDescent="0.25">
      <c r="A2119" s="4" t="s">
        <v>24</v>
      </c>
      <c r="B2119" s="5" t="s">
        <v>2586</v>
      </c>
      <c r="C2119" s="6" t="s">
        <v>26</v>
      </c>
      <c r="D2119" s="7">
        <v>182</v>
      </c>
      <c r="E2119" t="s">
        <v>1184</v>
      </c>
      <c r="F2119" t="s">
        <v>28</v>
      </c>
      <c r="G2119" t="s">
        <v>472</v>
      </c>
      <c r="H2119" t="s">
        <v>30</v>
      </c>
      <c r="I2119" t="s">
        <v>52</v>
      </c>
      <c r="J2119" s="8" t="s">
        <v>32</v>
      </c>
      <c r="K2119" s="8">
        <v>168</v>
      </c>
      <c r="L2119" t="s">
        <v>33</v>
      </c>
      <c r="M2119" s="9">
        <v>60</v>
      </c>
      <c r="N2119" s="10">
        <v>6250</v>
      </c>
      <c r="O2119">
        <v>1.1000000000000001</v>
      </c>
      <c r="P2119">
        <v>0.95</v>
      </c>
      <c r="Q2119">
        <v>0</v>
      </c>
      <c r="R2119" t="s">
        <v>43</v>
      </c>
      <c r="S2119" s="16">
        <v>10032</v>
      </c>
      <c r="T2119" s="16">
        <v>6250</v>
      </c>
      <c r="U2119" s="16">
        <v>200</v>
      </c>
      <c r="V2119" s="16">
        <v>100</v>
      </c>
      <c r="W2119" s="16">
        <v>0</v>
      </c>
      <c r="X2119" s="16">
        <v>3482</v>
      </c>
    </row>
    <row r="2120" spans="1:24" x14ac:dyDescent="0.25">
      <c r="A2120" s="4" t="s">
        <v>24</v>
      </c>
      <c r="B2120" s="5" t="s">
        <v>2587</v>
      </c>
      <c r="C2120" s="6" t="s">
        <v>26</v>
      </c>
      <c r="D2120" s="7">
        <v>259</v>
      </c>
      <c r="E2120" t="s">
        <v>469</v>
      </c>
      <c r="F2120" t="s">
        <v>28</v>
      </c>
      <c r="G2120" t="s">
        <v>124</v>
      </c>
      <c r="H2120" t="s">
        <v>51</v>
      </c>
      <c r="I2120" t="s">
        <v>40</v>
      </c>
      <c r="J2120" s="8" t="s">
        <v>32</v>
      </c>
      <c r="K2120" s="8">
        <v>160</v>
      </c>
      <c r="L2120" t="s">
        <v>33</v>
      </c>
      <c r="M2120" s="9">
        <v>60</v>
      </c>
      <c r="N2120" s="10">
        <v>6250</v>
      </c>
      <c r="O2120">
        <v>0.8</v>
      </c>
      <c r="P2120">
        <v>1.17</v>
      </c>
      <c r="Q2120">
        <v>0</v>
      </c>
      <c r="R2120" t="s">
        <v>43</v>
      </c>
      <c r="S2120" s="16">
        <v>8985.5999999999985</v>
      </c>
      <c r="T2120" s="16">
        <v>6250</v>
      </c>
      <c r="U2120" s="16">
        <v>0</v>
      </c>
      <c r="V2120" s="16">
        <v>50</v>
      </c>
      <c r="W2120" s="16">
        <v>0</v>
      </c>
      <c r="X2120" s="16">
        <v>2685.5999999999985</v>
      </c>
    </row>
    <row r="2121" spans="1:24" x14ac:dyDescent="0.25">
      <c r="A2121" s="4" t="s">
        <v>24</v>
      </c>
      <c r="B2121" s="5" t="s">
        <v>2588</v>
      </c>
      <c r="C2121" s="6" t="s">
        <v>43</v>
      </c>
      <c r="D2121" s="7">
        <v>74</v>
      </c>
      <c r="E2121" t="s">
        <v>1020</v>
      </c>
      <c r="F2121" t="s">
        <v>28</v>
      </c>
      <c r="G2121" t="s">
        <v>208</v>
      </c>
      <c r="H2121" t="s">
        <v>39</v>
      </c>
      <c r="I2121" t="s">
        <v>52</v>
      </c>
      <c r="J2121" s="8" t="s">
        <v>46</v>
      </c>
      <c r="K2121" s="8">
        <v>0</v>
      </c>
      <c r="L2121" t="s">
        <v>47</v>
      </c>
      <c r="M2121" s="9">
        <v>30</v>
      </c>
      <c r="N2121" s="10">
        <v>615.38461538461536</v>
      </c>
      <c r="O2121">
        <v>1.1000000000000001</v>
      </c>
      <c r="P2121">
        <v>0.99</v>
      </c>
      <c r="Q2121">
        <v>0</v>
      </c>
      <c r="R2121" t="s">
        <v>43</v>
      </c>
      <c r="S2121" s="16">
        <v>5227.2</v>
      </c>
      <c r="T2121" s="16">
        <v>0</v>
      </c>
      <c r="U2121" s="16">
        <v>200</v>
      </c>
      <c r="V2121" s="16">
        <v>500</v>
      </c>
      <c r="W2121" s="16">
        <v>0</v>
      </c>
      <c r="X2121" s="16">
        <v>4527.2</v>
      </c>
    </row>
    <row r="2122" spans="1:24" x14ac:dyDescent="0.25">
      <c r="A2122" s="4" t="s">
        <v>24</v>
      </c>
      <c r="B2122" s="5" t="s">
        <v>2589</v>
      </c>
      <c r="C2122" s="6" t="s">
        <v>35</v>
      </c>
      <c r="D2122" s="7">
        <v>186</v>
      </c>
      <c r="E2122" t="s">
        <v>463</v>
      </c>
      <c r="F2122" t="s">
        <v>37</v>
      </c>
      <c r="G2122" t="s">
        <v>127</v>
      </c>
      <c r="H2122" t="s">
        <v>51</v>
      </c>
      <c r="I2122" t="s">
        <v>31</v>
      </c>
      <c r="J2122" s="8" t="s">
        <v>46</v>
      </c>
      <c r="K2122" s="8">
        <v>166</v>
      </c>
      <c r="L2122" t="s">
        <v>53</v>
      </c>
      <c r="M2122" s="9">
        <v>24</v>
      </c>
      <c r="N2122" s="10">
        <v>384.61538461538464</v>
      </c>
      <c r="O2122">
        <v>1.2</v>
      </c>
      <c r="P2122">
        <v>1.2</v>
      </c>
      <c r="Q2122">
        <v>0</v>
      </c>
      <c r="R2122" t="s">
        <v>43</v>
      </c>
      <c r="S2122" s="16">
        <v>5736.96</v>
      </c>
      <c r="T2122" s="16">
        <v>384.61538461538464</v>
      </c>
      <c r="U2122" s="16">
        <v>200</v>
      </c>
      <c r="V2122" s="16">
        <v>500</v>
      </c>
      <c r="W2122" s="16">
        <v>0</v>
      </c>
      <c r="X2122" s="16">
        <v>4652.3446153846153</v>
      </c>
    </row>
    <row r="2123" spans="1:24" x14ac:dyDescent="0.25">
      <c r="A2123" s="4" t="s">
        <v>24</v>
      </c>
      <c r="B2123" s="5" t="s">
        <v>2590</v>
      </c>
      <c r="C2123" s="6" t="s">
        <v>43</v>
      </c>
      <c r="D2123" s="7">
        <v>5</v>
      </c>
      <c r="E2123" t="s">
        <v>459</v>
      </c>
      <c r="F2123" t="s">
        <v>37</v>
      </c>
      <c r="G2123" t="s">
        <v>309</v>
      </c>
      <c r="H2123" t="s">
        <v>60</v>
      </c>
      <c r="I2123" t="s">
        <v>40</v>
      </c>
      <c r="J2123" s="8" t="s">
        <v>32</v>
      </c>
      <c r="K2123" s="8">
        <v>162</v>
      </c>
      <c r="L2123" t="s">
        <v>117</v>
      </c>
      <c r="M2123" s="9">
        <v>54</v>
      </c>
      <c r="N2123" s="10">
        <v>5666.666666666667</v>
      </c>
      <c r="O2123">
        <v>0.8</v>
      </c>
      <c r="P2123">
        <v>0.97</v>
      </c>
      <c r="Q2123">
        <v>0</v>
      </c>
      <c r="R2123" t="s">
        <v>43</v>
      </c>
      <c r="S2123" s="16">
        <v>6788.4480000000003</v>
      </c>
      <c r="T2123" s="16">
        <v>5666.666666666667</v>
      </c>
      <c r="U2123" s="16">
        <v>0</v>
      </c>
      <c r="V2123" s="16">
        <v>0</v>
      </c>
      <c r="W2123" s="16">
        <v>0</v>
      </c>
      <c r="X2123" s="16">
        <v>1121.7813333333334</v>
      </c>
    </row>
    <row r="2124" spans="1:24" x14ac:dyDescent="0.25">
      <c r="A2124" s="4" t="s">
        <v>24</v>
      </c>
      <c r="B2124" s="5" t="s">
        <v>2591</v>
      </c>
      <c r="C2124" s="6" t="s">
        <v>78</v>
      </c>
      <c r="D2124" s="7">
        <v>109</v>
      </c>
      <c r="E2124" t="s">
        <v>62</v>
      </c>
      <c r="F2124" t="s">
        <v>37</v>
      </c>
      <c r="G2124" t="s">
        <v>63</v>
      </c>
      <c r="H2124" t="s">
        <v>64</v>
      </c>
      <c r="I2124" t="s">
        <v>52</v>
      </c>
      <c r="J2124" s="8" t="s">
        <v>46</v>
      </c>
      <c r="K2124" s="8">
        <v>160</v>
      </c>
      <c r="L2124" t="s">
        <v>82</v>
      </c>
      <c r="M2124" s="9">
        <v>40</v>
      </c>
      <c r="N2124" s="10">
        <v>1230.7692307692307</v>
      </c>
      <c r="O2124">
        <v>1.1000000000000001</v>
      </c>
      <c r="P2124">
        <v>1.04</v>
      </c>
      <c r="Q2124">
        <v>0</v>
      </c>
      <c r="R2124" t="s">
        <v>43</v>
      </c>
      <c r="S2124" s="16">
        <v>7321.6000000000013</v>
      </c>
      <c r="T2124" s="16">
        <v>1230.7692307692307</v>
      </c>
      <c r="U2124" s="16">
        <v>0</v>
      </c>
      <c r="V2124" s="16">
        <v>50</v>
      </c>
      <c r="W2124" s="16">
        <v>0</v>
      </c>
      <c r="X2124" s="16">
        <v>6040.8307692307708</v>
      </c>
    </row>
    <row r="2125" spans="1:24" x14ac:dyDescent="0.25">
      <c r="A2125" s="4" t="s">
        <v>24</v>
      </c>
      <c r="B2125" s="5" t="s">
        <v>2592</v>
      </c>
      <c r="C2125" s="6" t="s">
        <v>35</v>
      </c>
      <c r="D2125" s="7">
        <v>209</v>
      </c>
      <c r="E2125" t="s">
        <v>274</v>
      </c>
      <c r="F2125" t="s">
        <v>37</v>
      </c>
      <c r="G2125" t="s">
        <v>275</v>
      </c>
      <c r="H2125" t="s">
        <v>81</v>
      </c>
      <c r="I2125" t="s">
        <v>52</v>
      </c>
      <c r="J2125" s="8" t="s">
        <v>46</v>
      </c>
      <c r="K2125" s="8">
        <v>163</v>
      </c>
      <c r="L2125" t="s">
        <v>53</v>
      </c>
      <c r="M2125" s="9">
        <v>24</v>
      </c>
      <c r="N2125" s="10">
        <v>384.61538461538464</v>
      </c>
      <c r="O2125">
        <v>1.1000000000000001</v>
      </c>
      <c r="P2125">
        <v>0.93</v>
      </c>
      <c r="Q2125">
        <v>0</v>
      </c>
      <c r="R2125" t="s">
        <v>43</v>
      </c>
      <c r="S2125" s="16">
        <v>4001.976000000001</v>
      </c>
      <c r="T2125" s="16">
        <v>384.61538461538464</v>
      </c>
      <c r="U2125" s="16">
        <v>200</v>
      </c>
      <c r="V2125" s="16">
        <v>0</v>
      </c>
      <c r="W2125" s="16">
        <v>0</v>
      </c>
      <c r="X2125" s="16">
        <v>3417.3606153846163</v>
      </c>
    </row>
    <row r="2126" spans="1:24" x14ac:dyDescent="0.25">
      <c r="A2126" s="4" t="s">
        <v>24</v>
      </c>
      <c r="B2126" s="5" t="s">
        <v>2593</v>
      </c>
      <c r="C2126" s="6" t="s">
        <v>35</v>
      </c>
      <c r="D2126" s="7">
        <v>160</v>
      </c>
      <c r="E2126" t="s">
        <v>304</v>
      </c>
      <c r="F2126" t="s">
        <v>28</v>
      </c>
      <c r="G2126" t="s">
        <v>305</v>
      </c>
      <c r="H2126" t="s">
        <v>64</v>
      </c>
      <c r="I2126" t="s">
        <v>40</v>
      </c>
      <c r="J2126" s="8" t="s">
        <v>46</v>
      </c>
      <c r="K2126" s="8">
        <v>97</v>
      </c>
      <c r="L2126" t="s">
        <v>53</v>
      </c>
      <c r="M2126" s="9">
        <v>24</v>
      </c>
      <c r="N2126" s="10">
        <v>384.61538461538464</v>
      </c>
      <c r="O2126">
        <v>0.8</v>
      </c>
      <c r="P2126">
        <v>1.02</v>
      </c>
      <c r="Q2126">
        <v>0</v>
      </c>
      <c r="R2126" t="s">
        <v>43</v>
      </c>
      <c r="S2126" s="16">
        <v>3133.44</v>
      </c>
      <c r="T2126" s="16">
        <v>384.61538461538464</v>
      </c>
      <c r="U2126" s="16">
        <v>0</v>
      </c>
      <c r="V2126" s="16">
        <v>50</v>
      </c>
      <c r="W2126" s="16">
        <v>0</v>
      </c>
      <c r="X2126" s="16">
        <v>2698.8246153846153</v>
      </c>
    </row>
    <row r="2127" spans="1:24" x14ac:dyDescent="0.25">
      <c r="A2127" s="4" t="s">
        <v>24</v>
      </c>
      <c r="B2127" s="5" t="s">
        <v>2594</v>
      </c>
      <c r="C2127" s="6" t="s">
        <v>78</v>
      </c>
      <c r="D2127" s="7">
        <v>170</v>
      </c>
      <c r="E2127" t="s">
        <v>651</v>
      </c>
      <c r="F2127" t="s">
        <v>28</v>
      </c>
      <c r="G2127" t="s">
        <v>56</v>
      </c>
      <c r="H2127" t="s">
        <v>51</v>
      </c>
      <c r="I2127" t="s">
        <v>76</v>
      </c>
      <c r="J2127" s="8" t="s">
        <v>46</v>
      </c>
      <c r="K2127" s="8">
        <v>162</v>
      </c>
      <c r="L2127" t="s">
        <v>82</v>
      </c>
      <c r="M2127" s="9">
        <v>40</v>
      </c>
      <c r="N2127" s="10">
        <v>1230.7692307692307</v>
      </c>
      <c r="O2127">
        <v>1</v>
      </c>
      <c r="P2127">
        <v>1.05</v>
      </c>
      <c r="Q2127">
        <v>0</v>
      </c>
      <c r="R2127" t="s">
        <v>43</v>
      </c>
      <c r="S2127" s="16">
        <v>6720</v>
      </c>
      <c r="T2127" s="16">
        <v>1230.7692307692307</v>
      </c>
      <c r="U2127" s="16">
        <v>200</v>
      </c>
      <c r="V2127" s="16">
        <v>0</v>
      </c>
      <c r="W2127" s="16">
        <v>0</v>
      </c>
      <c r="X2127" s="16">
        <v>5289.2307692307695</v>
      </c>
    </row>
    <row r="2128" spans="1:24" x14ac:dyDescent="0.25">
      <c r="A2128" s="4" t="s">
        <v>24</v>
      </c>
      <c r="B2128" s="5" t="s">
        <v>2595</v>
      </c>
      <c r="C2128" s="6" t="s">
        <v>78</v>
      </c>
      <c r="D2128" s="7">
        <v>85</v>
      </c>
      <c r="E2128" t="s">
        <v>684</v>
      </c>
      <c r="F2128" t="s">
        <v>37</v>
      </c>
      <c r="G2128" t="s">
        <v>228</v>
      </c>
      <c r="H2128" t="s">
        <v>64</v>
      </c>
      <c r="I2128" t="s">
        <v>52</v>
      </c>
      <c r="J2128" s="8" t="s">
        <v>32</v>
      </c>
      <c r="K2128" s="8">
        <v>166</v>
      </c>
      <c r="L2128" t="s">
        <v>121</v>
      </c>
      <c r="M2128" s="9">
        <v>65</v>
      </c>
      <c r="N2128" s="10">
        <v>7500</v>
      </c>
      <c r="O2128">
        <v>1.1000000000000001</v>
      </c>
      <c r="P2128">
        <v>0.88</v>
      </c>
      <c r="Q2128">
        <v>0</v>
      </c>
      <c r="R2128" t="s">
        <v>43</v>
      </c>
      <c r="S2128" s="16">
        <v>10444.720000000001</v>
      </c>
      <c r="T2128" s="16">
        <v>7500</v>
      </c>
      <c r="U2128" s="16">
        <v>0</v>
      </c>
      <c r="V2128" s="16">
        <v>0</v>
      </c>
      <c r="W2128" s="16">
        <v>0</v>
      </c>
      <c r="X2128" s="16">
        <v>2944.7200000000012</v>
      </c>
    </row>
    <row r="2129" spans="1:24" x14ac:dyDescent="0.25">
      <c r="A2129" s="4" t="s">
        <v>24</v>
      </c>
      <c r="B2129" s="5" t="s">
        <v>2596</v>
      </c>
      <c r="C2129" s="6" t="s">
        <v>26</v>
      </c>
      <c r="D2129" s="7">
        <v>63</v>
      </c>
      <c r="E2129" t="s">
        <v>161</v>
      </c>
      <c r="F2129" t="s">
        <v>37</v>
      </c>
      <c r="G2129" t="s">
        <v>113</v>
      </c>
      <c r="H2129" t="s">
        <v>60</v>
      </c>
      <c r="I2129" t="s">
        <v>76</v>
      </c>
      <c r="J2129" s="8" t="s">
        <v>46</v>
      </c>
      <c r="K2129" s="8">
        <v>82</v>
      </c>
      <c r="L2129" t="s">
        <v>90</v>
      </c>
      <c r="M2129" s="9">
        <v>35</v>
      </c>
      <c r="N2129" s="10">
        <v>923.07692307692309</v>
      </c>
      <c r="O2129">
        <v>1</v>
      </c>
      <c r="P2129">
        <v>1.01</v>
      </c>
      <c r="Q2129">
        <v>0</v>
      </c>
      <c r="R2129" t="s">
        <v>43</v>
      </c>
      <c r="S2129" s="16">
        <v>2898.7</v>
      </c>
      <c r="T2129" s="16">
        <v>923.07692307692309</v>
      </c>
      <c r="U2129" s="16">
        <v>1000</v>
      </c>
      <c r="V2129" s="16">
        <v>250</v>
      </c>
      <c r="W2129" s="16">
        <v>0</v>
      </c>
      <c r="X2129" s="16">
        <v>725.62307692307695</v>
      </c>
    </row>
    <row r="2130" spans="1:24" x14ac:dyDescent="0.25">
      <c r="A2130" s="4" t="s">
        <v>24</v>
      </c>
      <c r="B2130" s="5" t="s">
        <v>2597</v>
      </c>
      <c r="C2130" s="6" t="s">
        <v>92</v>
      </c>
      <c r="D2130" s="7">
        <v>89</v>
      </c>
      <c r="E2130" t="s">
        <v>1221</v>
      </c>
      <c r="F2130" t="s">
        <v>37</v>
      </c>
      <c r="G2130" t="s">
        <v>766</v>
      </c>
      <c r="H2130" t="s">
        <v>81</v>
      </c>
      <c r="I2130" t="s">
        <v>76</v>
      </c>
      <c r="J2130" s="8" t="s">
        <v>46</v>
      </c>
      <c r="K2130" s="8">
        <v>0</v>
      </c>
      <c r="L2130" t="s">
        <v>99</v>
      </c>
      <c r="M2130" s="9">
        <v>35</v>
      </c>
      <c r="N2130" s="10">
        <v>49</v>
      </c>
      <c r="O2130">
        <v>1</v>
      </c>
      <c r="P2130">
        <v>1.01</v>
      </c>
      <c r="Q2130">
        <v>0</v>
      </c>
      <c r="R2130" t="s">
        <v>43</v>
      </c>
      <c r="S2130" s="16">
        <v>0</v>
      </c>
      <c r="T2130" s="16">
        <v>0</v>
      </c>
      <c r="U2130" s="16">
        <v>0</v>
      </c>
      <c r="V2130" s="16">
        <v>10</v>
      </c>
      <c r="W2130" s="16">
        <v>0</v>
      </c>
      <c r="X2130" s="16">
        <v>-10</v>
      </c>
    </row>
    <row r="2131" spans="1:24" x14ac:dyDescent="0.25">
      <c r="A2131" s="4" t="s">
        <v>24</v>
      </c>
      <c r="B2131" s="5" t="s">
        <v>2598</v>
      </c>
      <c r="C2131" s="6" t="s">
        <v>35</v>
      </c>
      <c r="D2131" s="7">
        <v>278</v>
      </c>
      <c r="E2131" t="s">
        <v>211</v>
      </c>
      <c r="F2131" t="s">
        <v>37</v>
      </c>
      <c r="G2131" t="s">
        <v>153</v>
      </c>
      <c r="H2131" t="s">
        <v>39</v>
      </c>
      <c r="I2131" t="s">
        <v>40</v>
      </c>
      <c r="J2131" s="8" t="s">
        <v>46</v>
      </c>
      <c r="K2131" s="8">
        <v>168</v>
      </c>
      <c r="L2131" t="s">
        <v>53</v>
      </c>
      <c r="M2131" s="9">
        <v>24</v>
      </c>
      <c r="N2131" s="10">
        <v>384.61538461538464</v>
      </c>
      <c r="O2131">
        <v>0.8</v>
      </c>
      <c r="P2131">
        <v>1.1200000000000001</v>
      </c>
      <c r="Q2131">
        <v>0</v>
      </c>
      <c r="R2131" t="s">
        <v>43</v>
      </c>
      <c r="S2131" s="16">
        <v>3612.6720000000009</v>
      </c>
      <c r="T2131" s="16">
        <v>384.61538461538464</v>
      </c>
      <c r="U2131" s="16">
        <v>200</v>
      </c>
      <c r="V2131" s="16">
        <v>100</v>
      </c>
      <c r="W2131" s="16">
        <v>0</v>
      </c>
      <c r="X2131" s="16">
        <v>2928.0566153846162</v>
      </c>
    </row>
    <row r="2132" spans="1:24" x14ac:dyDescent="0.25">
      <c r="A2132" s="4" t="s">
        <v>24</v>
      </c>
      <c r="B2132" s="5" t="s">
        <v>2599</v>
      </c>
      <c r="C2132" s="6" t="s">
        <v>92</v>
      </c>
      <c r="D2132" s="7">
        <v>90</v>
      </c>
      <c r="E2132" t="s">
        <v>765</v>
      </c>
      <c r="F2132" t="s">
        <v>37</v>
      </c>
      <c r="G2132" t="s">
        <v>766</v>
      </c>
      <c r="H2132" t="s">
        <v>81</v>
      </c>
      <c r="I2132" t="s">
        <v>40</v>
      </c>
      <c r="J2132" s="8" t="s">
        <v>46</v>
      </c>
      <c r="K2132" s="8">
        <v>165</v>
      </c>
      <c r="L2132" t="s">
        <v>99</v>
      </c>
      <c r="M2132" s="9">
        <v>40</v>
      </c>
      <c r="N2132" s="10">
        <v>55</v>
      </c>
      <c r="O2132">
        <v>0.8</v>
      </c>
      <c r="P2132">
        <v>1.01</v>
      </c>
      <c r="Q2132">
        <v>0</v>
      </c>
      <c r="R2132" t="s">
        <v>43</v>
      </c>
      <c r="S2132" s="16">
        <v>5332.8</v>
      </c>
      <c r="T2132" s="16">
        <v>0</v>
      </c>
      <c r="U2132" s="16">
        <v>500</v>
      </c>
      <c r="V2132" s="16">
        <v>250</v>
      </c>
      <c r="W2132" s="16">
        <v>9075</v>
      </c>
      <c r="X2132" s="16">
        <v>-4492.2</v>
      </c>
    </row>
    <row r="2133" spans="1:24" x14ac:dyDescent="0.25">
      <c r="A2133" s="4" t="s">
        <v>24</v>
      </c>
      <c r="B2133" s="5" t="s">
        <v>2600</v>
      </c>
      <c r="C2133" s="6" t="s">
        <v>35</v>
      </c>
      <c r="D2133" s="7">
        <v>231</v>
      </c>
      <c r="E2133" t="s">
        <v>79</v>
      </c>
      <c r="F2133" t="s">
        <v>37</v>
      </c>
      <c r="G2133" t="s">
        <v>80</v>
      </c>
      <c r="H2133" t="s">
        <v>81</v>
      </c>
      <c r="I2133" t="s">
        <v>40</v>
      </c>
      <c r="J2133" s="8" t="s">
        <v>46</v>
      </c>
      <c r="K2133" s="8">
        <v>164</v>
      </c>
      <c r="L2133" t="s">
        <v>53</v>
      </c>
      <c r="M2133" s="9">
        <v>24</v>
      </c>
      <c r="N2133" s="10">
        <v>384.61538461538464</v>
      </c>
      <c r="O2133">
        <v>0.8</v>
      </c>
      <c r="P2133">
        <v>1.1599999999999999</v>
      </c>
      <c r="Q2133">
        <v>0</v>
      </c>
      <c r="R2133" t="s">
        <v>43</v>
      </c>
      <c r="S2133" s="16">
        <v>3652.6080000000002</v>
      </c>
      <c r="T2133" s="16">
        <v>384.61538461538464</v>
      </c>
      <c r="U2133" s="16">
        <v>0</v>
      </c>
      <c r="V2133" s="16">
        <v>10</v>
      </c>
      <c r="W2133" s="16">
        <v>0</v>
      </c>
      <c r="X2133" s="16">
        <v>3257.9926153846154</v>
      </c>
    </row>
    <row r="2134" spans="1:24" x14ac:dyDescent="0.25">
      <c r="A2134" s="4" t="s">
        <v>24</v>
      </c>
      <c r="B2134" s="5" t="s">
        <v>2601</v>
      </c>
      <c r="C2134" s="6" t="s">
        <v>92</v>
      </c>
      <c r="D2134" s="7">
        <v>121</v>
      </c>
      <c r="E2134" t="s">
        <v>952</v>
      </c>
      <c r="F2134" t="s">
        <v>28</v>
      </c>
      <c r="G2134" t="s">
        <v>255</v>
      </c>
      <c r="H2134" t="s">
        <v>60</v>
      </c>
      <c r="I2134" t="s">
        <v>40</v>
      </c>
      <c r="J2134" s="8" t="s">
        <v>46</v>
      </c>
      <c r="K2134" s="8">
        <v>166</v>
      </c>
      <c r="L2134" t="s">
        <v>99</v>
      </c>
      <c r="M2134" s="9">
        <v>48</v>
      </c>
      <c r="N2134" s="10">
        <v>50</v>
      </c>
      <c r="O2134">
        <v>0.8</v>
      </c>
      <c r="P2134">
        <v>0.84</v>
      </c>
      <c r="Q2134">
        <v>0</v>
      </c>
      <c r="R2134" t="s">
        <v>43</v>
      </c>
      <c r="S2134" s="16">
        <v>5160.96</v>
      </c>
      <c r="T2134" s="16">
        <v>0</v>
      </c>
      <c r="U2134" s="16">
        <v>200</v>
      </c>
      <c r="V2134" s="16">
        <v>50</v>
      </c>
      <c r="W2134" s="16">
        <v>8300</v>
      </c>
      <c r="X2134" s="16">
        <v>-3389.04</v>
      </c>
    </row>
    <row r="2135" spans="1:24" x14ac:dyDescent="0.25">
      <c r="A2135" s="4" t="s">
        <v>24</v>
      </c>
      <c r="B2135" s="5" t="s">
        <v>2602</v>
      </c>
      <c r="C2135" s="6" t="s">
        <v>92</v>
      </c>
      <c r="D2135" s="7">
        <v>101</v>
      </c>
      <c r="E2135" t="s">
        <v>595</v>
      </c>
      <c r="F2135" t="s">
        <v>28</v>
      </c>
      <c r="G2135" t="s">
        <v>159</v>
      </c>
      <c r="H2135" t="s">
        <v>39</v>
      </c>
      <c r="I2135" t="s">
        <v>40</v>
      </c>
      <c r="J2135" s="8" t="s">
        <v>32</v>
      </c>
      <c r="K2135" s="8">
        <v>131</v>
      </c>
      <c r="L2135" t="s">
        <v>95</v>
      </c>
      <c r="M2135" s="9">
        <v>65</v>
      </c>
      <c r="N2135" s="10">
        <v>80</v>
      </c>
      <c r="O2135">
        <v>0.8</v>
      </c>
      <c r="P2135">
        <v>1.01</v>
      </c>
      <c r="Q2135">
        <v>0</v>
      </c>
      <c r="R2135" t="s">
        <v>43</v>
      </c>
      <c r="S2135" s="16">
        <v>8403.2000000000007</v>
      </c>
      <c r="T2135" s="16">
        <v>0</v>
      </c>
      <c r="U2135" s="16">
        <v>200</v>
      </c>
      <c r="V2135" s="16">
        <v>500</v>
      </c>
      <c r="W2135" s="16">
        <v>10480</v>
      </c>
      <c r="X2135" s="16">
        <v>-2776.7999999999993</v>
      </c>
    </row>
    <row r="2136" spans="1:24" x14ac:dyDescent="0.25">
      <c r="A2136" s="4" t="s">
        <v>24</v>
      </c>
      <c r="B2136" s="5" t="s">
        <v>2603</v>
      </c>
      <c r="C2136" s="6" t="s">
        <v>92</v>
      </c>
      <c r="D2136" s="7">
        <v>194</v>
      </c>
      <c r="E2136" t="s">
        <v>480</v>
      </c>
      <c r="F2136" t="s">
        <v>37</v>
      </c>
      <c r="G2136" t="s">
        <v>329</v>
      </c>
      <c r="H2136" t="s">
        <v>60</v>
      </c>
      <c r="I2136" t="s">
        <v>76</v>
      </c>
      <c r="J2136" s="8" t="s">
        <v>46</v>
      </c>
      <c r="K2136" s="8">
        <v>166</v>
      </c>
      <c r="L2136" t="s">
        <v>99</v>
      </c>
      <c r="M2136" s="9">
        <v>40</v>
      </c>
      <c r="N2136" s="10">
        <v>52</v>
      </c>
      <c r="O2136">
        <v>1</v>
      </c>
      <c r="P2136">
        <v>1.1200000000000001</v>
      </c>
      <c r="Q2136">
        <v>0</v>
      </c>
      <c r="R2136" t="s">
        <v>43</v>
      </c>
      <c r="S2136" s="16">
        <v>7436.8000000000011</v>
      </c>
      <c r="T2136" s="16">
        <v>0</v>
      </c>
      <c r="U2136" s="16">
        <v>0</v>
      </c>
      <c r="V2136" s="16">
        <v>500</v>
      </c>
      <c r="W2136" s="16">
        <v>8632</v>
      </c>
      <c r="X2136" s="16">
        <v>-1695.1999999999989</v>
      </c>
    </row>
    <row r="2137" spans="1:24" x14ac:dyDescent="0.25">
      <c r="A2137" s="4" t="s">
        <v>24</v>
      </c>
      <c r="B2137" s="5" t="s">
        <v>2604</v>
      </c>
      <c r="C2137" s="6" t="s">
        <v>135</v>
      </c>
      <c r="D2137" s="7">
        <v>278</v>
      </c>
      <c r="E2137" t="s">
        <v>211</v>
      </c>
      <c r="F2137" t="s">
        <v>37</v>
      </c>
      <c r="G2137" t="s">
        <v>153</v>
      </c>
      <c r="H2137" t="s">
        <v>39</v>
      </c>
      <c r="I2137" t="s">
        <v>40</v>
      </c>
      <c r="J2137" s="8" t="s">
        <v>46</v>
      </c>
      <c r="K2137" s="8">
        <v>0</v>
      </c>
      <c r="L2137" t="s">
        <v>138</v>
      </c>
      <c r="M2137" s="9">
        <v>55</v>
      </c>
      <c r="N2137" s="10">
        <v>2307.6923076923076</v>
      </c>
      <c r="O2137">
        <v>0.8</v>
      </c>
      <c r="P2137">
        <v>1.1200000000000001</v>
      </c>
      <c r="Q2137">
        <v>0</v>
      </c>
      <c r="R2137" t="s">
        <v>43</v>
      </c>
      <c r="S2137" s="16">
        <v>0</v>
      </c>
      <c r="T2137" s="16">
        <v>0</v>
      </c>
      <c r="U2137" s="16">
        <v>200</v>
      </c>
      <c r="V2137" s="16">
        <v>10</v>
      </c>
      <c r="W2137" s="16">
        <v>0</v>
      </c>
      <c r="X2137" s="16">
        <v>-210</v>
      </c>
    </row>
    <row r="2138" spans="1:24" x14ac:dyDescent="0.25">
      <c r="A2138" s="4" t="s">
        <v>24</v>
      </c>
      <c r="B2138" s="5" t="s">
        <v>2605</v>
      </c>
      <c r="C2138" s="6" t="s">
        <v>35</v>
      </c>
      <c r="D2138" s="7">
        <v>2</v>
      </c>
      <c r="E2138" t="s">
        <v>571</v>
      </c>
      <c r="F2138" t="s">
        <v>28</v>
      </c>
      <c r="G2138" t="s">
        <v>309</v>
      </c>
      <c r="H2138" t="s">
        <v>60</v>
      </c>
      <c r="I2138" t="s">
        <v>31</v>
      </c>
      <c r="J2138" s="8" t="s">
        <v>32</v>
      </c>
      <c r="K2138" s="8">
        <v>84</v>
      </c>
      <c r="L2138" t="s">
        <v>41</v>
      </c>
      <c r="M2138" s="9">
        <v>48</v>
      </c>
      <c r="N2138" s="10">
        <v>5416.666666666667</v>
      </c>
      <c r="O2138">
        <v>1.2</v>
      </c>
      <c r="P2138">
        <v>0.97</v>
      </c>
      <c r="Q2138">
        <v>0</v>
      </c>
      <c r="R2138" t="s">
        <v>43</v>
      </c>
      <c r="S2138" s="16">
        <v>8939.52</v>
      </c>
      <c r="T2138" s="16">
        <v>5416.666666666667</v>
      </c>
      <c r="U2138" s="16">
        <v>1000</v>
      </c>
      <c r="V2138" s="16">
        <v>500</v>
      </c>
      <c r="W2138" s="16">
        <v>0</v>
      </c>
      <c r="X2138" s="16">
        <v>2022.8533333333335</v>
      </c>
    </row>
    <row r="2139" spans="1:24" x14ac:dyDescent="0.25">
      <c r="A2139" s="4" t="s">
        <v>24</v>
      </c>
      <c r="B2139" s="5" t="s">
        <v>2606</v>
      </c>
      <c r="C2139" s="6" t="s">
        <v>92</v>
      </c>
      <c r="D2139" s="7">
        <v>292</v>
      </c>
      <c r="E2139" t="s">
        <v>555</v>
      </c>
      <c r="F2139" t="s">
        <v>37</v>
      </c>
      <c r="G2139" t="s">
        <v>234</v>
      </c>
      <c r="H2139" t="s">
        <v>60</v>
      </c>
      <c r="I2139" t="s">
        <v>31</v>
      </c>
      <c r="J2139" s="8" t="s">
        <v>46</v>
      </c>
      <c r="K2139" s="8">
        <v>167</v>
      </c>
      <c r="L2139" t="s">
        <v>99</v>
      </c>
      <c r="M2139" s="9">
        <v>48</v>
      </c>
      <c r="N2139" s="10">
        <v>49</v>
      </c>
      <c r="O2139">
        <v>1.2</v>
      </c>
      <c r="P2139">
        <v>1.19</v>
      </c>
      <c r="Q2139">
        <v>0</v>
      </c>
      <c r="R2139" t="s">
        <v>43</v>
      </c>
      <c r="S2139" s="16">
        <v>11446.847999999998</v>
      </c>
      <c r="T2139" s="16">
        <v>0</v>
      </c>
      <c r="U2139" s="16">
        <v>750</v>
      </c>
      <c r="V2139" s="16">
        <v>10</v>
      </c>
      <c r="W2139" s="16">
        <v>8183</v>
      </c>
      <c r="X2139" s="16">
        <v>2503.8479999999981</v>
      </c>
    </row>
    <row r="2140" spans="1:24" x14ac:dyDescent="0.25">
      <c r="A2140" s="4" t="s">
        <v>24</v>
      </c>
      <c r="B2140" s="5" t="s">
        <v>2607</v>
      </c>
      <c r="C2140" s="6" t="s">
        <v>92</v>
      </c>
      <c r="D2140" s="7">
        <v>101</v>
      </c>
      <c r="E2140" t="s">
        <v>595</v>
      </c>
      <c r="F2140" t="s">
        <v>28</v>
      </c>
      <c r="G2140" t="s">
        <v>159</v>
      </c>
      <c r="H2140" t="s">
        <v>39</v>
      </c>
      <c r="I2140" t="s">
        <v>40</v>
      </c>
      <c r="J2140" s="8" t="s">
        <v>46</v>
      </c>
      <c r="K2140" s="8">
        <v>160</v>
      </c>
      <c r="L2140" t="s">
        <v>99</v>
      </c>
      <c r="M2140" s="9">
        <v>35</v>
      </c>
      <c r="N2140" s="10">
        <v>53</v>
      </c>
      <c r="O2140">
        <v>0.8</v>
      </c>
      <c r="P2140">
        <v>1.01</v>
      </c>
      <c r="Q2140">
        <v>0</v>
      </c>
      <c r="R2140" t="s">
        <v>43</v>
      </c>
      <c r="S2140" s="16">
        <v>4524.8</v>
      </c>
      <c r="T2140" s="16">
        <v>0</v>
      </c>
      <c r="U2140" s="16">
        <v>200</v>
      </c>
      <c r="V2140" s="16">
        <v>250</v>
      </c>
      <c r="W2140" s="16">
        <v>8480</v>
      </c>
      <c r="X2140" s="16">
        <v>-4405.2</v>
      </c>
    </row>
    <row r="2141" spans="1:24" x14ac:dyDescent="0.25">
      <c r="A2141" s="4" t="s">
        <v>24</v>
      </c>
      <c r="B2141" s="5" t="s">
        <v>2608</v>
      </c>
      <c r="C2141" s="6" t="s">
        <v>35</v>
      </c>
      <c r="D2141" s="7">
        <v>222</v>
      </c>
      <c r="E2141" t="s">
        <v>420</v>
      </c>
      <c r="F2141" t="s">
        <v>37</v>
      </c>
      <c r="G2141" t="s">
        <v>198</v>
      </c>
      <c r="H2141" t="s">
        <v>39</v>
      </c>
      <c r="I2141" t="s">
        <v>76</v>
      </c>
      <c r="J2141" s="8" t="s">
        <v>32</v>
      </c>
      <c r="K2141" s="8">
        <v>160</v>
      </c>
      <c r="L2141" t="s">
        <v>41</v>
      </c>
      <c r="M2141" s="9">
        <v>48</v>
      </c>
      <c r="N2141" s="10">
        <v>5416.666666666667</v>
      </c>
      <c r="O2141">
        <v>1</v>
      </c>
      <c r="P2141">
        <v>0.87</v>
      </c>
      <c r="Q2141">
        <v>0</v>
      </c>
      <c r="R2141" t="s">
        <v>43</v>
      </c>
      <c r="S2141" s="16">
        <v>6681.6</v>
      </c>
      <c r="T2141" s="16">
        <v>5416.666666666667</v>
      </c>
      <c r="U2141" s="16">
        <v>500</v>
      </c>
      <c r="V2141" s="16">
        <v>100</v>
      </c>
      <c r="W2141" s="16">
        <v>0</v>
      </c>
      <c r="X2141" s="16">
        <v>664.93333333333339</v>
      </c>
    </row>
    <row r="2142" spans="1:24" x14ac:dyDescent="0.25">
      <c r="A2142" s="4" t="s">
        <v>24</v>
      </c>
      <c r="B2142" s="5" t="s">
        <v>2609</v>
      </c>
      <c r="C2142" s="6" t="s">
        <v>35</v>
      </c>
      <c r="D2142" s="7">
        <v>21</v>
      </c>
      <c r="E2142" t="s">
        <v>400</v>
      </c>
      <c r="F2142" t="s">
        <v>37</v>
      </c>
      <c r="G2142" t="s">
        <v>45</v>
      </c>
      <c r="H2142" t="s">
        <v>39</v>
      </c>
      <c r="I2142" t="s">
        <v>31</v>
      </c>
      <c r="J2142" s="8" t="s">
        <v>46</v>
      </c>
      <c r="K2142" s="8">
        <v>109</v>
      </c>
      <c r="L2142" t="s">
        <v>53</v>
      </c>
      <c r="M2142" s="9">
        <v>24</v>
      </c>
      <c r="N2142" s="10">
        <v>384.61538461538464</v>
      </c>
      <c r="O2142">
        <v>1.2</v>
      </c>
      <c r="P2142">
        <v>0.9</v>
      </c>
      <c r="Q2142">
        <v>0</v>
      </c>
      <c r="R2142" t="s">
        <v>43</v>
      </c>
      <c r="S2142" s="16">
        <v>2825.2799999999997</v>
      </c>
      <c r="T2142" s="16">
        <v>384.61538461538464</v>
      </c>
      <c r="U2142" s="16">
        <v>500</v>
      </c>
      <c r="V2142" s="16">
        <v>10</v>
      </c>
      <c r="W2142" s="16">
        <v>0</v>
      </c>
      <c r="X2142" s="16">
        <v>1930.664615384615</v>
      </c>
    </row>
    <row r="2143" spans="1:24" x14ac:dyDescent="0.25">
      <c r="A2143" s="4" t="s">
        <v>24</v>
      </c>
      <c r="B2143" s="5" t="s">
        <v>2610</v>
      </c>
      <c r="C2143" s="6" t="s">
        <v>92</v>
      </c>
      <c r="D2143" s="7">
        <v>291</v>
      </c>
      <c r="E2143" t="s">
        <v>339</v>
      </c>
      <c r="F2143" t="s">
        <v>28</v>
      </c>
      <c r="G2143" t="s">
        <v>340</v>
      </c>
      <c r="H2143" t="s">
        <v>64</v>
      </c>
      <c r="I2143" t="s">
        <v>40</v>
      </c>
      <c r="J2143" s="8" t="s">
        <v>46</v>
      </c>
      <c r="K2143" s="8">
        <v>164</v>
      </c>
      <c r="L2143" t="s">
        <v>99</v>
      </c>
      <c r="M2143" s="9">
        <v>35</v>
      </c>
      <c r="N2143" s="10">
        <v>44</v>
      </c>
      <c r="O2143">
        <v>0.8</v>
      </c>
      <c r="P2143">
        <v>0.82</v>
      </c>
      <c r="Q2143">
        <v>0</v>
      </c>
      <c r="R2143" t="s">
        <v>43</v>
      </c>
      <c r="S2143" s="16">
        <v>3673.6</v>
      </c>
      <c r="T2143" s="16">
        <v>0</v>
      </c>
      <c r="U2143" s="16">
        <v>200</v>
      </c>
      <c r="V2143" s="16">
        <v>10</v>
      </c>
      <c r="W2143" s="16">
        <v>7216</v>
      </c>
      <c r="X2143" s="16">
        <v>-3752.4</v>
      </c>
    </row>
    <row r="2144" spans="1:24" x14ac:dyDescent="0.25">
      <c r="A2144" s="4" t="s">
        <v>24</v>
      </c>
      <c r="B2144" s="5" t="s">
        <v>2611</v>
      </c>
      <c r="C2144" s="6" t="s">
        <v>92</v>
      </c>
      <c r="D2144" s="7">
        <v>2</v>
      </c>
      <c r="E2144" t="s">
        <v>571</v>
      </c>
      <c r="F2144" t="s">
        <v>28</v>
      </c>
      <c r="G2144" t="s">
        <v>309</v>
      </c>
      <c r="H2144" t="s">
        <v>60</v>
      </c>
      <c r="I2144" t="s">
        <v>31</v>
      </c>
      <c r="J2144" s="8" t="s">
        <v>46</v>
      </c>
      <c r="K2144" s="8">
        <v>163</v>
      </c>
      <c r="L2144" t="s">
        <v>99</v>
      </c>
      <c r="M2144" s="9">
        <v>48</v>
      </c>
      <c r="N2144" s="10">
        <v>49</v>
      </c>
      <c r="O2144">
        <v>1.2</v>
      </c>
      <c r="P2144">
        <v>0.97</v>
      </c>
      <c r="Q2144">
        <v>0</v>
      </c>
      <c r="R2144" t="s">
        <v>43</v>
      </c>
      <c r="S2144" s="16">
        <v>8939.52</v>
      </c>
      <c r="T2144" s="16">
        <v>0</v>
      </c>
      <c r="U2144" s="16">
        <v>200</v>
      </c>
      <c r="V2144" s="16">
        <v>50</v>
      </c>
      <c r="W2144" s="16">
        <v>7987</v>
      </c>
      <c r="X2144" s="16">
        <v>702.52000000000044</v>
      </c>
    </row>
    <row r="2145" spans="1:24" x14ac:dyDescent="0.25">
      <c r="A2145" s="4" t="s">
        <v>24</v>
      </c>
      <c r="B2145" s="5" t="s">
        <v>2612</v>
      </c>
      <c r="C2145" s="6" t="s">
        <v>43</v>
      </c>
      <c r="D2145" s="7">
        <v>34</v>
      </c>
      <c r="E2145" t="s">
        <v>230</v>
      </c>
      <c r="F2145" t="s">
        <v>37</v>
      </c>
      <c r="G2145" t="s">
        <v>231</v>
      </c>
      <c r="H2145" t="s">
        <v>60</v>
      </c>
      <c r="I2145" t="s">
        <v>52</v>
      </c>
      <c r="J2145" s="8" t="s">
        <v>46</v>
      </c>
      <c r="K2145" s="8">
        <v>166</v>
      </c>
      <c r="L2145" t="s">
        <v>47</v>
      </c>
      <c r="M2145" s="9">
        <v>30</v>
      </c>
      <c r="N2145" s="10">
        <v>615.38461538461536</v>
      </c>
      <c r="O2145">
        <v>1.1000000000000001</v>
      </c>
      <c r="P2145">
        <v>1.1200000000000001</v>
      </c>
      <c r="Q2145">
        <v>0</v>
      </c>
      <c r="R2145" t="s">
        <v>43</v>
      </c>
      <c r="S2145" s="16">
        <v>6135.3600000000006</v>
      </c>
      <c r="T2145" s="16">
        <v>615.38461538461536</v>
      </c>
      <c r="U2145" s="16">
        <v>0</v>
      </c>
      <c r="V2145" s="16">
        <v>50</v>
      </c>
      <c r="W2145" s="16">
        <v>0</v>
      </c>
      <c r="X2145" s="16">
        <v>5469.9753846153853</v>
      </c>
    </row>
    <row r="2146" spans="1:24" x14ac:dyDescent="0.25">
      <c r="A2146" s="4" t="s">
        <v>24</v>
      </c>
      <c r="B2146" s="5" t="s">
        <v>2613</v>
      </c>
      <c r="C2146" s="6" t="s">
        <v>35</v>
      </c>
      <c r="D2146" s="7">
        <v>26</v>
      </c>
      <c r="E2146" t="s">
        <v>358</v>
      </c>
      <c r="F2146" t="s">
        <v>37</v>
      </c>
      <c r="G2146" t="s">
        <v>245</v>
      </c>
      <c r="H2146" t="s">
        <v>39</v>
      </c>
      <c r="I2146" t="s">
        <v>76</v>
      </c>
      <c r="J2146" s="8" t="s">
        <v>32</v>
      </c>
      <c r="K2146" s="8">
        <v>167</v>
      </c>
      <c r="L2146" t="s">
        <v>41</v>
      </c>
      <c r="M2146" s="9">
        <v>48</v>
      </c>
      <c r="N2146" s="10">
        <v>5416.666666666667</v>
      </c>
      <c r="O2146">
        <v>1</v>
      </c>
      <c r="P2146">
        <v>1.0900000000000001</v>
      </c>
      <c r="Q2146">
        <v>0</v>
      </c>
      <c r="R2146" t="s">
        <v>43</v>
      </c>
      <c r="S2146" s="16">
        <v>8737.44</v>
      </c>
      <c r="T2146" s="16">
        <v>5416.666666666667</v>
      </c>
      <c r="U2146" s="16">
        <v>0</v>
      </c>
      <c r="V2146" s="16">
        <v>100</v>
      </c>
      <c r="W2146" s="16">
        <v>0</v>
      </c>
      <c r="X2146" s="16">
        <v>3220.7733333333335</v>
      </c>
    </row>
    <row r="2147" spans="1:24" x14ac:dyDescent="0.25">
      <c r="A2147" s="4" t="s">
        <v>24</v>
      </c>
      <c r="B2147" s="5" t="s">
        <v>2614</v>
      </c>
      <c r="C2147" s="6" t="s">
        <v>26</v>
      </c>
      <c r="D2147" s="7">
        <v>228</v>
      </c>
      <c r="E2147" t="s">
        <v>405</v>
      </c>
      <c r="F2147" t="s">
        <v>28</v>
      </c>
      <c r="G2147" t="s">
        <v>291</v>
      </c>
      <c r="H2147" t="s">
        <v>51</v>
      </c>
      <c r="I2147" t="s">
        <v>40</v>
      </c>
      <c r="J2147" s="8" t="s">
        <v>46</v>
      </c>
      <c r="K2147" s="8">
        <v>166</v>
      </c>
      <c r="L2147" t="s">
        <v>90</v>
      </c>
      <c r="M2147" s="9">
        <v>35</v>
      </c>
      <c r="N2147" s="10">
        <v>923.07692307692309</v>
      </c>
      <c r="O2147">
        <v>0.8</v>
      </c>
      <c r="P2147">
        <v>1.1599999999999999</v>
      </c>
      <c r="Q2147">
        <v>0</v>
      </c>
      <c r="R2147" t="s">
        <v>43</v>
      </c>
      <c r="S2147" s="16">
        <v>5196.7999999999993</v>
      </c>
      <c r="T2147" s="16">
        <v>923.07692307692309</v>
      </c>
      <c r="U2147" s="16">
        <v>0</v>
      </c>
      <c r="V2147" s="16">
        <v>500</v>
      </c>
      <c r="W2147" s="16">
        <v>0</v>
      </c>
      <c r="X2147" s="16">
        <v>3773.7230769230764</v>
      </c>
    </row>
    <row r="2148" spans="1:24" x14ac:dyDescent="0.25">
      <c r="A2148" s="4" t="s">
        <v>24</v>
      </c>
      <c r="B2148" s="5" t="s">
        <v>2615</v>
      </c>
      <c r="C2148" s="6" t="s">
        <v>66</v>
      </c>
      <c r="D2148" s="7">
        <v>108</v>
      </c>
      <c r="E2148" t="s">
        <v>1376</v>
      </c>
      <c r="F2148" t="s">
        <v>28</v>
      </c>
      <c r="G2148" t="s">
        <v>63</v>
      </c>
      <c r="H2148" t="s">
        <v>64</v>
      </c>
      <c r="I2148" t="s">
        <v>31</v>
      </c>
      <c r="J2148" s="8" t="s">
        <v>46</v>
      </c>
      <c r="K2148" s="8">
        <v>117</v>
      </c>
      <c r="L2148" t="s">
        <v>69</v>
      </c>
      <c r="M2148" s="9">
        <v>48</v>
      </c>
      <c r="N2148" s="10">
        <v>1538.4615384615386</v>
      </c>
      <c r="O2148">
        <v>1.2</v>
      </c>
      <c r="P2148">
        <v>1.04</v>
      </c>
      <c r="Q2148">
        <v>0</v>
      </c>
      <c r="R2148" t="s">
        <v>43</v>
      </c>
      <c r="S2148" s="16">
        <v>9584.64</v>
      </c>
      <c r="T2148" s="16">
        <v>1538.4615384615386</v>
      </c>
      <c r="U2148" s="16">
        <v>750</v>
      </c>
      <c r="V2148" s="16">
        <v>50</v>
      </c>
      <c r="W2148" s="16">
        <v>0</v>
      </c>
      <c r="X2148" s="16">
        <v>7246.1784615384604</v>
      </c>
    </row>
    <row r="2149" spans="1:24" x14ac:dyDescent="0.25">
      <c r="A2149" s="4" t="s">
        <v>24</v>
      </c>
      <c r="B2149" s="5" t="s">
        <v>2616</v>
      </c>
      <c r="C2149" s="6" t="s">
        <v>78</v>
      </c>
      <c r="D2149" s="7">
        <v>19</v>
      </c>
      <c r="E2149" t="s">
        <v>946</v>
      </c>
      <c r="F2149" t="s">
        <v>28</v>
      </c>
      <c r="G2149" t="s">
        <v>285</v>
      </c>
      <c r="H2149" t="s">
        <v>30</v>
      </c>
      <c r="I2149" t="s">
        <v>76</v>
      </c>
      <c r="J2149" s="8" t="s">
        <v>32</v>
      </c>
      <c r="K2149" s="8">
        <v>0</v>
      </c>
      <c r="L2149" t="s">
        <v>121</v>
      </c>
      <c r="M2149" s="9">
        <v>65</v>
      </c>
      <c r="N2149" s="10">
        <v>7500</v>
      </c>
      <c r="O2149">
        <v>1</v>
      </c>
      <c r="P2149">
        <v>1.08</v>
      </c>
      <c r="Q2149">
        <v>0</v>
      </c>
      <c r="R2149" t="s">
        <v>43</v>
      </c>
      <c r="S2149" s="16">
        <v>11232</v>
      </c>
      <c r="T2149" s="16">
        <v>0</v>
      </c>
      <c r="U2149" s="16">
        <v>200</v>
      </c>
      <c r="V2149" s="16">
        <v>10</v>
      </c>
      <c r="W2149" s="16">
        <v>0</v>
      </c>
      <c r="X2149" s="16">
        <v>11022</v>
      </c>
    </row>
    <row r="2150" spans="1:24" x14ac:dyDescent="0.25">
      <c r="A2150" s="4" t="s">
        <v>24</v>
      </c>
      <c r="B2150" s="5" t="s">
        <v>2617</v>
      </c>
      <c r="C2150" s="6" t="s">
        <v>43</v>
      </c>
      <c r="D2150" s="7">
        <v>64</v>
      </c>
      <c r="E2150" t="s">
        <v>600</v>
      </c>
      <c r="F2150" t="s">
        <v>37</v>
      </c>
      <c r="G2150" t="s">
        <v>113</v>
      </c>
      <c r="H2150" t="s">
        <v>60</v>
      </c>
      <c r="I2150" t="s">
        <v>40</v>
      </c>
      <c r="J2150" s="8" t="s">
        <v>46</v>
      </c>
      <c r="K2150" s="8">
        <v>0</v>
      </c>
      <c r="L2150" t="s">
        <v>47</v>
      </c>
      <c r="M2150" s="9">
        <v>30</v>
      </c>
      <c r="N2150" s="10">
        <v>615.38461538461536</v>
      </c>
      <c r="O2150">
        <v>0.8</v>
      </c>
      <c r="P2150">
        <v>1.01</v>
      </c>
      <c r="Q2150">
        <v>0</v>
      </c>
      <c r="R2150" t="s">
        <v>43</v>
      </c>
      <c r="S2150" s="16">
        <v>0</v>
      </c>
      <c r="T2150" s="16">
        <v>0</v>
      </c>
      <c r="U2150" s="16">
        <v>500</v>
      </c>
      <c r="V2150" s="16">
        <v>50</v>
      </c>
      <c r="W2150" s="16">
        <v>0</v>
      </c>
      <c r="X2150" s="16">
        <v>-550</v>
      </c>
    </row>
    <row r="2151" spans="1:24" x14ac:dyDescent="0.25">
      <c r="A2151" s="4" t="s">
        <v>24</v>
      </c>
      <c r="B2151" s="5" t="s">
        <v>2618</v>
      </c>
      <c r="C2151" s="6" t="s">
        <v>92</v>
      </c>
      <c r="D2151" s="7">
        <v>274</v>
      </c>
      <c r="E2151" t="s">
        <v>735</v>
      </c>
      <c r="F2151" t="s">
        <v>37</v>
      </c>
      <c r="G2151" t="s">
        <v>29</v>
      </c>
      <c r="H2151" t="s">
        <v>30</v>
      </c>
      <c r="I2151" t="s">
        <v>40</v>
      </c>
      <c r="J2151" s="8" t="s">
        <v>46</v>
      </c>
      <c r="K2151" s="8">
        <v>110</v>
      </c>
      <c r="L2151" t="s">
        <v>99</v>
      </c>
      <c r="M2151" s="9">
        <v>40</v>
      </c>
      <c r="N2151" s="10">
        <v>41</v>
      </c>
      <c r="O2151">
        <v>0.8</v>
      </c>
      <c r="P2151">
        <v>1</v>
      </c>
      <c r="Q2151">
        <v>0</v>
      </c>
      <c r="R2151" t="s">
        <v>43</v>
      </c>
      <c r="S2151" s="16">
        <v>3520</v>
      </c>
      <c r="T2151" s="16">
        <v>0</v>
      </c>
      <c r="U2151" s="16">
        <v>0</v>
      </c>
      <c r="V2151" s="16">
        <v>10</v>
      </c>
      <c r="W2151" s="16">
        <v>4510</v>
      </c>
      <c r="X2151" s="16">
        <v>-1000</v>
      </c>
    </row>
    <row r="2152" spans="1:24" x14ac:dyDescent="0.25">
      <c r="A2152" s="4" t="s">
        <v>24</v>
      </c>
      <c r="B2152" s="5" t="s">
        <v>2619</v>
      </c>
      <c r="C2152" s="6" t="s">
        <v>66</v>
      </c>
      <c r="D2152" s="7">
        <v>32</v>
      </c>
      <c r="E2152" t="s">
        <v>1345</v>
      </c>
      <c r="F2152" t="s">
        <v>28</v>
      </c>
      <c r="G2152" t="s">
        <v>231</v>
      </c>
      <c r="H2152" t="s">
        <v>60</v>
      </c>
      <c r="I2152" t="s">
        <v>86</v>
      </c>
      <c r="J2152" s="8" t="s">
        <v>46</v>
      </c>
      <c r="K2152" s="8">
        <v>163</v>
      </c>
      <c r="L2152" t="s">
        <v>69</v>
      </c>
      <c r="M2152" s="9">
        <v>48</v>
      </c>
      <c r="N2152" s="10">
        <v>1538.4615384615386</v>
      </c>
      <c r="O2152">
        <v>0.9</v>
      </c>
      <c r="P2152">
        <v>1.1200000000000001</v>
      </c>
      <c r="Q2152">
        <v>0</v>
      </c>
      <c r="R2152" t="s">
        <v>43</v>
      </c>
      <c r="S2152" s="16">
        <v>7741.4400000000005</v>
      </c>
      <c r="T2152" s="16">
        <v>1538.4615384615386</v>
      </c>
      <c r="U2152" s="16">
        <v>1000</v>
      </c>
      <c r="V2152" s="16">
        <v>100</v>
      </c>
      <c r="W2152" s="16">
        <v>0</v>
      </c>
      <c r="X2152" s="16">
        <v>5102.9784615384615</v>
      </c>
    </row>
    <row r="2153" spans="1:24" x14ac:dyDescent="0.25">
      <c r="A2153" s="4" t="s">
        <v>24</v>
      </c>
      <c r="B2153" s="5" t="s">
        <v>2620</v>
      </c>
      <c r="C2153" s="6" t="s">
        <v>78</v>
      </c>
      <c r="D2153" s="7">
        <v>156</v>
      </c>
      <c r="E2153" t="s">
        <v>681</v>
      </c>
      <c r="F2153" t="s">
        <v>37</v>
      </c>
      <c r="G2153" t="s">
        <v>272</v>
      </c>
      <c r="H2153" t="s">
        <v>64</v>
      </c>
      <c r="I2153" t="s">
        <v>40</v>
      </c>
      <c r="J2153" s="8" t="s">
        <v>32</v>
      </c>
      <c r="K2153" s="8">
        <v>162</v>
      </c>
      <c r="L2153" t="s">
        <v>121</v>
      </c>
      <c r="M2153" s="9">
        <v>65</v>
      </c>
      <c r="N2153" s="10">
        <v>7500</v>
      </c>
      <c r="O2153">
        <v>0.8</v>
      </c>
      <c r="P2153">
        <v>0.82</v>
      </c>
      <c r="Q2153">
        <v>0</v>
      </c>
      <c r="R2153" t="s">
        <v>43</v>
      </c>
      <c r="S2153" s="16">
        <v>6907.6799999999994</v>
      </c>
      <c r="T2153" s="16">
        <v>7500</v>
      </c>
      <c r="U2153" s="16">
        <v>500</v>
      </c>
      <c r="V2153" s="16">
        <v>10</v>
      </c>
      <c r="W2153" s="16">
        <v>0</v>
      </c>
      <c r="X2153" s="16">
        <v>-1102.3200000000006</v>
      </c>
    </row>
    <row r="2154" spans="1:24" x14ac:dyDescent="0.25">
      <c r="A2154" s="4" t="s">
        <v>24</v>
      </c>
      <c r="B2154" s="5" t="s">
        <v>2621</v>
      </c>
      <c r="C2154" s="6" t="s">
        <v>43</v>
      </c>
      <c r="D2154" s="7">
        <v>126</v>
      </c>
      <c r="E2154" t="s">
        <v>605</v>
      </c>
      <c r="F2154" t="s">
        <v>37</v>
      </c>
      <c r="G2154" t="s">
        <v>130</v>
      </c>
      <c r="H2154" t="s">
        <v>51</v>
      </c>
      <c r="I2154" t="s">
        <v>31</v>
      </c>
      <c r="J2154" s="8" t="s">
        <v>32</v>
      </c>
      <c r="K2154" s="8">
        <v>168</v>
      </c>
      <c r="L2154" t="s">
        <v>117</v>
      </c>
      <c r="M2154" s="9">
        <v>54</v>
      </c>
      <c r="N2154" s="10">
        <v>5666.666666666667</v>
      </c>
      <c r="O2154">
        <v>1.2</v>
      </c>
      <c r="P2154">
        <v>0.95</v>
      </c>
      <c r="Q2154">
        <v>0</v>
      </c>
      <c r="R2154" t="s">
        <v>43</v>
      </c>
      <c r="S2154" s="16">
        <v>10342.08</v>
      </c>
      <c r="T2154" s="16">
        <v>5666.666666666667</v>
      </c>
      <c r="U2154" s="16">
        <v>1000</v>
      </c>
      <c r="V2154" s="16">
        <v>10</v>
      </c>
      <c r="W2154" s="16">
        <v>0</v>
      </c>
      <c r="X2154" s="16">
        <v>3665.413333333333</v>
      </c>
    </row>
    <row r="2155" spans="1:24" x14ac:dyDescent="0.25">
      <c r="A2155" s="4" t="s">
        <v>24</v>
      </c>
      <c r="B2155" s="5" t="s">
        <v>2622</v>
      </c>
      <c r="C2155" s="6" t="s">
        <v>66</v>
      </c>
      <c r="D2155" s="7">
        <v>232</v>
      </c>
      <c r="E2155" t="s">
        <v>349</v>
      </c>
      <c r="F2155" t="s">
        <v>28</v>
      </c>
      <c r="G2155" t="s">
        <v>350</v>
      </c>
      <c r="H2155" t="s">
        <v>64</v>
      </c>
      <c r="I2155" t="s">
        <v>76</v>
      </c>
      <c r="J2155" s="8" t="s">
        <v>32</v>
      </c>
      <c r="K2155" s="8">
        <v>166</v>
      </c>
      <c r="L2155" t="s">
        <v>296</v>
      </c>
      <c r="M2155" s="9">
        <v>72</v>
      </c>
      <c r="N2155" s="10">
        <v>8333.3333333333339</v>
      </c>
      <c r="O2155">
        <v>1</v>
      </c>
      <c r="P2155">
        <v>1.0900000000000001</v>
      </c>
      <c r="Q2155">
        <v>0</v>
      </c>
      <c r="R2155" t="s">
        <v>43</v>
      </c>
      <c r="S2155" s="16">
        <v>12556.800000000001</v>
      </c>
      <c r="T2155" s="16">
        <v>8333.3333333333339</v>
      </c>
      <c r="U2155" s="16">
        <v>200</v>
      </c>
      <c r="V2155" s="16">
        <v>250</v>
      </c>
      <c r="W2155" s="16">
        <v>0</v>
      </c>
      <c r="X2155" s="16">
        <v>3773.4666666666672</v>
      </c>
    </row>
    <row r="2156" spans="1:24" x14ac:dyDescent="0.25">
      <c r="A2156" s="4" t="s">
        <v>24</v>
      </c>
      <c r="B2156" s="5" t="s">
        <v>2623</v>
      </c>
      <c r="C2156" s="6" t="s">
        <v>92</v>
      </c>
      <c r="D2156" s="7">
        <v>218</v>
      </c>
      <c r="E2156" t="s">
        <v>259</v>
      </c>
      <c r="F2156" t="s">
        <v>37</v>
      </c>
      <c r="G2156" t="s">
        <v>260</v>
      </c>
      <c r="H2156" t="s">
        <v>51</v>
      </c>
      <c r="I2156" t="s">
        <v>40</v>
      </c>
      <c r="J2156" s="8" t="s">
        <v>46</v>
      </c>
      <c r="K2156" s="8">
        <v>163</v>
      </c>
      <c r="L2156" t="s">
        <v>99</v>
      </c>
      <c r="M2156" s="9">
        <v>48</v>
      </c>
      <c r="N2156" s="10">
        <v>52</v>
      </c>
      <c r="O2156">
        <v>0.8</v>
      </c>
      <c r="P2156">
        <v>0.97</v>
      </c>
      <c r="Q2156">
        <v>0</v>
      </c>
      <c r="R2156" t="s">
        <v>43</v>
      </c>
      <c r="S2156" s="16">
        <v>6071.4240000000009</v>
      </c>
      <c r="T2156" s="16">
        <v>0</v>
      </c>
      <c r="U2156" s="16">
        <v>0</v>
      </c>
      <c r="V2156" s="16">
        <v>0</v>
      </c>
      <c r="W2156" s="16">
        <v>8476</v>
      </c>
      <c r="X2156" s="16">
        <v>-2404.5759999999991</v>
      </c>
    </row>
    <row r="2157" spans="1:24" x14ac:dyDescent="0.25">
      <c r="A2157" s="4" t="s">
        <v>24</v>
      </c>
      <c r="B2157" s="5" t="s">
        <v>2624</v>
      </c>
      <c r="C2157" s="6" t="s">
        <v>43</v>
      </c>
      <c r="D2157" s="7">
        <v>227</v>
      </c>
      <c r="E2157" t="s">
        <v>799</v>
      </c>
      <c r="F2157" t="s">
        <v>37</v>
      </c>
      <c r="G2157" t="s">
        <v>291</v>
      </c>
      <c r="H2157" t="s">
        <v>51</v>
      </c>
      <c r="I2157" t="s">
        <v>76</v>
      </c>
      <c r="J2157" s="8" t="s">
        <v>32</v>
      </c>
      <c r="K2157" s="8">
        <v>160</v>
      </c>
      <c r="L2157" t="s">
        <v>117</v>
      </c>
      <c r="M2157" s="9">
        <v>54</v>
      </c>
      <c r="N2157" s="10">
        <v>5666.666666666667</v>
      </c>
      <c r="O2157">
        <v>1</v>
      </c>
      <c r="P2157">
        <v>1.1599999999999999</v>
      </c>
      <c r="Q2157">
        <v>0</v>
      </c>
      <c r="R2157" t="s">
        <v>43</v>
      </c>
      <c r="S2157" s="16">
        <v>10022.4</v>
      </c>
      <c r="T2157" s="16">
        <v>5666.666666666667</v>
      </c>
      <c r="U2157" s="16">
        <v>0</v>
      </c>
      <c r="V2157" s="16">
        <v>50</v>
      </c>
      <c r="W2157" s="16">
        <v>0</v>
      </c>
      <c r="X2157" s="16">
        <v>4305.7333333333327</v>
      </c>
    </row>
    <row r="2158" spans="1:24" x14ac:dyDescent="0.25">
      <c r="A2158" s="4" t="s">
        <v>24</v>
      </c>
      <c r="B2158" s="5" t="s">
        <v>2625</v>
      </c>
      <c r="C2158" s="6" t="s">
        <v>135</v>
      </c>
      <c r="D2158" s="7">
        <v>294</v>
      </c>
      <c r="E2158" t="s">
        <v>233</v>
      </c>
      <c r="F2158" t="s">
        <v>37</v>
      </c>
      <c r="G2158" t="s">
        <v>234</v>
      </c>
      <c r="H2158" t="s">
        <v>60</v>
      </c>
      <c r="I2158" t="s">
        <v>76</v>
      </c>
      <c r="J2158" s="8" t="s">
        <v>32</v>
      </c>
      <c r="K2158" s="8">
        <v>164</v>
      </c>
      <c r="L2158" t="s">
        <v>209</v>
      </c>
      <c r="M2158" s="9">
        <v>90</v>
      </c>
      <c r="N2158" s="10">
        <v>9166.6666666666661</v>
      </c>
      <c r="O2158">
        <v>1</v>
      </c>
      <c r="P2158">
        <v>1.19</v>
      </c>
      <c r="Q2158">
        <v>0</v>
      </c>
      <c r="R2158" t="s">
        <v>43</v>
      </c>
      <c r="S2158" s="16">
        <v>17564.399999999998</v>
      </c>
      <c r="T2158" s="16">
        <v>9166.6666666666661</v>
      </c>
      <c r="U2158" s="16">
        <v>0</v>
      </c>
      <c r="V2158" s="16">
        <v>0</v>
      </c>
      <c r="W2158" s="16">
        <v>0</v>
      </c>
      <c r="X2158" s="16">
        <v>8397.7333333333318</v>
      </c>
    </row>
    <row r="2159" spans="1:24" x14ac:dyDescent="0.25">
      <c r="A2159" s="4" t="s">
        <v>24</v>
      </c>
      <c r="B2159" s="5" t="s">
        <v>2626</v>
      </c>
      <c r="C2159" s="6" t="s">
        <v>92</v>
      </c>
      <c r="D2159" s="7">
        <v>255</v>
      </c>
      <c r="E2159" t="s">
        <v>205</v>
      </c>
      <c r="F2159" t="s">
        <v>37</v>
      </c>
      <c r="G2159" t="s">
        <v>124</v>
      </c>
      <c r="H2159" t="s">
        <v>51</v>
      </c>
      <c r="I2159" t="s">
        <v>86</v>
      </c>
      <c r="J2159" s="8" t="s">
        <v>32</v>
      </c>
      <c r="K2159" s="8">
        <v>162</v>
      </c>
      <c r="L2159" t="s">
        <v>95</v>
      </c>
      <c r="M2159" s="9">
        <v>65</v>
      </c>
      <c r="N2159" s="10">
        <v>76</v>
      </c>
      <c r="O2159">
        <v>0.9</v>
      </c>
      <c r="P2159">
        <v>1.17</v>
      </c>
      <c r="Q2159">
        <v>0</v>
      </c>
      <c r="R2159" t="s">
        <v>43</v>
      </c>
      <c r="S2159" s="16">
        <v>11088.09</v>
      </c>
      <c r="T2159" s="16">
        <v>0</v>
      </c>
      <c r="U2159" s="16">
        <v>200</v>
      </c>
      <c r="V2159" s="16">
        <v>0</v>
      </c>
      <c r="W2159" s="16">
        <v>12312</v>
      </c>
      <c r="X2159" s="16">
        <v>-1423.9099999999999</v>
      </c>
    </row>
    <row r="2160" spans="1:24" x14ac:dyDescent="0.25">
      <c r="A2160" s="4" t="s">
        <v>24</v>
      </c>
      <c r="B2160" s="5" t="s">
        <v>2627</v>
      </c>
      <c r="C2160" s="6" t="s">
        <v>78</v>
      </c>
      <c r="D2160" s="7">
        <v>42</v>
      </c>
      <c r="E2160" t="s">
        <v>517</v>
      </c>
      <c r="F2160" t="s">
        <v>28</v>
      </c>
      <c r="G2160" t="s">
        <v>362</v>
      </c>
      <c r="H2160" t="s">
        <v>30</v>
      </c>
      <c r="I2160" t="s">
        <v>40</v>
      </c>
      <c r="J2160" s="8" t="s">
        <v>46</v>
      </c>
      <c r="K2160" s="8">
        <v>80</v>
      </c>
      <c r="L2160" t="s">
        <v>82</v>
      </c>
      <c r="M2160" s="9">
        <v>40</v>
      </c>
      <c r="N2160" s="10">
        <v>1230.7692307692307</v>
      </c>
      <c r="O2160">
        <v>0.8</v>
      </c>
      <c r="P2160">
        <v>0.94</v>
      </c>
      <c r="Q2160">
        <v>0</v>
      </c>
      <c r="R2160" t="s">
        <v>43</v>
      </c>
      <c r="S2160" s="16">
        <v>4812.7999999999993</v>
      </c>
      <c r="T2160" s="16">
        <v>1230.7692307692307</v>
      </c>
      <c r="U2160" s="16">
        <v>500</v>
      </c>
      <c r="V2160" s="16">
        <v>50</v>
      </c>
      <c r="W2160" s="16">
        <v>0</v>
      </c>
      <c r="X2160" s="16">
        <v>3032.0307692307688</v>
      </c>
    </row>
    <row r="2161" spans="1:24" x14ac:dyDescent="0.25">
      <c r="A2161" s="4" t="s">
        <v>24</v>
      </c>
      <c r="B2161" s="5" t="s">
        <v>2628</v>
      </c>
      <c r="C2161" s="6" t="s">
        <v>35</v>
      </c>
      <c r="D2161" s="7">
        <v>92</v>
      </c>
      <c r="E2161" t="s">
        <v>1067</v>
      </c>
      <c r="F2161" t="s">
        <v>28</v>
      </c>
      <c r="G2161" t="s">
        <v>1034</v>
      </c>
      <c r="H2161" t="s">
        <v>51</v>
      </c>
      <c r="I2161" t="s">
        <v>40</v>
      </c>
      <c r="J2161" s="8" t="s">
        <v>46</v>
      </c>
      <c r="K2161" s="8">
        <v>0</v>
      </c>
      <c r="L2161" t="s">
        <v>53</v>
      </c>
      <c r="M2161" s="9">
        <v>24</v>
      </c>
      <c r="N2161" s="10">
        <v>384.61538461538464</v>
      </c>
      <c r="O2161">
        <v>0.8</v>
      </c>
      <c r="P2161">
        <v>1.1299999999999999</v>
      </c>
      <c r="Q2161">
        <v>0</v>
      </c>
      <c r="R2161" t="s">
        <v>43</v>
      </c>
      <c r="S2161" s="16">
        <v>3471.3599999999997</v>
      </c>
      <c r="T2161" s="16">
        <v>0</v>
      </c>
      <c r="U2161" s="16">
        <v>500</v>
      </c>
      <c r="V2161" s="16">
        <v>100</v>
      </c>
      <c r="W2161" s="16">
        <v>0</v>
      </c>
      <c r="X2161" s="16">
        <v>2871.3599999999997</v>
      </c>
    </row>
    <row r="2162" spans="1:24" x14ac:dyDescent="0.25">
      <c r="A2162" s="4" t="s">
        <v>24</v>
      </c>
      <c r="B2162" s="5" t="s">
        <v>2629</v>
      </c>
      <c r="C2162" s="6" t="s">
        <v>92</v>
      </c>
      <c r="D2162" s="7">
        <v>62</v>
      </c>
      <c r="E2162" t="s">
        <v>112</v>
      </c>
      <c r="F2162" t="s">
        <v>37</v>
      </c>
      <c r="G2162" t="s">
        <v>113</v>
      </c>
      <c r="H2162" t="s">
        <v>60</v>
      </c>
      <c r="I2162" t="s">
        <v>52</v>
      </c>
      <c r="J2162" s="8" t="s">
        <v>46</v>
      </c>
      <c r="K2162" s="8">
        <v>167</v>
      </c>
      <c r="L2162" t="s">
        <v>99</v>
      </c>
      <c r="M2162" s="9">
        <v>35</v>
      </c>
      <c r="N2162" s="10">
        <v>49</v>
      </c>
      <c r="O2162">
        <v>1.1000000000000001</v>
      </c>
      <c r="P2162">
        <v>1.01</v>
      </c>
      <c r="Q2162">
        <v>0</v>
      </c>
      <c r="R2162" t="s">
        <v>43</v>
      </c>
      <c r="S2162" s="16">
        <v>6493.795000000001</v>
      </c>
      <c r="T2162" s="16">
        <v>0</v>
      </c>
      <c r="U2162" s="16">
        <v>0</v>
      </c>
      <c r="V2162" s="16">
        <v>50</v>
      </c>
      <c r="W2162" s="16">
        <v>8183</v>
      </c>
      <c r="X2162" s="16">
        <v>-1739.204999999999</v>
      </c>
    </row>
    <row r="2163" spans="1:24" x14ac:dyDescent="0.25">
      <c r="A2163" s="4" t="s">
        <v>24</v>
      </c>
      <c r="B2163" s="5" t="s">
        <v>2630</v>
      </c>
      <c r="C2163" s="6" t="s">
        <v>92</v>
      </c>
      <c r="D2163" s="7">
        <v>81</v>
      </c>
      <c r="E2163" t="s">
        <v>1276</v>
      </c>
      <c r="F2163" t="s">
        <v>37</v>
      </c>
      <c r="G2163" t="s">
        <v>326</v>
      </c>
      <c r="H2163" t="s">
        <v>64</v>
      </c>
      <c r="I2163" t="s">
        <v>31</v>
      </c>
      <c r="J2163" s="8" t="s">
        <v>46</v>
      </c>
      <c r="K2163" s="8">
        <v>168</v>
      </c>
      <c r="L2163" t="s">
        <v>99</v>
      </c>
      <c r="M2163" s="9">
        <v>35</v>
      </c>
      <c r="N2163" s="10">
        <v>49</v>
      </c>
      <c r="O2163">
        <v>1.2</v>
      </c>
      <c r="P2163">
        <v>0.81</v>
      </c>
      <c r="Q2163">
        <v>0</v>
      </c>
      <c r="R2163" t="s">
        <v>43</v>
      </c>
      <c r="S2163" s="16">
        <v>5715.3600000000006</v>
      </c>
      <c r="T2163" s="16">
        <v>0</v>
      </c>
      <c r="U2163" s="16">
        <v>0</v>
      </c>
      <c r="V2163" s="16">
        <v>100</v>
      </c>
      <c r="W2163" s="16">
        <v>8232</v>
      </c>
      <c r="X2163" s="16">
        <v>-2616.6399999999994</v>
      </c>
    </row>
    <row r="2164" spans="1:24" x14ac:dyDescent="0.25">
      <c r="A2164" s="4" t="s">
        <v>24</v>
      </c>
      <c r="B2164" s="5" t="s">
        <v>2631</v>
      </c>
      <c r="C2164" s="6" t="s">
        <v>26</v>
      </c>
      <c r="D2164" s="7">
        <v>296</v>
      </c>
      <c r="E2164" t="s">
        <v>632</v>
      </c>
      <c r="F2164" t="s">
        <v>28</v>
      </c>
      <c r="G2164" t="s">
        <v>182</v>
      </c>
      <c r="H2164" t="s">
        <v>30</v>
      </c>
      <c r="I2164" t="s">
        <v>52</v>
      </c>
      <c r="J2164" s="8" t="s">
        <v>32</v>
      </c>
      <c r="K2164" s="8">
        <v>167</v>
      </c>
      <c r="L2164" t="s">
        <v>33</v>
      </c>
      <c r="M2164" s="9">
        <v>60</v>
      </c>
      <c r="N2164" s="10">
        <v>6250</v>
      </c>
      <c r="O2164">
        <v>1.1000000000000001</v>
      </c>
      <c r="P2164">
        <v>0.9</v>
      </c>
      <c r="Q2164">
        <v>0</v>
      </c>
      <c r="R2164" t="s">
        <v>43</v>
      </c>
      <c r="S2164" s="16">
        <v>9504</v>
      </c>
      <c r="T2164" s="16">
        <v>6250</v>
      </c>
      <c r="U2164" s="16">
        <v>1000</v>
      </c>
      <c r="V2164" s="16">
        <v>0</v>
      </c>
      <c r="W2164" s="16">
        <v>0</v>
      </c>
      <c r="X2164" s="16">
        <v>2254</v>
      </c>
    </row>
    <row r="2165" spans="1:24" x14ac:dyDescent="0.25">
      <c r="A2165" s="4" t="s">
        <v>24</v>
      </c>
      <c r="B2165" s="5" t="s">
        <v>2632</v>
      </c>
      <c r="C2165" s="6" t="s">
        <v>78</v>
      </c>
      <c r="D2165" s="7">
        <v>56</v>
      </c>
      <c r="E2165" t="s">
        <v>636</v>
      </c>
      <c r="F2165" t="s">
        <v>37</v>
      </c>
      <c r="G2165" t="s">
        <v>214</v>
      </c>
      <c r="H2165" t="s">
        <v>81</v>
      </c>
      <c r="I2165" t="s">
        <v>86</v>
      </c>
      <c r="J2165" s="8" t="s">
        <v>32</v>
      </c>
      <c r="K2165" s="8">
        <v>83</v>
      </c>
      <c r="L2165" t="s">
        <v>121</v>
      </c>
      <c r="M2165" s="9">
        <v>65</v>
      </c>
      <c r="N2165" s="10">
        <v>7500</v>
      </c>
      <c r="O2165">
        <v>0.9</v>
      </c>
      <c r="P2165">
        <v>1.17</v>
      </c>
      <c r="Q2165">
        <v>0</v>
      </c>
      <c r="R2165" t="s">
        <v>43</v>
      </c>
      <c r="S2165" s="16">
        <v>5680.9349999999995</v>
      </c>
      <c r="T2165" s="16">
        <v>7500</v>
      </c>
      <c r="U2165" s="16">
        <v>0</v>
      </c>
      <c r="V2165" s="16">
        <v>50</v>
      </c>
      <c r="W2165" s="16">
        <v>0</v>
      </c>
      <c r="X2165" s="16">
        <v>-1869.0650000000005</v>
      </c>
    </row>
    <row r="2166" spans="1:24" x14ac:dyDescent="0.25">
      <c r="A2166" s="4" t="s">
        <v>24</v>
      </c>
      <c r="B2166" s="5" t="s">
        <v>2633</v>
      </c>
      <c r="C2166" s="6" t="s">
        <v>92</v>
      </c>
      <c r="D2166" s="7">
        <v>230</v>
      </c>
      <c r="E2166" t="s">
        <v>509</v>
      </c>
      <c r="F2166" t="s">
        <v>28</v>
      </c>
      <c r="G2166" t="s">
        <v>80</v>
      </c>
      <c r="H2166" t="s">
        <v>81</v>
      </c>
      <c r="I2166" t="s">
        <v>76</v>
      </c>
      <c r="J2166" s="8" t="s">
        <v>32</v>
      </c>
      <c r="K2166" s="8">
        <v>136</v>
      </c>
      <c r="L2166" t="s">
        <v>95</v>
      </c>
      <c r="M2166" s="9">
        <v>65</v>
      </c>
      <c r="N2166" s="10">
        <v>78</v>
      </c>
      <c r="O2166">
        <v>1</v>
      </c>
      <c r="P2166">
        <v>1.1599999999999999</v>
      </c>
      <c r="Q2166">
        <v>0</v>
      </c>
      <c r="R2166" t="s">
        <v>43</v>
      </c>
      <c r="S2166" s="16">
        <v>12064</v>
      </c>
      <c r="T2166" s="16">
        <v>0</v>
      </c>
      <c r="U2166" s="16">
        <v>500</v>
      </c>
      <c r="V2166" s="16">
        <v>0</v>
      </c>
      <c r="W2166" s="16">
        <v>10608</v>
      </c>
      <c r="X2166" s="16">
        <v>956</v>
      </c>
    </row>
    <row r="2167" spans="1:24" x14ac:dyDescent="0.25">
      <c r="A2167" s="4" t="s">
        <v>24</v>
      </c>
      <c r="B2167" s="5" t="s">
        <v>2634</v>
      </c>
      <c r="C2167" s="6" t="s">
        <v>43</v>
      </c>
      <c r="D2167" s="7">
        <v>44</v>
      </c>
      <c r="E2167" t="s">
        <v>875</v>
      </c>
      <c r="F2167" t="s">
        <v>28</v>
      </c>
      <c r="G2167" t="s">
        <v>778</v>
      </c>
      <c r="H2167" t="s">
        <v>51</v>
      </c>
      <c r="I2167" t="s">
        <v>40</v>
      </c>
      <c r="J2167" s="8" t="s">
        <v>46</v>
      </c>
      <c r="K2167" s="8">
        <v>161</v>
      </c>
      <c r="L2167" t="s">
        <v>47</v>
      </c>
      <c r="M2167" s="9">
        <v>30</v>
      </c>
      <c r="N2167" s="10">
        <v>615.38461538461536</v>
      </c>
      <c r="O2167">
        <v>0.8</v>
      </c>
      <c r="P2167">
        <v>0.8</v>
      </c>
      <c r="Q2167">
        <v>0</v>
      </c>
      <c r="R2167" t="s">
        <v>43</v>
      </c>
      <c r="S2167" s="16">
        <v>3072</v>
      </c>
      <c r="T2167" s="16">
        <v>615.38461538461536</v>
      </c>
      <c r="U2167" s="16">
        <v>0</v>
      </c>
      <c r="V2167" s="16">
        <v>100</v>
      </c>
      <c r="W2167" s="16">
        <v>0</v>
      </c>
      <c r="X2167" s="16">
        <v>2356.6153846153848</v>
      </c>
    </row>
    <row r="2168" spans="1:24" x14ac:dyDescent="0.25">
      <c r="A2168" s="4" t="s">
        <v>24</v>
      </c>
      <c r="B2168" s="5" t="s">
        <v>2635</v>
      </c>
      <c r="C2168" s="6" t="s">
        <v>26</v>
      </c>
      <c r="D2168" s="7">
        <v>109</v>
      </c>
      <c r="E2168" t="s">
        <v>62</v>
      </c>
      <c r="F2168" t="s">
        <v>37</v>
      </c>
      <c r="G2168" t="s">
        <v>63</v>
      </c>
      <c r="H2168" t="s">
        <v>64</v>
      </c>
      <c r="I2168" t="s">
        <v>52</v>
      </c>
      <c r="J2168" s="8" t="s">
        <v>46</v>
      </c>
      <c r="K2168" s="8">
        <v>168</v>
      </c>
      <c r="L2168" t="s">
        <v>90</v>
      </c>
      <c r="M2168" s="9">
        <v>35</v>
      </c>
      <c r="N2168" s="10">
        <v>923.07692307692309</v>
      </c>
      <c r="O2168">
        <v>1.1000000000000001</v>
      </c>
      <c r="P2168">
        <v>1.04</v>
      </c>
      <c r="Q2168">
        <v>0</v>
      </c>
      <c r="R2168" t="s">
        <v>43</v>
      </c>
      <c r="S2168" s="16">
        <v>6726.7200000000012</v>
      </c>
      <c r="T2168" s="16">
        <v>923.07692307692309</v>
      </c>
      <c r="U2168" s="16">
        <v>750</v>
      </c>
      <c r="V2168" s="16">
        <v>0</v>
      </c>
      <c r="W2168" s="16">
        <v>0</v>
      </c>
      <c r="X2168" s="16">
        <v>5053.6430769230783</v>
      </c>
    </row>
    <row r="2169" spans="1:24" x14ac:dyDescent="0.25">
      <c r="A2169" s="4" t="s">
        <v>24</v>
      </c>
      <c r="B2169" s="5" t="s">
        <v>2636</v>
      </c>
      <c r="C2169" s="6" t="s">
        <v>92</v>
      </c>
      <c r="D2169" s="7">
        <v>92</v>
      </c>
      <c r="E2169" t="s">
        <v>1067</v>
      </c>
      <c r="F2169" t="s">
        <v>28</v>
      </c>
      <c r="G2169" t="s">
        <v>1034</v>
      </c>
      <c r="H2169" t="s">
        <v>51</v>
      </c>
      <c r="I2169" t="s">
        <v>40</v>
      </c>
      <c r="J2169" s="8" t="s">
        <v>46</v>
      </c>
      <c r="K2169" s="8">
        <v>0</v>
      </c>
      <c r="L2169" t="s">
        <v>99</v>
      </c>
      <c r="M2169" s="9">
        <v>35</v>
      </c>
      <c r="N2169" s="10">
        <v>45</v>
      </c>
      <c r="O2169">
        <v>0.8</v>
      </c>
      <c r="P2169">
        <v>1.1299999999999999</v>
      </c>
      <c r="Q2169">
        <v>0</v>
      </c>
      <c r="R2169" t="s">
        <v>43</v>
      </c>
      <c r="S2169" s="16">
        <v>5062.3999999999996</v>
      </c>
      <c r="T2169" s="16">
        <v>0</v>
      </c>
      <c r="U2169" s="16">
        <v>500</v>
      </c>
      <c r="V2169" s="16">
        <v>100</v>
      </c>
      <c r="W2169" s="16">
        <v>0</v>
      </c>
      <c r="X2169" s="16">
        <v>4462.3999999999996</v>
      </c>
    </row>
    <row r="2170" spans="1:24" x14ac:dyDescent="0.25">
      <c r="A2170" s="4" t="s">
        <v>24</v>
      </c>
      <c r="B2170" s="5" t="s">
        <v>2637</v>
      </c>
      <c r="C2170" s="6" t="s">
        <v>135</v>
      </c>
      <c r="D2170" s="7">
        <v>59</v>
      </c>
      <c r="E2170" t="s">
        <v>456</v>
      </c>
      <c r="F2170" t="s">
        <v>37</v>
      </c>
      <c r="G2170" t="s">
        <v>214</v>
      </c>
      <c r="H2170" t="s">
        <v>81</v>
      </c>
      <c r="I2170" t="s">
        <v>76</v>
      </c>
      <c r="J2170" s="8" t="s">
        <v>32</v>
      </c>
      <c r="K2170" s="8">
        <v>166</v>
      </c>
      <c r="L2170" t="s">
        <v>209</v>
      </c>
      <c r="M2170" s="9">
        <v>90</v>
      </c>
      <c r="N2170" s="10">
        <v>9166.6666666666661</v>
      </c>
      <c r="O2170">
        <v>1</v>
      </c>
      <c r="P2170">
        <v>1.17</v>
      </c>
      <c r="Q2170">
        <v>0</v>
      </c>
      <c r="R2170" t="s">
        <v>43</v>
      </c>
      <c r="S2170" s="16">
        <v>17479.8</v>
      </c>
      <c r="T2170" s="16">
        <v>9166.6666666666661</v>
      </c>
      <c r="U2170" s="16">
        <v>200</v>
      </c>
      <c r="V2170" s="16">
        <v>100</v>
      </c>
      <c r="W2170" s="16">
        <v>0</v>
      </c>
      <c r="X2170" s="16">
        <v>8013.1333333333332</v>
      </c>
    </row>
    <row r="2171" spans="1:24" x14ac:dyDescent="0.25">
      <c r="A2171" s="4" t="s">
        <v>24</v>
      </c>
      <c r="B2171" s="5" t="s">
        <v>2638</v>
      </c>
      <c r="C2171" s="6" t="s">
        <v>26</v>
      </c>
      <c r="D2171" s="7">
        <v>72</v>
      </c>
      <c r="E2171" t="s">
        <v>919</v>
      </c>
      <c r="F2171" t="s">
        <v>28</v>
      </c>
      <c r="G2171" t="s">
        <v>208</v>
      </c>
      <c r="H2171" t="s">
        <v>39</v>
      </c>
      <c r="I2171" t="s">
        <v>86</v>
      </c>
      <c r="J2171" s="8" t="s">
        <v>46</v>
      </c>
      <c r="K2171" s="8">
        <v>166</v>
      </c>
      <c r="L2171" t="s">
        <v>90</v>
      </c>
      <c r="M2171" s="9">
        <v>35</v>
      </c>
      <c r="N2171" s="10">
        <v>923.07692307692309</v>
      </c>
      <c r="O2171">
        <v>0.9</v>
      </c>
      <c r="P2171">
        <v>0.99</v>
      </c>
      <c r="Q2171">
        <v>0</v>
      </c>
      <c r="R2171" t="s">
        <v>43</v>
      </c>
      <c r="S2171" s="16">
        <v>4989.6000000000004</v>
      </c>
      <c r="T2171" s="16">
        <v>923.07692307692309</v>
      </c>
      <c r="U2171" s="16">
        <v>0</v>
      </c>
      <c r="V2171" s="16">
        <v>10</v>
      </c>
      <c r="W2171" s="16">
        <v>0</v>
      </c>
      <c r="X2171" s="16">
        <v>4056.5230769230775</v>
      </c>
    </row>
    <row r="2172" spans="1:24" x14ac:dyDescent="0.25">
      <c r="A2172" s="4" t="s">
        <v>24</v>
      </c>
      <c r="B2172" s="5" t="s">
        <v>2639</v>
      </c>
      <c r="C2172" s="6" t="s">
        <v>78</v>
      </c>
      <c r="D2172" s="7">
        <v>212</v>
      </c>
      <c r="E2172" t="s">
        <v>897</v>
      </c>
      <c r="F2172" t="s">
        <v>37</v>
      </c>
      <c r="G2172" t="s">
        <v>625</v>
      </c>
      <c r="H2172" t="s">
        <v>30</v>
      </c>
      <c r="I2172" t="s">
        <v>86</v>
      </c>
      <c r="J2172" s="8" t="s">
        <v>46</v>
      </c>
      <c r="K2172" s="8">
        <v>0</v>
      </c>
      <c r="L2172" t="s">
        <v>82</v>
      </c>
      <c r="M2172" s="9">
        <v>40</v>
      </c>
      <c r="N2172" s="10">
        <v>1230.7692307692307</v>
      </c>
      <c r="O2172">
        <v>0.9</v>
      </c>
      <c r="P2172">
        <v>0.86</v>
      </c>
      <c r="Q2172">
        <v>0</v>
      </c>
      <c r="R2172" t="s">
        <v>43</v>
      </c>
      <c r="S2172" s="16">
        <v>0</v>
      </c>
      <c r="T2172" s="16">
        <v>0</v>
      </c>
      <c r="U2172" s="16">
        <v>200</v>
      </c>
      <c r="V2172" s="16">
        <v>50</v>
      </c>
      <c r="W2172" s="16">
        <v>0</v>
      </c>
      <c r="X2172" s="16">
        <v>-250</v>
      </c>
    </row>
    <row r="2173" spans="1:24" x14ac:dyDescent="0.25">
      <c r="A2173" s="4" t="s">
        <v>24</v>
      </c>
      <c r="B2173" s="5" t="s">
        <v>2640</v>
      </c>
      <c r="C2173" s="6" t="s">
        <v>92</v>
      </c>
      <c r="D2173" s="7">
        <v>243</v>
      </c>
      <c r="E2173" t="s">
        <v>342</v>
      </c>
      <c r="F2173" t="s">
        <v>37</v>
      </c>
      <c r="G2173" t="s">
        <v>109</v>
      </c>
      <c r="H2173" t="s">
        <v>64</v>
      </c>
      <c r="I2173" t="s">
        <v>31</v>
      </c>
      <c r="J2173" s="8" t="s">
        <v>32</v>
      </c>
      <c r="K2173" s="8">
        <v>165</v>
      </c>
      <c r="L2173" t="s">
        <v>95</v>
      </c>
      <c r="M2173" s="9">
        <v>72</v>
      </c>
      <c r="N2173" s="10">
        <v>75</v>
      </c>
      <c r="O2173">
        <v>1.2</v>
      </c>
      <c r="P2173">
        <v>0.86</v>
      </c>
      <c r="Q2173">
        <v>0</v>
      </c>
      <c r="R2173" t="s">
        <v>43</v>
      </c>
      <c r="S2173" s="16">
        <v>12260.16</v>
      </c>
      <c r="T2173" s="16">
        <v>0</v>
      </c>
      <c r="U2173" s="16">
        <v>0</v>
      </c>
      <c r="V2173" s="16">
        <v>0</v>
      </c>
      <c r="W2173" s="16">
        <v>12375</v>
      </c>
      <c r="X2173" s="16">
        <v>-114.84000000000015</v>
      </c>
    </row>
    <row r="2174" spans="1:24" x14ac:dyDescent="0.25">
      <c r="A2174" s="4" t="s">
        <v>24</v>
      </c>
      <c r="B2174" s="5" t="s">
        <v>2641</v>
      </c>
      <c r="C2174" s="6" t="s">
        <v>35</v>
      </c>
      <c r="D2174" s="7">
        <v>158</v>
      </c>
      <c r="E2174" t="s">
        <v>1081</v>
      </c>
      <c r="F2174" t="s">
        <v>37</v>
      </c>
      <c r="G2174" t="s">
        <v>190</v>
      </c>
      <c r="H2174" t="s">
        <v>81</v>
      </c>
      <c r="I2174" t="s">
        <v>76</v>
      </c>
      <c r="J2174" s="8" t="s">
        <v>46</v>
      </c>
      <c r="K2174" s="8">
        <v>168</v>
      </c>
      <c r="L2174" t="s">
        <v>53</v>
      </c>
      <c r="M2174" s="9">
        <v>24</v>
      </c>
      <c r="N2174" s="10">
        <v>384.61538461538464</v>
      </c>
      <c r="O2174">
        <v>1</v>
      </c>
      <c r="P2174">
        <v>0.95</v>
      </c>
      <c r="Q2174">
        <v>0</v>
      </c>
      <c r="R2174" t="s">
        <v>43</v>
      </c>
      <c r="S2174" s="16">
        <v>3830.3999999999996</v>
      </c>
      <c r="T2174" s="16">
        <v>384.61538461538464</v>
      </c>
      <c r="U2174" s="16">
        <v>500</v>
      </c>
      <c r="V2174" s="16">
        <v>500</v>
      </c>
      <c r="W2174" s="16">
        <v>0</v>
      </c>
      <c r="X2174" s="16">
        <v>2445.7846153846149</v>
      </c>
    </row>
    <row r="2175" spans="1:24" x14ac:dyDescent="0.25">
      <c r="A2175" s="4" t="s">
        <v>24</v>
      </c>
      <c r="B2175" s="5" t="s">
        <v>2642</v>
      </c>
      <c r="C2175" s="6" t="s">
        <v>78</v>
      </c>
      <c r="D2175" s="7">
        <v>38</v>
      </c>
      <c r="E2175" t="s">
        <v>1058</v>
      </c>
      <c r="F2175" t="s">
        <v>37</v>
      </c>
      <c r="G2175" t="s">
        <v>50</v>
      </c>
      <c r="H2175" t="s">
        <v>51</v>
      </c>
      <c r="I2175" t="s">
        <v>76</v>
      </c>
      <c r="J2175" s="8" t="s">
        <v>46</v>
      </c>
      <c r="K2175" s="8">
        <v>161</v>
      </c>
      <c r="L2175" t="s">
        <v>82</v>
      </c>
      <c r="M2175" s="9">
        <v>40</v>
      </c>
      <c r="N2175" s="10">
        <v>1230.7692307692307</v>
      </c>
      <c r="O2175">
        <v>1</v>
      </c>
      <c r="P2175">
        <v>0.98</v>
      </c>
      <c r="Q2175">
        <v>0</v>
      </c>
      <c r="R2175" t="s">
        <v>43</v>
      </c>
      <c r="S2175" s="16">
        <v>6311.2</v>
      </c>
      <c r="T2175" s="16">
        <v>1230.7692307692307</v>
      </c>
      <c r="U2175" s="16">
        <v>0</v>
      </c>
      <c r="V2175" s="16">
        <v>100</v>
      </c>
      <c r="W2175" s="16">
        <v>0</v>
      </c>
      <c r="X2175" s="16">
        <v>4980.4307692307693</v>
      </c>
    </row>
    <row r="2176" spans="1:24" x14ac:dyDescent="0.25">
      <c r="A2176" s="4" t="s">
        <v>24</v>
      </c>
      <c r="B2176" s="5" t="s">
        <v>2643</v>
      </c>
      <c r="C2176" s="6" t="s">
        <v>35</v>
      </c>
      <c r="D2176" s="7">
        <v>14</v>
      </c>
      <c r="E2176" t="s">
        <v>67</v>
      </c>
      <c r="F2176" t="s">
        <v>37</v>
      </c>
      <c r="G2176" t="s">
        <v>68</v>
      </c>
      <c r="H2176" t="s">
        <v>30</v>
      </c>
      <c r="I2176" t="s">
        <v>52</v>
      </c>
      <c r="J2176" s="8" t="s">
        <v>32</v>
      </c>
      <c r="K2176" s="8">
        <v>0</v>
      </c>
      <c r="L2176" t="s">
        <v>41</v>
      </c>
      <c r="M2176" s="9">
        <v>48</v>
      </c>
      <c r="N2176" s="10">
        <v>5416.666666666667</v>
      </c>
      <c r="O2176">
        <v>1.1000000000000001</v>
      </c>
      <c r="P2176">
        <v>1.1399999999999999</v>
      </c>
      <c r="Q2176">
        <v>0</v>
      </c>
      <c r="R2176" t="s">
        <v>43</v>
      </c>
      <c r="S2176" s="16">
        <v>0</v>
      </c>
      <c r="T2176" s="16">
        <v>0</v>
      </c>
      <c r="U2176" s="16">
        <v>1000</v>
      </c>
      <c r="V2176" s="16">
        <v>0</v>
      </c>
      <c r="W2176" s="16">
        <v>0</v>
      </c>
      <c r="X2176" s="16">
        <v>-1000</v>
      </c>
    </row>
    <row r="2177" spans="1:24" x14ac:dyDescent="0.25">
      <c r="A2177" s="4" t="s">
        <v>24</v>
      </c>
      <c r="B2177" s="5" t="s">
        <v>2644</v>
      </c>
      <c r="C2177" s="6" t="s">
        <v>43</v>
      </c>
      <c r="D2177" s="7">
        <v>56</v>
      </c>
      <c r="E2177" t="s">
        <v>636</v>
      </c>
      <c r="F2177" t="s">
        <v>37</v>
      </c>
      <c r="G2177" t="s">
        <v>214</v>
      </c>
      <c r="H2177" t="s">
        <v>81</v>
      </c>
      <c r="I2177" t="s">
        <v>86</v>
      </c>
      <c r="J2177" s="8" t="s">
        <v>46</v>
      </c>
      <c r="K2177" s="8">
        <v>163</v>
      </c>
      <c r="L2177" t="s">
        <v>47</v>
      </c>
      <c r="M2177" s="9">
        <v>30</v>
      </c>
      <c r="N2177" s="10">
        <v>615.38461538461536</v>
      </c>
      <c r="O2177">
        <v>0.9</v>
      </c>
      <c r="P2177">
        <v>1.17</v>
      </c>
      <c r="Q2177">
        <v>0</v>
      </c>
      <c r="R2177" t="s">
        <v>43</v>
      </c>
      <c r="S2177" s="16">
        <v>5149.17</v>
      </c>
      <c r="T2177" s="16">
        <v>615.38461538461536</v>
      </c>
      <c r="U2177" s="16">
        <v>750</v>
      </c>
      <c r="V2177" s="16">
        <v>100</v>
      </c>
      <c r="W2177" s="16">
        <v>0</v>
      </c>
      <c r="X2177" s="16">
        <v>3683.7853846153848</v>
      </c>
    </row>
    <row r="2178" spans="1:24" x14ac:dyDescent="0.25">
      <c r="A2178" s="4" t="s">
        <v>24</v>
      </c>
      <c r="B2178" s="5" t="s">
        <v>2645</v>
      </c>
      <c r="C2178" s="6" t="s">
        <v>92</v>
      </c>
      <c r="D2178" s="7">
        <v>74</v>
      </c>
      <c r="E2178" t="s">
        <v>1020</v>
      </c>
      <c r="F2178" t="s">
        <v>28</v>
      </c>
      <c r="G2178" t="s">
        <v>208</v>
      </c>
      <c r="H2178" t="s">
        <v>39</v>
      </c>
      <c r="I2178" t="s">
        <v>52</v>
      </c>
      <c r="J2178" s="8" t="s">
        <v>32</v>
      </c>
      <c r="K2178" s="8">
        <v>161</v>
      </c>
      <c r="L2178" t="s">
        <v>95</v>
      </c>
      <c r="M2178" s="9">
        <v>72</v>
      </c>
      <c r="N2178" s="10">
        <v>70</v>
      </c>
      <c r="O2178">
        <v>1.1000000000000001</v>
      </c>
      <c r="P2178">
        <v>0.99</v>
      </c>
      <c r="Q2178">
        <v>0</v>
      </c>
      <c r="R2178" t="s">
        <v>43</v>
      </c>
      <c r="S2178" s="16">
        <v>12545.280000000002</v>
      </c>
      <c r="T2178" s="16">
        <v>0</v>
      </c>
      <c r="U2178" s="16">
        <v>0</v>
      </c>
      <c r="V2178" s="16">
        <v>10</v>
      </c>
      <c r="W2178" s="16">
        <v>11270</v>
      </c>
      <c r="X2178" s="16">
        <v>1265.2800000000025</v>
      </c>
    </row>
    <row r="2179" spans="1:24" x14ac:dyDescent="0.25">
      <c r="A2179" s="4" t="s">
        <v>24</v>
      </c>
      <c r="B2179" s="5" t="s">
        <v>2646</v>
      </c>
      <c r="C2179" s="6" t="s">
        <v>35</v>
      </c>
      <c r="D2179" s="7">
        <v>231</v>
      </c>
      <c r="E2179" t="s">
        <v>79</v>
      </c>
      <c r="F2179" t="s">
        <v>37</v>
      </c>
      <c r="G2179" t="s">
        <v>80</v>
      </c>
      <c r="H2179" t="s">
        <v>81</v>
      </c>
      <c r="I2179" t="s">
        <v>40</v>
      </c>
      <c r="J2179" s="8" t="s">
        <v>46</v>
      </c>
      <c r="K2179" s="8">
        <v>160</v>
      </c>
      <c r="L2179" t="s">
        <v>53</v>
      </c>
      <c r="M2179" s="9">
        <v>24</v>
      </c>
      <c r="N2179" s="10">
        <v>384.61538461538464</v>
      </c>
      <c r="O2179">
        <v>0.8</v>
      </c>
      <c r="P2179">
        <v>1.1599999999999999</v>
      </c>
      <c r="Q2179">
        <v>0</v>
      </c>
      <c r="R2179" t="s">
        <v>43</v>
      </c>
      <c r="S2179" s="16">
        <v>3563.5199999999995</v>
      </c>
      <c r="T2179" s="16">
        <v>384.61538461538464</v>
      </c>
      <c r="U2179" s="16">
        <v>0</v>
      </c>
      <c r="V2179" s="16">
        <v>0</v>
      </c>
      <c r="W2179" s="16">
        <v>0</v>
      </c>
      <c r="X2179" s="16">
        <v>3178.9046153846148</v>
      </c>
    </row>
    <row r="2180" spans="1:24" x14ac:dyDescent="0.25">
      <c r="A2180" s="4" t="s">
        <v>24</v>
      </c>
      <c r="B2180" s="5" t="s">
        <v>2647</v>
      </c>
      <c r="C2180" s="6" t="s">
        <v>78</v>
      </c>
      <c r="D2180" s="7">
        <v>158</v>
      </c>
      <c r="E2180" t="s">
        <v>1081</v>
      </c>
      <c r="F2180" t="s">
        <v>37</v>
      </c>
      <c r="G2180" t="s">
        <v>190</v>
      </c>
      <c r="H2180" t="s">
        <v>81</v>
      </c>
      <c r="I2180" t="s">
        <v>76</v>
      </c>
      <c r="J2180" s="8" t="s">
        <v>46</v>
      </c>
      <c r="K2180" s="8">
        <v>165</v>
      </c>
      <c r="L2180" t="s">
        <v>82</v>
      </c>
      <c r="M2180" s="9">
        <v>40</v>
      </c>
      <c r="N2180" s="10">
        <v>1230.7692307692307</v>
      </c>
      <c r="O2180">
        <v>1</v>
      </c>
      <c r="P2180">
        <v>0.95</v>
      </c>
      <c r="Q2180">
        <v>0</v>
      </c>
      <c r="R2180" t="s">
        <v>43</v>
      </c>
      <c r="S2180" s="16">
        <v>6270</v>
      </c>
      <c r="T2180" s="16">
        <v>1230.7692307692307</v>
      </c>
      <c r="U2180" s="16">
        <v>1000</v>
      </c>
      <c r="V2180" s="16">
        <v>500</v>
      </c>
      <c r="W2180" s="16">
        <v>0</v>
      </c>
      <c r="X2180" s="16">
        <v>3539.2307692307695</v>
      </c>
    </row>
    <row r="2181" spans="1:24" x14ac:dyDescent="0.25">
      <c r="A2181" s="4" t="s">
        <v>24</v>
      </c>
      <c r="B2181" s="5" t="s">
        <v>2648</v>
      </c>
      <c r="C2181" s="6" t="s">
        <v>35</v>
      </c>
      <c r="D2181" s="7">
        <v>180</v>
      </c>
      <c r="E2181" t="s">
        <v>704</v>
      </c>
      <c r="F2181" t="s">
        <v>28</v>
      </c>
      <c r="G2181" t="s">
        <v>705</v>
      </c>
      <c r="H2181" t="s">
        <v>30</v>
      </c>
      <c r="I2181" t="s">
        <v>40</v>
      </c>
      <c r="J2181" s="8" t="s">
        <v>46</v>
      </c>
      <c r="K2181" s="8">
        <v>0</v>
      </c>
      <c r="L2181" t="s">
        <v>53</v>
      </c>
      <c r="M2181" s="9">
        <v>24</v>
      </c>
      <c r="N2181" s="10">
        <v>384.61538461538464</v>
      </c>
      <c r="O2181">
        <v>0.8</v>
      </c>
      <c r="P2181">
        <v>1.04</v>
      </c>
      <c r="Q2181">
        <v>0</v>
      </c>
      <c r="R2181" t="s">
        <v>43</v>
      </c>
      <c r="S2181" s="16">
        <v>3194.88</v>
      </c>
      <c r="T2181" s="16">
        <v>0</v>
      </c>
      <c r="U2181" s="16">
        <v>500</v>
      </c>
      <c r="V2181" s="16">
        <v>50</v>
      </c>
      <c r="W2181" s="16">
        <v>0</v>
      </c>
      <c r="X2181" s="16">
        <v>2644.88</v>
      </c>
    </row>
    <row r="2182" spans="1:24" x14ac:dyDescent="0.25">
      <c r="A2182" s="4" t="s">
        <v>24</v>
      </c>
      <c r="B2182" s="5" t="s">
        <v>2649</v>
      </c>
      <c r="C2182" s="6" t="s">
        <v>78</v>
      </c>
      <c r="D2182" s="7">
        <v>70</v>
      </c>
      <c r="E2182" t="s">
        <v>407</v>
      </c>
      <c r="F2182" t="s">
        <v>37</v>
      </c>
      <c r="G2182" t="s">
        <v>201</v>
      </c>
      <c r="H2182" t="s">
        <v>39</v>
      </c>
      <c r="I2182" t="s">
        <v>76</v>
      </c>
      <c r="J2182" s="8" t="s">
        <v>46</v>
      </c>
      <c r="K2182" s="8">
        <v>167</v>
      </c>
      <c r="L2182" t="s">
        <v>82</v>
      </c>
      <c r="M2182" s="9">
        <v>40</v>
      </c>
      <c r="N2182" s="10">
        <v>1230.7692307692307</v>
      </c>
      <c r="O2182">
        <v>1</v>
      </c>
      <c r="P2182">
        <v>1.1299999999999999</v>
      </c>
      <c r="Q2182">
        <v>0</v>
      </c>
      <c r="R2182" t="s">
        <v>43</v>
      </c>
      <c r="S2182" s="16">
        <v>7548.4</v>
      </c>
      <c r="T2182" s="16">
        <v>1230.7692307692307</v>
      </c>
      <c r="U2182" s="16">
        <v>0</v>
      </c>
      <c r="V2182" s="16">
        <v>0</v>
      </c>
      <c r="W2182" s="16">
        <v>0</v>
      </c>
      <c r="X2182" s="16">
        <v>6317.6307692307691</v>
      </c>
    </row>
    <row r="2183" spans="1:24" x14ac:dyDescent="0.25">
      <c r="A2183" s="4" t="s">
        <v>24</v>
      </c>
      <c r="B2183" s="5" t="s">
        <v>2650</v>
      </c>
      <c r="C2183" s="6" t="s">
        <v>26</v>
      </c>
      <c r="D2183" s="7">
        <v>42</v>
      </c>
      <c r="E2183" t="s">
        <v>517</v>
      </c>
      <c r="F2183" t="s">
        <v>28</v>
      </c>
      <c r="G2183" t="s">
        <v>362</v>
      </c>
      <c r="H2183" t="s">
        <v>30</v>
      </c>
      <c r="I2183" t="s">
        <v>40</v>
      </c>
      <c r="J2183" s="8" t="s">
        <v>46</v>
      </c>
      <c r="K2183" s="8">
        <v>0</v>
      </c>
      <c r="L2183" t="s">
        <v>90</v>
      </c>
      <c r="M2183" s="9">
        <v>35</v>
      </c>
      <c r="N2183" s="10">
        <v>923.07692307692309</v>
      </c>
      <c r="O2183">
        <v>0.8</v>
      </c>
      <c r="P2183">
        <v>0.94</v>
      </c>
      <c r="Q2183">
        <v>0</v>
      </c>
      <c r="R2183" t="s">
        <v>43</v>
      </c>
      <c r="S2183" s="16">
        <v>4211.2</v>
      </c>
      <c r="T2183" s="16">
        <v>0</v>
      </c>
      <c r="U2183" s="16">
        <v>500</v>
      </c>
      <c r="V2183" s="16">
        <v>500</v>
      </c>
      <c r="W2183" s="16">
        <v>0</v>
      </c>
      <c r="X2183" s="16">
        <v>3211.2</v>
      </c>
    </row>
    <row r="2184" spans="1:24" x14ac:dyDescent="0.25">
      <c r="A2184" s="4" t="s">
        <v>24</v>
      </c>
      <c r="B2184" s="5" t="s">
        <v>2651</v>
      </c>
      <c r="C2184" s="6" t="s">
        <v>78</v>
      </c>
      <c r="D2184" s="7">
        <v>28</v>
      </c>
      <c r="E2184" t="s">
        <v>611</v>
      </c>
      <c r="F2184" t="s">
        <v>28</v>
      </c>
      <c r="G2184" t="s">
        <v>172</v>
      </c>
      <c r="H2184" t="s">
        <v>51</v>
      </c>
      <c r="I2184" t="s">
        <v>31</v>
      </c>
      <c r="J2184" s="8" t="s">
        <v>46</v>
      </c>
      <c r="K2184" s="8">
        <v>164</v>
      </c>
      <c r="L2184" t="s">
        <v>82</v>
      </c>
      <c r="M2184" s="9">
        <v>40</v>
      </c>
      <c r="N2184" s="10">
        <v>1230.7692307692307</v>
      </c>
      <c r="O2184">
        <v>1.2</v>
      </c>
      <c r="P2184">
        <v>1.0900000000000001</v>
      </c>
      <c r="Q2184">
        <v>0</v>
      </c>
      <c r="R2184" t="s">
        <v>43</v>
      </c>
      <c r="S2184" s="16">
        <v>8371.2000000000007</v>
      </c>
      <c r="T2184" s="16">
        <v>1230.7692307692307</v>
      </c>
      <c r="U2184" s="16">
        <v>200</v>
      </c>
      <c r="V2184" s="16">
        <v>500</v>
      </c>
      <c r="W2184" s="16">
        <v>0</v>
      </c>
      <c r="X2184" s="16">
        <v>6440.4307692307702</v>
      </c>
    </row>
    <row r="2185" spans="1:24" x14ac:dyDescent="0.25">
      <c r="A2185" s="4" t="s">
        <v>24</v>
      </c>
      <c r="B2185" s="5" t="s">
        <v>2652</v>
      </c>
      <c r="C2185" s="6" t="s">
        <v>66</v>
      </c>
      <c r="D2185" s="7">
        <v>217</v>
      </c>
      <c r="E2185" t="s">
        <v>451</v>
      </c>
      <c r="F2185" t="s">
        <v>37</v>
      </c>
      <c r="G2185" t="s">
        <v>260</v>
      </c>
      <c r="H2185" t="s">
        <v>51</v>
      </c>
      <c r="I2185" t="s">
        <v>76</v>
      </c>
      <c r="J2185" s="8" t="s">
        <v>46</v>
      </c>
      <c r="K2185" s="8">
        <v>168</v>
      </c>
      <c r="L2185" t="s">
        <v>69</v>
      </c>
      <c r="M2185" s="9">
        <v>48</v>
      </c>
      <c r="N2185" s="10">
        <v>1538.4615384615386</v>
      </c>
      <c r="O2185">
        <v>1</v>
      </c>
      <c r="P2185">
        <v>0.97</v>
      </c>
      <c r="Q2185">
        <v>0</v>
      </c>
      <c r="R2185" t="s">
        <v>43</v>
      </c>
      <c r="S2185" s="16">
        <v>7822.08</v>
      </c>
      <c r="T2185" s="16">
        <v>1538.4615384615386</v>
      </c>
      <c r="U2185" s="16">
        <v>750</v>
      </c>
      <c r="V2185" s="16">
        <v>100</v>
      </c>
      <c r="W2185" s="16">
        <v>0</v>
      </c>
      <c r="X2185" s="16">
        <v>5433.6184615384609</v>
      </c>
    </row>
    <row r="2186" spans="1:24" x14ac:dyDescent="0.25">
      <c r="A2186" s="4" t="s">
        <v>24</v>
      </c>
      <c r="B2186" s="5" t="s">
        <v>2653</v>
      </c>
      <c r="C2186" s="6" t="s">
        <v>92</v>
      </c>
      <c r="D2186" s="7">
        <v>285</v>
      </c>
      <c r="E2186" t="s">
        <v>461</v>
      </c>
      <c r="F2186" t="s">
        <v>37</v>
      </c>
      <c r="G2186" t="s">
        <v>179</v>
      </c>
      <c r="H2186" t="s">
        <v>39</v>
      </c>
      <c r="I2186" t="s">
        <v>40</v>
      </c>
      <c r="J2186" s="8" t="s">
        <v>46</v>
      </c>
      <c r="K2186" s="8">
        <v>161</v>
      </c>
      <c r="L2186" t="s">
        <v>99</v>
      </c>
      <c r="M2186" s="9">
        <v>35</v>
      </c>
      <c r="N2186" s="10">
        <v>49</v>
      </c>
      <c r="O2186">
        <v>0.8</v>
      </c>
      <c r="P2186">
        <v>0.98</v>
      </c>
      <c r="Q2186">
        <v>0</v>
      </c>
      <c r="R2186" t="s">
        <v>43</v>
      </c>
      <c r="S2186" s="16">
        <v>4417.84</v>
      </c>
      <c r="T2186" s="16">
        <v>0</v>
      </c>
      <c r="U2186" s="16">
        <v>500</v>
      </c>
      <c r="V2186" s="16">
        <v>50</v>
      </c>
      <c r="W2186" s="16">
        <v>7889</v>
      </c>
      <c r="X2186" s="16">
        <v>-4021.16</v>
      </c>
    </row>
    <row r="2187" spans="1:24" x14ac:dyDescent="0.25">
      <c r="A2187" s="4" t="s">
        <v>24</v>
      </c>
      <c r="B2187" s="5" t="s">
        <v>2654</v>
      </c>
      <c r="C2187" s="6" t="s">
        <v>92</v>
      </c>
      <c r="D2187" s="7">
        <v>20</v>
      </c>
      <c r="E2187" t="s">
        <v>284</v>
      </c>
      <c r="F2187" t="s">
        <v>37</v>
      </c>
      <c r="G2187" t="s">
        <v>285</v>
      </c>
      <c r="H2187" t="s">
        <v>30</v>
      </c>
      <c r="I2187" t="s">
        <v>40</v>
      </c>
      <c r="J2187" s="8" t="s">
        <v>32</v>
      </c>
      <c r="K2187" s="8">
        <v>164</v>
      </c>
      <c r="L2187" t="s">
        <v>95</v>
      </c>
      <c r="M2187" s="9">
        <v>60</v>
      </c>
      <c r="N2187" s="10">
        <v>79</v>
      </c>
      <c r="O2187">
        <v>0.8</v>
      </c>
      <c r="P2187">
        <v>1.08</v>
      </c>
      <c r="Q2187">
        <v>0</v>
      </c>
      <c r="R2187" t="s">
        <v>43</v>
      </c>
      <c r="S2187" s="16">
        <v>8501.76</v>
      </c>
      <c r="T2187" s="16">
        <v>0</v>
      </c>
      <c r="U2187" s="16">
        <v>0</v>
      </c>
      <c r="V2187" s="16">
        <v>10</v>
      </c>
      <c r="W2187" s="16">
        <v>12956</v>
      </c>
      <c r="X2187" s="16">
        <v>-4464.24</v>
      </c>
    </row>
    <row r="2188" spans="1:24" x14ac:dyDescent="0.25">
      <c r="A2188" s="4" t="s">
        <v>24</v>
      </c>
      <c r="B2188" s="5" t="s">
        <v>2655</v>
      </c>
      <c r="C2188" s="6" t="s">
        <v>43</v>
      </c>
      <c r="D2188" s="7">
        <v>174</v>
      </c>
      <c r="E2188" t="s">
        <v>602</v>
      </c>
      <c r="F2188" t="s">
        <v>28</v>
      </c>
      <c r="G2188" t="s">
        <v>603</v>
      </c>
      <c r="H2188" t="s">
        <v>39</v>
      </c>
      <c r="I2188" t="s">
        <v>40</v>
      </c>
      <c r="J2188" s="8" t="s">
        <v>46</v>
      </c>
      <c r="K2188" s="8">
        <v>102</v>
      </c>
      <c r="L2188" t="s">
        <v>47</v>
      </c>
      <c r="M2188" s="9">
        <v>30</v>
      </c>
      <c r="N2188" s="10">
        <v>615.38461538461536</v>
      </c>
      <c r="O2188">
        <v>0.8</v>
      </c>
      <c r="P2188">
        <v>1.08</v>
      </c>
      <c r="Q2188">
        <v>0</v>
      </c>
      <c r="R2188" t="s">
        <v>43</v>
      </c>
      <c r="S2188" s="16">
        <v>4147.2000000000007</v>
      </c>
      <c r="T2188" s="16">
        <v>615.38461538461536</v>
      </c>
      <c r="U2188" s="16">
        <v>0</v>
      </c>
      <c r="V2188" s="16">
        <v>10</v>
      </c>
      <c r="W2188" s="16">
        <v>0</v>
      </c>
      <c r="X2188" s="16">
        <v>3521.8153846153855</v>
      </c>
    </row>
    <row r="2189" spans="1:24" x14ac:dyDescent="0.25">
      <c r="A2189" s="4" t="s">
        <v>24</v>
      </c>
      <c r="B2189" s="5" t="s">
        <v>2656</v>
      </c>
      <c r="C2189" s="6" t="s">
        <v>26</v>
      </c>
      <c r="D2189" s="7">
        <v>111</v>
      </c>
      <c r="E2189" t="s">
        <v>812</v>
      </c>
      <c r="F2189" t="s">
        <v>28</v>
      </c>
      <c r="G2189" t="s">
        <v>63</v>
      </c>
      <c r="H2189" t="s">
        <v>64</v>
      </c>
      <c r="I2189" t="s">
        <v>40</v>
      </c>
      <c r="J2189" s="8" t="s">
        <v>32</v>
      </c>
      <c r="K2189" s="8">
        <v>166</v>
      </c>
      <c r="L2189" t="s">
        <v>33</v>
      </c>
      <c r="M2189" s="9">
        <v>60</v>
      </c>
      <c r="N2189" s="10">
        <v>6250</v>
      </c>
      <c r="O2189">
        <v>0.8</v>
      </c>
      <c r="P2189">
        <v>1.04</v>
      </c>
      <c r="Q2189">
        <v>0</v>
      </c>
      <c r="R2189" t="s">
        <v>43</v>
      </c>
      <c r="S2189" s="16">
        <v>7987.2000000000007</v>
      </c>
      <c r="T2189" s="16">
        <v>6250</v>
      </c>
      <c r="U2189" s="16">
        <v>0</v>
      </c>
      <c r="V2189" s="16">
        <v>100</v>
      </c>
      <c r="W2189" s="16">
        <v>0</v>
      </c>
      <c r="X2189" s="16">
        <v>1637.2000000000007</v>
      </c>
    </row>
    <row r="2190" spans="1:24" x14ac:dyDescent="0.25">
      <c r="A2190" s="4" t="s">
        <v>24</v>
      </c>
      <c r="B2190" s="5" t="s">
        <v>2657</v>
      </c>
      <c r="C2190" s="6" t="s">
        <v>92</v>
      </c>
      <c r="D2190" s="7">
        <v>85</v>
      </c>
      <c r="E2190" t="s">
        <v>684</v>
      </c>
      <c r="F2190" t="s">
        <v>37</v>
      </c>
      <c r="G2190" t="s">
        <v>228</v>
      </c>
      <c r="H2190" t="s">
        <v>64</v>
      </c>
      <c r="I2190" t="s">
        <v>52</v>
      </c>
      <c r="J2190" s="8" t="s">
        <v>46</v>
      </c>
      <c r="K2190" s="8">
        <v>0</v>
      </c>
      <c r="L2190" t="s">
        <v>99</v>
      </c>
      <c r="M2190" s="9">
        <v>35</v>
      </c>
      <c r="N2190" s="10">
        <v>45</v>
      </c>
      <c r="O2190">
        <v>1.1000000000000001</v>
      </c>
      <c r="P2190">
        <v>0.88</v>
      </c>
      <c r="Q2190">
        <v>0</v>
      </c>
      <c r="R2190" t="s">
        <v>43</v>
      </c>
      <c r="S2190" s="16">
        <v>0</v>
      </c>
      <c r="T2190" s="16">
        <v>0</v>
      </c>
      <c r="U2190" s="16">
        <v>200</v>
      </c>
      <c r="V2190" s="16">
        <v>50</v>
      </c>
      <c r="W2190" s="16">
        <v>0</v>
      </c>
      <c r="X2190" s="16">
        <v>-250</v>
      </c>
    </row>
    <row r="2191" spans="1:24" x14ac:dyDescent="0.25">
      <c r="A2191" s="4" t="s">
        <v>24</v>
      </c>
      <c r="B2191" s="5" t="s">
        <v>2658</v>
      </c>
      <c r="C2191" s="6" t="s">
        <v>43</v>
      </c>
      <c r="D2191" s="7">
        <v>48</v>
      </c>
      <c r="E2191" t="s">
        <v>493</v>
      </c>
      <c r="F2191" t="s">
        <v>37</v>
      </c>
      <c r="G2191" t="s">
        <v>318</v>
      </c>
      <c r="H2191" t="s">
        <v>81</v>
      </c>
      <c r="I2191" t="s">
        <v>76</v>
      </c>
      <c r="J2191" s="8" t="s">
        <v>46</v>
      </c>
      <c r="K2191" s="8">
        <v>166</v>
      </c>
      <c r="L2191" t="s">
        <v>47</v>
      </c>
      <c r="M2191" s="9">
        <v>30</v>
      </c>
      <c r="N2191" s="10">
        <v>615.38461538461536</v>
      </c>
      <c r="O2191">
        <v>1</v>
      </c>
      <c r="P2191">
        <v>0.97</v>
      </c>
      <c r="Q2191">
        <v>0</v>
      </c>
      <c r="R2191" t="s">
        <v>43</v>
      </c>
      <c r="S2191" s="16">
        <v>4830.5999999999995</v>
      </c>
      <c r="T2191" s="16">
        <v>615.38461538461536</v>
      </c>
      <c r="U2191" s="16">
        <v>200</v>
      </c>
      <c r="V2191" s="16">
        <v>10</v>
      </c>
      <c r="W2191" s="16">
        <v>0</v>
      </c>
      <c r="X2191" s="16">
        <v>4005.2153846153842</v>
      </c>
    </row>
    <row r="2192" spans="1:24" x14ac:dyDescent="0.25">
      <c r="A2192" s="4" t="s">
        <v>24</v>
      </c>
      <c r="B2192" s="5" t="s">
        <v>2659</v>
      </c>
      <c r="C2192" s="6" t="s">
        <v>92</v>
      </c>
      <c r="D2192" s="7">
        <v>53</v>
      </c>
      <c r="E2192" t="s">
        <v>536</v>
      </c>
      <c r="F2192" t="s">
        <v>37</v>
      </c>
      <c r="G2192" t="s">
        <v>133</v>
      </c>
      <c r="H2192" t="s">
        <v>30</v>
      </c>
      <c r="I2192" t="s">
        <v>52</v>
      </c>
      <c r="J2192" s="8" t="s">
        <v>46</v>
      </c>
      <c r="K2192" s="8">
        <v>0</v>
      </c>
      <c r="L2192" t="s">
        <v>99</v>
      </c>
      <c r="M2192" s="9">
        <v>48</v>
      </c>
      <c r="N2192" s="10">
        <v>46</v>
      </c>
      <c r="O2192">
        <v>1.1000000000000001</v>
      </c>
      <c r="P2192">
        <v>0.99</v>
      </c>
      <c r="Q2192">
        <v>0</v>
      </c>
      <c r="R2192" t="s">
        <v>43</v>
      </c>
      <c r="S2192" s="16">
        <v>0</v>
      </c>
      <c r="T2192" s="16">
        <v>0</v>
      </c>
      <c r="U2192" s="16">
        <v>200</v>
      </c>
      <c r="V2192" s="16">
        <v>10</v>
      </c>
      <c r="W2192" s="16">
        <v>0</v>
      </c>
      <c r="X2192" s="16">
        <v>-210</v>
      </c>
    </row>
    <row r="2193" spans="1:24" x14ac:dyDescent="0.25">
      <c r="A2193" s="4" t="s">
        <v>24</v>
      </c>
      <c r="B2193" s="5" t="s">
        <v>2660</v>
      </c>
      <c r="C2193" s="6" t="s">
        <v>43</v>
      </c>
      <c r="D2193" s="7">
        <v>228</v>
      </c>
      <c r="E2193" t="s">
        <v>405</v>
      </c>
      <c r="F2193" t="s">
        <v>28</v>
      </c>
      <c r="G2193" t="s">
        <v>291</v>
      </c>
      <c r="H2193" t="s">
        <v>51</v>
      </c>
      <c r="I2193" t="s">
        <v>40</v>
      </c>
      <c r="J2193" s="8" t="s">
        <v>46</v>
      </c>
      <c r="K2193" s="8">
        <v>162</v>
      </c>
      <c r="L2193" t="s">
        <v>47</v>
      </c>
      <c r="M2193" s="9">
        <v>30</v>
      </c>
      <c r="N2193" s="10">
        <v>615.38461538461536</v>
      </c>
      <c r="O2193">
        <v>0.8</v>
      </c>
      <c r="P2193">
        <v>1.1599999999999999</v>
      </c>
      <c r="Q2193">
        <v>0</v>
      </c>
      <c r="R2193" t="s">
        <v>43</v>
      </c>
      <c r="S2193" s="16">
        <v>4454.3999999999996</v>
      </c>
      <c r="T2193" s="16">
        <v>615.38461538461536</v>
      </c>
      <c r="U2193" s="16">
        <v>0</v>
      </c>
      <c r="V2193" s="16">
        <v>10</v>
      </c>
      <c r="W2193" s="16">
        <v>0</v>
      </c>
      <c r="X2193" s="16">
        <v>3829.0153846153844</v>
      </c>
    </row>
    <row r="2194" spans="1:24" x14ac:dyDescent="0.25">
      <c r="A2194" s="4" t="s">
        <v>24</v>
      </c>
      <c r="B2194" s="5" t="s">
        <v>2661</v>
      </c>
      <c r="C2194" s="6" t="s">
        <v>35</v>
      </c>
      <c r="D2194" s="7">
        <v>257</v>
      </c>
      <c r="E2194" t="s">
        <v>784</v>
      </c>
      <c r="F2194" t="s">
        <v>37</v>
      </c>
      <c r="G2194" t="s">
        <v>124</v>
      </c>
      <c r="H2194" t="s">
        <v>51</v>
      </c>
      <c r="I2194" t="s">
        <v>52</v>
      </c>
      <c r="J2194" s="8" t="s">
        <v>46</v>
      </c>
      <c r="K2194" s="8">
        <v>167</v>
      </c>
      <c r="L2194" t="s">
        <v>53</v>
      </c>
      <c r="M2194" s="9">
        <v>24</v>
      </c>
      <c r="N2194" s="10">
        <v>384.61538461538464</v>
      </c>
      <c r="O2194">
        <v>1.1000000000000001</v>
      </c>
      <c r="P2194">
        <v>1.17</v>
      </c>
      <c r="Q2194">
        <v>0</v>
      </c>
      <c r="R2194" t="s">
        <v>43</v>
      </c>
      <c r="S2194" s="16">
        <v>5158.2960000000003</v>
      </c>
      <c r="T2194" s="16">
        <v>384.61538461538464</v>
      </c>
      <c r="U2194" s="16">
        <v>0</v>
      </c>
      <c r="V2194" s="16">
        <v>10</v>
      </c>
      <c r="W2194" s="16">
        <v>0</v>
      </c>
      <c r="X2194" s="16">
        <v>4763.6806153846155</v>
      </c>
    </row>
    <row r="2195" spans="1:24" x14ac:dyDescent="0.25">
      <c r="A2195" s="4" t="s">
        <v>24</v>
      </c>
      <c r="B2195" s="5" t="s">
        <v>2662</v>
      </c>
      <c r="C2195" s="6" t="s">
        <v>92</v>
      </c>
      <c r="D2195" s="7">
        <v>203</v>
      </c>
      <c r="E2195" t="s">
        <v>425</v>
      </c>
      <c r="F2195" t="s">
        <v>28</v>
      </c>
      <c r="G2195" t="s">
        <v>137</v>
      </c>
      <c r="H2195" t="s">
        <v>39</v>
      </c>
      <c r="I2195" t="s">
        <v>31</v>
      </c>
      <c r="J2195" s="8" t="s">
        <v>46</v>
      </c>
      <c r="K2195" s="8">
        <v>164</v>
      </c>
      <c r="L2195" t="s">
        <v>99</v>
      </c>
      <c r="M2195" s="9">
        <v>35</v>
      </c>
      <c r="N2195" s="10">
        <v>41</v>
      </c>
      <c r="O2195">
        <v>1.2</v>
      </c>
      <c r="P2195">
        <v>1</v>
      </c>
      <c r="Q2195">
        <v>0</v>
      </c>
      <c r="R2195" t="s">
        <v>43</v>
      </c>
      <c r="S2195" s="16">
        <v>6720</v>
      </c>
      <c r="T2195" s="16">
        <v>0</v>
      </c>
      <c r="U2195" s="16">
        <v>200</v>
      </c>
      <c r="V2195" s="16">
        <v>500</v>
      </c>
      <c r="W2195" s="16">
        <v>6724</v>
      </c>
      <c r="X2195" s="16">
        <v>-704</v>
      </c>
    </row>
    <row r="2196" spans="1:24" x14ac:dyDescent="0.25">
      <c r="A2196" s="4" t="s">
        <v>24</v>
      </c>
      <c r="B2196" s="5" t="s">
        <v>2663</v>
      </c>
      <c r="C2196" s="6" t="s">
        <v>92</v>
      </c>
      <c r="D2196" s="7">
        <v>78</v>
      </c>
      <c r="E2196" t="s">
        <v>774</v>
      </c>
      <c r="F2196" t="s">
        <v>37</v>
      </c>
      <c r="G2196" t="s">
        <v>278</v>
      </c>
      <c r="H2196" t="s">
        <v>60</v>
      </c>
      <c r="I2196" t="s">
        <v>52</v>
      </c>
      <c r="J2196" s="8" t="s">
        <v>32</v>
      </c>
      <c r="K2196" s="8">
        <v>168</v>
      </c>
      <c r="L2196" t="s">
        <v>95</v>
      </c>
      <c r="M2196" s="9">
        <v>72</v>
      </c>
      <c r="N2196" s="10">
        <v>71</v>
      </c>
      <c r="O2196">
        <v>1.1000000000000001</v>
      </c>
      <c r="P2196">
        <v>1</v>
      </c>
      <c r="Q2196">
        <v>0</v>
      </c>
      <c r="R2196" t="s">
        <v>43</v>
      </c>
      <c r="S2196" s="16">
        <v>13305.6</v>
      </c>
      <c r="T2196" s="16">
        <v>0</v>
      </c>
      <c r="U2196" s="16">
        <v>500</v>
      </c>
      <c r="V2196" s="16">
        <v>0</v>
      </c>
      <c r="W2196" s="16">
        <v>11928</v>
      </c>
      <c r="X2196" s="16">
        <v>877.60000000000036</v>
      </c>
    </row>
    <row r="2197" spans="1:24" x14ac:dyDescent="0.25">
      <c r="A2197" s="4" t="s">
        <v>24</v>
      </c>
      <c r="B2197" s="5" t="s">
        <v>2664</v>
      </c>
      <c r="C2197" s="6" t="s">
        <v>35</v>
      </c>
      <c r="D2197" s="7">
        <v>120</v>
      </c>
      <c r="E2197" t="s">
        <v>711</v>
      </c>
      <c r="F2197" t="s">
        <v>37</v>
      </c>
      <c r="G2197" t="s">
        <v>255</v>
      </c>
      <c r="H2197" t="s">
        <v>60</v>
      </c>
      <c r="I2197" t="s">
        <v>76</v>
      </c>
      <c r="J2197" s="8" t="s">
        <v>32</v>
      </c>
      <c r="K2197" s="8">
        <v>163</v>
      </c>
      <c r="L2197" t="s">
        <v>41</v>
      </c>
      <c r="M2197" s="9">
        <v>48</v>
      </c>
      <c r="N2197" s="10">
        <v>5416.666666666667</v>
      </c>
      <c r="O2197">
        <v>1</v>
      </c>
      <c r="P2197">
        <v>0.84</v>
      </c>
      <c r="Q2197">
        <v>0</v>
      </c>
      <c r="R2197" t="s">
        <v>43</v>
      </c>
      <c r="S2197" s="16">
        <v>6572.16</v>
      </c>
      <c r="T2197" s="16">
        <v>5416.666666666667</v>
      </c>
      <c r="U2197" s="16">
        <v>500</v>
      </c>
      <c r="V2197" s="16">
        <v>50</v>
      </c>
      <c r="W2197" s="16">
        <v>0</v>
      </c>
      <c r="X2197" s="16">
        <v>605.49333333333288</v>
      </c>
    </row>
    <row r="2198" spans="1:24" x14ac:dyDescent="0.25">
      <c r="A2198" s="4" t="s">
        <v>24</v>
      </c>
      <c r="B2198" s="5" t="s">
        <v>2665</v>
      </c>
      <c r="C2198" s="6" t="s">
        <v>92</v>
      </c>
      <c r="D2198" s="7">
        <v>137</v>
      </c>
      <c r="E2198" t="s">
        <v>553</v>
      </c>
      <c r="F2198" t="s">
        <v>28</v>
      </c>
      <c r="G2198" t="s">
        <v>370</v>
      </c>
      <c r="H2198" t="s">
        <v>39</v>
      </c>
      <c r="I2198" t="s">
        <v>76</v>
      </c>
      <c r="J2198" s="8" t="s">
        <v>46</v>
      </c>
      <c r="K2198" s="8">
        <v>165</v>
      </c>
      <c r="L2198" t="s">
        <v>99</v>
      </c>
      <c r="M2198" s="9">
        <v>48</v>
      </c>
      <c r="N2198" s="10">
        <v>41</v>
      </c>
      <c r="O2198">
        <v>1</v>
      </c>
      <c r="P2198">
        <v>0.81</v>
      </c>
      <c r="Q2198">
        <v>0</v>
      </c>
      <c r="R2198" t="s">
        <v>43</v>
      </c>
      <c r="S2198" s="16">
        <v>6220.8</v>
      </c>
      <c r="T2198" s="16">
        <v>0</v>
      </c>
      <c r="U2198" s="16">
        <v>750</v>
      </c>
      <c r="V2198" s="16">
        <v>0</v>
      </c>
      <c r="W2198" s="16">
        <v>6765</v>
      </c>
      <c r="X2198" s="16">
        <v>-1294.1999999999998</v>
      </c>
    </row>
    <row r="2199" spans="1:24" x14ac:dyDescent="0.25">
      <c r="A2199" s="4" t="s">
        <v>24</v>
      </c>
      <c r="B2199" s="5" t="s">
        <v>2666</v>
      </c>
      <c r="C2199" s="6" t="s">
        <v>26</v>
      </c>
      <c r="D2199" s="7">
        <v>26</v>
      </c>
      <c r="E2199" t="s">
        <v>358</v>
      </c>
      <c r="F2199" t="s">
        <v>37</v>
      </c>
      <c r="G2199" t="s">
        <v>245</v>
      </c>
      <c r="H2199" t="s">
        <v>39</v>
      </c>
      <c r="I2199" t="s">
        <v>76</v>
      </c>
      <c r="J2199" s="8" t="s">
        <v>32</v>
      </c>
      <c r="K2199" s="8">
        <v>0</v>
      </c>
      <c r="L2199" t="s">
        <v>33</v>
      </c>
      <c r="M2199" s="9">
        <v>60</v>
      </c>
      <c r="N2199" s="10">
        <v>6250</v>
      </c>
      <c r="O2199">
        <v>1</v>
      </c>
      <c r="P2199">
        <v>1.0900000000000001</v>
      </c>
      <c r="Q2199">
        <v>0</v>
      </c>
      <c r="R2199" t="s">
        <v>43</v>
      </c>
      <c r="S2199" s="16">
        <v>0</v>
      </c>
      <c r="T2199" s="16">
        <v>0</v>
      </c>
      <c r="U2199" s="16">
        <v>0</v>
      </c>
      <c r="V2199" s="16">
        <v>10</v>
      </c>
      <c r="W2199" s="16">
        <v>0</v>
      </c>
      <c r="X2199" s="16">
        <v>-10</v>
      </c>
    </row>
    <row r="2200" spans="1:24" x14ac:dyDescent="0.25">
      <c r="A2200" s="4" t="s">
        <v>24</v>
      </c>
      <c r="B2200" s="5" t="s">
        <v>2667</v>
      </c>
      <c r="C2200" s="6" t="s">
        <v>78</v>
      </c>
      <c r="D2200" s="7">
        <v>52</v>
      </c>
      <c r="E2200" t="s">
        <v>1435</v>
      </c>
      <c r="F2200" t="s">
        <v>28</v>
      </c>
      <c r="G2200" t="s">
        <v>133</v>
      </c>
      <c r="H2200" t="s">
        <v>30</v>
      </c>
      <c r="I2200" t="s">
        <v>31</v>
      </c>
      <c r="J2200" s="8" t="s">
        <v>46</v>
      </c>
      <c r="K2200" s="8">
        <v>165</v>
      </c>
      <c r="L2200" t="s">
        <v>82</v>
      </c>
      <c r="M2200" s="9">
        <v>40</v>
      </c>
      <c r="N2200" s="10">
        <v>1230.7692307692307</v>
      </c>
      <c r="O2200">
        <v>1.2</v>
      </c>
      <c r="P2200">
        <v>0.99</v>
      </c>
      <c r="Q2200">
        <v>0</v>
      </c>
      <c r="R2200" t="s">
        <v>43</v>
      </c>
      <c r="S2200" s="16">
        <v>7603.2</v>
      </c>
      <c r="T2200" s="16">
        <v>1230.7692307692307</v>
      </c>
      <c r="U2200" s="16">
        <v>750</v>
      </c>
      <c r="V2200" s="16">
        <v>50</v>
      </c>
      <c r="W2200" s="16">
        <v>0</v>
      </c>
      <c r="X2200" s="16">
        <v>5572.4307692307693</v>
      </c>
    </row>
    <row r="2201" spans="1:24" x14ac:dyDescent="0.25">
      <c r="A2201" s="4" t="s">
        <v>24</v>
      </c>
      <c r="B2201" s="5" t="s">
        <v>2668</v>
      </c>
      <c r="C2201" s="6" t="s">
        <v>92</v>
      </c>
      <c r="D2201" s="7">
        <v>115</v>
      </c>
      <c r="E2201" t="s">
        <v>969</v>
      </c>
      <c r="F2201" t="s">
        <v>37</v>
      </c>
      <c r="G2201" t="s">
        <v>59</v>
      </c>
      <c r="H2201" t="s">
        <v>60</v>
      </c>
      <c r="I2201" t="s">
        <v>76</v>
      </c>
      <c r="J2201" s="8" t="s">
        <v>46</v>
      </c>
      <c r="K2201" s="8">
        <v>0</v>
      </c>
      <c r="L2201" t="s">
        <v>99</v>
      </c>
      <c r="M2201" s="9">
        <v>48</v>
      </c>
      <c r="N2201" s="10">
        <v>48</v>
      </c>
      <c r="O2201">
        <v>1</v>
      </c>
      <c r="P2201">
        <v>0.9</v>
      </c>
      <c r="Q2201">
        <v>0</v>
      </c>
      <c r="R2201" t="s">
        <v>43</v>
      </c>
      <c r="S2201" s="16">
        <v>0</v>
      </c>
      <c r="T2201" s="16">
        <v>0</v>
      </c>
      <c r="U2201" s="16">
        <v>500</v>
      </c>
      <c r="V2201" s="16">
        <v>500</v>
      </c>
      <c r="W2201" s="16">
        <v>0</v>
      </c>
      <c r="X2201" s="16">
        <v>-1000</v>
      </c>
    </row>
    <row r="2202" spans="1:24" x14ac:dyDescent="0.25">
      <c r="A2202" s="4" t="s">
        <v>24</v>
      </c>
      <c r="B2202" s="5" t="s">
        <v>2669</v>
      </c>
      <c r="C2202" s="6" t="s">
        <v>43</v>
      </c>
      <c r="D2202" s="7">
        <v>7</v>
      </c>
      <c r="E2202" t="s">
        <v>416</v>
      </c>
      <c r="F2202" t="s">
        <v>37</v>
      </c>
      <c r="G2202" t="s">
        <v>281</v>
      </c>
      <c r="H2202" t="s">
        <v>30</v>
      </c>
      <c r="I2202" t="s">
        <v>76</v>
      </c>
      <c r="J2202" s="8" t="s">
        <v>46</v>
      </c>
      <c r="K2202" s="8">
        <v>138</v>
      </c>
      <c r="L2202" t="s">
        <v>47</v>
      </c>
      <c r="M2202" s="9">
        <v>30</v>
      </c>
      <c r="N2202" s="10">
        <v>615.38461538461536</v>
      </c>
      <c r="O2202">
        <v>1</v>
      </c>
      <c r="P2202">
        <v>1.03</v>
      </c>
      <c r="Q2202">
        <v>0</v>
      </c>
      <c r="R2202" t="s">
        <v>43</v>
      </c>
      <c r="S2202" s="16">
        <v>4264.2</v>
      </c>
      <c r="T2202" s="16">
        <v>615.38461538461536</v>
      </c>
      <c r="U2202" s="16">
        <v>0</v>
      </c>
      <c r="V2202" s="16">
        <v>10</v>
      </c>
      <c r="W2202" s="16">
        <v>0</v>
      </c>
      <c r="X2202" s="16">
        <v>3638.8153846153846</v>
      </c>
    </row>
    <row r="2203" spans="1:24" x14ac:dyDescent="0.25">
      <c r="A2203" s="4" t="s">
        <v>24</v>
      </c>
      <c r="B2203" s="5" t="s">
        <v>2670</v>
      </c>
      <c r="C2203" s="6" t="s">
        <v>35</v>
      </c>
      <c r="D2203" s="7">
        <v>276</v>
      </c>
      <c r="E2203" t="s">
        <v>152</v>
      </c>
      <c r="F2203" t="s">
        <v>37</v>
      </c>
      <c r="G2203" t="s">
        <v>153</v>
      </c>
      <c r="H2203" t="s">
        <v>39</v>
      </c>
      <c r="I2203" t="s">
        <v>52</v>
      </c>
      <c r="J2203" s="8" t="s">
        <v>32</v>
      </c>
      <c r="K2203" s="8">
        <v>83</v>
      </c>
      <c r="L2203" t="s">
        <v>41</v>
      </c>
      <c r="M2203" s="9">
        <v>48</v>
      </c>
      <c r="N2203" s="10">
        <v>5416.666666666667</v>
      </c>
      <c r="O2203">
        <v>1.1000000000000001</v>
      </c>
      <c r="P2203">
        <v>1.1200000000000001</v>
      </c>
      <c r="Q2203">
        <v>0</v>
      </c>
      <c r="R2203" t="s">
        <v>43</v>
      </c>
      <c r="S2203" s="16">
        <v>4908.2880000000014</v>
      </c>
      <c r="T2203" s="16">
        <v>5416.666666666667</v>
      </c>
      <c r="U2203" s="16">
        <v>200</v>
      </c>
      <c r="V2203" s="16">
        <v>50</v>
      </c>
      <c r="W2203" s="16">
        <v>0</v>
      </c>
      <c r="X2203" s="16">
        <v>-758.37866666666559</v>
      </c>
    </row>
    <row r="2204" spans="1:24" x14ac:dyDescent="0.25">
      <c r="A2204" s="4" t="s">
        <v>24</v>
      </c>
      <c r="B2204" s="5" t="s">
        <v>2671</v>
      </c>
      <c r="C2204" s="6" t="s">
        <v>135</v>
      </c>
      <c r="D2204" s="7">
        <v>154</v>
      </c>
      <c r="E2204" t="s">
        <v>526</v>
      </c>
      <c r="F2204" t="s">
        <v>28</v>
      </c>
      <c r="G2204" t="s">
        <v>272</v>
      </c>
      <c r="H2204" t="s">
        <v>64</v>
      </c>
      <c r="I2204" t="s">
        <v>52</v>
      </c>
      <c r="J2204" s="8" t="s">
        <v>46</v>
      </c>
      <c r="K2204" s="8">
        <v>108</v>
      </c>
      <c r="L2204" t="s">
        <v>138</v>
      </c>
      <c r="M2204" s="9">
        <v>55</v>
      </c>
      <c r="N2204" s="10">
        <v>2307.6923076923076</v>
      </c>
      <c r="O2204">
        <v>1.1000000000000001</v>
      </c>
      <c r="P2204">
        <v>0.82</v>
      </c>
      <c r="Q2204">
        <v>0</v>
      </c>
      <c r="R2204" t="s">
        <v>43</v>
      </c>
      <c r="S2204" s="16">
        <v>7937.5999999999995</v>
      </c>
      <c r="T2204" s="16">
        <v>2307.6923076923076</v>
      </c>
      <c r="U2204" s="16">
        <v>750</v>
      </c>
      <c r="V2204" s="16">
        <v>0</v>
      </c>
      <c r="W2204" s="16">
        <v>0</v>
      </c>
      <c r="X2204" s="16">
        <v>4879.9076923076918</v>
      </c>
    </row>
    <row r="2205" spans="1:24" x14ac:dyDescent="0.25">
      <c r="A2205" s="4" t="s">
        <v>24</v>
      </c>
      <c r="B2205" s="5" t="s">
        <v>2672</v>
      </c>
      <c r="C2205" s="6" t="s">
        <v>35</v>
      </c>
      <c r="D2205" s="7">
        <v>119</v>
      </c>
      <c r="E2205" t="s">
        <v>254</v>
      </c>
      <c r="F2205" t="s">
        <v>28</v>
      </c>
      <c r="G2205" t="s">
        <v>255</v>
      </c>
      <c r="H2205" t="s">
        <v>60</v>
      </c>
      <c r="I2205" t="s">
        <v>52</v>
      </c>
      <c r="J2205" s="8" t="s">
        <v>32</v>
      </c>
      <c r="K2205" s="8">
        <v>164</v>
      </c>
      <c r="L2205" t="s">
        <v>41</v>
      </c>
      <c r="M2205" s="9">
        <v>48</v>
      </c>
      <c r="N2205" s="10">
        <v>5416.666666666667</v>
      </c>
      <c r="O2205">
        <v>1.1000000000000001</v>
      </c>
      <c r="P2205">
        <v>0.84</v>
      </c>
      <c r="Q2205">
        <v>0</v>
      </c>
      <c r="R2205" t="s">
        <v>43</v>
      </c>
      <c r="S2205" s="16">
        <v>7096.32</v>
      </c>
      <c r="T2205" s="16">
        <v>5416.666666666667</v>
      </c>
      <c r="U2205" s="16">
        <v>500</v>
      </c>
      <c r="V2205" s="16">
        <v>250</v>
      </c>
      <c r="W2205" s="16">
        <v>0</v>
      </c>
      <c r="X2205" s="16">
        <v>929.65333333333274</v>
      </c>
    </row>
    <row r="2206" spans="1:24" x14ac:dyDescent="0.25">
      <c r="A2206" s="4" t="s">
        <v>24</v>
      </c>
      <c r="B2206" s="5" t="s">
        <v>2673</v>
      </c>
      <c r="C2206" s="6" t="s">
        <v>92</v>
      </c>
      <c r="D2206" s="7">
        <v>114</v>
      </c>
      <c r="E2206" t="s">
        <v>436</v>
      </c>
      <c r="F2206" t="s">
        <v>37</v>
      </c>
      <c r="G2206" t="s">
        <v>59</v>
      </c>
      <c r="H2206" t="s">
        <v>60</v>
      </c>
      <c r="I2206" t="s">
        <v>52</v>
      </c>
      <c r="J2206" s="8" t="s">
        <v>46</v>
      </c>
      <c r="K2206" s="8">
        <v>161</v>
      </c>
      <c r="L2206" t="s">
        <v>99</v>
      </c>
      <c r="M2206" s="9">
        <v>35</v>
      </c>
      <c r="N2206" s="10">
        <v>48</v>
      </c>
      <c r="O2206">
        <v>1.1000000000000001</v>
      </c>
      <c r="P2206">
        <v>0.9</v>
      </c>
      <c r="Q2206">
        <v>1</v>
      </c>
      <c r="R2206" t="s">
        <v>43</v>
      </c>
      <c r="S2206" s="16">
        <v>0</v>
      </c>
      <c r="T2206" s="16">
        <v>0</v>
      </c>
      <c r="U2206" s="16">
        <v>200</v>
      </c>
      <c r="V2206" s="16">
        <v>100</v>
      </c>
      <c r="W2206" s="16">
        <v>7728</v>
      </c>
      <c r="X2206" s="16">
        <v>-8028</v>
      </c>
    </row>
    <row r="2207" spans="1:24" x14ac:dyDescent="0.25">
      <c r="A2207" s="4" t="s">
        <v>24</v>
      </c>
      <c r="B2207" s="5" t="s">
        <v>2674</v>
      </c>
      <c r="C2207" s="6" t="s">
        <v>66</v>
      </c>
      <c r="D2207" s="7">
        <v>155</v>
      </c>
      <c r="E2207" t="s">
        <v>271</v>
      </c>
      <c r="F2207" t="s">
        <v>37</v>
      </c>
      <c r="G2207" t="s">
        <v>272</v>
      </c>
      <c r="H2207" t="s">
        <v>64</v>
      </c>
      <c r="I2207" t="s">
        <v>76</v>
      </c>
      <c r="J2207" s="8" t="s">
        <v>46</v>
      </c>
      <c r="K2207" s="8">
        <v>168</v>
      </c>
      <c r="L2207" t="s">
        <v>69</v>
      </c>
      <c r="M2207" s="9">
        <v>48</v>
      </c>
      <c r="N2207" s="10">
        <v>1538.4615384615386</v>
      </c>
      <c r="O2207">
        <v>1</v>
      </c>
      <c r="P2207">
        <v>0.82</v>
      </c>
      <c r="Q2207">
        <v>0</v>
      </c>
      <c r="R2207" t="s">
        <v>43</v>
      </c>
      <c r="S2207" s="16">
        <v>6612.48</v>
      </c>
      <c r="T2207" s="16">
        <v>1538.4615384615386</v>
      </c>
      <c r="U2207" s="16">
        <v>200</v>
      </c>
      <c r="V2207" s="16">
        <v>10</v>
      </c>
      <c r="W2207" s="16">
        <v>0</v>
      </c>
      <c r="X2207" s="16">
        <v>4864.0184615384605</v>
      </c>
    </row>
    <row r="2208" spans="1:24" x14ac:dyDescent="0.25">
      <c r="A2208" s="4" t="s">
        <v>24</v>
      </c>
      <c r="B2208" s="5" t="s">
        <v>2675</v>
      </c>
      <c r="C2208" s="6" t="s">
        <v>43</v>
      </c>
      <c r="D2208" s="7">
        <v>214</v>
      </c>
      <c r="E2208" t="s">
        <v>624</v>
      </c>
      <c r="F2208" t="s">
        <v>37</v>
      </c>
      <c r="G2208" t="s">
        <v>625</v>
      </c>
      <c r="H2208" t="s">
        <v>30</v>
      </c>
      <c r="I2208" t="s">
        <v>52</v>
      </c>
      <c r="J2208" s="8" t="s">
        <v>46</v>
      </c>
      <c r="K2208" s="8">
        <v>167</v>
      </c>
      <c r="L2208" t="s">
        <v>47</v>
      </c>
      <c r="M2208" s="9">
        <v>30</v>
      </c>
      <c r="N2208" s="10">
        <v>615.38461538461536</v>
      </c>
      <c r="O2208">
        <v>1.1000000000000001</v>
      </c>
      <c r="P2208">
        <v>0.86</v>
      </c>
      <c r="Q2208">
        <v>0</v>
      </c>
      <c r="R2208" t="s">
        <v>43</v>
      </c>
      <c r="S2208" s="16">
        <v>4739.46</v>
      </c>
      <c r="T2208" s="16">
        <v>615.38461538461536</v>
      </c>
      <c r="U2208" s="16">
        <v>1000</v>
      </c>
      <c r="V2208" s="16">
        <v>0</v>
      </c>
      <c r="W2208" s="16">
        <v>0</v>
      </c>
      <c r="X2208" s="16">
        <v>3124.0753846153848</v>
      </c>
    </row>
    <row r="2209" spans="1:24" x14ac:dyDescent="0.25">
      <c r="A2209" s="4" t="s">
        <v>24</v>
      </c>
      <c r="B2209" s="5" t="s">
        <v>2676</v>
      </c>
      <c r="C2209" s="6" t="s">
        <v>35</v>
      </c>
      <c r="D2209" s="7">
        <v>13</v>
      </c>
      <c r="E2209" t="s">
        <v>534</v>
      </c>
      <c r="F2209" t="s">
        <v>37</v>
      </c>
      <c r="G2209" t="s">
        <v>237</v>
      </c>
      <c r="H2209" t="s">
        <v>30</v>
      </c>
      <c r="I2209" t="s">
        <v>40</v>
      </c>
      <c r="J2209" s="8" t="s">
        <v>46</v>
      </c>
      <c r="K2209" s="8">
        <v>139</v>
      </c>
      <c r="L2209" t="s">
        <v>53</v>
      </c>
      <c r="M2209" s="9">
        <v>24</v>
      </c>
      <c r="N2209" s="10">
        <v>384.61538461538464</v>
      </c>
      <c r="O2209">
        <v>0.8</v>
      </c>
      <c r="P2209">
        <v>1.1399999999999999</v>
      </c>
      <c r="Q2209">
        <v>0</v>
      </c>
      <c r="R2209" t="s">
        <v>43</v>
      </c>
      <c r="S2209" s="16">
        <v>3042.4319999999998</v>
      </c>
      <c r="T2209" s="16">
        <v>384.61538461538464</v>
      </c>
      <c r="U2209" s="16">
        <v>0</v>
      </c>
      <c r="V2209" s="16">
        <v>10</v>
      </c>
      <c r="W2209" s="16">
        <v>0</v>
      </c>
      <c r="X2209" s="16">
        <v>2647.816615384615</v>
      </c>
    </row>
    <row r="2210" spans="1:24" x14ac:dyDescent="0.25">
      <c r="A2210" s="4" t="s">
        <v>24</v>
      </c>
      <c r="B2210" s="5" t="s">
        <v>2677</v>
      </c>
      <c r="C2210" s="6" t="s">
        <v>78</v>
      </c>
      <c r="D2210" s="7">
        <v>243</v>
      </c>
      <c r="E2210" t="s">
        <v>342</v>
      </c>
      <c r="F2210" t="s">
        <v>37</v>
      </c>
      <c r="G2210" t="s">
        <v>109</v>
      </c>
      <c r="H2210" t="s">
        <v>64</v>
      </c>
      <c r="I2210" t="s">
        <v>31</v>
      </c>
      <c r="J2210" s="8" t="s">
        <v>46</v>
      </c>
      <c r="K2210" s="8">
        <v>0</v>
      </c>
      <c r="L2210" t="s">
        <v>82</v>
      </c>
      <c r="M2210" s="9">
        <v>40</v>
      </c>
      <c r="N2210" s="10">
        <v>1230.7692307692307</v>
      </c>
      <c r="O2210">
        <v>1.2</v>
      </c>
      <c r="P2210">
        <v>0.86</v>
      </c>
      <c r="Q2210">
        <v>0</v>
      </c>
      <c r="R2210" t="s">
        <v>43</v>
      </c>
      <c r="S2210" s="16">
        <v>0</v>
      </c>
      <c r="T2210" s="16">
        <v>0</v>
      </c>
      <c r="U2210" s="16">
        <v>0</v>
      </c>
      <c r="V2210" s="16">
        <v>100</v>
      </c>
      <c r="W2210" s="16">
        <v>0</v>
      </c>
      <c r="X2210" s="16">
        <v>-100</v>
      </c>
    </row>
    <row r="2211" spans="1:24" x14ac:dyDescent="0.25">
      <c r="A2211" s="4" t="s">
        <v>24</v>
      </c>
      <c r="B2211" s="5" t="s">
        <v>2678</v>
      </c>
      <c r="C2211" s="6" t="s">
        <v>135</v>
      </c>
      <c r="D2211" s="7">
        <v>2</v>
      </c>
      <c r="E2211" t="s">
        <v>571</v>
      </c>
      <c r="F2211" t="s">
        <v>28</v>
      </c>
      <c r="G2211" t="s">
        <v>309</v>
      </c>
      <c r="H2211" t="s">
        <v>60</v>
      </c>
      <c r="I2211" t="s">
        <v>31</v>
      </c>
      <c r="J2211" s="8" t="s">
        <v>46</v>
      </c>
      <c r="K2211" s="8">
        <v>0</v>
      </c>
      <c r="L2211" t="s">
        <v>138</v>
      </c>
      <c r="M2211" s="9">
        <v>55</v>
      </c>
      <c r="N2211" s="10">
        <v>2307.6923076923076</v>
      </c>
      <c r="O2211">
        <v>1.2</v>
      </c>
      <c r="P2211">
        <v>0.97</v>
      </c>
      <c r="Q2211">
        <v>0</v>
      </c>
      <c r="R2211" t="s">
        <v>43</v>
      </c>
      <c r="S2211" s="16">
        <v>10243.199999999999</v>
      </c>
      <c r="T2211" s="16">
        <v>0</v>
      </c>
      <c r="U2211" s="16">
        <v>500</v>
      </c>
      <c r="V2211" s="16">
        <v>250</v>
      </c>
      <c r="W2211" s="16">
        <v>0</v>
      </c>
      <c r="X2211" s="16">
        <v>9493.1999999999989</v>
      </c>
    </row>
    <row r="2212" spans="1:24" x14ac:dyDescent="0.25">
      <c r="A2212" s="4" t="s">
        <v>24</v>
      </c>
      <c r="B2212" s="5" t="s">
        <v>2679</v>
      </c>
      <c r="C2212" s="6" t="s">
        <v>43</v>
      </c>
      <c r="D2212" s="7">
        <v>290</v>
      </c>
      <c r="E2212" t="s">
        <v>1023</v>
      </c>
      <c r="F2212" t="s">
        <v>37</v>
      </c>
      <c r="G2212" t="s">
        <v>85</v>
      </c>
      <c r="H2212" t="s">
        <v>51</v>
      </c>
      <c r="I2212" t="s">
        <v>40</v>
      </c>
      <c r="J2212" s="8" t="s">
        <v>46</v>
      </c>
      <c r="K2212" s="8">
        <v>165</v>
      </c>
      <c r="L2212" t="s">
        <v>47</v>
      </c>
      <c r="M2212" s="9">
        <v>30</v>
      </c>
      <c r="N2212" s="10">
        <v>615.38461538461536</v>
      </c>
      <c r="O2212">
        <v>0.8</v>
      </c>
      <c r="P2212">
        <v>0.95</v>
      </c>
      <c r="Q2212">
        <v>0</v>
      </c>
      <c r="R2212" t="s">
        <v>43</v>
      </c>
      <c r="S2212" s="16">
        <v>3762</v>
      </c>
      <c r="T2212" s="16">
        <v>615.38461538461536</v>
      </c>
      <c r="U2212" s="16">
        <v>0</v>
      </c>
      <c r="V2212" s="16">
        <v>50</v>
      </c>
      <c r="W2212" s="16">
        <v>0</v>
      </c>
      <c r="X2212" s="16">
        <v>3096.6153846153848</v>
      </c>
    </row>
    <row r="2213" spans="1:24" x14ac:dyDescent="0.25">
      <c r="A2213" s="4" t="s">
        <v>24</v>
      </c>
      <c r="B2213" s="5" t="s">
        <v>2680</v>
      </c>
      <c r="C2213" s="6" t="s">
        <v>92</v>
      </c>
      <c r="D2213" s="7">
        <v>64</v>
      </c>
      <c r="E2213" t="s">
        <v>600</v>
      </c>
      <c r="F2213" t="s">
        <v>37</v>
      </c>
      <c r="G2213" t="s">
        <v>113</v>
      </c>
      <c r="H2213" t="s">
        <v>60</v>
      </c>
      <c r="I2213" t="s">
        <v>40</v>
      </c>
      <c r="J2213" s="8" t="s">
        <v>46</v>
      </c>
      <c r="K2213" s="8">
        <v>0</v>
      </c>
      <c r="L2213" t="s">
        <v>99</v>
      </c>
      <c r="M2213" s="9">
        <v>35</v>
      </c>
      <c r="N2213" s="10">
        <v>48</v>
      </c>
      <c r="O2213">
        <v>0.8</v>
      </c>
      <c r="P2213">
        <v>1.01</v>
      </c>
      <c r="Q2213">
        <v>0</v>
      </c>
      <c r="R2213" t="s">
        <v>43</v>
      </c>
      <c r="S2213" s="16">
        <v>0</v>
      </c>
      <c r="T2213" s="16">
        <v>0</v>
      </c>
      <c r="U2213" s="16">
        <v>0</v>
      </c>
      <c r="V2213" s="16">
        <v>50</v>
      </c>
      <c r="W2213" s="16">
        <v>0</v>
      </c>
      <c r="X2213" s="16">
        <v>-50</v>
      </c>
    </row>
    <row r="2214" spans="1:24" x14ac:dyDescent="0.25">
      <c r="A2214" s="4" t="s">
        <v>24</v>
      </c>
      <c r="B2214" s="5" t="s">
        <v>2681</v>
      </c>
      <c r="C2214" s="6" t="s">
        <v>92</v>
      </c>
      <c r="D2214" s="7">
        <v>120</v>
      </c>
      <c r="E2214" t="s">
        <v>711</v>
      </c>
      <c r="F2214" t="s">
        <v>37</v>
      </c>
      <c r="G2214" t="s">
        <v>255</v>
      </c>
      <c r="H2214" t="s">
        <v>60</v>
      </c>
      <c r="I2214" t="s">
        <v>76</v>
      </c>
      <c r="J2214" s="8" t="s">
        <v>46</v>
      </c>
      <c r="K2214" s="8">
        <v>139</v>
      </c>
      <c r="L2214" t="s">
        <v>99</v>
      </c>
      <c r="M2214" s="9">
        <v>35</v>
      </c>
      <c r="N2214" s="10">
        <v>47</v>
      </c>
      <c r="O2214">
        <v>1</v>
      </c>
      <c r="P2214">
        <v>0.84</v>
      </c>
      <c r="Q2214">
        <v>0</v>
      </c>
      <c r="R2214" t="s">
        <v>43</v>
      </c>
      <c r="S2214" s="16">
        <v>4086.6</v>
      </c>
      <c r="T2214" s="16">
        <v>0</v>
      </c>
      <c r="U2214" s="16">
        <v>1000</v>
      </c>
      <c r="V2214" s="16">
        <v>100</v>
      </c>
      <c r="W2214" s="16">
        <v>6533</v>
      </c>
      <c r="X2214" s="16">
        <v>-3546.4</v>
      </c>
    </row>
    <row r="2215" spans="1:24" x14ac:dyDescent="0.25">
      <c r="A2215" s="4" t="s">
        <v>24</v>
      </c>
      <c r="B2215" s="5" t="s">
        <v>2682</v>
      </c>
      <c r="C2215" s="6" t="s">
        <v>26</v>
      </c>
      <c r="D2215" s="7">
        <v>217</v>
      </c>
      <c r="E2215" t="s">
        <v>451</v>
      </c>
      <c r="F2215" t="s">
        <v>37</v>
      </c>
      <c r="G2215" t="s">
        <v>260</v>
      </c>
      <c r="H2215" t="s">
        <v>51</v>
      </c>
      <c r="I2215" t="s">
        <v>76</v>
      </c>
      <c r="J2215" s="8" t="s">
        <v>46</v>
      </c>
      <c r="K2215" s="8">
        <v>0</v>
      </c>
      <c r="L2215" t="s">
        <v>90</v>
      </c>
      <c r="M2215" s="9">
        <v>35</v>
      </c>
      <c r="N2215" s="10">
        <v>923.07692307692309</v>
      </c>
      <c r="O2215">
        <v>1</v>
      </c>
      <c r="P2215">
        <v>0.97</v>
      </c>
      <c r="Q2215">
        <v>0</v>
      </c>
      <c r="R2215" t="s">
        <v>43</v>
      </c>
      <c r="S2215" s="16">
        <v>0</v>
      </c>
      <c r="T2215" s="16">
        <v>0</v>
      </c>
      <c r="U2215" s="16">
        <v>0</v>
      </c>
      <c r="V2215" s="16">
        <v>50</v>
      </c>
      <c r="W2215" s="16">
        <v>0</v>
      </c>
      <c r="X2215" s="16">
        <v>-50</v>
      </c>
    </row>
    <row r="2216" spans="1:24" x14ac:dyDescent="0.25">
      <c r="A2216" s="4" t="s">
        <v>24</v>
      </c>
      <c r="B2216" s="5" t="s">
        <v>2683</v>
      </c>
      <c r="C2216" s="6" t="s">
        <v>35</v>
      </c>
      <c r="D2216" s="7">
        <v>184</v>
      </c>
      <c r="E2216" t="s">
        <v>567</v>
      </c>
      <c r="F2216" t="s">
        <v>37</v>
      </c>
      <c r="G2216" t="s">
        <v>472</v>
      </c>
      <c r="H2216" t="s">
        <v>30</v>
      </c>
      <c r="I2216" t="s">
        <v>40</v>
      </c>
      <c r="J2216" s="8" t="s">
        <v>46</v>
      </c>
      <c r="K2216" s="8">
        <v>166</v>
      </c>
      <c r="L2216" t="s">
        <v>53</v>
      </c>
      <c r="M2216" s="9">
        <v>24</v>
      </c>
      <c r="N2216" s="10">
        <v>384.61538461538464</v>
      </c>
      <c r="O2216">
        <v>0.8</v>
      </c>
      <c r="P2216">
        <v>0.95</v>
      </c>
      <c r="Q2216">
        <v>0</v>
      </c>
      <c r="R2216" t="s">
        <v>43</v>
      </c>
      <c r="S2216" s="16">
        <v>3027.84</v>
      </c>
      <c r="T2216" s="16">
        <v>384.61538461538464</v>
      </c>
      <c r="U2216" s="16">
        <v>0</v>
      </c>
      <c r="V2216" s="16">
        <v>0</v>
      </c>
      <c r="W2216" s="16">
        <v>0</v>
      </c>
      <c r="X2216" s="16">
        <v>2643.2246153846154</v>
      </c>
    </row>
    <row r="2217" spans="1:24" x14ac:dyDescent="0.25">
      <c r="A2217" s="4" t="s">
        <v>24</v>
      </c>
      <c r="B2217" s="5" t="s">
        <v>2684</v>
      </c>
      <c r="C2217" s="6" t="s">
        <v>43</v>
      </c>
      <c r="D2217" s="7">
        <v>77</v>
      </c>
      <c r="E2217" t="s">
        <v>1134</v>
      </c>
      <c r="F2217" t="s">
        <v>37</v>
      </c>
      <c r="G2217" t="s">
        <v>278</v>
      </c>
      <c r="H2217" t="s">
        <v>60</v>
      </c>
      <c r="I2217" t="s">
        <v>31</v>
      </c>
      <c r="J2217" s="8" t="s">
        <v>46</v>
      </c>
      <c r="K2217" s="8">
        <v>162</v>
      </c>
      <c r="L2217" t="s">
        <v>47</v>
      </c>
      <c r="M2217" s="9">
        <v>30</v>
      </c>
      <c r="N2217" s="10">
        <v>615.38461538461536</v>
      </c>
      <c r="O2217">
        <v>1.2</v>
      </c>
      <c r="P2217">
        <v>1</v>
      </c>
      <c r="Q2217">
        <v>0</v>
      </c>
      <c r="R2217" t="s">
        <v>43</v>
      </c>
      <c r="S2217" s="16">
        <v>5832</v>
      </c>
      <c r="T2217" s="16">
        <v>615.38461538461536</v>
      </c>
      <c r="U2217" s="16">
        <v>200</v>
      </c>
      <c r="V2217" s="16">
        <v>250</v>
      </c>
      <c r="W2217" s="16">
        <v>0</v>
      </c>
      <c r="X2217" s="16">
        <v>4766.6153846153848</v>
      </c>
    </row>
    <row r="2218" spans="1:24" x14ac:dyDescent="0.25">
      <c r="A2218" s="4" t="s">
        <v>24</v>
      </c>
      <c r="B2218" s="5" t="s">
        <v>2685</v>
      </c>
      <c r="C2218" s="6" t="s">
        <v>26</v>
      </c>
      <c r="D2218" s="7">
        <v>306</v>
      </c>
      <c r="E2218" t="s">
        <v>786</v>
      </c>
      <c r="F2218" t="s">
        <v>37</v>
      </c>
      <c r="G2218" t="s">
        <v>334</v>
      </c>
      <c r="H2218" t="s">
        <v>60</v>
      </c>
      <c r="I2218" t="s">
        <v>40</v>
      </c>
      <c r="J2218" s="8" t="s">
        <v>32</v>
      </c>
      <c r="K2218" s="8">
        <v>166</v>
      </c>
      <c r="L2218" t="s">
        <v>33</v>
      </c>
      <c r="M2218" s="9">
        <v>60</v>
      </c>
      <c r="N2218" s="10">
        <v>6250</v>
      </c>
      <c r="O2218">
        <v>0.8</v>
      </c>
      <c r="P2218">
        <v>0.86</v>
      </c>
      <c r="Q2218">
        <v>0</v>
      </c>
      <c r="R2218" t="s">
        <v>43</v>
      </c>
      <c r="S2218" s="16">
        <v>6852.48</v>
      </c>
      <c r="T2218" s="16">
        <v>6250</v>
      </c>
      <c r="U2218" s="16">
        <v>500</v>
      </c>
      <c r="V2218" s="16">
        <v>50</v>
      </c>
      <c r="W2218" s="16">
        <v>0</v>
      </c>
      <c r="X2218" s="16">
        <v>52.479999999999563</v>
      </c>
    </row>
    <row r="2219" spans="1:24" x14ac:dyDescent="0.25">
      <c r="A2219" s="4" t="s">
        <v>24</v>
      </c>
      <c r="B2219" s="5" t="s">
        <v>2686</v>
      </c>
      <c r="C2219" s="6" t="s">
        <v>92</v>
      </c>
      <c r="D2219" s="7">
        <v>117</v>
      </c>
      <c r="E2219" t="s">
        <v>478</v>
      </c>
      <c r="F2219" t="s">
        <v>37</v>
      </c>
      <c r="G2219" t="s">
        <v>220</v>
      </c>
      <c r="H2219" t="s">
        <v>81</v>
      </c>
      <c r="I2219" t="s">
        <v>76</v>
      </c>
      <c r="J2219" s="8" t="s">
        <v>46</v>
      </c>
      <c r="K2219" s="8">
        <v>165</v>
      </c>
      <c r="L2219" t="s">
        <v>99</v>
      </c>
      <c r="M2219" s="9">
        <v>35</v>
      </c>
      <c r="N2219" s="10">
        <v>51</v>
      </c>
      <c r="O2219">
        <v>1</v>
      </c>
      <c r="P2219">
        <v>1.1499999999999999</v>
      </c>
      <c r="Q2219">
        <v>0</v>
      </c>
      <c r="R2219" t="s">
        <v>43</v>
      </c>
      <c r="S2219" s="16">
        <v>6641.2499999999991</v>
      </c>
      <c r="T2219" s="16">
        <v>0</v>
      </c>
      <c r="U2219" s="16">
        <v>0</v>
      </c>
      <c r="V2219" s="16">
        <v>0</v>
      </c>
      <c r="W2219" s="16">
        <v>8415</v>
      </c>
      <c r="X2219" s="16">
        <v>-1773.7500000000009</v>
      </c>
    </row>
    <row r="2220" spans="1:24" x14ac:dyDescent="0.25">
      <c r="A2220" s="4" t="s">
        <v>24</v>
      </c>
      <c r="B2220" s="5" t="s">
        <v>2687</v>
      </c>
      <c r="C2220" s="6" t="s">
        <v>35</v>
      </c>
      <c r="D2220" s="7">
        <v>229</v>
      </c>
      <c r="E2220" t="s">
        <v>955</v>
      </c>
      <c r="F2220" t="s">
        <v>37</v>
      </c>
      <c r="G2220" t="s">
        <v>80</v>
      </c>
      <c r="H2220" t="s">
        <v>81</v>
      </c>
      <c r="I2220" t="s">
        <v>52</v>
      </c>
      <c r="J2220" s="8" t="s">
        <v>46</v>
      </c>
      <c r="K2220" s="8">
        <v>168</v>
      </c>
      <c r="L2220" t="s">
        <v>53</v>
      </c>
      <c r="M2220" s="9">
        <v>24</v>
      </c>
      <c r="N2220" s="10">
        <v>384.61538461538464</v>
      </c>
      <c r="O2220">
        <v>1.1000000000000001</v>
      </c>
      <c r="P2220">
        <v>1.1599999999999999</v>
      </c>
      <c r="Q2220">
        <v>0</v>
      </c>
      <c r="R2220" t="s">
        <v>43</v>
      </c>
      <c r="S2220" s="16">
        <v>5144.8320000000003</v>
      </c>
      <c r="T2220" s="16">
        <v>384.61538461538464</v>
      </c>
      <c r="U2220" s="16">
        <v>0</v>
      </c>
      <c r="V2220" s="16">
        <v>500</v>
      </c>
      <c r="W2220" s="16">
        <v>0</v>
      </c>
      <c r="X2220" s="16">
        <v>4260.2166153846156</v>
      </c>
    </row>
    <row r="2221" spans="1:24" x14ac:dyDescent="0.25">
      <c r="A2221" s="4" t="s">
        <v>24</v>
      </c>
      <c r="B2221" s="5" t="s">
        <v>2688</v>
      </c>
      <c r="C2221" s="6" t="s">
        <v>35</v>
      </c>
      <c r="D2221" s="7">
        <v>287</v>
      </c>
      <c r="E2221" t="s">
        <v>649</v>
      </c>
      <c r="F2221" t="s">
        <v>37</v>
      </c>
      <c r="G2221" t="s">
        <v>85</v>
      </c>
      <c r="H2221" t="s">
        <v>51</v>
      </c>
      <c r="I2221" t="s">
        <v>31</v>
      </c>
      <c r="J2221" s="8" t="s">
        <v>46</v>
      </c>
      <c r="K2221" s="8">
        <v>104</v>
      </c>
      <c r="L2221" t="s">
        <v>53</v>
      </c>
      <c r="M2221" s="9">
        <v>24</v>
      </c>
      <c r="N2221" s="10">
        <v>384.61538461538464</v>
      </c>
      <c r="O2221">
        <v>1.2</v>
      </c>
      <c r="P2221">
        <v>0.95</v>
      </c>
      <c r="Q2221">
        <v>0</v>
      </c>
      <c r="R2221" t="s">
        <v>43</v>
      </c>
      <c r="S2221" s="16">
        <v>2845.4399999999996</v>
      </c>
      <c r="T2221" s="16">
        <v>384.61538461538464</v>
      </c>
      <c r="U2221" s="16">
        <v>500</v>
      </c>
      <c r="V2221" s="16">
        <v>10</v>
      </c>
      <c r="W2221" s="16">
        <v>0</v>
      </c>
      <c r="X2221" s="16">
        <v>1950.8246153846148</v>
      </c>
    </row>
    <row r="2222" spans="1:24" x14ac:dyDescent="0.25">
      <c r="A2222" s="4" t="s">
        <v>24</v>
      </c>
      <c r="B2222" s="5" t="s">
        <v>2689</v>
      </c>
      <c r="C2222" s="6" t="s">
        <v>135</v>
      </c>
      <c r="D2222" s="7">
        <v>142</v>
      </c>
      <c r="E2222" t="s">
        <v>904</v>
      </c>
      <c r="F2222" t="s">
        <v>37</v>
      </c>
      <c r="G2222" t="s">
        <v>387</v>
      </c>
      <c r="H2222" t="s">
        <v>81</v>
      </c>
      <c r="I2222" t="s">
        <v>31</v>
      </c>
      <c r="J2222" s="8" t="s">
        <v>46</v>
      </c>
      <c r="K2222" s="8">
        <v>0</v>
      </c>
      <c r="L2222" t="s">
        <v>138</v>
      </c>
      <c r="M2222" s="9">
        <v>55</v>
      </c>
      <c r="N2222" s="10">
        <v>2307.6923076923076</v>
      </c>
      <c r="O2222">
        <v>1.2</v>
      </c>
      <c r="P2222">
        <v>0.96</v>
      </c>
      <c r="Q2222">
        <v>0</v>
      </c>
      <c r="R2222" t="s">
        <v>43</v>
      </c>
      <c r="S2222" s="16">
        <v>0</v>
      </c>
      <c r="T2222" s="16">
        <v>0</v>
      </c>
      <c r="U2222" s="16">
        <v>0</v>
      </c>
      <c r="V2222" s="16">
        <v>0</v>
      </c>
      <c r="W2222" s="16">
        <v>0</v>
      </c>
      <c r="X2222" s="16">
        <v>0</v>
      </c>
    </row>
    <row r="2223" spans="1:24" x14ac:dyDescent="0.25">
      <c r="A2223" s="4" t="s">
        <v>24</v>
      </c>
      <c r="B2223" s="5" t="s">
        <v>2690</v>
      </c>
      <c r="C2223" s="6" t="s">
        <v>43</v>
      </c>
      <c r="D2223" s="7">
        <v>26</v>
      </c>
      <c r="E2223" t="s">
        <v>358</v>
      </c>
      <c r="F2223" t="s">
        <v>37</v>
      </c>
      <c r="G2223" t="s">
        <v>245</v>
      </c>
      <c r="H2223" t="s">
        <v>39</v>
      </c>
      <c r="I2223" t="s">
        <v>76</v>
      </c>
      <c r="J2223" s="8" t="s">
        <v>46</v>
      </c>
      <c r="K2223" s="8">
        <v>162</v>
      </c>
      <c r="L2223" t="s">
        <v>47</v>
      </c>
      <c r="M2223" s="9">
        <v>30</v>
      </c>
      <c r="N2223" s="10">
        <v>615.38461538461536</v>
      </c>
      <c r="O2223">
        <v>1</v>
      </c>
      <c r="P2223">
        <v>1.0900000000000001</v>
      </c>
      <c r="Q2223">
        <v>0</v>
      </c>
      <c r="R2223" t="s">
        <v>43</v>
      </c>
      <c r="S2223" s="16">
        <v>5297.4000000000005</v>
      </c>
      <c r="T2223" s="16">
        <v>615.38461538461536</v>
      </c>
      <c r="U2223" s="16">
        <v>500</v>
      </c>
      <c r="V2223" s="16">
        <v>0</v>
      </c>
      <c r="W2223" s="16">
        <v>0</v>
      </c>
      <c r="X2223" s="16">
        <v>4182.0153846153853</v>
      </c>
    </row>
    <row r="2224" spans="1:24" x14ac:dyDescent="0.25">
      <c r="A2224" s="4" t="s">
        <v>24</v>
      </c>
      <c r="B2224" s="5" t="s">
        <v>2691</v>
      </c>
      <c r="C2224" s="6" t="s">
        <v>35</v>
      </c>
      <c r="D2224" s="7">
        <v>77</v>
      </c>
      <c r="E2224" t="s">
        <v>1134</v>
      </c>
      <c r="F2224" t="s">
        <v>37</v>
      </c>
      <c r="G2224" t="s">
        <v>278</v>
      </c>
      <c r="H2224" t="s">
        <v>60</v>
      </c>
      <c r="I2224" t="s">
        <v>31</v>
      </c>
      <c r="J2224" s="8" t="s">
        <v>46</v>
      </c>
      <c r="K2224" s="8">
        <v>167</v>
      </c>
      <c r="L2224" t="s">
        <v>53</v>
      </c>
      <c r="M2224" s="9">
        <v>24</v>
      </c>
      <c r="N2224" s="10">
        <v>384.61538461538464</v>
      </c>
      <c r="O2224">
        <v>1.2</v>
      </c>
      <c r="P2224">
        <v>1</v>
      </c>
      <c r="Q2224">
        <v>0</v>
      </c>
      <c r="R2224" t="s">
        <v>43</v>
      </c>
      <c r="S2224" s="16">
        <v>4809.5999999999995</v>
      </c>
      <c r="T2224" s="16">
        <v>384.61538461538464</v>
      </c>
      <c r="U2224" s="16">
        <v>500</v>
      </c>
      <c r="V2224" s="16">
        <v>10</v>
      </c>
      <c r="W2224" s="16">
        <v>0</v>
      </c>
      <c r="X2224" s="16">
        <v>3914.9846153846147</v>
      </c>
    </row>
    <row r="2225" spans="1:24" x14ac:dyDescent="0.25">
      <c r="A2225" s="4" t="s">
        <v>24</v>
      </c>
      <c r="B2225" s="5" t="s">
        <v>2692</v>
      </c>
      <c r="C2225" s="6" t="s">
        <v>92</v>
      </c>
      <c r="D2225" s="7">
        <v>82</v>
      </c>
      <c r="E2225" t="s">
        <v>609</v>
      </c>
      <c r="F2225" t="s">
        <v>37</v>
      </c>
      <c r="G2225" t="s">
        <v>326</v>
      </c>
      <c r="H2225" t="s">
        <v>64</v>
      </c>
      <c r="I2225" t="s">
        <v>52</v>
      </c>
      <c r="J2225" s="8" t="s">
        <v>46</v>
      </c>
      <c r="K2225" s="8">
        <v>160</v>
      </c>
      <c r="L2225" t="s">
        <v>99</v>
      </c>
      <c r="M2225" s="9">
        <v>40</v>
      </c>
      <c r="N2225" s="10">
        <v>43</v>
      </c>
      <c r="O2225">
        <v>1.1000000000000001</v>
      </c>
      <c r="P2225">
        <v>0.81</v>
      </c>
      <c r="Q2225">
        <v>0</v>
      </c>
      <c r="R2225" t="s">
        <v>43</v>
      </c>
      <c r="S2225" s="16">
        <v>5702.4000000000015</v>
      </c>
      <c r="T2225" s="16">
        <v>0</v>
      </c>
      <c r="U2225" s="16">
        <v>500</v>
      </c>
      <c r="V2225" s="16">
        <v>10</v>
      </c>
      <c r="W2225" s="16">
        <v>6880</v>
      </c>
      <c r="X2225" s="16">
        <v>-1687.5999999999985</v>
      </c>
    </row>
    <row r="2226" spans="1:24" x14ac:dyDescent="0.25">
      <c r="A2226" s="4" t="s">
        <v>24</v>
      </c>
      <c r="B2226" s="5" t="s">
        <v>2693</v>
      </c>
      <c r="C2226" s="6" t="s">
        <v>92</v>
      </c>
      <c r="D2226" s="7">
        <v>242</v>
      </c>
      <c r="E2226" t="s">
        <v>1136</v>
      </c>
      <c r="F2226" t="s">
        <v>37</v>
      </c>
      <c r="G2226" t="s">
        <v>109</v>
      </c>
      <c r="H2226" t="s">
        <v>64</v>
      </c>
      <c r="I2226" t="s">
        <v>86</v>
      </c>
      <c r="J2226" s="8" t="s">
        <v>46</v>
      </c>
      <c r="K2226" s="8">
        <v>161</v>
      </c>
      <c r="L2226" t="s">
        <v>99</v>
      </c>
      <c r="M2226" s="9">
        <v>35</v>
      </c>
      <c r="N2226" s="10">
        <v>43</v>
      </c>
      <c r="O2226">
        <v>0.9</v>
      </c>
      <c r="P2226">
        <v>0.86</v>
      </c>
      <c r="Q2226">
        <v>0</v>
      </c>
      <c r="R2226" t="s">
        <v>43</v>
      </c>
      <c r="S2226" s="16">
        <v>4361.49</v>
      </c>
      <c r="T2226" s="16">
        <v>0</v>
      </c>
      <c r="U2226" s="16">
        <v>200</v>
      </c>
      <c r="V2226" s="16">
        <v>10</v>
      </c>
      <c r="W2226" s="16">
        <v>6923</v>
      </c>
      <c r="X2226" s="16">
        <v>-2771.51</v>
      </c>
    </row>
    <row r="2227" spans="1:24" x14ac:dyDescent="0.25">
      <c r="A2227" s="4" t="s">
        <v>24</v>
      </c>
      <c r="B2227" s="5" t="s">
        <v>2694</v>
      </c>
      <c r="C2227" s="6" t="s">
        <v>92</v>
      </c>
      <c r="D2227" s="7">
        <v>100</v>
      </c>
      <c r="E2227" t="s">
        <v>158</v>
      </c>
      <c r="F2227" t="s">
        <v>28</v>
      </c>
      <c r="G2227" t="s">
        <v>159</v>
      </c>
      <c r="H2227" t="s">
        <v>39</v>
      </c>
      <c r="I2227" t="s">
        <v>76</v>
      </c>
      <c r="J2227" s="8" t="s">
        <v>32</v>
      </c>
      <c r="K2227" s="8">
        <v>97</v>
      </c>
      <c r="L2227" t="s">
        <v>95</v>
      </c>
      <c r="M2227" s="9">
        <v>65</v>
      </c>
      <c r="N2227" s="10">
        <v>77</v>
      </c>
      <c r="O2227">
        <v>1</v>
      </c>
      <c r="P2227">
        <v>1.01</v>
      </c>
      <c r="Q2227">
        <v>0</v>
      </c>
      <c r="R2227" t="s">
        <v>43</v>
      </c>
      <c r="S2227" s="16">
        <v>10504</v>
      </c>
      <c r="T2227" s="16">
        <v>0</v>
      </c>
      <c r="U2227" s="16">
        <v>200</v>
      </c>
      <c r="V2227" s="16">
        <v>50</v>
      </c>
      <c r="W2227" s="16">
        <v>7469</v>
      </c>
      <c r="X2227" s="16">
        <v>2785</v>
      </c>
    </row>
    <row r="2228" spans="1:24" x14ac:dyDescent="0.25">
      <c r="A2228" s="4" t="s">
        <v>24</v>
      </c>
      <c r="B2228" s="5" t="s">
        <v>2695</v>
      </c>
      <c r="C2228" s="6" t="s">
        <v>26</v>
      </c>
      <c r="D2228" s="7">
        <v>158</v>
      </c>
      <c r="E2228" t="s">
        <v>1081</v>
      </c>
      <c r="F2228" t="s">
        <v>37</v>
      </c>
      <c r="G2228" t="s">
        <v>190</v>
      </c>
      <c r="H2228" t="s">
        <v>81</v>
      </c>
      <c r="I2228" t="s">
        <v>76</v>
      </c>
      <c r="J2228" s="8" t="s">
        <v>46</v>
      </c>
      <c r="K2228" s="8">
        <v>0</v>
      </c>
      <c r="L2228" t="s">
        <v>90</v>
      </c>
      <c r="M2228" s="9">
        <v>35</v>
      </c>
      <c r="N2228" s="10">
        <v>923.07692307692309</v>
      </c>
      <c r="O2228">
        <v>1</v>
      </c>
      <c r="P2228">
        <v>0.95</v>
      </c>
      <c r="Q2228">
        <v>0</v>
      </c>
      <c r="R2228" t="s">
        <v>43</v>
      </c>
      <c r="S2228" s="16">
        <v>0</v>
      </c>
      <c r="T2228" s="16">
        <v>0</v>
      </c>
      <c r="U2228" s="16">
        <v>750</v>
      </c>
      <c r="V2228" s="16">
        <v>50</v>
      </c>
      <c r="W2228" s="16">
        <v>0</v>
      </c>
      <c r="X2228" s="16">
        <v>-800</v>
      </c>
    </row>
    <row r="2229" spans="1:24" x14ac:dyDescent="0.25">
      <c r="A2229" s="4" t="s">
        <v>24</v>
      </c>
      <c r="B2229" s="5" t="s">
        <v>2696</v>
      </c>
      <c r="C2229" s="6" t="s">
        <v>43</v>
      </c>
      <c r="D2229" s="7">
        <v>270</v>
      </c>
      <c r="E2229" t="s">
        <v>147</v>
      </c>
      <c r="F2229" t="s">
        <v>37</v>
      </c>
      <c r="G2229" t="s">
        <v>148</v>
      </c>
      <c r="H2229" t="s">
        <v>81</v>
      </c>
      <c r="I2229" t="s">
        <v>40</v>
      </c>
      <c r="J2229" s="8" t="s">
        <v>46</v>
      </c>
      <c r="K2229" s="8">
        <v>0</v>
      </c>
      <c r="L2229" t="s">
        <v>47</v>
      </c>
      <c r="M2229" s="9">
        <v>30</v>
      </c>
      <c r="N2229" s="10">
        <v>615.38461538461536</v>
      </c>
      <c r="O2229">
        <v>0.8</v>
      </c>
      <c r="P2229">
        <v>1.2</v>
      </c>
      <c r="Q2229">
        <v>0</v>
      </c>
      <c r="R2229" t="s">
        <v>43</v>
      </c>
      <c r="S2229" s="16">
        <v>0</v>
      </c>
      <c r="T2229" s="16">
        <v>0</v>
      </c>
      <c r="U2229" s="16">
        <v>1000</v>
      </c>
      <c r="V2229" s="16">
        <v>10</v>
      </c>
      <c r="W2229" s="16">
        <v>0</v>
      </c>
      <c r="X2229" s="16">
        <v>-1010</v>
      </c>
    </row>
    <row r="2230" spans="1:24" x14ac:dyDescent="0.25">
      <c r="A2230" s="4" t="s">
        <v>24</v>
      </c>
      <c r="B2230" s="5" t="s">
        <v>2697</v>
      </c>
      <c r="C2230" s="6" t="s">
        <v>43</v>
      </c>
      <c r="D2230" s="7">
        <v>275</v>
      </c>
      <c r="E2230" t="s">
        <v>331</v>
      </c>
      <c r="F2230" t="s">
        <v>37</v>
      </c>
      <c r="G2230" t="s">
        <v>153</v>
      </c>
      <c r="H2230" t="s">
        <v>39</v>
      </c>
      <c r="I2230" t="s">
        <v>31</v>
      </c>
      <c r="J2230" s="8" t="s">
        <v>46</v>
      </c>
      <c r="K2230" s="8">
        <v>168</v>
      </c>
      <c r="L2230" t="s">
        <v>47</v>
      </c>
      <c r="M2230" s="9">
        <v>30</v>
      </c>
      <c r="N2230" s="10">
        <v>615.38461538461536</v>
      </c>
      <c r="O2230">
        <v>1.2</v>
      </c>
      <c r="P2230">
        <v>1.1200000000000001</v>
      </c>
      <c r="Q2230">
        <v>0</v>
      </c>
      <c r="R2230" t="s">
        <v>43</v>
      </c>
      <c r="S2230" s="16">
        <v>6773.76</v>
      </c>
      <c r="T2230" s="16">
        <v>615.38461538461536</v>
      </c>
      <c r="U2230" s="16">
        <v>1000</v>
      </c>
      <c r="V2230" s="16">
        <v>100</v>
      </c>
      <c r="W2230" s="16">
        <v>0</v>
      </c>
      <c r="X2230" s="16">
        <v>5058.375384615385</v>
      </c>
    </row>
    <row r="2231" spans="1:24" x14ac:dyDescent="0.25">
      <c r="A2231" s="4" t="s">
        <v>24</v>
      </c>
      <c r="B2231" s="5" t="s">
        <v>2698</v>
      </c>
      <c r="C2231" s="6" t="s">
        <v>135</v>
      </c>
      <c r="D2231" s="7">
        <v>219</v>
      </c>
      <c r="E2231" t="s">
        <v>197</v>
      </c>
      <c r="F2231" t="s">
        <v>28</v>
      </c>
      <c r="G2231" t="s">
        <v>198</v>
      </c>
      <c r="H2231" t="s">
        <v>39</v>
      </c>
      <c r="I2231" t="s">
        <v>86</v>
      </c>
      <c r="J2231" s="8" t="s">
        <v>46</v>
      </c>
      <c r="K2231" s="8">
        <v>163</v>
      </c>
      <c r="L2231" t="s">
        <v>138</v>
      </c>
      <c r="M2231" s="9">
        <v>55</v>
      </c>
      <c r="N2231" s="10">
        <v>2307.6923076923076</v>
      </c>
      <c r="O2231">
        <v>0.9</v>
      </c>
      <c r="P2231">
        <v>0.87</v>
      </c>
      <c r="Q2231">
        <v>0</v>
      </c>
      <c r="R2231" t="s">
        <v>43</v>
      </c>
      <c r="S2231" s="16">
        <v>6890.4</v>
      </c>
      <c r="T2231" s="16">
        <v>2307.6923076923076</v>
      </c>
      <c r="U2231" s="16">
        <v>0</v>
      </c>
      <c r="V2231" s="16">
        <v>0</v>
      </c>
      <c r="W2231" s="16">
        <v>0</v>
      </c>
      <c r="X2231" s="16">
        <v>4582.707692307692</v>
      </c>
    </row>
    <row r="2232" spans="1:24" x14ac:dyDescent="0.25">
      <c r="A2232" s="4" t="s">
        <v>24</v>
      </c>
      <c r="B2232" s="5" t="s">
        <v>2699</v>
      </c>
      <c r="C2232" s="6" t="s">
        <v>92</v>
      </c>
      <c r="D2232" s="7">
        <v>200</v>
      </c>
      <c r="E2232" t="s">
        <v>167</v>
      </c>
      <c r="F2232" t="s">
        <v>28</v>
      </c>
      <c r="G2232" t="s">
        <v>89</v>
      </c>
      <c r="H2232" t="s">
        <v>39</v>
      </c>
      <c r="I2232" t="s">
        <v>40</v>
      </c>
      <c r="J2232" s="8" t="s">
        <v>32</v>
      </c>
      <c r="K2232" s="8">
        <v>163</v>
      </c>
      <c r="L2232" t="s">
        <v>95</v>
      </c>
      <c r="M2232" s="9">
        <v>72</v>
      </c>
      <c r="N2232" s="10">
        <v>74</v>
      </c>
      <c r="O2232">
        <v>0.8</v>
      </c>
      <c r="P2232">
        <v>0.99</v>
      </c>
      <c r="Q2232">
        <v>0</v>
      </c>
      <c r="R2232" t="s">
        <v>43</v>
      </c>
      <c r="S2232" s="16">
        <v>9123.84</v>
      </c>
      <c r="T2232" s="16">
        <v>0</v>
      </c>
      <c r="U2232" s="16">
        <v>0</v>
      </c>
      <c r="V2232" s="16">
        <v>50</v>
      </c>
      <c r="W2232" s="16">
        <v>12062</v>
      </c>
      <c r="X2232" s="16">
        <v>-2988.16</v>
      </c>
    </row>
    <row r="2233" spans="1:24" x14ac:dyDescent="0.25">
      <c r="A2233" s="4" t="s">
        <v>24</v>
      </c>
      <c r="B2233" s="5" t="s">
        <v>2700</v>
      </c>
      <c r="C2233" s="6" t="s">
        <v>35</v>
      </c>
      <c r="D2233" s="7">
        <v>224</v>
      </c>
      <c r="E2233" t="s">
        <v>1460</v>
      </c>
      <c r="F2233" t="s">
        <v>28</v>
      </c>
      <c r="G2233" t="s">
        <v>1461</v>
      </c>
      <c r="H2233" t="s">
        <v>30</v>
      </c>
      <c r="I2233" t="s">
        <v>40</v>
      </c>
      <c r="J2233" s="8" t="s">
        <v>46</v>
      </c>
      <c r="K2233" s="8">
        <v>165</v>
      </c>
      <c r="L2233" t="s">
        <v>53</v>
      </c>
      <c r="M2233" s="9">
        <v>24</v>
      </c>
      <c r="N2233" s="10">
        <v>384.61538461538464</v>
      </c>
      <c r="O2233">
        <v>0.8</v>
      </c>
      <c r="P2233">
        <v>0.95</v>
      </c>
      <c r="Q2233">
        <v>0</v>
      </c>
      <c r="R2233" t="s">
        <v>43</v>
      </c>
      <c r="S2233" s="16">
        <v>2918.3999999999996</v>
      </c>
      <c r="T2233" s="16">
        <v>384.61538461538464</v>
      </c>
      <c r="U2233" s="16">
        <v>1000</v>
      </c>
      <c r="V2233" s="16">
        <v>10</v>
      </c>
      <c r="W2233" s="16">
        <v>0</v>
      </c>
      <c r="X2233" s="16">
        <v>1523.7846153846149</v>
      </c>
    </row>
    <row r="2234" spans="1:24" x14ac:dyDescent="0.25">
      <c r="A2234" s="4" t="s">
        <v>24</v>
      </c>
      <c r="B2234" s="5" t="s">
        <v>2701</v>
      </c>
      <c r="C2234" s="6" t="s">
        <v>43</v>
      </c>
      <c r="D2234" s="7">
        <v>40</v>
      </c>
      <c r="E2234" t="s">
        <v>361</v>
      </c>
      <c r="F2234" t="s">
        <v>28</v>
      </c>
      <c r="G2234" t="s">
        <v>362</v>
      </c>
      <c r="H2234" t="s">
        <v>30</v>
      </c>
      <c r="I2234" t="s">
        <v>52</v>
      </c>
      <c r="J2234" s="8" t="s">
        <v>46</v>
      </c>
      <c r="K2234" s="8">
        <v>167</v>
      </c>
      <c r="L2234" t="s">
        <v>47</v>
      </c>
      <c r="M2234" s="9">
        <v>30</v>
      </c>
      <c r="N2234" s="10">
        <v>615.38461538461536</v>
      </c>
      <c r="O2234">
        <v>1.1000000000000001</v>
      </c>
      <c r="P2234">
        <v>0.94</v>
      </c>
      <c r="Q2234">
        <v>0</v>
      </c>
      <c r="R2234" t="s">
        <v>43</v>
      </c>
      <c r="S2234" s="16">
        <v>4963.2</v>
      </c>
      <c r="T2234" s="16">
        <v>615.38461538461536</v>
      </c>
      <c r="U2234" s="16">
        <v>500</v>
      </c>
      <c r="V2234" s="16">
        <v>500</v>
      </c>
      <c r="W2234" s="16">
        <v>0</v>
      </c>
      <c r="X2234" s="16">
        <v>3347.8153846153846</v>
      </c>
    </row>
    <row r="2235" spans="1:24" x14ac:dyDescent="0.25">
      <c r="A2235" s="4" t="s">
        <v>24</v>
      </c>
      <c r="B2235" s="5" t="s">
        <v>2702</v>
      </c>
      <c r="C2235" s="6" t="s">
        <v>26</v>
      </c>
      <c r="D2235" s="7">
        <v>256</v>
      </c>
      <c r="E2235" t="s">
        <v>140</v>
      </c>
      <c r="F2235" t="s">
        <v>37</v>
      </c>
      <c r="G2235" t="s">
        <v>124</v>
      </c>
      <c r="H2235" t="s">
        <v>51</v>
      </c>
      <c r="I2235" t="s">
        <v>31</v>
      </c>
      <c r="J2235" s="8" t="s">
        <v>32</v>
      </c>
      <c r="K2235" s="8">
        <v>122</v>
      </c>
      <c r="L2235" t="s">
        <v>33</v>
      </c>
      <c r="M2235" s="9">
        <v>60</v>
      </c>
      <c r="N2235" s="10">
        <v>6250</v>
      </c>
      <c r="O2235">
        <v>1.2</v>
      </c>
      <c r="P2235">
        <v>1.17</v>
      </c>
      <c r="Q2235">
        <v>0</v>
      </c>
      <c r="R2235" t="s">
        <v>43</v>
      </c>
      <c r="S2235" s="16">
        <v>10277.279999999999</v>
      </c>
      <c r="T2235" s="16">
        <v>6250</v>
      </c>
      <c r="U2235" s="16">
        <v>750</v>
      </c>
      <c r="V2235" s="16">
        <v>0</v>
      </c>
      <c r="W2235" s="16">
        <v>0</v>
      </c>
      <c r="X2235" s="16">
        <v>3277.2799999999988</v>
      </c>
    </row>
    <row r="2236" spans="1:24" x14ac:dyDescent="0.25">
      <c r="A2236" s="4" t="s">
        <v>24</v>
      </c>
      <c r="B2236" s="5" t="s">
        <v>2703</v>
      </c>
      <c r="C2236" s="6" t="s">
        <v>26</v>
      </c>
      <c r="D2236" s="7">
        <v>35</v>
      </c>
      <c r="E2236" t="s">
        <v>322</v>
      </c>
      <c r="F2236" t="s">
        <v>37</v>
      </c>
      <c r="G2236" t="s">
        <v>231</v>
      </c>
      <c r="H2236" t="s">
        <v>60</v>
      </c>
      <c r="I2236" t="s">
        <v>76</v>
      </c>
      <c r="J2236" s="8" t="s">
        <v>46</v>
      </c>
      <c r="K2236" s="8">
        <v>167</v>
      </c>
      <c r="L2236" t="s">
        <v>90</v>
      </c>
      <c r="M2236" s="9">
        <v>35</v>
      </c>
      <c r="N2236" s="10">
        <v>923.07692307692309</v>
      </c>
      <c r="O2236">
        <v>1</v>
      </c>
      <c r="P2236">
        <v>1.1200000000000001</v>
      </c>
      <c r="Q2236">
        <v>0</v>
      </c>
      <c r="R2236" t="s">
        <v>43</v>
      </c>
      <c r="S2236" s="16">
        <v>6546.4000000000005</v>
      </c>
      <c r="T2236" s="16">
        <v>923.07692307692309</v>
      </c>
      <c r="U2236" s="16">
        <v>200</v>
      </c>
      <c r="V2236" s="16">
        <v>50</v>
      </c>
      <c r="W2236" s="16">
        <v>0</v>
      </c>
      <c r="X2236" s="16">
        <v>5373.3230769230777</v>
      </c>
    </row>
    <row r="2237" spans="1:24" x14ac:dyDescent="0.25">
      <c r="A2237" s="4" t="s">
        <v>24</v>
      </c>
      <c r="B2237" s="5" t="s">
        <v>2704</v>
      </c>
      <c r="C2237" s="6" t="s">
        <v>78</v>
      </c>
      <c r="D2237" s="7">
        <v>155</v>
      </c>
      <c r="E2237" t="s">
        <v>271</v>
      </c>
      <c r="F2237" t="s">
        <v>37</v>
      </c>
      <c r="G2237" t="s">
        <v>272</v>
      </c>
      <c r="H2237" t="s">
        <v>64</v>
      </c>
      <c r="I2237" t="s">
        <v>76</v>
      </c>
      <c r="J2237" s="8" t="s">
        <v>32</v>
      </c>
      <c r="K2237" s="8">
        <v>0</v>
      </c>
      <c r="L2237" t="s">
        <v>121</v>
      </c>
      <c r="M2237" s="9">
        <v>65</v>
      </c>
      <c r="N2237" s="10">
        <v>7500</v>
      </c>
      <c r="O2237">
        <v>1</v>
      </c>
      <c r="P2237">
        <v>0.82</v>
      </c>
      <c r="Q2237">
        <v>0</v>
      </c>
      <c r="R2237" t="s">
        <v>43</v>
      </c>
      <c r="S2237" s="16">
        <v>0</v>
      </c>
      <c r="T2237" s="16">
        <v>0</v>
      </c>
      <c r="U2237" s="16">
        <v>500</v>
      </c>
      <c r="V2237" s="16">
        <v>10</v>
      </c>
      <c r="W2237" s="16">
        <v>0</v>
      </c>
      <c r="X2237" s="16">
        <v>-510</v>
      </c>
    </row>
    <row r="2238" spans="1:24" x14ac:dyDescent="0.25">
      <c r="A2238" s="4" t="s">
        <v>24</v>
      </c>
      <c r="B2238" s="5" t="s">
        <v>2705</v>
      </c>
      <c r="C2238" s="6" t="s">
        <v>92</v>
      </c>
      <c r="D2238" s="7">
        <v>78</v>
      </c>
      <c r="E2238" t="s">
        <v>774</v>
      </c>
      <c r="F2238" t="s">
        <v>37</v>
      </c>
      <c r="G2238" t="s">
        <v>278</v>
      </c>
      <c r="H2238" t="s">
        <v>60</v>
      </c>
      <c r="I2238" t="s">
        <v>52</v>
      </c>
      <c r="J2238" s="8" t="s">
        <v>46</v>
      </c>
      <c r="K2238" s="8">
        <v>0</v>
      </c>
      <c r="L2238" t="s">
        <v>99</v>
      </c>
      <c r="M2238" s="9">
        <v>35</v>
      </c>
      <c r="N2238" s="10">
        <v>54</v>
      </c>
      <c r="O2238">
        <v>1.1000000000000001</v>
      </c>
      <c r="P2238">
        <v>1</v>
      </c>
      <c r="Q2238">
        <v>0</v>
      </c>
      <c r="R2238" t="s">
        <v>43</v>
      </c>
      <c r="S2238" s="16">
        <v>0</v>
      </c>
      <c r="T2238" s="16">
        <v>0</v>
      </c>
      <c r="U2238" s="16">
        <v>500</v>
      </c>
      <c r="V2238" s="16">
        <v>500</v>
      </c>
      <c r="W2238" s="16">
        <v>0</v>
      </c>
      <c r="X2238" s="16">
        <v>-1000</v>
      </c>
    </row>
    <row r="2239" spans="1:24" x14ac:dyDescent="0.25">
      <c r="A2239" s="4" t="s">
        <v>24</v>
      </c>
      <c r="B2239" s="5" t="s">
        <v>2706</v>
      </c>
      <c r="C2239" s="6" t="s">
        <v>92</v>
      </c>
      <c r="D2239" s="7">
        <v>225</v>
      </c>
      <c r="E2239" t="s">
        <v>1279</v>
      </c>
      <c r="F2239" t="s">
        <v>28</v>
      </c>
      <c r="G2239" t="s">
        <v>1280</v>
      </c>
      <c r="H2239" t="s">
        <v>81</v>
      </c>
      <c r="I2239" t="s">
        <v>40</v>
      </c>
      <c r="J2239" s="8" t="s">
        <v>32</v>
      </c>
      <c r="K2239" s="8">
        <v>0</v>
      </c>
      <c r="L2239" t="s">
        <v>95</v>
      </c>
      <c r="M2239" s="9">
        <v>65</v>
      </c>
      <c r="N2239" s="10">
        <v>73</v>
      </c>
      <c r="O2239">
        <v>0.8</v>
      </c>
      <c r="P2239">
        <v>0.89</v>
      </c>
      <c r="Q2239">
        <v>0</v>
      </c>
      <c r="R2239" t="s">
        <v>43</v>
      </c>
      <c r="S2239" s="16">
        <v>7404.8</v>
      </c>
      <c r="T2239" s="16">
        <v>0</v>
      </c>
      <c r="U2239" s="16">
        <v>750</v>
      </c>
      <c r="V2239" s="16">
        <v>50</v>
      </c>
      <c r="W2239" s="16">
        <v>0</v>
      </c>
      <c r="X2239" s="16">
        <v>6604.8</v>
      </c>
    </row>
    <row r="2240" spans="1:24" x14ac:dyDescent="0.25">
      <c r="A2240" s="4" t="s">
        <v>24</v>
      </c>
      <c r="B2240" s="5" t="s">
        <v>2707</v>
      </c>
      <c r="C2240" s="6" t="s">
        <v>92</v>
      </c>
      <c r="D2240" s="7">
        <v>301</v>
      </c>
      <c r="E2240" t="s">
        <v>548</v>
      </c>
      <c r="F2240" t="s">
        <v>37</v>
      </c>
      <c r="G2240" t="s">
        <v>301</v>
      </c>
      <c r="H2240" t="s">
        <v>64</v>
      </c>
      <c r="I2240" t="s">
        <v>40</v>
      </c>
      <c r="J2240" s="8" t="s">
        <v>46</v>
      </c>
      <c r="K2240" s="8">
        <v>109</v>
      </c>
      <c r="L2240" t="s">
        <v>99</v>
      </c>
      <c r="M2240" s="9">
        <v>40</v>
      </c>
      <c r="N2240" s="10">
        <v>44</v>
      </c>
      <c r="O2240">
        <v>0.8</v>
      </c>
      <c r="P2240">
        <v>1.17</v>
      </c>
      <c r="Q2240">
        <v>0</v>
      </c>
      <c r="R2240" t="s">
        <v>43</v>
      </c>
      <c r="S2240" s="16">
        <v>4080.9599999999996</v>
      </c>
      <c r="T2240" s="16">
        <v>0</v>
      </c>
      <c r="U2240" s="16">
        <v>0</v>
      </c>
      <c r="V2240" s="16">
        <v>250</v>
      </c>
      <c r="W2240" s="16">
        <v>4796</v>
      </c>
      <c r="X2240" s="16">
        <v>-965.04000000000042</v>
      </c>
    </row>
    <row r="2241" spans="1:24" x14ac:dyDescent="0.25">
      <c r="A2241" s="4" t="s">
        <v>24</v>
      </c>
      <c r="B2241" s="5" t="s">
        <v>2708</v>
      </c>
      <c r="C2241" s="6" t="s">
        <v>78</v>
      </c>
      <c r="D2241" s="7">
        <v>6</v>
      </c>
      <c r="E2241" t="s">
        <v>882</v>
      </c>
      <c r="F2241" t="s">
        <v>37</v>
      </c>
      <c r="G2241" t="s">
        <v>883</v>
      </c>
      <c r="H2241" t="s">
        <v>51</v>
      </c>
      <c r="I2241" t="s">
        <v>40</v>
      </c>
      <c r="J2241" s="8" t="s">
        <v>46</v>
      </c>
      <c r="K2241" s="8">
        <v>0</v>
      </c>
      <c r="L2241" t="s">
        <v>82</v>
      </c>
      <c r="M2241" s="9">
        <v>40</v>
      </c>
      <c r="N2241" s="10">
        <v>1230.7692307692307</v>
      </c>
      <c r="O2241">
        <v>0.8</v>
      </c>
      <c r="P2241">
        <v>1.03</v>
      </c>
      <c r="Q2241">
        <v>0</v>
      </c>
      <c r="R2241" t="s">
        <v>43</v>
      </c>
      <c r="S2241" s="16">
        <v>0</v>
      </c>
      <c r="T2241" s="16">
        <v>0</v>
      </c>
      <c r="U2241" s="16">
        <v>0</v>
      </c>
      <c r="V2241" s="16">
        <v>10</v>
      </c>
      <c r="W2241" s="16">
        <v>0</v>
      </c>
      <c r="X2241" s="16">
        <v>-10</v>
      </c>
    </row>
    <row r="2242" spans="1:24" x14ac:dyDescent="0.25">
      <c r="A2242" s="4" t="s">
        <v>24</v>
      </c>
      <c r="B2242" s="5" t="s">
        <v>2709</v>
      </c>
      <c r="C2242" s="6" t="s">
        <v>92</v>
      </c>
      <c r="D2242" s="7">
        <v>45</v>
      </c>
      <c r="E2242" t="s">
        <v>352</v>
      </c>
      <c r="F2242" t="s">
        <v>37</v>
      </c>
      <c r="G2242" t="s">
        <v>318</v>
      </c>
      <c r="H2242" t="s">
        <v>81</v>
      </c>
      <c r="I2242" t="s">
        <v>86</v>
      </c>
      <c r="J2242" s="8" t="s">
        <v>32</v>
      </c>
      <c r="K2242" s="8">
        <v>167</v>
      </c>
      <c r="L2242" t="s">
        <v>95</v>
      </c>
      <c r="M2242" s="9">
        <v>60</v>
      </c>
      <c r="N2242" s="10">
        <v>79</v>
      </c>
      <c r="O2242">
        <v>0.9</v>
      </c>
      <c r="P2242">
        <v>0.97</v>
      </c>
      <c r="Q2242">
        <v>0</v>
      </c>
      <c r="R2242" t="s">
        <v>43</v>
      </c>
      <c r="S2242" s="16">
        <v>8747.4599999999991</v>
      </c>
      <c r="T2242" s="16">
        <v>0</v>
      </c>
      <c r="U2242" s="16">
        <v>500</v>
      </c>
      <c r="V2242" s="16">
        <v>10</v>
      </c>
      <c r="W2242" s="16">
        <v>13193</v>
      </c>
      <c r="X2242" s="16">
        <v>-4955.5400000000009</v>
      </c>
    </row>
    <row r="2243" spans="1:24" x14ac:dyDescent="0.25">
      <c r="A2243" s="4" t="s">
        <v>24</v>
      </c>
      <c r="B2243" s="5" t="s">
        <v>2710</v>
      </c>
      <c r="C2243" s="6" t="s">
        <v>26</v>
      </c>
      <c r="D2243" s="7">
        <v>272</v>
      </c>
      <c r="E2243" t="s">
        <v>999</v>
      </c>
      <c r="F2243" t="s">
        <v>37</v>
      </c>
      <c r="G2243" t="s">
        <v>29</v>
      </c>
      <c r="H2243" t="s">
        <v>30</v>
      </c>
      <c r="I2243" t="s">
        <v>52</v>
      </c>
      <c r="J2243" s="8" t="s">
        <v>32</v>
      </c>
      <c r="K2243" s="8">
        <v>166</v>
      </c>
      <c r="L2243" t="s">
        <v>33</v>
      </c>
      <c r="M2243" s="9">
        <v>60</v>
      </c>
      <c r="N2243" s="10">
        <v>6250</v>
      </c>
      <c r="O2243">
        <v>1.1000000000000001</v>
      </c>
      <c r="P2243">
        <v>1</v>
      </c>
      <c r="Q2243">
        <v>0</v>
      </c>
      <c r="R2243" t="s">
        <v>43</v>
      </c>
      <c r="S2243" s="16">
        <v>10956</v>
      </c>
      <c r="T2243" s="16">
        <v>6250</v>
      </c>
      <c r="U2243" s="16">
        <v>750</v>
      </c>
      <c r="V2243" s="16">
        <v>50</v>
      </c>
      <c r="W2243" s="16">
        <v>0</v>
      </c>
      <c r="X2243" s="16">
        <v>3906</v>
      </c>
    </row>
    <row r="2244" spans="1:24" x14ac:dyDescent="0.25">
      <c r="A2244" s="4" t="s">
        <v>24</v>
      </c>
      <c r="B2244" s="5" t="s">
        <v>2711</v>
      </c>
      <c r="C2244" s="6" t="s">
        <v>135</v>
      </c>
      <c r="D2244" s="7">
        <v>234</v>
      </c>
      <c r="E2244" t="s">
        <v>163</v>
      </c>
      <c r="F2244" t="s">
        <v>28</v>
      </c>
      <c r="G2244" t="s">
        <v>164</v>
      </c>
      <c r="H2244" t="s">
        <v>51</v>
      </c>
      <c r="I2244" t="s">
        <v>52</v>
      </c>
      <c r="J2244" s="8" t="s">
        <v>46</v>
      </c>
      <c r="K2244" s="8">
        <v>166</v>
      </c>
      <c r="L2244" t="s">
        <v>138</v>
      </c>
      <c r="M2244" s="9">
        <v>55</v>
      </c>
      <c r="N2244" s="10">
        <v>2307.6923076923076</v>
      </c>
      <c r="O2244">
        <v>1.1000000000000001</v>
      </c>
      <c r="P2244">
        <v>1.01</v>
      </c>
      <c r="Q2244">
        <v>0</v>
      </c>
      <c r="R2244" t="s">
        <v>43</v>
      </c>
      <c r="S2244" s="16">
        <v>9776.7999999999993</v>
      </c>
      <c r="T2244" s="16">
        <v>2307.6923076923076</v>
      </c>
      <c r="U2244" s="16">
        <v>0</v>
      </c>
      <c r="V2244" s="16">
        <v>10</v>
      </c>
      <c r="W2244" s="16">
        <v>0</v>
      </c>
      <c r="X2244" s="16">
        <v>7459.1076923076917</v>
      </c>
    </row>
    <row r="2245" spans="1:24" x14ac:dyDescent="0.25">
      <c r="A2245" s="4" t="s">
        <v>24</v>
      </c>
      <c r="B2245" s="5" t="s">
        <v>2712</v>
      </c>
      <c r="C2245" s="6" t="s">
        <v>43</v>
      </c>
      <c r="D2245" s="7">
        <v>269</v>
      </c>
      <c r="E2245" t="s">
        <v>1164</v>
      </c>
      <c r="F2245" t="s">
        <v>28</v>
      </c>
      <c r="G2245" t="s">
        <v>148</v>
      </c>
      <c r="H2245" t="s">
        <v>81</v>
      </c>
      <c r="I2245" t="s">
        <v>76</v>
      </c>
      <c r="J2245" s="8" t="s">
        <v>46</v>
      </c>
      <c r="K2245" s="8">
        <v>0</v>
      </c>
      <c r="L2245" t="s">
        <v>47</v>
      </c>
      <c r="M2245" s="9">
        <v>30</v>
      </c>
      <c r="N2245" s="10">
        <v>615.38461538461536</v>
      </c>
      <c r="O2245">
        <v>1</v>
      </c>
      <c r="P2245">
        <v>1.2</v>
      </c>
      <c r="Q2245">
        <v>0</v>
      </c>
      <c r="R2245" t="s">
        <v>43</v>
      </c>
      <c r="S2245" s="16">
        <v>5760</v>
      </c>
      <c r="T2245" s="16">
        <v>0</v>
      </c>
      <c r="U2245" s="16">
        <v>1000</v>
      </c>
      <c r="V2245" s="16">
        <v>50</v>
      </c>
      <c r="W2245" s="16">
        <v>0</v>
      </c>
      <c r="X2245" s="16">
        <v>4710</v>
      </c>
    </row>
    <row r="2246" spans="1:24" x14ac:dyDescent="0.25">
      <c r="A2246" s="4" t="s">
        <v>24</v>
      </c>
      <c r="B2246" s="5" t="s">
        <v>2713</v>
      </c>
      <c r="C2246" s="6" t="s">
        <v>92</v>
      </c>
      <c r="D2246" s="7">
        <v>35</v>
      </c>
      <c r="E2246" t="s">
        <v>322</v>
      </c>
      <c r="F2246" t="s">
        <v>37</v>
      </c>
      <c r="G2246" t="s">
        <v>231</v>
      </c>
      <c r="H2246" t="s">
        <v>60</v>
      </c>
      <c r="I2246" t="s">
        <v>76</v>
      </c>
      <c r="J2246" s="8" t="s">
        <v>46</v>
      </c>
      <c r="K2246" s="8">
        <v>165</v>
      </c>
      <c r="L2246" t="s">
        <v>99</v>
      </c>
      <c r="M2246" s="9">
        <v>48</v>
      </c>
      <c r="N2246" s="10">
        <v>46</v>
      </c>
      <c r="O2246">
        <v>1</v>
      </c>
      <c r="P2246">
        <v>1.1200000000000001</v>
      </c>
      <c r="Q2246">
        <v>0</v>
      </c>
      <c r="R2246" t="s">
        <v>43</v>
      </c>
      <c r="S2246" s="16">
        <v>8870.4000000000015</v>
      </c>
      <c r="T2246" s="16">
        <v>0</v>
      </c>
      <c r="U2246" s="16">
        <v>0</v>
      </c>
      <c r="V2246" s="16">
        <v>250</v>
      </c>
      <c r="W2246" s="16">
        <v>7590</v>
      </c>
      <c r="X2246" s="16">
        <v>1030.4000000000015</v>
      </c>
    </row>
    <row r="2247" spans="1:24" x14ac:dyDescent="0.25">
      <c r="A2247" s="4" t="s">
        <v>24</v>
      </c>
      <c r="B2247" s="5" t="s">
        <v>2714</v>
      </c>
      <c r="C2247" s="6" t="s">
        <v>26</v>
      </c>
      <c r="D2247" s="7">
        <v>93</v>
      </c>
      <c r="E2247" t="s">
        <v>144</v>
      </c>
      <c r="F2247" t="s">
        <v>28</v>
      </c>
      <c r="G2247" t="s">
        <v>145</v>
      </c>
      <c r="H2247" t="s">
        <v>51</v>
      </c>
      <c r="I2247" t="s">
        <v>86</v>
      </c>
      <c r="J2247" s="8" t="s">
        <v>46</v>
      </c>
      <c r="K2247" s="8">
        <v>101</v>
      </c>
      <c r="L2247" t="s">
        <v>90</v>
      </c>
      <c r="M2247" s="9">
        <v>35</v>
      </c>
      <c r="N2247" s="10">
        <v>923.07692307692309</v>
      </c>
      <c r="O2247">
        <v>0.9</v>
      </c>
      <c r="P2247">
        <v>1.1100000000000001</v>
      </c>
      <c r="Q2247">
        <v>0</v>
      </c>
      <c r="R2247" t="s">
        <v>43</v>
      </c>
      <c r="S2247" s="16">
        <v>5594.4000000000005</v>
      </c>
      <c r="T2247" s="16">
        <v>923.07692307692309</v>
      </c>
      <c r="U2247" s="16">
        <v>0</v>
      </c>
      <c r="V2247" s="16">
        <v>250</v>
      </c>
      <c r="W2247" s="16">
        <v>0</v>
      </c>
      <c r="X2247" s="16">
        <v>4421.3230769230777</v>
      </c>
    </row>
    <row r="2248" spans="1:24" x14ac:dyDescent="0.25">
      <c r="A2248" s="4" t="s">
        <v>24</v>
      </c>
      <c r="B2248" s="5" t="s">
        <v>2715</v>
      </c>
      <c r="C2248" s="6" t="s">
        <v>35</v>
      </c>
      <c r="D2248" s="7">
        <v>132</v>
      </c>
      <c r="E2248" t="s">
        <v>445</v>
      </c>
      <c r="F2248" t="s">
        <v>37</v>
      </c>
      <c r="G2248" t="s">
        <v>38</v>
      </c>
      <c r="H2248" t="s">
        <v>39</v>
      </c>
      <c r="I2248" t="s">
        <v>76</v>
      </c>
      <c r="J2248" s="8" t="s">
        <v>32</v>
      </c>
      <c r="K2248" s="8">
        <v>0</v>
      </c>
      <c r="L2248" t="s">
        <v>41</v>
      </c>
      <c r="M2248" s="9">
        <v>48</v>
      </c>
      <c r="N2248" s="10">
        <v>5416.666666666667</v>
      </c>
      <c r="O2248">
        <v>1</v>
      </c>
      <c r="P2248">
        <v>1.03</v>
      </c>
      <c r="Q2248">
        <v>0</v>
      </c>
      <c r="R2248" t="s">
        <v>43</v>
      </c>
      <c r="S2248" s="16">
        <v>0</v>
      </c>
      <c r="T2248" s="16">
        <v>0</v>
      </c>
      <c r="U2248" s="16">
        <v>500</v>
      </c>
      <c r="V2248" s="16">
        <v>500</v>
      </c>
      <c r="W2248" s="16">
        <v>0</v>
      </c>
      <c r="X2248" s="16">
        <v>-1000</v>
      </c>
    </row>
    <row r="2249" spans="1:24" x14ac:dyDescent="0.25">
      <c r="A2249" s="4" t="s">
        <v>24</v>
      </c>
      <c r="B2249" s="5" t="s">
        <v>2716</v>
      </c>
      <c r="C2249" s="6" t="s">
        <v>43</v>
      </c>
      <c r="D2249" s="7">
        <v>192</v>
      </c>
      <c r="E2249" t="s">
        <v>394</v>
      </c>
      <c r="F2249" t="s">
        <v>28</v>
      </c>
      <c r="G2249" t="s">
        <v>329</v>
      </c>
      <c r="H2249" t="s">
        <v>60</v>
      </c>
      <c r="I2249" t="s">
        <v>31</v>
      </c>
      <c r="J2249" s="8" t="s">
        <v>46</v>
      </c>
      <c r="K2249" s="8">
        <v>160</v>
      </c>
      <c r="L2249" t="s">
        <v>47</v>
      </c>
      <c r="M2249" s="9">
        <v>30</v>
      </c>
      <c r="N2249" s="10">
        <v>615.38461538461536</v>
      </c>
      <c r="O2249">
        <v>1.2</v>
      </c>
      <c r="P2249">
        <v>1.1200000000000001</v>
      </c>
      <c r="Q2249">
        <v>0</v>
      </c>
      <c r="R2249" t="s">
        <v>43</v>
      </c>
      <c r="S2249" s="16">
        <v>6451.2000000000007</v>
      </c>
      <c r="T2249" s="16">
        <v>615.38461538461536</v>
      </c>
      <c r="U2249" s="16">
        <v>0</v>
      </c>
      <c r="V2249" s="16">
        <v>250</v>
      </c>
      <c r="W2249" s="16">
        <v>0</v>
      </c>
      <c r="X2249" s="16">
        <v>5585.8153846153855</v>
      </c>
    </row>
    <row r="2250" spans="1:24" x14ac:dyDescent="0.25">
      <c r="A2250" s="4" t="s">
        <v>24</v>
      </c>
      <c r="B2250" s="5" t="s">
        <v>2717</v>
      </c>
      <c r="C2250" s="6" t="s">
        <v>92</v>
      </c>
      <c r="D2250" s="7">
        <v>76</v>
      </c>
      <c r="E2250" t="s">
        <v>1212</v>
      </c>
      <c r="F2250" t="s">
        <v>37</v>
      </c>
      <c r="G2250" t="s">
        <v>208</v>
      </c>
      <c r="H2250" t="s">
        <v>39</v>
      </c>
      <c r="I2250" t="s">
        <v>40</v>
      </c>
      <c r="J2250" s="8" t="s">
        <v>46</v>
      </c>
      <c r="K2250" s="8">
        <v>163</v>
      </c>
      <c r="L2250" t="s">
        <v>99</v>
      </c>
      <c r="M2250" s="9">
        <v>40</v>
      </c>
      <c r="N2250" s="10">
        <v>50</v>
      </c>
      <c r="O2250">
        <v>0.8</v>
      </c>
      <c r="P2250">
        <v>0.99</v>
      </c>
      <c r="Q2250">
        <v>0</v>
      </c>
      <c r="R2250" t="s">
        <v>43</v>
      </c>
      <c r="S2250" s="16">
        <v>5163.84</v>
      </c>
      <c r="T2250" s="16">
        <v>0</v>
      </c>
      <c r="U2250" s="16">
        <v>200</v>
      </c>
      <c r="V2250" s="16">
        <v>0</v>
      </c>
      <c r="W2250" s="16">
        <v>8150</v>
      </c>
      <c r="X2250" s="16">
        <v>-3186.16</v>
      </c>
    </row>
    <row r="2251" spans="1:24" x14ac:dyDescent="0.25">
      <c r="A2251" s="4" t="s">
        <v>24</v>
      </c>
      <c r="B2251" s="5" t="s">
        <v>2718</v>
      </c>
      <c r="C2251" s="6" t="s">
        <v>43</v>
      </c>
      <c r="D2251" s="7">
        <v>23</v>
      </c>
      <c r="E2251" t="s">
        <v>1641</v>
      </c>
      <c r="F2251" t="s">
        <v>37</v>
      </c>
      <c r="G2251" t="s">
        <v>45</v>
      </c>
      <c r="H2251" t="s">
        <v>39</v>
      </c>
      <c r="I2251" t="s">
        <v>76</v>
      </c>
      <c r="J2251" s="8" t="s">
        <v>46</v>
      </c>
      <c r="K2251" s="8">
        <v>163</v>
      </c>
      <c r="L2251" t="s">
        <v>47</v>
      </c>
      <c r="M2251" s="9">
        <v>30</v>
      </c>
      <c r="N2251" s="10">
        <v>615.38461538461536</v>
      </c>
      <c r="O2251">
        <v>1</v>
      </c>
      <c r="P2251">
        <v>0.9</v>
      </c>
      <c r="Q2251">
        <v>0</v>
      </c>
      <c r="R2251" t="s">
        <v>43</v>
      </c>
      <c r="S2251" s="16">
        <v>4401</v>
      </c>
      <c r="T2251" s="16">
        <v>615.38461538461536</v>
      </c>
      <c r="U2251" s="16">
        <v>0</v>
      </c>
      <c r="V2251" s="16">
        <v>10</v>
      </c>
      <c r="W2251" s="16">
        <v>0</v>
      </c>
      <c r="X2251" s="16">
        <v>3775.6153846153848</v>
      </c>
    </row>
    <row r="2252" spans="1:24" x14ac:dyDescent="0.25">
      <c r="A2252" s="4" t="s">
        <v>24</v>
      </c>
      <c r="B2252" s="5" t="s">
        <v>2719</v>
      </c>
      <c r="C2252" s="6" t="s">
        <v>78</v>
      </c>
      <c r="D2252" s="7">
        <v>214</v>
      </c>
      <c r="E2252" t="s">
        <v>624</v>
      </c>
      <c r="F2252" t="s">
        <v>37</v>
      </c>
      <c r="G2252" t="s">
        <v>625</v>
      </c>
      <c r="H2252" t="s">
        <v>30</v>
      </c>
      <c r="I2252" t="s">
        <v>52</v>
      </c>
      <c r="J2252" s="8" t="s">
        <v>46</v>
      </c>
      <c r="K2252" s="8">
        <v>168</v>
      </c>
      <c r="L2252" t="s">
        <v>82</v>
      </c>
      <c r="M2252" s="9">
        <v>40</v>
      </c>
      <c r="N2252" s="10">
        <v>1230.7692307692307</v>
      </c>
      <c r="O2252">
        <v>1.1000000000000001</v>
      </c>
      <c r="P2252">
        <v>0.86</v>
      </c>
      <c r="Q2252">
        <v>1</v>
      </c>
      <c r="R2252" t="s">
        <v>43</v>
      </c>
      <c r="S2252" s="16">
        <v>0</v>
      </c>
      <c r="T2252" s="16">
        <v>1230.7692307692307</v>
      </c>
      <c r="U2252" s="16">
        <v>0</v>
      </c>
      <c r="V2252" s="16">
        <v>100</v>
      </c>
      <c r="W2252" s="16">
        <v>0</v>
      </c>
      <c r="X2252" s="16">
        <v>-1330.7692307692307</v>
      </c>
    </row>
    <row r="2253" spans="1:24" x14ac:dyDescent="0.25">
      <c r="A2253" s="4" t="s">
        <v>24</v>
      </c>
      <c r="B2253" s="5" t="s">
        <v>2720</v>
      </c>
      <c r="C2253" s="6" t="s">
        <v>35</v>
      </c>
      <c r="D2253" s="7">
        <v>260</v>
      </c>
      <c r="E2253" t="s">
        <v>119</v>
      </c>
      <c r="F2253" t="s">
        <v>37</v>
      </c>
      <c r="G2253" t="s">
        <v>120</v>
      </c>
      <c r="H2253" t="s">
        <v>39</v>
      </c>
      <c r="I2253" t="s">
        <v>40</v>
      </c>
      <c r="J2253" s="8" t="s">
        <v>32</v>
      </c>
      <c r="K2253" s="8">
        <v>160</v>
      </c>
      <c r="L2253" t="s">
        <v>41</v>
      </c>
      <c r="M2253" s="9">
        <v>48</v>
      </c>
      <c r="N2253" s="10">
        <v>5416.666666666667</v>
      </c>
      <c r="O2253">
        <v>0.8</v>
      </c>
      <c r="P2253">
        <v>1.07</v>
      </c>
      <c r="Q2253">
        <v>0</v>
      </c>
      <c r="R2253" t="s">
        <v>43</v>
      </c>
      <c r="S2253" s="16">
        <v>6574.08</v>
      </c>
      <c r="T2253" s="16">
        <v>5416.666666666667</v>
      </c>
      <c r="U2253" s="16">
        <v>500</v>
      </c>
      <c r="V2253" s="16">
        <v>10</v>
      </c>
      <c r="W2253" s="16">
        <v>0</v>
      </c>
      <c r="X2253" s="16">
        <v>647.41333333333296</v>
      </c>
    </row>
    <row r="2254" spans="1:24" x14ac:dyDescent="0.25">
      <c r="A2254" s="4" t="s">
        <v>24</v>
      </c>
      <c r="B2254" s="5" t="s">
        <v>2721</v>
      </c>
      <c r="C2254" s="6" t="s">
        <v>35</v>
      </c>
      <c r="D2254" s="7">
        <v>172</v>
      </c>
      <c r="E2254" t="s">
        <v>1116</v>
      </c>
      <c r="F2254" t="s">
        <v>37</v>
      </c>
      <c r="G2254" t="s">
        <v>603</v>
      </c>
      <c r="H2254" t="s">
        <v>39</v>
      </c>
      <c r="I2254" t="s">
        <v>52</v>
      </c>
      <c r="J2254" s="8" t="s">
        <v>32</v>
      </c>
      <c r="K2254" s="8">
        <v>0</v>
      </c>
      <c r="L2254" t="s">
        <v>41</v>
      </c>
      <c r="M2254" s="9">
        <v>48</v>
      </c>
      <c r="N2254" s="10">
        <v>5416.666666666667</v>
      </c>
      <c r="O2254">
        <v>1.1000000000000001</v>
      </c>
      <c r="P2254">
        <v>1.08</v>
      </c>
      <c r="Q2254">
        <v>0</v>
      </c>
      <c r="R2254" t="s">
        <v>43</v>
      </c>
      <c r="S2254" s="16">
        <v>0</v>
      </c>
      <c r="T2254" s="16">
        <v>0</v>
      </c>
      <c r="U2254" s="16">
        <v>200</v>
      </c>
      <c r="V2254" s="16">
        <v>100</v>
      </c>
      <c r="W2254" s="16">
        <v>0</v>
      </c>
      <c r="X2254" s="16">
        <v>-300</v>
      </c>
    </row>
    <row r="2255" spans="1:24" x14ac:dyDescent="0.25">
      <c r="A2255" s="4" t="s">
        <v>24</v>
      </c>
      <c r="B2255" s="5" t="s">
        <v>2722</v>
      </c>
      <c r="C2255" s="6" t="s">
        <v>78</v>
      </c>
      <c r="D2255" s="7">
        <v>278</v>
      </c>
      <c r="E2255" t="s">
        <v>211</v>
      </c>
      <c r="F2255" t="s">
        <v>37</v>
      </c>
      <c r="G2255" t="s">
        <v>153</v>
      </c>
      <c r="H2255" t="s">
        <v>39</v>
      </c>
      <c r="I2255" t="s">
        <v>40</v>
      </c>
      <c r="J2255" s="8" t="s">
        <v>46</v>
      </c>
      <c r="K2255" s="8">
        <v>0</v>
      </c>
      <c r="L2255" t="s">
        <v>82</v>
      </c>
      <c r="M2255" s="9">
        <v>40</v>
      </c>
      <c r="N2255" s="10">
        <v>1230.7692307692307</v>
      </c>
      <c r="O2255">
        <v>0.8</v>
      </c>
      <c r="P2255">
        <v>1.1200000000000001</v>
      </c>
      <c r="Q2255">
        <v>0</v>
      </c>
      <c r="R2255" t="s">
        <v>43</v>
      </c>
      <c r="S2255" s="16">
        <v>0</v>
      </c>
      <c r="T2255" s="16">
        <v>0</v>
      </c>
      <c r="U2255" s="16">
        <v>750</v>
      </c>
      <c r="V2255" s="16">
        <v>250</v>
      </c>
      <c r="W2255" s="16">
        <v>0</v>
      </c>
      <c r="X2255" s="16">
        <v>-1000</v>
      </c>
    </row>
    <row r="2256" spans="1:24" x14ac:dyDescent="0.25">
      <c r="A2256" s="4" t="s">
        <v>24</v>
      </c>
      <c r="B2256" s="5" t="s">
        <v>2723</v>
      </c>
      <c r="C2256" s="6" t="s">
        <v>92</v>
      </c>
      <c r="D2256" s="7">
        <v>297</v>
      </c>
      <c r="E2256" t="s">
        <v>181</v>
      </c>
      <c r="F2256" t="s">
        <v>28</v>
      </c>
      <c r="G2256" t="s">
        <v>182</v>
      </c>
      <c r="H2256" t="s">
        <v>30</v>
      </c>
      <c r="I2256" t="s">
        <v>76</v>
      </c>
      <c r="J2256" s="8" t="s">
        <v>46</v>
      </c>
      <c r="K2256" s="8">
        <v>163</v>
      </c>
      <c r="L2256" t="s">
        <v>99</v>
      </c>
      <c r="M2256" s="9">
        <v>35</v>
      </c>
      <c r="N2256" s="10">
        <v>53</v>
      </c>
      <c r="O2256">
        <v>1</v>
      </c>
      <c r="P2256">
        <v>0.9</v>
      </c>
      <c r="Q2256">
        <v>0</v>
      </c>
      <c r="R2256" t="s">
        <v>43</v>
      </c>
      <c r="S2256" s="16">
        <v>5040</v>
      </c>
      <c r="T2256" s="16">
        <v>0</v>
      </c>
      <c r="U2256" s="16">
        <v>500</v>
      </c>
      <c r="V2256" s="16">
        <v>0</v>
      </c>
      <c r="W2256" s="16">
        <v>8639</v>
      </c>
      <c r="X2256" s="16">
        <v>-4099</v>
      </c>
    </row>
    <row r="2257" spans="1:24" x14ac:dyDescent="0.25">
      <c r="A2257" s="4" t="s">
        <v>24</v>
      </c>
      <c r="B2257" s="5" t="s">
        <v>2724</v>
      </c>
      <c r="C2257" s="6" t="s">
        <v>135</v>
      </c>
      <c r="D2257" s="7">
        <v>71</v>
      </c>
      <c r="E2257" t="s">
        <v>1147</v>
      </c>
      <c r="F2257" t="s">
        <v>37</v>
      </c>
      <c r="G2257" t="s">
        <v>201</v>
      </c>
      <c r="H2257" t="s">
        <v>39</v>
      </c>
      <c r="I2257" t="s">
        <v>40</v>
      </c>
      <c r="J2257" s="8" t="s">
        <v>46</v>
      </c>
      <c r="K2257" s="8">
        <v>166</v>
      </c>
      <c r="L2257" t="s">
        <v>138</v>
      </c>
      <c r="M2257" s="9">
        <v>55</v>
      </c>
      <c r="N2257" s="10">
        <v>2307.6923076923076</v>
      </c>
      <c r="O2257">
        <v>0.8</v>
      </c>
      <c r="P2257">
        <v>1.1299999999999999</v>
      </c>
      <c r="Q2257">
        <v>0</v>
      </c>
      <c r="R2257" t="s">
        <v>43</v>
      </c>
      <c r="S2257" s="16">
        <v>8253.5199999999986</v>
      </c>
      <c r="T2257" s="16">
        <v>2307.6923076923076</v>
      </c>
      <c r="U2257" s="16">
        <v>500</v>
      </c>
      <c r="V2257" s="16">
        <v>0</v>
      </c>
      <c r="W2257" s="16">
        <v>0</v>
      </c>
      <c r="X2257" s="16">
        <v>5445.827692307691</v>
      </c>
    </row>
    <row r="2258" spans="1:24" x14ac:dyDescent="0.25">
      <c r="A2258" s="4" t="s">
        <v>24</v>
      </c>
      <c r="B2258" s="5" t="s">
        <v>2725</v>
      </c>
      <c r="C2258" s="6" t="s">
        <v>92</v>
      </c>
      <c r="D2258" s="7">
        <v>69</v>
      </c>
      <c r="E2258" t="s">
        <v>200</v>
      </c>
      <c r="F2258" t="s">
        <v>28</v>
      </c>
      <c r="G2258" t="s">
        <v>201</v>
      </c>
      <c r="H2258" t="s">
        <v>39</v>
      </c>
      <c r="I2258" t="s">
        <v>52</v>
      </c>
      <c r="J2258" s="8" t="s">
        <v>46</v>
      </c>
      <c r="K2258" s="8">
        <v>0</v>
      </c>
      <c r="L2258" t="s">
        <v>99</v>
      </c>
      <c r="M2258" s="9">
        <v>35</v>
      </c>
      <c r="N2258" s="10">
        <v>43</v>
      </c>
      <c r="O2258">
        <v>1.1000000000000001</v>
      </c>
      <c r="P2258">
        <v>1.1299999999999999</v>
      </c>
      <c r="Q2258">
        <v>0</v>
      </c>
      <c r="R2258" t="s">
        <v>43</v>
      </c>
      <c r="S2258" s="16">
        <v>6960.8</v>
      </c>
      <c r="T2258" s="16">
        <v>0</v>
      </c>
      <c r="U2258" s="16">
        <v>0</v>
      </c>
      <c r="V2258" s="16">
        <v>10</v>
      </c>
      <c r="W2258" s="16">
        <v>0</v>
      </c>
      <c r="X2258" s="16">
        <v>6950.8</v>
      </c>
    </row>
    <row r="2259" spans="1:24" x14ac:dyDescent="0.25">
      <c r="A2259" s="4" t="s">
        <v>24</v>
      </c>
      <c r="B2259" s="5" t="s">
        <v>2726</v>
      </c>
      <c r="C2259" s="6" t="s">
        <v>92</v>
      </c>
      <c r="D2259" s="7">
        <v>113</v>
      </c>
      <c r="E2259" t="s">
        <v>337</v>
      </c>
      <c r="F2259" t="s">
        <v>28</v>
      </c>
      <c r="G2259" t="s">
        <v>59</v>
      </c>
      <c r="H2259" t="s">
        <v>60</v>
      </c>
      <c r="I2259" t="s">
        <v>31</v>
      </c>
      <c r="J2259" s="8" t="s">
        <v>32</v>
      </c>
      <c r="K2259" s="8">
        <v>136</v>
      </c>
      <c r="L2259" t="s">
        <v>95</v>
      </c>
      <c r="M2259" s="9">
        <v>60</v>
      </c>
      <c r="N2259" s="10">
        <v>75</v>
      </c>
      <c r="O2259">
        <v>1.2</v>
      </c>
      <c r="P2259">
        <v>0.9</v>
      </c>
      <c r="Q2259">
        <v>0</v>
      </c>
      <c r="R2259" t="s">
        <v>43</v>
      </c>
      <c r="S2259" s="16">
        <v>10368</v>
      </c>
      <c r="T2259" s="16">
        <v>0</v>
      </c>
      <c r="U2259" s="16">
        <v>750</v>
      </c>
      <c r="V2259" s="16">
        <v>500</v>
      </c>
      <c r="W2259" s="16">
        <v>10200</v>
      </c>
      <c r="X2259" s="16">
        <v>-1082</v>
      </c>
    </row>
    <row r="2260" spans="1:24" x14ac:dyDescent="0.25">
      <c r="A2260" s="4" t="s">
        <v>24</v>
      </c>
      <c r="B2260" s="5" t="s">
        <v>2727</v>
      </c>
      <c r="C2260" s="6" t="s">
        <v>92</v>
      </c>
      <c r="D2260" s="7">
        <v>158</v>
      </c>
      <c r="E2260" t="s">
        <v>1081</v>
      </c>
      <c r="F2260" t="s">
        <v>37</v>
      </c>
      <c r="G2260" t="s">
        <v>190</v>
      </c>
      <c r="H2260" t="s">
        <v>81</v>
      </c>
      <c r="I2260" t="s">
        <v>76</v>
      </c>
      <c r="J2260" s="8" t="s">
        <v>32</v>
      </c>
      <c r="K2260" s="8">
        <v>166</v>
      </c>
      <c r="L2260" t="s">
        <v>95</v>
      </c>
      <c r="M2260" s="9">
        <v>60</v>
      </c>
      <c r="N2260" s="10">
        <v>72</v>
      </c>
      <c r="O2260">
        <v>1</v>
      </c>
      <c r="P2260">
        <v>0.95</v>
      </c>
      <c r="Q2260">
        <v>0</v>
      </c>
      <c r="R2260" t="s">
        <v>43</v>
      </c>
      <c r="S2260" s="16">
        <v>9462</v>
      </c>
      <c r="T2260" s="16">
        <v>0</v>
      </c>
      <c r="U2260" s="16">
        <v>0</v>
      </c>
      <c r="V2260" s="16">
        <v>0</v>
      </c>
      <c r="W2260" s="16">
        <v>11952</v>
      </c>
      <c r="X2260" s="16">
        <v>-2490</v>
      </c>
    </row>
    <row r="2261" spans="1:24" x14ac:dyDescent="0.25">
      <c r="A2261" s="4" t="s">
        <v>24</v>
      </c>
      <c r="B2261" s="5" t="s">
        <v>2728</v>
      </c>
      <c r="C2261" s="6" t="s">
        <v>78</v>
      </c>
      <c r="D2261" s="7">
        <v>87</v>
      </c>
      <c r="E2261" t="s">
        <v>227</v>
      </c>
      <c r="F2261" t="s">
        <v>37</v>
      </c>
      <c r="G2261" t="s">
        <v>228</v>
      </c>
      <c r="H2261" t="s">
        <v>64</v>
      </c>
      <c r="I2261" t="s">
        <v>40</v>
      </c>
      <c r="J2261" s="8" t="s">
        <v>46</v>
      </c>
      <c r="K2261" s="8">
        <v>111</v>
      </c>
      <c r="L2261" t="s">
        <v>82</v>
      </c>
      <c r="M2261" s="9">
        <v>40</v>
      </c>
      <c r="N2261" s="10">
        <v>1230.7692307692307</v>
      </c>
      <c r="O2261">
        <v>0.8</v>
      </c>
      <c r="P2261">
        <v>0.88</v>
      </c>
      <c r="Q2261">
        <v>0</v>
      </c>
      <c r="R2261" t="s">
        <v>43</v>
      </c>
      <c r="S2261" s="16">
        <v>3125.76</v>
      </c>
      <c r="T2261" s="16">
        <v>1230.7692307692307</v>
      </c>
      <c r="U2261" s="16">
        <v>0</v>
      </c>
      <c r="V2261" s="16">
        <v>50</v>
      </c>
      <c r="W2261" s="16">
        <v>0</v>
      </c>
      <c r="X2261" s="16">
        <v>1844.9907692307695</v>
      </c>
    </row>
    <row r="2262" spans="1:24" x14ac:dyDescent="0.25">
      <c r="A2262" s="4" t="s">
        <v>24</v>
      </c>
      <c r="B2262" s="5" t="s">
        <v>2729</v>
      </c>
      <c r="C2262" s="6" t="s">
        <v>26</v>
      </c>
      <c r="D2262" s="7">
        <v>124</v>
      </c>
      <c r="E2262" t="s">
        <v>104</v>
      </c>
      <c r="F2262" t="s">
        <v>37</v>
      </c>
      <c r="G2262" t="s">
        <v>105</v>
      </c>
      <c r="H2262" t="s">
        <v>39</v>
      </c>
      <c r="I2262" t="s">
        <v>76</v>
      </c>
      <c r="J2262" s="8" t="s">
        <v>32</v>
      </c>
      <c r="K2262" s="8">
        <v>166</v>
      </c>
      <c r="L2262" t="s">
        <v>33</v>
      </c>
      <c r="M2262" s="9">
        <v>60</v>
      </c>
      <c r="N2262" s="10">
        <v>6250</v>
      </c>
      <c r="O2262">
        <v>1</v>
      </c>
      <c r="P2262">
        <v>1.1499999999999999</v>
      </c>
      <c r="Q2262">
        <v>0</v>
      </c>
      <c r="R2262" t="s">
        <v>43</v>
      </c>
      <c r="S2262" s="16">
        <v>11454</v>
      </c>
      <c r="T2262" s="16">
        <v>6250</v>
      </c>
      <c r="U2262" s="16">
        <v>200</v>
      </c>
      <c r="V2262" s="16">
        <v>0</v>
      </c>
      <c r="W2262" s="16">
        <v>0</v>
      </c>
      <c r="X2262" s="16">
        <v>5004</v>
      </c>
    </row>
    <row r="2263" spans="1:24" x14ac:dyDescent="0.25">
      <c r="A2263" s="4" t="s">
        <v>24</v>
      </c>
      <c r="B2263" s="5" t="s">
        <v>2730</v>
      </c>
      <c r="C2263" s="6" t="s">
        <v>35</v>
      </c>
      <c r="D2263" s="7">
        <v>194</v>
      </c>
      <c r="E2263" t="s">
        <v>480</v>
      </c>
      <c r="F2263" t="s">
        <v>37</v>
      </c>
      <c r="G2263" t="s">
        <v>329</v>
      </c>
      <c r="H2263" t="s">
        <v>60</v>
      </c>
      <c r="I2263" t="s">
        <v>76</v>
      </c>
      <c r="J2263" s="8" t="s">
        <v>32</v>
      </c>
      <c r="K2263" s="8">
        <v>166</v>
      </c>
      <c r="L2263" t="s">
        <v>41</v>
      </c>
      <c r="M2263" s="9">
        <v>48</v>
      </c>
      <c r="N2263" s="10">
        <v>5416.666666666667</v>
      </c>
      <c r="O2263">
        <v>1</v>
      </c>
      <c r="P2263">
        <v>1.1200000000000001</v>
      </c>
      <c r="Q2263">
        <v>0</v>
      </c>
      <c r="R2263" t="s">
        <v>43</v>
      </c>
      <c r="S2263" s="16">
        <v>8924.1600000000017</v>
      </c>
      <c r="T2263" s="16">
        <v>5416.666666666667</v>
      </c>
      <c r="U2263" s="16">
        <v>0</v>
      </c>
      <c r="V2263" s="16">
        <v>0</v>
      </c>
      <c r="W2263" s="16">
        <v>0</v>
      </c>
      <c r="X2263" s="16">
        <v>3507.4933333333347</v>
      </c>
    </row>
    <row r="2264" spans="1:24" x14ac:dyDescent="0.25">
      <c r="A2264" s="4" t="s">
        <v>24</v>
      </c>
      <c r="B2264" s="5" t="s">
        <v>2731</v>
      </c>
      <c r="C2264" s="6" t="s">
        <v>92</v>
      </c>
      <c r="D2264" s="7">
        <v>148</v>
      </c>
      <c r="E2264" t="s">
        <v>630</v>
      </c>
      <c r="F2264" t="s">
        <v>37</v>
      </c>
      <c r="G2264" t="s">
        <v>443</v>
      </c>
      <c r="H2264" t="s">
        <v>60</v>
      </c>
      <c r="I2264" t="s">
        <v>40</v>
      </c>
      <c r="J2264" s="8" t="s">
        <v>46</v>
      </c>
      <c r="K2264" s="8">
        <v>0</v>
      </c>
      <c r="L2264" t="s">
        <v>99</v>
      </c>
      <c r="M2264" s="9">
        <v>35</v>
      </c>
      <c r="N2264" s="10">
        <v>41</v>
      </c>
      <c r="O2264">
        <v>0.8</v>
      </c>
      <c r="P2264">
        <v>1.07</v>
      </c>
      <c r="Q2264">
        <v>0</v>
      </c>
      <c r="R2264" t="s">
        <v>43</v>
      </c>
      <c r="S2264" s="16">
        <v>0</v>
      </c>
      <c r="T2264" s="16">
        <v>0</v>
      </c>
      <c r="U2264" s="16">
        <v>1000</v>
      </c>
      <c r="V2264" s="16">
        <v>0</v>
      </c>
      <c r="W2264" s="16">
        <v>0</v>
      </c>
      <c r="X2264" s="16">
        <v>-1000</v>
      </c>
    </row>
    <row r="2265" spans="1:24" x14ac:dyDescent="0.25">
      <c r="A2265" s="4" t="s">
        <v>24</v>
      </c>
      <c r="B2265" s="5" t="s">
        <v>2732</v>
      </c>
      <c r="C2265" s="6" t="s">
        <v>35</v>
      </c>
      <c r="D2265" s="7">
        <v>24</v>
      </c>
      <c r="E2265" t="s">
        <v>44</v>
      </c>
      <c r="F2265" t="s">
        <v>37</v>
      </c>
      <c r="G2265" t="s">
        <v>45</v>
      </c>
      <c r="H2265" t="s">
        <v>39</v>
      </c>
      <c r="I2265" t="s">
        <v>40</v>
      </c>
      <c r="J2265" s="8" t="s">
        <v>32</v>
      </c>
      <c r="K2265" s="8">
        <v>167</v>
      </c>
      <c r="L2265" t="s">
        <v>41</v>
      </c>
      <c r="M2265" s="9">
        <v>48</v>
      </c>
      <c r="N2265" s="10">
        <v>5416.666666666667</v>
      </c>
      <c r="O2265">
        <v>0.8</v>
      </c>
      <c r="P2265">
        <v>0.9</v>
      </c>
      <c r="Q2265">
        <v>0</v>
      </c>
      <c r="R2265" t="s">
        <v>43</v>
      </c>
      <c r="S2265" s="16">
        <v>5771.52</v>
      </c>
      <c r="T2265" s="16">
        <v>5416.666666666667</v>
      </c>
      <c r="U2265" s="16">
        <v>0</v>
      </c>
      <c r="V2265" s="16">
        <v>0</v>
      </c>
      <c r="W2265" s="16">
        <v>0</v>
      </c>
      <c r="X2265" s="16">
        <v>354.85333333333347</v>
      </c>
    </row>
    <row r="2266" spans="1:24" x14ac:dyDescent="0.25">
      <c r="A2266" s="4" t="s">
        <v>24</v>
      </c>
      <c r="B2266" s="5" t="s">
        <v>2733</v>
      </c>
      <c r="C2266" s="6" t="s">
        <v>92</v>
      </c>
      <c r="D2266" s="7">
        <v>6</v>
      </c>
      <c r="E2266" t="s">
        <v>882</v>
      </c>
      <c r="F2266" t="s">
        <v>37</v>
      </c>
      <c r="G2266" t="s">
        <v>883</v>
      </c>
      <c r="H2266" t="s">
        <v>51</v>
      </c>
      <c r="I2266" t="s">
        <v>40</v>
      </c>
      <c r="J2266" s="8" t="s">
        <v>46</v>
      </c>
      <c r="K2266" s="8">
        <v>160</v>
      </c>
      <c r="L2266" t="s">
        <v>99</v>
      </c>
      <c r="M2266" s="9">
        <v>40</v>
      </c>
      <c r="N2266" s="10">
        <v>52</v>
      </c>
      <c r="O2266">
        <v>0.8</v>
      </c>
      <c r="P2266">
        <v>1.03</v>
      </c>
      <c r="Q2266">
        <v>0</v>
      </c>
      <c r="R2266" t="s">
        <v>43</v>
      </c>
      <c r="S2266" s="16">
        <v>5273.6</v>
      </c>
      <c r="T2266" s="16">
        <v>0</v>
      </c>
      <c r="U2266" s="16">
        <v>200</v>
      </c>
      <c r="V2266" s="16">
        <v>500</v>
      </c>
      <c r="W2266" s="16">
        <v>8320</v>
      </c>
      <c r="X2266" s="16">
        <v>-3746.3999999999996</v>
      </c>
    </row>
    <row r="2267" spans="1:24" x14ac:dyDescent="0.25">
      <c r="A2267" s="4" t="s">
        <v>24</v>
      </c>
      <c r="B2267" s="5" t="s">
        <v>2734</v>
      </c>
      <c r="C2267" s="6" t="s">
        <v>92</v>
      </c>
      <c r="D2267" s="7">
        <v>120</v>
      </c>
      <c r="E2267" t="s">
        <v>711</v>
      </c>
      <c r="F2267" t="s">
        <v>37</v>
      </c>
      <c r="G2267" t="s">
        <v>255</v>
      </c>
      <c r="H2267" t="s">
        <v>60</v>
      </c>
      <c r="I2267" t="s">
        <v>76</v>
      </c>
      <c r="J2267" s="8" t="s">
        <v>32</v>
      </c>
      <c r="K2267" s="8">
        <v>164</v>
      </c>
      <c r="L2267" t="s">
        <v>95</v>
      </c>
      <c r="M2267" s="9">
        <v>65</v>
      </c>
      <c r="N2267" s="10">
        <v>79</v>
      </c>
      <c r="O2267">
        <v>1</v>
      </c>
      <c r="P2267">
        <v>0.84</v>
      </c>
      <c r="Q2267">
        <v>0</v>
      </c>
      <c r="R2267" t="s">
        <v>43</v>
      </c>
      <c r="S2267" s="16">
        <v>8954.4</v>
      </c>
      <c r="T2267" s="16">
        <v>0</v>
      </c>
      <c r="U2267" s="16">
        <v>200</v>
      </c>
      <c r="V2267" s="16">
        <v>10</v>
      </c>
      <c r="W2267" s="16">
        <v>12956</v>
      </c>
      <c r="X2267" s="16">
        <v>-4211.6000000000004</v>
      </c>
    </row>
    <row r="2268" spans="1:24" x14ac:dyDescent="0.25">
      <c r="A2268" s="4" t="s">
        <v>24</v>
      </c>
      <c r="B2268" s="5" t="s">
        <v>2735</v>
      </c>
      <c r="C2268" s="6" t="s">
        <v>92</v>
      </c>
      <c r="D2268" s="7">
        <v>304</v>
      </c>
      <c r="E2268" t="s">
        <v>155</v>
      </c>
      <c r="F2268" t="s">
        <v>28</v>
      </c>
      <c r="G2268" t="s">
        <v>156</v>
      </c>
      <c r="H2268" t="s">
        <v>30</v>
      </c>
      <c r="I2268" t="s">
        <v>40</v>
      </c>
      <c r="J2268" s="8" t="s">
        <v>46</v>
      </c>
      <c r="K2268" s="8">
        <v>162</v>
      </c>
      <c r="L2268" t="s">
        <v>99</v>
      </c>
      <c r="M2268" s="9">
        <v>48</v>
      </c>
      <c r="N2268" s="10">
        <v>53</v>
      </c>
      <c r="O2268">
        <v>0.8</v>
      </c>
      <c r="P2268">
        <v>0.83</v>
      </c>
      <c r="Q2268">
        <v>0</v>
      </c>
      <c r="R2268" t="s">
        <v>43</v>
      </c>
      <c r="S2268" s="16">
        <v>5099.5199999999995</v>
      </c>
      <c r="T2268" s="16">
        <v>0</v>
      </c>
      <c r="U2268" s="16">
        <v>500</v>
      </c>
      <c r="V2268" s="16">
        <v>250</v>
      </c>
      <c r="W2268" s="16">
        <v>8586</v>
      </c>
      <c r="X2268" s="16">
        <v>-4236.4800000000005</v>
      </c>
    </row>
    <row r="2269" spans="1:24" x14ac:dyDescent="0.25">
      <c r="A2269" s="4" t="s">
        <v>24</v>
      </c>
      <c r="B2269" s="5" t="s">
        <v>2736</v>
      </c>
      <c r="C2269" s="6" t="s">
        <v>35</v>
      </c>
      <c r="D2269" s="7">
        <v>107</v>
      </c>
      <c r="E2269" t="s">
        <v>294</v>
      </c>
      <c r="F2269" t="s">
        <v>37</v>
      </c>
      <c r="G2269" t="s">
        <v>63</v>
      </c>
      <c r="H2269" t="s">
        <v>64</v>
      </c>
      <c r="I2269" t="s">
        <v>86</v>
      </c>
      <c r="J2269" s="8" t="s">
        <v>46</v>
      </c>
      <c r="K2269" s="8">
        <v>162</v>
      </c>
      <c r="L2269" t="s">
        <v>53</v>
      </c>
      <c r="M2269" s="9">
        <v>24</v>
      </c>
      <c r="N2269" s="10">
        <v>384.61538461538464</v>
      </c>
      <c r="O2269">
        <v>0.9</v>
      </c>
      <c r="P2269">
        <v>1.04</v>
      </c>
      <c r="Q2269">
        <v>0</v>
      </c>
      <c r="R2269" t="s">
        <v>43</v>
      </c>
      <c r="S2269" s="16">
        <v>3639.1680000000006</v>
      </c>
      <c r="T2269" s="16">
        <v>384.61538461538464</v>
      </c>
      <c r="U2269" s="16">
        <v>200</v>
      </c>
      <c r="V2269" s="16">
        <v>10</v>
      </c>
      <c r="W2269" s="16">
        <v>0</v>
      </c>
      <c r="X2269" s="16">
        <v>3044.5526153846158</v>
      </c>
    </row>
    <row r="2270" spans="1:24" x14ac:dyDescent="0.25">
      <c r="A2270" s="4" t="s">
        <v>24</v>
      </c>
      <c r="B2270" s="5" t="s">
        <v>2737</v>
      </c>
      <c r="C2270" s="6" t="s">
        <v>92</v>
      </c>
      <c r="D2270" s="7">
        <v>67</v>
      </c>
      <c r="E2270" t="s">
        <v>476</v>
      </c>
      <c r="F2270" t="s">
        <v>37</v>
      </c>
      <c r="G2270" t="s">
        <v>195</v>
      </c>
      <c r="H2270" t="s">
        <v>39</v>
      </c>
      <c r="I2270" t="s">
        <v>76</v>
      </c>
      <c r="J2270" s="8" t="s">
        <v>46</v>
      </c>
      <c r="K2270" s="8">
        <v>163</v>
      </c>
      <c r="L2270" t="s">
        <v>99</v>
      </c>
      <c r="M2270" s="9">
        <v>40</v>
      </c>
      <c r="N2270" s="10">
        <v>47</v>
      </c>
      <c r="O2270">
        <v>1</v>
      </c>
      <c r="P2270">
        <v>0.88</v>
      </c>
      <c r="Q2270">
        <v>0</v>
      </c>
      <c r="R2270" t="s">
        <v>43</v>
      </c>
      <c r="S2270" s="16">
        <v>5737.6</v>
      </c>
      <c r="T2270" s="16">
        <v>0</v>
      </c>
      <c r="U2270" s="16">
        <v>1000</v>
      </c>
      <c r="V2270" s="16">
        <v>100</v>
      </c>
      <c r="W2270" s="16">
        <v>7661</v>
      </c>
      <c r="X2270" s="16">
        <v>-3023.3999999999996</v>
      </c>
    </row>
    <row r="2271" spans="1:24" x14ac:dyDescent="0.25">
      <c r="A2271" s="4" t="s">
        <v>24</v>
      </c>
      <c r="B2271" s="5" t="s">
        <v>2738</v>
      </c>
      <c r="C2271" s="6" t="s">
        <v>92</v>
      </c>
      <c r="D2271" s="7">
        <v>23</v>
      </c>
      <c r="E2271" t="s">
        <v>1641</v>
      </c>
      <c r="F2271" t="s">
        <v>37</v>
      </c>
      <c r="G2271" t="s">
        <v>45</v>
      </c>
      <c r="H2271" t="s">
        <v>39</v>
      </c>
      <c r="I2271" t="s">
        <v>76</v>
      </c>
      <c r="J2271" s="8" t="s">
        <v>46</v>
      </c>
      <c r="K2271" s="8">
        <v>0</v>
      </c>
      <c r="L2271" t="s">
        <v>99</v>
      </c>
      <c r="M2271" s="9">
        <v>40</v>
      </c>
      <c r="N2271" s="10">
        <v>52</v>
      </c>
      <c r="O2271">
        <v>1</v>
      </c>
      <c r="P2271">
        <v>0.9</v>
      </c>
      <c r="Q2271">
        <v>0</v>
      </c>
      <c r="R2271" t="s">
        <v>43</v>
      </c>
      <c r="S2271" s="16">
        <v>0</v>
      </c>
      <c r="T2271" s="16">
        <v>0</v>
      </c>
      <c r="U2271" s="16">
        <v>0</v>
      </c>
      <c r="V2271" s="16">
        <v>0</v>
      </c>
      <c r="W2271" s="16">
        <v>0</v>
      </c>
      <c r="X2271" s="16">
        <v>0</v>
      </c>
    </row>
    <row r="2272" spans="1:24" x14ac:dyDescent="0.25">
      <c r="A2272" s="4" t="s">
        <v>24</v>
      </c>
      <c r="B2272" s="5" t="s">
        <v>2739</v>
      </c>
      <c r="C2272" s="6" t="s">
        <v>78</v>
      </c>
      <c r="D2272" s="7">
        <v>86</v>
      </c>
      <c r="E2272" t="s">
        <v>250</v>
      </c>
      <c r="F2272" t="s">
        <v>37</v>
      </c>
      <c r="G2272" t="s">
        <v>228</v>
      </c>
      <c r="H2272" t="s">
        <v>64</v>
      </c>
      <c r="I2272" t="s">
        <v>76</v>
      </c>
      <c r="J2272" s="8" t="s">
        <v>46</v>
      </c>
      <c r="K2272" s="8">
        <v>160</v>
      </c>
      <c r="L2272" t="s">
        <v>82</v>
      </c>
      <c r="M2272" s="9">
        <v>40</v>
      </c>
      <c r="N2272" s="10">
        <v>1230.7692307692307</v>
      </c>
      <c r="O2272">
        <v>1</v>
      </c>
      <c r="P2272">
        <v>0.88</v>
      </c>
      <c r="Q2272">
        <v>0</v>
      </c>
      <c r="R2272" t="s">
        <v>43</v>
      </c>
      <c r="S2272" s="16">
        <v>5632</v>
      </c>
      <c r="T2272" s="16">
        <v>1230.7692307692307</v>
      </c>
      <c r="U2272" s="16">
        <v>0</v>
      </c>
      <c r="V2272" s="16">
        <v>100</v>
      </c>
      <c r="W2272" s="16">
        <v>0</v>
      </c>
      <c r="X2272" s="16">
        <v>4301.2307692307695</v>
      </c>
    </row>
    <row r="2273" spans="1:24" x14ac:dyDescent="0.25">
      <c r="A2273" s="4" t="s">
        <v>24</v>
      </c>
      <c r="B2273" s="5" t="s">
        <v>2740</v>
      </c>
      <c r="C2273" s="6" t="s">
        <v>92</v>
      </c>
      <c r="D2273" s="7">
        <v>258</v>
      </c>
      <c r="E2273" t="s">
        <v>123</v>
      </c>
      <c r="F2273" t="s">
        <v>37</v>
      </c>
      <c r="G2273" t="s">
        <v>124</v>
      </c>
      <c r="H2273" t="s">
        <v>51</v>
      </c>
      <c r="I2273" t="s">
        <v>76</v>
      </c>
      <c r="J2273" s="8" t="s">
        <v>32</v>
      </c>
      <c r="K2273" s="8">
        <v>163</v>
      </c>
      <c r="L2273" t="s">
        <v>95</v>
      </c>
      <c r="M2273" s="9">
        <v>72</v>
      </c>
      <c r="N2273" s="10">
        <v>74</v>
      </c>
      <c r="O2273">
        <v>1</v>
      </c>
      <c r="P2273">
        <v>1.17</v>
      </c>
      <c r="Q2273">
        <v>0</v>
      </c>
      <c r="R2273" t="s">
        <v>43</v>
      </c>
      <c r="S2273" s="16">
        <v>13731.119999999999</v>
      </c>
      <c r="T2273" s="16">
        <v>0</v>
      </c>
      <c r="U2273" s="16">
        <v>0</v>
      </c>
      <c r="V2273" s="16">
        <v>500</v>
      </c>
      <c r="W2273" s="16">
        <v>12062</v>
      </c>
      <c r="X2273" s="16">
        <v>1169.119999999999</v>
      </c>
    </row>
    <row r="2274" spans="1:24" x14ac:dyDescent="0.25">
      <c r="A2274" s="4" t="s">
        <v>24</v>
      </c>
      <c r="B2274" s="5" t="s">
        <v>2741</v>
      </c>
      <c r="C2274" s="6" t="s">
        <v>35</v>
      </c>
      <c r="D2274" s="7">
        <v>232</v>
      </c>
      <c r="E2274" t="s">
        <v>349</v>
      </c>
      <c r="F2274" t="s">
        <v>28</v>
      </c>
      <c r="G2274" t="s">
        <v>350</v>
      </c>
      <c r="H2274" t="s">
        <v>64</v>
      </c>
      <c r="I2274" t="s">
        <v>76</v>
      </c>
      <c r="J2274" s="8" t="s">
        <v>46</v>
      </c>
      <c r="K2274" s="8">
        <v>161</v>
      </c>
      <c r="L2274" t="s">
        <v>53</v>
      </c>
      <c r="M2274" s="9">
        <v>24</v>
      </c>
      <c r="N2274" s="10">
        <v>384.61538461538464</v>
      </c>
      <c r="O2274">
        <v>1</v>
      </c>
      <c r="P2274">
        <v>1.0900000000000001</v>
      </c>
      <c r="Q2274">
        <v>0</v>
      </c>
      <c r="R2274" t="s">
        <v>43</v>
      </c>
      <c r="S2274" s="16">
        <v>4185.6000000000004</v>
      </c>
      <c r="T2274" s="16">
        <v>384.61538461538464</v>
      </c>
      <c r="U2274" s="16">
        <v>0</v>
      </c>
      <c r="V2274" s="16">
        <v>0</v>
      </c>
      <c r="W2274" s="16">
        <v>0</v>
      </c>
      <c r="X2274" s="16">
        <v>3800.9846153846156</v>
      </c>
    </row>
    <row r="2275" spans="1:24" x14ac:dyDescent="0.25">
      <c r="A2275" s="4" t="s">
        <v>24</v>
      </c>
      <c r="B2275" s="5" t="s">
        <v>2742</v>
      </c>
      <c r="C2275" s="6" t="s">
        <v>92</v>
      </c>
      <c r="D2275" s="7">
        <v>3</v>
      </c>
      <c r="E2275" t="s">
        <v>551</v>
      </c>
      <c r="F2275" t="s">
        <v>28</v>
      </c>
      <c r="G2275" t="s">
        <v>309</v>
      </c>
      <c r="H2275" t="s">
        <v>60</v>
      </c>
      <c r="I2275" t="s">
        <v>52</v>
      </c>
      <c r="J2275" s="8" t="s">
        <v>32</v>
      </c>
      <c r="K2275" s="8">
        <v>164</v>
      </c>
      <c r="L2275" t="s">
        <v>95</v>
      </c>
      <c r="M2275" s="9">
        <v>60</v>
      </c>
      <c r="N2275" s="10">
        <v>79</v>
      </c>
      <c r="O2275">
        <v>1.1000000000000001</v>
      </c>
      <c r="P2275">
        <v>0.97</v>
      </c>
      <c r="Q2275">
        <v>0</v>
      </c>
      <c r="R2275" t="s">
        <v>43</v>
      </c>
      <c r="S2275" s="16">
        <v>10243.199999999999</v>
      </c>
      <c r="T2275" s="16">
        <v>0</v>
      </c>
      <c r="U2275" s="16">
        <v>200</v>
      </c>
      <c r="V2275" s="16">
        <v>0</v>
      </c>
      <c r="W2275" s="16">
        <v>12956</v>
      </c>
      <c r="X2275" s="16">
        <v>-2912.8000000000011</v>
      </c>
    </row>
    <row r="2276" spans="1:24" x14ac:dyDescent="0.25">
      <c r="A2276" s="4" t="s">
        <v>24</v>
      </c>
      <c r="B2276" s="5" t="s">
        <v>2743</v>
      </c>
      <c r="C2276" s="6" t="s">
        <v>135</v>
      </c>
      <c r="D2276" s="7">
        <v>118</v>
      </c>
      <c r="E2276" t="s">
        <v>219</v>
      </c>
      <c r="F2276" t="s">
        <v>37</v>
      </c>
      <c r="G2276" t="s">
        <v>220</v>
      </c>
      <c r="H2276" t="s">
        <v>81</v>
      </c>
      <c r="I2276" t="s">
        <v>40</v>
      </c>
      <c r="J2276" s="8" t="s">
        <v>46</v>
      </c>
      <c r="K2276" s="8">
        <v>168</v>
      </c>
      <c r="L2276" t="s">
        <v>138</v>
      </c>
      <c r="M2276" s="9">
        <v>55</v>
      </c>
      <c r="N2276" s="10">
        <v>2307.6923076923076</v>
      </c>
      <c r="O2276">
        <v>0.8</v>
      </c>
      <c r="P2276">
        <v>1.1499999999999999</v>
      </c>
      <c r="Q2276">
        <v>0</v>
      </c>
      <c r="R2276" t="s">
        <v>43</v>
      </c>
      <c r="S2276" s="16">
        <v>8500.7999999999993</v>
      </c>
      <c r="T2276" s="16">
        <v>2307.6923076923076</v>
      </c>
      <c r="U2276" s="16">
        <v>500</v>
      </c>
      <c r="V2276" s="16">
        <v>10</v>
      </c>
      <c r="W2276" s="16">
        <v>0</v>
      </c>
      <c r="X2276" s="16">
        <v>5683.1076923076917</v>
      </c>
    </row>
    <row r="2277" spans="1:24" x14ac:dyDescent="0.25">
      <c r="A2277" s="4" t="s">
        <v>24</v>
      </c>
      <c r="B2277" s="5" t="s">
        <v>2744</v>
      </c>
      <c r="C2277" s="6" t="s">
        <v>35</v>
      </c>
      <c r="D2277" s="7">
        <v>295</v>
      </c>
      <c r="E2277" t="s">
        <v>817</v>
      </c>
      <c r="F2277" t="s">
        <v>37</v>
      </c>
      <c r="G2277" t="s">
        <v>234</v>
      </c>
      <c r="H2277" t="s">
        <v>60</v>
      </c>
      <c r="I2277" t="s">
        <v>40</v>
      </c>
      <c r="J2277" s="8" t="s">
        <v>32</v>
      </c>
      <c r="K2277" s="8">
        <v>161</v>
      </c>
      <c r="L2277" t="s">
        <v>41</v>
      </c>
      <c r="M2277" s="9">
        <v>48</v>
      </c>
      <c r="N2277" s="10">
        <v>5416.666666666667</v>
      </c>
      <c r="O2277">
        <v>0.8</v>
      </c>
      <c r="P2277">
        <v>1.19</v>
      </c>
      <c r="Q2277">
        <v>0</v>
      </c>
      <c r="R2277" t="s">
        <v>43</v>
      </c>
      <c r="S2277" s="16">
        <v>7357.0560000000005</v>
      </c>
      <c r="T2277" s="16">
        <v>5416.666666666667</v>
      </c>
      <c r="U2277" s="16">
        <v>500</v>
      </c>
      <c r="V2277" s="16">
        <v>100</v>
      </c>
      <c r="W2277" s="16">
        <v>0</v>
      </c>
      <c r="X2277" s="16">
        <v>1340.3893333333335</v>
      </c>
    </row>
    <row r="2278" spans="1:24" x14ac:dyDescent="0.25">
      <c r="A2278" s="4" t="s">
        <v>24</v>
      </c>
      <c r="B2278" s="5" t="s">
        <v>2745</v>
      </c>
      <c r="C2278" s="6" t="s">
        <v>92</v>
      </c>
      <c r="D2278" s="7">
        <v>145</v>
      </c>
      <c r="E2278" t="s">
        <v>921</v>
      </c>
      <c r="F2278" t="s">
        <v>37</v>
      </c>
      <c r="G2278" t="s">
        <v>387</v>
      </c>
      <c r="H2278" t="s">
        <v>81</v>
      </c>
      <c r="I2278" t="s">
        <v>40</v>
      </c>
      <c r="J2278" s="8" t="s">
        <v>46</v>
      </c>
      <c r="K2278" s="8">
        <v>161</v>
      </c>
      <c r="L2278" t="s">
        <v>99</v>
      </c>
      <c r="M2278" s="9">
        <v>35</v>
      </c>
      <c r="N2278" s="10">
        <v>40</v>
      </c>
      <c r="O2278">
        <v>0.8</v>
      </c>
      <c r="P2278">
        <v>0.96</v>
      </c>
      <c r="Q2278">
        <v>0</v>
      </c>
      <c r="R2278" t="s">
        <v>43</v>
      </c>
      <c r="S2278" s="16">
        <v>4327.68</v>
      </c>
      <c r="T2278" s="16">
        <v>0</v>
      </c>
      <c r="U2278" s="16">
        <v>0</v>
      </c>
      <c r="V2278" s="16">
        <v>0</v>
      </c>
      <c r="W2278" s="16">
        <v>6440</v>
      </c>
      <c r="X2278" s="16">
        <v>-2112.3199999999997</v>
      </c>
    </row>
    <row r="2279" spans="1:24" x14ac:dyDescent="0.25">
      <c r="A2279" s="4" t="s">
        <v>24</v>
      </c>
      <c r="B2279" s="5" t="s">
        <v>2746</v>
      </c>
      <c r="C2279" s="6" t="s">
        <v>135</v>
      </c>
      <c r="D2279" s="7">
        <v>157</v>
      </c>
      <c r="E2279" t="s">
        <v>372</v>
      </c>
      <c r="F2279" t="s">
        <v>28</v>
      </c>
      <c r="G2279" t="s">
        <v>190</v>
      </c>
      <c r="H2279" t="s">
        <v>81</v>
      </c>
      <c r="I2279" t="s">
        <v>52</v>
      </c>
      <c r="J2279" s="8" t="s">
        <v>46</v>
      </c>
      <c r="K2279" s="8">
        <v>160</v>
      </c>
      <c r="L2279" t="s">
        <v>138</v>
      </c>
      <c r="M2279" s="9">
        <v>55</v>
      </c>
      <c r="N2279" s="10">
        <v>2307.6923076923076</v>
      </c>
      <c r="O2279">
        <v>1.1000000000000001</v>
      </c>
      <c r="P2279">
        <v>0.95</v>
      </c>
      <c r="Q2279">
        <v>0</v>
      </c>
      <c r="R2279" t="s">
        <v>43</v>
      </c>
      <c r="S2279" s="16">
        <v>9196</v>
      </c>
      <c r="T2279" s="16">
        <v>2307.6923076923076</v>
      </c>
      <c r="U2279" s="16">
        <v>500</v>
      </c>
      <c r="V2279" s="16">
        <v>50</v>
      </c>
      <c r="W2279" s="16">
        <v>0</v>
      </c>
      <c r="X2279" s="16">
        <v>6338.3076923076924</v>
      </c>
    </row>
    <row r="2280" spans="1:24" x14ac:dyDescent="0.25">
      <c r="A2280" s="4" t="s">
        <v>24</v>
      </c>
      <c r="B2280" s="5" t="s">
        <v>2747</v>
      </c>
      <c r="C2280" s="6" t="s">
        <v>92</v>
      </c>
      <c r="D2280" s="7">
        <v>201</v>
      </c>
      <c r="E2280" t="s">
        <v>268</v>
      </c>
      <c r="F2280" t="s">
        <v>37</v>
      </c>
      <c r="G2280" t="s">
        <v>269</v>
      </c>
      <c r="H2280" t="s">
        <v>60</v>
      </c>
      <c r="I2280" t="s">
        <v>40</v>
      </c>
      <c r="J2280" s="8" t="s">
        <v>46</v>
      </c>
      <c r="K2280" s="8">
        <v>165</v>
      </c>
      <c r="L2280" t="s">
        <v>99</v>
      </c>
      <c r="M2280" s="9">
        <v>40</v>
      </c>
      <c r="N2280" s="10">
        <v>44</v>
      </c>
      <c r="O2280">
        <v>0.8</v>
      </c>
      <c r="P2280">
        <v>1.06</v>
      </c>
      <c r="Q2280">
        <v>0</v>
      </c>
      <c r="R2280" t="s">
        <v>43</v>
      </c>
      <c r="S2280" s="16">
        <v>5596.8</v>
      </c>
      <c r="T2280" s="16">
        <v>0</v>
      </c>
      <c r="U2280" s="16">
        <v>0</v>
      </c>
      <c r="V2280" s="16">
        <v>0</v>
      </c>
      <c r="W2280" s="16">
        <v>7260</v>
      </c>
      <c r="X2280" s="16">
        <v>-1663.1999999999998</v>
      </c>
    </row>
    <row r="2281" spans="1:24" x14ac:dyDescent="0.25">
      <c r="A2281" s="4" t="s">
        <v>24</v>
      </c>
      <c r="B2281" s="5" t="s">
        <v>2748</v>
      </c>
      <c r="C2281" s="6" t="s">
        <v>92</v>
      </c>
      <c r="D2281" s="7">
        <v>248</v>
      </c>
      <c r="E2281" t="s">
        <v>880</v>
      </c>
      <c r="F2281" t="s">
        <v>37</v>
      </c>
      <c r="G2281" t="s">
        <v>488</v>
      </c>
      <c r="H2281" t="s">
        <v>39</v>
      </c>
      <c r="I2281" t="s">
        <v>40</v>
      </c>
      <c r="J2281" s="8" t="s">
        <v>46</v>
      </c>
      <c r="K2281" s="8">
        <v>166</v>
      </c>
      <c r="L2281" t="s">
        <v>99</v>
      </c>
      <c r="M2281" s="9">
        <v>48</v>
      </c>
      <c r="N2281" s="10">
        <v>52</v>
      </c>
      <c r="O2281">
        <v>0.8</v>
      </c>
      <c r="P2281">
        <v>0.89</v>
      </c>
      <c r="Q2281">
        <v>0</v>
      </c>
      <c r="R2281" t="s">
        <v>43</v>
      </c>
      <c r="S2281" s="16">
        <v>5673.2160000000003</v>
      </c>
      <c r="T2281" s="16">
        <v>0</v>
      </c>
      <c r="U2281" s="16">
        <v>500</v>
      </c>
      <c r="V2281" s="16">
        <v>0</v>
      </c>
      <c r="W2281" s="16">
        <v>8632</v>
      </c>
      <c r="X2281" s="16">
        <v>-3458.7839999999997</v>
      </c>
    </row>
    <row r="2282" spans="1:24" x14ac:dyDescent="0.25">
      <c r="A2282" s="4" t="s">
        <v>24</v>
      </c>
      <c r="B2282" s="5" t="s">
        <v>2749</v>
      </c>
      <c r="C2282" s="6" t="s">
        <v>35</v>
      </c>
      <c r="D2282" s="7">
        <v>124</v>
      </c>
      <c r="E2282" t="s">
        <v>104</v>
      </c>
      <c r="F2282" t="s">
        <v>37</v>
      </c>
      <c r="G2282" t="s">
        <v>105</v>
      </c>
      <c r="H2282" t="s">
        <v>39</v>
      </c>
      <c r="I2282" t="s">
        <v>76</v>
      </c>
      <c r="J2282" s="8" t="s">
        <v>46</v>
      </c>
      <c r="K2282" s="8">
        <v>160</v>
      </c>
      <c r="L2282" t="s">
        <v>53</v>
      </c>
      <c r="M2282" s="9">
        <v>24</v>
      </c>
      <c r="N2282" s="10">
        <v>384.61538461538464</v>
      </c>
      <c r="O2282">
        <v>1</v>
      </c>
      <c r="P2282">
        <v>1.1499999999999999</v>
      </c>
      <c r="Q2282">
        <v>0</v>
      </c>
      <c r="R2282" t="s">
        <v>43</v>
      </c>
      <c r="S2282" s="16">
        <v>4416</v>
      </c>
      <c r="T2282" s="16">
        <v>384.61538461538464</v>
      </c>
      <c r="U2282" s="16">
        <v>0</v>
      </c>
      <c r="V2282" s="16">
        <v>250</v>
      </c>
      <c r="W2282" s="16">
        <v>0</v>
      </c>
      <c r="X2282" s="16">
        <v>3781.3846153846152</v>
      </c>
    </row>
    <row r="2283" spans="1:24" x14ac:dyDescent="0.25">
      <c r="A2283" s="4" t="s">
        <v>24</v>
      </c>
      <c r="B2283" s="5" t="s">
        <v>2750</v>
      </c>
      <c r="C2283" s="6" t="s">
        <v>43</v>
      </c>
      <c r="D2283" s="7">
        <v>301</v>
      </c>
      <c r="E2283" t="s">
        <v>548</v>
      </c>
      <c r="F2283" t="s">
        <v>37</v>
      </c>
      <c r="G2283" t="s">
        <v>301</v>
      </c>
      <c r="H2283" t="s">
        <v>64</v>
      </c>
      <c r="I2283" t="s">
        <v>40</v>
      </c>
      <c r="J2283" s="8" t="s">
        <v>32</v>
      </c>
      <c r="K2283" s="8">
        <v>167</v>
      </c>
      <c r="L2283" t="s">
        <v>117</v>
      </c>
      <c r="M2283" s="9">
        <v>54</v>
      </c>
      <c r="N2283" s="10">
        <v>5666.666666666667</v>
      </c>
      <c r="O2283">
        <v>0.8</v>
      </c>
      <c r="P2283">
        <v>1.17</v>
      </c>
      <c r="Q2283">
        <v>0</v>
      </c>
      <c r="R2283" t="s">
        <v>43</v>
      </c>
      <c r="S2283" s="16">
        <v>8440.848</v>
      </c>
      <c r="T2283" s="16">
        <v>5666.666666666667</v>
      </c>
      <c r="U2283" s="16">
        <v>500</v>
      </c>
      <c r="V2283" s="16">
        <v>0</v>
      </c>
      <c r="W2283" s="16">
        <v>0</v>
      </c>
      <c r="X2283" s="16">
        <v>2274.181333333333</v>
      </c>
    </row>
    <row r="2284" spans="1:24" x14ac:dyDescent="0.25">
      <c r="A2284" s="4" t="s">
        <v>24</v>
      </c>
      <c r="B2284" s="5" t="s">
        <v>2751</v>
      </c>
      <c r="C2284" s="6" t="s">
        <v>92</v>
      </c>
      <c r="D2284" s="7">
        <v>167</v>
      </c>
      <c r="E2284" t="s">
        <v>257</v>
      </c>
      <c r="F2284" t="s">
        <v>37</v>
      </c>
      <c r="G2284" t="s">
        <v>56</v>
      </c>
      <c r="H2284" t="s">
        <v>51</v>
      </c>
      <c r="I2284" t="s">
        <v>86</v>
      </c>
      <c r="J2284" s="8" t="s">
        <v>46</v>
      </c>
      <c r="K2284" s="8">
        <v>163</v>
      </c>
      <c r="L2284" t="s">
        <v>99</v>
      </c>
      <c r="M2284" s="9">
        <v>35</v>
      </c>
      <c r="N2284" s="10">
        <v>47</v>
      </c>
      <c r="O2284">
        <v>0.9</v>
      </c>
      <c r="P2284">
        <v>1.05</v>
      </c>
      <c r="Q2284">
        <v>0</v>
      </c>
      <c r="R2284" t="s">
        <v>43</v>
      </c>
      <c r="S2284" s="16">
        <v>5391.2250000000004</v>
      </c>
      <c r="T2284" s="16">
        <v>0</v>
      </c>
      <c r="U2284" s="16">
        <v>1000</v>
      </c>
      <c r="V2284" s="16">
        <v>10</v>
      </c>
      <c r="W2284" s="16">
        <v>7661</v>
      </c>
      <c r="X2284" s="16">
        <v>-3279.7749999999996</v>
      </c>
    </row>
    <row r="2285" spans="1:24" x14ac:dyDescent="0.25">
      <c r="A2285" s="4" t="s">
        <v>24</v>
      </c>
      <c r="B2285" s="5" t="s">
        <v>2752</v>
      </c>
      <c r="C2285" s="6" t="s">
        <v>35</v>
      </c>
      <c r="D2285" s="7">
        <v>116</v>
      </c>
      <c r="E2285" t="s">
        <v>58</v>
      </c>
      <c r="F2285" t="s">
        <v>28</v>
      </c>
      <c r="G2285" t="s">
        <v>59</v>
      </c>
      <c r="H2285" t="s">
        <v>60</v>
      </c>
      <c r="I2285" t="s">
        <v>40</v>
      </c>
      <c r="J2285" s="8" t="s">
        <v>32</v>
      </c>
      <c r="K2285" s="8">
        <v>166</v>
      </c>
      <c r="L2285" t="s">
        <v>41</v>
      </c>
      <c r="M2285" s="9">
        <v>48</v>
      </c>
      <c r="N2285" s="10">
        <v>5416.666666666667</v>
      </c>
      <c r="O2285">
        <v>0.8</v>
      </c>
      <c r="P2285">
        <v>0.9</v>
      </c>
      <c r="Q2285">
        <v>0</v>
      </c>
      <c r="R2285" t="s">
        <v>43</v>
      </c>
      <c r="S2285" s="16">
        <v>5529.6</v>
      </c>
      <c r="T2285" s="16">
        <v>5416.666666666667</v>
      </c>
      <c r="U2285" s="16">
        <v>500</v>
      </c>
      <c r="V2285" s="16">
        <v>10</v>
      </c>
      <c r="W2285" s="16">
        <v>0</v>
      </c>
      <c r="X2285" s="16">
        <v>-397.06666666666661</v>
      </c>
    </row>
    <row r="2286" spans="1:24" x14ac:dyDescent="0.25">
      <c r="A2286" s="4" t="s">
        <v>24</v>
      </c>
      <c r="B2286" s="5" t="s">
        <v>2753</v>
      </c>
      <c r="C2286" s="6" t="s">
        <v>66</v>
      </c>
      <c r="D2286" s="7">
        <v>228</v>
      </c>
      <c r="E2286" t="s">
        <v>405</v>
      </c>
      <c r="F2286" t="s">
        <v>28</v>
      </c>
      <c r="G2286" t="s">
        <v>291</v>
      </c>
      <c r="H2286" t="s">
        <v>51</v>
      </c>
      <c r="I2286" t="s">
        <v>40</v>
      </c>
      <c r="J2286" s="8" t="s">
        <v>46</v>
      </c>
      <c r="K2286" s="8">
        <v>163</v>
      </c>
      <c r="L2286" t="s">
        <v>69</v>
      </c>
      <c r="M2286" s="9">
        <v>48</v>
      </c>
      <c r="N2286" s="10">
        <v>1538.4615384615386</v>
      </c>
      <c r="O2286">
        <v>0.8</v>
      </c>
      <c r="P2286">
        <v>1.1599999999999999</v>
      </c>
      <c r="Q2286">
        <v>0</v>
      </c>
      <c r="R2286" t="s">
        <v>43</v>
      </c>
      <c r="S2286" s="16">
        <v>7127.0399999999991</v>
      </c>
      <c r="T2286" s="16">
        <v>1538.4615384615386</v>
      </c>
      <c r="U2286" s="16">
        <v>0</v>
      </c>
      <c r="V2286" s="16">
        <v>500</v>
      </c>
      <c r="W2286" s="16">
        <v>0</v>
      </c>
      <c r="X2286" s="16">
        <v>5088.57846153846</v>
      </c>
    </row>
    <row r="2287" spans="1:24" x14ac:dyDescent="0.25">
      <c r="A2287" s="4" t="s">
        <v>24</v>
      </c>
      <c r="B2287" s="5" t="s">
        <v>2754</v>
      </c>
      <c r="C2287" s="6" t="s">
        <v>26</v>
      </c>
      <c r="D2287" s="7">
        <v>67</v>
      </c>
      <c r="E2287" t="s">
        <v>476</v>
      </c>
      <c r="F2287" t="s">
        <v>37</v>
      </c>
      <c r="G2287" t="s">
        <v>195</v>
      </c>
      <c r="H2287" t="s">
        <v>39</v>
      </c>
      <c r="I2287" t="s">
        <v>76</v>
      </c>
      <c r="J2287" s="8" t="s">
        <v>46</v>
      </c>
      <c r="K2287" s="8">
        <v>163</v>
      </c>
      <c r="L2287" t="s">
        <v>90</v>
      </c>
      <c r="M2287" s="9">
        <v>35</v>
      </c>
      <c r="N2287" s="10">
        <v>923.07692307692309</v>
      </c>
      <c r="O2287">
        <v>1</v>
      </c>
      <c r="P2287">
        <v>0.88</v>
      </c>
      <c r="Q2287">
        <v>0</v>
      </c>
      <c r="R2287" t="s">
        <v>43</v>
      </c>
      <c r="S2287" s="16">
        <v>5020.3999999999996</v>
      </c>
      <c r="T2287" s="16">
        <v>923.07692307692309</v>
      </c>
      <c r="U2287" s="16">
        <v>0</v>
      </c>
      <c r="V2287" s="16">
        <v>50</v>
      </c>
      <c r="W2287" s="16">
        <v>0</v>
      </c>
      <c r="X2287" s="16">
        <v>4047.3230769230768</v>
      </c>
    </row>
    <row r="2288" spans="1:24" x14ac:dyDescent="0.25">
      <c r="A2288" s="4" t="s">
        <v>24</v>
      </c>
      <c r="B2288" s="5" t="s">
        <v>2755</v>
      </c>
      <c r="C2288" s="6" t="s">
        <v>92</v>
      </c>
      <c r="D2288" s="7">
        <v>293</v>
      </c>
      <c r="E2288" t="s">
        <v>960</v>
      </c>
      <c r="F2288" t="s">
        <v>28</v>
      </c>
      <c r="G2288" t="s">
        <v>234</v>
      </c>
      <c r="H2288" t="s">
        <v>60</v>
      </c>
      <c r="I2288" t="s">
        <v>52</v>
      </c>
      <c r="J2288" s="8" t="s">
        <v>46</v>
      </c>
      <c r="K2288" s="8">
        <v>118</v>
      </c>
      <c r="L2288" t="s">
        <v>99</v>
      </c>
      <c r="M2288" s="9">
        <v>40</v>
      </c>
      <c r="N2288" s="10">
        <v>49</v>
      </c>
      <c r="O2288">
        <v>1.1000000000000001</v>
      </c>
      <c r="P2288">
        <v>1.19</v>
      </c>
      <c r="Q2288">
        <v>0</v>
      </c>
      <c r="R2288" t="s">
        <v>43</v>
      </c>
      <c r="S2288" s="16">
        <v>8377.6</v>
      </c>
      <c r="T2288" s="16">
        <v>0</v>
      </c>
      <c r="U2288" s="16">
        <v>200</v>
      </c>
      <c r="V2288" s="16">
        <v>500</v>
      </c>
      <c r="W2288" s="16">
        <v>5782</v>
      </c>
      <c r="X2288" s="16">
        <v>1895.6000000000004</v>
      </c>
    </row>
    <row r="2289" spans="1:24" x14ac:dyDescent="0.25">
      <c r="A2289" s="4" t="s">
        <v>24</v>
      </c>
      <c r="B2289" s="5" t="s">
        <v>2756</v>
      </c>
      <c r="C2289" s="6" t="s">
        <v>92</v>
      </c>
      <c r="D2289" s="7">
        <v>41</v>
      </c>
      <c r="E2289" t="s">
        <v>482</v>
      </c>
      <c r="F2289" t="s">
        <v>28</v>
      </c>
      <c r="G2289" t="s">
        <v>362</v>
      </c>
      <c r="H2289" t="s">
        <v>30</v>
      </c>
      <c r="I2289" t="s">
        <v>76</v>
      </c>
      <c r="J2289" s="8" t="s">
        <v>46</v>
      </c>
      <c r="K2289" s="8">
        <v>163</v>
      </c>
      <c r="L2289" t="s">
        <v>99</v>
      </c>
      <c r="M2289" s="9">
        <v>40</v>
      </c>
      <c r="N2289" s="10">
        <v>40</v>
      </c>
      <c r="O2289">
        <v>1</v>
      </c>
      <c r="P2289">
        <v>0.94</v>
      </c>
      <c r="Q2289">
        <v>0</v>
      </c>
      <c r="R2289" t="s">
        <v>43</v>
      </c>
      <c r="S2289" s="16">
        <v>6016</v>
      </c>
      <c r="T2289" s="16">
        <v>0</v>
      </c>
      <c r="U2289" s="16">
        <v>500</v>
      </c>
      <c r="V2289" s="16">
        <v>0</v>
      </c>
      <c r="W2289" s="16">
        <v>6520</v>
      </c>
      <c r="X2289" s="16">
        <v>-1004</v>
      </c>
    </row>
    <row r="2290" spans="1:24" x14ac:dyDescent="0.25">
      <c r="A2290" s="4" t="s">
        <v>24</v>
      </c>
      <c r="B2290" s="5" t="s">
        <v>2757</v>
      </c>
      <c r="C2290" s="6" t="s">
        <v>92</v>
      </c>
      <c r="D2290" s="7">
        <v>304</v>
      </c>
      <c r="E2290" t="s">
        <v>155</v>
      </c>
      <c r="F2290" t="s">
        <v>28</v>
      </c>
      <c r="G2290" t="s">
        <v>156</v>
      </c>
      <c r="H2290" t="s">
        <v>30</v>
      </c>
      <c r="I2290" t="s">
        <v>40</v>
      </c>
      <c r="J2290" s="8" t="s">
        <v>46</v>
      </c>
      <c r="K2290" s="8">
        <v>118</v>
      </c>
      <c r="L2290" t="s">
        <v>99</v>
      </c>
      <c r="M2290" s="9">
        <v>48</v>
      </c>
      <c r="N2290" s="10">
        <v>49</v>
      </c>
      <c r="O2290">
        <v>0.8</v>
      </c>
      <c r="P2290">
        <v>0.83</v>
      </c>
      <c r="Q2290">
        <v>0</v>
      </c>
      <c r="R2290" t="s">
        <v>43</v>
      </c>
      <c r="S2290" s="16">
        <v>5099.5199999999995</v>
      </c>
      <c r="T2290" s="16">
        <v>0</v>
      </c>
      <c r="U2290" s="16">
        <v>0</v>
      </c>
      <c r="V2290" s="16">
        <v>10</v>
      </c>
      <c r="W2290" s="16">
        <v>5782</v>
      </c>
      <c r="X2290" s="16">
        <v>-692.48000000000047</v>
      </c>
    </row>
    <row r="2291" spans="1:24" x14ac:dyDescent="0.25">
      <c r="A2291" s="4" t="s">
        <v>24</v>
      </c>
      <c r="B2291" s="5" t="s">
        <v>2758</v>
      </c>
      <c r="C2291" s="6" t="s">
        <v>35</v>
      </c>
      <c r="D2291" s="7">
        <v>81</v>
      </c>
      <c r="E2291" t="s">
        <v>1276</v>
      </c>
      <c r="F2291" t="s">
        <v>37</v>
      </c>
      <c r="G2291" t="s">
        <v>326</v>
      </c>
      <c r="H2291" t="s">
        <v>64</v>
      </c>
      <c r="I2291" t="s">
        <v>31</v>
      </c>
      <c r="J2291" s="8" t="s">
        <v>32</v>
      </c>
      <c r="K2291" s="8">
        <v>168</v>
      </c>
      <c r="L2291" t="s">
        <v>41</v>
      </c>
      <c r="M2291" s="9">
        <v>48</v>
      </c>
      <c r="N2291" s="10">
        <v>5416.666666666667</v>
      </c>
      <c r="O2291">
        <v>1.2</v>
      </c>
      <c r="P2291">
        <v>0.81</v>
      </c>
      <c r="Q2291">
        <v>0</v>
      </c>
      <c r="R2291" t="s">
        <v>43</v>
      </c>
      <c r="S2291" s="16">
        <v>7838.2079999999996</v>
      </c>
      <c r="T2291" s="16">
        <v>5416.666666666667</v>
      </c>
      <c r="U2291" s="16">
        <v>0</v>
      </c>
      <c r="V2291" s="16">
        <v>0</v>
      </c>
      <c r="W2291" s="16">
        <v>0</v>
      </c>
      <c r="X2291" s="16">
        <v>2421.5413333333327</v>
      </c>
    </row>
    <row r="2292" spans="1:24" x14ac:dyDescent="0.25">
      <c r="A2292" s="4" t="s">
        <v>24</v>
      </c>
      <c r="B2292" s="5" t="s">
        <v>2759</v>
      </c>
      <c r="C2292" s="6" t="s">
        <v>43</v>
      </c>
      <c r="D2292" s="7">
        <v>292</v>
      </c>
      <c r="E2292" t="s">
        <v>555</v>
      </c>
      <c r="F2292" t="s">
        <v>37</v>
      </c>
      <c r="G2292" t="s">
        <v>234</v>
      </c>
      <c r="H2292" t="s">
        <v>60</v>
      </c>
      <c r="I2292" t="s">
        <v>31</v>
      </c>
      <c r="J2292" s="8" t="s">
        <v>46</v>
      </c>
      <c r="K2292" s="8">
        <v>94</v>
      </c>
      <c r="L2292" t="s">
        <v>47</v>
      </c>
      <c r="M2292" s="9">
        <v>30</v>
      </c>
      <c r="N2292" s="10">
        <v>615.38461538461536</v>
      </c>
      <c r="O2292">
        <v>1.2</v>
      </c>
      <c r="P2292">
        <v>1.19</v>
      </c>
      <c r="Q2292">
        <v>0</v>
      </c>
      <c r="R2292" t="s">
        <v>43</v>
      </c>
      <c r="S2292" s="16">
        <v>4026.96</v>
      </c>
      <c r="T2292" s="16">
        <v>615.38461538461536</v>
      </c>
      <c r="U2292" s="16">
        <v>0</v>
      </c>
      <c r="V2292" s="16">
        <v>10</v>
      </c>
      <c r="W2292" s="16">
        <v>0</v>
      </c>
      <c r="X2292" s="16">
        <v>3401.5753846153848</v>
      </c>
    </row>
    <row r="2293" spans="1:24" x14ac:dyDescent="0.25">
      <c r="A2293" s="4" t="s">
        <v>24</v>
      </c>
      <c r="B2293" s="5" t="s">
        <v>2760</v>
      </c>
      <c r="C2293" s="6" t="s">
        <v>35</v>
      </c>
      <c r="D2293" s="7">
        <v>222</v>
      </c>
      <c r="E2293" t="s">
        <v>420</v>
      </c>
      <c r="F2293" t="s">
        <v>37</v>
      </c>
      <c r="G2293" t="s">
        <v>198</v>
      </c>
      <c r="H2293" t="s">
        <v>39</v>
      </c>
      <c r="I2293" t="s">
        <v>76</v>
      </c>
      <c r="J2293" s="8" t="s">
        <v>46</v>
      </c>
      <c r="K2293" s="8">
        <v>0</v>
      </c>
      <c r="L2293" t="s">
        <v>53</v>
      </c>
      <c r="M2293" s="9">
        <v>24</v>
      </c>
      <c r="N2293" s="10">
        <v>384.61538461538464</v>
      </c>
      <c r="O2293">
        <v>1</v>
      </c>
      <c r="P2293">
        <v>0.87</v>
      </c>
      <c r="Q2293">
        <v>0</v>
      </c>
      <c r="R2293" t="s">
        <v>43</v>
      </c>
      <c r="S2293" s="16">
        <v>0</v>
      </c>
      <c r="T2293" s="16">
        <v>0</v>
      </c>
      <c r="U2293" s="16">
        <v>0</v>
      </c>
      <c r="V2293" s="16">
        <v>10</v>
      </c>
      <c r="W2293" s="16">
        <v>0</v>
      </c>
      <c r="X2293" s="16">
        <v>-10</v>
      </c>
    </row>
    <row r="2294" spans="1:24" x14ac:dyDescent="0.25">
      <c r="A2294" s="4" t="s">
        <v>24</v>
      </c>
      <c r="B2294" s="5" t="s">
        <v>2761</v>
      </c>
      <c r="C2294" s="6" t="s">
        <v>35</v>
      </c>
      <c r="D2294" s="7">
        <v>110</v>
      </c>
      <c r="E2294" t="s">
        <v>709</v>
      </c>
      <c r="F2294" t="s">
        <v>37</v>
      </c>
      <c r="G2294" t="s">
        <v>63</v>
      </c>
      <c r="H2294" t="s">
        <v>64</v>
      </c>
      <c r="I2294" t="s">
        <v>76</v>
      </c>
      <c r="J2294" s="8" t="s">
        <v>46</v>
      </c>
      <c r="K2294" s="8">
        <v>164</v>
      </c>
      <c r="L2294" t="s">
        <v>53</v>
      </c>
      <c r="M2294" s="9">
        <v>24</v>
      </c>
      <c r="N2294" s="10">
        <v>384.61538461538464</v>
      </c>
      <c r="O2294">
        <v>1</v>
      </c>
      <c r="P2294">
        <v>1.04</v>
      </c>
      <c r="Q2294">
        <v>0</v>
      </c>
      <c r="R2294" t="s">
        <v>43</v>
      </c>
      <c r="S2294" s="16">
        <v>4093.44</v>
      </c>
      <c r="T2294" s="16">
        <v>384.61538461538464</v>
      </c>
      <c r="U2294" s="16">
        <v>0</v>
      </c>
      <c r="V2294" s="16">
        <v>100</v>
      </c>
      <c r="W2294" s="16">
        <v>0</v>
      </c>
      <c r="X2294" s="16">
        <v>3608.8246153846153</v>
      </c>
    </row>
    <row r="2295" spans="1:24" x14ac:dyDescent="0.25">
      <c r="A2295" s="4" t="s">
        <v>24</v>
      </c>
      <c r="B2295" s="5" t="s">
        <v>2762</v>
      </c>
      <c r="C2295" s="6" t="s">
        <v>43</v>
      </c>
      <c r="D2295" s="7">
        <v>186</v>
      </c>
      <c r="E2295" t="s">
        <v>463</v>
      </c>
      <c r="F2295" t="s">
        <v>37</v>
      </c>
      <c r="G2295" t="s">
        <v>127</v>
      </c>
      <c r="H2295" t="s">
        <v>51</v>
      </c>
      <c r="I2295" t="s">
        <v>31</v>
      </c>
      <c r="J2295" s="8" t="s">
        <v>32</v>
      </c>
      <c r="K2295" s="8">
        <v>0</v>
      </c>
      <c r="L2295" t="s">
        <v>117</v>
      </c>
      <c r="M2295" s="9">
        <v>54</v>
      </c>
      <c r="N2295" s="10">
        <v>5666.666666666667</v>
      </c>
      <c r="O2295">
        <v>1.2</v>
      </c>
      <c r="P2295">
        <v>1.2</v>
      </c>
      <c r="Q2295">
        <v>0</v>
      </c>
      <c r="R2295" t="s">
        <v>43</v>
      </c>
      <c r="S2295" s="16">
        <v>0</v>
      </c>
      <c r="T2295" s="16">
        <v>0</v>
      </c>
      <c r="U2295" s="16">
        <v>1000</v>
      </c>
      <c r="V2295" s="16">
        <v>0</v>
      </c>
      <c r="W2295" s="16">
        <v>0</v>
      </c>
      <c r="X2295" s="16">
        <v>-1000</v>
      </c>
    </row>
    <row r="2296" spans="1:24" x14ac:dyDescent="0.25">
      <c r="A2296" s="4" t="s">
        <v>24</v>
      </c>
      <c r="B2296" s="5" t="s">
        <v>2763</v>
      </c>
      <c r="C2296" s="6" t="s">
        <v>26</v>
      </c>
      <c r="D2296" s="7">
        <v>16</v>
      </c>
      <c r="E2296" t="s">
        <v>668</v>
      </c>
      <c r="F2296" t="s">
        <v>28</v>
      </c>
      <c r="G2296" t="s">
        <v>68</v>
      </c>
      <c r="H2296" t="s">
        <v>30</v>
      </c>
      <c r="I2296" t="s">
        <v>40</v>
      </c>
      <c r="J2296" s="8" t="s">
        <v>46</v>
      </c>
      <c r="K2296" s="8">
        <v>168</v>
      </c>
      <c r="L2296" t="s">
        <v>90</v>
      </c>
      <c r="M2296" s="9">
        <v>35</v>
      </c>
      <c r="N2296" s="10">
        <v>923.07692307692309</v>
      </c>
      <c r="O2296">
        <v>0.8</v>
      </c>
      <c r="P2296">
        <v>1.1399999999999999</v>
      </c>
      <c r="Q2296">
        <v>0</v>
      </c>
      <c r="R2296" t="s">
        <v>43</v>
      </c>
      <c r="S2296" s="16">
        <v>5107.2</v>
      </c>
      <c r="T2296" s="16">
        <v>923.07692307692309</v>
      </c>
      <c r="U2296" s="16">
        <v>200</v>
      </c>
      <c r="V2296" s="16">
        <v>250</v>
      </c>
      <c r="W2296" s="16">
        <v>0</v>
      </c>
      <c r="X2296" s="16">
        <v>3734.123076923077</v>
      </c>
    </row>
    <row r="2297" spans="1:24" x14ac:dyDescent="0.25">
      <c r="A2297" s="4" t="s">
        <v>24</v>
      </c>
      <c r="B2297" s="5" t="s">
        <v>2764</v>
      </c>
      <c r="C2297" s="6" t="s">
        <v>66</v>
      </c>
      <c r="D2297" s="7">
        <v>85</v>
      </c>
      <c r="E2297" t="s">
        <v>684</v>
      </c>
      <c r="F2297" t="s">
        <v>37</v>
      </c>
      <c r="G2297" t="s">
        <v>228</v>
      </c>
      <c r="H2297" t="s">
        <v>64</v>
      </c>
      <c r="I2297" t="s">
        <v>52</v>
      </c>
      <c r="J2297" s="8" t="s">
        <v>46</v>
      </c>
      <c r="K2297" s="8">
        <v>85</v>
      </c>
      <c r="L2297" t="s">
        <v>69</v>
      </c>
      <c r="M2297" s="9">
        <v>48</v>
      </c>
      <c r="N2297" s="10">
        <v>1538.4615384615386</v>
      </c>
      <c r="O2297">
        <v>1.1000000000000001</v>
      </c>
      <c r="P2297">
        <v>0.88</v>
      </c>
      <c r="Q2297">
        <v>0</v>
      </c>
      <c r="R2297" t="s">
        <v>43</v>
      </c>
      <c r="S2297" s="16">
        <v>3949.44</v>
      </c>
      <c r="T2297" s="16">
        <v>1538.4615384615386</v>
      </c>
      <c r="U2297" s="16">
        <v>0</v>
      </c>
      <c r="V2297" s="16">
        <v>0</v>
      </c>
      <c r="W2297" s="16">
        <v>0</v>
      </c>
      <c r="X2297" s="16">
        <v>2410.9784615384615</v>
      </c>
    </row>
    <row r="2298" spans="1:24" x14ac:dyDescent="0.25">
      <c r="A2298" s="4" t="s">
        <v>24</v>
      </c>
      <c r="B2298" s="5" t="s">
        <v>2765</v>
      </c>
      <c r="C2298" s="6" t="s">
        <v>92</v>
      </c>
      <c r="D2298" s="7">
        <v>80</v>
      </c>
      <c r="E2298" t="s">
        <v>825</v>
      </c>
      <c r="F2298" t="s">
        <v>28</v>
      </c>
      <c r="G2298" t="s">
        <v>278</v>
      </c>
      <c r="H2298" t="s">
        <v>60</v>
      </c>
      <c r="I2298" t="s">
        <v>40</v>
      </c>
      <c r="J2298" s="8" t="s">
        <v>46</v>
      </c>
      <c r="K2298" s="8">
        <v>0</v>
      </c>
      <c r="L2298" t="s">
        <v>99</v>
      </c>
      <c r="M2298" s="9">
        <v>35</v>
      </c>
      <c r="N2298" s="10">
        <v>44</v>
      </c>
      <c r="O2298">
        <v>0.8</v>
      </c>
      <c r="P2298">
        <v>1</v>
      </c>
      <c r="Q2298">
        <v>0</v>
      </c>
      <c r="R2298" t="s">
        <v>43</v>
      </c>
      <c r="S2298" s="16">
        <v>4480</v>
      </c>
      <c r="T2298" s="16">
        <v>0</v>
      </c>
      <c r="U2298" s="16">
        <v>200</v>
      </c>
      <c r="V2298" s="16">
        <v>50</v>
      </c>
      <c r="W2298" s="16">
        <v>0</v>
      </c>
      <c r="X2298" s="16">
        <v>4230</v>
      </c>
    </row>
    <row r="2299" spans="1:24" x14ac:dyDescent="0.25">
      <c r="A2299" s="4" t="s">
        <v>24</v>
      </c>
      <c r="B2299" s="5" t="s">
        <v>2766</v>
      </c>
      <c r="C2299" s="6" t="s">
        <v>92</v>
      </c>
      <c r="D2299" s="7">
        <v>29</v>
      </c>
      <c r="E2299" t="s">
        <v>171</v>
      </c>
      <c r="F2299" t="s">
        <v>37</v>
      </c>
      <c r="G2299" t="s">
        <v>172</v>
      </c>
      <c r="H2299" t="s">
        <v>51</v>
      </c>
      <c r="I2299" t="s">
        <v>52</v>
      </c>
      <c r="J2299" s="8" t="s">
        <v>46</v>
      </c>
      <c r="K2299" s="8">
        <v>0</v>
      </c>
      <c r="L2299" t="s">
        <v>99</v>
      </c>
      <c r="M2299" s="9">
        <v>48</v>
      </c>
      <c r="N2299" s="10">
        <v>46</v>
      </c>
      <c r="O2299">
        <v>1.1000000000000001</v>
      </c>
      <c r="P2299">
        <v>1.0900000000000001</v>
      </c>
      <c r="Q2299">
        <v>0</v>
      </c>
      <c r="R2299" t="s">
        <v>43</v>
      </c>
      <c r="S2299" s="16">
        <v>0</v>
      </c>
      <c r="T2299" s="16">
        <v>0</v>
      </c>
      <c r="U2299" s="16">
        <v>0</v>
      </c>
      <c r="V2299" s="16">
        <v>0</v>
      </c>
      <c r="W2299" s="16">
        <v>0</v>
      </c>
      <c r="X2299" s="16">
        <v>0</v>
      </c>
    </row>
    <row r="2300" spans="1:24" x14ac:dyDescent="0.25">
      <c r="A2300" s="4" t="s">
        <v>24</v>
      </c>
      <c r="B2300" s="5" t="s">
        <v>2767</v>
      </c>
      <c r="C2300" s="6" t="s">
        <v>78</v>
      </c>
      <c r="D2300" s="7">
        <v>207</v>
      </c>
      <c r="E2300" t="s">
        <v>780</v>
      </c>
      <c r="F2300" t="s">
        <v>37</v>
      </c>
      <c r="G2300" t="s">
        <v>781</v>
      </c>
      <c r="H2300" t="s">
        <v>51</v>
      </c>
      <c r="I2300" t="s">
        <v>40</v>
      </c>
      <c r="J2300" s="8" t="s">
        <v>46</v>
      </c>
      <c r="K2300" s="8">
        <v>162</v>
      </c>
      <c r="L2300" t="s">
        <v>82</v>
      </c>
      <c r="M2300" s="9">
        <v>40</v>
      </c>
      <c r="N2300" s="10">
        <v>1230.7692307692307</v>
      </c>
      <c r="O2300">
        <v>0.8</v>
      </c>
      <c r="P2300">
        <v>0.98</v>
      </c>
      <c r="Q2300">
        <v>0</v>
      </c>
      <c r="R2300" t="s">
        <v>43</v>
      </c>
      <c r="S2300" s="16">
        <v>5080.32</v>
      </c>
      <c r="T2300" s="16">
        <v>1230.7692307692307</v>
      </c>
      <c r="U2300" s="16">
        <v>500</v>
      </c>
      <c r="V2300" s="16">
        <v>0</v>
      </c>
      <c r="W2300" s="16">
        <v>0</v>
      </c>
      <c r="X2300" s="16">
        <v>3349.5507692307692</v>
      </c>
    </row>
    <row r="2301" spans="1:24" x14ac:dyDescent="0.25">
      <c r="A2301" s="4" t="s">
        <v>24</v>
      </c>
      <c r="B2301" s="5" t="s">
        <v>2768</v>
      </c>
      <c r="C2301" s="6" t="s">
        <v>92</v>
      </c>
      <c r="D2301" s="7">
        <v>118</v>
      </c>
      <c r="E2301" t="s">
        <v>219</v>
      </c>
      <c r="F2301" t="s">
        <v>37</v>
      </c>
      <c r="G2301" t="s">
        <v>220</v>
      </c>
      <c r="H2301" t="s">
        <v>81</v>
      </c>
      <c r="I2301" t="s">
        <v>40</v>
      </c>
      <c r="J2301" s="8" t="s">
        <v>46</v>
      </c>
      <c r="K2301" s="8">
        <v>160</v>
      </c>
      <c r="L2301" t="s">
        <v>99</v>
      </c>
      <c r="M2301" s="9">
        <v>40</v>
      </c>
      <c r="N2301" s="10">
        <v>55</v>
      </c>
      <c r="O2301">
        <v>0.8</v>
      </c>
      <c r="P2301">
        <v>1.1499999999999999</v>
      </c>
      <c r="Q2301">
        <v>0</v>
      </c>
      <c r="R2301" t="s">
        <v>43</v>
      </c>
      <c r="S2301" s="16">
        <v>5888</v>
      </c>
      <c r="T2301" s="16">
        <v>0</v>
      </c>
      <c r="U2301" s="16">
        <v>1000</v>
      </c>
      <c r="V2301" s="16">
        <v>50</v>
      </c>
      <c r="W2301" s="16">
        <v>8800</v>
      </c>
      <c r="X2301" s="16">
        <v>-3962</v>
      </c>
    </row>
    <row r="2302" spans="1:24" x14ac:dyDescent="0.25">
      <c r="A2302" s="4" t="s">
        <v>24</v>
      </c>
      <c r="B2302" s="5" t="s">
        <v>2769</v>
      </c>
      <c r="C2302" s="6" t="s">
        <v>35</v>
      </c>
      <c r="D2302" s="7">
        <v>26</v>
      </c>
      <c r="E2302" t="s">
        <v>358</v>
      </c>
      <c r="F2302" t="s">
        <v>37</v>
      </c>
      <c r="G2302" t="s">
        <v>245</v>
      </c>
      <c r="H2302" t="s">
        <v>39</v>
      </c>
      <c r="I2302" t="s">
        <v>76</v>
      </c>
      <c r="J2302" s="8" t="s">
        <v>46</v>
      </c>
      <c r="K2302" s="8">
        <v>166</v>
      </c>
      <c r="L2302" t="s">
        <v>53</v>
      </c>
      <c r="M2302" s="9">
        <v>24</v>
      </c>
      <c r="N2302" s="10">
        <v>384.61538461538464</v>
      </c>
      <c r="O2302">
        <v>1</v>
      </c>
      <c r="P2302">
        <v>1.0900000000000001</v>
      </c>
      <c r="Q2302">
        <v>0</v>
      </c>
      <c r="R2302" t="s">
        <v>43</v>
      </c>
      <c r="S2302" s="16">
        <v>4342.5600000000004</v>
      </c>
      <c r="T2302" s="16">
        <v>384.61538461538464</v>
      </c>
      <c r="U2302" s="16">
        <v>0</v>
      </c>
      <c r="V2302" s="16">
        <v>10</v>
      </c>
      <c r="W2302" s="16">
        <v>0</v>
      </c>
      <c r="X2302" s="16">
        <v>3947.9446153846156</v>
      </c>
    </row>
    <row r="2303" spans="1:24" x14ac:dyDescent="0.25">
      <c r="A2303" s="4" t="s">
        <v>24</v>
      </c>
      <c r="B2303" s="5" t="s">
        <v>2770</v>
      </c>
      <c r="C2303" s="6" t="s">
        <v>35</v>
      </c>
      <c r="D2303" s="7">
        <v>249</v>
      </c>
      <c r="E2303" t="s">
        <v>364</v>
      </c>
      <c r="F2303" t="s">
        <v>37</v>
      </c>
      <c r="G2303" t="s">
        <v>365</v>
      </c>
      <c r="H2303" t="s">
        <v>39</v>
      </c>
      <c r="I2303" t="s">
        <v>76</v>
      </c>
      <c r="J2303" s="8" t="s">
        <v>32</v>
      </c>
      <c r="K2303" s="8">
        <v>0</v>
      </c>
      <c r="L2303" t="s">
        <v>41</v>
      </c>
      <c r="M2303" s="9">
        <v>48</v>
      </c>
      <c r="N2303" s="10">
        <v>5416.666666666667</v>
      </c>
      <c r="O2303">
        <v>1</v>
      </c>
      <c r="P2303">
        <v>0.86</v>
      </c>
      <c r="Q2303">
        <v>0</v>
      </c>
      <c r="R2303" t="s">
        <v>43</v>
      </c>
      <c r="S2303" s="16">
        <v>0</v>
      </c>
      <c r="T2303" s="16">
        <v>0</v>
      </c>
      <c r="U2303" s="16">
        <v>200</v>
      </c>
      <c r="V2303" s="16">
        <v>10</v>
      </c>
      <c r="W2303" s="16">
        <v>0</v>
      </c>
      <c r="X2303" s="16">
        <v>-210</v>
      </c>
    </row>
    <row r="2304" spans="1:24" x14ac:dyDescent="0.25">
      <c r="A2304" s="4" t="s">
        <v>24</v>
      </c>
      <c r="B2304" s="5" t="s">
        <v>2771</v>
      </c>
      <c r="C2304" s="6" t="s">
        <v>92</v>
      </c>
      <c r="D2304" s="7">
        <v>13</v>
      </c>
      <c r="E2304" t="s">
        <v>534</v>
      </c>
      <c r="F2304" t="s">
        <v>37</v>
      </c>
      <c r="G2304" t="s">
        <v>237</v>
      </c>
      <c r="H2304" t="s">
        <v>30</v>
      </c>
      <c r="I2304" t="s">
        <v>40</v>
      </c>
      <c r="J2304" s="8" t="s">
        <v>46</v>
      </c>
      <c r="K2304" s="8">
        <v>162</v>
      </c>
      <c r="L2304" t="s">
        <v>99</v>
      </c>
      <c r="M2304" s="9">
        <v>35</v>
      </c>
      <c r="N2304" s="10">
        <v>44</v>
      </c>
      <c r="O2304">
        <v>0.8</v>
      </c>
      <c r="P2304">
        <v>1.1399999999999999</v>
      </c>
      <c r="Q2304">
        <v>0</v>
      </c>
      <c r="R2304" t="s">
        <v>43</v>
      </c>
      <c r="S2304" s="16">
        <v>5171.04</v>
      </c>
      <c r="T2304" s="16">
        <v>0</v>
      </c>
      <c r="U2304" s="16">
        <v>0</v>
      </c>
      <c r="V2304" s="16">
        <v>100</v>
      </c>
      <c r="W2304" s="16">
        <v>7128</v>
      </c>
      <c r="X2304" s="16">
        <v>-2056.96</v>
      </c>
    </row>
    <row r="2305" spans="1:24" x14ac:dyDescent="0.25">
      <c r="A2305" s="4" t="s">
        <v>24</v>
      </c>
      <c r="B2305" s="5" t="s">
        <v>2772</v>
      </c>
      <c r="C2305" s="6" t="s">
        <v>78</v>
      </c>
      <c r="D2305" s="7">
        <v>289</v>
      </c>
      <c r="E2305" t="s">
        <v>731</v>
      </c>
      <c r="F2305" t="s">
        <v>28</v>
      </c>
      <c r="G2305" t="s">
        <v>85</v>
      </c>
      <c r="H2305" t="s">
        <v>51</v>
      </c>
      <c r="I2305" t="s">
        <v>76</v>
      </c>
      <c r="J2305" s="8" t="s">
        <v>46</v>
      </c>
      <c r="K2305" s="8">
        <v>0</v>
      </c>
      <c r="L2305" t="s">
        <v>82</v>
      </c>
      <c r="M2305" s="9">
        <v>40</v>
      </c>
      <c r="N2305" s="10">
        <v>1230.7692307692307</v>
      </c>
      <c r="O2305">
        <v>1</v>
      </c>
      <c r="P2305">
        <v>0.95</v>
      </c>
      <c r="Q2305">
        <v>0</v>
      </c>
      <c r="R2305" t="s">
        <v>43</v>
      </c>
      <c r="S2305" s="16">
        <v>6080</v>
      </c>
      <c r="T2305" s="16">
        <v>0</v>
      </c>
      <c r="U2305" s="16">
        <v>0</v>
      </c>
      <c r="V2305" s="16">
        <v>500</v>
      </c>
      <c r="W2305" s="16">
        <v>0</v>
      </c>
      <c r="X2305" s="16">
        <v>5580</v>
      </c>
    </row>
    <row r="2306" spans="1:24" x14ac:dyDescent="0.25">
      <c r="A2306" s="4" t="s">
        <v>24</v>
      </c>
      <c r="B2306" s="5" t="s">
        <v>2773</v>
      </c>
      <c r="C2306" s="6" t="s">
        <v>92</v>
      </c>
      <c r="D2306" s="7">
        <v>28</v>
      </c>
      <c r="E2306" t="s">
        <v>611</v>
      </c>
      <c r="F2306" t="s">
        <v>28</v>
      </c>
      <c r="G2306" t="s">
        <v>172</v>
      </c>
      <c r="H2306" t="s">
        <v>51</v>
      </c>
      <c r="I2306" t="s">
        <v>31</v>
      </c>
      <c r="J2306" s="8" t="s">
        <v>32</v>
      </c>
      <c r="K2306" s="8">
        <v>161</v>
      </c>
      <c r="L2306" t="s">
        <v>95</v>
      </c>
      <c r="M2306" s="9">
        <v>65</v>
      </c>
      <c r="N2306" s="10">
        <v>73</v>
      </c>
      <c r="O2306">
        <v>1.2</v>
      </c>
      <c r="P2306">
        <v>1.0900000000000001</v>
      </c>
      <c r="Q2306">
        <v>0</v>
      </c>
      <c r="R2306" t="s">
        <v>43</v>
      </c>
      <c r="S2306" s="16">
        <v>13603.2</v>
      </c>
      <c r="T2306" s="16">
        <v>0</v>
      </c>
      <c r="U2306" s="16">
        <v>750</v>
      </c>
      <c r="V2306" s="16">
        <v>10</v>
      </c>
      <c r="W2306" s="16">
        <v>11753</v>
      </c>
      <c r="X2306" s="16">
        <v>1090.2000000000007</v>
      </c>
    </row>
    <row r="2307" spans="1:24" x14ac:dyDescent="0.25">
      <c r="A2307" s="4" t="s">
        <v>24</v>
      </c>
      <c r="B2307" s="5" t="s">
        <v>2774</v>
      </c>
      <c r="C2307" s="6" t="s">
        <v>43</v>
      </c>
      <c r="D2307" s="7">
        <v>294</v>
      </c>
      <c r="E2307" t="s">
        <v>233</v>
      </c>
      <c r="F2307" t="s">
        <v>37</v>
      </c>
      <c r="G2307" t="s">
        <v>234</v>
      </c>
      <c r="H2307" t="s">
        <v>60</v>
      </c>
      <c r="I2307" t="s">
        <v>76</v>
      </c>
      <c r="J2307" s="8" t="s">
        <v>46</v>
      </c>
      <c r="K2307" s="8">
        <v>168</v>
      </c>
      <c r="L2307" t="s">
        <v>47</v>
      </c>
      <c r="M2307" s="9">
        <v>30</v>
      </c>
      <c r="N2307" s="10">
        <v>615.38461538461536</v>
      </c>
      <c r="O2307">
        <v>1</v>
      </c>
      <c r="P2307">
        <v>1.19</v>
      </c>
      <c r="Q2307">
        <v>0</v>
      </c>
      <c r="R2307" t="s">
        <v>43</v>
      </c>
      <c r="S2307" s="16">
        <v>5997.5999999999995</v>
      </c>
      <c r="T2307" s="16">
        <v>615.38461538461536</v>
      </c>
      <c r="U2307" s="16">
        <v>500</v>
      </c>
      <c r="V2307" s="16">
        <v>0</v>
      </c>
      <c r="W2307" s="16">
        <v>0</v>
      </c>
      <c r="X2307" s="16">
        <v>4882.2153846153842</v>
      </c>
    </row>
    <row r="2308" spans="1:24" x14ac:dyDescent="0.25">
      <c r="A2308" s="4" t="s">
        <v>24</v>
      </c>
      <c r="B2308" s="5" t="s">
        <v>2775</v>
      </c>
      <c r="C2308" s="6" t="s">
        <v>135</v>
      </c>
      <c r="D2308" s="7">
        <v>303</v>
      </c>
      <c r="E2308" t="s">
        <v>1042</v>
      </c>
      <c r="F2308" t="s">
        <v>37</v>
      </c>
      <c r="G2308" t="s">
        <v>980</v>
      </c>
      <c r="H2308" t="s">
        <v>51</v>
      </c>
      <c r="I2308" t="s">
        <v>40</v>
      </c>
      <c r="J2308" s="8" t="s">
        <v>32</v>
      </c>
      <c r="K2308" s="8">
        <v>80</v>
      </c>
      <c r="L2308" t="s">
        <v>209</v>
      </c>
      <c r="M2308" s="9">
        <v>90</v>
      </c>
      <c r="N2308" s="10">
        <v>9166.6666666666661</v>
      </c>
      <c r="O2308">
        <v>0.8</v>
      </c>
      <c r="P2308">
        <v>1.04</v>
      </c>
      <c r="Q2308">
        <v>0</v>
      </c>
      <c r="R2308" t="s">
        <v>43</v>
      </c>
      <c r="S2308" s="16">
        <v>5990.4000000000005</v>
      </c>
      <c r="T2308" s="16">
        <v>9166.6666666666661</v>
      </c>
      <c r="U2308" s="16">
        <v>1000</v>
      </c>
      <c r="V2308" s="16">
        <v>50</v>
      </c>
      <c r="W2308" s="16">
        <v>0</v>
      </c>
      <c r="X2308" s="16">
        <v>-4226.2666666666655</v>
      </c>
    </row>
    <row r="2309" spans="1:24" x14ac:dyDescent="0.25">
      <c r="A2309" s="4" t="s">
        <v>24</v>
      </c>
      <c r="B2309" s="5" t="s">
        <v>2776</v>
      </c>
      <c r="C2309" s="6" t="s">
        <v>78</v>
      </c>
      <c r="D2309" s="7">
        <v>43</v>
      </c>
      <c r="E2309" t="s">
        <v>777</v>
      </c>
      <c r="F2309" t="s">
        <v>28</v>
      </c>
      <c r="G2309" t="s">
        <v>778</v>
      </c>
      <c r="H2309" t="s">
        <v>51</v>
      </c>
      <c r="I2309" t="s">
        <v>76</v>
      </c>
      <c r="J2309" s="8" t="s">
        <v>46</v>
      </c>
      <c r="K2309" s="8">
        <v>162</v>
      </c>
      <c r="L2309" t="s">
        <v>82</v>
      </c>
      <c r="M2309" s="9">
        <v>40</v>
      </c>
      <c r="N2309" s="10">
        <v>1230.7692307692307</v>
      </c>
      <c r="O2309">
        <v>1</v>
      </c>
      <c r="P2309">
        <v>0.8</v>
      </c>
      <c r="Q2309">
        <v>0</v>
      </c>
      <c r="R2309" t="s">
        <v>43</v>
      </c>
      <c r="S2309" s="16">
        <v>5120</v>
      </c>
      <c r="T2309" s="16">
        <v>1230.7692307692307</v>
      </c>
      <c r="U2309" s="16">
        <v>0</v>
      </c>
      <c r="V2309" s="16">
        <v>0</v>
      </c>
      <c r="W2309" s="16">
        <v>0</v>
      </c>
      <c r="X2309" s="16">
        <v>3889.2307692307695</v>
      </c>
    </row>
    <row r="2310" spans="1:24" x14ac:dyDescent="0.25">
      <c r="A2310" s="4" t="s">
        <v>24</v>
      </c>
      <c r="B2310" s="5" t="s">
        <v>2777</v>
      </c>
      <c r="C2310" s="6" t="s">
        <v>135</v>
      </c>
      <c r="D2310" s="7">
        <v>139</v>
      </c>
      <c r="E2310" t="s">
        <v>1371</v>
      </c>
      <c r="F2310" t="s">
        <v>37</v>
      </c>
      <c r="G2310" t="s">
        <v>312</v>
      </c>
      <c r="H2310" t="s">
        <v>81</v>
      </c>
      <c r="I2310" t="s">
        <v>52</v>
      </c>
      <c r="J2310" s="8" t="s">
        <v>46</v>
      </c>
      <c r="K2310" s="8">
        <v>167</v>
      </c>
      <c r="L2310" t="s">
        <v>138</v>
      </c>
      <c r="M2310" s="9">
        <v>55</v>
      </c>
      <c r="N2310" s="10">
        <v>2307.6923076923076</v>
      </c>
      <c r="O2310">
        <v>1.1000000000000001</v>
      </c>
      <c r="P2310">
        <v>1.2</v>
      </c>
      <c r="Q2310">
        <v>0</v>
      </c>
      <c r="R2310" t="s">
        <v>43</v>
      </c>
      <c r="S2310" s="16">
        <v>12124.199999999999</v>
      </c>
      <c r="T2310" s="16">
        <v>2307.6923076923076</v>
      </c>
      <c r="U2310" s="16">
        <v>200</v>
      </c>
      <c r="V2310" s="16">
        <v>10</v>
      </c>
      <c r="W2310" s="16">
        <v>0</v>
      </c>
      <c r="X2310" s="16">
        <v>9606.5076923076922</v>
      </c>
    </row>
    <row r="2311" spans="1:24" x14ac:dyDescent="0.25">
      <c r="A2311" s="4" t="s">
        <v>24</v>
      </c>
      <c r="B2311" s="5" t="s">
        <v>2778</v>
      </c>
      <c r="C2311" s="6" t="s">
        <v>92</v>
      </c>
      <c r="D2311" s="7">
        <v>142</v>
      </c>
      <c r="E2311" t="s">
        <v>904</v>
      </c>
      <c r="F2311" t="s">
        <v>37</v>
      </c>
      <c r="G2311" t="s">
        <v>387</v>
      </c>
      <c r="H2311" t="s">
        <v>81</v>
      </c>
      <c r="I2311" t="s">
        <v>31</v>
      </c>
      <c r="J2311" s="8" t="s">
        <v>46</v>
      </c>
      <c r="K2311" s="8">
        <v>161</v>
      </c>
      <c r="L2311" t="s">
        <v>99</v>
      </c>
      <c r="M2311" s="9">
        <v>40</v>
      </c>
      <c r="N2311" s="10">
        <v>43</v>
      </c>
      <c r="O2311">
        <v>1.2</v>
      </c>
      <c r="P2311">
        <v>0.96</v>
      </c>
      <c r="Q2311">
        <v>0</v>
      </c>
      <c r="R2311" t="s">
        <v>43</v>
      </c>
      <c r="S2311" s="16">
        <v>7418.88</v>
      </c>
      <c r="T2311" s="16">
        <v>0</v>
      </c>
      <c r="U2311" s="16">
        <v>500</v>
      </c>
      <c r="V2311" s="16">
        <v>10</v>
      </c>
      <c r="W2311" s="16">
        <v>6923</v>
      </c>
      <c r="X2311" s="16">
        <v>-14.119999999999891</v>
      </c>
    </row>
    <row r="2312" spans="1:24" x14ac:dyDescent="0.25">
      <c r="A2312" s="4" t="s">
        <v>24</v>
      </c>
      <c r="B2312" s="5" t="s">
        <v>2779</v>
      </c>
      <c r="C2312" s="6" t="s">
        <v>35</v>
      </c>
      <c r="D2312" s="7">
        <v>113</v>
      </c>
      <c r="E2312" t="s">
        <v>337</v>
      </c>
      <c r="F2312" t="s">
        <v>28</v>
      </c>
      <c r="G2312" t="s">
        <v>59</v>
      </c>
      <c r="H2312" t="s">
        <v>60</v>
      </c>
      <c r="I2312" t="s">
        <v>31</v>
      </c>
      <c r="J2312" s="8" t="s">
        <v>46</v>
      </c>
      <c r="K2312" s="8">
        <v>0</v>
      </c>
      <c r="L2312" t="s">
        <v>53</v>
      </c>
      <c r="M2312" s="9">
        <v>24</v>
      </c>
      <c r="N2312" s="10">
        <v>384.61538461538464</v>
      </c>
      <c r="O2312">
        <v>1.2</v>
      </c>
      <c r="P2312">
        <v>0.9</v>
      </c>
      <c r="Q2312">
        <v>0</v>
      </c>
      <c r="R2312" t="s">
        <v>43</v>
      </c>
      <c r="S2312" s="16">
        <v>4147.2</v>
      </c>
      <c r="T2312" s="16">
        <v>0</v>
      </c>
      <c r="U2312" s="16">
        <v>0</v>
      </c>
      <c r="V2312" s="16">
        <v>50</v>
      </c>
      <c r="W2312" s="16">
        <v>0</v>
      </c>
      <c r="X2312" s="16">
        <v>4097.2</v>
      </c>
    </row>
    <row r="2313" spans="1:24" x14ac:dyDescent="0.25">
      <c r="A2313" s="4" t="s">
        <v>24</v>
      </c>
      <c r="B2313" s="5" t="s">
        <v>2780</v>
      </c>
      <c r="C2313" s="6" t="s">
        <v>26</v>
      </c>
      <c r="D2313" s="7">
        <v>20</v>
      </c>
      <c r="E2313" t="s">
        <v>284</v>
      </c>
      <c r="F2313" t="s">
        <v>37</v>
      </c>
      <c r="G2313" t="s">
        <v>285</v>
      </c>
      <c r="H2313" t="s">
        <v>30</v>
      </c>
      <c r="I2313" t="s">
        <v>40</v>
      </c>
      <c r="J2313" s="8" t="s">
        <v>46</v>
      </c>
      <c r="K2313" s="8">
        <v>162</v>
      </c>
      <c r="L2313" t="s">
        <v>90</v>
      </c>
      <c r="M2313" s="9">
        <v>35</v>
      </c>
      <c r="N2313" s="10">
        <v>923.07692307692309</v>
      </c>
      <c r="O2313">
        <v>0.8</v>
      </c>
      <c r="P2313">
        <v>1.08</v>
      </c>
      <c r="Q2313">
        <v>0</v>
      </c>
      <c r="R2313" t="s">
        <v>43</v>
      </c>
      <c r="S2313" s="16">
        <v>4898.88</v>
      </c>
      <c r="T2313" s="16">
        <v>923.07692307692309</v>
      </c>
      <c r="U2313" s="16">
        <v>750</v>
      </c>
      <c r="V2313" s="16">
        <v>100</v>
      </c>
      <c r="W2313" s="16">
        <v>0</v>
      </c>
      <c r="X2313" s="16">
        <v>3125.8030769230772</v>
      </c>
    </row>
    <row r="2314" spans="1:24" x14ac:dyDescent="0.25">
      <c r="A2314" s="4" t="s">
        <v>24</v>
      </c>
      <c r="B2314" s="5" t="s">
        <v>2781</v>
      </c>
      <c r="C2314" s="6" t="s">
        <v>43</v>
      </c>
      <c r="D2314" s="7">
        <v>72</v>
      </c>
      <c r="E2314" t="s">
        <v>919</v>
      </c>
      <c r="F2314" t="s">
        <v>28</v>
      </c>
      <c r="G2314" t="s">
        <v>208</v>
      </c>
      <c r="H2314" t="s">
        <v>39</v>
      </c>
      <c r="I2314" t="s">
        <v>86</v>
      </c>
      <c r="J2314" s="8" t="s">
        <v>46</v>
      </c>
      <c r="K2314" s="8">
        <v>167</v>
      </c>
      <c r="L2314" t="s">
        <v>47</v>
      </c>
      <c r="M2314" s="9">
        <v>30</v>
      </c>
      <c r="N2314" s="10">
        <v>615.38461538461536</v>
      </c>
      <c r="O2314">
        <v>0.9</v>
      </c>
      <c r="P2314">
        <v>0.99</v>
      </c>
      <c r="Q2314">
        <v>0</v>
      </c>
      <c r="R2314" t="s">
        <v>43</v>
      </c>
      <c r="S2314" s="16">
        <v>4276.8</v>
      </c>
      <c r="T2314" s="16">
        <v>615.38461538461536</v>
      </c>
      <c r="U2314" s="16">
        <v>1000</v>
      </c>
      <c r="V2314" s="16">
        <v>500</v>
      </c>
      <c r="W2314" s="16">
        <v>0</v>
      </c>
      <c r="X2314" s="16">
        <v>2161.4153846153849</v>
      </c>
    </row>
    <row r="2315" spans="1:24" x14ac:dyDescent="0.25">
      <c r="A2315" s="4" t="s">
        <v>24</v>
      </c>
      <c r="B2315" s="5" t="s">
        <v>2782</v>
      </c>
      <c r="C2315" s="6" t="s">
        <v>43</v>
      </c>
      <c r="D2315" s="7">
        <v>300</v>
      </c>
      <c r="E2315" t="s">
        <v>347</v>
      </c>
      <c r="F2315" t="s">
        <v>37</v>
      </c>
      <c r="G2315" t="s">
        <v>301</v>
      </c>
      <c r="H2315" t="s">
        <v>64</v>
      </c>
      <c r="I2315" t="s">
        <v>76</v>
      </c>
      <c r="J2315" s="8" t="s">
        <v>46</v>
      </c>
      <c r="K2315" s="8">
        <v>131</v>
      </c>
      <c r="L2315" t="s">
        <v>47</v>
      </c>
      <c r="M2315" s="9">
        <v>30</v>
      </c>
      <c r="N2315" s="10">
        <v>615.38461538461536</v>
      </c>
      <c r="O2315">
        <v>1</v>
      </c>
      <c r="P2315">
        <v>1.17</v>
      </c>
      <c r="Q2315">
        <v>0</v>
      </c>
      <c r="R2315" t="s">
        <v>43</v>
      </c>
      <c r="S2315" s="16">
        <v>4598.0999999999995</v>
      </c>
      <c r="T2315" s="16">
        <v>615.38461538461536</v>
      </c>
      <c r="U2315" s="16">
        <v>200</v>
      </c>
      <c r="V2315" s="16">
        <v>0</v>
      </c>
      <c r="W2315" s="16">
        <v>0</v>
      </c>
      <c r="X2315" s="16">
        <v>3782.7153846153842</v>
      </c>
    </row>
    <row r="2316" spans="1:24" x14ac:dyDescent="0.25">
      <c r="A2316" s="4" t="s">
        <v>24</v>
      </c>
      <c r="B2316" s="5" t="s">
        <v>2783</v>
      </c>
      <c r="C2316" s="6" t="s">
        <v>92</v>
      </c>
      <c r="D2316" s="7">
        <v>48</v>
      </c>
      <c r="E2316" t="s">
        <v>493</v>
      </c>
      <c r="F2316" t="s">
        <v>37</v>
      </c>
      <c r="G2316" t="s">
        <v>318</v>
      </c>
      <c r="H2316" t="s">
        <v>81</v>
      </c>
      <c r="I2316" t="s">
        <v>76</v>
      </c>
      <c r="J2316" s="8" t="s">
        <v>32</v>
      </c>
      <c r="K2316" s="8">
        <v>0</v>
      </c>
      <c r="L2316" t="s">
        <v>95</v>
      </c>
      <c r="M2316" s="9">
        <v>65</v>
      </c>
      <c r="N2316" s="10">
        <v>73</v>
      </c>
      <c r="O2316">
        <v>1</v>
      </c>
      <c r="P2316">
        <v>0.97</v>
      </c>
      <c r="Q2316">
        <v>0</v>
      </c>
      <c r="R2316" t="s">
        <v>43</v>
      </c>
      <c r="S2316" s="16">
        <v>0</v>
      </c>
      <c r="T2316" s="16">
        <v>0</v>
      </c>
      <c r="U2316" s="16">
        <v>500</v>
      </c>
      <c r="V2316" s="16">
        <v>50</v>
      </c>
      <c r="W2316" s="16">
        <v>0</v>
      </c>
      <c r="X2316" s="16">
        <v>-550</v>
      </c>
    </row>
    <row r="2317" spans="1:24" x14ac:dyDescent="0.25">
      <c r="A2317" s="4" t="s">
        <v>24</v>
      </c>
      <c r="B2317" s="5" t="s">
        <v>2784</v>
      </c>
      <c r="C2317" s="6" t="s">
        <v>35</v>
      </c>
      <c r="D2317" s="7">
        <v>201</v>
      </c>
      <c r="E2317" t="s">
        <v>268</v>
      </c>
      <c r="F2317" t="s">
        <v>37</v>
      </c>
      <c r="G2317" t="s">
        <v>269</v>
      </c>
      <c r="H2317" t="s">
        <v>60</v>
      </c>
      <c r="I2317" t="s">
        <v>40</v>
      </c>
      <c r="J2317" s="8" t="s">
        <v>46</v>
      </c>
      <c r="K2317" s="8">
        <v>167</v>
      </c>
      <c r="L2317" t="s">
        <v>53</v>
      </c>
      <c r="M2317" s="9">
        <v>24</v>
      </c>
      <c r="N2317" s="10">
        <v>384.61538461538464</v>
      </c>
      <c r="O2317">
        <v>0.8</v>
      </c>
      <c r="P2317">
        <v>1.06</v>
      </c>
      <c r="Q2317">
        <v>0</v>
      </c>
      <c r="R2317" t="s">
        <v>43</v>
      </c>
      <c r="S2317" s="16">
        <v>3398.7840000000001</v>
      </c>
      <c r="T2317" s="16">
        <v>384.61538461538464</v>
      </c>
      <c r="U2317" s="16">
        <v>0</v>
      </c>
      <c r="V2317" s="16">
        <v>0</v>
      </c>
      <c r="W2317" s="16">
        <v>0</v>
      </c>
      <c r="X2317" s="16">
        <v>3014.1686153846154</v>
      </c>
    </row>
    <row r="2318" spans="1:24" x14ac:dyDescent="0.25">
      <c r="A2318" s="4" t="s">
        <v>24</v>
      </c>
      <c r="B2318" s="5" t="s">
        <v>2785</v>
      </c>
      <c r="C2318" s="6" t="s">
        <v>78</v>
      </c>
      <c r="D2318" s="7">
        <v>163</v>
      </c>
      <c r="E2318" t="s">
        <v>412</v>
      </c>
      <c r="F2318" t="s">
        <v>37</v>
      </c>
      <c r="G2318" t="s">
        <v>263</v>
      </c>
      <c r="H2318" t="s">
        <v>81</v>
      </c>
      <c r="I2318" t="s">
        <v>31</v>
      </c>
      <c r="J2318" s="8" t="s">
        <v>46</v>
      </c>
      <c r="K2318" s="8">
        <v>0</v>
      </c>
      <c r="L2318" t="s">
        <v>82</v>
      </c>
      <c r="M2318" s="9">
        <v>40</v>
      </c>
      <c r="N2318" s="10">
        <v>1230.7692307692307</v>
      </c>
      <c r="O2318">
        <v>1.2</v>
      </c>
      <c r="P2318">
        <v>1.1100000000000001</v>
      </c>
      <c r="Q2318">
        <v>0</v>
      </c>
      <c r="R2318" t="s">
        <v>43</v>
      </c>
      <c r="S2318" s="16">
        <v>0</v>
      </c>
      <c r="T2318" s="16">
        <v>0</v>
      </c>
      <c r="U2318" s="16">
        <v>1000</v>
      </c>
      <c r="V2318" s="16">
        <v>50</v>
      </c>
      <c r="W2318" s="16">
        <v>0</v>
      </c>
      <c r="X2318" s="16">
        <v>-1050</v>
      </c>
    </row>
    <row r="2319" spans="1:24" x14ac:dyDescent="0.25">
      <c r="A2319" s="4" t="s">
        <v>24</v>
      </c>
      <c r="B2319" s="5" t="s">
        <v>2786</v>
      </c>
      <c r="C2319" s="6" t="s">
        <v>92</v>
      </c>
      <c r="D2319" s="7">
        <v>185</v>
      </c>
      <c r="E2319" t="s">
        <v>1374</v>
      </c>
      <c r="F2319" t="s">
        <v>37</v>
      </c>
      <c r="G2319" t="s">
        <v>127</v>
      </c>
      <c r="H2319" t="s">
        <v>51</v>
      </c>
      <c r="I2319" t="s">
        <v>86</v>
      </c>
      <c r="J2319" s="8" t="s">
        <v>32</v>
      </c>
      <c r="K2319" s="8">
        <v>0</v>
      </c>
      <c r="L2319" t="s">
        <v>95</v>
      </c>
      <c r="M2319" s="9">
        <v>65</v>
      </c>
      <c r="N2319" s="10">
        <v>73</v>
      </c>
      <c r="O2319">
        <v>0.9</v>
      </c>
      <c r="P2319">
        <v>1.2</v>
      </c>
      <c r="Q2319">
        <v>0</v>
      </c>
      <c r="R2319" t="s">
        <v>43</v>
      </c>
      <c r="S2319" s="16">
        <v>0</v>
      </c>
      <c r="T2319" s="16">
        <v>0</v>
      </c>
      <c r="U2319" s="16">
        <v>0</v>
      </c>
      <c r="V2319" s="16">
        <v>0</v>
      </c>
      <c r="W2319" s="16">
        <v>0</v>
      </c>
      <c r="X2319" s="16">
        <v>0</v>
      </c>
    </row>
    <row r="2320" spans="1:24" x14ac:dyDescent="0.25">
      <c r="A2320" s="4" t="s">
        <v>24</v>
      </c>
      <c r="B2320" s="5" t="s">
        <v>2787</v>
      </c>
      <c r="C2320" s="6" t="s">
        <v>92</v>
      </c>
      <c r="D2320" s="7">
        <v>239</v>
      </c>
      <c r="E2320" t="s">
        <v>495</v>
      </c>
      <c r="F2320" t="s">
        <v>37</v>
      </c>
      <c r="G2320" t="s">
        <v>496</v>
      </c>
      <c r="H2320" t="s">
        <v>51</v>
      </c>
      <c r="I2320" t="s">
        <v>40</v>
      </c>
      <c r="J2320" s="8" t="s">
        <v>46</v>
      </c>
      <c r="K2320" s="8">
        <v>164</v>
      </c>
      <c r="L2320" t="s">
        <v>99</v>
      </c>
      <c r="M2320" s="9">
        <v>35</v>
      </c>
      <c r="N2320" s="10">
        <v>41</v>
      </c>
      <c r="O2320">
        <v>0.8</v>
      </c>
      <c r="P2320">
        <v>1</v>
      </c>
      <c r="Q2320">
        <v>0</v>
      </c>
      <c r="R2320" t="s">
        <v>43</v>
      </c>
      <c r="S2320" s="16">
        <v>4592</v>
      </c>
      <c r="T2320" s="16">
        <v>0</v>
      </c>
      <c r="U2320" s="16">
        <v>500</v>
      </c>
      <c r="V2320" s="16">
        <v>50</v>
      </c>
      <c r="W2320" s="16">
        <v>6724</v>
      </c>
      <c r="X2320" s="16">
        <v>-2682</v>
      </c>
    </row>
    <row r="2321" spans="1:24" x14ac:dyDescent="0.25">
      <c r="A2321" s="4" t="s">
        <v>24</v>
      </c>
      <c r="B2321" s="5" t="s">
        <v>2788</v>
      </c>
      <c r="C2321" s="6" t="s">
        <v>35</v>
      </c>
      <c r="D2321" s="7">
        <v>60</v>
      </c>
      <c r="E2321" t="s">
        <v>513</v>
      </c>
      <c r="F2321" t="s">
        <v>37</v>
      </c>
      <c r="G2321" t="s">
        <v>214</v>
      </c>
      <c r="H2321" t="s">
        <v>81</v>
      </c>
      <c r="I2321" t="s">
        <v>40</v>
      </c>
      <c r="J2321" s="8" t="s">
        <v>46</v>
      </c>
      <c r="K2321" s="8">
        <v>0</v>
      </c>
      <c r="L2321" t="s">
        <v>53</v>
      </c>
      <c r="M2321" s="9">
        <v>24</v>
      </c>
      <c r="N2321" s="10">
        <v>384.61538461538464</v>
      </c>
      <c r="O2321">
        <v>0.8</v>
      </c>
      <c r="P2321">
        <v>1.17</v>
      </c>
      <c r="Q2321">
        <v>0</v>
      </c>
      <c r="R2321" t="s">
        <v>43</v>
      </c>
      <c r="S2321" s="16">
        <v>0</v>
      </c>
      <c r="T2321" s="16">
        <v>0</v>
      </c>
      <c r="U2321" s="16">
        <v>0</v>
      </c>
      <c r="V2321" s="16">
        <v>250</v>
      </c>
      <c r="W2321" s="16">
        <v>0</v>
      </c>
      <c r="X2321" s="16">
        <v>-250</v>
      </c>
    </row>
    <row r="2322" spans="1:24" x14ac:dyDescent="0.25">
      <c r="A2322" s="4" t="s">
        <v>24</v>
      </c>
      <c r="B2322" s="5" t="s">
        <v>2789</v>
      </c>
      <c r="C2322" s="6" t="s">
        <v>35</v>
      </c>
      <c r="D2322" s="7">
        <v>133</v>
      </c>
      <c r="E2322" t="s">
        <v>36</v>
      </c>
      <c r="F2322" t="s">
        <v>37</v>
      </c>
      <c r="G2322" t="s">
        <v>38</v>
      </c>
      <c r="H2322" t="s">
        <v>39</v>
      </c>
      <c r="I2322" t="s">
        <v>40</v>
      </c>
      <c r="J2322" s="8" t="s">
        <v>46</v>
      </c>
      <c r="K2322" s="8">
        <v>106</v>
      </c>
      <c r="L2322" t="s">
        <v>53</v>
      </c>
      <c r="M2322" s="9">
        <v>24</v>
      </c>
      <c r="N2322" s="10">
        <v>384.61538461538464</v>
      </c>
      <c r="O2322">
        <v>0.8</v>
      </c>
      <c r="P2322">
        <v>1.03</v>
      </c>
      <c r="Q2322">
        <v>0</v>
      </c>
      <c r="R2322" t="s">
        <v>43</v>
      </c>
      <c r="S2322" s="16">
        <v>2096.2560000000003</v>
      </c>
      <c r="T2322" s="16">
        <v>384.61538461538464</v>
      </c>
      <c r="U2322" s="16">
        <v>0</v>
      </c>
      <c r="V2322" s="16">
        <v>50</v>
      </c>
      <c r="W2322" s="16">
        <v>0</v>
      </c>
      <c r="X2322" s="16">
        <v>1661.6406153846156</v>
      </c>
    </row>
    <row r="2323" spans="1:24" x14ac:dyDescent="0.25">
      <c r="A2323" s="4" t="s">
        <v>24</v>
      </c>
      <c r="B2323" s="5" t="s">
        <v>2790</v>
      </c>
      <c r="C2323" s="6" t="s">
        <v>135</v>
      </c>
      <c r="D2323" s="7">
        <v>116</v>
      </c>
      <c r="E2323" t="s">
        <v>58</v>
      </c>
      <c r="F2323" t="s">
        <v>28</v>
      </c>
      <c r="G2323" t="s">
        <v>59</v>
      </c>
      <c r="H2323" t="s">
        <v>60</v>
      </c>
      <c r="I2323" t="s">
        <v>40</v>
      </c>
      <c r="J2323" s="8" t="s">
        <v>46</v>
      </c>
      <c r="K2323" s="8">
        <v>90</v>
      </c>
      <c r="L2323" t="s">
        <v>138</v>
      </c>
      <c r="M2323" s="9">
        <v>55</v>
      </c>
      <c r="N2323" s="10">
        <v>2307.6923076923076</v>
      </c>
      <c r="O2323">
        <v>0.8</v>
      </c>
      <c r="P2323">
        <v>0.9</v>
      </c>
      <c r="Q2323">
        <v>0</v>
      </c>
      <c r="R2323" t="s">
        <v>43</v>
      </c>
      <c r="S2323" s="16">
        <v>6336</v>
      </c>
      <c r="T2323" s="16">
        <v>2307.6923076923076</v>
      </c>
      <c r="U2323" s="16">
        <v>0</v>
      </c>
      <c r="V2323" s="16">
        <v>0</v>
      </c>
      <c r="W2323" s="16">
        <v>0</v>
      </c>
      <c r="X2323" s="16">
        <v>4028.3076923076924</v>
      </c>
    </row>
    <row r="2324" spans="1:24" x14ac:dyDescent="0.25">
      <c r="A2324" s="4" t="s">
        <v>24</v>
      </c>
      <c r="B2324" s="5" t="s">
        <v>2791</v>
      </c>
      <c r="C2324" s="6" t="s">
        <v>92</v>
      </c>
      <c r="D2324" s="7">
        <v>125</v>
      </c>
      <c r="E2324" t="s">
        <v>1490</v>
      </c>
      <c r="F2324" t="s">
        <v>37</v>
      </c>
      <c r="G2324" t="s">
        <v>105</v>
      </c>
      <c r="H2324" t="s">
        <v>39</v>
      </c>
      <c r="I2324" t="s">
        <v>40</v>
      </c>
      <c r="J2324" s="8" t="s">
        <v>46</v>
      </c>
      <c r="K2324" s="8">
        <v>168</v>
      </c>
      <c r="L2324" t="s">
        <v>99</v>
      </c>
      <c r="M2324" s="9">
        <v>35</v>
      </c>
      <c r="N2324" s="10">
        <v>52</v>
      </c>
      <c r="O2324">
        <v>0.8</v>
      </c>
      <c r="P2324">
        <v>1.1499999999999999</v>
      </c>
      <c r="Q2324">
        <v>0</v>
      </c>
      <c r="R2324" t="s">
        <v>43</v>
      </c>
      <c r="S2324" s="16">
        <v>5409.5999999999995</v>
      </c>
      <c r="T2324" s="16">
        <v>0</v>
      </c>
      <c r="U2324" s="16">
        <v>200</v>
      </c>
      <c r="V2324" s="16">
        <v>10</v>
      </c>
      <c r="W2324" s="16">
        <v>8736</v>
      </c>
      <c r="X2324" s="16">
        <v>-3536.4000000000005</v>
      </c>
    </row>
    <row r="2325" spans="1:24" x14ac:dyDescent="0.25">
      <c r="A2325" s="4" t="s">
        <v>24</v>
      </c>
      <c r="B2325" s="5" t="s">
        <v>2792</v>
      </c>
      <c r="C2325" s="6" t="s">
        <v>66</v>
      </c>
      <c r="D2325" s="7">
        <v>159</v>
      </c>
      <c r="E2325" t="s">
        <v>189</v>
      </c>
      <c r="F2325" t="s">
        <v>37</v>
      </c>
      <c r="G2325" t="s">
        <v>190</v>
      </c>
      <c r="H2325" t="s">
        <v>81</v>
      </c>
      <c r="I2325" t="s">
        <v>40</v>
      </c>
      <c r="J2325" s="8" t="s">
        <v>46</v>
      </c>
      <c r="K2325" s="8">
        <v>163</v>
      </c>
      <c r="L2325" t="s">
        <v>69</v>
      </c>
      <c r="M2325" s="9">
        <v>48</v>
      </c>
      <c r="N2325" s="10">
        <v>1538.4615384615386</v>
      </c>
      <c r="O2325">
        <v>0.8</v>
      </c>
      <c r="P2325">
        <v>0.95</v>
      </c>
      <c r="Q2325">
        <v>0</v>
      </c>
      <c r="R2325" t="s">
        <v>43</v>
      </c>
      <c r="S2325" s="16">
        <v>5946.2400000000007</v>
      </c>
      <c r="T2325" s="16">
        <v>1538.4615384615386</v>
      </c>
      <c r="U2325" s="16">
        <v>200</v>
      </c>
      <c r="V2325" s="16">
        <v>10</v>
      </c>
      <c r="W2325" s="16">
        <v>0</v>
      </c>
      <c r="X2325" s="16">
        <v>4197.7784615384626</v>
      </c>
    </row>
    <row r="2326" spans="1:24" x14ac:dyDescent="0.25">
      <c r="A2326" s="4" t="s">
        <v>24</v>
      </c>
      <c r="B2326" s="5" t="s">
        <v>2793</v>
      </c>
      <c r="C2326" s="6" t="s">
        <v>135</v>
      </c>
      <c r="D2326" s="7">
        <v>299</v>
      </c>
      <c r="E2326" t="s">
        <v>300</v>
      </c>
      <c r="F2326" t="s">
        <v>28</v>
      </c>
      <c r="G2326" t="s">
        <v>301</v>
      </c>
      <c r="H2326" t="s">
        <v>64</v>
      </c>
      <c r="I2326" t="s">
        <v>52</v>
      </c>
      <c r="J2326" s="8" t="s">
        <v>46</v>
      </c>
      <c r="K2326" s="8">
        <v>165</v>
      </c>
      <c r="L2326" t="s">
        <v>138</v>
      </c>
      <c r="M2326" s="9">
        <v>55</v>
      </c>
      <c r="N2326" s="10">
        <v>2307.6923076923076</v>
      </c>
      <c r="O2326">
        <v>1.1000000000000001</v>
      </c>
      <c r="P2326">
        <v>1.17</v>
      </c>
      <c r="Q2326">
        <v>0</v>
      </c>
      <c r="R2326" t="s">
        <v>43</v>
      </c>
      <c r="S2326" s="16">
        <v>11325.599999999999</v>
      </c>
      <c r="T2326" s="16">
        <v>2307.6923076923076</v>
      </c>
      <c r="U2326" s="16">
        <v>500</v>
      </c>
      <c r="V2326" s="16">
        <v>100</v>
      </c>
      <c r="W2326" s="16">
        <v>0</v>
      </c>
      <c r="X2326" s="16">
        <v>8417.90769230769</v>
      </c>
    </row>
    <row r="2327" spans="1:24" x14ac:dyDescent="0.25">
      <c r="A2327" s="4" t="s">
        <v>24</v>
      </c>
      <c r="B2327" s="5" t="s">
        <v>2794</v>
      </c>
      <c r="C2327" s="6" t="s">
        <v>35</v>
      </c>
      <c r="D2327" s="7">
        <v>260</v>
      </c>
      <c r="E2327" t="s">
        <v>119</v>
      </c>
      <c r="F2327" t="s">
        <v>37</v>
      </c>
      <c r="G2327" t="s">
        <v>120</v>
      </c>
      <c r="H2327" t="s">
        <v>39</v>
      </c>
      <c r="I2327" t="s">
        <v>40</v>
      </c>
      <c r="J2327" s="8" t="s">
        <v>32</v>
      </c>
      <c r="K2327" s="8">
        <v>0</v>
      </c>
      <c r="L2327" t="s">
        <v>41</v>
      </c>
      <c r="M2327" s="9">
        <v>48</v>
      </c>
      <c r="N2327" s="10">
        <v>5416.666666666667</v>
      </c>
      <c r="O2327">
        <v>0.8</v>
      </c>
      <c r="P2327">
        <v>1.07</v>
      </c>
      <c r="Q2327">
        <v>0</v>
      </c>
      <c r="R2327" t="s">
        <v>43</v>
      </c>
      <c r="S2327" s="16">
        <v>0</v>
      </c>
      <c r="T2327" s="16">
        <v>0</v>
      </c>
      <c r="U2327" s="16">
        <v>0</v>
      </c>
      <c r="V2327" s="16">
        <v>250</v>
      </c>
      <c r="W2327" s="16">
        <v>0</v>
      </c>
      <c r="X2327" s="16">
        <v>-250</v>
      </c>
    </row>
    <row r="2328" spans="1:24" x14ac:dyDescent="0.25">
      <c r="A2328" s="4" t="s">
        <v>24</v>
      </c>
      <c r="B2328" s="5" t="s">
        <v>2795</v>
      </c>
      <c r="C2328" s="6" t="s">
        <v>66</v>
      </c>
      <c r="D2328" s="7">
        <v>150</v>
      </c>
      <c r="E2328" t="s">
        <v>1580</v>
      </c>
      <c r="F2328" t="s">
        <v>37</v>
      </c>
      <c r="G2328" t="s">
        <v>116</v>
      </c>
      <c r="H2328" t="s">
        <v>51</v>
      </c>
      <c r="I2328" t="s">
        <v>31</v>
      </c>
      <c r="J2328" s="8" t="s">
        <v>32</v>
      </c>
      <c r="K2328" s="8">
        <v>166</v>
      </c>
      <c r="L2328" t="s">
        <v>296</v>
      </c>
      <c r="M2328" s="9">
        <v>72</v>
      </c>
      <c r="N2328" s="10">
        <v>8333.3333333333339</v>
      </c>
      <c r="O2328">
        <v>1.2</v>
      </c>
      <c r="P2328">
        <v>1.07</v>
      </c>
      <c r="Q2328">
        <v>0</v>
      </c>
      <c r="R2328" t="s">
        <v>43</v>
      </c>
      <c r="S2328" s="16">
        <v>15346.368</v>
      </c>
      <c r="T2328" s="16">
        <v>8333.3333333333339</v>
      </c>
      <c r="U2328" s="16">
        <v>0</v>
      </c>
      <c r="V2328" s="16">
        <v>0</v>
      </c>
      <c r="W2328" s="16">
        <v>0</v>
      </c>
      <c r="X2328" s="16">
        <v>7013.0346666666665</v>
      </c>
    </row>
    <row r="2329" spans="1:24" x14ac:dyDescent="0.25">
      <c r="A2329" s="4" t="s">
        <v>24</v>
      </c>
      <c r="B2329" s="5" t="s">
        <v>2796</v>
      </c>
      <c r="C2329" s="6" t="s">
        <v>66</v>
      </c>
      <c r="D2329" s="7">
        <v>60</v>
      </c>
      <c r="E2329" t="s">
        <v>513</v>
      </c>
      <c r="F2329" t="s">
        <v>37</v>
      </c>
      <c r="G2329" t="s">
        <v>214</v>
      </c>
      <c r="H2329" t="s">
        <v>81</v>
      </c>
      <c r="I2329" t="s">
        <v>40</v>
      </c>
      <c r="J2329" s="8" t="s">
        <v>46</v>
      </c>
      <c r="K2329" s="8">
        <v>164</v>
      </c>
      <c r="L2329" t="s">
        <v>69</v>
      </c>
      <c r="M2329" s="9">
        <v>48</v>
      </c>
      <c r="N2329" s="10">
        <v>1538.4615384615386</v>
      </c>
      <c r="O2329">
        <v>0.8</v>
      </c>
      <c r="P2329">
        <v>1.17</v>
      </c>
      <c r="Q2329">
        <v>0</v>
      </c>
      <c r="R2329" t="s">
        <v>43</v>
      </c>
      <c r="S2329" s="16">
        <v>7368.192</v>
      </c>
      <c r="T2329" s="16">
        <v>1538.4615384615386</v>
      </c>
      <c r="U2329" s="16">
        <v>200</v>
      </c>
      <c r="V2329" s="16">
        <v>0</v>
      </c>
      <c r="W2329" s="16">
        <v>0</v>
      </c>
      <c r="X2329" s="16">
        <v>5629.7304615384619</v>
      </c>
    </row>
    <row r="2330" spans="1:24" x14ac:dyDescent="0.25">
      <c r="A2330" s="4" t="s">
        <v>24</v>
      </c>
      <c r="B2330" s="5" t="s">
        <v>2797</v>
      </c>
      <c r="C2330" s="6" t="s">
        <v>78</v>
      </c>
      <c r="D2330" s="7">
        <v>280</v>
      </c>
      <c r="E2330" t="s">
        <v>714</v>
      </c>
      <c r="F2330" t="s">
        <v>28</v>
      </c>
      <c r="G2330" t="s">
        <v>266</v>
      </c>
      <c r="H2330" t="s">
        <v>39</v>
      </c>
      <c r="I2330" t="s">
        <v>40</v>
      </c>
      <c r="J2330" s="8" t="s">
        <v>46</v>
      </c>
      <c r="K2330" s="8">
        <v>161</v>
      </c>
      <c r="L2330" t="s">
        <v>82</v>
      </c>
      <c r="M2330" s="9">
        <v>40</v>
      </c>
      <c r="N2330" s="10">
        <v>1230.7692307692307</v>
      </c>
      <c r="O2330">
        <v>0.8</v>
      </c>
      <c r="P2330">
        <v>0.81</v>
      </c>
      <c r="Q2330">
        <v>0</v>
      </c>
      <c r="R2330" t="s">
        <v>43</v>
      </c>
      <c r="S2330" s="16">
        <v>4147.2000000000007</v>
      </c>
      <c r="T2330" s="16">
        <v>1230.7692307692307</v>
      </c>
      <c r="U2330" s="16">
        <v>500</v>
      </c>
      <c r="V2330" s="16">
        <v>50</v>
      </c>
      <c r="W2330" s="16">
        <v>0</v>
      </c>
      <c r="X2330" s="16">
        <v>2366.4307692307702</v>
      </c>
    </row>
    <row r="2331" spans="1:24" x14ac:dyDescent="0.25">
      <c r="A2331" s="4" t="s">
        <v>24</v>
      </c>
      <c r="B2331" s="5" t="s">
        <v>2798</v>
      </c>
      <c r="C2331" s="6" t="s">
        <v>43</v>
      </c>
      <c r="D2331" s="7">
        <v>272</v>
      </c>
      <c r="E2331" t="s">
        <v>999</v>
      </c>
      <c r="F2331" t="s">
        <v>37</v>
      </c>
      <c r="G2331" t="s">
        <v>29</v>
      </c>
      <c r="H2331" t="s">
        <v>30</v>
      </c>
      <c r="I2331" t="s">
        <v>52</v>
      </c>
      <c r="J2331" s="8" t="s">
        <v>46</v>
      </c>
      <c r="K2331" s="8">
        <v>0</v>
      </c>
      <c r="L2331" t="s">
        <v>47</v>
      </c>
      <c r="M2331" s="9">
        <v>30</v>
      </c>
      <c r="N2331" s="10">
        <v>615.38461538461536</v>
      </c>
      <c r="O2331">
        <v>1.1000000000000001</v>
      </c>
      <c r="P2331">
        <v>1</v>
      </c>
      <c r="Q2331">
        <v>0</v>
      </c>
      <c r="R2331" t="s">
        <v>43</v>
      </c>
      <c r="S2331" s="16">
        <v>0</v>
      </c>
      <c r="T2331" s="16">
        <v>0</v>
      </c>
      <c r="U2331" s="16">
        <v>750</v>
      </c>
      <c r="V2331" s="16">
        <v>0</v>
      </c>
      <c r="W2331" s="16">
        <v>0</v>
      </c>
      <c r="X2331" s="16">
        <v>-750</v>
      </c>
    </row>
    <row r="2332" spans="1:24" x14ac:dyDescent="0.25">
      <c r="A2332" s="4" t="s">
        <v>24</v>
      </c>
      <c r="B2332" s="5" t="s">
        <v>2799</v>
      </c>
      <c r="C2332" s="6" t="s">
        <v>43</v>
      </c>
      <c r="D2332" s="7">
        <v>290</v>
      </c>
      <c r="E2332" t="s">
        <v>1023</v>
      </c>
      <c r="F2332" t="s">
        <v>37</v>
      </c>
      <c r="G2332" t="s">
        <v>85</v>
      </c>
      <c r="H2332" t="s">
        <v>51</v>
      </c>
      <c r="I2332" t="s">
        <v>40</v>
      </c>
      <c r="J2332" s="8" t="s">
        <v>32</v>
      </c>
      <c r="K2332" s="8">
        <v>0</v>
      </c>
      <c r="L2332" t="s">
        <v>117</v>
      </c>
      <c r="M2332" s="9">
        <v>54</v>
      </c>
      <c r="N2332" s="10">
        <v>5666.666666666667</v>
      </c>
      <c r="O2332">
        <v>0.8</v>
      </c>
      <c r="P2332">
        <v>0.95</v>
      </c>
      <c r="Q2332">
        <v>0</v>
      </c>
      <c r="R2332" t="s">
        <v>43</v>
      </c>
      <c r="S2332" s="16">
        <v>0</v>
      </c>
      <c r="T2332" s="16">
        <v>0</v>
      </c>
      <c r="U2332" s="16">
        <v>0</v>
      </c>
      <c r="V2332" s="16">
        <v>50</v>
      </c>
      <c r="W2332" s="16">
        <v>0</v>
      </c>
      <c r="X2332" s="16">
        <v>-50</v>
      </c>
    </row>
    <row r="2333" spans="1:24" x14ac:dyDescent="0.25">
      <c r="A2333" s="4" t="s">
        <v>24</v>
      </c>
      <c r="B2333" s="5" t="s">
        <v>2800</v>
      </c>
      <c r="C2333" s="6" t="s">
        <v>26</v>
      </c>
      <c r="D2333" s="7">
        <v>71</v>
      </c>
      <c r="E2333" t="s">
        <v>1147</v>
      </c>
      <c r="F2333" t="s">
        <v>37</v>
      </c>
      <c r="G2333" t="s">
        <v>201</v>
      </c>
      <c r="H2333" t="s">
        <v>39</v>
      </c>
      <c r="I2333" t="s">
        <v>40</v>
      </c>
      <c r="J2333" s="8" t="s">
        <v>46</v>
      </c>
      <c r="K2333" s="8">
        <v>168</v>
      </c>
      <c r="L2333" t="s">
        <v>90</v>
      </c>
      <c r="M2333" s="9">
        <v>35</v>
      </c>
      <c r="N2333" s="10">
        <v>923.07692307692309</v>
      </c>
      <c r="O2333">
        <v>0.8</v>
      </c>
      <c r="P2333">
        <v>1.1299999999999999</v>
      </c>
      <c r="Q2333">
        <v>0</v>
      </c>
      <c r="R2333" t="s">
        <v>43</v>
      </c>
      <c r="S2333" s="16">
        <v>5315.5199999999995</v>
      </c>
      <c r="T2333" s="16">
        <v>923.07692307692309</v>
      </c>
      <c r="U2333" s="16">
        <v>0</v>
      </c>
      <c r="V2333" s="16">
        <v>0</v>
      </c>
      <c r="W2333" s="16">
        <v>0</v>
      </c>
      <c r="X2333" s="16">
        <v>4392.4430769230767</v>
      </c>
    </row>
    <row r="2334" spans="1:24" x14ac:dyDescent="0.25">
      <c r="A2334" s="4" t="s">
        <v>24</v>
      </c>
      <c r="B2334" s="5" t="s">
        <v>2801</v>
      </c>
      <c r="C2334" s="6" t="s">
        <v>135</v>
      </c>
      <c r="D2334" s="7">
        <v>48</v>
      </c>
      <c r="E2334" t="s">
        <v>493</v>
      </c>
      <c r="F2334" t="s">
        <v>37</v>
      </c>
      <c r="G2334" t="s">
        <v>318</v>
      </c>
      <c r="H2334" t="s">
        <v>81</v>
      </c>
      <c r="I2334" t="s">
        <v>76</v>
      </c>
      <c r="J2334" s="8" t="s">
        <v>46</v>
      </c>
      <c r="K2334" s="8">
        <v>166</v>
      </c>
      <c r="L2334" t="s">
        <v>138</v>
      </c>
      <c r="M2334" s="9">
        <v>55</v>
      </c>
      <c r="N2334" s="10">
        <v>2307.6923076923076</v>
      </c>
      <c r="O2334">
        <v>1</v>
      </c>
      <c r="P2334">
        <v>0.97</v>
      </c>
      <c r="Q2334">
        <v>0</v>
      </c>
      <c r="R2334" t="s">
        <v>43</v>
      </c>
      <c r="S2334" s="16">
        <v>8856.1</v>
      </c>
      <c r="T2334" s="16">
        <v>2307.6923076923076</v>
      </c>
      <c r="U2334" s="16">
        <v>500</v>
      </c>
      <c r="V2334" s="16">
        <v>500</v>
      </c>
      <c r="W2334" s="16">
        <v>0</v>
      </c>
      <c r="X2334" s="16">
        <v>5548.4076923076927</v>
      </c>
    </row>
    <row r="2335" spans="1:24" x14ac:dyDescent="0.25">
      <c r="A2335" s="4" t="s">
        <v>24</v>
      </c>
      <c r="B2335" s="5" t="s">
        <v>2802</v>
      </c>
      <c r="C2335" s="6" t="s">
        <v>43</v>
      </c>
      <c r="D2335" s="7">
        <v>86</v>
      </c>
      <c r="E2335" t="s">
        <v>250</v>
      </c>
      <c r="F2335" t="s">
        <v>37</v>
      </c>
      <c r="G2335" t="s">
        <v>228</v>
      </c>
      <c r="H2335" t="s">
        <v>64</v>
      </c>
      <c r="I2335" t="s">
        <v>76</v>
      </c>
      <c r="J2335" s="8" t="s">
        <v>46</v>
      </c>
      <c r="K2335" s="8">
        <v>0</v>
      </c>
      <c r="L2335" t="s">
        <v>47</v>
      </c>
      <c r="M2335" s="9">
        <v>30</v>
      </c>
      <c r="N2335" s="10">
        <v>615.38461538461536</v>
      </c>
      <c r="O2335">
        <v>1</v>
      </c>
      <c r="P2335">
        <v>0.88</v>
      </c>
      <c r="Q2335">
        <v>0</v>
      </c>
      <c r="R2335" t="s">
        <v>43</v>
      </c>
      <c r="S2335" s="16">
        <v>0</v>
      </c>
      <c r="T2335" s="16">
        <v>0</v>
      </c>
      <c r="U2335" s="16">
        <v>750</v>
      </c>
      <c r="V2335" s="16">
        <v>500</v>
      </c>
      <c r="W2335" s="16">
        <v>0</v>
      </c>
      <c r="X2335" s="16">
        <v>-1250</v>
      </c>
    </row>
    <row r="2336" spans="1:24" x14ac:dyDescent="0.25">
      <c r="A2336" s="4" t="s">
        <v>24</v>
      </c>
      <c r="B2336" s="5" t="s">
        <v>2803</v>
      </c>
      <c r="C2336" s="6" t="s">
        <v>92</v>
      </c>
      <c r="D2336" s="7">
        <v>191</v>
      </c>
      <c r="E2336" t="s">
        <v>614</v>
      </c>
      <c r="F2336" t="s">
        <v>28</v>
      </c>
      <c r="G2336" t="s">
        <v>329</v>
      </c>
      <c r="H2336" t="s">
        <v>60</v>
      </c>
      <c r="I2336" t="s">
        <v>86</v>
      </c>
      <c r="J2336" s="8" t="s">
        <v>46</v>
      </c>
      <c r="K2336" s="8">
        <v>0</v>
      </c>
      <c r="L2336" t="s">
        <v>99</v>
      </c>
      <c r="M2336" s="9">
        <v>40</v>
      </c>
      <c r="N2336" s="10">
        <v>46</v>
      </c>
      <c r="O2336">
        <v>0.9</v>
      </c>
      <c r="P2336">
        <v>1.1200000000000001</v>
      </c>
      <c r="Q2336">
        <v>0</v>
      </c>
      <c r="R2336" t="s">
        <v>43</v>
      </c>
      <c r="S2336" s="16">
        <v>6451.2000000000007</v>
      </c>
      <c r="T2336" s="16">
        <v>0</v>
      </c>
      <c r="U2336" s="16">
        <v>0</v>
      </c>
      <c r="V2336" s="16">
        <v>250</v>
      </c>
      <c r="W2336" s="16">
        <v>0</v>
      </c>
      <c r="X2336" s="16">
        <v>6201.2000000000007</v>
      </c>
    </row>
    <row r="2337" spans="1:24" x14ac:dyDescent="0.25">
      <c r="A2337" s="4" t="s">
        <v>24</v>
      </c>
      <c r="B2337" s="5" t="s">
        <v>2804</v>
      </c>
      <c r="C2337" s="6" t="s">
        <v>135</v>
      </c>
      <c r="D2337" s="7">
        <v>55</v>
      </c>
      <c r="E2337" t="s">
        <v>396</v>
      </c>
      <c r="F2337" t="s">
        <v>37</v>
      </c>
      <c r="G2337" t="s">
        <v>133</v>
      </c>
      <c r="H2337" t="s">
        <v>30</v>
      </c>
      <c r="I2337" t="s">
        <v>40</v>
      </c>
      <c r="J2337" s="8" t="s">
        <v>46</v>
      </c>
      <c r="K2337" s="8">
        <v>166</v>
      </c>
      <c r="L2337" t="s">
        <v>138</v>
      </c>
      <c r="M2337" s="9">
        <v>55</v>
      </c>
      <c r="N2337" s="10">
        <v>2307.6923076923076</v>
      </c>
      <c r="O2337">
        <v>0.8</v>
      </c>
      <c r="P2337">
        <v>0.99</v>
      </c>
      <c r="Q2337">
        <v>0</v>
      </c>
      <c r="R2337" t="s">
        <v>43</v>
      </c>
      <c r="S2337" s="16">
        <v>7230.96</v>
      </c>
      <c r="T2337" s="16">
        <v>2307.6923076923076</v>
      </c>
      <c r="U2337" s="16">
        <v>200</v>
      </c>
      <c r="V2337" s="16">
        <v>0</v>
      </c>
      <c r="W2337" s="16">
        <v>0</v>
      </c>
      <c r="X2337" s="16">
        <v>4723.2676923076924</v>
      </c>
    </row>
    <row r="2338" spans="1:24" x14ac:dyDescent="0.25">
      <c r="A2338" s="4" t="s">
        <v>24</v>
      </c>
      <c r="B2338" s="5" t="s">
        <v>2805</v>
      </c>
      <c r="C2338" s="6" t="s">
        <v>35</v>
      </c>
      <c r="D2338" s="7">
        <v>83</v>
      </c>
      <c r="E2338" t="s">
        <v>325</v>
      </c>
      <c r="F2338" t="s">
        <v>28</v>
      </c>
      <c r="G2338" t="s">
        <v>326</v>
      </c>
      <c r="H2338" t="s">
        <v>64</v>
      </c>
      <c r="I2338" t="s">
        <v>76</v>
      </c>
      <c r="J2338" s="8" t="s">
        <v>32</v>
      </c>
      <c r="K2338" s="8">
        <v>164</v>
      </c>
      <c r="L2338" t="s">
        <v>41</v>
      </c>
      <c r="M2338" s="9">
        <v>48</v>
      </c>
      <c r="N2338" s="10">
        <v>5416.666666666667</v>
      </c>
      <c r="O2338">
        <v>1</v>
      </c>
      <c r="P2338">
        <v>0.81</v>
      </c>
      <c r="Q2338">
        <v>0</v>
      </c>
      <c r="R2338" t="s">
        <v>43</v>
      </c>
      <c r="S2338" s="16">
        <v>6220.8</v>
      </c>
      <c r="T2338" s="16">
        <v>5416.666666666667</v>
      </c>
      <c r="U2338" s="16">
        <v>200</v>
      </c>
      <c r="V2338" s="16">
        <v>100</v>
      </c>
      <c r="W2338" s="16">
        <v>0</v>
      </c>
      <c r="X2338" s="16">
        <v>504.13333333333321</v>
      </c>
    </row>
    <row r="2339" spans="1:24" x14ac:dyDescent="0.25">
      <c r="A2339" s="4" t="s">
        <v>24</v>
      </c>
      <c r="B2339" s="5" t="s">
        <v>2806</v>
      </c>
      <c r="C2339" s="6" t="s">
        <v>92</v>
      </c>
      <c r="D2339" s="7">
        <v>307</v>
      </c>
      <c r="E2339" t="s">
        <v>581</v>
      </c>
      <c r="F2339" t="s">
        <v>28</v>
      </c>
      <c r="G2339" t="s">
        <v>582</v>
      </c>
      <c r="H2339" t="s">
        <v>60</v>
      </c>
      <c r="I2339" t="s">
        <v>76</v>
      </c>
      <c r="J2339" s="8" t="s">
        <v>46</v>
      </c>
      <c r="K2339" s="8">
        <v>164</v>
      </c>
      <c r="L2339" t="s">
        <v>99</v>
      </c>
      <c r="M2339" s="9">
        <v>48</v>
      </c>
      <c r="N2339" s="10">
        <v>52</v>
      </c>
      <c r="O2339">
        <v>1</v>
      </c>
      <c r="P2339">
        <v>0.92</v>
      </c>
      <c r="Q2339">
        <v>0</v>
      </c>
      <c r="R2339" t="s">
        <v>43</v>
      </c>
      <c r="S2339" s="16">
        <v>7065.6</v>
      </c>
      <c r="T2339" s="16">
        <v>0</v>
      </c>
      <c r="U2339" s="16">
        <v>1000</v>
      </c>
      <c r="V2339" s="16">
        <v>0</v>
      </c>
      <c r="W2339" s="16">
        <v>8528</v>
      </c>
      <c r="X2339" s="16">
        <v>-2462.3999999999996</v>
      </c>
    </row>
    <row r="2340" spans="1:24" x14ac:dyDescent="0.25">
      <c r="A2340" s="4" t="s">
        <v>24</v>
      </c>
      <c r="B2340" s="5" t="s">
        <v>2807</v>
      </c>
      <c r="C2340" s="6" t="s">
        <v>43</v>
      </c>
      <c r="D2340" s="7">
        <v>267</v>
      </c>
      <c r="E2340" t="s">
        <v>695</v>
      </c>
      <c r="F2340" t="s">
        <v>37</v>
      </c>
      <c r="G2340" t="s">
        <v>148</v>
      </c>
      <c r="H2340" t="s">
        <v>81</v>
      </c>
      <c r="I2340" t="s">
        <v>31</v>
      </c>
      <c r="J2340" s="8" t="s">
        <v>32</v>
      </c>
      <c r="K2340" s="8">
        <v>163</v>
      </c>
      <c r="L2340" t="s">
        <v>117</v>
      </c>
      <c r="M2340" s="9">
        <v>54</v>
      </c>
      <c r="N2340" s="10">
        <v>5666.666666666667</v>
      </c>
      <c r="O2340">
        <v>1.2</v>
      </c>
      <c r="P2340">
        <v>1.2</v>
      </c>
      <c r="Q2340">
        <v>0</v>
      </c>
      <c r="R2340" t="s">
        <v>43</v>
      </c>
      <c r="S2340" s="16">
        <v>12674.88</v>
      </c>
      <c r="T2340" s="16">
        <v>5666.666666666667</v>
      </c>
      <c r="U2340" s="16">
        <v>0</v>
      </c>
      <c r="V2340" s="16">
        <v>0</v>
      </c>
      <c r="W2340" s="16">
        <v>0</v>
      </c>
      <c r="X2340" s="16">
        <v>7008.2133333333322</v>
      </c>
    </row>
    <row r="2341" spans="1:24" x14ac:dyDescent="0.25">
      <c r="A2341" s="4" t="s">
        <v>24</v>
      </c>
      <c r="B2341" s="5" t="s">
        <v>2808</v>
      </c>
      <c r="C2341" s="6" t="s">
        <v>35</v>
      </c>
      <c r="D2341" s="7">
        <v>75</v>
      </c>
      <c r="E2341" t="s">
        <v>356</v>
      </c>
      <c r="F2341" t="s">
        <v>37</v>
      </c>
      <c r="G2341" t="s">
        <v>208</v>
      </c>
      <c r="H2341" t="s">
        <v>39</v>
      </c>
      <c r="I2341" t="s">
        <v>76</v>
      </c>
      <c r="J2341" s="8" t="s">
        <v>46</v>
      </c>
      <c r="K2341" s="8">
        <v>166</v>
      </c>
      <c r="L2341" t="s">
        <v>53</v>
      </c>
      <c r="M2341" s="9">
        <v>24</v>
      </c>
      <c r="N2341" s="10">
        <v>384.61538461538464</v>
      </c>
      <c r="O2341">
        <v>1</v>
      </c>
      <c r="P2341">
        <v>0.99</v>
      </c>
      <c r="Q2341">
        <v>0</v>
      </c>
      <c r="R2341" t="s">
        <v>43</v>
      </c>
      <c r="S2341" s="16">
        <v>3944.16</v>
      </c>
      <c r="T2341" s="16">
        <v>384.61538461538464</v>
      </c>
      <c r="U2341" s="16">
        <v>750</v>
      </c>
      <c r="V2341" s="16">
        <v>0</v>
      </c>
      <c r="W2341" s="16">
        <v>0</v>
      </c>
      <c r="X2341" s="16">
        <v>2809.5446153846151</v>
      </c>
    </row>
    <row r="2342" spans="1:24" x14ac:dyDescent="0.25">
      <c r="A2342" s="4" t="s">
        <v>24</v>
      </c>
      <c r="B2342" s="5" t="s">
        <v>2809</v>
      </c>
      <c r="C2342" s="6" t="s">
        <v>92</v>
      </c>
      <c r="D2342" s="7">
        <v>102</v>
      </c>
      <c r="E2342" t="s">
        <v>97</v>
      </c>
      <c r="F2342" t="s">
        <v>37</v>
      </c>
      <c r="G2342" t="s">
        <v>98</v>
      </c>
      <c r="H2342" t="s">
        <v>81</v>
      </c>
      <c r="I2342" t="s">
        <v>86</v>
      </c>
      <c r="J2342" s="8" t="s">
        <v>32</v>
      </c>
      <c r="K2342" s="8">
        <v>165</v>
      </c>
      <c r="L2342" t="s">
        <v>95</v>
      </c>
      <c r="M2342" s="9">
        <v>60</v>
      </c>
      <c r="N2342" s="10">
        <v>80</v>
      </c>
      <c r="O2342">
        <v>0.9</v>
      </c>
      <c r="P2342">
        <v>1.03</v>
      </c>
      <c r="Q2342">
        <v>0</v>
      </c>
      <c r="R2342" t="s">
        <v>43</v>
      </c>
      <c r="S2342" s="16">
        <v>9177.3000000000011</v>
      </c>
      <c r="T2342" s="16">
        <v>0</v>
      </c>
      <c r="U2342" s="16">
        <v>0</v>
      </c>
      <c r="V2342" s="16">
        <v>250</v>
      </c>
      <c r="W2342" s="16">
        <v>13200</v>
      </c>
      <c r="X2342" s="16">
        <v>-4272.6999999999989</v>
      </c>
    </row>
    <row r="2343" spans="1:24" x14ac:dyDescent="0.25">
      <c r="A2343" s="4" t="s">
        <v>24</v>
      </c>
      <c r="B2343" s="5" t="s">
        <v>2810</v>
      </c>
      <c r="C2343" s="6" t="s">
        <v>92</v>
      </c>
      <c r="D2343" s="7">
        <v>173</v>
      </c>
      <c r="E2343" t="s">
        <v>837</v>
      </c>
      <c r="F2343" t="s">
        <v>37</v>
      </c>
      <c r="G2343" t="s">
        <v>603</v>
      </c>
      <c r="H2343" t="s">
        <v>39</v>
      </c>
      <c r="I2343" t="s">
        <v>76</v>
      </c>
      <c r="J2343" s="8" t="s">
        <v>46</v>
      </c>
      <c r="K2343" s="8">
        <v>163</v>
      </c>
      <c r="L2343" t="s">
        <v>99</v>
      </c>
      <c r="M2343" s="9">
        <v>40</v>
      </c>
      <c r="N2343" s="10">
        <v>53</v>
      </c>
      <c r="O2343">
        <v>1</v>
      </c>
      <c r="P2343">
        <v>1.08</v>
      </c>
      <c r="Q2343">
        <v>0</v>
      </c>
      <c r="R2343" t="s">
        <v>43</v>
      </c>
      <c r="S2343" s="16">
        <v>7041.6</v>
      </c>
      <c r="T2343" s="16">
        <v>0</v>
      </c>
      <c r="U2343" s="16">
        <v>0</v>
      </c>
      <c r="V2343" s="16">
        <v>50</v>
      </c>
      <c r="W2343" s="16">
        <v>8639</v>
      </c>
      <c r="X2343" s="16">
        <v>-1647.3999999999996</v>
      </c>
    </row>
    <row r="2344" spans="1:24" x14ac:dyDescent="0.25">
      <c r="A2344" s="4" t="s">
        <v>24</v>
      </c>
      <c r="B2344" s="5" t="s">
        <v>2811</v>
      </c>
      <c r="C2344" s="6" t="s">
        <v>26</v>
      </c>
      <c r="D2344" s="7">
        <v>199</v>
      </c>
      <c r="E2344" t="s">
        <v>239</v>
      </c>
      <c r="F2344" t="s">
        <v>28</v>
      </c>
      <c r="G2344" t="s">
        <v>89</v>
      </c>
      <c r="H2344" t="s">
        <v>39</v>
      </c>
      <c r="I2344" t="s">
        <v>76</v>
      </c>
      <c r="J2344" s="8" t="s">
        <v>46</v>
      </c>
      <c r="K2344" s="8">
        <v>163</v>
      </c>
      <c r="L2344" t="s">
        <v>90</v>
      </c>
      <c r="M2344" s="9">
        <v>35</v>
      </c>
      <c r="N2344" s="10">
        <v>923.07692307692309</v>
      </c>
      <c r="O2344">
        <v>1</v>
      </c>
      <c r="P2344">
        <v>0.99</v>
      </c>
      <c r="Q2344">
        <v>0</v>
      </c>
      <c r="R2344" t="s">
        <v>43</v>
      </c>
      <c r="S2344" s="16">
        <v>5544</v>
      </c>
      <c r="T2344" s="16">
        <v>923.07692307692309</v>
      </c>
      <c r="U2344" s="16">
        <v>200</v>
      </c>
      <c r="V2344" s="16">
        <v>50</v>
      </c>
      <c r="W2344" s="16">
        <v>0</v>
      </c>
      <c r="X2344" s="16">
        <v>4370.9230769230771</v>
      </c>
    </row>
    <row r="2345" spans="1:24" x14ac:dyDescent="0.25">
      <c r="A2345" s="4" t="s">
        <v>24</v>
      </c>
      <c r="B2345" s="5" t="s">
        <v>2812</v>
      </c>
      <c r="C2345" s="6" t="s">
        <v>35</v>
      </c>
      <c r="D2345" s="7">
        <v>53</v>
      </c>
      <c r="E2345" t="s">
        <v>536</v>
      </c>
      <c r="F2345" t="s">
        <v>37</v>
      </c>
      <c r="G2345" t="s">
        <v>133</v>
      </c>
      <c r="H2345" t="s">
        <v>30</v>
      </c>
      <c r="I2345" t="s">
        <v>52</v>
      </c>
      <c r="J2345" s="8" t="s">
        <v>46</v>
      </c>
      <c r="K2345" s="8">
        <v>88</v>
      </c>
      <c r="L2345" t="s">
        <v>53</v>
      </c>
      <c r="M2345" s="9">
        <v>24</v>
      </c>
      <c r="N2345" s="10">
        <v>384.61538461538464</v>
      </c>
      <c r="O2345">
        <v>1.1000000000000001</v>
      </c>
      <c r="P2345">
        <v>0.99</v>
      </c>
      <c r="Q2345">
        <v>0</v>
      </c>
      <c r="R2345" t="s">
        <v>43</v>
      </c>
      <c r="S2345" s="16">
        <v>2299.9680000000003</v>
      </c>
      <c r="T2345" s="16">
        <v>384.61538461538464</v>
      </c>
      <c r="U2345" s="16">
        <v>500</v>
      </c>
      <c r="V2345" s="16">
        <v>250</v>
      </c>
      <c r="W2345" s="16">
        <v>0</v>
      </c>
      <c r="X2345" s="16">
        <v>1165.3526153846155</v>
      </c>
    </row>
    <row r="2346" spans="1:24" x14ac:dyDescent="0.25">
      <c r="A2346" s="4" t="s">
        <v>24</v>
      </c>
      <c r="B2346" s="5" t="s">
        <v>2813</v>
      </c>
      <c r="C2346" s="6" t="s">
        <v>135</v>
      </c>
      <c r="D2346" s="7">
        <v>30</v>
      </c>
      <c r="E2346" t="s">
        <v>665</v>
      </c>
      <c r="F2346" t="s">
        <v>28</v>
      </c>
      <c r="G2346" t="s">
        <v>172</v>
      </c>
      <c r="H2346" t="s">
        <v>51</v>
      </c>
      <c r="I2346" t="s">
        <v>76</v>
      </c>
      <c r="J2346" s="8" t="s">
        <v>46</v>
      </c>
      <c r="K2346" s="8">
        <v>124</v>
      </c>
      <c r="L2346" t="s">
        <v>138</v>
      </c>
      <c r="M2346" s="9">
        <v>55</v>
      </c>
      <c r="N2346" s="10">
        <v>2307.6923076923076</v>
      </c>
      <c r="O2346">
        <v>1</v>
      </c>
      <c r="P2346">
        <v>1.0900000000000001</v>
      </c>
      <c r="Q2346">
        <v>0</v>
      </c>
      <c r="R2346" t="s">
        <v>43</v>
      </c>
      <c r="S2346" s="16">
        <v>9592</v>
      </c>
      <c r="T2346" s="16">
        <v>2307.6923076923076</v>
      </c>
      <c r="U2346" s="16">
        <v>0</v>
      </c>
      <c r="V2346" s="16">
        <v>10</v>
      </c>
      <c r="W2346" s="16">
        <v>0</v>
      </c>
      <c r="X2346" s="16">
        <v>7274.3076923076924</v>
      </c>
    </row>
    <row r="2347" spans="1:24" x14ac:dyDescent="0.25">
      <c r="A2347" s="4" t="s">
        <v>24</v>
      </c>
      <c r="B2347" s="5" t="s">
        <v>2814</v>
      </c>
      <c r="C2347" s="6" t="s">
        <v>66</v>
      </c>
      <c r="D2347" s="7">
        <v>152</v>
      </c>
      <c r="E2347" t="s">
        <v>176</v>
      </c>
      <c r="F2347" t="s">
        <v>37</v>
      </c>
      <c r="G2347" t="s">
        <v>116</v>
      </c>
      <c r="H2347" t="s">
        <v>51</v>
      </c>
      <c r="I2347" t="s">
        <v>76</v>
      </c>
      <c r="J2347" s="8" t="s">
        <v>46</v>
      </c>
      <c r="K2347" s="8">
        <v>129</v>
      </c>
      <c r="L2347" t="s">
        <v>69</v>
      </c>
      <c r="M2347" s="9">
        <v>48</v>
      </c>
      <c r="N2347" s="10">
        <v>1538.4615384615386</v>
      </c>
      <c r="O2347">
        <v>1</v>
      </c>
      <c r="P2347">
        <v>1.07</v>
      </c>
      <c r="Q2347">
        <v>0</v>
      </c>
      <c r="R2347" t="s">
        <v>43</v>
      </c>
      <c r="S2347" s="16">
        <v>6625.4400000000005</v>
      </c>
      <c r="T2347" s="16">
        <v>1538.4615384615386</v>
      </c>
      <c r="U2347" s="16">
        <v>1000</v>
      </c>
      <c r="V2347" s="16">
        <v>100</v>
      </c>
      <c r="W2347" s="16">
        <v>0</v>
      </c>
      <c r="X2347" s="16">
        <v>3986.9784615384619</v>
      </c>
    </row>
    <row r="2348" spans="1:24" x14ac:dyDescent="0.25">
      <c r="A2348" s="4" t="s">
        <v>24</v>
      </c>
      <c r="B2348" s="5" t="s">
        <v>2815</v>
      </c>
      <c r="C2348" s="6" t="s">
        <v>92</v>
      </c>
      <c r="D2348" s="7">
        <v>50</v>
      </c>
      <c r="E2348" t="s">
        <v>676</v>
      </c>
      <c r="F2348" t="s">
        <v>37</v>
      </c>
      <c r="G2348" t="s">
        <v>383</v>
      </c>
      <c r="H2348" t="s">
        <v>51</v>
      </c>
      <c r="I2348" t="s">
        <v>76</v>
      </c>
      <c r="J2348" s="8" t="s">
        <v>46</v>
      </c>
      <c r="K2348" s="8">
        <v>166</v>
      </c>
      <c r="L2348" t="s">
        <v>99</v>
      </c>
      <c r="M2348" s="9">
        <v>48</v>
      </c>
      <c r="N2348" s="10">
        <v>53</v>
      </c>
      <c r="O2348">
        <v>1</v>
      </c>
      <c r="P2348">
        <v>1.17</v>
      </c>
      <c r="Q2348">
        <v>0</v>
      </c>
      <c r="R2348" t="s">
        <v>43</v>
      </c>
      <c r="S2348" s="16">
        <v>9322.56</v>
      </c>
      <c r="T2348" s="16">
        <v>0</v>
      </c>
      <c r="U2348" s="16">
        <v>0</v>
      </c>
      <c r="V2348" s="16">
        <v>500</v>
      </c>
      <c r="W2348" s="16">
        <v>8798</v>
      </c>
      <c r="X2348" s="16">
        <v>24.559999999999491</v>
      </c>
    </row>
    <row r="2349" spans="1:24" x14ac:dyDescent="0.25">
      <c r="A2349" s="4" t="s">
        <v>24</v>
      </c>
      <c r="B2349" s="5" t="s">
        <v>2816</v>
      </c>
      <c r="C2349" s="6" t="s">
        <v>26</v>
      </c>
      <c r="D2349" s="7">
        <v>228</v>
      </c>
      <c r="E2349" t="s">
        <v>405</v>
      </c>
      <c r="F2349" t="s">
        <v>28</v>
      </c>
      <c r="G2349" t="s">
        <v>291</v>
      </c>
      <c r="H2349" t="s">
        <v>51</v>
      </c>
      <c r="I2349" t="s">
        <v>40</v>
      </c>
      <c r="J2349" s="8" t="s">
        <v>46</v>
      </c>
      <c r="K2349" s="8">
        <v>0</v>
      </c>
      <c r="L2349" t="s">
        <v>90</v>
      </c>
      <c r="M2349" s="9">
        <v>35</v>
      </c>
      <c r="N2349" s="10">
        <v>923.07692307692309</v>
      </c>
      <c r="O2349">
        <v>0.8</v>
      </c>
      <c r="P2349">
        <v>1.1599999999999999</v>
      </c>
      <c r="Q2349">
        <v>0</v>
      </c>
      <c r="R2349" t="s">
        <v>43</v>
      </c>
      <c r="S2349" s="16">
        <v>5196.7999999999993</v>
      </c>
      <c r="T2349" s="16">
        <v>0</v>
      </c>
      <c r="U2349" s="16">
        <v>750</v>
      </c>
      <c r="V2349" s="16">
        <v>250</v>
      </c>
      <c r="W2349" s="16">
        <v>0</v>
      </c>
      <c r="X2349" s="16">
        <v>4196.7999999999993</v>
      </c>
    </row>
    <row r="2350" spans="1:24" x14ac:dyDescent="0.25">
      <c r="A2350" s="4" t="s">
        <v>24</v>
      </c>
      <c r="B2350" s="5" t="s">
        <v>2817</v>
      </c>
      <c r="C2350" s="6" t="s">
        <v>35</v>
      </c>
      <c r="D2350" s="7">
        <v>88</v>
      </c>
      <c r="E2350" t="s">
        <v>71</v>
      </c>
      <c r="F2350" t="s">
        <v>37</v>
      </c>
      <c r="G2350" t="s">
        <v>72</v>
      </c>
      <c r="H2350" t="s">
        <v>39</v>
      </c>
      <c r="I2350" t="s">
        <v>40</v>
      </c>
      <c r="J2350" s="8" t="s">
        <v>32</v>
      </c>
      <c r="K2350" s="8">
        <v>162</v>
      </c>
      <c r="L2350" t="s">
        <v>41</v>
      </c>
      <c r="M2350" s="9">
        <v>48</v>
      </c>
      <c r="N2350" s="10">
        <v>5416.666666666667</v>
      </c>
      <c r="O2350">
        <v>0.8</v>
      </c>
      <c r="P2350">
        <v>0.8</v>
      </c>
      <c r="Q2350">
        <v>0</v>
      </c>
      <c r="R2350" t="s">
        <v>43</v>
      </c>
      <c r="S2350" s="16">
        <v>4976.6400000000003</v>
      </c>
      <c r="T2350" s="16">
        <v>5416.666666666667</v>
      </c>
      <c r="U2350" s="16">
        <v>200</v>
      </c>
      <c r="V2350" s="16">
        <v>0</v>
      </c>
      <c r="W2350" s="16">
        <v>0</v>
      </c>
      <c r="X2350" s="16">
        <v>-640.02666666666664</v>
      </c>
    </row>
    <row r="2351" spans="1:24" x14ac:dyDescent="0.25">
      <c r="A2351" s="4" t="s">
        <v>24</v>
      </c>
      <c r="B2351" s="5" t="s">
        <v>2818</v>
      </c>
      <c r="C2351" s="6" t="s">
        <v>135</v>
      </c>
      <c r="D2351" s="7">
        <v>193</v>
      </c>
      <c r="E2351" t="s">
        <v>328</v>
      </c>
      <c r="F2351" t="s">
        <v>37</v>
      </c>
      <c r="G2351" t="s">
        <v>329</v>
      </c>
      <c r="H2351" t="s">
        <v>60</v>
      </c>
      <c r="I2351" t="s">
        <v>52</v>
      </c>
      <c r="J2351" s="8" t="s">
        <v>32</v>
      </c>
      <c r="K2351" s="8">
        <v>0</v>
      </c>
      <c r="L2351" t="s">
        <v>209</v>
      </c>
      <c r="M2351" s="9">
        <v>90</v>
      </c>
      <c r="N2351" s="10">
        <v>9166.6666666666661</v>
      </c>
      <c r="O2351">
        <v>1.1000000000000001</v>
      </c>
      <c r="P2351">
        <v>1.1200000000000001</v>
      </c>
      <c r="Q2351">
        <v>0</v>
      </c>
      <c r="R2351" t="s">
        <v>43</v>
      </c>
      <c r="S2351" s="16">
        <v>0</v>
      </c>
      <c r="T2351" s="16">
        <v>0</v>
      </c>
      <c r="U2351" s="16">
        <v>0</v>
      </c>
      <c r="V2351" s="16">
        <v>0</v>
      </c>
      <c r="W2351" s="16">
        <v>0</v>
      </c>
      <c r="X2351" s="16">
        <v>0</v>
      </c>
    </row>
    <row r="2352" spans="1:24" x14ac:dyDescent="0.25">
      <c r="A2352" s="4" t="s">
        <v>24</v>
      </c>
      <c r="B2352" s="5" t="s">
        <v>2819</v>
      </c>
      <c r="C2352" s="6" t="s">
        <v>92</v>
      </c>
      <c r="D2352" s="7">
        <v>84</v>
      </c>
      <c r="E2352" t="s">
        <v>763</v>
      </c>
      <c r="F2352" t="s">
        <v>37</v>
      </c>
      <c r="G2352" t="s">
        <v>326</v>
      </c>
      <c r="H2352" t="s">
        <v>64</v>
      </c>
      <c r="I2352" t="s">
        <v>40</v>
      </c>
      <c r="J2352" s="8" t="s">
        <v>46</v>
      </c>
      <c r="K2352" s="8">
        <v>132</v>
      </c>
      <c r="L2352" t="s">
        <v>99</v>
      </c>
      <c r="M2352" s="9">
        <v>48</v>
      </c>
      <c r="N2352" s="10">
        <v>42</v>
      </c>
      <c r="O2352">
        <v>0.8</v>
      </c>
      <c r="P2352">
        <v>0.81</v>
      </c>
      <c r="Q2352">
        <v>1</v>
      </c>
      <c r="R2352" t="s">
        <v>43</v>
      </c>
      <c r="S2352" s="16">
        <v>0</v>
      </c>
      <c r="T2352" s="16">
        <v>0</v>
      </c>
      <c r="U2352" s="16">
        <v>500</v>
      </c>
      <c r="V2352" s="16">
        <v>250</v>
      </c>
      <c r="W2352" s="16">
        <v>5544</v>
      </c>
      <c r="X2352" s="16">
        <v>-6294</v>
      </c>
    </row>
    <row r="2353" spans="1:24" x14ac:dyDescent="0.25">
      <c r="A2353" s="4" t="s">
        <v>24</v>
      </c>
      <c r="B2353" s="5" t="s">
        <v>2820</v>
      </c>
      <c r="C2353" s="6" t="s">
        <v>66</v>
      </c>
      <c r="D2353" s="7">
        <v>295</v>
      </c>
      <c r="E2353" t="s">
        <v>817</v>
      </c>
      <c r="F2353" t="s">
        <v>37</v>
      </c>
      <c r="G2353" t="s">
        <v>234</v>
      </c>
      <c r="H2353" t="s">
        <v>60</v>
      </c>
      <c r="I2353" t="s">
        <v>40</v>
      </c>
      <c r="J2353" s="8" t="s">
        <v>32</v>
      </c>
      <c r="K2353" s="8">
        <v>162</v>
      </c>
      <c r="L2353" t="s">
        <v>296</v>
      </c>
      <c r="M2353" s="9">
        <v>72</v>
      </c>
      <c r="N2353" s="10">
        <v>8333.3333333333339</v>
      </c>
      <c r="O2353">
        <v>0.8</v>
      </c>
      <c r="P2353">
        <v>1.19</v>
      </c>
      <c r="Q2353">
        <v>0</v>
      </c>
      <c r="R2353" t="s">
        <v>43</v>
      </c>
      <c r="S2353" s="16">
        <v>11104.128000000001</v>
      </c>
      <c r="T2353" s="16">
        <v>8333.3333333333339</v>
      </c>
      <c r="U2353" s="16">
        <v>1000</v>
      </c>
      <c r="V2353" s="16">
        <v>50</v>
      </c>
      <c r="W2353" s="16">
        <v>0</v>
      </c>
      <c r="X2353" s="16">
        <v>1720.7946666666667</v>
      </c>
    </row>
    <row r="2354" spans="1:24" x14ac:dyDescent="0.25">
      <c r="A2354" s="4" t="s">
        <v>24</v>
      </c>
      <c r="B2354" s="5" t="s">
        <v>2821</v>
      </c>
      <c r="C2354" s="6" t="s">
        <v>78</v>
      </c>
      <c r="D2354" s="7">
        <v>6</v>
      </c>
      <c r="E2354" t="s">
        <v>882</v>
      </c>
      <c r="F2354" t="s">
        <v>37</v>
      </c>
      <c r="G2354" t="s">
        <v>883</v>
      </c>
      <c r="H2354" t="s">
        <v>51</v>
      </c>
      <c r="I2354" t="s">
        <v>40</v>
      </c>
      <c r="J2354" s="8" t="s">
        <v>46</v>
      </c>
      <c r="K2354" s="8">
        <v>163</v>
      </c>
      <c r="L2354" t="s">
        <v>82</v>
      </c>
      <c r="M2354" s="9">
        <v>40</v>
      </c>
      <c r="N2354" s="10">
        <v>1230.7692307692307</v>
      </c>
      <c r="O2354">
        <v>0.8</v>
      </c>
      <c r="P2354">
        <v>1.03</v>
      </c>
      <c r="Q2354">
        <v>0</v>
      </c>
      <c r="R2354" t="s">
        <v>43</v>
      </c>
      <c r="S2354" s="16">
        <v>5372.4800000000005</v>
      </c>
      <c r="T2354" s="16">
        <v>1230.7692307692307</v>
      </c>
      <c r="U2354" s="16">
        <v>500</v>
      </c>
      <c r="V2354" s="16">
        <v>100</v>
      </c>
      <c r="W2354" s="16">
        <v>0</v>
      </c>
      <c r="X2354" s="16">
        <v>3541.71076923077</v>
      </c>
    </row>
    <row r="2355" spans="1:24" x14ac:dyDescent="0.25">
      <c r="A2355" s="4" t="s">
        <v>24</v>
      </c>
      <c r="B2355" s="5" t="s">
        <v>2822</v>
      </c>
      <c r="C2355" s="6" t="s">
        <v>135</v>
      </c>
      <c r="D2355" s="7">
        <v>58</v>
      </c>
      <c r="E2355" t="s">
        <v>722</v>
      </c>
      <c r="F2355" t="s">
        <v>28</v>
      </c>
      <c r="G2355" t="s">
        <v>214</v>
      </c>
      <c r="H2355" t="s">
        <v>81</v>
      </c>
      <c r="I2355" t="s">
        <v>52</v>
      </c>
      <c r="J2355" s="8" t="s">
        <v>32</v>
      </c>
      <c r="K2355" s="8">
        <v>160</v>
      </c>
      <c r="L2355" t="s">
        <v>209</v>
      </c>
      <c r="M2355" s="9">
        <v>90</v>
      </c>
      <c r="N2355" s="10">
        <v>9166.6666666666661</v>
      </c>
      <c r="O2355">
        <v>1.1000000000000001</v>
      </c>
      <c r="P2355">
        <v>1.17</v>
      </c>
      <c r="Q2355">
        <v>0</v>
      </c>
      <c r="R2355" t="s">
        <v>43</v>
      </c>
      <c r="S2355" s="16">
        <v>18532.8</v>
      </c>
      <c r="T2355" s="16">
        <v>9166.6666666666661</v>
      </c>
      <c r="U2355" s="16">
        <v>0</v>
      </c>
      <c r="V2355" s="16">
        <v>50</v>
      </c>
      <c r="W2355" s="16">
        <v>0</v>
      </c>
      <c r="X2355" s="16">
        <v>9316.1333333333332</v>
      </c>
    </row>
    <row r="2356" spans="1:24" x14ac:dyDescent="0.25">
      <c r="A2356" s="4" t="s">
        <v>24</v>
      </c>
      <c r="B2356" s="5" t="s">
        <v>2823</v>
      </c>
      <c r="C2356" s="6" t="s">
        <v>26</v>
      </c>
      <c r="D2356" s="7">
        <v>172</v>
      </c>
      <c r="E2356" t="s">
        <v>1116</v>
      </c>
      <c r="F2356" t="s">
        <v>37</v>
      </c>
      <c r="G2356" t="s">
        <v>603</v>
      </c>
      <c r="H2356" t="s">
        <v>39</v>
      </c>
      <c r="I2356" t="s">
        <v>52</v>
      </c>
      <c r="J2356" s="8" t="s">
        <v>46</v>
      </c>
      <c r="K2356" s="8">
        <v>163</v>
      </c>
      <c r="L2356" t="s">
        <v>90</v>
      </c>
      <c r="M2356" s="9">
        <v>35</v>
      </c>
      <c r="N2356" s="10">
        <v>923.07692307692309</v>
      </c>
      <c r="O2356">
        <v>1.1000000000000001</v>
      </c>
      <c r="P2356">
        <v>1.08</v>
      </c>
      <c r="Q2356">
        <v>0</v>
      </c>
      <c r="R2356" t="s">
        <v>43</v>
      </c>
      <c r="S2356" s="16">
        <v>6777.5400000000018</v>
      </c>
      <c r="T2356" s="16">
        <v>923.07692307692309</v>
      </c>
      <c r="U2356" s="16">
        <v>0</v>
      </c>
      <c r="V2356" s="16">
        <v>100</v>
      </c>
      <c r="W2356" s="16">
        <v>0</v>
      </c>
      <c r="X2356" s="16">
        <v>5754.4630769230789</v>
      </c>
    </row>
    <row r="2357" spans="1:24" x14ac:dyDescent="0.25">
      <c r="A2357" s="4" t="s">
        <v>24</v>
      </c>
      <c r="B2357" s="5" t="s">
        <v>2824</v>
      </c>
      <c r="C2357" s="6" t="s">
        <v>92</v>
      </c>
      <c r="D2357" s="7">
        <v>40</v>
      </c>
      <c r="E2357" t="s">
        <v>361</v>
      </c>
      <c r="F2357" t="s">
        <v>28</v>
      </c>
      <c r="G2357" t="s">
        <v>362</v>
      </c>
      <c r="H2357" t="s">
        <v>30</v>
      </c>
      <c r="I2357" t="s">
        <v>52</v>
      </c>
      <c r="J2357" s="8" t="s">
        <v>46</v>
      </c>
      <c r="K2357" s="8">
        <v>162</v>
      </c>
      <c r="L2357" t="s">
        <v>99</v>
      </c>
      <c r="M2357" s="9">
        <v>40</v>
      </c>
      <c r="N2357" s="10">
        <v>47</v>
      </c>
      <c r="O2357">
        <v>1.1000000000000001</v>
      </c>
      <c r="P2357">
        <v>0.94</v>
      </c>
      <c r="Q2357">
        <v>0</v>
      </c>
      <c r="R2357" t="s">
        <v>43</v>
      </c>
      <c r="S2357" s="16">
        <v>6617.6</v>
      </c>
      <c r="T2357" s="16">
        <v>0</v>
      </c>
      <c r="U2357" s="16">
        <v>750</v>
      </c>
      <c r="V2357" s="16">
        <v>500</v>
      </c>
      <c r="W2357" s="16">
        <v>7614</v>
      </c>
      <c r="X2357" s="16">
        <v>-2246.3999999999996</v>
      </c>
    </row>
    <row r="2358" spans="1:24" x14ac:dyDescent="0.25">
      <c r="A2358" s="4" t="s">
        <v>24</v>
      </c>
      <c r="B2358" s="5" t="s">
        <v>2825</v>
      </c>
      <c r="C2358" s="6" t="s">
        <v>78</v>
      </c>
      <c r="D2358" s="7">
        <v>108</v>
      </c>
      <c r="E2358" t="s">
        <v>1376</v>
      </c>
      <c r="F2358" t="s">
        <v>28</v>
      </c>
      <c r="G2358" t="s">
        <v>63</v>
      </c>
      <c r="H2358" t="s">
        <v>64</v>
      </c>
      <c r="I2358" t="s">
        <v>31</v>
      </c>
      <c r="J2358" s="8" t="s">
        <v>32</v>
      </c>
      <c r="K2358" s="8">
        <v>168</v>
      </c>
      <c r="L2358" t="s">
        <v>121</v>
      </c>
      <c r="M2358" s="9">
        <v>65</v>
      </c>
      <c r="N2358" s="10">
        <v>7500</v>
      </c>
      <c r="O2358">
        <v>1.2</v>
      </c>
      <c r="P2358">
        <v>1.04</v>
      </c>
      <c r="Q2358">
        <v>0</v>
      </c>
      <c r="R2358" t="s">
        <v>43</v>
      </c>
      <c r="S2358" s="16">
        <v>12979.2</v>
      </c>
      <c r="T2358" s="16">
        <v>7500</v>
      </c>
      <c r="U2358" s="16">
        <v>200</v>
      </c>
      <c r="V2358" s="16">
        <v>50</v>
      </c>
      <c r="W2358" s="16">
        <v>0</v>
      </c>
      <c r="X2358" s="16">
        <v>5229.2000000000007</v>
      </c>
    </row>
    <row r="2359" spans="1:24" x14ac:dyDescent="0.25">
      <c r="A2359" s="4" t="s">
        <v>24</v>
      </c>
      <c r="B2359" s="5" t="s">
        <v>2826</v>
      </c>
      <c r="C2359" s="6" t="s">
        <v>26</v>
      </c>
      <c r="D2359" s="7">
        <v>273</v>
      </c>
      <c r="E2359" t="s">
        <v>718</v>
      </c>
      <c r="F2359" t="s">
        <v>37</v>
      </c>
      <c r="G2359" t="s">
        <v>29</v>
      </c>
      <c r="H2359" t="s">
        <v>30</v>
      </c>
      <c r="I2359" t="s">
        <v>76</v>
      </c>
      <c r="J2359" s="8" t="s">
        <v>32</v>
      </c>
      <c r="K2359" s="8">
        <v>166</v>
      </c>
      <c r="L2359" t="s">
        <v>33</v>
      </c>
      <c r="M2359" s="9">
        <v>60</v>
      </c>
      <c r="N2359" s="10">
        <v>6250</v>
      </c>
      <c r="O2359">
        <v>1</v>
      </c>
      <c r="P2359">
        <v>1</v>
      </c>
      <c r="Q2359">
        <v>0</v>
      </c>
      <c r="R2359" t="s">
        <v>43</v>
      </c>
      <c r="S2359" s="16">
        <v>9960</v>
      </c>
      <c r="T2359" s="16">
        <v>6250</v>
      </c>
      <c r="U2359" s="16">
        <v>200</v>
      </c>
      <c r="V2359" s="16">
        <v>0</v>
      </c>
      <c r="W2359" s="16">
        <v>0</v>
      </c>
      <c r="X2359" s="16">
        <v>3510</v>
      </c>
    </row>
    <row r="2360" spans="1:24" x14ac:dyDescent="0.25">
      <c r="A2360" s="4" t="s">
        <v>24</v>
      </c>
      <c r="B2360" s="5" t="s">
        <v>2827</v>
      </c>
      <c r="C2360" s="6" t="s">
        <v>92</v>
      </c>
      <c r="D2360" s="7">
        <v>293</v>
      </c>
      <c r="E2360" t="s">
        <v>960</v>
      </c>
      <c r="F2360" t="s">
        <v>28</v>
      </c>
      <c r="G2360" t="s">
        <v>234</v>
      </c>
      <c r="H2360" t="s">
        <v>60</v>
      </c>
      <c r="I2360" t="s">
        <v>52</v>
      </c>
      <c r="J2360" s="8" t="s">
        <v>32</v>
      </c>
      <c r="K2360" s="8">
        <v>163</v>
      </c>
      <c r="L2360" t="s">
        <v>95</v>
      </c>
      <c r="M2360" s="9">
        <v>65</v>
      </c>
      <c r="N2360" s="10">
        <v>74</v>
      </c>
      <c r="O2360">
        <v>1.1000000000000001</v>
      </c>
      <c r="P2360">
        <v>1.19</v>
      </c>
      <c r="Q2360">
        <v>0</v>
      </c>
      <c r="R2360" t="s">
        <v>43</v>
      </c>
      <c r="S2360" s="16">
        <v>13613.600000000002</v>
      </c>
      <c r="T2360" s="16">
        <v>0</v>
      </c>
      <c r="U2360" s="16">
        <v>200</v>
      </c>
      <c r="V2360" s="16">
        <v>500</v>
      </c>
      <c r="W2360" s="16">
        <v>12062</v>
      </c>
      <c r="X2360" s="16">
        <v>851.60000000000218</v>
      </c>
    </row>
    <row r="2361" spans="1:24" x14ac:dyDescent="0.25">
      <c r="A2361" s="4" t="s">
        <v>24</v>
      </c>
      <c r="B2361" s="5" t="s">
        <v>2828</v>
      </c>
      <c r="C2361" s="6" t="s">
        <v>92</v>
      </c>
      <c r="D2361" s="7">
        <v>13</v>
      </c>
      <c r="E2361" t="s">
        <v>534</v>
      </c>
      <c r="F2361" t="s">
        <v>37</v>
      </c>
      <c r="G2361" t="s">
        <v>237</v>
      </c>
      <c r="H2361" t="s">
        <v>30</v>
      </c>
      <c r="I2361" t="s">
        <v>40</v>
      </c>
      <c r="J2361" s="8" t="s">
        <v>46</v>
      </c>
      <c r="K2361" s="8">
        <v>165</v>
      </c>
      <c r="L2361" t="s">
        <v>99</v>
      </c>
      <c r="M2361" s="9">
        <v>40</v>
      </c>
      <c r="N2361" s="10">
        <v>49</v>
      </c>
      <c r="O2361">
        <v>0.8</v>
      </c>
      <c r="P2361">
        <v>1.1399999999999999</v>
      </c>
      <c r="Q2361">
        <v>0</v>
      </c>
      <c r="R2361" t="s">
        <v>43</v>
      </c>
      <c r="S2361" s="16">
        <v>6019.2</v>
      </c>
      <c r="T2361" s="16">
        <v>0</v>
      </c>
      <c r="U2361" s="16">
        <v>200</v>
      </c>
      <c r="V2361" s="16">
        <v>10</v>
      </c>
      <c r="W2361" s="16">
        <v>8085</v>
      </c>
      <c r="X2361" s="16">
        <v>-2275.8000000000002</v>
      </c>
    </row>
    <row r="2362" spans="1:24" x14ac:dyDescent="0.25">
      <c r="A2362" s="4" t="s">
        <v>24</v>
      </c>
      <c r="B2362" s="5" t="s">
        <v>2829</v>
      </c>
      <c r="C2362" s="6" t="s">
        <v>35</v>
      </c>
      <c r="D2362" s="7">
        <v>69</v>
      </c>
      <c r="E2362" t="s">
        <v>200</v>
      </c>
      <c r="F2362" t="s">
        <v>28</v>
      </c>
      <c r="G2362" t="s">
        <v>201</v>
      </c>
      <c r="H2362" t="s">
        <v>39</v>
      </c>
      <c r="I2362" t="s">
        <v>52</v>
      </c>
      <c r="J2362" s="8" t="s">
        <v>46</v>
      </c>
      <c r="K2362" s="8">
        <v>160</v>
      </c>
      <c r="L2362" t="s">
        <v>53</v>
      </c>
      <c r="M2362" s="9">
        <v>24</v>
      </c>
      <c r="N2362" s="10">
        <v>384.61538461538464</v>
      </c>
      <c r="O2362">
        <v>1.1000000000000001</v>
      </c>
      <c r="P2362">
        <v>1.1299999999999999</v>
      </c>
      <c r="Q2362">
        <v>0</v>
      </c>
      <c r="R2362" t="s">
        <v>43</v>
      </c>
      <c r="S2362" s="16">
        <v>4773.12</v>
      </c>
      <c r="T2362" s="16">
        <v>384.61538461538464</v>
      </c>
      <c r="U2362" s="16">
        <v>0</v>
      </c>
      <c r="V2362" s="16">
        <v>50</v>
      </c>
      <c r="W2362" s="16">
        <v>0</v>
      </c>
      <c r="X2362" s="16">
        <v>4338.5046153846151</v>
      </c>
    </row>
    <row r="2363" spans="1:24" x14ac:dyDescent="0.25">
      <c r="A2363" s="4" t="s">
        <v>24</v>
      </c>
      <c r="B2363" s="5" t="s">
        <v>2830</v>
      </c>
      <c r="C2363" s="6" t="s">
        <v>43</v>
      </c>
      <c r="D2363" s="7">
        <v>219</v>
      </c>
      <c r="E2363" t="s">
        <v>197</v>
      </c>
      <c r="F2363" t="s">
        <v>28</v>
      </c>
      <c r="G2363" t="s">
        <v>198</v>
      </c>
      <c r="H2363" t="s">
        <v>39</v>
      </c>
      <c r="I2363" t="s">
        <v>86</v>
      </c>
      <c r="J2363" s="8" t="s">
        <v>32</v>
      </c>
      <c r="K2363" s="8">
        <v>0</v>
      </c>
      <c r="L2363" t="s">
        <v>117</v>
      </c>
      <c r="M2363" s="9">
        <v>54</v>
      </c>
      <c r="N2363" s="10">
        <v>5666.666666666667</v>
      </c>
      <c r="O2363">
        <v>0.9</v>
      </c>
      <c r="P2363">
        <v>0.87</v>
      </c>
      <c r="Q2363">
        <v>0</v>
      </c>
      <c r="R2363" t="s">
        <v>43</v>
      </c>
      <c r="S2363" s="16">
        <v>6765.12</v>
      </c>
      <c r="T2363" s="16">
        <v>0</v>
      </c>
      <c r="U2363" s="16">
        <v>0</v>
      </c>
      <c r="V2363" s="16">
        <v>10</v>
      </c>
      <c r="W2363" s="16">
        <v>0</v>
      </c>
      <c r="X2363" s="16">
        <v>6755.12</v>
      </c>
    </row>
    <row r="2364" spans="1:24" x14ac:dyDescent="0.25">
      <c r="A2364" s="4" t="s">
        <v>24</v>
      </c>
      <c r="B2364" s="5" t="s">
        <v>2831</v>
      </c>
      <c r="C2364" s="6" t="s">
        <v>92</v>
      </c>
      <c r="D2364" s="7">
        <v>308</v>
      </c>
      <c r="E2364" t="s">
        <v>1325</v>
      </c>
      <c r="F2364" t="s">
        <v>28</v>
      </c>
      <c r="G2364" t="s">
        <v>582</v>
      </c>
      <c r="H2364" t="s">
        <v>60</v>
      </c>
      <c r="I2364" t="s">
        <v>40</v>
      </c>
      <c r="J2364" s="8" t="s">
        <v>32</v>
      </c>
      <c r="K2364" s="8">
        <v>164</v>
      </c>
      <c r="L2364" t="s">
        <v>95</v>
      </c>
      <c r="M2364" s="9">
        <v>65</v>
      </c>
      <c r="N2364" s="10">
        <v>74</v>
      </c>
      <c r="O2364">
        <v>0.8</v>
      </c>
      <c r="P2364">
        <v>0.92</v>
      </c>
      <c r="Q2364">
        <v>0</v>
      </c>
      <c r="R2364" t="s">
        <v>43</v>
      </c>
      <c r="S2364" s="16">
        <v>7654.4000000000005</v>
      </c>
      <c r="T2364" s="16">
        <v>0</v>
      </c>
      <c r="U2364" s="16">
        <v>200</v>
      </c>
      <c r="V2364" s="16">
        <v>50</v>
      </c>
      <c r="W2364" s="16">
        <v>12136</v>
      </c>
      <c r="X2364" s="16">
        <v>-4731.5999999999995</v>
      </c>
    </row>
    <row r="2365" spans="1:24" x14ac:dyDescent="0.25">
      <c r="A2365" s="4" t="s">
        <v>24</v>
      </c>
      <c r="B2365" s="5" t="s">
        <v>2832</v>
      </c>
      <c r="C2365" s="6" t="s">
        <v>66</v>
      </c>
      <c r="D2365" s="7">
        <v>176</v>
      </c>
      <c r="E2365" t="s">
        <v>410</v>
      </c>
      <c r="F2365" t="s">
        <v>37</v>
      </c>
      <c r="G2365" t="s">
        <v>102</v>
      </c>
      <c r="H2365" t="s">
        <v>51</v>
      </c>
      <c r="I2365" t="s">
        <v>31</v>
      </c>
      <c r="J2365" s="8" t="s">
        <v>46</v>
      </c>
      <c r="K2365" s="8">
        <v>168</v>
      </c>
      <c r="L2365" t="s">
        <v>69</v>
      </c>
      <c r="M2365" s="9">
        <v>48</v>
      </c>
      <c r="N2365" s="10">
        <v>1538.4615384615386</v>
      </c>
      <c r="O2365">
        <v>1.2</v>
      </c>
      <c r="P2365">
        <v>1.1000000000000001</v>
      </c>
      <c r="Q2365">
        <v>0</v>
      </c>
      <c r="R2365" t="s">
        <v>43</v>
      </c>
      <c r="S2365" s="16">
        <v>10644.48</v>
      </c>
      <c r="T2365" s="16">
        <v>1538.4615384615386</v>
      </c>
      <c r="U2365" s="16">
        <v>0</v>
      </c>
      <c r="V2365" s="16">
        <v>100</v>
      </c>
      <c r="W2365" s="16">
        <v>0</v>
      </c>
      <c r="X2365" s="16">
        <v>9006.0184615384605</v>
      </c>
    </row>
    <row r="2366" spans="1:24" x14ac:dyDescent="0.25">
      <c r="A2366" s="4" t="s">
        <v>24</v>
      </c>
      <c r="B2366" s="5" t="s">
        <v>2833</v>
      </c>
      <c r="C2366" s="6" t="s">
        <v>135</v>
      </c>
      <c r="D2366" s="7">
        <v>42</v>
      </c>
      <c r="E2366" t="s">
        <v>517</v>
      </c>
      <c r="F2366" t="s">
        <v>28</v>
      </c>
      <c r="G2366" t="s">
        <v>362</v>
      </c>
      <c r="H2366" t="s">
        <v>30</v>
      </c>
      <c r="I2366" t="s">
        <v>40</v>
      </c>
      <c r="J2366" s="8" t="s">
        <v>32</v>
      </c>
      <c r="K2366" s="8">
        <v>0</v>
      </c>
      <c r="L2366" t="s">
        <v>209</v>
      </c>
      <c r="M2366" s="9">
        <v>90</v>
      </c>
      <c r="N2366" s="10">
        <v>9166.6666666666661</v>
      </c>
      <c r="O2366">
        <v>0.8</v>
      </c>
      <c r="P2366">
        <v>0.94</v>
      </c>
      <c r="Q2366">
        <v>0</v>
      </c>
      <c r="R2366" t="s">
        <v>43</v>
      </c>
      <c r="S2366" s="16">
        <v>10828.8</v>
      </c>
      <c r="T2366" s="16">
        <v>0</v>
      </c>
      <c r="U2366" s="16">
        <v>200</v>
      </c>
      <c r="V2366" s="16">
        <v>10</v>
      </c>
      <c r="W2366" s="16">
        <v>0</v>
      </c>
      <c r="X2366" s="16">
        <v>10618.8</v>
      </c>
    </row>
    <row r="2367" spans="1:24" x14ac:dyDescent="0.25">
      <c r="A2367" s="4" t="s">
        <v>24</v>
      </c>
      <c r="B2367" s="5" t="s">
        <v>2834</v>
      </c>
      <c r="C2367" s="6" t="s">
        <v>92</v>
      </c>
      <c r="D2367" s="7">
        <v>133</v>
      </c>
      <c r="E2367" t="s">
        <v>36</v>
      </c>
      <c r="F2367" t="s">
        <v>37</v>
      </c>
      <c r="G2367" t="s">
        <v>38</v>
      </c>
      <c r="H2367" t="s">
        <v>39</v>
      </c>
      <c r="I2367" t="s">
        <v>40</v>
      </c>
      <c r="J2367" s="8" t="s">
        <v>32</v>
      </c>
      <c r="K2367" s="8">
        <v>164</v>
      </c>
      <c r="L2367" t="s">
        <v>95</v>
      </c>
      <c r="M2367" s="9">
        <v>60</v>
      </c>
      <c r="N2367" s="10">
        <v>73</v>
      </c>
      <c r="O2367">
        <v>0.8</v>
      </c>
      <c r="P2367">
        <v>1.03</v>
      </c>
      <c r="Q2367">
        <v>0</v>
      </c>
      <c r="R2367" t="s">
        <v>43</v>
      </c>
      <c r="S2367" s="16">
        <v>8108.16</v>
      </c>
      <c r="T2367" s="16">
        <v>0</v>
      </c>
      <c r="U2367" s="16">
        <v>750</v>
      </c>
      <c r="V2367" s="16">
        <v>0</v>
      </c>
      <c r="W2367" s="16">
        <v>11972</v>
      </c>
      <c r="X2367" s="16">
        <v>-4613.84</v>
      </c>
    </row>
    <row r="2368" spans="1:24" x14ac:dyDescent="0.25">
      <c r="A2368" s="4" t="s">
        <v>24</v>
      </c>
      <c r="B2368" s="5" t="s">
        <v>2835</v>
      </c>
      <c r="C2368" s="6" t="s">
        <v>92</v>
      </c>
      <c r="D2368" s="7">
        <v>161</v>
      </c>
      <c r="E2368" t="s">
        <v>769</v>
      </c>
      <c r="F2368" t="s">
        <v>28</v>
      </c>
      <c r="G2368" t="s">
        <v>770</v>
      </c>
      <c r="H2368" t="s">
        <v>60</v>
      </c>
      <c r="I2368" t="s">
        <v>40</v>
      </c>
      <c r="J2368" s="8" t="s">
        <v>32</v>
      </c>
      <c r="K2368" s="8">
        <v>168</v>
      </c>
      <c r="L2368" t="s">
        <v>95</v>
      </c>
      <c r="M2368" s="9">
        <v>65</v>
      </c>
      <c r="N2368" s="10">
        <v>72</v>
      </c>
      <c r="O2368">
        <v>0.8</v>
      </c>
      <c r="P2368">
        <v>0.91</v>
      </c>
      <c r="Q2368">
        <v>0</v>
      </c>
      <c r="R2368" t="s">
        <v>43</v>
      </c>
      <c r="S2368" s="16">
        <v>7571.2</v>
      </c>
      <c r="T2368" s="16">
        <v>0</v>
      </c>
      <c r="U2368" s="16">
        <v>200</v>
      </c>
      <c r="V2368" s="16">
        <v>0</v>
      </c>
      <c r="W2368" s="16">
        <v>12096</v>
      </c>
      <c r="X2368" s="16">
        <v>-4724.8</v>
      </c>
    </row>
    <row r="2369" spans="1:24" x14ac:dyDescent="0.25">
      <c r="A2369" s="4" t="s">
        <v>24</v>
      </c>
      <c r="B2369" s="5" t="s">
        <v>2836</v>
      </c>
      <c r="C2369" s="6" t="s">
        <v>35</v>
      </c>
      <c r="D2369" s="7">
        <v>218</v>
      </c>
      <c r="E2369" t="s">
        <v>259</v>
      </c>
      <c r="F2369" t="s">
        <v>37</v>
      </c>
      <c r="G2369" t="s">
        <v>260</v>
      </c>
      <c r="H2369" t="s">
        <v>51</v>
      </c>
      <c r="I2369" t="s">
        <v>40</v>
      </c>
      <c r="J2369" s="8" t="s">
        <v>46</v>
      </c>
      <c r="K2369" s="8">
        <v>168</v>
      </c>
      <c r="L2369" t="s">
        <v>53</v>
      </c>
      <c r="M2369" s="9">
        <v>24</v>
      </c>
      <c r="N2369" s="10">
        <v>384.61538461538464</v>
      </c>
      <c r="O2369">
        <v>0.8</v>
      </c>
      <c r="P2369">
        <v>0.97</v>
      </c>
      <c r="Q2369">
        <v>0</v>
      </c>
      <c r="R2369" t="s">
        <v>43</v>
      </c>
      <c r="S2369" s="16">
        <v>3128.8320000000003</v>
      </c>
      <c r="T2369" s="16">
        <v>384.61538461538464</v>
      </c>
      <c r="U2369" s="16">
        <v>500</v>
      </c>
      <c r="V2369" s="16">
        <v>10</v>
      </c>
      <c r="W2369" s="16">
        <v>0</v>
      </c>
      <c r="X2369" s="16">
        <v>2234.2166153846156</v>
      </c>
    </row>
    <row r="2370" spans="1:24" x14ac:dyDescent="0.25">
      <c r="A2370" s="4" t="s">
        <v>24</v>
      </c>
      <c r="B2370" s="5" t="s">
        <v>2837</v>
      </c>
      <c r="C2370" s="6" t="s">
        <v>78</v>
      </c>
      <c r="D2370" s="7">
        <v>205</v>
      </c>
      <c r="E2370" t="s">
        <v>185</v>
      </c>
      <c r="F2370" t="s">
        <v>37</v>
      </c>
      <c r="G2370" t="s">
        <v>137</v>
      </c>
      <c r="H2370" t="s">
        <v>39</v>
      </c>
      <c r="I2370" t="s">
        <v>76</v>
      </c>
      <c r="J2370" s="8" t="s">
        <v>32</v>
      </c>
      <c r="K2370" s="8">
        <v>166</v>
      </c>
      <c r="L2370" t="s">
        <v>121</v>
      </c>
      <c r="M2370" s="9">
        <v>65</v>
      </c>
      <c r="N2370" s="10">
        <v>7500</v>
      </c>
      <c r="O2370">
        <v>1</v>
      </c>
      <c r="P2370">
        <v>1</v>
      </c>
      <c r="Q2370">
        <v>0</v>
      </c>
      <c r="R2370" t="s">
        <v>43</v>
      </c>
      <c r="S2370" s="16">
        <v>10790</v>
      </c>
      <c r="T2370" s="16">
        <v>7500</v>
      </c>
      <c r="U2370" s="16">
        <v>200</v>
      </c>
      <c r="V2370" s="16">
        <v>0</v>
      </c>
      <c r="W2370" s="16">
        <v>0</v>
      </c>
      <c r="X2370" s="16">
        <v>3090</v>
      </c>
    </row>
    <row r="2371" spans="1:24" x14ac:dyDescent="0.25">
      <c r="A2371" s="4" t="s">
        <v>24</v>
      </c>
      <c r="B2371" s="5" t="s">
        <v>2838</v>
      </c>
      <c r="C2371" s="6" t="s">
        <v>35</v>
      </c>
      <c r="D2371" s="7">
        <v>197</v>
      </c>
      <c r="E2371" t="s">
        <v>187</v>
      </c>
      <c r="F2371" t="s">
        <v>37</v>
      </c>
      <c r="G2371" t="s">
        <v>89</v>
      </c>
      <c r="H2371" t="s">
        <v>39</v>
      </c>
      <c r="I2371" t="s">
        <v>31</v>
      </c>
      <c r="J2371" s="8" t="s">
        <v>46</v>
      </c>
      <c r="K2371" s="8">
        <v>0</v>
      </c>
      <c r="L2371" t="s">
        <v>53</v>
      </c>
      <c r="M2371" s="9">
        <v>24</v>
      </c>
      <c r="N2371" s="10">
        <v>384.61538461538464</v>
      </c>
      <c r="O2371">
        <v>1.2</v>
      </c>
      <c r="P2371">
        <v>0.99</v>
      </c>
      <c r="Q2371">
        <v>0</v>
      </c>
      <c r="R2371" t="s">
        <v>43</v>
      </c>
      <c r="S2371" s="16">
        <v>0</v>
      </c>
      <c r="T2371" s="16">
        <v>0</v>
      </c>
      <c r="U2371" s="16">
        <v>200</v>
      </c>
      <c r="V2371" s="16">
        <v>50</v>
      </c>
      <c r="W2371" s="16">
        <v>0</v>
      </c>
      <c r="X2371" s="16">
        <v>-250</v>
      </c>
    </row>
    <row r="2372" spans="1:24" x14ac:dyDescent="0.25">
      <c r="A2372" s="4" t="s">
        <v>24</v>
      </c>
      <c r="B2372" s="5" t="s">
        <v>2839</v>
      </c>
      <c r="C2372" s="6" t="s">
        <v>35</v>
      </c>
      <c r="D2372" s="7">
        <v>11</v>
      </c>
      <c r="E2372" t="s">
        <v>944</v>
      </c>
      <c r="F2372" t="s">
        <v>37</v>
      </c>
      <c r="G2372" t="s">
        <v>237</v>
      </c>
      <c r="H2372" t="s">
        <v>30</v>
      </c>
      <c r="I2372" t="s">
        <v>52</v>
      </c>
      <c r="J2372" s="8" t="s">
        <v>46</v>
      </c>
      <c r="K2372" s="8">
        <v>165</v>
      </c>
      <c r="L2372" t="s">
        <v>53</v>
      </c>
      <c r="M2372" s="9">
        <v>24</v>
      </c>
      <c r="N2372" s="10">
        <v>384.61538461538464</v>
      </c>
      <c r="O2372">
        <v>1.1000000000000001</v>
      </c>
      <c r="P2372">
        <v>1.1399999999999999</v>
      </c>
      <c r="Q2372">
        <v>0</v>
      </c>
      <c r="R2372" t="s">
        <v>43</v>
      </c>
      <c r="S2372" s="16">
        <v>4965.8399999999992</v>
      </c>
      <c r="T2372" s="16">
        <v>384.61538461538464</v>
      </c>
      <c r="U2372" s="16">
        <v>500</v>
      </c>
      <c r="V2372" s="16">
        <v>50</v>
      </c>
      <c r="W2372" s="16">
        <v>0</v>
      </c>
      <c r="X2372" s="16">
        <v>4031.2246153846145</v>
      </c>
    </row>
    <row r="2373" spans="1:24" x14ac:dyDescent="0.25">
      <c r="A2373" s="4" t="s">
        <v>24</v>
      </c>
      <c r="B2373" s="5" t="s">
        <v>2840</v>
      </c>
      <c r="C2373" s="6" t="s">
        <v>26</v>
      </c>
      <c r="D2373" s="7">
        <v>108</v>
      </c>
      <c r="E2373" t="s">
        <v>1376</v>
      </c>
      <c r="F2373" t="s">
        <v>28</v>
      </c>
      <c r="G2373" t="s">
        <v>63</v>
      </c>
      <c r="H2373" t="s">
        <v>64</v>
      </c>
      <c r="I2373" t="s">
        <v>31</v>
      </c>
      <c r="J2373" s="8" t="s">
        <v>46</v>
      </c>
      <c r="K2373" s="8">
        <v>163</v>
      </c>
      <c r="L2373" t="s">
        <v>90</v>
      </c>
      <c r="M2373" s="9">
        <v>35</v>
      </c>
      <c r="N2373" s="10">
        <v>923.07692307692309</v>
      </c>
      <c r="O2373">
        <v>1.2</v>
      </c>
      <c r="P2373">
        <v>1.04</v>
      </c>
      <c r="Q2373">
        <v>0</v>
      </c>
      <c r="R2373" t="s">
        <v>43</v>
      </c>
      <c r="S2373" s="16">
        <v>6988.8</v>
      </c>
      <c r="T2373" s="16">
        <v>923.07692307692309</v>
      </c>
      <c r="U2373" s="16">
        <v>200</v>
      </c>
      <c r="V2373" s="16">
        <v>0</v>
      </c>
      <c r="W2373" s="16">
        <v>0</v>
      </c>
      <c r="X2373" s="16">
        <v>5865.7230769230773</v>
      </c>
    </row>
    <row r="2374" spans="1:24" x14ac:dyDescent="0.25">
      <c r="A2374" s="4" t="s">
        <v>24</v>
      </c>
      <c r="B2374" s="5" t="s">
        <v>2841</v>
      </c>
      <c r="C2374" s="6" t="s">
        <v>92</v>
      </c>
      <c r="D2374" s="7">
        <v>169</v>
      </c>
      <c r="E2374" t="s">
        <v>886</v>
      </c>
      <c r="F2374" t="s">
        <v>37</v>
      </c>
      <c r="G2374" t="s">
        <v>56</v>
      </c>
      <c r="H2374" t="s">
        <v>51</v>
      </c>
      <c r="I2374" t="s">
        <v>52</v>
      </c>
      <c r="J2374" s="8" t="s">
        <v>46</v>
      </c>
      <c r="K2374" s="8">
        <v>0</v>
      </c>
      <c r="L2374" t="s">
        <v>99</v>
      </c>
      <c r="M2374" s="9">
        <v>48</v>
      </c>
      <c r="N2374" s="10">
        <v>55</v>
      </c>
      <c r="O2374">
        <v>1.1000000000000001</v>
      </c>
      <c r="P2374">
        <v>1.05</v>
      </c>
      <c r="Q2374">
        <v>0</v>
      </c>
      <c r="R2374" t="s">
        <v>43</v>
      </c>
      <c r="S2374" s="16">
        <v>0</v>
      </c>
      <c r="T2374" s="16">
        <v>0</v>
      </c>
      <c r="U2374" s="16">
        <v>1000</v>
      </c>
      <c r="V2374" s="16">
        <v>10</v>
      </c>
      <c r="W2374" s="16">
        <v>0</v>
      </c>
      <c r="X2374" s="16">
        <v>-1010</v>
      </c>
    </row>
    <row r="2375" spans="1:24" x14ac:dyDescent="0.25">
      <c r="A2375" s="4" t="s">
        <v>24</v>
      </c>
      <c r="B2375" s="5" t="s">
        <v>2842</v>
      </c>
      <c r="C2375" s="6" t="s">
        <v>92</v>
      </c>
      <c r="D2375" s="7">
        <v>168</v>
      </c>
      <c r="E2375" t="s">
        <v>398</v>
      </c>
      <c r="F2375" t="s">
        <v>28</v>
      </c>
      <c r="G2375" t="s">
        <v>56</v>
      </c>
      <c r="H2375" t="s">
        <v>51</v>
      </c>
      <c r="I2375" t="s">
        <v>31</v>
      </c>
      <c r="J2375" s="8" t="s">
        <v>46</v>
      </c>
      <c r="K2375" s="8">
        <v>163</v>
      </c>
      <c r="L2375" t="s">
        <v>99</v>
      </c>
      <c r="M2375" s="9">
        <v>40</v>
      </c>
      <c r="N2375" s="10">
        <v>48</v>
      </c>
      <c r="O2375">
        <v>1.2</v>
      </c>
      <c r="P2375">
        <v>1.05</v>
      </c>
      <c r="Q2375">
        <v>0</v>
      </c>
      <c r="R2375" t="s">
        <v>43</v>
      </c>
      <c r="S2375" s="16">
        <v>8064</v>
      </c>
      <c r="T2375" s="16">
        <v>0</v>
      </c>
      <c r="U2375" s="16">
        <v>500</v>
      </c>
      <c r="V2375" s="16">
        <v>0</v>
      </c>
      <c r="W2375" s="16">
        <v>7824</v>
      </c>
      <c r="X2375" s="16">
        <v>-260</v>
      </c>
    </row>
    <row r="2376" spans="1:24" x14ac:dyDescent="0.25">
      <c r="A2376" s="4" t="s">
        <v>24</v>
      </c>
      <c r="B2376" s="5" t="s">
        <v>2843</v>
      </c>
      <c r="C2376" s="6" t="s">
        <v>35</v>
      </c>
      <c r="D2376" s="7">
        <v>216</v>
      </c>
      <c r="E2376" t="s">
        <v>1388</v>
      </c>
      <c r="F2376" t="s">
        <v>37</v>
      </c>
      <c r="G2376" t="s">
        <v>625</v>
      </c>
      <c r="H2376" t="s">
        <v>30</v>
      </c>
      <c r="I2376" t="s">
        <v>40</v>
      </c>
      <c r="J2376" s="8" t="s">
        <v>46</v>
      </c>
      <c r="K2376" s="8">
        <v>0</v>
      </c>
      <c r="L2376" t="s">
        <v>53</v>
      </c>
      <c r="M2376" s="9">
        <v>24</v>
      </c>
      <c r="N2376" s="10">
        <v>384.61538461538464</v>
      </c>
      <c r="O2376">
        <v>0.8</v>
      </c>
      <c r="P2376">
        <v>0.86</v>
      </c>
      <c r="Q2376">
        <v>0</v>
      </c>
      <c r="R2376" t="s">
        <v>43</v>
      </c>
      <c r="S2376" s="16">
        <v>0</v>
      </c>
      <c r="T2376" s="16">
        <v>0</v>
      </c>
      <c r="U2376" s="16">
        <v>0</v>
      </c>
      <c r="V2376" s="16">
        <v>10</v>
      </c>
      <c r="W2376" s="16">
        <v>0</v>
      </c>
      <c r="X2376" s="16">
        <v>-10</v>
      </c>
    </row>
    <row r="2377" spans="1:24" x14ac:dyDescent="0.25">
      <c r="A2377" s="4" t="s">
        <v>24</v>
      </c>
      <c r="B2377" s="5" t="s">
        <v>2844</v>
      </c>
      <c r="C2377" s="6" t="s">
        <v>35</v>
      </c>
      <c r="D2377" s="7">
        <v>36</v>
      </c>
      <c r="E2377" t="s">
        <v>491</v>
      </c>
      <c r="F2377" t="s">
        <v>37</v>
      </c>
      <c r="G2377" t="s">
        <v>231</v>
      </c>
      <c r="H2377" t="s">
        <v>60</v>
      </c>
      <c r="I2377" t="s">
        <v>40</v>
      </c>
      <c r="J2377" s="8" t="s">
        <v>32</v>
      </c>
      <c r="K2377" s="8">
        <v>165</v>
      </c>
      <c r="L2377" t="s">
        <v>41</v>
      </c>
      <c r="M2377" s="9">
        <v>48</v>
      </c>
      <c r="N2377" s="10">
        <v>5416.666666666667</v>
      </c>
      <c r="O2377">
        <v>0.8</v>
      </c>
      <c r="P2377">
        <v>1.1200000000000001</v>
      </c>
      <c r="Q2377">
        <v>0</v>
      </c>
      <c r="R2377" t="s">
        <v>43</v>
      </c>
      <c r="S2377" s="16">
        <v>7096.3200000000006</v>
      </c>
      <c r="T2377" s="16">
        <v>5416.666666666667</v>
      </c>
      <c r="U2377" s="16">
        <v>500</v>
      </c>
      <c r="V2377" s="16">
        <v>500</v>
      </c>
      <c r="W2377" s="16">
        <v>0</v>
      </c>
      <c r="X2377" s="16">
        <v>679.65333333333365</v>
      </c>
    </row>
    <row r="2378" spans="1:24" x14ac:dyDescent="0.25">
      <c r="A2378" s="4" t="s">
        <v>24</v>
      </c>
      <c r="B2378" s="5" t="s">
        <v>2845</v>
      </c>
      <c r="C2378" s="6" t="s">
        <v>35</v>
      </c>
      <c r="D2378" s="7">
        <v>89</v>
      </c>
      <c r="E2378" t="s">
        <v>1221</v>
      </c>
      <c r="F2378" t="s">
        <v>37</v>
      </c>
      <c r="G2378" t="s">
        <v>766</v>
      </c>
      <c r="H2378" t="s">
        <v>81</v>
      </c>
      <c r="I2378" t="s">
        <v>76</v>
      </c>
      <c r="J2378" s="8" t="s">
        <v>46</v>
      </c>
      <c r="K2378" s="8">
        <v>167</v>
      </c>
      <c r="L2378" t="s">
        <v>53</v>
      </c>
      <c r="M2378" s="9">
        <v>24</v>
      </c>
      <c r="N2378" s="10">
        <v>384.61538461538464</v>
      </c>
      <c r="O2378">
        <v>1</v>
      </c>
      <c r="P2378">
        <v>1.01</v>
      </c>
      <c r="Q2378">
        <v>0</v>
      </c>
      <c r="R2378" t="s">
        <v>43</v>
      </c>
      <c r="S2378" s="16">
        <v>4048.08</v>
      </c>
      <c r="T2378" s="16">
        <v>384.61538461538464</v>
      </c>
      <c r="U2378" s="16">
        <v>200</v>
      </c>
      <c r="V2378" s="16">
        <v>50</v>
      </c>
      <c r="W2378" s="16">
        <v>0</v>
      </c>
      <c r="X2378" s="16">
        <v>3413.4646153846152</v>
      </c>
    </row>
    <row r="2379" spans="1:24" x14ac:dyDescent="0.25">
      <c r="A2379" s="4" t="s">
        <v>24</v>
      </c>
      <c r="B2379" s="5" t="s">
        <v>2846</v>
      </c>
      <c r="C2379" s="6" t="s">
        <v>35</v>
      </c>
      <c r="D2379" s="7">
        <v>175</v>
      </c>
      <c r="E2379" t="s">
        <v>1161</v>
      </c>
      <c r="F2379" t="s">
        <v>37</v>
      </c>
      <c r="G2379" t="s">
        <v>1162</v>
      </c>
      <c r="H2379" t="s">
        <v>30</v>
      </c>
      <c r="I2379" t="s">
        <v>40</v>
      </c>
      <c r="J2379" s="8" t="s">
        <v>46</v>
      </c>
      <c r="K2379" s="8">
        <v>166</v>
      </c>
      <c r="L2379" t="s">
        <v>53</v>
      </c>
      <c r="M2379" s="9">
        <v>24</v>
      </c>
      <c r="N2379" s="10">
        <v>384.61538461538464</v>
      </c>
      <c r="O2379">
        <v>0.8</v>
      </c>
      <c r="P2379">
        <v>0.97</v>
      </c>
      <c r="Q2379">
        <v>0</v>
      </c>
      <c r="R2379" t="s">
        <v>43</v>
      </c>
      <c r="S2379" s="16">
        <v>3091.5840000000003</v>
      </c>
      <c r="T2379" s="16">
        <v>384.61538461538464</v>
      </c>
      <c r="U2379" s="16">
        <v>500</v>
      </c>
      <c r="V2379" s="16">
        <v>500</v>
      </c>
      <c r="W2379" s="16">
        <v>0</v>
      </c>
      <c r="X2379" s="16">
        <v>1706.9686153846155</v>
      </c>
    </row>
    <row r="2380" spans="1:24" x14ac:dyDescent="0.25">
      <c r="A2380" s="4" t="s">
        <v>24</v>
      </c>
      <c r="B2380" s="5" t="s">
        <v>2847</v>
      </c>
      <c r="C2380" s="6" t="s">
        <v>92</v>
      </c>
      <c r="D2380" s="7">
        <v>84</v>
      </c>
      <c r="E2380" t="s">
        <v>763</v>
      </c>
      <c r="F2380" t="s">
        <v>37</v>
      </c>
      <c r="G2380" t="s">
        <v>326</v>
      </c>
      <c r="H2380" t="s">
        <v>64</v>
      </c>
      <c r="I2380" t="s">
        <v>40</v>
      </c>
      <c r="J2380" s="8" t="s">
        <v>32</v>
      </c>
      <c r="K2380" s="8">
        <v>0</v>
      </c>
      <c r="L2380" t="s">
        <v>95</v>
      </c>
      <c r="M2380" s="9">
        <v>60</v>
      </c>
      <c r="N2380" s="10">
        <v>80</v>
      </c>
      <c r="O2380">
        <v>0.8</v>
      </c>
      <c r="P2380">
        <v>0.81</v>
      </c>
      <c r="Q2380">
        <v>0</v>
      </c>
      <c r="R2380" t="s">
        <v>43</v>
      </c>
      <c r="S2380" s="16">
        <v>0</v>
      </c>
      <c r="T2380" s="16">
        <v>0</v>
      </c>
      <c r="U2380" s="16">
        <v>200</v>
      </c>
      <c r="V2380" s="16">
        <v>0</v>
      </c>
      <c r="W2380" s="16">
        <v>0</v>
      </c>
      <c r="X2380" s="16">
        <v>-200</v>
      </c>
    </row>
    <row r="2381" spans="1:24" x14ac:dyDescent="0.25">
      <c r="A2381" s="4" t="s">
        <v>24</v>
      </c>
      <c r="B2381" s="5" t="s">
        <v>2848</v>
      </c>
      <c r="C2381" s="6" t="s">
        <v>35</v>
      </c>
      <c r="D2381" s="7">
        <v>78</v>
      </c>
      <c r="E2381" t="s">
        <v>774</v>
      </c>
      <c r="F2381" t="s">
        <v>37</v>
      </c>
      <c r="G2381" t="s">
        <v>278</v>
      </c>
      <c r="H2381" t="s">
        <v>60</v>
      </c>
      <c r="I2381" t="s">
        <v>52</v>
      </c>
      <c r="J2381" s="8" t="s">
        <v>32</v>
      </c>
      <c r="K2381" s="8">
        <v>163</v>
      </c>
      <c r="L2381" t="s">
        <v>41</v>
      </c>
      <c r="M2381" s="9">
        <v>48</v>
      </c>
      <c r="N2381" s="10">
        <v>5416.666666666667</v>
      </c>
      <c r="O2381">
        <v>1.1000000000000001</v>
      </c>
      <c r="P2381">
        <v>1</v>
      </c>
      <c r="Q2381">
        <v>0</v>
      </c>
      <c r="R2381" t="s">
        <v>43</v>
      </c>
      <c r="S2381" s="16">
        <v>8606.4000000000015</v>
      </c>
      <c r="T2381" s="16">
        <v>5416.666666666667</v>
      </c>
      <c r="U2381" s="16">
        <v>0</v>
      </c>
      <c r="V2381" s="16">
        <v>250</v>
      </c>
      <c r="W2381" s="16">
        <v>0</v>
      </c>
      <c r="X2381" s="16">
        <v>2939.7333333333345</v>
      </c>
    </row>
    <row r="2382" spans="1:24" x14ac:dyDescent="0.25">
      <c r="A2382" s="4" t="s">
        <v>24</v>
      </c>
      <c r="B2382" s="5" t="s">
        <v>2849</v>
      </c>
      <c r="C2382" s="6" t="s">
        <v>43</v>
      </c>
      <c r="D2382" s="7">
        <v>301</v>
      </c>
      <c r="E2382" t="s">
        <v>548</v>
      </c>
      <c r="F2382" t="s">
        <v>37</v>
      </c>
      <c r="G2382" t="s">
        <v>301</v>
      </c>
      <c r="H2382" t="s">
        <v>64</v>
      </c>
      <c r="I2382" t="s">
        <v>40</v>
      </c>
      <c r="J2382" s="8" t="s">
        <v>46</v>
      </c>
      <c r="K2382" s="8">
        <v>120</v>
      </c>
      <c r="L2382" t="s">
        <v>47</v>
      </c>
      <c r="M2382" s="9">
        <v>30</v>
      </c>
      <c r="N2382" s="10">
        <v>615.38461538461536</v>
      </c>
      <c r="O2382">
        <v>0.8</v>
      </c>
      <c r="P2382">
        <v>1.17</v>
      </c>
      <c r="Q2382">
        <v>0</v>
      </c>
      <c r="R2382" t="s">
        <v>43</v>
      </c>
      <c r="S2382" s="16">
        <v>3369.6</v>
      </c>
      <c r="T2382" s="16">
        <v>615.38461538461536</v>
      </c>
      <c r="U2382" s="16">
        <v>500</v>
      </c>
      <c r="V2382" s="16">
        <v>500</v>
      </c>
      <c r="W2382" s="16">
        <v>0</v>
      </c>
      <c r="X2382" s="16">
        <v>1754.2153846153847</v>
      </c>
    </row>
    <row r="2383" spans="1:24" x14ac:dyDescent="0.25">
      <c r="A2383" s="4" t="s">
        <v>24</v>
      </c>
      <c r="B2383" s="5" t="s">
        <v>2850</v>
      </c>
      <c r="C2383" s="6" t="s">
        <v>78</v>
      </c>
      <c r="D2383" s="7">
        <v>81</v>
      </c>
      <c r="E2383" t="s">
        <v>1276</v>
      </c>
      <c r="F2383" t="s">
        <v>37</v>
      </c>
      <c r="G2383" t="s">
        <v>326</v>
      </c>
      <c r="H2383" t="s">
        <v>64</v>
      </c>
      <c r="I2383" t="s">
        <v>31</v>
      </c>
      <c r="J2383" s="8" t="s">
        <v>32</v>
      </c>
      <c r="K2383" s="8">
        <v>167</v>
      </c>
      <c r="L2383" t="s">
        <v>121</v>
      </c>
      <c r="M2383" s="9">
        <v>65</v>
      </c>
      <c r="N2383" s="10">
        <v>7500</v>
      </c>
      <c r="O2383">
        <v>1.2</v>
      </c>
      <c r="P2383">
        <v>0.81</v>
      </c>
      <c r="Q2383">
        <v>0</v>
      </c>
      <c r="R2383" t="s">
        <v>43</v>
      </c>
      <c r="S2383" s="16">
        <v>10551.060000000001</v>
      </c>
      <c r="T2383" s="16">
        <v>7500</v>
      </c>
      <c r="U2383" s="16">
        <v>1000</v>
      </c>
      <c r="V2383" s="16">
        <v>250</v>
      </c>
      <c r="W2383" s="16">
        <v>0</v>
      </c>
      <c r="X2383" s="16">
        <v>1801.0600000000013</v>
      </c>
    </row>
    <row r="2384" spans="1:24" x14ac:dyDescent="0.25">
      <c r="A2384" s="4" t="s">
        <v>24</v>
      </c>
      <c r="B2384" s="5" t="s">
        <v>2851</v>
      </c>
      <c r="C2384" s="6" t="s">
        <v>92</v>
      </c>
      <c r="D2384" s="7">
        <v>189</v>
      </c>
      <c r="E2384" t="s">
        <v>688</v>
      </c>
      <c r="F2384" t="s">
        <v>37</v>
      </c>
      <c r="G2384" t="s">
        <v>127</v>
      </c>
      <c r="H2384" t="s">
        <v>51</v>
      </c>
      <c r="I2384" t="s">
        <v>40</v>
      </c>
      <c r="J2384" s="8" t="s">
        <v>32</v>
      </c>
      <c r="K2384" s="8">
        <v>0</v>
      </c>
      <c r="L2384" t="s">
        <v>95</v>
      </c>
      <c r="M2384" s="9">
        <v>72</v>
      </c>
      <c r="N2384" s="10">
        <v>75</v>
      </c>
      <c r="O2384">
        <v>0.8</v>
      </c>
      <c r="P2384">
        <v>1.2</v>
      </c>
      <c r="Q2384">
        <v>0</v>
      </c>
      <c r="R2384" t="s">
        <v>43</v>
      </c>
      <c r="S2384" s="16">
        <v>0</v>
      </c>
      <c r="T2384" s="16">
        <v>0</v>
      </c>
      <c r="U2384" s="16">
        <v>0</v>
      </c>
      <c r="V2384" s="16">
        <v>0</v>
      </c>
      <c r="W2384" s="16">
        <v>0</v>
      </c>
      <c r="X2384" s="16">
        <v>0</v>
      </c>
    </row>
    <row r="2385" spans="1:24" x14ac:dyDescent="0.25">
      <c r="A2385" s="4" t="s">
        <v>24</v>
      </c>
      <c r="B2385" s="5" t="s">
        <v>2852</v>
      </c>
      <c r="C2385" s="6" t="s">
        <v>43</v>
      </c>
      <c r="D2385" s="7">
        <v>186</v>
      </c>
      <c r="E2385" t="s">
        <v>463</v>
      </c>
      <c r="F2385" t="s">
        <v>37</v>
      </c>
      <c r="G2385" t="s">
        <v>127</v>
      </c>
      <c r="H2385" t="s">
        <v>51</v>
      </c>
      <c r="I2385" t="s">
        <v>31</v>
      </c>
      <c r="J2385" s="8" t="s">
        <v>46</v>
      </c>
      <c r="K2385" s="8">
        <v>160</v>
      </c>
      <c r="L2385" t="s">
        <v>47</v>
      </c>
      <c r="M2385" s="9">
        <v>30</v>
      </c>
      <c r="N2385" s="10">
        <v>615.38461538461536</v>
      </c>
      <c r="O2385">
        <v>1.2</v>
      </c>
      <c r="P2385">
        <v>1.2</v>
      </c>
      <c r="Q2385">
        <v>0</v>
      </c>
      <c r="R2385" t="s">
        <v>43</v>
      </c>
      <c r="S2385" s="16">
        <v>6912</v>
      </c>
      <c r="T2385" s="16">
        <v>615.38461538461536</v>
      </c>
      <c r="U2385" s="16">
        <v>1000</v>
      </c>
      <c r="V2385" s="16">
        <v>0</v>
      </c>
      <c r="W2385" s="16">
        <v>0</v>
      </c>
      <c r="X2385" s="16">
        <v>5296.6153846153848</v>
      </c>
    </row>
    <row r="2386" spans="1:24" x14ac:dyDescent="0.25">
      <c r="A2386" s="4" t="s">
        <v>24</v>
      </c>
      <c r="B2386" s="5" t="s">
        <v>2853</v>
      </c>
      <c r="C2386" s="6" t="s">
        <v>26</v>
      </c>
      <c r="D2386" s="7">
        <v>3</v>
      </c>
      <c r="E2386" t="s">
        <v>551</v>
      </c>
      <c r="F2386" t="s">
        <v>28</v>
      </c>
      <c r="G2386" t="s">
        <v>309</v>
      </c>
      <c r="H2386" t="s">
        <v>60</v>
      </c>
      <c r="I2386" t="s">
        <v>52</v>
      </c>
      <c r="J2386" s="8" t="s">
        <v>46</v>
      </c>
      <c r="K2386" s="8">
        <v>166</v>
      </c>
      <c r="L2386" t="s">
        <v>90</v>
      </c>
      <c r="M2386" s="9">
        <v>35</v>
      </c>
      <c r="N2386" s="10">
        <v>923.07692307692309</v>
      </c>
      <c r="O2386">
        <v>1.1000000000000001</v>
      </c>
      <c r="P2386">
        <v>0.97</v>
      </c>
      <c r="Q2386">
        <v>0</v>
      </c>
      <c r="R2386" t="s">
        <v>43</v>
      </c>
      <c r="S2386" s="16">
        <v>5975.2000000000007</v>
      </c>
      <c r="T2386" s="16">
        <v>923.07692307692309</v>
      </c>
      <c r="U2386" s="16">
        <v>200</v>
      </c>
      <c r="V2386" s="16">
        <v>50</v>
      </c>
      <c r="W2386" s="16">
        <v>0</v>
      </c>
      <c r="X2386" s="16">
        <v>4802.1230769230779</v>
      </c>
    </row>
    <row r="2387" spans="1:24" x14ac:dyDescent="0.25">
      <c r="A2387" s="4" t="s">
        <v>24</v>
      </c>
      <c r="B2387" s="5" t="s">
        <v>2854</v>
      </c>
      <c r="C2387" s="6" t="s">
        <v>78</v>
      </c>
      <c r="D2387" s="7">
        <v>65</v>
      </c>
      <c r="E2387" t="s">
        <v>414</v>
      </c>
      <c r="F2387" t="s">
        <v>37</v>
      </c>
      <c r="G2387" t="s">
        <v>195</v>
      </c>
      <c r="H2387" t="s">
        <v>39</v>
      </c>
      <c r="I2387" t="s">
        <v>31</v>
      </c>
      <c r="J2387" s="8" t="s">
        <v>46</v>
      </c>
      <c r="K2387" s="8">
        <v>164</v>
      </c>
      <c r="L2387" t="s">
        <v>82</v>
      </c>
      <c r="M2387" s="9">
        <v>40</v>
      </c>
      <c r="N2387" s="10">
        <v>1230.7692307692307</v>
      </c>
      <c r="O2387">
        <v>1.2</v>
      </c>
      <c r="P2387">
        <v>0.88</v>
      </c>
      <c r="Q2387">
        <v>0</v>
      </c>
      <c r="R2387" t="s">
        <v>43</v>
      </c>
      <c r="S2387" s="16">
        <v>6927.36</v>
      </c>
      <c r="T2387" s="16">
        <v>1230.7692307692307</v>
      </c>
      <c r="U2387" s="16">
        <v>200</v>
      </c>
      <c r="V2387" s="16">
        <v>0</v>
      </c>
      <c r="W2387" s="16">
        <v>0</v>
      </c>
      <c r="X2387" s="16">
        <v>5496.5907692307692</v>
      </c>
    </row>
    <row r="2388" spans="1:24" x14ac:dyDescent="0.25">
      <c r="A2388" s="4" t="s">
        <v>24</v>
      </c>
      <c r="B2388" s="5" t="s">
        <v>2855</v>
      </c>
      <c r="C2388" s="6" t="s">
        <v>35</v>
      </c>
      <c r="D2388" s="7">
        <v>40</v>
      </c>
      <c r="E2388" t="s">
        <v>361</v>
      </c>
      <c r="F2388" t="s">
        <v>28</v>
      </c>
      <c r="G2388" t="s">
        <v>362</v>
      </c>
      <c r="H2388" t="s">
        <v>30</v>
      </c>
      <c r="I2388" t="s">
        <v>52</v>
      </c>
      <c r="J2388" s="8" t="s">
        <v>46</v>
      </c>
      <c r="K2388" s="8">
        <v>0</v>
      </c>
      <c r="L2388" t="s">
        <v>53</v>
      </c>
      <c r="M2388" s="9">
        <v>24</v>
      </c>
      <c r="N2388" s="10">
        <v>384.61538461538464</v>
      </c>
      <c r="O2388">
        <v>1.1000000000000001</v>
      </c>
      <c r="P2388">
        <v>0.94</v>
      </c>
      <c r="Q2388">
        <v>0</v>
      </c>
      <c r="R2388" t="s">
        <v>43</v>
      </c>
      <c r="S2388" s="16">
        <v>3970.56</v>
      </c>
      <c r="T2388" s="16">
        <v>0</v>
      </c>
      <c r="U2388" s="16">
        <v>0</v>
      </c>
      <c r="V2388" s="16">
        <v>0</v>
      </c>
      <c r="W2388" s="16">
        <v>0</v>
      </c>
      <c r="X2388" s="16">
        <v>3970.56</v>
      </c>
    </row>
    <row r="2389" spans="1:24" x14ac:dyDescent="0.25">
      <c r="A2389" s="4" t="s">
        <v>24</v>
      </c>
      <c r="B2389" s="5" t="s">
        <v>2856</v>
      </c>
      <c r="C2389" s="6" t="s">
        <v>92</v>
      </c>
      <c r="D2389" s="7">
        <v>88</v>
      </c>
      <c r="E2389" t="s">
        <v>71</v>
      </c>
      <c r="F2389" t="s">
        <v>37</v>
      </c>
      <c r="G2389" t="s">
        <v>72</v>
      </c>
      <c r="H2389" t="s">
        <v>39</v>
      </c>
      <c r="I2389" t="s">
        <v>40</v>
      </c>
      <c r="J2389" s="8" t="s">
        <v>46</v>
      </c>
      <c r="K2389" s="8">
        <v>160</v>
      </c>
      <c r="L2389" t="s">
        <v>99</v>
      </c>
      <c r="M2389" s="9">
        <v>40</v>
      </c>
      <c r="N2389" s="10">
        <v>50</v>
      </c>
      <c r="O2389">
        <v>0.8</v>
      </c>
      <c r="P2389">
        <v>0.8</v>
      </c>
      <c r="Q2389">
        <v>0</v>
      </c>
      <c r="R2389" t="s">
        <v>43</v>
      </c>
      <c r="S2389" s="16">
        <v>4096</v>
      </c>
      <c r="T2389" s="16">
        <v>0</v>
      </c>
      <c r="U2389" s="16">
        <v>0</v>
      </c>
      <c r="V2389" s="16">
        <v>0</v>
      </c>
      <c r="W2389" s="16">
        <v>8000</v>
      </c>
      <c r="X2389" s="16">
        <v>-3904</v>
      </c>
    </row>
    <row r="2390" spans="1:24" x14ac:dyDescent="0.25">
      <c r="A2390" s="4" t="s">
        <v>24</v>
      </c>
      <c r="B2390" s="5" t="s">
        <v>2857</v>
      </c>
      <c r="C2390" s="6" t="s">
        <v>92</v>
      </c>
      <c r="D2390" s="7">
        <v>51</v>
      </c>
      <c r="E2390" t="s">
        <v>382</v>
      </c>
      <c r="F2390" t="s">
        <v>37</v>
      </c>
      <c r="G2390" t="s">
        <v>383</v>
      </c>
      <c r="H2390" t="s">
        <v>51</v>
      </c>
      <c r="I2390" t="s">
        <v>40</v>
      </c>
      <c r="J2390" s="8" t="s">
        <v>46</v>
      </c>
      <c r="K2390" s="8">
        <v>0</v>
      </c>
      <c r="L2390" t="s">
        <v>99</v>
      </c>
      <c r="M2390" s="9">
        <v>35</v>
      </c>
      <c r="N2390" s="10">
        <v>48</v>
      </c>
      <c r="O2390">
        <v>0.8</v>
      </c>
      <c r="P2390">
        <v>1.17</v>
      </c>
      <c r="Q2390">
        <v>0</v>
      </c>
      <c r="R2390" t="s">
        <v>43</v>
      </c>
      <c r="S2390" s="16">
        <v>0</v>
      </c>
      <c r="T2390" s="16">
        <v>0</v>
      </c>
      <c r="U2390" s="16">
        <v>0</v>
      </c>
      <c r="V2390" s="16">
        <v>0</v>
      </c>
      <c r="W2390" s="16">
        <v>0</v>
      </c>
      <c r="X2390" s="16">
        <v>0</v>
      </c>
    </row>
    <row r="2391" spans="1:24" x14ac:dyDescent="0.25">
      <c r="A2391" s="4" t="s">
        <v>24</v>
      </c>
      <c r="B2391" s="5" t="s">
        <v>2858</v>
      </c>
      <c r="C2391" s="6" t="s">
        <v>35</v>
      </c>
      <c r="D2391" s="7">
        <v>129</v>
      </c>
      <c r="E2391" t="s">
        <v>252</v>
      </c>
      <c r="F2391" t="s">
        <v>28</v>
      </c>
      <c r="G2391" t="s">
        <v>130</v>
      </c>
      <c r="H2391" t="s">
        <v>51</v>
      </c>
      <c r="I2391" t="s">
        <v>40</v>
      </c>
      <c r="J2391" s="8" t="s">
        <v>46</v>
      </c>
      <c r="K2391" s="8">
        <v>126</v>
      </c>
      <c r="L2391" t="s">
        <v>53</v>
      </c>
      <c r="M2391" s="9">
        <v>24</v>
      </c>
      <c r="N2391" s="10">
        <v>384.61538461538464</v>
      </c>
      <c r="O2391">
        <v>0.8</v>
      </c>
      <c r="P2391">
        <v>0.95</v>
      </c>
      <c r="Q2391">
        <v>0</v>
      </c>
      <c r="R2391" t="s">
        <v>43</v>
      </c>
      <c r="S2391" s="16">
        <v>2918.3999999999996</v>
      </c>
      <c r="T2391" s="16">
        <v>384.61538461538464</v>
      </c>
      <c r="U2391" s="16">
        <v>750</v>
      </c>
      <c r="V2391" s="16">
        <v>0</v>
      </c>
      <c r="W2391" s="16">
        <v>0</v>
      </c>
      <c r="X2391" s="16">
        <v>1783.7846153846149</v>
      </c>
    </row>
    <row r="2392" spans="1:24" x14ac:dyDescent="0.25">
      <c r="A2392" s="4" t="s">
        <v>24</v>
      </c>
      <c r="B2392" s="5" t="s">
        <v>2859</v>
      </c>
      <c r="C2392" s="6" t="s">
        <v>92</v>
      </c>
      <c r="D2392" s="7">
        <v>123</v>
      </c>
      <c r="E2392" t="s">
        <v>1015</v>
      </c>
      <c r="F2392" t="s">
        <v>28</v>
      </c>
      <c r="G2392" t="s">
        <v>105</v>
      </c>
      <c r="H2392" t="s">
        <v>39</v>
      </c>
      <c r="I2392" t="s">
        <v>52</v>
      </c>
      <c r="J2392" s="8" t="s">
        <v>46</v>
      </c>
      <c r="K2392" s="8">
        <v>160</v>
      </c>
      <c r="L2392" t="s">
        <v>99</v>
      </c>
      <c r="M2392" s="9">
        <v>35</v>
      </c>
      <c r="N2392" s="10">
        <v>46</v>
      </c>
      <c r="O2392">
        <v>1.1000000000000001</v>
      </c>
      <c r="P2392">
        <v>1.1499999999999999</v>
      </c>
      <c r="Q2392">
        <v>0</v>
      </c>
      <c r="R2392" t="s">
        <v>43</v>
      </c>
      <c r="S2392" s="16">
        <v>7084.0000000000009</v>
      </c>
      <c r="T2392" s="16">
        <v>0</v>
      </c>
      <c r="U2392" s="16">
        <v>1000</v>
      </c>
      <c r="V2392" s="16">
        <v>250</v>
      </c>
      <c r="W2392" s="16">
        <v>7360</v>
      </c>
      <c r="X2392" s="16">
        <v>-1525.9999999999991</v>
      </c>
    </row>
    <row r="2393" spans="1:24" x14ac:dyDescent="0.25">
      <c r="A2393" s="4" t="s">
        <v>24</v>
      </c>
      <c r="B2393" s="5" t="s">
        <v>2860</v>
      </c>
      <c r="C2393" s="6" t="s">
        <v>43</v>
      </c>
      <c r="D2393" s="7">
        <v>139</v>
      </c>
      <c r="E2393" t="s">
        <v>1371</v>
      </c>
      <c r="F2393" t="s">
        <v>37</v>
      </c>
      <c r="G2393" t="s">
        <v>312</v>
      </c>
      <c r="H2393" t="s">
        <v>81</v>
      </c>
      <c r="I2393" t="s">
        <v>52</v>
      </c>
      <c r="J2393" s="8" t="s">
        <v>46</v>
      </c>
      <c r="K2393" s="8">
        <v>164</v>
      </c>
      <c r="L2393" t="s">
        <v>47</v>
      </c>
      <c r="M2393" s="9">
        <v>30</v>
      </c>
      <c r="N2393" s="10">
        <v>615.38461538461536</v>
      </c>
      <c r="O2393">
        <v>1.1000000000000001</v>
      </c>
      <c r="P2393">
        <v>1.2</v>
      </c>
      <c r="Q2393">
        <v>0</v>
      </c>
      <c r="R2393" t="s">
        <v>43</v>
      </c>
      <c r="S2393" s="16">
        <v>6494.4</v>
      </c>
      <c r="T2393" s="16">
        <v>615.38461538461536</v>
      </c>
      <c r="U2393" s="16">
        <v>500</v>
      </c>
      <c r="V2393" s="16">
        <v>50</v>
      </c>
      <c r="W2393" s="16">
        <v>0</v>
      </c>
      <c r="X2393" s="16">
        <v>5329.0153846153844</v>
      </c>
    </row>
    <row r="2394" spans="1:24" x14ac:dyDescent="0.25">
      <c r="A2394" s="4" t="s">
        <v>24</v>
      </c>
      <c r="B2394" s="5" t="s">
        <v>2861</v>
      </c>
      <c r="C2394" s="6" t="s">
        <v>135</v>
      </c>
      <c r="D2394" s="7">
        <v>201</v>
      </c>
      <c r="E2394" t="s">
        <v>268</v>
      </c>
      <c r="F2394" t="s">
        <v>37</v>
      </c>
      <c r="G2394" t="s">
        <v>269</v>
      </c>
      <c r="H2394" t="s">
        <v>60</v>
      </c>
      <c r="I2394" t="s">
        <v>40</v>
      </c>
      <c r="J2394" s="8" t="s">
        <v>32</v>
      </c>
      <c r="K2394" s="8">
        <v>0</v>
      </c>
      <c r="L2394" t="s">
        <v>209</v>
      </c>
      <c r="M2394" s="9">
        <v>90</v>
      </c>
      <c r="N2394" s="10">
        <v>9166.6666666666661</v>
      </c>
      <c r="O2394">
        <v>0.8</v>
      </c>
      <c r="P2394">
        <v>1.06</v>
      </c>
      <c r="Q2394">
        <v>0</v>
      </c>
      <c r="R2394" t="s">
        <v>43</v>
      </c>
      <c r="S2394" s="16">
        <v>0</v>
      </c>
      <c r="T2394" s="16">
        <v>0</v>
      </c>
      <c r="U2394" s="16">
        <v>0</v>
      </c>
      <c r="V2394" s="16">
        <v>10</v>
      </c>
      <c r="W2394" s="16">
        <v>0</v>
      </c>
      <c r="X2394" s="16">
        <v>-10</v>
      </c>
    </row>
    <row r="2395" spans="1:24" x14ac:dyDescent="0.25">
      <c r="A2395" s="4" t="s">
        <v>24</v>
      </c>
      <c r="B2395" s="5" t="s">
        <v>2862</v>
      </c>
      <c r="C2395" s="6" t="s">
        <v>135</v>
      </c>
      <c r="D2395" s="7">
        <v>193</v>
      </c>
      <c r="E2395" t="s">
        <v>328</v>
      </c>
      <c r="F2395" t="s">
        <v>37</v>
      </c>
      <c r="G2395" t="s">
        <v>329</v>
      </c>
      <c r="H2395" t="s">
        <v>60</v>
      </c>
      <c r="I2395" t="s">
        <v>52</v>
      </c>
      <c r="J2395" s="8" t="s">
        <v>46</v>
      </c>
      <c r="K2395" s="8">
        <v>89</v>
      </c>
      <c r="L2395" t="s">
        <v>138</v>
      </c>
      <c r="M2395" s="9">
        <v>55</v>
      </c>
      <c r="N2395" s="10">
        <v>2307.6923076923076</v>
      </c>
      <c r="O2395">
        <v>1.1000000000000001</v>
      </c>
      <c r="P2395">
        <v>1.1200000000000001</v>
      </c>
      <c r="Q2395">
        <v>0</v>
      </c>
      <c r="R2395" t="s">
        <v>43</v>
      </c>
      <c r="S2395" s="16">
        <v>6030.64</v>
      </c>
      <c r="T2395" s="16">
        <v>2307.6923076923076</v>
      </c>
      <c r="U2395" s="16">
        <v>0</v>
      </c>
      <c r="V2395" s="16">
        <v>0</v>
      </c>
      <c r="W2395" s="16">
        <v>0</v>
      </c>
      <c r="X2395" s="16">
        <v>3722.9476923076927</v>
      </c>
    </row>
    <row r="2396" spans="1:24" x14ac:dyDescent="0.25">
      <c r="A2396" s="4" t="s">
        <v>24</v>
      </c>
      <c r="B2396" s="5" t="s">
        <v>2863</v>
      </c>
      <c r="C2396" s="6" t="s">
        <v>78</v>
      </c>
      <c r="D2396" s="7">
        <v>243</v>
      </c>
      <c r="E2396" t="s">
        <v>342</v>
      </c>
      <c r="F2396" t="s">
        <v>37</v>
      </c>
      <c r="G2396" t="s">
        <v>109</v>
      </c>
      <c r="H2396" t="s">
        <v>64</v>
      </c>
      <c r="I2396" t="s">
        <v>31</v>
      </c>
      <c r="J2396" s="8" t="s">
        <v>46</v>
      </c>
      <c r="K2396" s="8">
        <v>165</v>
      </c>
      <c r="L2396" t="s">
        <v>82</v>
      </c>
      <c r="M2396" s="9">
        <v>40</v>
      </c>
      <c r="N2396" s="10">
        <v>1230.7692307692307</v>
      </c>
      <c r="O2396">
        <v>1.2</v>
      </c>
      <c r="P2396">
        <v>0.86</v>
      </c>
      <c r="Q2396">
        <v>0</v>
      </c>
      <c r="R2396" t="s">
        <v>43</v>
      </c>
      <c r="S2396" s="16">
        <v>6811.2</v>
      </c>
      <c r="T2396" s="16">
        <v>1230.7692307692307</v>
      </c>
      <c r="U2396" s="16">
        <v>0</v>
      </c>
      <c r="V2396" s="16">
        <v>50</v>
      </c>
      <c r="W2396" s="16">
        <v>0</v>
      </c>
      <c r="X2396" s="16">
        <v>5530.4307692307693</v>
      </c>
    </row>
    <row r="2397" spans="1:24" x14ac:dyDescent="0.25">
      <c r="A2397" s="4" t="s">
        <v>24</v>
      </c>
      <c r="B2397" s="5" t="s">
        <v>2864</v>
      </c>
      <c r="C2397" s="6" t="s">
        <v>92</v>
      </c>
      <c r="D2397" s="7">
        <v>19</v>
      </c>
      <c r="E2397" t="s">
        <v>946</v>
      </c>
      <c r="F2397" t="s">
        <v>28</v>
      </c>
      <c r="G2397" t="s">
        <v>285</v>
      </c>
      <c r="H2397" t="s">
        <v>30</v>
      </c>
      <c r="I2397" t="s">
        <v>76</v>
      </c>
      <c r="J2397" s="8" t="s">
        <v>46</v>
      </c>
      <c r="K2397" s="8">
        <v>164</v>
      </c>
      <c r="L2397" t="s">
        <v>99</v>
      </c>
      <c r="M2397" s="9">
        <v>35</v>
      </c>
      <c r="N2397" s="10">
        <v>55</v>
      </c>
      <c r="O2397">
        <v>1</v>
      </c>
      <c r="P2397">
        <v>1.08</v>
      </c>
      <c r="Q2397">
        <v>0</v>
      </c>
      <c r="R2397" t="s">
        <v>43</v>
      </c>
      <c r="S2397" s="16">
        <v>6048</v>
      </c>
      <c r="T2397" s="16">
        <v>0</v>
      </c>
      <c r="U2397" s="16">
        <v>200</v>
      </c>
      <c r="V2397" s="16">
        <v>250</v>
      </c>
      <c r="W2397" s="16">
        <v>9020</v>
      </c>
      <c r="X2397" s="16">
        <v>-3422</v>
      </c>
    </row>
    <row r="2398" spans="1:24" x14ac:dyDescent="0.25">
      <c r="A2398" s="4" t="s">
        <v>24</v>
      </c>
      <c r="B2398" s="5" t="s">
        <v>2865</v>
      </c>
      <c r="C2398" s="6" t="s">
        <v>92</v>
      </c>
      <c r="D2398" s="7">
        <v>157</v>
      </c>
      <c r="E2398" t="s">
        <v>372</v>
      </c>
      <c r="F2398" t="s">
        <v>28</v>
      </c>
      <c r="G2398" t="s">
        <v>190</v>
      </c>
      <c r="H2398" t="s">
        <v>81</v>
      </c>
      <c r="I2398" t="s">
        <v>52</v>
      </c>
      <c r="J2398" s="8" t="s">
        <v>46</v>
      </c>
      <c r="K2398" s="8">
        <v>114</v>
      </c>
      <c r="L2398" t="s">
        <v>99</v>
      </c>
      <c r="M2398" s="9">
        <v>40</v>
      </c>
      <c r="N2398" s="10">
        <v>49</v>
      </c>
      <c r="O2398">
        <v>1.1000000000000001</v>
      </c>
      <c r="P2398">
        <v>0.95</v>
      </c>
      <c r="Q2398">
        <v>0</v>
      </c>
      <c r="R2398" t="s">
        <v>43</v>
      </c>
      <c r="S2398" s="16">
        <v>6688.0000000000009</v>
      </c>
      <c r="T2398" s="16">
        <v>0</v>
      </c>
      <c r="U2398" s="16">
        <v>500</v>
      </c>
      <c r="V2398" s="16">
        <v>0</v>
      </c>
      <c r="W2398" s="16">
        <v>5586</v>
      </c>
      <c r="X2398" s="16">
        <v>602.00000000000091</v>
      </c>
    </row>
    <row r="2399" spans="1:24" x14ac:dyDescent="0.25">
      <c r="A2399" s="4" t="s">
        <v>24</v>
      </c>
      <c r="B2399" s="5" t="s">
        <v>2866</v>
      </c>
      <c r="C2399" s="6" t="s">
        <v>35</v>
      </c>
      <c r="D2399" s="7">
        <v>204</v>
      </c>
      <c r="E2399" t="s">
        <v>1178</v>
      </c>
      <c r="F2399" t="s">
        <v>28</v>
      </c>
      <c r="G2399" t="s">
        <v>137</v>
      </c>
      <c r="H2399" t="s">
        <v>39</v>
      </c>
      <c r="I2399" t="s">
        <v>52</v>
      </c>
      <c r="J2399" s="8" t="s">
        <v>46</v>
      </c>
      <c r="K2399" s="8">
        <v>165</v>
      </c>
      <c r="L2399" t="s">
        <v>53</v>
      </c>
      <c r="M2399" s="9">
        <v>24</v>
      </c>
      <c r="N2399" s="10">
        <v>384.61538461538464</v>
      </c>
      <c r="O2399">
        <v>1.1000000000000001</v>
      </c>
      <c r="P2399">
        <v>1</v>
      </c>
      <c r="Q2399">
        <v>0</v>
      </c>
      <c r="R2399" t="s">
        <v>43</v>
      </c>
      <c r="S2399" s="16">
        <v>4224</v>
      </c>
      <c r="T2399" s="16">
        <v>384.61538461538464</v>
      </c>
      <c r="U2399" s="16">
        <v>500</v>
      </c>
      <c r="V2399" s="16">
        <v>50</v>
      </c>
      <c r="W2399" s="16">
        <v>0</v>
      </c>
      <c r="X2399" s="16">
        <v>3289.3846153846152</v>
      </c>
    </row>
    <row r="2400" spans="1:24" x14ac:dyDescent="0.25">
      <c r="A2400" s="4" t="s">
        <v>24</v>
      </c>
      <c r="B2400" s="5" t="s">
        <v>2867</v>
      </c>
      <c r="C2400" s="6" t="s">
        <v>92</v>
      </c>
      <c r="D2400" s="7">
        <v>115</v>
      </c>
      <c r="E2400" t="s">
        <v>969</v>
      </c>
      <c r="F2400" t="s">
        <v>37</v>
      </c>
      <c r="G2400" t="s">
        <v>59</v>
      </c>
      <c r="H2400" t="s">
        <v>60</v>
      </c>
      <c r="I2400" t="s">
        <v>76</v>
      </c>
      <c r="J2400" s="8" t="s">
        <v>46</v>
      </c>
      <c r="K2400" s="8">
        <v>0</v>
      </c>
      <c r="L2400" t="s">
        <v>99</v>
      </c>
      <c r="M2400" s="9">
        <v>40</v>
      </c>
      <c r="N2400" s="10">
        <v>53</v>
      </c>
      <c r="O2400">
        <v>1</v>
      </c>
      <c r="P2400">
        <v>0.9</v>
      </c>
      <c r="Q2400">
        <v>0</v>
      </c>
      <c r="R2400" t="s">
        <v>43</v>
      </c>
      <c r="S2400" s="16">
        <v>0</v>
      </c>
      <c r="T2400" s="16">
        <v>0</v>
      </c>
      <c r="U2400" s="16">
        <v>0</v>
      </c>
      <c r="V2400" s="16">
        <v>0</v>
      </c>
      <c r="W2400" s="16">
        <v>0</v>
      </c>
      <c r="X2400" s="16">
        <v>0</v>
      </c>
    </row>
    <row r="2401" spans="1:24" x14ac:dyDescent="0.25">
      <c r="A2401" s="4" t="s">
        <v>24</v>
      </c>
      <c r="B2401" s="5" t="s">
        <v>2868</v>
      </c>
      <c r="C2401" s="6" t="s">
        <v>43</v>
      </c>
      <c r="D2401" s="7">
        <v>15</v>
      </c>
      <c r="E2401" t="s">
        <v>720</v>
      </c>
      <c r="F2401" t="s">
        <v>37</v>
      </c>
      <c r="G2401" t="s">
        <v>68</v>
      </c>
      <c r="H2401" t="s">
        <v>30</v>
      </c>
      <c r="I2401" t="s">
        <v>76</v>
      </c>
      <c r="J2401" s="8" t="s">
        <v>46</v>
      </c>
      <c r="K2401" s="8">
        <v>107</v>
      </c>
      <c r="L2401" t="s">
        <v>47</v>
      </c>
      <c r="M2401" s="9">
        <v>30</v>
      </c>
      <c r="N2401" s="10">
        <v>615.38461538461536</v>
      </c>
      <c r="O2401">
        <v>1</v>
      </c>
      <c r="P2401">
        <v>1.1399999999999999</v>
      </c>
      <c r="Q2401">
        <v>0</v>
      </c>
      <c r="R2401" t="s">
        <v>43</v>
      </c>
      <c r="S2401" s="16">
        <v>3659.3999999999996</v>
      </c>
      <c r="T2401" s="16">
        <v>615.38461538461536</v>
      </c>
      <c r="U2401" s="16">
        <v>500</v>
      </c>
      <c r="V2401" s="16">
        <v>500</v>
      </c>
      <c r="W2401" s="16">
        <v>0</v>
      </c>
      <c r="X2401" s="16">
        <v>2044.0153846153844</v>
      </c>
    </row>
    <row r="2402" spans="1:24" x14ac:dyDescent="0.25">
      <c r="A2402" s="4" t="s">
        <v>24</v>
      </c>
      <c r="B2402" s="5" t="s">
        <v>2869</v>
      </c>
      <c r="C2402" s="6" t="s">
        <v>78</v>
      </c>
      <c r="D2402" s="7">
        <v>55</v>
      </c>
      <c r="E2402" t="s">
        <v>396</v>
      </c>
      <c r="F2402" t="s">
        <v>37</v>
      </c>
      <c r="G2402" t="s">
        <v>133</v>
      </c>
      <c r="H2402" t="s">
        <v>30</v>
      </c>
      <c r="I2402" t="s">
        <v>40</v>
      </c>
      <c r="J2402" s="8" t="s">
        <v>46</v>
      </c>
      <c r="K2402" s="8">
        <v>161</v>
      </c>
      <c r="L2402" t="s">
        <v>82</v>
      </c>
      <c r="M2402" s="9">
        <v>40</v>
      </c>
      <c r="N2402" s="10">
        <v>1230.7692307692307</v>
      </c>
      <c r="O2402">
        <v>0.8</v>
      </c>
      <c r="P2402">
        <v>0.99</v>
      </c>
      <c r="Q2402">
        <v>0</v>
      </c>
      <c r="R2402" t="s">
        <v>43</v>
      </c>
      <c r="S2402" s="16">
        <v>5100.4799999999996</v>
      </c>
      <c r="T2402" s="16">
        <v>1230.7692307692307</v>
      </c>
      <c r="U2402" s="16">
        <v>500</v>
      </c>
      <c r="V2402" s="16">
        <v>10</v>
      </c>
      <c r="W2402" s="16">
        <v>0</v>
      </c>
      <c r="X2402" s="16">
        <v>3359.7107692307691</v>
      </c>
    </row>
    <row r="2403" spans="1:24" x14ac:dyDescent="0.25">
      <c r="A2403" s="4" t="s">
        <v>24</v>
      </c>
      <c r="B2403" s="5" t="s">
        <v>2870</v>
      </c>
      <c r="C2403" s="6" t="s">
        <v>35</v>
      </c>
      <c r="D2403" s="7">
        <v>288</v>
      </c>
      <c r="E2403" t="s">
        <v>1108</v>
      </c>
      <c r="F2403" t="s">
        <v>37</v>
      </c>
      <c r="G2403" t="s">
        <v>85</v>
      </c>
      <c r="H2403" t="s">
        <v>51</v>
      </c>
      <c r="I2403" t="s">
        <v>52</v>
      </c>
      <c r="J2403" s="8" t="s">
        <v>46</v>
      </c>
      <c r="K2403" s="8">
        <v>119</v>
      </c>
      <c r="L2403" t="s">
        <v>53</v>
      </c>
      <c r="M2403" s="9">
        <v>24</v>
      </c>
      <c r="N2403" s="10">
        <v>384.61538461538464</v>
      </c>
      <c r="O2403">
        <v>1.1000000000000001</v>
      </c>
      <c r="P2403">
        <v>0.95</v>
      </c>
      <c r="Q2403">
        <v>0</v>
      </c>
      <c r="R2403" t="s">
        <v>43</v>
      </c>
      <c r="S2403" s="16">
        <v>2984.52</v>
      </c>
      <c r="T2403" s="16">
        <v>384.61538461538464</v>
      </c>
      <c r="U2403" s="16">
        <v>0</v>
      </c>
      <c r="V2403" s="16">
        <v>50</v>
      </c>
      <c r="W2403" s="16">
        <v>0</v>
      </c>
      <c r="X2403" s="16">
        <v>2549.9046153846152</v>
      </c>
    </row>
    <row r="2404" spans="1:24" x14ac:dyDescent="0.25">
      <c r="A2404" s="4" t="s">
        <v>24</v>
      </c>
      <c r="B2404" s="5" t="s">
        <v>2871</v>
      </c>
      <c r="C2404" s="6" t="s">
        <v>92</v>
      </c>
      <c r="D2404" s="7">
        <v>209</v>
      </c>
      <c r="E2404" t="s">
        <v>274</v>
      </c>
      <c r="F2404" t="s">
        <v>37</v>
      </c>
      <c r="G2404" t="s">
        <v>275</v>
      </c>
      <c r="H2404" t="s">
        <v>81</v>
      </c>
      <c r="I2404" t="s">
        <v>52</v>
      </c>
      <c r="J2404" s="8" t="s">
        <v>46</v>
      </c>
      <c r="K2404" s="8">
        <v>166</v>
      </c>
      <c r="L2404" t="s">
        <v>99</v>
      </c>
      <c r="M2404" s="9">
        <v>35</v>
      </c>
      <c r="N2404" s="10">
        <v>51</v>
      </c>
      <c r="O2404">
        <v>1.1000000000000001</v>
      </c>
      <c r="P2404">
        <v>0.93</v>
      </c>
      <c r="Q2404">
        <v>0</v>
      </c>
      <c r="R2404" t="s">
        <v>43</v>
      </c>
      <c r="S2404" s="16">
        <v>5943.630000000001</v>
      </c>
      <c r="T2404" s="16">
        <v>0</v>
      </c>
      <c r="U2404" s="16">
        <v>0</v>
      </c>
      <c r="V2404" s="16">
        <v>0</v>
      </c>
      <c r="W2404" s="16">
        <v>8466</v>
      </c>
      <c r="X2404" s="16">
        <v>-2522.369999999999</v>
      </c>
    </row>
    <row r="2405" spans="1:24" x14ac:dyDescent="0.25">
      <c r="A2405" s="4" t="s">
        <v>24</v>
      </c>
      <c r="B2405" s="5" t="s">
        <v>2872</v>
      </c>
      <c r="C2405" s="6" t="s">
        <v>92</v>
      </c>
      <c r="D2405" s="7">
        <v>41</v>
      </c>
      <c r="E2405" t="s">
        <v>482</v>
      </c>
      <c r="F2405" t="s">
        <v>28</v>
      </c>
      <c r="G2405" t="s">
        <v>362</v>
      </c>
      <c r="H2405" t="s">
        <v>30</v>
      </c>
      <c r="I2405" t="s">
        <v>76</v>
      </c>
      <c r="J2405" s="8" t="s">
        <v>46</v>
      </c>
      <c r="K2405" s="8">
        <v>127</v>
      </c>
      <c r="L2405" t="s">
        <v>99</v>
      </c>
      <c r="M2405" s="9">
        <v>35</v>
      </c>
      <c r="N2405" s="10">
        <v>44</v>
      </c>
      <c r="O2405">
        <v>1</v>
      </c>
      <c r="P2405">
        <v>0.94</v>
      </c>
      <c r="Q2405">
        <v>0</v>
      </c>
      <c r="R2405" t="s">
        <v>43</v>
      </c>
      <c r="S2405" s="16">
        <v>5264</v>
      </c>
      <c r="T2405" s="16">
        <v>0</v>
      </c>
      <c r="U2405" s="16">
        <v>0</v>
      </c>
      <c r="V2405" s="16">
        <v>10</v>
      </c>
      <c r="W2405" s="16">
        <v>5588</v>
      </c>
      <c r="X2405" s="16">
        <v>-334</v>
      </c>
    </row>
    <row r="2406" spans="1:24" x14ac:dyDescent="0.25">
      <c r="A2406" s="4" t="s">
        <v>24</v>
      </c>
      <c r="B2406" s="5" t="s">
        <v>2873</v>
      </c>
      <c r="C2406" s="6" t="s">
        <v>66</v>
      </c>
      <c r="D2406" s="7">
        <v>247</v>
      </c>
      <c r="E2406" t="s">
        <v>487</v>
      </c>
      <c r="F2406" t="s">
        <v>37</v>
      </c>
      <c r="G2406" t="s">
        <v>488</v>
      </c>
      <c r="H2406" t="s">
        <v>39</v>
      </c>
      <c r="I2406" t="s">
        <v>76</v>
      </c>
      <c r="J2406" s="8" t="s">
        <v>32</v>
      </c>
      <c r="K2406" s="8">
        <v>84</v>
      </c>
      <c r="L2406" t="s">
        <v>296</v>
      </c>
      <c r="M2406" s="9">
        <v>72</v>
      </c>
      <c r="N2406" s="10">
        <v>8333.3333333333339</v>
      </c>
      <c r="O2406">
        <v>1</v>
      </c>
      <c r="P2406">
        <v>0.89</v>
      </c>
      <c r="Q2406">
        <v>0</v>
      </c>
      <c r="R2406" t="s">
        <v>43</v>
      </c>
      <c r="S2406" s="16">
        <v>5382.72</v>
      </c>
      <c r="T2406" s="16">
        <v>8333.3333333333339</v>
      </c>
      <c r="U2406" s="16">
        <v>200</v>
      </c>
      <c r="V2406" s="16">
        <v>50</v>
      </c>
      <c r="W2406" s="16">
        <v>0</v>
      </c>
      <c r="X2406" s="16">
        <v>-3200.6133333333337</v>
      </c>
    </row>
    <row r="2407" spans="1:24" x14ac:dyDescent="0.25">
      <c r="A2407" s="4" t="s">
        <v>24</v>
      </c>
      <c r="B2407" s="5" t="s">
        <v>2874</v>
      </c>
      <c r="C2407" s="6" t="s">
        <v>92</v>
      </c>
      <c r="D2407" s="7">
        <v>277</v>
      </c>
      <c r="E2407" t="s">
        <v>686</v>
      </c>
      <c r="F2407" t="s">
        <v>28</v>
      </c>
      <c r="G2407" t="s">
        <v>153</v>
      </c>
      <c r="H2407" t="s">
        <v>39</v>
      </c>
      <c r="I2407" t="s">
        <v>76</v>
      </c>
      <c r="J2407" s="8" t="s">
        <v>46</v>
      </c>
      <c r="K2407" s="8">
        <v>160</v>
      </c>
      <c r="L2407" t="s">
        <v>99</v>
      </c>
      <c r="M2407" s="9">
        <v>35</v>
      </c>
      <c r="N2407" s="10">
        <v>42</v>
      </c>
      <c r="O2407">
        <v>1</v>
      </c>
      <c r="P2407">
        <v>1.1200000000000001</v>
      </c>
      <c r="Q2407">
        <v>0</v>
      </c>
      <c r="R2407" t="s">
        <v>43</v>
      </c>
      <c r="S2407" s="16">
        <v>6272.0000000000009</v>
      </c>
      <c r="T2407" s="16">
        <v>0</v>
      </c>
      <c r="U2407" s="16">
        <v>0</v>
      </c>
      <c r="V2407" s="16">
        <v>500</v>
      </c>
      <c r="W2407" s="16">
        <v>6720</v>
      </c>
      <c r="X2407" s="16">
        <v>-947.99999999999909</v>
      </c>
    </row>
    <row r="2408" spans="1:24" x14ac:dyDescent="0.25">
      <c r="A2408" s="4" t="s">
        <v>24</v>
      </c>
      <c r="B2408" s="5" t="s">
        <v>2875</v>
      </c>
      <c r="C2408" s="6" t="s">
        <v>35</v>
      </c>
      <c r="D2408" s="7">
        <v>95</v>
      </c>
      <c r="E2408" t="s">
        <v>391</v>
      </c>
      <c r="F2408" t="s">
        <v>28</v>
      </c>
      <c r="G2408" t="s">
        <v>145</v>
      </c>
      <c r="H2408" t="s">
        <v>51</v>
      </c>
      <c r="I2408" t="s">
        <v>52</v>
      </c>
      <c r="J2408" s="8" t="s">
        <v>32</v>
      </c>
      <c r="K2408" s="8">
        <v>122</v>
      </c>
      <c r="L2408" t="s">
        <v>41</v>
      </c>
      <c r="M2408" s="9">
        <v>48</v>
      </c>
      <c r="N2408" s="10">
        <v>5416.666666666667</v>
      </c>
      <c r="O2408">
        <v>1.1000000000000001</v>
      </c>
      <c r="P2408">
        <v>1.1100000000000001</v>
      </c>
      <c r="Q2408">
        <v>0</v>
      </c>
      <c r="R2408" t="s">
        <v>43</v>
      </c>
      <c r="S2408" s="16">
        <v>9377.2800000000007</v>
      </c>
      <c r="T2408" s="16">
        <v>5416.666666666667</v>
      </c>
      <c r="U2408" s="16">
        <v>1000</v>
      </c>
      <c r="V2408" s="16">
        <v>100</v>
      </c>
      <c r="W2408" s="16">
        <v>0</v>
      </c>
      <c r="X2408" s="16">
        <v>2860.6133333333337</v>
      </c>
    </row>
    <row r="2409" spans="1:24" x14ac:dyDescent="0.25">
      <c r="A2409" s="4" t="s">
        <v>24</v>
      </c>
      <c r="B2409" s="5" t="s">
        <v>2876</v>
      </c>
      <c r="C2409" s="6" t="s">
        <v>43</v>
      </c>
      <c r="D2409" s="7">
        <v>180</v>
      </c>
      <c r="E2409" t="s">
        <v>704</v>
      </c>
      <c r="F2409" t="s">
        <v>28</v>
      </c>
      <c r="G2409" t="s">
        <v>705</v>
      </c>
      <c r="H2409" t="s">
        <v>30</v>
      </c>
      <c r="I2409" t="s">
        <v>40</v>
      </c>
      <c r="J2409" s="8" t="s">
        <v>46</v>
      </c>
      <c r="K2409" s="8">
        <v>168</v>
      </c>
      <c r="L2409" t="s">
        <v>47</v>
      </c>
      <c r="M2409" s="9">
        <v>30</v>
      </c>
      <c r="N2409" s="10">
        <v>615.38461538461536</v>
      </c>
      <c r="O2409">
        <v>0.8</v>
      </c>
      <c r="P2409">
        <v>1.04</v>
      </c>
      <c r="Q2409">
        <v>0</v>
      </c>
      <c r="R2409" t="s">
        <v>43</v>
      </c>
      <c r="S2409" s="16">
        <v>3993.6000000000004</v>
      </c>
      <c r="T2409" s="16">
        <v>615.38461538461536</v>
      </c>
      <c r="U2409" s="16">
        <v>0</v>
      </c>
      <c r="V2409" s="16">
        <v>50</v>
      </c>
      <c r="W2409" s="16">
        <v>0</v>
      </c>
      <c r="X2409" s="16">
        <v>3328.2153846153851</v>
      </c>
    </row>
    <row r="2410" spans="1:24" x14ac:dyDescent="0.25">
      <c r="A2410" s="4" t="s">
        <v>24</v>
      </c>
      <c r="B2410" s="5" t="s">
        <v>2877</v>
      </c>
      <c r="C2410" s="6" t="s">
        <v>66</v>
      </c>
      <c r="D2410" s="7">
        <v>282</v>
      </c>
      <c r="E2410" t="s">
        <v>433</v>
      </c>
      <c r="F2410" t="s">
        <v>28</v>
      </c>
      <c r="G2410" t="s">
        <v>179</v>
      </c>
      <c r="H2410" t="s">
        <v>39</v>
      </c>
      <c r="I2410" t="s">
        <v>31</v>
      </c>
      <c r="J2410" s="8" t="s">
        <v>46</v>
      </c>
      <c r="K2410" s="8">
        <v>116</v>
      </c>
      <c r="L2410" t="s">
        <v>69</v>
      </c>
      <c r="M2410" s="9">
        <v>48</v>
      </c>
      <c r="N2410" s="10">
        <v>1538.4615384615386</v>
      </c>
      <c r="O2410">
        <v>1.2</v>
      </c>
      <c r="P2410">
        <v>0.98</v>
      </c>
      <c r="Q2410">
        <v>0</v>
      </c>
      <c r="R2410" t="s">
        <v>43</v>
      </c>
      <c r="S2410" s="16">
        <v>9031.68</v>
      </c>
      <c r="T2410" s="16">
        <v>1538.4615384615386</v>
      </c>
      <c r="U2410" s="16">
        <v>0</v>
      </c>
      <c r="V2410" s="16">
        <v>10</v>
      </c>
      <c r="W2410" s="16">
        <v>0</v>
      </c>
      <c r="X2410" s="16">
        <v>7483.2184615384613</v>
      </c>
    </row>
    <row r="2411" spans="1:24" x14ac:dyDescent="0.25">
      <c r="A2411" s="4" t="s">
        <v>24</v>
      </c>
      <c r="B2411" s="5" t="s">
        <v>2878</v>
      </c>
      <c r="C2411" s="6" t="s">
        <v>92</v>
      </c>
      <c r="D2411" s="7">
        <v>212</v>
      </c>
      <c r="E2411" t="s">
        <v>897</v>
      </c>
      <c r="F2411" t="s">
        <v>37</v>
      </c>
      <c r="G2411" t="s">
        <v>625</v>
      </c>
      <c r="H2411" t="s">
        <v>30</v>
      </c>
      <c r="I2411" t="s">
        <v>86</v>
      </c>
      <c r="J2411" s="8" t="s">
        <v>46</v>
      </c>
      <c r="K2411" s="8">
        <v>0</v>
      </c>
      <c r="L2411" t="s">
        <v>99</v>
      </c>
      <c r="M2411" s="9">
        <v>35</v>
      </c>
      <c r="N2411" s="10">
        <v>49</v>
      </c>
      <c r="O2411">
        <v>0.9</v>
      </c>
      <c r="P2411">
        <v>0.86</v>
      </c>
      <c r="Q2411">
        <v>0</v>
      </c>
      <c r="R2411" t="s">
        <v>43</v>
      </c>
      <c r="S2411" s="16">
        <v>0</v>
      </c>
      <c r="T2411" s="16">
        <v>0</v>
      </c>
      <c r="U2411" s="16">
        <v>0</v>
      </c>
      <c r="V2411" s="16">
        <v>250</v>
      </c>
      <c r="W2411" s="16">
        <v>0</v>
      </c>
      <c r="X2411" s="16">
        <v>-250</v>
      </c>
    </row>
    <row r="2412" spans="1:24" x14ac:dyDescent="0.25">
      <c r="A2412" s="4" t="s">
        <v>24</v>
      </c>
      <c r="B2412" s="5" t="s">
        <v>2879</v>
      </c>
      <c r="C2412" s="6" t="s">
        <v>35</v>
      </c>
      <c r="D2412" s="7">
        <v>6</v>
      </c>
      <c r="E2412" t="s">
        <v>882</v>
      </c>
      <c r="F2412" t="s">
        <v>37</v>
      </c>
      <c r="G2412" t="s">
        <v>883</v>
      </c>
      <c r="H2412" t="s">
        <v>51</v>
      </c>
      <c r="I2412" t="s">
        <v>40</v>
      </c>
      <c r="J2412" s="8" t="s">
        <v>32</v>
      </c>
      <c r="K2412" s="8">
        <v>0</v>
      </c>
      <c r="L2412" t="s">
        <v>41</v>
      </c>
      <c r="M2412" s="9">
        <v>48</v>
      </c>
      <c r="N2412" s="10">
        <v>5416.666666666667</v>
      </c>
      <c r="O2412">
        <v>0.8</v>
      </c>
      <c r="P2412">
        <v>1.03</v>
      </c>
      <c r="Q2412">
        <v>0</v>
      </c>
      <c r="R2412" t="s">
        <v>43</v>
      </c>
      <c r="S2412" s="16">
        <v>0</v>
      </c>
      <c r="T2412" s="16">
        <v>0</v>
      </c>
      <c r="U2412" s="16">
        <v>1000</v>
      </c>
      <c r="V2412" s="16">
        <v>0</v>
      </c>
      <c r="W2412" s="16">
        <v>0</v>
      </c>
      <c r="X2412" s="16">
        <v>-1000</v>
      </c>
    </row>
    <row r="2413" spans="1:24" x14ac:dyDescent="0.25">
      <c r="A2413" s="4" t="s">
        <v>24</v>
      </c>
      <c r="B2413" s="5" t="s">
        <v>2880</v>
      </c>
      <c r="C2413" s="6" t="s">
        <v>35</v>
      </c>
      <c r="D2413" s="7">
        <v>122</v>
      </c>
      <c r="E2413" t="s">
        <v>224</v>
      </c>
      <c r="F2413" t="s">
        <v>37</v>
      </c>
      <c r="G2413" t="s">
        <v>225</v>
      </c>
      <c r="H2413" t="s">
        <v>60</v>
      </c>
      <c r="I2413" t="s">
        <v>40</v>
      </c>
      <c r="J2413" s="8" t="s">
        <v>46</v>
      </c>
      <c r="K2413" s="8">
        <v>167</v>
      </c>
      <c r="L2413" t="s">
        <v>53</v>
      </c>
      <c r="M2413" s="9">
        <v>24</v>
      </c>
      <c r="N2413" s="10">
        <v>384.61538461538464</v>
      </c>
      <c r="O2413">
        <v>0.8</v>
      </c>
      <c r="P2413">
        <v>1.05</v>
      </c>
      <c r="Q2413">
        <v>0</v>
      </c>
      <c r="R2413" t="s">
        <v>43</v>
      </c>
      <c r="S2413" s="16">
        <v>3366.7200000000003</v>
      </c>
      <c r="T2413" s="16">
        <v>384.61538461538464</v>
      </c>
      <c r="U2413" s="16">
        <v>750</v>
      </c>
      <c r="V2413" s="16">
        <v>10</v>
      </c>
      <c r="W2413" s="16">
        <v>0</v>
      </c>
      <c r="X2413" s="16">
        <v>2222.1046153846155</v>
      </c>
    </row>
    <row r="2414" spans="1:24" x14ac:dyDescent="0.25">
      <c r="A2414" s="4" t="s">
        <v>24</v>
      </c>
      <c r="B2414" s="5" t="s">
        <v>2881</v>
      </c>
      <c r="C2414" s="6" t="s">
        <v>78</v>
      </c>
      <c r="D2414" s="7">
        <v>46</v>
      </c>
      <c r="E2414" t="s">
        <v>565</v>
      </c>
      <c r="F2414" t="s">
        <v>37</v>
      </c>
      <c r="G2414" t="s">
        <v>318</v>
      </c>
      <c r="H2414" t="s">
        <v>81</v>
      </c>
      <c r="I2414" t="s">
        <v>31</v>
      </c>
      <c r="J2414" s="8" t="s">
        <v>46</v>
      </c>
      <c r="K2414" s="8">
        <v>0</v>
      </c>
      <c r="L2414" t="s">
        <v>82</v>
      </c>
      <c r="M2414" s="9">
        <v>40</v>
      </c>
      <c r="N2414" s="10">
        <v>1230.7692307692307</v>
      </c>
      <c r="O2414">
        <v>1.2</v>
      </c>
      <c r="P2414">
        <v>0.97</v>
      </c>
      <c r="Q2414">
        <v>0</v>
      </c>
      <c r="R2414" t="s">
        <v>43</v>
      </c>
      <c r="S2414" s="16">
        <v>0</v>
      </c>
      <c r="T2414" s="16">
        <v>0</v>
      </c>
      <c r="U2414" s="16">
        <v>500</v>
      </c>
      <c r="V2414" s="16">
        <v>250</v>
      </c>
      <c r="W2414" s="16">
        <v>0</v>
      </c>
      <c r="X2414" s="16">
        <v>-750</v>
      </c>
    </row>
    <row r="2415" spans="1:24" x14ac:dyDescent="0.25">
      <c r="A2415" s="4" t="s">
        <v>24</v>
      </c>
      <c r="B2415" s="5" t="s">
        <v>2882</v>
      </c>
      <c r="C2415" s="6" t="s">
        <v>35</v>
      </c>
      <c r="D2415" s="7">
        <v>20</v>
      </c>
      <c r="E2415" t="s">
        <v>284</v>
      </c>
      <c r="F2415" t="s">
        <v>37</v>
      </c>
      <c r="G2415" t="s">
        <v>285</v>
      </c>
      <c r="H2415" t="s">
        <v>30</v>
      </c>
      <c r="I2415" t="s">
        <v>40</v>
      </c>
      <c r="J2415" s="8" t="s">
        <v>46</v>
      </c>
      <c r="K2415" s="8">
        <v>163</v>
      </c>
      <c r="L2415" t="s">
        <v>53</v>
      </c>
      <c r="M2415" s="9">
        <v>24</v>
      </c>
      <c r="N2415" s="10">
        <v>384.61538461538464</v>
      </c>
      <c r="O2415">
        <v>0.8</v>
      </c>
      <c r="P2415">
        <v>1.08</v>
      </c>
      <c r="Q2415">
        <v>0</v>
      </c>
      <c r="R2415" t="s">
        <v>43</v>
      </c>
      <c r="S2415" s="16">
        <v>3379.9680000000008</v>
      </c>
      <c r="T2415" s="16">
        <v>384.61538461538464</v>
      </c>
      <c r="U2415" s="16">
        <v>0</v>
      </c>
      <c r="V2415" s="16">
        <v>50</v>
      </c>
      <c r="W2415" s="16">
        <v>0</v>
      </c>
      <c r="X2415" s="16">
        <v>2945.352615384616</v>
      </c>
    </row>
    <row r="2416" spans="1:24" x14ac:dyDescent="0.25">
      <c r="A2416" s="4" t="s">
        <v>24</v>
      </c>
      <c r="B2416" s="5" t="s">
        <v>2883</v>
      </c>
      <c r="C2416" s="6" t="s">
        <v>26</v>
      </c>
      <c r="D2416" s="7">
        <v>148</v>
      </c>
      <c r="E2416" t="s">
        <v>630</v>
      </c>
      <c r="F2416" t="s">
        <v>37</v>
      </c>
      <c r="G2416" t="s">
        <v>443</v>
      </c>
      <c r="H2416" t="s">
        <v>60</v>
      </c>
      <c r="I2416" t="s">
        <v>40</v>
      </c>
      <c r="J2416" s="8" t="s">
        <v>46</v>
      </c>
      <c r="K2416" s="8">
        <v>168</v>
      </c>
      <c r="L2416" t="s">
        <v>90</v>
      </c>
      <c r="M2416" s="9">
        <v>35</v>
      </c>
      <c r="N2416" s="10">
        <v>923.07692307692309</v>
      </c>
      <c r="O2416">
        <v>0.8</v>
      </c>
      <c r="P2416">
        <v>1.07</v>
      </c>
      <c r="Q2416">
        <v>0</v>
      </c>
      <c r="R2416" t="s">
        <v>43</v>
      </c>
      <c r="S2416" s="16">
        <v>5033.2800000000007</v>
      </c>
      <c r="T2416" s="16">
        <v>923.07692307692309</v>
      </c>
      <c r="U2416" s="16">
        <v>0</v>
      </c>
      <c r="V2416" s="16">
        <v>0</v>
      </c>
      <c r="W2416" s="16">
        <v>0</v>
      </c>
      <c r="X2416" s="16">
        <v>4110.2030769230778</v>
      </c>
    </row>
    <row r="2417" spans="1:24" x14ac:dyDescent="0.25">
      <c r="A2417" s="4" t="s">
        <v>24</v>
      </c>
      <c r="B2417" s="5" t="s">
        <v>2884</v>
      </c>
      <c r="C2417" s="6" t="s">
        <v>78</v>
      </c>
      <c r="D2417" s="7">
        <v>107</v>
      </c>
      <c r="E2417" t="s">
        <v>294</v>
      </c>
      <c r="F2417" t="s">
        <v>37</v>
      </c>
      <c r="G2417" t="s">
        <v>63</v>
      </c>
      <c r="H2417" t="s">
        <v>64</v>
      </c>
      <c r="I2417" t="s">
        <v>86</v>
      </c>
      <c r="J2417" s="8" t="s">
        <v>46</v>
      </c>
      <c r="K2417" s="8">
        <v>118</v>
      </c>
      <c r="L2417" t="s">
        <v>82</v>
      </c>
      <c r="M2417" s="9">
        <v>40</v>
      </c>
      <c r="N2417" s="10">
        <v>1230.7692307692307</v>
      </c>
      <c r="O2417">
        <v>0.9</v>
      </c>
      <c r="P2417">
        <v>1.04</v>
      </c>
      <c r="Q2417">
        <v>0</v>
      </c>
      <c r="R2417" t="s">
        <v>43</v>
      </c>
      <c r="S2417" s="16">
        <v>4417.92</v>
      </c>
      <c r="T2417" s="16">
        <v>1230.7692307692307</v>
      </c>
      <c r="U2417" s="16">
        <v>500</v>
      </c>
      <c r="V2417" s="16">
        <v>100</v>
      </c>
      <c r="W2417" s="16">
        <v>0</v>
      </c>
      <c r="X2417" s="16">
        <v>2587.1507692307696</v>
      </c>
    </row>
    <row r="2418" spans="1:24" x14ac:dyDescent="0.25">
      <c r="A2418" s="4" t="s">
        <v>24</v>
      </c>
      <c r="B2418" s="5" t="s">
        <v>2885</v>
      </c>
      <c r="C2418" s="6" t="s">
        <v>92</v>
      </c>
      <c r="D2418" s="7">
        <v>43</v>
      </c>
      <c r="E2418" t="s">
        <v>777</v>
      </c>
      <c r="F2418" t="s">
        <v>28</v>
      </c>
      <c r="G2418" t="s">
        <v>778</v>
      </c>
      <c r="H2418" t="s">
        <v>51</v>
      </c>
      <c r="I2418" t="s">
        <v>76</v>
      </c>
      <c r="J2418" s="8" t="s">
        <v>32</v>
      </c>
      <c r="K2418" s="8">
        <v>111</v>
      </c>
      <c r="L2418" t="s">
        <v>95</v>
      </c>
      <c r="M2418" s="9">
        <v>60</v>
      </c>
      <c r="N2418" s="10">
        <v>75</v>
      </c>
      <c r="O2418">
        <v>1</v>
      </c>
      <c r="P2418">
        <v>0.8</v>
      </c>
      <c r="Q2418">
        <v>0</v>
      </c>
      <c r="R2418" t="s">
        <v>43</v>
      </c>
      <c r="S2418" s="16">
        <v>7680</v>
      </c>
      <c r="T2418" s="16">
        <v>0</v>
      </c>
      <c r="U2418" s="16">
        <v>0</v>
      </c>
      <c r="V2418" s="16">
        <v>50</v>
      </c>
      <c r="W2418" s="16">
        <v>8325</v>
      </c>
      <c r="X2418" s="16">
        <v>-695</v>
      </c>
    </row>
    <row r="2419" spans="1:24" x14ac:dyDescent="0.25">
      <c r="A2419" s="4" t="s">
        <v>24</v>
      </c>
      <c r="B2419" s="5" t="s">
        <v>2886</v>
      </c>
      <c r="C2419" s="6" t="s">
        <v>92</v>
      </c>
      <c r="D2419" s="7">
        <v>271</v>
      </c>
      <c r="E2419" t="s">
        <v>27</v>
      </c>
      <c r="F2419" t="s">
        <v>28</v>
      </c>
      <c r="G2419" t="s">
        <v>29</v>
      </c>
      <c r="H2419" t="s">
        <v>30</v>
      </c>
      <c r="I2419" t="s">
        <v>31</v>
      </c>
      <c r="J2419" s="8" t="s">
        <v>46</v>
      </c>
      <c r="K2419" s="8">
        <v>166</v>
      </c>
      <c r="L2419" t="s">
        <v>99</v>
      </c>
      <c r="M2419" s="9">
        <v>48</v>
      </c>
      <c r="N2419" s="10">
        <v>52</v>
      </c>
      <c r="O2419">
        <v>1.2</v>
      </c>
      <c r="P2419">
        <v>1</v>
      </c>
      <c r="Q2419">
        <v>0</v>
      </c>
      <c r="R2419" t="s">
        <v>43</v>
      </c>
      <c r="S2419" s="16">
        <v>9216</v>
      </c>
      <c r="T2419" s="16">
        <v>0</v>
      </c>
      <c r="U2419" s="16">
        <v>0</v>
      </c>
      <c r="V2419" s="16">
        <v>0</v>
      </c>
      <c r="W2419" s="16">
        <v>8632</v>
      </c>
      <c r="X2419" s="16">
        <v>584</v>
      </c>
    </row>
    <row r="2420" spans="1:24" x14ac:dyDescent="0.25">
      <c r="A2420" s="4" t="s">
        <v>24</v>
      </c>
      <c r="B2420" s="5" t="s">
        <v>2887</v>
      </c>
      <c r="C2420" s="6" t="s">
        <v>92</v>
      </c>
      <c r="D2420" s="7">
        <v>169</v>
      </c>
      <c r="E2420" t="s">
        <v>886</v>
      </c>
      <c r="F2420" t="s">
        <v>37</v>
      </c>
      <c r="G2420" t="s">
        <v>56</v>
      </c>
      <c r="H2420" t="s">
        <v>51</v>
      </c>
      <c r="I2420" t="s">
        <v>52</v>
      </c>
      <c r="J2420" s="8" t="s">
        <v>46</v>
      </c>
      <c r="K2420" s="8">
        <v>163</v>
      </c>
      <c r="L2420" t="s">
        <v>99</v>
      </c>
      <c r="M2420" s="9">
        <v>40</v>
      </c>
      <c r="N2420" s="10">
        <v>41</v>
      </c>
      <c r="O2420">
        <v>1.1000000000000001</v>
      </c>
      <c r="P2420">
        <v>1.05</v>
      </c>
      <c r="Q2420">
        <v>0</v>
      </c>
      <c r="R2420" t="s">
        <v>43</v>
      </c>
      <c r="S2420" s="16">
        <v>7530.6000000000013</v>
      </c>
      <c r="T2420" s="16">
        <v>0</v>
      </c>
      <c r="U2420" s="16">
        <v>750</v>
      </c>
      <c r="V2420" s="16">
        <v>10</v>
      </c>
      <c r="W2420" s="16">
        <v>6683</v>
      </c>
      <c r="X2420" s="16">
        <v>87.600000000001273</v>
      </c>
    </row>
    <row r="2421" spans="1:24" x14ac:dyDescent="0.25">
      <c r="A2421" s="4" t="s">
        <v>24</v>
      </c>
      <c r="B2421" s="5" t="s">
        <v>2888</v>
      </c>
      <c r="C2421" s="6" t="s">
        <v>78</v>
      </c>
      <c r="D2421" s="7">
        <v>23</v>
      </c>
      <c r="E2421" t="s">
        <v>1641</v>
      </c>
      <c r="F2421" t="s">
        <v>37</v>
      </c>
      <c r="G2421" t="s">
        <v>45</v>
      </c>
      <c r="H2421" t="s">
        <v>39</v>
      </c>
      <c r="I2421" t="s">
        <v>76</v>
      </c>
      <c r="J2421" s="8" t="s">
        <v>46</v>
      </c>
      <c r="K2421" s="8">
        <v>168</v>
      </c>
      <c r="L2421" t="s">
        <v>82</v>
      </c>
      <c r="M2421" s="9">
        <v>40</v>
      </c>
      <c r="N2421" s="10">
        <v>1230.7692307692307</v>
      </c>
      <c r="O2421">
        <v>1</v>
      </c>
      <c r="P2421">
        <v>0.9</v>
      </c>
      <c r="Q2421">
        <v>0</v>
      </c>
      <c r="R2421" t="s">
        <v>43</v>
      </c>
      <c r="S2421" s="16">
        <v>6048</v>
      </c>
      <c r="T2421" s="16">
        <v>1230.7692307692307</v>
      </c>
      <c r="U2421" s="16">
        <v>200</v>
      </c>
      <c r="V2421" s="16">
        <v>500</v>
      </c>
      <c r="W2421" s="16">
        <v>0</v>
      </c>
      <c r="X2421" s="16">
        <v>4117.2307692307695</v>
      </c>
    </row>
    <row r="2422" spans="1:24" x14ac:dyDescent="0.25">
      <c r="A2422" s="4" t="s">
        <v>24</v>
      </c>
      <c r="B2422" s="5" t="s">
        <v>2889</v>
      </c>
      <c r="C2422" s="6" t="s">
        <v>35</v>
      </c>
      <c r="D2422" s="7">
        <v>216</v>
      </c>
      <c r="E2422" t="s">
        <v>1388</v>
      </c>
      <c r="F2422" t="s">
        <v>37</v>
      </c>
      <c r="G2422" t="s">
        <v>625</v>
      </c>
      <c r="H2422" t="s">
        <v>30</v>
      </c>
      <c r="I2422" t="s">
        <v>40</v>
      </c>
      <c r="J2422" s="8" t="s">
        <v>32</v>
      </c>
      <c r="K2422" s="8">
        <v>0</v>
      </c>
      <c r="L2422" t="s">
        <v>41</v>
      </c>
      <c r="M2422" s="9">
        <v>48</v>
      </c>
      <c r="N2422" s="10">
        <v>5416.666666666667</v>
      </c>
      <c r="O2422">
        <v>0.8</v>
      </c>
      <c r="P2422">
        <v>0.86</v>
      </c>
      <c r="Q2422">
        <v>0</v>
      </c>
      <c r="R2422" t="s">
        <v>43</v>
      </c>
      <c r="S2422" s="16">
        <v>0</v>
      </c>
      <c r="T2422" s="16">
        <v>0</v>
      </c>
      <c r="U2422" s="16">
        <v>0</v>
      </c>
      <c r="V2422" s="16">
        <v>50</v>
      </c>
      <c r="W2422" s="16">
        <v>0</v>
      </c>
      <c r="X2422" s="16">
        <v>-50</v>
      </c>
    </row>
    <row r="2423" spans="1:24" x14ac:dyDescent="0.25">
      <c r="A2423" s="4" t="s">
        <v>24</v>
      </c>
      <c r="B2423" s="5" t="s">
        <v>2890</v>
      </c>
      <c r="C2423" s="6" t="s">
        <v>26</v>
      </c>
      <c r="D2423" s="7">
        <v>163</v>
      </c>
      <c r="E2423" t="s">
        <v>412</v>
      </c>
      <c r="F2423" t="s">
        <v>37</v>
      </c>
      <c r="G2423" t="s">
        <v>263</v>
      </c>
      <c r="H2423" t="s">
        <v>81</v>
      </c>
      <c r="I2423" t="s">
        <v>31</v>
      </c>
      <c r="J2423" s="8" t="s">
        <v>32</v>
      </c>
      <c r="K2423" s="8">
        <v>165</v>
      </c>
      <c r="L2423" t="s">
        <v>33</v>
      </c>
      <c r="M2423" s="9">
        <v>60</v>
      </c>
      <c r="N2423" s="10">
        <v>6250</v>
      </c>
      <c r="O2423">
        <v>1.2</v>
      </c>
      <c r="P2423">
        <v>1.1100000000000001</v>
      </c>
      <c r="Q2423">
        <v>0</v>
      </c>
      <c r="R2423" t="s">
        <v>43</v>
      </c>
      <c r="S2423" s="16">
        <v>13186.800000000001</v>
      </c>
      <c r="T2423" s="16">
        <v>6250</v>
      </c>
      <c r="U2423" s="16">
        <v>200</v>
      </c>
      <c r="V2423" s="16">
        <v>0</v>
      </c>
      <c r="W2423" s="16">
        <v>0</v>
      </c>
      <c r="X2423" s="16">
        <v>6736.8000000000011</v>
      </c>
    </row>
    <row r="2424" spans="1:24" x14ac:dyDescent="0.25">
      <c r="A2424" s="4" t="s">
        <v>24</v>
      </c>
      <c r="B2424" s="5" t="s">
        <v>2891</v>
      </c>
      <c r="C2424" s="6" t="s">
        <v>35</v>
      </c>
      <c r="D2424" s="7">
        <v>1</v>
      </c>
      <c r="E2424" t="s">
        <v>935</v>
      </c>
      <c r="F2424" t="s">
        <v>37</v>
      </c>
      <c r="G2424" t="s">
        <v>309</v>
      </c>
      <c r="H2424" t="s">
        <v>60</v>
      </c>
      <c r="I2424" t="s">
        <v>86</v>
      </c>
      <c r="J2424" s="8" t="s">
        <v>46</v>
      </c>
      <c r="K2424" s="8">
        <v>165</v>
      </c>
      <c r="L2424" t="s">
        <v>53</v>
      </c>
      <c r="M2424" s="9">
        <v>24</v>
      </c>
      <c r="N2424" s="10">
        <v>384.61538461538464</v>
      </c>
      <c r="O2424">
        <v>0.9</v>
      </c>
      <c r="P2424">
        <v>0.97</v>
      </c>
      <c r="Q2424">
        <v>0</v>
      </c>
      <c r="R2424" t="s">
        <v>43</v>
      </c>
      <c r="S2424" s="16">
        <v>3457.08</v>
      </c>
      <c r="T2424" s="16">
        <v>384.61538461538464</v>
      </c>
      <c r="U2424" s="16">
        <v>0</v>
      </c>
      <c r="V2424" s="16">
        <v>10</v>
      </c>
      <c r="W2424" s="16">
        <v>0</v>
      </c>
      <c r="X2424" s="16">
        <v>3062.4646153846152</v>
      </c>
    </row>
    <row r="2425" spans="1:24" x14ac:dyDescent="0.25">
      <c r="A2425" s="4" t="s">
        <v>24</v>
      </c>
      <c r="B2425" s="5" t="s">
        <v>2892</v>
      </c>
      <c r="C2425" s="6" t="s">
        <v>26</v>
      </c>
      <c r="D2425" s="7">
        <v>54</v>
      </c>
      <c r="E2425" t="s">
        <v>132</v>
      </c>
      <c r="F2425" t="s">
        <v>37</v>
      </c>
      <c r="G2425" t="s">
        <v>133</v>
      </c>
      <c r="H2425" t="s">
        <v>30</v>
      </c>
      <c r="I2425" t="s">
        <v>76</v>
      </c>
      <c r="J2425" s="8" t="s">
        <v>46</v>
      </c>
      <c r="K2425" s="8">
        <v>165</v>
      </c>
      <c r="L2425" t="s">
        <v>90</v>
      </c>
      <c r="M2425" s="9">
        <v>35</v>
      </c>
      <c r="N2425" s="10">
        <v>923.07692307692309</v>
      </c>
      <c r="O2425">
        <v>1</v>
      </c>
      <c r="P2425">
        <v>0.99</v>
      </c>
      <c r="Q2425">
        <v>0</v>
      </c>
      <c r="R2425" t="s">
        <v>43</v>
      </c>
      <c r="S2425" s="16">
        <v>5717.25</v>
      </c>
      <c r="T2425" s="16">
        <v>923.07692307692309</v>
      </c>
      <c r="U2425" s="16">
        <v>500</v>
      </c>
      <c r="V2425" s="16">
        <v>10</v>
      </c>
      <c r="W2425" s="16">
        <v>0</v>
      </c>
      <c r="X2425" s="16">
        <v>4284.1730769230771</v>
      </c>
    </row>
    <row r="2426" spans="1:24" x14ac:dyDescent="0.25">
      <c r="A2426" s="4" t="s">
        <v>24</v>
      </c>
      <c r="B2426" s="5" t="s">
        <v>2893</v>
      </c>
      <c r="C2426" s="6" t="s">
        <v>92</v>
      </c>
      <c r="D2426" s="7">
        <v>64</v>
      </c>
      <c r="E2426" t="s">
        <v>600</v>
      </c>
      <c r="F2426" t="s">
        <v>37</v>
      </c>
      <c r="G2426" t="s">
        <v>113</v>
      </c>
      <c r="H2426" t="s">
        <v>60</v>
      </c>
      <c r="I2426" t="s">
        <v>40</v>
      </c>
      <c r="J2426" s="8" t="s">
        <v>46</v>
      </c>
      <c r="K2426" s="8">
        <v>105</v>
      </c>
      <c r="L2426" t="s">
        <v>99</v>
      </c>
      <c r="M2426" s="9">
        <v>48</v>
      </c>
      <c r="N2426" s="10">
        <v>45</v>
      </c>
      <c r="O2426">
        <v>0.8</v>
      </c>
      <c r="P2426">
        <v>1.01</v>
      </c>
      <c r="Q2426">
        <v>0</v>
      </c>
      <c r="R2426" t="s">
        <v>43</v>
      </c>
      <c r="S2426" s="16">
        <v>4072.32</v>
      </c>
      <c r="T2426" s="16">
        <v>0</v>
      </c>
      <c r="U2426" s="16">
        <v>500</v>
      </c>
      <c r="V2426" s="16">
        <v>500</v>
      </c>
      <c r="W2426" s="16">
        <v>4725</v>
      </c>
      <c r="X2426" s="16">
        <v>-1652.6799999999998</v>
      </c>
    </row>
    <row r="2427" spans="1:24" x14ac:dyDescent="0.25">
      <c r="A2427" s="4" t="s">
        <v>24</v>
      </c>
      <c r="B2427" s="5" t="s">
        <v>2894</v>
      </c>
      <c r="C2427" s="6" t="s">
        <v>78</v>
      </c>
      <c r="D2427" s="7">
        <v>291</v>
      </c>
      <c r="E2427" t="s">
        <v>339</v>
      </c>
      <c r="F2427" t="s">
        <v>28</v>
      </c>
      <c r="G2427" t="s">
        <v>340</v>
      </c>
      <c r="H2427" t="s">
        <v>64</v>
      </c>
      <c r="I2427" t="s">
        <v>40</v>
      </c>
      <c r="J2427" s="8" t="s">
        <v>32</v>
      </c>
      <c r="K2427" s="8">
        <v>164</v>
      </c>
      <c r="L2427" t="s">
        <v>121</v>
      </c>
      <c r="M2427" s="9">
        <v>65</v>
      </c>
      <c r="N2427" s="10">
        <v>7500</v>
      </c>
      <c r="O2427">
        <v>0.8</v>
      </c>
      <c r="P2427">
        <v>0.82</v>
      </c>
      <c r="Q2427">
        <v>0</v>
      </c>
      <c r="R2427" t="s">
        <v>43</v>
      </c>
      <c r="S2427" s="16">
        <v>6822.4</v>
      </c>
      <c r="T2427" s="16">
        <v>7500</v>
      </c>
      <c r="U2427" s="16">
        <v>0</v>
      </c>
      <c r="V2427" s="16">
        <v>0</v>
      </c>
      <c r="W2427" s="16">
        <v>0</v>
      </c>
      <c r="X2427" s="16">
        <v>-677.60000000000036</v>
      </c>
    </row>
    <row r="2428" spans="1:24" x14ac:dyDescent="0.25">
      <c r="A2428" s="4" t="s">
        <v>24</v>
      </c>
      <c r="B2428" s="5" t="s">
        <v>2895</v>
      </c>
      <c r="C2428" s="6" t="s">
        <v>66</v>
      </c>
      <c r="D2428" s="7">
        <v>12</v>
      </c>
      <c r="E2428" t="s">
        <v>320</v>
      </c>
      <c r="F2428" t="s">
        <v>37</v>
      </c>
      <c r="G2428" t="s">
        <v>237</v>
      </c>
      <c r="H2428" t="s">
        <v>30</v>
      </c>
      <c r="I2428" t="s">
        <v>76</v>
      </c>
      <c r="J2428" s="8" t="s">
        <v>32</v>
      </c>
      <c r="K2428" s="8">
        <v>0</v>
      </c>
      <c r="L2428" t="s">
        <v>296</v>
      </c>
      <c r="M2428" s="9">
        <v>72</v>
      </c>
      <c r="N2428" s="10">
        <v>8333.3333333333339</v>
      </c>
      <c r="O2428">
        <v>1</v>
      </c>
      <c r="P2428">
        <v>1.1399999999999999</v>
      </c>
      <c r="Q2428">
        <v>0</v>
      </c>
      <c r="R2428" t="s">
        <v>43</v>
      </c>
      <c r="S2428" s="16">
        <v>0</v>
      </c>
      <c r="T2428" s="16">
        <v>0</v>
      </c>
      <c r="U2428" s="16">
        <v>200</v>
      </c>
      <c r="V2428" s="16">
        <v>100</v>
      </c>
      <c r="W2428" s="16">
        <v>0</v>
      </c>
      <c r="X2428" s="16">
        <v>-300</v>
      </c>
    </row>
    <row r="2429" spans="1:24" x14ac:dyDescent="0.25">
      <c r="A2429" s="4" t="s">
        <v>24</v>
      </c>
      <c r="B2429" s="5" t="s">
        <v>2896</v>
      </c>
      <c r="C2429" s="6" t="s">
        <v>43</v>
      </c>
      <c r="D2429" s="7">
        <v>1</v>
      </c>
      <c r="E2429" t="s">
        <v>935</v>
      </c>
      <c r="F2429" t="s">
        <v>37</v>
      </c>
      <c r="G2429" t="s">
        <v>309</v>
      </c>
      <c r="H2429" t="s">
        <v>60</v>
      </c>
      <c r="I2429" t="s">
        <v>86</v>
      </c>
      <c r="J2429" s="8" t="s">
        <v>46</v>
      </c>
      <c r="K2429" s="8">
        <v>0</v>
      </c>
      <c r="L2429" t="s">
        <v>47</v>
      </c>
      <c r="M2429" s="9">
        <v>30</v>
      </c>
      <c r="N2429" s="10">
        <v>615.38461538461536</v>
      </c>
      <c r="O2429">
        <v>0.9</v>
      </c>
      <c r="P2429">
        <v>0.97</v>
      </c>
      <c r="Q2429">
        <v>0</v>
      </c>
      <c r="R2429" t="s">
        <v>43</v>
      </c>
      <c r="S2429" s="16">
        <v>0</v>
      </c>
      <c r="T2429" s="16">
        <v>0</v>
      </c>
      <c r="U2429" s="16">
        <v>0</v>
      </c>
      <c r="V2429" s="16">
        <v>0</v>
      </c>
      <c r="W2429" s="16">
        <v>0</v>
      </c>
      <c r="X2429" s="16">
        <v>0</v>
      </c>
    </row>
    <row r="2430" spans="1:24" x14ac:dyDescent="0.25">
      <c r="A2430" s="4" t="s">
        <v>24</v>
      </c>
      <c r="B2430" s="5" t="s">
        <v>2897</v>
      </c>
      <c r="C2430" s="6" t="s">
        <v>92</v>
      </c>
      <c r="D2430" s="7">
        <v>161</v>
      </c>
      <c r="E2430" t="s">
        <v>769</v>
      </c>
      <c r="F2430" t="s">
        <v>28</v>
      </c>
      <c r="G2430" t="s">
        <v>770</v>
      </c>
      <c r="H2430" t="s">
        <v>60</v>
      </c>
      <c r="I2430" t="s">
        <v>40</v>
      </c>
      <c r="J2430" s="8" t="s">
        <v>32</v>
      </c>
      <c r="K2430" s="8">
        <v>162</v>
      </c>
      <c r="L2430" t="s">
        <v>95</v>
      </c>
      <c r="M2430" s="9">
        <v>72</v>
      </c>
      <c r="N2430" s="10">
        <v>73</v>
      </c>
      <c r="O2430">
        <v>0.8</v>
      </c>
      <c r="P2430">
        <v>0.91</v>
      </c>
      <c r="Q2430">
        <v>0</v>
      </c>
      <c r="R2430" t="s">
        <v>43</v>
      </c>
      <c r="S2430" s="16">
        <v>8386.56</v>
      </c>
      <c r="T2430" s="16">
        <v>0</v>
      </c>
      <c r="U2430" s="16">
        <v>750</v>
      </c>
      <c r="V2430" s="16">
        <v>50</v>
      </c>
      <c r="W2430" s="16">
        <v>11826</v>
      </c>
      <c r="X2430" s="16">
        <v>-4239.4400000000005</v>
      </c>
    </row>
    <row r="2431" spans="1:24" x14ac:dyDescent="0.25">
      <c r="A2431" s="4" t="s">
        <v>24</v>
      </c>
      <c r="B2431" s="5" t="s">
        <v>2898</v>
      </c>
      <c r="C2431" s="6" t="s">
        <v>26</v>
      </c>
      <c r="D2431" s="7">
        <v>306</v>
      </c>
      <c r="E2431" t="s">
        <v>786</v>
      </c>
      <c r="F2431" t="s">
        <v>37</v>
      </c>
      <c r="G2431" t="s">
        <v>334</v>
      </c>
      <c r="H2431" t="s">
        <v>60</v>
      </c>
      <c r="I2431" t="s">
        <v>40</v>
      </c>
      <c r="J2431" s="8" t="s">
        <v>46</v>
      </c>
      <c r="K2431" s="8">
        <v>162</v>
      </c>
      <c r="L2431" t="s">
        <v>90</v>
      </c>
      <c r="M2431" s="9">
        <v>35</v>
      </c>
      <c r="N2431" s="10">
        <v>923.07692307692309</v>
      </c>
      <c r="O2431">
        <v>0.8</v>
      </c>
      <c r="P2431">
        <v>0.86</v>
      </c>
      <c r="Q2431">
        <v>0</v>
      </c>
      <c r="R2431" t="s">
        <v>43</v>
      </c>
      <c r="S2431" s="16">
        <v>3900.96</v>
      </c>
      <c r="T2431" s="16">
        <v>923.07692307692309</v>
      </c>
      <c r="U2431" s="16">
        <v>0</v>
      </c>
      <c r="V2431" s="16">
        <v>100</v>
      </c>
      <c r="W2431" s="16">
        <v>0</v>
      </c>
      <c r="X2431" s="16">
        <v>2877.8830769230772</v>
      </c>
    </row>
    <row r="2432" spans="1:24" x14ac:dyDescent="0.25">
      <c r="A2432" s="4" t="s">
        <v>24</v>
      </c>
      <c r="B2432" s="5" t="s">
        <v>2899</v>
      </c>
      <c r="C2432" s="6" t="s">
        <v>43</v>
      </c>
      <c r="D2432" s="7">
        <v>125</v>
      </c>
      <c r="E2432" t="s">
        <v>1490</v>
      </c>
      <c r="F2432" t="s">
        <v>37</v>
      </c>
      <c r="G2432" t="s">
        <v>105</v>
      </c>
      <c r="H2432" t="s">
        <v>39</v>
      </c>
      <c r="I2432" t="s">
        <v>40</v>
      </c>
      <c r="J2432" s="8" t="s">
        <v>32</v>
      </c>
      <c r="K2432" s="8">
        <v>166</v>
      </c>
      <c r="L2432" t="s">
        <v>117</v>
      </c>
      <c r="M2432" s="9">
        <v>54</v>
      </c>
      <c r="N2432" s="10">
        <v>5666.666666666667</v>
      </c>
      <c r="O2432">
        <v>0.8</v>
      </c>
      <c r="P2432">
        <v>1.1499999999999999</v>
      </c>
      <c r="Q2432">
        <v>0</v>
      </c>
      <c r="R2432" t="s">
        <v>43</v>
      </c>
      <c r="S2432" s="16">
        <v>8246.880000000001</v>
      </c>
      <c r="T2432" s="16">
        <v>5666.666666666667</v>
      </c>
      <c r="U2432" s="16">
        <v>0</v>
      </c>
      <c r="V2432" s="16">
        <v>250</v>
      </c>
      <c r="W2432" s="16">
        <v>0</v>
      </c>
      <c r="X2432" s="16">
        <v>2330.213333333334</v>
      </c>
    </row>
    <row r="2433" spans="1:24" x14ac:dyDescent="0.25">
      <c r="A2433" s="4" t="s">
        <v>24</v>
      </c>
      <c r="B2433" s="5" t="s">
        <v>2900</v>
      </c>
      <c r="C2433" s="6" t="s">
        <v>35</v>
      </c>
      <c r="D2433" s="7">
        <v>175</v>
      </c>
      <c r="E2433" t="s">
        <v>1161</v>
      </c>
      <c r="F2433" t="s">
        <v>37</v>
      </c>
      <c r="G2433" t="s">
        <v>1162</v>
      </c>
      <c r="H2433" t="s">
        <v>30</v>
      </c>
      <c r="I2433" t="s">
        <v>40</v>
      </c>
      <c r="J2433" s="8" t="s">
        <v>32</v>
      </c>
      <c r="K2433" s="8">
        <v>0</v>
      </c>
      <c r="L2433" t="s">
        <v>41</v>
      </c>
      <c r="M2433" s="9">
        <v>48</v>
      </c>
      <c r="N2433" s="10">
        <v>5416.666666666667</v>
      </c>
      <c r="O2433">
        <v>0.8</v>
      </c>
      <c r="P2433">
        <v>0.97</v>
      </c>
      <c r="Q2433">
        <v>0</v>
      </c>
      <c r="R2433" t="s">
        <v>43</v>
      </c>
      <c r="S2433" s="16">
        <v>0</v>
      </c>
      <c r="T2433" s="16">
        <v>0</v>
      </c>
      <c r="U2433" s="16">
        <v>0</v>
      </c>
      <c r="V2433" s="16">
        <v>250</v>
      </c>
      <c r="W2433" s="16">
        <v>0</v>
      </c>
      <c r="X2433" s="16">
        <v>-250</v>
      </c>
    </row>
    <row r="2434" spans="1:24" x14ac:dyDescent="0.25">
      <c r="A2434" s="4" t="s">
        <v>24</v>
      </c>
      <c r="B2434" s="5" t="s">
        <v>2901</v>
      </c>
      <c r="C2434" s="6" t="s">
        <v>26</v>
      </c>
      <c r="D2434" s="7">
        <v>15</v>
      </c>
      <c r="E2434" t="s">
        <v>720</v>
      </c>
      <c r="F2434" t="s">
        <v>37</v>
      </c>
      <c r="G2434" t="s">
        <v>68</v>
      </c>
      <c r="H2434" t="s">
        <v>30</v>
      </c>
      <c r="I2434" t="s">
        <v>76</v>
      </c>
      <c r="J2434" s="8" t="s">
        <v>32</v>
      </c>
      <c r="K2434" s="8">
        <v>0</v>
      </c>
      <c r="L2434" t="s">
        <v>33</v>
      </c>
      <c r="M2434" s="9">
        <v>60</v>
      </c>
      <c r="N2434" s="10">
        <v>6250</v>
      </c>
      <c r="O2434">
        <v>1</v>
      </c>
      <c r="P2434">
        <v>1.1399999999999999</v>
      </c>
      <c r="Q2434">
        <v>0</v>
      </c>
      <c r="R2434" t="s">
        <v>43</v>
      </c>
      <c r="S2434" s="16">
        <v>0</v>
      </c>
      <c r="T2434" s="16">
        <v>0</v>
      </c>
      <c r="U2434" s="16">
        <v>750</v>
      </c>
      <c r="V2434" s="16">
        <v>0</v>
      </c>
      <c r="W2434" s="16">
        <v>0</v>
      </c>
      <c r="X2434" s="16">
        <v>-750</v>
      </c>
    </row>
    <row r="2435" spans="1:24" x14ac:dyDescent="0.25">
      <c r="A2435" s="4" t="s">
        <v>24</v>
      </c>
      <c r="B2435" s="5" t="s">
        <v>2902</v>
      </c>
      <c r="C2435" s="6" t="s">
        <v>66</v>
      </c>
      <c r="D2435" s="7">
        <v>44</v>
      </c>
      <c r="E2435" t="s">
        <v>875</v>
      </c>
      <c r="F2435" t="s">
        <v>28</v>
      </c>
      <c r="G2435" t="s">
        <v>778</v>
      </c>
      <c r="H2435" t="s">
        <v>51</v>
      </c>
      <c r="I2435" t="s">
        <v>40</v>
      </c>
      <c r="J2435" s="8" t="s">
        <v>46</v>
      </c>
      <c r="K2435" s="8">
        <v>0</v>
      </c>
      <c r="L2435" t="s">
        <v>69</v>
      </c>
      <c r="M2435" s="9">
        <v>48</v>
      </c>
      <c r="N2435" s="10">
        <v>1538.4615384615386</v>
      </c>
      <c r="O2435">
        <v>0.8</v>
      </c>
      <c r="P2435">
        <v>0.8</v>
      </c>
      <c r="Q2435">
        <v>0</v>
      </c>
      <c r="R2435" t="s">
        <v>43</v>
      </c>
      <c r="S2435" s="16">
        <v>4915.2000000000007</v>
      </c>
      <c r="T2435" s="16">
        <v>0</v>
      </c>
      <c r="U2435" s="16">
        <v>0</v>
      </c>
      <c r="V2435" s="16">
        <v>500</v>
      </c>
      <c r="W2435" s="16">
        <v>0</v>
      </c>
      <c r="X2435" s="16">
        <v>4415.2000000000007</v>
      </c>
    </row>
    <row r="2436" spans="1:24" x14ac:dyDescent="0.25">
      <c r="A2436" s="4" t="s">
        <v>24</v>
      </c>
      <c r="B2436" s="5" t="s">
        <v>2903</v>
      </c>
      <c r="C2436" s="6" t="s">
        <v>43</v>
      </c>
      <c r="D2436" s="7">
        <v>101</v>
      </c>
      <c r="E2436" t="s">
        <v>595</v>
      </c>
      <c r="F2436" t="s">
        <v>28</v>
      </c>
      <c r="G2436" t="s">
        <v>159</v>
      </c>
      <c r="H2436" t="s">
        <v>39</v>
      </c>
      <c r="I2436" t="s">
        <v>40</v>
      </c>
      <c r="J2436" s="8" t="s">
        <v>46</v>
      </c>
      <c r="K2436" s="8">
        <v>167</v>
      </c>
      <c r="L2436" t="s">
        <v>47</v>
      </c>
      <c r="M2436" s="9">
        <v>30</v>
      </c>
      <c r="N2436" s="10">
        <v>615.38461538461536</v>
      </c>
      <c r="O2436">
        <v>0.8</v>
      </c>
      <c r="P2436">
        <v>1.01</v>
      </c>
      <c r="Q2436">
        <v>0</v>
      </c>
      <c r="R2436" t="s">
        <v>43</v>
      </c>
      <c r="S2436" s="16">
        <v>3878.4</v>
      </c>
      <c r="T2436" s="16">
        <v>615.38461538461536</v>
      </c>
      <c r="U2436" s="16">
        <v>1000</v>
      </c>
      <c r="V2436" s="16">
        <v>10</v>
      </c>
      <c r="W2436" s="16">
        <v>0</v>
      </c>
      <c r="X2436" s="16">
        <v>2253.0153846153848</v>
      </c>
    </row>
    <row r="2437" spans="1:24" x14ac:dyDescent="0.25">
      <c r="A2437" s="4" t="s">
        <v>24</v>
      </c>
      <c r="B2437" s="5" t="s">
        <v>2904</v>
      </c>
      <c r="C2437" s="6" t="s">
        <v>35</v>
      </c>
      <c r="D2437" s="7">
        <v>144</v>
      </c>
      <c r="E2437" t="s">
        <v>386</v>
      </c>
      <c r="F2437" t="s">
        <v>37</v>
      </c>
      <c r="G2437" t="s">
        <v>387</v>
      </c>
      <c r="H2437" t="s">
        <v>81</v>
      </c>
      <c r="I2437" t="s">
        <v>76</v>
      </c>
      <c r="J2437" s="8" t="s">
        <v>46</v>
      </c>
      <c r="K2437" s="8">
        <v>167</v>
      </c>
      <c r="L2437" t="s">
        <v>53</v>
      </c>
      <c r="M2437" s="9">
        <v>24</v>
      </c>
      <c r="N2437" s="10">
        <v>384.61538461538464</v>
      </c>
      <c r="O2437">
        <v>1</v>
      </c>
      <c r="P2437">
        <v>0.96</v>
      </c>
      <c r="Q2437">
        <v>0</v>
      </c>
      <c r="R2437" t="s">
        <v>43</v>
      </c>
      <c r="S2437" s="16">
        <v>3847.68</v>
      </c>
      <c r="T2437" s="16">
        <v>384.61538461538464</v>
      </c>
      <c r="U2437" s="16">
        <v>0</v>
      </c>
      <c r="V2437" s="16">
        <v>50</v>
      </c>
      <c r="W2437" s="16">
        <v>0</v>
      </c>
      <c r="X2437" s="16">
        <v>3413.0646153846151</v>
      </c>
    </row>
    <row r="2438" spans="1:24" x14ac:dyDescent="0.25">
      <c r="A2438" s="4" t="s">
        <v>24</v>
      </c>
      <c r="B2438" s="5" t="s">
        <v>2905</v>
      </c>
      <c r="C2438" s="6" t="s">
        <v>92</v>
      </c>
      <c r="D2438" s="7">
        <v>10</v>
      </c>
      <c r="E2438" t="s">
        <v>379</v>
      </c>
      <c r="F2438" t="s">
        <v>28</v>
      </c>
      <c r="G2438" t="s">
        <v>237</v>
      </c>
      <c r="H2438" t="s">
        <v>30</v>
      </c>
      <c r="I2438" t="s">
        <v>31</v>
      </c>
      <c r="J2438" s="8" t="s">
        <v>46</v>
      </c>
      <c r="K2438" s="8">
        <v>167</v>
      </c>
      <c r="L2438" t="s">
        <v>99</v>
      </c>
      <c r="M2438" s="9">
        <v>35</v>
      </c>
      <c r="N2438" s="10">
        <v>46</v>
      </c>
      <c r="O2438">
        <v>1.2</v>
      </c>
      <c r="P2438">
        <v>1.1399999999999999</v>
      </c>
      <c r="Q2438">
        <v>0</v>
      </c>
      <c r="R2438" t="s">
        <v>43</v>
      </c>
      <c r="S2438" s="16">
        <v>7660.7999999999993</v>
      </c>
      <c r="T2438" s="16">
        <v>0</v>
      </c>
      <c r="U2438" s="16">
        <v>500</v>
      </c>
      <c r="V2438" s="16">
        <v>50</v>
      </c>
      <c r="W2438" s="16">
        <v>7682</v>
      </c>
      <c r="X2438" s="16">
        <v>-571.20000000000073</v>
      </c>
    </row>
    <row r="2439" spans="1:24" x14ac:dyDescent="0.25">
      <c r="A2439" s="4" t="s">
        <v>24</v>
      </c>
      <c r="B2439" s="5" t="s">
        <v>2906</v>
      </c>
      <c r="C2439" s="6" t="s">
        <v>66</v>
      </c>
      <c r="D2439" s="7">
        <v>278</v>
      </c>
      <c r="E2439" t="s">
        <v>211</v>
      </c>
      <c r="F2439" t="s">
        <v>37</v>
      </c>
      <c r="G2439" t="s">
        <v>153</v>
      </c>
      <c r="H2439" t="s">
        <v>39</v>
      </c>
      <c r="I2439" t="s">
        <v>40</v>
      </c>
      <c r="J2439" s="8" t="s">
        <v>46</v>
      </c>
      <c r="K2439" s="8">
        <v>0</v>
      </c>
      <c r="L2439" t="s">
        <v>69</v>
      </c>
      <c r="M2439" s="9">
        <v>48</v>
      </c>
      <c r="N2439" s="10">
        <v>1538.4615384615386</v>
      </c>
      <c r="O2439">
        <v>0.8</v>
      </c>
      <c r="P2439">
        <v>1.1200000000000001</v>
      </c>
      <c r="Q2439">
        <v>0</v>
      </c>
      <c r="R2439" t="s">
        <v>43</v>
      </c>
      <c r="S2439" s="16">
        <v>0</v>
      </c>
      <c r="T2439" s="16">
        <v>0</v>
      </c>
      <c r="U2439" s="16">
        <v>1000</v>
      </c>
      <c r="V2439" s="16">
        <v>100</v>
      </c>
      <c r="W2439" s="16">
        <v>0</v>
      </c>
      <c r="X2439" s="16">
        <v>-1100</v>
      </c>
    </row>
    <row r="2440" spans="1:24" x14ac:dyDescent="0.25">
      <c r="A2440" s="4" t="s">
        <v>24</v>
      </c>
      <c r="B2440" s="5" t="s">
        <v>2907</v>
      </c>
      <c r="C2440" s="6" t="s">
        <v>43</v>
      </c>
      <c r="D2440" s="7">
        <v>74</v>
      </c>
      <c r="E2440" t="s">
        <v>1020</v>
      </c>
      <c r="F2440" t="s">
        <v>28</v>
      </c>
      <c r="G2440" t="s">
        <v>208</v>
      </c>
      <c r="H2440" t="s">
        <v>39</v>
      </c>
      <c r="I2440" t="s">
        <v>52</v>
      </c>
      <c r="J2440" s="8" t="s">
        <v>46</v>
      </c>
      <c r="K2440" s="8">
        <v>0</v>
      </c>
      <c r="L2440" t="s">
        <v>47</v>
      </c>
      <c r="M2440" s="9">
        <v>30</v>
      </c>
      <c r="N2440" s="10">
        <v>615.38461538461536</v>
      </c>
      <c r="O2440">
        <v>1.1000000000000001</v>
      </c>
      <c r="P2440">
        <v>0.99</v>
      </c>
      <c r="Q2440">
        <v>0</v>
      </c>
      <c r="R2440" t="s">
        <v>43</v>
      </c>
      <c r="S2440" s="16">
        <v>5227.2</v>
      </c>
      <c r="T2440" s="16">
        <v>0</v>
      </c>
      <c r="U2440" s="16">
        <v>200</v>
      </c>
      <c r="V2440" s="16">
        <v>50</v>
      </c>
      <c r="W2440" s="16">
        <v>0</v>
      </c>
      <c r="X2440" s="16">
        <v>4977.2</v>
      </c>
    </row>
    <row r="2441" spans="1:24" x14ac:dyDescent="0.25">
      <c r="A2441" s="4" t="s">
        <v>24</v>
      </c>
      <c r="B2441" s="5" t="s">
        <v>2908</v>
      </c>
      <c r="C2441" s="6" t="s">
        <v>92</v>
      </c>
      <c r="D2441" s="7">
        <v>130</v>
      </c>
      <c r="E2441" t="s">
        <v>74</v>
      </c>
      <c r="F2441" t="s">
        <v>37</v>
      </c>
      <c r="G2441" t="s">
        <v>75</v>
      </c>
      <c r="H2441" t="s">
        <v>60</v>
      </c>
      <c r="I2441" t="s">
        <v>76</v>
      </c>
      <c r="J2441" s="8" t="s">
        <v>46</v>
      </c>
      <c r="K2441" s="8">
        <v>0</v>
      </c>
      <c r="L2441" t="s">
        <v>99</v>
      </c>
      <c r="M2441" s="9">
        <v>48</v>
      </c>
      <c r="N2441" s="10">
        <v>52</v>
      </c>
      <c r="O2441">
        <v>1</v>
      </c>
      <c r="P2441">
        <v>1.1499999999999999</v>
      </c>
      <c r="Q2441">
        <v>0</v>
      </c>
      <c r="R2441" t="s">
        <v>43</v>
      </c>
      <c r="S2441" s="16">
        <v>0</v>
      </c>
      <c r="T2441" s="16">
        <v>0</v>
      </c>
      <c r="U2441" s="16">
        <v>0</v>
      </c>
      <c r="V2441" s="16">
        <v>100</v>
      </c>
      <c r="W2441" s="16">
        <v>0</v>
      </c>
      <c r="X2441" s="16">
        <v>-100</v>
      </c>
    </row>
    <row r="2442" spans="1:24" x14ac:dyDescent="0.25">
      <c r="A2442" s="4" t="s">
        <v>24</v>
      </c>
      <c r="B2442" s="5" t="s">
        <v>2909</v>
      </c>
      <c r="C2442" s="6" t="s">
        <v>26</v>
      </c>
      <c r="D2442" s="7">
        <v>31</v>
      </c>
      <c r="E2442" t="s">
        <v>507</v>
      </c>
      <c r="F2442" t="s">
        <v>37</v>
      </c>
      <c r="G2442" t="s">
        <v>172</v>
      </c>
      <c r="H2442" t="s">
        <v>51</v>
      </c>
      <c r="I2442" t="s">
        <v>40</v>
      </c>
      <c r="J2442" s="8" t="s">
        <v>46</v>
      </c>
      <c r="K2442" s="8">
        <v>163</v>
      </c>
      <c r="L2442" t="s">
        <v>90</v>
      </c>
      <c r="M2442" s="9">
        <v>35</v>
      </c>
      <c r="N2442" s="10">
        <v>923.07692307692309</v>
      </c>
      <c r="O2442">
        <v>0.8</v>
      </c>
      <c r="P2442">
        <v>1.0900000000000001</v>
      </c>
      <c r="Q2442">
        <v>0</v>
      </c>
      <c r="R2442" t="s">
        <v>43</v>
      </c>
      <c r="S2442" s="16">
        <v>4974.76</v>
      </c>
      <c r="T2442" s="16">
        <v>923.07692307692309</v>
      </c>
      <c r="U2442" s="16">
        <v>750</v>
      </c>
      <c r="V2442" s="16">
        <v>0</v>
      </c>
      <c r="W2442" s="16">
        <v>0</v>
      </c>
      <c r="X2442" s="16">
        <v>3301.6830769230774</v>
      </c>
    </row>
    <row r="2443" spans="1:24" x14ac:dyDescent="0.25">
      <c r="A2443" s="4" t="s">
        <v>24</v>
      </c>
      <c r="B2443" s="5" t="s">
        <v>2910</v>
      </c>
      <c r="C2443" s="6" t="s">
        <v>92</v>
      </c>
      <c r="D2443" s="7">
        <v>235</v>
      </c>
      <c r="E2443" t="s">
        <v>203</v>
      </c>
      <c r="F2443" t="s">
        <v>37</v>
      </c>
      <c r="G2443" t="s">
        <v>164</v>
      </c>
      <c r="H2443" t="s">
        <v>51</v>
      </c>
      <c r="I2443" t="s">
        <v>76</v>
      </c>
      <c r="J2443" s="8" t="s">
        <v>32</v>
      </c>
      <c r="K2443" s="8">
        <v>161</v>
      </c>
      <c r="L2443" t="s">
        <v>95</v>
      </c>
      <c r="M2443" s="9">
        <v>65</v>
      </c>
      <c r="N2443" s="10">
        <v>73</v>
      </c>
      <c r="O2443">
        <v>1</v>
      </c>
      <c r="P2443">
        <v>1.01</v>
      </c>
      <c r="Q2443">
        <v>0</v>
      </c>
      <c r="R2443" t="s">
        <v>43</v>
      </c>
      <c r="S2443" s="16">
        <v>10569.65</v>
      </c>
      <c r="T2443" s="16">
        <v>0</v>
      </c>
      <c r="U2443" s="16">
        <v>500</v>
      </c>
      <c r="V2443" s="16">
        <v>10</v>
      </c>
      <c r="W2443" s="16">
        <v>11753</v>
      </c>
      <c r="X2443" s="16">
        <v>-1693.3500000000004</v>
      </c>
    </row>
    <row r="2444" spans="1:24" x14ac:dyDescent="0.25">
      <c r="A2444" s="4" t="s">
        <v>24</v>
      </c>
      <c r="B2444" s="5" t="s">
        <v>2911</v>
      </c>
      <c r="C2444" s="6" t="s">
        <v>43</v>
      </c>
      <c r="D2444" s="7">
        <v>102</v>
      </c>
      <c r="E2444" t="s">
        <v>97</v>
      </c>
      <c r="F2444" t="s">
        <v>37</v>
      </c>
      <c r="G2444" t="s">
        <v>98</v>
      </c>
      <c r="H2444" t="s">
        <v>81</v>
      </c>
      <c r="I2444" t="s">
        <v>86</v>
      </c>
      <c r="J2444" s="8" t="s">
        <v>46</v>
      </c>
      <c r="K2444" s="8">
        <v>165</v>
      </c>
      <c r="L2444" t="s">
        <v>47</v>
      </c>
      <c r="M2444" s="9">
        <v>30</v>
      </c>
      <c r="N2444" s="10">
        <v>615.38461538461536</v>
      </c>
      <c r="O2444">
        <v>0.9</v>
      </c>
      <c r="P2444">
        <v>1.03</v>
      </c>
      <c r="Q2444">
        <v>0</v>
      </c>
      <c r="R2444" t="s">
        <v>43</v>
      </c>
      <c r="S2444" s="16">
        <v>4588.6500000000005</v>
      </c>
      <c r="T2444" s="16">
        <v>615.38461538461536</v>
      </c>
      <c r="U2444" s="16">
        <v>0</v>
      </c>
      <c r="V2444" s="16">
        <v>50</v>
      </c>
      <c r="W2444" s="16">
        <v>0</v>
      </c>
      <c r="X2444" s="16">
        <v>3923.2653846153853</v>
      </c>
    </row>
    <row r="2445" spans="1:24" x14ac:dyDescent="0.25">
      <c r="A2445" s="4" t="s">
        <v>24</v>
      </c>
      <c r="B2445" s="5" t="s">
        <v>2912</v>
      </c>
      <c r="C2445" s="6" t="s">
        <v>35</v>
      </c>
      <c r="D2445" s="7">
        <v>161</v>
      </c>
      <c r="E2445" t="s">
        <v>769</v>
      </c>
      <c r="F2445" t="s">
        <v>28</v>
      </c>
      <c r="G2445" t="s">
        <v>770</v>
      </c>
      <c r="H2445" t="s">
        <v>60</v>
      </c>
      <c r="I2445" t="s">
        <v>40</v>
      </c>
      <c r="J2445" s="8" t="s">
        <v>46</v>
      </c>
      <c r="K2445" s="8">
        <v>162</v>
      </c>
      <c r="L2445" t="s">
        <v>53</v>
      </c>
      <c r="M2445" s="9">
        <v>24</v>
      </c>
      <c r="N2445" s="10">
        <v>384.61538461538464</v>
      </c>
      <c r="O2445">
        <v>0.8</v>
      </c>
      <c r="P2445">
        <v>0.91</v>
      </c>
      <c r="Q2445">
        <v>0</v>
      </c>
      <c r="R2445" t="s">
        <v>43</v>
      </c>
      <c r="S2445" s="16">
        <v>2795.52</v>
      </c>
      <c r="T2445" s="16">
        <v>384.61538461538464</v>
      </c>
      <c r="U2445" s="16">
        <v>1000</v>
      </c>
      <c r="V2445" s="16">
        <v>10</v>
      </c>
      <c r="W2445" s="16">
        <v>0</v>
      </c>
      <c r="X2445" s="16">
        <v>1400.9046153846152</v>
      </c>
    </row>
    <row r="2446" spans="1:24" x14ac:dyDescent="0.25">
      <c r="A2446" s="4" t="s">
        <v>24</v>
      </c>
      <c r="B2446" s="5" t="s">
        <v>2913</v>
      </c>
      <c r="C2446" s="6" t="s">
        <v>92</v>
      </c>
      <c r="D2446" s="7">
        <v>301</v>
      </c>
      <c r="E2446" t="s">
        <v>548</v>
      </c>
      <c r="F2446" t="s">
        <v>37</v>
      </c>
      <c r="G2446" t="s">
        <v>301</v>
      </c>
      <c r="H2446" t="s">
        <v>64</v>
      </c>
      <c r="I2446" t="s">
        <v>40</v>
      </c>
      <c r="J2446" s="8" t="s">
        <v>46</v>
      </c>
      <c r="K2446" s="8">
        <v>164</v>
      </c>
      <c r="L2446" t="s">
        <v>99</v>
      </c>
      <c r="M2446" s="9">
        <v>40</v>
      </c>
      <c r="N2446" s="10">
        <v>45</v>
      </c>
      <c r="O2446">
        <v>0.8</v>
      </c>
      <c r="P2446">
        <v>1.17</v>
      </c>
      <c r="Q2446">
        <v>0</v>
      </c>
      <c r="R2446" t="s">
        <v>43</v>
      </c>
      <c r="S2446" s="16">
        <v>6140.16</v>
      </c>
      <c r="T2446" s="16">
        <v>0</v>
      </c>
      <c r="U2446" s="16">
        <v>0</v>
      </c>
      <c r="V2446" s="16">
        <v>50</v>
      </c>
      <c r="W2446" s="16">
        <v>7380</v>
      </c>
      <c r="X2446" s="16">
        <v>-1289.8400000000001</v>
      </c>
    </row>
    <row r="2447" spans="1:24" x14ac:dyDescent="0.25">
      <c r="A2447" s="4" t="s">
        <v>24</v>
      </c>
      <c r="B2447" s="5" t="s">
        <v>2914</v>
      </c>
      <c r="C2447" s="6" t="s">
        <v>135</v>
      </c>
      <c r="D2447" s="7">
        <v>7</v>
      </c>
      <c r="E2447" t="s">
        <v>416</v>
      </c>
      <c r="F2447" t="s">
        <v>37</v>
      </c>
      <c r="G2447" t="s">
        <v>281</v>
      </c>
      <c r="H2447" t="s">
        <v>30</v>
      </c>
      <c r="I2447" t="s">
        <v>76</v>
      </c>
      <c r="J2447" s="8" t="s">
        <v>32</v>
      </c>
      <c r="K2447" s="8">
        <v>162</v>
      </c>
      <c r="L2447" t="s">
        <v>209</v>
      </c>
      <c r="M2447" s="9">
        <v>90</v>
      </c>
      <c r="N2447" s="10">
        <v>9166.6666666666661</v>
      </c>
      <c r="O2447">
        <v>1</v>
      </c>
      <c r="P2447">
        <v>1.03</v>
      </c>
      <c r="Q2447">
        <v>0</v>
      </c>
      <c r="R2447" t="s">
        <v>43</v>
      </c>
      <c r="S2447" s="16">
        <v>15017.4</v>
      </c>
      <c r="T2447" s="16">
        <v>9166.6666666666661</v>
      </c>
      <c r="U2447" s="16">
        <v>0</v>
      </c>
      <c r="V2447" s="16">
        <v>0</v>
      </c>
      <c r="W2447" s="16">
        <v>0</v>
      </c>
      <c r="X2447" s="16">
        <v>5850.7333333333336</v>
      </c>
    </row>
    <row r="2448" spans="1:24" x14ac:dyDescent="0.25">
      <c r="A2448" s="4" t="s">
        <v>24</v>
      </c>
      <c r="B2448" s="5" t="s">
        <v>2915</v>
      </c>
      <c r="C2448" s="6" t="s">
        <v>43</v>
      </c>
      <c r="D2448" s="7">
        <v>58</v>
      </c>
      <c r="E2448" t="s">
        <v>722</v>
      </c>
      <c r="F2448" t="s">
        <v>28</v>
      </c>
      <c r="G2448" t="s">
        <v>214</v>
      </c>
      <c r="H2448" t="s">
        <v>81</v>
      </c>
      <c r="I2448" t="s">
        <v>52</v>
      </c>
      <c r="J2448" s="8" t="s">
        <v>46</v>
      </c>
      <c r="K2448" s="8">
        <v>168</v>
      </c>
      <c r="L2448" t="s">
        <v>47</v>
      </c>
      <c r="M2448" s="9">
        <v>30</v>
      </c>
      <c r="N2448" s="10">
        <v>615.38461538461536</v>
      </c>
      <c r="O2448">
        <v>1.1000000000000001</v>
      </c>
      <c r="P2448">
        <v>1.17</v>
      </c>
      <c r="Q2448">
        <v>0</v>
      </c>
      <c r="R2448" t="s">
        <v>43</v>
      </c>
      <c r="S2448" s="16">
        <v>6177.5999999999995</v>
      </c>
      <c r="T2448" s="16">
        <v>615.38461538461536</v>
      </c>
      <c r="U2448" s="16">
        <v>750</v>
      </c>
      <c r="V2448" s="16">
        <v>500</v>
      </c>
      <c r="W2448" s="16">
        <v>0</v>
      </c>
      <c r="X2448" s="16">
        <v>4312.2153846153842</v>
      </c>
    </row>
    <row r="2449" spans="1:24" x14ac:dyDescent="0.25">
      <c r="A2449" s="4" t="s">
        <v>24</v>
      </c>
      <c r="B2449" s="5" t="s">
        <v>2916</v>
      </c>
      <c r="C2449" s="6" t="s">
        <v>43</v>
      </c>
      <c r="D2449" s="7">
        <v>155</v>
      </c>
      <c r="E2449" t="s">
        <v>271</v>
      </c>
      <c r="F2449" t="s">
        <v>37</v>
      </c>
      <c r="G2449" t="s">
        <v>272</v>
      </c>
      <c r="H2449" t="s">
        <v>64</v>
      </c>
      <c r="I2449" t="s">
        <v>76</v>
      </c>
      <c r="J2449" s="8" t="s">
        <v>46</v>
      </c>
      <c r="K2449" s="8">
        <v>109</v>
      </c>
      <c r="L2449" t="s">
        <v>47</v>
      </c>
      <c r="M2449" s="9">
        <v>30</v>
      </c>
      <c r="N2449" s="10">
        <v>615.38461538461536</v>
      </c>
      <c r="O2449">
        <v>1</v>
      </c>
      <c r="P2449">
        <v>0.82</v>
      </c>
      <c r="Q2449">
        <v>0</v>
      </c>
      <c r="R2449" t="s">
        <v>43</v>
      </c>
      <c r="S2449" s="16">
        <v>2681.3999999999996</v>
      </c>
      <c r="T2449" s="16">
        <v>615.38461538461536</v>
      </c>
      <c r="U2449" s="16">
        <v>0</v>
      </c>
      <c r="V2449" s="16">
        <v>0</v>
      </c>
      <c r="W2449" s="16">
        <v>0</v>
      </c>
      <c r="X2449" s="16">
        <v>2066.0153846153844</v>
      </c>
    </row>
    <row r="2450" spans="1:24" x14ac:dyDescent="0.25">
      <c r="A2450" s="4" t="s">
        <v>24</v>
      </c>
      <c r="B2450" s="5" t="s">
        <v>2917</v>
      </c>
      <c r="C2450" s="6" t="s">
        <v>35</v>
      </c>
      <c r="D2450" s="7">
        <v>25</v>
      </c>
      <c r="E2450" t="s">
        <v>627</v>
      </c>
      <c r="F2450" t="s">
        <v>37</v>
      </c>
      <c r="G2450" t="s">
        <v>245</v>
      </c>
      <c r="H2450" t="s">
        <v>39</v>
      </c>
      <c r="I2450" t="s">
        <v>52</v>
      </c>
      <c r="J2450" s="8" t="s">
        <v>46</v>
      </c>
      <c r="K2450" s="8">
        <v>0</v>
      </c>
      <c r="L2450" t="s">
        <v>53</v>
      </c>
      <c r="M2450" s="9">
        <v>24</v>
      </c>
      <c r="N2450" s="10">
        <v>384.61538461538464</v>
      </c>
      <c r="O2450">
        <v>1.1000000000000001</v>
      </c>
      <c r="P2450">
        <v>1.0900000000000001</v>
      </c>
      <c r="Q2450">
        <v>0</v>
      </c>
      <c r="R2450" t="s">
        <v>43</v>
      </c>
      <c r="S2450" s="16">
        <v>0</v>
      </c>
      <c r="T2450" s="16">
        <v>0</v>
      </c>
      <c r="U2450" s="16">
        <v>0</v>
      </c>
      <c r="V2450" s="16">
        <v>100</v>
      </c>
      <c r="W2450" s="16">
        <v>0</v>
      </c>
      <c r="X2450" s="16">
        <v>-100</v>
      </c>
    </row>
    <row r="2451" spans="1:24" x14ac:dyDescent="0.25">
      <c r="A2451" s="4" t="s">
        <v>24</v>
      </c>
      <c r="B2451" s="5" t="s">
        <v>2918</v>
      </c>
      <c r="C2451" s="6" t="s">
        <v>78</v>
      </c>
      <c r="D2451" s="7">
        <v>253</v>
      </c>
      <c r="E2451" t="s">
        <v>1110</v>
      </c>
      <c r="F2451" t="s">
        <v>37</v>
      </c>
      <c r="G2451" t="s">
        <v>94</v>
      </c>
      <c r="H2451" t="s">
        <v>51</v>
      </c>
      <c r="I2451" t="s">
        <v>76</v>
      </c>
      <c r="J2451" s="8" t="s">
        <v>32</v>
      </c>
      <c r="K2451" s="8">
        <v>167</v>
      </c>
      <c r="L2451" t="s">
        <v>121</v>
      </c>
      <c r="M2451" s="9">
        <v>65</v>
      </c>
      <c r="N2451" s="10">
        <v>7500</v>
      </c>
      <c r="O2451">
        <v>1</v>
      </c>
      <c r="P2451">
        <v>1.07</v>
      </c>
      <c r="Q2451">
        <v>0</v>
      </c>
      <c r="R2451" t="s">
        <v>43</v>
      </c>
      <c r="S2451" s="16">
        <v>11614.85</v>
      </c>
      <c r="T2451" s="16">
        <v>7500</v>
      </c>
      <c r="U2451" s="16">
        <v>0</v>
      </c>
      <c r="V2451" s="16">
        <v>0</v>
      </c>
      <c r="W2451" s="16">
        <v>0</v>
      </c>
      <c r="X2451" s="16">
        <v>4114.8500000000004</v>
      </c>
    </row>
    <row r="2452" spans="1:24" x14ac:dyDescent="0.25">
      <c r="A2452" s="4" t="s">
        <v>24</v>
      </c>
      <c r="B2452" s="5" t="s">
        <v>2919</v>
      </c>
      <c r="C2452" s="6" t="s">
        <v>35</v>
      </c>
      <c r="D2452" s="7">
        <v>129</v>
      </c>
      <c r="E2452" t="s">
        <v>252</v>
      </c>
      <c r="F2452" t="s">
        <v>28</v>
      </c>
      <c r="G2452" t="s">
        <v>130</v>
      </c>
      <c r="H2452" t="s">
        <v>51</v>
      </c>
      <c r="I2452" t="s">
        <v>40</v>
      </c>
      <c r="J2452" s="8" t="s">
        <v>46</v>
      </c>
      <c r="K2452" s="8">
        <v>0</v>
      </c>
      <c r="L2452" t="s">
        <v>53</v>
      </c>
      <c r="M2452" s="9">
        <v>24</v>
      </c>
      <c r="N2452" s="10">
        <v>384.61538461538464</v>
      </c>
      <c r="O2452">
        <v>0.8</v>
      </c>
      <c r="P2452">
        <v>0.95</v>
      </c>
      <c r="Q2452">
        <v>0</v>
      </c>
      <c r="R2452" t="s">
        <v>43</v>
      </c>
      <c r="S2452" s="16">
        <v>2918.3999999999996</v>
      </c>
      <c r="T2452" s="16">
        <v>0</v>
      </c>
      <c r="U2452" s="16">
        <v>750</v>
      </c>
      <c r="V2452" s="16">
        <v>250</v>
      </c>
      <c r="W2452" s="16">
        <v>0</v>
      </c>
      <c r="X2452" s="16">
        <v>1918.3999999999996</v>
      </c>
    </row>
    <row r="2453" spans="1:24" x14ac:dyDescent="0.25">
      <c r="A2453" s="4" t="s">
        <v>24</v>
      </c>
      <c r="B2453" s="5" t="s">
        <v>2920</v>
      </c>
      <c r="C2453" s="6" t="s">
        <v>78</v>
      </c>
      <c r="D2453" s="7">
        <v>39</v>
      </c>
      <c r="E2453" t="s">
        <v>449</v>
      </c>
      <c r="F2453" t="s">
        <v>28</v>
      </c>
      <c r="G2453" t="s">
        <v>50</v>
      </c>
      <c r="H2453" t="s">
        <v>51</v>
      </c>
      <c r="I2453" t="s">
        <v>40</v>
      </c>
      <c r="J2453" s="8" t="s">
        <v>46</v>
      </c>
      <c r="K2453" s="8">
        <v>162</v>
      </c>
      <c r="L2453" t="s">
        <v>82</v>
      </c>
      <c r="M2453" s="9">
        <v>40</v>
      </c>
      <c r="N2453" s="10">
        <v>1230.7692307692307</v>
      </c>
      <c r="O2453">
        <v>0.8</v>
      </c>
      <c r="P2453">
        <v>0.98</v>
      </c>
      <c r="Q2453">
        <v>0</v>
      </c>
      <c r="R2453" t="s">
        <v>43</v>
      </c>
      <c r="S2453" s="16">
        <v>5017.6000000000004</v>
      </c>
      <c r="T2453" s="16">
        <v>1230.7692307692307</v>
      </c>
      <c r="U2453" s="16">
        <v>500</v>
      </c>
      <c r="V2453" s="16">
        <v>100</v>
      </c>
      <c r="W2453" s="16">
        <v>0</v>
      </c>
      <c r="X2453" s="16">
        <v>3186.8307692307699</v>
      </c>
    </row>
    <row r="2454" spans="1:24" x14ac:dyDescent="0.25">
      <c r="A2454" s="4" t="s">
        <v>24</v>
      </c>
      <c r="B2454" s="5" t="s">
        <v>2921</v>
      </c>
      <c r="C2454" s="6" t="s">
        <v>35</v>
      </c>
      <c r="D2454" s="7">
        <v>126</v>
      </c>
      <c r="E2454" t="s">
        <v>605</v>
      </c>
      <c r="F2454" t="s">
        <v>37</v>
      </c>
      <c r="G2454" t="s">
        <v>130</v>
      </c>
      <c r="H2454" t="s">
        <v>51</v>
      </c>
      <c r="I2454" t="s">
        <v>31</v>
      </c>
      <c r="J2454" s="8" t="s">
        <v>46</v>
      </c>
      <c r="K2454" s="8">
        <v>161</v>
      </c>
      <c r="L2454" t="s">
        <v>53</v>
      </c>
      <c r="M2454" s="9">
        <v>24</v>
      </c>
      <c r="N2454" s="10">
        <v>384.61538461538464</v>
      </c>
      <c r="O2454">
        <v>1.2</v>
      </c>
      <c r="P2454">
        <v>0.95</v>
      </c>
      <c r="Q2454">
        <v>0</v>
      </c>
      <c r="R2454" t="s">
        <v>43</v>
      </c>
      <c r="S2454" s="16">
        <v>4404.96</v>
      </c>
      <c r="T2454" s="16">
        <v>384.61538461538464</v>
      </c>
      <c r="U2454" s="16">
        <v>500</v>
      </c>
      <c r="V2454" s="16">
        <v>50</v>
      </c>
      <c r="W2454" s="16">
        <v>0</v>
      </c>
      <c r="X2454" s="16">
        <v>3470.3446153846153</v>
      </c>
    </row>
    <row r="2455" spans="1:24" x14ac:dyDescent="0.25">
      <c r="A2455" s="4" t="s">
        <v>24</v>
      </c>
      <c r="B2455" s="5" t="s">
        <v>2922</v>
      </c>
      <c r="C2455" s="6" t="s">
        <v>92</v>
      </c>
      <c r="D2455" s="7">
        <v>139</v>
      </c>
      <c r="E2455" t="s">
        <v>1371</v>
      </c>
      <c r="F2455" t="s">
        <v>37</v>
      </c>
      <c r="G2455" t="s">
        <v>312</v>
      </c>
      <c r="H2455" t="s">
        <v>81</v>
      </c>
      <c r="I2455" t="s">
        <v>52</v>
      </c>
      <c r="J2455" s="8" t="s">
        <v>46</v>
      </c>
      <c r="K2455" s="8">
        <v>166</v>
      </c>
      <c r="L2455" t="s">
        <v>99</v>
      </c>
      <c r="M2455" s="9">
        <v>40</v>
      </c>
      <c r="N2455" s="10">
        <v>43</v>
      </c>
      <c r="O2455">
        <v>1.1000000000000001</v>
      </c>
      <c r="P2455">
        <v>1.2</v>
      </c>
      <c r="Q2455">
        <v>0</v>
      </c>
      <c r="R2455" t="s">
        <v>43</v>
      </c>
      <c r="S2455" s="16">
        <v>8764.8000000000011</v>
      </c>
      <c r="T2455" s="16">
        <v>0</v>
      </c>
      <c r="U2455" s="16">
        <v>0</v>
      </c>
      <c r="V2455" s="16">
        <v>50</v>
      </c>
      <c r="W2455" s="16">
        <v>7138</v>
      </c>
      <c r="X2455" s="16">
        <v>1576.8000000000011</v>
      </c>
    </row>
    <row r="2456" spans="1:24" x14ac:dyDescent="0.25">
      <c r="A2456" s="4" t="s">
        <v>24</v>
      </c>
      <c r="B2456" s="5" t="s">
        <v>2923</v>
      </c>
      <c r="C2456" s="6" t="s">
        <v>92</v>
      </c>
      <c r="D2456" s="7">
        <v>32</v>
      </c>
      <c r="E2456" t="s">
        <v>1345</v>
      </c>
      <c r="F2456" t="s">
        <v>28</v>
      </c>
      <c r="G2456" t="s">
        <v>231</v>
      </c>
      <c r="H2456" t="s">
        <v>60</v>
      </c>
      <c r="I2456" t="s">
        <v>86</v>
      </c>
      <c r="J2456" s="8" t="s">
        <v>32</v>
      </c>
      <c r="K2456" s="8">
        <v>110</v>
      </c>
      <c r="L2456" t="s">
        <v>95</v>
      </c>
      <c r="M2456" s="9">
        <v>60</v>
      </c>
      <c r="N2456" s="10">
        <v>73</v>
      </c>
      <c r="O2456">
        <v>0.9</v>
      </c>
      <c r="P2456">
        <v>1.1200000000000001</v>
      </c>
      <c r="Q2456">
        <v>0</v>
      </c>
      <c r="R2456" t="s">
        <v>43</v>
      </c>
      <c r="S2456" s="16">
        <v>9676.8000000000011</v>
      </c>
      <c r="T2456" s="16">
        <v>0</v>
      </c>
      <c r="U2456" s="16">
        <v>750</v>
      </c>
      <c r="V2456" s="16">
        <v>250</v>
      </c>
      <c r="W2456" s="16">
        <v>8030</v>
      </c>
      <c r="X2456" s="16">
        <v>646.80000000000109</v>
      </c>
    </row>
    <row r="2457" spans="1:24" x14ac:dyDescent="0.25">
      <c r="A2457" s="4" t="s">
        <v>24</v>
      </c>
      <c r="B2457" s="5" t="s">
        <v>2924</v>
      </c>
      <c r="C2457" s="6" t="s">
        <v>92</v>
      </c>
      <c r="D2457" s="7">
        <v>220</v>
      </c>
      <c r="E2457" t="s">
        <v>1127</v>
      </c>
      <c r="F2457" t="s">
        <v>28</v>
      </c>
      <c r="G2457" t="s">
        <v>198</v>
      </c>
      <c r="H2457" t="s">
        <v>39</v>
      </c>
      <c r="I2457" t="s">
        <v>31</v>
      </c>
      <c r="J2457" s="8" t="s">
        <v>32</v>
      </c>
      <c r="K2457" s="8">
        <v>0</v>
      </c>
      <c r="L2457" t="s">
        <v>95</v>
      </c>
      <c r="M2457" s="9">
        <v>60</v>
      </c>
      <c r="N2457" s="10">
        <v>79</v>
      </c>
      <c r="O2457">
        <v>1.2</v>
      </c>
      <c r="P2457">
        <v>0.87</v>
      </c>
      <c r="Q2457">
        <v>0</v>
      </c>
      <c r="R2457" t="s">
        <v>43</v>
      </c>
      <c r="S2457" s="16">
        <v>10022.4</v>
      </c>
      <c r="T2457" s="16">
        <v>0</v>
      </c>
      <c r="U2457" s="16">
        <v>0</v>
      </c>
      <c r="V2457" s="16">
        <v>500</v>
      </c>
      <c r="W2457" s="16">
        <v>0</v>
      </c>
      <c r="X2457" s="16">
        <v>9522.4</v>
      </c>
    </row>
    <row r="2458" spans="1:24" x14ac:dyDescent="0.25">
      <c r="A2458" s="4" t="s">
        <v>24</v>
      </c>
      <c r="B2458" s="5" t="s">
        <v>2925</v>
      </c>
      <c r="C2458" s="6" t="s">
        <v>92</v>
      </c>
      <c r="D2458" s="7">
        <v>204</v>
      </c>
      <c r="E2458" t="s">
        <v>1178</v>
      </c>
      <c r="F2458" t="s">
        <v>28</v>
      </c>
      <c r="G2458" t="s">
        <v>137</v>
      </c>
      <c r="H2458" t="s">
        <v>39</v>
      </c>
      <c r="I2458" t="s">
        <v>52</v>
      </c>
      <c r="J2458" s="8" t="s">
        <v>32</v>
      </c>
      <c r="K2458" s="8">
        <v>0</v>
      </c>
      <c r="L2458" t="s">
        <v>95</v>
      </c>
      <c r="M2458" s="9">
        <v>65</v>
      </c>
      <c r="N2458" s="10">
        <v>70</v>
      </c>
      <c r="O2458">
        <v>1.1000000000000001</v>
      </c>
      <c r="P2458">
        <v>1</v>
      </c>
      <c r="Q2458">
        <v>0</v>
      </c>
      <c r="R2458" t="s">
        <v>43</v>
      </c>
      <c r="S2458" s="16">
        <v>11440.000000000002</v>
      </c>
      <c r="T2458" s="16">
        <v>0</v>
      </c>
      <c r="U2458" s="16">
        <v>200</v>
      </c>
      <c r="V2458" s="16">
        <v>500</v>
      </c>
      <c r="W2458" s="16">
        <v>0</v>
      </c>
      <c r="X2458" s="16">
        <v>10740.000000000002</v>
      </c>
    </row>
    <row r="2459" spans="1:24" x14ac:dyDescent="0.25">
      <c r="A2459" s="4" t="s">
        <v>24</v>
      </c>
      <c r="B2459" s="5" t="s">
        <v>2926</v>
      </c>
      <c r="C2459" s="6" t="s">
        <v>92</v>
      </c>
      <c r="D2459" s="7">
        <v>162</v>
      </c>
      <c r="E2459" t="s">
        <v>216</v>
      </c>
      <c r="F2459" t="s">
        <v>28</v>
      </c>
      <c r="G2459" t="s">
        <v>217</v>
      </c>
      <c r="H2459" t="s">
        <v>64</v>
      </c>
      <c r="I2459" t="s">
        <v>40</v>
      </c>
      <c r="J2459" s="8" t="s">
        <v>46</v>
      </c>
      <c r="K2459" s="8">
        <v>86</v>
      </c>
      <c r="L2459" t="s">
        <v>99</v>
      </c>
      <c r="M2459" s="9">
        <v>35</v>
      </c>
      <c r="N2459" s="10">
        <v>46</v>
      </c>
      <c r="O2459">
        <v>0.8</v>
      </c>
      <c r="P2459">
        <v>0.81</v>
      </c>
      <c r="Q2459">
        <v>0</v>
      </c>
      <c r="R2459" t="s">
        <v>43</v>
      </c>
      <c r="S2459" s="16">
        <v>3628.8</v>
      </c>
      <c r="T2459" s="16">
        <v>0</v>
      </c>
      <c r="U2459" s="16">
        <v>0</v>
      </c>
      <c r="V2459" s="16">
        <v>10</v>
      </c>
      <c r="W2459" s="16">
        <v>3956</v>
      </c>
      <c r="X2459" s="16">
        <v>-337.19999999999982</v>
      </c>
    </row>
    <row r="2460" spans="1:24" x14ac:dyDescent="0.25">
      <c r="A2460" s="4" t="s">
        <v>24</v>
      </c>
      <c r="B2460" s="5" t="s">
        <v>2927</v>
      </c>
      <c r="C2460" s="6" t="s">
        <v>135</v>
      </c>
      <c r="D2460" s="7">
        <v>292</v>
      </c>
      <c r="E2460" t="s">
        <v>555</v>
      </c>
      <c r="F2460" t="s">
        <v>37</v>
      </c>
      <c r="G2460" t="s">
        <v>234</v>
      </c>
      <c r="H2460" t="s">
        <v>60</v>
      </c>
      <c r="I2460" t="s">
        <v>31</v>
      </c>
      <c r="J2460" s="8" t="s">
        <v>46</v>
      </c>
      <c r="K2460" s="8">
        <v>132</v>
      </c>
      <c r="L2460" t="s">
        <v>138</v>
      </c>
      <c r="M2460" s="9">
        <v>55</v>
      </c>
      <c r="N2460" s="10">
        <v>2307.6923076923076</v>
      </c>
      <c r="O2460">
        <v>1.2</v>
      </c>
      <c r="P2460">
        <v>1.19</v>
      </c>
      <c r="Q2460">
        <v>0</v>
      </c>
      <c r="R2460" t="s">
        <v>43</v>
      </c>
      <c r="S2460" s="16">
        <v>10367.279999999999</v>
      </c>
      <c r="T2460" s="16">
        <v>2307.6923076923076</v>
      </c>
      <c r="U2460" s="16">
        <v>750</v>
      </c>
      <c r="V2460" s="16">
        <v>50</v>
      </c>
      <c r="W2460" s="16">
        <v>0</v>
      </c>
      <c r="X2460" s="16">
        <v>7259.5876923076912</v>
      </c>
    </row>
    <row r="2461" spans="1:24" x14ac:dyDescent="0.25">
      <c r="A2461" s="4" t="s">
        <v>24</v>
      </c>
      <c r="B2461" s="5" t="s">
        <v>2928</v>
      </c>
      <c r="C2461" s="6" t="s">
        <v>26</v>
      </c>
      <c r="D2461" s="7">
        <v>300</v>
      </c>
      <c r="E2461" t="s">
        <v>347</v>
      </c>
      <c r="F2461" t="s">
        <v>37</v>
      </c>
      <c r="G2461" t="s">
        <v>301</v>
      </c>
      <c r="H2461" t="s">
        <v>64</v>
      </c>
      <c r="I2461" t="s">
        <v>76</v>
      </c>
      <c r="J2461" s="8" t="s">
        <v>32</v>
      </c>
      <c r="K2461" s="8">
        <v>162</v>
      </c>
      <c r="L2461" t="s">
        <v>33</v>
      </c>
      <c r="M2461" s="9">
        <v>60</v>
      </c>
      <c r="N2461" s="10">
        <v>6250</v>
      </c>
      <c r="O2461">
        <v>1</v>
      </c>
      <c r="P2461">
        <v>1.17</v>
      </c>
      <c r="Q2461">
        <v>0</v>
      </c>
      <c r="R2461" t="s">
        <v>43</v>
      </c>
      <c r="S2461" s="16">
        <v>11372.4</v>
      </c>
      <c r="T2461" s="16">
        <v>6250</v>
      </c>
      <c r="U2461" s="16">
        <v>200</v>
      </c>
      <c r="V2461" s="16">
        <v>50</v>
      </c>
      <c r="W2461" s="16">
        <v>0</v>
      </c>
      <c r="X2461" s="16">
        <v>4872.3999999999996</v>
      </c>
    </row>
    <row r="2462" spans="1:24" x14ac:dyDescent="0.25">
      <c r="A2462" s="4" t="s">
        <v>24</v>
      </c>
      <c r="B2462" s="5" t="s">
        <v>2929</v>
      </c>
      <c r="C2462" s="6" t="s">
        <v>43</v>
      </c>
      <c r="D2462" s="7">
        <v>291</v>
      </c>
      <c r="E2462" t="s">
        <v>339</v>
      </c>
      <c r="F2462" t="s">
        <v>28</v>
      </c>
      <c r="G2462" t="s">
        <v>340</v>
      </c>
      <c r="H2462" t="s">
        <v>64</v>
      </c>
      <c r="I2462" t="s">
        <v>40</v>
      </c>
      <c r="J2462" s="8" t="s">
        <v>46</v>
      </c>
      <c r="K2462" s="8">
        <v>0</v>
      </c>
      <c r="L2462" t="s">
        <v>47</v>
      </c>
      <c r="M2462" s="9">
        <v>30</v>
      </c>
      <c r="N2462" s="10">
        <v>615.38461538461536</v>
      </c>
      <c r="O2462">
        <v>0.8</v>
      </c>
      <c r="P2462">
        <v>0.82</v>
      </c>
      <c r="Q2462">
        <v>0</v>
      </c>
      <c r="R2462" t="s">
        <v>43</v>
      </c>
      <c r="S2462" s="16">
        <v>3148.7999999999997</v>
      </c>
      <c r="T2462" s="16">
        <v>0</v>
      </c>
      <c r="U2462" s="16">
        <v>500</v>
      </c>
      <c r="V2462" s="16">
        <v>0</v>
      </c>
      <c r="W2462" s="16">
        <v>0</v>
      </c>
      <c r="X2462" s="16">
        <v>2648.7999999999997</v>
      </c>
    </row>
    <row r="2463" spans="1:24" x14ac:dyDescent="0.25">
      <c r="A2463" s="4" t="s">
        <v>24</v>
      </c>
      <c r="B2463" s="5" t="s">
        <v>2930</v>
      </c>
      <c r="C2463" s="6" t="s">
        <v>92</v>
      </c>
      <c r="D2463" s="7">
        <v>143</v>
      </c>
      <c r="E2463" t="s">
        <v>674</v>
      </c>
      <c r="F2463" t="s">
        <v>37</v>
      </c>
      <c r="G2463" t="s">
        <v>387</v>
      </c>
      <c r="H2463" t="s">
        <v>81</v>
      </c>
      <c r="I2463" t="s">
        <v>52</v>
      </c>
      <c r="J2463" s="8" t="s">
        <v>46</v>
      </c>
      <c r="K2463" s="8">
        <v>164</v>
      </c>
      <c r="L2463" t="s">
        <v>99</v>
      </c>
      <c r="M2463" s="9">
        <v>48</v>
      </c>
      <c r="N2463" s="10">
        <v>40</v>
      </c>
      <c r="O2463">
        <v>1.1000000000000001</v>
      </c>
      <c r="P2463">
        <v>0.96</v>
      </c>
      <c r="Q2463">
        <v>0</v>
      </c>
      <c r="R2463" t="s">
        <v>43</v>
      </c>
      <c r="S2463" s="16">
        <v>8312.8320000000003</v>
      </c>
      <c r="T2463" s="16">
        <v>0</v>
      </c>
      <c r="U2463" s="16">
        <v>0</v>
      </c>
      <c r="V2463" s="16">
        <v>50</v>
      </c>
      <c r="W2463" s="16">
        <v>6560</v>
      </c>
      <c r="X2463" s="16">
        <v>1702.8320000000003</v>
      </c>
    </row>
    <row r="2464" spans="1:24" x14ac:dyDescent="0.25">
      <c r="A2464" s="4" t="s">
        <v>24</v>
      </c>
      <c r="B2464" s="5" t="s">
        <v>2931</v>
      </c>
      <c r="C2464" s="6" t="s">
        <v>78</v>
      </c>
      <c r="D2464" s="7">
        <v>301</v>
      </c>
      <c r="E2464" t="s">
        <v>548</v>
      </c>
      <c r="F2464" t="s">
        <v>37</v>
      </c>
      <c r="G2464" t="s">
        <v>301</v>
      </c>
      <c r="H2464" t="s">
        <v>64</v>
      </c>
      <c r="I2464" t="s">
        <v>40</v>
      </c>
      <c r="J2464" s="8" t="s">
        <v>46</v>
      </c>
      <c r="K2464" s="8">
        <v>163</v>
      </c>
      <c r="L2464" t="s">
        <v>82</v>
      </c>
      <c r="M2464" s="9">
        <v>40</v>
      </c>
      <c r="N2464" s="10">
        <v>1230.7692307692307</v>
      </c>
      <c r="O2464">
        <v>0.8</v>
      </c>
      <c r="P2464">
        <v>1.17</v>
      </c>
      <c r="Q2464">
        <v>0</v>
      </c>
      <c r="R2464" t="s">
        <v>43</v>
      </c>
      <c r="S2464" s="16">
        <v>6102.7199999999993</v>
      </c>
      <c r="T2464" s="16">
        <v>1230.7692307692307</v>
      </c>
      <c r="U2464" s="16">
        <v>1000</v>
      </c>
      <c r="V2464" s="16">
        <v>50</v>
      </c>
      <c r="W2464" s="16">
        <v>0</v>
      </c>
      <c r="X2464" s="16">
        <v>3821.9507692307689</v>
      </c>
    </row>
    <row r="2465" spans="1:24" x14ac:dyDescent="0.25">
      <c r="A2465" s="4" t="s">
        <v>24</v>
      </c>
      <c r="B2465" s="5" t="s">
        <v>2932</v>
      </c>
      <c r="C2465" s="6" t="s">
        <v>78</v>
      </c>
      <c r="D2465" s="7">
        <v>244</v>
      </c>
      <c r="E2465" t="s">
        <v>142</v>
      </c>
      <c r="F2465" t="s">
        <v>28</v>
      </c>
      <c r="G2465" t="s">
        <v>109</v>
      </c>
      <c r="H2465" t="s">
        <v>64</v>
      </c>
      <c r="I2465" t="s">
        <v>52</v>
      </c>
      <c r="J2465" s="8" t="s">
        <v>46</v>
      </c>
      <c r="K2465" s="8">
        <v>168</v>
      </c>
      <c r="L2465" t="s">
        <v>82</v>
      </c>
      <c r="M2465" s="9">
        <v>40</v>
      </c>
      <c r="N2465" s="10">
        <v>1230.7692307692307</v>
      </c>
      <c r="O2465">
        <v>1.1000000000000001</v>
      </c>
      <c r="P2465">
        <v>0.86</v>
      </c>
      <c r="Q2465">
        <v>0</v>
      </c>
      <c r="R2465" t="s">
        <v>43</v>
      </c>
      <c r="S2465" s="16">
        <v>6054.4000000000005</v>
      </c>
      <c r="T2465" s="16">
        <v>1230.7692307692307</v>
      </c>
      <c r="U2465" s="16">
        <v>0</v>
      </c>
      <c r="V2465" s="16">
        <v>50</v>
      </c>
      <c r="W2465" s="16">
        <v>0</v>
      </c>
      <c r="X2465" s="16">
        <v>4773.6307692307701</v>
      </c>
    </row>
    <row r="2466" spans="1:24" x14ac:dyDescent="0.25">
      <c r="A2466" s="4" t="s">
        <v>24</v>
      </c>
      <c r="B2466" s="5" t="s">
        <v>2933</v>
      </c>
      <c r="C2466" s="6" t="s">
        <v>78</v>
      </c>
      <c r="D2466" s="7">
        <v>8</v>
      </c>
      <c r="E2466" t="s">
        <v>280</v>
      </c>
      <c r="F2466" t="s">
        <v>37</v>
      </c>
      <c r="G2466" t="s">
        <v>281</v>
      </c>
      <c r="H2466" t="s">
        <v>30</v>
      </c>
      <c r="I2466" t="s">
        <v>40</v>
      </c>
      <c r="J2466" s="8" t="s">
        <v>46</v>
      </c>
      <c r="K2466" s="8">
        <v>80</v>
      </c>
      <c r="L2466" t="s">
        <v>82</v>
      </c>
      <c r="M2466" s="9">
        <v>40</v>
      </c>
      <c r="N2466" s="10">
        <v>1230.7692307692307</v>
      </c>
      <c r="O2466">
        <v>0.8</v>
      </c>
      <c r="P2466">
        <v>1.03</v>
      </c>
      <c r="Q2466">
        <v>0</v>
      </c>
      <c r="R2466" t="s">
        <v>43</v>
      </c>
      <c r="S2466" s="16">
        <v>2636.8</v>
      </c>
      <c r="T2466" s="16">
        <v>1230.7692307692307</v>
      </c>
      <c r="U2466" s="16">
        <v>500</v>
      </c>
      <c r="V2466" s="16">
        <v>10</v>
      </c>
      <c r="W2466" s="16">
        <v>0</v>
      </c>
      <c r="X2466" s="16">
        <v>896.03076923076947</v>
      </c>
    </row>
    <row r="2467" spans="1:24" x14ac:dyDescent="0.25">
      <c r="A2467" s="4" t="s">
        <v>24</v>
      </c>
      <c r="B2467" s="5" t="s">
        <v>2934</v>
      </c>
      <c r="C2467" s="6" t="s">
        <v>78</v>
      </c>
      <c r="D2467" s="7">
        <v>113</v>
      </c>
      <c r="E2467" t="s">
        <v>337</v>
      </c>
      <c r="F2467" t="s">
        <v>28</v>
      </c>
      <c r="G2467" t="s">
        <v>59</v>
      </c>
      <c r="H2467" t="s">
        <v>60</v>
      </c>
      <c r="I2467" t="s">
        <v>31</v>
      </c>
      <c r="J2467" s="8" t="s">
        <v>46</v>
      </c>
      <c r="K2467" s="8">
        <v>168</v>
      </c>
      <c r="L2467" t="s">
        <v>82</v>
      </c>
      <c r="M2467" s="9">
        <v>40</v>
      </c>
      <c r="N2467" s="10">
        <v>1230.7692307692307</v>
      </c>
      <c r="O2467">
        <v>1.2</v>
      </c>
      <c r="P2467">
        <v>0.9</v>
      </c>
      <c r="Q2467">
        <v>0</v>
      </c>
      <c r="R2467" t="s">
        <v>43</v>
      </c>
      <c r="S2467" s="16">
        <v>6912</v>
      </c>
      <c r="T2467" s="16">
        <v>1230.7692307692307</v>
      </c>
      <c r="U2467" s="16">
        <v>0</v>
      </c>
      <c r="V2467" s="16">
        <v>10</v>
      </c>
      <c r="W2467" s="16">
        <v>0</v>
      </c>
      <c r="X2467" s="16">
        <v>5671.2307692307695</v>
      </c>
    </row>
    <row r="2468" spans="1:24" x14ac:dyDescent="0.25">
      <c r="A2468" s="4" t="s">
        <v>24</v>
      </c>
      <c r="B2468" s="5" t="s">
        <v>2935</v>
      </c>
      <c r="C2468" s="6" t="s">
        <v>35</v>
      </c>
      <c r="D2468" s="7">
        <v>26</v>
      </c>
      <c r="E2468" t="s">
        <v>358</v>
      </c>
      <c r="F2468" t="s">
        <v>37</v>
      </c>
      <c r="G2468" t="s">
        <v>245</v>
      </c>
      <c r="H2468" t="s">
        <v>39</v>
      </c>
      <c r="I2468" t="s">
        <v>76</v>
      </c>
      <c r="J2468" s="8" t="s">
        <v>46</v>
      </c>
      <c r="K2468" s="8">
        <v>168</v>
      </c>
      <c r="L2468" t="s">
        <v>53</v>
      </c>
      <c r="M2468" s="9">
        <v>24</v>
      </c>
      <c r="N2468" s="10">
        <v>384.61538461538464</v>
      </c>
      <c r="O2468">
        <v>1</v>
      </c>
      <c r="P2468">
        <v>1.0900000000000001</v>
      </c>
      <c r="Q2468">
        <v>1</v>
      </c>
      <c r="R2468" t="s">
        <v>43</v>
      </c>
      <c r="S2468" s="16">
        <v>0</v>
      </c>
      <c r="T2468" s="16">
        <v>384.61538461538464</v>
      </c>
      <c r="U2468" s="16">
        <v>500</v>
      </c>
      <c r="V2468" s="16">
        <v>10</v>
      </c>
      <c r="W2468" s="16">
        <v>0</v>
      </c>
      <c r="X2468" s="16">
        <v>-894.61538461538464</v>
      </c>
    </row>
    <row r="2469" spans="1:24" x14ac:dyDescent="0.25">
      <c r="A2469" s="4" t="s">
        <v>24</v>
      </c>
      <c r="B2469" s="5" t="s">
        <v>2936</v>
      </c>
      <c r="C2469" s="6" t="s">
        <v>43</v>
      </c>
      <c r="D2469" s="7">
        <v>7</v>
      </c>
      <c r="E2469" t="s">
        <v>416</v>
      </c>
      <c r="F2469" t="s">
        <v>37</v>
      </c>
      <c r="G2469" t="s">
        <v>281</v>
      </c>
      <c r="H2469" t="s">
        <v>30</v>
      </c>
      <c r="I2469" t="s">
        <v>76</v>
      </c>
      <c r="J2469" s="8" t="s">
        <v>46</v>
      </c>
      <c r="K2469" s="8">
        <v>165</v>
      </c>
      <c r="L2469" t="s">
        <v>47</v>
      </c>
      <c r="M2469" s="9">
        <v>30</v>
      </c>
      <c r="N2469" s="10">
        <v>615.38461538461536</v>
      </c>
      <c r="O2469">
        <v>1</v>
      </c>
      <c r="P2469">
        <v>1.03</v>
      </c>
      <c r="Q2469">
        <v>0</v>
      </c>
      <c r="R2469" t="s">
        <v>43</v>
      </c>
      <c r="S2469" s="16">
        <v>5098.5</v>
      </c>
      <c r="T2469" s="16">
        <v>615.38461538461536</v>
      </c>
      <c r="U2469" s="16">
        <v>500</v>
      </c>
      <c r="V2469" s="16">
        <v>0</v>
      </c>
      <c r="W2469" s="16">
        <v>0</v>
      </c>
      <c r="X2469" s="16">
        <v>3983.1153846153848</v>
      </c>
    </row>
    <row r="2470" spans="1:24" x14ac:dyDescent="0.25">
      <c r="A2470" s="4" t="s">
        <v>24</v>
      </c>
      <c r="B2470" s="5" t="s">
        <v>2937</v>
      </c>
      <c r="C2470" s="6" t="s">
        <v>35</v>
      </c>
      <c r="D2470" s="7">
        <v>210</v>
      </c>
      <c r="E2470" t="s">
        <v>657</v>
      </c>
      <c r="F2470" t="s">
        <v>37</v>
      </c>
      <c r="G2470" t="s">
        <v>275</v>
      </c>
      <c r="H2470" t="s">
        <v>81</v>
      </c>
      <c r="I2470" t="s">
        <v>76</v>
      </c>
      <c r="J2470" s="8" t="s">
        <v>46</v>
      </c>
      <c r="K2470" s="8">
        <v>80</v>
      </c>
      <c r="L2470" t="s">
        <v>53</v>
      </c>
      <c r="M2470" s="9">
        <v>24</v>
      </c>
      <c r="N2470" s="10">
        <v>384.61538461538464</v>
      </c>
      <c r="O2470">
        <v>1</v>
      </c>
      <c r="P2470">
        <v>0.93</v>
      </c>
      <c r="Q2470">
        <v>0</v>
      </c>
      <c r="R2470" t="s">
        <v>43</v>
      </c>
      <c r="S2470" s="16">
        <v>1785.6000000000001</v>
      </c>
      <c r="T2470" s="16">
        <v>384.61538461538464</v>
      </c>
      <c r="U2470" s="16">
        <v>200</v>
      </c>
      <c r="V2470" s="16">
        <v>10</v>
      </c>
      <c r="W2470" s="16">
        <v>0</v>
      </c>
      <c r="X2470" s="16">
        <v>1190.9846153846156</v>
      </c>
    </row>
    <row r="2471" spans="1:24" x14ac:dyDescent="0.25">
      <c r="A2471" s="4" t="s">
        <v>24</v>
      </c>
      <c r="B2471" s="5" t="s">
        <v>2938</v>
      </c>
      <c r="C2471" s="6" t="s">
        <v>35</v>
      </c>
      <c r="D2471" s="7">
        <v>66</v>
      </c>
      <c r="E2471" t="s">
        <v>194</v>
      </c>
      <c r="F2471" t="s">
        <v>37</v>
      </c>
      <c r="G2471" t="s">
        <v>195</v>
      </c>
      <c r="H2471" t="s">
        <v>39</v>
      </c>
      <c r="I2471" t="s">
        <v>52</v>
      </c>
      <c r="J2471" s="8" t="s">
        <v>46</v>
      </c>
      <c r="K2471" s="8">
        <v>0</v>
      </c>
      <c r="L2471" t="s">
        <v>53</v>
      </c>
      <c r="M2471" s="9">
        <v>24</v>
      </c>
      <c r="N2471" s="10">
        <v>384.61538461538464</v>
      </c>
      <c r="O2471">
        <v>1.1000000000000001</v>
      </c>
      <c r="P2471">
        <v>0.88</v>
      </c>
      <c r="Q2471">
        <v>0</v>
      </c>
      <c r="R2471" t="s">
        <v>43</v>
      </c>
      <c r="S2471" s="16">
        <v>0</v>
      </c>
      <c r="T2471" s="16">
        <v>0</v>
      </c>
      <c r="U2471" s="16">
        <v>750</v>
      </c>
      <c r="V2471" s="16">
        <v>10</v>
      </c>
      <c r="W2471" s="16">
        <v>0</v>
      </c>
      <c r="X2471" s="16">
        <v>-760</v>
      </c>
    </row>
    <row r="2472" spans="1:24" x14ac:dyDescent="0.25">
      <c r="A2472" s="4" t="s">
        <v>24</v>
      </c>
      <c r="B2472" s="5" t="s">
        <v>2939</v>
      </c>
      <c r="C2472" s="6" t="s">
        <v>35</v>
      </c>
      <c r="D2472" s="7">
        <v>32</v>
      </c>
      <c r="E2472" t="s">
        <v>1345</v>
      </c>
      <c r="F2472" t="s">
        <v>28</v>
      </c>
      <c r="G2472" t="s">
        <v>231</v>
      </c>
      <c r="H2472" t="s">
        <v>60</v>
      </c>
      <c r="I2472" t="s">
        <v>86</v>
      </c>
      <c r="J2472" s="8" t="s">
        <v>32</v>
      </c>
      <c r="K2472" s="8">
        <v>87</v>
      </c>
      <c r="L2472" t="s">
        <v>41</v>
      </c>
      <c r="M2472" s="9">
        <v>48</v>
      </c>
      <c r="N2472" s="10">
        <v>5416.666666666667</v>
      </c>
      <c r="O2472">
        <v>0.9</v>
      </c>
      <c r="P2472">
        <v>1.1200000000000001</v>
      </c>
      <c r="Q2472">
        <v>0</v>
      </c>
      <c r="R2472" t="s">
        <v>43</v>
      </c>
      <c r="S2472" s="16">
        <v>7741.4400000000005</v>
      </c>
      <c r="T2472" s="16">
        <v>5416.666666666667</v>
      </c>
      <c r="U2472" s="16">
        <v>0</v>
      </c>
      <c r="V2472" s="16">
        <v>100</v>
      </c>
      <c r="W2472" s="16">
        <v>0</v>
      </c>
      <c r="X2472" s="16">
        <v>2224.7733333333335</v>
      </c>
    </row>
    <row r="2473" spans="1:24" x14ac:dyDescent="0.25">
      <c r="A2473" s="4" t="s">
        <v>24</v>
      </c>
      <c r="B2473" s="5" t="s">
        <v>2940</v>
      </c>
      <c r="C2473" s="6" t="s">
        <v>26</v>
      </c>
      <c r="D2473" s="7">
        <v>134</v>
      </c>
      <c r="E2473" t="s">
        <v>616</v>
      </c>
      <c r="F2473" t="s">
        <v>37</v>
      </c>
      <c r="G2473" t="s">
        <v>617</v>
      </c>
      <c r="H2473" t="s">
        <v>60</v>
      </c>
      <c r="I2473" t="s">
        <v>40</v>
      </c>
      <c r="J2473" s="8" t="s">
        <v>46</v>
      </c>
      <c r="K2473" s="8">
        <v>161</v>
      </c>
      <c r="L2473" t="s">
        <v>90</v>
      </c>
      <c r="M2473" s="9">
        <v>35</v>
      </c>
      <c r="N2473" s="10">
        <v>923.07692307692309</v>
      </c>
      <c r="O2473">
        <v>0.8</v>
      </c>
      <c r="P2473">
        <v>1.06</v>
      </c>
      <c r="Q2473">
        <v>0</v>
      </c>
      <c r="R2473" t="s">
        <v>43</v>
      </c>
      <c r="S2473" s="16">
        <v>4778.4800000000005</v>
      </c>
      <c r="T2473" s="16">
        <v>923.07692307692309</v>
      </c>
      <c r="U2473" s="16">
        <v>0</v>
      </c>
      <c r="V2473" s="16">
        <v>10</v>
      </c>
      <c r="W2473" s="16">
        <v>0</v>
      </c>
      <c r="X2473" s="16">
        <v>3845.4030769230776</v>
      </c>
    </row>
    <row r="2474" spans="1:24" x14ac:dyDescent="0.25">
      <c r="A2474" s="4" t="s">
        <v>24</v>
      </c>
      <c r="B2474" s="5" t="s">
        <v>2941</v>
      </c>
      <c r="C2474" s="6" t="s">
        <v>43</v>
      </c>
      <c r="D2474" s="7">
        <v>74</v>
      </c>
      <c r="E2474" t="s">
        <v>1020</v>
      </c>
      <c r="F2474" t="s">
        <v>28</v>
      </c>
      <c r="G2474" t="s">
        <v>208</v>
      </c>
      <c r="H2474" t="s">
        <v>39</v>
      </c>
      <c r="I2474" t="s">
        <v>52</v>
      </c>
      <c r="J2474" s="8" t="s">
        <v>32</v>
      </c>
      <c r="K2474" s="8">
        <v>0</v>
      </c>
      <c r="L2474" t="s">
        <v>117</v>
      </c>
      <c r="M2474" s="9">
        <v>54</v>
      </c>
      <c r="N2474" s="10">
        <v>5666.666666666667</v>
      </c>
      <c r="O2474">
        <v>1.1000000000000001</v>
      </c>
      <c r="P2474">
        <v>0.99</v>
      </c>
      <c r="Q2474">
        <v>0</v>
      </c>
      <c r="R2474" t="s">
        <v>43</v>
      </c>
      <c r="S2474" s="16">
        <v>9408.9599999999991</v>
      </c>
      <c r="T2474" s="16">
        <v>0</v>
      </c>
      <c r="U2474" s="16">
        <v>200</v>
      </c>
      <c r="V2474" s="16">
        <v>250</v>
      </c>
      <c r="W2474" s="16">
        <v>0</v>
      </c>
      <c r="X2474" s="16">
        <v>8958.9599999999991</v>
      </c>
    </row>
    <row r="2475" spans="1:24" x14ac:dyDescent="0.25">
      <c r="A2475" s="4" t="s">
        <v>24</v>
      </c>
      <c r="B2475" s="5" t="s">
        <v>2942</v>
      </c>
      <c r="C2475" s="6" t="s">
        <v>26</v>
      </c>
      <c r="D2475" s="7">
        <v>152</v>
      </c>
      <c r="E2475" t="s">
        <v>176</v>
      </c>
      <c r="F2475" t="s">
        <v>37</v>
      </c>
      <c r="G2475" t="s">
        <v>116</v>
      </c>
      <c r="H2475" t="s">
        <v>51</v>
      </c>
      <c r="I2475" t="s">
        <v>76</v>
      </c>
      <c r="J2475" s="8" t="s">
        <v>32</v>
      </c>
      <c r="K2475" s="8">
        <v>0</v>
      </c>
      <c r="L2475" t="s">
        <v>33</v>
      </c>
      <c r="M2475" s="9">
        <v>60</v>
      </c>
      <c r="N2475" s="10">
        <v>6250</v>
      </c>
      <c r="O2475">
        <v>1</v>
      </c>
      <c r="P2475">
        <v>1.07</v>
      </c>
      <c r="Q2475">
        <v>0</v>
      </c>
      <c r="R2475" t="s">
        <v>43</v>
      </c>
      <c r="S2475" s="16">
        <v>0</v>
      </c>
      <c r="T2475" s="16">
        <v>0</v>
      </c>
      <c r="U2475" s="16">
        <v>200</v>
      </c>
      <c r="V2475" s="16">
        <v>100</v>
      </c>
      <c r="W2475" s="16">
        <v>0</v>
      </c>
      <c r="X2475" s="16">
        <v>-300</v>
      </c>
    </row>
    <row r="2476" spans="1:24" x14ac:dyDescent="0.25">
      <c r="A2476" s="4" t="s">
        <v>24</v>
      </c>
      <c r="B2476" s="5" t="s">
        <v>2943</v>
      </c>
      <c r="C2476" s="6" t="s">
        <v>92</v>
      </c>
      <c r="D2476" s="7">
        <v>36</v>
      </c>
      <c r="E2476" t="s">
        <v>491</v>
      </c>
      <c r="F2476" t="s">
        <v>37</v>
      </c>
      <c r="G2476" t="s">
        <v>231</v>
      </c>
      <c r="H2476" t="s">
        <v>60</v>
      </c>
      <c r="I2476" t="s">
        <v>40</v>
      </c>
      <c r="J2476" s="8" t="s">
        <v>32</v>
      </c>
      <c r="K2476" s="8">
        <v>97</v>
      </c>
      <c r="L2476" t="s">
        <v>95</v>
      </c>
      <c r="M2476" s="9">
        <v>60</v>
      </c>
      <c r="N2476" s="10">
        <v>74</v>
      </c>
      <c r="O2476">
        <v>0.8</v>
      </c>
      <c r="P2476">
        <v>1.1200000000000001</v>
      </c>
      <c r="Q2476">
        <v>0</v>
      </c>
      <c r="R2476" t="s">
        <v>43</v>
      </c>
      <c r="S2476" s="16">
        <v>5214.72</v>
      </c>
      <c r="T2476" s="16">
        <v>0</v>
      </c>
      <c r="U2476" s="16">
        <v>0</v>
      </c>
      <c r="V2476" s="16">
        <v>10</v>
      </c>
      <c r="W2476" s="16">
        <v>7178</v>
      </c>
      <c r="X2476" s="16">
        <v>-1973.2799999999997</v>
      </c>
    </row>
    <row r="2477" spans="1:24" x14ac:dyDescent="0.25">
      <c r="A2477" s="4" t="s">
        <v>24</v>
      </c>
      <c r="B2477" s="5" t="s">
        <v>2944</v>
      </c>
      <c r="C2477" s="6" t="s">
        <v>43</v>
      </c>
      <c r="D2477" s="7">
        <v>229</v>
      </c>
      <c r="E2477" t="s">
        <v>955</v>
      </c>
      <c r="F2477" t="s">
        <v>37</v>
      </c>
      <c r="G2477" t="s">
        <v>80</v>
      </c>
      <c r="H2477" t="s">
        <v>81</v>
      </c>
      <c r="I2477" t="s">
        <v>52</v>
      </c>
      <c r="J2477" s="8" t="s">
        <v>32</v>
      </c>
      <c r="K2477" s="8">
        <v>0</v>
      </c>
      <c r="L2477" t="s">
        <v>117</v>
      </c>
      <c r="M2477" s="9">
        <v>54</v>
      </c>
      <c r="N2477" s="10">
        <v>5666.666666666667</v>
      </c>
      <c r="O2477">
        <v>1.1000000000000001</v>
      </c>
      <c r="P2477">
        <v>1.1599999999999999</v>
      </c>
      <c r="Q2477">
        <v>0</v>
      </c>
      <c r="R2477" t="s">
        <v>43</v>
      </c>
      <c r="S2477" s="16">
        <v>0</v>
      </c>
      <c r="T2477" s="16">
        <v>0</v>
      </c>
      <c r="U2477" s="16">
        <v>500</v>
      </c>
      <c r="V2477" s="16">
        <v>10</v>
      </c>
      <c r="W2477" s="16">
        <v>0</v>
      </c>
      <c r="X2477" s="16">
        <v>-510</v>
      </c>
    </row>
    <row r="2478" spans="1:24" x14ac:dyDescent="0.25">
      <c r="A2478" s="4" t="s">
        <v>24</v>
      </c>
      <c r="B2478" s="5" t="s">
        <v>2945</v>
      </c>
      <c r="C2478" s="6" t="s">
        <v>92</v>
      </c>
      <c r="D2478" s="7">
        <v>174</v>
      </c>
      <c r="E2478" t="s">
        <v>602</v>
      </c>
      <c r="F2478" t="s">
        <v>28</v>
      </c>
      <c r="G2478" t="s">
        <v>603</v>
      </c>
      <c r="H2478" t="s">
        <v>39</v>
      </c>
      <c r="I2478" t="s">
        <v>40</v>
      </c>
      <c r="J2478" s="8" t="s">
        <v>32</v>
      </c>
      <c r="K2478" s="8">
        <v>162</v>
      </c>
      <c r="L2478" t="s">
        <v>95</v>
      </c>
      <c r="M2478" s="9">
        <v>60</v>
      </c>
      <c r="N2478" s="10">
        <v>73</v>
      </c>
      <c r="O2478">
        <v>0.8</v>
      </c>
      <c r="P2478">
        <v>1.08</v>
      </c>
      <c r="Q2478">
        <v>0</v>
      </c>
      <c r="R2478" t="s">
        <v>43</v>
      </c>
      <c r="S2478" s="16">
        <v>8294.4000000000015</v>
      </c>
      <c r="T2478" s="16">
        <v>0</v>
      </c>
      <c r="U2478" s="16">
        <v>750</v>
      </c>
      <c r="V2478" s="16">
        <v>50</v>
      </c>
      <c r="W2478" s="16">
        <v>11826</v>
      </c>
      <c r="X2478" s="16">
        <v>-4331.5999999999985</v>
      </c>
    </row>
    <row r="2479" spans="1:24" x14ac:dyDescent="0.25">
      <c r="A2479" s="4" t="s">
        <v>24</v>
      </c>
      <c r="B2479" s="5" t="s">
        <v>2946</v>
      </c>
      <c r="C2479" s="6" t="s">
        <v>35</v>
      </c>
      <c r="D2479" s="7">
        <v>256</v>
      </c>
      <c r="E2479" t="s">
        <v>140</v>
      </c>
      <c r="F2479" t="s">
        <v>37</v>
      </c>
      <c r="G2479" t="s">
        <v>124</v>
      </c>
      <c r="H2479" t="s">
        <v>51</v>
      </c>
      <c r="I2479" t="s">
        <v>31</v>
      </c>
      <c r="J2479" s="8" t="s">
        <v>46</v>
      </c>
      <c r="K2479" s="8">
        <v>164</v>
      </c>
      <c r="L2479" t="s">
        <v>53</v>
      </c>
      <c r="M2479" s="9">
        <v>24</v>
      </c>
      <c r="N2479" s="10">
        <v>384.61538461538464</v>
      </c>
      <c r="O2479">
        <v>1.2</v>
      </c>
      <c r="P2479">
        <v>1.17</v>
      </c>
      <c r="Q2479">
        <v>0</v>
      </c>
      <c r="R2479" t="s">
        <v>43</v>
      </c>
      <c r="S2479" s="16">
        <v>5526.1439999999993</v>
      </c>
      <c r="T2479" s="16">
        <v>384.61538461538464</v>
      </c>
      <c r="U2479" s="16">
        <v>500</v>
      </c>
      <c r="V2479" s="16">
        <v>50</v>
      </c>
      <c r="W2479" s="16">
        <v>0</v>
      </c>
      <c r="X2479" s="16">
        <v>4591.5286153846146</v>
      </c>
    </row>
    <row r="2480" spans="1:24" x14ac:dyDescent="0.25">
      <c r="A2480" s="4" t="s">
        <v>24</v>
      </c>
      <c r="B2480" s="5" t="s">
        <v>2947</v>
      </c>
      <c r="C2480" s="6" t="s">
        <v>92</v>
      </c>
      <c r="D2480" s="7">
        <v>111</v>
      </c>
      <c r="E2480" t="s">
        <v>812</v>
      </c>
      <c r="F2480" t="s">
        <v>28</v>
      </c>
      <c r="G2480" t="s">
        <v>63</v>
      </c>
      <c r="H2480" t="s">
        <v>64</v>
      </c>
      <c r="I2480" t="s">
        <v>40</v>
      </c>
      <c r="J2480" s="8" t="s">
        <v>32</v>
      </c>
      <c r="K2480" s="8">
        <v>162</v>
      </c>
      <c r="L2480" t="s">
        <v>95</v>
      </c>
      <c r="M2480" s="9">
        <v>60</v>
      </c>
      <c r="N2480" s="10">
        <v>75</v>
      </c>
      <c r="O2480">
        <v>0.8</v>
      </c>
      <c r="P2480">
        <v>1.04</v>
      </c>
      <c r="Q2480">
        <v>0</v>
      </c>
      <c r="R2480" t="s">
        <v>43</v>
      </c>
      <c r="S2480" s="16">
        <v>7987.2000000000007</v>
      </c>
      <c r="T2480" s="16">
        <v>0</v>
      </c>
      <c r="U2480" s="16">
        <v>0</v>
      </c>
      <c r="V2480" s="16">
        <v>500</v>
      </c>
      <c r="W2480" s="16">
        <v>12150</v>
      </c>
      <c r="X2480" s="16">
        <v>-4662.7999999999993</v>
      </c>
    </row>
    <row r="2481" spans="1:24" x14ac:dyDescent="0.25">
      <c r="A2481" s="4" t="s">
        <v>24</v>
      </c>
      <c r="B2481" s="5" t="s">
        <v>2948</v>
      </c>
      <c r="C2481" s="6" t="s">
        <v>78</v>
      </c>
      <c r="D2481" s="7">
        <v>81</v>
      </c>
      <c r="E2481" t="s">
        <v>1276</v>
      </c>
      <c r="F2481" t="s">
        <v>37</v>
      </c>
      <c r="G2481" t="s">
        <v>326</v>
      </c>
      <c r="H2481" t="s">
        <v>64</v>
      </c>
      <c r="I2481" t="s">
        <v>31</v>
      </c>
      <c r="J2481" s="8" t="s">
        <v>46</v>
      </c>
      <c r="K2481" s="8">
        <v>132</v>
      </c>
      <c r="L2481" t="s">
        <v>82</v>
      </c>
      <c r="M2481" s="9">
        <v>40</v>
      </c>
      <c r="N2481" s="10">
        <v>1230.7692307692307</v>
      </c>
      <c r="O2481">
        <v>1.2</v>
      </c>
      <c r="P2481">
        <v>0.81</v>
      </c>
      <c r="Q2481">
        <v>0</v>
      </c>
      <c r="R2481" t="s">
        <v>43</v>
      </c>
      <c r="S2481" s="16">
        <v>5132.1600000000008</v>
      </c>
      <c r="T2481" s="16">
        <v>1230.7692307692307</v>
      </c>
      <c r="U2481" s="16">
        <v>0</v>
      </c>
      <c r="V2481" s="16">
        <v>10</v>
      </c>
      <c r="W2481" s="16">
        <v>0</v>
      </c>
      <c r="X2481" s="16">
        <v>3891.3907692307703</v>
      </c>
    </row>
    <row r="2482" spans="1:24" x14ac:dyDescent="0.25">
      <c r="A2482" s="4" t="s">
        <v>24</v>
      </c>
      <c r="B2482" s="5" t="s">
        <v>2949</v>
      </c>
      <c r="C2482" s="6" t="s">
        <v>35</v>
      </c>
      <c r="D2482" s="7">
        <v>44</v>
      </c>
      <c r="E2482" t="s">
        <v>875</v>
      </c>
      <c r="F2482" t="s">
        <v>28</v>
      </c>
      <c r="G2482" t="s">
        <v>778</v>
      </c>
      <c r="H2482" t="s">
        <v>51</v>
      </c>
      <c r="I2482" t="s">
        <v>40</v>
      </c>
      <c r="J2482" s="8" t="s">
        <v>46</v>
      </c>
      <c r="K2482" s="8">
        <v>139</v>
      </c>
      <c r="L2482" t="s">
        <v>53</v>
      </c>
      <c r="M2482" s="9">
        <v>24</v>
      </c>
      <c r="N2482" s="10">
        <v>384.61538461538464</v>
      </c>
      <c r="O2482">
        <v>0.8</v>
      </c>
      <c r="P2482">
        <v>0.8</v>
      </c>
      <c r="Q2482">
        <v>0</v>
      </c>
      <c r="R2482" t="s">
        <v>43</v>
      </c>
      <c r="S2482" s="16">
        <v>2457.6000000000004</v>
      </c>
      <c r="T2482" s="16">
        <v>384.61538461538464</v>
      </c>
      <c r="U2482" s="16">
        <v>200</v>
      </c>
      <c r="V2482" s="16">
        <v>10</v>
      </c>
      <c r="W2482" s="16">
        <v>0</v>
      </c>
      <c r="X2482" s="16">
        <v>1862.9846153846156</v>
      </c>
    </row>
    <row r="2483" spans="1:24" x14ac:dyDescent="0.25">
      <c r="A2483" s="4" t="s">
        <v>24</v>
      </c>
      <c r="B2483" s="5" t="s">
        <v>2950</v>
      </c>
      <c r="C2483" s="6" t="s">
        <v>92</v>
      </c>
      <c r="D2483" s="7">
        <v>104</v>
      </c>
      <c r="E2483" t="s">
        <v>772</v>
      </c>
      <c r="F2483" t="s">
        <v>37</v>
      </c>
      <c r="G2483" t="s">
        <v>98</v>
      </c>
      <c r="H2483" t="s">
        <v>81</v>
      </c>
      <c r="I2483" t="s">
        <v>52</v>
      </c>
      <c r="J2483" s="8" t="s">
        <v>32</v>
      </c>
      <c r="K2483" s="8">
        <v>161</v>
      </c>
      <c r="L2483" t="s">
        <v>95</v>
      </c>
      <c r="M2483" s="9">
        <v>72</v>
      </c>
      <c r="N2483" s="10">
        <v>78</v>
      </c>
      <c r="O2483">
        <v>1.1000000000000001</v>
      </c>
      <c r="P2483">
        <v>1.03</v>
      </c>
      <c r="Q2483">
        <v>0</v>
      </c>
      <c r="R2483" t="s">
        <v>43</v>
      </c>
      <c r="S2483" s="16">
        <v>13133.736000000001</v>
      </c>
      <c r="T2483" s="16">
        <v>0</v>
      </c>
      <c r="U2483" s="16">
        <v>1000</v>
      </c>
      <c r="V2483" s="16">
        <v>0</v>
      </c>
      <c r="W2483" s="16">
        <v>12558</v>
      </c>
      <c r="X2483" s="16">
        <v>-424.26399999999921</v>
      </c>
    </row>
    <row r="2484" spans="1:24" x14ac:dyDescent="0.25">
      <c r="A2484" s="4" t="s">
        <v>24</v>
      </c>
      <c r="B2484" s="5" t="s">
        <v>2951</v>
      </c>
      <c r="C2484" s="6" t="s">
        <v>43</v>
      </c>
      <c r="D2484" s="7">
        <v>276</v>
      </c>
      <c r="E2484" t="s">
        <v>152</v>
      </c>
      <c r="F2484" t="s">
        <v>37</v>
      </c>
      <c r="G2484" t="s">
        <v>153</v>
      </c>
      <c r="H2484" t="s">
        <v>39</v>
      </c>
      <c r="I2484" t="s">
        <v>52</v>
      </c>
      <c r="J2484" s="8" t="s">
        <v>46</v>
      </c>
      <c r="K2484" s="8">
        <v>166</v>
      </c>
      <c r="L2484" t="s">
        <v>47</v>
      </c>
      <c r="M2484" s="9">
        <v>30</v>
      </c>
      <c r="N2484" s="10">
        <v>615.38461538461536</v>
      </c>
      <c r="O2484">
        <v>1.1000000000000001</v>
      </c>
      <c r="P2484">
        <v>1.1200000000000001</v>
      </c>
      <c r="Q2484">
        <v>0</v>
      </c>
      <c r="R2484" t="s">
        <v>43</v>
      </c>
      <c r="S2484" s="16">
        <v>6135.3600000000006</v>
      </c>
      <c r="T2484" s="16">
        <v>615.38461538461536</v>
      </c>
      <c r="U2484" s="16">
        <v>200</v>
      </c>
      <c r="V2484" s="16">
        <v>100</v>
      </c>
      <c r="W2484" s="16">
        <v>0</v>
      </c>
      <c r="X2484" s="16">
        <v>5219.9753846153853</v>
      </c>
    </row>
    <row r="2485" spans="1:24" x14ac:dyDescent="0.25">
      <c r="A2485" s="4" t="s">
        <v>24</v>
      </c>
      <c r="B2485" s="5" t="s">
        <v>2952</v>
      </c>
      <c r="C2485" s="6" t="s">
        <v>78</v>
      </c>
      <c r="D2485" s="7">
        <v>174</v>
      </c>
      <c r="E2485" t="s">
        <v>602</v>
      </c>
      <c r="F2485" t="s">
        <v>28</v>
      </c>
      <c r="G2485" t="s">
        <v>603</v>
      </c>
      <c r="H2485" t="s">
        <v>39</v>
      </c>
      <c r="I2485" t="s">
        <v>40</v>
      </c>
      <c r="J2485" s="8" t="s">
        <v>46</v>
      </c>
      <c r="K2485" s="8">
        <v>162</v>
      </c>
      <c r="L2485" t="s">
        <v>82</v>
      </c>
      <c r="M2485" s="9">
        <v>40</v>
      </c>
      <c r="N2485" s="10">
        <v>1230.7692307692307</v>
      </c>
      <c r="O2485">
        <v>0.8</v>
      </c>
      <c r="P2485">
        <v>1.08</v>
      </c>
      <c r="Q2485">
        <v>0</v>
      </c>
      <c r="R2485" t="s">
        <v>43</v>
      </c>
      <c r="S2485" s="16">
        <v>5529.6</v>
      </c>
      <c r="T2485" s="16">
        <v>1230.7692307692307</v>
      </c>
      <c r="U2485" s="16">
        <v>500</v>
      </c>
      <c r="V2485" s="16">
        <v>250</v>
      </c>
      <c r="W2485" s="16">
        <v>0</v>
      </c>
      <c r="X2485" s="16">
        <v>3548.8307692307699</v>
      </c>
    </row>
    <row r="2486" spans="1:24" x14ac:dyDescent="0.25">
      <c r="A2486" s="4" t="s">
        <v>24</v>
      </c>
      <c r="B2486" s="5" t="s">
        <v>2953</v>
      </c>
      <c r="C2486" s="6" t="s">
        <v>35</v>
      </c>
      <c r="D2486" s="7">
        <v>264</v>
      </c>
      <c r="E2486" t="s">
        <v>794</v>
      </c>
      <c r="F2486" t="s">
        <v>37</v>
      </c>
      <c r="G2486" t="s">
        <v>403</v>
      </c>
      <c r="H2486" t="s">
        <v>51</v>
      </c>
      <c r="I2486" t="s">
        <v>40</v>
      </c>
      <c r="J2486" s="8" t="s">
        <v>46</v>
      </c>
      <c r="K2486" s="8">
        <v>0</v>
      </c>
      <c r="L2486" t="s">
        <v>53</v>
      </c>
      <c r="M2486" s="9">
        <v>24</v>
      </c>
      <c r="N2486" s="10">
        <v>384.61538461538464</v>
      </c>
      <c r="O2486">
        <v>0.8</v>
      </c>
      <c r="P2486">
        <v>1.1499999999999999</v>
      </c>
      <c r="Q2486">
        <v>0</v>
      </c>
      <c r="R2486" t="s">
        <v>43</v>
      </c>
      <c r="S2486" s="16">
        <v>0</v>
      </c>
      <c r="T2486" s="16">
        <v>0</v>
      </c>
      <c r="U2486" s="16">
        <v>750</v>
      </c>
      <c r="V2486" s="16">
        <v>0</v>
      </c>
      <c r="W2486" s="16">
        <v>0</v>
      </c>
      <c r="X2486" s="16">
        <v>-750</v>
      </c>
    </row>
    <row r="2487" spans="1:24" x14ac:dyDescent="0.25">
      <c r="A2487" s="4" t="s">
        <v>24</v>
      </c>
      <c r="B2487" s="5" t="s">
        <v>2954</v>
      </c>
      <c r="C2487" s="6" t="s">
        <v>35</v>
      </c>
      <c r="D2487" s="7">
        <v>165</v>
      </c>
      <c r="E2487" t="s">
        <v>262</v>
      </c>
      <c r="F2487" t="s">
        <v>28</v>
      </c>
      <c r="G2487" t="s">
        <v>263</v>
      </c>
      <c r="H2487" t="s">
        <v>81</v>
      </c>
      <c r="I2487" t="s">
        <v>76</v>
      </c>
      <c r="J2487" s="8" t="s">
        <v>46</v>
      </c>
      <c r="K2487" s="8">
        <v>0</v>
      </c>
      <c r="L2487" t="s">
        <v>53</v>
      </c>
      <c r="M2487" s="9">
        <v>24</v>
      </c>
      <c r="N2487" s="10">
        <v>384.61538461538464</v>
      </c>
      <c r="O2487">
        <v>1</v>
      </c>
      <c r="P2487">
        <v>1.1100000000000001</v>
      </c>
      <c r="Q2487">
        <v>0</v>
      </c>
      <c r="R2487" t="s">
        <v>43</v>
      </c>
      <c r="S2487" s="16">
        <v>4262.4000000000005</v>
      </c>
      <c r="T2487" s="16">
        <v>0</v>
      </c>
      <c r="U2487" s="16">
        <v>1000</v>
      </c>
      <c r="V2487" s="16">
        <v>50</v>
      </c>
      <c r="W2487" s="16">
        <v>0</v>
      </c>
      <c r="X2487" s="16">
        <v>3212.4000000000005</v>
      </c>
    </row>
    <row r="2488" spans="1:24" x14ac:dyDescent="0.25">
      <c r="A2488" s="4" t="s">
        <v>24</v>
      </c>
      <c r="B2488" s="5" t="s">
        <v>2955</v>
      </c>
      <c r="C2488" s="6" t="s">
        <v>35</v>
      </c>
      <c r="D2488" s="7">
        <v>66</v>
      </c>
      <c r="E2488" t="s">
        <v>194</v>
      </c>
      <c r="F2488" t="s">
        <v>37</v>
      </c>
      <c r="G2488" t="s">
        <v>195</v>
      </c>
      <c r="H2488" t="s">
        <v>39</v>
      </c>
      <c r="I2488" t="s">
        <v>52</v>
      </c>
      <c r="J2488" s="8" t="s">
        <v>32</v>
      </c>
      <c r="K2488" s="8">
        <v>167</v>
      </c>
      <c r="L2488" t="s">
        <v>41</v>
      </c>
      <c r="M2488" s="9">
        <v>48</v>
      </c>
      <c r="N2488" s="10">
        <v>5416.666666666667</v>
      </c>
      <c r="O2488">
        <v>1.1000000000000001</v>
      </c>
      <c r="P2488">
        <v>0.88</v>
      </c>
      <c r="Q2488">
        <v>1</v>
      </c>
      <c r="R2488" t="s">
        <v>43</v>
      </c>
      <c r="S2488" s="16">
        <v>0</v>
      </c>
      <c r="T2488" s="16">
        <v>5416.666666666667</v>
      </c>
      <c r="U2488" s="16">
        <v>0</v>
      </c>
      <c r="V2488" s="16">
        <v>10</v>
      </c>
      <c r="W2488" s="16">
        <v>0</v>
      </c>
      <c r="X2488" s="16">
        <v>-5426.666666666667</v>
      </c>
    </row>
    <row r="2489" spans="1:24" x14ac:dyDescent="0.25">
      <c r="A2489" s="4" t="s">
        <v>24</v>
      </c>
      <c r="B2489" s="5" t="s">
        <v>2956</v>
      </c>
      <c r="C2489" s="6" t="s">
        <v>92</v>
      </c>
      <c r="D2489" s="7">
        <v>17</v>
      </c>
      <c r="E2489" t="s">
        <v>502</v>
      </c>
      <c r="F2489" t="s">
        <v>28</v>
      </c>
      <c r="G2489" t="s">
        <v>285</v>
      </c>
      <c r="H2489" t="s">
        <v>30</v>
      </c>
      <c r="I2489" t="s">
        <v>31</v>
      </c>
      <c r="J2489" s="8" t="s">
        <v>46</v>
      </c>
      <c r="K2489" s="8">
        <v>167</v>
      </c>
      <c r="L2489" t="s">
        <v>99</v>
      </c>
      <c r="M2489" s="9">
        <v>40</v>
      </c>
      <c r="N2489" s="10">
        <v>50</v>
      </c>
      <c r="O2489">
        <v>1.2</v>
      </c>
      <c r="P2489">
        <v>1.08</v>
      </c>
      <c r="Q2489">
        <v>0</v>
      </c>
      <c r="R2489" t="s">
        <v>43</v>
      </c>
      <c r="S2489" s="16">
        <v>8294.4000000000015</v>
      </c>
      <c r="T2489" s="16">
        <v>0</v>
      </c>
      <c r="U2489" s="16">
        <v>1000</v>
      </c>
      <c r="V2489" s="16">
        <v>100</v>
      </c>
      <c r="W2489" s="16">
        <v>8350</v>
      </c>
      <c r="X2489" s="16">
        <v>-1155.5999999999985</v>
      </c>
    </row>
    <row r="2490" spans="1:24" x14ac:dyDescent="0.25">
      <c r="A2490" s="4" t="s">
        <v>24</v>
      </c>
      <c r="B2490" s="5" t="s">
        <v>2957</v>
      </c>
      <c r="C2490" s="6" t="s">
        <v>135</v>
      </c>
      <c r="D2490" s="7">
        <v>241</v>
      </c>
      <c r="E2490" t="s">
        <v>247</v>
      </c>
      <c r="F2490" t="s">
        <v>37</v>
      </c>
      <c r="G2490" t="s">
        <v>248</v>
      </c>
      <c r="H2490" t="s">
        <v>51</v>
      </c>
      <c r="I2490" t="s">
        <v>40</v>
      </c>
      <c r="J2490" s="8" t="s">
        <v>32</v>
      </c>
      <c r="K2490" s="8">
        <v>104</v>
      </c>
      <c r="L2490" t="s">
        <v>209</v>
      </c>
      <c r="M2490" s="9">
        <v>90</v>
      </c>
      <c r="N2490" s="10">
        <v>9166.6666666666661</v>
      </c>
      <c r="O2490">
        <v>0.8</v>
      </c>
      <c r="P2490">
        <v>0.82</v>
      </c>
      <c r="Q2490">
        <v>0</v>
      </c>
      <c r="R2490" t="s">
        <v>43</v>
      </c>
      <c r="S2490" s="16">
        <v>6140.16</v>
      </c>
      <c r="T2490" s="16">
        <v>9166.6666666666661</v>
      </c>
      <c r="U2490" s="16">
        <v>500</v>
      </c>
      <c r="V2490" s="16">
        <v>10</v>
      </c>
      <c r="W2490" s="16">
        <v>0</v>
      </c>
      <c r="X2490" s="16">
        <v>-3536.5066666666662</v>
      </c>
    </row>
    <row r="2491" spans="1:24" x14ac:dyDescent="0.25">
      <c r="A2491" s="4" t="s">
        <v>24</v>
      </c>
      <c r="B2491" s="5" t="s">
        <v>2958</v>
      </c>
      <c r="C2491" s="6" t="s">
        <v>135</v>
      </c>
      <c r="D2491" s="7">
        <v>127</v>
      </c>
      <c r="E2491" t="s">
        <v>640</v>
      </c>
      <c r="F2491" t="s">
        <v>28</v>
      </c>
      <c r="G2491" t="s">
        <v>130</v>
      </c>
      <c r="H2491" t="s">
        <v>51</v>
      </c>
      <c r="I2491" t="s">
        <v>52</v>
      </c>
      <c r="J2491" s="8" t="s">
        <v>46</v>
      </c>
      <c r="K2491" s="8">
        <v>162</v>
      </c>
      <c r="L2491" t="s">
        <v>138</v>
      </c>
      <c r="M2491" s="9">
        <v>55</v>
      </c>
      <c r="N2491" s="10">
        <v>2307.6923076923076</v>
      </c>
      <c r="O2491">
        <v>1.1000000000000001</v>
      </c>
      <c r="P2491">
        <v>0.95</v>
      </c>
      <c r="Q2491">
        <v>0</v>
      </c>
      <c r="R2491" t="s">
        <v>43</v>
      </c>
      <c r="S2491" s="16">
        <v>9196</v>
      </c>
      <c r="T2491" s="16">
        <v>2307.6923076923076</v>
      </c>
      <c r="U2491" s="16">
        <v>500</v>
      </c>
      <c r="V2491" s="16">
        <v>100</v>
      </c>
      <c r="W2491" s="16">
        <v>0</v>
      </c>
      <c r="X2491" s="16">
        <v>6288.3076923076924</v>
      </c>
    </row>
    <row r="2492" spans="1:24" x14ac:dyDescent="0.25">
      <c r="A2492" s="4" t="s">
        <v>24</v>
      </c>
      <c r="B2492" s="5" t="s">
        <v>2959</v>
      </c>
      <c r="C2492" s="6" t="s">
        <v>43</v>
      </c>
      <c r="D2492" s="7">
        <v>101</v>
      </c>
      <c r="E2492" t="s">
        <v>595</v>
      </c>
      <c r="F2492" t="s">
        <v>28</v>
      </c>
      <c r="G2492" t="s">
        <v>159</v>
      </c>
      <c r="H2492" t="s">
        <v>39</v>
      </c>
      <c r="I2492" t="s">
        <v>40</v>
      </c>
      <c r="J2492" s="8" t="s">
        <v>46</v>
      </c>
      <c r="K2492" s="8">
        <v>164</v>
      </c>
      <c r="L2492" t="s">
        <v>47</v>
      </c>
      <c r="M2492" s="9">
        <v>30</v>
      </c>
      <c r="N2492" s="10">
        <v>615.38461538461536</v>
      </c>
      <c r="O2492">
        <v>0.8</v>
      </c>
      <c r="P2492">
        <v>1.01</v>
      </c>
      <c r="Q2492">
        <v>0</v>
      </c>
      <c r="R2492" t="s">
        <v>43</v>
      </c>
      <c r="S2492" s="16">
        <v>3878.4</v>
      </c>
      <c r="T2492" s="16">
        <v>615.38461538461536</v>
      </c>
      <c r="U2492" s="16">
        <v>500</v>
      </c>
      <c r="V2492" s="16">
        <v>0</v>
      </c>
      <c r="W2492" s="16">
        <v>0</v>
      </c>
      <c r="X2492" s="16">
        <v>2763.0153846153848</v>
      </c>
    </row>
    <row r="2493" spans="1:24" x14ac:dyDescent="0.25">
      <c r="A2493" s="4" t="s">
        <v>24</v>
      </c>
      <c r="B2493" s="5" t="s">
        <v>2960</v>
      </c>
      <c r="C2493" s="6" t="s">
        <v>43</v>
      </c>
      <c r="D2493" s="7">
        <v>84</v>
      </c>
      <c r="E2493" t="s">
        <v>763</v>
      </c>
      <c r="F2493" t="s">
        <v>37</v>
      </c>
      <c r="G2493" t="s">
        <v>326</v>
      </c>
      <c r="H2493" t="s">
        <v>64</v>
      </c>
      <c r="I2493" t="s">
        <v>40</v>
      </c>
      <c r="J2493" s="8" t="s">
        <v>32</v>
      </c>
      <c r="K2493" s="8">
        <v>162</v>
      </c>
      <c r="L2493" t="s">
        <v>117</v>
      </c>
      <c r="M2493" s="9">
        <v>54</v>
      </c>
      <c r="N2493" s="10">
        <v>5666.666666666667</v>
      </c>
      <c r="O2493">
        <v>0.8</v>
      </c>
      <c r="P2493">
        <v>0.81</v>
      </c>
      <c r="Q2493">
        <v>0</v>
      </c>
      <c r="R2493" t="s">
        <v>43</v>
      </c>
      <c r="S2493" s="16">
        <v>5668.7040000000006</v>
      </c>
      <c r="T2493" s="16">
        <v>5666.666666666667</v>
      </c>
      <c r="U2493" s="16">
        <v>0</v>
      </c>
      <c r="V2493" s="16">
        <v>100</v>
      </c>
      <c r="W2493" s="16">
        <v>0</v>
      </c>
      <c r="X2493" s="16">
        <v>-97.962666666666337</v>
      </c>
    </row>
    <row r="2494" spans="1:24" x14ac:dyDescent="0.25">
      <c r="A2494" s="4" t="s">
        <v>24</v>
      </c>
      <c r="B2494" s="5" t="s">
        <v>2961</v>
      </c>
      <c r="C2494" s="6" t="s">
        <v>92</v>
      </c>
      <c r="D2494" s="7">
        <v>285</v>
      </c>
      <c r="E2494" t="s">
        <v>461</v>
      </c>
      <c r="F2494" t="s">
        <v>37</v>
      </c>
      <c r="G2494" t="s">
        <v>179</v>
      </c>
      <c r="H2494" t="s">
        <v>39</v>
      </c>
      <c r="I2494" t="s">
        <v>40</v>
      </c>
      <c r="J2494" s="8" t="s">
        <v>46</v>
      </c>
      <c r="K2494" s="8">
        <v>162</v>
      </c>
      <c r="L2494" t="s">
        <v>99</v>
      </c>
      <c r="M2494" s="9">
        <v>40</v>
      </c>
      <c r="N2494" s="10">
        <v>44</v>
      </c>
      <c r="O2494">
        <v>0.8</v>
      </c>
      <c r="P2494">
        <v>0.98</v>
      </c>
      <c r="Q2494">
        <v>0</v>
      </c>
      <c r="R2494" t="s">
        <v>43</v>
      </c>
      <c r="S2494" s="16">
        <v>5080.32</v>
      </c>
      <c r="T2494" s="16">
        <v>0</v>
      </c>
      <c r="U2494" s="16">
        <v>0</v>
      </c>
      <c r="V2494" s="16">
        <v>100</v>
      </c>
      <c r="W2494" s="16">
        <v>7128</v>
      </c>
      <c r="X2494" s="16">
        <v>-2147.6800000000003</v>
      </c>
    </row>
    <row r="2495" spans="1:24" x14ac:dyDescent="0.25">
      <c r="A2495" s="4" t="s">
        <v>24</v>
      </c>
      <c r="B2495" s="5" t="s">
        <v>2962</v>
      </c>
      <c r="C2495" s="6" t="s">
        <v>66</v>
      </c>
      <c r="D2495" s="7">
        <v>300</v>
      </c>
      <c r="E2495" t="s">
        <v>347</v>
      </c>
      <c r="F2495" t="s">
        <v>37</v>
      </c>
      <c r="G2495" t="s">
        <v>301</v>
      </c>
      <c r="H2495" t="s">
        <v>64</v>
      </c>
      <c r="I2495" t="s">
        <v>76</v>
      </c>
      <c r="J2495" s="8" t="s">
        <v>46</v>
      </c>
      <c r="K2495" s="8">
        <v>168</v>
      </c>
      <c r="L2495" t="s">
        <v>69</v>
      </c>
      <c r="M2495" s="9">
        <v>48</v>
      </c>
      <c r="N2495" s="10">
        <v>1538.4615384615386</v>
      </c>
      <c r="O2495">
        <v>1</v>
      </c>
      <c r="P2495">
        <v>1.17</v>
      </c>
      <c r="Q2495">
        <v>0</v>
      </c>
      <c r="R2495" t="s">
        <v>43</v>
      </c>
      <c r="S2495" s="16">
        <v>9434.8799999999992</v>
      </c>
      <c r="T2495" s="16">
        <v>1538.4615384615386</v>
      </c>
      <c r="U2495" s="16">
        <v>0</v>
      </c>
      <c r="V2495" s="16">
        <v>0</v>
      </c>
      <c r="W2495" s="16">
        <v>0</v>
      </c>
      <c r="X2495" s="16">
        <v>7896.4184615384602</v>
      </c>
    </row>
    <row r="2496" spans="1:24" x14ac:dyDescent="0.25">
      <c r="A2496" s="4" t="s">
        <v>24</v>
      </c>
      <c r="B2496" s="5" t="s">
        <v>2963</v>
      </c>
      <c r="C2496" s="6" t="s">
        <v>35</v>
      </c>
      <c r="D2496" s="7">
        <v>228</v>
      </c>
      <c r="E2496" t="s">
        <v>405</v>
      </c>
      <c r="F2496" t="s">
        <v>28</v>
      </c>
      <c r="G2496" t="s">
        <v>291</v>
      </c>
      <c r="H2496" t="s">
        <v>51</v>
      </c>
      <c r="I2496" t="s">
        <v>40</v>
      </c>
      <c r="J2496" s="8" t="s">
        <v>32</v>
      </c>
      <c r="K2496" s="8">
        <v>167</v>
      </c>
      <c r="L2496" t="s">
        <v>41</v>
      </c>
      <c r="M2496" s="9">
        <v>48</v>
      </c>
      <c r="N2496" s="10">
        <v>5416.666666666667</v>
      </c>
      <c r="O2496">
        <v>0.8</v>
      </c>
      <c r="P2496">
        <v>1.1599999999999999</v>
      </c>
      <c r="Q2496">
        <v>0</v>
      </c>
      <c r="R2496" t="s">
        <v>43</v>
      </c>
      <c r="S2496" s="16">
        <v>7127.0399999999991</v>
      </c>
      <c r="T2496" s="16">
        <v>5416.666666666667</v>
      </c>
      <c r="U2496" s="16">
        <v>500</v>
      </c>
      <c r="V2496" s="16">
        <v>50</v>
      </c>
      <c r="W2496" s="16">
        <v>0</v>
      </c>
      <c r="X2496" s="16">
        <v>1160.3733333333321</v>
      </c>
    </row>
    <row r="2497" spans="1:24" x14ac:dyDescent="0.25">
      <c r="A2497" s="4" t="s">
        <v>24</v>
      </c>
      <c r="B2497" s="5" t="s">
        <v>2964</v>
      </c>
      <c r="C2497" s="6" t="s">
        <v>66</v>
      </c>
      <c r="D2497" s="7">
        <v>15</v>
      </c>
      <c r="E2497" t="s">
        <v>720</v>
      </c>
      <c r="F2497" t="s">
        <v>37</v>
      </c>
      <c r="G2497" t="s">
        <v>68</v>
      </c>
      <c r="H2497" t="s">
        <v>30</v>
      </c>
      <c r="I2497" t="s">
        <v>76</v>
      </c>
      <c r="J2497" s="8" t="s">
        <v>46</v>
      </c>
      <c r="K2497" s="8">
        <v>168</v>
      </c>
      <c r="L2497" t="s">
        <v>69</v>
      </c>
      <c r="M2497" s="9">
        <v>48</v>
      </c>
      <c r="N2497" s="10">
        <v>1538.4615384615386</v>
      </c>
      <c r="O2497">
        <v>1</v>
      </c>
      <c r="P2497">
        <v>1.1399999999999999</v>
      </c>
      <c r="Q2497">
        <v>0</v>
      </c>
      <c r="R2497" t="s">
        <v>43</v>
      </c>
      <c r="S2497" s="16">
        <v>9192.9599999999991</v>
      </c>
      <c r="T2497" s="16">
        <v>1538.4615384615386</v>
      </c>
      <c r="U2497" s="16">
        <v>500</v>
      </c>
      <c r="V2497" s="16">
        <v>100</v>
      </c>
      <c r="W2497" s="16">
        <v>0</v>
      </c>
      <c r="X2497" s="16">
        <v>7054.4984615384601</v>
      </c>
    </row>
    <row r="2498" spans="1:24" x14ac:dyDescent="0.25">
      <c r="A2498" s="4" t="s">
        <v>24</v>
      </c>
      <c r="B2498" s="5" t="s">
        <v>2965</v>
      </c>
      <c r="C2498" s="6" t="s">
        <v>78</v>
      </c>
      <c r="D2498" s="7">
        <v>193</v>
      </c>
      <c r="E2498" t="s">
        <v>328</v>
      </c>
      <c r="F2498" t="s">
        <v>37</v>
      </c>
      <c r="G2498" t="s">
        <v>329</v>
      </c>
      <c r="H2498" t="s">
        <v>60</v>
      </c>
      <c r="I2498" t="s">
        <v>52</v>
      </c>
      <c r="J2498" s="8" t="s">
        <v>46</v>
      </c>
      <c r="K2498" s="8">
        <v>162</v>
      </c>
      <c r="L2498" t="s">
        <v>82</v>
      </c>
      <c r="M2498" s="9">
        <v>40</v>
      </c>
      <c r="N2498" s="10">
        <v>1230.7692307692307</v>
      </c>
      <c r="O2498">
        <v>1.1000000000000001</v>
      </c>
      <c r="P2498">
        <v>1.1200000000000001</v>
      </c>
      <c r="Q2498">
        <v>0</v>
      </c>
      <c r="R2498" t="s">
        <v>43</v>
      </c>
      <c r="S2498" s="16">
        <v>7983.3600000000015</v>
      </c>
      <c r="T2498" s="16">
        <v>1230.7692307692307</v>
      </c>
      <c r="U2498" s="16">
        <v>200</v>
      </c>
      <c r="V2498" s="16">
        <v>0</v>
      </c>
      <c r="W2498" s="16">
        <v>0</v>
      </c>
      <c r="X2498" s="16">
        <v>6552.590769230771</v>
      </c>
    </row>
    <row r="2499" spans="1:24" x14ac:dyDescent="0.25">
      <c r="A2499" s="4" t="s">
        <v>24</v>
      </c>
      <c r="B2499" s="5" t="s">
        <v>2966</v>
      </c>
      <c r="C2499" s="6" t="s">
        <v>92</v>
      </c>
      <c r="D2499" s="7">
        <v>83</v>
      </c>
      <c r="E2499" t="s">
        <v>325</v>
      </c>
      <c r="F2499" t="s">
        <v>28</v>
      </c>
      <c r="G2499" t="s">
        <v>326</v>
      </c>
      <c r="H2499" t="s">
        <v>64</v>
      </c>
      <c r="I2499" t="s">
        <v>76</v>
      </c>
      <c r="J2499" s="8" t="s">
        <v>46</v>
      </c>
      <c r="K2499" s="8">
        <v>160</v>
      </c>
      <c r="L2499" t="s">
        <v>99</v>
      </c>
      <c r="M2499" s="9">
        <v>48</v>
      </c>
      <c r="N2499" s="10">
        <v>40</v>
      </c>
      <c r="O2499">
        <v>1</v>
      </c>
      <c r="P2499">
        <v>0.81</v>
      </c>
      <c r="Q2499">
        <v>0</v>
      </c>
      <c r="R2499" t="s">
        <v>43</v>
      </c>
      <c r="S2499" s="16">
        <v>6220.8</v>
      </c>
      <c r="T2499" s="16">
        <v>0</v>
      </c>
      <c r="U2499" s="16">
        <v>0</v>
      </c>
      <c r="V2499" s="16">
        <v>50</v>
      </c>
      <c r="W2499" s="16">
        <v>6400</v>
      </c>
      <c r="X2499" s="16">
        <v>-229.19999999999982</v>
      </c>
    </row>
    <row r="2500" spans="1:24" x14ac:dyDescent="0.25">
      <c r="A2500" s="4" t="s">
        <v>24</v>
      </c>
      <c r="B2500" s="5" t="s">
        <v>2967</v>
      </c>
      <c r="C2500" s="6" t="s">
        <v>92</v>
      </c>
      <c r="D2500" s="7">
        <v>179</v>
      </c>
      <c r="E2500" t="s">
        <v>101</v>
      </c>
      <c r="F2500" t="s">
        <v>28</v>
      </c>
      <c r="G2500" t="s">
        <v>102</v>
      </c>
      <c r="H2500" t="s">
        <v>51</v>
      </c>
      <c r="I2500" t="s">
        <v>40</v>
      </c>
      <c r="J2500" s="8" t="s">
        <v>32</v>
      </c>
      <c r="K2500" s="8">
        <v>163</v>
      </c>
      <c r="L2500" t="s">
        <v>95</v>
      </c>
      <c r="M2500" s="9">
        <v>72</v>
      </c>
      <c r="N2500" s="10">
        <v>71</v>
      </c>
      <c r="O2500">
        <v>0.8</v>
      </c>
      <c r="P2500">
        <v>1.1000000000000001</v>
      </c>
      <c r="Q2500">
        <v>0</v>
      </c>
      <c r="R2500" t="s">
        <v>43</v>
      </c>
      <c r="S2500" s="16">
        <v>10137.6</v>
      </c>
      <c r="T2500" s="16">
        <v>0</v>
      </c>
      <c r="U2500" s="16">
        <v>0</v>
      </c>
      <c r="V2500" s="16">
        <v>10</v>
      </c>
      <c r="W2500" s="16">
        <v>11573</v>
      </c>
      <c r="X2500" s="16">
        <v>-1445.3999999999996</v>
      </c>
    </row>
    <row r="2501" spans="1:24" x14ac:dyDescent="0.25">
      <c r="A2501" s="4" t="s">
        <v>24</v>
      </c>
      <c r="B2501" s="5" t="s">
        <v>2968</v>
      </c>
      <c r="C2501" s="6" t="s">
        <v>66</v>
      </c>
      <c r="D2501" s="7">
        <v>215</v>
      </c>
      <c r="E2501" t="s">
        <v>698</v>
      </c>
      <c r="F2501" t="s">
        <v>28</v>
      </c>
      <c r="G2501" t="s">
        <v>625</v>
      </c>
      <c r="H2501" t="s">
        <v>30</v>
      </c>
      <c r="I2501" t="s">
        <v>76</v>
      </c>
      <c r="J2501" s="8" t="s">
        <v>46</v>
      </c>
      <c r="K2501" s="8">
        <v>0</v>
      </c>
      <c r="L2501" t="s">
        <v>69</v>
      </c>
      <c r="M2501" s="9">
        <v>48</v>
      </c>
      <c r="N2501" s="10">
        <v>1538.4615384615386</v>
      </c>
      <c r="O2501">
        <v>1</v>
      </c>
      <c r="P2501">
        <v>0.86</v>
      </c>
      <c r="Q2501">
        <v>0</v>
      </c>
      <c r="R2501" t="s">
        <v>43</v>
      </c>
      <c r="S2501" s="16">
        <v>6604.8</v>
      </c>
      <c r="T2501" s="16">
        <v>0</v>
      </c>
      <c r="U2501" s="16">
        <v>0</v>
      </c>
      <c r="V2501" s="16">
        <v>10</v>
      </c>
      <c r="W2501" s="16">
        <v>0</v>
      </c>
      <c r="X2501" s="16">
        <v>6594.8</v>
      </c>
    </row>
    <row r="2502" spans="1:24" x14ac:dyDescent="0.25">
      <c r="A2502" s="4" t="s">
        <v>24</v>
      </c>
      <c r="B2502" s="5" t="s">
        <v>2969</v>
      </c>
      <c r="C2502" s="6" t="s">
        <v>26</v>
      </c>
      <c r="D2502" s="7">
        <v>94</v>
      </c>
      <c r="E2502" t="s">
        <v>169</v>
      </c>
      <c r="F2502" t="s">
        <v>37</v>
      </c>
      <c r="G2502" t="s">
        <v>145</v>
      </c>
      <c r="H2502" t="s">
        <v>51</v>
      </c>
      <c r="I2502" t="s">
        <v>31</v>
      </c>
      <c r="J2502" s="8" t="s">
        <v>46</v>
      </c>
      <c r="K2502" s="8">
        <v>168</v>
      </c>
      <c r="L2502" t="s">
        <v>90</v>
      </c>
      <c r="M2502" s="9">
        <v>35</v>
      </c>
      <c r="N2502" s="10">
        <v>923.07692307692309</v>
      </c>
      <c r="O2502">
        <v>1.2</v>
      </c>
      <c r="P2502">
        <v>1.1100000000000001</v>
      </c>
      <c r="Q2502">
        <v>0</v>
      </c>
      <c r="R2502" t="s">
        <v>43</v>
      </c>
      <c r="S2502" s="16">
        <v>7832.1600000000008</v>
      </c>
      <c r="T2502" s="16">
        <v>923.07692307692309</v>
      </c>
      <c r="U2502" s="16">
        <v>1000</v>
      </c>
      <c r="V2502" s="16">
        <v>10</v>
      </c>
      <c r="W2502" s="16">
        <v>0</v>
      </c>
      <c r="X2502" s="16">
        <v>5899.0830769230779</v>
      </c>
    </row>
    <row r="2503" spans="1:24" x14ac:dyDescent="0.25">
      <c r="A2503" s="4" t="s">
        <v>24</v>
      </c>
      <c r="B2503" s="5" t="s">
        <v>2970</v>
      </c>
      <c r="C2503" s="6" t="s">
        <v>43</v>
      </c>
      <c r="D2503" s="7">
        <v>142</v>
      </c>
      <c r="E2503" t="s">
        <v>904</v>
      </c>
      <c r="F2503" t="s">
        <v>37</v>
      </c>
      <c r="G2503" t="s">
        <v>387</v>
      </c>
      <c r="H2503" t="s">
        <v>81</v>
      </c>
      <c r="I2503" t="s">
        <v>31</v>
      </c>
      <c r="J2503" s="8" t="s">
        <v>46</v>
      </c>
      <c r="K2503" s="8">
        <v>0</v>
      </c>
      <c r="L2503" t="s">
        <v>47</v>
      </c>
      <c r="M2503" s="9">
        <v>30</v>
      </c>
      <c r="N2503" s="10">
        <v>615.38461538461536</v>
      </c>
      <c r="O2503">
        <v>1.2</v>
      </c>
      <c r="P2503">
        <v>0.96</v>
      </c>
      <c r="Q2503">
        <v>0</v>
      </c>
      <c r="R2503" t="s">
        <v>43</v>
      </c>
      <c r="S2503" s="16">
        <v>0</v>
      </c>
      <c r="T2503" s="16">
        <v>0</v>
      </c>
      <c r="U2503" s="16">
        <v>500</v>
      </c>
      <c r="V2503" s="16">
        <v>0</v>
      </c>
      <c r="W2503" s="16">
        <v>0</v>
      </c>
      <c r="X2503" s="16">
        <v>-500</v>
      </c>
    </row>
    <row r="2504" spans="1:24" x14ac:dyDescent="0.25">
      <c r="A2504" s="4" t="s">
        <v>24</v>
      </c>
      <c r="B2504" s="5" t="s">
        <v>2971</v>
      </c>
      <c r="C2504" s="6" t="s">
        <v>43</v>
      </c>
      <c r="D2504" s="7">
        <v>137</v>
      </c>
      <c r="E2504" t="s">
        <v>553</v>
      </c>
      <c r="F2504" t="s">
        <v>28</v>
      </c>
      <c r="G2504" t="s">
        <v>370</v>
      </c>
      <c r="H2504" t="s">
        <v>39</v>
      </c>
      <c r="I2504" t="s">
        <v>76</v>
      </c>
      <c r="J2504" s="8" t="s">
        <v>32</v>
      </c>
      <c r="K2504" s="8">
        <v>162</v>
      </c>
      <c r="L2504" t="s">
        <v>117</v>
      </c>
      <c r="M2504" s="9">
        <v>54</v>
      </c>
      <c r="N2504" s="10">
        <v>5666.666666666667</v>
      </c>
      <c r="O2504">
        <v>1</v>
      </c>
      <c r="P2504">
        <v>0.81</v>
      </c>
      <c r="Q2504">
        <v>0</v>
      </c>
      <c r="R2504" t="s">
        <v>43</v>
      </c>
      <c r="S2504" s="16">
        <v>6998.4000000000005</v>
      </c>
      <c r="T2504" s="16">
        <v>5666.666666666667</v>
      </c>
      <c r="U2504" s="16">
        <v>500</v>
      </c>
      <c r="V2504" s="16">
        <v>500</v>
      </c>
      <c r="W2504" s="16">
        <v>0</v>
      </c>
      <c r="X2504" s="16">
        <v>331.73333333333358</v>
      </c>
    </row>
    <row r="2505" spans="1:24" x14ac:dyDescent="0.25">
      <c r="A2505" s="4" t="s">
        <v>24</v>
      </c>
      <c r="B2505" s="5" t="s">
        <v>2972</v>
      </c>
      <c r="C2505" s="6" t="s">
        <v>92</v>
      </c>
      <c r="D2505" s="7">
        <v>127</v>
      </c>
      <c r="E2505" t="s">
        <v>640</v>
      </c>
      <c r="F2505" t="s">
        <v>28</v>
      </c>
      <c r="G2505" t="s">
        <v>130</v>
      </c>
      <c r="H2505" t="s">
        <v>51</v>
      </c>
      <c r="I2505" t="s">
        <v>52</v>
      </c>
      <c r="J2505" s="8" t="s">
        <v>32</v>
      </c>
      <c r="K2505" s="8">
        <v>0</v>
      </c>
      <c r="L2505" t="s">
        <v>95</v>
      </c>
      <c r="M2505" s="9">
        <v>65</v>
      </c>
      <c r="N2505" s="10">
        <v>74</v>
      </c>
      <c r="O2505">
        <v>1.1000000000000001</v>
      </c>
      <c r="P2505">
        <v>0.95</v>
      </c>
      <c r="Q2505">
        <v>0</v>
      </c>
      <c r="R2505" t="s">
        <v>43</v>
      </c>
      <c r="S2505" s="16">
        <v>10868.000000000002</v>
      </c>
      <c r="T2505" s="16">
        <v>0</v>
      </c>
      <c r="U2505" s="16">
        <v>750</v>
      </c>
      <c r="V2505" s="16">
        <v>0</v>
      </c>
      <c r="W2505" s="16">
        <v>0</v>
      </c>
      <c r="X2505" s="16">
        <v>10118.000000000002</v>
      </c>
    </row>
    <row r="2506" spans="1:24" x14ac:dyDescent="0.25">
      <c r="A2506" s="4" t="s">
        <v>24</v>
      </c>
      <c r="B2506" s="5" t="s">
        <v>2973</v>
      </c>
      <c r="C2506" s="6" t="s">
        <v>135</v>
      </c>
      <c r="D2506" s="7">
        <v>170</v>
      </c>
      <c r="E2506" t="s">
        <v>651</v>
      </c>
      <c r="F2506" t="s">
        <v>28</v>
      </c>
      <c r="G2506" t="s">
        <v>56</v>
      </c>
      <c r="H2506" t="s">
        <v>51</v>
      </c>
      <c r="I2506" t="s">
        <v>76</v>
      </c>
      <c r="J2506" s="8" t="s">
        <v>46</v>
      </c>
      <c r="K2506" s="8">
        <v>160</v>
      </c>
      <c r="L2506" t="s">
        <v>138</v>
      </c>
      <c r="M2506" s="9">
        <v>55</v>
      </c>
      <c r="N2506" s="10">
        <v>2307.6923076923076</v>
      </c>
      <c r="O2506">
        <v>1</v>
      </c>
      <c r="P2506">
        <v>1.05</v>
      </c>
      <c r="Q2506">
        <v>0</v>
      </c>
      <c r="R2506" t="s">
        <v>43</v>
      </c>
      <c r="S2506" s="16">
        <v>9240</v>
      </c>
      <c r="T2506" s="16">
        <v>2307.6923076923076</v>
      </c>
      <c r="U2506" s="16">
        <v>200</v>
      </c>
      <c r="V2506" s="16">
        <v>10</v>
      </c>
      <c r="W2506" s="16">
        <v>0</v>
      </c>
      <c r="X2506" s="16">
        <v>6722.3076923076924</v>
      </c>
    </row>
    <row r="2507" spans="1:24" x14ac:dyDescent="0.25">
      <c r="A2507" s="4" t="s">
        <v>24</v>
      </c>
      <c r="B2507" s="5" t="s">
        <v>2974</v>
      </c>
      <c r="C2507" s="6" t="s">
        <v>35</v>
      </c>
      <c r="D2507" s="7">
        <v>115</v>
      </c>
      <c r="E2507" t="s">
        <v>969</v>
      </c>
      <c r="F2507" t="s">
        <v>37</v>
      </c>
      <c r="G2507" t="s">
        <v>59</v>
      </c>
      <c r="H2507" t="s">
        <v>60</v>
      </c>
      <c r="I2507" t="s">
        <v>76</v>
      </c>
      <c r="J2507" s="8" t="s">
        <v>46</v>
      </c>
      <c r="K2507" s="8">
        <v>0</v>
      </c>
      <c r="L2507" t="s">
        <v>53</v>
      </c>
      <c r="M2507" s="9">
        <v>24</v>
      </c>
      <c r="N2507" s="10">
        <v>384.61538461538464</v>
      </c>
      <c r="O2507">
        <v>1</v>
      </c>
      <c r="P2507">
        <v>0.9</v>
      </c>
      <c r="Q2507">
        <v>0</v>
      </c>
      <c r="R2507" t="s">
        <v>43</v>
      </c>
      <c r="S2507" s="16">
        <v>0</v>
      </c>
      <c r="T2507" s="16">
        <v>0</v>
      </c>
      <c r="U2507" s="16">
        <v>500</v>
      </c>
      <c r="V2507" s="16">
        <v>0</v>
      </c>
      <c r="W2507" s="16">
        <v>0</v>
      </c>
      <c r="X2507" s="16">
        <v>-500</v>
      </c>
    </row>
    <row r="2508" spans="1:24" x14ac:dyDescent="0.25">
      <c r="A2508" s="4" t="s">
        <v>24</v>
      </c>
      <c r="B2508" s="5" t="s">
        <v>2975</v>
      </c>
      <c r="C2508" s="6" t="s">
        <v>78</v>
      </c>
      <c r="D2508" s="7">
        <v>226</v>
      </c>
      <c r="E2508" t="s">
        <v>290</v>
      </c>
      <c r="F2508" t="s">
        <v>37</v>
      </c>
      <c r="G2508" t="s">
        <v>291</v>
      </c>
      <c r="H2508" t="s">
        <v>51</v>
      </c>
      <c r="I2508" t="s">
        <v>52</v>
      </c>
      <c r="J2508" s="8" t="s">
        <v>46</v>
      </c>
      <c r="K2508" s="8">
        <v>107</v>
      </c>
      <c r="L2508" t="s">
        <v>82</v>
      </c>
      <c r="M2508" s="9">
        <v>40</v>
      </c>
      <c r="N2508" s="10">
        <v>1230.7692307692307</v>
      </c>
      <c r="O2508">
        <v>1.1000000000000001</v>
      </c>
      <c r="P2508">
        <v>1.1599999999999999</v>
      </c>
      <c r="Q2508">
        <v>0</v>
      </c>
      <c r="R2508" t="s">
        <v>43</v>
      </c>
      <c r="S2508" s="16">
        <v>5461.28</v>
      </c>
      <c r="T2508" s="16">
        <v>1230.7692307692307</v>
      </c>
      <c r="U2508" s="16">
        <v>200</v>
      </c>
      <c r="V2508" s="16">
        <v>0</v>
      </c>
      <c r="W2508" s="16">
        <v>0</v>
      </c>
      <c r="X2508" s="16">
        <v>4030.5107692307693</v>
      </c>
    </row>
    <row r="2509" spans="1:24" x14ac:dyDescent="0.25">
      <c r="A2509" s="4" t="s">
        <v>24</v>
      </c>
      <c r="B2509" s="5" t="s">
        <v>2976</v>
      </c>
      <c r="C2509" s="6" t="s">
        <v>35</v>
      </c>
      <c r="D2509" s="7">
        <v>190</v>
      </c>
      <c r="E2509" t="s">
        <v>661</v>
      </c>
      <c r="F2509" t="s">
        <v>37</v>
      </c>
      <c r="G2509" t="s">
        <v>662</v>
      </c>
      <c r="H2509" t="s">
        <v>81</v>
      </c>
      <c r="I2509" t="s">
        <v>40</v>
      </c>
      <c r="J2509" s="8" t="s">
        <v>32</v>
      </c>
      <c r="K2509" s="8">
        <v>162</v>
      </c>
      <c r="L2509" t="s">
        <v>41</v>
      </c>
      <c r="M2509" s="9">
        <v>48</v>
      </c>
      <c r="N2509" s="10">
        <v>5416.666666666667</v>
      </c>
      <c r="O2509">
        <v>0.8</v>
      </c>
      <c r="P2509">
        <v>1.17</v>
      </c>
      <c r="Q2509">
        <v>0</v>
      </c>
      <c r="R2509" t="s">
        <v>43</v>
      </c>
      <c r="S2509" s="16">
        <v>7278.3359999999993</v>
      </c>
      <c r="T2509" s="16">
        <v>5416.666666666667</v>
      </c>
      <c r="U2509" s="16">
        <v>0</v>
      </c>
      <c r="V2509" s="16">
        <v>500</v>
      </c>
      <c r="W2509" s="16">
        <v>0</v>
      </c>
      <c r="X2509" s="16">
        <v>1361.6693333333324</v>
      </c>
    </row>
    <row r="2510" spans="1:24" x14ac:dyDescent="0.25">
      <c r="A2510" s="4" t="s">
        <v>24</v>
      </c>
      <c r="B2510" s="5" t="s">
        <v>2977</v>
      </c>
      <c r="C2510" s="6" t="s">
        <v>78</v>
      </c>
      <c r="D2510" s="7">
        <v>127</v>
      </c>
      <c r="E2510" t="s">
        <v>640</v>
      </c>
      <c r="F2510" t="s">
        <v>28</v>
      </c>
      <c r="G2510" t="s">
        <v>130</v>
      </c>
      <c r="H2510" t="s">
        <v>51</v>
      </c>
      <c r="I2510" t="s">
        <v>52</v>
      </c>
      <c r="J2510" s="8" t="s">
        <v>46</v>
      </c>
      <c r="K2510" s="8">
        <v>164</v>
      </c>
      <c r="L2510" t="s">
        <v>82</v>
      </c>
      <c r="M2510" s="9">
        <v>40</v>
      </c>
      <c r="N2510" s="10">
        <v>1230.7692307692307</v>
      </c>
      <c r="O2510">
        <v>1.1000000000000001</v>
      </c>
      <c r="P2510">
        <v>0.95</v>
      </c>
      <c r="Q2510">
        <v>0</v>
      </c>
      <c r="R2510" t="s">
        <v>43</v>
      </c>
      <c r="S2510" s="16">
        <v>6688.0000000000009</v>
      </c>
      <c r="T2510" s="16">
        <v>1230.7692307692307</v>
      </c>
      <c r="U2510" s="16">
        <v>0</v>
      </c>
      <c r="V2510" s="16">
        <v>0</v>
      </c>
      <c r="W2510" s="16">
        <v>0</v>
      </c>
      <c r="X2510" s="16">
        <v>5457.2307692307704</v>
      </c>
    </row>
    <row r="2511" spans="1:24" x14ac:dyDescent="0.25">
      <c r="A2511" s="4" t="s">
        <v>24</v>
      </c>
      <c r="B2511" s="5" t="s">
        <v>2978</v>
      </c>
      <c r="C2511" s="6" t="s">
        <v>92</v>
      </c>
      <c r="D2511" s="7">
        <v>214</v>
      </c>
      <c r="E2511" t="s">
        <v>624</v>
      </c>
      <c r="F2511" t="s">
        <v>37</v>
      </c>
      <c r="G2511" t="s">
        <v>625</v>
      </c>
      <c r="H2511" t="s">
        <v>30</v>
      </c>
      <c r="I2511" t="s">
        <v>52</v>
      </c>
      <c r="J2511" s="8" t="s">
        <v>32</v>
      </c>
      <c r="K2511" s="8">
        <v>163</v>
      </c>
      <c r="L2511" t="s">
        <v>95</v>
      </c>
      <c r="M2511" s="9">
        <v>65</v>
      </c>
      <c r="N2511" s="10">
        <v>74</v>
      </c>
      <c r="O2511">
        <v>1.1000000000000001</v>
      </c>
      <c r="P2511">
        <v>0.86</v>
      </c>
      <c r="Q2511">
        <v>0</v>
      </c>
      <c r="R2511" t="s">
        <v>43</v>
      </c>
      <c r="S2511" s="16">
        <v>10022.870000000001</v>
      </c>
      <c r="T2511" s="16">
        <v>0</v>
      </c>
      <c r="U2511" s="16">
        <v>0</v>
      </c>
      <c r="V2511" s="16">
        <v>0</v>
      </c>
      <c r="W2511" s="16">
        <v>12062</v>
      </c>
      <c r="X2511" s="16">
        <v>-2039.1299999999992</v>
      </c>
    </row>
    <row r="2512" spans="1:24" x14ac:dyDescent="0.25">
      <c r="A2512" s="4" t="s">
        <v>24</v>
      </c>
      <c r="B2512" s="5" t="s">
        <v>2979</v>
      </c>
      <c r="C2512" s="6" t="s">
        <v>66</v>
      </c>
      <c r="D2512" s="7">
        <v>174</v>
      </c>
      <c r="E2512" t="s">
        <v>602</v>
      </c>
      <c r="F2512" t="s">
        <v>28</v>
      </c>
      <c r="G2512" t="s">
        <v>603</v>
      </c>
      <c r="H2512" t="s">
        <v>39</v>
      </c>
      <c r="I2512" t="s">
        <v>40</v>
      </c>
      <c r="J2512" s="8" t="s">
        <v>46</v>
      </c>
      <c r="K2512" s="8">
        <v>163</v>
      </c>
      <c r="L2512" t="s">
        <v>69</v>
      </c>
      <c r="M2512" s="9">
        <v>48</v>
      </c>
      <c r="N2512" s="10">
        <v>1538.4615384615386</v>
      </c>
      <c r="O2512">
        <v>0.8</v>
      </c>
      <c r="P2512">
        <v>1.08</v>
      </c>
      <c r="Q2512">
        <v>0</v>
      </c>
      <c r="R2512" t="s">
        <v>43</v>
      </c>
      <c r="S2512" s="16">
        <v>6635.52</v>
      </c>
      <c r="T2512" s="16">
        <v>1538.4615384615386</v>
      </c>
      <c r="U2512" s="16">
        <v>0</v>
      </c>
      <c r="V2512" s="16">
        <v>0</v>
      </c>
      <c r="W2512" s="16">
        <v>0</v>
      </c>
      <c r="X2512" s="16">
        <v>5097.0584615384614</v>
      </c>
    </row>
    <row r="2513" spans="1:24" x14ac:dyDescent="0.25">
      <c r="A2513" s="4" t="s">
        <v>24</v>
      </c>
      <c r="B2513" s="5" t="s">
        <v>2980</v>
      </c>
      <c r="C2513" s="6" t="s">
        <v>26</v>
      </c>
      <c r="D2513" s="7">
        <v>42</v>
      </c>
      <c r="E2513" t="s">
        <v>517</v>
      </c>
      <c r="F2513" t="s">
        <v>28</v>
      </c>
      <c r="G2513" t="s">
        <v>362</v>
      </c>
      <c r="H2513" t="s">
        <v>30</v>
      </c>
      <c r="I2513" t="s">
        <v>40</v>
      </c>
      <c r="J2513" s="8" t="s">
        <v>46</v>
      </c>
      <c r="K2513" s="8">
        <v>83</v>
      </c>
      <c r="L2513" t="s">
        <v>90</v>
      </c>
      <c r="M2513" s="9">
        <v>35</v>
      </c>
      <c r="N2513" s="10">
        <v>923.07692307692309</v>
      </c>
      <c r="O2513">
        <v>0.8</v>
      </c>
      <c r="P2513">
        <v>0.94</v>
      </c>
      <c r="Q2513">
        <v>0</v>
      </c>
      <c r="R2513" t="s">
        <v>43</v>
      </c>
      <c r="S2513" s="16">
        <v>4211.2</v>
      </c>
      <c r="T2513" s="16">
        <v>923.07692307692309</v>
      </c>
      <c r="U2513" s="16">
        <v>0</v>
      </c>
      <c r="V2513" s="16">
        <v>0</v>
      </c>
      <c r="W2513" s="16">
        <v>0</v>
      </c>
      <c r="X2513" s="16">
        <v>3288.123076923077</v>
      </c>
    </row>
    <row r="2514" spans="1:24" x14ac:dyDescent="0.25">
      <c r="A2514" s="4" t="s">
        <v>24</v>
      </c>
      <c r="B2514" s="5" t="s">
        <v>2981</v>
      </c>
      <c r="C2514" s="6" t="s">
        <v>26</v>
      </c>
      <c r="D2514" s="7">
        <v>302</v>
      </c>
      <c r="E2514" t="s">
        <v>979</v>
      </c>
      <c r="F2514" t="s">
        <v>28</v>
      </c>
      <c r="G2514" t="s">
        <v>980</v>
      </c>
      <c r="H2514" t="s">
        <v>51</v>
      </c>
      <c r="I2514" t="s">
        <v>76</v>
      </c>
      <c r="J2514" s="8" t="s">
        <v>46</v>
      </c>
      <c r="K2514" s="8">
        <v>166</v>
      </c>
      <c r="L2514" t="s">
        <v>90</v>
      </c>
      <c r="M2514" s="9">
        <v>35</v>
      </c>
      <c r="N2514" s="10">
        <v>923.07692307692309</v>
      </c>
      <c r="O2514">
        <v>1</v>
      </c>
      <c r="P2514">
        <v>1.04</v>
      </c>
      <c r="Q2514">
        <v>0</v>
      </c>
      <c r="R2514" t="s">
        <v>43</v>
      </c>
      <c r="S2514" s="16">
        <v>5824</v>
      </c>
      <c r="T2514" s="16">
        <v>923.07692307692309</v>
      </c>
      <c r="U2514" s="16">
        <v>200</v>
      </c>
      <c r="V2514" s="16">
        <v>50</v>
      </c>
      <c r="W2514" s="16">
        <v>0</v>
      </c>
      <c r="X2514" s="16">
        <v>4650.9230769230771</v>
      </c>
    </row>
    <row r="2515" spans="1:24" x14ac:dyDescent="0.25">
      <c r="A2515" s="4" t="s">
        <v>24</v>
      </c>
      <c r="B2515" s="5" t="s">
        <v>2982</v>
      </c>
      <c r="C2515" s="6" t="s">
        <v>35</v>
      </c>
      <c r="D2515" s="7">
        <v>222</v>
      </c>
      <c r="E2515" t="s">
        <v>420</v>
      </c>
      <c r="F2515" t="s">
        <v>37</v>
      </c>
      <c r="G2515" t="s">
        <v>198</v>
      </c>
      <c r="H2515" t="s">
        <v>39</v>
      </c>
      <c r="I2515" t="s">
        <v>76</v>
      </c>
      <c r="J2515" s="8" t="s">
        <v>46</v>
      </c>
      <c r="K2515" s="8">
        <v>167</v>
      </c>
      <c r="L2515" t="s">
        <v>53</v>
      </c>
      <c r="M2515" s="9">
        <v>24</v>
      </c>
      <c r="N2515" s="10">
        <v>384.61538461538464</v>
      </c>
      <c r="O2515">
        <v>1</v>
      </c>
      <c r="P2515">
        <v>0.87</v>
      </c>
      <c r="Q2515">
        <v>0</v>
      </c>
      <c r="R2515" t="s">
        <v>43</v>
      </c>
      <c r="S2515" s="16">
        <v>3486.96</v>
      </c>
      <c r="T2515" s="16">
        <v>384.61538461538464</v>
      </c>
      <c r="U2515" s="16">
        <v>500</v>
      </c>
      <c r="V2515" s="16">
        <v>0</v>
      </c>
      <c r="W2515" s="16">
        <v>0</v>
      </c>
      <c r="X2515" s="16">
        <v>2602.3446153846153</v>
      </c>
    </row>
    <row r="2516" spans="1:24" x14ac:dyDescent="0.25">
      <c r="A2516" s="4" t="s">
        <v>24</v>
      </c>
      <c r="B2516" s="5" t="s">
        <v>2983</v>
      </c>
      <c r="C2516" s="6" t="s">
        <v>66</v>
      </c>
      <c r="D2516" s="7">
        <v>189</v>
      </c>
      <c r="E2516" t="s">
        <v>688</v>
      </c>
      <c r="F2516" t="s">
        <v>37</v>
      </c>
      <c r="G2516" t="s">
        <v>127</v>
      </c>
      <c r="H2516" t="s">
        <v>51</v>
      </c>
      <c r="I2516" t="s">
        <v>40</v>
      </c>
      <c r="J2516" s="8" t="s">
        <v>46</v>
      </c>
      <c r="K2516" s="8">
        <v>167</v>
      </c>
      <c r="L2516" t="s">
        <v>69</v>
      </c>
      <c r="M2516" s="9">
        <v>48</v>
      </c>
      <c r="N2516" s="10">
        <v>1538.4615384615386</v>
      </c>
      <c r="O2516">
        <v>0.8</v>
      </c>
      <c r="P2516">
        <v>1.2</v>
      </c>
      <c r="Q2516">
        <v>0</v>
      </c>
      <c r="R2516" t="s">
        <v>43</v>
      </c>
      <c r="S2516" s="16">
        <v>7695.36</v>
      </c>
      <c r="T2516" s="16">
        <v>1538.4615384615386</v>
      </c>
      <c r="U2516" s="16">
        <v>0</v>
      </c>
      <c r="V2516" s="16">
        <v>0</v>
      </c>
      <c r="W2516" s="16">
        <v>0</v>
      </c>
      <c r="X2516" s="16">
        <v>6156.8984615384616</v>
      </c>
    </row>
    <row r="2517" spans="1:24" x14ac:dyDescent="0.25">
      <c r="A2517" s="4" t="s">
        <v>24</v>
      </c>
      <c r="B2517" s="5" t="s">
        <v>2984</v>
      </c>
      <c r="C2517" s="6" t="s">
        <v>26</v>
      </c>
      <c r="D2517" s="7">
        <v>134</v>
      </c>
      <c r="E2517" t="s">
        <v>616</v>
      </c>
      <c r="F2517" t="s">
        <v>37</v>
      </c>
      <c r="G2517" t="s">
        <v>617</v>
      </c>
      <c r="H2517" t="s">
        <v>60</v>
      </c>
      <c r="I2517" t="s">
        <v>40</v>
      </c>
      <c r="J2517" s="8" t="s">
        <v>46</v>
      </c>
      <c r="K2517" s="8">
        <v>167</v>
      </c>
      <c r="L2517" t="s">
        <v>90</v>
      </c>
      <c r="M2517" s="9">
        <v>35</v>
      </c>
      <c r="N2517" s="10">
        <v>923.07692307692309</v>
      </c>
      <c r="O2517">
        <v>0.8</v>
      </c>
      <c r="P2517">
        <v>1.06</v>
      </c>
      <c r="Q2517">
        <v>0</v>
      </c>
      <c r="R2517" t="s">
        <v>43</v>
      </c>
      <c r="S2517" s="16">
        <v>4956.5600000000004</v>
      </c>
      <c r="T2517" s="16">
        <v>923.07692307692309</v>
      </c>
      <c r="U2517" s="16">
        <v>0</v>
      </c>
      <c r="V2517" s="16">
        <v>0</v>
      </c>
      <c r="W2517" s="16">
        <v>0</v>
      </c>
      <c r="X2517" s="16">
        <v>4033.4830769230775</v>
      </c>
    </row>
    <row r="2518" spans="1:24" x14ac:dyDescent="0.25">
      <c r="A2518" s="4" t="s">
        <v>24</v>
      </c>
      <c r="B2518" s="5" t="s">
        <v>2985</v>
      </c>
      <c r="C2518" s="6" t="s">
        <v>35</v>
      </c>
      <c r="D2518" s="7">
        <v>255</v>
      </c>
      <c r="E2518" t="s">
        <v>205</v>
      </c>
      <c r="F2518" t="s">
        <v>37</v>
      </c>
      <c r="G2518" t="s">
        <v>124</v>
      </c>
      <c r="H2518" t="s">
        <v>51</v>
      </c>
      <c r="I2518" t="s">
        <v>86</v>
      </c>
      <c r="J2518" s="8" t="s">
        <v>46</v>
      </c>
      <c r="K2518" s="8">
        <v>0</v>
      </c>
      <c r="L2518" t="s">
        <v>53</v>
      </c>
      <c r="M2518" s="9">
        <v>24</v>
      </c>
      <c r="N2518" s="10">
        <v>384.61538461538464</v>
      </c>
      <c r="O2518">
        <v>0.9</v>
      </c>
      <c r="P2518">
        <v>1.17</v>
      </c>
      <c r="Q2518">
        <v>0</v>
      </c>
      <c r="R2518" t="s">
        <v>43</v>
      </c>
      <c r="S2518" s="16">
        <v>0</v>
      </c>
      <c r="T2518" s="16">
        <v>0</v>
      </c>
      <c r="U2518" s="16">
        <v>0</v>
      </c>
      <c r="V2518" s="16">
        <v>250</v>
      </c>
      <c r="W2518" s="16">
        <v>0</v>
      </c>
      <c r="X2518" s="16">
        <v>-250</v>
      </c>
    </row>
    <row r="2519" spans="1:24" x14ac:dyDescent="0.25">
      <c r="A2519" s="4" t="s">
        <v>24</v>
      </c>
      <c r="B2519" s="5" t="s">
        <v>2986</v>
      </c>
      <c r="C2519" s="6" t="s">
        <v>35</v>
      </c>
      <c r="D2519" s="7">
        <v>15</v>
      </c>
      <c r="E2519" t="s">
        <v>720</v>
      </c>
      <c r="F2519" t="s">
        <v>37</v>
      </c>
      <c r="G2519" t="s">
        <v>68</v>
      </c>
      <c r="H2519" t="s">
        <v>30</v>
      </c>
      <c r="I2519" t="s">
        <v>76</v>
      </c>
      <c r="J2519" s="8" t="s">
        <v>46</v>
      </c>
      <c r="K2519" s="8">
        <v>162</v>
      </c>
      <c r="L2519" t="s">
        <v>53</v>
      </c>
      <c r="M2519" s="9">
        <v>24</v>
      </c>
      <c r="N2519" s="10">
        <v>384.61538461538464</v>
      </c>
      <c r="O2519">
        <v>1</v>
      </c>
      <c r="P2519">
        <v>1.1399999999999999</v>
      </c>
      <c r="Q2519">
        <v>0</v>
      </c>
      <c r="R2519" t="s">
        <v>43</v>
      </c>
      <c r="S2519" s="16">
        <v>4432.32</v>
      </c>
      <c r="T2519" s="16">
        <v>384.61538461538464</v>
      </c>
      <c r="U2519" s="16">
        <v>200</v>
      </c>
      <c r="V2519" s="16">
        <v>0</v>
      </c>
      <c r="W2519" s="16">
        <v>0</v>
      </c>
      <c r="X2519" s="16">
        <v>3847.704615384615</v>
      </c>
    </row>
    <row r="2520" spans="1:24" x14ac:dyDescent="0.25">
      <c r="A2520" s="4" t="s">
        <v>24</v>
      </c>
      <c r="B2520" s="5" t="s">
        <v>2987</v>
      </c>
      <c r="C2520" s="6" t="s">
        <v>43</v>
      </c>
      <c r="D2520" s="7">
        <v>141</v>
      </c>
      <c r="E2520" t="s">
        <v>311</v>
      </c>
      <c r="F2520" t="s">
        <v>37</v>
      </c>
      <c r="G2520" t="s">
        <v>312</v>
      </c>
      <c r="H2520" t="s">
        <v>81</v>
      </c>
      <c r="I2520" t="s">
        <v>40</v>
      </c>
      <c r="J2520" s="8" t="s">
        <v>32</v>
      </c>
      <c r="K2520" s="8">
        <v>166</v>
      </c>
      <c r="L2520" t="s">
        <v>117</v>
      </c>
      <c r="M2520" s="9">
        <v>54</v>
      </c>
      <c r="N2520" s="10">
        <v>5666.666666666667</v>
      </c>
      <c r="O2520">
        <v>0.8</v>
      </c>
      <c r="P2520">
        <v>1.2</v>
      </c>
      <c r="Q2520">
        <v>0</v>
      </c>
      <c r="R2520" t="s">
        <v>43</v>
      </c>
      <c r="S2520" s="16">
        <v>8605.44</v>
      </c>
      <c r="T2520" s="16">
        <v>5666.666666666667</v>
      </c>
      <c r="U2520" s="16">
        <v>200</v>
      </c>
      <c r="V2520" s="16">
        <v>50</v>
      </c>
      <c r="W2520" s="16">
        <v>0</v>
      </c>
      <c r="X2520" s="16">
        <v>2688.7733333333335</v>
      </c>
    </row>
    <row r="2521" spans="1:24" x14ac:dyDescent="0.25">
      <c r="A2521" s="4" t="s">
        <v>24</v>
      </c>
      <c r="B2521" s="5" t="s">
        <v>2988</v>
      </c>
      <c r="C2521" s="6" t="s">
        <v>43</v>
      </c>
      <c r="D2521" s="7">
        <v>188</v>
      </c>
      <c r="E2521" t="s">
        <v>941</v>
      </c>
      <c r="F2521" t="s">
        <v>37</v>
      </c>
      <c r="G2521" t="s">
        <v>127</v>
      </c>
      <c r="H2521" t="s">
        <v>51</v>
      </c>
      <c r="I2521" t="s">
        <v>76</v>
      </c>
      <c r="J2521" s="8" t="s">
        <v>46</v>
      </c>
      <c r="K2521" s="8">
        <v>0</v>
      </c>
      <c r="L2521" t="s">
        <v>47</v>
      </c>
      <c r="M2521" s="9">
        <v>30</v>
      </c>
      <c r="N2521" s="10">
        <v>615.38461538461536</v>
      </c>
      <c r="O2521">
        <v>1</v>
      </c>
      <c r="P2521">
        <v>1.2</v>
      </c>
      <c r="Q2521">
        <v>0</v>
      </c>
      <c r="R2521" t="s">
        <v>43</v>
      </c>
      <c r="S2521" s="16">
        <v>0</v>
      </c>
      <c r="T2521" s="16">
        <v>0</v>
      </c>
      <c r="U2521" s="16">
        <v>200</v>
      </c>
      <c r="V2521" s="16">
        <v>50</v>
      </c>
      <c r="W2521" s="16">
        <v>0</v>
      </c>
      <c r="X2521" s="16">
        <v>-250</v>
      </c>
    </row>
    <row r="2522" spans="1:24" x14ac:dyDescent="0.25">
      <c r="A2522" s="4" t="s">
        <v>24</v>
      </c>
      <c r="B2522" s="5" t="s">
        <v>2989</v>
      </c>
      <c r="C2522" s="6" t="s">
        <v>92</v>
      </c>
      <c r="D2522" s="7">
        <v>213</v>
      </c>
      <c r="E2522" t="s">
        <v>1047</v>
      </c>
      <c r="F2522" t="s">
        <v>37</v>
      </c>
      <c r="G2522" t="s">
        <v>625</v>
      </c>
      <c r="H2522" t="s">
        <v>30</v>
      </c>
      <c r="I2522" t="s">
        <v>31</v>
      </c>
      <c r="J2522" s="8" t="s">
        <v>32</v>
      </c>
      <c r="K2522" s="8">
        <v>167</v>
      </c>
      <c r="L2522" t="s">
        <v>95</v>
      </c>
      <c r="M2522" s="9">
        <v>60</v>
      </c>
      <c r="N2522" s="10">
        <v>78</v>
      </c>
      <c r="O2522">
        <v>1.2</v>
      </c>
      <c r="P2522">
        <v>0.86</v>
      </c>
      <c r="Q2522">
        <v>0</v>
      </c>
      <c r="R2522" t="s">
        <v>43</v>
      </c>
      <c r="S2522" s="16">
        <v>10340.64</v>
      </c>
      <c r="T2522" s="16">
        <v>0</v>
      </c>
      <c r="U2522" s="16">
        <v>0</v>
      </c>
      <c r="V2522" s="16">
        <v>50</v>
      </c>
      <c r="W2522" s="16">
        <v>13026</v>
      </c>
      <c r="X2522" s="16">
        <v>-2735.3600000000006</v>
      </c>
    </row>
    <row r="2523" spans="1:24" x14ac:dyDescent="0.25">
      <c r="A2523" s="4" t="s">
        <v>24</v>
      </c>
      <c r="B2523" s="5" t="s">
        <v>2990</v>
      </c>
      <c r="C2523" s="6" t="s">
        <v>26</v>
      </c>
      <c r="D2523" s="7">
        <v>142</v>
      </c>
      <c r="E2523" t="s">
        <v>904</v>
      </c>
      <c r="F2523" t="s">
        <v>37</v>
      </c>
      <c r="G2523" t="s">
        <v>387</v>
      </c>
      <c r="H2523" t="s">
        <v>81</v>
      </c>
      <c r="I2523" t="s">
        <v>31</v>
      </c>
      <c r="J2523" s="8" t="s">
        <v>46</v>
      </c>
      <c r="K2523" s="8">
        <v>165</v>
      </c>
      <c r="L2523" t="s">
        <v>90</v>
      </c>
      <c r="M2523" s="9">
        <v>35</v>
      </c>
      <c r="N2523" s="10">
        <v>923.07692307692309</v>
      </c>
      <c r="O2523">
        <v>1.2</v>
      </c>
      <c r="P2523">
        <v>0.96</v>
      </c>
      <c r="Q2523">
        <v>0</v>
      </c>
      <c r="R2523" t="s">
        <v>43</v>
      </c>
      <c r="S2523" s="16">
        <v>6652.8</v>
      </c>
      <c r="T2523" s="16">
        <v>923.07692307692309</v>
      </c>
      <c r="U2523" s="16">
        <v>200</v>
      </c>
      <c r="V2523" s="16">
        <v>500</v>
      </c>
      <c r="W2523" s="16">
        <v>0</v>
      </c>
      <c r="X2523" s="16">
        <v>5029.7230769230773</v>
      </c>
    </row>
    <row r="2524" spans="1:24" x14ac:dyDescent="0.25">
      <c r="A2524" s="4" t="s">
        <v>24</v>
      </c>
      <c r="B2524" s="5" t="s">
        <v>2991</v>
      </c>
      <c r="C2524" s="6" t="s">
        <v>92</v>
      </c>
      <c r="D2524" s="7">
        <v>7</v>
      </c>
      <c r="E2524" t="s">
        <v>416</v>
      </c>
      <c r="F2524" t="s">
        <v>37</v>
      </c>
      <c r="G2524" t="s">
        <v>281</v>
      </c>
      <c r="H2524" t="s">
        <v>30</v>
      </c>
      <c r="I2524" t="s">
        <v>76</v>
      </c>
      <c r="J2524" s="8" t="s">
        <v>46</v>
      </c>
      <c r="K2524" s="8">
        <v>0</v>
      </c>
      <c r="L2524" t="s">
        <v>99</v>
      </c>
      <c r="M2524" s="9">
        <v>40</v>
      </c>
      <c r="N2524" s="10">
        <v>55</v>
      </c>
      <c r="O2524">
        <v>1</v>
      </c>
      <c r="P2524">
        <v>1.03</v>
      </c>
      <c r="Q2524">
        <v>0</v>
      </c>
      <c r="R2524" t="s">
        <v>43</v>
      </c>
      <c r="S2524" s="16">
        <v>0</v>
      </c>
      <c r="T2524" s="16">
        <v>0</v>
      </c>
      <c r="U2524" s="16">
        <v>0</v>
      </c>
      <c r="V2524" s="16">
        <v>500</v>
      </c>
      <c r="W2524" s="16">
        <v>0</v>
      </c>
      <c r="X2524" s="16">
        <v>-500</v>
      </c>
    </row>
    <row r="2525" spans="1:24" x14ac:dyDescent="0.25">
      <c r="A2525" s="4" t="s">
        <v>24</v>
      </c>
      <c r="B2525" s="5" t="s">
        <v>2992</v>
      </c>
      <c r="C2525" s="6" t="s">
        <v>135</v>
      </c>
      <c r="D2525" s="7">
        <v>119</v>
      </c>
      <c r="E2525" t="s">
        <v>254</v>
      </c>
      <c r="F2525" t="s">
        <v>28</v>
      </c>
      <c r="G2525" t="s">
        <v>255</v>
      </c>
      <c r="H2525" t="s">
        <v>60</v>
      </c>
      <c r="I2525" t="s">
        <v>52</v>
      </c>
      <c r="J2525" s="8" t="s">
        <v>32</v>
      </c>
      <c r="K2525" s="8">
        <v>163</v>
      </c>
      <c r="L2525" t="s">
        <v>209</v>
      </c>
      <c r="M2525" s="9">
        <v>90</v>
      </c>
      <c r="N2525" s="10">
        <v>9166.6666666666661</v>
      </c>
      <c r="O2525">
        <v>1.1000000000000001</v>
      </c>
      <c r="P2525">
        <v>0.84</v>
      </c>
      <c r="Q2525">
        <v>0</v>
      </c>
      <c r="R2525" t="s">
        <v>43</v>
      </c>
      <c r="S2525" s="16">
        <v>13305.6</v>
      </c>
      <c r="T2525" s="16">
        <v>9166.6666666666661</v>
      </c>
      <c r="U2525" s="16">
        <v>0</v>
      </c>
      <c r="V2525" s="16">
        <v>50</v>
      </c>
      <c r="W2525" s="16">
        <v>0</v>
      </c>
      <c r="X2525" s="16">
        <v>4088.9333333333343</v>
      </c>
    </row>
    <row r="2526" spans="1:24" x14ac:dyDescent="0.25">
      <c r="A2526" s="4" t="s">
        <v>24</v>
      </c>
      <c r="B2526" s="5" t="s">
        <v>2993</v>
      </c>
      <c r="C2526" s="6" t="s">
        <v>35</v>
      </c>
      <c r="D2526" s="7">
        <v>88</v>
      </c>
      <c r="E2526" t="s">
        <v>71</v>
      </c>
      <c r="F2526" t="s">
        <v>37</v>
      </c>
      <c r="G2526" t="s">
        <v>72</v>
      </c>
      <c r="H2526" t="s">
        <v>39</v>
      </c>
      <c r="I2526" t="s">
        <v>40</v>
      </c>
      <c r="J2526" s="8" t="s">
        <v>46</v>
      </c>
      <c r="K2526" s="8">
        <v>166</v>
      </c>
      <c r="L2526" t="s">
        <v>53</v>
      </c>
      <c r="M2526" s="9">
        <v>24</v>
      </c>
      <c r="N2526" s="10">
        <v>384.61538461538464</v>
      </c>
      <c r="O2526">
        <v>0.8</v>
      </c>
      <c r="P2526">
        <v>0.8</v>
      </c>
      <c r="Q2526">
        <v>0</v>
      </c>
      <c r="R2526" t="s">
        <v>43</v>
      </c>
      <c r="S2526" s="16">
        <v>2549.7600000000002</v>
      </c>
      <c r="T2526" s="16">
        <v>384.61538461538464</v>
      </c>
      <c r="U2526" s="16">
        <v>0</v>
      </c>
      <c r="V2526" s="16">
        <v>500</v>
      </c>
      <c r="W2526" s="16">
        <v>0</v>
      </c>
      <c r="X2526" s="16">
        <v>1665.1446153846155</v>
      </c>
    </row>
    <row r="2527" spans="1:24" x14ac:dyDescent="0.25">
      <c r="A2527" s="4" t="s">
        <v>24</v>
      </c>
      <c r="B2527" s="5" t="s">
        <v>2994</v>
      </c>
      <c r="C2527" s="6" t="s">
        <v>92</v>
      </c>
      <c r="D2527" s="7">
        <v>118</v>
      </c>
      <c r="E2527" t="s">
        <v>219</v>
      </c>
      <c r="F2527" t="s">
        <v>37</v>
      </c>
      <c r="G2527" t="s">
        <v>220</v>
      </c>
      <c r="H2527" t="s">
        <v>81</v>
      </c>
      <c r="I2527" t="s">
        <v>40</v>
      </c>
      <c r="J2527" s="8" t="s">
        <v>46</v>
      </c>
      <c r="K2527" s="8">
        <v>168</v>
      </c>
      <c r="L2527" t="s">
        <v>99</v>
      </c>
      <c r="M2527" s="9">
        <v>40</v>
      </c>
      <c r="N2527" s="10">
        <v>54</v>
      </c>
      <c r="O2527">
        <v>0.8</v>
      </c>
      <c r="P2527">
        <v>1.1499999999999999</v>
      </c>
      <c r="Q2527">
        <v>0</v>
      </c>
      <c r="R2527" t="s">
        <v>43</v>
      </c>
      <c r="S2527" s="16">
        <v>6182.4</v>
      </c>
      <c r="T2527" s="16">
        <v>0</v>
      </c>
      <c r="U2527" s="16">
        <v>0</v>
      </c>
      <c r="V2527" s="16">
        <v>50</v>
      </c>
      <c r="W2527" s="16">
        <v>9072</v>
      </c>
      <c r="X2527" s="16">
        <v>-2939.6000000000004</v>
      </c>
    </row>
    <row r="2528" spans="1:24" x14ac:dyDescent="0.25">
      <c r="A2528" s="4" t="s">
        <v>24</v>
      </c>
      <c r="B2528" s="5" t="s">
        <v>2995</v>
      </c>
      <c r="C2528" s="6" t="s">
        <v>35</v>
      </c>
      <c r="D2528" s="7">
        <v>202</v>
      </c>
      <c r="E2528" t="s">
        <v>136</v>
      </c>
      <c r="F2528" t="s">
        <v>28</v>
      </c>
      <c r="G2528" t="s">
        <v>137</v>
      </c>
      <c r="H2528" t="s">
        <v>39</v>
      </c>
      <c r="I2528" t="s">
        <v>86</v>
      </c>
      <c r="J2528" s="8" t="s">
        <v>46</v>
      </c>
      <c r="K2528" s="8">
        <v>161</v>
      </c>
      <c r="L2528" t="s">
        <v>53</v>
      </c>
      <c r="M2528" s="9">
        <v>24</v>
      </c>
      <c r="N2528" s="10">
        <v>384.61538461538464</v>
      </c>
      <c r="O2528">
        <v>0.9</v>
      </c>
      <c r="P2528">
        <v>1</v>
      </c>
      <c r="Q2528">
        <v>0</v>
      </c>
      <c r="R2528" t="s">
        <v>43</v>
      </c>
      <c r="S2528" s="16">
        <v>3456</v>
      </c>
      <c r="T2528" s="16">
        <v>384.61538461538464</v>
      </c>
      <c r="U2528" s="16">
        <v>0</v>
      </c>
      <c r="V2528" s="16">
        <v>50</v>
      </c>
      <c r="W2528" s="16">
        <v>0</v>
      </c>
      <c r="X2528" s="16">
        <v>3021.3846153846152</v>
      </c>
    </row>
    <row r="2529" spans="1:24" x14ac:dyDescent="0.25">
      <c r="A2529" s="4" t="s">
        <v>24</v>
      </c>
      <c r="B2529" s="5" t="s">
        <v>2996</v>
      </c>
      <c r="C2529" s="6" t="s">
        <v>35</v>
      </c>
      <c r="D2529" s="7">
        <v>66</v>
      </c>
      <c r="E2529" t="s">
        <v>194</v>
      </c>
      <c r="F2529" t="s">
        <v>37</v>
      </c>
      <c r="G2529" t="s">
        <v>195</v>
      </c>
      <c r="H2529" t="s">
        <v>39</v>
      </c>
      <c r="I2529" t="s">
        <v>52</v>
      </c>
      <c r="J2529" s="8" t="s">
        <v>32</v>
      </c>
      <c r="K2529" s="8">
        <v>124</v>
      </c>
      <c r="L2529" t="s">
        <v>41</v>
      </c>
      <c r="M2529" s="9">
        <v>48</v>
      </c>
      <c r="N2529" s="10">
        <v>5416.666666666667</v>
      </c>
      <c r="O2529">
        <v>1.1000000000000001</v>
      </c>
      <c r="P2529">
        <v>0.88</v>
      </c>
      <c r="Q2529">
        <v>0</v>
      </c>
      <c r="R2529" t="s">
        <v>43</v>
      </c>
      <c r="S2529" s="16">
        <v>5761.536000000001</v>
      </c>
      <c r="T2529" s="16">
        <v>5416.666666666667</v>
      </c>
      <c r="U2529" s="16">
        <v>0</v>
      </c>
      <c r="V2529" s="16">
        <v>500</v>
      </c>
      <c r="W2529" s="16">
        <v>0</v>
      </c>
      <c r="X2529" s="16">
        <v>-155.130666666666</v>
      </c>
    </row>
    <row r="2530" spans="1:24" x14ac:dyDescent="0.25">
      <c r="A2530" s="4" t="s">
        <v>24</v>
      </c>
      <c r="B2530" s="5" t="s">
        <v>2997</v>
      </c>
      <c r="C2530" s="6" t="s">
        <v>35</v>
      </c>
      <c r="D2530" s="7">
        <v>133</v>
      </c>
      <c r="E2530" t="s">
        <v>36</v>
      </c>
      <c r="F2530" t="s">
        <v>37</v>
      </c>
      <c r="G2530" t="s">
        <v>38</v>
      </c>
      <c r="H2530" t="s">
        <v>39</v>
      </c>
      <c r="I2530" t="s">
        <v>40</v>
      </c>
      <c r="J2530" s="8" t="s">
        <v>46</v>
      </c>
      <c r="K2530" s="8">
        <v>103</v>
      </c>
      <c r="L2530" t="s">
        <v>53</v>
      </c>
      <c r="M2530" s="9">
        <v>24</v>
      </c>
      <c r="N2530" s="10">
        <v>384.61538461538464</v>
      </c>
      <c r="O2530">
        <v>0.8</v>
      </c>
      <c r="P2530">
        <v>1.03</v>
      </c>
      <c r="Q2530">
        <v>0</v>
      </c>
      <c r="R2530" t="s">
        <v>43</v>
      </c>
      <c r="S2530" s="16">
        <v>2036.9280000000001</v>
      </c>
      <c r="T2530" s="16">
        <v>384.61538461538464</v>
      </c>
      <c r="U2530" s="16">
        <v>0</v>
      </c>
      <c r="V2530" s="16">
        <v>50</v>
      </c>
      <c r="W2530" s="16">
        <v>0</v>
      </c>
      <c r="X2530" s="16">
        <v>1602.3126153846156</v>
      </c>
    </row>
    <row r="2531" spans="1:24" x14ac:dyDescent="0.25">
      <c r="A2531" s="4" t="s">
        <v>24</v>
      </c>
      <c r="B2531" s="5" t="s">
        <v>2998</v>
      </c>
      <c r="C2531" s="6" t="s">
        <v>26</v>
      </c>
      <c r="D2531" s="7">
        <v>140</v>
      </c>
      <c r="E2531" t="s">
        <v>808</v>
      </c>
      <c r="F2531" t="s">
        <v>37</v>
      </c>
      <c r="G2531" t="s">
        <v>312</v>
      </c>
      <c r="H2531" t="s">
        <v>81</v>
      </c>
      <c r="I2531" t="s">
        <v>76</v>
      </c>
      <c r="J2531" s="8" t="s">
        <v>32</v>
      </c>
      <c r="K2531" s="8">
        <v>167</v>
      </c>
      <c r="L2531" t="s">
        <v>33</v>
      </c>
      <c r="M2531" s="9">
        <v>60</v>
      </c>
      <c r="N2531" s="10">
        <v>6250</v>
      </c>
      <c r="O2531">
        <v>1</v>
      </c>
      <c r="P2531">
        <v>1.2</v>
      </c>
      <c r="Q2531">
        <v>0</v>
      </c>
      <c r="R2531" t="s">
        <v>43</v>
      </c>
      <c r="S2531" s="16">
        <v>12024</v>
      </c>
      <c r="T2531" s="16">
        <v>6250</v>
      </c>
      <c r="U2531" s="16">
        <v>1000</v>
      </c>
      <c r="V2531" s="16">
        <v>0</v>
      </c>
      <c r="W2531" s="16">
        <v>0</v>
      </c>
      <c r="X2531" s="16">
        <v>4774</v>
      </c>
    </row>
    <row r="2532" spans="1:24" x14ac:dyDescent="0.25">
      <c r="A2532" s="4" t="s">
        <v>24</v>
      </c>
      <c r="B2532" s="5" t="s">
        <v>2999</v>
      </c>
      <c r="C2532" s="6" t="s">
        <v>43</v>
      </c>
      <c r="D2532" s="7">
        <v>300</v>
      </c>
      <c r="E2532" t="s">
        <v>347</v>
      </c>
      <c r="F2532" t="s">
        <v>37</v>
      </c>
      <c r="G2532" t="s">
        <v>301</v>
      </c>
      <c r="H2532" t="s">
        <v>64</v>
      </c>
      <c r="I2532" t="s">
        <v>76</v>
      </c>
      <c r="J2532" s="8" t="s">
        <v>46</v>
      </c>
      <c r="K2532" s="8">
        <v>0</v>
      </c>
      <c r="L2532" t="s">
        <v>47</v>
      </c>
      <c r="M2532" s="9">
        <v>30</v>
      </c>
      <c r="N2532" s="10">
        <v>615.38461538461536</v>
      </c>
      <c r="O2532">
        <v>1</v>
      </c>
      <c r="P2532">
        <v>1.17</v>
      </c>
      <c r="Q2532">
        <v>0</v>
      </c>
      <c r="R2532" t="s">
        <v>43</v>
      </c>
      <c r="S2532" s="16">
        <v>0</v>
      </c>
      <c r="T2532" s="16">
        <v>0</v>
      </c>
      <c r="U2532" s="16">
        <v>200</v>
      </c>
      <c r="V2532" s="16">
        <v>10</v>
      </c>
      <c r="W2532" s="16">
        <v>0</v>
      </c>
      <c r="X2532" s="16">
        <v>-210</v>
      </c>
    </row>
    <row r="2533" spans="1:24" x14ac:dyDescent="0.25">
      <c r="A2533" s="4" t="s">
        <v>24</v>
      </c>
      <c r="B2533" s="5" t="s">
        <v>3000</v>
      </c>
      <c r="C2533" s="6" t="s">
        <v>35</v>
      </c>
      <c r="D2533" s="7">
        <v>164</v>
      </c>
      <c r="E2533" t="s">
        <v>644</v>
      </c>
      <c r="F2533" t="s">
        <v>28</v>
      </c>
      <c r="G2533" t="s">
        <v>263</v>
      </c>
      <c r="H2533" t="s">
        <v>81</v>
      </c>
      <c r="I2533" t="s">
        <v>52</v>
      </c>
      <c r="J2533" s="8" t="s">
        <v>46</v>
      </c>
      <c r="K2533" s="8">
        <v>134</v>
      </c>
      <c r="L2533" t="s">
        <v>53</v>
      </c>
      <c r="M2533" s="9">
        <v>24</v>
      </c>
      <c r="N2533" s="10">
        <v>384.61538461538464</v>
      </c>
      <c r="O2533">
        <v>1.1000000000000001</v>
      </c>
      <c r="P2533">
        <v>1.1100000000000001</v>
      </c>
      <c r="Q2533">
        <v>0</v>
      </c>
      <c r="R2533" t="s">
        <v>43</v>
      </c>
      <c r="S2533" s="16">
        <v>4688.6400000000003</v>
      </c>
      <c r="T2533" s="16">
        <v>384.61538461538464</v>
      </c>
      <c r="U2533" s="16">
        <v>200</v>
      </c>
      <c r="V2533" s="16">
        <v>500</v>
      </c>
      <c r="W2533" s="16">
        <v>0</v>
      </c>
      <c r="X2533" s="16">
        <v>3604.0246153846156</v>
      </c>
    </row>
    <row r="2534" spans="1:24" x14ac:dyDescent="0.25">
      <c r="A2534" s="4" t="s">
        <v>24</v>
      </c>
      <c r="B2534" s="5" t="s">
        <v>3001</v>
      </c>
      <c r="C2534" s="6" t="s">
        <v>92</v>
      </c>
      <c r="D2534" s="7">
        <v>8</v>
      </c>
      <c r="E2534" t="s">
        <v>280</v>
      </c>
      <c r="F2534" t="s">
        <v>37</v>
      </c>
      <c r="G2534" t="s">
        <v>281</v>
      </c>
      <c r="H2534" t="s">
        <v>30</v>
      </c>
      <c r="I2534" t="s">
        <v>40</v>
      </c>
      <c r="J2534" s="8" t="s">
        <v>46</v>
      </c>
      <c r="K2534" s="8">
        <v>162</v>
      </c>
      <c r="L2534" t="s">
        <v>99</v>
      </c>
      <c r="M2534" s="9">
        <v>48</v>
      </c>
      <c r="N2534" s="10">
        <v>48</v>
      </c>
      <c r="O2534">
        <v>0.8</v>
      </c>
      <c r="P2534">
        <v>1.03</v>
      </c>
      <c r="Q2534">
        <v>0</v>
      </c>
      <c r="R2534" t="s">
        <v>43</v>
      </c>
      <c r="S2534" s="16">
        <v>6407.424</v>
      </c>
      <c r="T2534" s="16">
        <v>0</v>
      </c>
      <c r="U2534" s="16">
        <v>500</v>
      </c>
      <c r="V2534" s="16">
        <v>50</v>
      </c>
      <c r="W2534" s="16">
        <v>7776</v>
      </c>
      <c r="X2534" s="16">
        <v>-1918.576</v>
      </c>
    </row>
    <row r="2535" spans="1:24" x14ac:dyDescent="0.25">
      <c r="A2535" s="4" t="s">
        <v>24</v>
      </c>
      <c r="B2535" s="5" t="s">
        <v>3002</v>
      </c>
      <c r="C2535" s="6" t="s">
        <v>43</v>
      </c>
      <c r="D2535" s="7">
        <v>51</v>
      </c>
      <c r="E2535" t="s">
        <v>382</v>
      </c>
      <c r="F2535" t="s">
        <v>37</v>
      </c>
      <c r="G2535" t="s">
        <v>383</v>
      </c>
      <c r="H2535" t="s">
        <v>51</v>
      </c>
      <c r="I2535" t="s">
        <v>40</v>
      </c>
      <c r="J2535" s="8" t="s">
        <v>46</v>
      </c>
      <c r="K2535" s="8">
        <v>0</v>
      </c>
      <c r="L2535" t="s">
        <v>47</v>
      </c>
      <c r="M2535" s="9">
        <v>30</v>
      </c>
      <c r="N2535" s="10">
        <v>615.38461538461536</v>
      </c>
      <c r="O2535">
        <v>0.8</v>
      </c>
      <c r="P2535">
        <v>1.17</v>
      </c>
      <c r="Q2535">
        <v>0</v>
      </c>
      <c r="R2535" t="s">
        <v>43</v>
      </c>
      <c r="S2535" s="16">
        <v>0</v>
      </c>
      <c r="T2535" s="16">
        <v>0</v>
      </c>
      <c r="U2535" s="16">
        <v>1000</v>
      </c>
      <c r="V2535" s="16">
        <v>500</v>
      </c>
      <c r="W2535" s="16">
        <v>0</v>
      </c>
      <c r="X2535" s="16">
        <v>-1500</v>
      </c>
    </row>
    <row r="2536" spans="1:24" x14ac:dyDescent="0.25">
      <c r="A2536" s="4" t="s">
        <v>24</v>
      </c>
      <c r="B2536" s="5" t="s">
        <v>3003</v>
      </c>
      <c r="C2536" s="6" t="s">
        <v>26</v>
      </c>
      <c r="D2536" s="7">
        <v>280</v>
      </c>
      <c r="E2536" t="s">
        <v>714</v>
      </c>
      <c r="F2536" t="s">
        <v>28</v>
      </c>
      <c r="G2536" t="s">
        <v>266</v>
      </c>
      <c r="H2536" t="s">
        <v>39</v>
      </c>
      <c r="I2536" t="s">
        <v>40</v>
      </c>
      <c r="J2536" s="8" t="s">
        <v>46</v>
      </c>
      <c r="K2536" s="8">
        <v>0</v>
      </c>
      <c r="L2536" t="s">
        <v>90</v>
      </c>
      <c r="M2536" s="9">
        <v>35</v>
      </c>
      <c r="N2536" s="10">
        <v>923.07692307692309</v>
      </c>
      <c r="O2536">
        <v>0.8</v>
      </c>
      <c r="P2536">
        <v>0.81</v>
      </c>
      <c r="Q2536">
        <v>0</v>
      </c>
      <c r="R2536" t="s">
        <v>43</v>
      </c>
      <c r="S2536" s="16">
        <v>3628.8</v>
      </c>
      <c r="T2536" s="16">
        <v>0</v>
      </c>
      <c r="U2536" s="16">
        <v>1000</v>
      </c>
      <c r="V2536" s="16">
        <v>250</v>
      </c>
      <c r="W2536" s="16">
        <v>0</v>
      </c>
      <c r="X2536" s="16">
        <v>2378.8000000000002</v>
      </c>
    </row>
    <row r="2537" spans="1:24" x14ac:dyDescent="0.25">
      <c r="A2537" s="4" t="s">
        <v>24</v>
      </c>
      <c r="B2537" s="5" t="s">
        <v>3004</v>
      </c>
      <c r="C2537" s="6" t="s">
        <v>35</v>
      </c>
      <c r="D2537" s="7">
        <v>104</v>
      </c>
      <c r="E2537" t="s">
        <v>772</v>
      </c>
      <c r="F2537" t="s">
        <v>37</v>
      </c>
      <c r="G2537" t="s">
        <v>98</v>
      </c>
      <c r="H2537" t="s">
        <v>81</v>
      </c>
      <c r="I2537" t="s">
        <v>52</v>
      </c>
      <c r="J2537" s="8" t="s">
        <v>46</v>
      </c>
      <c r="K2537" s="8">
        <v>111</v>
      </c>
      <c r="L2537" t="s">
        <v>53</v>
      </c>
      <c r="M2537" s="9">
        <v>24</v>
      </c>
      <c r="N2537" s="10">
        <v>384.61538461538464</v>
      </c>
      <c r="O2537">
        <v>1.1000000000000001</v>
      </c>
      <c r="P2537">
        <v>1.03</v>
      </c>
      <c r="Q2537">
        <v>0</v>
      </c>
      <c r="R2537" t="s">
        <v>43</v>
      </c>
      <c r="S2537" s="16">
        <v>3018.3120000000004</v>
      </c>
      <c r="T2537" s="16">
        <v>384.61538461538464</v>
      </c>
      <c r="U2537" s="16">
        <v>200</v>
      </c>
      <c r="V2537" s="16">
        <v>500</v>
      </c>
      <c r="W2537" s="16">
        <v>0</v>
      </c>
      <c r="X2537" s="16">
        <v>1933.6966153846156</v>
      </c>
    </row>
    <row r="2538" spans="1:24" x14ac:dyDescent="0.25">
      <c r="A2538" s="4" t="s">
        <v>24</v>
      </c>
      <c r="B2538" s="5" t="s">
        <v>3005</v>
      </c>
      <c r="C2538" s="6" t="s">
        <v>92</v>
      </c>
      <c r="D2538" s="7">
        <v>143</v>
      </c>
      <c r="E2538" t="s">
        <v>674</v>
      </c>
      <c r="F2538" t="s">
        <v>37</v>
      </c>
      <c r="G2538" t="s">
        <v>387</v>
      </c>
      <c r="H2538" t="s">
        <v>81</v>
      </c>
      <c r="I2538" t="s">
        <v>52</v>
      </c>
      <c r="J2538" s="8" t="s">
        <v>46</v>
      </c>
      <c r="K2538" s="8">
        <v>107</v>
      </c>
      <c r="L2538" t="s">
        <v>99</v>
      </c>
      <c r="M2538" s="9">
        <v>35</v>
      </c>
      <c r="N2538" s="10">
        <v>51</v>
      </c>
      <c r="O2538">
        <v>1.1000000000000001</v>
      </c>
      <c r="P2538">
        <v>0.96</v>
      </c>
      <c r="Q2538">
        <v>0</v>
      </c>
      <c r="R2538" t="s">
        <v>43</v>
      </c>
      <c r="S2538" s="16">
        <v>3954.72</v>
      </c>
      <c r="T2538" s="16">
        <v>0</v>
      </c>
      <c r="U2538" s="16">
        <v>500</v>
      </c>
      <c r="V2538" s="16">
        <v>10</v>
      </c>
      <c r="W2538" s="16">
        <v>5457</v>
      </c>
      <c r="X2538" s="16">
        <v>-2012.2800000000002</v>
      </c>
    </row>
    <row r="2539" spans="1:24" x14ac:dyDescent="0.25">
      <c r="A2539" s="4" t="s">
        <v>24</v>
      </c>
      <c r="B2539" s="5" t="s">
        <v>3006</v>
      </c>
      <c r="C2539" s="6" t="s">
        <v>78</v>
      </c>
      <c r="D2539" s="7">
        <v>251</v>
      </c>
      <c r="E2539" t="s">
        <v>241</v>
      </c>
      <c r="F2539" t="s">
        <v>28</v>
      </c>
      <c r="G2539" t="s">
        <v>242</v>
      </c>
      <c r="H2539" t="s">
        <v>81</v>
      </c>
      <c r="I2539" t="s">
        <v>40</v>
      </c>
      <c r="J2539" s="8" t="s">
        <v>46</v>
      </c>
      <c r="K2539" s="8">
        <v>162</v>
      </c>
      <c r="L2539" t="s">
        <v>82</v>
      </c>
      <c r="M2539" s="9">
        <v>40</v>
      </c>
      <c r="N2539" s="10">
        <v>1230.7692307692307</v>
      </c>
      <c r="O2539">
        <v>0.8</v>
      </c>
      <c r="P2539">
        <v>0.93</v>
      </c>
      <c r="Q2539">
        <v>0</v>
      </c>
      <c r="R2539" t="s">
        <v>43</v>
      </c>
      <c r="S2539" s="16">
        <v>4761.6000000000004</v>
      </c>
      <c r="T2539" s="16">
        <v>1230.7692307692307</v>
      </c>
      <c r="U2539" s="16">
        <v>500</v>
      </c>
      <c r="V2539" s="16">
        <v>250</v>
      </c>
      <c r="W2539" s="16">
        <v>0</v>
      </c>
      <c r="X2539" s="16">
        <v>2780.8307692307699</v>
      </c>
    </row>
    <row r="2540" spans="1:24" x14ac:dyDescent="0.25">
      <c r="A2540" s="4" t="s">
        <v>24</v>
      </c>
      <c r="B2540" s="5" t="s">
        <v>3007</v>
      </c>
      <c r="C2540" s="6" t="s">
        <v>35</v>
      </c>
      <c r="D2540" s="7">
        <v>64</v>
      </c>
      <c r="E2540" t="s">
        <v>600</v>
      </c>
      <c r="F2540" t="s">
        <v>37</v>
      </c>
      <c r="G2540" t="s">
        <v>113</v>
      </c>
      <c r="H2540" t="s">
        <v>60</v>
      </c>
      <c r="I2540" t="s">
        <v>40</v>
      </c>
      <c r="J2540" s="8" t="s">
        <v>32</v>
      </c>
      <c r="K2540" s="8">
        <v>165</v>
      </c>
      <c r="L2540" t="s">
        <v>41</v>
      </c>
      <c r="M2540" s="9">
        <v>48</v>
      </c>
      <c r="N2540" s="10">
        <v>5416.666666666667</v>
      </c>
      <c r="O2540">
        <v>0.8</v>
      </c>
      <c r="P2540">
        <v>1.01</v>
      </c>
      <c r="Q2540">
        <v>0</v>
      </c>
      <c r="R2540" t="s">
        <v>43</v>
      </c>
      <c r="S2540" s="16">
        <v>6399.36</v>
      </c>
      <c r="T2540" s="16">
        <v>5416.666666666667</v>
      </c>
      <c r="U2540" s="16">
        <v>0</v>
      </c>
      <c r="V2540" s="16">
        <v>0</v>
      </c>
      <c r="W2540" s="16">
        <v>0</v>
      </c>
      <c r="X2540" s="16">
        <v>982.6933333333327</v>
      </c>
    </row>
    <row r="2541" spans="1:24" x14ac:dyDescent="0.25">
      <c r="A2541" s="4" t="s">
        <v>24</v>
      </c>
      <c r="B2541" s="5" t="s">
        <v>3008</v>
      </c>
      <c r="C2541" s="6" t="s">
        <v>78</v>
      </c>
      <c r="D2541" s="7">
        <v>85</v>
      </c>
      <c r="E2541" t="s">
        <v>684</v>
      </c>
      <c r="F2541" t="s">
        <v>37</v>
      </c>
      <c r="G2541" t="s">
        <v>228</v>
      </c>
      <c r="H2541" t="s">
        <v>64</v>
      </c>
      <c r="I2541" t="s">
        <v>52</v>
      </c>
      <c r="J2541" s="8" t="s">
        <v>32</v>
      </c>
      <c r="K2541" s="8">
        <v>161</v>
      </c>
      <c r="L2541" t="s">
        <v>121</v>
      </c>
      <c r="M2541" s="9">
        <v>65</v>
      </c>
      <c r="N2541" s="10">
        <v>7500</v>
      </c>
      <c r="O2541">
        <v>1.1000000000000001</v>
      </c>
      <c r="P2541">
        <v>0.88</v>
      </c>
      <c r="Q2541">
        <v>0</v>
      </c>
      <c r="R2541" t="s">
        <v>43</v>
      </c>
      <c r="S2541" s="16">
        <v>10130.120000000001</v>
      </c>
      <c r="T2541" s="16">
        <v>7500</v>
      </c>
      <c r="U2541" s="16">
        <v>200</v>
      </c>
      <c r="V2541" s="16">
        <v>50</v>
      </c>
      <c r="W2541" s="16">
        <v>0</v>
      </c>
      <c r="X2541" s="16">
        <v>2380.1200000000008</v>
      </c>
    </row>
    <row r="2542" spans="1:24" x14ac:dyDescent="0.25">
      <c r="A2542" s="4" t="s">
        <v>24</v>
      </c>
      <c r="B2542" s="5" t="s">
        <v>3009</v>
      </c>
      <c r="C2542" s="6" t="s">
        <v>92</v>
      </c>
      <c r="D2542" s="7">
        <v>94</v>
      </c>
      <c r="E2542" t="s">
        <v>169</v>
      </c>
      <c r="F2542" t="s">
        <v>37</v>
      </c>
      <c r="G2542" t="s">
        <v>145</v>
      </c>
      <c r="H2542" t="s">
        <v>51</v>
      </c>
      <c r="I2542" t="s">
        <v>31</v>
      </c>
      <c r="J2542" s="8" t="s">
        <v>46</v>
      </c>
      <c r="K2542" s="8">
        <v>109</v>
      </c>
      <c r="L2542" t="s">
        <v>99</v>
      </c>
      <c r="M2542" s="9">
        <v>48</v>
      </c>
      <c r="N2542" s="10">
        <v>42</v>
      </c>
      <c r="O2542">
        <v>1.2</v>
      </c>
      <c r="P2542">
        <v>1.1100000000000001</v>
      </c>
      <c r="Q2542">
        <v>0</v>
      </c>
      <c r="R2542" t="s">
        <v>43</v>
      </c>
      <c r="S2542" s="16">
        <v>6969.0240000000003</v>
      </c>
      <c r="T2542" s="16">
        <v>0</v>
      </c>
      <c r="U2542" s="16">
        <v>200</v>
      </c>
      <c r="V2542" s="16">
        <v>50</v>
      </c>
      <c r="W2542" s="16">
        <v>4578</v>
      </c>
      <c r="X2542" s="16">
        <v>2141.0240000000003</v>
      </c>
    </row>
    <row r="2543" spans="1:24" x14ac:dyDescent="0.25">
      <c r="A2543" s="4" t="s">
        <v>24</v>
      </c>
      <c r="B2543" s="5" t="s">
        <v>3010</v>
      </c>
      <c r="C2543" s="6" t="s">
        <v>78</v>
      </c>
      <c r="D2543" s="7">
        <v>235</v>
      </c>
      <c r="E2543" t="s">
        <v>203</v>
      </c>
      <c r="F2543" t="s">
        <v>37</v>
      </c>
      <c r="G2543" t="s">
        <v>164</v>
      </c>
      <c r="H2543" t="s">
        <v>51</v>
      </c>
      <c r="I2543" t="s">
        <v>76</v>
      </c>
      <c r="J2543" s="8" t="s">
        <v>46</v>
      </c>
      <c r="K2543" s="8">
        <v>160</v>
      </c>
      <c r="L2543" t="s">
        <v>82</v>
      </c>
      <c r="M2543" s="9">
        <v>40</v>
      </c>
      <c r="N2543" s="10">
        <v>1230.7692307692307</v>
      </c>
      <c r="O2543">
        <v>1</v>
      </c>
      <c r="P2543">
        <v>1.01</v>
      </c>
      <c r="Q2543">
        <v>0</v>
      </c>
      <c r="R2543" t="s">
        <v>43</v>
      </c>
      <c r="S2543" s="16">
        <v>6464</v>
      </c>
      <c r="T2543" s="16">
        <v>1230.7692307692307</v>
      </c>
      <c r="U2543" s="16">
        <v>0</v>
      </c>
      <c r="V2543" s="16">
        <v>50</v>
      </c>
      <c r="W2543" s="16">
        <v>0</v>
      </c>
      <c r="X2543" s="16">
        <v>5183.2307692307695</v>
      </c>
    </row>
    <row r="2544" spans="1:24" x14ac:dyDescent="0.25">
      <c r="A2544" s="4" t="s">
        <v>24</v>
      </c>
      <c r="B2544" s="5" t="s">
        <v>3011</v>
      </c>
      <c r="C2544" s="6" t="s">
        <v>35</v>
      </c>
      <c r="D2544" s="7">
        <v>208</v>
      </c>
      <c r="E2544" t="s">
        <v>638</v>
      </c>
      <c r="F2544" t="s">
        <v>28</v>
      </c>
      <c r="G2544" t="s">
        <v>275</v>
      </c>
      <c r="H2544" t="s">
        <v>81</v>
      </c>
      <c r="I2544" t="s">
        <v>31</v>
      </c>
      <c r="J2544" s="8" t="s">
        <v>32</v>
      </c>
      <c r="K2544" s="8">
        <v>162</v>
      </c>
      <c r="L2544" t="s">
        <v>41</v>
      </c>
      <c r="M2544" s="9">
        <v>48</v>
      </c>
      <c r="N2544" s="10">
        <v>5416.666666666667</v>
      </c>
      <c r="O2544">
        <v>1.2</v>
      </c>
      <c r="P2544">
        <v>0.93</v>
      </c>
      <c r="Q2544">
        <v>0</v>
      </c>
      <c r="R2544" t="s">
        <v>43</v>
      </c>
      <c r="S2544" s="16">
        <v>8570.880000000001</v>
      </c>
      <c r="T2544" s="16">
        <v>5416.666666666667</v>
      </c>
      <c r="U2544" s="16">
        <v>200</v>
      </c>
      <c r="V2544" s="16">
        <v>10</v>
      </c>
      <c r="W2544" s="16">
        <v>0</v>
      </c>
      <c r="X2544" s="16">
        <v>2944.213333333334</v>
      </c>
    </row>
    <row r="2545" spans="1:24" x14ac:dyDescent="0.25">
      <c r="A2545" s="4" t="s">
        <v>24</v>
      </c>
      <c r="B2545" s="5" t="s">
        <v>3012</v>
      </c>
      <c r="C2545" s="6" t="s">
        <v>92</v>
      </c>
      <c r="D2545" s="7">
        <v>47</v>
      </c>
      <c r="E2545" t="s">
        <v>1228</v>
      </c>
      <c r="F2545" t="s">
        <v>37</v>
      </c>
      <c r="G2545" t="s">
        <v>318</v>
      </c>
      <c r="H2545" t="s">
        <v>81</v>
      </c>
      <c r="I2545" t="s">
        <v>52</v>
      </c>
      <c r="J2545" s="8" t="s">
        <v>32</v>
      </c>
      <c r="K2545" s="8">
        <v>165</v>
      </c>
      <c r="L2545" t="s">
        <v>95</v>
      </c>
      <c r="M2545" s="9">
        <v>65</v>
      </c>
      <c r="N2545" s="10">
        <v>78</v>
      </c>
      <c r="O2545">
        <v>1.1000000000000001</v>
      </c>
      <c r="P2545">
        <v>0.97</v>
      </c>
      <c r="Q2545">
        <v>0</v>
      </c>
      <c r="R2545" t="s">
        <v>43</v>
      </c>
      <c r="S2545" s="16">
        <v>11443.575000000001</v>
      </c>
      <c r="T2545" s="16">
        <v>0</v>
      </c>
      <c r="U2545" s="16">
        <v>500</v>
      </c>
      <c r="V2545" s="16">
        <v>0</v>
      </c>
      <c r="W2545" s="16">
        <v>12870</v>
      </c>
      <c r="X2545" s="16">
        <v>-1926.4249999999993</v>
      </c>
    </row>
    <row r="2546" spans="1:24" x14ac:dyDescent="0.25">
      <c r="A2546" s="4" t="s">
        <v>24</v>
      </c>
      <c r="B2546" s="5" t="s">
        <v>3013</v>
      </c>
      <c r="C2546" s="6" t="s">
        <v>78</v>
      </c>
      <c r="D2546" s="7">
        <v>231</v>
      </c>
      <c r="E2546" t="s">
        <v>79</v>
      </c>
      <c r="F2546" t="s">
        <v>37</v>
      </c>
      <c r="G2546" t="s">
        <v>80</v>
      </c>
      <c r="H2546" t="s">
        <v>81</v>
      </c>
      <c r="I2546" t="s">
        <v>40</v>
      </c>
      <c r="J2546" s="8" t="s">
        <v>46</v>
      </c>
      <c r="K2546" s="8">
        <v>0</v>
      </c>
      <c r="L2546" t="s">
        <v>82</v>
      </c>
      <c r="M2546" s="9">
        <v>40</v>
      </c>
      <c r="N2546" s="10">
        <v>1230.7692307692307</v>
      </c>
      <c r="O2546">
        <v>0.8</v>
      </c>
      <c r="P2546">
        <v>1.1599999999999999</v>
      </c>
      <c r="Q2546">
        <v>0</v>
      </c>
      <c r="R2546" t="s">
        <v>43</v>
      </c>
      <c r="S2546" s="16">
        <v>0</v>
      </c>
      <c r="T2546" s="16">
        <v>0</v>
      </c>
      <c r="U2546" s="16">
        <v>0</v>
      </c>
      <c r="V2546" s="16">
        <v>50</v>
      </c>
      <c r="W2546" s="16">
        <v>0</v>
      </c>
      <c r="X2546" s="16">
        <v>-50</v>
      </c>
    </row>
    <row r="2547" spans="1:24" x14ac:dyDescent="0.25">
      <c r="A2547" s="4" t="s">
        <v>24</v>
      </c>
      <c r="B2547" s="5" t="s">
        <v>3014</v>
      </c>
      <c r="C2547" s="6" t="s">
        <v>78</v>
      </c>
      <c r="D2547" s="7">
        <v>259</v>
      </c>
      <c r="E2547" t="s">
        <v>469</v>
      </c>
      <c r="F2547" t="s">
        <v>28</v>
      </c>
      <c r="G2547" t="s">
        <v>124</v>
      </c>
      <c r="H2547" t="s">
        <v>51</v>
      </c>
      <c r="I2547" t="s">
        <v>40</v>
      </c>
      <c r="J2547" s="8" t="s">
        <v>46</v>
      </c>
      <c r="K2547" s="8">
        <v>164</v>
      </c>
      <c r="L2547" t="s">
        <v>82</v>
      </c>
      <c r="M2547" s="9">
        <v>40</v>
      </c>
      <c r="N2547" s="10">
        <v>1230.7692307692307</v>
      </c>
      <c r="O2547">
        <v>0.8</v>
      </c>
      <c r="P2547">
        <v>1.17</v>
      </c>
      <c r="Q2547">
        <v>0</v>
      </c>
      <c r="R2547" t="s">
        <v>43</v>
      </c>
      <c r="S2547" s="16">
        <v>5990.4</v>
      </c>
      <c r="T2547" s="16">
        <v>1230.7692307692307</v>
      </c>
      <c r="U2547" s="16">
        <v>500</v>
      </c>
      <c r="V2547" s="16">
        <v>10</v>
      </c>
      <c r="W2547" s="16">
        <v>0</v>
      </c>
      <c r="X2547" s="16">
        <v>4249.6307692307691</v>
      </c>
    </row>
    <row r="2548" spans="1:24" x14ac:dyDescent="0.25">
      <c r="A2548" s="4" t="s">
        <v>24</v>
      </c>
      <c r="B2548" s="5" t="s">
        <v>3015</v>
      </c>
      <c r="C2548" s="6" t="s">
        <v>66</v>
      </c>
      <c r="D2548" s="7">
        <v>141</v>
      </c>
      <c r="E2548" t="s">
        <v>311</v>
      </c>
      <c r="F2548" t="s">
        <v>37</v>
      </c>
      <c r="G2548" t="s">
        <v>312</v>
      </c>
      <c r="H2548" t="s">
        <v>81</v>
      </c>
      <c r="I2548" t="s">
        <v>40</v>
      </c>
      <c r="J2548" s="8" t="s">
        <v>46</v>
      </c>
      <c r="K2548" s="8">
        <v>0</v>
      </c>
      <c r="L2548" t="s">
        <v>69</v>
      </c>
      <c r="M2548" s="9">
        <v>48</v>
      </c>
      <c r="N2548" s="10">
        <v>1538.4615384615386</v>
      </c>
      <c r="O2548">
        <v>0.8</v>
      </c>
      <c r="P2548">
        <v>1.2</v>
      </c>
      <c r="Q2548">
        <v>0</v>
      </c>
      <c r="R2548" t="s">
        <v>43</v>
      </c>
      <c r="S2548" s="16">
        <v>0</v>
      </c>
      <c r="T2548" s="16">
        <v>0</v>
      </c>
      <c r="U2548" s="16">
        <v>500</v>
      </c>
      <c r="V2548" s="16">
        <v>10</v>
      </c>
      <c r="W2548" s="16">
        <v>0</v>
      </c>
      <c r="X2548" s="16">
        <v>-510</v>
      </c>
    </row>
    <row r="2549" spans="1:24" x14ac:dyDescent="0.25">
      <c r="A2549" s="4" t="s">
        <v>24</v>
      </c>
      <c r="B2549" s="5" t="s">
        <v>3016</v>
      </c>
      <c r="C2549" s="6" t="s">
        <v>35</v>
      </c>
      <c r="D2549" s="7">
        <v>106</v>
      </c>
      <c r="E2549" t="s">
        <v>288</v>
      </c>
      <c r="F2549" t="s">
        <v>37</v>
      </c>
      <c r="G2549" t="s">
        <v>98</v>
      </c>
      <c r="H2549" t="s">
        <v>81</v>
      </c>
      <c r="I2549" t="s">
        <v>40</v>
      </c>
      <c r="J2549" s="8" t="s">
        <v>46</v>
      </c>
      <c r="K2549" s="8">
        <v>0</v>
      </c>
      <c r="L2549" t="s">
        <v>53</v>
      </c>
      <c r="M2549" s="9">
        <v>24</v>
      </c>
      <c r="N2549" s="10">
        <v>384.61538461538464</v>
      </c>
      <c r="O2549">
        <v>0.8</v>
      </c>
      <c r="P2549">
        <v>1.03</v>
      </c>
      <c r="Q2549">
        <v>0</v>
      </c>
      <c r="R2549" t="s">
        <v>43</v>
      </c>
      <c r="S2549" s="16">
        <v>0</v>
      </c>
      <c r="T2549" s="16">
        <v>0</v>
      </c>
      <c r="U2549" s="16">
        <v>500</v>
      </c>
      <c r="V2549" s="16">
        <v>10</v>
      </c>
      <c r="W2549" s="16">
        <v>0</v>
      </c>
      <c r="X2549" s="16">
        <v>-510</v>
      </c>
    </row>
    <row r="2550" spans="1:24" x14ac:dyDescent="0.25">
      <c r="A2550" s="4" t="s">
        <v>24</v>
      </c>
      <c r="B2550" s="5" t="s">
        <v>3017</v>
      </c>
      <c r="C2550" s="6" t="s">
        <v>35</v>
      </c>
      <c r="D2550" s="7">
        <v>238</v>
      </c>
      <c r="E2550" t="s">
        <v>870</v>
      </c>
      <c r="F2550" t="s">
        <v>28</v>
      </c>
      <c r="G2550" t="s">
        <v>496</v>
      </c>
      <c r="H2550" t="s">
        <v>51</v>
      </c>
      <c r="I2550" t="s">
        <v>76</v>
      </c>
      <c r="J2550" s="8" t="s">
        <v>46</v>
      </c>
      <c r="K2550" s="8">
        <v>166</v>
      </c>
      <c r="L2550" t="s">
        <v>53</v>
      </c>
      <c r="M2550" s="9">
        <v>24</v>
      </c>
      <c r="N2550" s="10">
        <v>384.61538461538464</v>
      </c>
      <c r="O2550">
        <v>1</v>
      </c>
      <c r="P2550">
        <v>1</v>
      </c>
      <c r="Q2550">
        <v>0</v>
      </c>
      <c r="R2550" t="s">
        <v>43</v>
      </c>
      <c r="S2550" s="16">
        <v>3840</v>
      </c>
      <c r="T2550" s="16">
        <v>384.61538461538464</v>
      </c>
      <c r="U2550" s="16">
        <v>500</v>
      </c>
      <c r="V2550" s="16">
        <v>500</v>
      </c>
      <c r="W2550" s="16">
        <v>0</v>
      </c>
      <c r="X2550" s="16">
        <v>2455.3846153846152</v>
      </c>
    </row>
    <row r="2551" spans="1:24" x14ac:dyDescent="0.25">
      <c r="A2551" s="4" t="s">
        <v>24</v>
      </c>
      <c r="B2551" s="5" t="s">
        <v>3018</v>
      </c>
      <c r="C2551" s="6" t="s">
        <v>26</v>
      </c>
      <c r="D2551" s="7">
        <v>123</v>
      </c>
      <c r="E2551" t="s">
        <v>1015</v>
      </c>
      <c r="F2551" t="s">
        <v>28</v>
      </c>
      <c r="G2551" t="s">
        <v>105</v>
      </c>
      <c r="H2551" t="s">
        <v>39</v>
      </c>
      <c r="I2551" t="s">
        <v>52</v>
      </c>
      <c r="J2551" s="8" t="s">
        <v>46</v>
      </c>
      <c r="K2551" s="8">
        <v>162</v>
      </c>
      <c r="L2551" t="s">
        <v>90</v>
      </c>
      <c r="M2551" s="9">
        <v>35</v>
      </c>
      <c r="N2551" s="10">
        <v>923.07692307692309</v>
      </c>
      <c r="O2551">
        <v>1.1000000000000001</v>
      </c>
      <c r="P2551">
        <v>1.1499999999999999</v>
      </c>
      <c r="Q2551">
        <v>0</v>
      </c>
      <c r="R2551" t="s">
        <v>43</v>
      </c>
      <c r="S2551" s="16">
        <v>7084.0000000000009</v>
      </c>
      <c r="T2551" s="16">
        <v>923.07692307692309</v>
      </c>
      <c r="U2551" s="16">
        <v>0</v>
      </c>
      <c r="V2551" s="16">
        <v>100</v>
      </c>
      <c r="W2551" s="16">
        <v>0</v>
      </c>
      <c r="X2551" s="16">
        <v>6060.923076923078</v>
      </c>
    </row>
    <row r="2552" spans="1:24" x14ac:dyDescent="0.25">
      <c r="A2552" s="4" t="s">
        <v>24</v>
      </c>
      <c r="B2552" s="5" t="s">
        <v>3019</v>
      </c>
      <c r="C2552" s="6" t="s">
        <v>43</v>
      </c>
      <c r="D2552" s="7">
        <v>43</v>
      </c>
      <c r="E2552" t="s">
        <v>777</v>
      </c>
      <c r="F2552" t="s">
        <v>28</v>
      </c>
      <c r="G2552" t="s">
        <v>778</v>
      </c>
      <c r="H2552" t="s">
        <v>51</v>
      </c>
      <c r="I2552" t="s">
        <v>76</v>
      </c>
      <c r="J2552" s="8" t="s">
        <v>46</v>
      </c>
      <c r="K2552" s="8">
        <v>167</v>
      </c>
      <c r="L2552" t="s">
        <v>47</v>
      </c>
      <c r="M2552" s="9">
        <v>30</v>
      </c>
      <c r="N2552" s="10">
        <v>615.38461538461536</v>
      </c>
      <c r="O2552">
        <v>1</v>
      </c>
      <c r="P2552">
        <v>0.8</v>
      </c>
      <c r="Q2552">
        <v>0</v>
      </c>
      <c r="R2552" t="s">
        <v>43</v>
      </c>
      <c r="S2552" s="16">
        <v>3840</v>
      </c>
      <c r="T2552" s="16">
        <v>615.38461538461536</v>
      </c>
      <c r="U2552" s="16">
        <v>200</v>
      </c>
      <c r="V2552" s="16">
        <v>0</v>
      </c>
      <c r="W2552" s="16">
        <v>0</v>
      </c>
      <c r="X2552" s="16">
        <v>3024.6153846153848</v>
      </c>
    </row>
    <row r="2553" spans="1:24" x14ac:dyDescent="0.25">
      <c r="A2553" s="4" t="s">
        <v>24</v>
      </c>
      <c r="B2553" s="5" t="s">
        <v>3020</v>
      </c>
      <c r="C2553" s="6" t="s">
        <v>92</v>
      </c>
      <c r="D2553" s="7">
        <v>168</v>
      </c>
      <c r="E2553" t="s">
        <v>398</v>
      </c>
      <c r="F2553" t="s">
        <v>28</v>
      </c>
      <c r="G2553" t="s">
        <v>56</v>
      </c>
      <c r="H2553" t="s">
        <v>51</v>
      </c>
      <c r="I2553" t="s">
        <v>31</v>
      </c>
      <c r="J2553" s="8" t="s">
        <v>32</v>
      </c>
      <c r="K2553" s="8">
        <v>117</v>
      </c>
      <c r="L2553" t="s">
        <v>95</v>
      </c>
      <c r="M2553" s="9">
        <v>72</v>
      </c>
      <c r="N2553" s="10">
        <v>76</v>
      </c>
      <c r="O2553">
        <v>1.2</v>
      </c>
      <c r="P2553">
        <v>1.05</v>
      </c>
      <c r="Q2553">
        <v>0</v>
      </c>
      <c r="R2553" t="s">
        <v>43</v>
      </c>
      <c r="S2553" s="16">
        <v>14515.2</v>
      </c>
      <c r="T2553" s="16">
        <v>0</v>
      </c>
      <c r="U2553" s="16">
        <v>200</v>
      </c>
      <c r="V2553" s="16">
        <v>0</v>
      </c>
      <c r="W2553" s="16">
        <v>8892</v>
      </c>
      <c r="X2553" s="16">
        <v>5423.2000000000007</v>
      </c>
    </row>
    <row r="2554" spans="1:24" x14ac:dyDescent="0.25">
      <c r="A2554" s="4" t="s">
        <v>24</v>
      </c>
      <c r="B2554" s="5" t="s">
        <v>3021</v>
      </c>
      <c r="C2554" s="6" t="s">
        <v>35</v>
      </c>
      <c r="D2554" s="7">
        <v>231</v>
      </c>
      <c r="E2554" t="s">
        <v>79</v>
      </c>
      <c r="F2554" t="s">
        <v>37</v>
      </c>
      <c r="G2554" t="s">
        <v>80</v>
      </c>
      <c r="H2554" t="s">
        <v>81</v>
      </c>
      <c r="I2554" t="s">
        <v>40</v>
      </c>
      <c r="J2554" s="8" t="s">
        <v>46</v>
      </c>
      <c r="K2554" s="8">
        <v>165</v>
      </c>
      <c r="L2554" t="s">
        <v>53</v>
      </c>
      <c r="M2554" s="9">
        <v>24</v>
      </c>
      <c r="N2554" s="10">
        <v>384.61538461538464</v>
      </c>
      <c r="O2554">
        <v>0.8</v>
      </c>
      <c r="P2554">
        <v>1.1599999999999999</v>
      </c>
      <c r="Q2554">
        <v>0</v>
      </c>
      <c r="R2554" t="s">
        <v>43</v>
      </c>
      <c r="S2554" s="16">
        <v>3674.8799999999997</v>
      </c>
      <c r="T2554" s="16">
        <v>384.61538461538464</v>
      </c>
      <c r="U2554" s="16">
        <v>500</v>
      </c>
      <c r="V2554" s="16">
        <v>500</v>
      </c>
      <c r="W2554" s="16">
        <v>0</v>
      </c>
      <c r="X2554" s="16">
        <v>2290.2646153846149</v>
      </c>
    </row>
    <row r="2555" spans="1:24" x14ac:dyDescent="0.25">
      <c r="A2555" s="4" t="s">
        <v>24</v>
      </c>
      <c r="B2555" s="5" t="s">
        <v>3022</v>
      </c>
      <c r="C2555" s="6" t="s">
        <v>66</v>
      </c>
      <c r="D2555" s="7">
        <v>141</v>
      </c>
      <c r="E2555" t="s">
        <v>311</v>
      </c>
      <c r="F2555" t="s">
        <v>37</v>
      </c>
      <c r="G2555" t="s">
        <v>312</v>
      </c>
      <c r="H2555" t="s">
        <v>81</v>
      </c>
      <c r="I2555" t="s">
        <v>40</v>
      </c>
      <c r="J2555" s="8" t="s">
        <v>46</v>
      </c>
      <c r="K2555" s="8">
        <v>168</v>
      </c>
      <c r="L2555" t="s">
        <v>69</v>
      </c>
      <c r="M2555" s="9">
        <v>48</v>
      </c>
      <c r="N2555" s="10">
        <v>1538.4615384615386</v>
      </c>
      <c r="O2555">
        <v>0.8</v>
      </c>
      <c r="P2555">
        <v>1.2</v>
      </c>
      <c r="Q2555">
        <v>0</v>
      </c>
      <c r="R2555" t="s">
        <v>43</v>
      </c>
      <c r="S2555" s="16">
        <v>7741.4400000000005</v>
      </c>
      <c r="T2555" s="16">
        <v>1538.4615384615386</v>
      </c>
      <c r="U2555" s="16">
        <v>0</v>
      </c>
      <c r="V2555" s="16">
        <v>500</v>
      </c>
      <c r="W2555" s="16">
        <v>0</v>
      </c>
      <c r="X2555" s="16">
        <v>5702.9784615384615</v>
      </c>
    </row>
    <row r="2556" spans="1:24" x14ac:dyDescent="0.25">
      <c r="A2556" s="4" t="s">
        <v>24</v>
      </c>
      <c r="B2556" s="5" t="s">
        <v>3023</v>
      </c>
      <c r="C2556" s="6" t="s">
        <v>35</v>
      </c>
      <c r="D2556" s="7">
        <v>3</v>
      </c>
      <c r="E2556" t="s">
        <v>551</v>
      </c>
      <c r="F2556" t="s">
        <v>28</v>
      </c>
      <c r="G2556" t="s">
        <v>309</v>
      </c>
      <c r="H2556" t="s">
        <v>60</v>
      </c>
      <c r="I2556" t="s">
        <v>52</v>
      </c>
      <c r="J2556" s="8" t="s">
        <v>46</v>
      </c>
      <c r="K2556" s="8">
        <v>168</v>
      </c>
      <c r="L2556" t="s">
        <v>53</v>
      </c>
      <c r="M2556" s="9">
        <v>24</v>
      </c>
      <c r="N2556" s="10">
        <v>384.61538461538464</v>
      </c>
      <c r="O2556">
        <v>1.1000000000000001</v>
      </c>
      <c r="P2556">
        <v>0.97</v>
      </c>
      <c r="Q2556">
        <v>0</v>
      </c>
      <c r="R2556" t="s">
        <v>43</v>
      </c>
      <c r="S2556" s="16">
        <v>4097.28</v>
      </c>
      <c r="T2556" s="16">
        <v>384.61538461538464</v>
      </c>
      <c r="U2556" s="16">
        <v>1000</v>
      </c>
      <c r="V2556" s="16">
        <v>10</v>
      </c>
      <c r="W2556" s="16">
        <v>0</v>
      </c>
      <c r="X2556" s="16">
        <v>2702.664615384615</v>
      </c>
    </row>
    <row r="2557" spans="1:24" x14ac:dyDescent="0.25">
      <c r="A2557" s="4" t="s">
        <v>24</v>
      </c>
      <c r="B2557" s="5" t="s">
        <v>3024</v>
      </c>
      <c r="C2557" s="6" t="s">
        <v>92</v>
      </c>
      <c r="D2557" s="7">
        <v>158</v>
      </c>
      <c r="E2557" t="s">
        <v>1081</v>
      </c>
      <c r="F2557" t="s">
        <v>37</v>
      </c>
      <c r="G2557" t="s">
        <v>190</v>
      </c>
      <c r="H2557" t="s">
        <v>81</v>
      </c>
      <c r="I2557" t="s">
        <v>76</v>
      </c>
      <c r="J2557" s="8" t="s">
        <v>46</v>
      </c>
      <c r="K2557" s="8">
        <v>0</v>
      </c>
      <c r="L2557" t="s">
        <v>99</v>
      </c>
      <c r="M2557" s="9">
        <v>40</v>
      </c>
      <c r="N2557" s="10">
        <v>45</v>
      </c>
      <c r="O2557">
        <v>1</v>
      </c>
      <c r="P2557">
        <v>0.95</v>
      </c>
      <c r="Q2557">
        <v>0</v>
      </c>
      <c r="R2557" t="s">
        <v>43</v>
      </c>
      <c r="S2557" s="16">
        <v>0</v>
      </c>
      <c r="T2557" s="16">
        <v>0</v>
      </c>
      <c r="U2557" s="16">
        <v>1000</v>
      </c>
      <c r="V2557" s="16">
        <v>10</v>
      </c>
      <c r="W2557" s="16">
        <v>0</v>
      </c>
      <c r="X2557" s="16">
        <v>-1010</v>
      </c>
    </row>
    <row r="2558" spans="1:24" x14ac:dyDescent="0.25">
      <c r="A2558" s="4" t="s">
        <v>24</v>
      </c>
      <c r="B2558" s="5" t="s">
        <v>3025</v>
      </c>
      <c r="C2558" s="6" t="s">
        <v>92</v>
      </c>
      <c r="D2558" s="7">
        <v>223</v>
      </c>
      <c r="E2558" t="s">
        <v>592</v>
      </c>
      <c r="F2558" t="s">
        <v>37</v>
      </c>
      <c r="G2558" t="s">
        <v>198</v>
      </c>
      <c r="H2558" t="s">
        <v>39</v>
      </c>
      <c r="I2558" t="s">
        <v>40</v>
      </c>
      <c r="J2558" s="8" t="s">
        <v>46</v>
      </c>
      <c r="K2558" s="8">
        <v>161</v>
      </c>
      <c r="L2558" t="s">
        <v>99</v>
      </c>
      <c r="M2558" s="9">
        <v>35</v>
      </c>
      <c r="N2558" s="10">
        <v>46</v>
      </c>
      <c r="O2558">
        <v>0.8</v>
      </c>
      <c r="P2558">
        <v>0.87</v>
      </c>
      <c r="Q2558">
        <v>0</v>
      </c>
      <c r="R2558" t="s">
        <v>43</v>
      </c>
      <c r="S2558" s="16">
        <v>3921.96</v>
      </c>
      <c r="T2558" s="16">
        <v>0</v>
      </c>
      <c r="U2558" s="16">
        <v>0</v>
      </c>
      <c r="V2558" s="16">
        <v>250</v>
      </c>
      <c r="W2558" s="16">
        <v>7406</v>
      </c>
      <c r="X2558" s="16">
        <v>-3734.04</v>
      </c>
    </row>
    <row r="2559" spans="1:24" x14ac:dyDescent="0.25">
      <c r="A2559" s="4" t="s">
        <v>24</v>
      </c>
      <c r="B2559" s="5" t="s">
        <v>3026</v>
      </c>
      <c r="C2559" s="6" t="s">
        <v>35</v>
      </c>
      <c r="D2559" s="7">
        <v>245</v>
      </c>
      <c r="E2559" t="s">
        <v>914</v>
      </c>
      <c r="F2559" t="s">
        <v>37</v>
      </c>
      <c r="G2559" t="s">
        <v>109</v>
      </c>
      <c r="H2559" t="s">
        <v>64</v>
      </c>
      <c r="I2559" t="s">
        <v>76</v>
      </c>
      <c r="J2559" s="8" t="s">
        <v>32</v>
      </c>
      <c r="K2559" s="8">
        <v>165</v>
      </c>
      <c r="L2559" t="s">
        <v>41</v>
      </c>
      <c r="M2559" s="9">
        <v>48</v>
      </c>
      <c r="N2559" s="10">
        <v>5416.666666666667</v>
      </c>
      <c r="O2559">
        <v>1</v>
      </c>
      <c r="P2559">
        <v>0.86</v>
      </c>
      <c r="Q2559">
        <v>0</v>
      </c>
      <c r="R2559" t="s">
        <v>43</v>
      </c>
      <c r="S2559" s="16">
        <v>6811.2</v>
      </c>
      <c r="T2559" s="16">
        <v>5416.666666666667</v>
      </c>
      <c r="U2559" s="16">
        <v>500</v>
      </c>
      <c r="V2559" s="16">
        <v>50</v>
      </c>
      <c r="W2559" s="16">
        <v>0</v>
      </c>
      <c r="X2559" s="16">
        <v>844.53333333333285</v>
      </c>
    </row>
    <row r="2560" spans="1:24" x14ac:dyDescent="0.25">
      <c r="A2560" s="4" t="s">
        <v>24</v>
      </c>
      <c r="B2560" s="5" t="s">
        <v>3027</v>
      </c>
      <c r="C2560" s="6" t="s">
        <v>92</v>
      </c>
      <c r="D2560" s="7">
        <v>252</v>
      </c>
      <c r="E2560" t="s">
        <v>93</v>
      </c>
      <c r="F2560" t="s">
        <v>37</v>
      </c>
      <c r="G2560" t="s">
        <v>94</v>
      </c>
      <c r="H2560" t="s">
        <v>51</v>
      </c>
      <c r="I2560" t="s">
        <v>52</v>
      </c>
      <c r="J2560" s="8" t="s">
        <v>46</v>
      </c>
      <c r="K2560" s="8">
        <v>161</v>
      </c>
      <c r="L2560" t="s">
        <v>99</v>
      </c>
      <c r="M2560" s="9">
        <v>35</v>
      </c>
      <c r="N2560" s="10">
        <v>41</v>
      </c>
      <c r="O2560">
        <v>1.1000000000000001</v>
      </c>
      <c r="P2560">
        <v>1.07</v>
      </c>
      <c r="Q2560">
        <v>0</v>
      </c>
      <c r="R2560" t="s">
        <v>43</v>
      </c>
      <c r="S2560" s="16">
        <v>6632.3950000000013</v>
      </c>
      <c r="T2560" s="16">
        <v>0</v>
      </c>
      <c r="U2560" s="16">
        <v>0</v>
      </c>
      <c r="V2560" s="16">
        <v>10</v>
      </c>
      <c r="W2560" s="16">
        <v>6601</v>
      </c>
      <c r="X2560" s="16">
        <v>21.395000000001346</v>
      </c>
    </row>
    <row r="2561" spans="1:24" x14ac:dyDescent="0.25">
      <c r="A2561" s="4" t="s">
        <v>24</v>
      </c>
      <c r="B2561" s="5" t="s">
        <v>3028</v>
      </c>
      <c r="C2561" s="6" t="s">
        <v>35</v>
      </c>
      <c r="D2561" s="7">
        <v>194</v>
      </c>
      <c r="E2561" t="s">
        <v>480</v>
      </c>
      <c r="F2561" t="s">
        <v>37</v>
      </c>
      <c r="G2561" t="s">
        <v>329</v>
      </c>
      <c r="H2561" t="s">
        <v>60</v>
      </c>
      <c r="I2561" t="s">
        <v>76</v>
      </c>
      <c r="J2561" s="8" t="s">
        <v>46</v>
      </c>
      <c r="K2561" s="8">
        <v>0</v>
      </c>
      <c r="L2561" t="s">
        <v>53</v>
      </c>
      <c r="M2561" s="9">
        <v>24</v>
      </c>
      <c r="N2561" s="10">
        <v>384.61538461538464</v>
      </c>
      <c r="O2561">
        <v>1</v>
      </c>
      <c r="P2561">
        <v>1.1200000000000001</v>
      </c>
      <c r="Q2561">
        <v>0</v>
      </c>
      <c r="R2561" t="s">
        <v>43</v>
      </c>
      <c r="S2561" s="16">
        <v>0</v>
      </c>
      <c r="T2561" s="16">
        <v>0</v>
      </c>
      <c r="U2561" s="16">
        <v>0</v>
      </c>
      <c r="V2561" s="16">
        <v>0</v>
      </c>
      <c r="W2561" s="16">
        <v>0</v>
      </c>
      <c r="X2561" s="16">
        <v>0</v>
      </c>
    </row>
    <row r="2562" spans="1:24" x14ac:dyDescent="0.25">
      <c r="A2562" s="4" t="s">
        <v>24</v>
      </c>
      <c r="B2562" s="5" t="s">
        <v>3029</v>
      </c>
      <c r="C2562" s="6" t="s">
        <v>43</v>
      </c>
      <c r="D2562" s="7">
        <v>299</v>
      </c>
      <c r="E2562" t="s">
        <v>300</v>
      </c>
      <c r="F2562" t="s">
        <v>28</v>
      </c>
      <c r="G2562" t="s">
        <v>301</v>
      </c>
      <c r="H2562" t="s">
        <v>64</v>
      </c>
      <c r="I2562" t="s">
        <v>52</v>
      </c>
      <c r="J2562" s="8" t="s">
        <v>46</v>
      </c>
      <c r="K2562" s="8">
        <v>163</v>
      </c>
      <c r="L2562" t="s">
        <v>47</v>
      </c>
      <c r="M2562" s="9">
        <v>30</v>
      </c>
      <c r="N2562" s="10">
        <v>615.38461538461536</v>
      </c>
      <c r="O2562">
        <v>1.1000000000000001</v>
      </c>
      <c r="P2562">
        <v>1.17</v>
      </c>
      <c r="Q2562">
        <v>0</v>
      </c>
      <c r="R2562" t="s">
        <v>43</v>
      </c>
      <c r="S2562" s="16">
        <v>6177.5999999999995</v>
      </c>
      <c r="T2562" s="16">
        <v>615.38461538461536</v>
      </c>
      <c r="U2562" s="16">
        <v>0</v>
      </c>
      <c r="V2562" s="16">
        <v>50</v>
      </c>
      <c r="W2562" s="16">
        <v>0</v>
      </c>
      <c r="X2562" s="16">
        <v>5512.2153846153842</v>
      </c>
    </row>
    <row r="2563" spans="1:24" x14ac:dyDescent="0.25">
      <c r="A2563" s="4" t="s">
        <v>24</v>
      </c>
      <c r="B2563" s="5" t="s">
        <v>3030</v>
      </c>
      <c r="C2563" s="6" t="s">
        <v>92</v>
      </c>
      <c r="D2563" s="7">
        <v>132</v>
      </c>
      <c r="E2563" t="s">
        <v>445</v>
      </c>
      <c r="F2563" t="s">
        <v>37</v>
      </c>
      <c r="G2563" t="s">
        <v>38</v>
      </c>
      <c r="H2563" t="s">
        <v>39</v>
      </c>
      <c r="I2563" t="s">
        <v>76</v>
      </c>
      <c r="J2563" s="8" t="s">
        <v>46</v>
      </c>
      <c r="K2563" s="8">
        <v>160</v>
      </c>
      <c r="L2563" t="s">
        <v>99</v>
      </c>
      <c r="M2563" s="9">
        <v>40</v>
      </c>
      <c r="N2563" s="10">
        <v>50</v>
      </c>
      <c r="O2563">
        <v>1</v>
      </c>
      <c r="P2563">
        <v>1.03</v>
      </c>
      <c r="Q2563">
        <v>0</v>
      </c>
      <c r="R2563" t="s">
        <v>43</v>
      </c>
      <c r="S2563" s="16">
        <v>6592</v>
      </c>
      <c r="T2563" s="16">
        <v>0</v>
      </c>
      <c r="U2563" s="16">
        <v>1000</v>
      </c>
      <c r="V2563" s="16">
        <v>100</v>
      </c>
      <c r="W2563" s="16">
        <v>8000</v>
      </c>
      <c r="X2563" s="16">
        <v>-2508</v>
      </c>
    </row>
    <row r="2564" spans="1:24" x14ac:dyDescent="0.25">
      <c r="A2564" s="4" t="s">
        <v>24</v>
      </c>
      <c r="B2564" s="5" t="s">
        <v>3031</v>
      </c>
      <c r="C2564" s="6" t="s">
        <v>92</v>
      </c>
      <c r="D2564" s="7">
        <v>171</v>
      </c>
      <c r="E2564" t="s">
        <v>55</v>
      </c>
      <c r="F2564" t="s">
        <v>28</v>
      </c>
      <c r="G2564" t="s">
        <v>56</v>
      </c>
      <c r="H2564" t="s">
        <v>51</v>
      </c>
      <c r="I2564" t="s">
        <v>40</v>
      </c>
      <c r="J2564" s="8" t="s">
        <v>46</v>
      </c>
      <c r="K2564" s="8">
        <v>168</v>
      </c>
      <c r="L2564" t="s">
        <v>99</v>
      </c>
      <c r="M2564" s="9">
        <v>35</v>
      </c>
      <c r="N2564" s="10">
        <v>42</v>
      </c>
      <c r="O2564">
        <v>0.8</v>
      </c>
      <c r="P2564">
        <v>1.05</v>
      </c>
      <c r="Q2564">
        <v>0</v>
      </c>
      <c r="R2564" t="s">
        <v>43</v>
      </c>
      <c r="S2564" s="16">
        <v>4704</v>
      </c>
      <c r="T2564" s="16">
        <v>0</v>
      </c>
      <c r="U2564" s="16">
        <v>1000</v>
      </c>
      <c r="V2564" s="16">
        <v>0</v>
      </c>
      <c r="W2564" s="16">
        <v>7056</v>
      </c>
      <c r="X2564" s="16">
        <v>-3352</v>
      </c>
    </row>
    <row r="2565" spans="1:24" x14ac:dyDescent="0.25">
      <c r="A2565" s="4" t="s">
        <v>24</v>
      </c>
      <c r="B2565" s="5" t="s">
        <v>3032</v>
      </c>
      <c r="C2565" s="6" t="s">
        <v>35</v>
      </c>
      <c r="D2565" s="7">
        <v>218</v>
      </c>
      <c r="E2565" t="s">
        <v>259</v>
      </c>
      <c r="F2565" t="s">
        <v>37</v>
      </c>
      <c r="G2565" t="s">
        <v>260</v>
      </c>
      <c r="H2565" t="s">
        <v>51</v>
      </c>
      <c r="I2565" t="s">
        <v>40</v>
      </c>
      <c r="J2565" s="8" t="s">
        <v>46</v>
      </c>
      <c r="K2565" s="8">
        <v>0</v>
      </c>
      <c r="L2565" t="s">
        <v>53</v>
      </c>
      <c r="M2565" s="9">
        <v>24</v>
      </c>
      <c r="N2565" s="10">
        <v>384.61538461538464</v>
      </c>
      <c r="O2565">
        <v>0.8</v>
      </c>
      <c r="P2565">
        <v>0.97</v>
      </c>
      <c r="Q2565">
        <v>0</v>
      </c>
      <c r="R2565" t="s">
        <v>43</v>
      </c>
      <c r="S2565" s="16">
        <v>0</v>
      </c>
      <c r="T2565" s="16">
        <v>0</v>
      </c>
      <c r="U2565" s="16">
        <v>500</v>
      </c>
      <c r="V2565" s="16">
        <v>100</v>
      </c>
      <c r="W2565" s="16">
        <v>0</v>
      </c>
      <c r="X2565" s="16">
        <v>-600</v>
      </c>
    </row>
    <row r="2566" spans="1:24" x14ac:dyDescent="0.25">
      <c r="A2566" s="4" t="s">
        <v>24</v>
      </c>
      <c r="B2566" s="5" t="s">
        <v>3033</v>
      </c>
      <c r="C2566" s="6" t="s">
        <v>35</v>
      </c>
      <c r="D2566" s="7">
        <v>230</v>
      </c>
      <c r="E2566" t="s">
        <v>509</v>
      </c>
      <c r="F2566" t="s">
        <v>28</v>
      </c>
      <c r="G2566" t="s">
        <v>80</v>
      </c>
      <c r="H2566" t="s">
        <v>81</v>
      </c>
      <c r="I2566" t="s">
        <v>76</v>
      </c>
      <c r="J2566" s="8" t="s">
        <v>32</v>
      </c>
      <c r="K2566" s="8">
        <v>161</v>
      </c>
      <c r="L2566" t="s">
        <v>41</v>
      </c>
      <c r="M2566" s="9">
        <v>48</v>
      </c>
      <c r="N2566" s="10">
        <v>5416.666666666667</v>
      </c>
      <c r="O2566">
        <v>1</v>
      </c>
      <c r="P2566">
        <v>1.1599999999999999</v>
      </c>
      <c r="Q2566">
        <v>0</v>
      </c>
      <c r="R2566" t="s">
        <v>43</v>
      </c>
      <c r="S2566" s="16">
        <v>8908.7999999999993</v>
      </c>
      <c r="T2566" s="16">
        <v>5416.666666666667</v>
      </c>
      <c r="U2566" s="16">
        <v>1000</v>
      </c>
      <c r="V2566" s="16">
        <v>500</v>
      </c>
      <c r="W2566" s="16">
        <v>0</v>
      </c>
      <c r="X2566" s="16">
        <v>1992.1333333333323</v>
      </c>
    </row>
    <row r="2567" spans="1:24" x14ac:dyDescent="0.25">
      <c r="A2567" s="4" t="s">
        <v>24</v>
      </c>
      <c r="B2567" s="5" t="s">
        <v>3034</v>
      </c>
      <c r="C2567" s="6" t="s">
        <v>92</v>
      </c>
      <c r="D2567" s="7">
        <v>167</v>
      </c>
      <c r="E2567" t="s">
        <v>257</v>
      </c>
      <c r="F2567" t="s">
        <v>37</v>
      </c>
      <c r="G2567" t="s">
        <v>56</v>
      </c>
      <c r="H2567" t="s">
        <v>51</v>
      </c>
      <c r="I2567" t="s">
        <v>86</v>
      </c>
      <c r="J2567" s="8" t="s">
        <v>46</v>
      </c>
      <c r="K2567" s="8">
        <v>165</v>
      </c>
      <c r="L2567" t="s">
        <v>99</v>
      </c>
      <c r="M2567" s="9">
        <v>48</v>
      </c>
      <c r="N2567" s="10">
        <v>51</v>
      </c>
      <c r="O2567">
        <v>0.9</v>
      </c>
      <c r="P2567">
        <v>1.05</v>
      </c>
      <c r="Q2567">
        <v>0</v>
      </c>
      <c r="R2567" t="s">
        <v>43</v>
      </c>
      <c r="S2567" s="16">
        <v>7484.4000000000005</v>
      </c>
      <c r="T2567" s="16">
        <v>0</v>
      </c>
      <c r="U2567" s="16">
        <v>1000</v>
      </c>
      <c r="V2567" s="16">
        <v>0</v>
      </c>
      <c r="W2567" s="16">
        <v>8415</v>
      </c>
      <c r="X2567" s="16">
        <v>-1930.5999999999995</v>
      </c>
    </row>
    <row r="2568" spans="1:24" x14ac:dyDescent="0.25">
      <c r="A2568" s="4" t="s">
        <v>24</v>
      </c>
      <c r="B2568" s="5" t="s">
        <v>3035</v>
      </c>
      <c r="C2568" s="6" t="s">
        <v>43</v>
      </c>
      <c r="D2568" s="7">
        <v>302</v>
      </c>
      <c r="E2568" t="s">
        <v>979</v>
      </c>
      <c r="F2568" t="s">
        <v>28</v>
      </c>
      <c r="G2568" t="s">
        <v>980</v>
      </c>
      <c r="H2568" t="s">
        <v>51</v>
      </c>
      <c r="I2568" t="s">
        <v>76</v>
      </c>
      <c r="J2568" s="8" t="s">
        <v>46</v>
      </c>
      <c r="K2568" s="8">
        <v>161</v>
      </c>
      <c r="L2568" t="s">
        <v>47</v>
      </c>
      <c r="M2568" s="9">
        <v>30</v>
      </c>
      <c r="N2568" s="10">
        <v>615.38461538461536</v>
      </c>
      <c r="O2568">
        <v>1</v>
      </c>
      <c r="P2568">
        <v>1.04</v>
      </c>
      <c r="Q2568">
        <v>0</v>
      </c>
      <c r="R2568" t="s">
        <v>43</v>
      </c>
      <c r="S2568" s="16">
        <v>4992</v>
      </c>
      <c r="T2568" s="16">
        <v>615.38461538461536</v>
      </c>
      <c r="U2568" s="16">
        <v>1000</v>
      </c>
      <c r="V2568" s="16">
        <v>100</v>
      </c>
      <c r="W2568" s="16">
        <v>0</v>
      </c>
      <c r="X2568" s="16">
        <v>3276.6153846153848</v>
      </c>
    </row>
    <row r="2569" spans="1:24" x14ac:dyDescent="0.25">
      <c r="A2569" s="4" t="s">
        <v>24</v>
      </c>
      <c r="B2569" s="5" t="s">
        <v>3036</v>
      </c>
      <c r="C2569" s="6" t="s">
        <v>135</v>
      </c>
      <c r="D2569" s="7">
        <v>27</v>
      </c>
      <c r="E2569" t="s">
        <v>244</v>
      </c>
      <c r="F2569" t="s">
        <v>28</v>
      </c>
      <c r="G2569" t="s">
        <v>245</v>
      </c>
      <c r="H2569" t="s">
        <v>39</v>
      </c>
      <c r="I2569" t="s">
        <v>40</v>
      </c>
      <c r="J2569" s="8" t="s">
        <v>46</v>
      </c>
      <c r="K2569" s="8">
        <v>165</v>
      </c>
      <c r="L2569" t="s">
        <v>138</v>
      </c>
      <c r="M2569" s="9">
        <v>55</v>
      </c>
      <c r="N2569" s="10">
        <v>2307.6923076923076</v>
      </c>
      <c r="O2569">
        <v>0.8</v>
      </c>
      <c r="P2569">
        <v>1.0900000000000001</v>
      </c>
      <c r="Q2569">
        <v>0</v>
      </c>
      <c r="R2569" t="s">
        <v>43</v>
      </c>
      <c r="S2569" s="16">
        <v>7673.6</v>
      </c>
      <c r="T2569" s="16">
        <v>2307.6923076923076</v>
      </c>
      <c r="U2569" s="16">
        <v>200</v>
      </c>
      <c r="V2569" s="16">
        <v>0</v>
      </c>
      <c r="W2569" s="16">
        <v>0</v>
      </c>
      <c r="X2569" s="16">
        <v>5165.9076923076927</v>
      </c>
    </row>
    <row r="2570" spans="1:24" x14ac:dyDescent="0.25">
      <c r="A2570" s="4" t="s">
        <v>24</v>
      </c>
      <c r="B2570" s="5" t="s">
        <v>3037</v>
      </c>
      <c r="C2570" s="6" t="s">
        <v>35</v>
      </c>
      <c r="D2570" s="7">
        <v>259</v>
      </c>
      <c r="E2570" t="s">
        <v>469</v>
      </c>
      <c r="F2570" t="s">
        <v>28</v>
      </c>
      <c r="G2570" t="s">
        <v>124</v>
      </c>
      <c r="H2570" t="s">
        <v>51</v>
      </c>
      <c r="I2570" t="s">
        <v>40</v>
      </c>
      <c r="J2570" s="8" t="s">
        <v>46</v>
      </c>
      <c r="K2570" s="8">
        <v>167</v>
      </c>
      <c r="L2570" t="s">
        <v>53</v>
      </c>
      <c r="M2570" s="9">
        <v>24</v>
      </c>
      <c r="N2570" s="10">
        <v>384.61538461538464</v>
      </c>
      <c r="O2570">
        <v>0.8</v>
      </c>
      <c r="P2570">
        <v>1.17</v>
      </c>
      <c r="Q2570">
        <v>0</v>
      </c>
      <c r="R2570" t="s">
        <v>43</v>
      </c>
      <c r="S2570" s="16">
        <v>3594.24</v>
      </c>
      <c r="T2570" s="16">
        <v>384.61538461538464</v>
      </c>
      <c r="U2570" s="16">
        <v>200</v>
      </c>
      <c r="V2570" s="16">
        <v>10</v>
      </c>
      <c r="W2570" s="16">
        <v>0</v>
      </c>
      <c r="X2570" s="16">
        <v>2999.624615384615</v>
      </c>
    </row>
    <row r="2571" spans="1:24" x14ac:dyDescent="0.25">
      <c r="A2571" s="4" t="s">
        <v>24</v>
      </c>
      <c r="B2571" s="5" t="s">
        <v>3038</v>
      </c>
      <c r="C2571" s="6" t="s">
        <v>92</v>
      </c>
      <c r="D2571" s="7">
        <v>111</v>
      </c>
      <c r="E2571" t="s">
        <v>812</v>
      </c>
      <c r="F2571" t="s">
        <v>28</v>
      </c>
      <c r="G2571" t="s">
        <v>63</v>
      </c>
      <c r="H2571" t="s">
        <v>64</v>
      </c>
      <c r="I2571" t="s">
        <v>40</v>
      </c>
      <c r="J2571" s="8" t="s">
        <v>46</v>
      </c>
      <c r="K2571" s="8">
        <v>163</v>
      </c>
      <c r="L2571" t="s">
        <v>99</v>
      </c>
      <c r="M2571" s="9">
        <v>35</v>
      </c>
      <c r="N2571" s="10">
        <v>50</v>
      </c>
      <c r="O2571">
        <v>0.8</v>
      </c>
      <c r="P2571">
        <v>1.04</v>
      </c>
      <c r="Q2571">
        <v>0</v>
      </c>
      <c r="R2571" t="s">
        <v>43</v>
      </c>
      <c r="S2571" s="16">
        <v>4659.2</v>
      </c>
      <c r="T2571" s="16">
        <v>0</v>
      </c>
      <c r="U2571" s="16">
        <v>200</v>
      </c>
      <c r="V2571" s="16">
        <v>100</v>
      </c>
      <c r="W2571" s="16">
        <v>8150</v>
      </c>
      <c r="X2571" s="16">
        <v>-3790.8</v>
      </c>
    </row>
    <row r="2572" spans="1:24" x14ac:dyDescent="0.25">
      <c r="A2572" s="4" t="s">
        <v>24</v>
      </c>
      <c r="B2572" s="5" t="s">
        <v>3039</v>
      </c>
      <c r="C2572" s="6" t="s">
        <v>35</v>
      </c>
      <c r="D2572" s="7">
        <v>209</v>
      </c>
      <c r="E2572" t="s">
        <v>274</v>
      </c>
      <c r="F2572" t="s">
        <v>37</v>
      </c>
      <c r="G2572" t="s">
        <v>275</v>
      </c>
      <c r="H2572" t="s">
        <v>81</v>
      </c>
      <c r="I2572" t="s">
        <v>52</v>
      </c>
      <c r="J2572" s="8" t="s">
        <v>46</v>
      </c>
      <c r="K2572" s="8">
        <v>162</v>
      </c>
      <c r="L2572" t="s">
        <v>53</v>
      </c>
      <c r="M2572" s="9">
        <v>24</v>
      </c>
      <c r="N2572" s="10">
        <v>384.61538461538464</v>
      </c>
      <c r="O2572">
        <v>1.1000000000000001</v>
      </c>
      <c r="P2572">
        <v>0.93</v>
      </c>
      <c r="Q2572">
        <v>0</v>
      </c>
      <c r="R2572" t="s">
        <v>43</v>
      </c>
      <c r="S2572" s="16">
        <v>3977.4240000000004</v>
      </c>
      <c r="T2572" s="16">
        <v>384.61538461538464</v>
      </c>
      <c r="U2572" s="16">
        <v>200</v>
      </c>
      <c r="V2572" s="16">
        <v>0</v>
      </c>
      <c r="W2572" s="16">
        <v>0</v>
      </c>
      <c r="X2572" s="16">
        <v>3392.8086153846157</v>
      </c>
    </row>
    <row r="2573" spans="1:24" x14ac:dyDescent="0.25">
      <c r="A2573" s="4" t="s">
        <v>24</v>
      </c>
      <c r="B2573" s="5" t="s">
        <v>3040</v>
      </c>
      <c r="C2573" s="6" t="s">
        <v>26</v>
      </c>
      <c r="D2573" s="7">
        <v>166</v>
      </c>
      <c r="E2573" t="s">
        <v>315</v>
      </c>
      <c r="F2573" t="s">
        <v>37</v>
      </c>
      <c r="G2573" t="s">
        <v>263</v>
      </c>
      <c r="H2573" t="s">
        <v>81</v>
      </c>
      <c r="I2573" t="s">
        <v>40</v>
      </c>
      <c r="J2573" s="8" t="s">
        <v>46</v>
      </c>
      <c r="K2573" s="8">
        <v>161</v>
      </c>
      <c r="L2573" t="s">
        <v>90</v>
      </c>
      <c r="M2573" s="9">
        <v>35</v>
      </c>
      <c r="N2573" s="10">
        <v>923.07692307692309</v>
      </c>
      <c r="O2573">
        <v>0.8</v>
      </c>
      <c r="P2573">
        <v>1.1100000000000001</v>
      </c>
      <c r="Q2573">
        <v>0</v>
      </c>
      <c r="R2573" t="s">
        <v>43</v>
      </c>
      <c r="S2573" s="16">
        <v>5003.88</v>
      </c>
      <c r="T2573" s="16">
        <v>923.07692307692309</v>
      </c>
      <c r="U2573" s="16">
        <v>500</v>
      </c>
      <c r="V2573" s="16">
        <v>50</v>
      </c>
      <c r="W2573" s="16">
        <v>0</v>
      </c>
      <c r="X2573" s="16">
        <v>3530.8030769230772</v>
      </c>
    </row>
    <row r="2574" spans="1:24" x14ac:dyDescent="0.25">
      <c r="A2574" s="4" t="s">
        <v>24</v>
      </c>
      <c r="B2574" s="5" t="s">
        <v>3041</v>
      </c>
      <c r="C2574" s="6" t="s">
        <v>26</v>
      </c>
      <c r="D2574" s="7">
        <v>53</v>
      </c>
      <c r="E2574" t="s">
        <v>536</v>
      </c>
      <c r="F2574" t="s">
        <v>37</v>
      </c>
      <c r="G2574" t="s">
        <v>133</v>
      </c>
      <c r="H2574" t="s">
        <v>30</v>
      </c>
      <c r="I2574" t="s">
        <v>52</v>
      </c>
      <c r="J2574" s="8" t="s">
        <v>32</v>
      </c>
      <c r="K2574" s="8">
        <v>161</v>
      </c>
      <c r="L2574" t="s">
        <v>33</v>
      </c>
      <c r="M2574" s="9">
        <v>60</v>
      </c>
      <c r="N2574" s="10">
        <v>6250</v>
      </c>
      <c r="O2574">
        <v>1.1000000000000001</v>
      </c>
      <c r="P2574">
        <v>0.99</v>
      </c>
      <c r="Q2574">
        <v>0</v>
      </c>
      <c r="R2574" t="s">
        <v>43</v>
      </c>
      <c r="S2574" s="16">
        <v>10519.74</v>
      </c>
      <c r="T2574" s="16">
        <v>6250</v>
      </c>
      <c r="U2574" s="16">
        <v>0</v>
      </c>
      <c r="V2574" s="16">
        <v>10</v>
      </c>
      <c r="W2574" s="16">
        <v>0</v>
      </c>
      <c r="X2574" s="16">
        <v>4259.74</v>
      </c>
    </row>
    <row r="2575" spans="1:24" x14ac:dyDescent="0.25">
      <c r="A2575" s="4" t="s">
        <v>24</v>
      </c>
      <c r="B2575" s="5" t="s">
        <v>3042</v>
      </c>
      <c r="C2575" s="6" t="s">
        <v>26</v>
      </c>
      <c r="D2575" s="7">
        <v>296</v>
      </c>
      <c r="E2575" t="s">
        <v>632</v>
      </c>
      <c r="F2575" t="s">
        <v>28</v>
      </c>
      <c r="G2575" t="s">
        <v>182</v>
      </c>
      <c r="H2575" t="s">
        <v>30</v>
      </c>
      <c r="I2575" t="s">
        <v>52</v>
      </c>
      <c r="J2575" s="8" t="s">
        <v>32</v>
      </c>
      <c r="K2575" s="8">
        <v>0</v>
      </c>
      <c r="L2575" t="s">
        <v>33</v>
      </c>
      <c r="M2575" s="9">
        <v>60</v>
      </c>
      <c r="N2575" s="10">
        <v>6250</v>
      </c>
      <c r="O2575">
        <v>1.1000000000000001</v>
      </c>
      <c r="P2575">
        <v>0.9</v>
      </c>
      <c r="Q2575">
        <v>0</v>
      </c>
      <c r="R2575" t="s">
        <v>43</v>
      </c>
      <c r="S2575" s="16">
        <v>9504</v>
      </c>
      <c r="T2575" s="16">
        <v>0</v>
      </c>
      <c r="U2575" s="16">
        <v>0</v>
      </c>
      <c r="V2575" s="16">
        <v>10</v>
      </c>
      <c r="W2575" s="16">
        <v>0</v>
      </c>
      <c r="X2575" s="16">
        <v>9494</v>
      </c>
    </row>
    <row r="2576" spans="1:24" x14ac:dyDescent="0.25">
      <c r="A2576" s="4" t="s">
        <v>24</v>
      </c>
      <c r="B2576" s="5" t="s">
        <v>3043</v>
      </c>
      <c r="C2576" s="6" t="s">
        <v>35</v>
      </c>
      <c r="D2576" s="7">
        <v>280</v>
      </c>
      <c r="E2576" t="s">
        <v>714</v>
      </c>
      <c r="F2576" t="s">
        <v>28</v>
      </c>
      <c r="G2576" t="s">
        <v>266</v>
      </c>
      <c r="H2576" t="s">
        <v>39</v>
      </c>
      <c r="I2576" t="s">
        <v>40</v>
      </c>
      <c r="J2576" s="8" t="s">
        <v>46</v>
      </c>
      <c r="K2576" s="8">
        <v>165</v>
      </c>
      <c r="L2576" t="s">
        <v>53</v>
      </c>
      <c r="M2576" s="9">
        <v>24</v>
      </c>
      <c r="N2576" s="10">
        <v>384.61538461538464</v>
      </c>
      <c r="O2576">
        <v>0.8</v>
      </c>
      <c r="P2576">
        <v>0.81</v>
      </c>
      <c r="Q2576">
        <v>0</v>
      </c>
      <c r="R2576" t="s">
        <v>43</v>
      </c>
      <c r="S2576" s="16">
        <v>2488.3200000000002</v>
      </c>
      <c r="T2576" s="16">
        <v>384.61538461538464</v>
      </c>
      <c r="U2576" s="16">
        <v>1000</v>
      </c>
      <c r="V2576" s="16">
        <v>50</v>
      </c>
      <c r="W2576" s="16">
        <v>0</v>
      </c>
      <c r="X2576" s="16">
        <v>1053.7046153846154</v>
      </c>
    </row>
    <row r="2577" spans="1:24" x14ac:dyDescent="0.25">
      <c r="A2577" s="4" t="s">
        <v>24</v>
      </c>
      <c r="B2577" s="5" t="s">
        <v>3044</v>
      </c>
      <c r="C2577" s="6" t="s">
        <v>26</v>
      </c>
      <c r="D2577" s="7">
        <v>109</v>
      </c>
      <c r="E2577" t="s">
        <v>62</v>
      </c>
      <c r="F2577" t="s">
        <v>37</v>
      </c>
      <c r="G2577" t="s">
        <v>63</v>
      </c>
      <c r="H2577" t="s">
        <v>64</v>
      </c>
      <c r="I2577" t="s">
        <v>52</v>
      </c>
      <c r="J2577" s="8" t="s">
        <v>46</v>
      </c>
      <c r="K2577" s="8">
        <v>166</v>
      </c>
      <c r="L2577" t="s">
        <v>90</v>
      </c>
      <c r="M2577" s="9">
        <v>35</v>
      </c>
      <c r="N2577" s="10">
        <v>923.07692307692309</v>
      </c>
      <c r="O2577">
        <v>1.1000000000000001</v>
      </c>
      <c r="P2577">
        <v>1.04</v>
      </c>
      <c r="Q2577">
        <v>0</v>
      </c>
      <c r="R2577" t="s">
        <v>43</v>
      </c>
      <c r="S2577" s="16">
        <v>6646.6400000000012</v>
      </c>
      <c r="T2577" s="16">
        <v>923.07692307692309</v>
      </c>
      <c r="U2577" s="16">
        <v>200</v>
      </c>
      <c r="V2577" s="16">
        <v>100</v>
      </c>
      <c r="W2577" s="16">
        <v>0</v>
      </c>
      <c r="X2577" s="16">
        <v>5423.5630769230784</v>
      </c>
    </row>
    <row r="2578" spans="1:24" x14ac:dyDescent="0.25">
      <c r="A2578" s="4" t="s">
        <v>24</v>
      </c>
      <c r="B2578" s="5" t="s">
        <v>3045</v>
      </c>
      <c r="C2578" s="6" t="s">
        <v>92</v>
      </c>
      <c r="D2578" s="7">
        <v>61</v>
      </c>
      <c r="E2578" t="s">
        <v>671</v>
      </c>
      <c r="F2578" t="s">
        <v>37</v>
      </c>
      <c r="G2578" t="s">
        <v>113</v>
      </c>
      <c r="H2578" t="s">
        <v>60</v>
      </c>
      <c r="I2578" t="s">
        <v>31</v>
      </c>
      <c r="J2578" s="8" t="s">
        <v>46</v>
      </c>
      <c r="K2578" s="8">
        <v>167</v>
      </c>
      <c r="L2578" t="s">
        <v>99</v>
      </c>
      <c r="M2578" s="9">
        <v>40</v>
      </c>
      <c r="N2578" s="10">
        <v>50</v>
      </c>
      <c r="O2578">
        <v>1.2</v>
      </c>
      <c r="P2578">
        <v>1.01</v>
      </c>
      <c r="Q2578">
        <v>0</v>
      </c>
      <c r="R2578" t="s">
        <v>43</v>
      </c>
      <c r="S2578" s="16">
        <v>8096.16</v>
      </c>
      <c r="T2578" s="16">
        <v>0</v>
      </c>
      <c r="U2578" s="16">
        <v>750</v>
      </c>
      <c r="V2578" s="16">
        <v>0</v>
      </c>
      <c r="W2578" s="16">
        <v>8350</v>
      </c>
      <c r="X2578" s="16">
        <v>-1003.8400000000001</v>
      </c>
    </row>
    <row r="2579" spans="1:24" x14ac:dyDescent="0.25">
      <c r="A2579" s="4" t="s">
        <v>24</v>
      </c>
      <c r="B2579" s="5" t="s">
        <v>3046</v>
      </c>
      <c r="C2579" s="6" t="s">
        <v>35</v>
      </c>
      <c r="D2579" s="7">
        <v>160</v>
      </c>
      <c r="E2579" t="s">
        <v>304</v>
      </c>
      <c r="F2579" t="s">
        <v>28</v>
      </c>
      <c r="G2579" t="s">
        <v>305</v>
      </c>
      <c r="H2579" t="s">
        <v>64</v>
      </c>
      <c r="I2579" t="s">
        <v>40</v>
      </c>
      <c r="J2579" s="8" t="s">
        <v>32</v>
      </c>
      <c r="K2579" s="8">
        <v>160</v>
      </c>
      <c r="L2579" t="s">
        <v>41</v>
      </c>
      <c r="M2579" s="9">
        <v>48</v>
      </c>
      <c r="N2579" s="10">
        <v>5416.666666666667</v>
      </c>
      <c r="O2579">
        <v>0.8</v>
      </c>
      <c r="P2579">
        <v>1.02</v>
      </c>
      <c r="Q2579">
        <v>0</v>
      </c>
      <c r="R2579" t="s">
        <v>43</v>
      </c>
      <c r="S2579" s="16">
        <v>6266.88</v>
      </c>
      <c r="T2579" s="16">
        <v>5416.666666666667</v>
      </c>
      <c r="U2579" s="16">
        <v>0</v>
      </c>
      <c r="V2579" s="16">
        <v>10</v>
      </c>
      <c r="W2579" s="16">
        <v>0</v>
      </c>
      <c r="X2579" s="16">
        <v>840.21333333333314</v>
      </c>
    </row>
    <row r="2580" spans="1:24" x14ac:dyDescent="0.25">
      <c r="A2580" s="4" t="s">
        <v>24</v>
      </c>
      <c r="B2580" s="5" t="s">
        <v>3047</v>
      </c>
      <c r="C2580" s="6" t="s">
        <v>92</v>
      </c>
      <c r="D2580" s="7">
        <v>174</v>
      </c>
      <c r="E2580" t="s">
        <v>602</v>
      </c>
      <c r="F2580" t="s">
        <v>28</v>
      </c>
      <c r="G2580" t="s">
        <v>603</v>
      </c>
      <c r="H2580" t="s">
        <v>39</v>
      </c>
      <c r="I2580" t="s">
        <v>40</v>
      </c>
      <c r="J2580" s="8" t="s">
        <v>32</v>
      </c>
      <c r="K2580" s="8">
        <v>162</v>
      </c>
      <c r="L2580" t="s">
        <v>95</v>
      </c>
      <c r="M2580" s="9">
        <v>72</v>
      </c>
      <c r="N2580" s="10">
        <v>77</v>
      </c>
      <c r="O2580">
        <v>0.8</v>
      </c>
      <c r="P2580">
        <v>1.08</v>
      </c>
      <c r="Q2580">
        <v>0</v>
      </c>
      <c r="R2580" t="s">
        <v>43</v>
      </c>
      <c r="S2580" s="16">
        <v>9953.2800000000007</v>
      </c>
      <c r="T2580" s="16">
        <v>0</v>
      </c>
      <c r="U2580" s="16">
        <v>0</v>
      </c>
      <c r="V2580" s="16">
        <v>0</v>
      </c>
      <c r="W2580" s="16">
        <v>12474</v>
      </c>
      <c r="X2580" s="16">
        <v>-2520.7199999999993</v>
      </c>
    </row>
    <row r="2581" spans="1:24" x14ac:dyDescent="0.25">
      <c r="A2581" s="4" t="s">
        <v>24</v>
      </c>
      <c r="B2581" s="5" t="s">
        <v>3048</v>
      </c>
      <c r="C2581" s="6" t="s">
        <v>43</v>
      </c>
      <c r="D2581" s="7">
        <v>41</v>
      </c>
      <c r="E2581" t="s">
        <v>482</v>
      </c>
      <c r="F2581" t="s">
        <v>28</v>
      </c>
      <c r="G2581" t="s">
        <v>362</v>
      </c>
      <c r="H2581" t="s">
        <v>30</v>
      </c>
      <c r="I2581" t="s">
        <v>76</v>
      </c>
      <c r="J2581" s="8" t="s">
        <v>46</v>
      </c>
      <c r="K2581" s="8">
        <v>162</v>
      </c>
      <c r="L2581" t="s">
        <v>47</v>
      </c>
      <c r="M2581" s="9">
        <v>30</v>
      </c>
      <c r="N2581" s="10">
        <v>615.38461538461536</v>
      </c>
      <c r="O2581">
        <v>1</v>
      </c>
      <c r="P2581">
        <v>0.94</v>
      </c>
      <c r="Q2581">
        <v>0</v>
      </c>
      <c r="R2581" t="s">
        <v>43</v>
      </c>
      <c r="S2581" s="16">
        <v>4512</v>
      </c>
      <c r="T2581" s="16">
        <v>615.38461538461536</v>
      </c>
      <c r="U2581" s="16">
        <v>0</v>
      </c>
      <c r="V2581" s="16">
        <v>10</v>
      </c>
      <c r="W2581" s="16">
        <v>0</v>
      </c>
      <c r="X2581" s="16">
        <v>3886.6153846153848</v>
      </c>
    </row>
    <row r="2582" spans="1:24" x14ac:dyDescent="0.25">
      <c r="A2582" s="4" t="s">
        <v>24</v>
      </c>
      <c r="B2582" s="5" t="s">
        <v>3049</v>
      </c>
      <c r="C2582" s="6" t="s">
        <v>43</v>
      </c>
      <c r="D2582" s="7">
        <v>133</v>
      </c>
      <c r="E2582" t="s">
        <v>36</v>
      </c>
      <c r="F2582" t="s">
        <v>37</v>
      </c>
      <c r="G2582" t="s">
        <v>38</v>
      </c>
      <c r="H2582" t="s">
        <v>39</v>
      </c>
      <c r="I2582" t="s">
        <v>40</v>
      </c>
      <c r="J2582" s="8" t="s">
        <v>32</v>
      </c>
      <c r="K2582" s="8">
        <v>0</v>
      </c>
      <c r="L2582" t="s">
        <v>117</v>
      </c>
      <c r="M2582" s="9">
        <v>54</v>
      </c>
      <c r="N2582" s="10">
        <v>5666.666666666667</v>
      </c>
      <c r="O2582">
        <v>0.8</v>
      </c>
      <c r="P2582">
        <v>1.03</v>
      </c>
      <c r="Q2582">
        <v>0</v>
      </c>
      <c r="R2582" t="s">
        <v>43</v>
      </c>
      <c r="S2582" s="16">
        <v>0</v>
      </c>
      <c r="T2582" s="16">
        <v>0</v>
      </c>
      <c r="U2582" s="16">
        <v>1000</v>
      </c>
      <c r="V2582" s="16">
        <v>0</v>
      </c>
      <c r="W2582" s="16">
        <v>0</v>
      </c>
      <c r="X2582" s="16">
        <v>-1000</v>
      </c>
    </row>
    <row r="2583" spans="1:24" x14ac:dyDescent="0.25">
      <c r="A2583" s="4" t="s">
        <v>24</v>
      </c>
      <c r="B2583" s="5" t="s">
        <v>3050</v>
      </c>
      <c r="C2583" s="6" t="s">
        <v>92</v>
      </c>
      <c r="D2583" s="7">
        <v>231</v>
      </c>
      <c r="E2583" t="s">
        <v>79</v>
      </c>
      <c r="F2583" t="s">
        <v>37</v>
      </c>
      <c r="G2583" t="s">
        <v>80</v>
      </c>
      <c r="H2583" t="s">
        <v>81</v>
      </c>
      <c r="I2583" t="s">
        <v>40</v>
      </c>
      <c r="J2583" s="8" t="s">
        <v>46</v>
      </c>
      <c r="K2583" s="8">
        <v>0</v>
      </c>
      <c r="L2583" t="s">
        <v>99</v>
      </c>
      <c r="M2583" s="9">
        <v>35</v>
      </c>
      <c r="N2583" s="10">
        <v>40</v>
      </c>
      <c r="O2583">
        <v>0.8</v>
      </c>
      <c r="P2583">
        <v>1.1599999999999999</v>
      </c>
      <c r="Q2583">
        <v>0</v>
      </c>
      <c r="R2583" t="s">
        <v>43</v>
      </c>
      <c r="S2583" s="16">
        <v>0</v>
      </c>
      <c r="T2583" s="16">
        <v>0</v>
      </c>
      <c r="U2583" s="16">
        <v>200</v>
      </c>
      <c r="V2583" s="16">
        <v>10</v>
      </c>
      <c r="W2583" s="16">
        <v>0</v>
      </c>
      <c r="X2583" s="16">
        <v>-210</v>
      </c>
    </row>
    <row r="2584" spans="1:24" x14ac:dyDescent="0.25">
      <c r="A2584" s="4" t="s">
        <v>24</v>
      </c>
      <c r="B2584" s="5" t="s">
        <v>3051</v>
      </c>
      <c r="C2584" s="6" t="s">
        <v>26</v>
      </c>
      <c r="D2584" s="7">
        <v>259</v>
      </c>
      <c r="E2584" t="s">
        <v>469</v>
      </c>
      <c r="F2584" t="s">
        <v>28</v>
      </c>
      <c r="G2584" t="s">
        <v>124</v>
      </c>
      <c r="H2584" t="s">
        <v>51</v>
      </c>
      <c r="I2584" t="s">
        <v>40</v>
      </c>
      <c r="J2584" s="8" t="s">
        <v>32</v>
      </c>
      <c r="K2584" s="8">
        <v>168</v>
      </c>
      <c r="L2584" t="s">
        <v>33</v>
      </c>
      <c r="M2584" s="9">
        <v>60</v>
      </c>
      <c r="N2584" s="10">
        <v>6250</v>
      </c>
      <c r="O2584">
        <v>0.8</v>
      </c>
      <c r="P2584">
        <v>1.17</v>
      </c>
      <c r="Q2584">
        <v>0</v>
      </c>
      <c r="R2584" t="s">
        <v>43</v>
      </c>
      <c r="S2584" s="16">
        <v>8985.5999999999985</v>
      </c>
      <c r="T2584" s="16">
        <v>6250</v>
      </c>
      <c r="U2584" s="16">
        <v>200</v>
      </c>
      <c r="V2584" s="16">
        <v>0</v>
      </c>
      <c r="W2584" s="16">
        <v>0</v>
      </c>
      <c r="X2584" s="16">
        <v>2535.5999999999985</v>
      </c>
    </row>
    <row r="2585" spans="1:24" x14ac:dyDescent="0.25">
      <c r="A2585" s="4" t="s">
        <v>24</v>
      </c>
      <c r="B2585" s="5" t="s">
        <v>3052</v>
      </c>
      <c r="C2585" s="6" t="s">
        <v>35</v>
      </c>
      <c r="D2585" s="7">
        <v>53</v>
      </c>
      <c r="E2585" t="s">
        <v>536</v>
      </c>
      <c r="F2585" t="s">
        <v>37</v>
      </c>
      <c r="G2585" t="s">
        <v>133</v>
      </c>
      <c r="H2585" t="s">
        <v>30</v>
      </c>
      <c r="I2585" t="s">
        <v>52</v>
      </c>
      <c r="J2585" s="8" t="s">
        <v>46</v>
      </c>
      <c r="K2585" s="8">
        <v>165</v>
      </c>
      <c r="L2585" t="s">
        <v>53</v>
      </c>
      <c r="M2585" s="9">
        <v>24</v>
      </c>
      <c r="N2585" s="10">
        <v>384.61538461538464</v>
      </c>
      <c r="O2585">
        <v>1.1000000000000001</v>
      </c>
      <c r="P2585">
        <v>0.99</v>
      </c>
      <c r="Q2585">
        <v>0</v>
      </c>
      <c r="R2585" t="s">
        <v>43</v>
      </c>
      <c r="S2585" s="16">
        <v>4312.4399999999996</v>
      </c>
      <c r="T2585" s="16">
        <v>384.61538461538464</v>
      </c>
      <c r="U2585" s="16">
        <v>0</v>
      </c>
      <c r="V2585" s="16">
        <v>500</v>
      </c>
      <c r="W2585" s="16">
        <v>0</v>
      </c>
      <c r="X2585" s="16">
        <v>3427.8246153846148</v>
      </c>
    </row>
    <row r="2586" spans="1:24" x14ac:dyDescent="0.25">
      <c r="A2586" s="4" t="s">
        <v>24</v>
      </c>
      <c r="B2586" s="5" t="s">
        <v>3053</v>
      </c>
      <c r="C2586" s="6" t="s">
        <v>92</v>
      </c>
      <c r="D2586" s="7">
        <v>227</v>
      </c>
      <c r="E2586" t="s">
        <v>799</v>
      </c>
      <c r="F2586" t="s">
        <v>37</v>
      </c>
      <c r="G2586" t="s">
        <v>291</v>
      </c>
      <c r="H2586" t="s">
        <v>51</v>
      </c>
      <c r="I2586" t="s">
        <v>76</v>
      </c>
      <c r="J2586" s="8" t="s">
        <v>32</v>
      </c>
      <c r="K2586" s="8">
        <v>140</v>
      </c>
      <c r="L2586" t="s">
        <v>95</v>
      </c>
      <c r="M2586" s="9">
        <v>65</v>
      </c>
      <c r="N2586" s="10">
        <v>79</v>
      </c>
      <c r="O2586">
        <v>1</v>
      </c>
      <c r="P2586">
        <v>1.1599999999999999</v>
      </c>
      <c r="Q2586">
        <v>0</v>
      </c>
      <c r="R2586" t="s">
        <v>43</v>
      </c>
      <c r="S2586" s="16">
        <v>10556</v>
      </c>
      <c r="T2586" s="16">
        <v>0</v>
      </c>
      <c r="U2586" s="16">
        <v>750</v>
      </c>
      <c r="V2586" s="16">
        <v>10</v>
      </c>
      <c r="W2586" s="16">
        <v>11060</v>
      </c>
      <c r="X2586" s="16">
        <v>-1264</v>
      </c>
    </row>
    <row r="2587" spans="1:24" x14ac:dyDescent="0.25">
      <c r="A2587" s="4" t="s">
        <v>24</v>
      </c>
      <c r="B2587" s="5" t="s">
        <v>3054</v>
      </c>
      <c r="C2587" s="6" t="s">
        <v>92</v>
      </c>
      <c r="D2587" s="7">
        <v>179</v>
      </c>
      <c r="E2587" t="s">
        <v>101</v>
      </c>
      <c r="F2587" t="s">
        <v>28</v>
      </c>
      <c r="G2587" t="s">
        <v>102</v>
      </c>
      <c r="H2587" t="s">
        <v>51</v>
      </c>
      <c r="I2587" t="s">
        <v>40</v>
      </c>
      <c r="J2587" s="8" t="s">
        <v>32</v>
      </c>
      <c r="K2587" s="8">
        <v>167</v>
      </c>
      <c r="L2587" t="s">
        <v>95</v>
      </c>
      <c r="M2587" s="9">
        <v>65</v>
      </c>
      <c r="N2587" s="10">
        <v>76</v>
      </c>
      <c r="O2587">
        <v>0.8</v>
      </c>
      <c r="P2587">
        <v>1.1000000000000001</v>
      </c>
      <c r="Q2587">
        <v>0</v>
      </c>
      <c r="R2587" t="s">
        <v>43</v>
      </c>
      <c r="S2587" s="16">
        <v>9152</v>
      </c>
      <c r="T2587" s="16">
        <v>0</v>
      </c>
      <c r="U2587" s="16">
        <v>0</v>
      </c>
      <c r="V2587" s="16">
        <v>50</v>
      </c>
      <c r="W2587" s="16">
        <v>12692</v>
      </c>
      <c r="X2587" s="16">
        <v>-3590</v>
      </c>
    </row>
    <row r="2588" spans="1:24" x14ac:dyDescent="0.25">
      <c r="A2588" s="4" t="s">
        <v>24</v>
      </c>
      <c r="B2588" s="5" t="s">
        <v>3055</v>
      </c>
      <c r="C2588" s="6" t="s">
        <v>92</v>
      </c>
      <c r="D2588" s="7">
        <v>153</v>
      </c>
      <c r="E2588" t="s">
        <v>115</v>
      </c>
      <c r="F2588" t="s">
        <v>37</v>
      </c>
      <c r="G2588" t="s">
        <v>116</v>
      </c>
      <c r="H2588" t="s">
        <v>51</v>
      </c>
      <c r="I2588" t="s">
        <v>40</v>
      </c>
      <c r="J2588" s="8" t="s">
        <v>32</v>
      </c>
      <c r="K2588" s="8">
        <v>161</v>
      </c>
      <c r="L2588" t="s">
        <v>95</v>
      </c>
      <c r="M2588" s="9">
        <v>60</v>
      </c>
      <c r="N2588" s="10">
        <v>73</v>
      </c>
      <c r="O2588">
        <v>0.8</v>
      </c>
      <c r="P2588">
        <v>1.07</v>
      </c>
      <c r="Q2588">
        <v>0</v>
      </c>
      <c r="R2588" t="s">
        <v>43</v>
      </c>
      <c r="S2588" s="16">
        <v>8268.9600000000009</v>
      </c>
      <c r="T2588" s="16">
        <v>0</v>
      </c>
      <c r="U2588" s="16">
        <v>750</v>
      </c>
      <c r="V2588" s="16">
        <v>0</v>
      </c>
      <c r="W2588" s="16">
        <v>11753</v>
      </c>
      <c r="X2588" s="16">
        <v>-4234.0399999999991</v>
      </c>
    </row>
    <row r="2589" spans="1:24" x14ac:dyDescent="0.25">
      <c r="A2589" s="4" t="s">
        <v>24</v>
      </c>
      <c r="B2589" s="5" t="s">
        <v>3056</v>
      </c>
      <c r="C2589" s="6" t="s">
        <v>43</v>
      </c>
      <c r="D2589" s="7">
        <v>210</v>
      </c>
      <c r="E2589" t="s">
        <v>657</v>
      </c>
      <c r="F2589" t="s">
        <v>37</v>
      </c>
      <c r="G2589" t="s">
        <v>275</v>
      </c>
      <c r="H2589" t="s">
        <v>81</v>
      </c>
      <c r="I2589" t="s">
        <v>76</v>
      </c>
      <c r="J2589" s="8" t="s">
        <v>32</v>
      </c>
      <c r="K2589" s="8">
        <v>168</v>
      </c>
      <c r="L2589" t="s">
        <v>117</v>
      </c>
      <c r="M2589" s="9">
        <v>54</v>
      </c>
      <c r="N2589" s="10">
        <v>5666.666666666667</v>
      </c>
      <c r="O2589">
        <v>1</v>
      </c>
      <c r="P2589">
        <v>0.93</v>
      </c>
      <c r="Q2589">
        <v>0</v>
      </c>
      <c r="R2589" t="s">
        <v>43</v>
      </c>
      <c r="S2589" s="16">
        <v>8436.9600000000009</v>
      </c>
      <c r="T2589" s="16">
        <v>5666.666666666667</v>
      </c>
      <c r="U2589" s="16">
        <v>0</v>
      </c>
      <c r="V2589" s="16">
        <v>0</v>
      </c>
      <c r="W2589" s="16">
        <v>0</v>
      </c>
      <c r="X2589" s="16">
        <v>2770.293333333334</v>
      </c>
    </row>
    <row r="2590" spans="1:24" x14ac:dyDescent="0.25">
      <c r="A2590" s="4" t="s">
        <v>24</v>
      </c>
      <c r="B2590" s="5" t="s">
        <v>3057</v>
      </c>
      <c r="C2590" s="6" t="s">
        <v>92</v>
      </c>
      <c r="D2590" s="7">
        <v>53</v>
      </c>
      <c r="E2590" t="s">
        <v>536</v>
      </c>
      <c r="F2590" t="s">
        <v>37</v>
      </c>
      <c r="G2590" t="s">
        <v>133</v>
      </c>
      <c r="H2590" t="s">
        <v>30</v>
      </c>
      <c r="I2590" t="s">
        <v>52</v>
      </c>
      <c r="J2590" s="8" t="s">
        <v>46</v>
      </c>
      <c r="K2590" s="8">
        <v>0</v>
      </c>
      <c r="L2590" t="s">
        <v>99</v>
      </c>
      <c r="M2590" s="9">
        <v>35</v>
      </c>
      <c r="N2590" s="10">
        <v>45</v>
      </c>
      <c r="O2590">
        <v>1.1000000000000001</v>
      </c>
      <c r="P2590">
        <v>0.99</v>
      </c>
      <c r="Q2590">
        <v>0</v>
      </c>
      <c r="R2590" t="s">
        <v>43</v>
      </c>
      <c r="S2590" s="16">
        <v>0</v>
      </c>
      <c r="T2590" s="16">
        <v>0</v>
      </c>
      <c r="U2590" s="16">
        <v>200</v>
      </c>
      <c r="V2590" s="16">
        <v>0</v>
      </c>
      <c r="W2590" s="16">
        <v>0</v>
      </c>
      <c r="X2590" s="16">
        <v>-200</v>
      </c>
    </row>
    <row r="2591" spans="1:24" x14ac:dyDescent="0.25">
      <c r="A2591" s="4" t="s">
        <v>24</v>
      </c>
      <c r="B2591" s="5" t="s">
        <v>3058</v>
      </c>
      <c r="C2591" s="6" t="s">
        <v>78</v>
      </c>
      <c r="D2591" s="7">
        <v>308</v>
      </c>
      <c r="E2591" t="s">
        <v>1325</v>
      </c>
      <c r="F2591" t="s">
        <v>28</v>
      </c>
      <c r="G2591" t="s">
        <v>582</v>
      </c>
      <c r="H2591" t="s">
        <v>60</v>
      </c>
      <c r="I2591" t="s">
        <v>40</v>
      </c>
      <c r="J2591" s="8" t="s">
        <v>46</v>
      </c>
      <c r="K2591" s="8">
        <v>0</v>
      </c>
      <c r="L2591" t="s">
        <v>82</v>
      </c>
      <c r="M2591" s="9">
        <v>40</v>
      </c>
      <c r="N2591" s="10">
        <v>1230.7692307692307</v>
      </c>
      <c r="O2591">
        <v>0.8</v>
      </c>
      <c r="P2591">
        <v>0.92</v>
      </c>
      <c r="Q2591">
        <v>0</v>
      </c>
      <c r="R2591" t="s">
        <v>43</v>
      </c>
      <c r="S2591" s="16">
        <v>4710.4000000000005</v>
      </c>
      <c r="T2591" s="16">
        <v>0</v>
      </c>
      <c r="U2591" s="16">
        <v>500</v>
      </c>
      <c r="V2591" s="16">
        <v>0</v>
      </c>
      <c r="W2591" s="16">
        <v>0</v>
      </c>
      <c r="X2591" s="16">
        <v>4210.4000000000005</v>
      </c>
    </row>
    <row r="2592" spans="1:24" x14ac:dyDescent="0.25">
      <c r="A2592" s="4" t="s">
        <v>24</v>
      </c>
      <c r="B2592" s="5" t="s">
        <v>3059</v>
      </c>
      <c r="C2592" s="6" t="s">
        <v>92</v>
      </c>
      <c r="D2592" s="7">
        <v>140</v>
      </c>
      <c r="E2592" t="s">
        <v>808</v>
      </c>
      <c r="F2592" t="s">
        <v>37</v>
      </c>
      <c r="G2592" t="s">
        <v>312</v>
      </c>
      <c r="H2592" t="s">
        <v>81</v>
      </c>
      <c r="I2592" t="s">
        <v>76</v>
      </c>
      <c r="J2592" s="8" t="s">
        <v>46</v>
      </c>
      <c r="K2592" s="8">
        <v>0</v>
      </c>
      <c r="L2592" t="s">
        <v>99</v>
      </c>
      <c r="M2592" s="9">
        <v>40</v>
      </c>
      <c r="N2592" s="10">
        <v>49</v>
      </c>
      <c r="O2592">
        <v>1</v>
      </c>
      <c r="P2592">
        <v>1.2</v>
      </c>
      <c r="Q2592">
        <v>0</v>
      </c>
      <c r="R2592" t="s">
        <v>43</v>
      </c>
      <c r="S2592" s="16">
        <v>0</v>
      </c>
      <c r="T2592" s="16">
        <v>0</v>
      </c>
      <c r="U2592" s="16">
        <v>0</v>
      </c>
      <c r="V2592" s="16">
        <v>10</v>
      </c>
      <c r="W2592" s="16">
        <v>0</v>
      </c>
      <c r="X2592" s="16">
        <v>-10</v>
      </c>
    </row>
    <row r="2593" spans="1:24" x14ac:dyDescent="0.25">
      <c r="A2593" s="4" t="s">
        <v>24</v>
      </c>
      <c r="B2593" s="5" t="s">
        <v>3060</v>
      </c>
      <c r="C2593" s="6" t="s">
        <v>43</v>
      </c>
      <c r="D2593" s="7">
        <v>274</v>
      </c>
      <c r="E2593" t="s">
        <v>735</v>
      </c>
      <c r="F2593" t="s">
        <v>37</v>
      </c>
      <c r="G2593" t="s">
        <v>29</v>
      </c>
      <c r="H2593" t="s">
        <v>30</v>
      </c>
      <c r="I2593" t="s">
        <v>40</v>
      </c>
      <c r="J2593" s="8" t="s">
        <v>46</v>
      </c>
      <c r="K2593" s="8">
        <v>166</v>
      </c>
      <c r="L2593" t="s">
        <v>47</v>
      </c>
      <c r="M2593" s="9">
        <v>30</v>
      </c>
      <c r="N2593" s="10">
        <v>615.38461538461536</v>
      </c>
      <c r="O2593">
        <v>0.8</v>
      </c>
      <c r="P2593">
        <v>1</v>
      </c>
      <c r="Q2593">
        <v>0</v>
      </c>
      <c r="R2593" t="s">
        <v>43</v>
      </c>
      <c r="S2593" s="16">
        <v>3984</v>
      </c>
      <c r="T2593" s="16">
        <v>615.38461538461536</v>
      </c>
      <c r="U2593" s="16">
        <v>1000</v>
      </c>
      <c r="V2593" s="16">
        <v>250</v>
      </c>
      <c r="W2593" s="16">
        <v>0</v>
      </c>
      <c r="X2593" s="16">
        <v>2118.6153846153848</v>
      </c>
    </row>
    <row r="2594" spans="1:24" x14ac:dyDescent="0.25">
      <c r="A2594" s="4" t="s">
        <v>24</v>
      </c>
      <c r="B2594" s="5" t="s">
        <v>3061</v>
      </c>
      <c r="C2594" s="6" t="s">
        <v>78</v>
      </c>
      <c r="D2594" s="7">
        <v>177</v>
      </c>
      <c r="E2594" t="s">
        <v>1353</v>
      </c>
      <c r="F2594" t="s">
        <v>37</v>
      </c>
      <c r="G2594" t="s">
        <v>102</v>
      </c>
      <c r="H2594" t="s">
        <v>51</v>
      </c>
      <c r="I2594" t="s">
        <v>52</v>
      </c>
      <c r="J2594" s="8" t="s">
        <v>46</v>
      </c>
      <c r="K2594" s="8">
        <v>0</v>
      </c>
      <c r="L2594" t="s">
        <v>82</v>
      </c>
      <c r="M2594" s="9">
        <v>40</v>
      </c>
      <c r="N2594" s="10">
        <v>1230.7692307692307</v>
      </c>
      <c r="O2594">
        <v>1.1000000000000001</v>
      </c>
      <c r="P2594">
        <v>1.1000000000000001</v>
      </c>
      <c r="Q2594">
        <v>0</v>
      </c>
      <c r="R2594" t="s">
        <v>43</v>
      </c>
      <c r="S2594" s="16">
        <v>0</v>
      </c>
      <c r="T2594" s="16">
        <v>0</v>
      </c>
      <c r="U2594" s="16">
        <v>500</v>
      </c>
      <c r="V2594" s="16">
        <v>0</v>
      </c>
      <c r="W2594" s="16">
        <v>0</v>
      </c>
      <c r="X2594" s="16">
        <v>-500</v>
      </c>
    </row>
    <row r="2595" spans="1:24" x14ac:dyDescent="0.25">
      <c r="A2595" s="4" t="s">
        <v>24</v>
      </c>
      <c r="B2595" s="5" t="s">
        <v>3062</v>
      </c>
      <c r="C2595" s="6" t="s">
        <v>43</v>
      </c>
      <c r="D2595" s="7">
        <v>294</v>
      </c>
      <c r="E2595" t="s">
        <v>233</v>
      </c>
      <c r="F2595" t="s">
        <v>37</v>
      </c>
      <c r="G2595" t="s">
        <v>234</v>
      </c>
      <c r="H2595" t="s">
        <v>60</v>
      </c>
      <c r="I2595" t="s">
        <v>76</v>
      </c>
      <c r="J2595" s="8" t="s">
        <v>46</v>
      </c>
      <c r="K2595" s="8">
        <v>0</v>
      </c>
      <c r="L2595" t="s">
        <v>47</v>
      </c>
      <c r="M2595" s="9">
        <v>30</v>
      </c>
      <c r="N2595" s="10">
        <v>615.38461538461536</v>
      </c>
      <c r="O2595">
        <v>1</v>
      </c>
      <c r="P2595">
        <v>1.19</v>
      </c>
      <c r="Q2595">
        <v>0</v>
      </c>
      <c r="R2595" t="s">
        <v>43</v>
      </c>
      <c r="S2595" s="16">
        <v>0</v>
      </c>
      <c r="T2595" s="16">
        <v>0</v>
      </c>
      <c r="U2595" s="16">
        <v>500</v>
      </c>
      <c r="V2595" s="16">
        <v>0</v>
      </c>
      <c r="W2595" s="16">
        <v>0</v>
      </c>
      <c r="X2595" s="16">
        <v>-500</v>
      </c>
    </row>
    <row r="2596" spans="1:24" x14ac:dyDescent="0.25">
      <c r="A2596" s="4" t="s">
        <v>24</v>
      </c>
      <c r="B2596" s="5" t="s">
        <v>3063</v>
      </c>
      <c r="C2596" s="6" t="s">
        <v>26</v>
      </c>
      <c r="D2596" s="7">
        <v>30</v>
      </c>
      <c r="E2596" t="s">
        <v>665</v>
      </c>
      <c r="F2596" t="s">
        <v>28</v>
      </c>
      <c r="G2596" t="s">
        <v>172</v>
      </c>
      <c r="H2596" t="s">
        <v>51</v>
      </c>
      <c r="I2596" t="s">
        <v>76</v>
      </c>
      <c r="J2596" s="8" t="s">
        <v>32</v>
      </c>
      <c r="K2596" s="8">
        <v>135</v>
      </c>
      <c r="L2596" t="s">
        <v>33</v>
      </c>
      <c r="M2596" s="9">
        <v>60</v>
      </c>
      <c r="N2596" s="10">
        <v>6250</v>
      </c>
      <c r="O2596">
        <v>1</v>
      </c>
      <c r="P2596">
        <v>1.0900000000000001</v>
      </c>
      <c r="Q2596">
        <v>0</v>
      </c>
      <c r="R2596" t="s">
        <v>43</v>
      </c>
      <c r="S2596" s="16">
        <v>10464</v>
      </c>
      <c r="T2596" s="16">
        <v>6250</v>
      </c>
      <c r="U2596" s="16">
        <v>1000</v>
      </c>
      <c r="V2596" s="16">
        <v>0</v>
      </c>
      <c r="W2596" s="16">
        <v>0</v>
      </c>
      <c r="X2596" s="16">
        <v>3214</v>
      </c>
    </row>
    <row r="2597" spans="1:24" x14ac:dyDescent="0.25">
      <c r="A2597" s="4" t="s">
        <v>24</v>
      </c>
      <c r="B2597" s="5" t="s">
        <v>3064</v>
      </c>
      <c r="C2597" s="6" t="s">
        <v>92</v>
      </c>
      <c r="D2597" s="7">
        <v>244</v>
      </c>
      <c r="E2597" t="s">
        <v>142</v>
      </c>
      <c r="F2597" t="s">
        <v>28</v>
      </c>
      <c r="G2597" t="s">
        <v>109</v>
      </c>
      <c r="H2597" t="s">
        <v>64</v>
      </c>
      <c r="I2597" t="s">
        <v>52</v>
      </c>
      <c r="J2597" s="8" t="s">
        <v>32</v>
      </c>
      <c r="K2597" s="8">
        <v>165</v>
      </c>
      <c r="L2597" t="s">
        <v>95</v>
      </c>
      <c r="M2597" s="9">
        <v>60</v>
      </c>
      <c r="N2597" s="10">
        <v>75</v>
      </c>
      <c r="O2597">
        <v>1.1000000000000001</v>
      </c>
      <c r="P2597">
        <v>0.86</v>
      </c>
      <c r="Q2597">
        <v>0</v>
      </c>
      <c r="R2597" t="s">
        <v>43</v>
      </c>
      <c r="S2597" s="16">
        <v>9081.6</v>
      </c>
      <c r="T2597" s="16">
        <v>0</v>
      </c>
      <c r="U2597" s="16">
        <v>200</v>
      </c>
      <c r="V2597" s="16">
        <v>0</v>
      </c>
      <c r="W2597" s="16">
        <v>12375</v>
      </c>
      <c r="X2597" s="16">
        <v>-3493.3999999999996</v>
      </c>
    </row>
    <row r="2598" spans="1:24" x14ac:dyDescent="0.25">
      <c r="A2598" s="4" t="s">
        <v>24</v>
      </c>
      <c r="B2598" s="5" t="s">
        <v>3065</v>
      </c>
      <c r="C2598" s="6" t="s">
        <v>35</v>
      </c>
      <c r="D2598" s="7">
        <v>188</v>
      </c>
      <c r="E2598" t="s">
        <v>941</v>
      </c>
      <c r="F2598" t="s">
        <v>37</v>
      </c>
      <c r="G2598" t="s">
        <v>127</v>
      </c>
      <c r="H2598" t="s">
        <v>51</v>
      </c>
      <c r="I2598" t="s">
        <v>76</v>
      </c>
      <c r="J2598" s="8" t="s">
        <v>46</v>
      </c>
      <c r="K2598" s="8">
        <v>163</v>
      </c>
      <c r="L2598" t="s">
        <v>53</v>
      </c>
      <c r="M2598" s="9">
        <v>24</v>
      </c>
      <c r="N2598" s="10">
        <v>384.61538461538464</v>
      </c>
      <c r="O2598">
        <v>1</v>
      </c>
      <c r="P2598">
        <v>1.2</v>
      </c>
      <c r="Q2598">
        <v>0</v>
      </c>
      <c r="R2598" t="s">
        <v>43</v>
      </c>
      <c r="S2598" s="16">
        <v>4694.3999999999996</v>
      </c>
      <c r="T2598" s="16">
        <v>384.61538461538464</v>
      </c>
      <c r="U2598" s="16">
        <v>200</v>
      </c>
      <c r="V2598" s="16">
        <v>500</v>
      </c>
      <c r="W2598" s="16">
        <v>0</v>
      </c>
      <c r="X2598" s="16">
        <v>3609.7846153846149</v>
      </c>
    </row>
    <row r="2599" spans="1:24" x14ac:dyDescent="0.25">
      <c r="A2599" s="4" t="s">
        <v>24</v>
      </c>
      <c r="B2599" s="5" t="s">
        <v>3066</v>
      </c>
      <c r="C2599" s="6" t="s">
        <v>92</v>
      </c>
      <c r="D2599" s="7">
        <v>145</v>
      </c>
      <c r="E2599" t="s">
        <v>921</v>
      </c>
      <c r="F2599" t="s">
        <v>37</v>
      </c>
      <c r="G2599" t="s">
        <v>387</v>
      </c>
      <c r="H2599" t="s">
        <v>81</v>
      </c>
      <c r="I2599" t="s">
        <v>40</v>
      </c>
      <c r="J2599" s="8" t="s">
        <v>32</v>
      </c>
      <c r="K2599" s="8">
        <v>161</v>
      </c>
      <c r="L2599" t="s">
        <v>95</v>
      </c>
      <c r="M2599" s="9">
        <v>72</v>
      </c>
      <c r="N2599" s="10">
        <v>73</v>
      </c>
      <c r="O2599">
        <v>0.8</v>
      </c>
      <c r="P2599">
        <v>0.96</v>
      </c>
      <c r="Q2599">
        <v>0</v>
      </c>
      <c r="R2599" t="s">
        <v>43</v>
      </c>
      <c r="S2599" s="16">
        <v>8902.6560000000009</v>
      </c>
      <c r="T2599" s="16">
        <v>0</v>
      </c>
      <c r="U2599" s="16">
        <v>0</v>
      </c>
      <c r="V2599" s="16">
        <v>250</v>
      </c>
      <c r="W2599" s="16">
        <v>11753</v>
      </c>
      <c r="X2599" s="16">
        <v>-3100.3439999999991</v>
      </c>
    </row>
    <row r="2600" spans="1:24" x14ac:dyDescent="0.25">
      <c r="A2600" s="4" t="s">
        <v>24</v>
      </c>
      <c r="B2600" s="5" t="s">
        <v>3067</v>
      </c>
      <c r="C2600" s="6" t="s">
        <v>43</v>
      </c>
      <c r="D2600" s="7">
        <v>57</v>
      </c>
      <c r="E2600" t="s">
        <v>213</v>
      </c>
      <c r="F2600" t="s">
        <v>37</v>
      </c>
      <c r="G2600" t="s">
        <v>214</v>
      </c>
      <c r="H2600" t="s">
        <v>81</v>
      </c>
      <c r="I2600" t="s">
        <v>31</v>
      </c>
      <c r="J2600" s="8" t="s">
        <v>32</v>
      </c>
      <c r="K2600" s="8">
        <v>0</v>
      </c>
      <c r="L2600" t="s">
        <v>117</v>
      </c>
      <c r="M2600" s="9">
        <v>54</v>
      </c>
      <c r="N2600" s="10">
        <v>5666.666666666667</v>
      </c>
      <c r="O2600">
        <v>1.2</v>
      </c>
      <c r="P2600">
        <v>1.17</v>
      </c>
      <c r="Q2600">
        <v>0</v>
      </c>
      <c r="R2600" t="s">
        <v>43</v>
      </c>
      <c r="S2600" s="16">
        <v>0</v>
      </c>
      <c r="T2600" s="16">
        <v>0</v>
      </c>
      <c r="U2600" s="16">
        <v>500</v>
      </c>
      <c r="V2600" s="16">
        <v>500</v>
      </c>
      <c r="W2600" s="16">
        <v>0</v>
      </c>
      <c r="X2600" s="16">
        <v>-1000</v>
      </c>
    </row>
    <row r="2601" spans="1:24" x14ac:dyDescent="0.25">
      <c r="A2601" s="4" t="s">
        <v>24</v>
      </c>
      <c r="B2601" s="5" t="s">
        <v>3068</v>
      </c>
      <c r="C2601" s="6" t="s">
        <v>92</v>
      </c>
      <c r="D2601" s="7">
        <v>64</v>
      </c>
      <c r="E2601" t="s">
        <v>600</v>
      </c>
      <c r="F2601" t="s">
        <v>37</v>
      </c>
      <c r="G2601" t="s">
        <v>113</v>
      </c>
      <c r="H2601" t="s">
        <v>60</v>
      </c>
      <c r="I2601" t="s">
        <v>40</v>
      </c>
      <c r="J2601" s="8" t="s">
        <v>46</v>
      </c>
      <c r="K2601" s="8">
        <v>161</v>
      </c>
      <c r="L2601" t="s">
        <v>99</v>
      </c>
      <c r="M2601" s="9">
        <v>40</v>
      </c>
      <c r="N2601" s="10">
        <v>45</v>
      </c>
      <c r="O2601">
        <v>0.8</v>
      </c>
      <c r="P2601">
        <v>1.01</v>
      </c>
      <c r="Q2601">
        <v>0</v>
      </c>
      <c r="R2601" t="s">
        <v>43</v>
      </c>
      <c r="S2601" s="16">
        <v>5203.5200000000004</v>
      </c>
      <c r="T2601" s="16">
        <v>0</v>
      </c>
      <c r="U2601" s="16">
        <v>0</v>
      </c>
      <c r="V2601" s="16">
        <v>500</v>
      </c>
      <c r="W2601" s="16">
        <v>7245</v>
      </c>
      <c r="X2601" s="16">
        <v>-2541.4799999999996</v>
      </c>
    </row>
    <row r="2602" spans="1:24" x14ac:dyDescent="0.25">
      <c r="A2602" s="4" t="s">
        <v>24</v>
      </c>
      <c r="B2602" s="5" t="s">
        <v>3069</v>
      </c>
      <c r="C2602" s="6" t="s">
        <v>92</v>
      </c>
      <c r="D2602" s="7">
        <v>287</v>
      </c>
      <c r="E2602" t="s">
        <v>649</v>
      </c>
      <c r="F2602" t="s">
        <v>37</v>
      </c>
      <c r="G2602" t="s">
        <v>85</v>
      </c>
      <c r="H2602" t="s">
        <v>51</v>
      </c>
      <c r="I2602" t="s">
        <v>31</v>
      </c>
      <c r="J2602" s="8" t="s">
        <v>46</v>
      </c>
      <c r="K2602" s="8">
        <v>160</v>
      </c>
      <c r="L2602" t="s">
        <v>99</v>
      </c>
      <c r="M2602" s="9">
        <v>40</v>
      </c>
      <c r="N2602" s="10">
        <v>41</v>
      </c>
      <c r="O2602">
        <v>1.2</v>
      </c>
      <c r="P2602">
        <v>0.95</v>
      </c>
      <c r="Q2602">
        <v>0</v>
      </c>
      <c r="R2602" t="s">
        <v>43</v>
      </c>
      <c r="S2602" s="16">
        <v>7296</v>
      </c>
      <c r="T2602" s="16">
        <v>0</v>
      </c>
      <c r="U2602" s="16">
        <v>1000</v>
      </c>
      <c r="V2602" s="16">
        <v>50</v>
      </c>
      <c r="W2602" s="16">
        <v>6560</v>
      </c>
      <c r="X2602" s="16">
        <v>-314</v>
      </c>
    </row>
    <row r="2603" spans="1:24" x14ac:dyDescent="0.25">
      <c r="A2603" s="4" t="s">
        <v>24</v>
      </c>
      <c r="B2603" s="5" t="s">
        <v>3070</v>
      </c>
      <c r="C2603" s="6" t="s">
        <v>78</v>
      </c>
      <c r="D2603" s="7">
        <v>59</v>
      </c>
      <c r="E2603" t="s">
        <v>456</v>
      </c>
      <c r="F2603" t="s">
        <v>37</v>
      </c>
      <c r="G2603" t="s">
        <v>214</v>
      </c>
      <c r="H2603" t="s">
        <v>81</v>
      </c>
      <c r="I2603" t="s">
        <v>76</v>
      </c>
      <c r="J2603" s="8" t="s">
        <v>46</v>
      </c>
      <c r="K2603" s="8">
        <v>161</v>
      </c>
      <c r="L2603" t="s">
        <v>82</v>
      </c>
      <c r="M2603" s="9">
        <v>40</v>
      </c>
      <c r="N2603" s="10">
        <v>1230.7692307692307</v>
      </c>
      <c r="O2603">
        <v>1</v>
      </c>
      <c r="P2603">
        <v>1.17</v>
      </c>
      <c r="Q2603">
        <v>0</v>
      </c>
      <c r="R2603" t="s">
        <v>43</v>
      </c>
      <c r="S2603" s="16">
        <v>7534.7999999999993</v>
      </c>
      <c r="T2603" s="16">
        <v>1230.7692307692307</v>
      </c>
      <c r="U2603" s="16">
        <v>200</v>
      </c>
      <c r="V2603" s="16">
        <v>500</v>
      </c>
      <c r="W2603" s="16">
        <v>0</v>
      </c>
      <c r="X2603" s="16">
        <v>5604.0307692307688</v>
      </c>
    </row>
    <row r="2604" spans="1:24" x14ac:dyDescent="0.25">
      <c r="A2604" s="4" t="s">
        <v>24</v>
      </c>
      <c r="B2604" s="5" t="s">
        <v>3071</v>
      </c>
      <c r="C2604" s="6" t="s">
        <v>78</v>
      </c>
      <c r="D2604" s="7">
        <v>41</v>
      </c>
      <c r="E2604" t="s">
        <v>482</v>
      </c>
      <c r="F2604" t="s">
        <v>28</v>
      </c>
      <c r="G2604" t="s">
        <v>362</v>
      </c>
      <c r="H2604" t="s">
        <v>30</v>
      </c>
      <c r="I2604" t="s">
        <v>76</v>
      </c>
      <c r="J2604" s="8" t="s">
        <v>46</v>
      </c>
      <c r="K2604" s="8">
        <v>160</v>
      </c>
      <c r="L2604" t="s">
        <v>82</v>
      </c>
      <c r="M2604" s="9">
        <v>40</v>
      </c>
      <c r="N2604" s="10">
        <v>1230.7692307692307</v>
      </c>
      <c r="O2604">
        <v>1</v>
      </c>
      <c r="P2604">
        <v>0.94</v>
      </c>
      <c r="Q2604">
        <v>0</v>
      </c>
      <c r="R2604" t="s">
        <v>43</v>
      </c>
      <c r="S2604" s="16">
        <v>6016</v>
      </c>
      <c r="T2604" s="16">
        <v>1230.7692307692307</v>
      </c>
      <c r="U2604" s="16">
        <v>0</v>
      </c>
      <c r="V2604" s="16">
        <v>50</v>
      </c>
      <c r="W2604" s="16">
        <v>0</v>
      </c>
      <c r="X2604" s="16">
        <v>4735.2307692307695</v>
      </c>
    </row>
    <row r="2605" spans="1:24" x14ac:dyDescent="0.25">
      <c r="A2605" s="4" t="s">
        <v>24</v>
      </c>
      <c r="B2605" s="5" t="s">
        <v>3072</v>
      </c>
      <c r="C2605" s="6" t="s">
        <v>35</v>
      </c>
      <c r="D2605" s="7">
        <v>186</v>
      </c>
      <c r="E2605" t="s">
        <v>463</v>
      </c>
      <c r="F2605" t="s">
        <v>37</v>
      </c>
      <c r="G2605" t="s">
        <v>127</v>
      </c>
      <c r="H2605" t="s">
        <v>51</v>
      </c>
      <c r="I2605" t="s">
        <v>31</v>
      </c>
      <c r="J2605" s="8" t="s">
        <v>46</v>
      </c>
      <c r="K2605" s="8">
        <v>165</v>
      </c>
      <c r="L2605" t="s">
        <v>53</v>
      </c>
      <c r="M2605" s="9">
        <v>24</v>
      </c>
      <c r="N2605" s="10">
        <v>384.61538461538464</v>
      </c>
      <c r="O2605">
        <v>1.2</v>
      </c>
      <c r="P2605">
        <v>1.2</v>
      </c>
      <c r="Q2605">
        <v>0</v>
      </c>
      <c r="R2605" t="s">
        <v>43</v>
      </c>
      <c r="S2605" s="16">
        <v>5702.4</v>
      </c>
      <c r="T2605" s="16">
        <v>384.61538461538464</v>
      </c>
      <c r="U2605" s="16">
        <v>750</v>
      </c>
      <c r="V2605" s="16">
        <v>500</v>
      </c>
      <c r="W2605" s="16">
        <v>0</v>
      </c>
      <c r="X2605" s="16">
        <v>4067.7846153846149</v>
      </c>
    </row>
    <row r="2606" spans="1:24" x14ac:dyDescent="0.25">
      <c r="A2606" s="4" t="s">
        <v>24</v>
      </c>
      <c r="B2606" s="5" t="s">
        <v>3073</v>
      </c>
      <c r="C2606" s="6" t="s">
        <v>43</v>
      </c>
      <c r="D2606" s="7">
        <v>262</v>
      </c>
      <c r="E2606" t="s">
        <v>803</v>
      </c>
      <c r="F2606" t="s">
        <v>37</v>
      </c>
      <c r="G2606" t="s">
        <v>403</v>
      </c>
      <c r="H2606" t="s">
        <v>51</v>
      </c>
      <c r="I2606" t="s">
        <v>52</v>
      </c>
      <c r="J2606" s="8" t="s">
        <v>32</v>
      </c>
      <c r="K2606" s="8">
        <v>166</v>
      </c>
      <c r="L2606" t="s">
        <v>117</v>
      </c>
      <c r="M2606" s="9">
        <v>54</v>
      </c>
      <c r="N2606" s="10">
        <v>5666.666666666667</v>
      </c>
      <c r="O2606">
        <v>1.1000000000000001</v>
      </c>
      <c r="P2606">
        <v>1.1499999999999999</v>
      </c>
      <c r="Q2606">
        <v>0</v>
      </c>
      <c r="R2606" t="s">
        <v>43</v>
      </c>
      <c r="S2606" s="16">
        <v>11339.460000000001</v>
      </c>
      <c r="T2606" s="16">
        <v>5666.666666666667</v>
      </c>
      <c r="U2606" s="16">
        <v>500</v>
      </c>
      <c r="V2606" s="16">
        <v>500</v>
      </c>
      <c r="W2606" s="16">
        <v>0</v>
      </c>
      <c r="X2606" s="16">
        <v>4672.793333333334</v>
      </c>
    </row>
    <row r="2607" spans="1:24" x14ac:dyDescent="0.25">
      <c r="A2607" s="4" t="s">
        <v>24</v>
      </c>
      <c r="B2607" s="5" t="s">
        <v>3074</v>
      </c>
      <c r="C2607" s="6" t="s">
        <v>35</v>
      </c>
      <c r="D2607" s="7">
        <v>279</v>
      </c>
      <c r="E2607" t="s">
        <v>265</v>
      </c>
      <c r="F2607" t="s">
        <v>37</v>
      </c>
      <c r="G2607" t="s">
        <v>266</v>
      </c>
      <c r="H2607" t="s">
        <v>39</v>
      </c>
      <c r="I2607" t="s">
        <v>76</v>
      </c>
      <c r="J2607" s="8" t="s">
        <v>46</v>
      </c>
      <c r="K2607" s="8">
        <v>167</v>
      </c>
      <c r="L2607" t="s">
        <v>53</v>
      </c>
      <c r="M2607" s="9">
        <v>24</v>
      </c>
      <c r="N2607" s="10">
        <v>384.61538461538464</v>
      </c>
      <c r="O2607">
        <v>1</v>
      </c>
      <c r="P2607">
        <v>0.81</v>
      </c>
      <c r="Q2607">
        <v>0</v>
      </c>
      <c r="R2607" t="s">
        <v>43</v>
      </c>
      <c r="S2607" s="16">
        <v>3246.48</v>
      </c>
      <c r="T2607" s="16">
        <v>384.61538461538464</v>
      </c>
      <c r="U2607" s="16">
        <v>0</v>
      </c>
      <c r="V2607" s="16">
        <v>0</v>
      </c>
      <c r="W2607" s="16">
        <v>0</v>
      </c>
      <c r="X2607" s="16">
        <v>2861.8646153846153</v>
      </c>
    </row>
    <row r="2608" spans="1:24" x14ac:dyDescent="0.25">
      <c r="A2608" s="4" t="s">
        <v>24</v>
      </c>
      <c r="B2608" s="5" t="s">
        <v>3075</v>
      </c>
      <c r="C2608" s="6" t="s">
        <v>43</v>
      </c>
      <c r="D2608" s="7">
        <v>183</v>
      </c>
      <c r="E2608" t="s">
        <v>790</v>
      </c>
      <c r="F2608" t="s">
        <v>37</v>
      </c>
      <c r="G2608" t="s">
        <v>472</v>
      </c>
      <c r="H2608" t="s">
        <v>30</v>
      </c>
      <c r="I2608" t="s">
        <v>76</v>
      </c>
      <c r="J2608" s="8" t="s">
        <v>32</v>
      </c>
      <c r="K2608" s="8">
        <v>0</v>
      </c>
      <c r="L2608" t="s">
        <v>117</v>
      </c>
      <c r="M2608" s="9">
        <v>54</v>
      </c>
      <c r="N2608" s="10">
        <v>5666.666666666667</v>
      </c>
      <c r="O2608">
        <v>1</v>
      </c>
      <c r="P2608">
        <v>0.95</v>
      </c>
      <c r="Q2608">
        <v>0</v>
      </c>
      <c r="R2608" t="s">
        <v>43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</row>
    <row r="2609" spans="1:24" x14ac:dyDescent="0.25">
      <c r="A2609" s="4" t="s">
        <v>24</v>
      </c>
      <c r="B2609" s="5" t="s">
        <v>3076</v>
      </c>
      <c r="C2609" s="6" t="s">
        <v>26</v>
      </c>
      <c r="D2609" s="7">
        <v>61</v>
      </c>
      <c r="E2609" t="s">
        <v>671</v>
      </c>
      <c r="F2609" t="s">
        <v>37</v>
      </c>
      <c r="G2609" t="s">
        <v>113</v>
      </c>
      <c r="H2609" t="s">
        <v>60</v>
      </c>
      <c r="I2609" t="s">
        <v>31</v>
      </c>
      <c r="J2609" s="8" t="s">
        <v>32</v>
      </c>
      <c r="K2609" s="8">
        <v>0</v>
      </c>
      <c r="L2609" t="s">
        <v>33</v>
      </c>
      <c r="M2609" s="9">
        <v>60</v>
      </c>
      <c r="N2609" s="10">
        <v>6250</v>
      </c>
      <c r="O2609">
        <v>1.2</v>
      </c>
      <c r="P2609">
        <v>1.01</v>
      </c>
      <c r="Q2609">
        <v>0</v>
      </c>
      <c r="R2609" t="s">
        <v>43</v>
      </c>
      <c r="S2609" s="16">
        <v>0</v>
      </c>
      <c r="T2609" s="16">
        <v>0</v>
      </c>
      <c r="U2609" s="16">
        <v>0</v>
      </c>
      <c r="V2609" s="16">
        <v>10</v>
      </c>
      <c r="W2609" s="16">
        <v>0</v>
      </c>
      <c r="X2609" s="16">
        <v>-10</v>
      </c>
    </row>
    <row r="2610" spans="1:24" x14ac:dyDescent="0.25">
      <c r="A2610" s="4" t="s">
        <v>24</v>
      </c>
      <c r="B2610" s="5" t="s">
        <v>3077</v>
      </c>
      <c r="C2610" s="6" t="s">
        <v>92</v>
      </c>
      <c r="D2610" s="7">
        <v>213</v>
      </c>
      <c r="E2610" t="s">
        <v>1047</v>
      </c>
      <c r="F2610" t="s">
        <v>37</v>
      </c>
      <c r="G2610" t="s">
        <v>625</v>
      </c>
      <c r="H2610" t="s">
        <v>30</v>
      </c>
      <c r="I2610" t="s">
        <v>31</v>
      </c>
      <c r="J2610" s="8" t="s">
        <v>46</v>
      </c>
      <c r="K2610" s="8">
        <v>0</v>
      </c>
      <c r="L2610" t="s">
        <v>99</v>
      </c>
      <c r="M2610" s="9">
        <v>40</v>
      </c>
      <c r="N2610" s="10">
        <v>48</v>
      </c>
      <c r="O2610">
        <v>1.2</v>
      </c>
      <c r="P2610">
        <v>0.86</v>
      </c>
      <c r="Q2610">
        <v>0</v>
      </c>
      <c r="R2610" t="s">
        <v>43</v>
      </c>
      <c r="S2610" s="16">
        <v>0</v>
      </c>
      <c r="T2610" s="16">
        <v>0</v>
      </c>
      <c r="U2610" s="16">
        <v>500</v>
      </c>
      <c r="V2610" s="16">
        <v>50</v>
      </c>
      <c r="W2610" s="16">
        <v>0</v>
      </c>
      <c r="X2610" s="16">
        <v>-550</v>
      </c>
    </row>
    <row r="2611" spans="1:24" x14ac:dyDescent="0.25">
      <c r="A2611" s="4" t="s">
        <v>24</v>
      </c>
      <c r="B2611" s="5" t="s">
        <v>3078</v>
      </c>
      <c r="C2611" s="6" t="s">
        <v>92</v>
      </c>
      <c r="D2611" s="7">
        <v>150</v>
      </c>
      <c r="E2611" t="s">
        <v>1580</v>
      </c>
      <c r="F2611" t="s">
        <v>37</v>
      </c>
      <c r="G2611" t="s">
        <v>116</v>
      </c>
      <c r="H2611" t="s">
        <v>51</v>
      </c>
      <c r="I2611" t="s">
        <v>31</v>
      </c>
      <c r="J2611" s="8" t="s">
        <v>46</v>
      </c>
      <c r="K2611" s="8">
        <v>168</v>
      </c>
      <c r="L2611" t="s">
        <v>99</v>
      </c>
      <c r="M2611" s="9">
        <v>35</v>
      </c>
      <c r="N2611" s="10">
        <v>44</v>
      </c>
      <c r="O2611">
        <v>1.2</v>
      </c>
      <c r="P2611">
        <v>1.07</v>
      </c>
      <c r="Q2611">
        <v>0</v>
      </c>
      <c r="R2611" t="s">
        <v>43</v>
      </c>
      <c r="S2611" s="16">
        <v>7549.92</v>
      </c>
      <c r="T2611" s="16">
        <v>0</v>
      </c>
      <c r="U2611" s="16">
        <v>0</v>
      </c>
      <c r="V2611" s="16">
        <v>50</v>
      </c>
      <c r="W2611" s="16">
        <v>7392</v>
      </c>
      <c r="X2611" s="16">
        <v>107.92000000000007</v>
      </c>
    </row>
    <row r="2612" spans="1:24" x14ac:dyDescent="0.25">
      <c r="A2612" s="4" t="s">
        <v>24</v>
      </c>
      <c r="B2612" s="5" t="s">
        <v>3079</v>
      </c>
      <c r="C2612" s="6" t="s">
        <v>92</v>
      </c>
      <c r="D2612" s="7">
        <v>119</v>
      </c>
      <c r="E2612" t="s">
        <v>254</v>
      </c>
      <c r="F2612" t="s">
        <v>28</v>
      </c>
      <c r="G2612" t="s">
        <v>255</v>
      </c>
      <c r="H2612" t="s">
        <v>60</v>
      </c>
      <c r="I2612" t="s">
        <v>52</v>
      </c>
      <c r="J2612" s="8" t="s">
        <v>46</v>
      </c>
      <c r="K2612" s="8">
        <v>163</v>
      </c>
      <c r="L2612" t="s">
        <v>99</v>
      </c>
      <c r="M2612" s="9">
        <v>35</v>
      </c>
      <c r="N2612" s="10">
        <v>47</v>
      </c>
      <c r="O2612">
        <v>1.1000000000000001</v>
      </c>
      <c r="P2612">
        <v>0.84</v>
      </c>
      <c r="Q2612">
        <v>0</v>
      </c>
      <c r="R2612" t="s">
        <v>43</v>
      </c>
      <c r="S2612" s="16">
        <v>5174.4000000000005</v>
      </c>
      <c r="T2612" s="16">
        <v>0</v>
      </c>
      <c r="U2612" s="16">
        <v>0</v>
      </c>
      <c r="V2612" s="16">
        <v>0</v>
      </c>
      <c r="W2612" s="16">
        <v>7661</v>
      </c>
      <c r="X2612" s="16">
        <v>-2486.5999999999995</v>
      </c>
    </row>
    <row r="2613" spans="1:24" x14ac:dyDescent="0.25">
      <c r="A2613" s="4" t="s">
        <v>24</v>
      </c>
      <c r="B2613" s="5" t="s">
        <v>3080</v>
      </c>
      <c r="C2613" s="6" t="s">
        <v>26</v>
      </c>
      <c r="D2613" s="7">
        <v>109</v>
      </c>
      <c r="E2613" t="s">
        <v>62</v>
      </c>
      <c r="F2613" t="s">
        <v>37</v>
      </c>
      <c r="G2613" t="s">
        <v>63</v>
      </c>
      <c r="H2613" t="s">
        <v>64</v>
      </c>
      <c r="I2613" t="s">
        <v>52</v>
      </c>
      <c r="J2613" s="8" t="s">
        <v>46</v>
      </c>
      <c r="K2613" s="8">
        <v>168</v>
      </c>
      <c r="L2613" t="s">
        <v>90</v>
      </c>
      <c r="M2613" s="9">
        <v>35</v>
      </c>
      <c r="N2613" s="10">
        <v>923.07692307692309</v>
      </c>
      <c r="O2613">
        <v>1.1000000000000001</v>
      </c>
      <c r="P2613">
        <v>1.04</v>
      </c>
      <c r="Q2613">
        <v>0</v>
      </c>
      <c r="R2613" t="s">
        <v>43</v>
      </c>
      <c r="S2613" s="16">
        <v>6726.7200000000012</v>
      </c>
      <c r="T2613" s="16">
        <v>923.07692307692309</v>
      </c>
      <c r="U2613" s="16">
        <v>1000</v>
      </c>
      <c r="V2613" s="16">
        <v>10</v>
      </c>
      <c r="W2613" s="16">
        <v>0</v>
      </c>
      <c r="X2613" s="16">
        <v>4793.6430769230783</v>
      </c>
    </row>
    <row r="2614" spans="1:24" x14ac:dyDescent="0.25">
      <c r="A2614" s="4" t="s">
        <v>24</v>
      </c>
      <c r="B2614" s="5" t="s">
        <v>3081</v>
      </c>
      <c r="C2614" s="6" t="s">
        <v>92</v>
      </c>
      <c r="D2614" s="7">
        <v>220</v>
      </c>
      <c r="E2614" t="s">
        <v>1127</v>
      </c>
      <c r="F2614" t="s">
        <v>28</v>
      </c>
      <c r="G2614" t="s">
        <v>198</v>
      </c>
      <c r="H2614" t="s">
        <v>39</v>
      </c>
      <c r="I2614" t="s">
        <v>31</v>
      </c>
      <c r="J2614" s="8" t="s">
        <v>46</v>
      </c>
      <c r="K2614" s="8">
        <v>84</v>
      </c>
      <c r="L2614" t="s">
        <v>99</v>
      </c>
      <c r="M2614" s="9">
        <v>48</v>
      </c>
      <c r="N2614" s="10">
        <v>42</v>
      </c>
      <c r="O2614">
        <v>1.2</v>
      </c>
      <c r="P2614">
        <v>0.87</v>
      </c>
      <c r="Q2614">
        <v>0</v>
      </c>
      <c r="R2614" t="s">
        <v>43</v>
      </c>
      <c r="S2614" s="16">
        <v>8017.92</v>
      </c>
      <c r="T2614" s="16">
        <v>0</v>
      </c>
      <c r="U2614" s="16">
        <v>500</v>
      </c>
      <c r="V2614" s="16">
        <v>50</v>
      </c>
      <c r="W2614" s="16">
        <v>3528</v>
      </c>
      <c r="X2614" s="16">
        <v>3939.92</v>
      </c>
    </row>
    <row r="2615" spans="1:24" x14ac:dyDescent="0.25">
      <c r="A2615" s="4" t="s">
        <v>24</v>
      </c>
      <c r="B2615" s="5" t="s">
        <v>3082</v>
      </c>
      <c r="C2615" s="6" t="s">
        <v>35</v>
      </c>
      <c r="D2615" s="7">
        <v>195</v>
      </c>
      <c r="E2615" t="s">
        <v>377</v>
      </c>
      <c r="F2615" t="s">
        <v>37</v>
      </c>
      <c r="G2615" t="s">
        <v>329</v>
      </c>
      <c r="H2615" t="s">
        <v>60</v>
      </c>
      <c r="I2615" t="s">
        <v>40</v>
      </c>
      <c r="J2615" s="8" t="s">
        <v>32</v>
      </c>
      <c r="K2615" s="8">
        <v>168</v>
      </c>
      <c r="L2615" t="s">
        <v>41</v>
      </c>
      <c r="M2615" s="9">
        <v>48</v>
      </c>
      <c r="N2615" s="10">
        <v>5416.666666666667</v>
      </c>
      <c r="O2615">
        <v>0.8</v>
      </c>
      <c r="P2615">
        <v>1.1200000000000001</v>
      </c>
      <c r="Q2615">
        <v>0</v>
      </c>
      <c r="R2615" t="s">
        <v>43</v>
      </c>
      <c r="S2615" s="16">
        <v>7225.3440000000019</v>
      </c>
      <c r="T2615" s="16">
        <v>5416.666666666667</v>
      </c>
      <c r="U2615" s="16">
        <v>750</v>
      </c>
      <c r="V2615" s="16">
        <v>10</v>
      </c>
      <c r="W2615" s="16">
        <v>0</v>
      </c>
      <c r="X2615" s="16">
        <v>1048.6773333333349</v>
      </c>
    </row>
    <row r="2616" spans="1:24" x14ac:dyDescent="0.25">
      <c r="A2616" s="4" t="s">
        <v>24</v>
      </c>
      <c r="B2616" s="5" t="s">
        <v>3083</v>
      </c>
      <c r="C2616" s="6" t="s">
        <v>43</v>
      </c>
      <c r="D2616" s="7">
        <v>142</v>
      </c>
      <c r="E2616" t="s">
        <v>904</v>
      </c>
      <c r="F2616" t="s">
        <v>37</v>
      </c>
      <c r="G2616" t="s">
        <v>387</v>
      </c>
      <c r="H2616" t="s">
        <v>81</v>
      </c>
      <c r="I2616" t="s">
        <v>31</v>
      </c>
      <c r="J2616" s="8" t="s">
        <v>46</v>
      </c>
      <c r="K2616" s="8">
        <v>167</v>
      </c>
      <c r="L2616" t="s">
        <v>47</v>
      </c>
      <c r="M2616" s="9">
        <v>30</v>
      </c>
      <c r="N2616" s="10">
        <v>615.38461538461536</v>
      </c>
      <c r="O2616">
        <v>1.2</v>
      </c>
      <c r="P2616">
        <v>0.96</v>
      </c>
      <c r="Q2616">
        <v>0</v>
      </c>
      <c r="R2616" t="s">
        <v>43</v>
      </c>
      <c r="S2616" s="16">
        <v>5771.5199999999995</v>
      </c>
      <c r="T2616" s="16">
        <v>615.38461538461536</v>
      </c>
      <c r="U2616" s="16">
        <v>750</v>
      </c>
      <c r="V2616" s="16">
        <v>0</v>
      </c>
      <c r="W2616" s="16">
        <v>0</v>
      </c>
      <c r="X2616" s="16">
        <v>4406.1353846153843</v>
      </c>
    </row>
    <row r="2617" spans="1:24" x14ac:dyDescent="0.25">
      <c r="A2617" s="4" t="s">
        <v>24</v>
      </c>
      <c r="B2617" s="5" t="s">
        <v>3084</v>
      </c>
      <c r="C2617" s="6" t="s">
        <v>92</v>
      </c>
      <c r="D2617" s="7">
        <v>288</v>
      </c>
      <c r="E2617" t="s">
        <v>1108</v>
      </c>
      <c r="F2617" t="s">
        <v>37</v>
      </c>
      <c r="G2617" t="s">
        <v>85</v>
      </c>
      <c r="H2617" t="s">
        <v>51</v>
      </c>
      <c r="I2617" t="s">
        <v>52</v>
      </c>
      <c r="J2617" s="8" t="s">
        <v>46</v>
      </c>
      <c r="K2617" s="8">
        <v>160</v>
      </c>
      <c r="L2617" t="s">
        <v>99</v>
      </c>
      <c r="M2617" s="9">
        <v>48</v>
      </c>
      <c r="N2617" s="10">
        <v>45</v>
      </c>
      <c r="O2617">
        <v>1.1000000000000001</v>
      </c>
      <c r="P2617">
        <v>0.95</v>
      </c>
      <c r="Q2617">
        <v>0</v>
      </c>
      <c r="R2617" t="s">
        <v>43</v>
      </c>
      <c r="S2617" s="16">
        <v>8025.5999999999995</v>
      </c>
      <c r="T2617" s="16">
        <v>0</v>
      </c>
      <c r="U2617" s="16">
        <v>200</v>
      </c>
      <c r="V2617" s="16">
        <v>100</v>
      </c>
      <c r="W2617" s="16">
        <v>7200</v>
      </c>
      <c r="X2617" s="16">
        <v>525.59999999999945</v>
      </c>
    </row>
    <row r="2618" spans="1:24" x14ac:dyDescent="0.25">
      <c r="A2618" s="4" t="s">
        <v>24</v>
      </c>
      <c r="B2618" s="5" t="s">
        <v>3085</v>
      </c>
      <c r="C2618" s="6" t="s">
        <v>35</v>
      </c>
      <c r="D2618" s="7">
        <v>28</v>
      </c>
      <c r="E2618" t="s">
        <v>611</v>
      </c>
      <c r="F2618" t="s">
        <v>28</v>
      </c>
      <c r="G2618" t="s">
        <v>172</v>
      </c>
      <c r="H2618" t="s">
        <v>51</v>
      </c>
      <c r="I2618" t="s">
        <v>31</v>
      </c>
      <c r="J2618" s="8" t="s">
        <v>46</v>
      </c>
      <c r="K2618" s="8">
        <v>111</v>
      </c>
      <c r="L2618" t="s">
        <v>53</v>
      </c>
      <c r="M2618" s="9">
        <v>24</v>
      </c>
      <c r="N2618" s="10">
        <v>384.61538461538464</v>
      </c>
      <c r="O2618">
        <v>1.2</v>
      </c>
      <c r="P2618">
        <v>1.0900000000000001</v>
      </c>
      <c r="Q2618">
        <v>0</v>
      </c>
      <c r="R2618" t="s">
        <v>43</v>
      </c>
      <c r="S2618" s="16">
        <v>5022.72</v>
      </c>
      <c r="T2618" s="16">
        <v>384.61538461538464</v>
      </c>
      <c r="U2618" s="16">
        <v>500</v>
      </c>
      <c r="V2618" s="16">
        <v>0</v>
      </c>
      <c r="W2618" s="16">
        <v>0</v>
      </c>
      <c r="X2618" s="16">
        <v>4138.1046153846155</v>
      </c>
    </row>
    <row r="2619" spans="1:24" x14ac:dyDescent="0.25">
      <c r="A2619" s="4" t="s">
        <v>24</v>
      </c>
      <c r="B2619" s="5" t="s">
        <v>3086</v>
      </c>
      <c r="C2619" s="6" t="s">
        <v>92</v>
      </c>
      <c r="D2619" s="7">
        <v>97</v>
      </c>
      <c r="E2619" t="s">
        <v>865</v>
      </c>
      <c r="F2619" t="s">
        <v>37</v>
      </c>
      <c r="G2619" t="s">
        <v>145</v>
      </c>
      <c r="H2619" t="s">
        <v>51</v>
      </c>
      <c r="I2619" t="s">
        <v>40</v>
      </c>
      <c r="J2619" s="8" t="s">
        <v>32</v>
      </c>
      <c r="K2619" s="8">
        <v>166</v>
      </c>
      <c r="L2619" t="s">
        <v>95</v>
      </c>
      <c r="M2619" s="9">
        <v>72</v>
      </c>
      <c r="N2619" s="10">
        <v>78</v>
      </c>
      <c r="O2619">
        <v>0.8</v>
      </c>
      <c r="P2619">
        <v>1.1100000000000001</v>
      </c>
      <c r="Q2619">
        <v>0</v>
      </c>
      <c r="R2619" t="s">
        <v>43</v>
      </c>
      <c r="S2619" s="16">
        <v>10613.376000000002</v>
      </c>
      <c r="T2619" s="16">
        <v>0</v>
      </c>
      <c r="U2619" s="16">
        <v>200</v>
      </c>
      <c r="V2619" s="16">
        <v>100</v>
      </c>
      <c r="W2619" s="16">
        <v>12948</v>
      </c>
      <c r="X2619" s="16">
        <v>-2634.623999999998</v>
      </c>
    </row>
    <row r="2620" spans="1:24" x14ac:dyDescent="0.25">
      <c r="A2620" s="4" t="s">
        <v>24</v>
      </c>
      <c r="B2620" s="5" t="s">
        <v>3087</v>
      </c>
      <c r="C2620" s="6" t="s">
        <v>35</v>
      </c>
      <c r="D2620" s="7">
        <v>286</v>
      </c>
      <c r="E2620" t="s">
        <v>84</v>
      </c>
      <c r="F2620" t="s">
        <v>37</v>
      </c>
      <c r="G2620" t="s">
        <v>85</v>
      </c>
      <c r="H2620" t="s">
        <v>51</v>
      </c>
      <c r="I2620" t="s">
        <v>86</v>
      </c>
      <c r="J2620" s="8" t="s">
        <v>46</v>
      </c>
      <c r="K2620" s="8">
        <v>0</v>
      </c>
      <c r="L2620" t="s">
        <v>53</v>
      </c>
      <c r="M2620" s="9">
        <v>24</v>
      </c>
      <c r="N2620" s="10">
        <v>384.61538461538464</v>
      </c>
      <c r="O2620">
        <v>0.9</v>
      </c>
      <c r="P2620">
        <v>0.95</v>
      </c>
      <c r="Q2620">
        <v>0</v>
      </c>
      <c r="R2620" t="s">
        <v>43</v>
      </c>
      <c r="S2620" s="16">
        <v>0</v>
      </c>
      <c r="T2620" s="16">
        <v>0</v>
      </c>
      <c r="U2620" s="16">
        <v>0</v>
      </c>
      <c r="V2620" s="16">
        <v>50</v>
      </c>
      <c r="W2620" s="16">
        <v>0</v>
      </c>
      <c r="X2620" s="16">
        <v>-50</v>
      </c>
    </row>
    <row r="2621" spans="1:24" x14ac:dyDescent="0.25">
      <c r="A2621" s="4" t="s">
        <v>24</v>
      </c>
      <c r="B2621" s="5" t="s">
        <v>3088</v>
      </c>
      <c r="C2621" s="6" t="s">
        <v>78</v>
      </c>
      <c r="D2621" s="7">
        <v>165</v>
      </c>
      <c r="E2621" t="s">
        <v>262</v>
      </c>
      <c r="F2621" t="s">
        <v>28</v>
      </c>
      <c r="G2621" t="s">
        <v>263</v>
      </c>
      <c r="H2621" t="s">
        <v>81</v>
      </c>
      <c r="I2621" t="s">
        <v>76</v>
      </c>
      <c r="J2621" s="8" t="s">
        <v>46</v>
      </c>
      <c r="K2621" s="8">
        <v>165</v>
      </c>
      <c r="L2621" t="s">
        <v>82</v>
      </c>
      <c r="M2621" s="9">
        <v>40</v>
      </c>
      <c r="N2621" s="10">
        <v>1230.7692307692307</v>
      </c>
      <c r="O2621">
        <v>1</v>
      </c>
      <c r="P2621">
        <v>1.1100000000000001</v>
      </c>
      <c r="Q2621">
        <v>0</v>
      </c>
      <c r="R2621" t="s">
        <v>43</v>
      </c>
      <c r="S2621" s="16">
        <v>7104.0000000000009</v>
      </c>
      <c r="T2621" s="16">
        <v>1230.7692307692307</v>
      </c>
      <c r="U2621" s="16">
        <v>200</v>
      </c>
      <c r="V2621" s="16">
        <v>0</v>
      </c>
      <c r="W2621" s="16">
        <v>0</v>
      </c>
      <c r="X2621" s="16">
        <v>5673.2307692307704</v>
      </c>
    </row>
    <row r="2622" spans="1:24" x14ac:dyDescent="0.25">
      <c r="A2622" s="4" t="s">
        <v>24</v>
      </c>
      <c r="B2622" s="5" t="s">
        <v>3089</v>
      </c>
      <c r="C2622" s="6" t="s">
        <v>92</v>
      </c>
      <c r="D2622" s="7">
        <v>116</v>
      </c>
      <c r="E2622" t="s">
        <v>58</v>
      </c>
      <c r="F2622" t="s">
        <v>28</v>
      </c>
      <c r="G2622" t="s">
        <v>59</v>
      </c>
      <c r="H2622" t="s">
        <v>60</v>
      </c>
      <c r="I2622" t="s">
        <v>40</v>
      </c>
      <c r="J2622" s="8" t="s">
        <v>46</v>
      </c>
      <c r="K2622" s="8">
        <v>0</v>
      </c>
      <c r="L2622" t="s">
        <v>99</v>
      </c>
      <c r="M2622" s="9">
        <v>35</v>
      </c>
      <c r="N2622" s="10">
        <v>55</v>
      </c>
      <c r="O2622">
        <v>0.8</v>
      </c>
      <c r="P2622">
        <v>0.9</v>
      </c>
      <c r="Q2622">
        <v>0</v>
      </c>
      <c r="R2622" t="s">
        <v>43</v>
      </c>
      <c r="S2622" s="16">
        <v>4032</v>
      </c>
      <c r="T2622" s="16">
        <v>0</v>
      </c>
      <c r="U2622" s="16">
        <v>0</v>
      </c>
      <c r="V2622" s="16">
        <v>500</v>
      </c>
      <c r="W2622" s="16">
        <v>0</v>
      </c>
      <c r="X2622" s="16">
        <v>3532</v>
      </c>
    </row>
    <row r="2623" spans="1:24" x14ac:dyDescent="0.25">
      <c r="A2623" s="4" t="s">
        <v>24</v>
      </c>
      <c r="B2623" s="5" t="s">
        <v>3090</v>
      </c>
      <c r="C2623" s="6" t="s">
        <v>35</v>
      </c>
      <c r="D2623" s="7">
        <v>172</v>
      </c>
      <c r="E2623" t="s">
        <v>1116</v>
      </c>
      <c r="F2623" t="s">
        <v>37</v>
      </c>
      <c r="G2623" t="s">
        <v>603</v>
      </c>
      <c r="H2623" t="s">
        <v>39</v>
      </c>
      <c r="I2623" t="s">
        <v>52</v>
      </c>
      <c r="J2623" s="8" t="s">
        <v>32</v>
      </c>
      <c r="K2623" s="8">
        <v>166</v>
      </c>
      <c r="L2623" t="s">
        <v>41</v>
      </c>
      <c r="M2623" s="9">
        <v>48</v>
      </c>
      <c r="N2623" s="10">
        <v>5416.666666666667</v>
      </c>
      <c r="O2623">
        <v>1.1000000000000001</v>
      </c>
      <c r="P2623">
        <v>1.08</v>
      </c>
      <c r="Q2623">
        <v>0</v>
      </c>
      <c r="R2623" t="s">
        <v>43</v>
      </c>
      <c r="S2623" s="16">
        <v>9465.9840000000022</v>
      </c>
      <c r="T2623" s="16">
        <v>5416.666666666667</v>
      </c>
      <c r="U2623" s="16">
        <v>750</v>
      </c>
      <c r="V2623" s="16">
        <v>50</v>
      </c>
      <c r="W2623" s="16">
        <v>0</v>
      </c>
      <c r="X2623" s="16">
        <v>3249.3173333333352</v>
      </c>
    </row>
    <row r="2624" spans="1:24" x14ac:dyDescent="0.25">
      <c r="A2624" s="4" t="s">
        <v>24</v>
      </c>
      <c r="B2624" s="5" t="s">
        <v>3091</v>
      </c>
      <c r="C2624" s="6" t="s">
        <v>92</v>
      </c>
      <c r="D2624" s="7">
        <v>8</v>
      </c>
      <c r="E2624" t="s">
        <v>280</v>
      </c>
      <c r="F2624" t="s">
        <v>37</v>
      </c>
      <c r="G2624" t="s">
        <v>281</v>
      </c>
      <c r="H2624" t="s">
        <v>30</v>
      </c>
      <c r="I2624" t="s">
        <v>40</v>
      </c>
      <c r="J2624" s="8" t="s">
        <v>46</v>
      </c>
      <c r="K2624" s="8">
        <v>167</v>
      </c>
      <c r="L2624" t="s">
        <v>99</v>
      </c>
      <c r="M2624" s="9">
        <v>40</v>
      </c>
      <c r="N2624" s="10">
        <v>44</v>
      </c>
      <c r="O2624">
        <v>0.8</v>
      </c>
      <c r="P2624">
        <v>1.03</v>
      </c>
      <c r="Q2624">
        <v>0</v>
      </c>
      <c r="R2624" t="s">
        <v>43</v>
      </c>
      <c r="S2624" s="16">
        <v>5504.32</v>
      </c>
      <c r="T2624" s="16">
        <v>0</v>
      </c>
      <c r="U2624" s="16">
        <v>500</v>
      </c>
      <c r="V2624" s="16">
        <v>10</v>
      </c>
      <c r="W2624" s="16">
        <v>7348</v>
      </c>
      <c r="X2624" s="16">
        <v>-2353.6800000000003</v>
      </c>
    </row>
    <row r="2625" spans="1:24" x14ac:dyDescent="0.25">
      <c r="A2625" s="4" t="s">
        <v>24</v>
      </c>
      <c r="B2625" s="5" t="s">
        <v>3092</v>
      </c>
      <c r="C2625" s="6" t="s">
        <v>92</v>
      </c>
      <c r="D2625" s="7">
        <v>183</v>
      </c>
      <c r="E2625" t="s">
        <v>790</v>
      </c>
      <c r="F2625" t="s">
        <v>37</v>
      </c>
      <c r="G2625" t="s">
        <v>472</v>
      </c>
      <c r="H2625" t="s">
        <v>30</v>
      </c>
      <c r="I2625" t="s">
        <v>76</v>
      </c>
      <c r="J2625" s="8" t="s">
        <v>46</v>
      </c>
      <c r="K2625" s="8">
        <v>166</v>
      </c>
      <c r="L2625" t="s">
        <v>99</v>
      </c>
      <c r="M2625" s="9">
        <v>35</v>
      </c>
      <c r="N2625" s="10">
        <v>51</v>
      </c>
      <c r="O2625">
        <v>1</v>
      </c>
      <c r="P2625">
        <v>0.95</v>
      </c>
      <c r="Q2625">
        <v>1</v>
      </c>
      <c r="R2625" t="s">
        <v>43</v>
      </c>
      <c r="S2625" s="16">
        <v>0</v>
      </c>
      <c r="T2625" s="16">
        <v>0</v>
      </c>
      <c r="U2625" s="16">
        <v>0</v>
      </c>
      <c r="V2625" s="16">
        <v>250</v>
      </c>
      <c r="W2625" s="16">
        <v>8466</v>
      </c>
      <c r="X2625" s="16">
        <v>-8716</v>
      </c>
    </row>
    <row r="2626" spans="1:24" x14ac:dyDescent="0.25">
      <c r="A2626" s="4" t="s">
        <v>24</v>
      </c>
      <c r="B2626" s="5" t="s">
        <v>3093</v>
      </c>
      <c r="C2626" s="6" t="s">
        <v>78</v>
      </c>
      <c r="D2626" s="7">
        <v>160</v>
      </c>
      <c r="E2626" t="s">
        <v>304</v>
      </c>
      <c r="F2626" t="s">
        <v>28</v>
      </c>
      <c r="G2626" t="s">
        <v>305</v>
      </c>
      <c r="H2626" t="s">
        <v>64</v>
      </c>
      <c r="I2626" t="s">
        <v>40</v>
      </c>
      <c r="J2626" s="8" t="s">
        <v>46</v>
      </c>
      <c r="K2626" s="8">
        <v>0</v>
      </c>
      <c r="L2626" t="s">
        <v>82</v>
      </c>
      <c r="M2626" s="9">
        <v>40</v>
      </c>
      <c r="N2626" s="10">
        <v>1230.7692307692307</v>
      </c>
      <c r="O2626">
        <v>0.8</v>
      </c>
      <c r="P2626">
        <v>1.02</v>
      </c>
      <c r="Q2626">
        <v>0</v>
      </c>
      <c r="R2626" t="s">
        <v>43</v>
      </c>
      <c r="S2626" s="16">
        <v>5222.3999999999996</v>
      </c>
      <c r="T2626" s="16">
        <v>0</v>
      </c>
      <c r="U2626" s="16">
        <v>0</v>
      </c>
      <c r="V2626" s="16">
        <v>0</v>
      </c>
      <c r="W2626" s="16">
        <v>0</v>
      </c>
      <c r="X2626" s="16">
        <v>5222.3999999999996</v>
      </c>
    </row>
    <row r="2627" spans="1:24" x14ac:dyDescent="0.25">
      <c r="A2627" s="4" t="s">
        <v>24</v>
      </c>
      <c r="B2627" s="5" t="s">
        <v>3094</v>
      </c>
      <c r="C2627" s="6" t="s">
        <v>35</v>
      </c>
      <c r="D2627" s="7">
        <v>137</v>
      </c>
      <c r="E2627" t="s">
        <v>553</v>
      </c>
      <c r="F2627" t="s">
        <v>28</v>
      </c>
      <c r="G2627" t="s">
        <v>370</v>
      </c>
      <c r="H2627" t="s">
        <v>39</v>
      </c>
      <c r="I2627" t="s">
        <v>76</v>
      </c>
      <c r="J2627" s="8" t="s">
        <v>46</v>
      </c>
      <c r="K2627" s="8">
        <v>160</v>
      </c>
      <c r="L2627" t="s">
        <v>53</v>
      </c>
      <c r="M2627" s="9">
        <v>24</v>
      </c>
      <c r="N2627" s="10">
        <v>384.61538461538464</v>
      </c>
      <c r="O2627">
        <v>1</v>
      </c>
      <c r="P2627">
        <v>0.81</v>
      </c>
      <c r="Q2627">
        <v>0</v>
      </c>
      <c r="R2627" t="s">
        <v>43</v>
      </c>
      <c r="S2627" s="16">
        <v>3110.4</v>
      </c>
      <c r="T2627" s="16">
        <v>384.61538461538464</v>
      </c>
      <c r="U2627" s="16">
        <v>0</v>
      </c>
      <c r="V2627" s="16">
        <v>50</v>
      </c>
      <c r="W2627" s="16">
        <v>0</v>
      </c>
      <c r="X2627" s="16">
        <v>2675.7846153846153</v>
      </c>
    </row>
    <row r="2628" spans="1:24" x14ac:dyDescent="0.25">
      <c r="A2628" s="4" t="s">
        <v>24</v>
      </c>
      <c r="B2628" s="5" t="s">
        <v>3095</v>
      </c>
      <c r="C2628" s="6" t="s">
        <v>66</v>
      </c>
      <c r="D2628" s="7">
        <v>281</v>
      </c>
      <c r="E2628" t="s">
        <v>222</v>
      </c>
      <c r="F2628" t="s">
        <v>37</v>
      </c>
      <c r="G2628" t="s">
        <v>179</v>
      </c>
      <c r="H2628" t="s">
        <v>39</v>
      </c>
      <c r="I2628" t="s">
        <v>86</v>
      </c>
      <c r="J2628" s="8" t="s">
        <v>32</v>
      </c>
      <c r="K2628" s="8">
        <v>166</v>
      </c>
      <c r="L2628" t="s">
        <v>296</v>
      </c>
      <c r="M2628" s="9">
        <v>72</v>
      </c>
      <c r="N2628" s="10">
        <v>8333.3333333333339</v>
      </c>
      <c r="O2628">
        <v>0.9</v>
      </c>
      <c r="P2628">
        <v>0.98</v>
      </c>
      <c r="Q2628">
        <v>0</v>
      </c>
      <c r="R2628" t="s">
        <v>43</v>
      </c>
      <c r="S2628" s="16">
        <v>10541.664000000001</v>
      </c>
      <c r="T2628" s="16">
        <v>8333.3333333333339</v>
      </c>
      <c r="U2628" s="16">
        <v>200</v>
      </c>
      <c r="V2628" s="16">
        <v>50</v>
      </c>
      <c r="W2628" s="16">
        <v>0</v>
      </c>
      <c r="X2628" s="16">
        <v>1958.3306666666667</v>
      </c>
    </row>
    <row r="2629" spans="1:24" x14ac:dyDescent="0.25">
      <c r="A2629" s="4" t="s">
        <v>24</v>
      </c>
      <c r="B2629" s="5" t="s">
        <v>3096</v>
      </c>
      <c r="C2629" s="6" t="s">
        <v>92</v>
      </c>
      <c r="D2629" s="7">
        <v>123</v>
      </c>
      <c r="E2629" t="s">
        <v>1015</v>
      </c>
      <c r="F2629" t="s">
        <v>28</v>
      </c>
      <c r="G2629" t="s">
        <v>105</v>
      </c>
      <c r="H2629" t="s">
        <v>39</v>
      </c>
      <c r="I2629" t="s">
        <v>52</v>
      </c>
      <c r="J2629" s="8" t="s">
        <v>32</v>
      </c>
      <c r="K2629" s="8">
        <v>164</v>
      </c>
      <c r="L2629" t="s">
        <v>95</v>
      </c>
      <c r="M2629" s="9">
        <v>65</v>
      </c>
      <c r="N2629" s="10">
        <v>71</v>
      </c>
      <c r="O2629">
        <v>1.1000000000000001</v>
      </c>
      <c r="P2629">
        <v>1.1499999999999999</v>
      </c>
      <c r="Q2629">
        <v>0</v>
      </c>
      <c r="R2629" t="s">
        <v>43</v>
      </c>
      <c r="S2629" s="16">
        <v>13156.000000000002</v>
      </c>
      <c r="T2629" s="16">
        <v>0</v>
      </c>
      <c r="U2629" s="16">
        <v>0</v>
      </c>
      <c r="V2629" s="16">
        <v>10</v>
      </c>
      <c r="W2629" s="16">
        <v>11644</v>
      </c>
      <c r="X2629" s="16">
        <v>1502.0000000000018</v>
      </c>
    </row>
    <row r="2630" spans="1:24" x14ac:dyDescent="0.25">
      <c r="A2630" s="4" t="s">
        <v>24</v>
      </c>
      <c r="B2630" s="5" t="s">
        <v>3097</v>
      </c>
      <c r="C2630" s="6" t="s">
        <v>92</v>
      </c>
      <c r="D2630" s="7">
        <v>74</v>
      </c>
      <c r="E2630" t="s">
        <v>1020</v>
      </c>
      <c r="F2630" t="s">
        <v>28</v>
      </c>
      <c r="G2630" t="s">
        <v>208</v>
      </c>
      <c r="H2630" t="s">
        <v>39</v>
      </c>
      <c r="I2630" t="s">
        <v>52</v>
      </c>
      <c r="J2630" s="8" t="s">
        <v>32</v>
      </c>
      <c r="K2630" s="8">
        <v>121</v>
      </c>
      <c r="L2630" t="s">
        <v>95</v>
      </c>
      <c r="M2630" s="9">
        <v>65</v>
      </c>
      <c r="N2630" s="10">
        <v>76</v>
      </c>
      <c r="O2630">
        <v>1.1000000000000001</v>
      </c>
      <c r="P2630">
        <v>0.99</v>
      </c>
      <c r="Q2630">
        <v>0</v>
      </c>
      <c r="R2630" t="s">
        <v>43</v>
      </c>
      <c r="S2630" s="16">
        <v>11325.600000000002</v>
      </c>
      <c r="T2630" s="16">
        <v>0</v>
      </c>
      <c r="U2630" s="16">
        <v>500</v>
      </c>
      <c r="V2630" s="16">
        <v>0</v>
      </c>
      <c r="W2630" s="16">
        <v>9196</v>
      </c>
      <c r="X2630" s="16">
        <v>1629.6000000000022</v>
      </c>
    </row>
    <row r="2631" spans="1:24" x14ac:dyDescent="0.25">
      <c r="A2631" s="4" t="s">
        <v>24</v>
      </c>
      <c r="B2631" s="5" t="s">
        <v>3098</v>
      </c>
      <c r="C2631" s="6" t="s">
        <v>92</v>
      </c>
      <c r="D2631" s="7">
        <v>44</v>
      </c>
      <c r="E2631" t="s">
        <v>875</v>
      </c>
      <c r="F2631" t="s">
        <v>28</v>
      </c>
      <c r="G2631" t="s">
        <v>778</v>
      </c>
      <c r="H2631" t="s">
        <v>51</v>
      </c>
      <c r="I2631" t="s">
        <v>40</v>
      </c>
      <c r="J2631" s="8" t="s">
        <v>32</v>
      </c>
      <c r="K2631" s="8">
        <v>90</v>
      </c>
      <c r="L2631" t="s">
        <v>95</v>
      </c>
      <c r="M2631" s="9">
        <v>60</v>
      </c>
      <c r="N2631" s="10">
        <v>72</v>
      </c>
      <c r="O2631">
        <v>0.8</v>
      </c>
      <c r="P2631">
        <v>0.8</v>
      </c>
      <c r="Q2631">
        <v>0</v>
      </c>
      <c r="R2631" t="s">
        <v>43</v>
      </c>
      <c r="S2631" s="16">
        <v>6144</v>
      </c>
      <c r="T2631" s="16">
        <v>0</v>
      </c>
      <c r="U2631" s="16">
        <v>0</v>
      </c>
      <c r="V2631" s="16">
        <v>100</v>
      </c>
      <c r="W2631" s="16">
        <v>6480</v>
      </c>
      <c r="X2631" s="16">
        <v>-436</v>
      </c>
    </row>
    <row r="2632" spans="1:24" x14ac:dyDescent="0.25">
      <c r="A2632" s="4" t="s">
        <v>24</v>
      </c>
      <c r="B2632" s="5" t="s">
        <v>3099</v>
      </c>
      <c r="C2632" s="6" t="s">
        <v>35</v>
      </c>
      <c r="D2632" s="7">
        <v>201</v>
      </c>
      <c r="E2632" t="s">
        <v>268</v>
      </c>
      <c r="F2632" t="s">
        <v>37</v>
      </c>
      <c r="G2632" t="s">
        <v>269</v>
      </c>
      <c r="H2632" t="s">
        <v>60</v>
      </c>
      <c r="I2632" t="s">
        <v>40</v>
      </c>
      <c r="J2632" s="8" t="s">
        <v>46</v>
      </c>
      <c r="K2632" s="8">
        <v>165</v>
      </c>
      <c r="L2632" t="s">
        <v>53</v>
      </c>
      <c r="M2632" s="9">
        <v>24</v>
      </c>
      <c r="N2632" s="10">
        <v>384.61538461538464</v>
      </c>
      <c r="O2632">
        <v>0.8</v>
      </c>
      <c r="P2632">
        <v>1.06</v>
      </c>
      <c r="Q2632">
        <v>0</v>
      </c>
      <c r="R2632" t="s">
        <v>43</v>
      </c>
      <c r="S2632" s="16">
        <v>3358.0800000000004</v>
      </c>
      <c r="T2632" s="16">
        <v>384.61538461538464</v>
      </c>
      <c r="U2632" s="16">
        <v>0</v>
      </c>
      <c r="V2632" s="16">
        <v>10</v>
      </c>
      <c r="W2632" s="16">
        <v>0</v>
      </c>
      <c r="X2632" s="16">
        <v>2963.4646153846156</v>
      </c>
    </row>
    <row r="2633" spans="1:24" x14ac:dyDescent="0.25">
      <c r="A2633" s="4" t="s">
        <v>24</v>
      </c>
      <c r="B2633" s="5" t="s">
        <v>3100</v>
      </c>
      <c r="C2633" s="6" t="s">
        <v>92</v>
      </c>
      <c r="D2633" s="7">
        <v>128</v>
      </c>
      <c r="E2633" t="s">
        <v>129</v>
      </c>
      <c r="F2633" t="s">
        <v>37</v>
      </c>
      <c r="G2633" t="s">
        <v>130</v>
      </c>
      <c r="H2633" t="s">
        <v>51</v>
      </c>
      <c r="I2633" t="s">
        <v>76</v>
      </c>
      <c r="J2633" s="8" t="s">
        <v>46</v>
      </c>
      <c r="K2633" s="8">
        <v>160</v>
      </c>
      <c r="L2633" t="s">
        <v>99</v>
      </c>
      <c r="M2633" s="9">
        <v>35</v>
      </c>
      <c r="N2633" s="10">
        <v>41</v>
      </c>
      <c r="O2633">
        <v>1</v>
      </c>
      <c r="P2633">
        <v>0.95</v>
      </c>
      <c r="Q2633">
        <v>0</v>
      </c>
      <c r="R2633" t="s">
        <v>43</v>
      </c>
      <c r="S2633" s="16">
        <v>5320</v>
      </c>
      <c r="T2633" s="16">
        <v>0</v>
      </c>
      <c r="U2633" s="16">
        <v>0</v>
      </c>
      <c r="V2633" s="16">
        <v>500</v>
      </c>
      <c r="W2633" s="16">
        <v>6560</v>
      </c>
      <c r="X2633" s="16">
        <v>-1740</v>
      </c>
    </row>
    <row r="2634" spans="1:24" x14ac:dyDescent="0.25">
      <c r="A2634" s="4" t="s">
        <v>24</v>
      </c>
      <c r="B2634" s="5" t="s">
        <v>3101</v>
      </c>
      <c r="C2634" s="6" t="s">
        <v>92</v>
      </c>
      <c r="D2634" s="7">
        <v>97</v>
      </c>
      <c r="E2634" t="s">
        <v>865</v>
      </c>
      <c r="F2634" t="s">
        <v>37</v>
      </c>
      <c r="G2634" t="s">
        <v>145</v>
      </c>
      <c r="H2634" t="s">
        <v>51</v>
      </c>
      <c r="I2634" t="s">
        <v>40</v>
      </c>
      <c r="J2634" s="8" t="s">
        <v>46</v>
      </c>
      <c r="K2634" s="8">
        <v>163</v>
      </c>
      <c r="L2634" t="s">
        <v>99</v>
      </c>
      <c r="M2634" s="9">
        <v>35</v>
      </c>
      <c r="N2634" s="10">
        <v>48</v>
      </c>
      <c r="O2634">
        <v>0.8</v>
      </c>
      <c r="P2634">
        <v>1.1100000000000001</v>
      </c>
      <c r="Q2634">
        <v>0</v>
      </c>
      <c r="R2634" t="s">
        <v>43</v>
      </c>
      <c r="S2634" s="16">
        <v>5066.0400000000009</v>
      </c>
      <c r="T2634" s="16">
        <v>0</v>
      </c>
      <c r="U2634" s="16">
        <v>750</v>
      </c>
      <c r="V2634" s="16">
        <v>500</v>
      </c>
      <c r="W2634" s="16">
        <v>7824</v>
      </c>
      <c r="X2634" s="16">
        <v>-4007.9599999999991</v>
      </c>
    </row>
    <row r="2635" spans="1:24" x14ac:dyDescent="0.25">
      <c r="A2635" s="4" t="s">
        <v>24</v>
      </c>
      <c r="B2635" s="5" t="s">
        <v>3102</v>
      </c>
      <c r="C2635" s="6" t="s">
        <v>43</v>
      </c>
      <c r="D2635" s="7">
        <v>150</v>
      </c>
      <c r="E2635" t="s">
        <v>1580</v>
      </c>
      <c r="F2635" t="s">
        <v>37</v>
      </c>
      <c r="G2635" t="s">
        <v>116</v>
      </c>
      <c r="H2635" t="s">
        <v>51</v>
      </c>
      <c r="I2635" t="s">
        <v>31</v>
      </c>
      <c r="J2635" s="8" t="s">
        <v>46</v>
      </c>
      <c r="K2635" s="8">
        <v>166</v>
      </c>
      <c r="L2635" t="s">
        <v>47</v>
      </c>
      <c r="M2635" s="9">
        <v>30</v>
      </c>
      <c r="N2635" s="10">
        <v>615.38461538461536</v>
      </c>
      <c r="O2635">
        <v>1.2</v>
      </c>
      <c r="P2635">
        <v>1.07</v>
      </c>
      <c r="Q2635">
        <v>0</v>
      </c>
      <c r="R2635" t="s">
        <v>43</v>
      </c>
      <c r="S2635" s="16">
        <v>6394.3200000000006</v>
      </c>
      <c r="T2635" s="16">
        <v>615.38461538461536</v>
      </c>
      <c r="U2635" s="16">
        <v>0</v>
      </c>
      <c r="V2635" s="16">
        <v>250</v>
      </c>
      <c r="W2635" s="16">
        <v>0</v>
      </c>
      <c r="X2635" s="16">
        <v>5528.9353846153854</v>
      </c>
    </row>
    <row r="2636" spans="1:24" x14ac:dyDescent="0.25">
      <c r="A2636" s="4" t="s">
        <v>24</v>
      </c>
      <c r="B2636" s="5" t="s">
        <v>3103</v>
      </c>
      <c r="C2636" s="6" t="s">
        <v>78</v>
      </c>
      <c r="D2636" s="7">
        <v>157</v>
      </c>
      <c r="E2636" t="s">
        <v>372</v>
      </c>
      <c r="F2636" t="s">
        <v>28</v>
      </c>
      <c r="G2636" t="s">
        <v>190</v>
      </c>
      <c r="H2636" t="s">
        <v>81</v>
      </c>
      <c r="I2636" t="s">
        <v>52</v>
      </c>
      <c r="J2636" s="8" t="s">
        <v>32</v>
      </c>
      <c r="K2636" s="8">
        <v>0</v>
      </c>
      <c r="L2636" t="s">
        <v>121</v>
      </c>
      <c r="M2636" s="9">
        <v>65</v>
      </c>
      <c r="N2636" s="10">
        <v>7500</v>
      </c>
      <c r="O2636">
        <v>1.1000000000000001</v>
      </c>
      <c r="P2636">
        <v>0.95</v>
      </c>
      <c r="Q2636">
        <v>0</v>
      </c>
      <c r="R2636" t="s">
        <v>43</v>
      </c>
      <c r="S2636" s="16">
        <v>10868.000000000002</v>
      </c>
      <c r="T2636" s="16">
        <v>0</v>
      </c>
      <c r="U2636" s="16">
        <v>200</v>
      </c>
      <c r="V2636" s="16">
        <v>10</v>
      </c>
      <c r="W2636" s="16">
        <v>0</v>
      </c>
      <c r="X2636" s="16">
        <v>10658.000000000002</v>
      </c>
    </row>
    <row r="2637" spans="1:24" x14ac:dyDescent="0.25">
      <c r="A2637" s="4" t="s">
        <v>24</v>
      </c>
      <c r="B2637" s="5" t="s">
        <v>3104</v>
      </c>
      <c r="C2637" s="6" t="s">
        <v>35</v>
      </c>
      <c r="D2637" s="7">
        <v>298</v>
      </c>
      <c r="E2637" t="s">
        <v>1094</v>
      </c>
      <c r="F2637" t="s">
        <v>28</v>
      </c>
      <c r="G2637" t="s">
        <v>182</v>
      </c>
      <c r="H2637" t="s">
        <v>30</v>
      </c>
      <c r="I2637" t="s">
        <v>40</v>
      </c>
      <c r="J2637" s="8" t="s">
        <v>32</v>
      </c>
      <c r="K2637" s="8">
        <v>163</v>
      </c>
      <c r="L2637" t="s">
        <v>41</v>
      </c>
      <c r="M2637" s="9">
        <v>48</v>
      </c>
      <c r="N2637" s="10">
        <v>5416.666666666667</v>
      </c>
      <c r="O2637">
        <v>0.8</v>
      </c>
      <c r="P2637">
        <v>0.9</v>
      </c>
      <c r="Q2637">
        <v>0</v>
      </c>
      <c r="R2637" t="s">
        <v>43</v>
      </c>
      <c r="S2637" s="16">
        <v>5529.6</v>
      </c>
      <c r="T2637" s="16">
        <v>5416.666666666667</v>
      </c>
      <c r="U2637" s="16">
        <v>750</v>
      </c>
      <c r="V2637" s="16">
        <v>0</v>
      </c>
      <c r="W2637" s="16">
        <v>0</v>
      </c>
      <c r="X2637" s="16">
        <v>-637.06666666666661</v>
      </c>
    </row>
    <row r="2638" spans="1:24" x14ac:dyDescent="0.25">
      <c r="A2638" s="4" t="s">
        <v>24</v>
      </c>
      <c r="B2638" s="5" t="s">
        <v>3105</v>
      </c>
      <c r="C2638" s="6" t="s">
        <v>43</v>
      </c>
      <c r="D2638" s="7">
        <v>167</v>
      </c>
      <c r="E2638" t="s">
        <v>257</v>
      </c>
      <c r="F2638" t="s">
        <v>37</v>
      </c>
      <c r="G2638" t="s">
        <v>56</v>
      </c>
      <c r="H2638" t="s">
        <v>51</v>
      </c>
      <c r="I2638" t="s">
        <v>86</v>
      </c>
      <c r="J2638" s="8" t="s">
        <v>46</v>
      </c>
      <c r="K2638" s="8">
        <v>0</v>
      </c>
      <c r="L2638" t="s">
        <v>47</v>
      </c>
      <c r="M2638" s="9">
        <v>30</v>
      </c>
      <c r="N2638" s="10">
        <v>615.38461538461536</v>
      </c>
      <c r="O2638">
        <v>0.9</v>
      </c>
      <c r="P2638">
        <v>1.05</v>
      </c>
      <c r="Q2638">
        <v>0</v>
      </c>
      <c r="R2638" t="s">
        <v>43</v>
      </c>
      <c r="S2638" s="16">
        <v>0</v>
      </c>
      <c r="T2638" s="16">
        <v>0</v>
      </c>
      <c r="U2638" s="16">
        <v>0</v>
      </c>
      <c r="V2638" s="16">
        <v>250</v>
      </c>
      <c r="W2638" s="16">
        <v>0</v>
      </c>
      <c r="X2638" s="16">
        <v>-250</v>
      </c>
    </row>
    <row r="2639" spans="1:24" x14ac:dyDescent="0.25">
      <c r="A2639" s="4" t="s">
        <v>24</v>
      </c>
      <c r="B2639" s="5" t="s">
        <v>3106</v>
      </c>
      <c r="C2639" s="6" t="s">
        <v>78</v>
      </c>
      <c r="D2639" s="7">
        <v>103</v>
      </c>
      <c r="E2639" t="s">
        <v>192</v>
      </c>
      <c r="F2639" t="s">
        <v>37</v>
      </c>
      <c r="G2639" t="s">
        <v>98</v>
      </c>
      <c r="H2639" t="s">
        <v>81</v>
      </c>
      <c r="I2639" t="s">
        <v>31</v>
      </c>
      <c r="J2639" s="8" t="s">
        <v>46</v>
      </c>
      <c r="K2639" s="8">
        <v>162</v>
      </c>
      <c r="L2639" t="s">
        <v>82</v>
      </c>
      <c r="M2639" s="9">
        <v>40</v>
      </c>
      <c r="N2639" s="10">
        <v>1230.7692307692307</v>
      </c>
      <c r="O2639">
        <v>1.2</v>
      </c>
      <c r="P2639">
        <v>1.03</v>
      </c>
      <c r="Q2639">
        <v>0</v>
      </c>
      <c r="R2639" t="s">
        <v>43</v>
      </c>
      <c r="S2639" s="16">
        <v>8009.2800000000007</v>
      </c>
      <c r="T2639" s="16">
        <v>1230.7692307692307</v>
      </c>
      <c r="U2639" s="16">
        <v>0</v>
      </c>
      <c r="V2639" s="16">
        <v>100</v>
      </c>
      <c r="W2639" s="16">
        <v>0</v>
      </c>
      <c r="X2639" s="16">
        <v>6678.5107692307702</v>
      </c>
    </row>
    <row r="2640" spans="1:24" x14ac:dyDescent="0.25">
      <c r="A2640" s="4" t="s">
        <v>24</v>
      </c>
      <c r="B2640" s="5" t="s">
        <v>3107</v>
      </c>
      <c r="C2640" s="6" t="s">
        <v>92</v>
      </c>
      <c r="D2640" s="7">
        <v>209</v>
      </c>
      <c r="E2640" t="s">
        <v>274</v>
      </c>
      <c r="F2640" t="s">
        <v>37</v>
      </c>
      <c r="G2640" t="s">
        <v>275</v>
      </c>
      <c r="H2640" t="s">
        <v>81</v>
      </c>
      <c r="I2640" t="s">
        <v>52</v>
      </c>
      <c r="J2640" s="8" t="s">
        <v>46</v>
      </c>
      <c r="K2640" s="8">
        <v>166</v>
      </c>
      <c r="L2640" t="s">
        <v>99</v>
      </c>
      <c r="M2640" s="9">
        <v>35</v>
      </c>
      <c r="N2640" s="10">
        <v>52</v>
      </c>
      <c r="O2640">
        <v>1.1000000000000001</v>
      </c>
      <c r="P2640">
        <v>0.93</v>
      </c>
      <c r="Q2640">
        <v>0</v>
      </c>
      <c r="R2640" t="s">
        <v>43</v>
      </c>
      <c r="S2640" s="16">
        <v>5943.630000000001</v>
      </c>
      <c r="T2640" s="16">
        <v>0</v>
      </c>
      <c r="U2640" s="16">
        <v>200</v>
      </c>
      <c r="V2640" s="16">
        <v>250</v>
      </c>
      <c r="W2640" s="16">
        <v>8632</v>
      </c>
      <c r="X2640" s="16">
        <v>-3138.369999999999</v>
      </c>
    </row>
    <row r="2641" spans="1:24" x14ac:dyDescent="0.25">
      <c r="A2641" s="4" t="s">
        <v>24</v>
      </c>
      <c r="B2641" s="5" t="s">
        <v>3108</v>
      </c>
      <c r="C2641" s="6" t="s">
        <v>135</v>
      </c>
      <c r="D2641" s="7">
        <v>186</v>
      </c>
      <c r="E2641" t="s">
        <v>463</v>
      </c>
      <c r="F2641" t="s">
        <v>37</v>
      </c>
      <c r="G2641" t="s">
        <v>127</v>
      </c>
      <c r="H2641" t="s">
        <v>51</v>
      </c>
      <c r="I2641" t="s">
        <v>31</v>
      </c>
      <c r="J2641" s="8" t="s">
        <v>32</v>
      </c>
      <c r="K2641" s="8">
        <v>0</v>
      </c>
      <c r="L2641" t="s">
        <v>209</v>
      </c>
      <c r="M2641" s="9">
        <v>90</v>
      </c>
      <c r="N2641" s="10">
        <v>9166.6666666666661</v>
      </c>
      <c r="O2641">
        <v>1.2</v>
      </c>
      <c r="P2641">
        <v>1.2</v>
      </c>
      <c r="Q2641">
        <v>0</v>
      </c>
      <c r="R2641" t="s">
        <v>43</v>
      </c>
      <c r="S2641" s="16">
        <v>0</v>
      </c>
      <c r="T2641" s="16">
        <v>0</v>
      </c>
      <c r="U2641" s="16">
        <v>0</v>
      </c>
      <c r="V2641" s="16">
        <v>500</v>
      </c>
      <c r="W2641" s="16">
        <v>0</v>
      </c>
      <c r="X2641" s="16">
        <v>-500</v>
      </c>
    </row>
    <row r="2642" spans="1:24" x14ac:dyDescent="0.25">
      <c r="A2642" s="4" t="s">
        <v>24</v>
      </c>
      <c r="B2642" s="5" t="s">
        <v>3109</v>
      </c>
      <c r="C2642" s="6" t="s">
        <v>35</v>
      </c>
      <c r="D2642" s="7">
        <v>190</v>
      </c>
      <c r="E2642" t="s">
        <v>661</v>
      </c>
      <c r="F2642" t="s">
        <v>37</v>
      </c>
      <c r="G2642" t="s">
        <v>662</v>
      </c>
      <c r="H2642" t="s">
        <v>81</v>
      </c>
      <c r="I2642" t="s">
        <v>40</v>
      </c>
      <c r="J2642" s="8" t="s">
        <v>32</v>
      </c>
      <c r="K2642" s="8">
        <v>160</v>
      </c>
      <c r="L2642" t="s">
        <v>41</v>
      </c>
      <c r="M2642" s="9">
        <v>48</v>
      </c>
      <c r="N2642" s="10">
        <v>5416.666666666667</v>
      </c>
      <c r="O2642">
        <v>0.8</v>
      </c>
      <c r="P2642">
        <v>1.17</v>
      </c>
      <c r="Q2642">
        <v>0</v>
      </c>
      <c r="R2642" t="s">
        <v>43</v>
      </c>
      <c r="S2642" s="16">
        <v>7188.48</v>
      </c>
      <c r="T2642" s="16">
        <v>5416.666666666667</v>
      </c>
      <c r="U2642" s="16">
        <v>500</v>
      </c>
      <c r="V2642" s="16">
        <v>0</v>
      </c>
      <c r="W2642" s="16">
        <v>0</v>
      </c>
      <c r="X2642" s="16">
        <v>1271.8133333333326</v>
      </c>
    </row>
    <row r="2643" spans="1:24" x14ac:dyDescent="0.25">
      <c r="A2643" s="4" t="s">
        <v>24</v>
      </c>
      <c r="B2643" s="5" t="s">
        <v>3110</v>
      </c>
      <c r="C2643" s="6" t="s">
        <v>35</v>
      </c>
      <c r="D2643" s="7">
        <v>252</v>
      </c>
      <c r="E2643" t="s">
        <v>93</v>
      </c>
      <c r="F2643" t="s">
        <v>37</v>
      </c>
      <c r="G2643" t="s">
        <v>94</v>
      </c>
      <c r="H2643" t="s">
        <v>51</v>
      </c>
      <c r="I2643" t="s">
        <v>52</v>
      </c>
      <c r="J2643" s="8" t="s">
        <v>46</v>
      </c>
      <c r="K2643" s="8">
        <v>160</v>
      </c>
      <c r="L2643" t="s">
        <v>53</v>
      </c>
      <c r="M2643" s="9">
        <v>24</v>
      </c>
      <c r="N2643" s="10">
        <v>384.61538461538464</v>
      </c>
      <c r="O2643">
        <v>1.1000000000000001</v>
      </c>
      <c r="P2643">
        <v>1.07</v>
      </c>
      <c r="Q2643">
        <v>0</v>
      </c>
      <c r="R2643" t="s">
        <v>43</v>
      </c>
      <c r="S2643" s="16">
        <v>4519.68</v>
      </c>
      <c r="T2643" s="16">
        <v>384.61538461538464</v>
      </c>
      <c r="U2643" s="16">
        <v>0</v>
      </c>
      <c r="V2643" s="16">
        <v>500</v>
      </c>
      <c r="W2643" s="16">
        <v>0</v>
      </c>
      <c r="X2643" s="16">
        <v>3635.0646153846155</v>
      </c>
    </row>
    <row r="2644" spans="1:24" x14ac:dyDescent="0.25">
      <c r="A2644" s="4" t="s">
        <v>24</v>
      </c>
      <c r="B2644" s="5" t="s">
        <v>3111</v>
      </c>
      <c r="C2644" s="6" t="s">
        <v>43</v>
      </c>
      <c r="D2644" s="7">
        <v>260</v>
      </c>
      <c r="E2644" t="s">
        <v>119</v>
      </c>
      <c r="F2644" t="s">
        <v>37</v>
      </c>
      <c r="G2644" t="s">
        <v>120</v>
      </c>
      <c r="H2644" t="s">
        <v>39</v>
      </c>
      <c r="I2644" t="s">
        <v>40</v>
      </c>
      <c r="J2644" s="8" t="s">
        <v>46</v>
      </c>
      <c r="K2644" s="8">
        <v>0</v>
      </c>
      <c r="L2644" t="s">
        <v>47</v>
      </c>
      <c r="M2644" s="9">
        <v>30</v>
      </c>
      <c r="N2644" s="10">
        <v>615.38461538461536</v>
      </c>
      <c r="O2644">
        <v>0.8</v>
      </c>
      <c r="P2644">
        <v>1.07</v>
      </c>
      <c r="Q2644">
        <v>0</v>
      </c>
      <c r="R2644" t="s">
        <v>43</v>
      </c>
      <c r="S2644" s="16">
        <v>0</v>
      </c>
      <c r="T2644" s="16">
        <v>0</v>
      </c>
      <c r="U2644" s="16">
        <v>1000</v>
      </c>
      <c r="V2644" s="16">
        <v>50</v>
      </c>
      <c r="W2644" s="16">
        <v>0</v>
      </c>
      <c r="X2644" s="16">
        <v>-1050</v>
      </c>
    </row>
    <row r="2645" spans="1:24" x14ac:dyDescent="0.25">
      <c r="A2645" s="4" t="s">
        <v>24</v>
      </c>
      <c r="B2645" s="5" t="s">
        <v>3112</v>
      </c>
      <c r="C2645" s="6" t="s">
        <v>35</v>
      </c>
      <c r="D2645" s="7">
        <v>266</v>
      </c>
      <c r="E2645" t="s">
        <v>607</v>
      </c>
      <c r="F2645" t="s">
        <v>37</v>
      </c>
      <c r="G2645" t="s">
        <v>148</v>
      </c>
      <c r="H2645" t="s">
        <v>81</v>
      </c>
      <c r="I2645" t="s">
        <v>86</v>
      </c>
      <c r="J2645" s="8" t="s">
        <v>32</v>
      </c>
      <c r="K2645" s="8">
        <v>168</v>
      </c>
      <c r="L2645" t="s">
        <v>41</v>
      </c>
      <c r="M2645" s="9">
        <v>48</v>
      </c>
      <c r="N2645" s="10">
        <v>5416.666666666667</v>
      </c>
      <c r="O2645">
        <v>0.9</v>
      </c>
      <c r="P2645">
        <v>1.2</v>
      </c>
      <c r="Q2645">
        <v>0</v>
      </c>
      <c r="R2645" t="s">
        <v>43</v>
      </c>
      <c r="S2645" s="16">
        <v>8709.1200000000008</v>
      </c>
      <c r="T2645" s="16">
        <v>5416.666666666667</v>
      </c>
      <c r="U2645" s="16">
        <v>0</v>
      </c>
      <c r="V2645" s="16">
        <v>50</v>
      </c>
      <c r="W2645" s="16">
        <v>0</v>
      </c>
      <c r="X2645" s="16">
        <v>3242.4533333333338</v>
      </c>
    </row>
    <row r="2646" spans="1:24" x14ac:dyDescent="0.25">
      <c r="A2646" s="4" t="s">
        <v>24</v>
      </c>
      <c r="B2646" s="5" t="s">
        <v>3113</v>
      </c>
      <c r="C2646" s="6" t="s">
        <v>43</v>
      </c>
      <c r="D2646" s="7">
        <v>78</v>
      </c>
      <c r="E2646" t="s">
        <v>774</v>
      </c>
      <c r="F2646" t="s">
        <v>37</v>
      </c>
      <c r="G2646" t="s">
        <v>278</v>
      </c>
      <c r="H2646" t="s">
        <v>60</v>
      </c>
      <c r="I2646" t="s">
        <v>52</v>
      </c>
      <c r="J2646" s="8" t="s">
        <v>32</v>
      </c>
      <c r="K2646" s="8">
        <v>100</v>
      </c>
      <c r="L2646" t="s">
        <v>117</v>
      </c>
      <c r="M2646" s="9">
        <v>54</v>
      </c>
      <c r="N2646" s="10">
        <v>5666.666666666667</v>
      </c>
      <c r="O2646">
        <v>1.1000000000000001</v>
      </c>
      <c r="P2646">
        <v>1</v>
      </c>
      <c r="Q2646">
        <v>0</v>
      </c>
      <c r="R2646" t="s">
        <v>43</v>
      </c>
      <c r="S2646" s="16">
        <v>5940.0000000000009</v>
      </c>
      <c r="T2646" s="16">
        <v>5666.666666666667</v>
      </c>
      <c r="U2646" s="16">
        <v>0</v>
      </c>
      <c r="V2646" s="16">
        <v>100</v>
      </c>
      <c r="W2646" s="16">
        <v>0</v>
      </c>
      <c r="X2646" s="16">
        <v>173.33333333333394</v>
      </c>
    </row>
    <row r="2647" spans="1:24" x14ac:dyDescent="0.25">
      <c r="A2647" s="4" t="s">
        <v>24</v>
      </c>
      <c r="B2647" s="5" t="s">
        <v>3114</v>
      </c>
      <c r="C2647" s="6" t="s">
        <v>92</v>
      </c>
      <c r="D2647" s="7">
        <v>221</v>
      </c>
      <c r="E2647" t="s">
        <v>589</v>
      </c>
      <c r="F2647" t="s">
        <v>37</v>
      </c>
      <c r="G2647" t="s">
        <v>198</v>
      </c>
      <c r="H2647" t="s">
        <v>39</v>
      </c>
      <c r="I2647" t="s">
        <v>52</v>
      </c>
      <c r="J2647" s="8" t="s">
        <v>46</v>
      </c>
      <c r="K2647" s="8">
        <v>138</v>
      </c>
      <c r="L2647" t="s">
        <v>99</v>
      </c>
      <c r="M2647" s="9">
        <v>35</v>
      </c>
      <c r="N2647" s="10">
        <v>45</v>
      </c>
      <c r="O2647">
        <v>1.1000000000000001</v>
      </c>
      <c r="P2647">
        <v>0.87</v>
      </c>
      <c r="Q2647">
        <v>0</v>
      </c>
      <c r="R2647" t="s">
        <v>43</v>
      </c>
      <c r="S2647" s="16">
        <v>4622.3100000000004</v>
      </c>
      <c r="T2647" s="16">
        <v>0</v>
      </c>
      <c r="U2647" s="16">
        <v>0</v>
      </c>
      <c r="V2647" s="16">
        <v>10</v>
      </c>
      <c r="W2647" s="16">
        <v>6210</v>
      </c>
      <c r="X2647" s="16">
        <v>-1597.6899999999996</v>
      </c>
    </row>
    <row r="2648" spans="1:24" x14ac:dyDescent="0.25">
      <c r="A2648" s="4" t="s">
        <v>24</v>
      </c>
      <c r="B2648" s="5" t="s">
        <v>3115</v>
      </c>
      <c r="C2648" s="6" t="s">
        <v>35</v>
      </c>
      <c r="D2648" s="7">
        <v>204</v>
      </c>
      <c r="E2648" t="s">
        <v>1178</v>
      </c>
      <c r="F2648" t="s">
        <v>28</v>
      </c>
      <c r="G2648" t="s">
        <v>137</v>
      </c>
      <c r="H2648" t="s">
        <v>39</v>
      </c>
      <c r="I2648" t="s">
        <v>52</v>
      </c>
      <c r="J2648" s="8" t="s">
        <v>46</v>
      </c>
      <c r="K2648" s="8">
        <v>163</v>
      </c>
      <c r="L2648" t="s">
        <v>53</v>
      </c>
      <c r="M2648" s="9">
        <v>24</v>
      </c>
      <c r="N2648" s="10">
        <v>384.61538461538464</v>
      </c>
      <c r="O2648">
        <v>1.1000000000000001</v>
      </c>
      <c r="P2648">
        <v>1</v>
      </c>
      <c r="Q2648">
        <v>0</v>
      </c>
      <c r="R2648" t="s">
        <v>43</v>
      </c>
      <c r="S2648" s="16">
        <v>4224</v>
      </c>
      <c r="T2648" s="16">
        <v>384.61538461538464</v>
      </c>
      <c r="U2648" s="16">
        <v>0</v>
      </c>
      <c r="V2648" s="16">
        <v>10</v>
      </c>
      <c r="W2648" s="16">
        <v>0</v>
      </c>
      <c r="X2648" s="16">
        <v>3829.3846153846152</v>
      </c>
    </row>
    <row r="2649" spans="1:24" x14ac:dyDescent="0.25">
      <c r="A2649" s="4" t="s">
        <v>24</v>
      </c>
      <c r="B2649" s="5" t="s">
        <v>3116</v>
      </c>
      <c r="C2649" s="6" t="s">
        <v>35</v>
      </c>
      <c r="D2649" s="7">
        <v>286</v>
      </c>
      <c r="E2649" t="s">
        <v>84</v>
      </c>
      <c r="F2649" t="s">
        <v>37</v>
      </c>
      <c r="G2649" t="s">
        <v>85</v>
      </c>
      <c r="H2649" t="s">
        <v>51</v>
      </c>
      <c r="I2649" t="s">
        <v>86</v>
      </c>
      <c r="J2649" s="8" t="s">
        <v>46</v>
      </c>
      <c r="K2649" s="8">
        <v>87</v>
      </c>
      <c r="L2649" t="s">
        <v>53</v>
      </c>
      <c r="M2649" s="9">
        <v>24</v>
      </c>
      <c r="N2649" s="10">
        <v>384.61538461538464</v>
      </c>
      <c r="O2649">
        <v>0.9</v>
      </c>
      <c r="P2649">
        <v>0.95</v>
      </c>
      <c r="Q2649">
        <v>0</v>
      </c>
      <c r="R2649" t="s">
        <v>43</v>
      </c>
      <c r="S2649" s="16">
        <v>1785.24</v>
      </c>
      <c r="T2649" s="16">
        <v>384.61538461538464</v>
      </c>
      <c r="U2649" s="16">
        <v>1000</v>
      </c>
      <c r="V2649" s="16">
        <v>10</v>
      </c>
      <c r="W2649" s="16">
        <v>0</v>
      </c>
      <c r="X2649" s="16">
        <v>390.62461538461525</v>
      </c>
    </row>
    <row r="2650" spans="1:24" x14ac:dyDescent="0.25">
      <c r="A2650" s="4" t="s">
        <v>24</v>
      </c>
      <c r="B2650" s="5" t="s">
        <v>3117</v>
      </c>
      <c r="C2650" s="6" t="s">
        <v>78</v>
      </c>
      <c r="D2650" s="7">
        <v>254</v>
      </c>
      <c r="E2650" t="s">
        <v>345</v>
      </c>
      <c r="F2650" t="s">
        <v>37</v>
      </c>
      <c r="G2650" t="s">
        <v>94</v>
      </c>
      <c r="H2650" t="s">
        <v>51</v>
      </c>
      <c r="I2650" t="s">
        <v>40</v>
      </c>
      <c r="J2650" s="8" t="s">
        <v>46</v>
      </c>
      <c r="K2650" s="8">
        <v>165</v>
      </c>
      <c r="L2650" t="s">
        <v>82</v>
      </c>
      <c r="M2650" s="9">
        <v>40</v>
      </c>
      <c r="N2650" s="10">
        <v>1230.7692307692307</v>
      </c>
      <c r="O2650">
        <v>0.8</v>
      </c>
      <c r="P2650">
        <v>1.07</v>
      </c>
      <c r="Q2650">
        <v>0</v>
      </c>
      <c r="R2650" t="s">
        <v>43</v>
      </c>
      <c r="S2650" s="16">
        <v>5649.6</v>
      </c>
      <c r="T2650" s="16">
        <v>1230.7692307692307</v>
      </c>
      <c r="U2650" s="16">
        <v>0</v>
      </c>
      <c r="V2650" s="16">
        <v>10</v>
      </c>
      <c r="W2650" s="16">
        <v>0</v>
      </c>
      <c r="X2650" s="16">
        <v>4408.8307692307699</v>
      </c>
    </row>
    <row r="2651" spans="1:24" x14ac:dyDescent="0.25">
      <c r="A2651" s="4" t="s">
        <v>24</v>
      </c>
      <c r="B2651" s="5" t="s">
        <v>3118</v>
      </c>
      <c r="C2651" s="6" t="s">
        <v>43</v>
      </c>
      <c r="D2651" s="7">
        <v>152</v>
      </c>
      <c r="E2651" t="s">
        <v>176</v>
      </c>
      <c r="F2651" t="s">
        <v>37</v>
      </c>
      <c r="G2651" t="s">
        <v>116</v>
      </c>
      <c r="H2651" t="s">
        <v>51</v>
      </c>
      <c r="I2651" t="s">
        <v>76</v>
      </c>
      <c r="J2651" s="8" t="s">
        <v>46</v>
      </c>
      <c r="K2651" s="8">
        <v>162</v>
      </c>
      <c r="L2651" t="s">
        <v>47</v>
      </c>
      <c r="M2651" s="9">
        <v>30</v>
      </c>
      <c r="N2651" s="10">
        <v>615.38461538461536</v>
      </c>
      <c r="O2651">
        <v>1</v>
      </c>
      <c r="P2651">
        <v>1.07</v>
      </c>
      <c r="Q2651">
        <v>0</v>
      </c>
      <c r="R2651" t="s">
        <v>43</v>
      </c>
      <c r="S2651" s="16">
        <v>5200.2000000000007</v>
      </c>
      <c r="T2651" s="16">
        <v>615.38461538461536</v>
      </c>
      <c r="U2651" s="16">
        <v>200</v>
      </c>
      <c r="V2651" s="16">
        <v>50</v>
      </c>
      <c r="W2651" s="16">
        <v>0</v>
      </c>
      <c r="X2651" s="16">
        <v>4334.8153846153855</v>
      </c>
    </row>
    <row r="2652" spans="1:24" x14ac:dyDescent="0.25">
      <c r="A2652" s="4" t="s">
        <v>24</v>
      </c>
      <c r="B2652" s="5" t="s">
        <v>3119</v>
      </c>
      <c r="C2652" s="6" t="s">
        <v>92</v>
      </c>
      <c r="D2652" s="7">
        <v>137</v>
      </c>
      <c r="E2652" t="s">
        <v>553</v>
      </c>
      <c r="F2652" t="s">
        <v>28</v>
      </c>
      <c r="G2652" t="s">
        <v>370</v>
      </c>
      <c r="H2652" t="s">
        <v>39</v>
      </c>
      <c r="I2652" t="s">
        <v>76</v>
      </c>
      <c r="J2652" s="8" t="s">
        <v>32</v>
      </c>
      <c r="K2652" s="8">
        <v>102</v>
      </c>
      <c r="L2652" t="s">
        <v>95</v>
      </c>
      <c r="M2652" s="9">
        <v>60</v>
      </c>
      <c r="N2652" s="10">
        <v>75</v>
      </c>
      <c r="O2652">
        <v>1</v>
      </c>
      <c r="P2652">
        <v>0.81</v>
      </c>
      <c r="Q2652">
        <v>0</v>
      </c>
      <c r="R2652" t="s">
        <v>43</v>
      </c>
      <c r="S2652" s="16">
        <v>7776.0000000000009</v>
      </c>
      <c r="T2652" s="16">
        <v>0</v>
      </c>
      <c r="U2652" s="16">
        <v>0</v>
      </c>
      <c r="V2652" s="16">
        <v>500</v>
      </c>
      <c r="W2652" s="16">
        <v>7650</v>
      </c>
      <c r="X2652" s="16">
        <v>-373.99999999999909</v>
      </c>
    </row>
    <row r="2653" spans="1:24" x14ac:dyDescent="0.25">
      <c r="A2653" s="4" t="s">
        <v>24</v>
      </c>
      <c r="B2653" s="5" t="s">
        <v>3120</v>
      </c>
      <c r="C2653" s="6" t="s">
        <v>35</v>
      </c>
      <c r="D2653" s="7">
        <v>138</v>
      </c>
      <c r="E2653" t="s">
        <v>369</v>
      </c>
      <c r="F2653" t="s">
        <v>37</v>
      </c>
      <c r="G2653" t="s">
        <v>370</v>
      </c>
      <c r="H2653" t="s">
        <v>39</v>
      </c>
      <c r="I2653" t="s">
        <v>40</v>
      </c>
      <c r="J2653" s="8" t="s">
        <v>32</v>
      </c>
      <c r="K2653" s="8">
        <v>167</v>
      </c>
      <c r="L2653" t="s">
        <v>41</v>
      </c>
      <c r="M2653" s="9">
        <v>48</v>
      </c>
      <c r="N2653" s="10">
        <v>5416.666666666667</v>
      </c>
      <c r="O2653">
        <v>0.8</v>
      </c>
      <c r="P2653">
        <v>0.81</v>
      </c>
      <c r="Q2653">
        <v>0</v>
      </c>
      <c r="R2653" t="s">
        <v>43</v>
      </c>
      <c r="S2653" s="16">
        <v>5194.3680000000004</v>
      </c>
      <c r="T2653" s="16">
        <v>5416.666666666667</v>
      </c>
      <c r="U2653" s="16">
        <v>0</v>
      </c>
      <c r="V2653" s="16">
        <v>250</v>
      </c>
      <c r="W2653" s="16">
        <v>0</v>
      </c>
      <c r="X2653" s="16">
        <v>-472.29866666666658</v>
      </c>
    </row>
    <row r="2654" spans="1:24" x14ac:dyDescent="0.25">
      <c r="A2654" s="4" t="s">
        <v>24</v>
      </c>
      <c r="B2654" s="5" t="s">
        <v>3121</v>
      </c>
      <c r="C2654" s="6" t="s">
        <v>78</v>
      </c>
      <c r="D2654" s="7">
        <v>274</v>
      </c>
      <c r="E2654" t="s">
        <v>735</v>
      </c>
      <c r="F2654" t="s">
        <v>37</v>
      </c>
      <c r="G2654" t="s">
        <v>29</v>
      </c>
      <c r="H2654" t="s">
        <v>30</v>
      </c>
      <c r="I2654" t="s">
        <v>40</v>
      </c>
      <c r="J2654" s="8" t="s">
        <v>46</v>
      </c>
      <c r="K2654" s="8">
        <v>162</v>
      </c>
      <c r="L2654" t="s">
        <v>82</v>
      </c>
      <c r="M2654" s="9">
        <v>40</v>
      </c>
      <c r="N2654" s="10">
        <v>1230.7692307692307</v>
      </c>
      <c r="O2654">
        <v>0.8</v>
      </c>
      <c r="P2654">
        <v>1</v>
      </c>
      <c r="Q2654">
        <v>0</v>
      </c>
      <c r="R2654" t="s">
        <v>43</v>
      </c>
      <c r="S2654" s="16">
        <v>5184</v>
      </c>
      <c r="T2654" s="16">
        <v>1230.7692307692307</v>
      </c>
      <c r="U2654" s="16">
        <v>500</v>
      </c>
      <c r="V2654" s="16">
        <v>250</v>
      </c>
      <c r="W2654" s="16">
        <v>0</v>
      </c>
      <c r="X2654" s="16">
        <v>3203.2307692307695</v>
      </c>
    </row>
    <row r="2655" spans="1:24" x14ac:dyDescent="0.25">
      <c r="A2655" s="4" t="s">
        <v>24</v>
      </c>
      <c r="B2655" s="5" t="s">
        <v>3122</v>
      </c>
      <c r="C2655" s="6" t="s">
        <v>92</v>
      </c>
      <c r="D2655" s="7">
        <v>62</v>
      </c>
      <c r="E2655" t="s">
        <v>112</v>
      </c>
      <c r="F2655" t="s">
        <v>37</v>
      </c>
      <c r="G2655" t="s">
        <v>113</v>
      </c>
      <c r="H2655" t="s">
        <v>60</v>
      </c>
      <c r="I2655" t="s">
        <v>52</v>
      </c>
      <c r="J2655" s="8" t="s">
        <v>46</v>
      </c>
      <c r="K2655" s="8">
        <v>167</v>
      </c>
      <c r="L2655" t="s">
        <v>99</v>
      </c>
      <c r="M2655" s="9">
        <v>35</v>
      </c>
      <c r="N2655" s="10">
        <v>47</v>
      </c>
      <c r="O2655">
        <v>1.1000000000000001</v>
      </c>
      <c r="P2655">
        <v>1.01</v>
      </c>
      <c r="Q2655">
        <v>0</v>
      </c>
      <c r="R2655" t="s">
        <v>43</v>
      </c>
      <c r="S2655" s="16">
        <v>6493.795000000001</v>
      </c>
      <c r="T2655" s="16">
        <v>0</v>
      </c>
      <c r="U2655" s="16">
        <v>1000</v>
      </c>
      <c r="V2655" s="16">
        <v>10</v>
      </c>
      <c r="W2655" s="16">
        <v>7849</v>
      </c>
      <c r="X2655" s="16">
        <v>-2365.204999999999</v>
      </c>
    </row>
    <row r="2656" spans="1:24" x14ac:dyDescent="0.25">
      <c r="A2656" s="4" t="s">
        <v>24</v>
      </c>
      <c r="B2656" s="5" t="s">
        <v>3123</v>
      </c>
      <c r="C2656" s="6" t="s">
        <v>92</v>
      </c>
      <c r="D2656" s="7">
        <v>41</v>
      </c>
      <c r="E2656" t="s">
        <v>482</v>
      </c>
      <c r="F2656" t="s">
        <v>28</v>
      </c>
      <c r="G2656" t="s">
        <v>362</v>
      </c>
      <c r="H2656" t="s">
        <v>30</v>
      </c>
      <c r="I2656" t="s">
        <v>76</v>
      </c>
      <c r="J2656" s="8" t="s">
        <v>46</v>
      </c>
      <c r="K2656" s="8">
        <v>164</v>
      </c>
      <c r="L2656" t="s">
        <v>99</v>
      </c>
      <c r="M2656" s="9">
        <v>40</v>
      </c>
      <c r="N2656" s="10">
        <v>44</v>
      </c>
      <c r="O2656">
        <v>1</v>
      </c>
      <c r="P2656">
        <v>0.94</v>
      </c>
      <c r="Q2656">
        <v>0</v>
      </c>
      <c r="R2656" t="s">
        <v>43</v>
      </c>
      <c r="S2656" s="16">
        <v>6016</v>
      </c>
      <c r="T2656" s="16">
        <v>0</v>
      </c>
      <c r="U2656" s="16">
        <v>500</v>
      </c>
      <c r="V2656" s="16">
        <v>0</v>
      </c>
      <c r="W2656" s="16">
        <v>7216</v>
      </c>
      <c r="X2656" s="16">
        <v>-1700</v>
      </c>
    </row>
    <row r="2657" spans="1:24" x14ac:dyDescent="0.25">
      <c r="A2657" s="4" t="s">
        <v>24</v>
      </c>
      <c r="B2657" s="5" t="s">
        <v>3124</v>
      </c>
      <c r="C2657" s="6" t="s">
        <v>43</v>
      </c>
      <c r="D2657" s="7">
        <v>179</v>
      </c>
      <c r="E2657" t="s">
        <v>101</v>
      </c>
      <c r="F2657" t="s">
        <v>28</v>
      </c>
      <c r="G2657" t="s">
        <v>102</v>
      </c>
      <c r="H2657" t="s">
        <v>51</v>
      </c>
      <c r="I2657" t="s">
        <v>40</v>
      </c>
      <c r="J2657" s="8" t="s">
        <v>46</v>
      </c>
      <c r="K2657" s="8">
        <v>83</v>
      </c>
      <c r="L2657" t="s">
        <v>47</v>
      </c>
      <c r="M2657" s="9">
        <v>30</v>
      </c>
      <c r="N2657" s="10">
        <v>615.38461538461536</v>
      </c>
      <c r="O2657">
        <v>0.8</v>
      </c>
      <c r="P2657">
        <v>1.1000000000000001</v>
      </c>
      <c r="Q2657">
        <v>0</v>
      </c>
      <c r="R2657" t="s">
        <v>43</v>
      </c>
      <c r="S2657" s="16">
        <v>4224</v>
      </c>
      <c r="T2657" s="16">
        <v>615.38461538461536</v>
      </c>
      <c r="U2657" s="16">
        <v>200</v>
      </c>
      <c r="V2657" s="16">
        <v>50</v>
      </c>
      <c r="W2657" s="16">
        <v>0</v>
      </c>
      <c r="X2657" s="16">
        <v>3358.6153846153848</v>
      </c>
    </row>
    <row r="2658" spans="1:24" x14ac:dyDescent="0.25">
      <c r="A2658" s="4" t="s">
        <v>24</v>
      </c>
      <c r="B2658" s="5" t="s">
        <v>3125</v>
      </c>
      <c r="C2658" s="6" t="s">
        <v>35</v>
      </c>
      <c r="D2658" s="7">
        <v>155</v>
      </c>
      <c r="E2658" t="s">
        <v>271</v>
      </c>
      <c r="F2658" t="s">
        <v>37</v>
      </c>
      <c r="G2658" t="s">
        <v>272</v>
      </c>
      <c r="H2658" t="s">
        <v>64</v>
      </c>
      <c r="I2658" t="s">
        <v>76</v>
      </c>
      <c r="J2658" s="8" t="s">
        <v>46</v>
      </c>
      <c r="K2658" s="8">
        <v>160</v>
      </c>
      <c r="L2658" t="s">
        <v>53</v>
      </c>
      <c r="M2658" s="9">
        <v>24</v>
      </c>
      <c r="N2658" s="10">
        <v>384.61538461538464</v>
      </c>
      <c r="O2658">
        <v>1</v>
      </c>
      <c r="P2658">
        <v>0.82</v>
      </c>
      <c r="Q2658">
        <v>0</v>
      </c>
      <c r="R2658" t="s">
        <v>43</v>
      </c>
      <c r="S2658" s="16">
        <v>3148.7999999999997</v>
      </c>
      <c r="T2658" s="16">
        <v>384.61538461538464</v>
      </c>
      <c r="U2658" s="16">
        <v>0</v>
      </c>
      <c r="V2658" s="16">
        <v>500</v>
      </c>
      <c r="W2658" s="16">
        <v>0</v>
      </c>
      <c r="X2658" s="16">
        <v>2264.184615384615</v>
      </c>
    </row>
    <row r="2659" spans="1:24" x14ac:dyDescent="0.25">
      <c r="A2659" s="4" t="s">
        <v>24</v>
      </c>
      <c r="B2659" s="5" t="s">
        <v>3126</v>
      </c>
      <c r="C2659" s="6" t="s">
        <v>35</v>
      </c>
      <c r="D2659" s="7">
        <v>304</v>
      </c>
      <c r="E2659" t="s">
        <v>155</v>
      </c>
      <c r="F2659" t="s">
        <v>28</v>
      </c>
      <c r="G2659" t="s">
        <v>156</v>
      </c>
      <c r="H2659" t="s">
        <v>30</v>
      </c>
      <c r="I2659" t="s">
        <v>40</v>
      </c>
      <c r="J2659" s="8" t="s">
        <v>46</v>
      </c>
      <c r="K2659" s="8">
        <v>138</v>
      </c>
      <c r="L2659" t="s">
        <v>53</v>
      </c>
      <c r="M2659" s="9">
        <v>24</v>
      </c>
      <c r="N2659" s="10">
        <v>384.61538461538464</v>
      </c>
      <c r="O2659">
        <v>0.8</v>
      </c>
      <c r="P2659">
        <v>0.83</v>
      </c>
      <c r="Q2659">
        <v>0</v>
      </c>
      <c r="R2659" t="s">
        <v>43</v>
      </c>
      <c r="S2659" s="16">
        <v>2549.7599999999998</v>
      </c>
      <c r="T2659" s="16">
        <v>384.61538461538464</v>
      </c>
      <c r="U2659" s="16">
        <v>0</v>
      </c>
      <c r="V2659" s="16">
        <v>500</v>
      </c>
      <c r="W2659" s="16">
        <v>0</v>
      </c>
      <c r="X2659" s="16">
        <v>1665.144615384615</v>
      </c>
    </row>
    <row r="2660" spans="1:24" x14ac:dyDescent="0.25">
      <c r="A2660" s="4" t="s">
        <v>24</v>
      </c>
      <c r="B2660" s="5" t="s">
        <v>3127</v>
      </c>
      <c r="C2660" s="6" t="s">
        <v>35</v>
      </c>
      <c r="D2660" s="7">
        <v>292</v>
      </c>
      <c r="E2660" t="s">
        <v>555</v>
      </c>
      <c r="F2660" t="s">
        <v>37</v>
      </c>
      <c r="G2660" t="s">
        <v>234</v>
      </c>
      <c r="H2660" t="s">
        <v>60</v>
      </c>
      <c r="I2660" t="s">
        <v>31</v>
      </c>
      <c r="J2660" s="8" t="s">
        <v>32</v>
      </c>
      <c r="K2660" s="8">
        <v>166</v>
      </c>
      <c r="L2660" t="s">
        <v>41</v>
      </c>
      <c r="M2660" s="9">
        <v>48</v>
      </c>
      <c r="N2660" s="10">
        <v>5416.666666666667</v>
      </c>
      <c r="O2660">
        <v>1.2</v>
      </c>
      <c r="P2660">
        <v>1.19</v>
      </c>
      <c r="Q2660">
        <v>0</v>
      </c>
      <c r="R2660" t="s">
        <v>43</v>
      </c>
      <c r="S2660" s="16">
        <v>11378.304</v>
      </c>
      <c r="T2660" s="16">
        <v>5416.666666666667</v>
      </c>
      <c r="U2660" s="16">
        <v>500</v>
      </c>
      <c r="V2660" s="16">
        <v>250</v>
      </c>
      <c r="W2660" s="16">
        <v>0</v>
      </c>
      <c r="X2660" s="16">
        <v>5211.6373333333331</v>
      </c>
    </row>
    <row r="2661" spans="1:24" x14ac:dyDescent="0.25">
      <c r="A2661" s="4" t="s">
        <v>24</v>
      </c>
      <c r="B2661" s="5" t="s">
        <v>3128</v>
      </c>
      <c r="C2661" s="6" t="s">
        <v>92</v>
      </c>
      <c r="D2661" s="7">
        <v>237</v>
      </c>
      <c r="E2661" t="s">
        <v>519</v>
      </c>
      <c r="F2661" t="s">
        <v>28</v>
      </c>
      <c r="G2661" t="s">
        <v>496</v>
      </c>
      <c r="H2661" t="s">
        <v>51</v>
      </c>
      <c r="I2661" t="s">
        <v>52</v>
      </c>
      <c r="J2661" s="8" t="s">
        <v>32</v>
      </c>
      <c r="K2661" s="8">
        <v>160</v>
      </c>
      <c r="L2661" t="s">
        <v>95</v>
      </c>
      <c r="M2661" s="9">
        <v>72</v>
      </c>
      <c r="N2661" s="10">
        <v>70</v>
      </c>
      <c r="O2661">
        <v>1.1000000000000001</v>
      </c>
      <c r="P2661">
        <v>1</v>
      </c>
      <c r="Q2661">
        <v>0</v>
      </c>
      <c r="R2661" t="s">
        <v>43</v>
      </c>
      <c r="S2661" s="16">
        <v>12672.000000000002</v>
      </c>
      <c r="T2661" s="16">
        <v>0</v>
      </c>
      <c r="U2661" s="16">
        <v>200</v>
      </c>
      <c r="V2661" s="16">
        <v>50</v>
      </c>
      <c r="W2661" s="16">
        <v>11200</v>
      </c>
      <c r="X2661" s="16">
        <v>1222.0000000000018</v>
      </c>
    </row>
    <row r="2662" spans="1:24" x14ac:dyDescent="0.25">
      <c r="A2662" s="4" t="s">
        <v>24</v>
      </c>
      <c r="B2662" s="5" t="s">
        <v>3129</v>
      </c>
      <c r="C2662" s="6" t="s">
        <v>26</v>
      </c>
      <c r="D2662" s="7">
        <v>60</v>
      </c>
      <c r="E2662" t="s">
        <v>513</v>
      </c>
      <c r="F2662" t="s">
        <v>37</v>
      </c>
      <c r="G2662" t="s">
        <v>214</v>
      </c>
      <c r="H2662" t="s">
        <v>81</v>
      </c>
      <c r="I2662" t="s">
        <v>40</v>
      </c>
      <c r="J2662" s="8" t="s">
        <v>46</v>
      </c>
      <c r="K2662" s="8">
        <v>0</v>
      </c>
      <c r="L2662" t="s">
        <v>90</v>
      </c>
      <c r="M2662" s="9">
        <v>35</v>
      </c>
      <c r="N2662" s="10">
        <v>923.07692307692309</v>
      </c>
      <c r="O2662">
        <v>0.8</v>
      </c>
      <c r="P2662">
        <v>1.17</v>
      </c>
      <c r="Q2662">
        <v>0</v>
      </c>
      <c r="R2662" t="s">
        <v>43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</row>
    <row r="2663" spans="1:24" x14ac:dyDescent="0.25">
      <c r="A2663" s="4" t="s">
        <v>24</v>
      </c>
      <c r="B2663" s="5" t="s">
        <v>3130</v>
      </c>
      <c r="C2663" s="6" t="s">
        <v>35</v>
      </c>
      <c r="D2663" s="7">
        <v>121</v>
      </c>
      <c r="E2663" t="s">
        <v>952</v>
      </c>
      <c r="F2663" t="s">
        <v>28</v>
      </c>
      <c r="G2663" t="s">
        <v>255</v>
      </c>
      <c r="H2663" t="s">
        <v>60</v>
      </c>
      <c r="I2663" t="s">
        <v>40</v>
      </c>
      <c r="J2663" s="8" t="s">
        <v>46</v>
      </c>
      <c r="K2663" s="8">
        <v>163</v>
      </c>
      <c r="L2663" t="s">
        <v>53</v>
      </c>
      <c r="M2663" s="9">
        <v>24</v>
      </c>
      <c r="N2663" s="10">
        <v>384.61538461538464</v>
      </c>
      <c r="O2663">
        <v>0.8</v>
      </c>
      <c r="P2663">
        <v>0.84</v>
      </c>
      <c r="Q2663">
        <v>0</v>
      </c>
      <c r="R2663" t="s">
        <v>43</v>
      </c>
      <c r="S2663" s="16">
        <v>2580.48</v>
      </c>
      <c r="T2663" s="16">
        <v>384.61538461538464</v>
      </c>
      <c r="U2663" s="16">
        <v>1000</v>
      </c>
      <c r="V2663" s="16">
        <v>100</v>
      </c>
      <c r="W2663" s="16">
        <v>0</v>
      </c>
      <c r="X2663" s="16">
        <v>1095.8646153846153</v>
      </c>
    </row>
    <row r="2664" spans="1:24" x14ac:dyDescent="0.25">
      <c r="A2664" s="4" t="s">
        <v>24</v>
      </c>
      <c r="B2664" s="5" t="s">
        <v>3131</v>
      </c>
      <c r="C2664" s="6" t="s">
        <v>92</v>
      </c>
      <c r="D2664" s="7">
        <v>249</v>
      </c>
      <c r="E2664" t="s">
        <v>364</v>
      </c>
      <c r="F2664" t="s">
        <v>37</v>
      </c>
      <c r="G2664" t="s">
        <v>365</v>
      </c>
      <c r="H2664" t="s">
        <v>39</v>
      </c>
      <c r="I2664" t="s">
        <v>76</v>
      </c>
      <c r="J2664" s="8" t="s">
        <v>46</v>
      </c>
      <c r="K2664" s="8">
        <v>165</v>
      </c>
      <c r="L2664" t="s">
        <v>99</v>
      </c>
      <c r="M2664" s="9">
        <v>35</v>
      </c>
      <c r="N2664" s="10">
        <v>44</v>
      </c>
      <c r="O2664">
        <v>1</v>
      </c>
      <c r="P2664">
        <v>0.86</v>
      </c>
      <c r="Q2664">
        <v>0</v>
      </c>
      <c r="R2664" t="s">
        <v>43</v>
      </c>
      <c r="S2664" s="16">
        <v>4966.5</v>
      </c>
      <c r="T2664" s="16">
        <v>0</v>
      </c>
      <c r="U2664" s="16">
        <v>1000</v>
      </c>
      <c r="V2664" s="16">
        <v>250</v>
      </c>
      <c r="W2664" s="16">
        <v>7260</v>
      </c>
      <c r="X2664" s="16">
        <v>-3543.5</v>
      </c>
    </row>
    <row r="2665" spans="1:24" x14ac:dyDescent="0.25">
      <c r="A2665" s="4" t="s">
        <v>24</v>
      </c>
      <c r="B2665" s="5" t="s">
        <v>3132</v>
      </c>
      <c r="C2665" s="6" t="s">
        <v>43</v>
      </c>
      <c r="D2665" s="7">
        <v>303</v>
      </c>
      <c r="E2665" t="s">
        <v>1042</v>
      </c>
      <c r="F2665" t="s">
        <v>37</v>
      </c>
      <c r="G2665" t="s">
        <v>980</v>
      </c>
      <c r="H2665" t="s">
        <v>51</v>
      </c>
      <c r="I2665" t="s">
        <v>40</v>
      </c>
      <c r="J2665" s="8" t="s">
        <v>46</v>
      </c>
      <c r="K2665" s="8">
        <v>163</v>
      </c>
      <c r="L2665" t="s">
        <v>47</v>
      </c>
      <c r="M2665" s="9">
        <v>30</v>
      </c>
      <c r="N2665" s="10">
        <v>615.38461538461536</v>
      </c>
      <c r="O2665">
        <v>0.8</v>
      </c>
      <c r="P2665">
        <v>1.04</v>
      </c>
      <c r="Q2665">
        <v>0</v>
      </c>
      <c r="R2665" t="s">
        <v>43</v>
      </c>
      <c r="S2665" s="16">
        <v>4068.48</v>
      </c>
      <c r="T2665" s="16">
        <v>615.38461538461536</v>
      </c>
      <c r="U2665" s="16">
        <v>200</v>
      </c>
      <c r="V2665" s="16">
        <v>50</v>
      </c>
      <c r="W2665" s="16">
        <v>0</v>
      </c>
      <c r="X2665" s="16">
        <v>3203.0953846153848</v>
      </c>
    </row>
    <row r="2666" spans="1:24" x14ac:dyDescent="0.25">
      <c r="A2666" s="4" t="s">
        <v>24</v>
      </c>
      <c r="B2666" s="5" t="s">
        <v>3133</v>
      </c>
      <c r="C2666" s="6" t="s">
        <v>135</v>
      </c>
      <c r="D2666" s="7">
        <v>85</v>
      </c>
      <c r="E2666" t="s">
        <v>684</v>
      </c>
      <c r="F2666" t="s">
        <v>37</v>
      </c>
      <c r="G2666" t="s">
        <v>228</v>
      </c>
      <c r="H2666" t="s">
        <v>64</v>
      </c>
      <c r="I2666" t="s">
        <v>52</v>
      </c>
      <c r="J2666" s="8" t="s">
        <v>32</v>
      </c>
      <c r="K2666" s="8">
        <v>164</v>
      </c>
      <c r="L2666" t="s">
        <v>209</v>
      </c>
      <c r="M2666" s="9">
        <v>90</v>
      </c>
      <c r="N2666" s="10">
        <v>9166.6666666666661</v>
      </c>
      <c r="O2666">
        <v>1.1000000000000001</v>
      </c>
      <c r="P2666">
        <v>0.88</v>
      </c>
      <c r="Q2666">
        <v>0</v>
      </c>
      <c r="R2666" t="s">
        <v>43</v>
      </c>
      <c r="S2666" s="16">
        <v>14287.680000000002</v>
      </c>
      <c r="T2666" s="16">
        <v>9166.6666666666661</v>
      </c>
      <c r="U2666" s="16">
        <v>1000</v>
      </c>
      <c r="V2666" s="16">
        <v>10</v>
      </c>
      <c r="W2666" s="16">
        <v>0</v>
      </c>
      <c r="X2666" s="16">
        <v>4111.013333333336</v>
      </c>
    </row>
    <row r="2667" spans="1:24" x14ac:dyDescent="0.25">
      <c r="A2667" s="4" t="s">
        <v>24</v>
      </c>
      <c r="B2667" s="5" t="s">
        <v>3134</v>
      </c>
      <c r="C2667" s="6" t="s">
        <v>92</v>
      </c>
      <c r="D2667" s="7">
        <v>35</v>
      </c>
      <c r="E2667" t="s">
        <v>322</v>
      </c>
      <c r="F2667" t="s">
        <v>37</v>
      </c>
      <c r="G2667" t="s">
        <v>231</v>
      </c>
      <c r="H2667" t="s">
        <v>60</v>
      </c>
      <c r="I2667" t="s">
        <v>76</v>
      </c>
      <c r="J2667" s="8" t="s">
        <v>46</v>
      </c>
      <c r="K2667" s="8">
        <v>161</v>
      </c>
      <c r="L2667" t="s">
        <v>99</v>
      </c>
      <c r="M2667" s="9">
        <v>48</v>
      </c>
      <c r="N2667" s="10">
        <v>47</v>
      </c>
      <c r="O2667">
        <v>1</v>
      </c>
      <c r="P2667">
        <v>1.1200000000000001</v>
      </c>
      <c r="Q2667">
        <v>0</v>
      </c>
      <c r="R2667" t="s">
        <v>43</v>
      </c>
      <c r="S2667" s="16">
        <v>8655.36</v>
      </c>
      <c r="T2667" s="16">
        <v>0</v>
      </c>
      <c r="U2667" s="16">
        <v>200</v>
      </c>
      <c r="V2667" s="16">
        <v>10</v>
      </c>
      <c r="W2667" s="16">
        <v>7567</v>
      </c>
      <c r="X2667" s="16">
        <v>878.36000000000058</v>
      </c>
    </row>
    <row r="2668" spans="1:24" x14ac:dyDescent="0.25">
      <c r="A2668" s="4" t="s">
        <v>24</v>
      </c>
      <c r="B2668" s="5" t="s">
        <v>3135</v>
      </c>
      <c r="C2668" s="6" t="s">
        <v>78</v>
      </c>
      <c r="D2668" s="7">
        <v>187</v>
      </c>
      <c r="E2668" t="s">
        <v>126</v>
      </c>
      <c r="F2668" t="s">
        <v>37</v>
      </c>
      <c r="G2668" t="s">
        <v>127</v>
      </c>
      <c r="H2668" t="s">
        <v>51</v>
      </c>
      <c r="I2668" t="s">
        <v>52</v>
      </c>
      <c r="J2668" s="8" t="s">
        <v>32</v>
      </c>
      <c r="K2668" s="8">
        <v>160</v>
      </c>
      <c r="L2668" t="s">
        <v>121</v>
      </c>
      <c r="M2668" s="9">
        <v>65</v>
      </c>
      <c r="N2668" s="10">
        <v>7500</v>
      </c>
      <c r="O2668">
        <v>1.1000000000000001</v>
      </c>
      <c r="P2668">
        <v>1.2</v>
      </c>
      <c r="Q2668">
        <v>0</v>
      </c>
      <c r="R2668" t="s">
        <v>43</v>
      </c>
      <c r="S2668" s="16">
        <v>13728.000000000002</v>
      </c>
      <c r="T2668" s="16">
        <v>7500</v>
      </c>
      <c r="U2668" s="16">
        <v>200</v>
      </c>
      <c r="V2668" s="16">
        <v>50</v>
      </c>
      <c r="W2668" s="16">
        <v>0</v>
      </c>
      <c r="X2668" s="16">
        <v>5978.0000000000018</v>
      </c>
    </row>
    <row r="2669" spans="1:24" x14ac:dyDescent="0.25">
      <c r="A2669" s="4" t="s">
        <v>24</v>
      </c>
      <c r="B2669" s="5" t="s">
        <v>3136</v>
      </c>
      <c r="C2669" s="6" t="s">
        <v>43</v>
      </c>
      <c r="D2669" s="7">
        <v>180</v>
      </c>
      <c r="E2669" t="s">
        <v>704</v>
      </c>
      <c r="F2669" t="s">
        <v>28</v>
      </c>
      <c r="G2669" t="s">
        <v>705</v>
      </c>
      <c r="H2669" t="s">
        <v>30</v>
      </c>
      <c r="I2669" t="s">
        <v>40</v>
      </c>
      <c r="J2669" s="8" t="s">
        <v>32</v>
      </c>
      <c r="K2669" s="8">
        <v>165</v>
      </c>
      <c r="L2669" t="s">
        <v>117</v>
      </c>
      <c r="M2669" s="9">
        <v>54</v>
      </c>
      <c r="N2669" s="10">
        <v>5666.666666666667</v>
      </c>
      <c r="O2669">
        <v>0.8</v>
      </c>
      <c r="P2669">
        <v>1.04</v>
      </c>
      <c r="Q2669">
        <v>0</v>
      </c>
      <c r="R2669" t="s">
        <v>43</v>
      </c>
      <c r="S2669" s="16">
        <v>7188.4800000000005</v>
      </c>
      <c r="T2669" s="16">
        <v>5666.666666666667</v>
      </c>
      <c r="U2669" s="16">
        <v>200</v>
      </c>
      <c r="V2669" s="16">
        <v>50</v>
      </c>
      <c r="W2669" s="16">
        <v>0</v>
      </c>
      <c r="X2669" s="16">
        <v>1271.8133333333335</v>
      </c>
    </row>
    <row r="2670" spans="1:24" x14ac:dyDescent="0.25">
      <c r="A2670" s="4" t="s">
        <v>24</v>
      </c>
      <c r="B2670" s="5" t="s">
        <v>3137</v>
      </c>
      <c r="C2670" s="6" t="s">
        <v>92</v>
      </c>
      <c r="D2670" s="7">
        <v>273</v>
      </c>
      <c r="E2670" t="s">
        <v>718</v>
      </c>
      <c r="F2670" t="s">
        <v>37</v>
      </c>
      <c r="G2670" t="s">
        <v>29</v>
      </c>
      <c r="H2670" t="s">
        <v>30</v>
      </c>
      <c r="I2670" t="s">
        <v>76</v>
      </c>
      <c r="J2670" s="8" t="s">
        <v>46</v>
      </c>
      <c r="K2670" s="8">
        <v>0</v>
      </c>
      <c r="L2670" t="s">
        <v>99</v>
      </c>
      <c r="M2670" s="9">
        <v>48</v>
      </c>
      <c r="N2670" s="10">
        <v>46</v>
      </c>
      <c r="O2670">
        <v>1</v>
      </c>
      <c r="P2670">
        <v>1</v>
      </c>
      <c r="Q2670">
        <v>0</v>
      </c>
      <c r="R2670" t="s">
        <v>43</v>
      </c>
      <c r="S2670" s="16">
        <v>0</v>
      </c>
      <c r="T2670" s="16">
        <v>0</v>
      </c>
      <c r="U2670" s="16">
        <v>0</v>
      </c>
      <c r="V2670" s="16">
        <v>250</v>
      </c>
      <c r="W2670" s="16">
        <v>0</v>
      </c>
      <c r="X2670" s="16">
        <v>-250</v>
      </c>
    </row>
    <row r="2671" spans="1:24" x14ac:dyDescent="0.25">
      <c r="A2671" s="4" t="s">
        <v>24</v>
      </c>
      <c r="B2671" s="5" t="s">
        <v>3138</v>
      </c>
      <c r="C2671" s="6" t="s">
        <v>92</v>
      </c>
      <c r="D2671" s="7">
        <v>80</v>
      </c>
      <c r="E2671" t="s">
        <v>825</v>
      </c>
      <c r="F2671" t="s">
        <v>28</v>
      </c>
      <c r="G2671" t="s">
        <v>278</v>
      </c>
      <c r="H2671" t="s">
        <v>60</v>
      </c>
      <c r="I2671" t="s">
        <v>40</v>
      </c>
      <c r="J2671" s="8" t="s">
        <v>46</v>
      </c>
      <c r="K2671" s="8">
        <v>0</v>
      </c>
      <c r="L2671" t="s">
        <v>99</v>
      </c>
      <c r="M2671" s="9">
        <v>35</v>
      </c>
      <c r="N2671" s="10">
        <v>51</v>
      </c>
      <c r="O2671">
        <v>0.8</v>
      </c>
      <c r="P2671">
        <v>1</v>
      </c>
      <c r="Q2671">
        <v>0</v>
      </c>
      <c r="R2671" t="s">
        <v>43</v>
      </c>
      <c r="S2671" s="16">
        <v>4480</v>
      </c>
      <c r="T2671" s="16">
        <v>0</v>
      </c>
      <c r="U2671" s="16">
        <v>200</v>
      </c>
      <c r="V2671" s="16">
        <v>50</v>
      </c>
      <c r="W2671" s="16">
        <v>0</v>
      </c>
      <c r="X2671" s="16">
        <v>4230</v>
      </c>
    </row>
    <row r="2672" spans="1:24" x14ac:dyDescent="0.25">
      <c r="A2672" s="4" t="s">
        <v>24</v>
      </c>
      <c r="B2672" s="5" t="s">
        <v>3139</v>
      </c>
      <c r="C2672" s="6" t="s">
        <v>35</v>
      </c>
      <c r="D2672" s="7">
        <v>216</v>
      </c>
      <c r="E2672" t="s">
        <v>1388</v>
      </c>
      <c r="F2672" t="s">
        <v>37</v>
      </c>
      <c r="G2672" t="s">
        <v>625</v>
      </c>
      <c r="H2672" t="s">
        <v>30</v>
      </c>
      <c r="I2672" t="s">
        <v>40</v>
      </c>
      <c r="J2672" s="8" t="s">
        <v>46</v>
      </c>
      <c r="K2672" s="8">
        <v>162</v>
      </c>
      <c r="L2672" t="s">
        <v>53</v>
      </c>
      <c r="M2672" s="9">
        <v>24</v>
      </c>
      <c r="N2672" s="10">
        <v>384.61538461538464</v>
      </c>
      <c r="O2672">
        <v>0.8</v>
      </c>
      <c r="P2672">
        <v>0.86</v>
      </c>
      <c r="Q2672">
        <v>1</v>
      </c>
      <c r="R2672" t="s">
        <v>43</v>
      </c>
      <c r="S2672" s="16">
        <v>0</v>
      </c>
      <c r="T2672" s="16">
        <v>384.61538461538464</v>
      </c>
      <c r="U2672" s="16">
        <v>500</v>
      </c>
      <c r="V2672" s="16">
        <v>50</v>
      </c>
      <c r="W2672" s="16">
        <v>0</v>
      </c>
      <c r="X2672" s="16">
        <v>-934.61538461538464</v>
      </c>
    </row>
    <row r="2673" spans="1:24" x14ac:dyDescent="0.25">
      <c r="A2673" s="4" t="s">
        <v>24</v>
      </c>
      <c r="B2673" s="5" t="s">
        <v>3140</v>
      </c>
      <c r="C2673" s="6" t="s">
        <v>35</v>
      </c>
      <c r="D2673" s="7">
        <v>239</v>
      </c>
      <c r="E2673" t="s">
        <v>495</v>
      </c>
      <c r="F2673" t="s">
        <v>37</v>
      </c>
      <c r="G2673" t="s">
        <v>496</v>
      </c>
      <c r="H2673" t="s">
        <v>51</v>
      </c>
      <c r="I2673" t="s">
        <v>40</v>
      </c>
      <c r="J2673" s="8" t="s">
        <v>46</v>
      </c>
      <c r="K2673" s="8">
        <v>165</v>
      </c>
      <c r="L2673" t="s">
        <v>53</v>
      </c>
      <c r="M2673" s="9">
        <v>24</v>
      </c>
      <c r="N2673" s="10">
        <v>384.61538461538464</v>
      </c>
      <c r="O2673">
        <v>0.8</v>
      </c>
      <c r="P2673">
        <v>1</v>
      </c>
      <c r="Q2673">
        <v>0</v>
      </c>
      <c r="R2673" t="s">
        <v>43</v>
      </c>
      <c r="S2673" s="16">
        <v>3168</v>
      </c>
      <c r="T2673" s="16">
        <v>384.61538461538464</v>
      </c>
      <c r="U2673" s="16">
        <v>0</v>
      </c>
      <c r="V2673" s="16">
        <v>100</v>
      </c>
      <c r="W2673" s="16">
        <v>0</v>
      </c>
      <c r="X2673" s="16">
        <v>2683.3846153846152</v>
      </c>
    </row>
    <row r="2674" spans="1:24" x14ac:dyDescent="0.25">
      <c r="A2674" s="4" t="s">
        <v>24</v>
      </c>
      <c r="B2674" s="5" t="s">
        <v>3141</v>
      </c>
      <c r="C2674" s="6" t="s">
        <v>26</v>
      </c>
      <c r="D2674" s="7">
        <v>272</v>
      </c>
      <c r="E2674" t="s">
        <v>999</v>
      </c>
      <c r="F2674" t="s">
        <v>37</v>
      </c>
      <c r="G2674" t="s">
        <v>29</v>
      </c>
      <c r="H2674" t="s">
        <v>30</v>
      </c>
      <c r="I2674" t="s">
        <v>52</v>
      </c>
      <c r="J2674" s="8" t="s">
        <v>46</v>
      </c>
      <c r="K2674" s="8">
        <v>168</v>
      </c>
      <c r="L2674" t="s">
        <v>90</v>
      </c>
      <c r="M2674" s="9">
        <v>35</v>
      </c>
      <c r="N2674" s="10">
        <v>923.07692307692309</v>
      </c>
      <c r="O2674">
        <v>1.1000000000000001</v>
      </c>
      <c r="P2674">
        <v>1</v>
      </c>
      <c r="Q2674">
        <v>0</v>
      </c>
      <c r="R2674" t="s">
        <v>43</v>
      </c>
      <c r="S2674" s="16">
        <v>6468.0000000000009</v>
      </c>
      <c r="T2674" s="16">
        <v>923.07692307692309</v>
      </c>
      <c r="U2674" s="16">
        <v>0</v>
      </c>
      <c r="V2674" s="16">
        <v>250</v>
      </c>
      <c r="W2674" s="16">
        <v>0</v>
      </c>
      <c r="X2674" s="16">
        <v>5294.923076923078</v>
      </c>
    </row>
    <row r="2675" spans="1:24" x14ac:dyDescent="0.25">
      <c r="A2675" s="4" t="s">
        <v>24</v>
      </c>
      <c r="B2675" s="5" t="s">
        <v>3142</v>
      </c>
      <c r="C2675" s="6" t="s">
        <v>78</v>
      </c>
      <c r="D2675" s="7">
        <v>128</v>
      </c>
      <c r="E2675" t="s">
        <v>129</v>
      </c>
      <c r="F2675" t="s">
        <v>37</v>
      </c>
      <c r="G2675" t="s">
        <v>130</v>
      </c>
      <c r="H2675" t="s">
        <v>51</v>
      </c>
      <c r="I2675" t="s">
        <v>76</v>
      </c>
      <c r="J2675" s="8" t="s">
        <v>46</v>
      </c>
      <c r="K2675" s="8">
        <v>163</v>
      </c>
      <c r="L2675" t="s">
        <v>82</v>
      </c>
      <c r="M2675" s="9">
        <v>40</v>
      </c>
      <c r="N2675" s="10">
        <v>1230.7692307692307</v>
      </c>
      <c r="O2675">
        <v>1</v>
      </c>
      <c r="P2675">
        <v>0.95</v>
      </c>
      <c r="Q2675">
        <v>0</v>
      </c>
      <c r="R2675" t="s">
        <v>43</v>
      </c>
      <c r="S2675" s="16">
        <v>6194</v>
      </c>
      <c r="T2675" s="16">
        <v>1230.7692307692307</v>
      </c>
      <c r="U2675" s="16">
        <v>0</v>
      </c>
      <c r="V2675" s="16">
        <v>50</v>
      </c>
      <c r="W2675" s="16">
        <v>0</v>
      </c>
      <c r="X2675" s="16">
        <v>4913.2307692307695</v>
      </c>
    </row>
    <row r="2676" spans="1:24" x14ac:dyDescent="0.25">
      <c r="A2676" s="4" t="s">
        <v>24</v>
      </c>
      <c r="B2676" s="5" t="s">
        <v>3143</v>
      </c>
      <c r="C2676" s="6" t="s">
        <v>43</v>
      </c>
      <c r="D2676" s="7">
        <v>95</v>
      </c>
      <c r="E2676" t="s">
        <v>391</v>
      </c>
      <c r="F2676" t="s">
        <v>28</v>
      </c>
      <c r="G2676" t="s">
        <v>145</v>
      </c>
      <c r="H2676" t="s">
        <v>51</v>
      </c>
      <c r="I2676" t="s">
        <v>52</v>
      </c>
      <c r="J2676" s="8" t="s">
        <v>32</v>
      </c>
      <c r="K2676" s="8">
        <v>0</v>
      </c>
      <c r="L2676" t="s">
        <v>117</v>
      </c>
      <c r="M2676" s="9">
        <v>54</v>
      </c>
      <c r="N2676" s="10">
        <v>5666.666666666667</v>
      </c>
      <c r="O2676">
        <v>1.1000000000000001</v>
      </c>
      <c r="P2676">
        <v>1.1100000000000001</v>
      </c>
      <c r="Q2676">
        <v>0</v>
      </c>
      <c r="R2676" t="s">
        <v>43</v>
      </c>
      <c r="S2676" s="16">
        <v>10549.44</v>
      </c>
      <c r="T2676" s="16">
        <v>0</v>
      </c>
      <c r="U2676" s="16">
        <v>1000</v>
      </c>
      <c r="V2676" s="16">
        <v>500</v>
      </c>
      <c r="W2676" s="16">
        <v>0</v>
      </c>
      <c r="X2676" s="16">
        <v>9049.44</v>
      </c>
    </row>
    <row r="2677" spans="1:24" x14ac:dyDescent="0.25">
      <c r="A2677" s="4" t="s">
        <v>24</v>
      </c>
      <c r="B2677" s="5" t="s">
        <v>3144</v>
      </c>
      <c r="C2677" s="6" t="s">
        <v>92</v>
      </c>
      <c r="D2677" s="7">
        <v>81</v>
      </c>
      <c r="E2677" t="s">
        <v>1276</v>
      </c>
      <c r="F2677" t="s">
        <v>37</v>
      </c>
      <c r="G2677" t="s">
        <v>326</v>
      </c>
      <c r="H2677" t="s">
        <v>64</v>
      </c>
      <c r="I2677" t="s">
        <v>31</v>
      </c>
      <c r="J2677" s="8" t="s">
        <v>46</v>
      </c>
      <c r="K2677" s="8">
        <v>0</v>
      </c>
      <c r="L2677" t="s">
        <v>99</v>
      </c>
      <c r="M2677" s="9">
        <v>48</v>
      </c>
      <c r="N2677" s="10">
        <v>52</v>
      </c>
      <c r="O2677">
        <v>1.2</v>
      </c>
      <c r="P2677">
        <v>0.81</v>
      </c>
      <c r="Q2677">
        <v>0</v>
      </c>
      <c r="R2677" t="s">
        <v>43</v>
      </c>
      <c r="S2677" s="16">
        <v>0</v>
      </c>
      <c r="T2677" s="16">
        <v>0</v>
      </c>
      <c r="U2677" s="16">
        <v>1000</v>
      </c>
      <c r="V2677" s="16">
        <v>10</v>
      </c>
      <c r="W2677" s="16">
        <v>0</v>
      </c>
      <c r="X2677" s="16">
        <v>-1010</v>
      </c>
    </row>
    <row r="2678" spans="1:24" x14ac:dyDescent="0.25">
      <c r="A2678" s="4" t="s">
        <v>24</v>
      </c>
      <c r="B2678" s="5" t="s">
        <v>3145</v>
      </c>
      <c r="C2678" s="6" t="s">
        <v>26</v>
      </c>
      <c r="D2678" s="7">
        <v>200</v>
      </c>
      <c r="E2678" t="s">
        <v>167</v>
      </c>
      <c r="F2678" t="s">
        <v>28</v>
      </c>
      <c r="G2678" t="s">
        <v>89</v>
      </c>
      <c r="H2678" t="s">
        <v>39</v>
      </c>
      <c r="I2678" t="s">
        <v>40</v>
      </c>
      <c r="J2678" s="8" t="s">
        <v>46</v>
      </c>
      <c r="K2678" s="8">
        <v>166</v>
      </c>
      <c r="L2678" t="s">
        <v>90</v>
      </c>
      <c r="M2678" s="9">
        <v>35</v>
      </c>
      <c r="N2678" s="10">
        <v>923.07692307692309</v>
      </c>
      <c r="O2678">
        <v>0.8</v>
      </c>
      <c r="P2678">
        <v>0.99</v>
      </c>
      <c r="Q2678">
        <v>0</v>
      </c>
      <c r="R2678" t="s">
        <v>43</v>
      </c>
      <c r="S2678" s="16">
        <v>4435.2</v>
      </c>
      <c r="T2678" s="16">
        <v>923.07692307692309</v>
      </c>
      <c r="U2678" s="16">
        <v>200</v>
      </c>
      <c r="V2678" s="16">
        <v>100</v>
      </c>
      <c r="W2678" s="16">
        <v>0</v>
      </c>
      <c r="X2678" s="16">
        <v>3212.123076923077</v>
      </c>
    </row>
    <row r="2679" spans="1:24" x14ac:dyDescent="0.25">
      <c r="A2679" s="4" t="s">
        <v>24</v>
      </c>
      <c r="B2679" s="5" t="s">
        <v>3146</v>
      </c>
      <c r="C2679" s="6" t="s">
        <v>35</v>
      </c>
      <c r="D2679" s="7">
        <v>288</v>
      </c>
      <c r="E2679" t="s">
        <v>1108</v>
      </c>
      <c r="F2679" t="s">
        <v>37</v>
      </c>
      <c r="G2679" t="s">
        <v>85</v>
      </c>
      <c r="H2679" t="s">
        <v>51</v>
      </c>
      <c r="I2679" t="s">
        <v>52</v>
      </c>
      <c r="J2679" s="8" t="s">
        <v>32</v>
      </c>
      <c r="K2679" s="8">
        <v>90</v>
      </c>
      <c r="L2679" t="s">
        <v>41</v>
      </c>
      <c r="M2679" s="9">
        <v>48</v>
      </c>
      <c r="N2679" s="10">
        <v>5416.666666666667</v>
      </c>
      <c r="O2679">
        <v>1.1000000000000001</v>
      </c>
      <c r="P2679">
        <v>0.95</v>
      </c>
      <c r="Q2679">
        <v>0</v>
      </c>
      <c r="R2679" t="s">
        <v>43</v>
      </c>
      <c r="S2679" s="16">
        <v>4514.3999999999996</v>
      </c>
      <c r="T2679" s="16">
        <v>5416.666666666667</v>
      </c>
      <c r="U2679" s="16">
        <v>0</v>
      </c>
      <c r="V2679" s="16">
        <v>10</v>
      </c>
      <c r="W2679" s="16">
        <v>0</v>
      </c>
      <c r="X2679" s="16">
        <v>-912.26666666666733</v>
      </c>
    </row>
    <row r="2680" spans="1:24" x14ac:dyDescent="0.25">
      <c r="A2680" s="4" t="s">
        <v>24</v>
      </c>
      <c r="B2680" s="5" t="s">
        <v>3147</v>
      </c>
      <c r="C2680" s="6" t="s">
        <v>35</v>
      </c>
      <c r="D2680" s="7">
        <v>46</v>
      </c>
      <c r="E2680" t="s">
        <v>565</v>
      </c>
      <c r="F2680" t="s">
        <v>37</v>
      </c>
      <c r="G2680" t="s">
        <v>318</v>
      </c>
      <c r="H2680" t="s">
        <v>81</v>
      </c>
      <c r="I2680" t="s">
        <v>31</v>
      </c>
      <c r="J2680" s="8" t="s">
        <v>32</v>
      </c>
      <c r="K2680" s="8">
        <v>167</v>
      </c>
      <c r="L2680" t="s">
        <v>41</v>
      </c>
      <c r="M2680" s="9">
        <v>48</v>
      </c>
      <c r="N2680" s="10">
        <v>5416.666666666667</v>
      </c>
      <c r="O2680">
        <v>1.2</v>
      </c>
      <c r="P2680">
        <v>0.97</v>
      </c>
      <c r="Q2680">
        <v>0</v>
      </c>
      <c r="R2680" t="s">
        <v>43</v>
      </c>
      <c r="S2680" s="16">
        <v>9330.623999999998</v>
      </c>
      <c r="T2680" s="16">
        <v>5416.666666666667</v>
      </c>
      <c r="U2680" s="16">
        <v>750</v>
      </c>
      <c r="V2680" s="16">
        <v>0</v>
      </c>
      <c r="W2680" s="16">
        <v>0</v>
      </c>
      <c r="X2680" s="16">
        <v>3163.957333333331</v>
      </c>
    </row>
    <row r="2681" spans="1:24" x14ac:dyDescent="0.25">
      <c r="A2681" s="4" t="s">
        <v>24</v>
      </c>
      <c r="B2681" s="5" t="s">
        <v>3148</v>
      </c>
      <c r="C2681" s="6" t="s">
        <v>92</v>
      </c>
      <c r="D2681" s="7">
        <v>224</v>
      </c>
      <c r="E2681" t="s">
        <v>1460</v>
      </c>
      <c r="F2681" t="s">
        <v>28</v>
      </c>
      <c r="G2681" t="s">
        <v>1461</v>
      </c>
      <c r="H2681" t="s">
        <v>30</v>
      </c>
      <c r="I2681" t="s">
        <v>40</v>
      </c>
      <c r="J2681" s="8" t="s">
        <v>46</v>
      </c>
      <c r="K2681" s="8">
        <v>167</v>
      </c>
      <c r="L2681" t="s">
        <v>99</v>
      </c>
      <c r="M2681" s="9">
        <v>48</v>
      </c>
      <c r="N2681" s="10">
        <v>51</v>
      </c>
      <c r="O2681">
        <v>0.8</v>
      </c>
      <c r="P2681">
        <v>0.95</v>
      </c>
      <c r="Q2681">
        <v>0</v>
      </c>
      <c r="R2681" t="s">
        <v>43</v>
      </c>
      <c r="S2681" s="16">
        <v>5836.7999999999993</v>
      </c>
      <c r="T2681" s="16">
        <v>0</v>
      </c>
      <c r="U2681" s="16">
        <v>1000</v>
      </c>
      <c r="V2681" s="16">
        <v>0</v>
      </c>
      <c r="W2681" s="16">
        <v>8517</v>
      </c>
      <c r="X2681" s="16">
        <v>-3680.2000000000007</v>
      </c>
    </row>
    <row r="2682" spans="1:24" x14ac:dyDescent="0.25">
      <c r="A2682" s="4" t="s">
        <v>24</v>
      </c>
      <c r="B2682" s="5" t="s">
        <v>3149</v>
      </c>
      <c r="C2682" s="6" t="s">
        <v>35</v>
      </c>
      <c r="D2682" s="7">
        <v>108</v>
      </c>
      <c r="E2682" t="s">
        <v>1376</v>
      </c>
      <c r="F2682" t="s">
        <v>28</v>
      </c>
      <c r="G2682" t="s">
        <v>63</v>
      </c>
      <c r="H2682" t="s">
        <v>64</v>
      </c>
      <c r="I2682" t="s">
        <v>31</v>
      </c>
      <c r="J2682" s="8" t="s">
        <v>46</v>
      </c>
      <c r="K2682" s="8">
        <v>134</v>
      </c>
      <c r="L2682" t="s">
        <v>53</v>
      </c>
      <c r="M2682" s="9">
        <v>24</v>
      </c>
      <c r="N2682" s="10">
        <v>384.61538461538464</v>
      </c>
      <c r="O2682">
        <v>1.2</v>
      </c>
      <c r="P2682">
        <v>1.04</v>
      </c>
      <c r="Q2682">
        <v>0</v>
      </c>
      <c r="R2682" t="s">
        <v>43</v>
      </c>
      <c r="S2682" s="16">
        <v>4792.32</v>
      </c>
      <c r="T2682" s="16">
        <v>384.61538461538464</v>
      </c>
      <c r="U2682" s="16">
        <v>200</v>
      </c>
      <c r="V2682" s="16">
        <v>0</v>
      </c>
      <c r="W2682" s="16">
        <v>0</v>
      </c>
      <c r="X2682" s="16">
        <v>4207.704615384615</v>
      </c>
    </row>
    <row r="2683" spans="1:24" x14ac:dyDescent="0.25">
      <c r="A2683" s="4" t="s">
        <v>24</v>
      </c>
      <c r="B2683" s="5" t="s">
        <v>3150</v>
      </c>
      <c r="C2683" s="6" t="s">
        <v>92</v>
      </c>
      <c r="D2683" s="7">
        <v>94</v>
      </c>
      <c r="E2683" t="s">
        <v>169</v>
      </c>
      <c r="F2683" t="s">
        <v>37</v>
      </c>
      <c r="G2683" t="s">
        <v>145</v>
      </c>
      <c r="H2683" t="s">
        <v>51</v>
      </c>
      <c r="I2683" t="s">
        <v>31</v>
      </c>
      <c r="J2683" s="8" t="s">
        <v>46</v>
      </c>
      <c r="K2683" s="8">
        <v>98</v>
      </c>
      <c r="L2683" t="s">
        <v>99</v>
      </c>
      <c r="M2683" s="9">
        <v>48</v>
      </c>
      <c r="N2683" s="10">
        <v>54</v>
      </c>
      <c r="O2683">
        <v>1.2</v>
      </c>
      <c r="P2683">
        <v>1.1100000000000001</v>
      </c>
      <c r="Q2683">
        <v>0</v>
      </c>
      <c r="R2683" t="s">
        <v>43</v>
      </c>
      <c r="S2683" s="16">
        <v>6265.728000000001</v>
      </c>
      <c r="T2683" s="16">
        <v>0</v>
      </c>
      <c r="U2683" s="16">
        <v>500</v>
      </c>
      <c r="V2683" s="16">
        <v>0</v>
      </c>
      <c r="W2683" s="16">
        <v>5292</v>
      </c>
      <c r="X2683" s="16">
        <v>473.72800000000097</v>
      </c>
    </row>
    <row r="2684" spans="1:24" x14ac:dyDescent="0.25">
      <c r="A2684" s="4" t="s">
        <v>24</v>
      </c>
      <c r="B2684" s="5" t="s">
        <v>3151</v>
      </c>
      <c r="C2684" s="6" t="s">
        <v>35</v>
      </c>
      <c r="D2684" s="7">
        <v>239</v>
      </c>
      <c r="E2684" t="s">
        <v>495</v>
      </c>
      <c r="F2684" t="s">
        <v>37</v>
      </c>
      <c r="G2684" t="s">
        <v>496</v>
      </c>
      <c r="H2684" t="s">
        <v>51</v>
      </c>
      <c r="I2684" t="s">
        <v>40</v>
      </c>
      <c r="J2684" s="8" t="s">
        <v>32</v>
      </c>
      <c r="K2684" s="8">
        <v>160</v>
      </c>
      <c r="L2684" t="s">
        <v>41</v>
      </c>
      <c r="M2684" s="9">
        <v>48</v>
      </c>
      <c r="N2684" s="10">
        <v>5416.666666666667</v>
      </c>
      <c r="O2684">
        <v>0.8</v>
      </c>
      <c r="P2684">
        <v>1</v>
      </c>
      <c r="Q2684">
        <v>0</v>
      </c>
      <c r="R2684" t="s">
        <v>43</v>
      </c>
      <c r="S2684" s="16">
        <v>6144</v>
      </c>
      <c r="T2684" s="16">
        <v>5416.666666666667</v>
      </c>
      <c r="U2684" s="16">
        <v>0</v>
      </c>
      <c r="V2684" s="16">
        <v>50</v>
      </c>
      <c r="W2684" s="16">
        <v>0</v>
      </c>
      <c r="X2684" s="16">
        <v>677.33333333333303</v>
      </c>
    </row>
    <row r="2685" spans="1:24" x14ac:dyDescent="0.25">
      <c r="A2685" s="4" t="s">
        <v>24</v>
      </c>
      <c r="B2685" s="5" t="s">
        <v>3152</v>
      </c>
      <c r="C2685" s="6" t="s">
        <v>78</v>
      </c>
      <c r="D2685" s="7">
        <v>16</v>
      </c>
      <c r="E2685" t="s">
        <v>668</v>
      </c>
      <c r="F2685" t="s">
        <v>28</v>
      </c>
      <c r="G2685" t="s">
        <v>68</v>
      </c>
      <c r="H2685" t="s">
        <v>30</v>
      </c>
      <c r="I2685" t="s">
        <v>40</v>
      </c>
      <c r="J2685" s="8" t="s">
        <v>46</v>
      </c>
      <c r="K2685" s="8">
        <v>167</v>
      </c>
      <c r="L2685" t="s">
        <v>82</v>
      </c>
      <c r="M2685" s="9">
        <v>40</v>
      </c>
      <c r="N2685" s="10">
        <v>1230.7692307692307</v>
      </c>
      <c r="O2685">
        <v>0.8</v>
      </c>
      <c r="P2685">
        <v>1.1399999999999999</v>
      </c>
      <c r="Q2685">
        <v>0</v>
      </c>
      <c r="R2685" t="s">
        <v>43</v>
      </c>
      <c r="S2685" s="16">
        <v>5836.7999999999993</v>
      </c>
      <c r="T2685" s="16">
        <v>1230.7692307692307</v>
      </c>
      <c r="U2685" s="16">
        <v>500</v>
      </c>
      <c r="V2685" s="16">
        <v>50</v>
      </c>
      <c r="W2685" s="16">
        <v>0</v>
      </c>
      <c r="X2685" s="16">
        <v>4056.0307692307688</v>
      </c>
    </row>
    <row r="2686" spans="1:24" x14ac:dyDescent="0.25">
      <c r="A2686" s="4" t="s">
        <v>24</v>
      </c>
      <c r="B2686" s="5" t="s">
        <v>3153</v>
      </c>
      <c r="C2686" s="6" t="s">
        <v>43</v>
      </c>
      <c r="D2686" s="7">
        <v>296</v>
      </c>
      <c r="E2686" t="s">
        <v>632</v>
      </c>
      <c r="F2686" t="s">
        <v>28</v>
      </c>
      <c r="G2686" t="s">
        <v>182</v>
      </c>
      <c r="H2686" t="s">
        <v>30</v>
      </c>
      <c r="I2686" t="s">
        <v>52</v>
      </c>
      <c r="J2686" s="8" t="s">
        <v>46</v>
      </c>
      <c r="K2686" s="8">
        <v>0</v>
      </c>
      <c r="L2686" t="s">
        <v>47</v>
      </c>
      <c r="M2686" s="9">
        <v>30</v>
      </c>
      <c r="N2686" s="10">
        <v>615.38461538461536</v>
      </c>
      <c r="O2686">
        <v>1.1000000000000001</v>
      </c>
      <c r="P2686">
        <v>0.9</v>
      </c>
      <c r="Q2686">
        <v>0</v>
      </c>
      <c r="R2686" t="s">
        <v>43</v>
      </c>
      <c r="S2686" s="16">
        <v>4752</v>
      </c>
      <c r="T2686" s="16">
        <v>0</v>
      </c>
      <c r="U2686" s="16">
        <v>0</v>
      </c>
      <c r="V2686" s="16">
        <v>100</v>
      </c>
      <c r="W2686" s="16">
        <v>0</v>
      </c>
      <c r="X2686" s="16">
        <v>4652</v>
      </c>
    </row>
    <row r="2687" spans="1:24" x14ac:dyDescent="0.25">
      <c r="A2687" s="4" t="s">
        <v>24</v>
      </c>
      <c r="B2687" s="5" t="s">
        <v>3154</v>
      </c>
      <c r="C2687" s="6" t="s">
        <v>92</v>
      </c>
      <c r="D2687" s="7">
        <v>88</v>
      </c>
      <c r="E2687" t="s">
        <v>71</v>
      </c>
      <c r="F2687" t="s">
        <v>37</v>
      </c>
      <c r="G2687" t="s">
        <v>72</v>
      </c>
      <c r="H2687" t="s">
        <v>39</v>
      </c>
      <c r="I2687" t="s">
        <v>40</v>
      </c>
      <c r="J2687" s="8" t="s">
        <v>46</v>
      </c>
      <c r="K2687" s="8">
        <v>0</v>
      </c>
      <c r="L2687" t="s">
        <v>99</v>
      </c>
      <c r="M2687" s="9">
        <v>35</v>
      </c>
      <c r="N2687" s="10">
        <v>49</v>
      </c>
      <c r="O2687">
        <v>0.8</v>
      </c>
      <c r="P2687">
        <v>0.8</v>
      </c>
      <c r="Q2687">
        <v>0</v>
      </c>
      <c r="R2687" t="s">
        <v>43</v>
      </c>
      <c r="S2687" s="16">
        <v>0</v>
      </c>
      <c r="T2687" s="16">
        <v>0</v>
      </c>
      <c r="U2687" s="16">
        <v>0</v>
      </c>
      <c r="V2687" s="16">
        <v>100</v>
      </c>
      <c r="W2687" s="16">
        <v>0</v>
      </c>
      <c r="X2687" s="16">
        <v>-100</v>
      </c>
    </row>
    <row r="2688" spans="1:24" x14ac:dyDescent="0.25">
      <c r="A2688" s="4" t="s">
        <v>24</v>
      </c>
      <c r="B2688" s="5" t="s">
        <v>3155</v>
      </c>
      <c r="C2688" s="6" t="s">
        <v>35</v>
      </c>
      <c r="D2688" s="7">
        <v>293</v>
      </c>
      <c r="E2688" t="s">
        <v>960</v>
      </c>
      <c r="F2688" t="s">
        <v>28</v>
      </c>
      <c r="G2688" t="s">
        <v>234</v>
      </c>
      <c r="H2688" t="s">
        <v>60</v>
      </c>
      <c r="I2688" t="s">
        <v>52</v>
      </c>
      <c r="J2688" s="8" t="s">
        <v>32</v>
      </c>
      <c r="K2688" s="8">
        <v>0</v>
      </c>
      <c r="L2688" t="s">
        <v>41</v>
      </c>
      <c r="M2688" s="9">
        <v>48</v>
      </c>
      <c r="N2688" s="10">
        <v>5416.666666666667</v>
      </c>
      <c r="O2688">
        <v>1.1000000000000001</v>
      </c>
      <c r="P2688">
        <v>1.19</v>
      </c>
      <c r="Q2688">
        <v>0</v>
      </c>
      <c r="R2688" t="s">
        <v>43</v>
      </c>
      <c r="S2688" s="16">
        <v>10053.119999999999</v>
      </c>
      <c r="T2688" s="16">
        <v>0</v>
      </c>
      <c r="U2688" s="16">
        <v>500</v>
      </c>
      <c r="V2688" s="16">
        <v>0</v>
      </c>
      <c r="W2688" s="16">
        <v>0</v>
      </c>
      <c r="X2688" s="16">
        <v>9553.119999999999</v>
      </c>
    </row>
    <row r="2689" spans="1:24" x14ac:dyDescent="0.25">
      <c r="A2689" s="4" t="s">
        <v>24</v>
      </c>
      <c r="B2689" s="5" t="s">
        <v>3156</v>
      </c>
      <c r="C2689" s="6" t="s">
        <v>43</v>
      </c>
      <c r="D2689" s="7">
        <v>168</v>
      </c>
      <c r="E2689" t="s">
        <v>398</v>
      </c>
      <c r="F2689" t="s">
        <v>28</v>
      </c>
      <c r="G2689" t="s">
        <v>56</v>
      </c>
      <c r="H2689" t="s">
        <v>51</v>
      </c>
      <c r="I2689" t="s">
        <v>31</v>
      </c>
      <c r="J2689" s="8" t="s">
        <v>46</v>
      </c>
      <c r="K2689" s="8">
        <v>168</v>
      </c>
      <c r="L2689" t="s">
        <v>47</v>
      </c>
      <c r="M2689" s="9">
        <v>30</v>
      </c>
      <c r="N2689" s="10">
        <v>615.38461538461536</v>
      </c>
      <c r="O2689">
        <v>1.2</v>
      </c>
      <c r="P2689">
        <v>1.05</v>
      </c>
      <c r="Q2689">
        <v>0</v>
      </c>
      <c r="R2689" t="s">
        <v>43</v>
      </c>
      <c r="S2689" s="16">
        <v>6048</v>
      </c>
      <c r="T2689" s="16">
        <v>615.38461538461536</v>
      </c>
      <c r="U2689" s="16">
        <v>0</v>
      </c>
      <c r="V2689" s="16">
        <v>500</v>
      </c>
      <c r="W2689" s="16">
        <v>0</v>
      </c>
      <c r="X2689" s="16">
        <v>4932.6153846153848</v>
      </c>
    </row>
    <row r="2690" spans="1:24" x14ac:dyDescent="0.25">
      <c r="A2690" s="4" t="s">
        <v>24</v>
      </c>
      <c r="B2690" s="5" t="s">
        <v>3157</v>
      </c>
      <c r="C2690" s="6" t="s">
        <v>92</v>
      </c>
      <c r="D2690" s="7">
        <v>187</v>
      </c>
      <c r="E2690" t="s">
        <v>126</v>
      </c>
      <c r="F2690" t="s">
        <v>37</v>
      </c>
      <c r="G2690" t="s">
        <v>127</v>
      </c>
      <c r="H2690" t="s">
        <v>51</v>
      </c>
      <c r="I2690" t="s">
        <v>52</v>
      </c>
      <c r="J2690" s="8" t="s">
        <v>46</v>
      </c>
      <c r="K2690" s="8">
        <v>0</v>
      </c>
      <c r="L2690" t="s">
        <v>99</v>
      </c>
      <c r="M2690" s="9">
        <v>35</v>
      </c>
      <c r="N2690" s="10">
        <v>51</v>
      </c>
      <c r="O2690">
        <v>1.1000000000000001</v>
      </c>
      <c r="P2690">
        <v>1.2</v>
      </c>
      <c r="Q2690">
        <v>0</v>
      </c>
      <c r="R2690" t="s">
        <v>43</v>
      </c>
      <c r="S2690" s="16">
        <v>0</v>
      </c>
      <c r="T2690" s="16">
        <v>0</v>
      </c>
      <c r="U2690" s="16">
        <v>200</v>
      </c>
      <c r="V2690" s="16">
        <v>0</v>
      </c>
      <c r="W2690" s="16">
        <v>0</v>
      </c>
      <c r="X2690" s="16">
        <v>-200</v>
      </c>
    </row>
    <row r="2691" spans="1:24" x14ac:dyDescent="0.25">
      <c r="A2691" s="4" t="s">
        <v>24</v>
      </c>
      <c r="B2691" s="5" t="s">
        <v>3158</v>
      </c>
      <c r="C2691" s="6" t="s">
        <v>92</v>
      </c>
      <c r="D2691" s="7">
        <v>138</v>
      </c>
      <c r="E2691" t="s">
        <v>369</v>
      </c>
      <c r="F2691" t="s">
        <v>37</v>
      </c>
      <c r="G2691" t="s">
        <v>370</v>
      </c>
      <c r="H2691" t="s">
        <v>39</v>
      </c>
      <c r="I2691" t="s">
        <v>40</v>
      </c>
      <c r="J2691" s="8" t="s">
        <v>46</v>
      </c>
      <c r="K2691" s="8">
        <v>0</v>
      </c>
      <c r="L2691" t="s">
        <v>99</v>
      </c>
      <c r="M2691" s="9">
        <v>35</v>
      </c>
      <c r="N2691" s="10">
        <v>44</v>
      </c>
      <c r="O2691">
        <v>0.8</v>
      </c>
      <c r="P2691">
        <v>0.81</v>
      </c>
      <c r="Q2691">
        <v>0</v>
      </c>
      <c r="R2691" t="s">
        <v>43</v>
      </c>
      <c r="S2691" s="16">
        <v>0</v>
      </c>
      <c r="T2691" s="16">
        <v>0</v>
      </c>
      <c r="U2691" s="16">
        <v>0</v>
      </c>
      <c r="V2691" s="16">
        <v>250</v>
      </c>
      <c r="W2691" s="16">
        <v>0</v>
      </c>
      <c r="X2691" s="16">
        <v>-250</v>
      </c>
    </row>
    <row r="2692" spans="1:24" x14ac:dyDescent="0.25">
      <c r="A2692" s="4" t="s">
        <v>24</v>
      </c>
      <c r="B2692" s="5" t="s">
        <v>3159</v>
      </c>
      <c r="C2692" s="6" t="s">
        <v>26</v>
      </c>
      <c r="D2692" s="7">
        <v>150</v>
      </c>
      <c r="E2692" t="s">
        <v>1580</v>
      </c>
      <c r="F2692" t="s">
        <v>37</v>
      </c>
      <c r="G2692" t="s">
        <v>116</v>
      </c>
      <c r="H2692" t="s">
        <v>51</v>
      </c>
      <c r="I2692" t="s">
        <v>31</v>
      </c>
      <c r="J2692" s="8" t="s">
        <v>46</v>
      </c>
      <c r="K2692" s="8">
        <v>0</v>
      </c>
      <c r="L2692" t="s">
        <v>90</v>
      </c>
      <c r="M2692" s="9">
        <v>35</v>
      </c>
      <c r="N2692" s="10">
        <v>923.07692307692309</v>
      </c>
      <c r="O2692">
        <v>1.2</v>
      </c>
      <c r="P2692">
        <v>1.07</v>
      </c>
      <c r="Q2692">
        <v>0</v>
      </c>
      <c r="R2692" t="s">
        <v>43</v>
      </c>
      <c r="S2692" s="16">
        <v>0</v>
      </c>
      <c r="T2692" s="16">
        <v>0</v>
      </c>
      <c r="U2692" s="16">
        <v>0</v>
      </c>
      <c r="V2692" s="16">
        <v>0</v>
      </c>
      <c r="W2692" s="16">
        <v>0</v>
      </c>
      <c r="X2692" s="16">
        <v>0</v>
      </c>
    </row>
    <row r="2693" spans="1:24" x14ac:dyDescent="0.25">
      <c r="A2693" s="4" t="s">
        <v>24</v>
      </c>
      <c r="B2693" s="5" t="s">
        <v>3160</v>
      </c>
      <c r="C2693" s="6" t="s">
        <v>35</v>
      </c>
      <c r="D2693" s="7">
        <v>18</v>
      </c>
      <c r="E2693" t="s">
        <v>788</v>
      </c>
      <c r="F2693" t="s">
        <v>37</v>
      </c>
      <c r="G2693" t="s">
        <v>285</v>
      </c>
      <c r="H2693" t="s">
        <v>30</v>
      </c>
      <c r="I2693" t="s">
        <v>52</v>
      </c>
      <c r="J2693" s="8" t="s">
        <v>32</v>
      </c>
      <c r="K2693" s="8">
        <v>168</v>
      </c>
      <c r="L2693" t="s">
        <v>41</v>
      </c>
      <c r="M2693" s="9">
        <v>48</v>
      </c>
      <c r="N2693" s="10">
        <v>5416.666666666667</v>
      </c>
      <c r="O2693">
        <v>1.1000000000000001</v>
      </c>
      <c r="P2693">
        <v>1.08</v>
      </c>
      <c r="Q2693">
        <v>0</v>
      </c>
      <c r="R2693" t="s">
        <v>43</v>
      </c>
      <c r="S2693" s="16">
        <v>9580.0320000000029</v>
      </c>
      <c r="T2693" s="16">
        <v>5416.666666666667</v>
      </c>
      <c r="U2693" s="16">
        <v>0</v>
      </c>
      <c r="V2693" s="16">
        <v>100</v>
      </c>
      <c r="W2693" s="16">
        <v>0</v>
      </c>
      <c r="X2693" s="16">
        <v>4063.3653333333359</v>
      </c>
    </row>
    <row r="2694" spans="1:24" x14ac:dyDescent="0.25">
      <c r="A2694" s="4" t="s">
        <v>24</v>
      </c>
      <c r="B2694" s="5" t="s">
        <v>3161</v>
      </c>
      <c r="C2694" s="6" t="s">
        <v>35</v>
      </c>
      <c r="D2694" s="7">
        <v>231</v>
      </c>
      <c r="E2694" t="s">
        <v>79</v>
      </c>
      <c r="F2694" t="s">
        <v>37</v>
      </c>
      <c r="G2694" t="s">
        <v>80</v>
      </c>
      <c r="H2694" t="s">
        <v>81</v>
      </c>
      <c r="I2694" t="s">
        <v>40</v>
      </c>
      <c r="J2694" s="8" t="s">
        <v>46</v>
      </c>
      <c r="K2694" s="8">
        <v>162</v>
      </c>
      <c r="L2694" t="s">
        <v>53</v>
      </c>
      <c r="M2694" s="9">
        <v>24</v>
      </c>
      <c r="N2694" s="10">
        <v>384.61538461538464</v>
      </c>
      <c r="O2694">
        <v>0.8</v>
      </c>
      <c r="P2694">
        <v>1.1599999999999999</v>
      </c>
      <c r="Q2694">
        <v>0</v>
      </c>
      <c r="R2694" t="s">
        <v>43</v>
      </c>
      <c r="S2694" s="16">
        <v>3608.0639999999999</v>
      </c>
      <c r="T2694" s="16">
        <v>384.61538461538464</v>
      </c>
      <c r="U2694" s="16">
        <v>200</v>
      </c>
      <c r="V2694" s="16">
        <v>10</v>
      </c>
      <c r="W2694" s="16">
        <v>0</v>
      </c>
      <c r="X2694" s="16">
        <v>3013.4486153846151</v>
      </c>
    </row>
    <row r="2695" spans="1:24" x14ac:dyDescent="0.25">
      <c r="A2695" s="4" t="s">
        <v>24</v>
      </c>
      <c r="B2695" s="5" t="s">
        <v>3162</v>
      </c>
      <c r="C2695" s="6" t="s">
        <v>135</v>
      </c>
      <c r="D2695" s="7">
        <v>203</v>
      </c>
      <c r="E2695" t="s">
        <v>425</v>
      </c>
      <c r="F2695" t="s">
        <v>28</v>
      </c>
      <c r="G2695" t="s">
        <v>137</v>
      </c>
      <c r="H2695" t="s">
        <v>39</v>
      </c>
      <c r="I2695" t="s">
        <v>31</v>
      </c>
      <c r="J2695" s="8" t="s">
        <v>46</v>
      </c>
      <c r="K2695" s="8">
        <v>165</v>
      </c>
      <c r="L2695" t="s">
        <v>138</v>
      </c>
      <c r="M2695" s="9">
        <v>55</v>
      </c>
      <c r="N2695" s="10">
        <v>2307.6923076923076</v>
      </c>
      <c r="O2695">
        <v>1.2</v>
      </c>
      <c r="P2695">
        <v>1</v>
      </c>
      <c r="Q2695">
        <v>0</v>
      </c>
      <c r="R2695" t="s">
        <v>43</v>
      </c>
      <c r="S2695" s="16">
        <v>10560</v>
      </c>
      <c r="T2695" s="16">
        <v>2307.6923076923076</v>
      </c>
      <c r="U2695" s="16">
        <v>500</v>
      </c>
      <c r="V2695" s="16">
        <v>0</v>
      </c>
      <c r="W2695" s="16">
        <v>0</v>
      </c>
      <c r="X2695" s="16">
        <v>7752.3076923076924</v>
      </c>
    </row>
    <row r="2696" spans="1:24" x14ac:dyDescent="0.25">
      <c r="A2696" s="4" t="s">
        <v>24</v>
      </c>
      <c r="B2696" s="5" t="s">
        <v>3163</v>
      </c>
      <c r="C2696" s="6" t="s">
        <v>35</v>
      </c>
      <c r="D2696" s="7">
        <v>47</v>
      </c>
      <c r="E2696" t="s">
        <v>1228</v>
      </c>
      <c r="F2696" t="s">
        <v>37</v>
      </c>
      <c r="G2696" t="s">
        <v>318</v>
      </c>
      <c r="H2696" t="s">
        <v>81</v>
      </c>
      <c r="I2696" t="s">
        <v>52</v>
      </c>
      <c r="J2696" s="8" t="s">
        <v>32</v>
      </c>
      <c r="K2696" s="8">
        <v>0</v>
      </c>
      <c r="L2696" t="s">
        <v>41</v>
      </c>
      <c r="M2696" s="9">
        <v>48</v>
      </c>
      <c r="N2696" s="10">
        <v>5416.666666666667</v>
      </c>
      <c r="O2696">
        <v>1.1000000000000001</v>
      </c>
      <c r="P2696">
        <v>0.97</v>
      </c>
      <c r="Q2696">
        <v>0</v>
      </c>
      <c r="R2696" t="s">
        <v>43</v>
      </c>
      <c r="S2696" s="16">
        <v>0</v>
      </c>
      <c r="T2696" s="16">
        <v>0</v>
      </c>
      <c r="U2696" s="16">
        <v>200</v>
      </c>
      <c r="V2696" s="16">
        <v>100</v>
      </c>
      <c r="W2696" s="16">
        <v>0</v>
      </c>
      <c r="X2696" s="16">
        <v>-300</v>
      </c>
    </row>
    <row r="2697" spans="1:24" x14ac:dyDescent="0.25">
      <c r="A2697" s="4" t="s">
        <v>24</v>
      </c>
      <c r="B2697" s="5" t="s">
        <v>3164</v>
      </c>
      <c r="C2697" s="6" t="s">
        <v>135</v>
      </c>
      <c r="D2697" s="7">
        <v>71</v>
      </c>
      <c r="E2697" t="s">
        <v>1147</v>
      </c>
      <c r="F2697" t="s">
        <v>37</v>
      </c>
      <c r="G2697" t="s">
        <v>201</v>
      </c>
      <c r="H2697" t="s">
        <v>39</v>
      </c>
      <c r="I2697" t="s">
        <v>40</v>
      </c>
      <c r="J2697" s="8" t="s">
        <v>32</v>
      </c>
      <c r="K2697" s="8">
        <v>164</v>
      </c>
      <c r="L2697" t="s">
        <v>209</v>
      </c>
      <c r="M2697" s="9">
        <v>90</v>
      </c>
      <c r="N2697" s="10">
        <v>9166.6666666666661</v>
      </c>
      <c r="O2697">
        <v>0.8</v>
      </c>
      <c r="P2697">
        <v>1.1299999999999999</v>
      </c>
      <c r="Q2697">
        <v>0</v>
      </c>
      <c r="R2697" t="s">
        <v>43</v>
      </c>
      <c r="S2697" s="16">
        <v>13343.039999999999</v>
      </c>
      <c r="T2697" s="16">
        <v>9166.6666666666661</v>
      </c>
      <c r="U2697" s="16">
        <v>200</v>
      </c>
      <c r="V2697" s="16">
        <v>500</v>
      </c>
      <c r="W2697" s="16">
        <v>0</v>
      </c>
      <c r="X2697" s="16">
        <v>3476.373333333333</v>
      </c>
    </row>
    <row r="2698" spans="1:24" x14ac:dyDescent="0.25">
      <c r="A2698" s="4" t="s">
        <v>24</v>
      </c>
      <c r="B2698" s="5" t="s">
        <v>3165</v>
      </c>
      <c r="C2698" s="6" t="s">
        <v>92</v>
      </c>
      <c r="D2698" s="7">
        <v>81</v>
      </c>
      <c r="E2698" t="s">
        <v>1276</v>
      </c>
      <c r="F2698" t="s">
        <v>37</v>
      </c>
      <c r="G2698" t="s">
        <v>326</v>
      </c>
      <c r="H2698" t="s">
        <v>64</v>
      </c>
      <c r="I2698" t="s">
        <v>31</v>
      </c>
      <c r="J2698" s="8" t="s">
        <v>32</v>
      </c>
      <c r="K2698" s="8">
        <v>163</v>
      </c>
      <c r="L2698" t="s">
        <v>95</v>
      </c>
      <c r="M2698" s="9">
        <v>60</v>
      </c>
      <c r="N2698" s="10">
        <v>72</v>
      </c>
      <c r="O2698">
        <v>1.2</v>
      </c>
      <c r="P2698">
        <v>0.81</v>
      </c>
      <c r="Q2698">
        <v>0</v>
      </c>
      <c r="R2698" t="s">
        <v>43</v>
      </c>
      <c r="S2698" s="16">
        <v>9506.16</v>
      </c>
      <c r="T2698" s="16">
        <v>0</v>
      </c>
      <c r="U2698" s="16">
        <v>1000</v>
      </c>
      <c r="V2698" s="16">
        <v>10</v>
      </c>
      <c r="W2698" s="16">
        <v>11736</v>
      </c>
      <c r="X2698" s="16">
        <v>-3239.84</v>
      </c>
    </row>
    <row r="2699" spans="1:24" x14ac:dyDescent="0.25">
      <c r="A2699" s="4" t="s">
        <v>24</v>
      </c>
      <c r="B2699" s="5" t="s">
        <v>3166</v>
      </c>
      <c r="C2699" s="6" t="s">
        <v>92</v>
      </c>
      <c r="D2699" s="7">
        <v>267</v>
      </c>
      <c r="E2699" t="s">
        <v>695</v>
      </c>
      <c r="F2699" t="s">
        <v>37</v>
      </c>
      <c r="G2699" t="s">
        <v>148</v>
      </c>
      <c r="H2699" t="s">
        <v>81</v>
      </c>
      <c r="I2699" t="s">
        <v>31</v>
      </c>
      <c r="J2699" s="8" t="s">
        <v>46</v>
      </c>
      <c r="K2699" s="8">
        <v>0</v>
      </c>
      <c r="L2699" t="s">
        <v>99</v>
      </c>
      <c r="M2699" s="9">
        <v>35</v>
      </c>
      <c r="N2699" s="10">
        <v>46</v>
      </c>
      <c r="O2699">
        <v>1.2</v>
      </c>
      <c r="P2699">
        <v>1.2</v>
      </c>
      <c r="Q2699">
        <v>0</v>
      </c>
      <c r="R2699" t="s">
        <v>43</v>
      </c>
      <c r="S2699" s="16">
        <v>0</v>
      </c>
      <c r="T2699" s="16">
        <v>0</v>
      </c>
      <c r="U2699" s="16">
        <v>1000</v>
      </c>
      <c r="V2699" s="16">
        <v>500</v>
      </c>
      <c r="W2699" s="16">
        <v>0</v>
      </c>
      <c r="X2699" s="16">
        <v>-1500</v>
      </c>
    </row>
    <row r="2700" spans="1:24" x14ac:dyDescent="0.25">
      <c r="A2700" s="4" t="s">
        <v>24</v>
      </c>
      <c r="B2700" s="5" t="s">
        <v>3167</v>
      </c>
      <c r="C2700" s="6" t="s">
        <v>26</v>
      </c>
      <c r="D2700" s="7">
        <v>197</v>
      </c>
      <c r="E2700" t="s">
        <v>187</v>
      </c>
      <c r="F2700" t="s">
        <v>37</v>
      </c>
      <c r="G2700" t="s">
        <v>89</v>
      </c>
      <c r="H2700" t="s">
        <v>39</v>
      </c>
      <c r="I2700" t="s">
        <v>31</v>
      </c>
      <c r="J2700" s="8" t="s">
        <v>46</v>
      </c>
      <c r="K2700" s="8">
        <v>163</v>
      </c>
      <c r="L2700" t="s">
        <v>90</v>
      </c>
      <c r="M2700" s="9">
        <v>35</v>
      </c>
      <c r="N2700" s="10">
        <v>923.07692307692309</v>
      </c>
      <c r="O2700">
        <v>1.2</v>
      </c>
      <c r="P2700">
        <v>0.99</v>
      </c>
      <c r="Q2700">
        <v>0</v>
      </c>
      <c r="R2700" t="s">
        <v>43</v>
      </c>
      <c r="S2700" s="16">
        <v>6777.54</v>
      </c>
      <c r="T2700" s="16">
        <v>923.07692307692309</v>
      </c>
      <c r="U2700" s="16">
        <v>500</v>
      </c>
      <c r="V2700" s="16">
        <v>250</v>
      </c>
      <c r="W2700" s="16">
        <v>0</v>
      </c>
      <c r="X2700" s="16">
        <v>5104.4630769230771</v>
      </c>
    </row>
    <row r="2701" spans="1:24" x14ac:dyDescent="0.25">
      <c r="A2701" s="4" t="s">
        <v>24</v>
      </c>
      <c r="B2701" s="5" t="s">
        <v>3168</v>
      </c>
      <c r="C2701" s="6" t="s">
        <v>35</v>
      </c>
      <c r="D2701" s="7">
        <v>308</v>
      </c>
      <c r="E2701" t="s">
        <v>1325</v>
      </c>
      <c r="F2701" t="s">
        <v>28</v>
      </c>
      <c r="G2701" t="s">
        <v>582</v>
      </c>
      <c r="H2701" t="s">
        <v>60</v>
      </c>
      <c r="I2701" t="s">
        <v>40</v>
      </c>
      <c r="J2701" s="8" t="s">
        <v>46</v>
      </c>
      <c r="K2701" s="8">
        <v>0</v>
      </c>
      <c r="L2701" t="s">
        <v>53</v>
      </c>
      <c r="M2701" s="9">
        <v>24</v>
      </c>
      <c r="N2701" s="10">
        <v>384.61538461538464</v>
      </c>
      <c r="O2701">
        <v>0.8</v>
      </c>
      <c r="P2701">
        <v>0.92</v>
      </c>
      <c r="Q2701">
        <v>0</v>
      </c>
      <c r="R2701" t="s">
        <v>43</v>
      </c>
      <c r="S2701" s="16">
        <v>2826.2400000000002</v>
      </c>
      <c r="T2701" s="16">
        <v>0</v>
      </c>
      <c r="U2701" s="16">
        <v>200</v>
      </c>
      <c r="V2701" s="16">
        <v>50</v>
      </c>
      <c r="W2701" s="16">
        <v>0</v>
      </c>
      <c r="X2701" s="16">
        <v>2576.2400000000002</v>
      </c>
    </row>
    <row r="2702" spans="1:24" x14ac:dyDescent="0.25">
      <c r="A2702" s="4" t="s">
        <v>24</v>
      </c>
      <c r="B2702" s="5" t="s">
        <v>3169</v>
      </c>
      <c r="C2702" s="6" t="s">
        <v>92</v>
      </c>
      <c r="D2702" s="7">
        <v>136</v>
      </c>
      <c r="E2702" t="s">
        <v>439</v>
      </c>
      <c r="F2702" t="s">
        <v>37</v>
      </c>
      <c r="G2702" t="s">
        <v>370</v>
      </c>
      <c r="H2702" t="s">
        <v>39</v>
      </c>
      <c r="I2702" t="s">
        <v>52</v>
      </c>
      <c r="J2702" s="8" t="s">
        <v>46</v>
      </c>
      <c r="K2702" s="8">
        <v>164</v>
      </c>
      <c r="L2702" t="s">
        <v>99</v>
      </c>
      <c r="M2702" s="9">
        <v>48</v>
      </c>
      <c r="N2702" s="10">
        <v>46</v>
      </c>
      <c r="O2702">
        <v>1.1000000000000001</v>
      </c>
      <c r="P2702">
        <v>0.81</v>
      </c>
      <c r="Q2702">
        <v>0</v>
      </c>
      <c r="R2702" t="s">
        <v>43</v>
      </c>
      <c r="S2702" s="16">
        <v>7013.9520000000011</v>
      </c>
      <c r="T2702" s="16">
        <v>0</v>
      </c>
      <c r="U2702" s="16">
        <v>0</v>
      </c>
      <c r="V2702" s="16">
        <v>0</v>
      </c>
      <c r="W2702" s="16">
        <v>7544</v>
      </c>
      <c r="X2702" s="16">
        <v>-530.04799999999886</v>
      </c>
    </row>
    <row r="2703" spans="1:24" x14ac:dyDescent="0.25">
      <c r="A2703" s="4" t="s">
        <v>24</v>
      </c>
      <c r="B2703" s="5" t="s">
        <v>3170</v>
      </c>
      <c r="C2703" s="6" t="s">
        <v>92</v>
      </c>
      <c r="D2703" s="7">
        <v>291</v>
      </c>
      <c r="E2703" t="s">
        <v>339</v>
      </c>
      <c r="F2703" t="s">
        <v>28</v>
      </c>
      <c r="G2703" t="s">
        <v>340</v>
      </c>
      <c r="H2703" t="s">
        <v>64</v>
      </c>
      <c r="I2703" t="s">
        <v>40</v>
      </c>
      <c r="J2703" s="8" t="s">
        <v>32</v>
      </c>
      <c r="K2703" s="8">
        <v>160</v>
      </c>
      <c r="L2703" t="s">
        <v>95</v>
      </c>
      <c r="M2703" s="9">
        <v>65</v>
      </c>
      <c r="N2703" s="10">
        <v>74</v>
      </c>
      <c r="O2703">
        <v>0.8</v>
      </c>
      <c r="P2703">
        <v>0.82</v>
      </c>
      <c r="Q2703">
        <v>0</v>
      </c>
      <c r="R2703" t="s">
        <v>43</v>
      </c>
      <c r="S2703" s="16">
        <v>6822.4</v>
      </c>
      <c r="T2703" s="16">
        <v>0</v>
      </c>
      <c r="U2703" s="16">
        <v>200</v>
      </c>
      <c r="V2703" s="16">
        <v>0</v>
      </c>
      <c r="W2703" s="16">
        <v>11840</v>
      </c>
      <c r="X2703" s="16">
        <v>-5217.6000000000004</v>
      </c>
    </row>
    <row r="2704" spans="1:24" x14ac:dyDescent="0.25">
      <c r="A2704" s="4" t="s">
        <v>24</v>
      </c>
      <c r="B2704" s="5" t="s">
        <v>3171</v>
      </c>
      <c r="C2704" s="6" t="s">
        <v>66</v>
      </c>
      <c r="D2704" s="7">
        <v>257</v>
      </c>
      <c r="E2704" t="s">
        <v>784</v>
      </c>
      <c r="F2704" t="s">
        <v>37</v>
      </c>
      <c r="G2704" t="s">
        <v>124</v>
      </c>
      <c r="H2704" t="s">
        <v>51</v>
      </c>
      <c r="I2704" t="s">
        <v>52</v>
      </c>
      <c r="J2704" s="8" t="s">
        <v>46</v>
      </c>
      <c r="K2704" s="8">
        <v>165</v>
      </c>
      <c r="L2704" t="s">
        <v>69</v>
      </c>
      <c r="M2704" s="9">
        <v>48</v>
      </c>
      <c r="N2704" s="10">
        <v>1538.4615384615386</v>
      </c>
      <c r="O2704">
        <v>1.1000000000000001</v>
      </c>
      <c r="P2704">
        <v>1.17</v>
      </c>
      <c r="Q2704">
        <v>0</v>
      </c>
      <c r="R2704" t="s">
        <v>43</v>
      </c>
      <c r="S2704" s="16">
        <v>10193.039999999999</v>
      </c>
      <c r="T2704" s="16">
        <v>1538.4615384615386</v>
      </c>
      <c r="U2704" s="16">
        <v>200</v>
      </c>
      <c r="V2704" s="16">
        <v>0</v>
      </c>
      <c r="W2704" s="16">
        <v>0</v>
      </c>
      <c r="X2704" s="16">
        <v>8454.57846153846</v>
      </c>
    </row>
    <row r="2705" spans="1:24" x14ac:dyDescent="0.25">
      <c r="A2705" s="4" t="s">
        <v>24</v>
      </c>
      <c r="B2705" s="5" t="s">
        <v>3172</v>
      </c>
      <c r="C2705" s="6" t="s">
        <v>92</v>
      </c>
      <c r="D2705" s="7">
        <v>208</v>
      </c>
      <c r="E2705" t="s">
        <v>638</v>
      </c>
      <c r="F2705" t="s">
        <v>28</v>
      </c>
      <c r="G2705" t="s">
        <v>275</v>
      </c>
      <c r="H2705" t="s">
        <v>81</v>
      </c>
      <c r="I2705" t="s">
        <v>31</v>
      </c>
      <c r="J2705" s="8" t="s">
        <v>46</v>
      </c>
      <c r="K2705" s="8">
        <v>167</v>
      </c>
      <c r="L2705" t="s">
        <v>99</v>
      </c>
      <c r="M2705" s="9">
        <v>48</v>
      </c>
      <c r="N2705" s="10">
        <v>54</v>
      </c>
      <c r="O2705">
        <v>1.2</v>
      </c>
      <c r="P2705">
        <v>0.93</v>
      </c>
      <c r="Q2705">
        <v>0</v>
      </c>
      <c r="R2705" t="s">
        <v>43</v>
      </c>
      <c r="S2705" s="16">
        <v>8570.880000000001</v>
      </c>
      <c r="T2705" s="16">
        <v>0</v>
      </c>
      <c r="U2705" s="16">
        <v>750</v>
      </c>
      <c r="V2705" s="16">
        <v>50</v>
      </c>
      <c r="W2705" s="16">
        <v>9018</v>
      </c>
      <c r="X2705" s="16">
        <v>-1247.119999999999</v>
      </c>
    </row>
    <row r="2706" spans="1:24" x14ac:dyDescent="0.25">
      <c r="A2706" s="4" t="s">
        <v>24</v>
      </c>
      <c r="B2706" s="5" t="s">
        <v>3173</v>
      </c>
      <c r="C2706" s="6" t="s">
        <v>35</v>
      </c>
      <c r="D2706" s="7">
        <v>17</v>
      </c>
      <c r="E2706" t="s">
        <v>502</v>
      </c>
      <c r="F2706" t="s">
        <v>28</v>
      </c>
      <c r="G2706" t="s">
        <v>285</v>
      </c>
      <c r="H2706" t="s">
        <v>30</v>
      </c>
      <c r="I2706" t="s">
        <v>31</v>
      </c>
      <c r="J2706" s="8" t="s">
        <v>46</v>
      </c>
      <c r="K2706" s="8">
        <v>164</v>
      </c>
      <c r="L2706" t="s">
        <v>53</v>
      </c>
      <c r="M2706" s="9">
        <v>24</v>
      </c>
      <c r="N2706" s="10">
        <v>384.61538461538464</v>
      </c>
      <c r="O2706">
        <v>1.2</v>
      </c>
      <c r="P2706">
        <v>1.08</v>
      </c>
      <c r="Q2706">
        <v>0</v>
      </c>
      <c r="R2706" t="s">
        <v>43</v>
      </c>
      <c r="S2706" s="16">
        <v>4976.6400000000003</v>
      </c>
      <c r="T2706" s="16">
        <v>384.61538461538464</v>
      </c>
      <c r="U2706" s="16">
        <v>500</v>
      </c>
      <c r="V2706" s="16">
        <v>50</v>
      </c>
      <c r="W2706" s="16">
        <v>0</v>
      </c>
      <c r="X2706" s="16">
        <v>4042.0246153846156</v>
      </c>
    </row>
    <row r="2707" spans="1:24" x14ac:dyDescent="0.25">
      <c r="A2707" s="4" t="s">
        <v>24</v>
      </c>
      <c r="B2707" s="5" t="s">
        <v>3174</v>
      </c>
      <c r="C2707" s="6" t="s">
        <v>35</v>
      </c>
      <c r="D2707" s="7">
        <v>85</v>
      </c>
      <c r="E2707" t="s">
        <v>684</v>
      </c>
      <c r="F2707" t="s">
        <v>37</v>
      </c>
      <c r="G2707" t="s">
        <v>228</v>
      </c>
      <c r="H2707" t="s">
        <v>64</v>
      </c>
      <c r="I2707" t="s">
        <v>52</v>
      </c>
      <c r="J2707" s="8" t="s">
        <v>46</v>
      </c>
      <c r="K2707" s="8">
        <v>161</v>
      </c>
      <c r="L2707" t="s">
        <v>53</v>
      </c>
      <c r="M2707" s="9">
        <v>24</v>
      </c>
      <c r="N2707" s="10">
        <v>384.61538461538464</v>
      </c>
      <c r="O2707">
        <v>1.1000000000000001</v>
      </c>
      <c r="P2707">
        <v>0.88</v>
      </c>
      <c r="Q2707">
        <v>0</v>
      </c>
      <c r="R2707" t="s">
        <v>43</v>
      </c>
      <c r="S2707" s="16">
        <v>3740.3520000000003</v>
      </c>
      <c r="T2707" s="16">
        <v>384.61538461538464</v>
      </c>
      <c r="U2707" s="16">
        <v>750</v>
      </c>
      <c r="V2707" s="16">
        <v>250</v>
      </c>
      <c r="W2707" s="16">
        <v>0</v>
      </c>
      <c r="X2707" s="16">
        <v>2355.7366153846156</v>
      </c>
    </row>
    <row r="2708" spans="1:24" x14ac:dyDescent="0.25">
      <c r="A2708" s="4" t="s">
        <v>24</v>
      </c>
      <c r="B2708" s="5" t="s">
        <v>3175</v>
      </c>
      <c r="C2708" s="6" t="s">
        <v>35</v>
      </c>
      <c r="D2708" s="7">
        <v>267</v>
      </c>
      <c r="E2708" t="s">
        <v>695</v>
      </c>
      <c r="F2708" t="s">
        <v>37</v>
      </c>
      <c r="G2708" t="s">
        <v>148</v>
      </c>
      <c r="H2708" t="s">
        <v>81</v>
      </c>
      <c r="I2708" t="s">
        <v>31</v>
      </c>
      <c r="J2708" s="8" t="s">
        <v>32</v>
      </c>
      <c r="K2708" s="8">
        <v>166</v>
      </c>
      <c r="L2708" t="s">
        <v>41</v>
      </c>
      <c r="M2708" s="9">
        <v>48</v>
      </c>
      <c r="N2708" s="10">
        <v>5416.666666666667</v>
      </c>
      <c r="O2708">
        <v>1.2</v>
      </c>
      <c r="P2708">
        <v>1.2</v>
      </c>
      <c r="Q2708">
        <v>0</v>
      </c>
      <c r="R2708" t="s">
        <v>43</v>
      </c>
      <c r="S2708" s="16">
        <v>11473.92</v>
      </c>
      <c r="T2708" s="16">
        <v>5416.666666666667</v>
      </c>
      <c r="U2708" s="16">
        <v>0</v>
      </c>
      <c r="V2708" s="16">
        <v>10</v>
      </c>
      <c r="W2708" s="16">
        <v>0</v>
      </c>
      <c r="X2708" s="16">
        <v>6047.2533333333331</v>
      </c>
    </row>
    <row r="2709" spans="1:24" x14ac:dyDescent="0.25">
      <c r="A2709" s="4" t="s">
        <v>24</v>
      </c>
      <c r="B2709" s="5" t="s">
        <v>3176</v>
      </c>
      <c r="C2709" s="6" t="s">
        <v>92</v>
      </c>
      <c r="D2709" s="7">
        <v>38</v>
      </c>
      <c r="E2709" t="s">
        <v>1058</v>
      </c>
      <c r="F2709" t="s">
        <v>37</v>
      </c>
      <c r="G2709" t="s">
        <v>50</v>
      </c>
      <c r="H2709" t="s">
        <v>51</v>
      </c>
      <c r="I2709" t="s">
        <v>76</v>
      </c>
      <c r="J2709" s="8" t="s">
        <v>46</v>
      </c>
      <c r="K2709" s="8">
        <v>91</v>
      </c>
      <c r="L2709" t="s">
        <v>99</v>
      </c>
      <c r="M2709" s="9">
        <v>40</v>
      </c>
      <c r="N2709" s="10">
        <v>46</v>
      </c>
      <c r="O2709">
        <v>1</v>
      </c>
      <c r="P2709">
        <v>0.98</v>
      </c>
      <c r="Q2709">
        <v>0</v>
      </c>
      <c r="R2709" t="s">
        <v>43</v>
      </c>
      <c r="S2709" s="16">
        <v>3567.2</v>
      </c>
      <c r="T2709" s="16">
        <v>0</v>
      </c>
      <c r="U2709" s="16">
        <v>500</v>
      </c>
      <c r="V2709" s="16">
        <v>500</v>
      </c>
      <c r="W2709" s="16">
        <v>4186</v>
      </c>
      <c r="X2709" s="16">
        <v>-1618.8000000000002</v>
      </c>
    </row>
    <row r="2710" spans="1:24" x14ac:dyDescent="0.25">
      <c r="A2710" s="4" t="s">
        <v>24</v>
      </c>
      <c r="B2710" s="5" t="s">
        <v>3177</v>
      </c>
      <c r="C2710" s="6" t="s">
        <v>78</v>
      </c>
      <c r="D2710" s="7">
        <v>22</v>
      </c>
      <c r="E2710" t="s">
        <v>418</v>
      </c>
      <c r="F2710" t="s">
        <v>37</v>
      </c>
      <c r="G2710" t="s">
        <v>45</v>
      </c>
      <c r="H2710" t="s">
        <v>39</v>
      </c>
      <c r="I2710" t="s">
        <v>52</v>
      </c>
      <c r="J2710" s="8" t="s">
        <v>46</v>
      </c>
      <c r="K2710" s="8">
        <v>162</v>
      </c>
      <c r="L2710" t="s">
        <v>82</v>
      </c>
      <c r="M2710" s="9">
        <v>40</v>
      </c>
      <c r="N2710" s="10">
        <v>1230.7692307692307</v>
      </c>
      <c r="O2710">
        <v>1.1000000000000001</v>
      </c>
      <c r="P2710">
        <v>0.9</v>
      </c>
      <c r="Q2710">
        <v>0</v>
      </c>
      <c r="R2710" t="s">
        <v>43</v>
      </c>
      <c r="S2710" s="16">
        <v>6415.2000000000007</v>
      </c>
      <c r="T2710" s="16">
        <v>1230.7692307692307</v>
      </c>
      <c r="U2710" s="16">
        <v>500</v>
      </c>
      <c r="V2710" s="16">
        <v>0</v>
      </c>
      <c r="W2710" s="16">
        <v>0</v>
      </c>
      <c r="X2710" s="16">
        <v>4684.4307692307702</v>
      </c>
    </row>
    <row r="2711" spans="1:24" x14ac:dyDescent="0.25">
      <c r="A2711" s="4" t="s">
        <v>24</v>
      </c>
      <c r="B2711" s="5" t="s">
        <v>3178</v>
      </c>
      <c r="C2711" s="6" t="s">
        <v>35</v>
      </c>
      <c r="D2711" s="7">
        <v>291</v>
      </c>
      <c r="E2711" t="s">
        <v>339</v>
      </c>
      <c r="F2711" t="s">
        <v>28</v>
      </c>
      <c r="G2711" t="s">
        <v>340</v>
      </c>
      <c r="H2711" t="s">
        <v>64</v>
      </c>
      <c r="I2711" t="s">
        <v>40</v>
      </c>
      <c r="J2711" s="8" t="s">
        <v>46</v>
      </c>
      <c r="K2711" s="8">
        <v>168</v>
      </c>
      <c r="L2711" t="s">
        <v>53</v>
      </c>
      <c r="M2711" s="9">
        <v>24</v>
      </c>
      <c r="N2711" s="10">
        <v>384.61538461538464</v>
      </c>
      <c r="O2711">
        <v>0.8</v>
      </c>
      <c r="P2711">
        <v>0.82</v>
      </c>
      <c r="Q2711">
        <v>0</v>
      </c>
      <c r="R2711" t="s">
        <v>43</v>
      </c>
      <c r="S2711" s="16">
        <v>2519.04</v>
      </c>
      <c r="T2711" s="16">
        <v>384.61538461538464</v>
      </c>
      <c r="U2711" s="16">
        <v>750</v>
      </c>
      <c r="V2711" s="16">
        <v>250</v>
      </c>
      <c r="W2711" s="16">
        <v>0</v>
      </c>
      <c r="X2711" s="16">
        <v>1134.4246153846152</v>
      </c>
    </row>
    <row r="2712" spans="1:24" x14ac:dyDescent="0.25">
      <c r="A2712" s="4" t="s">
        <v>24</v>
      </c>
      <c r="B2712" s="5" t="s">
        <v>3179</v>
      </c>
      <c r="C2712" s="6" t="s">
        <v>43</v>
      </c>
      <c r="D2712" s="7">
        <v>143</v>
      </c>
      <c r="E2712" t="s">
        <v>674</v>
      </c>
      <c r="F2712" t="s">
        <v>37</v>
      </c>
      <c r="G2712" t="s">
        <v>387</v>
      </c>
      <c r="H2712" t="s">
        <v>81</v>
      </c>
      <c r="I2712" t="s">
        <v>52</v>
      </c>
      <c r="J2712" s="8" t="s">
        <v>32</v>
      </c>
      <c r="K2712" s="8">
        <v>0</v>
      </c>
      <c r="L2712" t="s">
        <v>117</v>
      </c>
      <c r="M2712" s="9">
        <v>54</v>
      </c>
      <c r="N2712" s="10">
        <v>5666.666666666667</v>
      </c>
      <c r="O2712">
        <v>1.1000000000000001</v>
      </c>
      <c r="P2712">
        <v>0.96</v>
      </c>
      <c r="Q2712">
        <v>0</v>
      </c>
      <c r="R2712" t="s">
        <v>43</v>
      </c>
      <c r="S2712" s="16">
        <v>0</v>
      </c>
      <c r="T2712" s="16">
        <v>0</v>
      </c>
      <c r="U2712" s="16">
        <v>0</v>
      </c>
      <c r="V2712" s="16">
        <v>10</v>
      </c>
      <c r="W2712" s="16">
        <v>0</v>
      </c>
      <c r="X2712" s="16">
        <v>-10</v>
      </c>
    </row>
    <row r="2713" spans="1:24" x14ac:dyDescent="0.25">
      <c r="A2713" s="4" t="s">
        <v>24</v>
      </c>
      <c r="B2713" s="5" t="s">
        <v>3180</v>
      </c>
      <c r="C2713" s="6" t="s">
        <v>78</v>
      </c>
      <c r="D2713" s="7">
        <v>15</v>
      </c>
      <c r="E2713" t="s">
        <v>720</v>
      </c>
      <c r="F2713" t="s">
        <v>37</v>
      </c>
      <c r="G2713" t="s">
        <v>68</v>
      </c>
      <c r="H2713" t="s">
        <v>30</v>
      </c>
      <c r="I2713" t="s">
        <v>76</v>
      </c>
      <c r="J2713" s="8" t="s">
        <v>46</v>
      </c>
      <c r="K2713" s="8">
        <v>163</v>
      </c>
      <c r="L2713" t="s">
        <v>82</v>
      </c>
      <c r="M2713" s="9">
        <v>40</v>
      </c>
      <c r="N2713" s="10">
        <v>1230.7692307692307</v>
      </c>
      <c r="O2713">
        <v>1</v>
      </c>
      <c r="P2713">
        <v>1.1399999999999999</v>
      </c>
      <c r="Q2713">
        <v>0</v>
      </c>
      <c r="R2713" t="s">
        <v>43</v>
      </c>
      <c r="S2713" s="16">
        <v>7432.7999999999993</v>
      </c>
      <c r="T2713" s="16">
        <v>1230.7692307692307</v>
      </c>
      <c r="U2713" s="16">
        <v>500</v>
      </c>
      <c r="V2713" s="16">
        <v>0</v>
      </c>
      <c r="W2713" s="16">
        <v>0</v>
      </c>
      <c r="X2713" s="16">
        <v>5702.0307692307688</v>
      </c>
    </row>
    <row r="2714" spans="1:24" x14ac:dyDescent="0.25">
      <c r="A2714" s="4" t="s">
        <v>24</v>
      </c>
      <c r="B2714" s="5" t="s">
        <v>3181</v>
      </c>
      <c r="C2714" s="6" t="s">
        <v>43</v>
      </c>
      <c r="D2714" s="7">
        <v>129</v>
      </c>
      <c r="E2714" t="s">
        <v>252</v>
      </c>
      <c r="F2714" t="s">
        <v>28</v>
      </c>
      <c r="G2714" t="s">
        <v>130</v>
      </c>
      <c r="H2714" t="s">
        <v>51</v>
      </c>
      <c r="I2714" t="s">
        <v>40</v>
      </c>
      <c r="J2714" s="8" t="s">
        <v>32</v>
      </c>
      <c r="K2714" s="8">
        <v>166</v>
      </c>
      <c r="L2714" t="s">
        <v>117</v>
      </c>
      <c r="M2714" s="9">
        <v>54</v>
      </c>
      <c r="N2714" s="10">
        <v>5666.666666666667</v>
      </c>
      <c r="O2714">
        <v>0.8</v>
      </c>
      <c r="P2714">
        <v>0.95</v>
      </c>
      <c r="Q2714">
        <v>1</v>
      </c>
      <c r="R2714" t="s">
        <v>43</v>
      </c>
      <c r="S2714" s="16">
        <v>0</v>
      </c>
      <c r="T2714" s="16">
        <v>5666.666666666667</v>
      </c>
      <c r="U2714" s="16">
        <v>0</v>
      </c>
      <c r="V2714" s="16">
        <v>50</v>
      </c>
      <c r="W2714" s="16">
        <v>0</v>
      </c>
      <c r="X2714" s="16">
        <v>-5716.666666666667</v>
      </c>
    </row>
    <row r="2715" spans="1:24" x14ac:dyDescent="0.25">
      <c r="A2715" s="4" t="s">
        <v>24</v>
      </c>
      <c r="B2715" s="5" t="s">
        <v>3182</v>
      </c>
      <c r="C2715" s="6" t="s">
        <v>92</v>
      </c>
      <c r="D2715" s="7">
        <v>151</v>
      </c>
      <c r="E2715" t="s">
        <v>750</v>
      </c>
      <c r="F2715" t="s">
        <v>37</v>
      </c>
      <c r="G2715" t="s">
        <v>116</v>
      </c>
      <c r="H2715" t="s">
        <v>51</v>
      </c>
      <c r="I2715" t="s">
        <v>52</v>
      </c>
      <c r="J2715" s="8" t="s">
        <v>46</v>
      </c>
      <c r="K2715" s="8">
        <v>160</v>
      </c>
      <c r="L2715" t="s">
        <v>99</v>
      </c>
      <c r="M2715" s="9">
        <v>40</v>
      </c>
      <c r="N2715" s="10">
        <v>41</v>
      </c>
      <c r="O2715">
        <v>1.1000000000000001</v>
      </c>
      <c r="P2715">
        <v>1.07</v>
      </c>
      <c r="Q2715">
        <v>0</v>
      </c>
      <c r="R2715" t="s">
        <v>43</v>
      </c>
      <c r="S2715" s="16">
        <v>7532.8000000000011</v>
      </c>
      <c r="T2715" s="16">
        <v>0</v>
      </c>
      <c r="U2715" s="16">
        <v>200</v>
      </c>
      <c r="V2715" s="16">
        <v>100</v>
      </c>
      <c r="W2715" s="16">
        <v>6560</v>
      </c>
      <c r="X2715" s="16">
        <v>672.80000000000109</v>
      </c>
    </row>
    <row r="2716" spans="1:24" x14ac:dyDescent="0.25">
      <c r="A2716" s="4" t="s">
        <v>24</v>
      </c>
      <c r="B2716" s="5" t="s">
        <v>3183</v>
      </c>
      <c r="C2716" s="6" t="s">
        <v>78</v>
      </c>
      <c r="D2716" s="7">
        <v>27</v>
      </c>
      <c r="E2716" t="s">
        <v>244</v>
      </c>
      <c r="F2716" t="s">
        <v>28</v>
      </c>
      <c r="G2716" t="s">
        <v>245</v>
      </c>
      <c r="H2716" t="s">
        <v>39</v>
      </c>
      <c r="I2716" t="s">
        <v>40</v>
      </c>
      <c r="J2716" s="8" t="s">
        <v>46</v>
      </c>
      <c r="K2716" s="8">
        <v>86</v>
      </c>
      <c r="L2716" t="s">
        <v>82</v>
      </c>
      <c r="M2716" s="9">
        <v>40</v>
      </c>
      <c r="N2716" s="10">
        <v>1230.7692307692307</v>
      </c>
      <c r="O2716">
        <v>0.8</v>
      </c>
      <c r="P2716">
        <v>1.0900000000000001</v>
      </c>
      <c r="Q2716">
        <v>0</v>
      </c>
      <c r="R2716" t="s">
        <v>43</v>
      </c>
      <c r="S2716" s="16">
        <v>5580.8</v>
      </c>
      <c r="T2716" s="16">
        <v>1230.7692307692307</v>
      </c>
      <c r="U2716" s="16">
        <v>0</v>
      </c>
      <c r="V2716" s="16">
        <v>0</v>
      </c>
      <c r="W2716" s="16">
        <v>0</v>
      </c>
      <c r="X2716" s="16">
        <v>4350.0307692307697</v>
      </c>
    </row>
    <row r="2717" spans="1:24" x14ac:dyDescent="0.25">
      <c r="A2717" s="4" t="s">
        <v>24</v>
      </c>
      <c r="B2717" s="5" t="s">
        <v>3184</v>
      </c>
      <c r="C2717" s="6" t="s">
        <v>92</v>
      </c>
      <c r="D2717" s="7">
        <v>197</v>
      </c>
      <c r="E2717" t="s">
        <v>187</v>
      </c>
      <c r="F2717" t="s">
        <v>37</v>
      </c>
      <c r="G2717" t="s">
        <v>89</v>
      </c>
      <c r="H2717" t="s">
        <v>39</v>
      </c>
      <c r="I2717" t="s">
        <v>31</v>
      </c>
      <c r="J2717" s="8" t="s">
        <v>32</v>
      </c>
      <c r="K2717" s="8">
        <v>164</v>
      </c>
      <c r="L2717" t="s">
        <v>95</v>
      </c>
      <c r="M2717" s="9">
        <v>65</v>
      </c>
      <c r="N2717" s="10">
        <v>73</v>
      </c>
      <c r="O2717">
        <v>1.2</v>
      </c>
      <c r="P2717">
        <v>0.99</v>
      </c>
      <c r="Q2717">
        <v>0</v>
      </c>
      <c r="R2717" t="s">
        <v>43</v>
      </c>
      <c r="S2717" s="16">
        <v>12664.08</v>
      </c>
      <c r="T2717" s="16">
        <v>0</v>
      </c>
      <c r="U2717" s="16">
        <v>750</v>
      </c>
      <c r="V2717" s="16">
        <v>10</v>
      </c>
      <c r="W2717" s="16">
        <v>11972</v>
      </c>
      <c r="X2717" s="16">
        <v>-67.920000000000073</v>
      </c>
    </row>
    <row r="2718" spans="1:24" x14ac:dyDescent="0.25">
      <c r="A2718" s="4" t="s">
        <v>24</v>
      </c>
      <c r="B2718" s="5" t="s">
        <v>3185</v>
      </c>
      <c r="C2718" s="6" t="s">
        <v>35</v>
      </c>
      <c r="D2718" s="7">
        <v>22</v>
      </c>
      <c r="E2718" t="s">
        <v>418</v>
      </c>
      <c r="F2718" t="s">
        <v>37</v>
      </c>
      <c r="G2718" t="s">
        <v>45</v>
      </c>
      <c r="H2718" t="s">
        <v>39</v>
      </c>
      <c r="I2718" t="s">
        <v>52</v>
      </c>
      <c r="J2718" s="8" t="s">
        <v>46</v>
      </c>
      <c r="K2718" s="8">
        <v>99</v>
      </c>
      <c r="L2718" t="s">
        <v>53</v>
      </c>
      <c r="M2718" s="9">
        <v>24</v>
      </c>
      <c r="N2718" s="10">
        <v>384.61538461538464</v>
      </c>
      <c r="O2718">
        <v>1.1000000000000001</v>
      </c>
      <c r="P2718">
        <v>0.9</v>
      </c>
      <c r="Q2718">
        <v>0</v>
      </c>
      <c r="R2718" t="s">
        <v>43</v>
      </c>
      <c r="S2718" s="16">
        <v>2352.2400000000002</v>
      </c>
      <c r="T2718" s="16">
        <v>384.61538461538464</v>
      </c>
      <c r="U2718" s="16">
        <v>500</v>
      </c>
      <c r="V2718" s="16">
        <v>0</v>
      </c>
      <c r="W2718" s="16">
        <v>0</v>
      </c>
      <c r="X2718" s="16">
        <v>1467.6246153846155</v>
      </c>
    </row>
    <row r="2719" spans="1:24" x14ac:dyDescent="0.25">
      <c r="A2719" s="4" t="s">
        <v>24</v>
      </c>
      <c r="B2719" s="5" t="s">
        <v>3186</v>
      </c>
      <c r="C2719" s="6" t="s">
        <v>78</v>
      </c>
      <c r="D2719" s="7">
        <v>66</v>
      </c>
      <c r="E2719" t="s">
        <v>194</v>
      </c>
      <c r="F2719" t="s">
        <v>37</v>
      </c>
      <c r="G2719" t="s">
        <v>195</v>
      </c>
      <c r="H2719" t="s">
        <v>39</v>
      </c>
      <c r="I2719" t="s">
        <v>52</v>
      </c>
      <c r="J2719" s="8" t="s">
        <v>32</v>
      </c>
      <c r="K2719" s="8">
        <v>164</v>
      </c>
      <c r="L2719" t="s">
        <v>121</v>
      </c>
      <c r="M2719" s="9">
        <v>65</v>
      </c>
      <c r="N2719" s="10">
        <v>7500</v>
      </c>
      <c r="O2719">
        <v>1.1000000000000001</v>
      </c>
      <c r="P2719">
        <v>0.88</v>
      </c>
      <c r="Q2719">
        <v>0</v>
      </c>
      <c r="R2719" t="s">
        <v>43</v>
      </c>
      <c r="S2719" s="16">
        <v>10318.880000000001</v>
      </c>
      <c r="T2719" s="16">
        <v>7500</v>
      </c>
      <c r="U2719" s="16">
        <v>0</v>
      </c>
      <c r="V2719" s="16">
        <v>50</v>
      </c>
      <c r="W2719" s="16">
        <v>0</v>
      </c>
      <c r="X2719" s="16">
        <v>2768.880000000001</v>
      </c>
    </row>
    <row r="2720" spans="1:24" x14ac:dyDescent="0.25">
      <c r="A2720" s="4" t="s">
        <v>24</v>
      </c>
      <c r="B2720" s="5" t="s">
        <v>3187</v>
      </c>
      <c r="C2720" s="6" t="s">
        <v>43</v>
      </c>
      <c r="D2720" s="7">
        <v>231</v>
      </c>
      <c r="E2720" t="s">
        <v>79</v>
      </c>
      <c r="F2720" t="s">
        <v>37</v>
      </c>
      <c r="G2720" t="s">
        <v>80</v>
      </c>
      <c r="H2720" t="s">
        <v>81</v>
      </c>
      <c r="I2720" t="s">
        <v>40</v>
      </c>
      <c r="J2720" s="8" t="s">
        <v>46</v>
      </c>
      <c r="K2720" s="8">
        <v>0</v>
      </c>
      <c r="L2720" t="s">
        <v>47</v>
      </c>
      <c r="M2720" s="9">
        <v>30</v>
      </c>
      <c r="N2720" s="10">
        <v>615.38461538461536</v>
      </c>
      <c r="O2720">
        <v>0.8</v>
      </c>
      <c r="P2720">
        <v>1.1599999999999999</v>
      </c>
      <c r="Q2720">
        <v>0</v>
      </c>
      <c r="R2720" t="s">
        <v>43</v>
      </c>
      <c r="S2720" s="16">
        <v>0</v>
      </c>
      <c r="T2720" s="16">
        <v>0</v>
      </c>
      <c r="U2720" s="16">
        <v>0</v>
      </c>
      <c r="V2720" s="16">
        <v>10</v>
      </c>
      <c r="W2720" s="16">
        <v>0</v>
      </c>
      <c r="X2720" s="16">
        <v>-10</v>
      </c>
    </row>
    <row r="2721" spans="1:24" x14ac:dyDescent="0.25">
      <c r="A2721" s="4" t="s">
        <v>24</v>
      </c>
      <c r="B2721" s="5" t="s">
        <v>3188</v>
      </c>
      <c r="C2721" s="6" t="s">
        <v>43</v>
      </c>
      <c r="D2721" s="7">
        <v>73</v>
      </c>
      <c r="E2721" t="s">
        <v>207</v>
      </c>
      <c r="F2721" t="s">
        <v>28</v>
      </c>
      <c r="G2721" t="s">
        <v>208</v>
      </c>
      <c r="H2721" t="s">
        <v>39</v>
      </c>
      <c r="I2721" t="s">
        <v>31</v>
      </c>
      <c r="J2721" s="8" t="s">
        <v>32</v>
      </c>
      <c r="K2721" s="8">
        <v>163</v>
      </c>
      <c r="L2721" t="s">
        <v>117</v>
      </c>
      <c r="M2721" s="9">
        <v>54</v>
      </c>
      <c r="N2721" s="10">
        <v>5666.666666666667</v>
      </c>
      <c r="O2721">
        <v>1.2</v>
      </c>
      <c r="P2721">
        <v>0.99</v>
      </c>
      <c r="Q2721">
        <v>0</v>
      </c>
      <c r="R2721" t="s">
        <v>43</v>
      </c>
      <c r="S2721" s="16">
        <v>10264.32</v>
      </c>
      <c r="T2721" s="16">
        <v>5666.666666666667</v>
      </c>
      <c r="U2721" s="16">
        <v>0</v>
      </c>
      <c r="V2721" s="16">
        <v>50</v>
      </c>
      <c r="W2721" s="16">
        <v>0</v>
      </c>
      <c r="X2721" s="16">
        <v>4547.6533333333327</v>
      </c>
    </row>
    <row r="2722" spans="1:24" x14ac:dyDescent="0.25">
      <c r="A2722" s="4" t="s">
        <v>24</v>
      </c>
      <c r="B2722" s="5" t="s">
        <v>3189</v>
      </c>
      <c r="C2722" s="6" t="s">
        <v>26</v>
      </c>
      <c r="D2722" s="7">
        <v>9</v>
      </c>
      <c r="E2722" t="s">
        <v>236</v>
      </c>
      <c r="F2722" t="s">
        <v>37</v>
      </c>
      <c r="G2722" t="s">
        <v>237</v>
      </c>
      <c r="H2722" t="s">
        <v>30</v>
      </c>
      <c r="I2722" t="s">
        <v>86</v>
      </c>
      <c r="J2722" s="8" t="s">
        <v>32</v>
      </c>
      <c r="K2722" s="8">
        <v>0</v>
      </c>
      <c r="L2722" t="s">
        <v>33</v>
      </c>
      <c r="M2722" s="9">
        <v>60</v>
      </c>
      <c r="N2722" s="10">
        <v>6250</v>
      </c>
      <c r="O2722">
        <v>0.9</v>
      </c>
      <c r="P2722">
        <v>1.1399999999999999</v>
      </c>
      <c r="Q2722">
        <v>0</v>
      </c>
      <c r="R2722" t="s">
        <v>43</v>
      </c>
      <c r="S2722" s="16">
        <v>0</v>
      </c>
      <c r="T2722" s="16">
        <v>0</v>
      </c>
      <c r="U2722" s="16">
        <v>500</v>
      </c>
      <c r="V2722" s="16">
        <v>250</v>
      </c>
      <c r="W2722" s="16">
        <v>0</v>
      </c>
      <c r="X2722" s="16">
        <v>-750</v>
      </c>
    </row>
    <row r="2723" spans="1:24" x14ac:dyDescent="0.25">
      <c r="A2723" s="4" t="s">
        <v>24</v>
      </c>
      <c r="B2723" s="5" t="s">
        <v>3190</v>
      </c>
      <c r="C2723" s="6" t="s">
        <v>66</v>
      </c>
      <c r="D2723" s="7">
        <v>120</v>
      </c>
      <c r="E2723" t="s">
        <v>711</v>
      </c>
      <c r="F2723" t="s">
        <v>37</v>
      </c>
      <c r="G2723" t="s">
        <v>255</v>
      </c>
      <c r="H2723" t="s">
        <v>60</v>
      </c>
      <c r="I2723" t="s">
        <v>76</v>
      </c>
      <c r="J2723" s="8" t="s">
        <v>46</v>
      </c>
      <c r="K2723" s="8">
        <v>0</v>
      </c>
      <c r="L2723" t="s">
        <v>69</v>
      </c>
      <c r="M2723" s="9">
        <v>48</v>
      </c>
      <c r="N2723" s="10">
        <v>1538.4615384615386</v>
      </c>
      <c r="O2723">
        <v>1</v>
      </c>
      <c r="P2723">
        <v>0.84</v>
      </c>
      <c r="Q2723">
        <v>0</v>
      </c>
      <c r="R2723" t="s">
        <v>43</v>
      </c>
      <c r="S2723" s="16">
        <v>0</v>
      </c>
      <c r="T2723" s="16">
        <v>0</v>
      </c>
      <c r="U2723" s="16">
        <v>1000</v>
      </c>
      <c r="V2723" s="16">
        <v>0</v>
      </c>
      <c r="W2723" s="16">
        <v>0</v>
      </c>
      <c r="X2723" s="16">
        <v>-1000</v>
      </c>
    </row>
    <row r="2724" spans="1:24" x14ac:dyDescent="0.25">
      <c r="A2724" s="4" t="s">
        <v>24</v>
      </c>
      <c r="B2724" s="5" t="s">
        <v>3191</v>
      </c>
      <c r="C2724" s="6" t="s">
        <v>92</v>
      </c>
      <c r="D2724" s="7">
        <v>266</v>
      </c>
      <c r="E2724" t="s">
        <v>607</v>
      </c>
      <c r="F2724" t="s">
        <v>37</v>
      </c>
      <c r="G2724" t="s">
        <v>148</v>
      </c>
      <c r="H2724" t="s">
        <v>81</v>
      </c>
      <c r="I2724" t="s">
        <v>86</v>
      </c>
      <c r="J2724" s="8" t="s">
        <v>46</v>
      </c>
      <c r="K2724" s="8">
        <v>164</v>
      </c>
      <c r="L2724" t="s">
        <v>99</v>
      </c>
      <c r="M2724" s="9">
        <v>35</v>
      </c>
      <c r="N2724" s="10">
        <v>40</v>
      </c>
      <c r="O2724">
        <v>0.9</v>
      </c>
      <c r="P2724">
        <v>1.2</v>
      </c>
      <c r="Q2724">
        <v>0</v>
      </c>
      <c r="R2724" t="s">
        <v>43</v>
      </c>
      <c r="S2724" s="16">
        <v>6199.2</v>
      </c>
      <c r="T2724" s="16">
        <v>0</v>
      </c>
      <c r="U2724" s="16">
        <v>500</v>
      </c>
      <c r="V2724" s="16">
        <v>250</v>
      </c>
      <c r="W2724" s="16">
        <v>6560</v>
      </c>
      <c r="X2724" s="16">
        <v>-1110.8000000000002</v>
      </c>
    </row>
    <row r="2725" spans="1:24" x14ac:dyDescent="0.25">
      <c r="A2725" s="4" t="s">
        <v>24</v>
      </c>
      <c r="B2725" s="5" t="s">
        <v>3192</v>
      </c>
      <c r="C2725" s="6" t="s">
        <v>92</v>
      </c>
      <c r="D2725" s="7">
        <v>179</v>
      </c>
      <c r="E2725" t="s">
        <v>101</v>
      </c>
      <c r="F2725" t="s">
        <v>28</v>
      </c>
      <c r="G2725" t="s">
        <v>102</v>
      </c>
      <c r="H2725" t="s">
        <v>51</v>
      </c>
      <c r="I2725" t="s">
        <v>40</v>
      </c>
      <c r="J2725" s="8" t="s">
        <v>46</v>
      </c>
      <c r="K2725" s="8">
        <v>168</v>
      </c>
      <c r="L2725" t="s">
        <v>99</v>
      </c>
      <c r="M2725" s="9">
        <v>40</v>
      </c>
      <c r="N2725" s="10">
        <v>50</v>
      </c>
      <c r="O2725">
        <v>0.8</v>
      </c>
      <c r="P2725">
        <v>1.1000000000000001</v>
      </c>
      <c r="Q2725">
        <v>0</v>
      </c>
      <c r="R2725" t="s">
        <v>43</v>
      </c>
      <c r="S2725" s="16">
        <v>5632</v>
      </c>
      <c r="T2725" s="16">
        <v>0</v>
      </c>
      <c r="U2725" s="16">
        <v>500</v>
      </c>
      <c r="V2725" s="16">
        <v>0</v>
      </c>
      <c r="W2725" s="16">
        <v>8400</v>
      </c>
      <c r="X2725" s="16">
        <v>-3268</v>
      </c>
    </row>
    <row r="2726" spans="1:24" x14ac:dyDescent="0.25">
      <c r="A2726" s="4" t="s">
        <v>24</v>
      </c>
      <c r="B2726" s="5" t="s">
        <v>3193</v>
      </c>
      <c r="C2726" s="6" t="s">
        <v>92</v>
      </c>
      <c r="D2726" s="7">
        <v>185</v>
      </c>
      <c r="E2726" t="s">
        <v>1374</v>
      </c>
      <c r="F2726" t="s">
        <v>37</v>
      </c>
      <c r="G2726" t="s">
        <v>127</v>
      </c>
      <c r="H2726" t="s">
        <v>51</v>
      </c>
      <c r="I2726" t="s">
        <v>86</v>
      </c>
      <c r="J2726" s="8" t="s">
        <v>46</v>
      </c>
      <c r="K2726" s="8">
        <v>165</v>
      </c>
      <c r="L2726" t="s">
        <v>99</v>
      </c>
      <c r="M2726" s="9">
        <v>48</v>
      </c>
      <c r="N2726" s="10">
        <v>48</v>
      </c>
      <c r="O2726">
        <v>0.9</v>
      </c>
      <c r="P2726">
        <v>1.2</v>
      </c>
      <c r="Q2726">
        <v>0</v>
      </c>
      <c r="R2726" t="s">
        <v>43</v>
      </c>
      <c r="S2726" s="16">
        <v>8553.6</v>
      </c>
      <c r="T2726" s="16">
        <v>0</v>
      </c>
      <c r="U2726" s="16">
        <v>0</v>
      </c>
      <c r="V2726" s="16">
        <v>0</v>
      </c>
      <c r="W2726" s="16">
        <v>7920</v>
      </c>
      <c r="X2726" s="16">
        <v>633.60000000000036</v>
      </c>
    </row>
    <row r="2727" spans="1:24" x14ac:dyDescent="0.25">
      <c r="A2727" s="4" t="s">
        <v>24</v>
      </c>
      <c r="B2727" s="5" t="s">
        <v>3194</v>
      </c>
      <c r="C2727" s="6" t="s">
        <v>26</v>
      </c>
      <c r="D2727" s="7">
        <v>98</v>
      </c>
      <c r="E2727" t="s">
        <v>995</v>
      </c>
      <c r="F2727" t="s">
        <v>28</v>
      </c>
      <c r="G2727" t="s">
        <v>159</v>
      </c>
      <c r="H2727" t="s">
        <v>39</v>
      </c>
      <c r="I2727" t="s">
        <v>31</v>
      </c>
      <c r="J2727" s="8" t="s">
        <v>46</v>
      </c>
      <c r="K2727" s="8">
        <v>163</v>
      </c>
      <c r="L2727" t="s">
        <v>90</v>
      </c>
      <c r="M2727" s="9">
        <v>35</v>
      </c>
      <c r="N2727" s="10">
        <v>923.07692307692309</v>
      </c>
      <c r="O2727">
        <v>1.2</v>
      </c>
      <c r="P2727">
        <v>1.01</v>
      </c>
      <c r="Q2727">
        <v>0</v>
      </c>
      <c r="R2727" t="s">
        <v>43</v>
      </c>
      <c r="S2727" s="16">
        <v>6787.2</v>
      </c>
      <c r="T2727" s="16">
        <v>923.07692307692309</v>
      </c>
      <c r="U2727" s="16">
        <v>500</v>
      </c>
      <c r="V2727" s="16">
        <v>10</v>
      </c>
      <c r="W2727" s="16">
        <v>0</v>
      </c>
      <c r="X2727" s="16">
        <v>5354.123076923077</v>
      </c>
    </row>
    <row r="2728" spans="1:24" x14ac:dyDescent="0.25">
      <c r="A2728" s="4" t="s">
        <v>24</v>
      </c>
      <c r="B2728" s="5" t="s">
        <v>3195</v>
      </c>
      <c r="C2728" s="6" t="s">
        <v>26</v>
      </c>
      <c r="D2728" s="7">
        <v>93</v>
      </c>
      <c r="E2728" t="s">
        <v>144</v>
      </c>
      <c r="F2728" t="s">
        <v>28</v>
      </c>
      <c r="G2728" t="s">
        <v>145</v>
      </c>
      <c r="H2728" t="s">
        <v>51</v>
      </c>
      <c r="I2728" t="s">
        <v>86</v>
      </c>
      <c r="J2728" s="8" t="s">
        <v>46</v>
      </c>
      <c r="K2728" s="8">
        <v>164</v>
      </c>
      <c r="L2728" t="s">
        <v>90</v>
      </c>
      <c r="M2728" s="9">
        <v>35</v>
      </c>
      <c r="N2728" s="10">
        <v>923.07692307692309</v>
      </c>
      <c r="O2728">
        <v>0.9</v>
      </c>
      <c r="P2728">
        <v>1.1100000000000001</v>
      </c>
      <c r="Q2728">
        <v>1</v>
      </c>
      <c r="R2728" t="s">
        <v>43</v>
      </c>
      <c r="S2728" s="16">
        <v>0</v>
      </c>
      <c r="T2728" s="16">
        <v>923.07692307692309</v>
      </c>
      <c r="U2728" s="16">
        <v>1000</v>
      </c>
      <c r="V2728" s="16">
        <v>500</v>
      </c>
      <c r="W2728" s="16">
        <v>0</v>
      </c>
      <c r="X2728" s="16">
        <v>-2423.0769230769229</v>
      </c>
    </row>
    <row r="2729" spans="1:24" x14ac:dyDescent="0.25">
      <c r="A2729" s="4" t="s">
        <v>24</v>
      </c>
      <c r="B2729" s="5" t="s">
        <v>3196</v>
      </c>
      <c r="C2729" s="6" t="s">
        <v>35</v>
      </c>
      <c r="D2729" s="7">
        <v>122</v>
      </c>
      <c r="E2729" t="s">
        <v>224</v>
      </c>
      <c r="F2729" t="s">
        <v>37</v>
      </c>
      <c r="G2729" t="s">
        <v>225</v>
      </c>
      <c r="H2729" t="s">
        <v>60</v>
      </c>
      <c r="I2729" t="s">
        <v>40</v>
      </c>
      <c r="J2729" s="8" t="s">
        <v>46</v>
      </c>
      <c r="K2729" s="8">
        <v>0</v>
      </c>
      <c r="L2729" t="s">
        <v>53</v>
      </c>
      <c r="M2729" s="9">
        <v>24</v>
      </c>
      <c r="N2729" s="10">
        <v>384.61538461538464</v>
      </c>
      <c r="O2729">
        <v>0.8</v>
      </c>
      <c r="P2729">
        <v>1.05</v>
      </c>
      <c r="Q2729">
        <v>0</v>
      </c>
      <c r="R2729" t="s">
        <v>43</v>
      </c>
      <c r="S2729" s="16">
        <v>0</v>
      </c>
      <c r="T2729" s="16">
        <v>0</v>
      </c>
      <c r="U2729" s="16">
        <v>500</v>
      </c>
      <c r="V2729" s="16">
        <v>0</v>
      </c>
      <c r="W2729" s="16">
        <v>0</v>
      </c>
      <c r="X2729" s="16">
        <v>-500</v>
      </c>
    </row>
    <row r="2730" spans="1:24" x14ac:dyDescent="0.25">
      <c r="A2730" s="4" t="s">
        <v>24</v>
      </c>
      <c r="B2730" s="5" t="s">
        <v>3197</v>
      </c>
      <c r="C2730" s="6" t="s">
        <v>66</v>
      </c>
      <c r="D2730" s="7">
        <v>186</v>
      </c>
      <c r="E2730" t="s">
        <v>463</v>
      </c>
      <c r="F2730" t="s">
        <v>37</v>
      </c>
      <c r="G2730" t="s">
        <v>127</v>
      </c>
      <c r="H2730" t="s">
        <v>51</v>
      </c>
      <c r="I2730" t="s">
        <v>31</v>
      </c>
      <c r="J2730" s="8" t="s">
        <v>46</v>
      </c>
      <c r="K2730" s="8">
        <v>168</v>
      </c>
      <c r="L2730" t="s">
        <v>69</v>
      </c>
      <c r="M2730" s="9">
        <v>48</v>
      </c>
      <c r="N2730" s="10">
        <v>1538.4615384615386</v>
      </c>
      <c r="O2730">
        <v>1.2</v>
      </c>
      <c r="P2730">
        <v>1.2</v>
      </c>
      <c r="Q2730">
        <v>0</v>
      </c>
      <c r="R2730" t="s">
        <v>43</v>
      </c>
      <c r="S2730" s="16">
        <v>11612.159999999998</v>
      </c>
      <c r="T2730" s="16">
        <v>1538.4615384615386</v>
      </c>
      <c r="U2730" s="16">
        <v>0</v>
      </c>
      <c r="V2730" s="16">
        <v>100</v>
      </c>
      <c r="W2730" s="16">
        <v>0</v>
      </c>
      <c r="X2730" s="16">
        <v>9973.698461538459</v>
      </c>
    </row>
    <row r="2731" spans="1:24" x14ac:dyDescent="0.25">
      <c r="A2731" s="4" t="s">
        <v>24</v>
      </c>
      <c r="B2731" s="5" t="s">
        <v>3198</v>
      </c>
      <c r="C2731" s="6" t="s">
        <v>92</v>
      </c>
      <c r="D2731" s="7">
        <v>165</v>
      </c>
      <c r="E2731" t="s">
        <v>262</v>
      </c>
      <c r="F2731" t="s">
        <v>28</v>
      </c>
      <c r="G2731" t="s">
        <v>263</v>
      </c>
      <c r="H2731" t="s">
        <v>81</v>
      </c>
      <c r="I2731" t="s">
        <v>76</v>
      </c>
      <c r="J2731" s="8" t="s">
        <v>46</v>
      </c>
      <c r="K2731" s="8">
        <v>120</v>
      </c>
      <c r="L2731" t="s">
        <v>99</v>
      </c>
      <c r="M2731" s="9">
        <v>48</v>
      </c>
      <c r="N2731" s="10">
        <v>53</v>
      </c>
      <c r="O2731">
        <v>1</v>
      </c>
      <c r="P2731">
        <v>1.1100000000000001</v>
      </c>
      <c r="Q2731">
        <v>0</v>
      </c>
      <c r="R2731" t="s">
        <v>43</v>
      </c>
      <c r="S2731" s="16">
        <v>8524.8000000000011</v>
      </c>
      <c r="T2731" s="16">
        <v>0</v>
      </c>
      <c r="U2731" s="16">
        <v>0</v>
      </c>
      <c r="V2731" s="16">
        <v>50</v>
      </c>
      <c r="W2731" s="16">
        <v>6360</v>
      </c>
      <c r="X2731" s="16">
        <v>2114.8000000000011</v>
      </c>
    </row>
    <row r="2732" spans="1:24" x14ac:dyDescent="0.25">
      <c r="A2732" s="4" t="s">
        <v>24</v>
      </c>
      <c r="B2732" s="5" t="s">
        <v>3199</v>
      </c>
      <c r="C2732" s="6" t="s">
        <v>43</v>
      </c>
      <c r="D2732" s="7">
        <v>136</v>
      </c>
      <c r="E2732" t="s">
        <v>439</v>
      </c>
      <c r="F2732" t="s">
        <v>37</v>
      </c>
      <c r="G2732" t="s">
        <v>370</v>
      </c>
      <c r="H2732" t="s">
        <v>39</v>
      </c>
      <c r="I2732" t="s">
        <v>52</v>
      </c>
      <c r="J2732" s="8" t="s">
        <v>46</v>
      </c>
      <c r="K2732" s="8">
        <v>167</v>
      </c>
      <c r="L2732" t="s">
        <v>47</v>
      </c>
      <c r="M2732" s="9">
        <v>30</v>
      </c>
      <c r="N2732" s="10">
        <v>615.38461538461536</v>
      </c>
      <c r="O2732">
        <v>1.1000000000000001</v>
      </c>
      <c r="P2732">
        <v>0.81</v>
      </c>
      <c r="Q2732">
        <v>0</v>
      </c>
      <c r="R2732" t="s">
        <v>43</v>
      </c>
      <c r="S2732" s="16">
        <v>4463.91</v>
      </c>
      <c r="T2732" s="16">
        <v>615.38461538461536</v>
      </c>
      <c r="U2732" s="16">
        <v>0</v>
      </c>
      <c r="V2732" s="16">
        <v>0</v>
      </c>
      <c r="W2732" s="16">
        <v>0</v>
      </c>
      <c r="X2732" s="16">
        <v>3848.5253846153846</v>
      </c>
    </row>
    <row r="2733" spans="1:24" x14ac:dyDescent="0.25">
      <c r="A2733" s="4" t="s">
        <v>24</v>
      </c>
      <c r="B2733" s="5" t="s">
        <v>3200</v>
      </c>
      <c r="C2733" s="6" t="s">
        <v>92</v>
      </c>
      <c r="D2733" s="7">
        <v>85</v>
      </c>
      <c r="E2733" t="s">
        <v>684</v>
      </c>
      <c r="F2733" t="s">
        <v>37</v>
      </c>
      <c r="G2733" t="s">
        <v>228</v>
      </c>
      <c r="H2733" t="s">
        <v>64</v>
      </c>
      <c r="I2733" t="s">
        <v>52</v>
      </c>
      <c r="J2733" s="8" t="s">
        <v>32</v>
      </c>
      <c r="K2733" s="8">
        <v>0</v>
      </c>
      <c r="L2733" t="s">
        <v>95</v>
      </c>
      <c r="M2733" s="9">
        <v>72</v>
      </c>
      <c r="N2733" s="10">
        <v>77</v>
      </c>
      <c r="O2733">
        <v>1.1000000000000001</v>
      </c>
      <c r="P2733">
        <v>0.88</v>
      </c>
      <c r="Q2733">
        <v>0</v>
      </c>
      <c r="R2733" t="s">
        <v>43</v>
      </c>
      <c r="S2733" s="16">
        <v>0</v>
      </c>
      <c r="T2733" s="16">
        <v>0</v>
      </c>
      <c r="U2733" s="16">
        <v>500</v>
      </c>
      <c r="V2733" s="16">
        <v>100</v>
      </c>
      <c r="W2733" s="16">
        <v>0</v>
      </c>
      <c r="X2733" s="16">
        <v>-600</v>
      </c>
    </row>
    <row r="2734" spans="1:24" x14ac:dyDescent="0.25">
      <c r="A2734" s="4" t="s">
        <v>24</v>
      </c>
      <c r="B2734" s="5" t="s">
        <v>3201</v>
      </c>
      <c r="C2734" s="6" t="s">
        <v>78</v>
      </c>
      <c r="D2734" s="7">
        <v>299</v>
      </c>
      <c r="E2734" t="s">
        <v>300</v>
      </c>
      <c r="F2734" t="s">
        <v>28</v>
      </c>
      <c r="G2734" t="s">
        <v>301</v>
      </c>
      <c r="H2734" t="s">
        <v>64</v>
      </c>
      <c r="I2734" t="s">
        <v>52</v>
      </c>
      <c r="J2734" s="8" t="s">
        <v>32</v>
      </c>
      <c r="K2734" s="8">
        <v>163</v>
      </c>
      <c r="L2734" t="s">
        <v>121</v>
      </c>
      <c r="M2734" s="9">
        <v>65</v>
      </c>
      <c r="N2734" s="10">
        <v>7500</v>
      </c>
      <c r="O2734">
        <v>1.1000000000000001</v>
      </c>
      <c r="P2734">
        <v>1.17</v>
      </c>
      <c r="Q2734">
        <v>0</v>
      </c>
      <c r="R2734" t="s">
        <v>43</v>
      </c>
      <c r="S2734" s="16">
        <v>13384.800000000001</v>
      </c>
      <c r="T2734" s="16">
        <v>7500</v>
      </c>
      <c r="U2734" s="16">
        <v>500</v>
      </c>
      <c r="V2734" s="16">
        <v>50</v>
      </c>
      <c r="W2734" s="16">
        <v>0</v>
      </c>
      <c r="X2734" s="16">
        <v>5334.8000000000011</v>
      </c>
    </row>
    <row r="2735" spans="1:24" x14ac:dyDescent="0.25">
      <c r="A2735" s="4" t="s">
        <v>24</v>
      </c>
      <c r="B2735" s="5" t="s">
        <v>3202</v>
      </c>
      <c r="C2735" s="6" t="s">
        <v>92</v>
      </c>
      <c r="D2735" s="7">
        <v>67</v>
      </c>
      <c r="E2735" t="s">
        <v>476</v>
      </c>
      <c r="F2735" t="s">
        <v>37</v>
      </c>
      <c r="G2735" t="s">
        <v>195</v>
      </c>
      <c r="H2735" t="s">
        <v>39</v>
      </c>
      <c r="I2735" t="s">
        <v>76</v>
      </c>
      <c r="J2735" s="8" t="s">
        <v>46</v>
      </c>
      <c r="K2735" s="8">
        <v>103</v>
      </c>
      <c r="L2735" t="s">
        <v>99</v>
      </c>
      <c r="M2735" s="9">
        <v>40</v>
      </c>
      <c r="N2735" s="10">
        <v>46</v>
      </c>
      <c r="O2735">
        <v>1</v>
      </c>
      <c r="P2735">
        <v>0.88</v>
      </c>
      <c r="Q2735">
        <v>0</v>
      </c>
      <c r="R2735" t="s">
        <v>43</v>
      </c>
      <c r="S2735" s="16">
        <v>3625.6</v>
      </c>
      <c r="T2735" s="16">
        <v>0</v>
      </c>
      <c r="U2735" s="16">
        <v>500</v>
      </c>
      <c r="V2735" s="16">
        <v>10</v>
      </c>
      <c r="W2735" s="16">
        <v>4738</v>
      </c>
      <c r="X2735" s="16">
        <v>-1622.4</v>
      </c>
    </row>
    <row r="2736" spans="1:24" x14ac:dyDescent="0.25">
      <c r="A2736" s="4" t="s">
        <v>24</v>
      </c>
      <c r="B2736" s="5" t="s">
        <v>3203</v>
      </c>
      <c r="C2736" s="6" t="s">
        <v>43</v>
      </c>
      <c r="D2736" s="7">
        <v>77</v>
      </c>
      <c r="E2736" t="s">
        <v>1134</v>
      </c>
      <c r="F2736" t="s">
        <v>37</v>
      </c>
      <c r="G2736" t="s">
        <v>278</v>
      </c>
      <c r="H2736" t="s">
        <v>60</v>
      </c>
      <c r="I2736" t="s">
        <v>31</v>
      </c>
      <c r="J2736" s="8" t="s">
        <v>32</v>
      </c>
      <c r="K2736" s="8">
        <v>164</v>
      </c>
      <c r="L2736" t="s">
        <v>117</v>
      </c>
      <c r="M2736" s="9">
        <v>54</v>
      </c>
      <c r="N2736" s="10">
        <v>5666.666666666667</v>
      </c>
      <c r="O2736">
        <v>1.2</v>
      </c>
      <c r="P2736">
        <v>1</v>
      </c>
      <c r="Q2736">
        <v>0</v>
      </c>
      <c r="R2736" t="s">
        <v>43</v>
      </c>
      <c r="S2736" s="16">
        <v>10627.199999999999</v>
      </c>
      <c r="T2736" s="16">
        <v>5666.666666666667</v>
      </c>
      <c r="U2736" s="16">
        <v>0</v>
      </c>
      <c r="V2736" s="16">
        <v>500</v>
      </c>
      <c r="W2736" s="16">
        <v>0</v>
      </c>
      <c r="X2736" s="16">
        <v>4460.5333333333319</v>
      </c>
    </row>
    <row r="2737" spans="1:24" x14ac:dyDescent="0.25">
      <c r="A2737" s="4" t="s">
        <v>24</v>
      </c>
      <c r="B2737" s="5" t="s">
        <v>3204</v>
      </c>
      <c r="C2737" s="6" t="s">
        <v>92</v>
      </c>
      <c r="D2737" s="7">
        <v>50</v>
      </c>
      <c r="E2737" t="s">
        <v>676</v>
      </c>
      <c r="F2737" t="s">
        <v>37</v>
      </c>
      <c r="G2737" t="s">
        <v>383</v>
      </c>
      <c r="H2737" t="s">
        <v>51</v>
      </c>
      <c r="I2737" t="s">
        <v>76</v>
      </c>
      <c r="J2737" s="8" t="s">
        <v>32</v>
      </c>
      <c r="K2737" s="8">
        <v>167</v>
      </c>
      <c r="L2737" t="s">
        <v>95</v>
      </c>
      <c r="M2737" s="9">
        <v>72</v>
      </c>
      <c r="N2737" s="10">
        <v>80</v>
      </c>
      <c r="O2737">
        <v>1</v>
      </c>
      <c r="P2737">
        <v>1.17</v>
      </c>
      <c r="Q2737">
        <v>0</v>
      </c>
      <c r="R2737" t="s">
        <v>43</v>
      </c>
      <c r="S2737" s="16">
        <v>14068.08</v>
      </c>
      <c r="T2737" s="16">
        <v>0</v>
      </c>
      <c r="U2737" s="16">
        <v>0</v>
      </c>
      <c r="V2737" s="16">
        <v>10</v>
      </c>
      <c r="W2737" s="16">
        <v>13360</v>
      </c>
      <c r="X2737" s="16">
        <v>698.07999999999993</v>
      </c>
    </row>
    <row r="2738" spans="1:24" x14ac:dyDescent="0.25">
      <c r="A2738" s="4" t="s">
        <v>24</v>
      </c>
      <c r="B2738" s="5" t="s">
        <v>3205</v>
      </c>
      <c r="C2738" s="6" t="s">
        <v>35</v>
      </c>
      <c r="D2738" s="7">
        <v>155</v>
      </c>
      <c r="E2738" t="s">
        <v>271</v>
      </c>
      <c r="F2738" t="s">
        <v>37</v>
      </c>
      <c r="G2738" t="s">
        <v>272</v>
      </c>
      <c r="H2738" t="s">
        <v>64</v>
      </c>
      <c r="I2738" t="s">
        <v>76</v>
      </c>
      <c r="J2738" s="8" t="s">
        <v>46</v>
      </c>
      <c r="K2738" s="8">
        <v>0</v>
      </c>
      <c r="L2738" t="s">
        <v>53</v>
      </c>
      <c r="M2738" s="9">
        <v>24</v>
      </c>
      <c r="N2738" s="10">
        <v>384.61538461538464</v>
      </c>
      <c r="O2738">
        <v>1</v>
      </c>
      <c r="P2738">
        <v>0.82</v>
      </c>
      <c r="Q2738">
        <v>0</v>
      </c>
      <c r="R2738" t="s">
        <v>43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0</v>
      </c>
    </row>
    <row r="2739" spans="1:24" x14ac:dyDescent="0.25">
      <c r="A2739" s="4" t="s">
        <v>24</v>
      </c>
      <c r="B2739" s="5" t="s">
        <v>3206</v>
      </c>
      <c r="C2739" s="6" t="s">
        <v>92</v>
      </c>
      <c r="D2739" s="7">
        <v>255</v>
      </c>
      <c r="E2739" t="s">
        <v>205</v>
      </c>
      <c r="F2739" t="s">
        <v>37</v>
      </c>
      <c r="G2739" t="s">
        <v>124</v>
      </c>
      <c r="H2739" t="s">
        <v>51</v>
      </c>
      <c r="I2739" t="s">
        <v>86</v>
      </c>
      <c r="J2739" s="8" t="s">
        <v>32</v>
      </c>
      <c r="K2739" s="8">
        <v>0</v>
      </c>
      <c r="L2739" t="s">
        <v>95</v>
      </c>
      <c r="M2739" s="9">
        <v>72</v>
      </c>
      <c r="N2739" s="10">
        <v>77</v>
      </c>
      <c r="O2739">
        <v>0.9</v>
      </c>
      <c r="P2739">
        <v>1.17</v>
      </c>
      <c r="Q2739">
        <v>0</v>
      </c>
      <c r="R2739" t="s">
        <v>43</v>
      </c>
      <c r="S2739" s="16">
        <v>0</v>
      </c>
      <c r="T2739" s="16">
        <v>0</v>
      </c>
      <c r="U2739" s="16">
        <v>200</v>
      </c>
      <c r="V2739" s="16">
        <v>50</v>
      </c>
      <c r="W2739" s="16">
        <v>0</v>
      </c>
      <c r="X2739" s="16">
        <v>-250</v>
      </c>
    </row>
    <row r="2740" spans="1:24" x14ac:dyDescent="0.25">
      <c r="A2740" s="4" t="s">
        <v>24</v>
      </c>
      <c r="B2740" s="5" t="s">
        <v>3207</v>
      </c>
      <c r="C2740" s="6" t="s">
        <v>92</v>
      </c>
      <c r="D2740" s="7">
        <v>237</v>
      </c>
      <c r="E2740" t="s">
        <v>519</v>
      </c>
      <c r="F2740" t="s">
        <v>28</v>
      </c>
      <c r="G2740" t="s">
        <v>496</v>
      </c>
      <c r="H2740" t="s">
        <v>51</v>
      </c>
      <c r="I2740" t="s">
        <v>52</v>
      </c>
      <c r="J2740" s="8" t="s">
        <v>32</v>
      </c>
      <c r="K2740" s="8">
        <v>112</v>
      </c>
      <c r="L2740" t="s">
        <v>95</v>
      </c>
      <c r="M2740" s="9">
        <v>72</v>
      </c>
      <c r="N2740" s="10">
        <v>80</v>
      </c>
      <c r="O2740">
        <v>1.1000000000000001</v>
      </c>
      <c r="P2740">
        <v>1</v>
      </c>
      <c r="Q2740">
        <v>0</v>
      </c>
      <c r="R2740" t="s">
        <v>43</v>
      </c>
      <c r="S2740" s="16">
        <v>12672.000000000002</v>
      </c>
      <c r="T2740" s="16">
        <v>0</v>
      </c>
      <c r="U2740" s="16">
        <v>1000</v>
      </c>
      <c r="V2740" s="16">
        <v>0</v>
      </c>
      <c r="W2740" s="16">
        <v>8960</v>
      </c>
      <c r="X2740" s="16">
        <v>2712.0000000000018</v>
      </c>
    </row>
    <row r="2741" spans="1:24" x14ac:dyDescent="0.25">
      <c r="A2741" s="4" t="s">
        <v>24</v>
      </c>
      <c r="B2741" s="5" t="s">
        <v>3208</v>
      </c>
      <c r="C2741" s="6" t="s">
        <v>92</v>
      </c>
      <c r="D2741" s="7">
        <v>294</v>
      </c>
      <c r="E2741" t="s">
        <v>233</v>
      </c>
      <c r="F2741" t="s">
        <v>37</v>
      </c>
      <c r="G2741" t="s">
        <v>234</v>
      </c>
      <c r="H2741" t="s">
        <v>60</v>
      </c>
      <c r="I2741" t="s">
        <v>76</v>
      </c>
      <c r="J2741" s="8" t="s">
        <v>32</v>
      </c>
      <c r="K2741" s="8">
        <v>110</v>
      </c>
      <c r="L2741" t="s">
        <v>95</v>
      </c>
      <c r="M2741" s="9">
        <v>72</v>
      </c>
      <c r="N2741" s="10">
        <v>75</v>
      </c>
      <c r="O2741">
        <v>1</v>
      </c>
      <c r="P2741">
        <v>1.19</v>
      </c>
      <c r="Q2741">
        <v>0</v>
      </c>
      <c r="R2741" t="s">
        <v>43</v>
      </c>
      <c r="S2741" s="16">
        <v>9424.7999999999993</v>
      </c>
      <c r="T2741" s="16">
        <v>0</v>
      </c>
      <c r="U2741" s="16">
        <v>0</v>
      </c>
      <c r="V2741" s="16">
        <v>50</v>
      </c>
      <c r="W2741" s="16">
        <v>8250</v>
      </c>
      <c r="X2741" s="16">
        <v>1124.7999999999993</v>
      </c>
    </row>
    <row r="2742" spans="1:24" x14ac:dyDescent="0.25">
      <c r="A2742" s="4" t="s">
        <v>24</v>
      </c>
      <c r="B2742" s="5" t="s">
        <v>3209</v>
      </c>
      <c r="C2742" s="6" t="s">
        <v>92</v>
      </c>
      <c r="D2742" s="7">
        <v>263</v>
      </c>
      <c r="E2742" t="s">
        <v>1030</v>
      </c>
      <c r="F2742" t="s">
        <v>28</v>
      </c>
      <c r="G2742" t="s">
        <v>403</v>
      </c>
      <c r="H2742" t="s">
        <v>51</v>
      </c>
      <c r="I2742" t="s">
        <v>76</v>
      </c>
      <c r="J2742" s="8" t="s">
        <v>32</v>
      </c>
      <c r="K2742" s="8">
        <v>164</v>
      </c>
      <c r="L2742" t="s">
        <v>95</v>
      </c>
      <c r="M2742" s="9">
        <v>65</v>
      </c>
      <c r="N2742" s="10">
        <v>78</v>
      </c>
      <c r="O2742">
        <v>1</v>
      </c>
      <c r="P2742">
        <v>1.1499999999999999</v>
      </c>
      <c r="Q2742">
        <v>0</v>
      </c>
      <c r="R2742" t="s">
        <v>43</v>
      </c>
      <c r="S2742" s="16">
        <v>11959.999999999998</v>
      </c>
      <c r="T2742" s="16">
        <v>0</v>
      </c>
      <c r="U2742" s="16">
        <v>0</v>
      </c>
      <c r="V2742" s="16">
        <v>50</v>
      </c>
      <c r="W2742" s="16">
        <v>12792</v>
      </c>
      <c r="X2742" s="16">
        <v>-882.00000000000182</v>
      </c>
    </row>
    <row r="2743" spans="1:24" x14ac:dyDescent="0.25">
      <c r="A2743" s="4" t="s">
        <v>24</v>
      </c>
      <c r="B2743" s="5" t="s">
        <v>3210</v>
      </c>
      <c r="C2743" s="6" t="s">
        <v>35</v>
      </c>
      <c r="D2743" s="7">
        <v>33</v>
      </c>
      <c r="E2743" t="s">
        <v>753</v>
      </c>
      <c r="F2743" t="s">
        <v>37</v>
      </c>
      <c r="G2743" t="s">
        <v>231</v>
      </c>
      <c r="H2743" t="s">
        <v>60</v>
      </c>
      <c r="I2743" t="s">
        <v>31</v>
      </c>
      <c r="J2743" s="8" t="s">
        <v>46</v>
      </c>
      <c r="K2743" s="8">
        <v>0</v>
      </c>
      <c r="L2743" t="s">
        <v>53</v>
      </c>
      <c r="M2743" s="9">
        <v>24</v>
      </c>
      <c r="N2743" s="10">
        <v>384.61538461538464</v>
      </c>
      <c r="O2743">
        <v>1.2</v>
      </c>
      <c r="P2743">
        <v>1.1200000000000001</v>
      </c>
      <c r="Q2743">
        <v>0</v>
      </c>
      <c r="R2743" t="s">
        <v>43</v>
      </c>
      <c r="S2743" s="16">
        <v>0</v>
      </c>
      <c r="T2743" s="16">
        <v>0</v>
      </c>
      <c r="U2743" s="16">
        <v>500</v>
      </c>
      <c r="V2743" s="16">
        <v>50</v>
      </c>
      <c r="W2743" s="16">
        <v>0</v>
      </c>
      <c r="X2743" s="16">
        <v>-550</v>
      </c>
    </row>
    <row r="2744" spans="1:24" x14ac:dyDescent="0.25">
      <c r="A2744" s="4" t="s">
        <v>24</v>
      </c>
      <c r="B2744" s="5" t="s">
        <v>3211</v>
      </c>
      <c r="C2744" s="6" t="s">
        <v>35</v>
      </c>
      <c r="D2744" s="7">
        <v>200</v>
      </c>
      <c r="E2744" t="s">
        <v>167</v>
      </c>
      <c r="F2744" t="s">
        <v>28</v>
      </c>
      <c r="G2744" t="s">
        <v>89</v>
      </c>
      <c r="H2744" t="s">
        <v>39</v>
      </c>
      <c r="I2744" t="s">
        <v>40</v>
      </c>
      <c r="J2744" s="8" t="s">
        <v>32</v>
      </c>
      <c r="K2744" s="8">
        <v>163</v>
      </c>
      <c r="L2744" t="s">
        <v>41</v>
      </c>
      <c r="M2744" s="9">
        <v>48</v>
      </c>
      <c r="N2744" s="10">
        <v>5416.666666666667</v>
      </c>
      <c r="O2744">
        <v>0.8</v>
      </c>
      <c r="P2744">
        <v>0.99</v>
      </c>
      <c r="Q2744">
        <v>0</v>
      </c>
      <c r="R2744" t="s">
        <v>43</v>
      </c>
      <c r="S2744" s="16">
        <v>6082.5599999999995</v>
      </c>
      <c r="T2744" s="16">
        <v>5416.666666666667</v>
      </c>
      <c r="U2744" s="16">
        <v>200</v>
      </c>
      <c r="V2744" s="16">
        <v>500</v>
      </c>
      <c r="W2744" s="16">
        <v>0</v>
      </c>
      <c r="X2744" s="16">
        <v>-34.106666666667479</v>
      </c>
    </row>
    <row r="2745" spans="1:24" x14ac:dyDescent="0.25">
      <c r="A2745" s="4" t="s">
        <v>24</v>
      </c>
      <c r="B2745" s="5" t="s">
        <v>3212</v>
      </c>
      <c r="C2745" s="6" t="s">
        <v>92</v>
      </c>
      <c r="D2745" s="7">
        <v>38</v>
      </c>
      <c r="E2745" t="s">
        <v>1058</v>
      </c>
      <c r="F2745" t="s">
        <v>37</v>
      </c>
      <c r="G2745" t="s">
        <v>50</v>
      </c>
      <c r="H2745" t="s">
        <v>51</v>
      </c>
      <c r="I2745" t="s">
        <v>76</v>
      </c>
      <c r="J2745" s="8" t="s">
        <v>46</v>
      </c>
      <c r="K2745" s="8">
        <v>162</v>
      </c>
      <c r="L2745" t="s">
        <v>99</v>
      </c>
      <c r="M2745" s="9">
        <v>35</v>
      </c>
      <c r="N2745" s="10">
        <v>46</v>
      </c>
      <c r="O2745">
        <v>1</v>
      </c>
      <c r="P2745">
        <v>0.98</v>
      </c>
      <c r="Q2745">
        <v>0</v>
      </c>
      <c r="R2745" t="s">
        <v>43</v>
      </c>
      <c r="S2745" s="16">
        <v>5556.5999999999995</v>
      </c>
      <c r="T2745" s="16">
        <v>0</v>
      </c>
      <c r="U2745" s="16">
        <v>0</v>
      </c>
      <c r="V2745" s="16">
        <v>10</v>
      </c>
      <c r="W2745" s="16">
        <v>7452</v>
      </c>
      <c r="X2745" s="16">
        <v>-1905.4000000000005</v>
      </c>
    </row>
    <row r="2746" spans="1:24" x14ac:dyDescent="0.25">
      <c r="A2746" s="4" t="s">
        <v>24</v>
      </c>
      <c r="B2746" s="5" t="s">
        <v>3213</v>
      </c>
      <c r="C2746" s="6" t="s">
        <v>43</v>
      </c>
      <c r="D2746" s="7">
        <v>306</v>
      </c>
      <c r="E2746" t="s">
        <v>786</v>
      </c>
      <c r="F2746" t="s">
        <v>37</v>
      </c>
      <c r="G2746" t="s">
        <v>334</v>
      </c>
      <c r="H2746" t="s">
        <v>60</v>
      </c>
      <c r="I2746" t="s">
        <v>40</v>
      </c>
      <c r="J2746" s="8" t="s">
        <v>32</v>
      </c>
      <c r="K2746" s="8">
        <v>0</v>
      </c>
      <c r="L2746" t="s">
        <v>117</v>
      </c>
      <c r="M2746" s="9">
        <v>54</v>
      </c>
      <c r="N2746" s="10">
        <v>5666.666666666667</v>
      </c>
      <c r="O2746">
        <v>0.8</v>
      </c>
      <c r="P2746">
        <v>0.86</v>
      </c>
      <c r="Q2746">
        <v>0</v>
      </c>
      <c r="R2746" t="s">
        <v>43</v>
      </c>
      <c r="S2746" s="16">
        <v>0</v>
      </c>
      <c r="T2746" s="16">
        <v>0</v>
      </c>
      <c r="U2746" s="16">
        <v>0</v>
      </c>
      <c r="V2746" s="16">
        <v>50</v>
      </c>
      <c r="W2746" s="16">
        <v>0</v>
      </c>
      <c r="X2746" s="16">
        <v>-50</v>
      </c>
    </row>
    <row r="2747" spans="1:24" x14ac:dyDescent="0.25">
      <c r="A2747" s="4" t="s">
        <v>24</v>
      </c>
      <c r="B2747" s="5" t="s">
        <v>3214</v>
      </c>
      <c r="C2747" s="6" t="s">
        <v>35</v>
      </c>
      <c r="D2747" s="7">
        <v>224</v>
      </c>
      <c r="E2747" t="s">
        <v>1460</v>
      </c>
      <c r="F2747" t="s">
        <v>28</v>
      </c>
      <c r="G2747" t="s">
        <v>1461</v>
      </c>
      <c r="H2747" t="s">
        <v>30</v>
      </c>
      <c r="I2747" t="s">
        <v>40</v>
      </c>
      <c r="J2747" s="8" t="s">
        <v>32</v>
      </c>
      <c r="K2747" s="8">
        <v>160</v>
      </c>
      <c r="L2747" t="s">
        <v>41</v>
      </c>
      <c r="M2747" s="9">
        <v>48</v>
      </c>
      <c r="N2747" s="10">
        <v>5416.666666666667</v>
      </c>
      <c r="O2747">
        <v>0.8</v>
      </c>
      <c r="P2747">
        <v>0.95</v>
      </c>
      <c r="Q2747">
        <v>0</v>
      </c>
      <c r="R2747" t="s">
        <v>43</v>
      </c>
      <c r="S2747" s="16">
        <v>5836.7999999999993</v>
      </c>
      <c r="T2747" s="16">
        <v>5416.666666666667</v>
      </c>
      <c r="U2747" s="16">
        <v>0</v>
      </c>
      <c r="V2747" s="16">
        <v>50</v>
      </c>
      <c r="W2747" s="16">
        <v>0</v>
      </c>
      <c r="X2747" s="16">
        <v>370.1333333333323</v>
      </c>
    </row>
    <row r="2748" spans="1:24" x14ac:dyDescent="0.25">
      <c r="A2748" s="4" t="s">
        <v>24</v>
      </c>
      <c r="B2748" s="5" t="s">
        <v>3215</v>
      </c>
      <c r="C2748" s="6" t="s">
        <v>92</v>
      </c>
      <c r="D2748" s="7">
        <v>182</v>
      </c>
      <c r="E2748" t="s">
        <v>1184</v>
      </c>
      <c r="F2748" t="s">
        <v>28</v>
      </c>
      <c r="G2748" t="s">
        <v>472</v>
      </c>
      <c r="H2748" t="s">
        <v>30</v>
      </c>
      <c r="I2748" t="s">
        <v>52</v>
      </c>
      <c r="J2748" s="8" t="s">
        <v>46</v>
      </c>
      <c r="K2748" s="8">
        <v>132</v>
      </c>
      <c r="L2748" t="s">
        <v>99</v>
      </c>
      <c r="M2748" s="9">
        <v>35</v>
      </c>
      <c r="N2748" s="10">
        <v>51</v>
      </c>
      <c r="O2748">
        <v>1.1000000000000001</v>
      </c>
      <c r="P2748">
        <v>0.95</v>
      </c>
      <c r="Q2748">
        <v>0</v>
      </c>
      <c r="R2748" t="s">
        <v>43</v>
      </c>
      <c r="S2748" s="16">
        <v>5852.0000000000009</v>
      </c>
      <c r="T2748" s="16">
        <v>0</v>
      </c>
      <c r="U2748" s="16">
        <v>200</v>
      </c>
      <c r="V2748" s="16">
        <v>100</v>
      </c>
      <c r="W2748" s="16">
        <v>6732</v>
      </c>
      <c r="X2748" s="16">
        <v>-1179.9999999999991</v>
      </c>
    </row>
    <row r="2749" spans="1:24" x14ac:dyDescent="0.25">
      <c r="A2749" s="4" t="s">
        <v>24</v>
      </c>
      <c r="B2749" s="5" t="s">
        <v>3216</v>
      </c>
      <c r="C2749" s="6" t="s">
        <v>35</v>
      </c>
      <c r="D2749" s="7">
        <v>189</v>
      </c>
      <c r="E2749" t="s">
        <v>688</v>
      </c>
      <c r="F2749" t="s">
        <v>37</v>
      </c>
      <c r="G2749" t="s">
        <v>127</v>
      </c>
      <c r="H2749" t="s">
        <v>51</v>
      </c>
      <c r="I2749" t="s">
        <v>40</v>
      </c>
      <c r="J2749" s="8" t="s">
        <v>46</v>
      </c>
      <c r="K2749" s="8">
        <v>162</v>
      </c>
      <c r="L2749" t="s">
        <v>53</v>
      </c>
      <c r="M2749" s="9">
        <v>24</v>
      </c>
      <c r="N2749" s="10">
        <v>384.61538461538464</v>
      </c>
      <c r="O2749">
        <v>0.8</v>
      </c>
      <c r="P2749">
        <v>1.2</v>
      </c>
      <c r="Q2749">
        <v>0</v>
      </c>
      <c r="R2749" t="s">
        <v>43</v>
      </c>
      <c r="S2749" s="16">
        <v>3732.48</v>
      </c>
      <c r="T2749" s="16">
        <v>384.61538461538464</v>
      </c>
      <c r="U2749" s="16">
        <v>750</v>
      </c>
      <c r="V2749" s="16">
        <v>50</v>
      </c>
      <c r="W2749" s="16">
        <v>0</v>
      </c>
      <c r="X2749" s="16">
        <v>2547.8646153846153</v>
      </c>
    </row>
    <row r="2750" spans="1:24" x14ac:dyDescent="0.25">
      <c r="A2750" s="4" t="s">
        <v>24</v>
      </c>
      <c r="B2750" s="5" t="s">
        <v>3217</v>
      </c>
      <c r="C2750" s="6" t="s">
        <v>43</v>
      </c>
      <c r="D2750" s="7">
        <v>178</v>
      </c>
      <c r="E2750" t="s">
        <v>1130</v>
      </c>
      <c r="F2750" t="s">
        <v>37</v>
      </c>
      <c r="G2750" t="s">
        <v>102</v>
      </c>
      <c r="H2750" t="s">
        <v>51</v>
      </c>
      <c r="I2750" t="s">
        <v>76</v>
      </c>
      <c r="J2750" s="8" t="s">
        <v>46</v>
      </c>
      <c r="K2750" s="8">
        <v>165</v>
      </c>
      <c r="L2750" t="s">
        <v>47</v>
      </c>
      <c r="M2750" s="9">
        <v>30</v>
      </c>
      <c r="N2750" s="10">
        <v>615.38461538461536</v>
      </c>
      <c r="O2750">
        <v>1</v>
      </c>
      <c r="P2750">
        <v>1.1000000000000001</v>
      </c>
      <c r="Q2750">
        <v>0</v>
      </c>
      <c r="R2750" t="s">
        <v>43</v>
      </c>
      <c r="S2750" s="16">
        <v>5445</v>
      </c>
      <c r="T2750" s="16">
        <v>615.38461538461536</v>
      </c>
      <c r="U2750" s="16">
        <v>0</v>
      </c>
      <c r="V2750" s="16">
        <v>0</v>
      </c>
      <c r="W2750" s="16">
        <v>0</v>
      </c>
      <c r="X2750" s="16">
        <v>4829.6153846153848</v>
      </c>
    </row>
    <row r="2751" spans="1:24" x14ac:dyDescent="0.25">
      <c r="A2751" s="4" t="s">
        <v>24</v>
      </c>
      <c r="B2751" s="5" t="s">
        <v>3218</v>
      </c>
      <c r="C2751" s="6" t="s">
        <v>92</v>
      </c>
      <c r="D2751" s="7">
        <v>117</v>
      </c>
      <c r="E2751" t="s">
        <v>478</v>
      </c>
      <c r="F2751" t="s">
        <v>37</v>
      </c>
      <c r="G2751" t="s">
        <v>220</v>
      </c>
      <c r="H2751" t="s">
        <v>81</v>
      </c>
      <c r="I2751" t="s">
        <v>76</v>
      </c>
      <c r="J2751" s="8" t="s">
        <v>32</v>
      </c>
      <c r="K2751" s="8">
        <v>162</v>
      </c>
      <c r="L2751" t="s">
        <v>95</v>
      </c>
      <c r="M2751" s="9">
        <v>72</v>
      </c>
      <c r="N2751" s="10">
        <v>75</v>
      </c>
      <c r="O2751">
        <v>1</v>
      </c>
      <c r="P2751">
        <v>1.1499999999999999</v>
      </c>
      <c r="Q2751">
        <v>0</v>
      </c>
      <c r="R2751" t="s">
        <v>43</v>
      </c>
      <c r="S2751" s="16">
        <v>13413.599999999999</v>
      </c>
      <c r="T2751" s="16">
        <v>0</v>
      </c>
      <c r="U2751" s="16">
        <v>0</v>
      </c>
      <c r="V2751" s="16">
        <v>0</v>
      </c>
      <c r="W2751" s="16">
        <v>12150</v>
      </c>
      <c r="X2751" s="16">
        <v>1263.5999999999985</v>
      </c>
    </row>
    <row r="2752" spans="1:24" x14ac:dyDescent="0.25">
      <c r="A2752" s="4" t="s">
        <v>24</v>
      </c>
      <c r="B2752" s="5" t="s">
        <v>3219</v>
      </c>
      <c r="C2752" s="6" t="s">
        <v>26</v>
      </c>
      <c r="D2752" s="7">
        <v>164</v>
      </c>
      <c r="E2752" t="s">
        <v>644</v>
      </c>
      <c r="F2752" t="s">
        <v>28</v>
      </c>
      <c r="G2752" t="s">
        <v>263</v>
      </c>
      <c r="H2752" t="s">
        <v>81</v>
      </c>
      <c r="I2752" t="s">
        <v>52</v>
      </c>
      <c r="J2752" s="8" t="s">
        <v>46</v>
      </c>
      <c r="K2752" s="8">
        <v>165</v>
      </c>
      <c r="L2752" t="s">
        <v>90</v>
      </c>
      <c r="M2752" s="9">
        <v>35</v>
      </c>
      <c r="N2752" s="10">
        <v>923.07692307692309</v>
      </c>
      <c r="O2752">
        <v>1.1000000000000001</v>
      </c>
      <c r="P2752">
        <v>1.1100000000000001</v>
      </c>
      <c r="Q2752">
        <v>0</v>
      </c>
      <c r="R2752" t="s">
        <v>43</v>
      </c>
      <c r="S2752" s="16">
        <v>6837.6000000000013</v>
      </c>
      <c r="T2752" s="16">
        <v>923.07692307692309</v>
      </c>
      <c r="U2752" s="16">
        <v>0</v>
      </c>
      <c r="V2752" s="16">
        <v>10</v>
      </c>
      <c r="W2752" s="16">
        <v>0</v>
      </c>
      <c r="X2752" s="16">
        <v>5904.5230769230784</v>
      </c>
    </row>
    <row r="2753" spans="1:24" x14ac:dyDescent="0.25">
      <c r="A2753" s="4" t="s">
        <v>24</v>
      </c>
      <c r="B2753" s="5" t="s">
        <v>3220</v>
      </c>
      <c r="C2753" s="6" t="s">
        <v>78</v>
      </c>
      <c r="D2753" s="7">
        <v>9</v>
      </c>
      <c r="E2753" t="s">
        <v>236</v>
      </c>
      <c r="F2753" t="s">
        <v>37</v>
      </c>
      <c r="G2753" t="s">
        <v>237</v>
      </c>
      <c r="H2753" t="s">
        <v>30</v>
      </c>
      <c r="I2753" t="s">
        <v>86</v>
      </c>
      <c r="J2753" s="8" t="s">
        <v>46</v>
      </c>
      <c r="K2753" s="8">
        <v>0</v>
      </c>
      <c r="L2753" t="s">
        <v>82</v>
      </c>
      <c r="M2753" s="9">
        <v>40</v>
      </c>
      <c r="N2753" s="10">
        <v>1230.7692307692307</v>
      </c>
      <c r="O2753">
        <v>0.9</v>
      </c>
      <c r="P2753">
        <v>1.1399999999999999</v>
      </c>
      <c r="Q2753">
        <v>0</v>
      </c>
      <c r="R2753" t="s">
        <v>43</v>
      </c>
      <c r="S2753" s="16">
        <v>0</v>
      </c>
      <c r="T2753" s="16">
        <v>0</v>
      </c>
      <c r="U2753" s="16">
        <v>1000</v>
      </c>
      <c r="V2753" s="16">
        <v>10</v>
      </c>
      <c r="W2753" s="16">
        <v>0</v>
      </c>
      <c r="X2753" s="16">
        <v>-1010</v>
      </c>
    </row>
    <row r="2754" spans="1:24" x14ac:dyDescent="0.25">
      <c r="A2754" s="4" t="s">
        <v>24</v>
      </c>
      <c r="B2754" s="5" t="s">
        <v>3221</v>
      </c>
      <c r="C2754" s="6" t="s">
        <v>35</v>
      </c>
      <c r="D2754" s="7">
        <v>171</v>
      </c>
      <c r="E2754" t="s">
        <v>55</v>
      </c>
      <c r="F2754" t="s">
        <v>28</v>
      </c>
      <c r="G2754" t="s">
        <v>56</v>
      </c>
      <c r="H2754" t="s">
        <v>51</v>
      </c>
      <c r="I2754" t="s">
        <v>40</v>
      </c>
      <c r="J2754" s="8" t="s">
        <v>46</v>
      </c>
      <c r="K2754" s="8">
        <v>160</v>
      </c>
      <c r="L2754" t="s">
        <v>53</v>
      </c>
      <c r="M2754" s="9">
        <v>24</v>
      </c>
      <c r="N2754" s="10">
        <v>384.61538461538464</v>
      </c>
      <c r="O2754">
        <v>0.8</v>
      </c>
      <c r="P2754">
        <v>1.05</v>
      </c>
      <c r="Q2754">
        <v>0</v>
      </c>
      <c r="R2754" t="s">
        <v>43</v>
      </c>
      <c r="S2754" s="16">
        <v>3225.6000000000004</v>
      </c>
      <c r="T2754" s="16">
        <v>384.61538461538464</v>
      </c>
      <c r="U2754" s="16">
        <v>500</v>
      </c>
      <c r="V2754" s="16">
        <v>250</v>
      </c>
      <c r="W2754" s="16">
        <v>0</v>
      </c>
      <c r="X2754" s="16">
        <v>2090.9846153846156</v>
      </c>
    </row>
    <row r="2755" spans="1:24" x14ac:dyDescent="0.25">
      <c r="A2755" s="4" t="s">
        <v>24</v>
      </c>
      <c r="B2755" s="5" t="s">
        <v>3222</v>
      </c>
      <c r="C2755" s="6" t="s">
        <v>135</v>
      </c>
      <c r="D2755" s="7">
        <v>84</v>
      </c>
      <c r="E2755" t="s">
        <v>763</v>
      </c>
      <c r="F2755" t="s">
        <v>37</v>
      </c>
      <c r="G2755" t="s">
        <v>326</v>
      </c>
      <c r="H2755" t="s">
        <v>64</v>
      </c>
      <c r="I2755" t="s">
        <v>40</v>
      </c>
      <c r="J2755" s="8" t="s">
        <v>32</v>
      </c>
      <c r="K2755" s="8">
        <v>167</v>
      </c>
      <c r="L2755" t="s">
        <v>209</v>
      </c>
      <c r="M2755" s="9">
        <v>90</v>
      </c>
      <c r="N2755" s="10">
        <v>9166.6666666666661</v>
      </c>
      <c r="O2755">
        <v>0.8</v>
      </c>
      <c r="P2755">
        <v>0.81</v>
      </c>
      <c r="Q2755">
        <v>0</v>
      </c>
      <c r="R2755" t="s">
        <v>43</v>
      </c>
      <c r="S2755" s="16">
        <v>9739.44</v>
      </c>
      <c r="T2755" s="16">
        <v>9166.6666666666661</v>
      </c>
      <c r="U2755" s="16">
        <v>1000</v>
      </c>
      <c r="V2755" s="16">
        <v>250</v>
      </c>
      <c r="W2755" s="16">
        <v>0</v>
      </c>
      <c r="X2755" s="16">
        <v>-677.22666666666555</v>
      </c>
    </row>
    <row r="2756" spans="1:24" x14ac:dyDescent="0.25">
      <c r="A2756" s="4" t="s">
        <v>24</v>
      </c>
      <c r="B2756" s="5" t="s">
        <v>3223</v>
      </c>
      <c r="C2756" s="6" t="s">
        <v>92</v>
      </c>
      <c r="D2756" s="7">
        <v>120</v>
      </c>
      <c r="E2756" t="s">
        <v>711</v>
      </c>
      <c r="F2756" t="s">
        <v>37</v>
      </c>
      <c r="G2756" t="s">
        <v>255</v>
      </c>
      <c r="H2756" t="s">
        <v>60</v>
      </c>
      <c r="I2756" t="s">
        <v>76</v>
      </c>
      <c r="J2756" s="8" t="s">
        <v>46</v>
      </c>
      <c r="K2756" s="8">
        <v>83</v>
      </c>
      <c r="L2756" t="s">
        <v>99</v>
      </c>
      <c r="M2756" s="9">
        <v>48</v>
      </c>
      <c r="N2756" s="10">
        <v>41</v>
      </c>
      <c r="O2756">
        <v>1</v>
      </c>
      <c r="P2756">
        <v>0.84</v>
      </c>
      <c r="Q2756">
        <v>0</v>
      </c>
      <c r="R2756" t="s">
        <v>43</v>
      </c>
      <c r="S2756" s="16">
        <v>3346.56</v>
      </c>
      <c r="T2756" s="16">
        <v>0</v>
      </c>
      <c r="U2756" s="16">
        <v>1000</v>
      </c>
      <c r="V2756" s="16">
        <v>50</v>
      </c>
      <c r="W2756" s="16">
        <v>3403</v>
      </c>
      <c r="X2756" s="16">
        <v>-1106.44</v>
      </c>
    </row>
    <row r="2757" spans="1:24" x14ac:dyDescent="0.25">
      <c r="A2757" s="4" t="s">
        <v>24</v>
      </c>
      <c r="B2757" s="5" t="s">
        <v>3224</v>
      </c>
      <c r="C2757" s="6" t="s">
        <v>35</v>
      </c>
      <c r="D2757" s="7">
        <v>67</v>
      </c>
      <c r="E2757" t="s">
        <v>476</v>
      </c>
      <c r="F2757" t="s">
        <v>37</v>
      </c>
      <c r="G2757" t="s">
        <v>195</v>
      </c>
      <c r="H2757" t="s">
        <v>39</v>
      </c>
      <c r="I2757" t="s">
        <v>76</v>
      </c>
      <c r="J2757" s="8" t="s">
        <v>46</v>
      </c>
      <c r="K2757" s="8">
        <v>0</v>
      </c>
      <c r="L2757" t="s">
        <v>53</v>
      </c>
      <c r="M2757" s="9">
        <v>24</v>
      </c>
      <c r="N2757" s="10">
        <v>384.61538461538464</v>
      </c>
      <c r="O2757">
        <v>1</v>
      </c>
      <c r="P2757">
        <v>0.88</v>
      </c>
      <c r="Q2757">
        <v>0</v>
      </c>
      <c r="R2757" t="s">
        <v>43</v>
      </c>
      <c r="S2757" s="16">
        <v>0</v>
      </c>
      <c r="T2757" s="16">
        <v>0</v>
      </c>
      <c r="U2757" s="16">
        <v>200</v>
      </c>
      <c r="V2757" s="16">
        <v>0</v>
      </c>
      <c r="W2757" s="16">
        <v>0</v>
      </c>
      <c r="X2757" s="16">
        <v>-200</v>
      </c>
    </row>
    <row r="2758" spans="1:24" x14ac:dyDescent="0.25">
      <c r="A2758" s="4" t="s">
        <v>24</v>
      </c>
      <c r="B2758" s="5" t="s">
        <v>3225</v>
      </c>
      <c r="C2758" s="6" t="s">
        <v>26</v>
      </c>
      <c r="D2758" s="7">
        <v>110</v>
      </c>
      <c r="E2758" t="s">
        <v>709</v>
      </c>
      <c r="F2758" t="s">
        <v>37</v>
      </c>
      <c r="G2758" t="s">
        <v>63</v>
      </c>
      <c r="H2758" t="s">
        <v>64</v>
      </c>
      <c r="I2758" t="s">
        <v>76</v>
      </c>
      <c r="J2758" s="8" t="s">
        <v>46</v>
      </c>
      <c r="K2758" s="8">
        <v>0</v>
      </c>
      <c r="L2758" t="s">
        <v>90</v>
      </c>
      <c r="M2758" s="9">
        <v>35</v>
      </c>
      <c r="N2758" s="10">
        <v>923.07692307692309</v>
      </c>
      <c r="O2758">
        <v>1</v>
      </c>
      <c r="P2758">
        <v>1.04</v>
      </c>
      <c r="Q2758">
        <v>0</v>
      </c>
      <c r="R2758" t="s">
        <v>43</v>
      </c>
      <c r="S2758" s="16">
        <v>0</v>
      </c>
      <c r="T2758" s="16">
        <v>0</v>
      </c>
      <c r="U2758" s="16">
        <v>0</v>
      </c>
      <c r="V2758" s="16">
        <v>250</v>
      </c>
      <c r="W2758" s="16">
        <v>0</v>
      </c>
      <c r="X2758" s="16">
        <v>-250</v>
      </c>
    </row>
    <row r="2759" spans="1:24" x14ac:dyDescent="0.25">
      <c r="A2759" s="4" t="s">
        <v>24</v>
      </c>
      <c r="B2759" s="5" t="s">
        <v>3226</v>
      </c>
      <c r="C2759" s="6" t="s">
        <v>26</v>
      </c>
      <c r="D2759" s="7">
        <v>59</v>
      </c>
      <c r="E2759" t="s">
        <v>456</v>
      </c>
      <c r="F2759" t="s">
        <v>37</v>
      </c>
      <c r="G2759" t="s">
        <v>214</v>
      </c>
      <c r="H2759" t="s">
        <v>81</v>
      </c>
      <c r="I2759" t="s">
        <v>76</v>
      </c>
      <c r="J2759" s="8" t="s">
        <v>46</v>
      </c>
      <c r="K2759" s="8">
        <v>163</v>
      </c>
      <c r="L2759" t="s">
        <v>90</v>
      </c>
      <c r="M2759" s="9">
        <v>35</v>
      </c>
      <c r="N2759" s="10">
        <v>923.07692307692309</v>
      </c>
      <c r="O2759">
        <v>1</v>
      </c>
      <c r="P2759">
        <v>1.17</v>
      </c>
      <c r="Q2759">
        <v>0</v>
      </c>
      <c r="R2759" t="s">
        <v>43</v>
      </c>
      <c r="S2759" s="16">
        <v>6674.8499999999995</v>
      </c>
      <c r="T2759" s="16">
        <v>923.07692307692309</v>
      </c>
      <c r="U2759" s="16">
        <v>0</v>
      </c>
      <c r="V2759" s="16">
        <v>50</v>
      </c>
      <c r="W2759" s="16">
        <v>0</v>
      </c>
      <c r="X2759" s="16">
        <v>5701.7730769230766</v>
      </c>
    </row>
    <row r="2760" spans="1:24" x14ac:dyDescent="0.25">
      <c r="A2760" s="4" t="s">
        <v>24</v>
      </c>
      <c r="B2760" s="5" t="s">
        <v>3227</v>
      </c>
      <c r="C2760" s="6" t="s">
        <v>92</v>
      </c>
      <c r="D2760" s="7">
        <v>111</v>
      </c>
      <c r="E2760" t="s">
        <v>812</v>
      </c>
      <c r="F2760" t="s">
        <v>28</v>
      </c>
      <c r="G2760" t="s">
        <v>63</v>
      </c>
      <c r="H2760" t="s">
        <v>64</v>
      </c>
      <c r="I2760" t="s">
        <v>40</v>
      </c>
      <c r="J2760" s="8" t="s">
        <v>46</v>
      </c>
      <c r="K2760" s="8">
        <v>168</v>
      </c>
      <c r="L2760" t="s">
        <v>99</v>
      </c>
      <c r="M2760" s="9">
        <v>35</v>
      </c>
      <c r="N2760" s="10">
        <v>53</v>
      </c>
      <c r="O2760">
        <v>0.8</v>
      </c>
      <c r="P2760">
        <v>1.04</v>
      </c>
      <c r="Q2760">
        <v>0</v>
      </c>
      <c r="R2760" t="s">
        <v>43</v>
      </c>
      <c r="S2760" s="16">
        <v>4659.2</v>
      </c>
      <c r="T2760" s="16">
        <v>0</v>
      </c>
      <c r="U2760" s="16">
        <v>500</v>
      </c>
      <c r="V2760" s="16">
        <v>0</v>
      </c>
      <c r="W2760" s="16">
        <v>8904</v>
      </c>
      <c r="X2760" s="16">
        <v>-4744.8</v>
      </c>
    </row>
    <row r="2761" spans="1:24" x14ac:dyDescent="0.25">
      <c r="A2761" s="4" t="s">
        <v>24</v>
      </c>
      <c r="B2761" s="5" t="s">
        <v>3228</v>
      </c>
      <c r="C2761" s="6" t="s">
        <v>35</v>
      </c>
      <c r="D2761" s="7">
        <v>171</v>
      </c>
      <c r="E2761" t="s">
        <v>55</v>
      </c>
      <c r="F2761" t="s">
        <v>28</v>
      </c>
      <c r="G2761" t="s">
        <v>56</v>
      </c>
      <c r="H2761" t="s">
        <v>51</v>
      </c>
      <c r="I2761" t="s">
        <v>40</v>
      </c>
      <c r="J2761" s="8" t="s">
        <v>32</v>
      </c>
      <c r="K2761" s="8">
        <v>167</v>
      </c>
      <c r="L2761" t="s">
        <v>41</v>
      </c>
      <c r="M2761" s="9">
        <v>48</v>
      </c>
      <c r="N2761" s="10">
        <v>5416.666666666667</v>
      </c>
      <c r="O2761">
        <v>0.8</v>
      </c>
      <c r="P2761">
        <v>1.05</v>
      </c>
      <c r="Q2761">
        <v>0</v>
      </c>
      <c r="R2761" t="s">
        <v>43</v>
      </c>
      <c r="S2761" s="16">
        <v>6451.2000000000007</v>
      </c>
      <c r="T2761" s="16">
        <v>5416.666666666667</v>
      </c>
      <c r="U2761" s="16">
        <v>750</v>
      </c>
      <c r="V2761" s="16">
        <v>10</v>
      </c>
      <c r="W2761" s="16">
        <v>0</v>
      </c>
      <c r="X2761" s="16">
        <v>274.53333333333376</v>
      </c>
    </row>
    <row r="2762" spans="1:24" x14ac:dyDescent="0.25">
      <c r="A2762" s="4" t="s">
        <v>24</v>
      </c>
      <c r="B2762" s="5" t="s">
        <v>3229</v>
      </c>
      <c r="C2762" s="6" t="s">
        <v>78</v>
      </c>
      <c r="D2762" s="7">
        <v>106</v>
      </c>
      <c r="E2762" t="s">
        <v>288</v>
      </c>
      <c r="F2762" t="s">
        <v>37</v>
      </c>
      <c r="G2762" t="s">
        <v>98</v>
      </c>
      <c r="H2762" t="s">
        <v>81</v>
      </c>
      <c r="I2762" t="s">
        <v>40</v>
      </c>
      <c r="J2762" s="8" t="s">
        <v>46</v>
      </c>
      <c r="K2762" s="8">
        <v>161</v>
      </c>
      <c r="L2762" t="s">
        <v>82</v>
      </c>
      <c r="M2762" s="9">
        <v>40</v>
      </c>
      <c r="N2762" s="10">
        <v>1230.7692307692307</v>
      </c>
      <c r="O2762">
        <v>0.8</v>
      </c>
      <c r="P2762">
        <v>1.03</v>
      </c>
      <c r="Q2762">
        <v>0</v>
      </c>
      <c r="R2762" t="s">
        <v>43</v>
      </c>
      <c r="S2762" s="16">
        <v>5306.56</v>
      </c>
      <c r="T2762" s="16">
        <v>1230.7692307692307</v>
      </c>
      <c r="U2762" s="16">
        <v>200</v>
      </c>
      <c r="V2762" s="16">
        <v>0</v>
      </c>
      <c r="W2762" s="16">
        <v>0</v>
      </c>
      <c r="X2762" s="16">
        <v>3875.7907692307699</v>
      </c>
    </row>
    <row r="2763" spans="1:24" x14ac:dyDescent="0.25">
      <c r="A2763" s="4" t="s">
        <v>24</v>
      </c>
      <c r="B2763" s="5" t="s">
        <v>3230</v>
      </c>
      <c r="C2763" s="6" t="s">
        <v>92</v>
      </c>
      <c r="D2763" s="7">
        <v>80</v>
      </c>
      <c r="E2763" t="s">
        <v>825</v>
      </c>
      <c r="F2763" t="s">
        <v>28</v>
      </c>
      <c r="G2763" t="s">
        <v>278</v>
      </c>
      <c r="H2763" t="s">
        <v>60</v>
      </c>
      <c r="I2763" t="s">
        <v>40</v>
      </c>
      <c r="J2763" s="8" t="s">
        <v>46</v>
      </c>
      <c r="K2763" s="8">
        <v>161</v>
      </c>
      <c r="L2763" t="s">
        <v>99</v>
      </c>
      <c r="M2763" s="9">
        <v>35</v>
      </c>
      <c r="N2763" s="10">
        <v>53</v>
      </c>
      <c r="O2763">
        <v>0.8</v>
      </c>
      <c r="P2763">
        <v>1</v>
      </c>
      <c r="Q2763">
        <v>0</v>
      </c>
      <c r="R2763" t="s">
        <v>43</v>
      </c>
      <c r="S2763" s="16">
        <v>4480</v>
      </c>
      <c r="T2763" s="16">
        <v>0</v>
      </c>
      <c r="U2763" s="16">
        <v>0</v>
      </c>
      <c r="V2763" s="16">
        <v>10</v>
      </c>
      <c r="W2763" s="16">
        <v>8533</v>
      </c>
      <c r="X2763" s="16">
        <v>-4063</v>
      </c>
    </row>
    <row r="2764" spans="1:24" x14ac:dyDescent="0.25">
      <c r="A2764" s="4" t="s">
        <v>24</v>
      </c>
      <c r="B2764" s="5" t="s">
        <v>3231</v>
      </c>
      <c r="C2764" s="6" t="s">
        <v>92</v>
      </c>
      <c r="D2764" s="7">
        <v>150</v>
      </c>
      <c r="E2764" t="s">
        <v>1580</v>
      </c>
      <c r="F2764" t="s">
        <v>37</v>
      </c>
      <c r="G2764" t="s">
        <v>116</v>
      </c>
      <c r="H2764" t="s">
        <v>51</v>
      </c>
      <c r="I2764" t="s">
        <v>31</v>
      </c>
      <c r="J2764" s="8" t="s">
        <v>46</v>
      </c>
      <c r="K2764" s="8">
        <v>0</v>
      </c>
      <c r="L2764" t="s">
        <v>99</v>
      </c>
      <c r="M2764" s="9">
        <v>35</v>
      </c>
      <c r="N2764" s="10">
        <v>43</v>
      </c>
      <c r="O2764">
        <v>1.2</v>
      </c>
      <c r="P2764">
        <v>1.07</v>
      </c>
      <c r="Q2764">
        <v>0</v>
      </c>
      <c r="R2764" t="s">
        <v>43</v>
      </c>
      <c r="S2764" s="16">
        <v>0</v>
      </c>
      <c r="T2764" s="16">
        <v>0</v>
      </c>
      <c r="U2764" s="16">
        <v>750</v>
      </c>
      <c r="V2764" s="16">
        <v>10</v>
      </c>
      <c r="W2764" s="16">
        <v>0</v>
      </c>
      <c r="X2764" s="16">
        <v>-760</v>
      </c>
    </row>
    <row r="2765" spans="1:24" x14ac:dyDescent="0.25">
      <c r="A2765" s="4" t="s">
        <v>24</v>
      </c>
      <c r="B2765" s="5" t="s">
        <v>3232</v>
      </c>
      <c r="C2765" s="6" t="s">
        <v>92</v>
      </c>
      <c r="D2765" s="7">
        <v>300</v>
      </c>
      <c r="E2765" t="s">
        <v>347</v>
      </c>
      <c r="F2765" t="s">
        <v>37</v>
      </c>
      <c r="G2765" t="s">
        <v>301</v>
      </c>
      <c r="H2765" t="s">
        <v>64</v>
      </c>
      <c r="I2765" t="s">
        <v>76</v>
      </c>
      <c r="J2765" s="8" t="s">
        <v>46</v>
      </c>
      <c r="K2765" s="8">
        <v>161</v>
      </c>
      <c r="L2765" t="s">
        <v>99</v>
      </c>
      <c r="M2765" s="9">
        <v>35</v>
      </c>
      <c r="N2765" s="10">
        <v>41</v>
      </c>
      <c r="O2765">
        <v>1</v>
      </c>
      <c r="P2765">
        <v>1.17</v>
      </c>
      <c r="Q2765">
        <v>0</v>
      </c>
      <c r="R2765" t="s">
        <v>43</v>
      </c>
      <c r="S2765" s="16">
        <v>6592.95</v>
      </c>
      <c r="T2765" s="16">
        <v>0</v>
      </c>
      <c r="U2765" s="16">
        <v>0</v>
      </c>
      <c r="V2765" s="16">
        <v>0</v>
      </c>
      <c r="W2765" s="16">
        <v>6601</v>
      </c>
      <c r="X2765" s="16">
        <v>-8.0500000000001819</v>
      </c>
    </row>
    <row r="2766" spans="1:24" x14ac:dyDescent="0.25">
      <c r="A2766" s="4" t="s">
        <v>24</v>
      </c>
      <c r="B2766" s="5" t="s">
        <v>3233</v>
      </c>
      <c r="C2766" s="6" t="s">
        <v>35</v>
      </c>
      <c r="D2766" s="7">
        <v>167</v>
      </c>
      <c r="E2766" t="s">
        <v>257</v>
      </c>
      <c r="F2766" t="s">
        <v>37</v>
      </c>
      <c r="G2766" t="s">
        <v>56</v>
      </c>
      <c r="H2766" t="s">
        <v>51</v>
      </c>
      <c r="I2766" t="s">
        <v>86</v>
      </c>
      <c r="J2766" s="8" t="s">
        <v>46</v>
      </c>
      <c r="K2766" s="8">
        <v>0</v>
      </c>
      <c r="L2766" t="s">
        <v>53</v>
      </c>
      <c r="M2766" s="9">
        <v>24</v>
      </c>
      <c r="N2766" s="10">
        <v>384.61538461538464</v>
      </c>
      <c r="O2766">
        <v>0.9</v>
      </c>
      <c r="P2766">
        <v>1.05</v>
      </c>
      <c r="Q2766">
        <v>0</v>
      </c>
      <c r="R2766" t="s">
        <v>43</v>
      </c>
      <c r="S2766" s="16">
        <v>0</v>
      </c>
      <c r="T2766" s="16">
        <v>0</v>
      </c>
      <c r="U2766" s="16">
        <v>200</v>
      </c>
      <c r="V2766" s="16">
        <v>100</v>
      </c>
      <c r="W2766" s="16">
        <v>0</v>
      </c>
      <c r="X2766" s="16">
        <v>-300</v>
      </c>
    </row>
    <row r="2767" spans="1:24" x14ac:dyDescent="0.25">
      <c r="A2767" s="4" t="s">
        <v>24</v>
      </c>
      <c r="B2767" s="5" t="s">
        <v>3234</v>
      </c>
      <c r="C2767" s="6" t="s">
        <v>92</v>
      </c>
      <c r="D2767" s="7">
        <v>9</v>
      </c>
      <c r="E2767" t="s">
        <v>236</v>
      </c>
      <c r="F2767" t="s">
        <v>37</v>
      </c>
      <c r="G2767" t="s">
        <v>237</v>
      </c>
      <c r="H2767" t="s">
        <v>30</v>
      </c>
      <c r="I2767" t="s">
        <v>86</v>
      </c>
      <c r="J2767" s="8" t="s">
        <v>46</v>
      </c>
      <c r="K2767" s="8">
        <v>0</v>
      </c>
      <c r="L2767" t="s">
        <v>99</v>
      </c>
      <c r="M2767" s="9">
        <v>40</v>
      </c>
      <c r="N2767" s="10">
        <v>46</v>
      </c>
      <c r="O2767">
        <v>0.9</v>
      </c>
      <c r="P2767">
        <v>1.1399999999999999</v>
      </c>
      <c r="Q2767">
        <v>0</v>
      </c>
      <c r="R2767" t="s">
        <v>43</v>
      </c>
      <c r="S2767" s="16">
        <v>0</v>
      </c>
      <c r="T2767" s="16">
        <v>0</v>
      </c>
      <c r="U2767" s="16">
        <v>200</v>
      </c>
      <c r="V2767" s="16">
        <v>10</v>
      </c>
      <c r="W2767" s="16">
        <v>0</v>
      </c>
      <c r="X2767" s="16">
        <v>-210</v>
      </c>
    </row>
    <row r="2768" spans="1:24" x14ac:dyDescent="0.25">
      <c r="A2768" s="4" t="s">
        <v>24</v>
      </c>
      <c r="B2768" s="5" t="s">
        <v>3235</v>
      </c>
      <c r="C2768" s="6" t="s">
        <v>26</v>
      </c>
      <c r="D2768" s="7">
        <v>281</v>
      </c>
      <c r="E2768" t="s">
        <v>222</v>
      </c>
      <c r="F2768" t="s">
        <v>37</v>
      </c>
      <c r="G2768" t="s">
        <v>179</v>
      </c>
      <c r="H2768" t="s">
        <v>39</v>
      </c>
      <c r="I2768" t="s">
        <v>86</v>
      </c>
      <c r="J2768" s="8" t="s">
        <v>46</v>
      </c>
      <c r="K2768" s="8">
        <v>0</v>
      </c>
      <c r="L2768" t="s">
        <v>90</v>
      </c>
      <c r="M2768" s="9">
        <v>35</v>
      </c>
      <c r="N2768" s="10">
        <v>923.07692307692309</v>
      </c>
      <c r="O2768">
        <v>0.9</v>
      </c>
      <c r="P2768">
        <v>0.98</v>
      </c>
      <c r="Q2768">
        <v>0</v>
      </c>
      <c r="R2768" t="s">
        <v>43</v>
      </c>
      <c r="S2768" s="16">
        <v>0</v>
      </c>
      <c r="T2768" s="16">
        <v>0</v>
      </c>
      <c r="U2768" s="16">
        <v>0</v>
      </c>
      <c r="V2768" s="16">
        <v>50</v>
      </c>
      <c r="W2768" s="16">
        <v>0</v>
      </c>
      <c r="X2768" s="16">
        <v>-50</v>
      </c>
    </row>
    <row r="2769" spans="1:24" x14ac:dyDescent="0.25">
      <c r="A2769" s="4" t="s">
        <v>24</v>
      </c>
      <c r="B2769" s="5" t="s">
        <v>3236</v>
      </c>
      <c r="C2769" s="6" t="s">
        <v>35</v>
      </c>
      <c r="D2769" s="7">
        <v>116</v>
      </c>
      <c r="E2769" t="s">
        <v>58</v>
      </c>
      <c r="F2769" t="s">
        <v>28</v>
      </c>
      <c r="G2769" t="s">
        <v>59</v>
      </c>
      <c r="H2769" t="s">
        <v>60</v>
      </c>
      <c r="I2769" t="s">
        <v>40</v>
      </c>
      <c r="J2769" s="8" t="s">
        <v>46</v>
      </c>
      <c r="K2769" s="8">
        <v>103</v>
      </c>
      <c r="L2769" t="s">
        <v>53</v>
      </c>
      <c r="M2769" s="9">
        <v>24</v>
      </c>
      <c r="N2769" s="10">
        <v>384.61538461538464</v>
      </c>
      <c r="O2769">
        <v>0.8</v>
      </c>
      <c r="P2769">
        <v>0.9</v>
      </c>
      <c r="Q2769">
        <v>0</v>
      </c>
      <c r="R2769" t="s">
        <v>43</v>
      </c>
      <c r="S2769" s="16">
        <v>2764.8</v>
      </c>
      <c r="T2769" s="16">
        <v>384.61538461538464</v>
      </c>
      <c r="U2769" s="16">
        <v>750</v>
      </c>
      <c r="V2769" s="16">
        <v>10</v>
      </c>
      <c r="W2769" s="16">
        <v>0</v>
      </c>
      <c r="X2769" s="16">
        <v>1620.1846153846154</v>
      </c>
    </row>
    <row r="2770" spans="1:24" x14ac:dyDescent="0.25">
      <c r="A2770" s="4" t="s">
        <v>24</v>
      </c>
      <c r="B2770" s="5" t="s">
        <v>3237</v>
      </c>
      <c r="C2770" s="6" t="s">
        <v>92</v>
      </c>
      <c r="D2770" s="7">
        <v>267</v>
      </c>
      <c r="E2770" t="s">
        <v>695</v>
      </c>
      <c r="F2770" t="s">
        <v>37</v>
      </c>
      <c r="G2770" t="s">
        <v>148</v>
      </c>
      <c r="H2770" t="s">
        <v>81</v>
      </c>
      <c r="I2770" t="s">
        <v>31</v>
      </c>
      <c r="J2770" s="8" t="s">
        <v>32</v>
      </c>
      <c r="K2770" s="8">
        <v>0</v>
      </c>
      <c r="L2770" t="s">
        <v>95</v>
      </c>
      <c r="M2770" s="9">
        <v>60</v>
      </c>
      <c r="N2770" s="10">
        <v>80</v>
      </c>
      <c r="O2770">
        <v>1.2</v>
      </c>
      <c r="P2770">
        <v>1.2</v>
      </c>
      <c r="Q2770">
        <v>0</v>
      </c>
      <c r="R2770" t="s">
        <v>43</v>
      </c>
      <c r="S2770" s="16">
        <v>0</v>
      </c>
      <c r="T2770" s="16">
        <v>0</v>
      </c>
      <c r="U2770" s="16">
        <v>200</v>
      </c>
      <c r="V2770" s="16">
        <v>250</v>
      </c>
      <c r="W2770" s="16">
        <v>0</v>
      </c>
      <c r="X2770" s="16">
        <v>-450</v>
      </c>
    </row>
    <row r="2771" spans="1:24" x14ac:dyDescent="0.25">
      <c r="A2771" s="4" t="s">
        <v>24</v>
      </c>
      <c r="B2771" s="5" t="s">
        <v>3238</v>
      </c>
      <c r="C2771" s="6" t="s">
        <v>92</v>
      </c>
      <c r="D2771" s="7">
        <v>181</v>
      </c>
      <c r="E2771" t="s">
        <v>471</v>
      </c>
      <c r="F2771" t="s">
        <v>37</v>
      </c>
      <c r="G2771" t="s">
        <v>472</v>
      </c>
      <c r="H2771" t="s">
        <v>30</v>
      </c>
      <c r="I2771" t="s">
        <v>31</v>
      </c>
      <c r="J2771" s="8" t="s">
        <v>46</v>
      </c>
      <c r="K2771" s="8">
        <v>164</v>
      </c>
      <c r="L2771" t="s">
        <v>99</v>
      </c>
      <c r="M2771" s="9">
        <v>35</v>
      </c>
      <c r="N2771" s="10">
        <v>43</v>
      </c>
      <c r="O2771">
        <v>1.2</v>
      </c>
      <c r="P2771">
        <v>0.95</v>
      </c>
      <c r="Q2771">
        <v>0</v>
      </c>
      <c r="R2771" t="s">
        <v>43</v>
      </c>
      <c r="S2771" s="16">
        <v>6543.5999999999995</v>
      </c>
      <c r="T2771" s="16">
        <v>0</v>
      </c>
      <c r="U2771" s="16">
        <v>0</v>
      </c>
      <c r="V2771" s="16">
        <v>50</v>
      </c>
      <c r="W2771" s="16">
        <v>7052</v>
      </c>
      <c r="X2771" s="16">
        <v>-558.40000000000055</v>
      </c>
    </row>
    <row r="2772" spans="1:24" x14ac:dyDescent="0.25">
      <c r="A2772" s="4" t="s">
        <v>24</v>
      </c>
      <c r="B2772" s="5" t="s">
        <v>3239</v>
      </c>
      <c r="C2772" s="6" t="s">
        <v>66</v>
      </c>
      <c r="D2772" s="7">
        <v>40</v>
      </c>
      <c r="E2772" t="s">
        <v>361</v>
      </c>
      <c r="F2772" t="s">
        <v>28</v>
      </c>
      <c r="G2772" t="s">
        <v>362</v>
      </c>
      <c r="H2772" t="s">
        <v>30</v>
      </c>
      <c r="I2772" t="s">
        <v>52</v>
      </c>
      <c r="J2772" s="8" t="s">
        <v>32</v>
      </c>
      <c r="K2772" s="8">
        <v>168</v>
      </c>
      <c r="L2772" t="s">
        <v>296</v>
      </c>
      <c r="M2772" s="9">
        <v>72</v>
      </c>
      <c r="N2772" s="10">
        <v>8333.3333333333339</v>
      </c>
      <c r="O2772">
        <v>1.1000000000000001</v>
      </c>
      <c r="P2772">
        <v>0.94</v>
      </c>
      <c r="Q2772">
        <v>0</v>
      </c>
      <c r="R2772" t="s">
        <v>43</v>
      </c>
      <c r="S2772" s="16">
        <v>11911.68</v>
      </c>
      <c r="T2772" s="16">
        <v>8333.3333333333339</v>
      </c>
      <c r="U2772" s="16">
        <v>500</v>
      </c>
      <c r="V2772" s="16">
        <v>0</v>
      </c>
      <c r="W2772" s="16">
        <v>0</v>
      </c>
      <c r="X2772" s="16">
        <v>3078.3466666666664</v>
      </c>
    </row>
    <row r="2773" spans="1:24" x14ac:dyDescent="0.25">
      <c r="A2773" s="4" t="s">
        <v>24</v>
      </c>
      <c r="B2773" s="5" t="s">
        <v>3240</v>
      </c>
      <c r="C2773" s="6" t="s">
        <v>26</v>
      </c>
      <c r="D2773" s="7">
        <v>76</v>
      </c>
      <c r="E2773" t="s">
        <v>1212</v>
      </c>
      <c r="F2773" t="s">
        <v>37</v>
      </c>
      <c r="G2773" t="s">
        <v>208</v>
      </c>
      <c r="H2773" t="s">
        <v>39</v>
      </c>
      <c r="I2773" t="s">
        <v>40</v>
      </c>
      <c r="J2773" s="8" t="s">
        <v>46</v>
      </c>
      <c r="K2773" s="8">
        <v>162</v>
      </c>
      <c r="L2773" t="s">
        <v>90</v>
      </c>
      <c r="M2773" s="9">
        <v>35</v>
      </c>
      <c r="N2773" s="10">
        <v>923.07692307692309</v>
      </c>
      <c r="O2773">
        <v>0.8</v>
      </c>
      <c r="P2773">
        <v>0.99</v>
      </c>
      <c r="Q2773">
        <v>0</v>
      </c>
      <c r="R2773" t="s">
        <v>43</v>
      </c>
      <c r="S2773" s="16">
        <v>4490.6400000000003</v>
      </c>
      <c r="T2773" s="16">
        <v>923.07692307692309</v>
      </c>
      <c r="U2773" s="16">
        <v>0</v>
      </c>
      <c r="V2773" s="16">
        <v>10</v>
      </c>
      <c r="W2773" s="16">
        <v>0</v>
      </c>
      <c r="X2773" s="16">
        <v>3557.5630769230775</v>
      </c>
    </row>
    <row r="2774" spans="1:24" x14ac:dyDescent="0.25">
      <c r="A2774" s="4" t="s">
        <v>24</v>
      </c>
      <c r="B2774" s="5" t="s">
        <v>3241</v>
      </c>
      <c r="C2774" s="6" t="s">
        <v>35</v>
      </c>
      <c r="D2774" s="7">
        <v>111</v>
      </c>
      <c r="E2774" t="s">
        <v>812</v>
      </c>
      <c r="F2774" t="s">
        <v>28</v>
      </c>
      <c r="G2774" t="s">
        <v>63</v>
      </c>
      <c r="H2774" t="s">
        <v>64</v>
      </c>
      <c r="I2774" t="s">
        <v>40</v>
      </c>
      <c r="J2774" s="8" t="s">
        <v>32</v>
      </c>
      <c r="K2774" s="8">
        <v>111</v>
      </c>
      <c r="L2774" t="s">
        <v>41</v>
      </c>
      <c r="M2774" s="9">
        <v>48</v>
      </c>
      <c r="N2774" s="10">
        <v>5416.666666666667</v>
      </c>
      <c r="O2774">
        <v>0.8</v>
      </c>
      <c r="P2774">
        <v>1.04</v>
      </c>
      <c r="Q2774">
        <v>1</v>
      </c>
      <c r="R2774" t="s">
        <v>43</v>
      </c>
      <c r="S2774" s="16">
        <v>0</v>
      </c>
      <c r="T2774" s="16">
        <v>5416.666666666667</v>
      </c>
      <c r="U2774" s="16">
        <v>1000</v>
      </c>
      <c r="V2774" s="16">
        <v>10</v>
      </c>
      <c r="W2774" s="16">
        <v>0</v>
      </c>
      <c r="X2774" s="16">
        <v>-6426.666666666667</v>
      </c>
    </row>
    <row r="2775" spans="1:24" x14ac:dyDescent="0.25">
      <c r="A2775" s="4" t="s">
        <v>24</v>
      </c>
      <c r="B2775" s="5" t="s">
        <v>3242</v>
      </c>
      <c r="C2775" s="6" t="s">
        <v>92</v>
      </c>
      <c r="D2775" s="7">
        <v>84</v>
      </c>
      <c r="E2775" t="s">
        <v>763</v>
      </c>
      <c r="F2775" t="s">
        <v>37</v>
      </c>
      <c r="G2775" t="s">
        <v>326</v>
      </c>
      <c r="H2775" t="s">
        <v>64</v>
      </c>
      <c r="I2775" t="s">
        <v>40</v>
      </c>
      <c r="J2775" s="8" t="s">
        <v>46</v>
      </c>
      <c r="K2775" s="8">
        <v>88</v>
      </c>
      <c r="L2775" t="s">
        <v>99</v>
      </c>
      <c r="M2775" s="9">
        <v>40</v>
      </c>
      <c r="N2775" s="10">
        <v>44</v>
      </c>
      <c r="O2775">
        <v>0.8</v>
      </c>
      <c r="P2775">
        <v>0.81</v>
      </c>
      <c r="Q2775">
        <v>0</v>
      </c>
      <c r="R2775" t="s">
        <v>43</v>
      </c>
      <c r="S2775" s="16">
        <v>2280.96</v>
      </c>
      <c r="T2775" s="16">
        <v>0</v>
      </c>
      <c r="U2775" s="16">
        <v>1000</v>
      </c>
      <c r="V2775" s="16">
        <v>500</v>
      </c>
      <c r="W2775" s="16">
        <v>3872</v>
      </c>
      <c r="X2775" s="16">
        <v>-3091.04</v>
      </c>
    </row>
    <row r="2776" spans="1:24" x14ac:dyDescent="0.25">
      <c r="A2776" s="4" t="s">
        <v>24</v>
      </c>
      <c r="B2776" s="5" t="s">
        <v>3243</v>
      </c>
      <c r="C2776" s="6" t="s">
        <v>66</v>
      </c>
      <c r="D2776" s="7">
        <v>114</v>
      </c>
      <c r="E2776" t="s">
        <v>436</v>
      </c>
      <c r="F2776" t="s">
        <v>37</v>
      </c>
      <c r="G2776" t="s">
        <v>59</v>
      </c>
      <c r="H2776" t="s">
        <v>60</v>
      </c>
      <c r="I2776" t="s">
        <v>52</v>
      </c>
      <c r="J2776" s="8" t="s">
        <v>32</v>
      </c>
      <c r="K2776" s="8">
        <v>166</v>
      </c>
      <c r="L2776" t="s">
        <v>296</v>
      </c>
      <c r="M2776" s="9">
        <v>72</v>
      </c>
      <c r="N2776" s="10">
        <v>8333.3333333333339</v>
      </c>
      <c r="O2776">
        <v>1.1000000000000001</v>
      </c>
      <c r="P2776">
        <v>0.9</v>
      </c>
      <c r="Q2776">
        <v>0</v>
      </c>
      <c r="R2776" t="s">
        <v>43</v>
      </c>
      <c r="S2776" s="16">
        <v>11832.480000000001</v>
      </c>
      <c r="T2776" s="16">
        <v>8333.3333333333339</v>
      </c>
      <c r="U2776" s="16">
        <v>0</v>
      </c>
      <c r="V2776" s="16">
        <v>100</v>
      </c>
      <c r="W2776" s="16">
        <v>0</v>
      </c>
      <c r="X2776" s="16">
        <v>3399.1466666666674</v>
      </c>
    </row>
    <row r="2777" spans="1:24" x14ac:dyDescent="0.25">
      <c r="A2777" s="4" t="s">
        <v>24</v>
      </c>
      <c r="B2777" s="5" t="s">
        <v>3244</v>
      </c>
      <c r="C2777" s="6" t="s">
        <v>35</v>
      </c>
      <c r="D2777" s="7">
        <v>157</v>
      </c>
      <c r="E2777" t="s">
        <v>372</v>
      </c>
      <c r="F2777" t="s">
        <v>28</v>
      </c>
      <c r="G2777" t="s">
        <v>190</v>
      </c>
      <c r="H2777" t="s">
        <v>81</v>
      </c>
      <c r="I2777" t="s">
        <v>52</v>
      </c>
      <c r="J2777" s="8" t="s">
        <v>32</v>
      </c>
      <c r="K2777" s="8">
        <v>0</v>
      </c>
      <c r="L2777" t="s">
        <v>41</v>
      </c>
      <c r="M2777" s="9">
        <v>48</v>
      </c>
      <c r="N2777" s="10">
        <v>5416.666666666667</v>
      </c>
      <c r="O2777">
        <v>1.1000000000000001</v>
      </c>
      <c r="P2777">
        <v>0.95</v>
      </c>
      <c r="Q2777">
        <v>0</v>
      </c>
      <c r="R2777" t="s">
        <v>43</v>
      </c>
      <c r="S2777" s="16">
        <v>8025.5999999999995</v>
      </c>
      <c r="T2777" s="16">
        <v>0</v>
      </c>
      <c r="U2777" s="16">
        <v>0</v>
      </c>
      <c r="V2777" s="16">
        <v>50</v>
      </c>
      <c r="W2777" s="16">
        <v>0</v>
      </c>
      <c r="X2777" s="16">
        <v>7975.5999999999995</v>
      </c>
    </row>
    <row r="2778" spans="1:24" x14ac:dyDescent="0.25">
      <c r="A2778" s="4" t="s">
        <v>24</v>
      </c>
      <c r="B2778" s="5" t="s">
        <v>3245</v>
      </c>
      <c r="C2778" s="6" t="s">
        <v>26</v>
      </c>
      <c r="D2778" s="7">
        <v>228</v>
      </c>
      <c r="E2778" t="s">
        <v>405</v>
      </c>
      <c r="F2778" t="s">
        <v>28</v>
      </c>
      <c r="G2778" t="s">
        <v>291</v>
      </c>
      <c r="H2778" t="s">
        <v>51</v>
      </c>
      <c r="I2778" t="s">
        <v>40</v>
      </c>
      <c r="J2778" s="8" t="s">
        <v>32</v>
      </c>
      <c r="K2778" s="8">
        <v>0</v>
      </c>
      <c r="L2778" t="s">
        <v>33</v>
      </c>
      <c r="M2778" s="9">
        <v>60</v>
      </c>
      <c r="N2778" s="10">
        <v>6250</v>
      </c>
      <c r="O2778">
        <v>0.8</v>
      </c>
      <c r="P2778">
        <v>1.1599999999999999</v>
      </c>
      <c r="Q2778">
        <v>0</v>
      </c>
      <c r="R2778" t="s">
        <v>43</v>
      </c>
      <c r="S2778" s="16">
        <v>8908.7999999999993</v>
      </c>
      <c r="T2778" s="16">
        <v>0</v>
      </c>
      <c r="U2778" s="16">
        <v>0</v>
      </c>
      <c r="V2778" s="16">
        <v>500</v>
      </c>
      <c r="W2778" s="16">
        <v>0</v>
      </c>
      <c r="X2778" s="16">
        <v>8408.7999999999993</v>
      </c>
    </row>
    <row r="2779" spans="1:24" x14ac:dyDescent="0.25">
      <c r="A2779" s="4" t="s">
        <v>24</v>
      </c>
      <c r="B2779" s="5" t="s">
        <v>3246</v>
      </c>
      <c r="C2779" s="6" t="s">
        <v>43</v>
      </c>
      <c r="D2779" s="7">
        <v>283</v>
      </c>
      <c r="E2779" t="s">
        <v>1017</v>
      </c>
      <c r="F2779" t="s">
        <v>28</v>
      </c>
      <c r="G2779" t="s">
        <v>179</v>
      </c>
      <c r="H2779" t="s">
        <v>39</v>
      </c>
      <c r="I2779" t="s">
        <v>52</v>
      </c>
      <c r="J2779" s="8" t="s">
        <v>32</v>
      </c>
      <c r="K2779" s="8">
        <v>0</v>
      </c>
      <c r="L2779" t="s">
        <v>117</v>
      </c>
      <c r="M2779" s="9">
        <v>54</v>
      </c>
      <c r="N2779" s="10">
        <v>5666.666666666667</v>
      </c>
      <c r="O2779">
        <v>1.1000000000000001</v>
      </c>
      <c r="P2779">
        <v>0.98</v>
      </c>
      <c r="Q2779">
        <v>0</v>
      </c>
      <c r="R2779" t="s">
        <v>43</v>
      </c>
      <c r="S2779" s="16">
        <v>9313.92</v>
      </c>
      <c r="T2779" s="16">
        <v>0</v>
      </c>
      <c r="U2779" s="16">
        <v>500</v>
      </c>
      <c r="V2779" s="16">
        <v>10</v>
      </c>
      <c r="W2779" s="16">
        <v>0</v>
      </c>
      <c r="X2779" s="16">
        <v>8803.92</v>
      </c>
    </row>
    <row r="2780" spans="1:24" x14ac:dyDescent="0.25">
      <c r="A2780" s="4" t="s">
        <v>24</v>
      </c>
      <c r="B2780" s="5" t="s">
        <v>3247</v>
      </c>
      <c r="C2780" s="6" t="s">
        <v>92</v>
      </c>
      <c r="D2780" s="7">
        <v>206</v>
      </c>
      <c r="E2780" t="s">
        <v>174</v>
      </c>
      <c r="F2780" t="s">
        <v>37</v>
      </c>
      <c r="G2780" t="s">
        <v>137</v>
      </c>
      <c r="H2780" t="s">
        <v>39</v>
      </c>
      <c r="I2780" t="s">
        <v>40</v>
      </c>
      <c r="J2780" s="8" t="s">
        <v>32</v>
      </c>
      <c r="K2780" s="8">
        <v>0</v>
      </c>
      <c r="L2780" t="s">
        <v>95</v>
      </c>
      <c r="M2780" s="9">
        <v>72</v>
      </c>
      <c r="N2780" s="10">
        <v>80</v>
      </c>
      <c r="O2780">
        <v>0.8</v>
      </c>
      <c r="P2780">
        <v>1</v>
      </c>
      <c r="Q2780">
        <v>0</v>
      </c>
      <c r="R2780" t="s">
        <v>43</v>
      </c>
      <c r="S2780" s="16">
        <v>0</v>
      </c>
      <c r="T2780" s="16">
        <v>0</v>
      </c>
      <c r="U2780" s="16">
        <v>200</v>
      </c>
      <c r="V2780" s="16">
        <v>50</v>
      </c>
      <c r="W2780" s="16">
        <v>0</v>
      </c>
      <c r="X2780" s="16">
        <v>-250</v>
      </c>
    </row>
    <row r="2781" spans="1:24" x14ac:dyDescent="0.25">
      <c r="A2781" s="4" t="s">
        <v>24</v>
      </c>
      <c r="B2781" s="5" t="s">
        <v>3248</v>
      </c>
      <c r="C2781" s="6" t="s">
        <v>35</v>
      </c>
      <c r="D2781" s="7">
        <v>153</v>
      </c>
      <c r="E2781" t="s">
        <v>115</v>
      </c>
      <c r="F2781" t="s">
        <v>37</v>
      </c>
      <c r="G2781" t="s">
        <v>116</v>
      </c>
      <c r="H2781" t="s">
        <v>51</v>
      </c>
      <c r="I2781" t="s">
        <v>40</v>
      </c>
      <c r="J2781" s="8" t="s">
        <v>46</v>
      </c>
      <c r="K2781" s="8">
        <v>162</v>
      </c>
      <c r="L2781" t="s">
        <v>53</v>
      </c>
      <c r="M2781" s="9">
        <v>24</v>
      </c>
      <c r="N2781" s="10">
        <v>384.61538461538464</v>
      </c>
      <c r="O2781">
        <v>0.8</v>
      </c>
      <c r="P2781">
        <v>1.07</v>
      </c>
      <c r="Q2781">
        <v>0</v>
      </c>
      <c r="R2781" t="s">
        <v>43</v>
      </c>
      <c r="S2781" s="16">
        <v>3328.1280000000002</v>
      </c>
      <c r="T2781" s="16">
        <v>384.61538461538464</v>
      </c>
      <c r="U2781" s="16">
        <v>0</v>
      </c>
      <c r="V2781" s="16">
        <v>50</v>
      </c>
      <c r="W2781" s="16">
        <v>0</v>
      </c>
      <c r="X2781" s="16">
        <v>2893.5126153846154</v>
      </c>
    </row>
    <row r="2782" spans="1:24" x14ac:dyDescent="0.25">
      <c r="A2782" s="4" t="s">
        <v>24</v>
      </c>
      <c r="B2782" s="5" t="s">
        <v>3249</v>
      </c>
      <c r="C2782" s="6" t="s">
        <v>43</v>
      </c>
      <c r="D2782" s="7">
        <v>93</v>
      </c>
      <c r="E2782" t="s">
        <v>144</v>
      </c>
      <c r="F2782" t="s">
        <v>28</v>
      </c>
      <c r="G2782" t="s">
        <v>145</v>
      </c>
      <c r="H2782" t="s">
        <v>51</v>
      </c>
      <c r="I2782" t="s">
        <v>86</v>
      </c>
      <c r="J2782" s="8" t="s">
        <v>32</v>
      </c>
      <c r="K2782" s="8">
        <v>0</v>
      </c>
      <c r="L2782" t="s">
        <v>117</v>
      </c>
      <c r="M2782" s="9">
        <v>54</v>
      </c>
      <c r="N2782" s="10">
        <v>5666.666666666667</v>
      </c>
      <c r="O2782">
        <v>0.9</v>
      </c>
      <c r="P2782">
        <v>1.1100000000000001</v>
      </c>
      <c r="Q2782">
        <v>0</v>
      </c>
      <c r="R2782" t="s">
        <v>43</v>
      </c>
      <c r="S2782" s="16">
        <v>8631.36</v>
      </c>
      <c r="T2782" s="16">
        <v>0</v>
      </c>
      <c r="U2782" s="16">
        <v>200</v>
      </c>
      <c r="V2782" s="16">
        <v>10</v>
      </c>
      <c r="W2782" s="16">
        <v>0</v>
      </c>
      <c r="X2782" s="16">
        <v>8421.36</v>
      </c>
    </row>
    <row r="2783" spans="1:24" x14ac:dyDescent="0.25">
      <c r="A2783" s="4" t="s">
        <v>24</v>
      </c>
      <c r="B2783" s="5" t="s">
        <v>3250</v>
      </c>
      <c r="C2783" s="6" t="s">
        <v>78</v>
      </c>
      <c r="D2783" s="7">
        <v>239</v>
      </c>
      <c r="E2783" t="s">
        <v>495</v>
      </c>
      <c r="F2783" t="s">
        <v>37</v>
      </c>
      <c r="G2783" t="s">
        <v>496</v>
      </c>
      <c r="H2783" t="s">
        <v>51</v>
      </c>
      <c r="I2783" t="s">
        <v>40</v>
      </c>
      <c r="J2783" s="8" t="s">
        <v>46</v>
      </c>
      <c r="K2783" s="8">
        <v>165</v>
      </c>
      <c r="L2783" t="s">
        <v>82</v>
      </c>
      <c r="M2783" s="9">
        <v>40</v>
      </c>
      <c r="N2783" s="10">
        <v>1230.7692307692307</v>
      </c>
      <c r="O2783">
        <v>0.8</v>
      </c>
      <c r="P2783">
        <v>1</v>
      </c>
      <c r="Q2783">
        <v>0</v>
      </c>
      <c r="R2783" t="s">
        <v>43</v>
      </c>
      <c r="S2783" s="16">
        <v>5280</v>
      </c>
      <c r="T2783" s="16">
        <v>1230.7692307692307</v>
      </c>
      <c r="U2783" s="16">
        <v>0</v>
      </c>
      <c r="V2783" s="16">
        <v>100</v>
      </c>
      <c r="W2783" s="16">
        <v>0</v>
      </c>
      <c r="X2783" s="16">
        <v>3949.2307692307695</v>
      </c>
    </row>
    <row r="2784" spans="1:24" x14ac:dyDescent="0.25">
      <c r="A2784" s="4" t="s">
        <v>24</v>
      </c>
      <c r="B2784" s="5" t="s">
        <v>3251</v>
      </c>
      <c r="C2784" s="6" t="s">
        <v>35</v>
      </c>
      <c r="D2784" s="7">
        <v>162</v>
      </c>
      <c r="E2784" t="s">
        <v>216</v>
      </c>
      <c r="F2784" t="s">
        <v>28</v>
      </c>
      <c r="G2784" t="s">
        <v>217</v>
      </c>
      <c r="H2784" t="s">
        <v>64</v>
      </c>
      <c r="I2784" t="s">
        <v>40</v>
      </c>
      <c r="J2784" s="8" t="s">
        <v>46</v>
      </c>
      <c r="K2784" s="8">
        <v>163</v>
      </c>
      <c r="L2784" t="s">
        <v>53</v>
      </c>
      <c r="M2784" s="9">
        <v>24</v>
      </c>
      <c r="N2784" s="10">
        <v>384.61538461538464</v>
      </c>
      <c r="O2784">
        <v>0.8</v>
      </c>
      <c r="P2784">
        <v>0.81</v>
      </c>
      <c r="Q2784">
        <v>0</v>
      </c>
      <c r="R2784" t="s">
        <v>43</v>
      </c>
      <c r="S2784" s="16">
        <v>2488.3200000000002</v>
      </c>
      <c r="T2784" s="16">
        <v>384.61538461538464</v>
      </c>
      <c r="U2784" s="16">
        <v>0</v>
      </c>
      <c r="V2784" s="16">
        <v>10</v>
      </c>
      <c r="W2784" s="16">
        <v>0</v>
      </c>
      <c r="X2784" s="16">
        <v>2093.7046153846154</v>
      </c>
    </row>
    <row r="2785" spans="1:24" x14ac:dyDescent="0.25">
      <c r="A2785" s="4" t="s">
        <v>24</v>
      </c>
      <c r="B2785" s="5" t="s">
        <v>3252</v>
      </c>
      <c r="C2785" s="6" t="s">
        <v>92</v>
      </c>
      <c r="D2785" s="7">
        <v>72</v>
      </c>
      <c r="E2785" t="s">
        <v>919</v>
      </c>
      <c r="F2785" t="s">
        <v>28</v>
      </c>
      <c r="G2785" t="s">
        <v>208</v>
      </c>
      <c r="H2785" t="s">
        <v>39</v>
      </c>
      <c r="I2785" t="s">
        <v>86</v>
      </c>
      <c r="J2785" s="8" t="s">
        <v>46</v>
      </c>
      <c r="K2785" s="8">
        <v>0</v>
      </c>
      <c r="L2785" t="s">
        <v>99</v>
      </c>
      <c r="M2785" s="9">
        <v>48</v>
      </c>
      <c r="N2785" s="10">
        <v>43</v>
      </c>
      <c r="O2785">
        <v>0.9</v>
      </c>
      <c r="P2785">
        <v>0.99</v>
      </c>
      <c r="Q2785">
        <v>0</v>
      </c>
      <c r="R2785" t="s">
        <v>43</v>
      </c>
      <c r="S2785" s="16">
        <v>6842.88</v>
      </c>
      <c r="T2785" s="16">
        <v>0</v>
      </c>
      <c r="U2785" s="16">
        <v>0</v>
      </c>
      <c r="V2785" s="16">
        <v>10</v>
      </c>
      <c r="W2785" s="16">
        <v>0</v>
      </c>
      <c r="X2785" s="16">
        <v>6832.88</v>
      </c>
    </row>
    <row r="2786" spans="1:24" x14ac:dyDescent="0.25">
      <c r="A2786" s="4" t="s">
        <v>24</v>
      </c>
      <c r="B2786" s="5" t="s">
        <v>3253</v>
      </c>
      <c r="C2786" s="6" t="s">
        <v>92</v>
      </c>
      <c r="D2786" s="7">
        <v>56</v>
      </c>
      <c r="E2786" t="s">
        <v>636</v>
      </c>
      <c r="F2786" t="s">
        <v>37</v>
      </c>
      <c r="G2786" t="s">
        <v>214</v>
      </c>
      <c r="H2786" t="s">
        <v>81</v>
      </c>
      <c r="I2786" t="s">
        <v>86</v>
      </c>
      <c r="J2786" s="8" t="s">
        <v>32</v>
      </c>
      <c r="K2786" s="8">
        <v>161</v>
      </c>
      <c r="L2786" t="s">
        <v>95</v>
      </c>
      <c r="M2786" s="9">
        <v>72</v>
      </c>
      <c r="N2786" s="10">
        <v>74</v>
      </c>
      <c r="O2786">
        <v>0.9</v>
      </c>
      <c r="P2786">
        <v>1.17</v>
      </c>
      <c r="Q2786">
        <v>0</v>
      </c>
      <c r="R2786" t="s">
        <v>43</v>
      </c>
      <c r="S2786" s="16">
        <v>12206.376</v>
      </c>
      <c r="T2786" s="16">
        <v>0</v>
      </c>
      <c r="U2786" s="16">
        <v>1000</v>
      </c>
      <c r="V2786" s="16">
        <v>50</v>
      </c>
      <c r="W2786" s="16">
        <v>11914</v>
      </c>
      <c r="X2786" s="16">
        <v>-757.6239999999998</v>
      </c>
    </row>
    <row r="2787" spans="1:24" x14ac:dyDescent="0.25">
      <c r="A2787" s="4" t="s">
        <v>24</v>
      </c>
      <c r="B2787" s="5" t="s">
        <v>3254</v>
      </c>
      <c r="C2787" s="6" t="s">
        <v>92</v>
      </c>
      <c r="D2787" s="7">
        <v>82</v>
      </c>
      <c r="E2787" t="s">
        <v>609</v>
      </c>
      <c r="F2787" t="s">
        <v>37</v>
      </c>
      <c r="G2787" t="s">
        <v>326</v>
      </c>
      <c r="H2787" t="s">
        <v>64</v>
      </c>
      <c r="I2787" t="s">
        <v>52</v>
      </c>
      <c r="J2787" s="8" t="s">
        <v>46</v>
      </c>
      <c r="K2787" s="8">
        <v>165</v>
      </c>
      <c r="L2787" t="s">
        <v>99</v>
      </c>
      <c r="M2787" s="9">
        <v>40</v>
      </c>
      <c r="N2787" s="10">
        <v>48</v>
      </c>
      <c r="O2787">
        <v>1.1000000000000001</v>
      </c>
      <c r="P2787">
        <v>0.81</v>
      </c>
      <c r="Q2787">
        <v>0</v>
      </c>
      <c r="R2787" t="s">
        <v>43</v>
      </c>
      <c r="S2787" s="16">
        <v>5880.6000000000013</v>
      </c>
      <c r="T2787" s="16">
        <v>0</v>
      </c>
      <c r="U2787" s="16">
        <v>200</v>
      </c>
      <c r="V2787" s="16">
        <v>50</v>
      </c>
      <c r="W2787" s="16">
        <v>7920</v>
      </c>
      <c r="X2787" s="16">
        <v>-2289.3999999999987</v>
      </c>
    </row>
    <row r="2788" spans="1:24" x14ac:dyDescent="0.25">
      <c r="A2788" s="4" t="s">
        <v>24</v>
      </c>
      <c r="B2788" s="5" t="s">
        <v>3255</v>
      </c>
      <c r="C2788" s="6" t="s">
        <v>92</v>
      </c>
      <c r="D2788" s="7">
        <v>121</v>
      </c>
      <c r="E2788" t="s">
        <v>952</v>
      </c>
      <c r="F2788" t="s">
        <v>28</v>
      </c>
      <c r="G2788" t="s">
        <v>255</v>
      </c>
      <c r="H2788" t="s">
        <v>60</v>
      </c>
      <c r="I2788" t="s">
        <v>40</v>
      </c>
      <c r="J2788" s="8" t="s">
        <v>46</v>
      </c>
      <c r="K2788" s="8">
        <v>160</v>
      </c>
      <c r="L2788" t="s">
        <v>99</v>
      </c>
      <c r="M2788" s="9">
        <v>35</v>
      </c>
      <c r="N2788" s="10">
        <v>52</v>
      </c>
      <c r="O2788">
        <v>0.8</v>
      </c>
      <c r="P2788">
        <v>0.84</v>
      </c>
      <c r="Q2788">
        <v>0</v>
      </c>
      <c r="R2788" t="s">
        <v>43</v>
      </c>
      <c r="S2788" s="16">
        <v>3763.2</v>
      </c>
      <c r="T2788" s="16">
        <v>0</v>
      </c>
      <c r="U2788" s="16">
        <v>1000</v>
      </c>
      <c r="V2788" s="16">
        <v>100</v>
      </c>
      <c r="W2788" s="16">
        <v>8320</v>
      </c>
      <c r="X2788" s="16">
        <v>-5656.8</v>
      </c>
    </row>
    <row r="2789" spans="1:24" x14ac:dyDescent="0.25">
      <c r="A2789" s="4" t="s">
        <v>24</v>
      </c>
      <c r="B2789" s="5" t="s">
        <v>3256</v>
      </c>
      <c r="C2789" s="6" t="s">
        <v>35</v>
      </c>
      <c r="D2789" s="7">
        <v>3</v>
      </c>
      <c r="E2789" t="s">
        <v>551</v>
      </c>
      <c r="F2789" t="s">
        <v>28</v>
      </c>
      <c r="G2789" t="s">
        <v>309</v>
      </c>
      <c r="H2789" t="s">
        <v>60</v>
      </c>
      <c r="I2789" t="s">
        <v>52</v>
      </c>
      <c r="J2789" s="8" t="s">
        <v>46</v>
      </c>
      <c r="K2789" s="8">
        <v>0</v>
      </c>
      <c r="L2789" t="s">
        <v>53</v>
      </c>
      <c r="M2789" s="9">
        <v>24</v>
      </c>
      <c r="N2789" s="10">
        <v>384.61538461538464</v>
      </c>
      <c r="O2789">
        <v>1.1000000000000001</v>
      </c>
      <c r="P2789">
        <v>0.97</v>
      </c>
      <c r="Q2789">
        <v>0</v>
      </c>
      <c r="R2789" t="s">
        <v>43</v>
      </c>
      <c r="S2789" s="16">
        <v>4097.28</v>
      </c>
      <c r="T2789" s="16">
        <v>0</v>
      </c>
      <c r="U2789" s="16">
        <v>0</v>
      </c>
      <c r="V2789" s="16">
        <v>10</v>
      </c>
      <c r="W2789" s="16">
        <v>0</v>
      </c>
      <c r="X2789" s="16">
        <v>4087.2799999999997</v>
      </c>
    </row>
    <row r="2790" spans="1:24" x14ac:dyDescent="0.25">
      <c r="A2790" s="4" t="s">
        <v>24</v>
      </c>
      <c r="B2790" s="5" t="s">
        <v>3257</v>
      </c>
      <c r="C2790" s="6" t="s">
        <v>92</v>
      </c>
      <c r="D2790" s="7">
        <v>194</v>
      </c>
      <c r="E2790" t="s">
        <v>480</v>
      </c>
      <c r="F2790" t="s">
        <v>37</v>
      </c>
      <c r="G2790" t="s">
        <v>329</v>
      </c>
      <c r="H2790" t="s">
        <v>60</v>
      </c>
      <c r="I2790" t="s">
        <v>76</v>
      </c>
      <c r="J2790" s="8" t="s">
        <v>46</v>
      </c>
      <c r="K2790" s="8">
        <v>0</v>
      </c>
      <c r="L2790" t="s">
        <v>99</v>
      </c>
      <c r="M2790" s="9">
        <v>40</v>
      </c>
      <c r="N2790" s="10">
        <v>43</v>
      </c>
      <c r="O2790">
        <v>1</v>
      </c>
      <c r="P2790">
        <v>1.1200000000000001</v>
      </c>
      <c r="Q2790">
        <v>0</v>
      </c>
      <c r="R2790" t="s">
        <v>43</v>
      </c>
      <c r="S2790" s="16">
        <v>0</v>
      </c>
      <c r="T2790" s="16">
        <v>0</v>
      </c>
      <c r="U2790" s="16">
        <v>750</v>
      </c>
      <c r="V2790" s="16">
        <v>250</v>
      </c>
      <c r="W2790" s="16">
        <v>0</v>
      </c>
      <c r="X2790" s="16">
        <v>-1000</v>
      </c>
    </row>
    <row r="2791" spans="1:24" x14ac:dyDescent="0.25">
      <c r="A2791" s="4" t="s">
        <v>24</v>
      </c>
      <c r="B2791" s="5" t="s">
        <v>3258</v>
      </c>
      <c r="C2791" s="6" t="s">
        <v>26</v>
      </c>
      <c r="D2791" s="7">
        <v>211</v>
      </c>
      <c r="E2791" t="s">
        <v>619</v>
      </c>
      <c r="F2791" t="s">
        <v>28</v>
      </c>
      <c r="G2791" t="s">
        <v>275</v>
      </c>
      <c r="H2791" t="s">
        <v>81</v>
      </c>
      <c r="I2791" t="s">
        <v>40</v>
      </c>
      <c r="J2791" s="8" t="s">
        <v>46</v>
      </c>
      <c r="K2791" s="8">
        <v>160</v>
      </c>
      <c r="L2791" t="s">
        <v>90</v>
      </c>
      <c r="M2791" s="9">
        <v>35</v>
      </c>
      <c r="N2791" s="10">
        <v>923.07692307692309</v>
      </c>
      <c r="O2791">
        <v>0.8</v>
      </c>
      <c r="P2791">
        <v>0.93</v>
      </c>
      <c r="Q2791">
        <v>0</v>
      </c>
      <c r="R2791" t="s">
        <v>43</v>
      </c>
      <c r="S2791" s="16">
        <v>4166.4000000000005</v>
      </c>
      <c r="T2791" s="16">
        <v>923.07692307692309</v>
      </c>
      <c r="U2791" s="16">
        <v>0</v>
      </c>
      <c r="V2791" s="16">
        <v>0</v>
      </c>
      <c r="W2791" s="16">
        <v>0</v>
      </c>
      <c r="X2791" s="16">
        <v>3243.3230769230777</v>
      </c>
    </row>
    <row r="2792" spans="1:24" x14ac:dyDescent="0.25">
      <c r="A2792" s="4" t="s">
        <v>24</v>
      </c>
      <c r="B2792" s="5" t="s">
        <v>3259</v>
      </c>
      <c r="C2792" s="6" t="s">
        <v>92</v>
      </c>
      <c r="D2792" s="7">
        <v>184</v>
      </c>
      <c r="E2792" t="s">
        <v>567</v>
      </c>
      <c r="F2792" t="s">
        <v>37</v>
      </c>
      <c r="G2792" t="s">
        <v>472</v>
      </c>
      <c r="H2792" t="s">
        <v>30</v>
      </c>
      <c r="I2792" t="s">
        <v>40</v>
      </c>
      <c r="J2792" s="8" t="s">
        <v>46</v>
      </c>
      <c r="K2792" s="8">
        <v>165</v>
      </c>
      <c r="L2792" t="s">
        <v>99</v>
      </c>
      <c r="M2792" s="9">
        <v>40</v>
      </c>
      <c r="N2792" s="10">
        <v>53</v>
      </c>
      <c r="O2792">
        <v>0.8</v>
      </c>
      <c r="P2792">
        <v>0.95</v>
      </c>
      <c r="Q2792">
        <v>0</v>
      </c>
      <c r="R2792" t="s">
        <v>43</v>
      </c>
      <c r="S2792" s="16">
        <v>5016</v>
      </c>
      <c r="T2792" s="16">
        <v>0</v>
      </c>
      <c r="U2792" s="16">
        <v>0</v>
      </c>
      <c r="V2792" s="16">
        <v>0</v>
      </c>
      <c r="W2792" s="16">
        <v>8745</v>
      </c>
      <c r="X2792" s="16">
        <v>-3729</v>
      </c>
    </row>
    <row r="2793" spans="1:24" x14ac:dyDescent="0.25">
      <c r="A2793" s="4" t="s">
        <v>24</v>
      </c>
      <c r="B2793" s="5" t="s">
        <v>3260</v>
      </c>
      <c r="C2793" s="6" t="s">
        <v>78</v>
      </c>
      <c r="D2793" s="7">
        <v>3</v>
      </c>
      <c r="E2793" t="s">
        <v>551</v>
      </c>
      <c r="F2793" t="s">
        <v>28</v>
      </c>
      <c r="G2793" t="s">
        <v>309</v>
      </c>
      <c r="H2793" t="s">
        <v>60</v>
      </c>
      <c r="I2793" t="s">
        <v>52</v>
      </c>
      <c r="J2793" s="8" t="s">
        <v>46</v>
      </c>
      <c r="K2793" s="8">
        <v>0</v>
      </c>
      <c r="L2793" t="s">
        <v>82</v>
      </c>
      <c r="M2793" s="9">
        <v>40</v>
      </c>
      <c r="N2793" s="10">
        <v>1230.7692307692307</v>
      </c>
      <c r="O2793">
        <v>1.1000000000000001</v>
      </c>
      <c r="P2793">
        <v>0.97</v>
      </c>
      <c r="Q2793">
        <v>0</v>
      </c>
      <c r="R2793" t="s">
        <v>43</v>
      </c>
      <c r="S2793" s="16">
        <v>6828.8000000000011</v>
      </c>
      <c r="T2793" s="16">
        <v>0</v>
      </c>
      <c r="U2793" s="16">
        <v>500</v>
      </c>
      <c r="V2793" s="16">
        <v>250</v>
      </c>
      <c r="W2793" s="16">
        <v>0</v>
      </c>
      <c r="X2793" s="16">
        <v>6078.8000000000011</v>
      </c>
    </row>
    <row r="2794" spans="1:24" x14ac:dyDescent="0.25">
      <c r="A2794" s="4" t="s">
        <v>24</v>
      </c>
      <c r="B2794" s="5" t="s">
        <v>3261</v>
      </c>
      <c r="C2794" s="6" t="s">
        <v>43</v>
      </c>
      <c r="D2794" s="7">
        <v>227</v>
      </c>
      <c r="E2794" t="s">
        <v>799</v>
      </c>
      <c r="F2794" t="s">
        <v>37</v>
      </c>
      <c r="G2794" t="s">
        <v>291</v>
      </c>
      <c r="H2794" t="s">
        <v>51</v>
      </c>
      <c r="I2794" t="s">
        <v>76</v>
      </c>
      <c r="J2794" s="8" t="s">
        <v>32</v>
      </c>
      <c r="K2794" s="8">
        <v>0</v>
      </c>
      <c r="L2794" t="s">
        <v>117</v>
      </c>
      <c r="M2794" s="9">
        <v>54</v>
      </c>
      <c r="N2794" s="10">
        <v>5666.666666666667</v>
      </c>
      <c r="O2794">
        <v>1</v>
      </c>
      <c r="P2794">
        <v>1.1599999999999999</v>
      </c>
      <c r="Q2794">
        <v>0</v>
      </c>
      <c r="R2794" t="s">
        <v>43</v>
      </c>
      <c r="S2794" s="16">
        <v>0</v>
      </c>
      <c r="T2794" s="16">
        <v>0</v>
      </c>
      <c r="U2794" s="16">
        <v>1000</v>
      </c>
      <c r="V2794" s="16">
        <v>50</v>
      </c>
      <c r="W2794" s="16">
        <v>0</v>
      </c>
      <c r="X2794" s="16">
        <v>-1050</v>
      </c>
    </row>
    <row r="2795" spans="1:24" x14ac:dyDescent="0.25">
      <c r="A2795" s="4" t="s">
        <v>24</v>
      </c>
      <c r="B2795" s="5" t="s">
        <v>3262</v>
      </c>
      <c r="C2795" s="6" t="s">
        <v>135</v>
      </c>
      <c r="D2795" s="7">
        <v>209</v>
      </c>
      <c r="E2795" t="s">
        <v>274</v>
      </c>
      <c r="F2795" t="s">
        <v>37</v>
      </c>
      <c r="G2795" t="s">
        <v>275</v>
      </c>
      <c r="H2795" t="s">
        <v>81</v>
      </c>
      <c r="I2795" t="s">
        <v>52</v>
      </c>
      <c r="J2795" s="8" t="s">
        <v>32</v>
      </c>
      <c r="K2795" s="8">
        <v>161</v>
      </c>
      <c r="L2795" t="s">
        <v>209</v>
      </c>
      <c r="M2795" s="9">
        <v>90</v>
      </c>
      <c r="N2795" s="10">
        <v>9166.6666666666661</v>
      </c>
      <c r="O2795">
        <v>1.1000000000000001</v>
      </c>
      <c r="P2795">
        <v>0.93</v>
      </c>
      <c r="Q2795">
        <v>0</v>
      </c>
      <c r="R2795" t="s">
        <v>43</v>
      </c>
      <c r="S2795" s="16">
        <v>14823.270000000002</v>
      </c>
      <c r="T2795" s="16">
        <v>9166.6666666666661</v>
      </c>
      <c r="U2795" s="16">
        <v>0</v>
      </c>
      <c r="V2795" s="16">
        <v>0</v>
      </c>
      <c r="W2795" s="16">
        <v>0</v>
      </c>
      <c r="X2795" s="16">
        <v>5656.6033333333362</v>
      </c>
    </row>
    <row r="2796" spans="1:24" x14ac:dyDescent="0.25">
      <c r="A2796" s="4" t="s">
        <v>24</v>
      </c>
      <c r="B2796" s="5" t="s">
        <v>3263</v>
      </c>
      <c r="C2796" s="6" t="s">
        <v>78</v>
      </c>
      <c r="D2796" s="7">
        <v>209</v>
      </c>
      <c r="E2796" t="s">
        <v>274</v>
      </c>
      <c r="F2796" t="s">
        <v>37</v>
      </c>
      <c r="G2796" t="s">
        <v>275</v>
      </c>
      <c r="H2796" t="s">
        <v>81</v>
      </c>
      <c r="I2796" t="s">
        <v>52</v>
      </c>
      <c r="J2796" s="8" t="s">
        <v>46</v>
      </c>
      <c r="K2796" s="8">
        <v>103</v>
      </c>
      <c r="L2796" t="s">
        <v>82</v>
      </c>
      <c r="M2796" s="9">
        <v>40</v>
      </c>
      <c r="N2796" s="10">
        <v>1230.7692307692307</v>
      </c>
      <c r="O2796">
        <v>1.1000000000000001</v>
      </c>
      <c r="P2796">
        <v>0.93</v>
      </c>
      <c r="Q2796">
        <v>0</v>
      </c>
      <c r="R2796" t="s">
        <v>43</v>
      </c>
      <c r="S2796" s="16">
        <v>4214.76</v>
      </c>
      <c r="T2796" s="16">
        <v>1230.7692307692307</v>
      </c>
      <c r="U2796" s="16">
        <v>500</v>
      </c>
      <c r="V2796" s="16">
        <v>0</v>
      </c>
      <c r="W2796" s="16">
        <v>0</v>
      </c>
      <c r="X2796" s="16">
        <v>2483.9907692307697</v>
      </c>
    </row>
    <row r="2797" spans="1:24" x14ac:dyDescent="0.25">
      <c r="A2797" s="4" t="s">
        <v>24</v>
      </c>
      <c r="B2797" s="5" t="s">
        <v>3264</v>
      </c>
      <c r="C2797" s="6" t="s">
        <v>92</v>
      </c>
      <c r="D2797" s="7">
        <v>140</v>
      </c>
      <c r="E2797" t="s">
        <v>808</v>
      </c>
      <c r="F2797" t="s">
        <v>37</v>
      </c>
      <c r="G2797" t="s">
        <v>312</v>
      </c>
      <c r="H2797" t="s">
        <v>81</v>
      </c>
      <c r="I2797" t="s">
        <v>76</v>
      </c>
      <c r="J2797" s="8" t="s">
        <v>46</v>
      </c>
      <c r="K2797" s="8">
        <v>163</v>
      </c>
      <c r="L2797" t="s">
        <v>99</v>
      </c>
      <c r="M2797" s="9">
        <v>40</v>
      </c>
      <c r="N2797" s="10">
        <v>45</v>
      </c>
      <c r="O2797">
        <v>1</v>
      </c>
      <c r="P2797">
        <v>1.2</v>
      </c>
      <c r="Q2797">
        <v>0</v>
      </c>
      <c r="R2797" t="s">
        <v>43</v>
      </c>
      <c r="S2797" s="16">
        <v>7824</v>
      </c>
      <c r="T2797" s="16">
        <v>0</v>
      </c>
      <c r="U2797" s="16">
        <v>750</v>
      </c>
      <c r="V2797" s="16">
        <v>500</v>
      </c>
      <c r="W2797" s="16">
        <v>7335</v>
      </c>
      <c r="X2797" s="16">
        <v>-761</v>
      </c>
    </row>
    <row r="2798" spans="1:24" x14ac:dyDescent="0.25">
      <c r="A2798" s="4" t="s">
        <v>24</v>
      </c>
      <c r="B2798" s="5" t="s">
        <v>3265</v>
      </c>
      <c r="C2798" s="6" t="s">
        <v>78</v>
      </c>
      <c r="D2798" s="7">
        <v>117</v>
      </c>
      <c r="E2798" t="s">
        <v>478</v>
      </c>
      <c r="F2798" t="s">
        <v>37</v>
      </c>
      <c r="G2798" t="s">
        <v>220</v>
      </c>
      <c r="H2798" t="s">
        <v>81</v>
      </c>
      <c r="I2798" t="s">
        <v>76</v>
      </c>
      <c r="J2798" s="8" t="s">
        <v>46</v>
      </c>
      <c r="K2798" s="8">
        <v>166</v>
      </c>
      <c r="L2798" t="s">
        <v>82</v>
      </c>
      <c r="M2798" s="9">
        <v>40</v>
      </c>
      <c r="N2798" s="10">
        <v>1230.7692307692307</v>
      </c>
      <c r="O2798">
        <v>1</v>
      </c>
      <c r="P2798">
        <v>1.1499999999999999</v>
      </c>
      <c r="Q2798">
        <v>0</v>
      </c>
      <c r="R2798" t="s">
        <v>43</v>
      </c>
      <c r="S2798" s="16">
        <v>7635.9999999999991</v>
      </c>
      <c r="T2798" s="16">
        <v>1230.7692307692307</v>
      </c>
      <c r="U2798" s="16">
        <v>200</v>
      </c>
      <c r="V2798" s="16">
        <v>0</v>
      </c>
      <c r="W2798" s="16">
        <v>0</v>
      </c>
      <c r="X2798" s="16">
        <v>6205.2307692307686</v>
      </c>
    </row>
    <row r="2799" spans="1:24" x14ac:dyDescent="0.25">
      <c r="A2799" s="4" t="s">
        <v>24</v>
      </c>
      <c r="B2799" s="5" t="s">
        <v>3266</v>
      </c>
      <c r="C2799" s="6" t="s">
        <v>35</v>
      </c>
      <c r="D2799" s="7">
        <v>290</v>
      </c>
      <c r="E2799" t="s">
        <v>1023</v>
      </c>
      <c r="F2799" t="s">
        <v>37</v>
      </c>
      <c r="G2799" t="s">
        <v>85</v>
      </c>
      <c r="H2799" t="s">
        <v>51</v>
      </c>
      <c r="I2799" t="s">
        <v>40</v>
      </c>
      <c r="J2799" s="8" t="s">
        <v>32</v>
      </c>
      <c r="K2799" s="8">
        <v>168</v>
      </c>
      <c r="L2799" t="s">
        <v>41</v>
      </c>
      <c r="M2799" s="9">
        <v>48</v>
      </c>
      <c r="N2799" s="10">
        <v>5416.666666666667</v>
      </c>
      <c r="O2799">
        <v>0.8</v>
      </c>
      <c r="P2799">
        <v>0.95</v>
      </c>
      <c r="Q2799">
        <v>0</v>
      </c>
      <c r="R2799" t="s">
        <v>43</v>
      </c>
      <c r="S2799" s="16">
        <v>6128.64</v>
      </c>
      <c r="T2799" s="16">
        <v>5416.666666666667</v>
      </c>
      <c r="U2799" s="16">
        <v>200</v>
      </c>
      <c r="V2799" s="16">
        <v>50</v>
      </c>
      <c r="W2799" s="16">
        <v>0</v>
      </c>
      <c r="X2799" s="16">
        <v>461.97333333333336</v>
      </c>
    </row>
    <row r="2800" spans="1:24" x14ac:dyDescent="0.25">
      <c r="A2800" s="4" t="s">
        <v>24</v>
      </c>
      <c r="B2800" s="5" t="s">
        <v>3267</v>
      </c>
      <c r="C2800" s="6" t="s">
        <v>26</v>
      </c>
      <c r="D2800" s="7">
        <v>44</v>
      </c>
      <c r="E2800" t="s">
        <v>875</v>
      </c>
      <c r="F2800" t="s">
        <v>28</v>
      </c>
      <c r="G2800" t="s">
        <v>778</v>
      </c>
      <c r="H2800" t="s">
        <v>51</v>
      </c>
      <c r="I2800" t="s">
        <v>40</v>
      </c>
      <c r="J2800" s="8" t="s">
        <v>46</v>
      </c>
      <c r="K2800" s="8">
        <v>100</v>
      </c>
      <c r="L2800" t="s">
        <v>90</v>
      </c>
      <c r="M2800" s="9">
        <v>35</v>
      </c>
      <c r="N2800" s="10">
        <v>923.07692307692309</v>
      </c>
      <c r="O2800">
        <v>0.8</v>
      </c>
      <c r="P2800">
        <v>0.8</v>
      </c>
      <c r="Q2800">
        <v>0</v>
      </c>
      <c r="R2800" t="s">
        <v>43</v>
      </c>
      <c r="S2800" s="16">
        <v>3584</v>
      </c>
      <c r="T2800" s="16">
        <v>923.07692307692309</v>
      </c>
      <c r="U2800" s="16">
        <v>0</v>
      </c>
      <c r="V2800" s="16">
        <v>0</v>
      </c>
      <c r="W2800" s="16">
        <v>0</v>
      </c>
      <c r="X2800" s="16">
        <v>2660.9230769230771</v>
      </c>
    </row>
    <row r="2801" spans="1:24" x14ac:dyDescent="0.25">
      <c r="A2801" s="4" t="s">
        <v>24</v>
      </c>
      <c r="B2801" s="5" t="s">
        <v>3268</v>
      </c>
      <c r="C2801" s="6" t="s">
        <v>92</v>
      </c>
      <c r="D2801" s="7">
        <v>75</v>
      </c>
      <c r="E2801" t="s">
        <v>356</v>
      </c>
      <c r="F2801" t="s">
        <v>37</v>
      </c>
      <c r="G2801" t="s">
        <v>208</v>
      </c>
      <c r="H2801" t="s">
        <v>39</v>
      </c>
      <c r="I2801" t="s">
        <v>76</v>
      </c>
      <c r="J2801" s="8" t="s">
        <v>32</v>
      </c>
      <c r="K2801" s="8">
        <v>164</v>
      </c>
      <c r="L2801" t="s">
        <v>95</v>
      </c>
      <c r="M2801" s="9">
        <v>60</v>
      </c>
      <c r="N2801" s="10">
        <v>78</v>
      </c>
      <c r="O2801">
        <v>1</v>
      </c>
      <c r="P2801">
        <v>0.99</v>
      </c>
      <c r="Q2801">
        <v>0</v>
      </c>
      <c r="R2801" t="s">
        <v>43</v>
      </c>
      <c r="S2801" s="16">
        <v>9741.6</v>
      </c>
      <c r="T2801" s="16">
        <v>0</v>
      </c>
      <c r="U2801" s="16">
        <v>200</v>
      </c>
      <c r="V2801" s="16">
        <v>0</v>
      </c>
      <c r="W2801" s="16">
        <v>12792</v>
      </c>
      <c r="X2801" s="16">
        <v>-3250.3999999999996</v>
      </c>
    </row>
    <row r="2802" spans="1:24" x14ac:dyDescent="0.25">
      <c r="A2802" s="4" t="s">
        <v>24</v>
      </c>
      <c r="B2802" s="5" t="s">
        <v>3269</v>
      </c>
      <c r="C2802" s="6" t="s">
        <v>92</v>
      </c>
      <c r="D2802" s="7">
        <v>168</v>
      </c>
      <c r="E2802" t="s">
        <v>398</v>
      </c>
      <c r="F2802" t="s">
        <v>28</v>
      </c>
      <c r="G2802" t="s">
        <v>56</v>
      </c>
      <c r="H2802" t="s">
        <v>51</v>
      </c>
      <c r="I2802" t="s">
        <v>31</v>
      </c>
      <c r="J2802" s="8" t="s">
        <v>46</v>
      </c>
      <c r="K2802" s="8">
        <v>0</v>
      </c>
      <c r="L2802" t="s">
        <v>99</v>
      </c>
      <c r="M2802" s="9">
        <v>40</v>
      </c>
      <c r="N2802" s="10">
        <v>49</v>
      </c>
      <c r="O2802">
        <v>1.2</v>
      </c>
      <c r="P2802">
        <v>1.05</v>
      </c>
      <c r="Q2802">
        <v>0</v>
      </c>
      <c r="R2802" t="s">
        <v>43</v>
      </c>
      <c r="S2802" s="16">
        <v>8064</v>
      </c>
      <c r="T2802" s="16">
        <v>0</v>
      </c>
      <c r="U2802" s="16">
        <v>500</v>
      </c>
      <c r="V2802" s="16">
        <v>10</v>
      </c>
      <c r="W2802" s="16">
        <v>0</v>
      </c>
      <c r="X2802" s="16">
        <v>7554</v>
      </c>
    </row>
    <row r="2803" spans="1:24" x14ac:dyDescent="0.25">
      <c r="A2803" s="4" t="s">
        <v>24</v>
      </c>
      <c r="B2803" s="5" t="s">
        <v>3270</v>
      </c>
      <c r="C2803" s="6" t="s">
        <v>26</v>
      </c>
      <c r="D2803" s="7">
        <v>251</v>
      </c>
      <c r="E2803" t="s">
        <v>241</v>
      </c>
      <c r="F2803" t="s">
        <v>28</v>
      </c>
      <c r="G2803" t="s">
        <v>242</v>
      </c>
      <c r="H2803" t="s">
        <v>81</v>
      </c>
      <c r="I2803" t="s">
        <v>40</v>
      </c>
      <c r="J2803" s="8" t="s">
        <v>46</v>
      </c>
      <c r="K2803" s="8">
        <v>0</v>
      </c>
      <c r="L2803" t="s">
        <v>90</v>
      </c>
      <c r="M2803" s="9">
        <v>35</v>
      </c>
      <c r="N2803" s="10">
        <v>923.07692307692309</v>
      </c>
      <c r="O2803">
        <v>0.8</v>
      </c>
      <c r="P2803">
        <v>0.93</v>
      </c>
      <c r="Q2803">
        <v>0</v>
      </c>
      <c r="R2803" t="s">
        <v>43</v>
      </c>
      <c r="S2803" s="16">
        <v>4166.4000000000005</v>
      </c>
      <c r="T2803" s="16">
        <v>0</v>
      </c>
      <c r="U2803" s="16">
        <v>500</v>
      </c>
      <c r="V2803" s="16">
        <v>0</v>
      </c>
      <c r="W2803" s="16">
        <v>0</v>
      </c>
      <c r="X2803" s="16">
        <v>3666.4000000000005</v>
      </c>
    </row>
    <row r="2804" spans="1:24" x14ac:dyDescent="0.25">
      <c r="A2804" s="4" t="s">
        <v>24</v>
      </c>
      <c r="B2804" s="5" t="s">
        <v>3271</v>
      </c>
      <c r="C2804" s="6" t="s">
        <v>35</v>
      </c>
      <c r="D2804" s="7">
        <v>16</v>
      </c>
      <c r="E2804" t="s">
        <v>668</v>
      </c>
      <c r="F2804" t="s">
        <v>28</v>
      </c>
      <c r="G2804" t="s">
        <v>68</v>
      </c>
      <c r="H2804" t="s">
        <v>30</v>
      </c>
      <c r="I2804" t="s">
        <v>40</v>
      </c>
      <c r="J2804" s="8" t="s">
        <v>32</v>
      </c>
      <c r="K2804" s="8">
        <v>164</v>
      </c>
      <c r="L2804" t="s">
        <v>41</v>
      </c>
      <c r="M2804" s="9">
        <v>48</v>
      </c>
      <c r="N2804" s="10">
        <v>5416.666666666667</v>
      </c>
      <c r="O2804">
        <v>0.8</v>
      </c>
      <c r="P2804">
        <v>1.1399999999999999</v>
      </c>
      <c r="Q2804">
        <v>0</v>
      </c>
      <c r="R2804" t="s">
        <v>43</v>
      </c>
      <c r="S2804" s="16">
        <v>7004.16</v>
      </c>
      <c r="T2804" s="16">
        <v>5416.666666666667</v>
      </c>
      <c r="U2804" s="16">
        <v>750</v>
      </c>
      <c r="V2804" s="16">
        <v>50</v>
      </c>
      <c r="W2804" s="16">
        <v>0</v>
      </c>
      <c r="X2804" s="16">
        <v>787.49333333333288</v>
      </c>
    </row>
    <row r="2805" spans="1:24" x14ac:dyDescent="0.25">
      <c r="A2805" s="4" t="s">
        <v>24</v>
      </c>
      <c r="B2805" s="5" t="s">
        <v>3272</v>
      </c>
      <c r="C2805" s="6" t="s">
        <v>35</v>
      </c>
      <c r="D2805" s="7">
        <v>53</v>
      </c>
      <c r="E2805" t="s">
        <v>536</v>
      </c>
      <c r="F2805" t="s">
        <v>37</v>
      </c>
      <c r="G2805" t="s">
        <v>133</v>
      </c>
      <c r="H2805" t="s">
        <v>30</v>
      </c>
      <c r="I2805" t="s">
        <v>52</v>
      </c>
      <c r="J2805" s="8" t="s">
        <v>46</v>
      </c>
      <c r="K2805" s="8">
        <v>165</v>
      </c>
      <c r="L2805" t="s">
        <v>53</v>
      </c>
      <c r="M2805" s="9">
        <v>24</v>
      </c>
      <c r="N2805" s="10">
        <v>384.61538461538464</v>
      </c>
      <c r="O2805">
        <v>1.1000000000000001</v>
      </c>
      <c r="P2805">
        <v>0.99</v>
      </c>
      <c r="Q2805">
        <v>0</v>
      </c>
      <c r="R2805" t="s">
        <v>43</v>
      </c>
      <c r="S2805" s="16">
        <v>4312.4399999999996</v>
      </c>
      <c r="T2805" s="16">
        <v>384.61538461538464</v>
      </c>
      <c r="U2805" s="16">
        <v>0</v>
      </c>
      <c r="V2805" s="16">
        <v>100</v>
      </c>
      <c r="W2805" s="16">
        <v>0</v>
      </c>
      <c r="X2805" s="16">
        <v>3827.8246153846148</v>
      </c>
    </row>
    <row r="2806" spans="1:24" x14ac:dyDescent="0.25">
      <c r="A2806" s="4" t="s">
        <v>24</v>
      </c>
      <c r="B2806" s="5" t="s">
        <v>3273</v>
      </c>
      <c r="C2806" s="6" t="s">
        <v>92</v>
      </c>
      <c r="D2806" s="7">
        <v>46</v>
      </c>
      <c r="E2806" t="s">
        <v>565</v>
      </c>
      <c r="F2806" t="s">
        <v>37</v>
      </c>
      <c r="G2806" t="s">
        <v>318</v>
      </c>
      <c r="H2806" t="s">
        <v>81</v>
      </c>
      <c r="I2806" t="s">
        <v>31</v>
      </c>
      <c r="J2806" s="8" t="s">
        <v>46</v>
      </c>
      <c r="K2806" s="8">
        <v>160</v>
      </c>
      <c r="L2806" t="s">
        <v>99</v>
      </c>
      <c r="M2806" s="9">
        <v>40</v>
      </c>
      <c r="N2806" s="10">
        <v>53</v>
      </c>
      <c r="O2806">
        <v>1.2</v>
      </c>
      <c r="P2806">
        <v>0.97</v>
      </c>
      <c r="Q2806">
        <v>0</v>
      </c>
      <c r="R2806" t="s">
        <v>43</v>
      </c>
      <c r="S2806" s="16">
        <v>7449.5999999999995</v>
      </c>
      <c r="T2806" s="16">
        <v>0</v>
      </c>
      <c r="U2806" s="16">
        <v>0</v>
      </c>
      <c r="V2806" s="16">
        <v>50</v>
      </c>
      <c r="W2806" s="16">
        <v>8480</v>
      </c>
      <c r="X2806" s="16">
        <v>-1080.4000000000005</v>
      </c>
    </row>
    <row r="2807" spans="1:24" x14ac:dyDescent="0.25">
      <c r="A2807" s="4" t="s">
        <v>24</v>
      </c>
      <c r="B2807" s="5" t="s">
        <v>3274</v>
      </c>
      <c r="C2807" s="6" t="s">
        <v>35</v>
      </c>
      <c r="D2807" s="7">
        <v>211</v>
      </c>
      <c r="E2807" t="s">
        <v>619</v>
      </c>
      <c r="F2807" t="s">
        <v>28</v>
      </c>
      <c r="G2807" t="s">
        <v>275</v>
      </c>
      <c r="H2807" t="s">
        <v>81</v>
      </c>
      <c r="I2807" t="s">
        <v>40</v>
      </c>
      <c r="J2807" s="8" t="s">
        <v>46</v>
      </c>
      <c r="K2807" s="8">
        <v>164</v>
      </c>
      <c r="L2807" t="s">
        <v>53</v>
      </c>
      <c r="M2807" s="9">
        <v>24</v>
      </c>
      <c r="N2807" s="10">
        <v>384.61538461538464</v>
      </c>
      <c r="O2807">
        <v>0.8</v>
      </c>
      <c r="P2807">
        <v>0.93</v>
      </c>
      <c r="Q2807">
        <v>0</v>
      </c>
      <c r="R2807" t="s">
        <v>43</v>
      </c>
      <c r="S2807" s="16">
        <v>2856.96</v>
      </c>
      <c r="T2807" s="16">
        <v>384.61538461538464</v>
      </c>
      <c r="U2807" s="16">
        <v>750</v>
      </c>
      <c r="V2807" s="16">
        <v>100</v>
      </c>
      <c r="W2807" s="16">
        <v>0</v>
      </c>
      <c r="X2807" s="16">
        <v>1622.3446153846153</v>
      </c>
    </row>
    <row r="2808" spans="1:24" x14ac:dyDescent="0.25">
      <c r="A2808" s="4" t="s">
        <v>24</v>
      </c>
      <c r="B2808" s="5" t="s">
        <v>3275</v>
      </c>
      <c r="C2808" s="6" t="s">
        <v>35</v>
      </c>
      <c r="D2808" s="7">
        <v>9</v>
      </c>
      <c r="E2808" t="s">
        <v>236</v>
      </c>
      <c r="F2808" t="s">
        <v>37</v>
      </c>
      <c r="G2808" t="s">
        <v>237</v>
      </c>
      <c r="H2808" t="s">
        <v>30</v>
      </c>
      <c r="I2808" t="s">
        <v>86</v>
      </c>
      <c r="J2808" s="8" t="s">
        <v>32</v>
      </c>
      <c r="K2808" s="8">
        <v>117</v>
      </c>
      <c r="L2808" t="s">
        <v>41</v>
      </c>
      <c r="M2808" s="9">
        <v>48</v>
      </c>
      <c r="N2808" s="10">
        <v>5416.666666666667</v>
      </c>
      <c r="O2808">
        <v>0.9</v>
      </c>
      <c r="P2808">
        <v>1.1399999999999999</v>
      </c>
      <c r="Q2808">
        <v>0</v>
      </c>
      <c r="R2808" t="s">
        <v>43</v>
      </c>
      <c r="S2808" s="16">
        <v>5762.0160000000005</v>
      </c>
      <c r="T2808" s="16">
        <v>5416.666666666667</v>
      </c>
      <c r="U2808" s="16">
        <v>500</v>
      </c>
      <c r="V2808" s="16">
        <v>100</v>
      </c>
      <c r="W2808" s="16">
        <v>0</v>
      </c>
      <c r="X2808" s="16">
        <v>-254.65066666666644</v>
      </c>
    </row>
    <row r="2809" spans="1:24" x14ac:dyDescent="0.25">
      <c r="A2809" s="4" t="s">
        <v>24</v>
      </c>
      <c r="B2809" s="5" t="s">
        <v>3276</v>
      </c>
      <c r="C2809" s="6" t="s">
        <v>43</v>
      </c>
      <c r="D2809" s="7">
        <v>20</v>
      </c>
      <c r="E2809" t="s">
        <v>284</v>
      </c>
      <c r="F2809" t="s">
        <v>37</v>
      </c>
      <c r="G2809" t="s">
        <v>285</v>
      </c>
      <c r="H2809" t="s">
        <v>30</v>
      </c>
      <c r="I2809" t="s">
        <v>40</v>
      </c>
      <c r="J2809" s="8" t="s">
        <v>46</v>
      </c>
      <c r="K2809" s="8">
        <v>93</v>
      </c>
      <c r="L2809" t="s">
        <v>47</v>
      </c>
      <c r="M2809" s="9">
        <v>30</v>
      </c>
      <c r="N2809" s="10">
        <v>615.38461538461536</v>
      </c>
      <c r="O2809">
        <v>0.8</v>
      </c>
      <c r="P2809">
        <v>1.08</v>
      </c>
      <c r="Q2809">
        <v>0</v>
      </c>
      <c r="R2809" t="s">
        <v>43</v>
      </c>
      <c r="S2809" s="16">
        <v>2410.56</v>
      </c>
      <c r="T2809" s="16">
        <v>615.38461538461536</v>
      </c>
      <c r="U2809" s="16">
        <v>0</v>
      </c>
      <c r="V2809" s="16">
        <v>500</v>
      </c>
      <c r="W2809" s="16">
        <v>0</v>
      </c>
      <c r="X2809" s="16">
        <v>1295.1753846153847</v>
      </c>
    </row>
    <row r="2810" spans="1:24" x14ac:dyDescent="0.25">
      <c r="A2810" s="4" t="s">
        <v>24</v>
      </c>
      <c r="B2810" s="5" t="s">
        <v>3277</v>
      </c>
      <c r="C2810" s="6" t="s">
        <v>35</v>
      </c>
      <c r="D2810" s="7">
        <v>207</v>
      </c>
      <c r="E2810" t="s">
        <v>780</v>
      </c>
      <c r="F2810" t="s">
        <v>37</v>
      </c>
      <c r="G2810" t="s">
        <v>781</v>
      </c>
      <c r="H2810" t="s">
        <v>51</v>
      </c>
      <c r="I2810" t="s">
        <v>40</v>
      </c>
      <c r="J2810" s="8" t="s">
        <v>46</v>
      </c>
      <c r="K2810" s="8">
        <v>161</v>
      </c>
      <c r="L2810" t="s">
        <v>53</v>
      </c>
      <c r="M2810" s="9">
        <v>24</v>
      </c>
      <c r="N2810" s="10">
        <v>384.61538461538464</v>
      </c>
      <c r="O2810">
        <v>0.8</v>
      </c>
      <c r="P2810">
        <v>0.98</v>
      </c>
      <c r="Q2810">
        <v>0</v>
      </c>
      <c r="R2810" t="s">
        <v>43</v>
      </c>
      <c r="S2810" s="16">
        <v>3029.3760000000002</v>
      </c>
      <c r="T2810" s="16">
        <v>384.61538461538464</v>
      </c>
      <c r="U2810" s="16">
        <v>0</v>
      </c>
      <c r="V2810" s="16">
        <v>10</v>
      </c>
      <c r="W2810" s="16">
        <v>0</v>
      </c>
      <c r="X2810" s="16">
        <v>2634.7606153846154</v>
      </c>
    </row>
    <row r="2811" spans="1:24" x14ac:dyDescent="0.25">
      <c r="A2811" s="4" t="s">
        <v>24</v>
      </c>
      <c r="B2811" s="5" t="s">
        <v>3278</v>
      </c>
      <c r="C2811" s="6" t="s">
        <v>43</v>
      </c>
      <c r="D2811" s="7">
        <v>55</v>
      </c>
      <c r="E2811" t="s">
        <v>396</v>
      </c>
      <c r="F2811" t="s">
        <v>37</v>
      </c>
      <c r="G2811" t="s">
        <v>133</v>
      </c>
      <c r="H2811" t="s">
        <v>30</v>
      </c>
      <c r="I2811" t="s">
        <v>40</v>
      </c>
      <c r="J2811" s="8" t="s">
        <v>32</v>
      </c>
      <c r="K2811" s="8">
        <v>105</v>
      </c>
      <c r="L2811" t="s">
        <v>117</v>
      </c>
      <c r="M2811" s="9">
        <v>54</v>
      </c>
      <c r="N2811" s="10">
        <v>5666.666666666667</v>
      </c>
      <c r="O2811">
        <v>0.8</v>
      </c>
      <c r="P2811">
        <v>0.99</v>
      </c>
      <c r="Q2811">
        <v>0</v>
      </c>
      <c r="R2811" t="s">
        <v>43</v>
      </c>
      <c r="S2811" s="16">
        <v>4490.6400000000003</v>
      </c>
      <c r="T2811" s="16">
        <v>5666.666666666667</v>
      </c>
      <c r="U2811" s="16">
        <v>0</v>
      </c>
      <c r="V2811" s="16">
        <v>0</v>
      </c>
      <c r="W2811" s="16">
        <v>0</v>
      </c>
      <c r="X2811" s="16">
        <v>-1176.0266666666666</v>
      </c>
    </row>
    <row r="2812" spans="1:24" x14ac:dyDescent="0.25">
      <c r="A2812" s="4" t="s">
        <v>24</v>
      </c>
      <c r="B2812" s="5" t="s">
        <v>3279</v>
      </c>
      <c r="C2812" s="6" t="s">
        <v>35</v>
      </c>
      <c r="D2812" s="7">
        <v>261</v>
      </c>
      <c r="E2812" t="s">
        <v>402</v>
      </c>
      <c r="F2812" t="s">
        <v>28</v>
      </c>
      <c r="G2812" t="s">
        <v>403</v>
      </c>
      <c r="H2812" t="s">
        <v>51</v>
      </c>
      <c r="I2812" t="s">
        <v>31</v>
      </c>
      <c r="J2812" s="8" t="s">
        <v>32</v>
      </c>
      <c r="K2812" s="8">
        <v>167</v>
      </c>
      <c r="L2812" t="s">
        <v>41</v>
      </c>
      <c r="M2812" s="9">
        <v>48</v>
      </c>
      <c r="N2812" s="10">
        <v>5416.666666666667</v>
      </c>
      <c r="O2812">
        <v>1.2</v>
      </c>
      <c r="P2812">
        <v>1.1499999999999999</v>
      </c>
      <c r="Q2812">
        <v>0</v>
      </c>
      <c r="R2812" t="s">
        <v>43</v>
      </c>
      <c r="S2812" s="16">
        <v>10598.4</v>
      </c>
      <c r="T2812" s="16">
        <v>5416.666666666667</v>
      </c>
      <c r="U2812" s="16">
        <v>500</v>
      </c>
      <c r="V2812" s="16">
        <v>50</v>
      </c>
      <c r="W2812" s="16">
        <v>0</v>
      </c>
      <c r="X2812" s="16">
        <v>4631.7333333333327</v>
      </c>
    </row>
    <row r="2813" spans="1:24" x14ac:dyDescent="0.25">
      <c r="A2813" s="4" t="s">
        <v>24</v>
      </c>
      <c r="B2813" s="5" t="s">
        <v>3280</v>
      </c>
      <c r="C2813" s="6" t="s">
        <v>43</v>
      </c>
      <c r="D2813" s="7">
        <v>293</v>
      </c>
      <c r="E2813" t="s">
        <v>960</v>
      </c>
      <c r="F2813" t="s">
        <v>28</v>
      </c>
      <c r="G2813" t="s">
        <v>234</v>
      </c>
      <c r="H2813" t="s">
        <v>60</v>
      </c>
      <c r="I2813" t="s">
        <v>52</v>
      </c>
      <c r="J2813" s="8" t="s">
        <v>32</v>
      </c>
      <c r="K2813" s="8">
        <v>97</v>
      </c>
      <c r="L2813" t="s">
        <v>117</v>
      </c>
      <c r="M2813" s="9">
        <v>54</v>
      </c>
      <c r="N2813" s="10">
        <v>5666.666666666667</v>
      </c>
      <c r="O2813">
        <v>1.1000000000000001</v>
      </c>
      <c r="P2813">
        <v>1.19</v>
      </c>
      <c r="Q2813">
        <v>0</v>
      </c>
      <c r="R2813" t="s">
        <v>43</v>
      </c>
      <c r="S2813" s="16">
        <v>11309.76</v>
      </c>
      <c r="T2813" s="16">
        <v>5666.666666666667</v>
      </c>
      <c r="U2813" s="16">
        <v>0</v>
      </c>
      <c r="V2813" s="16">
        <v>0</v>
      </c>
      <c r="W2813" s="16">
        <v>0</v>
      </c>
      <c r="X2813" s="16">
        <v>5643.0933333333332</v>
      </c>
    </row>
    <row r="2814" spans="1:24" x14ac:dyDescent="0.25">
      <c r="A2814" s="4" t="s">
        <v>24</v>
      </c>
      <c r="B2814" s="5" t="s">
        <v>3281</v>
      </c>
      <c r="C2814" s="6" t="s">
        <v>92</v>
      </c>
      <c r="D2814" s="7">
        <v>307</v>
      </c>
      <c r="E2814" t="s">
        <v>581</v>
      </c>
      <c r="F2814" t="s">
        <v>28</v>
      </c>
      <c r="G2814" t="s">
        <v>582</v>
      </c>
      <c r="H2814" t="s">
        <v>60</v>
      </c>
      <c r="I2814" t="s">
        <v>76</v>
      </c>
      <c r="J2814" s="8" t="s">
        <v>46</v>
      </c>
      <c r="K2814" s="8">
        <v>167</v>
      </c>
      <c r="L2814" t="s">
        <v>99</v>
      </c>
      <c r="M2814" s="9">
        <v>48</v>
      </c>
      <c r="N2814" s="10">
        <v>51</v>
      </c>
      <c r="O2814">
        <v>1</v>
      </c>
      <c r="P2814">
        <v>0.92</v>
      </c>
      <c r="Q2814">
        <v>0</v>
      </c>
      <c r="R2814" t="s">
        <v>43</v>
      </c>
      <c r="S2814" s="16">
        <v>7065.6</v>
      </c>
      <c r="T2814" s="16">
        <v>0</v>
      </c>
      <c r="U2814" s="16">
        <v>0</v>
      </c>
      <c r="V2814" s="16">
        <v>10</v>
      </c>
      <c r="W2814" s="16">
        <v>8517</v>
      </c>
      <c r="X2814" s="16">
        <v>-1461.3999999999996</v>
      </c>
    </row>
    <row r="2815" spans="1:24" x14ac:dyDescent="0.25">
      <c r="A2815" s="4" t="s">
        <v>24</v>
      </c>
      <c r="B2815" s="5" t="s">
        <v>3282</v>
      </c>
      <c r="C2815" s="6" t="s">
        <v>78</v>
      </c>
      <c r="D2815" s="7">
        <v>158</v>
      </c>
      <c r="E2815" t="s">
        <v>1081</v>
      </c>
      <c r="F2815" t="s">
        <v>37</v>
      </c>
      <c r="G2815" t="s">
        <v>190</v>
      </c>
      <c r="H2815" t="s">
        <v>81</v>
      </c>
      <c r="I2815" t="s">
        <v>76</v>
      </c>
      <c r="J2815" s="8" t="s">
        <v>32</v>
      </c>
      <c r="K2815" s="8">
        <v>0</v>
      </c>
      <c r="L2815" t="s">
        <v>121</v>
      </c>
      <c r="M2815" s="9">
        <v>65</v>
      </c>
      <c r="N2815" s="10">
        <v>7500</v>
      </c>
      <c r="O2815">
        <v>1</v>
      </c>
      <c r="P2815">
        <v>0.95</v>
      </c>
      <c r="Q2815">
        <v>0</v>
      </c>
      <c r="R2815" t="s">
        <v>43</v>
      </c>
      <c r="S2815" s="16">
        <v>0</v>
      </c>
      <c r="T2815" s="16">
        <v>0</v>
      </c>
      <c r="U2815" s="16">
        <v>0</v>
      </c>
      <c r="V2815" s="16">
        <v>50</v>
      </c>
      <c r="W2815" s="16">
        <v>0</v>
      </c>
      <c r="X2815" s="16">
        <v>-50</v>
      </c>
    </row>
    <row r="2816" spans="1:24" x14ac:dyDescent="0.25">
      <c r="A2816" s="4" t="s">
        <v>24</v>
      </c>
      <c r="B2816" s="5" t="s">
        <v>3283</v>
      </c>
      <c r="C2816" s="6" t="s">
        <v>92</v>
      </c>
      <c r="D2816" s="7">
        <v>28</v>
      </c>
      <c r="E2816" t="s">
        <v>611</v>
      </c>
      <c r="F2816" t="s">
        <v>28</v>
      </c>
      <c r="G2816" t="s">
        <v>172</v>
      </c>
      <c r="H2816" t="s">
        <v>51</v>
      </c>
      <c r="I2816" t="s">
        <v>31</v>
      </c>
      <c r="J2816" s="8" t="s">
        <v>46</v>
      </c>
      <c r="K2816" s="8">
        <v>123</v>
      </c>
      <c r="L2816" t="s">
        <v>99</v>
      </c>
      <c r="M2816" s="9">
        <v>35</v>
      </c>
      <c r="N2816" s="10">
        <v>50</v>
      </c>
      <c r="O2816">
        <v>1.2</v>
      </c>
      <c r="P2816">
        <v>1.0900000000000001</v>
      </c>
      <c r="Q2816">
        <v>0</v>
      </c>
      <c r="R2816" t="s">
        <v>43</v>
      </c>
      <c r="S2816" s="16">
        <v>7324.8</v>
      </c>
      <c r="T2816" s="16">
        <v>0</v>
      </c>
      <c r="U2816" s="16">
        <v>1000</v>
      </c>
      <c r="V2816" s="16">
        <v>50</v>
      </c>
      <c r="W2816" s="16">
        <v>6150</v>
      </c>
      <c r="X2816" s="16">
        <v>124.80000000000018</v>
      </c>
    </row>
    <row r="2817" spans="1:24" x14ac:dyDescent="0.25">
      <c r="A2817" s="4" t="s">
        <v>24</v>
      </c>
      <c r="B2817" s="5" t="s">
        <v>3284</v>
      </c>
      <c r="C2817" s="6" t="s">
        <v>35</v>
      </c>
      <c r="D2817" s="7">
        <v>184</v>
      </c>
      <c r="E2817" t="s">
        <v>567</v>
      </c>
      <c r="F2817" t="s">
        <v>37</v>
      </c>
      <c r="G2817" t="s">
        <v>472</v>
      </c>
      <c r="H2817" t="s">
        <v>30</v>
      </c>
      <c r="I2817" t="s">
        <v>40</v>
      </c>
      <c r="J2817" s="8" t="s">
        <v>46</v>
      </c>
      <c r="K2817" s="8">
        <v>163</v>
      </c>
      <c r="L2817" t="s">
        <v>53</v>
      </c>
      <c r="M2817" s="9">
        <v>24</v>
      </c>
      <c r="N2817" s="10">
        <v>384.61538461538464</v>
      </c>
      <c r="O2817">
        <v>0.8</v>
      </c>
      <c r="P2817">
        <v>0.95</v>
      </c>
      <c r="Q2817">
        <v>0</v>
      </c>
      <c r="R2817" t="s">
        <v>43</v>
      </c>
      <c r="S2817" s="16">
        <v>2973.1200000000003</v>
      </c>
      <c r="T2817" s="16">
        <v>384.61538461538464</v>
      </c>
      <c r="U2817" s="16">
        <v>0</v>
      </c>
      <c r="V2817" s="16">
        <v>500</v>
      </c>
      <c r="W2817" s="16">
        <v>0</v>
      </c>
      <c r="X2817" s="16">
        <v>2088.5046153846156</v>
      </c>
    </row>
    <row r="2818" spans="1:24" x14ac:dyDescent="0.25">
      <c r="A2818" s="4" t="s">
        <v>24</v>
      </c>
      <c r="B2818" s="5" t="s">
        <v>3285</v>
      </c>
      <c r="C2818" s="6" t="s">
        <v>35</v>
      </c>
      <c r="D2818" s="7">
        <v>158</v>
      </c>
      <c r="E2818" t="s">
        <v>1081</v>
      </c>
      <c r="F2818" t="s">
        <v>37</v>
      </c>
      <c r="G2818" t="s">
        <v>190</v>
      </c>
      <c r="H2818" t="s">
        <v>81</v>
      </c>
      <c r="I2818" t="s">
        <v>76</v>
      </c>
      <c r="J2818" s="8" t="s">
        <v>46</v>
      </c>
      <c r="K2818" s="8">
        <v>168</v>
      </c>
      <c r="L2818" t="s">
        <v>53</v>
      </c>
      <c r="M2818" s="9">
        <v>24</v>
      </c>
      <c r="N2818" s="10">
        <v>384.61538461538464</v>
      </c>
      <c r="O2818">
        <v>1</v>
      </c>
      <c r="P2818">
        <v>0.95</v>
      </c>
      <c r="Q2818">
        <v>0</v>
      </c>
      <c r="R2818" t="s">
        <v>43</v>
      </c>
      <c r="S2818" s="16">
        <v>3830.3999999999996</v>
      </c>
      <c r="T2818" s="16">
        <v>384.61538461538464</v>
      </c>
      <c r="U2818" s="16">
        <v>200</v>
      </c>
      <c r="V2818" s="16">
        <v>10</v>
      </c>
      <c r="W2818" s="16">
        <v>0</v>
      </c>
      <c r="X2818" s="16">
        <v>3235.7846153846149</v>
      </c>
    </row>
    <row r="2819" spans="1:24" x14ac:dyDescent="0.25">
      <c r="A2819" s="4" t="s">
        <v>24</v>
      </c>
      <c r="B2819" s="5" t="s">
        <v>3286</v>
      </c>
      <c r="C2819" s="6" t="s">
        <v>66</v>
      </c>
      <c r="D2819" s="7">
        <v>45</v>
      </c>
      <c r="E2819" t="s">
        <v>352</v>
      </c>
      <c r="F2819" t="s">
        <v>37</v>
      </c>
      <c r="G2819" t="s">
        <v>318</v>
      </c>
      <c r="H2819" t="s">
        <v>81</v>
      </c>
      <c r="I2819" t="s">
        <v>86</v>
      </c>
      <c r="J2819" s="8" t="s">
        <v>46</v>
      </c>
      <c r="K2819" s="8">
        <v>162</v>
      </c>
      <c r="L2819" t="s">
        <v>69</v>
      </c>
      <c r="M2819" s="9">
        <v>48</v>
      </c>
      <c r="N2819" s="10">
        <v>1538.4615384615386</v>
      </c>
      <c r="O2819">
        <v>0.9</v>
      </c>
      <c r="P2819">
        <v>0.97</v>
      </c>
      <c r="Q2819">
        <v>0</v>
      </c>
      <c r="R2819" t="s">
        <v>43</v>
      </c>
      <c r="S2819" s="16">
        <v>6788.4480000000003</v>
      </c>
      <c r="T2819" s="16">
        <v>1538.4615384615386</v>
      </c>
      <c r="U2819" s="16">
        <v>200</v>
      </c>
      <c r="V2819" s="16">
        <v>100</v>
      </c>
      <c r="W2819" s="16">
        <v>0</v>
      </c>
      <c r="X2819" s="16">
        <v>4949.9864615384613</v>
      </c>
    </row>
    <row r="2820" spans="1:24" x14ac:dyDescent="0.25">
      <c r="A2820" s="4" t="s">
        <v>24</v>
      </c>
      <c r="B2820" s="5" t="s">
        <v>3287</v>
      </c>
      <c r="C2820" s="6" t="s">
        <v>26</v>
      </c>
      <c r="D2820" s="7">
        <v>33</v>
      </c>
      <c r="E2820" t="s">
        <v>753</v>
      </c>
      <c r="F2820" t="s">
        <v>37</v>
      </c>
      <c r="G2820" t="s">
        <v>231</v>
      </c>
      <c r="H2820" t="s">
        <v>60</v>
      </c>
      <c r="I2820" t="s">
        <v>31</v>
      </c>
      <c r="J2820" s="8" t="s">
        <v>32</v>
      </c>
      <c r="K2820" s="8">
        <v>123</v>
      </c>
      <c r="L2820" t="s">
        <v>33</v>
      </c>
      <c r="M2820" s="9">
        <v>60</v>
      </c>
      <c r="N2820" s="10">
        <v>6250</v>
      </c>
      <c r="O2820">
        <v>1.2</v>
      </c>
      <c r="P2820">
        <v>1.1200000000000001</v>
      </c>
      <c r="Q2820">
        <v>0</v>
      </c>
      <c r="R2820" t="s">
        <v>43</v>
      </c>
      <c r="S2820" s="16">
        <v>9918.7200000000012</v>
      </c>
      <c r="T2820" s="16">
        <v>6250</v>
      </c>
      <c r="U2820" s="16">
        <v>0</v>
      </c>
      <c r="V2820" s="16">
        <v>0</v>
      </c>
      <c r="W2820" s="16">
        <v>0</v>
      </c>
      <c r="X2820" s="16">
        <v>3668.7200000000012</v>
      </c>
    </row>
    <row r="2821" spans="1:24" x14ac:dyDescent="0.25">
      <c r="A2821" s="4" t="s">
        <v>24</v>
      </c>
      <c r="B2821" s="5" t="s">
        <v>3288</v>
      </c>
      <c r="C2821" s="6" t="s">
        <v>35</v>
      </c>
      <c r="D2821" s="7">
        <v>260</v>
      </c>
      <c r="E2821" t="s">
        <v>119</v>
      </c>
      <c r="F2821" t="s">
        <v>37</v>
      </c>
      <c r="G2821" t="s">
        <v>120</v>
      </c>
      <c r="H2821" t="s">
        <v>39</v>
      </c>
      <c r="I2821" t="s">
        <v>40</v>
      </c>
      <c r="J2821" s="8" t="s">
        <v>46</v>
      </c>
      <c r="K2821" s="8">
        <v>166</v>
      </c>
      <c r="L2821" t="s">
        <v>53</v>
      </c>
      <c r="M2821" s="9">
        <v>24</v>
      </c>
      <c r="N2821" s="10">
        <v>384.61538461538464</v>
      </c>
      <c r="O2821">
        <v>0.8</v>
      </c>
      <c r="P2821">
        <v>1.07</v>
      </c>
      <c r="Q2821">
        <v>0</v>
      </c>
      <c r="R2821" t="s">
        <v>43</v>
      </c>
      <c r="S2821" s="16">
        <v>3410.3040000000005</v>
      </c>
      <c r="T2821" s="16">
        <v>384.61538461538464</v>
      </c>
      <c r="U2821" s="16">
        <v>0</v>
      </c>
      <c r="V2821" s="16">
        <v>100</v>
      </c>
      <c r="W2821" s="16">
        <v>0</v>
      </c>
      <c r="X2821" s="16">
        <v>2925.6886153846158</v>
      </c>
    </row>
    <row r="2822" spans="1:24" x14ac:dyDescent="0.25">
      <c r="A2822" s="4" t="s">
        <v>24</v>
      </c>
      <c r="B2822" s="5" t="s">
        <v>3289</v>
      </c>
      <c r="C2822" s="6" t="s">
        <v>92</v>
      </c>
      <c r="D2822" s="7">
        <v>134</v>
      </c>
      <c r="E2822" t="s">
        <v>616</v>
      </c>
      <c r="F2822" t="s">
        <v>37</v>
      </c>
      <c r="G2822" t="s">
        <v>617</v>
      </c>
      <c r="H2822" t="s">
        <v>60</v>
      </c>
      <c r="I2822" t="s">
        <v>40</v>
      </c>
      <c r="J2822" s="8" t="s">
        <v>46</v>
      </c>
      <c r="K2822" s="8">
        <v>0</v>
      </c>
      <c r="L2822" t="s">
        <v>99</v>
      </c>
      <c r="M2822" s="9">
        <v>40</v>
      </c>
      <c r="N2822" s="10">
        <v>54</v>
      </c>
      <c r="O2822">
        <v>0.8</v>
      </c>
      <c r="P2822">
        <v>1.06</v>
      </c>
      <c r="Q2822">
        <v>0</v>
      </c>
      <c r="R2822" t="s">
        <v>43</v>
      </c>
      <c r="S2822" s="16">
        <v>0</v>
      </c>
      <c r="T2822" s="16">
        <v>0</v>
      </c>
      <c r="U2822" s="16">
        <v>500</v>
      </c>
      <c r="V2822" s="16">
        <v>10</v>
      </c>
      <c r="W2822" s="16">
        <v>0</v>
      </c>
      <c r="X2822" s="16">
        <v>-510</v>
      </c>
    </row>
    <row r="2823" spans="1:24" x14ac:dyDescent="0.25">
      <c r="A2823" s="4" t="s">
        <v>24</v>
      </c>
      <c r="B2823" s="5" t="s">
        <v>3290</v>
      </c>
      <c r="C2823" s="6" t="s">
        <v>92</v>
      </c>
      <c r="D2823" s="7">
        <v>137</v>
      </c>
      <c r="E2823" t="s">
        <v>553</v>
      </c>
      <c r="F2823" t="s">
        <v>28</v>
      </c>
      <c r="G2823" t="s">
        <v>370</v>
      </c>
      <c r="H2823" t="s">
        <v>39</v>
      </c>
      <c r="I2823" t="s">
        <v>76</v>
      </c>
      <c r="J2823" s="8" t="s">
        <v>46</v>
      </c>
      <c r="K2823" s="8">
        <v>0</v>
      </c>
      <c r="L2823" t="s">
        <v>99</v>
      </c>
      <c r="M2823" s="9">
        <v>35</v>
      </c>
      <c r="N2823" s="10">
        <v>43</v>
      </c>
      <c r="O2823">
        <v>1</v>
      </c>
      <c r="P2823">
        <v>0.81</v>
      </c>
      <c r="Q2823">
        <v>0</v>
      </c>
      <c r="R2823" t="s">
        <v>43</v>
      </c>
      <c r="S2823" s="16">
        <v>4536</v>
      </c>
      <c r="T2823" s="16">
        <v>0</v>
      </c>
      <c r="U2823" s="16">
        <v>0</v>
      </c>
      <c r="V2823" s="16">
        <v>250</v>
      </c>
      <c r="W2823" s="16">
        <v>0</v>
      </c>
      <c r="X2823" s="16">
        <v>4286</v>
      </c>
    </row>
    <row r="2824" spans="1:24" x14ac:dyDescent="0.25">
      <c r="A2824" s="4" t="s">
        <v>24</v>
      </c>
      <c r="B2824" s="5" t="s">
        <v>3291</v>
      </c>
      <c r="C2824" s="6" t="s">
        <v>66</v>
      </c>
      <c r="D2824" s="7">
        <v>170</v>
      </c>
      <c r="E2824" t="s">
        <v>651</v>
      </c>
      <c r="F2824" t="s">
        <v>28</v>
      </c>
      <c r="G2824" t="s">
        <v>56</v>
      </c>
      <c r="H2824" t="s">
        <v>51</v>
      </c>
      <c r="I2824" t="s">
        <v>76</v>
      </c>
      <c r="J2824" s="8" t="s">
        <v>46</v>
      </c>
      <c r="K2824" s="8">
        <v>165</v>
      </c>
      <c r="L2824" t="s">
        <v>69</v>
      </c>
      <c r="M2824" s="9">
        <v>48</v>
      </c>
      <c r="N2824" s="10">
        <v>1538.4615384615386</v>
      </c>
      <c r="O2824">
        <v>1</v>
      </c>
      <c r="P2824">
        <v>1.05</v>
      </c>
      <c r="Q2824">
        <v>0</v>
      </c>
      <c r="R2824" t="s">
        <v>43</v>
      </c>
      <c r="S2824" s="16">
        <v>8064</v>
      </c>
      <c r="T2824" s="16">
        <v>1538.4615384615386</v>
      </c>
      <c r="U2824" s="16">
        <v>500</v>
      </c>
      <c r="V2824" s="16">
        <v>0</v>
      </c>
      <c r="W2824" s="16">
        <v>0</v>
      </c>
      <c r="X2824" s="16">
        <v>6025.538461538461</v>
      </c>
    </row>
    <row r="2825" spans="1:24" x14ac:dyDescent="0.25">
      <c r="A2825" s="4" t="s">
        <v>24</v>
      </c>
      <c r="B2825" s="5" t="s">
        <v>3292</v>
      </c>
      <c r="C2825" s="6" t="s">
        <v>135</v>
      </c>
      <c r="D2825" s="7">
        <v>31</v>
      </c>
      <c r="E2825" t="s">
        <v>507</v>
      </c>
      <c r="F2825" t="s">
        <v>37</v>
      </c>
      <c r="G2825" t="s">
        <v>172</v>
      </c>
      <c r="H2825" t="s">
        <v>51</v>
      </c>
      <c r="I2825" t="s">
        <v>40</v>
      </c>
      <c r="J2825" s="8" t="s">
        <v>46</v>
      </c>
      <c r="K2825" s="8">
        <v>164</v>
      </c>
      <c r="L2825" t="s">
        <v>138</v>
      </c>
      <c r="M2825" s="9">
        <v>55</v>
      </c>
      <c r="N2825" s="10">
        <v>2307.6923076923076</v>
      </c>
      <c r="O2825">
        <v>0.8</v>
      </c>
      <c r="P2825">
        <v>1.0900000000000001</v>
      </c>
      <c r="Q2825">
        <v>0</v>
      </c>
      <c r="R2825" t="s">
        <v>43</v>
      </c>
      <c r="S2825" s="16">
        <v>7865.4400000000005</v>
      </c>
      <c r="T2825" s="16">
        <v>2307.6923076923076</v>
      </c>
      <c r="U2825" s="16">
        <v>0</v>
      </c>
      <c r="V2825" s="16">
        <v>500</v>
      </c>
      <c r="W2825" s="16">
        <v>0</v>
      </c>
      <c r="X2825" s="16">
        <v>5057.7476923076929</v>
      </c>
    </row>
    <row r="2826" spans="1:24" x14ac:dyDescent="0.25">
      <c r="A2826" s="4" t="s">
        <v>24</v>
      </c>
      <c r="B2826" s="5" t="s">
        <v>3293</v>
      </c>
      <c r="C2826" s="6" t="s">
        <v>35</v>
      </c>
      <c r="D2826" s="7">
        <v>128</v>
      </c>
      <c r="E2826" t="s">
        <v>129</v>
      </c>
      <c r="F2826" t="s">
        <v>37</v>
      </c>
      <c r="G2826" t="s">
        <v>130</v>
      </c>
      <c r="H2826" t="s">
        <v>51</v>
      </c>
      <c r="I2826" t="s">
        <v>76</v>
      </c>
      <c r="J2826" s="8" t="s">
        <v>46</v>
      </c>
      <c r="K2826" s="8">
        <v>116</v>
      </c>
      <c r="L2826" t="s">
        <v>53</v>
      </c>
      <c r="M2826" s="9">
        <v>24</v>
      </c>
      <c r="N2826" s="10">
        <v>384.61538461538464</v>
      </c>
      <c r="O2826">
        <v>1</v>
      </c>
      <c r="P2826">
        <v>0.95</v>
      </c>
      <c r="Q2826">
        <v>0</v>
      </c>
      <c r="R2826" t="s">
        <v>43</v>
      </c>
      <c r="S2826" s="16">
        <v>2644.7999999999997</v>
      </c>
      <c r="T2826" s="16">
        <v>384.61538461538464</v>
      </c>
      <c r="U2826" s="16">
        <v>0</v>
      </c>
      <c r="V2826" s="16">
        <v>0</v>
      </c>
      <c r="W2826" s="16">
        <v>0</v>
      </c>
      <c r="X2826" s="16">
        <v>2260.184615384615</v>
      </c>
    </row>
    <row r="2827" spans="1:24" x14ac:dyDescent="0.25">
      <c r="A2827" s="4" t="s">
        <v>24</v>
      </c>
      <c r="B2827" s="5" t="s">
        <v>3294</v>
      </c>
      <c r="C2827" s="6" t="s">
        <v>35</v>
      </c>
      <c r="D2827" s="7">
        <v>113</v>
      </c>
      <c r="E2827" t="s">
        <v>337</v>
      </c>
      <c r="F2827" t="s">
        <v>28</v>
      </c>
      <c r="G2827" t="s">
        <v>59</v>
      </c>
      <c r="H2827" t="s">
        <v>60</v>
      </c>
      <c r="I2827" t="s">
        <v>31</v>
      </c>
      <c r="J2827" s="8" t="s">
        <v>46</v>
      </c>
      <c r="K2827" s="8">
        <v>108</v>
      </c>
      <c r="L2827" t="s">
        <v>53</v>
      </c>
      <c r="M2827" s="9">
        <v>24</v>
      </c>
      <c r="N2827" s="10">
        <v>384.61538461538464</v>
      </c>
      <c r="O2827">
        <v>1.2</v>
      </c>
      <c r="P2827">
        <v>0.9</v>
      </c>
      <c r="Q2827">
        <v>0</v>
      </c>
      <c r="R2827" t="s">
        <v>43</v>
      </c>
      <c r="S2827" s="16">
        <v>4147.2</v>
      </c>
      <c r="T2827" s="16">
        <v>384.61538461538464</v>
      </c>
      <c r="U2827" s="16">
        <v>0</v>
      </c>
      <c r="V2827" s="16">
        <v>100</v>
      </c>
      <c r="W2827" s="16">
        <v>0</v>
      </c>
      <c r="X2827" s="16">
        <v>3662.5846153846151</v>
      </c>
    </row>
    <row r="2828" spans="1:24" x14ac:dyDescent="0.25">
      <c r="A2828" s="4" t="s">
        <v>24</v>
      </c>
      <c r="B2828" s="5" t="s">
        <v>3295</v>
      </c>
      <c r="C2828" s="6" t="s">
        <v>35</v>
      </c>
      <c r="D2828" s="7">
        <v>52</v>
      </c>
      <c r="E2828" t="s">
        <v>1435</v>
      </c>
      <c r="F2828" t="s">
        <v>28</v>
      </c>
      <c r="G2828" t="s">
        <v>133</v>
      </c>
      <c r="H2828" t="s">
        <v>30</v>
      </c>
      <c r="I2828" t="s">
        <v>31</v>
      </c>
      <c r="J2828" s="8" t="s">
        <v>32</v>
      </c>
      <c r="K2828" s="8">
        <v>124</v>
      </c>
      <c r="L2828" t="s">
        <v>41</v>
      </c>
      <c r="M2828" s="9">
        <v>48</v>
      </c>
      <c r="N2828" s="10">
        <v>5416.666666666667</v>
      </c>
      <c r="O2828">
        <v>1.2</v>
      </c>
      <c r="P2828">
        <v>0.99</v>
      </c>
      <c r="Q2828">
        <v>0</v>
      </c>
      <c r="R2828" t="s">
        <v>43</v>
      </c>
      <c r="S2828" s="16">
        <v>9123.84</v>
      </c>
      <c r="T2828" s="16">
        <v>5416.666666666667</v>
      </c>
      <c r="U2828" s="16">
        <v>1000</v>
      </c>
      <c r="V2828" s="16">
        <v>500</v>
      </c>
      <c r="W2828" s="16">
        <v>0</v>
      </c>
      <c r="X2828" s="16">
        <v>2207.1733333333332</v>
      </c>
    </row>
    <row r="2829" spans="1:24" x14ac:dyDescent="0.25">
      <c r="A2829" s="4" t="s">
        <v>24</v>
      </c>
      <c r="B2829" s="5" t="s">
        <v>3296</v>
      </c>
      <c r="C2829" s="6" t="s">
        <v>35</v>
      </c>
      <c r="D2829" s="7">
        <v>162</v>
      </c>
      <c r="E2829" t="s">
        <v>216</v>
      </c>
      <c r="F2829" t="s">
        <v>28</v>
      </c>
      <c r="G2829" t="s">
        <v>217</v>
      </c>
      <c r="H2829" t="s">
        <v>64</v>
      </c>
      <c r="I2829" t="s">
        <v>40</v>
      </c>
      <c r="J2829" s="8" t="s">
        <v>46</v>
      </c>
      <c r="K2829" s="8">
        <v>0</v>
      </c>
      <c r="L2829" t="s">
        <v>53</v>
      </c>
      <c r="M2829" s="9">
        <v>24</v>
      </c>
      <c r="N2829" s="10">
        <v>384.61538461538464</v>
      </c>
      <c r="O2829">
        <v>0.8</v>
      </c>
      <c r="P2829">
        <v>0.81</v>
      </c>
      <c r="Q2829">
        <v>0</v>
      </c>
      <c r="R2829" t="s">
        <v>43</v>
      </c>
      <c r="S2829" s="16">
        <v>2488.3200000000002</v>
      </c>
      <c r="T2829" s="16">
        <v>0</v>
      </c>
      <c r="U2829" s="16">
        <v>750</v>
      </c>
      <c r="V2829" s="16">
        <v>10</v>
      </c>
      <c r="W2829" s="16">
        <v>0</v>
      </c>
      <c r="X2829" s="16">
        <v>1728.3200000000002</v>
      </c>
    </row>
    <row r="2830" spans="1:24" x14ac:dyDescent="0.25">
      <c r="A2830" s="4" t="s">
        <v>24</v>
      </c>
      <c r="B2830" s="5" t="s">
        <v>3297</v>
      </c>
      <c r="C2830" s="6" t="s">
        <v>92</v>
      </c>
      <c r="D2830" s="7">
        <v>102</v>
      </c>
      <c r="E2830" t="s">
        <v>97</v>
      </c>
      <c r="F2830" t="s">
        <v>37</v>
      </c>
      <c r="G2830" t="s">
        <v>98</v>
      </c>
      <c r="H2830" t="s">
        <v>81</v>
      </c>
      <c r="I2830" t="s">
        <v>86</v>
      </c>
      <c r="J2830" s="8" t="s">
        <v>46</v>
      </c>
      <c r="K2830" s="8">
        <v>161</v>
      </c>
      <c r="L2830" t="s">
        <v>99</v>
      </c>
      <c r="M2830" s="9">
        <v>48</v>
      </c>
      <c r="N2830" s="10">
        <v>46</v>
      </c>
      <c r="O2830">
        <v>0.9</v>
      </c>
      <c r="P2830">
        <v>1.03</v>
      </c>
      <c r="Q2830">
        <v>0</v>
      </c>
      <c r="R2830" t="s">
        <v>43</v>
      </c>
      <c r="S2830" s="16">
        <v>7163.8559999999998</v>
      </c>
      <c r="T2830" s="16">
        <v>0</v>
      </c>
      <c r="U2830" s="16">
        <v>200</v>
      </c>
      <c r="V2830" s="16">
        <v>10</v>
      </c>
      <c r="W2830" s="16">
        <v>7406</v>
      </c>
      <c r="X2830" s="16">
        <v>-452.14400000000023</v>
      </c>
    </row>
    <row r="2831" spans="1:24" x14ac:dyDescent="0.25">
      <c r="A2831" s="4" t="s">
        <v>24</v>
      </c>
      <c r="B2831" s="5" t="s">
        <v>3298</v>
      </c>
      <c r="C2831" s="6" t="s">
        <v>43</v>
      </c>
      <c r="D2831" s="7">
        <v>107</v>
      </c>
      <c r="E2831" t="s">
        <v>294</v>
      </c>
      <c r="F2831" t="s">
        <v>37</v>
      </c>
      <c r="G2831" t="s">
        <v>63</v>
      </c>
      <c r="H2831" t="s">
        <v>64</v>
      </c>
      <c r="I2831" t="s">
        <v>86</v>
      </c>
      <c r="J2831" s="8" t="s">
        <v>46</v>
      </c>
      <c r="K2831" s="8">
        <v>161</v>
      </c>
      <c r="L2831" t="s">
        <v>47</v>
      </c>
      <c r="M2831" s="9">
        <v>30</v>
      </c>
      <c r="N2831" s="10">
        <v>615.38461538461536</v>
      </c>
      <c r="O2831">
        <v>0.9</v>
      </c>
      <c r="P2831">
        <v>1.04</v>
      </c>
      <c r="Q2831">
        <v>0</v>
      </c>
      <c r="R2831" t="s">
        <v>43</v>
      </c>
      <c r="S2831" s="16">
        <v>4520.88</v>
      </c>
      <c r="T2831" s="16">
        <v>615.38461538461536</v>
      </c>
      <c r="U2831" s="16">
        <v>1000</v>
      </c>
      <c r="V2831" s="16">
        <v>0</v>
      </c>
      <c r="W2831" s="16">
        <v>0</v>
      </c>
      <c r="X2831" s="16">
        <v>2905.4953846153849</v>
      </c>
    </row>
    <row r="2832" spans="1:24" x14ac:dyDescent="0.25">
      <c r="A2832" s="4" t="s">
        <v>24</v>
      </c>
      <c r="B2832" s="5" t="s">
        <v>3299</v>
      </c>
      <c r="C2832" s="6" t="s">
        <v>135</v>
      </c>
      <c r="D2832" s="7">
        <v>190</v>
      </c>
      <c r="E2832" t="s">
        <v>661</v>
      </c>
      <c r="F2832" t="s">
        <v>37</v>
      </c>
      <c r="G2832" t="s">
        <v>662</v>
      </c>
      <c r="H2832" t="s">
        <v>81</v>
      </c>
      <c r="I2832" t="s">
        <v>40</v>
      </c>
      <c r="J2832" s="8" t="s">
        <v>46</v>
      </c>
      <c r="K2832" s="8">
        <v>163</v>
      </c>
      <c r="L2832" t="s">
        <v>138</v>
      </c>
      <c r="M2832" s="9">
        <v>55</v>
      </c>
      <c r="N2832" s="10">
        <v>2307.6923076923076</v>
      </c>
      <c r="O2832">
        <v>0.8</v>
      </c>
      <c r="P2832">
        <v>1.17</v>
      </c>
      <c r="Q2832">
        <v>0</v>
      </c>
      <c r="R2832" t="s">
        <v>43</v>
      </c>
      <c r="S2832" s="16">
        <v>8391.24</v>
      </c>
      <c r="T2832" s="16">
        <v>2307.6923076923076</v>
      </c>
      <c r="U2832" s="16">
        <v>200</v>
      </c>
      <c r="V2832" s="16">
        <v>0</v>
      </c>
      <c r="W2832" s="16">
        <v>0</v>
      </c>
      <c r="X2832" s="16">
        <v>5883.5476923076922</v>
      </c>
    </row>
    <row r="2833" spans="1:24" x14ac:dyDescent="0.25">
      <c r="A2833" s="4" t="s">
        <v>24</v>
      </c>
      <c r="B2833" s="5" t="s">
        <v>3300</v>
      </c>
      <c r="C2833" s="6" t="s">
        <v>92</v>
      </c>
      <c r="D2833" s="7">
        <v>300</v>
      </c>
      <c r="E2833" t="s">
        <v>347</v>
      </c>
      <c r="F2833" t="s">
        <v>37</v>
      </c>
      <c r="G2833" t="s">
        <v>301</v>
      </c>
      <c r="H2833" t="s">
        <v>64</v>
      </c>
      <c r="I2833" t="s">
        <v>76</v>
      </c>
      <c r="J2833" s="8" t="s">
        <v>46</v>
      </c>
      <c r="K2833" s="8">
        <v>161</v>
      </c>
      <c r="L2833" t="s">
        <v>99</v>
      </c>
      <c r="M2833" s="9">
        <v>40</v>
      </c>
      <c r="N2833" s="10">
        <v>45</v>
      </c>
      <c r="O2833">
        <v>1</v>
      </c>
      <c r="P2833">
        <v>1.17</v>
      </c>
      <c r="Q2833">
        <v>0</v>
      </c>
      <c r="R2833" t="s">
        <v>43</v>
      </c>
      <c r="S2833" s="16">
        <v>7534.7999999999993</v>
      </c>
      <c r="T2833" s="16">
        <v>0</v>
      </c>
      <c r="U2833" s="16">
        <v>200</v>
      </c>
      <c r="V2833" s="16">
        <v>50</v>
      </c>
      <c r="W2833" s="16">
        <v>7245</v>
      </c>
      <c r="X2833" s="16">
        <v>39.799999999999272</v>
      </c>
    </row>
    <row r="2834" spans="1:24" x14ac:dyDescent="0.25">
      <c r="A2834" s="4" t="s">
        <v>24</v>
      </c>
      <c r="B2834" s="5" t="s">
        <v>3301</v>
      </c>
      <c r="C2834" s="6" t="s">
        <v>35</v>
      </c>
      <c r="D2834" s="7">
        <v>119</v>
      </c>
      <c r="E2834" t="s">
        <v>254</v>
      </c>
      <c r="F2834" t="s">
        <v>28</v>
      </c>
      <c r="G2834" t="s">
        <v>255</v>
      </c>
      <c r="H2834" t="s">
        <v>60</v>
      </c>
      <c r="I2834" t="s">
        <v>52</v>
      </c>
      <c r="J2834" s="8" t="s">
        <v>32</v>
      </c>
      <c r="K2834" s="8">
        <v>165</v>
      </c>
      <c r="L2834" t="s">
        <v>41</v>
      </c>
      <c r="M2834" s="9">
        <v>48</v>
      </c>
      <c r="N2834" s="10">
        <v>5416.666666666667</v>
      </c>
      <c r="O2834">
        <v>1.1000000000000001</v>
      </c>
      <c r="P2834">
        <v>0.84</v>
      </c>
      <c r="Q2834">
        <v>0</v>
      </c>
      <c r="R2834" t="s">
        <v>43</v>
      </c>
      <c r="S2834" s="16">
        <v>7096.32</v>
      </c>
      <c r="T2834" s="16">
        <v>5416.666666666667</v>
      </c>
      <c r="U2834" s="16">
        <v>500</v>
      </c>
      <c r="V2834" s="16">
        <v>100</v>
      </c>
      <c r="W2834" s="16">
        <v>0</v>
      </c>
      <c r="X2834" s="16">
        <v>1079.6533333333327</v>
      </c>
    </row>
    <row r="2835" spans="1:24" x14ac:dyDescent="0.25">
      <c r="A2835" s="4" t="s">
        <v>24</v>
      </c>
      <c r="B2835" s="5" t="s">
        <v>3302</v>
      </c>
      <c r="C2835" s="6" t="s">
        <v>35</v>
      </c>
      <c r="D2835" s="7">
        <v>26</v>
      </c>
      <c r="E2835" t="s">
        <v>358</v>
      </c>
      <c r="F2835" t="s">
        <v>37</v>
      </c>
      <c r="G2835" t="s">
        <v>245</v>
      </c>
      <c r="H2835" t="s">
        <v>39</v>
      </c>
      <c r="I2835" t="s">
        <v>76</v>
      </c>
      <c r="J2835" s="8" t="s">
        <v>46</v>
      </c>
      <c r="K2835" s="8">
        <v>163</v>
      </c>
      <c r="L2835" t="s">
        <v>53</v>
      </c>
      <c r="M2835" s="9">
        <v>24</v>
      </c>
      <c r="N2835" s="10">
        <v>384.61538461538464</v>
      </c>
      <c r="O2835">
        <v>1</v>
      </c>
      <c r="P2835">
        <v>1.0900000000000001</v>
      </c>
      <c r="Q2835">
        <v>0</v>
      </c>
      <c r="R2835" t="s">
        <v>43</v>
      </c>
      <c r="S2835" s="16">
        <v>4264.08</v>
      </c>
      <c r="T2835" s="16">
        <v>384.61538461538464</v>
      </c>
      <c r="U2835" s="16">
        <v>1000</v>
      </c>
      <c r="V2835" s="16">
        <v>0</v>
      </c>
      <c r="W2835" s="16">
        <v>0</v>
      </c>
      <c r="X2835" s="16">
        <v>2879.4646153846152</v>
      </c>
    </row>
    <row r="2836" spans="1:24" x14ac:dyDescent="0.25">
      <c r="A2836" s="4" t="s">
        <v>24</v>
      </c>
      <c r="B2836" s="5" t="s">
        <v>3303</v>
      </c>
      <c r="C2836" s="6" t="s">
        <v>78</v>
      </c>
      <c r="D2836" s="7">
        <v>170</v>
      </c>
      <c r="E2836" t="s">
        <v>651</v>
      </c>
      <c r="F2836" t="s">
        <v>28</v>
      </c>
      <c r="G2836" t="s">
        <v>56</v>
      </c>
      <c r="H2836" t="s">
        <v>51</v>
      </c>
      <c r="I2836" t="s">
        <v>76</v>
      </c>
      <c r="J2836" s="8" t="s">
        <v>46</v>
      </c>
      <c r="K2836" s="8">
        <v>162</v>
      </c>
      <c r="L2836" t="s">
        <v>82</v>
      </c>
      <c r="M2836" s="9">
        <v>40</v>
      </c>
      <c r="N2836" s="10">
        <v>1230.7692307692307</v>
      </c>
      <c r="O2836">
        <v>1</v>
      </c>
      <c r="P2836">
        <v>1.05</v>
      </c>
      <c r="Q2836">
        <v>0</v>
      </c>
      <c r="R2836" t="s">
        <v>43</v>
      </c>
      <c r="S2836" s="16">
        <v>6720</v>
      </c>
      <c r="T2836" s="16">
        <v>1230.7692307692307</v>
      </c>
      <c r="U2836" s="16">
        <v>0</v>
      </c>
      <c r="V2836" s="16">
        <v>10</v>
      </c>
      <c r="W2836" s="16">
        <v>0</v>
      </c>
      <c r="X2836" s="16">
        <v>5479.2307692307695</v>
      </c>
    </row>
    <row r="2837" spans="1:24" x14ac:dyDescent="0.25">
      <c r="A2837" s="4" t="s">
        <v>24</v>
      </c>
      <c r="B2837" s="5" t="s">
        <v>3304</v>
      </c>
      <c r="C2837" s="6" t="s">
        <v>92</v>
      </c>
      <c r="D2837" s="7">
        <v>7</v>
      </c>
      <c r="E2837" t="s">
        <v>416</v>
      </c>
      <c r="F2837" t="s">
        <v>37</v>
      </c>
      <c r="G2837" t="s">
        <v>281</v>
      </c>
      <c r="H2837" t="s">
        <v>30</v>
      </c>
      <c r="I2837" t="s">
        <v>76</v>
      </c>
      <c r="J2837" s="8" t="s">
        <v>46</v>
      </c>
      <c r="K2837" s="8">
        <v>161</v>
      </c>
      <c r="L2837" t="s">
        <v>99</v>
      </c>
      <c r="M2837" s="9">
        <v>35</v>
      </c>
      <c r="N2837" s="10">
        <v>46</v>
      </c>
      <c r="O2837">
        <v>1</v>
      </c>
      <c r="P2837">
        <v>1.03</v>
      </c>
      <c r="Q2837">
        <v>0</v>
      </c>
      <c r="R2837" t="s">
        <v>43</v>
      </c>
      <c r="S2837" s="16">
        <v>5804.05</v>
      </c>
      <c r="T2837" s="16">
        <v>0</v>
      </c>
      <c r="U2837" s="16">
        <v>500</v>
      </c>
      <c r="V2837" s="16">
        <v>50</v>
      </c>
      <c r="W2837" s="16">
        <v>7406</v>
      </c>
      <c r="X2837" s="16">
        <v>-2151.9499999999998</v>
      </c>
    </row>
    <row r="2838" spans="1:24" x14ac:dyDescent="0.25">
      <c r="A2838" s="4" t="s">
        <v>24</v>
      </c>
      <c r="B2838" s="5" t="s">
        <v>3305</v>
      </c>
      <c r="C2838" s="6" t="s">
        <v>92</v>
      </c>
      <c r="D2838" s="7">
        <v>151</v>
      </c>
      <c r="E2838" t="s">
        <v>750</v>
      </c>
      <c r="F2838" t="s">
        <v>37</v>
      </c>
      <c r="G2838" t="s">
        <v>116</v>
      </c>
      <c r="H2838" t="s">
        <v>51</v>
      </c>
      <c r="I2838" t="s">
        <v>52</v>
      </c>
      <c r="J2838" s="8" t="s">
        <v>32</v>
      </c>
      <c r="K2838" s="8">
        <v>162</v>
      </c>
      <c r="L2838" t="s">
        <v>95</v>
      </c>
      <c r="M2838" s="9">
        <v>60</v>
      </c>
      <c r="N2838" s="10">
        <v>74</v>
      </c>
      <c r="O2838">
        <v>1.1000000000000001</v>
      </c>
      <c r="P2838">
        <v>1.07</v>
      </c>
      <c r="Q2838">
        <v>0</v>
      </c>
      <c r="R2838" t="s">
        <v>43</v>
      </c>
      <c r="S2838" s="16">
        <v>11440.44</v>
      </c>
      <c r="T2838" s="16">
        <v>0</v>
      </c>
      <c r="U2838" s="16">
        <v>1000</v>
      </c>
      <c r="V2838" s="16">
        <v>50</v>
      </c>
      <c r="W2838" s="16">
        <v>11988</v>
      </c>
      <c r="X2838" s="16">
        <v>-1597.5599999999995</v>
      </c>
    </row>
    <row r="2839" spans="1:24" x14ac:dyDescent="0.25">
      <c r="A2839" s="4" t="s">
        <v>24</v>
      </c>
      <c r="B2839" s="5" t="s">
        <v>3306</v>
      </c>
      <c r="C2839" s="6" t="s">
        <v>78</v>
      </c>
      <c r="D2839" s="7">
        <v>74</v>
      </c>
      <c r="E2839" t="s">
        <v>1020</v>
      </c>
      <c r="F2839" t="s">
        <v>28</v>
      </c>
      <c r="G2839" t="s">
        <v>208</v>
      </c>
      <c r="H2839" t="s">
        <v>39</v>
      </c>
      <c r="I2839" t="s">
        <v>52</v>
      </c>
      <c r="J2839" s="8" t="s">
        <v>46</v>
      </c>
      <c r="K2839" s="8">
        <v>0</v>
      </c>
      <c r="L2839" t="s">
        <v>82</v>
      </c>
      <c r="M2839" s="9">
        <v>40</v>
      </c>
      <c r="N2839" s="10">
        <v>1230.7692307692307</v>
      </c>
      <c r="O2839">
        <v>1.1000000000000001</v>
      </c>
      <c r="P2839">
        <v>0.99</v>
      </c>
      <c r="Q2839">
        <v>0</v>
      </c>
      <c r="R2839" t="s">
        <v>43</v>
      </c>
      <c r="S2839" s="16">
        <v>6969.6000000000013</v>
      </c>
      <c r="T2839" s="16">
        <v>0</v>
      </c>
      <c r="U2839" s="16">
        <v>1000</v>
      </c>
      <c r="V2839" s="16">
        <v>100</v>
      </c>
      <c r="W2839" s="16">
        <v>0</v>
      </c>
      <c r="X2839" s="16">
        <v>5869.6000000000013</v>
      </c>
    </row>
    <row r="2840" spans="1:24" x14ac:dyDescent="0.25">
      <c r="A2840" s="4" t="s">
        <v>24</v>
      </c>
      <c r="B2840" s="5" t="s">
        <v>3307</v>
      </c>
      <c r="C2840" s="6" t="s">
        <v>35</v>
      </c>
      <c r="D2840" s="7">
        <v>256</v>
      </c>
      <c r="E2840" t="s">
        <v>140</v>
      </c>
      <c r="F2840" t="s">
        <v>37</v>
      </c>
      <c r="G2840" t="s">
        <v>124</v>
      </c>
      <c r="H2840" t="s">
        <v>51</v>
      </c>
      <c r="I2840" t="s">
        <v>31</v>
      </c>
      <c r="J2840" s="8" t="s">
        <v>32</v>
      </c>
      <c r="K2840" s="8">
        <v>0</v>
      </c>
      <c r="L2840" t="s">
        <v>41</v>
      </c>
      <c r="M2840" s="9">
        <v>48</v>
      </c>
      <c r="N2840" s="10">
        <v>5416.666666666667</v>
      </c>
      <c r="O2840">
        <v>1.2</v>
      </c>
      <c r="P2840">
        <v>1.17</v>
      </c>
      <c r="Q2840">
        <v>0</v>
      </c>
      <c r="R2840" t="s">
        <v>43</v>
      </c>
      <c r="S2840" s="16">
        <v>0</v>
      </c>
      <c r="T2840" s="16">
        <v>0</v>
      </c>
      <c r="U2840" s="16">
        <v>0</v>
      </c>
      <c r="V2840" s="16">
        <v>0</v>
      </c>
      <c r="W2840" s="16">
        <v>0</v>
      </c>
      <c r="X2840" s="16">
        <v>0</v>
      </c>
    </row>
    <row r="2841" spans="1:24" x14ac:dyDescent="0.25">
      <c r="A2841" s="4" t="s">
        <v>24</v>
      </c>
      <c r="B2841" s="5" t="s">
        <v>3308</v>
      </c>
      <c r="C2841" s="6" t="s">
        <v>92</v>
      </c>
      <c r="D2841" s="7">
        <v>221</v>
      </c>
      <c r="E2841" t="s">
        <v>589</v>
      </c>
      <c r="F2841" t="s">
        <v>37</v>
      </c>
      <c r="G2841" t="s">
        <v>198</v>
      </c>
      <c r="H2841" t="s">
        <v>39</v>
      </c>
      <c r="I2841" t="s">
        <v>52</v>
      </c>
      <c r="J2841" s="8" t="s">
        <v>46</v>
      </c>
      <c r="K2841" s="8">
        <v>160</v>
      </c>
      <c r="L2841" t="s">
        <v>99</v>
      </c>
      <c r="M2841" s="9">
        <v>35</v>
      </c>
      <c r="N2841" s="10">
        <v>45</v>
      </c>
      <c r="O2841">
        <v>1.1000000000000001</v>
      </c>
      <c r="P2841">
        <v>0.87</v>
      </c>
      <c r="Q2841">
        <v>0</v>
      </c>
      <c r="R2841" t="s">
        <v>43</v>
      </c>
      <c r="S2841" s="16">
        <v>5359.2000000000007</v>
      </c>
      <c r="T2841" s="16">
        <v>0</v>
      </c>
      <c r="U2841" s="16">
        <v>0</v>
      </c>
      <c r="V2841" s="16">
        <v>0</v>
      </c>
      <c r="W2841" s="16">
        <v>7200</v>
      </c>
      <c r="X2841" s="16">
        <v>-1840.7999999999993</v>
      </c>
    </row>
    <row r="2842" spans="1:24" x14ac:dyDescent="0.25">
      <c r="A2842" s="4" t="s">
        <v>24</v>
      </c>
      <c r="B2842" s="5" t="s">
        <v>3309</v>
      </c>
      <c r="C2842" s="6" t="s">
        <v>92</v>
      </c>
      <c r="D2842" s="7">
        <v>220</v>
      </c>
      <c r="E2842" t="s">
        <v>1127</v>
      </c>
      <c r="F2842" t="s">
        <v>28</v>
      </c>
      <c r="G2842" t="s">
        <v>198</v>
      </c>
      <c r="H2842" t="s">
        <v>39</v>
      </c>
      <c r="I2842" t="s">
        <v>31</v>
      </c>
      <c r="J2842" s="8" t="s">
        <v>46</v>
      </c>
      <c r="K2842" s="8">
        <v>162</v>
      </c>
      <c r="L2842" t="s">
        <v>99</v>
      </c>
      <c r="M2842" s="9">
        <v>48</v>
      </c>
      <c r="N2842" s="10">
        <v>53</v>
      </c>
      <c r="O2842">
        <v>1.2</v>
      </c>
      <c r="P2842">
        <v>0.87</v>
      </c>
      <c r="Q2842">
        <v>0</v>
      </c>
      <c r="R2842" t="s">
        <v>43</v>
      </c>
      <c r="S2842" s="16">
        <v>8017.92</v>
      </c>
      <c r="T2842" s="16">
        <v>0</v>
      </c>
      <c r="U2842" s="16">
        <v>200</v>
      </c>
      <c r="V2842" s="16">
        <v>250</v>
      </c>
      <c r="W2842" s="16">
        <v>8586</v>
      </c>
      <c r="X2842" s="16">
        <v>-1018.0799999999999</v>
      </c>
    </row>
    <row r="2843" spans="1:24" x14ac:dyDescent="0.25">
      <c r="A2843" s="4" t="s">
        <v>24</v>
      </c>
      <c r="B2843" s="5" t="s">
        <v>3310</v>
      </c>
      <c r="C2843" s="6" t="s">
        <v>92</v>
      </c>
      <c r="D2843" s="7">
        <v>136</v>
      </c>
      <c r="E2843" t="s">
        <v>439</v>
      </c>
      <c r="F2843" t="s">
        <v>37</v>
      </c>
      <c r="G2843" t="s">
        <v>370</v>
      </c>
      <c r="H2843" t="s">
        <v>39</v>
      </c>
      <c r="I2843" t="s">
        <v>52</v>
      </c>
      <c r="J2843" s="8" t="s">
        <v>46</v>
      </c>
      <c r="K2843" s="8">
        <v>167</v>
      </c>
      <c r="L2843" t="s">
        <v>99</v>
      </c>
      <c r="M2843" s="9">
        <v>35</v>
      </c>
      <c r="N2843" s="10">
        <v>43</v>
      </c>
      <c r="O2843">
        <v>1.1000000000000001</v>
      </c>
      <c r="P2843">
        <v>0.81</v>
      </c>
      <c r="Q2843">
        <v>0</v>
      </c>
      <c r="R2843" t="s">
        <v>43</v>
      </c>
      <c r="S2843" s="16">
        <v>5207.8950000000013</v>
      </c>
      <c r="T2843" s="16">
        <v>0</v>
      </c>
      <c r="U2843" s="16">
        <v>0</v>
      </c>
      <c r="V2843" s="16">
        <v>50</v>
      </c>
      <c r="W2843" s="16">
        <v>7181</v>
      </c>
      <c r="X2843" s="16">
        <v>-2023.1049999999987</v>
      </c>
    </row>
    <row r="2844" spans="1:24" x14ac:dyDescent="0.25">
      <c r="A2844" s="4" t="s">
        <v>24</v>
      </c>
      <c r="B2844" s="5" t="s">
        <v>3311</v>
      </c>
      <c r="C2844" s="6" t="s">
        <v>35</v>
      </c>
      <c r="D2844" s="7">
        <v>155</v>
      </c>
      <c r="E2844" t="s">
        <v>271</v>
      </c>
      <c r="F2844" t="s">
        <v>37</v>
      </c>
      <c r="G2844" t="s">
        <v>272</v>
      </c>
      <c r="H2844" t="s">
        <v>64</v>
      </c>
      <c r="I2844" t="s">
        <v>76</v>
      </c>
      <c r="J2844" s="8" t="s">
        <v>46</v>
      </c>
      <c r="K2844" s="8">
        <v>167</v>
      </c>
      <c r="L2844" t="s">
        <v>53</v>
      </c>
      <c r="M2844" s="9">
        <v>24</v>
      </c>
      <c r="N2844" s="10">
        <v>384.61538461538464</v>
      </c>
      <c r="O2844">
        <v>1</v>
      </c>
      <c r="P2844">
        <v>0.82</v>
      </c>
      <c r="Q2844">
        <v>0</v>
      </c>
      <c r="R2844" t="s">
        <v>43</v>
      </c>
      <c r="S2844" s="16">
        <v>3286.56</v>
      </c>
      <c r="T2844" s="16">
        <v>384.61538461538464</v>
      </c>
      <c r="U2844" s="16">
        <v>0</v>
      </c>
      <c r="V2844" s="16">
        <v>0</v>
      </c>
      <c r="W2844" s="16">
        <v>0</v>
      </c>
      <c r="X2844" s="16">
        <v>2901.9446153846152</v>
      </c>
    </row>
    <row r="2845" spans="1:24" x14ac:dyDescent="0.25">
      <c r="A2845" s="4" t="s">
        <v>24</v>
      </c>
      <c r="B2845" s="5" t="s">
        <v>3312</v>
      </c>
      <c r="C2845" s="6" t="s">
        <v>78</v>
      </c>
      <c r="D2845" s="7">
        <v>297</v>
      </c>
      <c r="E2845" t="s">
        <v>181</v>
      </c>
      <c r="F2845" t="s">
        <v>28</v>
      </c>
      <c r="G2845" t="s">
        <v>182</v>
      </c>
      <c r="H2845" t="s">
        <v>30</v>
      </c>
      <c r="I2845" t="s">
        <v>76</v>
      </c>
      <c r="J2845" s="8" t="s">
        <v>46</v>
      </c>
      <c r="K2845" s="8">
        <v>165</v>
      </c>
      <c r="L2845" t="s">
        <v>82</v>
      </c>
      <c r="M2845" s="9">
        <v>40</v>
      </c>
      <c r="N2845" s="10">
        <v>1230.7692307692307</v>
      </c>
      <c r="O2845">
        <v>1</v>
      </c>
      <c r="P2845">
        <v>0.9</v>
      </c>
      <c r="Q2845">
        <v>0</v>
      </c>
      <c r="R2845" t="s">
        <v>43</v>
      </c>
      <c r="S2845" s="16">
        <v>5760</v>
      </c>
      <c r="T2845" s="16">
        <v>1230.7692307692307</v>
      </c>
      <c r="U2845" s="16">
        <v>500</v>
      </c>
      <c r="V2845" s="16">
        <v>50</v>
      </c>
      <c r="W2845" s="16">
        <v>0</v>
      </c>
      <c r="X2845" s="16">
        <v>3979.2307692307695</v>
      </c>
    </row>
    <row r="2846" spans="1:24" x14ac:dyDescent="0.25">
      <c r="A2846" s="4" t="s">
        <v>24</v>
      </c>
      <c r="B2846" s="5" t="s">
        <v>3313</v>
      </c>
      <c r="C2846" s="6" t="s">
        <v>43</v>
      </c>
      <c r="D2846" s="7">
        <v>186</v>
      </c>
      <c r="E2846" t="s">
        <v>463</v>
      </c>
      <c r="F2846" t="s">
        <v>37</v>
      </c>
      <c r="G2846" t="s">
        <v>127</v>
      </c>
      <c r="H2846" t="s">
        <v>51</v>
      </c>
      <c r="I2846" t="s">
        <v>31</v>
      </c>
      <c r="J2846" s="8" t="s">
        <v>46</v>
      </c>
      <c r="K2846" s="8">
        <v>160</v>
      </c>
      <c r="L2846" t="s">
        <v>47</v>
      </c>
      <c r="M2846" s="9">
        <v>30</v>
      </c>
      <c r="N2846" s="10">
        <v>615.38461538461536</v>
      </c>
      <c r="O2846">
        <v>1.2</v>
      </c>
      <c r="P2846">
        <v>1.2</v>
      </c>
      <c r="Q2846">
        <v>0</v>
      </c>
      <c r="R2846" t="s">
        <v>43</v>
      </c>
      <c r="S2846" s="16">
        <v>6912</v>
      </c>
      <c r="T2846" s="16">
        <v>615.38461538461536</v>
      </c>
      <c r="U2846" s="16">
        <v>0</v>
      </c>
      <c r="V2846" s="16">
        <v>50</v>
      </c>
      <c r="W2846" s="16">
        <v>0</v>
      </c>
      <c r="X2846" s="16">
        <v>6246.6153846153848</v>
      </c>
    </row>
    <row r="2847" spans="1:24" x14ac:dyDescent="0.25">
      <c r="A2847" s="4" t="s">
        <v>24</v>
      </c>
      <c r="B2847" s="5" t="s">
        <v>3314</v>
      </c>
      <c r="C2847" s="6" t="s">
        <v>35</v>
      </c>
      <c r="D2847" s="7">
        <v>21</v>
      </c>
      <c r="E2847" t="s">
        <v>400</v>
      </c>
      <c r="F2847" t="s">
        <v>37</v>
      </c>
      <c r="G2847" t="s">
        <v>45</v>
      </c>
      <c r="H2847" t="s">
        <v>39</v>
      </c>
      <c r="I2847" t="s">
        <v>31</v>
      </c>
      <c r="J2847" s="8" t="s">
        <v>46</v>
      </c>
      <c r="K2847" s="8">
        <v>94</v>
      </c>
      <c r="L2847" t="s">
        <v>53</v>
      </c>
      <c r="M2847" s="9">
        <v>24</v>
      </c>
      <c r="N2847" s="10">
        <v>384.61538461538464</v>
      </c>
      <c r="O2847">
        <v>1.2</v>
      </c>
      <c r="P2847">
        <v>0.9</v>
      </c>
      <c r="Q2847">
        <v>0</v>
      </c>
      <c r="R2847" t="s">
        <v>43</v>
      </c>
      <c r="S2847" s="16">
        <v>2436.48</v>
      </c>
      <c r="T2847" s="16">
        <v>384.61538461538464</v>
      </c>
      <c r="U2847" s="16">
        <v>750</v>
      </c>
      <c r="V2847" s="16">
        <v>250</v>
      </c>
      <c r="W2847" s="16">
        <v>0</v>
      </c>
      <c r="X2847" s="16">
        <v>1051.8646153846153</v>
      </c>
    </row>
    <row r="2848" spans="1:24" x14ac:dyDescent="0.25">
      <c r="A2848" s="4" t="s">
        <v>24</v>
      </c>
      <c r="B2848" s="5" t="s">
        <v>3315</v>
      </c>
      <c r="C2848" s="6" t="s">
        <v>135</v>
      </c>
      <c r="D2848" s="7">
        <v>5</v>
      </c>
      <c r="E2848" t="s">
        <v>459</v>
      </c>
      <c r="F2848" t="s">
        <v>37</v>
      </c>
      <c r="G2848" t="s">
        <v>309</v>
      </c>
      <c r="H2848" t="s">
        <v>60</v>
      </c>
      <c r="I2848" t="s">
        <v>40</v>
      </c>
      <c r="J2848" s="8" t="s">
        <v>32</v>
      </c>
      <c r="K2848" s="8">
        <v>163</v>
      </c>
      <c r="L2848" t="s">
        <v>209</v>
      </c>
      <c r="M2848" s="9">
        <v>90</v>
      </c>
      <c r="N2848" s="10">
        <v>9166.6666666666661</v>
      </c>
      <c r="O2848">
        <v>0.8</v>
      </c>
      <c r="P2848">
        <v>0.97</v>
      </c>
      <c r="Q2848">
        <v>0</v>
      </c>
      <c r="R2848" t="s">
        <v>43</v>
      </c>
      <c r="S2848" s="16">
        <v>11383.92</v>
      </c>
      <c r="T2848" s="16">
        <v>9166.6666666666661</v>
      </c>
      <c r="U2848" s="16">
        <v>0</v>
      </c>
      <c r="V2848" s="16">
        <v>50</v>
      </c>
      <c r="W2848" s="16">
        <v>0</v>
      </c>
      <c r="X2848" s="16">
        <v>2167.253333333334</v>
      </c>
    </row>
    <row r="2849" spans="1:24" x14ac:dyDescent="0.25">
      <c r="A2849" s="4" t="s">
        <v>24</v>
      </c>
      <c r="B2849" s="5" t="s">
        <v>3316</v>
      </c>
      <c r="C2849" s="6" t="s">
        <v>35</v>
      </c>
      <c r="D2849" s="7">
        <v>251</v>
      </c>
      <c r="E2849" t="s">
        <v>241</v>
      </c>
      <c r="F2849" t="s">
        <v>28</v>
      </c>
      <c r="G2849" t="s">
        <v>242</v>
      </c>
      <c r="H2849" t="s">
        <v>81</v>
      </c>
      <c r="I2849" t="s">
        <v>40</v>
      </c>
      <c r="J2849" s="8" t="s">
        <v>46</v>
      </c>
      <c r="K2849" s="8">
        <v>166</v>
      </c>
      <c r="L2849" t="s">
        <v>53</v>
      </c>
      <c r="M2849" s="9">
        <v>24</v>
      </c>
      <c r="N2849" s="10">
        <v>384.61538461538464</v>
      </c>
      <c r="O2849">
        <v>0.8</v>
      </c>
      <c r="P2849">
        <v>0.93</v>
      </c>
      <c r="Q2849">
        <v>0</v>
      </c>
      <c r="R2849" t="s">
        <v>43</v>
      </c>
      <c r="S2849" s="16">
        <v>2856.96</v>
      </c>
      <c r="T2849" s="16">
        <v>384.61538461538464</v>
      </c>
      <c r="U2849" s="16">
        <v>0</v>
      </c>
      <c r="V2849" s="16">
        <v>10</v>
      </c>
      <c r="W2849" s="16">
        <v>0</v>
      </c>
      <c r="X2849" s="16">
        <v>2462.3446153846153</v>
      </c>
    </row>
    <row r="2850" spans="1:24" x14ac:dyDescent="0.25">
      <c r="A2850" s="4" t="s">
        <v>24</v>
      </c>
      <c r="B2850" s="5" t="s">
        <v>3317</v>
      </c>
      <c r="C2850" s="6" t="s">
        <v>35</v>
      </c>
      <c r="D2850" s="7">
        <v>202</v>
      </c>
      <c r="E2850" t="s">
        <v>136</v>
      </c>
      <c r="F2850" t="s">
        <v>28</v>
      </c>
      <c r="G2850" t="s">
        <v>137</v>
      </c>
      <c r="H2850" t="s">
        <v>39</v>
      </c>
      <c r="I2850" t="s">
        <v>86</v>
      </c>
      <c r="J2850" s="8" t="s">
        <v>46</v>
      </c>
      <c r="K2850" s="8">
        <v>127</v>
      </c>
      <c r="L2850" t="s">
        <v>53</v>
      </c>
      <c r="M2850" s="9">
        <v>24</v>
      </c>
      <c r="N2850" s="10">
        <v>384.61538461538464</v>
      </c>
      <c r="O2850">
        <v>0.9</v>
      </c>
      <c r="P2850">
        <v>1</v>
      </c>
      <c r="Q2850">
        <v>0</v>
      </c>
      <c r="R2850" t="s">
        <v>43</v>
      </c>
      <c r="S2850" s="16">
        <v>3456</v>
      </c>
      <c r="T2850" s="16">
        <v>384.61538461538464</v>
      </c>
      <c r="U2850" s="16">
        <v>500</v>
      </c>
      <c r="V2850" s="16">
        <v>50</v>
      </c>
      <c r="W2850" s="16">
        <v>0</v>
      </c>
      <c r="X2850" s="16">
        <v>2521.3846153846152</v>
      </c>
    </row>
    <row r="2851" spans="1:24" x14ac:dyDescent="0.25">
      <c r="A2851" s="4" t="s">
        <v>24</v>
      </c>
      <c r="B2851" s="5" t="s">
        <v>3318</v>
      </c>
      <c r="C2851" s="6" t="s">
        <v>78</v>
      </c>
      <c r="D2851" s="7">
        <v>141</v>
      </c>
      <c r="E2851" t="s">
        <v>311</v>
      </c>
      <c r="F2851" t="s">
        <v>37</v>
      </c>
      <c r="G2851" t="s">
        <v>312</v>
      </c>
      <c r="H2851" t="s">
        <v>81</v>
      </c>
      <c r="I2851" t="s">
        <v>40</v>
      </c>
      <c r="J2851" s="8" t="s">
        <v>32</v>
      </c>
      <c r="K2851" s="8">
        <v>112</v>
      </c>
      <c r="L2851" t="s">
        <v>121</v>
      </c>
      <c r="M2851" s="9">
        <v>65</v>
      </c>
      <c r="N2851" s="10">
        <v>7500</v>
      </c>
      <c r="O2851">
        <v>0.8</v>
      </c>
      <c r="P2851">
        <v>1.2</v>
      </c>
      <c r="Q2851">
        <v>0</v>
      </c>
      <c r="R2851" t="s">
        <v>43</v>
      </c>
      <c r="S2851" s="16">
        <v>6988.8</v>
      </c>
      <c r="T2851" s="16">
        <v>7500</v>
      </c>
      <c r="U2851" s="16">
        <v>0</v>
      </c>
      <c r="V2851" s="16">
        <v>0</v>
      </c>
      <c r="W2851" s="16">
        <v>0</v>
      </c>
      <c r="X2851" s="16">
        <v>-511.19999999999982</v>
      </c>
    </row>
    <row r="2852" spans="1:24" x14ac:dyDescent="0.25">
      <c r="A2852" s="4" t="s">
        <v>24</v>
      </c>
      <c r="B2852" s="5" t="s">
        <v>3319</v>
      </c>
      <c r="C2852" s="6" t="s">
        <v>92</v>
      </c>
      <c r="D2852" s="7">
        <v>58</v>
      </c>
      <c r="E2852" t="s">
        <v>722</v>
      </c>
      <c r="F2852" t="s">
        <v>28</v>
      </c>
      <c r="G2852" t="s">
        <v>214</v>
      </c>
      <c r="H2852" t="s">
        <v>81</v>
      </c>
      <c r="I2852" t="s">
        <v>52</v>
      </c>
      <c r="J2852" s="8" t="s">
        <v>32</v>
      </c>
      <c r="K2852" s="8">
        <v>162</v>
      </c>
      <c r="L2852" t="s">
        <v>95</v>
      </c>
      <c r="M2852" s="9">
        <v>72</v>
      </c>
      <c r="N2852" s="10">
        <v>71</v>
      </c>
      <c r="O2852">
        <v>1.1000000000000001</v>
      </c>
      <c r="P2852">
        <v>1.17</v>
      </c>
      <c r="Q2852">
        <v>0</v>
      </c>
      <c r="R2852" t="s">
        <v>43</v>
      </c>
      <c r="S2852" s="16">
        <v>14826.240000000002</v>
      </c>
      <c r="T2852" s="16">
        <v>0</v>
      </c>
      <c r="U2852" s="16">
        <v>1000</v>
      </c>
      <c r="V2852" s="16">
        <v>10</v>
      </c>
      <c r="W2852" s="16">
        <v>11502</v>
      </c>
      <c r="X2852" s="16">
        <v>2314.2400000000016</v>
      </c>
    </row>
    <row r="2853" spans="1:24" x14ac:dyDescent="0.25">
      <c r="A2853" s="4" t="s">
        <v>24</v>
      </c>
      <c r="B2853" s="5" t="s">
        <v>3320</v>
      </c>
      <c r="C2853" s="6" t="s">
        <v>92</v>
      </c>
      <c r="D2853" s="7">
        <v>141</v>
      </c>
      <c r="E2853" t="s">
        <v>311</v>
      </c>
      <c r="F2853" t="s">
        <v>37</v>
      </c>
      <c r="G2853" t="s">
        <v>312</v>
      </c>
      <c r="H2853" t="s">
        <v>81</v>
      </c>
      <c r="I2853" t="s">
        <v>40</v>
      </c>
      <c r="J2853" s="8" t="s">
        <v>46</v>
      </c>
      <c r="K2853" s="8">
        <v>0</v>
      </c>
      <c r="L2853" t="s">
        <v>99</v>
      </c>
      <c r="M2853" s="9">
        <v>48</v>
      </c>
      <c r="N2853" s="10">
        <v>44</v>
      </c>
      <c r="O2853">
        <v>0.8</v>
      </c>
      <c r="P2853">
        <v>1.2</v>
      </c>
      <c r="Q2853">
        <v>0</v>
      </c>
      <c r="R2853" t="s">
        <v>43</v>
      </c>
      <c r="S2853" s="16">
        <v>0</v>
      </c>
      <c r="T2853" s="16">
        <v>0</v>
      </c>
      <c r="U2853" s="16">
        <v>500</v>
      </c>
      <c r="V2853" s="16">
        <v>10</v>
      </c>
      <c r="W2853" s="16">
        <v>0</v>
      </c>
      <c r="X2853" s="16">
        <v>-510</v>
      </c>
    </row>
    <row r="2854" spans="1:24" x14ac:dyDescent="0.25">
      <c r="A2854" s="4" t="s">
        <v>24</v>
      </c>
      <c r="B2854" s="5" t="s">
        <v>3321</v>
      </c>
      <c r="C2854" s="6" t="s">
        <v>78</v>
      </c>
      <c r="D2854" s="7">
        <v>188</v>
      </c>
      <c r="E2854" t="s">
        <v>941</v>
      </c>
      <c r="F2854" t="s">
        <v>37</v>
      </c>
      <c r="G2854" t="s">
        <v>127</v>
      </c>
      <c r="H2854" t="s">
        <v>51</v>
      </c>
      <c r="I2854" t="s">
        <v>76</v>
      </c>
      <c r="J2854" s="8" t="s">
        <v>46</v>
      </c>
      <c r="K2854" s="8">
        <v>167</v>
      </c>
      <c r="L2854" t="s">
        <v>82</v>
      </c>
      <c r="M2854" s="9">
        <v>40</v>
      </c>
      <c r="N2854" s="10">
        <v>1230.7692307692307</v>
      </c>
      <c r="O2854">
        <v>1</v>
      </c>
      <c r="P2854">
        <v>1.2</v>
      </c>
      <c r="Q2854">
        <v>0</v>
      </c>
      <c r="R2854" t="s">
        <v>43</v>
      </c>
      <c r="S2854" s="16">
        <v>8016</v>
      </c>
      <c r="T2854" s="16">
        <v>1230.7692307692307</v>
      </c>
      <c r="U2854" s="16">
        <v>200</v>
      </c>
      <c r="V2854" s="16">
        <v>0</v>
      </c>
      <c r="W2854" s="16">
        <v>0</v>
      </c>
      <c r="X2854" s="16">
        <v>6585.2307692307695</v>
      </c>
    </row>
    <row r="2855" spans="1:24" x14ac:dyDescent="0.25">
      <c r="A2855" s="4" t="s">
        <v>24</v>
      </c>
      <c r="B2855" s="5" t="s">
        <v>3322</v>
      </c>
      <c r="C2855" s="6" t="s">
        <v>92</v>
      </c>
      <c r="D2855" s="7">
        <v>224</v>
      </c>
      <c r="E2855" t="s">
        <v>1460</v>
      </c>
      <c r="F2855" t="s">
        <v>28</v>
      </c>
      <c r="G2855" t="s">
        <v>1461</v>
      </c>
      <c r="H2855" t="s">
        <v>30</v>
      </c>
      <c r="I2855" t="s">
        <v>40</v>
      </c>
      <c r="J2855" s="8" t="s">
        <v>32</v>
      </c>
      <c r="K2855" s="8">
        <v>0</v>
      </c>
      <c r="L2855" t="s">
        <v>95</v>
      </c>
      <c r="M2855" s="9">
        <v>60</v>
      </c>
      <c r="N2855" s="10">
        <v>80</v>
      </c>
      <c r="O2855">
        <v>0.8</v>
      </c>
      <c r="P2855">
        <v>0.95</v>
      </c>
      <c r="Q2855">
        <v>0</v>
      </c>
      <c r="R2855" t="s">
        <v>43</v>
      </c>
      <c r="S2855" s="16">
        <v>7296</v>
      </c>
      <c r="T2855" s="16">
        <v>0</v>
      </c>
      <c r="U2855" s="16">
        <v>0</v>
      </c>
      <c r="V2855" s="16">
        <v>0</v>
      </c>
      <c r="W2855" s="16">
        <v>0</v>
      </c>
      <c r="X2855" s="16">
        <v>7296</v>
      </c>
    </row>
    <row r="2856" spans="1:24" x14ac:dyDescent="0.25">
      <c r="A2856" s="4" t="s">
        <v>24</v>
      </c>
      <c r="B2856" s="5" t="s">
        <v>3323</v>
      </c>
      <c r="C2856" s="6" t="s">
        <v>35</v>
      </c>
      <c r="D2856" s="7">
        <v>128</v>
      </c>
      <c r="E2856" t="s">
        <v>129</v>
      </c>
      <c r="F2856" t="s">
        <v>37</v>
      </c>
      <c r="G2856" t="s">
        <v>130</v>
      </c>
      <c r="H2856" t="s">
        <v>51</v>
      </c>
      <c r="I2856" t="s">
        <v>76</v>
      </c>
      <c r="J2856" s="8" t="s">
        <v>46</v>
      </c>
      <c r="K2856" s="8">
        <v>168</v>
      </c>
      <c r="L2856" t="s">
        <v>53</v>
      </c>
      <c r="M2856" s="9">
        <v>24</v>
      </c>
      <c r="N2856" s="10">
        <v>384.61538461538464</v>
      </c>
      <c r="O2856">
        <v>1</v>
      </c>
      <c r="P2856">
        <v>0.95</v>
      </c>
      <c r="Q2856">
        <v>0</v>
      </c>
      <c r="R2856" t="s">
        <v>43</v>
      </c>
      <c r="S2856" s="16">
        <v>3830.3999999999996</v>
      </c>
      <c r="T2856" s="16">
        <v>384.61538461538464</v>
      </c>
      <c r="U2856" s="16">
        <v>0</v>
      </c>
      <c r="V2856" s="16">
        <v>250</v>
      </c>
      <c r="W2856" s="16">
        <v>0</v>
      </c>
      <c r="X2856" s="16">
        <v>3195.7846153846149</v>
      </c>
    </row>
    <row r="2857" spans="1:24" x14ac:dyDescent="0.25">
      <c r="A2857" s="4" t="s">
        <v>24</v>
      </c>
      <c r="B2857" s="5" t="s">
        <v>3324</v>
      </c>
      <c r="C2857" s="6" t="s">
        <v>35</v>
      </c>
      <c r="D2857" s="7">
        <v>188</v>
      </c>
      <c r="E2857" t="s">
        <v>941</v>
      </c>
      <c r="F2857" t="s">
        <v>37</v>
      </c>
      <c r="G2857" t="s">
        <v>127</v>
      </c>
      <c r="H2857" t="s">
        <v>51</v>
      </c>
      <c r="I2857" t="s">
        <v>76</v>
      </c>
      <c r="J2857" s="8" t="s">
        <v>46</v>
      </c>
      <c r="K2857" s="8">
        <v>163</v>
      </c>
      <c r="L2857" t="s">
        <v>53</v>
      </c>
      <c r="M2857" s="9">
        <v>24</v>
      </c>
      <c r="N2857" s="10">
        <v>384.61538461538464</v>
      </c>
      <c r="O2857">
        <v>1</v>
      </c>
      <c r="P2857">
        <v>1.2</v>
      </c>
      <c r="Q2857">
        <v>0</v>
      </c>
      <c r="R2857" t="s">
        <v>43</v>
      </c>
      <c r="S2857" s="16">
        <v>4694.3999999999996</v>
      </c>
      <c r="T2857" s="16">
        <v>384.61538461538464</v>
      </c>
      <c r="U2857" s="16">
        <v>500</v>
      </c>
      <c r="V2857" s="16">
        <v>10</v>
      </c>
      <c r="W2857" s="16">
        <v>0</v>
      </c>
      <c r="X2857" s="16">
        <v>3799.7846153846149</v>
      </c>
    </row>
    <row r="2858" spans="1:24" x14ac:dyDescent="0.25">
      <c r="A2858" s="4" t="s">
        <v>24</v>
      </c>
      <c r="B2858" s="5" t="s">
        <v>3325</v>
      </c>
      <c r="C2858" s="6" t="s">
        <v>92</v>
      </c>
      <c r="D2858" s="7">
        <v>166</v>
      </c>
      <c r="E2858" t="s">
        <v>315</v>
      </c>
      <c r="F2858" t="s">
        <v>37</v>
      </c>
      <c r="G2858" t="s">
        <v>263</v>
      </c>
      <c r="H2858" t="s">
        <v>81</v>
      </c>
      <c r="I2858" t="s">
        <v>40</v>
      </c>
      <c r="J2858" s="8" t="s">
        <v>46</v>
      </c>
      <c r="K2858" s="8">
        <v>101</v>
      </c>
      <c r="L2858" t="s">
        <v>99</v>
      </c>
      <c r="M2858" s="9">
        <v>48</v>
      </c>
      <c r="N2858" s="10">
        <v>41</v>
      </c>
      <c r="O2858">
        <v>0.8</v>
      </c>
      <c r="P2858">
        <v>1.1100000000000001</v>
      </c>
      <c r="Q2858">
        <v>0</v>
      </c>
      <c r="R2858" t="s">
        <v>43</v>
      </c>
      <c r="S2858" s="16">
        <v>4305.0240000000003</v>
      </c>
      <c r="T2858" s="16">
        <v>0</v>
      </c>
      <c r="U2858" s="16">
        <v>500</v>
      </c>
      <c r="V2858" s="16">
        <v>250</v>
      </c>
      <c r="W2858" s="16">
        <v>4141</v>
      </c>
      <c r="X2858" s="16">
        <v>-585.97599999999966</v>
      </c>
    </row>
    <row r="2859" spans="1:24" x14ac:dyDescent="0.25">
      <c r="A2859" s="4" t="s">
        <v>24</v>
      </c>
      <c r="B2859" s="5" t="s">
        <v>3326</v>
      </c>
      <c r="C2859" s="6" t="s">
        <v>66</v>
      </c>
      <c r="D2859" s="7">
        <v>244</v>
      </c>
      <c r="E2859" t="s">
        <v>142</v>
      </c>
      <c r="F2859" t="s">
        <v>28</v>
      </c>
      <c r="G2859" t="s">
        <v>109</v>
      </c>
      <c r="H2859" t="s">
        <v>64</v>
      </c>
      <c r="I2859" t="s">
        <v>52</v>
      </c>
      <c r="J2859" s="8" t="s">
        <v>46</v>
      </c>
      <c r="K2859" s="8">
        <v>0</v>
      </c>
      <c r="L2859" t="s">
        <v>69</v>
      </c>
      <c r="M2859" s="9">
        <v>48</v>
      </c>
      <c r="N2859" s="10">
        <v>1538.4615384615386</v>
      </c>
      <c r="O2859">
        <v>1.1000000000000001</v>
      </c>
      <c r="P2859">
        <v>0.86</v>
      </c>
      <c r="Q2859">
        <v>0</v>
      </c>
      <c r="R2859" t="s">
        <v>43</v>
      </c>
      <c r="S2859" s="16">
        <v>7265.28</v>
      </c>
      <c r="T2859" s="16">
        <v>0</v>
      </c>
      <c r="U2859" s="16">
        <v>0</v>
      </c>
      <c r="V2859" s="16">
        <v>10</v>
      </c>
      <c r="W2859" s="16">
        <v>0</v>
      </c>
      <c r="X2859" s="16">
        <v>7255.28</v>
      </c>
    </row>
    <row r="2860" spans="1:24" x14ac:dyDescent="0.25">
      <c r="A2860" s="4" t="s">
        <v>24</v>
      </c>
      <c r="B2860" s="5" t="s">
        <v>3327</v>
      </c>
      <c r="C2860" s="6" t="s">
        <v>92</v>
      </c>
      <c r="D2860" s="7">
        <v>223</v>
      </c>
      <c r="E2860" t="s">
        <v>592</v>
      </c>
      <c r="F2860" t="s">
        <v>37</v>
      </c>
      <c r="G2860" t="s">
        <v>198</v>
      </c>
      <c r="H2860" t="s">
        <v>39</v>
      </c>
      <c r="I2860" t="s">
        <v>40</v>
      </c>
      <c r="J2860" s="8" t="s">
        <v>46</v>
      </c>
      <c r="K2860" s="8">
        <v>163</v>
      </c>
      <c r="L2860" t="s">
        <v>99</v>
      </c>
      <c r="M2860" s="9">
        <v>35</v>
      </c>
      <c r="N2860" s="10">
        <v>45</v>
      </c>
      <c r="O2860">
        <v>0.8</v>
      </c>
      <c r="P2860">
        <v>0.87</v>
      </c>
      <c r="Q2860">
        <v>0</v>
      </c>
      <c r="R2860" t="s">
        <v>43</v>
      </c>
      <c r="S2860" s="16">
        <v>3970.68</v>
      </c>
      <c r="T2860" s="16">
        <v>0</v>
      </c>
      <c r="U2860" s="16">
        <v>200</v>
      </c>
      <c r="V2860" s="16">
        <v>50</v>
      </c>
      <c r="W2860" s="16">
        <v>7335</v>
      </c>
      <c r="X2860" s="16">
        <v>-3614.32</v>
      </c>
    </row>
    <row r="2861" spans="1:24" x14ac:dyDescent="0.25">
      <c r="A2861" s="4" t="s">
        <v>24</v>
      </c>
      <c r="B2861" s="5" t="s">
        <v>3328</v>
      </c>
      <c r="C2861" s="6" t="s">
        <v>92</v>
      </c>
      <c r="D2861" s="7">
        <v>116</v>
      </c>
      <c r="E2861" t="s">
        <v>58</v>
      </c>
      <c r="F2861" t="s">
        <v>28</v>
      </c>
      <c r="G2861" t="s">
        <v>59</v>
      </c>
      <c r="H2861" t="s">
        <v>60</v>
      </c>
      <c r="I2861" t="s">
        <v>40</v>
      </c>
      <c r="J2861" s="8" t="s">
        <v>46</v>
      </c>
      <c r="K2861" s="8">
        <v>168</v>
      </c>
      <c r="L2861" t="s">
        <v>99</v>
      </c>
      <c r="M2861" s="9">
        <v>35</v>
      </c>
      <c r="N2861" s="10">
        <v>51</v>
      </c>
      <c r="O2861">
        <v>0.8</v>
      </c>
      <c r="P2861">
        <v>0.9</v>
      </c>
      <c r="Q2861">
        <v>0</v>
      </c>
      <c r="R2861" t="s">
        <v>43</v>
      </c>
      <c r="S2861" s="16">
        <v>4032</v>
      </c>
      <c r="T2861" s="16">
        <v>0</v>
      </c>
      <c r="U2861" s="16">
        <v>750</v>
      </c>
      <c r="V2861" s="16">
        <v>250</v>
      </c>
      <c r="W2861" s="16">
        <v>8568</v>
      </c>
      <c r="X2861" s="16">
        <v>-5536</v>
      </c>
    </row>
    <row r="2862" spans="1:24" x14ac:dyDescent="0.25">
      <c r="A2862" s="4" t="s">
        <v>24</v>
      </c>
      <c r="B2862" s="5" t="s">
        <v>3329</v>
      </c>
      <c r="C2862" s="6" t="s">
        <v>92</v>
      </c>
      <c r="D2862" s="7">
        <v>225</v>
      </c>
      <c r="E2862" t="s">
        <v>1279</v>
      </c>
      <c r="F2862" t="s">
        <v>28</v>
      </c>
      <c r="G2862" t="s">
        <v>1280</v>
      </c>
      <c r="H2862" t="s">
        <v>81</v>
      </c>
      <c r="I2862" t="s">
        <v>40</v>
      </c>
      <c r="J2862" s="8" t="s">
        <v>46</v>
      </c>
      <c r="K2862" s="8">
        <v>168</v>
      </c>
      <c r="L2862" t="s">
        <v>99</v>
      </c>
      <c r="M2862" s="9">
        <v>35</v>
      </c>
      <c r="N2862" s="10">
        <v>52</v>
      </c>
      <c r="O2862">
        <v>0.8</v>
      </c>
      <c r="P2862">
        <v>0.89</v>
      </c>
      <c r="Q2862">
        <v>0</v>
      </c>
      <c r="R2862" t="s">
        <v>43</v>
      </c>
      <c r="S2862" s="16">
        <v>3987.2000000000003</v>
      </c>
      <c r="T2862" s="16">
        <v>0</v>
      </c>
      <c r="U2862" s="16">
        <v>200</v>
      </c>
      <c r="V2862" s="16">
        <v>500</v>
      </c>
      <c r="W2862" s="16">
        <v>8736</v>
      </c>
      <c r="X2862" s="16">
        <v>-5448.7999999999993</v>
      </c>
    </row>
    <row r="2863" spans="1:24" x14ac:dyDescent="0.25">
      <c r="A2863" s="4" t="s">
        <v>24</v>
      </c>
      <c r="B2863" s="5" t="s">
        <v>3330</v>
      </c>
      <c r="C2863" s="6" t="s">
        <v>78</v>
      </c>
      <c r="D2863" s="7">
        <v>84</v>
      </c>
      <c r="E2863" t="s">
        <v>763</v>
      </c>
      <c r="F2863" t="s">
        <v>37</v>
      </c>
      <c r="G2863" t="s">
        <v>326</v>
      </c>
      <c r="H2863" t="s">
        <v>64</v>
      </c>
      <c r="I2863" t="s">
        <v>40</v>
      </c>
      <c r="J2863" s="8" t="s">
        <v>32</v>
      </c>
      <c r="K2863" s="8">
        <v>0</v>
      </c>
      <c r="L2863" t="s">
        <v>121</v>
      </c>
      <c r="M2863" s="9">
        <v>65</v>
      </c>
      <c r="N2863" s="10">
        <v>7500</v>
      </c>
      <c r="O2863">
        <v>0.8</v>
      </c>
      <c r="P2863">
        <v>0.81</v>
      </c>
      <c r="Q2863">
        <v>0</v>
      </c>
      <c r="R2863" t="s">
        <v>43</v>
      </c>
      <c r="S2863" s="16">
        <v>0</v>
      </c>
      <c r="T2863" s="16">
        <v>0</v>
      </c>
      <c r="U2863" s="16">
        <v>750</v>
      </c>
      <c r="V2863" s="16">
        <v>0</v>
      </c>
      <c r="W2863" s="16">
        <v>0</v>
      </c>
      <c r="X2863" s="16">
        <v>-750</v>
      </c>
    </row>
    <row r="2864" spans="1:24" x14ac:dyDescent="0.25">
      <c r="A2864" s="4" t="s">
        <v>24</v>
      </c>
      <c r="B2864" s="5" t="s">
        <v>3331</v>
      </c>
      <c r="C2864" s="6" t="s">
        <v>92</v>
      </c>
      <c r="D2864" s="7">
        <v>92</v>
      </c>
      <c r="E2864" t="s">
        <v>1067</v>
      </c>
      <c r="F2864" t="s">
        <v>28</v>
      </c>
      <c r="G2864" t="s">
        <v>1034</v>
      </c>
      <c r="H2864" t="s">
        <v>51</v>
      </c>
      <c r="I2864" t="s">
        <v>40</v>
      </c>
      <c r="J2864" s="8" t="s">
        <v>46</v>
      </c>
      <c r="K2864" s="8">
        <v>166</v>
      </c>
      <c r="L2864" t="s">
        <v>99</v>
      </c>
      <c r="M2864" s="9">
        <v>35</v>
      </c>
      <c r="N2864" s="10">
        <v>53</v>
      </c>
      <c r="O2864">
        <v>0.8</v>
      </c>
      <c r="P2864">
        <v>1.1299999999999999</v>
      </c>
      <c r="Q2864">
        <v>0</v>
      </c>
      <c r="R2864" t="s">
        <v>43</v>
      </c>
      <c r="S2864" s="16">
        <v>5062.3999999999996</v>
      </c>
      <c r="T2864" s="16">
        <v>0</v>
      </c>
      <c r="U2864" s="16">
        <v>0</v>
      </c>
      <c r="V2864" s="16">
        <v>10</v>
      </c>
      <c r="W2864" s="16">
        <v>8798</v>
      </c>
      <c r="X2864" s="16">
        <v>-3745.6000000000004</v>
      </c>
    </row>
    <row r="2865" spans="1:24" x14ac:dyDescent="0.25">
      <c r="A2865" s="4" t="s">
        <v>24</v>
      </c>
      <c r="B2865" s="5" t="s">
        <v>3332</v>
      </c>
      <c r="C2865" s="6" t="s">
        <v>92</v>
      </c>
      <c r="D2865" s="7">
        <v>258</v>
      </c>
      <c r="E2865" t="s">
        <v>123</v>
      </c>
      <c r="F2865" t="s">
        <v>37</v>
      </c>
      <c r="G2865" t="s">
        <v>124</v>
      </c>
      <c r="H2865" t="s">
        <v>51</v>
      </c>
      <c r="I2865" t="s">
        <v>76</v>
      </c>
      <c r="J2865" s="8" t="s">
        <v>32</v>
      </c>
      <c r="K2865" s="8">
        <v>162</v>
      </c>
      <c r="L2865" t="s">
        <v>95</v>
      </c>
      <c r="M2865" s="9">
        <v>60</v>
      </c>
      <c r="N2865" s="10">
        <v>71</v>
      </c>
      <c r="O2865">
        <v>1</v>
      </c>
      <c r="P2865">
        <v>1.17</v>
      </c>
      <c r="Q2865">
        <v>0</v>
      </c>
      <c r="R2865" t="s">
        <v>43</v>
      </c>
      <c r="S2865" s="16">
        <v>11372.4</v>
      </c>
      <c r="T2865" s="16">
        <v>0</v>
      </c>
      <c r="U2865" s="16">
        <v>0</v>
      </c>
      <c r="V2865" s="16">
        <v>100</v>
      </c>
      <c r="W2865" s="16">
        <v>11502</v>
      </c>
      <c r="X2865" s="16">
        <v>-229.60000000000036</v>
      </c>
    </row>
    <row r="2866" spans="1:24" x14ac:dyDescent="0.25">
      <c r="A2866" s="4" t="s">
        <v>24</v>
      </c>
      <c r="B2866" s="5" t="s">
        <v>3333</v>
      </c>
      <c r="C2866" s="6" t="s">
        <v>92</v>
      </c>
      <c r="D2866" s="7">
        <v>271</v>
      </c>
      <c r="E2866" t="s">
        <v>27</v>
      </c>
      <c r="F2866" t="s">
        <v>28</v>
      </c>
      <c r="G2866" t="s">
        <v>29</v>
      </c>
      <c r="H2866" t="s">
        <v>30</v>
      </c>
      <c r="I2866" t="s">
        <v>31</v>
      </c>
      <c r="J2866" s="8" t="s">
        <v>32</v>
      </c>
      <c r="K2866" s="8">
        <v>164</v>
      </c>
      <c r="L2866" t="s">
        <v>95</v>
      </c>
      <c r="M2866" s="9">
        <v>60</v>
      </c>
      <c r="N2866" s="10">
        <v>76</v>
      </c>
      <c r="O2866">
        <v>1.2</v>
      </c>
      <c r="P2866">
        <v>1</v>
      </c>
      <c r="Q2866">
        <v>0</v>
      </c>
      <c r="R2866" t="s">
        <v>43</v>
      </c>
      <c r="S2866" s="16">
        <v>11520</v>
      </c>
      <c r="T2866" s="16">
        <v>0</v>
      </c>
      <c r="U2866" s="16">
        <v>200</v>
      </c>
      <c r="V2866" s="16">
        <v>100</v>
      </c>
      <c r="W2866" s="16">
        <v>12464</v>
      </c>
      <c r="X2866" s="16">
        <v>-1244</v>
      </c>
    </row>
    <row r="2867" spans="1:24" x14ac:dyDescent="0.25">
      <c r="A2867" s="4" t="s">
        <v>24</v>
      </c>
      <c r="B2867" s="5" t="s">
        <v>3334</v>
      </c>
      <c r="C2867" s="6" t="s">
        <v>78</v>
      </c>
      <c r="D2867" s="7">
        <v>132</v>
      </c>
      <c r="E2867" t="s">
        <v>445</v>
      </c>
      <c r="F2867" t="s">
        <v>37</v>
      </c>
      <c r="G2867" t="s">
        <v>38</v>
      </c>
      <c r="H2867" t="s">
        <v>39</v>
      </c>
      <c r="I2867" t="s">
        <v>76</v>
      </c>
      <c r="J2867" s="8" t="s">
        <v>32</v>
      </c>
      <c r="K2867" s="8">
        <v>0</v>
      </c>
      <c r="L2867" t="s">
        <v>121</v>
      </c>
      <c r="M2867" s="9">
        <v>65</v>
      </c>
      <c r="N2867" s="10">
        <v>7500</v>
      </c>
      <c r="O2867">
        <v>1</v>
      </c>
      <c r="P2867">
        <v>1.03</v>
      </c>
      <c r="Q2867">
        <v>0</v>
      </c>
      <c r="R2867" t="s">
        <v>43</v>
      </c>
      <c r="S2867" s="16">
        <v>0</v>
      </c>
      <c r="T2867" s="16">
        <v>0</v>
      </c>
      <c r="U2867" s="16">
        <v>0</v>
      </c>
      <c r="V2867" s="16">
        <v>500</v>
      </c>
      <c r="W2867" s="16">
        <v>0</v>
      </c>
      <c r="X2867" s="16">
        <v>-500</v>
      </c>
    </row>
    <row r="2868" spans="1:24" x14ac:dyDescent="0.25">
      <c r="A2868" s="4" t="s">
        <v>24</v>
      </c>
      <c r="B2868" s="5" t="s">
        <v>3335</v>
      </c>
      <c r="C2868" s="6" t="s">
        <v>92</v>
      </c>
      <c r="D2868" s="7">
        <v>61</v>
      </c>
      <c r="E2868" t="s">
        <v>671</v>
      </c>
      <c r="F2868" t="s">
        <v>37</v>
      </c>
      <c r="G2868" t="s">
        <v>113</v>
      </c>
      <c r="H2868" t="s">
        <v>60</v>
      </c>
      <c r="I2868" t="s">
        <v>31</v>
      </c>
      <c r="J2868" s="8" t="s">
        <v>46</v>
      </c>
      <c r="K2868" s="8">
        <v>164</v>
      </c>
      <c r="L2868" t="s">
        <v>99</v>
      </c>
      <c r="M2868" s="9">
        <v>35</v>
      </c>
      <c r="N2868" s="10">
        <v>50</v>
      </c>
      <c r="O2868">
        <v>1.2</v>
      </c>
      <c r="P2868">
        <v>1.01</v>
      </c>
      <c r="Q2868">
        <v>0</v>
      </c>
      <c r="R2868" t="s">
        <v>43</v>
      </c>
      <c r="S2868" s="16">
        <v>6956.88</v>
      </c>
      <c r="T2868" s="16">
        <v>0</v>
      </c>
      <c r="U2868" s="16">
        <v>750</v>
      </c>
      <c r="V2868" s="16">
        <v>100</v>
      </c>
      <c r="W2868" s="16">
        <v>8200</v>
      </c>
      <c r="X2868" s="16">
        <v>-2093.12</v>
      </c>
    </row>
    <row r="2869" spans="1:24" x14ac:dyDescent="0.25">
      <c r="A2869" s="4" t="s">
        <v>24</v>
      </c>
      <c r="B2869" s="5" t="s">
        <v>3336</v>
      </c>
      <c r="C2869" s="6" t="s">
        <v>35</v>
      </c>
      <c r="D2869" s="7">
        <v>6</v>
      </c>
      <c r="E2869" t="s">
        <v>882</v>
      </c>
      <c r="F2869" t="s">
        <v>37</v>
      </c>
      <c r="G2869" t="s">
        <v>883</v>
      </c>
      <c r="H2869" t="s">
        <v>51</v>
      </c>
      <c r="I2869" t="s">
        <v>40</v>
      </c>
      <c r="J2869" s="8" t="s">
        <v>32</v>
      </c>
      <c r="K2869" s="8">
        <v>165</v>
      </c>
      <c r="L2869" t="s">
        <v>41</v>
      </c>
      <c r="M2869" s="9">
        <v>48</v>
      </c>
      <c r="N2869" s="10">
        <v>5416.666666666667</v>
      </c>
      <c r="O2869">
        <v>0.8</v>
      </c>
      <c r="P2869">
        <v>1.03</v>
      </c>
      <c r="Q2869">
        <v>0</v>
      </c>
      <c r="R2869" t="s">
        <v>43</v>
      </c>
      <c r="S2869" s="16">
        <v>6526.08</v>
      </c>
      <c r="T2869" s="16">
        <v>5416.666666666667</v>
      </c>
      <c r="U2869" s="16">
        <v>0</v>
      </c>
      <c r="V2869" s="16">
        <v>0</v>
      </c>
      <c r="W2869" s="16">
        <v>0</v>
      </c>
      <c r="X2869" s="16">
        <v>1109.413333333333</v>
      </c>
    </row>
    <row r="2870" spans="1:24" x14ac:dyDescent="0.25">
      <c r="A2870" s="4" t="s">
        <v>24</v>
      </c>
      <c r="B2870" s="5" t="s">
        <v>3337</v>
      </c>
      <c r="C2870" s="6" t="s">
        <v>35</v>
      </c>
      <c r="D2870" s="7">
        <v>125</v>
      </c>
      <c r="E2870" t="s">
        <v>1490</v>
      </c>
      <c r="F2870" t="s">
        <v>37</v>
      </c>
      <c r="G2870" t="s">
        <v>105</v>
      </c>
      <c r="H2870" t="s">
        <v>39</v>
      </c>
      <c r="I2870" t="s">
        <v>40</v>
      </c>
      <c r="J2870" s="8" t="s">
        <v>32</v>
      </c>
      <c r="K2870" s="8">
        <v>0</v>
      </c>
      <c r="L2870" t="s">
        <v>41</v>
      </c>
      <c r="M2870" s="9">
        <v>48</v>
      </c>
      <c r="N2870" s="10">
        <v>5416.666666666667</v>
      </c>
      <c r="O2870">
        <v>0.8</v>
      </c>
      <c r="P2870">
        <v>1.1499999999999999</v>
      </c>
      <c r="Q2870">
        <v>0</v>
      </c>
      <c r="R2870" t="s">
        <v>43</v>
      </c>
      <c r="S2870" s="16">
        <v>0</v>
      </c>
      <c r="T2870" s="16">
        <v>0</v>
      </c>
      <c r="U2870" s="16">
        <v>0</v>
      </c>
      <c r="V2870" s="16">
        <v>50</v>
      </c>
      <c r="W2870" s="16">
        <v>0</v>
      </c>
      <c r="X2870" s="16">
        <v>-50</v>
      </c>
    </row>
    <row r="2871" spans="1:24" x14ac:dyDescent="0.25">
      <c r="A2871" s="4" t="s">
        <v>24</v>
      </c>
      <c r="B2871" s="5" t="s">
        <v>3338</v>
      </c>
      <c r="C2871" s="6" t="s">
        <v>43</v>
      </c>
      <c r="D2871" s="7">
        <v>108</v>
      </c>
      <c r="E2871" t="s">
        <v>1376</v>
      </c>
      <c r="F2871" t="s">
        <v>28</v>
      </c>
      <c r="G2871" t="s">
        <v>63</v>
      </c>
      <c r="H2871" t="s">
        <v>64</v>
      </c>
      <c r="I2871" t="s">
        <v>31</v>
      </c>
      <c r="J2871" s="8" t="s">
        <v>46</v>
      </c>
      <c r="K2871" s="8">
        <v>104</v>
      </c>
      <c r="L2871" t="s">
        <v>47</v>
      </c>
      <c r="M2871" s="9">
        <v>30</v>
      </c>
      <c r="N2871" s="10">
        <v>615.38461538461536</v>
      </c>
      <c r="O2871">
        <v>1.2</v>
      </c>
      <c r="P2871">
        <v>1.04</v>
      </c>
      <c r="Q2871">
        <v>0</v>
      </c>
      <c r="R2871" t="s">
        <v>43</v>
      </c>
      <c r="S2871" s="16">
        <v>5990.4000000000005</v>
      </c>
      <c r="T2871" s="16">
        <v>615.38461538461536</v>
      </c>
      <c r="U2871" s="16">
        <v>200</v>
      </c>
      <c r="V2871" s="16">
        <v>10</v>
      </c>
      <c r="W2871" s="16">
        <v>0</v>
      </c>
      <c r="X2871" s="16">
        <v>5165.0153846153853</v>
      </c>
    </row>
    <row r="2872" spans="1:24" x14ac:dyDescent="0.25">
      <c r="A2872" s="4" t="s">
        <v>24</v>
      </c>
      <c r="B2872" s="5" t="s">
        <v>3339</v>
      </c>
      <c r="C2872" s="6" t="s">
        <v>135</v>
      </c>
      <c r="D2872" s="7">
        <v>78</v>
      </c>
      <c r="E2872" t="s">
        <v>774</v>
      </c>
      <c r="F2872" t="s">
        <v>37</v>
      </c>
      <c r="G2872" t="s">
        <v>278</v>
      </c>
      <c r="H2872" t="s">
        <v>60</v>
      </c>
      <c r="I2872" t="s">
        <v>52</v>
      </c>
      <c r="J2872" s="8" t="s">
        <v>32</v>
      </c>
      <c r="K2872" s="8">
        <v>168</v>
      </c>
      <c r="L2872" t="s">
        <v>209</v>
      </c>
      <c r="M2872" s="9">
        <v>90</v>
      </c>
      <c r="N2872" s="10">
        <v>9166.6666666666661</v>
      </c>
      <c r="O2872">
        <v>1.1000000000000001</v>
      </c>
      <c r="P2872">
        <v>1</v>
      </c>
      <c r="Q2872">
        <v>0</v>
      </c>
      <c r="R2872" t="s">
        <v>43</v>
      </c>
      <c r="S2872" s="16">
        <v>16632</v>
      </c>
      <c r="T2872" s="16">
        <v>9166.6666666666661</v>
      </c>
      <c r="U2872" s="16">
        <v>0</v>
      </c>
      <c r="V2872" s="16">
        <v>10</v>
      </c>
      <c r="W2872" s="16">
        <v>0</v>
      </c>
      <c r="X2872" s="16">
        <v>7455.3333333333339</v>
      </c>
    </row>
    <row r="2873" spans="1:24" x14ac:dyDescent="0.25">
      <c r="A2873" s="4" t="s">
        <v>24</v>
      </c>
      <c r="B2873" s="5" t="s">
        <v>3340</v>
      </c>
      <c r="C2873" s="6" t="s">
        <v>43</v>
      </c>
      <c r="D2873" s="7">
        <v>62</v>
      </c>
      <c r="E2873" t="s">
        <v>112</v>
      </c>
      <c r="F2873" t="s">
        <v>37</v>
      </c>
      <c r="G2873" t="s">
        <v>113</v>
      </c>
      <c r="H2873" t="s">
        <v>60</v>
      </c>
      <c r="I2873" t="s">
        <v>52</v>
      </c>
      <c r="J2873" s="8" t="s">
        <v>46</v>
      </c>
      <c r="K2873" s="8">
        <v>0</v>
      </c>
      <c r="L2873" t="s">
        <v>47</v>
      </c>
      <c r="M2873" s="9">
        <v>30</v>
      </c>
      <c r="N2873" s="10">
        <v>615.38461538461536</v>
      </c>
      <c r="O2873">
        <v>1.1000000000000001</v>
      </c>
      <c r="P2873">
        <v>1.01</v>
      </c>
      <c r="Q2873">
        <v>0</v>
      </c>
      <c r="R2873" t="s">
        <v>43</v>
      </c>
      <c r="S2873" s="16">
        <v>0</v>
      </c>
      <c r="T2873" s="16">
        <v>0</v>
      </c>
      <c r="U2873" s="16">
        <v>0</v>
      </c>
      <c r="V2873" s="16">
        <v>500</v>
      </c>
      <c r="W2873" s="16">
        <v>0</v>
      </c>
      <c r="X2873" s="16">
        <v>-500</v>
      </c>
    </row>
    <row r="2874" spans="1:24" x14ac:dyDescent="0.25">
      <c r="A2874" s="4" t="s">
        <v>24</v>
      </c>
      <c r="B2874" s="5" t="s">
        <v>3341</v>
      </c>
      <c r="C2874" s="6" t="s">
        <v>26</v>
      </c>
      <c r="D2874" s="7">
        <v>108</v>
      </c>
      <c r="E2874" t="s">
        <v>1376</v>
      </c>
      <c r="F2874" t="s">
        <v>28</v>
      </c>
      <c r="G2874" t="s">
        <v>63</v>
      </c>
      <c r="H2874" t="s">
        <v>64</v>
      </c>
      <c r="I2874" t="s">
        <v>31</v>
      </c>
      <c r="J2874" s="8" t="s">
        <v>46</v>
      </c>
      <c r="K2874" s="8">
        <v>0</v>
      </c>
      <c r="L2874" t="s">
        <v>90</v>
      </c>
      <c r="M2874" s="9">
        <v>35</v>
      </c>
      <c r="N2874" s="10">
        <v>923.07692307692309</v>
      </c>
      <c r="O2874">
        <v>1.2</v>
      </c>
      <c r="P2874">
        <v>1.04</v>
      </c>
      <c r="Q2874">
        <v>0</v>
      </c>
      <c r="R2874" t="s">
        <v>43</v>
      </c>
      <c r="S2874" s="16">
        <v>6988.8</v>
      </c>
      <c r="T2874" s="16">
        <v>0</v>
      </c>
      <c r="U2874" s="16">
        <v>200</v>
      </c>
      <c r="V2874" s="16">
        <v>0</v>
      </c>
      <c r="W2874" s="16">
        <v>0</v>
      </c>
      <c r="X2874" s="16">
        <v>6788.8</v>
      </c>
    </row>
    <row r="2875" spans="1:24" x14ac:dyDescent="0.25">
      <c r="A2875" s="4" t="s">
        <v>24</v>
      </c>
      <c r="B2875" s="5" t="s">
        <v>3342</v>
      </c>
      <c r="C2875" s="6" t="s">
        <v>92</v>
      </c>
      <c r="D2875" s="7">
        <v>306</v>
      </c>
      <c r="E2875" t="s">
        <v>786</v>
      </c>
      <c r="F2875" t="s">
        <v>37</v>
      </c>
      <c r="G2875" t="s">
        <v>334</v>
      </c>
      <c r="H2875" t="s">
        <v>60</v>
      </c>
      <c r="I2875" t="s">
        <v>40</v>
      </c>
      <c r="J2875" s="8" t="s">
        <v>46</v>
      </c>
      <c r="K2875" s="8">
        <v>110</v>
      </c>
      <c r="L2875" t="s">
        <v>99</v>
      </c>
      <c r="M2875" s="9">
        <v>35</v>
      </c>
      <c r="N2875" s="10">
        <v>51</v>
      </c>
      <c r="O2875">
        <v>0.8</v>
      </c>
      <c r="P2875">
        <v>0.86</v>
      </c>
      <c r="Q2875">
        <v>0</v>
      </c>
      <c r="R2875" t="s">
        <v>43</v>
      </c>
      <c r="S2875" s="16">
        <v>2648.8</v>
      </c>
      <c r="T2875" s="16">
        <v>0</v>
      </c>
      <c r="U2875" s="16">
        <v>200</v>
      </c>
      <c r="V2875" s="16">
        <v>100</v>
      </c>
      <c r="W2875" s="16">
        <v>5610</v>
      </c>
      <c r="X2875" s="16">
        <v>-3261.2</v>
      </c>
    </row>
    <row r="2876" spans="1:24" x14ac:dyDescent="0.25">
      <c r="A2876" s="4" t="s">
        <v>24</v>
      </c>
      <c r="B2876" s="5" t="s">
        <v>3343</v>
      </c>
      <c r="C2876" s="6" t="s">
        <v>78</v>
      </c>
      <c r="D2876" s="7">
        <v>210</v>
      </c>
      <c r="E2876" t="s">
        <v>657</v>
      </c>
      <c r="F2876" t="s">
        <v>37</v>
      </c>
      <c r="G2876" t="s">
        <v>275</v>
      </c>
      <c r="H2876" t="s">
        <v>81</v>
      </c>
      <c r="I2876" t="s">
        <v>76</v>
      </c>
      <c r="J2876" s="8" t="s">
        <v>32</v>
      </c>
      <c r="K2876" s="8">
        <v>0</v>
      </c>
      <c r="L2876" t="s">
        <v>121</v>
      </c>
      <c r="M2876" s="9">
        <v>65</v>
      </c>
      <c r="N2876" s="10">
        <v>7500</v>
      </c>
      <c r="O2876">
        <v>1</v>
      </c>
      <c r="P2876">
        <v>0.93</v>
      </c>
      <c r="Q2876">
        <v>0</v>
      </c>
      <c r="R2876" t="s">
        <v>43</v>
      </c>
      <c r="S2876" s="16">
        <v>0</v>
      </c>
      <c r="T2876" s="16">
        <v>0</v>
      </c>
      <c r="U2876" s="16">
        <v>200</v>
      </c>
      <c r="V2876" s="16">
        <v>10</v>
      </c>
      <c r="W2876" s="16">
        <v>0</v>
      </c>
      <c r="X2876" s="16">
        <v>-210</v>
      </c>
    </row>
    <row r="2877" spans="1:24" x14ac:dyDescent="0.25">
      <c r="A2877" s="4" t="s">
        <v>24</v>
      </c>
      <c r="B2877" s="5" t="s">
        <v>3344</v>
      </c>
      <c r="C2877" s="6" t="s">
        <v>66</v>
      </c>
      <c r="D2877" s="7">
        <v>117</v>
      </c>
      <c r="E2877" t="s">
        <v>478</v>
      </c>
      <c r="F2877" t="s">
        <v>37</v>
      </c>
      <c r="G2877" t="s">
        <v>220</v>
      </c>
      <c r="H2877" t="s">
        <v>81</v>
      </c>
      <c r="I2877" t="s">
        <v>76</v>
      </c>
      <c r="J2877" s="8" t="s">
        <v>32</v>
      </c>
      <c r="K2877" s="8">
        <v>0</v>
      </c>
      <c r="L2877" t="s">
        <v>296</v>
      </c>
      <c r="M2877" s="9">
        <v>72</v>
      </c>
      <c r="N2877" s="10">
        <v>8333.3333333333339</v>
      </c>
      <c r="O2877">
        <v>1</v>
      </c>
      <c r="P2877">
        <v>1.1499999999999999</v>
      </c>
      <c r="Q2877">
        <v>0</v>
      </c>
      <c r="R2877" t="s">
        <v>43</v>
      </c>
      <c r="S2877" s="16">
        <v>0</v>
      </c>
      <c r="T2877" s="16">
        <v>0</v>
      </c>
      <c r="U2877" s="16">
        <v>0</v>
      </c>
      <c r="V2877" s="16">
        <v>10</v>
      </c>
      <c r="W2877" s="16">
        <v>0</v>
      </c>
      <c r="X2877" s="16">
        <v>-10</v>
      </c>
    </row>
    <row r="2878" spans="1:24" x14ac:dyDescent="0.25">
      <c r="A2878" s="4" t="s">
        <v>24</v>
      </c>
      <c r="B2878" s="5" t="s">
        <v>3345</v>
      </c>
      <c r="C2878" s="6" t="s">
        <v>43</v>
      </c>
      <c r="D2878" s="7">
        <v>103</v>
      </c>
      <c r="E2878" t="s">
        <v>192</v>
      </c>
      <c r="F2878" t="s">
        <v>37</v>
      </c>
      <c r="G2878" t="s">
        <v>98</v>
      </c>
      <c r="H2878" t="s">
        <v>81</v>
      </c>
      <c r="I2878" t="s">
        <v>31</v>
      </c>
      <c r="J2878" s="8" t="s">
        <v>46</v>
      </c>
      <c r="K2878" s="8">
        <v>126</v>
      </c>
      <c r="L2878" t="s">
        <v>47</v>
      </c>
      <c r="M2878" s="9">
        <v>30</v>
      </c>
      <c r="N2878" s="10">
        <v>615.38461538461536</v>
      </c>
      <c r="O2878">
        <v>1.2</v>
      </c>
      <c r="P2878">
        <v>1.03</v>
      </c>
      <c r="Q2878">
        <v>0</v>
      </c>
      <c r="R2878" t="s">
        <v>43</v>
      </c>
      <c r="S2878" s="16">
        <v>4672.08</v>
      </c>
      <c r="T2878" s="16">
        <v>615.38461538461536</v>
      </c>
      <c r="U2878" s="16">
        <v>0</v>
      </c>
      <c r="V2878" s="16">
        <v>500</v>
      </c>
      <c r="W2878" s="16">
        <v>0</v>
      </c>
      <c r="X2878" s="16">
        <v>3556.6953846153847</v>
      </c>
    </row>
    <row r="2879" spans="1:24" x14ac:dyDescent="0.25">
      <c r="A2879" s="4" t="s">
        <v>24</v>
      </c>
      <c r="B2879" s="5" t="s">
        <v>3346</v>
      </c>
      <c r="C2879" s="6" t="s">
        <v>26</v>
      </c>
      <c r="D2879" s="7">
        <v>181</v>
      </c>
      <c r="E2879" t="s">
        <v>471</v>
      </c>
      <c r="F2879" t="s">
        <v>37</v>
      </c>
      <c r="G2879" t="s">
        <v>472</v>
      </c>
      <c r="H2879" t="s">
        <v>30</v>
      </c>
      <c r="I2879" t="s">
        <v>31</v>
      </c>
      <c r="J2879" s="8" t="s">
        <v>32</v>
      </c>
      <c r="K2879" s="8">
        <v>164</v>
      </c>
      <c r="L2879" t="s">
        <v>33</v>
      </c>
      <c r="M2879" s="9">
        <v>60</v>
      </c>
      <c r="N2879" s="10">
        <v>6250</v>
      </c>
      <c r="O2879">
        <v>1.2</v>
      </c>
      <c r="P2879">
        <v>0.95</v>
      </c>
      <c r="Q2879">
        <v>0</v>
      </c>
      <c r="R2879" t="s">
        <v>43</v>
      </c>
      <c r="S2879" s="16">
        <v>11217.6</v>
      </c>
      <c r="T2879" s="16">
        <v>6250</v>
      </c>
      <c r="U2879" s="16">
        <v>500</v>
      </c>
      <c r="V2879" s="16">
        <v>50</v>
      </c>
      <c r="W2879" s="16">
        <v>0</v>
      </c>
      <c r="X2879" s="16">
        <v>4417.6000000000004</v>
      </c>
    </row>
    <row r="2880" spans="1:24" x14ac:dyDescent="0.25">
      <c r="A2880" s="4" t="s">
        <v>24</v>
      </c>
      <c r="B2880" s="5" t="s">
        <v>3347</v>
      </c>
      <c r="C2880" s="6" t="s">
        <v>78</v>
      </c>
      <c r="D2880" s="7">
        <v>37</v>
      </c>
      <c r="E2880" t="s">
        <v>49</v>
      </c>
      <c r="F2880" t="s">
        <v>37</v>
      </c>
      <c r="G2880" t="s">
        <v>50</v>
      </c>
      <c r="H2880" t="s">
        <v>51</v>
      </c>
      <c r="I2880" t="s">
        <v>52</v>
      </c>
      <c r="J2880" s="8" t="s">
        <v>46</v>
      </c>
      <c r="K2880" s="8">
        <v>0</v>
      </c>
      <c r="L2880" t="s">
        <v>82</v>
      </c>
      <c r="M2880" s="9">
        <v>40</v>
      </c>
      <c r="N2880" s="10">
        <v>1230.7692307692307</v>
      </c>
      <c r="O2880">
        <v>1.1000000000000001</v>
      </c>
      <c r="P2880">
        <v>0.98</v>
      </c>
      <c r="Q2880">
        <v>0</v>
      </c>
      <c r="R2880" t="s">
        <v>43</v>
      </c>
      <c r="S2880" s="16">
        <v>0</v>
      </c>
      <c r="T2880" s="16">
        <v>0</v>
      </c>
      <c r="U2880" s="16">
        <v>0</v>
      </c>
      <c r="V2880" s="16">
        <v>0</v>
      </c>
      <c r="W2880" s="16">
        <v>0</v>
      </c>
      <c r="X2880" s="16">
        <v>0</v>
      </c>
    </row>
    <row r="2881" spans="1:24" x14ac:dyDescent="0.25">
      <c r="A2881" s="4" t="s">
        <v>24</v>
      </c>
      <c r="B2881" s="5" t="s">
        <v>3348</v>
      </c>
      <c r="C2881" s="6" t="s">
        <v>43</v>
      </c>
      <c r="D2881" s="7">
        <v>264</v>
      </c>
      <c r="E2881" t="s">
        <v>794</v>
      </c>
      <c r="F2881" t="s">
        <v>37</v>
      </c>
      <c r="G2881" t="s">
        <v>403</v>
      </c>
      <c r="H2881" t="s">
        <v>51</v>
      </c>
      <c r="I2881" t="s">
        <v>40</v>
      </c>
      <c r="J2881" s="8" t="s">
        <v>46</v>
      </c>
      <c r="K2881" s="8">
        <v>93</v>
      </c>
      <c r="L2881" t="s">
        <v>47</v>
      </c>
      <c r="M2881" s="9">
        <v>30</v>
      </c>
      <c r="N2881" s="10">
        <v>615.38461538461536</v>
      </c>
      <c r="O2881">
        <v>0.8</v>
      </c>
      <c r="P2881">
        <v>1.1499999999999999</v>
      </c>
      <c r="Q2881">
        <v>0</v>
      </c>
      <c r="R2881" t="s">
        <v>43</v>
      </c>
      <c r="S2881" s="16">
        <v>2566.7999999999997</v>
      </c>
      <c r="T2881" s="16">
        <v>615.38461538461536</v>
      </c>
      <c r="U2881" s="16">
        <v>200</v>
      </c>
      <c r="V2881" s="16">
        <v>500</v>
      </c>
      <c r="W2881" s="16">
        <v>0</v>
      </c>
      <c r="X2881" s="16">
        <v>1251.4153846153845</v>
      </c>
    </row>
    <row r="2882" spans="1:24" x14ac:dyDescent="0.25">
      <c r="A2882" s="4" t="s">
        <v>24</v>
      </c>
      <c r="B2882" s="5" t="s">
        <v>3349</v>
      </c>
      <c r="C2882" s="6" t="s">
        <v>92</v>
      </c>
      <c r="D2882" s="7">
        <v>58</v>
      </c>
      <c r="E2882" t="s">
        <v>722</v>
      </c>
      <c r="F2882" t="s">
        <v>28</v>
      </c>
      <c r="G2882" t="s">
        <v>214</v>
      </c>
      <c r="H2882" t="s">
        <v>81</v>
      </c>
      <c r="I2882" t="s">
        <v>52</v>
      </c>
      <c r="J2882" s="8" t="s">
        <v>46</v>
      </c>
      <c r="K2882" s="8">
        <v>166</v>
      </c>
      <c r="L2882" t="s">
        <v>99</v>
      </c>
      <c r="M2882" s="9">
        <v>40</v>
      </c>
      <c r="N2882" s="10">
        <v>54</v>
      </c>
      <c r="O2882">
        <v>1.1000000000000001</v>
      </c>
      <c r="P2882">
        <v>1.17</v>
      </c>
      <c r="Q2882">
        <v>0</v>
      </c>
      <c r="R2882" t="s">
        <v>43</v>
      </c>
      <c r="S2882" s="16">
        <v>8236.8000000000011</v>
      </c>
      <c r="T2882" s="16">
        <v>0</v>
      </c>
      <c r="U2882" s="16">
        <v>0</v>
      </c>
      <c r="V2882" s="16">
        <v>250</v>
      </c>
      <c r="W2882" s="16">
        <v>8964</v>
      </c>
      <c r="X2882" s="16">
        <v>-977.19999999999891</v>
      </c>
    </row>
    <row r="2883" spans="1:24" x14ac:dyDescent="0.25">
      <c r="A2883" s="4" t="s">
        <v>24</v>
      </c>
      <c r="B2883" s="5" t="s">
        <v>3350</v>
      </c>
      <c r="C2883" s="6" t="s">
        <v>43</v>
      </c>
      <c r="D2883" s="7">
        <v>229</v>
      </c>
      <c r="E2883" t="s">
        <v>955</v>
      </c>
      <c r="F2883" t="s">
        <v>37</v>
      </c>
      <c r="G2883" t="s">
        <v>80</v>
      </c>
      <c r="H2883" t="s">
        <v>81</v>
      </c>
      <c r="I2883" t="s">
        <v>52</v>
      </c>
      <c r="J2883" s="8" t="s">
        <v>46</v>
      </c>
      <c r="K2883" s="8">
        <v>166</v>
      </c>
      <c r="L2883" t="s">
        <v>47</v>
      </c>
      <c r="M2883" s="9">
        <v>30</v>
      </c>
      <c r="N2883" s="10">
        <v>615.38461538461536</v>
      </c>
      <c r="O2883">
        <v>1.1000000000000001</v>
      </c>
      <c r="P2883">
        <v>1.1599999999999999</v>
      </c>
      <c r="Q2883">
        <v>0</v>
      </c>
      <c r="R2883" t="s">
        <v>43</v>
      </c>
      <c r="S2883" s="16">
        <v>6354.48</v>
      </c>
      <c r="T2883" s="16">
        <v>615.38461538461536</v>
      </c>
      <c r="U2883" s="16">
        <v>0</v>
      </c>
      <c r="V2883" s="16">
        <v>250</v>
      </c>
      <c r="W2883" s="16">
        <v>0</v>
      </c>
      <c r="X2883" s="16">
        <v>5489.0953846153843</v>
      </c>
    </row>
    <row r="2884" spans="1:24" x14ac:dyDescent="0.25">
      <c r="A2884" s="4" t="s">
        <v>24</v>
      </c>
      <c r="B2884" s="5" t="s">
        <v>3351</v>
      </c>
      <c r="C2884" s="6" t="s">
        <v>43</v>
      </c>
      <c r="D2884" s="7">
        <v>206</v>
      </c>
      <c r="E2884" t="s">
        <v>174</v>
      </c>
      <c r="F2884" t="s">
        <v>37</v>
      </c>
      <c r="G2884" t="s">
        <v>137</v>
      </c>
      <c r="H2884" t="s">
        <v>39</v>
      </c>
      <c r="I2884" t="s">
        <v>40</v>
      </c>
      <c r="J2884" s="8" t="s">
        <v>32</v>
      </c>
      <c r="K2884" s="8">
        <v>161</v>
      </c>
      <c r="L2884" t="s">
        <v>117</v>
      </c>
      <c r="M2884" s="9">
        <v>54</v>
      </c>
      <c r="N2884" s="10">
        <v>5666.666666666667</v>
      </c>
      <c r="O2884">
        <v>0.8</v>
      </c>
      <c r="P2884">
        <v>1</v>
      </c>
      <c r="Q2884">
        <v>0</v>
      </c>
      <c r="R2884" t="s">
        <v>43</v>
      </c>
      <c r="S2884" s="16">
        <v>6955.2000000000007</v>
      </c>
      <c r="T2884" s="16">
        <v>5666.666666666667</v>
      </c>
      <c r="U2884" s="16">
        <v>500</v>
      </c>
      <c r="V2884" s="16">
        <v>250</v>
      </c>
      <c r="W2884" s="16">
        <v>0</v>
      </c>
      <c r="X2884" s="16">
        <v>538.53333333333376</v>
      </c>
    </row>
    <row r="2885" spans="1:24" x14ac:dyDescent="0.25">
      <c r="A2885" s="4" t="s">
        <v>24</v>
      </c>
      <c r="B2885" s="5" t="s">
        <v>3352</v>
      </c>
      <c r="C2885" s="6" t="s">
        <v>43</v>
      </c>
      <c r="D2885" s="7">
        <v>151</v>
      </c>
      <c r="E2885" t="s">
        <v>750</v>
      </c>
      <c r="F2885" t="s">
        <v>37</v>
      </c>
      <c r="G2885" t="s">
        <v>116</v>
      </c>
      <c r="H2885" t="s">
        <v>51</v>
      </c>
      <c r="I2885" t="s">
        <v>52</v>
      </c>
      <c r="J2885" s="8" t="s">
        <v>46</v>
      </c>
      <c r="K2885" s="8">
        <v>163</v>
      </c>
      <c r="L2885" t="s">
        <v>47</v>
      </c>
      <c r="M2885" s="9">
        <v>30</v>
      </c>
      <c r="N2885" s="10">
        <v>615.38461538461536</v>
      </c>
      <c r="O2885">
        <v>1.1000000000000001</v>
      </c>
      <c r="P2885">
        <v>1.07</v>
      </c>
      <c r="Q2885">
        <v>0</v>
      </c>
      <c r="R2885" t="s">
        <v>43</v>
      </c>
      <c r="S2885" s="16">
        <v>5755.5300000000007</v>
      </c>
      <c r="T2885" s="16">
        <v>615.38461538461536</v>
      </c>
      <c r="U2885" s="16">
        <v>0</v>
      </c>
      <c r="V2885" s="16">
        <v>0</v>
      </c>
      <c r="W2885" s="16">
        <v>0</v>
      </c>
      <c r="X2885" s="16">
        <v>5140.1453846153854</v>
      </c>
    </row>
    <row r="2886" spans="1:24" x14ac:dyDescent="0.25">
      <c r="A2886" s="4" t="s">
        <v>24</v>
      </c>
      <c r="B2886" s="5" t="s">
        <v>3353</v>
      </c>
      <c r="C2886" s="6" t="s">
        <v>35</v>
      </c>
      <c r="D2886" s="7">
        <v>11</v>
      </c>
      <c r="E2886" t="s">
        <v>944</v>
      </c>
      <c r="F2886" t="s">
        <v>37</v>
      </c>
      <c r="G2886" t="s">
        <v>237</v>
      </c>
      <c r="H2886" t="s">
        <v>30</v>
      </c>
      <c r="I2886" t="s">
        <v>52</v>
      </c>
      <c r="J2886" s="8" t="s">
        <v>46</v>
      </c>
      <c r="K2886" s="8">
        <v>0</v>
      </c>
      <c r="L2886" t="s">
        <v>53</v>
      </c>
      <c r="M2886" s="9">
        <v>24</v>
      </c>
      <c r="N2886" s="10">
        <v>384.61538461538464</v>
      </c>
      <c r="O2886">
        <v>1.1000000000000001</v>
      </c>
      <c r="P2886">
        <v>1.1399999999999999</v>
      </c>
      <c r="Q2886">
        <v>0</v>
      </c>
      <c r="R2886" t="s">
        <v>43</v>
      </c>
      <c r="S2886" s="16">
        <v>0</v>
      </c>
      <c r="T2886" s="16">
        <v>0</v>
      </c>
      <c r="U2886" s="16">
        <v>200</v>
      </c>
      <c r="V2886" s="16">
        <v>50</v>
      </c>
      <c r="W2886" s="16">
        <v>0</v>
      </c>
      <c r="X2886" s="16">
        <v>-250</v>
      </c>
    </row>
    <row r="2887" spans="1:24" x14ac:dyDescent="0.25">
      <c r="A2887" s="4" t="s">
        <v>24</v>
      </c>
      <c r="B2887" s="5" t="s">
        <v>3354</v>
      </c>
      <c r="C2887" s="6" t="s">
        <v>135</v>
      </c>
      <c r="D2887" s="7">
        <v>61</v>
      </c>
      <c r="E2887" t="s">
        <v>671</v>
      </c>
      <c r="F2887" t="s">
        <v>37</v>
      </c>
      <c r="G2887" t="s">
        <v>113</v>
      </c>
      <c r="H2887" t="s">
        <v>60</v>
      </c>
      <c r="I2887" t="s">
        <v>31</v>
      </c>
      <c r="J2887" s="8" t="s">
        <v>46</v>
      </c>
      <c r="K2887" s="8">
        <v>167</v>
      </c>
      <c r="L2887" t="s">
        <v>138</v>
      </c>
      <c r="M2887" s="9">
        <v>55</v>
      </c>
      <c r="N2887" s="10">
        <v>2307.6923076923076</v>
      </c>
      <c r="O2887">
        <v>1.2</v>
      </c>
      <c r="P2887">
        <v>1.01</v>
      </c>
      <c r="Q2887">
        <v>0</v>
      </c>
      <c r="R2887" t="s">
        <v>43</v>
      </c>
      <c r="S2887" s="16">
        <v>11132.22</v>
      </c>
      <c r="T2887" s="16">
        <v>2307.6923076923076</v>
      </c>
      <c r="U2887" s="16">
        <v>750</v>
      </c>
      <c r="V2887" s="16">
        <v>0</v>
      </c>
      <c r="W2887" s="16">
        <v>0</v>
      </c>
      <c r="X2887" s="16">
        <v>8074.5276923076917</v>
      </c>
    </row>
    <row r="2888" spans="1:24" x14ac:dyDescent="0.25">
      <c r="A2888" s="4" t="s">
        <v>24</v>
      </c>
      <c r="B2888" s="5" t="s">
        <v>3355</v>
      </c>
      <c r="C2888" s="6" t="s">
        <v>78</v>
      </c>
      <c r="D2888" s="7">
        <v>299</v>
      </c>
      <c r="E2888" t="s">
        <v>300</v>
      </c>
      <c r="F2888" t="s">
        <v>28</v>
      </c>
      <c r="G2888" t="s">
        <v>301</v>
      </c>
      <c r="H2888" t="s">
        <v>64</v>
      </c>
      <c r="I2888" t="s">
        <v>52</v>
      </c>
      <c r="J2888" s="8" t="s">
        <v>46</v>
      </c>
      <c r="K2888" s="8">
        <v>167</v>
      </c>
      <c r="L2888" t="s">
        <v>82</v>
      </c>
      <c r="M2888" s="9">
        <v>40</v>
      </c>
      <c r="N2888" s="10">
        <v>1230.7692307692307</v>
      </c>
      <c r="O2888">
        <v>1.1000000000000001</v>
      </c>
      <c r="P2888">
        <v>1.17</v>
      </c>
      <c r="Q2888">
        <v>0</v>
      </c>
      <c r="R2888" t="s">
        <v>43</v>
      </c>
      <c r="S2888" s="16">
        <v>8236.8000000000011</v>
      </c>
      <c r="T2888" s="16">
        <v>1230.7692307692307</v>
      </c>
      <c r="U2888" s="16">
        <v>1000</v>
      </c>
      <c r="V2888" s="16">
        <v>100</v>
      </c>
      <c r="W2888" s="16">
        <v>0</v>
      </c>
      <c r="X2888" s="16">
        <v>5906.0307692307706</v>
      </c>
    </row>
    <row r="2889" spans="1:24" x14ac:dyDescent="0.25">
      <c r="A2889" s="4" t="s">
        <v>24</v>
      </c>
      <c r="B2889" s="5" t="s">
        <v>3356</v>
      </c>
      <c r="C2889" s="6" t="s">
        <v>92</v>
      </c>
      <c r="D2889" s="7">
        <v>249</v>
      </c>
      <c r="E2889" t="s">
        <v>364</v>
      </c>
      <c r="F2889" t="s">
        <v>37</v>
      </c>
      <c r="G2889" t="s">
        <v>365</v>
      </c>
      <c r="H2889" t="s">
        <v>39</v>
      </c>
      <c r="I2889" t="s">
        <v>76</v>
      </c>
      <c r="J2889" s="8" t="s">
        <v>46</v>
      </c>
      <c r="K2889" s="8">
        <v>0</v>
      </c>
      <c r="L2889" t="s">
        <v>99</v>
      </c>
      <c r="M2889" s="9">
        <v>48</v>
      </c>
      <c r="N2889" s="10">
        <v>52</v>
      </c>
      <c r="O2889">
        <v>1</v>
      </c>
      <c r="P2889">
        <v>0.86</v>
      </c>
      <c r="Q2889">
        <v>0</v>
      </c>
      <c r="R2889" t="s">
        <v>43</v>
      </c>
      <c r="S2889" s="16">
        <v>0</v>
      </c>
      <c r="T2889" s="16">
        <v>0</v>
      </c>
      <c r="U2889" s="16">
        <v>0</v>
      </c>
      <c r="V2889" s="16">
        <v>100</v>
      </c>
      <c r="W2889" s="16">
        <v>0</v>
      </c>
      <c r="X2889" s="16">
        <v>-100</v>
      </c>
    </row>
    <row r="2890" spans="1:24" x14ac:dyDescent="0.25">
      <c r="A2890" s="4" t="s">
        <v>24</v>
      </c>
      <c r="B2890" s="5" t="s">
        <v>3357</v>
      </c>
      <c r="C2890" s="6" t="s">
        <v>43</v>
      </c>
      <c r="D2890" s="7">
        <v>230</v>
      </c>
      <c r="E2890" t="s">
        <v>509</v>
      </c>
      <c r="F2890" t="s">
        <v>28</v>
      </c>
      <c r="G2890" t="s">
        <v>80</v>
      </c>
      <c r="H2890" t="s">
        <v>81</v>
      </c>
      <c r="I2890" t="s">
        <v>76</v>
      </c>
      <c r="J2890" s="8" t="s">
        <v>46</v>
      </c>
      <c r="K2890" s="8">
        <v>0</v>
      </c>
      <c r="L2890" t="s">
        <v>47</v>
      </c>
      <c r="M2890" s="9">
        <v>30</v>
      </c>
      <c r="N2890" s="10">
        <v>615.38461538461536</v>
      </c>
      <c r="O2890">
        <v>1</v>
      </c>
      <c r="P2890">
        <v>1.1599999999999999</v>
      </c>
      <c r="Q2890">
        <v>0</v>
      </c>
      <c r="R2890" t="s">
        <v>43</v>
      </c>
      <c r="S2890" s="16">
        <v>5568</v>
      </c>
      <c r="T2890" s="16">
        <v>0</v>
      </c>
      <c r="U2890" s="16">
        <v>0</v>
      </c>
      <c r="V2890" s="16">
        <v>0</v>
      </c>
      <c r="W2890" s="16">
        <v>0</v>
      </c>
      <c r="X2890" s="16">
        <v>5568</v>
      </c>
    </row>
    <row r="2891" spans="1:24" x14ac:dyDescent="0.25">
      <c r="A2891" s="4" t="s">
        <v>24</v>
      </c>
      <c r="B2891" s="5" t="s">
        <v>3358</v>
      </c>
      <c r="C2891" s="6" t="s">
        <v>35</v>
      </c>
      <c r="D2891" s="7">
        <v>77</v>
      </c>
      <c r="E2891" t="s">
        <v>1134</v>
      </c>
      <c r="F2891" t="s">
        <v>37</v>
      </c>
      <c r="G2891" t="s">
        <v>278</v>
      </c>
      <c r="H2891" t="s">
        <v>60</v>
      </c>
      <c r="I2891" t="s">
        <v>31</v>
      </c>
      <c r="J2891" s="8" t="s">
        <v>46</v>
      </c>
      <c r="K2891" s="8">
        <v>0</v>
      </c>
      <c r="L2891" t="s">
        <v>53</v>
      </c>
      <c r="M2891" s="9">
        <v>24</v>
      </c>
      <c r="N2891" s="10">
        <v>384.61538461538464</v>
      </c>
      <c r="O2891">
        <v>1.2</v>
      </c>
      <c r="P2891">
        <v>1</v>
      </c>
      <c r="Q2891">
        <v>0</v>
      </c>
      <c r="R2891" t="s">
        <v>43</v>
      </c>
      <c r="S2891" s="16">
        <v>0</v>
      </c>
      <c r="T2891" s="16">
        <v>0</v>
      </c>
      <c r="U2891" s="16">
        <v>200</v>
      </c>
      <c r="V2891" s="16">
        <v>50</v>
      </c>
      <c r="W2891" s="16">
        <v>0</v>
      </c>
      <c r="X2891" s="16">
        <v>-250</v>
      </c>
    </row>
    <row r="2892" spans="1:24" x14ac:dyDescent="0.25">
      <c r="A2892" s="4" t="s">
        <v>24</v>
      </c>
      <c r="B2892" s="5" t="s">
        <v>3359</v>
      </c>
      <c r="C2892" s="6" t="s">
        <v>26</v>
      </c>
      <c r="D2892" s="7">
        <v>3</v>
      </c>
      <c r="E2892" t="s">
        <v>551</v>
      </c>
      <c r="F2892" t="s">
        <v>28</v>
      </c>
      <c r="G2892" t="s">
        <v>309</v>
      </c>
      <c r="H2892" t="s">
        <v>60</v>
      </c>
      <c r="I2892" t="s">
        <v>52</v>
      </c>
      <c r="J2892" s="8" t="s">
        <v>46</v>
      </c>
      <c r="K2892" s="8">
        <v>168</v>
      </c>
      <c r="L2892" t="s">
        <v>90</v>
      </c>
      <c r="M2892" s="9">
        <v>35</v>
      </c>
      <c r="N2892" s="10">
        <v>923.07692307692309</v>
      </c>
      <c r="O2892">
        <v>1.1000000000000001</v>
      </c>
      <c r="P2892">
        <v>0.97</v>
      </c>
      <c r="Q2892">
        <v>0</v>
      </c>
      <c r="R2892" t="s">
        <v>43</v>
      </c>
      <c r="S2892" s="16">
        <v>5975.2000000000007</v>
      </c>
      <c r="T2892" s="16">
        <v>923.07692307692309</v>
      </c>
      <c r="U2892" s="16">
        <v>750</v>
      </c>
      <c r="V2892" s="16">
        <v>0</v>
      </c>
      <c r="W2892" s="16">
        <v>0</v>
      </c>
      <c r="X2892" s="16">
        <v>4302.1230769230779</v>
      </c>
    </row>
    <row r="2893" spans="1:24" x14ac:dyDescent="0.25">
      <c r="A2893" s="4" t="s">
        <v>24</v>
      </c>
      <c r="B2893" s="5" t="s">
        <v>3360</v>
      </c>
      <c r="C2893" s="6" t="s">
        <v>35</v>
      </c>
      <c r="D2893" s="7">
        <v>114</v>
      </c>
      <c r="E2893" t="s">
        <v>436</v>
      </c>
      <c r="F2893" t="s">
        <v>37</v>
      </c>
      <c r="G2893" t="s">
        <v>59</v>
      </c>
      <c r="H2893" t="s">
        <v>60</v>
      </c>
      <c r="I2893" t="s">
        <v>52</v>
      </c>
      <c r="J2893" s="8" t="s">
        <v>46</v>
      </c>
      <c r="K2893" s="8">
        <v>0</v>
      </c>
      <c r="L2893" t="s">
        <v>53</v>
      </c>
      <c r="M2893" s="9">
        <v>24</v>
      </c>
      <c r="N2893" s="10">
        <v>384.61538461538464</v>
      </c>
      <c r="O2893">
        <v>1.1000000000000001</v>
      </c>
      <c r="P2893">
        <v>0.9</v>
      </c>
      <c r="Q2893">
        <v>0</v>
      </c>
      <c r="R2893" t="s">
        <v>43</v>
      </c>
      <c r="S2893" s="16">
        <v>0</v>
      </c>
      <c r="T2893" s="16">
        <v>0</v>
      </c>
      <c r="U2893" s="16">
        <v>200</v>
      </c>
      <c r="V2893" s="16">
        <v>10</v>
      </c>
      <c r="W2893" s="16">
        <v>0</v>
      </c>
      <c r="X2893" s="16">
        <v>-210</v>
      </c>
    </row>
    <row r="2894" spans="1:24" x14ac:dyDescent="0.25">
      <c r="A2894" s="4" t="s">
        <v>24</v>
      </c>
      <c r="B2894" s="5" t="s">
        <v>3361</v>
      </c>
      <c r="C2894" s="6" t="s">
        <v>43</v>
      </c>
      <c r="D2894" s="7">
        <v>191</v>
      </c>
      <c r="E2894" t="s">
        <v>614</v>
      </c>
      <c r="F2894" t="s">
        <v>28</v>
      </c>
      <c r="G2894" t="s">
        <v>329</v>
      </c>
      <c r="H2894" t="s">
        <v>60</v>
      </c>
      <c r="I2894" t="s">
        <v>86</v>
      </c>
      <c r="J2894" s="8" t="s">
        <v>46</v>
      </c>
      <c r="K2894" s="8">
        <v>160</v>
      </c>
      <c r="L2894" t="s">
        <v>47</v>
      </c>
      <c r="M2894" s="9">
        <v>30</v>
      </c>
      <c r="N2894" s="10">
        <v>615.38461538461536</v>
      </c>
      <c r="O2894">
        <v>0.9</v>
      </c>
      <c r="P2894">
        <v>1.1200000000000001</v>
      </c>
      <c r="Q2894">
        <v>0</v>
      </c>
      <c r="R2894" t="s">
        <v>43</v>
      </c>
      <c r="S2894" s="16">
        <v>4838.4000000000005</v>
      </c>
      <c r="T2894" s="16">
        <v>615.38461538461536</v>
      </c>
      <c r="U2894" s="16">
        <v>500</v>
      </c>
      <c r="V2894" s="16">
        <v>100</v>
      </c>
      <c r="W2894" s="16">
        <v>0</v>
      </c>
      <c r="X2894" s="16">
        <v>3623.0153846153853</v>
      </c>
    </row>
    <row r="2895" spans="1:24" x14ac:dyDescent="0.25">
      <c r="A2895" s="4" t="s">
        <v>24</v>
      </c>
      <c r="B2895" s="5" t="s">
        <v>3362</v>
      </c>
      <c r="C2895" s="6" t="s">
        <v>35</v>
      </c>
      <c r="D2895" s="7">
        <v>89</v>
      </c>
      <c r="E2895" t="s">
        <v>1221</v>
      </c>
      <c r="F2895" t="s">
        <v>37</v>
      </c>
      <c r="G2895" t="s">
        <v>766</v>
      </c>
      <c r="H2895" t="s">
        <v>81</v>
      </c>
      <c r="I2895" t="s">
        <v>76</v>
      </c>
      <c r="J2895" s="8" t="s">
        <v>46</v>
      </c>
      <c r="K2895" s="8">
        <v>165</v>
      </c>
      <c r="L2895" t="s">
        <v>53</v>
      </c>
      <c r="M2895" s="9">
        <v>24</v>
      </c>
      <c r="N2895" s="10">
        <v>384.61538461538464</v>
      </c>
      <c r="O2895">
        <v>1</v>
      </c>
      <c r="P2895">
        <v>1.01</v>
      </c>
      <c r="Q2895">
        <v>0</v>
      </c>
      <c r="R2895" t="s">
        <v>43</v>
      </c>
      <c r="S2895" s="16">
        <v>3999.6</v>
      </c>
      <c r="T2895" s="16">
        <v>384.61538461538464</v>
      </c>
      <c r="U2895" s="16">
        <v>500</v>
      </c>
      <c r="V2895" s="16">
        <v>10</v>
      </c>
      <c r="W2895" s="16">
        <v>0</v>
      </c>
      <c r="X2895" s="16">
        <v>3104.9846153846152</v>
      </c>
    </row>
    <row r="2896" spans="1:24" x14ac:dyDescent="0.25">
      <c r="A2896" s="4" t="s">
        <v>24</v>
      </c>
      <c r="B2896" s="5" t="s">
        <v>3363</v>
      </c>
      <c r="C2896" s="6" t="s">
        <v>35</v>
      </c>
      <c r="D2896" s="7">
        <v>147</v>
      </c>
      <c r="E2896" t="s">
        <v>442</v>
      </c>
      <c r="F2896" t="s">
        <v>37</v>
      </c>
      <c r="G2896" t="s">
        <v>443</v>
      </c>
      <c r="H2896" t="s">
        <v>60</v>
      </c>
      <c r="I2896" t="s">
        <v>76</v>
      </c>
      <c r="J2896" s="8" t="s">
        <v>32</v>
      </c>
      <c r="K2896" s="8">
        <v>168</v>
      </c>
      <c r="L2896" t="s">
        <v>41</v>
      </c>
      <c r="M2896" s="9">
        <v>48</v>
      </c>
      <c r="N2896" s="10">
        <v>5416.666666666667</v>
      </c>
      <c r="O2896">
        <v>1</v>
      </c>
      <c r="P2896">
        <v>1.07</v>
      </c>
      <c r="Q2896">
        <v>0</v>
      </c>
      <c r="R2896" t="s">
        <v>43</v>
      </c>
      <c r="S2896" s="16">
        <v>8628.4800000000014</v>
      </c>
      <c r="T2896" s="16">
        <v>5416.666666666667</v>
      </c>
      <c r="U2896" s="16">
        <v>0</v>
      </c>
      <c r="V2896" s="16">
        <v>50</v>
      </c>
      <c r="W2896" s="16">
        <v>0</v>
      </c>
      <c r="X2896" s="16">
        <v>3161.8133333333344</v>
      </c>
    </row>
    <row r="2897" spans="1:24" x14ac:dyDescent="0.25">
      <c r="A2897" s="4" t="s">
        <v>24</v>
      </c>
      <c r="B2897" s="5" t="s">
        <v>3364</v>
      </c>
      <c r="C2897" s="6" t="s">
        <v>26</v>
      </c>
      <c r="D2897" s="7">
        <v>9</v>
      </c>
      <c r="E2897" t="s">
        <v>236</v>
      </c>
      <c r="F2897" t="s">
        <v>37</v>
      </c>
      <c r="G2897" t="s">
        <v>237</v>
      </c>
      <c r="H2897" t="s">
        <v>30</v>
      </c>
      <c r="I2897" t="s">
        <v>86</v>
      </c>
      <c r="J2897" s="8" t="s">
        <v>46</v>
      </c>
      <c r="K2897" s="8">
        <v>166</v>
      </c>
      <c r="L2897" t="s">
        <v>90</v>
      </c>
      <c r="M2897" s="9">
        <v>35</v>
      </c>
      <c r="N2897" s="10">
        <v>923.07692307692309</v>
      </c>
      <c r="O2897">
        <v>0.9</v>
      </c>
      <c r="P2897">
        <v>1.1399999999999999</v>
      </c>
      <c r="Q2897">
        <v>0</v>
      </c>
      <c r="R2897" t="s">
        <v>43</v>
      </c>
      <c r="S2897" s="16">
        <v>5961.0599999999995</v>
      </c>
      <c r="T2897" s="16">
        <v>923.07692307692309</v>
      </c>
      <c r="U2897" s="16">
        <v>0</v>
      </c>
      <c r="V2897" s="16">
        <v>10</v>
      </c>
      <c r="W2897" s="16">
        <v>0</v>
      </c>
      <c r="X2897" s="16">
        <v>5027.9830769230766</v>
      </c>
    </row>
    <row r="2898" spans="1:24" x14ac:dyDescent="0.25">
      <c r="A2898" s="4" t="s">
        <v>24</v>
      </c>
      <c r="B2898" s="5" t="s">
        <v>3365</v>
      </c>
      <c r="C2898" s="6" t="s">
        <v>43</v>
      </c>
      <c r="D2898" s="7">
        <v>120</v>
      </c>
      <c r="E2898" t="s">
        <v>711</v>
      </c>
      <c r="F2898" t="s">
        <v>37</v>
      </c>
      <c r="G2898" t="s">
        <v>255</v>
      </c>
      <c r="H2898" t="s">
        <v>60</v>
      </c>
      <c r="I2898" t="s">
        <v>76</v>
      </c>
      <c r="J2898" s="8" t="s">
        <v>32</v>
      </c>
      <c r="K2898" s="8">
        <v>166</v>
      </c>
      <c r="L2898" t="s">
        <v>117</v>
      </c>
      <c r="M2898" s="9">
        <v>54</v>
      </c>
      <c r="N2898" s="10">
        <v>5666.666666666667</v>
      </c>
      <c r="O2898">
        <v>1</v>
      </c>
      <c r="P2898">
        <v>0.84</v>
      </c>
      <c r="Q2898">
        <v>0</v>
      </c>
      <c r="R2898" t="s">
        <v>43</v>
      </c>
      <c r="S2898" s="16">
        <v>7529.7599999999993</v>
      </c>
      <c r="T2898" s="16">
        <v>5666.666666666667</v>
      </c>
      <c r="U2898" s="16">
        <v>0</v>
      </c>
      <c r="V2898" s="16">
        <v>500</v>
      </c>
      <c r="W2898" s="16">
        <v>0</v>
      </c>
      <c r="X2898" s="16">
        <v>1363.0933333333323</v>
      </c>
    </row>
    <row r="2899" spans="1:24" x14ac:dyDescent="0.25">
      <c r="A2899" s="4" t="s">
        <v>24</v>
      </c>
      <c r="B2899" s="5" t="s">
        <v>3366</v>
      </c>
      <c r="C2899" s="6" t="s">
        <v>35</v>
      </c>
      <c r="D2899" s="7">
        <v>71</v>
      </c>
      <c r="E2899" t="s">
        <v>1147</v>
      </c>
      <c r="F2899" t="s">
        <v>37</v>
      </c>
      <c r="G2899" t="s">
        <v>201</v>
      </c>
      <c r="H2899" t="s">
        <v>39</v>
      </c>
      <c r="I2899" t="s">
        <v>40</v>
      </c>
      <c r="J2899" s="8" t="s">
        <v>32</v>
      </c>
      <c r="K2899" s="8">
        <v>0</v>
      </c>
      <c r="L2899" t="s">
        <v>41</v>
      </c>
      <c r="M2899" s="9">
        <v>48</v>
      </c>
      <c r="N2899" s="10">
        <v>5416.666666666667</v>
      </c>
      <c r="O2899">
        <v>0.8</v>
      </c>
      <c r="P2899">
        <v>1.1299999999999999</v>
      </c>
      <c r="Q2899">
        <v>0</v>
      </c>
      <c r="R2899" t="s">
        <v>43</v>
      </c>
      <c r="S2899" s="16">
        <v>0</v>
      </c>
      <c r="T2899" s="16">
        <v>0</v>
      </c>
      <c r="U2899" s="16">
        <v>750</v>
      </c>
      <c r="V2899" s="16">
        <v>50</v>
      </c>
      <c r="W2899" s="16">
        <v>0</v>
      </c>
      <c r="X2899" s="16">
        <v>-800</v>
      </c>
    </row>
    <row r="2900" spans="1:24" x14ac:dyDescent="0.25">
      <c r="A2900" s="4" t="s">
        <v>24</v>
      </c>
      <c r="B2900" s="5" t="s">
        <v>3367</v>
      </c>
      <c r="C2900" s="6" t="s">
        <v>43</v>
      </c>
      <c r="D2900" s="7">
        <v>45</v>
      </c>
      <c r="E2900" t="s">
        <v>352</v>
      </c>
      <c r="F2900" t="s">
        <v>37</v>
      </c>
      <c r="G2900" t="s">
        <v>318</v>
      </c>
      <c r="H2900" t="s">
        <v>81</v>
      </c>
      <c r="I2900" t="s">
        <v>86</v>
      </c>
      <c r="J2900" s="8" t="s">
        <v>32</v>
      </c>
      <c r="K2900" s="8">
        <v>161</v>
      </c>
      <c r="L2900" t="s">
        <v>117</v>
      </c>
      <c r="M2900" s="9">
        <v>54</v>
      </c>
      <c r="N2900" s="10">
        <v>5666.666666666667</v>
      </c>
      <c r="O2900">
        <v>0.9</v>
      </c>
      <c r="P2900">
        <v>0.97</v>
      </c>
      <c r="Q2900">
        <v>0</v>
      </c>
      <c r="R2900" t="s">
        <v>43</v>
      </c>
      <c r="S2900" s="16">
        <v>7589.8620000000001</v>
      </c>
      <c r="T2900" s="16">
        <v>5666.666666666667</v>
      </c>
      <c r="U2900" s="16">
        <v>1000</v>
      </c>
      <c r="V2900" s="16">
        <v>50</v>
      </c>
      <c r="W2900" s="16">
        <v>0</v>
      </c>
      <c r="X2900" s="16">
        <v>873.19533333333311</v>
      </c>
    </row>
    <row r="2901" spans="1:24" x14ac:dyDescent="0.25">
      <c r="A2901" s="4" t="s">
        <v>24</v>
      </c>
      <c r="B2901" s="5" t="s">
        <v>3368</v>
      </c>
      <c r="C2901" s="6" t="s">
        <v>35</v>
      </c>
      <c r="D2901" s="7">
        <v>57</v>
      </c>
      <c r="E2901" t="s">
        <v>213</v>
      </c>
      <c r="F2901" t="s">
        <v>37</v>
      </c>
      <c r="G2901" t="s">
        <v>214</v>
      </c>
      <c r="H2901" t="s">
        <v>81</v>
      </c>
      <c r="I2901" t="s">
        <v>31</v>
      </c>
      <c r="J2901" s="8" t="s">
        <v>46</v>
      </c>
      <c r="K2901" s="8">
        <v>168</v>
      </c>
      <c r="L2901" t="s">
        <v>53</v>
      </c>
      <c r="M2901" s="9">
        <v>24</v>
      </c>
      <c r="N2901" s="10">
        <v>384.61538461538464</v>
      </c>
      <c r="O2901">
        <v>1.2</v>
      </c>
      <c r="P2901">
        <v>1.17</v>
      </c>
      <c r="Q2901">
        <v>0</v>
      </c>
      <c r="R2901" t="s">
        <v>43</v>
      </c>
      <c r="S2901" s="16">
        <v>5660.927999999999</v>
      </c>
      <c r="T2901" s="16">
        <v>384.61538461538464</v>
      </c>
      <c r="U2901" s="16">
        <v>0</v>
      </c>
      <c r="V2901" s="16">
        <v>0</v>
      </c>
      <c r="W2901" s="16">
        <v>0</v>
      </c>
      <c r="X2901" s="16">
        <v>5276.3126153846142</v>
      </c>
    </row>
    <row r="2902" spans="1:24" x14ac:dyDescent="0.25">
      <c r="A2902" s="4" t="s">
        <v>24</v>
      </c>
      <c r="B2902" s="5" t="s">
        <v>3369</v>
      </c>
      <c r="C2902" s="6" t="s">
        <v>66</v>
      </c>
      <c r="D2902" s="7">
        <v>13</v>
      </c>
      <c r="E2902" t="s">
        <v>534</v>
      </c>
      <c r="F2902" t="s">
        <v>37</v>
      </c>
      <c r="G2902" t="s">
        <v>237</v>
      </c>
      <c r="H2902" t="s">
        <v>30</v>
      </c>
      <c r="I2902" t="s">
        <v>40</v>
      </c>
      <c r="J2902" s="8" t="s">
        <v>46</v>
      </c>
      <c r="K2902" s="8">
        <v>164</v>
      </c>
      <c r="L2902" t="s">
        <v>69</v>
      </c>
      <c r="M2902" s="9">
        <v>48</v>
      </c>
      <c r="N2902" s="10">
        <v>1538.4615384615386</v>
      </c>
      <c r="O2902">
        <v>0.8</v>
      </c>
      <c r="P2902">
        <v>1.1399999999999999</v>
      </c>
      <c r="Q2902">
        <v>0</v>
      </c>
      <c r="R2902" t="s">
        <v>43</v>
      </c>
      <c r="S2902" s="16">
        <v>7179.2640000000001</v>
      </c>
      <c r="T2902" s="16">
        <v>1538.4615384615386</v>
      </c>
      <c r="U2902" s="16">
        <v>500</v>
      </c>
      <c r="V2902" s="16">
        <v>50</v>
      </c>
      <c r="W2902" s="16">
        <v>0</v>
      </c>
      <c r="X2902" s="16">
        <v>5090.802461538462</v>
      </c>
    </row>
    <row r="2903" spans="1:24" x14ac:dyDescent="0.25">
      <c r="A2903" s="4" t="s">
        <v>24</v>
      </c>
      <c r="B2903" s="5" t="s">
        <v>3370</v>
      </c>
      <c r="C2903" s="6" t="s">
        <v>26</v>
      </c>
      <c r="D2903" s="7">
        <v>124</v>
      </c>
      <c r="E2903" t="s">
        <v>104</v>
      </c>
      <c r="F2903" t="s">
        <v>37</v>
      </c>
      <c r="G2903" t="s">
        <v>105</v>
      </c>
      <c r="H2903" t="s">
        <v>39</v>
      </c>
      <c r="I2903" t="s">
        <v>76</v>
      </c>
      <c r="J2903" s="8" t="s">
        <v>46</v>
      </c>
      <c r="K2903" s="8">
        <v>166</v>
      </c>
      <c r="L2903" t="s">
        <v>90</v>
      </c>
      <c r="M2903" s="9">
        <v>35</v>
      </c>
      <c r="N2903" s="10">
        <v>923.07692307692309</v>
      </c>
      <c r="O2903">
        <v>1</v>
      </c>
      <c r="P2903">
        <v>1.1499999999999999</v>
      </c>
      <c r="Q2903">
        <v>0</v>
      </c>
      <c r="R2903" t="s">
        <v>43</v>
      </c>
      <c r="S2903" s="16">
        <v>6681.4999999999991</v>
      </c>
      <c r="T2903" s="16">
        <v>923.07692307692309</v>
      </c>
      <c r="U2903" s="16">
        <v>0</v>
      </c>
      <c r="V2903" s="16">
        <v>0</v>
      </c>
      <c r="W2903" s="16">
        <v>0</v>
      </c>
      <c r="X2903" s="16">
        <v>5758.4230769230762</v>
      </c>
    </row>
    <row r="2904" spans="1:24" x14ac:dyDescent="0.25">
      <c r="A2904" s="4" t="s">
        <v>24</v>
      </c>
      <c r="B2904" s="5" t="s">
        <v>3371</v>
      </c>
      <c r="C2904" s="6" t="s">
        <v>92</v>
      </c>
      <c r="D2904" s="7">
        <v>12</v>
      </c>
      <c r="E2904" t="s">
        <v>320</v>
      </c>
      <c r="F2904" t="s">
        <v>37</v>
      </c>
      <c r="G2904" t="s">
        <v>237</v>
      </c>
      <c r="H2904" t="s">
        <v>30</v>
      </c>
      <c r="I2904" t="s">
        <v>76</v>
      </c>
      <c r="J2904" s="8" t="s">
        <v>46</v>
      </c>
      <c r="K2904" s="8">
        <v>162</v>
      </c>
      <c r="L2904" t="s">
        <v>99</v>
      </c>
      <c r="M2904" s="9">
        <v>35</v>
      </c>
      <c r="N2904" s="10">
        <v>40</v>
      </c>
      <c r="O2904">
        <v>1</v>
      </c>
      <c r="P2904">
        <v>1.1399999999999999</v>
      </c>
      <c r="Q2904">
        <v>0</v>
      </c>
      <c r="R2904" t="s">
        <v>43</v>
      </c>
      <c r="S2904" s="16">
        <v>6463.7999999999993</v>
      </c>
      <c r="T2904" s="16">
        <v>0</v>
      </c>
      <c r="U2904" s="16">
        <v>750</v>
      </c>
      <c r="V2904" s="16">
        <v>0</v>
      </c>
      <c r="W2904" s="16">
        <v>6480</v>
      </c>
      <c r="X2904" s="16">
        <v>-766.20000000000073</v>
      </c>
    </row>
    <row r="2905" spans="1:24" x14ac:dyDescent="0.25">
      <c r="A2905" s="4" t="s">
        <v>24</v>
      </c>
      <c r="B2905" s="5" t="s">
        <v>3372</v>
      </c>
      <c r="C2905" s="6" t="s">
        <v>43</v>
      </c>
      <c r="D2905" s="7">
        <v>42</v>
      </c>
      <c r="E2905" t="s">
        <v>517</v>
      </c>
      <c r="F2905" t="s">
        <v>28</v>
      </c>
      <c r="G2905" t="s">
        <v>362</v>
      </c>
      <c r="H2905" t="s">
        <v>30</v>
      </c>
      <c r="I2905" t="s">
        <v>40</v>
      </c>
      <c r="J2905" s="8" t="s">
        <v>46</v>
      </c>
      <c r="K2905" s="8">
        <v>166</v>
      </c>
      <c r="L2905" t="s">
        <v>47</v>
      </c>
      <c r="M2905" s="9">
        <v>30</v>
      </c>
      <c r="N2905" s="10">
        <v>615.38461538461536</v>
      </c>
      <c r="O2905">
        <v>0.8</v>
      </c>
      <c r="P2905">
        <v>0.94</v>
      </c>
      <c r="Q2905">
        <v>0</v>
      </c>
      <c r="R2905" t="s">
        <v>43</v>
      </c>
      <c r="S2905" s="16">
        <v>3609.6</v>
      </c>
      <c r="T2905" s="16">
        <v>615.38461538461536</v>
      </c>
      <c r="U2905" s="16">
        <v>200</v>
      </c>
      <c r="V2905" s="16">
        <v>0</v>
      </c>
      <c r="W2905" s="16">
        <v>0</v>
      </c>
      <c r="X2905" s="16">
        <v>2794.2153846153847</v>
      </c>
    </row>
    <row r="2906" spans="1:24" x14ac:dyDescent="0.25">
      <c r="A2906" s="4" t="s">
        <v>24</v>
      </c>
      <c r="B2906" s="5" t="s">
        <v>3373</v>
      </c>
      <c r="C2906" s="6" t="s">
        <v>35</v>
      </c>
      <c r="D2906" s="7">
        <v>35</v>
      </c>
      <c r="E2906" t="s">
        <v>322</v>
      </c>
      <c r="F2906" t="s">
        <v>37</v>
      </c>
      <c r="G2906" t="s">
        <v>231</v>
      </c>
      <c r="H2906" t="s">
        <v>60</v>
      </c>
      <c r="I2906" t="s">
        <v>76</v>
      </c>
      <c r="J2906" s="8" t="s">
        <v>46</v>
      </c>
      <c r="K2906" s="8">
        <v>162</v>
      </c>
      <c r="L2906" t="s">
        <v>53</v>
      </c>
      <c r="M2906" s="9">
        <v>24</v>
      </c>
      <c r="N2906" s="10">
        <v>384.61538461538464</v>
      </c>
      <c r="O2906">
        <v>1</v>
      </c>
      <c r="P2906">
        <v>1.1200000000000001</v>
      </c>
      <c r="Q2906">
        <v>0</v>
      </c>
      <c r="R2906" t="s">
        <v>43</v>
      </c>
      <c r="S2906" s="16">
        <v>4354.5600000000004</v>
      </c>
      <c r="T2906" s="16">
        <v>384.61538461538464</v>
      </c>
      <c r="U2906" s="16">
        <v>750</v>
      </c>
      <c r="V2906" s="16">
        <v>50</v>
      </c>
      <c r="W2906" s="16">
        <v>0</v>
      </c>
      <c r="X2906" s="16">
        <v>3169.9446153846156</v>
      </c>
    </row>
    <row r="2907" spans="1:24" x14ac:dyDescent="0.25">
      <c r="A2907" s="4" t="s">
        <v>24</v>
      </c>
      <c r="B2907" s="5" t="s">
        <v>3374</v>
      </c>
      <c r="C2907" s="6" t="s">
        <v>92</v>
      </c>
      <c r="D2907" s="7">
        <v>241</v>
      </c>
      <c r="E2907" t="s">
        <v>247</v>
      </c>
      <c r="F2907" t="s">
        <v>37</v>
      </c>
      <c r="G2907" t="s">
        <v>248</v>
      </c>
      <c r="H2907" t="s">
        <v>51</v>
      </c>
      <c r="I2907" t="s">
        <v>40</v>
      </c>
      <c r="J2907" s="8" t="s">
        <v>32</v>
      </c>
      <c r="K2907" s="8">
        <v>0</v>
      </c>
      <c r="L2907" t="s">
        <v>95</v>
      </c>
      <c r="M2907" s="9">
        <v>60</v>
      </c>
      <c r="N2907" s="10">
        <v>72</v>
      </c>
      <c r="O2907">
        <v>0.8</v>
      </c>
      <c r="P2907">
        <v>0.82</v>
      </c>
      <c r="Q2907">
        <v>0</v>
      </c>
      <c r="R2907" t="s">
        <v>43</v>
      </c>
      <c r="S2907" s="16">
        <v>0</v>
      </c>
      <c r="T2907" s="16">
        <v>0</v>
      </c>
      <c r="U2907" s="16">
        <v>200</v>
      </c>
      <c r="V2907" s="16">
        <v>0</v>
      </c>
      <c r="W2907" s="16">
        <v>0</v>
      </c>
      <c r="X2907" s="16">
        <v>-200</v>
      </c>
    </row>
    <row r="2908" spans="1:24" x14ac:dyDescent="0.25">
      <c r="A2908" s="4" t="s">
        <v>24</v>
      </c>
      <c r="B2908" s="5" t="s">
        <v>3375</v>
      </c>
      <c r="C2908" s="6" t="s">
        <v>43</v>
      </c>
      <c r="D2908" s="7">
        <v>305</v>
      </c>
      <c r="E2908" t="s">
        <v>333</v>
      </c>
      <c r="F2908" t="s">
        <v>37</v>
      </c>
      <c r="G2908" t="s">
        <v>334</v>
      </c>
      <c r="H2908" t="s">
        <v>60</v>
      </c>
      <c r="I2908" t="s">
        <v>76</v>
      </c>
      <c r="J2908" s="8" t="s">
        <v>46</v>
      </c>
      <c r="K2908" s="8">
        <v>162</v>
      </c>
      <c r="L2908" t="s">
        <v>47</v>
      </c>
      <c r="M2908" s="9">
        <v>30</v>
      </c>
      <c r="N2908" s="10">
        <v>615.38461538461536</v>
      </c>
      <c r="O2908">
        <v>1</v>
      </c>
      <c r="P2908">
        <v>0.86</v>
      </c>
      <c r="Q2908">
        <v>0</v>
      </c>
      <c r="R2908" t="s">
        <v>43</v>
      </c>
      <c r="S2908" s="16">
        <v>4179.6000000000004</v>
      </c>
      <c r="T2908" s="16">
        <v>615.38461538461536</v>
      </c>
      <c r="U2908" s="16">
        <v>500</v>
      </c>
      <c r="V2908" s="16">
        <v>0</v>
      </c>
      <c r="W2908" s="16">
        <v>0</v>
      </c>
      <c r="X2908" s="16">
        <v>3064.2153846153851</v>
      </c>
    </row>
    <row r="2909" spans="1:24" x14ac:dyDescent="0.25">
      <c r="A2909" s="4" t="s">
        <v>24</v>
      </c>
      <c r="B2909" s="5" t="s">
        <v>3376</v>
      </c>
      <c r="C2909" s="6" t="s">
        <v>35</v>
      </c>
      <c r="D2909" s="7">
        <v>168</v>
      </c>
      <c r="E2909" t="s">
        <v>398</v>
      </c>
      <c r="F2909" t="s">
        <v>28</v>
      </c>
      <c r="G2909" t="s">
        <v>56</v>
      </c>
      <c r="H2909" t="s">
        <v>51</v>
      </c>
      <c r="I2909" t="s">
        <v>31</v>
      </c>
      <c r="J2909" s="8" t="s">
        <v>46</v>
      </c>
      <c r="K2909" s="8">
        <v>162</v>
      </c>
      <c r="L2909" t="s">
        <v>53</v>
      </c>
      <c r="M2909" s="9">
        <v>24</v>
      </c>
      <c r="N2909" s="10">
        <v>384.61538461538464</v>
      </c>
      <c r="O2909">
        <v>1.2</v>
      </c>
      <c r="P2909">
        <v>1.05</v>
      </c>
      <c r="Q2909">
        <v>0</v>
      </c>
      <c r="R2909" t="s">
        <v>43</v>
      </c>
      <c r="S2909" s="16">
        <v>4838.4000000000005</v>
      </c>
      <c r="T2909" s="16">
        <v>384.61538461538464</v>
      </c>
      <c r="U2909" s="16">
        <v>200</v>
      </c>
      <c r="V2909" s="16">
        <v>10</v>
      </c>
      <c r="W2909" s="16">
        <v>0</v>
      </c>
      <c r="X2909" s="16">
        <v>4243.7846153846158</v>
      </c>
    </row>
    <row r="2910" spans="1:24" x14ac:dyDescent="0.25">
      <c r="A2910" s="4" t="s">
        <v>24</v>
      </c>
      <c r="B2910" s="5" t="s">
        <v>3377</v>
      </c>
      <c r="C2910" s="6" t="s">
        <v>92</v>
      </c>
      <c r="D2910" s="7">
        <v>262</v>
      </c>
      <c r="E2910" t="s">
        <v>803</v>
      </c>
      <c r="F2910" t="s">
        <v>37</v>
      </c>
      <c r="G2910" t="s">
        <v>403</v>
      </c>
      <c r="H2910" t="s">
        <v>51</v>
      </c>
      <c r="I2910" t="s">
        <v>52</v>
      </c>
      <c r="J2910" s="8" t="s">
        <v>32</v>
      </c>
      <c r="K2910" s="8">
        <v>130</v>
      </c>
      <c r="L2910" t="s">
        <v>95</v>
      </c>
      <c r="M2910" s="9">
        <v>72</v>
      </c>
      <c r="N2910" s="10">
        <v>80</v>
      </c>
      <c r="O2910">
        <v>1.1000000000000001</v>
      </c>
      <c r="P2910">
        <v>1.1499999999999999</v>
      </c>
      <c r="Q2910">
        <v>0</v>
      </c>
      <c r="R2910" t="s">
        <v>43</v>
      </c>
      <c r="S2910" s="16">
        <v>11840.4</v>
      </c>
      <c r="T2910" s="16">
        <v>0</v>
      </c>
      <c r="U2910" s="16">
        <v>500</v>
      </c>
      <c r="V2910" s="16">
        <v>0</v>
      </c>
      <c r="W2910" s="16">
        <v>10400</v>
      </c>
      <c r="X2910" s="16">
        <v>940.39999999999964</v>
      </c>
    </row>
    <row r="2911" spans="1:24" x14ac:dyDescent="0.25">
      <c r="A2911" s="4" t="s">
        <v>24</v>
      </c>
      <c r="B2911" s="5" t="s">
        <v>3378</v>
      </c>
      <c r="C2911" s="6" t="s">
        <v>78</v>
      </c>
      <c r="D2911" s="7">
        <v>204</v>
      </c>
      <c r="E2911" t="s">
        <v>1178</v>
      </c>
      <c r="F2911" t="s">
        <v>28</v>
      </c>
      <c r="G2911" t="s">
        <v>137</v>
      </c>
      <c r="H2911" t="s">
        <v>39</v>
      </c>
      <c r="I2911" t="s">
        <v>52</v>
      </c>
      <c r="J2911" s="8" t="s">
        <v>46</v>
      </c>
      <c r="K2911" s="8">
        <v>131</v>
      </c>
      <c r="L2911" t="s">
        <v>82</v>
      </c>
      <c r="M2911" s="9">
        <v>40</v>
      </c>
      <c r="N2911" s="10">
        <v>1230.7692307692307</v>
      </c>
      <c r="O2911">
        <v>1.1000000000000001</v>
      </c>
      <c r="P2911">
        <v>1</v>
      </c>
      <c r="Q2911">
        <v>0</v>
      </c>
      <c r="R2911" t="s">
        <v>43</v>
      </c>
      <c r="S2911" s="16">
        <v>7040.0000000000009</v>
      </c>
      <c r="T2911" s="16">
        <v>1230.7692307692307</v>
      </c>
      <c r="U2911" s="16">
        <v>0</v>
      </c>
      <c r="V2911" s="16">
        <v>0</v>
      </c>
      <c r="W2911" s="16">
        <v>0</v>
      </c>
      <c r="X2911" s="16">
        <v>5809.2307692307704</v>
      </c>
    </row>
    <row r="2912" spans="1:24" x14ac:dyDescent="0.25">
      <c r="A2912" s="4" t="s">
        <v>24</v>
      </c>
      <c r="B2912" s="5" t="s">
        <v>3379</v>
      </c>
      <c r="C2912" s="6" t="s">
        <v>92</v>
      </c>
      <c r="D2912" s="7">
        <v>7</v>
      </c>
      <c r="E2912" t="s">
        <v>416</v>
      </c>
      <c r="F2912" t="s">
        <v>37</v>
      </c>
      <c r="G2912" t="s">
        <v>281</v>
      </c>
      <c r="H2912" t="s">
        <v>30</v>
      </c>
      <c r="I2912" t="s">
        <v>76</v>
      </c>
      <c r="J2912" s="8" t="s">
        <v>46</v>
      </c>
      <c r="K2912" s="8">
        <v>0</v>
      </c>
      <c r="L2912" t="s">
        <v>99</v>
      </c>
      <c r="M2912" s="9">
        <v>40</v>
      </c>
      <c r="N2912" s="10">
        <v>48</v>
      </c>
      <c r="O2912">
        <v>1</v>
      </c>
      <c r="P2912">
        <v>1.03</v>
      </c>
      <c r="Q2912">
        <v>0</v>
      </c>
      <c r="R2912" t="s">
        <v>43</v>
      </c>
      <c r="S2912" s="16">
        <v>0</v>
      </c>
      <c r="T2912" s="16">
        <v>0</v>
      </c>
      <c r="U2912" s="16">
        <v>0</v>
      </c>
      <c r="V2912" s="16">
        <v>10</v>
      </c>
      <c r="W2912" s="16">
        <v>0</v>
      </c>
      <c r="X2912" s="16">
        <v>-10</v>
      </c>
    </row>
    <row r="2913" spans="1:24" x14ac:dyDescent="0.25">
      <c r="A2913" s="4" t="s">
        <v>24</v>
      </c>
      <c r="B2913" s="5" t="s">
        <v>3380</v>
      </c>
      <c r="C2913" s="6" t="s">
        <v>92</v>
      </c>
      <c r="D2913" s="7">
        <v>172</v>
      </c>
      <c r="E2913" t="s">
        <v>1116</v>
      </c>
      <c r="F2913" t="s">
        <v>37</v>
      </c>
      <c r="G2913" t="s">
        <v>603</v>
      </c>
      <c r="H2913" t="s">
        <v>39</v>
      </c>
      <c r="I2913" t="s">
        <v>52</v>
      </c>
      <c r="J2913" s="8" t="s">
        <v>46</v>
      </c>
      <c r="K2913" s="8">
        <v>166</v>
      </c>
      <c r="L2913" t="s">
        <v>99</v>
      </c>
      <c r="M2913" s="9">
        <v>40</v>
      </c>
      <c r="N2913" s="10">
        <v>50</v>
      </c>
      <c r="O2913">
        <v>1.1000000000000001</v>
      </c>
      <c r="P2913">
        <v>1.08</v>
      </c>
      <c r="Q2913">
        <v>0</v>
      </c>
      <c r="R2913" t="s">
        <v>43</v>
      </c>
      <c r="S2913" s="16">
        <v>7888.3200000000015</v>
      </c>
      <c r="T2913" s="16">
        <v>0</v>
      </c>
      <c r="U2913" s="16">
        <v>0</v>
      </c>
      <c r="V2913" s="16">
        <v>0</v>
      </c>
      <c r="W2913" s="16">
        <v>8300</v>
      </c>
      <c r="X2913" s="16">
        <v>-411.67999999999847</v>
      </c>
    </row>
    <row r="2914" spans="1:24" x14ac:dyDescent="0.25">
      <c r="A2914" s="4" t="s">
        <v>24</v>
      </c>
      <c r="B2914" s="5" t="s">
        <v>3381</v>
      </c>
      <c r="C2914" s="6" t="s">
        <v>35</v>
      </c>
      <c r="D2914" s="7">
        <v>186</v>
      </c>
      <c r="E2914" t="s">
        <v>463</v>
      </c>
      <c r="F2914" t="s">
        <v>37</v>
      </c>
      <c r="G2914" t="s">
        <v>127</v>
      </c>
      <c r="H2914" t="s">
        <v>51</v>
      </c>
      <c r="I2914" t="s">
        <v>31</v>
      </c>
      <c r="J2914" s="8" t="s">
        <v>46</v>
      </c>
      <c r="K2914" s="8">
        <v>164</v>
      </c>
      <c r="L2914" t="s">
        <v>53</v>
      </c>
      <c r="M2914" s="9">
        <v>24</v>
      </c>
      <c r="N2914" s="10">
        <v>384.61538461538464</v>
      </c>
      <c r="O2914">
        <v>1.2</v>
      </c>
      <c r="P2914">
        <v>1.2</v>
      </c>
      <c r="Q2914">
        <v>0</v>
      </c>
      <c r="R2914" t="s">
        <v>43</v>
      </c>
      <c r="S2914" s="16">
        <v>5667.8399999999992</v>
      </c>
      <c r="T2914" s="16">
        <v>384.61538461538464</v>
      </c>
      <c r="U2914" s="16">
        <v>200</v>
      </c>
      <c r="V2914" s="16">
        <v>0</v>
      </c>
      <c r="W2914" s="16">
        <v>0</v>
      </c>
      <c r="X2914" s="16">
        <v>5083.2246153846145</v>
      </c>
    </row>
    <row r="2915" spans="1:24" x14ac:dyDescent="0.25">
      <c r="A2915" s="4" t="s">
        <v>24</v>
      </c>
      <c r="B2915" s="5" t="s">
        <v>3382</v>
      </c>
      <c r="C2915" s="6" t="s">
        <v>43</v>
      </c>
      <c r="D2915" s="7">
        <v>205</v>
      </c>
      <c r="E2915" t="s">
        <v>185</v>
      </c>
      <c r="F2915" t="s">
        <v>37</v>
      </c>
      <c r="G2915" t="s">
        <v>137</v>
      </c>
      <c r="H2915" t="s">
        <v>39</v>
      </c>
      <c r="I2915" t="s">
        <v>76</v>
      </c>
      <c r="J2915" s="8" t="s">
        <v>46</v>
      </c>
      <c r="K2915" s="8">
        <v>162</v>
      </c>
      <c r="L2915" t="s">
        <v>47</v>
      </c>
      <c r="M2915" s="9">
        <v>30</v>
      </c>
      <c r="N2915" s="10">
        <v>615.38461538461536</v>
      </c>
      <c r="O2915">
        <v>1</v>
      </c>
      <c r="P2915">
        <v>1</v>
      </c>
      <c r="Q2915">
        <v>0</v>
      </c>
      <c r="R2915" t="s">
        <v>43</v>
      </c>
      <c r="S2915" s="16">
        <v>4860</v>
      </c>
      <c r="T2915" s="16">
        <v>615.38461538461536</v>
      </c>
      <c r="U2915" s="16">
        <v>0</v>
      </c>
      <c r="V2915" s="16">
        <v>100</v>
      </c>
      <c r="W2915" s="16">
        <v>0</v>
      </c>
      <c r="X2915" s="16">
        <v>4144.6153846153848</v>
      </c>
    </row>
    <row r="2916" spans="1:24" x14ac:dyDescent="0.25">
      <c r="A2916" s="4" t="s">
        <v>24</v>
      </c>
      <c r="B2916" s="5" t="s">
        <v>3383</v>
      </c>
      <c r="C2916" s="6" t="s">
        <v>66</v>
      </c>
      <c r="D2916" s="7">
        <v>218</v>
      </c>
      <c r="E2916" t="s">
        <v>259</v>
      </c>
      <c r="F2916" t="s">
        <v>37</v>
      </c>
      <c r="G2916" t="s">
        <v>260</v>
      </c>
      <c r="H2916" t="s">
        <v>51</v>
      </c>
      <c r="I2916" t="s">
        <v>40</v>
      </c>
      <c r="J2916" s="8" t="s">
        <v>46</v>
      </c>
      <c r="K2916" s="8">
        <v>165</v>
      </c>
      <c r="L2916" t="s">
        <v>69</v>
      </c>
      <c r="M2916" s="9">
        <v>48</v>
      </c>
      <c r="N2916" s="10">
        <v>1538.4615384615386</v>
      </c>
      <c r="O2916">
        <v>0.8</v>
      </c>
      <c r="P2916">
        <v>0.97</v>
      </c>
      <c r="Q2916">
        <v>0</v>
      </c>
      <c r="R2916" t="s">
        <v>43</v>
      </c>
      <c r="S2916" s="16">
        <v>6145.92</v>
      </c>
      <c r="T2916" s="16">
        <v>1538.4615384615386</v>
      </c>
      <c r="U2916" s="16">
        <v>750</v>
      </c>
      <c r="V2916" s="16">
        <v>250</v>
      </c>
      <c r="W2916" s="16">
        <v>0</v>
      </c>
      <c r="X2916" s="16">
        <v>3607.4584615384615</v>
      </c>
    </row>
    <row r="2917" spans="1:24" x14ac:dyDescent="0.25">
      <c r="A2917" s="4" t="s">
        <v>24</v>
      </c>
      <c r="B2917" s="5" t="s">
        <v>3384</v>
      </c>
      <c r="C2917" s="6" t="s">
        <v>43</v>
      </c>
      <c r="D2917" s="7">
        <v>65</v>
      </c>
      <c r="E2917" t="s">
        <v>414</v>
      </c>
      <c r="F2917" t="s">
        <v>37</v>
      </c>
      <c r="G2917" t="s">
        <v>195</v>
      </c>
      <c r="H2917" t="s">
        <v>39</v>
      </c>
      <c r="I2917" t="s">
        <v>31</v>
      </c>
      <c r="J2917" s="8" t="s">
        <v>32</v>
      </c>
      <c r="K2917" s="8">
        <v>161</v>
      </c>
      <c r="L2917" t="s">
        <v>117</v>
      </c>
      <c r="M2917" s="9">
        <v>54</v>
      </c>
      <c r="N2917" s="10">
        <v>5666.666666666667</v>
      </c>
      <c r="O2917">
        <v>1.2</v>
      </c>
      <c r="P2917">
        <v>0.88</v>
      </c>
      <c r="Q2917">
        <v>0</v>
      </c>
      <c r="R2917" t="s">
        <v>43</v>
      </c>
      <c r="S2917" s="16">
        <v>9180.8639999999996</v>
      </c>
      <c r="T2917" s="16">
        <v>5666.666666666667</v>
      </c>
      <c r="U2917" s="16">
        <v>750</v>
      </c>
      <c r="V2917" s="16">
        <v>500</v>
      </c>
      <c r="W2917" s="16">
        <v>0</v>
      </c>
      <c r="X2917" s="16">
        <v>2264.1973333333326</v>
      </c>
    </row>
    <row r="2918" spans="1:24" x14ac:dyDescent="0.25">
      <c r="A2918" s="4" t="s">
        <v>24</v>
      </c>
      <c r="B2918" s="5" t="s">
        <v>3385</v>
      </c>
      <c r="C2918" s="6" t="s">
        <v>92</v>
      </c>
      <c r="D2918" s="7">
        <v>38</v>
      </c>
      <c r="E2918" t="s">
        <v>1058</v>
      </c>
      <c r="F2918" t="s">
        <v>37</v>
      </c>
      <c r="G2918" t="s">
        <v>50</v>
      </c>
      <c r="H2918" t="s">
        <v>51</v>
      </c>
      <c r="I2918" t="s">
        <v>76</v>
      </c>
      <c r="J2918" s="8" t="s">
        <v>46</v>
      </c>
      <c r="K2918" s="8">
        <v>168</v>
      </c>
      <c r="L2918" t="s">
        <v>99</v>
      </c>
      <c r="M2918" s="9">
        <v>48</v>
      </c>
      <c r="N2918" s="10">
        <v>47</v>
      </c>
      <c r="O2918">
        <v>1</v>
      </c>
      <c r="P2918">
        <v>0.98</v>
      </c>
      <c r="Q2918">
        <v>0</v>
      </c>
      <c r="R2918" t="s">
        <v>43</v>
      </c>
      <c r="S2918" s="16">
        <v>7902.72</v>
      </c>
      <c r="T2918" s="16">
        <v>0</v>
      </c>
      <c r="U2918" s="16">
        <v>200</v>
      </c>
      <c r="V2918" s="16">
        <v>0</v>
      </c>
      <c r="W2918" s="16">
        <v>7896</v>
      </c>
      <c r="X2918" s="16">
        <v>-193.27999999999975</v>
      </c>
    </row>
    <row r="2919" spans="1:24" x14ac:dyDescent="0.25">
      <c r="A2919" s="4" t="s">
        <v>24</v>
      </c>
      <c r="B2919" s="5" t="s">
        <v>3386</v>
      </c>
      <c r="C2919" s="6" t="s">
        <v>92</v>
      </c>
      <c r="D2919" s="7">
        <v>96</v>
      </c>
      <c r="E2919" t="s">
        <v>1917</v>
      </c>
      <c r="F2919" t="s">
        <v>37</v>
      </c>
      <c r="G2919" t="s">
        <v>145</v>
      </c>
      <c r="H2919" t="s">
        <v>51</v>
      </c>
      <c r="I2919" t="s">
        <v>76</v>
      </c>
      <c r="J2919" s="8" t="s">
        <v>32</v>
      </c>
      <c r="K2919" s="8">
        <v>160</v>
      </c>
      <c r="L2919" t="s">
        <v>95</v>
      </c>
      <c r="M2919" s="9">
        <v>72</v>
      </c>
      <c r="N2919" s="10">
        <v>75</v>
      </c>
      <c r="O2919">
        <v>1</v>
      </c>
      <c r="P2919">
        <v>1.1100000000000001</v>
      </c>
      <c r="Q2919">
        <v>0</v>
      </c>
      <c r="R2919" t="s">
        <v>43</v>
      </c>
      <c r="S2919" s="16">
        <v>12787.2</v>
      </c>
      <c r="T2919" s="16">
        <v>0</v>
      </c>
      <c r="U2919" s="16">
        <v>200</v>
      </c>
      <c r="V2919" s="16">
        <v>500</v>
      </c>
      <c r="W2919" s="16">
        <v>12000</v>
      </c>
      <c r="X2919" s="16">
        <v>87.200000000000728</v>
      </c>
    </row>
    <row r="2920" spans="1:24" x14ac:dyDescent="0.25">
      <c r="A2920" s="4" t="s">
        <v>24</v>
      </c>
      <c r="B2920" s="5" t="s">
        <v>3387</v>
      </c>
      <c r="C2920" s="6" t="s">
        <v>35</v>
      </c>
      <c r="D2920" s="7">
        <v>226</v>
      </c>
      <c r="E2920" t="s">
        <v>290</v>
      </c>
      <c r="F2920" t="s">
        <v>37</v>
      </c>
      <c r="G2920" t="s">
        <v>291</v>
      </c>
      <c r="H2920" t="s">
        <v>51</v>
      </c>
      <c r="I2920" t="s">
        <v>52</v>
      </c>
      <c r="J2920" s="8" t="s">
        <v>46</v>
      </c>
      <c r="K2920" s="8">
        <v>163</v>
      </c>
      <c r="L2920" t="s">
        <v>53</v>
      </c>
      <c r="M2920" s="9">
        <v>24</v>
      </c>
      <c r="N2920" s="10">
        <v>384.61538461538464</v>
      </c>
      <c r="O2920">
        <v>1.1000000000000001</v>
      </c>
      <c r="P2920">
        <v>1.1599999999999999</v>
      </c>
      <c r="Q2920">
        <v>0</v>
      </c>
      <c r="R2920" t="s">
        <v>43</v>
      </c>
      <c r="S2920" s="16">
        <v>4991.7120000000004</v>
      </c>
      <c r="T2920" s="16">
        <v>384.61538461538464</v>
      </c>
      <c r="U2920" s="16">
        <v>0</v>
      </c>
      <c r="V2920" s="16">
        <v>10</v>
      </c>
      <c r="W2920" s="16">
        <v>0</v>
      </c>
      <c r="X2920" s="16">
        <v>4597.0966153846157</v>
      </c>
    </row>
    <row r="2921" spans="1:24" x14ac:dyDescent="0.25">
      <c r="A2921" s="4" t="s">
        <v>24</v>
      </c>
      <c r="B2921" s="5" t="s">
        <v>3388</v>
      </c>
      <c r="C2921" s="6" t="s">
        <v>26</v>
      </c>
      <c r="D2921" s="7">
        <v>108</v>
      </c>
      <c r="E2921" t="s">
        <v>1376</v>
      </c>
      <c r="F2921" t="s">
        <v>28</v>
      </c>
      <c r="G2921" t="s">
        <v>63</v>
      </c>
      <c r="H2921" t="s">
        <v>64</v>
      </c>
      <c r="I2921" t="s">
        <v>31</v>
      </c>
      <c r="J2921" s="8" t="s">
        <v>46</v>
      </c>
      <c r="K2921" s="8">
        <v>164</v>
      </c>
      <c r="L2921" t="s">
        <v>90</v>
      </c>
      <c r="M2921" s="9">
        <v>35</v>
      </c>
      <c r="N2921" s="10">
        <v>923.07692307692309</v>
      </c>
      <c r="O2921">
        <v>1.2</v>
      </c>
      <c r="P2921">
        <v>1.04</v>
      </c>
      <c r="Q2921">
        <v>0</v>
      </c>
      <c r="R2921" t="s">
        <v>43</v>
      </c>
      <c r="S2921" s="16">
        <v>6988.8</v>
      </c>
      <c r="T2921" s="16">
        <v>923.07692307692309</v>
      </c>
      <c r="U2921" s="16">
        <v>500</v>
      </c>
      <c r="V2921" s="16">
        <v>0</v>
      </c>
      <c r="W2921" s="16">
        <v>0</v>
      </c>
      <c r="X2921" s="16">
        <v>5565.7230769230773</v>
      </c>
    </row>
    <row r="2922" spans="1:24" x14ac:dyDescent="0.25">
      <c r="A2922" s="4" t="s">
        <v>24</v>
      </c>
      <c r="B2922" s="5" t="s">
        <v>3389</v>
      </c>
      <c r="C2922" s="6" t="s">
        <v>43</v>
      </c>
      <c r="D2922" s="7">
        <v>179</v>
      </c>
      <c r="E2922" t="s">
        <v>101</v>
      </c>
      <c r="F2922" t="s">
        <v>28</v>
      </c>
      <c r="G2922" t="s">
        <v>102</v>
      </c>
      <c r="H2922" t="s">
        <v>51</v>
      </c>
      <c r="I2922" t="s">
        <v>40</v>
      </c>
      <c r="J2922" s="8" t="s">
        <v>46</v>
      </c>
      <c r="K2922" s="8">
        <v>160</v>
      </c>
      <c r="L2922" t="s">
        <v>47</v>
      </c>
      <c r="M2922" s="9">
        <v>30</v>
      </c>
      <c r="N2922" s="10">
        <v>615.38461538461536</v>
      </c>
      <c r="O2922">
        <v>0.8</v>
      </c>
      <c r="P2922">
        <v>1.1000000000000001</v>
      </c>
      <c r="Q2922">
        <v>0</v>
      </c>
      <c r="R2922" t="s">
        <v>43</v>
      </c>
      <c r="S2922" s="16">
        <v>4224</v>
      </c>
      <c r="T2922" s="16">
        <v>615.38461538461536</v>
      </c>
      <c r="U2922" s="16">
        <v>500</v>
      </c>
      <c r="V2922" s="16">
        <v>10</v>
      </c>
      <c r="W2922" s="16">
        <v>0</v>
      </c>
      <c r="X2922" s="16">
        <v>3098.6153846153848</v>
      </c>
    </row>
    <row r="2923" spans="1:24" x14ac:dyDescent="0.25">
      <c r="A2923" s="4" t="s">
        <v>24</v>
      </c>
      <c r="B2923" s="5" t="s">
        <v>3390</v>
      </c>
      <c r="C2923" s="6" t="s">
        <v>35</v>
      </c>
      <c r="D2923" s="7">
        <v>21</v>
      </c>
      <c r="E2923" t="s">
        <v>400</v>
      </c>
      <c r="F2923" t="s">
        <v>37</v>
      </c>
      <c r="G2923" t="s">
        <v>45</v>
      </c>
      <c r="H2923" t="s">
        <v>39</v>
      </c>
      <c r="I2923" t="s">
        <v>31</v>
      </c>
      <c r="J2923" s="8" t="s">
        <v>46</v>
      </c>
      <c r="K2923" s="8">
        <v>107</v>
      </c>
      <c r="L2923" t="s">
        <v>53</v>
      </c>
      <c r="M2923" s="9">
        <v>24</v>
      </c>
      <c r="N2923" s="10">
        <v>384.61538461538464</v>
      </c>
      <c r="O2923">
        <v>1.2</v>
      </c>
      <c r="P2923">
        <v>0.9</v>
      </c>
      <c r="Q2923">
        <v>0</v>
      </c>
      <c r="R2923" t="s">
        <v>43</v>
      </c>
      <c r="S2923" s="16">
        <v>2773.44</v>
      </c>
      <c r="T2923" s="16">
        <v>384.61538461538464</v>
      </c>
      <c r="U2923" s="16">
        <v>0</v>
      </c>
      <c r="V2923" s="16">
        <v>10</v>
      </c>
      <c r="W2923" s="16">
        <v>0</v>
      </c>
      <c r="X2923" s="16">
        <v>2378.8246153846153</v>
      </c>
    </row>
    <row r="2924" spans="1:24" x14ac:dyDescent="0.25">
      <c r="A2924" s="4" t="s">
        <v>24</v>
      </c>
      <c r="B2924" s="5" t="s">
        <v>3391</v>
      </c>
      <c r="C2924" s="6" t="s">
        <v>35</v>
      </c>
      <c r="D2924" s="7">
        <v>155</v>
      </c>
      <c r="E2924" t="s">
        <v>271</v>
      </c>
      <c r="F2924" t="s">
        <v>37</v>
      </c>
      <c r="G2924" t="s">
        <v>272</v>
      </c>
      <c r="H2924" t="s">
        <v>64</v>
      </c>
      <c r="I2924" t="s">
        <v>76</v>
      </c>
      <c r="J2924" s="8" t="s">
        <v>46</v>
      </c>
      <c r="K2924" s="8">
        <v>160</v>
      </c>
      <c r="L2924" t="s">
        <v>53</v>
      </c>
      <c r="M2924" s="9">
        <v>24</v>
      </c>
      <c r="N2924" s="10">
        <v>384.61538461538464</v>
      </c>
      <c r="O2924">
        <v>1</v>
      </c>
      <c r="P2924">
        <v>0.82</v>
      </c>
      <c r="Q2924">
        <v>0</v>
      </c>
      <c r="R2924" t="s">
        <v>43</v>
      </c>
      <c r="S2924" s="16">
        <v>3148.7999999999997</v>
      </c>
      <c r="T2924" s="16">
        <v>384.61538461538464</v>
      </c>
      <c r="U2924" s="16">
        <v>500</v>
      </c>
      <c r="V2924" s="16">
        <v>500</v>
      </c>
      <c r="W2924" s="16">
        <v>0</v>
      </c>
      <c r="X2924" s="16">
        <v>1764.184615384615</v>
      </c>
    </row>
    <row r="2925" spans="1:24" x14ac:dyDescent="0.25">
      <c r="A2925" s="4" t="s">
        <v>24</v>
      </c>
      <c r="B2925" s="5" t="s">
        <v>3392</v>
      </c>
      <c r="C2925" s="6" t="s">
        <v>35</v>
      </c>
      <c r="D2925" s="7">
        <v>93</v>
      </c>
      <c r="E2925" t="s">
        <v>144</v>
      </c>
      <c r="F2925" t="s">
        <v>28</v>
      </c>
      <c r="G2925" t="s">
        <v>145</v>
      </c>
      <c r="H2925" t="s">
        <v>51</v>
      </c>
      <c r="I2925" t="s">
        <v>86</v>
      </c>
      <c r="J2925" s="8" t="s">
        <v>32</v>
      </c>
      <c r="K2925" s="8">
        <v>162</v>
      </c>
      <c r="L2925" t="s">
        <v>41</v>
      </c>
      <c r="M2925" s="9">
        <v>48</v>
      </c>
      <c r="N2925" s="10">
        <v>5416.666666666667</v>
      </c>
      <c r="O2925">
        <v>0.9</v>
      </c>
      <c r="P2925">
        <v>1.1100000000000001</v>
      </c>
      <c r="Q2925">
        <v>0</v>
      </c>
      <c r="R2925" t="s">
        <v>43</v>
      </c>
      <c r="S2925" s="16">
        <v>7672.3200000000006</v>
      </c>
      <c r="T2925" s="16">
        <v>5416.666666666667</v>
      </c>
      <c r="U2925" s="16">
        <v>0</v>
      </c>
      <c r="V2925" s="16">
        <v>0</v>
      </c>
      <c r="W2925" s="16">
        <v>0</v>
      </c>
      <c r="X2925" s="16">
        <v>2255.6533333333336</v>
      </c>
    </row>
    <row r="2926" spans="1:24" x14ac:dyDescent="0.25">
      <c r="A2926" s="4" t="s">
        <v>24</v>
      </c>
      <c r="B2926" s="5" t="s">
        <v>3393</v>
      </c>
      <c r="C2926" s="6" t="s">
        <v>78</v>
      </c>
      <c r="D2926" s="7">
        <v>247</v>
      </c>
      <c r="E2926" t="s">
        <v>487</v>
      </c>
      <c r="F2926" t="s">
        <v>37</v>
      </c>
      <c r="G2926" t="s">
        <v>488</v>
      </c>
      <c r="H2926" t="s">
        <v>39</v>
      </c>
      <c r="I2926" t="s">
        <v>76</v>
      </c>
      <c r="J2926" s="8" t="s">
        <v>46</v>
      </c>
      <c r="K2926" s="8">
        <v>134</v>
      </c>
      <c r="L2926" t="s">
        <v>82</v>
      </c>
      <c r="M2926" s="9">
        <v>40</v>
      </c>
      <c r="N2926" s="10">
        <v>1230.7692307692307</v>
      </c>
      <c r="O2926">
        <v>1</v>
      </c>
      <c r="P2926">
        <v>0.89</v>
      </c>
      <c r="Q2926">
        <v>0</v>
      </c>
      <c r="R2926" t="s">
        <v>43</v>
      </c>
      <c r="S2926" s="16">
        <v>4770.3999999999996</v>
      </c>
      <c r="T2926" s="16">
        <v>1230.7692307692307</v>
      </c>
      <c r="U2926" s="16">
        <v>750</v>
      </c>
      <c r="V2926" s="16">
        <v>250</v>
      </c>
      <c r="W2926" s="16">
        <v>0</v>
      </c>
      <c r="X2926" s="16">
        <v>2539.6307692307691</v>
      </c>
    </row>
    <row r="2927" spans="1:24" x14ac:dyDescent="0.25">
      <c r="A2927" s="4" t="s">
        <v>24</v>
      </c>
      <c r="B2927" s="5" t="s">
        <v>3394</v>
      </c>
      <c r="C2927" s="6" t="s">
        <v>92</v>
      </c>
      <c r="D2927" s="7">
        <v>1</v>
      </c>
      <c r="E2927" t="s">
        <v>935</v>
      </c>
      <c r="F2927" t="s">
        <v>37</v>
      </c>
      <c r="G2927" t="s">
        <v>309</v>
      </c>
      <c r="H2927" t="s">
        <v>60</v>
      </c>
      <c r="I2927" t="s">
        <v>86</v>
      </c>
      <c r="J2927" s="8" t="s">
        <v>46</v>
      </c>
      <c r="K2927" s="8">
        <v>161</v>
      </c>
      <c r="L2927" t="s">
        <v>99</v>
      </c>
      <c r="M2927" s="9">
        <v>40</v>
      </c>
      <c r="N2927" s="10">
        <v>45</v>
      </c>
      <c r="O2927">
        <v>0.9</v>
      </c>
      <c r="P2927">
        <v>0.97</v>
      </c>
      <c r="Q2927">
        <v>0</v>
      </c>
      <c r="R2927" t="s">
        <v>43</v>
      </c>
      <c r="S2927" s="16">
        <v>5622.12</v>
      </c>
      <c r="T2927" s="16">
        <v>0</v>
      </c>
      <c r="U2927" s="16">
        <v>200</v>
      </c>
      <c r="V2927" s="16">
        <v>0</v>
      </c>
      <c r="W2927" s="16">
        <v>7245</v>
      </c>
      <c r="X2927" s="16">
        <v>-1822.88</v>
      </c>
    </row>
    <row r="2928" spans="1:24" x14ac:dyDescent="0.25">
      <c r="A2928" s="4" t="s">
        <v>24</v>
      </c>
      <c r="B2928" s="5" t="s">
        <v>3395</v>
      </c>
      <c r="C2928" s="6" t="s">
        <v>35</v>
      </c>
      <c r="D2928" s="7">
        <v>198</v>
      </c>
      <c r="E2928" t="s">
        <v>88</v>
      </c>
      <c r="F2928" t="s">
        <v>37</v>
      </c>
      <c r="G2928" t="s">
        <v>89</v>
      </c>
      <c r="H2928" t="s">
        <v>39</v>
      </c>
      <c r="I2928" t="s">
        <v>52</v>
      </c>
      <c r="J2928" s="8" t="s">
        <v>32</v>
      </c>
      <c r="K2928" s="8">
        <v>163</v>
      </c>
      <c r="L2928" t="s">
        <v>41</v>
      </c>
      <c r="M2928" s="9">
        <v>48</v>
      </c>
      <c r="N2928" s="10">
        <v>5416.666666666667</v>
      </c>
      <c r="O2928">
        <v>1.1000000000000001</v>
      </c>
      <c r="P2928">
        <v>0.99</v>
      </c>
      <c r="Q2928">
        <v>0</v>
      </c>
      <c r="R2928" t="s">
        <v>43</v>
      </c>
      <c r="S2928" s="16">
        <v>8520.3360000000011</v>
      </c>
      <c r="T2928" s="16">
        <v>5416.666666666667</v>
      </c>
      <c r="U2928" s="16">
        <v>500</v>
      </c>
      <c r="V2928" s="16">
        <v>10</v>
      </c>
      <c r="W2928" s="16">
        <v>0</v>
      </c>
      <c r="X2928" s="16">
        <v>2593.6693333333342</v>
      </c>
    </row>
    <row r="2929" spans="1:24" x14ac:dyDescent="0.25">
      <c r="A2929" s="4" t="s">
        <v>24</v>
      </c>
      <c r="B2929" s="5" t="s">
        <v>3396</v>
      </c>
      <c r="C2929" s="6" t="s">
        <v>35</v>
      </c>
      <c r="D2929" s="7">
        <v>228</v>
      </c>
      <c r="E2929" t="s">
        <v>405</v>
      </c>
      <c r="F2929" t="s">
        <v>28</v>
      </c>
      <c r="G2929" t="s">
        <v>291</v>
      </c>
      <c r="H2929" t="s">
        <v>51</v>
      </c>
      <c r="I2929" t="s">
        <v>40</v>
      </c>
      <c r="J2929" s="8" t="s">
        <v>32</v>
      </c>
      <c r="K2929" s="8">
        <v>163</v>
      </c>
      <c r="L2929" t="s">
        <v>41</v>
      </c>
      <c r="M2929" s="9">
        <v>48</v>
      </c>
      <c r="N2929" s="10">
        <v>5416.666666666667</v>
      </c>
      <c r="O2929">
        <v>0.8</v>
      </c>
      <c r="P2929">
        <v>1.1599999999999999</v>
      </c>
      <c r="Q2929">
        <v>0</v>
      </c>
      <c r="R2929" t="s">
        <v>43</v>
      </c>
      <c r="S2929" s="16">
        <v>7127.0399999999991</v>
      </c>
      <c r="T2929" s="16">
        <v>5416.666666666667</v>
      </c>
      <c r="U2929" s="16">
        <v>200</v>
      </c>
      <c r="V2929" s="16">
        <v>0</v>
      </c>
      <c r="W2929" s="16">
        <v>0</v>
      </c>
      <c r="X2929" s="16">
        <v>1510.3733333333321</v>
      </c>
    </row>
    <row r="2930" spans="1:24" x14ac:dyDescent="0.25">
      <c r="A2930" s="4" t="s">
        <v>24</v>
      </c>
      <c r="B2930" s="5" t="s">
        <v>3397</v>
      </c>
      <c r="C2930" s="6" t="s">
        <v>43</v>
      </c>
      <c r="D2930" s="7">
        <v>278</v>
      </c>
      <c r="E2930" t="s">
        <v>211</v>
      </c>
      <c r="F2930" t="s">
        <v>37</v>
      </c>
      <c r="G2930" t="s">
        <v>153</v>
      </c>
      <c r="H2930" t="s">
        <v>39</v>
      </c>
      <c r="I2930" t="s">
        <v>40</v>
      </c>
      <c r="J2930" s="8" t="s">
        <v>46</v>
      </c>
      <c r="K2930" s="8">
        <v>160</v>
      </c>
      <c r="L2930" t="s">
        <v>47</v>
      </c>
      <c r="M2930" s="9">
        <v>30</v>
      </c>
      <c r="N2930" s="10">
        <v>615.38461538461536</v>
      </c>
      <c r="O2930">
        <v>0.8</v>
      </c>
      <c r="P2930">
        <v>1.1200000000000001</v>
      </c>
      <c r="Q2930">
        <v>0</v>
      </c>
      <c r="R2930" t="s">
        <v>43</v>
      </c>
      <c r="S2930" s="16">
        <v>4300.8</v>
      </c>
      <c r="T2930" s="16">
        <v>615.38461538461536</v>
      </c>
      <c r="U2930" s="16">
        <v>500</v>
      </c>
      <c r="V2930" s="16">
        <v>10</v>
      </c>
      <c r="W2930" s="16">
        <v>0</v>
      </c>
      <c r="X2930" s="16">
        <v>3175.4153846153849</v>
      </c>
    </row>
    <row r="2931" spans="1:24" x14ac:dyDescent="0.25">
      <c r="A2931" s="4" t="s">
        <v>24</v>
      </c>
      <c r="B2931" s="5" t="s">
        <v>3398</v>
      </c>
      <c r="C2931" s="6" t="s">
        <v>92</v>
      </c>
      <c r="D2931" s="7">
        <v>256</v>
      </c>
      <c r="E2931" t="s">
        <v>140</v>
      </c>
      <c r="F2931" t="s">
        <v>37</v>
      </c>
      <c r="G2931" t="s">
        <v>124</v>
      </c>
      <c r="H2931" t="s">
        <v>51</v>
      </c>
      <c r="I2931" t="s">
        <v>31</v>
      </c>
      <c r="J2931" s="8" t="s">
        <v>46</v>
      </c>
      <c r="K2931" s="8">
        <v>162</v>
      </c>
      <c r="L2931" t="s">
        <v>99</v>
      </c>
      <c r="M2931" s="9">
        <v>40</v>
      </c>
      <c r="N2931" s="10">
        <v>40</v>
      </c>
      <c r="O2931">
        <v>1.2</v>
      </c>
      <c r="P2931">
        <v>1.17</v>
      </c>
      <c r="Q2931">
        <v>0</v>
      </c>
      <c r="R2931" t="s">
        <v>43</v>
      </c>
      <c r="S2931" s="16">
        <v>9097.92</v>
      </c>
      <c r="T2931" s="16">
        <v>0</v>
      </c>
      <c r="U2931" s="16">
        <v>200</v>
      </c>
      <c r="V2931" s="16">
        <v>250</v>
      </c>
      <c r="W2931" s="16">
        <v>6480</v>
      </c>
      <c r="X2931" s="16">
        <v>2167.92</v>
      </c>
    </row>
    <row r="2932" spans="1:24" x14ac:dyDescent="0.25">
      <c r="A2932" s="4" t="s">
        <v>24</v>
      </c>
      <c r="B2932" s="5" t="s">
        <v>3399</v>
      </c>
      <c r="C2932" s="6" t="s">
        <v>35</v>
      </c>
      <c r="D2932" s="7">
        <v>124</v>
      </c>
      <c r="E2932" t="s">
        <v>104</v>
      </c>
      <c r="F2932" t="s">
        <v>37</v>
      </c>
      <c r="G2932" t="s">
        <v>105</v>
      </c>
      <c r="H2932" t="s">
        <v>39</v>
      </c>
      <c r="I2932" t="s">
        <v>76</v>
      </c>
      <c r="J2932" s="8" t="s">
        <v>46</v>
      </c>
      <c r="K2932" s="8">
        <v>139</v>
      </c>
      <c r="L2932" t="s">
        <v>53</v>
      </c>
      <c r="M2932" s="9">
        <v>24</v>
      </c>
      <c r="N2932" s="10">
        <v>384.61538461538464</v>
      </c>
      <c r="O2932">
        <v>1</v>
      </c>
      <c r="P2932">
        <v>1.1499999999999999</v>
      </c>
      <c r="Q2932">
        <v>1</v>
      </c>
      <c r="R2932" t="s">
        <v>43</v>
      </c>
      <c r="S2932" s="16">
        <v>0</v>
      </c>
      <c r="T2932" s="16">
        <v>384.61538461538464</v>
      </c>
      <c r="U2932" s="16">
        <v>0</v>
      </c>
      <c r="V2932" s="16">
        <v>50</v>
      </c>
      <c r="W2932" s="16">
        <v>0</v>
      </c>
      <c r="X2932" s="16">
        <v>-434.61538461538464</v>
      </c>
    </row>
    <row r="2933" spans="1:24" x14ac:dyDescent="0.25">
      <c r="A2933" s="4" t="s">
        <v>24</v>
      </c>
      <c r="B2933" s="5" t="s">
        <v>3400</v>
      </c>
      <c r="C2933" s="6" t="s">
        <v>92</v>
      </c>
      <c r="D2933" s="7">
        <v>6</v>
      </c>
      <c r="E2933" t="s">
        <v>882</v>
      </c>
      <c r="F2933" t="s">
        <v>37</v>
      </c>
      <c r="G2933" t="s">
        <v>883</v>
      </c>
      <c r="H2933" t="s">
        <v>51</v>
      </c>
      <c r="I2933" t="s">
        <v>40</v>
      </c>
      <c r="J2933" s="8" t="s">
        <v>46</v>
      </c>
      <c r="K2933" s="8">
        <v>162</v>
      </c>
      <c r="L2933" t="s">
        <v>99</v>
      </c>
      <c r="M2933" s="9">
        <v>40</v>
      </c>
      <c r="N2933" s="10">
        <v>48</v>
      </c>
      <c r="O2933">
        <v>0.8</v>
      </c>
      <c r="P2933">
        <v>1.03</v>
      </c>
      <c r="Q2933">
        <v>0</v>
      </c>
      <c r="R2933" t="s">
        <v>43</v>
      </c>
      <c r="S2933" s="16">
        <v>5339.52</v>
      </c>
      <c r="T2933" s="16">
        <v>0</v>
      </c>
      <c r="U2933" s="16">
        <v>0</v>
      </c>
      <c r="V2933" s="16">
        <v>50</v>
      </c>
      <c r="W2933" s="16">
        <v>7776</v>
      </c>
      <c r="X2933" s="16">
        <v>-2486.4799999999996</v>
      </c>
    </row>
    <row r="2934" spans="1:24" x14ac:dyDescent="0.25">
      <c r="A2934" s="4" t="s">
        <v>24</v>
      </c>
      <c r="B2934" s="5" t="s">
        <v>3401</v>
      </c>
      <c r="C2934" s="6" t="s">
        <v>43</v>
      </c>
      <c r="D2934" s="7">
        <v>148</v>
      </c>
      <c r="E2934" t="s">
        <v>630</v>
      </c>
      <c r="F2934" t="s">
        <v>37</v>
      </c>
      <c r="G2934" t="s">
        <v>443</v>
      </c>
      <c r="H2934" t="s">
        <v>60</v>
      </c>
      <c r="I2934" t="s">
        <v>40</v>
      </c>
      <c r="J2934" s="8" t="s">
        <v>46</v>
      </c>
      <c r="K2934" s="8">
        <v>0</v>
      </c>
      <c r="L2934" t="s">
        <v>47</v>
      </c>
      <c r="M2934" s="9">
        <v>30</v>
      </c>
      <c r="N2934" s="10">
        <v>615.38461538461536</v>
      </c>
      <c r="O2934">
        <v>0.8</v>
      </c>
      <c r="P2934">
        <v>1.07</v>
      </c>
      <c r="Q2934">
        <v>0</v>
      </c>
      <c r="R2934" t="s">
        <v>43</v>
      </c>
      <c r="S2934" s="16">
        <v>0</v>
      </c>
      <c r="T2934" s="16">
        <v>0</v>
      </c>
      <c r="U2934" s="16">
        <v>500</v>
      </c>
      <c r="V2934" s="16">
        <v>0</v>
      </c>
      <c r="W2934" s="16">
        <v>0</v>
      </c>
      <c r="X2934" s="16">
        <v>-500</v>
      </c>
    </row>
    <row r="2935" spans="1:24" x14ac:dyDescent="0.25">
      <c r="A2935" s="4" t="s">
        <v>24</v>
      </c>
      <c r="B2935" s="5" t="s">
        <v>3402</v>
      </c>
      <c r="C2935" s="6" t="s">
        <v>92</v>
      </c>
      <c r="D2935" s="7">
        <v>102</v>
      </c>
      <c r="E2935" t="s">
        <v>97</v>
      </c>
      <c r="F2935" t="s">
        <v>37</v>
      </c>
      <c r="G2935" t="s">
        <v>98</v>
      </c>
      <c r="H2935" t="s">
        <v>81</v>
      </c>
      <c r="I2935" t="s">
        <v>86</v>
      </c>
      <c r="J2935" s="8" t="s">
        <v>46</v>
      </c>
      <c r="K2935" s="8">
        <v>0</v>
      </c>
      <c r="L2935" t="s">
        <v>99</v>
      </c>
      <c r="M2935" s="9">
        <v>35</v>
      </c>
      <c r="N2935" s="10">
        <v>40</v>
      </c>
      <c r="O2935">
        <v>0.9</v>
      </c>
      <c r="P2935">
        <v>1.03</v>
      </c>
      <c r="Q2935">
        <v>0</v>
      </c>
      <c r="R2935" t="s">
        <v>43</v>
      </c>
      <c r="S2935" s="16">
        <v>0</v>
      </c>
      <c r="T2935" s="16">
        <v>0</v>
      </c>
      <c r="U2935" s="16">
        <v>0</v>
      </c>
      <c r="V2935" s="16">
        <v>0</v>
      </c>
      <c r="W2935" s="16">
        <v>0</v>
      </c>
      <c r="X2935" s="16">
        <v>0</v>
      </c>
    </row>
    <row r="2936" spans="1:24" x14ac:dyDescent="0.25">
      <c r="A2936" s="4" t="s">
        <v>24</v>
      </c>
      <c r="B2936" s="5" t="s">
        <v>3403</v>
      </c>
      <c r="C2936" s="6" t="s">
        <v>43</v>
      </c>
      <c r="D2936" s="7">
        <v>1</v>
      </c>
      <c r="E2936" t="s">
        <v>935</v>
      </c>
      <c r="F2936" t="s">
        <v>37</v>
      </c>
      <c r="G2936" t="s">
        <v>309</v>
      </c>
      <c r="H2936" t="s">
        <v>60</v>
      </c>
      <c r="I2936" t="s">
        <v>86</v>
      </c>
      <c r="J2936" s="8" t="s">
        <v>32</v>
      </c>
      <c r="K2936" s="8">
        <v>0</v>
      </c>
      <c r="L2936" t="s">
        <v>117</v>
      </c>
      <c r="M2936" s="9">
        <v>54</v>
      </c>
      <c r="N2936" s="10">
        <v>5666.666666666667</v>
      </c>
      <c r="O2936">
        <v>0.9</v>
      </c>
      <c r="P2936">
        <v>0.97</v>
      </c>
      <c r="Q2936">
        <v>0</v>
      </c>
      <c r="R2936" t="s">
        <v>43</v>
      </c>
      <c r="S2936" s="16">
        <v>0</v>
      </c>
      <c r="T2936" s="16">
        <v>0</v>
      </c>
      <c r="U2936" s="16">
        <v>200</v>
      </c>
      <c r="V2936" s="16">
        <v>500</v>
      </c>
      <c r="W2936" s="16">
        <v>0</v>
      </c>
      <c r="X2936" s="16">
        <v>-700</v>
      </c>
    </row>
    <row r="2937" spans="1:24" x14ac:dyDescent="0.25">
      <c r="A2937" s="4" t="s">
        <v>24</v>
      </c>
      <c r="B2937" s="5" t="s">
        <v>3404</v>
      </c>
      <c r="C2937" s="6" t="s">
        <v>92</v>
      </c>
      <c r="D2937" s="7">
        <v>50</v>
      </c>
      <c r="E2937" t="s">
        <v>676</v>
      </c>
      <c r="F2937" t="s">
        <v>37</v>
      </c>
      <c r="G2937" t="s">
        <v>383</v>
      </c>
      <c r="H2937" t="s">
        <v>51</v>
      </c>
      <c r="I2937" t="s">
        <v>76</v>
      </c>
      <c r="J2937" s="8" t="s">
        <v>46</v>
      </c>
      <c r="K2937" s="8">
        <v>162</v>
      </c>
      <c r="L2937" t="s">
        <v>99</v>
      </c>
      <c r="M2937" s="9">
        <v>40</v>
      </c>
      <c r="N2937" s="10">
        <v>44</v>
      </c>
      <c r="O2937">
        <v>1</v>
      </c>
      <c r="P2937">
        <v>1.17</v>
      </c>
      <c r="Q2937">
        <v>0</v>
      </c>
      <c r="R2937" t="s">
        <v>43</v>
      </c>
      <c r="S2937" s="16">
        <v>7581.5999999999995</v>
      </c>
      <c r="T2937" s="16">
        <v>0</v>
      </c>
      <c r="U2937" s="16">
        <v>200</v>
      </c>
      <c r="V2937" s="16">
        <v>100</v>
      </c>
      <c r="W2937" s="16">
        <v>7128</v>
      </c>
      <c r="X2937" s="16">
        <v>153.59999999999945</v>
      </c>
    </row>
    <row r="2938" spans="1:24" x14ac:dyDescent="0.25">
      <c r="A2938" s="4" t="s">
        <v>24</v>
      </c>
      <c r="B2938" s="5" t="s">
        <v>3405</v>
      </c>
      <c r="C2938" s="6" t="s">
        <v>66</v>
      </c>
      <c r="D2938" s="7">
        <v>227</v>
      </c>
      <c r="E2938" t="s">
        <v>799</v>
      </c>
      <c r="F2938" t="s">
        <v>37</v>
      </c>
      <c r="G2938" t="s">
        <v>291</v>
      </c>
      <c r="H2938" t="s">
        <v>51</v>
      </c>
      <c r="I2938" t="s">
        <v>76</v>
      </c>
      <c r="J2938" s="8" t="s">
        <v>32</v>
      </c>
      <c r="K2938" s="8">
        <v>160</v>
      </c>
      <c r="L2938" t="s">
        <v>296</v>
      </c>
      <c r="M2938" s="9">
        <v>72</v>
      </c>
      <c r="N2938" s="10">
        <v>8333.3333333333339</v>
      </c>
      <c r="O2938">
        <v>1</v>
      </c>
      <c r="P2938">
        <v>1.1599999999999999</v>
      </c>
      <c r="Q2938">
        <v>0</v>
      </c>
      <c r="R2938" t="s">
        <v>43</v>
      </c>
      <c r="S2938" s="16">
        <v>13363.199999999999</v>
      </c>
      <c r="T2938" s="16">
        <v>8333.3333333333339</v>
      </c>
      <c r="U2938" s="16">
        <v>200</v>
      </c>
      <c r="V2938" s="16">
        <v>0</v>
      </c>
      <c r="W2938" s="16">
        <v>0</v>
      </c>
      <c r="X2938" s="16">
        <v>4829.866666666665</v>
      </c>
    </row>
    <row r="2939" spans="1:24" x14ac:dyDescent="0.25">
      <c r="A2939" s="4" t="s">
        <v>24</v>
      </c>
      <c r="B2939" s="5" t="s">
        <v>3406</v>
      </c>
      <c r="C2939" s="6" t="s">
        <v>92</v>
      </c>
      <c r="D2939" s="7">
        <v>69</v>
      </c>
      <c r="E2939" t="s">
        <v>200</v>
      </c>
      <c r="F2939" t="s">
        <v>28</v>
      </c>
      <c r="G2939" t="s">
        <v>201</v>
      </c>
      <c r="H2939" t="s">
        <v>39</v>
      </c>
      <c r="I2939" t="s">
        <v>52</v>
      </c>
      <c r="J2939" s="8" t="s">
        <v>46</v>
      </c>
      <c r="K2939" s="8">
        <v>165</v>
      </c>
      <c r="L2939" t="s">
        <v>99</v>
      </c>
      <c r="M2939" s="9">
        <v>35</v>
      </c>
      <c r="N2939" s="10">
        <v>43</v>
      </c>
      <c r="O2939">
        <v>1.1000000000000001</v>
      </c>
      <c r="P2939">
        <v>1.1299999999999999</v>
      </c>
      <c r="Q2939">
        <v>0</v>
      </c>
      <c r="R2939" t="s">
        <v>43</v>
      </c>
      <c r="S2939" s="16">
        <v>6960.8</v>
      </c>
      <c r="T2939" s="16">
        <v>0</v>
      </c>
      <c r="U2939" s="16">
        <v>0</v>
      </c>
      <c r="V2939" s="16">
        <v>100</v>
      </c>
      <c r="W2939" s="16">
        <v>7095</v>
      </c>
      <c r="X2939" s="16">
        <v>-234.19999999999982</v>
      </c>
    </row>
    <row r="2940" spans="1:24" x14ac:dyDescent="0.25">
      <c r="A2940" s="4" t="s">
        <v>24</v>
      </c>
      <c r="B2940" s="5" t="s">
        <v>3407</v>
      </c>
      <c r="C2940" s="6" t="s">
        <v>92</v>
      </c>
      <c r="D2940" s="7">
        <v>271</v>
      </c>
      <c r="E2940" t="s">
        <v>27</v>
      </c>
      <c r="F2940" t="s">
        <v>28</v>
      </c>
      <c r="G2940" t="s">
        <v>29</v>
      </c>
      <c r="H2940" t="s">
        <v>30</v>
      </c>
      <c r="I2940" t="s">
        <v>31</v>
      </c>
      <c r="J2940" s="8" t="s">
        <v>46</v>
      </c>
      <c r="K2940" s="8">
        <v>161</v>
      </c>
      <c r="L2940" t="s">
        <v>99</v>
      </c>
      <c r="M2940" s="9">
        <v>40</v>
      </c>
      <c r="N2940" s="10">
        <v>44</v>
      </c>
      <c r="O2940">
        <v>1.2</v>
      </c>
      <c r="P2940">
        <v>1</v>
      </c>
      <c r="Q2940">
        <v>0</v>
      </c>
      <c r="R2940" t="s">
        <v>43</v>
      </c>
      <c r="S2940" s="16">
        <v>7680</v>
      </c>
      <c r="T2940" s="16">
        <v>0</v>
      </c>
      <c r="U2940" s="16">
        <v>200</v>
      </c>
      <c r="V2940" s="16">
        <v>0</v>
      </c>
      <c r="W2940" s="16">
        <v>7084</v>
      </c>
      <c r="X2940" s="16">
        <v>396</v>
      </c>
    </row>
    <row r="2941" spans="1:24" x14ac:dyDescent="0.25">
      <c r="A2941" s="4" t="s">
        <v>24</v>
      </c>
      <c r="B2941" s="5" t="s">
        <v>3408</v>
      </c>
      <c r="C2941" s="6" t="s">
        <v>35</v>
      </c>
      <c r="D2941" s="7">
        <v>15</v>
      </c>
      <c r="E2941" t="s">
        <v>720</v>
      </c>
      <c r="F2941" t="s">
        <v>37</v>
      </c>
      <c r="G2941" t="s">
        <v>68</v>
      </c>
      <c r="H2941" t="s">
        <v>30</v>
      </c>
      <c r="I2941" t="s">
        <v>76</v>
      </c>
      <c r="J2941" s="8" t="s">
        <v>46</v>
      </c>
      <c r="K2941" s="8">
        <v>164</v>
      </c>
      <c r="L2941" t="s">
        <v>53</v>
      </c>
      <c r="M2941" s="9">
        <v>24</v>
      </c>
      <c r="N2941" s="10">
        <v>384.61538461538464</v>
      </c>
      <c r="O2941">
        <v>1</v>
      </c>
      <c r="P2941">
        <v>1.1399999999999999</v>
      </c>
      <c r="Q2941">
        <v>0</v>
      </c>
      <c r="R2941" t="s">
        <v>43</v>
      </c>
      <c r="S2941" s="16">
        <v>4487.04</v>
      </c>
      <c r="T2941" s="16">
        <v>384.61538461538464</v>
      </c>
      <c r="U2941" s="16">
        <v>500</v>
      </c>
      <c r="V2941" s="16">
        <v>500</v>
      </c>
      <c r="W2941" s="16">
        <v>0</v>
      </c>
      <c r="X2941" s="16">
        <v>3102.4246153846152</v>
      </c>
    </row>
    <row r="2942" spans="1:24" x14ac:dyDescent="0.25">
      <c r="A2942" s="4" t="s">
        <v>24</v>
      </c>
      <c r="B2942" s="5" t="s">
        <v>3409</v>
      </c>
      <c r="C2942" s="6" t="s">
        <v>92</v>
      </c>
      <c r="D2942" s="7">
        <v>153</v>
      </c>
      <c r="E2942" t="s">
        <v>115</v>
      </c>
      <c r="F2942" t="s">
        <v>37</v>
      </c>
      <c r="G2942" t="s">
        <v>116</v>
      </c>
      <c r="H2942" t="s">
        <v>51</v>
      </c>
      <c r="I2942" t="s">
        <v>40</v>
      </c>
      <c r="J2942" s="8" t="s">
        <v>32</v>
      </c>
      <c r="K2942" s="8">
        <v>0</v>
      </c>
      <c r="L2942" t="s">
        <v>95</v>
      </c>
      <c r="M2942" s="9">
        <v>60</v>
      </c>
      <c r="N2942" s="10">
        <v>76</v>
      </c>
      <c r="O2942">
        <v>0.8</v>
      </c>
      <c r="P2942">
        <v>1.07</v>
      </c>
      <c r="Q2942">
        <v>0</v>
      </c>
      <c r="R2942" t="s">
        <v>43</v>
      </c>
      <c r="S2942" s="16">
        <v>0</v>
      </c>
      <c r="T2942" s="16">
        <v>0</v>
      </c>
      <c r="U2942" s="16">
        <v>200</v>
      </c>
      <c r="V2942" s="16">
        <v>0</v>
      </c>
      <c r="W2942" s="16">
        <v>0</v>
      </c>
      <c r="X2942" s="16">
        <v>-200</v>
      </c>
    </row>
    <row r="2943" spans="1:24" x14ac:dyDescent="0.25">
      <c r="A2943" s="4" t="s">
        <v>24</v>
      </c>
      <c r="B2943" s="5" t="s">
        <v>3410</v>
      </c>
      <c r="C2943" s="6" t="s">
        <v>35</v>
      </c>
      <c r="D2943" s="7">
        <v>57</v>
      </c>
      <c r="E2943" t="s">
        <v>213</v>
      </c>
      <c r="F2943" t="s">
        <v>37</v>
      </c>
      <c r="G2943" t="s">
        <v>214</v>
      </c>
      <c r="H2943" t="s">
        <v>81</v>
      </c>
      <c r="I2943" t="s">
        <v>31</v>
      </c>
      <c r="J2943" s="8" t="s">
        <v>46</v>
      </c>
      <c r="K2943" s="8">
        <v>162</v>
      </c>
      <c r="L2943" t="s">
        <v>53</v>
      </c>
      <c r="M2943" s="9">
        <v>24</v>
      </c>
      <c r="N2943" s="10">
        <v>384.61538461538464</v>
      </c>
      <c r="O2943">
        <v>1.2</v>
      </c>
      <c r="P2943">
        <v>1.17</v>
      </c>
      <c r="Q2943">
        <v>0</v>
      </c>
      <c r="R2943" t="s">
        <v>43</v>
      </c>
      <c r="S2943" s="16">
        <v>5458.7519999999986</v>
      </c>
      <c r="T2943" s="16">
        <v>384.61538461538464</v>
      </c>
      <c r="U2943" s="16">
        <v>1000</v>
      </c>
      <c r="V2943" s="16">
        <v>0</v>
      </c>
      <c r="W2943" s="16">
        <v>0</v>
      </c>
      <c r="X2943" s="16">
        <v>4074.1366153846138</v>
      </c>
    </row>
    <row r="2944" spans="1:24" x14ac:dyDescent="0.25">
      <c r="A2944" s="4" t="s">
        <v>24</v>
      </c>
      <c r="B2944" s="5" t="s">
        <v>3411</v>
      </c>
      <c r="C2944" s="6" t="s">
        <v>43</v>
      </c>
      <c r="D2944" s="7">
        <v>308</v>
      </c>
      <c r="E2944" t="s">
        <v>1325</v>
      </c>
      <c r="F2944" t="s">
        <v>28</v>
      </c>
      <c r="G2944" t="s">
        <v>582</v>
      </c>
      <c r="H2944" t="s">
        <v>60</v>
      </c>
      <c r="I2944" t="s">
        <v>40</v>
      </c>
      <c r="J2944" s="8" t="s">
        <v>46</v>
      </c>
      <c r="K2944" s="8">
        <v>0</v>
      </c>
      <c r="L2944" t="s">
        <v>47</v>
      </c>
      <c r="M2944" s="9">
        <v>30</v>
      </c>
      <c r="N2944" s="10">
        <v>615.38461538461536</v>
      </c>
      <c r="O2944">
        <v>0.8</v>
      </c>
      <c r="P2944">
        <v>0.92</v>
      </c>
      <c r="Q2944">
        <v>0</v>
      </c>
      <c r="R2944" t="s">
        <v>43</v>
      </c>
      <c r="S2944" s="16">
        <v>3532.8</v>
      </c>
      <c r="T2944" s="16">
        <v>0</v>
      </c>
      <c r="U2944" s="16">
        <v>750</v>
      </c>
      <c r="V2944" s="16">
        <v>50</v>
      </c>
      <c r="W2944" s="16">
        <v>0</v>
      </c>
      <c r="X2944" s="16">
        <v>2732.8</v>
      </c>
    </row>
    <row r="2945" spans="1:24" x14ac:dyDescent="0.25">
      <c r="A2945" s="4" t="s">
        <v>24</v>
      </c>
      <c r="B2945" s="5" t="s">
        <v>3412</v>
      </c>
      <c r="C2945" s="6" t="s">
        <v>135</v>
      </c>
      <c r="D2945" s="7">
        <v>242</v>
      </c>
      <c r="E2945" t="s">
        <v>1136</v>
      </c>
      <c r="F2945" t="s">
        <v>37</v>
      </c>
      <c r="G2945" t="s">
        <v>109</v>
      </c>
      <c r="H2945" t="s">
        <v>64</v>
      </c>
      <c r="I2945" t="s">
        <v>86</v>
      </c>
      <c r="J2945" s="8" t="s">
        <v>46</v>
      </c>
      <c r="K2945" s="8">
        <v>164</v>
      </c>
      <c r="L2945" t="s">
        <v>138</v>
      </c>
      <c r="M2945" s="9">
        <v>55</v>
      </c>
      <c r="N2945" s="10">
        <v>2307.6923076923076</v>
      </c>
      <c r="O2945">
        <v>0.9</v>
      </c>
      <c r="P2945">
        <v>0.86</v>
      </c>
      <c r="Q2945">
        <v>0</v>
      </c>
      <c r="R2945" t="s">
        <v>43</v>
      </c>
      <c r="S2945" s="16">
        <v>6981.48</v>
      </c>
      <c r="T2945" s="16">
        <v>2307.6923076923076</v>
      </c>
      <c r="U2945" s="16">
        <v>750</v>
      </c>
      <c r="V2945" s="16">
        <v>250</v>
      </c>
      <c r="W2945" s="16">
        <v>0</v>
      </c>
      <c r="X2945" s="16">
        <v>3673.7876923076919</v>
      </c>
    </row>
    <row r="2946" spans="1:24" x14ac:dyDescent="0.25">
      <c r="A2946" s="4" t="s">
        <v>24</v>
      </c>
      <c r="B2946" s="5" t="s">
        <v>3413</v>
      </c>
      <c r="C2946" s="6" t="s">
        <v>43</v>
      </c>
      <c r="D2946" s="7">
        <v>252</v>
      </c>
      <c r="E2946" t="s">
        <v>93</v>
      </c>
      <c r="F2946" t="s">
        <v>37</v>
      </c>
      <c r="G2946" t="s">
        <v>94</v>
      </c>
      <c r="H2946" t="s">
        <v>51</v>
      </c>
      <c r="I2946" t="s">
        <v>52</v>
      </c>
      <c r="J2946" s="8" t="s">
        <v>46</v>
      </c>
      <c r="K2946" s="8">
        <v>0</v>
      </c>
      <c r="L2946" t="s">
        <v>47</v>
      </c>
      <c r="M2946" s="9">
        <v>30</v>
      </c>
      <c r="N2946" s="10">
        <v>615.38461538461536</v>
      </c>
      <c r="O2946">
        <v>1.1000000000000001</v>
      </c>
      <c r="P2946">
        <v>1.07</v>
      </c>
      <c r="Q2946">
        <v>0</v>
      </c>
      <c r="R2946" t="s">
        <v>43</v>
      </c>
      <c r="S2946" s="16">
        <v>0</v>
      </c>
      <c r="T2946" s="16">
        <v>0</v>
      </c>
      <c r="U2946" s="16">
        <v>500</v>
      </c>
      <c r="V2946" s="16">
        <v>250</v>
      </c>
      <c r="W2946" s="16">
        <v>0</v>
      </c>
      <c r="X2946" s="16">
        <v>-750</v>
      </c>
    </row>
    <row r="2947" spans="1:24" x14ac:dyDescent="0.25">
      <c r="A2947" s="4" t="s">
        <v>24</v>
      </c>
      <c r="B2947" s="5" t="s">
        <v>3414</v>
      </c>
      <c r="C2947" s="6" t="s">
        <v>35</v>
      </c>
      <c r="D2947" s="7">
        <v>193</v>
      </c>
      <c r="E2947" t="s">
        <v>328</v>
      </c>
      <c r="F2947" t="s">
        <v>37</v>
      </c>
      <c r="G2947" t="s">
        <v>329</v>
      </c>
      <c r="H2947" t="s">
        <v>60</v>
      </c>
      <c r="I2947" t="s">
        <v>52</v>
      </c>
      <c r="J2947" s="8" t="s">
        <v>46</v>
      </c>
      <c r="K2947" s="8">
        <v>0</v>
      </c>
      <c r="L2947" t="s">
        <v>53</v>
      </c>
      <c r="M2947" s="9">
        <v>24</v>
      </c>
      <c r="N2947" s="10">
        <v>384.61538461538464</v>
      </c>
      <c r="O2947">
        <v>1.1000000000000001</v>
      </c>
      <c r="P2947">
        <v>1.1200000000000001</v>
      </c>
      <c r="Q2947">
        <v>0</v>
      </c>
      <c r="R2947" t="s">
        <v>43</v>
      </c>
      <c r="S2947" s="16">
        <v>0</v>
      </c>
      <c r="T2947" s="16">
        <v>0</v>
      </c>
      <c r="U2947" s="16">
        <v>0</v>
      </c>
      <c r="V2947" s="16">
        <v>500</v>
      </c>
      <c r="W2947" s="16">
        <v>0</v>
      </c>
      <c r="X2947" s="16">
        <v>-500</v>
      </c>
    </row>
    <row r="2948" spans="1:24" x14ac:dyDescent="0.25">
      <c r="A2948" s="4" t="s">
        <v>24</v>
      </c>
      <c r="B2948" s="5" t="s">
        <v>3415</v>
      </c>
      <c r="C2948" s="6" t="s">
        <v>135</v>
      </c>
      <c r="D2948" s="7">
        <v>26</v>
      </c>
      <c r="E2948" t="s">
        <v>358</v>
      </c>
      <c r="F2948" t="s">
        <v>37</v>
      </c>
      <c r="G2948" t="s">
        <v>245</v>
      </c>
      <c r="H2948" t="s">
        <v>39</v>
      </c>
      <c r="I2948" t="s">
        <v>76</v>
      </c>
      <c r="J2948" s="8" t="s">
        <v>46</v>
      </c>
      <c r="K2948" s="8">
        <v>163</v>
      </c>
      <c r="L2948" t="s">
        <v>138</v>
      </c>
      <c r="M2948" s="9">
        <v>55</v>
      </c>
      <c r="N2948" s="10">
        <v>2307.6923076923076</v>
      </c>
      <c r="O2948">
        <v>1</v>
      </c>
      <c r="P2948">
        <v>1.0900000000000001</v>
      </c>
      <c r="Q2948">
        <v>0</v>
      </c>
      <c r="R2948" t="s">
        <v>43</v>
      </c>
      <c r="S2948" s="16">
        <v>9771.85</v>
      </c>
      <c r="T2948" s="16">
        <v>2307.6923076923076</v>
      </c>
      <c r="U2948" s="16">
        <v>0</v>
      </c>
      <c r="V2948" s="16">
        <v>500</v>
      </c>
      <c r="W2948" s="16">
        <v>0</v>
      </c>
      <c r="X2948" s="16">
        <v>6964.1576923076927</v>
      </c>
    </row>
    <row r="2949" spans="1:24" x14ac:dyDescent="0.25">
      <c r="A2949" s="4" t="s">
        <v>24</v>
      </c>
      <c r="B2949" s="5" t="s">
        <v>3416</v>
      </c>
      <c r="C2949" s="6" t="s">
        <v>78</v>
      </c>
      <c r="D2949" s="7">
        <v>107</v>
      </c>
      <c r="E2949" t="s">
        <v>294</v>
      </c>
      <c r="F2949" t="s">
        <v>37</v>
      </c>
      <c r="G2949" t="s">
        <v>63</v>
      </c>
      <c r="H2949" t="s">
        <v>64</v>
      </c>
      <c r="I2949" t="s">
        <v>86</v>
      </c>
      <c r="J2949" s="8" t="s">
        <v>46</v>
      </c>
      <c r="K2949" s="8">
        <v>162</v>
      </c>
      <c r="L2949" t="s">
        <v>82</v>
      </c>
      <c r="M2949" s="9">
        <v>40</v>
      </c>
      <c r="N2949" s="10">
        <v>1230.7692307692307</v>
      </c>
      <c r="O2949">
        <v>0.9</v>
      </c>
      <c r="P2949">
        <v>1.04</v>
      </c>
      <c r="Q2949">
        <v>0</v>
      </c>
      <c r="R2949" t="s">
        <v>43</v>
      </c>
      <c r="S2949" s="16">
        <v>6065.2800000000007</v>
      </c>
      <c r="T2949" s="16">
        <v>1230.7692307692307</v>
      </c>
      <c r="U2949" s="16">
        <v>0</v>
      </c>
      <c r="V2949" s="16">
        <v>100</v>
      </c>
      <c r="W2949" s="16">
        <v>0</v>
      </c>
      <c r="X2949" s="16">
        <v>4734.5107692307702</v>
      </c>
    </row>
    <row r="2950" spans="1:24" x14ac:dyDescent="0.25">
      <c r="A2950" s="4" t="s">
        <v>24</v>
      </c>
      <c r="B2950" s="5" t="s">
        <v>3417</v>
      </c>
      <c r="C2950" s="6" t="s">
        <v>66</v>
      </c>
      <c r="D2950" s="7">
        <v>200</v>
      </c>
      <c r="E2950" t="s">
        <v>167</v>
      </c>
      <c r="F2950" t="s">
        <v>28</v>
      </c>
      <c r="G2950" t="s">
        <v>89</v>
      </c>
      <c r="H2950" t="s">
        <v>39</v>
      </c>
      <c r="I2950" t="s">
        <v>40</v>
      </c>
      <c r="J2950" s="8" t="s">
        <v>32</v>
      </c>
      <c r="K2950" s="8">
        <v>0</v>
      </c>
      <c r="L2950" t="s">
        <v>296</v>
      </c>
      <c r="M2950" s="9">
        <v>72</v>
      </c>
      <c r="N2950" s="10">
        <v>8333.3333333333339</v>
      </c>
      <c r="O2950">
        <v>0.8</v>
      </c>
      <c r="P2950">
        <v>0.99</v>
      </c>
      <c r="Q2950">
        <v>0</v>
      </c>
      <c r="R2950" t="s">
        <v>43</v>
      </c>
      <c r="S2950" s="16">
        <v>9123.84</v>
      </c>
      <c r="T2950" s="16">
        <v>0</v>
      </c>
      <c r="U2950" s="16">
        <v>0</v>
      </c>
      <c r="V2950" s="16">
        <v>10</v>
      </c>
      <c r="W2950" s="16">
        <v>0</v>
      </c>
      <c r="X2950" s="16">
        <v>9113.84</v>
      </c>
    </row>
    <row r="2951" spans="1:24" x14ac:dyDescent="0.25">
      <c r="A2951" s="4" t="s">
        <v>24</v>
      </c>
      <c r="B2951" s="5" t="s">
        <v>3418</v>
      </c>
      <c r="C2951" s="6" t="s">
        <v>135</v>
      </c>
      <c r="D2951" s="7">
        <v>10</v>
      </c>
      <c r="E2951" t="s">
        <v>379</v>
      </c>
      <c r="F2951" t="s">
        <v>28</v>
      </c>
      <c r="G2951" t="s">
        <v>237</v>
      </c>
      <c r="H2951" t="s">
        <v>30</v>
      </c>
      <c r="I2951" t="s">
        <v>31</v>
      </c>
      <c r="J2951" s="8" t="s">
        <v>46</v>
      </c>
      <c r="K2951" s="8">
        <v>0</v>
      </c>
      <c r="L2951" t="s">
        <v>138</v>
      </c>
      <c r="M2951" s="9">
        <v>55</v>
      </c>
      <c r="N2951" s="10">
        <v>2307.6923076923076</v>
      </c>
      <c r="O2951">
        <v>1.2</v>
      </c>
      <c r="P2951">
        <v>1.1399999999999999</v>
      </c>
      <c r="Q2951">
        <v>0</v>
      </c>
      <c r="R2951" t="s">
        <v>43</v>
      </c>
      <c r="S2951" s="16">
        <v>12038.4</v>
      </c>
      <c r="T2951" s="16">
        <v>0</v>
      </c>
      <c r="U2951" s="16">
        <v>1000</v>
      </c>
      <c r="V2951" s="16">
        <v>500</v>
      </c>
      <c r="W2951" s="16">
        <v>0</v>
      </c>
      <c r="X2951" s="16">
        <v>10538.4</v>
      </c>
    </row>
    <row r="2952" spans="1:24" x14ac:dyDescent="0.25">
      <c r="A2952" s="4" t="s">
        <v>24</v>
      </c>
      <c r="B2952" s="5" t="s">
        <v>3419</v>
      </c>
      <c r="C2952" s="6" t="s">
        <v>92</v>
      </c>
      <c r="D2952" s="7">
        <v>194</v>
      </c>
      <c r="E2952" t="s">
        <v>480</v>
      </c>
      <c r="F2952" t="s">
        <v>37</v>
      </c>
      <c r="G2952" t="s">
        <v>329</v>
      </c>
      <c r="H2952" t="s">
        <v>60</v>
      </c>
      <c r="I2952" t="s">
        <v>76</v>
      </c>
      <c r="J2952" s="8" t="s">
        <v>32</v>
      </c>
      <c r="K2952" s="8">
        <v>168</v>
      </c>
      <c r="L2952" t="s">
        <v>95</v>
      </c>
      <c r="M2952" s="9">
        <v>60</v>
      </c>
      <c r="N2952" s="10">
        <v>70</v>
      </c>
      <c r="O2952">
        <v>1</v>
      </c>
      <c r="P2952">
        <v>1.1200000000000001</v>
      </c>
      <c r="Q2952">
        <v>0</v>
      </c>
      <c r="R2952" t="s">
        <v>43</v>
      </c>
      <c r="S2952" s="16">
        <v>11289.6</v>
      </c>
      <c r="T2952" s="16">
        <v>0</v>
      </c>
      <c r="U2952" s="16">
        <v>750</v>
      </c>
      <c r="V2952" s="16">
        <v>0</v>
      </c>
      <c r="W2952" s="16">
        <v>11760</v>
      </c>
      <c r="X2952" s="16">
        <v>-1220.3999999999996</v>
      </c>
    </row>
    <row r="2953" spans="1:24" x14ac:dyDescent="0.25">
      <c r="A2953" s="4" t="s">
        <v>24</v>
      </c>
      <c r="B2953" s="5" t="s">
        <v>3420</v>
      </c>
      <c r="C2953" s="6" t="s">
        <v>92</v>
      </c>
      <c r="D2953" s="7">
        <v>103</v>
      </c>
      <c r="E2953" t="s">
        <v>192</v>
      </c>
      <c r="F2953" t="s">
        <v>37</v>
      </c>
      <c r="G2953" t="s">
        <v>98</v>
      </c>
      <c r="H2953" t="s">
        <v>81</v>
      </c>
      <c r="I2953" t="s">
        <v>31</v>
      </c>
      <c r="J2953" s="8" t="s">
        <v>32</v>
      </c>
      <c r="K2953" s="8">
        <v>0</v>
      </c>
      <c r="L2953" t="s">
        <v>95</v>
      </c>
      <c r="M2953" s="9">
        <v>60</v>
      </c>
      <c r="N2953" s="10">
        <v>72</v>
      </c>
      <c r="O2953">
        <v>1.2</v>
      </c>
      <c r="P2953">
        <v>1.03</v>
      </c>
      <c r="Q2953">
        <v>0</v>
      </c>
      <c r="R2953" t="s">
        <v>43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</row>
    <row r="2954" spans="1:24" x14ac:dyDescent="0.25">
      <c r="A2954" s="4" t="s">
        <v>24</v>
      </c>
      <c r="B2954" s="5" t="s">
        <v>3421</v>
      </c>
      <c r="C2954" s="6" t="s">
        <v>92</v>
      </c>
      <c r="D2954" s="7">
        <v>249</v>
      </c>
      <c r="E2954" t="s">
        <v>364</v>
      </c>
      <c r="F2954" t="s">
        <v>37</v>
      </c>
      <c r="G2954" t="s">
        <v>365</v>
      </c>
      <c r="H2954" t="s">
        <v>39</v>
      </c>
      <c r="I2954" t="s">
        <v>76</v>
      </c>
      <c r="J2954" s="8" t="s">
        <v>46</v>
      </c>
      <c r="K2954" s="8">
        <v>164</v>
      </c>
      <c r="L2954" t="s">
        <v>99</v>
      </c>
      <c r="M2954" s="9">
        <v>35</v>
      </c>
      <c r="N2954" s="10">
        <v>55</v>
      </c>
      <c r="O2954">
        <v>1</v>
      </c>
      <c r="P2954">
        <v>0.86</v>
      </c>
      <c r="Q2954">
        <v>0</v>
      </c>
      <c r="R2954" t="s">
        <v>43</v>
      </c>
      <c r="S2954" s="16">
        <v>4936.3999999999996</v>
      </c>
      <c r="T2954" s="16">
        <v>0</v>
      </c>
      <c r="U2954" s="16">
        <v>200</v>
      </c>
      <c r="V2954" s="16">
        <v>100</v>
      </c>
      <c r="W2954" s="16">
        <v>9020</v>
      </c>
      <c r="X2954" s="16">
        <v>-4383.6000000000004</v>
      </c>
    </row>
    <row r="2955" spans="1:24" x14ac:dyDescent="0.25">
      <c r="A2955" s="4" t="s">
        <v>24</v>
      </c>
      <c r="B2955" s="5" t="s">
        <v>3422</v>
      </c>
      <c r="C2955" s="6" t="s">
        <v>26</v>
      </c>
      <c r="D2955" s="7">
        <v>231</v>
      </c>
      <c r="E2955" t="s">
        <v>79</v>
      </c>
      <c r="F2955" t="s">
        <v>37</v>
      </c>
      <c r="G2955" t="s">
        <v>80</v>
      </c>
      <c r="H2955" t="s">
        <v>81</v>
      </c>
      <c r="I2955" t="s">
        <v>40</v>
      </c>
      <c r="J2955" s="8" t="s">
        <v>32</v>
      </c>
      <c r="K2955" s="8">
        <v>0</v>
      </c>
      <c r="L2955" t="s">
        <v>33</v>
      </c>
      <c r="M2955" s="9">
        <v>60</v>
      </c>
      <c r="N2955" s="10">
        <v>6250</v>
      </c>
      <c r="O2955">
        <v>0.8</v>
      </c>
      <c r="P2955">
        <v>1.1599999999999999</v>
      </c>
      <c r="Q2955">
        <v>0</v>
      </c>
      <c r="R2955" t="s">
        <v>43</v>
      </c>
      <c r="S2955" s="16">
        <v>0</v>
      </c>
      <c r="T2955" s="16">
        <v>0</v>
      </c>
      <c r="U2955" s="16">
        <v>500</v>
      </c>
      <c r="V2955" s="16">
        <v>0</v>
      </c>
      <c r="W2955" s="16">
        <v>0</v>
      </c>
      <c r="X2955" s="16">
        <v>-500</v>
      </c>
    </row>
    <row r="2956" spans="1:24" x14ac:dyDescent="0.25">
      <c r="A2956" s="4" t="s">
        <v>24</v>
      </c>
      <c r="B2956" s="5" t="s">
        <v>3423</v>
      </c>
      <c r="C2956" s="6" t="s">
        <v>43</v>
      </c>
      <c r="D2956" s="7">
        <v>219</v>
      </c>
      <c r="E2956" t="s">
        <v>197</v>
      </c>
      <c r="F2956" t="s">
        <v>28</v>
      </c>
      <c r="G2956" t="s">
        <v>198</v>
      </c>
      <c r="H2956" t="s">
        <v>39</v>
      </c>
      <c r="I2956" t="s">
        <v>86</v>
      </c>
      <c r="J2956" s="8" t="s">
        <v>46</v>
      </c>
      <c r="K2956" s="8">
        <v>0</v>
      </c>
      <c r="L2956" t="s">
        <v>47</v>
      </c>
      <c r="M2956" s="9">
        <v>30</v>
      </c>
      <c r="N2956" s="10">
        <v>615.38461538461536</v>
      </c>
      <c r="O2956">
        <v>0.9</v>
      </c>
      <c r="P2956">
        <v>0.87</v>
      </c>
      <c r="Q2956">
        <v>0</v>
      </c>
      <c r="R2956" t="s">
        <v>43</v>
      </c>
      <c r="S2956" s="16">
        <v>3758.4</v>
      </c>
      <c r="T2956" s="16">
        <v>0</v>
      </c>
      <c r="U2956" s="16">
        <v>500</v>
      </c>
      <c r="V2956" s="16">
        <v>0</v>
      </c>
      <c r="W2956" s="16">
        <v>0</v>
      </c>
      <c r="X2956" s="16">
        <v>3258.4</v>
      </c>
    </row>
    <row r="2957" spans="1:24" x14ac:dyDescent="0.25">
      <c r="A2957" s="4" t="s">
        <v>24</v>
      </c>
      <c r="B2957" s="5" t="s">
        <v>3424</v>
      </c>
      <c r="C2957" s="6" t="s">
        <v>78</v>
      </c>
      <c r="D2957" s="7">
        <v>44</v>
      </c>
      <c r="E2957" t="s">
        <v>875</v>
      </c>
      <c r="F2957" t="s">
        <v>28</v>
      </c>
      <c r="G2957" t="s">
        <v>778</v>
      </c>
      <c r="H2957" t="s">
        <v>51</v>
      </c>
      <c r="I2957" t="s">
        <v>40</v>
      </c>
      <c r="J2957" s="8" t="s">
        <v>46</v>
      </c>
      <c r="K2957" s="8">
        <v>166</v>
      </c>
      <c r="L2957" t="s">
        <v>82</v>
      </c>
      <c r="M2957" s="9">
        <v>40</v>
      </c>
      <c r="N2957" s="10">
        <v>1230.7692307692307</v>
      </c>
      <c r="O2957">
        <v>0.8</v>
      </c>
      <c r="P2957">
        <v>0.8</v>
      </c>
      <c r="Q2957">
        <v>0</v>
      </c>
      <c r="R2957" t="s">
        <v>43</v>
      </c>
      <c r="S2957" s="16">
        <v>4096</v>
      </c>
      <c r="T2957" s="16">
        <v>1230.7692307692307</v>
      </c>
      <c r="U2957" s="16">
        <v>0</v>
      </c>
      <c r="V2957" s="16">
        <v>100</v>
      </c>
      <c r="W2957" s="16">
        <v>0</v>
      </c>
      <c r="X2957" s="16">
        <v>2765.2307692307695</v>
      </c>
    </row>
    <row r="2958" spans="1:24" x14ac:dyDescent="0.25">
      <c r="A2958" s="4" t="s">
        <v>24</v>
      </c>
      <c r="B2958" s="5" t="s">
        <v>3425</v>
      </c>
      <c r="C2958" s="6" t="s">
        <v>92</v>
      </c>
      <c r="D2958" s="7">
        <v>95</v>
      </c>
      <c r="E2958" t="s">
        <v>391</v>
      </c>
      <c r="F2958" t="s">
        <v>28</v>
      </c>
      <c r="G2958" t="s">
        <v>145</v>
      </c>
      <c r="H2958" t="s">
        <v>51</v>
      </c>
      <c r="I2958" t="s">
        <v>52</v>
      </c>
      <c r="J2958" s="8" t="s">
        <v>32</v>
      </c>
      <c r="K2958" s="8">
        <v>162</v>
      </c>
      <c r="L2958" t="s">
        <v>95</v>
      </c>
      <c r="M2958" s="9">
        <v>72</v>
      </c>
      <c r="N2958" s="10">
        <v>76</v>
      </c>
      <c r="O2958">
        <v>1.1000000000000001</v>
      </c>
      <c r="P2958">
        <v>1.1100000000000001</v>
      </c>
      <c r="Q2958">
        <v>0</v>
      </c>
      <c r="R2958" t="s">
        <v>43</v>
      </c>
      <c r="S2958" s="16">
        <v>14065.920000000004</v>
      </c>
      <c r="T2958" s="16">
        <v>0</v>
      </c>
      <c r="U2958" s="16">
        <v>0</v>
      </c>
      <c r="V2958" s="16">
        <v>0</v>
      </c>
      <c r="W2958" s="16">
        <v>12312</v>
      </c>
      <c r="X2958" s="16">
        <v>1753.9200000000037</v>
      </c>
    </row>
    <row r="2959" spans="1:24" x14ac:dyDescent="0.25">
      <c r="A2959" s="4" t="s">
        <v>24</v>
      </c>
      <c r="B2959" s="5" t="s">
        <v>3426</v>
      </c>
      <c r="C2959" s="6" t="s">
        <v>135</v>
      </c>
      <c r="D2959" s="7">
        <v>160</v>
      </c>
      <c r="E2959" t="s">
        <v>304</v>
      </c>
      <c r="F2959" t="s">
        <v>28</v>
      </c>
      <c r="G2959" t="s">
        <v>305</v>
      </c>
      <c r="H2959" t="s">
        <v>64</v>
      </c>
      <c r="I2959" t="s">
        <v>40</v>
      </c>
      <c r="J2959" s="8" t="s">
        <v>46</v>
      </c>
      <c r="K2959" s="8">
        <v>164</v>
      </c>
      <c r="L2959" t="s">
        <v>138</v>
      </c>
      <c r="M2959" s="9">
        <v>55</v>
      </c>
      <c r="N2959" s="10">
        <v>2307.6923076923076</v>
      </c>
      <c r="O2959">
        <v>0.8</v>
      </c>
      <c r="P2959">
        <v>1.02</v>
      </c>
      <c r="Q2959">
        <v>0</v>
      </c>
      <c r="R2959" t="s">
        <v>43</v>
      </c>
      <c r="S2959" s="16">
        <v>7180.8</v>
      </c>
      <c r="T2959" s="16">
        <v>2307.6923076923076</v>
      </c>
      <c r="U2959" s="16">
        <v>1000</v>
      </c>
      <c r="V2959" s="16">
        <v>10</v>
      </c>
      <c r="W2959" s="16">
        <v>0</v>
      </c>
      <c r="X2959" s="16">
        <v>3863.1076923076926</v>
      </c>
    </row>
    <row r="2960" spans="1:24" x14ac:dyDescent="0.25">
      <c r="A2960" s="4" t="s">
        <v>24</v>
      </c>
      <c r="B2960" s="5" t="s">
        <v>3427</v>
      </c>
      <c r="C2960" s="6" t="s">
        <v>92</v>
      </c>
      <c r="D2960" s="7">
        <v>163</v>
      </c>
      <c r="E2960" t="s">
        <v>412</v>
      </c>
      <c r="F2960" t="s">
        <v>37</v>
      </c>
      <c r="G2960" t="s">
        <v>263</v>
      </c>
      <c r="H2960" t="s">
        <v>81</v>
      </c>
      <c r="I2960" t="s">
        <v>31</v>
      </c>
      <c r="J2960" s="8" t="s">
        <v>46</v>
      </c>
      <c r="K2960" s="8">
        <v>0</v>
      </c>
      <c r="L2960" t="s">
        <v>99</v>
      </c>
      <c r="M2960" s="9">
        <v>40</v>
      </c>
      <c r="N2960" s="10">
        <v>51</v>
      </c>
      <c r="O2960">
        <v>1.2</v>
      </c>
      <c r="P2960">
        <v>1.1100000000000001</v>
      </c>
      <c r="Q2960">
        <v>0</v>
      </c>
      <c r="R2960" t="s">
        <v>43</v>
      </c>
      <c r="S2960" s="16">
        <v>0</v>
      </c>
      <c r="T2960" s="16">
        <v>0</v>
      </c>
      <c r="U2960" s="16">
        <v>500</v>
      </c>
      <c r="V2960" s="16">
        <v>500</v>
      </c>
      <c r="W2960" s="16">
        <v>0</v>
      </c>
      <c r="X2960" s="16">
        <v>-1000</v>
      </c>
    </row>
    <row r="2961" spans="1:24" x14ac:dyDescent="0.25">
      <c r="A2961" s="4" t="s">
        <v>24</v>
      </c>
      <c r="B2961" s="5" t="s">
        <v>3428</v>
      </c>
      <c r="C2961" s="6" t="s">
        <v>26</v>
      </c>
      <c r="D2961" s="7">
        <v>286</v>
      </c>
      <c r="E2961" t="s">
        <v>84</v>
      </c>
      <c r="F2961" t="s">
        <v>37</v>
      </c>
      <c r="G2961" t="s">
        <v>85</v>
      </c>
      <c r="H2961" t="s">
        <v>51</v>
      </c>
      <c r="I2961" t="s">
        <v>86</v>
      </c>
      <c r="J2961" s="8" t="s">
        <v>32</v>
      </c>
      <c r="K2961" s="8">
        <v>0</v>
      </c>
      <c r="L2961" t="s">
        <v>33</v>
      </c>
      <c r="M2961" s="9">
        <v>60</v>
      </c>
      <c r="N2961" s="10">
        <v>6250</v>
      </c>
      <c r="O2961">
        <v>0.9</v>
      </c>
      <c r="P2961">
        <v>0.95</v>
      </c>
      <c r="Q2961">
        <v>0</v>
      </c>
      <c r="R2961" t="s">
        <v>43</v>
      </c>
      <c r="S2961" s="16">
        <v>0</v>
      </c>
      <c r="T2961" s="16">
        <v>0</v>
      </c>
      <c r="U2961" s="16">
        <v>0</v>
      </c>
      <c r="V2961" s="16">
        <v>50</v>
      </c>
      <c r="W2961" s="16">
        <v>0</v>
      </c>
      <c r="X2961" s="16">
        <v>-50</v>
      </c>
    </row>
    <row r="2962" spans="1:24" x14ac:dyDescent="0.25">
      <c r="A2962" s="4" t="s">
        <v>24</v>
      </c>
      <c r="B2962" s="5" t="s">
        <v>3429</v>
      </c>
      <c r="C2962" s="6" t="s">
        <v>43</v>
      </c>
      <c r="D2962" s="7">
        <v>152</v>
      </c>
      <c r="E2962" t="s">
        <v>176</v>
      </c>
      <c r="F2962" t="s">
        <v>37</v>
      </c>
      <c r="G2962" t="s">
        <v>116</v>
      </c>
      <c r="H2962" t="s">
        <v>51</v>
      </c>
      <c r="I2962" t="s">
        <v>76</v>
      </c>
      <c r="J2962" s="8" t="s">
        <v>46</v>
      </c>
      <c r="K2962" s="8">
        <v>0</v>
      </c>
      <c r="L2962" t="s">
        <v>47</v>
      </c>
      <c r="M2962" s="9">
        <v>30</v>
      </c>
      <c r="N2962" s="10">
        <v>615.38461538461536</v>
      </c>
      <c r="O2962">
        <v>1</v>
      </c>
      <c r="P2962">
        <v>1.07</v>
      </c>
      <c r="Q2962">
        <v>0</v>
      </c>
      <c r="R2962" t="s">
        <v>43</v>
      </c>
      <c r="S2962" s="16">
        <v>0</v>
      </c>
      <c r="T2962" s="16">
        <v>0</v>
      </c>
      <c r="U2962" s="16">
        <v>0</v>
      </c>
      <c r="V2962" s="16">
        <v>250</v>
      </c>
      <c r="W2962" s="16">
        <v>0</v>
      </c>
      <c r="X2962" s="16">
        <v>-250</v>
      </c>
    </row>
    <row r="2963" spans="1:24" x14ac:dyDescent="0.25">
      <c r="A2963" s="4" t="s">
        <v>24</v>
      </c>
      <c r="B2963" s="5" t="s">
        <v>3430</v>
      </c>
      <c r="C2963" s="6" t="s">
        <v>35</v>
      </c>
      <c r="D2963" s="7">
        <v>154</v>
      </c>
      <c r="E2963" t="s">
        <v>526</v>
      </c>
      <c r="F2963" t="s">
        <v>28</v>
      </c>
      <c r="G2963" t="s">
        <v>272</v>
      </c>
      <c r="H2963" t="s">
        <v>64</v>
      </c>
      <c r="I2963" t="s">
        <v>52</v>
      </c>
      <c r="J2963" s="8" t="s">
        <v>46</v>
      </c>
      <c r="K2963" s="8">
        <v>165</v>
      </c>
      <c r="L2963" t="s">
        <v>53</v>
      </c>
      <c r="M2963" s="9">
        <v>24</v>
      </c>
      <c r="N2963" s="10">
        <v>384.61538461538464</v>
      </c>
      <c r="O2963">
        <v>1.1000000000000001</v>
      </c>
      <c r="P2963">
        <v>0.82</v>
      </c>
      <c r="Q2963">
        <v>0</v>
      </c>
      <c r="R2963" t="s">
        <v>43</v>
      </c>
      <c r="S2963" s="16">
        <v>3463.68</v>
      </c>
      <c r="T2963" s="16">
        <v>384.61538461538464</v>
      </c>
      <c r="U2963" s="16">
        <v>1000</v>
      </c>
      <c r="V2963" s="16">
        <v>50</v>
      </c>
      <c r="W2963" s="16">
        <v>0</v>
      </c>
      <c r="X2963" s="16">
        <v>2029.0646153846151</v>
      </c>
    </row>
    <row r="2964" spans="1:24" x14ac:dyDescent="0.25">
      <c r="A2964" s="4" t="s">
        <v>24</v>
      </c>
      <c r="B2964" s="5" t="s">
        <v>3431</v>
      </c>
      <c r="C2964" s="6" t="s">
        <v>26</v>
      </c>
      <c r="D2964" s="7">
        <v>244</v>
      </c>
      <c r="E2964" t="s">
        <v>142</v>
      </c>
      <c r="F2964" t="s">
        <v>28</v>
      </c>
      <c r="G2964" t="s">
        <v>109</v>
      </c>
      <c r="H2964" t="s">
        <v>64</v>
      </c>
      <c r="I2964" t="s">
        <v>52</v>
      </c>
      <c r="J2964" s="8" t="s">
        <v>32</v>
      </c>
      <c r="K2964" s="8">
        <v>163</v>
      </c>
      <c r="L2964" t="s">
        <v>33</v>
      </c>
      <c r="M2964" s="9">
        <v>60</v>
      </c>
      <c r="N2964" s="10">
        <v>6250</v>
      </c>
      <c r="O2964">
        <v>1.1000000000000001</v>
      </c>
      <c r="P2964">
        <v>0.86</v>
      </c>
      <c r="Q2964">
        <v>0</v>
      </c>
      <c r="R2964" t="s">
        <v>43</v>
      </c>
      <c r="S2964" s="16">
        <v>9081.6</v>
      </c>
      <c r="T2964" s="16">
        <v>6250</v>
      </c>
      <c r="U2964" s="16">
        <v>0</v>
      </c>
      <c r="V2964" s="16">
        <v>0</v>
      </c>
      <c r="W2964" s="16">
        <v>0</v>
      </c>
      <c r="X2964" s="16">
        <v>2831.6000000000004</v>
      </c>
    </row>
    <row r="2965" spans="1:24" x14ac:dyDescent="0.25">
      <c r="A2965" s="4" t="s">
        <v>24</v>
      </c>
      <c r="B2965" s="5" t="s">
        <v>3432</v>
      </c>
      <c r="C2965" s="6" t="s">
        <v>92</v>
      </c>
      <c r="D2965" s="7">
        <v>114</v>
      </c>
      <c r="E2965" t="s">
        <v>436</v>
      </c>
      <c r="F2965" t="s">
        <v>37</v>
      </c>
      <c r="G2965" t="s">
        <v>59</v>
      </c>
      <c r="H2965" t="s">
        <v>60</v>
      </c>
      <c r="I2965" t="s">
        <v>52</v>
      </c>
      <c r="J2965" s="8" t="s">
        <v>46</v>
      </c>
      <c r="K2965" s="8">
        <v>0</v>
      </c>
      <c r="L2965" t="s">
        <v>99</v>
      </c>
      <c r="M2965" s="9">
        <v>48</v>
      </c>
      <c r="N2965" s="10">
        <v>48</v>
      </c>
      <c r="O2965">
        <v>1.1000000000000001</v>
      </c>
      <c r="P2965">
        <v>0.9</v>
      </c>
      <c r="Q2965">
        <v>0</v>
      </c>
      <c r="R2965" t="s">
        <v>43</v>
      </c>
      <c r="S2965" s="16">
        <v>0</v>
      </c>
      <c r="T2965" s="16">
        <v>0</v>
      </c>
      <c r="U2965" s="16">
        <v>0</v>
      </c>
      <c r="V2965" s="16">
        <v>50</v>
      </c>
      <c r="W2965" s="16">
        <v>0</v>
      </c>
      <c r="X2965" s="16">
        <v>-50</v>
      </c>
    </row>
    <row r="2966" spans="1:24" x14ac:dyDescent="0.25">
      <c r="A2966" s="4" t="s">
        <v>24</v>
      </c>
      <c r="B2966" s="5" t="s">
        <v>3433</v>
      </c>
      <c r="C2966" s="6" t="s">
        <v>78</v>
      </c>
      <c r="D2966" s="7">
        <v>124</v>
      </c>
      <c r="E2966" t="s">
        <v>104</v>
      </c>
      <c r="F2966" t="s">
        <v>37</v>
      </c>
      <c r="G2966" t="s">
        <v>105</v>
      </c>
      <c r="H2966" t="s">
        <v>39</v>
      </c>
      <c r="I2966" t="s">
        <v>76</v>
      </c>
      <c r="J2966" s="8" t="s">
        <v>46</v>
      </c>
      <c r="K2966" s="8">
        <v>160</v>
      </c>
      <c r="L2966" t="s">
        <v>82</v>
      </c>
      <c r="M2966" s="9">
        <v>40</v>
      </c>
      <c r="N2966" s="10">
        <v>1230.7692307692307</v>
      </c>
      <c r="O2966">
        <v>1</v>
      </c>
      <c r="P2966">
        <v>1.1499999999999999</v>
      </c>
      <c r="Q2966">
        <v>0</v>
      </c>
      <c r="R2966" t="s">
        <v>43</v>
      </c>
      <c r="S2966" s="16">
        <v>7359.9999999999991</v>
      </c>
      <c r="T2966" s="16">
        <v>1230.7692307692307</v>
      </c>
      <c r="U2966" s="16">
        <v>500</v>
      </c>
      <c r="V2966" s="16">
        <v>500</v>
      </c>
      <c r="W2966" s="16">
        <v>0</v>
      </c>
      <c r="X2966" s="16">
        <v>5129.2307692307686</v>
      </c>
    </row>
    <row r="2967" spans="1:24" x14ac:dyDescent="0.25">
      <c r="A2967" s="4" t="s">
        <v>24</v>
      </c>
      <c r="B2967" s="5" t="s">
        <v>3434</v>
      </c>
      <c r="C2967" s="6" t="s">
        <v>78</v>
      </c>
      <c r="D2967" s="7">
        <v>303</v>
      </c>
      <c r="E2967" t="s">
        <v>1042</v>
      </c>
      <c r="F2967" t="s">
        <v>37</v>
      </c>
      <c r="G2967" t="s">
        <v>980</v>
      </c>
      <c r="H2967" t="s">
        <v>51</v>
      </c>
      <c r="I2967" t="s">
        <v>40</v>
      </c>
      <c r="J2967" s="8" t="s">
        <v>46</v>
      </c>
      <c r="K2967" s="8">
        <v>0</v>
      </c>
      <c r="L2967" t="s">
        <v>82</v>
      </c>
      <c r="M2967" s="9">
        <v>40</v>
      </c>
      <c r="N2967" s="10">
        <v>1230.7692307692307</v>
      </c>
      <c r="O2967">
        <v>0.8</v>
      </c>
      <c r="P2967">
        <v>1.04</v>
      </c>
      <c r="Q2967">
        <v>0</v>
      </c>
      <c r="R2967" t="s">
        <v>43</v>
      </c>
      <c r="S2967" s="16">
        <v>0</v>
      </c>
      <c r="T2967" s="16">
        <v>0</v>
      </c>
      <c r="U2967" s="16">
        <v>200</v>
      </c>
      <c r="V2967" s="16">
        <v>0</v>
      </c>
      <c r="W2967" s="16">
        <v>0</v>
      </c>
      <c r="X2967" s="16">
        <v>-200</v>
      </c>
    </row>
    <row r="2968" spans="1:24" x14ac:dyDescent="0.25">
      <c r="A2968" s="4" t="s">
        <v>24</v>
      </c>
      <c r="B2968" s="5" t="s">
        <v>3435</v>
      </c>
      <c r="C2968" s="6" t="s">
        <v>26</v>
      </c>
      <c r="D2968" s="7">
        <v>21</v>
      </c>
      <c r="E2968" t="s">
        <v>400</v>
      </c>
      <c r="F2968" t="s">
        <v>37</v>
      </c>
      <c r="G2968" t="s">
        <v>45</v>
      </c>
      <c r="H2968" t="s">
        <v>39</v>
      </c>
      <c r="I2968" t="s">
        <v>31</v>
      </c>
      <c r="J2968" s="8" t="s">
        <v>46</v>
      </c>
      <c r="K2968" s="8">
        <v>168</v>
      </c>
      <c r="L2968" t="s">
        <v>90</v>
      </c>
      <c r="M2968" s="9">
        <v>35</v>
      </c>
      <c r="N2968" s="10">
        <v>923.07692307692309</v>
      </c>
      <c r="O2968">
        <v>1.2</v>
      </c>
      <c r="P2968">
        <v>0.9</v>
      </c>
      <c r="Q2968">
        <v>0</v>
      </c>
      <c r="R2968" t="s">
        <v>43</v>
      </c>
      <c r="S2968" s="16">
        <v>6350.4000000000005</v>
      </c>
      <c r="T2968" s="16">
        <v>923.07692307692309</v>
      </c>
      <c r="U2968" s="16">
        <v>200</v>
      </c>
      <c r="V2968" s="16">
        <v>0</v>
      </c>
      <c r="W2968" s="16">
        <v>0</v>
      </c>
      <c r="X2968" s="16">
        <v>5227.3230769230777</v>
      </c>
    </row>
    <row r="2969" spans="1:24" x14ac:dyDescent="0.25">
      <c r="A2969" s="4" t="s">
        <v>24</v>
      </c>
      <c r="B2969" s="5" t="s">
        <v>3436</v>
      </c>
      <c r="C2969" s="6" t="s">
        <v>92</v>
      </c>
      <c r="D2969" s="7">
        <v>5</v>
      </c>
      <c r="E2969" t="s">
        <v>459</v>
      </c>
      <c r="F2969" t="s">
        <v>37</v>
      </c>
      <c r="G2969" t="s">
        <v>309</v>
      </c>
      <c r="H2969" t="s">
        <v>60</v>
      </c>
      <c r="I2969" t="s">
        <v>40</v>
      </c>
      <c r="J2969" s="8" t="s">
        <v>32</v>
      </c>
      <c r="K2969" s="8">
        <v>164</v>
      </c>
      <c r="L2969" t="s">
        <v>95</v>
      </c>
      <c r="M2969" s="9">
        <v>72</v>
      </c>
      <c r="N2969" s="10">
        <v>72</v>
      </c>
      <c r="O2969">
        <v>0.8</v>
      </c>
      <c r="P2969">
        <v>0.97</v>
      </c>
      <c r="Q2969">
        <v>0</v>
      </c>
      <c r="R2969" t="s">
        <v>43</v>
      </c>
      <c r="S2969" s="16">
        <v>9163.0079999999998</v>
      </c>
      <c r="T2969" s="16">
        <v>0</v>
      </c>
      <c r="U2969" s="16">
        <v>500</v>
      </c>
      <c r="V2969" s="16">
        <v>0</v>
      </c>
      <c r="W2969" s="16">
        <v>11808</v>
      </c>
      <c r="X2969" s="16">
        <v>-3144.9920000000002</v>
      </c>
    </row>
    <row r="2970" spans="1:24" x14ac:dyDescent="0.25">
      <c r="A2970" s="4" t="s">
        <v>24</v>
      </c>
      <c r="B2970" s="5" t="s">
        <v>3437</v>
      </c>
      <c r="C2970" s="6" t="s">
        <v>43</v>
      </c>
      <c r="D2970" s="7">
        <v>204</v>
      </c>
      <c r="E2970" t="s">
        <v>1178</v>
      </c>
      <c r="F2970" t="s">
        <v>28</v>
      </c>
      <c r="G2970" t="s">
        <v>137</v>
      </c>
      <c r="H2970" t="s">
        <v>39</v>
      </c>
      <c r="I2970" t="s">
        <v>52</v>
      </c>
      <c r="J2970" s="8" t="s">
        <v>46</v>
      </c>
      <c r="K2970" s="8">
        <v>162</v>
      </c>
      <c r="L2970" t="s">
        <v>47</v>
      </c>
      <c r="M2970" s="9">
        <v>30</v>
      </c>
      <c r="N2970" s="10">
        <v>615.38461538461536</v>
      </c>
      <c r="O2970">
        <v>1.1000000000000001</v>
      </c>
      <c r="P2970">
        <v>1</v>
      </c>
      <c r="Q2970">
        <v>0</v>
      </c>
      <c r="R2970" t="s">
        <v>43</v>
      </c>
      <c r="S2970" s="16">
        <v>5280</v>
      </c>
      <c r="T2970" s="16">
        <v>615.38461538461536</v>
      </c>
      <c r="U2970" s="16">
        <v>0</v>
      </c>
      <c r="V2970" s="16">
        <v>250</v>
      </c>
      <c r="W2970" s="16">
        <v>0</v>
      </c>
      <c r="X2970" s="16">
        <v>4414.6153846153848</v>
      </c>
    </row>
    <row r="2971" spans="1:24" x14ac:dyDescent="0.25">
      <c r="A2971" s="4" t="s">
        <v>24</v>
      </c>
      <c r="B2971" s="5" t="s">
        <v>3438</v>
      </c>
      <c r="C2971" s="6" t="s">
        <v>43</v>
      </c>
      <c r="D2971" s="7">
        <v>269</v>
      </c>
      <c r="E2971" t="s">
        <v>1164</v>
      </c>
      <c r="F2971" t="s">
        <v>28</v>
      </c>
      <c r="G2971" t="s">
        <v>148</v>
      </c>
      <c r="H2971" t="s">
        <v>81</v>
      </c>
      <c r="I2971" t="s">
        <v>76</v>
      </c>
      <c r="J2971" s="8" t="s">
        <v>32</v>
      </c>
      <c r="K2971" s="8">
        <v>0</v>
      </c>
      <c r="L2971" t="s">
        <v>117</v>
      </c>
      <c r="M2971" s="9">
        <v>54</v>
      </c>
      <c r="N2971" s="10">
        <v>5666.666666666667</v>
      </c>
      <c r="O2971">
        <v>1</v>
      </c>
      <c r="P2971">
        <v>1.2</v>
      </c>
      <c r="Q2971">
        <v>0</v>
      </c>
      <c r="R2971" t="s">
        <v>43</v>
      </c>
      <c r="S2971" s="16">
        <v>10368</v>
      </c>
      <c r="T2971" s="16">
        <v>0</v>
      </c>
      <c r="U2971" s="16">
        <v>0</v>
      </c>
      <c r="V2971" s="16">
        <v>50</v>
      </c>
      <c r="W2971" s="16">
        <v>0</v>
      </c>
      <c r="X2971" s="16">
        <v>10318</v>
      </c>
    </row>
    <row r="2972" spans="1:24" x14ac:dyDescent="0.25">
      <c r="A2972" s="4" t="s">
        <v>24</v>
      </c>
      <c r="B2972" s="5" t="s">
        <v>3439</v>
      </c>
      <c r="C2972" s="6" t="s">
        <v>92</v>
      </c>
      <c r="D2972" s="7">
        <v>12</v>
      </c>
      <c r="E2972" t="s">
        <v>320</v>
      </c>
      <c r="F2972" t="s">
        <v>37</v>
      </c>
      <c r="G2972" t="s">
        <v>237</v>
      </c>
      <c r="H2972" t="s">
        <v>30</v>
      </c>
      <c r="I2972" t="s">
        <v>76</v>
      </c>
      <c r="J2972" s="8" t="s">
        <v>46</v>
      </c>
      <c r="K2972" s="8">
        <v>110</v>
      </c>
      <c r="L2972" t="s">
        <v>99</v>
      </c>
      <c r="M2972" s="9">
        <v>35</v>
      </c>
      <c r="N2972" s="10">
        <v>50</v>
      </c>
      <c r="O2972">
        <v>1</v>
      </c>
      <c r="P2972">
        <v>1.1399999999999999</v>
      </c>
      <c r="Q2972">
        <v>0</v>
      </c>
      <c r="R2972" t="s">
        <v>43</v>
      </c>
      <c r="S2972" s="16">
        <v>4389</v>
      </c>
      <c r="T2972" s="16">
        <v>0</v>
      </c>
      <c r="U2972" s="16">
        <v>0</v>
      </c>
      <c r="V2972" s="16">
        <v>50</v>
      </c>
      <c r="W2972" s="16">
        <v>5500</v>
      </c>
      <c r="X2972" s="16">
        <v>-1161</v>
      </c>
    </row>
    <row r="2973" spans="1:24" x14ac:dyDescent="0.25">
      <c r="A2973" s="4" t="s">
        <v>24</v>
      </c>
      <c r="B2973" s="5" t="s">
        <v>3440</v>
      </c>
      <c r="C2973" s="6" t="s">
        <v>92</v>
      </c>
      <c r="D2973" s="7">
        <v>225</v>
      </c>
      <c r="E2973" t="s">
        <v>1279</v>
      </c>
      <c r="F2973" t="s">
        <v>28</v>
      </c>
      <c r="G2973" t="s">
        <v>1280</v>
      </c>
      <c r="H2973" t="s">
        <v>81</v>
      </c>
      <c r="I2973" t="s">
        <v>40</v>
      </c>
      <c r="J2973" s="8" t="s">
        <v>46</v>
      </c>
      <c r="K2973" s="8">
        <v>160</v>
      </c>
      <c r="L2973" t="s">
        <v>99</v>
      </c>
      <c r="M2973" s="9">
        <v>48</v>
      </c>
      <c r="N2973" s="10">
        <v>43</v>
      </c>
      <c r="O2973">
        <v>0.8</v>
      </c>
      <c r="P2973">
        <v>0.89</v>
      </c>
      <c r="Q2973">
        <v>0</v>
      </c>
      <c r="R2973" t="s">
        <v>43</v>
      </c>
      <c r="S2973" s="16">
        <v>5468.16</v>
      </c>
      <c r="T2973" s="16">
        <v>0</v>
      </c>
      <c r="U2973" s="16">
        <v>0</v>
      </c>
      <c r="V2973" s="16">
        <v>500</v>
      </c>
      <c r="W2973" s="16">
        <v>6880</v>
      </c>
      <c r="X2973" s="16">
        <v>-1911.8400000000001</v>
      </c>
    </row>
    <row r="2974" spans="1:24" x14ac:dyDescent="0.25">
      <c r="A2974" s="4" t="s">
        <v>24</v>
      </c>
      <c r="B2974" s="5" t="s">
        <v>3441</v>
      </c>
      <c r="C2974" s="6" t="s">
        <v>92</v>
      </c>
      <c r="D2974" s="7">
        <v>205</v>
      </c>
      <c r="E2974" t="s">
        <v>185</v>
      </c>
      <c r="F2974" t="s">
        <v>37</v>
      </c>
      <c r="G2974" t="s">
        <v>137</v>
      </c>
      <c r="H2974" t="s">
        <v>39</v>
      </c>
      <c r="I2974" t="s">
        <v>76</v>
      </c>
      <c r="J2974" s="8" t="s">
        <v>46</v>
      </c>
      <c r="K2974" s="8">
        <v>166</v>
      </c>
      <c r="L2974" t="s">
        <v>99</v>
      </c>
      <c r="M2974" s="9">
        <v>40</v>
      </c>
      <c r="N2974" s="10">
        <v>46</v>
      </c>
      <c r="O2974">
        <v>1</v>
      </c>
      <c r="P2974">
        <v>1</v>
      </c>
      <c r="Q2974">
        <v>0</v>
      </c>
      <c r="R2974" t="s">
        <v>43</v>
      </c>
      <c r="S2974" s="16">
        <v>6640</v>
      </c>
      <c r="T2974" s="16">
        <v>0</v>
      </c>
      <c r="U2974" s="16">
        <v>0</v>
      </c>
      <c r="V2974" s="16">
        <v>250</v>
      </c>
      <c r="W2974" s="16">
        <v>7636</v>
      </c>
      <c r="X2974" s="16">
        <v>-1246</v>
      </c>
    </row>
    <row r="2975" spans="1:24" x14ac:dyDescent="0.25">
      <c r="A2975" s="4" t="s">
        <v>24</v>
      </c>
      <c r="B2975" s="5" t="s">
        <v>3442</v>
      </c>
      <c r="C2975" s="6" t="s">
        <v>92</v>
      </c>
      <c r="D2975" s="7">
        <v>167</v>
      </c>
      <c r="E2975" t="s">
        <v>257</v>
      </c>
      <c r="F2975" t="s">
        <v>37</v>
      </c>
      <c r="G2975" t="s">
        <v>56</v>
      </c>
      <c r="H2975" t="s">
        <v>51</v>
      </c>
      <c r="I2975" t="s">
        <v>86</v>
      </c>
      <c r="J2975" s="8" t="s">
        <v>32</v>
      </c>
      <c r="K2975" s="8">
        <v>0</v>
      </c>
      <c r="L2975" t="s">
        <v>95</v>
      </c>
      <c r="M2975" s="9">
        <v>65</v>
      </c>
      <c r="N2975" s="10">
        <v>80</v>
      </c>
      <c r="O2975">
        <v>0.9</v>
      </c>
      <c r="P2975">
        <v>1.05</v>
      </c>
      <c r="Q2975">
        <v>0</v>
      </c>
      <c r="R2975" t="s">
        <v>43</v>
      </c>
      <c r="S2975" s="16">
        <v>0</v>
      </c>
      <c r="T2975" s="16">
        <v>0</v>
      </c>
      <c r="U2975" s="16">
        <v>0</v>
      </c>
      <c r="V2975" s="16">
        <v>0</v>
      </c>
      <c r="W2975" s="16">
        <v>0</v>
      </c>
      <c r="X2975" s="16">
        <v>0</v>
      </c>
    </row>
    <row r="2976" spans="1:24" x14ac:dyDescent="0.25">
      <c r="A2976" s="4" t="s">
        <v>24</v>
      </c>
      <c r="B2976" s="5" t="s">
        <v>3443</v>
      </c>
      <c r="C2976" s="6" t="s">
        <v>43</v>
      </c>
      <c r="D2976" s="7">
        <v>286</v>
      </c>
      <c r="E2976" t="s">
        <v>84</v>
      </c>
      <c r="F2976" t="s">
        <v>37</v>
      </c>
      <c r="G2976" t="s">
        <v>85</v>
      </c>
      <c r="H2976" t="s">
        <v>51</v>
      </c>
      <c r="I2976" t="s">
        <v>86</v>
      </c>
      <c r="J2976" s="8" t="s">
        <v>46</v>
      </c>
      <c r="K2976" s="8">
        <v>163</v>
      </c>
      <c r="L2976" t="s">
        <v>47</v>
      </c>
      <c r="M2976" s="9">
        <v>30</v>
      </c>
      <c r="N2976" s="10">
        <v>615.38461538461536</v>
      </c>
      <c r="O2976">
        <v>0.9</v>
      </c>
      <c r="P2976">
        <v>0.95</v>
      </c>
      <c r="Q2976">
        <v>0</v>
      </c>
      <c r="R2976" t="s">
        <v>43</v>
      </c>
      <c r="S2976" s="16">
        <v>4180.95</v>
      </c>
      <c r="T2976" s="16">
        <v>615.38461538461536</v>
      </c>
      <c r="U2976" s="16">
        <v>200</v>
      </c>
      <c r="V2976" s="16">
        <v>100</v>
      </c>
      <c r="W2976" s="16">
        <v>0</v>
      </c>
      <c r="X2976" s="16">
        <v>3265.5653846153846</v>
      </c>
    </row>
    <row r="2977" spans="1:24" x14ac:dyDescent="0.25">
      <c r="A2977" s="4" t="s">
        <v>24</v>
      </c>
      <c r="B2977" s="5" t="s">
        <v>3444</v>
      </c>
      <c r="C2977" s="6" t="s">
        <v>43</v>
      </c>
      <c r="D2977" s="7">
        <v>244</v>
      </c>
      <c r="E2977" t="s">
        <v>142</v>
      </c>
      <c r="F2977" t="s">
        <v>28</v>
      </c>
      <c r="G2977" t="s">
        <v>109</v>
      </c>
      <c r="H2977" t="s">
        <v>64</v>
      </c>
      <c r="I2977" t="s">
        <v>52</v>
      </c>
      <c r="J2977" s="8" t="s">
        <v>46</v>
      </c>
      <c r="K2977" s="8">
        <v>165</v>
      </c>
      <c r="L2977" t="s">
        <v>47</v>
      </c>
      <c r="M2977" s="9">
        <v>30</v>
      </c>
      <c r="N2977" s="10">
        <v>615.38461538461536</v>
      </c>
      <c r="O2977">
        <v>1.1000000000000001</v>
      </c>
      <c r="P2977">
        <v>0.86</v>
      </c>
      <c r="Q2977">
        <v>0</v>
      </c>
      <c r="R2977" t="s">
        <v>43</v>
      </c>
      <c r="S2977" s="16">
        <v>4540.8</v>
      </c>
      <c r="T2977" s="16">
        <v>615.38461538461536</v>
      </c>
      <c r="U2977" s="16">
        <v>0</v>
      </c>
      <c r="V2977" s="16">
        <v>250</v>
      </c>
      <c r="W2977" s="16">
        <v>0</v>
      </c>
      <c r="X2977" s="16">
        <v>3675.4153846153849</v>
      </c>
    </row>
    <row r="2978" spans="1:24" x14ac:dyDescent="0.25">
      <c r="A2978" s="4" t="s">
        <v>24</v>
      </c>
      <c r="B2978" s="5" t="s">
        <v>3445</v>
      </c>
      <c r="C2978" s="6" t="s">
        <v>92</v>
      </c>
      <c r="D2978" s="7">
        <v>197</v>
      </c>
      <c r="E2978" t="s">
        <v>187</v>
      </c>
      <c r="F2978" t="s">
        <v>37</v>
      </c>
      <c r="G2978" t="s">
        <v>89</v>
      </c>
      <c r="H2978" t="s">
        <v>39</v>
      </c>
      <c r="I2978" t="s">
        <v>31</v>
      </c>
      <c r="J2978" s="8" t="s">
        <v>32</v>
      </c>
      <c r="K2978" s="8">
        <v>112</v>
      </c>
      <c r="L2978" t="s">
        <v>95</v>
      </c>
      <c r="M2978" s="9">
        <v>72</v>
      </c>
      <c r="N2978" s="10">
        <v>79</v>
      </c>
      <c r="O2978">
        <v>1.2</v>
      </c>
      <c r="P2978">
        <v>0.99</v>
      </c>
      <c r="Q2978">
        <v>0</v>
      </c>
      <c r="R2978" t="s">
        <v>43</v>
      </c>
      <c r="S2978" s="16">
        <v>9580.0319999999992</v>
      </c>
      <c r="T2978" s="16">
        <v>0</v>
      </c>
      <c r="U2978" s="16">
        <v>0</v>
      </c>
      <c r="V2978" s="16">
        <v>250</v>
      </c>
      <c r="W2978" s="16">
        <v>8848</v>
      </c>
      <c r="X2978" s="16">
        <v>482.03199999999924</v>
      </c>
    </row>
    <row r="2979" spans="1:24" x14ac:dyDescent="0.25">
      <c r="A2979" s="4" t="s">
        <v>24</v>
      </c>
      <c r="B2979" s="5" t="s">
        <v>3446</v>
      </c>
      <c r="C2979" s="6" t="s">
        <v>135</v>
      </c>
      <c r="D2979" s="7">
        <v>209</v>
      </c>
      <c r="E2979" t="s">
        <v>274</v>
      </c>
      <c r="F2979" t="s">
        <v>37</v>
      </c>
      <c r="G2979" t="s">
        <v>275</v>
      </c>
      <c r="H2979" t="s">
        <v>81</v>
      </c>
      <c r="I2979" t="s">
        <v>52</v>
      </c>
      <c r="J2979" s="8" t="s">
        <v>32</v>
      </c>
      <c r="K2979" s="8">
        <v>160</v>
      </c>
      <c r="L2979" t="s">
        <v>209</v>
      </c>
      <c r="M2979" s="9">
        <v>90</v>
      </c>
      <c r="N2979" s="10">
        <v>9166.6666666666661</v>
      </c>
      <c r="O2979">
        <v>1.1000000000000001</v>
      </c>
      <c r="P2979">
        <v>0.93</v>
      </c>
      <c r="Q2979">
        <v>0</v>
      </c>
      <c r="R2979" t="s">
        <v>43</v>
      </c>
      <c r="S2979" s="16">
        <v>14731.200000000003</v>
      </c>
      <c r="T2979" s="16">
        <v>9166.6666666666661</v>
      </c>
      <c r="U2979" s="16">
        <v>750</v>
      </c>
      <c r="V2979" s="16">
        <v>250</v>
      </c>
      <c r="W2979" s="16">
        <v>0</v>
      </c>
      <c r="X2979" s="16">
        <v>4564.5333333333365</v>
      </c>
    </row>
    <row r="2980" spans="1:24" x14ac:dyDescent="0.25">
      <c r="A2980" s="4" t="s">
        <v>24</v>
      </c>
      <c r="B2980" s="5" t="s">
        <v>3447</v>
      </c>
      <c r="C2980" s="6" t="s">
        <v>92</v>
      </c>
      <c r="D2980" s="7">
        <v>129</v>
      </c>
      <c r="E2980" t="s">
        <v>252</v>
      </c>
      <c r="F2980" t="s">
        <v>28</v>
      </c>
      <c r="G2980" t="s">
        <v>130</v>
      </c>
      <c r="H2980" t="s">
        <v>51</v>
      </c>
      <c r="I2980" t="s">
        <v>40</v>
      </c>
      <c r="J2980" s="8" t="s">
        <v>46</v>
      </c>
      <c r="K2980" s="8">
        <v>0</v>
      </c>
      <c r="L2980" t="s">
        <v>99</v>
      </c>
      <c r="M2980" s="9">
        <v>35</v>
      </c>
      <c r="N2980" s="10">
        <v>45</v>
      </c>
      <c r="O2980">
        <v>0.8</v>
      </c>
      <c r="P2980">
        <v>0.95</v>
      </c>
      <c r="Q2980">
        <v>0</v>
      </c>
      <c r="R2980" t="s">
        <v>43</v>
      </c>
      <c r="S2980" s="16">
        <v>4256</v>
      </c>
      <c r="T2980" s="16">
        <v>0</v>
      </c>
      <c r="U2980" s="16">
        <v>0</v>
      </c>
      <c r="V2980" s="16">
        <v>10</v>
      </c>
      <c r="W2980" s="16">
        <v>0</v>
      </c>
      <c r="X2980" s="16">
        <v>4246</v>
      </c>
    </row>
    <row r="2981" spans="1:24" x14ac:dyDescent="0.25">
      <c r="A2981" s="4" t="s">
        <v>24</v>
      </c>
      <c r="B2981" s="5" t="s">
        <v>3448</v>
      </c>
      <c r="C2981" s="6" t="s">
        <v>35</v>
      </c>
      <c r="D2981" s="7">
        <v>36</v>
      </c>
      <c r="E2981" t="s">
        <v>491</v>
      </c>
      <c r="F2981" t="s">
        <v>37</v>
      </c>
      <c r="G2981" t="s">
        <v>231</v>
      </c>
      <c r="H2981" t="s">
        <v>60</v>
      </c>
      <c r="I2981" t="s">
        <v>40</v>
      </c>
      <c r="J2981" s="8" t="s">
        <v>46</v>
      </c>
      <c r="K2981" s="8">
        <v>163</v>
      </c>
      <c r="L2981" t="s">
        <v>53</v>
      </c>
      <c r="M2981" s="9">
        <v>24</v>
      </c>
      <c r="N2981" s="10">
        <v>384.61538461538464</v>
      </c>
      <c r="O2981">
        <v>0.8</v>
      </c>
      <c r="P2981">
        <v>1.1200000000000001</v>
      </c>
      <c r="Q2981">
        <v>0</v>
      </c>
      <c r="R2981" t="s">
        <v>43</v>
      </c>
      <c r="S2981" s="16">
        <v>3505.152000000001</v>
      </c>
      <c r="T2981" s="16">
        <v>384.61538461538464</v>
      </c>
      <c r="U2981" s="16">
        <v>750</v>
      </c>
      <c r="V2981" s="16">
        <v>100</v>
      </c>
      <c r="W2981" s="16">
        <v>0</v>
      </c>
      <c r="X2981" s="16">
        <v>2270.5366153846162</v>
      </c>
    </row>
    <row r="2982" spans="1:24" x14ac:dyDescent="0.25">
      <c r="A2982" s="4" t="s">
        <v>24</v>
      </c>
      <c r="B2982" s="5" t="s">
        <v>3449</v>
      </c>
      <c r="C2982" s="6" t="s">
        <v>35</v>
      </c>
      <c r="D2982" s="7">
        <v>60</v>
      </c>
      <c r="E2982" t="s">
        <v>513</v>
      </c>
      <c r="F2982" t="s">
        <v>37</v>
      </c>
      <c r="G2982" t="s">
        <v>214</v>
      </c>
      <c r="H2982" t="s">
        <v>81</v>
      </c>
      <c r="I2982" t="s">
        <v>40</v>
      </c>
      <c r="J2982" s="8" t="s">
        <v>46</v>
      </c>
      <c r="K2982" s="8">
        <v>168</v>
      </c>
      <c r="L2982" t="s">
        <v>53</v>
      </c>
      <c r="M2982" s="9">
        <v>24</v>
      </c>
      <c r="N2982" s="10">
        <v>384.61538461538464</v>
      </c>
      <c r="O2982">
        <v>0.8</v>
      </c>
      <c r="P2982">
        <v>1.17</v>
      </c>
      <c r="Q2982">
        <v>0</v>
      </c>
      <c r="R2982" t="s">
        <v>43</v>
      </c>
      <c r="S2982" s="16">
        <v>3773.9520000000002</v>
      </c>
      <c r="T2982" s="16">
        <v>384.61538461538464</v>
      </c>
      <c r="U2982" s="16">
        <v>750</v>
      </c>
      <c r="V2982" s="16">
        <v>50</v>
      </c>
      <c r="W2982" s="16">
        <v>0</v>
      </c>
      <c r="X2982" s="16">
        <v>2589.3366153846155</v>
      </c>
    </row>
    <row r="2983" spans="1:24" x14ac:dyDescent="0.25">
      <c r="A2983" s="4" t="s">
        <v>24</v>
      </c>
      <c r="B2983" s="5" t="s">
        <v>3450</v>
      </c>
      <c r="C2983" s="6" t="s">
        <v>92</v>
      </c>
      <c r="D2983" s="7">
        <v>298</v>
      </c>
      <c r="E2983" t="s">
        <v>1094</v>
      </c>
      <c r="F2983" t="s">
        <v>28</v>
      </c>
      <c r="G2983" t="s">
        <v>182</v>
      </c>
      <c r="H2983" t="s">
        <v>30</v>
      </c>
      <c r="I2983" t="s">
        <v>40</v>
      </c>
      <c r="J2983" s="8" t="s">
        <v>46</v>
      </c>
      <c r="K2983" s="8">
        <v>101</v>
      </c>
      <c r="L2983" t="s">
        <v>99</v>
      </c>
      <c r="M2983" s="9">
        <v>35</v>
      </c>
      <c r="N2983" s="10">
        <v>51</v>
      </c>
      <c r="O2983">
        <v>0.8</v>
      </c>
      <c r="P2983">
        <v>0.9</v>
      </c>
      <c r="Q2983">
        <v>0</v>
      </c>
      <c r="R2983" t="s">
        <v>43</v>
      </c>
      <c r="S2983" s="16">
        <v>4032</v>
      </c>
      <c r="T2983" s="16">
        <v>0</v>
      </c>
      <c r="U2983" s="16">
        <v>500</v>
      </c>
      <c r="V2983" s="16">
        <v>0</v>
      </c>
      <c r="W2983" s="16">
        <v>5151</v>
      </c>
      <c r="X2983" s="16">
        <v>-1619</v>
      </c>
    </row>
    <row r="2984" spans="1:24" x14ac:dyDescent="0.25">
      <c r="A2984" s="4" t="s">
        <v>24</v>
      </c>
      <c r="B2984" s="5" t="s">
        <v>3451</v>
      </c>
      <c r="C2984" s="6" t="s">
        <v>78</v>
      </c>
      <c r="D2984" s="7">
        <v>96</v>
      </c>
      <c r="E2984" t="s">
        <v>1917</v>
      </c>
      <c r="F2984" t="s">
        <v>37</v>
      </c>
      <c r="G2984" t="s">
        <v>145</v>
      </c>
      <c r="H2984" t="s">
        <v>51</v>
      </c>
      <c r="I2984" t="s">
        <v>76</v>
      </c>
      <c r="J2984" s="8" t="s">
        <v>46</v>
      </c>
      <c r="K2984" s="8">
        <v>164</v>
      </c>
      <c r="L2984" t="s">
        <v>82</v>
      </c>
      <c r="M2984" s="9">
        <v>40</v>
      </c>
      <c r="N2984" s="10">
        <v>1230.7692307692307</v>
      </c>
      <c r="O2984">
        <v>1</v>
      </c>
      <c r="P2984">
        <v>1.1100000000000001</v>
      </c>
      <c r="Q2984">
        <v>0</v>
      </c>
      <c r="R2984" t="s">
        <v>43</v>
      </c>
      <c r="S2984" s="16">
        <v>7281.6</v>
      </c>
      <c r="T2984" s="16">
        <v>1230.7692307692307</v>
      </c>
      <c r="U2984" s="16">
        <v>200</v>
      </c>
      <c r="V2984" s="16">
        <v>0</v>
      </c>
      <c r="W2984" s="16">
        <v>0</v>
      </c>
      <c r="X2984" s="16">
        <v>5850.8307692307699</v>
      </c>
    </row>
    <row r="2985" spans="1:24" x14ac:dyDescent="0.25">
      <c r="A2985" s="4" t="s">
        <v>24</v>
      </c>
      <c r="B2985" s="5" t="s">
        <v>3452</v>
      </c>
      <c r="C2985" s="6" t="s">
        <v>92</v>
      </c>
      <c r="D2985" s="7">
        <v>113</v>
      </c>
      <c r="E2985" t="s">
        <v>337</v>
      </c>
      <c r="F2985" t="s">
        <v>28</v>
      </c>
      <c r="G2985" t="s">
        <v>59</v>
      </c>
      <c r="H2985" t="s">
        <v>60</v>
      </c>
      <c r="I2985" t="s">
        <v>31</v>
      </c>
      <c r="J2985" s="8" t="s">
        <v>46</v>
      </c>
      <c r="K2985" s="8">
        <v>167</v>
      </c>
      <c r="L2985" t="s">
        <v>99</v>
      </c>
      <c r="M2985" s="9">
        <v>48</v>
      </c>
      <c r="N2985" s="10">
        <v>52</v>
      </c>
      <c r="O2985">
        <v>1.2</v>
      </c>
      <c r="P2985">
        <v>0.9</v>
      </c>
      <c r="Q2985">
        <v>0</v>
      </c>
      <c r="R2985" t="s">
        <v>43</v>
      </c>
      <c r="S2985" s="16">
        <v>8294.4</v>
      </c>
      <c r="T2985" s="16">
        <v>0</v>
      </c>
      <c r="U2985" s="16">
        <v>0</v>
      </c>
      <c r="V2985" s="16">
        <v>50</v>
      </c>
      <c r="W2985" s="16">
        <v>8684</v>
      </c>
      <c r="X2985" s="16">
        <v>-439.60000000000036</v>
      </c>
    </row>
    <row r="2986" spans="1:24" x14ac:dyDescent="0.25">
      <c r="A2986" s="4" t="s">
        <v>24</v>
      </c>
      <c r="B2986" s="5" t="s">
        <v>3453</v>
      </c>
      <c r="C2986" s="6" t="s">
        <v>43</v>
      </c>
      <c r="D2986" s="7">
        <v>18</v>
      </c>
      <c r="E2986" t="s">
        <v>788</v>
      </c>
      <c r="F2986" t="s">
        <v>37</v>
      </c>
      <c r="G2986" t="s">
        <v>285</v>
      </c>
      <c r="H2986" t="s">
        <v>30</v>
      </c>
      <c r="I2986" t="s">
        <v>52</v>
      </c>
      <c r="J2986" s="8" t="s">
        <v>46</v>
      </c>
      <c r="K2986" s="8">
        <v>131</v>
      </c>
      <c r="L2986" t="s">
        <v>47</v>
      </c>
      <c r="M2986" s="9">
        <v>30</v>
      </c>
      <c r="N2986" s="10">
        <v>615.38461538461536</v>
      </c>
      <c r="O2986">
        <v>1.1000000000000001</v>
      </c>
      <c r="P2986">
        <v>1.08</v>
      </c>
      <c r="Q2986">
        <v>0</v>
      </c>
      <c r="R2986" t="s">
        <v>43</v>
      </c>
      <c r="S2986" s="16">
        <v>4668.84</v>
      </c>
      <c r="T2986" s="16">
        <v>615.38461538461536</v>
      </c>
      <c r="U2986" s="16">
        <v>0</v>
      </c>
      <c r="V2986" s="16">
        <v>50</v>
      </c>
      <c r="W2986" s="16">
        <v>0</v>
      </c>
      <c r="X2986" s="16">
        <v>4003.4553846153849</v>
      </c>
    </row>
    <row r="2987" spans="1:24" x14ac:dyDescent="0.25">
      <c r="A2987" s="4" t="s">
        <v>24</v>
      </c>
      <c r="B2987" s="5" t="s">
        <v>3454</v>
      </c>
      <c r="C2987" s="6" t="s">
        <v>92</v>
      </c>
      <c r="D2987" s="7">
        <v>303</v>
      </c>
      <c r="E2987" t="s">
        <v>1042</v>
      </c>
      <c r="F2987" t="s">
        <v>37</v>
      </c>
      <c r="G2987" t="s">
        <v>980</v>
      </c>
      <c r="H2987" t="s">
        <v>51</v>
      </c>
      <c r="I2987" t="s">
        <v>40</v>
      </c>
      <c r="J2987" s="8" t="s">
        <v>32</v>
      </c>
      <c r="K2987" s="8">
        <v>0</v>
      </c>
      <c r="L2987" t="s">
        <v>95</v>
      </c>
      <c r="M2987" s="9">
        <v>65</v>
      </c>
      <c r="N2987" s="10">
        <v>80</v>
      </c>
      <c r="O2987">
        <v>0.8</v>
      </c>
      <c r="P2987">
        <v>1.04</v>
      </c>
      <c r="Q2987">
        <v>0</v>
      </c>
      <c r="R2987" t="s">
        <v>43</v>
      </c>
      <c r="S2987" s="16">
        <v>0</v>
      </c>
      <c r="T2987" s="16">
        <v>0</v>
      </c>
      <c r="U2987" s="16">
        <v>0</v>
      </c>
      <c r="V2987" s="16">
        <v>10</v>
      </c>
      <c r="W2987" s="16">
        <v>0</v>
      </c>
      <c r="X2987" s="16">
        <v>-10</v>
      </c>
    </row>
    <row r="2988" spans="1:24" x14ac:dyDescent="0.25">
      <c r="A2988" s="4" t="s">
        <v>24</v>
      </c>
      <c r="B2988" s="5" t="s">
        <v>3455</v>
      </c>
      <c r="C2988" s="6" t="s">
        <v>92</v>
      </c>
      <c r="D2988" s="7">
        <v>182</v>
      </c>
      <c r="E2988" t="s">
        <v>1184</v>
      </c>
      <c r="F2988" t="s">
        <v>28</v>
      </c>
      <c r="G2988" t="s">
        <v>472</v>
      </c>
      <c r="H2988" t="s">
        <v>30</v>
      </c>
      <c r="I2988" t="s">
        <v>52</v>
      </c>
      <c r="J2988" s="8" t="s">
        <v>46</v>
      </c>
      <c r="K2988" s="8">
        <v>0</v>
      </c>
      <c r="L2988" t="s">
        <v>99</v>
      </c>
      <c r="M2988" s="9">
        <v>35</v>
      </c>
      <c r="N2988" s="10">
        <v>45</v>
      </c>
      <c r="O2988">
        <v>1.1000000000000001</v>
      </c>
      <c r="P2988">
        <v>0.95</v>
      </c>
      <c r="Q2988">
        <v>0</v>
      </c>
      <c r="R2988" t="s">
        <v>43</v>
      </c>
      <c r="S2988" s="16">
        <v>5852.0000000000009</v>
      </c>
      <c r="T2988" s="16">
        <v>0</v>
      </c>
      <c r="U2988" s="16">
        <v>0</v>
      </c>
      <c r="V2988" s="16">
        <v>0</v>
      </c>
      <c r="W2988" s="16">
        <v>0</v>
      </c>
      <c r="X2988" s="16">
        <v>5852.0000000000009</v>
      </c>
    </row>
    <row r="2989" spans="1:24" x14ac:dyDescent="0.25">
      <c r="A2989" s="4" t="s">
        <v>24</v>
      </c>
      <c r="B2989" s="5" t="s">
        <v>3456</v>
      </c>
      <c r="C2989" s="6" t="s">
        <v>35</v>
      </c>
      <c r="D2989" s="7">
        <v>90</v>
      </c>
      <c r="E2989" t="s">
        <v>765</v>
      </c>
      <c r="F2989" t="s">
        <v>37</v>
      </c>
      <c r="G2989" t="s">
        <v>766</v>
      </c>
      <c r="H2989" t="s">
        <v>81</v>
      </c>
      <c r="I2989" t="s">
        <v>40</v>
      </c>
      <c r="J2989" s="8" t="s">
        <v>46</v>
      </c>
      <c r="K2989" s="8">
        <v>166</v>
      </c>
      <c r="L2989" t="s">
        <v>53</v>
      </c>
      <c r="M2989" s="9">
        <v>24</v>
      </c>
      <c r="N2989" s="10">
        <v>384.61538461538464</v>
      </c>
      <c r="O2989">
        <v>0.8</v>
      </c>
      <c r="P2989">
        <v>1.01</v>
      </c>
      <c r="Q2989">
        <v>0</v>
      </c>
      <c r="R2989" t="s">
        <v>43</v>
      </c>
      <c r="S2989" s="16">
        <v>3219.0720000000001</v>
      </c>
      <c r="T2989" s="16">
        <v>384.61538461538464</v>
      </c>
      <c r="U2989" s="16">
        <v>0</v>
      </c>
      <c r="V2989" s="16">
        <v>50</v>
      </c>
      <c r="W2989" s="16">
        <v>0</v>
      </c>
      <c r="X2989" s="16">
        <v>2784.4566153846154</v>
      </c>
    </row>
    <row r="2990" spans="1:24" x14ac:dyDescent="0.25">
      <c r="A2990" s="4" t="s">
        <v>24</v>
      </c>
      <c r="B2990" s="5" t="s">
        <v>3457</v>
      </c>
      <c r="C2990" s="6" t="s">
        <v>26</v>
      </c>
      <c r="D2990" s="7">
        <v>217</v>
      </c>
      <c r="E2990" t="s">
        <v>451</v>
      </c>
      <c r="F2990" t="s">
        <v>37</v>
      </c>
      <c r="G2990" t="s">
        <v>260</v>
      </c>
      <c r="H2990" t="s">
        <v>51</v>
      </c>
      <c r="I2990" t="s">
        <v>76</v>
      </c>
      <c r="J2990" s="8" t="s">
        <v>46</v>
      </c>
      <c r="K2990" s="8">
        <v>165</v>
      </c>
      <c r="L2990" t="s">
        <v>90</v>
      </c>
      <c r="M2990" s="9">
        <v>35</v>
      </c>
      <c r="N2990" s="10">
        <v>923.07692307692309</v>
      </c>
      <c r="O2990">
        <v>1</v>
      </c>
      <c r="P2990">
        <v>0.97</v>
      </c>
      <c r="Q2990">
        <v>0</v>
      </c>
      <c r="R2990" t="s">
        <v>43</v>
      </c>
      <c r="S2990" s="16">
        <v>5601.75</v>
      </c>
      <c r="T2990" s="16">
        <v>923.07692307692309</v>
      </c>
      <c r="U2990" s="16">
        <v>200</v>
      </c>
      <c r="V2990" s="16">
        <v>50</v>
      </c>
      <c r="W2990" s="16">
        <v>0</v>
      </c>
      <c r="X2990" s="16">
        <v>4428.6730769230771</v>
      </c>
    </row>
    <row r="2991" spans="1:24" x14ac:dyDescent="0.25">
      <c r="A2991" s="4" t="s">
        <v>24</v>
      </c>
      <c r="B2991" s="5" t="s">
        <v>3458</v>
      </c>
      <c r="C2991" s="6" t="s">
        <v>92</v>
      </c>
      <c r="D2991" s="7">
        <v>17</v>
      </c>
      <c r="E2991" t="s">
        <v>502</v>
      </c>
      <c r="F2991" t="s">
        <v>28</v>
      </c>
      <c r="G2991" t="s">
        <v>285</v>
      </c>
      <c r="H2991" t="s">
        <v>30</v>
      </c>
      <c r="I2991" t="s">
        <v>31</v>
      </c>
      <c r="J2991" s="8" t="s">
        <v>46</v>
      </c>
      <c r="K2991" s="8">
        <v>0</v>
      </c>
      <c r="L2991" t="s">
        <v>99</v>
      </c>
      <c r="M2991" s="9">
        <v>35</v>
      </c>
      <c r="N2991" s="10">
        <v>40</v>
      </c>
      <c r="O2991">
        <v>1.2</v>
      </c>
      <c r="P2991">
        <v>1.08</v>
      </c>
      <c r="Q2991">
        <v>0</v>
      </c>
      <c r="R2991" t="s">
        <v>43</v>
      </c>
      <c r="S2991" s="16">
        <v>7257.6</v>
      </c>
      <c r="T2991" s="16">
        <v>0</v>
      </c>
      <c r="U2991" s="16">
        <v>500</v>
      </c>
      <c r="V2991" s="16">
        <v>10</v>
      </c>
      <c r="W2991" s="16">
        <v>0</v>
      </c>
      <c r="X2991" s="16">
        <v>6747.6</v>
      </c>
    </row>
    <row r="2992" spans="1:24" x14ac:dyDescent="0.25">
      <c r="A2992" s="4" t="s">
        <v>24</v>
      </c>
      <c r="B2992" s="5" t="s">
        <v>3459</v>
      </c>
      <c r="C2992" s="6" t="s">
        <v>92</v>
      </c>
      <c r="D2992" s="7">
        <v>58</v>
      </c>
      <c r="E2992" t="s">
        <v>722</v>
      </c>
      <c r="F2992" t="s">
        <v>28</v>
      </c>
      <c r="G2992" t="s">
        <v>214</v>
      </c>
      <c r="H2992" t="s">
        <v>81</v>
      </c>
      <c r="I2992" t="s">
        <v>52</v>
      </c>
      <c r="J2992" s="8" t="s">
        <v>46</v>
      </c>
      <c r="K2992" s="8">
        <v>160</v>
      </c>
      <c r="L2992" t="s">
        <v>99</v>
      </c>
      <c r="M2992" s="9">
        <v>40</v>
      </c>
      <c r="N2992" s="10">
        <v>44</v>
      </c>
      <c r="O2992">
        <v>1.1000000000000001</v>
      </c>
      <c r="P2992">
        <v>1.17</v>
      </c>
      <c r="Q2992">
        <v>0</v>
      </c>
      <c r="R2992" t="s">
        <v>43</v>
      </c>
      <c r="S2992" s="16">
        <v>8236.8000000000011</v>
      </c>
      <c r="T2992" s="16">
        <v>0</v>
      </c>
      <c r="U2992" s="16">
        <v>1000</v>
      </c>
      <c r="V2992" s="16">
        <v>250</v>
      </c>
      <c r="W2992" s="16">
        <v>7040</v>
      </c>
      <c r="X2992" s="16">
        <v>-53.199999999998909</v>
      </c>
    </row>
    <row r="2993" spans="1:24" x14ac:dyDescent="0.25">
      <c r="A2993" s="4" t="s">
        <v>24</v>
      </c>
      <c r="B2993" s="5" t="s">
        <v>3460</v>
      </c>
      <c r="C2993" s="6" t="s">
        <v>26</v>
      </c>
      <c r="D2993" s="7">
        <v>298</v>
      </c>
      <c r="E2993" t="s">
        <v>1094</v>
      </c>
      <c r="F2993" t="s">
        <v>28</v>
      </c>
      <c r="G2993" t="s">
        <v>182</v>
      </c>
      <c r="H2993" t="s">
        <v>30</v>
      </c>
      <c r="I2993" t="s">
        <v>40</v>
      </c>
      <c r="J2993" s="8" t="s">
        <v>46</v>
      </c>
      <c r="K2993" s="8">
        <v>164</v>
      </c>
      <c r="L2993" t="s">
        <v>90</v>
      </c>
      <c r="M2993" s="9">
        <v>35</v>
      </c>
      <c r="N2993" s="10">
        <v>923.07692307692309</v>
      </c>
      <c r="O2993">
        <v>0.8</v>
      </c>
      <c r="P2993">
        <v>0.9</v>
      </c>
      <c r="Q2993">
        <v>0</v>
      </c>
      <c r="R2993" t="s">
        <v>43</v>
      </c>
      <c r="S2993" s="16">
        <v>4032</v>
      </c>
      <c r="T2993" s="16">
        <v>923.07692307692309</v>
      </c>
      <c r="U2993" s="16">
        <v>0</v>
      </c>
      <c r="V2993" s="16">
        <v>500</v>
      </c>
      <c r="W2993" s="16">
        <v>0</v>
      </c>
      <c r="X2993" s="16">
        <v>2608.9230769230771</v>
      </c>
    </row>
    <row r="2994" spans="1:24" x14ac:dyDescent="0.25">
      <c r="A2994" s="4" t="s">
        <v>24</v>
      </c>
      <c r="B2994" s="5" t="s">
        <v>3461</v>
      </c>
      <c r="C2994" s="6" t="s">
        <v>26</v>
      </c>
      <c r="D2994" s="7">
        <v>32</v>
      </c>
      <c r="E2994" t="s">
        <v>1345</v>
      </c>
      <c r="F2994" t="s">
        <v>28</v>
      </c>
      <c r="G2994" t="s">
        <v>231</v>
      </c>
      <c r="H2994" t="s">
        <v>60</v>
      </c>
      <c r="I2994" t="s">
        <v>86</v>
      </c>
      <c r="J2994" s="8" t="s">
        <v>46</v>
      </c>
      <c r="K2994" s="8">
        <v>0</v>
      </c>
      <c r="L2994" t="s">
        <v>90</v>
      </c>
      <c r="M2994" s="9">
        <v>35</v>
      </c>
      <c r="N2994" s="10">
        <v>923.07692307692309</v>
      </c>
      <c r="O2994">
        <v>0.9</v>
      </c>
      <c r="P2994">
        <v>1.1200000000000001</v>
      </c>
      <c r="Q2994">
        <v>0</v>
      </c>
      <c r="R2994" t="s">
        <v>43</v>
      </c>
      <c r="S2994" s="16">
        <v>5644.8</v>
      </c>
      <c r="T2994" s="16">
        <v>0</v>
      </c>
      <c r="U2994" s="16">
        <v>200</v>
      </c>
      <c r="V2994" s="16">
        <v>50</v>
      </c>
      <c r="W2994" s="16">
        <v>0</v>
      </c>
      <c r="X2994" s="16">
        <v>5394.8</v>
      </c>
    </row>
    <row r="2995" spans="1:24" x14ac:dyDescent="0.25">
      <c r="A2995" s="4" t="s">
        <v>24</v>
      </c>
      <c r="B2995" s="5" t="s">
        <v>3462</v>
      </c>
      <c r="C2995" s="6" t="s">
        <v>35</v>
      </c>
      <c r="D2995" s="7">
        <v>226</v>
      </c>
      <c r="E2995" t="s">
        <v>290</v>
      </c>
      <c r="F2995" t="s">
        <v>37</v>
      </c>
      <c r="G2995" t="s">
        <v>291</v>
      </c>
      <c r="H2995" t="s">
        <v>51</v>
      </c>
      <c r="I2995" t="s">
        <v>52</v>
      </c>
      <c r="J2995" s="8" t="s">
        <v>32</v>
      </c>
      <c r="K2995" s="8">
        <v>164</v>
      </c>
      <c r="L2995" t="s">
        <v>41</v>
      </c>
      <c r="M2995" s="9">
        <v>48</v>
      </c>
      <c r="N2995" s="10">
        <v>5416.666666666667</v>
      </c>
      <c r="O2995">
        <v>1.1000000000000001</v>
      </c>
      <c r="P2995">
        <v>1.1599999999999999</v>
      </c>
      <c r="Q2995">
        <v>0</v>
      </c>
      <c r="R2995" t="s">
        <v>43</v>
      </c>
      <c r="S2995" s="16">
        <v>10044.672</v>
      </c>
      <c r="T2995" s="16">
        <v>5416.666666666667</v>
      </c>
      <c r="U2995" s="16">
        <v>200</v>
      </c>
      <c r="V2995" s="16">
        <v>250</v>
      </c>
      <c r="W2995" s="16">
        <v>0</v>
      </c>
      <c r="X2995" s="16">
        <v>4178.0053333333335</v>
      </c>
    </row>
    <row r="2996" spans="1:24" x14ac:dyDescent="0.25">
      <c r="A2996" s="4" t="s">
        <v>24</v>
      </c>
      <c r="B2996" s="5" t="s">
        <v>3463</v>
      </c>
      <c r="C2996" s="6" t="s">
        <v>43</v>
      </c>
      <c r="D2996" s="7">
        <v>285</v>
      </c>
      <c r="E2996" t="s">
        <v>461</v>
      </c>
      <c r="F2996" t="s">
        <v>37</v>
      </c>
      <c r="G2996" t="s">
        <v>179</v>
      </c>
      <c r="H2996" t="s">
        <v>39</v>
      </c>
      <c r="I2996" t="s">
        <v>40</v>
      </c>
      <c r="J2996" s="8" t="s">
        <v>46</v>
      </c>
      <c r="K2996" s="8">
        <v>167</v>
      </c>
      <c r="L2996" t="s">
        <v>47</v>
      </c>
      <c r="M2996" s="9">
        <v>30</v>
      </c>
      <c r="N2996" s="10">
        <v>615.38461538461536</v>
      </c>
      <c r="O2996">
        <v>0.8</v>
      </c>
      <c r="P2996">
        <v>0.98</v>
      </c>
      <c r="Q2996">
        <v>0</v>
      </c>
      <c r="R2996" t="s">
        <v>43</v>
      </c>
      <c r="S2996" s="16">
        <v>3927.84</v>
      </c>
      <c r="T2996" s="16">
        <v>615.38461538461536</v>
      </c>
      <c r="U2996" s="16">
        <v>1000</v>
      </c>
      <c r="V2996" s="16">
        <v>10</v>
      </c>
      <c r="W2996" s="16">
        <v>0</v>
      </c>
      <c r="X2996" s="16">
        <v>2302.4553846153849</v>
      </c>
    </row>
    <row r="2997" spans="1:24" x14ac:dyDescent="0.25">
      <c r="A2997" s="4" t="s">
        <v>24</v>
      </c>
      <c r="B2997" s="5" t="s">
        <v>3464</v>
      </c>
      <c r="C2997" s="6" t="s">
        <v>35</v>
      </c>
      <c r="D2997" s="7">
        <v>205</v>
      </c>
      <c r="E2997" t="s">
        <v>185</v>
      </c>
      <c r="F2997" t="s">
        <v>37</v>
      </c>
      <c r="G2997" t="s">
        <v>137</v>
      </c>
      <c r="H2997" t="s">
        <v>39</v>
      </c>
      <c r="I2997" t="s">
        <v>76</v>
      </c>
      <c r="J2997" s="8" t="s">
        <v>32</v>
      </c>
      <c r="K2997" s="8">
        <v>164</v>
      </c>
      <c r="L2997" t="s">
        <v>41</v>
      </c>
      <c r="M2997" s="9">
        <v>48</v>
      </c>
      <c r="N2997" s="10">
        <v>5416.666666666667</v>
      </c>
      <c r="O2997">
        <v>1</v>
      </c>
      <c r="P2997">
        <v>1</v>
      </c>
      <c r="Q2997">
        <v>1</v>
      </c>
      <c r="R2997" t="s">
        <v>43</v>
      </c>
      <c r="S2997" s="16">
        <v>0</v>
      </c>
      <c r="T2997" s="16">
        <v>5416.666666666667</v>
      </c>
      <c r="U2997" s="16">
        <v>200</v>
      </c>
      <c r="V2997" s="16">
        <v>0</v>
      </c>
      <c r="W2997" s="16">
        <v>0</v>
      </c>
      <c r="X2997" s="16">
        <v>-5616.666666666667</v>
      </c>
    </row>
    <row r="2998" spans="1:24" x14ac:dyDescent="0.25">
      <c r="A2998" s="4" t="s">
        <v>24</v>
      </c>
      <c r="B2998" s="5" t="s">
        <v>3465</v>
      </c>
      <c r="C2998" s="6" t="s">
        <v>66</v>
      </c>
      <c r="D2998" s="7">
        <v>11</v>
      </c>
      <c r="E2998" t="s">
        <v>944</v>
      </c>
      <c r="F2998" t="s">
        <v>37</v>
      </c>
      <c r="G2998" t="s">
        <v>237</v>
      </c>
      <c r="H2998" t="s">
        <v>30</v>
      </c>
      <c r="I2998" t="s">
        <v>52</v>
      </c>
      <c r="J2998" s="8" t="s">
        <v>32</v>
      </c>
      <c r="K2998" s="8">
        <v>167</v>
      </c>
      <c r="L2998" t="s">
        <v>296</v>
      </c>
      <c r="M2998" s="9">
        <v>72</v>
      </c>
      <c r="N2998" s="10">
        <v>8333.3333333333339</v>
      </c>
      <c r="O2998">
        <v>1.1000000000000001</v>
      </c>
      <c r="P2998">
        <v>1.1399999999999999</v>
      </c>
      <c r="Q2998">
        <v>0</v>
      </c>
      <c r="R2998" t="s">
        <v>43</v>
      </c>
      <c r="S2998" s="16">
        <v>15078.096</v>
      </c>
      <c r="T2998" s="16">
        <v>8333.3333333333339</v>
      </c>
      <c r="U2998" s="16">
        <v>500</v>
      </c>
      <c r="V2998" s="16">
        <v>0</v>
      </c>
      <c r="W2998" s="16">
        <v>0</v>
      </c>
      <c r="X2998" s="16">
        <v>6244.7626666666656</v>
      </c>
    </row>
    <row r="2999" spans="1:24" x14ac:dyDescent="0.25">
      <c r="A2999" s="4" t="s">
        <v>24</v>
      </c>
      <c r="B2999" s="5" t="s">
        <v>3466</v>
      </c>
      <c r="C2999" s="6" t="s">
        <v>35</v>
      </c>
      <c r="D2999" s="7">
        <v>276</v>
      </c>
      <c r="E2999" t="s">
        <v>152</v>
      </c>
      <c r="F2999" t="s">
        <v>37</v>
      </c>
      <c r="G2999" t="s">
        <v>153</v>
      </c>
      <c r="H2999" t="s">
        <v>39</v>
      </c>
      <c r="I2999" t="s">
        <v>52</v>
      </c>
      <c r="J2999" s="8" t="s">
        <v>32</v>
      </c>
      <c r="K2999" s="8">
        <v>0</v>
      </c>
      <c r="L2999" t="s">
        <v>41</v>
      </c>
      <c r="M2999" s="9">
        <v>48</v>
      </c>
      <c r="N2999" s="10">
        <v>5416.666666666667</v>
      </c>
      <c r="O2999">
        <v>1.1000000000000001</v>
      </c>
      <c r="P2999">
        <v>1.1200000000000001</v>
      </c>
      <c r="Q2999">
        <v>0</v>
      </c>
      <c r="R2999" t="s">
        <v>43</v>
      </c>
      <c r="S2999" s="16">
        <v>0</v>
      </c>
      <c r="T2999" s="16">
        <v>0</v>
      </c>
      <c r="U2999" s="16">
        <v>0</v>
      </c>
      <c r="V2999" s="16">
        <v>0</v>
      </c>
      <c r="W2999" s="16">
        <v>0</v>
      </c>
      <c r="X2999" s="16">
        <v>0</v>
      </c>
    </row>
    <row r="3000" spans="1:24" x14ac:dyDescent="0.25">
      <c r="A3000" s="4" t="s">
        <v>24</v>
      </c>
      <c r="B3000" s="5" t="s">
        <v>3467</v>
      </c>
      <c r="C3000" s="6" t="s">
        <v>26</v>
      </c>
      <c r="D3000" s="7">
        <v>255</v>
      </c>
      <c r="E3000" t="s">
        <v>205</v>
      </c>
      <c r="F3000" t="s">
        <v>37</v>
      </c>
      <c r="G3000" t="s">
        <v>124</v>
      </c>
      <c r="H3000" t="s">
        <v>51</v>
      </c>
      <c r="I3000" t="s">
        <v>86</v>
      </c>
      <c r="J3000" s="8" t="s">
        <v>32</v>
      </c>
      <c r="K3000" s="8">
        <v>162</v>
      </c>
      <c r="L3000" t="s">
        <v>33</v>
      </c>
      <c r="M3000" s="9">
        <v>60</v>
      </c>
      <c r="N3000" s="10">
        <v>6250</v>
      </c>
      <c r="O3000">
        <v>0.9</v>
      </c>
      <c r="P3000">
        <v>1.17</v>
      </c>
      <c r="Q3000">
        <v>0</v>
      </c>
      <c r="R3000" t="s">
        <v>43</v>
      </c>
      <c r="S3000" s="16">
        <v>10235.16</v>
      </c>
      <c r="T3000" s="16">
        <v>6250</v>
      </c>
      <c r="U3000" s="16">
        <v>750</v>
      </c>
      <c r="V3000" s="16">
        <v>0</v>
      </c>
      <c r="W3000" s="16">
        <v>0</v>
      </c>
      <c r="X3000" s="16">
        <v>3235.16</v>
      </c>
    </row>
    <row r="3001" spans="1:24" x14ac:dyDescent="0.25">
      <c r="A3001" s="4" t="s">
        <v>24</v>
      </c>
      <c r="B3001" s="5" t="s">
        <v>3468</v>
      </c>
      <c r="C3001" s="6" t="s">
        <v>26</v>
      </c>
      <c r="D3001" s="7">
        <v>165</v>
      </c>
      <c r="E3001" t="s">
        <v>262</v>
      </c>
      <c r="F3001" t="s">
        <v>28</v>
      </c>
      <c r="G3001" t="s">
        <v>263</v>
      </c>
      <c r="H3001" t="s">
        <v>81</v>
      </c>
      <c r="I3001" t="s">
        <v>76</v>
      </c>
      <c r="J3001" s="8" t="s">
        <v>46</v>
      </c>
      <c r="K3001" s="8">
        <v>80</v>
      </c>
      <c r="L3001" t="s">
        <v>90</v>
      </c>
      <c r="M3001" s="9">
        <v>35</v>
      </c>
      <c r="N3001" s="10">
        <v>923.07692307692309</v>
      </c>
      <c r="O3001">
        <v>1</v>
      </c>
      <c r="P3001">
        <v>1.1100000000000001</v>
      </c>
      <c r="Q3001">
        <v>0</v>
      </c>
      <c r="R3001" t="s">
        <v>43</v>
      </c>
      <c r="S3001" s="16">
        <v>6216.0000000000009</v>
      </c>
      <c r="T3001" s="16">
        <v>923.07692307692309</v>
      </c>
      <c r="U3001" s="16">
        <v>0</v>
      </c>
      <c r="V3001" s="16">
        <v>0</v>
      </c>
      <c r="W3001" s="16">
        <v>0</v>
      </c>
      <c r="X3001" s="16">
        <v>5292.923076923078</v>
      </c>
    </row>
    <row r="3002" spans="1:24" x14ac:dyDescent="0.25">
      <c r="A3002" s="4" t="s">
        <v>24</v>
      </c>
      <c r="B3002" s="5" t="s">
        <v>3469</v>
      </c>
      <c r="C3002" s="6" t="s">
        <v>135</v>
      </c>
      <c r="D3002" s="7">
        <v>237</v>
      </c>
      <c r="E3002" t="s">
        <v>519</v>
      </c>
      <c r="F3002" t="s">
        <v>28</v>
      </c>
      <c r="G3002" t="s">
        <v>496</v>
      </c>
      <c r="H3002" t="s">
        <v>51</v>
      </c>
      <c r="I3002" t="s">
        <v>52</v>
      </c>
      <c r="J3002" s="8" t="s">
        <v>32</v>
      </c>
      <c r="K3002" s="8">
        <v>168</v>
      </c>
      <c r="L3002" t="s">
        <v>209</v>
      </c>
      <c r="M3002" s="9">
        <v>90</v>
      </c>
      <c r="N3002" s="10">
        <v>9166.6666666666661</v>
      </c>
      <c r="O3002">
        <v>1.1000000000000001</v>
      </c>
      <c r="P3002">
        <v>1</v>
      </c>
      <c r="Q3002">
        <v>0</v>
      </c>
      <c r="R3002" t="s">
        <v>43</v>
      </c>
      <c r="S3002" s="16">
        <v>15840.000000000002</v>
      </c>
      <c r="T3002" s="16">
        <v>9166.6666666666661</v>
      </c>
      <c r="U3002" s="16">
        <v>0</v>
      </c>
      <c r="V3002" s="16">
        <v>100</v>
      </c>
      <c r="W3002" s="16">
        <v>0</v>
      </c>
      <c r="X3002" s="16">
        <v>6573.3333333333358</v>
      </c>
    </row>
    <row r="3003" spans="1:24" x14ac:dyDescent="0.25">
      <c r="A3003" s="4" t="s">
        <v>24</v>
      </c>
      <c r="B3003" s="5" t="s">
        <v>3470</v>
      </c>
      <c r="C3003" s="6" t="s">
        <v>92</v>
      </c>
      <c r="D3003" s="7">
        <v>187</v>
      </c>
      <c r="E3003" t="s">
        <v>126</v>
      </c>
      <c r="F3003" t="s">
        <v>37</v>
      </c>
      <c r="G3003" t="s">
        <v>127</v>
      </c>
      <c r="H3003" t="s">
        <v>51</v>
      </c>
      <c r="I3003" t="s">
        <v>52</v>
      </c>
      <c r="J3003" s="8" t="s">
        <v>32</v>
      </c>
      <c r="K3003" s="8">
        <v>167</v>
      </c>
      <c r="L3003" t="s">
        <v>95</v>
      </c>
      <c r="M3003" s="9">
        <v>72</v>
      </c>
      <c r="N3003" s="10">
        <v>74</v>
      </c>
      <c r="O3003">
        <v>1.1000000000000001</v>
      </c>
      <c r="P3003">
        <v>1.2</v>
      </c>
      <c r="Q3003">
        <v>0</v>
      </c>
      <c r="R3003" t="s">
        <v>43</v>
      </c>
      <c r="S3003" s="16">
        <v>15871.68</v>
      </c>
      <c r="T3003" s="16">
        <v>0</v>
      </c>
      <c r="U3003" s="16">
        <v>0</v>
      </c>
      <c r="V3003" s="16">
        <v>0</v>
      </c>
      <c r="W3003" s="16">
        <v>12358</v>
      </c>
      <c r="X3003" s="16">
        <v>3513.6800000000003</v>
      </c>
    </row>
    <row r="3004" spans="1:24" x14ac:dyDescent="0.25">
      <c r="A3004" s="4" t="s">
        <v>24</v>
      </c>
      <c r="B3004" s="5" t="s">
        <v>3471</v>
      </c>
      <c r="C3004" s="6" t="s">
        <v>43</v>
      </c>
      <c r="D3004" s="7">
        <v>189</v>
      </c>
      <c r="E3004" t="s">
        <v>688</v>
      </c>
      <c r="F3004" t="s">
        <v>37</v>
      </c>
      <c r="G3004" t="s">
        <v>127</v>
      </c>
      <c r="H3004" t="s">
        <v>51</v>
      </c>
      <c r="I3004" t="s">
        <v>40</v>
      </c>
      <c r="J3004" s="8" t="s">
        <v>46</v>
      </c>
      <c r="K3004" s="8">
        <v>101</v>
      </c>
      <c r="L3004" t="s">
        <v>47</v>
      </c>
      <c r="M3004" s="9">
        <v>30</v>
      </c>
      <c r="N3004" s="10">
        <v>615.38461538461536</v>
      </c>
      <c r="O3004">
        <v>0.8</v>
      </c>
      <c r="P3004">
        <v>1.2</v>
      </c>
      <c r="Q3004">
        <v>0</v>
      </c>
      <c r="R3004" t="s">
        <v>43</v>
      </c>
      <c r="S3004" s="16">
        <v>2908.7999999999997</v>
      </c>
      <c r="T3004" s="16">
        <v>615.38461538461536</v>
      </c>
      <c r="U3004" s="16">
        <v>0</v>
      </c>
      <c r="V3004" s="16">
        <v>100</v>
      </c>
      <c r="W3004" s="16">
        <v>0</v>
      </c>
      <c r="X3004" s="16">
        <v>2193.4153846153845</v>
      </c>
    </row>
    <row r="3005" spans="1:24" x14ac:dyDescent="0.25">
      <c r="A3005" s="4" t="s">
        <v>24</v>
      </c>
      <c r="B3005" s="5" t="s">
        <v>3472</v>
      </c>
      <c r="C3005" s="6" t="s">
        <v>92</v>
      </c>
      <c r="D3005" s="7">
        <v>191</v>
      </c>
      <c r="E3005" t="s">
        <v>614</v>
      </c>
      <c r="F3005" t="s">
        <v>28</v>
      </c>
      <c r="G3005" t="s">
        <v>329</v>
      </c>
      <c r="H3005" t="s">
        <v>60</v>
      </c>
      <c r="I3005" t="s">
        <v>86</v>
      </c>
      <c r="J3005" s="8" t="s">
        <v>46</v>
      </c>
      <c r="K3005" s="8">
        <v>167</v>
      </c>
      <c r="L3005" t="s">
        <v>99</v>
      </c>
      <c r="M3005" s="9">
        <v>35</v>
      </c>
      <c r="N3005" s="10">
        <v>44</v>
      </c>
      <c r="O3005">
        <v>0.9</v>
      </c>
      <c r="P3005">
        <v>1.1200000000000001</v>
      </c>
      <c r="Q3005">
        <v>0</v>
      </c>
      <c r="R3005" t="s">
        <v>43</v>
      </c>
      <c r="S3005" s="16">
        <v>5644.8</v>
      </c>
      <c r="T3005" s="16">
        <v>0</v>
      </c>
      <c r="U3005" s="16">
        <v>750</v>
      </c>
      <c r="V3005" s="16">
        <v>10</v>
      </c>
      <c r="W3005" s="16">
        <v>7348</v>
      </c>
      <c r="X3005" s="16">
        <v>-2463.1999999999998</v>
      </c>
    </row>
    <row r="3006" spans="1:24" x14ac:dyDescent="0.25">
      <c r="A3006" s="4" t="s">
        <v>24</v>
      </c>
      <c r="B3006" s="5" t="s">
        <v>3473</v>
      </c>
      <c r="C3006" s="6" t="s">
        <v>92</v>
      </c>
      <c r="D3006" s="7">
        <v>11</v>
      </c>
      <c r="E3006" t="s">
        <v>944</v>
      </c>
      <c r="F3006" t="s">
        <v>37</v>
      </c>
      <c r="G3006" t="s">
        <v>237</v>
      </c>
      <c r="H3006" t="s">
        <v>30</v>
      </c>
      <c r="I3006" t="s">
        <v>52</v>
      </c>
      <c r="J3006" s="8" t="s">
        <v>32</v>
      </c>
      <c r="K3006" s="8">
        <v>160</v>
      </c>
      <c r="L3006" t="s">
        <v>95</v>
      </c>
      <c r="M3006" s="9">
        <v>65</v>
      </c>
      <c r="N3006" s="10">
        <v>76</v>
      </c>
      <c r="O3006">
        <v>1.1000000000000001</v>
      </c>
      <c r="P3006">
        <v>1.1399999999999999</v>
      </c>
      <c r="Q3006">
        <v>0</v>
      </c>
      <c r="R3006" t="s">
        <v>43</v>
      </c>
      <c r="S3006" s="16">
        <v>13041.6</v>
      </c>
      <c r="T3006" s="16">
        <v>0</v>
      </c>
      <c r="U3006" s="16">
        <v>500</v>
      </c>
      <c r="V3006" s="16">
        <v>500</v>
      </c>
      <c r="W3006" s="16">
        <v>12160</v>
      </c>
      <c r="X3006" s="16">
        <v>-118.39999999999964</v>
      </c>
    </row>
    <row r="3007" spans="1:24" x14ac:dyDescent="0.25">
      <c r="A3007" s="4" t="s">
        <v>24</v>
      </c>
      <c r="B3007" s="5" t="s">
        <v>3474</v>
      </c>
      <c r="C3007" s="6" t="s">
        <v>43</v>
      </c>
      <c r="D3007" s="7">
        <v>246</v>
      </c>
      <c r="E3007" t="s">
        <v>108</v>
      </c>
      <c r="F3007" t="s">
        <v>37</v>
      </c>
      <c r="G3007" t="s">
        <v>109</v>
      </c>
      <c r="H3007" t="s">
        <v>64</v>
      </c>
      <c r="I3007" t="s">
        <v>40</v>
      </c>
      <c r="J3007" s="8" t="s">
        <v>46</v>
      </c>
      <c r="K3007" s="8">
        <v>166</v>
      </c>
      <c r="L3007" t="s">
        <v>47</v>
      </c>
      <c r="M3007" s="9">
        <v>30</v>
      </c>
      <c r="N3007" s="10">
        <v>615.38461538461536</v>
      </c>
      <c r="O3007">
        <v>0.8</v>
      </c>
      <c r="P3007">
        <v>0.86</v>
      </c>
      <c r="Q3007">
        <v>0</v>
      </c>
      <c r="R3007" t="s">
        <v>43</v>
      </c>
      <c r="S3007" s="16">
        <v>3426.24</v>
      </c>
      <c r="T3007" s="16">
        <v>615.38461538461536</v>
      </c>
      <c r="U3007" s="16">
        <v>500</v>
      </c>
      <c r="V3007" s="16">
        <v>0</v>
      </c>
      <c r="W3007" s="16">
        <v>0</v>
      </c>
      <c r="X3007" s="16">
        <v>2310.8553846153845</v>
      </c>
    </row>
    <row r="3008" spans="1:24" x14ac:dyDescent="0.25">
      <c r="A3008" s="4" t="s">
        <v>24</v>
      </c>
      <c r="B3008" s="5" t="s">
        <v>3475</v>
      </c>
      <c r="C3008" s="6" t="s">
        <v>35</v>
      </c>
      <c r="D3008" s="7">
        <v>219</v>
      </c>
      <c r="E3008" t="s">
        <v>197</v>
      </c>
      <c r="F3008" t="s">
        <v>28</v>
      </c>
      <c r="G3008" t="s">
        <v>198</v>
      </c>
      <c r="H3008" t="s">
        <v>39</v>
      </c>
      <c r="I3008" t="s">
        <v>86</v>
      </c>
      <c r="J3008" s="8" t="s">
        <v>46</v>
      </c>
      <c r="K3008" s="8">
        <v>0</v>
      </c>
      <c r="L3008" t="s">
        <v>53</v>
      </c>
      <c r="M3008" s="9">
        <v>24</v>
      </c>
      <c r="N3008" s="10">
        <v>384.61538461538464</v>
      </c>
      <c r="O3008">
        <v>0.9</v>
      </c>
      <c r="P3008">
        <v>0.87</v>
      </c>
      <c r="Q3008">
        <v>0</v>
      </c>
      <c r="R3008" t="s">
        <v>43</v>
      </c>
      <c r="S3008" s="16">
        <v>3006.72</v>
      </c>
      <c r="T3008" s="16">
        <v>0</v>
      </c>
      <c r="U3008" s="16">
        <v>0</v>
      </c>
      <c r="V3008" s="16">
        <v>250</v>
      </c>
      <c r="W3008" s="16">
        <v>0</v>
      </c>
      <c r="X3008" s="16">
        <v>2756.72</v>
      </c>
    </row>
    <row r="3009" spans="1:24" x14ac:dyDescent="0.25">
      <c r="A3009" s="4" t="s">
        <v>24</v>
      </c>
      <c r="B3009" s="5" t="s">
        <v>3476</v>
      </c>
      <c r="C3009" s="6" t="s">
        <v>35</v>
      </c>
      <c r="D3009" s="7">
        <v>116</v>
      </c>
      <c r="E3009" t="s">
        <v>58</v>
      </c>
      <c r="F3009" t="s">
        <v>28</v>
      </c>
      <c r="G3009" t="s">
        <v>59</v>
      </c>
      <c r="H3009" t="s">
        <v>60</v>
      </c>
      <c r="I3009" t="s">
        <v>40</v>
      </c>
      <c r="J3009" s="8" t="s">
        <v>46</v>
      </c>
      <c r="K3009" s="8">
        <v>116</v>
      </c>
      <c r="L3009" t="s">
        <v>53</v>
      </c>
      <c r="M3009" s="9">
        <v>24</v>
      </c>
      <c r="N3009" s="10">
        <v>384.61538461538464</v>
      </c>
      <c r="O3009">
        <v>0.8</v>
      </c>
      <c r="P3009">
        <v>0.9</v>
      </c>
      <c r="Q3009">
        <v>0</v>
      </c>
      <c r="R3009" t="s">
        <v>43</v>
      </c>
      <c r="S3009" s="16">
        <v>2764.8</v>
      </c>
      <c r="T3009" s="16">
        <v>384.61538461538464</v>
      </c>
      <c r="U3009" s="16">
        <v>200</v>
      </c>
      <c r="V3009" s="16">
        <v>0</v>
      </c>
      <c r="W3009" s="16">
        <v>0</v>
      </c>
      <c r="X3009" s="16">
        <v>2180.1846153846154</v>
      </c>
    </row>
    <row r="3010" spans="1:24" x14ac:dyDescent="0.25">
      <c r="A3010" s="4" t="s">
        <v>24</v>
      </c>
      <c r="B3010" s="5" t="s">
        <v>3477</v>
      </c>
      <c r="C3010" s="6" t="s">
        <v>78</v>
      </c>
      <c r="D3010" s="7">
        <v>218</v>
      </c>
      <c r="E3010" t="s">
        <v>259</v>
      </c>
      <c r="F3010" t="s">
        <v>37</v>
      </c>
      <c r="G3010" t="s">
        <v>260</v>
      </c>
      <c r="H3010" t="s">
        <v>51</v>
      </c>
      <c r="I3010" t="s">
        <v>40</v>
      </c>
      <c r="J3010" s="8" t="s">
        <v>46</v>
      </c>
      <c r="K3010" s="8">
        <v>0</v>
      </c>
      <c r="L3010" t="s">
        <v>82</v>
      </c>
      <c r="M3010" s="9">
        <v>40</v>
      </c>
      <c r="N3010" s="10">
        <v>1230.7692307692307</v>
      </c>
      <c r="O3010">
        <v>0.8</v>
      </c>
      <c r="P3010">
        <v>0.97</v>
      </c>
      <c r="Q3010">
        <v>0</v>
      </c>
      <c r="R3010" t="s">
        <v>43</v>
      </c>
      <c r="S3010" s="16">
        <v>0</v>
      </c>
      <c r="T3010" s="16">
        <v>0</v>
      </c>
      <c r="U3010" s="16">
        <v>200</v>
      </c>
      <c r="V3010" s="16">
        <v>250</v>
      </c>
      <c r="W3010" s="16">
        <v>0</v>
      </c>
      <c r="X3010" s="16">
        <v>-450</v>
      </c>
    </row>
    <row r="3011" spans="1:24" x14ac:dyDescent="0.25">
      <c r="A3011" s="4" t="s">
        <v>24</v>
      </c>
      <c r="B3011" s="5" t="s">
        <v>3478</v>
      </c>
      <c r="C3011" s="6" t="s">
        <v>43</v>
      </c>
      <c r="D3011" s="7">
        <v>235</v>
      </c>
      <c r="E3011" t="s">
        <v>203</v>
      </c>
      <c r="F3011" t="s">
        <v>37</v>
      </c>
      <c r="G3011" t="s">
        <v>164</v>
      </c>
      <c r="H3011" t="s">
        <v>51</v>
      </c>
      <c r="I3011" t="s">
        <v>76</v>
      </c>
      <c r="J3011" s="8" t="s">
        <v>46</v>
      </c>
      <c r="K3011" s="8">
        <v>0</v>
      </c>
      <c r="L3011" t="s">
        <v>47</v>
      </c>
      <c r="M3011" s="9">
        <v>30</v>
      </c>
      <c r="N3011" s="10">
        <v>615.38461538461536</v>
      </c>
      <c r="O3011">
        <v>1</v>
      </c>
      <c r="P3011">
        <v>1.01</v>
      </c>
      <c r="Q3011">
        <v>0</v>
      </c>
      <c r="R3011" t="s">
        <v>43</v>
      </c>
      <c r="S3011" s="16">
        <v>0</v>
      </c>
      <c r="T3011" s="16">
        <v>0</v>
      </c>
      <c r="U3011" s="16">
        <v>0</v>
      </c>
      <c r="V3011" s="16">
        <v>10</v>
      </c>
      <c r="W3011" s="16">
        <v>0</v>
      </c>
      <c r="X3011" s="16">
        <v>-10</v>
      </c>
    </row>
    <row r="3012" spans="1:24" x14ac:dyDescent="0.25">
      <c r="A3012" s="4" t="s">
        <v>24</v>
      </c>
      <c r="B3012" s="5" t="s">
        <v>3479</v>
      </c>
      <c r="C3012" s="6" t="s">
        <v>35</v>
      </c>
      <c r="D3012" s="7">
        <v>243</v>
      </c>
      <c r="E3012" t="s">
        <v>342</v>
      </c>
      <c r="F3012" t="s">
        <v>37</v>
      </c>
      <c r="G3012" t="s">
        <v>109</v>
      </c>
      <c r="H3012" t="s">
        <v>64</v>
      </c>
      <c r="I3012" t="s">
        <v>31</v>
      </c>
      <c r="J3012" s="8" t="s">
        <v>46</v>
      </c>
      <c r="K3012" s="8">
        <v>168</v>
      </c>
      <c r="L3012" t="s">
        <v>53</v>
      </c>
      <c r="M3012" s="9">
        <v>24</v>
      </c>
      <c r="N3012" s="10">
        <v>384.61538461538464</v>
      </c>
      <c r="O3012">
        <v>1.2</v>
      </c>
      <c r="P3012">
        <v>0.86</v>
      </c>
      <c r="Q3012">
        <v>0</v>
      </c>
      <c r="R3012" t="s">
        <v>43</v>
      </c>
      <c r="S3012" s="16">
        <v>4161.0239999999994</v>
      </c>
      <c r="T3012" s="16">
        <v>384.61538461538464</v>
      </c>
      <c r="U3012" s="16">
        <v>1000</v>
      </c>
      <c r="V3012" s="16">
        <v>0</v>
      </c>
      <c r="W3012" s="16">
        <v>0</v>
      </c>
      <c r="X3012" s="16">
        <v>2776.4086153846147</v>
      </c>
    </row>
    <row r="3013" spans="1:24" x14ac:dyDescent="0.25">
      <c r="A3013" s="4" t="s">
        <v>24</v>
      </c>
      <c r="B3013" s="5" t="s">
        <v>3480</v>
      </c>
      <c r="C3013" s="6" t="s">
        <v>35</v>
      </c>
      <c r="D3013" s="7">
        <v>93</v>
      </c>
      <c r="E3013" t="s">
        <v>144</v>
      </c>
      <c r="F3013" t="s">
        <v>28</v>
      </c>
      <c r="G3013" t="s">
        <v>145</v>
      </c>
      <c r="H3013" t="s">
        <v>51</v>
      </c>
      <c r="I3013" t="s">
        <v>86</v>
      </c>
      <c r="J3013" s="8" t="s">
        <v>32</v>
      </c>
      <c r="K3013" s="8">
        <v>0</v>
      </c>
      <c r="L3013" t="s">
        <v>41</v>
      </c>
      <c r="M3013" s="9">
        <v>48</v>
      </c>
      <c r="N3013" s="10">
        <v>5416.666666666667</v>
      </c>
      <c r="O3013">
        <v>0.9</v>
      </c>
      <c r="P3013">
        <v>1.1100000000000001</v>
      </c>
      <c r="Q3013">
        <v>0</v>
      </c>
      <c r="R3013" t="s">
        <v>43</v>
      </c>
      <c r="S3013" s="16">
        <v>7672.3200000000006</v>
      </c>
      <c r="T3013" s="16">
        <v>0</v>
      </c>
      <c r="U3013" s="16">
        <v>500</v>
      </c>
      <c r="V3013" s="16">
        <v>50</v>
      </c>
      <c r="W3013" s="16">
        <v>0</v>
      </c>
      <c r="X3013" s="16">
        <v>7122.3200000000006</v>
      </c>
    </row>
    <row r="3014" spans="1:24" x14ac:dyDescent="0.25">
      <c r="A3014" s="4" t="s">
        <v>24</v>
      </c>
      <c r="B3014" s="5" t="s">
        <v>3481</v>
      </c>
      <c r="C3014" s="6" t="s">
        <v>92</v>
      </c>
      <c r="D3014" s="7">
        <v>187</v>
      </c>
      <c r="E3014" t="s">
        <v>126</v>
      </c>
      <c r="F3014" t="s">
        <v>37</v>
      </c>
      <c r="G3014" t="s">
        <v>127</v>
      </c>
      <c r="H3014" t="s">
        <v>51</v>
      </c>
      <c r="I3014" t="s">
        <v>52</v>
      </c>
      <c r="J3014" s="8" t="s">
        <v>32</v>
      </c>
      <c r="K3014" s="8">
        <v>81</v>
      </c>
      <c r="L3014" t="s">
        <v>95</v>
      </c>
      <c r="M3014" s="9">
        <v>65</v>
      </c>
      <c r="N3014" s="10">
        <v>75</v>
      </c>
      <c r="O3014">
        <v>1.1000000000000001</v>
      </c>
      <c r="P3014">
        <v>1.2</v>
      </c>
      <c r="Q3014">
        <v>0</v>
      </c>
      <c r="R3014" t="s">
        <v>43</v>
      </c>
      <c r="S3014" s="16">
        <v>6949.8000000000011</v>
      </c>
      <c r="T3014" s="16">
        <v>0</v>
      </c>
      <c r="U3014" s="16">
        <v>200</v>
      </c>
      <c r="V3014" s="16">
        <v>250</v>
      </c>
      <c r="W3014" s="16">
        <v>6075</v>
      </c>
      <c r="X3014" s="16">
        <v>424.80000000000109</v>
      </c>
    </row>
    <row r="3015" spans="1:24" x14ac:dyDescent="0.25">
      <c r="A3015" s="4" t="s">
        <v>24</v>
      </c>
      <c r="B3015" s="5" t="s">
        <v>3482</v>
      </c>
      <c r="C3015" s="6" t="s">
        <v>35</v>
      </c>
      <c r="D3015" s="7">
        <v>168</v>
      </c>
      <c r="E3015" t="s">
        <v>398</v>
      </c>
      <c r="F3015" t="s">
        <v>28</v>
      </c>
      <c r="G3015" t="s">
        <v>56</v>
      </c>
      <c r="H3015" t="s">
        <v>51</v>
      </c>
      <c r="I3015" t="s">
        <v>31</v>
      </c>
      <c r="J3015" s="8" t="s">
        <v>46</v>
      </c>
      <c r="K3015" s="8">
        <v>166</v>
      </c>
      <c r="L3015" t="s">
        <v>53</v>
      </c>
      <c r="M3015" s="9">
        <v>24</v>
      </c>
      <c r="N3015" s="10">
        <v>384.61538461538464</v>
      </c>
      <c r="O3015">
        <v>1.2</v>
      </c>
      <c r="P3015">
        <v>1.05</v>
      </c>
      <c r="Q3015">
        <v>0</v>
      </c>
      <c r="R3015" t="s">
        <v>43</v>
      </c>
      <c r="S3015" s="16">
        <v>4838.4000000000005</v>
      </c>
      <c r="T3015" s="16">
        <v>384.61538461538464</v>
      </c>
      <c r="U3015" s="16">
        <v>750</v>
      </c>
      <c r="V3015" s="16">
        <v>0</v>
      </c>
      <c r="W3015" s="16">
        <v>0</v>
      </c>
      <c r="X3015" s="16">
        <v>3703.7846153846158</v>
      </c>
    </row>
    <row r="3016" spans="1:24" x14ac:dyDescent="0.25">
      <c r="A3016" s="4" t="s">
        <v>24</v>
      </c>
      <c r="B3016" s="5" t="s">
        <v>3483</v>
      </c>
      <c r="C3016" s="6" t="s">
        <v>35</v>
      </c>
      <c r="D3016" s="7">
        <v>209</v>
      </c>
      <c r="E3016" t="s">
        <v>274</v>
      </c>
      <c r="F3016" t="s">
        <v>37</v>
      </c>
      <c r="G3016" t="s">
        <v>275</v>
      </c>
      <c r="H3016" t="s">
        <v>81</v>
      </c>
      <c r="I3016" t="s">
        <v>52</v>
      </c>
      <c r="J3016" s="8" t="s">
        <v>46</v>
      </c>
      <c r="K3016" s="8">
        <v>166</v>
      </c>
      <c r="L3016" t="s">
        <v>53</v>
      </c>
      <c r="M3016" s="9">
        <v>24</v>
      </c>
      <c r="N3016" s="10">
        <v>384.61538461538464</v>
      </c>
      <c r="O3016">
        <v>1.1000000000000001</v>
      </c>
      <c r="P3016">
        <v>0.93</v>
      </c>
      <c r="Q3016">
        <v>0</v>
      </c>
      <c r="R3016" t="s">
        <v>43</v>
      </c>
      <c r="S3016" s="16">
        <v>4075.6320000000005</v>
      </c>
      <c r="T3016" s="16">
        <v>384.61538461538464</v>
      </c>
      <c r="U3016" s="16">
        <v>500</v>
      </c>
      <c r="V3016" s="16">
        <v>10</v>
      </c>
      <c r="W3016" s="16">
        <v>0</v>
      </c>
      <c r="X3016" s="16">
        <v>3181.0166153846158</v>
      </c>
    </row>
    <row r="3017" spans="1:24" x14ac:dyDescent="0.25">
      <c r="A3017" s="4" t="s">
        <v>24</v>
      </c>
      <c r="B3017" s="5" t="s">
        <v>3484</v>
      </c>
      <c r="C3017" s="6" t="s">
        <v>43</v>
      </c>
      <c r="D3017" s="7">
        <v>215</v>
      </c>
      <c r="E3017" t="s">
        <v>698</v>
      </c>
      <c r="F3017" t="s">
        <v>28</v>
      </c>
      <c r="G3017" t="s">
        <v>625</v>
      </c>
      <c r="H3017" t="s">
        <v>30</v>
      </c>
      <c r="I3017" t="s">
        <v>76</v>
      </c>
      <c r="J3017" s="8" t="s">
        <v>46</v>
      </c>
      <c r="K3017" s="8">
        <v>0</v>
      </c>
      <c r="L3017" t="s">
        <v>47</v>
      </c>
      <c r="M3017" s="9">
        <v>30</v>
      </c>
      <c r="N3017" s="10">
        <v>615.38461538461536</v>
      </c>
      <c r="O3017">
        <v>1</v>
      </c>
      <c r="P3017">
        <v>0.86</v>
      </c>
      <c r="Q3017">
        <v>0</v>
      </c>
      <c r="R3017" t="s">
        <v>43</v>
      </c>
      <c r="S3017" s="16">
        <v>4128</v>
      </c>
      <c r="T3017" s="16">
        <v>0</v>
      </c>
      <c r="U3017" s="16">
        <v>750</v>
      </c>
      <c r="V3017" s="16">
        <v>250</v>
      </c>
      <c r="W3017" s="16">
        <v>0</v>
      </c>
      <c r="X3017" s="16">
        <v>3128</v>
      </c>
    </row>
    <row r="3018" spans="1:24" x14ac:dyDescent="0.25">
      <c r="A3018" s="4" t="s">
        <v>24</v>
      </c>
      <c r="B3018" s="5" t="s">
        <v>3485</v>
      </c>
      <c r="C3018" s="6" t="s">
        <v>35</v>
      </c>
      <c r="D3018" s="7">
        <v>305</v>
      </c>
      <c r="E3018" t="s">
        <v>333</v>
      </c>
      <c r="F3018" t="s">
        <v>37</v>
      </c>
      <c r="G3018" t="s">
        <v>334</v>
      </c>
      <c r="H3018" t="s">
        <v>60</v>
      </c>
      <c r="I3018" t="s">
        <v>76</v>
      </c>
      <c r="J3018" s="8" t="s">
        <v>32</v>
      </c>
      <c r="K3018" s="8">
        <v>138</v>
      </c>
      <c r="L3018" t="s">
        <v>41</v>
      </c>
      <c r="M3018" s="9">
        <v>48</v>
      </c>
      <c r="N3018" s="10">
        <v>5416.666666666667</v>
      </c>
      <c r="O3018">
        <v>1</v>
      </c>
      <c r="P3018">
        <v>0.86</v>
      </c>
      <c r="Q3018">
        <v>0</v>
      </c>
      <c r="R3018" t="s">
        <v>43</v>
      </c>
      <c r="S3018" s="16">
        <v>5696.64</v>
      </c>
      <c r="T3018" s="16">
        <v>5416.666666666667</v>
      </c>
      <c r="U3018" s="16">
        <v>1000</v>
      </c>
      <c r="V3018" s="16">
        <v>10</v>
      </c>
      <c r="W3018" s="16">
        <v>0</v>
      </c>
      <c r="X3018" s="16">
        <v>-730.02666666666664</v>
      </c>
    </row>
    <row r="3019" spans="1:24" x14ac:dyDescent="0.25">
      <c r="A3019" s="4" t="s">
        <v>24</v>
      </c>
      <c r="B3019" s="5" t="s">
        <v>3486</v>
      </c>
      <c r="C3019" s="6" t="s">
        <v>92</v>
      </c>
      <c r="D3019" s="7">
        <v>205</v>
      </c>
      <c r="E3019" t="s">
        <v>185</v>
      </c>
      <c r="F3019" t="s">
        <v>37</v>
      </c>
      <c r="G3019" t="s">
        <v>137</v>
      </c>
      <c r="H3019" t="s">
        <v>39</v>
      </c>
      <c r="I3019" t="s">
        <v>76</v>
      </c>
      <c r="J3019" s="8" t="s">
        <v>46</v>
      </c>
      <c r="K3019" s="8">
        <v>163</v>
      </c>
      <c r="L3019" t="s">
        <v>99</v>
      </c>
      <c r="M3019" s="9">
        <v>48</v>
      </c>
      <c r="N3019" s="10">
        <v>48</v>
      </c>
      <c r="O3019">
        <v>1</v>
      </c>
      <c r="P3019">
        <v>1</v>
      </c>
      <c r="Q3019">
        <v>0</v>
      </c>
      <c r="R3019" t="s">
        <v>43</v>
      </c>
      <c r="S3019" s="16">
        <v>7824</v>
      </c>
      <c r="T3019" s="16">
        <v>0</v>
      </c>
      <c r="U3019" s="16">
        <v>750</v>
      </c>
      <c r="V3019" s="16">
        <v>500</v>
      </c>
      <c r="W3019" s="16">
        <v>7824</v>
      </c>
      <c r="X3019" s="16">
        <v>-1250</v>
      </c>
    </row>
    <row r="3020" spans="1:24" x14ac:dyDescent="0.25">
      <c r="A3020" s="4" t="s">
        <v>24</v>
      </c>
      <c r="B3020" s="5" t="s">
        <v>3487</v>
      </c>
      <c r="C3020" s="6" t="s">
        <v>35</v>
      </c>
      <c r="D3020" s="7">
        <v>172</v>
      </c>
      <c r="E3020" t="s">
        <v>1116</v>
      </c>
      <c r="F3020" t="s">
        <v>37</v>
      </c>
      <c r="G3020" t="s">
        <v>603</v>
      </c>
      <c r="H3020" t="s">
        <v>39</v>
      </c>
      <c r="I3020" t="s">
        <v>52</v>
      </c>
      <c r="J3020" s="8" t="s">
        <v>46</v>
      </c>
      <c r="K3020" s="8">
        <v>0</v>
      </c>
      <c r="L3020" t="s">
        <v>53</v>
      </c>
      <c r="M3020" s="9">
        <v>24</v>
      </c>
      <c r="N3020" s="10">
        <v>384.61538461538464</v>
      </c>
      <c r="O3020">
        <v>1.1000000000000001</v>
      </c>
      <c r="P3020">
        <v>1.08</v>
      </c>
      <c r="Q3020">
        <v>0</v>
      </c>
      <c r="R3020" t="s">
        <v>43</v>
      </c>
      <c r="S3020" s="16">
        <v>0</v>
      </c>
      <c r="T3020" s="16">
        <v>0</v>
      </c>
      <c r="U3020" s="16">
        <v>200</v>
      </c>
      <c r="V3020" s="16">
        <v>0</v>
      </c>
      <c r="W3020" s="16">
        <v>0</v>
      </c>
      <c r="X3020" s="16">
        <v>-200</v>
      </c>
    </row>
    <row r="3021" spans="1:24" x14ac:dyDescent="0.25">
      <c r="A3021" s="4" t="s">
        <v>24</v>
      </c>
      <c r="B3021" s="5" t="s">
        <v>3488</v>
      </c>
      <c r="C3021" s="6" t="s">
        <v>92</v>
      </c>
      <c r="D3021" s="7">
        <v>256</v>
      </c>
      <c r="E3021" t="s">
        <v>140</v>
      </c>
      <c r="F3021" t="s">
        <v>37</v>
      </c>
      <c r="G3021" t="s">
        <v>124</v>
      </c>
      <c r="H3021" t="s">
        <v>51</v>
      </c>
      <c r="I3021" t="s">
        <v>31</v>
      </c>
      <c r="J3021" s="8" t="s">
        <v>46</v>
      </c>
      <c r="K3021" s="8">
        <v>126</v>
      </c>
      <c r="L3021" t="s">
        <v>99</v>
      </c>
      <c r="M3021" s="9">
        <v>48</v>
      </c>
      <c r="N3021" s="10">
        <v>45</v>
      </c>
      <c r="O3021">
        <v>1.2</v>
      </c>
      <c r="P3021">
        <v>1.17</v>
      </c>
      <c r="Q3021">
        <v>0</v>
      </c>
      <c r="R3021" t="s">
        <v>43</v>
      </c>
      <c r="S3021" s="16">
        <v>8491.391999999998</v>
      </c>
      <c r="T3021" s="16">
        <v>0</v>
      </c>
      <c r="U3021" s="16">
        <v>0</v>
      </c>
      <c r="V3021" s="16">
        <v>0</v>
      </c>
      <c r="W3021" s="16">
        <v>5670</v>
      </c>
      <c r="X3021" s="16">
        <v>2821.391999999998</v>
      </c>
    </row>
    <row r="3022" spans="1:24" x14ac:dyDescent="0.25">
      <c r="A3022" s="4" t="s">
        <v>24</v>
      </c>
      <c r="B3022" s="5" t="s">
        <v>3489</v>
      </c>
      <c r="C3022" s="6" t="s">
        <v>92</v>
      </c>
      <c r="D3022" s="7">
        <v>297</v>
      </c>
      <c r="E3022" t="s">
        <v>181</v>
      </c>
      <c r="F3022" t="s">
        <v>28</v>
      </c>
      <c r="G3022" t="s">
        <v>182</v>
      </c>
      <c r="H3022" t="s">
        <v>30</v>
      </c>
      <c r="I3022" t="s">
        <v>76</v>
      </c>
      <c r="J3022" s="8" t="s">
        <v>46</v>
      </c>
      <c r="K3022" s="8">
        <v>165</v>
      </c>
      <c r="L3022" t="s">
        <v>99</v>
      </c>
      <c r="M3022" s="9">
        <v>40</v>
      </c>
      <c r="N3022" s="10">
        <v>51</v>
      </c>
      <c r="O3022">
        <v>1</v>
      </c>
      <c r="P3022">
        <v>0.9</v>
      </c>
      <c r="Q3022">
        <v>0</v>
      </c>
      <c r="R3022" t="s">
        <v>43</v>
      </c>
      <c r="S3022" s="16">
        <v>5760</v>
      </c>
      <c r="T3022" s="16">
        <v>0</v>
      </c>
      <c r="U3022" s="16">
        <v>1000</v>
      </c>
      <c r="V3022" s="16">
        <v>250</v>
      </c>
      <c r="W3022" s="16">
        <v>8415</v>
      </c>
      <c r="X3022" s="16">
        <v>-3905</v>
      </c>
    </row>
    <row r="3023" spans="1:24" x14ac:dyDescent="0.25">
      <c r="A3023" s="4" t="s">
        <v>24</v>
      </c>
      <c r="B3023" s="5" t="s">
        <v>3490</v>
      </c>
      <c r="C3023" s="6" t="s">
        <v>92</v>
      </c>
      <c r="D3023" s="7">
        <v>214</v>
      </c>
      <c r="E3023" t="s">
        <v>624</v>
      </c>
      <c r="F3023" t="s">
        <v>37</v>
      </c>
      <c r="G3023" t="s">
        <v>625</v>
      </c>
      <c r="H3023" t="s">
        <v>30</v>
      </c>
      <c r="I3023" t="s">
        <v>52</v>
      </c>
      <c r="J3023" s="8" t="s">
        <v>46</v>
      </c>
      <c r="K3023" s="8">
        <v>167</v>
      </c>
      <c r="L3023" t="s">
        <v>99</v>
      </c>
      <c r="M3023" s="9">
        <v>35</v>
      </c>
      <c r="N3023" s="10">
        <v>51</v>
      </c>
      <c r="O3023">
        <v>1.1000000000000001</v>
      </c>
      <c r="P3023">
        <v>0.86</v>
      </c>
      <c r="Q3023">
        <v>0</v>
      </c>
      <c r="R3023" t="s">
        <v>43</v>
      </c>
      <c r="S3023" s="16">
        <v>5529.3700000000008</v>
      </c>
      <c r="T3023" s="16">
        <v>0</v>
      </c>
      <c r="U3023" s="16">
        <v>500</v>
      </c>
      <c r="V3023" s="16">
        <v>50</v>
      </c>
      <c r="W3023" s="16">
        <v>8517</v>
      </c>
      <c r="X3023" s="16">
        <v>-3537.6299999999992</v>
      </c>
    </row>
    <row r="3024" spans="1:24" x14ac:dyDescent="0.25">
      <c r="A3024" s="4" t="s">
        <v>24</v>
      </c>
      <c r="B3024" s="5" t="s">
        <v>3491</v>
      </c>
      <c r="C3024" s="6" t="s">
        <v>43</v>
      </c>
      <c r="D3024" s="7">
        <v>237</v>
      </c>
      <c r="E3024" t="s">
        <v>519</v>
      </c>
      <c r="F3024" t="s">
        <v>28</v>
      </c>
      <c r="G3024" t="s">
        <v>496</v>
      </c>
      <c r="H3024" t="s">
        <v>51</v>
      </c>
      <c r="I3024" t="s">
        <v>52</v>
      </c>
      <c r="J3024" s="8" t="s">
        <v>32</v>
      </c>
      <c r="K3024" s="8">
        <v>167</v>
      </c>
      <c r="L3024" t="s">
        <v>117</v>
      </c>
      <c r="M3024" s="9">
        <v>54</v>
      </c>
      <c r="N3024" s="10">
        <v>5666.666666666667</v>
      </c>
      <c r="O3024">
        <v>1.1000000000000001</v>
      </c>
      <c r="P3024">
        <v>1</v>
      </c>
      <c r="Q3024">
        <v>1</v>
      </c>
      <c r="R3024" t="s">
        <v>43</v>
      </c>
      <c r="S3024" s="16">
        <v>0</v>
      </c>
      <c r="T3024" s="16">
        <v>5666.666666666667</v>
      </c>
      <c r="U3024" s="16">
        <v>500</v>
      </c>
      <c r="V3024" s="16">
        <v>10</v>
      </c>
      <c r="W3024" s="16">
        <v>0</v>
      </c>
      <c r="X3024" s="16">
        <v>-6176.666666666667</v>
      </c>
    </row>
    <row r="3025" spans="1:24" x14ac:dyDescent="0.25">
      <c r="A3025" s="4" t="s">
        <v>24</v>
      </c>
      <c r="B3025" s="5" t="s">
        <v>3492</v>
      </c>
      <c r="C3025" s="6" t="s">
        <v>35</v>
      </c>
      <c r="D3025" s="7">
        <v>17</v>
      </c>
      <c r="E3025" t="s">
        <v>502</v>
      </c>
      <c r="F3025" t="s">
        <v>28</v>
      </c>
      <c r="G3025" t="s">
        <v>285</v>
      </c>
      <c r="H3025" t="s">
        <v>30</v>
      </c>
      <c r="I3025" t="s">
        <v>31</v>
      </c>
      <c r="J3025" s="8" t="s">
        <v>32</v>
      </c>
      <c r="K3025" s="8">
        <v>0</v>
      </c>
      <c r="L3025" t="s">
        <v>41</v>
      </c>
      <c r="M3025" s="9">
        <v>48</v>
      </c>
      <c r="N3025" s="10">
        <v>5416.666666666667</v>
      </c>
      <c r="O3025">
        <v>1.2</v>
      </c>
      <c r="P3025">
        <v>1.08</v>
      </c>
      <c r="Q3025">
        <v>0</v>
      </c>
      <c r="R3025" t="s">
        <v>43</v>
      </c>
      <c r="S3025" s="16">
        <v>9953.2800000000007</v>
      </c>
      <c r="T3025" s="16">
        <v>0</v>
      </c>
      <c r="U3025" s="16">
        <v>0</v>
      </c>
      <c r="V3025" s="16">
        <v>10</v>
      </c>
      <c r="W3025" s="16">
        <v>0</v>
      </c>
      <c r="X3025" s="16">
        <v>9943.2800000000007</v>
      </c>
    </row>
    <row r="3026" spans="1:24" x14ac:dyDescent="0.25">
      <c r="A3026" s="4" t="s">
        <v>24</v>
      </c>
      <c r="B3026" s="5" t="s">
        <v>3493</v>
      </c>
      <c r="C3026" s="6" t="s">
        <v>92</v>
      </c>
      <c r="D3026" s="7">
        <v>59</v>
      </c>
      <c r="E3026" t="s">
        <v>456</v>
      </c>
      <c r="F3026" t="s">
        <v>37</v>
      </c>
      <c r="G3026" t="s">
        <v>214</v>
      </c>
      <c r="H3026" t="s">
        <v>81</v>
      </c>
      <c r="I3026" t="s">
        <v>76</v>
      </c>
      <c r="J3026" s="8" t="s">
        <v>46</v>
      </c>
      <c r="K3026" s="8">
        <v>165</v>
      </c>
      <c r="L3026" t="s">
        <v>99</v>
      </c>
      <c r="M3026" s="9">
        <v>48</v>
      </c>
      <c r="N3026" s="10">
        <v>55</v>
      </c>
      <c r="O3026">
        <v>1</v>
      </c>
      <c r="P3026">
        <v>1.17</v>
      </c>
      <c r="Q3026">
        <v>0</v>
      </c>
      <c r="R3026" t="s">
        <v>43</v>
      </c>
      <c r="S3026" s="16">
        <v>9266.4</v>
      </c>
      <c r="T3026" s="16">
        <v>0</v>
      </c>
      <c r="U3026" s="16">
        <v>200</v>
      </c>
      <c r="V3026" s="16">
        <v>0</v>
      </c>
      <c r="W3026" s="16">
        <v>9075</v>
      </c>
      <c r="X3026" s="16">
        <v>-8.6000000000003638</v>
      </c>
    </row>
    <row r="3027" spans="1:24" x14ac:dyDescent="0.25">
      <c r="A3027" s="4" t="s">
        <v>24</v>
      </c>
      <c r="B3027" s="5" t="s">
        <v>3494</v>
      </c>
      <c r="C3027" s="6" t="s">
        <v>92</v>
      </c>
      <c r="D3027" s="7">
        <v>164</v>
      </c>
      <c r="E3027" t="s">
        <v>644</v>
      </c>
      <c r="F3027" t="s">
        <v>28</v>
      </c>
      <c r="G3027" t="s">
        <v>263</v>
      </c>
      <c r="H3027" t="s">
        <v>81</v>
      </c>
      <c r="I3027" t="s">
        <v>52</v>
      </c>
      <c r="J3027" s="8" t="s">
        <v>46</v>
      </c>
      <c r="K3027" s="8">
        <v>165</v>
      </c>
      <c r="L3027" t="s">
        <v>99</v>
      </c>
      <c r="M3027" s="9">
        <v>35</v>
      </c>
      <c r="N3027" s="10">
        <v>50</v>
      </c>
      <c r="O3027">
        <v>1.1000000000000001</v>
      </c>
      <c r="P3027">
        <v>1.1100000000000001</v>
      </c>
      <c r="Q3027">
        <v>0</v>
      </c>
      <c r="R3027" t="s">
        <v>43</v>
      </c>
      <c r="S3027" s="16">
        <v>6837.6000000000013</v>
      </c>
      <c r="T3027" s="16">
        <v>0</v>
      </c>
      <c r="U3027" s="16">
        <v>200</v>
      </c>
      <c r="V3027" s="16">
        <v>0</v>
      </c>
      <c r="W3027" s="16">
        <v>8250</v>
      </c>
      <c r="X3027" s="16">
        <v>-1612.3999999999987</v>
      </c>
    </row>
    <row r="3028" spans="1:24" x14ac:dyDescent="0.25">
      <c r="A3028" s="4" t="s">
        <v>24</v>
      </c>
      <c r="B3028" s="5" t="s">
        <v>3495</v>
      </c>
      <c r="C3028" s="6" t="s">
        <v>92</v>
      </c>
      <c r="D3028" s="7">
        <v>92</v>
      </c>
      <c r="E3028" t="s">
        <v>1067</v>
      </c>
      <c r="F3028" t="s">
        <v>28</v>
      </c>
      <c r="G3028" t="s">
        <v>1034</v>
      </c>
      <c r="H3028" t="s">
        <v>51</v>
      </c>
      <c r="I3028" t="s">
        <v>40</v>
      </c>
      <c r="J3028" s="8" t="s">
        <v>46</v>
      </c>
      <c r="K3028" s="8">
        <v>165</v>
      </c>
      <c r="L3028" t="s">
        <v>99</v>
      </c>
      <c r="M3028" s="9">
        <v>35</v>
      </c>
      <c r="N3028" s="10">
        <v>44</v>
      </c>
      <c r="O3028">
        <v>0.8</v>
      </c>
      <c r="P3028">
        <v>1.1299999999999999</v>
      </c>
      <c r="Q3028">
        <v>0</v>
      </c>
      <c r="R3028" t="s">
        <v>43</v>
      </c>
      <c r="S3028" s="16">
        <v>5062.3999999999996</v>
      </c>
      <c r="T3028" s="16">
        <v>0</v>
      </c>
      <c r="U3028" s="16">
        <v>0</v>
      </c>
      <c r="V3028" s="16">
        <v>0</v>
      </c>
      <c r="W3028" s="16">
        <v>7260</v>
      </c>
      <c r="X3028" s="16">
        <v>-2197.6000000000004</v>
      </c>
    </row>
    <row r="3029" spans="1:24" x14ac:dyDescent="0.25">
      <c r="A3029" s="4" t="s">
        <v>24</v>
      </c>
      <c r="B3029" s="5" t="s">
        <v>3496</v>
      </c>
      <c r="C3029" s="6" t="s">
        <v>92</v>
      </c>
      <c r="D3029" s="7">
        <v>24</v>
      </c>
      <c r="E3029" t="s">
        <v>44</v>
      </c>
      <c r="F3029" t="s">
        <v>37</v>
      </c>
      <c r="G3029" t="s">
        <v>45</v>
      </c>
      <c r="H3029" t="s">
        <v>39</v>
      </c>
      <c r="I3029" t="s">
        <v>40</v>
      </c>
      <c r="J3029" s="8" t="s">
        <v>32</v>
      </c>
      <c r="K3029" s="8">
        <v>162</v>
      </c>
      <c r="L3029" t="s">
        <v>95</v>
      </c>
      <c r="M3029" s="9">
        <v>65</v>
      </c>
      <c r="N3029" s="10">
        <v>76</v>
      </c>
      <c r="O3029">
        <v>0.8</v>
      </c>
      <c r="P3029">
        <v>0.9</v>
      </c>
      <c r="Q3029">
        <v>0</v>
      </c>
      <c r="R3029" t="s">
        <v>43</v>
      </c>
      <c r="S3029" s="16">
        <v>7581.6</v>
      </c>
      <c r="T3029" s="16">
        <v>0</v>
      </c>
      <c r="U3029" s="16">
        <v>1000</v>
      </c>
      <c r="V3029" s="16">
        <v>500</v>
      </c>
      <c r="W3029" s="16">
        <v>12312</v>
      </c>
      <c r="X3029" s="16">
        <v>-6230.4</v>
      </c>
    </row>
    <row r="3030" spans="1:24" x14ac:dyDescent="0.25">
      <c r="A3030" s="4" t="s">
        <v>24</v>
      </c>
      <c r="B3030" s="5" t="s">
        <v>3497</v>
      </c>
      <c r="C3030" s="6" t="s">
        <v>43</v>
      </c>
      <c r="D3030" s="7">
        <v>85</v>
      </c>
      <c r="E3030" t="s">
        <v>684</v>
      </c>
      <c r="F3030" t="s">
        <v>37</v>
      </c>
      <c r="G3030" t="s">
        <v>228</v>
      </c>
      <c r="H3030" t="s">
        <v>64</v>
      </c>
      <c r="I3030" t="s">
        <v>52</v>
      </c>
      <c r="J3030" s="8" t="s">
        <v>32</v>
      </c>
      <c r="K3030" s="8">
        <v>165</v>
      </c>
      <c r="L3030" t="s">
        <v>117</v>
      </c>
      <c r="M3030" s="9">
        <v>54</v>
      </c>
      <c r="N3030" s="10">
        <v>5666.666666666667</v>
      </c>
      <c r="O3030">
        <v>1.1000000000000001</v>
      </c>
      <c r="P3030">
        <v>0.88</v>
      </c>
      <c r="Q3030">
        <v>0</v>
      </c>
      <c r="R3030" t="s">
        <v>43</v>
      </c>
      <c r="S3030" s="16">
        <v>8624.8799999999992</v>
      </c>
      <c r="T3030" s="16">
        <v>5666.666666666667</v>
      </c>
      <c r="U3030" s="16">
        <v>0</v>
      </c>
      <c r="V3030" s="16">
        <v>50</v>
      </c>
      <c r="W3030" s="16">
        <v>0</v>
      </c>
      <c r="X3030" s="16">
        <v>2908.2133333333322</v>
      </c>
    </row>
    <row r="3031" spans="1:24" x14ac:dyDescent="0.25">
      <c r="A3031" s="4" t="s">
        <v>24</v>
      </c>
      <c r="B3031" s="5" t="s">
        <v>3498</v>
      </c>
      <c r="C3031" s="6" t="s">
        <v>92</v>
      </c>
      <c r="D3031" s="7">
        <v>255</v>
      </c>
      <c r="E3031" t="s">
        <v>205</v>
      </c>
      <c r="F3031" t="s">
        <v>37</v>
      </c>
      <c r="G3031" t="s">
        <v>124</v>
      </c>
      <c r="H3031" t="s">
        <v>51</v>
      </c>
      <c r="I3031" t="s">
        <v>86</v>
      </c>
      <c r="J3031" s="8" t="s">
        <v>32</v>
      </c>
      <c r="K3031" s="8">
        <v>167</v>
      </c>
      <c r="L3031" t="s">
        <v>95</v>
      </c>
      <c r="M3031" s="9">
        <v>60</v>
      </c>
      <c r="N3031" s="10">
        <v>76</v>
      </c>
      <c r="O3031">
        <v>0.9</v>
      </c>
      <c r="P3031">
        <v>1.17</v>
      </c>
      <c r="Q3031">
        <v>0</v>
      </c>
      <c r="R3031" t="s">
        <v>43</v>
      </c>
      <c r="S3031" s="16">
        <v>10551.06</v>
      </c>
      <c r="T3031" s="16">
        <v>0</v>
      </c>
      <c r="U3031" s="16">
        <v>500</v>
      </c>
      <c r="V3031" s="16">
        <v>10</v>
      </c>
      <c r="W3031" s="16">
        <v>12692</v>
      </c>
      <c r="X3031" s="16">
        <v>-2650.9400000000005</v>
      </c>
    </row>
    <row r="3032" spans="1:24" x14ac:dyDescent="0.25">
      <c r="A3032" s="4" t="s">
        <v>24</v>
      </c>
      <c r="B3032" s="5" t="s">
        <v>3499</v>
      </c>
      <c r="C3032" s="6" t="s">
        <v>92</v>
      </c>
      <c r="D3032" s="7">
        <v>200</v>
      </c>
      <c r="E3032" t="s">
        <v>167</v>
      </c>
      <c r="F3032" t="s">
        <v>28</v>
      </c>
      <c r="G3032" t="s">
        <v>89</v>
      </c>
      <c r="H3032" t="s">
        <v>39</v>
      </c>
      <c r="I3032" t="s">
        <v>40</v>
      </c>
      <c r="J3032" s="8" t="s">
        <v>32</v>
      </c>
      <c r="K3032" s="8">
        <v>98</v>
      </c>
      <c r="L3032" t="s">
        <v>95</v>
      </c>
      <c r="M3032" s="9">
        <v>65</v>
      </c>
      <c r="N3032" s="10">
        <v>72</v>
      </c>
      <c r="O3032">
        <v>0.8</v>
      </c>
      <c r="P3032">
        <v>0.99</v>
      </c>
      <c r="Q3032">
        <v>0</v>
      </c>
      <c r="R3032" t="s">
        <v>43</v>
      </c>
      <c r="S3032" s="16">
        <v>8236.7999999999993</v>
      </c>
      <c r="T3032" s="16">
        <v>0</v>
      </c>
      <c r="U3032" s="16">
        <v>1000</v>
      </c>
      <c r="V3032" s="16">
        <v>0</v>
      </c>
      <c r="W3032" s="16">
        <v>7056</v>
      </c>
      <c r="X3032" s="16">
        <v>180.79999999999927</v>
      </c>
    </row>
    <row r="3033" spans="1:24" x14ac:dyDescent="0.25">
      <c r="A3033" s="4" t="s">
        <v>24</v>
      </c>
      <c r="B3033" s="5" t="s">
        <v>3500</v>
      </c>
      <c r="C3033" s="6" t="s">
        <v>35</v>
      </c>
      <c r="D3033" s="7">
        <v>283</v>
      </c>
      <c r="E3033" t="s">
        <v>1017</v>
      </c>
      <c r="F3033" t="s">
        <v>28</v>
      </c>
      <c r="G3033" t="s">
        <v>179</v>
      </c>
      <c r="H3033" t="s">
        <v>39</v>
      </c>
      <c r="I3033" t="s">
        <v>52</v>
      </c>
      <c r="J3033" s="8" t="s">
        <v>32</v>
      </c>
      <c r="K3033" s="8">
        <v>161</v>
      </c>
      <c r="L3033" t="s">
        <v>41</v>
      </c>
      <c r="M3033" s="9">
        <v>48</v>
      </c>
      <c r="N3033" s="10">
        <v>5416.666666666667</v>
      </c>
      <c r="O3033">
        <v>1.1000000000000001</v>
      </c>
      <c r="P3033">
        <v>0.98</v>
      </c>
      <c r="Q3033">
        <v>0</v>
      </c>
      <c r="R3033" t="s">
        <v>43</v>
      </c>
      <c r="S3033" s="16">
        <v>8279.0399999999991</v>
      </c>
      <c r="T3033" s="16">
        <v>5416.666666666667</v>
      </c>
      <c r="U3033" s="16">
        <v>1000</v>
      </c>
      <c r="V3033" s="16">
        <v>10</v>
      </c>
      <c r="W3033" s="16">
        <v>0</v>
      </c>
      <c r="X3033" s="16">
        <v>1852.3733333333321</v>
      </c>
    </row>
    <row r="3034" spans="1:24" x14ac:dyDescent="0.25">
      <c r="A3034" s="4" t="s">
        <v>24</v>
      </c>
      <c r="B3034" s="5" t="s">
        <v>3501</v>
      </c>
      <c r="C3034" s="6" t="s">
        <v>35</v>
      </c>
      <c r="D3034" s="7">
        <v>216</v>
      </c>
      <c r="E3034" t="s">
        <v>1388</v>
      </c>
      <c r="F3034" t="s">
        <v>37</v>
      </c>
      <c r="G3034" t="s">
        <v>625</v>
      </c>
      <c r="H3034" t="s">
        <v>30</v>
      </c>
      <c r="I3034" t="s">
        <v>40</v>
      </c>
      <c r="J3034" s="8" t="s">
        <v>32</v>
      </c>
      <c r="K3034" s="8">
        <v>168</v>
      </c>
      <c r="L3034" t="s">
        <v>41</v>
      </c>
      <c r="M3034" s="9">
        <v>48</v>
      </c>
      <c r="N3034" s="10">
        <v>5416.666666666667</v>
      </c>
      <c r="O3034">
        <v>0.8</v>
      </c>
      <c r="P3034">
        <v>0.86</v>
      </c>
      <c r="Q3034">
        <v>0</v>
      </c>
      <c r="R3034" t="s">
        <v>43</v>
      </c>
      <c r="S3034" s="16">
        <v>5548.0320000000002</v>
      </c>
      <c r="T3034" s="16">
        <v>5416.666666666667</v>
      </c>
      <c r="U3034" s="16">
        <v>500</v>
      </c>
      <c r="V3034" s="16">
        <v>100</v>
      </c>
      <c r="W3034" s="16">
        <v>0</v>
      </c>
      <c r="X3034" s="16">
        <v>-468.63466666666682</v>
      </c>
    </row>
    <row r="3035" spans="1:24" x14ac:dyDescent="0.25">
      <c r="A3035" s="4" t="s">
        <v>24</v>
      </c>
      <c r="B3035" s="5" t="s">
        <v>3502</v>
      </c>
      <c r="C3035" s="6" t="s">
        <v>78</v>
      </c>
      <c r="D3035" s="7">
        <v>74</v>
      </c>
      <c r="E3035" t="s">
        <v>1020</v>
      </c>
      <c r="F3035" t="s">
        <v>28</v>
      </c>
      <c r="G3035" t="s">
        <v>208</v>
      </c>
      <c r="H3035" t="s">
        <v>39</v>
      </c>
      <c r="I3035" t="s">
        <v>52</v>
      </c>
      <c r="J3035" s="8" t="s">
        <v>32</v>
      </c>
      <c r="K3035" s="8">
        <v>0</v>
      </c>
      <c r="L3035" t="s">
        <v>121</v>
      </c>
      <c r="M3035" s="9">
        <v>65</v>
      </c>
      <c r="N3035" s="10">
        <v>7500</v>
      </c>
      <c r="O3035">
        <v>1.1000000000000001</v>
      </c>
      <c r="P3035">
        <v>0.99</v>
      </c>
      <c r="Q3035">
        <v>0</v>
      </c>
      <c r="R3035" t="s">
        <v>43</v>
      </c>
      <c r="S3035" s="16">
        <v>11325.600000000002</v>
      </c>
      <c r="T3035" s="16">
        <v>0</v>
      </c>
      <c r="U3035" s="16">
        <v>200</v>
      </c>
      <c r="V3035" s="16">
        <v>0</v>
      </c>
      <c r="W3035" s="16">
        <v>0</v>
      </c>
      <c r="X3035" s="16">
        <v>11125.600000000002</v>
      </c>
    </row>
    <row r="3036" spans="1:24" x14ac:dyDescent="0.25">
      <c r="A3036" s="4" t="s">
        <v>24</v>
      </c>
      <c r="B3036" s="5" t="s">
        <v>3503</v>
      </c>
      <c r="C3036" s="6" t="s">
        <v>26</v>
      </c>
      <c r="D3036" s="7">
        <v>154</v>
      </c>
      <c r="E3036" t="s">
        <v>526</v>
      </c>
      <c r="F3036" t="s">
        <v>28</v>
      </c>
      <c r="G3036" t="s">
        <v>272</v>
      </c>
      <c r="H3036" t="s">
        <v>64</v>
      </c>
      <c r="I3036" t="s">
        <v>52</v>
      </c>
      <c r="J3036" s="8" t="s">
        <v>46</v>
      </c>
      <c r="K3036" s="8">
        <v>165</v>
      </c>
      <c r="L3036" t="s">
        <v>90</v>
      </c>
      <c r="M3036" s="9">
        <v>35</v>
      </c>
      <c r="N3036" s="10">
        <v>923.07692307692309</v>
      </c>
      <c r="O3036">
        <v>1.1000000000000001</v>
      </c>
      <c r="P3036">
        <v>0.82</v>
      </c>
      <c r="Q3036">
        <v>0</v>
      </c>
      <c r="R3036" t="s">
        <v>43</v>
      </c>
      <c r="S3036" s="16">
        <v>5051.2000000000007</v>
      </c>
      <c r="T3036" s="16">
        <v>923.07692307692309</v>
      </c>
      <c r="U3036" s="16">
        <v>0</v>
      </c>
      <c r="V3036" s="16">
        <v>0</v>
      </c>
      <c r="W3036" s="16">
        <v>0</v>
      </c>
      <c r="X3036" s="16">
        <v>4128.1230769230779</v>
      </c>
    </row>
    <row r="3037" spans="1:24" x14ac:dyDescent="0.25">
      <c r="A3037" s="4" t="s">
        <v>24</v>
      </c>
      <c r="B3037" s="5" t="s">
        <v>3504</v>
      </c>
      <c r="C3037" s="6" t="s">
        <v>26</v>
      </c>
      <c r="D3037" s="7">
        <v>241</v>
      </c>
      <c r="E3037" t="s">
        <v>247</v>
      </c>
      <c r="F3037" t="s">
        <v>37</v>
      </c>
      <c r="G3037" t="s">
        <v>248</v>
      </c>
      <c r="H3037" t="s">
        <v>51</v>
      </c>
      <c r="I3037" t="s">
        <v>40</v>
      </c>
      <c r="J3037" s="8" t="s">
        <v>32</v>
      </c>
      <c r="K3037" s="8">
        <v>93</v>
      </c>
      <c r="L3037" t="s">
        <v>33</v>
      </c>
      <c r="M3037" s="9">
        <v>60</v>
      </c>
      <c r="N3037" s="10">
        <v>6250</v>
      </c>
      <c r="O3037">
        <v>0.8</v>
      </c>
      <c r="P3037">
        <v>0.82</v>
      </c>
      <c r="Q3037">
        <v>0</v>
      </c>
      <c r="R3037" t="s">
        <v>43</v>
      </c>
      <c r="S3037" s="16">
        <v>3660.4799999999996</v>
      </c>
      <c r="T3037" s="16">
        <v>6250</v>
      </c>
      <c r="U3037" s="16">
        <v>200</v>
      </c>
      <c r="V3037" s="16">
        <v>100</v>
      </c>
      <c r="W3037" s="16">
        <v>0</v>
      </c>
      <c r="X3037" s="16">
        <v>-2889.5200000000004</v>
      </c>
    </row>
    <row r="3038" spans="1:24" x14ac:dyDescent="0.25">
      <c r="A3038" s="4" t="s">
        <v>24</v>
      </c>
      <c r="B3038" s="5" t="s">
        <v>3505</v>
      </c>
      <c r="C3038" s="6" t="s">
        <v>26</v>
      </c>
      <c r="D3038" s="7">
        <v>38</v>
      </c>
      <c r="E3038" t="s">
        <v>1058</v>
      </c>
      <c r="F3038" t="s">
        <v>37</v>
      </c>
      <c r="G3038" t="s">
        <v>50</v>
      </c>
      <c r="H3038" t="s">
        <v>51</v>
      </c>
      <c r="I3038" t="s">
        <v>76</v>
      </c>
      <c r="J3038" s="8" t="s">
        <v>46</v>
      </c>
      <c r="K3038" s="8">
        <v>165</v>
      </c>
      <c r="L3038" t="s">
        <v>90</v>
      </c>
      <c r="M3038" s="9">
        <v>35</v>
      </c>
      <c r="N3038" s="10">
        <v>923.07692307692309</v>
      </c>
      <c r="O3038">
        <v>1</v>
      </c>
      <c r="P3038">
        <v>0.98</v>
      </c>
      <c r="Q3038">
        <v>0</v>
      </c>
      <c r="R3038" t="s">
        <v>43</v>
      </c>
      <c r="S3038" s="16">
        <v>5659.5</v>
      </c>
      <c r="T3038" s="16">
        <v>923.07692307692309</v>
      </c>
      <c r="U3038" s="16">
        <v>500</v>
      </c>
      <c r="V3038" s="16">
        <v>0</v>
      </c>
      <c r="W3038" s="16">
        <v>0</v>
      </c>
      <c r="X3038" s="16">
        <v>4236.4230769230771</v>
      </c>
    </row>
    <row r="3039" spans="1:24" x14ac:dyDescent="0.25">
      <c r="A3039" s="4" t="s">
        <v>24</v>
      </c>
      <c r="B3039" s="5" t="s">
        <v>3506</v>
      </c>
      <c r="C3039" s="6" t="s">
        <v>35</v>
      </c>
      <c r="D3039" s="7">
        <v>39</v>
      </c>
      <c r="E3039" t="s">
        <v>449</v>
      </c>
      <c r="F3039" t="s">
        <v>28</v>
      </c>
      <c r="G3039" t="s">
        <v>50</v>
      </c>
      <c r="H3039" t="s">
        <v>51</v>
      </c>
      <c r="I3039" t="s">
        <v>40</v>
      </c>
      <c r="J3039" s="8" t="s">
        <v>32</v>
      </c>
      <c r="K3039" s="8">
        <v>162</v>
      </c>
      <c r="L3039" t="s">
        <v>41</v>
      </c>
      <c r="M3039" s="9">
        <v>48</v>
      </c>
      <c r="N3039" s="10">
        <v>5416.666666666667</v>
      </c>
      <c r="O3039">
        <v>0.8</v>
      </c>
      <c r="P3039">
        <v>0.98</v>
      </c>
      <c r="Q3039">
        <v>0</v>
      </c>
      <c r="R3039" t="s">
        <v>43</v>
      </c>
      <c r="S3039" s="16">
        <v>6021.12</v>
      </c>
      <c r="T3039" s="16">
        <v>5416.666666666667</v>
      </c>
      <c r="U3039" s="16">
        <v>0</v>
      </c>
      <c r="V3039" s="16">
        <v>10</v>
      </c>
      <c r="W3039" s="16">
        <v>0</v>
      </c>
      <c r="X3039" s="16">
        <v>594.45333333333292</v>
      </c>
    </row>
    <row r="3040" spans="1:24" x14ac:dyDescent="0.25">
      <c r="A3040" s="4" t="s">
        <v>24</v>
      </c>
      <c r="B3040" s="5" t="s">
        <v>3507</v>
      </c>
      <c r="C3040" s="6" t="s">
        <v>66</v>
      </c>
      <c r="D3040" s="7">
        <v>251</v>
      </c>
      <c r="E3040" t="s">
        <v>241</v>
      </c>
      <c r="F3040" t="s">
        <v>28</v>
      </c>
      <c r="G3040" t="s">
        <v>242</v>
      </c>
      <c r="H3040" t="s">
        <v>81</v>
      </c>
      <c r="I3040" t="s">
        <v>40</v>
      </c>
      <c r="J3040" s="8" t="s">
        <v>46</v>
      </c>
      <c r="K3040" s="8">
        <v>160</v>
      </c>
      <c r="L3040" t="s">
        <v>69</v>
      </c>
      <c r="M3040" s="9">
        <v>48</v>
      </c>
      <c r="N3040" s="10">
        <v>1538.4615384615386</v>
      </c>
      <c r="O3040">
        <v>0.8</v>
      </c>
      <c r="P3040">
        <v>0.93</v>
      </c>
      <c r="Q3040">
        <v>0</v>
      </c>
      <c r="R3040" t="s">
        <v>43</v>
      </c>
      <c r="S3040" s="16">
        <v>5713.92</v>
      </c>
      <c r="T3040" s="16">
        <v>1538.4615384615386</v>
      </c>
      <c r="U3040" s="16">
        <v>0</v>
      </c>
      <c r="V3040" s="16">
        <v>100</v>
      </c>
      <c r="W3040" s="16">
        <v>0</v>
      </c>
      <c r="X3040" s="16">
        <v>4075.4584615384615</v>
      </c>
    </row>
    <row r="3041" spans="1:24" x14ac:dyDescent="0.25">
      <c r="A3041" s="4" t="s">
        <v>24</v>
      </c>
      <c r="B3041" s="5" t="s">
        <v>3508</v>
      </c>
      <c r="C3041" s="6" t="s">
        <v>92</v>
      </c>
      <c r="D3041" s="7">
        <v>33</v>
      </c>
      <c r="E3041" t="s">
        <v>753</v>
      </c>
      <c r="F3041" t="s">
        <v>37</v>
      </c>
      <c r="G3041" t="s">
        <v>231</v>
      </c>
      <c r="H3041" t="s">
        <v>60</v>
      </c>
      <c r="I3041" t="s">
        <v>31</v>
      </c>
      <c r="J3041" s="8" t="s">
        <v>46</v>
      </c>
      <c r="K3041" s="8">
        <v>101</v>
      </c>
      <c r="L3041" t="s">
        <v>99</v>
      </c>
      <c r="M3041" s="9">
        <v>35</v>
      </c>
      <c r="N3041" s="10">
        <v>45</v>
      </c>
      <c r="O3041">
        <v>1.2</v>
      </c>
      <c r="P3041">
        <v>1.1200000000000001</v>
      </c>
      <c r="Q3041">
        <v>0</v>
      </c>
      <c r="R3041" t="s">
        <v>43</v>
      </c>
      <c r="S3041" s="16">
        <v>4751.0400000000009</v>
      </c>
      <c r="T3041" s="16">
        <v>0</v>
      </c>
      <c r="U3041" s="16">
        <v>0</v>
      </c>
      <c r="V3041" s="16">
        <v>500</v>
      </c>
      <c r="W3041" s="16">
        <v>4545</v>
      </c>
      <c r="X3041" s="16">
        <v>-293.95999999999913</v>
      </c>
    </row>
    <row r="3042" spans="1:24" x14ac:dyDescent="0.25">
      <c r="A3042" s="4" t="s">
        <v>24</v>
      </c>
      <c r="B3042" s="5" t="s">
        <v>3509</v>
      </c>
      <c r="C3042" s="6" t="s">
        <v>92</v>
      </c>
      <c r="D3042" s="7">
        <v>259</v>
      </c>
      <c r="E3042" t="s">
        <v>469</v>
      </c>
      <c r="F3042" t="s">
        <v>28</v>
      </c>
      <c r="G3042" t="s">
        <v>124</v>
      </c>
      <c r="H3042" t="s">
        <v>51</v>
      </c>
      <c r="I3042" t="s">
        <v>40</v>
      </c>
      <c r="J3042" s="8" t="s">
        <v>46</v>
      </c>
      <c r="K3042" s="8">
        <v>0</v>
      </c>
      <c r="L3042" t="s">
        <v>99</v>
      </c>
      <c r="M3042" s="9">
        <v>48</v>
      </c>
      <c r="N3042" s="10">
        <v>54</v>
      </c>
      <c r="O3042">
        <v>0.8</v>
      </c>
      <c r="P3042">
        <v>1.17</v>
      </c>
      <c r="Q3042">
        <v>0</v>
      </c>
      <c r="R3042" t="s">
        <v>43</v>
      </c>
      <c r="S3042" s="16">
        <v>7188.48</v>
      </c>
      <c r="T3042" s="16">
        <v>0</v>
      </c>
      <c r="U3042" s="16">
        <v>500</v>
      </c>
      <c r="V3042" s="16">
        <v>10</v>
      </c>
      <c r="W3042" s="16">
        <v>0</v>
      </c>
      <c r="X3042" s="16">
        <v>6678.48</v>
      </c>
    </row>
    <row r="3043" spans="1:24" x14ac:dyDescent="0.25">
      <c r="A3043" s="4" t="s">
        <v>24</v>
      </c>
      <c r="B3043" s="5" t="s">
        <v>3510</v>
      </c>
      <c r="C3043" s="6" t="s">
        <v>43</v>
      </c>
      <c r="D3043" s="7">
        <v>69</v>
      </c>
      <c r="E3043" t="s">
        <v>200</v>
      </c>
      <c r="F3043" t="s">
        <v>28</v>
      </c>
      <c r="G3043" t="s">
        <v>201</v>
      </c>
      <c r="H3043" t="s">
        <v>39</v>
      </c>
      <c r="I3043" t="s">
        <v>52</v>
      </c>
      <c r="J3043" s="8" t="s">
        <v>46</v>
      </c>
      <c r="K3043" s="8">
        <v>164</v>
      </c>
      <c r="L3043" t="s">
        <v>47</v>
      </c>
      <c r="M3043" s="9">
        <v>30</v>
      </c>
      <c r="N3043" s="10">
        <v>615.38461538461536</v>
      </c>
      <c r="O3043">
        <v>1.1000000000000001</v>
      </c>
      <c r="P3043">
        <v>1.1299999999999999</v>
      </c>
      <c r="Q3043">
        <v>1</v>
      </c>
      <c r="R3043" t="s">
        <v>43</v>
      </c>
      <c r="S3043" s="16">
        <v>0</v>
      </c>
      <c r="T3043" s="16">
        <v>615.38461538461536</v>
      </c>
      <c r="U3043" s="16">
        <v>750</v>
      </c>
      <c r="V3043" s="16">
        <v>500</v>
      </c>
      <c r="W3043" s="16">
        <v>0</v>
      </c>
      <c r="X3043" s="16">
        <v>-1865.3846153846152</v>
      </c>
    </row>
    <row r="3044" spans="1:24" x14ac:dyDescent="0.25">
      <c r="A3044" s="4" t="s">
        <v>24</v>
      </c>
      <c r="B3044" s="5" t="s">
        <v>3511</v>
      </c>
      <c r="C3044" s="6" t="s">
        <v>35</v>
      </c>
      <c r="D3044" s="7">
        <v>297</v>
      </c>
      <c r="E3044" t="s">
        <v>181</v>
      </c>
      <c r="F3044" t="s">
        <v>28</v>
      </c>
      <c r="G3044" t="s">
        <v>182</v>
      </c>
      <c r="H3044" t="s">
        <v>30</v>
      </c>
      <c r="I3044" t="s">
        <v>76</v>
      </c>
      <c r="J3044" s="8" t="s">
        <v>46</v>
      </c>
      <c r="K3044" s="8">
        <v>160</v>
      </c>
      <c r="L3044" t="s">
        <v>53</v>
      </c>
      <c r="M3044" s="9">
        <v>24</v>
      </c>
      <c r="N3044" s="10">
        <v>384.61538461538464</v>
      </c>
      <c r="O3044">
        <v>1</v>
      </c>
      <c r="P3044">
        <v>0.9</v>
      </c>
      <c r="Q3044">
        <v>0</v>
      </c>
      <c r="R3044" t="s">
        <v>43</v>
      </c>
      <c r="S3044" s="16">
        <v>3456</v>
      </c>
      <c r="T3044" s="16">
        <v>384.61538461538464</v>
      </c>
      <c r="U3044" s="16">
        <v>0</v>
      </c>
      <c r="V3044" s="16">
        <v>0</v>
      </c>
      <c r="W3044" s="16">
        <v>0</v>
      </c>
      <c r="X3044" s="16">
        <v>3071.3846153846152</v>
      </c>
    </row>
    <row r="3045" spans="1:24" x14ac:dyDescent="0.25">
      <c r="A3045" s="4" t="s">
        <v>24</v>
      </c>
      <c r="B3045" s="5" t="s">
        <v>3512</v>
      </c>
      <c r="C3045" s="6" t="s">
        <v>92</v>
      </c>
      <c r="D3045" s="7">
        <v>19</v>
      </c>
      <c r="E3045" t="s">
        <v>946</v>
      </c>
      <c r="F3045" t="s">
        <v>28</v>
      </c>
      <c r="G3045" t="s">
        <v>285</v>
      </c>
      <c r="H3045" t="s">
        <v>30</v>
      </c>
      <c r="I3045" t="s">
        <v>76</v>
      </c>
      <c r="J3045" s="8" t="s">
        <v>46</v>
      </c>
      <c r="K3045" s="8">
        <v>167</v>
      </c>
      <c r="L3045" t="s">
        <v>99</v>
      </c>
      <c r="M3045" s="9">
        <v>48</v>
      </c>
      <c r="N3045" s="10">
        <v>55</v>
      </c>
      <c r="O3045">
        <v>1</v>
      </c>
      <c r="P3045">
        <v>1.08</v>
      </c>
      <c r="Q3045">
        <v>0</v>
      </c>
      <c r="R3045" t="s">
        <v>43</v>
      </c>
      <c r="S3045" s="16">
        <v>8294.4000000000015</v>
      </c>
      <c r="T3045" s="16">
        <v>0</v>
      </c>
      <c r="U3045" s="16">
        <v>1000</v>
      </c>
      <c r="V3045" s="16">
        <v>0</v>
      </c>
      <c r="W3045" s="16">
        <v>9185</v>
      </c>
      <c r="X3045" s="16">
        <v>-1890.5999999999985</v>
      </c>
    </row>
    <row r="3046" spans="1:24" x14ac:dyDescent="0.25">
      <c r="A3046" s="4" t="s">
        <v>24</v>
      </c>
      <c r="B3046" s="5" t="s">
        <v>3513</v>
      </c>
      <c r="C3046" s="6" t="s">
        <v>92</v>
      </c>
      <c r="D3046" s="7">
        <v>96</v>
      </c>
      <c r="E3046" t="s">
        <v>1917</v>
      </c>
      <c r="F3046" t="s">
        <v>37</v>
      </c>
      <c r="G3046" t="s">
        <v>145</v>
      </c>
      <c r="H3046" t="s">
        <v>51</v>
      </c>
      <c r="I3046" t="s">
        <v>76</v>
      </c>
      <c r="J3046" s="8" t="s">
        <v>46</v>
      </c>
      <c r="K3046" s="8">
        <v>165</v>
      </c>
      <c r="L3046" t="s">
        <v>99</v>
      </c>
      <c r="M3046" s="9">
        <v>40</v>
      </c>
      <c r="N3046" s="10">
        <v>50</v>
      </c>
      <c r="O3046">
        <v>1</v>
      </c>
      <c r="P3046">
        <v>1.1100000000000001</v>
      </c>
      <c r="Q3046">
        <v>0</v>
      </c>
      <c r="R3046" t="s">
        <v>43</v>
      </c>
      <c r="S3046" s="16">
        <v>7326.0000000000009</v>
      </c>
      <c r="T3046" s="16">
        <v>0</v>
      </c>
      <c r="U3046" s="16">
        <v>0</v>
      </c>
      <c r="V3046" s="16">
        <v>0</v>
      </c>
      <c r="W3046" s="16">
        <v>8250</v>
      </c>
      <c r="X3046" s="16">
        <v>-923.99999999999909</v>
      </c>
    </row>
    <row r="3047" spans="1:24" x14ac:dyDescent="0.25">
      <c r="A3047" s="4" t="s">
        <v>24</v>
      </c>
      <c r="B3047" s="5" t="s">
        <v>3514</v>
      </c>
      <c r="C3047" s="6" t="s">
        <v>35</v>
      </c>
      <c r="D3047" s="7">
        <v>78</v>
      </c>
      <c r="E3047" t="s">
        <v>774</v>
      </c>
      <c r="F3047" t="s">
        <v>37</v>
      </c>
      <c r="G3047" t="s">
        <v>278</v>
      </c>
      <c r="H3047" t="s">
        <v>60</v>
      </c>
      <c r="I3047" t="s">
        <v>52</v>
      </c>
      <c r="J3047" s="8" t="s">
        <v>46</v>
      </c>
      <c r="K3047" s="8">
        <v>0</v>
      </c>
      <c r="L3047" t="s">
        <v>53</v>
      </c>
      <c r="M3047" s="9">
        <v>24</v>
      </c>
      <c r="N3047" s="10">
        <v>384.61538461538464</v>
      </c>
      <c r="O3047">
        <v>1.1000000000000001</v>
      </c>
      <c r="P3047">
        <v>1</v>
      </c>
      <c r="Q3047">
        <v>0</v>
      </c>
      <c r="R3047" t="s">
        <v>43</v>
      </c>
      <c r="S3047" s="16">
        <v>0</v>
      </c>
      <c r="T3047" s="16">
        <v>0</v>
      </c>
      <c r="U3047" s="16">
        <v>1000</v>
      </c>
      <c r="V3047" s="16">
        <v>0</v>
      </c>
      <c r="W3047" s="16">
        <v>0</v>
      </c>
      <c r="X3047" s="16">
        <v>-1000</v>
      </c>
    </row>
    <row r="3048" spans="1:24" x14ac:dyDescent="0.25">
      <c r="A3048" s="4" t="s">
        <v>24</v>
      </c>
      <c r="B3048" s="5" t="s">
        <v>3515</v>
      </c>
      <c r="C3048" s="6" t="s">
        <v>135</v>
      </c>
      <c r="D3048" s="7">
        <v>227</v>
      </c>
      <c r="E3048" t="s">
        <v>799</v>
      </c>
      <c r="F3048" t="s">
        <v>37</v>
      </c>
      <c r="G3048" t="s">
        <v>291</v>
      </c>
      <c r="H3048" t="s">
        <v>51</v>
      </c>
      <c r="I3048" t="s">
        <v>76</v>
      </c>
      <c r="J3048" s="8" t="s">
        <v>46</v>
      </c>
      <c r="K3048" s="8">
        <v>0</v>
      </c>
      <c r="L3048" t="s">
        <v>138</v>
      </c>
      <c r="M3048" s="9">
        <v>55</v>
      </c>
      <c r="N3048" s="10">
        <v>2307.6923076923076</v>
      </c>
      <c r="O3048">
        <v>1</v>
      </c>
      <c r="P3048">
        <v>1.1599999999999999</v>
      </c>
      <c r="Q3048">
        <v>0</v>
      </c>
      <c r="R3048" t="s">
        <v>43</v>
      </c>
      <c r="S3048" s="16">
        <v>0</v>
      </c>
      <c r="T3048" s="16">
        <v>0</v>
      </c>
      <c r="U3048" s="16">
        <v>0</v>
      </c>
      <c r="V3048" s="16">
        <v>0</v>
      </c>
      <c r="W3048" s="16">
        <v>0</v>
      </c>
      <c r="X3048" s="16">
        <v>0</v>
      </c>
    </row>
    <row r="3049" spans="1:24" x14ac:dyDescent="0.25">
      <c r="A3049" s="4" t="s">
        <v>24</v>
      </c>
      <c r="B3049" s="5" t="s">
        <v>3516</v>
      </c>
      <c r="C3049" s="6" t="s">
        <v>92</v>
      </c>
      <c r="D3049" s="7">
        <v>190</v>
      </c>
      <c r="E3049" t="s">
        <v>661</v>
      </c>
      <c r="F3049" t="s">
        <v>37</v>
      </c>
      <c r="G3049" t="s">
        <v>662</v>
      </c>
      <c r="H3049" t="s">
        <v>81</v>
      </c>
      <c r="I3049" t="s">
        <v>40</v>
      </c>
      <c r="J3049" s="8" t="s">
        <v>32</v>
      </c>
      <c r="K3049" s="8">
        <v>164</v>
      </c>
      <c r="L3049" t="s">
        <v>95</v>
      </c>
      <c r="M3049" s="9">
        <v>65</v>
      </c>
      <c r="N3049" s="10">
        <v>80</v>
      </c>
      <c r="O3049">
        <v>0.8</v>
      </c>
      <c r="P3049">
        <v>1.17</v>
      </c>
      <c r="Q3049">
        <v>0</v>
      </c>
      <c r="R3049" t="s">
        <v>43</v>
      </c>
      <c r="S3049" s="16">
        <v>9977.76</v>
      </c>
      <c r="T3049" s="16">
        <v>0</v>
      </c>
      <c r="U3049" s="16">
        <v>0</v>
      </c>
      <c r="V3049" s="16">
        <v>50</v>
      </c>
      <c r="W3049" s="16">
        <v>13120</v>
      </c>
      <c r="X3049" s="16">
        <v>-3192.24</v>
      </c>
    </row>
    <row r="3050" spans="1:24" x14ac:dyDescent="0.25">
      <c r="A3050" s="4" t="s">
        <v>24</v>
      </c>
      <c r="B3050" s="5" t="s">
        <v>3517</v>
      </c>
      <c r="C3050" s="6" t="s">
        <v>26</v>
      </c>
      <c r="D3050" s="7">
        <v>137</v>
      </c>
      <c r="E3050" t="s">
        <v>553</v>
      </c>
      <c r="F3050" t="s">
        <v>28</v>
      </c>
      <c r="G3050" t="s">
        <v>370</v>
      </c>
      <c r="H3050" t="s">
        <v>39</v>
      </c>
      <c r="I3050" t="s">
        <v>76</v>
      </c>
      <c r="J3050" s="8" t="s">
        <v>32</v>
      </c>
      <c r="K3050" s="8">
        <v>163</v>
      </c>
      <c r="L3050" t="s">
        <v>33</v>
      </c>
      <c r="M3050" s="9">
        <v>60</v>
      </c>
      <c r="N3050" s="10">
        <v>6250</v>
      </c>
      <c r="O3050">
        <v>1</v>
      </c>
      <c r="P3050">
        <v>0.81</v>
      </c>
      <c r="Q3050">
        <v>0</v>
      </c>
      <c r="R3050" t="s">
        <v>43</v>
      </c>
      <c r="S3050" s="16">
        <v>7776.0000000000009</v>
      </c>
      <c r="T3050" s="16">
        <v>6250</v>
      </c>
      <c r="U3050" s="16">
        <v>200</v>
      </c>
      <c r="V3050" s="16">
        <v>500</v>
      </c>
      <c r="W3050" s="16">
        <v>0</v>
      </c>
      <c r="X3050" s="16">
        <v>826.00000000000091</v>
      </c>
    </row>
    <row r="3051" spans="1:24" x14ac:dyDescent="0.25">
      <c r="A3051" s="4" t="s">
        <v>24</v>
      </c>
      <c r="B3051" s="5" t="s">
        <v>3518</v>
      </c>
      <c r="C3051" s="6" t="s">
        <v>43</v>
      </c>
      <c r="D3051" s="7">
        <v>239</v>
      </c>
      <c r="E3051" t="s">
        <v>495</v>
      </c>
      <c r="F3051" t="s">
        <v>37</v>
      </c>
      <c r="G3051" t="s">
        <v>496</v>
      </c>
      <c r="H3051" t="s">
        <v>51</v>
      </c>
      <c r="I3051" t="s">
        <v>40</v>
      </c>
      <c r="J3051" s="8" t="s">
        <v>46</v>
      </c>
      <c r="K3051" s="8">
        <v>163</v>
      </c>
      <c r="L3051" t="s">
        <v>47</v>
      </c>
      <c r="M3051" s="9">
        <v>30</v>
      </c>
      <c r="N3051" s="10">
        <v>615.38461538461536</v>
      </c>
      <c r="O3051">
        <v>0.8</v>
      </c>
      <c r="P3051">
        <v>1</v>
      </c>
      <c r="Q3051">
        <v>0</v>
      </c>
      <c r="R3051" t="s">
        <v>43</v>
      </c>
      <c r="S3051" s="16">
        <v>3912</v>
      </c>
      <c r="T3051" s="16">
        <v>615.38461538461536</v>
      </c>
      <c r="U3051" s="16">
        <v>0</v>
      </c>
      <c r="V3051" s="16">
        <v>500</v>
      </c>
      <c r="W3051" s="16">
        <v>0</v>
      </c>
      <c r="X3051" s="16">
        <v>2796.6153846153848</v>
      </c>
    </row>
    <row r="3052" spans="1:24" x14ac:dyDescent="0.25">
      <c r="A3052" s="4" t="s">
        <v>24</v>
      </c>
      <c r="B3052" s="5" t="s">
        <v>3519</v>
      </c>
      <c r="C3052" s="6" t="s">
        <v>92</v>
      </c>
      <c r="D3052" s="7">
        <v>112</v>
      </c>
      <c r="E3052" t="s">
        <v>298</v>
      </c>
      <c r="F3052" t="s">
        <v>37</v>
      </c>
      <c r="G3052" t="s">
        <v>59</v>
      </c>
      <c r="H3052" t="s">
        <v>60</v>
      </c>
      <c r="I3052" t="s">
        <v>86</v>
      </c>
      <c r="J3052" s="8" t="s">
        <v>32</v>
      </c>
      <c r="K3052" s="8">
        <v>0</v>
      </c>
      <c r="L3052" t="s">
        <v>95</v>
      </c>
      <c r="M3052" s="9">
        <v>72</v>
      </c>
      <c r="N3052" s="10">
        <v>80</v>
      </c>
      <c r="O3052">
        <v>0.9</v>
      </c>
      <c r="P3052">
        <v>0.9</v>
      </c>
      <c r="Q3052">
        <v>0</v>
      </c>
      <c r="R3052" t="s">
        <v>43</v>
      </c>
      <c r="S3052" s="16">
        <v>0</v>
      </c>
      <c r="T3052" s="16">
        <v>0</v>
      </c>
      <c r="U3052" s="16">
        <v>200</v>
      </c>
      <c r="V3052" s="16">
        <v>50</v>
      </c>
      <c r="W3052" s="16">
        <v>0</v>
      </c>
      <c r="X3052" s="16">
        <v>-250</v>
      </c>
    </row>
    <row r="3053" spans="1:24" x14ac:dyDescent="0.25">
      <c r="A3053" s="4" t="s">
        <v>24</v>
      </c>
      <c r="B3053" s="5" t="s">
        <v>3520</v>
      </c>
      <c r="C3053" s="6" t="s">
        <v>78</v>
      </c>
      <c r="D3053" s="7">
        <v>60</v>
      </c>
      <c r="E3053" t="s">
        <v>513</v>
      </c>
      <c r="F3053" t="s">
        <v>37</v>
      </c>
      <c r="G3053" t="s">
        <v>214</v>
      </c>
      <c r="H3053" t="s">
        <v>81</v>
      </c>
      <c r="I3053" t="s">
        <v>40</v>
      </c>
      <c r="J3053" s="8" t="s">
        <v>32</v>
      </c>
      <c r="K3053" s="8">
        <v>161</v>
      </c>
      <c r="L3053" t="s">
        <v>121</v>
      </c>
      <c r="M3053" s="9">
        <v>65</v>
      </c>
      <c r="N3053" s="10">
        <v>7500</v>
      </c>
      <c r="O3053">
        <v>0.8</v>
      </c>
      <c r="P3053">
        <v>1.17</v>
      </c>
      <c r="Q3053">
        <v>0</v>
      </c>
      <c r="R3053" t="s">
        <v>43</v>
      </c>
      <c r="S3053" s="16">
        <v>9795.24</v>
      </c>
      <c r="T3053" s="16">
        <v>7500</v>
      </c>
      <c r="U3053" s="16">
        <v>1000</v>
      </c>
      <c r="V3053" s="16">
        <v>250</v>
      </c>
      <c r="W3053" s="16">
        <v>0</v>
      </c>
      <c r="X3053" s="16">
        <v>1045.2399999999998</v>
      </c>
    </row>
    <row r="3054" spans="1:24" x14ac:dyDescent="0.25">
      <c r="A3054" s="4" t="s">
        <v>24</v>
      </c>
      <c r="B3054" s="5" t="s">
        <v>3521</v>
      </c>
      <c r="C3054" s="6" t="s">
        <v>92</v>
      </c>
      <c r="D3054" s="7">
        <v>176</v>
      </c>
      <c r="E3054" t="s">
        <v>410</v>
      </c>
      <c r="F3054" t="s">
        <v>37</v>
      </c>
      <c r="G3054" t="s">
        <v>102</v>
      </c>
      <c r="H3054" t="s">
        <v>51</v>
      </c>
      <c r="I3054" t="s">
        <v>31</v>
      </c>
      <c r="J3054" s="8" t="s">
        <v>46</v>
      </c>
      <c r="K3054" s="8">
        <v>164</v>
      </c>
      <c r="L3054" t="s">
        <v>99</v>
      </c>
      <c r="M3054" s="9">
        <v>35</v>
      </c>
      <c r="N3054" s="10">
        <v>49</v>
      </c>
      <c r="O3054">
        <v>1.2</v>
      </c>
      <c r="P3054">
        <v>1.1000000000000001</v>
      </c>
      <c r="Q3054">
        <v>0</v>
      </c>
      <c r="R3054" t="s">
        <v>43</v>
      </c>
      <c r="S3054" s="16">
        <v>7576.8</v>
      </c>
      <c r="T3054" s="16">
        <v>0</v>
      </c>
      <c r="U3054" s="16">
        <v>0</v>
      </c>
      <c r="V3054" s="16">
        <v>0</v>
      </c>
      <c r="W3054" s="16">
        <v>8036</v>
      </c>
      <c r="X3054" s="16">
        <v>-459.19999999999982</v>
      </c>
    </row>
    <row r="3055" spans="1:24" x14ac:dyDescent="0.25">
      <c r="A3055" s="4" t="s">
        <v>24</v>
      </c>
      <c r="B3055" s="5" t="s">
        <v>3522</v>
      </c>
      <c r="C3055" s="6" t="s">
        <v>35</v>
      </c>
      <c r="D3055" s="7">
        <v>14</v>
      </c>
      <c r="E3055" t="s">
        <v>67</v>
      </c>
      <c r="F3055" t="s">
        <v>37</v>
      </c>
      <c r="G3055" t="s">
        <v>68</v>
      </c>
      <c r="H3055" t="s">
        <v>30</v>
      </c>
      <c r="I3055" t="s">
        <v>52</v>
      </c>
      <c r="J3055" s="8" t="s">
        <v>46</v>
      </c>
      <c r="K3055" s="8">
        <v>167</v>
      </c>
      <c r="L3055" t="s">
        <v>53</v>
      </c>
      <c r="M3055" s="9">
        <v>24</v>
      </c>
      <c r="N3055" s="10">
        <v>384.61538461538464</v>
      </c>
      <c r="O3055">
        <v>1.1000000000000001</v>
      </c>
      <c r="P3055">
        <v>1.1399999999999999</v>
      </c>
      <c r="Q3055">
        <v>0</v>
      </c>
      <c r="R3055" t="s">
        <v>43</v>
      </c>
      <c r="S3055" s="16">
        <v>5026.0320000000002</v>
      </c>
      <c r="T3055" s="16">
        <v>384.61538461538464</v>
      </c>
      <c r="U3055" s="16">
        <v>0</v>
      </c>
      <c r="V3055" s="16">
        <v>10</v>
      </c>
      <c r="W3055" s="16">
        <v>0</v>
      </c>
      <c r="X3055" s="16">
        <v>4631.4166153846154</v>
      </c>
    </row>
    <row r="3056" spans="1:24" x14ac:dyDescent="0.25">
      <c r="A3056" s="4" t="s">
        <v>24</v>
      </c>
      <c r="B3056" s="5" t="s">
        <v>3523</v>
      </c>
      <c r="C3056" s="6" t="s">
        <v>66</v>
      </c>
      <c r="D3056" s="7">
        <v>178</v>
      </c>
      <c r="E3056" t="s">
        <v>1130</v>
      </c>
      <c r="F3056" t="s">
        <v>37</v>
      </c>
      <c r="G3056" t="s">
        <v>102</v>
      </c>
      <c r="H3056" t="s">
        <v>51</v>
      </c>
      <c r="I3056" t="s">
        <v>76</v>
      </c>
      <c r="J3056" s="8" t="s">
        <v>46</v>
      </c>
      <c r="K3056" s="8">
        <v>167</v>
      </c>
      <c r="L3056" t="s">
        <v>69</v>
      </c>
      <c r="M3056" s="9">
        <v>48</v>
      </c>
      <c r="N3056" s="10">
        <v>1538.4615384615386</v>
      </c>
      <c r="O3056">
        <v>1</v>
      </c>
      <c r="P3056">
        <v>1.1000000000000001</v>
      </c>
      <c r="Q3056">
        <v>0</v>
      </c>
      <c r="R3056" t="s">
        <v>43</v>
      </c>
      <c r="S3056" s="16">
        <v>8817.6</v>
      </c>
      <c r="T3056" s="16">
        <v>1538.4615384615386</v>
      </c>
      <c r="U3056" s="16">
        <v>0</v>
      </c>
      <c r="V3056" s="16">
        <v>0</v>
      </c>
      <c r="W3056" s="16">
        <v>0</v>
      </c>
      <c r="X3056" s="16">
        <v>7279.1384615384613</v>
      </c>
    </row>
    <row r="3057" spans="1:24" x14ac:dyDescent="0.25">
      <c r="A3057" s="4" t="s">
        <v>24</v>
      </c>
      <c r="B3057" s="5" t="s">
        <v>3524</v>
      </c>
      <c r="C3057" s="6" t="s">
        <v>92</v>
      </c>
      <c r="D3057" s="7">
        <v>53</v>
      </c>
      <c r="E3057" t="s">
        <v>536</v>
      </c>
      <c r="F3057" t="s">
        <v>37</v>
      </c>
      <c r="G3057" t="s">
        <v>133</v>
      </c>
      <c r="H3057" t="s">
        <v>30</v>
      </c>
      <c r="I3057" t="s">
        <v>52</v>
      </c>
      <c r="J3057" s="8" t="s">
        <v>46</v>
      </c>
      <c r="K3057" s="8">
        <v>0</v>
      </c>
      <c r="L3057" t="s">
        <v>99</v>
      </c>
      <c r="M3057" s="9">
        <v>40</v>
      </c>
      <c r="N3057" s="10">
        <v>40</v>
      </c>
      <c r="O3057">
        <v>1.1000000000000001</v>
      </c>
      <c r="P3057">
        <v>0.99</v>
      </c>
      <c r="Q3057">
        <v>0</v>
      </c>
      <c r="R3057" t="s">
        <v>43</v>
      </c>
      <c r="S3057" s="16">
        <v>0</v>
      </c>
      <c r="T3057" s="16">
        <v>0</v>
      </c>
      <c r="U3057" s="16">
        <v>0</v>
      </c>
      <c r="V3057" s="16">
        <v>500</v>
      </c>
      <c r="W3057" s="16">
        <v>0</v>
      </c>
      <c r="X3057" s="16">
        <v>-500</v>
      </c>
    </row>
    <row r="3058" spans="1:24" x14ac:dyDescent="0.25">
      <c r="A3058" s="4" t="s">
        <v>24</v>
      </c>
      <c r="B3058" s="5" t="s">
        <v>3525</v>
      </c>
      <c r="C3058" s="6" t="s">
        <v>35</v>
      </c>
      <c r="D3058" s="7">
        <v>121</v>
      </c>
      <c r="E3058" t="s">
        <v>952</v>
      </c>
      <c r="F3058" t="s">
        <v>28</v>
      </c>
      <c r="G3058" t="s">
        <v>255</v>
      </c>
      <c r="H3058" t="s">
        <v>60</v>
      </c>
      <c r="I3058" t="s">
        <v>40</v>
      </c>
      <c r="J3058" s="8" t="s">
        <v>46</v>
      </c>
      <c r="K3058" s="8">
        <v>0</v>
      </c>
      <c r="L3058" t="s">
        <v>53</v>
      </c>
      <c r="M3058" s="9">
        <v>24</v>
      </c>
      <c r="N3058" s="10">
        <v>384.61538461538464</v>
      </c>
      <c r="O3058">
        <v>0.8</v>
      </c>
      <c r="P3058">
        <v>0.84</v>
      </c>
      <c r="Q3058">
        <v>0</v>
      </c>
      <c r="R3058" t="s">
        <v>43</v>
      </c>
      <c r="S3058" s="16">
        <v>2580.48</v>
      </c>
      <c r="T3058" s="16">
        <v>0</v>
      </c>
      <c r="U3058" s="16">
        <v>500</v>
      </c>
      <c r="V3058" s="16">
        <v>10</v>
      </c>
      <c r="W3058" s="16">
        <v>0</v>
      </c>
      <c r="X3058" s="16">
        <v>2070.48</v>
      </c>
    </row>
    <row r="3059" spans="1:24" x14ac:dyDescent="0.25">
      <c r="A3059" s="4" t="s">
        <v>24</v>
      </c>
      <c r="B3059" s="5" t="s">
        <v>3526</v>
      </c>
      <c r="C3059" s="6" t="s">
        <v>43</v>
      </c>
      <c r="D3059" s="7">
        <v>272</v>
      </c>
      <c r="E3059" t="s">
        <v>999</v>
      </c>
      <c r="F3059" t="s">
        <v>37</v>
      </c>
      <c r="G3059" t="s">
        <v>29</v>
      </c>
      <c r="H3059" t="s">
        <v>30</v>
      </c>
      <c r="I3059" t="s">
        <v>52</v>
      </c>
      <c r="J3059" s="8" t="s">
        <v>32</v>
      </c>
      <c r="K3059" s="8">
        <v>166</v>
      </c>
      <c r="L3059" t="s">
        <v>117</v>
      </c>
      <c r="M3059" s="9">
        <v>54</v>
      </c>
      <c r="N3059" s="10">
        <v>5666.666666666667</v>
      </c>
      <c r="O3059">
        <v>1.1000000000000001</v>
      </c>
      <c r="P3059">
        <v>1</v>
      </c>
      <c r="Q3059">
        <v>0</v>
      </c>
      <c r="R3059" t="s">
        <v>43</v>
      </c>
      <c r="S3059" s="16">
        <v>9860.4000000000015</v>
      </c>
      <c r="T3059" s="16">
        <v>5666.666666666667</v>
      </c>
      <c r="U3059" s="16">
        <v>0</v>
      </c>
      <c r="V3059" s="16">
        <v>0</v>
      </c>
      <c r="W3059" s="16">
        <v>0</v>
      </c>
      <c r="X3059" s="16">
        <v>4193.7333333333345</v>
      </c>
    </row>
    <row r="3060" spans="1:24" x14ac:dyDescent="0.25">
      <c r="A3060" s="4" t="s">
        <v>24</v>
      </c>
      <c r="B3060" s="5" t="s">
        <v>3527</v>
      </c>
      <c r="C3060" s="6" t="s">
        <v>35</v>
      </c>
      <c r="D3060" s="7">
        <v>58</v>
      </c>
      <c r="E3060" t="s">
        <v>722</v>
      </c>
      <c r="F3060" t="s">
        <v>28</v>
      </c>
      <c r="G3060" t="s">
        <v>214</v>
      </c>
      <c r="H3060" t="s">
        <v>81</v>
      </c>
      <c r="I3060" t="s">
        <v>52</v>
      </c>
      <c r="J3060" s="8" t="s">
        <v>46</v>
      </c>
      <c r="K3060" s="8">
        <v>163</v>
      </c>
      <c r="L3060" t="s">
        <v>53</v>
      </c>
      <c r="M3060" s="9">
        <v>24</v>
      </c>
      <c r="N3060" s="10">
        <v>384.61538461538464</v>
      </c>
      <c r="O3060">
        <v>1.1000000000000001</v>
      </c>
      <c r="P3060">
        <v>1.17</v>
      </c>
      <c r="Q3060">
        <v>0</v>
      </c>
      <c r="R3060" t="s">
        <v>43</v>
      </c>
      <c r="S3060" s="16">
        <v>4942.08</v>
      </c>
      <c r="T3060" s="16">
        <v>384.61538461538464</v>
      </c>
      <c r="U3060" s="16">
        <v>0</v>
      </c>
      <c r="V3060" s="16">
        <v>50</v>
      </c>
      <c r="W3060" s="16">
        <v>0</v>
      </c>
      <c r="X3060" s="16">
        <v>4507.4646153846152</v>
      </c>
    </row>
    <row r="3061" spans="1:24" x14ac:dyDescent="0.25">
      <c r="A3061" s="4" t="s">
        <v>24</v>
      </c>
      <c r="B3061" s="5" t="s">
        <v>3528</v>
      </c>
      <c r="C3061" s="6" t="s">
        <v>43</v>
      </c>
      <c r="D3061" s="7">
        <v>219</v>
      </c>
      <c r="E3061" t="s">
        <v>197</v>
      </c>
      <c r="F3061" t="s">
        <v>28</v>
      </c>
      <c r="G3061" t="s">
        <v>198</v>
      </c>
      <c r="H3061" t="s">
        <v>39</v>
      </c>
      <c r="I3061" t="s">
        <v>86</v>
      </c>
      <c r="J3061" s="8" t="s">
        <v>32</v>
      </c>
      <c r="K3061" s="8">
        <v>0</v>
      </c>
      <c r="L3061" t="s">
        <v>117</v>
      </c>
      <c r="M3061" s="9">
        <v>54</v>
      </c>
      <c r="N3061" s="10">
        <v>5666.666666666667</v>
      </c>
      <c r="O3061">
        <v>0.9</v>
      </c>
      <c r="P3061">
        <v>0.87</v>
      </c>
      <c r="Q3061">
        <v>0</v>
      </c>
      <c r="R3061" t="s">
        <v>43</v>
      </c>
      <c r="S3061" s="16">
        <v>6765.12</v>
      </c>
      <c r="T3061" s="16">
        <v>0</v>
      </c>
      <c r="U3061" s="16">
        <v>0</v>
      </c>
      <c r="V3061" s="16">
        <v>50</v>
      </c>
      <c r="W3061" s="16">
        <v>0</v>
      </c>
      <c r="X3061" s="16">
        <v>6715.12</v>
      </c>
    </row>
    <row r="3062" spans="1:24" x14ac:dyDescent="0.25">
      <c r="A3062" s="4" t="s">
        <v>24</v>
      </c>
      <c r="B3062" s="5" t="s">
        <v>3529</v>
      </c>
      <c r="C3062" s="6" t="s">
        <v>26</v>
      </c>
      <c r="D3062" s="7">
        <v>141</v>
      </c>
      <c r="E3062" t="s">
        <v>311</v>
      </c>
      <c r="F3062" t="s">
        <v>37</v>
      </c>
      <c r="G3062" t="s">
        <v>312</v>
      </c>
      <c r="H3062" t="s">
        <v>81</v>
      </c>
      <c r="I3062" t="s">
        <v>40</v>
      </c>
      <c r="J3062" s="8" t="s">
        <v>32</v>
      </c>
      <c r="K3062" s="8">
        <v>165</v>
      </c>
      <c r="L3062" t="s">
        <v>33</v>
      </c>
      <c r="M3062" s="9">
        <v>60</v>
      </c>
      <c r="N3062" s="10">
        <v>6250</v>
      </c>
      <c r="O3062">
        <v>0.8</v>
      </c>
      <c r="P3062">
        <v>1.2</v>
      </c>
      <c r="Q3062">
        <v>0</v>
      </c>
      <c r="R3062" t="s">
        <v>43</v>
      </c>
      <c r="S3062" s="16">
        <v>9504</v>
      </c>
      <c r="T3062" s="16">
        <v>6250</v>
      </c>
      <c r="U3062" s="16">
        <v>200</v>
      </c>
      <c r="V3062" s="16">
        <v>0</v>
      </c>
      <c r="W3062" s="16">
        <v>0</v>
      </c>
      <c r="X3062" s="16">
        <v>3054</v>
      </c>
    </row>
    <row r="3063" spans="1:24" x14ac:dyDescent="0.25">
      <c r="A3063" s="4" t="s">
        <v>24</v>
      </c>
      <c r="B3063" s="5" t="s">
        <v>3530</v>
      </c>
      <c r="C3063" s="6" t="s">
        <v>43</v>
      </c>
      <c r="D3063" s="7">
        <v>186</v>
      </c>
      <c r="E3063" t="s">
        <v>463</v>
      </c>
      <c r="F3063" t="s">
        <v>37</v>
      </c>
      <c r="G3063" t="s">
        <v>127</v>
      </c>
      <c r="H3063" t="s">
        <v>51</v>
      </c>
      <c r="I3063" t="s">
        <v>31</v>
      </c>
      <c r="J3063" s="8" t="s">
        <v>32</v>
      </c>
      <c r="K3063" s="8">
        <v>166</v>
      </c>
      <c r="L3063" t="s">
        <v>117</v>
      </c>
      <c r="M3063" s="9">
        <v>54</v>
      </c>
      <c r="N3063" s="10">
        <v>5666.666666666667</v>
      </c>
      <c r="O3063">
        <v>1.2</v>
      </c>
      <c r="P3063">
        <v>1.2</v>
      </c>
      <c r="Q3063">
        <v>0</v>
      </c>
      <c r="R3063" t="s">
        <v>43</v>
      </c>
      <c r="S3063" s="16">
        <v>12908.159999999998</v>
      </c>
      <c r="T3063" s="16">
        <v>5666.666666666667</v>
      </c>
      <c r="U3063" s="16">
        <v>0</v>
      </c>
      <c r="V3063" s="16">
        <v>0</v>
      </c>
      <c r="W3063" s="16">
        <v>0</v>
      </c>
      <c r="X3063" s="16">
        <v>7241.4933333333311</v>
      </c>
    </row>
    <row r="3064" spans="1:24" x14ac:dyDescent="0.25">
      <c r="A3064" s="4" t="s">
        <v>24</v>
      </c>
      <c r="B3064" s="5" t="s">
        <v>3531</v>
      </c>
      <c r="C3064" s="6" t="s">
        <v>66</v>
      </c>
      <c r="D3064" s="7">
        <v>18</v>
      </c>
      <c r="E3064" t="s">
        <v>788</v>
      </c>
      <c r="F3064" t="s">
        <v>37</v>
      </c>
      <c r="G3064" t="s">
        <v>285</v>
      </c>
      <c r="H3064" t="s">
        <v>30</v>
      </c>
      <c r="I3064" t="s">
        <v>52</v>
      </c>
      <c r="J3064" s="8" t="s">
        <v>32</v>
      </c>
      <c r="K3064" s="8">
        <v>168</v>
      </c>
      <c r="L3064" t="s">
        <v>296</v>
      </c>
      <c r="M3064" s="9">
        <v>72</v>
      </c>
      <c r="N3064" s="10">
        <v>8333.3333333333339</v>
      </c>
      <c r="O3064">
        <v>1.1000000000000001</v>
      </c>
      <c r="P3064">
        <v>1.08</v>
      </c>
      <c r="Q3064">
        <v>0</v>
      </c>
      <c r="R3064" t="s">
        <v>43</v>
      </c>
      <c r="S3064" s="16">
        <v>14370.048000000001</v>
      </c>
      <c r="T3064" s="16">
        <v>8333.3333333333339</v>
      </c>
      <c r="U3064" s="16">
        <v>0</v>
      </c>
      <c r="V3064" s="16">
        <v>0</v>
      </c>
      <c r="W3064" s="16">
        <v>0</v>
      </c>
      <c r="X3064" s="16">
        <v>6036.7146666666667</v>
      </c>
    </row>
    <row r="3065" spans="1:24" x14ac:dyDescent="0.25">
      <c r="A3065" s="4" t="s">
        <v>24</v>
      </c>
      <c r="B3065" s="5" t="s">
        <v>3532</v>
      </c>
      <c r="C3065" s="6" t="s">
        <v>43</v>
      </c>
      <c r="D3065" s="7">
        <v>210</v>
      </c>
      <c r="E3065" t="s">
        <v>657</v>
      </c>
      <c r="F3065" t="s">
        <v>37</v>
      </c>
      <c r="G3065" t="s">
        <v>275</v>
      </c>
      <c r="H3065" t="s">
        <v>81</v>
      </c>
      <c r="I3065" t="s">
        <v>76</v>
      </c>
      <c r="J3065" s="8" t="s">
        <v>46</v>
      </c>
      <c r="K3065" s="8">
        <v>162</v>
      </c>
      <c r="L3065" t="s">
        <v>47</v>
      </c>
      <c r="M3065" s="9">
        <v>30</v>
      </c>
      <c r="N3065" s="10">
        <v>615.38461538461536</v>
      </c>
      <c r="O3065">
        <v>1</v>
      </c>
      <c r="P3065">
        <v>0.93</v>
      </c>
      <c r="Q3065">
        <v>0</v>
      </c>
      <c r="R3065" t="s">
        <v>43</v>
      </c>
      <c r="S3065" s="16">
        <v>4519.8</v>
      </c>
      <c r="T3065" s="16">
        <v>615.38461538461536</v>
      </c>
      <c r="U3065" s="16">
        <v>1000</v>
      </c>
      <c r="V3065" s="16">
        <v>0</v>
      </c>
      <c r="W3065" s="16">
        <v>0</v>
      </c>
      <c r="X3065" s="16">
        <v>2904.4153846153849</v>
      </c>
    </row>
    <row r="3066" spans="1:24" x14ac:dyDescent="0.25">
      <c r="A3066" s="4" t="s">
        <v>24</v>
      </c>
      <c r="B3066" s="5" t="s">
        <v>3533</v>
      </c>
      <c r="C3066" s="6" t="s">
        <v>92</v>
      </c>
      <c r="D3066" s="7">
        <v>258</v>
      </c>
      <c r="E3066" t="s">
        <v>123</v>
      </c>
      <c r="F3066" t="s">
        <v>37</v>
      </c>
      <c r="G3066" t="s">
        <v>124</v>
      </c>
      <c r="H3066" t="s">
        <v>51</v>
      </c>
      <c r="I3066" t="s">
        <v>76</v>
      </c>
      <c r="J3066" s="8" t="s">
        <v>32</v>
      </c>
      <c r="K3066" s="8">
        <v>136</v>
      </c>
      <c r="L3066" t="s">
        <v>95</v>
      </c>
      <c r="M3066" s="9">
        <v>65</v>
      </c>
      <c r="N3066" s="10">
        <v>71</v>
      </c>
      <c r="O3066">
        <v>1</v>
      </c>
      <c r="P3066">
        <v>1.17</v>
      </c>
      <c r="Q3066">
        <v>0</v>
      </c>
      <c r="R3066" t="s">
        <v>43</v>
      </c>
      <c r="S3066" s="16">
        <v>10342.799999999999</v>
      </c>
      <c r="T3066" s="16">
        <v>0</v>
      </c>
      <c r="U3066" s="16">
        <v>750</v>
      </c>
      <c r="V3066" s="16">
        <v>500</v>
      </c>
      <c r="W3066" s="16">
        <v>9656</v>
      </c>
      <c r="X3066" s="16">
        <v>-563.20000000000073</v>
      </c>
    </row>
    <row r="3067" spans="1:24" x14ac:dyDescent="0.25">
      <c r="A3067" s="4" t="s">
        <v>24</v>
      </c>
      <c r="B3067" s="5" t="s">
        <v>3534</v>
      </c>
      <c r="C3067" s="6" t="s">
        <v>135</v>
      </c>
      <c r="D3067" s="7">
        <v>107</v>
      </c>
      <c r="E3067" t="s">
        <v>294</v>
      </c>
      <c r="F3067" t="s">
        <v>37</v>
      </c>
      <c r="G3067" t="s">
        <v>63</v>
      </c>
      <c r="H3067" t="s">
        <v>64</v>
      </c>
      <c r="I3067" t="s">
        <v>86</v>
      </c>
      <c r="J3067" s="8" t="s">
        <v>46</v>
      </c>
      <c r="K3067" s="8">
        <v>166</v>
      </c>
      <c r="L3067" t="s">
        <v>138</v>
      </c>
      <c r="M3067" s="9">
        <v>55</v>
      </c>
      <c r="N3067" s="10">
        <v>2307.6923076923076</v>
      </c>
      <c r="O3067">
        <v>0.9</v>
      </c>
      <c r="P3067">
        <v>1.04</v>
      </c>
      <c r="Q3067">
        <v>0</v>
      </c>
      <c r="R3067" t="s">
        <v>43</v>
      </c>
      <c r="S3067" s="16">
        <v>8545.68</v>
      </c>
      <c r="T3067" s="16">
        <v>2307.6923076923076</v>
      </c>
      <c r="U3067" s="16">
        <v>0</v>
      </c>
      <c r="V3067" s="16">
        <v>10</v>
      </c>
      <c r="W3067" s="16">
        <v>0</v>
      </c>
      <c r="X3067" s="16">
        <v>6227.9876923076927</v>
      </c>
    </row>
    <row r="3068" spans="1:24" x14ac:dyDescent="0.25">
      <c r="A3068" s="4" t="s">
        <v>24</v>
      </c>
      <c r="B3068" s="5" t="s">
        <v>3535</v>
      </c>
      <c r="C3068" s="6" t="s">
        <v>92</v>
      </c>
      <c r="D3068" s="7">
        <v>107</v>
      </c>
      <c r="E3068" t="s">
        <v>294</v>
      </c>
      <c r="F3068" t="s">
        <v>37</v>
      </c>
      <c r="G3068" t="s">
        <v>63</v>
      </c>
      <c r="H3068" t="s">
        <v>64</v>
      </c>
      <c r="I3068" t="s">
        <v>86</v>
      </c>
      <c r="J3068" s="8" t="s">
        <v>46</v>
      </c>
      <c r="K3068" s="8">
        <v>164</v>
      </c>
      <c r="L3068" t="s">
        <v>99</v>
      </c>
      <c r="M3068" s="9">
        <v>48</v>
      </c>
      <c r="N3068" s="10">
        <v>41</v>
      </c>
      <c r="O3068">
        <v>0.9</v>
      </c>
      <c r="P3068">
        <v>1.04</v>
      </c>
      <c r="Q3068">
        <v>0</v>
      </c>
      <c r="R3068" t="s">
        <v>43</v>
      </c>
      <c r="S3068" s="16">
        <v>7368.192</v>
      </c>
      <c r="T3068" s="16">
        <v>0</v>
      </c>
      <c r="U3068" s="16">
        <v>0</v>
      </c>
      <c r="V3068" s="16">
        <v>100</v>
      </c>
      <c r="W3068" s="16">
        <v>6724</v>
      </c>
      <c r="X3068" s="16">
        <v>544.19200000000001</v>
      </c>
    </row>
    <row r="3069" spans="1:24" x14ac:dyDescent="0.25">
      <c r="A3069" s="4" t="s">
        <v>24</v>
      </c>
      <c r="B3069" s="5" t="s">
        <v>3536</v>
      </c>
      <c r="C3069" s="6" t="s">
        <v>43</v>
      </c>
      <c r="D3069" s="7">
        <v>271</v>
      </c>
      <c r="E3069" t="s">
        <v>27</v>
      </c>
      <c r="F3069" t="s">
        <v>28</v>
      </c>
      <c r="G3069" t="s">
        <v>29</v>
      </c>
      <c r="H3069" t="s">
        <v>30</v>
      </c>
      <c r="I3069" t="s">
        <v>31</v>
      </c>
      <c r="J3069" s="8" t="s">
        <v>46</v>
      </c>
      <c r="K3069" s="8">
        <v>0</v>
      </c>
      <c r="L3069" t="s">
        <v>47</v>
      </c>
      <c r="M3069" s="9">
        <v>30</v>
      </c>
      <c r="N3069" s="10">
        <v>615.38461538461536</v>
      </c>
      <c r="O3069">
        <v>1.2</v>
      </c>
      <c r="P3069">
        <v>1</v>
      </c>
      <c r="Q3069">
        <v>0</v>
      </c>
      <c r="R3069" t="s">
        <v>43</v>
      </c>
      <c r="S3069" s="16">
        <v>5760</v>
      </c>
      <c r="T3069" s="16">
        <v>0</v>
      </c>
      <c r="U3069" s="16">
        <v>0</v>
      </c>
      <c r="V3069" s="16">
        <v>250</v>
      </c>
      <c r="W3069" s="16">
        <v>0</v>
      </c>
      <c r="X3069" s="16">
        <v>5510</v>
      </c>
    </row>
    <row r="3070" spans="1:24" x14ac:dyDescent="0.25">
      <c r="A3070" s="4" t="s">
        <v>24</v>
      </c>
      <c r="B3070" s="5" t="s">
        <v>3537</v>
      </c>
      <c r="C3070" s="6" t="s">
        <v>26</v>
      </c>
      <c r="D3070" s="7">
        <v>233</v>
      </c>
      <c r="E3070" t="s">
        <v>586</v>
      </c>
      <c r="F3070" t="s">
        <v>37</v>
      </c>
      <c r="G3070" t="s">
        <v>350</v>
      </c>
      <c r="H3070" t="s">
        <v>64</v>
      </c>
      <c r="I3070" t="s">
        <v>40</v>
      </c>
      <c r="J3070" s="8" t="s">
        <v>46</v>
      </c>
      <c r="K3070" s="8">
        <v>119</v>
      </c>
      <c r="L3070" t="s">
        <v>90</v>
      </c>
      <c r="M3070" s="9">
        <v>35</v>
      </c>
      <c r="N3070" s="10">
        <v>923.07692307692309</v>
      </c>
      <c r="O3070">
        <v>0.8</v>
      </c>
      <c r="P3070">
        <v>1.0900000000000001</v>
      </c>
      <c r="Q3070">
        <v>0</v>
      </c>
      <c r="R3070" t="s">
        <v>43</v>
      </c>
      <c r="S3070" s="16">
        <v>3631.88</v>
      </c>
      <c r="T3070" s="16">
        <v>923.07692307692309</v>
      </c>
      <c r="U3070" s="16">
        <v>0</v>
      </c>
      <c r="V3070" s="16">
        <v>0</v>
      </c>
      <c r="W3070" s="16">
        <v>0</v>
      </c>
      <c r="X3070" s="16">
        <v>2708.8030769230772</v>
      </c>
    </row>
    <row r="3071" spans="1:24" x14ac:dyDescent="0.25">
      <c r="A3071" s="4" t="s">
        <v>24</v>
      </c>
      <c r="B3071" s="5" t="s">
        <v>3538</v>
      </c>
      <c r="C3071" s="6" t="s">
        <v>92</v>
      </c>
      <c r="D3071" s="7">
        <v>263</v>
      </c>
      <c r="E3071" t="s">
        <v>1030</v>
      </c>
      <c r="F3071" t="s">
        <v>28</v>
      </c>
      <c r="G3071" t="s">
        <v>403</v>
      </c>
      <c r="H3071" t="s">
        <v>51</v>
      </c>
      <c r="I3071" t="s">
        <v>76</v>
      </c>
      <c r="J3071" s="8" t="s">
        <v>46</v>
      </c>
      <c r="K3071" s="8">
        <v>117</v>
      </c>
      <c r="L3071" t="s">
        <v>99</v>
      </c>
      <c r="M3071" s="9">
        <v>48</v>
      </c>
      <c r="N3071" s="10">
        <v>47</v>
      </c>
      <c r="O3071">
        <v>1</v>
      </c>
      <c r="P3071">
        <v>1.1499999999999999</v>
      </c>
      <c r="Q3071">
        <v>0</v>
      </c>
      <c r="R3071" t="s">
        <v>43</v>
      </c>
      <c r="S3071" s="16">
        <v>8832</v>
      </c>
      <c r="T3071" s="16">
        <v>0</v>
      </c>
      <c r="U3071" s="16">
        <v>0</v>
      </c>
      <c r="V3071" s="16">
        <v>10</v>
      </c>
      <c r="W3071" s="16">
        <v>5499</v>
      </c>
      <c r="X3071" s="16">
        <v>3323</v>
      </c>
    </row>
    <row r="3072" spans="1:24" x14ac:dyDescent="0.25">
      <c r="A3072" s="4" t="s">
        <v>24</v>
      </c>
      <c r="B3072" s="5" t="s">
        <v>3539</v>
      </c>
      <c r="C3072" s="6" t="s">
        <v>78</v>
      </c>
      <c r="D3072" s="7">
        <v>124</v>
      </c>
      <c r="E3072" t="s">
        <v>104</v>
      </c>
      <c r="F3072" t="s">
        <v>37</v>
      </c>
      <c r="G3072" t="s">
        <v>105</v>
      </c>
      <c r="H3072" t="s">
        <v>39</v>
      </c>
      <c r="I3072" t="s">
        <v>76</v>
      </c>
      <c r="J3072" s="8" t="s">
        <v>32</v>
      </c>
      <c r="K3072" s="8">
        <v>119</v>
      </c>
      <c r="L3072" t="s">
        <v>121</v>
      </c>
      <c r="M3072" s="9">
        <v>65</v>
      </c>
      <c r="N3072" s="10">
        <v>7500</v>
      </c>
      <c r="O3072">
        <v>1</v>
      </c>
      <c r="P3072">
        <v>1.1499999999999999</v>
      </c>
      <c r="Q3072">
        <v>0</v>
      </c>
      <c r="R3072" t="s">
        <v>43</v>
      </c>
      <c r="S3072" s="16">
        <v>8895.25</v>
      </c>
      <c r="T3072" s="16">
        <v>7500</v>
      </c>
      <c r="U3072" s="16">
        <v>0</v>
      </c>
      <c r="V3072" s="16">
        <v>50</v>
      </c>
      <c r="W3072" s="16">
        <v>0</v>
      </c>
      <c r="X3072" s="16">
        <v>1345.25</v>
      </c>
    </row>
    <row r="3073" spans="1:24" x14ac:dyDescent="0.25">
      <c r="A3073" s="4" t="s">
        <v>24</v>
      </c>
      <c r="B3073" s="5" t="s">
        <v>3540</v>
      </c>
      <c r="C3073" s="6" t="s">
        <v>92</v>
      </c>
      <c r="D3073" s="7">
        <v>137</v>
      </c>
      <c r="E3073" t="s">
        <v>553</v>
      </c>
      <c r="F3073" t="s">
        <v>28</v>
      </c>
      <c r="G3073" t="s">
        <v>370</v>
      </c>
      <c r="H3073" t="s">
        <v>39</v>
      </c>
      <c r="I3073" t="s">
        <v>76</v>
      </c>
      <c r="J3073" s="8" t="s">
        <v>46</v>
      </c>
      <c r="K3073" s="8">
        <v>168</v>
      </c>
      <c r="L3073" t="s">
        <v>99</v>
      </c>
      <c r="M3073" s="9">
        <v>35</v>
      </c>
      <c r="N3073" s="10">
        <v>53</v>
      </c>
      <c r="O3073">
        <v>1</v>
      </c>
      <c r="P3073">
        <v>0.81</v>
      </c>
      <c r="Q3073">
        <v>0</v>
      </c>
      <c r="R3073" t="s">
        <v>43</v>
      </c>
      <c r="S3073" s="16">
        <v>4536</v>
      </c>
      <c r="T3073" s="16">
        <v>0</v>
      </c>
      <c r="U3073" s="16">
        <v>500</v>
      </c>
      <c r="V3073" s="16">
        <v>0</v>
      </c>
      <c r="W3073" s="16">
        <v>8904</v>
      </c>
      <c r="X3073" s="16">
        <v>-4868</v>
      </c>
    </row>
    <row r="3074" spans="1:24" x14ac:dyDescent="0.25">
      <c r="A3074" s="4" t="s">
        <v>24</v>
      </c>
      <c r="B3074" s="5" t="s">
        <v>3541</v>
      </c>
      <c r="C3074" s="6" t="s">
        <v>66</v>
      </c>
      <c r="D3074" s="7">
        <v>190</v>
      </c>
      <c r="E3074" t="s">
        <v>661</v>
      </c>
      <c r="F3074" t="s">
        <v>37</v>
      </c>
      <c r="G3074" t="s">
        <v>662</v>
      </c>
      <c r="H3074" t="s">
        <v>81</v>
      </c>
      <c r="I3074" t="s">
        <v>40</v>
      </c>
      <c r="J3074" s="8" t="s">
        <v>32</v>
      </c>
      <c r="K3074" s="8">
        <v>0</v>
      </c>
      <c r="L3074" t="s">
        <v>296</v>
      </c>
      <c r="M3074" s="9">
        <v>72</v>
      </c>
      <c r="N3074" s="10">
        <v>8333.3333333333339</v>
      </c>
      <c r="O3074">
        <v>0.8</v>
      </c>
      <c r="P3074">
        <v>1.17</v>
      </c>
      <c r="Q3074">
        <v>0</v>
      </c>
      <c r="R3074" t="s">
        <v>43</v>
      </c>
      <c r="S3074" s="16">
        <v>0</v>
      </c>
      <c r="T3074" s="16">
        <v>0</v>
      </c>
      <c r="U3074" s="16">
        <v>200</v>
      </c>
      <c r="V3074" s="16">
        <v>0</v>
      </c>
      <c r="W3074" s="16">
        <v>0</v>
      </c>
      <c r="X3074" s="16">
        <v>-200</v>
      </c>
    </row>
    <row r="3075" spans="1:24" x14ac:dyDescent="0.25">
      <c r="A3075" s="4" t="s">
        <v>24</v>
      </c>
      <c r="B3075" s="5" t="s">
        <v>3542</v>
      </c>
      <c r="C3075" s="6" t="s">
        <v>92</v>
      </c>
      <c r="D3075" s="7">
        <v>2</v>
      </c>
      <c r="E3075" t="s">
        <v>571</v>
      </c>
      <c r="F3075" t="s">
        <v>28</v>
      </c>
      <c r="G3075" t="s">
        <v>309</v>
      </c>
      <c r="H3075" t="s">
        <v>60</v>
      </c>
      <c r="I3075" t="s">
        <v>31</v>
      </c>
      <c r="J3075" s="8" t="s">
        <v>46</v>
      </c>
      <c r="K3075" s="8">
        <v>0</v>
      </c>
      <c r="L3075" t="s">
        <v>99</v>
      </c>
      <c r="M3075" s="9">
        <v>40</v>
      </c>
      <c r="N3075" s="10">
        <v>42</v>
      </c>
      <c r="O3075">
        <v>1.2</v>
      </c>
      <c r="P3075">
        <v>0.97</v>
      </c>
      <c r="Q3075">
        <v>0</v>
      </c>
      <c r="R3075" t="s">
        <v>43</v>
      </c>
      <c r="S3075" s="16">
        <v>7449.5999999999995</v>
      </c>
      <c r="T3075" s="16">
        <v>0</v>
      </c>
      <c r="U3075" s="16">
        <v>0</v>
      </c>
      <c r="V3075" s="16">
        <v>50</v>
      </c>
      <c r="W3075" s="16">
        <v>0</v>
      </c>
      <c r="X3075" s="16">
        <v>7399.5999999999995</v>
      </c>
    </row>
    <row r="3076" spans="1:24" x14ac:dyDescent="0.25">
      <c r="A3076" s="4" t="s">
        <v>24</v>
      </c>
      <c r="B3076" s="5" t="s">
        <v>3543</v>
      </c>
      <c r="C3076" s="6" t="s">
        <v>35</v>
      </c>
      <c r="D3076" s="7">
        <v>156</v>
      </c>
      <c r="E3076" t="s">
        <v>681</v>
      </c>
      <c r="F3076" t="s">
        <v>37</v>
      </c>
      <c r="G3076" t="s">
        <v>272</v>
      </c>
      <c r="H3076" t="s">
        <v>64</v>
      </c>
      <c r="I3076" t="s">
        <v>40</v>
      </c>
      <c r="J3076" s="8" t="s">
        <v>46</v>
      </c>
      <c r="K3076" s="8">
        <v>167</v>
      </c>
      <c r="L3076" t="s">
        <v>53</v>
      </c>
      <c r="M3076" s="9">
        <v>24</v>
      </c>
      <c r="N3076" s="10">
        <v>384.61538461538464</v>
      </c>
      <c r="O3076">
        <v>0.8</v>
      </c>
      <c r="P3076">
        <v>0.82</v>
      </c>
      <c r="Q3076">
        <v>0</v>
      </c>
      <c r="R3076" t="s">
        <v>43</v>
      </c>
      <c r="S3076" s="16">
        <v>2629.248</v>
      </c>
      <c r="T3076" s="16">
        <v>384.61538461538464</v>
      </c>
      <c r="U3076" s="16">
        <v>1000</v>
      </c>
      <c r="V3076" s="16">
        <v>10</v>
      </c>
      <c r="W3076" s="16">
        <v>0</v>
      </c>
      <c r="X3076" s="16">
        <v>1234.6326153846153</v>
      </c>
    </row>
    <row r="3077" spans="1:24" x14ac:dyDescent="0.25">
      <c r="A3077" s="4" t="s">
        <v>24</v>
      </c>
      <c r="B3077" s="5" t="s">
        <v>3544</v>
      </c>
      <c r="C3077" s="6" t="s">
        <v>66</v>
      </c>
      <c r="D3077" s="7">
        <v>251</v>
      </c>
      <c r="E3077" t="s">
        <v>241</v>
      </c>
      <c r="F3077" t="s">
        <v>28</v>
      </c>
      <c r="G3077" t="s">
        <v>242</v>
      </c>
      <c r="H3077" t="s">
        <v>81</v>
      </c>
      <c r="I3077" t="s">
        <v>40</v>
      </c>
      <c r="J3077" s="8" t="s">
        <v>46</v>
      </c>
      <c r="K3077" s="8">
        <v>0</v>
      </c>
      <c r="L3077" t="s">
        <v>69</v>
      </c>
      <c r="M3077" s="9">
        <v>48</v>
      </c>
      <c r="N3077" s="10">
        <v>1538.4615384615386</v>
      </c>
      <c r="O3077">
        <v>0.8</v>
      </c>
      <c r="P3077">
        <v>0.93</v>
      </c>
      <c r="Q3077">
        <v>0</v>
      </c>
      <c r="R3077" t="s">
        <v>43</v>
      </c>
      <c r="S3077" s="16">
        <v>5713.92</v>
      </c>
      <c r="T3077" s="16">
        <v>0</v>
      </c>
      <c r="U3077" s="16">
        <v>0</v>
      </c>
      <c r="V3077" s="16">
        <v>0</v>
      </c>
      <c r="W3077" s="16">
        <v>0</v>
      </c>
      <c r="X3077" s="16">
        <v>5713.92</v>
      </c>
    </row>
    <row r="3078" spans="1:24" x14ac:dyDescent="0.25">
      <c r="A3078" s="4" t="s">
        <v>24</v>
      </c>
      <c r="B3078" s="5" t="s">
        <v>3545</v>
      </c>
      <c r="C3078" s="6" t="s">
        <v>92</v>
      </c>
      <c r="D3078" s="7">
        <v>18</v>
      </c>
      <c r="E3078" t="s">
        <v>788</v>
      </c>
      <c r="F3078" t="s">
        <v>37</v>
      </c>
      <c r="G3078" t="s">
        <v>285</v>
      </c>
      <c r="H3078" t="s">
        <v>30</v>
      </c>
      <c r="I3078" t="s">
        <v>52</v>
      </c>
      <c r="J3078" s="8" t="s">
        <v>46</v>
      </c>
      <c r="K3078" s="8">
        <v>0</v>
      </c>
      <c r="L3078" t="s">
        <v>99</v>
      </c>
      <c r="M3078" s="9">
        <v>35</v>
      </c>
      <c r="N3078" s="10">
        <v>42</v>
      </c>
      <c r="O3078">
        <v>1.1000000000000001</v>
      </c>
      <c r="P3078">
        <v>1.08</v>
      </c>
      <c r="Q3078">
        <v>0</v>
      </c>
      <c r="R3078" t="s">
        <v>43</v>
      </c>
      <c r="S3078" s="16">
        <v>0</v>
      </c>
      <c r="T3078" s="16">
        <v>0</v>
      </c>
      <c r="U3078" s="16">
        <v>1000</v>
      </c>
      <c r="V3078" s="16">
        <v>50</v>
      </c>
      <c r="W3078" s="16">
        <v>0</v>
      </c>
      <c r="X3078" s="16">
        <v>-1050</v>
      </c>
    </row>
    <row r="3079" spans="1:24" x14ac:dyDescent="0.25">
      <c r="A3079" s="4" t="s">
        <v>24</v>
      </c>
      <c r="B3079" s="5" t="s">
        <v>3546</v>
      </c>
      <c r="C3079" s="6" t="s">
        <v>35</v>
      </c>
      <c r="D3079" s="7">
        <v>122</v>
      </c>
      <c r="E3079" t="s">
        <v>224</v>
      </c>
      <c r="F3079" t="s">
        <v>37</v>
      </c>
      <c r="G3079" t="s">
        <v>225</v>
      </c>
      <c r="H3079" t="s">
        <v>60</v>
      </c>
      <c r="I3079" t="s">
        <v>40</v>
      </c>
      <c r="J3079" s="8" t="s">
        <v>32</v>
      </c>
      <c r="K3079" s="8">
        <v>0</v>
      </c>
      <c r="L3079" t="s">
        <v>41</v>
      </c>
      <c r="M3079" s="9">
        <v>48</v>
      </c>
      <c r="N3079" s="10">
        <v>5416.666666666667</v>
      </c>
      <c r="O3079">
        <v>0.8</v>
      </c>
      <c r="P3079">
        <v>1.05</v>
      </c>
      <c r="Q3079">
        <v>0</v>
      </c>
      <c r="R3079" t="s">
        <v>43</v>
      </c>
      <c r="S3079" s="16">
        <v>0</v>
      </c>
      <c r="T3079" s="16">
        <v>0</v>
      </c>
      <c r="U3079" s="16">
        <v>0</v>
      </c>
      <c r="V3079" s="16">
        <v>0</v>
      </c>
      <c r="W3079" s="16">
        <v>0</v>
      </c>
      <c r="X3079" s="16">
        <v>0</v>
      </c>
    </row>
    <row r="3080" spans="1:24" x14ac:dyDescent="0.25">
      <c r="A3080" s="4" t="s">
        <v>24</v>
      </c>
      <c r="B3080" s="5" t="s">
        <v>3547</v>
      </c>
      <c r="C3080" s="6" t="s">
        <v>92</v>
      </c>
      <c r="D3080" s="7">
        <v>12</v>
      </c>
      <c r="E3080" t="s">
        <v>320</v>
      </c>
      <c r="F3080" t="s">
        <v>37</v>
      </c>
      <c r="G3080" t="s">
        <v>237</v>
      </c>
      <c r="H3080" t="s">
        <v>30</v>
      </c>
      <c r="I3080" t="s">
        <v>76</v>
      </c>
      <c r="J3080" s="8" t="s">
        <v>46</v>
      </c>
      <c r="K3080" s="8">
        <v>165</v>
      </c>
      <c r="L3080" t="s">
        <v>99</v>
      </c>
      <c r="M3080" s="9">
        <v>48</v>
      </c>
      <c r="N3080" s="10">
        <v>52</v>
      </c>
      <c r="O3080">
        <v>1</v>
      </c>
      <c r="P3080">
        <v>1.1399999999999999</v>
      </c>
      <c r="Q3080">
        <v>0</v>
      </c>
      <c r="R3080" t="s">
        <v>43</v>
      </c>
      <c r="S3080" s="16">
        <v>9028.7999999999993</v>
      </c>
      <c r="T3080" s="16">
        <v>0</v>
      </c>
      <c r="U3080" s="16">
        <v>0</v>
      </c>
      <c r="V3080" s="16">
        <v>50</v>
      </c>
      <c r="W3080" s="16">
        <v>8580</v>
      </c>
      <c r="X3080" s="16">
        <v>398.79999999999927</v>
      </c>
    </row>
    <row r="3081" spans="1:24" x14ac:dyDescent="0.25">
      <c r="A3081" s="4" t="s">
        <v>24</v>
      </c>
      <c r="B3081" s="5" t="s">
        <v>3548</v>
      </c>
      <c r="C3081" s="6" t="s">
        <v>43</v>
      </c>
      <c r="D3081" s="7">
        <v>13</v>
      </c>
      <c r="E3081" t="s">
        <v>534</v>
      </c>
      <c r="F3081" t="s">
        <v>37</v>
      </c>
      <c r="G3081" t="s">
        <v>237</v>
      </c>
      <c r="H3081" t="s">
        <v>30</v>
      </c>
      <c r="I3081" t="s">
        <v>40</v>
      </c>
      <c r="J3081" s="8" t="s">
        <v>46</v>
      </c>
      <c r="K3081" s="8">
        <v>139</v>
      </c>
      <c r="L3081" t="s">
        <v>47</v>
      </c>
      <c r="M3081" s="9">
        <v>30</v>
      </c>
      <c r="N3081" s="10">
        <v>615.38461538461536</v>
      </c>
      <c r="O3081">
        <v>0.8</v>
      </c>
      <c r="P3081">
        <v>1.1399999999999999</v>
      </c>
      <c r="Q3081">
        <v>0</v>
      </c>
      <c r="R3081" t="s">
        <v>43</v>
      </c>
      <c r="S3081" s="16">
        <v>3803.0399999999995</v>
      </c>
      <c r="T3081" s="16">
        <v>615.38461538461536</v>
      </c>
      <c r="U3081" s="16">
        <v>500</v>
      </c>
      <c r="V3081" s="16">
        <v>0</v>
      </c>
      <c r="W3081" s="16">
        <v>0</v>
      </c>
      <c r="X3081" s="16">
        <v>2687.6553846153843</v>
      </c>
    </row>
    <row r="3082" spans="1:24" x14ac:dyDescent="0.25">
      <c r="A3082" s="4" t="s">
        <v>24</v>
      </c>
      <c r="B3082" s="5" t="s">
        <v>3549</v>
      </c>
      <c r="C3082" s="6" t="s">
        <v>92</v>
      </c>
      <c r="D3082" s="7">
        <v>95</v>
      </c>
      <c r="E3082" t="s">
        <v>391</v>
      </c>
      <c r="F3082" t="s">
        <v>28</v>
      </c>
      <c r="G3082" t="s">
        <v>145</v>
      </c>
      <c r="H3082" t="s">
        <v>51</v>
      </c>
      <c r="I3082" t="s">
        <v>52</v>
      </c>
      <c r="J3082" s="8" t="s">
        <v>46</v>
      </c>
      <c r="K3082" s="8">
        <v>162</v>
      </c>
      <c r="L3082" t="s">
        <v>99</v>
      </c>
      <c r="M3082" s="9">
        <v>48</v>
      </c>
      <c r="N3082" s="10">
        <v>54</v>
      </c>
      <c r="O3082">
        <v>1.1000000000000001</v>
      </c>
      <c r="P3082">
        <v>1.1100000000000001</v>
      </c>
      <c r="Q3082">
        <v>0</v>
      </c>
      <c r="R3082" t="s">
        <v>43</v>
      </c>
      <c r="S3082" s="16">
        <v>9377.2800000000007</v>
      </c>
      <c r="T3082" s="16">
        <v>0</v>
      </c>
      <c r="U3082" s="16">
        <v>200</v>
      </c>
      <c r="V3082" s="16">
        <v>250</v>
      </c>
      <c r="W3082" s="16">
        <v>8748</v>
      </c>
      <c r="X3082" s="16">
        <v>179.28000000000065</v>
      </c>
    </row>
    <row r="3083" spans="1:24" x14ac:dyDescent="0.25">
      <c r="A3083" s="4" t="s">
        <v>24</v>
      </c>
      <c r="B3083" s="5" t="s">
        <v>3550</v>
      </c>
      <c r="C3083" s="6" t="s">
        <v>43</v>
      </c>
      <c r="D3083" s="7">
        <v>260</v>
      </c>
      <c r="E3083" t="s">
        <v>119</v>
      </c>
      <c r="F3083" t="s">
        <v>37</v>
      </c>
      <c r="G3083" t="s">
        <v>120</v>
      </c>
      <c r="H3083" t="s">
        <v>39</v>
      </c>
      <c r="I3083" t="s">
        <v>40</v>
      </c>
      <c r="J3083" s="8" t="s">
        <v>46</v>
      </c>
      <c r="K3083" s="8">
        <v>81</v>
      </c>
      <c r="L3083" t="s">
        <v>47</v>
      </c>
      <c r="M3083" s="9">
        <v>30</v>
      </c>
      <c r="N3083" s="10">
        <v>615.38461538461536</v>
      </c>
      <c r="O3083">
        <v>0.8</v>
      </c>
      <c r="P3083">
        <v>1.07</v>
      </c>
      <c r="Q3083">
        <v>0</v>
      </c>
      <c r="R3083" t="s">
        <v>43</v>
      </c>
      <c r="S3083" s="16">
        <v>2080.08</v>
      </c>
      <c r="T3083" s="16">
        <v>615.38461538461536</v>
      </c>
      <c r="U3083" s="16">
        <v>0</v>
      </c>
      <c r="V3083" s="16">
        <v>10</v>
      </c>
      <c r="W3083" s="16">
        <v>0</v>
      </c>
      <c r="X3083" s="16">
        <v>1454.6953846153847</v>
      </c>
    </row>
    <row r="3084" spans="1:24" x14ac:dyDescent="0.25">
      <c r="A3084" s="4" t="s">
        <v>24</v>
      </c>
      <c r="B3084" s="5" t="s">
        <v>3551</v>
      </c>
      <c r="C3084" s="6" t="s">
        <v>26</v>
      </c>
      <c r="D3084" s="7">
        <v>200</v>
      </c>
      <c r="E3084" t="s">
        <v>167</v>
      </c>
      <c r="F3084" t="s">
        <v>28</v>
      </c>
      <c r="G3084" t="s">
        <v>89</v>
      </c>
      <c r="H3084" t="s">
        <v>39</v>
      </c>
      <c r="I3084" t="s">
        <v>40</v>
      </c>
      <c r="J3084" s="8" t="s">
        <v>46</v>
      </c>
      <c r="K3084" s="8">
        <v>164</v>
      </c>
      <c r="L3084" t="s">
        <v>90</v>
      </c>
      <c r="M3084" s="9">
        <v>35</v>
      </c>
      <c r="N3084" s="10">
        <v>923.07692307692309</v>
      </c>
      <c r="O3084">
        <v>0.8</v>
      </c>
      <c r="P3084">
        <v>0.99</v>
      </c>
      <c r="Q3084">
        <v>0</v>
      </c>
      <c r="R3084" t="s">
        <v>43</v>
      </c>
      <c r="S3084" s="16">
        <v>4435.2</v>
      </c>
      <c r="T3084" s="16">
        <v>923.07692307692309</v>
      </c>
      <c r="U3084" s="16">
        <v>0</v>
      </c>
      <c r="V3084" s="16">
        <v>0</v>
      </c>
      <c r="W3084" s="16">
        <v>0</v>
      </c>
      <c r="X3084" s="16">
        <v>3512.123076923077</v>
      </c>
    </row>
    <row r="3085" spans="1:24" x14ac:dyDescent="0.25">
      <c r="A3085" s="4" t="s">
        <v>24</v>
      </c>
      <c r="B3085" s="5" t="s">
        <v>3552</v>
      </c>
      <c r="C3085" s="6" t="s">
        <v>43</v>
      </c>
      <c r="D3085" s="7">
        <v>244</v>
      </c>
      <c r="E3085" t="s">
        <v>142</v>
      </c>
      <c r="F3085" t="s">
        <v>28</v>
      </c>
      <c r="G3085" t="s">
        <v>109</v>
      </c>
      <c r="H3085" t="s">
        <v>64</v>
      </c>
      <c r="I3085" t="s">
        <v>52</v>
      </c>
      <c r="J3085" s="8" t="s">
        <v>32</v>
      </c>
      <c r="K3085" s="8">
        <v>160</v>
      </c>
      <c r="L3085" t="s">
        <v>117</v>
      </c>
      <c r="M3085" s="9">
        <v>54</v>
      </c>
      <c r="N3085" s="10">
        <v>5666.666666666667</v>
      </c>
      <c r="O3085">
        <v>1.1000000000000001</v>
      </c>
      <c r="P3085">
        <v>0.86</v>
      </c>
      <c r="Q3085">
        <v>0</v>
      </c>
      <c r="R3085" t="s">
        <v>43</v>
      </c>
      <c r="S3085" s="16">
        <v>8173.44</v>
      </c>
      <c r="T3085" s="16">
        <v>5666.666666666667</v>
      </c>
      <c r="U3085" s="16">
        <v>0</v>
      </c>
      <c r="V3085" s="16">
        <v>50</v>
      </c>
      <c r="W3085" s="16">
        <v>0</v>
      </c>
      <c r="X3085" s="16">
        <v>2456.7733333333326</v>
      </c>
    </row>
    <row r="3086" spans="1:24" x14ac:dyDescent="0.25">
      <c r="A3086" s="4" t="s">
        <v>24</v>
      </c>
      <c r="B3086" s="5" t="s">
        <v>3553</v>
      </c>
      <c r="C3086" s="6" t="s">
        <v>26</v>
      </c>
      <c r="D3086" s="7">
        <v>143</v>
      </c>
      <c r="E3086" t="s">
        <v>674</v>
      </c>
      <c r="F3086" t="s">
        <v>37</v>
      </c>
      <c r="G3086" t="s">
        <v>387</v>
      </c>
      <c r="H3086" t="s">
        <v>81</v>
      </c>
      <c r="I3086" t="s">
        <v>52</v>
      </c>
      <c r="J3086" s="8" t="s">
        <v>46</v>
      </c>
      <c r="K3086" s="8">
        <v>167</v>
      </c>
      <c r="L3086" t="s">
        <v>90</v>
      </c>
      <c r="M3086" s="9">
        <v>35</v>
      </c>
      <c r="N3086" s="10">
        <v>923.07692307692309</v>
      </c>
      <c r="O3086">
        <v>1.1000000000000001</v>
      </c>
      <c r="P3086">
        <v>0.96</v>
      </c>
      <c r="Q3086">
        <v>0</v>
      </c>
      <c r="R3086" t="s">
        <v>43</v>
      </c>
      <c r="S3086" s="16">
        <v>6172.3200000000006</v>
      </c>
      <c r="T3086" s="16">
        <v>923.07692307692309</v>
      </c>
      <c r="U3086" s="16">
        <v>0</v>
      </c>
      <c r="V3086" s="16">
        <v>10</v>
      </c>
      <c r="W3086" s="16">
        <v>0</v>
      </c>
      <c r="X3086" s="16">
        <v>5239.2430769230778</v>
      </c>
    </row>
    <row r="3087" spans="1:24" x14ac:dyDescent="0.25">
      <c r="A3087" s="4" t="s">
        <v>24</v>
      </c>
      <c r="B3087" s="5" t="s">
        <v>3554</v>
      </c>
      <c r="C3087" s="6" t="s">
        <v>92</v>
      </c>
      <c r="D3087" s="7">
        <v>156</v>
      </c>
      <c r="E3087" t="s">
        <v>681</v>
      </c>
      <c r="F3087" t="s">
        <v>37</v>
      </c>
      <c r="G3087" t="s">
        <v>272</v>
      </c>
      <c r="H3087" t="s">
        <v>64</v>
      </c>
      <c r="I3087" t="s">
        <v>40</v>
      </c>
      <c r="J3087" s="8" t="s">
        <v>46</v>
      </c>
      <c r="K3087" s="8">
        <v>163</v>
      </c>
      <c r="L3087" t="s">
        <v>99</v>
      </c>
      <c r="M3087" s="9">
        <v>48</v>
      </c>
      <c r="N3087" s="10">
        <v>46</v>
      </c>
      <c r="O3087">
        <v>0.8</v>
      </c>
      <c r="P3087">
        <v>0.82</v>
      </c>
      <c r="Q3087">
        <v>0</v>
      </c>
      <c r="R3087" t="s">
        <v>43</v>
      </c>
      <c r="S3087" s="16">
        <v>5132.5439999999999</v>
      </c>
      <c r="T3087" s="16">
        <v>0</v>
      </c>
      <c r="U3087" s="16">
        <v>200</v>
      </c>
      <c r="V3087" s="16">
        <v>10</v>
      </c>
      <c r="W3087" s="16">
        <v>7498</v>
      </c>
      <c r="X3087" s="16">
        <v>-2575.4560000000001</v>
      </c>
    </row>
    <row r="3088" spans="1:24" x14ac:dyDescent="0.25">
      <c r="A3088" s="4" t="s">
        <v>24</v>
      </c>
      <c r="B3088" s="5" t="s">
        <v>3555</v>
      </c>
      <c r="C3088" s="6" t="s">
        <v>92</v>
      </c>
      <c r="D3088" s="7">
        <v>115</v>
      </c>
      <c r="E3088" t="s">
        <v>969</v>
      </c>
      <c r="F3088" t="s">
        <v>37</v>
      </c>
      <c r="G3088" t="s">
        <v>59</v>
      </c>
      <c r="H3088" t="s">
        <v>60</v>
      </c>
      <c r="I3088" t="s">
        <v>76</v>
      </c>
      <c r="J3088" s="8" t="s">
        <v>46</v>
      </c>
      <c r="K3088" s="8">
        <v>162</v>
      </c>
      <c r="L3088" t="s">
        <v>99</v>
      </c>
      <c r="M3088" s="9">
        <v>35</v>
      </c>
      <c r="N3088" s="10">
        <v>44</v>
      </c>
      <c r="O3088">
        <v>1</v>
      </c>
      <c r="P3088">
        <v>0.9</v>
      </c>
      <c r="Q3088">
        <v>0</v>
      </c>
      <c r="R3088" t="s">
        <v>43</v>
      </c>
      <c r="S3088" s="16">
        <v>5103</v>
      </c>
      <c r="T3088" s="16">
        <v>0</v>
      </c>
      <c r="U3088" s="16">
        <v>500</v>
      </c>
      <c r="V3088" s="16">
        <v>50</v>
      </c>
      <c r="W3088" s="16">
        <v>7128</v>
      </c>
      <c r="X3088" s="16">
        <v>-2575</v>
      </c>
    </row>
    <row r="3089" spans="1:24" x14ac:dyDescent="0.25">
      <c r="A3089" s="4" t="s">
        <v>24</v>
      </c>
      <c r="B3089" s="5" t="s">
        <v>3556</v>
      </c>
      <c r="C3089" s="6" t="s">
        <v>92</v>
      </c>
      <c r="D3089" s="7">
        <v>225</v>
      </c>
      <c r="E3089" t="s">
        <v>1279</v>
      </c>
      <c r="F3089" t="s">
        <v>28</v>
      </c>
      <c r="G3089" t="s">
        <v>1280</v>
      </c>
      <c r="H3089" t="s">
        <v>81</v>
      </c>
      <c r="I3089" t="s">
        <v>40</v>
      </c>
      <c r="J3089" s="8" t="s">
        <v>46</v>
      </c>
      <c r="K3089" s="8">
        <v>0</v>
      </c>
      <c r="L3089" t="s">
        <v>99</v>
      </c>
      <c r="M3089" s="9">
        <v>35</v>
      </c>
      <c r="N3089" s="10">
        <v>47</v>
      </c>
      <c r="O3089">
        <v>0.8</v>
      </c>
      <c r="P3089">
        <v>0.89</v>
      </c>
      <c r="Q3089">
        <v>0</v>
      </c>
      <c r="R3089" t="s">
        <v>43</v>
      </c>
      <c r="S3089" s="16">
        <v>3987.2000000000003</v>
      </c>
      <c r="T3089" s="16">
        <v>0</v>
      </c>
      <c r="U3089" s="16">
        <v>500</v>
      </c>
      <c r="V3089" s="16">
        <v>50</v>
      </c>
      <c r="W3089" s="16">
        <v>0</v>
      </c>
      <c r="X3089" s="16">
        <v>3437.2000000000003</v>
      </c>
    </row>
    <row r="3090" spans="1:24" x14ac:dyDescent="0.25">
      <c r="A3090" s="4" t="s">
        <v>24</v>
      </c>
      <c r="B3090" s="5" t="s">
        <v>3557</v>
      </c>
      <c r="C3090" s="6" t="s">
        <v>135</v>
      </c>
      <c r="D3090" s="7">
        <v>264</v>
      </c>
      <c r="E3090" t="s">
        <v>794</v>
      </c>
      <c r="F3090" t="s">
        <v>37</v>
      </c>
      <c r="G3090" t="s">
        <v>403</v>
      </c>
      <c r="H3090" t="s">
        <v>51</v>
      </c>
      <c r="I3090" t="s">
        <v>40</v>
      </c>
      <c r="J3090" s="8" t="s">
        <v>46</v>
      </c>
      <c r="K3090" s="8">
        <v>160</v>
      </c>
      <c r="L3090" t="s">
        <v>138</v>
      </c>
      <c r="M3090" s="9">
        <v>55</v>
      </c>
      <c r="N3090" s="10">
        <v>2307.6923076923076</v>
      </c>
      <c r="O3090">
        <v>0.8</v>
      </c>
      <c r="P3090">
        <v>1.1499999999999999</v>
      </c>
      <c r="Q3090">
        <v>0</v>
      </c>
      <c r="R3090" t="s">
        <v>43</v>
      </c>
      <c r="S3090" s="16">
        <v>8095.9999999999991</v>
      </c>
      <c r="T3090" s="16">
        <v>2307.6923076923076</v>
      </c>
      <c r="U3090" s="16">
        <v>0</v>
      </c>
      <c r="V3090" s="16">
        <v>100</v>
      </c>
      <c r="W3090" s="16">
        <v>0</v>
      </c>
      <c r="X3090" s="16">
        <v>5688.3076923076915</v>
      </c>
    </row>
    <row r="3091" spans="1:24" x14ac:dyDescent="0.25">
      <c r="A3091" s="4" t="s">
        <v>24</v>
      </c>
      <c r="B3091" s="5" t="s">
        <v>3558</v>
      </c>
      <c r="C3091" s="6" t="s">
        <v>43</v>
      </c>
      <c r="D3091" s="7">
        <v>239</v>
      </c>
      <c r="E3091" t="s">
        <v>495</v>
      </c>
      <c r="F3091" t="s">
        <v>37</v>
      </c>
      <c r="G3091" t="s">
        <v>496</v>
      </c>
      <c r="H3091" t="s">
        <v>51</v>
      </c>
      <c r="I3091" t="s">
        <v>40</v>
      </c>
      <c r="J3091" s="8" t="s">
        <v>46</v>
      </c>
      <c r="K3091" s="8">
        <v>97</v>
      </c>
      <c r="L3091" t="s">
        <v>47</v>
      </c>
      <c r="M3091" s="9">
        <v>30</v>
      </c>
      <c r="N3091" s="10">
        <v>615.38461538461536</v>
      </c>
      <c r="O3091">
        <v>0.8</v>
      </c>
      <c r="P3091">
        <v>1</v>
      </c>
      <c r="Q3091">
        <v>0</v>
      </c>
      <c r="R3091" t="s">
        <v>43</v>
      </c>
      <c r="S3091" s="16">
        <v>2328</v>
      </c>
      <c r="T3091" s="16">
        <v>615.38461538461536</v>
      </c>
      <c r="U3091" s="16">
        <v>500</v>
      </c>
      <c r="V3091" s="16">
        <v>100</v>
      </c>
      <c r="W3091" s="16">
        <v>0</v>
      </c>
      <c r="X3091" s="16">
        <v>1112.6153846153848</v>
      </c>
    </row>
    <row r="3092" spans="1:24" x14ac:dyDescent="0.25">
      <c r="A3092" s="4" t="s">
        <v>24</v>
      </c>
      <c r="B3092" s="5" t="s">
        <v>3559</v>
      </c>
      <c r="C3092" s="6" t="s">
        <v>35</v>
      </c>
      <c r="D3092" s="7">
        <v>4</v>
      </c>
      <c r="E3092" t="s">
        <v>308</v>
      </c>
      <c r="F3092" t="s">
        <v>37</v>
      </c>
      <c r="G3092" t="s">
        <v>309</v>
      </c>
      <c r="H3092" t="s">
        <v>60</v>
      </c>
      <c r="I3092" t="s">
        <v>76</v>
      </c>
      <c r="J3092" s="8" t="s">
        <v>46</v>
      </c>
      <c r="K3092" s="8">
        <v>160</v>
      </c>
      <c r="L3092" t="s">
        <v>53</v>
      </c>
      <c r="M3092" s="9">
        <v>24</v>
      </c>
      <c r="N3092" s="10">
        <v>384.61538461538464</v>
      </c>
      <c r="O3092">
        <v>1</v>
      </c>
      <c r="P3092">
        <v>0.97</v>
      </c>
      <c r="Q3092">
        <v>0</v>
      </c>
      <c r="R3092" t="s">
        <v>43</v>
      </c>
      <c r="S3092" s="16">
        <v>3724.7999999999997</v>
      </c>
      <c r="T3092" s="16">
        <v>384.61538461538464</v>
      </c>
      <c r="U3092" s="16">
        <v>500</v>
      </c>
      <c r="V3092" s="16">
        <v>0</v>
      </c>
      <c r="W3092" s="16">
        <v>0</v>
      </c>
      <c r="X3092" s="16">
        <v>2840.184615384615</v>
      </c>
    </row>
    <row r="3093" spans="1:24" x14ac:dyDescent="0.25">
      <c r="A3093" s="4" t="s">
        <v>24</v>
      </c>
      <c r="B3093" s="5" t="s">
        <v>3560</v>
      </c>
      <c r="C3093" s="6" t="s">
        <v>92</v>
      </c>
      <c r="D3093" s="7">
        <v>13</v>
      </c>
      <c r="E3093" t="s">
        <v>534</v>
      </c>
      <c r="F3093" t="s">
        <v>37</v>
      </c>
      <c r="G3093" t="s">
        <v>237</v>
      </c>
      <c r="H3093" t="s">
        <v>30</v>
      </c>
      <c r="I3093" t="s">
        <v>40</v>
      </c>
      <c r="J3093" s="8" t="s">
        <v>46</v>
      </c>
      <c r="K3093" s="8">
        <v>165</v>
      </c>
      <c r="L3093" t="s">
        <v>99</v>
      </c>
      <c r="M3093" s="9">
        <v>48</v>
      </c>
      <c r="N3093" s="10">
        <v>49</v>
      </c>
      <c r="O3093">
        <v>0.8</v>
      </c>
      <c r="P3093">
        <v>1.1399999999999999</v>
      </c>
      <c r="Q3093">
        <v>0</v>
      </c>
      <c r="R3093" t="s">
        <v>43</v>
      </c>
      <c r="S3093" s="16">
        <v>7223.0399999999991</v>
      </c>
      <c r="T3093" s="16">
        <v>0</v>
      </c>
      <c r="U3093" s="16">
        <v>0</v>
      </c>
      <c r="V3093" s="16">
        <v>0</v>
      </c>
      <c r="W3093" s="16">
        <v>8085</v>
      </c>
      <c r="X3093" s="16">
        <v>-861.96000000000095</v>
      </c>
    </row>
    <row r="3094" spans="1:24" x14ac:dyDescent="0.25">
      <c r="A3094" s="4" t="s">
        <v>24</v>
      </c>
      <c r="B3094" s="5" t="s">
        <v>3561</v>
      </c>
      <c r="C3094" s="6" t="s">
        <v>26</v>
      </c>
      <c r="D3094" s="7">
        <v>283</v>
      </c>
      <c r="E3094" t="s">
        <v>1017</v>
      </c>
      <c r="F3094" t="s">
        <v>28</v>
      </c>
      <c r="G3094" t="s">
        <v>179</v>
      </c>
      <c r="H3094" t="s">
        <v>39</v>
      </c>
      <c r="I3094" t="s">
        <v>52</v>
      </c>
      <c r="J3094" s="8" t="s">
        <v>46</v>
      </c>
      <c r="K3094" s="8">
        <v>163</v>
      </c>
      <c r="L3094" t="s">
        <v>90</v>
      </c>
      <c r="M3094" s="9">
        <v>35</v>
      </c>
      <c r="N3094" s="10">
        <v>923.07692307692309</v>
      </c>
      <c r="O3094">
        <v>1.1000000000000001</v>
      </c>
      <c r="P3094">
        <v>0.98</v>
      </c>
      <c r="Q3094">
        <v>0</v>
      </c>
      <c r="R3094" t="s">
        <v>43</v>
      </c>
      <c r="S3094" s="16">
        <v>6036.8000000000011</v>
      </c>
      <c r="T3094" s="16">
        <v>923.07692307692309</v>
      </c>
      <c r="U3094" s="16">
        <v>750</v>
      </c>
      <c r="V3094" s="16">
        <v>0</v>
      </c>
      <c r="W3094" s="16">
        <v>0</v>
      </c>
      <c r="X3094" s="16">
        <v>4363.7230769230782</v>
      </c>
    </row>
    <row r="3095" spans="1:24" x14ac:dyDescent="0.25">
      <c r="A3095" s="4" t="s">
        <v>24</v>
      </c>
      <c r="B3095" s="5" t="s">
        <v>3562</v>
      </c>
      <c r="C3095" s="6" t="s">
        <v>92</v>
      </c>
      <c r="D3095" s="7">
        <v>215</v>
      </c>
      <c r="E3095" t="s">
        <v>698</v>
      </c>
      <c r="F3095" t="s">
        <v>28</v>
      </c>
      <c r="G3095" t="s">
        <v>625</v>
      </c>
      <c r="H3095" t="s">
        <v>30</v>
      </c>
      <c r="I3095" t="s">
        <v>76</v>
      </c>
      <c r="J3095" s="8" t="s">
        <v>46</v>
      </c>
      <c r="K3095" s="8">
        <v>164</v>
      </c>
      <c r="L3095" t="s">
        <v>99</v>
      </c>
      <c r="M3095" s="9">
        <v>40</v>
      </c>
      <c r="N3095" s="10">
        <v>49</v>
      </c>
      <c r="O3095">
        <v>1</v>
      </c>
      <c r="P3095">
        <v>0.86</v>
      </c>
      <c r="Q3095">
        <v>0</v>
      </c>
      <c r="R3095" t="s">
        <v>43</v>
      </c>
      <c r="S3095" s="16">
        <v>5504</v>
      </c>
      <c r="T3095" s="16">
        <v>0</v>
      </c>
      <c r="U3095" s="16">
        <v>0</v>
      </c>
      <c r="V3095" s="16">
        <v>10</v>
      </c>
      <c r="W3095" s="16">
        <v>8036</v>
      </c>
      <c r="X3095" s="16">
        <v>-2542</v>
      </c>
    </row>
    <row r="3096" spans="1:24" x14ac:dyDescent="0.25">
      <c r="A3096" s="4" t="s">
        <v>24</v>
      </c>
      <c r="B3096" s="5" t="s">
        <v>3563</v>
      </c>
      <c r="C3096" s="6" t="s">
        <v>78</v>
      </c>
      <c r="D3096" s="7">
        <v>220</v>
      </c>
      <c r="E3096" t="s">
        <v>1127</v>
      </c>
      <c r="F3096" t="s">
        <v>28</v>
      </c>
      <c r="G3096" t="s">
        <v>198</v>
      </c>
      <c r="H3096" t="s">
        <v>39</v>
      </c>
      <c r="I3096" t="s">
        <v>31</v>
      </c>
      <c r="J3096" s="8" t="s">
        <v>46</v>
      </c>
      <c r="K3096" s="8">
        <v>162</v>
      </c>
      <c r="L3096" t="s">
        <v>82</v>
      </c>
      <c r="M3096" s="9">
        <v>40</v>
      </c>
      <c r="N3096" s="10">
        <v>1230.7692307692307</v>
      </c>
      <c r="O3096">
        <v>1.2</v>
      </c>
      <c r="P3096">
        <v>0.87</v>
      </c>
      <c r="Q3096">
        <v>0</v>
      </c>
      <c r="R3096" t="s">
        <v>43</v>
      </c>
      <c r="S3096" s="16">
        <v>6681.6</v>
      </c>
      <c r="T3096" s="16">
        <v>1230.7692307692307</v>
      </c>
      <c r="U3096" s="16">
        <v>500</v>
      </c>
      <c r="V3096" s="16">
        <v>10</v>
      </c>
      <c r="W3096" s="16">
        <v>0</v>
      </c>
      <c r="X3096" s="16">
        <v>4940.8307692307699</v>
      </c>
    </row>
    <row r="3097" spans="1:24" x14ac:dyDescent="0.25">
      <c r="A3097" s="4" t="s">
        <v>24</v>
      </c>
      <c r="B3097" s="5" t="s">
        <v>3564</v>
      </c>
      <c r="C3097" s="6" t="s">
        <v>92</v>
      </c>
      <c r="D3097" s="7">
        <v>105</v>
      </c>
      <c r="E3097" t="s">
        <v>150</v>
      </c>
      <c r="F3097" t="s">
        <v>37</v>
      </c>
      <c r="G3097" t="s">
        <v>98</v>
      </c>
      <c r="H3097" t="s">
        <v>81</v>
      </c>
      <c r="I3097" t="s">
        <v>76</v>
      </c>
      <c r="J3097" s="8" t="s">
        <v>46</v>
      </c>
      <c r="K3097" s="8">
        <v>0</v>
      </c>
      <c r="L3097" t="s">
        <v>99</v>
      </c>
      <c r="M3097" s="9">
        <v>40</v>
      </c>
      <c r="N3097" s="10">
        <v>46</v>
      </c>
      <c r="O3097">
        <v>1</v>
      </c>
      <c r="P3097">
        <v>1.03</v>
      </c>
      <c r="Q3097">
        <v>0</v>
      </c>
      <c r="R3097" t="s">
        <v>43</v>
      </c>
      <c r="S3097" s="16">
        <v>0</v>
      </c>
      <c r="T3097" s="16">
        <v>0</v>
      </c>
      <c r="U3097" s="16">
        <v>0</v>
      </c>
      <c r="V3097" s="16">
        <v>10</v>
      </c>
      <c r="W3097" s="16">
        <v>0</v>
      </c>
      <c r="X3097" s="16">
        <v>-10</v>
      </c>
    </row>
    <row r="3098" spans="1:24" x14ac:dyDescent="0.25">
      <c r="A3098" s="4" t="s">
        <v>24</v>
      </c>
      <c r="B3098" s="5" t="s">
        <v>3565</v>
      </c>
      <c r="C3098" s="6" t="s">
        <v>43</v>
      </c>
      <c r="D3098" s="7">
        <v>299</v>
      </c>
      <c r="E3098" t="s">
        <v>300</v>
      </c>
      <c r="F3098" t="s">
        <v>28</v>
      </c>
      <c r="G3098" t="s">
        <v>301</v>
      </c>
      <c r="H3098" t="s">
        <v>64</v>
      </c>
      <c r="I3098" t="s">
        <v>52</v>
      </c>
      <c r="J3098" s="8" t="s">
        <v>32</v>
      </c>
      <c r="K3098" s="8">
        <v>166</v>
      </c>
      <c r="L3098" t="s">
        <v>117</v>
      </c>
      <c r="M3098" s="9">
        <v>54</v>
      </c>
      <c r="N3098" s="10">
        <v>5666.666666666667</v>
      </c>
      <c r="O3098">
        <v>1.1000000000000001</v>
      </c>
      <c r="P3098">
        <v>1.17</v>
      </c>
      <c r="Q3098">
        <v>0</v>
      </c>
      <c r="R3098" t="s">
        <v>43</v>
      </c>
      <c r="S3098" s="16">
        <v>11119.679999999998</v>
      </c>
      <c r="T3098" s="16">
        <v>5666.666666666667</v>
      </c>
      <c r="U3098" s="16">
        <v>0</v>
      </c>
      <c r="V3098" s="16">
        <v>250</v>
      </c>
      <c r="W3098" s="16">
        <v>0</v>
      </c>
      <c r="X3098" s="16">
        <v>5203.0133333333315</v>
      </c>
    </row>
    <row r="3099" spans="1:24" x14ac:dyDescent="0.25">
      <c r="A3099" s="4" t="s">
        <v>24</v>
      </c>
      <c r="B3099" s="5" t="s">
        <v>3566</v>
      </c>
      <c r="C3099" s="6" t="s">
        <v>35</v>
      </c>
      <c r="D3099" s="7">
        <v>74</v>
      </c>
      <c r="E3099" t="s">
        <v>1020</v>
      </c>
      <c r="F3099" t="s">
        <v>28</v>
      </c>
      <c r="G3099" t="s">
        <v>208</v>
      </c>
      <c r="H3099" t="s">
        <v>39</v>
      </c>
      <c r="I3099" t="s">
        <v>52</v>
      </c>
      <c r="J3099" s="8" t="s">
        <v>46</v>
      </c>
      <c r="K3099" s="8">
        <v>0</v>
      </c>
      <c r="L3099" t="s">
        <v>53</v>
      </c>
      <c r="M3099" s="9">
        <v>24</v>
      </c>
      <c r="N3099" s="10">
        <v>384.61538461538464</v>
      </c>
      <c r="O3099">
        <v>1.1000000000000001</v>
      </c>
      <c r="P3099">
        <v>0.99</v>
      </c>
      <c r="Q3099">
        <v>0</v>
      </c>
      <c r="R3099" t="s">
        <v>43</v>
      </c>
      <c r="S3099" s="16">
        <v>4181.76</v>
      </c>
      <c r="T3099" s="16">
        <v>0</v>
      </c>
      <c r="U3099" s="16">
        <v>0</v>
      </c>
      <c r="V3099" s="16">
        <v>50</v>
      </c>
      <c r="W3099" s="16">
        <v>0</v>
      </c>
      <c r="X3099" s="16">
        <v>4131.76</v>
      </c>
    </row>
    <row r="3100" spans="1:24" x14ac:dyDescent="0.25">
      <c r="A3100" s="4" t="s">
        <v>24</v>
      </c>
      <c r="B3100" s="5" t="s">
        <v>3567</v>
      </c>
      <c r="C3100" s="6" t="s">
        <v>92</v>
      </c>
      <c r="D3100" s="7">
        <v>123</v>
      </c>
      <c r="E3100" t="s">
        <v>1015</v>
      </c>
      <c r="F3100" t="s">
        <v>28</v>
      </c>
      <c r="G3100" t="s">
        <v>105</v>
      </c>
      <c r="H3100" t="s">
        <v>39</v>
      </c>
      <c r="I3100" t="s">
        <v>52</v>
      </c>
      <c r="J3100" s="8" t="s">
        <v>32</v>
      </c>
      <c r="K3100" s="8">
        <v>162</v>
      </c>
      <c r="L3100" t="s">
        <v>95</v>
      </c>
      <c r="M3100" s="9">
        <v>60</v>
      </c>
      <c r="N3100" s="10">
        <v>78</v>
      </c>
      <c r="O3100">
        <v>1.1000000000000001</v>
      </c>
      <c r="P3100">
        <v>1.1499999999999999</v>
      </c>
      <c r="Q3100">
        <v>0</v>
      </c>
      <c r="R3100" t="s">
        <v>43</v>
      </c>
      <c r="S3100" s="16">
        <v>12143.999999999998</v>
      </c>
      <c r="T3100" s="16">
        <v>0</v>
      </c>
      <c r="U3100" s="16">
        <v>0</v>
      </c>
      <c r="V3100" s="16">
        <v>50</v>
      </c>
      <c r="W3100" s="16">
        <v>12636</v>
      </c>
      <c r="X3100" s="16">
        <v>-542.00000000000182</v>
      </c>
    </row>
    <row r="3101" spans="1:24" x14ac:dyDescent="0.25">
      <c r="A3101" s="4" t="s">
        <v>24</v>
      </c>
      <c r="B3101" s="5" t="s">
        <v>3568</v>
      </c>
      <c r="C3101" s="6" t="s">
        <v>78</v>
      </c>
      <c r="D3101" s="7">
        <v>77</v>
      </c>
      <c r="E3101" t="s">
        <v>1134</v>
      </c>
      <c r="F3101" t="s">
        <v>37</v>
      </c>
      <c r="G3101" t="s">
        <v>278</v>
      </c>
      <c r="H3101" t="s">
        <v>60</v>
      </c>
      <c r="I3101" t="s">
        <v>31</v>
      </c>
      <c r="J3101" s="8" t="s">
        <v>46</v>
      </c>
      <c r="K3101" s="8">
        <v>0</v>
      </c>
      <c r="L3101" t="s">
        <v>82</v>
      </c>
      <c r="M3101" s="9">
        <v>40</v>
      </c>
      <c r="N3101" s="10">
        <v>1230.7692307692307</v>
      </c>
      <c r="O3101">
        <v>1.2</v>
      </c>
      <c r="P3101">
        <v>1</v>
      </c>
      <c r="Q3101">
        <v>0</v>
      </c>
      <c r="R3101" t="s">
        <v>43</v>
      </c>
      <c r="S3101" s="16">
        <v>0</v>
      </c>
      <c r="T3101" s="16">
        <v>0</v>
      </c>
      <c r="U3101" s="16">
        <v>500</v>
      </c>
      <c r="V3101" s="16">
        <v>10</v>
      </c>
      <c r="W3101" s="16">
        <v>0</v>
      </c>
      <c r="X3101" s="16">
        <v>-510</v>
      </c>
    </row>
    <row r="3102" spans="1:24" x14ac:dyDescent="0.25">
      <c r="A3102" s="4" t="s">
        <v>24</v>
      </c>
      <c r="B3102" s="5" t="s">
        <v>3569</v>
      </c>
      <c r="C3102" s="6" t="s">
        <v>35</v>
      </c>
      <c r="D3102" s="7">
        <v>12</v>
      </c>
      <c r="E3102" t="s">
        <v>320</v>
      </c>
      <c r="F3102" t="s">
        <v>37</v>
      </c>
      <c r="G3102" t="s">
        <v>237</v>
      </c>
      <c r="H3102" t="s">
        <v>30</v>
      </c>
      <c r="I3102" t="s">
        <v>76</v>
      </c>
      <c r="J3102" s="8" t="s">
        <v>32</v>
      </c>
      <c r="K3102" s="8">
        <v>0</v>
      </c>
      <c r="L3102" t="s">
        <v>41</v>
      </c>
      <c r="M3102" s="9">
        <v>48</v>
      </c>
      <c r="N3102" s="10">
        <v>5416.666666666667</v>
      </c>
      <c r="O3102">
        <v>1</v>
      </c>
      <c r="P3102">
        <v>1.1399999999999999</v>
      </c>
      <c r="Q3102">
        <v>0</v>
      </c>
      <c r="R3102" t="s">
        <v>43</v>
      </c>
      <c r="S3102" s="16">
        <v>0</v>
      </c>
      <c r="T3102" s="16">
        <v>0</v>
      </c>
      <c r="U3102" s="16">
        <v>500</v>
      </c>
      <c r="V3102" s="16">
        <v>250</v>
      </c>
      <c r="W3102" s="16">
        <v>0</v>
      </c>
      <c r="X3102" s="16">
        <v>-750</v>
      </c>
    </row>
    <row r="3103" spans="1:24" x14ac:dyDescent="0.25">
      <c r="A3103" s="4" t="s">
        <v>24</v>
      </c>
      <c r="B3103" s="5" t="s">
        <v>3570</v>
      </c>
      <c r="C3103" s="6" t="s">
        <v>78</v>
      </c>
      <c r="D3103" s="7">
        <v>137</v>
      </c>
      <c r="E3103" t="s">
        <v>553</v>
      </c>
      <c r="F3103" t="s">
        <v>28</v>
      </c>
      <c r="G3103" t="s">
        <v>370</v>
      </c>
      <c r="H3103" t="s">
        <v>39</v>
      </c>
      <c r="I3103" t="s">
        <v>76</v>
      </c>
      <c r="J3103" s="8" t="s">
        <v>46</v>
      </c>
      <c r="K3103" s="8">
        <v>160</v>
      </c>
      <c r="L3103" t="s">
        <v>82</v>
      </c>
      <c r="M3103" s="9">
        <v>40</v>
      </c>
      <c r="N3103" s="10">
        <v>1230.7692307692307</v>
      </c>
      <c r="O3103">
        <v>1</v>
      </c>
      <c r="P3103">
        <v>0.81</v>
      </c>
      <c r="Q3103">
        <v>0</v>
      </c>
      <c r="R3103" t="s">
        <v>43</v>
      </c>
      <c r="S3103" s="16">
        <v>5184</v>
      </c>
      <c r="T3103" s="16">
        <v>1230.7692307692307</v>
      </c>
      <c r="U3103" s="16">
        <v>0</v>
      </c>
      <c r="V3103" s="16">
        <v>100</v>
      </c>
      <c r="W3103" s="16">
        <v>0</v>
      </c>
      <c r="X3103" s="16">
        <v>3853.2307692307695</v>
      </c>
    </row>
    <row r="3104" spans="1:24" x14ac:dyDescent="0.25">
      <c r="A3104" s="4" t="s">
        <v>24</v>
      </c>
      <c r="B3104" s="5" t="s">
        <v>3571</v>
      </c>
      <c r="C3104" s="6" t="s">
        <v>92</v>
      </c>
      <c r="D3104" s="7">
        <v>101</v>
      </c>
      <c r="E3104" t="s">
        <v>595</v>
      </c>
      <c r="F3104" t="s">
        <v>28</v>
      </c>
      <c r="G3104" t="s">
        <v>159</v>
      </c>
      <c r="H3104" t="s">
        <v>39</v>
      </c>
      <c r="I3104" t="s">
        <v>40</v>
      </c>
      <c r="J3104" s="8" t="s">
        <v>46</v>
      </c>
      <c r="K3104" s="8">
        <v>137</v>
      </c>
      <c r="L3104" t="s">
        <v>99</v>
      </c>
      <c r="M3104" s="9">
        <v>40</v>
      </c>
      <c r="N3104" s="10">
        <v>43</v>
      </c>
      <c r="O3104">
        <v>0.8</v>
      </c>
      <c r="P3104">
        <v>1.01</v>
      </c>
      <c r="Q3104">
        <v>0</v>
      </c>
      <c r="R3104" t="s">
        <v>43</v>
      </c>
      <c r="S3104" s="16">
        <v>5171.2</v>
      </c>
      <c r="T3104" s="16">
        <v>0</v>
      </c>
      <c r="U3104" s="16">
        <v>500</v>
      </c>
      <c r="V3104" s="16">
        <v>0</v>
      </c>
      <c r="W3104" s="16">
        <v>5891</v>
      </c>
      <c r="X3104" s="16">
        <v>-1219.8000000000002</v>
      </c>
    </row>
    <row r="3105" spans="1:24" x14ac:dyDescent="0.25">
      <c r="A3105" s="4" t="s">
        <v>24</v>
      </c>
      <c r="B3105" s="5" t="s">
        <v>3572</v>
      </c>
      <c r="C3105" s="6" t="s">
        <v>92</v>
      </c>
      <c r="D3105" s="7">
        <v>56</v>
      </c>
      <c r="E3105" t="s">
        <v>636</v>
      </c>
      <c r="F3105" t="s">
        <v>37</v>
      </c>
      <c r="G3105" t="s">
        <v>214</v>
      </c>
      <c r="H3105" t="s">
        <v>81</v>
      </c>
      <c r="I3105" t="s">
        <v>86</v>
      </c>
      <c r="J3105" s="8" t="s">
        <v>46</v>
      </c>
      <c r="K3105" s="8">
        <v>161</v>
      </c>
      <c r="L3105" t="s">
        <v>99</v>
      </c>
      <c r="M3105" s="9">
        <v>48</v>
      </c>
      <c r="N3105" s="10">
        <v>46</v>
      </c>
      <c r="O3105">
        <v>0.9</v>
      </c>
      <c r="P3105">
        <v>1.17</v>
      </c>
      <c r="Q3105">
        <v>0</v>
      </c>
      <c r="R3105" t="s">
        <v>43</v>
      </c>
      <c r="S3105" s="16">
        <v>8137.5839999999989</v>
      </c>
      <c r="T3105" s="16">
        <v>0</v>
      </c>
      <c r="U3105" s="16">
        <v>0</v>
      </c>
      <c r="V3105" s="16">
        <v>50</v>
      </c>
      <c r="W3105" s="16">
        <v>7406</v>
      </c>
      <c r="X3105" s="16">
        <v>681.58399999999892</v>
      </c>
    </row>
    <row r="3106" spans="1:24" x14ac:dyDescent="0.25">
      <c r="A3106" s="4" t="s">
        <v>24</v>
      </c>
      <c r="B3106" s="5" t="s">
        <v>3573</v>
      </c>
      <c r="C3106" s="6" t="s">
        <v>92</v>
      </c>
      <c r="D3106" s="7">
        <v>68</v>
      </c>
      <c r="E3106" t="s">
        <v>579</v>
      </c>
      <c r="F3106" t="s">
        <v>37</v>
      </c>
      <c r="G3106" t="s">
        <v>195</v>
      </c>
      <c r="H3106" t="s">
        <v>39</v>
      </c>
      <c r="I3106" t="s">
        <v>40</v>
      </c>
      <c r="J3106" s="8" t="s">
        <v>46</v>
      </c>
      <c r="K3106" s="8">
        <v>161</v>
      </c>
      <c r="L3106" t="s">
        <v>99</v>
      </c>
      <c r="M3106" s="9">
        <v>48</v>
      </c>
      <c r="N3106" s="10">
        <v>42</v>
      </c>
      <c r="O3106">
        <v>0.8</v>
      </c>
      <c r="P3106">
        <v>0.88</v>
      </c>
      <c r="Q3106">
        <v>0</v>
      </c>
      <c r="R3106" t="s">
        <v>43</v>
      </c>
      <c r="S3106" s="16">
        <v>5440.5120000000006</v>
      </c>
      <c r="T3106" s="16">
        <v>0</v>
      </c>
      <c r="U3106" s="16">
        <v>200</v>
      </c>
      <c r="V3106" s="16">
        <v>0</v>
      </c>
      <c r="W3106" s="16">
        <v>6762</v>
      </c>
      <c r="X3106" s="16">
        <v>-1521.4879999999994</v>
      </c>
    </row>
    <row r="3107" spans="1:24" x14ac:dyDescent="0.25">
      <c r="A3107" s="4" t="s">
        <v>24</v>
      </c>
      <c r="B3107" s="5" t="s">
        <v>3574</v>
      </c>
      <c r="C3107" s="6" t="s">
        <v>92</v>
      </c>
      <c r="D3107" s="7">
        <v>16</v>
      </c>
      <c r="E3107" t="s">
        <v>668</v>
      </c>
      <c r="F3107" t="s">
        <v>28</v>
      </c>
      <c r="G3107" t="s">
        <v>68</v>
      </c>
      <c r="H3107" t="s">
        <v>30</v>
      </c>
      <c r="I3107" t="s">
        <v>40</v>
      </c>
      <c r="J3107" s="8" t="s">
        <v>46</v>
      </c>
      <c r="K3107" s="8">
        <v>165</v>
      </c>
      <c r="L3107" t="s">
        <v>99</v>
      </c>
      <c r="M3107" s="9">
        <v>40</v>
      </c>
      <c r="N3107" s="10">
        <v>46</v>
      </c>
      <c r="O3107">
        <v>0.8</v>
      </c>
      <c r="P3107">
        <v>1.1399999999999999</v>
      </c>
      <c r="Q3107">
        <v>0</v>
      </c>
      <c r="R3107" t="s">
        <v>43</v>
      </c>
      <c r="S3107" s="16">
        <v>5836.7999999999993</v>
      </c>
      <c r="T3107" s="16">
        <v>0</v>
      </c>
      <c r="U3107" s="16">
        <v>200</v>
      </c>
      <c r="V3107" s="16">
        <v>250</v>
      </c>
      <c r="W3107" s="16">
        <v>7590</v>
      </c>
      <c r="X3107" s="16">
        <v>-2203.2000000000007</v>
      </c>
    </row>
    <row r="3108" spans="1:24" x14ac:dyDescent="0.25">
      <c r="A3108" s="4" t="s">
        <v>24</v>
      </c>
      <c r="B3108" s="5" t="s">
        <v>3575</v>
      </c>
      <c r="C3108" s="6" t="s">
        <v>78</v>
      </c>
      <c r="D3108" s="7">
        <v>57</v>
      </c>
      <c r="E3108" t="s">
        <v>213</v>
      </c>
      <c r="F3108" t="s">
        <v>37</v>
      </c>
      <c r="G3108" t="s">
        <v>214</v>
      </c>
      <c r="H3108" t="s">
        <v>81</v>
      </c>
      <c r="I3108" t="s">
        <v>31</v>
      </c>
      <c r="J3108" s="8" t="s">
        <v>46</v>
      </c>
      <c r="K3108" s="8">
        <v>164</v>
      </c>
      <c r="L3108" t="s">
        <v>82</v>
      </c>
      <c r="M3108" s="9">
        <v>40</v>
      </c>
      <c r="N3108" s="10">
        <v>1230.7692307692307</v>
      </c>
      <c r="O3108">
        <v>1.2</v>
      </c>
      <c r="P3108">
        <v>1.17</v>
      </c>
      <c r="Q3108">
        <v>0</v>
      </c>
      <c r="R3108" t="s">
        <v>43</v>
      </c>
      <c r="S3108" s="16">
        <v>9210.24</v>
      </c>
      <c r="T3108" s="16">
        <v>1230.7692307692307</v>
      </c>
      <c r="U3108" s="16">
        <v>1000</v>
      </c>
      <c r="V3108" s="16">
        <v>50</v>
      </c>
      <c r="W3108" s="16">
        <v>0</v>
      </c>
      <c r="X3108" s="16">
        <v>6929.4707692307693</v>
      </c>
    </row>
    <row r="3109" spans="1:24" x14ac:dyDescent="0.25">
      <c r="A3109" s="4" t="s">
        <v>24</v>
      </c>
      <c r="B3109" s="5" t="s">
        <v>3576</v>
      </c>
      <c r="C3109" s="6" t="s">
        <v>35</v>
      </c>
      <c r="D3109" s="7">
        <v>116</v>
      </c>
      <c r="E3109" t="s">
        <v>58</v>
      </c>
      <c r="F3109" t="s">
        <v>28</v>
      </c>
      <c r="G3109" t="s">
        <v>59</v>
      </c>
      <c r="H3109" t="s">
        <v>60</v>
      </c>
      <c r="I3109" t="s">
        <v>40</v>
      </c>
      <c r="J3109" s="8" t="s">
        <v>32</v>
      </c>
      <c r="K3109" s="8">
        <v>164</v>
      </c>
      <c r="L3109" t="s">
        <v>41</v>
      </c>
      <c r="M3109" s="9">
        <v>48</v>
      </c>
      <c r="N3109" s="10">
        <v>5416.666666666667</v>
      </c>
      <c r="O3109">
        <v>0.8</v>
      </c>
      <c r="P3109">
        <v>0.9</v>
      </c>
      <c r="Q3109">
        <v>0</v>
      </c>
      <c r="R3109" t="s">
        <v>43</v>
      </c>
      <c r="S3109" s="16">
        <v>5529.6</v>
      </c>
      <c r="T3109" s="16">
        <v>5416.666666666667</v>
      </c>
      <c r="U3109" s="16">
        <v>1000</v>
      </c>
      <c r="V3109" s="16">
        <v>0</v>
      </c>
      <c r="W3109" s="16">
        <v>0</v>
      </c>
      <c r="X3109" s="16">
        <v>-887.06666666666661</v>
      </c>
    </row>
    <row r="3110" spans="1:24" x14ac:dyDescent="0.25">
      <c r="A3110" s="4" t="s">
        <v>24</v>
      </c>
      <c r="B3110" s="5" t="s">
        <v>3577</v>
      </c>
      <c r="C3110" s="6" t="s">
        <v>92</v>
      </c>
      <c r="D3110" s="7">
        <v>92</v>
      </c>
      <c r="E3110" t="s">
        <v>1067</v>
      </c>
      <c r="F3110" t="s">
        <v>28</v>
      </c>
      <c r="G3110" t="s">
        <v>1034</v>
      </c>
      <c r="H3110" t="s">
        <v>51</v>
      </c>
      <c r="I3110" t="s">
        <v>40</v>
      </c>
      <c r="J3110" s="8" t="s">
        <v>46</v>
      </c>
      <c r="K3110" s="8">
        <v>165</v>
      </c>
      <c r="L3110" t="s">
        <v>99</v>
      </c>
      <c r="M3110" s="9">
        <v>40</v>
      </c>
      <c r="N3110" s="10">
        <v>40</v>
      </c>
      <c r="O3110">
        <v>0.8</v>
      </c>
      <c r="P3110">
        <v>1.1299999999999999</v>
      </c>
      <c r="Q3110">
        <v>0</v>
      </c>
      <c r="R3110" t="s">
        <v>43</v>
      </c>
      <c r="S3110" s="16">
        <v>5785.5999999999995</v>
      </c>
      <c r="T3110" s="16">
        <v>0</v>
      </c>
      <c r="U3110" s="16">
        <v>0</v>
      </c>
      <c r="V3110" s="16">
        <v>10</v>
      </c>
      <c r="W3110" s="16">
        <v>6600</v>
      </c>
      <c r="X3110" s="16">
        <v>-824.40000000000055</v>
      </c>
    </row>
    <row r="3111" spans="1:24" x14ac:dyDescent="0.25">
      <c r="A3111" s="4" t="s">
        <v>24</v>
      </c>
      <c r="B3111" s="5" t="s">
        <v>3578</v>
      </c>
      <c r="C3111" s="6" t="s">
        <v>43</v>
      </c>
      <c r="D3111" s="7">
        <v>85</v>
      </c>
      <c r="E3111" t="s">
        <v>684</v>
      </c>
      <c r="F3111" t="s">
        <v>37</v>
      </c>
      <c r="G3111" t="s">
        <v>228</v>
      </c>
      <c r="H3111" t="s">
        <v>64</v>
      </c>
      <c r="I3111" t="s">
        <v>52</v>
      </c>
      <c r="J3111" s="8" t="s">
        <v>46</v>
      </c>
      <c r="K3111" s="8">
        <v>164</v>
      </c>
      <c r="L3111" t="s">
        <v>47</v>
      </c>
      <c r="M3111" s="9">
        <v>30</v>
      </c>
      <c r="N3111" s="10">
        <v>615.38461538461536</v>
      </c>
      <c r="O3111">
        <v>1.1000000000000001</v>
      </c>
      <c r="P3111">
        <v>0.88</v>
      </c>
      <c r="Q3111">
        <v>0</v>
      </c>
      <c r="R3111" t="s">
        <v>43</v>
      </c>
      <c r="S3111" s="16">
        <v>4762.5600000000004</v>
      </c>
      <c r="T3111" s="16">
        <v>615.38461538461536</v>
      </c>
      <c r="U3111" s="16">
        <v>0</v>
      </c>
      <c r="V3111" s="16">
        <v>500</v>
      </c>
      <c r="W3111" s="16">
        <v>0</v>
      </c>
      <c r="X3111" s="16">
        <v>3647.1753846153852</v>
      </c>
    </row>
    <row r="3112" spans="1:24" x14ac:dyDescent="0.25">
      <c r="A3112" s="4" t="s">
        <v>24</v>
      </c>
      <c r="B3112" s="5" t="s">
        <v>3579</v>
      </c>
      <c r="C3112" s="6" t="s">
        <v>43</v>
      </c>
      <c r="D3112" s="7">
        <v>156</v>
      </c>
      <c r="E3112" t="s">
        <v>681</v>
      </c>
      <c r="F3112" t="s">
        <v>37</v>
      </c>
      <c r="G3112" t="s">
        <v>272</v>
      </c>
      <c r="H3112" t="s">
        <v>64</v>
      </c>
      <c r="I3112" t="s">
        <v>40</v>
      </c>
      <c r="J3112" s="8" t="s">
        <v>46</v>
      </c>
      <c r="K3112" s="8">
        <v>168</v>
      </c>
      <c r="L3112" t="s">
        <v>47</v>
      </c>
      <c r="M3112" s="9">
        <v>30</v>
      </c>
      <c r="N3112" s="10">
        <v>615.38461538461536</v>
      </c>
      <c r="O3112">
        <v>0.8</v>
      </c>
      <c r="P3112">
        <v>0.82</v>
      </c>
      <c r="Q3112">
        <v>0</v>
      </c>
      <c r="R3112" t="s">
        <v>43</v>
      </c>
      <c r="S3112" s="16">
        <v>3306.24</v>
      </c>
      <c r="T3112" s="16">
        <v>615.38461538461536</v>
      </c>
      <c r="U3112" s="16">
        <v>200</v>
      </c>
      <c r="V3112" s="16">
        <v>0</v>
      </c>
      <c r="W3112" s="16">
        <v>0</v>
      </c>
      <c r="X3112" s="16">
        <v>2490.8553846153845</v>
      </c>
    </row>
    <row r="3113" spans="1:24" x14ac:dyDescent="0.25">
      <c r="A3113" s="4" t="s">
        <v>24</v>
      </c>
      <c r="B3113" s="5" t="s">
        <v>3580</v>
      </c>
      <c r="C3113" s="6" t="s">
        <v>26</v>
      </c>
      <c r="D3113" s="7">
        <v>294</v>
      </c>
      <c r="E3113" t="s">
        <v>233</v>
      </c>
      <c r="F3113" t="s">
        <v>37</v>
      </c>
      <c r="G3113" t="s">
        <v>234</v>
      </c>
      <c r="H3113" t="s">
        <v>60</v>
      </c>
      <c r="I3113" t="s">
        <v>76</v>
      </c>
      <c r="J3113" s="8" t="s">
        <v>46</v>
      </c>
      <c r="K3113" s="8">
        <v>133</v>
      </c>
      <c r="L3113" t="s">
        <v>90</v>
      </c>
      <c r="M3113" s="9">
        <v>35</v>
      </c>
      <c r="N3113" s="10">
        <v>923.07692307692309</v>
      </c>
      <c r="O3113">
        <v>1</v>
      </c>
      <c r="P3113">
        <v>1.19</v>
      </c>
      <c r="Q3113">
        <v>0</v>
      </c>
      <c r="R3113" t="s">
        <v>43</v>
      </c>
      <c r="S3113" s="16">
        <v>5539.45</v>
      </c>
      <c r="T3113" s="16">
        <v>923.07692307692309</v>
      </c>
      <c r="U3113" s="16">
        <v>0</v>
      </c>
      <c r="V3113" s="16">
        <v>250</v>
      </c>
      <c r="W3113" s="16">
        <v>0</v>
      </c>
      <c r="X3113" s="16">
        <v>4366.373076923077</v>
      </c>
    </row>
    <row r="3114" spans="1:24" x14ac:dyDescent="0.25">
      <c r="A3114" s="4" t="s">
        <v>24</v>
      </c>
      <c r="B3114" s="5" t="s">
        <v>3581</v>
      </c>
      <c r="C3114" s="6" t="s">
        <v>43</v>
      </c>
      <c r="D3114" s="7">
        <v>194</v>
      </c>
      <c r="E3114" t="s">
        <v>480</v>
      </c>
      <c r="F3114" t="s">
        <v>37</v>
      </c>
      <c r="G3114" t="s">
        <v>329</v>
      </c>
      <c r="H3114" t="s">
        <v>60</v>
      </c>
      <c r="I3114" t="s">
        <v>76</v>
      </c>
      <c r="J3114" s="8" t="s">
        <v>46</v>
      </c>
      <c r="K3114" s="8">
        <v>0</v>
      </c>
      <c r="L3114" t="s">
        <v>47</v>
      </c>
      <c r="M3114" s="9">
        <v>30</v>
      </c>
      <c r="N3114" s="10">
        <v>615.38461538461536</v>
      </c>
      <c r="O3114">
        <v>1</v>
      </c>
      <c r="P3114">
        <v>1.1200000000000001</v>
      </c>
      <c r="Q3114">
        <v>0</v>
      </c>
      <c r="R3114" t="s">
        <v>43</v>
      </c>
      <c r="S3114" s="16">
        <v>0</v>
      </c>
      <c r="T3114" s="16">
        <v>0</v>
      </c>
      <c r="U3114" s="16">
        <v>0</v>
      </c>
      <c r="V3114" s="16">
        <v>50</v>
      </c>
      <c r="W3114" s="16">
        <v>0</v>
      </c>
      <c r="X3114" s="16">
        <v>-50</v>
      </c>
    </row>
    <row r="3115" spans="1:24" x14ac:dyDescent="0.25">
      <c r="A3115" s="4" t="s">
        <v>24</v>
      </c>
      <c r="B3115" s="5" t="s">
        <v>3582</v>
      </c>
      <c r="C3115" s="6" t="s">
        <v>92</v>
      </c>
      <c r="D3115" s="7">
        <v>254</v>
      </c>
      <c r="E3115" t="s">
        <v>345</v>
      </c>
      <c r="F3115" t="s">
        <v>37</v>
      </c>
      <c r="G3115" t="s">
        <v>94</v>
      </c>
      <c r="H3115" t="s">
        <v>51</v>
      </c>
      <c r="I3115" t="s">
        <v>40</v>
      </c>
      <c r="J3115" s="8" t="s">
        <v>46</v>
      </c>
      <c r="K3115" s="8">
        <v>167</v>
      </c>
      <c r="L3115" t="s">
        <v>99</v>
      </c>
      <c r="M3115" s="9">
        <v>40</v>
      </c>
      <c r="N3115" s="10">
        <v>46</v>
      </c>
      <c r="O3115">
        <v>0.8</v>
      </c>
      <c r="P3115">
        <v>1.07</v>
      </c>
      <c r="Q3115">
        <v>0</v>
      </c>
      <c r="R3115" t="s">
        <v>43</v>
      </c>
      <c r="S3115" s="16">
        <v>5718.08</v>
      </c>
      <c r="T3115" s="16">
        <v>0</v>
      </c>
      <c r="U3115" s="16">
        <v>0</v>
      </c>
      <c r="V3115" s="16">
        <v>10</v>
      </c>
      <c r="W3115" s="16">
        <v>7682</v>
      </c>
      <c r="X3115" s="16">
        <v>-1973.92</v>
      </c>
    </row>
    <row r="3116" spans="1:24" x14ac:dyDescent="0.25">
      <c r="A3116" s="4" t="s">
        <v>24</v>
      </c>
      <c r="B3116" s="5" t="s">
        <v>3583</v>
      </c>
      <c r="C3116" s="6" t="s">
        <v>92</v>
      </c>
      <c r="D3116" s="7">
        <v>27</v>
      </c>
      <c r="E3116" t="s">
        <v>244</v>
      </c>
      <c r="F3116" t="s">
        <v>28</v>
      </c>
      <c r="G3116" t="s">
        <v>245</v>
      </c>
      <c r="H3116" t="s">
        <v>39</v>
      </c>
      <c r="I3116" t="s">
        <v>40</v>
      </c>
      <c r="J3116" s="8" t="s">
        <v>32</v>
      </c>
      <c r="K3116" s="8">
        <v>168</v>
      </c>
      <c r="L3116" t="s">
        <v>95</v>
      </c>
      <c r="M3116" s="9">
        <v>60</v>
      </c>
      <c r="N3116" s="10">
        <v>77</v>
      </c>
      <c r="O3116">
        <v>0.8</v>
      </c>
      <c r="P3116">
        <v>1.0900000000000001</v>
      </c>
      <c r="Q3116">
        <v>0</v>
      </c>
      <c r="R3116" t="s">
        <v>43</v>
      </c>
      <c r="S3116" s="16">
        <v>8371.2000000000007</v>
      </c>
      <c r="T3116" s="16">
        <v>0</v>
      </c>
      <c r="U3116" s="16">
        <v>750</v>
      </c>
      <c r="V3116" s="16">
        <v>0</v>
      </c>
      <c r="W3116" s="16">
        <v>12936</v>
      </c>
      <c r="X3116" s="16">
        <v>-5314.7999999999993</v>
      </c>
    </row>
    <row r="3117" spans="1:24" x14ac:dyDescent="0.25">
      <c r="A3117" s="4" t="s">
        <v>24</v>
      </c>
      <c r="B3117" s="5" t="s">
        <v>3584</v>
      </c>
      <c r="C3117" s="6" t="s">
        <v>78</v>
      </c>
      <c r="D3117" s="7">
        <v>188</v>
      </c>
      <c r="E3117" t="s">
        <v>941</v>
      </c>
      <c r="F3117" t="s">
        <v>37</v>
      </c>
      <c r="G3117" t="s">
        <v>127</v>
      </c>
      <c r="H3117" t="s">
        <v>51</v>
      </c>
      <c r="I3117" t="s">
        <v>76</v>
      </c>
      <c r="J3117" s="8" t="s">
        <v>46</v>
      </c>
      <c r="K3117" s="8">
        <v>166</v>
      </c>
      <c r="L3117" t="s">
        <v>82</v>
      </c>
      <c r="M3117" s="9">
        <v>40</v>
      </c>
      <c r="N3117" s="10">
        <v>1230.7692307692307</v>
      </c>
      <c r="O3117">
        <v>1</v>
      </c>
      <c r="P3117">
        <v>1.2</v>
      </c>
      <c r="Q3117">
        <v>0</v>
      </c>
      <c r="R3117" t="s">
        <v>43</v>
      </c>
      <c r="S3117" s="16">
        <v>7968</v>
      </c>
      <c r="T3117" s="16">
        <v>1230.7692307692307</v>
      </c>
      <c r="U3117" s="16">
        <v>200</v>
      </c>
      <c r="V3117" s="16">
        <v>0</v>
      </c>
      <c r="W3117" s="16">
        <v>0</v>
      </c>
      <c r="X3117" s="16">
        <v>6537.2307692307695</v>
      </c>
    </row>
    <row r="3118" spans="1:24" x14ac:dyDescent="0.25">
      <c r="A3118" s="4" t="s">
        <v>24</v>
      </c>
      <c r="B3118" s="5" t="s">
        <v>3585</v>
      </c>
      <c r="C3118" s="6" t="s">
        <v>92</v>
      </c>
      <c r="D3118" s="7">
        <v>184</v>
      </c>
      <c r="E3118" t="s">
        <v>567</v>
      </c>
      <c r="F3118" t="s">
        <v>37</v>
      </c>
      <c r="G3118" t="s">
        <v>472</v>
      </c>
      <c r="H3118" t="s">
        <v>30</v>
      </c>
      <c r="I3118" t="s">
        <v>40</v>
      </c>
      <c r="J3118" s="8" t="s">
        <v>46</v>
      </c>
      <c r="K3118" s="8">
        <v>168</v>
      </c>
      <c r="L3118" t="s">
        <v>99</v>
      </c>
      <c r="M3118" s="9">
        <v>48</v>
      </c>
      <c r="N3118" s="10">
        <v>41</v>
      </c>
      <c r="O3118">
        <v>0.8</v>
      </c>
      <c r="P3118">
        <v>0.95</v>
      </c>
      <c r="Q3118">
        <v>0</v>
      </c>
      <c r="R3118" t="s">
        <v>43</v>
      </c>
      <c r="S3118" s="16">
        <v>6128.64</v>
      </c>
      <c r="T3118" s="16">
        <v>0</v>
      </c>
      <c r="U3118" s="16">
        <v>0</v>
      </c>
      <c r="V3118" s="16">
        <v>500</v>
      </c>
      <c r="W3118" s="16">
        <v>6888</v>
      </c>
      <c r="X3118" s="16">
        <v>-1259.3599999999997</v>
      </c>
    </row>
    <row r="3119" spans="1:24" x14ac:dyDescent="0.25">
      <c r="A3119" s="4" t="s">
        <v>24</v>
      </c>
      <c r="B3119" s="5" t="s">
        <v>3586</v>
      </c>
      <c r="C3119" s="6" t="s">
        <v>92</v>
      </c>
      <c r="D3119" s="7">
        <v>206</v>
      </c>
      <c r="E3119" t="s">
        <v>174</v>
      </c>
      <c r="F3119" t="s">
        <v>37</v>
      </c>
      <c r="G3119" t="s">
        <v>137</v>
      </c>
      <c r="H3119" t="s">
        <v>39</v>
      </c>
      <c r="I3119" t="s">
        <v>40</v>
      </c>
      <c r="J3119" s="8" t="s">
        <v>32</v>
      </c>
      <c r="K3119" s="8">
        <v>162</v>
      </c>
      <c r="L3119" t="s">
        <v>95</v>
      </c>
      <c r="M3119" s="9">
        <v>65</v>
      </c>
      <c r="N3119" s="10">
        <v>76</v>
      </c>
      <c r="O3119">
        <v>0.8</v>
      </c>
      <c r="P3119">
        <v>1</v>
      </c>
      <c r="Q3119">
        <v>0</v>
      </c>
      <c r="R3119" t="s">
        <v>43</v>
      </c>
      <c r="S3119" s="16">
        <v>8424</v>
      </c>
      <c r="T3119" s="16">
        <v>0</v>
      </c>
      <c r="U3119" s="16">
        <v>500</v>
      </c>
      <c r="V3119" s="16">
        <v>0</v>
      </c>
      <c r="W3119" s="16">
        <v>12312</v>
      </c>
      <c r="X3119" s="16">
        <v>-4388</v>
      </c>
    </row>
    <row r="3120" spans="1:24" x14ac:dyDescent="0.25">
      <c r="A3120" s="4" t="s">
        <v>24</v>
      </c>
      <c r="B3120" s="5" t="s">
        <v>3587</v>
      </c>
      <c r="C3120" s="6" t="s">
        <v>135</v>
      </c>
      <c r="D3120" s="7">
        <v>21</v>
      </c>
      <c r="E3120" t="s">
        <v>400</v>
      </c>
      <c r="F3120" t="s">
        <v>37</v>
      </c>
      <c r="G3120" t="s">
        <v>45</v>
      </c>
      <c r="H3120" t="s">
        <v>39</v>
      </c>
      <c r="I3120" t="s">
        <v>31</v>
      </c>
      <c r="J3120" s="8" t="s">
        <v>46</v>
      </c>
      <c r="K3120" s="8">
        <v>0</v>
      </c>
      <c r="L3120" t="s">
        <v>138</v>
      </c>
      <c r="M3120" s="9">
        <v>55</v>
      </c>
      <c r="N3120" s="10">
        <v>2307.6923076923076</v>
      </c>
      <c r="O3120">
        <v>1.2</v>
      </c>
      <c r="P3120">
        <v>0.9</v>
      </c>
      <c r="Q3120">
        <v>0</v>
      </c>
      <c r="R3120" t="s">
        <v>43</v>
      </c>
      <c r="S3120" s="16">
        <v>0</v>
      </c>
      <c r="T3120" s="16">
        <v>0</v>
      </c>
      <c r="U3120" s="16">
        <v>0</v>
      </c>
      <c r="V3120" s="16">
        <v>100</v>
      </c>
      <c r="W3120" s="16">
        <v>0</v>
      </c>
      <c r="X3120" s="16">
        <v>-100</v>
      </c>
    </row>
    <row r="3121" spans="1:24" x14ac:dyDescent="0.25">
      <c r="A3121" s="4" t="s">
        <v>24</v>
      </c>
      <c r="B3121" s="5" t="s">
        <v>3588</v>
      </c>
      <c r="C3121" s="6" t="s">
        <v>78</v>
      </c>
      <c r="D3121" s="7">
        <v>305</v>
      </c>
      <c r="E3121" t="s">
        <v>333</v>
      </c>
      <c r="F3121" t="s">
        <v>37</v>
      </c>
      <c r="G3121" t="s">
        <v>334</v>
      </c>
      <c r="H3121" t="s">
        <v>60</v>
      </c>
      <c r="I3121" t="s">
        <v>76</v>
      </c>
      <c r="J3121" s="8" t="s">
        <v>32</v>
      </c>
      <c r="K3121" s="8">
        <v>93</v>
      </c>
      <c r="L3121" t="s">
        <v>121</v>
      </c>
      <c r="M3121" s="9">
        <v>65</v>
      </c>
      <c r="N3121" s="10">
        <v>7500</v>
      </c>
      <c r="O3121">
        <v>1</v>
      </c>
      <c r="P3121">
        <v>0.86</v>
      </c>
      <c r="Q3121">
        <v>0</v>
      </c>
      <c r="R3121" t="s">
        <v>43</v>
      </c>
      <c r="S3121" s="16">
        <v>5198.7</v>
      </c>
      <c r="T3121" s="16">
        <v>7500</v>
      </c>
      <c r="U3121" s="16">
        <v>500</v>
      </c>
      <c r="V3121" s="16">
        <v>250</v>
      </c>
      <c r="W3121" s="16">
        <v>0</v>
      </c>
      <c r="X3121" s="16">
        <v>-3051.3</v>
      </c>
    </row>
    <row r="3122" spans="1:24" x14ac:dyDescent="0.25">
      <c r="A3122" s="4" t="s">
        <v>24</v>
      </c>
      <c r="B3122" s="5" t="s">
        <v>3589</v>
      </c>
      <c r="C3122" s="6" t="s">
        <v>35</v>
      </c>
      <c r="D3122" s="7">
        <v>216</v>
      </c>
      <c r="E3122" t="s">
        <v>1388</v>
      </c>
      <c r="F3122" t="s">
        <v>37</v>
      </c>
      <c r="G3122" t="s">
        <v>625</v>
      </c>
      <c r="H3122" t="s">
        <v>30</v>
      </c>
      <c r="I3122" t="s">
        <v>40</v>
      </c>
      <c r="J3122" s="8" t="s">
        <v>32</v>
      </c>
      <c r="K3122" s="8">
        <v>161</v>
      </c>
      <c r="L3122" t="s">
        <v>41</v>
      </c>
      <c r="M3122" s="9">
        <v>48</v>
      </c>
      <c r="N3122" s="10">
        <v>5416.666666666667</v>
      </c>
      <c r="O3122">
        <v>0.8</v>
      </c>
      <c r="P3122">
        <v>0.86</v>
      </c>
      <c r="Q3122">
        <v>1</v>
      </c>
      <c r="R3122" t="s">
        <v>43</v>
      </c>
      <c r="S3122" s="16">
        <v>0</v>
      </c>
      <c r="T3122" s="16">
        <v>5416.666666666667</v>
      </c>
      <c r="U3122" s="16">
        <v>0</v>
      </c>
      <c r="V3122" s="16">
        <v>50</v>
      </c>
      <c r="W3122" s="16">
        <v>0</v>
      </c>
      <c r="X3122" s="16">
        <v>-5466.666666666667</v>
      </c>
    </row>
    <row r="3123" spans="1:24" x14ac:dyDescent="0.25">
      <c r="A3123" s="4" t="s">
        <v>24</v>
      </c>
      <c r="B3123" s="5" t="s">
        <v>3590</v>
      </c>
      <c r="C3123" s="6" t="s">
        <v>26</v>
      </c>
      <c r="D3123" s="7">
        <v>229</v>
      </c>
      <c r="E3123" t="s">
        <v>955</v>
      </c>
      <c r="F3123" t="s">
        <v>37</v>
      </c>
      <c r="G3123" t="s">
        <v>80</v>
      </c>
      <c r="H3123" t="s">
        <v>81</v>
      </c>
      <c r="I3123" t="s">
        <v>52</v>
      </c>
      <c r="J3123" s="8" t="s">
        <v>46</v>
      </c>
      <c r="K3123" s="8">
        <v>163</v>
      </c>
      <c r="L3123" t="s">
        <v>90</v>
      </c>
      <c r="M3123" s="9">
        <v>35</v>
      </c>
      <c r="N3123" s="10">
        <v>923.07692307692309</v>
      </c>
      <c r="O3123">
        <v>1.1000000000000001</v>
      </c>
      <c r="P3123">
        <v>1.1599999999999999</v>
      </c>
      <c r="Q3123">
        <v>0</v>
      </c>
      <c r="R3123" t="s">
        <v>43</v>
      </c>
      <c r="S3123" s="16">
        <v>7279.5800000000008</v>
      </c>
      <c r="T3123" s="16">
        <v>923.07692307692309</v>
      </c>
      <c r="U3123" s="16">
        <v>0</v>
      </c>
      <c r="V3123" s="16">
        <v>100</v>
      </c>
      <c r="W3123" s="16">
        <v>0</v>
      </c>
      <c r="X3123" s="16">
        <v>6256.503076923078</v>
      </c>
    </row>
    <row r="3124" spans="1:24" x14ac:dyDescent="0.25">
      <c r="A3124" s="4" t="s">
        <v>24</v>
      </c>
      <c r="B3124" s="5" t="s">
        <v>3591</v>
      </c>
      <c r="C3124" s="6" t="s">
        <v>43</v>
      </c>
      <c r="D3124" s="7">
        <v>208</v>
      </c>
      <c r="E3124" t="s">
        <v>638</v>
      </c>
      <c r="F3124" t="s">
        <v>28</v>
      </c>
      <c r="G3124" t="s">
        <v>275</v>
      </c>
      <c r="H3124" t="s">
        <v>81</v>
      </c>
      <c r="I3124" t="s">
        <v>31</v>
      </c>
      <c r="J3124" s="8" t="s">
        <v>46</v>
      </c>
      <c r="K3124" s="8">
        <v>164</v>
      </c>
      <c r="L3124" t="s">
        <v>47</v>
      </c>
      <c r="M3124" s="9">
        <v>30</v>
      </c>
      <c r="N3124" s="10">
        <v>615.38461538461536</v>
      </c>
      <c r="O3124">
        <v>1.2</v>
      </c>
      <c r="P3124">
        <v>0.93</v>
      </c>
      <c r="Q3124">
        <v>0</v>
      </c>
      <c r="R3124" t="s">
        <v>43</v>
      </c>
      <c r="S3124" s="16">
        <v>5356.8</v>
      </c>
      <c r="T3124" s="16">
        <v>615.38461538461536</v>
      </c>
      <c r="U3124" s="16">
        <v>200</v>
      </c>
      <c r="V3124" s="16">
        <v>0</v>
      </c>
      <c r="W3124" s="16">
        <v>0</v>
      </c>
      <c r="X3124" s="16">
        <v>4541.4153846153849</v>
      </c>
    </row>
    <row r="3125" spans="1:24" x14ac:dyDescent="0.25">
      <c r="A3125" s="4" t="s">
        <v>24</v>
      </c>
      <c r="B3125" s="5" t="s">
        <v>3592</v>
      </c>
      <c r="C3125" s="6" t="s">
        <v>135</v>
      </c>
      <c r="D3125" s="7">
        <v>75</v>
      </c>
      <c r="E3125" t="s">
        <v>356</v>
      </c>
      <c r="F3125" t="s">
        <v>37</v>
      </c>
      <c r="G3125" t="s">
        <v>208</v>
      </c>
      <c r="H3125" t="s">
        <v>39</v>
      </c>
      <c r="I3125" t="s">
        <v>76</v>
      </c>
      <c r="J3125" s="8" t="s">
        <v>46</v>
      </c>
      <c r="K3125" s="8">
        <v>164</v>
      </c>
      <c r="L3125" t="s">
        <v>138</v>
      </c>
      <c r="M3125" s="9">
        <v>55</v>
      </c>
      <c r="N3125" s="10">
        <v>2307.6923076923076</v>
      </c>
      <c r="O3125">
        <v>1</v>
      </c>
      <c r="P3125">
        <v>0.99</v>
      </c>
      <c r="Q3125">
        <v>0</v>
      </c>
      <c r="R3125" t="s">
        <v>43</v>
      </c>
      <c r="S3125" s="16">
        <v>8929.7999999999993</v>
      </c>
      <c r="T3125" s="16">
        <v>2307.6923076923076</v>
      </c>
      <c r="U3125" s="16">
        <v>0</v>
      </c>
      <c r="V3125" s="16">
        <v>500</v>
      </c>
      <c r="W3125" s="16">
        <v>0</v>
      </c>
      <c r="X3125" s="16">
        <v>6122.1076923076917</v>
      </c>
    </row>
    <row r="3126" spans="1:24" x14ac:dyDescent="0.25">
      <c r="A3126" s="4" t="s">
        <v>24</v>
      </c>
      <c r="B3126" s="5" t="s">
        <v>3593</v>
      </c>
      <c r="C3126" s="6" t="s">
        <v>92</v>
      </c>
      <c r="D3126" s="7">
        <v>81</v>
      </c>
      <c r="E3126" t="s">
        <v>1276</v>
      </c>
      <c r="F3126" t="s">
        <v>37</v>
      </c>
      <c r="G3126" t="s">
        <v>326</v>
      </c>
      <c r="H3126" t="s">
        <v>64</v>
      </c>
      <c r="I3126" t="s">
        <v>31</v>
      </c>
      <c r="J3126" s="8" t="s">
        <v>46</v>
      </c>
      <c r="K3126" s="8">
        <v>0</v>
      </c>
      <c r="L3126" t="s">
        <v>99</v>
      </c>
      <c r="M3126" s="9">
        <v>48</v>
      </c>
      <c r="N3126" s="10">
        <v>53</v>
      </c>
      <c r="O3126">
        <v>1.2</v>
      </c>
      <c r="P3126">
        <v>0.81</v>
      </c>
      <c r="Q3126">
        <v>0</v>
      </c>
      <c r="R3126" t="s">
        <v>43</v>
      </c>
      <c r="S3126" s="16">
        <v>0</v>
      </c>
      <c r="T3126" s="16">
        <v>0</v>
      </c>
      <c r="U3126" s="16">
        <v>0</v>
      </c>
      <c r="V3126" s="16">
        <v>50</v>
      </c>
      <c r="W3126" s="16">
        <v>0</v>
      </c>
      <c r="X3126" s="16">
        <v>-50</v>
      </c>
    </row>
    <row r="3127" spans="1:24" x14ac:dyDescent="0.25">
      <c r="A3127" s="4" t="s">
        <v>24</v>
      </c>
      <c r="B3127" s="5" t="s">
        <v>3594</v>
      </c>
      <c r="C3127" s="6" t="s">
        <v>35</v>
      </c>
      <c r="D3127" s="7">
        <v>250</v>
      </c>
      <c r="E3127" t="s">
        <v>428</v>
      </c>
      <c r="F3127" t="s">
        <v>37</v>
      </c>
      <c r="G3127" t="s">
        <v>365</v>
      </c>
      <c r="H3127" t="s">
        <v>39</v>
      </c>
      <c r="I3127" t="s">
        <v>40</v>
      </c>
      <c r="J3127" s="8" t="s">
        <v>46</v>
      </c>
      <c r="K3127" s="8">
        <v>0</v>
      </c>
      <c r="L3127" t="s">
        <v>53</v>
      </c>
      <c r="M3127" s="9">
        <v>24</v>
      </c>
      <c r="N3127" s="10">
        <v>384.61538461538464</v>
      </c>
      <c r="O3127">
        <v>0.8</v>
      </c>
      <c r="P3127">
        <v>0.86</v>
      </c>
      <c r="Q3127">
        <v>0</v>
      </c>
      <c r="R3127" t="s">
        <v>43</v>
      </c>
      <c r="S3127" s="16">
        <v>0</v>
      </c>
      <c r="T3127" s="16">
        <v>0</v>
      </c>
      <c r="U3127" s="16">
        <v>200</v>
      </c>
      <c r="V3127" s="16">
        <v>100</v>
      </c>
      <c r="W3127" s="16">
        <v>0</v>
      </c>
      <c r="X3127" s="16">
        <v>-300</v>
      </c>
    </row>
    <row r="3128" spans="1:24" x14ac:dyDescent="0.25">
      <c r="A3128" s="4" t="s">
        <v>24</v>
      </c>
      <c r="B3128" s="5" t="s">
        <v>3595</v>
      </c>
      <c r="C3128" s="6" t="s">
        <v>92</v>
      </c>
      <c r="D3128" s="7">
        <v>235</v>
      </c>
      <c r="E3128" t="s">
        <v>203</v>
      </c>
      <c r="F3128" t="s">
        <v>37</v>
      </c>
      <c r="G3128" t="s">
        <v>164</v>
      </c>
      <c r="H3128" t="s">
        <v>51</v>
      </c>
      <c r="I3128" t="s">
        <v>76</v>
      </c>
      <c r="J3128" s="8" t="s">
        <v>32</v>
      </c>
      <c r="K3128" s="8">
        <v>108</v>
      </c>
      <c r="L3128" t="s">
        <v>95</v>
      </c>
      <c r="M3128" s="9">
        <v>65</v>
      </c>
      <c r="N3128" s="10">
        <v>77</v>
      </c>
      <c r="O3128">
        <v>1</v>
      </c>
      <c r="P3128">
        <v>1.01</v>
      </c>
      <c r="Q3128">
        <v>0</v>
      </c>
      <c r="R3128" t="s">
        <v>43</v>
      </c>
      <c r="S3128" s="16">
        <v>7090.2</v>
      </c>
      <c r="T3128" s="16">
        <v>0</v>
      </c>
      <c r="U3128" s="16">
        <v>200</v>
      </c>
      <c r="V3128" s="16">
        <v>0</v>
      </c>
      <c r="W3128" s="16">
        <v>8316</v>
      </c>
      <c r="X3128" s="16">
        <v>-1425.8000000000002</v>
      </c>
    </row>
    <row r="3129" spans="1:24" x14ac:dyDescent="0.25">
      <c r="A3129" s="4" t="s">
        <v>24</v>
      </c>
      <c r="B3129" s="5" t="s">
        <v>3596</v>
      </c>
      <c r="C3129" s="6" t="s">
        <v>92</v>
      </c>
      <c r="D3129" s="7">
        <v>10</v>
      </c>
      <c r="E3129" t="s">
        <v>379</v>
      </c>
      <c r="F3129" t="s">
        <v>28</v>
      </c>
      <c r="G3129" t="s">
        <v>237</v>
      </c>
      <c r="H3129" t="s">
        <v>30</v>
      </c>
      <c r="I3129" t="s">
        <v>31</v>
      </c>
      <c r="J3129" s="8" t="s">
        <v>46</v>
      </c>
      <c r="K3129" s="8">
        <v>161</v>
      </c>
      <c r="L3129" t="s">
        <v>99</v>
      </c>
      <c r="M3129" s="9">
        <v>40</v>
      </c>
      <c r="N3129" s="10">
        <v>44</v>
      </c>
      <c r="O3129">
        <v>1.2</v>
      </c>
      <c r="P3129">
        <v>1.1399999999999999</v>
      </c>
      <c r="Q3129">
        <v>0</v>
      </c>
      <c r="R3129" t="s">
        <v>43</v>
      </c>
      <c r="S3129" s="16">
        <v>8755.1999999999989</v>
      </c>
      <c r="T3129" s="16">
        <v>0</v>
      </c>
      <c r="U3129" s="16">
        <v>0</v>
      </c>
      <c r="V3129" s="16">
        <v>500</v>
      </c>
      <c r="W3129" s="16">
        <v>7084</v>
      </c>
      <c r="X3129" s="16">
        <v>1171.1999999999989</v>
      </c>
    </row>
    <row r="3130" spans="1:24" x14ac:dyDescent="0.25">
      <c r="A3130" s="4" t="s">
        <v>24</v>
      </c>
      <c r="B3130" s="5" t="s">
        <v>3597</v>
      </c>
      <c r="C3130" s="6" t="s">
        <v>26</v>
      </c>
      <c r="D3130" s="7">
        <v>43</v>
      </c>
      <c r="E3130" t="s">
        <v>777</v>
      </c>
      <c r="F3130" t="s">
        <v>28</v>
      </c>
      <c r="G3130" t="s">
        <v>778</v>
      </c>
      <c r="H3130" t="s">
        <v>51</v>
      </c>
      <c r="I3130" t="s">
        <v>76</v>
      </c>
      <c r="J3130" s="8" t="s">
        <v>32</v>
      </c>
      <c r="K3130" s="8">
        <v>167</v>
      </c>
      <c r="L3130" t="s">
        <v>33</v>
      </c>
      <c r="M3130" s="9">
        <v>60</v>
      </c>
      <c r="N3130" s="10">
        <v>6250</v>
      </c>
      <c r="O3130">
        <v>1</v>
      </c>
      <c r="P3130">
        <v>0.8</v>
      </c>
      <c r="Q3130">
        <v>0</v>
      </c>
      <c r="R3130" t="s">
        <v>43</v>
      </c>
      <c r="S3130" s="16">
        <v>7680</v>
      </c>
      <c r="T3130" s="16">
        <v>6250</v>
      </c>
      <c r="U3130" s="16">
        <v>200</v>
      </c>
      <c r="V3130" s="16">
        <v>0</v>
      </c>
      <c r="W3130" s="16">
        <v>0</v>
      </c>
      <c r="X3130" s="16">
        <v>1230</v>
      </c>
    </row>
    <row r="3131" spans="1:24" x14ac:dyDescent="0.25">
      <c r="A3131" s="4" t="s">
        <v>24</v>
      </c>
      <c r="B3131" s="5" t="s">
        <v>3598</v>
      </c>
      <c r="C3131" s="6" t="s">
        <v>43</v>
      </c>
      <c r="D3131" s="7">
        <v>195</v>
      </c>
      <c r="E3131" t="s">
        <v>377</v>
      </c>
      <c r="F3131" t="s">
        <v>37</v>
      </c>
      <c r="G3131" t="s">
        <v>329</v>
      </c>
      <c r="H3131" t="s">
        <v>60</v>
      </c>
      <c r="I3131" t="s">
        <v>40</v>
      </c>
      <c r="J3131" s="8" t="s">
        <v>32</v>
      </c>
      <c r="K3131" s="8">
        <v>0</v>
      </c>
      <c r="L3131" t="s">
        <v>117</v>
      </c>
      <c r="M3131" s="9">
        <v>54</v>
      </c>
      <c r="N3131" s="10">
        <v>5666.666666666667</v>
      </c>
      <c r="O3131">
        <v>0.8</v>
      </c>
      <c r="P3131">
        <v>1.1200000000000001</v>
      </c>
      <c r="Q3131">
        <v>0</v>
      </c>
      <c r="R3131" t="s">
        <v>43</v>
      </c>
      <c r="S3131" s="16">
        <v>0</v>
      </c>
      <c r="T3131" s="16">
        <v>0</v>
      </c>
      <c r="U3131" s="16">
        <v>0</v>
      </c>
      <c r="V3131" s="16">
        <v>50</v>
      </c>
      <c r="W3131" s="16">
        <v>0</v>
      </c>
      <c r="X3131" s="16">
        <v>-50</v>
      </c>
    </row>
    <row r="3132" spans="1:24" x14ac:dyDescent="0.25">
      <c r="A3132" s="4" t="s">
        <v>24</v>
      </c>
      <c r="B3132" s="5" t="s">
        <v>3599</v>
      </c>
      <c r="C3132" s="6" t="s">
        <v>135</v>
      </c>
      <c r="D3132" s="7">
        <v>184</v>
      </c>
      <c r="E3132" t="s">
        <v>567</v>
      </c>
      <c r="F3132" t="s">
        <v>37</v>
      </c>
      <c r="G3132" t="s">
        <v>472</v>
      </c>
      <c r="H3132" t="s">
        <v>30</v>
      </c>
      <c r="I3132" t="s">
        <v>40</v>
      </c>
      <c r="J3132" s="8" t="s">
        <v>46</v>
      </c>
      <c r="K3132" s="8">
        <v>87</v>
      </c>
      <c r="L3132" t="s">
        <v>138</v>
      </c>
      <c r="M3132" s="9">
        <v>55</v>
      </c>
      <c r="N3132" s="10">
        <v>2307.6923076923076</v>
      </c>
      <c r="O3132">
        <v>0.8</v>
      </c>
      <c r="P3132">
        <v>0.95</v>
      </c>
      <c r="Q3132">
        <v>0</v>
      </c>
      <c r="R3132" t="s">
        <v>43</v>
      </c>
      <c r="S3132" s="16">
        <v>3636.6</v>
      </c>
      <c r="T3132" s="16">
        <v>2307.6923076923076</v>
      </c>
      <c r="U3132" s="16">
        <v>200</v>
      </c>
      <c r="V3132" s="16">
        <v>100</v>
      </c>
      <c r="W3132" s="16">
        <v>0</v>
      </c>
      <c r="X3132" s="16">
        <v>1028.9076923076923</v>
      </c>
    </row>
    <row r="3133" spans="1:24" x14ac:dyDescent="0.25">
      <c r="A3133" s="4" t="s">
        <v>24</v>
      </c>
      <c r="B3133" s="5" t="s">
        <v>3600</v>
      </c>
      <c r="C3133" s="6" t="s">
        <v>78</v>
      </c>
      <c r="D3133" s="7">
        <v>277</v>
      </c>
      <c r="E3133" t="s">
        <v>686</v>
      </c>
      <c r="F3133" t="s">
        <v>28</v>
      </c>
      <c r="G3133" t="s">
        <v>153</v>
      </c>
      <c r="H3133" t="s">
        <v>39</v>
      </c>
      <c r="I3133" t="s">
        <v>76</v>
      </c>
      <c r="J3133" s="8" t="s">
        <v>32</v>
      </c>
      <c r="K3133" s="8">
        <v>162</v>
      </c>
      <c r="L3133" t="s">
        <v>121</v>
      </c>
      <c r="M3133" s="9">
        <v>65</v>
      </c>
      <c r="N3133" s="10">
        <v>7500</v>
      </c>
      <c r="O3133">
        <v>1</v>
      </c>
      <c r="P3133">
        <v>1.1200000000000001</v>
      </c>
      <c r="Q3133">
        <v>0</v>
      </c>
      <c r="R3133" t="s">
        <v>43</v>
      </c>
      <c r="S3133" s="16">
        <v>11648.000000000002</v>
      </c>
      <c r="T3133" s="16">
        <v>7500</v>
      </c>
      <c r="U3133" s="16">
        <v>500</v>
      </c>
      <c r="V3133" s="16">
        <v>10</v>
      </c>
      <c r="W3133" s="16">
        <v>0</v>
      </c>
      <c r="X3133" s="16">
        <v>3638.0000000000018</v>
      </c>
    </row>
    <row r="3134" spans="1:24" x14ac:dyDescent="0.25">
      <c r="A3134" s="4" t="s">
        <v>24</v>
      </c>
      <c r="B3134" s="5" t="s">
        <v>3601</v>
      </c>
      <c r="C3134" s="6" t="s">
        <v>35</v>
      </c>
      <c r="D3134" s="7">
        <v>197</v>
      </c>
      <c r="E3134" t="s">
        <v>187</v>
      </c>
      <c r="F3134" t="s">
        <v>37</v>
      </c>
      <c r="G3134" t="s">
        <v>89</v>
      </c>
      <c r="H3134" t="s">
        <v>39</v>
      </c>
      <c r="I3134" t="s">
        <v>31</v>
      </c>
      <c r="J3134" s="8" t="s">
        <v>46</v>
      </c>
      <c r="K3134" s="8">
        <v>0</v>
      </c>
      <c r="L3134" t="s">
        <v>53</v>
      </c>
      <c r="M3134" s="9">
        <v>24</v>
      </c>
      <c r="N3134" s="10">
        <v>384.61538461538464</v>
      </c>
      <c r="O3134">
        <v>1.2</v>
      </c>
      <c r="P3134">
        <v>0.99</v>
      </c>
      <c r="Q3134">
        <v>0</v>
      </c>
      <c r="R3134" t="s">
        <v>43</v>
      </c>
      <c r="S3134" s="16">
        <v>0</v>
      </c>
      <c r="T3134" s="16">
        <v>0</v>
      </c>
      <c r="U3134" s="16">
        <v>200</v>
      </c>
      <c r="V3134" s="16">
        <v>0</v>
      </c>
      <c r="W3134" s="16">
        <v>0</v>
      </c>
      <c r="X3134" s="16">
        <v>-200</v>
      </c>
    </row>
    <row r="3135" spans="1:24" x14ac:dyDescent="0.25">
      <c r="A3135" s="4" t="s">
        <v>24</v>
      </c>
      <c r="B3135" s="5" t="s">
        <v>3602</v>
      </c>
      <c r="C3135" s="6" t="s">
        <v>135</v>
      </c>
      <c r="D3135" s="7">
        <v>69</v>
      </c>
      <c r="E3135" t="s">
        <v>200</v>
      </c>
      <c r="F3135" t="s">
        <v>28</v>
      </c>
      <c r="G3135" t="s">
        <v>201</v>
      </c>
      <c r="H3135" t="s">
        <v>39</v>
      </c>
      <c r="I3135" t="s">
        <v>52</v>
      </c>
      <c r="J3135" s="8" t="s">
        <v>32</v>
      </c>
      <c r="K3135" s="8">
        <v>165</v>
      </c>
      <c r="L3135" t="s">
        <v>209</v>
      </c>
      <c r="M3135" s="9">
        <v>90</v>
      </c>
      <c r="N3135" s="10">
        <v>9166.6666666666661</v>
      </c>
      <c r="O3135">
        <v>1.1000000000000001</v>
      </c>
      <c r="P3135">
        <v>1.1299999999999999</v>
      </c>
      <c r="Q3135">
        <v>0</v>
      </c>
      <c r="R3135" t="s">
        <v>43</v>
      </c>
      <c r="S3135" s="16">
        <v>17899.2</v>
      </c>
      <c r="T3135" s="16">
        <v>9166.6666666666661</v>
      </c>
      <c r="U3135" s="16">
        <v>0</v>
      </c>
      <c r="V3135" s="16">
        <v>100</v>
      </c>
      <c r="W3135" s="16">
        <v>0</v>
      </c>
      <c r="X3135" s="16">
        <v>8632.5333333333347</v>
      </c>
    </row>
    <row r="3136" spans="1:24" x14ac:dyDescent="0.25">
      <c r="A3136" s="4" t="s">
        <v>24</v>
      </c>
      <c r="B3136" s="5" t="s">
        <v>3603</v>
      </c>
      <c r="C3136" s="6" t="s">
        <v>78</v>
      </c>
      <c r="D3136" s="7">
        <v>16</v>
      </c>
      <c r="E3136" t="s">
        <v>668</v>
      </c>
      <c r="F3136" t="s">
        <v>28</v>
      </c>
      <c r="G3136" t="s">
        <v>68</v>
      </c>
      <c r="H3136" t="s">
        <v>30</v>
      </c>
      <c r="I3136" t="s">
        <v>40</v>
      </c>
      <c r="J3136" s="8" t="s">
        <v>46</v>
      </c>
      <c r="K3136" s="8">
        <v>133</v>
      </c>
      <c r="L3136" t="s">
        <v>82</v>
      </c>
      <c r="M3136" s="9">
        <v>40</v>
      </c>
      <c r="N3136" s="10">
        <v>1230.7692307692307</v>
      </c>
      <c r="O3136">
        <v>0.8</v>
      </c>
      <c r="P3136">
        <v>1.1399999999999999</v>
      </c>
      <c r="Q3136">
        <v>0</v>
      </c>
      <c r="R3136" t="s">
        <v>43</v>
      </c>
      <c r="S3136" s="16">
        <v>5836.7999999999993</v>
      </c>
      <c r="T3136" s="16">
        <v>1230.7692307692307</v>
      </c>
      <c r="U3136" s="16">
        <v>0</v>
      </c>
      <c r="V3136" s="16">
        <v>500</v>
      </c>
      <c r="W3136" s="16">
        <v>0</v>
      </c>
      <c r="X3136" s="16">
        <v>4106.0307692307688</v>
      </c>
    </row>
    <row r="3137" spans="1:24" x14ac:dyDescent="0.25">
      <c r="A3137" s="4" t="s">
        <v>24</v>
      </c>
      <c r="B3137" s="5" t="s">
        <v>3604</v>
      </c>
      <c r="C3137" s="6" t="s">
        <v>43</v>
      </c>
      <c r="D3137" s="7">
        <v>53</v>
      </c>
      <c r="E3137" t="s">
        <v>536</v>
      </c>
      <c r="F3137" t="s">
        <v>37</v>
      </c>
      <c r="G3137" t="s">
        <v>133</v>
      </c>
      <c r="H3137" t="s">
        <v>30</v>
      </c>
      <c r="I3137" t="s">
        <v>52</v>
      </c>
      <c r="J3137" s="8" t="s">
        <v>46</v>
      </c>
      <c r="K3137" s="8">
        <v>164</v>
      </c>
      <c r="L3137" t="s">
        <v>47</v>
      </c>
      <c r="M3137" s="9">
        <v>30</v>
      </c>
      <c r="N3137" s="10">
        <v>615.38461538461536</v>
      </c>
      <c r="O3137">
        <v>1.1000000000000001</v>
      </c>
      <c r="P3137">
        <v>0.99</v>
      </c>
      <c r="Q3137">
        <v>0</v>
      </c>
      <c r="R3137" t="s">
        <v>43</v>
      </c>
      <c r="S3137" s="16">
        <v>5357.88</v>
      </c>
      <c r="T3137" s="16">
        <v>615.38461538461536</v>
      </c>
      <c r="U3137" s="16">
        <v>500</v>
      </c>
      <c r="V3137" s="16">
        <v>250</v>
      </c>
      <c r="W3137" s="16">
        <v>0</v>
      </c>
      <c r="X3137" s="16">
        <v>3992.4953846153849</v>
      </c>
    </row>
    <row r="3138" spans="1:24" x14ac:dyDescent="0.25">
      <c r="A3138" s="4" t="s">
        <v>24</v>
      </c>
      <c r="B3138" s="5" t="s">
        <v>3605</v>
      </c>
      <c r="C3138" s="6" t="s">
        <v>35</v>
      </c>
      <c r="D3138" s="7">
        <v>16</v>
      </c>
      <c r="E3138" t="s">
        <v>668</v>
      </c>
      <c r="F3138" t="s">
        <v>28</v>
      </c>
      <c r="G3138" t="s">
        <v>68</v>
      </c>
      <c r="H3138" t="s">
        <v>30</v>
      </c>
      <c r="I3138" t="s">
        <v>40</v>
      </c>
      <c r="J3138" s="8" t="s">
        <v>46</v>
      </c>
      <c r="K3138" s="8">
        <v>161</v>
      </c>
      <c r="L3138" t="s">
        <v>53</v>
      </c>
      <c r="M3138" s="9">
        <v>24</v>
      </c>
      <c r="N3138" s="10">
        <v>384.61538461538464</v>
      </c>
      <c r="O3138">
        <v>0.8</v>
      </c>
      <c r="P3138">
        <v>1.1399999999999999</v>
      </c>
      <c r="Q3138">
        <v>0</v>
      </c>
      <c r="R3138" t="s">
        <v>43</v>
      </c>
      <c r="S3138" s="16">
        <v>3502.08</v>
      </c>
      <c r="T3138" s="16">
        <v>384.61538461538464</v>
      </c>
      <c r="U3138" s="16">
        <v>200</v>
      </c>
      <c r="V3138" s="16">
        <v>50</v>
      </c>
      <c r="W3138" s="16">
        <v>0</v>
      </c>
      <c r="X3138" s="16">
        <v>2867.4646153846152</v>
      </c>
    </row>
    <row r="3139" spans="1:24" x14ac:dyDescent="0.25">
      <c r="A3139" s="4" t="s">
        <v>24</v>
      </c>
      <c r="B3139" s="5" t="s">
        <v>3606</v>
      </c>
      <c r="C3139" s="6" t="s">
        <v>66</v>
      </c>
      <c r="D3139" s="7">
        <v>87</v>
      </c>
      <c r="E3139" t="s">
        <v>227</v>
      </c>
      <c r="F3139" t="s">
        <v>37</v>
      </c>
      <c r="G3139" t="s">
        <v>228</v>
      </c>
      <c r="H3139" t="s">
        <v>64</v>
      </c>
      <c r="I3139" t="s">
        <v>40</v>
      </c>
      <c r="J3139" s="8" t="s">
        <v>46</v>
      </c>
      <c r="K3139" s="8">
        <v>167</v>
      </c>
      <c r="L3139" t="s">
        <v>69</v>
      </c>
      <c r="M3139" s="9">
        <v>48</v>
      </c>
      <c r="N3139" s="10">
        <v>1538.4615384615386</v>
      </c>
      <c r="O3139">
        <v>0.8</v>
      </c>
      <c r="P3139">
        <v>0.88</v>
      </c>
      <c r="Q3139">
        <v>0</v>
      </c>
      <c r="R3139" t="s">
        <v>43</v>
      </c>
      <c r="S3139" s="16">
        <v>5643.2640000000001</v>
      </c>
      <c r="T3139" s="16">
        <v>1538.4615384615386</v>
      </c>
      <c r="U3139" s="16">
        <v>0</v>
      </c>
      <c r="V3139" s="16">
        <v>250</v>
      </c>
      <c r="W3139" s="16">
        <v>0</v>
      </c>
      <c r="X3139" s="16">
        <v>3854.8024615384616</v>
      </c>
    </row>
    <row r="3140" spans="1:24" x14ac:dyDescent="0.25">
      <c r="A3140" s="4" t="s">
        <v>24</v>
      </c>
      <c r="B3140" s="5" t="s">
        <v>3607</v>
      </c>
      <c r="C3140" s="6" t="s">
        <v>92</v>
      </c>
      <c r="D3140" s="7">
        <v>146</v>
      </c>
      <c r="E3140" t="s">
        <v>810</v>
      </c>
      <c r="F3140" t="s">
        <v>37</v>
      </c>
      <c r="G3140" t="s">
        <v>443</v>
      </c>
      <c r="H3140" t="s">
        <v>60</v>
      </c>
      <c r="I3140" t="s">
        <v>52</v>
      </c>
      <c r="J3140" s="8" t="s">
        <v>46</v>
      </c>
      <c r="K3140" s="8">
        <v>0</v>
      </c>
      <c r="L3140" t="s">
        <v>99</v>
      </c>
      <c r="M3140" s="9">
        <v>40</v>
      </c>
      <c r="N3140" s="10">
        <v>47</v>
      </c>
      <c r="O3140">
        <v>1.1000000000000001</v>
      </c>
      <c r="P3140">
        <v>1.07</v>
      </c>
      <c r="Q3140">
        <v>0</v>
      </c>
      <c r="R3140" t="s">
        <v>43</v>
      </c>
      <c r="S3140" s="16">
        <v>0</v>
      </c>
      <c r="T3140" s="16">
        <v>0</v>
      </c>
      <c r="U3140" s="16">
        <v>0</v>
      </c>
      <c r="V3140" s="16">
        <v>100</v>
      </c>
      <c r="W3140" s="16">
        <v>0</v>
      </c>
      <c r="X3140" s="16">
        <v>-100</v>
      </c>
    </row>
    <row r="3141" spans="1:24" x14ac:dyDescent="0.25">
      <c r="A3141" s="4" t="s">
        <v>24</v>
      </c>
      <c r="B3141" s="5" t="s">
        <v>3608</v>
      </c>
      <c r="C3141" s="6" t="s">
        <v>66</v>
      </c>
      <c r="D3141" s="7">
        <v>206</v>
      </c>
      <c r="E3141" t="s">
        <v>174</v>
      </c>
      <c r="F3141" t="s">
        <v>37</v>
      </c>
      <c r="G3141" t="s">
        <v>137</v>
      </c>
      <c r="H3141" t="s">
        <v>39</v>
      </c>
      <c r="I3141" t="s">
        <v>40</v>
      </c>
      <c r="J3141" s="8" t="s">
        <v>32</v>
      </c>
      <c r="K3141" s="8">
        <v>0</v>
      </c>
      <c r="L3141" t="s">
        <v>296</v>
      </c>
      <c r="M3141" s="9">
        <v>72</v>
      </c>
      <c r="N3141" s="10">
        <v>8333.3333333333339</v>
      </c>
      <c r="O3141">
        <v>0.8</v>
      </c>
      <c r="P3141">
        <v>1</v>
      </c>
      <c r="Q3141">
        <v>0</v>
      </c>
      <c r="R3141" t="s">
        <v>43</v>
      </c>
      <c r="S3141" s="16">
        <v>0</v>
      </c>
      <c r="T3141" s="16">
        <v>0</v>
      </c>
      <c r="U3141" s="16">
        <v>0</v>
      </c>
      <c r="V3141" s="16">
        <v>0</v>
      </c>
      <c r="W3141" s="16">
        <v>0</v>
      </c>
      <c r="X3141" s="16">
        <v>0</v>
      </c>
    </row>
    <row r="3142" spans="1:24" x14ac:dyDescent="0.25">
      <c r="A3142" s="4" t="s">
        <v>24</v>
      </c>
      <c r="B3142" s="5" t="s">
        <v>3609</v>
      </c>
      <c r="C3142" s="6" t="s">
        <v>78</v>
      </c>
      <c r="D3142" s="7">
        <v>37</v>
      </c>
      <c r="E3142" t="s">
        <v>49</v>
      </c>
      <c r="F3142" t="s">
        <v>37</v>
      </c>
      <c r="G3142" t="s">
        <v>50</v>
      </c>
      <c r="H3142" t="s">
        <v>51</v>
      </c>
      <c r="I3142" t="s">
        <v>52</v>
      </c>
      <c r="J3142" s="8" t="s">
        <v>46</v>
      </c>
      <c r="K3142" s="8">
        <v>0</v>
      </c>
      <c r="L3142" t="s">
        <v>82</v>
      </c>
      <c r="M3142" s="9">
        <v>40</v>
      </c>
      <c r="N3142" s="10">
        <v>1230.7692307692307</v>
      </c>
      <c r="O3142">
        <v>1.1000000000000001</v>
      </c>
      <c r="P3142">
        <v>0.98</v>
      </c>
      <c r="Q3142">
        <v>0</v>
      </c>
      <c r="R3142" t="s">
        <v>43</v>
      </c>
      <c r="S3142" s="16">
        <v>0</v>
      </c>
      <c r="T3142" s="16">
        <v>0</v>
      </c>
      <c r="U3142" s="16">
        <v>0</v>
      </c>
      <c r="V3142" s="16">
        <v>0</v>
      </c>
      <c r="W3142" s="16">
        <v>0</v>
      </c>
      <c r="X3142" s="16">
        <v>0</v>
      </c>
    </row>
    <row r="3143" spans="1:24" x14ac:dyDescent="0.25">
      <c r="A3143" s="4" t="s">
        <v>24</v>
      </c>
      <c r="B3143" s="5" t="s">
        <v>3610</v>
      </c>
      <c r="C3143" s="6" t="s">
        <v>92</v>
      </c>
      <c r="D3143" s="7">
        <v>302</v>
      </c>
      <c r="E3143" t="s">
        <v>979</v>
      </c>
      <c r="F3143" t="s">
        <v>28</v>
      </c>
      <c r="G3143" t="s">
        <v>980</v>
      </c>
      <c r="H3143" t="s">
        <v>51</v>
      </c>
      <c r="I3143" t="s">
        <v>76</v>
      </c>
      <c r="J3143" s="8" t="s">
        <v>32</v>
      </c>
      <c r="K3143" s="8">
        <v>161</v>
      </c>
      <c r="L3143" t="s">
        <v>95</v>
      </c>
      <c r="M3143" s="9">
        <v>72</v>
      </c>
      <c r="N3143" s="10">
        <v>79</v>
      </c>
      <c r="O3143">
        <v>1</v>
      </c>
      <c r="P3143">
        <v>1.04</v>
      </c>
      <c r="Q3143">
        <v>0</v>
      </c>
      <c r="R3143" t="s">
        <v>43</v>
      </c>
      <c r="S3143" s="16">
        <v>11980.800000000001</v>
      </c>
      <c r="T3143" s="16">
        <v>0</v>
      </c>
      <c r="U3143" s="16">
        <v>0</v>
      </c>
      <c r="V3143" s="16">
        <v>250</v>
      </c>
      <c r="W3143" s="16">
        <v>12719</v>
      </c>
      <c r="X3143" s="16">
        <v>-988.19999999999891</v>
      </c>
    </row>
    <row r="3144" spans="1:24" x14ac:dyDescent="0.25">
      <c r="A3144" s="4" t="s">
        <v>24</v>
      </c>
      <c r="B3144" s="5" t="s">
        <v>3611</v>
      </c>
      <c r="C3144" s="6" t="s">
        <v>66</v>
      </c>
      <c r="D3144" s="7">
        <v>126</v>
      </c>
      <c r="E3144" t="s">
        <v>605</v>
      </c>
      <c r="F3144" t="s">
        <v>37</v>
      </c>
      <c r="G3144" t="s">
        <v>130</v>
      </c>
      <c r="H3144" t="s">
        <v>51</v>
      </c>
      <c r="I3144" t="s">
        <v>31</v>
      </c>
      <c r="J3144" s="8" t="s">
        <v>46</v>
      </c>
      <c r="K3144" s="8">
        <v>165</v>
      </c>
      <c r="L3144" t="s">
        <v>69</v>
      </c>
      <c r="M3144" s="9">
        <v>48</v>
      </c>
      <c r="N3144" s="10">
        <v>1538.4615384615386</v>
      </c>
      <c r="O3144">
        <v>1.2</v>
      </c>
      <c r="P3144">
        <v>0.95</v>
      </c>
      <c r="Q3144">
        <v>0</v>
      </c>
      <c r="R3144" t="s">
        <v>43</v>
      </c>
      <c r="S3144" s="16">
        <v>9028.7999999999993</v>
      </c>
      <c r="T3144" s="16">
        <v>1538.4615384615386</v>
      </c>
      <c r="U3144" s="16">
        <v>500</v>
      </c>
      <c r="V3144" s="16">
        <v>10</v>
      </c>
      <c r="W3144" s="16">
        <v>0</v>
      </c>
      <c r="X3144" s="16">
        <v>6980.3384615384603</v>
      </c>
    </row>
    <row r="3145" spans="1:24" x14ac:dyDescent="0.25">
      <c r="A3145" s="4" t="s">
        <v>24</v>
      </c>
      <c r="B3145" s="5" t="s">
        <v>3612</v>
      </c>
      <c r="C3145" s="6" t="s">
        <v>43</v>
      </c>
      <c r="D3145" s="7">
        <v>84</v>
      </c>
      <c r="E3145" t="s">
        <v>763</v>
      </c>
      <c r="F3145" t="s">
        <v>37</v>
      </c>
      <c r="G3145" t="s">
        <v>326</v>
      </c>
      <c r="H3145" t="s">
        <v>64</v>
      </c>
      <c r="I3145" t="s">
        <v>40</v>
      </c>
      <c r="J3145" s="8" t="s">
        <v>46</v>
      </c>
      <c r="K3145" s="8">
        <v>162</v>
      </c>
      <c r="L3145" t="s">
        <v>47</v>
      </c>
      <c r="M3145" s="9">
        <v>30</v>
      </c>
      <c r="N3145" s="10">
        <v>615.38461538461536</v>
      </c>
      <c r="O3145">
        <v>0.8</v>
      </c>
      <c r="P3145">
        <v>0.81</v>
      </c>
      <c r="Q3145">
        <v>0</v>
      </c>
      <c r="R3145" t="s">
        <v>43</v>
      </c>
      <c r="S3145" s="16">
        <v>3149.28</v>
      </c>
      <c r="T3145" s="16">
        <v>615.38461538461536</v>
      </c>
      <c r="U3145" s="16">
        <v>0</v>
      </c>
      <c r="V3145" s="16">
        <v>0</v>
      </c>
      <c r="W3145" s="16">
        <v>0</v>
      </c>
      <c r="X3145" s="16">
        <v>2533.895384615385</v>
      </c>
    </row>
    <row r="3146" spans="1:24" x14ac:dyDescent="0.25">
      <c r="A3146" s="4" t="s">
        <v>24</v>
      </c>
      <c r="B3146" s="5" t="s">
        <v>3613</v>
      </c>
      <c r="C3146" s="6" t="s">
        <v>78</v>
      </c>
      <c r="D3146" s="7">
        <v>7</v>
      </c>
      <c r="E3146" t="s">
        <v>416</v>
      </c>
      <c r="F3146" t="s">
        <v>37</v>
      </c>
      <c r="G3146" t="s">
        <v>281</v>
      </c>
      <c r="H3146" t="s">
        <v>30</v>
      </c>
      <c r="I3146" t="s">
        <v>76</v>
      </c>
      <c r="J3146" s="8" t="s">
        <v>32</v>
      </c>
      <c r="K3146" s="8">
        <v>163</v>
      </c>
      <c r="L3146" t="s">
        <v>121</v>
      </c>
      <c r="M3146" s="9">
        <v>65</v>
      </c>
      <c r="N3146" s="10">
        <v>7500</v>
      </c>
      <c r="O3146">
        <v>1</v>
      </c>
      <c r="P3146">
        <v>1.03</v>
      </c>
      <c r="Q3146">
        <v>0</v>
      </c>
      <c r="R3146" t="s">
        <v>43</v>
      </c>
      <c r="S3146" s="16">
        <v>10912.85</v>
      </c>
      <c r="T3146" s="16">
        <v>7500</v>
      </c>
      <c r="U3146" s="16">
        <v>500</v>
      </c>
      <c r="V3146" s="16">
        <v>50</v>
      </c>
      <c r="W3146" s="16">
        <v>0</v>
      </c>
      <c r="X3146" s="16">
        <v>2862.8500000000004</v>
      </c>
    </row>
    <row r="3147" spans="1:24" x14ac:dyDescent="0.25">
      <c r="A3147" s="4" t="s">
        <v>24</v>
      </c>
      <c r="B3147" s="5" t="s">
        <v>3614</v>
      </c>
      <c r="C3147" s="6" t="s">
        <v>43</v>
      </c>
      <c r="D3147" s="7">
        <v>169</v>
      </c>
      <c r="E3147" t="s">
        <v>886</v>
      </c>
      <c r="F3147" t="s">
        <v>37</v>
      </c>
      <c r="G3147" t="s">
        <v>56</v>
      </c>
      <c r="H3147" t="s">
        <v>51</v>
      </c>
      <c r="I3147" t="s">
        <v>52</v>
      </c>
      <c r="J3147" s="8" t="s">
        <v>46</v>
      </c>
      <c r="K3147" s="8">
        <v>168</v>
      </c>
      <c r="L3147" t="s">
        <v>47</v>
      </c>
      <c r="M3147" s="9">
        <v>30</v>
      </c>
      <c r="N3147" s="10">
        <v>615.38461538461536</v>
      </c>
      <c r="O3147">
        <v>1.1000000000000001</v>
      </c>
      <c r="P3147">
        <v>1.05</v>
      </c>
      <c r="Q3147">
        <v>0</v>
      </c>
      <c r="R3147" t="s">
        <v>43</v>
      </c>
      <c r="S3147" s="16">
        <v>5821.2</v>
      </c>
      <c r="T3147" s="16">
        <v>615.38461538461536</v>
      </c>
      <c r="U3147" s="16">
        <v>0</v>
      </c>
      <c r="V3147" s="16">
        <v>50</v>
      </c>
      <c r="W3147" s="16">
        <v>0</v>
      </c>
      <c r="X3147" s="16">
        <v>5155.8153846153846</v>
      </c>
    </row>
    <row r="3148" spans="1:24" x14ac:dyDescent="0.25">
      <c r="A3148" s="4" t="s">
        <v>24</v>
      </c>
      <c r="B3148" s="5" t="s">
        <v>3615</v>
      </c>
      <c r="C3148" s="6" t="s">
        <v>78</v>
      </c>
      <c r="D3148" s="7">
        <v>32</v>
      </c>
      <c r="E3148" t="s">
        <v>1345</v>
      </c>
      <c r="F3148" t="s">
        <v>28</v>
      </c>
      <c r="G3148" t="s">
        <v>231</v>
      </c>
      <c r="H3148" t="s">
        <v>60</v>
      </c>
      <c r="I3148" t="s">
        <v>86</v>
      </c>
      <c r="J3148" s="8" t="s">
        <v>46</v>
      </c>
      <c r="K3148" s="8">
        <v>168</v>
      </c>
      <c r="L3148" t="s">
        <v>82</v>
      </c>
      <c r="M3148" s="9">
        <v>40</v>
      </c>
      <c r="N3148" s="10">
        <v>1230.7692307692307</v>
      </c>
      <c r="O3148">
        <v>0.9</v>
      </c>
      <c r="P3148">
        <v>1.1200000000000001</v>
      </c>
      <c r="Q3148">
        <v>0</v>
      </c>
      <c r="R3148" t="s">
        <v>43</v>
      </c>
      <c r="S3148" s="16">
        <v>6451.2000000000007</v>
      </c>
      <c r="T3148" s="16">
        <v>1230.7692307692307</v>
      </c>
      <c r="U3148" s="16">
        <v>0</v>
      </c>
      <c r="V3148" s="16">
        <v>250</v>
      </c>
      <c r="W3148" s="16">
        <v>0</v>
      </c>
      <c r="X3148" s="16">
        <v>4970.4307692307702</v>
      </c>
    </row>
    <row r="3149" spans="1:24" x14ac:dyDescent="0.25">
      <c r="A3149" s="4" t="s">
        <v>24</v>
      </c>
      <c r="B3149" s="5" t="s">
        <v>3616</v>
      </c>
      <c r="C3149" s="6" t="s">
        <v>43</v>
      </c>
      <c r="D3149" s="7">
        <v>64</v>
      </c>
      <c r="E3149" t="s">
        <v>600</v>
      </c>
      <c r="F3149" t="s">
        <v>37</v>
      </c>
      <c r="G3149" t="s">
        <v>113</v>
      </c>
      <c r="H3149" t="s">
        <v>60</v>
      </c>
      <c r="I3149" t="s">
        <v>40</v>
      </c>
      <c r="J3149" s="8" t="s">
        <v>32</v>
      </c>
      <c r="K3149" s="8">
        <v>160</v>
      </c>
      <c r="L3149" t="s">
        <v>117</v>
      </c>
      <c r="M3149" s="9">
        <v>54</v>
      </c>
      <c r="N3149" s="10">
        <v>5666.666666666667</v>
      </c>
      <c r="O3149">
        <v>0.8</v>
      </c>
      <c r="P3149">
        <v>1.01</v>
      </c>
      <c r="Q3149">
        <v>0</v>
      </c>
      <c r="R3149" t="s">
        <v>43</v>
      </c>
      <c r="S3149" s="16">
        <v>6981.12</v>
      </c>
      <c r="T3149" s="16">
        <v>5666.666666666667</v>
      </c>
      <c r="U3149" s="16">
        <v>1000</v>
      </c>
      <c r="V3149" s="16">
        <v>100</v>
      </c>
      <c r="W3149" s="16">
        <v>0</v>
      </c>
      <c r="X3149" s="16">
        <v>214.45333333333292</v>
      </c>
    </row>
    <row r="3150" spans="1:24" x14ac:dyDescent="0.25">
      <c r="A3150" s="4" t="s">
        <v>24</v>
      </c>
      <c r="B3150" s="5" t="s">
        <v>3617</v>
      </c>
      <c r="C3150" s="6" t="s">
        <v>92</v>
      </c>
      <c r="D3150" s="7">
        <v>184</v>
      </c>
      <c r="E3150" t="s">
        <v>567</v>
      </c>
      <c r="F3150" t="s">
        <v>37</v>
      </c>
      <c r="G3150" t="s">
        <v>472</v>
      </c>
      <c r="H3150" t="s">
        <v>30</v>
      </c>
      <c r="I3150" t="s">
        <v>40</v>
      </c>
      <c r="J3150" s="8" t="s">
        <v>46</v>
      </c>
      <c r="K3150" s="8">
        <v>162</v>
      </c>
      <c r="L3150" t="s">
        <v>99</v>
      </c>
      <c r="M3150" s="9">
        <v>35</v>
      </c>
      <c r="N3150" s="10">
        <v>47</v>
      </c>
      <c r="O3150">
        <v>0.8</v>
      </c>
      <c r="P3150">
        <v>0.95</v>
      </c>
      <c r="Q3150">
        <v>0</v>
      </c>
      <c r="R3150" t="s">
        <v>43</v>
      </c>
      <c r="S3150" s="16">
        <v>4309.2</v>
      </c>
      <c r="T3150" s="16">
        <v>0</v>
      </c>
      <c r="U3150" s="16">
        <v>500</v>
      </c>
      <c r="V3150" s="16">
        <v>0</v>
      </c>
      <c r="W3150" s="16">
        <v>7614</v>
      </c>
      <c r="X3150" s="16">
        <v>-3804.8</v>
      </c>
    </row>
    <row r="3151" spans="1:24" x14ac:dyDescent="0.25">
      <c r="A3151" s="4" t="s">
        <v>24</v>
      </c>
      <c r="B3151" s="5" t="s">
        <v>3618</v>
      </c>
      <c r="C3151" s="6" t="s">
        <v>35</v>
      </c>
      <c r="D3151" s="7">
        <v>101</v>
      </c>
      <c r="E3151" t="s">
        <v>595</v>
      </c>
      <c r="F3151" t="s">
        <v>28</v>
      </c>
      <c r="G3151" t="s">
        <v>159</v>
      </c>
      <c r="H3151" t="s">
        <v>39</v>
      </c>
      <c r="I3151" t="s">
        <v>40</v>
      </c>
      <c r="J3151" s="8" t="s">
        <v>46</v>
      </c>
      <c r="K3151" s="8">
        <v>99</v>
      </c>
      <c r="L3151" t="s">
        <v>53</v>
      </c>
      <c r="M3151" s="9">
        <v>24</v>
      </c>
      <c r="N3151" s="10">
        <v>384.61538461538464</v>
      </c>
      <c r="O3151">
        <v>0.8</v>
      </c>
      <c r="P3151">
        <v>1.01</v>
      </c>
      <c r="Q3151">
        <v>0</v>
      </c>
      <c r="R3151" t="s">
        <v>43</v>
      </c>
      <c r="S3151" s="16">
        <v>3102.7200000000003</v>
      </c>
      <c r="T3151" s="16">
        <v>384.61538461538464</v>
      </c>
      <c r="U3151" s="16">
        <v>0</v>
      </c>
      <c r="V3151" s="16">
        <v>0</v>
      </c>
      <c r="W3151" s="16">
        <v>0</v>
      </c>
      <c r="X3151" s="16">
        <v>2718.1046153846155</v>
      </c>
    </row>
    <row r="3152" spans="1:24" x14ac:dyDescent="0.25">
      <c r="A3152" s="4" t="s">
        <v>24</v>
      </c>
      <c r="B3152" s="5" t="s">
        <v>3619</v>
      </c>
      <c r="C3152" s="6" t="s">
        <v>35</v>
      </c>
      <c r="D3152" s="7">
        <v>102</v>
      </c>
      <c r="E3152" t="s">
        <v>97</v>
      </c>
      <c r="F3152" t="s">
        <v>37</v>
      </c>
      <c r="G3152" t="s">
        <v>98</v>
      </c>
      <c r="H3152" t="s">
        <v>81</v>
      </c>
      <c r="I3152" t="s">
        <v>86</v>
      </c>
      <c r="J3152" s="8" t="s">
        <v>32</v>
      </c>
      <c r="K3152" s="8">
        <v>166</v>
      </c>
      <c r="L3152" t="s">
        <v>41</v>
      </c>
      <c r="M3152" s="9">
        <v>48</v>
      </c>
      <c r="N3152" s="10">
        <v>5416.666666666667</v>
      </c>
      <c r="O3152">
        <v>0.9</v>
      </c>
      <c r="P3152">
        <v>1.03</v>
      </c>
      <c r="Q3152">
        <v>0</v>
      </c>
      <c r="R3152" t="s">
        <v>43</v>
      </c>
      <c r="S3152" s="16">
        <v>7386.3360000000002</v>
      </c>
      <c r="T3152" s="16">
        <v>5416.666666666667</v>
      </c>
      <c r="U3152" s="16">
        <v>0</v>
      </c>
      <c r="V3152" s="16">
        <v>0</v>
      </c>
      <c r="W3152" s="16">
        <v>0</v>
      </c>
      <c r="X3152" s="16">
        <v>1969.6693333333333</v>
      </c>
    </row>
    <row r="3153" spans="1:24" x14ac:dyDescent="0.25">
      <c r="A3153" s="4" t="s">
        <v>24</v>
      </c>
      <c r="B3153" s="5" t="s">
        <v>3620</v>
      </c>
      <c r="C3153" s="6" t="s">
        <v>66</v>
      </c>
      <c r="D3153" s="7">
        <v>64</v>
      </c>
      <c r="E3153" t="s">
        <v>600</v>
      </c>
      <c r="F3153" t="s">
        <v>37</v>
      </c>
      <c r="G3153" t="s">
        <v>113</v>
      </c>
      <c r="H3153" t="s">
        <v>60</v>
      </c>
      <c r="I3153" t="s">
        <v>40</v>
      </c>
      <c r="J3153" s="8" t="s">
        <v>46</v>
      </c>
      <c r="K3153" s="8">
        <v>162</v>
      </c>
      <c r="L3153" t="s">
        <v>69</v>
      </c>
      <c r="M3153" s="9">
        <v>48</v>
      </c>
      <c r="N3153" s="10">
        <v>1538.4615384615386</v>
      </c>
      <c r="O3153">
        <v>0.8</v>
      </c>
      <c r="P3153">
        <v>1.01</v>
      </c>
      <c r="Q3153">
        <v>0</v>
      </c>
      <c r="R3153" t="s">
        <v>43</v>
      </c>
      <c r="S3153" s="16">
        <v>6283.0079999999998</v>
      </c>
      <c r="T3153" s="16">
        <v>1538.4615384615386</v>
      </c>
      <c r="U3153" s="16">
        <v>0</v>
      </c>
      <c r="V3153" s="16">
        <v>0</v>
      </c>
      <c r="W3153" s="16">
        <v>0</v>
      </c>
      <c r="X3153" s="16">
        <v>4744.5464615384608</v>
      </c>
    </row>
    <row r="3154" spans="1:24" x14ac:dyDescent="0.25">
      <c r="A3154" s="4" t="s">
        <v>24</v>
      </c>
      <c r="B3154" s="5" t="s">
        <v>3621</v>
      </c>
      <c r="C3154" s="6" t="s">
        <v>43</v>
      </c>
      <c r="D3154" s="7">
        <v>126</v>
      </c>
      <c r="E3154" t="s">
        <v>605</v>
      </c>
      <c r="F3154" t="s">
        <v>37</v>
      </c>
      <c r="G3154" t="s">
        <v>130</v>
      </c>
      <c r="H3154" t="s">
        <v>51</v>
      </c>
      <c r="I3154" t="s">
        <v>31</v>
      </c>
      <c r="J3154" s="8" t="s">
        <v>46</v>
      </c>
      <c r="K3154" s="8">
        <v>167</v>
      </c>
      <c r="L3154" t="s">
        <v>47</v>
      </c>
      <c r="M3154" s="9">
        <v>30</v>
      </c>
      <c r="N3154" s="10">
        <v>615.38461538461536</v>
      </c>
      <c r="O3154">
        <v>1.2</v>
      </c>
      <c r="P3154">
        <v>0.95</v>
      </c>
      <c r="Q3154">
        <v>0</v>
      </c>
      <c r="R3154" t="s">
        <v>43</v>
      </c>
      <c r="S3154" s="16">
        <v>5711.4</v>
      </c>
      <c r="T3154" s="16">
        <v>615.38461538461536</v>
      </c>
      <c r="U3154" s="16">
        <v>750</v>
      </c>
      <c r="V3154" s="16">
        <v>250</v>
      </c>
      <c r="W3154" s="16">
        <v>0</v>
      </c>
      <c r="X3154" s="16">
        <v>4096.0153846153844</v>
      </c>
    </row>
    <row r="3155" spans="1:24" x14ac:dyDescent="0.25">
      <c r="A3155" s="4" t="s">
        <v>24</v>
      </c>
      <c r="B3155" s="5" t="s">
        <v>3622</v>
      </c>
      <c r="C3155" s="6" t="s">
        <v>35</v>
      </c>
      <c r="D3155" s="7">
        <v>281</v>
      </c>
      <c r="E3155" t="s">
        <v>222</v>
      </c>
      <c r="F3155" t="s">
        <v>37</v>
      </c>
      <c r="G3155" t="s">
        <v>179</v>
      </c>
      <c r="H3155" t="s">
        <v>39</v>
      </c>
      <c r="I3155" t="s">
        <v>86</v>
      </c>
      <c r="J3155" s="8" t="s">
        <v>46</v>
      </c>
      <c r="K3155" s="8">
        <v>161</v>
      </c>
      <c r="L3155" t="s">
        <v>53</v>
      </c>
      <c r="M3155" s="9">
        <v>24</v>
      </c>
      <c r="N3155" s="10">
        <v>384.61538461538464</v>
      </c>
      <c r="O3155">
        <v>0.9</v>
      </c>
      <c r="P3155">
        <v>0.98</v>
      </c>
      <c r="Q3155">
        <v>0</v>
      </c>
      <c r="R3155" t="s">
        <v>43</v>
      </c>
      <c r="S3155" s="16">
        <v>3408.0479999999998</v>
      </c>
      <c r="T3155" s="16">
        <v>384.61538461538464</v>
      </c>
      <c r="U3155" s="16">
        <v>0</v>
      </c>
      <c r="V3155" s="16">
        <v>100</v>
      </c>
      <c r="W3155" s="16">
        <v>0</v>
      </c>
      <c r="X3155" s="16">
        <v>2923.432615384615</v>
      </c>
    </row>
    <row r="3156" spans="1:24" x14ac:dyDescent="0.25">
      <c r="A3156" s="4" t="s">
        <v>24</v>
      </c>
      <c r="B3156" s="5" t="s">
        <v>3623</v>
      </c>
      <c r="C3156" s="6" t="s">
        <v>78</v>
      </c>
      <c r="D3156" s="7">
        <v>183</v>
      </c>
      <c r="E3156" t="s">
        <v>790</v>
      </c>
      <c r="F3156" t="s">
        <v>37</v>
      </c>
      <c r="G3156" t="s">
        <v>472</v>
      </c>
      <c r="H3156" t="s">
        <v>30</v>
      </c>
      <c r="I3156" t="s">
        <v>76</v>
      </c>
      <c r="J3156" s="8" t="s">
        <v>46</v>
      </c>
      <c r="K3156" s="8">
        <v>0</v>
      </c>
      <c r="L3156" t="s">
        <v>82</v>
      </c>
      <c r="M3156" s="9">
        <v>40</v>
      </c>
      <c r="N3156" s="10">
        <v>1230.7692307692307</v>
      </c>
      <c r="O3156">
        <v>1</v>
      </c>
      <c r="P3156">
        <v>0.95</v>
      </c>
      <c r="Q3156">
        <v>0</v>
      </c>
      <c r="R3156" t="s">
        <v>43</v>
      </c>
      <c r="S3156" s="16">
        <v>0</v>
      </c>
      <c r="T3156" s="16">
        <v>0</v>
      </c>
      <c r="U3156" s="16">
        <v>750</v>
      </c>
      <c r="V3156" s="16">
        <v>50</v>
      </c>
      <c r="W3156" s="16">
        <v>0</v>
      </c>
      <c r="X3156" s="16">
        <v>-800</v>
      </c>
    </row>
    <row r="3157" spans="1:24" x14ac:dyDescent="0.25">
      <c r="A3157" s="4" t="s">
        <v>24</v>
      </c>
      <c r="B3157" s="5" t="s">
        <v>3624</v>
      </c>
      <c r="C3157" s="6" t="s">
        <v>78</v>
      </c>
      <c r="D3157" s="7">
        <v>99</v>
      </c>
      <c r="E3157" t="s">
        <v>354</v>
      </c>
      <c r="F3157" t="s">
        <v>37</v>
      </c>
      <c r="G3157" t="s">
        <v>159</v>
      </c>
      <c r="H3157" t="s">
        <v>39</v>
      </c>
      <c r="I3157" t="s">
        <v>52</v>
      </c>
      <c r="J3157" s="8" t="s">
        <v>46</v>
      </c>
      <c r="K3157" s="8">
        <v>95</v>
      </c>
      <c r="L3157" t="s">
        <v>82</v>
      </c>
      <c r="M3157" s="9">
        <v>40</v>
      </c>
      <c r="N3157" s="10">
        <v>1230.7692307692307</v>
      </c>
      <c r="O3157">
        <v>1.1000000000000001</v>
      </c>
      <c r="P3157">
        <v>1.01</v>
      </c>
      <c r="Q3157">
        <v>0</v>
      </c>
      <c r="R3157" t="s">
        <v>43</v>
      </c>
      <c r="S3157" s="16">
        <v>4221.8</v>
      </c>
      <c r="T3157" s="16">
        <v>1230.7692307692307</v>
      </c>
      <c r="U3157" s="16">
        <v>750</v>
      </c>
      <c r="V3157" s="16">
        <v>100</v>
      </c>
      <c r="W3157" s="16">
        <v>0</v>
      </c>
      <c r="X3157" s="16">
        <v>2141.0307692307697</v>
      </c>
    </row>
    <row r="3158" spans="1:24" x14ac:dyDescent="0.25">
      <c r="A3158" s="4" t="s">
        <v>24</v>
      </c>
      <c r="B3158" s="5" t="s">
        <v>3625</v>
      </c>
      <c r="C3158" s="6" t="s">
        <v>35</v>
      </c>
      <c r="D3158" s="7">
        <v>23</v>
      </c>
      <c r="E3158" t="s">
        <v>1641</v>
      </c>
      <c r="F3158" t="s">
        <v>37</v>
      </c>
      <c r="G3158" t="s">
        <v>45</v>
      </c>
      <c r="H3158" t="s">
        <v>39</v>
      </c>
      <c r="I3158" t="s">
        <v>76</v>
      </c>
      <c r="J3158" s="8" t="s">
        <v>32</v>
      </c>
      <c r="K3158" s="8">
        <v>163</v>
      </c>
      <c r="L3158" t="s">
        <v>41</v>
      </c>
      <c r="M3158" s="9">
        <v>48</v>
      </c>
      <c r="N3158" s="10">
        <v>5416.666666666667</v>
      </c>
      <c r="O3158">
        <v>1</v>
      </c>
      <c r="P3158">
        <v>0.9</v>
      </c>
      <c r="Q3158">
        <v>0</v>
      </c>
      <c r="R3158" t="s">
        <v>43</v>
      </c>
      <c r="S3158" s="16">
        <v>7041.6</v>
      </c>
      <c r="T3158" s="16">
        <v>5416.666666666667</v>
      </c>
      <c r="U3158" s="16">
        <v>1000</v>
      </c>
      <c r="V3158" s="16">
        <v>0</v>
      </c>
      <c r="W3158" s="16">
        <v>0</v>
      </c>
      <c r="X3158" s="16">
        <v>624.93333333333339</v>
      </c>
    </row>
    <row r="3159" spans="1:24" x14ac:dyDescent="0.25">
      <c r="A3159" s="4" t="s">
        <v>24</v>
      </c>
      <c r="B3159" s="5" t="s">
        <v>3626</v>
      </c>
      <c r="C3159" s="6" t="s">
        <v>35</v>
      </c>
      <c r="D3159" s="7">
        <v>76</v>
      </c>
      <c r="E3159" t="s">
        <v>1212</v>
      </c>
      <c r="F3159" t="s">
        <v>37</v>
      </c>
      <c r="G3159" t="s">
        <v>208</v>
      </c>
      <c r="H3159" t="s">
        <v>39</v>
      </c>
      <c r="I3159" t="s">
        <v>40</v>
      </c>
      <c r="J3159" s="8" t="s">
        <v>46</v>
      </c>
      <c r="K3159" s="8">
        <v>161</v>
      </c>
      <c r="L3159" t="s">
        <v>53</v>
      </c>
      <c r="M3159" s="9">
        <v>24</v>
      </c>
      <c r="N3159" s="10">
        <v>384.61538461538464</v>
      </c>
      <c r="O3159">
        <v>0.8</v>
      </c>
      <c r="P3159">
        <v>0.99</v>
      </c>
      <c r="Q3159">
        <v>0</v>
      </c>
      <c r="R3159" t="s">
        <v>43</v>
      </c>
      <c r="S3159" s="16">
        <v>3060.2880000000005</v>
      </c>
      <c r="T3159" s="16">
        <v>384.61538461538464</v>
      </c>
      <c r="U3159" s="16">
        <v>1000</v>
      </c>
      <c r="V3159" s="16">
        <v>10</v>
      </c>
      <c r="W3159" s="16">
        <v>0</v>
      </c>
      <c r="X3159" s="16">
        <v>1665.6726153846157</v>
      </c>
    </row>
    <row r="3160" spans="1:24" x14ac:dyDescent="0.25">
      <c r="A3160" s="4" t="s">
        <v>24</v>
      </c>
      <c r="B3160" s="5" t="s">
        <v>3627</v>
      </c>
      <c r="C3160" s="6" t="s">
        <v>35</v>
      </c>
      <c r="D3160" s="7">
        <v>296</v>
      </c>
      <c r="E3160" t="s">
        <v>632</v>
      </c>
      <c r="F3160" t="s">
        <v>28</v>
      </c>
      <c r="G3160" t="s">
        <v>182</v>
      </c>
      <c r="H3160" t="s">
        <v>30</v>
      </c>
      <c r="I3160" t="s">
        <v>52</v>
      </c>
      <c r="J3160" s="8" t="s">
        <v>46</v>
      </c>
      <c r="K3160" s="8">
        <v>167</v>
      </c>
      <c r="L3160" t="s">
        <v>53</v>
      </c>
      <c r="M3160" s="9">
        <v>24</v>
      </c>
      <c r="N3160" s="10">
        <v>384.61538461538464</v>
      </c>
      <c r="O3160">
        <v>1.1000000000000001</v>
      </c>
      <c r="P3160">
        <v>0.9</v>
      </c>
      <c r="Q3160">
        <v>0</v>
      </c>
      <c r="R3160" t="s">
        <v>43</v>
      </c>
      <c r="S3160" s="16">
        <v>3801.6</v>
      </c>
      <c r="T3160" s="16">
        <v>384.61538461538464</v>
      </c>
      <c r="U3160" s="16">
        <v>0</v>
      </c>
      <c r="V3160" s="16">
        <v>10</v>
      </c>
      <c r="W3160" s="16">
        <v>0</v>
      </c>
      <c r="X3160" s="16">
        <v>3406.9846153846152</v>
      </c>
    </row>
    <row r="3161" spans="1:24" x14ac:dyDescent="0.25">
      <c r="A3161" s="4" t="s">
        <v>24</v>
      </c>
      <c r="B3161" s="5" t="s">
        <v>3628</v>
      </c>
      <c r="C3161" s="6" t="s">
        <v>92</v>
      </c>
      <c r="D3161" s="7">
        <v>93</v>
      </c>
      <c r="E3161" t="s">
        <v>144</v>
      </c>
      <c r="F3161" t="s">
        <v>28</v>
      </c>
      <c r="G3161" t="s">
        <v>145</v>
      </c>
      <c r="H3161" t="s">
        <v>51</v>
      </c>
      <c r="I3161" t="s">
        <v>86</v>
      </c>
      <c r="J3161" s="8" t="s">
        <v>46</v>
      </c>
      <c r="K3161" s="8">
        <v>0</v>
      </c>
      <c r="L3161" t="s">
        <v>99</v>
      </c>
      <c r="M3161" s="9">
        <v>35</v>
      </c>
      <c r="N3161" s="10">
        <v>44</v>
      </c>
      <c r="O3161">
        <v>0.9</v>
      </c>
      <c r="P3161">
        <v>1.1100000000000001</v>
      </c>
      <c r="Q3161">
        <v>0</v>
      </c>
      <c r="R3161" t="s">
        <v>43</v>
      </c>
      <c r="S3161" s="16">
        <v>5594.4000000000005</v>
      </c>
      <c r="T3161" s="16">
        <v>0</v>
      </c>
      <c r="U3161" s="16">
        <v>0</v>
      </c>
      <c r="V3161" s="16">
        <v>10</v>
      </c>
      <c r="W3161" s="16">
        <v>0</v>
      </c>
      <c r="X3161" s="16">
        <v>5584.4000000000005</v>
      </c>
    </row>
    <row r="3162" spans="1:24" x14ac:dyDescent="0.25">
      <c r="A3162" s="4" t="s">
        <v>24</v>
      </c>
      <c r="B3162" s="5" t="s">
        <v>3629</v>
      </c>
      <c r="C3162" s="6" t="s">
        <v>92</v>
      </c>
      <c r="D3162" s="7">
        <v>57</v>
      </c>
      <c r="E3162" t="s">
        <v>213</v>
      </c>
      <c r="F3162" t="s">
        <v>37</v>
      </c>
      <c r="G3162" t="s">
        <v>214</v>
      </c>
      <c r="H3162" t="s">
        <v>81</v>
      </c>
      <c r="I3162" t="s">
        <v>31</v>
      </c>
      <c r="J3162" s="8" t="s">
        <v>46</v>
      </c>
      <c r="K3162" s="8">
        <v>164</v>
      </c>
      <c r="L3162" t="s">
        <v>99</v>
      </c>
      <c r="M3162" s="9">
        <v>40</v>
      </c>
      <c r="N3162" s="10">
        <v>54</v>
      </c>
      <c r="O3162">
        <v>1.2</v>
      </c>
      <c r="P3162">
        <v>1.17</v>
      </c>
      <c r="Q3162">
        <v>0</v>
      </c>
      <c r="R3162" t="s">
        <v>43</v>
      </c>
      <c r="S3162" s="16">
        <v>9210.24</v>
      </c>
      <c r="T3162" s="16">
        <v>0</v>
      </c>
      <c r="U3162" s="16">
        <v>500</v>
      </c>
      <c r="V3162" s="16">
        <v>10</v>
      </c>
      <c r="W3162" s="16">
        <v>8856</v>
      </c>
      <c r="X3162" s="16">
        <v>-155.76000000000022</v>
      </c>
    </row>
    <row r="3163" spans="1:24" x14ac:dyDescent="0.25">
      <c r="A3163" s="4" t="s">
        <v>24</v>
      </c>
      <c r="B3163" s="5" t="s">
        <v>3630</v>
      </c>
      <c r="C3163" s="6" t="s">
        <v>35</v>
      </c>
      <c r="D3163" s="7">
        <v>170</v>
      </c>
      <c r="E3163" t="s">
        <v>651</v>
      </c>
      <c r="F3163" t="s">
        <v>28</v>
      </c>
      <c r="G3163" t="s">
        <v>56</v>
      </c>
      <c r="H3163" t="s">
        <v>51</v>
      </c>
      <c r="I3163" t="s">
        <v>76</v>
      </c>
      <c r="J3163" s="8" t="s">
        <v>46</v>
      </c>
      <c r="K3163" s="8">
        <v>165</v>
      </c>
      <c r="L3163" t="s">
        <v>53</v>
      </c>
      <c r="M3163" s="9">
        <v>24</v>
      </c>
      <c r="N3163" s="10">
        <v>384.61538461538464</v>
      </c>
      <c r="O3163">
        <v>1</v>
      </c>
      <c r="P3163">
        <v>1.05</v>
      </c>
      <c r="Q3163">
        <v>0</v>
      </c>
      <c r="R3163" t="s">
        <v>43</v>
      </c>
      <c r="S3163" s="16">
        <v>4032</v>
      </c>
      <c r="T3163" s="16">
        <v>384.61538461538464</v>
      </c>
      <c r="U3163" s="16">
        <v>200</v>
      </c>
      <c r="V3163" s="16">
        <v>10</v>
      </c>
      <c r="W3163" s="16">
        <v>0</v>
      </c>
      <c r="X3163" s="16">
        <v>3437.3846153846152</v>
      </c>
    </row>
    <row r="3164" spans="1:24" x14ac:dyDescent="0.25">
      <c r="A3164" s="4" t="s">
        <v>24</v>
      </c>
      <c r="B3164" s="5" t="s">
        <v>3631</v>
      </c>
      <c r="C3164" s="6" t="s">
        <v>92</v>
      </c>
      <c r="D3164" s="7">
        <v>231</v>
      </c>
      <c r="E3164" t="s">
        <v>79</v>
      </c>
      <c r="F3164" t="s">
        <v>37</v>
      </c>
      <c r="G3164" t="s">
        <v>80</v>
      </c>
      <c r="H3164" t="s">
        <v>81</v>
      </c>
      <c r="I3164" t="s">
        <v>40</v>
      </c>
      <c r="J3164" s="8" t="s">
        <v>32</v>
      </c>
      <c r="K3164" s="8">
        <v>168</v>
      </c>
      <c r="L3164" t="s">
        <v>95</v>
      </c>
      <c r="M3164" s="9">
        <v>72</v>
      </c>
      <c r="N3164" s="10">
        <v>77</v>
      </c>
      <c r="O3164">
        <v>0.8</v>
      </c>
      <c r="P3164">
        <v>1.1599999999999999</v>
      </c>
      <c r="Q3164">
        <v>0</v>
      </c>
      <c r="R3164" t="s">
        <v>43</v>
      </c>
      <c r="S3164" s="16">
        <v>11225.088</v>
      </c>
      <c r="T3164" s="16">
        <v>0</v>
      </c>
      <c r="U3164" s="16">
        <v>200</v>
      </c>
      <c r="V3164" s="16">
        <v>0</v>
      </c>
      <c r="W3164" s="16">
        <v>12936</v>
      </c>
      <c r="X3164" s="16">
        <v>-1910.9120000000003</v>
      </c>
    </row>
    <row r="3165" spans="1:24" x14ac:dyDescent="0.25">
      <c r="A3165" s="4" t="s">
        <v>24</v>
      </c>
      <c r="B3165" s="5" t="s">
        <v>3632</v>
      </c>
      <c r="C3165" s="6" t="s">
        <v>43</v>
      </c>
      <c r="D3165" s="7">
        <v>257</v>
      </c>
      <c r="E3165" t="s">
        <v>784</v>
      </c>
      <c r="F3165" t="s">
        <v>37</v>
      </c>
      <c r="G3165" t="s">
        <v>124</v>
      </c>
      <c r="H3165" t="s">
        <v>51</v>
      </c>
      <c r="I3165" t="s">
        <v>52</v>
      </c>
      <c r="J3165" s="8" t="s">
        <v>46</v>
      </c>
      <c r="K3165" s="8">
        <v>167</v>
      </c>
      <c r="L3165" t="s">
        <v>47</v>
      </c>
      <c r="M3165" s="9">
        <v>30</v>
      </c>
      <c r="N3165" s="10">
        <v>615.38461538461536</v>
      </c>
      <c r="O3165">
        <v>1.1000000000000001</v>
      </c>
      <c r="P3165">
        <v>1.17</v>
      </c>
      <c r="Q3165">
        <v>0</v>
      </c>
      <c r="R3165" t="s">
        <v>43</v>
      </c>
      <c r="S3165" s="16">
        <v>6447.87</v>
      </c>
      <c r="T3165" s="16">
        <v>615.38461538461536</v>
      </c>
      <c r="U3165" s="16">
        <v>0</v>
      </c>
      <c r="V3165" s="16">
        <v>0</v>
      </c>
      <c r="W3165" s="16">
        <v>0</v>
      </c>
      <c r="X3165" s="16">
        <v>5832.4853846153846</v>
      </c>
    </row>
    <row r="3166" spans="1:24" x14ac:dyDescent="0.25">
      <c r="A3166" s="4" t="s">
        <v>24</v>
      </c>
      <c r="B3166" s="5" t="s">
        <v>3633</v>
      </c>
      <c r="C3166" s="6" t="s">
        <v>78</v>
      </c>
      <c r="D3166" s="7">
        <v>245</v>
      </c>
      <c r="E3166" t="s">
        <v>914</v>
      </c>
      <c r="F3166" t="s">
        <v>37</v>
      </c>
      <c r="G3166" t="s">
        <v>109</v>
      </c>
      <c r="H3166" t="s">
        <v>64</v>
      </c>
      <c r="I3166" t="s">
        <v>76</v>
      </c>
      <c r="J3166" s="8" t="s">
        <v>46</v>
      </c>
      <c r="K3166" s="8">
        <v>167</v>
      </c>
      <c r="L3166" t="s">
        <v>82</v>
      </c>
      <c r="M3166" s="9">
        <v>40</v>
      </c>
      <c r="N3166" s="10">
        <v>1230.7692307692307</v>
      </c>
      <c r="O3166">
        <v>1</v>
      </c>
      <c r="P3166">
        <v>0.86</v>
      </c>
      <c r="Q3166">
        <v>0</v>
      </c>
      <c r="R3166" t="s">
        <v>43</v>
      </c>
      <c r="S3166" s="16">
        <v>5744.8</v>
      </c>
      <c r="T3166" s="16">
        <v>1230.7692307692307</v>
      </c>
      <c r="U3166" s="16">
        <v>0</v>
      </c>
      <c r="V3166" s="16">
        <v>250</v>
      </c>
      <c r="W3166" s="16">
        <v>0</v>
      </c>
      <c r="X3166" s="16">
        <v>4264.0307692307697</v>
      </c>
    </row>
    <row r="3167" spans="1:24" x14ac:dyDescent="0.25">
      <c r="A3167" s="4" t="s">
        <v>24</v>
      </c>
      <c r="B3167" s="5" t="s">
        <v>3634</v>
      </c>
      <c r="C3167" s="6" t="s">
        <v>43</v>
      </c>
      <c r="D3167" s="7">
        <v>182</v>
      </c>
      <c r="E3167" t="s">
        <v>1184</v>
      </c>
      <c r="F3167" t="s">
        <v>28</v>
      </c>
      <c r="G3167" t="s">
        <v>472</v>
      </c>
      <c r="H3167" t="s">
        <v>30</v>
      </c>
      <c r="I3167" t="s">
        <v>52</v>
      </c>
      <c r="J3167" s="8" t="s">
        <v>46</v>
      </c>
      <c r="K3167" s="8">
        <v>127</v>
      </c>
      <c r="L3167" t="s">
        <v>47</v>
      </c>
      <c r="M3167" s="9">
        <v>30</v>
      </c>
      <c r="N3167" s="10">
        <v>615.38461538461536</v>
      </c>
      <c r="O3167">
        <v>1.1000000000000001</v>
      </c>
      <c r="P3167">
        <v>0.95</v>
      </c>
      <c r="Q3167">
        <v>0</v>
      </c>
      <c r="R3167" t="s">
        <v>43</v>
      </c>
      <c r="S3167" s="16">
        <v>5016</v>
      </c>
      <c r="T3167" s="16">
        <v>615.38461538461536</v>
      </c>
      <c r="U3167" s="16">
        <v>500</v>
      </c>
      <c r="V3167" s="16">
        <v>10</v>
      </c>
      <c r="W3167" s="16">
        <v>0</v>
      </c>
      <c r="X3167" s="16">
        <v>3890.6153846153848</v>
      </c>
    </row>
    <row r="3168" spans="1:24" x14ac:dyDescent="0.25">
      <c r="A3168" s="4" t="s">
        <v>24</v>
      </c>
      <c r="B3168" s="5" t="s">
        <v>3635</v>
      </c>
      <c r="C3168" s="6" t="s">
        <v>35</v>
      </c>
      <c r="D3168" s="7">
        <v>234</v>
      </c>
      <c r="E3168" t="s">
        <v>163</v>
      </c>
      <c r="F3168" t="s">
        <v>28</v>
      </c>
      <c r="G3168" t="s">
        <v>164</v>
      </c>
      <c r="H3168" t="s">
        <v>51</v>
      </c>
      <c r="I3168" t="s">
        <v>52</v>
      </c>
      <c r="J3168" s="8" t="s">
        <v>46</v>
      </c>
      <c r="K3168" s="8">
        <v>168</v>
      </c>
      <c r="L3168" t="s">
        <v>53</v>
      </c>
      <c r="M3168" s="9">
        <v>24</v>
      </c>
      <c r="N3168" s="10">
        <v>384.61538461538464</v>
      </c>
      <c r="O3168">
        <v>1.1000000000000001</v>
      </c>
      <c r="P3168">
        <v>1.01</v>
      </c>
      <c r="Q3168">
        <v>0</v>
      </c>
      <c r="R3168" t="s">
        <v>43</v>
      </c>
      <c r="S3168" s="16">
        <v>4266.24</v>
      </c>
      <c r="T3168" s="16">
        <v>384.61538461538464</v>
      </c>
      <c r="U3168" s="16">
        <v>500</v>
      </c>
      <c r="V3168" s="16">
        <v>50</v>
      </c>
      <c r="W3168" s="16">
        <v>0</v>
      </c>
      <c r="X3168" s="16">
        <v>3331.624615384615</v>
      </c>
    </row>
    <row r="3169" spans="1:24" x14ac:dyDescent="0.25">
      <c r="A3169" s="4" t="s">
        <v>24</v>
      </c>
      <c r="B3169" s="5" t="s">
        <v>3636</v>
      </c>
      <c r="C3169" s="6" t="s">
        <v>43</v>
      </c>
      <c r="D3169" s="7">
        <v>285</v>
      </c>
      <c r="E3169" t="s">
        <v>461</v>
      </c>
      <c r="F3169" t="s">
        <v>37</v>
      </c>
      <c r="G3169" t="s">
        <v>179</v>
      </c>
      <c r="H3169" t="s">
        <v>39</v>
      </c>
      <c r="I3169" t="s">
        <v>40</v>
      </c>
      <c r="J3169" s="8" t="s">
        <v>46</v>
      </c>
      <c r="K3169" s="8">
        <v>160</v>
      </c>
      <c r="L3169" t="s">
        <v>47</v>
      </c>
      <c r="M3169" s="9">
        <v>30</v>
      </c>
      <c r="N3169" s="10">
        <v>615.38461538461536</v>
      </c>
      <c r="O3169">
        <v>0.8</v>
      </c>
      <c r="P3169">
        <v>0.98</v>
      </c>
      <c r="Q3169">
        <v>0</v>
      </c>
      <c r="R3169" t="s">
        <v>43</v>
      </c>
      <c r="S3169" s="16">
        <v>3763.2</v>
      </c>
      <c r="T3169" s="16">
        <v>615.38461538461536</v>
      </c>
      <c r="U3169" s="16">
        <v>200</v>
      </c>
      <c r="V3169" s="16">
        <v>10</v>
      </c>
      <c r="W3169" s="16">
        <v>0</v>
      </c>
      <c r="X3169" s="16">
        <v>2937.8153846153846</v>
      </c>
    </row>
    <row r="3170" spans="1:24" x14ac:dyDescent="0.25">
      <c r="A3170" s="4" t="s">
        <v>24</v>
      </c>
      <c r="B3170" s="5" t="s">
        <v>3637</v>
      </c>
      <c r="C3170" s="6" t="s">
        <v>35</v>
      </c>
      <c r="D3170" s="7">
        <v>285</v>
      </c>
      <c r="E3170" t="s">
        <v>461</v>
      </c>
      <c r="F3170" t="s">
        <v>37</v>
      </c>
      <c r="G3170" t="s">
        <v>179</v>
      </c>
      <c r="H3170" t="s">
        <v>39</v>
      </c>
      <c r="I3170" t="s">
        <v>40</v>
      </c>
      <c r="J3170" s="8" t="s">
        <v>46</v>
      </c>
      <c r="K3170" s="8">
        <v>161</v>
      </c>
      <c r="L3170" t="s">
        <v>53</v>
      </c>
      <c r="M3170" s="9">
        <v>24</v>
      </c>
      <c r="N3170" s="10">
        <v>384.61538461538464</v>
      </c>
      <c r="O3170">
        <v>0.8</v>
      </c>
      <c r="P3170">
        <v>0.98</v>
      </c>
      <c r="Q3170">
        <v>0</v>
      </c>
      <c r="R3170" t="s">
        <v>43</v>
      </c>
      <c r="S3170" s="16">
        <v>3029.3760000000002</v>
      </c>
      <c r="T3170" s="16">
        <v>384.61538461538464</v>
      </c>
      <c r="U3170" s="16">
        <v>500</v>
      </c>
      <c r="V3170" s="16">
        <v>500</v>
      </c>
      <c r="W3170" s="16">
        <v>0</v>
      </c>
      <c r="X3170" s="16">
        <v>1644.7606153846154</v>
      </c>
    </row>
    <row r="3171" spans="1:24" x14ac:dyDescent="0.25">
      <c r="A3171" s="4" t="s">
        <v>24</v>
      </c>
      <c r="B3171" s="5" t="s">
        <v>3638</v>
      </c>
      <c r="C3171" s="6" t="s">
        <v>78</v>
      </c>
      <c r="D3171" s="7">
        <v>205</v>
      </c>
      <c r="E3171" t="s">
        <v>185</v>
      </c>
      <c r="F3171" t="s">
        <v>37</v>
      </c>
      <c r="G3171" t="s">
        <v>137</v>
      </c>
      <c r="H3171" t="s">
        <v>39</v>
      </c>
      <c r="I3171" t="s">
        <v>76</v>
      </c>
      <c r="J3171" s="8" t="s">
        <v>32</v>
      </c>
      <c r="K3171" s="8">
        <v>112</v>
      </c>
      <c r="L3171" t="s">
        <v>121</v>
      </c>
      <c r="M3171" s="9">
        <v>65</v>
      </c>
      <c r="N3171" s="10">
        <v>7500</v>
      </c>
      <c r="O3171">
        <v>1</v>
      </c>
      <c r="P3171">
        <v>1</v>
      </c>
      <c r="Q3171">
        <v>0</v>
      </c>
      <c r="R3171" t="s">
        <v>43</v>
      </c>
      <c r="S3171" s="16">
        <v>7280</v>
      </c>
      <c r="T3171" s="16">
        <v>7500</v>
      </c>
      <c r="U3171" s="16">
        <v>500</v>
      </c>
      <c r="V3171" s="16">
        <v>100</v>
      </c>
      <c r="W3171" s="16">
        <v>0</v>
      </c>
      <c r="X3171" s="16">
        <v>-820</v>
      </c>
    </row>
    <row r="3172" spans="1:24" x14ac:dyDescent="0.25">
      <c r="A3172" s="4" t="s">
        <v>24</v>
      </c>
      <c r="B3172" s="5" t="s">
        <v>3639</v>
      </c>
      <c r="C3172" s="6" t="s">
        <v>43</v>
      </c>
      <c r="D3172" s="7">
        <v>89</v>
      </c>
      <c r="E3172" t="s">
        <v>1221</v>
      </c>
      <c r="F3172" t="s">
        <v>37</v>
      </c>
      <c r="G3172" t="s">
        <v>766</v>
      </c>
      <c r="H3172" t="s">
        <v>81</v>
      </c>
      <c r="I3172" t="s">
        <v>76</v>
      </c>
      <c r="J3172" s="8" t="s">
        <v>32</v>
      </c>
      <c r="K3172" s="8">
        <v>168</v>
      </c>
      <c r="L3172" t="s">
        <v>117</v>
      </c>
      <c r="M3172" s="9">
        <v>54</v>
      </c>
      <c r="N3172" s="10">
        <v>5666.666666666667</v>
      </c>
      <c r="O3172">
        <v>1</v>
      </c>
      <c r="P3172">
        <v>1.01</v>
      </c>
      <c r="Q3172">
        <v>0</v>
      </c>
      <c r="R3172" t="s">
        <v>43</v>
      </c>
      <c r="S3172" s="16">
        <v>9162.7199999999993</v>
      </c>
      <c r="T3172" s="16">
        <v>5666.666666666667</v>
      </c>
      <c r="U3172" s="16">
        <v>500</v>
      </c>
      <c r="V3172" s="16">
        <v>0</v>
      </c>
      <c r="W3172" s="16">
        <v>0</v>
      </c>
      <c r="X3172" s="16">
        <v>2996.0533333333324</v>
      </c>
    </row>
    <row r="3173" spans="1:24" x14ac:dyDescent="0.25">
      <c r="A3173" s="4" t="s">
        <v>24</v>
      </c>
      <c r="B3173" s="5" t="s">
        <v>3640</v>
      </c>
      <c r="C3173" s="6" t="s">
        <v>78</v>
      </c>
      <c r="D3173" s="7">
        <v>183</v>
      </c>
      <c r="E3173" t="s">
        <v>790</v>
      </c>
      <c r="F3173" t="s">
        <v>37</v>
      </c>
      <c r="G3173" t="s">
        <v>472</v>
      </c>
      <c r="H3173" t="s">
        <v>30</v>
      </c>
      <c r="I3173" t="s">
        <v>76</v>
      </c>
      <c r="J3173" s="8" t="s">
        <v>32</v>
      </c>
      <c r="K3173" s="8">
        <v>161</v>
      </c>
      <c r="L3173" t="s">
        <v>121</v>
      </c>
      <c r="M3173" s="9">
        <v>65</v>
      </c>
      <c r="N3173" s="10">
        <v>7500</v>
      </c>
      <c r="O3173">
        <v>1</v>
      </c>
      <c r="P3173">
        <v>0.95</v>
      </c>
      <c r="Q3173">
        <v>0</v>
      </c>
      <c r="R3173" t="s">
        <v>43</v>
      </c>
      <c r="S3173" s="16">
        <v>9941.75</v>
      </c>
      <c r="T3173" s="16">
        <v>7500</v>
      </c>
      <c r="U3173" s="16">
        <v>500</v>
      </c>
      <c r="V3173" s="16">
        <v>50</v>
      </c>
      <c r="W3173" s="16">
        <v>0</v>
      </c>
      <c r="X3173" s="16">
        <v>1891.75</v>
      </c>
    </row>
    <row r="3174" spans="1:24" x14ac:dyDescent="0.25">
      <c r="A3174" s="4" t="s">
        <v>24</v>
      </c>
      <c r="B3174" s="5" t="s">
        <v>3641</v>
      </c>
      <c r="C3174" s="6" t="s">
        <v>92</v>
      </c>
      <c r="D3174" s="7">
        <v>179</v>
      </c>
      <c r="E3174" t="s">
        <v>101</v>
      </c>
      <c r="F3174" t="s">
        <v>28</v>
      </c>
      <c r="G3174" t="s">
        <v>102</v>
      </c>
      <c r="H3174" t="s">
        <v>51</v>
      </c>
      <c r="I3174" t="s">
        <v>40</v>
      </c>
      <c r="J3174" s="8" t="s">
        <v>46</v>
      </c>
      <c r="K3174" s="8">
        <v>165</v>
      </c>
      <c r="L3174" t="s">
        <v>99</v>
      </c>
      <c r="M3174" s="9">
        <v>35</v>
      </c>
      <c r="N3174" s="10">
        <v>55</v>
      </c>
      <c r="O3174">
        <v>0.8</v>
      </c>
      <c r="P3174">
        <v>1.1000000000000001</v>
      </c>
      <c r="Q3174">
        <v>0</v>
      </c>
      <c r="R3174" t="s">
        <v>43</v>
      </c>
      <c r="S3174" s="16">
        <v>4928</v>
      </c>
      <c r="T3174" s="16">
        <v>0</v>
      </c>
      <c r="U3174" s="16">
        <v>0</v>
      </c>
      <c r="V3174" s="16">
        <v>0</v>
      </c>
      <c r="W3174" s="16">
        <v>9075</v>
      </c>
      <c r="X3174" s="16">
        <v>-4147</v>
      </c>
    </row>
    <row r="3175" spans="1:24" x14ac:dyDescent="0.25">
      <c r="A3175" s="4" t="s">
        <v>24</v>
      </c>
      <c r="B3175" s="5" t="s">
        <v>3642</v>
      </c>
      <c r="C3175" s="6" t="s">
        <v>35</v>
      </c>
      <c r="D3175" s="7">
        <v>223</v>
      </c>
      <c r="E3175" t="s">
        <v>592</v>
      </c>
      <c r="F3175" t="s">
        <v>37</v>
      </c>
      <c r="G3175" t="s">
        <v>198</v>
      </c>
      <c r="H3175" t="s">
        <v>39</v>
      </c>
      <c r="I3175" t="s">
        <v>40</v>
      </c>
      <c r="J3175" s="8" t="s">
        <v>46</v>
      </c>
      <c r="K3175" s="8">
        <v>167</v>
      </c>
      <c r="L3175" t="s">
        <v>53</v>
      </c>
      <c r="M3175" s="9">
        <v>24</v>
      </c>
      <c r="N3175" s="10">
        <v>384.61538461538464</v>
      </c>
      <c r="O3175">
        <v>0.8</v>
      </c>
      <c r="P3175">
        <v>0.87</v>
      </c>
      <c r="Q3175">
        <v>0</v>
      </c>
      <c r="R3175" t="s">
        <v>43</v>
      </c>
      <c r="S3175" s="16">
        <v>2789.5680000000002</v>
      </c>
      <c r="T3175" s="16">
        <v>384.61538461538464</v>
      </c>
      <c r="U3175" s="16">
        <v>0</v>
      </c>
      <c r="V3175" s="16">
        <v>100</v>
      </c>
      <c r="W3175" s="16">
        <v>0</v>
      </c>
      <c r="X3175" s="16">
        <v>2304.9526153846155</v>
      </c>
    </row>
    <row r="3176" spans="1:24" x14ac:dyDescent="0.25">
      <c r="A3176" s="4" t="s">
        <v>24</v>
      </c>
      <c r="B3176" s="5" t="s">
        <v>3643</v>
      </c>
      <c r="C3176" s="6" t="s">
        <v>43</v>
      </c>
      <c r="D3176" s="7">
        <v>125</v>
      </c>
      <c r="E3176" t="s">
        <v>1490</v>
      </c>
      <c r="F3176" t="s">
        <v>37</v>
      </c>
      <c r="G3176" t="s">
        <v>105</v>
      </c>
      <c r="H3176" t="s">
        <v>39</v>
      </c>
      <c r="I3176" t="s">
        <v>40</v>
      </c>
      <c r="J3176" s="8" t="s">
        <v>46</v>
      </c>
      <c r="K3176" s="8">
        <v>160</v>
      </c>
      <c r="L3176" t="s">
        <v>47</v>
      </c>
      <c r="M3176" s="9">
        <v>30</v>
      </c>
      <c r="N3176" s="10">
        <v>615.38461538461536</v>
      </c>
      <c r="O3176">
        <v>0.8</v>
      </c>
      <c r="P3176">
        <v>1.1499999999999999</v>
      </c>
      <c r="Q3176">
        <v>0</v>
      </c>
      <c r="R3176" t="s">
        <v>43</v>
      </c>
      <c r="S3176" s="16">
        <v>4416</v>
      </c>
      <c r="T3176" s="16">
        <v>615.38461538461536</v>
      </c>
      <c r="U3176" s="16">
        <v>500</v>
      </c>
      <c r="V3176" s="16">
        <v>250</v>
      </c>
      <c r="W3176" s="16">
        <v>0</v>
      </c>
      <c r="X3176" s="16">
        <v>3050.6153846153848</v>
      </c>
    </row>
    <row r="3177" spans="1:24" x14ac:dyDescent="0.25">
      <c r="A3177" s="4" t="s">
        <v>24</v>
      </c>
      <c r="B3177" s="5" t="s">
        <v>3644</v>
      </c>
      <c r="C3177" s="6" t="s">
        <v>35</v>
      </c>
      <c r="D3177" s="7">
        <v>114</v>
      </c>
      <c r="E3177" t="s">
        <v>436</v>
      </c>
      <c r="F3177" t="s">
        <v>37</v>
      </c>
      <c r="G3177" t="s">
        <v>59</v>
      </c>
      <c r="H3177" t="s">
        <v>60</v>
      </c>
      <c r="I3177" t="s">
        <v>52</v>
      </c>
      <c r="J3177" s="8" t="s">
        <v>32</v>
      </c>
      <c r="K3177" s="8">
        <v>83</v>
      </c>
      <c r="L3177" t="s">
        <v>41</v>
      </c>
      <c r="M3177" s="9">
        <v>48</v>
      </c>
      <c r="N3177" s="10">
        <v>5416.666666666667</v>
      </c>
      <c r="O3177">
        <v>1.1000000000000001</v>
      </c>
      <c r="P3177">
        <v>0.9</v>
      </c>
      <c r="Q3177">
        <v>0</v>
      </c>
      <c r="R3177" t="s">
        <v>43</v>
      </c>
      <c r="S3177" s="16">
        <v>3944.1600000000008</v>
      </c>
      <c r="T3177" s="16">
        <v>5416.666666666667</v>
      </c>
      <c r="U3177" s="16">
        <v>0</v>
      </c>
      <c r="V3177" s="16">
        <v>500</v>
      </c>
      <c r="W3177" s="16">
        <v>0</v>
      </c>
      <c r="X3177" s="16">
        <v>-1972.5066666666662</v>
      </c>
    </row>
    <row r="3178" spans="1:24" x14ac:dyDescent="0.25">
      <c r="A3178" s="4" t="s">
        <v>24</v>
      </c>
      <c r="B3178" s="5" t="s">
        <v>3645</v>
      </c>
      <c r="C3178" s="6" t="s">
        <v>92</v>
      </c>
      <c r="D3178" s="7">
        <v>195</v>
      </c>
      <c r="E3178" t="s">
        <v>377</v>
      </c>
      <c r="F3178" t="s">
        <v>37</v>
      </c>
      <c r="G3178" t="s">
        <v>329</v>
      </c>
      <c r="H3178" t="s">
        <v>60</v>
      </c>
      <c r="I3178" t="s">
        <v>40</v>
      </c>
      <c r="J3178" s="8" t="s">
        <v>46</v>
      </c>
      <c r="K3178" s="8">
        <v>160</v>
      </c>
      <c r="L3178" t="s">
        <v>99</v>
      </c>
      <c r="M3178" s="9">
        <v>40</v>
      </c>
      <c r="N3178" s="10">
        <v>45</v>
      </c>
      <c r="O3178">
        <v>0.8</v>
      </c>
      <c r="P3178">
        <v>1.1200000000000001</v>
      </c>
      <c r="Q3178">
        <v>0</v>
      </c>
      <c r="R3178" t="s">
        <v>43</v>
      </c>
      <c r="S3178" s="16">
        <v>5734.4000000000005</v>
      </c>
      <c r="T3178" s="16">
        <v>0</v>
      </c>
      <c r="U3178" s="16">
        <v>0</v>
      </c>
      <c r="V3178" s="16">
        <v>250</v>
      </c>
      <c r="W3178" s="16">
        <v>7200</v>
      </c>
      <c r="X3178" s="16">
        <v>-1715.5999999999995</v>
      </c>
    </row>
    <row r="3179" spans="1:24" x14ac:dyDescent="0.25">
      <c r="A3179" s="4" t="s">
        <v>24</v>
      </c>
      <c r="B3179" s="5" t="s">
        <v>3646</v>
      </c>
      <c r="C3179" s="6" t="s">
        <v>35</v>
      </c>
      <c r="D3179" s="7">
        <v>234</v>
      </c>
      <c r="E3179" t="s">
        <v>163</v>
      </c>
      <c r="F3179" t="s">
        <v>28</v>
      </c>
      <c r="G3179" t="s">
        <v>164</v>
      </c>
      <c r="H3179" t="s">
        <v>51</v>
      </c>
      <c r="I3179" t="s">
        <v>52</v>
      </c>
      <c r="J3179" s="8" t="s">
        <v>46</v>
      </c>
      <c r="K3179" s="8">
        <v>0</v>
      </c>
      <c r="L3179" t="s">
        <v>53</v>
      </c>
      <c r="M3179" s="9">
        <v>24</v>
      </c>
      <c r="N3179" s="10">
        <v>384.61538461538464</v>
      </c>
      <c r="O3179">
        <v>1.1000000000000001</v>
      </c>
      <c r="P3179">
        <v>1.01</v>
      </c>
      <c r="Q3179">
        <v>0</v>
      </c>
      <c r="R3179" t="s">
        <v>43</v>
      </c>
      <c r="S3179" s="16">
        <v>4266.24</v>
      </c>
      <c r="T3179" s="16">
        <v>0</v>
      </c>
      <c r="U3179" s="16">
        <v>500</v>
      </c>
      <c r="V3179" s="16">
        <v>50</v>
      </c>
      <c r="W3179" s="16">
        <v>0</v>
      </c>
      <c r="X3179" s="16">
        <v>3716.24</v>
      </c>
    </row>
    <row r="3180" spans="1:24" x14ac:dyDescent="0.25">
      <c r="A3180" s="4" t="s">
        <v>24</v>
      </c>
      <c r="B3180" s="5" t="s">
        <v>3647</v>
      </c>
      <c r="C3180" s="6" t="s">
        <v>92</v>
      </c>
      <c r="D3180" s="7">
        <v>258</v>
      </c>
      <c r="E3180" t="s">
        <v>123</v>
      </c>
      <c r="F3180" t="s">
        <v>37</v>
      </c>
      <c r="G3180" t="s">
        <v>124</v>
      </c>
      <c r="H3180" t="s">
        <v>51</v>
      </c>
      <c r="I3180" t="s">
        <v>76</v>
      </c>
      <c r="J3180" s="8" t="s">
        <v>32</v>
      </c>
      <c r="K3180" s="8">
        <v>0</v>
      </c>
      <c r="L3180" t="s">
        <v>95</v>
      </c>
      <c r="M3180" s="9">
        <v>65</v>
      </c>
      <c r="N3180" s="10">
        <v>71</v>
      </c>
      <c r="O3180">
        <v>1</v>
      </c>
      <c r="P3180">
        <v>1.17</v>
      </c>
      <c r="Q3180">
        <v>0</v>
      </c>
      <c r="R3180" t="s">
        <v>43</v>
      </c>
      <c r="S3180" s="16">
        <v>0</v>
      </c>
      <c r="T3180" s="16">
        <v>0</v>
      </c>
      <c r="U3180" s="16">
        <v>200</v>
      </c>
      <c r="V3180" s="16">
        <v>0</v>
      </c>
      <c r="W3180" s="16">
        <v>0</v>
      </c>
      <c r="X3180" s="16">
        <v>-200</v>
      </c>
    </row>
    <row r="3181" spans="1:24" x14ac:dyDescent="0.25">
      <c r="A3181" s="4" t="s">
        <v>24</v>
      </c>
      <c r="B3181" s="5" t="s">
        <v>3648</v>
      </c>
      <c r="C3181" s="6" t="s">
        <v>92</v>
      </c>
      <c r="D3181" s="7">
        <v>138</v>
      </c>
      <c r="E3181" t="s">
        <v>369</v>
      </c>
      <c r="F3181" t="s">
        <v>37</v>
      </c>
      <c r="G3181" t="s">
        <v>370</v>
      </c>
      <c r="H3181" t="s">
        <v>39</v>
      </c>
      <c r="I3181" t="s">
        <v>40</v>
      </c>
      <c r="J3181" s="8" t="s">
        <v>46</v>
      </c>
      <c r="K3181" s="8">
        <v>88</v>
      </c>
      <c r="L3181" t="s">
        <v>99</v>
      </c>
      <c r="M3181" s="9">
        <v>35</v>
      </c>
      <c r="N3181" s="10">
        <v>42</v>
      </c>
      <c r="O3181">
        <v>0.8</v>
      </c>
      <c r="P3181">
        <v>0.81</v>
      </c>
      <c r="Q3181">
        <v>0</v>
      </c>
      <c r="R3181" t="s">
        <v>43</v>
      </c>
      <c r="S3181" s="16">
        <v>1995.8400000000001</v>
      </c>
      <c r="T3181" s="16">
        <v>0</v>
      </c>
      <c r="U3181" s="16">
        <v>0</v>
      </c>
      <c r="V3181" s="16">
        <v>10</v>
      </c>
      <c r="W3181" s="16">
        <v>3696</v>
      </c>
      <c r="X3181" s="16">
        <v>-1710.1599999999999</v>
      </c>
    </row>
    <row r="3182" spans="1:24" x14ac:dyDescent="0.25">
      <c r="A3182" s="4" t="s">
        <v>24</v>
      </c>
      <c r="B3182" s="5" t="s">
        <v>3649</v>
      </c>
      <c r="C3182" s="6" t="s">
        <v>66</v>
      </c>
      <c r="D3182" s="7">
        <v>177</v>
      </c>
      <c r="E3182" t="s">
        <v>1353</v>
      </c>
      <c r="F3182" t="s">
        <v>37</v>
      </c>
      <c r="G3182" t="s">
        <v>102</v>
      </c>
      <c r="H3182" t="s">
        <v>51</v>
      </c>
      <c r="I3182" t="s">
        <v>52</v>
      </c>
      <c r="J3182" s="8" t="s">
        <v>46</v>
      </c>
      <c r="K3182" s="8">
        <v>163</v>
      </c>
      <c r="L3182" t="s">
        <v>69</v>
      </c>
      <c r="M3182" s="9">
        <v>48</v>
      </c>
      <c r="N3182" s="10">
        <v>1538.4615384615386</v>
      </c>
      <c r="O3182">
        <v>1.1000000000000001</v>
      </c>
      <c r="P3182">
        <v>1.1000000000000001</v>
      </c>
      <c r="Q3182">
        <v>0</v>
      </c>
      <c r="R3182" t="s">
        <v>43</v>
      </c>
      <c r="S3182" s="16">
        <v>9467.0400000000027</v>
      </c>
      <c r="T3182" s="16">
        <v>1538.4615384615386</v>
      </c>
      <c r="U3182" s="16">
        <v>1000</v>
      </c>
      <c r="V3182" s="16">
        <v>0</v>
      </c>
      <c r="W3182" s="16">
        <v>0</v>
      </c>
      <c r="X3182" s="16">
        <v>6928.5784615384637</v>
      </c>
    </row>
    <row r="3183" spans="1:24" x14ac:dyDescent="0.25">
      <c r="A3183" s="4" t="s">
        <v>24</v>
      </c>
      <c r="B3183" s="5" t="s">
        <v>3650</v>
      </c>
      <c r="C3183" s="6" t="s">
        <v>92</v>
      </c>
      <c r="D3183" s="7">
        <v>89</v>
      </c>
      <c r="E3183" t="s">
        <v>1221</v>
      </c>
      <c r="F3183" t="s">
        <v>37</v>
      </c>
      <c r="G3183" t="s">
        <v>766</v>
      </c>
      <c r="H3183" t="s">
        <v>81</v>
      </c>
      <c r="I3183" t="s">
        <v>76</v>
      </c>
      <c r="J3183" s="8" t="s">
        <v>46</v>
      </c>
      <c r="K3183" s="8">
        <v>164</v>
      </c>
      <c r="L3183" t="s">
        <v>99</v>
      </c>
      <c r="M3183" s="9">
        <v>40</v>
      </c>
      <c r="N3183" s="10">
        <v>47</v>
      </c>
      <c r="O3183">
        <v>1</v>
      </c>
      <c r="P3183">
        <v>1.01</v>
      </c>
      <c r="Q3183">
        <v>0</v>
      </c>
      <c r="R3183" t="s">
        <v>43</v>
      </c>
      <c r="S3183" s="16">
        <v>6625.6</v>
      </c>
      <c r="T3183" s="16">
        <v>0</v>
      </c>
      <c r="U3183" s="16">
        <v>200</v>
      </c>
      <c r="V3183" s="16">
        <v>0</v>
      </c>
      <c r="W3183" s="16">
        <v>7708</v>
      </c>
      <c r="X3183" s="16">
        <v>-1282.3999999999996</v>
      </c>
    </row>
    <row r="3184" spans="1:24" x14ac:dyDescent="0.25">
      <c r="A3184" s="4" t="s">
        <v>24</v>
      </c>
      <c r="B3184" s="5" t="s">
        <v>3651</v>
      </c>
      <c r="C3184" s="6" t="s">
        <v>43</v>
      </c>
      <c r="D3184" s="7">
        <v>95</v>
      </c>
      <c r="E3184" t="s">
        <v>391</v>
      </c>
      <c r="F3184" t="s">
        <v>28</v>
      </c>
      <c r="G3184" t="s">
        <v>145</v>
      </c>
      <c r="H3184" t="s">
        <v>51</v>
      </c>
      <c r="I3184" t="s">
        <v>52</v>
      </c>
      <c r="J3184" s="8" t="s">
        <v>46</v>
      </c>
      <c r="K3184" s="8">
        <v>133</v>
      </c>
      <c r="L3184" t="s">
        <v>47</v>
      </c>
      <c r="M3184" s="9">
        <v>30</v>
      </c>
      <c r="N3184" s="10">
        <v>615.38461538461536</v>
      </c>
      <c r="O3184">
        <v>1.1000000000000001</v>
      </c>
      <c r="P3184">
        <v>1.1100000000000001</v>
      </c>
      <c r="Q3184">
        <v>0</v>
      </c>
      <c r="R3184" t="s">
        <v>43</v>
      </c>
      <c r="S3184" s="16">
        <v>5860.8</v>
      </c>
      <c r="T3184" s="16">
        <v>615.38461538461536</v>
      </c>
      <c r="U3184" s="16">
        <v>1000</v>
      </c>
      <c r="V3184" s="16">
        <v>500</v>
      </c>
      <c r="W3184" s="16">
        <v>0</v>
      </c>
      <c r="X3184" s="16">
        <v>3745.4153846153849</v>
      </c>
    </row>
    <row r="3185" spans="1:24" x14ac:dyDescent="0.25">
      <c r="A3185" s="4" t="s">
        <v>24</v>
      </c>
      <c r="B3185" s="5" t="s">
        <v>3652</v>
      </c>
      <c r="C3185" s="6" t="s">
        <v>35</v>
      </c>
      <c r="D3185" s="7">
        <v>271</v>
      </c>
      <c r="E3185" t="s">
        <v>27</v>
      </c>
      <c r="F3185" t="s">
        <v>28</v>
      </c>
      <c r="G3185" t="s">
        <v>29</v>
      </c>
      <c r="H3185" t="s">
        <v>30</v>
      </c>
      <c r="I3185" t="s">
        <v>31</v>
      </c>
      <c r="J3185" s="8" t="s">
        <v>46</v>
      </c>
      <c r="K3185" s="8">
        <v>0</v>
      </c>
      <c r="L3185" t="s">
        <v>53</v>
      </c>
      <c r="M3185" s="9">
        <v>24</v>
      </c>
      <c r="N3185" s="10">
        <v>384.61538461538464</v>
      </c>
      <c r="O3185">
        <v>1.2</v>
      </c>
      <c r="P3185">
        <v>1</v>
      </c>
      <c r="Q3185">
        <v>0</v>
      </c>
      <c r="R3185" t="s">
        <v>43</v>
      </c>
      <c r="S3185" s="16">
        <v>4608</v>
      </c>
      <c r="T3185" s="16">
        <v>0</v>
      </c>
      <c r="U3185" s="16">
        <v>500</v>
      </c>
      <c r="V3185" s="16">
        <v>250</v>
      </c>
      <c r="W3185" s="16">
        <v>0</v>
      </c>
      <c r="X3185" s="16">
        <v>3858</v>
      </c>
    </row>
    <row r="3186" spans="1:24" x14ac:dyDescent="0.25">
      <c r="A3186" s="4" t="s">
        <v>24</v>
      </c>
      <c r="B3186" s="5" t="s">
        <v>3653</v>
      </c>
      <c r="C3186" s="6" t="s">
        <v>43</v>
      </c>
      <c r="D3186" s="7">
        <v>299</v>
      </c>
      <c r="E3186" t="s">
        <v>300</v>
      </c>
      <c r="F3186" t="s">
        <v>28</v>
      </c>
      <c r="G3186" t="s">
        <v>301</v>
      </c>
      <c r="H3186" t="s">
        <v>64</v>
      </c>
      <c r="I3186" t="s">
        <v>52</v>
      </c>
      <c r="J3186" s="8" t="s">
        <v>46</v>
      </c>
      <c r="K3186" s="8">
        <v>164</v>
      </c>
      <c r="L3186" t="s">
        <v>47</v>
      </c>
      <c r="M3186" s="9">
        <v>30</v>
      </c>
      <c r="N3186" s="10">
        <v>615.38461538461536</v>
      </c>
      <c r="O3186">
        <v>1.1000000000000001</v>
      </c>
      <c r="P3186">
        <v>1.17</v>
      </c>
      <c r="Q3186">
        <v>0</v>
      </c>
      <c r="R3186" t="s">
        <v>43</v>
      </c>
      <c r="S3186" s="16">
        <v>6177.5999999999995</v>
      </c>
      <c r="T3186" s="16">
        <v>615.38461538461536</v>
      </c>
      <c r="U3186" s="16">
        <v>500</v>
      </c>
      <c r="V3186" s="16">
        <v>100</v>
      </c>
      <c r="W3186" s="16">
        <v>0</v>
      </c>
      <c r="X3186" s="16">
        <v>4962.2153846153842</v>
      </c>
    </row>
    <row r="3187" spans="1:24" x14ac:dyDescent="0.25">
      <c r="A3187" s="4" t="s">
        <v>24</v>
      </c>
      <c r="B3187" s="5" t="s">
        <v>3654</v>
      </c>
      <c r="C3187" s="6" t="s">
        <v>92</v>
      </c>
      <c r="D3187" s="7">
        <v>81</v>
      </c>
      <c r="E3187" t="s">
        <v>1276</v>
      </c>
      <c r="F3187" t="s">
        <v>37</v>
      </c>
      <c r="G3187" t="s">
        <v>326</v>
      </c>
      <c r="H3187" t="s">
        <v>64</v>
      </c>
      <c r="I3187" t="s">
        <v>31</v>
      </c>
      <c r="J3187" s="8" t="s">
        <v>46</v>
      </c>
      <c r="K3187" s="8">
        <v>101</v>
      </c>
      <c r="L3187" t="s">
        <v>99</v>
      </c>
      <c r="M3187" s="9">
        <v>40</v>
      </c>
      <c r="N3187" s="10">
        <v>51</v>
      </c>
      <c r="O3187">
        <v>1.2</v>
      </c>
      <c r="P3187">
        <v>0.81</v>
      </c>
      <c r="Q3187">
        <v>0</v>
      </c>
      <c r="R3187" t="s">
        <v>43</v>
      </c>
      <c r="S3187" s="16">
        <v>3926.88</v>
      </c>
      <c r="T3187" s="16">
        <v>0</v>
      </c>
      <c r="U3187" s="16">
        <v>0</v>
      </c>
      <c r="V3187" s="16">
        <v>0</v>
      </c>
      <c r="W3187" s="16">
        <v>5151</v>
      </c>
      <c r="X3187" s="16">
        <v>-1224.1199999999999</v>
      </c>
    </row>
    <row r="3188" spans="1:24" x14ac:dyDescent="0.25">
      <c r="A3188" s="4" t="s">
        <v>24</v>
      </c>
      <c r="B3188" s="5" t="s">
        <v>3655</v>
      </c>
      <c r="C3188" s="6" t="s">
        <v>26</v>
      </c>
      <c r="D3188" s="7">
        <v>113</v>
      </c>
      <c r="E3188" t="s">
        <v>337</v>
      </c>
      <c r="F3188" t="s">
        <v>28</v>
      </c>
      <c r="G3188" t="s">
        <v>59</v>
      </c>
      <c r="H3188" t="s">
        <v>60</v>
      </c>
      <c r="I3188" t="s">
        <v>31</v>
      </c>
      <c r="J3188" s="8" t="s">
        <v>46</v>
      </c>
      <c r="K3188" s="8">
        <v>0</v>
      </c>
      <c r="L3188" t="s">
        <v>90</v>
      </c>
      <c r="M3188" s="9">
        <v>35</v>
      </c>
      <c r="N3188" s="10">
        <v>923.07692307692309</v>
      </c>
      <c r="O3188">
        <v>1.2</v>
      </c>
      <c r="P3188">
        <v>0.9</v>
      </c>
      <c r="Q3188">
        <v>0</v>
      </c>
      <c r="R3188" t="s">
        <v>43</v>
      </c>
      <c r="S3188" s="16">
        <v>6048</v>
      </c>
      <c r="T3188" s="16">
        <v>0</v>
      </c>
      <c r="U3188" s="16">
        <v>500</v>
      </c>
      <c r="V3188" s="16">
        <v>100</v>
      </c>
      <c r="W3188" s="16">
        <v>0</v>
      </c>
      <c r="X3188" s="16">
        <v>5448</v>
      </c>
    </row>
    <row r="3189" spans="1:24" x14ac:dyDescent="0.25">
      <c r="A3189" s="4" t="s">
        <v>24</v>
      </c>
      <c r="B3189" s="5" t="s">
        <v>3656</v>
      </c>
      <c r="C3189" s="6" t="s">
        <v>92</v>
      </c>
      <c r="D3189" s="7">
        <v>173</v>
      </c>
      <c r="E3189" t="s">
        <v>837</v>
      </c>
      <c r="F3189" t="s">
        <v>37</v>
      </c>
      <c r="G3189" t="s">
        <v>603</v>
      </c>
      <c r="H3189" t="s">
        <v>39</v>
      </c>
      <c r="I3189" t="s">
        <v>76</v>
      </c>
      <c r="J3189" s="8" t="s">
        <v>32</v>
      </c>
      <c r="K3189" s="8">
        <v>167</v>
      </c>
      <c r="L3189" t="s">
        <v>95</v>
      </c>
      <c r="M3189" s="9">
        <v>72</v>
      </c>
      <c r="N3189" s="10">
        <v>77</v>
      </c>
      <c r="O3189">
        <v>1</v>
      </c>
      <c r="P3189">
        <v>1.08</v>
      </c>
      <c r="Q3189">
        <v>0</v>
      </c>
      <c r="R3189" t="s">
        <v>43</v>
      </c>
      <c r="S3189" s="16">
        <v>12985.92</v>
      </c>
      <c r="T3189" s="16">
        <v>0</v>
      </c>
      <c r="U3189" s="16">
        <v>750</v>
      </c>
      <c r="V3189" s="16">
        <v>10</v>
      </c>
      <c r="W3189" s="16">
        <v>12859</v>
      </c>
      <c r="X3189" s="16">
        <v>-633.07999999999993</v>
      </c>
    </row>
    <row r="3190" spans="1:24" x14ac:dyDescent="0.25">
      <c r="A3190" s="4" t="s">
        <v>24</v>
      </c>
      <c r="B3190" s="5" t="s">
        <v>3657</v>
      </c>
      <c r="C3190" s="6" t="s">
        <v>92</v>
      </c>
      <c r="D3190" s="7">
        <v>142</v>
      </c>
      <c r="E3190" t="s">
        <v>904</v>
      </c>
      <c r="F3190" t="s">
        <v>37</v>
      </c>
      <c r="G3190" t="s">
        <v>387</v>
      </c>
      <c r="H3190" t="s">
        <v>81</v>
      </c>
      <c r="I3190" t="s">
        <v>31</v>
      </c>
      <c r="J3190" s="8" t="s">
        <v>46</v>
      </c>
      <c r="K3190" s="8">
        <v>164</v>
      </c>
      <c r="L3190" t="s">
        <v>99</v>
      </c>
      <c r="M3190" s="9">
        <v>35</v>
      </c>
      <c r="N3190" s="10">
        <v>43</v>
      </c>
      <c r="O3190">
        <v>1.2</v>
      </c>
      <c r="P3190">
        <v>0.96</v>
      </c>
      <c r="Q3190">
        <v>0</v>
      </c>
      <c r="R3190" t="s">
        <v>43</v>
      </c>
      <c r="S3190" s="16">
        <v>6612.48</v>
      </c>
      <c r="T3190" s="16">
        <v>0</v>
      </c>
      <c r="U3190" s="16">
        <v>0</v>
      </c>
      <c r="V3190" s="16">
        <v>100</v>
      </c>
      <c r="W3190" s="16">
        <v>7052</v>
      </c>
      <c r="X3190" s="16">
        <v>-539.52000000000044</v>
      </c>
    </row>
    <row r="3191" spans="1:24" x14ac:dyDescent="0.25">
      <c r="A3191" s="4" t="s">
        <v>24</v>
      </c>
      <c r="B3191" s="5" t="s">
        <v>3658</v>
      </c>
      <c r="C3191" s="6" t="s">
        <v>43</v>
      </c>
      <c r="D3191" s="7">
        <v>224</v>
      </c>
      <c r="E3191" t="s">
        <v>1460</v>
      </c>
      <c r="F3191" t="s">
        <v>28</v>
      </c>
      <c r="G3191" t="s">
        <v>1461</v>
      </c>
      <c r="H3191" t="s">
        <v>30</v>
      </c>
      <c r="I3191" t="s">
        <v>40</v>
      </c>
      <c r="J3191" s="8" t="s">
        <v>46</v>
      </c>
      <c r="K3191" s="8">
        <v>160</v>
      </c>
      <c r="L3191" t="s">
        <v>47</v>
      </c>
      <c r="M3191" s="9">
        <v>30</v>
      </c>
      <c r="N3191" s="10">
        <v>615.38461538461536</v>
      </c>
      <c r="O3191">
        <v>0.8</v>
      </c>
      <c r="P3191">
        <v>0.95</v>
      </c>
      <c r="Q3191">
        <v>0</v>
      </c>
      <c r="R3191" t="s">
        <v>43</v>
      </c>
      <c r="S3191" s="16">
        <v>3648</v>
      </c>
      <c r="T3191" s="16">
        <v>615.38461538461536</v>
      </c>
      <c r="U3191" s="16">
        <v>500</v>
      </c>
      <c r="V3191" s="16">
        <v>500</v>
      </c>
      <c r="W3191" s="16">
        <v>0</v>
      </c>
      <c r="X3191" s="16">
        <v>2032.6153846153848</v>
      </c>
    </row>
    <row r="3192" spans="1:24" x14ac:dyDescent="0.25">
      <c r="A3192" s="4" t="s">
        <v>24</v>
      </c>
      <c r="B3192" s="5" t="s">
        <v>3659</v>
      </c>
      <c r="C3192" s="6" t="s">
        <v>35</v>
      </c>
      <c r="D3192" s="7">
        <v>169</v>
      </c>
      <c r="E3192" t="s">
        <v>886</v>
      </c>
      <c r="F3192" t="s">
        <v>37</v>
      </c>
      <c r="G3192" t="s">
        <v>56</v>
      </c>
      <c r="H3192" t="s">
        <v>51</v>
      </c>
      <c r="I3192" t="s">
        <v>52</v>
      </c>
      <c r="J3192" s="8" t="s">
        <v>32</v>
      </c>
      <c r="K3192" s="8">
        <v>168</v>
      </c>
      <c r="L3192" t="s">
        <v>41</v>
      </c>
      <c r="M3192" s="9">
        <v>48</v>
      </c>
      <c r="N3192" s="10">
        <v>5416.666666666667</v>
      </c>
      <c r="O3192">
        <v>1.1000000000000001</v>
      </c>
      <c r="P3192">
        <v>1.05</v>
      </c>
      <c r="Q3192">
        <v>0</v>
      </c>
      <c r="R3192" t="s">
        <v>43</v>
      </c>
      <c r="S3192" s="16">
        <v>9313.9200000000019</v>
      </c>
      <c r="T3192" s="16">
        <v>5416.666666666667</v>
      </c>
      <c r="U3192" s="16">
        <v>750</v>
      </c>
      <c r="V3192" s="16">
        <v>10</v>
      </c>
      <c r="W3192" s="16">
        <v>0</v>
      </c>
      <c r="X3192" s="16">
        <v>3137.2533333333349</v>
      </c>
    </row>
    <row r="3193" spans="1:24" x14ac:dyDescent="0.25">
      <c r="A3193" s="4" t="s">
        <v>24</v>
      </c>
      <c r="B3193" s="5" t="s">
        <v>3660</v>
      </c>
      <c r="C3193" s="6" t="s">
        <v>92</v>
      </c>
      <c r="D3193" s="7">
        <v>224</v>
      </c>
      <c r="E3193" t="s">
        <v>1460</v>
      </c>
      <c r="F3193" t="s">
        <v>28</v>
      </c>
      <c r="G3193" t="s">
        <v>1461</v>
      </c>
      <c r="H3193" t="s">
        <v>30</v>
      </c>
      <c r="I3193" t="s">
        <v>40</v>
      </c>
      <c r="J3193" s="8" t="s">
        <v>46</v>
      </c>
      <c r="K3193" s="8">
        <v>119</v>
      </c>
      <c r="L3193" t="s">
        <v>99</v>
      </c>
      <c r="M3193" s="9">
        <v>40</v>
      </c>
      <c r="N3193" s="10">
        <v>46</v>
      </c>
      <c r="O3193">
        <v>0.8</v>
      </c>
      <c r="P3193">
        <v>0.95</v>
      </c>
      <c r="Q3193">
        <v>0</v>
      </c>
      <c r="R3193" t="s">
        <v>43</v>
      </c>
      <c r="S3193" s="16">
        <v>4864</v>
      </c>
      <c r="T3193" s="16">
        <v>0</v>
      </c>
      <c r="U3193" s="16">
        <v>500</v>
      </c>
      <c r="V3193" s="16">
        <v>50</v>
      </c>
      <c r="W3193" s="16">
        <v>5474</v>
      </c>
      <c r="X3193" s="16">
        <v>-1160</v>
      </c>
    </row>
    <row r="3194" spans="1:24" x14ac:dyDescent="0.25">
      <c r="A3194" s="4" t="s">
        <v>24</v>
      </c>
      <c r="B3194" s="5" t="s">
        <v>3661</v>
      </c>
      <c r="C3194" s="6" t="s">
        <v>78</v>
      </c>
      <c r="D3194" s="7">
        <v>112</v>
      </c>
      <c r="E3194" t="s">
        <v>298</v>
      </c>
      <c r="F3194" t="s">
        <v>37</v>
      </c>
      <c r="G3194" t="s">
        <v>59</v>
      </c>
      <c r="H3194" t="s">
        <v>60</v>
      </c>
      <c r="I3194" t="s">
        <v>86</v>
      </c>
      <c r="J3194" s="8" t="s">
        <v>46</v>
      </c>
      <c r="K3194" s="8">
        <v>161</v>
      </c>
      <c r="L3194" t="s">
        <v>82</v>
      </c>
      <c r="M3194" s="9">
        <v>40</v>
      </c>
      <c r="N3194" s="10">
        <v>1230.7692307692307</v>
      </c>
      <c r="O3194">
        <v>0.9</v>
      </c>
      <c r="P3194">
        <v>0.9</v>
      </c>
      <c r="Q3194">
        <v>0</v>
      </c>
      <c r="R3194" t="s">
        <v>43</v>
      </c>
      <c r="S3194" s="16">
        <v>5216.4000000000005</v>
      </c>
      <c r="T3194" s="16">
        <v>1230.7692307692307</v>
      </c>
      <c r="U3194" s="16">
        <v>500</v>
      </c>
      <c r="V3194" s="16">
        <v>100</v>
      </c>
      <c r="W3194" s="16">
        <v>0</v>
      </c>
      <c r="X3194" s="16">
        <v>3385.6307692307701</v>
      </c>
    </row>
    <row r="3195" spans="1:24" x14ac:dyDescent="0.25">
      <c r="A3195" s="4" t="s">
        <v>24</v>
      </c>
      <c r="B3195" s="5" t="s">
        <v>3662</v>
      </c>
      <c r="C3195" s="6" t="s">
        <v>135</v>
      </c>
      <c r="D3195" s="7">
        <v>137</v>
      </c>
      <c r="E3195" t="s">
        <v>553</v>
      </c>
      <c r="F3195" t="s">
        <v>28</v>
      </c>
      <c r="G3195" t="s">
        <v>370</v>
      </c>
      <c r="H3195" t="s">
        <v>39</v>
      </c>
      <c r="I3195" t="s">
        <v>76</v>
      </c>
      <c r="J3195" s="8" t="s">
        <v>32</v>
      </c>
      <c r="K3195" s="8">
        <v>0</v>
      </c>
      <c r="L3195" t="s">
        <v>209</v>
      </c>
      <c r="M3195" s="9">
        <v>90</v>
      </c>
      <c r="N3195" s="10">
        <v>9166.6666666666661</v>
      </c>
      <c r="O3195">
        <v>1</v>
      </c>
      <c r="P3195">
        <v>0.81</v>
      </c>
      <c r="Q3195">
        <v>0</v>
      </c>
      <c r="R3195" t="s">
        <v>43</v>
      </c>
      <c r="S3195" s="16">
        <v>11664</v>
      </c>
      <c r="T3195" s="16">
        <v>0</v>
      </c>
      <c r="U3195" s="16">
        <v>200</v>
      </c>
      <c r="V3195" s="16">
        <v>100</v>
      </c>
      <c r="W3195" s="16">
        <v>0</v>
      </c>
      <c r="X3195" s="16">
        <v>11364</v>
      </c>
    </row>
    <row r="3196" spans="1:24" x14ac:dyDescent="0.25">
      <c r="A3196" s="4" t="s">
        <v>24</v>
      </c>
      <c r="B3196" s="5" t="s">
        <v>3663</v>
      </c>
      <c r="C3196" s="6" t="s">
        <v>92</v>
      </c>
      <c r="D3196" s="7">
        <v>181</v>
      </c>
      <c r="E3196" t="s">
        <v>471</v>
      </c>
      <c r="F3196" t="s">
        <v>37</v>
      </c>
      <c r="G3196" t="s">
        <v>472</v>
      </c>
      <c r="H3196" t="s">
        <v>30</v>
      </c>
      <c r="I3196" t="s">
        <v>31</v>
      </c>
      <c r="J3196" s="8" t="s">
        <v>46</v>
      </c>
      <c r="K3196" s="8">
        <v>0</v>
      </c>
      <c r="L3196" t="s">
        <v>99</v>
      </c>
      <c r="M3196" s="9">
        <v>35</v>
      </c>
      <c r="N3196" s="10">
        <v>47</v>
      </c>
      <c r="O3196">
        <v>1.2</v>
      </c>
      <c r="P3196">
        <v>0.95</v>
      </c>
      <c r="Q3196">
        <v>0</v>
      </c>
      <c r="R3196" t="s">
        <v>43</v>
      </c>
      <c r="S3196" s="16">
        <v>0</v>
      </c>
      <c r="T3196" s="16">
        <v>0</v>
      </c>
      <c r="U3196" s="16">
        <v>0</v>
      </c>
      <c r="V3196" s="16">
        <v>50</v>
      </c>
      <c r="W3196" s="16">
        <v>0</v>
      </c>
      <c r="X3196" s="16">
        <v>-50</v>
      </c>
    </row>
    <row r="3197" spans="1:24" x14ac:dyDescent="0.25">
      <c r="A3197" s="4" t="s">
        <v>24</v>
      </c>
      <c r="B3197" s="5" t="s">
        <v>3664</v>
      </c>
      <c r="C3197" s="6" t="s">
        <v>43</v>
      </c>
      <c r="D3197" s="7">
        <v>255</v>
      </c>
      <c r="E3197" t="s">
        <v>205</v>
      </c>
      <c r="F3197" t="s">
        <v>37</v>
      </c>
      <c r="G3197" t="s">
        <v>124</v>
      </c>
      <c r="H3197" t="s">
        <v>51</v>
      </c>
      <c r="I3197" t="s">
        <v>86</v>
      </c>
      <c r="J3197" s="8" t="s">
        <v>32</v>
      </c>
      <c r="K3197" s="8">
        <v>164</v>
      </c>
      <c r="L3197" t="s">
        <v>117</v>
      </c>
      <c r="M3197" s="9">
        <v>54</v>
      </c>
      <c r="N3197" s="10">
        <v>5666.666666666667</v>
      </c>
      <c r="O3197">
        <v>0.9</v>
      </c>
      <c r="P3197">
        <v>1.17</v>
      </c>
      <c r="Q3197">
        <v>0</v>
      </c>
      <c r="R3197" t="s">
        <v>43</v>
      </c>
      <c r="S3197" s="16">
        <v>9325.3680000000004</v>
      </c>
      <c r="T3197" s="16">
        <v>5666.666666666667</v>
      </c>
      <c r="U3197" s="16">
        <v>500</v>
      </c>
      <c r="V3197" s="16">
        <v>0</v>
      </c>
      <c r="W3197" s="16">
        <v>0</v>
      </c>
      <c r="X3197" s="16">
        <v>3158.7013333333334</v>
      </c>
    </row>
    <row r="3198" spans="1:24" x14ac:dyDescent="0.25">
      <c r="A3198" s="4" t="s">
        <v>24</v>
      </c>
      <c r="B3198" s="5" t="s">
        <v>3665</v>
      </c>
      <c r="C3198" s="6" t="s">
        <v>92</v>
      </c>
      <c r="D3198" s="7">
        <v>275</v>
      </c>
      <c r="E3198" t="s">
        <v>331</v>
      </c>
      <c r="F3198" t="s">
        <v>37</v>
      </c>
      <c r="G3198" t="s">
        <v>153</v>
      </c>
      <c r="H3198" t="s">
        <v>39</v>
      </c>
      <c r="I3198" t="s">
        <v>31</v>
      </c>
      <c r="J3198" s="8" t="s">
        <v>46</v>
      </c>
      <c r="K3198" s="8">
        <v>0</v>
      </c>
      <c r="L3198" t="s">
        <v>99</v>
      </c>
      <c r="M3198" s="9">
        <v>40</v>
      </c>
      <c r="N3198" s="10">
        <v>47</v>
      </c>
      <c r="O3198">
        <v>1.2</v>
      </c>
      <c r="P3198">
        <v>1.1200000000000001</v>
      </c>
      <c r="Q3198">
        <v>0</v>
      </c>
      <c r="R3198" t="s">
        <v>43</v>
      </c>
      <c r="S3198" s="16">
        <v>0</v>
      </c>
      <c r="T3198" s="16">
        <v>0</v>
      </c>
      <c r="U3198" s="16">
        <v>200</v>
      </c>
      <c r="V3198" s="16">
        <v>500</v>
      </c>
      <c r="W3198" s="16">
        <v>0</v>
      </c>
      <c r="X3198" s="16">
        <v>-700</v>
      </c>
    </row>
    <row r="3199" spans="1:24" x14ac:dyDescent="0.25">
      <c r="A3199" s="4" t="s">
        <v>24</v>
      </c>
      <c r="B3199" s="5" t="s">
        <v>3666</v>
      </c>
      <c r="C3199" s="6" t="s">
        <v>35</v>
      </c>
      <c r="D3199" s="7">
        <v>95</v>
      </c>
      <c r="E3199" t="s">
        <v>391</v>
      </c>
      <c r="F3199" t="s">
        <v>28</v>
      </c>
      <c r="G3199" t="s">
        <v>145</v>
      </c>
      <c r="H3199" t="s">
        <v>51</v>
      </c>
      <c r="I3199" t="s">
        <v>52</v>
      </c>
      <c r="J3199" s="8" t="s">
        <v>46</v>
      </c>
      <c r="K3199" s="8">
        <v>165</v>
      </c>
      <c r="L3199" t="s">
        <v>53</v>
      </c>
      <c r="M3199" s="9">
        <v>24</v>
      </c>
      <c r="N3199" s="10">
        <v>384.61538461538464</v>
      </c>
      <c r="O3199">
        <v>1.1000000000000001</v>
      </c>
      <c r="P3199">
        <v>1.1100000000000001</v>
      </c>
      <c r="Q3199">
        <v>0</v>
      </c>
      <c r="R3199" t="s">
        <v>43</v>
      </c>
      <c r="S3199" s="16">
        <v>4688.6400000000003</v>
      </c>
      <c r="T3199" s="16">
        <v>384.61538461538464</v>
      </c>
      <c r="U3199" s="16">
        <v>0</v>
      </c>
      <c r="V3199" s="16">
        <v>10</v>
      </c>
      <c r="W3199" s="16">
        <v>0</v>
      </c>
      <c r="X3199" s="16">
        <v>4294.0246153846156</v>
      </c>
    </row>
    <row r="3200" spans="1:24" x14ac:dyDescent="0.25">
      <c r="A3200" s="4" t="s">
        <v>24</v>
      </c>
      <c r="B3200" s="5" t="s">
        <v>3667</v>
      </c>
      <c r="C3200" s="6" t="s">
        <v>26</v>
      </c>
      <c r="D3200" s="7">
        <v>102</v>
      </c>
      <c r="E3200" t="s">
        <v>97</v>
      </c>
      <c r="F3200" t="s">
        <v>37</v>
      </c>
      <c r="G3200" t="s">
        <v>98</v>
      </c>
      <c r="H3200" t="s">
        <v>81</v>
      </c>
      <c r="I3200" t="s">
        <v>86</v>
      </c>
      <c r="J3200" s="8" t="s">
        <v>46</v>
      </c>
      <c r="K3200" s="8">
        <v>168</v>
      </c>
      <c r="L3200" t="s">
        <v>90</v>
      </c>
      <c r="M3200" s="9">
        <v>35</v>
      </c>
      <c r="N3200" s="10">
        <v>923.07692307692309</v>
      </c>
      <c r="O3200">
        <v>0.9</v>
      </c>
      <c r="P3200">
        <v>1.03</v>
      </c>
      <c r="Q3200">
        <v>0</v>
      </c>
      <c r="R3200" t="s">
        <v>43</v>
      </c>
      <c r="S3200" s="16">
        <v>5450.76</v>
      </c>
      <c r="T3200" s="16">
        <v>923.07692307692309</v>
      </c>
      <c r="U3200" s="16">
        <v>500</v>
      </c>
      <c r="V3200" s="16">
        <v>0</v>
      </c>
      <c r="W3200" s="16">
        <v>0</v>
      </c>
      <c r="X3200" s="16">
        <v>4027.6830769230774</v>
      </c>
    </row>
    <row r="3201" spans="1:24" x14ac:dyDescent="0.25">
      <c r="A3201" s="4" t="s">
        <v>24</v>
      </c>
      <c r="B3201" s="5" t="s">
        <v>3668</v>
      </c>
      <c r="C3201" s="6" t="s">
        <v>43</v>
      </c>
      <c r="D3201" s="7">
        <v>170</v>
      </c>
      <c r="E3201" t="s">
        <v>651</v>
      </c>
      <c r="F3201" t="s">
        <v>28</v>
      </c>
      <c r="G3201" t="s">
        <v>56</v>
      </c>
      <c r="H3201" t="s">
        <v>51</v>
      </c>
      <c r="I3201" t="s">
        <v>76</v>
      </c>
      <c r="J3201" s="8" t="s">
        <v>46</v>
      </c>
      <c r="K3201" s="8">
        <v>126</v>
      </c>
      <c r="L3201" t="s">
        <v>47</v>
      </c>
      <c r="M3201" s="9">
        <v>30</v>
      </c>
      <c r="N3201" s="10">
        <v>615.38461538461536</v>
      </c>
      <c r="O3201">
        <v>1</v>
      </c>
      <c r="P3201">
        <v>1.05</v>
      </c>
      <c r="Q3201">
        <v>0</v>
      </c>
      <c r="R3201" t="s">
        <v>43</v>
      </c>
      <c r="S3201" s="16">
        <v>5040</v>
      </c>
      <c r="T3201" s="16">
        <v>615.38461538461536</v>
      </c>
      <c r="U3201" s="16">
        <v>200</v>
      </c>
      <c r="V3201" s="16">
        <v>0</v>
      </c>
      <c r="W3201" s="16">
        <v>0</v>
      </c>
      <c r="X3201" s="16">
        <v>4224.6153846153848</v>
      </c>
    </row>
    <row r="3202" spans="1:24" x14ac:dyDescent="0.25">
      <c r="A3202" s="4" t="s">
        <v>24</v>
      </c>
      <c r="B3202" s="5" t="s">
        <v>3669</v>
      </c>
      <c r="C3202" s="6" t="s">
        <v>35</v>
      </c>
      <c r="D3202" s="7">
        <v>12</v>
      </c>
      <c r="E3202" t="s">
        <v>320</v>
      </c>
      <c r="F3202" t="s">
        <v>37</v>
      </c>
      <c r="G3202" t="s">
        <v>237</v>
      </c>
      <c r="H3202" t="s">
        <v>30</v>
      </c>
      <c r="I3202" t="s">
        <v>76</v>
      </c>
      <c r="J3202" s="8" t="s">
        <v>46</v>
      </c>
      <c r="K3202" s="8">
        <v>164</v>
      </c>
      <c r="L3202" t="s">
        <v>53</v>
      </c>
      <c r="M3202" s="9">
        <v>24</v>
      </c>
      <c r="N3202" s="10">
        <v>384.61538461538464</v>
      </c>
      <c r="O3202">
        <v>1</v>
      </c>
      <c r="P3202">
        <v>1.1399999999999999</v>
      </c>
      <c r="Q3202">
        <v>0</v>
      </c>
      <c r="R3202" t="s">
        <v>43</v>
      </c>
      <c r="S3202" s="16">
        <v>4487.04</v>
      </c>
      <c r="T3202" s="16">
        <v>384.61538461538464</v>
      </c>
      <c r="U3202" s="16">
        <v>500</v>
      </c>
      <c r="V3202" s="16">
        <v>10</v>
      </c>
      <c r="W3202" s="16">
        <v>0</v>
      </c>
      <c r="X3202" s="16">
        <v>3592.4246153846152</v>
      </c>
    </row>
    <row r="3203" spans="1:24" x14ac:dyDescent="0.25">
      <c r="A3203" s="4" t="s">
        <v>24</v>
      </c>
      <c r="B3203" s="5" t="s">
        <v>3670</v>
      </c>
      <c r="C3203" s="6" t="s">
        <v>92</v>
      </c>
      <c r="D3203" s="7">
        <v>231</v>
      </c>
      <c r="E3203" t="s">
        <v>79</v>
      </c>
      <c r="F3203" t="s">
        <v>37</v>
      </c>
      <c r="G3203" t="s">
        <v>80</v>
      </c>
      <c r="H3203" t="s">
        <v>81</v>
      </c>
      <c r="I3203" t="s">
        <v>40</v>
      </c>
      <c r="J3203" s="8" t="s">
        <v>46</v>
      </c>
      <c r="K3203" s="8">
        <v>162</v>
      </c>
      <c r="L3203" t="s">
        <v>99</v>
      </c>
      <c r="M3203" s="9">
        <v>40</v>
      </c>
      <c r="N3203" s="10">
        <v>44</v>
      </c>
      <c r="O3203">
        <v>0.8</v>
      </c>
      <c r="P3203">
        <v>1.1599999999999999</v>
      </c>
      <c r="Q3203">
        <v>0</v>
      </c>
      <c r="R3203" t="s">
        <v>43</v>
      </c>
      <c r="S3203" s="16">
        <v>6013.44</v>
      </c>
      <c r="T3203" s="16">
        <v>0</v>
      </c>
      <c r="U3203" s="16">
        <v>0</v>
      </c>
      <c r="V3203" s="16">
        <v>0</v>
      </c>
      <c r="W3203" s="16">
        <v>7128</v>
      </c>
      <c r="X3203" s="16">
        <v>-1114.5600000000004</v>
      </c>
    </row>
    <row r="3204" spans="1:24" x14ac:dyDescent="0.25">
      <c r="A3204" s="4" t="s">
        <v>24</v>
      </c>
      <c r="B3204" s="5" t="s">
        <v>3671</v>
      </c>
      <c r="C3204" s="6" t="s">
        <v>43</v>
      </c>
      <c r="D3204" s="7">
        <v>51</v>
      </c>
      <c r="E3204" t="s">
        <v>382</v>
      </c>
      <c r="F3204" t="s">
        <v>37</v>
      </c>
      <c r="G3204" t="s">
        <v>383</v>
      </c>
      <c r="H3204" t="s">
        <v>51</v>
      </c>
      <c r="I3204" t="s">
        <v>40</v>
      </c>
      <c r="J3204" s="8" t="s">
        <v>46</v>
      </c>
      <c r="K3204" s="8">
        <v>167</v>
      </c>
      <c r="L3204" t="s">
        <v>47</v>
      </c>
      <c r="M3204" s="9">
        <v>30</v>
      </c>
      <c r="N3204" s="10">
        <v>615.38461538461536</v>
      </c>
      <c r="O3204">
        <v>0.8</v>
      </c>
      <c r="P3204">
        <v>1.17</v>
      </c>
      <c r="Q3204">
        <v>0</v>
      </c>
      <c r="R3204" t="s">
        <v>43</v>
      </c>
      <c r="S3204" s="16">
        <v>4689.3599999999997</v>
      </c>
      <c r="T3204" s="16">
        <v>615.38461538461536</v>
      </c>
      <c r="U3204" s="16">
        <v>1000</v>
      </c>
      <c r="V3204" s="16">
        <v>250</v>
      </c>
      <c r="W3204" s="16">
        <v>0</v>
      </c>
      <c r="X3204" s="16">
        <v>2823.9753846153844</v>
      </c>
    </row>
    <row r="3205" spans="1:24" x14ac:dyDescent="0.25">
      <c r="A3205" s="4" t="s">
        <v>24</v>
      </c>
      <c r="B3205" s="5" t="s">
        <v>3672</v>
      </c>
      <c r="C3205" s="6" t="s">
        <v>35</v>
      </c>
      <c r="D3205" s="7">
        <v>277</v>
      </c>
      <c r="E3205" t="s">
        <v>686</v>
      </c>
      <c r="F3205" t="s">
        <v>28</v>
      </c>
      <c r="G3205" t="s">
        <v>153</v>
      </c>
      <c r="H3205" t="s">
        <v>39</v>
      </c>
      <c r="I3205" t="s">
        <v>76</v>
      </c>
      <c r="J3205" s="8" t="s">
        <v>46</v>
      </c>
      <c r="K3205" s="8">
        <v>0</v>
      </c>
      <c r="L3205" t="s">
        <v>53</v>
      </c>
      <c r="M3205" s="9">
        <v>24</v>
      </c>
      <c r="N3205" s="10">
        <v>384.61538461538464</v>
      </c>
      <c r="O3205">
        <v>1</v>
      </c>
      <c r="P3205">
        <v>1.1200000000000001</v>
      </c>
      <c r="Q3205">
        <v>0</v>
      </c>
      <c r="R3205" t="s">
        <v>43</v>
      </c>
      <c r="S3205" s="16">
        <v>4300.8</v>
      </c>
      <c r="T3205" s="16">
        <v>0</v>
      </c>
      <c r="U3205" s="16">
        <v>0</v>
      </c>
      <c r="V3205" s="16">
        <v>50</v>
      </c>
      <c r="W3205" s="16">
        <v>0</v>
      </c>
      <c r="X3205" s="16">
        <v>4250.8</v>
      </c>
    </row>
    <row r="3206" spans="1:24" x14ac:dyDescent="0.25">
      <c r="A3206" s="4" t="s">
        <v>24</v>
      </c>
      <c r="B3206" s="5" t="s">
        <v>3673</v>
      </c>
      <c r="C3206" s="6" t="s">
        <v>92</v>
      </c>
      <c r="D3206" s="7">
        <v>164</v>
      </c>
      <c r="E3206" t="s">
        <v>644</v>
      </c>
      <c r="F3206" t="s">
        <v>28</v>
      </c>
      <c r="G3206" t="s">
        <v>263</v>
      </c>
      <c r="H3206" t="s">
        <v>81</v>
      </c>
      <c r="I3206" t="s">
        <v>52</v>
      </c>
      <c r="J3206" s="8" t="s">
        <v>46</v>
      </c>
      <c r="K3206" s="8">
        <v>120</v>
      </c>
      <c r="L3206" t="s">
        <v>99</v>
      </c>
      <c r="M3206" s="9">
        <v>48</v>
      </c>
      <c r="N3206" s="10">
        <v>50</v>
      </c>
      <c r="O3206">
        <v>1.1000000000000001</v>
      </c>
      <c r="P3206">
        <v>1.1100000000000001</v>
      </c>
      <c r="Q3206">
        <v>0</v>
      </c>
      <c r="R3206" t="s">
        <v>43</v>
      </c>
      <c r="S3206" s="16">
        <v>9377.2800000000007</v>
      </c>
      <c r="T3206" s="16">
        <v>0</v>
      </c>
      <c r="U3206" s="16">
        <v>500</v>
      </c>
      <c r="V3206" s="16">
        <v>0</v>
      </c>
      <c r="W3206" s="16">
        <v>6000</v>
      </c>
      <c r="X3206" s="16">
        <v>2877.2800000000007</v>
      </c>
    </row>
    <row r="3207" spans="1:24" x14ac:dyDescent="0.25">
      <c r="A3207" s="4" t="s">
        <v>24</v>
      </c>
      <c r="B3207" s="5" t="s">
        <v>3674</v>
      </c>
      <c r="C3207" s="6" t="s">
        <v>35</v>
      </c>
      <c r="D3207" s="7">
        <v>185</v>
      </c>
      <c r="E3207" t="s">
        <v>1374</v>
      </c>
      <c r="F3207" t="s">
        <v>37</v>
      </c>
      <c r="G3207" t="s">
        <v>127</v>
      </c>
      <c r="H3207" t="s">
        <v>51</v>
      </c>
      <c r="I3207" t="s">
        <v>86</v>
      </c>
      <c r="J3207" s="8" t="s">
        <v>46</v>
      </c>
      <c r="K3207" s="8">
        <v>85</v>
      </c>
      <c r="L3207" t="s">
        <v>53</v>
      </c>
      <c r="M3207" s="9">
        <v>24</v>
      </c>
      <c r="N3207" s="10">
        <v>384.61538461538464</v>
      </c>
      <c r="O3207">
        <v>0.9</v>
      </c>
      <c r="P3207">
        <v>1.2</v>
      </c>
      <c r="Q3207">
        <v>0</v>
      </c>
      <c r="R3207" t="s">
        <v>43</v>
      </c>
      <c r="S3207" s="16">
        <v>2203.1999999999998</v>
      </c>
      <c r="T3207" s="16">
        <v>384.61538461538464</v>
      </c>
      <c r="U3207" s="16">
        <v>0</v>
      </c>
      <c r="V3207" s="16">
        <v>500</v>
      </c>
      <c r="W3207" s="16">
        <v>0</v>
      </c>
      <c r="X3207" s="16">
        <v>1318.5846153846151</v>
      </c>
    </row>
    <row r="3208" spans="1:24" x14ac:dyDescent="0.25">
      <c r="A3208" s="4" t="s">
        <v>24</v>
      </c>
      <c r="B3208" s="5" t="s">
        <v>3675</v>
      </c>
      <c r="C3208" s="6" t="s">
        <v>92</v>
      </c>
      <c r="D3208" s="7">
        <v>182</v>
      </c>
      <c r="E3208" t="s">
        <v>1184</v>
      </c>
      <c r="F3208" t="s">
        <v>28</v>
      </c>
      <c r="G3208" t="s">
        <v>472</v>
      </c>
      <c r="H3208" t="s">
        <v>30</v>
      </c>
      <c r="I3208" t="s">
        <v>52</v>
      </c>
      <c r="J3208" s="8" t="s">
        <v>46</v>
      </c>
      <c r="K3208" s="8">
        <v>165</v>
      </c>
      <c r="L3208" t="s">
        <v>99</v>
      </c>
      <c r="M3208" s="9">
        <v>48</v>
      </c>
      <c r="N3208" s="10">
        <v>55</v>
      </c>
      <c r="O3208">
        <v>1.1000000000000001</v>
      </c>
      <c r="P3208">
        <v>0.95</v>
      </c>
      <c r="Q3208">
        <v>0</v>
      </c>
      <c r="R3208" t="s">
        <v>43</v>
      </c>
      <c r="S3208" s="16">
        <v>8025.5999999999995</v>
      </c>
      <c r="T3208" s="16">
        <v>0</v>
      </c>
      <c r="U3208" s="16">
        <v>1000</v>
      </c>
      <c r="V3208" s="16">
        <v>500</v>
      </c>
      <c r="W3208" s="16">
        <v>9075</v>
      </c>
      <c r="X3208" s="16">
        <v>-2549.4000000000005</v>
      </c>
    </row>
    <row r="3209" spans="1:24" x14ac:dyDescent="0.25">
      <c r="A3209" s="4" t="s">
        <v>24</v>
      </c>
      <c r="B3209" s="5" t="s">
        <v>3676</v>
      </c>
      <c r="C3209" s="6" t="s">
        <v>66</v>
      </c>
      <c r="D3209" s="7">
        <v>145</v>
      </c>
      <c r="E3209" t="s">
        <v>921</v>
      </c>
      <c r="F3209" t="s">
        <v>37</v>
      </c>
      <c r="G3209" t="s">
        <v>387</v>
      </c>
      <c r="H3209" t="s">
        <v>81</v>
      </c>
      <c r="I3209" t="s">
        <v>40</v>
      </c>
      <c r="J3209" s="8" t="s">
        <v>46</v>
      </c>
      <c r="K3209" s="8">
        <v>104</v>
      </c>
      <c r="L3209" t="s">
        <v>69</v>
      </c>
      <c r="M3209" s="9">
        <v>48</v>
      </c>
      <c r="N3209" s="10">
        <v>1538.4615384615386</v>
      </c>
      <c r="O3209">
        <v>0.8</v>
      </c>
      <c r="P3209">
        <v>0.96</v>
      </c>
      <c r="Q3209">
        <v>0</v>
      </c>
      <c r="R3209" t="s">
        <v>43</v>
      </c>
      <c r="S3209" s="16">
        <v>3833.8560000000002</v>
      </c>
      <c r="T3209" s="16">
        <v>1538.4615384615386</v>
      </c>
      <c r="U3209" s="16">
        <v>0</v>
      </c>
      <c r="V3209" s="16">
        <v>250</v>
      </c>
      <c r="W3209" s="16">
        <v>0</v>
      </c>
      <c r="X3209" s="16">
        <v>2045.3944615384617</v>
      </c>
    </row>
    <row r="3210" spans="1:24" x14ac:dyDescent="0.25">
      <c r="A3210" s="4" t="s">
        <v>24</v>
      </c>
      <c r="B3210" s="5" t="s">
        <v>3677</v>
      </c>
      <c r="C3210" s="6" t="s">
        <v>43</v>
      </c>
      <c r="D3210" s="7">
        <v>211</v>
      </c>
      <c r="E3210" t="s">
        <v>619</v>
      </c>
      <c r="F3210" t="s">
        <v>28</v>
      </c>
      <c r="G3210" t="s">
        <v>275</v>
      </c>
      <c r="H3210" t="s">
        <v>81</v>
      </c>
      <c r="I3210" t="s">
        <v>40</v>
      </c>
      <c r="J3210" s="8" t="s">
        <v>32</v>
      </c>
      <c r="K3210" s="8">
        <v>165</v>
      </c>
      <c r="L3210" t="s">
        <v>117</v>
      </c>
      <c r="M3210" s="9">
        <v>54</v>
      </c>
      <c r="N3210" s="10">
        <v>5666.666666666667</v>
      </c>
      <c r="O3210">
        <v>0.8</v>
      </c>
      <c r="P3210">
        <v>0.93</v>
      </c>
      <c r="Q3210">
        <v>0</v>
      </c>
      <c r="R3210" t="s">
        <v>43</v>
      </c>
      <c r="S3210" s="16">
        <v>6428.1600000000008</v>
      </c>
      <c r="T3210" s="16">
        <v>5666.666666666667</v>
      </c>
      <c r="U3210" s="16">
        <v>0</v>
      </c>
      <c r="V3210" s="16">
        <v>0</v>
      </c>
      <c r="W3210" s="16">
        <v>0</v>
      </c>
      <c r="X3210" s="16">
        <v>761.49333333333379</v>
      </c>
    </row>
    <row r="3211" spans="1:24" x14ac:dyDescent="0.25">
      <c r="A3211" s="4" t="s">
        <v>24</v>
      </c>
      <c r="B3211" s="5" t="s">
        <v>3678</v>
      </c>
      <c r="C3211" s="6" t="s">
        <v>43</v>
      </c>
      <c r="D3211" s="7">
        <v>101</v>
      </c>
      <c r="E3211" t="s">
        <v>595</v>
      </c>
      <c r="F3211" t="s">
        <v>28</v>
      </c>
      <c r="G3211" t="s">
        <v>159</v>
      </c>
      <c r="H3211" t="s">
        <v>39</v>
      </c>
      <c r="I3211" t="s">
        <v>40</v>
      </c>
      <c r="J3211" s="8" t="s">
        <v>46</v>
      </c>
      <c r="K3211" s="8">
        <v>103</v>
      </c>
      <c r="L3211" t="s">
        <v>47</v>
      </c>
      <c r="M3211" s="9">
        <v>30</v>
      </c>
      <c r="N3211" s="10">
        <v>615.38461538461536</v>
      </c>
      <c r="O3211">
        <v>0.8</v>
      </c>
      <c r="P3211">
        <v>1.01</v>
      </c>
      <c r="Q3211">
        <v>0</v>
      </c>
      <c r="R3211" t="s">
        <v>43</v>
      </c>
      <c r="S3211" s="16">
        <v>3878.4</v>
      </c>
      <c r="T3211" s="16">
        <v>615.38461538461536</v>
      </c>
      <c r="U3211" s="16">
        <v>1000</v>
      </c>
      <c r="V3211" s="16">
        <v>50</v>
      </c>
      <c r="W3211" s="16">
        <v>0</v>
      </c>
      <c r="X3211" s="16">
        <v>2213.0153846153848</v>
      </c>
    </row>
    <row r="3212" spans="1:24" x14ac:dyDescent="0.25">
      <c r="A3212" s="4" t="s">
        <v>24</v>
      </c>
      <c r="B3212" s="5" t="s">
        <v>3679</v>
      </c>
      <c r="C3212" s="6" t="s">
        <v>35</v>
      </c>
      <c r="D3212" s="7">
        <v>223</v>
      </c>
      <c r="E3212" t="s">
        <v>592</v>
      </c>
      <c r="F3212" t="s">
        <v>37</v>
      </c>
      <c r="G3212" t="s">
        <v>198</v>
      </c>
      <c r="H3212" t="s">
        <v>39</v>
      </c>
      <c r="I3212" t="s">
        <v>40</v>
      </c>
      <c r="J3212" s="8" t="s">
        <v>32</v>
      </c>
      <c r="K3212" s="8">
        <v>0</v>
      </c>
      <c r="L3212" t="s">
        <v>41</v>
      </c>
      <c r="M3212" s="9">
        <v>48</v>
      </c>
      <c r="N3212" s="10">
        <v>5416.666666666667</v>
      </c>
      <c r="O3212">
        <v>0.8</v>
      </c>
      <c r="P3212">
        <v>0.87</v>
      </c>
      <c r="Q3212">
        <v>0</v>
      </c>
      <c r="R3212" t="s">
        <v>43</v>
      </c>
      <c r="S3212" s="16">
        <v>0</v>
      </c>
      <c r="T3212" s="16">
        <v>0</v>
      </c>
      <c r="U3212" s="16">
        <v>0</v>
      </c>
      <c r="V3212" s="16">
        <v>50</v>
      </c>
      <c r="W3212" s="16">
        <v>0</v>
      </c>
      <c r="X3212" s="16">
        <v>-50</v>
      </c>
    </row>
    <row r="3213" spans="1:24" x14ac:dyDescent="0.25">
      <c r="A3213" s="4" t="s">
        <v>24</v>
      </c>
      <c r="B3213" s="5" t="s">
        <v>3680</v>
      </c>
      <c r="C3213" s="6" t="s">
        <v>92</v>
      </c>
      <c r="D3213" s="7">
        <v>216</v>
      </c>
      <c r="E3213" t="s">
        <v>1388</v>
      </c>
      <c r="F3213" t="s">
        <v>37</v>
      </c>
      <c r="G3213" t="s">
        <v>625</v>
      </c>
      <c r="H3213" t="s">
        <v>30</v>
      </c>
      <c r="I3213" t="s">
        <v>40</v>
      </c>
      <c r="J3213" s="8" t="s">
        <v>32</v>
      </c>
      <c r="K3213" s="8">
        <v>119</v>
      </c>
      <c r="L3213" t="s">
        <v>95</v>
      </c>
      <c r="M3213" s="9">
        <v>72</v>
      </c>
      <c r="N3213" s="10">
        <v>80</v>
      </c>
      <c r="O3213">
        <v>0.8</v>
      </c>
      <c r="P3213">
        <v>0.86</v>
      </c>
      <c r="Q3213">
        <v>0</v>
      </c>
      <c r="R3213" t="s">
        <v>43</v>
      </c>
      <c r="S3213" s="16">
        <v>5894.7840000000006</v>
      </c>
      <c r="T3213" s="16">
        <v>0</v>
      </c>
      <c r="U3213" s="16">
        <v>0</v>
      </c>
      <c r="V3213" s="16">
        <v>100</v>
      </c>
      <c r="W3213" s="16">
        <v>9520</v>
      </c>
      <c r="X3213" s="16">
        <v>-3725.2159999999994</v>
      </c>
    </row>
    <row r="3214" spans="1:24" x14ac:dyDescent="0.25">
      <c r="A3214" s="4" t="s">
        <v>24</v>
      </c>
      <c r="B3214" s="5" t="s">
        <v>3681</v>
      </c>
      <c r="C3214" s="6" t="s">
        <v>78</v>
      </c>
      <c r="D3214" s="7">
        <v>67</v>
      </c>
      <c r="E3214" t="s">
        <v>476</v>
      </c>
      <c r="F3214" t="s">
        <v>37</v>
      </c>
      <c r="G3214" t="s">
        <v>195</v>
      </c>
      <c r="H3214" t="s">
        <v>39</v>
      </c>
      <c r="I3214" t="s">
        <v>76</v>
      </c>
      <c r="J3214" s="8" t="s">
        <v>46</v>
      </c>
      <c r="K3214" s="8">
        <v>166</v>
      </c>
      <c r="L3214" t="s">
        <v>82</v>
      </c>
      <c r="M3214" s="9">
        <v>40</v>
      </c>
      <c r="N3214" s="10">
        <v>1230.7692307692307</v>
      </c>
      <c r="O3214">
        <v>1</v>
      </c>
      <c r="P3214">
        <v>0.88</v>
      </c>
      <c r="Q3214">
        <v>0</v>
      </c>
      <c r="R3214" t="s">
        <v>43</v>
      </c>
      <c r="S3214" s="16">
        <v>5843.2</v>
      </c>
      <c r="T3214" s="16">
        <v>1230.7692307692307</v>
      </c>
      <c r="U3214" s="16">
        <v>200</v>
      </c>
      <c r="V3214" s="16">
        <v>100</v>
      </c>
      <c r="W3214" s="16">
        <v>0</v>
      </c>
      <c r="X3214" s="16">
        <v>4312.4307692307693</v>
      </c>
    </row>
    <row r="3215" spans="1:24" x14ac:dyDescent="0.25">
      <c r="A3215" s="4" t="s">
        <v>24</v>
      </c>
      <c r="B3215" s="5" t="s">
        <v>3682</v>
      </c>
      <c r="C3215" s="6" t="s">
        <v>35</v>
      </c>
      <c r="D3215" s="7">
        <v>134</v>
      </c>
      <c r="E3215" t="s">
        <v>616</v>
      </c>
      <c r="F3215" t="s">
        <v>37</v>
      </c>
      <c r="G3215" t="s">
        <v>617</v>
      </c>
      <c r="H3215" t="s">
        <v>60</v>
      </c>
      <c r="I3215" t="s">
        <v>40</v>
      </c>
      <c r="J3215" s="8" t="s">
        <v>46</v>
      </c>
      <c r="K3215" s="8">
        <v>99</v>
      </c>
      <c r="L3215" t="s">
        <v>53</v>
      </c>
      <c r="M3215" s="9">
        <v>24</v>
      </c>
      <c r="N3215" s="10">
        <v>384.61538461538464</v>
      </c>
      <c r="O3215">
        <v>0.8</v>
      </c>
      <c r="P3215">
        <v>1.06</v>
      </c>
      <c r="Q3215">
        <v>0</v>
      </c>
      <c r="R3215" t="s">
        <v>43</v>
      </c>
      <c r="S3215" s="16">
        <v>2014.8480000000002</v>
      </c>
      <c r="T3215" s="16">
        <v>384.61538461538464</v>
      </c>
      <c r="U3215" s="16">
        <v>500</v>
      </c>
      <c r="V3215" s="16">
        <v>0</v>
      </c>
      <c r="W3215" s="16">
        <v>0</v>
      </c>
      <c r="X3215" s="16">
        <v>1130.2326153846157</v>
      </c>
    </row>
    <row r="3216" spans="1:24" x14ac:dyDescent="0.25">
      <c r="A3216" s="4" t="s">
        <v>24</v>
      </c>
      <c r="B3216" s="5" t="s">
        <v>3683</v>
      </c>
      <c r="C3216" s="6" t="s">
        <v>135</v>
      </c>
      <c r="D3216" s="7">
        <v>222</v>
      </c>
      <c r="E3216" t="s">
        <v>420</v>
      </c>
      <c r="F3216" t="s">
        <v>37</v>
      </c>
      <c r="G3216" t="s">
        <v>198</v>
      </c>
      <c r="H3216" t="s">
        <v>39</v>
      </c>
      <c r="I3216" t="s">
        <v>76</v>
      </c>
      <c r="J3216" s="8" t="s">
        <v>46</v>
      </c>
      <c r="K3216" s="8">
        <v>104</v>
      </c>
      <c r="L3216" t="s">
        <v>138</v>
      </c>
      <c r="M3216" s="9">
        <v>55</v>
      </c>
      <c r="N3216" s="10">
        <v>2307.6923076923076</v>
      </c>
      <c r="O3216">
        <v>1</v>
      </c>
      <c r="P3216">
        <v>0.87</v>
      </c>
      <c r="Q3216">
        <v>0</v>
      </c>
      <c r="R3216" t="s">
        <v>43</v>
      </c>
      <c r="S3216" s="16">
        <v>4976.3999999999996</v>
      </c>
      <c r="T3216" s="16">
        <v>2307.6923076923076</v>
      </c>
      <c r="U3216" s="16">
        <v>0</v>
      </c>
      <c r="V3216" s="16">
        <v>100</v>
      </c>
      <c r="W3216" s="16">
        <v>0</v>
      </c>
      <c r="X3216" s="16">
        <v>2568.707692307692</v>
      </c>
    </row>
    <row r="3217" spans="1:24" x14ac:dyDescent="0.25">
      <c r="A3217" s="4" t="s">
        <v>24</v>
      </c>
      <c r="B3217" s="5" t="s">
        <v>3684</v>
      </c>
      <c r="C3217" s="6" t="s">
        <v>26</v>
      </c>
      <c r="D3217" s="7">
        <v>201</v>
      </c>
      <c r="E3217" t="s">
        <v>268</v>
      </c>
      <c r="F3217" t="s">
        <v>37</v>
      </c>
      <c r="G3217" t="s">
        <v>269</v>
      </c>
      <c r="H3217" t="s">
        <v>60</v>
      </c>
      <c r="I3217" t="s">
        <v>40</v>
      </c>
      <c r="J3217" s="8" t="s">
        <v>46</v>
      </c>
      <c r="K3217" s="8">
        <v>163</v>
      </c>
      <c r="L3217" t="s">
        <v>90</v>
      </c>
      <c r="M3217" s="9">
        <v>35</v>
      </c>
      <c r="N3217" s="10">
        <v>923.07692307692309</v>
      </c>
      <c r="O3217">
        <v>0.8</v>
      </c>
      <c r="P3217">
        <v>1.06</v>
      </c>
      <c r="Q3217">
        <v>0</v>
      </c>
      <c r="R3217" t="s">
        <v>43</v>
      </c>
      <c r="S3217" s="16">
        <v>4837.84</v>
      </c>
      <c r="T3217" s="16">
        <v>923.07692307692309</v>
      </c>
      <c r="U3217" s="16">
        <v>0</v>
      </c>
      <c r="V3217" s="16">
        <v>10</v>
      </c>
      <c r="W3217" s="16">
        <v>0</v>
      </c>
      <c r="X3217" s="16">
        <v>3904.7630769230773</v>
      </c>
    </row>
    <row r="3218" spans="1:24" x14ac:dyDescent="0.25">
      <c r="A3218" s="4" t="s">
        <v>24</v>
      </c>
      <c r="B3218" s="5" t="s">
        <v>3685</v>
      </c>
      <c r="C3218" s="6" t="s">
        <v>92</v>
      </c>
      <c r="D3218" s="7">
        <v>127</v>
      </c>
      <c r="E3218" t="s">
        <v>640</v>
      </c>
      <c r="F3218" t="s">
        <v>28</v>
      </c>
      <c r="G3218" t="s">
        <v>130</v>
      </c>
      <c r="H3218" t="s">
        <v>51</v>
      </c>
      <c r="I3218" t="s">
        <v>52</v>
      </c>
      <c r="J3218" s="8" t="s">
        <v>46</v>
      </c>
      <c r="K3218" s="8">
        <v>168</v>
      </c>
      <c r="L3218" t="s">
        <v>99</v>
      </c>
      <c r="M3218" s="9">
        <v>35</v>
      </c>
      <c r="N3218" s="10">
        <v>49</v>
      </c>
      <c r="O3218">
        <v>1.1000000000000001</v>
      </c>
      <c r="P3218">
        <v>0.95</v>
      </c>
      <c r="Q3218">
        <v>0</v>
      </c>
      <c r="R3218" t="s">
        <v>43</v>
      </c>
      <c r="S3218" s="16">
        <v>5852.0000000000009</v>
      </c>
      <c r="T3218" s="16">
        <v>0</v>
      </c>
      <c r="U3218" s="16">
        <v>0</v>
      </c>
      <c r="V3218" s="16">
        <v>50</v>
      </c>
      <c r="W3218" s="16">
        <v>8232</v>
      </c>
      <c r="X3218" s="16">
        <v>-2429.9999999999991</v>
      </c>
    </row>
    <row r="3219" spans="1:24" x14ac:dyDescent="0.25">
      <c r="A3219" s="4" t="s">
        <v>24</v>
      </c>
      <c r="B3219" s="5" t="s">
        <v>3686</v>
      </c>
      <c r="C3219" s="6" t="s">
        <v>92</v>
      </c>
      <c r="D3219" s="7">
        <v>200</v>
      </c>
      <c r="E3219" t="s">
        <v>167</v>
      </c>
      <c r="F3219" t="s">
        <v>28</v>
      </c>
      <c r="G3219" t="s">
        <v>89</v>
      </c>
      <c r="H3219" t="s">
        <v>39</v>
      </c>
      <c r="I3219" t="s">
        <v>40</v>
      </c>
      <c r="J3219" s="8" t="s">
        <v>32</v>
      </c>
      <c r="K3219" s="8">
        <v>168</v>
      </c>
      <c r="L3219" t="s">
        <v>95</v>
      </c>
      <c r="M3219" s="9">
        <v>65</v>
      </c>
      <c r="N3219" s="10">
        <v>78</v>
      </c>
      <c r="O3219">
        <v>0.8</v>
      </c>
      <c r="P3219">
        <v>0.99</v>
      </c>
      <c r="Q3219">
        <v>0</v>
      </c>
      <c r="R3219" t="s">
        <v>43</v>
      </c>
      <c r="S3219" s="16">
        <v>8236.7999999999993</v>
      </c>
      <c r="T3219" s="16">
        <v>0</v>
      </c>
      <c r="U3219" s="16">
        <v>1000</v>
      </c>
      <c r="V3219" s="16">
        <v>0</v>
      </c>
      <c r="W3219" s="16">
        <v>13104</v>
      </c>
      <c r="X3219" s="16">
        <v>-5867.2000000000007</v>
      </c>
    </row>
    <row r="3220" spans="1:24" x14ac:dyDescent="0.25">
      <c r="A3220" s="4" t="s">
        <v>24</v>
      </c>
      <c r="B3220" s="5" t="s">
        <v>3687</v>
      </c>
      <c r="C3220" s="6" t="s">
        <v>43</v>
      </c>
      <c r="D3220" s="7">
        <v>77</v>
      </c>
      <c r="E3220" t="s">
        <v>1134</v>
      </c>
      <c r="F3220" t="s">
        <v>37</v>
      </c>
      <c r="G3220" t="s">
        <v>278</v>
      </c>
      <c r="H3220" t="s">
        <v>60</v>
      </c>
      <c r="I3220" t="s">
        <v>31</v>
      </c>
      <c r="J3220" s="8" t="s">
        <v>46</v>
      </c>
      <c r="K3220" s="8">
        <v>0</v>
      </c>
      <c r="L3220" t="s">
        <v>47</v>
      </c>
      <c r="M3220" s="9">
        <v>30</v>
      </c>
      <c r="N3220" s="10">
        <v>615.38461538461536</v>
      </c>
      <c r="O3220">
        <v>1.2</v>
      </c>
      <c r="P3220">
        <v>1</v>
      </c>
      <c r="Q3220">
        <v>0</v>
      </c>
      <c r="R3220" t="s">
        <v>43</v>
      </c>
      <c r="S3220" s="16">
        <v>0</v>
      </c>
      <c r="T3220" s="16">
        <v>0</v>
      </c>
      <c r="U3220" s="16">
        <v>200</v>
      </c>
      <c r="V3220" s="16">
        <v>10</v>
      </c>
      <c r="W3220" s="16">
        <v>0</v>
      </c>
      <c r="X3220" s="16">
        <v>-210</v>
      </c>
    </row>
    <row r="3221" spans="1:24" x14ac:dyDescent="0.25">
      <c r="A3221" s="4" t="s">
        <v>24</v>
      </c>
      <c r="B3221" s="5" t="s">
        <v>3688</v>
      </c>
      <c r="C3221" s="6" t="s">
        <v>43</v>
      </c>
      <c r="D3221" s="7">
        <v>270</v>
      </c>
      <c r="E3221" t="s">
        <v>147</v>
      </c>
      <c r="F3221" t="s">
        <v>37</v>
      </c>
      <c r="G3221" t="s">
        <v>148</v>
      </c>
      <c r="H3221" t="s">
        <v>81</v>
      </c>
      <c r="I3221" t="s">
        <v>40</v>
      </c>
      <c r="J3221" s="8" t="s">
        <v>46</v>
      </c>
      <c r="K3221" s="8">
        <v>98</v>
      </c>
      <c r="L3221" t="s">
        <v>47</v>
      </c>
      <c r="M3221" s="9">
        <v>30</v>
      </c>
      <c r="N3221" s="10">
        <v>615.38461538461536</v>
      </c>
      <c r="O3221">
        <v>0.8</v>
      </c>
      <c r="P3221">
        <v>1.2</v>
      </c>
      <c r="Q3221">
        <v>0</v>
      </c>
      <c r="R3221" t="s">
        <v>43</v>
      </c>
      <c r="S3221" s="16">
        <v>2822.4</v>
      </c>
      <c r="T3221" s="16">
        <v>615.38461538461536</v>
      </c>
      <c r="U3221" s="16">
        <v>1000</v>
      </c>
      <c r="V3221" s="16">
        <v>0</v>
      </c>
      <c r="W3221" s="16">
        <v>0</v>
      </c>
      <c r="X3221" s="16">
        <v>1207.0153846153848</v>
      </c>
    </row>
    <row r="3222" spans="1:24" x14ac:dyDescent="0.25">
      <c r="A3222" s="4" t="s">
        <v>24</v>
      </c>
      <c r="B3222" s="5" t="s">
        <v>3689</v>
      </c>
      <c r="C3222" s="6" t="s">
        <v>43</v>
      </c>
      <c r="D3222" s="7">
        <v>304</v>
      </c>
      <c r="E3222" t="s">
        <v>155</v>
      </c>
      <c r="F3222" t="s">
        <v>28</v>
      </c>
      <c r="G3222" t="s">
        <v>156</v>
      </c>
      <c r="H3222" t="s">
        <v>30</v>
      </c>
      <c r="I3222" t="s">
        <v>40</v>
      </c>
      <c r="J3222" s="8" t="s">
        <v>46</v>
      </c>
      <c r="K3222" s="8">
        <v>0</v>
      </c>
      <c r="L3222" t="s">
        <v>47</v>
      </c>
      <c r="M3222" s="9">
        <v>30</v>
      </c>
      <c r="N3222" s="10">
        <v>615.38461538461536</v>
      </c>
      <c r="O3222">
        <v>0.8</v>
      </c>
      <c r="P3222">
        <v>0.83</v>
      </c>
      <c r="Q3222">
        <v>0</v>
      </c>
      <c r="R3222" t="s">
        <v>43</v>
      </c>
      <c r="S3222" s="16">
        <v>3187.2</v>
      </c>
      <c r="T3222" s="16">
        <v>0</v>
      </c>
      <c r="U3222" s="16">
        <v>500</v>
      </c>
      <c r="V3222" s="16">
        <v>50</v>
      </c>
      <c r="W3222" s="16">
        <v>0</v>
      </c>
      <c r="X3222" s="16">
        <v>2637.2</v>
      </c>
    </row>
    <row r="3223" spans="1:24" x14ac:dyDescent="0.25">
      <c r="A3223" s="4" t="s">
        <v>24</v>
      </c>
      <c r="B3223" s="5" t="s">
        <v>3690</v>
      </c>
      <c r="C3223" s="6" t="s">
        <v>92</v>
      </c>
      <c r="D3223" s="7">
        <v>5</v>
      </c>
      <c r="E3223" t="s">
        <v>459</v>
      </c>
      <c r="F3223" t="s">
        <v>37</v>
      </c>
      <c r="G3223" t="s">
        <v>309</v>
      </c>
      <c r="H3223" t="s">
        <v>60</v>
      </c>
      <c r="I3223" t="s">
        <v>40</v>
      </c>
      <c r="J3223" s="8" t="s">
        <v>32</v>
      </c>
      <c r="K3223" s="8">
        <v>167</v>
      </c>
      <c r="L3223" t="s">
        <v>95</v>
      </c>
      <c r="M3223" s="9">
        <v>60</v>
      </c>
      <c r="N3223" s="10">
        <v>78</v>
      </c>
      <c r="O3223">
        <v>0.8</v>
      </c>
      <c r="P3223">
        <v>0.97</v>
      </c>
      <c r="Q3223">
        <v>0</v>
      </c>
      <c r="R3223" t="s">
        <v>43</v>
      </c>
      <c r="S3223" s="16">
        <v>7775.5199999999995</v>
      </c>
      <c r="T3223" s="16">
        <v>0</v>
      </c>
      <c r="U3223" s="16">
        <v>750</v>
      </c>
      <c r="V3223" s="16">
        <v>0</v>
      </c>
      <c r="W3223" s="16">
        <v>13026</v>
      </c>
      <c r="X3223" s="16">
        <v>-6000.4800000000005</v>
      </c>
    </row>
    <row r="3224" spans="1:24" x14ac:dyDescent="0.25">
      <c r="A3224" s="4" t="s">
        <v>24</v>
      </c>
      <c r="B3224" s="5" t="s">
        <v>3691</v>
      </c>
      <c r="C3224" s="6" t="s">
        <v>78</v>
      </c>
      <c r="D3224" s="7">
        <v>249</v>
      </c>
      <c r="E3224" t="s">
        <v>364</v>
      </c>
      <c r="F3224" t="s">
        <v>37</v>
      </c>
      <c r="G3224" t="s">
        <v>365</v>
      </c>
      <c r="H3224" t="s">
        <v>39</v>
      </c>
      <c r="I3224" t="s">
        <v>76</v>
      </c>
      <c r="J3224" s="8" t="s">
        <v>46</v>
      </c>
      <c r="K3224" s="8">
        <v>168</v>
      </c>
      <c r="L3224" t="s">
        <v>82</v>
      </c>
      <c r="M3224" s="9">
        <v>40</v>
      </c>
      <c r="N3224" s="10">
        <v>1230.7692307692307</v>
      </c>
      <c r="O3224">
        <v>1</v>
      </c>
      <c r="P3224">
        <v>0.86</v>
      </c>
      <c r="Q3224">
        <v>0</v>
      </c>
      <c r="R3224" t="s">
        <v>43</v>
      </c>
      <c r="S3224" s="16">
        <v>5779.2</v>
      </c>
      <c r="T3224" s="16">
        <v>1230.7692307692307</v>
      </c>
      <c r="U3224" s="16">
        <v>1000</v>
      </c>
      <c r="V3224" s="16">
        <v>50</v>
      </c>
      <c r="W3224" s="16">
        <v>0</v>
      </c>
      <c r="X3224" s="16">
        <v>3498.4307692307693</v>
      </c>
    </row>
    <row r="3225" spans="1:24" x14ac:dyDescent="0.25">
      <c r="A3225" s="4" t="s">
        <v>24</v>
      </c>
      <c r="B3225" s="5" t="s">
        <v>3692</v>
      </c>
      <c r="C3225" s="6" t="s">
        <v>26</v>
      </c>
      <c r="D3225" s="7">
        <v>50</v>
      </c>
      <c r="E3225" t="s">
        <v>676</v>
      </c>
      <c r="F3225" t="s">
        <v>37</v>
      </c>
      <c r="G3225" t="s">
        <v>383</v>
      </c>
      <c r="H3225" t="s">
        <v>51</v>
      </c>
      <c r="I3225" t="s">
        <v>76</v>
      </c>
      <c r="J3225" s="8" t="s">
        <v>46</v>
      </c>
      <c r="K3225" s="8">
        <v>0</v>
      </c>
      <c r="L3225" t="s">
        <v>90</v>
      </c>
      <c r="M3225" s="9">
        <v>35</v>
      </c>
      <c r="N3225" s="10">
        <v>923.07692307692309</v>
      </c>
      <c r="O3225">
        <v>1</v>
      </c>
      <c r="P3225">
        <v>1.17</v>
      </c>
      <c r="Q3225">
        <v>0</v>
      </c>
      <c r="R3225" t="s">
        <v>43</v>
      </c>
      <c r="S3225" s="16">
        <v>0</v>
      </c>
      <c r="T3225" s="16">
        <v>0</v>
      </c>
      <c r="U3225" s="16">
        <v>200</v>
      </c>
      <c r="V3225" s="16">
        <v>0</v>
      </c>
      <c r="W3225" s="16">
        <v>0</v>
      </c>
      <c r="X3225" s="16">
        <v>-200</v>
      </c>
    </row>
    <row r="3226" spans="1:24" x14ac:dyDescent="0.25">
      <c r="A3226" s="4" t="s">
        <v>24</v>
      </c>
      <c r="B3226" s="5" t="s">
        <v>3693</v>
      </c>
      <c r="C3226" s="6" t="s">
        <v>43</v>
      </c>
      <c r="D3226" s="7">
        <v>166</v>
      </c>
      <c r="E3226" t="s">
        <v>315</v>
      </c>
      <c r="F3226" t="s">
        <v>37</v>
      </c>
      <c r="G3226" t="s">
        <v>263</v>
      </c>
      <c r="H3226" t="s">
        <v>81</v>
      </c>
      <c r="I3226" t="s">
        <v>40</v>
      </c>
      <c r="J3226" s="8" t="s">
        <v>46</v>
      </c>
      <c r="K3226" s="8">
        <v>164</v>
      </c>
      <c r="L3226" t="s">
        <v>47</v>
      </c>
      <c r="M3226" s="9">
        <v>30</v>
      </c>
      <c r="N3226" s="10">
        <v>615.38461538461536</v>
      </c>
      <c r="O3226">
        <v>0.8</v>
      </c>
      <c r="P3226">
        <v>1.1100000000000001</v>
      </c>
      <c r="Q3226">
        <v>0</v>
      </c>
      <c r="R3226" t="s">
        <v>43</v>
      </c>
      <c r="S3226" s="16">
        <v>4368.96</v>
      </c>
      <c r="T3226" s="16">
        <v>615.38461538461536</v>
      </c>
      <c r="U3226" s="16">
        <v>200</v>
      </c>
      <c r="V3226" s="16">
        <v>250</v>
      </c>
      <c r="W3226" s="16">
        <v>0</v>
      </c>
      <c r="X3226" s="16">
        <v>3303.5753846153848</v>
      </c>
    </row>
    <row r="3227" spans="1:24" x14ac:dyDescent="0.25">
      <c r="A3227" s="4" t="s">
        <v>24</v>
      </c>
      <c r="B3227" s="5" t="s">
        <v>3694</v>
      </c>
      <c r="C3227" s="6" t="s">
        <v>66</v>
      </c>
      <c r="D3227" s="7">
        <v>53</v>
      </c>
      <c r="E3227" t="s">
        <v>536</v>
      </c>
      <c r="F3227" t="s">
        <v>37</v>
      </c>
      <c r="G3227" t="s">
        <v>133</v>
      </c>
      <c r="H3227" t="s">
        <v>30</v>
      </c>
      <c r="I3227" t="s">
        <v>52</v>
      </c>
      <c r="J3227" s="8" t="s">
        <v>46</v>
      </c>
      <c r="K3227" s="8">
        <v>160</v>
      </c>
      <c r="L3227" t="s">
        <v>69</v>
      </c>
      <c r="M3227" s="9">
        <v>48</v>
      </c>
      <c r="N3227" s="10">
        <v>1538.4615384615386</v>
      </c>
      <c r="O3227">
        <v>1.1000000000000001</v>
      </c>
      <c r="P3227">
        <v>0.99</v>
      </c>
      <c r="Q3227">
        <v>0</v>
      </c>
      <c r="R3227" t="s">
        <v>43</v>
      </c>
      <c r="S3227" s="16">
        <v>8363.52</v>
      </c>
      <c r="T3227" s="16">
        <v>1538.4615384615386</v>
      </c>
      <c r="U3227" s="16">
        <v>500</v>
      </c>
      <c r="V3227" s="16">
        <v>10</v>
      </c>
      <c r="W3227" s="16">
        <v>0</v>
      </c>
      <c r="X3227" s="16">
        <v>6315.0584615384614</v>
      </c>
    </row>
    <row r="3228" spans="1:24" x14ac:dyDescent="0.25">
      <c r="A3228" s="4" t="s">
        <v>24</v>
      </c>
      <c r="B3228" s="5" t="s">
        <v>3695</v>
      </c>
      <c r="C3228" s="6" t="s">
        <v>26</v>
      </c>
      <c r="D3228" s="7">
        <v>159</v>
      </c>
      <c r="E3228" t="s">
        <v>189</v>
      </c>
      <c r="F3228" t="s">
        <v>37</v>
      </c>
      <c r="G3228" t="s">
        <v>190</v>
      </c>
      <c r="H3228" t="s">
        <v>81</v>
      </c>
      <c r="I3228" t="s">
        <v>40</v>
      </c>
      <c r="J3228" s="8" t="s">
        <v>46</v>
      </c>
      <c r="K3228" s="8">
        <v>162</v>
      </c>
      <c r="L3228" t="s">
        <v>90</v>
      </c>
      <c r="M3228" s="9">
        <v>35</v>
      </c>
      <c r="N3228" s="10">
        <v>923.07692307692309</v>
      </c>
      <c r="O3228">
        <v>0.8</v>
      </c>
      <c r="P3228">
        <v>0.95</v>
      </c>
      <c r="Q3228">
        <v>0</v>
      </c>
      <c r="R3228" t="s">
        <v>43</v>
      </c>
      <c r="S3228" s="16">
        <v>4309.2</v>
      </c>
      <c r="T3228" s="16">
        <v>923.07692307692309</v>
      </c>
      <c r="U3228" s="16">
        <v>0</v>
      </c>
      <c r="V3228" s="16">
        <v>10</v>
      </c>
      <c r="W3228" s="16">
        <v>0</v>
      </c>
      <c r="X3228" s="16">
        <v>3376.123076923077</v>
      </c>
    </row>
    <row r="3229" spans="1:24" x14ac:dyDescent="0.25">
      <c r="A3229" s="4" t="s">
        <v>24</v>
      </c>
      <c r="B3229" s="5" t="s">
        <v>3696</v>
      </c>
      <c r="C3229" s="6" t="s">
        <v>43</v>
      </c>
      <c r="D3229" s="7">
        <v>101</v>
      </c>
      <c r="E3229" t="s">
        <v>595</v>
      </c>
      <c r="F3229" t="s">
        <v>28</v>
      </c>
      <c r="G3229" t="s">
        <v>159</v>
      </c>
      <c r="H3229" t="s">
        <v>39</v>
      </c>
      <c r="I3229" t="s">
        <v>40</v>
      </c>
      <c r="J3229" s="8" t="s">
        <v>46</v>
      </c>
      <c r="K3229" s="8">
        <v>0</v>
      </c>
      <c r="L3229" t="s">
        <v>47</v>
      </c>
      <c r="M3229" s="9">
        <v>30</v>
      </c>
      <c r="N3229" s="10">
        <v>615.38461538461536</v>
      </c>
      <c r="O3229">
        <v>0.8</v>
      </c>
      <c r="P3229">
        <v>1.01</v>
      </c>
      <c r="Q3229">
        <v>0</v>
      </c>
      <c r="R3229" t="s">
        <v>43</v>
      </c>
      <c r="S3229" s="16">
        <v>3878.4</v>
      </c>
      <c r="T3229" s="16">
        <v>0</v>
      </c>
      <c r="U3229" s="16">
        <v>0</v>
      </c>
      <c r="V3229" s="16">
        <v>100</v>
      </c>
      <c r="W3229" s="16">
        <v>0</v>
      </c>
      <c r="X3229" s="16">
        <v>3778.4</v>
      </c>
    </row>
    <row r="3230" spans="1:24" x14ac:dyDescent="0.25">
      <c r="A3230" s="4" t="s">
        <v>24</v>
      </c>
      <c r="B3230" s="5" t="s">
        <v>3697</v>
      </c>
      <c r="C3230" s="6" t="s">
        <v>135</v>
      </c>
      <c r="D3230" s="7">
        <v>287</v>
      </c>
      <c r="E3230" t="s">
        <v>649</v>
      </c>
      <c r="F3230" t="s">
        <v>37</v>
      </c>
      <c r="G3230" t="s">
        <v>85</v>
      </c>
      <c r="H3230" t="s">
        <v>51</v>
      </c>
      <c r="I3230" t="s">
        <v>31</v>
      </c>
      <c r="J3230" s="8" t="s">
        <v>32</v>
      </c>
      <c r="K3230" s="8">
        <v>98</v>
      </c>
      <c r="L3230" t="s">
        <v>209</v>
      </c>
      <c r="M3230" s="9">
        <v>90</v>
      </c>
      <c r="N3230" s="10">
        <v>9166.6666666666661</v>
      </c>
      <c r="O3230">
        <v>1.2</v>
      </c>
      <c r="P3230">
        <v>0.95</v>
      </c>
      <c r="Q3230">
        <v>0</v>
      </c>
      <c r="R3230" t="s">
        <v>43</v>
      </c>
      <c r="S3230" s="16">
        <v>10054.799999999999</v>
      </c>
      <c r="T3230" s="16">
        <v>9166.6666666666661</v>
      </c>
      <c r="U3230" s="16">
        <v>1000</v>
      </c>
      <c r="V3230" s="16">
        <v>50</v>
      </c>
      <c r="W3230" s="16">
        <v>0</v>
      </c>
      <c r="X3230" s="16">
        <v>-161.86666666666679</v>
      </c>
    </row>
    <row r="3231" spans="1:24" x14ac:dyDescent="0.25">
      <c r="A3231" s="4" t="s">
        <v>24</v>
      </c>
      <c r="B3231" s="5" t="s">
        <v>3698</v>
      </c>
      <c r="C3231" s="6" t="s">
        <v>78</v>
      </c>
      <c r="D3231" s="7">
        <v>163</v>
      </c>
      <c r="E3231" t="s">
        <v>412</v>
      </c>
      <c r="F3231" t="s">
        <v>37</v>
      </c>
      <c r="G3231" t="s">
        <v>263</v>
      </c>
      <c r="H3231" t="s">
        <v>81</v>
      </c>
      <c r="I3231" t="s">
        <v>31</v>
      </c>
      <c r="J3231" s="8" t="s">
        <v>46</v>
      </c>
      <c r="K3231" s="8">
        <v>160</v>
      </c>
      <c r="L3231" t="s">
        <v>82</v>
      </c>
      <c r="M3231" s="9">
        <v>40</v>
      </c>
      <c r="N3231" s="10">
        <v>1230.7692307692307</v>
      </c>
      <c r="O3231">
        <v>1.2</v>
      </c>
      <c r="P3231">
        <v>1.1100000000000001</v>
      </c>
      <c r="Q3231">
        <v>0</v>
      </c>
      <c r="R3231" t="s">
        <v>43</v>
      </c>
      <c r="S3231" s="16">
        <v>8524.8000000000011</v>
      </c>
      <c r="T3231" s="16">
        <v>1230.7692307692307</v>
      </c>
      <c r="U3231" s="16">
        <v>200</v>
      </c>
      <c r="V3231" s="16">
        <v>100</v>
      </c>
      <c r="W3231" s="16">
        <v>0</v>
      </c>
      <c r="X3231" s="16">
        <v>6994.0307692307706</v>
      </c>
    </row>
    <row r="3232" spans="1:24" x14ac:dyDescent="0.25">
      <c r="A3232" s="4" t="s">
        <v>24</v>
      </c>
      <c r="B3232" s="5" t="s">
        <v>3699</v>
      </c>
      <c r="C3232" s="6" t="s">
        <v>66</v>
      </c>
      <c r="D3232" s="7">
        <v>34</v>
      </c>
      <c r="E3232" t="s">
        <v>230</v>
      </c>
      <c r="F3232" t="s">
        <v>37</v>
      </c>
      <c r="G3232" t="s">
        <v>231</v>
      </c>
      <c r="H3232" t="s">
        <v>60</v>
      </c>
      <c r="I3232" t="s">
        <v>52</v>
      </c>
      <c r="J3232" s="8" t="s">
        <v>46</v>
      </c>
      <c r="K3232" s="8">
        <v>135</v>
      </c>
      <c r="L3232" t="s">
        <v>69</v>
      </c>
      <c r="M3232" s="9">
        <v>48</v>
      </c>
      <c r="N3232" s="10">
        <v>1538.4615384615386</v>
      </c>
      <c r="O3232">
        <v>1.1000000000000001</v>
      </c>
      <c r="P3232">
        <v>1.1200000000000001</v>
      </c>
      <c r="Q3232">
        <v>0</v>
      </c>
      <c r="R3232" t="s">
        <v>43</v>
      </c>
      <c r="S3232" s="16">
        <v>7983.3600000000015</v>
      </c>
      <c r="T3232" s="16">
        <v>1538.4615384615386</v>
      </c>
      <c r="U3232" s="16">
        <v>200</v>
      </c>
      <c r="V3232" s="16">
        <v>50</v>
      </c>
      <c r="W3232" s="16">
        <v>0</v>
      </c>
      <c r="X3232" s="16">
        <v>6194.8984615384634</v>
      </c>
    </row>
    <row r="3233" spans="1:24" x14ac:dyDescent="0.25">
      <c r="A3233" s="4" t="s">
        <v>24</v>
      </c>
      <c r="B3233" s="5" t="s">
        <v>3700</v>
      </c>
      <c r="C3233" s="6" t="s">
        <v>43</v>
      </c>
      <c r="D3233" s="7">
        <v>94</v>
      </c>
      <c r="E3233" t="s">
        <v>169</v>
      </c>
      <c r="F3233" t="s">
        <v>37</v>
      </c>
      <c r="G3233" t="s">
        <v>145</v>
      </c>
      <c r="H3233" t="s">
        <v>51</v>
      </c>
      <c r="I3233" t="s">
        <v>31</v>
      </c>
      <c r="J3233" s="8" t="s">
        <v>46</v>
      </c>
      <c r="K3233" s="8">
        <v>102</v>
      </c>
      <c r="L3233" t="s">
        <v>47</v>
      </c>
      <c r="M3233" s="9">
        <v>30</v>
      </c>
      <c r="N3233" s="10">
        <v>615.38461538461536</v>
      </c>
      <c r="O3233">
        <v>1.2</v>
      </c>
      <c r="P3233">
        <v>1.1100000000000001</v>
      </c>
      <c r="Q3233">
        <v>0</v>
      </c>
      <c r="R3233" t="s">
        <v>43</v>
      </c>
      <c r="S3233" s="16">
        <v>4075.9200000000005</v>
      </c>
      <c r="T3233" s="16">
        <v>615.38461538461536</v>
      </c>
      <c r="U3233" s="16">
        <v>200</v>
      </c>
      <c r="V3233" s="16">
        <v>0</v>
      </c>
      <c r="W3233" s="16">
        <v>0</v>
      </c>
      <c r="X3233" s="16">
        <v>3260.5353846153853</v>
      </c>
    </row>
    <row r="3234" spans="1:24" x14ac:dyDescent="0.25">
      <c r="A3234" s="4" t="s">
        <v>24</v>
      </c>
      <c r="B3234" s="5" t="s">
        <v>3701</v>
      </c>
      <c r="C3234" s="6" t="s">
        <v>26</v>
      </c>
      <c r="D3234" s="7">
        <v>120</v>
      </c>
      <c r="E3234" t="s">
        <v>711</v>
      </c>
      <c r="F3234" t="s">
        <v>37</v>
      </c>
      <c r="G3234" t="s">
        <v>255</v>
      </c>
      <c r="H3234" t="s">
        <v>60</v>
      </c>
      <c r="I3234" t="s">
        <v>76</v>
      </c>
      <c r="J3234" s="8" t="s">
        <v>32</v>
      </c>
      <c r="K3234" s="8">
        <v>167</v>
      </c>
      <c r="L3234" t="s">
        <v>33</v>
      </c>
      <c r="M3234" s="9">
        <v>60</v>
      </c>
      <c r="N3234" s="10">
        <v>6250</v>
      </c>
      <c r="O3234">
        <v>1</v>
      </c>
      <c r="P3234">
        <v>0.84</v>
      </c>
      <c r="Q3234">
        <v>0</v>
      </c>
      <c r="R3234" t="s">
        <v>43</v>
      </c>
      <c r="S3234" s="16">
        <v>8416.7999999999993</v>
      </c>
      <c r="T3234" s="16">
        <v>6250</v>
      </c>
      <c r="U3234" s="16">
        <v>0</v>
      </c>
      <c r="V3234" s="16">
        <v>0</v>
      </c>
      <c r="W3234" s="16">
        <v>0</v>
      </c>
      <c r="X3234" s="16">
        <v>2166.7999999999993</v>
      </c>
    </row>
    <row r="3235" spans="1:24" x14ac:dyDescent="0.25">
      <c r="A3235" s="4" t="s">
        <v>24</v>
      </c>
      <c r="B3235" s="5" t="s">
        <v>3702</v>
      </c>
      <c r="C3235" s="6" t="s">
        <v>92</v>
      </c>
      <c r="D3235" s="7">
        <v>274</v>
      </c>
      <c r="E3235" t="s">
        <v>735</v>
      </c>
      <c r="F3235" t="s">
        <v>37</v>
      </c>
      <c r="G3235" t="s">
        <v>29</v>
      </c>
      <c r="H3235" t="s">
        <v>30</v>
      </c>
      <c r="I3235" t="s">
        <v>40</v>
      </c>
      <c r="J3235" s="8" t="s">
        <v>32</v>
      </c>
      <c r="K3235" s="8">
        <v>0</v>
      </c>
      <c r="L3235" t="s">
        <v>95</v>
      </c>
      <c r="M3235" s="9">
        <v>60</v>
      </c>
      <c r="N3235" s="10">
        <v>72</v>
      </c>
      <c r="O3235">
        <v>0.8</v>
      </c>
      <c r="P3235">
        <v>1</v>
      </c>
      <c r="Q3235">
        <v>0</v>
      </c>
      <c r="R3235" t="s">
        <v>43</v>
      </c>
      <c r="S3235" s="16">
        <v>0</v>
      </c>
      <c r="T3235" s="16">
        <v>0</v>
      </c>
      <c r="U3235" s="16">
        <v>0</v>
      </c>
      <c r="V3235" s="16">
        <v>250</v>
      </c>
      <c r="W3235" s="16">
        <v>0</v>
      </c>
      <c r="X3235" s="16">
        <v>-250</v>
      </c>
    </row>
    <row r="3236" spans="1:24" x14ac:dyDescent="0.25">
      <c r="A3236" s="4" t="s">
        <v>24</v>
      </c>
      <c r="B3236" s="5" t="s">
        <v>3703</v>
      </c>
      <c r="C3236" s="6" t="s">
        <v>26</v>
      </c>
      <c r="D3236" s="7">
        <v>68</v>
      </c>
      <c r="E3236" t="s">
        <v>579</v>
      </c>
      <c r="F3236" t="s">
        <v>37</v>
      </c>
      <c r="G3236" t="s">
        <v>195</v>
      </c>
      <c r="H3236" t="s">
        <v>39</v>
      </c>
      <c r="I3236" t="s">
        <v>40</v>
      </c>
      <c r="J3236" s="8" t="s">
        <v>46</v>
      </c>
      <c r="K3236" s="8">
        <v>0</v>
      </c>
      <c r="L3236" t="s">
        <v>90</v>
      </c>
      <c r="M3236" s="9">
        <v>35</v>
      </c>
      <c r="N3236" s="10">
        <v>923.07692307692309</v>
      </c>
      <c r="O3236">
        <v>0.8</v>
      </c>
      <c r="P3236">
        <v>0.88</v>
      </c>
      <c r="Q3236">
        <v>0</v>
      </c>
      <c r="R3236" t="s">
        <v>43</v>
      </c>
      <c r="S3236" s="16">
        <v>0</v>
      </c>
      <c r="T3236" s="16">
        <v>0</v>
      </c>
      <c r="U3236" s="16">
        <v>0</v>
      </c>
      <c r="V3236" s="16">
        <v>50</v>
      </c>
      <c r="W3236" s="16">
        <v>0</v>
      </c>
      <c r="X3236" s="16">
        <v>-50</v>
      </c>
    </row>
    <row r="3237" spans="1:24" x14ac:dyDescent="0.25">
      <c r="A3237" s="4" t="s">
        <v>24</v>
      </c>
      <c r="B3237" s="5" t="s">
        <v>3704</v>
      </c>
      <c r="C3237" s="6" t="s">
        <v>43</v>
      </c>
      <c r="D3237" s="7">
        <v>10</v>
      </c>
      <c r="E3237" t="s">
        <v>379</v>
      </c>
      <c r="F3237" t="s">
        <v>28</v>
      </c>
      <c r="G3237" t="s">
        <v>237</v>
      </c>
      <c r="H3237" t="s">
        <v>30</v>
      </c>
      <c r="I3237" t="s">
        <v>31</v>
      </c>
      <c r="J3237" s="8" t="s">
        <v>46</v>
      </c>
      <c r="K3237" s="8">
        <v>0</v>
      </c>
      <c r="L3237" t="s">
        <v>47</v>
      </c>
      <c r="M3237" s="9">
        <v>30</v>
      </c>
      <c r="N3237" s="10">
        <v>615.38461538461536</v>
      </c>
      <c r="O3237">
        <v>1.2</v>
      </c>
      <c r="P3237">
        <v>1.1399999999999999</v>
      </c>
      <c r="Q3237">
        <v>0</v>
      </c>
      <c r="R3237" t="s">
        <v>43</v>
      </c>
      <c r="S3237" s="16">
        <v>6566.4</v>
      </c>
      <c r="T3237" s="16">
        <v>0</v>
      </c>
      <c r="U3237" s="16">
        <v>750</v>
      </c>
      <c r="V3237" s="16">
        <v>0</v>
      </c>
      <c r="W3237" s="16">
        <v>0</v>
      </c>
      <c r="X3237" s="16">
        <v>5816.4</v>
      </c>
    </row>
    <row r="3238" spans="1:24" x14ac:dyDescent="0.25">
      <c r="A3238" s="4" t="s">
        <v>24</v>
      </c>
      <c r="B3238" s="5" t="s">
        <v>3705</v>
      </c>
      <c r="C3238" s="6" t="s">
        <v>92</v>
      </c>
      <c r="D3238" s="7">
        <v>143</v>
      </c>
      <c r="E3238" t="s">
        <v>674</v>
      </c>
      <c r="F3238" t="s">
        <v>37</v>
      </c>
      <c r="G3238" t="s">
        <v>387</v>
      </c>
      <c r="H3238" t="s">
        <v>81</v>
      </c>
      <c r="I3238" t="s">
        <v>52</v>
      </c>
      <c r="J3238" s="8" t="s">
        <v>46</v>
      </c>
      <c r="K3238" s="8">
        <v>168</v>
      </c>
      <c r="L3238" t="s">
        <v>99</v>
      </c>
      <c r="M3238" s="9">
        <v>40</v>
      </c>
      <c r="N3238" s="10">
        <v>45</v>
      </c>
      <c r="O3238">
        <v>1.1000000000000001</v>
      </c>
      <c r="P3238">
        <v>0.96</v>
      </c>
      <c r="Q3238">
        <v>0</v>
      </c>
      <c r="R3238" t="s">
        <v>43</v>
      </c>
      <c r="S3238" s="16">
        <v>7096.3200000000006</v>
      </c>
      <c r="T3238" s="16">
        <v>0</v>
      </c>
      <c r="U3238" s="16">
        <v>0</v>
      </c>
      <c r="V3238" s="16">
        <v>50</v>
      </c>
      <c r="W3238" s="16">
        <v>7560</v>
      </c>
      <c r="X3238" s="16">
        <v>-513.67999999999938</v>
      </c>
    </row>
    <row r="3239" spans="1:24" x14ac:dyDescent="0.25">
      <c r="A3239" s="4" t="s">
        <v>24</v>
      </c>
      <c r="B3239" s="5" t="s">
        <v>3706</v>
      </c>
      <c r="C3239" s="6" t="s">
        <v>35</v>
      </c>
      <c r="D3239" s="7">
        <v>85</v>
      </c>
      <c r="E3239" t="s">
        <v>684</v>
      </c>
      <c r="F3239" t="s">
        <v>37</v>
      </c>
      <c r="G3239" t="s">
        <v>228</v>
      </c>
      <c r="H3239" t="s">
        <v>64</v>
      </c>
      <c r="I3239" t="s">
        <v>52</v>
      </c>
      <c r="J3239" s="8" t="s">
        <v>46</v>
      </c>
      <c r="K3239" s="8">
        <v>120</v>
      </c>
      <c r="L3239" t="s">
        <v>53</v>
      </c>
      <c r="M3239" s="9">
        <v>24</v>
      </c>
      <c r="N3239" s="10">
        <v>384.61538461538464</v>
      </c>
      <c r="O3239">
        <v>1.1000000000000001</v>
      </c>
      <c r="P3239">
        <v>0.88</v>
      </c>
      <c r="Q3239">
        <v>0</v>
      </c>
      <c r="R3239" t="s">
        <v>43</v>
      </c>
      <c r="S3239" s="16">
        <v>2787.8400000000006</v>
      </c>
      <c r="T3239" s="16">
        <v>384.61538461538464</v>
      </c>
      <c r="U3239" s="16">
        <v>1000</v>
      </c>
      <c r="V3239" s="16">
        <v>0</v>
      </c>
      <c r="W3239" s="16">
        <v>0</v>
      </c>
      <c r="X3239" s="16">
        <v>1403.2246153846158</v>
      </c>
    </row>
    <row r="3240" spans="1:24" x14ac:dyDescent="0.25">
      <c r="A3240" s="4" t="s">
        <v>24</v>
      </c>
      <c r="B3240" s="5" t="s">
        <v>3707</v>
      </c>
      <c r="C3240" s="6" t="s">
        <v>92</v>
      </c>
      <c r="D3240" s="7">
        <v>219</v>
      </c>
      <c r="E3240" t="s">
        <v>197</v>
      </c>
      <c r="F3240" t="s">
        <v>28</v>
      </c>
      <c r="G3240" t="s">
        <v>198</v>
      </c>
      <c r="H3240" t="s">
        <v>39</v>
      </c>
      <c r="I3240" t="s">
        <v>86</v>
      </c>
      <c r="J3240" s="8" t="s">
        <v>46</v>
      </c>
      <c r="K3240" s="8">
        <v>161</v>
      </c>
      <c r="L3240" t="s">
        <v>99</v>
      </c>
      <c r="M3240" s="9">
        <v>48</v>
      </c>
      <c r="N3240" s="10">
        <v>46</v>
      </c>
      <c r="O3240">
        <v>0.9</v>
      </c>
      <c r="P3240">
        <v>0.87</v>
      </c>
      <c r="Q3240">
        <v>0</v>
      </c>
      <c r="R3240" t="s">
        <v>43</v>
      </c>
      <c r="S3240" s="16">
        <v>6013.44</v>
      </c>
      <c r="T3240" s="16">
        <v>0</v>
      </c>
      <c r="U3240" s="16">
        <v>750</v>
      </c>
      <c r="V3240" s="16">
        <v>50</v>
      </c>
      <c r="W3240" s="16">
        <v>7406</v>
      </c>
      <c r="X3240" s="16">
        <v>-2192.5600000000004</v>
      </c>
    </row>
    <row r="3241" spans="1:24" x14ac:dyDescent="0.25">
      <c r="A3241" s="4" t="s">
        <v>24</v>
      </c>
      <c r="B3241" s="5" t="s">
        <v>3708</v>
      </c>
      <c r="C3241" s="6" t="s">
        <v>35</v>
      </c>
      <c r="D3241" s="7">
        <v>243</v>
      </c>
      <c r="E3241" t="s">
        <v>342</v>
      </c>
      <c r="F3241" t="s">
        <v>37</v>
      </c>
      <c r="G3241" t="s">
        <v>109</v>
      </c>
      <c r="H3241" t="s">
        <v>64</v>
      </c>
      <c r="I3241" t="s">
        <v>31</v>
      </c>
      <c r="J3241" s="8" t="s">
        <v>46</v>
      </c>
      <c r="K3241" s="8">
        <v>165</v>
      </c>
      <c r="L3241" t="s">
        <v>53</v>
      </c>
      <c r="M3241" s="9">
        <v>24</v>
      </c>
      <c r="N3241" s="10">
        <v>384.61538461538464</v>
      </c>
      <c r="O3241">
        <v>1.2</v>
      </c>
      <c r="P3241">
        <v>0.86</v>
      </c>
      <c r="Q3241">
        <v>0</v>
      </c>
      <c r="R3241" t="s">
        <v>43</v>
      </c>
      <c r="S3241" s="16">
        <v>4086.72</v>
      </c>
      <c r="T3241" s="16">
        <v>384.61538461538464</v>
      </c>
      <c r="U3241" s="16">
        <v>200</v>
      </c>
      <c r="V3241" s="16">
        <v>50</v>
      </c>
      <c r="W3241" s="16">
        <v>0</v>
      </c>
      <c r="X3241" s="16">
        <v>3452.104615384615</v>
      </c>
    </row>
    <row r="3242" spans="1:24" x14ac:dyDescent="0.25">
      <c r="A3242" s="4" t="s">
        <v>24</v>
      </c>
      <c r="B3242" s="5" t="s">
        <v>3709</v>
      </c>
      <c r="C3242" s="6" t="s">
        <v>92</v>
      </c>
      <c r="D3242" s="7">
        <v>95</v>
      </c>
      <c r="E3242" t="s">
        <v>391</v>
      </c>
      <c r="F3242" t="s">
        <v>28</v>
      </c>
      <c r="G3242" t="s">
        <v>145</v>
      </c>
      <c r="H3242" t="s">
        <v>51</v>
      </c>
      <c r="I3242" t="s">
        <v>52</v>
      </c>
      <c r="J3242" s="8" t="s">
        <v>46</v>
      </c>
      <c r="K3242" s="8">
        <v>0</v>
      </c>
      <c r="L3242" t="s">
        <v>99</v>
      </c>
      <c r="M3242" s="9">
        <v>35</v>
      </c>
      <c r="N3242" s="10">
        <v>44</v>
      </c>
      <c r="O3242">
        <v>1.1000000000000001</v>
      </c>
      <c r="P3242">
        <v>1.1100000000000001</v>
      </c>
      <c r="Q3242">
        <v>0</v>
      </c>
      <c r="R3242" t="s">
        <v>43</v>
      </c>
      <c r="S3242" s="16">
        <v>6837.6000000000013</v>
      </c>
      <c r="T3242" s="16">
        <v>0</v>
      </c>
      <c r="U3242" s="16">
        <v>0</v>
      </c>
      <c r="V3242" s="16">
        <v>500</v>
      </c>
      <c r="W3242" s="16">
        <v>0</v>
      </c>
      <c r="X3242" s="16">
        <v>6337.6000000000013</v>
      </c>
    </row>
    <row r="3243" spans="1:24" x14ac:dyDescent="0.25">
      <c r="A3243" s="4" t="s">
        <v>24</v>
      </c>
      <c r="B3243" s="5" t="s">
        <v>3710</v>
      </c>
      <c r="C3243" s="6" t="s">
        <v>43</v>
      </c>
      <c r="D3243" s="7">
        <v>166</v>
      </c>
      <c r="E3243" t="s">
        <v>315</v>
      </c>
      <c r="F3243" t="s">
        <v>37</v>
      </c>
      <c r="G3243" t="s">
        <v>263</v>
      </c>
      <c r="H3243" t="s">
        <v>81</v>
      </c>
      <c r="I3243" t="s">
        <v>40</v>
      </c>
      <c r="J3243" s="8" t="s">
        <v>46</v>
      </c>
      <c r="K3243" s="8">
        <v>0</v>
      </c>
      <c r="L3243" t="s">
        <v>47</v>
      </c>
      <c r="M3243" s="9">
        <v>30</v>
      </c>
      <c r="N3243" s="10">
        <v>615.38461538461536</v>
      </c>
      <c r="O3243">
        <v>0.8</v>
      </c>
      <c r="P3243">
        <v>1.1100000000000001</v>
      </c>
      <c r="Q3243">
        <v>0</v>
      </c>
      <c r="R3243" t="s">
        <v>43</v>
      </c>
      <c r="S3243" s="16">
        <v>0</v>
      </c>
      <c r="T3243" s="16">
        <v>0</v>
      </c>
      <c r="U3243" s="16">
        <v>500</v>
      </c>
      <c r="V3243" s="16">
        <v>50</v>
      </c>
      <c r="W3243" s="16">
        <v>0</v>
      </c>
      <c r="X3243" s="16">
        <v>-550</v>
      </c>
    </row>
    <row r="3244" spans="1:24" x14ac:dyDescent="0.25">
      <c r="A3244" s="4" t="s">
        <v>24</v>
      </c>
      <c r="B3244" s="5" t="s">
        <v>3711</v>
      </c>
      <c r="C3244" s="6" t="s">
        <v>35</v>
      </c>
      <c r="D3244" s="7">
        <v>60</v>
      </c>
      <c r="E3244" t="s">
        <v>513</v>
      </c>
      <c r="F3244" t="s">
        <v>37</v>
      </c>
      <c r="G3244" t="s">
        <v>214</v>
      </c>
      <c r="H3244" t="s">
        <v>81</v>
      </c>
      <c r="I3244" t="s">
        <v>40</v>
      </c>
      <c r="J3244" s="8" t="s">
        <v>32</v>
      </c>
      <c r="K3244" s="8">
        <v>0</v>
      </c>
      <c r="L3244" t="s">
        <v>41</v>
      </c>
      <c r="M3244" s="9">
        <v>48</v>
      </c>
      <c r="N3244" s="10">
        <v>5416.666666666667</v>
      </c>
      <c r="O3244">
        <v>0.8</v>
      </c>
      <c r="P3244">
        <v>1.17</v>
      </c>
      <c r="Q3244">
        <v>0</v>
      </c>
      <c r="R3244" t="s">
        <v>43</v>
      </c>
      <c r="S3244" s="16">
        <v>0</v>
      </c>
      <c r="T3244" s="16">
        <v>0</v>
      </c>
      <c r="U3244" s="16">
        <v>0</v>
      </c>
      <c r="V3244" s="16">
        <v>10</v>
      </c>
      <c r="W3244" s="16">
        <v>0</v>
      </c>
      <c r="X3244" s="16">
        <v>-10</v>
      </c>
    </row>
    <row r="3245" spans="1:24" x14ac:dyDescent="0.25">
      <c r="A3245" s="4" t="s">
        <v>24</v>
      </c>
      <c r="B3245" s="5" t="s">
        <v>3712</v>
      </c>
      <c r="C3245" s="6" t="s">
        <v>35</v>
      </c>
      <c r="D3245" s="7">
        <v>224</v>
      </c>
      <c r="E3245" t="s">
        <v>1460</v>
      </c>
      <c r="F3245" t="s">
        <v>28</v>
      </c>
      <c r="G3245" t="s">
        <v>1461</v>
      </c>
      <c r="H3245" t="s">
        <v>30</v>
      </c>
      <c r="I3245" t="s">
        <v>40</v>
      </c>
      <c r="J3245" s="8" t="s">
        <v>46</v>
      </c>
      <c r="K3245" s="8">
        <v>164</v>
      </c>
      <c r="L3245" t="s">
        <v>53</v>
      </c>
      <c r="M3245" s="9">
        <v>24</v>
      </c>
      <c r="N3245" s="10">
        <v>384.61538461538464</v>
      </c>
      <c r="O3245">
        <v>0.8</v>
      </c>
      <c r="P3245">
        <v>0.95</v>
      </c>
      <c r="Q3245">
        <v>0</v>
      </c>
      <c r="R3245" t="s">
        <v>43</v>
      </c>
      <c r="S3245" s="16">
        <v>2918.3999999999996</v>
      </c>
      <c r="T3245" s="16">
        <v>384.61538461538464</v>
      </c>
      <c r="U3245" s="16">
        <v>0</v>
      </c>
      <c r="V3245" s="16">
        <v>10</v>
      </c>
      <c r="W3245" s="16">
        <v>0</v>
      </c>
      <c r="X3245" s="16">
        <v>2523.7846153846149</v>
      </c>
    </row>
    <row r="3246" spans="1:24" x14ac:dyDescent="0.25">
      <c r="A3246" s="4" t="s">
        <v>24</v>
      </c>
      <c r="B3246" s="5" t="s">
        <v>3713</v>
      </c>
      <c r="C3246" s="6" t="s">
        <v>92</v>
      </c>
      <c r="D3246" s="7">
        <v>139</v>
      </c>
      <c r="E3246" t="s">
        <v>1371</v>
      </c>
      <c r="F3246" t="s">
        <v>37</v>
      </c>
      <c r="G3246" t="s">
        <v>312</v>
      </c>
      <c r="H3246" t="s">
        <v>81</v>
      </c>
      <c r="I3246" t="s">
        <v>52</v>
      </c>
      <c r="J3246" s="8" t="s">
        <v>46</v>
      </c>
      <c r="K3246" s="8">
        <v>166</v>
      </c>
      <c r="L3246" t="s">
        <v>99</v>
      </c>
      <c r="M3246" s="9">
        <v>48</v>
      </c>
      <c r="N3246" s="10">
        <v>48</v>
      </c>
      <c r="O3246">
        <v>1.1000000000000001</v>
      </c>
      <c r="P3246">
        <v>1.2</v>
      </c>
      <c r="Q3246">
        <v>0</v>
      </c>
      <c r="R3246" t="s">
        <v>43</v>
      </c>
      <c r="S3246" s="16">
        <v>10517.76</v>
      </c>
      <c r="T3246" s="16">
        <v>0</v>
      </c>
      <c r="U3246" s="16">
        <v>1000</v>
      </c>
      <c r="V3246" s="16">
        <v>100</v>
      </c>
      <c r="W3246" s="16">
        <v>7968</v>
      </c>
      <c r="X3246" s="16">
        <v>1449.7600000000002</v>
      </c>
    </row>
    <row r="3247" spans="1:24" x14ac:dyDescent="0.25">
      <c r="A3247" s="4" t="s">
        <v>24</v>
      </c>
      <c r="B3247" s="5" t="s">
        <v>3714</v>
      </c>
      <c r="C3247" s="6" t="s">
        <v>43</v>
      </c>
      <c r="D3247" s="7">
        <v>90</v>
      </c>
      <c r="E3247" t="s">
        <v>765</v>
      </c>
      <c r="F3247" t="s">
        <v>37</v>
      </c>
      <c r="G3247" t="s">
        <v>766</v>
      </c>
      <c r="H3247" t="s">
        <v>81</v>
      </c>
      <c r="I3247" t="s">
        <v>40</v>
      </c>
      <c r="J3247" s="8" t="s">
        <v>46</v>
      </c>
      <c r="K3247" s="8">
        <v>162</v>
      </c>
      <c r="L3247" t="s">
        <v>47</v>
      </c>
      <c r="M3247" s="9">
        <v>30</v>
      </c>
      <c r="N3247" s="10">
        <v>615.38461538461536</v>
      </c>
      <c r="O3247">
        <v>0.8</v>
      </c>
      <c r="P3247">
        <v>1.01</v>
      </c>
      <c r="Q3247">
        <v>0</v>
      </c>
      <c r="R3247" t="s">
        <v>43</v>
      </c>
      <c r="S3247" s="16">
        <v>3926.88</v>
      </c>
      <c r="T3247" s="16">
        <v>615.38461538461536</v>
      </c>
      <c r="U3247" s="16">
        <v>0</v>
      </c>
      <c r="V3247" s="16">
        <v>0</v>
      </c>
      <c r="W3247" s="16">
        <v>0</v>
      </c>
      <c r="X3247" s="16">
        <v>3311.4953846153849</v>
      </c>
    </row>
    <row r="3248" spans="1:24" x14ac:dyDescent="0.25">
      <c r="A3248" s="4" t="s">
        <v>24</v>
      </c>
      <c r="B3248" s="5" t="s">
        <v>3715</v>
      </c>
      <c r="C3248" s="6" t="s">
        <v>43</v>
      </c>
      <c r="D3248" s="7">
        <v>55</v>
      </c>
      <c r="E3248" t="s">
        <v>396</v>
      </c>
      <c r="F3248" t="s">
        <v>37</v>
      </c>
      <c r="G3248" t="s">
        <v>133</v>
      </c>
      <c r="H3248" t="s">
        <v>30</v>
      </c>
      <c r="I3248" t="s">
        <v>40</v>
      </c>
      <c r="J3248" s="8" t="s">
        <v>46</v>
      </c>
      <c r="K3248" s="8">
        <v>161</v>
      </c>
      <c r="L3248" t="s">
        <v>47</v>
      </c>
      <c r="M3248" s="9">
        <v>30</v>
      </c>
      <c r="N3248" s="10">
        <v>615.38461538461536</v>
      </c>
      <c r="O3248">
        <v>0.8</v>
      </c>
      <c r="P3248">
        <v>0.99</v>
      </c>
      <c r="Q3248">
        <v>0</v>
      </c>
      <c r="R3248" t="s">
        <v>43</v>
      </c>
      <c r="S3248" s="16">
        <v>3825.36</v>
      </c>
      <c r="T3248" s="16">
        <v>615.38461538461536</v>
      </c>
      <c r="U3248" s="16">
        <v>200</v>
      </c>
      <c r="V3248" s="16">
        <v>500</v>
      </c>
      <c r="W3248" s="16">
        <v>0</v>
      </c>
      <c r="X3248" s="16">
        <v>2509.9753846153849</v>
      </c>
    </row>
    <row r="3249" spans="1:24" x14ac:dyDescent="0.25">
      <c r="A3249" s="4" t="s">
        <v>24</v>
      </c>
      <c r="B3249" s="5" t="s">
        <v>3716</v>
      </c>
      <c r="C3249" s="6" t="s">
        <v>92</v>
      </c>
      <c r="D3249" s="7">
        <v>197</v>
      </c>
      <c r="E3249" t="s">
        <v>187</v>
      </c>
      <c r="F3249" t="s">
        <v>37</v>
      </c>
      <c r="G3249" t="s">
        <v>89</v>
      </c>
      <c r="H3249" t="s">
        <v>39</v>
      </c>
      <c r="I3249" t="s">
        <v>31</v>
      </c>
      <c r="J3249" s="8" t="s">
        <v>32</v>
      </c>
      <c r="K3249" s="8">
        <v>131</v>
      </c>
      <c r="L3249" t="s">
        <v>95</v>
      </c>
      <c r="M3249" s="9">
        <v>72</v>
      </c>
      <c r="N3249" s="10">
        <v>74</v>
      </c>
      <c r="O3249">
        <v>1.2</v>
      </c>
      <c r="P3249">
        <v>0.99</v>
      </c>
      <c r="Q3249">
        <v>0</v>
      </c>
      <c r="R3249" t="s">
        <v>43</v>
      </c>
      <c r="S3249" s="16">
        <v>11205.216</v>
      </c>
      <c r="T3249" s="16">
        <v>0</v>
      </c>
      <c r="U3249" s="16">
        <v>0</v>
      </c>
      <c r="V3249" s="16">
        <v>50</v>
      </c>
      <c r="W3249" s="16">
        <v>9694</v>
      </c>
      <c r="X3249" s="16">
        <v>1461.2160000000003</v>
      </c>
    </row>
    <row r="3250" spans="1:24" x14ac:dyDescent="0.25">
      <c r="A3250" s="4" t="s">
        <v>24</v>
      </c>
      <c r="B3250" s="5" t="s">
        <v>3717</v>
      </c>
      <c r="C3250" s="6" t="s">
        <v>35</v>
      </c>
      <c r="D3250" s="7">
        <v>206</v>
      </c>
      <c r="E3250" t="s">
        <v>174</v>
      </c>
      <c r="F3250" t="s">
        <v>37</v>
      </c>
      <c r="G3250" t="s">
        <v>137</v>
      </c>
      <c r="H3250" t="s">
        <v>39</v>
      </c>
      <c r="I3250" t="s">
        <v>40</v>
      </c>
      <c r="J3250" s="8" t="s">
        <v>46</v>
      </c>
      <c r="K3250" s="8">
        <v>164</v>
      </c>
      <c r="L3250" t="s">
        <v>53</v>
      </c>
      <c r="M3250" s="9">
        <v>24</v>
      </c>
      <c r="N3250" s="10">
        <v>384.61538461538464</v>
      </c>
      <c r="O3250">
        <v>0.8</v>
      </c>
      <c r="P3250">
        <v>1</v>
      </c>
      <c r="Q3250">
        <v>0</v>
      </c>
      <c r="R3250" t="s">
        <v>43</v>
      </c>
      <c r="S3250" s="16">
        <v>3148.8</v>
      </c>
      <c r="T3250" s="16">
        <v>384.61538461538464</v>
      </c>
      <c r="U3250" s="16">
        <v>500</v>
      </c>
      <c r="V3250" s="16">
        <v>50</v>
      </c>
      <c r="W3250" s="16">
        <v>0</v>
      </c>
      <c r="X3250" s="16">
        <v>2214.1846153846154</v>
      </c>
    </row>
    <row r="3251" spans="1:24" x14ac:dyDescent="0.25">
      <c r="A3251" s="4" t="s">
        <v>24</v>
      </c>
      <c r="B3251" s="5" t="s">
        <v>3718</v>
      </c>
      <c r="C3251" s="6" t="s">
        <v>92</v>
      </c>
      <c r="D3251" s="7">
        <v>131</v>
      </c>
      <c r="E3251" t="s">
        <v>846</v>
      </c>
      <c r="F3251" t="s">
        <v>37</v>
      </c>
      <c r="G3251" t="s">
        <v>75</v>
      </c>
      <c r="H3251" t="s">
        <v>60</v>
      </c>
      <c r="I3251" t="s">
        <v>40</v>
      </c>
      <c r="J3251" s="8" t="s">
        <v>32</v>
      </c>
      <c r="K3251" s="8">
        <v>168</v>
      </c>
      <c r="L3251" t="s">
        <v>95</v>
      </c>
      <c r="M3251" s="9">
        <v>60</v>
      </c>
      <c r="N3251" s="10">
        <v>77</v>
      </c>
      <c r="O3251">
        <v>0.8</v>
      </c>
      <c r="P3251">
        <v>1.1499999999999999</v>
      </c>
      <c r="Q3251">
        <v>0</v>
      </c>
      <c r="R3251" t="s">
        <v>43</v>
      </c>
      <c r="S3251" s="16">
        <v>9273.5999999999985</v>
      </c>
      <c r="T3251" s="16">
        <v>0</v>
      </c>
      <c r="U3251" s="16">
        <v>200</v>
      </c>
      <c r="V3251" s="16">
        <v>10</v>
      </c>
      <c r="W3251" s="16">
        <v>12936</v>
      </c>
      <c r="X3251" s="16">
        <v>-3872.4000000000015</v>
      </c>
    </row>
    <row r="3252" spans="1:24" x14ac:dyDescent="0.25">
      <c r="A3252" s="4" t="s">
        <v>24</v>
      </c>
      <c r="B3252" s="5" t="s">
        <v>3719</v>
      </c>
      <c r="C3252" s="6" t="s">
        <v>92</v>
      </c>
      <c r="D3252" s="7">
        <v>39</v>
      </c>
      <c r="E3252" t="s">
        <v>449</v>
      </c>
      <c r="F3252" t="s">
        <v>28</v>
      </c>
      <c r="G3252" t="s">
        <v>50</v>
      </c>
      <c r="H3252" t="s">
        <v>51</v>
      </c>
      <c r="I3252" t="s">
        <v>40</v>
      </c>
      <c r="J3252" s="8" t="s">
        <v>46</v>
      </c>
      <c r="K3252" s="8">
        <v>168</v>
      </c>
      <c r="L3252" t="s">
        <v>99</v>
      </c>
      <c r="M3252" s="9">
        <v>40</v>
      </c>
      <c r="N3252" s="10">
        <v>50</v>
      </c>
      <c r="O3252">
        <v>0.8</v>
      </c>
      <c r="P3252">
        <v>0.98</v>
      </c>
      <c r="Q3252">
        <v>0</v>
      </c>
      <c r="R3252" t="s">
        <v>43</v>
      </c>
      <c r="S3252" s="16">
        <v>5017.6000000000004</v>
      </c>
      <c r="T3252" s="16">
        <v>0</v>
      </c>
      <c r="U3252" s="16">
        <v>200</v>
      </c>
      <c r="V3252" s="16">
        <v>500</v>
      </c>
      <c r="W3252" s="16">
        <v>8400</v>
      </c>
      <c r="X3252" s="16">
        <v>-4082.3999999999996</v>
      </c>
    </row>
    <row r="3253" spans="1:24" x14ac:dyDescent="0.25">
      <c r="A3253" s="4" t="s">
        <v>24</v>
      </c>
      <c r="B3253" s="5" t="s">
        <v>3720</v>
      </c>
      <c r="C3253" s="6" t="s">
        <v>35</v>
      </c>
      <c r="D3253" s="7">
        <v>245</v>
      </c>
      <c r="E3253" t="s">
        <v>914</v>
      </c>
      <c r="F3253" t="s">
        <v>37</v>
      </c>
      <c r="G3253" t="s">
        <v>109</v>
      </c>
      <c r="H3253" t="s">
        <v>64</v>
      </c>
      <c r="I3253" t="s">
        <v>76</v>
      </c>
      <c r="J3253" s="8" t="s">
        <v>32</v>
      </c>
      <c r="K3253" s="8">
        <v>166</v>
      </c>
      <c r="L3253" t="s">
        <v>41</v>
      </c>
      <c r="M3253" s="9">
        <v>48</v>
      </c>
      <c r="N3253" s="10">
        <v>5416.666666666667</v>
      </c>
      <c r="O3253">
        <v>1</v>
      </c>
      <c r="P3253">
        <v>0.86</v>
      </c>
      <c r="Q3253">
        <v>0</v>
      </c>
      <c r="R3253" t="s">
        <v>43</v>
      </c>
      <c r="S3253" s="16">
        <v>6852.48</v>
      </c>
      <c r="T3253" s="16">
        <v>5416.666666666667</v>
      </c>
      <c r="U3253" s="16">
        <v>0</v>
      </c>
      <c r="V3253" s="16">
        <v>500</v>
      </c>
      <c r="W3253" s="16">
        <v>0</v>
      </c>
      <c r="X3253" s="16">
        <v>935.81333333333259</v>
      </c>
    </row>
    <row r="3254" spans="1:24" x14ac:dyDescent="0.25">
      <c r="A3254" s="4" t="s">
        <v>24</v>
      </c>
      <c r="B3254" s="5" t="s">
        <v>3721</v>
      </c>
      <c r="C3254" s="6" t="s">
        <v>135</v>
      </c>
      <c r="D3254" s="7">
        <v>124</v>
      </c>
      <c r="E3254" t="s">
        <v>104</v>
      </c>
      <c r="F3254" t="s">
        <v>37</v>
      </c>
      <c r="G3254" t="s">
        <v>105</v>
      </c>
      <c r="H3254" t="s">
        <v>39</v>
      </c>
      <c r="I3254" t="s">
        <v>76</v>
      </c>
      <c r="J3254" s="8" t="s">
        <v>46</v>
      </c>
      <c r="K3254" s="8">
        <v>163</v>
      </c>
      <c r="L3254" t="s">
        <v>138</v>
      </c>
      <c r="M3254" s="9">
        <v>55</v>
      </c>
      <c r="N3254" s="10">
        <v>2307.6923076923076</v>
      </c>
      <c r="O3254">
        <v>1</v>
      </c>
      <c r="P3254">
        <v>1.1499999999999999</v>
      </c>
      <c r="Q3254">
        <v>0</v>
      </c>
      <c r="R3254" t="s">
        <v>43</v>
      </c>
      <c r="S3254" s="16">
        <v>10309.75</v>
      </c>
      <c r="T3254" s="16">
        <v>2307.6923076923076</v>
      </c>
      <c r="U3254" s="16">
        <v>0</v>
      </c>
      <c r="V3254" s="16">
        <v>10</v>
      </c>
      <c r="W3254" s="16">
        <v>0</v>
      </c>
      <c r="X3254" s="16">
        <v>7992.0576923076924</v>
      </c>
    </row>
    <row r="3255" spans="1:24" x14ac:dyDescent="0.25">
      <c r="A3255" s="4" t="s">
        <v>24</v>
      </c>
      <c r="B3255" s="5" t="s">
        <v>3722</v>
      </c>
      <c r="C3255" s="6" t="s">
        <v>92</v>
      </c>
      <c r="D3255" s="7">
        <v>202</v>
      </c>
      <c r="E3255" t="s">
        <v>136</v>
      </c>
      <c r="F3255" t="s">
        <v>28</v>
      </c>
      <c r="G3255" t="s">
        <v>137</v>
      </c>
      <c r="H3255" t="s">
        <v>39</v>
      </c>
      <c r="I3255" t="s">
        <v>86</v>
      </c>
      <c r="J3255" s="8" t="s">
        <v>46</v>
      </c>
      <c r="K3255" s="8">
        <v>0</v>
      </c>
      <c r="L3255" t="s">
        <v>99</v>
      </c>
      <c r="M3255" s="9">
        <v>35</v>
      </c>
      <c r="N3255" s="10">
        <v>42</v>
      </c>
      <c r="O3255">
        <v>0.9</v>
      </c>
      <c r="P3255">
        <v>1</v>
      </c>
      <c r="Q3255">
        <v>0</v>
      </c>
      <c r="R3255" t="s">
        <v>43</v>
      </c>
      <c r="S3255" s="16">
        <v>5040</v>
      </c>
      <c r="T3255" s="16">
        <v>0</v>
      </c>
      <c r="U3255" s="16">
        <v>500</v>
      </c>
      <c r="V3255" s="16">
        <v>50</v>
      </c>
      <c r="W3255" s="16">
        <v>0</v>
      </c>
      <c r="X3255" s="16">
        <v>4490</v>
      </c>
    </row>
    <row r="3256" spans="1:24" x14ac:dyDescent="0.25">
      <c r="A3256" s="4" t="s">
        <v>24</v>
      </c>
      <c r="B3256" s="5" t="s">
        <v>3723</v>
      </c>
      <c r="C3256" s="6" t="s">
        <v>92</v>
      </c>
      <c r="D3256" s="7">
        <v>305</v>
      </c>
      <c r="E3256" t="s">
        <v>333</v>
      </c>
      <c r="F3256" t="s">
        <v>37</v>
      </c>
      <c r="G3256" t="s">
        <v>334</v>
      </c>
      <c r="H3256" t="s">
        <v>60</v>
      </c>
      <c r="I3256" t="s">
        <v>76</v>
      </c>
      <c r="J3256" s="8" t="s">
        <v>32</v>
      </c>
      <c r="K3256" s="8">
        <v>161</v>
      </c>
      <c r="L3256" t="s">
        <v>95</v>
      </c>
      <c r="M3256" s="9">
        <v>65</v>
      </c>
      <c r="N3256" s="10">
        <v>79</v>
      </c>
      <c r="O3256">
        <v>1</v>
      </c>
      <c r="P3256">
        <v>0.86</v>
      </c>
      <c r="Q3256">
        <v>0</v>
      </c>
      <c r="R3256" t="s">
        <v>43</v>
      </c>
      <c r="S3256" s="16">
        <v>8999.9</v>
      </c>
      <c r="T3256" s="16">
        <v>0</v>
      </c>
      <c r="U3256" s="16">
        <v>1000</v>
      </c>
      <c r="V3256" s="16">
        <v>10</v>
      </c>
      <c r="W3256" s="16">
        <v>12719</v>
      </c>
      <c r="X3256" s="16">
        <v>-4729.1000000000004</v>
      </c>
    </row>
    <row r="3257" spans="1:24" x14ac:dyDescent="0.25">
      <c r="A3257" s="4" t="s">
        <v>24</v>
      </c>
      <c r="B3257" s="5" t="s">
        <v>3724</v>
      </c>
      <c r="C3257" s="6" t="s">
        <v>92</v>
      </c>
      <c r="D3257" s="7">
        <v>17</v>
      </c>
      <c r="E3257" t="s">
        <v>502</v>
      </c>
      <c r="F3257" t="s">
        <v>28</v>
      </c>
      <c r="G3257" t="s">
        <v>285</v>
      </c>
      <c r="H3257" t="s">
        <v>30</v>
      </c>
      <c r="I3257" t="s">
        <v>31</v>
      </c>
      <c r="J3257" s="8" t="s">
        <v>46</v>
      </c>
      <c r="K3257" s="8">
        <v>165</v>
      </c>
      <c r="L3257" t="s">
        <v>99</v>
      </c>
      <c r="M3257" s="9">
        <v>35</v>
      </c>
      <c r="N3257" s="10">
        <v>40</v>
      </c>
      <c r="O3257">
        <v>1.2</v>
      </c>
      <c r="P3257">
        <v>1.08</v>
      </c>
      <c r="Q3257">
        <v>0</v>
      </c>
      <c r="R3257" t="s">
        <v>43</v>
      </c>
      <c r="S3257" s="16">
        <v>7257.6</v>
      </c>
      <c r="T3257" s="16">
        <v>0</v>
      </c>
      <c r="U3257" s="16">
        <v>0</v>
      </c>
      <c r="V3257" s="16">
        <v>10</v>
      </c>
      <c r="W3257" s="16">
        <v>6600</v>
      </c>
      <c r="X3257" s="16">
        <v>647.60000000000036</v>
      </c>
    </row>
    <row r="3258" spans="1:24" x14ac:dyDescent="0.25">
      <c r="A3258" s="4" t="s">
        <v>24</v>
      </c>
      <c r="B3258" s="5" t="s">
        <v>3725</v>
      </c>
      <c r="C3258" s="6" t="s">
        <v>78</v>
      </c>
      <c r="D3258" s="7">
        <v>195</v>
      </c>
      <c r="E3258" t="s">
        <v>377</v>
      </c>
      <c r="F3258" t="s">
        <v>37</v>
      </c>
      <c r="G3258" t="s">
        <v>329</v>
      </c>
      <c r="H3258" t="s">
        <v>60</v>
      </c>
      <c r="I3258" t="s">
        <v>40</v>
      </c>
      <c r="J3258" s="8" t="s">
        <v>46</v>
      </c>
      <c r="K3258" s="8">
        <v>164</v>
      </c>
      <c r="L3258" t="s">
        <v>82</v>
      </c>
      <c r="M3258" s="9">
        <v>40</v>
      </c>
      <c r="N3258" s="10">
        <v>1230.7692307692307</v>
      </c>
      <c r="O3258">
        <v>0.8</v>
      </c>
      <c r="P3258">
        <v>1.1200000000000001</v>
      </c>
      <c r="Q3258">
        <v>0</v>
      </c>
      <c r="R3258" t="s">
        <v>43</v>
      </c>
      <c r="S3258" s="16">
        <v>5877.76</v>
      </c>
      <c r="T3258" s="16">
        <v>1230.7692307692307</v>
      </c>
      <c r="U3258" s="16">
        <v>200</v>
      </c>
      <c r="V3258" s="16">
        <v>0</v>
      </c>
      <c r="W3258" s="16">
        <v>0</v>
      </c>
      <c r="X3258" s="16">
        <v>4446.9907692307697</v>
      </c>
    </row>
    <row r="3259" spans="1:24" x14ac:dyDescent="0.25">
      <c r="A3259" s="4" t="s">
        <v>24</v>
      </c>
      <c r="B3259" s="5" t="s">
        <v>3726</v>
      </c>
      <c r="C3259" s="6" t="s">
        <v>35</v>
      </c>
      <c r="D3259" s="7">
        <v>113</v>
      </c>
      <c r="E3259" t="s">
        <v>337</v>
      </c>
      <c r="F3259" t="s">
        <v>28</v>
      </c>
      <c r="G3259" t="s">
        <v>59</v>
      </c>
      <c r="H3259" t="s">
        <v>60</v>
      </c>
      <c r="I3259" t="s">
        <v>31</v>
      </c>
      <c r="J3259" s="8" t="s">
        <v>46</v>
      </c>
      <c r="K3259" s="8">
        <v>0</v>
      </c>
      <c r="L3259" t="s">
        <v>53</v>
      </c>
      <c r="M3259" s="9">
        <v>24</v>
      </c>
      <c r="N3259" s="10">
        <v>384.61538461538464</v>
      </c>
      <c r="O3259">
        <v>1.2</v>
      </c>
      <c r="P3259">
        <v>0.9</v>
      </c>
      <c r="Q3259">
        <v>0</v>
      </c>
      <c r="R3259" t="s">
        <v>43</v>
      </c>
      <c r="S3259" s="16">
        <v>4147.2</v>
      </c>
      <c r="T3259" s="16">
        <v>0</v>
      </c>
      <c r="U3259" s="16">
        <v>0</v>
      </c>
      <c r="V3259" s="16">
        <v>50</v>
      </c>
      <c r="W3259" s="16">
        <v>0</v>
      </c>
      <c r="X3259" s="16">
        <v>4097.2</v>
      </c>
    </row>
    <row r="3260" spans="1:24" x14ac:dyDescent="0.25">
      <c r="A3260" s="4" t="s">
        <v>24</v>
      </c>
      <c r="B3260" s="5" t="s">
        <v>3727</v>
      </c>
      <c r="C3260" s="6" t="s">
        <v>92</v>
      </c>
      <c r="D3260" s="7">
        <v>147</v>
      </c>
      <c r="E3260" t="s">
        <v>442</v>
      </c>
      <c r="F3260" t="s">
        <v>37</v>
      </c>
      <c r="G3260" t="s">
        <v>443</v>
      </c>
      <c r="H3260" t="s">
        <v>60</v>
      </c>
      <c r="I3260" t="s">
        <v>76</v>
      </c>
      <c r="J3260" s="8" t="s">
        <v>32</v>
      </c>
      <c r="K3260" s="8">
        <v>161</v>
      </c>
      <c r="L3260" t="s">
        <v>95</v>
      </c>
      <c r="M3260" s="9">
        <v>60</v>
      </c>
      <c r="N3260" s="10">
        <v>77</v>
      </c>
      <c r="O3260">
        <v>1</v>
      </c>
      <c r="P3260">
        <v>1.07</v>
      </c>
      <c r="Q3260">
        <v>0</v>
      </c>
      <c r="R3260" t="s">
        <v>43</v>
      </c>
      <c r="S3260" s="16">
        <v>10336.200000000001</v>
      </c>
      <c r="T3260" s="16">
        <v>0</v>
      </c>
      <c r="U3260" s="16">
        <v>0</v>
      </c>
      <c r="V3260" s="16">
        <v>0</v>
      </c>
      <c r="W3260" s="16">
        <v>12397</v>
      </c>
      <c r="X3260" s="16">
        <v>-2060.7999999999993</v>
      </c>
    </row>
    <row r="3261" spans="1:24" x14ac:dyDescent="0.25">
      <c r="A3261" s="4" t="s">
        <v>24</v>
      </c>
      <c r="B3261" s="5" t="s">
        <v>3728</v>
      </c>
      <c r="C3261" s="6" t="s">
        <v>78</v>
      </c>
      <c r="D3261" s="7">
        <v>225</v>
      </c>
      <c r="E3261" t="s">
        <v>1279</v>
      </c>
      <c r="F3261" t="s">
        <v>28</v>
      </c>
      <c r="G3261" t="s">
        <v>1280</v>
      </c>
      <c r="H3261" t="s">
        <v>81</v>
      </c>
      <c r="I3261" t="s">
        <v>40</v>
      </c>
      <c r="J3261" s="8" t="s">
        <v>46</v>
      </c>
      <c r="K3261" s="8">
        <v>164</v>
      </c>
      <c r="L3261" t="s">
        <v>82</v>
      </c>
      <c r="M3261" s="9">
        <v>40</v>
      </c>
      <c r="N3261" s="10">
        <v>1230.7692307692307</v>
      </c>
      <c r="O3261">
        <v>0.8</v>
      </c>
      <c r="P3261">
        <v>0.89</v>
      </c>
      <c r="Q3261">
        <v>0</v>
      </c>
      <c r="R3261" t="s">
        <v>43</v>
      </c>
      <c r="S3261" s="16">
        <v>4556.8</v>
      </c>
      <c r="T3261" s="16">
        <v>1230.7692307692307</v>
      </c>
      <c r="U3261" s="16">
        <v>500</v>
      </c>
      <c r="V3261" s="16">
        <v>10</v>
      </c>
      <c r="W3261" s="16">
        <v>0</v>
      </c>
      <c r="X3261" s="16">
        <v>2816.0307692307697</v>
      </c>
    </row>
    <row r="3262" spans="1:24" x14ac:dyDescent="0.25">
      <c r="A3262" s="4" t="s">
        <v>24</v>
      </c>
      <c r="B3262" s="5" t="s">
        <v>3729</v>
      </c>
      <c r="C3262" s="6" t="s">
        <v>35</v>
      </c>
      <c r="D3262" s="7">
        <v>46</v>
      </c>
      <c r="E3262" t="s">
        <v>565</v>
      </c>
      <c r="F3262" t="s">
        <v>37</v>
      </c>
      <c r="G3262" t="s">
        <v>318</v>
      </c>
      <c r="H3262" t="s">
        <v>81</v>
      </c>
      <c r="I3262" t="s">
        <v>31</v>
      </c>
      <c r="J3262" s="8" t="s">
        <v>46</v>
      </c>
      <c r="K3262" s="8">
        <v>162</v>
      </c>
      <c r="L3262" t="s">
        <v>53</v>
      </c>
      <c r="M3262" s="9">
        <v>24</v>
      </c>
      <c r="N3262" s="10">
        <v>384.61538461538464</v>
      </c>
      <c r="O3262">
        <v>1.2</v>
      </c>
      <c r="P3262">
        <v>0.97</v>
      </c>
      <c r="Q3262">
        <v>0</v>
      </c>
      <c r="R3262" t="s">
        <v>43</v>
      </c>
      <c r="S3262" s="16">
        <v>4525.6319999999996</v>
      </c>
      <c r="T3262" s="16">
        <v>384.61538461538464</v>
      </c>
      <c r="U3262" s="16">
        <v>750</v>
      </c>
      <c r="V3262" s="16">
        <v>50</v>
      </c>
      <c r="W3262" s="16">
        <v>0</v>
      </c>
      <c r="X3262" s="16">
        <v>3341.0166153846149</v>
      </c>
    </row>
    <row r="3263" spans="1:24" x14ac:dyDescent="0.25">
      <c r="A3263" s="4" t="s">
        <v>24</v>
      </c>
      <c r="B3263" s="5" t="s">
        <v>3730</v>
      </c>
      <c r="C3263" s="6" t="s">
        <v>26</v>
      </c>
      <c r="D3263" s="7">
        <v>167</v>
      </c>
      <c r="E3263" t="s">
        <v>257</v>
      </c>
      <c r="F3263" t="s">
        <v>37</v>
      </c>
      <c r="G3263" t="s">
        <v>56</v>
      </c>
      <c r="H3263" t="s">
        <v>51</v>
      </c>
      <c r="I3263" t="s">
        <v>86</v>
      </c>
      <c r="J3263" s="8" t="s">
        <v>46</v>
      </c>
      <c r="K3263" s="8">
        <v>166</v>
      </c>
      <c r="L3263" t="s">
        <v>90</v>
      </c>
      <c r="M3263" s="9">
        <v>35</v>
      </c>
      <c r="N3263" s="10">
        <v>923.07692307692309</v>
      </c>
      <c r="O3263">
        <v>0.9</v>
      </c>
      <c r="P3263">
        <v>1.05</v>
      </c>
      <c r="Q3263">
        <v>0</v>
      </c>
      <c r="R3263" t="s">
        <v>43</v>
      </c>
      <c r="S3263" s="16">
        <v>5490.45</v>
      </c>
      <c r="T3263" s="16">
        <v>923.07692307692309</v>
      </c>
      <c r="U3263" s="16">
        <v>500</v>
      </c>
      <c r="V3263" s="16">
        <v>50</v>
      </c>
      <c r="W3263" s="16">
        <v>0</v>
      </c>
      <c r="X3263" s="16">
        <v>4017.373076923077</v>
      </c>
    </row>
    <row r="3264" spans="1:24" x14ac:dyDescent="0.25">
      <c r="A3264" s="4" t="s">
        <v>24</v>
      </c>
      <c r="B3264" s="5" t="s">
        <v>3731</v>
      </c>
      <c r="C3264" s="6" t="s">
        <v>66</v>
      </c>
      <c r="D3264" s="7">
        <v>158</v>
      </c>
      <c r="E3264" t="s">
        <v>1081</v>
      </c>
      <c r="F3264" t="s">
        <v>37</v>
      </c>
      <c r="G3264" t="s">
        <v>190</v>
      </c>
      <c r="H3264" t="s">
        <v>81</v>
      </c>
      <c r="I3264" t="s">
        <v>76</v>
      </c>
      <c r="J3264" s="8" t="s">
        <v>46</v>
      </c>
      <c r="K3264" s="8">
        <v>168</v>
      </c>
      <c r="L3264" t="s">
        <v>69</v>
      </c>
      <c r="M3264" s="9">
        <v>48</v>
      </c>
      <c r="N3264" s="10">
        <v>1538.4615384615386</v>
      </c>
      <c r="O3264">
        <v>1</v>
      </c>
      <c r="P3264">
        <v>0.95</v>
      </c>
      <c r="Q3264">
        <v>0</v>
      </c>
      <c r="R3264" t="s">
        <v>43</v>
      </c>
      <c r="S3264" s="16">
        <v>7660.7999999999993</v>
      </c>
      <c r="T3264" s="16">
        <v>1538.4615384615386</v>
      </c>
      <c r="U3264" s="16">
        <v>500</v>
      </c>
      <c r="V3264" s="16">
        <v>250</v>
      </c>
      <c r="W3264" s="16">
        <v>0</v>
      </c>
      <c r="X3264" s="16">
        <v>5372.3384615384603</v>
      </c>
    </row>
    <row r="3265" spans="1:24" x14ac:dyDescent="0.25">
      <c r="A3265" s="4" t="s">
        <v>24</v>
      </c>
      <c r="B3265" s="5" t="s">
        <v>3732</v>
      </c>
      <c r="C3265" s="6" t="s">
        <v>26</v>
      </c>
      <c r="D3265" s="7">
        <v>107</v>
      </c>
      <c r="E3265" t="s">
        <v>294</v>
      </c>
      <c r="F3265" t="s">
        <v>37</v>
      </c>
      <c r="G3265" t="s">
        <v>63</v>
      </c>
      <c r="H3265" t="s">
        <v>64</v>
      </c>
      <c r="I3265" t="s">
        <v>86</v>
      </c>
      <c r="J3265" s="8" t="s">
        <v>46</v>
      </c>
      <c r="K3265" s="8">
        <v>140</v>
      </c>
      <c r="L3265" t="s">
        <v>90</v>
      </c>
      <c r="M3265" s="9">
        <v>35</v>
      </c>
      <c r="N3265" s="10">
        <v>923.07692307692309</v>
      </c>
      <c r="O3265">
        <v>0.9</v>
      </c>
      <c r="P3265">
        <v>1.04</v>
      </c>
      <c r="Q3265">
        <v>0</v>
      </c>
      <c r="R3265" t="s">
        <v>43</v>
      </c>
      <c r="S3265" s="16">
        <v>4586.4000000000005</v>
      </c>
      <c r="T3265" s="16">
        <v>923.07692307692309</v>
      </c>
      <c r="U3265" s="16">
        <v>0</v>
      </c>
      <c r="V3265" s="16">
        <v>10</v>
      </c>
      <c r="W3265" s="16">
        <v>0</v>
      </c>
      <c r="X3265" s="16">
        <v>3653.3230769230777</v>
      </c>
    </row>
    <row r="3266" spans="1:24" x14ac:dyDescent="0.25">
      <c r="A3266" s="4" t="s">
        <v>24</v>
      </c>
      <c r="B3266" s="5" t="s">
        <v>3733</v>
      </c>
      <c r="C3266" s="6" t="s">
        <v>78</v>
      </c>
      <c r="D3266" s="7">
        <v>138</v>
      </c>
      <c r="E3266" t="s">
        <v>369</v>
      </c>
      <c r="F3266" t="s">
        <v>37</v>
      </c>
      <c r="G3266" t="s">
        <v>370</v>
      </c>
      <c r="H3266" t="s">
        <v>39</v>
      </c>
      <c r="I3266" t="s">
        <v>40</v>
      </c>
      <c r="J3266" s="8" t="s">
        <v>46</v>
      </c>
      <c r="K3266" s="8">
        <v>160</v>
      </c>
      <c r="L3266" t="s">
        <v>82</v>
      </c>
      <c r="M3266" s="9">
        <v>40</v>
      </c>
      <c r="N3266" s="10">
        <v>1230.7692307692307</v>
      </c>
      <c r="O3266">
        <v>0.8</v>
      </c>
      <c r="P3266">
        <v>0.81</v>
      </c>
      <c r="Q3266">
        <v>0</v>
      </c>
      <c r="R3266" t="s">
        <v>43</v>
      </c>
      <c r="S3266" s="16">
        <v>4147.2000000000007</v>
      </c>
      <c r="T3266" s="16">
        <v>1230.7692307692307</v>
      </c>
      <c r="U3266" s="16">
        <v>500</v>
      </c>
      <c r="V3266" s="16">
        <v>0</v>
      </c>
      <c r="W3266" s="16">
        <v>0</v>
      </c>
      <c r="X3266" s="16">
        <v>2416.4307692307702</v>
      </c>
    </row>
    <row r="3267" spans="1:24" x14ac:dyDescent="0.25">
      <c r="A3267" s="4" t="s">
        <v>24</v>
      </c>
      <c r="B3267" s="5" t="s">
        <v>3734</v>
      </c>
      <c r="C3267" s="6" t="s">
        <v>26</v>
      </c>
      <c r="D3267" s="7">
        <v>83</v>
      </c>
      <c r="E3267" t="s">
        <v>325</v>
      </c>
      <c r="F3267" t="s">
        <v>28</v>
      </c>
      <c r="G3267" t="s">
        <v>326</v>
      </c>
      <c r="H3267" t="s">
        <v>64</v>
      </c>
      <c r="I3267" t="s">
        <v>76</v>
      </c>
      <c r="J3267" s="8" t="s">
        <v>46</v>
      </c>
      <c r="K3267" s="8">
        <v>0</v>
      </c>
      <c r="L3267" t="s">
        <v>90</v>
      </c>
      <c r="M3267" s="9">
        <v>35</v>
      </c>
      <c r="N3267" s="10">
        <v>923.07692307692309</v>
      </c>
      <c r="O3267">
        <v>1</v>
      </c>
      <c r="P3267">
        <v>0.81</v>
      </c>
      <c r="Q3267">
        <v>0</v>
      </c>
      <c r="R3267" t="s">
        <v>43</v>
      </c>
      <c r="S3267" s="16">
        <v>4536</v>
      </c>
      <c r="T3267" s="16">
        <v>0</v>
      </c>
      <c r="U3267" s="16">
        <v>0</v>
      </c>
      <c r="V3267" s="16">
        <v>0</v>
      </c>
      <c r="W3267" s="16">
        <v>0</v>
      </c>
      <c r="X3267" s="16">
        <v>4536</v>
      </c>
    </row>
    <row r="3268" spans="1:24" x14ac:dyDescent="0.25">
      <c r="A3268" s="4" t="s">
        <v>24</v>
      </c>
      <c r="B3268" s="5" t="s">
        <v>3735</v>
      </c>
      <c r="C3268" s="6" t="s">
        <v>78</v>
      </c>
      <c r="D3268" s="7">
        <v>258</v>
      </c>
      <c r="E3268" t="s">
        <v>123</v>
      </c>
      <c r="F3268" t="s">
        <v>37</v>
      </c>
      <c r="G3268" t="s">
        <v>124</v>
      </c>
      <c r="H3268" t="s">
        <v>51</v>
      </c>
      <c r="I3268" t="s">
        <v>76</v>
      </c>
      <c r="J3268" s="8" t="s">
        <v>46</v>
      </c>
      <c r="K3268" s="8">
        <v>160</v>
      </c>
      <c r="L3268" t="s">
        <v>82</v>
      </c>
      <c r="M3268" s="9">
        <v>40</v>
      </c>
      <c r="N3268" s="10">
        <v>1230.7692307692307</v>
      </c>
      <c r="O3268">
        <v>1</v>
      </c>
      <c r="P3268">
        <v>1.17</v>
      </c>
      <c r="Q3268">
        <v>0</v>
      </c>
      <c r="R3268" t="s">
        <v>43</v>
      </c>
      <c r="S3268" s="16">
        <v>7488</v>
      </c>
      <c r="T3268" s="16">
        <v>1230.7692307692307</v>
      </c>
      <c r="U3268" s="16">
        <v>500</v>
      </c>
      <c r="V3268" s="16">
        <v>0</v>
      </c>
      <c r="W3268" s="16">
        <v>0</v>
      </c>
      <c r="X3268" s="16">
        <v>5757.2307692307695</v>
      </c>
    </row>
    <row r="3269" spans="1:24" x14ac:dyDescent="0.25">
      <c r="A3269" s="4" t="s">
        <v>24</v>
      </c>
      <c r="B3269" s="5" t="s">
        <v>3736</v>
      </c>
      <c r="C3269" s="6" t="s">
        <v>43</v>
      </c>
      <c r="D3269" s="7">
        <v>117</v>
      </c>
      <c r="E3269" t="s">
        <v>478</v>
      </c>
      <c r="F3269" t="s">
        <v>37</v>
      </c>
      <c r="G3269" t="s">
        <v>220</v>
      </c>
      <c r="H3269" t="s">
        <v>81</v>
      </c>
      <c r="I3269" t="s">
        <v>76</v>
      </c>
      <c r="J3269" s="8" t="s">
        <v>46</v>
      </c>
      <c r="K3269" s="8">
        <v>82</v>
      </c>
      <c r="L3269" t="s">
        <v>47</v>
      </c>
      <c r="M3269" s="9">
        <v>30</v>
      </c>
      <c r="N3269" s="10">
        <v>615.38461538461536</v>
      </c>
      <c r="O3269">
        <v>1</v>
      </c>
      <c r="P3269">
        <v>1.1499999999999999</v>
      </c>
      <c r="Q3269">
        <v>0</v>
      </c>
      <c r="R3269" t="s">
        <v>43</v>
      </c>
      <c r="S3269" s="16">
        <v>2829</v>
      </c>
      <c r="T3269" s="16">
        <v>615.38461538461536</v>
      </c>
      <c r="U3269" s="16">
        <v>0</v>
      </c>
      <c r="V3269" s="16">
        <v>0</v>
      </c>
      <c r="W3269" s="16">
        <v>0</v>
      </c>
      <c r="X3269" s="16">
        <v>2213.6153846153848</v>
      </c>
    </row>
    <row r="3270" spans="1:24" x14ac:dyDescent="0.25">
      <c r="A3270" s="4" t="s">
        <v>24</v>
      </c>
      <c r="B3270" s="5" t="s">
        <v>3737</v>
      </c>
      <c r="C3270" s="6" t="s">
        <v>66</v>
      </c>
      <c r="D3270" s="7">
        <v>307</v>
      </c>
      <c r="E3270" t="s">
        <v>581</v>
      </c>
      <c r="F3270" t="s">
        <v>28</v>
      </c>
      <c r="G3270" t="s">
        <v>582</v>
      </c>
      <c r="H3270" t="s">
        <v>60</v>
      </c>
      <c r="I3270" t="s">
        <v>76</v>
      </c>
      <c r="J3270" s="8" t="s">
        <v>46</v>
      </c>
      <c r="K3270" s="8">
        <v>0</v>
      </c>
      <c r="L3270" t="s">
        <v>69</v>
      </c>
      <c r="M3270" s="9">
        <v>48</v>
      </c>
      <c r="N3270" s="10">
        <v>1538.4615384615386</v>
      </c>
      <c r="O3270">
        <v>1</v>
      </c>
      <c r="P3270">
        <v>0.92</v>
      </c>
      <c r="Q3270">
        <v>0</v>
      </c>
      <c r="R3270" t="s">
        <v>43</v>
      </c>
      <c r="S3270" s="16">
        <v>7065.6</v>
      </c>
      <c r="T3270" s="16">
        <v>0</v>
      </c>
      <c r="U3270" s="16">
        <v>500</v>
      </c>
      <c r="V3270" s="16">
        <v>0</v>
      </c>
      <c r="W3270" s="16">
        <v>0</v>
      </c>
      <c r="X3270" s="16">
        <v>6565.6</v>
      </c>
    </row>
    <row r="3271" spans="1:24" x14ac:dyDescent="0.25">
      <c r="A3271" s="4" t="s">
        <v>24</v>
      </c>
      <c r="B3271" s="5" t="s">
        <v>3738</v>
      </c>
      <c r="C3271" s="6" t="s">
        <v>92</v>
      </c>
      <c r="D3271" s="7">
        <v>224</v>
      </c>
      <c r="E3271" t="s">
        <v>1460</v>
      </c>
      <c r="F3271" t="s">
        <v>28</v>
      </c>
      <c r="G3271" t="s">
        <v>1461</v>
      </c>
      <c r="H3271" t="s">
        <v>30</v>
      </c>
      <c r="I3271" t="s">
        <v>40</v>
      </c>
      <c r="J3271" s="8" t="s">
        <v>46</v>
      </c>
      <c r="K3271" s="8">
        <v>0</v>
      </c>
      <c r="L3271" t="s">
        <v>99</v>
      </c>
      <c r="M3271" s="9">
        <v>48</v>
      </c>
      <c r="N3271" s="10">
        <v>41</v>
      </c>
      <c r="O3271">
        <v>0.8</v>
      </c>
      <c r="P3271">
        <v>0.95</v>
      </c>
      <c r="Q3271">
        <v>0</v>
      </c>
      <c r="R3271" t="s">
        <v>43</v>
      </c>
      <c r="S3271" s="16">
        <v>5836.7999999999993</v>
      </c>
      <c r="T3271" s="16">
        <v>0</v>
      </c>
      <c r="U3271" s="16">
        <v>200</v>
      </c>
      <c r="V3271" s="16">
        <v>250</v>
      </c>
      <c r="W3271" s="16">
        <v>0</v>
      </c>
      <c r="X3271" s="16">
        <v>5386.7999999999993</v>
      </c>
    </row>
    <row r="3272" spans="1:24" x14ac:dyDescent="0.25">
      <c r="A3272" s="4" t="s">
        <v>24</v>
      </c>
      <c r="B3272" s="5" t="s">
        <v>3739</v>
      </c>
      <c r="C3272" s="6" t="s">
        <v>92</v>
      </c>
      <c r="D3272" s="7">
        <v>143</v>
      </c>
      <c r="E3272" t="s">
        <v>674</v>
      </c>
      <c r="F3272" t="s">
        <v>37</v>
      </c>
      <c r="G3272" t="s">
        <v>387</v>
      </c>
      <c r="H3272" t="s">
        <v>81</v>
      </c>
      <c r="I3272" t="s">
        <v>52</v>
      </c>
      <c r="J3272" s="8" t="s">
        <v>46</v>
      </c>
      <c r="K3272" s="8">
        <v>0</v>
      </c>
      <c r="L3272" t="s">
        <v>99</v>
      </c>
      <c r="M3272" s="9">
        <v>35</v>
      </c>
      <c r="N3272" s="10">
        <v>46</v>
      </c>
      <c r="O3272">
        <v>1.1000000000000001</v>
      </c>
      <c r="P3272">
        <v>0.96</v>
      </c>
      <c r="Q3272">
        <v>0</v>
      </c>
      <c r="R3272" t="s">
        <v>43</v>
      </c>
      <c r="S3272" s="16">
        <v>0</v>
      </c>
      <c r="T3272" s="16">
        <v>0</v>
      </c>
      <c r="U3272" s="16">
        <v>1000</v>
      </c>
      <c r="V3272" s="16">
        <v>10</v>
      </c>
      <c r="W3272" s="16">
        <v>0</v>
      </c>
      <c r="X3272" s="16">
        <v>-1010</v>
      </c>
    </row>
    <row r="3273" spans="1:24" x14ac:dyDescent="0.25">
      <c r="A3273" s="4" t="s">
        <v>24</v>
      </c>
      <c r="B3273" s="5" t="s">
        <v>3740</v>
      </c>
      <c r="C3273" s="6" t="s">
        <v>35</v>
      </c>
      <c r="D3273" s="7">
        <v>166</v>
      </c>
      <c r="E3273" t="s">
        <v>315</v>
      </c>
      <c r="F3273" t="s">
        <v>37</v>
      </c>
      <c r="G3273" t="s">
        <v>263</v>
      </c>
      <c r="H3273" t="s">
        <v>81</v>
      </c>
      <c r="I3273" t="s">
        <v>40</v>
      </c>
      <c r="J3273" s="8" t="s">
        <v>32</v>
      </c>
      <c r="K3273" s="8">
        <v>127</v>
      </c>
      <c r="L3273" t="s">
        <v>41</v>
      </c>
      <c r="M3273" s="9">
        <v>48</v>
      </c>
      <c r="N3273" s="10">
        <v>5416.666666666667</v>
      </c>
      <c r="O3273">
        <v>0.8</v>
      </c>
      <c r="P3273">
        <v>1.1100000000000001</v>
      </c>
      <c r="Q3273">
        <v>0</v>
      </c>
      <c r="R3273" t="s">
        <v>43</v>
      </c>
      <c r="S3273" s="16">
        <v>5413.2480000000005</v>
      </c>
      <c r="T3273" s="16">
        <v>5416.666666666667</v>
      </c>
      <c r="U3273" s="16">
        <v>0</v>
      </c>
      <c r="V3273" s="16">
        <v>50</v>
      </c>
      <c r="W3273" s="16">
        <v>0</v>
      </c>
      <c r="X3273" s="16">
        <v>-53.418666666666468</v>
      </c>
    </row>
    <row r="3274" spans="1:24" x14ac:dyDescent="0.25">
      <c r="A3274" s="4" t="s">
        <v>24</v>
      </c>
      <c r="B3274" s="5" t="s">
        <v>3741</v>
      </c>
      <c r="C3274" s="6" t="s">
        <v>26</v>
      </c>
      <c r="D3274" s="7">
        <v>264</v>
      </c>
      <c r="E3274" t="s">
        <v>794</v>
      </c>
      <c r="F3274" t="s">
        <v>37</v>
      </c>
      <c r="G3274" t="s">
        <v>403</v>
      </c>
      <c r="H3274" t="s">
        <v>51</v>
      </c>
      <c r="I3274" t="s">
        <v>40</v>
      </c>
      <c r="J3274" s="8" t="s">
        <v>32</v>
      </c>
      <c r="K3274" s="8">
        <v>166</v>
      </c>
      <c r="L3274" t="s">
        <v>33</v>
      </c>
      <c r="M3274" s="9">
        <v>60</v>
      </c>
      <c r="N3274" s="10">
        <v>6250</v>
      </c>
      <c r="O3274">
        <v>0.8</v>
      </c>
      <c r="P3274">
        <v>1.1499999999999999</v>
      </c>
      <c r="Q3274">
        <v>0</v>
      </c>
      <c r="R3274" t="s">
        <v>43</v>
      </c>
      <c r="S3274" s="16">
        <v>9163.1999999999989</v>
      </c>
      <c r="T3274" s="16">
        <v>6250</v>
      </c>
      <c r="U3274" s="16">
        <v>0</v>
      </c>
      <c r="V3274" s="16">
        <v>0</v>
      </c>
      <c r="W3274" s="16">
        <v>0</v>
      </c>
      <c r="X3274" s="16">
        <v>2913.1999999999989</v>
      </c>
    </row>
    <row r="3275" spans="1:24" x14ac:dyDescent="0.25">
      <c r="A3275" s="4" t="s">
        <v>24</v>
      </c>
      <c r="B3275" s="5" t="s">
        <v>3742</v>
      </c>
      <c r="C3275" s="6" t="s">
        <v>66</v>
      </c>
      <c r="D3275" s="7">
        <v>20</v>
      </c>
      <c r="E3275" t="s">
        <v>284</v>
      </c>
      <c r="F3275" t="s">
        <v>37</v>
      </c>
      <c r="G3275" t="s">
        <v>285</v>
      </c>
      <c r="H3275" t="s">
        <v>30</v>
      </c>
      <c r="I3275" t="s">
        <v>40</v>
      </c>
      <c r="J3275" s="8" t="s">
        <v>32</v>
      </c>
      <c r="K3275" s="8">
        <v>95</v>
      </c>
      <c r="L3275" t="s">
        <v>296</v>
      </c>
      <c r="M3275" s="9">
        <v>72</v>
      </c>
      <c r="N3275" s="10">
        <v>8333.3333333333339</v>
      </c>
      <c r="O3275">
        <v>0.8</v>
      </c>
      <c r="P3275">
        <v>1.08</v>
      </c>
      <c r="Q3275">
        <v>0</v>
      </c>
      <c r="R3275" t="s">
        <v>43</v>
      </c>
      <c r="S3275" s="16">
        <v>5909.76</v>
      </c>
      <c r="T3275" s="16">
        <v>8333.3333333333339</v>
      </c>
      <c r="U3275" s="16">
        <v>1000</v>
      </c>
      <c r="V3275" s="16">
        <v>50</v>
      </c>
      <c r="W3275" s="16">
        <v>0</v>
      </c>
      <c r="X3275" s="16">
        <v>-3473.5733333333337</v>
      </c>
    </row>
    <row r="3276" spans="1:24" x14ac:dyDescent="0.25">
      <c r="A3276" s="4" t="s">
        <v>24</v>
      </c>
      <c r="B3276" s="5" t="s">
        <v>3743</v>
      </c>
      <c r="C3276" s="6" t="s">
        <v>92</v>
      </c>
      <c r="D3276" s="7">
        <v>109</v>
      </c>
      <c r="E3276" t="s">
        <v>62</v>
      </c>
      <c r="F3276" t="s">
        <v>37</v>
      </c>
      <c r="G3276" t="s">
        <v>63</v>
      </c>
      <c r="H3276" t="s">
        <v>64</v>
      </c>
      <c r="I3276" t="s">
        <v>52</v>
      </c>
      <c r="J3276" s="8" t="s">
        <v>32</v>
      </c>
      <c r="K3276" s="8">
        <v>90</v>
      </c>
      <c r="L3276" t="s">
        <v>95</v>
      </c>
      <c r="M3276" s="9">
        <v>72</v>
      </c>
      <c r="N3276" s="10">
        <v>71</v>
      </c>
      <c r="O3276">
        <v>1.1000000000000001</v>
      </c>
      <c r="P3276">
        <v>1.04</v>
      </c>
      <c r="Q3276">
        <v>0</v>
      </c>
      <c r="R3276" t="s">
        <v>43</v>
      </c>
      <c r="S3276" s="16">
        <v>7413.1200000000008</v>
      </c>
      <c r="T3276" s="16">
        <v>0</v>
      </c>
      <c r="U3276" s="16">
        <v>200</v>
      </c>
      <c r="V3276" s="16">
        <v>50</v>
      </c>
      <c r="W3276" s="16">
        <v>6390</v>
      </c>
      <c r="X3276" s="16">
        <v>773.1200000000008</v>
      </c>
    </row>
    <row r="3277" spans="1:24" x14ac:dyDescent="0.25">
      <c r="A3277" s="4" t="s">
        <v>24</v>
      </c>
      <c r="B3277" s="5" t="s">
        <v>3744</v>
      </c>
      <c r="C3277" s="6" t="s">
        <v>35</v>
      </c>
      <c r="D3277" s="7">
        <v>225</v>
      </c>
      <c r="E3277" t="s">
        <v>1279</v>
      </c>
      <c r="F3277" t="s">
        <v>28</v>
      </c>
      <c r="G3277" t="s">
        <v>1280</v>
      </c>
      <c r="H3277" t="s">
        <v>81</v>
      </c>
      <c r="I3277" t="s">
        <v>40</v>
      </c>
      <c r="J3277" s="8" t="s">
        <v>32</v>
      </c>
      <c r="K3277" s="8">
        <v>116</v>
      </c>
      <c r="L3277" t="s">
        <v>41</v>
      </c>
      <c r="M3277" s="9">
        <v>48</v>
      </c>
      <c r="N3277" s="10">
        <v>5416.666666666667</v>
      </c>
      <c r="O3277">
        <v>0.8</v>
      </c>
      <c r="P3277">
        <v>0.89</v>
      </c>
      <c r="Q3277">
        <v>0</v>
      </c>
      <c r="R3277" t="s">
        <v>43</v>
      </c>
      <c r="S3277" s="16">
        <v>5468.16</v>
      </c>
      <c r="T3277" s="16">
        <v>5416.666666666667</v>
      </c>
      <c r="U3277" s="16">
        <v>200</v>
      </c>
      <c r="V3277" s="16">
        <v>250</v>
      </c>
      <c r="W3277" s="16">
        <v>0</v>
      </c>
      <c r="X3277" s="16">
        <v>-398.50666666666712</v>
      </c>
    </row>
    <row r="3278" spans="1:24" x14ac:dyDescent="0.25">
      <c r="A3278" s="4" t="s">
        <v>24</v>
      </c>
      <c r="B3278" s="5" t="s">
        <v>3745</v>
      </c>
      <c r="C3278" s="6" t="s">
        <v>35</v>
      </c>
      <c r="D3278" s="7">
        <v>225</v>
      </c>
      <c r="E3278" t="s">
        <v>1279</v>
      </c>
      <c r="F3278" t="s">
        <v>28</v>
      </c>
      <c r="G3278" t="s">
        <v>1280</v>
      </c>
      <c r="H3278" t="s">
        <v>81</v>
      </c>
      <c r="I3278" t="s">
        <v>40</v>
      </c>
      <c r="J3278" s="8" t="s">
        <v>46</v>
      </c>
      <c r="K3278" s="8">
        <v>166</v>
      </c>
      <c r="L3278" t="s">
        <v>53</v>
      </c>
      <c r="M3278" s="9">
        <v>24</v>
      </c>
      <c r="N3278" s="10">
        <v>384.61538461538464</v>
      </c>
      <c r="O3278">
        <v>0.8</v>
      </c>
      <c r="P3278">
        <v>0.89</v>
      </c>
      <c r="Q3278">
        <v>0</v>
      </c>
      <c r="R3278" t="s">
        <v>43</v>
      </c>
      <c r="S3278" s="16">
        <v>2734.08</v>
      </c>
      <c r="T3278" s="16">
        <v>384.61538461538464</v>
      </c>
      <c r="U3278" s="16">
        <v>500</v>
      </c>
      <c r="V3278" s="16">
        <v>50</v>
      </c>
      <c r="W3278" s="16">
        <v>0</v>
      </c>
      <c r="X3278" s="16">
        <v>1799.4646153846152</v>
      </c>
    </row>
    <row r="3279" spans="1:24" x14ac:dyDescent="0.25">
      <c r="A3279" s="4" t="s">
        <v>24</v>
      </c>
      <c r="B3279" s="5" t="s">
        <v>3746</v>
      </c>
      <c r="C3279" s="6" t="s">
        <v>26</v>
      </c>
      <c r="D3279" s="7">
        <v>142</v>
      </c>
      <c r="E3279" t="s">
        <v>904</v>
      </c>
      <c r="F3279" t="s">
        <v>37</v>
      </c>
      <c r="G3279" t="s">
        <v>387</v>
      </c>
      <c r="H3279" t="s">
        <v>81</v>
      </c>
      <c r="I3279" t="s">
        <v>31</v>
      </c>
      <c r="J3279" s="8" t="s">
        <v>46</v>
      </c>
      <c r="K3279" s="8">
        <v>163</v>
      </c>
      <c r="L3279" t="s">
        <v>90</v>
      </c>
      <c r="M3279" s="9">
        <v>35</v>
      </c>
      <c r="N3279" s="10">
        <v>923.07692307692309</v>
      </c>
      <c r="O3279">
        <v>1.2</v>
      </c>
      <c r="P3279">
        <v>0.96</v>
      </c>
      <c r="Q3279">
        <v>0</v>
      </c>
      <c r="R3279" t="s">
        <v>43</v>
      </c>
      <c r="S3279" s="16">
        <v>6572.16</v>
      </c>
      <c r="T3279" s="16">
        <v>923.07692307692309</v>
      </c>
      <c r="U3279" s="16">
        <v>500</v>
      </c>
      <c r="V3279" s="16">
        <v>50</v>
      </c>
      <c r="W3279" s="16">
        <v>0</v>
      </c>
      <c r="X3279" s="16">
        <v>5099.083076923077</v>
      </c>
    </row>
    <row r="3280" spans="1:24" x14ac:dyDescent="0.25">
      <c r="A3280" s="4" t="s">
        <v>24</v>
      </c>
      <c r="B3280" s="5" t="s">
        <v>3747</v>
      </c>
      <c r="C3280" s="6" t="s">
        <v>78</v>
      </c>
      <c r="D3280" s="7">
        <v>295</v>
      </c>
      <c r="E3280" t="s">
        <v>817</v>
      </c>
      <c r="F3280" t="s">
        <v>37</v>
      </c>
      <c r="G3280" t="s">
        <v>234</v>
      </c>
      <c r="H3280" t="s">
        <v>60</v>
      </c>
      <c r="I3280" t="s">
        <v>40</v>
      </c>
      <c r="J3280" s="8" t="s">
        <v>32</v>
      </c>
      <c r="K3280" s="8">
        <v>161</v>
      </c>
      <c r="L3280" t="s">
        <v>121</v>
      </c>
      <c r="M3280" s="9">
        <v>65</v>
      </c>
      <c r="N3280" s="10">
        <v>7500</v>
      </c>
      <c r="O3280">
        <v>0.8</v>
      </c>
      <c r="P3280">
        <v>1.19</v>
      </c>
      <c r="Q3280">
        <v>0</v>
      </c>
      <c r="R3280" t="s">
        <v>43</v>
      </c>
      <c r="S3280" s="16">
        <v>9962.68</v>
      </c>
      <c r="T3280" s="16">
        <v>7500</v>
      </c>
      <c r="U3280" s="16">
        <v>200</v>
      </c>
      <c r="V3280" s="16">
        <v>0</v>
      </c>
      <c r="W3280" s="16">
        <v>0</v>
      </c>
      <c r="X3280" s="16">
        <v>2262.6800000000003</v>
      </c>
    </row>
    <row r="3281" spans="1:24" x14ac:dyDescent="0.25">
      <c r="A3281" s="4" t="s">
        <v>24</v>
      </c>
      <c r="B3281" s="5" t="s">
        <v>3748</v>
      </c>
      <c r="C3281" s="6" t="s">
        <v>26</v>
      </c>
      <c r="D3281" s="7">
        <v>10</v>
      </c>
      <c r="E3281" t="s">
        <v>379</v>
      </c>
      <c r="F3281" t="s">
        <v>28</v>
      </c>
      <c r="G3281" t="s">
        <v>237</v>
      </c>
      <c r="H3281" t="s">
        <v>30</v>
      </c>
      <c r="I3281" t="s">
        <v>31</v>
      </c>
      <c r="J3281" s="8" t="s">
        <v>46</v>
      </c>
      <c r="K3281" s="8">
        <v>166</v>
      </c>
      <c r="L3281" t="s">
        <v>90</v>
      </c>
      <c r="M3281" s="9">
        <v>35</v>
      </c>
      <c r="N3281" s="10">
        <v>923.07692307692309</v>
      </c>
      <c r="O3281">
        <v>1.2</v>
      </c>
      <c r="P3281">
        <v>1.1399999999999999</v>
      </c>
      <c r="Q3281">
        <v>0</v>
      </c>
      <c r="R3281" t="s">
        <v>43</v>
      </c>
      <c r="S3281" s="16">
        <v>7660.7999999999993</v>
      </c>
      <c r="T3281" s="16">
        <v>923.07692307692309</v>
      </c>
      <c r="U3281" s="16">
        <v>200</v>
      </c>
      <c r="V3281" s="16">
        <v>50</v>
      </c>
      <c r="W3281" s="16">
        <v>0</v>
      </c>
      <c r="X3281" s="16">
        <v>6487.7230769230764</v>
      </c>
    </row>
    <row r="3282" spans="1:24" x14ac:dyDescent="0.25">
      <c r="A3282" s="4" t="s">
        <v>24</v>
      </c>
      <c r="B3282" s="5" t="s">
        <v>3749</v>
      </c>
      <c r="C3282" s="6" t="s">
        <v>35</v>
      </c>
      <c r="D3282" s="7">
        <v>246</v>
      </c>
      <c r="E3282" t="s">
        <v>108</v>
      </c>
      <c r="F3282" t="s">
        <v>37</v>
      </c>
      <c r="G3282" t="s">
        <v>109</v>
      </c>
      <c r="H3282" t="s">
        <v>64</v>
      </c>
      <c r="I3282" t="s">
        <v>40</v>
      </c>
      <c r="J3282" s="8" t="s">
        <v>46</v>
      </c>
      <c r="K3282" s="8">
        <v>0</v>
      </c>
      <c r="L3282" t="s">
        <v>53</v>
      </c>
      <c r="M3282" s="9">
        <v>24</v>
      </c>
      <c r="N3282" s="10">
        <v>384.61538461538464</v>
      </c>
      <c r="O3282">
        <v>0.8</v>
      </c>
      <c r="P3282">
        <v>0.86</v>
      </c>
      <c r="Q3282">
        <v>0</v>
      </c>
      <c r="R3282" t="s">
        <v>43</v>
      </c>
      <c r="S3282" s="16">
        <v>0</v>
      </c>
      <c r="T3282" s="16">
        <v>0</v>
      </c>
      <c r="U3282" s="16">
        <v>0</v>
      </c>
      <c r="V3282" s="16">
        <v>0</v>
      </c>
      <c r="W3282" s="16">
        <v>0</v>
      </c>
      <c r="X3282" s="16">
        <v>0</v>
      </c>
    </row>
    <row r="3283" spans="1:24" x14ac:dyDescent="0.25">
      <c r="A3283" s="4" t="s">
        <v>24</v>
      </c>
      <c r="B3283" s="5" t="s">
        <v>3750</v>
      </c>
      <c r="C3283" s="6" t="s">
        <v>43</v>
      </c>
      <c r="D3283" s="7">
        <v>189</v>
      </c>
      <c r="E3283" t="s">
        <v>688</v>
      </c>
      <c r="F3283" t="s">
        <v>37</v>
      </c>
      <c r="G3283" t="s">
        <v>127</v>
      </c>
      <c r="H3283" t="s">
        <v>51</v>
      </c>
      <c r="I3283" t="s">
        <v>40</v>
      </c>
      <c r="J3283" s="8" t="s">
        <v>46</v>
      </c>
      <c r="K3283" s="8">
        <v>160</v>
      </c>
      <c r="L3283" t="s">
        <v>47</v>
      </c>
      <c r="M3283" s="9">
        <v>30</v>
      </c>
      <c r="N3283" s="10">
        <v>615.38461538461536</v>
      </c>
      <c r="O3283">
        <v>0.8</v>
      </c>
      <c r="P3283">
        <v>1.2</v>
      </c>
      <c r="Q3283">
        <v>0</v>
      </c>
      <c r="R3283" t="s">
        <v>43</v>
      </c>
      <c r="S3283" s="16">
        <v>4608</v>
      </c>
      <c r="T3283" s="16">
        <v>615.38461538461536</v>
      </c>
      <c r="U3283" s="16">
        <v>500</v>
      </c>
      <c r="V3283" s="16">
        <v>0</v>
      </c>
      <c r="W3283" s="16">
        <v>0</v>
      </c>
      <c r="X3283" s="16">
        <v>3492.6153846153848</v>
      </c>
    </row>
    <row r="3284" spans="1:24" x14ac:dyDescent="0.25">
      <c r="A3284" s="4" t="s">
        <v>24</v>
      </c>
      <c r="B3284" s="5" t="s">
        <v>3751</v>
      </c>
      <c r="C3284" s="6" t="s">
        <v>92</v>
      </c>
      <c r="D3284" s="7">
        <v>150</v>
      </c>
      <c r="E3284" t="s">
        <v>1580</v>
      </c>
      <c r="F3284" t="s">
        <v>37</v>
      </c>
      <c r="G3284" t="s">
        <v>116</v>
      </c>
      <c r="H3284" t="s">
        <v>51</v>
      </c>
      <c r="I3284" t="s">
        <v>31</v>
      </c>
      <c r="J3284" s="8" t="s">
        <v>32</v>
      </c>
      <c r="K3284" s="8">
        <v>0</v>
      </c>
      <c r="L3284" t="s">
        <v>95</v>
      </c>
      <c r="M3284" s="9">
        <v>72</v>
      </c>
      <c r="N3284" s="10">
        <v>78</v>
      </c>
      <c r="O3284">
        <v>1.2</v>
      </c>
      <c r="P3284">
        <v>1.07</v>
      </c>
      <c r="Q3284">
        <v>0</v>
      </c>
      <c r="R3284" t="s">
        <v>43</v>
      </c>
      <c r="S3284" s="16">
        <v>0</v>
      </c>
      <c r="T3284" s="16">
        <v>0</v>
      </c>
      <c r="U3284" s="16">
        <v>750</v>
      </c>
      <c r="V3284" s="16">
        <v>100</v>
      </c>
      <c r="W3284" s="16">
        <v>0</v>
      </c>
      <c r="X3284" s="16">
        <v>-850</v>
      </c>
    </row>
    <row r="3285" spans="1:24" x14ac:dyDescent="0.25">
      <c r="A3285" s="4" t="s">
        <v>24</v>
      </c>
      <c r="B3285" s="5" t="s">
        <v>3752</v>
      </c>
      <c r="C3285" s="6" t="s">
        <v>92</v>
      </c>
      <c r="D3285" s="7">
        <v>93</v>
      </c>
      <c r="E3285" t="s">
        <v>144</v>
      </c>
      <c r="F3285" t="s">
        <v>28</v>
      </c>
      <c r="G3285" t="s">
        <v>145</v>
      </c>
      <c r="H3285" t="s">
        <v>51</v>
      </c>
      <c r="I3285" t="s">
        <v>86</v>
      </c>
      <c r="J3285" s="8" t="s">
        <v>46</v>
      </c>
      <c r="K3285" s="8">
        <v>160</v>
      </c>
      <c r="L3285" t="s">
        <v>99</v>
      </c>
      <c r="M3285" s="9">
        <v>48</v>
      </c>
      <c r="N3285" s="10">
        <v>48</v>
      </c>
      <c r="O3285">
        <v>0.9</v>
      </c>
      <c r="P3285">
        <v>1.1100000000000001</v>
      </c>
      <c r="Q3285">
        <v>0</v>
      </c>
      <c r="R3285" t="s">
        <v>43</v>
      </c>
      <c r="S3285" s="16">
        <v>7672.3200000000006</v>
      </c>
      <c r="T3285" s="16">
        <v>0</v>
      </c>
      <c r="U3285" s="16">
        <v>0</v>
      </c>
      <c r="V3285" s="16">
        <v>500</v>
      </c>
      <c r="W3285" s="16">
        <v>7680</v>
      </c>
      <c r="X3285" s="16">
        <v>-507.67999999999938</v>
      </c>
    </row>
    <row r="3286" spans="1:24" x14ac:dyDescent="0.25">
      <c r="A3286" s="4" t="s">
        <v>24</v>
      </c>
      <c r="B3286" s="5" t="s">
        <v>3753</v>
      </c>
      <c r="C3286" s="6" t="s">
        <v>43</v>
      </c>
      <c r="D3286" s="7">
        <v>127</v>
      </c>
      <c r="E3286" t="s">
        <v>640</v>
      </c>
      <c r="F3286" t="s">
        <v>28</v>
      </c>
      <c r="G3286" t="s">
        <v>130</v>
      </c>
      <c r="H3286" t="s">
        <v>51</v>
      </c>
      <c r="I3286" t="s">
        <v>52</v>
      </c>
      <c r="J3286" s="8" t="s">
        <v>46</v>
      </c>
      <c r="K3286" s="8">
        <v>0</v>
      </c>
      <c r="L3286" t="s">
        <v>47</v>
      </c>
      <c r="M3286" s="9">
        <v>30</v>
      </c>
      <c r="N3286" s="10">
        <v>615.38461538461536</v>
      </c>
      <c r="O3286">
        <v>1.1000000000000001</v>
      </c>
      <c r="P3286">
        <v>0.95</v>
      </c>
      <c r="Q3286">
        <v>0</v>
      </c>
      <c r="R3286" t="s">
        <v>43</v>
      </c>
      <c r="S3286" s="16">
        <v>5016</v>
      </c>
      <c r="T3286" s="16">
        <v>0</v>
      </c>
      <c r="U3286" s="16">
        <v>200</v>
      </c>
      <c r="V3286" s="16">
        <v>10</v>
      </c>
      <c r="W3286" s="16">
        <v>0</v>
      </c>
      <c r="X3286" s="16">
        <v>4806</v>
      </c>
    </row>
    <row r="3287" spans="1:24" x14ac:dyDescent="0.25">
      <c r="A3287" s="4" t="s">
        <v>24</v>
      </c>
      <c r="B3287" s="5" t="s">
        <v>3754</v>
      </c>
      <c r="C3287" s="6" t="s">
        <v>92</v>
      </c>
      <c r="D3287" s="7">
        <v>152</v>
      </c>
      <c r="E3287" t="s">
        <v>176</v>
      </c>
      <c r="F3287" t="s">
        <v>37</v>
      </c>
      <c r="G3287" t="s">
        <v>116</v>
      </c>
      <c r="H3287" t="s">
        <v>51</v>
      </c>
      <c r="I3287" t="s">
        <v>76</v>
      </c>
      <c r="J3287" s="8" t="s">
        <v>46</v>
      </c>
      <c r="K3287" s="8">
        <v>168</v>
      </c>
      <c r="L3287" t="s">
        <v>99</v>
      </c>
      <c r="M3287" s="9">
        <v>40</v>
      </c>
      <c r="N3287" s="10">
        <v>45</v>
      </c>
      <c r="O3287">
        <v>1</v>
      </c>
      <c r="P3287">
        <v>1.07</v>
      </c>
      <c r="Q3287">
        <v>0</v>
      </c>
      <c r="R3287" t="s">
        <v>43</v>
      </c>
      <c r="S3287" s="16">
        <v>7190.4000000000005</v>
      </c>
      <c r="T3287" s="16">
        <v>0</v>
      </c>
      <c r="U3287" s="16">
        <v>500</v>
      </c>
      <c r="V3287" s="16">
        <v>0</v>
      </c>
      <c r="W3287" s="16">
        <v>7560</v>
      </c>
      <c r="X3287" s="16">
        <v>-869.59999999999945</v>
      </c>
    </row>
    <row r="3288" spans="1:24" x14ac:dyDescent="0.25">
      <c r="A3288" s="4" t="s">
        <v>24</v>
      </c>
      <c r="B3288" s="5" t="s">
        <v>3755</v>
      </c>
      <c r="C3288" s="6" t="s">
        <v>92</v>
      </c>
      <c r="D3288" s="7">
        <v>114</v>
      </c>
      <c r="E3288" t="s">
        <v>436</v>
      </c>
      <c r="F3288" t="s">
        <v>37</v>
      </c>
      <c r="G3288" t="s">
        <v>59</v>
      </c>
      <c r="H3288" t="s">
        <v>60</v>
      </c>
      <c r="I3288" t="s">
        <v>52</v>
      </c>
      <c r="J3288" s="8" t="s">
        <v>46</v>
      </c>
      <c r="K3288" s="8">
        <v>0</v>
      </c>
      <c r="L3288" t="s">
        <v>99</v>
      </c>
      <c r="M3288" s="9">
        <v>35</v>
      </c>
      <c r="N3288" s="10">
        <v>54</v>
      </c>
      <c r="O3288">
        <v>1.1000000000000001</v>
      </c>
      <c r="P3288">
        <v>0.9</v>
      </c>
      <c r="Q3288">
        <v>0</v>
      </c>
      <c r="R3288" t="s">
        <v>43</v>
      </c>
      <c r="S3288" s="16">
        <v>0</v>
      </c>
      <c r="T3288" s="16">
        <v>0</v>
      </c>
      <c r="U3288" s="16">
        <v>500</v>
      </c>
      <c r="V3288" s="16">
        <v>0</v>
      </c>
      <c r="W3288" s="16">
        <v>0</v>
      </c>
      <c r="X3288" s="16">
        <v>-500</v>
      </c>
    </row>
    <row r="3289" spans="1:24" x14ac:dyDescent="0.25">
      <c r="A3289" s="4" t="s">
        <v>24</v>
      </c>
      <c r="B3289" s="5" t="s">
        <v>3756</v>
      </c>
      <c r="C3289" s="6" t="s">
        <v>135</v>
      </c>
      <c r="D3289" s="7">
        <v>183</v>
      </c>
      <c r="E3289" t="s">
        <v>790</v>
      </c>
      <c r="F3289" t="s">
        <v>37</v>
      </c>
      <c r="G3289" t="s">
        <v>472</v>
      </c>
      <c r="H3289" t="s">
        <v>30</v>
      </c>
      <c r="I3289" t="s">
        <v>76</v>
      </c>
      <c r="J3289" s="8" t="s">
        <v>46</v>
      </c>
      <c r="K3289" s="8">
        <v>84</v>
      </c>
      <c r="L3289" t="s">
        <v>138</v>
      </c>
      <c r="M3289" s="9">
        <v>55</v>
      </c>
      <c r="N3289" s="10">
        <v>2307.6923076923076</v>
      </c>
      <c r="O3289">
        <v>1</v>
      </c>
      <c r="P3289">
        <v>0.95</v>
      </c>
      <c r="Q3289">
        <v>0</v>
      </c>
      <c r="R3289" t="s">
        <v>43</v>
      </c>
      <c r="S3289" s="16">
        <v>4389</v>
      </c>
      <c r="T3289" s="16">
        <v>2307.6923076923076</v>
      </c>
      <c r="U3289" s="16">
        <v>0</v>
      </c>
      <c r="V3289" s="16">
        <v>100</v>
      </c>
      <c r="W3289" s="16">
        <v>0</v>
      </c>
      <c r="X3289" s="16">
        <v>1981.3076923076924</v>
      </c>
    </row>
    <row r="3290" spans="1:24" x14ac:dyDescent="0.25">
      <c r="A3290" s="4" t="s">
        <v>24</v>
      </c>
      <c r="B3290" s="5" t="s">
        <v>3757</v>
      </c>
      <c r="C3290" s="6" t="s">
        <v>92</v>
      </c>
      <c r="D3290" s="7">
        <v>268</v>
      </c>
      <c r="E3290" t="s">
        <v>801</v>
      </c>
      <c r="F3290" t="s">
        <v>37</v>
      </c>
      <c r="G3290" t="s">
        <v>148</v>
      </c>
      <c r="H3290" t="s">
        <v>81</v>
      </c>
      <c r="I3290" t="s">
        <v>52</v>
      </c>
      <c r="J3290" s="8" t="s">
        <v>46</v>
      </c>
      <c r="K3290" s="8">
        <v>166</v>
      </c>
      <c r="L3290" t="s">
        <v>99</v>
      </c>
      <c r="M3290" s="9">
        <v>35</v>
      </c>
      <c r="N3290" s="10">
        <v>52</v>
      </c>
      <c r="O3290">
        <v>1.1000000000000001</v>
      </c>
      <c r="P3290">
        <v>1.2</v>
      </c>
      <c r="Q3290">
        <v>0</v>
      </c>
      <c r="R3290" t="s">
        <v>43</v>
      </c>
      <c r="S3290" s="16">
        <v>7669.2000000000007</v>
      </c>
      <c r="T3290" s="16">
        <v>0</v>
      </c>
      <c r="U3290" s="16">
        <v>0</v>
      </c>
      <c r="V3290" s="16">
        <v>10</v>
      </c>
      <c r="W3290" s="16">
        <v>8632</v>
      </c>
      <c r="X3290" s="16">
        <v>-972.79999999999927</v>
      </c>
    </row>
    <row r="3291" spans="1:24" x14ac:dyDescent="0.25">
      <c r="A3291" s="4" t="s">
        <v>24</v>
      </c>
      <c r="B3291" s="5" t="s">
        <v>3758</v>
      </c>
      <c r="C3291" s="6" t="s">
        <v>135</v>
      </c>
      <c r="D3291" s="7">
        <v>77</v>
      </c>
      <c r="E3291" t="s">
        <v>1134</v>
      </c>
      <c r="F3291" t="s">
        <v>37</v>
      </c>
      <c r="G3291" t="s">
        <v>278</v>
      </c>
      <c r="H3291" t="s">
        <v>60</v>
      </c>
      <c r="I3291" t="s">
        <v>31</v>
      </c>
      <c r="J3291" s="8" t="s">
        <v>32</v>
      </c>
      <c r="K3291" s="8">
        <v>165</v>
      </c>
      <c r="L3291" t="s">
        <v>209</v>
      </c>
      <c r="M3291" s="9">
        <v>90</v>
      </c>
      <c r="N3291" s="10">
        <v>9166.6666666666661</v>
      </c>
      <c r="O3291">
        <v>1.2</v>
      </c>
      <c r="P3291">
        <v>1</v>
      </c>
      <c r="Q3291">
        <v>0</v>
      </c>
      <c r="R3291" t="s">
        <v>43</v>
      </c>
      <c r="S3291" s="16">
        <v>17820</v>
      </c>
      <c r="T3291" s="16">
        <v>9166.6666666666661</v>
      </c>
      <c r="U3291" s="16">
        <v>200</v>
      </c>
      <c r="V3291" s="16">
        <v>50</v>
      </c>
      <c r="W3291" s="16">
        <v>0</v>
      </c>
      <c r="X3291" s="16">
        <v>8403.3333333333339</v>
      </c>
    </row>
    <row r="3292" spans="1:24" x14ac:dyDescent="0.25">
      <c r="A3292" s="4" t="s">
        <v>24</v>
      </c>
      <c r="B3292" s="5" t="s">
        <v>3759</v>
      </c>
      <c r="C3292" s="6" t="s">
        <v>43</v>
      </c>
      <c r="D3292" s="7">
        <v>228</v>
      </c>
      <c r="E3292" t="s">
        <v>405</v>
      </c>
      <c r="F3292" t="s">
        <v>28</v>
      </c>
      <c r="G3292" t="s">
        <v>291</v>
      </c>
      <c r="H3292" t="s">
        <v>51</v>
      </c>
      <c r="I3292" t="s">
        <v>40</v>
      </c>
      <c r="J3292" s="8" t="s">
        <v>32</v>
      </c>
      <c r="K3292" s="8">
        <v>131</v>
      </c>
      <c r="L3292" t="s">
        <v>117</v>
      </c>
      <c r="M3292" s="9">
        <v>54</v>
      </c>
      <c r="N3292" s="10">
        <v>5666.666666666667</v>
      </c>
      <c r="O3292">
        <v>0.8</v>
      </c>
      <c r="P3292">
        <v>1.1599999999999999</v>
      </c>
      <c r="Q3292">
        <v>0</v>
      </c>
      <c r="R3292" t="s">
        <v>43</v>
      </c>
      <c r="S3292" s="16">
        <v>8017.9199999999992</v>
      </c>
      <c r="T3292" s="16">
        <v>5666.666666666667</v>
      </c>
      <c r="U3292" s="16">
        <v>0</v>
      </c>
      <c r="V3292" s="16">
        <v>0</v>
      </c>
      <c r="W3292" s="16">
        <v>0</v>
      </c>
      <c r="X3292" s="16">
        <v>2351.2533333333322</v>
      </c>
    </row>
    <row r="3293" spans="1:24" x14ac:dyDescent="0.25">
      <c r="A3293" s="4" t="s">
        <v>24</v>
      </c>
      <c r="B3293" s="5" t="s">
        <v>3760</v>
      </c>
      <c r="C3293" s="6" t="s">
        <v>26</v>
      </c>
      <c r="D3293" s="7">
        <v>128</v>
      </c>
      <c r="E3293" t="s">
        <v>129</v>
      </c>
      <c r="F3293" t="s">
        <v>37</v>
      </c>
      <c r="G3293" t="s">
        <v>130</v>
      </c>
      <c r="H3293" t="s">
        <v>51</v>
      </c>
      <c r="I3293" t="s">
        <v>76</v>
      </c>
      <c r="J3293" s="8" t="s">
        <v>32</v>
      </c>
      <c r="K3293" s="8">
        <v>0</v>
      </c>
      <c r="L3293" t="s">
        <v>33</v>
      </c>
      <c r="M3293" s="9">
        <v>60</v>
      </c>
      <c r="N3293" s="10">
        <v>6250</v>
      </c>
      <c r="O3293">
        <v>1</v>
      </c>
      <c r="P3293">
        <v>0.95</v>
      </c>
      <c r="Q3293">
        <v>0</v>
      </c>
      <c r="R3293" t="s">
        <v>43</v>
      </c>
      <c r="S3293" s="16">
        <v>0</v>
      </c>
      <c r="T3293" s="16">
        <v>0</v>
      </c>
      <c r="U3293" s="16">
        <v>0</v>
      </c>
      <c r="V3293" s="16">
        <v>500</v>
      </c>
      <c r="W3293" s="16">
        <v>0</v>
      </c>
      <c r="X3293" s="16">
        <v>-500</v>
      </c>
    </row>
    <row r="3294" spans="1:24" x14ac:dyDescent="0.25">
      <c r="A3294" s="4" t="s">
        <v>24</v>
      </c>
      <c r="B3294" s="5" t="s">
        <v>3761</v>
      </c>
      <c r="C3294" s="6" t="s">
        <v>92</v>
      </c>
      <c r="D3294" s="7">
        <v>69</v>
      </c>
      <c r="E3294" t="s">
        <v>200</v>
      </c>
      <c r="F3294" t="s">
        <v>28</v>
      </c>
      <c r="G3294" t="s">
        <v>201</v>
      </c>
      <c r="H3294" t="s">
        <v>39</v>
      </c>
      <c r="I3294" t="s">
        <v>52</v>
      </c>
      <c r="J3294" s="8" t="s">
        <v>46</v>
      </c>
      <c r="K3294" s="8">
        <v>163</v>
      </c>
      <c r="L3294" t="s">
        <v>99</v>
      </c>
      <c r="M3294" s="9">
        <v>48</v>
      </c>
      <c r="N3294" s="10">
        <v>48</v>
      </c>
      <c r="O3294">
        <v>1.1000000000000001</v>
      </c>
      <c r="P3294">
        <v>1.1299999999999999</v>
      </c>
      <c r="Q3294">
        <v>0</v>
      </c>
      <c r="R3294" t="s">
        <v>43</v>
      </c>
      <c r="S3294" s="16">
        <v>9546.24</v>
      </c>
      <c r="T3294" s="16">
        <v>0</v>
      </c>
      <c r="U3294" s="16">
        <v>0</v>
      </c>
      <c r="V3294" s="16">
        <v>500</v>
      </c>
      <c r="W3294" s="16">
        <v>7824</v>
      </c>
      <c r="X3294" s="16">
        <v>1222.2399999999998</v>
      </c>
    </row>
    <row r="3295" spans="1:24" x14ac:dyDescent="0.25">
      <c r="A3295" s="4" t="s">
        <v>24</v>
      </c>
      <c r="B3295" s="5" t="s">
        <v>3762</v>
      </c>
      <c r="C3295" s="6" t="s">
        <v>66</v>
      </c>
      <c r="D3295" s="7">
        <v>216</v>
      </c>
      <c r="E3295" t="s">
        <v>1388</v>
      </c>
      <c r="F3295" t="s">
        <v>37</v>
      </c>
      <c r="G3295" t="s">
        <v>625</v>
      </c>
      <c r="H3295" t="s">
        <v>30</v>
      </c>
      <c r="I3295" t="s">
        <v>40</v>
      </c>
      <c r="J3295" s="8" t="s">
        <v>32</v>
      </c>
      <c r="K3295" s="8">
        <v>88</v>
      </c>
      <c r="L3295" t="s">
        <v>296</v>
      </c>
      <c r="M3295" s="9">
        <v>72</v>
      </c>
      <c r="N3295" s="10">
        <v>8333.3333333333339</v>
      </c>
      <c r="O3295">
        <v>0.8</v>
      </c>
      <c r="P3295">
        <v>0.86</v>
      </c>
      <c r="Q3295">
        <v>0</v>
      </c>
      <c r="R3295" t="s">
        <v>43</v>
      </c>
      <c r="S3295" s="16">
        <v>4359.1679999999997</v>
      </c>
      <c r="T3295" s="16">
        <v>8333.3333333333339</v>
      </c>
      <c r="U3295" s="16">
        <v>0</v>
      </c>
      <c r="V3295" s="16">
        <v>500</v>
      </c>
      <c r="W3295" s="16">
        <v>0</v>
      </c>
      <c r="X3295" s="16">
        <v>-4474.1653333333343</v>
      </c>
    </row>
    <row r="3296" spans="1:24" x14ac:dyDescent="0.25">
      <c r="A3296" s="4" t="s">
        <v>24</v>
      </c>
      <c r="B3296" s="5" t="s">
        <v>3763</v>
      </c>
      <c r="C3296" s="6" t="s">
        <v>43</v>
      </c>
      <c r="D3296" s="7">
        <v>262</v>
      </c>
      <c r="E3296" t="s">
        <v>803</v>
      </c>
      <c r="F3296" t="s">
        <v>37</v>
      </c>
      <c r="G3296" t="s">
        <v>403</v>
      </c>
      <c r="H3296" t="s">
        <v>51</v>
      </c>
      <c r="I3296" t="s">
        <v>52</v>
      </c>
      <c r="J3296" s="8" t="s">
        <v>32</v>
      </c>
      <c r="K3296" s="8">
        <v>165</v>
      </c>
      <c r="L3296" t="s">
        <v>117</v>
      </c>
      <c r="M3296" s="9">
        <v>54</v>
      </c>
      <c r="N3296" s="10">
        <v>5666.666666666667</v>
      </c>
      <c r="O3296">
        <v>1.1000000000000001</v>
      </c>
      <c r="P3296">
        <v>1.1499999999999999</v>
      </c>
      <c r="Q3296">
        <v>0</v>
      </c>
      <c r="R3296" t="s">
        <v>43</v>
      </c>
      <c r="S3296" s="16">
        <v>11271.15</v>
      </c>
      <c r="T3296" s="16">
        <v>5666.666666666667</v>
      </c>
      <c r="U3296" s="16">
        <v>0</v>
      </c>
      <c r="V3296" s="16">
        <v>50</v>
      </c>
      <c r="W3296" s="16">
        <v>0</v>
      </c>
      <c r="X3296" s="16">
        <v>5554.4833333333327</v>
      </c>
    </row>
    <row r="3297" spans="1:24" x14ac:dyDescent="0.25">
      <c r="A3297" s="4" t="s">
        <v>24</v>
      </c>
      <c r="B3297" s="5" t="s">
        <v>3764</v>
      </c>
      <c r="C3297" s="6" t="s">
        <v>92</v>
      </c>
      <c r="D3297" s="7">
        <v>203</v>
      </c>
      <c r="E3297" t="s">
        <v>425</v>
      </c>
      <c r="F3297" t="s">
        <v>28</v>
      </c>
      <c r="G3297" t="s">
        <v>137</v>
      </c>
      <c r="H3297" t="s">
        <v>39</v>
      </c>
      <c r="I3297" t="s">
        <v>31</v>
      </c>
      <c r="J3297" s="8" t="s">
        <v>32</v>
      </c>
      <c r="K3297" s="8">
        <v>166</v>
      </c>
      <c r="L3297" t="s">
        <v>95</v>
      </c>
      <c r="M3297" s="9">
        <v>72</v>
      </c>
      <c r="N3297" s="10">
        <v>72</v>
      </c>
      <c r="O3297">
        <v>1.2</v>
      </c>
      <c r="P3297">
        <v>1</v>
      </c>
      <c r="Q3297">
        <v>0</v>
      </c>
      <c r="R3297" t="s">
        <v>43</v>
      </c>
      <c r="S3297" s="16">
        <v>13824</v>
      </c>
      <c r="T3297" s="16">
        <v>0</v>
      </c>
      <c r="U3297" s="16">
        <v>200</v>
      </c>
      <c r="V3297" s="16">
        <v>0</v>
      </c>
      <c r="W3297" s="16">
        <v>11952</v>
      </c>
      <c r="X3297" s="16">
        <v>1672</v>
      </c>
    </row>
    <row r="3298" spans="1:24" x14ac:dyDescent="0.25">
      <c r="A3298" s="4" t="s">
        <v>24</v>
      </c>
      <c r="B3298" s="5" t="s">
        <v>3765</v>
      </c>
      <c r="C3298" s="6" t="s">
        <v>43</v>
      </c>
      <c r="D3298" s="7">
        <v>226</v>
      </c>
      <c r="E3298" t="s">
        <v>290</v>
      </c>
      <c r="F3298" t="s">
        <v>37</v>
      </c>
      <c r="G3298" t="s">
        <v>291</v>
      </c>
      <c r="H3298" t="s">
        <v>51</v>
      </c>
      <c r="I3298" t="s">
        <v>52</v>
      </c>
      <c r="J3298" s="8" t="s">
        <v>32</v>
      </c>
      <c r="K3298" s="8">
        <v>0</v>
      </c>
      <c r="L3298" t="s">
        <v>117</v>
      </c>
      <c r="M3298" s="9">
        <v>54</v>
      </c>
      <c r="N3298" s="10">
        <v>5666.666666666667</v>
      </c>
      <c r="O3298">
        <v>1.1000000000000001</v>
      </c>
      <c r="P3298">
        <v>1.1599999999999999</v>
      </c>
      <c r="Q3298">
        <v>0</v>
      </c>
      <c r="R3298" t="s">
        <v>43</v>
      </c>
      <c r="S3298" s="16">
        <v>0</v>
      </c>
      <c r="T3298" s="16">
        <v>0</v>
      </c>
      <c r="U3298" s="16">
        <v>500</v>
      </c>
      <c r="V3298" s="16">
        <v>50</v>
      </c>
      <c r="W3298" s="16">
        <v>0</v>
      </c>
      <c r="X3298" s="16">
        <v>-550</v>
      </c>
    </row>
    <row r="3299" spans="1:24" x14ac:dyDescent="0.25">
      <c r="A3299" s="4" t="s">
        <v>24</v>
      </c>
      <c r="B3299" s="5" t="s">
        <v>3766</v>
      </c>
      <c r="C3299" s="6" t="s">
        <v>78</v>
      </c>
      <c r="D3299" s="7">
        <v>146</v>
      </c>
      <c r="E3299" t="s">
        <v>810</v>
      </c>
      <c r="F3299" t="s">
        <v>37</v>
      </c>
      <c r="G3299" t="s">
        <v>443</v>
      </c>
      <c r="H3299" t="s">
        <v>60</v>
      </c>
      <c r="I3299" t="s">
        <v>52</v>
      </c>
      <c r="J3299" s="8" t="s">
        <v>46</v>
      </c>
      <c r="K3299" s="8">
        <v>0</v>
      </c>
      <c r="L3299" t="s">
        <v>82</v>
      </c>
      <c r="M3299" s="9">
        <v>40</v>
      </c>
      <c r="N3299" s="10">
        <v>1230.7692307692307</v>
      </c>
      <c r="O3299">
        <v>1.1000000000000001</v>
      </c>
      <c r="P3299">
        <v>1.07</v>
      </c>
      <c r="Q3299">
        <v>0</v>
      </c>
      <c r="R3299" t="s">
        <v>43</v>
      </c>
      <c r="S3299" s="16">
        <v>0</v>
      </c>
      <c r="T3299" s="16">
        <v>0</v>
      </c>
      <c r="U3299" s="16">
        <v>200</v>
      </c>
      <c r="V3299" s="16">
        <v>100</v>
      </c>
      <c r="W3299" s="16">
        <v>0</v>
      </c>
      <c r="X3299" s="16">
        <v>-300</v>
      </c>
    </row>
    <row r="3300" spans="1:24" x14ac:dyDescent="0.25">
      <c r="A3300" s="4" t="s">
        <v>24</v>
      </c>
      <c r="B3300" s="5" t="s">
        <v>3767</v>
      </c>
      <c r="C3300" s="6" t="s">
        <v>92</v>
      </c>
      <c r="D3300" s="7">
        <v>131</v>
      </c>
      <c r="E3300" t="s">
        <v>846</v>
      </c>
      <c r="F3300" t="s">
        <v>37</v>
      </c>
      <c r="G3300" t="s">
        <v>75</v>
      </c>
      <c r="H3300" t="s">
        <v>60</v>
      </c>
      <c r="I3300" t="s">
        <v>40</v>
      </c>
      <c r="J3300" s="8" t="s">
        <v>46</v>
      </c>
      <c r="K3300" s="8">
        <v>164</v>
      </c>
      <c r="L3300" t="s">
        <v>99</v>
      </c>
      <c r="M3300" s="9">
        <v>35</v>
      </c>
      <c r="N3300" s="10">
        <v>47</v>
      </c>
      <c r="O3300">
        <v>0.8</v>
      </c>
      <c r="P3300">
        <v>1.1499999999999999</v>
      </c>
      <c r="Q3300">
        <v>0</v>
      </c>
      <c r="R3300" t="s">
        <v>43</v>
      </c>
      <c r="S3300" s="16">
        <v>5280.7999999999993</v>
      </c>
      <c r="T3300" s="16">
        <v>0</v>
      </c>
      <c r="U3300" s="16">
        <v>500</v>
      </c>
      <c r="V3300" s="16">
        <v>10</v>
      </c>
      <c r="W3300" s="16">
        <v>7708</v>
      </c>
      <c r="X3300" s="16">
        <v>-2937.2000000000007</v>
      </c>
    </row>
    <row r="3301" spans="1:24" x14ac:dyDescent="0.25">
      <c r="A3301" s="4" t="s">
        <v>24</v>
      </c>
      <c r="B3301" s="5" t="s">
        <v>3768</v>
      </c>
      <c r="C3301" s="6" t="s">
        <v>92</v>
      </c>
      <c r="D3301" s="7">
        <v>233</v>
      </c>
      <c r="E3301" t="s">
        <v>586</v>
      </c>
      <c r="F3301" t="s">
        <v>37</v>
      </c>
      <c r="G3301" t="s">
        <v>350</v>
      </c>
      <c r="H3301" t="s">
        <v>64</v>
      </c>
      <c r="I3301" t="s">
        <v>40</v>
      </c>
      <c r="J3301" s="8" t="s">
        <v>32</v>
      </c>
      <c r="K3301" s="8">
        <v>165</v>
      </c>
      <c r="L3301" t="s">
        <v>95</v>
      </c>
      <c r="M3301" s="9">
        <v>72</v>
      </c>
      <c r="N3301" s="10">
        <v>79</v>
      </c>
      <c r="O3301">
        <v>0.8</v>
      </c>
      <c r="P3301">
        <v>1.0900000000000001</v>
      </c>
      <c r="Q3301">
        <v>0</v>
      </c>
      <c r="R3301" t="s">
        <v>43</v>
      </c>
      <c r="S3301" s="16">
        <v>10359.36</v>
      </c>
      <c r="T3301" s="16">
        <v>0</v>
      </c>
      <c r="U3301" s="16">
        <v>500</v>
      </c>
      <c r="V3301" s="16">
        <v>0</v>
      </c>
      <c r="W3301" s="16">
        <v>13035</v>
      </c>
      <c r="X3301" s="16">
        <v>-3175.6399999999994</v>
      </c>
    </row>
    <row r="3302" spans="1:24" x14ac:dyDescent="0.25">
      <c r="A3302" s="4" t="s">
        <v>24</v>
      </c>
      <c r="B3302" s="5" t="s">
        <v>3769</v>
      </c>
      <c r="C3302" s="6" t="s">
        <v>35</v>
      </c>
      <c r="D3302" s="7">
        <v>187</v>
      </c>
      <c r="E3302" t="s">
        <v>126</v>
      </c>
      <c r="F3302" t="s">
        <v>37</v>
      </c>
      <c r="G3302" t="s">
        <v>127</v>
      </c>
      <c r="H3302" t="s">
        <v>51</v>
      </c>
      <c r="I3302" t="s">
        <v>52</v>
      </c>
      <c r="J3302" s="8" t="s">
        <v>46</v>
      </c>
      <c r="K3302" s="8">
        <v>89</v>
      </c>
      <c r="L3302" t="s">
        <v>53</v>
      </c>
      <c r="M3302" s="9">
        <v>24</v>
      </c>
      <c r="N3302" s="10">
        <v>384.61538461538464</v>
      </c>
      <c r="O3302">
        <v>1.1000000000000001</v>
      </c>
      <c r="P3302">
        <v>1.2</v>
      </c>
      <c r="Q3302">
        <v>0</v>
      </c>
      <c r="R3302" t="s">
        <v>43</v>
      </c>
      <c r="S3302" s="16">
        <v>2819.5200000000004</v>
      </c>
      <c r="T3302" s="16">
        <v>384.61538461538464</v>
      </c>
      <c r="U3302" s="16">
        <v>0</v>
      </c>
      <c r="V3302" s="16">
        <v>250</v>
      </c>
      <c r="W3302" s="16">
        <v>0</v>
      </c>
      <c r="X3302" s="16">
        <v>2184.9046153846157</v>
      </c>
    </row>
    <row r="3303" spans="1:24" x14ac:dyDescent="0.25">
      <c r="A3303" s="4" t="s">
        <v>24</v>
      </c>
      <c r="B3303" s="5" t="s">
        <v>3770</v>
      </c>
      <c r="C3303" s="6" t="s">
        <v>35</v>
      </c>
      <c r="D3303" s="7">
        <v>67</v>
      </c>
      <c r="E3303" t="s">
        <v>476</v>
      </c>
      <c r="F3303" t="s">
        <v>37</v>
      </c>
      <c r="G3303" t="s">
        <v>195</v>
      </c>
      <c r="H3303" t="s">
        <v>39</v>
      </c>
      <c r="I3303" t="s">
        <v>76</v>
      </c>
      <c r="J3303" s="8" t="s">
        <v>32</v>
      </c>
      <c r="K3303" s="8">
        <v>167</v>
      </c>
      <c r="L3303" t="s">
        <v>41</v>
      </c>
      <c r="M3303" s="9">
        <v>48</v>
      </c>
      <c r="N3303" s="10">
        <v>5416.666666666667</v>
      </c>
      <c r="O3303">
        <v>1</v>
      </c>
      <c r="P3303">
        <v>0.88</v>
      </c>
      <c r="Q3303">
        <v>0</v>
      </c>
      <c r="R3303" t="s">
        <v>43</v>
      </c>
      <c r="S3303" s="16">
        <v>7054.08</v>
      </c>
      <c r="T3303" s="16">
        <v>5416.666666666667</v>
      </c>
      <c r="U3303" s="16">
        <v>0</v>
      </c>
      <c r="V3303" s="16">
        <v>100</v>
      </c>
      <c r="W3303" s="16">
        <v>0</v>
      </c>
      <c r="X3303" s="16">
        <v>1537.413333333333</v>
      </c>
    </row>
    <row r="3304" spans="1:24" x14ac:dyDescent="0.25">
      <c r="A3304" s="4" t="s">
        <v>24</v>
      </c>
      <c r="B3304" s="5" t="s">
        <v>3771</v>
      </c>
      <c r="C3304" s="6" t="s">
        <v>92</v>
      </c>
      <c r="D3304" s="7">
        <v>129</v>
      </c>
      <c r="E3304" t="s">
        <v>252</v>
      </c>
      <c r="F3304" t="s">
        <v>28</v>
      </c>
      <c r="G3304" t="s">
        <v>130</v>
      </c>
      <c r="H3304" t="s">
        <v>51</v>
      </c>
      <c r="I3304" t="s">
        <v>40</v>
      </c>
      <c r="J3304" s="8" t="s">
        <v>46</v>
      </c>
      <c r="K3304" s="8">
        <v>0</v>
      </c>
      <c r="L3304" t="s">
        <v>99</v>
      </c>
      <c r="M3304" s="9">
        <v>40</v>
      </c>
      <c r="N3304" s="10">
        <v>55</v>
      </c>
      <c r="O3304">
        <v>0.8</v>
      </c>
      <c r="P3304">
        <v>0.95</v>
      </c>
      <c r="Q3304">
        <v>0</v>
      </c>
      <c r="R3304" t="s">
        <v>43</v>
      </c>
      <c r="S3304" s="16">
        <v>4864</v>
      </c>
      <c r="T3304" s="16">
        <v>0</v>
      </c>
      <c r="U3304" s="16">
        <v>500</v>
      </c>
      <c r="V3304" s="16">
        <v>10</v>
      </c>
      <c r="W3304" s="16">
        <v>0</v>
      </c>
      <c r="X3304" s="16">
        <v>4354</v>
      </c>
    </row>
    <row r="3305" spans="1:24" x14ac:dyDescent="0.25">
      <c r="A3305" s="4" t="s">
        <v>24</v>
      </c>
      <c r="B3305" s="5" t="s">
        <v>3772</v>
      </c>
      <c r="C3305" s="6" t="s">
        <v>92</v>
      </c>
      <c r="D3305" s="7">
        <v>296</v>
      </c>
      <c r="E3305" t="s">
        <v>632</v>
      </c>
      <c r="F3305" t="s">
        <v>28</v>
      </c>
      <c r="G3305" t="s">
        <v>182</v>
      </c>
      <c r="H3305" t="s">
        <v>30</v>
      </c>
      <c r="I3305" t="s">
        <v>52</v>
      </c>
      <c r="J3305" s="8" t="s">
        <v>46</v>
      </c>
      <c r="K3305" s="8">
        <v>167</v>
      </c>
      <c r="L3305" t="s">
        <v>99</v>
      </c>
      <c r="M3305" s="9">
        <v>48</v>
      </c>
      <c r="N3305" s="10">
        <v>42</v>
      </c>
      <c r="O3305">
        <v>1.1000000000000001</v>
      </c>
      <c r="P3305">
        <v>0.9</v>
      </c>
      <c r="Q3305">
        <v>0</v>
      </c>
      <c r="R3305" t="s">
        <v>43</v>
      </c>
      <c r="S3305" s="16">
        <v>7603.2</v>
      </c>
      <c r="T3305" s="16">
        <v>0</v>
      </c>
      <c r="U3305" s="16">
        <v>200</v>
      </c>
      <c r="V3305" s="16">
        <v>50</v>
      </c>
      <c r="W3305" s="16">
        <v>7014</v>
      </c>
      <c r="X3305" s="16">
        <v>339.19999999999982</v>
      </c>
    </row>
    <row r="3306" spans="1:24" x14ac:dyDescent="0.25">
      <c r="A3306" s="4" t="s">
        <v>24</v>
      </c>
      <c r="B3306" s="5" t="s">
        <v>3773</v>
      </c>
      <c r="C3306" s="6" t="s">
        <v>26</v>
      </c>
      <c r="D3306" s="7">
        <v>69</v>
      </c>
      <c r="E3306" t="s">
        <v>200</v>
      </c>
      <c r="F3306" t="s">
        <v>28</v>
      </c>
      <c r="G3306" t="s">
        <v>201</v>
      </c>
      <c r="H3306" t="s">
        <v>39</v>
      </c>
      <c r="I3306" t="s">
        <v>52</v>
      </c>
      <c r="J3306" s="8" t="s">
        <v>32</v>
      </c>
      <c r="K3306" s="8">
        <v>166</v>
      </c>
      <c r="L3306" t="s">
        <v>33</v>
      </c>
      <c r="M3306" s="9">
        <v>60</v>
      </c>
      <c r="N3306" s="10">
        <v>6250</v>
      </c>
      <c r="O3306">
        <v>1.1000000000000001</v>
      </c>
      <c r="P3306">
        <v>1.1299999999999999</v>
      </c>
      <c r="Q3306">
        <v>0</v>
      </c>
      <c r="R3306" t="s">
        <v>43</v>
      </c>
      <c r="S3306" s="16">
        <v>11932.8</v>
      </c>
      <c r="T3306" s="16">
        <v>6250</v>
      </c>
      <c r="U3306" s="16">
        <v>200</v>
      </c>
      <c r="V3306" s="16">
        <v>100</v>
      </c>
      <c r="W3306" s="16">
        <v>0</v>
      </c>
      <c r="X3306" s="16">
        <v>5382.7999999999993</v>
      </c>
    </row>
    <row r="3307" spans="1:24" x14ac:dyDescent="0.25">
      <c r="A3307" s="4" t="s">
        <v>24</v>
      </c>
      <c r="B3307" s="5" t="s">
        <v>3774</v>
      </c>
      <c r="C3307" s="6" t="s">
        <v>26</v>
      </c>
      <c r="D3307" s="7">
        <v>209</v>
      </c>
      <c r="E3307" t="s">
        <v>274</v>
      </c>
      <c r="F3307" t="s">
        <v>37</v>
      </c>
      <c r="G3307" t="s">
        <v>275</v>
      </c>
      <c r="H3307" t="s">
        <v>81</v>
      </c>
      <c r="I3307" t="s">
        <v>52</v>
      </c>
      <c r="J3307" s="8" t="s">
        <v>46</v>
      </c>
      <c r="K3307" s="8">
        <v>165</v>
      </c>
      <c r="L3307" t="s">
        <v>90</v>
      </c>
      <c r="M3307" s="9">
        <v>35</v>
      </c>
      <c r="N3307" s="10">
        <v>923.07692307692309</v>
      </c>
      <c r="O3307">
        <v>1.1000000000000001</v>
      </c>
      <c r="P3307">
        <v>0.93</v>
      </c>
      <c r="Q3307">
        <v>0</v>
      </c>
      <c r="R3307" t="s">
        <v>43</v>
      </c>
      <c r="S3307" s="16">
        <v>5907.8250000000007</v>
      </c>
      <c r="T3307" s="16">
        <v>923.07692307692309</v>
      </c>
      <c r="U3307" s="16">
        <v>500</v>
      </c>
      <c r="V3307" s="16">
        <v>0</v>
      </c>
      <c r="W3307" s="16">
        <v>0</v>
      </c>
      <c r="X3307" s="16">
        <v>4484.7480769230779</v>
      </c>
    </row>
    <row r="3308" spans="1:24" x14ac:dyDescent="0.25">
      <c r="A3308" s="4" t="s">
        <v>24</v>
      </c>
      <c r="B3308" s="5" t="s">
        <v>3775</v>
      </c>
      <c r="C3308" s="6" t="s">
        <v>92</v>
      </c>
      <c r="D3308" s="7">
        <v>14</v>
      </c>
      <c r="E3308" t="s">
        <v>67</v>
      </c>
      <c r="F3308" t="s">
        <v>37</v>
      </c>
      <c r="G3308" t="s">
        <v>68</v>
      </c>
      <c r="H3308" t="s">
        <v>30</v>
      </c>
      <c r="I3308" t="s">
        <v>52</v>
      </c>
      <c r="J3308" s="8" t="s">
        <v>32</v>
      </c>
      <c r="K3308" s="8">
        <v>163</v>
      </c>
      <c r="L3308" t="s">
        <v>95</v>
      </c>
      <c r="M3308" s="9">
        <v>72</v>
      </c>
      <c r="N3308" s="10">
        <v>79</v>
      </c>
      <c r="O3308">
        <v>1.1000000000000001</v>
      </c>
      <c r="P3308">
        <v>1.1399999999999999</v>
      </c>
      <c r="Q3308">
        <v>0</v>
      </c>
      <c r="R3308" t="s">
        <v>43</v>
      </c>
      <c r="S3308" s="16">
        <v>14716.944</v>
      </c>
      <c r="T3308" s="16">
        <v>0</v>
      </c>
      <c r="U3308" s="16">
        <v>0</v>
      </c>
      <c r="V3308" s="16">
        <v>50</v>
      </c>
      <c r="W3308" s="16">
        <v>12877</v>
      </c>
      <c r="X3308" s="16">
        <v>1789.9439999999995</v>
      </c>
    </row>
    <row r="3309" spans="1:24" x14ac:dyDescent="0.25">
      <c r="A3309" s="4" t="s">
        <v>24</v>
      </c>
      <c r="B3309" s="5" t="s">
        <v>3776</v>
      </c>
      <c r="C3309" s="6" t="s">
        <v>43</v>
      </c>
      <c r="D3309" s="7">
        <v>23</v>
      </c>
      <c r="E3309" t="s">
        <v>1641</v>
      </c>
      <c r="F3309" t="s">
        <v>37</v>
      </c>
      <c r="G3309" t="s">
        <v>45</v>
      </c>
      <c r="H3309" t="s">
        <v>39</v>
      </c>
      <c r="I3309" t="s">
        <v>76</v>
      </c>
      <c r="J3309" s="8" t="s">
        <v>46</v>
      </c>
      <c r="K3309" s="8">
        <v>165</v>
      </c>
      <c r="L3309" t="s">
        <v>47</v>
      </c>
      <c r="M3309" s="9">
        <v>30</v>
      </c>
      <c r="N3309" s="10">
        <v>615.38461538461536</v>
      </c>
      <c r="O3309">
        <v>1</v>
      </c>
      <c r="P3309">
        <v>0.9</v>
      </c>
      <c r="Q3309">
        <v>0</v>
      </c>
      <c r="R3309" t="s">
        <v>43</v>
      </c>
      <c r="S3309" s="16">
        <v>4455</v>
      </c>
      <c r="T3309" s="16">
        <v>615.38461538461536</v>
      </c>
      <c r="U3309" s="16">
        <v>0</v>
      </c>
      <c r="V3309" s="16">
        <v>10</v>
      </c>
      <c r="W3309" s="16">
        <v>0</v>
      </c>
      <c r="X3309" s="16">
        <v>3829.6153846153848</v>
      </c>
    </row>
    <row r="3310" spans="1:24" x14ac:dyDescent="0.25">
      <c r="A3310" s="4" t="s">
        <v>24</v>
      </c>
      <c r="B3310" s="5" t="s">
        <v>3777</v>
      </c>
      <c r="C3310" s="6" t="s">
        <v>35</v>
      </c>
      <c r="D3310" s="7">
        <v>247</v>
      </c>
      <c r="E3310" t="s">
        <v>487</v>
      </c>
      <c r="F3310" t="s">
        <v>37</v>
      </c>
      <c r="G3310" t="s">
        <v>488</v>
      </c>
      <c r="H3310" t="s">
        <v>39</v>
      </c>
      <c r="I3310" t="s">
        <v>76</v>
      </c>
      <c r="J3310" s="8" t="s">
        <v>46</v>
      </c>
      <c r="K3310" s="8">
        <v>167</v>
      </c>
      <c r="L3310" t="s">
        <v>53</v>
      </c>
      <c r="M3310" s="9">
        <v>24</v>
      </c>
      <c r="N3310" s="10">
        <v>384.61538461538464</v>
      </c>
      <c r="O3310">
        <v>1</v>
      </c>
      <c r="P3310">
        <v>0.89</v>
      </c>
      <c r="Q3310">
        <v>0</v>
      </c>
      <c r="R3310" t="s">
        <v>43</v>
      </c>
      <c r="S3310" s="16">
        <v>3567.12</v>
      </c>
      <c r="T3310" s="16">
        <v>384.61538461538464</v>
      </c>
      <c r="U3310" s="16">
        <v>200</v>
      </c>
      <c r="V3310" s="16">
        <v>50</v>
      </c>
      <c r="W3310" s="16">
        <v>0</v>
      </c>
      <c r="X3310" s="16">
        <v>2932.5046153846151</v>
      </c>
    </row>
    <row r="3311" spans="1:24" x14ac:dyDescent="0.25">
      <c r="A3311" s="4" t="s">
        <v>24</v>
      </c>
      <c r="B3311" s="5" t="s">
        <v>3778</v>
      </c>
      <c r="C3311" s="6" t="s">
        <v>43</v>
      </c>
      <c r="D3311" s="7">
        <v>192</v>
      </c>
      <c r="E3311" t="s">
        <v>394</v>
      </c>
      <c r="F3311" t="s">
        <v>28</v>
      </c>
      <c r="G3311" t="s">
        <v>329</v>
      </c>
      <c r="H3311" t="s">
        <v>60</v>
      </c>
      <c r="I3311" t="s">
        <v>31</v>
      </c>
      <c r="J3311" s="8" t="s">
        <v>46</v>
      </c>
      <c r="K3311" s="8">
        <v>0</v>
      </c>
      <c r="L3311" t="s">
        <v>47</v>
      </c>
      <c r="M3311" s="9">
        <v>30</v>
      </c>
      <c r="N3311" s="10">
        <v>615.38461538461536</v>
      </c>
      <c r="O3311">
        <v>1.2</v>
      </c>
      <c r="P3311">
        <v>1.1200000000000001</v>
      </c>
      <c r="Q3311">
        <v>0</v>
      </c>
      <c r="R3311" t="s">
        <v>43</v>
      </c>
      <c r="S3311" s="16">
        <v>6451.2000000000007</v>
      </c>
      <c r="T3311" s="16">
        <v>0</v>
      </c>
      <c r="U3311" s="16">
        <v>1000</v>
      </c>
      <c r="V3311" s="16">
        <v>100</v>
      </c>
      <c r="W3311" s="16">
        <v>0</v>
      </c>
      <c r="X3311" s="16">
        <v>5351.2000000000007</v>
      </c>
    </row>
    <row r="3312" spans="1:24" x14ac:dyDescent="0.25">
      <c r="A3312" s="4" t="s">
        <v>24</v>
      </c>
      <c r="B3312" s="5" t="s">
        <v>3779</v>
      </c>
      <c r="C3312" s="6" t="s">
        <v>92</v>
      </c>
      <c r="D3312" s="7">
        <v>204</v>
      </c>
      <c r="E3312" t="s">
        <v>1178</v>
      </c>
      <c r="F3312" t="s">
        <v>28</v>
      </c>
      <c r="G3312" t="s">
        <v>137</v>
      </c>
      <c r="H3312" t="s">
        <v>39</v>
      </c>
      <c r="I3312" t="s">
        <v>52</v>
      </c>
      <c r="J3312" s="8" t="s">
        <v>46</v>
      </c>
      <c r="K3312" s="8">
        <v>165</v>
      </c>
      <c r="L3312" t="s">
        <v>99</v>
      </c>
      <c r="M3312" s="9">
        <v>35</v>
      </c>
      <c r="N3312" s="10">
        <v>42</v>
      </c>
      <c r="O3312">
        <v>1.1000000000000001</v>
      </c>
      <c r="P3312">
        <v>1</v>
      </c>
      <c r="Q3312">
        <v>0</v>
      </c>
      <c r="R3312" t="s">
        <v>43</v>
      </c>
      <c r="S3312" s="16">
        <v>6160.0000000000009</v>
      </c>
      <c r="T3312" s="16">
        <v>0</v>
      </c>
      <c r="U3312" s="16">
        <v>0</v>
      </c>
      <c r="V3312" s="16">
        <v>250</v>
      </c>
      <c r="W3312" s="16">
        <v>6930</v>
      </c>
      <c r="X3312" s="16">
        <v>-1019.9999999999991</v>
      </c>
    </row>
    <row r="3313" spans="1:24" x14ac:dyDescent="0.25">
      <c r="A3313" s="4" t="s">
        <v>24</v>
      </c>
      <c r="B3313" s="5" t="s">
        <v>3780</v>
      </c>
      <c r="C3313" s="6" t="s">
        <v>26</v>
      </c>
      <c r="D3313" s="7">
        <v>77</v>
      </c>
      <c r="E3313" t="s">
        <v>1134</v>
      </c>
      <c r="F3313" t="s">
        <v>37</v>
      </c>
      <c r="G3313" t="s">
        <v>278</v>
      </c>
      <c r="H3313" t="s">
        <v>60</v>
      </c>
      <c r="I3313" t="s">
        <v>31</v>
      </c>
      <c r="J3313" s="8" t="s">
        <v>32</v>
      </c>
      <c r="K3313" s="8">
        <v>125</v>
      </c>
      <c r="L3313" t="s">
        <v>33</v>
      </c>
      <c r="M3313" s="9">
        <v>60</v>
      </c>
      <c r="N3313" s="10">
        <v>6250</v>
      </c>
      <c r="O3313">
        <v>1.2</v>
      </c>
      <c r="P3313">
        <v>1</v>
      </c>
      <c r="Q3313">
        <v>0</v>
      </c>
      <c r="R3313" t="s">
        <v>43</v>
      </c>
      <c r="S3313" s="16">
        <v>9000</v>
      </c>
      <c r="T3313" s="16">
        <v>6250</v>
      </c>
      <c r="U3313" s="16">
        <v>200</v>
      </c>
      <c r="V3313" s="16">
        <v>10</v>
      </c>
      <c r="W3313" s="16">
        <v>0</v>
      </c>
      <c r="X3313" s="16">
        <v>2540</v>
      </c>
    </row>
    <row r="3314" spans="1:24" x14ac:dyDescent="0.25">
      <c r="A3314" s="4" t="s">
        <v>24</v>
      </c>
      <c r="B3314" s="5" t="s">
        <v>3781</v>
      </c>
      <c r="C3314" s="6" t="s">
        <v>26</v>
      </c>
      <c r="D3314" s="7">
        <v>109</v>
      </c>
      <c r="E3314" t="s">
        <v>62</v>
      </c>
      <c r="F3314" t="s">
        <v>37</v>
      </c>
      <c r="G3314" t="s">
        <v>63</v>
      </c>
      <c r="H3314" t="s">
        <v>64</v>
      </c>
      <c r="I3314" t="s">
        <v>52</v>
      </c>
      <c r="J3314" s="8" t="s">
        <v>46</v>
      </c>
      <c r="K3314" s="8">
        <v>115</v>
      </c>
      <c r="L3314" t="s">
        <v>90</v>
      </c>
      <c r="M3314" s="9">
        <v>35</v>
      </c>
      <c r="N3314" s="10">
        <v>923.07692307692309</v>
      </c>
      <c r="O3314">
        <v>1.1000000000000001</v>
      </c>
      <c r="P3314">
        <v>1.04</v>
      </c>
      <c r="Q3314">
        <v>0</v>
      </c>
      <c r="R3314" t="s">
        <v>43</v>
      </c>
      <c r="S3314" s="16">
        <v>4604.6000000000004</v>
      </c>
      <c r="T3314" s="16">
        <v>923.07692307692309</v>
      </c>
      <c r="U3314" s="16">
        <v>0</v>
      </c>
      <c r="V3314" s="16">
        <v>50</v>
      </c>
      <c r="W3314" s="16">
        <v>0</v>
      </c>
      <c r="X3314" s="16">
        <v>3631.5230769230775</v>
      </c>
    </row>
    <row r="3315" spans="1:24" x14ac:dyDescent="0.25">
      <c r="A3315" s="4" t="s">
        <v>24</v>
      </c>
      <c r="B3315" s="5" t="s">
        <v>3782</v>
      </c>
      <c r="C3315" s="6" t="s">
        <v>92</v>
      </c>
      <c r="D3315" s="7">
        <v>27</v>
      </c>
      <c r="E3315" t="s">
        <v>244</v>
      </c>
      <c r="F3315" t="s">
        <v>28</v>
      </c>
      <c r="G3315" t="s">
        <v>245</v>
      </c>
      <c r="H3315" t="s">
        <v>39</v>
      </c>
      <c r="I3315" t="s">
        <v>40</v>
      </c>
      <c r="J3315" s="8" t="s">
        <v>46</v>
      </c>
      <c r="K3315" s="8">
        <v>0</v>
      </c>
      <c r="L3315" t="s">
        <v>99</v>
      </c>
      <c r="M3315" s="9">
        <v>48</v>
      </c>
      <c r="N3315" s="10">
        <v>50</v>
      </c>
      <c r="O3315">
        <v>0.8</v>
      </c>
      <c r="P3315">
        <v>1.0900000000000001</v>
      </c>
      <c r="Q3315">
        <v>0</v>
      </c>
      <c r="R3315" t="s">
        <v>43</v>
      </c>
      <c r="S3315" s="16">
        <v>6696.9600000000009</v>
      </c>
      <c r="T3315" s="16">
        <v>0</v>
      </c>
      <c r="U3315" s="16">
        <v>0</v>
      </c>
      <c r="V3315" s="16">
        <v>10</v>
      </c>
      <c r="W3315" s="16">
        <v>0</v>
      </c>
      <c r="X3315" s="16">
        <v>6686.9600000000009</v>
      </c>
    </row>
    <row r="3316" spans="1:24" x14ac:dyDescent="0.25">
      <c r="A3316" s="4" t="s">
        <v>24</v>
      </c>
      <c r="B3316" s="5" t="s">
        <v>3783</v>
      </c>
      <c r="C3316" s="6" t="s">
        <v>92</v>
      </c>
      <c r="D3316" s="7">
        <v>226</v>
      </c>
      <c r="E3316" t="s">
        <v>290</v>
      </c>
      <c r="F3316" t="s">
        <v>37</v>
      </c>
      <c r="G3316" t="s">
        <v>291</v>
      </c>
      <c r="H3316" t="s">
        <v>51</v>
      </c>
      <c r="I3316" t="s">
        <v>52</v>
      </c>
      <c r="J3316" s="8" t="s">
        <v>46</v>
      </c>
      <c r="K3316" s="8">
        <v>83</v>
      </c>
      <c r="L3316" t="s">
        <v>99</v>
      </c>
      <c r="M3316" s="9">
        <v>35</v>
      </c>
      <c r="N3316" s="10">
        <v>47</v>
      </c>
      <c r="O3316">
        <v>1.1000000000000001</v>
      </c>
      <c r="P3316">
        <v>1.1599999999999999</v>
      </c>
      <c r="Q3316">
        <v>0</v>
      </c>
      <c r="R3316" t="s">
        <v>43</v>
      </c>
      <c r="S3316" s="16">
        <v>3706.78</v>
      </c>
      <c r="T3316" s="16">
        <v>0</v>
      </c>
      <c r="U3316" s="16">
        <v>750</v>
      </c>
      <c r="V3316" s="16">
        <v>100</v>
      </c>
      <c r="W3316" s="16">
        <v>3901</v>
      </c>
      <c r="X3316" s="16">
        <v>-1044.2199999999998</v>
      </c>
    </row>
    <row r="3317" spans="1:24" x14ac:dyDescent="0.25">
      <c r="A3317" s="4" t="s">
        <v>24</v>
      </c>
      <c r="B3317" s="5" t="s">
        <v>3784</v>
      </c>
      <c r="C3317" s="6" t="s">
        <v>92</v>
      </c>
      <c r="D3317" s="7">
        <v>204</v>
      </c>
      <c r="E3317" t="s">
        <v>1178</v>
      </c>
      <c r="F3317" t="s">
        <v>28</v>
      </c>
      <c r="G3317" t="s">
        <v>137</v>
      </c>
      <c r="H3317" t="s">
        <v>39</v>
      </c>
      <c r="I3317" t="s">
        <v>52</v>
      </c>
      <c r="J3317" s="8" t="s">
        <v>32</v>
      </c>
      <c r="K3317" s="8">
        <v>168</v>
      </c>
      <c r="L3317" t="s">
        <v>95</v>
      </c>
      <c r="M3317" s="9">
        <v>72</v>
      </c>
      <c r="N3317" s="10">
        <v>71</v>
      </c>
      <c r="O3317">
        <v>1.1000000000000001</v>
      </c>
      <c r="P3317">
        <v>1</v>
      </c>
      <c r="Q3317">
        <v>0</v>
      </c>
      <c r="R3317" t="s">
        <v>43</v>
      </c>
      <c r="S3317" s="16">
        <v>12672.000000000002</v>
      </c>
      <c r="T3317" s="16">
        <v>0</v>
      </c>
      <c r="U3317" s="16">
        <v>0</v>
      </c>
      <c r="V3317" s="16">
        <v>100</v>
      </c>
      <c r="W3317" s="16">
        <v>11928</v>
      </c>
      <c r="X3317" s="16">
        <v>644.00000000000182</v>
      </c>
    </row>
    <row r="3318" spans="1:24" x14ac:dyDescent="0.25">
      <c r="A3318" s="4" t="s">
        <v>24</v>
      </c>
      <c r="B3318" s="5" t="s">
        <v>3785</v>
      </c>
      <c r="C3318" s="6" t="s">
        <v>35</v>
      </c>
      <c r="D3318" s="7">
        <v>190</v>
      </c>
      <c r="E3318" t="s">
        <v>661</v>
      </c>
      <c r="F3318" t="s">
        <v>37</v>
      </c>
      <c r="G3318" t="s">
        <v>662</v>
      </c>
      <c r="H3318" t="s">
        <v>81</v>
      </c>
      <c r="I3318" t="s">
        <v>40</v>
      </c>
      <c r="J3318" s="8" t="s">
        <v>32</v>
      </c>
      <c r="K3318" s="8">
        <v>0</v>
      </c>
      <c r="L3318" t="s">
        <v>41</v>
      </c>
      <c r="M3318" s="9">
        <v>48</v>
      </c>
      <c r="N3318" s="10">
        <v>5416.666666666667</v>
      </c>
      <c r="O3318">
        <v>0.8</v>
      </c>
      <c r="P3318">
        <v>1.17</v>
      </c>
      <c r="Q3318">
        <v>0</v>
      </c>
      <c r="R3318" t="s">
        <v>43</v>
      </c>
      <c r="S3318" s="16">
        <v>0</v>
      </c>
      <c r="T3318" s="16">
        <v>0</v>
      </c>
      <c r="U3318" s="16">
        <v>1000</v>
      </c>
      <c r="V3318" s="16">
        <v>10</v>
      </c>
      <c r="W3318" s="16">
        <v>0</v>
      </c>
      <c r="X3318" s="16">
        <v>-1010</v>
      </c>
    </row>
    <row r="3319" spans="1:24" x14ac:dyDescent="0.25">
      <c r="A3319" s="4" t="s">
        <v>24</v>
      </c>
      <c r="B3319" s="5" t="s">
        <v>3786</v>
      </c>
      <c r="C3319" s="6" t="s">
        <v>35</v>
      </c>
      <c r="D3319" s="7">
        <v>122</v>
      </c>
      <c r="E3319" t="s">
        <v>224</v>
      </c>
      <c r="F3319" t="s">
        <v>37</v>
      </c>
      <c r="G3319" t="s">
        <v>225</v>
      </c>
      <c r="H3319" t="s">
        <v>60</v>
      </c>
      <c r="I3319" t="s">
        <v>40</v>
      </c>
      <c r="J3319" s="8" t="s">
        <v>46</v>
      </c>
      <c r="K3319" s="8">
        <v>165</v>
      </c>
      <c r="L3319" t="s">
        <v>53</v>
      </c>
      <c r="M3319" s="9">
        <v>24</v>
      </c>
      <c r="N3319" s="10">
        <v>384.61538461538464</v>
      </c>
      <c r="O3319">
        <v>0.8</v>
      </c>
      <c r="P3319">
        <v>1.05</v>
      </c>
      <c r="Q3319">
        <v>0</v>
      </c>
      <c r="R3319" t="s">
        <v>43</v>
      </c>
      <c r="S3319" s="16">
        <v>3326.4</v>
      </c>
      <c r="T3319" s="16">
        <v>384.61538461538464</v>
      </c>
      <c r="U3319" s="16">
        <v>500</v>
      </c>
      <c r="V3319" s="16">
        <v>100</v>
      </c>
      <c r="W3319" s="16">
        <v>0</v>
      </c>
      <c r="X3319" s="16">
        <v>2341.7846153846153</v>
      </c>
    </row>
    <row r="3320" spans="1:24" x14ac:dyDescent="0.25">
      <c r="A3320" s="4" t="s">
        <v>24</v>
      </c>
      <c r="B3320" s="5" t="s">
        <v>3787</v>
      </c>
      <c r="C3320" s="6" t="s">
        <v>92</v>
      </c>
      <c r="D3320" s="7">
        <v>296</v>
      </c>
      <c r="E3320" t="s">
        <v>632</v>
      </c>
      <c r="F3320" t="s">
        <v>28</v>
      </c>
      <c r="G3320" t="s">
        <v>182</v>
      </c>
      <c r="H3320" t="s">
        <v>30</v>
      </c>
      <c r="I3320" t="s">
        <v>52</v>
      </c>
      <c r="J3320" s="8" t="s">
        <v>46</v>
      </c>
      <c r="K3320" s="8">
        <v>161</v>
      </c>
      <c r="L3320" t="s">
        <v>99</v>
      </c>
      <c r="M3320" s="9">
        <v>35</v>
      </c>
      <c r="N3320" s="10">
        <v>48</v>
      </c>
      <c r="O3320">
        <v>1.1000000000000001</v>
      </c>
      <c r="P3320">
        <v>0.9</v>
      </c>
      <c r="Q3320">
        <v>0</v>
      </c>
      <c r="R3320" t="s">
        <v>43</v>
      </c>
      <c r="S3320" s="16">
        <v>5544.0000000000009</v>
      </c>
      <c r="T3320" s="16">
        <v>0</v>
      </c>
      <c r="U3320" s="16">
        <v>1000</v>
      </c>
      <c r="V3320" s="16">
        <v>100</v>
      </c>
      <c r="W3320" s="16">
        <v>7728</v>
      </c>
      <c r="X3320" s="16">
        <v>-3283.9999999999991</v>
      </c>
    </row>
    <row r="3321" spans="1:24" x14ac:dyDescent="0.25">
      <c r="A3321" s="4" t="s">
        <v>24</v>
      </c>
      <c r="B3321" s="5" t="s">
        <v>3788</v>
      </c>
      <c r="C3321" s="6" t="s">
        <v>35</v>
      </c>
      <c r="D3321" s="7">
        <v>117</v>
      </c>
      <c r="E3321" t="s">
        <v>478</v>
      </c>
      <c r="F3321" t="s">
        <v>37</v>
      </c>
      <c r="G3321" t="s">
        <v>220</v>
      </c>
      <c r="H3321" t="s">
        <v>81</v>
      </c>
      <c r="I3321" t="s">
        <v>76</v>
      </c>
      <c r="J3321" s="8" t="s">
        <v>46</v>
      </c>
      <c r="K3321" s="8">
        <v>167</v>
      </c>
      <c r="L3321" t="s">
        <v>53</v>
      </c>
      <c r="M3321" s="9">
        <v>24</v>
      </c>
      <c r="N3321" s="10">
        <v>384.61538461538464</v>
      </c>
      <c r="O3321">
        <v>1</v>
      </c>
      <c r="P3321">
        <v>1.1499999999999999</v>
      </c>
      <c r="Q3321">
        <v>0</v>
      </c>
      <c r="R3321" t="s">
        <v>43</v>
      </c>
      <c r="S3321" s="16">
        <v>4609.2</v>
      </c>
      <c r="T3321" s="16">
        <v>384.61538461538464</v>
      </c>
      <c r="U3321" s="16">
        <v>500</v>
      </c>
      <c r="V3321" s="16">
        <v>250</v>
      </c>
      <c r="W3321" s="16">
        <v>0</v>
      </c>
      <c r="X3321" s="16">
        <v>3474.5846153846151</v>
      </c>
    </row>
    <row r="3322" spans="1:24" x14ac:dyDescent="0.25">
      <c r="A3322" s="4" t="s">
        <v>24</v>
      </c>
      <c r="B3322" s="5" t="s">
        <v>3789</v>
      </c>
      <c r="C3322" s="6" t="s">
        <v>135</v>
      </c>
      <c r="D3322" s="7">
        <v>266</v>
      </c>
      <c r="E3322" t="s">
        <v>607</v>
      </c>
      <c r="F3322" t="s">
        <v>37</v>
      </c>
      <c r="G3322" t="s">
        <v>148</v>
      </c>
      <c r="H3322" t="s">
        <v>81</v>
      </c>
      <c r="I3322" t="s">
        <v>86</v>
      </c>
      <c r="J3322" s="8" t="s">
        <v>46</v>
      </c>
      <c r="K3322" s="8">
        <v>130</v>
      </c>
      <c r="L3322" t="s">
        <v>138</v>
      </c>
      <c r="M3322" s="9">
        <v>55</v>
      </c>
      <c r="N3322" s="10">
        <v>2307.6923076923076</v>
      </c>
      <c r="O3322">
        <v>0.9</v>
      </c>
      <c r="P3322">
        <v>1.2</v>
      </c>
      <c r="Q3322">
        <v>0</v>
      </c>
      <c r="R3322" t="s">
        <v>43</v>
      </c>
      <c r="S3322" s="16">
        <v>7722</v>
      </c>
      <c r="T3322" s="16">
        <v>2307.6923076923076</v>
      </c>
      <c r="U3322" s="16">
        <v>750</v>
      </c>
      <c r="V3322" s="16">
        <v>0</v>
      </c>
      <c r="W3322" s="16">
        <v>0</v>
      </c>
      <c r="X3322" s="16">
        <v>4664.3076923076924</v>
      </c>
    </row>
    <row r="3323" spans="1:24" x14ac:dyDescent="0.25">
      <c r="A3323" s="4" t="s">
        <v>24</v>
      </c>
      <c r="B3323" s="5" t="s">
        <v>3790</v>
      </c>
      <c r="C3323" s="6" t="s">
        <v>66</v>
      </c>
      <c r="D3323" s="7">
        <v>8</v>
      </c>
      <c r="E3323" t="s">
        <v>280</v>
      </c>
      <c r="F3323" t="s">
        <v>37</v>
      </c>
      <c r="G3323" t="s">
        <v>281</v>
      </c>
      <c r="H3323" t="s">
        <v>30</v>
      </c>
      <c r="I3323" t="s">
        <v>40</v>
      </c>
      <c r="J3323" s="8" t="s">
        <v>46</v>
      </c>
      <c r="K3323" s="8">
        <v>0</v>
      </c>
      <c r="L3323" t="s">
        <v>69</v>
      </c>
      <c r="M3323" s="9">
        <v>48</v>
      </c>
      <c r="N3323" s="10">
        <v>1538.4615384615386</v>
      </c>
      <c r="O3323">
        <v>0.8</v>
      </c>
      <c r="P3323">
        <v>1.03</v>
      </c>
      <c r="Q3323">
        <v>0</v>
      </c>
      <c r="R3323" t="s">
        <v>43</v>
      </c>
      <c r="S3323" s="16">
        <v>0</v>
      </c>
      <c r="T3323" s="16">
        <v>0</v>
      </c>
      <c r="U3323" s="16">
        <v>0</v>
      </c>
      <c r="V3323" s="16">
        <v>10</v>
      </c>
      <c r="W3323" s="16">
        <v>0</v>
      </c>
      <c r="X3323" s="16">
        <v>-10</v>
      </c>
    </row>
    <row r="3324" spans="1:24" x14ac:dyDescent="0.25">
      <c r="A3324" s="4" t="s">
        <v>24</v>
      </c>
      <c r="B3324" s="5" t="s">
        <v>3791</v>
      </c>
      <c r="C3324" s="6" t="s">
        <v>78</v>
      </c>
      <c r="D3324" s="7">
        <v>132</v>
      </c>
      <c r="E3324" t="s">
        <v>445</v>
      </c>
      <c r="F3324" t="s">
        <v>37</v>
      </c>
      <c r="G3324" t="s">
        <v>38</v>
      </c>
      <c r="H3324" t="s">
        <v>39</v>
      </c>
      <c r="I3324" t="s">
        <v>76</v>
      </c>
      <c r="J3324" s="8" t="s">
        <v>32</v>
      </c>
      <c r="K3324" s="8">
        <v>166</v>
      </c>
      <c r="L3324" t="s">
        <v>121</v>
      </c>
      <c r="M3324" s="9">
        <v>65</v>
      </c>
      <c r="N3324" s="10">
        <v>7500</v>
      </c>
      <c r="O3324">
        <v>1</v>
      </c>
      <c r="P3324">
        <v>1.03</v>
      </c>
      <c r="Q3324">
        <v>0</v>
      </c>
      <c r="R3324" t="s">
        <v>43</v>
      </c>
      <c r="S3324" s="16">
        <v>11113.7</v>
      </c>
      <c r="T3324" s="16">
        <v>7500</v>
      </c>
      <c r="U3324" s="16">
        <v>500</v>
      </c>
      <c r="V3324" s="16">
        <v>50</v>
      </c>
      <c r="W3324" s="16">
        <v>0</v>
      </c>
      <c r="X3324" s="16">
        <v>3063.7000000000007</v>
      </c>
    </row>
    <row r="3325" spans="1:24" x14ac:dyDescent="0.25">
      <c r="A3325" s="4" t="s">
        <v>24</v>
      </c>
      <c r="B3325" s="5" t="s">
        <v>3792</v>
      </c>
      <c r="C3325" s="6" t="s">
        <v>92</v>
      </c>
      <c r="D3325" s="7">
        <v>296</v>
      </c>
      <c r="E3325" t="s">
        <v>632</v>
      </c>
      <c r="F3325" t="s">
        <v>28</v>
      </c>
      <c r="G3325" t="s">
        <v>182</v>
      </c>
      <c r="H3325" t="s">
        <v>30</v>
      </c>
      <c r="I3325" t="s">
        <v>52</v>
      </c>
      <c r="J3325" s="8" t="s">
        <v>46</v>
      </c>
      <c r="K3325" s="8">
        <v>160</v>
      </c>
      <c r="L3325" t="s">
        <v>99</v>
      </c>
      <c r="M3325" s="9">
        <v>40</v>
      </c>
      <c r="N3325" s="10">
        <v>45</v>
      </c>
      <c r="O3325">
        <v>1.1000000000000001</v>
      </c>
      <c r="P3325">
        <v>0.9</v>
      </c>
      <c r="Q3325">
        <v>0</v>
      </c>
      <c r="R3325" t="s">
        <v>43</v>
      </c>
      <c r="S3325" s="16">
        <v>6336.0000000000009</v>
      </c>
      <c r="T3325" s="16">
        <v>0</v>
      </c>
      <c r="U3325" s="16">
        <v>500</v>
      </c>
      <c r="V3325" s="16">
        <v>100</v>
      </c>
      <c r="W3325" s="16">
        <v>7200</v>
      </c>
      <c r="X3325" s="16">
        <v>-1463.9999999999991</v>
      </c>
    </row>
    <row r="3326" spans="1:24" x14ac:dyDescent="0.25">
      <c r="A3326" s="4" t="s">
        <v>24</v>
      </c>
      <c r="B3326" s="5" t="s">
        <v>3793</v>
      </c>
      <c r="C3326" s="6" t="s">
        <v>35</v>
      </c>
      <c r="D3326" s="7">
        <v>113</v>
      </c>
      <c r="E3326" t="s">
        <v>337</v>
      </c>
      <c r="F3326" t="s">
        <v>28</v>
      </c>
      <c r="G3326" t="s">
        <v>59</v>
      </c>
      <c r="H3326" t="s">
        <v>60</v>
      </c>
      <c r="I3326" t="s">
        <v>31</v>
      </c>
      <c r="J3326" s="8" t="s">
        <v>46</v>
      </c>
      <c r="K3326" s="8">
        <v>160</v>
      </c>
      <c r="L3326" t="s">
        <v>53</v>
      </c>
      <c r="M3326" s="9">
        <v>24</v>
      </c>
      <c r="N3326" s="10">
        <v>384.61538461538464</v>
      </c>
      <c r="O3326">
        <v>1.2</v>
      </c>
      <c r="P3326">
        <v>0.9</v>
      </c>
      <c r="Q3326">
        <v>0</v>
      </c>
      <c r="R3326" t="s">
        <v>43</v>
      </c>
      <c r="S3326" s="16">
        <v>4147.2</v>
      </c>
      <c r="T3326" s="16">
        <v>384.61538461538464</v>
      </c>
      <c r="U3326" s="16">
        <v>0</v>
      </c>
      <c r="V3326" s="16">
        <v>10</v>
      </c>
      <c r="W3326" s="16">
        <v>0</v>
      </c>
      <c r="X3326" s="16">
        <v>3752.5846153846151</v>
      </c>
    </row>
    <row r="3327" spans="1:24" x14ac:dyDescent="0.25">
      <c r="A3327" s="4" t="s">
        <v>24</v>
      </c>
      <c r="B3327" s="5" t="s">
        <v>3794</v>
      </c>
      <c r="C3327" s="6" t="s">
        <v>43</v>
      </c>
      <c r="D3327" s="7">
        <v>12</v>
      </c>
      <c r="E3327" t="s">
        <v>320</v>
      </c>
      <c r="F3327" t="s">
        <v>37</v>
      </c>
      <c r="G3327" t="s">
        <v>237</v>
      </c>
      <c r="H3327" t="s">
        <v>30</v>
      </c>
      <c r="I3327" t="s">
        <v>76</v>
      </c>
      <c r="J3327" s="8" t="s">
        <v>46</v>
      </c>
      <c r="K3327" s="8">
        <v>0</v>
      </c>
      <c r="L3327" t="s">
        <v>47</v>
      </c>
      <c r="M3327" s="9">
        <v>30</v>
      </c>
      <c r="N3327" s="10">
        <v>615.38461538461536</v>
      </c>
      <c r="O3327">
        <v>1</v>
      </c>
      <c r="P3327">
        <v>1.1399999999999999</v>
      </c>
      <c r="Q3327">
        <v>0</v>
      </c>
      <c r="R3327" t="s">
        <v>43</v>
      </c>
      <c r="S3327" s="16">
        <v>0</v>
      </c>
      <c r="T3327" s="16">
        <v>0</v>
      </c>
      <c r="U3327" s="16">
        <v>200</v>
      </c>
      <c r="V3327" s="16">
        <v>0</v>
      </c>
      <c r="W3327" s="16">
        <v>0</v>
      </c>
      <c r="X3327" s="16">
        <v>-200</v>
      </c>
    </row>
    <row r="3328" spans="1:24" x14ac:dyDescent="0.25">
      <c r="A3328" s="4" t="s">
        <v>24</v>
      </c>
      <c r="B3328" s="5" t="s">
        <v>3795</v>
      </c>
      <c r="C3328" s="6" t="s">
        <v>35</v>
      </c>
      <c r="D3328" s="7">
        <v>308</v>
      </c>
      <c r="E3328" t="s">
        <v>1325</v>
      </c>
      <c r="F3328" t="s">
        <v>28</v>
      </c>
      <c r="G3328" t="s">
        <v>582</v>
      </c>
      <c r="H3328" t="s">
        <v>60</v>
      </c>
      <c r="I3328" t="s">
        <v>40</v>
      </c>
      <c r="J3328" s="8" t="s">
        <v>46</v>
      </c>
      <c r="K3328" s="8">
        <v>163</v>
      </c>
      <c r="L3328" t="s">
        <v>53</v>
      </c>
      <c r="M3328" s="9">
        <v>24</v>
      </c>
      <c r="N3328" s="10">
        <v>384.61538461538464</v>
      </c>
      <c r="O3328">
        <v>0.8</v>
      </c>
      <c r="P3328">
        <v>0.92</v>
      </c>
      <c r="Q3328">
        <v>0</v>
      </c>
      <c r="R3328" t="s">
        <v>43</v>
      </c>
      <c r="S3328" s="16">
        <v>2826.2400000000002</v>
      </c>
      <c r="T3328" s="16">
        <v>384.61538461538464</v>
      </c>
      <c r="U3328" s="16">
        <v>1000</v>
      </c>
      <c r="V3328" s="16">
        <v>10</v>
      </c>
      <c r="W3328" s="16">
        <v>0</v>
      </c>
      <c r="X3328" s="16">
        <v>1431.6246153846155</v>
      </c>
    </row>
    <row r="3329" spans="1:24" x14ac:dyDescent="0.25">
      <c r="A3329" s="4" t="s">
        <v>24</v>
      </c>
      <c r="B3329" s="5" t="s">
        <v>3796</v>
      </c>
      <c r="C3329" s="6" t="s">
        <v>66</v>
      </c>
      <c r="D3329" s="7">
        <v>70</v>
      </c>
      <c r="E3329" t="s">
        <v>407</v>
      </c>
      <c r="F3329" t="s">
        <v>37</v>
      </c>
      <c r="G3329" t="s">
        <v>201</v>
      </c>
      <c r="H3329" t="s">
        <v>39</v>
      </c>
      <c r="I3329" t="s">
        <v>76</v>
      </c>
      <c r="J3329" s="8" t="s">
        <v>32</v>
      </c>
      <c r="K3329" s="8">
        <v>0</v>
      </c>
      <c r="L3329" t="s">
        <v>296</v>
      </c>
      <c r="M3329" s="9">
        <v>72</v>
      </c>
      <c r="N3329" s="10">
        <v>8333.3333333333339</v>
      </c>
      <c r="O3329">
        <v>1</v>
      </c>
      <c r="P3329">
        <v>1.1299999999999999</v>
      </c>
      <c r="Q3329">
        <v>0</v>
      </c>
      <c r="R3329" t="s">
        <v>43</v>
      </c>
      <c r="S3329" s="16">
        <v>0</v>
      </c>
      <c r="T3329" s="16">
        <v>0</v>
      </c>
      <c r="U3329" s="16">
        <v>0</v>
      </c>
      <c r="V3329" s="16">
        <v>0</v>
      </c>
      <c r="W3329" s="16">
        <v>0</v>
      </c>
      <c r="X3329" s="16">
        <v>0</v>
      </c>
    </row>
    <row r="3330" spans="1:24" x14ac:dyDescent="0.25">
      <c r="A3330" s="4" t="s">
        <v>24</v>
      </c>
      <c r="B3330" s="5" t="s">
        <v>3797</v>
      </c>
      <c r="C3330" s="6" t="s">
        <v>78</v>
      </c>
      <c r="D3330" s="7">
        <v>26</v>
      </c>
      <c r="E3330" t="s">
        <v>358</v>
      </c>
      <c r="F3330" t="s">
        <v>37</v>
      </c>
      <c r="G3330" t="s">
        <v>245</v>
      </c>
      <c r="H3330" t="s">
        <v>39</v>
      </c>
      <c r="I3330" t="s">
        <v>76</v>
      </c>
      <c r="J3330" s="8" t="s">
        <v>32</v>
      </c>
      <c r="K3330" s="8">
        <v>106</v>
      </c>
      <c r="L3330" t="s">
        <v>121</v>
      </c>
      <c r="M3330" s="9">
        <v>65</v>
      </c>
      <c r="N3330" s="10">
        <v>7500</v>
      </c>
      <c r="O3330">
        <v>1</v>
      </c>
      <c r="P3330">
        <v>1.0900000000000001</v>
      </c>
      <c r="Q3330">
        <v>0</v>
      </c>
      <c r="R3330" t="s">
        <v>43</v>
      </c>
      <c r="S3330" s="16">
        <v>7510.1</v>
      </c>
      <c r="T3330" s="16">
        <v>7500</v>
      </c>
      <c r="U3330" s="16">
        <v>500</v>
      </c>
      <c r="V3330" s="16">
        <v>0</v>
      </c>
      <c r="W3330" s="16">
        <v>0</v>
      </c>
      <c r="X3330" s="16">
        <v>-489.89999999999964</v>
      </c>
    </row>
    <row r="3331" spans="1:24" x14ac:dyDescent="0.25">
      <c r="A3331" s="4" t="s">
        <v>24</v>
      </c>
      <c r="B3331" s="5" t="s">
        <v>3798</v>
      </c>
      <c r="C3331" s="6" t="s">
        <v>35</v>
      </c>
      <c r="D3331" s="7">
        <v>176</v>
      </c>
      <c r="E3331" t="s">
        <v>410</v>
      </c>
      <c r="F3331" t="s">
        <v>37</v>
      </c>
      <c r="G3331" t="s">
        <v>102</v>
      </c>
      <c r="H3331" t="s">
        <v>51</v>
      </c>
      <c r="I3331" t="s">
        <v>31</v>
      </c>
      <c r="J3331" s="8" t="s">
        <v>46</v>
      </c>
      <c r="K3331" s="8">
        <v>163</v>
      </c>
      <c r="L3331" t="s">
        <v>53</v>
      </c>
      <c r="M3331" s="9">
        <v>24</v>
      </c>
      <c r="N3331" s="10">
        <v>384.61538461538464</v>
      </c>
      <c r="O3331">
        <v>1.2</v>
      </c>
      <c r="P3331">
        <v>1.1000000000000001</v>
      </c>
      <c r="Q3331">
        <v>0</v>
      </c>
      <c r="R3331" t="s">
        <v>43</v>
      </c>
      <c r="S3331" s="16">
        <v>5163.84</v>
      </c>
      <c r="T3331" s="16">
        <v>384.61538461538464</v>
      </c>
      <c r="U3331" s="16">
        <v>0</v>
      </c>
      <c r="V3331" s="16">
        <v>0</v>
      </c>
      <c r="W3331" s="16">
        <v>0</v>
      </c>
      <c r="X3331" s="16">
        <v>4779.2246153846154</v>
      </c>
    </row>
    <row r="3332" spans="1:24" x14ac:dyDescent="0.25">
      <c r="A3332" s="4" t="s">
        <v>24</v>
      </c>
      <c r="B3332" s="5" t="s">
        <v>3799</v>
      </c>
      <c r="C3332" s="6" t="s">
        <v>92</v>
      </c>
      <c r="D3332" s="7">
        <v>95</v>
      </c>
      <c r="E3332" t="s">
        <v>391</v>
      </c>
      <c r="F3332" t="s">
        <v>28</v>
      </c>
      <c r="G3332" t="s">
        <v>145</v>
      </c>
      <c r="H3332" t="s">
        <v>51</v>
      </c>
      <c r="I3332" t="s">
        <v>52</v>
      </c>
      <c r="J3332" s="8" t="s">
        <v>32</v>
      </c>
      <c r="K3332" s="8">
        <v>168</v>
      </c>
      <c r="L3332" t="s">
        <v>95</v>
      </c>
      <c r="M3332" s="9">
        <v>60</v>
      </c>
      <c r="N3332" s="10">
        <v>72</v>
      </c>
      <c r="O3332">
        <v>1.1000000000000001</v>
      </c>
      <c r="P3332">
        <v>1.1100000000000001</v>
      </c>
      <c r="Q3332">
        <v>0</v>
      </c>
      <c r="R3332" t="s">
        <v>43</v>
      </c>
      <c r="S3332" s="16">
        <v>11721.6</v>
      </c>
      <c r="T3332" s="16">
        <v>0</v>
      </c>
      <c r="U3332" s="16">
        <v>200</v>
      </c>
      <c r="V3332" s="16">
        <v>10</v>
      </c>
      <c r="W3332" s="16">
        <v>12096</v>
      </c>
      <c r="X3332" s="16">
        <v>-584.39999999999964</v>
      </c>
    </row>
    <row r="3333" spans="1:24" x14ac:dyDescent="0.25">
      <c r="A3333" s="4" t="s">
        <v>24</v>
      </c>
      <c r="B3333" s="5" t="s">
        <v>3800</v>
      </c>
      <c r="C3333" s="6" t="s">
        <v>92</v>
      </c>
      <c r="D3333" s="7">
        <v>304</v>
      </c>
      <c r="E3333" t="s">
        <v>155</v>
      </c>
      <c r="F3333" t="s">
        <v>28</v>
      </c>
      <c r="G3333" t="s">
        <v>156</v>
      </c>
      <c r="H3333" t="s">
        <v>30</v>
      </c>
      <c r="I3333" t="s">
        <v>40</v>
      </c>
      <c r="J3333" s="8" t="s">
        <v>46</v>
      </c>
      <c r="K3333" s="8">
        <v>166</v>
      </c>
      <c r="L3333" t="s">
        <v>99</v>
      </c>
      <c r="M3333" s="9">
        <v>48</v>
      </c>
      <c r="N3333" s="10">
        <v>52</v>
      </c>
      <c r="O3333">
        <v>0.8</v>
      </c>
      <c r="P3333">
        <v>0.83</v>
      </c>
      <c r="Q3333">
        <v>0</v>
      </c>
      <c r="R3333" t="s">
        <v>43</v>
      </c>
      <c r="S3333" s="16">
        <v>5099.5199999999995</v>
      </c>
      <c r="T3333" s="16">
        <v>0</v>
      </c>
      <c r="U3333" s="16">
        <v>1000</v>
      </c>
      <c r="V3333" s="16">
        <v>500</v>
      </c>
      <c r="W3333" s="16">
        <v>8632</v>
      </c>
      <c r="X3333" s="16">
        <v>-5032.4800000000005</v>
      </c>
    </row>
    <row r="3334" spans="1:24" x14ac:dyDescent="0.25">
      <c r="A3334" s="4" t="s">
        <v>24</v>
      </c>
      <c r="B3334" s="5" t="s">
        <v>3801</v>
      </c>
      <c r="C3334" s="6" t="s">
        <v>92</v>
      </c>
      <c r="D3334" s="7">
        <v>76</v>
      </c>
      <c r="E3334" t="s">
        <v>1212</v>
      </c>
      <c r="F3334" t="s">
        <v>37</v>
      </c>
      <c r="G3334" t="s">
        <v>208</v>
      </c>
      <c r="H3334" t="s">
        <v>39</v>
      </c>
      <c r="I3334" t="s">
        <v>40</v>
      </c>
      <c r="J3334" s="8" t="s">
        <v>32</v>
      </c>
      <c r="K3334" s="8">
        <v>161</v>
      </c>
      <c r="L3334" t="s">
        <v>95</v>
      </c>
      <c r="M3334" s="9">
        <v>72</v>
      </c>
      <c r="N3334" s="10">
        <v>70</v>
      </c>
      <c r="O3334">
        <v>0.8</v>
      </c>
      <c r="P3334">
        <v>0.99</v>
      </c>
      <c r="Q3334">
        <v>0</v>
      </c>
      <c r="R3334" t="s">
        <v>43</v>
      </c>
      <c r="S3334" s="16">
        <v>9180.8639999999996</v>
      </c>
      <c r="T3334" s="16">
        <v>0</v>
      </c>
      <c r="U3334" s="16">
        <v>1000</v>
      </c>
      <c r="V3334" s="16">
        <v>10</v>
      </c>
      <c r="W3334" s="16">
        <v>11270</v>
      </c>
      <c r="X3334" s="16">
        <v>-3099.1360000000004</v>
      </c>
    </row>
    <row r="3335" spans="1:24" x14ac:dyDescent="0.25">
      <c r="A3335" s="4" t="s">
        <v>24</v>
      </c>
      <c r="B3335" s="5" t="s">
        <v>3802</v>
      </c>
      <c r="C3335" s="6" t="s">
        <v>35</v>
      </c>
      <c r="D3335" s="7">
        <v>96</v>
      </c>
      <c r="E3335" t="s">
        <v>1917</v>
      </c>
      <c r="F3335" t="s">
        <v>37</v>
      </c>
      <c r="G3335" t="s">
        <v>145</v>
      </c>
      <c r="H3335" t="s">
        <v>51</v>
      </c>
      <c r="I3335" t="s">
        <v>76</v>
      </c>
      <c r="J3335" s="8" t="s">
        <v>46</v>
      </c>
      <c r="K3335" s="8">
        <v>165</v>
      </c>
      <c r="L3335" t="s">
        <v>53</v>
      </c>
      <c r="M3335" s="9">
        <v>24</v>
      </c>
      <c r="N3335" s="10">
        <v>384.61538461538464</v>
      </c>
      <c r="O3335">
        <v>1</v>
      </c>
      <c r="P3335">
        <v>1.1100000000000001</v>
      </c>
      <c r="Q3335">
        <v>0</v>
      </c>
      <c r="R3335" t="s">
        <v>43</v>
      </c>
      <c r="S3335" s="16">
        <v>4395.6000000000004</v>
      </c>
      <c r="T3335" s="16">
        <v>384.61538461538464</v>
      </c>
      <c r="U3335" s="16">
        <v>0</v>
      </c>
      <c r="V3335" s="16">
        <v>50</v>
      </c>
      <c r="W3335" s="16">
        <v>0</v>
      </c>
      <c r="X3335" s="16">
        <v>3960.9846153846156</v>
      </c>
    </row>
    <row r="3336" spans="1:24" x14ac:dyDescent="0.25">
      <c r="A3336" s="4" t="s">
        <v>24</v>
      </c>
      <c r="B3336" s="5" t="s">
        <v>3803</v>
      </c>
      <c r="C3336" s="6" t="s">
        <v>92</v>
      </c>
      <c r="D3336" s="7">
        <v>117</v>
      </c>
      <c r="E3336" t="s">
        <v>478</v>
      </c>
      <c r="F3336" t="s">
        <v>37</v>
      </c>
      <c r="G3336" t="s">
        <v>220</v>
      </c>
      <c r="H3336" t="s">
        <v>81</v>
      </c>
      <c r="I3336" t="s">
        <v>76</v>
      </c>
      <c r="J3336" s="8" t="s">
        <v>32</v>
      </c>
      <c r="K3336" s="8">
        <v>168</v>
      </c>
      <c r="L3336" t="s">
        <v>95</v>
      </c>
      <c r="M3336" s="9">
        <v>65</v>
      </c>
      <c r="N3336" s="10">
        <v>74</v>
      </c>
      <c r="O3336">
        <v>1</v>
      </c>
      <c r="P3336">
        <v>1.1499999999999999</v>
      </c>
      <c r="Q3336">
        <v>0</v>
      </c>
      <c r="R3336" t="s">
        <v>43</v>
      </c>
      <c r="S3336" s="16">
        <v>12557.999999999998</v>
      </c>
      <c r="T3336" s="16">
        <v>0</v>
      </c>
      <c r="U3336" s="16">
        <v>200</v>
      </c>
      <c r="V3336" s="16">
        <v>10</v>
      </c>
      <c r="W3336" s="16">
        <v>12432</v>
      </c>
      <c r="X3336" s="16">
        <v>-84.000000000001819</v>
      </c>
    </row>
    <row r="3337" spans="1:24" x14ac:dyDescent="0.25">
      <c r="A3337" s="4" t="s">
        <v>24</v>
      </c>
      <c r="B3337" s="5" t="s">
        <v>3804</v>
      </c>
      <c r="C3337" s="6" t="s">
        <v>66</v>
      </c>
      <c r="D3337" s="7">
        <v>281</v>
      </c>
      <c r="E3337" t="s">
        <v>222</v>
      </c>
      <c r="F3337" t="s">
        <v>37</v>
      </c>
      <c r="G3337" t="s">
        <v>179</v>
      </c>
      <c r="H3337" t="s">
        <v>39</v>
      </c>
      <c r="I3337" t="s">
        <v>86</v>
      </c>
      <c r="J3337" s="8" t="s">
        <v>46</v>
      </c>
      <c r="K3337" s="8">
        <v>139</v>
      </c>
      <c r="L3337" t="s">
        <v>69</v>
      </c>
      <c r="M3337" s="9">
        <v>48</v>
      </c>
      <c r="N3337" s="10">
        <v>1538.4615384615386</v>
      </c>
      <c r="O3337">
        <v>0.9</v>
      </c>
      <c r="P3337">
        <v>0.98</v>
      </c>
      <c r="Q3337">
        <v>0</v>
      </c>
      <c r="R3337" t="s">
        <v>43</v>
      </c>
      <c r="S3337" s="16">
        <v>5884.7039999999997</v>
      </c>
      <c r="T3337" s="16">
        <v>1538.4615384615386</v>
      </c>
      <c r="U3337" s="16">
        <v>500</v>
      </c>
      <c r="V3337" s="16">
        <v>250</v>
      </c>
      <c r="W3337" s="16">
        <v>0</v>
      </c>
      <c r="X3337" s="16">
        <v>3596.2424615384612</v>
      </c>
    </row>
    <row r="3338" spans="1:24" x14ac:dyDescent="0.25">
      <c r="A3338" s="4" t="s">
        <v>24</v>
      </c>
      <c r="B3338" s="5" t="s">
        <v>3805</v>
      </c>
      <c r="C3338" s="6" t="s">
        <v>92</v>
      </c>
      <c r="D3338" s="7">
        <v>13</v>
      </c>
      <c r="E3338" t="s">
        <v>534</v>
      </c>
      <c r="F3338" t="s">
        <v>37</v>
      </c>
      <c r="G3338" t="s">
        <v>237</v>
      </c>
      <c r="H3338" t="s">
        <v>30</v>
      </c>
      <c r="I3338" t="s">
        <v>40</v>
      </c>
      <c r="J3338" s="8" t="s">
        <v>46</v>
      </c>
      <c r="K3338" s="8">
        <v>100</v>
      </c>
      <c r="L3338" t="s">
        <v>99</v>
      </c>
      <c r="M3338" s="9">
        <v>35</v>
      </c>
      <c r="N3338" s="10">
        <v>55</v>
      </c>
      <c r="O3338">
        <v>0.8</v>
      </c>
      <c r="P3338">
        <v>1.1399999999999999</v>
      </c>
      <c r="Q3338">
        <v>0</v>
      </c>
      <c r="R3338" t="s">
        <v>43</v>
      </c>
      <c r="S3338" s="16">
        <v>3191.9999999999995</v>
      </c>
      <c r="T3338" s="16">
        <v>0</v>
      </c>
      <c r="U3338" s="16">
        <v>200</v>
      </c>
      <c r="V3338" s="16">
        <v>0</v>
      </c>
      <c r="W3338" s="16">
        <v>5500</v>
      </c>
      <c r="X3338" s="16">
        <v>-2508.0000000000005</v>
      </c>
    </row>
    <row r="3339" spans="1:24" x14ac:dyDescent="0.25">
      <c r="A3339" s="4" t="s">
        <v>24</v>
      </c>
      <c r="B3339" s="5" t="s">
        <v>3806</v>
      </c>
      <c r="C3339" s="6" t="s">
        <v>35</v>
      </c>
      <c r="D3339" s="7">
        <v>73</v>
      </c>
      <c r="E3339" t="s">
        <v>207</v>
      </c>
      <c r="F3339" t="s">
        <v>28</v>
      </c>
      <c r="G3339" t="s">
        <v>208</v>
      </c>
      <c r="H3339" t="s">
        <v>39</v>
      </c>
      <c r="I3339" t="s">
        <v>31</v>
      </c>
      <c r="J3339" s="8" t="s">
        <v>32</v>
      </c>
      <c r="K3339" s="8">
        <v>89</v>
      </c>
      <c r="L3339" t="s">
        <v>41</v>
      </c>
      <c r="M3339" s="9">
        <v>48</v>
      </c>
      <c r="N3339" s="10">
        <v>5416.666666666667</v>
      </c>
      <c r="O3339">
        <v>1.2</v>
      </c>
      <c r="P3339">
        <v>0.99</v>
      </c>
      <c r="Q3339">
        <v>0</v>
      </c>
      <c r="R3339" t="s">
        <v>43</v>
      </c>
      <c r="S3339" s="16">
        <v>9123.84</v>
      </c>
      <c r="T3339" s="16">
        <v>5416.666666666667</v>
      </c>
      <c r="U3339" s="16">
        <v>750</v>
      </c>
      <c r="V3339" s="16">
        <v>500</v>
      </c>
      <c r="W3339" s="16">
        <v>0</v>
      </c>
      <c r="X3339" s="16">
        <v>2457.1733333333332</v>
      </c>
    </row>
    <row r="3340" spans="1:24" x14ac:dyDescent="0.25">
      <c r="A3340" s="4" t="s">
        <v>24</v>
      </c>
      <c r="B3340" s="5" t="s">
        <v>3807</v>
      </c>
      <c r="C3340" s="6" t="s">
        <v>26</v>
      </c>
      <c r="D3340" s="7">
        <v>238</v>
      </c>
      <c r="E3340" t="s">
        <v>870</v>
      </c>
      <c r="F3340" t="s">
        <v>28</v>
      </c>
      <c r="G3340" t="s">
        <v>496</v>
      </c>
      <c r="H3340" t="s">
        <v>51</v>
      </c>
      <c r="I3340" t="s">
        <v>76</v>
      </c>
      <c r="J3340" s="8" t="s">
        <v>32</v>
      </c>
      <c r="K3340" s="8">
        <v>165</v>
      </c>
      <c r="L3340" t="s">
        <v>33</v>
      </c>
      <c r="M3340" s="9">
        <v>60</v>
      </c>
      <c r="N3340" s="10">
        <v>6250</v>
      </c>
      <c r="O3340">
        <v>1</v>
      </c>
      <c r="P3340">
        <v>1</v>
      </c>
      <c r="Q3340">
        <v>0</v>
      </c>
      <c r="R3340" t="s">
        <v>43</v>
      </c>
      <c r="S3340" s="16">
        <v>9600</v>
      </c>
      <c r="T3340" s="16">
        <v>6250</v>
      </c>
      <c r="U3340" s="16">
        <v>0</v>
      </c>
      <c r="V3340" s="16">
        <v>250</v>
      </c>
      <c r="W3340" s="16">
        <v>0</v>
      </c>
      <c r="X3340" s="16">
        <v>3100</v>
      </c>
    </row>
    <row r="3341" spans="1:24" x14ac:dyDescent="0.25">
      <c r="A3341" s="4" t="s">
        <v>24</v>
      </c>
      <c r="B3341" s="5" t="s">
        <v>3808</v>
      </c>
      <c r="C3341" s="6" t="s">
        <v>43</v>
      </c>
      <c r="D3341" s="7">
        <v>68</v>
      </c>
      <c r="E3341" t="s">
        <v>579</v>
      </c>
      <c r="F3341" t="s">
        <v>37</v>
      </c>
      <c r="G3341" t="s">
        <v>195</v>
      </c>
      <c r="H3341" t="s">
        <v>39</v>
      </c>
      <c r="I3341" t="s">
        <v>40</v>
      </c>
      <c r="J3341" s="8" t="s">
        <v>32</v>
      </c>
      <c r="K3341" s="8">
        <v>164</v>
      </c>
      <c r="L3341" t="s">
        <v>117</v>
      </c>
      <c r="M3341" s="9">
        <v>54</v>
      </c>
      <c r="N3341" s="10">
        <v>5666.666666666667</v>
      </c>
      <c r="O3341">
        <v>0.8</v>
      </c>
      <c r="P3341">
        <v>0.88</v>
      </c>
      <c r="Q3341">
        <v>0</v>
      </c>
      <c r="R3341" t="s">
        <v>43</v>
      </c>
      <c r="S3341" s="16">
        <v>6234.6239999999998</v>
      </c>
      <c r="T3341" s="16">
        <v>5666.666666666667</v>
      </c>
      <c r="U3341" s="16">
        <v>1000</v>
      </c>
      <c r="V3341" s="16">
        <v>0</v>
      </c>
      <c r="W3341" s="16">
        <v>0</v>
      </c>
      <c r="X3341" s="16">
        <v>-432.04266666666717</v>
      </c>
    </row>
    <row r="3342" spans="1:24" x14ac:dyDescent="0.25">
      <c r="A3342" s="4" t="s">
        <v>24</v>
      </c>
      <c r="B3342" s="5" t="s">
        <v>3809</v>
      </c>
      <c r="C3342" s="6" t="s">
        <v>66</v>
      </c>
      <c r="D3342" s="7">
        <v>259</v>
      </c>
      <c r="E3342" t="s">
        <v>469</v>
      </c>
      <c r="F3342" t="s">
        <v>28</v>
      </c>
      <c r="G3342" t="s">
        <v>124</v>
      </c>
      <c r="H3342" t="s">
        <v>51</v>
      </c>
      <c r="I3342" t="s">
        <v>40</v>
      </c>
      <c r="J3342" s="8" t="s">
        <v>46</v>
      </c>
      <c r="K3342" s="8">
        <v>165</v>
      </c>
      <c r="L3342" t="s">
        <v>69</v>
      </c>
      <c r="M3342" s="9">
        <v>48</v>
      </c>
      <c r="N3342" s="10">
        <v>1538.4615384615386</v>
      </c>
      <c r="O3342">
        <v>0.8</v>
      </c>
      <c r="P3342">
        <v>1.17</v>
      </c>
      <c r="Q3342">
        <v>0</v>
      </c>
      <c r="R3342" t="s">
        <v>43</v>
      </c>
      <c r="S3342" s="16">
        <v>7188.48</v>
      </c>
      <c r="T3342" s="16">
        <v>1538.4615384615386</v>
      </c>
      <c r="U3342" s="16">
        <v>500</v>
      </c>
      <c r="V3342" s="16">
        <v>100</v>
      </c>
      <c r="W3342" s="16">
        <v>0</v>
      </c>
      <c r="X3342" s="16">
        <v>5050.0184615384605</v>
      </c>
    </row>
    <row r="3343" spans="1:24" x14ac:dyDescent="0.25">
      <c r="A3343" s="4" t="s">
        <v>24</v>
      </c>
      <c r="B3343" s="5" t="s">
        <v>3810</v>
      </c>
      <c r="C3343" s="6" t="s">
        <v>78</v>
      </c>
      <c r="D3343" s="7">
        <v>205</v>
      </c>
      <c r="E3343" t="s">
        <v>185</v>
      </c>
      <c r="F3343" t="s">
        <v>37</v>
      </c>
      <c r="G3343" t="s">
        <v>137</v>
      </c>
      <c r="H3343" t="s">
        <v>39</v>
      </c>
      <c r="I3343" t="s">
        <v>76</v>
      </c>
      <c r="J3343" s="8" t="s">
        <v>32</v>
      </c>
      <c r="K3343" s="8">
        <v>161</v>
      </c>
      <c r="L3343" t="s">
        <v>121</v>
      </c>
      <c r="M3343" s="9">
        <v>65</v>
      </c>
      <c r="N3343" s="10">
        <v>7500</v>
      </c>
      <c r="O3343">
        <v>1</v>
      </c>
      <c r="P3343">
        <v>1</v>
      </c>
      <c r="Q3343">
        <v>0</v>
      </c>
      <c r="R3343" t="s">
        <v>43</v>
      </c>
      <c r="S3343" s="16">
        <v>10465</v>
      </c>
      <c r="T3343" s="16">
        <v>7500</v>
      </c>
      <c r="U3343" s="16">
        <v>0</v>
      </c>
      <c r="V3343" s="16">
        <v>0</v>
      </c>
      <c r="W3343" s="16">
        <v>0</v>
      </c>
      <c r="X3343" s="16">
        <v>2965</v>
      </c>
    </row>
    <row r="3344" spans="1:24" x14ac:dyDescent="0.25">
      <c r="A3344" s="4" t="s">
        <v>24</v>
      </c>
      <c r="B3344" s="5" t="s">
        <v>3811</v>
      </c>
      <c r="C3344" s="6" t="s">
        <v>43</v>
      </c>
      <c r="D3344" s="7">
        <v>217</v>
      </c>
      <c r="E3344" t="s">
        <v>451</v>
      </c>
      <c r="F3344" t="s">
        <v>37</v>
      </c>
      <c r="G3344" t="s">
        <v>260</v>
      </c>
      <c r="H3344" t="s">
        <v>51</v>
      </c>
      <c r="I3344" t="s">
        <v>76</v>
      </c>
      <c r="J3344" s="8" t="s">
        <v>46</v>
      </c>
      <c r="K3344" s="8">
        <v>162</v>
      </c>
      <c r="L3344" t="s">
        <v>47</v>
      </c>
      <c r="M3344" s="9">
        <v>30</v>
      </c>
      <c r="N3344" s="10">
        <v>615.38461538461536</v>
      </c>
      <c r="O3344">
        <v>1</v>
      </c>
      <c r="P3344">
        <v>0.97</v>
      </c>
      <c r="Q3344">
        <v>0</v>
      </c>
      <c r="R3344" t="s">
        <v>43</v>
      </c>
      <c r="S3344" s="16">
        <v>4714.2</v>
      </c>
      <c r="T3344" s="16">
        <v>615.38461538461536</v>
      </c>
      <c r="U3344" s="16">
        <v>0</v>
      </c>
      <c r="V3344" s="16">
        <v>0</v>
      </c>
      <c r="W3344" s="16">
        <v>0</v>
      </c>
      <c r="X3344" s="16">
        <v>4098.8153846153846</v>
      </c>
    </row>
    <row r="3345" spans="1:24" x14ac:dyDescent="0.25">
      <c r="A3345" s="4" t="s">
        <v>24</v>
      </c>
      <c r="B3345" s="5" t="s">
        <v>3812</v>
      </c>
      <c r="C3345" s="6" t="s">
        <v>135</v>
      </c>
      <c r="D3345" s="7">
        <v>116</v>
      </c>
      <c r="E3345" t="s">
        <v>58</v>
      </c>
      <c r="F3345" t="s">
        <v>28</v>
      </c>
      <c r="G3345" t="s">
        <v>59</v>
      </c>
      <c r="H3345" t="s">
        <v>60</v>
      </c>
      <c r="I3345" t="s">
        <v>40</v>
      </c>
      <c r="J3345" s="8" t="s">
        <v>46</v>
      </c>
      <c r="K3345" s="8">
        <v>0</v>
      </c>
      <c r="L3345" t="s">
        <v>138</v>
      </c>
      <c r="M3345" s="9">
        <v>55</v>
      </c>
      <c r="N3345" s="10">
        <v>2307.6923076923076</v>
      </c>
      <c r="O3345">
        <v>0.8</v>
      </c>
      <c r="P3345">
        <v>0.9</v>
      </c>
      <c r="Q3345">
        <v>0</v>
      </c>
      <c r="R3345" t="s">
        <v>43</v>
      </c>
      <c r="S3345" s="16">
        <v>6336</v>
      </c>
      <c r="T3345" s="16">
        <v>0</v>
      </c>
      <c r="U3345" s="16">
        <v>1000</v>
      </c>
      <c r="V3345" s="16">
        <v>0</v>
      </c>
      <c r="W3345" s="16">
        <v>0</v>
      </c>
      <c r="X3345" s="16">
        <v>5336</v>
      </c>
    </row>
    <row r="3346" spans="1:24" x14ac:dyDescent="0.25">
      <c r="A3346" s="4" t="s">
        <v>24</v>
      </c>
      <c r="B3346" s="5" t="s">
        <v>3813</v>
      </c>
      <c r="C3346" s="6" t="s">
        <v>92</v>
      </c>
      <c r="D3346" s="7">
        <v>268</v>
      </c>
      <c r="E3346" t="s">
        <v>801</v>
      </c>
      <c r="F3346" t="s">
        <v>37</v>
      </c>
      <c r="G3346" t="s">
        <v>148</v>
      </c>
      <c r="H3346" t="s">
        <v>81</v>
      </c>
      <c r="I3346" t="s">
        <v>52</v>
      </c>
      <c r="J3346" s="8" t="s">
        <v>46</v>
      </c>
      <c r="K3346" s="8">
        <v>160</v>
      </c>
      <c r="L3346" t="s">
        <v>99</v>
      </c>
      <c r="M3346" s="9">
        <v>35</v>
      </c>
      <c r="N3346" s="10">
        <v>41</v>
      </c>
      <c r="O3346">
        <v>1.1000000000000001</v>
      </c>
      <c r="P3346">
        <v>1.2</v>
      </c>
      <c r="Q3346">
        <v>0</v>
      </c>
      <c r="R3346" t="s">
        <v>43</v>
      </c>
      <c r="S3346" s="16">
        <v>7392.0000000000009</v>
      </c>
      <c r="T3346" s="16">
        <v>0</v>
      </c>
      <c r="U3346" s="16">
        <v>200</v>
      </c>
      <c r="V3346" s="16">
        <v>0</v>
      </c>
      <c r="W3346" s="16">
        <v>6560</v>
      </c>
      <c r="X3346" s="16">
        <v>632.00000000000091</v>
      </c>
    </row>
    <row r="3347" spans="1:24" x14ac:dyDescent="0.25">
      <c r="A3347" s="4" t="s">
        <v>24</v>
      </c>
      <c r="B3347" s="5" t="s">
        <v>3814</v>
      </c>
      <c r="C3347" s="6" t="s">
        <v>35</v>
      </c>
      <c r="D3347" s="7">
        <v>3</v>
      </c>
      <c r="E3347" t="s">
        <v>551</v>
      </c>
      <c r="F3347" t="s">
        <v>28</v>
      </c>
      <c r="G3347" t="s">
        <v>309</v>
      </c>
      <c r="H3347" t="s">
        <v>60</v>
      </c>
      <c r="I3347" t="s">
        <v>52</v>
      </c>
      <c r="J3347" s="8" t="s">
        <v>46</v>
      </c>
      <c r="K3347" s="8">
        <v>0</v>
      </c>
      <c r="L3347" t="s">
        <v>53</v>
      </c>
      <c r="M3347" s="9">
        <v>24</v>
      </c>
      <c r="N3347" s="10">
        <v>384.61538461538464</v>
      </c>
      <c r="O3347">
        <v>1.1000000000000001</v>
      </c>
      <c r="P3347">
        <v>0.97</v>
      </c>
      <c r="Q3347">
        <v>0</v>
      </c>
      <c r="R3347" t="s">
        <v>43</v>
      </c>
      <c r="S3347" s="16">
        <v>4097.28</v>
      </c>
      <c r="T3347" s="16">
        <v>0</v>
      </c>
      <c r="U3347" s="16">
        <v>0</v>
      </c>
      <c r="V3347" s="16">
        <v>50</v>
      </c>
      <c r="W3347" s="16">
        <v>0</v>
      </c>
      <c r="X3347" s="16">
        <v>4047.2799999999997</v>
      </c>
    </row>
    <row r="3348" spans="1:24" x14ac:dyDescent="0.25">
      <c r="A3348" s="4" t="s">
        <v>24</v>
      </c>
      <c r="B3348" s="5" t="s">
        <v>3815</v>
      </c>
      <c r="C3348" s="6" t="s">
        <v>35</v>
      </c>
      <c r="D3348" s="7">
        <v>253</v>
      </c>
      <c r="E3348" t="s">
        <v>1110</v>
      </c>
      <c r="F3348" t="s">
        <v>37</v>
      </c>
      <c r="G3348" t="s">
        <v>94</v>
      </c>
      <c r="H3348" t="s">
        <v>51</v>
      </c>
      <c r="I3348" t="s">
        <v>76</v>
      </c>
      <c r="J3348" s="8" t="s">
        <v>32</v>
      </c>
      <c r="K3348" s="8">
        <v>163</v>
      </c>
      <c r="L3348" t="s">
        <v>41</v>
      </c>
      <c r="M3348" s="9">
        <v>48</v>
      </c>
      <c r="N3348" s="10">
        <v>5416.666666666667</v>
      </c>
      <c r="O3348">
        <v>1</v>
      </c>
      <c r="P3348">
        <v>1.07</v>
      </c>
      <c r="Q3348">
        <v>0</v>
      </c>
      <c r="R3348" t="s">
        <v>43</v>
      </c>
      <c r="S3348" s="16">
        <v>8371.68</v>
      </c>
      <c r="T3348" s="16">
        <v>5416.666666666667</v>
      </c>
      <c r="U3348" s="16">
        <v>0</v>
      </c>
      <c r="V3348" s="16">
        <v>10</v>
      </c>
      <c r="W3348" s="16">
        <v>0</v>
      </c>
      <c r="X3348" s="16">
        <v>2945.0133333333333</v>
      </c>
    </row>
    <row r="3349" spans="1:24" x14ac:dyDescent="0.25">
      <c r="A3349" s="4" t="s">
        <v>24</v>
      </c>
      <c r="B3349" s="5" t="s">
        <v>3816</v>
      </c>
      <c r="C3349" s="6" t="s">
        <v>78</v>
      </c>
      <c r="D3349" s="7">
        <v>237</v>
      </c>
      <c r="E3349" t="s">
        <v>519</v>
      </c>
      <c r="F3349" t="s">
        <v>28</v>
      </c>
      <c r="G3349" t="s">
        <v>496</v>
      </c>
      <c r="H3349" t="s">
        <v>51</v>
      </c>
      <c r="I3349" t="s">
        <v>52</v>
      </c>
      <c r="J3349" s="8" t="s">
        <v>46</v>
      </c>
      <c r="K3349" s="8">
        <v>0</v>
      </c>
      <c r="L3349" t="s">
        <v>82</v>
      </c>
      <c r="M3349" s="9">
        <v>40</v>
      </c>
      <c r="N3349" s="10">
        <v>1230.7692307692307</v>
      </c>
      <c r="O3349">
        <v>1.1000000000000001</v>
      </c>
      <c r="P3349">
        <v>1</v>
      </c>
      <c r="Q3349">
        <v>0</v>
      </c>
      <c r="R3349" t="s">
        <v>43</v>
      </c>
      <c r="S3349" s="16">
        <v>7040.0000000000009</v>
      </c>
      <c r="T3349" s="16">
        <v>0</v>
      </c>
      <c r="U3349" s="16">
        <v>200</v>
      </c>
      <c r="V3349" s="16">
        <v>10</v>
      </c>
      <c r="W3349" s="16">
        <v>0</v>
      </c>
      <c r="X3349" s="16">
        <v>6830.0000000000009</v>
      </c>
    </row>
    <row r="3350" spans="1:24" x14ac:dyDescent="0.25">
      <c r="A3350" s="4" t="s">
        <v>24</v>
      </c>
      <c r="B3350" s="5" t="s">
        <v>3817</v>
      </c>
      <c r="C3350" s="6" t="s">
        <v>92</v>
      </c>
      <c r="D3350" s="7">
        <v>283</v>
      </c>
      <c r="E3350" t="s">
        <v>1017</v>
      </c>
      <c r="F3350" t="s">
        <v>28</v>
      </c>
      <c r="G3350" t="s">
        <v>179</v>
      </c>
      <c r="H3350" t="s">
        <v>39</v>
      </c>
      <c r="I3350" t="s">
        <v>52</v>
      </c>
      <c r="J3350" s="8" t="s">
        <v>46</v>
      </c>
      <c r="K3350" s="8">
        <v>163</v>
      </c>
      <c r="L3350" t="s">
        <v>99</v>
      </c>
      <c r="M3350" s="9">
        <v>35</v>
      </c>
      <c r="N3350" s="10">
        <v>51</v>
      </c>
      <c r="O3350">
        <v>1.1000000000000001</v>
      </c>
      <c r="P3350">
        <v>0.98</v>
      </c>
      <c r="Q3350">
        <v>0</v>
      </c>
      <c r="R3350" t="s">
        <v>43</v>
      </c>
      <c r="S3350" s="16">
        <v>6036.8000000000011</v>
      </c>
      <c r="T3350" s="16">
        <v>0</v>
      </c>
      <c r="U3350" s="16">
        <v>200</v>
      </c>
      <c r="V3350" s="16">
        <v>10</v>
      </c>
      <c r="W3350" s="16">
        <v>8313</v>
      </c>
      <c r="X3350" s="16">
        <v>-2486.1999999999989</v>
      </c>
    </row>
    <row r="3351" spans="1:24" x14ac:dyDescent="0.25">
      <c r="A3351" s="4" t="s">
        <v>24</v>
      </c>
      <c r="B3351" s="5" t="s">
        <v>3818</v>
      </c>
      <c r="C3351" s="6" t="s">
        <v>78</v>
      </c>
      <c r="D3351" s="7">
        <v>159</v>
      </c>
      <c r="E3351" t="s">
        <v>189</v>
      </c>
      <c r="F3351" t="s">
        <v>37</v>
      </c>
      <c r="G3351" t="s">
        <v>190</v>
      </c>
      <c r="H3351" t="s">
        <v>81</v>
      </c>
      <c r="I3351" t="s">
        <v>40</v>
      </c>
      <c r="J3351" s="8" t="s">
        <v>46</v>
      </c>
      <c r="K3351" s="8">
        <v>0</v>
      </c>
      <c r="L3351" t="s">
        <v>82</v>
      </c>
      <c r="M3351" s="9">
        <v>40</v>
      </c>
      <c r="N3351" s="10">
        <v>1230.7692307692307</v>
      </c>
      <c r="O3351">
        <v>0.8</v>
      </c>
      <c r="P3351">
        <v>0.95</v>
      </c>
      <c r="Q3351">
        <v>0</v>
      </c>
      <c r="R3351" t="s">
        <v>43</v>
      </c>
      <c r="S3351" s="16">
        <v>0</v>
      </c>
      <c r="T3351" s="16">
        <v>0</v>
      </c>
      <c r="U3351" s="16">
        <v>0</v>
      </c>
      <c r="V3351" s="16">
        <v>50</v>
      </c>
      <c r="W3351" s="16">
        <v>0</v>
      </c>
      <c r="X3351" s="16">
        <v>-50</v>
      </c>
    </row>
    <row r="3352" spans="1:24" x14ac:dyDescent="0.25">
      <c r="A3352" s="4" t="s">
        <v>24</v>
      </c>
      <c r="B3352" s="5" t="s">
        <v>3819</v>
      </c>
      <c r="C3352" s="6" t="s">
        <v>35</v>
      </c>
      <c r="D3352" s="7">
        <v>253</v>
      </c>
      <c r="E3352" t="s">
        <v>1110</v>
      </c>
      <c r="F3352" t="s">
        <v>37</v>
      </c>
      <c r="G3352" t="s">
        <v>94</v>
      </c>
      <c r="H3352" t="s">
        <v>51</v>
      </c>
      <c r="I3352" t="s">
        <v>76</v>
      </c>
      <c r="J3352" s="8" t="s">
        <v>32</v>
      </c>
      <c r="K3352" s="8">
        <v>162</v>
      </c>
      <c r="L3352" t="s">
        <v>41</v>
      </c>
      <c r="M3352" s="9">
        <v>48</v>
      </c>
      <c r="N3352" s="10">
        <v>5416.666666666667</v>
      </c>
      <c r="O3352">
        <v>1</v>
      </c>
      <c r="P3352">
        <v>1.07</v>
      </c>
      <c r="Q3352">
        <v>0</v>
      </c>
      <c r="R3352" t="s">
        <v>43</v>
      </c>
      <c r="S3352" s="16">
        <v>8320.32</v>
      </c>
      <c r="T3352" s="16">
        <v>5416.666666666667</v>
      </c>
      <c r="U3352" s="16">
        <v>750</v>
      </c>
      <c r="V3352" s="16">
        <v>10</v>
      </c>
      <c r="W3352" s="16">
        <v>0</v>
      </c>
      <c r="X3352" s="16">
        <v>2143.6533333333327</v>
      </c>
    </row>
    <row r="3353" spans="1:24" x14ac:dyDescent="0.25">
      <c r="A3353" s="4" t="s">
        <v>24</v>
      </c>
      <c r="B3353" s="5" t="s">
        <v>3820</v>
      </c>
      <c r="C3353" s="6" t="s">
        <v>35</v>
      </c>
      <c r="D3353" s="7">
        <v>264</v>
      </c>
      <c r="E3353" t="s">
        <v>794</v>
      </c>
      <c r="F3353" t="s">
        <v>37</v>
      </c>
      <c r="G3353" t="s">
        <v>403</v>
      </c>
      <c r="H3353" t="s">
        <v>51</v>
      </c>
      <c r="I3353" t="s">
        <v>40</v>
      </c>
      <c r="J3353" s="8" t="s">
        <v>46</v>
      </c>
      <c r="K3353" s="8">
        <v>162</v>
      </c>
      <c r="L3353" t="s">
        <v>53</v>
      </c>
      <c r="M3353" s="9">
        <v>24</v>
      </c>
      <c r="N3353" s="10">
        <v>384.61538461538464</v>
      </c>
      <c r="O3353">
        <v>0.8</v>
      </c>
      <c r="P3353">
        <v>1.1499999999999999</v>
      </c>
      <c r="Q3353">
        <v>0</v>
      </c>
      <c r="R3353" t="s">
        <v>43</v>
      </c>
      <c r="S3353" s="16">
        <v>3576.96</v>
      </c>
      <c r="T3353" s="16">
        <v>384.61538461538464</v>
      </c>
      <c r="U3353" s="16">
        <v>1000</v>
      </c>
      <c r="V3353" s="16">
        <v>50</v>
      </c>
      <c r="W3353" s="16">
        <v>0</v>
      </c>
      <c r="X3353" s="16">
        <v>2142.3446153846153</v>
      </c>
    </row>
    <row r="3354" spans="1:24" x14ac:dyDescent="0.25">
      <c r="A3354" s="4" t="s">
        <v>24</v>
      </c>
      <c r="B3354" s="5" t="s">
        <v>3821</v>
      </c>
      <c r="C3354" s="6" t="s">
        <v>43</v>
      </c>
      <c r="D3354" s="7">
        <v>233</v>
      </c>
      <c r="E3354" t="s">
        <v>586</v>
      </c>
      <c r="F3354" t="s">
        <v>37</v>
      </c>
      <c r="G3354" t="s">
        <v>350</v>
      </c>
      <c r="H3354" t="s">
        <v>64</v>
      </c>
      <c r="I3354" t="s">
        <v>40</v>
      </c>
      <c r="J3354" s="8" t="s">
        <v>46</v>
      </c>
      <c r="K3354" s="8">
        <v>167</v>
      </c>
      <c r="L3354" t="s">
        <v>47</v>
      </c>
      <c r="M3354" s="9">
        <v>30</v>
      </c>
      <c r="N3354" s="10">
        <v>615.38461538461536</v>
      </c>
      <c r="O3354">
        <v>0.8</v>
      </c>
      <c r="P3354">
        <v>1.0900000000000001</v>
      </c>
      <c r="Q3354">
        <v>0</v>
      </c>
      <c r="R3354" t="s">
        <v>43</v>
      </c>
      <c r="S3354" s="16">
        <v>4368.72</v>
      </c>
      <c r="T3354" s="16">
        <v>615.38461538461536</v>
      </c>
      <c r="U3354" s="16">
        <v>0</v>
      </c>
      <c r="V3354" s="16">
        <v>50</v>
      </c>
      <c r="W3354" s="16">
        <v>0</v>
      </c>
      <c r="X3354" s="16">
        <v>3703.335384615385</v>
      </c>
    </row>
    <row r="3355" spans="1:24" x14ac:dyDescent="0.25">
      <c r="A3355" s="4" t="s">
        <v>24</v>
      </c>
      <c r="B3355" s="5" t="s">
        <v>3822</v>
      </c>
      <c r="C3355" s="6" t="s">
        <v>135</v>
      </c>
      <c r="D3355" s="7">
        <v>237</v>
      </c>
      <c r="E3355" t="s">
        <v>519</v>
      </c>
      <c r="F3355" t="s">
        <v>28</v>
      </c>
      <c r="G3355" t="s">
        <v>496</v>
      </c>
      <c r="H3355" t="s">
        <v>51</v>
      </c>
      <c r="I3355" t="s">
        <v>52</v>
      </c>
      <c r="J3355" s="8" t="s">
        <v>46</v>
      </c>
      <c r="K3355" s="8">
        <v>0</v>
      </c>
      <c r="L3355" t="s">
        <v>138</v>
      </c>
      <c r="M3355" s="9">
        <v>55</v>
      </c>
      <c r="N3355" s="10">
        <v>2307.6923076923076</v>
      </c>
      <c r="O3355">
        <v>1.1000000000000001</v>
      </c>
      <c r="P3355">
        <v>1</v>
      </c>
      <c r="Q3355">
        <v>0</v>
      </c>
      <c r="R3355" t="s">
        <v>43</v>
      </c>
      <c r="S3355" s="16">
        <v>9680</v>
      </c>
      <c r="T3355" s="16">
        <v>0</v>
      </c>
      <c r="U3355" s="16">
        <v>0</v>
      </c>
      <c r="V3355" s="16">
        <v>100</v>
      </c>
      <c r="W3355" s="16">
        <v>0</v>
      </c>
      <c r="X3355" s="16">
        <v>9580</v>
      </c>
    </row>
    <row r="3356" spans="1:24" x14ac:dyDescent="0.25">
      <c r="A3356" s="4" t="s">
        <v>24</v>
      </c>
      <c r="B3356" s="5" t="s">
        <v>3823</v>
      </c>
      <c r="C3356" s="6" t="s">
        <v>26</v>
      </c>
      <c r="D3356" s="7">
        <v>57</v>
      </c>
      <c r="E3356" t="s">
        <v>213</v>
      </c>
      <c r="F3356" t="s">
        <v>37</v>
      </c>
      <c r="G3356" t="s">
        <v>214</v>
      </c>
      <c r="H3356" t="s">
        <v>81</v>
      </c>
      <c r="I3356" t="s">
        <v>31</v>
      </c>
      <c r="J3356" s="8" t="s">
        <v>46</v>
      </c>
      <c r="K3356" s="8">
        <v>0</v>
      </c>
      <c r="L3356" t="s">
        <v>90</v>
      </c>
      <c r="M3356" s="9">
        <v>35</v>
      </c>
      <c r="N3356" s="10">
        <v>923.07692307692309</v>
      </c>
      <c r="O3356">
        <v>1.2</v>
      </c>
      <c r="P3356">
        <v>1.17</v>
      </c>
      <c r="Q3356">
        <v>0</v>
      </c>
      <c r="R3356" t="s">
        <v>43</v>
      </c>
      <c r="S3356" s="16">
        <v>0</v>
      </c>
      <c r="T3356" s="16">
        <v>0</v>
      </c>
      <c r="U3356" s="16">
        <v>750</v>
      </c>
      <c r="V3356" s="16">
        <v>0</v>
      </c>
      <c r="W3356" s="16">
        <v>0</v>
      </c>
      <c r="X3356" s="16">
        <v>-750</v>
      </c>
    </row>
    <row r="3357" spans="1:24" x14ac:dyDescent="0.25">
      <c r="A3357" s="4" t="s">
        <v>24</v>
      </c>
      <c r="B3357" s="5" t="s">
        <v>3824</v>
      </c>
      <c r="C3357" s="6" t="s">
        <v>78</v>
      </c>
      <c r="D3357" s="7">
        <v>149</v>
      </c>
      <c r="E3357" t="s">
        <v>539</v>
      </c>
      <c r="F3357" t="s">
        <v>37</v>
      </c>
      <c r="G3357" t="s">
        <v>540</v>
      </c>
      <c r="H3357" t="s">
        <v>60</v>
      </c>
      <c r="I3357" t="s">
        <v>40</v>
      </c>
      <c r="J3357" s="8" t="s">
        <v>32</v>
      </c>
      <c r="K3357" s="8">
        <v>165</v>
      </c>
      <c r="L3357" t="s">
        <v>121</v>
      </c>
      <c r="M3357" s="9">
        <v>65</v>
      </c>
      <c r="N3357" s="10">
        <v>7500</v>
      </c>
      <c r="O3357">
        <v>0.8</v>
      </c>
      <c r="P3357">
        <v>1.1299999999999999</v>
      </c>
      <c r="Q3357">
        <v>0</v>
      </c>
      <c r="R3357" t="s">
        <v>43</v>
      </c>
      <c r="S3357" s="16">
        <v>9695.4</v>
      </c>
      <c r="T3357" s="16">
        <v>7500</v>
      </c>
      <c r="U3357" s="16">
        <v>0</v>
      </c>
      <c r="V3357" s="16">
        <v>0</v>
      </c>
      <c r="W3357" s="16">
        <v>0</v>
      </c>
      <c r="X3357" s="16">
        <v>2195.3999999999996</v>
      </c>
    </row>
    <row r="3358" spans="1:24" x14ac:dyDescent="0.25">
      <c r="A3358" s="4" t="s">
        <v>24</v>
      </c>
      <c r="B3358" s="5" t="s">
        <v>3825</v>
      </c>
      <c r="C3358" s="6" t="s">
        <v>92</v>
      </c>
      <c r="D3358" s="7">
        <v>81</v>
      </c>
      <c r="E3358" t="s">
        <v>1276</v>
      </c>
      <c r="F3358" t="s">
        <v>37</v>
      </c>
      <c r="G3358" t="s">
        <v>326</v>
      </c>
      <c r="H3358" t="s">
        <v>64</v>
      </c>
      <c r="I3358" t="s">
        <v>31</v>
      </c>
      <c r="J3358" s="8" t="s">
        <v>46</v>
      </c>
      <c r="K3358" s="8">
        <v>165</v>
      </c>
      <c r="L3358" t="s">
        <v>99</v>
      </c>
      <c r="M3358" s="9">
        <v>48</v>
      </c>
      <c r="N3358" s="10">
        <v>43</v>
      </c>
      <c r="O3358">
        <v>1.2</v>
      </c>
      <c r="P3358">
        <v>0.81</v>
      </c>
      <c r="Q3358">
        <v>0</v>
      </c>
      <c r="R3358" t="s">
        <v>43</v>
      </c>
      <c r="S3358" s="16">
        <v>7698.2400000000007</v>
      </c>
      <c r="T3358" s="16">
        <v>0</v>
      </c>
      <c r="U3358" s="16">
        <v>500</v>
      </c>
      <c r="V3358" s="16">
        <v>500</v>
      </c>
      <c r="W3358" s="16">
        <v>7095</v>
      </c>
      <c r="X3358" s="16">
        <v>-396.75999999999931</v>
      </c>
    </row>
    <row r="3359" spans="1:24" x14ac:dyDescent="0.25">
      <c r="A3359" s="4" t="s">
        <v>24</v>
      </c>
      <c r="B3359" s="5" t="s">
        <v>3826</v>
      </c>
      <c r="C3359" s="6" t="s">
        <v>35</v>
      </c>
      <c r="D3359" s="7">
        <v>298</v>
      </c>
      <c r="E3359" t="s">
        <v>1094</v>
      </c>
      <c r="F3359" t="s">
        <v>28</v>
      </c>
      <c r="G3359" t="s">
        <v>182</v>
      </c>
      <c r="H3359" t="s">
        <v>30</v>
      </c>
      <c r="I3359" t="s">
        <v>40</v>
      </c>
      <c r="J3359" s="8" t="s">
        <v>46</v>
      </c>
      <c r="K3359" s="8">
        <v>168</v>
      </c>
      <c r="L3359" t="s">
        <v>53</v>
      </c>
      <c r="M3359" s="9">
        <v>24</v>
      </c>
      <c r="N3359" s="10">
        <v>384.61538461538464</v>
      </c>
      <c r="O3359">
        <v>0.8</v>
      </c>
      <c r="P3359">
        <v>0.9</v>
      </c>
      <c r="Q3359">
        <v>0</v>
      </c>
      <c r="R3359" t="s">
        <v>43</v>
      </c>
      <c r="S3359" s="16">
        <v>2764.8</v>
      </c>
      <c r="T3359" s="16">
        <v>384.61538461538464</v>
      </c>
      <c r="U3359" s="16">
        <v>0</v>
      </c>
      <c r="V3359" s="16">
        <v>250</v>
      </c>
      <c r="W3359" s="16">
        <v>0</v>
      </c>
      <c r="X3359" s="16">
        <v>2130.1846153846154</v>
      </c>
    </row>
    <row r="3360" spans="1:24" x14ac:dyDescent="0.25">
      <c r="A3360" s="4" t="s">
        <v>24</v>
      </c>
      <c r="B3360" s="5" t="s">
        <v>3827</v>
      </c>
      <c r="C3360" s="6" t="s">
        <v>35</v>
      </c>
      <c r="D3360" s="7">
        <v>249</v>
      </c>
      <c r="E3360" t="s">
        <v>364</v>
      </c>
      <c r="F3360" t="s">
        <v>37</v>
      </c>
      <c r="G3360" t="s">
        <v>365</v>
      </c>
      <c r="H3360" t="s">
        <v>39</v>
      </c>
      <c r="I3360" t="s">
        <v>76</v>
      </c>
      <c r="J3360" s="8" t="s">
        <v>32</v>
      </c>
      <c r="K3360" s="8">
        <v>0</v>
      </c>
      <c r="L3360" t="s">
        <v>41</v>
      </c>
      <c r="M3360" s="9">
        <v>48</v>
      </c>
      <c r="N3360" s="10">
        <v>5416.666666666667</v>
      </c>
      <c r="O3360">
        <v>1</v>
      </c>
      <c r="P3360">
        <v>0.86</v>
      </c>
      <c r="Q3360">
        <v>0</v>
      </c>
      <c r="R3360" t="s">
        <v>43</v>
      </c>
      <c r="S3360" s="16">
        <v>0</v>
      </c>
      <c r="T3360" s="16">
        <v>0</v>
      </c>
      <c r="U3360" s="16">
        <v>0</v>
      </c>
      <c r="V3360" s="16">
        <v>0</v>
      </c>
      <c r="W3360" s="16">
        <v>0</v>
      </c>
      <c r="X3360" s="16">
        <v>0</v>
      </c>
    </row>
    <row r="3361" spans="1:24" x14ac:dyDescent="0.25">
      <c r="A3361" s="4" t="s">
        <v>24</v>
      </c>
      <c r="B3361" s="5" t="s">
        <v>3828</v>
      </c>
      <c r="C3361" s="6" t="s">
        <v>26</v>
      </c>
      <c r="D3361" s="7">
        <v>239</v>
      </c>
      <c r="E3361" t="s">
        <v>495</v>
      </c>
      <c r="F3361" t="s">
        <v>37</v>
      </c>
      <c r="G3361" t="s">
        <v>496</v>
      </c>
      <c r="H3361" t="s">
        <v>51</v>
      </c>
      <c r="I3361" t="s">
        <v>40</v>
      </c>
      <c r="J3361" s="8" t="s">
        <v>32</v>
      </c>
      <c r="K3361" s="8">
        <v>137</v>
      </c>
      <c r="L3361" t="s">
        <v>33</v>
      </c>
      <c r="M3361" s="9">
        <v>60</v>
      </c>
      <c r="N3361" s="10">
        <v>6250</v>
      </c>
      <c r="O3361">
        <v>0.8</v>
      </c>
      <c r="P3361">
        <v>1</v>
      </c>
      <c r="Q3361">
        <v>0</v>
      </c>
      <c r="R3361" t="s">
        <v>43</v>
      </c>
      <c r="S3361" s="16">
        <v>6576</v>
      </c>
      <c r="T3361" s="16">
        <v>6250</v>
      </c>
      <c r="U3361" s="16">
        <v>500</v>
      </c>
      <c r="V3361" s="16">
        <v>10</v>
      </c>
      <c r="W3361" s="16">
        <v>0</v>
      </c>
      <c r="X3361" s="16">
        <v>-184</v>
      </c>
    </row>
    <row r="3362" spans="1:24" x14ac:dyDescent="0.25">
      <c r="A3362" s="4" t="s">
        <v>24</v>
      </c>
      <c r="B3362" s="5" t="s">
        <v>3829</v>
      </c>
      <c r="C3362" s="6" t="s">
        <v>66</v>
      </c>
      <c r="D3362" s="7">
        <v>89</v>
      </c>
      <c r="E3362" t="s">
        <v>1221</v>
      </c>
      <c r="F3362" t="s">
        <v>37</v>
      </c>
      <c r="G3362" t="s">
        <v>766</v>
      </c>
      <c r="H3362" t="s">
        <v>81</v>
      </c>
      <c r="I3362" t="s">
        <v>76</v>
      </c>
      <c r="J3362" s="8" t="s">
        <v>46</v>
      </c>
      <c r="K3362" s="8">
        <v>0</v>
      </c>
      <c r="L3362" t="s">
        <v>69</v>
      </c>
      <c r="M3362" s="9">
        <v>48</v>
      </c>
      <c r="N3362" s="10">
        <v>1538.4615384615386</v>
      </c>
      <c r="O3362">
        <v>1</v>
      </c>
      <c r="P3362">
        <v>1.01</v>
      </c>
      <c r="Q3362">
        <v>0</v>
      </c>
      <c r="R3362" t="s">
        <v>43</v>
      </c>
      <c r="S3362" s="16">
        <v>0</v>
      </c>
      <c r="T3362" s="16">
        <v>0</v>
      </c>
      <c r="U3362" s="16">
        <v>0</v>
      </c>
      <c r="V3362" s="16">
        <v>0</v>
      </c>
      <c r="W3362" s="16">
        <v>0</v>
      </c>
      <c r="X3362" s="16">
        <v>0</v>
      </c>
    </row>
    <row r="3363" spans="1:24" x14ac:dyDescent="0.25">
      <c r="A3363" s="4" t="s">
        <v>24</v>
      </c>
      <c r="B3363" s="5" t="s">
        <v>3830</v>
      </c>
      <c r="C3363" s="6" t="s">
        <v>26</v>
      </c>
      <c r="D3363" s="7">
        <v>129</v>
      </c>
      <c r="E3363" t="s">
        <v>252</v>
      </c>
      <c r="F3363" t="s">
        <v>28</v>
      </c>
      <c r="G3363" t="s">
        <v>130</v>
      </c>
      <c r="H3363" t="s">
        <v>51</v>
      </c>
      <c r="I3363" t="s">
        <v>40</v>
      </c>
      <c r="J3363" s="8" t="s">
        <v>46</v>
      </c>
      <c r="K3363" s="8">
        <v>130</v>
      </c>
      <c r="L3363" t="s">
        <v>90</v>
      </c>
      <c r="M3363" s="9">
        <v>35</v>
      </c>
      <c r="N3363" s="10">
        <v>923.07692307692309</v>
      </c>
      <c r="O3363">
        <v>0.8</v>
      </c>
      <c r="P3363">
        <v>0.95</v>
      </c>
      <c r="Q3363">
        <v>0</v>
      </c>
      <c r="R3363" t="s">
        <v>43</v>
      </c>
      <c r="S3363" s="16">
        <v>4256</v>
      </c>
      <c r="T3363" s="16">
        <v>923.07692307692309</v>
      </c>
      <c r="U3363" s="16">
        <v>0</v>
      </c>
      <c r="V3363" s="16">
        <v>0</v>
      </c>
      <c r="W3363" s="16">
        <v>0</v>
      </c>
      <c r="X3363" s="16">
        <v>3332.9230769230771</v>
      </c>
    </row>
    <row r="3364" spans="1:24" x14ac:dyDescent="0.25">
      <c r="A3364" s="4" t="s">
        <v>24</v>
      </c>
      <c r="B3364" s="5" t="s">
        <v>3831</v>
      </c>
      <c r="C3364" s="6" t="s">
        <v>92</v>
      </c>
      <c r="D3364" s="7">
        <v>40</v>
      </c>
      <c r="E3364" t="s">
        <v>361</v>
      </c>
      <c r="F3364" t="s">
        <v>28</v>
      </c>
      <c r="G3364" t="s">
        <v>362</v>
      </c>
      <c r="H3364" t="s">
        <v>30</v>
      </c>
      <c r="I3364" t="s">
        <v>52</v>
      </c>
      <c r="J3364" s="8" t="s">
        <v>32</v>
      </c>
      <c r="K3364" s="8">
        <v>0</v>
      </c>
      <c r="L3364" t="s">
        <v>95</v>
      </c>
      <c r="M3364" s="9">
        <v>65</v>
      </c>
      <c r="N3364" s="10">
        <v>74</v>
      </c>
      <c r="O3364">
        <v>1.1000000000000001</v>
      </c>
      <c r="P3364">
        <v>0.94</v>
      </c>
      <c r="Q3364">
        <v>0</v>
      </c>
      <c r="R3364" t="s">
        <v>43</v>
      </c>
      <c r="S3364" s="16">
        <v>10753.6</v>
      </c>
      <c r="T3364" s="16">
        <v>0</v>
      </c>
      <c r="U3364" s="16">
        <v>1000</v>
      </c>
      <c r="V3364" s="16">
        <v>0</v>
      </c>
      <c r="W3364" s="16">
        <v>0</v>
      </c>
      <c r="X3364" s="16">
        <v>9753.6</v>
      </c>
    </row>
    <row r="3365" spans="1:24" x14ac:dyDescent="0.25">
      <c r="A3365" s="4" t="s">
        <v>24</v>
      </c>
      <c r="B3365" s="5" t="s">
        <v>3832</v>
      </c>
      <c r="C3365" s="6" t="s">
        <v>35</v>
      </c>
      <c r="D3365" s="7">
        <v>166</v>
      </c>
      <c r="E3365" t="s">
        <v>315</v>
      </c>
      <c r="F3365" t="s">
        <v>37</v>
      </c>
      <c r="G3365" t="s">
        <v>263</v>
      </c>
      <c r="H3365" t="s">
        <v>81</v>
      </c>
      <c r="I3365" t="s">
        <v>40</v>
      </c>
      <c r="J3365" s="8" t="s">
        <v>46</v>
      </c>
      <c r="K3365" s="8">
        <v>161</v>
      </c>
      <c r="L3365" t="s">
        <v>53</v>
      </c>
      <c r="M3365" s="9">
        <v>24</v>
      </c>
      <c r="N3365" s="10">
        <v>384.61538461538464</v>
      </c>
      <c r="O3365">
        <v>0.8</v>
      </c>
      <c r="P3365">
        <v>1.1100000000000001</v>
      </c>
      <c r="Q3365">
        <v>0</v>
      </c>
      <c r="R3365" t="s">
        <v>43</v>
      </c>
      <c r="S3365" s="16">
        <v>3431.2320000000004</v>
      </c>
      <c r="T3365" s="16">
        <v>384.61538461538464</v>
      </c>
      <c r="U3365" s="16">
        <v>200</v>
      </c>
      <c r="V3365" s="16">
        <v>500</v>
      </c>
      <c r="W3365" s="16">
        <v>0</v>
      </c>
      <c r="X3365" s="16">
        <v>2346.6166153846157</v>
      </c>
    </row>
    <row r="3366" spans="1:24" x14ac:dyDescent="0.25">
      <c r="A3366" s="4" t="s">
        <v>24</v>
      </c>
      <c r="B3366" s="5" t="s">
        <v>3833</v>
      </c>
      <c r="C3366" s="6" t="s">
        <v>92</v>
      </c>
      <c r="D3366" s="7">
        <v>16</v>
      </c>
      <c r="E3366" t="s">
        <v>668</v>
      </c>
      <c r="F3366" t="s">
        <v>28</v>
      </c>
      <c r="G3366" t="s">
        <v>68</v>
      </c>
      <c r="H3366" t="s">
        <v>30</v>
      </c>
      <c r="I3366" t="s">
        <v>40</v>
      </c>
      <c r="J3366" s="8" t="s">
        <v>46</v>
      </c>
      <c r="K3366" s="8">
        <v>0</v>
      </c>
      <c r="L3366" t="s">
        <v>99</v>
      </c>
      <c r="M3366" s="9">
        <v>35</v>
      </c>
      <c r="N3366" s="10">
        <v>54</v>
      </c>
      <c r="O3366">
        <v>0.8</v>
      </c>
      <c r="P3366">
        <v>1.1399999999999999</v>
      </c>
      <c r="Q3366">
        <v>0</v>
      </c>
      <c r="R3366" t="s">
        <v>43</v>
      </c>
      <c r="S3366" s="16">
        <v>5107.2</v>
      </c>
      <c r="T3366" s="16">
        <v>0</v>
      </c>
      <c r="U3366" s="16">
        <v>0</v>
      </c>
      <c r="V3366" s="16">
        <v>250</v>
      </c>
      <c r="W3366" s="16">
        <v>0</v>
      </c>
      <c r="X3366" s="16">
        <v>4857.2</v>
      </c>
    </row>
    <row r="3367" spans="1:24" x14ac:dyDescent="0.25">
      <c r="A3367" s="4" t="s">
        <v>24</v>
      </c>
      <c r="B3367" s="5" t="s">
        <v>3834</v>
      </c>
      <c r="C3367" s="6" t="s">
        <v>78</v>
      </c>
      <c r="D3367" s="7">
        <v>141</v>
      </c>
      <c r="E3367" t="s">
        <v>311</v>
      </c>
      <c r="F3367" t="s">
        <v>37</v>
      </c>
      <c r="G3367" t="s">
        <v>312</v>
      </c>
      <c r="H3367" t="s">
        <v>81</v>
      </c>
      <c r="I3367" t="s">
        <v>40</v>
      </c>
      <c r="J3367" s="8" t="s">
        <v>32</v>
      </c>
      <c r="K3367" s="8">
        <v>135</v>
      </c>
      <c r="L3367" t="s">
        <v>121</v>
      </c>
      <c r="M3367" s="9">
        <v>65</v>
      </c>
      <c r="N3367" s="10">
        <v>7500</v>
      </c>
      <c r="O3367">
        <v>0.8</v>
      </c>
      <c r="P3367">
        <v>1.2</v>
      </c>
      <c r="Q3367">
        <v>0</v>
      </c>
      <c r="R3367" t="s">
        <v>43</v>
      </c>
      <c r="S3367" s="16">
        <v>8424</v>
      </c>
      <c r="T3367" s="16">
        <v>7500</v>
      </c>
      <c r="U3367" s="16">
        <v>0</v>
      </c>
      <c r="V3367" s="16">
        <v>0</v>
      </c>
      <c r="W3367" s="16">
        <v>0</v>
      </c>
      <c r="X3367" s="16">
        <v>924</v>
      </c>
    </row>
    <row r="3368" spans="1:24" x14ac:dyDescent="0.25">
      <c r="A3368" s="4" t="s">
        <v>24</v>
      </c>
      <c r="B3368" s="5" t="s">
        <v>3835</v>
      </c>
      <c r="C3368" s="6" t="s">
        <v>78</v>
      </c>
      <c r="D3368" s="7">
        <v>81</v>
      </c>
      <c r="E3368" t="s">
        <v>1276</v>
      </c>
      <c r="F3368" t="s">
        <v>37</v>
      </c>
      <c r="G3368" t="s">
        <v>326</v>
      </c>
      <c r="H3368" t="s">
        <v>64</v>
      </c>
      <c r="I3368" t="s">
        <v>31</v>
      </c>
      <c r="J3368" s="8" t="s">
        <v>32</v>
      </c>
      <c r="K3368" s="8">
        <v>0</v>
      </c>
      <c r="L3368" t="s">
        <v>121</v>
      </c>
      <c r="M3368" s="9">
        <v>65</v>
      </c>
      <c r="N3368" s="10">
        <v>7500</v>
      </c>
      <c r="O3368">
        <v>1.2</v>
      </c>
      <c r="P3368">
        <v>0.81</v>
      </c>
      <c r="Q3368">
        <v>0</v>
      </c>
      <c r="R3368" t="s">
        <v>43</v>
      </c>
      <c r="S3368" s="16">
        <v>0</v>
      </c>
      <c r="T3368" s="16">
        <v>0</v>
      </c>
      <c r="U3368" s="16">
        <v>0</v>
      </c>
      <c r="V3368" s="16">
        <v>50</v>
      </c>
      <c r="W3368" s="16">
        <v>0</v>
      </c>
      <c r="X3368" s="16">
        <v>-50</v>
      </c>
    </row>
    <row r="3369" spans="1:24" x14ac:dyDescent="0.25">
      <c r="A3369" s="4" t="s">
        <v>24</v>
      </c>
      <c r="B3369" s="5" t="s">
        <v>3836</v>
      </c>
      <c r="C3369" s="6" t="s">
        <v>66</v>
      </c>
      <c r="D3369" s="7">
        <v>185</v>
      </c>
      <c r="E3369" t="s">
        <v>1374</v>
      </c>
      <c r="F3369" t="s">
        <v>37</v>
      </c>
      <c r="G3369" t="s">
        <v>127</v>
      </c>
      <c r="H3369" t="s">
        <v>51</v>
      </c>
      <c r="I3369" t="s">
        <v>86</v>
      </c>
      <c r="J3369" s="8" t="s">
        <v>46</v>
      </c>
      <c r="K3369" s="8">
        <v>163</v>
      </c>
      <c r="L3369" t="s">
        <v>69</v>
      </c>
      <c r="M3369" s="9">
        <v>48</v>
      </c>
      <c r="N3369" s="10">
        <v>1538.4615384615386</v>
      </c>
      <c r="O3369">
        <v>0.9</v>
      </c>
      <c r="P3369">
        <v>1.2</v>
      </c>
      <c r="Q3369">
        <v>0</v>
      </c>
      <c r="R3369" t="s">
        <v>43</v>
      </c>
      <c r="S3369" s="16">
        <v>8449.92</v>
      </c>
      <c r="T3369" s="16">
        <v>1538.4615384615386</v>
      </c>
      <c r="U3369" s="16">
        <v>0</v>
      </c>
      <c r="V3369" s="16">
        <v>50</v>
      </c>
      <c r="W3369" s="16">
        <v>0</v>
      </c>
      <c r="X3369" s="16">
        <v>6861.4584615384611</v>
      </c>
    </row>
    <row r="3370" spans="1:24" x14ac:dyDescent="0.25">
      <c r="A3370" s="4" t="s">
        <v>24</v>
      </c>
      <c r="B3370" s="5" t="s">
        <v>3837</v>
      </c>
      <c r="C3370" s="6" t="s">
        <v>26</v>
      </c>
      <c r="D3370" s="7">
        <v>150</v>
      </c>
      <c r="E3370" t="s">
        <v>1580</v>
      </c>
      <c r="F3370" t="s">
        <v>37</v>
      </c>
      <c r="G3370" t="s">
        <v>116</v>
      </c>
      <c r="H3370" t="s">
        <v>51</v>
      </c>
      <c r="I3370" t="s">
        <v>31</v>
      </c>
      <c r="J3370" s="8" t="s">
        <v>46</v>
      </c>
      <c r="K3370" s="8">
        <v>163</v>
      </c>
      <c r="L3370" t="s">
        <v>90</v>
      </c>
      <c r="M3370" s="9">
        <v>35</v>
      </c>
      <c r="N3370" s="10">
        <v>923.07692307692309</v>
      </c>
      <c r="O3370">
        <v>1.2</v>
      </c>
      <c r="P3370">
        <v>1.07</v>
      </c>
      <c r="Q3370">
        <v>0</v>
      </c>
      <c r="R3370" t="s">
        <v>43</v>
      </c>
      <c r="S3370" s="16">
        <v>7325.22</v>
      </c>
      <c r="T3370" s="16">
        <v>923.07692307692309</v>
      </c>
      <c r="U3370" s="16">
        <v>1000</v>
      </c>
      <c r="V3370" s="16">
        <v>100</v>
      </c>
      <c r="W3370" s="16">
        <v>0</v>
      </c>
      <c r="X3370" s="16">
        <v>5302.1430769230774</v>
      </c>
    </row>
    <row r="3371" spans="1:24" x14ac:dyDescent="0.25">
      <c r="A3371" s="4" t="s">
        <v>24</v>
      </c>
      <c r="B3371" s="5" t="s">
        <v>3838</v>
      </c>
      <c r="C3371" s="6" t="s">
        <v>43</v>
      </c>
      <c r="D3371" s="7">
        <v>180</v>
      </c>
      <c r="E3371" t="s">
        <v>704</v>
      </c>
      <c r="F3371" t="s">
        <v>28</v>
      </c>
      <c r="G3371" t="s">
        <v>705</v>
      </c>
      <c r="H3371" t="s">
        <v>30</v>
      </c>
      <c r="I3371" t="s">
        <v>40</v>
      </c>
      <c r="J3371" s="8" t="s">
        <v>46</v>
      </c>
      <c r="K3371" s="8">
        <v>160</v>
      </c>
      <c r="L3371" t="s">
        <v>47</v>
      </c>
      <c r="M3371" s="9">
        <v>30</v>
      </c>
      <c r="N3371" s="10">
        <v>615.38461538461536</v>
      </c>
      <c r="O3371">
        <v>0.8</v>
      </c>
      <c r="P3371">
        <v>1.04</v>
      </c>
      <c r="Q3371">
        <v>0</v>
      </c>
      <c r="R3371" t="s">
        <v>43</v>
      </c>
      <c r="S3371" s="16">
        <v>3993.6000000000004</v>
      </c>
      <c r="T3371" s="16">
        <v>615.38461538461536</v>
      </c>
      <c r="U3371" s="16">
        <v>500</v>
      </c>
      <c r="V3371" s="16">
        <v>50</v>
      </c>
      <c r="W3371" s="16">
        <v>0</v>
      </c>
      <c r="X3371" s="16">
        <v>2828.2153846153851</v>
      </c>
    </row>
    <row r="3372" spans="1:24" x14ac:dyDescent="0.25">
      <c r="A3372" s="4" t="s">
        <v>24</v>
      </c>
      <c r="B3372" s="5" t="s">
        <v>3839</v>
      </c>
      <c r="C3372" s="6" t="s">
        <v>92</v>
      </c>
      <c r="D3372" s="7">
        <v>223</v>
      </c>
      <c r="E3372" t="s">
        <v>592</v>
      </c>
      <c r="F3372" t="s">
        <v>37</v>
      </c>
      <c r="G3372" t="s">
        <v>198</v>
      </c>
      <c r="H3372" t="s">
        <v>39</v>
      </c>
      <c r="I3372" t="s">
        <v>40</v>
      </c>
      <c r="J3372" s="8" t="s">
        <v>46</v>
      </c>
      <c r="K3372" s="8">
        <v>0</v>
      </c>
      <c r="L3372" t="s">
        <v>99</v>
      </c>
      <c r="M3372" s="9">
        <v>35</v>
      </c>
      <c r="N3372" s="10">
        <v>46</v>
      </c>
      <c r="O3372">
        <v>0.8</v>
      </c>
      <c r="P3372">
        <v>0.87</v>
      </c>
      <c r="Q3372">
        <v>0</v>
      </c>
      <c r="R3372" t="s">
        <v>43</v>
      </c>
      <c r="S3372" s="16">
        <v>0</v>
      </c>
      <c r="T3372" s="16">
        <v>0</v>
      </c>
      <c r="U3372" s="16">
        <v>200</v>
      </c>
      <c r="V3372" s="16">
        <v>0</v>
      </c>
      <c r="W3372" s="16">
        <v>0</v>
      </c>
      <c r="X3372" s="16">
        <v>-200</v>
      </c>
    </row>
    <row r="3373" spans="1:24" x14ac:dyDescent="0.25">
      <c r="A3373" s="4" t="s">
        <v>24</v>
      </c>
      <c r="B3373" s="5" t="s">
        <v>3840</v>
      </c>
      <c r="C3373" s="6" t="s">
        <v>43</v>
      </c>
      <c r="D3373" s="7">
        <v>127</v>
      </c>
      <c r="E3373" t="s">
        <v>640</v>
      </c>
      <c r="F3373" t="s">
        <v>28</v>
      </c>
      <c r="G3373" t="s">
        <v>130</v>
      </c>
      <c r="H3373" t="s">
        <v>51</v>
      </c>
      <c r="I3373" t="s">
        <v>52</v>
      </c>
      <c r="J3373" s="8" t="s">
        <v>46</v>
      </c>
      <c r="K3373" s="8">
        <v>95</v>
      </c>
      <c r="L3373" t="s">
        <v>47</v>
      </c>
      <c r="M3373" s="9">
        <v>30</v>
      </c>
      <c r="N3373" s="10">
        <v>615.38461538461536</v>
      </c>
      <c r="O3373">
        <v>1.1000000000000001</v>
      </c>
      <c r="P3373">
        <v>0.95</v>
      </c>
      <c r="Q3373">
        <v>0</v>
      </c>
      <c r="R3373" t="s">
        <v>43</v>
      </c>
      <c r="S3373" s="16">
        <v>5016</v>
      </c>
      <c r="T3373" s="16">
        <v>615.38461538461536</v>
      </c>
      <c r="U3373" s="16">
        <v>500</v>
      </c>
      <c r="V3373" s="16">
        <v>10</v>
      </c>
      <c r="W3373" s="16">
        <v>0</v>
      </c>
      <c r="X3373" s="16">
        <v>3890.6153846153848</v>
      </c>
    </row>
    <row r="3374" spans="1:24" x14ac:dyDescent="0.25">
      <c r="A3374" s="4" t="s">
        <v>24</v>
      </c>
      <c r="B3374" s="5" t="s">
        <v>3841</v>
      </c>
      <c r="C3374" s="6" t="s">
        <v>43</v>
      </c>
      <c r="D3374" s="7">
        <v>82</v>
      </c>
      <c r="E3374" t="s">
        <v>609</v>
      </c>
      <c r="F3374" t="s">
        <v>37</v>
      </c>
      <c r="G3374" t="s">
        <v>326</v>
      </c>
      <c r="H3374" t="s">
        <v>64</v>
      </c>
      <c r="I3374" t="s">
        <v>52</v>
      </c>
      <c r="J3374" s="8" t="s">
        <v>32</v>
      </c>
      <c r="K3374" s="8">
        <v>165</v>
      </c>
      <c r="L3374" t="s">
        <v>117</v>
      </c>
      <c r="M3374" s="9">
        <v>54</v>
      </c>
      <c r="N3374" s="10">
        <v>5666.666666666667</v>
      </c>
      <c r="O3374">
        <v>1.1000000000000001</v>
      </c>
      <c r="P3374">
        <v>0.81</v>
      </c>
      <c r="Q3374">
        <v>0</v>
      </c>
      <c r="R3374" t="s">
        <v>43</v>
      </c>
      <c r="S3374" s="16">
        <v>7938.81</v>
      </c>
      <c r="T3374" s="16">
        <v>5666.666666666667</v>
      </c>
      <c r="U3374" s="16">
        <v>0</v>
      </c>
      <c r="V3374" s="16">
        <v>100</v>
      </c>
      <c r="W3374" s="16">
        <v>0</v>
      </c>
      <c r="X3374" s="16">
        <v>2172.1433333333334</v>
      </c>
    </row>
    <row r="3375" spans="1:24" x14ac:dyDescent="0.25">
      <c r="A3375" s="4" t="s">
        <v>24</v>
      </c>
      <c r="B3375" s="5" t="s">
        <v>3842</v>
      </c>
      <c r="C3375" s="6" t="s">
        <v>43</v>
      </c>
      <c r="D3375" s="7">
        <v>173</v>
      </c>
      <c r="E3375" t="s">
        <v>837</v>
      </c>
      <c r="F3375" t="s">
        <v>37</v>
      </c>
      <c r="G3375" t="s">
        <v>603</v>
      </c>
      <c r="H3375" t="s">
        <v>39</v>
      </c>
      <c r="I3375" t="s">
        <v>76</v>
      </c>
      <c r="J3375" s="8" t="s">
        <v>46</v>
      </c>
      <c r="K3375" s="8">
        <v>0</v>
      </c>
      <c r="L3375" t="s">
        <v>47</v>
      </c>
      <c r="M3375" s="9">
        <v>30</v>
      </c>
      <c r="N3375" s="10">
        <v>615.38461538461536</v>
      </c>
      <c r="O3375">
        <v>1</v>
      </c>
      <c r="P3375">
        <v>1.08</v>
      </c>
      <c r="Q3375">
        <v>0</v>
      </c>
      <c r="R3375" t="s">
        <v>43</v>
      </c>
      <c r="S3375" s="16">
        <v>0</v>
      </c>
      <c r="T3375" s="16">
        <v>0</v>
      </c>
      <c r="U3375" s="16">
        <v>500</v>
      </c>
      <c r="V3375" s="16">
        <v>0</v>
      </c>
      <c r="W3375" s="16">
        <v>0</v>
      </c>
      <c r="X3375" s="16">
        <v>-500</v>
      </c>
    </row>
    <row r="3376" spans="1:24" x14ac:dyDescent="0.25">
      <c r="A3376" s="4" t="s">
        <v>24</v>
      </c>
      <c r="B3376" s="5" t="s">
        <v>3843</v>
      </c>
      <c r="C3376" s="6" t="s">
        <v>43</v>
      </c>
      <c r="D3376" s="7">
        <v>243</v>
      </c>
      <c r="E3376" t="s">
        <v>342</v>
      </c>
      <c r="F3376" t="s">
        <v>37</v>
      </c>
      <c r="G3376" t="s">
        <v>109</v>
      </c>
      <c r="H3376" t="s">
        <v>64</v>
      </c>
      <c r="I3376" t="s">
        <v>31</v>
      </c>
      <c r="J3376" s="8" t="s">
        <v>46</v>
      </c>
      <c r="K3376" s="8">
        <v>165</v>
      </c>
      <c r="L3376" t="s">
        <v>47</v>
      </c>
      <c r="M3376" s="9">
        <v>30</v>
      </c>
      <c r="N3376" s="10">
        <v>615.38461538461536</v>
      </c>
      <c r="O3376">
        <v>1.2</v>
      </c>
      <c r="P3376">
        <v>0.86</v>
      </c>
      <c r="Q3376">
        <v>0</v>
      </c>
      <c r="R3376" t="s">
        <v>43</v>
      </c>
      <c r="S3376" s="16">
        <v>5108.3999999999996</v>
      </c>
      <c r="T3376" s="16">
        <v>615.38461538461536</v>
      </c>
      <c r="U3376" s="16">
        <v>200</v>
      </c>
      <c r="V3376" s="16">
        <v>50</v>
      </c>
      <c r="W3376" s="16">
        <v>0</v>
      </c>
      <c r="X3376" s="16">
        <v>4243.0153846153844</v>
      </c>
    </row>
    <row r="3377" spans="1:24" x14ac:dyDescent="0.25">
      <c r="A3377" s="4" t="s">
        <v>24</v>
      </c>
      <c r="B3377" s="5" t="s">
        <v>3844</v>
      </c>
      <c r="C3377" s="6" t="s">
        <v>92</v>
      </c>
      <c r="D3377" s="7">
        <v>70</v>
      </c>
      <c r="E3377" t="s">
        <v>407</v>
      </c>
      <c r="F3377" t="s">
        <v>37</v>
      </c>
      <c r="G3377" t="s">
        <v>201</v>
      </c>
      <c r="H3377" t="s">
        <v>39</v>
      </c>
      <c r="I3377" t="s">
        <v>76</v>
      </c>
      <c r="J3377" s="8" t="s">
        <v>46</v>
      </c>
      <c r="K3377" s="8">
        <v>167</v>
      </c>
      <c r="L3377" t="s">
        <v>99</v>
      </c>
      <c r="M3377" s="9">
        <v>40</v>
      </c>
      <c r="N3377" s="10">
        <v>44</v>
      </c>
      <c r="O3377">
        <v>1</v>
      </c>
      <c r="P3377">
        <v>1.1299999999999999</v>
      </c>
      <c r="Q3377">
        <v>0</v>
      </c>
      <c r="R3377" t="s">
        <v>43</v>
      </c>
      <c r="S3377" s="16">
        <v>7548.4</v>
      </c>
      <c r="T3377" s="16">
        <v>0</v>
      </c>
      <c r="U3377" s="16">
        <v>500</v>
      </c>
      <c r="V3377" s="16">
        <v>500</v>
      </c>
      <c r="W3377" s="16">
        <v>7348</v>
      </c>
      <c r="X3377" s="16">
        <v>-799.60000000000036</v>
      </c>
    </row>
    <row r="3378" spans="1:24" x14ac:dyDescent="0.25">
      <c r="A3378" s="4" t="s">
        <v>24</v>
      </c>
      <c r="B3378" s="5" t="s">
        <v>3845</v>
      </c>
      <c r="C3378" s="6" t="s">
        <v>92</v>
      </c>
      <c r="D3378" s="7">
        <v>126</v>
      </c>
      <c r="E3378" t="s">
        <v>605</v>
      </c>
      <c r="F3378" t="s">
        <v>37</v>
      </c>
      <c r="G3378" t="s">
        <v>130</v>
      </c>
      <c r="H3378" t="s">
        <v>51</v>
      </c>
      <c r="I3378" t="s">
        <v>31</v>
      </c>
      <c r="J3378" s="8" t="s">
        <v>46</v>
      </c>
      <c r="K3378" s="8">
        <v>0</v>
      </c>
      <c r="L3378" t="s">
        <v>99</v>
      </c>
      <c r="M3378" s="9">
        <v>35</v>
      </c>
      <c r="N3378" s="10">
        <v>53</v>
      </c>
      <c r="O3378">
        <v>1.2</v>
      </c>
      <c r="P3378">
        <v>0.95</v>
      </c>
      <c r="Q3378">
        <v>0</v>
      </c>
      <c r="R3378" t="s">
        <v>43</v>
      </c>
      <c r="S3378" s="16">
        <v>0</v>
      </c>
      <c r="T3378" s="16">
        <v>0</v>
      </c>
      <c r="U3378" s="16">
        <v>500</v>
      </c>
      <c r="V3378" s="16">
        <v>0</v>
      </c>
      <c r="W3378" s="16">
        <v>0</v>
      </c>
      <c r="X3378" s="16">
        <v>-500</v>
      </c>
    </row>
    <row r="3379" spans="1:24" x14ac:dyDescent="0.25">
      <c r="A3379" s="4" t="s">
        <v>24</v>
      </c>
      <c r="B3379" s="5" t="s">
        <v>3846</v>
      </c>
      <c r="C3379" s="6" t="s">
        <v>135</v>
      </c>
      <c r="D3379" s="7">
        <v>186</v>
      </c>
      <c r="E3379" t="s">
        <v>463</v>
      </c>
      <c r="F3379" t="s">
        <v>37</v>
      </c>
      <c r="G3379" t="s">
        <v>127</v>
      </c>
      <c r="H3379" t="s">
        <v>51</v>
      </c>
      <c r="I3379" t="s">
        <v>31</v>
      </c>
      <c r="J3379" s="8" t="s">
        <v>32</v>
      </c>
      <c r="K3379" s="8">
        <v>0</v>
      </c>
      <c r="L3379" t="s">
        <v>209</v>
      </c>
      <c r="M3379" s="9">
        <v>90</v>
      </c>
      <c r="N3379" s="10">
        <v>9166.6666666666661</v>
      </c>
      <c r="O3379">
        <v>1.2</v>
      </c>
      <c r="P3379">
        <v>1.2</v>
      </c>
      <c r="Q3379">
        <v>0</v>
      </c>
      <c r="R3379" t="s">
        <v>43</v>
      </c>
      <c r="S3379" s="16">
        <v>0</v>
      </c>
      <c r="T3379" s="16">
        <v>0</v>
      </c>
      <c r="U3379" s="16">
        <v>0</v>
      </c>
      <c r="V3379" s="16">
        <v>10</v>
      </c>
      <c r="W3379" s="16">
        <v>0</v>
      </c>
      <c r="X3379" s="16">
        <v>-10</v>
      </c>
    </row>
    <row r="3380" spans="1:24" x14ac:dyDescent="0.25">
      <c r="A3380" s="4" t="s">
        <v>24</v>
      </c>
      <c r="B3380" s="5" t="s">
        <v>3847</v>
      </c>
      <c r="C3380" s="6" t="s">
        <v>92</v>
      </c>
      <c r="D3380" s="7">
        <v>267</v>
      </c>
      <c r="E3380" t="s">
        <v>695</v>
      </c>
      <c r="F3380" t="s">
        <v>37</v>
      </c>
      <c r="G3380" t="s">
        <v>148</v>
      </c>
      <c r="H3380" t="s">
        <v>81</v>
      </c>
      <c r="I3380" t="s">
        <v>31</v>
      </c>
      <c r="J3380" s="8" t="s">
        <v>46</v>
      </c>
      <c r="K3380" s="8">
        <v>0</v>
      </c>
      <c r="L3380" t="s">
        <v>99</v>
      </c>
      <c r="M3380" s="9">
        <v>40</v>
      </c>
      <c r="N3380" s="10">
        <v>48</v>
      </c>
      <c r="O3380">
        <v>1.2</v>
      </c>
      <c r="P3380">
        <v>1.2</v>
      </c>
      <c r="Q3380">
        <v>0</v>
      </c>
      <c r="R3380" t="s">
        <v>43</v>
      </c>
      <c r="S3380" s="16">
        <v>0</v>
      </c>
      <c r="T3380" s="16">
        <v>0</v>
      </c>
      <c r="U3380" s="16">
        <v>200</v>
      </c>
      <c r="V3380" s="16">
        <v>0</v>
      </c>
      <c r="W3380" s="16">
        <v>0</v>
      </c>
      <c r="X3380" s="16">
        <v>-200</v>
      </c>
    </row>
    <row r="3381" spans="1:24" x14ac:dyDescent="0.25">
      <c r="A3381" s="4" t="s">
        <v>24</v>
      </c>
      <c r="B3381" s="5" t="s">
        <v>3848</v>
      </c>
      <c r="C3381" s="6" t="s">
        <v>35</v>
      </c>
      <c r="D3381" s="7">
        <v>300</v>
      </c>
      <c r="E3381" t="s">
        <v>347</v>
      </c>
      <c r="F3381" t="s">
        <v>37</v>
      </c>
      <c r="G3381" t="s">
        <v>301</v>
      </c>
      <c r="H3381" t="s">
        <v>64</v>
      </c>
      <c r="I3381" t="s">
        <v>76</v>
      </c>
      <c r="J3381" s="8" t="s">
        <v>46</v>
      </c>
      <c r="K3381" s="8">
        <v>164</v>
      </c>
      <c r="L3381" t="s">
        <v>53</v>
      </c>
      <c r="M3381" s="9">
        <v>24</v>
      </c>
      <c r="N3381" s="10">
        <v>384.61538461538464</v>
      </c>
      <c r="O3381">
        <v>1</v>
      </c>
      <c r="P3381">
        <v>1.17</v>
      </c>
      <c r="Q3381">
        <v>0</v>
      </c>
      <c r="R3381" t="s">
        <v>43</v>
      </c>
      <c r="S3381" s="16">
        <v>4605.12</v>
      </c>
      <c r="T3381" s="16">
        <v>384.61538461538464</v>
      </c>
      <c r="U3381" s="16">
        <v>750</v>
      </c>
      <c r="V3381" s="16">
        <v>0</v>
      </c>
      <c r="W3381" s="16">
        <v>0</v>
      </c>
      <c r="X3381" s="16">
        <v>3470.5046153846151</v>
      </c>
    </row>
    <row r="3382" spans="1:24" x14ac:dyDescent="0.25">
      <c r="A3382" s="4" t="s">
        <v>24</v>
      </c>
      <c r="B3382" s="5" t="s">
        <v>3849</v>
      </c>
      <c r="C3382" s="6" t="s">
        <v>35</v>
      </c>
      <c r="D3382" s="7">
        <v>59</v>
      </c>
      <c r="E3382" t="s">
        <v>456</v>
      </c>
      <c r="F3382" t="s">
        <v>37</v>
      </c>
      <c r="G3382" t="s">
        <v>214</v>
      </c>
      <c r="H3382" t="s">
        <v>81</v>
      </c>
      <c r="I3382" t="s">
        <v>76</v>
      </c>
      <c r="J3382" s="8" t="s">
        <v>46</v>
      </c>
      <c r="K3382" s="8">
        <v>0</v>
      </c>
      <c r="L3382" t="s">
        <v>53</v>
      </c>
      <c r="M3382" s="9">
        <v>24</v>
      </c>
      <c r="N3382" s="10">
        <v>384.61538461538464</v>
      </c>
      <c r="O3382">
        <v>1</v>
      </c>
      <c r="P3382">
        <v>1.17</v>
      </c>
      <c r="Q3382">
        <v>0</v>
      </c>
      <c r="R3382" t="s">
        <v>43</v>
      </c>
      <c r="S3382" s="16">
        <v>0</v>
      </c>
      <c r="T3382" s="16">
        <v>0</v>
      </c>
      <c r="U3382" s="16">
        <v>750</v>
      </c>
      <c r="V3382" s="16">
        <v>50</v>
      </c>
      <c r="W3382" s="16">
        <v>0</v>
      </c>
      <c r="X3382" s="16">
        <v>-800</v>
      </c>
    </row>
    <row r="3383" spans="1:24" x14ac:dyDescent="0.25">
      <c r="A3383" s="4" t="s">
        <v>24</v>
      </c>
      <c r="B3383" s="5" t="s">
        <v>3850</v>
      </c>
      <c r="C3383" s="6" t="s">
        <v>92</v>
      </c>
      <c r="D3383" s="7">
        <v>25</v>
      </c>
      <c r="E3383" t="s">
        <v>627</v>
      </c>
      <c r="F3383" t="s">
        <v>37</v>
      </c>
      <c r="G3383" t="s">
        <v>245</v>
      </c>
      <c r="H3383" t="s">
        <v>39</v>
      </c>
      <c r="I3383" t="s">
        <v>52</v>
      </c>
      <c r="J3383" s="8" t="s">
        <v>46</v>
      </c>
      <c r="K3383" s="8">
        <v>0</v>
      </c>
      <c r="L3383" t="s">
        <v>99</v>
      </c>
      <c r="M3383" s="9">
        <v>48</v>
      </c>
      <c r="N3383" s="10">
        <v>42</v>
      </c>
      <c r="O3383">
        <v>1.1000000000000001</v>
      </c>
      <c r="P3383">
        <v>1.0900000000000001</v>
      </c>
      <c r="Q3383">
        <v>0</v>
      </c>
      <c r="R3383" t="s">
        <v>43</v>
      </c>
      <c r="S3383" s="16">
        <v>0</v>
      </c>
      <c r="T3383" s="16">
        <v>0</v>
      </c>
      <c r="U3383" s="16">
        <v>200</v>
      </c>
      <c r="V3383" s="16">
        <v>0</v>
      </c>
      <c r="W3383" s="16">
        <v>0</v>
      </c>
      <c r="X3383" s="16">
        <v>-200</v>
      </c>
    </row>
    <row r="3384" spans="1:24" x14ac:dyDescent="0.25">
      <c r="A3384" s="4" t="s">
        <v>24</v>
      </c>
      <c r="B3384" s="5" t="s">
        <v>3851</v>
      </c>
      <c r="C3384" s="6" t="s">
        <v>78</v>
      </c>
      <c r="D3384" s="7">
        <v>160</v>
      </c>
      <c r="E3384" t="s">
        <v>304</v>
      </c>
      <c r="F3384" t="s">
        <v>28</v>
      </c>
      <c r="G3384" t="s">
        <v>305</v>
      </c>
      <c r="H3384" t="s">
        <v>64</v>
      </c>
      <c r="I3384" t="s">
        <v>40</v>
      </c>
      <c r="J3384" s="8" t="s">
        <v>46</v>
      </c>
      <c r="K3384" s="8">
        <v>0</v>
      </c>
      <c r="L3384" t="s">
        <v>82</v>
      </c>
      <c r="M3384" s="9">
        <v>40</v>
      </c>
      <c r="N3384" s="10">
        <v>1230.7692307692307</v>
      </c>
      <c r="O3384">
        <v>0.8</v>
      </c>
      <c r="P3384">
        <v>1.02</v>
      </c>
      <c r="Q3384">
        <v>0</v>
      </c>
      <c r="R3384" t="s">
        <v>43</v>
      </c>
      <c r="S3384" s="16">
        <v>5222.3999999999996</v>
      </c>
      <c r="T3384" s="16">
        <v>0</v>
      </c>
      <c r="U3384" s="16">
        <v>1000</v>
      </c>
      <c r="V3384" s="16">
        <v>50</v>
      </c>
      <c r="W3384" s="16">
        <v>0</v>
      </c>
      <c r="X3384" s="16">
        <v>4172.3999999999996</v>
      </c>
    </row>
    <row r="3385" spans="1:24" x14ac:dyDescent="0.25">
      <c r="A3385" s="4" t="s">
        <v>24</v>
      </c>
      <c r="B3385" s="5" t="s">
        <v>3852</v>
      </c>
      <c r="C3385" s="6" t="s">
        <v>78</v>
      </c>
      <c r="D3385" s="7">
        <v>38</v>
      </c>
      <c r="E3385" t="s">
        <v>1058</v>
      </c>
      <c r="F3385" t="s">
        <v>37</v>
      </c>
      <c r="G3385" t="s">
        <v>50</v>
      </c>
      <c r="H3385" t="s">
        <v>51</v>
      </c>
      <c r="I3385" t="s">
        <v>76</v>
      </c>
      <c r="J3385" s="8" t="s">
        <v>46</v>
      </c>
      <c r="K3385" s="8">
        <v>164</v>
      </c>
      <c r="L3385" t="s">
        <v>82</v>
      </c>
      <c r="M3385" s="9">
        <v>40</v>
      </c>
      <c r="N3385" s="10">
        <v>1230.7692307692307</v>
      </c>
      <c r="O3385">
        <v>1</v>
      </c>
      <c r="P3385">
        <v>0.98</v>
      </c>
      <c r="Q3385">
        <v>0</v>
      </c>
      <c r="R3385" t="s">
        <v>43</v>
      </c>
      <c r="S3385" s="16">
        <v>6428.8</v>
      </c>
      <c r="T3385" s="16">
        <v>1230.7692307692307</v>
      </c>
      <c r="U3385" s="16">
        <v>750</v>
      </c>
      <c r="V3385" s="16">
        <v>0</v>
      </c>
      <c r="W3385" s="16">
        <v>0</v>
      </c>
      <c r="X3385" s="16">
        <v>4448.0307692307697</v>
      </c>
    </row>
    <row r="3386" spans="1:24" x14ac:dyDescent="0.25">
      <c r="A3386" s="4" t="s">
        <v>24</v>
      </c>
      <c r="B3386" s="5" t="s">
        <v>3853</v>
      </c>
      <c r="C3386" s="6" t="s">
        <v>92</v>
      </c>
      <c r="D3386" s="7">
        <v>186</v>
      </c>
      <c r="E3386" t="s">
        <v>463</v>
      </c>
      <c r="F3386" t="s">
        <v>37</v>
      </c>
      <c r="G3386" t="s">
        <v>127</v>
      </c>
      <c r="H3386" t="s">
        <v>51</v>
      </c>
      <c r="I3386" t="s">
        <v>31</v>
      </c>
      <c r="J3386" s="8" t="s">
        <v>32</v>
      </c>
      <c r="K3386" s="8">
        <v>0</v>
      </c>
      <c r="L3386" t="s">
        <v>95</v>
      </c>
      <c r="M3386" s="9">
        <v>72</v>
      </c>
      <c r="N3386" s="10">
        <v>70</v>
      </c>
      <c r="O3386">
        <v>1.2</v>
      </c>
      <c r="P3386">
        <v>1.2</v>
      </c>
      <c r="Q3386">
        <v>0</v>
      </c>
      <c r="R3386" t="s">
        <v>43</v>
      </c>
      <c r="S3386" s="16">
        <v>0</v>
      </c>
      <c r="T3386" s="16">
        <v>0</v>
      </c>
      <c r="U3386" s="16">
        <v>1000</v>
      </c>
      <c r="V3386" s="16">
        <v>10</v>
      </c>
      <c r="W3386" s="16">
        <v>0</v>
      </c>
      <c r="X3386" s="16">
        <v>-1010</v>
      </c>
    </row>
    <row r="3387" spans="1:24" x14ac:dyDescent="0.25">
      <c r="A3387" s="4" t="s">
        <v>24</v>
      </c>
      <c r="B3387" s="5" t="s">
        <v>3854</v>
      </c>
      <c r="C3387" s="6" t="s">
        <v>92</v>
      </c>
      <c r="D3387" s="7">
        <v>84</v>
      </c>
      <c r="E3387" t="s">
        <v>763</v>
      </c>
      <c r="F3387" t="s">
        <v>37</v>
      </c>
      <c r="G3387" t="s">
        <v>326</v>
      </c>
      <c r="H3387" t="s">
        <v>64</v>
      </c>
      <c r="I3387" t="s">
        <v>40</v>
      </c>
      <c r="J3387" s="8" t="s">
        <v>32</v>
      </c>
      <c r="K3387" s="8">
        <v>163</v>
      </c>
      <c r="L3387" t="s">
        <v>95</v>
      </c>
      <c r="M3387" s="9">
        <v>60</v>
      </c>
      <c r="N3387" s="10">
        <v>72</v>
      </c>
      <c r="O3387">
        <v>0.8</v>
      </c>
      <c r="P3387">
        <v>0.81</v>
      </c>
      <c r="Q3387">
        <v>0</v>
      </c>
      <c r="R3387" t="s">
        <v>43</v>
      </c>
      <c r="S3387" s="16">
        <v>6337.4400000000005</v>
      </c>
      <c r="T3387" s="16">
        <v>0</v>
      </c>
      <c r="U3387" s="16">
        <v>0</v>
      </c>
      <c r="V3387" s="16">
        <v>0</v>
      </c>
      <c r="W3387" s="16">
        <v>11736</v>
      </c>
      <c r="X3387" s="16">
        <v>-5398.5599999999995</v>
      </c>
    </row>
    <row r="3388" spans="1:24" x14ac:dyDescent="0.25">
      <c r="A3388" s="4" t="s">
        <v>24</v>
      </c>
      <c r="B3388" s="5" t="s">
        <v>3855</v>
      </c>
      <c r="C3388" s="6" t="s">
        <v>35</v>
      </c>
      <c r="D3388" s="7">
        <v>170</v>
      </c>
      <c r="E3388" t="s">
        <v>651</v>
      </c>
      <c r="F3388" t="s">
        <v>28</v>
      </c>
      <c r="G3388" t="s">
        <v>56</v>
      </c>
      <c r="H3388" t="s">
        <v>51</v>
      </c>
      <c r="I3388" t="s">
        <v>76</v>
      </c>
      <c r="J3388" s="8" t="s">
        <v>46</v>
      </c>
      <c r="K3388" s="8">
        <v>162</v>
      </c>
      <c r="L3388" t="s">
        <v>53</v>
      </c>
      <c r="M3388" s="9">
        <v>24</v>
      </c>
      <c r="N3388" s="10">
        <v>384.61538461538464</v>
      </c>
      <c r="O3388">
        <v>1</v>
      </c>
      <c r="P3388">
        <v>1.05</v>
      </c>
      <c r="Q3388">
        <v>0</v>
      </c>
      <c r="R3388" t="s">
        <v>43</v>
      </c>
      <c r="S3388" s="16">
        <v>4032</v>
      </c>
      <c r="T3388" s="16">
        <v>384.61538461538464</v>
      </c>
      <c r="U3388" s="16">
        <v>200</v>
      </c>
      <c r="V3388" s="16">
        <v>0</v>
      </c>
      <c r="W3388" s="16">
        <v>0</v>
      </c>
      <c r="X3388" s="16">
        <v>3447.3846153846152</v>
      </c>
    </row>
    <row r="3389" spans="1:24" x14ac:dyDescent="0.25">
      <c r="A3389" s="4" t="s">
        <v>24</v>
      </c>
      <c r="B3389" s="5" t="s">
        <v>3856</v>
      </c>
      <c r="C3389" s="6" t="s">
        <v>43</v>
      </c>
      <c r="D3389" s="7">
        <v>235</v>
      </c>
      <c r="E3389" t="s">
        <v>203</v>
      </c>
      <c r="F3389" t="s">
        <v>37</v>
      </c>
      <c r="G3389" t="s">
        <v>164</v>
      </c>
      <c r="H3389" t="s">
        <v>51</v>
      </c>
      <c r="I3389" t="s">
        <v>76</v>
      </c>
      <c r="J3389" s="8" t="s">
        <v>46</v>
      </c>
      <c r="K3389" s="8">
        <v>112</v>
      </c>
      <c r="L3389" t="s">
        <v>47</v>
      </c>
      <c r="M3389" s="9">
        <v>30</v>
      </c>
      <c r="N3389" s="10">
        <v>615.38461538461536</v>
      </c>
      <c r="O3389">
        <v>1</v>
      </c>
      <c r="P3389">
        <v>1.01</v>
      </c>
      <c r="Q3389">
        <v>0</v>
      </c>
      <c r="R3389" t="s">
        <v>43</v>
      </c>
      <c r="S3389" s="16">
        <v>3393.6</v>
      </c>
      <c r="T3389" s="16">
        <v>615.38461538461536</v>
      </c>
      <c r="U3389" s="16">
        <v>0</v>
      </c>
      <c r="V3389" s="16">
        <v>50</v>
      </c>
      <c r="W3389" s="16">
        <v>0</v>
      </c>
      <c r="X3389" s="16">
        <v>2728.2153846153847</v>
      </c>
    </row>
    <row r="3390" spans="1:24" x14ac:dyDescent="0.25">
      <c r="A3390" s="4" t="s">
        <v>24</v>
      </c>
      <c r="B3390" s="5" t="s">
        <v>3857</v>
      </c>
      <c r="C3390" s="6" t="s">
        <v>35</v>
      </c>
      <c r="D3390" s="7">
        <v>272</v>
      </c>
      <c r="E3390" t="s">
        <v>999</v>
      </c>
      <c r="F3390" t="s">
        <v>37</v>
      </c>
      <c r="G3390" t="s">
        <v>29</v>
      </c>
      <c r="H3390" t="s">
        <v>30</v>
      </c>
      <c r="I3390" t="s">
        <v>52</v>
      </c>
      <c r="J3390" s="8" t="s">
        <v>46</v>
      </c>
      <c r="K3390" s="8">
        <v>94</v>
      </c>
      <c r="L3390" t="s">
        <v>53</v>
      </c>
      <c r="M3390" s="9">
        <v>24</v>
      </c>
      <c r="N3390" s="10">
        <v>384.61538461538464</v>
      </c>
      <c r="O3390">
        <v>1.1000000000000001</v>
      </c>
      <c r="P3390">
        <v>1</v>
      </c>
      <c r="Q3390">
        <v>0</v>
      </c>
      <c r="R3390" t="s">
        <v>43</v>
      </c>
      <c r="S3390" s="16">
        <v>2481.6000000000004</v>
      </c>
      <c r="T3390" s="16">
        <v>384.61538461538464</v>
      </c>
      <c r="U3390" s="16">
        <v>750</v>
      </c>
      <c r="V3390" s="16">
        <v>0</v>
      </c>
      <c r="W3390" s="16">
        <v>0</v>
      </c>
      <c r="X3390" s="16">
        <v>1346.9846153846156</v>
      </c>
    </row>
    <row r="3391" spans="1:24" x14ac:dyDescent="0.25">
      <c r="A3391" s="4" t="s">
        <v>24</v>
      </c>
      <c r="B3391" s="5" t="s">
        <v>3858</v>
      </c>
      <c r="C3391" s="6" t="s">
        <v>92</v>
      </c>
      <c r="D3391" s="7">
        <v>108</v>
      </c>
      <c r="E3391" t="s">
        <v>1376</v>
      </c>
      <c r="F3391" t="s">
        <v>28</v>
      </c>
      <c r="G3391" t="s">
        <v>63</v>
      </c>
      <c r="H3391" t="s">
        <v>64</v>
      </c>
      <c r="I3391" t="s">
        <v>31</v>
      </c>
      <c r="J3391" s="8" t="s">
        <v>32</v>
      </c>
      <c r="K3391" s="8">
        <v>161</v>
      </c>
      <c r="L3391" t="s">
        <v>95</v>
      </c>
      <c r="M3391" s="9">
        <v>65</v>
      </c>
      <c r="N3391" s="10">
        <v>71</v>
      </c>
      <c r="O3391">
        <v>1.2</v>
      </c>
      <c r="P3391">
        <v>1.04</v>
      </c>
      <c r="Q3391">
        <v>0</v>
      </c>
      <c r="R3391" t="s">
        <v>43</v>
      </c>
      <c r="S3391" s="16">
        <v>12979.2</v>
      </c>
      <c r="T3391" s="16">
        <v>0</v>
      </c>
      <c r="U3391" s="16">
        <v>500</v>
      </c>
      <c r="V3391" s="16">
        <v>0</v>
      </c>
      <c r="W3391" s="16">
        <v>11431</v>
      </c>
      <c r="X3391" s="16">
        <v>1048.2000000000007</v>
      </c>
    </row>
    <row r="3392" spans="1:24" x14ac:dyDescent="0.25">
      <c r="A3392" s="4" t="s">
        <v>24</v>
      </c>
      <c r="B3392" s="5" t="s">
        <v>3859</v>
      </c>
      <c r="C3392" s="6" t="s">
        <v>43</v>
      </c>
      <c r="D3392" s="7">
        <v>55</v>
      </c>
      <c r="E3392" t="s">
        <v>396</v>
      </c>
      <c r="F3392" t="s">
        <v>37</v>
      </c>
      <c r="G3392" t="s">
        <v>133</v>
      </c>
      <c r="H3392" t="s">
        <v>30</v>
      </c>
      <c r="I3392" t="s">
        <v>40</v>
      </c>
      <c r="J3392" s="8" t="s">
        <v>46</v>
      </c>
      <c r="K3392" s="8">
        <v>165</v>
      </c>
      <c r="L3392" t="s">
        <v>47</v>
      </c>
      <c r="M3392" s="9">
        <v>30</v>
      </c>
      <c r="N3392" s="10">
        <v>615.38461538461536</v>
      </c>
      <c r="O3392">
        <v>0.8</v>
      </c>
      <c r="P3392">
        <v>0.99</v>
      </c>
      <c r="Q3392">
        <v>0</v>
      </c>
      <c r="R3392" t="s">
        <v>43</v>
      </c>
      <c r="S3392" s="16">
        <v>3920.4</v>
      </c>
      <c r="T3392" s="16">
        <v>615.38461538461536</v>
      </c>
      <c r="U3392" s="16">
        <v>750</v>
      </c>
      <c r="V3392" s="16">
        <v>500</v>
      </c>
      <c r="W3392" s="16">
        <v>0</v>
      </c>
      <c r="X3392" s="16">
        <v>2055.0153846153848</v>
      </c>
    </row>
    <row r="3393" spans="1:24" x14ac:dyDescent="0.25">
      <c r="A3393" s="4" t="s">
        <v>24</v>
      </c>
      <c r="B3393" s="5" t="s">
        <v>3860</v>
      </c>
      <c r="C3393" s="6" t="s">
        <v>26</v>
      </c>
      <c r="D3393" s="7">
        <v>307</v>
      </c>
      <c r="E3393" t="s">
        <v>581</v>
      </c>
      <c r="F3393" t="s">
        <v>28</v>
      </c>
      <c r="G3393" t="s">
        <v>582</v>
      </c>
      <c r="H3393" t="s">
        <v>60</v>
      </c>
      <c r="I3393" t="s">
        <v>76</v>
      </c>
      <c r="J3393" s="8" t="s">
        <v>32</v>
      </c>
      <c r="K3393" s="8">
        <v>110</v>
      </c>
      <c r="L3393" t="s">
        <v>33</v>
      </c>
      <c r="M3393" s="9">
        <v>60</v>
      </c>
      <c r="N3393" s="10">
        <v>6250</v>
      </c>
      <c r="O3393">
        <v>1</v>
      </c>
      <c r="P3393">
        <v>0.92</v>
      </c>
      <c r="Q3393">
        <v>0</v>
      </c>
      <c r="R3393" t="s">
        <v>43</v>
      </c>
      <c r="S3393" s="16">
        <v>8832</v>
      </c>
      <c r="T3393" s="16">
        <v>6250</v>
      </c>
      <c r="U3393" s="16">
        <v>200</v>
      </c>
      <c r="V3393" s="16">
        <v>50</v>
      </c>
      <c r="W3393" s="16">
        <v>0</v>
      </c>
      <c r="X3393" s="16">
        <v>2332</v>
      </c>
    </row>
    <row r="3394" spans="1:24" x14ac:dyDescent="0.25">
      <c r="A3394" s="4" t="s">
        <v>24</v>
      </c>
      <c r="B3394" s="5" t="s">
        <v>3861</v>
      </c>
      <c r="C3394" s="6" t="s">
        <v>26</v>
      </c>
      <c r="D3394" s="7">
        <v>40</v>
      </c>
      <c r="E3394" t="s">
        <v>361</v>
      </c>
      <c r="F3394" t="s">
        <v>28</v>
      </c>
      <c r="G3394" t="s">
        <v>362</v>
      </c>
      <c r="H3394" t="s">
        <v>30</v>
      </c>
      <c r="I3394" t="s">
        <v>52</v>
      </c>
      <c r="J3394" s="8" t="s">
        <v>46</v>
      </c>
      <c r="K3394" s="8">
        <v>136</v>
      </c>
      <c r="L3394" t="s">
        <v>90</v>
      </c>
      <c r="M3394" s="9">
        <v>35</v>
      </c>
      <c r="N3394" s="10">
        <v>923.07692307692309</v>
      </c>
      <c r="O3394">
        <v>1.1000000000000001</v>
      </c>
      <c r="P3394">
        <v>0.94</v>
      </c>
      <c r="Q3394">
        <v>0</v>
      </c>
      <c r="R3394" t="s">
        <v>43</v>
      </c>
      <c r="S3394" s="16">
        <v>5790.4000000000005</v>
      </c>
      <c r="T3394" s="16">
        <v>923.07692307692309</v>
      </c>
      <c r="U3394" s="16">
        <v>500</v>
      </c>
      <c r="V3394" s="16">
        <v>250</v>
      </c>
      <c r="W3394" s="16">
        <v>0</v>
      </c>
      <c r="X3394" s="16">
        <v>4117.3230769230777</v>
      </c>
    </row>
    <row r="3395" spans="1:24" x14ac:dyDescent="0.25">
      <c r="A3395" s="4" t="s">
        <v>24</v>
      </c>
      <c r="B3395" s="5" t="s">
        <v>3862</v>
      </c>
      <c r="C3395" s="6" t="s">
        <v>35</v>
      </c>
      <c r="D3395" s="7">
        <v>4</v>
      </c>
      <c r="E3395" t="s">
        <v>308</v>
      </c>
      <c r="F3395" t="s">
        <v>37</v>
      </c>
      <c r="G3395" t="s">
        <v>309</v>
      </c>
      <c r="H3395" t="s">
        <v>60</v>
      </c>
      <c r="I3395" t="s">
        <v>76</v>
      </c>
      <c r="J3395" s="8" t="s">
        <v>46</v>
      </c>
      <c r="K3395" s="8">
        <v>0</v>
      </c>
      <c r="L3395" t="s">
        <v>53</v>
      </c>
      <c r="M3395" s="9">
        <v>24</v>
      </c>
      <c r="N3395" s="10">
        <v>384.61538461538464</v>
      </c>
      <c r="O3395">
        <v>1</v>
      </c>
      <c r="P3395">
        <v>0.97</v>
      </c>
      <c r="Q3395">
        <v>0</v>
      </c>
      <c r="R3395" t="s">
        <v>43</v>
      </c>
      <c r="S3395" s="16">
        <v>0</v>
      </c>
      <c r="T3395" s="16">
        <v>0</v>
      </c>
      <c r="U3395" s="16">
        <v>0</v>
      </c>
      <c r="V3395" s="16">
        <v>0</v>
      </c>
      <c r="W3395" s="16">
        <v>0</v>
      </c>
      <c r="X3395" s="16">
        <v>0</v>
      </c>
    </row>
    <row r="3396" spans="1:24" x14ac:dyDescent="0.25">
      <c r="A3396" s="4" t="s">
        <v>24</v>
      </c>
      <c r="B3396" s="5" t="s">
        <v>3863</v>
      </c>
      <c r="C3396" s="6" t="s">
        <v>35</v>
      </c>
      <c r="D3396" s="7">
        <v>185</v>
      </c>
      <c r="E3396" t="s">
        <v>1374</v>
      </c>
      <c r="F3396" t="s">
        <v>37</v>
      </c>
      <c r="G3396" t="s">
        <v>127</v>
      </c>
      <c r="H3396" t="s">
        <v>51</v>
      </c>
      <c r="I3396" t="s">
        <v>86</v>
      </c>
      <c r="J3396" s="8" t="s">
        <v>46</v>
      </c>
      <c r="K3396" s="8">
        <v>160</v>
      </c>
      <c r="L3396" t="s">
        <v>53</v>
      </c>
      <c r="M3396" s="9">
        <v>24</v>
      </c>
      <c r="N3396" s="10">
        <v>384.61538461538464</v>
      </c>
      <c r="O3396">
        <v>0.9</v>
      </c>
      <c r="P3396">
        <v>1.2</v>
      </c>
      <c r="Q3396">
        <v>0</v>
      </c>
      <c r="R3396" t="s">
        <v>43</v>
      </c>
      <c r="S3396" s="16">
        <v>4147.2</v>
      </c>
      <c r="T3396" s="16">
        <v>384.61538461538464</v>
      </c>
      <c r="U3396" s="16">
        <v>200</v>
      </c>
      <c r="V3396" s="16">
        <v>500</v>
      </c>
      <c r="W3396" s="16">
        <v>0</v>
      </c>
      <c r="X3396" s="16">
        <v>3062.5846153846151</v>
      </c>
    </row>
    <row r="3397" spans="1:24" x14ac:dyDescent="0.25">
      <c r="A3397" s="4" t="s">
        <v>24</v>
      </c>
      <c r="B3397" s="5" t="s">
        <v>3864</v>
      </c>
      <c r="C3397" s="6" t="s">
        <v>35</v>
      </c>
      <c r="D3397" s="7">
        <v>289</v>
      </c>
      <c r="E3397" t="s">
        <v>731</v>
      </c>
      <c r="F3397" t="s">
        <v>28</v>
      </c>
      <c r="G3397" t="s">
        <v>85</v>
      </c>
      <c r="H3397" t="s">
        <v>51</v>
      </c>
      <c r="I3397" t="s">
        <v>76</v>
      </c>
      <c r="J3397" s="8" t="s">
        <v>46</v>
      </c>
      <c r="K3397" s="8">
        <v>161</v>
      </c>
      <c r="L3397" t="s">
        <v>53</v>
      </c>
      <c r="M3397" s="9">
        <v>24</v>
      </c>
      <c r="N3397" s="10">
        <v>384.61538461538464</v>
      </c>
      <c r="O3397">
        <v>1</v>
      </c>
      <c r="P3397">
        <v>0.95</v>
      </c>
      <c r="Q3397">
        <v>0</v>
      </c>
      <c r="R3397" t="s">
        <v>43</v>
      </c>
      <c r="S3397" s="16">
        <v>3648</v>
      </c>
      <c r="T3397" s="16">
        <v>384.61538461538464</v>
      </c>
      <c r="U3397" s="16">
        <v>0</v>
      </c>
      <c r="V3397" s="16">
        <v>100</v>
      </c>
      <c r="W3397" s="16">
        <v>0</v>
      </c>
      <c r="X3397" s="16">
        <v>3163.3846153846152</v>
      </c>
    </row>
    <row r="3398" spans="1:24" x14ac:dyDescent="0.25">
      <c r="A3398" s="4" t="s">
        <v>24</v>
      </c>
      <c r="B3398" s="5" t="s">
        <v>3865</v>
      </c>
      <c r="C3398" s="6" t="s">
        <v>35</v>
      </c>
      <c r="D3398" s="7">
        <v>106</v>
      </c>
      <c r="E3398" t="s">
        <v>288</v>
      </c>
      <c r="F3398" t="s">
        <v>37</v>
      </c>
      <c r="G3398" t="s">
        <v>98</v>
      </c>
      <c r="H3398" t="s">
        <v>81</v>
      </c>
      <c r="I3398" t="s">
        <v>40</v>
      </c>
      <c r="J3398" s="8" t="s">
        <v>32</v>
      </c>
      <c r="K3398" s="8">
        <v>0</v>
      </c>
      <c r="L3398" t="s">
        <v>41</v>
      </c>
      <c r="M3398" s="9">
        <v>48</v>
      </c>
      <c r="N3398" s="10">
        <v>5416.666666666667</v>
      </c>
      <c r="O3398">
        <v>0.8</v>
      </c>
      <c r="P3398">
        <v>1.03</v>
      </c>
      <c r="Q3398">
        <v>0</v>
      </c>
      <c r="R3398" t="s">
        <v>43</v>
      </c>
      <c r="S3398" s="16">
        <v>0</v>
      </c>
      <c r="T3398" s="16">
        <v>0</v>
      </c>
      <c r="U3398" s="16">
        <v>200</v>
      </c>
      <c r="V3398" s="16">
        <v>0</v>
      </c>
      <c r="W3398" s="16">
        <v>0</v>
      </c>
      <c r="X3398" s="16">
        <v>-200</v>
      </c>
    </row>
    <row r="3399" spans="1:24" x14ac:dyDescent="0.25">
      <c r="A3399" s="4" t="s">
        <v>24</v>
      </c>
      <c r="B3399" s="5" t="s">
        <v>3866</v>
      </c>
      <c r="C3399" s="6" t="s">
        <v>92</v>
      </c>
      <c r="D3399" s="7">
        <v>251</v>
      </c>
      <c r="E3399" t="s">
        <v>241</v>
      </c>
      <c r="F3399" t="s">
        <v>28</v>
      </c>
      <c r="G3399" t="s">
        <v>242</v>
      </c>
      <c r="H3399" t="s">
        <v>81</v>
      </c>
      <c r="I3399" t="s">
        <v>40</v>
      </c>
      <c r="J3399" s="8" t="s">
        <v>46</v>
      </c>
      <c r="K3399" s="8">
        <v>167</v>
      </c>
      <c r="L3399" t="s">
        <v>99</v>
      </c>
      <c r="M3399" s="9">
        <v>40</v>
      </c>
      <c r="N3399" s="10">
        <v>51</v>
      </c>
      <c r="O3399">
        <v>0.8</v>
      </c>
      <c r="P3399">
        <v>0.93</v>
      </c>
      <c r="Q3399">
        <v>0</v>
      </c>
      <c r="R3399" t="s">
        <v>43</v>
      </c>
      <c r="S3399" s="16">
        <v>4761.6000000000004</v>
      </c>
      <c r="T3399" s="16">
        <v>0</v>
      </c>
      <c r="U3399" s="16">
        <v>750</v>
      </c>
      <c r="V3399" s="16">
        <v>100</v>
      </c>
      <c r="W3399" s="16">
        <v>8517</v>
      </c>
      <c r="X3399" s="16">
        <v>-4605.3999999999996</v>
      </c>
    </row>
    <row r="3400" spans="1:24" x14ac:dyDescent="0.25">
      <c r="A3400" s="4" t="s">
        <v>24</v>
      </c>
      <c r="B3400" s="5" t="s">
        <v>3867</v>
      </c>
      <c r="C3400" s="6" t="s">
        <v>43</v>
      </c>
      <c r="D3400" s="7">
        <v>306</v>
      </c>
      <c r="E3400" t="s">
        <v>786</v>
      </c>
      <c r="F3400" t="s">
        <v>37</v>
      </c>
      <c r="G3400" t="s">
        <v>334</v>
      </c>
      <c r="H3400" t="s">
        <v>60</v>
      </c>
      <c r="I3400" t="s">
        <v>40</v>
      </c>
      <c r="J3400" s="8" t="s">
        <v>32</v>
      </c>
      <c r="K3400" s="8">
        <v>162</v>
      </c>
      <c r="L3400" t="s">
        <v>117</v>
      </c>
      <c r="M3400" s="9">
        <v>54</v>
      </c>
      <c r="N3400" s="10">
        <v>5666.666666666667</v>
      </c>
      <c r="O3400">
        <v>0.8</v>
      </c>
      <c r="P3400">
        <v>0.86</v>
      </c>
      <c r="Q3400">
        <v>0</v>
      </c>
      <c r="R3400" t="s">
        <v>43</v>
      </c>
      <c r="S3400" s="16">
        <v>6018.6240000000007</v>
      </c>
      <c r="T3400" s="16">
        <v>5666.666666666667</v>
      </c>
      <c r="U3400" s="16">
        <v>0</v>
      </c>
      <c r="V3400" s="16">
        <v>0</v>
      </c>
      <c r="W3400" s="16">
        <v>0</v>
      </c>
      <c r="X3400" s="16">
        <v>351.95733333333374</v>
      </c>
    </row>
    <row r="3401" spans="1:24" x14ac:dyDescent="0.25">
      <c r="A3401" s="4" t="s">
        <v>24</v>
      </c>
      <c r="B3401" s="5" t="s">
        <v>3868</v>
      </c>
      <c r="C3401" s="6" t="s">
        <v>35</v>
      </c>
      <c r="D3401" s="7">
        <v>252</v>
      </c>
      <c r="E3401" t="s">
        <v>93</v>
      </c>
      <c r="F3401" t="s">
        <v>37</v>
      </c>
      <c r="G3401" t="s">
        <v>94</v>
      </c>
      <c r="H3401" t="s">
        <v>51</v>
      </c>
      <c r="I3401" t="s">
        <v>52</v>
      </c>
      <c r="J3401" s="8" t="s">
        <v>46</v>
      </c>
      <c r="K3401" s="8">
        <v>0</v>
      </c>
      <c r="L3401" t="s">
        <v>53</v>
      </c>
      <c r="M3401" s="9">
        <v>24</v>
      </c>
      <c r="N3401" s="10">
        <v>384.61538461538464</v>
      </c>
      <c r="O3401">
        <v>1.1000000000000001</v>
      </c>
      <c r="P3401">
        <v>1.07</v>
      </c>
      <c r="Q3401">
        <v>0</v>
      </c>
      <c r="R3401" t="s">
        <v>43</v>
      </c>
      <c r="S3401" s="16">
        <v>0</v>
      </c>
      <c r="T3401" s="16">
        <v>0</v>
      </c>
      <c r="U3401" s="16">
        <v>200</v>
      </c>
      <c r="V3401" s="16">
        <v>0</v>
      </c>
      <c r="W3401" s="16">
        <v>0</v>
      </c>
      <c r="X3401" s="16">
        <v>-200</v>
      </c>
    </row>
    <row r="3402" spans="1:24" x14ac:dyDescent="0.25">
      <c r="A3402" s="4" t="s">
        <v>24</v>
      </c>
      <c r="B3402" s="5" t="s">
        <v>3869</v>
      </c>
      <c r="C3402" s="6" t="s">
        <v>35</v>
      </c>
      <c r="D3402" s="7">
        <v>117</v>
      </c>
      <c r="E3402" t="s">
        <v>478</v>
      </c>
      <c r="F3402" t="s">
        <v>37</v>
      </c>
      <c r="G3402" t="s">
        <v>220</v>
      </c>
      <c r="H3402" t="s">
        <v>81</v>
      </c>
      <c r="I3402" t="s">
        <v>76</v>
      </c>
      <c r="J3402" s="8" t="s">
        <v>46</v>
      </c>
      <c r="K3402" s="8">
        <v>164</v>
      </c>
      <c r="L3402" t="s">
        <v>53</v>
      </c>
      <c r="M3402" s="9">
        <v>24</v>
      </c>
      <c r="N3402" s="10">
        <v>384.61538461538464</v>
      </c>
      <c r="O3402">
        <v>1</v>
      </c>
      <c r="P3402">
        <v>1.1499999999999999</v>
      </c>
      <c r="Q3402">
        <v>0</v>
      </c>
      <c r="R3402" t="s">
        <v>43</v>
      </c>
      <c r="S3402" s="16">
        <v>4526.3999999999996</v>
      </c>
      <c r="T3402" s="16">
        <v>384.61538461538464</v>
      </c>
      <c r="U3402" s="16">
        <v>0</v>
      </c>
      <c r="V3402" s="16">
        <v>50</v>
      </c>
      <c r="W3402" s="16">
        <v>0</v>
      </c>
      <c r="X3402" s="16">
        <v>4091.7846153846149</v>
      </c>
    </row>
    <row r="3403" spans="1:24" x14ac:dyDescent="0.25">
      <c r="A3403" s="4" t="s">
        <v>24</v>
      </c>
      <c r="B3403" s="5" t="s">
        <v>3870</v>
      </c>
      <c r="C3403" s="6" t="s">
        <v>35</v>
      </c>
      <c r="D3403" s="7">
        <v>10</v>
      </c>
      <c r="E3403" t="s">
        <v>379</v>
      </c>
      <c r="F3403" t="s">
        <v>28</v>
      </c>
      <c r="G3403" t="s">
        <v>237</v>
      </c>
      <c r="H3403" t="s">
        <v>30</v>
      </c>
      <c r="I3403" t="s">
        <v>31</v>
      </c>
      <c r="J3403" s="8" t="s">
        <v>32</v>
      </c>
      <c r="K3403" s="8">
        <v>116</v>
      </c>
      <c r="L3403" t="s">
        <v>41</v>
      </c>
      <c r="M3403" s="9">
        <v>48</v>
      </c>
      <c r="N3403" s="10">
        <v>5416.666666666667</v>
      </c>
      <c r="O3403">
        <v>1.2</v>
      </c>
      <c r="P3403">
        <v>1.1399999999999999</v>
      </c>
      <c r="Q3403">
        <v>0</v>
      </c>
      <c r="R3403" t="s">
        <v>43</v>
      </c>
      <c r="S3403" s="16">
        <v>10506.24</v>
      </c>
      <c r="T3403" s="16">
        <v>5416.666666666667</v>
      </c>
      <c r="U3403" s="16">
        <v>0</v>
      </c>
      <c r="V3403" s="16">
        <v>50</v>
      </c>
      <c r="W3403" s="16">
        <v>0</v>
      </c>
      <c r="X3403" s="16">
        <v>5039.5733333333328</v>
      </c>
    </row>
    <row r="3404" spans="1:24" x14ac:dyDescent="0.25">
      <c r="A3404" s="4" t="s">
        <v>24</v>
      </c>
      <c r="B3404" s="5" t="s">
        <v>3871</v>
      </c>
      <c r="C3404" s="6" t="s">
        <v>92</v>
      </c>
      <c r="D3404" s="7">
        <v>142</v>
      </c>
      <c r="E3404" t="s">
        <v>904</v>
      </c>
      <c r="F3404" t="s">
        <v>37</v>
      </c>
      <c r="G3404" t="s">
        <v>387</v>
      </c>
      <c r="H3404" t="s">
        <v>81</v>
      </c>
      <c r="I3404" t="s">
        <v>31</v>
      </c>
      <c r="J3404" s="8" t="s">
        <v>46</v>
      </c>
      <c r="K3404" s="8">
        <v>161</v>
      </c>
      <c r="L3404" t="s">
        <v>99</v>
      </c>
      <c r="M3404" s="9">
        <v>35</v>
      </c>
      <c r="N3404" s="10">
        <v>43</v>
      </c>
      <c r="O3404">
        <v>1.2</v>
      </c>
      <c r="P3404">
        <v>0.96</v>
      </c>
      <c r="Q3404">
        <v>0</v>
      </c>
      <c r="R3404" t="s">
        <v>43</v>
      </c>
      <c r="S3404" s="16">
        <v>6491.5199999999995</v>
      </c>
      <c r="T3404" s="16">
        <v>0</v>
      </c>
      <c r="U3404" s="16">
        <v>750</v>
      </c>
      <c r="V3404" s="16">
        <v>100</v>
      </c>
      <c r="W3404" s="16">
        <v>6923</v>
      </c>
      <c r="X3404" s="16">
        <v>-1281.4800000000005</v>
      </c>
    </row>
    <row r="3405" spans="1:24" x14ac:dyDescent="0.25">
      <c r="A3405" s="4" t="s">
        <v>24</v>
      </c>
      <c r="B3405" s="5" t="s">
        <v>3872</v>
      </c>
      <c r="C3405" s="6" t="s">
        <v>43</v>
      </c>
      <c r="D3405" s="7">
        <v>214</v>
      </c>
      <c r="E3405" t="s">
        <v>624</v>
      </c>
      <c r="F3405" t="s">
        <v>37</v>
      </c>
      <c r="G3405" t="s">
        <v>625</v>
      </c>
      <c r="H3405" t="s">
        <v>30</v>
      </c>
      <c r="I3405" t="s">
        <v>52</v>
      </c>
      <c r="J3405" s="8" t="s">
        <v>46</v>
      </c>
      <c r="K3405" s="8">
        <v>160</v>
      </c>
      <c r="L3405" t="s">
        <v>47</v>
      </c>
      <c r="M3405" s="9">
        <v>30</v>
      </c>
      <c r="N3405" s="10">
        <v>615.38461538461536</v>
      </c>
      <c r="O3405">
        <v>1.1000000000000001</v>
      </c>
      <c r="P3405">
        <v>0.86</v>
      </c>
      <c r="Q3405">
        <v>0</v>
      </c>
      <c r="R3405" t="s">
        <v>43</v>
      </c>
      <c r="S3405" s="16">
        <v>4540.8</v>
      </c>
      <c r="T3405" s="16">
        <v>615.38461538461536</v>
      </c>
      <c r="U3405" s="16">
        <v>750</v>
      </c>
      <c r="V3405" s="16">
        <v>100</v>
      </c>
      <c r="W3405" s="16">
        <v>0</v>
      </c>
      <c r="X3405" s="16">
        <v>3075.4153846153849</v>
      </c>
    </row>
    <row r="3406" spans="1:24" x14ac:dyDescent="0.25">
      <c r="A3406" s="4" t="s">
        <v>24</v>
      </c>
      <c r="B3406" s="5" t="s">
        <v>3873</v>
      </c>
      <c r="C3406" s="6" t="s">
        <v>92</v>
      </c>
      <c r="D3406" s="7">
        <v>255</v>
      </c>
      <c r="E3406" t="s">
        <v>205</v>
      </c>
      <c r="F3406" t="s">
        <v>37</v>
      </c>
      <c r="G3406" t="s">
        <v>124</v>
      </c>
      <c r="H3406" t="s">
        <v>51</v>
      </c>
      <c r="I3406" t="s">
        <v>86</v>
      </c>
      <c r="J3406" s="8" t="s">
        <v>46</v>
      </c>
      <c r="K3406" s="8">
        <v>161</v>
      </c>
      <c r="L3406" t="s">
        <v>99</v>
      </c>
      <c r="M3406" s="9">
        <v>35</v>
      </c>
      <c r="N3406" s="10">
        <v>47</v>
      </c>
      <c r="O3406">
        <v>0.9</v>
      </c>
      <c r="P3406">
        <v>1.17</v>
      </c>
      <c r="Q3406">
        <v>0</v>
      </c>
      <c r="R3406" t="s">
        <v>43</v>
      </c>
      <c r="S3406" s="16">
        <v>5933.6549999999997</v>
      </c>
      <c r="T3406" s="16">
        <v>0</v>
      </c>
      <c r="U3406" s="16">
        <v>200</v>
      </c>
      <c r="V3406" s="16">
        <v>50</v>
      </c>
      <c r="W3406" s="16">
        <v>7567</v>
      </c>
      <c r="X3406" s="16">
        <v>-1883.3450000000003</v>
      </c>
    </row>
    <row r="3407" spans="1:24" x14ac:dyDescent="0.25">
      <c r="A3407" s="4" t="s">
        <v>24</v>
      </c>
      <c r="B3407" s="5" t="s">
        <v>3874</v>
      </c>
      <c r="C3407" s="6" t="s">
        <v>43</v>
      </c>
      <c r="D3407" s="7">
        <v>165</v>
      </c>
      <c r="E3407" t="s">
        <v>262</v>
      </c>
      <c r="F3407" t="s">
        <v>28</v>
      </c>
      <c r="G3407" t="s">
        <v>263</v>
      </c>
      <c r="H3407" t="s">
        <v>81</v>
      </c>
      <c r="I3407" t="s">
        <v>76</v>
      </c>
      <c r="J3407" s="8" t="s">
        <v>46</v>
      </c>
      <c r="K3407" s="8">
        <v>162</v>
      </c>
      <c r="L3407" t="s">
        <v>47</v>
      </c>
      <c r="M3407" s="9">
        <v>30</v>
      </c>
      <c r="N3407" s="10">
        <v>615.38461538461536</v>
      </c>
      <c r="O3407">
        <v>1</v>
      </c>
      <c r="P3407">
        <v>1.1100000000000001</v>
      </c>
      <c r="Q3407">
        <v>0</v>
      </c>
      <c r="R3407" t="s">
        <v>43</v>
      </c>
      <c r="S3407" s="16">
        <v>5328.0000000000009</v>
      </c>
      <c r="T3407" s="16">
        <v>615.38461538461536</v>
      </c>
      <c r="U3407" s="16">
        <v>0</v>
      </c>
      <c r="V3407" s="16">
        <v>100</v>
      </c>
      <c r="W3407" s="16">
        <v>0</v>
      </c>
      <c r="X3407" s="16">
        <v>4612.6153846153857</v>
      </c>
    </row>
    <row r="3408" spans="1:24" x14ac:dyDescent="0.25">
      <c r="A3408" s="4" t="s">
        <v>24</v>
      </c>
      <c r="B3408" s="5" t="s">
        <v>3875</v>
      </c>
      <c r="C3408" s="6" t="s">
        <v>66</v>
      </c>
      <c r="D3408" s="7">
        <v>230</v>
      </c>
      <c r="E3408" t="s">
        <v>509</v>
      </c>
      <c r="F3408" t="s">
        <v>28</v>
      </c>
      <c r="G3408" t="s">
        <v>80</v>
      </c>
      <c r="H3408" t="s">
        <v>81</v>
      </c>
      <c r="I3408" t="s">
        <v>76</v>
      </c>
      <c r="J3408" s="8" t="s">
        <v>46</v>
      </c>
      <c r="K3408" s="8">
        <v>0</v>
      </c>
      <c r="L3408" t="s">
        <v>69</v>
      </c>
      <c r="M3408" s="9">
        <v>48</v>
      </c>
      <c r="N3408" s="10">
        <v>1538.4615384615386</v>
      </c>
      <c r="O3408">
        <v>1</v>
      </c>
      <c r="P3408">
        <v>1.1599999999999999</v>
      </c>
      <c r="Q3408">
        <v>0</v>
      </c>
      <c r="R3408" t="s">
        <v>43</v>
      </c>
      <c r="S3408" s="16">
        <v>8908.7999999999993</v>
      </c>
      <c r="T3408" s="16">
        <v>0</v>
      </c>
      <c r="U3408" s="16">
        <v>500</v>
      </c>
      <c r="V3408" s="16">
        <v>10</v>
      </c>
      <c r="W3408" s="16">
        <v>0</v>
      </c>
      <c r="X3408" s="16">
        <v>8398.7999999999993</v>
      </c>
    </row>
    <row r="3409" spans="1:24" x14ac:dyDescent="0.25">
      <c r="A3409" s="4" t="s">
        <v>24</v>
      </c>
      <c r="B3409" s="5" t="s">
        <v>3876</v>
      </c>
      <c r="C3409" s="6" t="s">
        <v>92</v>
      </c>
      <c r="D3409" s="7">
        <v>162</v>
      </c>
      <c r="E3409" t="s">
        <v>216</v>
      </c>
      <c r="F3409" t="s">
        <v>28</v>
      </c>
      <c r="G3409" t="s">
        <v>217</v>
      </c>
      <c r="H3409" t="s">
        <v>64</v>
      </c>
      <c r="I3409" t="s">
        <v>40</v>
      </c>
      <c r="J3409" s="8" t="s">
        <v>46</v>
      </c>
      <c r="K3409" s="8">
        <v>165</v>
      </c>
      <c r="L3409" t="s">
        <v>99</v>
      </c>
      <c r="M3409" s="9">
        <v>48</v>
      </c>
      <c r="N3409" s="10">
        <v>51</v>
      </c>
      <c r="O3409">
        <v>0.8</v>
      </c>
      <c r="P3409">
        <v>0.81</v>
      </c>
      <c r="Q3409">
        <v>0</v>
      </c>
      <c r="R3409" t="s">
        <v>43</v>
      </c>
      <c r="S3409" s="16">
        <v>4976.6400000000003</v>
      </c>
      <c r="T3409" s="16">
        <v>0</v>
      </c>
      <c r="U3409" s="16">
        <v>750</v>
      </c>
      <c r="V3409" s="16">
        <v>50</v>
      </c>
      <c r="W3409" s="16">
        <v>8415</v>
      </c>
      <c r="X3409" s="16">
        <v>-4238.3599999999997</v>
      </c>
    </row>
    <row r="3410" spans="1:24" x14ac:dyDescent="0.25">
      <c r="A3410" s="4" t="s">
        <v>24</v>
      </c>
      <c r="B3410" s="5" t="s">
        <v>3877</v>
      </c>
      <c r="C3410" s="6" t="s">
        <v>92</v>
      </c>
      <c r="D3410" s="7">
        <v>98</v>
      </c>
      <c r="E3410" t="s">
        <v>995</v>
      </c>
      <c r="F3410" t="s">
        <v>28</v>
      </c>
      <c r="G3410" t="s">
        <v>159</v>
      </c>
      <c r="H3410" t="s">
        <v>39</v>
      </c>
      <c r="I3410" t="s">
        <v>31</v>
      </c>
      <c r="J3410" s="8" t="s">
        <v>46</v>
      </c>
      <c r="K3410" s="8">
        <v>160</v>
      </c>
      <c r="L3410" t="s">
        <v>99</v>
      </c>
      <c r="M3410" s="9">
        <v>40</v>
      </c>
      <c r="N3410" s="10">
        <v>47</v>
      </c>
      <c r="O3410">
        <v>1.2</v>
      </c>
      <c r="P3410">
        <v>1.01</v>
      </c>
      <c r="Q3410">
        <v>0</v>
      </c>
      <c r="R3410" t="s">
        <v>43</v>
      </c>
      <c r="S3410" s="16">
        <v>7756.8</v>
      </c>
      <c r="T3410" s="16">
        <v>0</v>
      </c>
      <c r="U3410" s="16">
        <v>0</v>
      </c>
      <c r="V3410" s="16">
        <v>500</v>
      </c>
      <c r="W3410" s="16">
        <v>7520</v>
      </c>
      <c r="X3410" s="16">
        <v>-263.19999999999982</v>
      </c>
    </row>
    <row r="3411" spans="1:24" x14ac:dyDescent="0.25">
      <c r="A3411" s="4" t="s">
        <v>24</v>
      </c>
      <c r="B3411" s="5" t="s">
        <v>3878</v>
      </c>
      <c r="C3411" s="6" t="s">
        <v>135</v>
      </c>
      <c r="D3411" s="7">
        <v>101</v>
      </c>
      <c r="E3411" t="s">
        <v>595</v>
      </c>
      <c r="F3411" t="s">
        <v>28</v>
      </c>
      <c r="G3411" t="s">
        <v>159</v>
      </c>
      <c r="H3411" t="s">
        <v>39</v>
      </c>
      <c r="I3411" t="s">
        <v>40</v>
      </c>
      <c r="J3411" s="8" t="s">
        <v>32</v>
      </c>
      <c r="K3411" s="8">
        <v>0</v>
      </c>
      <c r="L3411" t="s">
        <v>209</v>
      </c>
      <c r="M3411" s="9">
        <v>90</v>
      </c>
      <c r="N3411" s="10">
        <v>9166.6666666666661</v>
      </c>
      <c r="O3411">
        <v>0.8</v>
      </c>
      <c r="P3411">
        <v>1.01</v>
      </c>
      <c r="Q3411">
        <v>0</v>
      </c>
      <c r="R3411" t="s">
        <v>43</v>
      </c>
      <c r="S3411" s="16">
        <v>11635.2</v>
      </c>
      <c r="T3411" s="16">
        <v>0</v>
      </c>
      <c r="U3411" s="16">
        <v>0</v>
      </c>
      <c r="V3411" s="16">
        <v>0</v>
      </c>
      <c r="W3411" s="16">
        <v>0</v>
      </c>
      <c r="X3411" s="16">
        <v>11635.2</v>
      </c>
    </row>
    <row r="3412" spans="1:24" x14ac:dyDescent="0.25">
      <c r="A3412" s="4" t="s">
        <v>24</v>
      </c>
      <c r="B3412" s="5" t="s">
        <v>3879</v>
      </c>
      <c r="C3412" s="6" t="s">
        <v>135</v>
      </c>
      <c r="D3412" s="7">
        <v>281</v>
      </c>
      <c r="E3412" t="s">
        <v>222</v>
      </c>
      <c r="F3412" t="s">
        <v>37</v>
      </c>
      <c r="G3412" t="s">
        <v>179</v>
      </c>
      <c r="H3412" t="s">
        <v>39</v>
      </c>
      <c r="I3412" t="s">
        <v>86</v>
      </c>
      <c r="J3412" s="8" t="s">
        <v>32</v>
      </c>
      <c r="K3412" s="8">
        <v>0</v>
      </c>
      <c r="L3412" t="s">
        <v>209</v>
      </c>
      <c r="M3412" s="9">
        <v>90</v>
      </c>
      <c r="N3412" s="10">
        <v>9166.6666666666661</v>
      </c>
      <c r="O3412">
        <v>0.9</v>
      </c>
      <c r="P3412">
        <v>0.98</v>
      </c>
      <c r="Q3412">
        <v>0</v>
      </c>
      <c r="R3412" t="s">
        <v>43</v>
      </c>
      <c r="S3412" s="16">
        <v>0</v>
      </c>
      <c r="T3412" s="16">
        <v>0</v>
      </c>
      <c r="U3412" s="16">
        <v>500</v>
      </c>
      <c r="V3412" s="16">
        <v>500</v>
      </c>
      <c r="W3412" s="16">
        <v>0</v>
      </c>
      <c r="X3412" s="16">
        <v>-1000</v>
      </c>
    </row>
    <row r="3413" spans="1:24" x14ac:dyDescent="0.25">
      <c r="A3413" s="4" t="s">
        <v>24</v>
      </c>
      <c r="B3413" s="5" t="s">
        <v>3880</v>
      </c>
      <c r="C3413" s="6" t="s">
        <v>78</v>
      </c>
      <c r="D3413" s="7">
        <v>20</v>
      </c>
      <c r="E3413" t="s">
        <v>284</v>
      </c>
      <c r="F3413" t="s">
        <v>37</v>
      </c>
      <c r="G3413" t="s">
        <v>285</v>
      </c>
      <c r="H3413" t="s">
        <v>30</v>
      </c>
      <c r="I3413" t="s">
        <v>40</v>
      </c>
      <c r="J3413" s="8" t="s">
        <v>46</v>
      </c>
      <c r="K3413" s="8">
        <v>166</v>
      </c>
      <c r="L3413" t="s">
        <v>82</v>
      </c>
      <c r="M3413" s="9">
        <v>40</v>
      </c>
      <c r="N3413" s="10">
        <v>1230.7692307692307</v>
      </c>
      <c r="O3413">
        <v>0.8</v>
      </c>
      <c r="P3413">
        <v>1.08</v>
      </c>
      <c r="Q3413">
        <v>0</v>
      </c>
      <c r="R3413" t="s">
        <v>43</v>
      </c>
      <c r="S3413" s="16">
        <v>5736.96</v>
      </c>
      <c r="T3413" s="16">
        <v>1230.7692307692307</v>
      </c>
      <c r="U3413" s="16">
        <v>0</v>
      </c>
      <c r="V3413" s="16">
        <v>100</v>
      </c>
      <c r="W3413" s="16">
        <v>0</v>
      </c>
      <c r="X3413" s="16">
        <v>4406.1907692307695</v>
      </c>
    </row>
    <row r="3414" spans="1:24" x14ac:dyDescent="0.25">
      <c r="A3414" s="4" t="s">
        <v>24</v>
      </c>
      <c r="B3414" s="5" t="s">
        <v>3881</v>
      </c>
      <c r="C3414" s="6" t="s">
        <v>92</v>
      </c>
      <c r="D3414" s="7">
        <v>34</v>
      </c>
      <c r="E3414" t="s">
        <v>230</v>
      </c>
      <c r="F3414" t="s">
        <v>37</v>
      </c>
      <c r="G3414" t="s">
        <v>231</v>
      </c>
      <c r="H3414" t="s">
        <v>60</v>
      </c>
      <c r="I3414" t="s">
        <v>52</v>
      </c>
      <c r="J3414" s="8" t="s">
        <v>46</v>
      </c>
      <c r="K3414" s="8">
        <v>164</v>
      </c>
      <c r="L3414" t="s">
        <v>99</v>
      </c>
      <c r="M3414" s="9">
        <v>40</v>
      </c>
      <c r="N3414" s="10">
        <v>52</v>
      </c>
      <c r="O3414">
        <v>1.1000000000000001</v>
      </c>
      <c r="P3414">
        <v>1.1200000000000001</v>
      </c>
      <c r="Q3414">
        <v>0</v>
      </c>
      <c r="R3414" t="s">
        <v>43</v>
      </c>
      <c r="S3414" s="16">
        <v>8081.9200000000019</v>
      </c>
      <c r="T3414" s="16">
        <v>0</v>
      </c>
      <c r="U3414" s="16">
        <v>0</v>
      </c>
      <c r="V3414" s="16">
        <v>0</v>
      </c>
      <c r="W3414" s="16">
        <v>8528</v>
      </c>
      <c r="X3414" s="16">
        <v>-446.07999999999811</v>
      </c>
    </row>
    <row r="3415" spans="1:24" x14ac:dyDescent="0.25">
      <c r="A3415" s="4" t="s">
        <v>24</v>
      </c>
      <c r="B3415" s="5" t="s">
        <v>3882</v>
      </c>
      <c r="C3415" s="6" t="s">
        <v>92</v>
      </c>
      <c r="D3415" s="7">
        <v>18</v>
      </c>
      <c r="E3415" t="s">
        <v>788</v>
      </c>
      <c r="F3415" t="s">
        <v>37</v>
      </c>
      <c r="G3415" t="s">
        <v>285</v>
      </c>
      <c r="H3415" t="s">
        <v>30</v>
      </c>
      <c r="I3415" t="s">
        <v>52</v>
      </c>
      <c r="J3415" s="8" t="s">
        <v>46</v>
      </c>
      <c r="K3415" s="8">
        <v>164</v>
      </c>
      <c r="L3415" t="s">
        <v>99</v>
      </c>
      <c r="M3415" s="9">
        <v>35</v>
      </c>
      <c r="N3415" s="10">
        <v>49</v>
      </c>
      <c r="O3415">
        <v>1.1000000000000001</v>
      </c>
      <c r="P3415">
        <v>1.08</v>
      </c>
      <c r="Q3415">
        <v>0</v>
      </c>
      <c r="R3415" t="s">
        <v>43</v>
      </c>
      <c r="S3415" s="16">
        <v>6819.1200000000017</v>
      </c>
      <c r="T3415" s="16">
        <v>0</v>
      </c>
      <c r="U3415" s="16">
        <v>1000</v>
      </c>
      <c r="V3415" s="16">
        <v>250</v>
      </c>
      <c r="W3415" s="16">
        <v>8036</v>
      </c>
      <c r="X3415" s="16">
        <v>-2466.8799999999983</v>
      </c>
    </row>
    <row r="3416" spans="1:24" x14ac:dyDescent="0.25">
      <c r="A3416" s="4" t="s">
        <v>24</v>
      </c>
      <c r="B3416" s="5" t="s">
        <v>3883</v>
      </c>
      <c r="C3416" s="6" t="s">
        <v>92</v>
      </c>
      <c r="D3416" s="7">
        <v>161</v>
      </c>
      <c r="E3416" t="s">
        <v>769</v>
      </c>
      <c r="F3416" t="s">
        <v>28</v>
      </c>
      <c r="G3416" t="s">
        <v>770</v>
      </c>
      <c r="H3416" t="s">
        <v>60</v>
      </c>
      <c r="I3416" t="s">
        <v>40</v>
      </c>
      <c r="J3416" s="8" t="s">
        <v>32</v>
      </c>
      <c r="K3416" s="8">
        <v>162</v>
      </c>
      <c r="L3416" t="s">
        <v>95</v>
      </c>
      <c r="M3416" s="9">
        <v>60</v>
      </c>
      <c r="N3416" s="10">
        <v>71</v>
      </c>
      <c r="O3416">
        <v>0.8</v>
      </c>
      <c r="P3416">
        <v>0.91</v>
      </c>
      <c r="Q3416">
        <v>0</v>
      </c>
      <c r="R3416" t="s">
        <v>43</v>
      </c>
      <c r="S3416" s="16">
        <v>6988.8</v>
      </c>
      <c r="T3416" s="16">
        <v>0</v>
      </c>
      <c r="U3416" s="16">
        <v>0</v>
      </c>
      <c r="V3416" s="16">
        <v>0</v>
      </c>
      <c r="W3416" s="16">
        <v>11502</v>
      </c>
      <c r="X3416" s="16">
        <v>-4513.2</v>
      </c>
    </row>
    <row r="3417" spans="1:24" x14ac:dyDescent="0.25">
      <c r="A3417" s="4" t="s">
        <v>24</v>
      </c>
      <c r="B3417" s="5" t="s">
        <v>3884</v>
      </c>
      <c r="C3417" s="6" t="s">
        <v>92</v>
      </c>
      <c r="D3417" s="7">
        <v>302</v>
      </c>
      <c r="E3417" t="s">
        <v>979</v>
      </c>
      <c r="F3417" t="s">
        <v>28</v>
      </c>
      <c r="G3417" t="s">
        <v>980</v>
      </c>
      <c r="H3417" t="s">
        <v>51</v>
      </c>
      <c r="I3417" t="s">
        <v>76</v>
      </c>
      <c r="J3417" s="8" t="s">
        <v>46</v>
      </c>
      <c r="K3417" s="8">
        <v>0</v>
      </c>
      <c r="L3417" t="s">
        <v>99</v>
      </c>
      <c r="M3417" s="9">
        <v>35</v>
      </c>
      <c r="N3417" s="10">
        <v>55</v>
      </c>
      <c r="O3417">
        <v>1</v>
      </c>
      <c r="P3417">
        <v>1.04</v>
      </c>
      <c r="Q3417">
        <v>0</v>
      </c>
      <c r="R3417" t="s">
        <v>43</v>
      </c>
      <c r="S3417" s="16">
        <v>5824</v>
      </c>
      <c r="T3417" s="16">
        <v>0</v>
      </c>
      <c r="U3417" s="16">
        <v>0</v>
      </c>
      <c r="V3417" s="16">
        <v>10</v>
      </c>
      <c r="W3417" s="16">
        <v>0</v>
      </c>
      <c r="X3417" s="16">
        <v>5814</v>
      </c>
    </row>
    <row r="3418" spans="1:24" x14ac:dyDescent="0.25">
      <c r="A3418" s="4" t="s">
        <v>24</v>
      </c>
      <c r="B3418" s="5" t="s">
        <v>3885</v>
      </c>
      <c r="C3418" s="6" t="s">
        <v>92</v>
      </c>
      <c r="D3418" s="7">
        <v>34</v>
      </c>
      <c r="E3418" t="s">
        <v>230</v>
      </c>
      <c r="F3418" t="s">
        <v>37</v>
      </c>
      <c r="G3418" t="s">
        <v>231</v>
      </c>
      <c r="H3418" t="s">
        <v>60</v>
      </c>
      <c r="I3418" t="s">
        <v>52</v>
      </c>
      <c r="J3418" s="8" t="s">
        <v>32</v>
      </c>
      <c r="K3418" s="8">
        <v>81</v>
      </c>
      <c r="L3418" t="s">
        <v>95</v>
      </c>
      <c r="M3418" s="9">
        <v>72</v>
      </c>
      <c r="N3418" s="10">
        <v>71</v>
      </c>
      <c r="O3418">
        <v>1.1000000000000001</v>
      </c>
      <c r="P3418">
        <v>1.1200000000000001</v>
      </c>
      <c r="Q3418">
        <v>0</v>
      </c>
      <c r="R3418" t="s">
        <v>43</v>
      </c>
      <c r="S3418" s="16">
        <v>7185.0240000000013</v>
      </c>
      <c r="T3418" s="16">
        <v>0</v>
      </c>
      <c r="U3418" s="16">
        <v>0</v>
      </c>
      <c r="V3418" s="16">
        <v>10</v>
      </c>
      <c r="W3418" s="16">
        <v>5751</v>
      </c>
      <c r="X3418" s="16">
        <v>1424.0240000000013</v>
      </c>
    </row>
    <row r="3419" spans="1:24" x14ac:dyDescent="0.25">
      <c r="A3419" s="4" t="s">
        <v>24</v>
      </c>
      <c r="B3419" s="5" t="s">
        <v>3886</v>
      </c>
      <c r="C3419" s="6" t="s">
        <v>43</v>
      </c>
      <c r="D3419" s="7">
        <v>180</v>
      </c>
      <c r="E3419" t="s">
        <v>704</v>
      </c>
      <c r="F3419" t="s">
        <v>28</v>
      </c>
      <c r="G3419" t="s">
        <v>705</v>
      </c>
      <c r="H3419" t="s">
        <v>30</v>
      </c>
      <c r="I3419" t="s">
        <v>40</v>
      </c>
      <c r="J3419" s="8" t="s">
        <v>46</v>
      </c>
      <c r="K3419" s="8">
        <v>163</v>
      </c>
      <c r="L3419" t="s">
        <v>47</v>
      </c>
      <c r="M3419" s="9">
        <v>30</v>
      </c>
      <c r="N3419" s="10">
        <v>615.38461538461536</v>
      </c>
      <c r="O3419">
        <v>0.8</v>
      </c>
      <c r="P3419">
        <v>1.04</v>
      </c>
      <c r="Q3419">
        <v>0</v>
      </c>
      <c r="R3419" t="s">
        <v>43</v>
      </c>
      <c r="S3419" s="16">
        <v>3993.6000000000004</v>
      </c>
      <c r="T3419" s="16">
        <v>615.38461538461536</v>
      </c>
      <c r="U3419" s="16">
        <v>1000</v>
      </c>
      <c r="V3419" s="16">
        <v>50</v>
      </c>
      <c r="W3419" s="16">
        <v>0</v>
      </c>
      <c r="X3419" s="16">
        <v>2328.2153846153851</v>
      </c>
    </row>
    <row r="3420" spans="1:24" x14ac:dyDescent="0.25">
      <c r="A3420" s="4" t="s">
        <v>24</v>
      </c>
      <c r="B3420" s="5" t="s">
        <v>3887</v>
      </c>
      <c r="C3420" s="6" t="s">
        <v>66</v>
      </c>
      <c r="D3420" s="7">
        <v>130</v>
      </c>
      <c r="E3420" t="s">
        <v>74</v>
      </c>
      <c r="F3420" t="s">
        <v>37</v>
      </c>
      <c r="G3420" t="s">
        <v>75</v>
      </c>
      <c r="H3420" t="s">
        <v>60</v>
      </c>
      <c r="I3420" t="s">
        <v>76</v>
      </c>
      <c r="J3420" s="8" t="s">
        <v>32</v>
      </c>
      <c r="K3420" s="8">
        <v>0</v>
      </c>
      <c r="L3420" t="s">
        <v>296</v>
      </c>
      <c r="M3420" s="9">
        <v>72</v>
      </c>
      <c r="N3420" s="10">
        <v>8333.3333333333339</v>
      </c>
      <c r="O3420">
        <v>1</v>
      </c>
      <c r="P3420">
        <v>1.1499999999999999</v>
      </c>
      <c r="Q3420">
        <v>0</v>
      </c>
      <c r="R3420" t="s">
        <v>43</v>
      </c>
      <c r="S3420" s="16">
        <v>0</v>
      </c>
      <c r="T3420" s="16">
        <v>0</v>
      </c>
      <c r="U3420" s="16">
        <v>500</v>
      </c>
      <c r="V3420" s="16">
        <v>0</v>
      </c>
      <c r="W3420" s="16">
        <v>0</v>
      </c>
      <c r="X3420" s="16">
        <v>-500</v>
      </c>
    </row>
    <row r="3421" spans="1:24" x14ac:dyDescent="0.25">
      <c r="A3421" s="4" t="s">
        <v>24</v>
      </c>
      <c r="B3421" s="5" t="s">
        <v>3888</v>
      </c>
      <c r="C3421" s="6" t="s">
        <v>35</v>
      </c>
      <c r="D3421" s="7">
        <v>307</v>
      </c>
      <c r="E3421" t="s">
        <v>581</v>
      </c>
      <c r="F3421" t="s">
        <v>28</v>
      </c>
      <c r="G3421" t="s">
        <v>582</v>
      </c>
      <c r="H3421" t="s">
        <v>60</v>
      </c>
      <c r="I3421" t="s">
        <v>76</v>
      </c>
      <c r="J3421" s="8" t="s">
        <v>32</v>
      </c>
      <c r="K3421" s="8">
        <v>165</v>
      </c>
      <c r="L3421" t="s">
        <v>41</v>
      </c>
      <c r="M3421" s="9">
        <v>48</v>
      </c>
      <c r="N3421" s="10">
        <v>5416.666666666667</v>
      </c>
      <c r="O3421">
        <v>1</v>
      </c>
      <c r="P3421">
        <v>0.92</v>
      </c>
      <c r="Q3421">
        <v>0</v>
      </c>
      <c r="R3421" t="s">
        <v>43</v>
      </c>
      <c r="S3421" s="16">
        <v>7065.6</v>
      </c>
      <c r="T3421" s="16">
        <v>5416.666666666667</v>
      </c>
      <c r="U3421" s="16">
        <v>200</v>
      </c>
      <c r="V3421" s="16">
        <v>50</v>
      </c>
      <c r="W3421" s="16">
        <v>0</v>
      </c>
      <c r="X3421" s="16">
        <v>1398.9333333333334</v>
      </c>
    </row>
    <row r="3422" spans="1:24" x14ac:dyDescent="0.25">
      <c r="A3422" s="4" t="s">
        <v>24</v>
      </c>
      <c r="B3422" s="5" t="s">
        <v>3889</v>
      </c>
      <c r="C3422" s="6" t="s">
        <v>35</v>
      </c>
      <c r="D3422" s="7">
        <v>164</v>
      </c>
      <c r="E3422" t="s">
        <v>644</v>
      </c>
      <c r="F3422" t="s">
        <v>28</v>
      </c>
      <c r="G3422" t="s">
        <v>263</v>
      </c>
      <c r="H3422" t="s">
        <v>81</v>
      </c>
      <c r="I3422" t="s">
        <v>52</v>
      </c>
      <c r="J3422" s="8" t="s">
        <v>46</v>
      </c>
      <c r="K3422" s="8">
        <v>166</v>
      </c>
      <c r="L3422" t="s">
        <v>53</v>
      </c>
      <c r="M3422" s="9">
        <v>24</v>
      </c>
      <c r="N3422" s="10">
        <v>384.61538461538464</v>
      </c>
      <c r="O3422">
        <v>1.1000000000000001</v>
      </c>
      <c r="P3422">
        <v>1.1100000000000001</v>
      </c>
      <c r="Q3422">
        <v>1</v>
      </c>
      <c r="R3422" t="s">
        <v>43</v>
      </c>
      <c r="S3422" s="16">
        <v>0</v>
      </c>
      <c r="T3422" s="16">
        <v>384.61538461538464</v>
      </c>
      <c r="U3422" s="16">
        <v>0</v>
      </c>
      <c r="V3422" s="16">
        <v>250</v>
      </c>
      <c r="W3422" s="16">
        <v>0</v>
      </c>
      <c r="X3422" s="16">
        <v>-634.61538461538464</v>
      </c>
    </row>
    <row r="3423" spans="1:24" x14ac:dyDescent="0.25">
      <c r="A3423" s="4" t="s">
        <v>24</v>
      </c>
      <c r="B3423" s="5" t="s">
        <v>3890</v>
      </c>
      <c r="C3423" s="6" t="s">
        <v>92</v>
      </c>
      <c r="D3423" s="7">
        <v>23</v>
      </c>
      <c r="E3423" t="s">
        <v>1641</v>
      </c>
      <c r="F3423" t="s">
        <v>37</v>
      </c>
      <c r="G3423" t="s">
        <v>45</v>
      </c>
      <c r="H3423" t="s">
        <v>39</v>
      </c>
      <c r="I3423" t="s">
        <v>76</v>
      </c>
      <c r="J3423" s="8" t="s">
        <v>32</v>
      </c>
      <c r="K3423" s="8">
        <v>0</v>
      </c>
      <c r="L3423" t="s">
        <v>95</v>
      </c>
      <c r="M3423" s="9">
        <v>72</v>
      </c>
      <c r="N3423" s="10">
        <v>72</v>
      </c>
      <c r="O3423">
        <v>1</v>
      </c>
      <c r="P3423">
        <v>0.9</v>
      </c>
      <c r="Q3423">
        <v>0</v>
      </c>
      <c r="R3423" t="s">
        <v>43</v>
      </c>
      <c r="S3423" s="16">
        <v>0</v>
      </c>
      <c r="T3423" s="16">
        <v>0</v>
      </c>
      <c r="U3423" s="16">
        <v>0</v>
      </c>
      <c r="V3423" s="16">
        <v>250</v>
      </c>
      <c r="W3423" s="16">
        <v>0</v>
      </c>
      <c r="X3423" s="16">
        <v>-250</v>
      </c>
    </row>
    <row r="3424" spans="1:24" x14ac:dyDescent="0.25">
      <c r="A3424" s="4" t="s">
        <v>24</v>
      </c>
      <c r="B3424" s="5" t="s">
        <v>3891</v>
      </c>
      <c r="C3424" s="6" t="s">
        <v>92</v>
      </c>
      <c r="D3424" s="7">
        <v>184</v>
      </c>
      <c r="E3424" t="s">
        <v>567</v>
      </c>
      <c r="F3424" t="s">
        <v>37</v>
      </c>
      <c r="G3424" t="s">
        <v>472</v>
      </c>
      <c r="H3424" t="s">
        <v>30</v>
      </c>
      <c r="I3424" t="s">
        <v>40</v>
      </c>
      <c r="J3424" s="8" t="s">
        <v>46</v>
      </c>
      <c r="K3424" s="8">
        <v>106</v>
      </c>
      <c r="L3424" t="s">
        <v>99</v>
      </c>
      <c r="M3424" s="9">
        <v>48</v>
      </c>
      <c r="N3424" s="10">
        <v>51</v>
      </c>
      <c r="O3424">
        <v>0.8</v>
      </c>
      <c r="P3424">
        <v>0.95</v>
      </c>
      <c r="Q3424">
        <v>0</v>
      </c>
      <c r="R3424" t="s">
        <v>43</v>
      </c>
      <c r="S3424" s="16">
        <v>3866.88</v>
      </c>
      <c r="T3424" s="16">
        <v>0</v>
      </c>
      <c r="U3424" s="16">
        <v>200</v>
      </c>
      <c r="V3424" s="16">
        <v>100</v>
      </c>
      <c r="W3424" s="16">
        <v>5406</v>
      </c>
      <c r="X3424" s="16">
        <v>-1839.12</v>
      </c>
    </row>
    <row r="3425" spans="1:24" x14ac:dyDescent="0.25">
      <c r="A3425" s="4" t="s">
        <v>24</v>
      </c>
      <c r="B3425" s="5" t="s">
        <v>3892</v>
      </c>
      <c r="C3425" s="6" t="s">
        <v>92</v>
      </c>
      <c r="D3425" s="7">
        <v>291</v>
      </c>
      <c r="E3425" t="s">
        <v>339</v>
      </c>
      <c r="F3425" t="s">
        <v>28</v>
      </c>
      <c r="G3425" t="s">
        <v>340</v>
      </c>
      <c r="H3425" t="s">
        <v>64</v>
      </c>
      <c r="I3425" t="s">
        <v>40</v>
      </c>
      <c r="J3425" s="8" t="s">
        <v>46</v>
      </c>
      <c r="K3425" s="8">
        <v>164</v>
      </c>
      <c r="L3425" t="s">
        <v>99</v>
      </c>
      <c r="M3425" s="9">
        <v>35</v>
      </c>
      <c r="N3425" s="10">
        <v>46</v>
      </c>
      <c r="O3425">
        <v>0.8</v>
      </c>
      <c r="P3425">
        <v>0.82</v>
      </c>
      <c r="Q3425">
        <v>0</v>
      </c>
      <c r="R3425" t="s">
        <v>43</v>
      </c>
      <c r="S3425" s="16">
        <v>3673.6</v>
      </c>
      <c r="T3425" s="16">
        <v>0</v>
      </c>
      <c r="U3425" s="16">
        <v>0</v>
      </c>
      <c r="V3425" s="16">
        <v>10</v>
      </c>
      <c r="W3425" s="16">
        <v>7544</v>
      </c>
      <c r="X3425" s="16">
        <v>-3880.4</v>
      </c>
    </row>
    <row r="3426" spans="1:24" x14ac:dyDescent="0.25">
      <c r="A3426" s="4" t="s">
        <v>24</v>
      </c>
      <c r="B3426" s="5" t="s">
        <v>3893</v>
      </c>
      <c r="C3426" s="6" t="s">
        <v>26</v>
      </c>
      <c r="D3426" s="7">
        <v>84</v>
      </c>
      <c r="E3426" t="s">
        <v>763</v>
      </c>
      <c r="F3426" t="s">
        <v>37</v>
      </c>
      <c r="G3426" t="s">
        <v>326</v>
      </c>
      <c r="H3426" t="s">
        <v>64</v>
      </c>
      <c r="I3426" t="s">
        <v>40</v>
      </c>
      <c r="J3426" s="8" t="s">
        <v>46</v>
      </c>
      <c r="K3426" s="8">
        <v>166</v>
      </c>
      <c r="L3426" t="s">
        <v>90</v>
      </c>
      <c r="M3426" s="9">
        <v>35</v>
      </c>
      <c r="N3426" s="10">
        <v>923.07692307692309</v>
      </c>
      <c r="O3426">
        <v>0.8</v>
      </c>
      <c r="P3426">
        <v>0.81</v>
      </c>
      <c r="Q3426">
        <v>0</v>
      </c>
      <c r="R3426" t="s">
        <v>43</v>
      </c>
      <c r="S3426" s="16">
        <v>3764.88</v>
      </c>
      <c r="T3426" s="16">
        <v>923.07692307692309</v>
      </c>
      <c r="U3426" s="16">
        <v>0</v>
      </c>
      <c r="V3426" s="16">
        <v>0</v>
      </c>
      <c r="W3426" s="16">
        <v>0</v>
      </c>
      <c r="X3426" s="16">
        <v>2841.8030769230772</v>
      </c>
    </row>
    <row r="3427" spans="1:24" x14ac:dyDescent="0.25">
      <c r="A3427" s="4" t="s">
        <v>24</v>
      </c>
      <c r="B3427" s="5" t="s">
        <v>3894</v>
      </c>
      <c r="C3427" s="6" t="s">
        <v>78</v>
      </c>
      <c r="D3427" s="7">
        <v>186</v>
      </c>
      <c r="E3427" t="s">
        <v>463</v>
      </c>
      <c r="F3427" t="s">
        <v>37</v>
      </c>
      <c r="G3427" t="s">
        <v>127</v>
      </c>
      <c r="H3427" t="s">
        <v>51</v>
      </c>
      <c r="I3427" t="s">
        <v>31</v>
      </c>
      <c r="J3427" s="8" t="s">
        <v>46</v>
      </c>
      <c r="K3427" s="8">
        <v>0</v>
      </c>
      <c r="L3427" t="s">
        <v>82</v>
      </c>
      <c r="M3427" s="9">
        <v>40</v>
      </c>
      <c r="N3427" s="10">
        <v>1230.7692307692307</v>
      </c>
      <c r="O3427">
        <v>1.2</v>
      </c>
      <c r="P3427">
        <v>1.2</v>
      </c>
      <c r="Q3427">
        <v>0</v>
      </c>
      <c r="R3427" t="s">
        <v>43</v>
      </c>
      <c r="S3427" s="16">
        <v>0</v>
      </c>
      <c r="T3427" s="16">
        <v>0</v>
      </c>
      <c r="U3427" s="16">
        <v>0</v>
      </c>
      <c r="V3427" s="16">
        <v>50</v>
      </c>
      <c r="W3427" s="16">
        <v>0</v>
      </c>
      <c r="X3427" s="16">
        <v>-50</v>
      </c>
    </row>
    <row r="3428" spans="1:24" x14ac:dyDescent="0.25">
      <c r="A3428" s="4" t="s">
        <v>24</v>
      </c>
      <c r="B3428" s="5" t="s">
        <v>3895</v>
      </c>
      <c r="C3428" s="6" t="s">
        <v>43</v>
      </c>
      <c r="D3428" s="7">
        <v>64</v>
      </c>
      <c r="E3428" t="s">
        <v>600</v>
      </c>
      <c r="F3428" t="s">
        <v>37</v>
      </c>
      <c r="G3428" t="s">
        <v>113</v>
      </c>
      <c r="H3428" t="s">
        <v>60</v>
      </c>
      <c r="I3428" t="s">
        <v>40</v>
      </c>
      <c r="J3428" s="8" t="s">
        <v>32</v>
      </c>
      <c r="K3428" s="8">
        <v>166</v>
      </c>
      <c r="L3428" t="s">
        <v>117</v>
      </c>
      <c r="M3428" s="9">
        <v>54</v>
      </c>
      <c r="N3428" s="10">
        <v>5666.666666666667</v>
      </c>
      <c r="O3428">
        <v>0.8</v>
      </c>
      <c r="P3428">
        <v>1.01</v>
      </c>
      <c r="Q3428">
        <v>0</v>
      </c>
      <c r="R3428" t="s">
        <v>43</v>
      </c>
      <c r="S3428" s="16">
        <v>7242.9120000000012</v>
      </c>
      <c r="T3428" s="16">
        <v>5666.666666666667</v>
      </c>
      <c r="U3428" s="16">
        <v>200</v>
      </c>
      <c r="V3428" s="16">
        <v>0</v>
      </c>
      <c r="W3428" s="16">
        <v>0</v>
      </c>
      <c r="X3428" s="16">
        <v>1376.2453333333342</v>
      </c>
    </row>
    <row r="3429" spans="1:24" x14ac:dyDescent="0.25">
      <c r="A3429" s="4" t="s">
        <v>24</v>
      </c>
      <c r="B3429" s="5" t="s">
        <v>3896</v>
      </c>
      <c r="C3429" s="6" t="s">
        <v>35</v>
      </c>
      <c r="D3429" s="7">
        <v>66</v>
      </c>
      <c r="E3429" t="s">
        <v>194</v>
      </c>
      <c r="F3429" t="s">
        <v>37</v>
      </c>
      <c r="G3429" t="s">
        <v>195</v>
      </c>
      <c r="H3429" t="s">
        <v>39</v>
      </c>
      <c r="I3429" t="s">
        <v>52</v>
      </c>
      <c r="J3429" s="8" t="s">
        <v>46</v>
      </c>
      <c r="K3429" s="8">
        <v>166</v>
      </c>
      <c r="L3429" t="s">
        <v>53</v>
      </c>
      <c r="M3429" s="9">
        <v>24</v>
      </c>
      <c r="N3429" s="10">
        <v>384.61538461538464</v>
      </c>
      <c r="O3429">
        <v>1.1000000000000001</v>
      </c>
      <c r="P3429">
        <v>0.88</v>
      </c>
      <c r="Q3429">
        <v>0</v>
      </c>
      <c r="R3429" t="s">
        <v>43</v>
      </c>
      <c r="S3429" s="16">
        <v>3856.5120000000006</v>
      </c>
      <c r="T3429" s="16">
        <v>384.61538461538464</v>
      </c>
      <c r="U3429" s="16">
        <v>0</v>
      </c>
      <c r="V3429" s="16">
        <v>50</v>
      </c>
      <c r="W3429" s="16">
        <v>0</v>
      </c>
      <c r="X3429" s="16">
        <v>3421.8966153846159</v>
      </c>
    </row>
    <row r="3430" spans="1:24" x14ac:dyDescent="0.25">
      <c r="A3430" s="4" t="s">
        <v>24</v>
      </c>
      <c r="B3430" s="5" t="s">
        <v>3897</v>
      </c>
      <c r="C3430" s="6" t="s">
        <v>92</v>
      </c>
      <c r="D3430" s="7">
        <v>248</v>
      </c>
      <c r="E3430" t="s">
        <v>880</v>
      </c>
      <c r="F3430" t="s">
        <v>37</v>
      </c>
      <c r="G3430" t="s">
        <v>488</v>
      </c>
      <c r="H3430" t="s">
        <v>39</v>
      </c>
      <c r="I3430" t="s">
        <v>40</v>
      </c>
      <c r="J3430" s="8" t="s">
        <v>46</v>
      </c>
      <c r="K3430" s="8">
        <v>163</v>
      </c>
      <c r="L3430" t="s">
        <v>99</v>
      </c>
      <c r="M3430" s="9">
        <v>35</v>
      </c>
      <c r="N3430" s="10">
        <v>55</v>
      </c>
      <c r="O3430">
        <v>0.8</v>
      </c>
      <c r="P3430">
        <v>0.89</v>
      </c>
      <c r="Q3430">
        <v>0</v>
      </c>
      <c r="R3430" t="s">
        <v>43</v>
      </c>
      <c r="S3430" s="16">
        <v>4061.96</v>
      </c>
      <c r="T3430" s="16">
        <v>0</v>
      </c>
      <c r="U3430" s="16">
        <v>0</v>
      </c>
      <c r="V3430" s="16">
        <v>100</v>
      </c>
      <c r="W3430" s="16">
        <v>8965</v>
      </c>
      <c r="X3430" s="16">
        <v>-5003.04</v>
      </c>
    </row>
    <row r="3431" spans="1:24" x14ac:dyDescent="0.25">
      <c r="A3431" s="4" t="s">
        <v>24</v>
      </c>
      <c r="B3431" s="5" t="s">
        <v>3898</v>
      </c>
      <c r="C3431" s="6" t="s">
        <v>78</v>
      </c>
      <c r="D3431" s="7">
        <v>210</v>
      </c>
      <c r="E3431" t="s">
        <v>657</v>
      </c>
      <c r="F3431" t="s">
        <v>37</v>
      </c>
      <c r="G3431" t="s">
        <v>275</v>
      </c>
      <c r="H3431" t="s">
        <v>81</v>
      </c>
      <c r="I3431" t="s">
        <v>76</v>
      </c>
      <c r="J3431" s="8" t="s">
        <v>46</v>
      </c>
      <c r="K3431" s="8">
        <v>165</v>
      </c>
      <c r="L3431" t="s">
        <v>82</v>
      </c>
      <c r="M3431" s="9">
        <v>40</v>
      </c>
      <c r="N3431" s="10">
        <v>1230.7692307692307</v>
      </c>
      <c r="O3431">
        <v>1</v>
      </c>
      <c r="P3431">
        <v>0.93</v>
      </c>
      <c r="Q3431">
        <v>0</v>
      </c>
      <c r="R3431" t="s">
        <v>43</v>
      </c>
      <c r="S3431" s="16">
        <v>6138</v>
      </c>
      <c r="T3431" s="16">
        <v>1230.7692307692307</v>
      </c>
      <c r="U3431" s="16">
        <v>750</v>
      </c>
      <c r="V3431" s="16">
        <v>0</v>
      </c>
      <c r="W3431" s="16">
        <v>0</v>
      </c>
      <c r="X3431" s="16">
        <v>4157.2307692307695</v>
      </c>
    </row>
    <row r="3432" spans="1:24" x14ac:dyDescent="0.25">
      <c r="A3432" s="4" t="s">
        <v>24</v>
      </c>
      <c r="B3432" s="5" t="s">
        <v>3899</v>
      </c>
      <c r="C3432" s="6" t="s">
        <v>26</v>
      </c>
      <c r="D3432" s="7">
        <v>280</v>
      </c>
      <c r="E3432" t="s">
        <v>714</v>
      </c>
      <c r="F3432" t="s">
        <v>28</v>
      </c>
      <c r="G3432" t="s">
        <v>266</v>
      </c>
      <c r="H3432" t="s">
        <v>39</v>
      </c>
      <c r="I3432" t="s">
        <v>40</v>
      </c>
      <c r="J3432" s="8" t="s">
        <v>32</v>
      </c>
      <c r="K3432" s="8">
        <v>0</v>
      </c>
      <c r="L3432" t="s">
        <v>33</v>
      </c>
      <c r="M3432" s="9">
        <v>60</v>
      </c>
      <c r="N3432" s="10">
        <v>6250</v>
      </c>
      <c r="O3432">
        <v>0.8</v>
      </c>
      <c r="P3432">
        <v>0.81</v>
      </c>
      <c r="Q3432">
        <v>0</v>
      </c>
      <c r="R3432" t="s">
        <v>43</v>
      </c>
      <c r="S3432" s="16">
        <v>6220.8</v>
      </c>
      <c r="T3432" s="16">
        <v>0</v>
      </c>
      <c r="U3432" s="16">
        <v>200</v>
      </c>
      <c r="V3432" s="16">
        <v>10</v>
      </c>
      <c r="W3432" s="16">
        <v>0</v>
      </c>
      <c r="X3432" s="16">
        <v>6010.8</v>
      </c>
    </row>
    <row r="3433" spans="1:24" x14ac:dyDescent="0.25">
      <c r="A3433" s="4" t="s">
        <v>24</v>
      </c>
      <c r="B3433" s="5" t="s">
        <v>3900</v>
      </c>
      <c r="C3433" s="6" t="s">
        <v>43</v>
      </c>
      <c r="D3433" s="7">
        <v>242</v>
      </c>
      <c r="E3433" t="s">
        <v>1136</v>
      </c>
      <c r="F3433" t="s">
        <v>37</v>
      </c>
      <c r="G3433" t="s">
        <v>109</v>
      </c>
      <c r="H3433" t="s">
        <v>64</v>
      </c>
      <c r="I3433" t="s">
        <v>86</v>
      </c>
      <c r="J3433" s="8" t="s">
        <v>46</v>
      </c>
      <c r="K3433" s="8">
        <v>0</v>
      </c>
      <c r="L3433" t="s">
        <v>47</v>
      </c>
      <c r="M3433" s="9">
        <v>30</v>
      </c>
      <c r="N3433" s="10">
        <v>615.38461538461536</v>
      </c>
      <c r="O3433">
        <v>0.9</v>
      </c>
      <c r="P3433">
        <v>0.86</v>
      </c>
      <c r="Q3433">
        <v>0</v>
      </c>
      <c r="R3433" t="s">
        <v>43</v>
      </c>
      <c r="S3433" s="16">
        <v>0</v>
      </c>
      <c r="T3433" s="16">
        <v>0</v>
      </c>
      <c r="U3433" s="16">
        <v>200</v>
      </c>
      <c r="V3433" s="16">
        <v>50</v>
      </c>
      <c r="W3433" s="16">
        <v>0</v>
      </c>
      <c r="X3433" s="16">
        <v>-250</v>
      </c>
    </row>
    <row r="3434" spans="1:24" x14ac:dyDescent="0.25">
      <c r="A3434" s="4" t="s">
        <v>24</v>
      </c>
      <c r="B3434" s="5" t="s">
        <v>3901</v>
      </c>
      <c r="C3434" s="6" t="s">
        <v>35</v>
      </c>
      <c r="D3434" s="7">
        <v>31</v>
      </c>
      <c r="E3434" t="s">
        <v>507</v>
      </c>
      <c r="F3434" t="s">
        <v>37</v>
      </c>
      <c r="G3434" t="s">
        <v>172</v>
      </c>
      <c r="H3434" t="s">
        <v>51</v>
      </c>
      <c r="I3434" t="s">
        <v>40</v>
      </c>
      <c r="J3434" s="8" t="s">
        <v>46</v>
      </c>
      <c r="K3434" s="8">
        <v>168</v>
      </c>
      <c r="L3434" t="s">
        <v>53</v>
      </c>
      <c r="M3434" s="9">
        <v>24</v>
      </c>
      <c r="N3434" s="10">
        <v>384.61538461538464</v>
      </c>
      <c r="O3434">
        <v>0.8</v>
      </c>
      <c r="P3434">
        <v>1.0900000000000001</v>
      </c>
      <c r="Q3434">
        <v>0</v>
      </c>
      <c r="R3434" t="s">
        <v>43</v>
      </c>
      <c r="S3434" s="16">
        <v>3515.9040000000005</v>
      </c>
      <c r="T3434" s="16">
        <v>384.61538461538464</v>
      </c>
      <c r="U3434" s="16">
        <v>0</v>
      </c>
      <c r="V3434" s="16">
        <v>500</v>
      </c>
      <c r="W3434" s="16">
        <v>0</v>
      </c>
      <c r="X3434" s="16">
        <v>2631.2886153846157</v>
      </c>
    </row>
    <row r="3435" spans="1:24" x14ac:dyDescent="0.25">
      <c r="A3435" s="4" t="s">
        <v>24</v>
      </c>
      <c r="B3435" s="5" t="s">
        <v>3902</v>
      </c>
      <c r="C3435" s="6" t="s">
        <v>92</v>
      </c>
      <c r="D3435" s="7">
        <v>210</v>
      </c>
      <c r="E3435" t="s">
        <v>657</v>
      </c>
      <c r="F3435" t="s">
        <v>37</v>
      </c>
      <c r="G3435" t="s">
        <v>275</v>
      </c>
      <c r="H3435" t="s">
        <v>81</v>
      </c>
      <c r="I3435" t="s">
        <v>76</v>
      </c>
      <c r="J3435" s="8" t="s">
        <v>46</v>
      </c>
      <c r="K3435" s="8">
        <v>167</v>
      </c>
      <c r="L3435" t="s">
        <v>99</v>
      </c>
      <c r="M3435" s="9">
        <v>40</v>
      </c>
      <c r="N3435" s="10">
        <v>43</v>
      </c>
      <c r="O3435">
        <v>1</v>
      </c>
      <c r="P3435">
        <v>0.93</v>
      </c>
      <c r="Q3435">
        <v>0</v>
      </c>
      <c r="R3435" t="s">
        <v>43</v>
      </c>
      <c r="S3435" s="16">
        <v>6212.4000000000005</v>
      </c>
      <c r="T3435" s="16">
        <v>0</v>
      </c>
      <c r="U3435" s="16">
        <v>500</v>
      </c>
      <c r="V3435" s="16">
        <v>500</v>
      </c>
      <c r="W3435" s="16">
        <v>7181</v>
      </c>
      <c r="X3435" s="16">
        <v>-1968.5999999999995</v>
      </c>
    </row>
    <row r="3436" spans="1:24" x14ac:dyDescent="0.25">
      <c r="A3436" s="4" t="s">
        <v>24</v>
      </c>
      <c r="B3436" s="5" t="s">
        <v>3903</v>
      </c>
      <c r="C3436" s="6" t="s">
        <v>92</v>
      </c>
      <c r="D3436" s="7">
        <v>305</v>
      </c>
      <c r="E3436" t="s">
        <v>333</v>
      </c>
      <c r="F3436" t="s">
        <v>37</v>
      </c>
      <c r="G3436" t="s">
        <v>334</v>
      </c>
      <c r="H3436" t="s">
        <v>60</v>
      </c>
      <c r="I3436" t="s">
        <v>76</v>
      </c>
      <c r="J3436" s="8" t="s">
        <v>46</v>
      </c>
      <c r="K3436" s="8">
        <v>0</v>
      </c>
      <c r="L3436" t="s">
        <v>99</v>
      </c>
      <c r="M3436" s="9">
        <v>48</v>
      </c>
      <c r="N3436" s="10">
        <v>49</v>
      </c>
      <c r="O3436">
        <v>1</v>
      </c>
      <c r="P3436">
        <v>0.86</v>
      </c>
      <c r="Q3436">
        <v>0</v>
      </c>
      <c r="R3436" t="s">
        <v>43</v>
      </c>
      <c r="S3436" s="16">
        <v>0</v>
      </c>
      <c r="T3436" s="16">
        <v>0</v>
      </c>
      <c r="U3436" s="16">
        <v>500</v>
      </c>
      <c r="V3436" s="16">
        <v>0</v>
      </c>
      <c r="W3436" s="16">
        <v>0</v>
      </c>
      <c r="X3436" s="16">
        <v>-500</v>
      </c>
    </row>
    <row r="3437" spans="1:24" x14ac:dyDescent="0.25">
      <c r="A3437" s="4" t="s">
        <v>24</v>
      </c>
      <c r="B3437" s="5" t="s">
        <v>3904</v>
      </c>
      <c r="C3437" s="6" t="s">
        <v>66</v>
      </c>
      <c r="D3437" s="7">
        <v>300</v>
      </c>
      <c r="E3437" t="s">
        <v>347</v>
      </c>
      <c r="F3437" t="s">
        <v>37</v>
      </c>
      <c r="G3437" t="s">
        <v>301</v>
      </c>
      <c r="H3437" t="s">
        <v>64</v>
      </c>
      <c r="I3437" t="s">
        <v>76</v>
      </c>
      <c r="J3437" s="8" t="s">
        <v>32</v>
      </c>
      <c r="K3437" s="8">
        <v>163</v>
      </c>
      <c r="L3437" t="s">
        <v>296</v>
      </c>
      <c r="M3437" s="9">
        <v>72</v>
      </c>
      <c r="N3437" s="10">
        <v>8333.3333333333339</v>
      </c>
      <c r="O3437">
        <v>1</v>
      </c>
      <c r="P3437">
        <v>1.17</v>
      </c>
      <c r="Q3437">
        <v>0</v>
      </c>
      <c r="R3437" t="s">
        <v>43</v>
      </c>
      <c r="S3437" s="16">
        <v>13731.119999999999</v>
      </c>
      <c r="T3437" s="16">
        <v>8333.3333333333339</v>
      </c>
      <c r="U3437" s="16">
        <v>0</v>
      </c>
      <c r="V3437" s="16">
        <v>100</v>
      </c>
      <c r="W3437" s="16">
        <v>0</v>
      </c>
      <c r="X3437" s="16">
        <v>5297.786666666665</v>
      </c>
    </row>
    <row r="3438" spans="1:24" x14ac:dyDescent="0.25">
      <c r="A3438" s="4" t="s">
        <v>24</v>
      </c>
      <c r="B3438" s="5" t="s">
        <v>3905</v>
      </c>
      <c r="C3438" s="6" t="s">
        <v>78</v>
      </c>
      <c r="D3438" s="7">
        <v>260</v>
      </c>
      <c r="E3438" t="s">
        <v>119</v>
      </c>
      <c r="F3438" t="s">
        <v>37</v>
      </c>
      <c r="G3438" t="s">
        <v>120</v>
      </c>
      <c r="H3438" t="s">
        <v>39</v>
      </c>
      <c r="I3438" t="s">
        <v>40</v>
      </c>
      <c r="J3438" s="8" t="s">
        <v>46</v>
      </c>
      <c r="K3438" s="8">
        <v>0</v>
      </c>
      <c r="L3438" t="s">
        <v>82</v>
      </c>
      <c r="M3438" s="9">
        <v>40</v>
      </c>
      <c r="N3438" s="10">
        <v>1230.7692307692307</v>
      </c>
      <c r="O3438">
        <v>0.8</v>
      </c>
      <c r="P3438">
        <v>1.07</v>
      </c>
      <c r="Q3438">
        <v>0</v>
      </c>
      <c r="R3438" t="s">
        <v>43</v>
      </c>
      <c r="S3438" s="16">
        <v>0</v>
      </c>
      <c r="T3438" s="16">
        <v>0</v>
      </c>
      <c r="U3438" s="16">
        <v>0</v>
      </c>
      <c r="V3438" s="16">
        <v>10</v>
      </c>
      <c r="W3438" s="16">
        <v>0</v>
      </c>
      <c r="X3438" s="16">
        <v>-10</v>
      </c>
    </row>
    <row r="3439" spans="1:24" x14ac:dyDescent="0.25">
      <c r="A3439" s="4" t="s">
        <v>24</v>
      </c>
      <c r="B3439" s="5" t="s">
        <v>3906</v>
      </c>
      <c r="C3439" s="6" t="s">
        <v>26</v>
      </c>
      <c r="D3439" s="7">
        <v>160</v>
      </c>
      <c r="E3439" t="s">
        <v>304</v>
      </c>
      <c r="F3439" t="s">
        <v>28</v>
      </c>
      <c r="G3439" t="s">
        <v>305</v>
      </c>
      <c r="H3439" t="s">
        <v>64</v>
      </c>
      <c r="I3439" t="s">
        <v>40</v>
      </c>
      <c r="J3439" s="8" t="s">
        <v>46</v>
      </c>
      <c r="K3439" s="8">
        <v>167</v>
      </c>
      <c r="L3439" t="s">
        <v>90</v>
      </c>
      <c r="M3439" s="9">
        <v>35</v>
      </c>
      <c r="N3439" s="10">
        <v>923.07692307692309</v>
      </c>
      <c r="O3439">
        <v>0.8</v>
      </c>
      <c r="P3439">
        <v>1.02</v>
      </c>
      <c r="Q3439">
        <v>0</v>
      </c>
      <c r="R3439" t="s">
        <v>43</v>
      </c>
      <c r="S3439" s="16">
        <v>4569.6000000000004</v>
      </c>
      <c r="T3439" s="16">
        <v>923.07692307692309</v>
      </c>
      <c r="U3439" s="16">
        <v>1000</v>
      </c>
      <c r="V3439" s="16">
        <v>10</v>
      </c>
      <c r="W3439" s="16">
        <v>0</v>
      </c>
      <c r="X3439" s="16">
        <v>2636.5230769230775</v>
      </c>
    </row>
    <row r="3440" spans="1:24" x14ac:dyDescent="0.25">
      <c r="A3440" s="4" t="s">
        <v>24</v>
      </c>
      <c r="B3440" s="5" t="s">
        <v>3907</v>
      </c>
      <c r="C3440" s="6" t="s">
        <v>26</v>
      </c>
      <c r="D3440" s="7">
        <v>54</v>
      </c>
      <c r="E3440" t="s">
        <v>132</v>
      </c>
      <c r="F3440" t="s">
        <v>37</v>
      </c>
      <c r="G3440" t="s">
        <v>133</v>
      </c>
      <c r="H3440" t="s">
        <v>30</v>
      </c>
      <c r="I3440" t="s">
        <v>76</v>
      </c>
      <c r="J3440" s="8" t="s">
        <v>32</v>
      </c>
      <c r="K3440" s="8">
        <v>165</v>
      </c>
      <c r="L3440" t="s">
        <v>33</v>
      </c>
      <c r="M3440" s="9">
        <v>60</v>
      </c>
      <c r="N3440" s="10">
        <v>6250</v>
      </c>
      <c r="O3440">
        <v>1</v>
      </c>
      <c r="P3440">
        <v>0.99</v>
      </c>
      <c r="Q3440">
        <v>0</v>
      </c>
      <c r="R3440" t="s">
        <v>43</v>
      </c>
      <c r="S3440" s="16">
        <v>9801</v>
      </c>
      <c r="T3440" s="16">
        <v>6250</v>
      </c>
      <c r="U3440" s="16">
        <v>200</v>
      </c>
      <c r="V3440" s="16">
        <v>50</v>
      </c>
      <c r="W3440" s="16">
        <v>0</v>
      </c>
      <c r="X3440" s="16">
        <v>3301</v>
      </c>
    </row>
    <row r="3441" spans="1:24" x14ac:dyDescent="0.25">
      <c r="A3441" s="4" t="s">
        <v>24</v>
      </c>
      <c r="B3441" s="5" t="s">
        <v>3908</v>
      </c>
      <c r="C3441" s="6" t="s">
        <v>92</v>
      </c>
      <c r="D3441" s="7">
        <v>113</v>
      </c>
      <c r="E3441" t="s">
        <v>337</v>
      </c>
      <c r="F3441" t="s">
        <v>28</v>
      </c>
      <c r="G3441" t="s">
        <v>59</v>
      </c>
      <c r="H3441" t="s">
        <v>60</v>
      </c>
      <c r="I3441" t="s">
        <v>31</v>
      </c>
      <c r="J3441" s="8" t="s">
        <v>32</v>
      </c>
      <c r="K3441" s="8">
        <v>164</v>
      </c>
      <c r="L3441" t="s">
        <v>95</v>
      </c>
      <c r="M3441" s="9">
        <v>72</v>
      </c>
      <c r="N3441" s="10">
        <v>72</v>
      </c>
      <c r="O3441">
        <v>1.2</v>
      </c>
      <c r="P3441">
        <v>0.9</v>
      </c>
      <c r="Q3441">
        <v>0</v>
      </c>
      <c r="R3441" t="s">
        <v>43</v>
      </c>
      <c r="S3441" s="16">
        <v>12441.6</v>
      </c>
      <c r="T3441" s="16">
        <v>0</v>
      </c>
      <c r="U3441" s="16">
        <v>750</v>
      </c>
      <c r="V3441" s="16">
        <v>50</v>
      </c>
      <c r="W3441" s="16">
        <v>11808</v>
      </c>
      <c r="X3441" s="16">
        <v>-166.39999999999964</v>
      </c>
    </row>
    <row r="3442" spans="1:24" x14ac:dyDescent="0.25">
      <c r="A3442" s="4" t="s">
        <v>24</v>
      </c>
      <c r="B3442" s="5" t="s">
        <v>3909</v>
      </c>
      <c r="C3442" s="6" t="s">
        <v>92</v>
      </c>
      <c r="D3442" s="7">
        <v>119</v>
      </c>
      <c r="E3442" t="s">
        <v>254</v>
      </c>
      <c r="F3442" t="s">
        <v>28</v>
      </c>
      <c r="G3442" t="s">
        <v>255</v>
      </c>
      <c r="H3442" t="s">
        <v>60</v>
      </c>
      <c r="I3442" t="s">
        <v>52</v>
      </c>
      <c r="J3442" s="8" t="s">
        <v>46</v>
      </c>
      <c r="K3442" s="8">
        <v>167</v>
      </c>
      <c r="L3442" t="s">
        <v>99</v>
      </c>
      <c r="M3442" s="9">
        <v>40</v>
      </c>
      <c r="N3442" s="10">
        <v>54</v>
      </c>
      <c r="O3442">
        <v>1.1000000000000001</v>
      </c>
      <c r="P3442">
        <v>0.84</v>
      </c>
      <c r="Q3442">
        <v>0</v>
      </c>
      <c r="R3442" t="s">
        <v>43</v>
      </c>
      <c r="S3442" s="16">
        <v>5913.6</v>
      </c>
      <c r="T3442" s="16">
        <v>0</v>
      </c>
      <c r="U3442" s="16">
        <v>1000</v>
      </c>
      <c r="V3442" s="16">
        <v>0</v>
      </c>
      <c r="W3442" s="16">
        <v>9018</v>
      </c>
      <c r="X3442" s="16">
        <v>-4104.3999999999996</v>
      </c>
    </row>
    <row r="3443" spans="1:24" x14ac:dyDescent="0.25">
      <c r="A3443" s="4" t="s">
        <v>24</v>
      </c>
      <c r="B3443" s="5" t="s">
        <v>3910</v>
      </c>
      <c r="C3443" s="6" t="s">
        <v>26</v>
      </c>
      <c r="D3443" s="7">
        <v>12</v>
      </c>
      <c r="E3443" t="s">
        <v>320</v>
      </c>
      <c r="F3443" t="s">
        <v>37</v>
      </c>
      <c r="G3443" t="s">
        <v>237</v>
      </c>
      <c r="H3443" t="s">
        <v>30</v>
      </c>
      <c r="I3443" t="s">
        <v>76</v>
      </c>
      <c r="J3443" s="8" t="s">
        <v>32</v>
      </c>
      <c r="K3443" s="8">
        <v>167</v>
      </c>
      <c r="L3443" t="s">
        <v>33</v>
      </c>
      <c r="M3443" s="9">
        <v>60</v>
      </c>
      <c r="N3443" s="10">
        <v>6250</v>
      </c>
      <c r="O3443">
        <v>1</v>
      </c>
      <c r="P3443">
        <v>1.1399999999999999</v>
      </c>
      <c r="Q3443">
        <v>0</v>
      </c>
      <c r="R3443" t="s">
        <v>43</v>
      </c>
      <c r="S3443" s="16">
        <v>11422.8</v>
      </c>
      <c r="T3443" s="16">
        <v>6250</v>
      </c>
      <c r="U3443" s="16">
        <v>0</v>
      </c>
      <c r="V3443" s="16">
        <v>10</v>
      </c>
      <c r="W3443" s="16">
        <v>0</v>
      </c>
      <c r="X3443" s="16">
        <v>5162.7999999999993</v>
      </c>
    </row>
    <row r="3444" spans="1:24" x14ac:dyDescent="0.25">
      <c r="A3444" s="4" t="s">
        <v>24</v>
      </c>
      <c r="B3444" s="5" t="s">
        <v>3911</v>
      </c>
      <c r="C3444" s="6" t="s">
        <v>35</v>
      </c>
      <c r="D3444" s="7">
        <v>67</v>
      </c>
      <c r="E3444" t="s">
        <v>476</v>
      </c>
      <c r="F3444" t="s">
        <v>37</v>
      </c>
      <c r="G3444" t="s">
        <v>195</v>
      </c>
      <c r="H3444" t="s">
        <v>39</v>
      </c>
      <c r="I3444" t="s">
        <v>76</v>
      </c>
      <c r="J3444" s="8" t="s">
        <v>46</v>
      </c>
      <c r="K3444" s="8">
        <v>166</v>
      </c>
      <c r="L3444" t="s">
        <v>53</v>
      </c>
      <c r="M3444" s="9">
        <v>24</v>
      </c>
      <c r="N3444" s="10">
        <v>384.61538461538464</v>
      </c>
      <c r="O3444">
        <v>1</v>
      </c>
      <c r="P3444">
        <v>0.88</v>
      </c>
      <c r="Q3444">
        <v>0</v>
      </c>
      <c r="R3444" t="s">
        <v>43</v>
      </c>
      <c r="S3444" s="16">
        <v>3505.92</v>
      </c>
      <c r="T3444" s="16">
        <v>384.61538461538464</v>
      </c>
      <c r="U3444" s="16">
        <v>500</v>
      </c>
      <c r="V3444" s="16">
        <v>250</v>
      </c>
      <c r="W3444" s="16">
        <v>0</v>
      </c>
      <c r="X3444" s="16">
        <v>2371.3046153846153</v>
      </c>
    </row>
    <row r="3445" spans="1:24" x14ac:dyDescent="0.25">
      <c r="A3445" s="4" t="s">
        <v>24</v>
      </c>
      <c r="B3445" s="5" t="s">
        <v>3912</v>
      </c>
      <c r="C3445" s="6" t="s">
        <v>92</v>
      </c>
      <c r="D3445" s="7">
        <v>64</v>
      </c>
      <c r="E3445" t="s">
        <v>600</v>
      </c>
      <c r="F3445" t="s">
        <v>37</v>
      </c>
      <c r="G3445" t="s">
        <v>113</v>
      </c>
      <c r="H3445" t="s">
        <v>60</v>
      </c>
      <c r="I3445" t="s">
        <v>40</v>
      </c>
      <c r="J3445" s="8" t="s">
        <v>32</v>
      </c>
      <c r="K3445" s="8">
        <v>167</v>
      </c>
      <c r="L3445" t="s">
        <v>95</v>
      </c>
      <c r="M3445" s="9">
        <v>72</v>
      </c>
      <c r="N3445" s="10">
        <v>72</v>
      </c>
      <c r="O3445">
        <v>0.8</v>
      </c>
      <c r="P3445">
        <v>1.01</v>
      </c>
      <c r="Q3445">
        <v>0</v>
      </c>
      <c r="R3445" t="s">
        <v>43</v>
      </c>
      <c r="S3445" s="16">
        <v>9715.3920000000016</v>
      </c>
      <c r="T3445" s="16">
        <v>0</v>
      </c>
      <c r="U3445" s="16">
        <v>500</v>
      </c>
      <c r="V3445" s="16">
        <v>50</v>
      </c>
      <c r="W3445" s="16">
        <v>12024</v>
      </c>
      <c r="X3445" s="16">
        <v>-2858.6079999999984</v>
      </c>
    </row>
    <row r="3446" spans="1:24" x14ac:dyDescent="0.25">
      <c r="A3446" s="4" t="s">
        <v>24</v>
      </c>
      <c r="B3446" s="5" t="s">
        <v>3913</v>
      </c>
      <c r="C3446" s="6" t="s">
        <v>35</v>
      </c>
      <c r="D3446" s="7">
        <v>297</v>
      </c>
      <c r="E3446" t="s">
        <v>181</v>
      </c>
      <c r="F3446" t="s">
        <v>28</v>
      </c>
      <c r="G3446" t="s">
        <v>182</v>
      </c>
      <c r="H3446" t="s">
        <v>30</v>
      </c>
      <c r="I3446" t="s">
        <v>76</v>
      </c>
      <c r="J3446" s="8" t="s">
        <v>46</v>
      </c>
      <c r="K3446" s="8">
        <v>161</v>
      </c>
      <c r="L3446" t="s">
        <v>53</v>
      </c>
      <c r="M3446" s="9">
        <v>24</v>
      </c>
      <c r="N3446" s="10">
        <v>384.61538461538464</v>
      </c>
      <c r="O3446">
        <v>1</v>
      </c>
      <c r="P3446">
        <v>0.9</v>
      </c>
      <c r="Q3446">
        <v>0</v>
      </c>
      <c r="R3446" t="s">
        <v>43</v>
      </c>
      <c r="S3446" s="16">
        <v>3456</v>
      </c>
      <c r="T3446" s="16">
        <v>384.61538461538464</v>
      </c>
      <c r="U3446" s="16">
        <v>500</v>
      </c>
      <c r="V3446" s="16">
        <v>0</v>
      </c>
      <c r="W3446" s="16">
        <v>0</v>
      </c>
      <c r="X3446" s="16">
        <v>2571.3846153846152</v>
      </c>
    </row>
    <row r="3447" spans="1:24" x14ac:dyDescent="0.25">
      <c r="A3447" s="4" t="s">
        <v>24</v>
      </c>
      <c r="B3447" s="5" t="s">
        <v>3914</v>
      </c>
      <c r="C3447" s="6" t="s">
        <v>26</v>
      </c>
      <c r="D3447" s="7">
        <v>179</v>
      </c>
      <c r="E3447" t="s">
        <v>101</v>
      </c>
      <c r="F3447" t="s">
        <v>28</v>
      </c>
      <c r="G3447" t="s">
        <v>102</v>
      </c>
      <c r="H3447" t="s">
        <v>51</v>
      </c>
      <c r="I3447" t="s">
        <v>40</v>
      </c>
      <c r="J3447" s="8" t="s">
        <v>46</v>
      </c>
      <c r="K3447" s="8">
        <v>166</v>
      </c>
      <c r="L3447" t="s">
        <v>90</v>
      </c>
      <c r="M3447" s="9">
        <v>35</v>
      </c>
      <c r="N3447" s="10">
        <v>923.07692307692309</v>
      </c>
      <c r="O3447">
        <v>0.8</v>
      </c>
      <c r="P3447">
        <v>1.1000000000000001</v>
      </c>
      <c r="Q3447">
        <v>0</v>
      </c>
      <c r="R3447" t="s">
        <v>43</v>
      </c>
      <c r="S3447" s="16">
        <v>4928</v>
      </c>
      <c r="T3447" s="16">
        <v>923.07692307692309</v>
      </c>
      <c r="U3447" s="16">
        <v>200</v>
      </c>
      <c r="V3447" s="16">
        <v>250</v>
      </c>
      <c r="W3447" s="16">
        <v>0</v>
      </c>
      <c r="X3447" s="16">
        <v>3554.9230769230771</v>
      </c>
    </row>
    <row r="3448" spans="1:24" x14ac:dyDescent="0.25">
      <c r="A3448" s="4" t="s">
        <v>24</v>
      </c>
      <c r="B3448" s="5" t="s">
        <v>3915</v>
      </c>
      <c r="C3448" s="6" t="s">
        <v>92</v>
      </c>
      <c r="D3448" s="7">
        <v>92</v>
      </c>
      <c r="E3448" t="s">
        <v>1067</v>
      </c>
      <c r="F3448" t="s">
        <v>28</v>
      </c>
      <c r="G3448" t="s">
        <v>1034</v>
      </c>
      <c r="H3448" t="s">
        <v>51</v>
      </c>
      <c r="I3448" t="s">
        <v>40</v>
      </c>
      <c r="J3448" s="8" t="s">
        <v>46</v>
      </c>
      <c r="K3448" s="8">
        <v>0</v>
      </c>
      <c r="L3448" t="s">
        <v>99</v>
      </c>
      <c r="M3448" s="9">
        <v>40</v>
      </c>
      <c r="N3448" s="10">
        <v>48</v>
      </c>
      <c r="O3448">
        <v>0.8</v>
      </c>
      <c r="P3448">
        <v>1.1299999999999999</v>
      </c>
      <c r="Q3448">
        <v>0</v>
      </c>
      <c r="R3448" t="s">
        <v>43</v>
      </c>
      <c r="S3448" s="16">
        <v>5785.5999999999995</v>
      </c>
      <c r="T3448" s="16">
        <v>0</v>
      </c>
      <c r="U3448" s="16">
        <v>200</v>
      </c>
      <c r="V3448" s="16">
        <v>10</v>
      </c>
      <c r="W3448" s="16">
        <v>0</v>
      </c>
      <c r="X3448" s="16">
        <v>5575.5999999999995</v>
      </c>
    </row>
    <row r="3449" spans="1:24" x14ac:dyDescent="0.25">
      <c r="A3449" s="4" t="s">
        <v>24</v>
      </c>
      <c r="B3449" s="5" t="s">
        <v>3916</v>
      </c>
      <c r="C3449" s="6" t="s">
        <v>92</v>
      </c>
      <c r="D3449" s="7">
        <v>258</v>
      </c>
      <c r="E3449" t="s">
        <v>123</v>
      </c>
      <c r="F3449" t="s">
        <v>37</v>
      </c>
      <c r="G3449" t="s">
        <v>124</v>
      </c>
      <c r="H3449" t="s">
        <v>51</v>
      </c>
      <c r="I3449" t="s">
        <v>76</v>
      </c>
      <c r="J3449" s="8" t="s">
        <v>46</v>
      </c>
      <c r="K3449" s="8">
        <v>125</v>
      </c>
      <c r="L3449" t="s">
        <v>99</v>
      </c>
      <c r="M3449" s="9">
        <v>35</v>
      </c>
      <c r="N3449" s="10">
        <v>51</v>
      </c>
      <c r="O3449">
        <v>1</v>
      </c>
      <c r="P3449">
        <v>1.17</v>
      </c>
      <c r="Q3449">
        <v>0</v>
      </c>
      <c r="R3449" t="s">
        <v>43</v>
      </c>
      <c r="S3449" s="16">
        <v>5118.75</v>
      </c>
      <c r="T3449" s="16">
        <v>0</v>
      </c>
      <c r="U3449" s="16">
        <v>200</v>
      </c>
      <c r="V3449" s="16">
        <v>500</v>
      </c>
      <c r="W3449" s="16">
        <v>6375</v>
      </c>
      <c r="X3449" s="16">
        <v>-1956.25</v>
      </c>
    </row>
    <row r="3450" spans="1:24" x14ac:dyDescent="0.25">
      <c r="A3450" s="4" t="s">
        <v>24</v>
      </c>
      <c r="B3450" s="5" t="s">
        <v>3917</v>
      </c>
      <c r="C3450" s="6" t="s">
        <v>92</v>
      </c>
      <c r="D3450" s="7">
        <v>139</v>
      </c>
      <c r="E3450" t="s">
        <v>1371</v>
      </c>
      <c r="F3450" t="s">
        <v>37</v>
      </c>
      <c r="G3450" t="s">
        <v>312</v>
      </c>
      <c r="H3450" t="s">
        <v>81</v>
      </c>
      <c r="I3450" t="s">
        <v>52</v>
      </c>
      <c r="J3450" s="8" t="s">
        <v>46</v>
      </c>
      <c r="K3450" s="8">
        <v>0</v>
      </c>
      <c r="L3450" t="s">
        <v>99</v>
      </c>
      <c r="M3450" s="9">
        <v>48</v>
      </c>
      <c r="N3450" s="10">
        <v>55</v>
      </c>
      <c r="O3450">
        <v>1.1000000000000001</v>
      </c>
      <c r="P3450">
        <v>1.2</v>
      </c>
      <c r="Q3450">
        <v>0</v>
      </c>
      <c r="R3450" t="s">
        <v>43</v>
      </c>
      <c r="S3450" s="16">
        <v>0</v>
      </c>
      <c r="T3450" s="16">
        <v>0</v>
      </c>
      <c r="U3450" s="16">
        <v>500</v>
      </c>
      <c r="V3450" s="16">
        <v>0</v>
      </c>
      <c r="W3450" s="16">
        <v>0</v>
      </c>
      <c r="X3450" s="16">
        <v>-500</v>
      </c>
    </row>
    <row r="3451" spans="1:24" x14ac:dyDescent="0.25">
      <c r="A3451" s="4" t="s">
        <v>24</v>
      </c>
      <c r="B3451" s="5" t="s">
        <v>3918</v>
      </c>
      <c r="C3451" s="6" t="s">
        <v>43</v>
      </c>
      <c r="D3451" s="7">
        <v>231</v>
      </c>
      <c r="E3451" t="s">
        <v>79</v>
      </c>
      <c r="F3451" t="s">
        <v>37</v>
      </c>
      <c r="G3451" t="s">
        <v>80</v>
      </c>
      <c r="H3451" t="s">
        <v>81</v>
      </c>
      <c r="I3451" t="s">
        <v>40</v>
      </c>
      <c r="J3451" s="8" t="s">
        <v>46</v>
      </c>
      <c r="K3451" s="8">
        <v>166</v>
      </c>
      <c r="L3451" t="s">
        <v>47</v>
      </c>
      <c r="M3451" s="9">
        <v>30</v>
      </c>
      <c r="N3451" s="10">
        <v>615.38461538461536</v>
      </c>
      <c r="O3451">
        <v>0.8</v>
      </c>
      <c r="P3451">
        <v>1.1599999999999999</v>
      </c>
      <c r="Q3451">
        <v>0</v>
      </c>
      <c r="R3451" t="s">
        <v>43</v>
      </c>
      <c r="S3451" s="16">
        <v>4621.4399999999996</v>
      </c>
      <c r="T3451" s="16">
        <v>615.38461538461536</v>
      </c>
      <c r="U3451" s="16">
        <v>500</v>
      </c>
      <c r="V3451" s="16">
        <v>10</v>
      </c>
      <c r="W3451" s="16">
        <v>0</v>
      </c>
      <c r="X3451" s="16">
        <v>3496.0553846153844</v>
      </c>
    </row>
    <row r="3452" spans="1:24" x14ac:dyDescent="0.25">
      <c r="A3452" s="4" t="s">
        <v>24</v>
      </c>
      <c r="B3452" s="5" t="s">
        <v>3919</v>
      </c>
      <c r="C3452" s="6" t="s">
        <v>135</v>
      </c>
      <c r="D3452" s="7">
        <v>169</v>
      </c>
      <c r="E3452" t="s">
        <v>886</v>
      </c>
      <c r="F3452" t="s">
        <v>37</v>
      </c>
      <c r="G3452" t="s">
        <v>56</v>
      </c>
      <c r="H3452" t="s">
        <v>51</v>
      </c>
      <c r="I3452" t="s">
        <v>52</v>
      </c>
      <c r="J3452" s="8" t="s">
        <v>46</v>
      </c>
      <c r="K3452" s="8">
        <v>0</v>
      </c>
      <c r="L3452" t="s">
        <v>138</v>
      </c>
      <c r="M3452" s="9">
        <v>55</v>
      </c>
      <c r="N3452" s="10">
        <v>2307.6923076923076</v>
      </c>
      <c r="O3452">
        <v>1.1000000000000001</v>
      </c>
      <c r="P3452">
        <v>1.05</v>
      </c>
      <c r="Q3452">
        <v>0</v>
      </c>
      <c r="R3452" t="s">
        <v>43</v>
      </c>
      <c r="S3452" s="16">
        <v>0</v>
      </c>
      <c r="T3452" s="16">
        <v>0</v>
      </c>
      <c r="U3452" s="16">
        <v>200</v>
      </c>
      <c r="V3452" s="16">
        <v>0</v>
      </c>
      <c r="W3452" s="16">
        <v>0</v>
      </c>
      <c r="X3452" s="16">
        <v>-200</v>
      </c>
    </row>
    <row r="3453" spans="1:24" x14ac:dyDescent="0.25">
      <c r="A3453" s="4" t="s">
        <v>24</v>
      </c>
      <c r="B3453" s="5" t="s">
        <v>3920</v>
      </c>
      <c r="C3453" s="6" t="s">
        <v>92</v>
      </c>
      <c r="D3453" s="7">
        <v>252</v>
      </c>
      <c r="E3453" t="s">
        <v>93</v>
      </c>
      <c r="F3453" t="s">
        <v>37</v>
      </c>
      <c r="G3453" t="s">
        <v>94</v>
      </c>
      <c r="H3453" t="s">
        <v>51</v>
      </c>
      <c r="I3453" t="s">
        <v>52</v>
      </c>
      <c r="J3453" s="8" t="s">
        <v>46</v>
      </c>
      <c r="K3453" s="8">
        <v>138</v>
      </c>
      <c r="L3453" t="s">
        <v>99</v>
      </c>
      <c r="M3453" s="9">
        <v>35</v>
      </c>
      <c r="N3453" s="10">
        <v>50</v>
      </c>
      <c r="O3453">
        <v>1.1000000000000001</v>
      </c>
      <c r="P3453">
        <v>1.07</v>
      </c>
      <c r="Q3453">
        <v>0</v>
      </c>
      <c r="R3453" t="s">
        <v>43</v>
      </c>
      <c r="S3453" s="16">
        <v>5684.9100000000008</v>
      </c>
      <c r="T3453" s="16">
        <v>0</v>
      </c>
      <c r="U3453" s="16">
        <v>500</v>
      </c>
      <c r="V3453" s="16">
        <v>0</v>
      </c>
      <c r="W3453" s="16">
        <v>6900</v>
      </c>
      <c r="X3453" s="16">
        <v>-1715.0899999999992</v>
      </c>
    </row>
    <row r="3454" spans="1:24" x14ac:dyDescent="0.25">
      <c r="A3454" s="4" t="s">
        <v>24</v>
      </c>
      <c r="B3454" s="5" t="s">
        <v>3921</v>
      </c>
      <c r="C3454" s="6" t="s">
        <v>92</v>
      </c>
      <c r="D3454" s="7">
        <v>98</v>
      </c>
      <c r="E3454" t="s">
        <v>995</v>
      </c>
      <c r="F3454" t="s">
        <v>28</v>
      </c>
      <c r="G3454" t="s">
        <v>159</v>
      </c>
      <c r="H3454" t="s">
        <v>39</v>
      </c>
      <c r="I3454" t="s">
        <v>31</v>
      </c>
      <c r="J3454" s="8" t="s">
        <v>32</v>
      </c>
      <c r="K3454" s="8">
        <v>0</v>
      </c>
      <c r="L3454" t="s">
        <v>95</v>
      </c>
      <c r="M3454" s="9">
        <v>60</v>
      </c>
      <c r="N3454" s="10">
        <v>74</v>
      </c>
      <c r="O3454">
        <v>1.2</v>
      </c>
      <c r="P3454">
        <v>1.01</v>
      </c>
      <c r="Q3454">
        <v>0</v>
      </c>
      <c r="R3454" t="s">
        <v>43</v>
      </c>
      <c r="S3454" s="16">
        <v>11635.2</v>
      </c>
      <c r="T3454" s="16">
        <v>0</v>
      </c>
      <c r="U3454" s="16">
        <v>0</v>
      </c>
      <c r="V3454" s="16">
        <v>500</v>
      </c>
      <c r="W3454" s="16">
        <v>0</v>
      </c>
      <c r="X3454" s="16">
        <v>11135.2</v>
      </c>
    </row>
    <row r="3455" spans="1:24" x14ac:dyDescent="0.25">
      <c r="A3455" s="4" t="s">
        <v>24</v>
      </c>
      <c r="B3455" s="5" t="s">
        <v>3922</v>
      </c>
      <c r="C3455" s="6" t="s">
        <v>92</v>
      </c>
      <c r="D3455" s="7">
        <v>235</v>
      </c>
      <c r="E3455" t="s">
        <v>203</v>
      </c>
      <c r="F3455" t="s">
        <v>37</v>
      </c>
      <c r="G3455" t="s">
        <v>164</v>
      </c>
      <c r="H3455" t="s">
        <v>51</v>
      </c>
      <c r="I3455" t="s">
        <v>76</v>
      </c>
      <c r="J3455" s="8" t="s">
        <v>32</v>
      </c>
      <c r="K3455" s="8">
        <v>0</v>
      </c>
      <c r="L3455" t="s">
        <v>95</v>
      </c>
      <c r="M3455" s="9">
        <v>72</v>
      </c>
      <c r="N3455" s="10">
        <v>77</v>
      </c>
      <c r="O3455">
        <v>1</v>
      </c>
      <c r="P3455">
        <v>1.01</v>
      </c>
      <c r="Q3455">
        <v>0</v>
      </c>
      <c r="R3455" t="s">
        <v>43</v>
      </c>
      <c r="S3455" s="16">
        <v>0</v>
      </c>
      <c r="T3455" s="16">
        <v>0</v>
      </c>
      <c r="U3455" s="16">
        <v>200</v>
      </c>
      <c r="V3455" s="16">
        <v>0</v>
      </c>
      <c r="W3455" s="16">
        <v>0</v>
      </c>
      <c r="X3455" s="16">
        <v>-200</v>
      </c>
    </row>
    <row r="3456" spans="1:24" x14ac:dyDescent="0.25">
      <c r="A3456" s="4" t="s">
        <v>24</v>
      </c>
      <c r="B3456" s="5" t="s">
        <v>3923</v>
      </c>
      <c r="C3456" s="6" t="s">
        <v>92</v>
      </c>
      <c r="D3456" s="7">
        <v>236</v>
      </c>
      <c r="E3456" t="s">
        <v>485</v>
      </c>
      <c r="F3456" t="s">
        <v>37</v>
      </c>
      <c r="G3456" t="s">
        <v>164</v>
      </c>
      <c r="H3456" t="s">
        <v>51</v>
      </c>
      <c r="I3456" t="s">
        <v>40</v>
      </c>
      <c r="J3456" s="8" t="s">
        <v>46</v>
      </c>
      <c r="K3456" s="8">
        <v>95</v>
      </c>
      <c r="L3456" t="s">
        <v>99</v>
      </c>
      <c r="M3456" s="9">
        <v>48</v>
      </c>
      <c r="N3456" s="10">
        <v>55</v>
      </c>
      <c r="O3456">
        <v>0.8</v>
      </c>
      <c r="P3456">
        <v>1.01</v>
      </c>
      <c r="Q3456">
        <v>0</v>
      </c>
      <c r="R3456" t="s">
        <v>43</v>
      </c>
      <c r="S3456" s="16">
        <v>3684.48</v>
      </c>
      <c r="T3456" s="16">
        <v>0</v>
      </c>
      <c r="U3456" s="16">
        <v>0</v>
      </c>
      <c r="V3456" s="16">
        <v>0</v>
      </c>
      <c r="W3456" s="16">
        <v>5225</v>
      </c>
      <c r="X3456" s="16">
        <v>-1540.52</v>
      </c>
    </row>
    <row r="3457" spans="1:24" x14ac:dyDescent="0.25">
      <c r="A3457" s="4" t="s">
        <v>24</v>
      </c>
      <c r="B3457" s="5" t="s">
        <v>3924</v>
      </c>
      <c r="C3457" s="6" t="s">
        <v>92</v>
      </c>
      <c r="D3457" s="7">
        <v>24</v>
      </c>
      <c r="E3457" t="s">
        <v>44</v>
      </c>
      <c r="F3457" t="s">
        <v>37</v>
      </c>
      <c r="G3457" t="s">
        <v>45</v>
      </c>
      <c r="H3457" t="s">
        <v>39</v>
      </c>
      <c r="I3457" t="s">
        <v>40</v>
      </c>
      <c r="J3457" s="8" t="s">
        <v>46</v>
      </c>
      <c r="K3457" s="8">
        <v>165</v>
      </c>
      <c r="L3457" t="s">
        <v>99</v>
      </c>
      <c r="M3457" s="9">
        <v>35</v>
      </c>
      <c r="N3457" s="10">
        <v>51</v>
      </c>
      <c r="O3457">
        <v>0.8</v>
      </c>
      <c r="P3457">
        <v>0.9</v>
      </c>
      <c r="Q3457">
        <v>0</v>
      </c>
      <c r="R3457" t="s">
        <v>43</v>
      </c>
      <c r="S3457" s="16">
        <v>4158</v>
      </c>
      <c r="T3457" s="16">
        <v>0</v>
      </c>
      <c r="U3457" s="16">
        <v>0</v>
      </c>
      <c r="V3457" s="16">
        <v>10</v>
      </c>
      <c r="W3457" s="16">
        <v>8415</v>
      </c>
      <c r="X3457" s="16">
        <v>-4267</v>
      </c>
    </row>
    <row r="3458" spans="1:24" x14ac:dyDescent="0.25">
      <c r="A3458" s="4" t="s">
        <v>24</v>
      </c>
      <c r="B3458" s="5" t="s">
        <v>3925</v>
      </c>
      <c r="C3458" s="6" t="s">
        <v>35</v>
      </c>
      <c r="D3458" s="7">
        <v>260</v>
      </c>
      <c r="E3458" t="s">
        <v>119</v>
      </c>
      <c r="F3458" t="s">
        <v>37</v>
      </c>
      <c r="G3458" t="s">
        <v>120</v>
      </c>
      <c r="H3458" t="s">
        <v>39</v>
      </c>
      <c r="I3458" t="s">
        <v>40</v>
      </c>
      <c r="J3458" s="8" t="s">
        <v>46</v>
      </c>
      <c r="K3458" s="8">
        <v>166</v>
      </c>
      <c r="L3458" t="s">
        <v>53</v>
      </c>
      <c r="M3458" s="9">
        <v>24</v>
      </c>
      <c r="N3458" s="10">
        <v>384.61538461538464</v>
      </c>
      <c r="O3458">
        <v>0.8</v>
      </c>
      <c r="P3458">
        <v>1.07</v>
      </c>
      <c r="Q3458">
        <v>0</v>
      </c>
      <c r="R3458" t="s">
        <v>43</v>
      </c>
      <c r="S3458" s="16">
        <v>3410.3040000000005</v>
      </c>
      <c r="T3458" s="16">
        <v>384.61538461538464</v>
      </c>
      <c r="U3458" s="16">
        <v>500</v>
      </c>
      <c r="V3458" s="16">
        <v>0</v>
      </c>
      <c r="W3458" s="16">
        <v>0</v>
      </c>
      <c r="X3458" s="16">
        <v>2525.6886153846158</v>
      </c>
    </row>
    <row r="3459" spans="1:24" x14ac:dyDescent="0.25">
      <c r="A3459" s="4" t="s">
        <v>24</v>
      </c>
      <c r="B3459" s="5" t="s">
        <v>3926</v>
      </c>
      <c r="C3459" s="6" t="s">
        <v>35</v>
      </c>
      <c r="D3459" s="7">
        <v>240</v>
      </c>
      <c r="E3459" t="s">
        <v>560</v>
      </c>
      <c r="F3459" t="s">
        <v>28</v>
      </c>
      <c r="G3459" t="s">
        <v>248</v>
      </c>
      <c r="H3459" t="s">
        <v>51</v>
      </c>
      <c r="I3459" t="s">
        <v>76</v>
      </c>
      <c r="J3459" s="8" t="s">
        <v>46</v>
      </c>
      <c r="K3459" s="8">
        <v>164</v>
      </c>
      <c r="L3459" t="s">
        <v>53</v>
      </c>
      <c r="M3459" s="9">
        <v>24</v>
      </c>
      <c r="N3459" s="10">
        <v>384.61538461538464</v>
      </c>
      <c r="O3459">
        <v>1</v>
      </c>
      <c r="P3459">
        <v>0.82</v>
      </c>
      <c r="Q3459">
        <v>0</v>
      </c>
      <c r="R3459" t="s">
        <v>43</v>
      </c>
      <c r="S3459" s="16">
        <v>3148.7999999999997</v>
      </c>
      <c r="T3459" s="16">
        <v>384.61538461538464</v>
      </c>
      <c r="U3459" s="16">
        <v>200</v>
      </c>
      <c r="V3459" s="16">
        <v>10</v>
      </c>
      <c r="W3459" s="16">
        <v>0</v>
      </c>
      <c r="X3459" s="16">
        <v>2554.184615384615</v>
      </c>
    </row>
    <row r="3460" spans="1:24" x14ac:dyDescent="0.25">
      <c r="A3460" s="4" t="s">
        <v>24</v>
      </c>
      <c r="B3460" s="5" t="s">
        <v>3927</v>
      </c>
      <c r="C3460" s="6" t="s">
        <v>135</v>
      </c>
      <c r="D3460" s="7">
        <v>282</v>
      </c>
      <c r="E3460" t="s">
        <v>433</v>
      </c>
      <c r="F3460" t="s">
        <v>28</v>
      </c>
      <c r="G3460" t="s">
        <v>179</v>
      </c>
      <c r="H3460" t="s">
        <v>39</v>
      </c>
      <c r="I3460" t="s">
        <v>31</v>
      </c>
      <c r="J3460" s="8" t="s">
        <v>32</v>
      </c>
      <c r="K3460" s="8">
        <v>167</v>
      </c>
      <c r="L3460" t="s">
        <v>209</v>
      </c>
      <c r="M3460" s="9">
        <v>90</v>
      </c>
      <c r="N3460" s="10">
        <v>9166.6666666666661</v>
      </c>
      <c r="O3460">
        <v>1.2</v>
      </c>
      <c r="P3460">
        <v>0.98</v>
      </c>
      <c r="Q3460">
        <v>0</v>
      </c>
      <c r="R3460" t="s">
        <v>43</v>
      </c>
      <c r="S3460" s="16">
        <v>16934.400000000001</v>
      </c>
      <c r="T3460" s="16">
        <v>9166.6666666666661</v>
      </c>
      <c r="U3460" s="16">
        <v>0</v>
      </c>
      <c r="V3460" s="16">
        <v>0</v>
      </c>
      <c r="W3460" s="16">
        <v>0</v>
      </c>
      <c r="X3460" s="16">
        <v>7767.7333333333354</v>
      </c>
    </row>
    <row r="3461" spans="1:24" x14ac:dyDescent="0.25">
      <c r="A3461" s="4" t="s">
        <v>24</v>
      </c>
      <c r="B3461" s="5" t="s">
        <v>3928</v>
      </c>
      <c r="C3461" s="6" t="s">
        <v>92</v>
      </c>
      <c r="D3461" s="7">
        <v>73</v>
      </c>
      <c r="E3461" t="s">
        <v>207</v>
      </c>
      <c r="F3461" t="s">
        <v>28</v>
      </c>
      <c r="G3461" t="s">
        <v>208</v>
      </c>
      <c r="H3461" t="s">
        <v>39</v>
      </c>
      <c r="I3461" t="s">
        <v>31</v>
      </c>
      <c r="J3461" s="8" t="s">
        <v>32</v>
      </c>
      <c r="K3461" s="8">
        <v>168</v>
      </c>
      <c r="L3461" t="s">
        <v>95</v>
      </c>
      <c r="M3461" s="9">
        <v>72</v>
      </c>
      <c r="N3461" s="10">
        <v>75</v>
      </c>
      <c r="O3461">
        <v>1.2</v>
      </c>
      <c r="P3461">
        <v>0.99</v>
      </c>
      <c r="Q3461">
        <v>0</v>
      </c>
      <c r="R3461" t="s">
        <v>43</v>
      </c>
      <c r="S3461" s="16">
        <v>13685.76</v>
      </c>
      <c r="T3461" s="16">
        <v>0</v>
      </c>
      <c r="U3461" s="16">
        <v>0</v>
      </c>
      <c r="V3461" s="16">
        <v>0</v>
      </c>
      <c r="W3461" s="16">
        <v>12600</v>
      </c>
      <c r="X3461" s="16">
        <v>1085.7600000000002</v>
      </c>
    </row>
    <row r="3462" spans="1:24" x14ac:dyDescent="0.25">
      <c r="A3462" s="4" t="s">
        <v>24</v>
      </c>
      <c r="B3462" s="5" t="s">
        <v>3929</v>
      </c>
      <c r="C3462" s="6" t="s">
        <v>78</v>
      </c>
      <c r="D3462" s="7">
        <v>15</v>
      </c>
      <c r="E3462" t="s">
        <v>720</v>
      </c>
      <c r="F3462" t="s">
        <v>37</v>
      </c>
      <c r="G3462" t="s">
        <v>68</v>
      </c>
      <c r="H3462" t="s">
        <v>30</v>
      </c>
      <c r="I3462" t="s">
        <v>76</v>
      </c>
      <c r="J3462" s="8" t="s">
        <v>32</v>
      </c>
      <c r="K3462" s="8">
        <v>0</v>
      </c>
      <c r="L3462" t="s">
        <v>121</v>
      </c>
      <c r="M3462" s="9">
        <v>65</v>
      </c>
      <c r="N3462" s="10">
        <v>7500</v>
      </c>
      <c r="O3462">
        <v>1</v>
      </c>
      <c r="P3462">
        <v>1.1399999999999999</v>
      </c>
      <c r="Q3462">
        <v>0</v>
      </c>
      <c r="R3462" t="s">
        <v>43</v>
      </c>
      <c r="S3462" s="16">
        <v>0</v>
      </c>
      <c r="T3462" s="16">
        <v>0</v>
      </c>
      <c r="U3462" s="16">
        <v>200</v>
      </c>
      <c r="V3462" s="16">
        <v>10</v>
      </c>
      <c r="W3462" s="16">
        <v>0</v>
      </c>
      <c r="X3462" s="16">
        <v>-210</v>
      </c>
    </row>
    <row r="3463" spans="1:24" x14ac:dyDescent="0.25">
      <c r="A3463" s="4" t="s">
        <v>24</v>
      </c>
      <c r="B3463" s="5" t="s">
        <v>3930</v>
      </c>
      <c r="C3463" s="6" t="s">
        <v>43</v>
      </c>
      <c r="D3463" s="7">
        <v>146</v>
      </c>
      <c r="E3463" t="s">
        <v>810</v>
      </c>
      <c r="F3463" t="s">
        <v>37</v>
      </c>
      <c r="G3463" t="s">
        <v>443</v>
      </c>
      <c r="H3463" t="s">
        <v>60</v>
      </c>
      <c r="I3463" t="s">
        <v>52</v>
      </c>
      <c r="J3463" s="8" t="s">
        <v>32</v>
      </c>
      <c r="K3463" s="8">
        <v>122</v>
      </c>
      <c r="L3463" t="s">
        <v>117</v>
      </c>
      <c r="M3463" s="9">
        <v>54</v>
      </c>
      <c r="N3463" s="10">
        <v>5666.666666666667</v>
      </c>
      <c r="O3463">
        <v>1.1000000000000001</v>
      </c>
      <c r="P3463">
        <v>1.07</v>
      </c>
      <c r="Q3463">
        <v>0</v>
      </c>
      <c r="R3463" t="s">
        <v>43</v>
      </c>
      <c r="S3463" s="16">
        <v>7754.0760000000009</v>
      </c>
      <c r="T3463" s="16">
        <v>5666.666666666667</v>
      </c>
      <c r="U3463" s="16">
        <v>200</v>
      </c>
      <c r="V3463" s="16">
        <v>100</v>
      </c>
      <c r="W3463" s="16">
        <v>0</v>
      </c>
      <c r="X3463" s="16">
        <v>1787.409333333334</v>
      </c>
    </row>
    <row r="3464" spans="1:24" x14ac:dyDescent="0.25">
      <c r="A3464" s="4" t="s">
        <v>24</v>
      </c>
      <c r="B3464" s="5" t="s">
        <v>3931</v>
      </c>
      <c r="C3464" s="6" t="s">
        <v>78</v>
      </c>
      <c r="D3464" s="7">
        <v>164</v>
      </c>
      <c r="E3464" t="s">
        <v>644</v>
      </c>
      <c r="F3464" t="s">
        <v>28</v>
      </c>
      <c r="G3464" t="s">
        <v>263</v>
      </c>
      <c r="H3464" t="s">
        <v>81</v>
      </c>
      <c r="I3464" t="s">
        <v>52</v>
      </c>
      <c r="J3464" s="8" t="s">
        <v>46</v>
      </c>
      <c r="K3464" s="8">
        <v>164</v>
      </c>
      <c r="L3464" t="s">
        <v>82</v>
      </c>
      <c r="M3464" s="9">
        <v>40</v>
      </c>
      <c r="N3464" s="10">
        <v>1230.7692307692307</v>
      </c>
      <c r="O3464">
        <v>1.1000000000000001</v>
      </c>
      <c r="P3464">
        <v>1.1100000000000001</v>
      </c>
      <c r="Q3464">
        <v>0</v>
      </c>
      <c r="R3464" t="s">
        <v>43</v>
      </c>
      <c r="S3464" s="16">
        <v>7814.4000000000015</v>
      </c>
      <c r="T3464" s="16">
        <v>1230.7692307692307</v>
      </c>
      <c r="U3464" s="16">
        <v>500</v>
      </c>
      <c r="V3464" s="16">
        <v>250</v>
      </c>
      <c r="W3464" s="16">
        <v>0</v>
      </c>
      <c r="X3464" s="16">
        <v>5833.630769230771</v>
      </c>
    </row>
    <row r="3465" spans="1:24" x14ac:dyDescent="0.25">
      <c r="A3465" s="4" t="s">
        <v>24</v>
      </c>
      <c r="B3465" s="5" t="s">
        <v>3932</v>
      </c>
      <c r="C3465" s="6" t="s">
        <v>26</v>
      </c>
      <c r="D3465" s="7">
        <v>301</v>
      </c>
      <c r="E3465" t="s">
        <v>548</v>
      </c>
      <c r="F3465" t="s">
        <v>37</v>
      </c>
      <c r="G3465" t="s">
        <v>301</v>
      </c>
      <c r="H3465" t="s">
        <v>64</v>
      </c>
      <c r="I3465" t="s">
        <v>40</v>
      </c>
      <c r="J3465" s="8" t="s">
        <v>46</v>
      </c>
      <c r="K3465" s="8">
        <v>0</v>
      </c>
      <c r="L3465" t="s">
        <v>90</v>
      </c>
      <c r="M3465" s="9">
        <v>35</v>
      </c>
      <c r="N3465" s="10">
        <v>923.07692307692309</v>
      </c>
      <c r="O3465">
        <v>0.8</v>
      </c>
      <c r="P3465">
        <v>1.17</v>
      </c>
      <c r="Q3465">
        <v>0</v>
      </c>
      <c r="R3465" t="s">
        <v>43</v>
      </c>
      <c r="S3465" s="16">
        <v>0</v>
      </c>
      <c r="T3465" s="16">
        <v>0</v>
      </c>
      <c r="U3465" s="16">
        <v>750</v>
      </c>
      <c r="V3465" s="16">
        <v>250</v>
      </c>
      <c r="W3465" s="16">
        <v>0</v>
      </c>
      <c r="X3465" s="16">
        <v>-1000</v>
      </c>
    </row>
    <row r="3466" spans="1:24" x14ac:dyDescent="0.25">
      <c r="A3466" s="4" t="s">
        <v>24</v>
      </c>
      <c r="B3466" s="5" t="s">
        <v>3933</v>
      </c>
      <c r="C3466" s="6" t="s">
        <v>92</v>
      </c>
      <c r="D3466" s="7">
        <v>126</v>
      </c>
      <c r="E3466" t="s">
        <v>605</v>
      </c>
      <c r="F3466" t="s">
        <v>37</v>
      </c>
      <c r="G3466" t="s">
        <v>130</v>
      </c>
      <c r="H3466" t="s">
        <v>51</v>
      </c>
      <c r="I3466" t="s">
        <v>31</v>
      </c>
      <c r="J3466" s="8" t="s">
        <v>32</v>
      </c>
      <c r="K3466" s="8">
        <v>164</v>
      </c>
      <c r="L3466" t="s">
        <v>95</v>
      </c>
      <c r="M3466" s="9">
        <v>65</v>
      </c>
      <c r="N3466" s="10">
        <v>77</v>
      </c>
      <c r="O3466">
        <v>1.2</v>
      </c>
      <c r="P3466">
        <v>0.95</v>
      </c>
      <c r="Q3466">
        <v>0</v>
      </c>
      <c r="R3466" t="s">
        <v>43</v>
      </c>
      <c r="S3466" s="16">
        <v>12152.4</v>
      </c>
      <c r="T3466" s="16">
        <v>0</v>
      </c>
      <c r="U3466" s="16">
        <v>0</v>
      </c>
      <c r="V3466" s="16">
        <v>500</v>
      </c>
      <c r="W3466" s="16">
        <v>12628</v>
      </c>
      <c r="X3466" s="16">
        <v>-975.60000000000036</v>
      </c>
    </row>
    <row r="3467" spans="1:24" x14ac:dyDescent="0.25">
      <c r="A3467" s="4" t="s">
        <v>24</v>
      </c>
      <c r="B3467" s="5" t="s">
        <v>3934</v>
      </c>
      <c r="C3467" s="6" t="s">
        <v>135</v>
      </c>
      <c r="D3467" s="7">
        <v>35</v>
      </c>
      <c r="E3467" t="s">
        <v>322</v>
      </c>
      <c r="F3467" t="s">
        <v>37</v>
      </c>
      <c r="G3467" t="s">
        <v>231</v>
      </c>
      <c r="H3467" t="s">
        <v>60</v>
      </c>
      <c r="I3467" t="s">
        <v>76</v>
      </c>
      <c r="J3467" s="8" t="s">
        <v>46</v>
      </c>
      <c r="K3467" s="8">
        <v>163</v>
      </c>
      <c r="L3467" t="s">
        <v>138</v>
      </c>
      <c r="M3467" s="9">
        <v>55</v>
      </c>
      <c r="N3467" s="10">
        <v>2307.6923076923076</v>
      </c>
      <c r="O3467">
        <v>1</v>
      </c>
      <c r="P3467">
        <v>1.1200000000000001</v>
      </c>
      <c r="Q3467">
        <v>0</v>
      </c>
      <c r="R3467" t="s">
        <v>43</v>
      </c>
      <c r="S3467" s="16">
        <v>10040.800000000001</v>
      </c>
      <c r="T3467" s="16">
        <v>2307.6923076923076</v>
      </c>
      <c r="U3467" s="16">
        <v>0</v>
      </c>
      <c r="V3467" s="16">
        <v>0</v>
      </c>
      <c r="W3467" s="16">
        <v>0</v>
      </c>
      <c r="X3467" s="16">
        <v>7733.1076923076935</v>
      </c>
    </row>
    <row r="3468" spans="1:24" x14ac:dyDescent="0.25">
      <c r="A3468" s="4" t="s">
        <v>24</v>
      </c>
      <c r="B3468" s="5" t="s">
        <v>3935</v>
      </c>
      <c r="C3468" s="6" t="s">
        <v>135</v>
      </c>
      <c r="D3468" s="7">
        <v>128</v>
      </c>
      <c r="E3468" t="s">
        <v>129</v>
      </c>
      <c r="F3468" t="s">
        <v>37</v>
      </c>
      <c r="G3468" t="s">
        <v>130</v>
      </c>
      <c r="H3468" t="s">
        <v>51</v>
      </c>
      <c r="I3468" t="s">
        <v>76</v>
      </c>
      <c r="J3468" s="8" t="s">
        <v>46</v>
      </c>
      <c r="K3468" s="8">
        <v>162</v>
      </c>
      <c r="L3468" t="s">
        <v>138</v>
      </c>
      <c r="M3468" s="9">
        <v>55</v>
      </c>
      <c r="N3468" s="10">
        <v>2307.6923076923076</v>
      </c>
      <c r="O3468">
        <v>1</v>
      </c>
      <c r="P3468">
        <v>0.95</v>
      </c>
      <c r="Q3468">
        <v>0</v>
      </c>
      <c r="R3468" t="s">
        <v>43</v>
      </c>
      <c r="S3468" s="16">
        <v>8464.5</v>
      </c>
      <c r="T3468" s="16">
        <v>2307.6923076923076</v>
      </c>
      <c r="U3468" s="16">
        <v>0</v>
      </c>
      <c r="V3468" s="16">
        <v>0</v>
      </c>
      <c r="W3468" s="16">
        <v>0</v>
      </c>
      <c r="X3468" s="16">
        <v>6156.8076923076924</v>
      </c>
    </row>
    <row r="3469" spans="1:24" x14ac:dyDescent="0.25">
      <c r="A3469" s="4" t="s">
        <v>24</v>
      </c>
      <c r="B3469" s="5" t="s">
        <v>3936</v>
      </c>
      <c r="C3469" s="6" t="s">
        <v>26</v>
      </c>
      <c r="D3469" s="7">
        <v>130</v>
      </c>
      <c r="E3469" t="s">
        <v>74</v>
      </c>
      <c r="F3469" t="s">
        <v>37</v>
      </c>
      <c r="G3469" t="s">
        <v>75</v>
      </c>
      <c r="H3469" t="s">
        <v>60</v>
      </c>
      <c r="I3469" t="s">
        <v>76</v>
      </c>
      <c r="J3469" s="8" t="s">
        <v>46</v>
      </c>
      <c r="K3469" s="8">
        <v>88</v>
      </c>
      <c r="L3469" t="s">
        <v>90</v>
      </c>
      <c r="M3469" s="9">
        <v>35</v>
      </c>
      <c r="N3469" s="10">
        <v>923.07692307692309</v>
      </c>
      <c r="O3469">
        <v>1</v>
      </c>
      <c r="P3469">
        <v>1.1499999999999999</v>
      </c>
      <c r="Q3469">
        <v>0</v>
      </c>
      <c r="R3469" t="s">
        <v>43</v>
      </c>
      <c r="S3469" s="16">
        <v>3541.9999999999995</v>
      </c>
      <c r="T3469" s="16">
        <v>923.07692307692309</v>
      </c>
      <c r="U3469" s="16">
        <v>0</v>
      </c>
      <c r="V3469" s="16">
        <v>10</v>
      </c>
      <c r="W3469" s="16">
        <v>0</v>
      </c>
      <c r="X3469" s="16">
        <v>2608.9230769230762</v>
      </c>
    </row>
    <row r="3470" spans="1:24" x14ac:dyDescent="0.25">
      <c r="A3470" s="4" t="s">
        <v>24</v>
      </c>
      <c r="B3470" s="5" t="s">
        <v>3937</v>
      </c>
      <c r="C3470" s="6" t="s">
        <v>78</v>
      </c>
      <c r="D3470" s="7">
        <v>272</v>
      </c>
      <c r="E3470" t="s">
        <v>999</v>
      </c>
      <c r="F3470" t="s">
        <v>37</v>
      </c>
      <c r="G3470" t="s">
        <v>29</v>
      </c>
      <c r="H3470" t="s">
        <v>30</v>
      </c>
      <c r="I3470" t="s">
        <v>52</v>
      </c>
      <c r="J3470" s="8" t="s">
        <v>32</v>
      </c>
      <c r="K3470" s="8">
        <v>164</v>
      </c>
      <c r="L3470" t="s">
        <v>121</v>
      </c>
      <c r="M3470" s="9">
        <v>65</v>
      </c>
      <c r="N3470" s="10">
        <v>7500</v>
      </c>
      <c r="O3470">
        <v>1.1000000000000001</v>
      </c>
      <c r="P3470">
        <v>1</v>
      </c>
      <c r="Q3470">
        <v>0</v>
      </c>
      <c r="R3470" t="s">
        <v>43</v>
      </c>
      <c r="S3470" s="16">
        <v>11726.000000000002</v>
      </c>
      <c r="T3470" s="16">
        <v>7500</v>
      </c>
      <c r="U3470" s="16">
        <v>0</v>
      </c>
      <c r="V3470" s="16">
        <v>100</v>
      </c>
      <c r="W3470" s="16">
        <v>0</v>
      </c>
      <c r="X3470" s="16">
        <v>4126.0000000000018</v>
      </c>
    </row>
    <row r="3471" spans="1:24" x14ac:dyDescent="0.25">
      <c r="A3471" s="4" t="s">
        <v>24</v>
      </c>
      <c r="B3471" s="5" t="s">
        <v>3938</v>
      </c>
      <c r="C3471" s="6" t="s">
        <v>43</v>
      </c>
      <c r="D3471" s="7">
        <v>152</v>
      </c>
      <c r="E3471" t="s">
        <v>176</v>
      </c>
      <c r="F3471" t="s">
        <v>37</v>
      </c>
      <c r="G3471" t="s">
        <v>116</v>
      </c>
      <c r="H3471" t="s">
        <v>51</v>
      </c>
      <c r="I3471" t="s">
        <v>76</v>
      </c>
      <c r="J3471" s="8" t="s">
        <v>46</v>
      </c>
      <c r="K3471" s="8">
        <v>165</v>
      </c>
      <c r="L3471" t="s">
        <v>47</v>
      </c>
      <c r="M3471" s="9">
        <v>30</v>
      </c>
      <c r="N3471" s="10">
        <v>615.38461538461536</v>
      </c>
      <c r="O3471">
        <v>1</v>
      </c>
      <c r="P3471">
        <v>1.07</v>
      </c>
      <c r="Q3471">
        <v>0</v>
      </c>
      <c r="R3471" t="s">
        <v>43</v>
      </c>
      <c r="S3471" s="16">
        <v>5296.5</v>
      </c>
      <c r="T3471" s="16">
        <v>615.38461538461536</v>
      </c>
      <c r="U3471" s="16">
        <v>200</v>
      </c>
      <c r="V3471" s="16">
        <v>10</v>
      </c>
      <c r="W3471" s="16">
        <v>0</v>
      </c>
      <c r="X3471" s="16">
        <v>4471.1153846153848</v>
      </c>
    </row>
    <row r="3472" spans="1:24" x14ac:dyDescent="0.25">
      <c r="A3472" s="4" t="s">
        <v>24</v>
      </c>
      <c r="B3472" s="5" t="s">
        <v>3939</v>
      </c>
      <c r="C3472" s="6" t="s">
        <v>43</v>
      </c>
      <c r="D3472" s="7">
        <v>9</v>
      </c>
      <c r="E3472" t="s">
        <v>236</v>
      </c>
      <c r="F3472" t="s">
        <v>37</v>
      </c>
      <c r="G3472" t="s">
        <v>237</v>
      </c>
      <c r="H3472" t="s">
        <v>30</v>
      </c>
      <c r="I3472" t="s">
        <v>86</v>
      </c>
      <c r="J3472" s="8" t="s">
        <v>46</v>
      </c>
      <c r="K3472" s="8">
        <v>162</v>
      </c>
      <c r="L3472" t="s">
        <v>47</v>
      </c>
      <c r="M3472" s="9">
        <v>30</v>
      </c>
      <c r="N3472" s="10">
        <v>615.38461538461536</v>
      </c>
      <c r="O3472">
        <v>0.9</v>
      </c>
      <c r="P3472">
        <v>1.1399999999999999</v>
      </c>
      <c r="Q3472">
        <v>0</v>
      </c>
      <c r="R3472" t="s">
        <v>43</v>
      </c>
      <c r="S3472" s="16">
        <v>4986.3599999999997</v>
      </c>
      <c r="T3472" s="16">
        <v>615.38461538461536</v>
      </c>
      <c r="U3472" s="16">
        <v>200</v>
      </c>
      <c r="V3472" s="16">
        <v>0</v>
      </c>
      <c r="W3472" s="16">
        <v>0</v>
      </c>
      <c r="X3472" s="16">
        <v>4170.9753846153844</v>
      </c>
    </row>
    <row r="3473" spans="1:24" x14ac:dyDescent="0.25">
      <c r="A3473" s="4" t="s">
        <v>24</v>
      </c>
      <c r="B3473" s="5" t="s">
        <v>3940</v>
      </c>
      <c r="C3473" s="6" t="s">
        <v>43</v>
      </c>
      <c r="D3473" s="7">
        <v>307</v>
      </c>
      <c r="E3473" t="s">
        <v>581</v>
      </c>
      <c r="F3473" t="s">
        <v>28</v>
      </c>
      <c r="G3473" t="s">
        <v>582</v>
      </c>
      <c r="H3473" t="s">
        <v>60</v>
      </c>
      <c r="I3473" t="s">
        <v>76</v>
      </c>
      <c r="J3473" s="8" t="s">
        <v>46</v>
      </c>
      <c r="K3473" s="8">
        <v>0</v>
      </c>
      <c r="L3473" t="s">
        <v>47</v>
      </c>
      <c r="M3473" s="9">
        <v>30</v>
      </c>
      <c r="N3473" s="10">
        <v>615.38461538461536</v>
      </c>
      <c r="O3473">
        <v>1</v>
      </c>
      <c r="P3473">
        <v>0.92</v>
      </c>
      <c r="Q3473">
        <v>0</v>
      </c>
      <c r="R3473" t="s">
        <v>43</v>
      </c>
      <c r="S3473" s="16">
        <v>4416</v>
      </c>
      <c r="T3473" s="16">
        <v>0</v>
      </c>
      <c r="U3473" s="16">
        <v>0</v>
      </c>
      <c r="V3473" s="16">
        <v>0</v>
      </c>
      <c r="W3473" s="16">
        <v>0</v>
      </c>
      <c r="X3473" s="16">
        <v>4416</v>
      </c>
    </row>
    <row r="3474" spans="1:24" x14ac:dyDescent="0.25">
      <c r="A3474" s="4" t="s">
        <v>24</v>
      </c>
      <c r="B3474" s="5" t="s">
        <v>3941</v>
      </c>
      <c r="C3474" s="6" t="s">
        <v>26</v>
      </c>
      <c r="D3474" s="7">
        <v>173</v>
      </c>
      <c r="E3474" t="s">
        <v>837</v>
      </c>
      <c r="F3474" t="s">
        <v>37</v>
      </c>
      <c r="G3474" t="s">
        <v>603</v>
      </c>
      <c r="H3474" t="s">
        <v>39</v>
      </c>
      <c r="I3474" t="s">
        <v>76</v>
      </c>
      <c r="J3474" s="8" t="s">
        <v>46</v>
      </c>
      <c r="K3474" s="8">
        <v>164</v>
      </c>
      <c r="L3474" t="s">
        <v>90</v>
      </c>
      <c r="M3474" s="9">
        <v>35</v>
      </c>
      <c r="N3474" s="10">
        <v>923.07692307692309</v>
      </c>
      <c r="O3474">
        <v>1</v>
      </c>
      <c r="P3474">
        <v>1.08</v>
      </c>
      <c r="Q3474">
        <v>0</v>
      </c>
      <c r="R3474" t="s">
        <v>43</v>
      </c>
      <c r="S3474" s="16">
        <v>6199.2000000000007</v>
      </c>
      <c r="T3474" s="16">
        <v>923.07692307692309</v>
      </c>
      <c r="U3474" s="16">
        <v>750</v>
      </c>
      <c r="V3474" s="16">
        <v>500</v>
      </c>
      <c r="W3474" s="16">
        <v>0</v>
      </c>
      <c r="X3474" s="16">
        <v>4026.1230769230779</v>
      </c>
    </row>
    <row r="3475" spans="1:24" x14ac:dyDescent="0.25">
      <c r="A3475" s="4" t="s">
        <v>24</v>
      </c>
      <c r="B3475" s="5" t="s">
        <v>3942</v>
      </c>
      <c r="C3475" s="6" t="s">
        <v>78</v>
      </c>
      <c r="D3475" s="7">
        <v>129</v>
      </c>
      <c r="E3475" t="s">
        <v>252</v>
      </c>
      <c r="F3475" t="s">
        <v>28</v>
      </c>
      <c r="G3475" t="s">
        <v>130</v>
      </c>
      <c r="H3475" t="s">
        <v>51</v>
      </c>
      <c r="I3475" t="s">
        <v>40</v>
      </c>
      <c r="J3475" s="8" t="s">
        <v>46</v>
      </c>
      <c r="K3475" s="8">
        <v>129</v>
      </c>
      <c r="L3475" t="s">
        <v>82</v>
      </c>
      <c r="M3475" s="9">
        <v>40</v>
      </c>
      <c r="N3475" s="10">
        <v>1230.7692307692307</v>
      </c>
      <c r="O3475">
        <v>0.8</v>
      </c>
      <c r="P3475">
        <v>0.95</v>
      </c>
      <c r="Q3475">
        <v>0</v>
      </c>
      <c r="R3475" t="s">
        <v>43</v>
      </c>
      <c r="S3475" s="16">
        <v>4864</v>
      </c>
      <c r="T3475" s="16">
        <v>1230.7692307692307</v>
      </c>
      <c r="U3475" s="16">
        <v>0</v>
      </c>
      <c r="V3475" s="16">
        <v>100</v>
      </c>
      <c r="W3475" s="16">
        <v>0</v>
      </c>
      <c r="X3475" s="16">
        <v>3533.2307692307695</v>
      </c>
    </row>
    <row r="3476" spans="1:24" x14ac:dyDescent="0.25">
      <c r="A3476" s="4" t="s">
        <v>24</v>
      </c>
      <c r="B3476" s="5" t="s">
        <v>3943</v>
      </c>
      <c r="C3476" s="6" t="s">
        <v>92</v>
      </c>
      <c r="D3476" s="7">
        <v>220</v>
      </c>
      <c r="E3476" t="s">
        <v>1127</v>
      </c>
      <c r="F3476" t="s">
        <v>28</v>
      </c>
      <c r="G3476" t="s">
        <v>198</v>
      </c>
      <c r="H3476" t="s">
        <v>39</v>
      </c>
      <c r="I3476" t="s">
        <v>31</v>
      </c>
      <c r="J3476" s="8" t="s">
        <v>32</v>
      </c>
      <c r="K3476" s="8">
        <v>166</v>
      </c>
      <c r="L3476" t="s">
        <v>95</v>
      </c>
      <c r="M3476" s="9">
        <v>60</v>
      </c>
      <c r="N3476" s="10">
        <v>78</v>
      </c>
      <c r="O3476">
        <v>1.2</v>
      </c>
      <c r="P3476">
        <v>0.87</v>
      </c>
      <c r="Q3476">
        <v>0</v>
      </c>
      <c r="R3476" t="s">
        <v>43</v>
      </c>
      <c r="S3476" s="16">
        <v>10022.4</v>
      </c>
      <c r="T3476" s="16">
        <v>0</v>
      </c>
      <c r="U3476" s="16">
        <v>0</v>
      </c>
      <c r="V3476" s="16">
        <v>250</v>
      </c>
      <c r="W3476" s="16">
        <v>12948</v>
      </c>
      <c r="X3476" s="16">
        <v>-3175.6000000000004</v>
      </c>
    </row>
    <row r="3477" spans="1:24" x14ac:dyDescent="0.25">
      <c r="A3477" s="4" t="s">
        <v>24</v>
      </c>
      <c r="B3477" s="5" t="s">
        <v>3944</v>
      </c>
      <c r="C3477" s="6" t="s">
        <v>92</v>
      </c>
      <c r="D3477" s="7">
        <v>221</v>
      </c>
      <c r="E3477" t="s">
        <v>589</v>
      </c>
      <c r="F3477" t="s">
        <v>37</v>
      </c>
      <c r="G3477" t="s">
        <v>198</v>
      </c>
      <c r="H3477" t="s">
        <v>39</v>
      </c>
      <c r="I3477" t="s">
        <v>52</v>
      </c>
      <c r="J3477" s="8" t="s">
        <v>46</v>
      </c>
      <c r="K3477" s="8">
        <v>160</v>
      </c>
      <c r="L3477" t="s">
        <v>99</v>
      </c>
      <c r="M3477" s="9">
        <v>40</v>
      </c>
      <c r="N3477" s="10">
        <v>42</v>
      </c>
      <c r="O3477">
        <v>1.1000000000000001</v>
      </c>
      <c r="P3477">
        <v>0.87</v>
      </c>
      <c r="Q3477">
        <v>0</v>
      </c>
      <c r="R3477" t="s">
        <v>43</v>
      </c>
      <c r="S3477" s="16">
        <v>6124.8000000000011</v>
      </c>
      <c r="T3477" s="16">
        <v>0</v>
      </c>
      <c r="U3477" s="16">
        <v>200</v>
      </c>
      <c r="V3477" s="16">
        <v>0</v>
      </c>
      <c r="W3477" s="16">
        <v>6720</v>
      </c>
      <c r="X3477" s="16">
        <v>-795.19999999999891</v>
      </c>
    </row>
    <row r="3478" spans="1:24" x14ac:dyDescent="0.25">
      <c r="A3478" s="4" t="s">
        <v>24</v>
      </c>
      <c r="B3478" s="5" t="s">
        <v>3945</v>
      </c>
      <c r="C3478" s="6" t="s">
        <v>135</v>
      </c>
      <c r="D3478" s="7">
        <v>57</v>
      </c>
      <c r="E3478" t="s">
        <v>213</v>
      </c>
      <c r="F3478" t="s">
        <v>37</v>
      </c>
      <c r="G3478" t="s">
        <v>214</v>
      </c>
      <c r="H3478" t="s">
        <v>81</v>
      </c>
      <c r="I3478" t="s">
        <v>31</v>
      </c>
      <c r="J3478" s="8" t="s">
        <v>46</v>
      </c>
      <c r="K3478" s="8">
        <v>167</v>
      </c>
      <c r="L3478" t="s">
        <v>138</v>
      </c>
      <c r="M3478" s="9">
        <v>55</v>
      </c>
      <c r="N3478" s="10">
        <v>2307.6923076923076</v>
      </c>
      <c r="O3478">
        <v>1.2</v>
      </c>
      <c r="P3478">
        <v>1.17</v>
      </c>
      <c r="Q3478">
        <v>0</v>
      </c>
      <c r="R3478" t="s">
        <v>43</v>
      </c>
      <c r="S3478" s="16">
        <v>12895.74</v>
      </c>
      <c r="T3478" s="16">
        <v>2307.6923076923076</v>
      </c>
      <c r="U3478" s="16">
        <v>200</v>
      </c>
      <c r="V3478" s="16">
        <v>50</v>
      </c>
      <c r="W3478" s="16">
        <v>0</v>
      </c>
      <c r="X3478" s="16">
        <v>10338.047692307693</v>
      </c>
    </row>
    <row r="3479" spans="1:24" x14ac:dyDescent="0.25">
      <c r="A3479" s="4" t="s">
        <v>24</v>
      </c>
      <c r="B3479" s="5" t="s">
        <v>3946</v>
      </c>
      <c r="C3479" s="6" t="s">
        <v>26</v>
      </c>
      <c r="D3479" s="7">
        <v>187</v>
      </c>
      <c r="E3479" t="s">
        <v>126</v>
      </c>
      <c r="F3479" t="s">
        <v>37</v>
      </c>
      <c r="G3479" t="s">
        <v>127</v>
      </c>
      <c r="H3479" t="s">
        <v>51</v>
      </c>
      <c r="I3479" t="s">
        <v>52</v>
      </c>
      <c r="J3479" s="8" t="s">
        <v>32</v>
      </c>
      <c r="K3479" s="8">
        <v>161</v>
      </c>
      <c r="L3479" t="s">
        <v>33</v>
      </c>
      <c r="M3479" s="9">
        <v>60</v>
      </c>
      <c r="N3479" s="10">
        <v>6250</v>
      </c>
      <c r="O3479">
        <v>1.1000000000000001</v>
      </c>
      <c r="P3479">
        <v>1.2</v>
      </c>
      <c r="Q3479">
        <v>0</v>
      </c>
      <c r="R3479" t="s">
        <v>43</v>
      </c>
      <c r="S3479" s="16">
        <v>12751.199999999999</v>
      </c>
      <c r="T3479" s="16">
        <v>6250</v>
      </c>
      <c r="U3479" s="16">
        <v>200</v>
      </c>
      <c r="V3479" s="16">
        <v>50</v>
      </c>
      <c r="W3479" s="16">
        <v>0</v>
      </c>
      <c r="X3479" s="16">
        <v>6251.1999999999989</v>
      </c>
    </row>
    <row r="3480" spans="1:24" x14ac:dyDescent="0.25">
      <c r="A3480" s="4" t="s">
        <v>24</v>
      </c>
      <c r="B3480" s="5" t="s">
        <v>3947</v>
      </c>
      <c r="C3480" s="6" t="s">
        <v>26</v>
      </c>
      <c r="D3480" s="7">
        <v>159</v>
      </c>
      <c r="E3480" t="s">
        <v>189</v>
      </c>
      <c r="F3480" t="s">
        <v>37</v>
      </c>
      <c r="G3480" t="s">
        <v>190</v>
      </c>
      <c r="H3480" t="s">
        <v>81</v>
      </c>
      <c r="I3480" t="s">
        <v>40</v>
      </c>
      <c r="J3480" s="8" t="s">
        <v>46</v>
      </c>
      <c r="K3480" s="8">
        <v>0</v>
      </c>
      <c r="L3480" t="s">
        <v>90</v>
      </c>
      <c r="M3480" s="9">
        <v>35</v>
      </c>
      <c r="N3480" s="10">
        <v>923.07692307692309</v>
      </c>
      <c r="O3480">
        <v>0.8</v>
      </c>
      <c r="P3480">
        <v>0.95</v>
      </c>
      <c r="Q3480">
        <v>0</v>
      </c>
      <c r="R3480" t="s">
        <v>43</v>
      </c>
      <c r="S3480" s="16">
        <v>0</v>
      </c>
      <c r="T3480" s="16">
        <v>0</v>
      </c>
      <c r="U3480" s="16">
        <v>200</v>
      </c>
      <c r="V3480" s="16">
        <v>50</v>
      </c>
      <c r="W3480" s="16">
        <v>0</v>
      </c>
      <c r="X3480" s="16">
        <v>-250</v>
      </c>
    </row>
    <row r="3481" spans="1:24" x14ac:dyDescent="0.25">
      <c r="A3481" s="4" t="s">
        <v>24</v>
      </c>
      <c r="B3481" s="5" t="s">
        <v>3948</v>
      </c>
      <c r="C3481" s="6" t="s">
        <v>92</v>
      </c>
      <c r="D3481" s="7">
        <v>106</v>
      </c>
      <c r="E3481" t="s">
        <v>288</v>
      </c>
      <c r="F3481" t="s">
        <v>37</v>
      </c>
      <c r="G3481" t="s">
        <v>98</v>
      </c>
      <c r="H3481" t="s">
        <v>81</v>
      </c>
      <c r="I3481" t="s">
        <v>40</v>
      </c>
      <c r="J3481" s="8" t="s">
        <v>46</v>
      </c>
      <c r="K3481" s="8">
        <v>166</v>
      </c>
      <c r="L3481" t="s">
        <v>99</v>
      </c>
      <c r="M3481" s="9">
        <v>48</v>
      </c>
      <c r="N3481" s="10">
        <v>40</v>
      </c>
      <c r="O3481">
        <v>0.8</v>
      </c>
      <c r="P3481">
        <v>1.03</v>
      </c>
      <c r="Q3481">
        <v>0</v>
      </c>
      <c r="R3481" t="s">
        <v>43</v>
      </c>
      <c r="S3481" s="16">
        <v>6565.6320000000005</v>
      </c>
      <c r="T3481" s="16">
        <v>0</v>
      </c>
      <c r="U3481" s="16">
        <v>0</v>
      </c>
      <c r="V3481" s="16">
        <v>50</v>
      </c>
      <c r="W3481" s="16">
        <v>6640</v>
      </c>
      <c r="X3481" s="16">
        <v>-124.36799999999948</v>
      </c>
    </row>
    <row r="3482" spans="1:24" x14ac:dyDescent="0.25">
      <c r="A3482" s="4" t="s">
        <v>24</v>
      </c>
      <c r="B3482" s="5" t="s">
        <v>3949</v>
      </c>
      <c r="C3482" s="6" t="s">
        <v>26</v>
      </c>
      <c r="D3482" s="7">
        <v>11</v>
      </c>
      <c r="E3482" t="s">
        <v>944</v>
      </c>
      <c r="F3482" t="s">
        <v>37</v>
      </c>
      <c r="G3482" t="s">
        <v>237</v>
      </c>
      <c r="H3482" t="s">
        <v>30</v>
      </c>
      <c r="I3482" t="s">
        <v>52</v>
      </c>
      <c r="J3482" s="8" t="s">
        <v>46</v>
      </c>
      <c r="K3482" s="8">
        <v>0</v>
      </c>
      <c r="L3482" t="s">
        <v>90</v>
      </c>
      <c r="M3482" s="9">
        <v>35</v>
      </c>
      <c r="N3482" s="10">
        <v>923.07692307692309</v>
      </c>
      <c r="O3482">
        <v>1.1000000000000001</v>
      </c>
      <c r="P3482">
        <v>1.1399999999999999</v>
      </c>
      <c r="Q3482">
        <v>0</v>
      </c>
      <c r="R3482" t="s">
        <v>43</v>
      </c>
      <c r="S3482" s="16">
        <v>0</v>
      </c>
      <c r="T3482" s="16">
        <v>0</v>
      </c>
      <c r="U3482" s="16">
        <v>500</v>
      </c>
      <c r="V3482" s="16">
        <v>10</v>
      </c>
      <c r="W3482" s="16">
        <v>0</v>
      </c>
      <c r="X3482" s="16">
        <v>-510</v>
      </c>
    </row>
    <row r="3483" spans="1:24" x14ac:dyDescent="0.25">
      <c r="A3483" s="4" t="s">
        <v>24</v>
      </c>
      <c r="B3483" s="5" t="s">
        <v>3950</v>
      </c>
      <c r="C3483" s="6" t="s">
        <v>92</v>
      </c>
      <c r="D3483" s="7">
        <v>111</v>
      </c>
      <c r="E3483" t="s">
        <v>812</v>
      </c>
      <c r="F3483" t="s">
        <v>28</v>
      </c>
      <c r="G3483" t="s">
        <v>63</v>
      </c>
      <c r="H3483" t="s">
        <v>64</v>
      </c>
      <c r="I3483" t="s">
        <v>40</v>
      </c>
      <c r="J3483" s="8" t="s">
        <v>46</v>
      </c>
      <c r="K3483" s="8">
        <v>164</v>
      </c>
      <c r="L3483" t="s">
        <v>99</v>
      </c>
      <c r="M3483" s="9">
        <v>35</v>
      </c>
      <c r="N3483" s="10">
        <v>55</v>
      </c>
      <c r="O3483">
        <v>0.8</v>
      </c>
      <c r="P3483">
        <v>1.04</v>
      </c>
      <c r="Q3483">
        <v>0</v>
      </c>
      <c r="R3483" t="s">
        <v>43</v>
      </c>
      <c r="S3483" s="16">
        <v>4659.2</v>
      </c>
      <c r="T3483" s="16">
        <v>0</v>
      </c>
      <c r="U3483" s="16">
        <v>500</v>
      </c>
      <c r="V3483" s="16">
        <v>10</v>
      </c>
      <c r="W3483" s="16">
        <v>9020</v>
      </c>
      <c r="X3483" s="16">
        <v>-4870.8</v>
      </c>
    </row>
    <row r="3484" spans="1:24" x14ac:dyDescent="0.25">
      <c r="A3484" s="4" t="s">
        <v>24</v>
      </c>
      <c r="B3484" s="5" t="s">
        <v>3951</v>
      </c>
      <c r="C3484" s="6" t="s">
        <v>92</v>
      </c>
      <c r="D3484" s="7">
        <v>13</v>
      </c>
      <c r="E3484" t="s">
        <v>534</v>
      </c>
      <c r="F3484" t="s">
        <v>37</v>
      </c>
      <c r="G3484" t="s">
        <v>237</v>
      </c>
      <c r="H3484" t="s">
        <v>30</v>
      </c>
      <c r="I3484" t="s">
        <v>40</v>
      </c>
      <c r="J3484" s="8" t="s">
        <v>46</v>
      </c>
      <c r="K3484" s="8">
        <v>166</v>
      </c>
      <c r="L3484" t="s">
        <v>99</v>
      </c>
      <c r="M3484" s="9">
        <v>40</v>
      </c>
      <c r="N3484" s="10">
        <v>46</v>
      </c>
      <c r="O3484">
        <v>0.8</v>
      </c>
      <c r="P3484">
        <v>1.1399999999999999</v>
      </c>
      <c r="Q3484">
        <v>0</v>
      </c>
      <c r="R3484" t="s">
        <v>43</v>
      </c>
      <c r="S3484" s="16">
        <v>6055.6799999999994</v>
      </c>
      <c r="T3484" s="16">
        <v>0</v>
      </c>
      <c r="U3484" s="16">
        <v>0</v>
      </c>
      <c r="V3484" s="16">
        <v>500</v>
      </c>
      <c r="W3484" s="16">
        <v>7636</v>
      </c>
      <c r="X3484" s="16">
        <v>-2080.3200000000006</v>
      </c>
    </row>
    <row r="3485" spans="1:24" x14ac:dyDescent="0.25">
      <c r="A3485" s="4" t="s">
        <v>24</v>
      </c>
      <c r="B3485" s="5" t="s">
        <v>3952</v>
      </c>
      <c r="C3485" s="6" t="s">
        <v>35</v>
      </c>
      <c r="D3485" s="7">
        <v>83</v>
      </c>
      <c r="E3485" t="s">
        <v>325</v>
      </c>
      <c r="F3485" t="s">
        <v>28</v>
      </c>
      <c r="G3485" t="s">
        <v>326</v>
      </c>
      <c r="H3485" t="s">
        <v>64</v>
      </c>
      <c r="I3485" t="s">
        <v>76</v>
      </c>
      <c r="J3485" s="8" t="s">
        <v>46</v>
      </c>
      <c r="K3485" s="8">
        <v>98</v>
      </c>
      <c r="L3485" t="s">
        <v>53</v>
      </c>
      <c r="M3485" s="9">
        <v>24</v>
      </c>
      <c r="N3485" s="10">
        <v>384.61538461538464</v>
      </c>
      <c r="O3485">
        <v>1</v>
      </c>
      <c r="P3485">
        <v>0.81</v>
      </c>
      <c r="Q3485">
        <v>0</v>
      </c>
      <c r="R3485" t="s">
        <v>43</v>
      </c>
      <c r="S3485" s="16">
        <v>3110.4</v>
      </c>
      <c r="T3485" s="16">
        <v>384.61538461538464</v>
      </c>
      <c r="U3485" s="16">
        <v>0</v>
      </c>
      <c r="V3485" s="16">
        <v>0</v>
      </c>
      <c r="W3485" s="16">
        <v>0</v>
      </c>
      <c r="X3485" s="16">
        <v>2725.7846153846153</v>
      </c>
    </row>
    <row r="3486" spans="1:24" x14ac:dyDescent="0.25">
      <c r="A3486" s="4" t="s">
        <v>24</v>
      </c>
      <c r="B3486" s="5" t="s">
        <v>3953</v>
      </c>
      <c r="C3486" s="6" t="s">
        <v>26</v>
      </c>
      <c r="D3486" s="7">
        <v>113</v>
      </c>
      <c r="E3486" t="s">
        <v>337</v>
      </c>
      <c r="F3486" t="s">
        <v>28</v>
      </c>
      <c r="G3486" t="s">
        <v>59</v>
      </c>
      <c r="H3486" t="s">
        <v>60</v>
      </c>
      <c r="I3486" t="s">
        <v>31</v>
      </c>
      <c r="J3486" s="8" t="s">
        <v>32</v>
      </c>
      <c r="K3486" s="8">
        <v>133</v>
      </c>
      <c r="L3486" t="s">
        <v>33</v>
      </c>
      <c r="M3486" s="9">
        <v>60</v>
      </c>
      <c r="N3486" s="10">
        <v>6250</v>
      </c>
      <c r="O3486">
        <v>1.2</v>
      </c>
      <c r="P3486">
        <v>0.9</v>
      </c>
      <c r="Q3486">
        <v>0</v>
      </c>
      <c r="R3486" t="s">
        <v>43</v>
      </c>
      <c r="S3486" s="16">
        <v>10368</v>
      </c>
      <c r="T3486" s="16">
        <v>6250</v>
      </c>
      <c r="U3486" s="16">
        <v>500</v>
      </c>
      <c r="V3486" s="16">
        <v>10</v>
      </c>
      <c r="W3486" s="16">
        <v>0</v>
      </c>
      <c r="X3486" s="16">
        <v>3608</v>
      </c>
    </row>
    <row r="3487" spans="1:24" x14ac:dyDescent="0.25">
      <c r="A3487" s="4" t="s">
        <v>24</v>
      </c>
      <c r="B3487" s="5" t="s">
        <v>3954</v>
      </c>
      <c r="C3487" s="6" t="s">
        <v>35</v>
      </c>
      <c r="D3487" s="7">
        <v>180</v>
      </c>
      <c r="E3487" t="s">
        <v>704</v>
      </c>
      <c r="F3487" t="s">
        <v>28</v>
      </c>
      <c r="G3487" t="s">
        <v>705</v>
      </c>
      <c r="H3487" t="s">
        <v>30</v>
      </c>
      <c r="I3487" t="s">
        <v>40</v>
      </c>
      <c r="J3487" s="8" t="s">
        <v>32</v>
      </c>
      <c r="K3487" s="8">
        <v>161</v>
      </c>
      <c r="L3487" t="s">
        <v>41</v>
      </c>
      <c r="M3487" s="9">
        <v>48</v>
      </c>
      <c r="N3487" s="10">
        <v>5416.666666666667</v>
      </c>
      <c r="O3487">
        <v>0.8</v>
      </c>
      <c r="P3487">
        <v>1.04</v>
      </c>
      <c r="Q3487">
        <v>0</v>
      </c>
      <c r="R3487" t="s">
        <v>43</v>
      </c>
      <c r="S3487" s="16">
        <v>6389.76</v>
      </c>
      <c r="T3487" s="16">
        <v>5416.666666666667</v>
      </c>
      <c r="U3487" s="16">
        <v>750</v>
      </c>
      <c r="V3487" s="16">
        <v>250</v>
      </c>
      <c r="W3487" s="16">
        <v>0</v>
      </c>
      <c r="X3487" s="16">
        <v>-26.906666666666752</v>
      </c>
    </row>
    <row r="3488" spans="1:24" x14ac:dyDescent="0.25">
      <c r="A3488" s="4" t="s">
        <v>24</v>
      </c>
      <c r="B3488" s="5" t="s">
        <v>3955</v>
      </c>
      <c r="C3488" s="6" t="s">
        <v>92</v>
      </c>
      <c r="D3488" s="7">
        <v>51</v>
      </c>
      <c r="E3488" t="s">
        <v>382</v>
      </c>
      <c r="F3488" t="s">
        <v>37</v>
      </c>
      <c r="G3488" t="s">
        <v>383</v>
      </c>
      <c r="H3488" t="s">
        <v>51</v>
      </c>
      <c r="I3488" t="s">
        <v>40</v>
      </c>
      <c r="J3488" s="8" t="s">
        <v>32</v>
      </c>
      <c r="K3488" s="8">
        <v>164</v>
      </c>
      <c r="L3488" t="s">
        <v>95</v>
      </c>
      <c r="M3488" s="9">
        <v>65</v>
      </c>
      <c r="N3488" s="10">
        <v>74</v>
      </c>
      <c r="O3488">
        <v>0.8</v>
      </c>
      <c r="P3488">
        <v>1.17</v>
      </c>
      <c r="Q3488">
        <v>0</v>
      </c>
      <c r="R3488" t="s">
        <v>43</v>
      </c>
      <c r="S3488" s="16">
        <v>9977.76</v>
      </c>
      <c r="T3488" s="16">
        <v>0</v>
      </c>
      <c r="U3488" s="16">
        <v>500</v>
      </c>
      <c r="V3488" s="16">
        <v>10</v>
      </c>
      <c r="W3488" s="16">
        <v>12136</v>
      </c>
      <c r="X3488" s="16">
        <v>-2668.24</v>
      </c>
    </row>
    <row r="3489" spans="1:24" x14ac:dyDescent="0.25">
      <c r="A3489" s="4" t="s">
        <v>24</v>
      </c>
      <c r="B3489" s="5" t="s">
        <v>3956</v>
      </c>
      <c r="C3489" s="6" t="s">
        <v>35</v>
      </c>
      <c r="D3489" s="7">
        <v>170</v>
      </c>
      <c r="E3489" t="s">
        <v>651</v>
      </c>
      <c r="F3489" t="s">
        <v>28</v>
      </c>
      <c r="G3489" t="s">
        <v>56</v>
      </c>
      <c r="H3489" t="s">
        <v>51</v>
      </c>
      <c r="I3489" t="s">
        <v>76</v>
      </c>
      <c r="J3489" s="8" t="s">
        <v>46</v>
      </c>
      <c r="K3489" s="8">
        <v>122</v>
      </c>
      <c r="L3489" t="s">
        <v>53</v>
      </c>
      <c r="M3489" s="9">
        <v>24</v>
      </c>
      <c r="N3489" s="10">
        <v>384.61538461538464</v>
      </c>
      <c r="O3489">
        <v>1</v>
      </c>
      <c r="P3489">
        <v>1.05</v>
      </c>
      <c r="Q3489">
        <v>0</v>
      </c>
      <c r="R3489" t="s">
        <v>43</v>
      </c>
      <c r="S3489" s="16">
        <v>4032</v>
      </c>
      <c r="T3489" s="16">
        <v>384.61538461538464</v>
      </c>
      <c r="U3489" s="16">
        <v>0</v>
      </c>
      <c r="V3489" s="16">
        <v>0</v>
      </c>
      <c r="W3489" s="16">
        <v>0</v>
      </c>
      <c r="X3489" s="16">
        <v>3647.3846153846152</v>
      </c>
    </row>
    <row r="3490" spans="1:24" x14ac:dyDescent="0.25">
      <c r="A3490" s="4" t="s">
        <v>24</v>
      </c>
      <c r="B3490" s="5" t="s">
        <v>3957</v>
      </c>
      <c r="C3490" s="6" t="s">
        <v>92</v>
      </c>
      <c r="D3490" s="7">
        <v>302</v>
      </c>
      <c r="E3490" t="s">
        <v>979</v>
      </c>
      <c r="F3490" t="s">
        <v>28</v>
      </c>
      <c r="G3490" t="s">
        <v>980</v>
      </c>
      <c r="H3490" t="s">
        <v>51</v>
      </c>
      <c r="I3490" t="s">
        <v>76</v>
      </c>
      <c r="J3490" s="8" t="s">
        <v>32</v>
      </c>
      <c r="K3490" s="8">
        <v>166</v>
      </c>
      <c r="L3490" t="s">
        <v>95</v>
      </c>
      <c r="M3490" s="9">
        <v>60</v>
      </c>
      <c r="N3490" s="10">
        <v>76</v>
      </c>
      <c r="O3490">
        <v>1</v>
      </c>
      <c r="P3490">
        <v>1.04</v>
      </c>
      <c r="Q3490">
        <v>0</v>
      </c>
      <c r="R3490" t="s">
        <v>43</v>
      </c>
      <c r="S3490" s="16">
        <v>9984</v>
      </c>
      <c r="T3490" s="16">
        <v>0</v>
      </c>
      <c r="U3490" s="16">
        <v>200</v>
      </c>
      <c r="V3490" s="16">
        <v>250</v>
      </c>
      <c r="W3490" s="16">
        <v>12616</v>
      </c>
      <c r="X3490" s="16">
        <v>-3082</v>
      </c>
    </row>
    <row r="3491" spans="1:24" x14ac:dyDescent="0.25">
      <c r="A3491" s="4" t="s">
        <v>24</v>
      </c>
      <c r="B3491" s="5" t="s">
        <v>3958</v>
      </c>
      <c r="C3491" s="6" t="s">
        <v>35</v>
      </c>
      <c r="D3491" s="7">
        <v>32</v>
      </c>
      <c r="E3491" t="s">
        <v>1345</v>
      </c>
      <c r="F3491" t="s">
        <v>28</v>
      </c>
      <c r="G3491" t="s">
        <v>231</v>
      </c>
      <c r="H3491" t="s">
        <v>60</v>
      </c>
      <c r="I3491" t="s">
        <v>86</v>
      </c>
      <c r="J3491" s="8" t="s">
        <v>46</v>
      </c>
      <c r="K3491" s="8">
        <v>97</v>
      </c>
      <c r="L3491" t="s">
        <v>53</v>
      </c>
      <c r="M3491" s="9">
        <v>24</v>
      </c>
      <c r="N3491" s="10">
        <v>384.61538461538464</v>
      </c>
      <c r="O3491">
        <v>0.9</v>
      </c>
      <c r="P3491">
        <v>1.1200000000000001</v>
      </c>
      <c r="Q3491">
        <v>0</v>
      </c>
      <c r="R3491" t="s">
        <v>43</v>
      </c>
      <c r="S3491" s="16">
        <v>3870.7200000000003</v>
      </c>
      <c r="T3491" s="16">
        <v>384.61538461538464</v>
      </c>
      <c r="U3491" s="16">
        <v>200</v>
      </c>
      <c r="V3491" s="16">
        <v>50</v>
      </c>
      <c r="W3491" s="16">
        <v>0</v>
      </c>
      <c r="X3491" s="16">
        <v>3236.1046153846155</v>
      </c>
    </row>
    <row r="3492" spans="1:24" x14ac:dyDescent="0.25">
      <c r="A3492" s="4" t="s">
        <v>24</v>
      </c>
      <c r="B3492" s="5" t="s">
        <v>3959</v>
      </c>
      <c r="C3492" s="6" t="s">
        <v>92</v>
      </c>
      <c r="D3492" s="7">
        <v>269</v>
      </c>
      <c r="E3492" t="s">
        <v>1164</v>
      </c>
      <c r="F3492" t="s">
        <v>28</v>
      </c>
      <c r="G3492" t="s">
        <v>148</v>
      </c>
      <c r="H3492" t="s">
        <v>81</v>
      </c>
      <c r="I3492" t="s">
        <v>76</v>
      </c>
      <c r="J3492" s="8" t="s">
        <v>46</v>
      </c>
      <c r="K3492" s="8">
        <v>0</v>
      </c>
      <c r="L3492" t="s">
        <v>99</v>
      </c>
      <c r="M3492" s="9">
        <v>35</v>
      </c>
      <c r="N3492" s="10">
        <v>42</v>
      </c>
      <c r="O3492">
        <v>1</v>
      </c>
      <c r="P3492">
        <v>1.2</v>
      </c>
      <c r="Q3492">
        <v>0</v>
      </c>
      <c r="R3492" t="s">
        <v>43</v>
      </c>
      <c r="S3492" s="16">
        <v>6720</v>
      </c>
      <c r="T3492" s="16">
        <v>0</v>
      </c>
      <c r="U3492" s="16">
        <v>200</v>
      </c>
      <c r="V3492" s="16">
        <v>10</v>
      </c>
      <c r="W3492" s="16">
        <v>0</v>
      </c>
      <c r="X3492" s="16">
        <v>6510</v>
      </c>
    </row>
    <row r="3493" spans="1:24" x14ac:dyDescent="0.25">
      <c r="A3493" s="4" t="s">
        <v>24</v>
      </c>
      <c r="B3493" s="5" t="s">
        <v>3960</v>
      </c>
      <c r="C3493" s="6" t="s">
        <v>92</v>
      </c>
      <c r="D3493" s="7">
        <v>260</v>
      </c>
      <c r="E3493" t="s">
        <v>119</v>
      </c>
      <c r="F3493" t="s">
        <v>37</v>
      </c>
      <c r="G3493" t="s">
        <v>120</v>
      </c>
      <c r="H3493" t="s">
        <v>39</v>
      </c>
      <c r="I3493" t="s">
        <v>40</v>
      </c>
      <c r="J3493" s="8" t="s">
        <v>32</v>
      </c>
      <c r="K3493" s="8">
        <v>160</v>
      </c>
      <c r="L3493" t="s">
        <v>95</v>
      </c>
      <c r="M3493" s="9">
        <v>60</v>
      </c>
      <c r="N3493" s="10">
        <v>72</v>
      </c>
      <c r="O3493">
        <v>0.8</v>
      </c>
      <c r="P3493">
        <v>1.07</v>
      </c>
      <c r="Q3493">
        <v>0</v>
      </c>
      <c r="R3493" t="s">
        <v>43</v>
      </c>
      <c r="S3493" s="16">
        <v>8217.6</v>
      </c>
      <c r="T3493" s="16">
        <v>0</v>
      </c>
      <c r="U3493" s="16">
        <v>1000</v>
      </c>
      <c r="V3493" s="16">
        <v>10</v>
      </c>
      <c r="W3493" s="16">
        <v>11520</v>
      </c>
      <c r="X3493" s="16">
        <v>-4312.3999999999996</v>
      </c>
    </row>
    <row r="3494" spans="1:24" x14ac:dyDescent="0.25">
      <c r="A3494" s="4" t="s">
        <v>24</v>
      </c>
      <c r="B3494" s="5" t="s">
        <v>3961</v>
      </c>
      <c r="C3494" s="6" t="s">
        <v>26</v>
      </c>
      <c r="D3494" s="7">
        <v>95</v>
      </c>
      <c r="E3494" t="s">
        <v>391</v>
      </c>
      <c r="F3494" t="s">
        <v>28</v>
      </c>
      <c r="G3494" t="s">
        <v>145</v>
      </c>
      <c r="H3494" t="s">
        <v>51</v>
      </c>
      <c r="I3494" t="s">
        <v>52</v>
      </c>
      <c r="J3494" s="8" t="s">
        <v>46</v>
      </c>
      <c r="K3494" s="8">
        <v>166</v>
      </c>
      <c r="L3494" t="s">
        <v>90</v>
      </c>
      <c r="M3494" s="9">
        <v>35</v>
      </c>
      <c r="N3494" s="10">
        <v>923.07692307692309</v>
      </c>
      <c r="O3494">
        <v>1.1000000000000001</v>
      </c>
      <c r="P3494">
        <v>1.1100000000000001</v>
      </c>
      <c r="Q3494">
        <v>0</v>
      </c>
      <c r="R3494" t="s">
        <v>43</v>
      </c>
      <c r="S3494" s="16">
        <v>6837.6000000000013</v>
      </c>
      <c r="T3494" s="16">
        <v>923.07692307692309</v>
      </c>
      <c r="U3494" s="16">
        <v>200</v>
      </c>
      <c r="V3494" s="16">
        <v>100</v>
      </c>
      <c r="W3494" s="16">
        <v>0</v>
      </c>
      <c r="X3494" s="16">
        <v>5614.5230769230784</v>
      </c>
    </row>
    <row r="3495" spans="1:24" x14ac:dyDescent="0.25">
      <c r="A3495" s="4" t="s">
        <v>24</v>
      </c>
      <c r="B3495" s="5" t="s">
        <v>3962</v>
      </c>
      <c r="C3495" s="6" t="s">
        <v>92</v>
      </c>
      <c r="D3495" s="7">
        <v>206</v>
      </c>
      <c r="E3495" t="s">
        <v>174</v>
      </c>
      <c r="F3495" t="s">
        <v>37</v>
      </c>
      <c r="G3495" t="s">
        <v>137</v>
      </c>
      <c r="H3495" t="s">
        <v>39</v>
      </c>
      <c r="I3495" t="s">
        <v>40</v>
      </c>
      <c r="J3495" s="8" t="s">
        <v>46</v>
      </c>
      <c r="K3495" s="8">
        <v>0</v>
      </c>
      <c r="L3495" t="s">
        <v>99</v>
      </c>
      <c r="M3495" s="9">
        <v>48</v>
      </c>
      <c r="N3495" s="10">
        <v>40</v>
      </c>
      <c r="O3495">
        <v>0.8</v>
      </c>
      <c r="P3495">
        <v>1</v>
      </c>
      <c r="Q3495">
        <v>0</v>
      </c>
      <c r="R3495" t="s">
        <v>43</v>
      </c>
      <c r="S3495" s="16">
        <v>0</v>
      </c>
      <c r="T3495" s="16">
        <v>0</v>
      </c>
      <c r="U3495" s="16">
        <v>500</v>
      </c>
      <c r="V3495" s="16">
        <v>50</v>
      </c>
      <c r="W3495" s="16">
        <v>0</v>
      </c>
      <c r="X3495" s="16">
        <v>-550</v>
      </c>
    </row>
    <row r="3496" spans="1:24" x14ac:dyDescent="0.25">
      <c r="A3496" s="4" t="s">
        <v>24</v>
      </c>
      <c r="B3496" s="5" t="s">
        <v>3963</v>
      </c>
      <c r="C3496" s="6" t="s">
        <v>92</v>
      </c>
      <c r="D3496" s="7">
        <v>112</v>
      </c>
      <c r="E3496" t="s">
        <v>298</v>
      </c>
      <c r="F3496" t="s">
        <v>37</v>
      </c>
      <c r="G3496" t="s">
        <v>59</v>
      </c>
      <c r="H3496" t="s">
        <v>60</v>
      </c>
      <c r="I3496" t="s">
        <v>86</v>
      </c>
      <c r="J3496" s="8" t="s">
        <v>32</v>
      </c>
      <c r="K3496" s="8">
        <v>120</v>
      </c>
      <c r="L3496" t="s">
        <v>95</v>
      </c>
      <c r="M3496" s="9">
        <v>65</v>
      </c>
      <c r="N3496" s="10">
        <v>78</v>
      </c>
      <c r="O3496">
        <v>0.9</v>
      </c>
      <c r="P3496">
        <v>0.9</v>
      </c>
      <c r="Q3496">
        <v>0</v>
      </c>
      <c r="R3496" t="s">
        <v>43</v>
      </c>
      <c r="S3496" s="16">
        <v>6318</v>
      </c>
      <c r="T3496" s="16">
        <v>0</v>
      </c>
      <c r="U3496" s="16">
        <v>500</v>
      </c>
      <c r="V3496" s="16">
        <v>10</v>
      </c>
      <c r="W3496" s="16">
        <v>9360</v>
      </c>
      <c r="X3496" s="16">
        <v>-3552</v>
      </c>
    </row>
    <row r="3497" spans="1:24" x14ac:dyDescent="0.25">
      <c r="A3497" s="4" t="s">
        <v>24</v>
      </c>
      <c r="B3497" s="5" t="s">
        <v>3964</v>
      </c>
      <c r="C3497" s="6" t="s">
        <v>78</v>
      </c>
      <c r="D3497" s="7">
        <v>85</v>
      </c>
      <c r="E3497" t="s">
        <v>684</v>
      </c>
      <c r="F3497" t="s">
        <v>37</v>
      </c>
      <c r="G3497" t="s">
        <v>228</v>
      </c>
      <c r="H3497" t="s">
        <v>64</v>
      </c>
      <c r="I3497" t="s">
        <v>52</v>
      </c>
      <c r="J3497" s="8" t="s">
        <v>46</v>
      </c>
      <c r="K3497" s="8">
        <v>163</v>
      </c>
      <c r="L3497" t="s">
        <v>82</v>
      </c>
      <c r="M3497" s="9">
        <v>40</v>
      </c>
      <c r="N3497" s="10">
        <v>1230.7692307692307</v>
      </c>
      <c r="O3497">
        <v>1.1000000000000001</v>
      </c>
      <c r="P3497">
        <v>0.88</v>
      </c>
      <c r="Q3497">
        <v>0</v>
      </c>
      <c r="R3497" t="s">
        <v>43</v>
      </c>
      <c r="S3497" s="16">
        <v>6311.3600000000006</v>
      </c>
      <c r="T3497" s="16">
        <v>1230.7692307692307</v>
      </c>
      <c r="U3497" s="16">
        <v>500</v>
      </c>
      <c r="V3497" s="16">
        <v>0</v>
      </c>
      <c r="W3497" s="16">
        <v>0</v>
      </c>
      <c r="X3497" s="16">
        <v>4580.5907692307701</v>
      </c>
    </row>
    <row r="3498" spans="1:24" x14ac:dyDescent="0.25">
      <c r="A3498" s="4" t="s">
        <v>24</v>
      </c>
      <c r="B3498" s="5" t="s">
        <v>3965</v>
      </c>
      <c r="C3498" s="6" t="s">
        <v>92</v>
      </c>
      <c r="D3498" s="7">
        <v>249</v>
      </c>
      <c r="E3498" t="s">
        <v>364</v>
      </c>
      <c r="F3498" t="s">
        <v>37</v>
      </c>
      <c r="G3498" t="s">
        <v>365</v>
      </c>
      <c r="H3498" t="s">
        <v>39</v>
      </c>
      <c r="I3498" t="s">
        <v>76</v>
      </c>
      <c r="J3498" s="8" t="s">
        <v>32</v>
      </c>
      <c r="K3498" s="8">
        <v>164</v>
      </c>
      <c r="L3498" t="s">
        <v>95</v>
      </c>
      <c r="M3498" s="9">
        <v>65</v>
      </c>
      <c r="N3498" s="10">
        <v>80</v>
      </c>
      <c r="O3498">
        <v>1</v>
      </c>
      <c r="P3498">
        <v>0.86</v>
      </c>
      <c r="Q3498">
        <v>0</v>
      </c>
      <c r="R3498" t="s">
        <v>43</v>
      </c>
      <c r="S3498" s="16">
        <v>9167.6</v>
      </c>
      <c r="T3498" s="16">
        <v>0</v>
      </c>
      <c r="U3498" s="16">
        <v>0</v>
      </c>
      <c r="V3498" s="16">
        <v>500</v>
      </c>
      <c r="W3498" s="16">
        <v>13120</v>
      </c>
      <c r="X3498" s="16">
        <v>-4452.3999999999996</v>
      </c>
    </row>
    <row r="3499" spans="1:24" x14ac:dyDescent="0.25">
      <c r="A3499" s="4" t="s">
        <v>24</v>
      </c>
      <c r="B3499" s="5" t="s">
        <v>3966</v>
      </c>
      <c r="C3499" s="6" t="s">
        <v>92</v>
      </c>
      <c r="D3499" s="7">
        <v>132</v>
      </c>
      <c r="E3499" t="s">
        <v>445</v>
      </c>
      <c r="F3499" t="s">
        <v>37</v>
      </c>
      <c r="G3499" t="s">
        <v>38</v>
      </c>
      <c r="H3499" t="s">
        <v>39</v>
      </c>
      <c r="I3499" t="s">
        <v>76</v>
      </c>
      <c r="J3499" s="8" t="s">
        <v>32</v>
      </c>
      <c r="K3499" s="8">
        <v>168</v>
      </c>
      <c r="L3499" t="s">
        <v>95</v>
      </c>
      <c r="M3499" s="9">
        <v>60</v>
      </c>
      <c r="N3499" s="10">
        <v>78</v>
      </c>
      <c r="O3499">
        <v>1</v>
      </c>
      <c r="P3499">
        <v>1.03</v>
      </c>
      <c r="Q3499">
        <v>0</v>
      </c>
      <c r="R3499" t="s">
        <v>43</v>
      </c>
      <c r="S3499" s="16">
        <v>10382.4</v>
      </c>
      <c r="T3499" s="16">
        <v>0</v>
      </c>
      <c r="U3499" s="16">
        <v>750</v>
      </c>
      <c r="V3499" s="16">
        <v>50</v>
      </c>
      <c r="W3499" s="16">
        <v>13104</v>
      </c>
      <c r="X3499" s="16">
        <v>-3521.6000000000004</v>
      </c>
    </row>
    <row r="3500" spans="1:24" x14ac:dyDescent="0.25">
      <c r="A3500" s="4" t="s">
        <v>24</v>
      </c>
      <c r="B3500" s="5" t="s">
        <v>3967</v>
      </c>
      <c r="C3500" s="6" t="s">
        <v>35</v>
      </c>
      <c r="D3500" s="7">
        <v>212</v>
      </c>
      <c r="E3500" t="s">
        <v>897</v>
      </c>
      <c r="F3500" t="s">
        <v>37</v>
      </c>
      <c r="G3500" t="s">
        <v>625</v>
      </c>
      <c r="H3500" t="s">
        <v>30</v>
      </c>
      <c r="I3500" t="s">
        <v>86</v>
      </c>
      <c r="J3500" s="8" t="s">
        <v>46</v>
      </c>
      <c r="K3500" s="8">
        <v>167</v>
      </c>
      <c r="L3500" t="s">
        <v>53</v>
      </c>
      <c r="M3500" s="9">
        <v>24</v>
      </c>
      <c r="N3500" s="10">
        <v>384.61538461538464</v>
      </c>
      <c r="O3500">
        <v>0.9</v>
      </c>
      <c r="P3500">
        <v>0.86</v>
      </c>
      <c r="Q3500">
        <v>0</v>
      </c>
      <c r="R3500" t="s">
        <v>43</v>
      </c>
      <c r="S3500" s="16">
        <v>3102.192</v>
      </c>
      <c r="T3500" s="16">
        <v>384.61538461538464</v>
      </c>
      <c r="U3500" s="16">
        <v>0</v>
      </c>
      <c r="V3500" s="16">
        <v>0</v>
      </c>
      <c r="W3500" s="16">
        <v>0</v>
      </c>
      <c r="X3500" s="16">
        <v>2717.5766153846153</v>
      </c>
    </row>
    <row r="3501" spans="1:24" x14ac:dyDescent="0.25">
      <c r="A3501" s="4" t="s">
        <v>24</v>
      </c>
      <c r="B3501" s="5" t="s">
        <v>3968</v>
      </c>
      <c r="C3501" s="6" t="s">
        <v>135</v>
      </c>
      <c r="D3501" s="7">
        <v>109</v>
      </c>
      <c r="E3501" t="s">
        <v>62</v>
      </c>
      <c r="F3501" t="s">
        <v>37</v>
      </c>
      <c r="G3501" t="s">
        <v>63</v>
      </c>
      <c r="H3501" t="s">
        <v>64</v>
      </c>
      <c r="I3501" t="s">
        <v>52</v>
      </c>
      <c r="J3501" s="8" t="s">
        <v>32</v>
      </c>
      <c r="K3501" s="8">
        <v>0</v>
      </c>
      <c r="L3501" t="s">
        <v>209</v>
      </c>
      <c r="M3501" s="9">
        <v>90</v>
      </c>
      <c r="N3501" s="10">
        <v>9166.6666666666661</v>
      </c>
      <c r="O3501">
        <v>1.1000000000000001</v>
      </c>
      <c r="P3501">
        <v>1.04</v>
      </c>
      <c r="Q3501">
        <v>0</v>
      </c>
      <c r="R3501" t="s">
        <v>43</v>
      </c>
      <c r="S3501" s="16">
        <v>0</v>
      </c>
      <c r="T3501" s="16">
        <v>0</v>
      </c>
      <c r="U3501" s="16">
        <v>200</v>
      </c>
      <c r="V3501" s="16">
        <v>10</v>
      </c>
      <c r="W3501" s="16">
        <v>0</v>
      </c>
      <c r="X3501" s="16">
        <v>-210</v>
      </c>
    </row>
    <row r="3502" spans="1:24" x14ac:dyDescent="0.25">
      <c r="A3502" s="4" t="s">
        <v>24</v>
      </c>
      <c r="B3502" s="5" t="s">
        <v>3969</v>
      </c>
      <c r="C3502" s="6" t="s">
        <v>43</v>
      </c>
      <c r="D3502" s="7">
        <v>35</v>
      </c>
      <c r="E3502" t="s">
        <v>322</v>
      </c>
      <c r="F3502" t="s">
        <v>37</v>
      </c>
      <c r="G3502" t="s">
        <v>231</v>
      </c>
      <c r="H3502" t="s">
        <v>60</v>
      </c>
      <c r="I3502" t="s">
        <v>76</v>
      </c>
      <c r="J3502" s="8" t="s">
        <v>46</v>
      </c>
      <c r="K3502" s="8">
        <v>140</v>
      </c>
      <c r="L3502" t="s">
        <v>47</v>
      </c>
      <c r="M3502" s="9">
        <v>30</v>
      </c>
      <c r="N3502" s="10">
        <v>615.38461538461536</v>
      </c>
      <c r="O3502">
        <v>1</v>
      </c>
      <c r="P3502">
        <v>1.1200000000000001</v>
      </c>
      <c r="Q3502">
        <v>0</v>
      </c>
      <c r="R3502" t="s">
        <v>43</v>
      </c>
      <c r="S3502" s="16">
        <v>4704</v>
      </c>
      <c r="T3502" s="16">
        <v>615.38461538461536</v>
      </c>
      <c r="U3502" s="16">
        <v>200</v>
      </c>
      <c r="V3502" s="16">
        <v>0</v>
      </c>
      <c r="W3502" s="16">
        <v>0</v>
      </c>
      <c r="X3502" s="16">
        <v>3888.6153846153848</v>
      </c>
    </row>
    <row r="3503" spans="1:24" x14ac:dyDescent="0.25">
      <c r="A3503" s="4" t="s">
        <v>24</v>
      </c>
      <c r="B3503" s="5" t="s">
        <v>3970</v>
      </c>
      <c r="C3503" s="6" t="s">
        <v>35</v>
      </c>
      <c r="D3503" s="7">
        <v>228</v>
      </c>
      <c r="E3503" t="s">
        <v>405</v>
      </c>
      <c r="F3503" t="s">
        <v>28</v>
      </c>
      <c r="G3503" t="s">
        <v>291</v>
      </c>
      <c r="H3503" t="s">
        <v>51</v>
      </c>
      <c r="I3503" t="s">
        <v>40</v>
      </c>
      <c r="J3503" s="8" t="s">
        <v>46</v>
      </c>
      <c r="K3503" s="8">
        <v>162</v>
      </c>
      <c r="L3503" t="s">
        <v>53</v>
      </c>
      <c r="M3503" s="9">
        <v>24</v>
      </c>
      <c r="N3503" s="10">
        <v>384.61538461538464</v>
      </c>
      <c r="O3503">
        <v>0.8</v>
      </c>
      <c r="P3503">
        <v>1.1599999999999999</v>
      </c>
      <c r="Q3503">
        <v>0</v>
      </c>
      <c r="R3503" t="s">
        <v>43</v>
      </c>
      <c r="S3503" s="16">
        <v>3563.5199999999995</v>
      </c>
      <c r="T3503" s="16">
        <v>384.61538461538464</v>
      </c>
      <c r="U3503" s="16">
        <v>1000</v>
      </c>
      <c r="V3503" s="16">
        <v>10</v>
      </c>
      <c r="W3503" s="16">
        <v>0</v>
      </c>
      <c r="X3503" s="16">
        <v>2168.9046153846148</v>
      </c>
    </row>
    <row r="3504" spans="1:24" x14ac:dyDescent="0.25">
      <c r="A3504" s="4" t="s">
        <v>24</v>
      </c>
      <c r="B3504" s="5" t="s">
        <v>3971</v>
      </c>
      <c r="C3504" s="6" t="s">
        <v>35</v>
      </c>
      <c r="D3504" s="7">
        <v>147</v>
      </c>
      <c r="E3504" t="s">
        <v>442</v>
      </c>
      <c r="F3504" t="s">
        <v>37</v>
      </c>
      <c r="G3504" t="s">
        <v>443</v>
      </c>
      <c r="H3504" t="s">
        <v>60</v>
      </c>
      <c r="I3504" t="s">
        <v>76</v>
      </c>
      <c r="J3504" s="8" t="s">
        <v>46</v>
      </c>
      <c r="K3504" s="8">
        <v>167</v>
      </c>
      <c r="L3504" t="s">
        <v>53</v>
      </c>
      <c r="M3504" s="9">
        <v>24</v>
      </c>
      <c r="N3504" s="10">
        <v>384.61538461538464</v>
      </c>
      <c r="O3504">
        <v>1</v>
      </c>
      <c r="P3504">
        <v>1.07</v>
      </c>
      <c r="Q3504">
        <v>0</v>
      </c>
      <c r="R3504" t="s">
        <v>43</v>
      </c>
      <c r="S3504" s="16">
        <v>4288.5600000000004</v>
      </c>
      <c r="T3504" s="16">
        <v>384.61538461538464</v>
      </c>
      <c r="U3504" s="16">
        <v>1000</v>
      </c>
      <c r="V3504" s="16">
        <v>50</v>
      </c>
      <c r="W3504" s="16">
        <v>0</v>
      </c>
      <c r="X3504" s="16">
        <v>2853.9446153846156</v>
      </c>
    </row>
    <row r="3505" spans="1:24" x14ac:dyDescent="0.25">
      <c r="A3505" s="4" t="s">
        <v>24</v>
      </c>
      <c r="B3505" s="5" t="s">
        <v>3972</v>
      </c>
      <c r="C3505" s="6" t="s">
        <v>135</v>
      </c>
      <c r="D3505" s="7">
        <v>264</v>
      </c>
      <c r="E3505" t="s">
        <v>794</v>
      </c>
      <c r="F3505" t="s">
        <v>37</v>
      </c>
      <c r="G3505" t="s">
        <v>403</v>
      </c>
      <c r="H3505" t="s">
        <v>51</v>
      </c>
      <c r="I3505" t="s">
        <v>40</v>
      </c>
      <c r="J3505" s="8" t="s">
        <v>46</v>
      </c>
      <c r="K3505" s="8">
        <v>0</v>
      </c>
      <c r="L3505" t="s">
        <v>138</v>
      </c>
      <c r="M3505" s="9">
        <v>55</v>
      </c>
      <c r="N3505" s="10">
        <v>2307.6923076923076</v>
      </c>
      <c r="O3505">
        <v>0.8</v>
      </c>
      <c r="P3505">
        <v>1.1499999999999999</v>
      </c>
      <c r="Q3505">
        <v>0</v>
      </c>
      <c r="R3505" t="s">
        <v>43</v>
      </c>
      <c r="S3505" s="16">
        <v>0</v>
      </c>
      <c r="T3505" s="16">
        <v>0</v>
      </c>
      <c r="U3505" s="16">
        <v>0</v>
      </c>
      <c r="V3505" s="16">
        <v>0</v>
      </c>
      <c r="W3505" s="16">
        <v>0</v>
      </c>
      <c r="X3505" s="16">
        <v>0</v>
      </c>
    </row>
    <row r="3506" spans="1:24" x14ac:dyDescent="0.25">
      <c r="A3506" s="4" t="s">
        <v>24</v>
      </c>
      <c r="B3506" s="5" t="s">
        <v>3973</v>
      </c>
      <c r="C3506" s="6" t="s">
        <v>92</v>
      </c>
      <c r="D3506" s="7">
        <v>161</v>
      </c>
      <c r="E3506" t="s">
        <v>769</v>
      </c>
      <c r="F3506" t="s">
        <v>28</v>
      </c>
      <c r="G3506" t="s">
        <v>770</v>
      </c>
      <c r="H3506" t="s">
        <v>60</v>
      </c>
      <c r="I3506" t="s">
        <v>40</v>
      </c>
      <c r="J3506" s="8" t="s">
        <v>46</v>
      </c>
      <c r="K3506" s="8">
        <v>168</v>
      </c>
      <c r="L3506" t="s">
        <v>99</v>
      </c>
      <c r="M3506" s="9">
        <v>48</v>
      </c>
      <c r="N3506" s="10">
        <v>50</v>
      </c>
      <c r="O3506">
        <v>0.8</v>
      </c>
      <c r="P3506">
        <v>0.91</v>
      </c>
      <c r="Q3506">
        <v>0</v>
      </c>
      <c r="R3506" t="s">
        <v>43</v>
      </c>
      <c r="S3506" s="16">
        <v>5591.04</v>
      </c>
      <c r="T3506" s="16">
        <v>0</v>
      </c>
      <c r="U3506" s="16">
        <v>0</v>
      </c>
      <c r="V3506" s="16">
        <v>0</v>
      </c>
      <c r="W3506" s="16">
        <v>8400</v>
      </c>
      <c r="X3506" s="16">
        <v>-2808.96</v>
      </c>
    </row>
    <row r="3507" spans="1:24" x14ac:dyDescent="0.25">
      <c r="A3507" s="4" t="s">
        <v>24</v>
      </c>
      <c r="B3507" s="5" t="s">
        <v>3974</v>
      </c>
      <c r="C3507" s="6" t="s">
        <v>35</v>
      </c>
      <c r="D3507" s="7">
        <v>146</v>
      </c>
      <c r="E3507" t="s">
        <v>810</v>
      </c>
      <c r="F3507" t="s">
        <v>37</v>
      </c>
      <c r="G3507" t="s">
        <v>443</v>
      </c>
      <c r="H3507" t="s">
        <v>60</v>
      </c>
      <c r="I3507" t="s">
        <v>52</v>
      </c>
      <c r="J3507" s="8" t="s">
        <v>46</v>
      </c>
      <c r="K3507" s="8">
        <v>0</v>
      </c>
      <c r="L3507" t="s">
        <v>53</v>
      </c>
      <c r="M3507" s="9">
        <v>24</v>
      </c>
      <c r="N3507" s="10">
        <v>384.61538461538464</v>
      </c>
      <c r="O3507">
        <v>1.1000000000000001</v>
      </c>
      <c r="P3507">
        <v>1.07</v>
      </c>
      <c r="Q3507">
        <v>0</v>
      </c>
      <c r="R3507" t="s">
        <v>43</v>
      </c>
      <c r="S3507" s="16">
        <v>0</v>
      </c>
      <c r="T3507" s="16">
        <v>0</v>
      </c>
      <c r="U3507" s="16">
        <v>200</v>
      </c>
      <c r="V3507" s="16">
        <v>0</v>
      </c>
      <c r="W3507" s="16">
        <v>0</v>
      </c>
      <c r="X3507" s="16">
        <v>-200</v>
      </c>
    </row>
    <row r="3508" spans="1:24" x14ac:dyDescent="0.25">
      <c r="A3508" s="4" t="s">
        <v>24</v>
      </c>
      <c r="B3508" s="5" t="s">
        <v>3975</v>
      </c>
      <c r="C3508" s="6" t="s">
        <v>35</v>
      </c>
      <c r="D3508" s="7">
        <v>283</v>
      </c>
      <c r="E3508" t="s">
        <v>1017</v>
      </c>
      <c r="F3508" t="s">
        <v>28</v>
      </c>
      <c r="G3508" t="s">
        <v>179</v>
      </c>
      <c r="H3508" t="s">
        <v>39</v>
      </c>
      <c r="I3508" t="s">
        <v>52</v>
      </c>
      <c r="J3508" s="8" t="s">
        <v>46</v>
      </c>
      <c r="K3508" s="8">
        <v>161</v>
      </c>
      <c r="L3508" t="s">
        <v>53</v>
      </c>
      <c r="M3508" s="9">
        <v>24</v>
      </c>
      <c r="N3508" s="10">
        <v>384.61538461538464</v>
      </c>
      <c r="O3508">
        <v>1.1000000000000001</v>
      </c>
      <c r="P3508">
        <v>0.98</v>
      </c>
      <c r="Q3508">
        <v>0</v>
      </c>
      <c r="R3508" t="s">
        <v>43</v>
      </c>
      <c r="S3508" s="16">
        <v>4139.5199999999995</v>
      </c>
      <c r="T3508" s="16">
        <v>384.61538461538464</v>
      </c>
      <c r="U3508" s="16">
        <v>0</v>
      </c>
      <c r="V3508" s="16">
        <v>100</v>
      </c>
      <c r="W3508" s="16">
        <v>0</v>
      </c>
      <c r="X3508" s="16">
        <v>3654.9046153846148</v>
      </c>
    </row>
    <row r="3509" spans="1:24" x14ac:dyDescent="0.25">
      <c r="A3509" s="4" t="s">
        <v>24</v>
      </c>
      <c r="B3509" s="5" t="s">
        <v>3976</v>
      </c>
      <c r="C3509" s="6" t="s">
        <v>26</v>
      </c>
      <c r="D3509" s="7">
        <v>270</v>
      </c>
      <c r="E3509" t="s">
        <v>147</v>
      </c>
      <c r="F3509" t="s">
        <v>37</v>
      </c>
      <c r="G3509" t="s">
        <v>148</v>
      </c>
      <c r="H3509" t="s">
        <v>81</v>
      </c>
      <c r="I3509" t="s">
        <v>40</v>
      </c>
      <c r="J3509" s="8" t="s">
        <v>46</v>
      </c>
      <c r="K3509" s="8">
        <v>84</v>
      </c>
      <c r="L3509" t="s">
        <v>90</v>
      </c>
      <c r="M3509" s="9">
        <v>35</v>
      </c>
      <c r="N3509" s="10">
        <v>923.07692307692309</v>
      </c>
      <c r="O3509">
        <v>0.8</v>
      </c>
      <c r="P3509">
        <v>1.2</v>
      </c>
      <c r="Q3509">
        <v>0</v>
      </c>
      <c r="R3509" t="s">
        <v>43</v>
      </c>
      <c r="S3509" s="16">
        <v>2822.4</v>
      </c>
      <c r="T3509" s="16">
        <v>923.07692307692309</v>
      </c>
      <c r="U3509" s="16">
        <v>750</v>
      </c>
      <c r="V3509" s="16">
        <v>250</v>
      </c>
      <c r="W3509" s="16">
        <v>0</v>
      </c>
      <c r="X3509" s="16">
        <v>899.323076923077</v>
      </c>
    </row>
    <row r="3510" spans="1:24" x14ac:dyDescent="0.25">
      <c r="A3510" s="4" t="s">
        <v>24</v>
      </c>
      <c r="B3510" s="5" t="s">
        <v>3977</v>
      </c>
      <c r="C3510" s="6" t="s">
        <v>78</v>
      </c>
      <c r="D3510" s="7">
        <v>224</v>
      </c>
      <c r="E3510" t="s">
        <v>1460</v>
      </c>
      <c r="F3510" t="s">
        <v>28</v>
      </c>
      <c r="G3510" t="s">
        <v>1461</v>
      </c>
      <c r="H3510" t="s">
        <v>30</v>
      </c>
      <c r="I3510" t="s">
        <v>40</v>
      </c>
      <c r="J3510" s="8" t="s">
        <v>46</v>
      </c>
      <c r="K3510" s="8">
        <v>160</v>
      </c>
      <c r="L3510" t="s">
        <v>82</v>
      </c>
      <c r="M3510" s="9">
        <v>40</v>
      </c>
      <c r="N3510" s="10">
        <v>1230.7692307692307</v>
      </c>
      <c r="O3510">
        <v>0.8</v>
      </c>
      <c r="P3510">
        <v>0.95</v>
      </c>
      <c r="Q3510">
        <v>0</v>
      </c>
      <c r="R3510" t="s">
        <v>43</v>
      </c>
      <c r="S3510" s="16">
        <v>4864</v>
      </c>
      <c r="T3510" s="16">
        <v>1230.7692307692307</v>
      </c>
      <c r="U3510" s="16">
        <v>500</v>
      </c>
      <c r="V3510" s="16">
        <v>0</v>
      </c>
      <c r="W3510" s="16">
        <v>0</v>
      </c>
      <c r="X3510" s="16">
        <v>3133.2307692307695</v>
      </c>
    </row>
    <row r="3511" spans="1:24" x14ac:dyDescent="0.25">
      <c r="A3511" s="4" t="s">
        <v>24</v>
      </c>
      <c r="B3511" s="5" t="s">
        <v>3978</v>
      </c>
      <c r="C3511" s="6" t="s">
        <v>35</v>
      </c>
      <c r="D3511" s="7">
        <v>234</v>
      </c>
      <c r="E3511" t="s">
        <v>163</v>
      </c>
      <c r="F3511" t="s">
        <v>28</v>
      </c>
      <c r="G3511" t="s">
        <v>164</v>
      </c>
      <c r="H3511" t="s">
        <v>51</v>
      </c>
      <c r="I3511" t="s">
        <v>52</v>
      </c>
      <c r="J3511" s="8" t="s">
        <v>46</v>
      </c>
      <c r="K3511" s="8">
        <v>0</v>
      </c>
      <c r="L3511" t="s">
        <v>53</v>
      </c>
      <c r="M3511" s="9">
        <v>24</v>
      </c>
      <c r="N3511" s="10">
        <v>384.61538461538464</v>
      </c>
      <c r="O3511">
        <v>1.1000000000000001</v>
      </c>
      <c r="P3511">
        <v>1.01</v>
      </c>
      <c r="Q3511">
        <v>0</v>
      </c>
      <c r="R3511" t="s">
        <v>43</v>
      </c>
      <c r="S3511" s="16">
        <v>4266.24</v>
      </c>
      <c r="T3511" s="16">
        <v>0</v>
      </c>
      <c r="U3511" s="16">
        <v>0</v>
      </c>
      <c r="V3511" s="16">
        <v>10</v>
      </c>
      <c r="W3511" s="16">
        <v>0</v>
      </c>
      <c r="X3511" s="16">
        <v>4256.24</v>
      </c>
    </row>
    <row r="3512" spans="1:24" x14ac:dyDescent="0.25">
      <c r="A3512" s="4" t="s">
        <v>24</v>
      </c>
      <c r="B3512" s="5" t="s">
        <v>3979</v>
      </c>
      <c r="C3512" s="6" t="s">
        <v>35</v>
      </c>
      <c r="D3512" s="7">
        <v>80</v>
      </c>
      <c r="E3512" t="s">
        <v>825</v>
      </c>
      <c r="F3512" t="s">
        <v>28</v>
      </c>
      <c r="G3512" t="s">
        <v>278</v>
      </c>
      <c r="H3512" t="s">
        <v>60</v>
      </c>
      <c r="I3512" t="s">
        <v>40</v>
      </c>
      <c r="J3512" s="8" t="s">
        <v>32</v>
      </c>
      <c r="K3512" s="8">
        <v>163</v>
      </c>
      <c r="L3512" t="s">
        <v>41</v>
      </c>
      <c r="M3512" s="9">
        <v>48</v>
      </c>
      <c r="N3512" s="10">
        <v>5416.666666666667</v>
      </c>
      <c r="O3512">
        <v>0.8</v>
      </c>
      <c r="P3512">
        <v>1</v>
      </c>
      <c r="Q3512">
        <v>0</v>
      </c>
      <c r="R3512" t="s">
        <v>43</v>
      </c>
      <c r="S3512" s="16">
        <v>6144</v>
      </c>
      <c r="T3512" s="16">
        <v>5416.666666666667</v>
      </c>
      <c r="U3512" s="16">
        <v>0</v>
      </c>
      <c r="V3512" s="16">
        <v>250</v>
      </c>
      <c r="W3512" s="16">
        <v>0</v>
      </c>
      <c r="X3512" s="16">
        <v>477.33333333333303</v>
      </c>
    </row>
    <row r="3513" spans="1:24" x14ac:dyDescent="0.25">
      <c r="A3513" s="4" t="s">
        <v>24</v>
      </c>
      <c r="B3513" s="5" t="s">
        <v>3980</v>
      </c>
      <c r="C3513" s="6" t="s">
        <v>43</v>
      </c>
      <c r="D3513" s="7">
        <v>10</v>
      </c>
      <c r="E3513" t="s">
        <v>379</v>
      </c>
      <c r="F3513" t="s">
        <v>28</v>
      </c>
      <c r="G3513" t="s">
        <v>237</v>
      </c>
      <c r="H3513" t="s">
        <v>30</v>
      </c>
      <c r="I3513" t="s">
        <v>31</v>
      </c>
      <c r="J3513" s="8" t="s">
        <v>46</v>
      </c>
      <c r="K3513" s="8">
        <v>0</v>
      </c>
      <c r="L3513" t="s">
        <v>47</v>
      </c>
      <c r="M3513" s="9">
        <v>30</v>
      </c>
      <c r="N3513" s="10">
        <v>615.38461538461536</v>
      </c>
      <c r="O3513">
        <v>1.2</v>
      </c>
      <c r="P3513">
        <v>1.1399999999999999</v>
      </c>
      <c r="Q3513">
        <v>0</v>
      </c>
      <c r="R3513" t="s">
        <v>43</v>
      </c>
      <c r="S3513" s="16">
        <v>6566.4</v>
      </c>
      <c r="T3513" s="16">
        <v>0</v>
      </c>
      <c r="U3513" s="16">
        <v>0</v>
      </c>
      <c r="V3513" s="16">
        <v>0</v>
      </c>
      <c r="W3513" s="16">
        <v>0</v>
      </c>
      <c r="X3513" s="16">
        <v>6566.4</v>
      </c>
    </row>
    <row r="3514" spans="1:24" x14ac:dyDescent="0.25">
      <c r="A3514" s="4" t="s">
        <v>24</v>
      </c>
      <c r="B3514" s="5" t="s">
        <v>3981</v>
      </c>
      <c r="C3514" s="6" t="s">
        <v>35</v>
      </c>
      <c r="D3514" s="7">
        <v>8</v>
      </c>
      <c r="E3514" t="s">
        <v>280</v>
      </c>
      <c r="F3514" t="s">
        <v>37</v>
      </c>
      <c r="G3514" t="s">
        <v>281</v>
      </c>
      <c r="H3514" t="s">
        <v>30</v>
      </c>
      <c r="I3514" t="s">
        <v>40</v>
      </c>
      <c r="J3514" s="8" t="s">
        <v>46</v>
      </c>
      <c r="K3514" s="8">
        <v>165</v>
      </c>
      <c r="L3514" t="s">
        <v>53</v>
      </c>
      <c r="M3514" s="9">
        <v>24</v>
      </c>
      <c r="N3514" s="10">
        <v>384.61538461538464</v>
      </c>
      <c r="O3514">
        <v>0.8</v>
      </c>
      <c r="P3514">
        <v>1.03</v>
      </c>
      <c r="Q3514">
        <v>0</v>
      </c>
      <c r="R3514" t="s">
        <v>43</v>
      </c>
      <c r="S3514" s="16">
        <v>3263.04</v>
      </c>
      <c r="T3514" s="16">
        <v>384.61538461538464</v>
      </c>
      <c r="U3514" s="16">
        <v>0</v>
      </c>
      <c r="V3514" s="16">
        <v>250</v>
      </c>
      <c r="W3514" s="16">
        <v>0</v>
      </c>
      <c r="X3514" s="16">
        <v>2628.4246153846152</v>
      </c>
    </row>
    <row r="3515" spans="1:24" x14ac:dyDescent="0.25">
      <c r="A3515" s="4" t="s">
        <v>24</v>
      </c>
      <c r="B3515" s="5" t="s">
        <v>3982</v>
      </c>
      <c r="C3515" s="6" t="s">
        <v>92</v>
      </c>
      <c r="D3515" s="7">
        <v>229</v>
      </c>
      <c r="E3515" t="s">
        <v>955</v>
      </c>
      <c r="F3515" t="s">
        <v>37</v>
      </c>
      <c r="G3515" t="s">
        <v>80</v>
      </c>
      <c r="H3515" t="s">
        <v>81</v>
      </c>
      <c r="I3515" t="s">
        <v>52</v>
      </c>
      <c r="J3515" s="8" t="s">
        <v>32</v>
      </c>
      <c r="K3515" s="8">
        <v>0</v>
      </c>
      <c r="L3515" t="s">
        <v>95</v>
      </c>
      <c r="M3515" s="9">
        <v>60</v>
      </c>
      <c r="N3515" s="10">
        <v>79</v>
      </c>
      <c r="O3515">
        <v>1.1000000000000001</v>
      </c>
      <c r="P3515">
        <v>1.1599999999999999</v>
      </c>
      <c r="Q3515">
        <v>0</v>
      </c>
      <c r="R3515" t="s">
        <v>43</v>
      </c>
      <c r="S3515" s="16">
        <v>0</v>
      </c>
      <c r="T3515" s="16">
        <v>0</v>
      </c>
      <c r="U3515" s="16">
        <v>0</v>
      </c>
      <c r="V3515" s="16">
        <v>100</v>
      </c>
      <c r="W3515" s="16">
        <v>0</v>
      </c>
      <c r="X3515" s="16">
        <v>-100</v>
      </c>
    </row>
    <row r="3516" spans="1:24" x14ac:dyDescent="0.25">
      <c r="A3516" s="4" t="s">
        <v>24</v>
      </c>
      <c r="B3516" s="5" t="s">
        <v>3983</v>
      </c>
      <c r="C3516" s="6" t="s">
        <v>92</v>
      </c>
      <c r="D3516" s="7">
        <v>158</v>
      </c>
      <c r="E3516" t="s">
        <v>1081</v>
      </c>
      <c r="F3516" t="s">
        <v>37</v>
      </c>
      <c r="G3516" t="s">
        <v>190</v>
      </c>
      <c r="H3516" t="s">
        <v>81</v>
      </c>
      <c r="I3516" t="s">
        <v>76</v>
      </c>
      <c r="J3516" s="8" t="s">
        <v>46</v>
      </c>
      <c r="K3516" s="8">
        <v>163</v>
      </c>
      <c r="L3516" t="s">
        <v>99</v>
      </c>
      <c r="M3516" s="9">
        <v>40</v>
      </c>
      <c r="N3516" s="10">
        <v>54</v>
      </c>
      <c r="O3516">
        <v>1</v>
      </c>
      <c r="P3516">
        <v>0.95</v>
      </c>
      <c r="Q3516">
        <v>0</v>
      </c>
      <c r="R3516" t="s">
        <v>43</v>
      </c>
      <c r="S3516" s="16">
        <v>6194</v>
      </c>
      <c r="T3516" s="16">
        <v>0</v>
      </c>
      <c r="U3516" s="16">
        <v>500</v>
      </c>
      <c r="V3516" s="16">
        <v>500</v>
      </c>
      <c r="W3516" s="16">
        <v>8802</v>
      </c>
      <c r="X3516" s="16">
        <v>-3608</v>
      </c>
    </row>
    <row r="3517" spans="1:24" x14ac:dyDescent="0.25">
      <c r="A3517" s="4" t="s">
        <v>24</v>
      </c>
      <c r="B3517" s="5" t="s">
        <v>3984</v>
      </c>
      <c r="C3517" s="6" t="s">
        <v>35</v>
      </c>
      <c r="D3517" s="7">
        <v>165</v>
      </c>
      <c r="E3517" t="s">
        <v>262</v>
      </c>
      <c r="F3517" t="s">
        <v>28</v>
      </c>
      <c r="G3517" t="s">
        <v>263</v>
      </c>
      <c r="H3517" t="s">
        <v>81</v>
      </c>
      <c r="I3517" t="s">
        <v>76</v>
      </c>
      <c r="J3517" s="8" t="s">
        <v>46</v>
      </c>
      <c r="K3517" s="8">
        <v>0</v>
      </c>
      <c r="L3517" t="s">
        <v>53</v>
      </c>
      <c r="M3517" s="9">
        <v>24</v>
      </c>
      <c r="N3517" s="10">
        <v>384.61538461538464</v>
      </c>
      <c r="O3517">
        <v>1</v>
      </c>
      <c r="P3517">
        <v>1.1100000000000001</v>
      </c>
      <c r="Q3517">
        <v>0</v>
      </c>
      <c r="R3517" t="s">
        <v>43</v>
      </c>
      <c r="S3517" s="16">
        <v>4262.4000000000005</v>
      </c>
      <c r="T3517" s="16">
        <v>0</v>
      </c>
      <c r="U3517" s="16">
        <v>750</v>
      </c>
      <c r="V3517" s="16">
        <v>50</v>
      </c>
      <c r="W3517" s="16">
        <v>0</v>
      </c>
      <c r="X3517" s="16">
        <v>3462.4000000000005</v>
      </c>
    </row>
    <row r="3518" spans="1:24" x14ac:dyDescent="0.25">
      <c r="A3518" s="4" t="s">
        <v>24</v>
      </c>
      <c r="B3518" s="5" t="s">
        <v>3985</v>
      </c>
      <c r="C3518" s="6" t="s">
        <v>92</v>
      </c>
      <c r="D3518" s="7">
        <v>87</v>
      </c>
      <c r="E3518" t="s">
        <v>227</v>
      </c>
      <c r="F3518" t="s">
        <v>37</v>
      </c>
      <c r="G3518" t="s">
        <v>228</v>
      </c>
      <c r="H3518" t="s">
        <v>64</v>
      </c>
      <c r="I3518" t="s">
        <v>40</v>
      </c>
      <c r="J3518" s="8" t="s">
        <v>32</v>
      </c>
      <c r="K3518" s="8">
        <v>100</v>
      </c>
      <c r="L3518" t="s">
        <v>95</v>
      </c>
      <c r="M3518" s="9">
        <v>60</v>
      </c>
      <c r="N3518" s="10">
        <v>75</v>
      </c>
      <c r="O3518">
        <v>0.8</v>
      </c>
      <c r="P3518">
        <v>0.88</v>
      </c>
      <c r="Q3518">
        <v>0</v>
      </c>
      <c r="R3518" t="s">
        <v>43</v>
      </c>
      <c r="S3518" s="16">
        <v>4224</v>
      </c>
      <c r="T3518" s="16">
        <v>0</v>
      </c>
      <c r="U3518" s="16">
        <v>0</v>
      </c>
      <c r="V3518" s="16">
        <v>50</v>
      </c>
      <c r="W3518" s="16">
        <v>7500</v>
      </c>
      <c r="X3518" s="16">
        <v>-3326</v>
      </c>
    </row>
    <row r="3519" spans="1:24" x14ac:dyDescent="0.25">
      <c r="A3519" s="4" t="s">
        <v>24</v>
      </c>
      <c r="B3519" s="5" t="s">
        <v>3986</v>
      </c>
      <c r="C3519" s="6" t="s">
        <v>66</v>
      </c>
      <c r="D3519" s="7">
        <v>191</v>
      </c>
      <c r="E3519" t="s">
        <v>614</v>
      </c>
      <c r="F3519" t="s">
        <v>28</v>
      </c>
      <c r="G3519" t="s">
        <v>329</v>
      </c>
      <c r="H3519" t="s">
        <v>60</v>
      </c>
      <c r="I3519" t="s">
        <v>86</v>
      </c>
      <c r="J3519" s="8" t="s">
        <v>32</v>
      </c>
      <c r="K3519" s="8">
        <v>104</v>
      </c>
      <c r="L3519" t="s">
        <v>296</v>
      </c>
      <c r="M3519" s="9">
        <v>72</v>
      </c>
      <c r="N3519" s="10">
        <v>8333.3333333333339</v>
      </c>
      <c r="O3519">
        <v>0.9</v>
      </c>
      <c r="P3519">
        <v>1.1200000000000001</v>
      </c>
      <c r="Q3519">
        <v>0</v>
      </c>
      <c r="R3519" t="s">
        <v>43</v>
      </c>
      <c r="S3519" s="16">
        <v>11612.160000000002</v>
      </c>
      <c r="T3519" s="16">
        <v>8333.3333333333339</v>
      </c>
      <c r="U3519" s="16">
        <v>0</v>
      </c>
      <c r="V3519" s="16">
        <v>250</v>
      </c>
      <c r="W3519" s="16">
        <v>0</v>
      </c>
      <c r="X3519" s="16">
        <v>3028.8266666666677</v>
      </c>
    </row>
    <row r="3520" spans="1:24" x14ac:dyDescent="0.25">
      <c r="A3520" s="4" t="s">
        <v>24</v>
      </c>
      <c r="B3520" s="5" t="s">
        <v>3987</v>
      </c>
      <c r="C3520" s="6" t="s">
        <v>35</v>
      </c>
      <c r="D3520" s="7">
        <v>276</v>
      </c>
      <c r="E3520" t="s">
        <v>152</v>
      </c>
      <c r="F3520" t="s">
        <v>37</v>
      </c>
      <c r="G3520" t="s">
        <v>153</v>
      </c>
      <c r="H3520" t="s">
        <v>39</v>
      </c>
      <c r="I3520" t="s">
        <v>52</v>
      </c>
      <c r="J3520" s="8" t="s">
        <v>32</v>
      </c>
      <c r="K3520" s="8">
        <v>130</v>
      </c>
      <c r="L3520" t="s">
        <v>41</v>
      </c>
      <c r="M3520" s="9">
        <v>48</v>
      </c>
      <c r="N3520" s="10">
        <v>5416.666666666667</v>
      </c>
      <c r="O3520">
        <v>1.1000000000000001</v>
      </c>
      <c r="P3520">
        <v>1.1200000000000001</v>
      </c>
      <c r="Q3520">
        <v>0</v>
      </c>
      <c r="R3520" t="s">
        <v>43</v>
      </c>
      <c r="S3520" s="16">
        <v>7687.6800000000021</v>
      </c>
      <c r="T3520" s="16">
        <v>5416.666666666667</v>
      </c>
      <c r="U3520" s="16">
        <v>1000</v>
      </c>
      <c r="V3520" s="16">
        <v>0</v>
      </c>
      <c r="W3520" s="16">
        <v>0</v>
      </c>
      <c r="X3520" s="16">
        <v>1271.0133333333351</v>
      </c>
    </row>
    <row r="3521" spans="1:24" x14ac:dyDescent="0.25">
      <c r="A3521" s="4" t="s">
        <v>24</v>
      </c>
      <c r="B3521" s="5" t="s">
        <v>3988</v>
      </c>
      <c r="C3521" s="6" t="s">
        <v>26</v>
      </c>
      <c r="D3521" s="7">
        <v>299</v>
      </c>
      <c r="E3521" t="s">
        <v>300</v>
      </c>
      <c r="F3521" t="s">
        <v>28</v>
      </c>
      <c r="G3521" t="s">
        <v>301</v>
      </c>
      <c r="H3521" t="s">
        <v>64</v>
      </c>
      <c r="I3521" t="s">
        <v>52</v>
      </c>
      <c r="J3521" s="8" t="s">
        <v>32</v>
      </c>
      <c r="K3521" s="8">
        <v>162</v>
      </c>
      <c r="L3521" t="s">
        <v>33</v>
      </c>
      <c r="M3521" s="9">
        <v>60</v>
      </c>
      <c r="N3521" s="10">
        <v>6250</v>
      </c>
      <c r="O3521">
        <v>1.1000000000000001</v>
      </c>
      <c r="P3521">
        <v>1.17</v>
      </c>
      <c r="Q3521">
        <v>0</v>
      </c>
      <c r="R3521" t="s">
        <v>43</v>
      </c>
      <c r="S3521" s="16">
        <v>12355.199999999999</v>
      </c>
      <c r="T3521" s="16">
        <v>6250</v>
      </c>
      <c r="U3521" s="16">
        <v>0</v>
      </c>
      <c r="V3521" s="16">
        <v>0</v>
      </c>
      <c r="W3521" s="16">
        <v>0</v>
      </c>
      <c r="X3521" s="16">
        <v>6105.1999999999989</v>
      </c>
    </row>
    <row r="3522" spans="1:24" x14ac:dyDescent="0.25">
      <c r="A3522" s="4" t="s">
        <v>24</v>
      </c>
      <c r="B3522" s="5" t="s">
        <v>3989</v>
      </c>
      <c r="C3522" s="6" t="s">
        <v>92</v>
      </c>
      <c r="D3522" s="7">
        <v>67</v>
      </c>
      <c r="E3522" t="s">
        <v>476</v>
      </c>
      <c r="F3522" t="s">
        <v>37</v>
      </c>
      <c r="G3522" t="s">
        <v>195</v>
      </c>
      <c r="H3522" t="s">
        <v>39</v>
      </c>
      <c r="I3522" t="s">
        <v>76</v>
      </c>
      <c r="J3522" s="8" t="s">
        <v>46</v>
      </c>
      <c r="K3522" s="8">
        <v>167</v>
      </c>
      <c r="L3522" t="s">
        <v>99</v>
      </c>
      <c r="M3522" s="9">
        <v>40</v>
      </c>
      <c r="N3522" s="10">
        <v>50</v>
      </c>
      <c r="O3522">
        <v>1</v>
      </c>
      <c r="P3522">
        <v>0.88</v>
      </c>
      <c r="Q3522">
        <v>0</v>
      </c>
      <c r="R3522" t="s">
        <v>43</v>
      </c>
      <c r="S3522" s="16">
        <v>5878.4</v>
      </c>
      <c r="T3522" s="16">
        <v>0</v>
      </c>
      <c r="U3522" s="16">
        <v>750</v>
      </c>
      <c r="V3522" s="16">
        <v>50</v>
      </c>
      <c r="W3522" s="16">
        <v>8350</v>
      </c>
      <c r="X3522" s="16">
        <v>-3271.6000000000004</v>
      </c>
    </row>
    <row r="3523" spans="1:24" x14ac:dyDescent="0.25">
      <c r="A3523" s="4" t="s">
        <v>24</v>
      </c>
      <c r="B3523" s="5" t="s">
        <v>3990</v>
      </c>
      <c r="C3523" s="6" t="s">
        <v>26</v>
      </c>
      <c r="D3523" s="7">
        <v>285</v>
      </c>
      <c r="E3523" t="s">
        <v>461</v>
      </c>
      <c r="F3523" t="s">
        <v>37</v>
      </c>
      <c r="G3523" t="s">
        <v>179</v>
      </c>
      <c r="H3523" t="s">
        <v>39</v>
      </c>
      <c r="I3523" t="s">
        <v>40</v>
      </c>
      <c r="J3523" s="8" t="s">
        <v>46</v>
      </c>
      <c r="K3523" s="8">
        <v>165</v>
      </c>
      <c r="L3523" t="s">
        <v>90</v>
      </c>
      <c r="M3523" s="9">
        <v>35</v>
      </c>
      <c r="N3523" s="10">
        <v>923.07692307692309</v>
      </c>
      <c r="O3523">
        <v>0.8</v>
      </c>
      <c r="P3523">
        <v>0.98</v>
      </c>
      <c r="Q3523">
        <v>0</v>
      </c>
      <c r="R3523" t="s">
        <v>43</v>
      </c>
      <c r="S3523" s="16">
        <v>4527.6000000000004</v>
      </c>
      <c r="T3523" s="16">
        <v>923.07692307692309</v>
      </c>
      <c r="U3523" s="16">
        <v>200</v>
      </c>
      <c r="V3523" s="16">
        <v>250</v>
      </c>
      <c r="W3523" s="16">
        <v>0</v>
      </c>
      <c r="X3523" s="16">
        <v>3154.5230769230775</v>
      </c>
    </row>
    <row r="3524" spans="1:24" x14ac:dyDescent="0.25">
      <c r="A3524" s="4" t="s">
        <v>24</v>
      </c>
      <c r="B3524" s="5" t="s">
        <v>3991</v>
      </c>
      <c r="C3524" s="6" t="s">
        <v>66</v>
      </c>
      <c r="D3524" s="7">
        <v>287</v>
      </c>
      <c r="E3524" t="s">
        <v>649</v>
      </c>
      <c r="F3524" t="s">
        <v>37</v>
      </c>
      <c r="G3524" t="s">
        <v>85</v>
      </c>
      <c r="H3524" t="s">
        <v>51</v>
      </c>
      <c r="I3524" t="s">
        <v>31</v>
      </c>
      <c r="J3524" s="8" t="s">
        <v>32</v>
      </c>
      <c r="K3524" s="8">
        <v>165</v>
      </c>
      <c r="L3524" t="s">
        <v>296</v>
      </c>
      <c r="M3524" s="9">
        <v>72</v>
      </c>
      <c r="N3524" s="10">
        <v>8333.3333333333339</v>
      </c>
      <c r="O3524">
        <v>1.2</v>
      </c>
      <c r="P3524">
        <v>0.95</v>
      </c>
      <c r="Q3524">
        <v>0</v>
      </c>
      <c r="R3524" t="s">
        <v>43</v>
      </c>
      <c r="S3524" s="16">
        <v>13543.199999999999</v>
      </c>
      <c r="T3524" s="16">
        <v>8333.3333333333339</v>
      </c>
      <c r="U3524" s="16">
        <v>500</v>
      </c>
      <c r="V3524" s="16">
        <v>0</v>
      </c>
      <c r="W3524" s="16">
        <v>0</v>
      </c>
      <c r="X3524" s="16">
        <v>4709.866666666665</v>
      </c>
    </row>
    <row r="3525" spans="1:24" x14ac:dyDescent="0.25">
      <c r="A3525" s="4" t="s">
        <v>24</v>
      </c>
      <c r="B3525" s="5" t="s">
        <v>3992</v>
      </c>
      <c r="C3525" s="6" t="s">
        <v>92</v>
      </c>
      <c r="D3525" s="7">
        <v>113</v>
      </c>
      <c r="E3525" t="s">
        <v>337</v>
      </c>
      <c r="F3525" t="s">
        <v>28</v>
      </c>
      <c r="G3525" t="s">
        <v>59</v>
      </c>
      <c r="H3525" t="s">
        <v>60</v>
      </c>
      <c r="I3525" t="s">
        <v>31</v>
      </c>
      <c r="J3525" s="8" t="s">
        <v>32</v>
      </c>
      <c r="K3525" s="8">
        <v>0</v>
      </c>
      <c r="L3525" t="s">
        <v>95</v>
      </c>
      <c r="M3525" s="9">
        <v>72</v>
      </c>
      <c r="N3525" s="10">
        <v>80</v>
      </c>
      <c r="O3525">
        <v>1.2</v>
      </c>
      <c r="P3525">
        <v>0.9</v>
      </c>
      <c r="Q3525">
        <v>0</v>
      </c>
      <c r="R3525" t="s">
        <v>43</v>
      </c>
      <c r="S3525" s="16">
        <v>12441.6</v>
      </c>
      <c r="T3525" s="16">
        <v>0</v>
      </c>
      <c r="U3525" s="16">
        <v>0</v>
      </c>
      <c r="V3525" s="16">
        <v>0</v>
      </c>
      <c r="W3525" s="16">
        <v>0</v>
      </c>
      <c r="X3525" s="16">
        <v>12441.6</v>
      </c>
    </row>
    <row r="3526" spans="1:24" x14ac:dyDescent="0.25">
      <c r="A3526" s="4" t="s">
        <v>24</v>
      </c>
      <c r="B3526" s="5" t="s">
        <v>3993</v>
      </c>
      <c r="C3526" s="6" t="s">
        <v>35</v>
      </c>
      <c r="D3526" s="7">
        <v>34</v>
      </c>
      <c r="E3526" t="s">
        <v>230</v>
      </c>
      <c r="F3526" t="s">
        <v>37</v>
      </c>
      <c r="G3526" t="s">
        <v>231</v>
      </c>
      <c r="H3526" t="s">
        <v>60</v>
      </c>
      <c r="I3526" t="s">
        <v>52</v>
      </c>
      <c r="J3526" s="8" t="s">
        <v>46</v>
      </c>
      <c r="K3526" s="8">
        <v>160</v>
      </c>
      <c r="L3526" t="s">
        <v>53</v>
      </c>
      <c r="M3526" s="9">
        <v>24</v>
      </c>
      <c r="N3526" s="10">
        <v>384.61538461538464</v>
      </c>
      <c r="O3526">
        <v>1.1000000000000001</v>
      </c>
      <c r="P3526">
        <v>1.1200000000000001</v>
      </c>
      <c r="Q3526">
        <v>0</v>
      </c>
      <c r="R3526" t="s">
        <v>43</v>
      </c>
      <c r="S3526" s="16">
        <v>4730.88</v>
      </c>
      <c r="T3526" s="16">
        <v>384.61538461538464</v>
      </c>
      <c r="U3526" s="16">
        <v>500</v>
      </c>
      <c r="V3526" s="16">
        <v>10</v>
      </c>
      <c r="W3526" s="16">
        <v>0</v>
      </c>
      <c r="X3526" s="16">
        <v>3836.2646153846154</v>
      </c>
    </row>
    <row r="3527" spans="1:24" x14ac:dyDescent="0.25">
      <c r="A3527" s="4" t="s">
        <v>24</v>
      </c>
      <c r="B3527" s="5" t="s">
        <v>3994</v>
      </c>
      <c r="C3527" s="6" t="s">
        <v>92</v>
      </c>
      <c r="D3527" s="7">
        <v>31</v>
      </c>
      <c r="E3527" t="s">
        <v>507</v>
      </c>
      <c r="F3527" t="s">
        <v>37</v>
      </c>
      <c r="G3527" t="s">
        <v>172</v>
      </c>
      <c r="H3527" t="s">
        <v>51</v>
      </c>
      <c r="I3527" t="s">
        <v>40</v>
      </c>
      <c r="J3527" s="8" t="s">
        <v>32</v>
      </c>
      <c r="K3527" s="8">
        <v>166</v>
      </c>
      <c r="L3527" t="s">
        <v>95</v>
      </c>
      <c r="M3527" s="9">
        <v>60</v>
      </c>
      <c r="N3527" s="10">
        <v>78</v>
      </c>
      <c r="O3527">
        <v>0.8</v>
      </c>
      <c r="P3527">
        <v>1.0900000000000001</v>
      </c>
      <c r="Q3527">
        <v>0</v>
      </c>
      <c r="R3527" t="s">
        <v>43</v>
      </c>
      <c r="S3527" s="16">
        <v>8685.1200000000008</v>
      </c>
      <c r="T3527" s="16">
        <v>0</v>
      </c>
      <c r="U3527" s="16">
        <v>200</v>
      </c>
      <c r="V3527" s="16">
        <v>0</v>
      </c>
      <c r="W3527" s="16">
        <v>12948</v>
      </c>
      <c r="X3527" s="16">
        <v>-4462.8799999999992</v>
      </c>
    </row>
    <row r="3528" spans="1:24" x14ac:dyDescent="0.25">
      <c r="A3528" s="4" t="s">
        <v>24</v>
      </c>
      <c r="B3528" s="5" t="s">
        <v>3995</v>
      </c>
      <c r="C3528" s="6" t="s">
        <v>35</v>
      </c>
      <c r="D3528" s="7">
        <v>160</v>
      </c>
      <c r="E3528" t="s">
        <v>304</v>
      </c>
      <c r="F3528" t="s">
        <v>28</v>
      </c>
      <c r="G3528" t="s">
        <v>305</v>
      </c>
      <c r="H3528" t="s">
        <v>64</v>
      </c>
      <c r="I3528" t="s">
        <v>40</v>
      </c>
      <c r="J3528" s="8" t="s">
        <v>46</v>
      </c>
      <c r="K3528" s="8">
        <v>165</v>
      </c>
      <c r="L3528" t="s">
        <v>53</v>
      </c>
      <c r="M3528" s="9">
        <v>24</v>
      </c>
      <c r="N3528" s="10">
        <v>384.61538461538464</v>
      </c>
      <c r="O3528">
        <v>0.8</v>
      </c>
      <c r="P3528">
        <v>1.02</v>
      </c>
      <c r="Q3528">
        <v>0</v>
      </c>
      <c r="R3528" t="s">
        <v>43</v>
      </c>
      <c r="S3528" s="16">
        <v>3133.44</v>
      </c>
      <c r="T3528" s="16">
        <v>384.61538461538464</v>
      </c>
      <c r="U3528" s="16">
        <v>200</v>
      </c>
      <c r="V3528" s="16">
        <v>10</v>
      </c>
      <c r="W3528" s="16">
        <v>0</v>
      </c>
      <c r="X3528" s="16">
        <v>2538.8246153846153</v>
      </c>
    </row>
    <row r="3529" spans="1:24" x14ac:dyDescent="0.25">
      <c r="A3529" s="4" t="s">
        <v>24</v>
      </c>
      <c r="B3529" s="5" t="s">
        <v>3996</v>
      </c>
      <c r="C3529" s="6" t="s">
        <v>78</v>
      </c>
      <c r="D3529" s="7">
        <v>37</v>
      </c>
      <c r="E3529" t="s">
        <v>49</v>
      </c>
      <c r="F3529" t="s">
        <v>37</v>
      </c>
      <c r="G3529" t="s">
        <v>50</v>
      </c>
      <c r="H3529" t="s">
        <v>51</v>
      </c>
      <c r="I3529" t="s">
        <v>52</v>
      </c>
      <c r="J3529" s="8" t="s">
        <v>46</v>
      </c>
      <c r="K3529" s="8">
        <v>162</v>
      </c>
      <c r="L3529" t="s">
        <v>82</v>
      </c>
      <c r="M3529" s="9">
        <v>40</v>
      </c>
      <c r="N3529" s="10">
        <v>1230.7692307692307</v>
      </c>
      <c r="O3529">
        <v>1.1000000000000001</v>
      </c>
      <c r="P3529">
        <v>0.98</v>
      </c>
      <c r="Q3529">
        <v>0</v>
      </c>
      <c r="R3529" t="s">
        <v>43</v>
      </c>
      <c r="S3529" s="16">
        <v>6985.4400000000005</v>
      </c>
      <c r="T3529" s="16">
        <v>1230.7692307692307</v>
      </c>
      <c r="U3529" s="16">
        <v>0</v>
      </c>
      <c r="V3529" s="16">
        <v>0</v>
      </c>
      <c r="W3529" s="16">
        <v>0</v>
      </c>
      <c r="X3529" s="16">
        <v>5754.67076923077</v>
      </c>
    </row>
    <row r="3530" spans="1:24" x14ac:dyDescent="0.25">
      <c r="A3530" s="4" t="s">
        <v>24</v>
      </c>
      <c r="B3530" s="5" t="s">
        <v>3997</v>
      </c>
      <c r="C3530" s="6" t="s">
        <v>92</v>
      </c>
      <c r="D3530" s="7">
        <v>42</v>
      </c>
      <c r="E3530" t="s">
        <v>517</v>
      </c>
      <c r="F3530" t="s">
        <v>28</v>
      </c>
      <c r="G3530" t="s">
        <v>362</v>
      </c>
      <c r="H3530" t="s">
        <v>30</v>
      </c>
      <c r="I3530" t="s">
        <v>40</v>
      </c>
      <c r="J3530" s="8" t="s">
        <v>46</v>
      </c>
      <c r="K3530" s="8">
        <v>138</v>
      </c>
      <c r="L3530" t="s">
        <v>99</v>
      </c>
      <c r="M3530" s="9">
        <v>35</v>
      </c>
      <c r="N3530" s="10">
        <v>52</v>
      </c>
      <c r="O3530">
        <v>0.8</v>
      </c>
      <c r="P3530">
        <v>0.94</v>
      </c>
      <c r="Q3530">
        <v>0</v>
      </c>
      <c r="R3530" t="s">
        <v>43</v>
      </c>
      <c r="S3530" s="16">
        <v>4211.2</v>
      </c>
      <c r="T3530" s="16">
        <v>0</v>
      </c>
      <c r="U3530" s="16">
        <v>200</v>
      </c>
      <c r="V3530" s="16">
        <v>0</v>
      </c>
      <c r="W3530" s="16">
        <v>7176</v>
      </c>
      <c r="X3530" s="16">
        <v>-3164.8</v>
      </c>
    </row>
    <row r="3531" spans="1:24" x14ac:dyDescent="0.25">
      <c r="A3531" s="4" t="s">
        <v>24</v>
      </c>
      <c r="B3531" s="5" t="s">
        <v>3998</v>
      </c>
      <c r="C3531" s="6" t="s">
        <v>66</v>
      </c>
      <c r="D3531" s="7">
        <v>161</v>
      </c>
      <c r="E3531" t="s">
        <v>769</v>
      </c>
      <c r="F3531" t="s">
        <v>28</v>
      </c>
      <c r="G3531" t="s">
        <v>770</v>
      </c>
      <c r="H3531" t="s">
        <v>60</v>
      </c>
      <c r="I3531" t="s">
        <v>40</v>
      </c>
      <c r="J3531" s="8" t="s">
        <v>46</v>
      </c>
      <c r="K3531" s="8">
        <v>0</v>
      </c>
      <c r="L3531" t="s">
        <v>69</v>
      </c>
      <c r="M3531" s="9">
        <v>48</v>
      </c>
      <c r="N3531" s="10">
        <v>1538.4615384615386</v>
      </c>
      <c r="O3531">
        <v>0.8</v>
      </c>
      <c r="P3531">
        <v>0.91</v>
      </c>
      <c r="Q3531">
        <v>0</v>
      </c>
      <c r="R3531" t="s">
        <v>43</v>
      </c>
      <c r="S3531" s="16">
        <v>5591.04</v>
      </c>
      <c r="T3531" s="16">
        <v>0</v>
      </c>
      <c r="U3531" s="16">
        <v>0</v>
      </c>
      <c r="V3531" s="16">
        <v>10</v>
      </c>
      <c r="W3531" s="16">
        <v>0</v>
      </c>
      <c r="X3531" s="16">
        <v>5581.04</v>
      </c>
    </row>
    <row r="3532" spans="1:24" x14ac:dyDescent="0.25">
      <c r="A3532" s="4" t="s">
        <v>24</v>
      </c>
      <c r="B3532" s="5" t="s">
        <v>3999</v>
      </c>
      <c r="C3532" s="6" t="s">
        <v>92</v>
      </c>
      <c r="D3532" s="7">
        <v>103</v>
      </c>
      <c r="E3532" t="s">
        <v>192</v>
      </c>
      <c r="F3532" t="s">
        <v>37</v>
      </c>
      <c r="G3532" t="s">
        <v>98</v>
      </c>
      <c r="H3532" t="s">
        <v>81</v>
      </c>
      <c r="I3532" t="s">
        <v>31</v>
      </c>
      <c r="J3532" s="8" t="s">
        <v>32</v>
      </c>
      <c r="K3532" s="8">
        <v>167</v>
      </c>
      <c r="L3532" t="s">
        <v>95</v>
      </c>
      <c r="M3532" s="9">
        <v>60</v>
      </c>
      <c r="N3532" s="10">
        <v>75</v>
      </c>
      <c r="O3532">
        <v>1.2</v>
      </c>
      <c r="P3532">
        <v>1.03</v>
      </c>
      <c r="Q3532">
        <v>0</v>
      </c>
      <c r="R3532" t="s">
        <v>43</v>
      </c>
      <c r="S3532" s="16">
        <v>12384.720000000001</v>
      </c>
      <c r="T3532" s="16">
        <v>0</v>
      </c>
      <c r="U3532" s="16">
        <v>0</v>
      </c>
      <c r="V3532" s="16">
        <v>50</v>
      </c>
      <c r="W3532" s="16">
        <v>12525</v>
      </c>
      <c r="X3532" s="16">
        <v>-190.27999999999884</v>
      </c>
    </row>
    <row r="3533" spans="1:24" x14ac:dyDescent="0.25">
      <c r="A3533" s="4" t="s">
        <v>24</v>
      </c>
      <c r="B3533" s="5" t="s">
        <v>4000</v>
      </c>
      <c r="C3533" s="6" t="s">
        <v>66</v>
      </c>
      <c r="D3533" s="7">
        <v>20</v>
      </c>
      <c r="E3533" t="s">
        <v>284</v>
      </c>
      <c r="F3533" t="s">
        <v>37</v>
      </c>
      <c r="G3533" t="s">
        <v>285</v>
      </c>
      <c r="H3533" t="s">
        <v>30</v>
      </c>
      <c r="I3533" t="s">
        <v>40</v>
      </c>
      <c r="J3533" s="8" t="s">
        <v>46</v>
      </c>
      <c r="K3533" s="8">
        <v>0</v>
      </c>
      <c r="L3533" t="s">
        <v>69</v>
      </c>
      <c r="M3533" s="9">
        <v>48</v>
      </c>
      <c r="N3533" s="10">
        <v>1538.4615384615386</v>
      </c>
      <c r="O3533">
        <v>0.8</v>
      </c>
      <c r="P3533">
        <v>1.08</v>
      </c>
      <c r="Q3533">
        <v>0</v>
      </c>
      <c r="R3533" t="s">
        <v>43</v>
      </c>
      <c r="S3533" s="16">
        <v>0</v>
      </c>
      <c r="T3533" s="16">
        <v>0</v>
      </c>
      <c r="U3533" s="16">
        <v>200</v>
      </c>
      <c r="V3533" s="16">
        <v>250</v>
      </c>
      <c r="W3533" s="16">
        <v>0</v>
      </c>
      <c r="X3533" s="16">
        <v>-450</v>
      </c>
    </row>
    <row r="3534" spans="1:24" x14ac:dyDescent="0.25">
      <c r="A3534" s="4" t="s">
        <v>24</v>
      </c>
      <c r="B3534" s="5" t="s">
        <v>4001</v>
      </c>
      <c r="C3534" s="6" t="s">
        <v>92</v>
      </c>
      <c r="D3534" s="7">
        <v>48</v>
      </c>
      <c r="E3534" t="s">
        <v>493</v>
      </c>
      <c r="F3534" t="s">
        <v>37</v>
      </c>
      <c r="G3534" t="s">
        <v>318</v>
      </c>
      <c r="H3534" t="s">
        <v>81</v>
      </c>
      <c r="I3534" t="s">
        <v>76</v>
      </c>
      <c r="J3534" s="8" t="s">
        <v>46</v>
      </c>
      <c r="K3534" s="8">
        <v>168</v>
      </c>
      <c r="L3534" t="s">
        <v>99</v>
      </c>
      <c r="M3534" s="9">
        <v>35</v>
      </c>
      <c r="N3534" s="10">
        <v>47</v>
      </c>
      <c r="O3534">
        <v>1</v>
      </c>
      <c r="P3534">
        <v>0.97</v>
      </c>
      <c r="Q3534">
        <v>0</v>
      </c>
      <c r="R3534" t="s">
        <v>43</v>
      </c>
      <c r="S3534" s="16">
        <v>5703.5999999999995</v>
      </c>
      <c r="T3534" s="16">
        <v>0</v>
      </c>
      <c r="U3534" s="16">
        <v>0</v>
      </c>
      <c r="V3534" s="16">
        <v>0</v>
      </c>
      <c r="W3534" s="16">
        <v>7896</v>
      </c>
      <c r="X3534" s="16">
        <v>-2192.4000000000005</v>
      </c>
    </row>
    <row r="3535" spans="1:24" x14ac:dyDescent="0.25">
      <c r="A3535" s="4" t="s">
        <v>24</v>
      </c>
      <c r="B3535" s="5" t="s">
        <v>4002</v>
      </c>
      <c r="C3535" s="6" t="s">
        <v>35</v>
      </c>
      <c r="D3535" s="7">
        <v>232</v>
      </c>
      <c r="E3535" t="s">
        <v>349</v>
      </c>
      <c r="F3535" t="s">
        <v>28</v>
      </c>
      <c r="G3535" t="s">
        <v>350</v>
      </c>
      <c r="H3535" t="s">
        <v>64</v>
      </c>
      <c r="I3535" t="s">
        <v>76</v>
      </c>
      <c r="J3535" s="8" t="s">
        <v>46</v>
      </c>
      <c r="K3535" s="8">
        <v>164</v>
      </c>
      <c r="L3535" t="s">
        <v>53</v>
      </c>
      <c r="M3535" s="9">
        <v>24</v>
      </c>
      <c r="N3535" s="10">
        <v>384.61538461538464</v>
      </c>
      <c r="O3535">
        <v>1</v>
      </c>
      <c r="P3535">
        <v>1.0900000000000001</v>
      </c>
      <c r="Q3535">
        <v>0</v>
      </c>
      <c r="R3535" t="s">
        <v>43</v>
      </c>
      <c r="S3535" s="16">
        <v>4185.6000000000004</v>
      </c>
      <c r="T3535" s="16">
        <v>384.61538461538464</v>
      </c>
      <c r="U3535" s="16">
        <v>0</v>
      </c>
      <c r="V3535" s="16">
        <v>0</v>
      </c>
      <c r="W3535" s="16">
        <v>0</v>
      </c>
      <c r="X3535" s="16">
        <v>3800.9846153846156</v>
      </c>
    </row>
    <row r="3536" spans="1:24" x14ac:dyDescent="0.25">
      <c r="A3536" s="4" t="s">
        <v>24</v>
      </c>
      <c r="B3536" s="5" t="s">
        <v>4003</v>
      </c>
      <c r="C3536" s="6" t="s">
        <v>26</v>
      </c>
      <c r="D3536" s="7">
        <v>128</v>
      </c>
      <c r="E3536" t="s">
        <v>129</v>
      </c>
      <c r="F3536" t="s">
        <v>37</v>
      </c>
      <c r="G3536" t="s">
        <v>130</v>
      </c>
      <c r="H3536" t="s">
        <v>51</v>
      </c>
      <c r="I3536" t="s">
        <v>76</v>
      </c>
      <c r="J3536" s="8" t="s">
        <v>46</v>
      </c>
      <c r="K3536" s="8">
        <v>162</v>
      </c>
      <c r="L3536" t="s">
        <v>90</v>
      </c>
      <c r="M3536" s="9">
        <v>35</v>
      </c>
      <c r="N3536" s="10">
        <v>923.07692307692309</v>
      </c>
      <c r="O3536">
        <v>1</v>
      </c>
      <c r="P3536">
        <v>0.95</v>
      </c>
      <c r="Q3536">
        <v>0</v>
      </c>
      <c r="R3536" t="s">
        <v>43</v>
      </c>
      <c r="S3536" s="16">
        <v>5386.5</v>
      </c>
      <c r="T3536" s="16">
        <v>923.07692307692309</v>
      </c>
      <c r="U3536" s="16">
        <v>500</v>
      </c>
      <c r="V3536" s="16">
        <v>250</v>
      </c>
      <c r="W3536" s="16">
        <v>0</v>
      </c>
      <c r="X3536" s="16">
        <v>3713.4230769230771</v>
      </c>
    </row>
    <row r="3537" spans="1:24" x14ac:dyDescent="0.25">
      <c r="A3537" s="4" t="s">
        <v>24</v>
      </c>
      <c r="B3537" s="5" t="s">
        <v>4004</v>
      </c>
      <c r="C3537" s="6" t="s">
        <v>35</v>
      </c>
      <c r="D3537" s="7">
        <v>278</v>
      </c>
      <c r="E3537" t="s">
        <v>211</v>
      </c>
      <c r="F3537" t="s">
        <v>37</v>
      </c>
      <c r="G3537" t="s">
        <v>153</v>
      </c>
      <c r="H3537" t="s">
        <v>39</v>
      </c>
      <c r="I3537" t="s">
        <v>40</v>
      </c>
      <c r="J3537" s="8" t="s">
        <v>46</v>
      </c>
      <c r="K3537" s="8">
        <v>165</v>
      </c>
      <c r="L3537" t="s">
        <v>53</v>
      </c>
      <c r="M3537" s="9">
        <v>24</v>
      </c>
      <c r="N3537" s="10">
        <v>384.61538461538464</v>
      </c>
      <c r="O3537">
        <v>0.8</v>
      </c>
      <c r="P3537">
        <v>1.1200000000000001</v>
      </c>
      <c r="Q3537">
        <v>0</v>
      </c>
      <c r="R3537" t="s">
        <v>43</v>
      </c>
      <c r="S3537" s="16">
        <v>3548.1600000000003</v>
      </c>
      <c r="T3537" s="16">
        <v>384.61538461538464</v>
      </c>
      <c r="U3537" s="16">
        <v>750</v>
      </c>
      <c r="V3537" s="16">
        <v>100</v>
      </c>
      <c r="W3537" s="16">
        <v>0</v>
      </c>
      <c r="X3537" s="16">
        <v>2313.5446153846156</v>
      </c>
    </row>
    <row r="3538" spans="1:24" x14ac:dyDescent="0.25">
      <c r="A3538" s="4" t="s">
        <v>24</v>
      </c>
      <c r="B3538" s="5" t="s">
        <v>4005</v>
      </c>
      <c r="C3538" s="6" t="s">
        <v>35</v>
      </c>
      <c r="D3538" s="7">
        <v>218</v>
      </c>
      <c r="E3538" t="s">
        <v>259</v>
      </c>
      <c r="F3538" t="s">
        <v>37</v>
      </c>
      <c r="G3538" t="s">
        <v>260</v>
      </c>
      <c r="H3538" t="s">
        <v>51</v>
      </c>
      <c r="I3538" t="s">
        <v>40</v>
      </c>
      <c r="J3538" s="8" t="s">
        <v>46</v>
      </c>
      <c r="K3538" s="8">
        <v>164</v>
      </c>
      <c r="L3538" t="s">
        <v>53</v>
      </c>
      <c r="M3538" s="9">
        <v>24</v>
      </c>
      <c r="N3538" s="10">
        <v>384.61538461538464</v>
      </c>
      <c r="O3538">
        <v>0.8</v>
      </c>
      <c r="P3538">
        <v>0.97</v>
      </c>
      <c r="Q3538">
        <v>0</v>
      </c>
      <c r="R3538" t="s">
        <v>43</v>
      </c>
      <c r="S3538" s="16">
        <v>3054.3360000000002</v>
      </c>
      <c r="T3538" s="16">
        <v>384.61538461538464</v>
      </c>
      <c r="U3538" s="16">
        <v>0</v>
      </c>
      <c r="V3538" s="16">
        <v>250</v>
      </c>
      <c r="W3538" s="16">
        <v>0</v>
      </c>
      <c r="X3538" s="16">
        <v>2419.7206153846155</v>
      </c>
    </row>
    <row r="3539" spans="1:24" x14ac:dyDescent="0.25">
      <c r="A3539" s="4" t="s">
        <v>24</v>
      </c>
      <c r="B3539" s="5" t="s">
        <v>4006</v>
      </c>
      <c r="C3539" s="6" t="s">
        <v>35</v>
      </c>
      <c r="D3539" s="7">
        <v>47</v>
      </c>
      <c r="E3539" t="s">
        <v>1228</v>
      </c>
      <c r="F3539" t="s">
        <v>37</v>
      </c>
      <c r="G3539" t="s">
        <v>318</v>
      </c>
      <c r="H3539" t="s">
        <v>81</v>
      </c>
      <c r="I3539" t="s">
        <v>52</v>
      </c>
      <c r="J3539" s="8" t="s">
        <v>46</v>
      </c>
      <c r="K3539" s="8">
        <v>165</v>
      </c>
      <c r="L3539" t="s">
        <v>53</v>
      </c>
      <c r="M3539" s="9">
        <v>24</v>
      </c>
      <c r="N3539" s="10">
        <v>384.61538461538464</v>
      </c>
      <c r="O3539">
        <v>1.1000000000000001</v>
      </c>
      <c r="P3539">
        <v>0.97</v>
      </c>
      <c r="Q3539">
        <v>0</v>
      </c>
      <c r="R3539" t="s">
        <v>43</v>
      </c>
      <c r="S3539" s="16">
        <v>4225.32</v>
      </c>
      <c r="T3539" s="16">
        <v>384.61538461538464</v>
      </c>
      <c r="U3539" s="16">
        <v>200</v>
      </c>
      <c r="V3539" s="16">
        <v>0</v>
      </c>
      <c r="W3539" s="16">
        <v>0</v>
      </c>
      <c r="X3539" s="16">
        <v>3640.704615384615</v>
      </c>
    </row>
    <row r="3540" spans="1:24" x14ac:dyDescent="0.25">
      <c r="A3540" s="4" t="s">
        <v>24</v>
      </c>
      <c r="B3540" s="5" t="s">
        <v>4007</v>
      </c>
      <c r="C3540" s="6" t="s">
        <v>35</v>
      </c>
      <c r="D3540" s="7">
        <v>63</v>
      </c>
      <c r="E3540" t="s">
        <v>161</v>
      </c>
      <c r="F3540" t="s">
        <v>37</v>
      </c>
      <c r="G3540" t="s">
        <v>113</v>
      </c>
      <c r="H3540" t="s">
        <v>60</v>
      </c>
      <c r="I3540" t="s">
        <v>76</v>
      </c>
      <c r="J3540" s="8" t="s">
        <v>32</v>
      </c>
      <c r="K3540" s="8">
        <v>118</v>
      </c>
      <c r="L3540" t="s">
        <v>41</v>
      </c>
      <c r="M3540" s="9">
        <v>48</v>
      </c>
      <c r="N3540" s="10">
        <v>5416.666666666667</v>
      </c>
      <c r="O3540">
        <v>1</v>
      </c>
      <c r="P3540">
        <v>1.01</v>
      </c>
      <c r="Q3540">
        <v>0</v>
      </c>
      <c r="R3540" t="s">
        <v>43</v>
      </c>
      <c r="S3540" s="16">
        <v>5720.64</v>
      </c>
      <c r="T3540" s="16">
        <v>5416.666666666667</v>
      </c>
      <c r="U3540" s="16">
        <v>0</v>
      </c>
      <c r="V3540" s="16">
        <v>0</v>
      </c>
      <c r="W3540" s="16">
        <v>0</v>
      </c>
      <c r="X3540" s="16">
        <v>303.97333333333336</v>
      </c>
    </row>
    <row r="3541" spans="1:24" x14ac:dyDescent="0.25">
      <c r="A3541" s="4" t="s">
        <v>24</v>
      </c>
      <c r="B3541" s="5" t="s">
        <v>4008</v>
      </c>
      <c r="C3541" s="6" t="s">
        <v>92</v>
      </c>
      <c r="D3541" s="7">
        <v>3</v>
      </c>
      <c r="E3541" t="s">
        <v>551</v>
      </c>
      <c r="F3541" t="s">
        <v>28</v>
      </c>
      <c r="G3541" t="s">
        <v>309</v>
      </c>
      <c r="H3541" t="s">
        <v>60</v>
      </c>
      <c r="I3541" t="s">
        <v>52</v>
      </c>
      <c r="J3541" s="8" t="s">
        <v>46</v>
      </c>
      <c r="K3541" s="8">
        <v>0</v>
      </c>
      <c r="L3541" t="s">
        <v>99</v>
      </c>
      <c r="M3541" s="9">
        <v>48</v>
      </c>
      <c r="N3541" s="10">
        <v>46</v>
      </c>
      <c r="O3541">
        <v>1.1000000000000001</v>
      </c>
      <c r="P3541">
        <v>0.97</v>
      </c>
      <c r="Q3541">
        <v>0</v>
      </c>
      <c r="R3541" t="s">
        <v>43</v>
      </c>
      <c r="S3541" s="16">
        <v>8194.56</v>
      </c>
      <c r="T3541" s="16">
        <v>0</v>
      </c>
      <c r="U3541" s="16">
        <v>0</v>
      </c>
      <c r="V3541" s="16">
        <v>50</v>
      </c>
      <c r="W3541" s="16">
        <v>0</v>
      </c>
      <c r="X3541" s="16">
        <v>8144.5599999999995</v>
      </c>
    </row>
    <row r="3542" spans="1:24" x14ac:dyDescent="0.25">
      <c r="A3542" s="4" t="s">
        <v>24</v>
      </c>
      <c r="B3542" s="5" t="s">
        <v>4009</v>
      </c>
      <c r="C3542" s="6" t="s">
        <v>66</v>
      </c>
      <c r="D3542" s="7">
        <v>248</v>
      </c>
      <c r="E3542" t="s">
        <v>880</v>
      </c>
      <c r="F3542" t="s">
        <v>37</v>
      </c>
      <c r="G3542" t="s">
        <v>488</v>
      </c>
      <c r="H3542" t="s">
        <v>39</v>
      </c>
      <c r="I3542" t="s">
        <v>40</v>
      </c>
      <c r="J3542" s="8" t="s">
        <v>46</v>
      </c>
      <c r="K3542" s="8">
        <v>0</v>
      </c>
      <c r="L3542" t="s">
        <v>69</v>
      </c>
      <c r="M3542" s="9">
        <v>48</v>
      </c>
      <c r="N3542" s="10">
        <v>1538.4615384615386</v>
      </c>
      <c r="O3542">
        <v>0.8</v>
      </c>
      <c r="P3542">
        <v>0.89</v>
      </c>
      <c r="Q3542">
        <v>0</v>
      </c>
      <c r="R3542" t="s">
        <v>43</v>
      </c>
      <c r="S3542" s="16">
        <v>0</v>
      </c>
      <c r="T3542" s="16">
        <v>0</v>
      </c>
      <c r="U3542" s="16">
        <v>0</v>
      </c>
      <c r="V3542" s="16">
        <v>10</v>
      </c>
      <c r="W3542" s="16">
        <v>0</v>
      </c>
      <c r="X3542" s="16">
        <v>-10</v>
      </c>
    </row>
    <row r="3543" spans="1:24" x14ac:dyDescent="0.25">
      <c r="A3543" s="4" t="s">
        <v>24</v>
      </c>
      <c r="B3543" s="5" t="s">
        <v>4010</v>
      </c>
      <c r="C3543" s="6" t="s">
        <v>43</v>
      </c>
      <c r="D3543" s="7">
        <v>20</v>
      </c>
      <c r="E3543" t="s">
        <v>284</v>
      </c>
      <c r="F3543" t="s">
        <v>37</v>
      </c>
      <c r="G3543" t="s">
        <v>285</v>
      </c>
      <c r="H3543" t="s">
        <v>30</v>
      </c>
      <c r="I3543" t="s">
        <v>40</v>
      </c>
      <c r="J3543" s="8" t="s">
        <v>46</v>
      </c>
      <c r="K3543" s="8">
        <v>111</v>
      </c>
      <c r="L3543" t="s">
        <v>47</v>
      </c>
      <c r="M3543" s="9">
        <v>30</v>
      </c>
      <c r="N3543" s="10">
        <v>615.38461538461536</v>
      </c>
      <c r="O3543">
        <v>0.8</v>
      </c>
      <c r="P3543">
        <v>1.08</v>
      </c>
      <c r="Q3543">
        <v>0</v>
      </c>
      <c r="R3543" t="s">
        <v>43</v>
      </c>
      <c r="S3543" s="16">
        <v>2877.1200000000003</v>
      </c>
      <c r="T3543" s="16">
        <v>615.38461538461536</v>
      </c>
      <c r="U3543" s="16">
        <v>0</v>
      </c>
      <c r="V3543" s="16">
        <v>50</v>
      </c>
      <c r="W3543" s="16">
        <v>0</v>
      </c>
      <c r="X3543" s="16">
        <v>2211.7353846153851</v>
      </c>
    </row>
    <row r="3544" spans="1:24" x14ac:dyDescent="0.25">
      <c r="A3544" s="4" t="s">
        <v>24</v>
      </c>
      <c r="B3544" s="5" t="s">
        <v>4011</v>
      </c>
      <c r="C3544" s="6" t="s">
        <v>43</v>
      </c>
      <c r="D3544" s="7">
        <v>71</v>
      </c>
      <c r="E3544" t="s">
        <v>1147</v>
      </c>
      <c r="F3544" t="s">
        <v>37</v>
      </c>
      <c r="G3544" t="s">
        <v>201</v>
      </c>
      <c r="H3544" t="s">
        <v>39</v>
      </c>
      <c r="I3544" t="s">
        <v>40</v>
      </c>
      <c r="J3544" s="8" t="s">
        <v>46</v>
      </c>
      <c r="K3544" s="8">
        <v>166</v>
      </c>
      <c r="L3544" t="s">
        <v>47</v>
      </c>
      <c r="M3544" s="9">
        <v>30</v>
      </c>
      <c r="N3544" s="10">
        <v>615.38461538461536</v>
      </c>
      <c r="O3544">
        <v>0.8</v>
      </c>
      <c r="P3544">
        <v>1.1299999999999999</v>
      </c>
      <c r="Q3544">
        <v>0</v>
      </c>
      <c r="R3544" t="s">
        <v>43</v>
      </c>
      <c r="S3544" s="16">
        <v>4501.9199999999992</v>
      </c>
      <c r="T3544" s="16">
        <v>615.38461538461536</v>
      </c>
      <c r="U3544" s="16">
        <v>500</v>
      </c>
      <c r="V3544" s="16">
        <v>0</v>
      </c>
      <c r="W3544" s="16">
        <v>0</v>
      </c>
      <c r="X3544" s="16">
        <v>3386.5353846153839</v>
      </c>
    </row>
    <row r="3545" spans="1:24" x14ac:dyDescent="0.25">
      <c r="A3545" s="4" t="s">
        <v>24</v>
      </c>
      <c r="B3545" s="5" t="s">
        <v>4012</v>
      </c>
      <c r="C3545" s="6" t="s">
        <v>92</v>
      </c>
      <c r="D3545" s="7">
        <v>193</v>
      </c>
      <c r="E3545" t="s">
        <v>328</v>
      </c>
      <c r="F3545" t="s">
        <v>37</v>
      </c>
      <c r="G3545" t="s">
        <v>329</v>
      </c>
      <c r="H3545" t="s">
        <v>60</v>
      </c>
      <c r="I3545" t="s">
        <v>52</v>
      </c>
      <c r="J3545" s="8" t="s">
        <v>46</v>
      </c>
      <c r="K3545" s="8">
        <v>0</v>
      </c>
      <c r="L3545" t="s">
        <v>99</v>
      </c>
      <c r="M3545" s="9">
        <v>35</v>
      </c>
      <c r="N3545" s="10">
        <v>54</v>
      </c>
      <c r="O3545">
        <v>1.1000000000000001</v>
      </c>
      <c r="P3545">
        <v>1.1200000000000001</v>
      </c>
      <c r="Q3545">
        <v>0</v>
      </c>
      <c r="R3545" t="s">
        <v>43</v>
      </c>
      <c r="S3545" s="16">
        <v>0</v>
      </c>
      <c r="T3545" s="16">
        <v>0</v>
      </c>
      <c r="U3545" s="16">
        <v>0</v>
      </c>
      <c r="V3545" s="16">
        <v>50</v>
      </c>
      <c r="W3545" s="16">
        <v>0</v>
      </c>
      <c r="X3545" s="16">
        <v>-50</v>
      </c>
    </row>
    <row r="3546" spans="1:24" x14ac:dyDescent="0.25">
      <c r="A3546" s="4" t="s">
        <v>24</v>
      </c>
      <c r="B3546" s="5" t="s">
        <v>4013</v>
      </c>
      <c r="C3546" s="6" t="s">
        <v>43</v>
      </c>
      <c r="D3546" s="7">
        <v>43</v>
      </c>
      <c r="E3546" t="s">
        <v>777</v>
      </c>
      <c r="F3546" t="s">
        <v>28</v>
      </c>
      <c r="G3546" t="s">
        <v>778</v>
      </c>
      <c r="H3546" t="s">
        <v>51</v>
      </c>
      <c r="I3546" t="s">
        <v>76</v>
      </c>
      <c r="J3546" s="8" t="s">
        <v>46</v>
      </c>
      <c r="K3546" s="8">
        <v>128</v>
      </c>
      <c r="L3546" t="s">
        <v>47</v>
      </c>
      <c r="M3546" s="9">
        <v>30</v>
      </c>
      <c r="N3546" s="10">
        <v>615.38461538461536</v>
      </c>
      <c r="O3546">
        <v>1</v>
      </c>
      <c r="P3546">
        <v>0.8</v>
      </c>
      <c r="Q3546">
        <v>0</v>
      </c>
      <c r="R3546" t="s">
        <v>43</v>
      </c>
      <c r="S3546" s="16">
        <v>3840</v>
      </c>
      <c r="T3546" s="16">
        <v>615.38461538461536</v>
      </c>
      <c r="U3546" s="16">
        <v>750</v>
      </c>
      <c r="V3546" s="16">
        <v>50</v>
      </c>
      <c r="W3546" s="16">
        <v>0</v>
      </c>
      <c r="X3546" s="16">
        <v>2424.6153846153848</v>
      </c>
    </row>
    <row r="3547" spans="1:24" x14ac:dyDescent="0.25">
      <c r="A3547" s="4" t="s">
        <v>24</v>
      </c>
      <c r="B3547" s="5" t="s">
        <v>4014</v>
      </c>
      <c r="C3547" s="6" t="s">
        <v>35</v>
      </c>
      <c r="D3547" s="7">
        <v>248</v>
      </c>
      <c r="E3547" t="s">
        <v>880</v>
      </c>
      <c r="F3547" t="s">
        <v>37</v>
      </c>
      <c r="G3547" t="s">
        <v>488</v>
      </c>
      <c r="H3547" t="s">
        <v>39</v>
      </c>
      <c r="I3547" t="s">
        <v>40</v>
      </c>
      <c r="J3547" s="8" t="s">
        <v>46</v>
      </c>
      <c r="K3547" s="8">
        <v>163</v>
      </c>
      <c r="L3547" t="s">
        <v>53</v>
      </c>
      <c r="M3547" s="9">
        <v>24</v>
      </c>
      <c r="N3547" s="10">
        <v>384.61538461538464</v>
      </c>
      <c r="O3547">
        <v>0.8</v>
      </c>
      <c r="P3547">
        <v>0.89</v>
      </c>
      <c r="Q3547">
        <v>0</v>
      </c>
      <c r="R3547" t="s">
        <v>43</v>
      </c>
      <c r="S3547" s="16">
        <v>2785.3440000000005</v>
      </c>
      <c r="T3547" s="16">
        <v>384.61538461538464</v>
      </c>
      <c r="U3547" s="16">
        <v>200</v>
      </c>
      <c r="V3547" s="16">
        <v>10</v>
      </c>
      <c r="W3547" s="16">
        <v>0</v>
      </c>
      <c r="X3547" s="16">
        <v>2190.7286153846158</v>
      </c>
    </row>
    <row r="3548" spans="1:24" x14ac:dyDescent="0.25">
      <c r="A3548" s="4" t="s">
        <v>24</v>
      </c>
      <c r="B3548" s="5" t="s">
        <v>4015</v>
      </c>
      <c r="C3548" s="6" t="s">
        <v>43</v>
      </c>
      <c r="D3548" s="7">
        <v>294</v>
      </c>
      <c r="E3548" t="s">
        <v>233</v>
      </c>
      <c r="F3548" t="s">
        <v>37</v>
      </c>
      <c r="G3548" t="s">
        <v>234</v>
      </c>
      <c r="H3548" t="s">
        <v>60</v>
      </c>
      <c r="I3548" t="s">
        <v>76</v>
      </c>
      <c r="J3548" s="8" t="s">
        <v>32</v>
      </c>
      <c r="K3548" s="8">
        <v>103</v>
      </c>
      <c r="L3548" t="s">
        <v>117</v>
      </c>
      <c r="M3548" s="9">
        <v>54</v>
      </c>
      <c r="N3548" s="10">
        <v>5666.666666666667</v>
      </c>
      <c r="O3548">
        <v>1</v>
      </c>
      <c r="P3548">
        <v>1.19</v>
      </c>
      <c r="Q3548">
        <v>0</v>
      </c>
      <c r="R3548" t="s">
        <v>43</v>
      </c>
      <c r="S3548" s="16">
        <v>6618.78</v>
      </c>
      <c r="T3548" s="16">
        <v>5666.666666666667</v>
      </c>
      <c r="U3548" s="16">
        <v>1000</v>
      </c>
      <c r="V3548" s="16">
        <v>0</v>
      </c>
      <c r="W3548" s="16">
        <v>0</v>
      </c>
      <c r="X3548" s="16">
        <v>-47.886666666667224</v>
      </c>
    </row>
    <row r="3549" spans="1:24" x14ac:dyDescent="0.25">
      <c r="A3549" s="4" t="s">
        <v>24</v>
      </c>
      <c r="B3549" s="5" t="s">
        <v>4016</v>
      </c>
      <c r="C3549" s="6" t="s">
        <v>92</v>
      </c>
      <c r="D3549" s="7">
        <v>130</v>
      </c>
      <c r="E3549" t="s">
        <v>74</v>
      </c>
      <c r="F3549" t="s">
        <v>37</v>
      </c>
      <c r="G3549" t="s">
        <v>75</v>
      </c>
      <c r="H3549" t="s">
        <v>60</v>
      </c>
      <c r="I3549" t="s">
        <v>76</v>
      </c>
      <c r="J3549" s="8" t="s">
        <v>46</v>
      </c>
      <c r="K3549" s="8">
        <v>163</v>
      </c>
      <c r="L3549" t="s">
        <v>99</v>
      </c>
      <c r="M3549" s="9">
        <v>35</v>
      </c>
      <c r="N3549" s="10">
        <v>47</v>
      </c>
      <c r="O3549">
        <v>1</v>
      </c>
      <c r="P3549">
        <v>1.1499999999999999</v>
      </c>
      <c r="Q3549">
        <v>0</v>
      </c>
      <c r="R3549" t="s">
        <v>43</v>
      </c>
      <c r="S3549" s="16">
        <v>6560.7499999999991</v>
      </c>
      <c r="T3549" s="16">
        <v>0</v>
      </c>
      <c r="U3549" s="16">
        <v>500</v>
      </c>
      <c r="V3549" s="16">
        <v>0</v>
      </c>
      <c r="W3549" s="16">
        <v>7661</v>
      </c>
      <c r="X3549" s="16">
        <v>-1600.2500000000009</v>
      </c>
    </row>
    <row r="3550" spans="1:24" x14ac:dyDescent="0.25">
      <c r="A3550" s="4" t="s">
        <v>24</v>
      </c>
      <c r="B3550" s="5" t="s">
        <v>4017</v>
      </c>
      <c r="C3550" s="6" t="s">
        <v>92</v>
      </c>
      <c r="D3550" s="7">
        <v>181</v>
      </c>
      <c r="E3550" t="s">
        <v>471</v>
      </c>
      <c r="F3550" t="s">
        <v>37</v>
      </c>
      <c r="G3550" t="s">
        <v>472</v>
      </c>
      <c r="H3550" t="s">
        <v>30</v>
      </c>
      <c r="I3550" t="s">
        <v>31</v>
      </c>
      <c r="J3550" s="8" t="s">
        <v>46</v>
      </c>
      <c r="K3550" s="8">
        <v>167</v>
      </c>
      <c r="L3550" t="s">
        <v>99</v>
      </c>
      <c r="M3550" s="9">
        <v>48</v>
      </c>
      <c r="N3550" s="10">
        <v>44</v>
      </c>
      <c r="O3550">
        <v>1.2</v>
      </c>
      <c r="P3550">
        <v>0.95</v>
      </c>
      <c r="Q3550">
        <v>0</v>
      </c>
      <c r="R3550" t="s">
        <v>43</v>
      </c>
      <c r="S3550" s="16">
        <v>9138.239999999998</v>
      </c>
      <c r="T3550" s="16">
        <v>0</v>
      </c>
      <c r="U3550" s="16">
        <v>0</v>
      </c>
      <c r="V3550" s="16">
        <v>10</v>
      </c>
      <c r="W3550" s="16">
        <v>7348</v>
      </c>
      <c r="X3550" s="16">
        <v>1780.239999999998</v>
      </c>
    </row>
    <row r="3551" spans="1:24" x14ac:dyDescent="0.25">
      <c r="A3551" s="4" t="s">
        <v>24</v>
      </c>
      <c r="B3551" s="5" t="s">
        <v>4018</v>
      </c>
      <c r="C3551" s="6" t="s">
        <v>35</v>
      </c>
      <c r="D3551" s="7">
        <v>202</v>
      </c>
      <c r="E3551" t="s">
        <v>136</v>
      </c>
      <c r="F3551" t="s">
        <v>28</v>
      </c>
      <c r="G3551" t="s">
        <v>137</v>
      </c>
      <c r="H3551" t="s">
        <v>39</v>
      </c>
      <c r="I3551" t="s">
        <v>86</v>
      </c>
      <c r="J3551" s="8" t="s">
        <v>46</v>
      </c>
      <c r="K3551" s="8">
        <v>160</v>
      </c>
      <c r="L3551" t="s">
        <v>53</v>
      </c>
      <c r="M3551" s="9">
        <v>24</v>
      </c>
      <c r="N3551" s="10">
        <v>384.61538461538464</v>
      </c>
      <c r="O3551">
        <v>0.9</v>
      </c>
      <c r="P3551">
        <v>1</v>
      </c>
      <c r="Q3551">
        <v>0</v>
      </c>
      <c r="R3551" t="s">
        <v>43</v>
      </c>
      <c r="S3551" s="16">
        <v>3456</v>
      </c>
      <c r="T3551" s="16">
        <v>384.61538461538464</v>
      </c>
      <c r="U3551" s="16">
        <v>0</v>
      </c>
      <c r="V3551" s="16">
        <v>0</v>
      </c>
      <c r="W3551" s="16">
        <v>0</v>
      </c>
      <c r="X3551" s="16">
        <v>3071.3846153846152</v>
      </c>
    </row>
    <row r="3552" spans="1:24" x14ac:dyDescent="0.25">
      <c r="A3552" s="4" t="s">
        <v>24</v>
      </c>
      <c r="B3552" s="5" t="s">
        <v>4019</v>
      </c>
      <c r="C3552" s="6" t="s">
        <v>92</v>
      </c>
      <c r="D3552" s="7">
        <v>45</v>
      </c>
      <c r="E3552" t="s">
        <v>352</v>
      </c>
      <c r="F3552" t="s">
        <v>37</v>
      </c>
      <c r="G3552" t="s">
        <v>318</v>
      </c>
      <c r="H3552" t="s">
        <v>81</v>
      </c>
      <c r="I3552" t="s">
        <v>86</v>
      </c>
      <c r="J3552" s="8" t="s">
        <v>46</v>
      </c>
      <c r="K3552" s="8">
        <v>0</v>
      </c>
      <c r="L3552" t="s">
        <v>99</v>
      </c>
      <c r="M3552" s="9">
        <v>40</v>
      </c>
      <c r="N3552" s="10">
        <v>43</v>
      </c>
      <c r="O3552">
        <v>0.9</v>
      </c>
      <c r="P3552">
        <v>0.97</v>
      </c>
      <c r="Q3552">
        <v>0</v>
      </c>
      <c r="R3552" t="s">
        <v>43</v>
      </c>
      <c r="S3552" s="16">
        <v>0</v>
      </c>
      <c r="T3552" s="16">
        <v>0</v>
      </c>
      <c r="U3552" s="16">
        <v>750</v>
      </c>
      <c r="V3552" s="16">
        <v>0</v>
      </c>
      <c r="W3552" s="16">
        <v>0</v>
      </c>
      <c r="X3552" s="16">
        <v>-750</v>
      </c>
    </row>
    <row r="3553" spans="1:24" x14ac:dyDescent="0.25">
      <c r="A3553" s="4" t="s">
        <v>24</v>
      </c>
      <c r="B3553" s="5" t="s">
        <v>4020</v>
      </c>
      <c r="C3553" s="6" t="s">
        <v>135</v>
      </c>
      <c r="D3553" s="7">
        <v>285</v>
      </c>
      <c r="E3553" t="s">
        <v>461</v>
      </c>
      <c r="F3553" t="s">
        <v>37</v>
      </c>
      <c r="G3553" t="s">
        <v>179</v>
      </c>
      <c r="H3553" t="s">
        <v>39</v>
      </c>
      <c r="I3553" t="s">
        <v>40</v>
      </c>
      <c r="J3553" s="8" t="s">
        <v>32</v>
      </c>
      <c r="K3553" s="8">
        <v>91</v>
      </c>
      <c r="L3553" t="s">
        <v>209</v>
      </c>
      <c r="M3553" s="9">
        <v>90</v>
      </c>
      <c r="N3553" s="10">
        <v>9166.6666666666661</v>
      </c>
      <c r="O3553">
        <v>0.8</v>
      </c>
      <c r="P3553">
        <v>0.98</v>
      </c>
      <c r="Q3553">
        <v>0</v>
      </c>
      <c r="R3553" t="s">
        <v>43</v>
      </c>
      <c r="S3553" s="16">
        <v>6420.96</v>
      </c>
      <c r="T3553" s="16">
        <v>9166.6666666666661</v>
      </c>
      <c r="U3553" s="16">
        <v>0</v>
      </c>
      <c r="V3553" s="16">
        <v>0</v>
      </c>
      <c r="W3553" s="16">
        <v>0</v>
      </c>
      <c r="X3553" s="16">
        <v>-2745.706666666666</v>
      </c>
    </row>
    <row r="3554" spans="1:24" x14ac:dyDescent="0.25">
      <c r="A3554" s="4" t="s">
        <v>24</v>
      </c>
      <c r="B3554" s="5" t="s">
        <v>4021</v>
      </c>
      <c r="C3554" s="6" t="s">
        <v>35</v>
      </c>
      <c r="D3554" s="7">
        <v>179</v>
      </c>
      <c r="E3554" t="s">
        <v>101</v>
      </c>
      <c r="F3554" t="s">
        <v>28</v>
      </c>
      <c r="G3554" t="s">
        <v>102</v>
      </c>
      <c r="H3554" t="s">
        <v>51</v>
      </c>
      <c r="I3554" t="s">
        <v>40</v>
      </c>
      <c r="J3554" s="8" t="s">
        <v>32</v>
      </c>
      <c r="K3554" s="8">
        <v>121</v>
      </c>
      <c r="L3554" t="s">
        <v>41</v>
      </c>
      <c r="M3554" s="9">
        <v>48</v>
      </c>
      <c r="N3554" s="10">
        <v>5416.666666666667</v>
      </c>
      <c r="O3554">
        <v>0.8</v>
      </c>
      <c r="P3554">
        <v>1.1000000000000001</v>
      </c>
      <c r="Q3554">
        <v>0</v>
      </c>
      <c r="R3554" t="s">
        <v>43</v>
      </c>
      <c r="S3554" s="16">
        <v>6758.4000000000005</v>
      </c>
      <c r="T3554" s="16">
        <v>5416.666666666667</v>
      </c>
      <c r="U3554" s="16">
        <v>0</v>
      </c>
      <c r="V3554" s="16">
        <v>10</v>
      </c>
      <c r="W3554" s="16">
        <v>0</v>
      </c>
      <c r="X3554" s="16">
        <v>1331.7333333333336</v>
      </c>
    </row>
    <row r="3555" spans="1:24" x14ac:dyDescent="0.25">
      <c r="A3555" s="4" t="s">
        <v>24</v>
      </c>
      <c r="B3555" s="5" t="s">
        <v>4022</v>
      </c>
      <c r="C3555" s="6" t="s">
        <v>35</v>
      </c>
      <c r="D3555" s="7">
        <v>238</v>
      </c>
      <c r="E3555" t="s">
        <v>870</v>
      </c>
      <c r="F3555" t="s">
        <v>28</v>
      </c>
      <c r="G3555" t="s">
        <v>496</v>
      </c>
      <c r="H3555" t="s">
        <v>51</v>
      </c>
      <c r="I3555" t="s">
        <v>76</v>
      </c>
      <c r="J3555" s="8" t="s">
        <v>32</v>
      </c>
      <c r="K3555" s="8">
        <v>167</v>
      </c>
      <c r="L3555" t="s">
        <v>41</v>
      </c>
      <c r="M3555" s="9">
        <v>48</v>
      </c>
      <c r="N3555" s="10">
        <v>5416.666666666667</v>
      </c>
      <c r="O3555">
        <v>1</v>
      </c>
      <c r="P3555">
        <v>1</v>
      </c>
      <c r="Q3555">
        <v>0</v>
      </c>
      <c r="R3555" t="s">
        <v>43</v>
      </c>
      <c r="S3555" s="16">
        <v>7680</v>
      </c>
      <c r="T3555" s="16">
        <v>5416.666666666667</v>
      </c>
      <c r="U3555" s="16">
        <v>500</v>
      </c>
      <c r="V3555" s="16">
        <v>10</v>
      </c>
      <c r="W3555" s="16">
        <v>0</v>
      </c>
      <c r="X3555" s="16">
        <v>1753.333333333333</v>
      </c>
    </row>
    <row r="3556" spans="1:24" x14ac:dyDescent="0.25">
      <c r="A3556" s="4" t="s">
        <v>24</v>
      </c>
      <c r="B3556" s="5" t="s">
        <v>4023</v>
      </c>
      <c r="C3556" s="6" t="s">
        <v>92</v>
      </c>
      <c r="D3556" s="7">
        <v>247</v>
      </c>
      <c r="E3556" t="s">
        <v>487</v>
      </c>
      <c r="F3556" t="s">
        <v>37</v>
      </c>
      <c r="G3556" t="s">
        <v>488</v>
      </c>
      <c r="H3556" t="s">
        <v>39</v>
      </c>
      <c r="I3556" t="s">
        <v>76</v>
      </c>
      <c r="J3556" s="8" t="s">
        <v>32</v>
      </c>
      <c r="K3556" s="8">
        <v>0</v>
      </c>
      <c r="L3556" t="s">
        <v>95</v>
      </c>
      <c r="M3556" s="9">
        <v>60</v>
      </c>
      <c r="N3556" s="10">
        <v>74</v>
      </c>
      <c r="O3556">
        <v>1</v>
      </c>
      <c r="P3556">
        <v>0.89</v>
      </c>
      <c r="Q3556">
        <v>0</v>
      </c>
      <c r="R3556" t="s">
        <v>43</v>
      </c>
      <c r="S3556" s="16">
        <v>0</v>
      </c>
      <c r="T3556" s="16">
        <v>0</v>
      </c>
      <c r="U3556" s="16">
        <v>200</v>
      </c>
      <c r="V3556" s="16">
        <v>250</v>
      </c>
      <c r="W3556" s="16">
        <v>0</v>
      </c>
      <c r="X3556" s="16">
        <v>-450</v>
      </c>
    </row>
    <row r="3557" spans="1:24" x14ac:dyDescent="0.25">
      <c r="A3557" s="4" t="s">
        <v>24</v>
      </c>
      <c r="B3557" s="5" t="s">
        <v>4024</v>
      </c>
      <c r="C3557" s="6" t="s">
        <v>43</v>
      </c>
      <c r="D3557" s="7">
        <v>93</v>
      </c>
      <c r="E3557" t="s">
        <v>144</v>
      </c>
      <c r="F3557" t="s">
        <v>28</v>
      </c>
      <c r="G3557" t="s">
        <v>145</v>
      </c>
      <c r="H3557" t="s">
        <v>51</v>
      </c>
      <c r="I3557" t="s">
        <v>86</v>
      </c>
      <c r="J3557" s="8" t="s">
        <v>46</v>
      </c>
      <c r="K3557" s="8">
        <v>112</v>
      </c>
      <c r="L3557" t="s">
        <v>47</v>
      </c>
      <c r="M3557" s="9">
        <v>30</v>
      </c>
      <c r="N3557" s="10">
        <v>615.38461538461536</v>
      </c>
      <c r="O3557">
        <v>0.9</v>
      </c>
      <c r="P3557">
        <v>1.1100000000000001</v>
      </c>
      <c r="Q3557">
        <v>0</v>
      </c>
      <c r="R3557" t="s">
        <v>43</v>
      </c>
      <c r="S3557" s="16">
        <v>4795.2000000000007</v>
      </c>
      <c r="T3557" s="16">
        <v>615.38461538461536</v>
      </c>
      <c r="U3557" s="16">
        <v>500</v>
      </c>
      <c r="V3557" s="16">
        <v>50</v>
      </c>
      <c r="W3557" s="16">
        <v>0</v>
      </c>
      <c r="X3557" s="16">
        <v>3629.8153846153855</v>
      </c>
    </row>
    <row r="3558" spans="1:24" x14ac:dyDescent="0.25">
      <c r="A3558" s="4" t="s">
        <v>24</v>
      </c>
      <c r="B3558" s="5" t="s">
        <v>4025</v>
      </c>
      <c r="C3558" s="6" t="s">
        <v>92</v>
      </c>
      <c r="D3558" s="7">
        <v>229</v>
      </c>
      <c r="E3558" t="s">
        <v>955</v>
      </c>
      <c r="F3558" t="s">
        <v>37</v>
      </c>
      <c r="G3558" t="s">
        <v>80</v>
      </c>
      <c r="H3558" t="s">
        <v>81</v>
      </c>
      <c r="I3558" t="s">
        <v>52</v>
      </c>
      <c r="J3558" s="8" t="s">
        <v>46</v>
      </c>
      <c r="K3558" s="8">
        <v>164</v>
      </c>
      <c r="L3558" t="s">
        <v>99</v>
      </c>
      <c r="M3558" s="9">
        <v>48</v>
      </c>
      <c r="N3558" s="10">
        <v>49</v>
      </c>
      <c r="O3558">
        <v>1.1000000000000001</v>
      </c>
      <c r="P3558">
        <v>1.1599999999999999</v>
      </c>
      <c r="Q3558">
        <v>0</v>
      </c>
      <c r="R3558" t="s">
        <v>43</v>
      </c>
      <c r="S3558" s="16">
        <v>10044.672</v>
      </c>
      <c r="T3558" s="16">
        <v>0</v>
      </c>
      <c r="U3558" s="16">
        <v>0</v>
      </c>
      <c r="V3558" s="16">
        <v>0</v>
      </c>
      <c r="W3558" s="16">
        <v>8036</v>
      </c>
      <c r="X3558" s="16">
        <v>2008.6720000000005</v>
      </c>
    </row>
    <row r="3559" spans="1:24" x14ac:dyDescent="0.25">
      <c r="A3559" s="4" t="s">
        <v>24</v>
      </c>
      <c r="B3559" s="5" t="s">
        <v>4026</v>
      </c>
      <c r="C3559" s="6" t="s">
        <v>92</v>
      </c>
      <c r="D3559" s="7">
        <v>118</v>
      </c>
      <c r="E3559" t="s">
        <v>219</v>
      </c>
      <c r="F3559" t="s">
        <v>37</v>
      </c>
      <c r="G3559" t="s">
        <v>220</v>
      </c>
      <c r="H3559" t="s">
        <v>81</v>
      </c>
      <c r="I3559" t="s">
        <v>40</v>
      </c>
      <c r="J3559" s="8" t="s">
        <v>46</v>
      </c>
      <c r="K3559" s="8">
        <v>167</v>
      </c>
      <c r="L3559" t="s">
        <v>99</v>
      </c>
      <c r="M3559" s="9">
        <v>48</v>
      </c>
      <c r="N3559" s="10">
        <v>55</v>
      </c>
      <c r="O3559">
        <v>0.8</v>
      </c>
      <c r="P3559">
        <v>1.1499999999999999</v>
      </c>
      <c r="Q3559">
        <v>0</v>
      </c>
      <c r="R3559" t="s">
        <v>43</v>
      </c>
      <c r="S3559" s="16">
        <v>7374.7199999999993</v>
      </c>
      <c r="T3559" s="16">
        <v>0</v>
      </c>
      <c r="U3559" s="16">
        <v>500</v>
      </c>
      <c r="V3559" s="16">
        <v>0</v>
      </c>
      <c r="W3559" s="16">
        <v>9185</v>
      </c>
      <c r="X3559" s="16">
        <v>-2310.2800000000007</v>
      </c>
    </row>
    <row r="3560" spans="1:24" x14ac:dyDescent="0.25">
      <c r="A3560" s="4" t="s">
        <v>24</v>
      </c>
      <c r="B3560" s="5" t="s">
        <v>4027</v>
      </c>
      <c r="C3560" s="6" t="s">
        <v>66</v>
      </c>
      <c r="D3560" s="7">
        <v>292</v>
      </c>
      <c r="E3560" t="s">
        <v>555</v>
      </c>
      <c r="F3560" t="s">
        <v>37</v>
      </c>
      <c r="G3560" t="s">
        <v>234</v>
      </c>
      <c r="H3560" t="s">
        <v>60</v>
      </c>
      <c r="I3560" t="s">
        <v>31</v>
      </c>
      <c r="J3560" s="8" t="s">
        <v>32</v>
      </c>
      <c r="K3560" s="8">
        <v>162</v>
      </c>
      <c r="L3560" t="s">
        <v>296</v>
      </c>
      <c r="M3560" s="9">
        <v>72</v>
      </c>
      <c r="N3560" s="10">
        <v>8333.3333333333339</v>
      </c>
      <c r="O3560">
        <v>1.2</v>
      </c>
      <c r="P3560">
        <v>1.19</v>
      </c>
      <c r="Q3560">
        <v>0</v>
      </c>
      <c r="R3560" t="s">
        <v>43</v>
      </c>
      <c r="S3560" s="16">
        <v>16656.191999999999</v>
      </c>
      <c r="T3560" s="16">
        <v>8333.3333333333339</v>
      </c>
      <c r="U3560" s="16">
        <v>0</v>
      </c>
      <c r="V3560" s="16">
        <v>0</v>
      </c>
      <c r="W3560" s="16">
        <v>0</v>
      </c>
      <c r="X3560" s="16">
        <v>8322.8586666666652</v>
      </c>
    </row>
    <row r="3561" spans="1:24" x14ac:dyDescent="0.25">
      <c r="A3561" s="4" t="s">
        <v>24</v>
      </c>
      <c r="B3561" s="5" t="s">
        <v>4028</v>
      </c>
      <c r="C3561" s="6" t="s">
        <v>135</v>
      </c>
      <c r="D3561" s="7">
        <v>107</v>
      </c>
      <c r="E3561" t="s">
        <v>294</v>
      </c>
      <c r="F3561" t="s">
        <v>37</v>
      </c>
      <c r="G3561" t="s">
        <v>63</v>
      </c>
      <c r="H3561" t="s">
        <v>64</v>
      </c>
      <c r="I3561" t="s">
        <v>86</v>
      </c>
      <c r="J3561" s="8" t="s">
        <v>46</v>
      </c>
      <c r="K3561" s="8">
        <v>163</v>
      </c>
      <c r="L3561" t="s">
        <v>138</v>
      </c>
      <c r="M3561" s="9">
        <v>55</v>
      </c>
      <c r="N3561" s="10">
        <v>2307.6923076923076</v>
      </c>
      <c r="O3561">
        <v>0.9</v>
      </c>
      <c r="P3561">
        <v>1.04</v>
      </c>
      <c r="Q3561">
        <v>0</v>
      </c>
      <c r="R3561" t="s">
        <v>43</v>
      </c>
      <c r="S3561" s="16">
        <v>8391.24</v>
      </c>
      <c r="T3561" s="16">
        <v>2307.6923076923076</v>
      </c>
      <c r="U3561" s="16">
        <v>500</v>
      </c>
      <c r="V3561" s="16">
        <v>0</v>
      </c>
      <c r="W3561" s="16">
        <v>0</v>
      </c>
      <c r="X3561" s="16">
        <v>5583.5476923076922</v>
      </c>
    </row>
    <row r="3562" spans="1:24" x14ac:dyDescent="0.25">
      <c r="A3562" s="4" t="s">
        <v>24</v>
      </c>
      <c r="B3562" s="5" t="s">
        <v>4029</v>
      </c>
      <c r="C3562" s="6" t="s">
        <v>92</v>
      </c>
      <c r="D3562" s="7">
        <v>152</v>
      </c>
      <c r="E3562" t="s">
        <v>176</v>
      </c>
      <c r="F3562" t="s">
        <v>37</v>
      </c>
      <c r="G3562" t="s">
        <v>116</v>
      </c>
      <c r="H3562" t="s">
        <v>51</v>
      </c>
      <c r="I3562" t="s">
        <v>76</v>
      </c>
      <c r="J3562" s="8" t="s">
        <v>46</v>
      </c>
      <c r="K3562" s="8">
        <v>164</v>
      </c>
      <c r="L3562" t="s">
        <v>99</v>
      </c>
      <c r="M3562" s="9">
        <v>48</v>
      </c>
      <c r="N3562" s="10">
        <v>45</v>
      </c>
      <c r="O3562">
        <v>1</v>
      </c>
      <c r="P3562">
        <v>1.07</v>
      </c>
      <c r="Q3562">
        <v>0</v>
      </c>
      <c r="R3562" t="s">
        <v>43</v>
      </c>
      <c r="S3562" s="16">
        <v>8423.0400000000009</v>
      </c>
      <c r="T3562" s="16">
        <v>0</v>
      </c>
      <c r="U3562" s="16">
        <v>0</v>
      </c>
      <c r="V3562" s="16">
        <v>10</v>
      </c>
      <c r="W3562" s="16">
        <v>7380</v>
      </c>
      <c r="X3562" s="16">
        <v>1033.0400000000009</v>
      </c>
    </row>
    <row r="3563" spans="1:24" x14ac:dyDescent="0.25">
      <c r="A3563" s="4" t="s">
        <v>24</v>
      </c>
      <c r="B3563" s="5" t="s">
        <v>4030</v>
      </c>
      <c r="C3563" s="6" t="s">
        <v>35</v>
      </c>
      <c r="D3563" s="7">
        <v>163</v>
      </c>
      <c r="E3563" t="s">
        <v>412</v>
      </c>
      <c r="F3563" t="s">
        <v>37</v>
      </c>
      <c r="G3563" t="s">
        <v>263</v>
      </c>
      <c r="H3563" t="s">
        <v>81</v>
      </c>
      <c r="I3563" t="s">
        <v>31</v>
      </c>
      <c r="J3563" s="8" t="s">
        <v>46</v>
      </c>
      <c r="K3563" s="8">
        <v>0</v>
      </c>
      <c r="L3563" t="s">
        <v>53</v>
      </c>
      <c r="M3563" s="9">
        <v>24</v>
      </c>
      <c r="N3563" s="10">
        <v>384.61538461538464</v>
      </c>
      <c r="O3563">
        <v>1.2</v>
      </c>
      <c r="P3563">
        <v>1.1100000000000001</v>
      </c>
      <c r="Q3563">
        <v>0</v>
      </c>
      <c r="R3563" t="s">
        <v>43</v>
      </c>
      <c r="S3563" s="16">
        <v>0</v>
      </c>
      <c r="T3563" s="16">
        <v>0</v>
      </c>
      <c r="U3563" s="16">
        <v>200</v>
      </c>
      <c r="V3563" s="16">
        <v>10</v>
      </c>
      <c r="W3563" s="16">
        <v>0</v>
      </c>
      <c r="X3563" s="16">
        <v>-210</v>
      </c>
    </row>
    <row r="3564" spans="1:24" x14ac:dyDescent="0.25">
      <c r="A3564" s="4" t="s">
        <v>24</v>
      </c>
      <c r="B3564" s="5" t="s">
        <v>4031</v>
      </c>
      <c r="C3564" s="6" t="s">
        <v>35</v>
      </c>
      <c r="D3564" s="7">
        <v>4</v>
      </c>
      <c r="E3564" t="s">
        <v>308</v>
      </c>
      <c r="F3564" t="s">
        <v>37</v>
      </c>
      <c r="G3564" t="s">
        <v>309</v>
      </c>
      <c r="H3564" t="s">
        <v>60</v>
      </c>
      <c r="I3564" t="s">
        <v>76</v>
      </c>
      <c r="J3564" s="8" t="s">
        <v>46</v>
      </c>
      <c r="K3564" s="8">
        <v>162</v>
      </c>
      <c r="L3564" t="s">
        <v>53</v>
      </c>
      <c r="M3564" s="9">
        <v>24</v>
      </c>
      <c r="N3564" s="10">
        <v>384.61538461538464</v>
      </c>
      <c r="O3564">
        <v>1</v>
      </c>
      <c r="P3564">
        <v>0.97</v>
      </c>
      <c r="Q3564">
        <v>0</v>
      </c>
      <c r="R3564" t="s">
        <v>43</v>
      </c>
      <c r="S3564" s="16">
        <v>3771.3599999999997</v>
      </c>
      <c r="T3564" s="16">
        <v>384.61538461538464</v>
      </c>
      <c r="U3564" s="16">
        <v>0</v>
      </c>
      <c r="V3564" s="16">
        <v>250</v>
      </c>
      <c r="W3564" s="16">
        <v>0</v>
      </c>
      <c r="X3564" s="16">
        <v>3136.7446153846149</v>
      </c>
    </row>
    <row r="3565" spans="1:24" x14ac:dyDescent="0.25">
      <c r="A3565" s="4" t="s">
        <v>24</v>
      </c>
      <c r="B3565" s="5" t="s">
        <v>4032</v>
      </c>
      <c r="C3565" s="6" t="s">
        <v>92</v>
      </c>
      <c r="D3565" s="7">
        <v>55</v>
      </c>
      <c r="E3565" t="s">
        <v>396</v>
      </c>
      <c r="F3565" t="s">
        <v>37</v>
      </c>
      <c r="G3565" t="s">
        <v>133</v>
      </c>
      <c r="H3565" t="s">
        <v>30</v>
      </c>
      <c r="I3565" t="s">
        <v>40</v>
      </c>
      <c r="J3565" s="8" t="s">
        <v>32</v>
      </c>
      <c r="K3565" s="8">
        <v>131</v>
      </c>
      <c r="L3565" t="s">
        <v>95</v>
      </c>
      <c r="M3565" s="9">
        <v>65</v>
      </c>
      <c r="N3565" s="10">
        <v>80</v>
      </c>
      <c r="O3565">
        <v>0.8</v>
      </c>
      <c r="P3565">
        <v>0.99</v>
      </c>
      <c r="Q3565">
        <v>0</v>
      </c>
      <c r="R3565" t="s">
        <v>43</v>
      </c>
      <c r="S3565" s="16">
        <v>6743.88</v>
      </c>
      <c r="T3565" s="16">
        <v>0</v>
      </c>
      <c r="U3565" s="16">
        <v>500</v>
      </c>
      <c r="V3565" s="16">
        <v>0</v>
      </c>
      <c r="W3565" s="16">
        <v>10480</v>
      </c>
      <c r="X3565" s="16">
        <v>-4236.12</v>
      </c>
    </row>
    <row r="3566" spans="1:24" x14ac:dyDescent="0.25">
      <c r="A3566" s="4" t="s">
        <v>24</v>
      </c>
      <c r="B3566" s="5" t="s">
        <v>4033</v>
      </c>
      <c r="C3566" s="6" t="s">
        <v>35</v>
      </c>
      <c r="D3566" s="7">
        <v>24</v>
      </c>
      <c r="E3566" t="s">
        <v>44</v>
      </c>
      <c r="F3566" t="s">
        <v>37</v>
      </c>
      <c r="G3566" t="s">
        <v>45</v>
      </c>
      <c r="H3566" t="s">
        <v>39</v>
      </c>
      <c r="I3566" t="s">
        <v>40</v>
      </c>
      <c r="J3566" s="8" t="s">
        <v>46</v>
      </c>
      <c r="K3566" s="8">
        <v>0</v>
      </c>
      <c r="L3566" t="s">
        <v>53</v>
      </c>
      <c r="M3566" s="9">
        <v>24</v>
      </c>
      <c r="N3566" s="10">
        <v>384.61538461538464</v>
      </c>
      <c r="O3566">
        <v>0.8</v>
      </c>
      <c r="P3566">
        <v>0.9</v>
      </c>
      <c r="Q3566">
        <v>0</v>
      </c>
      <c r="R3566" t="s">
        <v>43</v>
      </c>
      <c r="S3566" s="16">
        <v>0</v>
      </c>
      <c r="T3566" s="16">
        <v>0</v>
      </c>
      <c r="U3566" s="16">
        <v>200</v>
      </c>
      <c r="V3566" s="16">
        <v>500</v>
      </c>
      <c r="W3566" s="16">
        <v>0</v>
      </c>
      <c r="X3566" s="16">
        <v>-700</v>
      </c>
    </row>
    <row r="3567" spans="1:24" x14ac:dyDescent="0.25">
      <c r="A3567" s="4" t="s">
        <v>24</v>
      </c>
      <c r="B3567" s="5" t="s">
        <v>4034</v>
      </c>
      <c r="C3567" s="6" t="s">
        <v>35</v>
      </c>
      <c r="D3567" s="7">
        <v>80</v>
      </c>
      <c r="E3567" t="s">
        <v>825</v>
      </c>
      <c r="F3567" t="s">
        <v>28</v>
      </c>
      <c r="G3567" t="s">
        <v>278</v>
      </c>
      <c r="H3567" t="s">
        <v>60</v>
      </c>
      <c r="I3567" t="s">
        <v>40</v>
      </c>
      <c r="J3567" s="8" t="s">
        <v>46</v>
      </c>
      <c r="K3567" s="8">
        <v>162</v>
      </c>
      <c r="L3567" t="s">
        <v>53</v>
      </c>
      <c r="M3567" s="9">
        <v>24</v>
      </c>
      <c r="N3567" s="10">
        <v>384.61538461538464</v>
      </c>
      <c r="O3567">
        <v>0.8</v>
      </c>
      <c r="P3567">
        <v>1</v>
      </c>
      <c r="Q3567">
        <v>0</v>
      </c>
      <c r="R3567" t="s">
        <v>43</v>
      </c>
      <c r="S3567" s="16">
        <v>3072</v>
      </c>
      <c r="T3567" s="16">
        <v>384.61538461538464</v>
      </c>
      <c r="U3567" s="16">
        <v>500</v>
      </c>
      <c r="V3567" s="16">
        <v>50</v>
      </c>
      <c r="W3567" s="16">
        <v>0</v>
      </c>
      <c r="X3567" s="16">
        <v>2137.3846153846152</v>
      </c>
    </row>
    <row r="3568" spans="1:24" x14ac:dyDescent="0.25">
      <c r="A3568" s="4" t="s">
        <v>24</v>
      </c>
      <c r="B3568" s="5" t="s">
        <v>4035</v>
      </c>
      <c r="C3568" s="6" t="s">
        <v>78</v>
      </c>
      <c r="D3568" s="7">
        <v>51</v>
      </c>
      <c r="E3568" t="s">
        <v>382</v>
      </c>
      <c r="F3568" t="s">
        <v>37</v>
      </c>
      <c r="G3568" t="s">
        <v>383</v>
      </c>
      <c r="H3568" t="s">
        <v>51</v>
      </c>
      <c r="I3568" t="s">
        <v>40</v>
      </c>
      <c r="J3568" s="8" t="s">
        <v>32</v>
      </c>
      <c r="K3568" s="8">
        <v>167</v>
      </c>
      <c r="L3568" t="s">
        <v>121</v>
      </c>
      <c r="M3568" s="9">
        <v>65</v>
      </c>
      <c r="N3568" s="10">
        <v>7500</v>
      </c>
      <c r="O3568">
        <v>0.8</v>
      </c>
      <c r="P3568">
        <v>1.17</v>
      </c>
      <c r="Q3568">
        <v>0</v>
      </c>
      <c r="R3568" t="s">
        <v>43</v>
      </c>
      <c r="S3568" s="16">
        <v>10160.279999999999</v>
      </c>
      <c r="T3568" s="16">
        <v>7500</v>
      </c>
      <c r="U3568" s="16">
        <v>500</v>
      </c>
      <c r="V3568" s="16">
        <v>0</v>
      </c>
      <c r="W3568" s="16">
        <v>0</v>
      </c>
      <c r="X3568" s="16">
        <v>2160.2799999999988</v>
      </c>
    </row>
    <row r="3569" spans="1:24" x14ac:dyDescent="0.25">
      <c r="A3569" s="4" t="s">
        <v>24</v>
      </c>
      <c r="B3569" s="5" t="s">
        <v>4036</v>
      </c>
      <c r="C3569" s="6" t="s">
        <v>92</v>
      </c>
      <c r="D3569" s="7">
        <v>63</v>
      </c>
      <c r="E3569" t="s">
        <v>161</v>
      </c>
      <c r="F3569" t="s">
        <v>37</v>
      </c>
      <c r="G3569" t="s">
        <v>113</v>
      </c>
      <c r="H3569" t="s">
        <v>60</v>
      </c>
      <c r="I3569" t="s">
        <v>76</v>
      </c>
      <c r="J3569" s="8" t="s">
        <v>46</v>
      </c>
      <c r="K3569" s="8">
        <v>0</v>
      </c>
      <c r="L3569" t="s">
        <v>99</v>
      </c>
      <c r="M3569" s="9">
        <v>40</v>
      </c>
      <c r="N3569" s="10">
        <v>47</v>
      </c>
      <c r="O3569">
        <v>1</v>
      </c>
      <c r="P3569">
        <v>1.01</v>
      </c>
      <c r="Q3569">
        <v>0</v>
      </c>
      <c r="R3569" t="s">
        <v>43</v>
      </c>
      <c r="S3569" s="16">
        <v>0</v>
      </c>
      <c r="T3569" s="16">
        <v>0</v>
      </c>
      <c r="U3569" s="16">
        <v>200</v>
      </c>
      <c r="V3569" s="16">
        <v>0</v>
      </c>
      <c r="W3569" s="16">
        <v>0</v>
      </c>
      <c r="X3569" s="16">
        <v>-200</v>
      </c>
    </row>
    <row r="3570" spans="1:24" x14ac:dyDescent="0.25">
      <c r="A3570" s="4" t="s">
        <v>24</v>
      </c>
      <c r="B3570" s="5" t="s">
        <v>4037</v>
      </c>
      <c r="C3570" s="6" t="s">
        <v>92</v>
      </c>
      <c r="D3570" s="7">
        <v>281</v>
      </c>
      <c r="E3570" t="s">
        <v>222</v>
      </c>
      <c r="F3570" t="s">
        <v>37</v>
      </c>
      <c r="G3570" t="s">
        <v>179</v>
      </c>
      <c r="H3570" t="s">
        <v>39</v>
      </c>
      <c r="I3570" t="s">
        <v>86</v>
      </c>
      <c r="J3570" s="8" t="s">
        <v>46</v>
      </c>
      <c r="K3570" s="8">
        <v>161</v>
      </c>
      <c r="L3570" t="s">
        <v>99</v>
      </c>
      <c r="M3570" s="9">
        <v>48</v>
      </c>
      <c r="N3570" s="10">
        <v>47</v>
      </c>
      <c r="O3570">
        <v>0.9</v>
      </c>
      <c r="P3570">
        <v>0.98</v>
      </c>
      <c r="Q3570">
        <v>0</v>
      </c>
      <c r="R3570" t="s">
        <v>43</v>
      </c>
      <c r="S3570" s="16">
        <v>6816.0959999999995</v>
      </c>
      <c r="T3570" s="16">
        <v>0</v>
      </c>
      <c r="U3570" s="16">
        <v>200</v>
      </c>
      <c r="V3570" s="16">
        <v>50</v>
      </c>
      <c r="W3570" s="16">
        <v>7567</v>
      </c>
      <c r="X3570" s="16">
        <v>-1000.9040000000005</v>
      </c>
    </row>
    <row r="3571" spans="1:24" x14ac:dyDescent="0.25">
      <c r="A3571" s="4" t="s">
        <v>24</v>
      </c>
      <c r="B3571" s="5" t="s">
        <v>4038</v>
      </c>
      <c r="C3571" s="6" t="s">
        <v>43</v>
      </c>
      <c r="D3571" s="7">
        <v>77</v>
      </c>
      <c r="E3571" t="s">
        <v>1134</v>
      </c>
      <c r="F3571" t="s">
        <v>37</v>
      </c>
      <c r="G3571" t="s">
        <v>278</v>
      </c>
      <c r="H3571" t="s">
        <v>60</v>
      </c>
      <c r="I3571" t="s">
        <v>31</v>
      </c>
      <c r="J3571" s="8" t="s">
        <v>46</v>
      </c>
      <c r="K3571" s="8">
        <v>164</v>
      </c>
      <c r="L3571" t="s">
        <v>47</v>
      </c>
      <c r="M3571" s="9">
        <v>30</v>
      </c>
      <c r="N3571" s="10">
        <v>615.38461538461536</v>
      </c>
      <c r="O3571">
        <v>1.2</v>
      </c>
      <c r="P3571">
        <v>1</v>
      </c>
      <c r="Q3571">
        <v>0</v>
      </c>
      <c r="R3571" t="s">
        <v>43</v>
      </c>
      <c r="S3571" s="16">
        <v>5904</v>
      </c>
      <c r="T3571" s="16">
        <v>615.38461538461536</v>
      </c>
      <c r="U3571" s="16">
        <v>0</v>
      </c>
      <c r="V3571" s="16">
        <v>10</v>
      </c>
      <c r="W3571" s="16">
        <v>0</v>
      </c>
      <c r="X3571" s="16">
        <v>5278.6153846153848</v>
      </c>
    </row>
    <row r="3572" spans="1:24" x14ac:dyDescent="0.25">
      <c r="A3572" s="4" t="s">
        <v>24</v>
      </c>
      <c r="B3572" s="5" t="s">
        <v>4039</v>
      </c>
      <c r="C3572" s="6" t="s">
        <v>92</v>
      </c>
      <c r="D3572" s="7">
        <v>259</v>
      </c>
      <c r="E3572" t="s">
        <v>469</v>
      </c>
      <c r="F3572" t="s">
        <v>28</v>
      </c>
      <c r="G3572" t="s">
        <v>124</v>
      </c>
      <c r="H3572" t="s">
        <v>51</v>
      </c>
      <c r="I3572" t="s">
        <v>40</v>
      </c>
      <c r="J3572" s="8" t="s">
        <v>46</v>
      </c>
      <c r="K3572" s="8">
        <v>0</v>
      </c>
      <c r="L3572" t="s">
        <v>99</v>
      </c>
      <c r="M3572" s="9">
        <v>40</v>
      </c>
      <c r="N3572" s="10">
        <v>43</v>
      </c>
      <c r="O3572">
        <v>0.8</v>
      </c>
      <c r="P3572">
        <v>1.17</v>
      </c>
      <c r="Q3572">
        <v>0</v>
      </c>
      <c r="R3572" t="s">
        <v>43</v>
      </c>
      <c r="S3572" s="16">
        <v>5990.4</v>
      </c>
      <c r="T3572" s="16">
        <v>0</v>
      </c>
      <c r="U3572" s="16">
        <v>200</v>
      </c>
      <c r="V3572" s="16">
        <v>250</v>
      </c>
      <c r="W3572" s="16">
        <v>0</v>
      </c>
      <c r="X3572" s="16">
        <v>5540.4</v>
      </c>
    </row>
    <row r="3573" spans="1:24" x14ac:dyDescent="0.25">
      <c r="A3573" s="4" t="s">
        <v>24</v>
      </c>
      <c r="B3573" s="5" t="s">
        <v>4040</v>
      </c>
      <c r="C3573" s="6" t="s">
        <v>35</v>
      </c>
      <c r="D3573" s="7">
        <v>161</v>
      </c>
      <c r="E3573" t="s">
        <v>769</v>
      </c>
      <c r="F3573" t="s">
        <v>28</v>
      </c>
      <c r="G3573" t="s">
        <v>770</v>
      </c>
      <c r="H3573" t="s">
        <v>60</v>
      </c>
      <c r="I3573" t="s">
        <v>40</v>
      </c>
      <c r="J3573" s="8" t="s">
        <v>46</v>
      </c>
      <c r="K3573" s="8">
        <v>163</v>
      </c>
      <c r="L3573" t="s">
        <v>53</v>
      </c>
      <c r="M3573" s="9">
        <v>24</v>
      </c>
      <c r="N3573" s="10">
        <v>384.61538461538464</v>
      </c>
      <c r="O3573">
        <v>0.8</v>
      </c>
      <c r="P3573">
        <v>0.91</v>
      </c>
      <c r="Q3573">
        <v>0</v>
      </c>
      <c r="R3573" t="s">
        <v>43</v>
      </c>
      <c r="S3573" s="16">
        <v>2795.52</v>
      </c>
      <c r="T3573" s="16">
        <v>384.61538461538464</v>
      </c>
      <c r="U3573" s="16">
        <v>1000</v>
      </c>
      <c r="V3573" s="16">
        <v>10</v>
      </c>
      <c r="W3573" s="16">
        <v>0</v>
      </c>
      <c r="X3573" s="16">
        <v>1400.9046153846152</v>
      </c>
    </row>
    <row r="3574" spans="1:24" x14ac:dyDescent="0.25">
      <c r="A3574" s="4" t="s">
        <v>24</v>
      </c>
      <c r="B3574" s="5" t="s">
        <v>4041</v>
      </c>
      <c r="C3574" s="6" t="s">
        <v>35</v>
      </c>
      <c r="D3574" s="7">
        <v>59</v>
      </c>
      <c r="E3574" t="s">
        <v>456</v>
      </c>
      <c r="F3574" t="s">
        <v>37</v>
      </c>
      <c r="G3574" t="s">
        <v>214</v>
      </c>
      <c r="H3574" t="s">
        <v>81</v>
      </c>
      <c r="I3574" t="s">
        <v>76</v>
      </c>
      <c r="J3574" s="8" t="s">
        <v>32</v>
      </c>
      <c r="K3574" s="8">
        <v>167</v>
      </c>
      <c r="L3574" t="s">
        <v>41</v>
      </c>
      <c r="M3574" s="9">
        <v>48</v>
      </c>
      <c r="N3574" s="10">
        <v>5416.666666666667</v>
      </c>
      <c r="O3574">
        <v>1</v>
      </c>
      <c r="P3574">
        <v>1.17</v>
      </c>
      <c r="Q3574">
        <v>0</v>
      </c>
      <c r="R3574" t="s">
        <v>43</v>
      </c>
      <c r="S3574" s="16">
        <v>9378.7199999999993</v>
      </c>
      <c r="T3574" s="16">
        <v>5416.666666666667</v>
      </c>
      <c r="U3574" s="16">
        <v>500</v>
      </c>
      <c r="V3574" s="16">
        <v>50</v>
      </c>
      <c r="W3574" s="16">
        <v>0</v>
      </c>
      <c r="X3574" s="16">
        <v>3412.0533333333324</v>
      </c>
    </row>
    <row r="3575" spans="1:24" x14ac:dyDescent="0.25">
      <c r="A3575" s="4" t="s">
        <v>24</v>
      </c>
      <c r="B3575" s="5" t="s">
        <v>4042</v>
      </c>
      <c r="C3575" s="6" t="s">
        <v>92</v>
      </c>
      <c r="D3575" s="7">
        <v>162</v>
      </c>
      <c r="E3575" t="s">
        <v>216</v>
      </c>
      <c r="F3575" t="s">
        <v>28</v>
      </c>
      <c r="G3575" t="s">
        <v>217</v>
      </c>
      <c r="H3575" t="s">
        <v>64</v>
      </c>
      <c r="I3575" t="s">
        <v>40</v>
      </c>
      <c r="J3575" s="8" t="s">
        <v>46</v>
      </c>
      <c r="K3575" s="8">
        <v>168</v>
      </c>
      <c r="L3575" t="s">
        <v>99</v>
      </c>
      <c r="M3575" s="9">
        <v>48</v>
      </c>
      <c r="N3575" s="10">
        <v>42</v>
      </c>
      <c r="O3575">
        <v>0.8</v>
      </c>
      <c r="P3575">
        <v>0.81</v>
      </c>
      <c r="Q3575">
        <v>0</v>
      </c>
      <c r="R3575" t="s">
        <v>43</v>
      </c>
      <c r="S3575" s="16">
        <v>4976.6400000000003</v>
      </c>
      <c r="T3575" s="16">
        <v>0</v>
      </c>
      <c r="U3575" s="16">
        <v>1000</v>
      </c>
      <c r="V3575" s="16">
        <v>0</v>
      </c>
      <c r="W3575" s="16">
        <v>7056</v>
      </c>
      <c r="X3575" s="16">
        <v>-3079.3599999999997</v>
      </c>
    </row>
    <row r="3576" spans="1:24" x14ac:dyDescent="0.25">
      <c r="A3576" s="4" t="s">
        <v>24</v>
      </c>
      <c r="B3576" s="5" t="s">
        <v>4043</v>
      </c>
      <c r="C3576" s="6" t="s">
        <v>43</v>
      </c>
      <c r="D3576" s="7">
        <v>291</v>
      </c>
      <c r="E3576" t="s">
        <v>339</v>
      </c>
      <c r="F3576" t="s">
        <v>28</v>
      </c>
      <c r="G3576" t="s">
        <v>340</v>
      </c>
      <c r="H3576" t="s">
        <v>64</v>
      </c>
      <c r="I3576" t="s">
        <v>40</v>
      </c>
      <c r="J3576" s="8" t="s">
        <v>46</v>
      </c>
      <c r="K3576" s="8">
        <v>162</v>
      </c>
      <c r="L3576" t="s">
        <v>47</v>
      </c>
      <c r="M3576" s="9">
        <v>30</v>
      </c>
      <c r="N3576" s="10">
        <v>615.38461538461536</v>
      </c>
      <c r="O3576">
        <v>0.8</v>
      </c>
      <c r="P3576">
        <v>0.82</v>
      </c>
      <c r="Q3576">
        <v>1</v>
      </c>
      <c r="R3576" t="s">
        <v>43</v>
      </c>
      <c r="S3576" s="16">
        <v>0</v>
      </c>
      <c r="T3576" s="16">
        <v>615.38461538461536</v>
      </c>
      <c r="U3576" s="16">
        <v>200</v>
      </c>
      <c r="V3576" s="16">
        <v>50</v>
      </c>
      <c r="W3576" s="16">
        <v>0</v>
      </c>
      <c r="X3576" s="16">
        <v>-865.38461538461536</v>
      </c>
    </row>
    <row r="3577" spans="1:24" x14ac:dyDescent="0.25">
      <c r="A3577" s="4" t="s">
        <v>24</v>
      </c>
      <c r="B3577" s="5" t="s">
        <v>4044</v>
      </c>
      <c r="C3577" s="6" t="s">
        <v>78</v>
      </c>
      <c r="D3577" s="7">
        <v>142</v>
      </c>
      <c r="E3577" t="s">
        <v>904</v>
      </c>
      <c r="F3577" t="s">
        <v>37</v>
      </c>
      <c r="G3577" t="s">
        <v>387</v>
      </c>
      <c r="H3577" t="s">
        <v>81</v>
      </c>
      <c r="I3577" t="s">
        <v>31</v>
      </c>
      <c r="J3577" s="8" t="s">
        <v>46</v>
      </c>
      <c r="K3577" s="8">
        <v>83</v>
      </c>
      <c r="L3577" t="s">
        <v>82</v>
      </c>
      <c r="M3577" s="9">
        <v>40</v>
      </c>
      <c r="N3577" s="10">
        <v>1230.7692307692307</v>
      </c>
      <c r="O3577">
        <v>1.2</v>
      </c>
      <c r="P3577">
        <v>0.96</v>
      </c>
      <c r="Q3577">
        <v>0</v>
      </c>
      <c r="R3577" t="s">
        <v>43</v>
      </c>
      <c r="S3577" s="16">
        <v>3824.64</v>
      </c>
      <c r="T3577" s="16">
        <v>1230.7692307692307</v>
      </c>
      <c r="U3577" s="16">
        <v>750</v>
      </c>
      <c r="V3577" s="16">
        <v>50</v>
      </c>
      <c r="W3577" s="16">
        <v>0</v>
      </c>
      <c r="X3577" s="16">
        <v>1793.8707692307692</v>
      </c>
    </row>
    <row r="3578" spans="1:24" x14ac:dyDescent="0.25">
      <c r="A3578" s="4" t="s">
        <v>24</v>
      </c>
      <c r="B3578" s="5" t="s">
        <v>4045</v>
      </c>
      <c r="C3578" s="6" t="s">
        <v>92</v>
      </c>
      <c r="D3578" s="7">
        <v>24</v>
      </c>
      <c r="E3578" t="s">
        <v>44</v>
      </c>
      <c r="F3578" t="s">
        <v>37</v>
      </c>
      <c r="G3578" t="s">
        <v>45</v>
      </c>
      <c r="H3578" t="s">
        <v>39</v>
      </c>
      <c r="I3578" t="s">
        <v>40</v>
      </c>
      <c r="J3578" s="8" t="s">
        <v>46</v>
      </c>
      <c r="K3578" s="8">
        <v>160</v>
      </c>
      <c r="L3578" t="s">
        <v>99</v>
      </c>
      <c r="M3578" s="9">
        <v>48</v>
      </c>
      <c r="N3578" s="10">
        <v>55</v>
      </c>
      <c r="O3578">
        <v>0.8</v>
      </c>
      <c r="P3578">
        <v>0.9</v>
      </c>
      <c r="Q3578">
        <v>0</v>
      </c>
      <c r="R3578" t="s">
        <v>43</v>
      </c>
      <c r="S3578" s="16">
        <v>5529.6</v>
      </c>
      <c r="T3578" s="16">
        <v>0</v>
      </c>
      <c r="U3578" s="16">
        <v>750</v>
      </c>
      <c r="V3578" s="16">
        <v>50</v>
      </c>
      <c r="W3578" s="16">
        <v>8800</v>
      </c>
      <c r="X3578" s="16">
        <v>-4070.3999999999996</v>
      </c>
    </row>
    <row r="3579" spans="1:24" x14ac:dyDescent="0.25">
      <c r="A3579" s="4" t="s">
        <v>24</v>
      </c>
      <c r="B3579" s="5" t="s">
        <v>4046</v>
      </c>
      <c r="C3579" s="6" t="s">
        <v>35</v>
      </c>
      <c r="D3579" s="7">
        <v>86</v>
      </c>
      <c r="E3579" t="s">
        <v>250</v>
      </c>
      <c r="F3579" t="s">
        <v>37</v>
      </c>
      <c r="G3579" t="s">
        <v>228</v>
      </c>
      <c r="H3579" t="s">
        <v>64</v>
      </c>
      <c r="I3579" t="s">
        <v>76</v>
      </c>
      <c r="J3579" s="8" t="s">
        <v>46</v>
      </c>
      <c r="K3579" s="8">
        <v>166</v>
      </c>
      <c r="L3579" t="s">
        <v>53</v>
      </c>
      <c r="M3579" s="9">
        <v>24</v>
      </c>
      <c r="N3579" s="10">
        <v>384.61538461538464</v>
      </c>
      <c r="O3579">
        <v>1</v>
      </c>
      <c r="P3579">
        <v>0.88</v>
      </c>
      <c r="Q3579">
        <v>0</v>
      </c>
      <c r="R3579" t="s">
        <v>43</v>
      </c>
      <c r="S3579" s="16">
        <v>3505.92</v>
      </c>
      <c r="T3579" s="16">
        <v>384.61538461538464</v>
      </c>
      <c r="U3579" s="16">
        <v>750</v>
      </c>
      <c r="V3579" s="16">
        <v>100</v>
      </c>
      <c r="W3579" s="16">
        <v>0</v>
      </c>
      <c r="X3579" s="16">
        <v>2271.3046153846153</v>
      </c>
    </row>
    <row r="3580" spans="1:24" x14ac:dyDescent="0.25">
      <c r="A3580" s="4" t="s">
        <v>24</v>
      </c>
      <c r="B3580" s="5" t="s">
        <v>4047</v>
      </c>
      <c r="C3580" s="6" t="s">
        <v>92</v>
      </c>
      <c r="D3580" s="7">
        <v>37</v>
      </c>
      <c r="E3580" t="s">
        <v>49</v>
      </c>
      <c r="F3580" t="s">
        <v>37</v>
      </c>
      <c r="G3580" t="s">
        <v>50</v>
      </c>
      <c r="H3580" t="s">
        <v>51</v>
      </c>
      <c r="I3580" t="s">
        <v>52</v>
      </c>
      <c r="J3580" s="8" t="s">
        <v>46</v>
      </c>
      <c r="K3580" s="8">
        <v>166</v>
      </c>
      <c r="L3580" t="s">
        <v>99</v>
      </c>
      <c r="M3580" s="9">
        <v>48</v>
      </c>
      <c r="N3580" s="10">
        <v>53</v>
      </c>
      <c r="O3580">
        <v>1.1000000000000001</v>
      </c>
      <c r="P3580">
        <v>0.98</v>
      </c>
      <c r="Q3580">
        <v>0</v>
      </c>
      <c r="R3580" t="s">
        <v>43</v>
      </c>
      <c r="S3580" s="16">
        <v>8589.5040000000008</v>
      </c>
      <c r="T3580" s="16">
        <v>0</v>
      </c>
      <c r="U3580" s="16">
        <v>0</v>
      </c>
      <c r="V3580" s="16">
        <v>500</v>
      </c>
      <c r="W3580" s="16">
        <v>8798</v>
      </c>
      <c r="X3580" s="16">
        <v>-708.49599999999919</v>
      </c>
    </row>
    <row r="3581" spans="1:24" x14ac:dyDescent="0.25">
      <c r="A3581" s="4" t="s">
        <v>24</v>
      </c>
      <c r="B3581" s="5" t="s">
        <v>4048</v>
      </c>
      <c r="C3581" s="6" t="s">
        <v>35</v>
      </c>
      <c r="D3581" s="7">
        <v>286</v>
      </c>
      <c r="E3581" t="s">
        <v>84</v>
      </c>
      <c r="F3581" t="s">
        <v>37</v>
      </c>
      <c r="G3581" t="s">
        <v>85</v>
      </c>
      <c r="H3581" t="s">
        <v>51</v>
      </c>
      <c r="I3581" t="s">
        <v>86</v>
      </c>
      <c r="J3581" s="8" t="s">
        <v>32</v>
      </c>
      <c r="K3581" s="8">
        <v>162</v>
      </c>
      <c r="L3581" t="s">
        <v>41</v>
      </c>
      <c r="M3581" s="9">
        <v>48</v>
      </c>
      <c r="N3581" s="10">
        <v>5416.666666666667</v>
      </c>
      <c r="O3581">
        <v>0.9</v>
      </c>
      <c r="P3581">
        <v>0.95</v>
      </c>
      <c r="Q3581">
        <v>0</v>
      </c>
      <c r="R3581" t="s">
        <v>43</v>
      </c>
      <c r="S3581" s="16">
        <v>6648.4800000000005</v>
      </c>
      <c r="T3581" s="16">
        <v>5416.666666666667</v>
      </c>
      <c r="U3581" s="16">
        <v>200</v>
      </c>
      <c r="V3581" s="16">
        <v>0</v>
      </c>
      <c r="W3581" s="16">
        <v>0</v>
      </c>
      <c r="X3581" s="16">
        <v>1031.8133333333335</v>
      </c>
    </row>
    <row r="3582" spans="1:24" x14ac:dyDescent="0.25">
      <c r="A3582" s="4" t="s">
        <v>24</v>
      </c>
      <c r="B3582" s="5" t="s">
        <v>4049</v>
      </c>
      <c r="C3582" s="6" t="s">
        <v>78</v>
      </c>
      <c r="D3582" s="7">
        <v>73</v>
      </c>
      <c r="E3582" t="s">
        <v>207</v>
      </c>
      <c r="F3582" t="s">
        <v>28</v>
      </c>
      <c r="G3582" t="s">
        <v>208</v>
      </c>
      <c r="H3582" t="s">
        <v>39</v>
      </c>
      <c r="I3582" t="s">
        <v>31</v>
      </c>
      <c r="J3582" s="8" t="s">
        <v>46</v>
      </c>
      <c r="K3582" s="8">
        <v>164</v>
      </c>
      <c r="L3582" t="s">
        <v>82</v>
      </c>
      <c r="M3582" s="9">
        <v>40</v>
      </c>
      <c r="N3582" s="10">
        <v>1230.7692307692307</v>
      </c>
      <c r="O3582">
        <v>1.2</v>
      </c>
      <c r="P3582">
        <v>0.99</v>
      </c>
      <c r="Q3582">
        <v>0</v>
      </c>
      <c r="R3582" t="s">
        <v>43</v>
      </c>
      <c r="S3582" s="16">
        <v>7603.2</v>
      </c>
      <c r="T3582" s="16">
        <v>1230.7692307692307</v>
      </c>
      <c r="U3582" s="16">
        <v>0</v>
      </c>
      <c r="V3582" s="16">
        <v>100</v>
      </c>
      <c r="W3582" s="16">
        <v>0</v>
      </c>
      <c r="X3582" s="16">
        <v>6272.4307692307693</v>
      </c>
    </row>
    <row r="3583" spans="1:24" x14ac:dyDescent="0.25">
      <c r="A3583" s="4" t="s">
        <v>24</v>
      </c>
      <c r="B3583" s="5" t="s">
        <v>4050</v>
      </c>
      <c r="C3583" s="6" t="s">
        <v>43</v>
      </c>
      <c r="D3583" s="7">
        <v>124</v>
      </c>
      <c r="E3583" t="s">
        <v>104</v>
      </c>
      <c r="F3583" t="s">
        <v>37</v>
      </c>
      <c r="G3583" t="s">
        <v>105</v>
      </c>
      <c r="H3583" t="s">
        <v>39</v>
      </c>
      <c r="I3583" t="s">
        <v>76</v>
      </c>
      <c r="J3583" s="8" t="s">
        <v>46</v>
      </c>
      <c r="K3583" s="8">
        <v>165</v>
      </c>
      <c r="L3583" t="s">
        <v>47</v>
      </c>
      <c r="M3583" s="9">
        <v>30</v>
      </c>
      <c r="N3583" s="10">
        <v>615.38461538461536</v>
      </c>
      <c r="O3583">
        <v>1</v>
      </c>
      <c r="P3583">
        <v>1.1499999999999999</v>
      </c>
      <c r="Q3583">
        <v>0</v>
      </c>
      <c r="R3583" t="s">
        <v>43</v>
      </c>
      <c r="S3583" s="16">
        <v>5692.5</v>
      </c>
      <c r="T3583" s="16">
        <v>615.38461538461536</v>
      </c>
      <c r="U3583" s="16">
        <v>1000</v>
      </c>
      <c r="V3583" s="16">
        <v>500</v>
      </c>
      <c r="W3583" s="16">
        <v>0</v>
      </c>
      <c r="X3583" s="16">
        <v>3577.1153846153848</v>
      </c>
    </row>
    <row r="3584" spans="1:24" x14ac:dyDescent="0.25">
      <c r="A3584" s="4" t="s">
        <v>24</v>
      </c>
      <c r="B3584" s="5" t="s">
        <v>4051</v>
      </c>
      <c r="C3584" s="6" t="s">
        <v>35</v>
      </c>
      <c r="D3584" s="7">
        <v>89</v>
      </c>
      <c r="E3584" t="s">
        <v>1221</v>
      </c>
      <c r="F3584" t="s">
        <v>37</v>
      </c>
      <c r="G3584" t="s">
        <v>766</v>
      </c>
      <c r="H3584" t="s">
        <v>81</v>
      </c>
      <c r="I3584" t="s">
        <v>76</v>
      </c>
      <c r="J3584" s="8" t="s">
        <v>32</v>
      </c>
      <c r="K3584" s="8">
        <v>161</v>
      </c>
      <c r="L3584" t="s">
        <v>41</v>
      </c>
      <c r="M3584" s="9">
        <v>48</v>
      </c>
      <c r="N3584" s="10">
        <v>5416.666666666667</v>
      </c>
      <c r="O3584">
        <v>1</v>
      </c>
      <c r="P3584">
        <v>1.01</v>
      </c>
      <c r="Q3584">
        <v>0</v>
      </c>
      <c r="R3584" t="s">
        <v>43</v>
      </c>
      <c r="S3584" s="16">
        <v>7805.28</v>
      </c>
      <c r="T3584" s="16">
        <v>5416.666666666667</v>
      </c>
      <c r="U3584" s="16">
        <v>500</v>
      </c>
      <c r="V3584" s="16">
        <v>0</v>
      </c>
      <c r="W3584" s="16">
        <v>0</v>
      </c>
      <c r="X3584" s="16">
        <v>1888.6133333333328</v>
      </c>
    </row>
    <row r="3585" spans="1:24" x14ac:dyDescent="0.25">
      <c r="A3585" s="4" t="s">
        <v>24</v>
      </c>
      <c r="B3585" s="5" t="s">
        <v>4052</v>
      </c>
      <c r="C3585" s="6" t="s">
        <v>35</v>
      </c>
      <c r="D3585" s="7">
        <v>141</v>
      </c>
      <c r="E3585" t="s">
        <v>311</v>
      </c>
      <c r="F3585" t="s">
        <v>37</v>
      </c>
      <c r="G3585" t="s">
        <v>312</v>
      </c>
      <c r="H3585" t="s">
        <v>81</v>
      </c>
      <c r="I3585" t="s">
        <v>40</v>
      </c>
      <c r="J3585" s="8" t="s">
        <v>32</v>
      </c>
      <c r="K3585" s="8">
        <v>122</v>
      </c>
      <c r="L3585" t="s">
        <v>41</v>
      </c>
      <c r="M3585" s="9">
        <v>48</v>
      </c>
      <c r="N3585" s="10">
        <v>5416.666666666667</v>
      </c>
      <c r="O3585">
        <v>0.8</v>
      </c>
      <c r="P3585">
        <v>1.2</v>
      </c>
      <c r="Q3585">
        <v>0</v>
      </c>
      <c r="R3585" t="s">
        <v>43</v>
      </c>
      <c r="S3585" s="16">
        <v>5621.76</v>
      </c>
      <c r="T3585" s="16">
        <v>5416.666666666667</v>
      </c>
      <c r="U3585" s="16">
        <v>0</v>
      </c>
      <c r="V3585" s="16">
        <v>250</v>
      </c>
      <c r="W3585" s="16">
        <v>0</v>
      </c>
      <c r="X3585" s="16">
        <v>-44.906666666666752</v>
      </c>
    </row>
    <row r="3586" spans="1:24" x14ac:dyDescent="0.25">
      <c r="A3586" s="4" t="s">
        <v>24</v>
      </c>
      <c r="B3586" s="5" t="s">
        <v>4053</v>
      </c>
      <c r="C3586" s="6" t="s">
        <v>43</v>
      </c>
      <c r="D3586" s="7">
        <v>276</v>
      </c>
      <c r="E3586" t="s">
        <v>152</v>
      </c>
      <c r="F3586" t="s">
        <v>37</v>
      </c>
      <c r="G3586" t="s">
        <v>153</v>
      </c>
      <c r="H3586" t="s">
        <v>39</v>
      </c>
      <c r="I3586" t="s">
        <v>52</v>
      </c>
      <c r="J3586" s="8" t="s">
        <v>46</v>
      </c>
      <c r="K3586" s="8">
        <v>164</v>
      </c>
      <c r="L3586" t="s">
        <v>47</v>
      </c>
      <c r="M3586" s="9">
        <v>30</v>
      </c>
      <c r="N3586" s="10">
        <v>615.38461538461536</v>
      </c>
      <c r="O3586">
        <v>1.1000000000000001</v>
      </c>
      <c r="P3586">
        <v>1.1200000000000001</v>
      </c>
      <c r="Q3586">
        <v>0</v>
      </c>
      <c r="R3586" t="s">
        <v>43</v>
      </c>
      <c r="S3586" s="16">
        <v>6061.4400000000005</v>
      </c>
      <c r="T3586" s="16">
        <v>615.38461538461536</v>
      </c>
      <c r="U3586" s="16">
        <v>0</v>
      </c>
      <c r="V3586" s="16">
        <v>10</v>
      </c>
      <c r="W3586" s="16">
        <v>0</v>
      </c>
      <c r="X3586" s="16">
        <v>5436.0553846153853</v>
      </c>
    </row>
    <row r="3587" spans="1:24" x14ac:dyDescent="0.25">
      <c r="A3587" s="4" t="s">
        <v>24</v>
      </c>
      <c r="B3587" s="5" t="s">
        <v>4054</v>
      </c>
      <c r="C3587" s="6" t="s">
        <v>35</v>
      </c>
      <c r="D3587" s="7">
        <v>81</v>
      </c>
      <c r="E3587" t="s">
        <v>1276</v>
      </c>
      <c r="F3587" t="s">
        <v>37</v>
      </c>
      <c r="G3587" t="s">
        <v>326</v>
      </c>
      <c r="H3587" t="s">
        <v>64</v>
      </c>
      <c r="I3587" t="s">
        <v>31</v>
      </c>
      <c r="J3587" s="8" t="s">
        <v>32</v>
      </c>
      <c r="K3587" s="8">
        <v>161</v>
      </c>
      <c r="L3587" t="s">
        <v>41</v>
      </c>
      <c r="M3587" s="9">
        <v>48</v>
      </c>
      <c r="N3587" s="10">
        <v>5416.666666666667</v>
      </c>
      <c r="O3587">
        <v>1.2</v>
      </c>
      <c r="P3587">
        <v>0.81</v>
      </c>
      <c r="Q3587">
        <v>0</v>
      </c>
      <c r="R3587" t="s">
        <v>43</v>
      </c>
      <c r="S3587" s="16">
        <v>7511.6160000000009</v>
      </c>
      <c r="T3587" s="16">
        <v>5416.666666666667</v>
      </c>
      <c r="U3587" s="16">
        <v>0</v>
      </c>
      <c r="V3587" s="16">
        <v>100</v>
      </c>
      <c r="W3587" s="16">
        <v>0</v>
      </c>
      <c r="X3587" s="16">
        <v>1994.9493333333339</v>
      </c>
    </row>
    <row r="3588" spans="1:24" x14ac:dyDescent="0.25">
      <c r="A3588" s="4" t="s">
        <v>24</v>
      </c>
      <c r="B3588" s="5" t="s">
        <v>4055</v>
      </c>
      <c r="C3588" s="6" t="s">
        <v>78</v>
      </c>
      <c r="D3588" s="7">
        <v>41</v>
      </c>
      <c r="E3588" t="s">
        <v>482</v>
      </c>
      <c r="F3588" t="s">
        <v>28</v>
      </c>
      <c r="G3588" t="s">
        <v>362</v>
      </c>
      <c r="H3588" t="s">
        <v>30</v>
      </c>
      <c r="I3588" t="s">
        <v>76</v>
      </c>
      <c r="J3588" s="8" t="s">
        <v>32</v>
      </c>
      <c r="K3588" s="8">
        <v>161</v>
      </c>
      <c r="L3588" t="s">
        <v>121</v>
      </c>
      <c r="M3588" s="9">
        <v>65</v>
      </c>
      <c r="N3588" s="10">
        <v>7500</v>
      </c>
      <c r="O3588">
        <v>1</v>
      </c>
      <c r="P3588">
        <v>0.94</v>
      </c>
      <c r="Q3588">
        <v>0</v>
      </c>
      <c r="R3588" t="s">
        <v>43</v>
      </c>
      <c r="S3588" s="16">
        <v>9776</v>
      </c>
      <c r="T3588" s="16">
        <v>7500</v>
      </c>
      <c r="U3588" s="16">
        <v>1000</v>
      </c>
      <c r="V3588" s="16">
        <v>0</v>
      </c>
      <c r="W3588" s="16">
        <v>0</v>
      </c>
      <c r="X3588" s="16">
        <v>1276</v>
      </c>
    </row>
    <row r="3589" spans="1:24" x14ac:dyDescent="0.25">
      <c r="A3589" s="4" t="s">
        <v>24</v>
      </c>
      <c r="B3589" s="5" t="s">
        <v>4056</v>
      </c>
      <c r="C3589" s="6" t="s">
        <v>35</v>
      </c>
      <c r="D3589" s="7">
        <v>29</v>
      </c>
      <c r="E3589" t="s">
        <v>171</v>
      </c>
      <c r="F3589" t="s">
        <v>37</v>
      </c>
      <c r="G3589" t="s">
        <v>172</v>
      </c>
      <c r="H3589" t="s">
        <v>51</v>
      </c>
      <c r="I3589" t="s">
        <v>52</v>
      </c>
      <c r="J3589" s="8" t="s">
        <v>46</v>
      </c>
      <c r="K3589" s="8">
        <v>163</v>
      </c>
      <c r="L3589" t="s">
        <v>53</v>
      </c>
      <c r="M3589" s="9">
        <v>24</v>
      </c>
      <c r="N3589" s="10">
        <v>384.61538461538464</v>
      </c>
      <c r="O3589">
        <v>1.1000000000000001</v>
      </c>
      <c r="P3589">
        <v>1.0900000000000001</v>
      </c>
      <c r="Q3589">
        <v>0</v>
      </c>
      <c r="R3589" t="s">
        <v>43</v>
      </c>
      <c r="S3589" s="16">
        <v>4690.4880000000012</v>
      </c>
      <c r="T3589" s="16">
        <v>384.61538461538464</v>
      </c>
      <c r="U3589" s="16">
        <v>0</v>
      </c>
      <c r="V3589" s="16">
        <v>50</v>
      </c>
      <c r="W3589" s="16">
        <v>0</v>
      </c>
      <c r="X3589" s="16">
        <v>4255.8726153846164</v>
      </c>
    </row>
    <row r="3590" spans="1:24" x14ac:dyDescent="0.25">
      <c r="A3590" s="4" t="s">
        <v>24</v>
      </c>
      <c r="B3590" s="5" t="s">
        <v>4057</v>
      </c>
      <c r="C3590" s="6" t="s">
        <v>92</v>
      </c>
      <c r="D3590" s="7">
        <v>242</v>
      </c>
      <c r="E3590" t="s">
        <v>1136</v>
      </c>
      <c r="F3590" t="s">
        <v>37</v>
      </c>
      <c r="G3590" t="s">
        <v>109</v>
      </c>
      <c r="H3590" t="s">
        <v>64</v>
      </c>
      <c r="I3590" t="s">
        <v>86</v>
      </c>
      <c r="J3590" s="8" t="s">
        <v>32</v>
      </c>
      <c r="K3590" s="8">
        <v>0</v>
      </c>
      <c r="L3590" t="s">
        <v>95</v>
      </c>
      <c r="M3590" s="9">
        <v>60</v>
      </c>
      <c r="N3590" s="10">
        <v>70</v>
      </c>
      <c r="O3590">
        <v>0.9</v>
      </c>
      <c r="P3590">
        <v>0.86</v>
      </c>
      <c r="Q3590">
        <v>0</v>
      </c>
      <c r="R3590" t="s">
        <v>43</v>
      </c>
      <c r="S3590" s="16">
        <v>0</v>
      </c>
      <c r="T3590" s="16">
        <v>0</v>
      </c>
      <c r="U3590" s="16">
        <v>200</v>
      </c>
      <c r="V3590" s="16">
        <v>0</v>
      </c>
      <c r="W3590" s="16">
        <v>0</v>
      </c>
      <c r="X3590" s="16">
        <v>-200</v>
      </c>
    </row>
    <row r="3591" spans="1:24" x14ac:dyDescent="0.25">
      <c r="A3591" s="4" t="s">
        <v>24</v>
      </c>
      <c r="B3591" s="5" t="s">
        <v>4058</v>
      </c>
      <c r="C3591" s="6" t="s">
        <v>26</v>
      </c>
      <c r="D3591" s="7">
        <v>261</v>
      </c>
      <c r="E3591" t="s">
        <v>402</v>
      </c>
      <c r="F3591" t="s">
        <v>28</v>
      </c>
      <c r="G3591" t="s">
        <v>403</v>
      </c>
      <c r="H3591" t="s">
        <v>51</v>
      </c>
      <c r="I3591" t="s">
        <v>31</v>
      </c>
      <c r="J3591" s="8" t="s">
        <v>46</v>
      </c>
      <c r="K3591" s="8">
        <v>162</v>
      </c>
      <c r="L3591" t="s">
        <v>90</v>
      </c>
      <c r="M3591" s="9">
        <v>35</v>
      </c>
      <c r="N3591" s="10">
        <v>923.07692307692309</v>
      </c>
      <c r="O3591">
        <v>1.2</v>
      </c>
      <c r="P3591">
        <v>1.1499999999999999</v>
      </c>
      <c r="Q3591">
        <v>0</v>
      </c>
      <c r="R3591" t="s">
        <v>43</v>
      </c>
      <c r="S3591" s="16">
        <v>7727.9999999999991</v>
      </c>
      <c r="T3591" s="16">
        <v>923.07692307692309</v>
      </c>
      <c r="U3591" s="16">
        <v>500</v>
      </c>
      <c r="V3591" s="16">
        <v>100</v>
      </c>
      <c r="W3591" s="16">
        <v>0</v>
      </c>
      <c r="X3591" s="16">
        <v>6204.9230769230762</v>
      </c>
    </row>
    <row r="3592" spans="1:24" x14ac:dyDescent="0.25">
      <c r="A3592" s="4" t="s">
        <v>24</v>
      </c>
      <c r="B3592" s="5" t="s">
        <v>4059</v>
      </c>
      <c r="C3592" s="6" t="s">
        <v>43</v>
      </c>
      <c r="D3592" s="7">
        <v>50</v>
      </c>
      <c r="E3592" t="s">
        <v>676</v>
      </c>
      <c r="F3592" t="s">
        <v>37</v>
      </c>
      <c r="G3592" t="s">
        <v>383</v>
      </c>
      <c r="H3592" t="s">
        <v>51</v>
      </c>
      <c r="I3592" t="s">
        <v>76</v>
      </c>
      <c r="J3592" s="8" t="s">
        <v>46</v>
      </c>
      <c r="K3592" s="8">
        <v>166</v>
      </c>
      <c r="L3592" t="s">
        <v>47</v>
      </c>
      <c r="M3592" s="9">
        <v>30</v>
      </c>
      <c r="N3592" s="10">
        <v>615.38461538461536</v>
      </c>
      <c r="O3592">
        <v>1</v>
      </c>
      <c r="P3592">
        <v>1.17</v>
      </c>
      <c r="Q3592">
        <v>0</v>
      </c>
      <c r="R3592" t="s">
        <v>43</v>
      </c>
      <c r="S3592" s="16">
        <v>5826.5999999999995</v>
      </c>
      <c r="T3592" s="16">
        <v>615.38461538461536</v>
      </c>
      <c r="U3592" s="16">
        <v>0</v>
      </c>
      <c r="V3592" s="16">
        <v>50</v>
      </c>
      <c r="W3592" s="16">
        <v>0</v>
      </c>
      <c r="X3592" s="16">
        <v>5161.2153846153842</v>
      </c>
    </row>
    <row r="3593" spans="1:24" x14ac:dyDescent="0.25">
      <c r="A3593" s="4" t="s">
        <v>24</v>
      </c>
      <c r="B3593" s="5" t="s">
        <v>4060</v>
      </c>
      <c r="C3593" s="6" t="s">
        <v>26</v>
      </c>
      <c r="D3593" s="7">
        <v>211</v>
      </c>
      <c r="E3593" t="s">
        <v>619</v>
      </c>
      <c r="F3593" t="s">
        <v>28</v>
      </c>
      <c r="G3593" t="s">
        <v>275</v>
      </c>
      <c r="H3593" t="s">
        <v>81</v>
      </c>
      <c r="I3593" t="s">
        <v>40</v>
      </c>
      <c r="J3593" s="8" t="s">
        <v>32</v>
      </c>
      <c r="K3593" s="8">
        <v>0</v>
      </c>
      <c r="L3593" t="s">
        <v>33</v>
      </c>
      <c r="M3593" s="9">
        <v>60</v>
      </c>
      <c r="N3593" s="10">
        <v>6250</v>
      </c>
      <c r="O3593">
        <v>0.8</v>
      </c>
      <c r="P3593">
        <v>0.93</v>
      </c>
      <c r="Q3593">
        <v>0</v>
      </c>
      <c r="R3593" t="s">
        <v>43</v>
      </c>
      <c r="S3593" s="16">
        <v>7142.4000000000005</v>
      </c>
      <c r="T3593" s="16">
        <v>0</v>
      </c>
      <c r="U3593" s="16">
        <v>500</v>
      </c>
      <c r="V3593" s="16">
        <v>50</v>
      </c>
      <c r="W3593" s="16">
        <v>0</v>
      </c>
      <c r="X3593" s="16">
        <v>6592.4000000000005</v>
      </c>
    </row>
    <row r="3594" spans="1:24" x14ac:dyDescent="0.25">
      <c r="A3594" s="4" t="s">
        <v>24</v>
      </c>
      <c r="B3594" s="5" t="s">
        <v>4061</v>
      </c>
      <c r="C3594" s="6" t="s">
        <v>78</v>
      </c>
      <c r="D3594" s="7">
        <v>294</v>
      </c>
      <c r="E3594" t="s">
        <v>233</v>
      </c>
      <c r="F3594" t="s">
        <v>37</v>
      </c>
      <c r="G3594" t="s">
        <v>234</v>
      </c>
      <c r="H3594" t="s">
        <v>60</v>
      </c>
      <c r="I3594" t="s">
        <v>76</v>
      </c>
      <c r="J3594" s="8" t="s">
        <v>46</v>
      </c>
      <c r="K3594" s="8">
        <v>0</v>
      </c>
      <c r="L3594" t="s">
        <v>82</v>
      </c>
      <c r="M3594" s="9">
        <v>40</v>
      </c>
      <c r="N3594" s="10">
        <v>1230.7692307692307</v>
      </c>
      <c r="O3594">
        <v>1</v>
      </c>
      <c r="P3594">
        <v>1.19</v>
      </c>
      <c r="Q3594">
        <v>0</v>
      </c>
      <c r="R3594" t="s">
        <v>43</v>
      </c>
      <c r="S3594" s="16">
        <v>0</v>
      </c>
      <c r="T3594" s="16">
        <v>0</v>
      </c>
      <c r="U3594" s="16">
        <v>500</v>
      </c>
      <c r="V3594" s="16">
        <v>10</v>
      </c>
      <c r="W3594" s="16">
        <v>0</v>
      </c>
      <c r="X3594" s="16">
        <v>-510</v>
      </c>
    </row>
    <row r="3595" spans="1:24" x14ac:dyDescent="0.25">
      <c r="A3595" s="4" t="s">
        <v>24</v>
      </c>
      <c r="B3595" s="5" t="s">
        <v>4062</v>
      </c>
      <c r="C3595" s="6" t="s">
        <v>78</v>
      </c>
      <c r="D3595" s="7">
        <v>86</v>
      </c>
      <c r="E3595" t="s">
        <v>250</v>
      </c>
      <c r="F3595" t="s">
        <v>37</v>
      </c>
      <c r="G3595" t="s">
        <v>228</v>
      </c>
      <c r="H3595" t="s">
        <v>64</v>
      </c>
      <c r="I3595" t="s">
        <v>76</v>
      </c>
      <c r="J3595" s="8" t="s">
        <v>46</v>
      </c>
      <c r="K3595" s="8">
        <v>0</v>
      </c>
      <c r="L3595" t="s">
        <v>82</v>
      </c>
      <c r="M3595" s="9">
        <v>40</v>
      </c>
      <c r="N3595" s="10">
        <v>1230.7692307692307</v>
      </c>
      <c r="O3595">
        <v>1</v>
      </c>
      <c r="P3595">
        <v>0.88</v>
      </c>
      <c r="Q3595">
        <v>0</v>
      </c>
      <c r="R3595" t="s">
        <v>43</v>
      </c>
      <c r="S3595" s="16">
        <v>0</v>
      </c>
      <c r="T3595" s="16">
        <v>0</v>
      </c>
      <c r="U3595" s="16">
        <v>750</v>
      </c>
      <c r="V3595" s="16">
        <v>10</v>
      </c>
      <c r="W3595" s="16">
        <v>0</v>
      </c>
      <c r="X3595" s="16">
        <v>-760</v>
      </c>
    </row>
    <row r="3596" spans="1:24" x14ac:dyDescent="0.25">
      <c r="A3596" s="4" t="s">
        <v>24</v>
      </c>
      <c r="B3596" s="5" t="s">
        <v>4063</v>
      </c>
      <c r="C3596" s="6" t="s">
        <v>92</v>
      </c>
      <c r="D3596" s="7">
        <v>58</v>
      </c>
      <c r="E3596" t="s">
        <v>722</v>
      </c>
      <c r="F3596" t="s">
        <v>28</v>
      </c>
      <c r="G3596" t="s">
        <v>214</v>
      </c>
      <c r="H3596" t="s">
        <v>81</v>
      </c>
      <c r="I3596" t="s">
        <v>52</v>
      </c>
      <c r="J3596" s="8" t="s">
        <v>46</v>
      </c>
      <c r="K3596" s="8">
        <v>165</v>
      </c>
      <c r="L3596" t="s">
        <v>99</v>
      </c>
      <c r="M3596" s="9">
        <v>40</v>
      </c>
      <c r="N3596" s="10">
        <v>41</v>
      </c>
      <c r="O3596">
        <v>1.1000000000000001</v>
      </c>
      <c r="P3596">
        <v>1.17</v>
      </c>
      <c r="Q3596">
        <v>0</v>
      </c>
      <c r="R3596" t="s">
        <v>43</v>
      </c>
      <c r="S3596" s="16">
        <v>8236.8000000000011</v>
      </c>
      <c r="T3596" s="16">
        <v>0</v>
      </c>
      <c r="U3596" s="16">
        <v>750</v>
      </c>
      <c r="V3596" s="16">
        <v>50</v>
      </c>
      <c r="W3596" s="16">
        <v>6765</v>
      </c>
      <c r="X3596" s="16">
        <v>671.80000000000109</v>
      </c>
    </row>
    <row r="3597" spans="1:24" x14ac:dyDescent="0.25">
      <c r="A3597" s="4" t="s">
        <v>24</v>
      </c>
      <c r="B3597" s="5" t="s">
        <v>4064</v>
      </c>
      <c r="C3597" s="6" t="s">
        <v>43</v>
      </c>
      <c r="D3597" s="7">
        <v>179</v>
      </c>
      <c r="E3597" t="s">
        <v>101</v>
      </c>
      <c r="F3597" t="s">
        <v>28</v>
      </c>
      <c r="G3597" t="s">
        <v>102</v>
      </c>
      <c r="H3597" t="s">
        <v>51</v>
      </c>
      <c r="I3597" t="s">
        <v>40</v>
      </c>
      <c r="J3597" s="8" t="s">
        <v>46</v>
      </c>
      <c r="K3597" s="8">
        <v>166</v>
      </c>
      <c r="L3597" t="s">
        <v>47</v>
      </c>
      <c r="M3597" s="9">
        <v>30</v>
      </c>
      <c r="N3597" s="10">
        <v>615.38461538461536</v>
      </c>
      <c r="O3597">
        <v>0.8</v>
      </c>
      <c r="P3597">
        <v>1.1000000000000001</v>
      </c>
      <c r="Q3597">
        <v>1</v>
      </c>
      <c r="R3597" t="s">
        <v>43</v>
      </c>
      <c r="S3597" s="16">
        <v>0</v>
      </c>
      <c r="T3597" s="16">
        <v>615.38461538461536</v>
      </c>
      <c r="U3597" s="16">
        <v>500</v>
      </c>
      <c r="V3597" s="16">
        <v>10</v>
      </c>
      <c r="W3597" s="16">
        <v>0</v>
      </c>
      <c r="X3597" s="16">
        <v>-1125.3846153846152</v>
      </c>
    </row>
    <row r="3598" spans="1:24" x14ac:dyDescent="0.25">
      <c r="A3598" s="4" t="s">
        <v>24</v>
      </c>
      <c r="B3598" s="5" t="s">
        <v>4065</v>
      </c>
      <c r="C3598" s="6" t="s">
        <v>43</v>
      </c>
      <c r="D3598" s="7">
        <v>298</v>
      </c>
      <c r="E3598" t="s">
        <v>1094</v>
      </c>
      <c r="F3598" t="s">
        <v>28</v>
      </c>
      <c r="G3598" t="s">
        <v>182</v>
      </c>
      <c r="H3598" t="s">
        <v>30</v>
      </c>
      <c r="I3598" t="s">
        <v>40</v>
      </c>
      <c r="J3598" s="8" t="s">
        <v>46</v>
      </c>
      <c r="K3598" s="8">
        <v>160</v>
      </c>
      <c r="L3598" t="s">
        <v>47</v>
      </c>
      <c r="M3598" s="9">
        <v>30</v>
      </c>
      <c r="N3598" s="10">
        <v>615.38461538461536</v>
      </c>
      <c r="O3598">
        <v>0.8</v>
      </c>
      <c r="P3598">
        <v>0.9</v>
      </c>
      <c r="Q3598">
        <v>0</v>
      </c>
      <c r="R3598" t="s">
        <v>43</v>
      </c>
      <c r="S3598" s="16">
        <v>3456</v>
      </c>
      <c r="T3598" s="16">
        <v>615.38461538461536</v>
      </c>
      <c r="U3598" s="16">
        <v>1000</v>
      </c>
      <c r="V3598" s="16">
        <v>50</v>
      </c>
      <c r="W3598" s="16">
        <v>0</v>
      </c>
      <c r="X3598" s="16">
        <v>1790.6153846153848</v>
      </c>
    </row>
    <row r="3599" spans="1:24" x14ac:dyDescent="0.25">
      <c r="A3599" s="4" t="s">
        <v>24</v>
      </c>
      <c r="B3599" s="5" t="s">
        <v>4066</v>
      </c>
      <c r="C3599" s="6" t="s">
        <v>92</v>
      </c>
      <c r="D3599" s="7">
        <v>102</v>
      </c>
      <c r="E3599" t="s">
        <v>97</v>
      </c>
      <c r="F3599" t="s">
        <v>37</v>
      </c>
      <c r="G3599" t="s">
        <v>98</v>
      </c>
      <c r="H3599" t="s">
        <v>81</v>
      </c>
      <c r="I3599" t="s">
        <v>86</v>
      </c>
      <c r="J3599" s="8" t="s">
        <v>46</v>
      </c>
      <c r="K3599" s="8">
        <v>168</v>
      </c>
      <c r="L3599" t="s">
        <v>99</v>
      </c>
      <c r="M3599" s="9">
        <v>35</v>
      </c>
      <c r="N3599" s="10">
        <v>44</v>
      </c>
      <c r="O3599">
        <v>0.9</v>
      </c>
      <c r="P3599">
        <v>1.03</v>
      </c>
      <c r="Q3599">
        <v>0</v>
      </c>
      <c r="R3599" t="s">
        <v>43</v>
      </c>
      <c r="S3599" s="16">
        <v>5450.76</v>
      </c>
      <c r="T3599" s="16">
        <v>0</v>
      </c>
      <c r="U3599" s="16">
        <v>0</v>
      </c>
      <c r="V3599" s="16">
        <v>100</v>
      </c>
      <c r="W3599" s="16">
        <v>7392</v>
      </c>
      <c r="X3599" s="16">
        <v>-2041.2399999999998</v>
      </c>
    </row>
    <row r="3600" spans="1:24" x14ac:dyDescent="0.25">
      <c r="A3600" s="4" t="s">
        <v>24</v>
      </c>
      <c r="B3600" s="5" t="s">
        <v>4067</v>
      </c>
      <c r="C3600" s="6" t="s">
        <v>92</v>
      </c>
      <c r="D3600" s="7">
        <v>27</v>
      </c>
      <c r="E3600" t="s">
        <v>244</v>
      </c>
      <c r="F3600" t="s">
        <v>28</v>
      </c>
      <c r="G3600" t="s">
        <v>245</v>
      </c>
      <c r="H3600" t="s">
        <v>39</v>
      </c>
      <c r="I3600" t="s">
        <v>40</v>
      </c>
      <c r="J3600" s="8" t="s">
        <v>46</v>
      </c>
      <c r="K3600" s="8">
        <v>168</v>
      </c>
      <c r="L3600" t="s">
        <v>99</v>
      </c>
      <c r="M3600" s="9">
        <v>35</v>
      </c>
      <c r="N3600" s="10">
        <v>52</v>
      </c>
      <c r="O3600">
        <v>0.8</v>
      </c>
      <c r="P3600">
        <v>1.0900000000000001</v>
      </c>
      <c r="Q3600">
        <v>0</v>
      </c>
      <c r="R3600" t="s">
        <v>43</v>
      </c>
      <c r="S3600" s="16">
        <v>4883.2000000000007</v>
      </c>
      <c r="T3600" s="16">
        <v>0</v>
      </c>
      <c r="U3600" s="16">
        <v>200</v>
      </c>
      <c r="V3600" s="16">
        <v>50</v>
      </c>
      <c r="W3600" s="16">
        <v>8736</v>
      </c>
      <c r="X3600" s="16">
        <v>-4102.7999999999993</v>
      </c>
    </row>
    <row r="3601" spans="1:24" x14ac:dyDescent="0.25">
      <c r="A3601" s="4" t="s">
        <v>24</v>
      </c>
      <c r="B3601" s="5" t="s">
        <v>4068</v>
      </c>
      <c r="C3601" s="6" t="s">
        <v>26</v>
      </c>
      <c r="D3601" s="7">
        <v>184</v>
      </c>
      <c r="E3601" t="s">
        <v>567</v>
      </c>
      <c r="F3601" t="s">
        <v>37</v>
      </c>
      <c r="G3601" t="s">
        <v>472</v>
      </c>
      <c r="H3601" t="s">
        <v>30</v>
      </c>
      <c r="I3601" t="s">
        <v>40</v>
      </c>
      <c r="J3601" s="8" t="s">
        <v>46</v>
      </c>
      <c r="K3601" s="8">
        <v>167</v>
      </c>
      <c r="L3601" t="s">
        <v>90</v>
      </c>
      <c r="M3601" s="9">
        <v>35</v>
      </c>
      <c r="N3601" s="10">
        <v>923.07692307692309</v>
      </c>
      <c r="O3601">
        <v>0.8</v>
      </c>
      <c r="P3601">
        <v>0.95</v>
      </c>
      <c r="Q3601">
        <v>0</v>
      </c>
      <c r="R3601" t="s">
        <v>43</v>
      </c>
      <c r="S3601" s="16">
        <v>4442.2</v>
      </c>
      <c r="T3601" s="16">
        <v>923.07692307692309</v>
      </c>
      <c r="U3601" s="16">
        <v>500</v>
      </c>
      <c r="V3601" s="16">
        <v>500</v>
      </c>
      <c r="W3601" s="16">
        <v>0</v>
      </c>
      <c r="X3601" s="16">
        <v>2519.123076923077</v>
      </c>
    </row>
    <row r="3602" spans="1:24" x14ac:dyDescent="0.25">
      <c r="A3602" s="4" t="s">
        <v>24</v>
      </c>
      <c r="B3602" s="5" t="s">
        <v>4069</v>
      </c>
      <c r="C3602" s="6" t="s">
        <v>135</v>
      </c>
      <c r="D3602" s="7">
        <v>265</v>
      </c>
      <c r="E3602" t="s">
        <v>542</v>
      </c>
      <c r="F3602" t="s">
        <v>28</v>
      </c>
      <c r="G3602" t="s">
        <v>543</v>
      </c>
      <c r="H3602" t="s">
        <v>60</v>
      </c>
      <c r="I3602" t="s">
        <v>40</v>
      </c>
      <c r="J3602" s="8" t="s">
        <v>46</v>
      </c>
      <c r="K3602" s="8">
        <v>166</v>
      </c>
      <c r="L3602" t="s">
        <v>138</v>
      </c>
      <c r="M3602" s="9">
        <v>55</v>
      </c>
      <c r="N3602" s="10">
        <v>2307.6923076923076</v>
      </c>
      <c r="O3602">
        <v>0.8</v>
      </c>
      <c r="P3602">
        <v>0.96</v>
      </c>
      <c r="Q3602">
        <v>0</v>
      </c>
      <c r="R3602" t="s">
        <v>43</v>
      </c>
      <c r="S3602" s="16">
        <v>6758.4</v>
      </c>
      <c r="T3602" s="16">
        <v>2307.6923076923076</v>
      </c>
      <c r="U3602" s="16">
        <v>750</v>
      </c>
      <c r="V3602" s="16">
        <v>50</v>
      </c>
      <c r="W3602" s="16">
        <v>0</v>
      </c>
      <c r="X3602" s="16">
        <v>3650.707692307692</v>
      </c>
    </row>
    <row r="3603" spans="1:24" x14ac:dyDescent="0.25">
      <c r="A3603" s="4" t="s">
        <v>24</v>
      </c>
      <c r="B3603" s="5" t="s">
        <v>4070</v>
      </c>
      <c r="C3603" s="6" t="s">
        <v>92</v>
      </c>
      <c r="D3603" s="7">
        <v>3</v>
      </c>
      <c r="E3603" t="s">
        <v>551</v>
      </c>
      <c r="F3603" t="s">
        <v>28</v>
      </c>
      <c r="G3603" t="s">
        <v>309</v>
      </c>
      <c r="H3603" t="s">
        <v>60</v>
      </c>
      <c r="I3603" t="s">
        <v>52</v>
      </c>
      <c r="J3603" s="8" t="s">
        <v>46</v>
      </c>
      <c r="K3603" s="8">
        <v>0</v>
      </c>
      <c r="L3603" t="s">
        <v>99</v>
      </c>
      <c r="M3603" s="9">
        <v>48</v>
      </c>
      <c r="N3603" s="10">
        <v>45</v>
      </c>
      <c r="O3603">
        <v>1.1000000000000001</v>
      </c>
      <c r="P3603">
        <v>0.97</v>
      </c>
      <c r="Q3603">
        <v>0</v>
      </c>
      <c r="R3603" t="s">
        <v>43</v>
      </c>
      <c r="S3603" s="16">
        <v>8194.56</v>
      </c>
      <c r="T3603" s="16">
        <v>0</v>
      </c>
      <c r="U3603" s="16">
        <v>0</v>
      </c>
      <c r="V3603" s="16">
        <v>0</v>
      </c>
      <c r="W3603" s="16">
        <v>0</v>
      </c>
      <c r="X3603" s="16">
        <v>8194.56</v>
      </c>
    </row>
    <row r="3604" spans="1:24" x14ac:dyDescent="0.25">
      <c r="A3604" s="4" t="s">
        <v>24</v>
      </c>
      <c r="B3604" s="5" t="s">
        <v>4071</v>
      </c>
      <c r="C3604" s="6" t="s">
        <v>78</v>
      </c>
      <c r="D3604" s="7">
        <v>203</v>
      </c>
      <c r="E3604" t="s">
        <v>425</v>
      </c>
      <c r="F3604" t="s">
        <v>28</v>
      </c>
      <c r="G3604" t="s">
        <v>137</v>
      </c>
      <c r="H3604" t="s">
        <v>39</v>
      </c>
      <c r="I3604" t="s">
        <v>31</v>
      </c>
      <c r="J3604" s="8" t="s">
        <v>46</v>
      </c>
      <c r="K3604" s="8">
        <v>167</v>
      </c>
      <c r="L3604" t="s">
        <v>82</v>
      </c>
      <c r="M3604" s="9">
        <v>40</v>
      </c>
      <c r="N3604" s="10">
        <v>1230.7692307692307</v>
      </c>
      <c r="O3604">
        <v>1.2</v>
      </c>
      <c r="P3604">
        <v>1</v>
      </c>
      <c r="Q3604">
        <v>0</v>
      </c>
      <c r="R3604" t="s">
        <v>43</v>
      </c>
      <c r="S3604" s="16">
        <v>7680</v>
      </c>
      <c r="T3604" s="16">
        <v>1230.7692307692307</v>
      </c>
      <c r="U3604" s="16">
        <v>1000</v>
      </c>
      <c r="V3604" s="16">
        <v>0</v>
      </c>
      <c r="W3604" s="16">
        <v>0</v>
      </c>
      <c r="X3604" s="16">
        <v>5449.2307692307695</v>
      </c>
    </row>
    <row r="3605" spans="1:24" x14ac:dyDescent="0.25">
      <c r="A3605" s="4" t="s">
        <v>24</v>
      </c>
      <c r="B3605" s="5" t="s">
        <v>4072</v>
      </c>
      <c r="C3605" s="6" t="s">
        <v>78</v>
      </c>
      <c r="D3605" s="7">
        <v>304</v>
      </c>
      <c r="E3605" t="s">
        <v>155</v>
      </c>
      <c r="F3605" t="s">
        <v>28</v>
      </c>
      <c r="G3605" t="s">
        <v>156</v>
      </c>
      <c r="H3605" t="s">
        <v>30</v>
      </c>
      <c r="I3605" t="s">
        <v>40</v>
      </c>
      <c r="J3605" s="8" t="s">
        <v>46</v>
      </c>
      <c r="K3605" s="8">
        <v>161</v>
      </c>
      <c r="L3605" t="s">
        <v>82</v>
      </c>
      <c r="M3605" s="9">
        <v>40</v>
      </c>
      <c r="N3605" s="10">
        <v>1230.7692307692307</v>
      </c>
      <c r="O3605">
        <v>0.8</v>
      </c>
      <c r="P3605">
        <v>0.83</v>
      </c>
      <c r="Q3605">
        <v>0</v>
      </c>
      <c r="R3605" t="s">
        <v>43</v>
      </c>
      <c r="S3605" s="16">
        <v>4249.5999999999995</v>
      </c>
      <c r="T3605" s="16">
        <v>1230.7692307692307</v>
      </c>
      <c r="U3605" s="16">
        <v>500</v>
      </c>
      <c r="V3605" s="16">
        <v>250</v>
      </c>
      <c r="W3605" s="16">
        <v>0</v>
      </c>
      <c r="X3605" s="16">
        <v>2268.830769230769</v>
      </c>
    </row>
    <row r="3606" spans="1:24" x14ac:dyDescent="0.25">
      <c r="A3606" s="4" t="s">
        <v>24</v>
      </c>
      <c r="B3606" s="5" t="s">
        <v>4073</v>
      </c>
      <c r="C3606" s="6" t="s">
        <v>35</v>
      </c>
      <c r="D3606" s="7">
        <v>202</v>
      </c>
      <c r="E3606" t="s">
        <v>136</v>
      </c>
      <c r="F3606" t="s">
        <v>28</v>
      </c>
      <c r="G3606" t="s">
        <v>137</v>
      </c>
      <c r="H3606" t="s">
        <v>39</v>
      </c>
      <c r="I3606" t="s">
        <v>86</v>
      </c>
      <c r="J3606" s="8" t="s">
        <v>46</v>
      </c>
      <c r="K3606" s="8">
        <v>82</v>
      </c>
      <c r="L3606" t="s">
        <v>53</v>
      </c>
      <c r="M3606" s="9">
        <v>24</v>
      </c>
      <c r="N3606" s="10">
        <v>384.61538461538464</v>
      </c>
      <c r="O3606">
        <v>0.9</v>
      </c>
      <c r="P3606">
        <v>1</v>
      </c>
      <c r="Q3606">
        <v>0</v>
      </c>
      <c r="R3606" t="s">
        <v>43</v>
      </c>
      <c r="S3606" s="16">
        <v>3456</v>
      </c>
      <c r="T3606" s="16">
        <v>384.61538461538464</v>
      </c>
      <c r="U3606" s="16">
        <v>0</v>
      </c>
      <c r="V3606" s="16">
        <v>50</v>
      </c>
      <c r="W3606" s="16">
        <v>0</v>
      </c>
      <c r="X3606" s="16">
        <v>3021.3846153846152</v>
      </c>
    </row>
    <row r="3607" spans="1:24" x14ac:dyDescent="0.25">
      <c r="A3607" s="4" t="s">
        <v>24</v>
      </c>
      <c r="B3607" s="5" t="s">
        <v>4074</v>
      </c>
      <c r="C3607" s="6" t="s">
        <v>43</v>
      </c>
      <c r="D3607" s="7">
        <v>277</v>
      </c>
      <c r="E3607" t="s">
        <v>686</v>
      </c>
      <c r="F3607" t="s">
        <v>28</v>
      </c>
      <c r="G3607" t="s">
        <v>153</v>
      </c>
      <c r="H3607" t="s">
        <v>39</v>
      </c>
      <c r="I3607" t="s">
        <v>76</v>
      </c>
      <c r="J3607" s="8" t="s">
        <v>46</v>
      </c>
      <c r="K3607" s="8">
        <v>0</v>
      </c>
      <c r="L3607" t="s">
        <v>47</v>
      </c>
      <c r="M3607" s="9">
        <v>30</v>
      </c>
      <c r="N3607" s="10">
        <v>615.38461538461536</v>
      </c>
      <c r="O3607">
        <v>1</v>
      </c>
      <c r="P3607">
        <v>1.1200000000000001</v>
      </c>
      <c r="Q3607">
        <v>0</v>
      </c>
      <c r="R3607" t="s">
        <v>43</v>
      </c>
      <c r="S3607" s="16">
        <v>5376.0000000000009</v>
      </c>
      <c r="T3607" s="16">
        <v>0</v>
      </c>
      <c r="U3607" s="16">
        <v>0</v>
      </c>
      <c r="V3607" s="16">
        <v>250</v>
      </c>
      <c r="W3607" s="16">
        <v>0</v>
      </c>
      <c r="X3607" s="16">
        <v>5126.0000000000009</v>
      </c>
    </row>
    <row r="3608" spans="1:24" x14ac:dyDescent="0.25">
      <c r="A3608" s="4" t="s">
        <v>24</v>
      </c>
      <c r="B3608" s="5" t="s">
        <v>4075</v>
      </c>
      <c r="C3608" s="6" t="s">
        <v>92</v>
      </c>
      <c r="D3608" s="7">
        <v>202</v>
      </c>
      <c r="E3608" t="s">
        <v>136</v>
      </c>
      <c r="F3608" t="s">
        <v>28</v>
      </c>
      <c r="G3608" t="s">
        <v>137</v>
      </c>
      <c r="H3608" t="s">
        <v>39</v>
      </c>
      <c r="I3608" t="s">
        <v>86</v>
      </c>
      <c r="J3608" s="8" t="s">
        <v>46</v>
      </c>
      <c r="K3608" s="8">
        <v>0</v>
      </c>
      <c r="L3608" t="s">
        <v>99</v>
      </c>
      <c r="M3608" s="9">
        <v>48</v>
      </c>
      <c r="N3608" s="10">
        <v>49</v>
      </c>
      <c r="O3608">
        <v>0.9</v>
      </c>
      <c r="P3608">
        <v>1</v>
      </c>
      <c r="Q3608">
        <v>0</v>
      </c>
      <c r="R3608" t="s">
        <v>43</v>
      </c>
      <c r="S3608" s="16">
        <v>6912</v>
      </c>
      <c r="T3608" s="16">
        <v>0</v>
      </c>
      <c r="U3608" s="16">
        <v>1000</v>
      </c>
      <c r="V3608" s="16">
        <v>0</v>
      </c>
      <c r="W3608" s="16">
        <v>0</v>
      </c>
      <c r="X3608" s="16">
        <v>5912</v>
      </c>
    </row>
    <row r="3609" spans="1:24" x14ac:dyDescent="0.25">
      <c r="A3609" s="4" t="s">
        <v>24</v>
      </c>
      <c r="B3609" s="5" t="s">
        <v>4076</v>
      </c>
      <c r="C3609" s="6" t="s">
        <v>78</v>
      </c>
      <c r="D3609" s="7">
        <v>243</v>
      </c>
      <c r="E3609" t="s">
        <v>342</v>
      </c>
      <c r="F3609" t="s">
        <v>37</v>
      </c>
      <c r="G3609" t="s">
        <v>109</v>
      </c>
      <c r="H3609" t="s">
        <v>64</v>
      </c>
      <c r="I3609" t="s">
        <v>31</v>
      </c>
      <c r="J3609" s="8" t="s">
        <v>46</v>
      </c>
      <c r="K3609" s="8">
        <v>120</v>
      </c>
      <c r="L3609" t="s">
        <v>82</v>
      </c>
      <c r="M3609" s="9">
        <v>40</v>
      </c>
      <c r="N3609" s="10">
        <v>1230.7692307692307</v>
      </c>
      <c r="O3609">
        <v>1.2</v>
      </c>
      <c r="P3609">
        <v>0.86</v>
      </c>
      <c r="Q3609">
        <v>0</v>
      </c>
      <c r="R3609" t="s">
        <v>43</v>
      </c>
      <c r="S3609" s="16">
        <v>4953.6000000000004</v>
      </c>
      <c r="T3609" s="16">
        <v>1230.7692307692307</v>
      </c>
      <c r="U3609" s="16">
        <v>0</v>
      </c>
      <c r="V3609" s="16">
        <v>0</v>
      </c>
      <c r="W3609" s="16">
        <v>0</v>
      </c>
      <c r="X3609" s="16">
        <v>3722.8307692307699</v>
      </c>
    </row>
    <row r="3610" spans="1:24" x14ac:dyDescent="0.25">
      <c r="A3610" s="4" t="s">
        <v>24</v>
      </c>
      <c r="B3610" s="5" t="s">
        <v>4077</v>
      </c>
      <c r="C3610" s="6" t="s">
        <v>66</v>
      </c>
      <c r="D3610" s="7">
        <v>193</v>
      </c>
      <c r="E3610" t="s">
        <v>328</v>
      </c>
      <c r="F3610" t="s">
        <v>37</v>
      </c>
      <c r="G3610" t="s">
        <v>329</v>
      </c>
      <c r="H3610" t="s">
        <v>60</v>
      </c>
      <c r="I3610" t="s">
        <v>52</v>
      </c>
      <c r="J3610" s="8" t="s">
        <v>32</v>
      </c>
      <c r="K3610" s="8">
        <v>160</v>
      </c>
      <c r="L3610" t="s">
        <v>296</v>
      </c>
      <c r="M3610" s="9">
        <v>72</v>
      </c>
      <c r="N3610" s="10">
        <v>8333.3333333333339</v>
      </c>
      <c r="O3610">
        <v>1.1000000000000001</v>
      </c>
      <c r="P3610">
        <v>1.1200000000000001</v>
      </c>
      <c r="Q3610">
        <v>0</v>
      </c>
      <c r="R3610" t="s">
        <v>43</v>
      </c>
      <c r="S3610" s="16">
        <v>14192.640000000003</v>
      </c>
      <c r="T3610" s="16">
        <v>8333.3333333333339</v>
      </c>
      <c r="U3610" s="16">
        <v>200</v>
      </c>
      <c r="V3610" s="16">
        <v>50</v>
      </c>
      <c r="W3610" s="16">
        <v>0</v>
      </c>
      <c r="X3610" s="16">
        <v>5609.3066666666691</v>
      </c>
    </row>
    <row r="3611" spans="1:24" x14ac:dyDescent="0.25">
      <c r="A3611" s="4" t="s">
        <v>24</v>
      </c>
      <c r="B3611" s="5" t="s">
        <v>4078</v>
      </c>
      <c r="C3611" s="6" t="s">
        <v>135</v>
      </c>
      <c r="D3611" s="7">
        <v>117</v>
      </c>
      <c r="E3611" t="s">
        <v>478</v>
      </c>
      <c r="F3611" t="s">
        <v>37</v>
      </c>
      <c r="G3611" t="s">
        <v>220</v>
      </c>
      <c r="H3611" t="s">
        <v>81</v>
      </c>
      <c r="I3611" t="s">
        <v>76</v>
      </c>
      <c r="J3611" s="8" t="s">
        <v>32</v>
      </c>
      <c r="K3611" s="8">
        <v>162</v>
      </c>
      <c r="L3611" t="s">
        <v>209</v>
      </c>
      <c r="M3611" s="9">
        <v>90</v>
      </c>
      <c r="N3611" s="10">
        <v>9166.6666666666661</v>
      </c>
      <c r="O3611">
        <v>1</v>
      </c>
      <c r="P3611">
        <v>1.1499999999999999</v>
      </c>
      <c r="Q3611">
        <v>0</v>
      </c>
      <c r="R3611" t="s">
        <v>43</v>
      </c>
      <c r="S3611" s="16">
        <v>16767</v>
      </c>
      <c r="T3611" s="16">
        <v>9166.6666666666661</v>
      </c>
      <c r="U3611" s="16">
        <v>500</v>
      </c>
      <c r="V3611" s="16">
        <v>500</v>
      </c>
      <c r="W3611" s="16">
        <v>0</v>
      </c>
      <c r="X3611" s="16">
        <v>6600.3333333333339</v>
      </c>
    </row>
    <row r="3612" spans="1:24" x14ac:dyDescent="0.25">
      <c r="A3612" s="4" t="s">
        <v>24</v>
      </c>
      <c r="B3612" s="5" t="s">
        <v>4079</v>
      </c>
      <c r="C3612" s="6" t="s">
        <v>35</v>
      </c>
      <c r="D3612" s="7">
        <v>282</v>
      </c>
      <c r="E3612" t="s">
        <v>433</v>
      </c>
      <c r="F3612" t="s">
        <v>28</v>
      </c>
      <c r="G3612" t="s">
        <v>179</v>
      </c>
      <c r="H3612" t="s">
        <v>39</v>
      </c>
      <c r="I3612" t="s">
        <v>31</v>
      </c>
      <c r="J3612" s="8" t="s">
        <v>46</v>
      </c>
      <c r="K3612" s="8">
        <v>0</v>
      </c>
      <c r="L3612" t="s">
        <v>53</v>
      </c>
      <c r="M3612" s="9">
        <v>24</v>
      </c>
      <c r="N3612" s="10">
        <v>384.61538461538464</v>
      </c>
      <c r="O3612">
        <v>1.2</v>
      </c>
      <c r="P3612">
        <v>0.98</v>
      </c>
      <c r="Q3612">
        <v>0</v>
      </c>
      <c r="R3612" t="s">
        <v>43</v>
      </c>
      <c r="S3612" s="16">
        <v>4515.84</v>
      </c>
      <c r="T3612" s="16">
        <v>0</v>
      </c>
      <c r="U3612" s="16">
        <v>500</v>
      </c>
      <c r="V3612" s="16">
        <v>50</v>
      </c>
      <c r="W3612" s="16">
        <v>0</v>
      </c>
      <c r="X3612" s="16">
        <v>3965.84</v>
      </c>
    </row>
    <row r="3613" spans="1:24" x14ac:dyDescent="0.25">
      <c r="A3613" s="4" t="s">
        <v>24</v>
      </c>
      <c r="B3613" s="5" t="s">
        <v>4080</v>
      </c>
      <c r="C3613" s="6" t="s">
        <v>43</v>
      </c>
      <c r="D3613" s="7">
        <v>231</v>
      </c>
      <c r="E3613" t="s">
        <v>79</v>
      </c>
      <c r="F3613" t="s">
        <v>37</v>
      </c>
      <c r="G3613" t="s">
        <v>80</v>
      </c>
      <c r="H3613" t="s">
        <v>81</v>
      </c>
      <c r="I3613" t="s">
        <v>40</v>
      </c>
      <c r="J3613" s="8" t="s">
        <v>46</v>
      </c>
      <c r="K3613" s="8">
        <v>123</v>
      </c>
      <c r="L3613" t="s">
        <v>47</v>
      </c>
      <c r="M3613" s="9">
        <v>30</v>
      </c>
      <c r="N3613" s="10">
        <v>615.38461538461536</v>
      </c>
      <c r="O3613">
        <v>0.8</v>
      </c>
      <c r="P3613">
        <v>1.1599999999999999</v>
      </c>
      <c r="Q3613">
        <v>0</v>
      </c>
      <c r="R3613" t="s">
        <v>43</v>
      </c>
      <c r="S3613" s="16">
        <v>3424.3199999999997</v>
      </c>
      <c r="T3613" s="16">
        <v>615.38461538461536</v>
      </c>
      <c r="U3613" s="16">
        <v>1000</v>
      </c>
      <c r="V3613" s="16">
        <v>10</v>
      </c>
      <c r="W3613" s="16">
        <v>0</v>
      </c>
      <c r="X3613" s="16">
        <v>1798.9353846153845</v>
      </c>
    </row>
    <row r="3614" spans="1:24" x14ac:dyDescent="0.25">
      <c r="A3614" s="4" t="s">
        <v>24</v>
      </c>
      <c r="B3614" s="5" t="s">
        <v>4081</v>
      </c>
      <c r="C3614" s="6" t="s">
        <v>66</v>
      </c>
      <c r="D3614" s="7">
        <v>106</v>
      </c>
      <c r="E3614" t="s">
        <v>288</v>
      </c>
      <c r="F3614" t="s">
        <v>37</v>
      </c>
      <c r="G3614" t="s">
        <v>98</v>
      </c>
      <c r="H3614" t="s">
        <v>81</v>
      </c>
      <c r="I3614" t="s">
        <v>40</v>
      </c>
      <c r="J3614" s="8" t="s">
        <v>46</v>
      </c>
      <c r="K3614" s="8">
        <v>168</v>
      </c>
      <c r="L3614" t="s">
        <v>69</v>
      </c>
      <c r="M3614" s="9">
        <v>48</v>
      </c>
      <c r="N3614" s="10">
        <v>1538.4615384615386</v>
      </c>
      <c r="O3614">
        <v>0.8</v>
      </c>
      <c r="P3614">
        <v>1.03</v>
      </c>
      <c r="Q3614">
        <v>0</v>
      </c>
      <c r="R3614" t="s">
        <v>43</v>
      </c>
      <c r="S3614" s="16">
        <v>6644.7360000000008</v>
      </c>
      <c r="T3614" s="16">
        <v>1538.4615384615386</v>
      </c>
      <c r="U3614" s="16">
        <v>500</v>
      </c>
      <c r="V3614" s="16">
        <v>10</v>
      </c>
      <c r="W3614" s="16">
        <v>0</v>
      </c>
      <c r="X3614" s="16">
        <v>4596.2744615384618</v>
      </c>
    </row>
    <row r="3615" spans="1:24" x14ac:dyDescent="0.25">
      <c r="A3615" s="4" t="s">
        <v>24</v>
      </c>
      <c r="B3615" s="5" t="s">
        <v>4082</v>
      </c>
      <c r="C3615" s="6" t="s">
        <v>26</v>
      </c>
      <c r="D3615" s="7">
        <v>106</v>
      </c>
      <c r="E3615" t="s">
        <v>288</v>
      </c>
      <c r="F3615" t="s">
        <v>37</v>
      </c>
      <c r="G3615" t="s">
        <v>98</v>
      </c>
      <c r="H3615" t="s">
        <v>81</v>
      </c>
      <c r="I3615" t="s">
        <v>40</v>
      </c>
      <c r="J3615" s="8" t="s">
        <v>46</v>
      </c>
      <c r="K3615" s="8">
        <v>161</v>
      </c>
      <c r="L3615" t="s">
        <v>90</v>
      </c>
      <c r="M3615" s="9">
        <v>35</v>
      </c>
      <c r="N3615" s="10">
        <v>923.07692307692309</v>
      </c>
      <c r="O3615">
        <v>0.8</v>
      </c>
      <c r="P3615">
        <v>1.03</v>
      </c>
      <c r="Q3615">
        <v>0</v>
      </c>
      <c r="R3615" t="s">
        <v>43</v>
      </c>
      <c r="S3615" s="16">
        <v>4643.24</v>
      </c>
      <c r="T3615" s="16">
        <v>923.07692307692309</v>
      </c>
      <c r="U3615" s="16">
        <v>0</v>
      </c>
      <c r="V3615" s="16">
        <v>50</v>
      </c>
      <c r="W3615" s="16">
        <v>0</v>
      </c>
      <c r="X3615" s="16">
        <v>3670.1630769230769</v>
      </c>
    </row>
    <row r="3616" spans="1:24" x14ac:dyDescent="0.25">
      <c r="A3616" s="4" t="s">
        <v>24</v>
      </c>
      <c r="B3616" s="5" t="s">
        <v>4083</v>
      </c>
      <c r="C3616" s="6" t="s">
        <v>92</v>
      </c>
      <c r="D3616" s="7">
        <v>122</v>
      </c>
      <c r="E3616" t="s">
        <v>224</v>
      </c>
      <c r="F3616" t="s">
        <v>37</v>
      </c>
      <c r="G3616" t="s">
        <v>225</v>
      </c>
      <c r="H3616" t="s">
        <v>60</v>
      </c>
      <c r="I3616" t="s">
        <v>40</v>
      </c>
      <c r="J3616" s="8" t="s">
        <v>46</v>
      </c>
      <c r="K3616" s="8">
        <v>0</v>
      </c>
      <c r="L3616" t="s">
        <v>99</v>
      </c>
      <c r="M3616" s="9">
        <v>35</v>
      </c>
      <c r="N3616" s="10">
        <v>52</v>
      </c>
      <c r="O3616">
        <v>0.8</v>
      </c>
      <c r="P3616">
        <v>1.05</v>
      </c>
      <c r="Q3616">
        <v>0</v>
      </c>
      <c r="R3616" t="s">
        <v>43</v>
      </c>
      <c r="S3616" s="16">
        <v>0</v>
      </c>
      <c r="T3616" s="16">
        <v>0</v>
      </c>
      <c r="U3616" s="16">
        <v>200</v>
      </c>
      <c r="V3616" s="16">
        <v>500</v>
      </c>
      <c r="W3616" s="16">
        <v>0</v>
      </c>
      <c r="X3616" s="16">
        <v>-700</v>
      </c>
    </row>
    <row r="3617" spans="1:24" x14ac:dyDescent="0.25">
      <c r="A3617" s="4" t="s">
        <v>24</v>
      </c>
      <c r="B3617" s="5" t="s">
        <v>4084</v>
      </c>
      <c r="C3617" s="6" t="s">
        <v>92</v>
      </c>
      <c r="D3617" s="7">
        <v>64</v>
      </c>
      <c r="E3617" t="s">
        <v>600</v>
      </c>
      <c r="F3617" t="s">
        <v>37</v>
      </c>
      <c r="G3617" t="s">
        <v>113</v>
      </c>
      <c r="H3617" t="s">
        <v>60</v>
      </c>
      <c r="I3617" t="s">
        <v>40</v>
      </c>
      <c r="J3617" s="8" t="s">
        <v>32</v>
      </c>
      <c r="K3617" s="8">
        <v>163</v>
      </c>
      <c r="L3617" t="s">
        <v>95</v>
      </c>
      <c r="M3617" s="9">
        <v>72</v>
      </c>
      <c r="N3617" s="10">
        <v>71</v>
      </c>
      <c r="O3617">
        <v>0.8</v>
      </c>
      <c r="P3617">
        <v>1.01</v>
      </c>
      <c r="Q3617">
        <v>0</v>
      </c>
      <c r="R3617" t="s">
        <v>43</v>
      </c>
      <c r="S3617" s="16">
        <v>9482.6880000000019</v>
      </c>
      <c r="T3617" s="16">
        <v>0</v>
      </c>
      <c r="U3617" s="16">
        <v>500</v>
      </c>
      <c r="V3617" s="16">
        <v>50</v>
      </c>
      <c r="W3617" s="16">
        <v>11573</v>
      </c>
      <c r="X3617" s="16">
        <v>-2640.3119999999981</v>
      </c>
    </row>
    <row r="3618" spans="1:24" x14ac:dyDescent="0.25">
      <c r="A3618" s="4" t="s">
        <v>24</v>
      </c>
      <c r="B3618" s="5" t="s">
        <v>4085</v>
      </c>
      <c r="C3618" s="6" t="s">
        <v>92</v>
      </c>
      <c r="D3618" s="7">
        <v>33</v>
      </c>
      <c r="E3618" t="s">
        <v>753</v>
      </c>
      <c r="F3618" t="s">
        <v>37</v>
      </c>
      <c r="G3618" t="s">
        <v>231</v>
      </c>
      <c r="H3618" t="s">
        <v>60</v>
      </c>
      <c r="I3618" t="s">
        <v>31</v>
      </c>
      <c r="J3618" s="8" t="s">
        <v>46</v>
      </c>
      <c r="K3618" s="8">
        <v>163</v>
      </c>
      <c r="L3618" t="s">
        <v>99</v>
      </c>
      <c r="M3618" s="9">
        <v>48</v>
      </c>
      <c r="N3618" s="10">
        <v>45</v>
      </c>
      <c r="O3618">
        <v>1.2</v>
      </c>
      <c r="P3618">
        <v>1.1200000000000001</v>
      </c>
      <c r="Q3618">
        <v>0</v>
      </c>
      <c r="R3618" t="s">
        <v>43</v>
      </c>
      <c r="S3618" s="16">
        <v>10515.456</v>
      </c>
      <c r="T3618" s="16">
        <v>0</v>
      </c>
      <c r="U3618" s="16">
        <v>200</v>
      </c>
      <c r="V3618" s="16">
        <v>10</v>
      </c>
      <c r="W3618" s="16">
        <v>7335</v>
      </c>
      <c r="X3618" s="16">
        <v>2970.4560000000001</v>
      </c>
    </row>
    <row r="3619" spans="1:24" x14ac:dyDescent="0.25">
      <c r="A3619" s="4" t="s">
        <v>24</v>
      </c>
      <c r="B3619" s="5" t="s">
        <v>4086</v>
      </c>
      <c r="C3619" s="6" t="s">
        <v>135</v>
      </c>
      <c r="D3619" s="7">
        <v>70</v>
      </c>
      <c r="E3619" t="s">
        <v>407</v>
      </c>
      <c r="F3619" t="s">
        <v>37</v>
      </c>
      <c r="G3619" t="s">
        <v>201</v>
      </c>
      <c r="H3619" t="s">
        <v>39</v>
      </c>
      <c r="I3619" t="s">
        <v>76</v>
      </c>
      <c r="J3619" s="8" t="s">
        <v>46</v>
      </c>
      <c r="K3619" s="8">
        <v>161</v>
      </c>
      <c r="L3619" t="s">
        <v>138</v>
      </c>
      <c r="M3619" s="9">
        <v>55</v>
      </c>
      <c r="N3619" s="10">
        <v>2307.6923076923076</v>
      </c>
      <c r="O3619">
        <v>1</v>
      </c>
      <c r="P3619">
        <v>1.1299999999999999</v>
      </c>
      <c r="Q3619">
        <v>0</v>
      </c>
      <c r="R3619" t="s">
        <v>43</v>
      </c>
      <c r="S3619" s="16">
        <v>10006.15</v>
      </c>
      <c r="T3619" s="16">
        <v>2307.6923076923076</v>
      </c>
      <c r="U3619" s="16">
        <v>0</v>
      </c>
      <c r="V3619" s="16">
        <v>50</v>
      </c>
      <c r="W3619" s="16">
        <v>0</v>
      </c>
      <c r="X3619" s="16">
        <v>7648.457692307692</v>
      </c>
    </row>
    <row r="3620" spans="1:24" x14ac:dyDescent="0.25">
      <c r="A3620" s="4" t="s">
        <v>24</v>
      </c>
      <c r="B3620" s="5" t="s">
        <v>4087</v>
      </c>
      <c r="C3620" s="6" t="s">
        <v>35</v>
      </c>
      <c r="D3620" s="7">
        <v>188</v>
      </c>
      <c r="E3620" t="s">
        <v>941</v>
      </c>
      <c r="F3620" t="s">
        <v>37</v>
      </c>
      <c r="G3620" t="s">
        <v>127</v>
      </c>
      <c r="H3620" t="s">
        <v>51</v>
      </c>
      <c r="I3620" t="s">
        <v>76</v>
      </c>
      <c r="J3620" s="8" t="s">
        <v>46</v>
      </c>
      <c r="K3620" s="8">
        <v>163</v>
      </c>
      <c r="L3620" t="s">
        <v>53</v>
      </c>
      <c r="M3620" s="9">
        <v>24</v>
      </c>
      <c r="N3620" s="10">
        <v>384.61538461538464</v>
      </c>
      <c r="O3620">
        <v>1</v>
      </c>
      <c r="P3620">
        <v>1.2</v>
      </c>
      <c r="Q3620">
        <v>0</v>
      </c>
      <c r="R3620" t="s">
        <v>43</v>
      </c>
      <c r="S3620" s="16">
        <v>4694.3999999999996</v>
      </c>
      <c r="T3620" s="16">
        <v>384.61538461538464</v>
      </c>
      <c r="U3620" s="16">
        <v>0</v>
      </c>
      <c r="V3620" s="16">
        <v>0</v>
      </c>
      <c r="W3620" s="16">
        <v>0</v>
      </c>
      <c r="X3620" s="16">
        <v>4309.7846153846149</v>
      </c>
    </row>
    <row r="3621" spans="1:24" x14ac:dyDescent="0.25">
      <c r="A3621" s="4" t="s">
        <v>24</v>
      </c>
      <c r="B3621" s="5" t="s">
        <v>4088</v>
      </c>
      <c r="C3621" s="6" t="s">
        <v>35</v>
      </c>
      <c r="D3621" s="7">
        <v>284</v>
      </c>
      <c r="E3621" t="s">
        <v>178</v>
      </c>
      <c r="F3621" t="s">
        <v>37</v>
      </c>
      <c r="G3621" t="s">
        <v>179</v>
      </c>
      <c r="H3621" t="s">
        <v>39</v>
      </c>
      <c r="I3621" t="s">
        <v>76</v>
      </c>
      <c r="J3621" s="8" t="s">
        <v>46</v>
      </c>
      <c r="K3621" s="8">
        <v>162</v>
      </c>
      <c r="L3621" t="s">
        <v>53</v>
      </c>
      <c r="M3621" s="9">
        <v>24</v>
      </c>
      <c r="N3621" s="10">
        <v>384.61538461538464</v>
      </c>
      <c r="O3621">
        <v>1</v>
      </c>
      <c r="P3621">
        <v>0.98</v>
      </c>
      <c r="Q3621">
        <v>0</v>
      </c>
      <c r="R3621" t="s">
        <v>43</v>
      </c>
      <c r="S3621" s="16">
        <v>3810.24</v>
      </c>
      <c r="T3621" s="16">
        <v>384.61538461538464</v>
      </c>
      <c r="U3621" s="16">
        <v>0</v>
      </c>
      <c r="V3621" s="16">
        <v>250</v>
      </c>
      <c r="W3621" s="16">
        <v>0</v>
      </c>
      <c r="X3621" s="16">
        <v>3175.624615384615</v>
      </c>
    </row>
    <row r="3622" spans="1:24" x14ac:dyDescent="0.25">
      <c r="A3622" s="4" t="s">
        <v>24</v>
      </c>
      <c r="B3622" s="5" t="s">
        <v>4089</v>
      </c>
      <c r="C3622" s="6" t="s">
        <v>35</v>
      </c>
      <c r="D3622" s="7">
        <v>15</v>
      </c>
      <c r="E3622" t="s">
        <v>720</v>
      </c>
      <c r="F3622" t="s">
        <v>37</v>
      </c>
      <c r="G3622" t="s">
        <v>68</v>
      </c>
      <c r="H3622" t="s">
        <v>30</v>
      </c>
      <c r="I3622" t="s">
        <v>76</v>
      </c>
      <c r="J3622" s="8" t="s">
        <v>46</v>
      </c>
      <c r="K3622" s="8">
        <v>0</v>
      </c>
      <c r="L3622" t="s">
        <v>53</v>
      </c>
      <c r="M3622" s="9">
        <v>24</v>
      </c>
      <c r="N3622" s="10">
        <v>384.61538461538464</v>
      </c>
      <c r="O3622">
        <v>1</v>
      </c>
      <c r="P3622">
        <v>1.1399999999999999</v>
      </c>
      <c r="Q3622">
        <v>0</v>
      </c>
      <c r="R3622" t="s">
        <v>43</v>
      </c>
      <c r="S3622" s="16">
        <v>0</v>
      </c>
      <c r="T3622" s="16">
        <v>0</v>
      </c>
      <c r="U3622" s="16">
        <v>0</v>
      </c>
      <c r="V3622" s="16">
        <v>50</v>
      </c>
      <c r="W3622" s="16">
        <v>0</v>
      </c>
      <c r="X3622" s="16">
        <v>-50</v>
      </c>
    </row>
    <row r="3623" spans="1:24" x14ac:dyDescent="0.25">
      <c r="A3623" s="4" t="s">
        <v>24</v>
      </c>
      <c r="B3623" s="5" t="s">
        <v>4090</v>
      </c>
      <c r="C3623" s="6" t="s">
        <v>92</v>
      </c>
      <c r="D3623" s="7">
        <v>75</v>
      </c>
      <c r="E3623" t="s">
        <v>356</v>
      </c>
      <c r="F3623" t="s">
        <v>37</v>
      </c>
      <c r="G3623" t="s">
        <v>208</v>
      </c>
      <c r="H3623" t="s">
        <v>39</v>
      </c>
      <c r="I3623" t="s">
        <v>76</v>
      </c>
      <c r="J3623" s="8" t="s">
        <v>46</v>
      </c>
      <c r="K3623" s="8">
        <v>168</v>
      </c>
      <c r="L3623" t="s">
        <v>99</v>
      </c>
      <c r="M3623" s="9">
        <v>48</v>
      </c>
      <c r="N3623" s="10">
        <v>50</v>
      </c>
      <c r="O3623">
        <v>1</v>
      </c>
      <c r="P3623">
        <v>0.99</v>
      </c>
      <c r="Q3623">
        <v>0</v>
      </c>
      <c r="R3623" t="s">
        <v>43</v>
      </c>
      <c r="S3623" s="16">
        <v>7983.36</v>
      </c>
      <c r="T3623" s="16">
        <v>0</v>
      </c>
      <c r="U3623" s="16">
        <v>0</v>
      </c>
      <c r="V3623" s="16">
        <v>10</v>
      </c>
      <c r="W3623" s="16">
        <v>8400</v>
      </c>
      <c r="X3623" s="16">
        <v>-426.64000000000033</v>
      </c>
    </row>
    <row r="3624" spans="1:24" x14ac:dyDescent="0.25">
      <c r="A3624" s="4" t="s">
        <v>24</v>
      </c>
      <c r="B3624" s="5" t="s">
        <v>4091</v>
      </c>
      <c r="C3624" s="6" t="s">
        <v>43</v>
      </c>
      <c r="D3624" s="7">
        <v>118</v>
      </c>
      <c r="E3624" t="s">
        <v>219</v>
      </c>
      <c r="F3624" t="s">
        <v>37</v>
      </c>
      <c r="G3624" t="s">
        <v>220</v>
      </c>
      <c r="H3624" t="s">
        <v>81</v>
      </c>
      <c r="I3624" t="s">
        <v>40</v>
      </c>
      <c r="J3624" s="8" t="s">
        <v>46</v>
      </c>
      <c r="K3624" s="8">
        <v>164</v>
      </c>
      <c r="L3624" t="s">
        <v>47</v>
      </c>
      <c r="M3624" s="9">
        <v>30</v>
      </c>
      <c r="N3624" s="10">
        <v>615.38461538461536</v>
      </c>
      <c r="O3624">
        <v>0.8</v>
      </c>
      <c r="P3624">
        <v>1.1499999999999999</v>
      </c>
      <c r="Q3624">
        <v>0</v>
      </c>
      <c r="R3624" t="s">
        <v>43</v>
      </c>
      <c r="S3624" s="16">
        <v>4526.3999999999996</v>
      </c>
      <c r="T3624" s="16">
        <v>615.38461538461536</v>
      </c>
      <c r="U3624" s="16">
        <v>0</v>
      </c>
      <c r="V3624" s="16">
        <v>10</v>
      </c>
      <c r="W3624" s="16">
        <v>0</v>
      </c>
      <c r="X3624" s="16">
        <v>3901.0153846153844</v>
      </c>
    </row>
    <row r="3625" spans="1:24" x14ac:dyDescent="0.25">
      <c r="A3625" s="4" t="s">
        <v>24</v>
      </c>
      <c r="B3625" s="5" t="s">
        <v>4092</v>
      </c>
      <c r="C3625" s="6" t="s">
        <v>92</v>
      </c>
      <c r="D3625" s="7">
        <v>211</v>
      </c>
      <c r="E3625" t="s">
        <v>619</v>
      </c>
      <c r="F3625" t="s">
        <v>28</v>
      </c>
      <c r="G3625" t="s">
        <v>275</v>
      </c>
      <c r="H3625" t="s">
        <v>81</v>
      </c>
      <c r="I3625" t="s">
        <v>40</v>
      </c>
      <c r="J3625" s="8" t="s">
        <v>46</v>
      </c>
      <c r="K3625" s="8">
        <v>164</v>
      </c>
      <c r="L3625" t="s">
        <v>99</v>
      </c>
      <c r="M3625" s="9">
        <v>48</v>
      </c>
      <c r="N3625" s="10">
        <v>49</v>
      </c>
      <c r="O3625">
        <v>0.8</v>
      </c>
      <c r="P3625">
        <v>0.93</v>
      </c>
      <c r="Q3625">
        <v>0</v>
      </c>
      <c r="R3625" t="s">
        <v>43</v>
      </c>
      <c r="S3625" s="16">
        <v>5713.92</v>
      </c>
      <c r="T3625" s="16">
        <v>0</v>
      </c>
      <c r="U3625" s="16">
        <v>0</v>
      </c>
      <c r="V3625" s="16">
        <v>10</v>
      </c>
      <c r="W3625" s="16">
        <v>8036</v>
      </c>
      <c r="X3625" s="16">
        <v>-2332.08</v>
      </c>
    </row>
    <row r="3626" spans="1:24" x14ac:dyDescent="0.25">
      <c r="A3626" s="4" t="s">
        <v>24</v>
      </c>
      <c r="B3626" s="5" t="s">
        <v>4093</v>
      </c>
      <c r="C3626" s="6" t="s">
        <v>92</v>
      </c>
      <c r="D3626" s="7">
        <v>168</v>
      </c>
      <c r="E3626" t="s">
        <v>398</v>
      </c>
      <c r="F3626" t="s">
        <v>28</v>
      </c>
      <c r="G3626" t="s">
        <v>56</v>
      </c>
      <c r="H3626" t="s">
        <v>51</v>
      </c>
      <c r="I3626" t="s">
        <v>31</v>
      </c>
      <c r="J3626" s="8" t="s">
        <v>46</v>
      </c>
      <c r="K3626" s="8">
        <v>0</v>
      </c>
      <c r="L3626" t="s">
        <v>99</v>
      </c>
      <c r="M3626" s="9">
        <v>48</v>
      </c>
      <c r="N3626" s="10">
        <v>44</v>
      </c>
      <c r="O3626">
        <v>1.2</v>
      </c>
      <c r="P3626">
        <v>1.05</v>
      </c>
      <c r="Q3626">
        <v>0</v>
      </c>
      <c r="R3626" t="s">
        <v>43</v>
      </c>
      <c r="S3626" s="16">
        <v>9676.8000000000011</v>
      </c>
      <c r="T3626" s="16">
        <v>0</v>
      </c>
      <c r="U3626" s="16">
        <v>0</v>
      </c>
      <c r="V3626" s="16">
        <v>50</v>
      </c>
      <c r="W3626" s="16">
        <v>0</v>
      </c>
      <c r="X3626" s="16">
        <v>9626.8000000000011</v>
      </c>
    </row>
    <row r="3627" spans="1:24" x14ac:dyDescent="0.25">
      <c r="A3627" s="4" t="s">
        <v>24</v>
      </c>
      <c r="B3627" s="5" t="s">
        <v>4094</v>
      </c>
      <c r="C3627" s="6" t="s">
        <v>78</v>
      </c>
      <c r="D3627" s="7">
        <v>154</v>
      </c>
      <c r="E3627" t="s">
        <v>526</v>
      </c>
      <c r="F3627" t="s">
        <v>28</v>
      </c>
      <c r="G3627" t="s">
        <v>272</v>
      </c>
      <c r="H3627" t="s">
        <v>64</v>
      </c>
      <c r="I3627" t="s">
        <v>52</v>
      </c>
      <c r="J3627" s="8" t="s">
        <v>46</v>
      </c>
      <c r="K3627" s="8">
        <v>0</v>
      </c>
      <c r="L3627" t="s">
        <v>82</v>
      </c>
      <c r="M3627" s="9">
        <v>40</v>
      </c>
      <c r="N3627" s="10">
        <v>1230.7692307692307</v>
      </c>
      <c r="O3627">
        <v>1.1000000000000001</v>
      </c>
      <c r="P3627">
        <v>0.82</v>
      </c>
      <c r="Q3627">
        <v>0</v>
      </c>
      <c r="R3627" t="s">
        <v>43</v>
      </c>
      <c r="S3627" s="16">
        <v>5772.8</v>
      </c>
      <c r="T3627" s="16">
        <v>0</v>
      </c>
      <c r="U3627" s="16">
        <v>200</v>
      </c>
      <c r="V3627" s="16">
        <v>0</v>
      </c>
      <c r="W3627" s="16">
        <v>0</v>
      </c>
      <c r="X3627" s="16">
        <v>5572.8</v>
      </c>
    </row>
    <row r="3628" spans="1:24" x14ac:dyDescent="0.25">
      <c r="A3628" s="4" t="s">
        <v>24</v>
      </c>
      <c r="B3628" s="5" t="s">
        <v>4095</v>
      </c>
      <c r="C3628" s="6" t="s">
        <v>43</v>
      </c>
      <c r="D3628" s="7">
        <v>177</v>
      </c>
      <c r="E3628" t="s">
        <v>1353</v>
      </c>
      <c r="F3628" t="s">
        <v>37</v>
      </c>
      <c r="G3628" t="s">
        <v>102</v>
      </c>
      <c r="H3628" t="s">
        <v>51</v>
      </c>
      <c r="I3628" t="s">
        <v>52</v>
      </c>
      <c r="J3628" s="8" t="s">
        <v>46</v>
      </c>
      <c r="K3628" s="8">
        <v>105</v>
      </c>
      <c r="L3628" t="s">
        <v>47</v>
      </c>
      <c r="M3628" s="9">
        <v>30</v>
      </c>
      <c r="N3628" s="10">
        <v>615.38461538461536</v>
      </c>
      <c r="O3628">
        <v>1.1000000000000001</v>
      </c>
      <c r="P3628">
        <v>1.1000000000000001</v>
      </c>
      <c r="Q3628">
        <v>0</v>
      </c>
      <c r="R3628" t="s">
        <v>43</v>
      </c>
      <c r="S3628" s="16">
        <v>3811.5000000000009</v>
      </c>
      <c r="T3628" s="16">
        <v>615.38461538461536</v>
      </c>
      <c r="U3628" s="16">
        <v>500</v>
      </c>
      <c r="V3628" s="16">
        <v>50</v>
      </c>
      <c r="W3628" s="16">
        <v>0</v>
      </c>
      <c r="X3628" s="16">
        <v>2646.1153846153857</v>
      </c>
    </row>
    <row r="3629" spans="1:24" x14ac:dyDescent="0.25">
      <c r="A3629" s="4" t="s">
        <v>24</v>
      </c>
      <c r="B3629" s="5" t="s">
        <v>4096</v>
      </c>
      <c r="C3629" s="6" t="s">
        <v>92</v>
      </c>
      <c r="D3629" s="7">
        <v>303</v>
      </c>
      <c r="E3629" t="s">
        <v>1042</v>
      </c>
      <c r="F3629" t="s">
        <v>37</v>
      </c>
      <c r="G3629" t="s">
        <v>980</v>
      </c>
      <c r="H3629" t="s">
        <v>51</v>
      </c>
      <c r="I3629" t="s">
        <v>40</v>
      </c>
      <c r="J3629" s="8" t="s">
        <v>46</v>
      </c>
      <c r="K3629" s="8">
        <v>162</v>
      </c>
      <c r="L3629" t="s">
        <v>99</v>
      </c>
      <c r="M3629" s="9">
        <v>40</v>
      </c>
      <c r="N3629" s="10">
        <v>50</v>
      </c>
      <c r="O3629">
        <v>0.8</v>
      </c>
      <c r="P3629">
        <v>1.04</v>
      </c>
      <c r="Q3629">
        <v>0</v>
      </c>
      <c r="R3629" t="s">
        <v>43</v>
      </c>
      <c r="S3629" s="16">
        <v>5391.3600000000006</v>
      </c>
      <c r="T3629" s="16">
        <v>0</v>
      </c>
      <c r="U3629" s="16">
        <v>1000</v>
      </c>
      <c r="V3629" s="16">
        <v>100</v>
      </c>
      <c r="W3629" s="16">
        <v>8100</v>
      </c>
      <c r="X3629" s="16">
        <v>-3808.6399999999994</v>
      </c>
    </row>
    <row r="3630" spans="1:24" x14ac:dyDescent="0.25">
      <c r="A3630" s="4" t="s">
        <v>24</v>
      </c>
      <c r="B3630" s="5" t="s">
        <v>4097</v>
      </c>
      <c r="C3630" s="6" t="s">
        <v>35</v>
      </c>
      <c r="D3630" s="7">
        <v>123</v>
      </c>
      <c r="E3630" t="s">
        <v>1015</v>
      </c>
      <c r="F3630" t="s">
        <v>28</v>
      </c>
      <c r="G3630" t="s">
        <v>105</v>
      </c>
      <c r="H3630" t="s">
        <v>39</v>
      </c>
      <c r="I3630" t="s">
        <v>52</v>
      </c>
      <c r="J3630" s="8" t="s">
        <v>32</v>
      </c>
      <c r="K3630" s="8">
        <v>82</v>
      </c>
      <c r="L3630" t="s">
        <v>41</v>
      </c>
      <c r="M3630" s="9">
        <v>48</v>
      </c>
      <c r="N3630" s="10">
        <v>5416.666666666667</v>
      </c>
      <c r="O3630">
        <v>1.1000000000000001</v>
      </c>
      <c r="P3630">
        <v>1.1499999999999999</v>
      </c>
      <c r="Q3630">
        <v>0</v>
      </c>
      <c r="R3630" t="s">
        <v>43</v>
      </c>
      <c r="S3630" s="16">
        <v>9715.1999999999989</v>
      </c>
      <c r="T3630" s="16">
        <v>5416.666666666667</v>
      </c>
      <c r="U3630" s="16">
        <v>0</v>
      </c>
      <c r="V3630" s="16">
        <v>10</v>
      </c>
      <c r="W3630" s="16">
        <v>0</v>
      </c>
      <c r="X3630" s="16">
        <v>4288.5333333333319</v>
      </c>
    </row>
    <row r="3631" spans="1:24" x14ac:dyDescent="0.25">
      <c r="A3631" s="4" t="s">
        <v>24</v>
      </c>
      <c r="B3631" s="5" t="s">
        <v>4098</v>
      </c>
      <c r="C3631" s="6" t="s">
        <v>92</v>
      </c>
      <c r="D3631" s="7">
        <v>105</v>
      </c>
      <c r="E3631" t="s">
        <v>150</v>
      </c>
      <c r="F3631" t="s">
        <v>37</v>
      </c>
      <c r="G3631" t="s">
        <v>98</v>
      </c>
      <c r="H3631" t="s">
        <v>81</v>
      </c>
      <c r="I3631" t="s">
        <v>76</v>
      </c>
      <c r="J3631" s="8" t="s">
        <v>46</v>
      </c>
      <c r="K3631" s="8">
        <v>164</v>
      </c>
      <c r="L3631" t="s">
        <v>99</v>
      </c>
      <c r="M3631" s="9">
        <v>40</v>
      </c>
      <c r="N3631" s="10">
        <v>48</v>
      </c>
      <c r="O3631">
        <v>1</v>
      </c>
      <c r="P3631">
        <v>1.03</v>
      </c>
      <c r="Q3631">
        <v>0</v>
      </c>
      <c r="R3631" t="s">
        <v>43</v>
      </c>
      <c r="S3631" s="16">
        <v>6756.8</v>
      </c>
      <c r="T3631" s="16">
        <v>0</v>
      </c>
      <c r="U3631" s="16">
        <v>1000</v>
      </c>
      <c r="V3631" s="16">
        <v>50</v>
      </c>
      <c r="W3631" s="16">
        <v>7872</v>
      </c>
      <c r="X3631" s="16">
        <v>-2165.1999999999998</v>
      </c>
    </row>
    <row r="3632" spans="1:24" x14ac:dyDescent="0.25">
      <c r="A3632" s="4" t="s">
        <v>24</v>
      </c>
      <c r="B3632" s="5" t="s">
        <v>4099</v>
      </c>
      <c r="C3632" s="6" t="s">
        <v>92</v>
      </c>
      <c r="D3632" s="7">
        <v>227</v>
      </c>
      <c r="E3632" t="s">
        <v>799</v>
      </c>
      <c r="F3632" t="s">
        <v>37</v>
      </c>
      <c r="G3632" t="s">
        <v>291</v>
      </c>
      <c r="H3632" t="s">
        <v>51</v>
      </c>
      <c r="I3632" t="s">
        <v>76</v>
      </c>
      <c r="J3632" s="8" t="s">
        <v>46</v>
      </c>
      <c r="K3632" s="8">
        <v>0</v>
      </c>
      <c r="L3632" t="s">
        <v>99</v>
      </c>
      <c r="M3632" s="9">
        <v>35</v>
      </c>
      <c r="N3632" s="10">
        <v>48</v>
      </c>
      <c r="O3632">
        <v>1</v>
      </c>
      <c r="P3632">
        <v>1.1599999999999999</v>
      </c>
      <c r="Q3632">
        <v>0</v>
      </c>
      <c r="R3632" t="s">
        <v>43</v>
      </c>
      <c r="S3632" s="16">
        <v>0</v>
      </c>
      <c r="T3632" s="16">
        <v>0</v>
      </c>
      <c r="U3632" s="16">
        <v>500</v>
      </c>
      <c r="V3632" s="16">
        <v>0</v>
      </c>
      <c r="W3632" s="16">
        <v>0</v>
      </c>
      <c r="X3632" s="16">
        <v>-500</v>
      </c>
    </row>
    <row r="3633" spans="1:24" x14ac:dyDescent="0.25">
      <c r="A3633" s="4" t="s">
        <v>24</v>
      </c>
      <c r="B3633" s="5" t="s">
        <v>4100</v>
      </c>
      <c r="C3633" s="6" t="s">
        <v>78</v>
      </c>
      <c r="D3633" s="7">
        <v>257</v>
      </c>
      <c r="E3633" t="s">
        <v>784</v>
      </c>
      <c r="F3633" t="s">
        <v>37</v>
      </c>
      <c r="G3633" t="s">
        <v>124</v>
      </c>
      <c r="H3633" t="s">
        <v>51</v>
      </c>
      <c r="I3633" t="s">
        <v>52</v>
      </c>
      <c r="J3633" s="8" t="s">
        <v>46</v>
      </c>
      <c r="K3633" s="8">
        <v>164</v>
      </c>
      <c r="L3633" t="s">
        <v>82</v>
      </c>
      <c r="M3633" s="9">
        <v>40</v>
      </c>
      <c r="N3633" s="10">
        <v>1230.7692307692307</v>
      </c>
      <c r="O3633">
        <v>1.1000000000000001</v>
      </c>
      <c r="P3633">
        <v>1.17</v>
      </c>
      <c r="Q3633">
        <v>0</v>
      </c>
      <c r="R3633" t="s">
        <v>43</v>
      </c>
      <c r="S3633" s="16">
        <v>8442.7200000000012</v>
      </c>
      <c r="T3633" s="16">
        <v>1230.7692307692307</v>
      </c>
      <c r="U3633" s="16">
        <v>0</v>
      </c>
      <c r="V3633" s="16">
        <v>10</v>
      </c>
      <c r="W3633" s="16">
        <v>0</v>
      </c>
      <c r="X3633" s="16">
        <v>7201.9507692307707</v>
      </c>
    </row>
    <row r="3634" spans="1:24" x14ac:dyDescent="0.25">
      <c r="A3634" s="4" t="s">
        <v>24</v>
      </c>
      <c r="B3634" s="5" t="s">
        <v>4101</v>
      </c>
      <c r="C3634" s="6" t="s">
        <v>78</v>
      </c>
      <c r="D3634" s="7">
        <v>31</v>
      </c>
      <c r="E3634" t="s">
        <v>507</v>
      </c>
      <c r="F3634" t="s">
        <v>37</v>
      </c>
      <c r="G3634" t="s">
        <v>172</v>
      </c>
      <c r="H3634" t="s">
        <v>51</v>
      </c>
      <c r="I3634" t="s">
        <v>40</v>
      </c>
      <c r="J3634" s="8" t="s">
        <v>46</v>
      </c>
      <c r="K3634" s="8">
        <v>0</v>
      </c>
      <c r="L3634" t="s">
        <v>82</v>
      </c>
      <c r="M3634" s="9">
        <v>40</v>
      </c>
      <c r="N3634" s="10">
        <v>1230.7692307692307</v>
      </c>
      <c r="O3634">
        <v>0.8</v>
      </c>
      <c r="P3634">
        <v>1.0900000000000001</v>
      </c>
      <c r="Q3634">
        <v>0</v>
      </c>
      <c r="R3634" t="s">
        <v>43</v>
      </c>
      <c r="S3634" s="16">
        <v>0</v>
      </c>
      <c r="T3634" s="16">
        <v>0</v>
      </c>
      <c r="U3634" s="16">
        <v>200</v>
      </c>
      <c r="V3634" s="16">
        <v>50</v>
      </c>
      <c r="W3634" s="16">
        <v>0</v>
      </c>
      <c r="X3634" s="16">
        <v>-250</v>
      </c>
    </row>
    <row r="3635" spans="1:24" x14ac:dyDescent="0.25">
      <c r="A3635" s="4" t="s">
        <v>24</v>
      </c>
      <c r="B3635" s="5" t="s">
        <v>4102</v>
      </c>
      <c r="C3635" s="6" t="s">
        <v>92</v>
      </c>
      <c r="D3635" s="7">
        <v>33</v>
      </c>
      <c r="E3635" t="s">
        <v>753</v>
      </c>
      <c r="F3635" t="s">
        <v>37</v>
      </c>
      <c r="G3635" t="s">
        <v>231</v>
      </c>
      <c r="H3635" t="s">
        <v>60</v>
      </c>
      <c r="I3635" t="s">
        <v>31</v>
      </c>
      <c r="J3635" s="8" t="s">
        <v>32</v>
      </c>
      <c r="K3635" s="8">
        <v>164</v>
      </c>
      <c r="L3635" t="s">
        <v>95</v>
      </c>
      <c r="M3635" s="9">
        <v>60</v>
      </c>
      <c r="N3635" s="10">
        <v>77</v>
      </c>
      <c r="O3635">
        <v>1.2</v>
      </c>
      <c r="P3635">
        <v>1.1200000000000001</v>
      </c>
      <c r="Q3635">
        <v>0</v>
      </c>
      <c r="R3635" t="s">
        <v>43</v>
      </c>
      <c r="S3635" s="16">
        <v>13224.960000000001</v>
      </c>
      <c r="T3635" s="16">
        <v>0</v>
      </c>
      <c r="U3635" s="16">
        <v>1000</v>
      </c>
      <c r="V3635" s="16">
        <v>0</v>
      </c>
      <c r="W3635" s="16">
        <v>12628</v>
      </c>
      <c r="X3635" s="16">
        <v>-403.03999999999905</v>
      </c>
    </row>
    <row r="3636" spans="1:24" x14ac:dyDescent="0.25">
      <c r="A3636" s="4" t="s">
        <v>24</v>
      </c>
      <c r="B3636" s="5" t="s">
        <v>4103</v>
      </c>
      <c r="C3636" s="6" t="s">
        <v>92</v>
      </c>
      <c r="D3636" s="7">
        <v>206</v>
      </c>
      <c r="E3636" t="s">
        <v>174</v>
      </c>
      <c r="F3636" t="s">
        <v>37</v>
      </c>
      <c r="G3636" t="s">
        <v>137</v>
      </c>
      <c r="H3636" t="s">
        <v>39</v>
      </c>
      <c r="I3636" t="s">
        <v>40</v>
      </c>
      <c r="J3636" s="8" t="s">
        <v>46</v>
      </c>
      <c r="K3636" s="8">
        <v>163</v>
      </c>
      <c r="L3636" t="s">
        <v>99</v>
      </c>
      <c r="M3636" s="9">
        <v>35</v>
      </c>
      <c r="N3636" s="10">
        <v>49</v>
      </c>
      <c r="O3636">
        <v>0.8</v>
      </c>
      <c r="P3636">
        <v>1</v>
      </c>
      <c r="Q3636">
        <v>0</v>
      </c>
      <c r="R3636" t="s">
        <v>43</v>
      </c>
      <c r="S3636" s="16">
        <v>4564</v>
      </c>
      <c r="T3636" s="16">
        <v>0</v>
      </c>
      <c r="U3636" s="16">
        <v>750</v>
      </c>
      <c r="V3636" s="16">
        <v>500</v>
      </c>
      <c r="W3636" s="16">
        <v>7987</v>
      </c>
      <c r="X3636" s="16">
        <v>-4673</v>
      </c>
    </row>
    <row r="3637" spans="1:24" x14ac:dyDescent="0.25">
      <c r="A3637" s="4" t="s">
        <v>24</v>
      </c>
      <c r="B3637" s="5" t="s">
        <v>4104</v>
      </c>
      <c r="C3637" s="6" t="s">
        <v>35</v>
      </c>
      <c r="D3637" s="7">
        <v>210</v>
      </c>
      <c r="E3637" t="s">
        <v>657</v>
      </c>
      <c r="F3637" t="s">
        <v>37</v>
      </c>
      <c r="G3637" t="s">
        <v>275</v>
      </c>
      <c r="H3637" t="s">
        <v>81</v>
      </c>
      <c r="I3637" t="s">
        <v>76</v>
      </c>
      <c r="J3637" s="8" t="s">
        <v>46</v>
      </c>
      <c r="K3637" s="8">
        <v>160</v>
      </c>
      <c r="L3637" t="s">
        <v>53</v>
      </c>
      <c r="M3637" s="9">
        <v>24</v>
      </c>
      <c r="N3637" s="10">
        <v>384.61538461538464</v>
      </c>
      <c r="O3637">
        <v>1</v>
      </c>
      <c r="P3637">
        <v>0.93</v>
      </c>
      <c r="Q3637">
        <v>0</v>
      </c>
      <c r="R3637" t="s">
        <v>43</v>
      </c>
      <c r="S3637" s="16">
        <v>3571.2000000000003</v>
      </c>
      <c r="T3637" s="16">
        <v>384.61538461538464</v>
      </c>
      <c r="U3637" s="16">
        <v>200</v>
      </c>
      <c r="V3637" s="16">
        <v>10</v>
      </c>
      <c r="W3637" s="16">
        <v>0</v>
      </c>
      <c r="X3637" s="16">
        <v>2976.5846153846155</v>
      </c>
    </row>
    <row r="3638" spans="1:24" x14ac:dyDescent="0.25">
      <c r="A3638" s="4" t="s">
        <v>24</v>
      </c>
      <c r="B3638" s="5" t="s">
        <v>4105</v>
      </c>
      <c r="C3638" s="6" t="s">
        <v>92</v>
      </c>
      <c r="D3638" s="7">
        <v>72</v>
      </c>
      <c r="E3638" t="s">
        <v>919</v>
      </c>
      <c r="F3638" t="s">
        <v>28</v>
      </c>
      <c r="G3638" t="s">
        <v>208</v>
      </c>
      <c r="H3638" t="s">
        <v>39</v>
      </c>
      <c r="I3638" t="s">
        <v>86</v>
      </c>
      <c r="J3638" s="8" t="s">
        <v>46</v>
      </c>
      <c r="K3638" s="8">
        <v>167</v>
      </c>
      <c r="L3638" t="s">
        <v>99</v>
      </c>
      <c r="M3638" s="9">
        <v>35</v>
      </c>
      <c r="N3638" s="10">
        <v>53</v>
      </c>
      <c r="O3638">
        <v>0.9</v>
      </c>
      <c r="P3638">
        <v>0.99</v>
      </c>
      <c r="Q3638">
        <v>0</v>
      </c>
      <c r="R3638" t="s">
        <v>43</v>
      </c>
      <c r="S3638" s="16">
        <v>4989.6000000000004</v>
      </c>
      <c r="T3638" s="16">
        <v>0</v>
      </c>
      <c r="U3638" s="16">
        <v>750</v>
      </c>
      <c r="V3638" s="16">
        <v>10</v>
      </c>
      <c r="W3638" s="16">
        <v>8851</v>
      </c>
      <c r="X3638" s="16">
        <v>-4621.3999999999996</v>
      </c>
    </row>
    <row r="3639" spans="1:24" x14ac:dyDescent="0.25">
      <c r="A3639" s="4" t="s">
        <v>24</v>
      </c>
      <c r="B3639" s="5" t="s">
        <v>4106</v>
      </c>
      <c r="C3639" s="6" t="s">
        <v>66</v>
      </c>
      <c r="D3639" s="7">
        <v>293</v>
      </c>
      <c r="E3639" t="s">
        <v>960</v>
      </c>
      <c r="F3639" t="s">
        <v>28</v>
      </c>
      <c r="G3639" t="s">
        <v>234</v>
      </c>
      <c r="H3639" t="s">
        <v>60</v>
      </c>
      <c r="I3639" t="s">
        <v>52</v>
      </c>
      <c r="J3639" s="8" t="s">
        <v>46</v>
      </c>
      <c r="K3639" s="8">
        <v>91</v>
      </c>
      <c r="L3639" t="s">
        <v>69</v>
      </c>
      <c r="M3639" s="9">
        <v>48</v>
      </c>
      <c r="N3639" s="10">
        <v>1538.4615384615386</v>
      </c>
      <c r="O3639">
        <v>1.1000000000000001</v>
      </c>
      <c r="P3639">
        <v>1.19</v>
      </c>
      <c r="Q3639">
        <v>0</v>
      </c>
      <c r="R3639" t="s">
        <v>43</v>
      </c>
      <c r="S3639" s="16">
        <v>10053.119999999999</v>
      </c>
      <c r="T3639" s="16">
        <v>1538.4615384615386</v>
      </c>
      <c r="U3639" s="16">
        <v>750</v>
      </c>
      <c r="V3639" s="16">
        <v>500</v>
      </c>
      <c r="W3639" s="16">
        <v>0</v>
      </c>
      <c r="X3639" s="16">
        <v>7264.65846153846</v>
      </c>
    </row>
    <row r="3640" spans="1:24" x14ac:dyDescent="0.25">
      <c r="A3640" s="4" t="s">
        <v>24</v>
      </c>
      <c r="B3640" s="5" t="s">
        <v>4107</v>
      </c>
      <c r="C3640" s="6" t="s">
        <v>43</v>
      </c>
      <c r="D3640" s="7">
        <v>283</v>
      </c>
      <c r="E3640" t="s">
        <v>1017</v>
      </c>
      <c r="F3640" t="s">
        <v>28</v>
      </c>
      <c r="G3640" t="s">
        <v>179</v>
      </c>
      <c r="H3640" t="s">
        <v>39</v>
      </c>
      <c r="I3640" t="s">
        <v>52</v>
      </c>
      <c r="J3640" s="8" t="s">
        <v>46</v>
      </c>
      <c r="K3640" s="8">
        <v>166</v>
      </c>
      <c r="L3640" t="s">
        <v>47</v>
      </c>
      <c r="M3640" s="9">
        <v>30</v>
      </c>
      <c r="N3640" s="10">
        <v>615.38461538461536</v>
      </c>
      <c r="O3640">
        <v>1.1000000000000001</v>
      </c>
      <c r="P3640">
        <v>0.98</v>
      </c>
      <c r="Q3640">
        <v>0</v>
      </c>
      <c r="R3640" t="s">
        <v>43</v>
      </c>
      <c r="S3640" s="16">
        <v>5174.3999999999996</v>
      </c>
      <c r="T3640" s="16">
        <v>615.38461538461536</v>
      </c>
      <c r="U3640" s="16">
        <v>200</v>
      </c>
      <c r="V3640" s="16">
        <v>0</v>
      </c>
      <c r="W3640" s="16">
        <v>0</v>
      </c>
      <c r="X3640" s="16">
        <v>4359.0153846153844</v>
      </c>
    </row>
    <row r="3641" spans="1:24" x14ac:dyDescent="0.25">
      <c r="A3641" s="4" t="s">
        <v>24</v>
      </c>
      <c r="B3641" s="5" t="s">
        <v>4108</v>
      </c>
      <c r="C3641" s="6" t="s">
        <v>26</v>
      </c>
      <c r="D3641" s="7">
        <v>158</v>
      </c>
      <c r="E3641" t="s">
        <v>1081</v>
      </c>
      <c r="F3641" t="s">
        <v>37</v>
      </c>
      <c r="G3641" t="s">
        <v>190</v>
      </c>
      <c r="H3641" t="s">
        <v>81</v>
      </c>
      <c r="I3641" t="s">
        <v>76</v>
      </c>
      <c r="J3641" s="8" t="s">
        <v>32</v>
      </c>
      <c r="K3641" s="8">
        <v>0</v>
      </c>
      <c r="L3641" t="s">
        <v>33</v>
      </c>
      <c r="M3641" s="9">
        <v>60</v>
      </c>
      <c r="N3641" s="10">
        <v>6250</v>
      </c>
      <c r="O3641">
        <v>1</v>
      </c>
      <c r="P3641">
        <v>0.95</v>
      </c>
      <c r="Q3641">
        <v>0</v>
      </c>
      <c r="R3641" t="s">
        <v>43</v>
      </c>
      <c r="S3641" s="16">
        <v>0</v>
      </c>
      <c r="T3641" s="16">
        <v>0</v>
      </c>
      <c r="U3641" s="16">
        <v>200</v>
      </c>
      <c r="V3641" s="16">
        <v>50</v>
      </c>
      <c r="W3641" s="16">
        <v>0</v>
      </c>
      <c r="X3641" s="16">
        <v>-250</v>
      </c>
    </row>
    <row r="3642" spans="1:24" x14ac:dyDescent="0.25">
      <c r="A3642" s="4" t="s">
        <v>24</v>
      </c>
      <c r="B3642" s="5" t="s">
        <v>4109</v>
      </c>
      <c r="C3642" s="6" t="s">
        <v>43</v>
      </c>
      <c r="D3642" s="7">
        <v>210</v>
      </c>
      <c r="E3642" t="s">
        <v>657</v>
      </c>
      <c r="F3642" t="s">
        <v>37</v>
      </c>
      <c r="G3642" t="s">
        <v>275</v>
      </c>
      <c r="H3642" t="s">
        <v>81</v>
      </c>
      <c r="I3642" t="s">
        <v>76</v>
      </c>
      <c r="J3642" s="8" t="s">
        <v>46</v>
      </c>
      <c r="K3642" s="8">
        <v>0</v>
      </c>
      <c r="L3642" t="s">
        <v>47</v>
      </c>
      <c r="M3642" s="9">
        <v>30</v>
      </c>
      <c r="N3642" s="10">
        <v>615.38461538461536</v>
      </c>
      <c r="O3642">
        <v>1</v>
      </c>
      <c r="P3642">
        <v>0.93</v>
      </c>
      <c r="Q3642">
        <v>0</v>
      </c>
      <c r="R3642" t="s">
        <v>43</v>
      </c>
      <c r="S3642" s="16">
        <v>0</v>
      </c>
      <c r="T3642" s="16">
        <v>0</v>
      </c>
      <c r="U3642" s="16">
        <v>200</v>
      </c>
      <c r="V3642" s="16">
        <v>250</v>
      </c>
      <c r="W3642" s="16">
        <v>0</v>
      </c>
      <c r="X3642" s="16">
        <v>-450</v>
      </c>
    </row>
    <row r="3643" spans="1:24" x14ac:dyDescent="0.25">
      <c r="A3643" s="4" t="s">
        <v>24</v>
      </c>
      <c r="B3643" s="5" t="s">
        <v>4110</v>
      </c>
      <c r="C3643" s="6" t="s">
        <v>35</v>
      </c>
      <c r="D3643" s="7">
        <v>24</v>
      </c>
      <c r="E3643" t="s">
        <v>44</v>
      </c>
      <c r="F3643" t="s">
        <v>37</v>
      </c>
      <c r="G3643" t="s">
        <v>45</v>
      </c>
      <c r="H3643" t="s">
        <v>39</v>
      </c>
      <c r="I3643" t="s">
        <v>40</v>
      </c>
      <c r="J3643" s="8" t="s">
        <v>32</v>
      </c>
      <c r="K3643" s="8">
        <v>166</v>
      </c>
      <c r="L3643" t="s">
        <v>41</v>
      </c>
      <c r="M3643" s="9">
        <v>48</v>
      </c>
      <c r="N3643" s="10">
        <v>5416.666666666667</v>
      </c>
      <c r="O3643">
        <v>0.8</v>
      </c>
      <c r="P3643">
        <v>0.9</v>
      </c>
      <c r="Q3643">
        <v>0</v>
      </c>
      <c r="R3643" t="s">
        <v>43</v>
      </c>
      <c r="S3643" s="16">
        <v>5736.9600000000009</v>
      </c>
      <c r="T3643" s="16">
        <v>5416.666666666667</v>
      </c>
      <c r="U3643" s="16">
        <v>0</v>
      </c>
      <c r="V3643" s="16">
        <v>500</v>
      </c>
      <c r="W3643" s="16">
        <v>0</v>
      </c>
      <c r="X3643" s="16">
        <v>-179.70666666666602</v>
      </c>
    </row>
    <row r="3644" spans="1:24" x14ac:dyDescent="0.25">
      <c r="A3644" s="4" t="s">
        <v>24</v>
      </c>
      <c r="B3644" s="5" t="s">
        <v>4111</v>
      </c>
      <c r="C3644" s="6" t="s">
        <v>35</v>
      </c>
      <c r="D3644" s="7">
        <v>226</v>
      </c>
      <c r="E3644" t="s">
        <v>290</v>
      </c>
      <c r="F3644" t="s">
        <v>37</v>
      </c>
      <c r="G3644" t="s">
        <v>291</v>
      </c>
      <c r="H3644" t="s">
        <v>51</v>
      </c>
      <c r="I3644" t="s">
        <v>52</v>
      </c>
      <c r="J3644" s="8" t="s">
        <v>46</v>
      </c>
      <c r="K3644" s="8">
        <v>164</v>
      </c>
      <c r="L3644" t="s">
        <v>53</v>
      </c>
      <c r="M3644" s="9">
        <v>24</v>
      </c>
      <c r="N3644" s="10">
        <v>384.61538461538464</v>
      </c>
      <c r="O3644">
        <v>1.1000000000000001</v>
      </c>
      <c r="P3644">
        <v>1.1599999999999999</v>
      </c>
      <c r="Q3644">
        <v>0</v>
      </c>
      <c r="R3644" t="s">
        <v>43</v>
      </c>
      <c r="S3644" s="16">
        <v>5022.3360000000002</v>
      </c>
      <c r="T3644" s="16">
        <v>384.61538461538464</v>
      </c>
      <c r="U3644" s="16">
        <v>0</v>
      </c>
      <c r="V3644" s="16">
        <v>50</v>
      </c>
      <c r="W3644" s="16">
        <v>0</v>
      </c>
      <c r="X3644" s="16">
        <v>4587.7206153846155</v>
      </c>
    </row>
    <row r="3645" spans="1:24" x14ac:dyDescent="0.25">
      <c r="A3645" s="4" t="s">
        <v>24</v>
      </c>
      <c r="B3645" s="5" t="s">
        <v>4112</v>
      </c>
      <c r="C3645" s="6" t="s">
        <v>135</v>
      </c>
      <c r="D3645" s="7">
        <v>12</v>
      </c>
      <c r="E3645" t="s">
        <v>320</v>
      </c>
      <c r="F3645" t="s">
        <v>37</v>
      </c>
      <c r="G3645" t="s">
        <v>237</v>
      </c>
      <c r="H3645" t="s">
        <v>30</v>
      </c>
      <c r="I3645" t="s">
        <v>76</v>
      </c>
      <c r="J3645" s="8" t="s">
        <v>46</v>
      </c>
      <c r="K3645" s="8">
        <v>0</v>
      </c>
      <c r="L3645" t="s">
        <v>138</v>
      </c>
      <c r="M3645" s="9">
        <v>55</v>
      </c>
      <c r="N3645" s="10">
        <v>2307.6923076923076</v>
      </c>
      <c r="O3645">
        <v>1</v>
      </c>
      <c r="P3645">
        <v>1.1399999999999999</v>
      </c>
      <c r="Q3645">
        <v>0</v>
      </c>
      <c r="R3645" t="s">
        <v>43</v>
      </c>
      <c r="S3645" s="16">
        <v>0</v>
      </c>
      <c r="T3645" s="16">
        <v>0</v>
      </c>
      <c r="U3645" s="16">
        <v>0</v>
      </c>
      <c r="V3645" s="16">
        <v>50</v>
      </c>
      <c r="W3645" s="16">
        <v>0</v>
      </c>
      <c r="X3645" s="16">
        <v>-50</v>
      </c>
    </row>
    <row r="3646" spans="1:24" x14ac:dyDescent="0.25">
      <c r="A3646" s="4" t="s">
        <v>24</v>
      </c>
      <c r="B3646" s="5" t="s">
        <v>4113</v>
      </c>
      <c r="C3646" s="6" t="s">
        <v>78</v>
      </c>
      <c r="D3646" s="7">
        <v>47</v>
      </c>
      <c r="E3646" t="s">
        <v>1228</v>
      </c>
      <c r="F3646" t="s">
        <v>37</v>
      </c>
      <c r="G3646" t="s">
        <v>318</v>
      </c>
      <c r="H3646" t="s">
        <v>81</v>
      </c>
      <c r="I3646" t="s">
        <v>52</v>
      </c>
      <c r="J3646" s="8" t="s">
        <v>46</v>
      </c>
      <c r="K3646" s="8">
        <v>166</v>
      </c>
      <c r="L3646" t="s">
        <v>82</v>
      </c>
      <c r="M3646" s="9">
        <v>40</v>
      </c>
      <c r="N3646" s="10">
        <v>1230.7692307692307</v>
      </c>
      <c r="O3646">
        <v>1.1000000000000001</v>
      </c>
      <c r="P3646">
        <v>0.97</v>
      </c>
      <c r="Q3646">
        <v>0</v>
      </c>
      <c r="R3646" t="s">
        <v>43</v>
      </c>
      <c r="S3646" s="16">
        <v>7084.880000000001</v>
      </c>
      <c r="T3646" s="16">
        <v>1230.7692307692307</v>
      </c>
      <c r="U3646" s="16">
        <v>500</v>
      </c>
      <c r="V3646" s="16">
        <v>10</v>
      </c>
      <c r="W3646" s="16">
        <v>0</v>
      </c>
      <c r="X3646" s="16">
        <v>5344.1107692307705</v>
      </c>
    </row>
    <row r="3647" spans="1:24" x14ac:dyDescent="0.25">
      <c r="A3647" s="4" t="s">
        <v>24</v>
      </c>
      <c r="B3647" s="5" t="s">
        <v>4114</v>
      </c>
      <c r="C3647" s="6" t="s">
        <v>78</v>
      </c>
      <c r="D3647" s="7">
        <v>140</v>
      </c>
      <c r="E3647" t="s">
        <v>808</v>
      </c>
      <c r="F3647" t="s">
        <v>37</v>
      </c>
      <c r="G3647" t="s">
        <v>312</v>
      </c>
      <c r="H3647" t="s">
        <v>81</v>
      </c>
      <c r="I3647" t="s">
        <v>76</v>
      </c>
      <c r="J3647" s="8" t="s">
        <v>32</v>
      </c>
      <c r="K3647" s="8">
        <v>0</v>
      </c>
      <c r="L3647" t="s">
        <v>121</v>
      </c>
      <c r="M3647" s="9">
        <v>65</v>
      </c>
      <c r="N3647" s="10">
        <v>7500</v>
      </c>
      <c r="O3647">
        <v>1</v>
      </c>
      <c r="P3647">
        <v>1.2</v>
      </c>
      <c r="Q3647">
        <v>0</v>
      </c>
      <c r="R3647" t="s">
        <v>43</v>
      </c>
      <c r="S3647" s="16">
        <v>0</v>
      </c>
      <c r="T3647" s="16">
        <v>0</v>
      </c>
      <c r="U3647" s="16">
        <v>0</v>
      </c>
      <c r="V3647" s="16">
        <v>0</v>
      </c>
      <c r="W3647" s="16">
        <v>0</v>
      </c>
      <c r="X3647" s="16">
        <v>0</v>
      </c>
    </row>
    <row r="3648" spans="1:24" x14ac:dyDescent="0.25">
      <c r="A3648" s="4" t="s">
        <v>24</v>
      </c>
      <c r="B3648" s="5" t="s">
        <v>4115</v>
      </c>
      <c r="C3648" s="6" t="s">
        <v>43</v>
      </c>
      <c r="D3648" s="7">
        <v>206</v>
      </c>
      <c r="E3648" t="s">
        <v>174</v>
      </c>
      <c r="F3648" t="s">
        <v>37</v>
      </c>
      <c r="G3648" t="s">
        <v>137</v>
      </c>
      <c r="H3648" t="s">
        <v>39</v>
      </c>
      <c r="I3648" t="s">
        <v>40</v>
      </c>
      <c r="J3648" s="8" t="s">
        <v>46</v>
      </c>
      <c r="K3648" s="8">
        <v>161</v>
      </c>
      <c r="L3648" t="s">
        <v>47</v>
      </c>
      <c r="M3648" s="9">
        <v>30</v>
      </c>
      <c r="N3648" s="10">
        <v>615.38461538461536</v>
      </c>
      <c r="O3648">
        <v>0.8</v>
      </c>
      <c r="P3648">
        <v>1</v>
      </c>
      <c r="Q3648">
        <v>0</v>
      </c>
      <c r="R3648" t="s">
        <v>43</v>
      </c>
      <c r="S3648" s="16">
        <v>3864</v>
      </c>
      <c r="T3648" s="16">
        <v>615.38461538461536</v>
      </c>
      <c r="U3648" s="16">
        <v>1000</v>
      </c>
      <c r="V3648" s="16">
        <v>10</v>
      </c>
      <c r="W3648" s="16">
        <v>0</v>
      </c>
      <c r="X3648" s="16">
        <v>2238.6153846153848</v>
      </c>
    </row>
    <row r="3649" spans="1:24" x14ac:dyDescent="0.25">
      <c r="A3649" s="4" t="s">
        <v>24</v>
      </c>
      <c r="B3649" s="5" t="s">
        <v>4116</v>
      </c>
      <c r="C3649" s="6" t="s">
        <v>35</v>
      </c>
      <c r="D3649" s="7">
        <v>284</v>
      </c>
      <c r="E3649" t="s">
        <v>178</v>
      </c>
      <c r="F3649" t="s">
        <v>37</v>
      </c>
      <c r="G3649" t="s">
        <v>179</v>
      </c>
      <c r="H3649" t="s">
        <v>39</v>
      </c>
      <c r="I3649" t="s">
        <v>76</v>
      </c>
      <c r="J3649" s="8" t="s">
        <v>46</v>
      </c>
      <c r="K3649" s="8">
        <v>160</v>
      </c>
      <c r="L3649" t="s">
        <v>53</v>
      </c>
      <c r="M3649" s="9">
        <v>24</v>
      </c>
      <c r="N3649" s="10">
        <v>384.61538461538464</v>
      </c>
      <c r="O3649">
        <v>1</v>
      </c>
      <c r="P3649">
        <v>0.98</v>
      </c>
      <c r="Q3649">
        <v>0</v>
      </c>
      <c r="R3649" t="s">
        <v>43</v>
      </c>
      <c r="S3649" s="16">
        <v>3763.2</v>
      </c>
      <c r="T3649" s="16">
        <v>384.61538461538464</v>
      </c>
      <c r="U3649" s="16">
        <v>500</v>
      </c>
      <c r="V3649" s="16">
        <v>0</v>
      </c>
      <c r="W3649" s="16">
        <v>0</v>
      </c>
      <c r="X3649" s="16">
        <v>2878.5846153846151</v>
      </c>
    </row>
    <row r="3650" spans="1:24" x14ac:dyDescent="0.25">
      <c r="A3650" s="4" t="s">
        <v>24</v>
      </c>
      <c r="B3650" s="5" t="s">
        <v>4117</v>
      </c>
      <c r="C3650" s="6" t="s">
        <v>78</v>
      </c>
      <c r="D3650" s="7">
        <v>46</v>
      </c>
      <c r="E3650" t="s">
        <v>565</v>
      </c>
      <c r="F3650" t="s">
        <v>37</v>
      </c>
      <c r="G3650" t="s">
        <v>318</v>
      </c>
      <c r="H3650" t="s">
        <v>81</v>
      </c>
      <c r="I3650" t="s">
        <v>31</v>
      </c>
      <c r="J3650" s="8" t="s">
        <v>32</v>
      </c>
      <c r="K3650" s="8">
        <v>168</v>
      </c>
      <c r="L3650" t="s">
        <v>121</v>
      </c>
      <c r="M3650" s="9">
        <v>65</v>
      </c>
      <c r="N3650" s="10">
        <v>7500</v>
      </c>
      <c r="O3650">
        <v>1.2</v>
      </c>
      <c r="P3650">
        <v>0.97</v>
      </c>
      <c r="Q3650">
        <v>0</v>
      </c>
      <c r="R3650" t="s">
        <v>43</v>
      </c>
      <c r="S3650" s="16">
        <v>12710.88</v>
      </c>
      <c r="T3650" s="16">
        <v>7500</v>
      </c>
      <c r="U3650" s="16">
        <v>0</v>
      </c>
      <c r="V3650" s="16">
        <v>0</v>
      </c>
      <c r="W3650" s="16">
        <v>0</v>
      </c>
      <c r="X3650" s="16">
        <v>5210.8799999999992</v>
      </c>
    </row>
    <row r="3651" spans="1:24" x14ac:dyDescent="0.25">
      <c r="A3651" s="4" t="s">
        <v>24</v>
      </c>
      <c r="B3651" s="5" t="s">
        <v>4118</v>
      </c>
      <c r="C3651" s="6" t="s">
        <v>35</v>
      </c>
      <c r="D3651" s="7">
        <v>23</v>
      </c>
      <c r="E3651" t="s">
        <v>1641</v>
      </c>
      <c r="F3651" t="s">
        <v>37</v>
      </c>
      <c r="G3651" t="s">
        <v>45</v>
      </c>
      <c r="H3651" t="s">
        <v>39</v>
      </c>
      <c r="I3651" t="s">
        <v>76</v>
      </c>
      <c r="J3651" s="8" t="s">
        <v>32</v>
      </c>
      <c r="K3651" s="8">
        <v>163</v>
      </c>
      <c r="L3651" t="s">
        <v>41</v>
      </c>
      <c r="M3651" s="9">
        <v>48</v>
      </c>
      <c r="N3651" s="10">
        <v>5416.666666666667</v>
      </c>
      <c r="O3651">
        <v>1</v>
      </c>
      <c r="P3651">
        <v>0.9</v>
      </c>
      <c r="Q3651">
        <v>0</v>
      </c>
      <c r="R3651" t="s">
        <v>43</v>
      </c>
      <c r="S3651" s="16">
        <v>7041.6</v>
      </c>
      <c r="T3651" s="16">
        <v>5416.666666666667</v>
      </c>
      <c r="U3651" s="16">
        <v>0</v>
      </c>
      <c r="V3651" s="16">
        <v>0</v>
      </c>
      <c r="W3651" s="16">
        <v>0</v>
      </c>
      <c r="X3651" s="16">
        <v>1624.9333333333334</v>
      </c>
    </row>
    <row r="3652" spans="1:24" x14ac:dyDescent="0.25">
      <c r="A3652" s="4" t="s">
        <v>24</v>
      </c>
      <c r="B3652" s="5" t="s">
        <v>4119</v>
      </c>
      <c r="C3652" s="6" t="s">
        <v>35</v>
      </c>
      <c r="D3652" s="7">
        <v>210</v>
      </c>
      <c r="E3652" t="s">
        <v>657</v>
      </c>
      <c r="F3652" t="s">
        <v>37</v>
      </c>
      <c r="G3652" t="s">
        <v>275</v>
      </c>
      <c r="H3652" t="s">
        <v>81</v>
      </c>
      <c r="I3652" t="s">
        <v>76</v>
      </c>
      <c r="J3652" s="8" t="s">
        <v>32</v>
      </c>
      <c r="K3652" s="8">
        <v>166</v>
      </c>
      <c r="L3652" t="s">
        <v>41</v>
      </c>
      <c r="M3652" s="9">
        <v>48</v>
      </c>
      <c r="N3652" s="10">
        <v>5416.666666666667</v>
      </c>
      <c r="O3652">
        <v>1</v>
      </c>
      <c r="P3652">
        <v>0.93</v>
      </c>
      <c r="Q3652">
        <v>0</v>
      </c>
      <c r="R3652" t="s">
        <v>43</v>
      </c>
      <c r="S3652" s="16">
        <v>7410.2400000000007</v>
      </c>
      <c r="T3652" s="16">
        <v>5416.666666666667</v>
      </c>
      <c r="U3652" s="16">
        <v>0</v>
      </c>
      <c r="V3652" s="16">
        <v>0</v>
      </c>
      <c r="W3652" s="16">
        <v>0</v>
      </c>
      <c r="X3652" s="16">
        <v>1993.5733333333337</v>
      </c>
    </row>
    <row r="3653" spans="1:24" x14ac:dyDescent="0.25">
      <c r="A3653" s="4" t="s">
        <v>24</v>
      </c>
      <c r="B3653" s="5" t="s">
        <v>4120</v>
      </c>
      <c r="C3653" s="6" t="s">
        <v>66</v>
      </c>
      <c r="D3653" s="7">
        <v>91</v>
      </c>
      <c r="E3653" t="s">
        <v>1033</v>
      </c>
      <c r="F3653" t="s">
        <v>28</v>
      </c>
      <c r="G3653" t="s">
        <v>1034</v>
      </c>
      <c r="H3653" t="s">
        <v>51</v>
      </c>
      <c r="I3653" t="s">
        <v>76</v>
      </c>
      <c r="J3653" s="8" t="s">
        <v>32</v>
      </c>
      <c r="K3653" s="8">
        <v>0</v>
      </c>
      <c r="L3653" t="s">
        <v>296</v>
      </c>
      <c r="M3653" s="9">
        <v>72</v>
      </c>
      <c r="N3653" s="10">
        <v>8333.3333333333339</v>
      </c>
      <c r="O3653">
        <v>1</v>
      </c>
      <c r="P3653">
        <v>1.1299999999999999</v>
      </c>
      <c r="Q3653">
        <v>0</v>
      </c>
      <c r="R3653" t="s">
        <v>43</v>
      </c>
      <c r="S3653" s="16">
        <v>13017.599999999999</v>
      </c>
      <c r="T3653" s="16">
        <v>0</v>
      </c>
      <c r="U3653" s="16">
        <v>750</v>
      </c>
      <c r="V3653" s="16">
        <v>0</v>
      </c>
      <c r="W3653" s="16">
        <v>0</v>
      </c>
      <c r="X3653" s="16">
        <v>12267.599999999999</v>
      </c>
    </row>
    <row r="3654" spans="1:24" x14ac:dyDescent="0.25">
      <c r="A3654" s="4" t="s">
        <v>24</v>
      </c>
      <c r="B3654" s="5" t="s">
        <v>4121</v>
      </c>
      <c r="C3654" s="6" t="s">
        <v>43</v>
      </c>
      <c r="D3654" s="7">
        <v>124</v>
      </c>
      <c r="E3654" t="s">
        <v>104</v>
      </c>
      <c r="F3654" t="s">
        <v>37</v>
      </c>
      <c r="G3654" t="s">
        <v>105</v>
      </c>
      <c r="H3654" t="s">
        <v>39</v>
      </c>
      <c r="I3654" t="s">
        <v>76</v>
      </c>
      <c r="J3654" s="8" t="s">
        <v>46</v>
      </c>
      <c r="K3654" s="8">
        <v>163</v>
      </c>
      <c r="L3654" t="s">
        <v>47</v>
      </c>
      <c r="M3654" s="9">
        <v>30</v>
      </c>
      <c r="N3654" s="10">
        <v>615.38461538461536</v>
      </c>
      <c r="O3654">
        <v>1</v>
      </c>
      <c r="P3654">
        <v>1.1499999999999999</v>
      </c>
      <c r="Q3654">
        <v>0</v>
      </c>
      <c r="R3654" t="s">
        <v>43</v>
      </c>
      <c r="S3654" s="16">
        <v>5623.5</v>
      </c>
      <c r="T3654" s="16">
        <v>615.38461538461536</v>
      </c>
      <c r="U3654" s="16">
        <v>0</v>
      </c>
      <c r="V3654" s="16">
        <v>100</v>
      </c>
      <c r="W3654" s="16">
        <v>0</v>
      </c>
      <c r="X3654" s="16">
        <v>4908.1153846153848</v>
      </c>
    </row>
    <row r="3655" spans="1:24" x14ac:dyDescent="0.25">
      <c r="A3655" s="4" t="s">
        <v>24</v>
      </c>
      <c r="B3655" s="5" t="s">
        <v>4122</v>
      </c>
      <c r="C3655" s="6" t="s">
        <v>35</v>
      </c>
      <c r="D3655" s="7">
        <v>145</v>
      </c>
      <c r="E3655" t="s">
        <v>921</v>
      </c>
      <c r="F3655" t="s">
        <v>37</v>
      </c>
      <c r="G3655" t="s">
        <v>387</v>
      </c>
      <c r="H3655" t="s">
        <v>81</v>
      </c>
      <c r="I3655" t="s">
        <v>40</v>
      </c>
      <c r="J3655" s="8" t="s">
        <v>46</v>
      </c>
      <c r="K3655" s="8">
        <v>163</v>
      </c>
      <c r="L3655" t="s">
        <v>53</v>
      </c>
      <c r="M3655" s="9">
        <v>24</v>
      </c>
      <c r="N3655" s="10">
        <v>384.61538461538464</v>
      </c>
      <c r="O3655">
        <v>0.8</v>
      </c>
      <c r="P3655">
        <v>0.96</v>
      </c>
      <c r="Q3655">
        <v>0</v>
      </c>
      <c r="R3655" t="s">
        <v>43</v>
      </c>
      <c r="S3655" s="16">
        <v>3004.4160000000002</v>
      </c>
      <c r="T3655" s="16">
        <v>384.61538461538464</v>
      </c>
      <c r="U3655" s="16">
        <v>750</v>
      </c>
      <c r="V3655" s="16">
        <v>500</v>
      </c>
      <c r="W3655" s="16">
        <v>0</v>
      </c>
      <c r="X3655" s="16">
        <v>1369.8006153846154</v>
      </c>
    </row>
    <row r="3656" spans="1:24" x14ac:dyDescent="0.25">
      <c r="A3656" s="4" t="s">
        <v>24</v>
      </c>
      <c r="B3656" s="5" t="s">
        <v>4123</v>
      </c>
      <c r="C3656" s="6" t="s">
        <v>92</v>
      </c>
      <c r="D3656" s="7">
        <v>271</v>
      </c>
      <c r="E3656" t="s">
        <v>27</v>
      </c>
      <c r="F3656" t="s">
        <v>28</v>
      </c>
      <c r="G3656" t="s">
        <v>29</v>
      </c>
      <c r="H3656" t="s">
        <v>30</v>
      </c>
      <c r="I3656" t="s">
        <v>31</v>
      </c>
      <c r="J3656" s="8" t="s">
        <v>46</v>
      </c>
      <c r="K3656" s="8">
        <v>0</v>
      </c>
      <c r="L3656" t="s">
        <v>99</v>
      </c>
      <c r="M3656" s="9">
        <v>40</v>
      </c>
      <c r="N3656" s="10">
        <v>45</v>
      </c>
      <c r="O3656">
        <v>1.2</v>
      </c>
      <c r="P3656">
        <v>1</v>
      </c>
      <c r="Q3656">
        <v>0</v>
      </c>
      <c r="R3656" t="s">
        <v>43</v>
      </c>
      <c r="S3656" s="16">
        <v>7680</v>
      </c>
      <c r="T3656" s="16">
        <v>0</v>
      </c>
      <c r="U3656" s="16">
        <v>1000</v>
      </c>
      <c r="V3656" s="16">
        <v>0</v>
      </c>
      <c r="W3656" s="16">
        <v>0</v>
      </c>
      <c r="X3656" s="16">
        <v>6680</v>
      </c>
    </row>
    <row r="3657" spans="1:24" x14ac:dyDescent="0.25">
      <c r="A3657" s="4" t="s">
        <v>24</v>
      </c>
      <c r="B3657" s="5" t="s">
        <v>4124</v>
      </c>
      <c r="C3657" s="6" t="s">
        <v>92</v>
      </c>
      <c r="D3657" s="7">
        <v>204</v>
      </c>
      <c r="E3657" t="s">
        <v>1178</v>
      </c>
      <c r="F3657" t="s">
        <v>28</v>
      </c>
      <c r="G3657" t="s">
        <v>137</v>
      </c>
      <c r="H3657" t="s">
        <v>39</v>
      </c>
      <c r="I3657" t="s">
        <v>52</v>
      </c>
      <c r="J3657" s="8" t="s">
        <v>32</v>
      </c>
      <c r="K3657" s="8">
        <v>87</v>
      </c>
      <c r="L3657" t="s">
        <v>95</v>
      </c>
      <c r="M3657" s="9">
        <v>72</v>
      </c>
      <c r="N3657" s="10">
        <v>71</v>
      </c>
      <c r="O3657">
        <v>1.1000000000000001</v>
      </c>
      <c r="P3657">
        <v>1</v>
      </c>
      <c r="Q3657">
        <v>0</v>
      </c>
      <c r="R3657" t="s">
        <v>43</v>
      </c>
      <c r="S3657" s="16">
        <v>12672.000000000002</v>
      </c>
      <c r="T3657" s="16">
        <v>0</v>
      </c>
      <c r="U3657" s="16">
        <v>750</v>
      </c>
      <c r="V3657" s="16">
        <v>0</v>
      </c>
      <c r="W3657" s="16">
        <v>6177</v>
      </c>
      <c r="X3657" s="16">
        <v>5745.0000000000018</v>
      </c>
    </row>
    <row r="3658" spans="1:24" x14ac:dyDescent="0.25">
      <c r="A3658" s="4" t="s">
        <v>24</v>
      </c>
      <c r="B3658" s="5" t="s">
        <v>4125</v>
      </c>
      <c r="C3658" s="6" t="s">
        <v>35</v>
      </c>
      <c r="D3658" s="7">
        <v>125</v>
      </c>
      <c r="E3658" t="s">
        <v>1490</v>
      </c>
      <c r="F3658" t="s">
        <v>37</v>
      </c>
      <c r="G3658" t="s">
        <v>105</v>
      </c>
      <c r="H3658" t="s">
        <v>39</v>
      </c>
      <c r="I3658" t="s">
        <v>40</v>
      </c>
      <c r="J3658" s="8" t="s">
        <v>32</v>
      </c>
      <c r="K3658" s="8">
        <v>164</v>
      </c>
      <c r="L3658" t="s">
        <v>41</v>
      </c>
      <c r="M3658" s="9">
        <v>48</v>
      </c>
      <c r="N3658" s="10">
        <v>5416.666666666667</v>
      </c>
      <c r="O3658">
        <v>0.8</v>
      </c>
      <c r="P3658">
        <v>1.1499999999999999</v>
      </c>
      <c r="Q3658">
        <v>0</v>
      </c>
      <c r="R3658" t="s">
        <v>43</v>
      </c>
      <c r="S3658" s="16">
        <v>7242.24</v>
      </c>
      <c r="T3658" s="16">
        <v>5416.666666666667</v>
      </c>
      <c r="U3658" s="16">
        <v>200</v>
      </c>
      <c r="V3658" s="16">
        <v>10</v>
      </c>
      <c r="W3658" s="16">
        <v>0</v>
      </c>
      <c r="X3658" s="16">
        <v>1615.5733333333328</v>
      </c>
    </row>
    <row r="3659" spans="1:24" x14ac:dyDescent="0.25">
      <c r="A3659" s="4" t="s">
        <v>24</v>
      </c>
      <c r="B3659" s="5" t="s">
        <v>4126</v>
      </c>
      <c r="C3659" s="6" t="s">
        <v>92</v>
      </c>
      <c r="D3659" s="7">
        <v>138</v>
      </c>
      <c r="E3659" t="s">
        <v>369</v>
      </c>
      <c r="F3659" t="s">
        <v>37</v>
      </c>
      <c r="G3659" t="s">
        <v>370</v>
      </c>
      <c r="H3659" t="s">
        <v>39</v>
      </c>
      <c r="I3659" t="s">
        <v>40</v>
      </c>
      <c r="J3659" s="8" t="s">
        <v>32</v>
      </c>
      <c r="K3659" s="8">
        <v>166</v>
      </c>
      <c r="L3659" t="s">
        <v>95</v>
      </c>
      <c r="M3659" s="9">
        <v>60</v>
      </c>
      <c r="N3659" s="10">
        <v>75</v>
      </c>
      <c r="O3659">
        <v>0.8</v>
      </c>
      <c r="P3659">
        <v>0.81</v>
      </c>
      <c r="Q3659">
        <v>0</v>
      </c>
      <c r="R3659" t="s">
        <v>43</v>
      </c>
      <c r="S3659" s="16">
        <v>6454.0800000000008</v>
      </c>
      <c r="T3659" s="16">
        <v>0</v>
      </c>
      <c r="U3659" s="16">
        <v>500</v>
      </c>
      <c r="V3659" s="16">
        <v>0</v>
      </c>
      <c r="W3659" s="16">
        <v>12450</v>
      </c>
      <c r="X3659" s="16">
        <v>-6495.9199999999992</v>
      </c>
    </row>
    <row r="3660" spans="1:24" x14ac:dyDescent="0.25">
      <c r="A3660" s="4" t="s">
        <v>24</v>
      </c>
      <c r="B3660" s="5" t="s">
        <v>4127</v>
      </c>
      <c r="C3660" s="6" t="s">
        <v>26</v>
      </c>
      <c r="D3660" s="7">
        <v>182</v>
      </c>
      <c r="E3660" t="s">
        <v>1184</v>
      </c>
      <c r="F3660" t="s">
        <v>28</v>
      </c>
      <c r="G3660" t="s">
        <v>472</v>
      </c>
      <c r="H3660" t="s">
        <v>30</v>
      </c>
      <c r="I3660" t="s">
        <v>52</v>
      </c>
      <c r="J3660" s="8" t="s">
        <v>46</v>
      </c>
      <c r="K3660" s="8">
        <v>164</v>
      </c>
      <c r="L3660" t="s">
        <v>90</v>
      </c>
      <c r="M3660" s="9">
        <v>35</v>
      </c>
      <c r="N3660" s="10">
        <v>923.07692307692309</v>
      </c>
      <c r="O3660">
        <v>1.1000000000000001</v>
      </c>
      <c r="P3660">
        <v>0.95</v>
      </c>
      <c r="Q3660">
        <v>0</v>
      </c>
      <c r="R3660" t="s">
        <v>43</v>
      </c>
      <c r="S3660" s="16">
        <v>5852.0000000000009</v>
      </c>
      <c r="T3660" s="16">
        <v>923.07692307692309</v>
      </c>
      <c r="U3660" s="16">
        <v>1000</v>
      </c>
      <c r="V3660" s="16">
        <v>0</v>
      </c>
      <c r="W3660" s="16">
        <v>0</v>
      </c>
      <c r="X3660" s="16">
        <v>3928.923076923078</v>
      </c>
    </row>
    <row r="3661" spans="1:24" x14ac:dyDescent="0.25">
      <c r="A3661" s="4" t="s">
        <v>24</v>
      </c>
      <c r="B3661" s="5" t="s">
        <v>4128</v>
      </c>
      <c r="C3661" s="6" t="s">
        <v>26</v>
      </c>
      <c r="D3661" s="7">
        <v>187</v>
      </c>
      <c r="E3661" t="s">
        <v>126</v>
      </c>
      <c r="F3661" t="s">
        <v>37</v>
      </c>
      <c r="G3661" t="s">
        <v>127</v>
      </c>
      <c r="H3661" t="s">
        <v>51</v>
      </c>
      <c r="I3661" t="s">
        <v>52</v>
      </c>
      <c r="J3661" s="8" t="s">
        <v>46</v>
      </c>
      <c r="K3661" s="8">
        <v>167</v>
      </c>
      <c r="L3661" t="s">
        <v>90</v>
      </c>
      <c r="M3661" s="9">
        <v>35</v>
      </c>
      <c r="N3661" s="10">
        <v>923.07692307692309</v>
      </c>
      <c r="O3661">
        <v>1.1000000000000001</v>
      </c>
      <c r="P3661">
        <v>1.2</v>
      </c>
      <c r="Q3661">
        <v>0</v>
      </c>
      <c r="R3661" t="s">
        <v>43</v>
      </c>
      <c r="S3661" s="16">
        <v>7715.4000000000005</v>
      </c>
      <c r="T3661" s="16">
        <v>923.07692307692309</v>
      </c>
      <c r="U3661" s="16">
        <v>500</v>
      </c>
      <c r="V3661" s="16">
        <v>50</v>
      </c>
      <c r="W3661" s="16">
        <v>0</v>
      </c>
      <c r="X3661" s="16">
        <v>6242.3230769230777</v>
      </c>
    </row>
    <row r="3662" spans="1:24" x14ac:dyDescent="0.25">
      <c r="A3662" s="4" t="s">
        <v>24</v>
      </c>
      <c r="B3662" s="5" t="s">
        <v>4129</v>
      </c>
      <c r="C3662" s="6" t="s">
        <v>35</v>
      </c>
      <c r="D3662" s="7">
        <v>7</v>
      </c>
      <c r="E3662" t="s">
        <v>416</v>
      </c>
      <c r="F3662" t="s">
        <v>37</v>
      </c>
      <c r="G3662" t="s">
        <v>281</v>
      </c>
      <c r="H3662" t="s">
        <v>30</v>
      </c>
      <c r="I3662" t="s">
        <v>76</v>
      </c>
      <c r="J3662" s="8" t="s">
        <v>32</v>
      </c>
      <c r="K3662" s="8">
        <v>0</v>
      </c>
      <c r="L3662" t="s">
        <v>41</v>
      </c>
      <c r="M3662" s="9">
        <v>48</v>
      </c>
      <c r="N3662" s="10">
        <v>5416.666666666667</v>
      </c>
      <c r="O3662">
        <v>1</v>
      </c>
      <c r="P3662">
        <v>1.03</v>
      </c>
      <c r="Q3662">
        <v>0</v>
      </c>
      <c r="R3662" t="s">
        <v>43</v>
      </c>
      <c r="S3662" s="16">
        <v>0</v>
      </c>
      <c r="T3662" s="16">
        <v>0</v>
      </c>
      <c r="U3662" s="16">
        <v>1000</v>
      </c>
      <c r="V3662" s="16">
        <v>100</v>
      </c>
      <c r="W3662" s="16">
        <v>0</v>
      </c>
      <c r="X3662" s="16">
        <v>-1100</v>
      </c>
    </row>
    <row r="3663" spans="1:24" x14ac:dyDescent="0.25">
      <c r="A3663" s="4" t="s">
        <v>24</v>
      </c>
      <c r="B3663" s="5" t="s">
        <v>4130</v>
      </c>
      <c r="C3663" s="6" t="s">
        <v>78</v>
      </c>
      <c r="D3663" s="7">
        <v>31</v>
      </c>
      <c r="E3663" t="s">
        <v>507</v>
      </c>
      <c r="F3663" t="s">
        <v>37</v>
      </c>
      <c r="G3663" t="s">
        <v>172</v>
      </c>
      <c r="H3663" t="s">
        <v>51</v>
      </c>
      <c r="I3663" t="s">
        <v>40</v>
      </c>
      <c r="J3663" s="8" t="s">
        <v>46</v>
      </c>
      <c r="K3663" s="8">
        <v>0</v>
      </c>
      <c r="L3663" t="s">
        <v>82</v>
      </c>
      <c r="M3663" s="9">
        <v>40</v>
      </c>
      <c r="N3663" s="10">
        <v>1230.7692307692307</v>
      </c>
      <c r="O3663">
        <v>0.8</v>
      </c>
      <c r="P3663">
        <v>1.0900000000000001</v>
      </c>
      <c r="Q3663">
        <v>0</v>
      </c>
      <c r="R3663" t="s">
        <v>43</v>
      </c>
      <c r="S3663" s="16">
        <v>0</v>
      </c>
      <c r="T3663" s="16">
        <v>0</v>
      </c>
      <c r="U3663" s="16">
        <v>0</v>
      </c>
      <c r="V3663" s="16">
        <v>10</v>
      </c>
      <c r="W3663" s="16">
        <v>0</v>
      </c>
      <c r="X3663" s="16">
        <v>-10</v>
      </c>
    </row>
    <row r="3664" spans="1:24" x14ac:dyDescent="0.25">
      <c r="A3664" s="4" t="s">
        <v>24</v>
      </c>
      <c r="B3664" s="5" t="s">
        <v>4131</v>
      </c>
      <c r="C3664" s="6" t="s">
        <v>66</v>
      </c>
      <c r="D3664" s="7">
        <v>8</v>
      </c>
      <c r="E3664" t="s">
        <v>280</v>
      </c>
      <c r="F3664" t="s">
        <v>37</v>
      </c>
      <c r="G3664" t="s">
        <v>281</v>
      </c>
      <c r="H3664" t="s">
        <v>30</v>
      </c>
      <c r="I3664" t="s">
        <v>40</v>
      </c>
      <c r="J3664" s="8" t="s">
        <v>32</v>
      </c>
      <c r="K3664" s="8">
        <v>160</v>
      </c>
      <c r="L3664" t="s">
        <v>296</v>
      </c>
      <c r="M3664" s="9">
        <v>72</v>
      </c>
      <c r="N3664" s="10">
        <v>8333.3333333333339</v>
      </c>
      <c r="O3664">
        <v>0.8</v>
      </c>
      <c r="P3664">
        <v>1.03</v>
      </c>
      <c r="Q3664">
        <v>0</v>
      </c>
      <c r="R3664" t="s">
        <v>43</v>
      </c>
      <c r="S3664" s="16">
        <v>9492.48</v>
      </c>
      <c r="T3664" s="16">
        <v>8333.3333333333339</v>
      </c>
      <c r="U3664" s="16">
        <v>0</v>
      </c>
      <c r="V3664" s="16">
        <v>0</v>
      </c>
      <c r="W3664" s="16">
        <v>0</v>
      </c>
      <c r="X3664" s="16">
        <v>1159.1466666666656</v>
      </c>
    </row>
    <row r="3665" spans="1:24" x14ac:dyDescent="0.25">
      <c r="A3665" s="4" t="s">
        <v>24</v>
      </c>
      <c r="B3665" s="5" t="s">
        <v>4132</v>
      </c>
      <c r="C3665" s="6" t="s">
        <v>35</v>
      </c>
      <c r="D3665" s="7">
        <v>58</v>
      </c>
      <c r="E3665" t="s">
        <v>722</v>
      </c>
      <c r="F3665" t="s">
        <v>28</v>
      </c>
      <c r="G3665" t="s">
        <v>214</v>
      </c>
      <c r="H3665" t="s">
        <v>81</v>
      </c>
      <c r="I3665" t="s">
        <v>52</v>
      </c>
      <c r="J3665" s="8" t="s">
        <v>46</v>
      </c>
      <c r="K3665" s="8">
        <v>131</v>
      </c>
      <c r="L3665" t="s">
        <v>53</v>
      </c>
      <c r="M3665" s="9">
        <v>24</v>
      </c>
      <c r="N3665" s="10">
        <v>384.61538461538464</v>
      </c>
      <c r="O3665">
        <v>1.1000000000000001</v>
      </c>
      <c r="P3665">
        <v>1.17</v>
      </c>
      <c r="Q3665">
        <v>0</v>
      </c>
      <c r="R3665" t="s">
        <v>43</v>
      </c>
      <c r="S3665" s="16">
        <v>4942.08</v>
      </c>
      <c r="T3665" s="16">
        <v>384.61538461538464</v>
      </c>
      <c r="U3665" s="16">
        <v>1000</v>
      </c>
      <c r="V3665" s="16">
        <v>100</v>
      </c>
      <c r="W3665" s="16">
        <v>0</v>
      </c>
      <c r="X3665" s="16">
        <v>3457.4646153846152</v>
      </c>
    </row>
    <row r="3666" spans="1:24" x14ac:dyDescent="0.25">
      <c r="A3666" s="4" t="s">
        <v>24</v>
      </c>
      <c r="B3666" s="5" t="s">
        <v>4133</v>
      </c>
      <c r="C3666" s="6" t="s">
        <v>35</v>
      </c>
      <c r="D3666" s="7">
        <v>75</v>
      </c>
      <c r="E3666" t="s">
        <v>356</v>
      </c>
      <c r="F3666" t="s">
        <v>37</v>
      </c>
      <c r="G3666" t="s">
        <v>208</v>
      </c>
      <c r="H3666" t="s">
        <v>39</v>
      </c>
      <c r="I3666" t="s">
        <v>76</v>
      </c>
      <c r="J3666" s="8" t="s">
        <v>46</v>
      </c>
      <c r="K3666" s="8">
        <v>163</v>
      </c>
      <c r="L3666" t="s">
        <v>53</v>
      </c>
      <c r="M3666" s="9">
        <v>24</v>
      </c>
      <c r="N3666" s="10">
        <v>384.61538461538464</v>
      </c>
      <c r="O3666">
        <v>1</v>
      </c>
      <c r="P3666">
        <v>0.99</v>
      </c>
      <c r="Q3666">
        <v>0</v>
      </c>
      <c r="R3666" t="s">
        <v>43</v>
      </c>
      <c r="S3666" s="16">
        <v>3872.88</v>
      </c>
      <c r="T3666" s="16">
        <v>384.61538461538464</v>
      </c>
      <c r="U3666" s="16">
        <v>0</v>
      </c>
      <c r="V3666" s="16">
        <v>500</v>
      </c>
      <c r="W3666" s="16">
        <v>0</v>
      </c>
      <c r="X3666" s="16">
        <v>2988.2646153846154</v>
      </c>
    </row>
    <row r="3667" spans="1:24" x14ac:dyDescent="0.25">
      <c r="A3667" s="4" t="s">
        <v>24</v>
      </c>
      <c r="B3667" s="5" t="s">
        <v>4134</v>
      </c>
      <c r="C3667" s="6" t="s">
        <v>43</v>
      </c>
      <c r="D3667" s="7">
        <v>195</v>
      </c>
      <c r="E3667" t="s">
        <v>377</v>
      </c>
      <c r="F3667" t="s">
        <v>37</v>
      </c>
      <c r="G3667" t="s">
        <v>329</v>
      </c>
      <c r="H3667" t="s">
        <v>60</v>
      </c>
      <c r="I3667" t="s">
        <v>40</v>
      </c>
      <c r="J3667" s="8" t="s">
        <v>46</v>
      </c>
      <c r="K3667" s="8">
        <v>0</v>
      </c>
      <c r="L3667" t="s">
        <v>47</v>
      </c>
      <c r="M3667" s="9">
        <v>30</v>
      </c>
      <c r="N3667" s="10">
        <v>615.38461538461536</v>
      </c>
      <c r="O3667">
        <v>0.8</v>
      </c>
      <c r="P3667">
        <v>1.1200000000000001</v>
      </c>
      <c r="Q3667">
        <v>0</v>
      </c>
      <c r="R3667" t="s">
        <v>43</v>
      </c>
      <c r="S3667" s="16">
        <v>0</v>
      </c>
      <c r="T3667" s="16">
        <v>0</v>
      </c>
      <c r="U3667" s="16">
        <v>1000</v>
      </c>
      <c r="V3667" s="16">
        <v>100</v>
      </c>
      <c r="W3667" s="16">
        <v>0</v>
      </c>
      <c r="X3667" s="16">
        <v>-1100</v>
      </c>
    </row>
    <row r="3668" spans="1:24" x14ac:dyDescent="0.25">
      <c r="A3668" s="4" t="s">
        <v>24</v>
      </c>
      <c r="B3668" s="5" t="s">
        <v>4135</v>
      </c>
      <c r="C3668" s="6" t="s">
        <v>66</v>
      </c>
      <c r="D3668" s="7">
        <v>161</v>
      </c>
      <c r="E3668" t="s">
        <v>769</v>
      </c>
      <c r="F3668" t="s">
        <v>28</v>
      </c>
      <c r="G3668" t="s">
        <v>770</v>
      </c>
      <c r="H3668" t="s">
        <v>60</v>
      </c>
      <c r="I3668" t="s">
        <v>40</v>
      </c>
      <c r="J3668" s="8" t="s">
        <v>46</v>
      </c>
      <c r="K3668" s="8">
        <v>166</v>
      </c>
      <c r="L3668" t="s">
        <v>69</v>
      </c>
      <c r="M3668" s="9">
        <v>48</v>
      </c>
      <c r="N3668" s="10">
        <v>1538.4615384615386</v>
      </c>
      <c r="O3668">
        <v>0.8</v>
      </c>
      <c r="P3668">
        <v>0.91</v>
      </c>
      <c r="Q3668">
        <v>0</v>
      </c>
      <c r="R3668" t="s">
        <v>43</v>
      </c>
      <c r="S3668" s="16">
        <v>5591.04</v>
      </c>
      <c r="T3668" s="16">
        <v>1538.4615384615386</v>
      </c>
      <c r="U3668" s="16">
        <v>0</v>
      </c>
      <c r="V3668" s="16">
        <v>0</v>
      </c>
      <c r="W3668" s="16">
        <v>0</v>
      </c>
      <c r="X3668" s="16">
        <v>4052.5784615384614</v>
      </c>
    </row>
    <row r="3669" spans="1:24" x14ac:dyDescent="0.25">
      <c r="A3669" s="4" t="s">
        <v>24</v>
      </c>
      <c r="B3669" s="5" t="s">
        <v>4136</v>
      </c>
      <c r="C3669" s="6" t="s">
        <v>43</v>
      </c>
      <c r="D3669" s="7">
        <v>232</v>
      </c>
      <c r="E3669" t="s">
        <v>349</v>
      </c>
      <c r="F3669" t="s">
        <v>28</v>
      </c>
      <c r="G3669" t="s">
        <v>350</v>
      </c>
      <c r="H3669" t="s">
        <v>64</v>
      </c>
      <c r="I3669" t="s">
        <v>76</v>
      </c>
      <c r="J3669" s="8" t="s">
        <v>32</v>
      </c>
      <c r="K3669" s="8">
        <v>166</v>
      </c>
      <c r="L3669" t="s">
        <v>117</v>
      </c>
      <c r="M3669" s="9">
        <v>54</v>
      </c>
      <c r="N3669" s="10">
        <v>5666.666666666667</v>
      </c>
      <c r="O3669">
        <v>1</v>
      </c>
      <c r="P3669">
        <v>1.0900000000000001</v>
      </c>
      <c r="Q3669">
        <v>0</v>
      </c>
      <c r="R3669" t="s">
        <v>43</v>
      </c>
      <c r="S3669" s="16">
        <v>9417.6</v>
      </c>
      <c r="T3669" s="16">
        <v>5666.666666666667</v>
      </c>
      <c r="U3669" s="16">
        <v>0</v>
      </c>
      <c r="V3669" s="16">
        <v>10</v>
      </c>
      <c r="W3669" s="16">
        <v>0</v>
      </c>
      <c r="X3669" s="16">
        <v>3740.9333333333334</v>
      </c>
    </row>
    <row r="3670" spans="1:24" x14ac:dyDescent="0.25">
      <c r="A3670" s="4" t="s">
        <v>24</v>
      </c>
      <c r="B3670" s="5" t="s">
        <v>4137</v>
      </c>
      <c r="C3670" s="6" t="s">
        <v>35</v>
      </c>
      <c r="D3670" s="7">
        <v>283</v>
      </c>
      <c r="E3670" t="s">
        <v>1017</v>
      </c>
      <c r="F3670" t="s">
        <v>28</v>
      </c>
      <c r="G3670" t="s">
        <v>179</v>
      </c>
      <c r="H3670" t="s">
        <v>39</v>
      </c>
      <c r="I3670" t="s">
        <v>52</v>
      </c>
      <c r="J3670" s="8" t="s">
        <v>46</v>
      </c>
      <c r="K3670" s="8">
        <v>166</v>
      </c>
      <c r="L3670" t="s">
        <v>53</v>
      </c>
      <c r="M3670" s="9">
        <v>24</v>
      </c>
      <c r="N3670" s="10">
        <v>384.61538461538464</v>
      </c>
      <c r="O3670">
        <v>1.1000000000000001</v>
      </c>
      <c r="P3670">
        <v>0.98</v>
      </c>
      <c r="Q3670">
        <v>0</v>
      </c>
      <c r="R3670" t="s">
        <v>43</v>
      </c>
      <c r="S3670" s="16">
        <v>4139.5199999999995</v>
      </c>
      <c r="T3670" s="16">
        <v>384.61538461538464</v>
      </c>
      <c r="U3670" s="16">
        <v>200</v>
      </c>
      <c r="V3670" s="16">
        <v>250</v>
      </c>
      <c r="W3670" s="16">
        <v>0</v>
      </c>
      <c r="X3670" s="16">
        <v>3304.9046153846148</v>
      </c>
    </row>
    <row r="3671" spans="1:24" x14ac:dyDescent="0.25">
      <c r="A3671" s="4" t="s">
        <v>24</v>
      </c>
      <c r="B3671" s="5" t="s">
        <v>4138</v>
      </c>
      <c r="C3671" s="6" t="s">
        <v>135</v>
      </c>
      <c r="D3671" s="7">
        <v>94</v>
      </c>
      <c r="E3671" t="s">
        <v>169</v>
      </c>
      <c r="F3671" t="s">
        <v>37</v>
      </c>
      <c r="G3671" t="s">
        <v>145</v>
      </c>
      <c r="H3671" t="s">
        <v>51</v>
      </c>
      <c r="I3671" t="s">
        <v>31</v>
      </c>
      <c r="J3671" s="8" t="s">
        <v>46</v>
      </c>
      <c r="K3671" s="8">
        <v>0</v>
      </c>
      <c r="L3671" t="s">
        <v>138</v>
      </c>
      <c r="M3671" s="9">
        <v>55</v>
      </c>
      <c r="N3671" s="10">
        <v>2307.6923076923076</v>
      </c>
      <c r="O3671">
        <v>1.2</v>
      </c>
      <c r="P3671">
        <v>1.1100000000000001</v>
      </c>
      <c r="Q3671">
        <v>0</v>
      </c>
      <c r="R3671" t="s">
        <v>43</v>
      </c>
      <c r="S3671" s="16">
        <v>0</v>
      </c>
      <c r="T3671" s="16">
        <v>0</v>
      </c>
      <c r="U3671" s="16">
        <v>200</v>
      </c>
      <c r="V3671" s="16">
        <v>50</v>
      </c>
      <c r="W3671" s="16">
        <v>0</v>
      </c>
      <c r="X3671" s="16">
        <v>-250</v>
      </c>
    </row>
    <row r="3672" spans="1:24" x14ac:dyDescent="0.25">
      <c r="A3672" s="4" t="s">
        <v>24</v>
      </c>
      <c r="B3672" s="5" t="s">
        <v>4139</v>
      </c>
      <c r="C3672" s="6" t="s">
        <v>26</v>
      </c>
      <c r="D3672" s="7">
        <v>288</v>
      </c>
      <c r="E3672" t="s">
        <v>1108</v>
      </c>
      <c r="F3672" t="s">
        <v>37</v>
      </c>
      <c r="G3672" t="s">
        <v>85</v>
      </c>
      <c r="H3672" t="s">
        <v>51</v>
      </c>
      <c r="I3672" t="s">
        <v>52</v>
      </c>
      <c r="J3672" s="8" t="s">
        <v>46</v>
      </c>
      <c r="K3672" s="8">
        <v>161</v>
      </c>
      <c r="L3672" t="s">
        <v>90</v>
      </c>
      <c r="M3672" s="9">
        <v>35</v>
      </c>
      <c r="N3672" s="10">
        <v>923.07692307692309</v>
      </c>
      <c r="O3672">
        <v>1.1000000000000001</v>
      </c>
      <c r="P3672">
        <v>0.95</v>
      </c>
      <c r="Q3672">
        <v>0</v>
      </c>
      <c r="R3672" t="s">
        <v>43</v>
      </c>
      <c r="S3672" s="16">
        <v>5888.5750000000007</v>
      </c>
      <c r="T3672" s="16">
        <v>923.07692307692309</v>
      </c>
      <c r="U3672" s="16">
        <v>200</v>
      </c>
      <c r="V3672" s="16">
        <v>50</v>
      </c>
      <c r="W3672" s="16">
        <v>0</v>
      </c>
      <c r="X3672" s="16">
        <v>4715.4980769230779</v>
      </c>
    </row>
    <row r="3673" spans="1:24" x14ac:dyDescent="0.25">
      <c r="A3673" s="4" t="s">
        <v>24</v>
      </c>
      <c r="B3673" s="5" t="s">
        <v>4140</v>
      </c>
      <c r="C3673" s="6" t="s">
        <v>43</v>
      </c>
      <c r="D3673" s="7">
        <v>216</v>
      </c>
      <c r="E3673" t="s">
        <v>1388</v>
      </c>
      <c r="F3673" t="s">
        <v>37</v>
      </c>
      <c r="G3673" t="s">
        <v>625</v>
      </c>
      <c r="H3673" t="s">
        <v>30</v>
      </c>
      <c r="I3673" t="s">
        <v>40</v>
      </c>
      <c r="J3673" s="8" t="s">
        <v>46</v>
      </c>
      <c r="K3673" s="8">
        <v>126</v>
      </c>
      <c r="L3673" t="s">
        <v>47</v>
      </c>
      <c r="M3673" s="9">
        <v>30</v>
      </c>
      <c r="N3673" s="10">
        <v>615.38461538461536</v>
      </c>
      <c r="O3673">
        <v>0.8</v>
      </c>
      <c r="P3673">
        <v>0.86</v>
      </c>
      <c r="Q3673">
        <v>0</v>
      </c>
      <c r="R3673" t="s">
        <v>43</v>
      </c>
      <c r="S3673" s="16">
        <v>2600.64</v>
      </c>
      <c r="T3673" s="16">
        <v>615.38461538461536</v>
      </c>
      <c r="U3673" s="16">
        <v>0</v>
      </c>
      <c r="V3673" s="16">
        <v>500</v>
      </c>
      <c r="W3673" s="16">
        <v>0</v>
      </c>
      <c r="X3673" s="16">
        <v>1485.2553846153846</v>
      </c>
    </row>
    <row r="3674" spans="1:24" x14ac:dyDescent="0.25">
      <c r="A3674" s="4" t="s">
        <v>24</v>
      </c>
      <c r="B3674" s="5" t="s">
        <v>4141</v>
      </c>
      <c r="C3674" s="6" t="s">
        <v>26</v>
      </c>
      <c r="D3674" s="7">
        <v>171</v>
      </c>
      <c r="E3674" t="s">
        <v>55</v>
      </c>
      <c r="F3674" t="s">
        <v>28</v>
      </c>
      <c r="G3674" t="s">
        <v>56</v>
      </c>
      <c r="H3674" t="s">
        <v>51</v>
      </c>
      <c r="I3674" t="s">
        <v>40</v>
      </c>
      <c r="J3674" s="8" t="s">
        <v>46</v>
      </c>
      <c r="K3674" s="8">
        <v>165</v>
      </c>
      <c r="L3674" t="s">
        <v>90</v>
      </c>
      <c r="M3674" s="9">
        <v>35</v>
      </c>
      <c r="N3674" s="10">
        <v>923.07692307692309</v>
      </c>
      <c r="O3674">
        <v>0.8</v>
      </c>
      <c r="P3674">
        <v>1.05</v>
      </c>
      <c r="Q3674">
        <v>0</v>
      </c>
      <c r="R3674" t="s">
        <v>43</v>
      </c>
      <c r="S3674" s="16">
        <v>4704</v>
      </c>
      <c r="T3674" s="16">
        <v>923.07692307692309</v>
      </c>
      <c r="U3674" s="16">
        <v>1000</v>
      </c>
      <c r="V3674" s="16">
        <v>50</v>
      </c>
      <c r="W3674" s="16">
        <v>0</v>
      </c>
      <c r="X3674" s="16">
        <v>2730.9230769230771</v>
      </c>
    </row>
    <row r="3675" spans="1:24" x14ac:dyDescent="0.25">
      <c r="A3675" s="4" t="s">
        <v>24</v>
      </c>
      <c r="B3675" s="5" t="s">
        <v>4142</v>
      </c>
      <c r="C3675" s="6" t="s">
        <v>92</v>
      </c>
      <c r="D3675" s="7">
        <v>271</v>
      </c>
      <c r="E3675" t="s">
        <v>27</v>
      </c>
      <c r="F3675" t="s">
        <v>28</v>
      </c>
      <c r="G3675" t="s">
        <v>29</v>
      </c>
      <c r="H3675" t="s">
        <v>30</v>
      </c>
      <c r="I3675" t="s">
        <v>31</v>
      </c>
      <c r="J3675" s="8" t="s">
        <v>46</v>
      </c>
      <c r="K3675" s="8">
        <v>164</v>
      </c>
      <c r="L3675" t="s">
        <v>99</v>
      </c>
      <c r="M3675" s="9">
        <v>40</v>
      </c>
      <c r="N3675" s="10">
        <v>52</v>
      </c>
      <c r="O3675">
        <v>1.2</v>
      </c>
      <c r="P3675">
        <v>1</v>
      </c>
      <c r="Q3675">
        <v>0</v>
      </c>
      <c r="R3675" t="s">
        <v>43</v>
      </c>
      <c r="S3675" s="16">
        <v>7680</v>
      </c>
      <c r="T3675" s="16">
        <v>0</v>
      </c>
      <c r="U3675" s="16">
        <v>0</v>
      </c>
      <c r="V3675" s="16">
        <v>50</v>
      </c>
      <c r="W3675" s="16">
        <v>8528</v>
      </c>
      <c r="X3675" s="16">
        <v>-898</v>
      </c>
    </row>
    <row r="3676" spans="1:24" x14ac:dyDescent="0.25">
      <c r="A3676" s="4" t="s">
        <v>24</v>
      </c>
      <c r="B3676" s="5" t="s">
        <v>4143</v>
      </c>
      <c r="C3676" s="6" t="s">
        <v>35</v>
      </c>
      <c r="D3676" s="7">
        <v>117</v>
      </c>
      <c r="E3676" t="s">
        <v>478</v>
      </c>
      <c r="F3676" t="s">
        <v>37</v>
      </c>
      <c r="G3676" t="s">
        <v>220</v>
      </c>
      <c r="H3676" t="s">
        <v>81</v>
      </c>
      <c r="I3676" t="s">
        <v>76</v>
      </c>
      <c r="J3676" s="8" t="s">
        <v>46</v>
      </c>
      <c r="K3676" s="8">
        <v>0</v>
      </c>
      <c r="L3676" t="s">
        <v>53</v>
      </c>
      <c r="M3676" s="9">
        <v>24</v>
      </c>
      <c r="N3676" s="10">
        <v>384.61538461538464</v>
      </c>
      <c r="O3676">
        <v>1</v>
      </c>
      <c r="P3676">
        <v>1.1499999999999999</v>
      </c>
      <c r="Q3676">
        <v>0</v>
      </c>
      <c r="R3676" t="s">
        <v>43</v>
      </c>
      <c r="S3676" s="16">
        <v>0</v>
      </c>
      <c r="T3676" s="16">
        <v>0</v>
      </c>
      <c r="U3676" s="16">
        <v>0</v>
      </c>
      <c r="V3676" s="16">
        <v>500</v>
      </c>
      <c r="W3676" s="16">
        <v>0</v>
      </c>
      <c r="X3676" s="16">
        <v>-500</v>
      </c>
    </row>
    <row r="3677" spans="1:24" x14ac:dyDescent="0.25">
      <c r="A3677" s="4" t="s">
        <v>24</v>
      </c>
      <c r="B3677" s="5" t="s">
        <v>4144</v>
      </c>
      <c r="C3677" s="6" t="s">
        <v>26</v>
      </c>
      <c r="D3677" s="7">
        <v>81</v>
      </c>
      <c r="E3677" t="s">
        <v>1276</v>
      </c>
      <c r="F3677" t="s">
        <v>37</v>
      </c>
      <c r="G3677" t="s">
        <v>326</v>
      </c>
      <c r="H3677" t="s">
        <v>64</v>
      </c>
      <c r="I3677" t="s">
        <v>31</v>
      </c>
      <c r="J3677" s="8" t="s">
        <v>46</v>
      </c>
      <c r="K3677" s="8">
        <v>164</v>
      </c>
      <c r="L3677" t="s">
        <v>90</v>
      </c>
      <c r="M3677" s="9">
        <v>35</v>
      </c>
      <c r="N3677" s="10">
        <v>923.07692307692309</v>
      </c>
      <c r="O3677">
        <v>1.2</v>
      </c>
      <c r="P3677">
        <v>0.81</v>
      </c>
      <c r="Q3677">
        <v>0</v>
      </c>
      <c r="R3677" t="s">
        <v>43</v>
      </c>
      <c r="S3677" s="16">
        <v>5579.2800000000007</v>
      </c>
      <c r="T3677" s="16">
        <v>923.07692307692309</v>
      </c>
      <c r="U3677" s="16">
        <v>0</v>
      </c>
      <c r="V3677" s="16">
        <v>50</v>
      </c>
      <c r="W3677" s="16">
        <v>0</v>
      </c>
      <c r="X3677" s="16">
        <v>4606.2030769230778</v>
      </c>
    </row>
    <row r="3678" spans="1:24" x14ac:dyDescent="0.25">
      <c r="A3678" s="4" t="s">
        <v>24</v>
      </c>
      <c r="B3678" s="5" t="s">
        <v>4145</v>
      </c>
      <c r="C3678" s="6" t="s">
        <v>135</v>
      </c>
      <c r="D3678" s="7">
        <v>137</v>
      </c>
      <c r="E3678" t="s">
        <v>553</v>
      </c>
      <c r="F3678" t="s">
        <v>28</v>
      </c>
      <c r="G3678" t="s">
        <v>370</v>
      </c>
      <c r="H3678" t="s">
        <v>39</v>
      </c>
      <c r="I3678" t="s">
        <v>76</v>
      </c>
      <c r="J3678" s="8" t="s">
        <v>46</v>
      </c>
      <c r="K3678" s="8">
        <v>167</v>
      </c>
      <c r="L3678" t="s">
        <v>138</v>
      </c>
      <c r="M3678" s="9">
        <v>55</v>
      </c>
      <c r="N3678" s="10">
        <v>2307.6923076923076</v>
      </c>
      <c r="O3678">
        <v>1</v>
      </c>
      <c r="P3678">
        <v>0.81</v>
      </c>
      <c r="Q3678">
        <v>0</v>
      </c>
      <c r="R3678" t="s">
        <v>43</v>
      </c>
      <c r="S3678" s="16">
        <v>7128.0000000000009</v>
      </c>
      <c r="T3678" s="16">
        <v>2307.6923076923076</v>
      </c>
      <c r="U3678" s="16">
        <v>500</v>
      </c>
      <c r="V3678" s="16">
        <v>50</v>
      </c>
      <c r="W3678" s="16">
        <v>0</v>
      </c>
      <c r="X3678" s="16">
        <v>4270.3076923076933</v>
      </c>
    </row>
    <row r="3679" spans="1:24" x14ac:dyDescent="0.25">
      <c r="A3679" s="4" t="s">
        <v>24</v>
      </c>
      <c r="B3679" s="5" t="s">
        <v>4146</v>
      </c>
      <c r="C3679" s="6" t="s">
        <v>78</v>
      </c>
      <c r="D3679" s="7">
        <v>135</v>
      </c>
      <c r="E3679" t="s">
        <v>814</v>
      </c>
      <c r="F3679" t="s">
        <v>28</v>
      </c>
      <c r="G3679" t="s">
        <v>370</v>
      </c>
      <c r="H3679" t="s">
        <v>39</v>
      </c>
      <c r="I3679" t="s">
        <v>31</v>
      </c>
      <c r="J3679" s="8" t="s">
        <v>46</v>
      </c>
      <c r="K3679" s="8">
        <v>163</v>
      </c>
      <c r="L3679" t="s">
        <v>82</v>
      </c>
      <c r="M3679" s="9">
        <v>40</v>
      </c>
      <c r="N3679" s="10">
        <v>1230.7692307692307</v>
      </c>
      <c r="O3679">
        <v>1.2</v>
      </c>
      <c r="P3679">
        <v>0.81</v>
      </c>
      <c r="Q3679">
        <v>0</v>
      </c>
      <c r="R3679" t="s">
        <v>43</v>
      </c>
      <c r="S3679" s="16">
        <v>6220.8</v>
      </c>
      <c r="T3679" s="16">
        <v>1230.7692307692307</v>
      </c>
      <c r="U3679" s="16">
        <v>500</v>
      </c>
      <c r="V3679" s="16">
        <v>0</v>
      </c>
      <c r="W3679" s="16">
        <v>0</v>
      </c>
      <c r="X3679" s="16">
        <v>4490.0307692307697</v>
      </c>
    </row>
    <row r="3680" spans="1:24" x14ac:dyDescent="0.25">
      <c r="A3680" s="4" t="s">
        <v>24</v>
      </c>
      <c r="B3680" s="5" t="s">
        <v>4147</v>
      </c>
      <c r="C3680" s="6" t="s">
        <v>43</v>
      </c>
      <c r="D3680" s="7">
        <v>52</v>
      </c>
      <c r="E3680" t="s">
        <v>1435</v>
      </c>
      <c r="F3680" t="s">
        <v>28</v>
      </c>
      <c r="G3680" t="s">
        <v>133</v>
      </c>
      <c r="H3680" t="s">
        <v>30</v>
      </c>
      <c r="I3680" t="s">
        <v>31</v>
      </c>
      <c r="J3680" s="8" t="s">
        <v>32</v>
      </c>
      <c r="K3680" s="8">
        <v>168</v>
      </c>
      <c r="L3680" t="s">
        <v>117</v>
      </c>
      <c r="M3680" s="9">
        <v>54</v>
      </c>
      <c r="N3680" s="10">
        <v>5666.666666666667</v>
      </c>
      <c r="O3680">
        <v>1.2</v>
      </c>
      <c r="P3680">
        <v>0.99</v>
      </c>
      <c r="Q3680">
        <v>0</v>
      </c>
      <c r="R3680" t="s">
        <v>43</v>
      </c>
      <c r="S3680" s="16">
        <v>10264.32</v>
      </c>
      <c r="T3680" s="16">
        <v>5666.666666666667</v>
      </c>
      <c r="U3680" s="16">
        <v>500</v>
      </c>
      <c r="V3680" s="16">
        <v>100</v>
      </c>
      <c r="W3680" s="16">
        <v>0</v>
      </c>
      <c r="X3680" s="16">
        <v>3997.6533333333327</v>
      </c>
    </row>
    <row r="3681" spans="1:24" x14ac:dyDescent="0.25">
      <c r="A3681" s="4" t="s">
        <v>24</v>
      </c>
      <c r="B3681" s="5" t="s">
        <v>4148</v>
      </c>
      <c r="C3681" s="6" t="s">
        <v>43</v>
      </c>
      <c r="D3681" s="7">
        <v>230</v>
      </c>
      <c r="E3681" t="s">
        <v>509</v>
      </c>
      <c r="F3681" t="s">
        <v>28</v>
      </c>
      <c r="G3681" t="s">
        <v>80</v>
      </c>
      <c r="H3681" t="s">
        <v>81</v>
      </c>
      <c r="I3681" t="s">
        <v>76</v>
      </c>
      <c r="J3681" s="8" t="s">
        <v>46</v>
      </c>
      <c r="K3681" s="8">
        <v>163</v>
      </c>
      <c r="L3681" t="s">
        <v>47</v>
      </c>
      <c r="M3681" s="9">
        <v>30</v>
      </c>
      <c r="N3681" s="10">
        <v>615.38461538461536</v>
      </c>
      <c r="O3681">
        <v>1</v>
      </c>
      <c r="P3681">
        <v>1.1599999999999999</v>
      </c>
      <c r="Q3681">
        <v>0</v>
      </c>
      <c r="R3681" t="s">
        <v>43</v>
      </c>
      <c r="S3681" s="16">
        <v>5568</v>
      </c>
      <c r="T3681" s="16">
        <v>615.38461538461536</v>
      </c>
      <c r="U3681" s="16">
        <v>1000</v>
      </c>
      <c r="V3681" s="16">
        <v>0</v>
      </c>
      <c r="W3681" s="16">
        <v>0</v>
      </c>
      <c r="X3681" s="16">
        <v>3952.6153846153848</v>
      </c>
    </row>
    <row r="3682" spans="1:24" x14ac:dyDescent="0.25">
      <c r="A3682" s="4" t="s">
        <v>24</v>
      </c>
      <c r="B3682" s="5" t="s">
        <v>4149</v>
      </c>
      <c r="C3682" s="6" t="s">
        <v>43</v>
      </c>
      <c r="D3682" s="7">
        <v>221</v>
      </c>
      <c r="E3682" t="s">
        <v>589</v>
      </c>
      <c r="F3682" t="s">
        <v>37</v>
      </c>
      <c r="G3682" t="s">
        <v>198</v>
      </c>
      <c r="H3682" t="s">
        <v>39</v>
      </c>
      <c r="I3682" t="s">
        <v>52</v>
      </c>
      <c r="J3682" s="8" t="s">
        <v>32</v>
      </c>
      <c r="K3682" s="8">
        <v>129</v>
      </c>
      <c r="L3682" t="s">
        <v>117</v>
      </c>
      <c r="M3682" s="9">
        <v>54</v>
      </c>
      <c r="N3682" s="10">
        <v>5666.666666666667</v>
      </c>
      <c r="O3682">
        <v>1.1000000000000001</v>
      </c>
      <c r="P3682">
        <v>0.87</v>
      </c>
      <c r="Q3682">
        <v>0</v>
      </c>
      <c r="R3682" t="s">
        <v>43</v>
      </c>
      <c r="S3682" s="16">
        <v>6666.4620000000004</v>
      </c>
      <c r="T3682" s="16">
        <v>5666.666666666667</v>
      </c>
      <c r="U3682" s="16">
        <v>0</v>
      </c>
      <c r="V3682" s="16">
        <v>10</v>
      </c>
      <c r="W3682" s="16">
        <v>0</v>
      </c>
      <c r="X3682" s="16">
        <v>989.79533333333347</v>
      </c>
    </row>
    <row r="3683" spans="1:24" x14ac:dyDescent="0.25">
      <c r="A3683" s="4" t="s">
        <v>24</v>
      </c>
      <c r="B3683" s="5" t="s">
        <v>4150</v>
      </c>
      <c r="C3683" s="6" t="s">
        <v>35</v>
      </c>
      <c r="D3683" s="7">
        <v>73</v>
      </c>
      <c r="E3683" t="s">
        <v>207</v>
      </c>
      <c r="F3683" t="s">
        <v>28</v>
      </c>
      <c r="G3683" t="s">
        <v>208</v>
      </c>
      <c r="H3683" t="s">
        <v>39</v>
      </c>
      <c r="I3683" t="s">
        <v>31</v>
      </c>
      <c r="J3683" s="8" t="s">
        <v>46</v>
      </c>
      <c r="K3683" s="8">
        <v>161</v>
      </c>
      <c r="L3683" t="s">
        <v>53</v>
      </c>
      <c r="M3683" s="9">
        <v>24</v>
      </c>
      <c r="N3683" s="10">
        <v>384.61538461538464</v>
      </c>
      <c r="O3683">
        <v>1.2</v>
      </c>
      <c r="P3683">
        <v>0.99</v>
      </c>
      <c r="Q3683">
        <v>0</v>
      </c>
      <c r="R3683" t="s">
        <v>43</v>
      </c>
      <c r="S3683" s="16">
        <v>4561.92</v>
      </c>
      <c r="T3683" s="16">
        <v>384.61538461538464</v>
      </c>
      <c r="U3683" s="16">
        <v>0</v>
      </c>
      <c r="V3683" s="16">
        <v>10</v>
      </c>
      <c r="W3683" s="16">
        <v>0</v>
      </c>
      <c r="X3683" s="16">
        <v>4167.3046153846153</v>
      </c>
    </row>
    <row r="3684" spans="1:24" x14ac:dyDescent="0.25">
      <c r="A3684" s="4" t="s">
        <v>24</v>
      </c>
      <c r="B3684" s="5" t="s">
        <v>4151</v>
      </c>
      <c r="C3684" s="6" t="s">
        <v>78</v>
      </c>
      <c r="D3684" s="7">
        <v>44</v>
      </c>
      <c r="E3684" t="s">
        <v>875</v>
      </c>
      <c r="F3684" t="s">
        <v>28</v>
      </c>
      <c r="G3684" t="s">
        <v>778</v>
      </c>
      <c r="H3684" t="s">
        <v>51</v>
      </c>
      <c r="I3684" t="s">
        <v>40</v>
      </c>
      <c r="J3684" s="8" t="s">
        <v>32</v>
      </c>
      <c r="K3684" s="8">
        <v>161</v>
      </c>
      <c r="L3684" t="s">
        <v>121</v>
      </c>
      <c r="M3684" s="9">
        <v>65</v>
      </c>
      <c r="N3684" s="10">
        <v>7500</v>
      </c>
      <c r="O3684">
        <v>0.8</v>
      </c>
      <c r="P3684">
        <v>0.8</v>
      </c>
      <c r="Q3684">
        <v>0</v>
      </c>
      <c r="R3684" t="s">
        <v>43</v>
      </c>
      <c r="S3684" s="16">
        <v>6656</v>
      </c>
      <c r="T3684" s="16">
        <v>7500</v>
      </c>
      <c r="U3684" s="16">
        <v>1000</v>
      </c>
      <c r="V3684" s="16">
        <v>10</v>
      </c>
      <c r="W3684" s="16">
        <v>0</v>
      </c>
      <c r="X3684" s="16">
        <v>-1854</v>
      </c>
    </row>
    <row r="3685" spans="1:24" x14ac:dyDescent="0.25">
      <c r="A3685" s="4" t="s">
        <v>24</v>
      </c>
      <c r="B3685" s="5" t="s">
        <v>4152</v>
      </c>
      <c r="C3685" s="6" t="s">
        <v>92</v>
      </c>
      <c r="D3685" s="7">
        <v>198</v>
      </c>
      <c r="E3685" t="s">
        <v>88</v>
      </c>
      <c r="F3685" t="s">
        <v>37</v>
      </c>
      <c r="G3685" t="s">
        <v>89</v>
      </c>
      <c r="H3685" t="s">
        <v>39</v>
      </c>
      <c r="I3685" t="s">
        <v>52</v>
      </c>
      <c r="J3685" s="8" t="s">
        <v>32</v>
      </c>
      <c r="K3685" s="8">
        <v>166</v>
      </c>
      <c r="L3685" t="s">
        <v>95</v>
      </c>
      <c r="M3685" s="9">
        <v>65</v>
      </c>
      <c r="N3685" s="10">
        <v>72</v>
      </c>
      <c r="O3685">
        <v>1.1000000000000001</v>
      </c>
      <c r="P3685">
        <v>0.99</v>
      </c>
      <c r="Q3685">
        <v>0</v>
      </c>
      <c r="R3685" t="s">
        <v>43</v>
      </c>
      <c r="S3685" s="16">
        <v>11750.310000000001</v>
      </c>
      <c r="T3685" s="16">
        <v>0</v>
      </c>
      <c r="U3685" s="16">
        <v>0</v>
      </c>
      <c r="V3685" s="16">
        <v>100</v>
      </c>
      <c r="W3685" s="16">
        <v>11952</v>
      </c>
      <c r="X3685" s="16">
        <v>-301.68999999999869</v>
      </c>
    </row>
    <row r="3686" spans="1:24" x14ac:dyDescent="0.25">
      <c r="A3686" s="4" t="s">
        <v>24</v>
      </c>
      <c r="B3686" s="5" t="s">
        <v>4153</v>
      </c>
      <c r="C3686" s="6" t="s">
        <v>26</v>
      </c>
      <c r="D3686" s="7">
        <v>18</v>
      </c>
      <c r="E3686" t="s">
        <v>788</v>
      </c>
      <c r="F3686" t="s">
        <v>37</v>
      </c>
      <c r="G3686" t="s">
        <v>285</v>
      </c>
      <c r="H3686" t="s">
        <v>30</v>
      </c>
      <c r="I3686" t="s">
        <v>52</v>
      </c>
      <c r="J3686" s="8" t="s">
        <v>46</v>
      </c>
      <c r="K3686" s="8">
        <v>162</v>
      </c>
      <c r="L3686" t="s">
        <v>90</v>
      </c>
      <c r="M3686" s="9">
        <v>35</v>
      </c>
      <c r="N3686" s="10">
        <v>923.07692307692309</v>
      </c>
      <c r="O3686">
        <v>1.1000000000000001</v>
      </c>
      <c r="P3686">
        <v>1.08</v>
      </c>
      <c r="Q3686">
        <v>0</v>
      </c>
      <c r="R3686" t="s">
        <v>43</v>
      </c>
      <c r="S3686" s="16">
        <v>6735.9600000000019</v>
      </c>
      <c r="T3686" s="16">
        <v>923.07692307692309</v>
      </c>
      <c r="U3686" s="16">
        <v>0</v>
      </c>
      <c r="V3686" s="16">
        <v>50</v>
      </c>
      <c r="W3686" s="16">
        <v>0</v>
      </c>
      <c r="X3686" s="16">
        <v>5762.883076923079</v>
      </c>
    </row>
    <row r="3687" spans="1:24" x14ac:dyDescent="0.25">
      <c r="A3687" s="4" t="s">
        <v>24</v>
      </c>
      <c r="B3687" s="5" t="s">
        <v>4154</v>
      </c>
      <c r="C3687" s="6" t="s">
        <v>35</v>
      </c>
      <c r="D3687" s="7">
        <v>55</v>
      </c>
      <c r="E3687" t="s">
        <v>396</v>
      </c>
      <c r="F3687" t="s">
        <v>37</v>
      </c>
      <c r="G3687" t="s">
        <v>133</v>
      </c>
      <c r="H3687" t="s">
        <v>30</v>
      </c>
      <c r="I3687" t="s">
        <v>40</v>
      </c>
      <c r="J3687" s="8" t="s">
        <v>32</v>
      </c>
      <c r="K3687" s="8">
        <v>165</v>
      </c>
      <c r="L3687" t="s">
        <v>41</v>
      </c>
      <c r="M3687" s="9">
        <v>48</v>
      </c>
      <c r="N3687" s="10">
        <v>5416.666666666667</v>
      </c>
      <c r="O3687">
        <v>0.8</v>
      </c>
      <c r="P3687">
        <v>0.99</v>
      </c>
      <c r="Q3687">
        <v>0</v>
      </c>
      <c r="R3687" t="s">
        <v>43</v>
      </c>
      <c r="S3687" s="16">
        <v>6272.64</v>
      </c>
      <c r="T3687" s="16">
        <v>5416.666666666667</v>
      </c>
      <c r="U3687" s="16">
        <v>0</v>
      </c>
      <c r="V3687" s="16">
        <v>10</v>
      </c>
      <c r="W3687" s="16">
        <v>0</v>
      </c>
      <c r="X3687" s="16">
        <v>845.97333333333336</v>
      </c>
    </row>
    <row r="3688" spans="1:24" x14ac:dyDescent="0.25">
      <c r="A3688" s="4" t="s">
        <v>24</v>
      </c>
      <c r="B3688" s="5" t="s">
        <v>4155</v>
      </c>
      <c r="C3688" s="6" t="s">
        <v>43</v>
      </c>
      <c r="D3688" s="7">
        <v>264</v>
      </c>
      <c r="E3688" t="s">
        <v>794</v>
      </c>
      <c r="F3688" t="s">
        <v>37</v>
      </c>
      <c r="G3688" t="s">
        <v>403</v>
      </c>
      <c r="H3688" t="s">
        <v>51</v>
      </c>
      <c r="I3688" t="s">
        <v>40</v>
      </c>
      <c r="J3688" s="8" t="s">
        <v>46</v>
      </c>
      <c r="K3688" s="8">
        <v>167</v>
      </c>
      <c r="L3688" t="s">
        <v>47</v>
      </c>
      <c r="M3688" s="9">
        <v>30</v>
      </c>
      <c r="N3688" s="10">
        <v>615.38461538461536</v>
      </c>
      <c r="O3688">
        <v>0.8</v>
      </c>
      <c r="P3688">
        <v>1.1499999999999999</v>
      </c>
      <c r="Q3688">
        <v>1</v>
      </c>
      <c r="R3688" t="s">
        <v>43</v>
      </c>
      <c r="S3688" s="16">
        <v>0</v>
      </c>
      <c r="T3688" s="16">
        <v>615.38461538461536</v>
      </c>
      <c r="U3688" s="16">
        <v>0</v>
      </c>
      <c r="V3688" s="16">
        <v>500</v>
      </c>
      <c r="W3688" s="16">
        <v>0</v>
      </c>
      <c r="X3688" s="16">
        <v>-1115.3846153846152</v>
      </c>
    </row>
    <row r="3689" spans="1:24" x14ac:dyDescent="0.25">
      <c r="A3689" s="4" t="s">
        <v>24</v>
      </c>
      <c r="B3689" s="5" t="s">
        <v>4156</v>
      </c>
      <c r="C3689" s="6" t="s">
        <v>92</v>
      </c>
      <c r="D3689" s="7">
        <v>116</v>
      </c>
      <c r="E3689" t="s">
        <v>58</v>
      </c>
      <c r="F3689" t="s">
        <v>28</v>
      </c>
      <c r="G3689" t="s">
        <v>59</v>
      </c>
      <c r="H3689" t="s">
        <v>60</v>
      </c>
      <c r="I3689" t="s">
        <v>40</v>
      </c>
      <c r="J3689" s="8" t="s">
        <v>32</v>
      </c>
      <c r="K3689" s="8">
        <v>161</v>
      </c>
      <c r="L3689" t="s">
        <v>95</v>
      </c>
      <c r="M3689" s="9">
        <v>65</v>
      </c>
      <c r="N3689" s="10">
        <v>74</v>
      </c>
      <c r="O3689">
        <v>0.8</v>
      </c>
      <c r="P3689">
        <v>0.9</v>
      </c>
      <c r="Q3689">
        <v>0</v>
      </c>
      <c r="R3689" t="s">
        <v>43</v>
      </c>
      <c r="S3689" s="16">
        <v>7488</v>
      </c>
      <c r="T3689" s="16">
        <v>0</v>
      </c>
      <c r="U3689" s="16">
        <v>200</v>
      </c>
      <c r="V3689" s="16">
        <v>100</v>
      </c>
      <c r="W3689" s="16">
        <v>11914</v>
      </c>
      <c r="X3689" s="16">
        <v>-4726</v>
      </c>
    </row>
    <row r="3690" spans="1:24" x14ac:dyDescent="0.25">
      <c r="A3690" s="4" t="s">
        <v>24</v>
      </c>
      <c r="B3690" s="5" t="s">
        <v>4157</v>
      </c>
      <c r="C3690" s="6" t="s">
        <v>92</v>
      </c>
      <c r="D3690" s="7">
        <v>284</v>
      </c>
      <c r="E3690" t="s">
        <v>178</v>
      </c>
      <c r="F3690" t="s">
        <v>37</v>
      </c>
      <c r="G3690" t="s">
        <v>179</v>
      </c>
      <c r="H3690" t="s">
        <v>39</v>
      </c>
      <c r="I3690" t="s">
        <v>76</v>
      </c>
      <c r="J3690" s="8" t="s">
        <v>46</v>
      </c>
      <c r="K3690" s="8">
        <v>167</v>
      </c>
      <c r="L3690" t="s">
        <v>99</v>
      </c>
      <c r="M3690" s="9">
        <v>35</v>
      </c>
      <c r="N3690" s="10">
        <v>43</v>
      </c>
      <c r="O3690">
        <v>1</v>
      </c>
      <c r="P3690">
        <v>0.98</v>
      </c>
      <c r="Q3690">
        <v>0</v>
      </c>
      <c r="R3690" t="s">
        <v>43</v>
      </c>
      <c r="S3690" s="16">
        <v>5728.0999999999995</v>
      </c>
      <c r="T3690" s="16">
        <v>0</v>
      </c>
      <c r="U3690" s="16">
        <v>200</v>
      </c>
      <c r="V3690" s="16">
        <v>10</v>
      </c>
      <c r="W3690" s="16">
        <v>7181</v>
      </c>
      <c r="X3690" s="16">
        <v>-1662.9000000000005</v>
      </c>
    </row>
    <row r="3691" spans="1:24" x14ac:dyDescent="0.25">
      <c r="A3691" s="4" t="s">
        <v>24</v>
      </c>
      <c r="B3691" s="5" t="s">
        <v>4158</v>
      </c>
      <c r="C3691" s="6" t="s">
        <v>92</v>
      </c>
      <c r="D3691" s="7">
        <v>8</v>
      </c>
      <c r="E3691" t="s">
        <v>280</v>
      </c>
      <c r="F3691" t="s">
        <v>37</v>
      </c>
      <c r="G3691" t="s">
        <v>281</v>
      </c>
      <c r="H3691" t="s">
        <v>30</v>
      </c>
      <c r="I3691" t="s">
        <v>40</v>
      </c>
      <c r="J3691" s="8" t="s">
        <v>46</v>
      </c>
      <c r="K3691" s="8">
        <v>134</v>
      </c>
      <c r="L3691" t="s">
        <v>99</v>
      </c>
      <c r="M3691" s="9">
        <v>35</v>
      </c>
      <c r="N3691" s="10">
        <v>49</v>
      </c>
      <c r="O3691">
        <v>0.8</v>
      </c>
      <c r="P3691">
        <v>1.03</v>
      </c>
      <c r="Q3691">
        <v>0</v>
      </c>
      <c r="R3691" t="s">
        <v>43</v>
      </c>
      <c r="S3691" s="16">
        <v>3864.56</v>
      </c>
      <c r="T3691" s="16">
        <v>0</v>
      </c>
      <c r="U3691" s="16">
        <v>0</v>
      </c>
      <c r="V3691" s="16">
        <v>50</v>
      </c>
      <c r="W3691" s="16">
        <v>6566</v>
      </c>
      <c r="X3691" s="16">
        <v>-2751.44</v>
      </c>
    </row>
    <row r="3692" spans="1:24" x14ac:dyDescent="0.25">
      <c r="A3692" s="4" t="s">
        <v>24</v>
      </c>
      <c r="B3692" s="5" t="s">
        <v>4159</v>
      </c>
      <c r="C3692" s="6" t="s">
        <v>35</v>
      </c>
      <c r="D3692" s="7">
        <v>132</v>
      </c>
      <c r="E3692" t="s">
        <v>445</v>
      </c>
      <c r="F3692" t="s">
        <v>37</v>
      </c>
      <c r="G3692" t="s">
        <v>38</v>
      </c>
      <c r="H3692" t="s">
        <v>39</v>
      </c>
      <c r="I3692" t="s">
        <v>76</v>
      </c>
      <c r="J3692" s="8" t="s">
        <v>46</v>
      </c>
      <c r="K3692" s="8">
        <v>161</v>
      </c>
      <c r="L3692" t="s">
        <v>53</v>
      </c>
      <c r="M3692" s="9">
        <v>24</v>
      </c>
      <c r="N3692" s="10">
        <v>384.61538461538464</v>
      </c>
      <c r="O3692">
        <v>1</v>
      </c>
      <c r="P3692">
        <v>1.03</v>
      </c>
      <c r="Q3692">
        <v>0</v>
      </c>
      <c r="R3692" t="s">
        <v>43</v>
      </c>
      <c r="S3692" s="16">
        <v>3979.92</v>
      </c>
      <c r="T3692" s="16">
        <v>384.61538461538464</v>
      </c>
      <c r="U3692" s="16">
        <v>500</v>
      </c>
      <c r="V3692" s="16">
        <v>250</v>
      </c>
      <c r="W3692" s="16">
        <v>0</v>
      </c>
      <c r="X3692" s="16">
        <v>2845.3046153846153</v>
      </c>
    </row>
    <row r="3693" spans="1:24" x14ac:dyDescent="0.25">
      <c r="A3693" s="4" t="s">
        <v>24</v>
      </c>
      <c r="B3693" s="5" t="s">
        <v>4160</v>
      </c>
      <c r="C3693" s="6" t="s">
        <v>92</v>
      </c>
      <c r="D3693" s="7">
        <v>198</v>
      </c>
      <c r="E3693" t="s">
        <v>88</v>
      </c>
      <c r="F3693" t="s">
        <v>37</v>
      </c>
      <c r="G3693" t="s">
        <v>89</v>
      </c>
      <c r="H3693" t="s">
        <v>39</v>
      </c>
      <c r="I3693" t="s">
        <v>52</v>
      </c>
      <c r="J3693" s="8" t="s">
        <v>46</v>
      </c>
      <c r="K3693" s="8">
        <v>0</v>
      </c>
      <c r="L3693" t="s">
        <v>99</v>
      </c>
      <c r="M3693" s="9">
        <v>40</v>
      </c>
      <c r="N3693" s="10">
        <v>44</v>
      </c>
      <c r="O3693">
        <v>1.1000000000000001</v>
      </c>
      <c r="P3693">
        <v>0.99</v>
      </c>
      <c r="Q3693">
        <v>0</v>
      </c>
      <c r="R3693" t="s">
        <v>43</v>
      </c>
      <c r="S3693" s="16">
        <v>0</v>
      </c>
      <c r="T3693" s="16">
        <v>0</v>
      </c>
      <c r="U3693" s="16">
        <v>200</v>
      </c>
      <c r="V3693" s="16">
        <v>10</v>
      </c>
      <c r="W3693" s="16">
        <v>0</v>
      </c>
      <c r="X3693" s="16">
        <v>-210</v>
      </c>
    </row>
    <row r="3694" spans="1:24" x14ac:dyDescent="0.25">
      <c r="A3694" s="4" t="s">
        <v>24</v>
      </c>
      <c r="B3694" s="5" t="s">
        <v>4161</v>
      </c>
      <c r="C3694" s="6" t="s">
        <v>92</v>
      </c>
      <c r="D3694" s="7">
        <v>4</v>
      </c>
      <c r="E3694" t="s">
        <v>308</v>
      </c>
      <c r="F3694" t="s">
        <v>37</v>
      </c>
      <c r="G3694" t="s">
        <v>309</v>
      </c>
      <c r="H3694" t="s">
        <v>60</v>
      </c>
      <c r="I3694" t="s">
        <v>76</v>
      </c>
      <c r="J3694" s="8" t="s">
        <v>32</v>
      </c>
      <c r="K3694" s="8">
        <v>165</v>
      </c>
      <c r="L3694" t="s">
        <v>95</v>
      </c>
      <c r="M3694" s="9">
        <v>72</v>
      </c>
      <c r="N3694" s="10">
        <v>79</v>
      </c>
      <c r="O3694">
        <v>1</v>
      </c>
      <c r="P3694">
        <v>0.97</v>
      </c>
      <c r="Q3694">
        <v>0</v>
      </c>
      <c r="R3694" t="s">
        <v>43</v>
      </c>
      <c r="S3694" s="16">
        <v>11523.6</v>
      </c>
      <c r="T3694" s="16">
        <v>0</v>
      </c>
      <c r="U3694" s="16">
        <v>1000</v>
      </c>
      <c r="V3694" s="16">
        <v>10</v>
      </c>
      <c r="W3694" s="16">
        <v>13035</v>
      </c>
      <c r="X3694" s="16">
        <v>-2521.3999999999996</v>
      </c>
    </row>
    <row r="3695" spans="1:24" x14ac:dyDescent="0.25">
      <c r="A3695" s="4" t="s">
        <v>24</v>
      </c>
      <c r="B3695" s="5" t="s">
        <v>4162</v>
      </c>
      <c r="C3695" s="6" t="s">
        <v>92</v>
      </c>
      <c r="D3695" s="7">
        <v>185</v>
      </c>
      <c r="E3695" t="s">
        <v>1374</v>
      </c>
      <c r="F3695" t="s">
        <v>37</v>
      </c>
      <c r="G3695" t="s">
        <v>127</v>
      </c>
      <c r="H3695" t="s">
        <v>51</v>
      </c>
      <c r="I3695" t="s">
        <v>86</v>
      </c>
      <c r="J3695" s="8" t="s">
        <v>46</v>
      </c>
      <c r="K3695" s="8">
        <v>166</v>
      </c>
      <c r="L3695" t="s">
        <v>99</v>
      </c>
      <c r="M3695" s="9">
        <v>48</v>
      </c>
      <c r="N3695" s="10">
        <v>47</v>
      </c>
      <c r="O3695">
        <v>0.9</v>
      </c>
      <c r="P3695">
        <v>1.2</v>
      </c>
      <c r="Q3695">
        <v>0</v>
      </c>
      <c r="R3695" t="s">
        <v>43</v>
      </c>
      <c r="S3695" s="16">
        <v>8605.4399999999987</v>
      </c>
      <c r="T3695" s="16">
        <v>0</v>
      </c>
      <c r="U3695" s="16">
        <v>200</v>
      </c>
      <c r="V3695" s="16">
        <v>10</v>
      </c>
      <c r="W3695" s="16">
        <v>7802</v>
      </c>
      <c r="X3695" s="16">
        <v>593.43999999999869</v>
      </c>
    </row>
    <row r="3696" spans="1:24" x14ac:dyDescent="0.25">
      <c r="A3696" s="4" t="s">
        <v>24</v>
      </c>
      <c r="B3696" s="5" t="s">
        <v>4163</v>
      </c>
      <c r="C3696" s="6" t="s">
        <v>78</v>
      </c>
      <c r="D3696" s="7">
        <v>217</v>
      </c>
      <c r="E3696" t="s">
        <v>451</v>
      </c>
      <c r="F3696" t="s">
        <v>37</v>
      </c>
      <c r="G3696" t="s">
        <v>260</v>
      </c>
      <c r="H3696" t="s">
        <v>51</v>
      </c>
      <c r="I3696" t="s">
        <v>76</v>
      </c>
      <c r="J3696" s="8" t="s">
        <v>46</v>
      </c>
      <c r="K3696" s="8">
        <v>163</v>
      </c>
      <c r="L3696" t="s">
        <v>82</v>
      </c>
      <c r="M3696" s="9">
        <v>40</v>
      </c>
      <c r="N3696" s="10">
        <v>1230.7692307692307</v>
      </c>
      <c r="O3696">
        <v>1</v>
      </c>
      <c r="P3696">
        <v>0.97</v>
      </c>
      <c r="Q3696">
        <v>0</v>
      </c>
      <c r="R3696" t="s">
        <v>43</v>
      </c>
      <c r="S3696" s="16">
        <v>6324.4</v>
      </c>
      <c r="T3696" s="16">
        <v>1230.7692307692307</v>
      </c>
      <c r="U3696" s="16">
        <v>1000</v>
      </c>
      <c r="V3696" s="16">
        <v>100</v>
      </c>
      <c r="W3696" s="16">
        <v>0</v>
      </c>
      <c r="X3696" s="16">
        <v>3993.6307692307691</v>
      </c>
    </row>
    <row r="3697" spans="1:24" x14ac:dyDescent="0.25">
      <c r="A3697" s="4" t="s">
        <v>24</v>
      </c>
      <c r="B3697" s="5" t="s">
        <v>4164</v>
      </c>
      <c r="C3697" s="6" t="s">
        <v>78</v>
      </c>
      <c r="D3697" s="7">
        <v>45</v>
      </c>
      <c r="E3697" t="s">
        <v>352</v>
      </c>
      <c r="F3697" t="s">
        <v>37</v>
      </c>
      <c r="G3697" t="s">
        <v>318</v>
      </c>
      <c r="H3697" t="s">
        <v>81</v>
      </c>
      <c r="I3697" t="s">
        <v>86</v>
      </c>
      <c r="J3697" s="8" t="s">
        <v>46</v>
      </c>
      <c r="K3697" s="8">
        <v>99</v>
      </c>
      <c r="L3697" t="s">
        <v>82</v>
      </c>
      <c r="M3697" s="9">
        <v>40</v>
      </c>
      <c r="N3697" s="10">
        <v>1230.7692307692307</v>
      </c>
      <c r="O3697">
        <v>0.9</v>
      </c>
      <c r="P3697">
        <v>0.97</v>
      </c>
      <c r="Q3697">
        <v>0</v>
      </c>
      <c r="R3697" t="s">
        <v>43</v>
      </c>
      <c r="S3697" s="16">
        <v>3457.08</v>
      </c>
      <c r="T3697" s="16">
        <v>1230.7692307692307</v>
      </c>
      <c r="U3697" s="16">
        <v>0</v>
      </c>
      <c r="V3697" s="16">
        <v>100</v>
      </c>
      <c r="W3697" s="16">
        <v>0</v>
      </c>
      <c r="X3697" s="16">
        <v>2126.3107692307694</v>
      </c>
    </row>
    <row r="3698" spans="1:24" x14ac:dyDescent="0.25">
      <c r="A3698" s="4" t="s">
        <v>24</v>
      </c>
      <c r="B3698" s="5" t="s">
        <v>4165</v>
      </c>
      <c r="C3698" s="6" t="s">
        <v>35</v>
      </c>
      <c r="D3698" s="7">
        <v>140</v>
      </c>
      <c r="E3698" t="s">
        <v>808</v>
      </c>
      <c r="F3698" t="s">
        <v>37</v>
      </c>
      <c r="G3698" t="s">
        <v>312</v>
      </c>
      <c r="H3698" t="s">
        <v>81</v>
      </c>
      <c r="I3698" t="s">
        <v>76</v>
      </c>
      <c r="J3698" s="8" t="s">
        <v>46</v>
      </c>
      <c r="K3698" s="8">
        <v>0</v>
      </c>
      <c r="L3698" t="s">
        <v>53</v>
      </c>
      <c r="M3698" s="9">
        <v>24</v>
      </c>
      <c r="N3698" s="10">
        <v>384.61538461538464</v>
      </c>
      <c r="O3698">
        <v>1</v>
      </c>
      <c r="P3698">
        <v>1.2</v>
      </c>
      <c r="Q3698">
        <v>0</v>
      </c>
      <c r="R3698" t="s">
        <v>43</v>
      </c>
      <c r="S3698" s="16">
        <v>0</v>
      </c>
      <c r="T3698" s="16">
        <v>0</v>
      </c>
      <c r="U3698" s="16">
        <v>200</v>
      </c>
      <c r="V3698" s="16">
        <v>100</v>
      </c>
      <c r="W3698" s="16">
        <v>0</v>
      </c>
      <c r="X3698" s="16">
        <v>-300</v>
      </c>
    </row>
    <row r="3699" spans="1:24" x14ac:dyDescent="0.25">
      <c r="A3699" s="4" t="s">
        <v>24</v>
      </c>
      <c r="B3699" s="5" t="s">
        <v>4166</v>
      </c>
      <c r="C3699" s="6" t="s">
        <v>35</v>
      </c>
      <c r="D3699" s="7">
        <v>232</v>
      </c>
      <c r="E3699" t="s">
        <v>349</v>
      </c>
      <c r="F3699" t="s">
        <v>28</v>
      </c>
      <c r="G3699" t="s">
        <v>350</v>
      </c>
      <c r="H3699" t="s">
        <v>64</v>
      </c>
      <c r="I3699" t="s">
        <v>76</v>
      </c>
      <c r="J3699" s="8" t="s">
        <v>46</v>
      </c>
      <c r="K3699" s="8">
        <v>160</v>
      </c>
      <c r="L3699" t="s">
        <v>53</v>
      </c>
      <c r="M3699" s="9">
        <v>24</v>
      </c>
      <c r="N3699" s="10">
        <v>384.61538461538464</v>
      </c>
      <c r="O3699">
        <v>1</v>
      </c>
      <c r="P3699">
        <v>1.0900000000000001</v>
      </c>
      <c r="Q3699">
        <v>0</v>
      </c>
      <c r="R3699" t="s">
        <v>43</v>
      </c>
      <c r="S3699" s="16">
        <v>4185.6000000000004</v>
      </c>
      <c r="T3699" s="16">
        <v>384.61538461538464</v>
      </c>
      <c r="U3699" s="16">
        <v>750</v>
      </c>
      <c r="V3699" s="16">
        <v>250</v>
      </c>
      <c r="W3699" s="16">
        <v>0</v>
      </c>
      <c r="X3699" s="16">
        <v>2800.9846153846156</v>
      </c>
    </row>
    <row r="3700" spans="1:24" x14ac:dyDescent="0.25">
      <c r="A3700" s="4" t="s">
        <v>24</v>
      </c>
      <c r="B3700" s="5" t="s">
        <v>4167</v>
      </c>
      <c r="C3700" s="6" t="s">
        <v>92</v>
      </c>
      <c r="D3700" s="7">
        <v>287</v>
      </c>
      <c r="E3700" t="s">
        <v>649</v>
      </c>
      <c r="F3700" t="s">
        <v>37</v>
      </c>
      <c r="G3700" t="s">
        <v>85</v>
      </c>
      <c r="H3700" t="s">
        <v>51</v>
      </c>
      <c r="I3700" t="s">
        <v>31</v>
      </c>
      <c r="J3700" s="8" t="s">
        <v>46</v>
      </c>
      <c r="K3700" s="8">
        <v>0</v>
      </c>
      <c r="L3700" t="s">
        <v>99</v>
      </c>
      <c r="M3700" s="9">
        <v>48</v>
      </c>
      <c r="N3700" s="10">
        <v>40</v>
      </c>
      <c r="O3700">
        <v>1.2</v>
      </c>
      <c r="P3700">
        <v>0.95</v>
      </c>
      <c r="Q3700">
        <v>0</v>
      </c>
      <c r="R3700" t="s">
        <v>43</v>
      </c>
      <c r="S3700" s="16">
        <v>0</v>
      </c>
      <c r="T3700" s="16">
        <v>0</v>
      </c>
      <c r="U3700" s="16">
        <v>0</v>
      </c>
      <c r="V3700" s="16">
        <v>0</v>
      </c>
      <c r="W3700" s="16">
        <v>0</v>
      </c>
      <c r="X3700" s="16">
        <v>0</v>
      </c>
    </row>
    <row r="3701" spans="1:24" x14ac:dyDescent="0.25">
      <c r="A3701" s="4" t="s">
        <v>24</v>
      </c>
      <c r="B3701" s="5" t="s">
        <v>4168</v>
      </c>
      <c r="C3701" s="6" t="s">
        <v>92</v>
      </c>
      <c r="D3701" s="7">
        <v>267</v>
      </c>
      <c r="E3701" t="s">
        <v>695</v>
      </c>
      <c r="F3701" t="s">
        <v>37</v>
      </c>
      <c r="G3701" t="s">
        <v>148</v>
      </c>
      <c r="H3701" t="s">
        <v>81</v>
      </c>
      <c r="I3701" t="s">
        <v>31</v>
      </c>
      <c r="J3701" s="8" t="s">
        <v>46</v>
      </c>
      <c r="K3701" s="8">
        <v>168</v>
      </c>
      <c r="L3701" t="s">
        <v>99</v>
      </c>
      <c r="M3701" s="9">
        <v>35</v>
      </c>
      <c r="N3701" s="10">
        <v>51</v>
      </c>
      <c r="O3701">
        <v>1.2</v>
      </c>
      <c r="P3701">
        <v>1.2</v>
      </c>
      <c r="Q3701">
        <v>0</v>
      </c>
      <c r="R3701" t="s">
        <v>43</v>
      </c>
      <c r="S3701" s="16">
        <v>8467.1999999999989</v>
      </c>
      <c r="T3701" s="16">
        <v>0</v>
      </c>
      <c r="U3701" s="16">
        <v>200</v>
      </c>
      <c r="V3701" s="16">
        <v>0</v>
      </c>
      <c r="W3701" s="16">
        <v>8568</v>
      </c>
      <c r="X3701" s="16">
        <v>-300.80000000000109</v>
      </c>
    </row>
    <row r="3702" spans="1:24" x14ac:dyDescent="0.25">
      <c r="A3702" s="4" t="s">
        <v>24</v>
      </c>
      <c r="B3702" s="5" t="s">
        <v>4169</v>
      </c>
      <c r="C3702" s="6" t="s">
        <v>92</v>
      </c>
      <c r="D3702" s="7">
        <v>30</v>
      </c>
      <c r="E3702" t="s">
        <v>665</v>
      </c>
      <c r="F3702" t="s">
        <v>28</v>
      </c>
      <c r="G3702" t="s">
        <v>172</v>
      </c>
      <c r="H3702" t="s">
        <v>51</v>
      </c>
      <c r="I3702" t="s">
        <v>76</v>
      </c>
      <c r="J3702" s="8" t="s">
        <v>46</v>
      </c>
      <c r="K3702" s="8">
        <v>161</v>
      </c>
      <c r="L3702" t="s">
        <v>99</v>
      </c>
      <c r="M3702" s="9">
        <v>40</v>
      </c>
      <c r="N3702" s="10">
        <v>42</v>
      </c>
      <c r="O3702">
        <v>1</v>
      </c>
      <c r="P3702">
        <v>1.0900000000000001</v>
      </c>
      <c r="Q3702">
        <v>0</v>
      </c>
      <c r="R3702" t="s">
        <v>43</v>
      </c>
      <c r="S3702" s="16">
        <v>6976.0000000000009</v>
      </c>
      <c r="T3702" s="16">
        <v>0</v>
      </c>
      <c r="U3702" s="16">
        <v>0</v>
      </c>
      <c r="V3702" s="16">
        <v>0</v>
      </c>
      <c r="W3702" s="16">
        <v>6762</v>
      </c>
      <c r="X3702" s="16">
        <v>214.00000000000091</v>
      </c>
    </row>
    <row r="3703" spans="1:24" x14ac:dyDescent="0.25">
      <c r="A3703" s="4" t="s">
        <v>24</v>
      </c>
      <c r="B3703" s="5" t="s">
        <v>4170</v>
      </c>
      <c r="C3703" s="6" t="s">
        <v>92</v>
      </c>
      <c r="D3703" s="7">
        <v>109</v>
      </c>
      <c r="E3703" t="s">
        <v>62</v>
      </c>
      <c r="F3703" t="s">
        <v>37</v>
      </c>
      <c r="G3703" t="s">
        <v>63</v>
      </c>
      <c r="H3703" t="s">
        <v>64</v>
      </c>
      <c r="I3703" t="s">
        <v>52</v>
      </c>
      <c r="J3703" s="8" t="s">
        <v>32</v>
      </c>
      <c r="K3703" s="8">
        <v>0</v>
      </c>
      <c r="L3703" t="s">
        <v>95</v>
      </c>
      <c r="M3703" s="9">
        <v>65</v>
      </c>
      <c r="N3703" s="10">
        <v>71</v>
      </c>
      <c r="O3703">
        <v>1.1000000000000001</v>
      </c>
      <c r="P3703">
        <v>1.04</v>
      </c>
      <c r="Q3703">
        <v>0</v>
      </c>
      <c r="R3703" t="s">
        <v>43</v>
      </c>
      <c r="S3703" s="16">
        <v>0</v>
      </c>
      <c r="T3703" s="16">
        <v>0</v>
      </c>
      <c r="U3703" s="16">
        <v>200</v>
      </c>
      <c r="V3703" s="16">
        <v>500</v>
      </c>
      <c r="W3703" s="16">
        <v>0</v>
      </c>
      <c r="X3703" s="16">
        <v>-700</v>
      </c>
    </row>
    <row r="3704" spans="1:24" x14ac:dyDescent="0.25">
      <c r="A3704" s="4" t="s">
        <v>24</v>
      </c>
      <c r="B3704" s="5" t="s">
        <v>4171</v>
      </c>
      <c r="C3704" s="6" t="s">
        <v>43</v>
      </c>
      <c r="D3704" s="7">
        <v>234</v>
      </c>
      <c r="E3704" t="s">
        <v>163</v>
      </c>
      <c r="F3704" t="s">
        <v>28</v>
      </c>
      <c r="G3704" t="s">
        <v>164</v>
      </c>
      <c r="H3704" t="s">
        <v>51</v>
      </c>
      <c r="I3704" t="s">
        <v>52</v>
      </c>
      <c r="J3704" s="8" t="s">
        <v>46</v>
      </c>
      <c r="K3704" s="8">
        <v>161</v>
      </c>
      <c r="L3704" t="s">
        <v>47</v>
      </c>
      <c r="M3704" s="9">
        <v>30</v>
      </c>
      <c r="N3704" s="10">
        <v>615.38461538461536</v>
      </c>
      <c r="O3704">
        <v>1.1000000000000001</v>
      </c>
      <c r="P3704">
        <v>1.01</v>
      </c>
      <c r="Q3704">
        <v>0</v>
      </c>
      <c r="R3704" t="s">
        <v>43</v>
      </c>
      <c r="S3704" s="16">
        <v>5332.8</v>
      </c>
      <c r="T3704" s="16">
        <v>615.38461538461536</v>
      </c>
      <c r="U3704" s="16">
        <v>750</v>
      </c>
      <c r="V3704" s="16">
        <v>0</v>
      </c>
      <c r="W3704" s="16">
        <v>0</v>
      </c>
      <c r="X3704" s="16">
        <v>3967.4153846153849</v>
      </c>
    </row>
    <row r="3705" spans="1:24" x14ac:dyDescent="0.25">
      <c r="A3705" s="4" t="s">
        <v>24</v>
      </c>
      <c r="B3705" s="5" t="s">
        <v>4172</v>
      </c>
      <c r="C3705" s="6" t="s">
        <v>43</v>
      </c>
      <c r="D3705" s="7">
        <v>215</v>
      </c>
      <c r="E3705" t="s">
        <v>698</v>
      </c>
      <c r="F3705" t="s">
        <v>28</v>
      </c>
      <c r="G3705" t="s">
        <v>625</v>
      </c>
      <c r="H3705" t="s">
        <v>30</v>
      </c>
      <c r="I3705" t="s">
        <v>76</v>
      </c>
      <c r="J3705" s="8" t="s">
        <v>46</v>
      </c>
      <c r="K3705" s="8">
        <v>0</v>
      </c>
      <c r="L3705" t="s">
        <v>47</v>
      </c>
      <c r="M3705" s="9">
        <v>30</v>
      </c>
      <c r="N3705" s="10">
        <v>615.38461538461536</v>
      </c>
      <c r="O3705">
        <v>1</v>
      </c>
      <c r="P3705">
        <v>0.86</v>
      </c>
      <c r="Q3705">
        <v>0</v>
      </c>
      <c r="R3705" t="s">
        <v>43</v>
      </c>
      <c r="S3705" s="16">
        <v>4128</v>
      </c>
      <c r="T3705" s="16">
        <v>0</v>
      </c>
      <c r="U3705" s="16">
        <v>0</v>
      </c>
      <c r="V3705" s="16">
        <v>10</v>
      </c>
      <c r="W3705" s="16">
        <v>0</v>
      </c>
      <c r="X3705" s="16">
        <v>4118</v>
      </c>
    </row>
    <row r="3706" spans="1:24" x14ac:dyDescent="0.25">
      <c r="A3706" s="4" t="s">
        <v>24</v>
      </c>
      <c r="B3706" s="5" t="s">
        <v>4173</v>
      </c>
      <c r="C3706" s="6" t="s">
        <v>92</v>
      </c>
      <c r="D3706" s="7">
        <v>254</v>
      </c>
      <c r="E3706" t="s">
        <v>345</v>
      </c>
      <c r="F3706" t="s">
        <v>37</v>
      </c>
      <c r="G3706" t="s">
        <v>94</v>
      </c>
      <c r="H3706" t="s">
        <v>51</v>
      </c>
      <c r="I3706" t="s">
        <v>40</v>
      </c>
      <c r="J3706" s="8" t="s">
        <v>46</v>
      </c>
      <c r="K3706" s="8">
        <v>168</v>
      </c>
      <c r="L3706" t="s">
        <v>99</v>
      </c>
      <c r="M3706" s="9">
        <v>40</v>
      </c>
      <c r="N3706" s="10">
        <v>50</v>
      </c>
      <c r="O3706">
        <v>0.8</v>
      </c>
      <c r="P3706">
        <v>1.07</v>
      </c>
      <c r="Q3706">
        <v>0</v>
      </c>
      <c r="R3706" t="s">
        <v>43</v>
      </c>
      <c r="S3706" s="16">
        <v>5752.3200000000006</v>
      </c>
      <c r="T3706" s="16">
        <v>0</v>
      </c>
      <c r="U3706" s="16">
        <v>0</v>
      </c>
      <c r="V3706" s="16">
        <v>10</v>
      </c>
      <c r="W3706" s="16">
        <v>8400</v>
      </c>
      <c r="X3706" s="16">
        <v>-2657.6799999999994</v>
      </c>
    </row>
    <row r="3707" spans="1:24" x14ac:dyDescent="0.25">
      <c r="A3707" s="4" t="s">
        <v>24</v>
      </c>
      <c r="B3707" s="5" t="s">
        <v>4174</v>
      </c>
      <c r="C3707" s="6" t="s">
        <v>135</v>
      </c>
      <c r="D3707" s="7">
        <v>175</v>
      </c>
      <c r="E3707" t="s">
        <v>1161</v>
      </c>
      <c r="F3707" t="s">
        <v>37</v>
      </c>
      <c r="G3707" t="s">
        <v>1162</v>
      </c>
      <c r="H3707" t="s">
        <v>30</v>
      </c>
      <c r="I3707" t="s">
        <v>40</v>
      </c>
      <c r="J3707" s="8" t="s">
        <v>32</v>
      </c>
      <c r="K3707" s="8">
        <v>0</v>
      </c>
      <c r="L3707" t="s">
        <v>209</v>
      </c>
      <c r="M3707" s="9">
        <v>90</v>
      </c>
      <c r="N3707" s="10">
        <v>9166.6666666666661</v>
      </c>
      <c r="O3707">
        <v>0.8</v>
      </c>
      <c r="P3707">
        <v>0.97</v>
      </c>
      <c r="Q3707">
        <v>0</v>
      </c>
      <c r="R3707" t="s">
        <v>43</v>
      </c>
      <c r="S3707" s="16">
        <v>0</v>
      </c>
      <c r="T3707" s="16">
        <v>0</v>
      </c>
      <c r="U3707" s="16">
        <v>0</v>
      </c>
      <c r="V3707" s="16">
        <v>250</v>
      </c>
      <c r="W3707" s="16">
        <v>0</v>
      </c>
      <c r="X3707" s="16">
        <v>-250</v>
      </c>
    </row>
    <row r="3708" spans="1:24" x14ac:dyDescent="0.25">
      <c r="A3708" s="4" t="s">
        <v>24</v>
      </c>
      <c r="B3708" s="5" t="s">
        <v>4175</v>
      </c>
      <c r="C3708" s="6" t="s">
        <v>43</v>
      </c>
      <c r="D3708" s="7">
        <v>45</v>
      </c>
      <c r="E3708" t="s">
        <v>352</v>
      </c>
      <c r="F3708" t="s">
        <v>37</v>
      </c>
      <c r="G3708" t="s">
        <v>318</v>
      </c>
      <c r="H3708" t="s">
        <v>81</v>
      </c>
      <c r="I3708" t="s">
        <v>86</v>
      </c>
      <c r="J3708" s="8" t="s">
        <v>32</v>
      </c>
      <c r="K3708" s="8">
        <v>165</v>
      </c>
      <c r="L3708" t="s">
        <v>117</v>
      </c>
      <c r="M3708" s="9">
        <v>54</v>
      </c>
      <c r="N3708" s="10">
        <v>5666.666666666667</v>
      </c>
      <c r="O3708">
        <v>0.9</v>
      </c>
      <c r="P3708">
        <v>0.97</v>
      </c>
      <c r="Q3708">
        <v>0</v>
      </c>
      <c r="R3708" t="s">
        <v>43</v>
      </c>
      <c r="S3708" s="16">
        <v>7778.4299999999994</v>
      </c>
      <c r="T3708" s="16">
        <v>5666.666666666667</v>
      </c>
      <c r="U3708" s="16">
        <v>500</v>
      </c>
      <c r="V3708" s="16">
        <v>10</v>
      </c>
      <c r="W3708" s="16">
        <v>0</v>
      </c>
      <c r="X3708" s="16">
        <v>1601.7633333333324</v>
      </c>
    </row>
    <row r="3709" spans="1:24" x14ac:dyDescent="0.25">
      <c r="A3709" s="4" t="s">
        <v>24</v>
      </c>
      <c r="B3709" s="5" t="s">
        <v>4176</v>
      </c>
      <c r="C3709" s="6" t="s">
        <v>43</v>
      </c>
      <c r="D3709" s="7">
        <v>30</v>
      </c>
      <c r="E3709" t="s">
        <v>665</v>
      </c>
      <c r="F3709" t="s">
        <v>28</v>
      </c>
      <c r="G3709" t="s">
        <v>172</v>
      </c>
      <c r="H3709" t="s">
        <v>51</v>
      </c>
      <c r="I3709" t="s">
        <v>76</v>
      </c>
      <c r="J3709" s="8" t="s">
        <v>46</v>
      </c>
      <c r="K3709" s="8">
        <v>99</v>
      </c>
      <c r="L3709" t="s">
        <v>47</v>
      </c>
      <c r="M3709" s="9">
        <v>30</v>
      </c>
      <c r="N3709" s="10">
        <v>615.38461538461536</v>
      </c>
      <c r="O3709">
        <v>1</v>
      </c>
      <c r="P3709">
        <v>1.0900000000000001</v>
      </c>
      <c r="Q3709">
        <v>0</v>
      </c>
      <c r="R3709" t="s">
        <v>43</v>
      </c>
      <c r="S3709" s="16">
        <v>5232</v>
      </c>
      <c r="T3709" s="16">
        <v>615.38461538461536</v>
      </c>
      <c r="U3709" s="16">
        <v>0</v>
      </c>
      <c r="V3709" s="16">
        <v>250</v>
      </c>
      <c r="W3709" s="16">
        <v>0</v>
      </c>
      <c r="X3709" s="16">
        <v>4366.6153846153848</v>
      </c>
    </row>
    <row r="3710" spans="1:24" x14ac:dyDescent="0.25">
      <c r="A3710" s="4" t="s">
        <v>24</v>
      </c>
      <c r="B3710" s="5" t="s">
        <v>4177</v>
      </c>
      <c r="C3710" s="6" t="s">
        <v>35</v>
      </c>
      <c r="D3710" s="7">
        <v>135</v>
      </c>
      <c r="E3710" t="s">
        <v>814</v>
      </c>
      <c r="F3710" t="s">
        <v>28</v>
      </c>
      <c r="G3710" t="s">
        <v>370</v>
      </c>
      <c r="H3710" t="s">
        <v>39</v>
      </c>
      <c r="I3710" t="s">
        <v>31</v>
      </c>
      <c r="J3710" s="8" t="s">
        <v>32</v>
      </c>
      <c r="K3710" s="8">
        <v>165</v>
      </c>
      <c r="L3710" t="s">
        <v>41</v>
      </c>
      <c r="M3710" s="9">
        <v>48</v>
      </c>
      <c r="N3710" s="10">
        <v>5416.666666666667</v>
      </c>
      <c r="O3710">
        <v>1.2</v>
      </c>
      <c r="P3710">
        <v>0.81</v>
      </c>
      <c r="Q3710">
        <v>0</v>
      </c>
      <c r="R3710" t="s">
        <v>43</v>
      </c>
      <c r="S3710" s="16">
        <v>7464.9600000000009</v>
      </c>
      <c r="T3710" s="16">
        <v>5416.666666666667</v>
      </c>
      <c r="U3710" s="16">
        <v>0</v>
      </c>
      <c r="V3710" s="16">
        <v>100</v>
      </c>
      <c r="W3710" s="16">
        <v>0</v>
      </c>
      <c r="X3710" s="16">
        <v>1948.293333333334</v>
      </c>
    </row>
    <row r="3711" spans="1:24" x14ac:dyDescent="0.25">
      <c r="A3711" s="4" t="s">
        <v>24</v>
      </c>
      <c r="B3711" s="5" t="s">
        <v>4178</v>
      </c>
      <c r="C3711" s="6" t="s">
        <v>92</v>
      </c>
      <c r="D3711" s="7">
        <v>254</v>
      </c>
      <c r="E3711" t="s">
        <v>345</v>
      </c>
      <c r="F3711" t="s">
        <v>37</v>
      </c>
      <c r="G3711" t="s">
        <v>94</v>
      </c>
      <c r="H3711" t="s">
        <v>51</v>
      </c>
      <c r="I3711" t="s">
        <v>40</v>
      </c>
      <c r="J3711" s="8" t="s">
        <v>46</v>
      </c>
      <c r="K3711" s="8">
        <v>163</v>
      </c>
      <c r="L3711" t="s">
        <v>99</v>
      </c>
      <c r="M3711" s="9">
        <v>35</v>
      </c>
      <c r="N3711" s="10">
        <v>47</v>
      </c>
      <c r="O3711">
        <v>0.8</v>
      </c>
      <c r="P3711">
        <v>1.07</v>
      </c>
      <c r="Q3711">
        <v>0</v>
      </c>
      <c r="R3711" t="s">
        <v>43</v>
      </c>
      <c r="S3711" s="16">
        <v>4883.4800000000005</v>
      </c>
      <c r="T3711" s="16">
        <v>0</v>
      </c>
      <c r="U3711" s="16">
        <v>500</v>
      </c>
      <c r="V3711" s="16">
        <v>0</v>
      </c>
      <c r="W3711" s="16">
        <v>7661</v>
      </c>
      <c r="X3711" s="16">
        <v>-3277.5199999999995</v>
      </c>
    </row>
    <row r="3712" spans="1:24" x14ac:dyDescent="0.25">
      <c r="A3712" s="4" t="s">
        <v>24</v>
      </c>
      <c r="B3712" s="5" t="s">
        <v>4179</v>
      </c>
      <c r="C3712" s="6" t="s">
        <v>35</v>
      </c>
      <c r="D3712" s="7">
        <v>193</v>
      </c>
      <c r="E3712" t="s">
        <v>328</v>
      </c>
      <c r="F3712" t="s">
        <v>37</v>
      </c>
      <c r="G3712" t="s">
        <v>329</v>
      </c>
      <c r="H3712" t="s">
        <v>60</v>
      </c>
      <c r="I3712" t="s">
        <v>52</v>
      </c>
      <c r="J3712" s="8" t="s">
        <v>32</v>
      </c>
      <c r="K3712" s="8">
        <v>160</v>
      </c>
      <c r="L3712" t="s">
        <v>41</v>
      </c>
      <c r="M3712" s="9">
        <v>48</v>
      </c>
      <c r="N3712" s="10">
        <v>5416.666666666667</v>
      </c>
      <c r="O3712">
        <v>1.1000000000000001</v>
      </c>
      <c r="P3712">
        <v>1.1200000000000001</v>
      </c>
      <c r="Q3712">
        <v>0</v>
      </c>
      <c r="R3712" t="s">
        <v>43</v>
      </c>
      <c r="S3712" s="16">
        <v>9461.76</v>
      </c>
      <c r="T3712" s="16">
        <v>5416.666666666667</v>
      </c>
      <c r="U3712" s="16">
        <v>750</v>
      </c>
      <c r="V3712" s="16">
        <v>0</v>
      </c>
      <c r="W3712" s="16">
        <v>0</v>
      </c>
      <c r="X3712" s="16">
        <v>3295.0933333333332</v>
      </c>
    </row>
    <row r="3713" spans="1:24" x14ac:dyDescent="0.25">
      <c r="A3713" s="4" t="s">
        <v>24</v>
      </c>
      <c r="B3713" s="5" t="s">
        <v>4180</v>
      </c>
      <c r="C3713" s="6" t="s">
        <v>35</v>
      </c>
      <c r="D3713" s="7">
        <v>193</v>
      </c>
      <c r="E3713" t="s">
        <v>328</v>
      </c>
      <c r="F3713" t="s">
        <v>37</v>
      </c>
      <c r="G3713" t="s">
        <v>329</v>
      </c>
      <c r="H3713" t="s">
        <v>60</v>
      </c>
      <c r="I3713" t="s">
        <v>52</v>
      </c>
      <c r="J3713" s="8" t="s">
        <v>46</v>
      </c>
      <c r="K3713" s="8">
        <v>0</v>
      </c>
      <c r="L3713" t="s">
        <v>53</v>
      </c>
      <c r="M3713" s="9">
        <v>24</v>
      </c>
      <c r="N3713" s="10">
        <v>384.61538461538464</v>
      </c>
      <c r="O3713">
        <v>1.1000000000000001</v>
      </c>
      <c r="P3713">
        <v>1.1200000000000001</v>
      </c>
      <c r="Q3713">
        <v>0</v>
      </c>
      <c r="R3713" t="s">
        <v>43</v>
      </c>
      <c r="S3713" s="16">
        <v>0</v>
      </c>
      <c r="T3713" s="16">
        <v>0</v>
      </c>
      <c r="U3713" s="16">
        <v>200</v>
      </c>
      <c r="V3713" s="16">
        <v>0</v>
      </c>
      <c r="W3713" s="16">
        <v>0</v>
      </c>
      <c r="X3713" s="16">
        <v>-200</v>
      </c>
    </row>
    <row r="3714" spans="1:24" x14ac:dyDescent="0.25">
      <c r="A3714" s="4" t="s">
        <v>24</v>
      </c>
      <c r="B3714" s="5" t="s">
        <v>4181</v>
      </c>
      <c r="C3714" s="6" t="s">
        <v>78</v>
      </c>
      <c r="D3714" s="7">
        <v>244</v>
      </c>
      <c r="E3714" t="s">
        <v>142</v>
      </c>
      <c r="F3714" t="s">
        <v>28</v>
      </c>
      <c r="G3714" t="s">
        <v>109</v>
      </c>
      <c r="H3714" t="s">
        <v>64</v>
      </c>
      <c r="I3714" t="s">
        <v>52</v>
      </c>
      <c r="J3714" s="8" t="s">
        <v>32</v>
      </c>
      <c r="K3714" s="8">
        <v>161</v>
      </c>
      <c r="L3714" t="s">
        <v>121</v>
      </c>
      <c r="M3714" s="9">
        <v>65</v>
      </c>
      <c r="N3714" s="10">
        <v>7500</v>
      </c>
      <c r="O3714">
        <v>1.1000000000000001</v>
      </c>
      <c r="P3714">
        <v>0.86</v>
      </c>
      <c r="Q3714">
        <v>0</v>
      </c>
      <c r="R3714" t="s">
        <v>43</v>
      </c>
      <c r="S3714" s="16">
        <v>9838.4000000000015</v>
      </c>
      <c r="T3714" s="16">
        <v>7500</v>
      </c>
      <c r="U3714" s="16">
        <v>200</v>
      </c>
      <c r="V3714" s="16">
        <v>10</v>
      </c>
      <c r="W3714" s="16">
        <v>0</v>
      </c>
      <c r="X3714" s="16">
        <v>2128.4000000000015</v>
      </c>
    </row>
    <row r="3715" spans="1:24" x14ac:dyDescent="0.25">
      <c r="A3715" s="4" t="s">
        <v>24</v>
      </c>
      <c r="B3715" s="5" t="s">
        <v>4182</v>
      </c>
      <c r="C3715" s="6" t="s">
        <v>43</v>
      </c>
      <c r="D3715" s="7">
        <v>124</v>
      </c>
      <c r="E3715" t="s">
        <v>104</v>
      </c>
      <c r="F3715" t="s">
        <v>37</v>
      </c>
      <c r="G3715" t="s">
        <v>105</v>
      </c>
      <c r="H3715" t="s">
        <v>39</v>
      </c>
      <c r="I3715" t="s">
        <v>76</v>
      </c>
      <c r="J3715" s="8" t="s">
        <v>32</v>
      </c>
      <c r="K3715" s="8">
        <v>165</v>
      </c>
      <c r="L3715" t="s">
        <v>117</v>
      </c>
      <c r="M3715" s="9">
        <v>54</v>
      </c>
      <c r="N3715" s="10">
        <v>5666.666666666667</v>
      </c>
      <c r="O3715">
        <v>1</v>
      </c>
      <c r="P3715">
        <v>1.1499999999999999</v>
      </c>
      <c r="Q3715">
        <v>0</v>
      </c>
      <c r="R3715" t="s">
        <v>43</v>
      </c>
      <c r="S3715" s="16">
        <v>10246.5</v>
      </c>
      <c r="T3715" s="16">
        <v>5666.666666666667</v>
      </c>
      <c r="U3715" s="16">
        <v>200</v>
      </c>
      <c r="V3715" s="16">
        <v>10</v>
      </c>
      <c r="W3715" s="16">
        <v>0</v>
      </c>
      <c r="X3715" s="16">
        <v>4369.833333333333</v>
      </c>
    </row>
    <row r="3716" spans="1:24" x14ac:dyDescent="0.25">
      <c r="A3716" s="4" t="s">
        <v>24</v>
      </c>
      <c r="B3716" s="5" t="s">
        <v>4183</v>
      </c>
      <c r="C3716" s="6" t="s">
        <v>92</v>
      </c>
      <c r="D3716" s="7">
        <v>108</v>
      </c>
      <c r="E3716" t="s">
        <v>1376</v>
      </c>
      <c r="F3716" t="s">
        <v>28</v>
      </c>
      <c r="G3716" t="s">
        <v>63</v>
      </c>
      <c r="H3716" t="s">
        <v>64</v>
      </c>
      <c r="I3716" t="s">
        <v>31</v>
      </c>
      <c r="J3716" s="8" t="s">
        <v>46</v>
      </c>
      <c r="K3716" s="8">
        <v>161</v>
      </c>
      <c r="L3716" t="s">
        <v>99</v>
      </c>
      <c r="M3716" s="9">
        <v>48</v>
      </c>
      <c r="N3716" s="10">
        <v>45</v>
      </c>
      <c r="O3716">
        <v>1.2</v>
      </c>
      <c r="P3716">
        <v>1.04</v>
      </c>
      <c r="Q3716">
        <v>0</v>
      </c>
      <c r="R3716" t="s">
        <v>43</v>
      </c>
      <c r="S3716" s="16">
        <v>9584.64</v>
      </c>
      <c r="T3716" s="16">
        <v>0</v>
      </c>
      <c r="U3716" s="16">
        <v>200</v>
      </c>
      <c r="V3716" s="16">
        <v>500</v>
      </c>
      <c r="W3716" s="16">
        <v>7245</v>
      </c>
      <c r="X3716" s="16">
        <v>1639.6399999999994</v>
      </c>
    </row>
    <row r="3717" spans="1:24" x14ac:dyDescent="0.25">
      <c r="A3717" s="4" t="s">
        <v>24</v>
      </c>
      <c r="B3717" s="5" t="s">
        <v>4184</v>
      </c>
      <c r="C3717" s="6" t="s">
        <v>43</v>
      </c>
      <c r="D3717" s="7">
        <v>290</v>
      </c>
      <c r="E3717" t="s">
        <v>1023</v>
      </c>
      <c r="F3717" t="s">
        <v>37</v>
      </c>
      <c r="G3717" t="s">
        <v>85</v>
      </c>
      <c r="H3717" t="s">
        <v>51</v>
      </c>
      <c r="I3717" t="s">
        <v>40</v>
      </c>
      <c r="J3717" s="8" t="s">
        <v>46</v>
      </c>
      <c r="K3717" s="8">
        <v>162</v>
      </c>
      <c r="L3717" t="s">
        <v>47</v>
      </c>
      <c r="M3717" s="9">
        <v>30</v>
      </c>
      <c r="N3717" s="10">
        <v>615.38461538461536</v>
      </c>
      <c r="O3717">
        <v>0.8</v>
      </c>
      <c r="P3717">
        <v>0.95</v>
      </c>
      <c r="Q3717">
        <v>0</v>
      </c>
      <c r="R3717" t="s">
        <v>43</v>
      </c>
      <c r="S3717" s="16">
        <v>3693.6</v>
      </c>
      <c r="T3717" s="16">
        <v>615.38461538461536</v>
      </c>
      <c r="U3717" s="16">
        <v>500</v>
      </c>
      <c r="V3717" s="16">
        <v>0</v>
      </c>
      <c r="W3717" s="16">
        <v>0</v>
      </c>
      <c r="X3717" s="16">
        <v>2578.2153846153847</v>
      </c>
    </row>
    <row r="3718" spans="1:24" x14ac:dyDescent="0.25">
      <c r="A3718" s="4" t="s">
        <v>24</v>
      </c>
      <c r="B3718" s="5" t="s">
        <v>4185</v>
      </c>
      <c r="C3718" s="6" t="s">
        <v>92</v>
      </c>
      <c r="D3718" s="7">
        <v>187</v>
      </c>
      <c r="E3718" t="s">
        <v>126</v>
      </c>
      <c r="F3718" t="s">
        <v>37</v>
      </c>
      <c r="G3718" t="s">
        <v>127</v>
      </c>
      <c r="H3718" t="s">
        <v>51</v>
      </c>
      <c r="I3718" t="s">
        <v>52</v>
      </c>
      <c r="J3718" s="8" t="s">
        <v>46</v>
      </c>
      <c r="K3718" s="8">
        <v>87</v>
      </c>
      <c r="L3718" t="s">
        <v>99</v>
      </c>
      <c r="M3718" s="9">
        <v>40</v>
      </c>
      <c r="N3718" s="10">
        <v>44</v>
      </c>
      <c r="O3718">
        <v>1.1000000000000001</v>
      </c>
      <c r="P3718">
        <v>1.2</v>
      </c>
      <c r="Q3718">
        <v>0</v>
      </c>
      <c r="R3718" t="s">
        <v>43</v>
      </c>
      <c r="S3718" s="16">
        <v>4593.6000000000004</v>
      </c>
      <c r="T3718" s="16">
        <v>0</v>
      </c>
      <c r="U3718" s="16">
        <v>200</v>
      </c>
      <c r="V3718" s="16">
        <v>10</v>
      </c>
      <c r="W3718" s="16">
        <v>3828</v>
      </c>
      <c r="X3718" s="16">
        <v>555.60000000000036</v>
      </c>
    </row>
    <row r="3719" spans="1:24" x14ac:dyDescent="0.25">
      <c r="A3719" s="4" t="s">
        <v>24</v>
      </c>
      <c r="B3719" s="5" t="s">
        <v>4186</v>
      </c>
      <c r="C3719" s="6" t="s">
        <v>35</v>
      </c>
      <c r="D3719" s="7">
        <v>222</v>
      </c>
      <c r="E3719" t="s">
        <v>420</v>
      </c>
      <c r="F3719" t="s">
        <v>37</v>
      </c>
      <c r="G3719" t="s">
        <v>198</v>
      </c>
      <c r="H3719" t="s">
        <v>39</v>
      </c>
      <c r="I3719" t="s">
        <v>76</v>
      </c>
      <c r="J3719" s="8" t="s">
        <v>32</v>
      </c>
      <c r="K3719" s="8">
        <v>168</v>
      </c>
      <c r="L3719" t="s">
        <v>41</v>
      </c>
      <c r="M3719" s="9">
        <v>48</v>
      </c>
      <c r="N3719" s="10">
        <v>5416.666666666667</v>
      </c>
      <c r="O3719">
        <v>1</v>
      </c>
      <c r="P3719">
        <v>0.87</v>
      </c>
      <c r="Q3719">
        <v>0</v>
      </c>
      <c r="R3719" t="s">
        <v>43</v>
      </c>
      <c r="S3719" s="16">
        <v>7015.68</v>
      </c>
      <c r="T3719" s="16">
        <v>5416.666666666667</v>
      </c>
      <c r="U3719" s="16">
        <v>0</v>
      </c>
      <c r="V3719" s="16">
        <v>0</v>
      </c>
      <c r="W3719" s="16">
        <v>0</v>
      </c>
      <c r="X3719" s="16">
        <v>1599.0133333333333</v>
      </c>
    </row>
    <row r="3720" spans="1:24" x14ac:dyDescent="0.25">
      <c r="A3720" s="4" t="s">
        <v>24</v>
      </c>
      <c r="B3720" s="5" t="s">
        <v>4187</v>
      </c>
      <c r="C3720" s="6" t="s">
        <v>66</v>
      </c>
      <c r="D3720" s="7">
        <v>42</v>
      </c>
      <c r="E3720" t="s">
        <v>517</v>
      </c>
      <c r="F3720" t="s">
        <v>28</v>
      </c>
      <c r="G3720" t="s">
        <v>362</v>
      </c>
      <c r="H3720" t="s">
        <v>30</v>
      </c>
      <c r="I3720" t="s">
        <v>40</v>
      </c>
      <c r="J3720" s="8" t="s">
        <v>46</v>
      </c>
      <c r="K3720" s="8">
        <v>164</v>
      </c>
      <c r="L3720" t="s">
        <v>69</v>
      </c>
      <c r="M3720" s="9">
        <v>48</v>
      </c>
      <c r="N3720" s="10">
        <v>1538.4615384615386</v>
      </c>
      <c r="O3720">
        <v>0.8</v>
      </c>
      <c r="P3720">
        <v>0.94</v>
      </c>
      <c r="Q3720">
        <v>0</v>
      </c>
      <c r="R3720" t="s">
        <v>43</v>
      </c>
      <c r="S3720" s="16">
        <v>5775.36</v>
      </c>
      <c r="T3720" s="16">
        <v>1538.4615384615386</v>
      </c>
      <c r="U3720" s="16">
        <v>200</v>
      </c>
      <c r="V3720" s="16">
        <v>10</v>
      </c>
      <c r="W3720" s="16">
        <v>0</v>
      </c>
      <c r="X3720" s="16">
        <v>4026.8984615384611</v>
      </c>
    </row>
    <row r="3721" spans="1:24" x14ac:dyDescent="0.25">
      <c r="A3721" s="4" t="s">
        <v>24</v>
      </c>
      <c r="B3721" s="5" t="s">
        <v>4188</v>
      </c>
      <c r="C3721" s="6" t="s">
        <v>26</v>
      </c>
      <c r="D3721" s="7">
        <v>193</v>
      </c>
      <c r="E3721" t="s">
        <v>328</v>
      </c>
      <c r="F3721" t="s">
        <v>37</v>
      </c>
      <c r="G3721" t="s">
        <v>329</v>
      </c>
      <c r="H3721" t="s">
        <v>60</v>
      </c>
      <c r="I3721" t="s">
        <v>52</v>
      </c>
      <c r="J3721" s="8" t="s">
        <v>32</v>
      </c>
      <c r="K3721" s="8">
        <v>160</v>
      </c>
      <c r="L3721" t="s">
        <v>33</v>
      </c>
      <c r="M3721" s="9">
        <v>60</v>
      </c>
      <c r="N3721" s="10">
        <v>6250</v>
      </c>
      <c r="O3721">
        <v>1.1000000000000001</v>
      </c>
      <c r="P3721">
        <v>1.1200000000000001</v>
      </c>
      <c r="Q3721">
        <v>0</v>
      </c>
      <c r="R3721" t="s">
        <v>43</v>
      </c>
      <c r="S3721" s="16">
        <v>11827.2</v>
      </c>
      <c r="T3721" s="16">
        <v>6250</v>
      </c>
      <c r="U3721" s="16">
        <v>500</v>
      </c>
      <c r="V3721" s="16">
        <v>50</v>
      </c>
      <c r="W3721" s="16">
        <v>0</v>
      </c>
      <c r="X3721" s="16">
        <v>5027.2000000000007</v>
      </c>
    </row>
    <row r="3722" spans="1:24" x14ac:dyDescent="0.25">
      <c r="A3722" s="4" t="s">
        <v>24</v>
      </c>
      <c r="B3722" s="5" t="s">
        <v>4189</v>
      </c>
      <c r="C3722" s="6" t="s">
        <v>43</v>
      </c>
      <c r="D3722" s="7">
        <v>144</v>
      </c>
      <c r="E3722" t="s">
        <v>386</v>
      </c>
      <c r="F3722" t="s">
        <v>37</v>
      </c>
      <c r="G3722" t="s">
        <v>387</v>
      </c>
      <c r="H3722" t="s">
        <v>81</v>
      </c>
      <c r="I3722" t="s">
        <v>76</v>
      </c>
      <c r="J3722" s="8" t="s">
        <v>46</v>
      </c>
      <c r="K3722" s="8">
        <v>163</v>
      </c>
      <c r="L3722" t="s">
        <v>47</v>
      </c>
      <c r="M3722" s="9">
        <v>30</v>
      </c>
      <c r="N3722" s="10">
        <v>615.38461538461536</v>
      </c>
      <c r="O3722">
        <v>1</v>
      </c>
      <c r="P3722">
        <v>0.96</v>
      </c>
      <c r="Q3722">
        <v>0</v>
      </c>
      <c r="R3722" t="s">
        <v>43</v>
      </c>
      <c r="S3722" s="16">
        <v>4694.3999999999996</v>
      </c>
      <c r="T3722" s="16">
        <v>615.38461538461536</v>
      </c>
      <c r="U3722" s="16">
        <v>0</v>
      </c>
      <c r="V3722" s="16">
        <v>50</v>
      </c>
      <c r="W3722" s="16">
        <v>0</v>
      </c>
      <c r="X3722" s="16">
        <v>4029.0153846153844</v>
      </c>
    </row>
    <row r="3723" spans="1:24" x14ac:dyDescent="0.25">
      <c r="A3723" s="4" t="s">
        <v>24</v>
      </c>
      <c r="B3723" s="5" t="s">
        <v>4190</v>
      </c>
      <c r="C3723" s="6" t="s">
        <v>92</v>
      </c>
      <c r="D3723" s="7">
        <v>140</v>
      </c>
      <c r="E3723" t="s">
        <v>808</v>
      </c>
      <c r="F3723" t="s">
        <v>37</v>
      </c>
      <c r="G3723" t="s">
        <v>312</v>
      </c>
      <c r="H3723" t="s">
        <v>81</v>
      </c>
      <c r="I3723" t="s">
        <v>76</v>
      </c>
      <c r="J3723" s="8" t="s">
        <v>32</v>
      </c>
      <c r="K3723" s="8">
        <v>166</v>
      </c>
      <c r="L3723" t="s">
        <v>95</v>
      </c>
      <c r="M3723" s="9">
        <v>72</v>
      </c>
      <c r="N3723" s="10">
        <v>80</v>
      </c>
      <c r="O3723">
        <v>1</v>
      </c>
      <c r="P3723">
        <v>1.2</v>
      </c>
      <c r="Q3723">
        <v>0</v>
      </c>
      <c r="R3723" t="s">
        <v>43</v>
      </c>
      <c r="S3723" s="16">
        <v>14342.4</v>
      </c>
      <c r="T3723" s="16">
        <v>0</v>
      </c>
      <c r="U3723" s="16">
        <v>0</v>
      </c>
      <c r="V3723" s="16">
        <v>0</v>
      </c>
      <c r="W3723" s="16">
        <v>13280</v>
      </c>
      <c r="X3723" s="16">
        <v>1062.3999999999996</v>
      </c>
    </row>
    <row r="3724" spans="1:24" x14ac:dyDescent="0.25">
      <c r="A3724" s="4" t="s">
        <v>24</v>
      </c>
      <c r="B3724" s="5" t="s">
        <v>4191</v>
      </c>
      <c r="C3724" s="6" t="s">
        <v>35</v>
      </c>
      <c r="D3724" s="7">
        <v>78</v>
      </c>
      <c r="E3724" t="s">
        <v>774</v>
      </c>
      <c r="F3724" t="s">
        <v>37</v>
      </c>
      <c r="G3724" t="s">
        <v>278</v>
      </c>
      <c r="H3724" t="s">
        <v>60</v>
      </c>
      <c r="I3724" t="s">
        <v>52</v>
      </c>
      <c r="J3724" s="8" t="s">
        <v>46</v>
      </c>
      <c r="K3724" s="8">
        <v>162</v>
      </c>
      <c r="L3724" t="s">
        <v>53</v>
      </c>
      <c r="M3724" s="9">
        <v>24</v>
      </c>
      <c r="N3724" s="10">
        <v>384.61538461538464</v>
      </c>
      <c r="O3724">
        <v>1.1000000000000001</v>
      </c>
      <c r="P3724">
        <v>1</v>
      </c>
      <c r="Q3724">
        <v>0</v>
      </c>
      <c r="R3724" t="s">
        <v>43</v>
      </c>
      <c r="S3724" s="16">
        <v>4276.8</v>
      </c>
      <c r="T3724" s="16">
        <v>384.61538461538464</v>
      </c>
      <c r="U3724" s="16">
        <v>0</v>
      </c>
      <c r="V3724" s="16">
        <v>0</v>
      </c>
      <c r="W3724" s="16">
        <v>0</v>
      </c>
      <c r="X3724" s="16">
        <v>3892.1846153846154</v>
      </c>
    </row>
    <row r="3725" spans="1:24" x14ac:dyDescent="0.25">
      <c r="A3725" s="4" t="s">
        <v>24</v>
      </c>
      <c r="B3725" s="5" t="s">
        <v>4192</v>
      </c>
      <c r="C3725" s="6" t="s">
        <v>35</v>
      </c>
      <c r="D3725" s="7">
        <v>225</v>
      </c>
      <c r="E3725" t="s">
        <v>1279</v>
      </c>
      <c r="F3725" t="s">
        <v>28</v>
      </c>
      <c r="G3725" t="s">
        <v>1280</v>
      </c>
      <c r="H3725" t="s">
        <v>81</v>
      </c>
      <c r="I3725" t="s">
        <v>40</v>
      </c>
      <c r="J3725" s="8" t="s">
        <v>32</v>
      </c>
      <c r="K3725" s="8">
        <v>110</v>
      </c>
      <c r="L3725" t="s">
        <v>41</v>
      </c>
      <c r="M3725" s="9">
        <v>48</v>
      </c>
      <c r="N3725" s="10">
        <v>5416.666666666667</v>
      </c>
      <c r="O3725">
        <v>0.8</v>
      </c>
      <c r="P3725">
        <v>0.89</v>
      </c>
      <c r="Q3725">
        <v>0</v>
      </c>
      <c r="R3725" t="s">
        <v>43</v>
      </c>
      <c r="S3725" s="16">
        <v>5468.16</v>
      </c>
      <c r="T3725" s="16">
        <v>5416.666666666667</v>
      </c>
      <c r="U3725" s="16">
        <v>0</v>
      </c>
      <c r="V3725" s="16">
        <v>0</v>
      </c>
      <c r="W3725" s="16">
        <v>0</v>
      </c>
      <c r="X3725" s="16">
        <v>51.493333333332885</v>
      </c>
    </row>
    <row r="3726" spans="1:24" x14ac:dyDescent="0.25">
      <c r="A3726" s="4" t="s">
        <v>24</v>
      </c>
      <c r="B3726" s="5" t="s">
        <v>4193</v>
      </c>
      <c r="C3726" s="6" t="s">
        <v>35</v>
      </c>
      <c r="D3726" s="7">
        <v>54</v>
      </c>
      <c r="E3726" t="s">
        <v>132</v>
      </c>
      <c r="F3726" t="s">
        <v>37</v>
      </c>
      <c r="G3726" t="s">
        <v>133</v>
      </c>
      <c r="H3726" t="s">
        <v>30</v>
      </c>
      <c r="I3726" t="s">
        <v>76</v>
      </c>
      <c r="J3726" s="8" t="s">
        <v>46</v>
      </c>
      <c r="K3726" s="8">
        <v>0</v>
      </c>
      <c r="L3726" t="s">
        <v>53</v>
      </c>
      <c r="M3726" s="9">
        <v>24</v>
      </c>
      <c r="N3726" s="10">
        <v>384.61538461538464</v>
      </c>
      <c r="O3726">
        <v>1</v>
      </c>
      <c r="P3726">
        <v>0.99</v>
      </c>
      <c r="Q3726">
        <v>0</v>
      </c>
      <c r="R3726" t="s">
        <v>43</v>
      </c>
      <c r="S3726" s="16">
        <v>0</v>
      </c>
      <c r="T3726" s="16">
        <v>0</v>
      </c>
      <c r="U3726" s="16">
        <v>200</v>
      </c>
      <c r="V3726" s="16">
        <v>0</v>
      </c>
      <c r="W3726" s="16">
        <v>0</v>
      </c>
      <c r="X3726" s="16">
        <v>-200</v>
      </c>
    </row>
    <row r="3727" spans="1:24" x14ac:dyDescent="0.25">
      <c r="A3727" s="4" t="s">
        <v>24</v>
      </c>
      <c r="B3727" s="5" t="s">
        <v>4194</v>
      </c>
      <c r="C3727" s="6" t="s">
        <v>35</v>
      </c>
      <c r="D3727" s="7">
        <v>100</v>
      </c>
      <c r="E3727" t="s">
        <v>158</v>
      </c>
      <c r="F3727" t="s">
        <v>28</v>
      </c>
      <c r="G3727" t="s">
        <v>159</v>
      </c>
      <c r="H3727" t="s">
        <v>39</v>
      </c>
      <c r="I3727" t="s">
        <v>76</v>
      </c>
      <c r="J3727" s="8" t="s">
        <v>46</v>
      </c>
      <c r="K3727" s="8">
        <v>0</v>
      </c>
      <c r="L3727" t="s">
        <v>53</v>
      </c>
      <c r="M3727" s="9">
        <v>24</v>
      </c>
      <c r="N3727" s="10">
        <v>384.61538461538464</v>
      </c>
      <c r="O3727">
        <v>1</v>
      </c>
      <c r="P3727">
        <v>1.01</v>
      </c>
      <c r="Q3727">
        <v>0</v>
      </c>
      <c r="R3727" t="s">
        <v>43</v>
      </c>
      <c r="S3727" s="16">
        <v>3878.4</v>
      </c>
      <c r="T3727" s="16">
        <v>0</v>
      </c>
      <c r="U3727" s="16">
        <v>200</v>
      </c>
      <c r="V3727" s="16">
        <v>0</v>
      </c>
      <c r="W3727" s="16">
        <v>0</v>
      </c>
      <c r="X3727" s="16">
        <v>3678.4</v>
      </c>
    </row>
    <row r="3728" spans="1:24" x14ac:dyDescent="0.25">
      <c r="A3728" s="4" t="s">
        <v>24</v>
      </c>
      <c r="B3728" s="5" t="s">
        <v>4195</v>
      </c>
      <c r="C3728" s="6" t="s">
        <v>92</v>
      </c>
      <c r="D3728" s="7">
        <v>290</v>
      </c>
      <c r="E3728" t="s">
        <v>1023</v>
      </c>
      <c r="F3728" t="s">
        <v>37</v>
      </c>
      <c r="G3728" t="s">
        <v>85</v>
      </c>
      <c r="H3728" t="s">
        <v>51</v>
      </c>
      <c r="I3728" t="s">
        <v>40</v>
      </c>
      <c r="J3728" s="8" t="s">
        <v>46</v>
      </c>
      <c r="K3728" s="8">
        <v>0</v>
      </c>
      <c r="L3728" t="s">
        <v>99</v>
      </c>
      <c r="M3728" s="9">
        <v>40</v>
      </c>
      <c r="N3728" s="10">
        <v>52</v>
      </c>
      <c r="O3728">
        <v>0.8</v>
      </c>
      <c r="P3728">
        <v>0.95</v>
      </c>
      <c r="Q3728">
        <v>0</v>
      </c>
      <c r="R3728" t="s">
        <v>43</v>
      </c>
      <c r="S3728" s="16">
        <v>0</v>
      </c>
      <c r="T3728" s="16">
        <v>0</v>
      </c>
      <c r="U3728" s="16">
        <v>500</v>
      </c>
      <c r="V3728" s="16">
        <v>50</v>
      </c>
      <c r="W3728" s="16">
        <v>0</v>
      </c>
      <c r="X3728" s="16">
        <v>-550</v>
      </c>
    </row>
    <row r="3729" spans="1:24" x14ac:dyDescent="0.25">
      <c r="A3729" s="4" t="s">
        <v>24</v>
      </c>
      <c r="B3729" s="5" t="s">
        <v>4196</v>
      </c>
      <c r="C3729" s="6" t="s">
        <v>78</v>
      </c>
      <c r="D3729" s="7">
        <v>233</v>
      </c>
      <c r="E3729" t="s">
        <v>586</v>
      </c>
      <c r="F3729" t="s">
        <v>37</v>
      </c>
      <c r="G3729" t="s">
        <v>350</v>
      </c>
      <c r="H3729" t="s">
        <v>64</v>
      </c>
      <c r="I3729" t="s">
        <v>40</v>
      </c>
      <c r="J3729" s="8" t="s">
        <v>32</v>
      </c>
      <c r="K3729" s="8">
        <v>87</v>
      </c>
      <c r="L3729" t="s">
        <v>121</v>
      </c>
      <c r="M3729" s="9">
        <v>65</v>
      </c>
      <c r="N3729" s="10">
        <v>7500</v>
      </c>
      <c r="O3729">
        <v>0.8</v>
      </c>
      <c r="P3729">
        <v>1.0900000000000001</v>
      </c>
      <c r="Q3729">
        <v>0</v>
      </c>
      <c r="R3729" t="s">
        <v>43</v>
      </c>
      <c r="S3729" s="16">
        <v>4931.1600000000008</v>
      </c>
      <c r="T3729" s="16">
        <v>7500</v>
      </c>
      <c r="U3729" s="16">
        <v>0</v>
      </c>
      <c r="V3729" s="16">
        <v>50</v>
      </c>
      <c r="W3729" s="16">
        <v>0</v>
      </c>
      <c r="X3729" s="16">
        <v>-2618.8399999999992</v>
      </c>
    </row>
    <row r="3730" spans="1:24" x14ac:dyDescent="0.25">
      <c r="A3730" s="4" t="s">
        <v>24</v>
      </c>
      <c r="B3730" s="5" t="s">
        <v>4197</v>
      </c>
      <c r="C3730" s="6" t="s">
        <v>78</v>
      </c>
      <c r="D3730" s="7">
        <v>253</v>
      </c>
      <c r="E3730" t="s">
        <v>1110</v>
      </c>
      <c r="F3730" t="s">
        <v>37</v>
      </c>
      <c r="G3730" t="s">
        <v>94</v>
      </c>
      <c r="H3730" t="s">
        <v>51</v>
      </c>
      <c r="I3730" t="s">
        <v>76</v>
      </c>
      <c r="J3730" s="8" t="s">
        <v>46</v>
      </c>
      <c r="K3730" s="8">
        <v>166</v>
      </c>
      <c r="L3730" t="s">
        <v>82</v>
      </c>
      <c r="M3730" s="9">
        <v>40</v>
      </c>
      <c r="N3730" s="10">
        <v>1230.7692307692307</v>
      </c>
      <c r="O3730">
        <v>1</v>
      </c>
      <c r="P3730">
        <v>1.07</v>
      </c>
      <c r="Q3730">
        <v>0</v>
      </c>
      <c r="R3730" t="s">
        <v>43</v>
      </c>
      <c r="S3730" s="16">
        <v>7104.8</v>
      </c>
      <c r="T3730" s="16">
        <v>1230.7692307692307</v>
      </c>
      <c r="U3730" s="16">
        <v>0</v>
      </c>
      <c r="V3730" s="16">
        <v>250</v>
      </c>
      <c r="W3730" s="16">
        <v>0</v>
      </c>
      <c r="X3730" s="16">
        <v>5624.0307692307697</v>
      </c>
    </row>
    <row r="3731" spans="1:24" x14ac:dyDescent="0.25">
      <c r="A3731" s="4" t="s">
        <v>24</v>
      </c>
      <c r="B3731" s="5" t="s">
        <v>4198</v>
      </c>
      <c r="C3731" s="6" t="s">
        <v>92</v>
      </c>
      <c r="D3731" s="7">
        <v>45</v>
      </c>
      <c r="E3731" t="s">
        <v>352</v>
      </c>
      <c r="F3731" t="s">
        <v>37</v>
      </c>
      <c r="G3731" t="s">
        <v>318</v>
      </c>
      <c r="H3731" t="s">
        <v>81</v>
      </c>
      <c r="I3731" t="s">
        <v>86</v>
      </c>
      <c r="J3731" s="8" t="s">
        <v>46</v>
      </c>
      <c r="K3731" s="8">
        <v>162</v>
      </c>
      <c r="L3731" t="s">
        <v>99</v>
      </c>
      <c r="M3731" s="9">
        <v>40</v>
      </c>
      <c r="N3731" s="10">
        <v>44</v>
      </c>
      <c r="O3731">
        <v>0.9</v>
      </c>
      <c r="P3731">
        <v>0.97</v>
      </c>
      <c r="Q3731">
        <v>0</v>
      </c>
      <c r="R3731" t="s">
        <v>43</v>
      </c>
      <c r="S3731" s="16">
        <v>5657.04</v>
      </c>
      <c r="T3731" s="16">
        <v>0</v>
      </c>
      <c r="U3731" s="16">
        <v>0</v>
      </c>
      <c r="V3731" s="16">
        <v>10</v>
      </c>
      <c r="W3731" s="16">
        <v>7128</v>
      </c>
      <c r="X3731" s="16">
        <v>-1480.96</v>
      </c>
    </row>
    <row r="3732" spans="1:24" x14ac:dyDescent="0.25">
      <c r="A3732" s="4" t="s">
        <v>24</v>
      </c>
      <c r="B3732" s="5" t="s">
        <v>4199</v>
      </c>
      <c r="C3732" s="6" t="s">
        <v>92</v>
      </c>
      <c r="D3732" s="7">
        <v>280</v>
      </c>
      <c r="E3732" t="s">
        <v>714</v>
      </c>
      <c r="F3732" t="s">
        <v>28</v>
      </c>
      <c r="G3732" t="s">
        <v>266</v>
      </c>
      <c r="H3732" t="s">
        <v>39</v>
      </c>
      <c r="I3732" t="s">
        <v>40</v>
      </c>
      <c r="J3732" s="8" t="s">
        <v>46</v>
      </c>
      <c r="K3732" s="8">
        <v>0</v>
      </c>
      <c r="L3732" t="s">
        <v>99</v>
      </c>
      <c r="M3732" s="9">
        <v>40</v>
      </c>
      <c r="N3732" s="10">
        <v>43</v>
      </c>
      <c r="O3732">
        <v>0.8</v>
      </c>
      <c r="P3732">
        <v>0.81</v>
      </c>
      <c r="Q3732">
        <v>0</v>
      </c>
      <c r="R3732" t="s">
        <v>43</v>
      </c>
      <c r="S3732" s="16">
        <v>4147.2000000000007</v>
      </c>
      <c r="T3732" s="16">
        <v>0</v>
      </c>
      <c r="U3732" s="16">
        <v>500</v>
      </c>
      <c r="V3732" s="16">
        <v>100</v>
      </c>
      <c r="W3732" s="16">
        <v>0</v>
      </c>
      <c r="X3732" s="16">
        <v>3547.2000000000007</v>
      </c>
    </row>
    <row r="3733" spans="1:24" x14ac:dyDescent="0.25">
      <c r="A3733" s="4" t="s">
        <v>24</v>
      </c>
      <c r="B3733" s="5" t="s">
        <v>4200</v>
      </c>
      <c r="C3733" s="6" t="s">
        <v>26</v>
      </c>
      <c r="D3733" s="7">
        <v>94</v>
      </c>
      <c r="E3733" t="s">
        <v>169</v>
      </c>
      <c r="F3733" t="s">
        <v>37</v>
      </c>
      <c r="G3733" t="s">
        <v>145</v>
      </c>
      <c r="H3733" t="s">
        <v>51</v>
      </c>
      <c r="I3733" t="s">
        <v>31</v>
      </c>
      <c r="J3733" s="8" t="s">
        <v>46</v>
      </c>
      <c r="K3733" s="8">
        <v>0</v>
      </c>
      <c r="L3733" t="s">
        <v>90</v>
      </c>
      <c r="M3733" s="9">
        <v>35</v>
      </c>
      <c r="N3733" s="10">
        <v>923.07692307692309</v>
      </c>
      <c r="O3733">
        <v>1.2</v>
      </c>
      <c r="P3733">
        <v>1.1100000000000001</v>
      </c>
      <c r="Q3733">
        <v>0</v>
      </c>
      <c r="R3733" t="s">
        <v>43</v>
      </c>
      <c r="S3733" s="16">
        <v>0</v>
      </c>
      <c r="T3733" s="16">
        <v>0</v>
      </c>
      <c r="U3733" s="16">
        <v>0</v>
      </c>
      <c r="V3733" s="16">
        <v>500</v>
      </c>
      <c r="W3733" s="16">
        <v>0</v>
      </c>
      <c r="X3733" s="16">
        <v>-500</v>
      </c>
    </row>
    <row r="3734" spans="1:24" x14ac:dyDescent="0.25">
      <c r="A3734" s="4" t="s">
        <v>24</v>
      </c>
      <c r="B3734" s="5" t="s">
        <v>4201</v>
      </c>
      <c r="C3734" s="6" t="s">
        <v>92</v>
      </c>
      <c r="D3734" s="7">
        <v>47</v>
      </c>
      <c r="E3734" t="s">
        <v>1228</v>
      </c>
      <c r="F3734" t="s">
        <v>37</v>
      </c>
      <c r="G3734" t="s">
        <v>318</v>
      </c>
      <c r="H3734" t="s">
        <v>81</v>
      </c>
      <c r="I3734" t="s">
        <v>52</v>
      </c>
      <c r="J3734" s="8" t="s">
        <v>46</v>
      </c>
      <c r="K3734" s="8">
        <v>0</v>
      </c>
      <c r="L3734" t="s">
        <v>99</v>
      </c>
      <c r="M3734" s="9">
        <v>48</v>
      </c>
      <c r="N3734" s="10">
        <v>46</v>
      </c>
      <c r="O3734">
        <v>1.1000000000000001</v>
      </c>
      <c r="P3734">
        <v>0.97</v>
      </c>
      <c r="Q3734">
        <v>0</v>
      </c>
      <c r="R3734" t="s">
        <v>43</v>
      </c>
      <c r="S3734" s="16">
        <v>0</v>
      </c>
      <c r="T3734" s="16">
        <v>0</v>
      </c>
      <c r="U3734" s="16">
        <v>500</v>
      </c>
      <c r="V3734" s="16">
        <v>50</v>
      </c>
      <c r="W3734" s="16">
        <v>0</v>
      </c>
      <c r="X3734" s="16">
        <v>-550</v>
      </c>
    </row>
    <row r="3735" spans="1:24" x14ac:dyDescent="0.25">
      <c r="A3735" s="4" t="s">
        <v>24</v>
      </c>
      <c r="B3735" s="5" t="s">
        <v>4202</v>
      </c>
      <c r="C3735" s="6" t="s">
        <v>66</v>
      </c>
      <c r="D3735" s="7">
        <v>84</v>
      </c>
      <c r="E3735" t="s">
        <v>763</v>
      </c>
      <c r="F3735" t="s">
        <v>37</v>
      </c>
      <c r="G3735" t="s">
        <v>326</v>
      </c>
      <c r="H3735" t="s">
        <v>64</v>
      </c>
      <c r="I3735" t="s">
        <v>40</v>
      </c>
      <c r="J3735" s="8" t="s">
        <v>46</v>
      </c>
      <c r="K3735" s="8">
        <v>109</v>
      </c>
      <c r="L3735" t="s">
        <v>69</v>
      </c>
      <c r="M3735" s="9">
        <v>48</v>
      </c>
      <c r="N3735" s="10">
        <v>1538.4615384615386</v>
      </c>
      <c r="O3735">
        <v>0.8</v>
      </c>
      <c r="P3735">
        <v>0.81</v>
      </c>
      <c r="Q3735">
        <v>0</v>
      </c>
      <c r="R3735" t="s">
        <v>43</v>
      </c>
      <c r="S3735" s="16">
        <v>3390.3360000000007</v>
      </c>
      <c r="T3735" s="16">
        <v>1538.4615384615386</v>
      </c>
      <c r="U3735" s="16">
        <v>200</v>
      </c>
      <c r="V3735" s="16">
        <v>100</v>
      </c>
      <c r="W3735" s="16">
        <v>0</v>
      </c>
      <c r="X3735" s="16">
        <v>1551.8744615384621</v>
      </c>
    </row>
    <row r="3736" spans="1:24" x14ac:dyDescent="0.25">
      <c r="A3736" s="4" t="s">
        <v>24</v>
      </c>
      <c r="B3736" s="5" t="s">
        <v>4203</v>
      </c>
      <c r="C3736" s="6" t="s">
        <v>35</v>
      </c>
      <c r="D3736" s="7">
        <v>105</v>
      </c>
      <c r="E3736" t="s">
        <v>150</v>
      </c>
      <c r="F3736" t="s">
        <v>37</v>
      </c>
      <c r="G3736" t="s">
        <v>98</v>
      </c>
      <c r="H3736" t="s">
        <v>81</v>
      </c>
      <c r="I3736" t="s">
        <v>76</v>
      </c>
      <c r="J3736" s="8" t="s">
        <v>32</v>
      </c>
      <c r="K3736" s="8">
        <v>165</v>
      </c>
      <c r="L3736" t="s">
        <v>41</v>
      </c>
      <c r="M3736" s="9">
        <v>48</v>
      </c>
      <c r="N3736" s="10">
        <v>5416.666666666667</v>
      </c>
      <c r="O3736">
        <v>1</v>
      </c>
      <c r="P3736">
        <v>1.03</v>
      </c>
      <c r="Q3736">
        <v>0</v>
      </c>
      <c r="R3736" t="s">
        <v>43</v>
      </c>
      <c r="S3736" s="16">
        <v>8157.6</v>
      </c>
      <c r="T3736" s="16">
        <v>5416.666666666667</v>
      </c>
      <c r="U3736" s="16">
        <v>1000</v>
      </c>
      <c r="V3736" s="16">
        <v>0</v>
      </c>
      <c r="W3736" s="16">
        <v>0</v>
      </c>
      <c r="X3736" s="16">
        <v>1740.9333333333334</v>
      </c>
    </row>
    <row r="3737" spans="1:24" x14ac:dyDescent="0.25">
      <c r="A3737" s="4" t="s">
        <v>24</v>
      </c>
      <c r="B3737" s="5" t="s">
        <v>4204</v>
      </c>
      <c r="C3737" s="6" t="s">
        <v>78</v>
      </c>
      <c r="D3737" s="7">
        <v>87</v>
      </c>
      <c r="E3737" t="s">
        <v>227</v>
      </c>
      <c r="F3737" t="s">
        <v>37</v>
      </c>
      <c r="G3737" t="s">
        <v>228</v>
      </c>
      <c r="H3737" t="s">
        <v>64</v>
      </c>
      <c r="I3737" t="s">
        <v>40</v>
      </c>
      <c r="J3737" s="8" t="s">
        <v>46</v>
      </c>
      <c r="K3737" s="8">
        <v>165</v>
      </c>
      <c r="L3737" t="s">
        <v>82</v>
      </c>
      <c r="M3737" s="9">
        <v>40</v>
      </c>
      <c r="N3737" s="10">
        <v>1230.7692307692307</v>
      </c>
      <c r="O3737">
        <v>0.8</v>
      </c>
      <c r="P3737">
        <v>0.88</v>
      </c>
      <c r="Q3737">
        <v>0</v>
      </c>
      <c r="R3737" t="s">
        <v>43</v>
      </c>
      <c r="S3737" s="16">
        <v>4646.3999999999996</v>
      </c>
      <c r="T3737" s="16">
        <v>1230.7692307692307</v>
      </c>
      <c r="U3737" s="16">
        <v>0</v>
      </c>
      <c r="V3737" s="16">
        <v>10</v>
      </c>
      <c r="W3737" s="16">
        <v>0</v>
      </c>
      <c r="X3737" s="16">
        <v>3405.6307692307691</v>
      </c>
    </row>
    <row r="3738" spans="1:24" x14ac:dyDescent="0.25">
      <c r="A3738" s="4" t="s">
        <v>24</v>
      </c>
      <c r="B3738" s="5" t="s">
        <v>4205</v>
      </c>
      <c r="C3738" s="6" t="s">
        <v>78</v>
      </c>
      <c r="D3738" s="7">
        <v>58</v>
      </c>
      <c r="E3738" t="s">
        <v>722</v>
      </c>
      <c r="F3738" t="s">
        <v>28</v>
      </c>
      <c r="G3738" t="s">
        <v>214</v>
      </c>
      <c r="H3738" t="s">
        <v>81</v>
      </c>
      <c r="I3738" t="s">
        <v>52</v>
      </c>
      <c r="J3738" s="8" t="s">
        <v>46</v>
      </c>
      <c r="K3738" s="8">
        <v>166</v>
      </c>
      <c r="L3738" t="s">
        <v>82</v>
      </c>
      <c r="M3738" s="9">
        <v>40</v>
      </c>
      <c r="N3738" s="10">
        <v>1230.7692307692307</v>
      </c>
      <c r="O3738">
        <v>1.1000000000000001</v>
      </c>
      <c r="P3738">
        <v>1.17</v>
      </c>
      <c r="Q3738">
        <v>0</v>
      </c>
      <c r="R3738" t="s">
        <v>43</v>
      </c>
      <c r="S3738" s="16">
        <v>8236.8000000000011</v>
      </c>
      <c r="T3738" s="16">
        <v>1230.7692307692307</v>
      </c>
      <c r="U3738" s="16">
        <v>500</v>
      </c>
      <c r="V3738" s="16">
        <v>250</v>
      </c>
      <c r="W3738" s="16">
        <v>0</v>
      </c>
      <c r="X3738" s="16">
        <v>6256.0307692307706</v>
      </c>
    </row>
    <row r="3739" spans="1:24" x14ac:dyDescent="0.25">
      <c r="A3739" s="4" t="s">
        <v>24</v>
      </c>
      <c r="B3739" s="5" t="s">
        <v>4206</v>
      </c>
      <c r="C3739" s="6" t="s">
        <v>26</v>
      </c>
      <c r="D3739" s="7">
        <v>71</v>
      </c>
      <c r="E3739" t="s">
        <v>1147</v>
      </c>
      <c r="F3739" t="s">
        <v>37</v>
      </c>
      <c r="G3739" t="s">
        <v>201</v>
      </c>
      <c r="H3739" t="s">
        <v>39</v>
      </c>
      <c r="I3739" t="s">
        <v>40</v>
      </c>
      <c r="J3739" s="8" t="s">
        <v>46</v>
      </c>
      <c r="K3739" s="8">
        <v>0</v>
      </c>
      <c r="L3739" t="s">
        <v>90</v>
      </c>
      <c r="M3739" s="9">
        <v>35</v>
      </c>
      <c r="N3739" s="10">
        <v>923.07692307692309</v>
      </c>
      <c r="O3739">
        <v>0.8</v>
      </c>
      <c r="P3739">
        <v>1.1299999999999999</v>
      </c>
      <c r="Q3739">
        <v>0</v>
      </c>
      <c r="R3739" t="s">
        <v>43</v>
      </c>
      <c r="S3739" s="16">
        <v>0</v>
      </c>
      <c r="T3739" s="16">
        <v>0</v>
      </c>
      <c r="U3739" s="16">
        <v>500</v>
      </c>
      <c r="V3739" s="16">
        <v>50</v>
      </c>
      <c r="W3739" s="16">
        <v>0</v>
      </c>
      <c r="X3739" s="16">
        <v>-550</v>
      </c>
    </row>
    <row r="3740" spans="1:24" x14ac:dyDescent="0.25">
      <c r="A3740" s="4" t="s">
        <v>24</v>
      </c>
      <c r="B3740" s="5" t="s">
        <v>4207</v>
      </c>
      <c r="C3740" s="6" t="s">
        <v>26</v>
      </c>
      <c r="D3740" s="7">
        <v>307</v>
      </c>
      <c r="E3740" t="s">
        <v>581</v>
      </c>
      <c r="F3740" t="s">
        <v>28</v>
      </c>
      <c r="G3740" t="s">
        <v>582</v>
      </c>
      <c r="H3740" t="s">
        <v>60</v>
      </c>
      <c r="I3740" t="s">
        <v>76</v>
      </c>
      <c r="J3740" s="8" t="s">
        <v>32</v>
      </c>
      <c r="K3740" s="8">
        <v>163</v>
      </c>
      <c r="L3740" t="s">
        <v>33</v>
      </c>
      <c r="M3740" s="9">
        <v>60</v>
      </c>
      <c r="N3740" s="10">
        <v>6250</v>
      </c>
      <c r="O3740">
        <v>1</v>
      </c>
      <c r="P3740">
        <v>0.92</v>
      </c>
      <c r="Q3740">
        <v>0</v>
      </c>
      <c r="R3740" t="s">
        <v>43</v>
      </c>
      <c r="S3740" s="16">
        <v>8832</v>
      </c>
      <c r="T3740" s="16">
        <v>6250</v>
      </c>
      <c r="U3740" s="16">
        <v>0</v>
      </c>
      <c r="V3740" s="16">
        <v>100</v>
      </c>
      <c r="W3740" s="16">
        <v>0</v>
      </c>
      <c r="X3740" s="16">
        <v>2482</v>
      </c>
    </row>
    <row r="3741" spans="1:24" x14ac:dyDescent="0.25">
      <c r="A3741" s="4" t="s">
        <v>24</v>
      </c>
      <c r="B3741" s="5" t="s">
        <v>4208</v>
      </c>
      <c r="C3741" s="6" t="s">
        <v>78</v>
      </c>
      <c r="D3741" s="7">
        <v>205</v>
      </c>
      <c r="E3741" t="s">
        <v>185</v>
      </c>
      <c r="F3741" t="s">
        <v>37</v>
      </c>
      <c r="G3741" t="s">
        <v>137</v>
      </c>
      <c r="H3741" t="s">
        <v>39</v>
      </c>
      <c r="I3741" t="s">
        <v>76</v>
      </c>
      <c r="J3741" s="8" t="s">
        <v>32</v>
      </c>
      <c r="K3741" s="8">
        <v>119</v>
      </c>
      <c r="L3741" t="s">
        <v>121</v>
      </c>
      <c r="M3741" s="9">
        <v>65</v>
      </c>
      <c r="N3741" s="10">
        <v>7500</v>
      </c>
      <c r="O3741">
        <v>1</v>
      </c>
      <c r="P3741">
        <v>1</v>
      </c>
      <c r="Q3741">
        <v>0</v>
      </c>
      <c r="R3741" t="s">
        <v>43</v>
      </c>
      <c r="S3741" s="16">
        <v>7735</v>
      </c>
      <c r="T3741" s="16">
        <v>7500</v>
      </c>
      <c r="U3741" s="16">
        <v>200</v>
      </c>
      <c r="V3741" s="16">
        <v>500</v>
      </c>
      <c r="W3741" s="16">
        <v>0</v>
      </c>
      <c r="X3741" s="16">
        <v>-465</v>
      </c>
    </row>
    <row r="3742" spans="1:24" x14ac:dyDescent="0.25">
      <c r="A3742" s="4" t="s">
        <v>24</v>
      </c>
      <c r="B3742" s="5" t="s">
        <v>4209</v>
      </c>
      <c r="C3742" s="6" t="s">
        <v>92</v>
      </c>
      <c r="D3742" s="7">
        <v>109</v>
      </c>
      <c r="E3742" t="s">
        <v>62</v>
      </c>
      <c r="F3742" t="s">
        <v>37</v>
      </c>
      <c r="G3742" t="s">
        <v>63</v>
      </c>
      <c r="H3742" t="s">
        <v>64</v>
      </c>
      <c r="I3742" t="s">
        <v>52</v>
      </c>
      <c r="J3742" s="8" t="s">
        <v>32</v>
      </c>
      <c r="K3742" s="8">
        <v>0</v>
      </c>
      <c r="L3742" t="s">
        <v>95</v>
      </c>
      <c r="M3742" s="9">
        <v>72</v>
      </c>
      <c r="N3742" s="10">
        <v>76</v>
      </c>
      <c r="O3742">
        <v>1.1000000000000001</v>
      </c>
      <c r="P3742">
        <v>1.04</v>
      </c>
      <c r="Q3742">
        <v>0</v>
      </c>
      <c r="R3742" t="s">
        <v>43</v>
      </c>
      <c r="S3742" s="16">
        <v>0</v>
      </c>
      <c r="T3742" s="16">
        <v>0</v>
      </c>
      <c r="U3742" s="16">
        <v>1000</v>
      </c>
      <c r="V3742" s="16">
        <v>500</v>
      </c>
      <c r="W3742" s="16">
        <v>0</v>
      </c>
      <c r="X3742" s="16">
        <v>-1500</v>
      </c>
    </row>
    <row r="3743" spans="1:24" x14ac:dyDescent="0.25">
      <c r="A3743" s="4" t="s">
        <v>24</v>
      </c>
      <c r="B3743" s="5" t="s">
        <v>4210</v>
      </c>
      <c r="C3743" s="6" t="s">
        <v>35</v>
      </c>
      <c r="D3743" s="7">
        <v>260</v>
      </c>
      <c r="E3743" t="s">
        <v>119</v>
      </c>
      <c r="F3743" t="s">
        <v>37</v>
      </c>
      <c r="G3743" t="s">
        <v>120</v>
      </c>
      <c r="H3743" t="s">
        <v>39</v>
      </c>
      <c r="I3743" t="s">
        <v>40</v>
      </c>
      <c r="J3743" s="8" t="s">
        <v>46</v>
      </c>
      <c r="K3743" s="8">
        <v>166</v>
      </c>
      <c r="L3743" t="s">
        <v>53</v>
      </c>
      <c r="M3743" s="9">
        <v>24</v>
      </c>
      <c r="N3743" s="10">
        <v>384.61538461538464</v>
      </c>
      <c r="O3743">
        <v>0.8</v>
      </c>
      <c r="P3743">
        <v>1.07</v>
      </c>
      <c r="Q3743">
        <v>0</v>
      </c>
      <c r="R3743" t="s">
        <v>43</v>
      </c>
      <c r="S3743" s="16">
        <v>3410.3040000000005</v>
      </c>
      <c r="T3743" s="16">
        <v>384.61538461538464</v>
      </c>
      <c r="U3743" s="16">
        <v>200</v>
      </c>
      <c r="V3743" s="16">
        <v>500</v>
      </c>
      <c r="W3743" s="16">
        <v>0</v>
      </c>
      <c r="X3743" s="16">
        <v>2325.6886153846158</v>
      </c>
    </row>
    <row r="3744" spans="1:24" x14ac:dyDescent="0.25">
      <c r="A3744" s="4" t="s">
        <v>24</v>
      </c>
      <c r="B3744" s="5" t="s">
        <v>4211</v>
      </c>
      <c r="C3744" s="6" t="s">
        <v>92</v>
      </c>
      <c r="D3744" s="7">
        <v>111</v>
      </c>
      <c r="E3744" t="s">
        <v>812</v>
      </c>
      <c r="F3744" t="s">
        <v>28</v>
      </c>
      <c r="G3744" t="s">
        <v>63</v>
      </c>
      <c r="H3744" t="s">
        <v>64</v>
      </c>
      <c r="I3744" t="s">
        <v>40</v>
      </c>
      <c r="J3744" s="8" t="s">
        <v>46</v>
      </c>
      <c r="K3744" s="8">
        <v>0</v>
      </c>
      <c r="L3744" t="s">
        <v>99</v>
      </c>
      <c r="M3744" s="9">
        <v>48</v>
      </c>
      <c r="N3744" s="10">
        <v>48</v>
      </c>
      <c r="O3744">
        <v>0.8</v>
      </c>
      <c r="P3744">
        <v>1.04</v>
      </c>
      <c r="Q3744">
        <v>0</v>
      </c>
      <c r="R3744" t="s">
        <v>43</v>
      </c>
      <c r="S3744" s="16">
        <v>6389.76</v>
      </c>
      <c r="T3744" s="16">
        <v>0</v>
      </c>
      <c r="U3744" s="16">
        <v>750</v>
      </c>
      <c r="V3744" s="16">
        <v>10</v>
      </c>
      <c r="W3744" s="16">
        <v>0</v>
      </c>
      <c r="X3744" s="16">
        <v>5629.76</v>
      </c>
    </row>
    <row r="3745" spans="1:24" x14ac:dyDescent="0.25">
      <c r="A3745" s="4" t="s">
        <v>24</v>
      </c>
      <c r="B3745" s="5" t="s">
        <v>4212</v>
      </c>
      <c r="C3745" s="6" t="s">
        <v>43</v>
      </c>
      <c r="D3745" s="7">
        <v>248</v>
      </c>
      <c r="E3745" t="s">
        <v>880</v>
      </c>
      <c r="F3745" t="s">
        <v>37</v>
      </c>
      <c r="G3745" t="s">
        <v>488</v>
      </c>
      <c r="H3745" t="s">
        <v>39</v>
      </c>
      <c r="I3745" t="s">
        <v>40</v>
      </c>
      <c r="J3745" s="8" t="s">
        <v>32</v>
      </c>
      <c r="K3745" s="8">
        <v>168</v>
      </c>
      <c r="L3745" t="s">
        <v>117</v>
      </c>
      <c r="M3745" s="9">
        <v>54</v>
      </c>
      <c r="N3745" s="10">
        <v>5666.666666666667</v>
      </c>
      <c r="O3745">
        <v>0.8</v>
      </c>
      <c r="P3745">
        <v>0.89</v>
      </c>
      <c r="Q3745">
        <v>0</v>
      </c>
      <c r="R3745" t="s">
        <v>43</v>
      </c>
      <c r="S3745" s="16">
        <v>6459.2640000000001</v>
      </c>
      <c r="T3745" s="16">
        <v>5666.666666666667</v>
      </c>
      <c r="U3745" s="16">
        <v>200</v>
      </c>
      <c r="V3745" s="16">
        <v>100</v>
      </c>
      <c r="W3745" s="16">
        <v>0</v>
      </c>
      <c r="X3745" s="16">
        <v>492.59733333333315</v>
      </c>
    </row>
    <row r="3746" spans="1:24" x14ac:dyDescent="0.25">
      <c r="A3746" s="4" t="s">
        <v>24</v>
      </c>
      <c r="B3746" s="5" t="s">
        <v>4213</v>
      </c>
      <c r="C3746" s="6" t="s">
        <v>92</v>
      </c>
      <c r="D3746" s="7">
        <v>111</v>
      </c>
      <c r="E3746" t="s">
        <v>812</v>
      </c>
      <c r="F3746" t="s">
        <v>28</v>
      </c>
      <c r="G3746" t="s">
        <v>63</v>
      </c>
      <c r="H3746" t="s">
        <v>64</v>
      </c>
      <c r="I3746" t="s">
        <v>40</v>
      </c>
      <c r="J3746" s="8" t="s">
        <v>32</v>
      </c>
      <c r="K3746" s="8">
        <v>0</v>
      </c>
      <c r="L3746" t="s">
        <v>95</v>
      </c>
      <c r="M3746" s="9">
        <v>65</v>
      </c>
      <c r="N3746" s="10">
        <v>70</v>
      </c>
      <c r="O3746">
        <v>0.8</v>
      </c>
      <c r="P3746">
        <v>1.04</v>
      </c>
      <c r="Q3746">
        <v>0</v>
      </c>
      <c r="R3746" t="s">
        <v>43</v>
      </c>
      <c r="S3746" s="16">
        <v>8652.8000000000011</v>
      </c>
      <c r="T3746" s="16">
        <v>0</v>
      </c>
      <c r="U3746" s="16">
        <v>200</v>
      </c>
      <c r="V3746" s="16">
        <v>10</v>
      </c>
      <c r="W3746" s="16">
        <v>0</v>
      </c>
      <c r="X3746" s="16">
        <v>8442.8000000000011</v>
      </c>
    </row>
    <row r="3747" spans="1:24" x14ac:dyDescent="0.25">
      <c r="A3747" s="4" t="s">
        <v>24</v>
      </c>
      <c r="B3747" s="5" t="s">
        <v>4214</v>
      </c>
      <c r="C3747" s="6" t="s">
        <v>43</v>
      </c>
      <c r="D3747" s="7">
        <v>127</v>
      </c>
      <c r="E3747" t="s">
        <v>640</v>
      </c>
      <c r="F3747" t="s">
        <v>28</v>
      </c>
      <c r="G3747" t="s">
        <v>130</v>
      </c>
      <c r="H3747" t="s">
        <v>51</v>
      </c>
      <c r="I3747" t="s">
        <v>52</v>
      </c>
      <c r="J3747" s="8" t="s">
        <v>46</v>
      </c>
      <c r="K3747" s="8">
        <v>168</v>
      </c>
      <c r="L3747" t="s">
        <v>47</v>
      </c>
      <c r="M3747" s="9">
        <v>30</v>
      </c>
      <c r="N3747" s="10">
        <v>615.38461538461536</v>
      </c>
      <c r="O3747">
        <v>1.1000000000000001</v>
      </c>
      <c r="P3747">
        <v>0.95</v>
      </c>
      <c r="Q3747">
        <v>0</v>
      </c>
      <c r="R3747" t="s">
        <v>43</v>
      </c>
      <c r="S3747" s="16">
        <v>5016</v>
      </c>
      <c r="T3747" s="16">
        <v>615.38461538461536</v>
      </c>
      <c r="U3747" s="16">
        <v>0</v>
      </c>
      <c r="V3747" s="16">
        <v>500</v>
      </c>
      <c r="W3747" s="16">
        <v>0</v>
      </c>
      <c r="X3747" s="16">
        <v>3900.6153846153848</v>
      </c>
    </row>
    <row r="3748" spans="1:24" x14ac:dyDescent="0.25">
      <c r="A3748" s="4" t="s">
        <v>24</v>
      </c>
      <c r="B3748" s="5" t="s">
        <v>4215</v>
      </c>
      <c r="C3748" s="6" t="s">
        <v>92</v>
      </c>
      <c r="D3748" s="7">
        <v>5</v>
      </c>
      <c r="E3748" t="s">
        <v>459</v>
      </c>
      <c r="F3748" t="s">
        <v>37</v>
      </c>
      <c r="G3748" t="s">
        <v>309</v>
      </c>
      <c r="H3748" t="s">
        <v>60</v>
      </c>
      <c r="I3748" t="s">
        <v>40</v>
      </c>
      <c r="J3748" s="8" t="s">
        <v>32</v>
      </c>
      <c r="K3748" s="8">
        <v>0</v>
      </c>
      <c r="L3748" t="s">
        <v>95</v>
      </c>
      <c r="M3748" s="9">
        <v>60</v>
      </c>
      <c r="N3748" s="10">
        <v>76</v>
      </c>
      <c r="O3748">
        <v>0.8</v>
      </c>
      <c r="P3748">
        <v>0.97</v>
      </c>
      <c r="Q3748">
        <v>0</v>
      </c>
      <c r="R3748" t="s">
        <v>43</v>
      </c>
      <c r="S3748" s="16">
        <v>0</v>
      </c>
      <c r="T3748" s="16">
        <v>0</v>
      </c>
      <c r="U3748" s="16">
        <v>500</v>
      </c>
      <c r="V3748" s="16">
        <v>100</v>
      </c>
      <c r="W3748" s="16">
        <v>0</v>
      </c>
      <c r="X3748" s="16">
        <v>-600</v>
      </c>
    </row>
    <row r="3749" spans="1:24" x14ac:dyDescent="0.25">
      <c r="A3749" s="4" t="s">
        <v>24</v>
      </c>
      <c r="B3749" s="5" t="s">
        <v>4216</v>
      </c>
      <c r="C3749" s="6" t="s">
        <v>35</v>
      </c>
      <c r="D3749" s="7">
        <v>161</v>
      </c>
      <c r="E3749" t="s">
        <v>769</v>
      </c>
      <c r="F3749" t="s">
        <v>28</v>
      </c>
      <c r="G3749" t="s">
        <v>770</v>
      </c>
      <c r="H3749" t="s">
        <v>60</v>
      </c>
      <c r="I3749" t="s">
        <v>40</v>
      </c>
      <c r="J3749" s="8" t="s">
        <v>46</v>
      </c>
      <c r="K3749" s="8">
        <v>165</v>
      </c>
      <c r="L3749" t="s">
        <v>53</v>
      </c>
      <c r="M3749" s="9">
        <v>24</v>
      </c>
      <c r="N3749" s="10">
        <v>384.61538461538464</v>
      </c>
      <c r="O3749">
        <v>0.8</v>
      </c>
      <c r="P3749">
        <v>0.91</v>
      </c>
      <c r="Q3749">
        <v>0</v>
      </c>
      <c r="R3749" t="s">
        <v>43</v>
      </c>
      <c r="S3749" s="16">
        <v>2795.52</v>
      </c>
      <c r="T3749" s="16">
        <v>384.61538461538464</v>
      </c>
      <c r="U3749" s="16">
        <v>1000</v>
      </c>
      <c r="V3749" s="16">
        <v>0</v>
      </c>
      <c r="W3749" s="16">
        <v>0</v>
      </c>
      <c r="X3749" s="16">
        <v>1410.9046153846152</v>
      </c>
    </row>
    <row r="3750" spans="1:24" x14ac:dyDescent="0.25">
      <c r="A3750" s="4" t="s">
        <v>24</v>
      </c>
      <c r="B3750" s="5" t="s">
        <v>4217</v>
      </c>
      <c r="C3750" s="6" t="s">
        <v>92</v>
      </c>
      <c r="D3750" s="7">
        <v>98</v>
      </c>
      <c r="E3750" t="s">
        <v>995</v>
      </c>
      <c r="F3750" t="s">
        <v>28</v>
      </c>
      <c r="G3750" t="s">
        <v>159</v>
      </c>
      <c r="H3750" t="s">
        <v>39</v>
      </c>
      <c r="I3750" t="s">
        <v>31</v>
      </c>
      <c r="J3750" s="8" t="s">
        <v>46</v>
      </c>
      <c r="K3750" s="8">
        <v>0</v>
      </c>
      <c r="L3750" t="s">
        <v>99</v>
      </c>
      <c r="M3750" s="9">
        <v>48</v>
      </c>
      <c r="N3750" s="10">
        <v>50</v>
      </c>
      <c r="O3750">
        <v>1.2</v>
      </c>
      <c r="P3750">
        <v>1.01</v>
      </c>
      <c r="Q3750">
        <v>0</v>
      </c>
      <c r="R3750" t="s">
        <v>43</v>
      </c>
      <c r="S3750" s="16">
        <v>9308.16</v>
      </c>
      <c r="T3750" s="16">
        <v>0</v>
      </c>
      <c r="U3750" s="16">
        <v>0</v>
      </c>
      <c r="V3750" s="16">
        <v>100</v>
      </c>
      <c r="W3750" s="16">
        <v>0</v>
      </c>
      <c r="X3750" s="16">
        <v>9208.16</v>
      </c>
    </row>
    <row r="3751" spans="1:24" x14ac:dyDescent="0.25">
      <c r="A3751" s="4" t="s">
        <v>24</v>
      </c>
      <c r="B3751" s="5" t="s">
        <v>4218</v>
      </c>
      <c r="C3751" s="6" t="s">
        <v>92</v>
      </c>
      <c r="D3751" s="7">
        <v>55</v>
      </c>
      <c r="E3751" t="s">
        <v>396</v>
      </c>
      <c r="F3751" t="s">
        <v>37</v>
      </c>
      <c r="G3751" t="s">
        <v>133</v>
      </c>
      <c r="H3751" t="s">
        <v>30</v>
      </c>
      <c r="I3751" t="s">
        <v>40</v>
      </c>
      <c r="J3751" s="8" t="s">
        <v>32</v>
      </c>
      <c r="K3751" s="8">
        <v>115</v>
      </c>
      <c r="L3751" t="s">
        <v>95</v>
      </c>
      <c r="M3751" s="9">
        <v>72</v>
      </c>
      <c r="N3751" s="10">
        <v>78</v>
      </c>
      <c r="O3751">
        <v>0.8</v>
      </c>
      <c r="P3751">
        <v>0.99</v>
      </c>
      <c r="Q3751">
        <v>0</v>
      </c>
      <c r="R3751" t="s">
        <v>43</v>
      </c>
      <c r="S3751" s="16">
        <v>6557.76</v>
      </c>
      <c r="T3751" s="16">
        <v>0</v>
      </c>
      <c r="U3751" s="16">
        <v>0</v>
      </c>
      <c r="V3751" s="16">
        <v>50</v>
      </c>
      <c r="W3751" s="16">
        <v>8970</v>
      </c>
      <c r="X3751" s="16">
        <v>-2462.2399999999998</v>
      </c>
    </row>
    <row r="3752" spans="1:24" x14ac:dyDescent="0.25">
      <c r="A3752" s="4" t="s">
        <v>24</v>
      </c>
      <c r="B3752" s="5" t="s">
        <v>4219</v>
      </c>
      <c r="C3752" s="6" t="s">
        <v>35</v>
      </c>
      <c r="D3752" s="7">
        <v>223</v>
      </c>
      <c r="E3752" t="s">
        <v>592</v>
      </c>
      <c r="F3752" t="s">
        <v>37</v>
      </c>
      <c r="G3752" t="s">
        <v>198</v>
      </c>
      <c r="H3752" t="s">
        <v>39</v>
      </c>
      <c r="I3752" t="s">
        <v>40</v>
      </c>
      <c r="J3752" s="8" t="s">
        <v>32</v>
      </c>
      <c r="K3752" s="8">
        <v>0</v>
      </c>
      <c r="L3752" t="s">
        <v>41</v>
      </c>
      <c r="M3752" s="9">
        <v>48</v>
      </c>
      <c r="N3752" s="10">
        <v>5416.666666666667</v>
      </c>
      <c r="O3752">
        <v>0.8</v>
      </c>
      <c r="P3752">
        <v>0.87</v>
      </c>
      <c r="Q3752">
        <v>0</v>
      </c>
      <c r="R3752" t="s">
        <v>43</v>
      </c>
      <c r="S3752" s="16">
        <v>0</v>
      </c>
      <c r="T3752" s="16">
        <v>0</v>
      </c>
      <c r="U3752" s="16">
        <v>1000</v>
      </c>
      <c r="V3752" s="16">
        <v>250</v>
      </c>
      <c r="W3752" s="16">
        <v>0</v>
      </c>
      <c r="X3752" s="16">
        <v>-1250</v>
      </c>
    </row>
    <row r="3753" spans="1:24" x14ac:dyDescent="0.25">
      <c r="A3753" s="4" t="s">
        <v>24</v>
      </c>
      <c r="B3753" s="5" t="s">
        <v>4220</v>
      </c>
      <c r="C3753" s="6" t="s">
        <v>35</v>
      </c>
      <c r="D3753" s="7">
        <v>175</v>
      </c>
      <c r="E3753" t="s">
        <v>1161</v>
      </c>
      <c r="F3753" t="s">
        <v>37</v>
      </c>
      <c r="G3753" t="s">
        <v>1162</v>
      </c>
      <c r="H3753" t="s">
        <v>30</v>
      </c>
      <c r="I3753" t="s">
        <v>40</v>
      </c>
      <c r="J3753" s="8" t="s">
        <v>46</v>
      </c>
      <c r="K3753" s="8">
        <v>163</v>
      </c>
      <c r="L3753" t="s">
        <v>53</v>
      </c>
      <c r="M3753" s="9">
        <v>24</v>
      </c>
      <c r="N3753" s="10">
        <v>384.61538461538464</v>
      </c>
      <c r="O3753">
        <v>0.8</v>
      </c>
      <c r="P3753">
        <v>0.97</v>
      </c>
      <c r="Q3753">
        <v>0</v>
      </c>
      <c r="R3753" t="s">
        <v>43</v>
      </c>
      <c r="S3753" s="16">
        <v>3035.7120000000004</v>
      </c>
      <c r="T3753" s="16">
        <v>384.61538461538464</v>
      </c>
      <c r="U3753" s="16">
        <v>0</v>
      </c>
      <c r="V3753" s="16">
        <v>0</v>
      </c>
      <c r="W3753" s="16">
        <v>0</v>
      </c>
      <c r="X3753" s="16">
        <v>2651.0966153846157</v>
      </c>
    </row>
    <row r="3754" spans="1:24" x14ac:dyDescent="0.25">
      <c r="A3754" s="4" t="s">
        <v>24</v>
      </c>
      <c r="B3754" s="5" t="s">
        <v>4221</v>
      </c>
      <c r="C3754" s="6" t="s">
        <v>92</v>
      </c>
      <c r="D3754" s="7">
        <v>249</v>
      </c>
      <c r="E3754" t="s">
        <v>364</v>
      </c>
      <c r="F3754" t="s">
        <v>37</v>
      </c>
      <c r="G3754" t="s">
        <v>365</v>
      </c>
      <c r="H3754" t="s">
        <v>39</v>
      </c>
      <c r="I3754" t="s">
        <v>76</v>
      </c>
      <c r="J3754" s="8" t="s">
        <v>32</v>
      </c>
      <c r="K3754" s="8">
        <v>161</v>
      </c>
      <c r="L3754" t="s">
        <v>95</v>
      </c>
      <c r="M3754" s="9">
        <v>65</v>
      </c>
      <c r="N3754" s="10">
        <v>72</v>
      </c>
      <c r="O3754">
        <v>1</v>
      </c>
      <c r="P3754">
        <v>0.86</v>
      </c>
      <c r="Q3754">
        <v>0</v>
      </c>
      <c r="R3754" t="s">
        <v>43</v>
      </c>
      <c r="S3754" s="16">
        <v>8999.9</v>
      </c>
      <c r="T3754" s="16">
        <v>0</v>
      </c>
      <c r="U3754" s="16">
        <v>200</v>
      </c>
      <c r="V3754" s="16">
        <v>50</v>
      </c>
      <c r="W3754" s="16">
        <v>11592</v>
      </c>
      <c r="X3754" s="16">
        <v>-2842.1000000000004</v>
      </c>
    </row>
    <row r="3755" spans="1:24" x14ac:dyDescent="0.25">
      <c r="A3755" s="4" t="s">
        <v>24</v>
      </c>
      <c r="B3755" s="5" t="s">
        <v>4222</v>
      </c>
      <c r="C3755" s="6" t="s">
        <v>26</v>
      </c>
      <c r="D3755" s="7">
        <v>39</v>
      </c>
      <c r="E3755" t="s">
        <v>449</v>
      </c>
      <c r="F3755" t="s">
        <v>28</v>
      </c>
      <c r="G3755" t="s">
        <v>50</v>
      </c>
      <c r="H3755" t="s">
        <v>51</v>
      </c>
      <c r="I3755" t="s">
        <v>40</v>
      </c>
      <c r="J3755" s="8" t="s">
        <v>46</v>
      </c>
      <c r="K3755" s="8">
        <v>0</v>
      </c>
      <c r="L3755" t="s">
        <v>90</v>
      </c>
      <c r="M3755" s="9">
        <v>35</v>
      </c>
      <c r="N3755" s="10">
        <v>923.07692307692309</v>
      </c>
      <c r="O3755">
        <v>0.8</v>
      </c>
      <c r="P3755">
        <v>0.98</v>
      </c>
      <c r="Q3755">
        <v>0</v>
      </c>
      <c r="R3755" t="s">
        <v>43</v>
      </c>
      <c r="S3755" s="16">
        <v>4390.3999999999996</v>
      </c>
      <c r="T3755" s="16">
        <v>0</v>
      </c>
      <c r="U3755" s="16">
        <v>200</v>
      </c>
      <c r="V3755" s="16">
        <v>0</v>
      </c>
      <c r="W3755" s="16">
        <v>0</v>
      </c>
      <c r="X3755" s="16">
        <v>4190.3999999999996</v>
      </c>
    </row>
    <row r="3756" spans="1:24" x14ac:dyDescent="0.25">
      <c r="A3756" s="4" t="s">
        <v>24</v>
      </c>
      <c r="B3756" s="5" t="s">
        <v>4223</v>
      </c>
      <c r="C3756" s="6" t="s">
        <v>92</v>
      </c>
      <c r="D3756" s="7">
        <v>190</v>
      </c>
      <c r="E3756" t="s">
        <v>661</v>
      </c>
      <c r="F3756" t="s">
        <v>37</v>
      </c>
      <c r="G3756" t="s">
        <v>662</v>
      </c>
      <c r="H3756" t="s">
        <v>81</v>
      </c>
      <c r="I3756" t="s">
        <v>40</v>
      </c>
      <c r="J3756" s="8" t="s">
        <v>46</v>
      </c>
      <c r="K3756" s="8">
        <v>163</v>
      </c>
      <c r="L3756" t="s">
        <v>99</v>
      </c>
      <c r="M3756" s="9">
        <v>40</v>
      </c>
      <c r="N3756" s="10">
        <v>42</v>
      </c>
      <c r="O3756">
        <v>0.8</v>
      </c>
      <c r="P3756">
        <v>1.17</v>
      </c>
      <c r="Q3756">
        <v>0</v>
      </c>
      <c r="R3756" t="s">
        <v>43</v>
      </c>
      <c r="S3756" s="16">
        <v>6102.7199999999993</v>
      </c>
      <c r="T3756" s="16">
        <v>0</v>
      </c>
      <c r="U3756" s="16">
        <v>500</v>
      </c>
      <c r="V3756" s="16">
        <v>50</v>
      </c>
      <c r="W3756" s="16">
        <v>6846</v>
      </c>
      <c r="X3756" s="16">
        <v>-1293.2800000000007</v>
      </c>
    </row>
    <row r="3757" spans="1:24" x14ac:dyDescent="0.25">
      <c r="A3757" s="4" t="s">
        <v>24</v>
      </c>
      <c r="B3757" s="5" t="s">
        <v>4224</v>
      </c>
      <c r="C3757" s="6" t="s">
        <v>92</v>
      </c>
      <c r="D3757" s="7">
        <v>234</v>
      </c>
      <c r="E3757" t="s">
        <v>163</v>
      </c>
      <c r="F3757" t="s">
        <v>28</v>
      </c>
      <c r="G3757" t="s">
        <v>164</v>
      </c>
      <c r="H3757" t="s">
        <v>51</v>
      </c>
      <c r="I3757" t="s">
        <v>52</v>
      </c>
      <c r="J3757" s="8" t="s">
        <v>46</v>
      </c>
      <c r="K3757" s="8">
        <v>111</v>
      </c>
      <c r="L3757" t="s">
        <v>99</v>
      </c>
      <c r="M3757" s="9">
        <v>35</v>
      </c>
      <c r="N3757" s="10">
        <v>48</v>
      </c>
      <c r="O3757">
        <v>1.1000000000000001</v>
      </c>
      <c r="P3757">
        <v>1.01</v>
      </c>
      <c r="Q3757">
        <v>0</v>
      </c>
      <c r="R3757" t="s">
        <v>43</v>
      </c>
      <c r="S3757" s="16">
        <v>6221.6000000000013</v>
      </c>
      <c r="T3757" s="16">
        <v>0</v>
      </c>
      <c r="U3757" s="16">
        <v>500</v>
      </c>
      <c r="V3757" s="16">
        <v>500</v>
      </c>
      <c r="W3757" s="16">
        <v>5328</v>
      </c>
      <c r="X3757" s="16">
        <v>-106.39999999999873</v>
      </c>
    </row>
    <row r="3758" spans="1:24" x14ac:dyDescent="0.25">
      <c r="A3758" s="4" t="s">
        <v>24</v>
      </c>
      <c r="B3758" s="5" t="s">
        <v>4225</v>
      </c>
      <c r="C3758" s="6" t="s">
        <v>43</v>
      </c>
      <c r="D3758" s="7">
        <v>215</v>
      </c>
      <c r="E3758" t="s">
        <v>698</v>
      </c>
      <c r="F3758" t="s">
        <v>28</v>
      </c>
      <c r="G3758" t="s">
        <v>625</v>
      </c>
      <c r="H3758" t="s">
        <v>30</v>
      </c>
      <c r="I3758" t="s">
        <v>76</v>
      </c>
      <c r="J3758" s="8" t="s">
        <v>46</v>
      </c>
      <c r="K3758" s="8">
        <v>164</v>
      </c>
      <c r="L3758" t="s">
        <v>47</v>
      </c>
      <c r="M3758" s="9">
        <v>30</v>
      </c>
      <c r="N3758" s="10">
        <v>615.38461538461536</v>
      </c>
      <c r="O3758">
        <v>1</v>
      </c>
      <c r="P3758">
        <v>0.86</v>
      </c>
      <c r="Q3758">
        <v>0</v>
      </c>
      <c r="R3758" t="s">
        <v>43</v>
      </c>
      <c r="S3758" s="16">
        <v>4128</v>
      </c>
      <c r="T3758" s="16">
        <v>615.38461538461536</v>
      </c>
      <c r="U3758" s="16">
        <v>500</v>
      </c>
      <c r="V3758" s="16">
        <v>250</v>
      </c>
      <c r="W3758" s="16">
        <v>0</v>
      </c>
      <c r="X3758" s="16">
        <v>2762.6153846153848</v>
      </c>
    </row>
    <row r="3759" spans="1:24" x14ac:dyDescent="0.25">
      <c r="A3759" s="4" t="s">
        <v>24</v>
      </c>
      <c r="B3759" s="5" t="s">
        <v>4226</v>
      </c>
      <c r="C3759" s="6" t="s">
        <v>92</v>
      </c>
      <c r="D3759" s="7">
        <v>29</v>
      </c>
      <c r="E3759" t="s">
        <v>171</v>
      </c>
      <c r="F3759" t="s">
        <v>37</v>
      </c>
      <c r="G3759" t="s">
        <v>172</v>
      </c>
      <c r="H3759" t="s">
        <v>51</v>
      </c>
      <c r="I3759" t="s">
        <v>52</v>
      </c>
      <c r="J3759" s="8" t="s">
        <v>46</v>
      </c>
      <c r="K3759" s="8">
        <v>161</v>
      </c>
      <c r="L3759" t="s">
        <v>99</v>
      </c>
      <c r="M3759" s="9">
        <v>48</v>
      </c>
      <c r="N3759" s="10">
        <v>47</v>
      </c>
      <c r="O3759">
        <v>1.1000000000000001</v>
      </c>
      <c r="P3759">
        <v>1.0900000000000001</v>
      </c>
      <c r="Q3759">
        <v>0</v>
      </c>
      <c r="R3759" t="s">
        <v>43</v>
      </c>
      <c r="S3759" s="16">
        <v>9265.8720000000012</v>
      </c>
      <c r="T3759" s="16">
        <v>0</v>
      </c>
      <c r="U3759" s="16">
        <v>500</v>
      </c>
      <c r="V3759" s="16">
        <v>10</v>
      </c>
      <c r="W3759" s="16">
        <v>7567</v>
      </c>
      <c r="X3759" s="16">
        <v>1188.8720000000012</v>
      </c>
    </row>
    <row r="3760" spans="1:24" x14ac:dyDescent="0.25">
      <c r="A3760" s="4" t="s">
        <v>24</v>
      </c>
      <c r="B3760" s="5" t="s">
        <v>4227</v>
      </c>
      <c r="C3760" s="6" t="s">
        <v>92</v>
      </c>
      <c r="D3760" s="7">
        <v>58</v>
      </c>
      <c r="E3760" t="s">
        <v>722</v>
      </c>
      <c r="F3760" t="s">
        <v>28</v>
      </c>
      <c r="G3760" t="s">
        <v>214</v>
      </c>
      <c r="H3760" t="s">
        <v>81</v>
      </c>
      <c r="I3760" t="s">
        <v>52</v>
      </c>
      <c r="J3760" s="8" t="s">
        <v>46</v>
      </c>
      <c r="K3760" s="8">
        <v>91</v>
      </c>
      <c r="L3760" t="s">
        <v>99</v>
      </c>
      <c r="M3760" s="9">
        <v>40</v>
      </c>
      <c r="N3760" s="10">
        <v>45</v>
      </c>
      <c r="O3760">
        <v>1.1000000000000001</v>
      </c>
      <c r="P3760">
        <v>1.17</v>
      </c>
      <c r="Q3760">
        <v>0</v>
      </c>
      <c r="R3760" t="s">
        <v>43</v>
      </c>
      <c r="S3760" s="16">
        <v>8236.8000000000011</v>
      </c>
      <c r="T3760" s="16">
        <v>0</v>
      </c>
      <c r="U3760" s="16">
        <v>200</v>
      </c>
      <c r="V3760" s="16">
        <v>0</v>
      </c>
      <c r="W3760" s="16">
        <v>4095</v>
      </c>
      <c r="X3760" s="16">
        <v>3941.8000000000011</v>
      </c>
    </row>
    <row r="3761" spans="1:24" x14ac:dyDescent="0.25">
      <c r="A3761" s="4" t="s">
        <v>24</v>
      </c>
      <c r="B3761" s="5" t="s">
        <v>4228</v>
      </c>
      <c r="C3761" s="6" t="s">
        <v>26</v>
      </c>
      <c r="D3761" s="7">
        <v>37</v>
      </c>
      <c r="E3761" t="s">
        <v>49</v>
      </c>
      <c r="F3761" t="s">
        <v>37</v>
      </c>
      <c r="G3761" t="s">
        <v>50</v>
      </c>
      <c r="H3761" t="s">
        <v>51</v>
      </c>
      <c r="I3761" t="s">
        <v>52</v>
      </c>
      <c r="J3761" s="8" t="s">
        <v>46</v>
      </c>
      <c r="K3761" s="8">
        <v>168</v>
      </c>
      <c r="L3761" t="s">
        <v>90</v>
      </c>
      <c r="M3761" s="9">
        <v>35</v>
      </c>
      <c r="N3761" s="10">
        <v>923.07692307692309</v>
      </c>
      <c r="O3761">
        <v>1.1000000000000001</v>
      </c>
      <c r="P3761">
        <v>0.98</v>
      </c>
      <c r="Q3761">
        <v>0</v>
      </c>
      <c r="R3761" t="s">
        <v>43</v>
      </c>
      <c r="S3761" s="16">
        <v>6338.64</v>
      </c>
      <c r="T3761" s="16">
        <v>923.07692307692309</v>
      </c>
      <c r="U3761" s="16">
        <v>500</v>
      </c>
      <c r="V3761" s="16">
        <v>250</v>
      </c>
      <c r="W3761" s="16">
        <v>0</v>
      </c>
      <c r="X3761" s="16">
        <v>4665.5630769230775</v>
      </c>
    </row>
    <row r="3762" spans="1:24" x14ac:dyDescent="0.25">
      <c r="A3762" s="4" t="s">
        <v>24</v>
      </c>
      <c r="B3762" s="5" t="s">
        <v>4229</v>
      </c>
      <c r="C3762" s="6" t="s">
        <v>92</v>
      </c>
      <c r="D3762" s="7">
        <v>258</v>
      </c>
      <c r="E3762" t="s">
        <v>123</v>
      </c>
      <c r="F3762" t="s">
        <v>37</v>
      </c>
      <c r="G3762" t="s">
        <v>124</v>
      </c>
      <c r="H3762" t="s">
        <v>51</v>
      </c>
      <c r="I3762" t="s">
        <v>76</v>
      </c>
      <c r="J3762" s="8" t="s">
        <v>46</v>
      </c>
      <c r="K3762" s="8">
        <v>80</v>
      </c>
      <c r="L3762" t="s">
        <v>99</v>
      </c>
      <c r="M3762" s="9">
        <v>48</v>
      </c>
      <c r="N3762" s="10">
        <v>51</v>
      </c>
      <c r="O3762">
        <v>1</v>
      </c>
      <c r="P3762">
        <v>1.17</v>
      </c>
      <c r="Q3762">
        <v>0</v>
      </c>
      <c r="R3762" t="s">
        <v>43</v>
      </c>
      <c r="S3762" s="16">
        <v>4492.7999999999993</v>
      </c>
      <c r="T3762" s="16">
        <v>0</v>
      </c>
      <c r="U3762" s="16">
        <v>500</v>
      </c>
      <c r="V3762" s="16">
        <v>0</v>
      </c>
      <c r="W3762" s="16">
        <v>4080</v>
      </c>
      <c r="X3762" s="16">
        <v>-87.200000000000728</v>
      </c>
    </row>
    <row r="3763" spans="1:24" x14ac:dyDescent="0.25">
      <c r="A3763" s="4" t="s">
        <v>24</v>
      </c>
      <c r="B3763" s="5" t="s">
        <v>4230</v>
      </c>
      <c r="C3763" s="6" t="s">
        <v>92</v>
      </c>
      <c r="D3763" s="7">
        <v>111</v>
      </c>
      <c r="E3763" t="s">
        <v>812</v>
      </c>
      <c r="F3763" t="s">
        <v>28</v>
      </c>
      <c r="G3763" t="s">
        <v>63</v>
      </c>
      <c r="H3763" t="s">
        <v>64</v>
      </c>
      <c r="I3763" t="s">
        <v>40</v>
      </c>
      <c r="J3763" s="8" t="s">
        <v>32</v>
      </c>
      <c r="K3763" s="8">
        <v>100</v>
      </c>
      <c r="L3763" t="s">
        <v>95</v>
      </c>
      <c r="M3763" s="9">
        <v>72</v>
      </c>
      <c r="N3763" s="10">
        <v>72</v>
      </c>
      <c r="O3763">
        <v>0.8</v>
      </c>
      <c r="P3763">
        <v>1.04</v>
      </c>
      <c r="Q3763">
        <v>0</v>
      </c>
      <c r="R3763" t="s">
        <v>43</v>
      </c>
      <c r="S3763" s="16">
        <v>9584.64</v>
      </c>
      <c r="T3763" s="16">
        <v>0</v>
      </c>
      <c r="U3763" s="16">
        <v>0</v>
      </c>
      <c r="V3763" s="16">
        <v>50</v>
      </c>
      <c r="W3763" s="16">
        <v>7200</v>
      </c>
      <c r="X3763" s="16">
        <v>2334.6399999999994</v>
      </c>
    </row>
    <row r="3764" spans="1:24" x14ac:dyDescent="0.25">
      <c r="A3764" s="4" t="s">
        <v>24</v>
      </c>
      <c r="B3764" s="5" t="s">
        <v>4231</v>
      </c>
      <c r="C3764" s="6" t="s">
        <v>92</v>
      </c>
      <c r="D3764" s="7">
        <v>73</v>
      </c>
      <c r="E3764" t="s">
        <v>207</v>
      </c>
      <c r="F3764" t="s">
        <v>28</v>
      </c>
      <c r="G3764" t="s">
        <v>208</v>
      </c>
      <c r="H3764" t="s">
        <v>39</v>
      </c>
      <c r="I3764" t="s">
        <v>31</v>
      </c>
      <c r="J3764" s="8" t="s">
        <v>46</v>
      </c>
      <c r="K3764" s="8">
        <v>125</v>
      </c>
      <c r="L3764" t="s">
        <v>99</v>
      </c>
      <c r="M3764" s="9">
        <v>48</v>
      </c>
      <c r="N3764" s="10">
        <v>51</v>
      </c>
      <c r="O3764">
        <v>1.2</v>
      </c>
      <c r="P3764">
        <v>0.99</v>
      </c>
      <c r="Q3764">
        <v>0</v>
      </c>
      <c r="R3764" t="s">
        <v>43</v>
      </c>
      <c r="S3764" s="16">
        <v>9123.84</v>
      </c>
      <c r="T3764" s="16">
        <v>0</v>
      </c>
      <c r="U3764" s="16">
        <v>0</v>
      </c>
      <c r="V3764" s="16">
        <v>250</v>
      </c>
      <c r="W3764" s="16">
        <v>6375</v>
      </c>
      <c r="X3764" s="16">
        <v>2498.84</v>
      </c>
    </row>
    <row r="3765" spans="1:24" x14ac:dyDescent="0.25">
      <c r="A3765" s="4" t="s">
        <v>24</v>
      </c>
      <c r="B3765" s="5" t="s">
        <v>4232</v>
      </c>
      <c r="C3765" s="6" t="s">
        <v>92</v>
      </c>
      <c r="D3765" s="7">
        <v>177</v>
      </c>
      <c r="E3765" t="s">
        <v>1353</v>
      </c>
      <c r="F3765" t="s">
        <v>37</v>
      </c>
      <c r="G3765" t="s">
        <v>102</v>
      </c>
      <c r="H3765" t="s">
        <v>51</v>
      </c>
      <c r="I3765" t="s">
        <v>52</v>
      </c>
      <c r="J3765" s="8" t="s">
        <v>46</v>
      </c>
      <c r="K3765" s="8">
        <v>161</v>
      </c>
      <c r="L3765" t="s">
        <v>99</v>
      </c>
      <c r="M3765" s="9">
        <v>35</v>
      </c>
      <c r="N3765" s="10">
        <v>53</v>
      </c>
      <c r="O3765">
        <v>1.1000000000000001</v>
      </c>
      <c r="P3765">
        <v>1.1000000000000001</v>
      </c>
      <c r="Q3765">
        <v>0</v>
      </c>
      <c r="R3765" t="s">
        <v>43</v>
      </c>
      <c r="S3765" s="16">
        <v>6818.3500000000013</v>
      </c>
      <c r="T3765" s="16">
        <v>0</v>
      </c>
      <c r="U3765" s="16">
        <v>0</v>
      </c>
      <c r="V3765" s="16">
        <v>50</v>
      </c>
      <c r="W3765" s="16">
        <v>8533</v>
      </c>
      <c r="X3765" s="16">
        <v>-1764.6499999999987</v>
      </c>
    </row>
    <row r="3766" spans="1:24" x14ac:dyDescent="0.25">
      <c r="A3766" s="4" t="s">
        <v>24</v>
      </c>
      <c r="B3766" s="5" t="s">
        <v>4233</v>
      </c>
      <c r="C3766" s="6" t="s">
        <v>92</v>
      </c>
      <c r="D3766" s="7">
        <v>222</v>
      </c>
      <c r="E3766" t="s">
        <v>420</v>
      </c>
      <c r="F3766" t="s">
        <v>37</v>
      </c>
      <c r="G3766" t="s">
        <v>198</v>
      </c>
      <c r="H3766" t="s">
        <v>39</v>
      </c>
      <c r="I3766" t="s">
        <v>76</v>
      </c>
      <c r="J3766" s="8" t="s">
        <v>46</v>
      </c>
      <c r="K3766" s="8">
        <v>168</v>
      </c>
      <c r="L3766" t="s">
        <v>99</v>
      </c>
      <c r="M3766" s="9">
        <v>48</v>
      </c>
      <c r="N3766" s="10">
        <v>41</v>
      </c>
      <c r="O3766">
        <v>1</v>
      </c>
      <c r="P3766">
        <v>0.87</v>
      </c>
      <c r="Q3766">
        <v>0</v>
      </c>
      <c r="R3766" t="s">
        <v>43</v>
      </c>
      <c r="S3766" s="16">
        <v>7015.68</v>
      </c>
      <c r="T3766" s="16">
        <v>0</v>
      </c>
      <c r="U3766" s="16">
        <v>500</v>
      </c>
      <c r="V3766" s="16">
        <v>10</v>
      </c>
      <c r="W3766" s="16">
        <v>6888</v>
      </c>
      <c r="X3766" s="16">
        <v>-382.31999999999971</v>
      </c>
    </row>
    <row r="3767" spans="1:24" x14ac:dyDescent="0.25">
      <c r="A3767" s="4" t="s">
        <v>24</v>
      </c>
      <c r="B3767" s="5" t="s">
        <v>4234</v>
      </c>
      <c r="C3767" s="6" t="s">
        <v>135</v>
      </c>
      <c r="D3767" s="7">
        <v>45</v>
      </c>
      <c r="E3767" t="s">
        <v>352</v>
      </c>
      <c r="F3767" t="s">
        <v>37</v>
      </c>
      <c r="G3767" t="s">
        <v>318</v>
      </c>
      <c r="H3767" t="s">
        <v>81</v>
      </c>
      <c r="I3767" t="s">
        <v>86</v>
      </c>
      <c r="J3767" s="8" t="s">
        <v>46</v>
      </c>
      <c r="K3767" s="8">
        <v>168</v>
      </c>
      <c r="L3767" t="s">
        <v>138</v>
      </c>
      <c r="M3767" s="9">
        <v>55</v>
      </c>
      <c r="N3767" s="10">
        <v>2307.6923076923076</v>
      </c>
      <c r="O3767">
        <v>0.9</v>
      </c>
      <c r="P3767">
        <v>0.97</v>
      </c>
      <c r="Q3767">
        <v>0</v>
      </c>
      <c r="R3767" t="s">
        <v>43</v>
      </c>
      <c r="S3767" s="16">
        <v>8066.5199999999995</v>
      </c>
      <c r="T3767" s="16">
        <v>2307.6923076923076</v>
      </c>
      <c r="U3767" s="16">
        <v>0</v>
      </c>
      <c r="V3767" s="16">
        <v>10</v>
      </c>
      <c r="W3767" s="16">
        <v>0</v>
      </c>
      <c r="X3767" s="16">
        <v>5748.8276923076919</v>
      </c>
    </row>
    <row r="3768" spans="1:24" x14ac:dyDescent="0.25">
      <c r="A3768" s="4" t="s">
        <v>24</v>
      </c>
      <c r="B3768" s="5" t="s">
        <v>4235</v>
      </c>
      <c r="C3768" s="6" t="s">
        <v>35</v>
      </c>
      <c r="D3768" s="7">
        <v>137</v>
      </c>
      <c r="E3768" t="s">
        <v>553</v>
      </c>
      <c r="F3768" t="s">
        <v>28</v>
      </c>
      <c r="G3768" t="s">
        <v>370</v>
      </c>
      <c r="H3768" t="s">
        <v>39</v>
      </c>
      <c r="I3768" t="s">
        <v>76</v>
      </c>
      <c r="J3768" s="8" t="s">
        <v>32</v>
      </c>
      <c r="K3768" s="8">
        <v>168</v>
      </c>
      <c r="L3768" t="s">
        <v>41</v>
      </c>
      <c r="M3768" s="9">
        <v>48</v>
      </c>
      <c r="N3768" s="10">
        <v>5416.666666666667</v>
      </c>
      <c r="O3768">
        <v>1</v>
      </c>
      <c r="P3768">
        <v>0.81</v>
      </c>
      <c r="Q3768">
        <v>0</v>
      </c>
      <c r="R3768" t="s">
        <v>43</v>
      </c>
      <c r="S3768" s="16">
        <v>6220.8</v>
      </c>
      <c r="T3768" s="16">
        <v>5416.666666666667</v>
      </c>
      <c r="U3768" s="16">
        <v>200</v>
      </c>
      <c r="V3768" s="16">
        <v>0</v>
      </c>
      <c r="W3768" s="16">
        <v>0</v>
      </c>
      <c r="X3768" s="16">
        <v>604.13333333333321</v>
      </c>
    </row>
    <row r="3769" spans="1:24" x14ac:dyDescent="0.25">
      <c r="A3769" s="4" t="s">
        <v>24</v>
      </c>
      <c r="B3769" s="5" t="s">
        <v>4236</v>
      </c>
      <c r="C3769" s="6" t="s">
        <v>78</v>
      </c>
      <c r="D3769" s="7">
        <v>52</v>
      </c>
      <c r="E3769" t="s">
        <v>1435</v>
      </c>
      <c r="F3769" t="s">
        <v>28</v>
      </c>
      <c r="G3769" t="s">
        <v>133</v>
      </c>
      <c r="H3769" t="s">
        <v>30</v>
      </c>
      <c r="I3769" t="s">
        <v>31</v>
      </c>
      <c r="J3769" s="8" t="s">
        <v>46</v>
      </c>
      <c r="K3769" s="8">
        <v>163</v>
      </c>
      <c r="L3769" t="s">
        <v>82</v>
      </c>
      <c r="M3769" s="9">
        <v>40</v>
      </c>
      <c r="N3769" s="10">
        <v>1230.7692307692307</v>
      </c>
      <c r="O3769">
        <v>1.2</v>
      </c>
      <c r="P3769">
        <v>0.99</v>
      </c>
      <c r="Q3769">
        <v>0</v>
      </c>
      <c r="R3769" t="s">
        <v>43</v>
      </c>
      <c r="S3769" s="16">
        <v>7603.2</v>
      </c>
      <c r="T3769" s="16">
        <v>1230.7692307692307</v>
      </c>
      <c r="U3769" s="16">
        <v>1000</v>
      </c>
      <c r="V3769" s="16">
        <v>100</v>
      </c>
      <c r="W3769" s="16">
        <v>0</v>
      </c>
      <c r="X3769" s="16">
        <v>5272.4307692307693</v>
      </c>
    </row>
    <row r="3770" spans="1:24" x14ac:dyDescent="0.25">
      <c r="A3770" s="4" t="s">
        <v>24</v>
      </c>
      <c r="B3770" s="5" t="s">
        <v>4237</v>
      </c>
      <c r="C3770" s="6" t="s">
        <v>92</v>
      </c>
      <c r="D3770" s="7">
        <v>280</v>
      </c>
      <c r="E3770" t="s">
        <v>714</v>
      </c>
      <c r="F3770" t="s">
        <v>28</v>
      </c>
      <c r="G3770" t="s">
        <v>266</v>
      </c>
      <c r="H3770" t="s">
        <v>39</v>
      </c>
      <c r="I3770" t="s">
        <v>40</v>
      </c>
      <c r="J3770" s="8" t="s">
        <v>32</v>
      </c>
      <c r="K3770" s="8">
        <v>0</v>
      </c>
      <c r="L3770" t="s">
        <v>95</v>
      </c>
      <c r="M3770" s="9">
        <v>72</v>
      </c>
      <c r="N3770" s="10">
        <v>74</v>
      </c>
      <c r="O3770">
        <v>0.8</v>
      </c>
      <c r="P3770">
        <v>0.81</v>
      </c>
      <c r="Q3770">
        <v>0</v>
      </c>
      <c r="R3770" t="s">
        <v>43</v>
      </c>
      <c r="S3770" s="16">
        <v>7464.9600000000009</v>
      </c>
      <c r="T3770" s="16">
        <v>0</v>
      </c>
      <c r="U3770" s="16">
        <v>0</v>
      </c>
      <c r="V3770" s="16">
        <v>500</v>
      </c>
      <c r="W3770" s="16">
        <v>0</v>
      </c>
      <c r="X3770" s="16">
        <v>6964.9600000000009</v>
      </c>
    </row>
    <row r="3771" spans="1:24" x14ac:dyDescent="0.25">
      <c r="A3771" s="4" t="s">
        <v>24</v>
      </c>
      <c r="B3771" s="5" t="s">
        <v>4238</v>
      </c>
      <c r="C3771" s="6" t="s">
        <v>35</v>
      </c>
      <c r="D3771" s="7">
        <v>155</v>
      </c>
      <c r="E3771" t="s">
        <v>271</v>
      </c>
      <c r="F3771" t="s">
        <v>37</v>
      </c>
      <c r="G3771" t="s">
        <v>272</v>
      </c>
      <c r="H3771" t="s">
        <v>64</v>
      </c>
      <c r="I3771" t="s">
        <v>76</v>
      </c>
      <c r="J3771" s="8" t="s">
        <v>32</v>
      </c>
      <c r="K3771" s="8">
        <v>161</v>
      </c>
      <c r="L3771" t="s">
        <v>41</v>
      </c>
      <c r="M3771" s="9">
        <v>48</v>
      </c>
      <c r="N3771" s="10">
        <v>5416.666666666667</v>
      </c>
      <c r="O3771">
        <v>1</v>
      </c>
      <c r="P3771">
        <v>0.82</v>
      </c>
      <c r="Q3771">
        <v>0</v>
      </c>
      <c r="R3771" t="s">
        <v>43</v>
      </c>
      <c r="S3771" s="16">
        <v>6336.96</v>
      </c>
      <c r="T3771" s="16">
        <v>5416.666666666667</v>
      </c>
      <c r="U3771" s="16">
        <v>200</v>
      </c>
      <c r="V3771" s="16">
        <v>50</v>
      </c>
      <c r="W3771" s="16">
        <v>0</v>
      </c>
      <c r="X3771" s="16">
        <v>670.29333333333307</v>
      </c>
    </row>
    <row r="3772" spans="1:24" x14ac:dyDescent="0.25">
      <c r="A3772" s="4" t="s">
        <v>24</v>
      </c>
      <c r="B3772" s="5" t="s">
        <v>4239</v>
      </c>
      <c r="C3772" s="6" t="s">
        <v>43</v>
      </c>
      <c r="D3772" s="7">
        <v>129</v>
      </c>
      <c r="E3772" t="s">
        <v>252</v>
      </c>
      <c r="F3772" t="s">
        <v>28</v>
      </c>
      <c r="G3772" t="s">
        <v>130</v>
      </c>
      <c r="H3772" t="s">
        <v>51</v>
      </c>
      <c r="I3772" t="s">
        <v>40</v>
      </c>
      <c r="J3772" s="8" t="s">
        <v>46</v>
      </c>
      <c r="K3772" s="8">
        <v>163</v>
      </c>
      <c r="L3772" t="s">
        <v>47</v>
      </c>
      <c r="M3772" s="9">
        <v>30</v>
      </c>
      <c r="N3772" s="10">
        <v>615.38461538461536</v>
      </c>
      <c r="O3772">
        <v>0.8</v>
      </c>
      <c r="P3772">
        <v>0.95</v>
      </c>
      <c r="Q3772">
        <v>0</v>
      </c>
      <c r="R3772" t="s">
        <v>43</v>
      </c>
      <c r="S3772" s="16">
        <v>3648</v>
      </c>
      <c r="T3772" s="16">
        <v>615.38461538461536</v>
      </c>
      <c r="U3772" s="16">
        <v>0</v>
      </c>
      <c r="V3772" s="16">
        <v>50</v>
      </c>
      <c r="W3772" s="16">
        <v>0</v>
      </c>
      <c r="X3772" s="16">
        <v>2982.6153846153848</v>
      </c>
    </row>
    <row r="3773" spans="1:24" x14ac:dyDescent="0.25">
      <c r="A3773" s="4" t="s">
        <v>24</v>
      </c>
      <c r="B3773" s="5" t="s">
        <v>4240</v>
      </c>
      <c r="C3773" s="6" t="s">
        <v>43</v>
      </c>
      <c r="D3773" s="7">
        <v>236</v>
      </c>
      <c r="E3773" t="s">
        <v>485</v>
      </c>
      <c r="F3773" t="s">
        <v>37</v>
      </c>
      <c r="G3773" t="s">
        <v>164</v>
      </c>
      <c r="H3773" t="s">
        <v>51</v>
      </c>
      <c r="I3773" t="s">
        <v>40</v>
      </c>
      <c r="J3773" s="8" t="s">
        <v>46</v>
      </c>
      <c r="K3773" s="8">
        <v>163</v>
      </c>
      <c r="L3773" t="s">
        <v>47</v>
      </c>
      <c r="M3773" s="9">
        <v>30</v>
      </c>
      <c r="N3773" s="10">
        <v>615.38461538461536</v>
      </c>
      <c r="O3773">
        <v>0.8</v>
      </c>
      <c r="P3773">
        <v>1.01</v>
      </c>
      <c r="Q3773">
        <v>0</v>
      </c>
      <c r="R3773" t="s">
        <v>43</v>
      </c>
      <c r="S3773" s="16">
        <v>3951.12</v>
      </c>
      <c r="T3773" s="16">
        <v>615.38461538461536</v>
      </c>
      <c r="U3773" s="16">
        <v>500</v>
      </c>
      <c r="V3773" s="16">
        <v>0</v>
      </c>
      <c r="W3773" s="16">
        <v>0</v>
      </c>
      <c r="X3773" s="16">
        <v>2835.7353846153846</v>
      </c>
    </row>
    <row r="3774" spans="1:24" x14ac:dyDescent="0.25">
      <c r="A3774" s="4" t="s">
        <v>24</v>
      </c>
      <c r="B3774" s="5" t="s">
        <v>4241</v>
      </c>
      <c r="C3774" s="6" t="s">
        <v>35</v>
      </c>
      <c r="D3774" s="7">
        <v>137</v>
      </c>
      <c r="E3774" t="s">
        <v>553</v>
      </c>
      <c r="F3774" t="s">
        <v>28</v>
      </c>
      <c r="G3774" t="s">
        <v>370</v>
      </c>
      <c r="H3774" t="s">
        <v>39</v>
      </c>
      <c r="I3774" t="s">
        <v>76</v>
      </c>
      <c r="J3774" s="8" t="s">
        <v>32</v>
      </c>
      <c r="K3774" s="8">
        <v>0</v>
      </c>
      <c r="L3774" t="s">
        <v>41</v>
      </c>
      <c r="M3774" s="9">
        <v>48</v>
      </c>
      <c r="N3774" s="10">
        <v>5416.666666666667</v>
      </c>
      <c r="O3774">
        <v>1</v>
      </c>
      <c r="P3774">
        <v>0.81</v>
      </c>
      <c r="Q3774">
        <v>0</v>
      </c>
      <c r="R3774" t="s">
        <v>43</v>
      </c>
      <c r="S3774" s="16">
        <v>6220.8</v>
      </c>
      <c r="T3774" s="16">
        <v>0</v>
      </c>
      <c r="U3774" s="16">
        <v>200</v>
      </c>
      <c r="V3774" s="16">
        <v>500</v>
      </c>
      <c r="W3774" s="16">
        <v>0</v>
      </c>
      <c r="X3774" s="16">
        <v>5520.8</v>
      </c>
    </row>
    <row r="3775" spans="1:24" x14ac:dyDescent="0.25">
      <c r="A3775" s="4" t="s">
        <v>24</v>
      </c>
      <c r="B3775" s="5" t="s">
        <v>4242</v>
      </c>
      <c r="C3775" s="6" t="s">
        <v>26</v>
      </c>
      <c r="D3775" s="7">
        <v>21</v>
      </c>
      <c r="E3775" t="s">
        <v>400</v>
      </c>
      <c r="F3775" t="s">
        <v>37</v>
      </c>
      <c r="G3775" t="s">
        <v>45</v>
      </c>
      <c r="H3775" t="s">
        <v>39</v>
      </c>
      <c r="I3775" t="s">
        <v>31</v>
      </c>
      <c r="J3775" s="8" t="s">
        <v>46</v>
      </c>
      <c r="K3775" s="8">
        <v>0</v>
      </c>
      <c r="L3775" t="s">
        <v>90</v>
      </c>
      <c r="M3775" s="9">
        <v>35</v>
      </c>
      <c r="N3775" s="10">
        <v>923.07692307692309</v>
      </c>
      <c r="O3775">
        <v>1.2</v>
      </c>
      <c r="P3775">
        <v>0.9</v>
      </c>
      <c r="Q3775">
        <v>0</v>
      </c>
      <c r="R3775" t="s">
        <v>43</v>
      </c>
      <c r="S3775" s="16">
        <v>0</v>
      </c>
      <c r="T3775" s="16">
        <v>0</v>
      </c>
      <c r="U3775" s="16">
        <v>200</v>
      </c>
      <c r="V3775" s="16">
        <v>0</v>
      </c>
      <c r="W3775" s="16">
        <v>0</v>
      </c>
      <c r="X3775" s="16">
        <v>-200</v>
      </c>
    </row>
    <row r="3776" spans="1:24" x14ac:dyDescent="0.25">
      <c r="A3776" s="4" t="s">
        <v>24</v>
      </c>
      <c r="B3776" s="5" t="s">
        <v>4243</v>
      </c>
      <c r="C3776" s="6" t="s">
        <v>43</v>
      </c>
      <c r="D3776" s="7">
        <v>79</v>
      </c>
      <c r="E3776" t="s">
        <v>277</v>
      </c>
      <c r="F3776" t="s">
        <v>28</v>
      </c>
      <c r="G3776" t="s">
        <v>278</v>
      </c>
      <c r="H3776" t="s">
        <v>60</v>
      </c>
      <c r="I3776" t="s">
        <v>76</v>
      </c>
      <c r="J3776" s="8" t="s">
        <v>32</v>
      </c>
      <c r="K3776" s="8">
        <v>167</v>
      </c>
      <c r="L3776" t="s">
        <v>117</v>
      </c>
      <c r="M3776" s="9">
        <v>54</v>
      </c>
      <c r="N3776" s="10">
        <v>5666.666666666667</v>
      </c>
      <c r="O3776">
        <v>1</v>
      </c>
      <c r="P3776">
        <v>1</v>
      </c>
      <c r="Q3776">
        <v>0</v>
      </c>
      <c r="R3776" t="s">
        <v>43</v>
      </c>
      <c r="S3776" s="16">
        <v>8640</v>
      </c>
      <c r="T3776" s="16">
        <v>5666.666666666667</v>
      </c>
      <c r="U3776" s="16">
        <v>500</v>
      </c>
      <c r="V3776" s="16">
        <v>50</v>
      </c>
      <c r="W3776" s="16">
        <v>0</v>
      </c>
      <c r="X3776" s="16">
        <v>2423.333333333333</v>
      </c>
    </row>
    <row r="3777" spans="1:24" x14ac:dyDescent="0.25">
      <c r="A3777" s="4" t="s">
        <v>24</v>
      </c>
      <c r="B3777" s="5" t="s">
        <v>4244</v>
      </c>
      <c r="C3777" s="6" t="s">
        <v>92</v>
      </c>
      <c r="D3777" s="7">
        <v>23</v>
      </c>
      <c r="E3777" t="s">
        <v>1641</v>
      </c>
      <c r="F3777" t="s">
        <v>37</v>
      </c>
      <c r="G3777" t="s">
        <v>45</v>
      </c>
      <c r="H3777" t="s">
        <v>39</v>
      </c>
      <c r="I3777" t="s">
        <v>76</v>
      </c>
      <c r="J3777" s="8" t="s">
        <v>46</v>
      </c>
      <c r="K3777" s="8">
        <v>168</v>
      </c>
      <c r="L3777" t="s">
        <v>99</v>
      </c>
      <c r="M3777" s="9">
        <v>40</v>
      </c>
      <c r="N3777" s="10">
        <v>53</v>
      </c>
      <c r="O3777">
        <v>1</v>
      </c>
      <c r="P3777">
        <v>0.9</v>
      </c>
      <c r="Q3777">
        <v>0</v>
      </c>
      <c r="R3777" t="s">
        <v>43</v>
      </c>
      <c r="S3777" s="16">
        <v>6048</v>
      </c>
      <c r="T3777" s="16">
        <v>0</v>
      </c>
      <c r="U3777" s="16">
        <v>200</v>
      </c>
      <c r="V3777" s="16">
        <v>0</v>
      </c>
      <c r="W3777" s="16">
        <v>8904</v>
      </c>
      <c r="X3777" s="16">
        <v>-3056</v>
      </c>
    </row>
    <row r="3778" spans="1:24" x14ac:dyDescent="0.25">
      <c r="A3778" s="4" t="s">
        <v>24</v>
      </c>
      <c r="B3778" s="5" t="s">
        <v>4245</v>
      </c>
      <c r="C3778" s="6" t="s">
        <v>35</v>
      </c>
      <c r="D3778" s="7">
        <v>182</v>
      </c>
      <c r="E3778" t="s">
        <v>1184</v>
      </c>
      <c r="F3778" t="s">
        <v>28</v>
      </c>
      <c r="G3778" t="s">
        <v>472</v>
      </c>
      <c r="H3778" t="s">
        <v>30</v>
      </c>
      <c r="I3778" t="s">
        <v>52</v>
      </c>
      <c r="J3778" s="8" t="s">
        <v>32</v>
      </c>
      <c r="K3778" s="8">
        <v>164</v>
      </c>
      <c r="L3778" t="s">
        <v>41</v>
      </c>
      <c r="M3778" s="9">
        <v>48</v>
      </c>
      <c r="N3778" s="10">
        <v>5416.666666666667</v>
      </c>
      <c r="O3778">
        <v>1.1000000000000001</v>
      </c>
      <c r="P3778">
        <v>0.95</v>
      </c>
      <c r="Q3778">
        <v>0</v>
      </c>
      <c r="R3778" t="s">
        <v>43</v>
      </c>
      <c r="S3778" s="16">
        <v>8025.5999999999995</v>
      </c>
      <c r="T3778" s="16">
        <v>5416.666666666667</v>
      </c>
      <c r="U3778" s="16">
        <v>0</v>
      </c>
      <c r="V3778" s="16">
        <v>50</v>
      </c>
      <c r="W3778" s="16">
        <v>0</v>
      </c>
      <c r="X3778" s="16">
        <v>2558.9333333333325</v>
      </c>
    </row>
    <row r="3779" spans="1:24" x14ac:dyDescent="0.25">
      <c r="A3779" s="4" t="s">
        <v>24</v>
      </c>
      <c r="B3779" s="5" t="s">
        <v>4246</v>
      </c>
      <c r="C3779" s="6" t="s">
        <v>43</v>
      </c>
      <c r="D3779" s="7">
        <v>109</v>
      </c>
      <c r="E3779" t="s">
        <v>62</v>
      </c>
      <c r="F3779" t="s">
        <v>37</v>
      </c>
      <c r="G3779" t="s">
        <v>63</v>
      </c>
      <c r="H3779" t="s">
        <v>64</v>
      </c>
      <c r="I3779" t="s">
        <v>52</v>
      </c>
      <c r="J3779" s="8" t="s">
        <v>46</v>
      </c>
      <c r="K3779" s="8">
        <v>0</v>
      </c>
      <c r="L3779" t="s">
        <v>47</v>
      </c>
      <c r="M3779" s="9">
        <v>30</v>
      </c>
      <c r="N3779" s="10">
        <v>615.38461538461536</v>
      </c>
      <c r="O3779">
        <v>1.1000000000000001</v>
      </c>
      <c r="P3779">
        <v>1.04</v>
      </c>
      <c r="Q3779">
        <v>0</v>
      </c>
      <c r="R3779" t="s">
        <v>43</v>
      </c>
      <c r="S3779" s="16">
        <v>0</v>
      </c>
      <c r="T3779" s="16">
        <v>0</v>
      </c>
      <c r="U3779" s="16">
        <v>200</v>
      </c>
      <c r="V3779" s="16">
        <v>10</v>
      </c>
      <c r="W3779" s="16">
        <v>0</v>
      </c>
      <c r="X3779" s="16">
        <v>-210</v>
      </c>
    </row>
    <row r="3780" spans="1:24" x14ac:dyDescent="0.25">
      <c r="A3780" s="4" t="s">
        <v>24</v>
      </c>
      <c r="B3780" s="5" t="s">
        <v>4247</v>
      </c>
      <c r="C3780" s="6" t="s">
        <v>135</v>
      </c>
      <c r="D3780" s="7">
        <v>118</v>
      </c>
      <c r="E3780" t="s">
        <v>219</v>
      </c>
      <c r="F3780" t="s">
        <v>37</v>
      </c>
      <c r="G3780" t="s">
        <v>220</v>
      </c>
      <c r="H3780" t="s">
        <v>81</v>
      </c>
      <c r="I3780" t="s">
        <v>40</v>
      </c>
      <c r="J3780" s="8" t="s">
        <v>46</v>
      </c>
      <c r="K3780" s="8">
        <v>0</v>
      </c>
      <c r="L3780" t="s">
        <v>138</v>
      </c>
      <c r="M3780" s="9">
        <v>55</v>
      </c>
      <c r="N3780" s="10">
        <v>2307.6923076923076</v>
      </c>
      <c r="O3780">
        <v>0.8</v>
      </c>
      <c r="P3780">
        <v>1.1499999999999999</v>
      </c>
      <c r="Q3780">
        <v>0</v>
      </c>
      <c r="R3780" t="s">
        <v>43</v>
      </c>
      <c r="S3780" s="16">
        <v>0</v>
      </c>
      <c r="T3780" s="16">
        <v>0</v>
      </c>
      <c r="U3780" s="16">
        <v>0</v>
      </c>
      <c r="V3780" s="16">
        <v>50</v>
      </c>
      <c r="W3780" s="16">
        <v>0</v>
      </c>
      <c r="X3780" s="16">
        <v>-50</v>
      </c>
    </row>
    <row r="3781" spans="1:24" x14ac:dyDescent="0.25">
      <c r="A3781" s="4" t="s">
        <v>24</v>
      </c>
      <c r="B3781" s="5" t="s">
        <v>4248</v>
      </c>
      <c r="C3781" s="6" t="s">
        <v>35</v>
      </c>
      <c r="D3781" s="7">
        <v>172</v>
      </c>
      <c r="E3781" t="s">
        <v>1116</v>
      </c>
      <c r="F3781" t="s">
        <v>37</v>
      </c>
      <c r="G3781" t="s">
        <v>603</v>
      </c>
      <c r="H3781" t="s">
        <v>39</v>
      </c>
      <c r="I3781" t="s">
        <v>52</v>
      </c>
      <c r="J3781" s="8" t="s">
        <v>46</v>
      </c>
      <c r="K3781" s="8">
        <v>94</v>
      </c>
      <c r="L3781" t="s">
        <v>53</v>
      </c>
      <c r="M3781" s="9">
        <v>24</v>
      </c>
      <c r="N3781" s="10">
        <v>384.61538461538464</v>
      </c>
      <c r="O3781">
        <v>1.1000000000000001</v>
      </c>
      <c r="P3781">
        <v>1.08</v>
      </c>
      <c r="Q3781">
        <v>0</v>
      </c>
      <c r="R3781" t="s">
        <v>43</v>
      </c>
      <c r="S3781" s="16">
        <v>2680.1280000000006</v>
      </c>
      <c r="T3781" s="16">
        <v>384.61538461538464</v>
      </c>
      <c r="U3781" s="16">
        <v>0</v>
      </c>
      <c r="V3781" s="16">
        <v>0</v>
      </c>
      <c r="W3781" s="16">
        <v>0</v>
      </c>
      <c r="X3781" s="16">
        <v>2295.5126153846159</v>
      </c>
    </row>
    <row r="3782" spans="1:24" x14ac:dyDescent="0.25">
      <c r="A3782" s="4" t="s">
        <v>24</v>
      </c>
      <c r="B3782" s="5" t="s">
        <v>4249</v>
      </c>
      <c r="C3782" s="6" t="s">
        <v>26</v>
      </c>
      <c r="D3782" s="7">
        <v>153</v>
      </c>
      <c r="E3782" t="s">
        <v>115</v>
      </c>
      <c r="F3782" t="s">
        <v>37</v>
      </c>
      <c r="G3782" t="s">
        <v>116</v>
      </c>
      <c r="H3782" t="s">
        <v>51</v>
      </c>
      <c r="I3782" t="s">
        <v>40</v>
      </c>
      <c r="J3782" s="8" t="s">
        <v>46</v>
      </c>
      <c r="K3782" s="8">
        <v>166</v>
      </c>
      <c r="L3782" t="s">
        <v>90</v>
      </c>
      <c r="M3782" s="9">
        <v>35</v>
      </c>
      <c r="N3782" s="10">
        <v>923.07692307692309</v>
      </c>
      <c r="O3782">
        <v>0.8</v>
      </c>
      <c r="P3782">
        <v>1.07</v>
      </c>
      <c r="Q3782">
        <v>0</v>
      </c>
      <c r="R3782" t="s">
        <v>43</v>
      </c>
      <c r="S3782" s="16">
        <v>4973.3600000000006</v>
      </c>
      <c r="T3782" s="16">
        <v>923.07692307692309</v>
      </c>
      <c r="U3782" s="16">
        <v>500</v>
      </c>
      <c r="V3782" s="16">
        <v>0</v>
      </c>
      <c r="W3782" s="16">
        <v>0</v>
      </c>
      <c r="X3782" s="16">
        <v>3550.2830769230777</v>
      </c>
    </row>
    <row r="3783" spans="1:24" x14ac:dyDescent="0.25">
      <c r="A3783" s="4" t="s">
        <v>24</v>
      </c>
      <c r="B3783" s="5" t="s">
        <v>4250</v>
      </c>
      <c r="C3783" s="6" t="s">
        <v>66</v>
      </c>
      <c r="D3783" s="7">
        <v>272</v>
      </c>
      <c r="E3783" t="s">
        <v>999</v>
      </c>
      <c r="F3783" t="s">
        <v>37</v>
      </c>
      <c r="G3783" t="s">
        <v>29</v>
      </c>
      <c r="H3783" t="s">
        <v>30</v>
      </c>
      <c r="I3783" t="s">
        <v>52</v>
      </c>
      <c r="J3783" s="8" t="s">
        <v>46</v>
      </c>
      <c r="K3783" s="8">
        <v>0</v>
      </c>
      <c r="L3783" t="s">
        <v>69</v>
      </c>
      <c r="M3783" s="9">
        <v>48</v>
      </c>
      <c r="N3783" s="10">
        <v>1538.4615384615386</v>
      </c>
      <c r="O3783">
        <v>1.1000000000000001</v>
      </c>
      <c r="P3783">
        <v>1</v>
      </c>
      <c r="Q3783">
        <v>0</v>
      </c>
      <c r="R3783" t="s">
        <v>43</v>
      </c>
      <c r="S3783" s="16">
        <v>0</v>
      </c>
      <c r="T3783" s="16">
        <v>0</v>
      </c>
      <c r="U3783" s="16">
        <v>1000</v>
      </c>
      <c r="V3783" s="16">
        <v>10</v>
      </c>
      <c r="W3783" s="16">
        <v>0</v>
      </c>
      <c r="X3783" s="16">
        <v>-1010</v>
      </c>
    </row>
    <row r="3784" spans="1:24" x14ac:dyDescent="0.25">
      <c r="A3784" s="4" t="s">
        <v>24</v>
      </c>
      <c r="B3784" s="5" t="s">
        <v>4251</v>
      </c>
      <c r="C3784" s="6" t="s">
        <v>43</v>
      </c>
      <c r="D3784" s="7">
        <v>286</v>
      </c>
      <c r="E3784" t="s">
        <v>84</v>
      </c>
      <c r="F3784" t="s">
        <v>37</v>
      </c>
      <c r="G3784" t="s">
        <v>85</v>
      </c>
      <c r="H3784" t="s">
        <v>51</v>
      </c>
      <c r="I3784" t="s">
        <v>86</v>
      </c>
      <c r="J3784" s="8" t="s">
        <v>32</v>
      </c>
      <c r="K3784" s="8">
        <v>165</v>
      </c>
      <c r="L3784" t="s">
        <v>117</v>
      </c>
      <c r="M3784" s="9">
        <v>54</v>
      </c>
      <c r="N3784" s="10">
        <v>5666.666666666667</v>
      </c>
      <c r="O3784">
        <v>0.9</v>
      </c>
      <c r="P3784">
        <v>0.95</v>
      </c>
      <c r="Q3784">
        <v>0</v>
      </c>
      <c r="R3784" t="s">
        <v>43</v>
      </c>
      <c r="S3784" s="16">
        <v>7618.0499999999993</v>
      </c>
      <c r="T3784" s="16">
        <v>5666.666666666667</v>
      </c>
      <c r="U3784" s="16">
        <v>0</v>
      </c>
      <c r="V3784" s="16">
        <v>0</v>
      </c>
      <c r="W3784" s="16">
        <v>0</v>
      </c>
      <c r="X3784" s="16">
        <v>1951.3833333333323</v>
      </c>
    </row>
    <row r="3785" spans="1:24" x14ac:dyDescent="0.25">
      <c r="A3785" s="4" t="s">
        <v>24</v>
      </c>
      <c r="B3785" s="5" t="s">
        <v>4252</v>
      </c>
      <c r="C3785" s="6" t="s">
        <v>92</v>
      </c>
      <c r="D3785" s="7">
        <v>52</v>
      </c>
      <c r="E3785" t="s">
        <v>1435</v>
      </c>
      <c r="F3785" t="s">
        <v>28</v>
      </c>
      <c r="G3785" t="s">
        <v>133</v>
      </c>
      <c r="H3785" t="s">
        <v>30</v>
      </c>
      <c r="I3785" t="s">
        <v>31</v>
      </c>
      <c r="J3785" s="8" t="s">
        <v>46</v>
      </c>
      <c r="K3785" s="8">
        <v>163</v>
      </c>
      <c r="L3785" t="s">
        <v>99</v>
      </c>
      <c r="M3785" s="9">
        <v>40</v>
      </c>
      <c r="N3785" s="10">
        <v>48</v>
      </c>
      <c r="O3785">
        <v>1.2</v>
      </c>
      <c r="P3785">
        <v>0.99</v>
      </c>
      <c r="Q3785">
        <v>0</v>
      </c>
      <c r="R3785" t="s">
        <v>43</v>
      </c>
      <c r="S3785" s="16">
        <v>7603.2</v>
      </c>
      <c r="T3785" s="16">
        <v>0</v>
      </c>
      <c r="U3785" s="16">
        <v>0</v>
      </c>
      <c r="V3785" s="16">
        <v>10</v>
      </c>
      <c r="W3785" s="16">
        <v>7824</v>
      </c>
      <c r="X3785" s="16">
        <v>-230.80000000000018</v>
      </c>
    </row>
    <row r="3786" spans="1:24" x14ac:dyDescent="0.25">
      <c r="A3786" s="4" t="s">
        <v>24</v>
      </c>
      <c r="B3786" s="5" t="s">
        <v>4253</v>
      </c>
      <c r="C3786" s="6" t="s">
        <v>92</v>
      </c>
      <c r="D3786" s="7">
        <v>276</v>
      </c>
      <c r="E3786" t="s">
        <v>152</v>
      </c>
      <c r="F3786" t="s">
        <v>37</v>
      </c>
      <c r="G3786" t="s">
        <v>153</v>
      </c>
      <c r="H3786" t="s">
        <v>39</v>
      </c>
      <c r="I3786" t="s">
        <v>52</v>
      </c>
      <c r="J3786" s="8" t="s">
        <v>32</v>
      </c>
      <c r="K3786" s="8">
        <v>160</v>
      </c>
      <c r="L3786" t="s">
        <v>95</v>
      </c>
      <c r="M3786" s="9">
        <v>60</v>
      </c>
      <c r="N3786" s="10">
        <v>75</v>
      </c>
      <c r="O3786">
        <v>1.1000000000000001</v>
      </c>
      <c r="P3786">
        <v>1.1200000000000001</v>
      </c>
      <c r="Q3786">
        <v>0</v>
      </c>
      <c r="R3786" t="s">
        <v>43</v>
      </c>
      <c r="S3786" s="16">
        <v>11827.2</v>
      </c>
      <c r="T3786" s="16">
        <v>0</v>
      </c>
      <c r="U3786" s="16">
        <v>500</v>
      </c>
      <c r="V3786" s="16">
        <v>10</v>
      </c>
      <c r="W3786" s="16">
        <v>12000</v>
      </c>
      <c r="X3786" s="16">
        <v>-682.79999999999927</v>
      </c>
    </row>
    <row r="3787" spans="1:24" x14ac:dyDescent="0.25">
      <c r="A3787" s="4" t="s">
        <v>24</v>
      </c>
      <c r="B3787" s="5" t="s">
        <v>4254</v>
      </c>
      <c r="C3787" s="6" t="s">
        <v>26</v>
      </c>
      <c r="D3787" s="7">
        <v>276</v>
      </c>
      <c r="E3787" t="s">
        <v>152</v>
      </c>
      <c r="F3787" t="s">
        <v>37</v>
      </c>
      <c r="G3787" t="s">
        <v>153</v>
      </c>
      <c r="H3787" t="s">
        <v>39</v>
      </c>
      <c r="I3787" t="s">
        <v>52</v>
      </c>
      <c r="J3787" s="8" t="s">
        <v>46</v>
      </c>
      <c r="K3787" s="8">
        <v>167</v>
      </c>
      <c r="L3787" t="s">
        <v>90</v>
      </c>
      <c r="M3787" s="9">
        <v>35</v>
      </c>
      <c r="N3787" s="10">
        <v>923.07692307692309</v>
      </c>
      <c r="O3787">
        <v>1.1000000000000001</v>
      </c>
      <c r="P3787">
        <v>1.1200000000000001</v>
      </c>
      <c r="Q3787">
        <v>0</v>
      </c>
      <c r="R3787" t="s">
        <v>43</v>
      </c>
      <c r="S3787" s="16">
        <v>7201.0400000000018</v>
      </c>
      <c r="T3787" s="16">
        <v>923.07692307692309</v>
      </c>
      <c r="U3787" s="16">
        <v>500</v>
      </c>
      <c r="V3787" s="16">
        <v>50</v>
      </c>
      <c r="W3787" s="16">
        <v>0</v>
      </c>
      <c r="X3787" s="16">
        <v>5727.9630769230789</v>
      </c>
    </row>
    <row r="3788" spans="1:24" x14ac:dyDescent="0.25">
      <c r="A3788" s="4" t="s">
        <v>24</v>
      </c>
      <c r="B3788" s="5" t="s">
        <v>4255</v>
      </c>
      <c r="C3788" s="6" t="s">
        <v>43</v>
      </c>
      <c r="D3788" s="7">
        <v>134</v>
      </c>
      <c r="E3788" t="s">
        <v>616</v>
      </c>
      <c r="F3788" t="s">
        <v>37</v>
      </c>
      <c r="G3788" t="s">
        <v>617</v>
      </c>
      <c r="H3788" t="s">
        <v>60</v>
      </c>
      <c r="I3788" t="s">
        <v>40</v>
      </c>
      <c r="J3788" s="8" t="s">
        <v>46</v>
      </c>
      <c r="K3788" s="8">
        <v>161</v>
      </c>
      <c r="L3788" t="s">
        <v>47</v>
      </c>
      <c r="M3788" s="9">
        <v>30</v>
      </c>
      <c r="N3788" s="10">
        <v>615.38461538461536</v>
      </c>
      <c r="O3788">
        <v>0.8</v>
      </c>
      <c r="P3788">
        <v>1.06</v>
      </c>
      <c r="Q3788">
        <v>0</v>
      </c>
      <c r="R3788" t="s">
        <v>43</v>
      </c>
      <c r="S3788" s="16">
        <v>4095.84</v>
      </c>
      <c r="T3788" s="16">
        <v>615.38461538461536</v>
      </c>
      <c r="U3788" s="16">
        <v>200</v>
      </c>
      <c r="V3788" s="16">
        <v>0</v>
      </c>
      <c r="W3788" s="16">
        <v>0</v>
      </c>
      <c r="X3788" s="16">
        <v>3280.4553846153849</v>
      </c>
    </row>
    <row r="3789" spans="1:24" x14ac:dyDescent="0.25">
      <c r="A3789" s="4" t="s">
        <v>24</v>
      </c>
      <c r="B3789" s="5" t="s">
        <v>4256</v>
      </c>
      <c r="C3789" s="6" t="s">
        <v>43</v>
      </c>
      <c r="D3789" s="7">
        <v>307</v>
      </c>
      <c r="E3789" t="s">
        <v>581</v>
      </c>
      <c r="F3789" t="s">
        <v>28</v>
      </c>
      <c r="G3789" t="s">
        <v>582</v>
      </c>
      <c r="H3789" t="s">
        <v>60</v>
      </c>
      <c r="I3789" t="s">
        <v>76</v>
      </c>
      <c r="J3789" s="8" t="s">
        <v>32</v>
      </c>
      <c r="K3789" s="8">
        <v>160</v>
      </c>
      <c r="L3789" t="s">
        <v>117</v>
      </c>
      <c r="M3789" s="9">
        <v>54</v>
      </c>
      <c r="N3789" s="10">
        <v>5666.666666666667</v>
      </c>
      <c r="O3789">
        <v>1</v>
      </c>
      <c r="P3789">
        <v>0.92</v>
      </c>
      <c r="Q3789">
        <v>0</v>
      </c>
      <c r="R3789" t="s">
        <v>43</v>
      </c>
      <c r="S3789" s="16">
        <v>7948.8</v>
      </c>
      <c r="T3789" s="16">
        <v>5666.666666666667</v>
      </c>
      <c r="U3789" s="16">
        <v>500</v>
      </c>
      <c r="V3789" s="16">
        <v>0</v>
      </c>
      <c r="W3789" s="16">
        <v>0</v>
      </c>
      <c r="X3789" s="16">
        <v>1782.1333333333332</v>
      </c>
    </row>
    <row r="3790" spans="1:24" x14ac:dyDescent="0.25">
      <c r="A3790" s="4" t="s">
        <v>24</v>
      </c>
      <c r="B3790" s="5" t="s">
        <v>4257</v>
      </c>
      <c r="C3790" s="6" t="s">
        <v>43</v>
      </c>
      <c r="D3790" s="7">
        <v>78</v>
      </c>
      <c r="E3790" t="s">
        <v>774</v>
      </c>
      <c r="F3790" t="s">
        <v>37</v>
      </c>
      <c r="G3790" t="s">
        <v>278</v>
      </c>
      <c r="H3790" t="s">
        <v>60</v>
      </c>
      <c r="I3790" t="s">
        <v>52</v>
      </c>
      <c r="J3790" s="8" t="s">
        <v>32</v>
      </c>
      <c r="K3790" s="8">
        <v>161</v>
      </c>
      <c r="L3790" t="s">
        <v>117</v>
      </c>
      <c r="M3790" s="9">
        <v>54</v>
      </c>
      <c r="N3790" s="10">
        <v>5666.666666666667</v>
      </c>
      <c r="O3790">
        <v>1.1000000000000001</v>
      </c>
      <c r="P3790">
        <v>1</v>
      </c>
      <c r="Q3790">
        <v>0</v>
      </c>
      <c r="R3790" t="s">
        <v>43</v>
      </c>
      <c r="S3790" s="16">
        <v>9563.4000000000015</v>
      </c>
      <c r="T3790" s="16">
        <v>5666.666666666667</v>
      </c>
      <c r="U3790" s="16">
        <v>1000</v>
      </c>
      <c r="V3790" s="16">
        <v>50</v>
      </c>
      <c r="W3790" s="16">
        <v>0</v>
      </c>
      <c r="X3790" s="16">
        <v>2846.7333333333345</v>
      </c>
    </row>
    <row r="3791" spans="1:24" x14ac:dyDescent="0.25">
      <c r="A3791" s="4" t="s">
        <v>24</v>
      </c>
      <c r="B3791" s="5" t="s">
        <v>4258</v>
      </c>
      <c r="C3791" s="6" t="s">
        <v>92</v>
      </c>
      <c r="D3791" s="7">
        <v>245</v>
      </c>
      <c r="E3791" t="s">
        <v>914</v>
      </c>
      <c r="F3791" t="s">
        <v>37</v>
      </c>
      <c r="G3791" t="s">
        <v>109</v>
      </c>
      <c r="H3791" t="s">
        <v>64</v>
      </c>
      <c r="I3791" t="s">
        <v>76</v>
      </c>
      <c r="J3791" s="8" t="s">
        <v>46</v>
      </c>
      <c r="K3791" s="8">
        <v>165</v>
      </c>
      <c r="L3791" t="s">
        <v>99</v>
      </c>
      <c r="M3791" s="9">
        <v>40</v>
      </c>
      <c r="N3791" s="10">
        <v>50</v>
      </c>
      <c r="O3791">
        <v>1</v>
      </c>
      <c r="P3791">
        <v>0.86</v>
      </c>
      <c r="Q3791">
        <v>0</v>
      </c>
      <c r="R3791" t="s">
        <v>43</v>
      </c>
      <c r="S3791" s="16">
        <v>5676</v>
      </c>
      <c r="T3791" s="16">
        <v>0</v>
      </c>
      <c r="U3791" s="16">
        <v>750</v>
      </c>
      <c r="V3791" s="16">
        <v>0</v>
      </c>
      <c r="W3791" s="16">
        <v>8250</v>
      </c>
      <c r="X3791" s="16">
        <v>-3324</v>
      </c>
    </row>
    <row r="3792" spans="1:24" x14ac:dyDescent="0.25">
      <c r="A3792" s="4" t="s">
        <v>24</v>
      </c>
      <c r="B3792" s="5" t="s">
        <v>4259</v>
      </c>
      <c r="C3792" s="6" t="s">
        <v>35</v>
      </c>
      <c r="D3792" s="7">
        <v>70</v>
      </c>
      <c r="E3792" t="s">
        <v>407</v>
      </c>
      <c r="F3792" t="s">
        <v>37</v>
      </c>
      <c r="G3792" t="s">
        <v>201</v>
      </c>
      <c r="H3792" t="s">
        <v>39</v>
      </c>
      <c r="I3792" t="s">
        <v>76</v>
      </c>
      <c r="J3792" s="8" t="s">
        <v>46</v>
      </c>
      <c r="K3792" s="8">
        <v>160</v>
      </c>
      <c r="L3792" t="s">
        <v>53</v>
      </c>
      <c r="M3792" s="9">
        <v>24</v>
      </c>
      <c r="N3792" s="10">
        <v>384.61538461538464</v>
      </c>
      <c r="O3792">
        <v>1</v>
      </c>
      <c r="P3792">
        <v>1.1299999999999999</v>
      </c>
      <c r="Q3792">
        <v>0</v>
      </c>
      <c r="R3792" t="s">
        <v>43</v>
      </c>
      <c r="S3792" s="16">
        <v>4339.2</v>
      </c>
      <c r="T3792" s="16">
        <v>384.61538461538464</v>
      </c>
      <c r="U3792" s="16">
        <v>0</v>
      </c>
      <c r="V3792" s="16">
        <v>0</v>
      </c>
      <c r="W3792" s="16">
        <v>0</v>
      </c>
      <c r="X3792" s="16">
        <v>3954.5846153846151</v>
      </c>
    </row>
    <row r="3793" spans="1:24" x14ac:dyDescent="0.25">
      <c r="A3793" s="4" t="s">
        <v>24</v>
      </c>
      <c r="B3793" s="5" t="s">
        <v>4260</v>
      </c>
      <c r="C3793" s="6" t="s">
        <v>35</v>
      </c>
      <c r="D3793" s="7">
        <v>191</v>
      </c>
      <c r="E3793" t="s">
        <v>614</v>
      </c>
      <c r="F3793" t="s">
        <v>28</v>
      </c>
      <c r="G3793" t="s">
        <v>329</v>
      </c>
      <c r="H3793" t="s">
        <v>60</v>
      </c>
      <c r="I3793" t="s">
        <v>86</v>
      </c>
      <c r="J3793" s="8" t="s">
        <v>46</v>
      </c>
      <c r="K3793" s="8">
        <v>83</v>
      </c>
      <c r="L3793" t="s">
        <v>53</v>
      </c>
      <c r="M3793" s="9">
        <v>24</v>
      </c>
      <c r="N3793" s="10">
        <v>384.61538461538464</v>
      </c>
      <c r="O3793">
        <v>0.9</v>
      </c>
      <c r="P3793">
        <v>1.1200000000000001</v>
      </c>
      <c r="Q3793">
        <v>0</v>
      </c>
      <c r="R3793" t="s">
        <v>43</v>
      </c>
      <c r="S3793" s="16">
        <v>3870.7200000000003</v>
      </c>
      <c r="T3793" s="16">
        <v>384.61538461538464</v>
      </c>
      <c r="U3793" s="16">
        <v>500</v>
      </c>
      <c r="V3793" s="16">
        <v>0</v>
      </c>
      <c r="W3793" s="16">
        <v>0</v>
      </c>
      <c r="X3793" s="16">
        <v>2986.1046153846155</v>
      </c>
    </row>
    <row r="3794" spans="1:24" x14ac:dyDescent="0.25">
      <c r="A3794" s="4" t="s">
        <v>24</v>
      </c>
      <c r="B3794" s="5" t="s">
        <v>4261</v>
      </c>
      <c r="C3794" s="6" t="s">
        <v>35</v>
      </c>
      <c r="D3794" s="7">
        <v>307</v>
      </c>
      <c r="E3794" t="s">
        <v>581</v>
      </c>
      <c r="F3794" t="s">
        <v>28</v>
      </c>
      <c r="G3794" t="s">
        <v>582</v>
      </c>
      <c r="H3794" t="s">
        <v>60</v>
      </c>
      <c r="I3794" t="s">
        <v>76</v>
      </c>
      <c r="J3794" s="8" t="s">
        <v>46</v>
      </c>
      <c r="K3794" s="8">
        <v>163</v>
      </c>
      <c r="L3794" t="s">
        <v>53</v>
      </c>
      <c r="M3794" s="9">
        <v>24</v>
      </c>
      <c r="N3794" s="10">
        <v>384.61538461538464</v>
      </c>
      <c r="O3794">
        <v>1</v>
      </c>
      <c r="P3794">
        <v>0.92</v>
      </c>
      <c r="Q3794">
        <v>0</v>
      </c>
      <c r="R3794" t="s">
        <v>43</v>
      </c>
      <c r="S3794" s="16">
        <v>3532.8</v>
      </c>
      <c r="T3794" s="16">
        <v>384.61538461538464</v>
      </c>
      <c r="U3794" s="16">
        <v>0</v>
      </c>
      <c r="V3794" s="16">
        <v>0</v>
      </c>
      <c r="W3794" s="16">
        <v>0</v>
      </c>
      <c r="X3794" s="16">
        <v>3148.1846153846154</v>
      </c>
    </row>
    <row r="3795" spans="1:24" x14ac:dyDescent="0.25">
      <c r="A3795" s="4" t="s">
        <v>24</v>
      </c>
      <c r="B3795" s="5" t="s">
        <v>4262</v>
      </c>
      <c r="C3795" s="6" t="s">
        <v>43</v>
      </c>
      <c r="D3795" s="7">
        <v>75</v>
      </c>
      <c r="E3795" t="s">
        <v>356</v>
      </c>
      <c r="F3795" t="s">
        <v>37</v>
      </c>
      <c r="G3795" t="s">
        <v>208</v>
      </c>
      <c r="H3795" t="s">
        <v>39</v>
      </c>
      <c r="I3795" t="s">
        <v>76</v>
      </c>
      <c r="J3795" s="8" t="s">
        <v>46</v>
      </c>
      <c r="K3795" s="8">
        <v>168</v>
      </c>
      <c r="L3795" t="s">
        <v>47</v>
      </c>
      <c r="M3795" s="9">
        <v>30</v>
      </c>
      <c r="N3795" s="10">
        <v>615.38461538461536</v>
      </c>
      <c r="O3795">
        <v>1</v>
      </c>
      <c r="P3795">
        <v>0.99</v>
      </c>
      <c r="Q3795">
        <v>0</v>
      </c>
      <c r="R3795" t="s">
        <v>43</v>
      </c>
      <c r="S3795" s="16">
        <v>4989.6000000000004</v>
      </c>
      <c r="T3795" s="16">
        <v>615.38461538461536</v>
      </c>
      <c r="U3795" s="16">
        <v>0</v>
      </c>
      <c r="V3795" s="16">
        <v>0</v>
      </c>
      <c r="W3795" s="16">
        <v>0</v>
      </c>
      <c r="X3795" s="16">
        <v>4374.2153846153851</v>
      </c>
    </row>
    <row r="3796" spans="1:24" x14ac:dyDescent="0.25">
      <c r="A3796" s="4" t="s">
        <v>24</v>
      </c>
      <c r="B3796" s="5" t="s">
        <v>4263</v>
      </c>
      <c r="C3796" s="6" t="s">
        <v>92</v>
      </c>
      <c r="D3796" s="7">
        <v>178</v>
      </c>
      <c r="E3796" t="s">
        <v>1130</v>
      </c>
      <c r="F3796" t="s">
        <v>37</v>
      </c>
      <c r="G3796" t="s">
        <v>102</v>
      </c>
      <c r="H3796" t="s">
        <v>51</v>
      </c>
      <c r="I3796" t="s">
        <v>76</v>
      </c>
      <c r="J3796" s="8" t="s">
        <v>32</v>
      </c>
      <c r="K3796" s="8">
        <v>166</v>
      </c>
      <c r="L3796" t="s">
        <v>95</v>
      </c>
      <c r="M3796" s="9">
        <v>72</v>
      </c>
      <c r="N3796" s="10">
        <v>75</v>
      </c>
      <c r="O3796">
        <v>1</v>
      </c>
      <c r="P3796">
        <v>1.1000000000000001</v>
      </c>
      <c r="Q3796">
        <v>0</v>
      </c>
      <c r="R3796" t="s">
        <v>43</v>
      </c>
      <c r="S3796" s="16">
        <v>13147.2</v>
      </c>
      <c r="T3796" s="16">
        <v>0</v>
      </c>
      <c r="U3796" s="16">
        <v>0</v>
      </c>
      <c r="V3796" s="16">
        <v>0</v>
      </c>
      <c r="W3796" s="16">
        <v>12450</v>
      </c>
      <c r="X3796" s="16">
        <v>697.20000000000073</v>
      </c>
    </row>
    <row r="3797" spans="1:24" x14ac:dyDescent="0.25">
      <c r="A3797" s="4" t="s">
        <v>24</v>
      </c>
      <c r="B3797" s="5" t="s">
        <v>4264</v>
      </c>
      <c r="C3797" s="6" t="s">
        <v>43</v>
      </c>
      <c r="D3797" s="7">
        <v>79</v>
      </c>
      <c r="E3797" t="s">
        <v>277</v>
      </c>
      <c r="F3797" t="s">
        <v>28</v>
      </c>
      <c r="G3797" t="s">
        <v>278</v>
      </c>
      <c r="H3797" t="s">
        <v>60</v>
      </c>
      <c r="I3797" t="s">
        <v>76</v>
      </c>
      <c r="J3797" s="8" t="s">
        <v>46</v>
      </c>
      <c r="K3797" s="8">
        <v>0</v>
      </c>
      <c r="L3797" t="s">
        <v>47</v>
      </c>
      <c r="M3797" s="9">
        <v>30</v>
      </c>
      <c r="N3797" s="10">
        <v>615.38461538461536</v>
      </c>
      <c r="O3797">
        <v>1</v>
      </c>
      <c r="P3797">
        <v>1</v>
      </c>
      <c r="Q3797">
        <v>0</v>
      </c>
      <c r="R3797" t="s">
        <v>43</v>
      </c>
      <c r="S3797" s="16">
        <v>4800</v>
      </c>
      <c r="T3797" s="16">
        <v>0</v>
      </c>
      <c r="U3797" s="16">
        <v>0</v>
      </c>
      <c r="V3797" s="16">
        <v>10</v>
      </c>
      <c r="W3797" s="16">
        <v>0</v>
      </c>
      <c r="X3797" s="16">
        <v>4790</v>
      </c>
    </row>
    <row r="3798" spans="1:24" x14ac:dyDescent="0.25">
      <c r="A3798" s="4" t="s">
        <v>24</v>
      </c>
      <c r="B3798" s="5" t="s">
        <v>4265</v>
      </c>
      <c r="C3798" s="6" t="s">
        <v>92</v>
      </c>
      <c r="D3798" s="7">
        <v>166</v>
      </c>
      <c r="E3798" t="s">
        <v>315</v>
      </c>
      <c r="F3798" t="s">
        <v>37</v>
      </c>
      <c r="G3798" t="s">
        <v>263</v>
      </c>
      <c r="H3798" t="s">
        <v>81</v>
      </c>
      <c r="I3798" t="s">
        <v>40</v>
      </c>
      <c r="J3798" s="8" t="s">
        <v>32</v>
      </c>
      <c r="K3798" s="8">
        <v>101</v>
      </c>
      <c r="L3798" t="s">
        <v>95</v>
      </c>
      <c r="M3798" s="9">
        <v>60</v>
      </c>
      <c r="N3798" s="10">
        <v>76</v>
      </c>
      <c r="O3798">
        <v>0.8</v>
      </c>
      <c r="P3798">
        <v>1.1100000000000001</v>
      </c>
      <c r="Q3798">
        <v>0</v>
      </c>
      <c r="R3798" t="s">
        <v>43</v>
      </c>
      <c r="S3798" s="16">
        <v>5381.2800000000007</v>
      </c>
      <c r="T3798" s="16">
        <v>0</v>
      </c>
      <c r="U3798" s="16">
        <v>0</v>
      </c>
      <c r="V3798" s="16">
        <v>0</v>
      </c>
      <c r="W3798" s="16">
        <v>7676</v>
      </c>
      <c r="X3798" s="16">
        <v>-2294.7199999999993</v>
      </c>
    </row>
    <row r="3799" spans="1:24" x14ac:dyDescent="0.25">
      <c r="A3799" s="4" t="s">
        <v>24</v>
      </c>
      <c r="B3799" s="5" t="s">
        <v>4266</v>
      </c>
      <c r="C3799" s="6" t="s">
        <v>92</v>
      </c>
      <c r="D3799" s="7">
        <v>164</v>
      </c>
      <c r="E3799" t="s">
        <v>644</v>
      </c>
      <c r="F3799" t="s">
        <v>28</v>
      </c>
      <c r="G3799" t="s">
        <v>263</v>
      </c>
      <c r="H3799" t="s">
        <v>81</v>
      </c>
      <c r="I3799" t="s">
        <v>52</v>
      </c>
      <c r="J3799" s="8" t="s">
        <v>46</v>
      </c>
      <c r="K3799" s="8">
        <v>163</v>
      </c>
      <c r="L3799" t="s">
        <v>99</v>
      </c>
      <c r="M3799" s="9">
        <v>48</v>
      </c>
      <c r="N3799" s="10">
        <v>48</v>
      </c>
      <c r="O3799">
        <v>1.1000000000000001</v>
      </c>
      <c r="P3799">
        <v>1.1100000000000001</v>
      </c>
      <c r="Q3799">
        <v>0</v>
      </c>
      <c r="R3799" t="s">
        <v>43</v>
      </c>
      <c r="S3799" s="16">
        <v>9377.2800000000007</v>
      </c>
      <c r="T3799" s="16">
        <v>0</v>
      </c>
      <c r="U3799" s="16">
        <v>0</v>
      </c>
      <c r="V3799" s="16">
        <v>500</v>
      </c>
      <c r="W3799" s="16">
        <v>7824</v>
      </c>
      <c r="X3799" s="16">
        <v>1053.2800000000007</v>
      </c>
    </row>
    <row r="3800" spans="1:24" x14ac:dyDescent="0.25">
      <c r="A3800" s="4" t="s">
        <v>24</v>
      </c>
      <c r="B3800" s="5" t="s">
        <v>4267</v>
      </c>
      <c r="C3800" s="6" t="s">
        <v>35</v>
      </c>
      <c r="D3800" s="7">
        <v>24</v>
      </c>
      <c r="E3800" t="s">
        <v>44</v>
      </c>
      <c r="F3800" t="s">
        <v>37</v>
      </c>
      <c r="G3800" t="s">
        <v>45</v>
      </c>
      <c r="H3800" t="s">
        <v>39</v>
      </c>
      <c r="I3800" t="s">
        <v>40</v>
      </c>
      <c r="J3800" s="8" t="s">
        <v>32</v>
      </c>
      <c r="K3800" s="8">
        <v>84</v>
      </c>
      <c r="L3800" t="s">
        <v>41</v>
      </c>
      <c r="M3800" s="9">
        <v>48</v>
      </c>
      <c r="N3800" s="10">
        <v>5416.666666666667</v>
      </c>
      <c r="O3800">
        <v>0.8</v>
      </c>
      <c r="P3800">
        <v>0.9</v>
      </c>
      <c r="Q3800">
        <v>0</v>
      </c>
      <c r="R3800" t="s">
        <v>43</v>
      </c>
      <c r="S3800" s="16">
        <v>2903.0400000000004</v>
      </c>
      <c r="T3800" s="16">
        <v>5416.666666666667</v>
      </c>
      <c r="U3800" s="16">
        <v>500</v>
      </c>
      <c r="V3800" s="16">
        <v>500</v>
      </c>
      <c r="W3800" s="16">
        <v>0</v>
      </c>
      <c r="X3800" s="16">
        <v>-3513.6266666666666</v>
      </c>
    </row>
    <row r="3801" spans="1:24" x14ac:dyDescent="0.25">
      <c r="A3801" s="4" t="s">
        <v>24</v>
      </c>
      <c r="B3801" s="5" t="s">
        <v>4268</v>
      </c>
      <c r="C3801" s="6" t="s">
        <v>26</v>
      </c>
      <c r="D3801" s="7">
        <v>115</v>
      </c>
      <c r="E3801" t="s">
        <v>969</v>
      </c>
      <c r="F3801" t="s">
        <v>37</v>
      </c>
      <c r="G3801" t="s">
        <v>59</v>
      </c>
      <c r="H3801" t="s">
        <v>60</v>
      </c>
      <c r="I3801" t="s">
        <v>76</v>
      </c>
      <c r="J3801" s="8" t="s">
        <v>46</v>
      </c>
      <c r="K3801" s="8">
        <v>167</v>
      </c>
      <c r="L3801" t="s">
        <v>90</v>
      </c>
      <c r="M3801" s="9">
        <v>35</v>
      </c>
      <c r="N3801" s="10">
        <v>923.07692307692309</v>
      </c>
      <c r="O3801">
        <v>1</v>
      </c>
      <c r="P3801">
        <v>0.9</v>
      </c>
      <c r="Q3801">
        <v>0</v>
      </c>
      <c r="R3801" t="s">
        <v>43</v>
      </c>
      <c r="S3801" s="16">
        <v>5260.5</v>
      </c>
      <c r="T3801" s="16">
        <v>923.07692307692309</v>
      </c>
      <c r="U3801" s="16">
        <v>200</v>
      </c>
      <c r="V3801" s="16">
        <v>500</v>
      </c>
      <c r="W3801" s="16">
        <v>0</v>
      </c>
      <c r="X3801" s="16">
        <v>3637.4230769230771</v>
      </c>
    </row>
    <row r="3802" spans="1:24" x14ac:dyDescent="0.25">
      <c r="A3802" s="4" t="s">
        <v>24</v>
      </c>
      <c r="B3802" s="5" t="s">
        <v>4269</v>
      </c>
      <c r="C3802" s="6" t="s">
        <v>35</v>
      </c>
      <c r="D3802" s="7">
        <v>68</v>
      </c>
      <c r="E3802" t="s">
        <v>579</v>
      </c>
      <c r="F3802" t="s">
        <v>37</v>
      </c>
      <c r="G3802" t="s">
        <v>195</v>
      </c>
      <c r="H3802" t="s">
        <v>39</v>
      </c>
      <c r="I3802" t="s">
        <v>40</v>
      </c>
      <c r="J3802" s="8" t="s">
        <v>46</v>
      </c>
      <c r="K3802" s="8">
        <v>168</v>
      </c>
      <c r="L3802" t="s">
        <v>53</v>
      </c>
      <c r="M3802" s="9">
        <v>24</v>
      </c>
      <c r="N3802" s="10">
        <v>384.61538461538464</v>
      </c>
      <c r="O3802">
        <v>0.8</v>
      </c>
      <c r="P3802">
        <v>0.88</v>
      </c>
      <c r="Q3802">
        <v>0</v>
      </c>
      <c r="R3802" t="s">
        <v>43</v>
      </c>
      <c r="S3802" s="16">
        <v>2838.5280000000002</v>
      </c>
      <c r="T3802" s="16">
        <v>384.61538461538464</v>
      </c>
      <c r="U3802" s="16">
        <v>0</v>
      </c>
      <c r="V3802" s="16">
        <v>500</v>
      </c>
      <c r="W3802" s="16">
        <v>0</v>
      </c>
      <c r="X3802" s="16">
        <v>1953.9126153846155</v>
      </c>
    </row>
    <row r="3803" spans="1:24" x14ac:dyDescent="0.25">
      <c r="A3803" s="4" t="s">
        <v>24</v>
      </c>
      <c r="B3803" s="5" t="s">
        <v>4270</v>
      </c>
      <c r="C3803" s="6" t="s">
        <v>35</v>
      </c>
      <c r="D3803" s="7">
        <v>40</v>
      </c>
      <c r="E3803" t="s">
        <v>361</v>
      </c>
      <c r="F3803" t="s">
        <v>28</v>
      </c>
      <c r="G3803" t="s">
        <v>362</v>
      </c>
      <c r="H3803" t="s">
        <v>30</v>
      </c>
      <c r="I3803" t="s">
        <v>52</v>
      </c>
      <c r="J3803" s="8" t="s">
        <v>46</v>
      </c>
      <c r="K3803" s="8">
        <v>0</v>
      </c>
      <c r="L3803" t="s">
        <v>53</v>
      </c>
      <c r="M3803" s="9">
        <v>24</v>
      </c>
      <c r="N3803" s="10">
        <v>384.61538461538464</v>
      </c>
      <c r="O3803">
        <v>1.1000000000000001</v>
      </c>
      <c r="P3803">
        <v>0.94</v>
      </c>
      <c r="Q3803">
        <v>0</v>
      </c>
      <c r="R3803" t="s">
        <v>43</v>
      </c>
      <c r="S3803" s="16">
        <v>3970.56</v>
      </c>
      <c r="T3803" s="16">
        <v>0</v>
      </c>
      <c r="U3803" s="16">
        <v>0</v>
      </c>
      <c r="V3803" s="16">
        <v>100</v>
      </c>
      <c r="W3803" s="16">
        <v>0</v>
      </c>
      <c r="X3803" s="16">
        <v>3870.56</v>
      </c>
    </row>
    <row r="3804" spans="1:24" x14ac:dyDescent="0.25">
      <c r="A3804" s="4" t="s">
        <v>24</v>
      </c>
      <c r="B3804" s="5" t="s">
        <v>4271</v>
      </c>
      <c r="C3804" s="6" t="s">
        <v>92</v>
      </c>
      <c r="D3804" s="7">
        <v>274</v>
      </c>
      <c r="E3804" t="s">
        <v>735</v>
      </c>
      <c r="F3804" t="s">
        <v>37</v>
      </c>
      <c r="G3804" t="s">
        <v>29</v>
      </c>
      <c r="H3804" t="s">
        <v>30</v>
      </c>
      <c r="I3804" t="s">
        <v>40</v>
      </c>
      <c r="J3804" s="8" t="s">
        <v>32</v>
      </c>
      <c r="K3804" s="8">
        <v>161</v>
      </c>
      <c r="L3804" t="s">
        <v>95</v>
      </c>
      <c r="M3804" s="9">
        <v>72</v>
      </c>
      <c r="N3804" s="10">
        <v>76</v>
      </c>
      <c r="O3804">
        <v>0.8</v>
      </c>
      <c r="P3804">
        <v>1</v>
      </c>
      <c r="Q3804">
        <v>0</v>
      </c>
      <c r="R3804" t="s">
        <v>43</v>
      </c>
      <c r="S3804" s="16">
        <v>9273.6</v>
      </c>
      <c r="T3804" s="16">
        <v>0</v>
      </c>
      <c r="U3804" s="16">
        <v>200</v>
      </c>
      <c r="V3804" s="16">
        <v>10</v>
      </c>
      <c r="W3804" s="16">
        <v>12236</v>
      </c>
      <c r="X3804" s="16">
        <v>-3172.3999999999996</v>
      </c>
    </row>
    <row r="3805" spans="1:24" x14ac:dyDescent="0.25">
      <c r="A3805" s="4" t="s">
        <v>24</v>
      </c>
      <c r="B3805" s="5" t="s">
        <v>4272</v>
      </c>
      <c r="C3805" s="6" t="s">
        <v>92</v>
      </c>
      <c r="D3805" s="7">
        <v>139</v>
      </c>
      <c r="E3805" t="s">
        <v>1371</v>
      </c>
      <c r="F3805" t="s">
        <v>37</v>
      </c>
      <c r="G3805" t="s">
        <v>312</v>
      </c>
      <c r="H3805" t="s">
        <v>81</v>
      </c>
      <c r="I3805" t="s">
        <v>52</v>
      </c>
      <c r="J3805" s="8" t="s">
        <v>46</v>
      </c>
      <c r="K3805" s="8">
        <v>168</v>
      </c>
      <c r="L3805" t="s">
        <v>99</v>
      </c>
      <c r="M3805" s="9">
        <v>40</v>
      </c>
      <c r="N3805" s="10">
        <v>54</v>
      </c>
      <c r="O3805">
        <v>1.1000000000000001</v>
      </c>
      <c r="P3805">
        <v>1.2</v>
      </c>
      <c r="Q3805">
        <v>0</v>
      </c>
      <c r="R3805" t="s">
        <v>43</v>
      </c>
      <c r="S3805" s="16">
        <v>8870.4000000000015</v>
      </c>
      <c r="T3805" s="16">
        <v>0</v>
      </c>
      <c r="U3805" s="16">
        <v>0</v>
      </c>
      <c r="V3805" s="16">
        <v>10</v>
      </c>
      <c r="W3805" s="16">
        <v>9072</v>
      </c>
      <c r="X3805" s="16">
        <v>-211.59999999999854</v>
      </c>
    </row>
    <row r="3806" spans="1:24" x14ac:dyDescent="0.25">
      <c r="A3806" s="4" t="s">
        <v>24</v>
      </c>
      <c r="B3806" s="5" t="s">
        <v>4273</v>
      </c>
      <c r="C3806" s="6" t="s">
        <v>43</v>
      </c>
      <c r="D3806" s="7">
        <v>205</v>
      </c>
      <c r="E3806" t="s">
        <v>185</v>
      </c>
      <c r="F3806" t="s">
        <v>37</v>
      </c>
      <c r="G3806" t="s">
        <v>137</v>
      </c>
      <c r="H3806" t="s">
        <v>39</v>
      </c>
      <c r="I3806" t="s">
        <v>76</v>
      </c>
      <c r="J3806" s="8" t="s">
        <v>46</v>
      </c>
      <c r="K3806" s="8">
        <v>163</v>
      </c>
      <c r="L3806" t="s">
        <v>47</v>
      </c>
      <c r="M3806" s="9">
        <v>30</v>
      </c>
      <c r="N3806" s="10">
        <v>615.38461538461536</v>
      </c>
      <c r="O3806">
        <v>1</v>
      </c>
      <c r="P3806">
        <v>1</v>
      </c>
      <c r="Q3806">
        <v>0</v>
      </c>
      <c r="R3806" t="s">
        <v>43</v>
      </c>
      <c r="S3806" s="16">
        <v>4890</v>
      </c>
      <c r="T3806" s="16">
        <v>615.38461538461536</v>
      </c>
      <c r="U3806" s="16">
        <v>1000</v>
      </c>
      <c r="V3806" s="16">
        <v>0</v>
      </c>
      <c r="W3806" s="16">
        <v>0</v>
      </c>
      <c r="X3806" s="16">
        <v>3274.6153846153848</v>
      </c>
    </row>
    <row r="3807" spans="1:24" x14ac:dyDescent="0.25">
      <c r="A3807" s="4" t="s">
        <v>24</v>
      </c>
      <c r="B3807" s="5" t="s">
        <v>4274</v>
      </c>
      <c r="C3807" s="6" t="s">
        <v>92</v>
      </c>
      <c r="D3807" s="7">
        <v>204</v>
      </c>
      <c r="E3807" t="s">
        <v>1178</v>
      </c>
      <c r="F3807" t="s">
        <v>28</v>
      </c>
      <c r="G3807" t="s">
        <v>137</v>
      </c>
      <c r="H3807" t="s">
        <v>39</v>
      </c>
      <c r="I3807" t="s">
        <v>52</v>
      </c>
      <c r="J3807" s="8" t="s">
        <v>46</v>
      </c>
      <c r="K3807" s="8">
        <v>161</v>
      </c>
      <c r="L3807" t="s">
        <v>99</v>
      </c>
      <c r="M3807" s="9">
        <v>48</v>
      </c>
      <c r="N3807" s="10">
        <v>45</v>
      </c>
      <c r="O3807">
        <v>1.1000000000000001</v>
      </c>
      <c r="P3807">
        <v>1</v>
      </c>
      <c r="Q3807">
        <v>0</v>
      </c>
      <c r="R3807" t="s">
        <v>43</v>
      </c>
      <c r="S3807" s="16">
        <v>8448</v>
      </c>
      <c r="T3807" s="16">
        <v>0</v>
      </c>
      <c r="U3807" s="16">
        <v>750</v>
      </c>
      <c r="V3807" s="16">
        <v>10</v>
      </c>
      <c r="W3807" s="16">
        <v>7245</v>
      </c>
      <c r="X3807" s="16">
        <v>443</v>
      </c>
    </row>
    <row r="3808" spans="1:24" x14ac:dyDescent="0.25">
      <c r="A3808" s="4" t="s">
        <v>24</v>
      </c>
      <c r="B3808" s="5" t="s">
        <v>4275</v>
      </c>
      <c r="C3808" s="6" t="s">
        <v>92</v>
      </c>
      <c r="D3808" s="7">
        <v>234</v>
      </c>
      <c r="E3808" t="s">
        <v>163</v>
      </c>
      <c r="F3808" t="s">
        <v>28</v>
      </c>
      <c r="G3808" t="s">
        <v>164</v>
      </c>
      <c r="H3808" t="s">
        <v>51</v>
      </c>
      <c r="I3808" t="s">
        <v>52</v>
      </c>
      <c r="J3808" s="8" t="s">
        <v>46</v>
      </c>
      <c r="K3808" s="8">
        <v>0</v>
      </c>
      <c r="L3808" t="s">
        <v>99</v>
      </c>
      <c r="M3808" s="9">
        <v>35</v>
      </c>
      <c r="N3808" s="10">
        <v>46</v>
      </c>
      <c r="O3808">
        <v>1.1000000000000001</v>
      </c>
      <c r="P3808">
        <v>1.01</v>
      </c>
      <c r="Q3808">
        <v>0</v>
      </c>
      <c r="R3808" t="s">
        <v>43</v>
      </c>
      <c r="S3808" s="16">
        <v>6221.6000000000013</v>
      </c>
      <c r="T3808" s="16">
        <v>0</v>
      </c>
      <c r="U3808" s="16">
        <v>200</v>
      </c>
      <c r="V3808" s="16">
        <v>0</v>
      </c>
      <c r="W3808" s="16">
        <v>0</v>
      </c>
      <c r="X3808" s="16">
        <v>6021.6000000000013</v>
      </c>
    </row>
    <row r="3809" spans="1:24" x14ac:dyDescent="0.25">
      <c r="A3809" s="4" t="s">
        <v>24</v>
      </c>
      <c r="B3809" s="5" t="s">
        <v>4276</v>
      </c>
      <c r="C3809" s="6" t="s">
        <v>43</v>
      </c>
      <c r="D3809" s="7">
        <v>179</v>
      </c>
      <c r="E3809" t="s">
        <v>101</v>
      </c>
      <c r="F3809" t="s">
        <v>28</v>
      </c>
      <c r="G3809" t="s">
        <v>102</v>
      </c>
      <c r="H3809" t="s">
        <v>51</v>
      </c>
      <c r="I3809" t="s">
        <v>40</v>
      </c>
      <c r="J3809" s="8" t="s">
        <v>32</v>
      </c>
      <c r="K3809" s="8">
        <v>109</v>
      </c>
      <c r="L3809" t="s">
        <v>117</v>
      </c>
      <c r="M3809" s="9">
        <v>54</v>
      </c>
      <c r="N3809" s="10">
        <v>5666.666666666667</v>
      </c>
      <c r="O3809">
        <v>0.8</v>
      </c>
      <c r="P3809">
        <v>1.1000000000000001</v>
      </c>
      <c r="Q3809">
        <v>0</v>
      </c>
      <c r="R3809" t="s">
        <v>43</v>
      </c>
      <c r="S3809" s="16">
        <v>7603.2000000000007</v>
      </c>
      <c r="T3809" s="16">
        <v>5666.666666666667</v>
      </c>
      <c r="U3809" s="16">
        <v>0</v>
      </c>
      <c r="V3809" s="16">
        <v>500</v>
      </c>
      <c r="W3809" s="16">
        <v>0</v>
      </c>
      <c r="X3809" s="16">
        <v>1436.5333333333338</v>
      </c>
    </row>
    <row r="3810" spans="1:24" x14ac:dyDescent="0.25">
      <c r="A3810" s="4" t="s">
        <v>24</v>
      </c>
      <c r="B3810" s="5" t="s">
        <v>4277</v>
      </c>
      <c r="C3810" s="6" t="s">
        <v>43</v>
      </c>
      <c r="D3810" s="7">
        <v>128</v>
      </c>
      <c r="E3810" t="s">
        <v>129</v>
      </c>
      <c r="F3810" t="s">
        <v>37</v>
      </c>
      <c r="G3810" t="s">
        <v>130</v>
      </c>
      <c r="H3810" t="s">
        <v>51</v>
      </c>
      <c r="I3810" t="s">
        <v>76</v>
      </c>
      <c r="J3810" s="8" t="s">
        <v>32</v>
      </c>
      <c r="K3810" s="8">
        <v>166</v>
      </c>
      <c r="L3810" t="s">
        <v>117</v>
      </c>
      <c r="M3810" s="9">
        <v>54</v>
      </c>
      <c r="N3810" s="10">
        <v>5666.666666666667</v>
      </c>
      <c r="O3810">
        <v>1</v>
      </c>
      <c r="P3810">
        <v>0.95</v>
      </c>
      <c r="Q3810">
        <v>0</v>
      </c>
      <c r="R3810" t="s">
        <v>43</v>
      </c>
      <c r="S3810" s="16">
        <v>8515.7999999999993</v>
      </c>
      <c r="T3810" s="16">
        <v>5666.666666666667</v>
      </c>
      <c r="U3810" s="16">
        <v>200</v>
      </c>
      <c r="V3810" s="16">
        <v>250</v>
      </c>
      <c r="W3810" s="16">
        <v>0</v>
      </c>
      <c r="X3810" s="16">
        <v>2399.1333333333323</v>
      </c>
    </row>
    <row r="3811" spans="1:24" x14ac:dyDescent="0.25">
      <c r="A3811" s="4" t="s">
        <v>24</v>
      </c>
      <c r="B3811" s="5" t="s">
        <v>4278</v>
      </c>
      <c r="C3811" s="6" t="s">
        <v>66</v>
      </c>
      <c r="D3811" s="7">
        <v>100</v>
      </c>
      <c r="E3811" t="s">
        <v>158</v>
      </c>
      <c r="F3811" t="s">
        <v>28</v>
      </c>
      <c r="G3811" t="s">
        <v>159</v>
      </c>
      <c r="H3811" t="s">
        <v>39</v>
      </c>
      <c r="I3811" t="s">
        <v>76</v>
      </c>
      <c r="J3811" s="8" t="s">
        <v>46</v>
      </c>
      <c r="K3811" s="8">
        <v>0</v>
      </c>
      <c r="L3811" t="s">
        <v>69</v>
      </c>
      <c r="M3811" s="9">
        <v>48</v>
      </c>
      <c r="N3811" s="10">
        <v>1538.4615384615386</v>
      </c>
      <c r="O3811">
        <v>1</v>
      </c>
      <c r="P3811">
        <v>1.01</v>
      </c>
      <c r="Q3811">
        <v>0</v>
      </c>
      <c r="R3811" t="s">
        <v>43</v>
      </c>
      <c r="S3811" s="16">
        <v>7756.8</v>
      </c>
      <c r="T3811" s="16">
        <v>0</v>
      </c>
      <c r="U3811" s="16">
        <v>500</v>
      </c>
      <c r="V3811" s="16">
        <v>0</v>
      </c>
      <c r="W3811" s="16">
        <v>0</v>
      </c>
      <c r="X3811" s="16">
        <v>7256.8</v>
      </c>
    </row>
    <row r="3812" spans="1:24" x14ac:dyDescent="0.25">
      <c r="A3812" s="4" t="s">
        <v>24</v>
      </c>
      <c r="B3812" s="5" t="s">
        <v>4279</v>
      </c>
      <c r="C3812" s="6" t="s">
        <v>78</v>
      </c>
      <c r="D3812" s="7">
        <v>237</v>
      </c>
      <c r="E3812" t="s">
        <v>519</v>
      </c>
      <c r="F3812" t="s">
        <v>28</v>
      </c>
      <c r="G3812" t="s">
        <v>496</v>
      </c>
      <c r="H3812" t="s">
        <v>51</v>
      </c>
      <c r="I3812" t="s">
        <v>52</v>
      </c>
      <c r="J3812" s="8" t="s">
        <v>32</v>
      </c>
      <c r="K3812" s="8">
        <v>168</v>
      </c>
      <c r="L3812" t="s">
        <v>121</v>
      </c>
      <c r="M3812" s="9">
        <v>65</v>
      </c>
      <c r="N3812" s="10">
        <v>7500</v>
      </c>
      <c r="O3812">
        <v>1.1000000000000001</v>
      </c>
      <c r="P3812">
        <v>1</v>
      </c>
      <c r="Q3812">
        <v>0</v>
      </c>
      <c r="R3812" t="s">
        <v>43</v>
      </c>
      <c r="S3812" s="16">
        <v>11440.000000000002</v>
      </c>
      <c r="T3812" s="16">
        <v>7500</v>
      </c>
      <c r="U3812" s="16">
        <v>0</v>
      </c>
      <c r="V3812" s="16">
        <v>50</v>
      </c>
      <c r="W3812" s="16">
        <v>0</v>
      </c>
      <c r="X3812" s="16">
        <v>3890.0000000000018</v>
      </c>
    </row>
    <row r="3813" spans="1:24" x14ac:dyDescent="0.25">
      <c r="A3813" s="4" t="s">
        <v>24</v>
      </c>
      <c r="B3813" s="5" t="s">
        <v>4280</v>
      </c>
      <c r="C3813" s="6" t="s">
        <v>35</v>
      </c>
      <c r="D3813" s="7">
        <v>40</v>
      </c>
      <c r="E3813" t="s">
        <v>361</v>
      </c>
      <c r="F3813" t="s">
        <v>28</v>
      </c>
      <c r="G3813" t="s">
        <v>362</v>
      </c>
      <c r="H3813" t="s">
        <v>30</v>
      </c>
      <c r="I3813" t="s">
        <v>52</v>
      </c>
      <c r="J3813" s="8" t="s">
        <v>46</v>
      </c>
      <c r="K3813" s="8">
        <v>129</v>
      </c>
      <c r="L3813" t="s">
        <v>53</v>
      </c>
      <c r="M3813" s="9">
        <v>24</v>
      </c>
      <c r="N3813" s="10">
        <v>384.61538461538464</v>
      </c>
      <c r="O3813">
        <v>1.1000000000000001</v>
      </c>
      <c r="P3813">
        <v>0.94</v>
      </c>
      <c r="Q3813">
        <v>0</v>
      </c>
      <c r="R3813" t="s">
        <v>43</v>
      </c>
      <c r="S3813" s="16">
        <v>3970.56</v>
      </c>
      <c r="T3813" s="16">
        <v>384.61538461538464</v>
      </c>
      <c r="U3813" s="16">
        <v>750</v>
      </c>
      <c r="V3813" s="16">
        <v>0</v>
      </c>
      <c r="W3813" s="16">
        <v>0</v>
      </c>
      <c r="X3813" s="16">
        <v>2835.9446153846152</v>
      </c>
    </row>
    <row r="3814" spans="1:24" x14ac:dyDescent="0.25">
      <c r="A3814" s="4" t="s">
        <v>24</v>
      </c>
      <c r="B3814" s="5" t="s">
        <v>4281</v>
      </c>
      <c r="C3814" s="6" t="s">
        <v>78</v>
      </c>
      <c r="D3814" s="7">
        <v>67</v>
      </c>
      <c r="E3814" t="s">
        <v>476</v>
      </c>
      <c r="F3814" t="s">
        <v>37</v>
      </c>
      <c r="G3814" t="s">
        <v>195</v>
      </c>
      <c r="H3814" t="s">
        <v>39</v>
      </c>
      <c r="I3814" t="s">
        <v>76</v>
      </c>
      <c r="J3814" s="8" t="s">
        <v>46</v>
      </c>
      <c r="K3814" s="8">
        <v>161</v>
      </c>
      <c r="L3814" t="s">
        <v>82</v>
      </c>
      <c r="M3814" s="9">
        <v>40</v>
      </c>
      <c r="N3814" s="10">
        <v>1230.7692307692307</v>
      </c>
      <c r="O3814">
        <v>1</v>
      </c>
      <c r="P3814">
        <v>0.88</v>
      </c>
      <c r="Q3814">
        <v>0</v>
      </c>
      <c r="R3814" t="s">
        <v>43</v>
      </c>
      <c r="S3814" s="16">
        <v>5667.2</v>
      </c>
      <c r="T3814" s="16">
        <v>1230.7692307692307</v>
      </c>
      <c r="U3814" s="16">
        <v>0</v>
      </c>
      <c r="V3814" s="16">
        <v>0</v>
      </c>
      <c r="W3814" s="16">
        <v>0</v>
      </c>
      <c r="X3814" s="16">
        <v>4436.4307692307693</v>
      </c>
    </row>
    <row r="3815" spans="1:24" x14ac:dyDescent="0.25">
      <c r="A3815" s="4" t="s">
        <v>24</v>
      </c>
      <c r="B3815" s="5" t="s">
        <v>4282</v>
      </c>
      <c r="C3815" s="6" t="s">
        <v>92</v>
      </c>
      <c r="D3815" s="7">
        <v>240</v>
      </c>
      <c r="E3815" t="s">
        <v>560</v>
      </c>
      <c r="F3815" t="s">
        <v>28</v>
      </c>
      <c r="G3815" t="s">
        <v>248</v>
      </c>
      <c r="H3815" t="s">
        <v>51</v>
      </c>
      <c r="I3815" t="s">
        <v>76</v>
      </c>
      <c r="J3815" s="8" t="s">
        <v>46</v>
      </c>
      <c r="K3815" s="8">
        <v>139</v>
      </c>
      <c r="L3815" t="s">
        <v>99</v>
      </c>
      <c r="M3815" s="9">
        <v>40</v>
      </c>
      <c r="N3815" s="10">
        <v>52</v>
      </c>
      <c r="O3815">
        <v>1</v>
      </c>
      <c r="P3815">
        <v>0.82</v>
      </c>
      <c r="Q3815">
        <v>0</v>
      </c>
      <c r="R3815" t="s">
        <v>43</v>
      </c>
      <c r="S3815" s="16">
        <v>5248</v>
      </c>
      <c r="T3815" s="16">
        <v>0</v>
      </c>
      <c r="U3815" s="16">
        <v>500</v>
      </c>
      <c r="V3815" s="16">
        <v>0</v>
      </c>
      <c r="W3815" s="16">
        <v>7228</v>
      </c>
      <c r="X3815" s="16">
        <v>-2480</v>
      </c>
    </row>
    <row r="3816" spans="1:24" x14ac:dyDescent="0.25">
      <c r="A3816" s="4" t="s">
        <v>24</v>
      </c>
      <c r="B3816" s="5" t="s">
        <v>4283</v>
      </c>
      <c r="C3816" s="6" t="s">
        <v>78</v>
      </c>
      <c r="D3816" s="7">
        <v>64</v>
      </c>
      <c r="E3816" t="s">
        <v>600</v>
      </c>
      <c r="F3816" t="s">
        <v>37</v>
      </c>
      <c r="G3816" t="s">
        <v>113</v>
      </c>
      <c r="H3816" t="s">
        <v>60</v>
      </c>
      <c r="I3816" t="s">
        <v>40</v>
      </c>
      <c r="J3816" s="8" t="s">
        <v>32</v>
      </c>
      <c r="K3816" s="8">
        <v>168</v>
      </c>
      <c r="L3816" t="s">
        <v>121</v>
      </c>
      <c r="M3816" s="9">
        <v>65</v>
      </c>
      <c r="N3816" s="10">
        <v>7500</v>
      </c>
      <c r="O3816">
        <v>0.8</v>
      </c>
      <c r="P3816">
        <v>1.01</v>
      </c>
      <c r="Q3816">
        <v>0</v>
      </c>
      <c r="R3816" t="s">
        <v>43</v>
      </c>
      <c r="S3816" s="16">
        <v>8823.36</v>
      </c>
      <c r="T3816" s="16">
        <v>7500</v>
      </c>
      <c r="U3816" s="16">
        <v>200</v>
      </c>
      <c r="V3816" s="16">
        <v>50</v>
      </c>
      <c r="W3816" s="16">
        <v>0</v>
      </c>
      <c r="X3816" s="16">
        <v>1073.3600000000006</v>
      </c>
    </row>
    <row r="3817" spans="1:24" x14ac:dyDescent="0.25">
      <c r="A3817" s="4" t="s">
        <v>24</v>
      </c>
      <c r="B3817" s="5" t="s">
        <v>4284</v>
      </c>
      <c r="C3817" s="6" t="s">
        <v>78</v>
      </c>
      <c r="D3817" s="7">
        <v>251</v>
      </c>
      <c r="E3817" t="s">
        <v>241</v>
      </c>
      <c r="F3817" t="s">
        <v>28</v>
      </c>
      <c r="G3817" t="s">
        <v>242</v>
      </c>
      <c r="H3817" t="s">
        <v>81</v>
      </c>
      <c r="I3817" t="s">
        <v>40</v>
      </c>
      <c r="J3817" s="8" t="s">
        <v>46</v>
      </c>
      <c r="K3817" s="8">
        <v>164</v>
      </c>
      <c r="L3817" t="s">
        <v>82</v>
      </c>
      <c r="M3817" s="9">
        <v>40</v>
      </c>
      <c r="N3817" s="10">
        <v>1230.7692307692307</v>
      </c>
      <c r="O3817">
        <v>0.8</v>
      </c>
      <c r="P3817">
        <v>0.93</v>
      </c>
      <c r="Q3817">
        <v>0</v>
      </c>
      <c r="R3817" t="s">
        <v>43</v>
      </c>
      <c r="S3817" s="16">
        <v>4761.6000000000004</v>
      </c>
      <c r="T3817" s="16">
        <v>1230.7692307692307</v>
      </c>
      <c r="U3817" s="16">
        <v>750</v>
      </c>
      <c r="V3817" s="16">
        <v>0</v>
      </c>
      <c r="W3817" s="16">
        <v>0</v>
      </c>
      <c r="X3817" s="16">
        <v>2780.8307692307699</v>
      </c>
    </row>
    <row r="3818" spans="1:24" x14ac:dyDescent="0.25">
      <c r="A3818" s="4" t="s">
        <v>24</v>
      </c>
      <c r="B3818" s="5" t="s">
        <v>4285</v>
      </c>
      <c r="C3818" s="6" t="s">
        <v>92</v>
      </c>
      <c r="D3818" s="7">
        <v>138</v>
      </c>
      <c r="E3818" t="s">
        <v>369</v>
      </c>
      <c r="F3818" t="s">
        <v>37</v>
      </c>
      <c r="G3818" t="s">
        <v>370</v>
      </c>
      <c r="H3818" t="s">
        <v>39</v>
      </c>
      <c r="I3818" t="s">
        <v>40</v>
      </c>
      <c r="J3818" s="8" t="s">
        <v>46</v>
      </c>
      <c r="K3818" s="8">
        <v>167</v>
      </c>
      <c r="L3818" t="s">
        <v>99</v>
      </c>
      <c r="M3818" s="9">
        <v>40</v>
      </c>
      <c r="N3818" s="10">
        <v>55</v>
      </c>
      <c r="O3818">
        <v>0.8</v>
      </c>
      <c r="P3818">
        <v>0.81</v>
      </c>
      <c r="Q3818">
        <v>0</v>
      </c>
      <c r="R3818" t="s">
        <v>43</v>
      </c>
      <c r="S3818" s="16">
        <v>4328.6400000000003</v>
      </c>
      <c r="T3818" s="16">
        <v>0</v>
      </c>
      <c r="U3818" s="16">
        <v>0</v>
      </c>
      <c r="V3818" s="16">
        <v>10</v>
      </c>
      <c r="W3818" s="16">
        <v>9185</v>
      </c>
      <c r="X3818" s="16">
        <v>-4866.3599999999997</v>
      </c>
    </row>
    <row r="3819" spans="1:24" x14ac:dyDescent="0.25">
      <c r="A3819" s="4" t="s">
        <v>24</v>
      </c>
      <c r="B3819" s="5" t="s">
        <v>4286</v>
      </c>
      <c r="C3819" s="6" t="s">
        <v>35</v>
      </c>
      <c r="D3819" s="7">
        <v>51</v>
      </c>
      <c r="E3819" t="s">
        <v>382</v>
      </c>
      <c r="F3819" t="s">
        <v>37</v>
      </c>
      <c r="G3819" t="s">
        <v>383</v>
      </c>
      <c r="H3819" t="s">
        <v>51</v>
      </c>
      <c r="I3819" t="s">
        <v>40</v>
      </c>
      <c r="J3819" s="8" t="s">
        <v>46</v>
      </c>
      <c r="K3819" s="8">
        <v>166</v>
      </c>
      <c r="L3819" t="s">
        <v>53</v>
      </c>
      <c r="M3819" s="9">
        <v>24</v>
      </c>
      <c r="N3819" s="10">
        <v>384.61538461538464</v>
      </c>
      <c r="O3819">
        <v>0.8</v>
      </c>
      <c r="P3819">
        <v>1.17</v>
      </c>
      <c r="Q3819">
        <v>0</v>
      </c>
      <c r="R3819" t="s">
        <v>43</v>
      </c>
      <c r="S3819" s="16">
        <v>3729.0239999999999</v>
      </c>
      <c r="T3819" s="16">
        <v>384.61538461538464</v>
      </c>
      <c r="U3819" s="16">
        <v>0</v>
      </c>
      <c r="V3819" s="16">
        <v>500</v>
      </c>
      <c r="W3819" s="16">
        <v>0</v>
      </c>
      <c r="X3819" s="16">
        <v>2844.4086153846151</v>
      </c>
    </row>
    <row r="3820" spans="1:24" x14ac:dyDescent="0.25">
      <c r="A3820" s="4" t="s">
        <v>24</v>
      </c>
      <c r="B3820" s="5" t="s">
        <v>4287</v>
      </c>
      <c r="C3820" s="6" t="s">
        <v>78</v>
      </c>
      <c r="D3820" s="7">
        <v>184</v>
      </c>
      <c r="E3820" t="s">
        <v>567</v>
      </c>
      <c r="F3820" t="s">
        <v>37</v>
      </c>
      <c r="G3820" t="s">
        <v>472</v>
      </c>
      <c r="H3820" t="s">
        <v>30</v>
      </c>
      <c r="I3820" t="s">
        <v>40</v>
      </c>
      <c r="J3820" s="8" t="s">
        <v>46</v>
      </c>
      <c r="K3820" s="8">
        <v>124</v>
      </c>
      <c r="L3820" t="s">
        <v>82</v>
      </c>
      <c r="M3820" s="9">
        <v>40</v>
      </c>
      <c r="N3820" s="10">
        <v>1230.7692307692307</v>
      </c>
      <c r="O3820">
        <v>0.8</v>
      </c>
      <c r="P3820">
        <v>0.95</v>
      </c>
      <c r="Q3820">
        <v>0</v>
      </c>
      <c r="R3820" t="s">
        <v>43</v>
      </c>
      <c r="S3820" s="16">
        <v>3769.6</v>
      </c>
      <c r="T3820" s="16">
        <v>1230.7692307692307</v>
      </c>
      <c r="U3820" s="16">
        <v>0</v>
      </c>
      <c r="V3820" s="16">
        <v>0</v>
      </c>
      <c r="W3820" s="16">
        <v>0</v>
      </c>
      <c r="X3820" s="16">
        <v>2538.830769230769</v>
      </c>
    </row>
    <row r="3821" spans="1:24" x14ac:dyDescent="0.25">
      <c r="A3821" s="4" t="s">
        <v>24</v>
      </c>
      <c r="B3821" s="5" t="s">
        <v>4288</v>
      </c>
      <c r="C3821" s="6" t="s">
        <v>78</v>
      </c>
      <c r="D3821" s="7">
        <v>258</v>
      </c>
      <c r="E3821" t="s">
        <v>123</v>
      </c>
      <c r="F3821" t="s">
        <v>37</v>
      </c>
      <c r="G3821" t="s">
        <v>124</v>
      </c>
      <c r="H3821" t="s">
        <v>51</v>
      </c>
      <c r="I3821" t="s">
        <v>76</v>
      </c>
      <c r="J3821" s="8" t="s">
        <v>46</v>
      </c>
      <c r="K3821" s="8">
        <v>161</v>
      </c>
      <c r="L3821" t="s">
        <v>82</v>
      </c>
      <c r="M3821" s="9">
        <v>40</v>
      </c>
      <c r="N3821" s="10">
        <v>1230.7692307692307</v>
      </c>
      <c r="O3821">
        <v>1</v>
      </c>
      <c r="P3821">
        <v>1.17</v>
      </c>
      <c r="Q3821">
        <v>0</v>
      </c>
      <c r="R3821" t="s">
        <v>43</v>
      </c>
      <c r="S3821" s="16">
        <v>7534.7999999999993</v>
      </c>
      <c r="T3821" s="16">
        <v>1230.7692307692307</v>
      </c>
      <c r="U3821" s="16">
        <v>0</v>
      </c>
      <c r="V3821" s="16">
        <v>500</v>
      </c>
      <c r="W3821" s="16">
        <v>0</v>
      </c>
      <c r="X3821" s="16">
        <v>5804.0307692307688</v>
      </c>
    </row>
    <row r="3822" spans="1:24" x14ac:dyDescent="0.25">
      <c r="A3822" s="4" t="s">
        <v>24</v>
      </c>
      <c r="B3822" s="5" t="s">
        <v>4289</v>
      </c>
      <c r="C3822" s="6" t="s">
        <v>78</v>
      </c>
      <c r="D3822" s="7">
        <v>289</v>
      </c>
      <c r="E3822" t="s">
        <v>731</v>
      </c>
      <c r="F3822" t="s">
        <v>28</v>
      </c>
      <c r="G3822" t="s">
        <v>85</v>
      </c>
      <c r="H3822" t="s">
        <v>51</v>
      </c>
      <c r="I3822" t="s">
        <v>76</v>
      </c>
      <c r="J3822" s="8" t="s">
        <v>32</v>
      </c>
      <c r="K3822" s="8">
        <v>162</v>
      </c>
      <c r="L3822" t="s">
        <v>121</v>
      </c>
      <c r="M3822" s="9">
        <v>65</v>
      </c>
      <c r="N3822" s="10">
        <v>7500</v>
      </c>
      <c r="O3822">
        <v>1</v>
      </c>
      <c r="P3822">
        <v>0.95</v>
      </c>
      <c r="Q3822">
        <v>0</v>
      </c>
      <c r="R3822" t="s">
        <v>43</v>
      </c>
      <c r="S3822" s="16">
        <v>9880</v>
      </c>
      <c r="T3822" s="16">
        <v>7500</v>
      </c>
      <c r="U3822" s="16">
        <v>200</v>
      </c>
      <c r="V3822" s="16">
        <v>250</v>
      </c>
      <c r="W3822" s="16">
        <v>0</v>
      </c>
      <c r="X3822" s="16">
        <v>1930</v>
      </c>
    </row>
    <row r="3823" spans="1:24" x14ac:dyDescent="0.25">
      <c r="A3823" s="4" t="s">
        <v>24</v>
      </c>
      <c r="B3823" s="5" t="s">
        <v>4290</v>
      </c>
      <c r="C3823" s="6" t="s">
        <v>92</v>
      </c>
      <c r="D3823" s="7">
        <v>199</v>
      </c>
      <c r="E3823" t="s">
        <v>239</v>
      </c>
      <c r="F3823" t="s">
        <v>28</v>
      </c>
      <c r="G3823" t="s">
        <v>89</v>
      </c>
      <c r="H3823" t="s">
        <v>39</v>
      </c>
      <c r="I3823" t="s">
        <v>76</v>
      </c>
      <c r="J3823" s="8" t="s">
        <v>46</v>
      </c>
      <c r="K3823" s="8">
        <v>160</v>
      </c>
      <c r="L3823" t="s">
        <v>99</v>
      </c>
      <c r="M3823" s="9">
        <v>40</v>
      </c>
      <c r="N3823" s="10">
        <v>50</v>
      </c>
      <c r="O3823">
        <v>1</v>
      </c>
      <c r="P3823">
        <v>0.99</v>
      </c>
      <c r="Q3823">
        <v>0</v>
      </c>
      <c r="R3823" t="s">
        <v>43</v>
      </c>
      <c r="S3823" s="16">
        <v>6336</v>
      </c>
      <c r="T3823" s="16">
        <v>0</v>
      </c>
      <c r="U3823" s="16">
        <v>1000</v>
      </c>
      <c r="V3823" s="16">
        <v>10</v>
      </c>
      <c r="W3823" s="16">
        <v>8000</v>
      </c>
      <c r="X3823" s="16">
        <v>-2674</v>
      </c>
    </row>
    <row r="3824" spans="1:24" x14ac:dyDescent="0.25">
      <c r="A3824" s="4" t="s">
        <v>24</v>
      </c>
      <c r="B3824" s="5" t="s">
        <v>4291</v>
      </c>
      <c r="C3824" s="6" t="s">
        <v>35</v>
      </c>
      <c r="D3824" s="7">
        <v>65</v>
      </c>
      <c r="E3824" t="s">
        <v>414</v>
      </c>
      <c r="F3824" t="s">
        <v>37</v>
      </c>
      <c r="G3824" t="s">
        <v>195</v>
      </c>
      <c r="H3824" t="s">
        <v>39</v>
      </c>
      <c r="I3824" t="s">
        <v>31</v>
      </c>
      <c r="J3824" s="8" t="s">
        <v>32</v>
      </c>
      <c r="K3824" s="8">
        <v>0</v>
      </c>
      <c r="L3824" t="s">
        <v>41</v>
      </c>
      <c r="M3824" s="9">
        <v>48</v>
      </c>
      <c r="N3824" s="10">
        <v>5416.666666666667</v>
      </c>
      <c r="O3824">
        <v>1.2</v>
      </c>
      <c r="P3824">
        <v>0.88</v>
      </c>
      <c r="Q3824">
        <v>0</v>
      </c>
      <c r="R3824" t="s">
        <v>43</v>
      </c>
      <c r="S3824" s="16">
        <v>0</v>
      </c>
      <c r="T3824" s="16">
        <v>0</v>
      </c>
      <c r="U3824" s="16">
        <v>0</v>
      </c>
      <c r="V3824" s="16">
        <v>250</v>
      </c>
      <c r="W3824" s="16">
        <v>0</v>
      </c>
      <c r="X3824" s="16">
        <v>-250</v>
      </c>
    </row>
    <row r="3825" spans="1:24" x14ac:dyDescent="0.25">
      <c r="A3825" s="4" t="s">
        <v>24</v>
      </c>
      <c r="B3825" s="5" t="s">
        <v>4292</v>
      </c>
      <c r="C3825" s="6" t="s">
        <v>43</v>
      </c>
      <c r="D3825" s="7">
        <v>116</v>
      </c>
      <c r="E3825" t="s">
        <v>58</v>
      </c>
      <c r="F3825" t="s">
        <v>28</v>
      </c>
      <c r="G3825" t="s">
        <v>59</v>
      </c>
      <c r="H3825" t="s">
        <v>60</v>
      </c>
      <c r="I3825" t="s">
        <v>40</v>
      </c>
      <c r="J3825" s="8" t="s">
        <v>32</v>
      </c>
      <c r="K3825" s="8">
        <v>163</v>
      </c>
      <c r="L3825" t="s">
        <v>117</v>
      </c>
      <c r="M3825" s="9">
        <v>54</v>
      </c>
      <c r="N3825" s="10">
        <v>5666.666666666667</v>
      </c>
      <c r="O3825">
        <v>0.8</v>
      </c>
      <c r="P3825">
        <v>0.9</v>
      </c>
      <c r="Q3825">
        <v>0</v>
      </c>
      <c r="R3825" t="s">
        <v>43</v>
      </c>
      <c r="S3825" s="16">
        <v>6220.8</v>
      </c>
      <c r="T3825" s="16">
        <v>5666.666666666667</v>
      </c>
      <c r="U3825" s="16">
        <v>0</v>
      </c>
      <c r="V3825" s="16">
        <v>0</v>
      </c>
      <c r="W3825" s="16">
        <v>0</v>
      </c>
      <c r="X3825" s="16">
        <v>554.13333333333321</v>
      </c>
    </row>
    <row r="3826" spans="1:24" x14ac:dyDescent="0.25">
      <c r="A3826" s="4" t="s">
        <v>24</v>
      </c>
      <c r="B3826" s="5" t="s">
        <v>4293</v>
      </c>
      <c r="C3826" s="6" t="s">
        <v>135</v>
      </c>
      <c r="D3826" s="7">
        <v>1</v>
      </c>
      <c r="E3826" t="s">
        <v>935</v>
      </c>
      <c r="F3826" t="s">
        <v>37</v>
      </c>
      <c r="G3826" t="s">
        <v>309</v>
      </c>
      <c r="H3826" t="s">
        <v>60</v>
      </c>
      <c r="I3826" t="s">
        <v>86</v>
      </c>
      <c r="J3826" s="8" t="s">
        <v>46</v>
      </c>
      <c r="K3826" s="8">
        <v>160</v>
      </c>
      <c r="L3826" t="s">
        <v>138</v>
      </c>
      <c r="M3826" s="9">
        <v>55</v>
      </c>
      <c r="N3826" s="10">
        <v>2307.6923076923076</v>
      </c>
      <c r="O3826">
        <v>0.9</v>
      </c>
      <c r="P3826">
        <v>0.97</v>
      </c>
      <c r="Q3826">
        <v>0</v>
      </c>
      <c r="R3826" t="s">
        <v>43</v>
      </c>
      <c r="S3826" s="16">
        <v>7682.4</v>
      </c>
      <c r="T3826" s="16">
        <v>2307.6923076923076</v>
      </c>
      <c r="U3826" s="16">
        <v>500</v>
      </c>
      <c r="V3826" s="16">
        <v>50</v>
      </c>
      <c r="W3826" s="16">
        <v>0</v>
      </c>
      <c r="X3826" s="16">
        <v>4824.707692307692</v>
      </c>
    </row>
    <row r="3827" spans="1:24" x14ac:dyDescent="0.25">
      <c r="A3827" s="4" t="s">
        <v>24</v>
      </c>
      <c r="B3827" s="5" t="s">
        <v>4294</v>
      </c>
      <c r="C3827" s="6" t="s">
        <v>66</v>
      </c>
      <c r="D3827" s="7">
        <v>52</v>
      </c>
      <c r="E3827" t="s">
        <v>1435</v>
      </c>
      <c r="F3827" t="s">
        <v>28</v>
      </c>
      <c r="G3827" t="s">
        <v>133</v>
      </c>
      <c r="H3827" t="s">
        <v>30</v>
      </c>
      <c r="I3827" t="s">
        <v>31</v>
      </c>
      <c r="J3827" s="8" t="s">
        <v>46</v>
      </c>
      <c r="K3827" s="8">
        <v>164</v>
      </c>
      <c r="L3827" t="s">
        <v>69</v>
      </c>
      <c r="M3827" s="9">
        <v>48</v>
      </c>
      <c r="N3827" s="10">
        <v>1538.4615384615386</v>
      </c>
      <c r="O3827">
        <v>1.2</v>
      </c>
      <c r="P3827">
        <v>0.99</v>
      </c>
      <c r="Q3827">
        <v>0</v>
      </c>
      <c r="R3827" t="s">
        <v>43</v>
      </c>
      <c r="S3827" s="16">
        <v>9123.84</v>
      </c>
      <c r="T3827" s="16">
        <v>1538.4615384615386</v>
      </c>
      <c r="U3827" s="16">
        <v>750</v>
      </c>
      <c r="V3827" s="16">
        <v>50</v>
      </c>
      <c r="W3827" s="16">
        <v>0</v>
      </c>
      <c r="X3827" s="16">
        <v>6785.3784615384611</v>
      </c>
    </row>
    <row r="3828" spans="1:24" x14ac:dyDescent="0.25">
      <c r="A3828" s="4" t="s">
        <v>24</v>
      </c>
      <c r="B3828" s="5" t="s">
        <v>4295</v>
      </c>
      <c r="C3828" s="6" t="s">
        <v>43</v>
      </c>
      <c r="D3828" s="7">
        <v>284</v>
      </c>
      <c r="E3828" t="s">
        <v>178</v>
      </c>
      <c r="F3828" t="s">
        <v>37</v>
      </c>
      <c r="G3828" t="s">
        <v>179</v>
      </c>
      <c r="H3828" t="s">
        <v>39</v>
      </c>
      <c r="I3828" t="s">
        <v>76</v>
      </c>
      <c r="J3828" s="8" t="s">
        <v>46</v>
      </c>
      <c r="K3828" s="8">
        <v>163</v>
      </c>
      <c r="L3828" t="s">
        <v>47</v>
      </c>
      <c r="M3828" s="9">
        <v>30</v>
      </c>
      <c r="N3828" s="10">
        <v>615.38461538461536</v>
      </c>
      <c r="O3828">
        <v>1</v>
      </c>
      <c r="P3828">
        <v>0.98</v>
      </c>
      <c r="Q3828">
        <v>0</v>
      </c>
      <c r="R3828" t="s">
        <v>43</v>
      </c>
      <c r="S3828" s="16">
        <v>4792.2</v>
      </c>
      <c r="T3828" s="16">
        <v>615.38461538461536</v>
      </c>
      <c r="U3828" s="16">
        <v>0</v>
      </c>
      <c r="V3828" s="16">
        <v>500</v>
      </c>
      <c r="W3828" s="16">
        <v>0</v>
      </c>
      <c r="X3828" s="16">
        <v>3676.8153846153846</v>
      </c>
    </row>
    <row r="3829" spans="1:24" x14ac:dyDescent="0.25">
      <c r="A3829" s="4" t="s">
        <v>24</v>
      </c>
      <c r="B3829" s="5" t="s">
        <v>4296</v>
      </c>
      <c r="C3829" s="6" t="s">
        <v>43</v>
      </c>
      <c r="D3829" s="7">
        <v>302</v>
      </c>
      <c r="E3829" t="s">
        <v>979</v>
      </c>
      <c r="F3829" t="s">
        <v>28</v>
      </c>
      <c r="G3829" t="s">
        <v>980</v>
      </c>
      <c r="H3829" t="s">
        <v>51</v>
      </c>
      <c r="I3829" t="s">
        <v>76</v>
      </c>
      <c r="J3829" s="8" t="s">
        <v>46</v>
      </c>
      <c r="K3829" s="8">
        <v>0</v>
      </c>
      <c r="L3829" t="s">
        <v>47</v>
      </c>
      <c r="M3829" s="9">
        <v>30</v>
      </c>
      <c r="N3829" s="10">
        <v>615.38461538461536</v>
      </c>
      <c r="O3829">
        <v>1</v>
      </c>
      <c r="P3829">
        <v>1.04</v>
      </c>
      <c r="Q3829">
        <v>0</v>
      </c>
      <c r="R3829" t="s">
        <v>43</v>
      </c>
      <c r="S3829" s="16">
        <v>4992</v>
      </c>
      <c r="T3829" s="16">
        <v>0</v>
      </c>
      <c r="U3829" s="16">
        <v>750</v>
      </c>
      <c r="V3829" s="16">
        <v>50</v>
      </c>
      <c r="W3829" s="16">
        <v>0</v>
      </c>
      <c r="X3829" s="16">
        <v>4192</v>
      </c>
    </row>
    <row r="3830" spans="1:24" x14ac:dyDescent="0.25">
      <c r="A3830" s="4" t="s">
        <v>24</v>
      </c>
      <c r="B3830" s="5" t="s">
        <v>4297</v>
      </c>
      <c r="C3830" s="6" t="s">
        <v>35</v>
      </c>
      <c r="D3830" s="7">
        <v>124</v>
      </c>
      <c r="E3830" t="s">
        <v>104</v>
      </c>
      <c r="F3830" t="s">
        <v>37</v>
      </c>
      <c r="G3830" t="s">
        <v>105</v>
      </c>
      <c r="H3830" t="s">
        <v>39</v>
      </c>
      <c r="I3830" t="s">
        <v>76</v>
      </c>
      <c r="J3830" s="8" t="s">
        <v>46</v>
      </c>
      <c r="K3830" s="8">
        <v>168</v>
      </c>
      <c r="L3830" t="s">
        <v>53</v>
      </c>
      <c r="M3830" s="9">
        <v>24</v>
      </c>
      <c r="N3830" s="10">
        <v>384.61538461538464</v>
      </c>
      <c r="O3830">
        <v>1</v>
      </c>
      <c r="P3830">
        <v>1.1499999999999999</v>
      </c>
      <c r="Q3830">
        <v>0</v>
      </c>
      <c r="R3830" t="s">
        <v>43</v>
      </c>
      <c r="S3830" s="16">
        <v>4636.7999999999993</v>
      </c>
      <c r="T3830" s="16">
        <v>384.61538461538464</v>
      </c>
      <c r="U3830" s="16">
        <v>1000</v>
      </c>
      <c r="V3830" s="16">
        <v>100</v>
      </c>
      <c r="W3830" s="16">
        <v>0</v>
      </c>
      <c r="X3830" s="16">
        <v>3152.1846153846145</v>
      </c>
    </row>
    <row r="3831" spans="1:24" x14ac:dyDescent="0.25">
      <c r="A3831" s="4" t="s">
        <v>24</v>
      </c>
      <c r="B3831" s="5" t="s">
        <v>4298</v>
      </c>
      <c r="C3831" s="6" t="s">
        <v>66</v>
      </c>
      <c r="D3831" s="7">
        <v>279</v>
      </c>
      <c r="E3831" t="s">
        <v>265</v>
      </c>
      <c r="F3831" t="s">
        <v>37</v>
      </c>
      <c r="G3831" t="s">
        <v>266</v>
      </c>
      <c r="H3831" t="s">
        <v>39</v>
      </c>
      <c r="I3831" t="s">
        <v>76</v>
      </c>
      <c r="J3831" s="8" t="s">
        <v>32</v>
      </c>
      <c r="K3831" s="8">
        <v>164</v>
      </c>
      <c r="L3831" t="s">
        <v>296</v>
      </c>
      <c r="M3831" s="9">
        <v>72</v>
      </c>
      <c r="N3831" s="10">
        <v>8333.3333333333339</v>
      </c>
      <c r="O3831">
        <v>1</v>
      </c>
      <c r="P3831">
        <v>0.81</v>
      </c>
      <c r="Q3831">
        <v>0</v>
      </c>
      <c r="R3831" t="s">
        <v>43</v>
      </c>
      <c r="S3831" s="16">
        <v>9564.4800000000014</v>
      </c>
      <c r="T3831" s="16">
        <v>8333.3333333333339</v>
      </c>
      <c r="U3831" s="16">
        <v>200</v>
      </c>
      <c r="V3831" s="16">
        <v>0</v>
      </c>
      <c r="W3831" s="16">
        <v>0</v>
      </c>
      <c r="X3831" s="16">
        <v>1031.1466666666674</v>
      </c>
    </row>
    <row r="3832" spans="1:24" x14ac:dyDescent="0.25">
      <c r="A3832" s="4" t="s">
        <v>24</v>
      </c>
      <c r="B3832" s="5" t="s">
        <v>4299</v>
      </c>
      <c r="C3832" s="6" t="s">
        <v>66</v>
      </c>
      <c r="D3832" s="7">
        <v>295</v>
      </c>
      <c r="E3832" t="s">
        <v>817</v>
      </c>
      <c r="F3832" t="s">
        <v>37</v>
      </c>
      <c r="G3832" t="s">
        <v>234</v>
      </c>
      <c r="H3832" t="s">
        <v>60</v>
      </c>
      <c r="I3832" t="s">
        <v>40</v>
      </c>
      <c r="J3832" s="8" t="s">
        <v>46</v>
      </c>
      <c r="K3832" s="8">
        <v>167</v>
      </c>
      <c r="L3832" t="s">
        <v>69</v>
      </c>
      <c r="M3832" s="9">
        <v>48</v>
      </c>
      <c r="N3832" s="10">
        <v>1538.4615384615386</v>
      </c>
      <c r="O3832">
        <v>0.8</v>
      </c>
      <c r="P3832">
        <v>1.19</v>
      </c>
      <c r="Q3832">
        <v>0</v>
      </c>
      <c r="R3832" t="s">
        <v>43</v>
      </c>
      <c r="S3832" s="16">
        <v>7631.232</v>
      </c>
      <c r="T3832" s="16">
        <v>1538.4615384615386</v>
      </c>
      <c r="U3832" s="16">
        <v>0</v>
      </c>
      <c r="V3832" s="16">
        <v>0</v>
      </c>
      <c r="W3832" s="16">
        <v>0</v>
      </c>
      <c r="X3832" s="16">
        <v>6092.7704615384609</v>
      </c>
    </row>
    <row r="3833" spans="1:24" x14ac:dyDescent="0.25">
      <c r="A3833" s="4" t="s">
        <v>24</v>
      </c>
      <c r="B3833" s="5" t="s">
        <v>4300</v>
      </c>
      <c r="C3833" s="6" t="s">
        <v>43</v>
      </c>
      <c r="D3833" s="7">
        <v>239</v>
      </c>
      <c r="E3833" t="s">
        <v>495</v>
      </c>
      <c r="F3833" t="s">
        <v>37</v>
      </c>
      <c r="G3833" t="s">
        <v>496</v>
      </c>
      <c r="H3833" t="s">
        <v>51</v>
      </c>
      <c r="I3833" t="s">
        <v>40</v>
      </c>
      <c r="J3833" s="8" t="s">
        <v>46</v>
      </c>
      <c r="K3833" s="8">
        <v>0</v>
      </c>
      <c r="L3833" t="s">
        <v>47</v>
      </c>
      <c r="M3833" s="9">
        <v>30</v>
      </c>
      <c r="N3833" s="10">
        <v>615.38461538461536</v>
      </c>
      <c r="O3833">
        <v>0.8</v>
      </c>
      <c r="P3833">
        <v>1</v>
      </c>
      <c r="Q3833">
        <v>0</v>
      </c>
      <c r="R3833" t="s">
        <v>43</v>
      </c>
      <c r="S3833" s="16">
        <v>0</v>
      </c>
      <c r="T3833" s="16">
        <v>0</v>
      </c>
      <c r="U3833" s="16">
        <v>0</v>
      </c>
      <c r="V3833" s="16">
        <v>10</v>
      </c>
      <c r="W3833" s="16">
        <v>0</v>
      </c>
      <c r="X3833" s="16">
        <v>-10</v>
      </c>
    </row>
    <row r="3834" spans="1:24" x14ac:dyDescent="0.25">
      <c r="A3834" s="4" t="s">
        <v>24</v>
      </c>
      <c r="B3834" s="5" t="s">
        <v>4301</v>
      </c>
      <c r="C3834" s="6" t="s">
        <v>92</v>
      </c>
      <c r="D3834" s="7">
        <v>286</v>
      </c>
      <c r="E3834" t="s">
        <v>84</v>
      </c>
      <c r="F3834" t="s">
        <v>37</v>
      </c>
      <c r="G3834" t="s">
        <v>85</v>
      </c>
      <c r="H3834" t="s">
        <v>51</v>
      </c>
      <c r="I3834" t="s">
        <v>86</v>
      </c>
      <c r="J3834" s="8" t="s">
        <v>46</v>
      </c>
      <c r="K3834" s="8">
        <v>168</v>
      </c>
      <c r="L3834" t="s">
        <v>99</v>
      </c>
      <c r="M3834" s="9">
        <v>40</v>
      </c>
      <c r="N3834" s="10">
        <v>50</v>
      </c>
      <c r="O3834">
        <v>0.9</v>
      </c>
      <c r="P3834">
        <v>0.95</v>
      </c>
      <c r="Q3834">
        <v>0</v>
      </c>
      <c r="R3834" t="s">
        <v>43</v>
      </c>
      <c r="S3834" s="16">
        <v>5745.5999999999995</v>
      </c>
      <c r="T3834" s="16">
        <v>0</v>
      </c>
      <c r="U3834" s="16">
        <v>200</v>
      </c>
      <c r="V3834" s="16">
        <v>0</v>
      </c>
      <c r="W3834" s="16">
        <v>8400</v>
      </c>
      <c r="X3834" s="16">
        <v>-2854.4000000000005</v>
      </c>
    </row>
    <row r="3835" spans="1:24" x14ac:dyDescent="0.25">
      <c r="A3835" s="4" t="s">
        <v>24</v>
      </c>
      <c r="B3835" s="5" t="s">
        <v>4302</v>
      </c>
      <c r="C3835" s="6" t="s">
        <v>92</v>
      </c>
      <c r="D3835" s="7">
        <v>55</v>
      </c>
      <c r="E3835" t="s">
        <v>396</v>
      </c>
      <c r="F3835" t="s">
        <v>37</v>
      </c>
      <c r="G3835" t="s">
        <v>133</v>
      </c>
      <c r="H3835" t="s">
        <v>30</v>
      </c>
      <c r="I3835" t="s">
        <v>40</v>
      </c>
      <c r="J3835" s="8" t="s">
        <v>32</v>
      </c>
      <c r="K3835" s="8">
        <v>119</v>
      </c>
      <c r="L3835" t="s">
        <v>95</v>
      </c>
      <c r="M3835" s="9">
        <v>72</v>
      </c>
      <c r="N3835" s="10">
        <v>78</v>
      </c>
      <c r="O3835">
        <v>0.8</v>
      </c>
      <c r="P3835">
        <v>0.99</v>
      </c>
      <c r="Q3835">
        <v>0</v>
      </c>
      <c r="R3835" t="s">
        <v>43</v>
      </c>
      <c r="S3835" s="16">
        <v>6785.8560000000007</v>
      </c>
      <c r="T3835" s="16">
        <v>0</v>
      </c>
      <c r="U3835" s="16">
        <v>0</v>
      </c>
      <c r="V3835" s="16">
        <v>0</v>
      </c>
      <c r="W3835" s="16">
        <v>9282</v>
      </c>
      <c r="X3835" s="16">
        <v>-2496.1439999999993</v>
      </c>
    </row>
    <row r="3836" spans="1:24" x14ac:dyDescent="0.25">
      <c r="A3836" s="4" t="s">
        <v>24</v>
      </c>
      <c r="B3836" s="5" t="s">
        <v>4303</v>
      </c>
      <c r="C3836" s="6" t="s">
        <v>78</v>
      </c>
      <c r="D3836" s="7">
        <v>295</v>
      </c>
      <c r="E3836" t="s">
        <v>817</v>
      </c>
      <c r="F3836" t="s">
        <v>37</v>
      </c>
      <c r="G3836" t="s">
        <v>234</v>
      </c>
      <c r="H3836" t="s">
        <v>60</v>
      </c>
      <c r="I3836" t="s">
        <v>40</v>
      </c>
      <c r="J3836" s="8" t="s">
        <v>46</v>
      </c>
      <c r="K3836" s="8">
        <v>160</v>
      </c>
      <c r="L3836" t="s">
        <v>82</v>
      </c>
      <c r="M3836" s="9">
        <v>40</v>
      </c>
      <c r="N3836" s="10">
        <v>1230.7692307692307</v>
      </c>
      <c r="O3836">
        <v>0.8</v>
      </c>
      <c r="P3836">
        <v>1.19</v>
      </c>
      <c r="Q3836">
        <v>0</v>
      </c>
      <c r="R3836" t="s">
        <v>43</v>
      </c>
      <c r="S3836" s="16">
        <v>6092.7999999999993</v>
      </c>
      <c r="T3836" s="16">
        <v>1230.7692307692307</v>
      </c>
      <c r="U3836" s="16">
        <v>500</v>
      </c>
      <c r="V3836" s="16">
        <v>250</v>
      </c>
      <c r="W3836" s="16">
        <v>0</v>
      </c>
      <c r="X3836" s="16">
        <v>4112.0307692307688</v>
      </c>
    </row>
    <row r="3837" spans="1:24" x14ac:dyDescent="0.25">
      <c r="A3837" s="4" t="s">
        <v>24</v>
      </c>
      <c r="B3837" s="5" t="s">
        <v>4304</v>
      </c>
      <c r="C3837" s="6" t="s">
        <v>92</v>
      </c>
      <c r="D3837" s="7">
        <v>210</v>
      </c>
      <c r="E3837" t="s">
        <v>657</v>
      </c>
      <c r="F3837" t="s">
        <v>37</v>
      </c>
      <c r="G3837" t="s">
        <v>275</v>
      </c>
      <c r="H3837" t="s">
        <v>81</v>
      </c>
      <c r="I3837" t="s">
        <v>76</v>
      </c>
      <c r="J3837" s="8" t="s">
        <v>46</v>
      </c>
      <c r="K3837" s="8">
        <v>0</v>
      </c>
      <c r="L3837" t="s">
        <v>99</v>
      </c>
      <c r="M3837" s="9">
        <v>48</v>
      </c>
      <c r="N3837" s="10">
        <v>41</v>
      </c>
      <c r="O3837">
        <v>1</v>
      </c>
      <c r="P3837">
        <v>0.93</v>
      </c>
      <c r="Q3837">
        <v>0</v>
      </c>
      <c r="R3837" t="s">
        <v>43</v>
      </c>
      <c r="S3837" s="16">
        <v>0</v>
      </c>
      <c r="T3837" s="16">
        <v>0</v>
      </c>
      <c r="U3837" s="16">
        <v>0</v>
      </c>
      <c r="V3837" s="16">
        <v>10</v>
      </c>
      <c r="W3837" s="16">
        <v>0</v>
      </c>
      <c r="X3837" s="16">
        <v>-10</v>
      </c>
    </row>
    <row r="3838" spans="1:24" x14ac:dyDescent="0.25">
      <c r="A3838" s="4" t="s">
        <v>24</v>
      </c>
      <c r="B3838" s="5" t="s">
        <v>4305</v>
      </c>
      <c r="C3838" s="6" t="s">
        <v>92</v>
      </c>
      <c r="D3838" s="7">
        <v>226</v>
      </c>
      <c r="E3838" t="s">
        <v>290</v>
      </c>
      <c r="F3838" t="s">
        <v>37</v>
      </c>
      <c r="G3838" t="s">
        <v>291</v>
      </c>
      <c r="H3838" t="s">
        <v>51</v>
      </c>
      <c r="I3838" t="s">
        <v>52</v>
      </c>
      <c r="J3838" s="8" t="s">
        <v>32</v>
      </c>
      <c r="K3838" s="8">
        <v>0</v>
      </c>
      <c r="L3838" t="s">
        <v>95</v>
      </c>
      <c r="M3838" s="9">
        <v>60</v>
      </c>
      <c r="N3838" s="10">
        <v>70</v>
      </c>
      <c r="O3838">
        <v>1.1000000000000001</v>
      </c>
      <c r="P3838">
        <v>1.1599999999999999</v>
      </c>
      <c r="Q3838">
        <v>0</v>
      </c>
      <c r="R3838" t="s">
        <v>43</v>
      </c>
      <c r="S3838" s="16">
        <v>0</v>
      </c>
      <c r="T3838" s="16">
        <v>0</v>
      </c>
      <c r="U3838" s="16">
        <v>0</v>
      </c>
      <c r="V3838" s="16">
        <v>10</v>
      </c>
      <c r="W3838" s="16">
        <v>0</v>
      </c>
      <c r="X3838" s="16">
        <v>-10</v>
      </c>
    </row>
    <row r="3839" spans="1:24" x14ac:dyDescent="0.25">
      <c r="A3839" s="4" t="s">
        <v>24</v>
      </c>
      <c r="B3839" s="5" t="s">
        <v>4306</v>
      </c>
      <c r="C3839" s="6" t="s">
        <v>66</v>
      </c>
      <c r="D3839" s="7">
        <v>235</v>
      </c>
      <c r="E3839" t="s">
        <v>203</v>
      </c>
      <c r="F3839" t="s">
        <v>37</v>
      </c>
      <c r="G3839" t="s">
        <v>164</v>
      </c>
      <c r="H3839" t="s">
        <v>51</v>
      </c>
      <c r="I3839" t="s">
        <v>76</v>
      </c>
      <c r="J3839" s="8" t="s">
        <v>46</v>
      </c>
      <c r="K3839" s="8">
        <v>165</v>
      </c>
      <c r="L3839" t="s">
        <v>69</v>
      </c>
      <c r="M3839" s="9">
        <v>48</v>
      </c>
      <c r="N3839" s="10">
        <v>1538.4615384615386</v>
      </c>
      <c r="O3839">
        <v>1</v>
      </c>
      <c r="P3839">
        <v>1.01</v>
      </c>
      <c r="Q3839">
        <v>0</v>
      </c>
      <c r="R3839" t="s">
        <v>43</v>
      </c>
      <c r="S3839" s="16">
        <v>7999.2</v>
      </c>
      <c r="T3839" s="16">
        <v>1538.4615384615386</v>
      </c>
      <c r="U3839" s="16">
        <v>0</v>
      </c>
      <c r="V3839" s="16">
        <v>500</v>
      </c>
      <c r="W3839" s="16">
        <v>0</v>
      </c>
      <c r="X3839" s="16">
        <v>5960.7384615384617</v>
      </c>
    </row>
    <row r="3840" spans="1:24" x14ac:dyDescent="0.25">
      <c r="A3840" s="4" t="s">
        <v>24</v>
      </c>
      <c r="B3840" s="5" t="s">
        <v>4307</v>
      </c>
      <c r="C3840" s="6" t="s">
        <v>92</v>
      </c>
      <c r="D3840" s="7">
        <v>184</v>
      </c>
      <c r="E3840" t="s">
        <v>567</v>
      </c>
      <c r="F3840" t="s">
        <v>37</v>
      </c>
      <c r="G3840" t="s">
        <v>472</v>
      </c>
      <c r="H3840" t="s">
        <v>30</v>
      </c>
      <c r="I3840" t="s">
        <v>40</v>
      </c>
      <c r="J3840" s="8" t="s">
        <v>46</v>
      </c>
      <c r="K3840" s="8">
        <v>0</v>
      </c>
      <c r="L3840" t="s">
        <v>99</v>
      </c>
      <c r="M3840" s="9">
        <v>40</v>
      </c>
      <c r="N3840" s="10">
        <v>46</v>
      </c>
      <c r="O3840">
        <v>0.8</v>
      </c>
      <c r="P3840">
        <v>0.95</v>
      </c>
      <c r="Q3840">
        <v>0</v>
      </c>
      <c r="R3840" t="s">
        <v>43</v>
      </c>
      <c r="S3840" s="16">
        <v>0</v>
      </c>
      <c r="T3840" s="16">
        <v>0</v>
      </c>
      <c r="U3840" s="16">
        <v>0</v>
      </c>
      <c r="V3840" s="16">
        <v>0</v>
      </c>
      <c r="W3840" s="16">
        <v>0</v>
      </c>
      <c r="X3840" s="16">
        <v>0</v>
      </c>
    </row>
    <row r="3841" spans="1:24" x14ac:dyDescent="0.25">
      <c r="A3841" s="4" t="s">
        <v>24</v>
      </c>
      <c r="B3841" s="5" t="s">
        <v>4308</v>
      </c>
      <c r="C3841" s="6" t="s">
        <v>92</v>
      </c>
      <c r="D3841" s="7">
        <v>54</v>
      </c>
      <c r="E3841" t="s">
        <v>132</v>
      </c>
      <c r="F3841" t="s">
        <v>37</v>
      </c>
      <c r="G3841" t="s">
        <v>133</v>
      </c>
      <c r="H3841" t="s">
        <v>30</v>
      </c>
      <c r="I3841" t="s">
        <v>76</v>
      </c>
      <c r="J3841" s="8" t="s">
        <v>46</v>
      </c>
      <c r="K3841" s="8">
        <v>163</v>
      </c>
      <c r="L3841" t="s">
        <v>99</v>
      </c>
      <c r="M3841" s="9">
        <v>35</v>
      </c>
      <c r="N3841" s="10">
        <v>49</v>
      </c>
      <c r="O3841">
        <v>1</v>
      </c>
      <c r="P3841">
        <v>0.99</v>
      </c>
      <c r="Q3841">
        <v>0</v>
      </c>
      <c r="R3841" t="s">
        <v>43</v>
      </c>
      <c r="S3841" s="16">
        <v>5647.95</v>
      </c>
      <c r="T3841" s="16">
        <v>0</v>
      </c>
      <c r="U3841" s="16">
        <v>0</v>
      </c>
      <c r="V3841" s="16">
        <v>250</v>
      </c>
      <c r="W3841" s="16">
        <v>7987</v>
      </c>
      <c r="X3841" s="16">
        <v>-2589.0500000000002</v>
      </c>
    </row>
    <row r="3842" spans="1:24" x14ac:dyDescent="0.25">
      <c r="A3842" s="4" t="s">
        <v>24</v>
      </c>
      <c r="B3842" s="5" t="s">
        <v>4309</v>
      </c>
      <c r="C3842" s="6" t="s">
        <v>35</v>
      </c>
      <c r="D3842" s="7">
        <v>145</v>
      </c>
      <c r="E3842" t="s">
        <v>921</v>
      </c>
      <c r="F3842" t="s">
        <v>37</v>
      </c>
      <c r="G3842" t="s">
        <v>387</v>
      </c>
      <c r="H3842" t="s">
        <v>81</v>
      </c>
      <c r="I3842" t="s">
        <v>40</v>
      </c>
      <c r="J3842" s="8" t="s">
        <v>32</v>
      </c>
      <c r="K3842" s="8">
        <v>108</v>
      </c>
      <c r="L3842" t="s">
        <v>41</v>
      </c>
      <c r="M3842" s="9">
        <v>48</v>
      </c>
      <c r="N3842" s="10">
        <v>5416.666666666667</v>
      </c>
      <c r="O3842">
        <v>0.8</v>
      </c>
      <c r="P3842">
        <v>0.96</v>
      </c>
      <c r="Q3842">
        <v>0</v>
      </c>
      <c r="R3842" t="s">
        <v>43</v>
      </c>
      <c r="S3842" s="16">
        <v>3981.3119999999999</v>
      </c>
      <c r="T3842" s="16">
        <v>5416.666666666667</v>
      </c>
      <c r="U3842" s="16">
        <v>200</v>
      </c>
      <c r="V3842" s="16">
        <v>10</v>
      </c>
      <c r="W3842" s="16">
        <v>0</v>
      </c>
      <c r="X3842" s="16">
        <v>-1645.3546666666671</v>
      </c>
    </row>
    <row r="3843" spans="1:24" x14ac:dyDescent="0.25">
      <c r="A3843" s="4" t="s">
        <v>24</v>
      </c>
      <c r="B3843" s="5" t="s">
        <v>4310</v>
      </c>
      <c r="C3843" s="6" t="s">
        <v>92</v>
      </c>
      <c r="D3843" s="7">
        <v>52</v>
      </c>
      <c r="E3843" t="s">
        <v>1435</v>
      </c>
      <c r="F3843" t="s">
        <v>28</v>
      </c>
      <c r="G3843" t="s">
        <v>133</v>
      </c>
      <c r="H3843" t="s">
        <v>30</v>
      </c>
      <c r="I3843" t="s">
        <v>31</v>
      </c>
      <c r="J3843" s="8" t="s">
        <v>46</v>
      </c>
      <c r="K3843" s="8">
        <v>164</v>
      </c>
      <c r="L3843" t="s">
        <v>99</v>
      </c>
      <c r="M3843" s="9">
        <v>40</v>
      </c>
      <c r="N3843" s="10">
        <v>42</v>
      </c>
      <c r="O3843">
        <v>1.2</v>
      </c>
      <c r="P3843">
        <v>0.99</v>
      </c>
      <c r="Q3843">
        <v>0</v>
      </c>
      <c r="R3843" t="s">
        <v>43</v>
      </c>
      <c r="S3843" s="16">
        <v>7603.2</v>
      </c>
      <c r="T3843" s="16">
        <v>0</v>
      </c>
      <c r="U3843" s="16">
        <v>0</v>
      </c>
      <c r="V3843" s="16">
        <v>10</v>
      </c>
      <c r="W3843" s="16">
        <v>6888</v>
      </c>
      <c r="X3843" s="16">
        <v>705.19999999999982</v>
      </c>
    </row>
    <row r="3844" spans="1:24" x14ac:dyDescent="0.25">
      <c r="A3844" s="4" t="s">
        <v>24</v>
      </c>
      <c r="B3844" s="5" t="s">
        <v>4311</v>
      </c>
      <c r="C3844" s="6" t="s">
        <v>26</v>
      </c>
      <c r="D3844" s="7">
        <v>120</v>
      </c>
      <c r="E3844" t="s">
        <v>711</v>
      </c>
      <c r="F3844" t="s">
        <v>37</v>
      </c>
      <c r="G3844" t="s">
        <v>255</v>
      </c>
      <c r="H3844" t="s">
        <v>60</v>
      </c>
      <c r="I3844" t="s">
        <v>76</v>
      </c>
      <c r="J3844" s="8" t="s">
        <v>32</v>
      </c>
      <c r="K3844" s="8">
        <v>0</v>
      </c>
      <c r="L3844" t="s">
        <v>33</v>
      </c>
      <c r="M3844" s="9">
        <v>60</v>
      </c>
      <c r="N3844" s="10">
        <v>6250</v>
      </c>
      <c r="O3844">
        <v>1</v>
      </c>
      <c r="P3844">
        <v>0.84</v>
      </c>
      <c r="Q3844">
        <v>0</v>
      </c>
      <c r="R3844" t="s">
        <v>43</v>
      </c>
      <c r="S3844" s="16">
        <v>0</v>
      </c>
      <c r="T3844" s="16">
        <v>0</v>
      </c>
      <c r="U3844" s="16">
        <v>500</v>
      </c>
      <c r="V3844" s="16">
        <v>0</v>
      </c>
      <c r="W3844" s="16">
        <v>0</v>
      </c>
      <c r="X3844" s="16">
        <v>-500</v>
      </c>
    </row>
    <row r="3845" spans="1:24" x14ac:dyDescent="0.25">
      <c r="A3845" s="4" t="s">
        <v>24</v>
      </c>
      <c r="B3845" s="5" t="s">
        <v>4312</v>
      </c>
      <c r="C3845" s="6" t="s">
        <v>26</v>
      </c>
      <c r="D3845" s="7">
        <v>85</v>
      </c>
      <c r="E3845" t="s">
        <v>684</v>
      </c>
      <c r="F3845" t="s">
        <v>37</v>
      </c>
      <c r="G3845" t="s">
        <v>228</v>
      </c>
      <c r="H3845" t="s">
        <v>64</v>
      </c>
      <c r="I3845" t="s">
        <v>52</v>
      </c>
      <c r="J3845" s="8" t="s">
        <v>32</v>
      </c>
      <c r="K3845" s="8">
        <v>161</v>
      </c>
      <c r="L3845" t="s">
        <v>33</v>
      </c>
      <c r="M3845" s="9">
        <v>60</v>
      </c>
      <c r="N3845" s="10">
        <v>6250</v>
      </c>
      <c r="O3845">
        <v>1.1000000000000001</v>
      </c>
      <c r="P3845">
        <v>0.88</v>
      </c>
      <c r="Q3845">
        <v>0</v>
      </c>
      <c r="R3845" t="s">
        <v>43</v>
      </c>
      <c r="S3845" s="16">
        <v>9350.8799999999992</v>
      </c>
      <c r="T3845" s="16">
        <v>6250</v>
      </c>
      <c r="U3845" s="16">
        <v>750</v>
      </c>
      <c r="V3845" s="16">
        <v>500</v>
      </c>
      <c r="W3845" s="16">
        <v>0</v>
      </c>
      <c r="X3845" s="16">
        <v>1850.8799999999992</v>
      </c>
    </row>
    <row r="3846" spans="1:24" x14ac:dyDescent="0.25">
      <c r="A3846" s="4" t="s">
        <v>24</v>
      </c>
      <c r="B3846" s="5" t="s">
        <v>4313</v>
      </c>
      <c r="C3846" s="6" t="s">
        <v>43</v>
      </c>
      <c r="D3846" s="7">
        <v>68</v>
      </c>
      <c r="E3846" t="s">
        <v>579</v>
      </c>
      <c r="F3846" t="s">
        <v>37</v>
      </c>
      <c r="G3846" t="s">
        <v>195</v>
      </c>
      <c r="H3846" t="s">
        <v>39</v>
      </c>
      <c r="I3846" t="s">
        <v>40</v>
      </c>
      <c r="J3846" s="8" t="s">
        <v>32</v>
      </c>
      <c r="K3846" s="8">
        <v>160</v>
      </c>
      <c r="L3846" t="s">
        <v>117</v>
      </c>
      <c r="M3846" s="9">
        <v>54</v>
      </c>
      <c r="N3846" s="10">
        <v>5666.666666666667</v>
      </c>
      <c r="O3846">
        <v>0.8</v>
      </c>
      <c r="P3846">
        <v>0.88</v>
      </c>
      <c r="Q3846">
        <v>0</v>
      </c>
      <c r="R3846" t="s">
        <v>43</v>
      </c>
      <c r="S3846" s="16">
        <v>6082.56</v>
      </c>
      <c r="T3846" s="16">
        <v>5666.666666666667</v>
      </c>
      <c r="U3846" s="16">
        <v>500</v>
      </c>
      <c r="V3846" s="16">
        <v>100</v>
      </c>
      <c r="W3846" s="16">
        <v>0</v>
      </c>
      <c r="X3846" s="16">
        <v>-184.10666666666657</v>
      </c>
    </row>
    <row r="3847" spans="1:24" x14ac:dyDescent="0.25">
      <c r="A3847" s="4" t="s">
        <v>24</v>
      </c>
      <c r="B3847" s="5" t="s">
        <v>4314</v>
      </c>
      <c r="C3847" s="6" t="s">
        <v>135</v>
      </c>
      <c r="D3847" s="7">
        <v>240</v>
      </c>
      <c r="E3847" t="s">
        <v>560</v>
      </c>
      <c r="F3847" t="s">
        <v>28</v>
      </c>
      <c r="G3847" t="s">
        <v>248</v>
      </c>
      <c r="H3847" t="s">
        <v>51</v>
      </c>
      <c r="I3847" t="s">
        <v>76</v>
      </c>
      <c r="J3847" s="8" t="s">
        <v>46</v>
      </c>
      <c r="K3847" s="8">
        <v>163</v>
      </c>
      <c r="L3847" t="s">
        <v>138</v>
      </c>
      <c r="M3847" s="9">
        <v>55</v>
      </c>
      <c r="N3847" s="10">
        <v>2307.6923076923076</v>
      </c>
      <c r="O3847">
        <v>1</v>
      </c>
      <c r="P3847">
        <v>0.82</v>
      </c>
      <c r="Q3847">
        <v>0</v>
      </c>
      <c r="R3847" t="s">
        <v>43</v>
      </c>
      <c r="S3847" s="16">
        <v>7216</v>
      </c>
      <c r="T3847" s="16">
        <v>2307.6923076923076</v>
      </c>
      <c r="U3847" s="16">
        <v>200</v>
      </c>
      <c r="V3847" s="16">
        <v>10</v>
      </c>
      <c r="W3847" s="16">
        <v>0</v>
      </c>
      <c r="X3847" s="16">
        <v>4698.3076923076924</v>
      </c>
    </row>
    <row r="3848" spans="1:24" x14ac:dyDescent="0.25">
      <c r="A3848" s="4" t="s">
        <v>24</v>
      </c>
      <c r="B3848" s="5" t="s">
        <v>4315</v>
      </c>
      <c r="C3848" s="6" t="s">
        <v>92</v>
      </c>
      <c r="D3848" s="7">
        <v>126</v>
      </c>
      <c r="E3848" t="s">
        <v>605</v>
      </c>
      <c r="F3848" t="s">
        <v>37</v>
      </c>
      <c r="G3848" t="s">
        <v>130</v>
      </c>
      <c r="H3848" t="s">
        <v>51</v>
      </c>
      <c r="I3848" t="s">
        <v>31</v>
      </c>
      <c r="J3848" s="8" t="s">
        <v>46</v>
      </c>
      <c r="K3848" s="8">
        <v>163</v>
      </c>
      <c r="L3848" t="s">
        <v>99</v>
      </c>
      <c r="M3848" s="9">
        <v>35</v>
      </c>
      <c r="N3848" s="10">
        <v>49</v>
      </c>
      <c r="O3848">
        <v>1.2</v>
      </c>
      <c r="P3848">
        <v>0.95</v>
      </c>
      <c r="Q3848">
        <v>0</v>
      </c>
      <c r="R3848" t="s">
        <v>43</v>
      </c>
      <c r="S3848" s="16">
        <v>6503.7</v>
      </c>
      <c r="T3848" s="16">
        <v>0</v>
      </c>
      <c r="U3848" s="16">
        <v>500</v>
      </c>
      <c r="V3848" s="16">
        <v>50</v>
      </c>
      <c r="W3848" s="16">
        <v>7987</v>
      </c>
      <c r="X3848" s="16">
        <v>-2033.3000000000002</v>
      </c>
    </row>
    <row r="3849" spans="1:24" x14ac:dyDescent="0.25">
      <c r="A3849" s="4" t="s">
        <v>24</v>
      </c>
      <c r="B3849" s="5" t="s">
        <v>4316</v>
      </c>
      <c r="C3849" s="6" t="s">
        <v>92</v>
      </c>
      <c r="D3849" s="7">
        <v>65</v>
      </c>
      <c r="E3849" t="s">
        <v>414</v>
      </c>
      <c r="F3849" t="s">
        <v>37</v>
      </c>
      <c r="G3849" t="s">
        <v>195</v>
      </c>
      <c r="H3849" t="s">
        <v>39</v>
      </c>
      <c r="I3849" t="s">
        <v>31</v>
      </c>
      <c r="J3849" s="8" t="s">
        <v>46</v>
      </c>
      <c r="K3849" s="8">
        <v>163</v>
      </c>
      <c r="L3849" t="s">
        <v>99</v>
      </c>
      <c r="M3849" s="9">
        <v>48</v>
      </c>
      <c r="N3849" s="10">
        <v>42</v>
      </c>
      <c r="O3849">
        <v>1.2</v>
      </c>
      <c r="P3849">
        <v>0.88</v>
      </c>
      <c r="Q3849">
        <v>0</v>
      </c>
      <c r="R3849" t="s">
        <v>43</v>
      </c>
      <c r="S3849" s="16">
        <v>8262.1440000000002</v>
      </c>
      <c r="T3849" s="16">
        <v>0</v>
      </c>
      <c r="U3849" s="16">
        <v>0</v>
      </c>
      <c r="V3849" s="16">
        <v>10</v>
      </c>
      <c r="W3849" s="16">
        <v>6846</v>
      </c>
      <c r="X3849" s="16">
        <v>1406.1440000000002</v>
      </c>
    </row>
    <row r="3850" spans="1:24" x14ac:dyDescent="0.25">
      <c r="A3850" s="4" t="s">
        <v>24</v>
      </c>
      <c r="B3850" s="5" t="s">
        <v>4317</v>
      </c>
      <c r="C3850" s="6" t="s">
        <v>92</v>
      </c>
      <c r="D3850" s="7">
        <v>279</v>
      </c>
      <c r="E3850" t="s">
        <v>265</v>
      </c>
      <c r="F3850" t="s">
        <v>37</v>
      </c>
      <c r="G3850" t="s">
        <v>266</v>
      </c>
      <c r="H3850" t="s">
        <v>39</v>
      </c>
      <c r="I3850" t="s">
        <v>76</v>
      </c>
      <c r="J3850" s="8" t="s">
        <v>46</v>
      </c>
      <c r="K3850" s="8">
        <v>166</v>
      </c>
      <c r="L3850" t="s">
        <v>99</v>
      </c>
      <c r="M3850" s="9">
        <v>40</v>
      </c>
      <c r="N3850" s="10">
        <v>48</v>
      </c>
      <c r="O3850">
        <v>1</v>
      </c>
      <c r="P3850">
        <v>0.81</v>
      </c>
      <c r="Q3850">
        <v>0</v>
      </c>
      <c r="R3850" t="s">
        <v>43</v>
      </c>
      <c r="S3850" s="16">
        <v>5378.4000000000005</v>
      </c>
      <c r="T3850" s="16">
        <v>0</v>
      </c>
      <c r="U3850" s="16">
        <v>1000</v>
      </c>
      <c r="V3850" s="16">
        <v>250</v>
      </c>
      <c r="W3850" s="16">
        <v>7968</v>
      </c>
      <c r="X3850" s="16">
        <v>-3839.5999999999995</v>
      </c>
    </row>
    <row r="3851" spans="1:24" x14ac:dyDescent="0.25">
      <c r="A3851" s="4" t="s">
        <v>24</v>
      </c>
      <c r="B3851" s="5" t="s">
        <v>4318</v>
      </c>
      <c r="C3851" s="6" t="s">
        <v>66</v>
      </c>
      <c r="D3851" s="7">
        <v>118</v>
      </c>
      <c r="E3851" t="s">
        <v>219</v>
      </c>
      <c r="F3851" t="s">
        <v>37</v>
      </c>
      <c r="G3851" t="s">
        <v>220</v>
      </c>
      <c r="H3851" t="s">
        <v>81</v>
      </c>
      <c r="I3851" t="s">
        <v>40</v>
      </c>
      <c r="J3851" s="8" t="s">
        <v>46</v>
      </c>
      <c r="K3851" s="8">
        <v>86</v>
      </c>
      <c r="L3851" t="s">
        <v>69</v>
      </c>
      <c r="M3851" s="9">
        <v>48</v>
      </c>
      <c r="N3851" s="10">
        <v>1538.4615384615386</v>
      </c>
      <c r="O3851">
        <v>0.8</v>
      </c>
      <c r="P3851">
        <v>1.1499999999999999</v>
      </c>
      <c r="Q3851">
        <v>0</v>
      </c>
      <c r="R3851" t="s">
        <v>43</v>
      </c>
      <c r="S3851" s="16">
        <v>3797.7599999999998</v>
      </c>
      <c r="T3851" s="16">
        <v>1538.4615384615386</v>
      </c>
      <c r="U3851" s="16">
        <v>1000</v>
      </c>
      <c r="V3851" s="16">
        <v>50</v>
      </c>
      <c r="W3851" s="16">
        <v>0</v>
      </c>
      <c r="X3851" s="16">
        <v>1209.2984615384612</v>
      </c>
    </row>
    <row r="3852" spans="1:24" x14ac:dyDescent="0.25">
      <c r="A3852" s="4" t="s">
        <v>24</v>
      </c>
      <c r="B3852" s="5" t="s">
        <v>4319</v>
      </c>
      <c r="C3852" s="6" t="s">
        <v>92</v>
      </c>
      <c r="D3852" s="7">
        <v>150</v>
      </c>
      <c r="E3852" t="s">
        <v>1580</v>
      </c>
      <c r="F3852" t="s">
        <v>37</v>
      </c>
      <c r="G3852" t="s">
        <v>116</v>
      </c>
      <c r="H3852" t="s">
        <v>51</v>
      </c>
      <c r="I3852" t="s">
        <v>31</v>
      </c>
      <c r="J3852" s="8" t="s">
        <v>32</v>
      </c>
      <c r="K3852" s="8">
        <v>92</v>
      </c>
      <c r="L3852" t="s">
        <v>95</v>
      </c>
      <c r="M3852" s="9">
        <v>65</v>
      </c>
      <c r="N3852" s="10">
        <v>74</v>
      </c>
      <c r="O3852">
        <v>1.2</v>
      </c>
      <c r="P3852">
        <v>1.07</v>
      </c>
      <c r="Q3852">
        <v>0</v>
      </c>
      <c r="R3852" t="s">
        <v>43</v>
      </c>
      <c r="S3852" s="16">
        <v>7678.3200000000006</v>
      </c>
      <c r="T3852" s="16">
        <v>0</v>
      </c>
      <c r="U3852" s="16">
        <v>0</v>
      </c>
      <c r="V3852" s="16">
        <v>100</v>
      </c>
      <c r="W3852" s="16">
        <v>6808</v>
      </c>
      <c r="X3852" s="16">
        <v>770.32000000000062</v>
      </c>
    </row>
    <row r="3853" spans="1:24" x14ac:dyDescent="0.25">
      <c r="A3853" s="4" t="s">
        <v>24</v>
      </c>
      <c r="B3853" s="5" t="s">
        <v>4320</v>
      </c>
      <c r="C3853" s="6" t="s">
        <v>43</v>
      </c>
      <c r="D3853" s="7">
        <v>171</v>
      </c>
      <c r="E3853" t="s">
        <v>55</v>
      </c>
      <c r="F3853" t="s">
        <v>28</v>
      </c>
      <c r="G3853" t="s">
        <v>56</v>
      </c>
      <c r="H3853" t="s">
        <v>51</v>
      </c>
      <c r="I3853" t="s">
        <v>40</v>
      </c>
      <c r="J3853" s="8" t="s">
        <v>46</v>
      </c>
      <c r="K3853" s="8">
        <v>112</v>
      </c>
      <c r="L3853" t="s">
        <v>47</v>
      </c>
      <c r="M3853" s="9">
        <v>30</v>
      </c>
      <c r="N3853" s="10">
        <v>615.38461538461536</v>
      </c>
      <c r="O3853">
        <v>0.8</v>
      </c>
      <c r="P3853">
        <v>1.05</v>
      </c>
      <c r="Q3853">
        <v>0</v>
      </c>
      <c r="R3853" t="s">
        <v>43</v>
      </c>
      <c r="S3853" s="16">
        <v>4032</v>
      </c>
      <c r="T3853" s="16">
        <v>615.38461538461536</v>
      </c>
      <c r="U3853" s="16">
        <v>0</v>
      </c>
      <c r="V3853" s="16">
        <v>50</v>
      </c>
      <c r="W3853" s="16">
        <v>0</v>
      </c>
      <c r="X3853" s="16">
        <v>3366.6153846153848</v>
      </c>
    </row>
    <row r="3854" spans="1:24" x14ac:dyDescent="0.25">
      <c r="A3854" s="4" t="s">
        <v>24</v>
      </c>
      <c r="B3854" s="5" t="s">
        <v>4321</v>
      </c>
      <c r="C3854" s="6" t="s">
        <v>35</v>
      </c>
      <c r="D3854" s="7">
        <v>31</v>
      </c>
      <c r="E3854" t="s">
        <v>507</v>
      </c>
      <c r="F3854" t="s">
        <v>37</v>
      </c>
      <c r="G3854" t="s">
        <v>172</v>
      </c>
      <c r="H3854" t="s">
        <v>51</v>
      </c>
      <c r="I3854" t="s">
        <v>40</v>
      </c>
      <c r="J3854" s="8" t="s">
        <v>46</v>
      </c>
      <c r="K3854" s="8">
        <v>166</v>
      </c>
      <c r="L3854" t="s">
        <v>53</v>
      </c>
      <c r="M3854" s="9">
        <v>24</v>
      </c>
      <c r="N3854" s="10">
        <v>384.61538461538464</v>
      </c>
      <c r="O3854">
        <v>0.8</v>
      </c>
      <c r="P3854">
        <v>1.0900000000000001</v>
      </c>
      <c r="Q3854">
        <v>0</v>
      </c>
      <c r="R3854" t="s">
        <v>43</v>
      </c>
      <c r="S3854" s="16">
        <v>3474.0480000000007</v>
      </c>
      <c r="T3854" s="16">
        <v>384.61538461538464</v>
      </c>
      <c r="U3854" s="16">
        <v>500</v>
      </c>
      <c r="V3854" s="16">
        <v>10</v>
      </c>
      <c r="W3854" s="16">
        <v>0</v>
      </c>
      <c r="X3854" s="16">
        <v>2579.4326153846159</v>
      </c>
    </row>
    <row r="3855" spans="1:24" x14ac:dyDescent="0.25">
      <c r="A3855" s="4" t="s">
        <v>24</v>
      </c>
      <c r="B3855" s="5" t="s">
        <v>4322</v>
      </c>
      <c r="C3855" s="6" t="s">
        <v>43</v>
      </c>
      <c r="D3855" s="7">
        <v>113</v>
      </c>
      <c r="E3855" t="s">
        <v>337</v>
      </c>
      <c r="F3855" t="s">
        <v>28</v>
      </c>
      <c r="G3855" t="s">
        <v>59</v>
      </c>
      <c r="H3855" t="s">
        <v>60</v>
      </c>
      <c r="I3855" t="s">
        <v>31</v>
      </c>
      <c r="J3855" s="8" t="s">
        <v>46</v>
      </c>
      <c r="K3855" s="8">
        <v>0</v>
      </c>
      <c r="L3855" t="s">
        <v>47</v>
      </c>
      <c r="M3855" s="9">
        <v>30</v>
      </c>
      <c r="N3855" s="10">
        <v>615.38461538461536</v>
      </c>
      <c r="O3855">
        <v>1.2</v>
      </c>
      <c r="P3855">
        <v>0.9</v>
      </c>
      <c r="Q3855">
        <v>0</v>
      </c>
      <c r="R3855" t="s">
        <v>43</v>
      </c>
      <c r="S3855" s="16">
        <v>5184</v>
      </c>
      <c r="T3855" s="16">
        <v>0</v>
      </c>
      <c r="U3855" s="16">
        <v>0</v>
      </c>
      <c r="V3855" s="16">
        <v>100</v>
      </c>
      <c r="W3855" s="16">
        <v>0</v>
      </c>
      <c r="X3855" s="16">
        <v>5084</v>
      </c>
    </row>
    <row r="3856" spans="1:24" x14ac:dyDescent="0.25">
      <c r="A3856" s="4" t="s">
        <v>24</v>
      </c>
      <c r="B3856" s="5" t="s">
        <v>4323</v>
      </c>
      <c r="C3856" s="6" t="s">
        <v>35</v>
      </c>
      <c r="D3856" s="7">
        <v>203</v>
      </c>
      <c r="E3856" t="s">
        <v>425</v>
      </c>
      <c r="F3856" t="s">
        <v>28</v>
      </c>
      <c r="G3856" t="s">
        <v>137</v>
      </c>
      <c r="H3856" t="s">
        <v>39</v>
      </c>
      <c r="I3856" t="s">
        <v>31</v>
      </c>
      <c r="J3856" s="8" t="s">
        <v>46</v>
      </c>
      <c r="K3856" s="8">
        <v>165</v>
      </c>
      <c r="L3856" t="s">
        <v>53</v>
      </c>
      <c r="M3856" s="9">
        <v>24</v>
      </c>
      <c r="N3856" s="10">
        <v>384.61538461538464</v>
      </c>
      <c r="O3856">
        <v>1.2</v>
      </c>
      <c r="P3856">
        <v>1</v>
      </c>
      <c r="Q3856">
        <v>0</v>
      </c>
      <c r="R3856" t="s">
        <v>43</v>
      </c>
      <c r="S3856" s="16">
        <v>4608</v>
      </c>
      <c r="T3856" s="16">
        <v>384.61538461538464</v>
      </c>
      <c r="U3856" s="16">
        <v>500</v>
      </c>
      <c r="V3856" s="16">
        <v>250</v>
      </c>
      <c r="W3856" s="16">
        <v>0</v>
      </c>
      <c r="X3856" s="16">
        <v>3473.3846153846152</v>
      </c>
    </row>
    <row r="3857" spans="1:24" x14ac:dyDescent="0.25">
      <c r="A3857" s="4" t="s">
        <v>24</v>
      </c>
      <c r="B3857" s="5" t="s">
        <v>4324</v>
      </c>
      <c r="C3857" s="6" t="s">
        <v>35</v>
      </c>
      <c r="D3857" s="7">
        <v>26</v>
      </c>
      <c r="E3857" t="s">
        <v>358</v>
      </c>
      <c r="F3857" t="s">
        <v>37</v>
      </c>
      <c r="G3857" t="s">
        <v>245</v>
      </c>
      <c r="H3857" t="s">
        <v>39</v>
      </c>
      <c r="I3857" t="s">
        <v>76</v>
      </c>
      <c r="J3857" s="8" t="s">
        <v>32</v>
      </c>
      <c r="K3857" s="8">
        <v>162</v>
      </c>
      <c r="L3857" t="s">
        <v>41</v>
      </c>
      <c r="M3857" s="9">
        <v>48</v>
      </c>
      <c r="N3857" s="10">
        <v>5416.666666666667</v>
      </c>
      <c r="O3857">
        <v>1</v>
      </c>
      <c r="P3857">
        <v>1.0900000000000001</v>
      </c>
      <c r="Q3857">
        <v>0</v>
      </c>
      <c r="R3857" t="s">
        <v>43</v>
      </c>
      <c r="S3857" s="16">
        <v>8475.84</v>
      </c>
      <c r="T3857" s="16">
        <v>5416.666666666667</v>
      </c>
      <c r="U3857" s="16">
        <v>0</v>
      </c>
      <c r="V3857" s="16">
        <v>50</v>
      </c>
      <c r="W3857" s="16">
        <v>0</v>
      </c>
      <c r="X3857" s="16">
        <v>3009.1733333333332</v>
      </c>
    </row>
    <row r="3858" spans="1:24" x14ac:dyDescent="0.25">
      <c r="A3858" s="4" t="s">
        <v>24</v>
      </c>
      <c r="B3858" s="5" t="s">
        <v>4325</v>
      </c>
      <c r="C3858" s="6" t="s">
        <v>135</v>
      </c>
      <c r="D3858" s="7">
        <v>295</v>
      </c>
      <c r="E3858" t="s">
        <v>817</v>
      </c>
      <c r="F3858" t="s">
        <v>37</v>
      </c>
      <c r="G3858" t="s">
        <v>234</v>
      </c>
      <c r="H3858" t="s">
        <v>60</v>
      </c>
      <c r="I3858" t="s">
        <v>40</v>
      </c>
      <c r="J3858" s="8" t="s">
        <v>46</v>
      </c>
      <c r="K3858" s="8">
        <v>162</v>
      </c>
      <c r="L3858" t="s">
        <v>138</v>
      </c>
      <c r="M3858" s="9">
        <v>55</v>
      </c>
      <c r="N3858" s="10">
        <v>2307.6923076923076</v>
      </c>
      <c r="O3858">
        <v>0.8</v>
      </c>
      <c r="P3858">
        <v>1.19</v>
      </c>
      <c r="Q3858">
        <v>0</v>
      </c>
      <c r="R3858" t="s">
        <v>43</v>
      </c>
      <c r="S3858" s="16">
        <v>8482.32</v>
      </c>
      <c r="T3858" s="16">
        <v>2307.6923076923076</v>
      </c>
      <c r="U3858" s="16">
        <v>200</v>
      </c>
      <c r="V3858" s="16">
        <v>10</v>
      </c>
      <c r="W3858" s="16">
        <v>0</v>
      </c>
      <c r="X3858" s="16">
        <v>5964.6276923076921</v>
      </c>
    </row>
    <row r="3859" spans="1:24" x14ac:dyDescent="0.25">
      <c r="A3859" s="4" t="s">
        <v>24</v>
      </c>
      <c r="B3859" s="5" t="s">
        <v>4326</v>
      </c>
      <c r="C3859" s="6" t="s">
        <v>26</v>
      </c>
      <c r="D3859" s="7">
        <v>195</v>
      </c>
      <c r="E3859" t="s">
        <v>377</v>
      </c>
      <c r="F3859" t="s">
        <v>37</v>
      </c>
      <c r="G3859" t="s">
        <v>329</v>
      </c>
      <c r="H3859" t="s">
        <v>60</v>
      </c>
      <c r="I3859" t="s">
        <v>40</v>
      </c>
      <c r="J3859" s="8" t="s">
        <v>46</v>
      </c>
      <c r="K3859" s="8">
        <v>160</v>
      </c>
      <c r="L3859" t="s">
        <v>90</v>
      </c>
      <c r="M3859" s="9">
        <v>35</v>
      </c>
      <c r="N3859" s="10">
        <v>923.07692307692309</v>
      </c>
      <c r="O3859">
        <v>0.8</v>
      </c>
      <c r="P3859">
        <v>1.1200000000000001</v>
      </c>
      <c r="Q3859">
        <v>0</v>
      </c>
      <c r="R3859" t="s">
        <v>43</v>
      </c>
      <c r="S3859" s="16">
        <v>5017.6000000000004</v>
      </c>
      <c r="T3859" s="16">
        <v>923.07692307692309</v>
      </c>
      <c r="U3859" s="16">
        <v>750</v>
      </c>
      <c r="V3859" s="16">
        <v>100</v>
      </c>
      <c r="W3859" s="16">
        <v>0</v>
      </c>
      <c r="X3859" s="16">
        <v>3244.5230769230775</v>
      </c>
    </row>
    <row r="3860" spans="1:24" x14ac:dyDescent="0.25">
      <c r="A3860" s="4" t="s">
        <v>24</v>
      </c>
      <c r="B3860" s="5" t="s">
        <v>4327</v>
      </c>
      <c r="C3860" s="6" t="s">
        <v>66</v>
      </c>
      <c r="D3860" s="7">
        <v>142</v>
      </c>
      <c r="E3860" t="s">
        <v>904</v>
      </c>
      <c r="F3860" t="s">
        <v>37</v>
      </c>
      <c r="G3860" t="s">
        <v>387</v>
      </c>
      <c r="H3860" t="s">
        <v>81</v>
      </c>
      <c r="I3860" t="s">
        <v>31</v>
      </c>
      <c r="J3860" s="8" t="s">
        <v>32</v>
      </c>
      <c r="K3860" s="8">
        <v>0</v>
      </c>
      <c r="L3860" t="s">
        <v>296</v>
      </c>
      <c r="M3860" s="9">
        <v>72</v>
      </c>
      <c r="N3860" s="10">
        <v>8333.3333333333339</v>
      </c>
      <c r="O3860">
        <v>1.2</v>
      </c>
      <c r="P3860">
        <v>0.96</v>
      </c>
      <c r="Q3860">
        <v>0</v>
      </c>
      <c r="R3860" t="s">
        <v>43</v>
      </c>
      <c r="S3860" s="16">
        <v>0</v>
      </c>
      <c r="T3860" s="16">
        <v>0</v>
      </c>
      <c r="U3860" s="16">
        <v>0</v>
      </c>
      <c r="V3860" s="16">
        <v>0</v>
      </c>
      <c r="W3860" s="16">
        <v>0</v>
      </c>
      <c r="X3860" s="16">
        <v>0</v>
      </c>
    </row>
    <row r="3861" spans="1:24" x14ac:dyDescent="0.25">
      <c r="A3861" s="4" t="s">
        <v>24</v>
      </c>
      <c r="B3861" s="5" t="s">
        <v>4328</v>
      </c>
      <c r="C3861" s="6" t="s">
        <v>92</v>
      </c>
      <c r="D3861" s="7">
        <v>8</v>
      </c>
      <c r="E3861" t="s">
        <v>280</v>
      </c>
      <c r="F3861" t="s">
        <v>37</v>
      </c>
      <c r="G3861" t="s">
        <v>281</v>
      </c>
      <c r="H3861" t="s">
        <v>30</v>
      </c>
      <c r="I3861" t="s">
        <v>40</v>
      </c>
      <c r="J3861" s="8" t="s">
        <v>46</v>
      </c>
      <c r="K3861" s="8">
        <v>160</v>
      </c>
      <c r="L3861" t="s">
        <v>99</v>
      </c>
      <c r="M3861" s="9">
        <v>40</v>
      </c>
      <c r="N3861" s="10">
        <v>46</v>
      </c>
      <c r="O3861">
        <v>0.8</v>
      </c>
      <c r="P3861">
        <v>1.03</v>
      </c>
      <c r="Q3861">
        <v>0</v>
      </c>
      <c r="R3861" t="s">
        <v>43</v>
      </c>
      <c r="S3861" s="16">
        <v>5273.6</v>
      </c>
      <c r="T3861" s="16">
        <v>0</v>
      </c>
      <c r="U3861" s="16">
        <v>0</v>
      </c>
      <c r="V3861" s="16">
        <v>0</v>
      </c>
      <c r="W3861" s="16">
        <v>7360</v>
      </c>
      <c r="X3861" s="16">
        <v>-2086.3999999999996</v>
      </c>
    </row>
    <row r="3862" spans="1:24" x14ac:dyDescent="0.25">
      <c r="A3862" s="4" t="s">
        <v>24</v>
      </c>
      <c r="B3862" s="5" t="s">
        <v>4329</v>
      </c>
      <c r="C3862" s="6" t="s">
        <v>92</v>
      </c>
      <c r="D3862" s="7">
        <v>124</v>
      </c>
      <c r="E3862" t="s">
        <v>104</v>
      </c>
      <c r="F3862" t="s">
        <v>37</v>
      </c>
      <c r="G3862" t="s">
        <v>105</v>
      </c>
      <c r="H3862" t="s">
        <v>39</v>
      </c>
      <c r="I3862" t="s">
        <v>76</v>
      </c>
      <c r="J3862" s="8" t="s">
        <v>46</v>
      </c>
      <c r="K3862" s="8">
        <v>168</v>
      </c>
      <c r="L3862" t="s">
        <v>99</v>
      </c>
      <c r="M3862" s="9">
        <v>48</v>
      </c>
      <c r="N3862" s="10">
        <v>47</v>
      </c>
      <c r="O3862">
        <v>1</v>
      </c>
      <c r="P3862">
        <v>1.1499999999999999</v>
      </c>
      <c r="Q3862">
        <v>0</v>
      </c>
      <c r="R3862" t="s">
        <v>43</v>
      </c>
      <c r="S3862" s="16">
        <v>9273.5999999999985</v>
      </c>
      <c r="T3862" s="16">
        <v>0</v>
      </c>
      <c r="U3862" s="16">
        <v>0</v>
      </c>
      <c r="V3862" s="16">
        <v>50</v>
      </c>
      <c r="W3862" s="16">
        <v>7896</v>
      </c>
      <c r="X3862" s="16">
        <v>1327.5999999999985</v>
      </c>
    </row>
    <row r="3863" spans="1:24" x14ac:dyDescent="0.25">
      <c r="A3863" s="4" t="s">
        <v>24</v>
      </c>
      <c r="B3863" s="5" t="s">
        <v>4330</v>
      </c>
      <c r="C3863" s="6" t="s">
        <v>92</v>
      </c>
      <c r="D3863" s="7">
        <v>90</v>
      </c>
      <c r="E3863" t="s">
        <v>765</v>
      </c>
      <c r="F3863" t="s">
        <v>37</v>
      </c>
      <c r="G3863" t="s">
        <v>766</v>
      </c>
      <c r="H3863" t="s">
        <v>81</v>
      </c>
      <c r="I3863" t="s">
        <v>40</v>
      </c>
      <c r="J3863" s="8" t="s">
        <v>46</v>
      </c>
      <c r="K3863" s="8">
        <v>0</v>
      </c>
      <c r="L3863" t="s">
        <v>99</v>
      </c>
      <c r="M3863" s="9">
        <v>40</v>
      </c>
      <c r="N3863" s="10">
        <v>55</v>
      </c>
      <c r="O3863">
        <v>0.8</v>
      </c>
      <c r="P3863">
        <v>1.01</v>
      </c>
      <c r="Q3863">
        <v>0</v>
      </c>
      <c r="R3863" t="s">
        <v>43</v>
      </c>
      <c r="S3863" s="16">
        <v>0</v>
      </c>
      <c r="T3863" s="16">
        <v>0</v>
      </c>
      <c r="U3863" s="16">
        <v>500</v>
      </c>
      <c r="V3863" s="16">
        <v>10</v>
      </c>
      <c r="W3863" s="16">
        <v>0</v>
      </c>
      <c r="X3863" s="16">
        <v>-510</v>
      </c>
    </row>
    <row r="3864" spans="1:24" x14ac:dyDescent="0.25">
      <c r="A3864" s="4" t="s">
        <v>24</v>
      </c>
      <c r="B3864" s="5" t="s">
        <v>4331</v>
      </c>
      <c r="C3864" s="6" t="s">
        <v>92</v>
      </c>
      <c r="D3864" s="7">
        <v>139</v>
      </c>
      <c r="E3864" t="s">
        <v>1371</v>
      </c>
      <c r="F3864" t="s">
        <v>37</v>
      </c>
      <c r="G3864" t="s">
        <v>312</v>
      </c>
      <c r="H3864" t="s">
        <v>81</v>
      </c>
      <c r="I3864" t="s">
        <v>52</v>
      </c>
      <c r="J3864" s="8" t="s">
        <v>46</v>
      </c>
      <c r="K3864" s="8">
        <v>0</v>
      </c>
      <c r="L3864" t="s">
        <v>99</v>
      </c>
      <c r="M3864" s="9">
        <v>40</v>
      </c>
      <c r="N3864" s="10">
        <v>44</v>
      </c>
      <c r="O3864">
        <v>1.1000000000000001</v>
      </c>
      <c r="P3864">
        <v>1.2</v>
      </c>
      <c r="Q3864">
        <v>0</v>
      </c>
      <c r="R3864" t="s">
        <v>43</v>
      </c>
      <c r="S3864" s="16">
        <v>0</v>
      </c>
      <c r="T3864" s="16">
        <v>0</v>
      </c>
      <c r="U3864" s="16">
        <v>0</v>
      </c>
      <c r="V3864" s="16">
        <v>0</v>
      </c>
      <c r="W3864" s="16">
        <v>0</v>
      </c>
      <c r="X3864" s="16">
        <v>0</v>
      </c>
    </row>
    <row r="3865" spans="1:24" x14ac:dyDescent="0.25">
      <c r="A3865" s="4" t="s">
        <v>24</v>
      </c>
      <c r="B3865" s="5" t="s">
        <v>4332</v>
      </c>
      <c r="C3865" s="6" t="s">
        <v>92</v>
      </c>
      <c r="D3865" s="7">
        <v>38</v>
      </c>
      <c r="E3865" t="s">
        <v>1058</v>
      </c>
      <c r="F3865" t="s">
        <v>37</v>
      </c>
      <c r="G3865" t="s">
        <v>50</v>
      </c>
      <c r="H3865" t="s">
        <v>51</v>
      </c>
      <c r="I3865" t="s">
        <v>76</v>
      </c>
      <c r="J3865" s="8" t="s">
        <v>46</v>
      </c>
      <c r="K3865" s="8">
        <v>168</v>
      </c>
      <c r="L3865" t="s">
        <v>99</v>
      </c>
      <c r="M3865" s="9">
        <v>40</v>
      </c>
      <c r="N3865" s="10">
        <v>54</v>
      </c>
      <c r="O3865">
        <v>1</v>
      </c>
      <c r="P3865">
        <v>0.98</v>
      </c>
      <c r="Q3865">
        <v>0</v>
      </c>
      <c r="R3865" t="s">
        <v>43</v>
      </c>
      <c r="S3865" s="16">
        <v>6585.5999999999995</v>
      </c>
      <c r="T3865" s="16">
        <v>0</v>
      </c>
      <c r="U3865" s="16">
        <v>1000</v>
      </c>
      <c r="V3865" s="16">
        <v>0</v>
      </c>
      <c r="W3865" s="16">
        <v>9072</v>
      </c>
      <c r="X3865" s="16">
        <v>-3486.4000000000005</v>
      </c>
    </row>
    <row r="3866" spans="1:24" x14ac:dyDescent="0.25">
      <c r="A3866" s="4" t="s">
        <v>24</v>
      </c>
      <c r="B3866" s="5" t="s">
        <v>4333</v>
      </c>
      <c r="C3866" s="6" t="s">
        <v>35</v>
      </c>
      <c r="D3866" s="7">
        <v>290</v>
      </c>
      <c r="E3866" t="s">
        <v>1023</v>
      </c>
      <c r="F3866" t="s">
        <v>37</v>
      </c>
      <c r="G3866" t="s">
        <v>85</v>
      </c>
      <c r="H3866" t="s">
        <v>51</v>
      </c>
      <c r="I3866" t="s">
        <v>40</v>
      </c>
      <c r="J3866" s="8" t="s">
        <v>46</v>
      </c>
      <c r="K3866" s="8">
        <v>164</v>
      </c>
      <c r="L3866" t="s">
        <v>53</v>
      </c>
      <c r="M3866" s="9">
        <v>24</v>
      </c>
      <c r="N3866" s="10">
        <v>384.61538461538464</v>
      </c>
      <c r="O3866">
        <v>0.8</v>
      </c>
      <c r="P3866">
        <v>0.95</v>
      </c>
      <c r="Q3866">
        <v>0</v>
      </c>
      <c r="R3866" t="s">
        <v>43</v>
      </c>
      <c r="S3866" s="16">
        <v>2991.36</v>
      </c>
      <c r="T3866" s="16">
        <v>384.61538461538464</v>
      </c>
      <c r="U3866" s="16">
        <v>0</v>
      </c>
      <c r="V3866" s="16">
        <v>50</v>
      </c>
      <c r="W3866" s="16">
        <v>0</v>
      </c>
      <c r="X3866" s="16">
        <v>2556.7446153846154</v>
      </c>
    </row>
    <row r="3867" spans="1:24" x14ac:dyDescent="0.25">
      <c r="A3867" s="4" t="s">
        <v>24</v>
      </c>
      <c r="B3867" s="5" t="s">
        <v>4334</v>
      </c>
      <c r="C3867" s="6" t="s">
        <v>92</v>
      </c>
      <c r="D3867" s="7">
        <v>73</v>
      </c>
      <c r="E3867" t="s">
        <v>207</v>
      </c>
      <c r="F3867" t="s">
        <v>28</v>
      </c>
      <c r="G3867" t="s">
        <v>208</v>
      </c>
      <c r="H3867" t="s">
        <v>39</v>
      </c>
      <c r="I3867" t="s">
        <v>31</v>
      </c>
      <c r="J3867" s="8" t="s">
        <v>46</v>
      </c>
      <c r="K3867" s="8">
        <v>83</v>
      </c>
      <c r="L3867" t="s">
        <v>99</v>
      </c>
      <c r="M3867" s="9">
        <v>40</v>
      </c>
      <c r="N3867" s="10">
        <v>47</v>
      </c>
      <c r="O3867">
        <v>1.2</v>
      </c>
      <c r="P3867">
        <v>0.99</v>
      </c>
      <c r="Q3867">
        <v>0</v>
      </c>
      <c r="R3867" t="s">
        <v>43</v>
      </c>
      <c r="S3867" s="16">
        <v>7603.2</v>
      </c>
      <c r="T3867" s="16">
        <v>0</v>
      </c>
      <c r="U3867" s="16">
        <v>1000</v>
      </c>
      <c r="V3867" s="16">
        <v>0</v>
      </c>
      <c r="W3867" s="16">
        <v>3901</v>
      </c>
      <c r="X3867" s="16">
        <v>2702.2</v>
      </c>
    </row>
    <row r="3868" spans="1:24" x14ac:dyDescent="0.25">
      <c r="A3868" s="4" t="s">
        <v>24</v>
      </c>
      <c r="B3868" s="5" t="s">
        <v>4335</v>
      </c>
      <c r="C3868" s="6" t="s">
        <v>92</v>
      </c>
      <c r="D3868" s="7">
        <v>8</v>
      </c>
      <c r="E3868" t="s">
        <v>280</v>
      </c>
      <c r="F3868" t="s">
        <v>37</v>
      </c>
      <c r="G3868" t="s">
        <v>281</v>
      </c>
      <c r="H3868" t="s">
        <v>30</v>
      </c>
      <c r="I3868" t="s">
        <v>40</v>
      </c>
      <c r="J3868" s="8" t="s">
        <v>46</v>
      </c>
      <c r="K3868" s="8">
        <v>0</v>
      </c>
      <c r="L3868" t="s">
        <v>99</v>
      </c>
      <c r="M3868" s="9">
        <v>40</v>
      </c>
      <c r="N3868" s="10">
        <v>54</v>
      </c>
      <c r="O3868">
        <v>0.8</v>
      </c>
      <c r="P3868">
        <v>1.03</v>
      </c>
      <c r="Q3868">
        <v>0</v>
      </c>
      <c r="R3868" t="s">
        <v>43</v>
      </c>
      <c r="S3868" s="16">
        <v>0</v>
      </c>
      <c r="T3868" s="16">
        <v>0</v>
      </c>
      <c r="U3868" s="16">
        <v>500</v>
      </c>
      <c r="V3868" s="16">
        <v>500</v>
      </c>
      <c r="W3868" s="16">
        <v>0</v>
      </c>
      <c r="X3868" s="16">
        <v>-1000</v>
      </c>
    </row>
    <row r="3869" spans="1:24" x14ac:dyDescent="0.25">
      <c r="A3869" s="4" t="s">
        <v>24</v>
      </c>
      <c r="B3869" s="5" t="s">
        <v>4336</v>
      </c>
      <c r="C3869" s="6" t="s">
        <v>26</v>
      </c>
      <c r="D3869" s="7">
        <v>63</v>
      </c>
      <c r="E3869" t="s">
        <v>161</v>
      </c>
      <c r="F3869" t="s">
        <v>37</v>
      </c>
      <c r="G3869" t="s">
        <v>113</v>
      </c>
      <c r="H3869" t="s">
        <v>60</v>
      </c>
      <c r="I3869" t="s">
        <v>76</v>
      </c>
      <c r="J3869" s="8" t="s">
        <v>46</v>
      </c>
      <c r="K3869" s="8">
        <v>160</v>
      </c>
      <c r="L3869" t="s">
        <v>90</v>
      </c>
      <c r="M3869" s="9">
        <v>35</v>
      </c>
      <c r="N3869" s="10">
        <v>923.07692307692309</v>
      </c>
      <c r="O3869">
        <v>1</v>
      </c>
      <c r="P3869">
        <v>1.01</v>
      </c>
      <c r="Q3869">
        <v>0</v>
      </c>
      <c r="R3869" t="s">
        <v>43</v>
      </c>
      <c r="S3869" s="16">
        <v>5656</v>
      </c>
      <c r="T3869" s="16">
        <v>923.07692307692309</v>
      </c>
      <c r="U3869" s="16">
        <v>200</v>
      </c>
      <c r="V3869" s="16">
        <v>500</v>
      </c>
      <c r="W3869" s="16">
        <v>0</v>
      </c>
      <c r="X3869" s="16">
        <v>4032.9230769230771</v>
      </c>
    </row>
    <row r="3870" spans="1:24" x14ac:dyDescent="0.25">
      <c r="A3870" s="4" t="s">
        <v>24</v>
      </c>
      <c r="B3870" s="5" t="s">
        <v>4337</v>
      </c>
      <c r="C3870" s="6" t="s">
        <v>26</v>
      </c>
      <c r="D3870" s="7">
        <v>86</v>
      </c>
      <c r="E3870" t="s">
        <v>250</v>
      </c>
      <c r="F3870" t="s">
        <v>37</v>
      </c>
      <c r="G3870" t="s">
        <v>228</v>
      </c>
      <c r="H3870" t="s">
        <v>64</v>
      </c>
      <c r="I3870" t="s">
        <v>76</v>
      </c>
      <c r="J3870" s="8" t="s">
        <v>46</v>
      </c>
      <c r="K3870" s="8">
        <v>92</v>
      </c>
      <c r="L3870" t="s">
        <v>90</v>
      </c>
      <c r="M3870" s="9">
        <v>35</v>
      </c>
      <c r="N3870" s="10">
        <v>923.07692307692309</v>
      </c>
      <c r="O3870">
        <v>1</v>
      </c>
      <c r="P3870">
        <v>0.88</v>
      </c>
      <c r="Q3870">
        <v>0</v>
      </c>
      <c r="R3870" t="s">
        <v>43</v>
      </c>
      <c r="S3870" s="16">
        <v>2833.6</v>
      </c>
      <c r="T3870" s="16">
        <v>923.07692307692309</v>
      </c>
      <c r="U3870" s="16">
        <v>0</v>
      </c>
      <c r="V3870" s="16">
        <v>250</v>
      </c>
      <c r="W3870" s="16">
        <v>0</v>
      </c>
      <c r="X3870" s="16">
        <v>1660.5230769230768</v>
      </c>
    </row>
    <row r="3871" spans="1:24" x14ac:dyDescent="0.25">
      <c r="A3871" s="4" t="s">
        <v>24</v>
      </c>
      <c r="B3871" s="5" t="s">
        <v>4338</v>
      </c>
      <c r="C3871" s="6" t="s">
        <v>26</v>
      </c>
      <c r="D3871" s="7">
        <v>166</v>
      </c>
      <c r="E3871" t="s">
        <v>315</v>
      </c>
      <c r="F3871" t="s">
        <v>37</v>
      </c>
      <c r="G3871" t="s">
        <v>263</v>
      </c>
      <c r="H3871" t="s">
        <v>81</v>
      </c>
      <c r="I3871" t="s">
        <v>40</v>
      </c>
      <c r="J3871" s="8" t="s">
        <v>46</v>
      </c>
      <c r="K3871" s="8">
        <v>0</v>
      </c>
      <c r="L3871" t="s">
        <v>90</v>
      </c>
      <c r="M3871" s="9">
        <v>35</v>
      </c>
      <c r="N3871" s="10">
        <v>923.07692307692309</v>
      </c>
      <c r="O3871">
        <v>0.8</v>
      </c>
      <c r="P3871">
        <v>1.1100000000000001</v>
      </c>
      <c r="Q3871">
        <v>0</v>
      </c>
      <c r="R3871" t="s">
        <v>43</v>
      </c>
      <c r="S3871" s="16">
        <v>0</v>
      </c>
      <c r="T3871" s="16">
        <v>0</v>
      </c>
      <c r="U3871" s="16">
        <v>200</v>
      </c>
      <c r="V3871" s="16">
        <v>100</v>
      </c>
      <c r="W3871" s="16">
        <v>0</v>
      </c>
      <c r="X3871" s="16">
        <v>-300</v>
      </c>
    </row>
    <row r="3872" spans="1:24" x14ac:dyDescent="0.25">
      <c r="A3872" s="4" t="s">
        <v>24</v>
      </c>
      <c r="B3872" s="5" t="s">
        <v>4339</v>
      </c>
      <c r="C3872" s="6" t="s">
        <v>35</v>
      </c>
      <c r="D3872" s="7">
        <v>6</v>
      </c>
      <c r="E3872" t="s">
        <v>882</v>
      </c>
      <c r="F3872" t="s">
        <v>37</v>
      </c>
      <c r="G3872" t="s">
        <v>883</v>
      </c>
      <c r="H3872" t="s">
        <v>51</v>
      </c>
      <c r="I3872" t="s">
        <v>40</v>
      </c>
      <c r="J3872" s="8" t="s">
        <v>46</v>
      </c>
      <c r="K3872" s="8">
        <v>162</v>
      </c>
      <c r="L3872" t="s">
        <v>53</v>
      </c>
      <c r="M3872" s="9">
        <v>24</v>
      </c>
      <c r="N3872" s="10">
        <v>384.61538461538464</v>
      </c>
      <c r="O3872">
        <v>0.8</v>
      </c>
      <c r="P3872">
        <v>1.03</v>
      </c>
      <c r="Q3872">
        <v>0</v>
      </c>
      <c r="R3872" t="s">
        <v>43</v>
      </c>
      <c r="S3872" s="16">
        <v>3203.712</v>
      </c>
      <c r="T3872" s="16">
        <v>384.61538461538464</v>
      </c>
      <c r="U3872" s="16">
        <v>200</v>
      </c>
      <c r="V3872" s="16">
        <v>50</v>
      </c>
      <c r="W3872" s="16">
        <v>0</v>
      </c>
      <c r="X3872" s="16">
        <v>2569.0966153846152</v>
      </c>
    </row>
    <row r="3873" spans="1:24" x14ac:dyDescent="0.25">
      <c r="A3873" s="4" t="s">
        <v>24</v>
      </c>
      <c r="B3873" s="5" t="s">
        <v>4340</v>
      </c>
      <c r="C3873" s="6" t="s">
        <v>26</v>
      </c>
      <c r="D3873" s="7">
        <v>157</v>
      </c>
      <c r="E3873" t="s">
        <v>372</v>
      </c>
      <c r="F3873" t="s">
        <v>28</v>
      </c>
      <c r="G3873" t="s">
        <v>190</v>
      </c>
      <c r="H3873" t="s">
        <v>81</v>
      </c>
      <c r="I3873" t="s">
        <v>52</v>
      </c>
      <c r="J3873" s="8" t="s">
        <v>32</v>
      </c>
      <c r="K3873" s="8">
        <v>162</v>
      </c>
      <c r="L3873" t="s">
        <v>33</v>
      </c>
      <c r="M3873" s="9">
        <v>60</v>
      </c>
      <c r="N3873" s="10">
        <v>6250</v>
      </c>
      <c r="O3873">
        <v>1.1000000000000001</v>
      </c>
      <c r="P3873">
        <v>0.95</v>
      </c>
      <c r="Q3873">
        <v>0</v>
      </c>
      <c r="R3873" t="s">
        <v>43</v>
      </c>
      <c r="S3873" s="16">
        <v>10032</v>
      </c>
      <c r="T3873" s="16">
        <v>6250</v>
      </c>
      <c r="U3873" s="16">
        <v>500</v>
      </c>
      <c r="V3873" s="16">
        <v>0</v>
      </c>
      <c r="W3873" s="16">
        <v>0</v>
      </c>
      <c r="X3873" s="16">
        <v>3282</v>
      </c>
    </row>
    <row r="3874" spans="1:24" x14ac:dyDescent="0.25">
      <c r="A3874" s="4" t="s">
        <v>24</v>
      </c>
      <c r="B3874" s="5" t="s">
        <v>4341</v>
      </c>
      <c r="C3874" s="6" t="s">
        <v>35</v>
      </c>
      <c r="D3874" s="7">
        <v>136</v>
      </c>
      <c r="E3874" t="s">
        <v>439</v>
      </c>
      <c r="F3874" t="s">
        <v>37</v>
      </c>
      <c r="G3874" t="s">
        <v>370</v>
      </c>
      <c r="H3874" t="s">
        <v>39</v>
      </c>
      <c r="I3874" t="s">
        <v>52</v>
      </c>
      <c r="J3874" s="8" t="s">
        <v>32</v>
      </c>
      <c r="K3874" s="8">
        <v>167</v>
      </c>
      <c r="L3874" t="s">
        <v>41</v>
      </c>
      <c r="M3874" s="9">
        <v>48</v>
      </c>
      <c r="N3874" s="10">
        <v>5416.666666666667</v>
      </c>
      <c r="O3874">
        <v>1.1000000000000001</v>
      </c>
      <c r="P3874">
        <v>0.81</v>
      </c>
      <c r="Q3874">
        <v>0</v>
      </c>
      <c r="R3874" t="s">
        <v>43</v>
      </c>
      <c r="S3874" s="16">
        <v>7142.2560000000003</v>
      </c>
      <c r="T3874" s="16">
        <v>5416.666666666667</v>
      </c>
      <c r="U3874" s="16">
        <v>750</v>
      </c>
      <c r="V3874" s="16">
        <v>100</v>
      </c>
      <c r="W3874" s="16">
        <v>0</v>
      </c>
      <c r="X3874" s="16">
        <v>875.58933333333334</v>
      </c>
    </row>
    <row r="3875" spans="1:24" x14ac:dyDescent="0.25">
      <c r="A3875" s="4" t="s">
        <v>24</v>
      </c>
      <c r="B3875" s="5" t="s">
        <v>4342</v>
      </c>
      <c r="C3875" s="6" t="s">
        <v>26</v>
      </c>
      <c r="D3875" s="7">
        <v>227</v>
      </c>
      <c r="E3875" t="s">
        <v>799</v>
      </c>
      <c r="F3875" t="s">
        <v>37</v>
      </c>
      <c r="G3875" t="s">
        <v>291</v>
      </c>
      <c r="H3875" t="s">
        <v>51</v>
      </c>
      <c r="I3875" t="s">
        <v>76</v>
      </c>
      <c r="J3875" s="8" t="s">
        <v>46</v>
      </c>
      <c r="K3875" s="8">
        <v>167</v>
      </c>
      <c r="L3875" t="s">
        <v>90</v>
      </c>
      <c r="M3875" s="9">
        <v>35</v>
      </c>
      <c r="N3875" s="10">
        <v>923.07692307692309</v>
      </c>
      <c r="O3875">
        <v>1</v>
      </c>
      <c r="P3875">
        <v>1.1599999999999999</v>
      </c>
      <c r="Q3875">
        <v>0</v>
      </c>
      <c r="R3875" t="s">
        <v>43</v>
      </c>
      <c r="S3875" s="16">
        <v>6780.2</v>
      </c>
      <c r="T3875" s="16">
        <v>923.07692307692309</v>
      </c>
      <c r="U3875" s="16">
        <v>0</v>
      </c>
      <c r="V3875" s="16">
        <v>0</v>
      </c>
      <c r="W3875" s="16">
        <v>0</v>
      </c>
      <c r="X3875" s="16">
        <v>5857.123076923077</v>
      </c>
    </row>
    <row r="3876" spans="1:24" x14ac:dyDescent="0.25">
      <c r="A3876" s="4" t="s">
        <v>24</v>
      </c>
      <c r="B3876" s="5" t="s">
        <v>4343</v>
      </c>
      <c r="C3876" s="6" t="s">
        <v>92</v>
      </c>
      <c r="D3876" s="7">
        <v>213</v>
      </c>
      <c r="E3876" t="s">
        <v>1047</v>
      </c>
      <c r="F3876" t="s">
        <v>37</v>
      </c>
      <c r="G3876" t="s">
        <v>625</v>
      </c>
      <c r="H3876" t="s">
        <v>30</v>
      </c>
      <c r="I3876" t="s">
        <v>31</v>
      </c>
      <c r="J3876" s="8" t="s">
        <v>32</v>
      </c>
      <c r="K3876" s="8">
        <v>133</v>
      </c>
      <c r="L3876" t="s">
        <v>95</v>
      </c>
      <c r="M3876" s="9">
        <v>72</v>
      </c>
      <c r="N3876" s="10">
        <v>73</v>
      </c>
      <c r="O3876">
        <v>1.2</v>
      </c>
      <c r="P3876">
        <v>0.86</v>
      </c>
      <c r="Q3876">
        <v>0</v>
      </c>
      <c r="R3876" t="s">
        <v>43</v>
      </c>
      <c r="S3876" s="16">
        <v>9882.4319999999989</v>
      </c>
      <c r="T3876" s="16">
        <v>0</v>
      </c>
      <c r="U3876" s="16">
        <v>0</v>
      </c>
      <c r="V3876" s="16">
        <v>500</v>
      </c>
      <c r="W3876" s="16">
        <v>9709</v>
      </c>
      <c r="X3876" s="16">
        <v>-326.56800000000112</v>
      </c>
    </row>
    <row r="3877" spans="1:24" x14ac:dyDescent="0.25">
      <c r="A3877" s="4" t="s">
        <v>24</v>
      </c>
      <c r="B3877" s="5" t="s">
        <v>4344</v>
      </c>
      <c r="C3877" s="6" t="s">
        <v>92</v>
      </c>
      <c r="D3877" s="7">
        <v>111</v>
      </c>
      <c r="E3877" t="s">
        <v>812</v>
      </c>
      <c r="F3877" t="s">
        <v>28</v>
      </c>
      <c r="G3877" t="s">
        <v>63</v>
      </c>
      <c r="H3877" t="s">
        <v>64</v>
      </c>
      <c r="I3877" t="s">
        <v>40</v>
      </c>
      <c r="J3877" s="8" t="s">
        <v>46</v>
      </c>
      <c r="K3877" s="8">
        <v>163</v>
      </c>
      <c r="L3877" t="s">
        <v>99</v>
      </c>
      <c r="M3877" s="9">
        <v>48</v>
      </c>
      <c r="N3877" s="10">
        <v>44</v>
      </c>
      <c r="O3877">
        <v>0.8</v>
      </c>
      <c r="P3877">
        <v>1.04</v>
      </c>
      <c r="Q3877">
        <v>0</v>
      </c>
      <c r="R3877" t="s">
        <v>43</v>
      </c>
      <c r="S3877" s="16">
        <v>6389.76</v>
      </c>
      <c r="T3877" s="16">
        <v>0</v>
      </c>
      <c r="U3877" s="16">
        <v>1000</v>
      </c>
      <c r="V3877" s="16">
        <v>250</v>
      </c>
      <c r="W3877" s="16">
        <v>7172</v>
      </c>
      <c r="X3877" s="16">
        <v>-2032.2399999999998</v>
      </c>
    </row>
    <row r="3878" spans="1:24" x14ac:dyDescent="0.25">
      <c r="A3878" s="4" t="s">
        <v>24</v>
      </c>
      <c r="B3878" s="5" t="s">
        <v>4345</v>
      </c>
      <c r="C3878" s="6" t="s">
        <v>92</v>
      </c>
      <c r="D3878" s="7">
        <v>266</v>
      </c>
      <c r="E3878" t="s">
        <v>607</v>
      </c>
      <c r="F3878" t="s">
        <v>37</v>
      </c>
      <c r="G3878" t="s">
        <v>148</v>
      </c>
      <c r="H3878" t="s">
        <v>81</v>
      </c>
      <c r="I3878" t="s">
        <v>86</v>
      </c>
      <c r="J3878" s="8" t="s">
        <v>32</v>
      </c>
      <c r="K3878" s="8">
        <v>166</v>
      </c>
      <c r="L3878" t="s">
        <v>95</v>
      </c>
      <c r="M3878" s="9">
        <v>72</v>
      </c>
      <c r="N3878" s="10">
        <v>75</v>
      </c>
      <c r="O3878">
        <v>0.9</v>
      </c>
      <c r="P3878">
        <v>1.2</v>
      </c>
      <c r="Q3878">
        <v>0</v>
      </c>
      <c r="R3878" t="s">
        <v>43</v>
      </c>
      <c r="S3878" s="16">
        <v>12908.160000000002</v>
      </c>
      <c r="T3878" s="16">
        <v>0</v>
      </c>
      <c r="U3878" s="16">
        <v>200</v>
      </c>
      <c r="V3878" s="16">
        <v>50</v>
      </c>
      <c r="W3878" s="16">
        <v>12450</v>
      </c>
      <c r="X3878" s="16">
        <v>208.16000000000167</v>
      </c>
    </row>
    <row r="3879" spans="1:24" x14ac:dyDescent="0.25">
      <c r="A3879" s="4" t="s">
        <v>24</v>
      </c>
      <c r="B3879" s="5" t="s">
        <v>4346</v>
      </c>
      <c r="C3879" s="6" t="s">
        <v>35</v>
      </c>
      <c r="D3879" s="7">
        <v>200</v>
      </c>
      <c r="E3879" t="s">
        <v>167</v>
      </c>
      <c r="F3879" t="s">
        <v>28</v>
      </c>
      <c r="G3879" t="s">
        <v>89</v>
      </c>
      <c r="H3879" t="s">
        <v>39</v>
      </c>
      <c r="I3879" t="s">
        <v>40</v>
      </c>
      <c r="J3879" s="8" t="s">
        <v>46</v>
      </c>
      <c r="K3879" s="8">
        <v>167</v>
      </c>
      <c r="L3879" t="s">
        <v>53</v>
      </c>
      <c r="M3879" s="9">
        <v>24</v>
      </c>
      <c r="N3879" s="10">
        <v>384.61538461538464</v>
      </c>
      <c r="O3879">
        <v>0.8</v>
      </c>
      <c r="P3879">
        <v>0.99</v>
      </c>
      <c r="Q3879">
        <v>0</v>
      </c>
      <c r="R3879" t="s">
        <v>43</v>
      </c>
      <c r="S3879" s="16">
        <v>3041.2799999999997</v>
      </c>
      <c r="T3879" s="16">
        <v>384.61538461538464</v>
      </c>
      <c r="U3879" s="16">
        <v>200</v>
      </c>
      <c r="V3879" s="16">
        <v>50</v>
      </c>
      <c r="W3879" s="16">
        <v>0</v>
      </c>
      <c r="X3879" s="16">
        <v>2406.664615384615</v>
      </c>
    </row>
    <row r="3880" spans="1:24" x14ac:dyDescent="0.25">
      <c r="A3880" s="4" t="s">
        <v>24</v>
      </c>
      <c r="B3880" s="5" t="s">
        <v>4347</v>
      </c>
      <c r="C3880" s="6" t="s">
        <v>92</v>
      </c>
      <c r="D3880" s="7">
        <v>130</v>
      </c>
      <c r="E3880" t="s">
        <v>74</v>
      </c>
      <c r="F3880" t="s">
        <v>37</v>
      </c>
      <c r="G3880" t="s">
        <v>75</v>
      </c>
      <c r="H3880" t="s">
        <v>60</v>
      </c>
      <c r="I3880" t="s">
        <v>76</v>
      </c>
      <c r="J3880" s="8" t="s">
        <v>46</v>
      </c>
      <c r="K3880" s="8">
        <v>166</v>
      </c>
      <c r="L3880" t="s">
        <v>99</v>
      </c>
      <c r="M3880" s="9">
        <v>48</v>
      </c>
      <c r="N3880" s="10">
        <v>47</v>
      </c>
      <c r="O3880">
        <v>1</v>
      </c>
      <c r="P3880">
        <v>1.1499999999999999</v>
      </c>
      <c r="Q3880">
        <v>0</v>
      </c>
      <c r="R3880" t="s">
        <v>43</v>
      </c>
      <c r="S3880" s="16">
        <v>9163.1999999999989</v>
      </c>
      <c r="T3880" s="16">
        <v>0</v>
      </c>
      <c r="U3880" s="16">
        <v>750</v>
      </c>
      <c r="V3880" s="16">
        <v>250</v>
      </c>
      <c r="W3880" s="16">
        <v>7802</v>
      </c>
      <c r="X3880" s="16">
        <v>361.19999999999891</v>
      </c>
    </row>
    <row r="3881" spans="1:24" x14ac:dyDescent="0.25">
      <c r="A3881" s="4" t="s">
        <v>24</v>
      </c>
      <c r="B3881" s="5" t="s">
        <v>4348</v>
      </c>
      <c r="C3881" s="6" t="s">
        <v>92</v>
      </c>
      <c r="D3881" s="7">
        <v>140</v>
      </c>
      <c r="E3881" t="s">
        <v>808</v>
      </c>
      <c r="F3881" t="s">
        <v>37</v>
      </c>
      <c r="G3881" t="s">
        <v>312</v>
      </c>
      <c r="H3881" t="s">
        <v>81</v>
      </c>
      <c r="I3881" t="s">
        <v>76</v>
      </c>
      <c r="J3881" s="8" t="s">
        <v>46</v>
      </c>
      <c r="K3881" s="8">
        <v>163</v>
      </c>
      <c r="L3881" t="s">
        <v>99</v>
      </c>
      <c r="M3881" s="9">
        <v>40</v>
      </c>
      <c r="N3881" s="10">
        <v>42</v>
      </c>
      <c r="O3881">
        <v>1</v>
      </c>
      <c r="P3881">
        <v>1.2</v>
      </c>
      <c r="Q3881">
        <v>0</v>
      </c>
      <c r="R3881" t="s">
        <v>43</v>
      </c>
      <c r="S3881" s="16">
        <v>7824</v>
      </c>
      <c r="T3881" s="16">
        <v>0</v>
      </c>
      <c r="U3881" s="16">
        <v>200</v>
      </c>
      <c r="V3881" s="16">
        <v>10</v>
      </c>
      <c r="W3881" s="16">
        <v>6846</v>
      </c>
      <c r="X3881" s="16">
        <v>768</v>
      </c>
    </row>
    <row r="3882" spans="1:24" x14ac:dyDescent="0.25">
      <c r="A3882" s="4" t="s">
        <v>24</v>
      </c>
      <c r="B3882" s="5" t="s">
        <v>4349</v>
      </c>
      <c r="C3882" s="6" t="s">
        <v>92</v>
      </c>
      <c r="D3882" s="7">
        <v>272</v>
      </c>
      <c r="E3882" t="s">
        <v>999</v>
      </c>
      <c r="F3882" t="s">
        <v>37</v>
      </c>
      <c r="G3882" t="s">
        <v>29</v>
      </c>
      <c r="H3882" t="s">
        <v>30</v>
      </c>
      <c r="I3882" t="s">
        <v>52</v>
      </c>
      <c r="J3882" s="8" t="s">
        <v>46</v>
      </c>
      <c r="K3882" s="8">
        <v>164</v>
      </c>
      <c r="L3882" t="s">
        <v>99</v>
      </c>
      <c r="M3882" s="9">
        <v>48</v>
      </c>
      <c r="N3882" s="10">
        <v>55</v>
      </c>
      <c r="O3882">
        <v>1.1000000000000001</v>
      </c>
      <c r="P3882">
        <v>1</v>
      </c>
      <c r="Q3882">
        <v>0</v>
      </c>
      <c r="R3882" t="s">
        <v>43</v>
      </c>
      <c r="S3882" s="16">
        <v>8659.2000000000007</v>
      </c>
      <c r="T3882" s="16">
        <v>0</v>
      </c>
      <c r="U3882" s="16">
        <v>500</v>
      </c>
      <c r="V3882" s="16">
        <v>100</v>
      </c>
      <c r="W3882" s="16">
        <v>9020</v>
      </c>
      <c r="X3882" s="16">
        <v>-960.79999999999927</v>
      </c>
    </row>
    <row r="3883" spans="1:24" x14ac:dyDescent="0.25">
      <c r="A3883" s="4" t="s">
        <v>24</v>
      </c>
      <c r="B3883" s="5" t="s">
        <v>4350</v>
      </c>
      <c r="C3883" s="6" t="s">
        <v>35</v>
      </c>
      <c r="D3883" s="7">
        <v>243</v>
      </c>
      <c r="E3883" t="s">
        <v>342</v>
      </c>
      <c r="F3883" t="s">
        <v>37</v>
      </c>
      <c r="G3883" t="s">
        <v>109</v>
      </c>
      <c r="H3883" t="s">
        <v>64</v>
      </c>
      <c r="I3883" t="s">
        <v>31</v>
      </c>
      <c r="J3883" s="8" t="s">
        <v>46</v>
      </c>
      <c r="K3883" s="8">
        <v>0</v>
      </c>
      <c r="L3883" t="s">
        <v>53</v>
      </c>
      <c r="M3883" s="9">
        <v>24</v>
      </c>
      <c r="N3883" s="10">
        <v>384.61538461538464</v>
      </c>
      <c r="O3883">
        <v>1.2</v>
      </c>
      <c r="P3883">
        <v>0.86</v>
      </c>
      <c r="Q3883">
        <v>0</v>
      </c>
      <c r="R3883" t="s">
        <v>43</v>
      </c>
      <c r="S3883" s="16">
        <v>0</v>
      </c>
      <c r="T3883" s="16">
        <v>0</v>
      </c>
      <c r="U3883" s="16">
        <v>0</v>
      </c>
      <c r="V3883" s="16">
        <v>50</v>
      </c>
      <c r="W3883" s="16">
        <v>0</v>
      </c>
      <c r="X3883" s="16">
        <v>-50</v>
      </c>
    </row>
    <row r="3884" spans="1:24" x14ac:dyDescent="0.25">
      <c r="A3884" s="4" t="s">
        <v>24</v>
      </c>
      <c r="B3884" s="5" t="s">
        <v>4351</v>
      </c>
      <c r="C3884" s="6" t="s">
        <v>35</v>
      </c>
      <c r="D3884" s="7">
        <v>84</v>
      </c>
      <c r="E3884" t="s">
        <v>763</v>
      </c>
      <c r="F3884" t="s">
        <v>37</v>
      </c>
      <c r="G3884" t="s">
        <v>326</v>
      </c>
      <c r="H3884" t="s">
        <v>64</v>
      </c>
      <c r="I3884" t="s">
        <v>40</v>
      </c>
      <c r="J3884" s="8" t="s">
        <v>46</v>
      </c>
      <c r="K3884" s="8">
        <v>0</v>
      </c>
      <c r="L3884" t="s">
        <v>53</v>
      </c>
      <c r="M3884" s="9">
        <v>24</v>
      </c>
      <c r="N3884" s="10">
        <v>384.61538461538464</v>
      </c>
      <c r="O3884">
        <v>0.8</v>
      </c>
      <c r="P3884">
        <v>0.81</v>
      </c>
      <c r="Q3884">
        <v>0</v>
      </c>
      <c r="R3884" t="s">
        <v>43</v>
      </c>
      <c r="S3884" s="16">
        <v>0</v>
      </c>
      <c r="T3884" s="16">
        <v>0</v>
      </c>
      <c r="U3884" s="16">
        <v>0</v>
      </c>
      <c r="V3884" s="16">
        <v>50</v>
      </c>
      <c r="W3884" s="16">
        <v>0</v>
      </c>
      <c r="X3884" s="16">
        <v>-50</v>
      </c>
    </row>
    <row r="3885" spans="1:24" x14ac:dyDescent="0.25">
      <c r="A3885" s="4" t="s">
        <v>24</v>
      </c>
      <c r="B3885" s="5" t="s">
        <v>4352</v>
      </c>
      <c r="C3885" s="6" t="s">
        <v>43</v>
      </c>
      <c r="D3885" s="7">
        <v>308</v>
      </c>
      <c r="E3885" t="s">
        <v>1325</v>
      </c>
      <c r="F3885" t="s">
        <v>28</v>
      </c>
      <c r="G3885" t="s">
        <v>582</v>
      </c>
      <c r="H3885" t="s">
        <v>60</v>
      </c>
      <c r="I3885" t="s">
        <v>40</v>
      </c>
      <c r="J3885" s="8" t="s">
        <v>46</v>
      </c>
      <c r="K3885" s="8">
        <v>168</v>
      </c>
      <c r="L3885" t="s">
        <v>47</v>
      </c>
      <c r="M3885" s="9">
        <v>30</v>
      </c>
      <c r="N3885" s="10">
        <v>615.38461538461536</v>
      </c>
      <c r="O3885">
        <v>0.8</v>
      </c>
      <c r="P3885">
        <v>0.92</v>
      </c>
      <c r="Q3885">
        <v>0</v>
      </c>
      <c r="R3885" t="s">
        <v>43</v>
      </c>
      <c r="S3885" s="16">
        <v>3532.8</v>
      </c>
      <c r="T3885" s="16">
        <v>615.38461538461536</v>
      </c>
      <c r="U3885" s="16">
        <v>0</v>
      </c>
      <c r="V3885" s="16">
        <v>0</v>
      </c>
      <c r="W3885" s="16">
        <v>0</v>
      </c>
      <c r="X3885" s="16">
        <v>2917.4153846153849</v>
      </c>
    </row>
    <row r="3886" spans="1:24" x14ac:dyDescent="0.25">
      <c r="A3886" s="4" t="s">
        <v>24</v>
      </c>
      <c r="B3886" s="5" t="s">
        <v>4353</v>
      </c>
      <c r="C3886" s="6" t="s">
        <v>26</v>
      </c>
      <c r="D3886" s="7">
        <v>122</v>
      </c>
      <c r="E3886" t="s">
        <v>224</v>
      </c>
      <c r="F3886" t="s">
        <v>37</v>
      </c>
      <c r="G3886" t="s">
        <v>225</v>
      </c>
      <c r="H3886" t="s">
        <v>60</v>
      </c>
      <c r="I3886" t="s">
        <v>40</v>
      </c>
      <c r="J3886" s="8" t="s">
        <v>46</v>
      </c>
      <c r="K3886" s="8">
        <v>168</v>
      </c>
      <c r="L3886" t="s">
        <v>90</v>
      </c>
      <c r="M3886" s="9">
        <v>35</v>
      </c>
      <c r="N3886" s="10">
        <v>923.07692307692309</v>
      </c>
      <c r="O3886">
        <v>0.8</v>
      </c>
      <c r="P3886">
        <v>1.05</v>
      </c>
      <c r="Q3886">
        <v>0</v>
      </c>
      <c r="R3886" t="s">
        <v>43</v>
      </c>
      <c r="S3886" s="16">
        <v>4939.2</v>
      </c>
      <c r="T3886" s="16">
        <v>923.07692307692309</v>
      </c>
      <c r="U3886" s="16">
        <v>0</v>
      </c>
      <c r="V3886" s="16">
        <v>250</v>
      </c>
      <c r="W3886" s="16">
        <v>0</v>
      </c>
      <c r="X3886" s="16">
        <v>3766.123076923077</v>
      </c>
    </row>
    <row r="3887" spans="1:24" x14ac:dyDescent="0.25">
      <c r="A3887" s="4" t="s">
        <v>24</v>
      </c>
      <c r="B3887" s="5" t="s">
        <v>4354</v>
      </c>
      <c r="C3887" s="6" t="s">
        <v>35</v>
      </c>
      <c r="D3887" s="7">
        <v>16</v>
      </c>
      <c r="E3887" t="s">
        <v>668</v>
      </c>
      <c r="F3887" t="s">
        <v>28</v>
      </c>
      <c r="G3887" t="s">
        <v>68</v>
      </c>
      <c r="H3887" t="s">
        <v>30</v>
      </c>
      <c r="I3887" t="s">
        <v>40</v>
      </c>
      <c r="J3887" s="8" t="s">
        <v>46</v>
      </c>
      <c r="K3887" s="8">
        <v>162</v>
      </c>
      <c r="L3887" t="s">
        <v>53</v>
      </c>
      <c r="M3887" s="9">
        <v>24</v>
      </c>
      <c r="N3887" s="10">
        <v>384.61538461538464</v>
      </c>
      <c r="O3887">
        <v>0.8</v>
      </c>
      <c r="P3887">
        <v>1.1399999999999999</v>
      </c>
      <c r="Q3887">
        <v>0</v>
      </c>
      <c r="R3887" t="s">
        <v>43</v>
      </c>
      <c r="S3887" s="16">
        <v>3502.08</v>
      </c>
      <c r="T3887" s="16">
        <v>384.61538461538464</v>
      </c>
      <c r="U3887" s="16">
        <v>1000</v>
      </c>
      <c r="V3887" s="16">
        <v>10</v>
      </c>
      <c r="W3887" s="16">
        <v>0</v>
      </c>
      <c r="X3887" s="16">
        <v>2107.4646153846152</v>
      </c>
    </row>
    <row r="3888" spans="1:24" x14ac:dyDescent="0.25">
      <c r="A3888" s="4" t="s">
        <v>24</v>
      </c>
      <c r="B3888" s="5" t="s">
        <v>4355</v>
      </c>
      <c r="C3888" s="6" t="s">
        <v>35</v>
      </c>
      <c r="D3888" s="7">
        <v>163</v>
      </c>
      <c r="E3888" t="s">
        <v>412</v>
      </c>
      <c r="F3888" t="s">
        <v>37</v>
      </c>
      <c r="G3888" t="s">
        <v>263</v>
      </c>
      <c r="H3888" t="s">
        <v>81</v>
      </c>
      <c r="I3888" t="s">
        <v>31</v>
      </c>
      <c r="J3888" s="8" t="s">
        <v>32</v>
      </c>
      <c r="K3888" s="8">
        <v>127</v>
      </c>
      <c r="L3888" t="s">
        <v>41</v>
      </c>
      <c r="M3888" s="9">
        <v>48</v>
      </c>
      <c r="N3888" s="10">
        <v>5416.666666666667</v>
      </c>
      <c r="O3888">
        <v>1.2</v>
      </c>
      <c r="P3888">
        <v>1.1100000000000001</v>
      </c>
      <c r="Q3888">
        <v>0</v>
      </c>
      <c r="R3888" t="s">
        <v>43</v>
      </c>
      <c r="S3888" s="16">
        <v>8119.8720000000003</v>
      </c>
      <c r="T3888" s="16">
        <v>5416.666666666667</v>
      </c>
      <c r="U3888" s="16">
        <v>1000</v>
      </c>
      <c r="V3888" s="16">
        <v>50</v>
      </c>
      <c r="W3888" s="16">
        <v>0</v>
      </c>
      <c r="X3888" s="16">
        <v>1653.2053333333333</v>
      </c>
    </row>
    <row r="3889" spans="1:24" x14ac:dyDescent="0.25">
      <c r="A3889" s="4" t="s">
        <v>24</v>
      </c>
      <c r="B3889" s="5" t="s">
        <v>4356</v>
      </c>
      <c r="C3889" s="6" t="s">
        <v>92</v>
      </c>
      <c r="D3889" s="7">
        <v>85</v>
      </c>
      <c r="E3889" t="s">
        <v>684</v>
      </c>
      <c r="F3889" t="s">
        <v>37</v>
      </c>
      <c r="G3889" t="s">
        <v>228</v>
      </c>
      <c r="H3889" t="s">
        <v>64</v>
      </c>
      <c r="I3889" t="s">
        <v>52</v>
      </c>
      <c r="J3889" s="8" t="s">
        <v>32</v>
      </c>
      <c r="K3889" s="8">
        <v>164</v>
      </c>
      <c r="L3889" t="s">
        <v>95</v>
      </c>
      <c r="M3889" s="9">
        <v>65</v>
      </c>
      <c r="N3889" s="10">
        <v>70</v>
      </c>
      <c r="O3889">
        <v>1.1000000000000001</v>
      </c>
      <c r="P3889">
        <v>0.88</v>
      </c>
      <c r="Q3889">
        <v>0</v>
      </c>
      <c r="R3889" t="s">
        <v>43</v>
      </c>
      <c r="S3889" s="16">
        <v>10318.880000000001</v>
      </c>
      <c r="T3889" s="16">
        <v>0</v>
      </c>
      <c r="U3889" s="16">
        <v>500</v>
      </c>
      <c r="V3889" s="16">
        <v>50</v>
      </c>
      <c r="W3889" s="16">
        <v>11480</v>
      </c>
      <c r="X3889" s="16">
        <v>-1711.119999999999</v>
      </c>
    </row>
    <row r="3890" spans="1:24" x14ac:dyDescent="0.25">
      <c r="A3890" s="4" t="s">
        <v>24</v>
      </c>
      <c r="B3890" s="5" t="s">
        <v>4357</v>
      </c>
      <c r="C3890" s="6" t="s">
        <v>43</v>
      </c>
      <c r="D3890" s="7">
        <v>178</v>
      </c>
      <c r="E3890" t="s">
        <v>1130</v>
      </c>
      <c r="F3890" t="s">
        <v>37</v>
      </c>
      <c r="G3890" t="s">
        <v>102</v>
      </c>
      <c r="H3890" t="s">
        <v>51</v>
      </c>
      <c r="I3890" t="s">
        <v>76</v>
      </c>
      <c r="J3890" s="8" t="s">
        <v>46</v>
      </c>
      <c r="K3890" s="8">
        <v>0</v>
      </c>
      <c r="L3890" t="s">
        <v>47</v>
      </c>
      <c r="M3890" s="9">
        <v>30</v>
      </c>
      <c r="N3890" s="10">
        <v>615.38461538461536</v>
      </c>
      <c r="O3890">
        <v>1</v>
      </c>
      <c r="P3890">
        <v>1.1000000000000001</v>
      </c>
      <c r="Q3890">
        <v>0</v>
      </c>
      <c r="R3890" t="s">
        <v>43</v>
      </c>
      <c r="S3890" s="16">
        <v>0</v>
      </c>
      <c r="T3890" s="16">
        <v>0</v>
      </c>
      <c r="U3890" s="16">
        <v>0</v>
      </c>
      <c r="V3890" s="16">
        <v>100</v>
      </c>
      <c r="W3890" s="16">
        <v>0</v>
      </c>
      <c r="X3890" s="16">
        <v>-100</v>
      </c>
    </row>
    <row r="3891" spans="1:24" x14ac:dyDescent="0.25">
      <c r="A3891" s="4" t="s">
        <v>24</v>
      </c>
      <c r="B3891" s="5" t="s">
        <v>4358</v>
      </c>
      <c r="C3891" s="6" t="s">
        <v>92</v>
      </c>
      <c r="D3891" s="7">
        <v>147</v>
      </c>
      <c r="E3891" t="s">
        <v>442</v>
      </c>
      <c r="F3891" t="s">
        <v>37</v>
      </c>
      <c r="G3891" t="s">
        <v>443</v>
      </c>
      <c r="H3891" t="s">
        <v>60</v>
      </c>
      <c r="I3891" t="s">
        <v>76</v>
      </c>
      <c r="J3891" s="8" t="s">
        <v>46</v>
      </c>
      <c r="K3891" s="8">
        <v>162</v>
      </c>
      <c r="L3891" t="s">
        <v>99</v>
      </c>
      <c r="M3891" s="9">
        <v>48</v>
      </c>
      <c r="N3891" s="10">
        <v>55</v>
      </c>
      <c r="O3891">
        <v>1</v>
      </c>
      <c r="P3891">
        <v>1.07</v>
      </c>
      <c r="Q3891">
        <v>0</v>
      </c>
      <c r="R3891" t="s">
        <v>43</v>
      </c>
      <c r="S3891" s="16">
        <v>8320.32</v>
      </c>
      <c r="T3891" s="16">
        <v>0</v>
      </c>
      <c r="U3891" s="16">
        <v>200</v>
      </c>
      <c r="V3891" s="16">
        <v>500</v>
      </c>
      <c r="W3891" s="16">
        <v>8910</v>
      </c>
      <c r="X3891" s="16">
        <v>-1289.6800000000003</v>
      </c>
    </row>
    <row r="3892" spans="1:24" x14ac:dyDescent="0.25">
      <c r="A3892" s="4" t="s">
        <v>24</v>
      </c>
      <c r="B3892" s="5" t="s">
        <v>4359</v>
      </c>
      <c r="C3892" s="6" t="s">
        <v>35</v>
      </c>
      <c r="D3892" s="7">
        <v>99</v>
      </c>
      <c r="E3892" t="s">
        <v>354</v>
      </c>
      <c r="F3892" t="s">
        <v>37</v>
      </c>
      <c r="G3892" t="s">
        <v>159</v>
      </c>
      <c r="H3892" t="s">
        <v>39</v>
      </c>
      <c r="I3892" t="s">
        <v>52</v>
      </c>
      <c r="J3892" s="8" t="s">
        <v>46</v>
      </c>
      <c r="K3892" s="8">
        <v>163</v>
      </c>
      <c r="L3892" t="s">
        <v>53</v>
      </c>
      <c r="M3892" s="9">
        <v>24</v>
      </c>
      <c r="N3892" s="10">
        <v>384.61538461538464</v>
      </c>
      <c r="O3892">
        <v>1.1000000000000001</v>
      </c>
      <c r="P3892">
        <v>1.01</v>
      </c>
      <c r="Q3892">
        <v>0</v>
      </c>
      <c r="R3892" t="s">
        <v>43</v>
      </c>
      <c r="S3892" s="16">
        <v>4346.2320000000009</v>
      </c>
      <c r="T3892" s="16">
        <v>384.61538461538464</v>
      </c>
      <c r="U3892" s="16">
        <v>500</v>
      </c>
      <c r="V3892" s="16">
        <v>0</v>
      </c>
      <c r="W3892" s="16">
        <v>0</v>
      </c>
      <c r="X3892" s="16">
        <v>3461.6166153846161</v>
      </c>
    </row>
    <row r="3893" spans="1:24" x14ac:dyDescent="0.25">
      <c r="A3893" s="4" t="s">
        <v>24</v>
      </c>
      <c r="B3893" s="5" t="s">
        <v>4360</v>
      </c>
      <c r="C3893" s="6" t="s">
        <v>135</v>
      </c>
      <c r="D3893" s="7">
        <v>260</v>
      </c>
      <c r="E3893" t="s">
        <v>119</v>
      </c>
      <c r="F3893" t="s">
        <v>37</v>
      </c>
      <c r="G3893" t="s">
        <v>120</v>
      </c>
      <c r="H3893" t="s">
        <v>39</v>
      </c>
      <c r="I3893" t="s">
        <v>40</v>
      </c>
      <c r="J3893" s="8" t="s">
        <v>32</v>
      </c>
      <c r="K3893" s="8">
        <v>84</v>
      </c>
      <c r="L3893" t="s">
        <v>209</v>
      </c>
      <c r="M3893" s="9">
        <v>90</v>
      </c>
      <c r="N3893" s="10">
        <v>9166.6666666666661</v>
      </c>
      <c r="O3893">
        <v>0.8</v>
      </c>
      <c r="P3893">
        <v>1.07</v>
      </c>
      <c r="Q3893">
        <v>0</v>
      </c>
      <c r="R3893" t="s">
        <v>43</v>
      </c>
      <c r="S3893" s="16">
        <v>6471.3600000000006</v>
      </c>
      <c r="T3893" s="16">
        <v>9166.6666666666661</v>
      </c>
      <c r="U3893" s="16">
        <v>500</v>
      </c>
      <c r="V3893" s="16">
        <v>0</v>
      </c>
      <c r="W3893" s="16">
        <v>0</v>
      </c>
      <c r="X3893" s="16">
        <v>-3195.3066666666655</v>
      </c>
    </row>
    <row r="3894" spans="1:24" x14ac:dyDescent="0.25">
      <c r="A3894" s="4" t="s">
        <v>24</v>
      </c>
      <c r="B3894" s="5" t="s">
        <v>4361</v>
      </c>
      <c r="C3894" s="6" t="s">
        <v>92</v>
      </c>
      <c r="D3894" s="7">
        <v>1</v>
      </c>
      <c r="E3894" t="s">
        <v>935</v>
      </c>
      <c r="F3894" t="s">
        <v>37</v>
      </c>
      <c r="G3894" t="s">
        <v>309</v>
      </c>
      <c r="H3894" t="s">
        <v>60</v>
      </c>
      <c r="I3894" t="s">
        <v>86</v>
      </c>
      <c r="J3894" s="8" t="s">
        <v>32</v>
      </c>
      <c r="K3894" s="8">
        <v>161</v>
      </c>
      <c r="L3894" t="s">
        <v>95</v>
      </c>
      <c r="M3894" s="9">
        <v>65</v>
      </c>
      <c r="N3894" s="10">
        <v>77</v>
      </c>
      <c r="O3894">
        <v>0.9</v>
      </c>
      <c r="P3894">
        <v>0.97</v>
      </c>
      <c r="Q3894">
        <v>0</v>
      </c>
      <c r="R3894" t="s">
        <v>43</v>
      </c>
      <c r="S3894" s="16">
        <v>9135.9449999999997</v>
      </c>
      <c r="T3894" s="16">
        <v>0</v>
      </c>
      <c r="U3894" s="16">
        <v>0</v>
      </c>
      <c r="V3894" s="16">
        <v>50</v>
      </c>
      <c r="W3894" s="16">
        <v>12397</v>
      </c>
      <c r="X3894" s="16">
        <v>-3311.0550000000003</v>
      </c>
    </row>
    <row r="3895" spans="1:24" x14ac:dyDescent="0.25">
      <c r="A3895" s="4" t="s">
        <v>24</v>
      </c>
      <c r="B3895" s="5" t="s">
        <v>4362</v>
      </c>
      <c r="C3895" s="6" t="s">
        <v>35</v>
      </c>
      <c r="D3895" s="7">
        <v>78</v>
      </c>
      <c r="E3895" t="s">
        <v>774</v>
      </c>
      <c r="F3895" t="s">
        <v>37</v>
      </c>
      <c r="G3895" t="s">
        <v>278</v>
      </c>
      <c r="H3895" t="s">
        <v>60</v>
      </c>
      <c r="I3895" t="s">
        <v>52</v>
      </c>
      <c r="J3895" s="8" t="s">
        <v>46</v>
      </c>
      <c r="K3895" s="8">
        <v>113</v>
      </c>
      <c r="L3895" t="s">
        <v>53</v>
      </c>
      <c r="M3895" s="9">
        <v>24</v>
      </c>
      <c r="N3895" s="10">
        <v>384.61538461538464</v>
      </c>
      <c r="O3895">
        <v>1.1000000000000001</v>
      </c>
      <c r="P3895">
        <v>1</v>
      </c>
      <c r="Q3895">
        <v>0</v>
      </c>
      <c r="R3895" t="s">
        <v>43</v>
      </c>
      <c r="S3895" s="16">
        <v>2983.2000000000003</v>
      </c>
      <c r="T3895" s="16">
        <v>384.61538461538464</v>
      </c>
      <c r="U3895" s="16">
        <v>0</v>
      </c>
      <c r="V3895" s="16">
        <v>250</v>
      </c>
      <c r="W3895" s="16">
        <v>0</v>
      </c>
      <c r="X3895" s="16">
        <v>2348.5846153846155</v>
      </c>
    </row>
    <row r="3896" spans="1:24" x14ac:dyDescent="0.25">
      <c r="A3896" s="4" t="s">
        <v>24</v>
      </c>
      <c r="B3896" s="5" t="s">
        <v>4363</v>
      </c>
      <c r="C3896" s="6" t="s">
        <v>43</v>
      </c>
      <c r="D3896" s="7">
        <v>111</v>
      </c>
      <c r="E3896" t="s">
        <v>812</v>
      </c>
      <c r="F3896" t="s">
        <v>28</v>
      </c>
      <c r="G3896" t="s">
        <v>63</v>
      </c>
      <c r="H3896" t="s">
        <v>64</v>
      </c>
      <c r="I3896" t="s">
        <v>40</v>
      </c>
      <c r="J3896" s="8" t="s">
        <v>46</v>
      </c>
      <c r="K3896" s="8">
        <v>165</v>
      </c>
      <c r="L3896" t="s">
        <v>47</v>
      </c>
      <c r="M3896" s="9">
        <v>30</v>
      </c>
      <c r="N3896" s="10">
        <v>615.38461538461536</v>
      </c>
      <c r="O3896">
        <v>0.8</v>
      </c>
      <c r="P3896">
        <v>1.04</v>
      </c>
      <c r="Q3896">
        <v>0</v>
      </c>
      <c r="R3896" t="s">
        <v>43</v>
      </c>
      <c r="S3896" s="16">
        <v>3993.6000000000004</v>
      </c>
      <c r="T3896" s="16">
        <v>615.38461538461536</v>
      </c>
      <c r="U3896" s="16">
        <v>500</v>
      </c>
      <c r="V3896" s="16">
        <v>10</v>
      </c>
      <c r="W3896" s="16">
        <v>0</v>
      </c>
      <c r="X3896" s="16">
        <v>2868.2153846153851</v>
      </c>
    </row>
    <row r="3897" spans="1:24" x14ac:dyDescent="0.25">
      <c r="A3897" s="4" t="s">
        <v>24</v>
      </c>
      <c r="B3897" s="5" t="s">
        <v>4364</v>
      </c>
      <c r="C3897" s="6" t="s">
        <v>35</v>
      </c>
      <c r="D3897" s="7">
        <v>35</v>
      </c>
      <c r="E3897" t="s">
        <v>322</v>
      </c>
      <c r="F3897" t="s">
        <v>37</v>
      </c>
      <c r="G3897" t="s">
        <v>231</v>
      </c>
      <c r="H3897" t="s">
        <v>60</v>
      </c>
      <c r="I3897" t="s">
        <v>76</v>
      </c>
      <c r="J3897" s="8" t="s">
        <v>46</v>
      </c>
      <c r="K3897" s="8">
        <v>136</v>
      </c>
      <c r="L3897" t="s">
        <v>53</v>
      </c>
      <c r="M3897" s="9">
        <v>24</v>
      </c>
      <c r="N3897" s="10">
        <v>384.61538461538464</v>
      </c>
      <c r="O3897">
        <v>1</v>
      </c>
      <c r="P3897">
        <v>1.1200000000000001</v>
      </c>
      <c r="Q3897">
        <v>0</v>
      </c>
      <c r="R3897" t="s">
        <v>43</v>
      </c>
      <c r="S3897" s="16">
        <v>3655.6800000000003</v>
      </c>
      <c r="T3897" s="16">
        <v>384.61538461538464</v>
      </c>
      <c r="U3897" s="16">
        <v>1000</v>
      </c>
      <c r="V3897" s="16">
        <v>250</v>
      </c>
      <c r="W3897" s="16">
        <v>0</v>
      </c>
      <c r="X3897" s="16">
        <v>2021.0646153846155</v>
      </c>
    </row>
    <row r="3898" spans="1:24" x14ac:dyDescent="0.25">
      <c r="A3898" s="4" t="s">
        <v>24</v>
      </c>
      <c r="B3898" s="5" t="s">
        <v>4365</v>
      </c>
      <c r="C3898" s="6" t="s">
        <v>92</v>
      </c>
      <c r="D3898" s="7">
        <v>102</v>
      </c>
      <c r="E3898" t="s">
        <v>97</v>
      </c>
      <c r="F3898" t="s">
        <v>37</v>
      </c>
      <c r="G3898" t="s">
        <v>98</v>
      </c>
      <c r="H3898" t="s">
        <v>81</v>
      </c>
      <c r="I3898" t="s">
        <v>86</v>
      </c>
      <c r="J3898" s="8" t="s">
        <v>46</v>
      </c>
      <c r="K3898" s="8">
        <v>162</v>
      </c>
      <c r="L3898" t="s">
        <v>99</v>
      </c>
      <c r="M3898" s="9">
        <v>48</v>
      </c>
      <c r="N3898" s="10">
        <v>42</v>
      </c>
      <c r="O3898">
        <v>0.9</v>
      </c>
      <c r="P3898">
        <v>1.03</v>
      </c>
      <c r="Q3898">
        <v>0</v>
      </c>
      <c r="R3898" t="s">
        <v>43</v>
      </c>
      <c r="S3898" s="16">
        <v>7208.3520000000008</v>
      </c>
      <c r="T3898" s="16">
        <v>0</v>
      </c>
      <c r="U3898" s="16">
        <v>0</v>
      </c>
      <c r="V3898" s="16">
        <v>10</v>
      </c>
      <c r="W3898" s="16">
        <v>6804</v>
      </c>
      <c r="X3898" s="16">
        <v>394.35200000000077</v>
      </c>
    </row>
    <row r="3899" spans="1:24" x14ac:dyDescent="0.25">
      <c r="A3899" s="4" t="s">
        <v>24</v>
      </c>
      <c r="B3899" s="5" t="s">
        <v>4366</v>
      </c>
      <c r="C3899" s="6" t="s">
        <v>35</v>
      </c>
      <c r="D3899" s="7">
        <v>191</v>
      </c>
      <c r="E3899" t="s">
        <v>614</v>
      </c>
      <c r="F3899" t="s">
        <v>28</v>
      </c>
      <c r="G3899" t="s">
        <v>329</v>
      </c>
      <c r="H3899" t="s">
        <v>60</v>
      </c>
      <c r="I3899" t="s">
        <v>86</v>
      </c>
      <c r="J3899" s="8" t="s">
        <v>46</v>
      </c>
      <c r="K3899" s="8">
        <v>0</v>
      </c>
      <c r="L3899" t="s">
        <v>53</v>
      </c>
      <c r="M3899" s="9">
        <v>24</v>
      </c>
      <c r="N3899" s="10">
        <v>384.61538461538464</v>
      </c>
      <c r="O3899">
        <v>0.9</v>
      </c>
      <c r="P3899">
        <v>1.1200000000000001</v>
      </c>
      <c r="Q3899">
        <v>0</v>
      </c>
      <c r="R3899" t="s">
        <v>43</v>
      </c>
      <c r="S3899" s="16">
        <v>3870.7200000000003</v>
      </c>
      <c r="T3899" s="16">
        <v>0</v>
      </c>
      <c r="U3899" s="16">
        <v>1000</v>
      </c>
      <c r="V3899" s="16">
        <v>50</v>
      </c>
      <c r="W3899" s="16">
        <v>0</v>
      </c>
      <c r="X3899" s="16">
        <v>2820.7200000000003</v>
      </c>
    </row>
    <row r="3900" spans="1:24" x14ac:dyDescent="0.25">
      <c r="A3900" s="4" t="s">
        <v>24</v>
      </c>
      <c r="B3900" s="5" t="s">
        <v>4367</v>
      </c>
      <c r="C3900" s="6" t="s">
        <v>92</v>
      </c>
      <c r="D3900" s="7">
        <v>286</v>
      </c>
      <c r="E3900" t="s">
        <v>84</v>
      </c>
      <c r="F3900" t="s">
        <v>37</v>
      </c>
      <c r="G3900" t="s">
        <v>85</v>
      </c>
      <c r="H3900" t="s">
        <v>51</v>
      </c>
      <c r="I3900" t="s">
        <v>86</v>
      </c>
      <c r="J3900" s="8" t="s">
        <v>46</v>
      </c>
      <c r="K3900" s="8">
        <v>165</v>
      </c>
      <c r="L3900" t="s">
        <v>99</v>
      </c>
      <c r="M3900" s="9">
        <v>35</v>
      </c>
      <c r="N3900" s="10">
        <v>48</v>
      </c>
      <c r="O3900">
        <v>0.9</v>
      </c>
      <c r="P3900">
        <v>0.95</v>
      </c>
      <c r="Q3900">
        <v>0</v>
      </c>
      <c r="R3900" t="s">
        <v>43</v>
      </c>
      <c r="S3900" s="16">
        <v>4937.625</v>
      </c>
      <c r="T3900" s="16">
        <v>0</v>
      </c>
      <c r="U3900" s="16">
        <v>750</v>
      </c>
      <c r="V3900" s="16">
        <v>50</v>
      </c>
      <c r="W3900" s="16">
        <v>7920</v>
      </c>
      <c r="X3900" s="16">
        <v>-3782.375</v>
      </c>
    </row>
    <row r="3901" spans="1:24" x14ac:dyDescent="0.25">
      <c r="A3901" s="4" t="s">
        <v>24</v>
      </c>
      <c r="B3901" s="5" t="s">
        <v>4368</v>
      </c>
      <c r="C3901" s="6" t="s">
        <v>43</v>
      </c>
      <c r="D3901" s="7">
        <v>273</v>
      </c>
      <c r="E3901" t="s">
        <v>718</v>
      </c>
      <c r="F3901" t="s">
        <v>37</v>
      </c>
      <c r="G3901" t="s">
        <v>29</v>
      </c>
      <c r="H3901" t="s">
        <v>30</v>
      </c>
      <c r="I3901" t="s">
        <v>76</v>
      </c>
      <c r="J3901" s="8" t="s">
        <v>46</v>
      </c>
      <c r="K3901" s="8">
        <v>165</v>
      </c>
      <c r="L3901" t="s">
        <v>47</v>
      </c>
      <c r="M3901" s="9">
        <v>30</v>
      </c>
      <c r="N3901" s="10">
        <v>615.38461538461536</v>
      </c>
      <c r="O3901">
        <v>1</v>
      </c>
      <c r="P3901">
        <v>1</v>
      </c>
      <c r="Q3901">
        <v>0</v>
      </c>
      <c r="R3901" t="s">
        <v>43</v>
      </c>
      <c r="S3901" s="16">
        <v>4950</v>
      </c>
      <c r="T3901" s="16">
        <v>615.38461538461536</v>
      </c>
      <c r="U3901" s="16">
        <v>0</v>
      </c>
      <c r="V3901" s="16">
        <v>0</v>
      </c>
      <c r="W3901" s="16">
        <v>0</v>
      </c>
      <c r="X3901" s="16">
        <v>4334.6153846153848</v>
      </c>
    </row>
    <row r="3902" spans="1:24" x14ac:dyDescent="0.25">
      <c r="A3902" s="4" t="s">
        <v>24</v>
      </c>
      <c r="B3902" s="5" t="s">
        <v>4369</v>
      </c>
      <c r="C3902" s="6" t="s">
        <v>26</v>
      </c>
      <c r="D3902" s="7">
        <v>204</v>
      </c>
      <c r="E3902" t="s">
        <v>1178</v>
      </c>
      <c r="F3902" t="s">
        <v>28</v>
      </c>
      <c r="G3902" t="s">
        <v>137</v>
      </c>
      <c r="H3902" t="s">
        <v>39</v>
      </c>
      <c r="I3902" t="s">
        <v>52</v>
      </c>
      <c r="J3902" s="8" t="s">
        <v>46</v>
      </c>
      <c r="K3902" s="8">
        <v>162</v>
      </c>
      <c r="L3902" t="s">
        <v>90</v>
      </c>
      <c r="M3902" s="9">
        <v>35</v>
      </c>
      <c r="N3902" s="10">
        <v>923.07692307692309</v>
      </c>
      <c r="O3902">
        <v>1.1000000000000001</v>
      </c>
      <c r="P3902">
        <v>1</v>
      </c>
      <c r="Q3902">
        <v>0</v>
      </c>
      <c r="R3902" t="s">
        <v>43</v>
      </c>
      <c r="S3902" s="16">
        <v>6160.0000000000009</v>
      </c>
      <c r="T3902" s="16">
        <v>923.07692307692309</v>
      </c>
      <c r="U3902" s="16">
        <v>0</v>
      </c>
      <c r="V3902" s="16">
        <v>50</v>
      </c>
      <c r="W3902" s="16">
        <v>0</v>
      </c>
      <c r="X3902" s="16">
        <v>5186.923076923078</v>
      </c>
    </row>
    <row r="3903" spans="1:24" x14ac:dyDescent="0.25">
      <c r="A3903" s="4" t="s">
        <v>24</v>
      </c>
      <c r="B3903" s="5" t="s">
        <v>4370</v>
      </c>
      <c r="C3903" s="6" t="s">
        <v>26</v>
      </c>
      <c r="D3903" s="7">
        <v>36</v>
      </c>
      <c r="E3903" t="s">
        <v>491</v>
      </c>
      <c r="F3903" t="s">
        <v>37</v>
      </c>
      <c r="G3903" t="s">
        <v>231</v>
      </c>
      <c r="H3903" t="s">
        <v>60</v>
      </c>
      <c r="I3903" t="s">
        <v>40</v>
      </c>
      <c r="J3903" s="8" t="s">
        <v>32</v>
      </c>
      <c r="K3903" s="8">
        <v>160</v>
      </c>
      <c r="L3903" t="s">
        <v>33</v>
      </c>
      <c r="M3903" s="9">
        <v>60</v>
      </c>
      <c r="N3903" s="10">
        <v>6250</v>
      </c>
      <c r="O3903">
        <v>0.8</v>
      </c>
      <c r="P3903">
        <v>1.1200000000000001</v>
      </c>
      <c r="Q3903">
        <v>0</v>
      </c>
      <c r="R3903" t="s">
        <v>43</v>
      </c>
      <c r="S3903" s="16">
        <v>8601.6</v>
      </c>
      <c r="T3903" s="16">
        <v>6250</v>
      </c>
      <c r="U3903" s="16">
        <v>1000</v>
      </c>
      <c r="V3903" s="16">
        <v>10</v>
      </c>
      <c r="W3903" s="16">
        <v>0</v>
      </c>
      <c r="X3903" s="16">
        <v>1341.6000000000004</v>
      </c>
    </row>
    <row r="3904" spans="1:24" x14ac:dyDescent="0.25">
      <c r="A3904" s="4" t="s">
        <v>24</v>
      </c>
      <c r="B3904" s="5" t="s">
        <v>4371</v>
      </c>
      <c r="C3904" s="6" t="s">
        <v>43</v>
      </c>
      <c r="D3904" s="7">
        <v>133</v>
      </c>
      <c r="E3904" t="s">
        <v>36</v>
      </c>
      <c r="F3904" t="s">
        <v>37</v>
      </c>
      <c r="G3904" t="s">
        <v>38</v>
      </c>
      <c r="H3904" t="s">
        <v>39</v>
      </c>
      <c r="I3904" t="s">
        <v>40</v>
      </c>
      <c r="J3904" s="8" t="s">
        <v>32</v>
      </c>
      <c r="K3904" s="8">
        <v>95</v>
      </c>
      <c r="L3904" t="s">
        <v>117</v>
      </c>
      <c r="M3904" s="9">
        <v>54</v>
      </c>
      <c r="N3904" s="10">
        <v>5666.666666666667</v>
      </c>
      <c r="O3904">
        <v>0.8</v>
      </c>
      <c r="P3904">
        <v>1.03</v>
      </c>
      <c r="Q3904">
        <v>0</v>
      </c>
      <c r="R3904" t="s">
        <v>43</v>
      </c>
      <c r="S3904" s="16">
        <v>4227.12</v>
      </c>
      <c r="T3904" s="16">
        <v>5666.666666666667</v>
      </c>
      <c r="U3904" s="16">
        <v>500</v>
      </c>
      <c r="V3904" s="16">
        <v>0</v>
      </c>
      <c r="W3904" s="16">
        <v>0</v>
      </c>
      <c r="X3904" s="16">
        <v>-1939.5466666666671</v>
      </c>
    </row>
    <row r="3905" spans="1:24" x14ac:dyDescent="0.25">
      <c r="A3905" s="4" t="s">
        <v>24</v>
      </c>
      <c r="B3905" s="5" t="s">
        <v>4372</v>
      </c>
      <c r="C3905" s="6" t="s">
        <v>92</v>
      </c>
      <c r="D3905" s="7">
        <v>250</v>
      </c>
      <c r="E3905" t="s">
        <v>428</v>
      </c>
      <c r="F3905" t="s">
        <v>37</v>
      </c>
      <c r="G3905" t="s">
        <v>365</v>
      </c>
      <c r="H3905" t="s">
        <v>39</v>
      </c>
      <c r="I3905" t="s">
        <v>40</v>
      </c>
      <c r="J3905" s="8" t="s">
        <v>46</v>
      </c>
      <c r="K3905" s="8">
        <v>161</v>
      </c>
      <c r="L3905" t="s">
        <v>99</v>
      </c>
      <c r="M3905" s="9">
        <v>35</v>
      </c>
      <c r="N3905" s="10">
        <v>50</v>
      </c>
      <c r="O3905">
        <v>0.8</v>
      </c>
      <c r="P3905">
        <v>0.86</v>
      </c>
      <c r="Q3905">
        <v>0</v>
      </c>
      <c r="R3905" t="s">
        <v>43</v>
      </c>
      <c r="S3905" s="16">
        <v>3876.88</v>
      </c>
      <c r="T3905" s="16">
        <v>0</v>
      </c>
      <c r="U3905" s="16">
        <v>200</v>
      </c>
      <c r="V3905" s="16">
        <v>0</v>
      </c>
      <c r="W3905" s="16">
        <v>8050</v>
      </c>
      <c r="X3905" s="16">
        <v>-4373.12</v>
      </c>
    </row>
    <row r="3906" spans="1:24" x14ac:dyDescent="0.25">
      <c r="A3906" s="4" t="s">
        <v>24</v>
      </c>
      <c r="B3906" s="5" t="s">
        <v>4373</v>
      </c>
      <c r="C3906" s="6" t="s">
        <v>78</v>
      </c>
      <c r="D3906" s="7">
        <v>59</v>
      </c>
      <c r="E3906" t="s">
        <v>456</v>
      </c>
      <c r="F3906" t="s">
        <v>37</v>
      </c>
      <c r="G3906" t="s">
        <v>214</v>
      </c>
      <c r="H3906" t="s">
        <v>81</v>
      </c>
      <c r="I3906" t="s">
        <v>76</v>
      </c>
      <c r="J3906" s="8" t="s">
        <v>32</v>
      </c>
      <c r="K3906" s="8">
        <v>0</v>
      </c>
      <c r="L3906" t="s">
        <v>121</v>
      </c>
      <c r="M3906" s="9">
        <v>65</v>
      </c>
      <c r="N3906" s="10">
        <v>7500</v>
      </c>
      <c r="O3906">
        <v>1</v>
      </c>
      <c r="P3906">
        <v>1.17</v>
      </c>
      <c r="Q3906">
        <v>0</v>
      </c>
      <c r="R3906" t="s">
        <v>43</v>
      </c>
      <c r="S3906" s="16">
        <v>0</v>
      </c>
      <c r="T3906" s="16">
        <v>0</v>
      </c>
      <c r="U3906" s="16">
        <v>500</v>
      </c>
      <c r="V3906" s="16">
        <v>250</v>
      </c>
      <c r="W3906" s="16">
        <v>0</v>
      </c>
      <c r="X3906" s="16">
        <v>-750</v>
      </c>
    </row>
    <row r="3907" spans="1:24" x14ac:dyDescent="0.25">
      <c r="A3907" s="4" t="s">
        <v>24</v>
      </c>
      <c r="B3907" s="5" t="s">
        <v>4374</v>
      </c>
      <c r="C3907" s="6" t="s">
        <v>43</v>
      </c>
      <c r="D3907" s="7">
        <v>10</v>
      </c>
      <c r="E3907" t="s">
        <v>379</v>
      </c>
      <c r="F3907" t="s">
        <v>28</v>
      </c>
      <c r="G3907" t="s">
        <v>237</v>
      </c>
      <c r="H3907" t="s">
        <v>30</v>
      </c>
      <c r="I3907" t="s">
        <v>31</v>
      </c>
      <c r="J3907" s="8" t="s">
        <v>46</v>
      </c>
      <c r="K3907" s="8">
        <v>164</v>
      </c>
      <c r="L3907" t="s">
        <v>47</v>
      </c>
      <c r="M3907" s="9">
        <v>30</v>
      </c>
      <c r="N3907" s="10">
        <v>615.38461538461536</v>
      </c>
      <c r="O3907">
        <v>1.2</v>
      </c>
      <c r="P3907">
        <v>1.1399999999999999</v>
      </c>
      <c r="Q3907">
        <v>0</v>
      </c>
      <c r="R3907" t="s">
        <v>43</v>
      </c>
      <c r="S3907" s="16">
        <v>6566.4</v>
      </c>
      <c r="T3907" s="16">
        <v>615.38461538461536</v>
      </c>
      <c r="U3907" s="16">
        <v>0</v>
      </c>
      <c r="V3907" s="16">
        <v>0</v>
      </c>
      <c r="W3907" s="16">
        <v>0</v>
      </c>
      <c r="X3907" s="16">
        <v>5951.0153846153844</v>
      </c>
    </row>
    <row r="3908" spans="1:24" x14ac:dyDescent="0.25">
      <c r="A3908" s="4" t="s">
        <v>24</v>
      </c>
      <c r="B3908" s="5" t="s">
        <v>4375</v>
      </c>
      <c r="C3908" s="6" t="s">
        <v>92</v>
      </c>
      <c r="D3908" s="7">
        <v>141</v>
      </c>
      <c r="E3908" t="s">
        <v>311</v>
      </c>
      <c r="F3908" t="s">
        <v>37</v>
      </c>
      <c r="G3908" t="s">
        <v>312</v>
      </c>
      <c r="H3908" t="s">
        <v>81</v>
      </c>
      <c r="I3908" t="s">
        <v>40</v>
      </c>
      <c r="J3908" s="8" t="s">
        <v>46</v>
      </c>
      <c r="K3908" s="8">
        <v>160</v>
      </c>
      <c r="L3908" t="s">
        <v>99</v>
      </c>
      <c r="M3908" s="9">
        <v>40</v>
      </c>
      <c r="N3908" s="10">
        <v>55</v>
      </c>
      <c r="O3908">
        <v>0.8</v>
      </c>
      <c r="P3908">
        <v>1.2</v>
      </c>
      <c r="Q3908">
        <v>0</v>
      </c>
      <c r="R3908" t="s">
        <v>43</v>
      </c>
      <c r="S3908" s="16">
        <v>6144</v>
      </c>
      <c r="T3908" s="16">
        <v>0</v>
      </c>
      <c r="U3908" s="16">
        <v>0</v>
      </c>
      <c r="V3908" s="16">
        <v>0</v>
      </c>
      <c r="W3908" s="16">
        <v>8800</v>
      </c>
      <c r="X3908" s="16">
        <v>-2656</v>
      </c>
    </row>
    <row r="3909" spans="1:24" x14ac:dyDescent="0.25">
      <c r="A3909" s="4" t="s">
        <v>24</v>
      </c>
      <c r="B3909" s="5" t="s">
        <v>4376</v>
      </c>
      <c r="C3909" s="6" t="s">
        <v>43</v>
      </c>
      <c r="D3909" s="7">
        <v>301</v>
      </c>
      <c r="E3909" t="s">
        <v>548</v>
      </c>
      <c r="F3909" t="s">
        <v>37</v>
      </c>
      <c r="G3909" t="s">
        <v>301</v>
      </c>
      <c r="H3909" t="s">
        <v>64</v>
      </c>
      <c r="I3909" t="s">
        <v>40</v>
      </c>
      <c r="J3909" s="8" t="s">
        <v>46</v>
      </c>
      <c r="K3909" s="8">
        <v>164</v>
      </c>
      <c r="L3909" t="s">
        <v>47</v>
      </c>
      <c r="M3909" s="9">
        <v>30</v>
      </c>
      <c r="N3909" s="10">
        <v>615.38461538461536</v>
      </c>
      <c r="O3909">
        <v>0.8</v>
      </c>
      <c r="P3909">
        <v>1.17</v>
      </c>
      <c r="Q3909">
        <v>0</v>
      </c>
      <c r="R3909" t="s">
        <v>43</v>
      </c>
      <c r="S3909" s="16">
        <v>4605.12</v>
      </c>
      <c r="T3909" s="16">
        <v>615.38461538461536</v>
      </c>
      <c r="U3909" s="16">
        <v>0</v>
      </c>
      <c r="V3909" s="16">
        <v>50</v>
      </c>
      <c r="W3909" s="16">
        <v>0</v>
      </c>
      <c r="X3909" s="16">
        <v>3939.7353846153846</v>
      </c>
    </row>
    <row r="3910" spans="1:24" x14ac:dyDescent="0.25">
      <c r="A3910" s="4" t="s">
        <v>24</v>
      </c>
      <c r="B3910" s="5" t="s">
        <v>4377</v>
      </c>
      <c r="C3910" s="6" t="s">
        <v>43</v>
      </c>
      <c r="D3910" s="7">
        <v>153</v>
      </c>
      <c r="E3910" t="s">
        <v>115</v>
      </c>
      <c r="F3910" t="s">
        <v>37</v>
      </c>
      <c r="G3910" t="s">
        <v>116</v>
      </c>
      <c r="H3910" t="s">
        <v>51</v>
      </c>
      <c r="I3910" t="s">
        <v>40</v>
      </c>
      <c r="J3910" s="8" t="s">
        <v>46</v>
      </c>
      <c r="K3910" s="8">
        <v>164</v>
      </c>
      <c r="L3910" t="s">
        <v>47</v>
      </c>
      <c r="M3910" s="9">
        <v>30</v>
      </c>
      <c r="N3910" s="10">
        <v>615.38461538461536</v>
      </c>
      <c r="O3910">
        <v>0.8</v>
      </c>
      <c r="P3910">
        <v>1.07</v>
      </c>
      <c r="Q3910">
        <v>0</v>
      </c>
      <c r="R3910" t="s">
        <v>43</v>
      </c>
      <c r="S3910" s="16">
        <v>4211.5200000000004</v>
      </c>
      <c r="T3910" s="16">
        <v>615.38461538461536</v>
      </c>
      <c r="U3910" s="16">
        <v>500</v>
      </c>
      <c r="V3910" s="16">
        <v>0</v>
      </c>
      <c r="W3910" s="16">
        <v>0</v>
      </c>
      <c r="X3910" s="16">
        <v>3096.1353846153852</v>
      </c>
    </row>
    <row r="3911" spans="1:24" x14ac:dyDescent="0.25">
      <c r="A3911" s="4" t="s">
        <v>24</v>
      </c>
      <c r="B3911" s="5" t="s">
        <v>4378</v>
      </c>
      <c r="C3911" s="6" t="s">
        <v>135</v>
      </c>
      <c r="D3911" s="7">
        <v>129</v>
      </c>
      <c r="E3911" t="s">
        <v>252</v>
      </c>
      <c r="F3911" t="s">
        <v>28</v>
      </c>
      <c r="G3911" t="s">
        <v>130</v>
      </c>
      <c r="H3911" t="s">
        <v>51</v>
      </c>
      <c r="I3911" t="s">
        <v>40</v>
      </c>
      <c r="J3911" s="8" t="s">
        <v>32</v>
      </c>
      <c r="K3911" s="8">
        <v>164</v>
      </c>
      <c r="L3911" t="s">
        <v>209</v>
      </c>
      <c r="M3911" s="9">
        <v>90</v>
      </c>
      <c r="N3911" s="10">
        <v>9166.6666666666661</v>
      </c>
      <c r="O3911">
        <v>0.8</v>
      </c>
      <c r="P3911">
        <v>0.95</v>
      </c>
      <c r="Q3911">
        <v>0</v>
      </c>
      <c r="R3911" t="s">
        <v>43</v>
      </c>
      <c r="S3911" s="16">
        <v>10944</v>
      </c>
      <c r="T3911" s="16">
        <v>9166.6666666666661</v>
      </c>
      <c r="U3911" s="16">
        <v>500</v>
      </c>
      <c r="V3911" s="16">
        <v>50</v>
      </c>
      <c r="W3911" s="16">
        <v>0</v>
      </c>
      <c r="X3911" s="16">
        <v>1227.3333333333339</v>
      </c>
    </row>
    <row r="3912" spans="1:24" x14ac:dyDescent="0.25">
      <c r="A3912" s="4" t="s">
        <v>24</v>
      </c>
      <c r="B3912" s="5" t="s">
        <v>4379</v>
      </c>
      <c r="C3912" s="6" t="s">
        <v>92</v>
      </c>
      <c r="D3912" s="7">
        <v>281</v>
      </c>
      <c r="E3912" t="s">
        <v>222</v>
      </c>
      <c r="F3912" t="s">
        <v>37</v>
      </c>
      <c r="G3912" t="s">
        <v>179</v>
      </c>
      <c r="H3912" t="s">
        <v>39</v>
      </c>
      <c r="I3912" t="s">
        <v>86</v>
      </c>
      <c r="J3912" s="8" t="s">
        <v>32</v>
      </c>
      <c r="K3912" s="8">
        <v>140</v>
      </c>
      <c r="L3912" t="s">
        <v>95</v>
      </c>
      <c r="M3912" s="9">
        <v>72</v>
      </c>
      <c r="N3912" s="10">
        <v>73</v>
      </c>
      <c r="O3912">
        <v>0.9</v>
      </c>
      <c r="P3912">
        <v>0.98</v>
      </c>
      <c r="Q3912">
        <v>0</v>
      </c>
      <c r="R3912" t="s">
        <v>43</v>
      </c>
      <c r="S3912" s="16">
        <v>8890.56</v>
      </c>
      <c r="T3912" s="16">
        <v>0</v>
      </c>
      <c r="U3912" s="16">
        <v>0</v>
      </c>
      <c r="V3912" s="16">
        <v>0</v>
      </c>
      <c r="W3912" s="16">
        <v>10220</v>
      </c>
      <c r="X3912" s="16">
        <v>-1329.4400000000005</v>
      </c>
    </row>
    <row r="3913" spans="1:24" x14ac:dyDescent="0.25">
      <c r="A3913" s="4" t="s">
        <v>24</v>
      </c>
      <c r="B3913" s="5" t="s">
        <v>4380</v>
      </c>
      <c r="C3913" s="6" t="s">
        <v>43</v>
      </c>
      <c r="D3913" s="7">
        <v>116</v>
      </c>
      <c r="E3913" t="s">
        <v>58</v>
      </c>
      <c r="F3913" t="s">
        <v>28</v>
      </c>
      <c r="G3913" t="s">
        <v>59</v>
      </c>
      <c r="H3913" t="s">
        <v>60</v>
      </c>
      <c r="I3913" t="s">
        <v>40</v>
      </c>
      <c r="J3913" s="8" t="s">
        <v>46</v>
      </c>
      <c r="K3913" s="8">
        <v>163</v>
      </c>
      <c r="L3913" t="s">
        <v>47</v>
      </c>
      <c r="M3913" s="9">
        <v>30</v>
      </c>
      <c r="N3913" s="10">
        <v>615.38461538461536</v>
      </c>
      <c r="O3913">
        <v>0.8</v>
      </c>
      <c r="P3913">
        <v>0.9</v>
      </c>
      <c r="Q3913">
        <v>0</v>
      </c>
      <c r="R3913" t="s">
        <v>43</v>
      </c>
      <c r="S3913" s="16">
        <v>3456</v>
      </c>
      <c r="T3913" s="16">
        <v>615.38461538461536</v>
      </c>
      <c r="U3913" s="16">
        <v>0</v>
      </c>
      <c r="V3913" s="16">
        <v>0</v>
      </c>
      <c r="W3913" s="16">
        <v>0</v>
      </c>
      <c r="X3913" s="16">
        <v>2840.6153846153848</v>
      </c>
    </row>
    <row r="3914" spans="1:24" x14ac:dyDescent="0.25">
      <c r="A3914" s="4" t="s">
        <v>24</v>
      </c>
      <c r="B3914" s="5" t="s">
        <v>4381</v>
      </c>
      <c r="C3914" s="6" t="s">
        <v>26</v>
      </c>
      <c r="D3914" s="7">
        <v>102</v>
      </c>
      <c r="E3914" t="s">
        <v>97</v>
      </c>
      <c r="F3914" t="s">
        <v>37</v>
      </c>
      <c r="G3914" t="s">
        <v>98</v>
      </c>
      <c r="H3914" t="s">
        <v>81</v>
      </c>
      <c r="I3914" t="s">
        <v>86</v>
      </c>
      <c r="J3914" s="8" t="s">
        <v>32</v>
      </c>
      <c r="K3914" s="8">
        <v>161</v>
      </c>
      <c r="L3914" t="s">
        <v>33</v>
      </c>
      <c r="M3914" s="9">
        <v>60</v>
      </c>
      <c r="N3914" s="10">
        <v>6250</v>
      </c>
      <c r="O3914">
        <v>0.9</v>
      </c>
      <c r="P3914">
        <v>1.03</v>
      </c>
      <c r="Q3914">
        <v>0</v>
      </c>
      <c r="R3914" t="s">
        <v>43</v>
      </c>
      <c r="S3914" s="16">
        <v>8954.82</v>
      </c>
      <c r="T3914" s="16">
        <v>6250</v>
      </c>
      <c r="U3914" s="16">
        <v>200</v>
      </c>
      <c r="V3914" s="16">
        <v>0</v>
      </c>
      <c r="W3914" s="16">
        <v>0</v>
      </c>
      <c r="X3914" s="16">
        <v>2504.8199999999997</v>
      </c>
    </row>
    <row r="3915" spans="1:24" x14ac:dyDescent="0.25">
      <c r="A3915" s="4" t="s">
        <v>24</v>
      </c>
      <c r="B3915" s="5" t="s">
        <v>4382</v>
      </c>
      <c r="C3915" s="6" t="s">
        <v>35</v>
      </c>
      <c r="D3915" s="7">
        <v>297</v>
      </c>
      <c r="E3915" t="s">
        <v>181</v>
      </c>
      <c r="F3915" t="s">
        <v>28</v>
      </c>
      <c r="G3915" t="s">
        <v>182</v>
      </c>
      <c r="H3915" t="s">
        <v>30</v>
      </c>
      <c r="I3915" t="s">
        <v>76</v>
      </c>
      <c r="J3915" s="8" t="s">
        <v>46</v>
      </c>
      <c r="K3915" s="8">
        <v>164</v>
      </c>
      <c r="L3915" t="s">
        <v>53</v>
      </c>
      <c r="M3915" s="9">
        <v>24</v>
      </c>
      <c r="N3915" s="10">
        <v>384.61538461538464</v>
      </c>
      <c r="O3915">
        <v>1</v>
      </c>
      <c r="P3915">
        <v>0.9</v>
      </c>
      <c r="Q3915">
        <v>0</v>
      </c>
      <c r="R3915" t="s">
        <v>43</v>
      </c>
      <c r="S3915" s="16">
        <v>3456</v>
      </c>
      <c r="T3915" s="16">
        <v>384.61538461538464</v>
      </c>
      <c r="U3915" s="16">
        <v>0</v>
      </c>
      <c r="V3915" s="16">
        <v>0</v>
      </c>
      <c r="W3915" s="16">
        <v>0</v>
      </c>
      <c r="X3915" s="16">
        <v>3071.3846153846152</v>
      </c>
    </row>
    <row r="3916" spans="1:24" x14ac:dyDescent="0.25">
      <c r="A3916" s="4" t="s">
        <v>24</v>
      </c>
      <c r="B3916" s="5" t="s">
        <v>4383</v>
      </c>
      <c r="C3916" s="6" t="s">
        <v>92</v>
      </c>
      <c r="D3916" s="7">
        <v>30</v>
      </c>
      <c r="E3916" t="s">
        <v>665</v>
      </c>
      <c r="F3916" t="s">
        <v>28</v>
      </c>
      <c r="G3916" t="s">
        <v>172</v>
      </c>
      <c r="H3916" t="s">
        <v>51</v>
      </c>
      <c r="I3916" t="s">
        <v>76</v>
      </c>
      <c r="J3916" s="8" t="s">
        <v>46</v>
      </c>
      <c r="K3916" s="8">
        <v>168</v>
      </c>
      <c r="L3916" t="s">
        <v>99</v>
      </c>
      <c r="M3916" s="9">
        <v>40</v>
      </c>
      <c r="N3916" s="10">
        <v>50</v>
      </c>
      <c r="O3916">
        <v>1</v>
      </c>
      <c r="P3916">
        <v>1.0900000000000001</v>
      </c>
      <c r="Q3916">
        <v>0</v>
      </c>
      <c r="R3916" t="s">
        <v>43</v>
      </c>
      <c r="S3916" s="16">
        <v>6976.0000000000009</v>
      </c>
      <c r="T3916" s="16">
        <v>0</v>
      </c>
      <c r="U3916" s="16">
        <v>0</v>
      </c>
      <c r="V3916" s="16">
        <v>100</v>
      </c>
      <c r="W3916" s="16">
        <v>8400</v>
      </c>
      <c r="X3916" s="16">
        <v>-1523.9999999999991</v>
      </c>
    </row>
    <row r="3917" spans="1:24" x14ac:dyDescent="0.25">
      <c r="A3917" s="4" t="s">
        <v>24</v>
      </c>
      <c r="B3917" s="5" t="s">
        <v>4384</v>
      </c>
      <c r="C3917" s="6" t="s">
        <v>92</v>
      </c>
      <c r="D3917" s="7">
        <v>271</v>
      </c>
      <c r="E3917" t="s">
        <v>27</v>
      </c>
      <c r="F3917" t="s">
        <v>28</v>
      </c>
      <c r="G3917" t="s">
        <v>29</v>
      </c>
      <c r="H3917" t="s">
        <v>30</v>
      </c>
      <c r="I3917" t="s">
        <v>31</v>
      </c>
      <c r="J3917" s="8" t="s">
        <v>32</v>
      </c>
      <c r="K3917" s="8">
        <v>91</v>
      </c>
      <c r="L3917" t="s">
        <v>95</v>
      </c>
      <c r="M3917" s="9">
        <v>60</v>
      </c>
      <c r="N3917" s="10">
        <v>71</v>
      </c>
      <c r="O3917">
        <v>1.2</v>
      </c>
      <c r="P3917">
        <v>1</v>
      </c>
      <c r="Q3917">
        <v>0</v>
      </c>
      <c r="R3917" t="s">
        <v>43</v>
      </c>
      <c r="S3917" s="16">
        <v>11520</v>
      </c>
      <c r="T3917" s="16">
        <v>0</v>
      </c>
      <c r="U3917" s="16">
        <v>750</v>
      </c>
      <c r="V3917" s="16">
        <v>0</v>
      </c>
      <c r="W3917" s="16">
        <v>6461</v>
      </c>
      <c r="X3917" s="16">
        <v>4309</v>
      </c>
    </row>
    <row r="3918" spans="1:24" x14ac:dyDescent="0.25">
      <c r="A3918" s="4" t="s">
        <v>24</v>
      </c>
      <c r="B3918" s="5" t="s">
        <v>4385</v>
      </c>
      <c r="C3918" s="6" t="s">
        <v>26</v>
      </c>
      <c r="D3918" s="7">
        <v>307</v>
      </c>
      <c r="E3918" t="s">
        <v>581</v>
      </c>
      <c r="F3918" t="s">
        <v>28</v>
      </c>
      <c r="G3918" t="s">
        <v>582</v>
      </c>
      <c r="H3918" t="s">
        <v>60</v>
      </c>
      <c r="I3918" t="s">
        <v>76</v>
      </c>
      <c r="J3918" s="8" t="s">
        <v>46</v>
      </c>
      <c r="K3918" s="8">
        <v>0</v>
      </c>
      <c r="L3918" t="s">
        <v>90</v>
      </c>
      <c r="M3918" s="9">
        <v>35</v>
      </c>
      <c r="N3918" s="10">
        <v>923.07692307692309</v>
      </c>
      <c r="O3918">
        <v>1</v>
      </c>
      <c r="P3918">
        <v>0.92</v>
      </c>
      <c r="Q3918">
        <v>0</v>
      </c>
      <c r="R3918" t="s">
        <v>43</v>
      </c>
      <c r="S3918" s="16">
        <v>5152</v>
      </c>
      <c r="T3918" s="16">
        <v>0</v>
      </c>
      <c r="U3918" s="16">
        <v>0</v>
      </c>
      <c r="V3918" s="16">
        <v>10</v>
      </c>
      <c r="W3918" s="16">
        <v>0</v>
      </c>
      <c r="X3918" s="16">
        <v>5142</v>
      </c>
    </row>
    <row r="3919" spans="1:24" x14ac:dyDescent="0.25">
      <c r="A3919" s="4" t="s">
        <v>24</v>
      </c>
      <c r="B3919" s="5" t="s">
        <v>4386</v>
      </c>
      <c r="C3919" s="6" t="s">
        <v>92</v>
      </c>
      <c r="D3919" s="7">
        <v>7</v>
      </c>
      <c r="E3919" t="s">
        <v>416</v>
      </c>
      <c r="F3919" t="s">
        <v>37</v>
      </c>
      <c r="G3919" t="s">
        <v>281</v>
      </c>
      <c r="H3919" t="s">
        <v>30</v>
      </c>
      <c r="I3919" t="s">
        <v>76</v>
      </c>
      <c r="J3919" s="8" t="s">
        <v>46</v>
      </c>
      <c r="K3919" s="8">
        <v>0</v>
      </c>
      <c r="L3919" t="s">
        <v>99</v>
      </c>
      <c r="M3919" s="9">
        <v>35</v>
      </c>
      <c r="N3919" s="10">
        <v>51</v>
      </c>
      <c r="O3919">
        <v>1</v>
      </c>
      <c r="P3919">
        <v>1.03</v>
      </c>
      <c r="Q3919">
        <v>0</v>
      </c>
      <c r="R3919" t="s">
        <v>43</v>
      </c>
      <c r="S3919" s="16">
        <v>0</v>
      </c>
      <c r="T3919" s="16">
        <v>0</v>
      </c>
      <c r="U3919" s="16">
        <v>200</v>
      </c>
      <c r="V3919" s="16">
        <v>10</v>
      </c>
      <c r="W3919" s="16">
        <v>0</v>
      </c>
      <c r="X3919" s="16">
        <v>-210</v>
      </c>
    </row>
    <row r="3920" spans="1:24" x14ac:dyDescent="0.25">
      <c r="A3920" s="4" t="s">
        <v>24</v>
      </c>
      <c r="B3920" s="5" t="s">
        <v>4387</v>
      </c>
      <c r="C3920" s="6" t="s">
        <v>92</v>
      </c>
      <c r="D3920" s="7">
        <v>13</v>
      </c>
      <c r="E3920" t="s">
        <v>534</v>
      </c>
      <c r="F3920" t="s">
        <v>37</v>
      </c>
      <c r="G3920" t="s">
        <v>237</v>
      </c>
      <c r="H3920" t="s">
        <v>30</v>
      </c>
      <c r="I3920" t="s">
        <v>40</v>
      </c>
      <c r="J3920" s="8" t="s">
        <v>46</v>
      </c>
      <c r="K3920" s="8">
        <v>162</v>
      </c>
      <c r="L3920" t="s">
        <v>99</v>
      </c>
      <c r="M3920" s="9">
        <v>35</v>
      </c>
      <c r="N3920" s="10">
        <v>53</v>
      </c>
      <c r="O3920">
        <v>0.8</v>
      </c>
      <c r="P3920">
        <v>1.1399999999999999</v>
      </c>
      <c r="Q3920">
        <v>0</v>
      </c>
      <c r="R3920" t="s">
        <v>43</v>
      </c>
      <c r="S3920" s="16">
        <v>5171.04</v>
      </c>
      <c r="T3920" s="16">
        <v>0</v>
      </c>
      <c r="U3920" s="16">
        <v>750</v>
      </c>
      <c r="V3920" s="16">
        <v>50</v>
      </c>
      <c r="W3920" s="16">
        <v>8586</v>
      </c>
      <c r="X3920" s="16">
        <v>-4214.96</v>
      </c>
    </row>
    <row r="3921" spans="1:24" x14ac:dyDescent="0.25">
      <c r="A3921" s="4" t="s">
        <v>24</v>
      </c>
      <c r="B3921" s="5" t="s">
        <v>4388</v>
      </c>
      <c r="C3921" s="6" t="s">
        <v>26</v>
      </c>
      <c r="D3921" s="7">
        <v>188</v>
      </c>
      <c r="E3921" t="s">
        <v>941</v>
      </c>
      <c r="F3921" t="s">
        <v>37</v>
      </c>
      <c r="G3921" t="s">
        <v>127</v>
      </c>
      <c r="H3921" t="s">
        <v>51</v>
      </c>
      <c r="I3921" t="s">
        <v>76</v>
      </c>
      <c r="J3921" s="8" t="s">
        <v>46</v>
      </c>
      <c r="K3921" s="8">
        <v>166</v>
      </c>
      <c r="L3921" t="s">
        <v>90</v>
      </c>
      <c r="M3921" s="9">
        <v>35</v>
      </c>
      <c r="N3921" s="10">
        <v>923.07692307692309</v>
      </c>
      <c r="O3921">
        <v>1</v>
      </c>
      <c r="P3921">
        <v>1.2</v>
      </c>
      <c r="Q3921">
        <v>0</v>
      </c>
      <c r="R3921" t="s">
        <v>43</v>
      </c>
      <c r="S3921" s="16">
        <v>6972</v>
      </c>
      <c r="T3921" s="16">
        <v>923.07692307692309</v>
      </c>
      <c r="U3921" s="16">
        <v>500</v>
      </c>
      <c r="V3921" s="16">
        <v>50</v>
      </c>
      <c r="W3921" s="16">
        <v>0</v>
      </c>
      <c r="X3921" s="16">
        <v>5498.9230769230771</v>
      </c>
    </row>
    <row r="3922" spans="1:24" x14ac:dyDescent="0.25">
      <c r="A3922" s="4" t="s">
        <v>24</v>
      </c>
      <c r="B3922" s="5" t="s">
        <v>4389</v>
      </c>
      <c r="C3922" s="6" t="s">
        <v>26</v>
      </c>
      <c r="D3922" s="7">
        <v>101</v>
      </c>
      <c r="E3922" t="s">
        <v>595</v>
      </c>
      <c r="F3922" t="s">
        <v>28</v>
      </c>
      <c r="G3922" t="s">
        <v>159</v>
      </c>
      <c r="H3922" t="s">
        <v>39</v>
      </c>
      <c r="I3922" t="s">
        <v>40</v>
      </c>
      <c r="J3922" s="8" t="s">
        <v>32</v>
      </c>
      <c r="K3922" s="8">
        <v>112</v>
      </c>
      <c r="L3922" t="s">
        <v>33</v>
      </c>
      <c r="M3922" s="9">
        <v>60</v>
      </c>
      <c r="N3922" s="10">
        <v>6250</v>
      </c>
      <c r="O3922">
        <v>0.8</v>
      </c>
      <c r="P3922">
        <v>1.01</v>
      </c>
      <c r="Q3922">
        <v>0</v>
      </c>
      <c r="R3922" t="s">
        <v>43</v>
      </c>
      <c r="S3922" s="16">
        <v>7756.8</v>
      </c>
      <c r="T3922" s="16">
        <v>6250</v>
      </c>
      <c r="U3922" s="16">
        <v>1000</v>
      </c>
      <c r="V3922" s="16">
        <v>250</v>
      </c>
      <c r="W3922" s="16">
        <v>0</v>
      </c>
      <c r="X3922" s="16">
        <v>256.80000000000018</v>
      </c>
    </row>
    <row r="3923" spans="1:24" x14ac:dyDescent="0.25">
      <c r="A3923" s="4" t="s">
        <v>24</v>
      </c>
      <c r="B3923" s="5" t="s">
        <v>4390</v>
      </c>
      <c r="C3923" s="6" t="s">
        <v>78</v>
      </c>
      <c r="D3923" s="7">
        <v>303</v>
      </c>
      <c r="E3923" t="s">
        <v>1042</v>
      </c>
      <c r="F3923" t="s">
        <v>37</v>
      </c>
      <c r="G3923" t="s">
        <v>980</v>
      </c>
      <c r="H3923" t="s">
        <v>51</v>
      </c>
      <c r="I3923" t="s">
        <v>40</v>
      </c>
      <c r="J3923" s="8" t="s">
        <v>32</v>
      </c>
      <c r="K3923" s="8">
        <v>0</v>
      </c>
      <c r="L3923" t="s">
        <v>121</v>
      </c>
      <c r="M3923" s="9">
        <v>65</v>
      </c>
      <c r="N3923" s="10">
        <v>7500</v>
      </c>
      <c r="O3923">
        <v>0.8</v>
      </c>
      <c r="P3923">
        <v>1.04</v>
      </c>
      <c r="Q3923">
        <v>0</v>
      </c>
      <c r="R3923" t="s">
        <v>43</v>
      </c>
      <c r="S3923" s="16">
        <v>0</v>
      </c>
      <c r="T3923" s="16">
        <v>0</v>
      </c>
      <c r="U3923" s="16">
        <v>0</v>
      </c>
      <c r="V3923" s="16">
        <v>0</v>
      </c>
      <c r="W3923" s="16">
        <v>0</v>
      </c>
      <c r="X3923" s="16">
        <v>0</v>
      </c>
    </row>
    <row r="3924" spans="1:24" x14ac:dyDescent="0.25">
      <c r="A3924" s="4" t="s">
        <v>24</v>
      </c>
      <c r="B3924" s="5" t="s">
        <v>4391</v>
      </c>
      <c r="C3924" s="6" t="s">
        <v>43</v>
      </c>
      <c r="D3924" s="7">
        <v>215</v>
      </c>
      <c r="E3924" t="s">
        <v>698</v>
      </c>
      <c r="F3924" t="s">
        <v>28</v>
      </c>
      <c r="G3924" t="s">
        <v>625</v>
      </c>
      <c r="H3924" t="s">
        <v>30</v>
      </c>
      <c r="I3924" t="s">
        <v>76</v>
      </c>
      <c r="J3924" s="8" t="s">
        <v>32</v>
      </c>
      <c r="K3924" s="8">
        <v>0</v>
      </c>
      <c r="L3924" t="s">
        <v>117</v>
      </c>
      <c r="M3924" s="9">
        <v>54</v>
      </c>
      <c r="N3924" s="10">
        <v>5666.666666666667</v>
      </c>
      <c r="O3924">
        <v>1</v>
      </c>
      <c r="P3924">
        <v>0.86</v>
      </c>
      <c r="Q3924">
        <v>0</v>
      </c>
      <c r="R3924" t="s">
        <v>43</v>
      </c>
      <c r="S3924" s="16">
        <v>7430.4</v>
      </c>
      <c r="T3924" s="16">
        <v>0</v>
      </c>
      <c r="U3924" s="16">
        <v>500</v>
      </c>
      <c r="V3924" s="16">
        <v>0</v>
      </c>
      <c r="W3924" s="16">
        <v>0</v>
      </c>
      <c r="X3924" s="16">
        <v>6930.4</v>
      </c>
    </row>
    <row r="3925" spans="1:24" x14ac:dyDescent="0.25">
      <c r="A3925" s="4" t="s">
        <v>24</v>
      </c>
      <c r="B3925" s="5" t="s">
        <v>4392</v>
      </c>
      <c r="C3925" s="6" t="s">
        <v>43</v>
      </c>
      <c r="D3925" s="7">
        <v>156</v>
      </c>
      <c r="E3925" t="s">
        <v>681</v>
      </c>
      <c r="F3925" t="s">
        <v>37</v>
      </c>
      <c r="G3925" t="s">
        <v>272</v>
      </c>
      <c r="H3925" t="s">
        <v>64</v>
      </c>
      <c r="I3925" t="s">
        <v>40</v>
      </c>
      <c r="J3925" s="8" t="s">
        <v>32</v>
      </c>
      <c r="K3925" s="8">
        <v>165</v>
      </c>
      <c r="L3925" t="s">
        <v>117</v>
      </c>
      <c r="M3925" s="9">
        <v>54</v>
      </c>
      <c r="N3925" s="10">
        <v>5666.666666666667</v>
      </c>
      <c r="O3925">
        <v>0.8</v>
      </c>
      <c r="P3925">
        <v>0.82</v>
      </c>
      <c r="Q3925">
        <v>0</v>
      </c>
      <c r="R3925" t="s">
        <v>43</v>
      </c>
      <c r="S3925" s="16">
        <v>5844.96</v>
      </c>
      <c r="T3925" s="16">
        <v>5666.666666666667</v>
      </c>
      <c r="U3925" s="16">
        <v>0</v>
      </c>
      <c r="V3925" s="16">
        <v>0</v>
      </c>
      <c r="W3925" s="16">
        <v>0</v>
      </c>
      <c r="X3925" s="16">
        <v>178.29333333333307</v>
      </c>
    </row>
    <row r="3926" spans="1:24" x14ac:dyDescent="0.25">
      <c r="A3926" s="4" t="s">
        <v>24</v>
      </c>
      <c r="B3926" s="5" t="s">
        <v>4393</v>
      </c>
      <c r="C3926" s="6" t="s">
        <v>35</v>
      </c>
      <c r="D3926" s="7">
        <v>262</v>
      </c>
      <c r="E3926" t="s">
        <v>803</v>
      </c>
      <c r="F3926" t="s">
        <v>37</v>
      </c>
      <c r="G3926" t="s">
        <v>403</v>
      </c>
      <c r="H3926" t="s">
        <v>51</v>
      </c>
      <c r="I3926" t="s">
        <v>52</v>
      </c>
      <c r="J3926" s="8" t="s">
        <v>46</v>
      </c>
      <c r="K3926" s="8">
        <v>166</v>
      </c>
      <c r="L3926" t="s">
        <v>53</v>
      </c>
      <c r="M3926" s="9">
        <v>24</v>
      </c>
      <c r="N3926" s="10">
        <v>384.61538461538464</v>
      </c>
      <c r="O3926">
        <v>1.1000000000000001</v>
      </c>
      <c r="P3926">
        <v>1.1499999999999999</v>
      </c>
      <c r="Q3926">
        <v>0</v>
      </c>
      <c r="R3926" t="s">
        <v>43</v>
      </c>
      <c r="S3926" s="16">
        <v>5039.76</v>
      </c>
      <c r="T3926" s="16">
        <v>384.61538461538464</v>
      </c>
      <c r="U3926" s="16">
        <v>750</v>
      </c>
      <c r="V3926" s="16">
        <v>250</v>
      </c>
      <c r="W3926" s="16">
        <v>0</v>
      </c>
      <c r="X3926" s="16">
        <v>3655.1446153846155</v>
      </c>
    </row>
    <row r="3927" spans="1:24" x14ac:dyDescent="0.25">
      <c r="A3927" s="4" t="s">
        <v>24</v>
      </c>
      <c r="B3927" s="5" t="s">
        <v>4394</v>
      </c>
      <c r="C3927" s="6" t="s">
        <v>26</v>
      </c>
      <c r="D3927" s="7">
        <v>146</v>
      </c>
      <c r="E3927" t="s">
        <v>810</v>
      </c>
      <c r="F3927" t="s">
        <v>37</v>
      </c>
      <c r="G3927" t="s">
        <v>443</v>
      </c>
      <c r="H3927" t="s">
        <v>60</v>
      </c>
      <c r="I3927" t="s">
        <v>52</v>
      </c>
      <c r="J3927" s="8" t="s">
        <v>46</v>
      </c>
      <c r="K3927" s="8">
        <v>0</v>
      </c>
      <c r="L3927" t="s">
        <v>90</v>
      </c>
      <c r="M3927" s="9">
        <v>35</v>
      </c>
      <c r="N3927" s="10">
        <v>923.07692307692309</v>
      </c>
      <c r="O3927">
        <v>1.1000000000000001</v>
      </c>
      <c r="P3927">
        <v>1.07</v>
      </c>
      <c r="Q3927">
        <v>0</v>
      </c>
      <c r="R3927" t="s">
        <v>43</v>
      </c>
      <c r="S3927" s="16">
        <v>0</v>
      </c>
      <c r="T3927" s="16">
        <v>0</v>
      </c>
      <c r="U3927" s="16">
        <v>200</v>
      </c>
      <c r="V3927" s="16">
        <v>100</v>
      </c>
      <c r="W3927" s="16">
        <v>0</v>
      </c>
      <c r="X3927" s="16">
        <v>-300</v>
      </c>
    </row>
    <row r="3928" spans="1:24" x14ac:dyDescent="0.25">
      <c r="A3928" s="4" t="s">
        <v>24</v>
      </c>
      <c r="B3928" s="5" t="s">
        <v>4395</v>
      </c>
      <c r="C3928" s="6" t="s">
        <v>92</v>
      </c>
      <c r="D3928" s="7">
        <v>141</v>
      </c>
      <c r="E3928" t="s">
        <v>311</v>
      </c>
      <c r="F3928" t="s">
        <v>37</v>
      </c>
      <c r="G3928" t="s">
        <v>312</v>
      </c>
      <c r="H3928" t="s">
        <v>81</v>
      </c>
      <c r="I3928" t="s">
        <v>40</v>
      </c>
      <c r="J3928" s="8" t="s">
        <v>32</v>
      </c>
      <c r="K3928" s="8">
        <v>163</v>
      </c>
      <c r="L3928" t="s">
        <v>95</v>
      </c>
      <c r="M3928" s="9">
        <v>72</v>
      </c>
      <c r="N3928" s="10">
        <v>80</v>
      </c>
      <c r="O3928">
        <v>0.8</v>
      </c>
      <c r="P3928">
        <v>1.2</v>
      </c>
      <c r="Q3928">
        <v>0</v>
      </c>
      <c r="R3928" t="s">
        <v>43</v>
      </c>
      <c r="S3928" s="16">
        <v>11266.560000000001</v>
      </c>
      <c r="T3928" s="16">
        <v>0</v>
      </c>
      <c r="U3928" s="16">
        <v>750</v>
      </c>
      <c r="V3928" s="16">
        <v>500</v>
      </c>
      <c r="W3928" s="16">
        <v>13040</v>
      </c>
      <c r="X3928" s="16">
        <v>-3023.4399999999987</v>
      </c>
    </row>
    <row r="3929" spans="1:24" x14ac:dyDescent="0.25">
      <c r="A3929" s="4" t="s">
        <v>24</v>
      </c>
      <c r="B3929" s="5" t="s">
        <v>4396</v>
      </c>
      <c r="C3929" s="6" t="s">
        <v>135</v>
      </c>
      <c r="D3929" s="7">
        <v>294</v>
      </c>
      <c r="E3929" t="s">
        <v>233</v>
      </c>
      <c r="F3929" t="s">
        <v>37</v>
      </c>
      <c r="G3929" t="s">
        <v>234</v>
      </c>
      <c r="H3929" t="s">
        <v>60</v>
      </c>
      <c r="I3929" t="s">
        <v>76</v>
      </c>
      <c r="J3929" s="8" t="s">
        <v>46</v>
      </c>
      <c r="K3929" s="8">
        <v>161</v>
      </c>
      <c r="L3929" t="s">
        <v>138</v>
      </c>
      <c r="M3929" s="9">
        <v>55</v>
      </c>
      <c r="N3929" s="10">
        <v>2307.6923076923076</v>
      </c>
      <c r="O3929">
        <v>1</v>
      </c>
      <c r="P3929">
        <v>1.19</v>
      </c>
      <c r="Q3929">
        <v>0</v>
      </c>
      <c r="R3929" t="s">
        <v>43</v>
      </c>
      <c r="S3929" s="16">
        <v>10537.449999999999</v>
      </c>
      <c r="T3929" s="16">
        <v>2307.6923076923076</v>
      </c>
      <c r="U3929" s="16">
        <v>500</v>
      </c>
      <c r="V3929" s="16">
        <v>100</v>
      </c>
      <c r="W3929" s="16">
        <v>0</v>
      </c>
      <c r="X3929" s="16">
        <v>7629.7576923076913</v>
      </c>
    </row>
    <row r="3930" spans="1:24" x14ac:dyDescent="0.25">
      <c r="A3930" s="4" t="s">
        <v>24</v>
      </c>
      <c r="B3930" s="5" t="s">
        <v>4397</v>
      </c>
      <c r="C3930" s="6" t="s">
        <v>135</v>
      </c>
      <c r="D3930" s="7">
        <v>163</v>
      </c>
      <c r="E3930" t="s">
        <v>412</v>
      </c>
      <c r="F3930" t="s">
        <v>37</v>
      </c>
      <c r="G3930" t="s">
        <v>263</v>
      </c>
      <c r="H3930" t="s">
        <v>81</v>
      </c>
      <c r="I3930" t="s">
        <v>31</v>
      </c>
      <c r="J3930" s="8" t="s">
        <v>32</v>
      </c>
      <c r="K3930" s="8">
        <v>164</v>
      </c>
      <c r="L3930" t="s">
        <v>209</v>
      </c>
      <c r="M3930" s="9">
        <v>90</v>
      </c>
      <c r="N3930" s="10">
        <v>9166.6666666666661</v>
      </c>
      <c r="O3930">
        <v>1.2</v>
      </c>
      <c r="P3930">
        <v>1.1100000000000001</v>
      </c>
      <c r="Q3930">
        <v>0</v>
      </c>
      <c r="R3930" t="s">
        <v>43</v>
      </c>
      <c r="S3930" s="16">
        <v>19660.320000000003</v>
      </c>
      <c r="T3930" s="16">
        <v>9166.6666666666661</v>
      </c>
      <c r="U3930" s="16">
        <v>0</v>
      </c>
      <c r="V3930" s="16">
        <v>50</v>
      </c>
      <c r="W3930" s="16">
        <v>0</v>
      </c>
      <c r="X3930" s="16">
        <v>10443.653333333337</v>
      </c>
    </row>
    <row r="3931" spans="1:24" x14ac:dyDescent="0.25">
      <c r="A3931" s="4" t="s">
        <v>24</v>
      </c>
      <c r="B3931" s="5" t="s">
        <v>4398</v>
      </c>
      <c r="C3931" s="6" t="s">
        <v>92</v>
      </c>
      <c r="D3931" s="7">
        <v>54</v>
      </c>
      <c r="E3931" t="s">
        <v>132</v>
      </c>
      <c r="F3931" t="s">
        <v>37</v>
      </c>
      <c r="G3931" t="s">
        <v>133</v>
      </c>
      <c r="H3931" t="s">
        <v>30</v>
      </c>
      <c r="I3931" t="s">
        <v>76</v>
      </c>
      <c r="J3931" s="8" t="s">
        <v>32</v>
      </c>
      <c r="K3931" s="8">
        <v>95</v>
      </c>
      <c r="L3931" t="s">
        <v>95</v>
      </c>
      <c r="M3931" s="9">
        <v>72</v>
      </c>
      <c r="N3931" s="10">
        <v>77</v>
      </c>
      <c r="O3931">
        <v>1</v>
      </c>
      <c r="P3931">
        <v>0.99</v>
      </c>
      <c r="Q3931">
        <v>0</v>
      </c>
      <c r="R3931" t="s">
        <v>43</v>
      </c>
      <c r="S3931" s="16">
        <v>6771.6</v>
      </c>
      <c r="T3931" s="16">
        <v>0</v>
      </c>
      <c r="U3931" s="16">
        <v>200</v>
      </c>
      <c r="V3931" s="16">
        <v>10</v>
      </c>
      <c r="W3931" s="16">
        <v>7315</v>
      </c>
      <c r="X3931" s="16">
        <v>-753.39999999999964</v>
      </c>
    </row>
    <row r="3932" spans="1:24" x14ac:dyDescent="0.25">
      <c r="A3932" s="4" t="s">
        <v>24</v>
      </c>
      <c r="B3932" s="5" t="s">
        <v>4399</v>
      </c>
      <c r="C3932" s="6" t="s">
        <v>43</v>
      </c>
      <c r="D3932" s="7">
        <v>116</v>
      </c>
      <c r="E3932" t="s">
        <v>58</v>
      </c>
      <c r="F3932" t="s">
        <v>28</v>
      </c>
      <c r="G3932" t="s">
        <v>59</v>
      </c>
      <c r="H3932" t="s">
        <v>60</v>
      </c>
      <c r="I3932" t="s">
        <v>40</v>
      </c>
      <c r="J3932" s="8" t="s">
        <v>46</v>
      </c>
      <c r="K3932" s="8">
        <v>168</v>
      </c>
      <c r="L3932" t="s">
        <v>47</v>
      </c>
      <c r="M3932" s="9">
        <v>30</v>
      </c>
      <c r="N3932" s="10">
        <v>615.38461538461536</v>
      </c>
      <c r="O3932">
        <v>0.8</v>
      </c>
      <c r="P3932">
        <v>0.9</v>
      </c>
      <c r="Q3932">
        <v>0</v>
      </c>
      <c r="R3932" t="s">
        <v>43</v>
      </c>
      <c r="S3932" s="16">
        <v>3456</v>
      </c>
      <c r="T3932" s="16">
        <v>615.38461538461536</v>
      </c>
      <c r="U3932" s="16">
        <v>0</v>
      </c>
      <c r="V3932" s="16">
        <v>250</v>
      </c>
      <c r="W3932" s="16">
        <v>0</v>
      </c>
      <c r="X3932" s="16">
        <v>2590.6153846153848</v>
      </c>
    </row>
    <row r="3933" spans="1:24" x14ac:dyDescent="0.25">
      <c r="A3933" s="4" t="s">
        <v>24</v>
      </c>
      <c r="B3933" s="5" t="s">
        <v>4400</v>
      </c>
      <c r="C3933" s="6" t="s">
        <v>78</v>
      </c>
      <c r="D3933" s="7">
        <v>246</v>
      </c>
      <c r="E3933" t="s">
        <v>108</v>
      </c>
      <c r="F3933" t="s">
        <v>37</v>
      </c>
      <c r="G3933" t="s">
        <v>109</v>
      </c>
      <c r="H3933" t="s">
        <v>64</v>
      </c>
      <c r="I3933" t="s">
        <v>40</v>
      </c>
      <c r="J3933" s="8" t="s">
        <v>32</v>
      </c>
      <c r="K3933" s="8">
        <v>0</v>
      </c>
      <c r="L3933" t="s">
        <v>121</v>
      </c>
      <c r="M3933" s="9">
        <v>65</v>
      </c>
      <c r="N3933" s="10">
        <v>7500</v>
      </c>
      <c r="O3933">
        <v>0.8</v>
      </c>
      <c r="P3933">
        <v>0.86</v>
      </c>
      <c r="Q3933">
        <v>0</v>
      </c>
      <c r="R3933" t="s">
        <v>43</v>
      </c>
      <c r="S3933" s="16">
        <v>0</v>
      </c>
      <c r="T3933" s="16">
        <v>0</v>
      </c>
      <c r="U3933" s="16">
        <v>500</v>
      </c>
      <c r="V3933" s="16">
        <v>250</v>
      </c>
      <c r="W3933" s="16">
        <v>0</v>
      </c>
      <c r="X3933" s="16">
        <v>-750</v>
      </c>
    </row>
    <row r="3934" spans="1:24" x14ac:dyDescent="0.25">
      <c r="A3934" s="4" t="s">
        <v>24</v>
      </c>
      <c r="B3934" s="5" t="s">
        <v>4401</v>
      </c>
      <c r="C3934" s="6" t="s">
        <v>92</v>
      </c>
      <c r="D3934" s="7">
        <v>306</v>
      </c>
      <c r="E3934" t="s">
        <v>786</v>
      </c>
      <c r="F3934" t="s">
        <v>37</v>
      </c>
      <c r="G3934" t="s">
        <v>334</v>
      </c>
      <c r="H3934" t="s">
        <v>60</v>
      </c>
      <c r="I3934" t="s">
        <v>40</v>
      </c>
      <c r="J3934" s="8" t="s">
        <v>46</v>
      </c>
      <c r="K3934" s="8">
        <v>167</v>
      </c>
      <c r="L3934" t="s">
        <v>99</v>
      </c>
      <c r="M3934" s="9">
        <v>48</v>
      </c>
      <c r="N3934" s="10">
        <v>47</v>
      </c>
      <c r="O3934">
        <v>0.8</v>
      </c>
      <c r="P3934">
        <v>0.86</v>
      </c>
      <c r="Q3934">
        <v>0</v>
      </c>
      <c r="R3934" t="s">
        <v>43</v>
      </c>
      <c r="S3934" s="16">
        <v>5515.0079999999998</v>
      </c>
      <c r="T3934" s="16">
        <v>0</v>
      </c>
      <c r="U3934" s="16">
        <v>500</v>
      </c>
      <c r="V3934" s="16">
        <v>250</v>
      </c>
      <c r="W3934" s="16">
        <v>7849</v>
      </c>
      <c r="X3934" s="16">
        <v>-3083.9920000000002</v>
      </c>
    </row>
    <row r="3935" spans="1:24" x14ac:dyDescent="0.25">
      <c r="A3935" s="4" t="s">
        <v>24</v>
      </c>
      <c r="B3935" s="5" t="s">
        <v>4402</v>
      </c>
      <c r="C3935" s="6" t="s">
        <v>92</v>
      </c>
      <c r="D3935" s="7">
        <v>180</v>
      </c>
      <c r="E3935" t="s">
        <v>704</v>
      </c>
      <c r="F3935" t="s">
        <v>28</v>
      </c>
      <c r="G3935" t="s">
        <v>705</v>
      </c>
      <c r="H3935" t="s">
        <v>30</v>
      </c>
      <c r="I3935" t="s">
        <v>40</v>
      </c>
      <c r="J3935" s="8" t="s">
        <v>46</v>
      </c>
      <c r="K3935" s="8">
        <v>163</v>
      </c>
      <c r="L3935" t="s">
        <v>99</v>
      </c>
      <c r="M3935" s="9">
        <v>40</v>
      </c>
      <c r="N3935" s="10">
        <v>45</v>
      </c>
      <c r="O3935">
        <v>0.8</v>
      </c>
      <c r="P3935">
        <v>1.04</v>
      </c>
      <c r="Q3935">
        <v>0</v>
      </c>
      <c r="R3935" t="s">
        <v>43</v>
      </c>
      <c r="S3935" s="16">
        <v>5324.8</v>
      </c>
      <c r="T3935" s="16">
        <v>0</v>
      </c>
      <c r="U3935" s="16">
        <v>200</v>
      </c>
      <c r="V3935" s="16">
        <v>250</v>
      </c>
      <c r="W3935" s="16">
        <v>7335</v>
      </c>
      <c r="X3935" s="16">
        <v>-2460.1999999999998</v>
      </c>
    </row>
    <row r="3936" spans="1:24" x14ac:dyDescent="0.25">
      <c r="A3936" s="4" t="s">
        <v>24</v>
      </c>
      <c r="B3936" s="5" t="s">
        <v>4403</v>
      </c>
      <c r="C3936" s="6" t="s">
        <v>92</v>
      </c>
      <c r="D3936" s="7">
        <v>232</v>
      </c>
      <c r="E3936" t="s">
        <v>349</v>
      </c>
      <c r="F3936" t="s">
        <v>28</v>
      </c>
      <c r="G3936" t="s">
        <v>350</v>
      </c>
      <c r="H3936" t="s">
        <v>64</v>
      </c>
      <c r="I3936" t="s">
        <v>76</v>
      </c>
      <c r="J3936" s="8" t="s">
        <v>32</v>
      </c>
      <c r="K3936" s="8">
        <v>0</v>
      </c>
      <c r="L3936" t="s">
        <v>95</v>
      </c>
      <c r="M3936" s="9">
        <v>65</v>
      </c>
      <c r="N3936" s="10">
        <v>73</v>
      </c>
      <c r="O3936">
        <v>1</v>
      </c>
      <c r="P3936">
        <v>1.0900000000000001</v>
      </c>
      <c r="Q3936">
        <v>0</v>
      </c>
      <c r="R3936" t="s">
        <v>43</v>
      </c>
      <c r="S3936" s="16">
        <v>11336</v>
      </c>
      <c r="T3936" s="16">
        <v>0</v>
      </c>
      <c r="U3936" s="16">
        <v>0</v>
      </c>
      <c r="V3936" s="16">
        <v>10</v>
      </c>
      <c r="W3936" s="16">
        <v>0</v>
      </c>
      <c r="X3936" s="16">
        <v>11326</v>
      </c>
    </row>
    <row r="3937" spans="1:24" x14ac:dyDescent="0.25">
      <c r="A3937" s="4" t="s">
        <v>24</v>
      </c>
      <c r="B3937" s="5" t="s">
        <v>4404</v>
      </c>
      <c r="C3937" s="6" t="s">
        <v>92</v>
      </c>
      <c r="D3937" s="7">
        <v>206</v>
      </c>
      <c r="E3937" t="s">
        <v>174</v>
      </c>
      <c r="F3937" t="s">
        <v>37</v>
      </c>
      <c r="G3937" t="s">
        <v>137</v>
      </c>
      <c r="H3937" t="s">
        <v>39</v>
      </c>
      <c r="I3937" t="s">
        <v>40</v>
      </c>
      <c r="J3937" s="8" t="s">
        <v>46</v>
      </c>
      <c r="K3937" s="8">
        <v>0</v>
      </c>
      <c r="L3937" t="s">
        <v>99</v>
      </c>
      <c r="M3937" s="9">
        <v>48</v>
      </c>
      <c r="N3937" s="10">
        <v>53</v>
      </c>
      <c r="O3937">
        <v>0.8</v>
      </c>
      <c r="P3937">
        <v>1</v>
      </c>
      <c r="Q3937">
        <v>0</v>
      </c>
      <c r="R3937" t="s">
        <v>43</v>
      </c>
      <c r="S3937" s="16">
        <v>0</v>
      </c>
      <c r="T3937" s="16">
        <v>0</v>
      </c>
      <c r="U3937" s="16">
        <v>0</v>
      </c>
      <c r="V3937" s="16">
        <v>10</v>
      </c>
      <c r="W3937" s="16">
        <v>0</v>
      </c>
      <c r="X3937" s="16">
        <v>-10</v>
      </c>
    </row>
    <row r="3938" spans="1:24" x14ac:dyDescent="0.25">
      <c r="A3938" s="4" t="s">
        <v>24</v>
      </c>
      <c r="B3938" s="5" t="s">
        <v>4405</v>
      </c>
      <c r="C3938" s="6" t="s">
        <v>43</v>
      </c>
      <c r="D3938" s="7">
        <v>293</v>
      </c>
      <c r="E3938" t="s">
        <v>960</v>
      </c>
      <c r="F3938" t="s">
        <v>28</v>
      </c>
      <c r="G3938" t="s">
        <v>234</v>
      </c>
      <c r="H3938" t="s">
        <v>60</v>
      </c>
      <c r="I3938" t="s">
        <v>52</v>
      </c>
      <c r="J3938" s="8" t="s">
        <v>46</v>
      </c>
      <c r="K3938" s="8">
        <v>165</v>
      </c>
      <c r="L3938" t="s">
        <v>47</v>
      </c>
      <c r="M3938" s="9">
        <v>30</v>
      </c>
      <c r="N3938" s="10">
        <v>615.38461538461536</v>
      </c>
      <c r="O3938">
        <v>1.1000000000000001</v>
      </c>
      <c r="P3938">
        <v>1.19</v>
      </c>
      <c r="Q3938">
        <v>0</v>
      </c>
      <c r="R3938" t="s">
        <v>43</v>
      </c>
      <c r="S3938" s="16">
        <v>6283.2</v>
      </c>
      <c r="T3938" s="16">
        <v>615.38461538461536</v>
      </c>
      <c r="U3938" s="16">
        <v>1000</v>
      </c>
      <c r="V3938" s="16">
        <v>500</v>
      </c>
      <c r="W3938" s="16">
        <v>0</v>
      </c>
      <c r="X3938" s="16">
        <v>4167.8153846153846</v>
      </c>
    </row>
    <row r="3939" spans="1:24" x14ac:dyDescent="0.25">
      <c r="A3939" s="4" t="s">
        <v>24</v>
      </c>
      <c r="B3939" s="5" t="s">
        <v>4406</v>
      </c>
      <c r="C3939" s="6" t="s">
        <v>35</v>
      </c>
      <c r="D3939" s="7">
        <v>234</v>
      </c>
      <c r="E3939" t="s">
        <v>163</v>
      </c>
      <c r="F3939" t="s">
        <v>28</v>
      </c>
      <c r="G3939" t="s">
        <v>164</v>
      </c>
      <c r="H3939" t="s">
        <v>51</v>
      </c>
      <c r="I3939" t="s">
        <v>52</v>
      </c>
      <c r="J3939" s="8" t="s">
        <v>46</v>
      </c>
      <c r="K3939" s="8">
        <v>0</v>
      </c>
      <c r="L3939" t="s">
        <v>53</v>
      </c>
      <c r="M3939" s="9">
        <v>24</v>
      </c>
      <c r="N3939" s="10">
        <v>384.61538461538464</v>
      </c>
      <c r="O3939">
        <v>1.1000000000000001</v>
      </c>
      <c r="P3939">
        <v>1.01</v>
      </c>
      <c r="Q3939">
        <v>0</v>
      </c>
      <c r="R3939" t="s">
        <v>43</v>
      </c>
      <c r="S3939" s="16">
        <v>4266.24</v>
      </c>
      <c r="T3939" s="16">
        <v>0</v>
      </c>
      <c r="U3939" s="16">
        <v>0</v>
      </c>
      <c r="V3939" s="16">
        <v>0</v>
      </c>
      <c r="W3939" s="16">
        <v>0</v>
      </c>
      <c r="X3939" s="16">
        <v>4266.24</v>
      </c>
    </row>
    <row r="3940" spans="1:24" x14ac:dyDescent="0.25">
      <c r="A3940" s="4" t="s">
        <v>24</v>
      </c>
      <c r="B3940" s="5" t="s">
        <v>4407</v>
      </c>
      <c r="C3940" s="6" t="s">
        <v>35</v>
      </c>
      <c r="D3940" s="7">
        <v>217</v>
      </c>
      <c r="E3940" t="s">
        <v>451</v>
      </c>
      <c r="F3940" t="s">
        <v>37</v>
      </c>
      <c r="G3940" t="s">
        <v>260</v>
      </c>
      <c r="H3940" t="s">
        <v>51</v>
      </c>
      <c r="I3940" t="s">
        <v>76</v>
      </c>
      <c r="J3940" s="8" t="s">
        <v>46</v>
      </c>
      <c r="K3940" s="8">
        <v>166</v>
      </c>
      <c r="L3940" t="s">
        <v>53</v>
      </c>
      <c r="M3940" s="9">
        <v>24</v>
      </c>
      <c r="N3940" s="10">
        <v>384.61538461538464</v>
      </c>
      <c r="O3940">
        <v>1</v>
      </c>
      <c r="P3940">
        <v>0.97</v>
      </c>
      <c r="Q3940">
        <v>0</v>
      </c>
      <c r="R3940" t="s">
        <v>43</v>
      </c>
      <c r="S3940" s="16">
        <v>3864.48</v>
      </c>
      <c r="T3940" s="16">
        <v>384.61538461538464</v>
      </c>
      <c r="U3940" s="16">
        <v>0</v>
      </c>
      <c r="V3940" s="16">
        <v>0</v>
      </c>
      <c r="W3940" s="16">
        <v>0</v>
      </c>
      <c r="X3940" s="16">
        <v>3479.8646153846153</v>
      </c>
    </row>
    <row r="3941" spans="1:24" x14ac:dyDescent="0.25">
      <c r="A3941" s="4" t="s">
        <v>24</v>
      </c>
      <c r="B3941" s="5" t="s">
        <v>4408</v>
      </c>
      <c r="C3941" s="6" t="s">
        <v>26</v>
      </c>
      <c r="D3941" s="7">
        <v>101</v>
      </c>
      <c r="E3941" t="s">
        <v>595</v>
      </c>
      <c r="F3941" t="s">
        <v>28</v>
      </c>
      <c r="G3941" t="s">
        <v>159</v>
      </c>
      <c r="H3941" t="s">
        <v>39</v>
      </c>
      <c r="I3941" t="s">
        <v>40</v>
      </c>
      <c r="J3941" s="8" t="s">
        <v>46</v>
      </c>
      <c r="K3941" s="8">
        <v>160</v>
      </c>
      <c r="L3941" t="s">
        <v>90</v>
      </c>
      <c r="M3941" s="9">
        <v>35</v>
      </c>
      <c r="N3941" s="10">
        <v>923.07692307692309</v>
      </c>
      <c r="O3941">
        <v>0.8</v>
      </c>
      <c r="P3941">
        <v>1.01</v>
      </c>
      <c r="Q3941">
        <v>0</v>
      </c>
      <c r="R3941" t="s">
        <v>43</v>
      </c>
      <c r="S3941" s="16">
        <v>4524.8</v>
      </c>
      <c r="T3941" s="16">
        <v>923.07692307692309</v>
      </c>
      <c r="U3941" s="16">
        <v>200</v>
      </c>
      <c r="V3941" s="16">
        <v>0</v>
      </c>
      <c r="W3941" s="16">
        <v>0</v>
      </c>
      <c r="X3941" s="16">
        <v>3401.7230769230773</v>
      </c>
    </row>
    <row r="3942" spans="1:24" x14ac:dyDescent="0.25">
      <c r="A3942" s="4" t="s">
        <v>24</v>
      </c>
      <c r="B3942" s="5" t="s">
        <v>4409</v>
      </c>
      <c r="C3942" s="6" t="s">
        <v>78</v>
      </c>
      <c r="D3942" s="7">
        <v>70</v>
      </c>
      <c r="E3942" t="s">
        <v>407</v>
      </c>
      <c r="F3942" t="s">
        <v>37</v>
      </c>
      <c r="G3942" t="s">
        <v>201</v>
      </c>
      <c r="H3942" t="s">
        <v>39</v>
      </c>
      <c r="I3942" t="s">
        <v>76</v>
      </c>
      <c r="J3942" s="8" t="s">
        <v>32</v>
      </c>
      <c r="K3942" s="8">
        <v>165</v>
      </c>
      <c r="L3942" t="s">
        <v>121</v>
      </c>
      <c r="M3942" s="9">
        <v>65</v>
      </c>
      <c r="N3942" s="10">
        <v>7500</v>
      </c>
      <c r="O3942">
        <v>1</v>
      </c>
      <c r="P3942">
        <v>1.1299999999999999</v>
      </c>
      <c r="Q3942">
        <v>0</v>
      </c>
      <c r="R3942" t="s">
        <v>43</v>
      </c>
      <c r="S3942" s="16">
        <v>12119.249999999998</v>
      </c>
      <c r="T3942" s="16">
        <v>7500</v>
      </c>
      <c r="U3942" s="16">
        <v>200</v>
      </c>
      <c r="V3942" s="16">
        <v>500</v>
      </c>
      <c r="W3942" s="16">
        <v>0</v>
      </c>
      <c r="X3942" s="16">
        <v>3919.2499999999982</v>
      </c>
    </row>
    <row r="3943" spans="1:24" x14ac:dyDescent="0.25">
      <c r="A3943" s="4" t="s">
        <v>24</v>
      </c>
      <c r="B3943" s="5" t="s">
        <v>4410</v>
      </c>
      <c r="C3943" s="6" t="s">
        <v>135</v>
      </c>
      <c r="D3943" s="7">
        <v>270</v>
      </c>
      <c r="E3943" t="s">
        <v>147</v>
      </c>
      <c r="F3943" t="s">
        <v>37</v>
      </c>
      <c r="G3943" t="s">
        <v>148</v>
      </c>
      <c r="H3943" t="s">
        <v>81</v>
      </c>
      <c r="I3943" t="s">
        <v>40</v>
      </c>
      <c r="J3943" s="8" t="s">
        <v>46</v>
      </c>
      <c r="K3943" s="8">
        <v>168</v>
      </c>
      <c r="L3943" t="s">
        <v>138</v>
      </c>
      <c r="M3943" s="9">
        <v>55</v>
      </c>
      <c r="N3943" s="10">
        <v>2307.6923076923076</v>
      </c>
      <c r="O3943">
        <v>0.8</v>
      </c>
      <c r="P3943">
        <v>1.2</v>
      </c>
      <c r="Q3943">
        <v>0</v>
      </c>
      <c r="R3943" t="s">
        <v>43</v>
      </c>
      <c r="S3943" s="16">
        <v>8870.4</v>
      </c>
      <c r="T3943" s="16">
        <v>2307.6923076923076</v>
      </c>
      <c r="U3943" s="16">
        <v>200</v>
      </c>
      <c r="V3943" s="16">
        <v>50</v>
      </c>
      <c r="W3943" s="16">
        <v>0</v>
      </c>
      <c r="X3943" s="16">
        <v>6312.707692307692</v>
      </c>
    </row>
    <row r="3944" spans="1:24" x14ac:dyDescent="0.25">
      <c r="A3944" s="4" t="s">
        <v>24</v>
      </c>
      <c r="B3944" s="5" t="s">
        <v>4411</v>
      </c>
      <c r="C3944" s="6" t="s">
        <v>35</v>
      </c>
      <c r="D3944" s="7">
        <v>282</v>
      </c>
      <c r="E3944" t="s">
        <v>433</v>
      </c>
      <c r="F3944" t="s">
        <v>28</v>
      </c>
      <c r="G3944" t="s">
        <v>179</v>
      </c>
      <c r="H3944" t="s">
        <v>39</v>
      </c>
      <c r="I3944" t="s">
        <v>31</v>
      </c>
      <c r="J3944" s="8" t="s">
        <v>46</v>
      </c>
      <c r="K3944" s="8">
        <v>161</v>
      </c>
      <c r="L3944" t="s">
        <v>53</v>
      </c>
      <c r="M3944" s="9">
        <v>24</v>
      </c>
      <c r="N3944" s="10">
        <v>384.61538461538464</v>
      </c>
      <c r="O3944">
        <v>1.2</v>
      </c>
      <c r="P3944">
        <v>0.98</v>
      </c>
      <c r="Q3944">
        <v>0</v>
      </c>
      <c r="R3944" t="s">
        <v>43</v>
      </c>
      <c r="S3944" s="16">
        <v>4515.84</v>
      </c>
      <c r="T3944" s="16">
        <v>384.61538461538464</v>
      </c>
      <c r="U3944" s="16">
        <v>200</v>
      </c>
      <c r="V3944" s="16">
        <v>50</v>
      </c>
      <c r="W3944" s="16">
        <v>0</v>
      </c>
      <c r="X3944" s="16">
        <v>3881.2246153846154</v>
      </c>
    </row>
    <row r="3945" spans="1:24" x14ac:dyDescent="0.25">
      <c r="A3945" s="4" t="s">
        <v>24</v>
      </c>
      <c r="B3945" s="5" t="s">
        <v>4412</v>
      </c>
      <c r="C3945" s="6" t="s">
        <v>92</v>
      </c>
      <c r="D3945" s="7">
        <v>199</v>
      </c>
      <c r="E3945" t="s">
        <v>239</v>
      </c>
      <c r="F3945" t="s">
        <v>28</v>
      </c>
      <c r="G3945" t="s">
        <v>89</v>
      </c>
      <c r="H3945" t="s">
        <v>39</v>
      </c>
      <c r="I3945" t="s">
        <v>76</v>
      </c>
      <c r="J3945" s="8" t="s">
        <v>32</v>
      </c>
      <c r="K3945" s="8">
        <v>0</v>
      </c>
      <c r="L3945" t="s">
        <v>95</v>
      </c>
      <c r="M3945" s="9">
        <v>65</v>
      </c>
      <c r="N3945" s="10">
        <v>71</v>
      </c>
      <c r="O3945">
        <v>1</v>
      </c>
      <c r="P3945">
        <v>0.99</v>
      </c>
      <c r="Q3945">
        <v>0</v>
      </c>
      <c r="R3945" t="s">
        <v>43</v>
      </c>
      <c r="S3945" s="16">
        <v>10296</v>
      </c>
      <c r="T3945" s="16">
        <v>0</v>
      </c>
      <c r="U3945" s="16">
        <v>0</v>
      </c>
      <c r="V3945" s="16">
        <v>500</v>
      </c>
      <c r="W3945" s="16">
        <v>0</v>
      </c>
      <c r="X3945" s="16">
        <v>9796</v>
      </c>
    </row>
    <row r="3946" spans="1:24" x14ac:dyDescent="0.25">
      <c r="A3946" s="4" t="s">
        <v>24</v>
      </c>
      <c r="B3946" s="5" t="s">
        <v>4413</v>
      </c>
      <c r="C3946" s="6" t="s">
        <v>92</v>
      </c>
      <c r="D3946" s="7">
        <v>146</v>
      </c>
      <c r="E3946" t="s">
        <v>810</v>
      </c>
      <c r="F3946" t="s">
        <v>37</v>
      </c>
      <c r="G3946" t="s">
        <v>443</v>
      </c>
      <c r="H3946" t="s">
        <v>60</v>
      </c>
      <c r="I3946" t="s">
        <v>52</v>
      </c>
      <c r="J3946" s="8" t="s">
        <v>46</v>
      </c>
      <c r="K3946" s="8">
        <v>165</v>
      </c>
      <c r="L3946" t="s">
        <v>99</v>
      </c>
      <c r="M3946" s="9">
        <v>48</v>
      </c>
      <c r="N3946" s="10">
        <v>49</v>
      </c>
      <c r="O3946">
        <v>1.1000000000000001</v>
      </c>
      <c r="P3946">
        <v>1.07</v>
      </c>
      <c r="Q3946">
        <v>0</v>
      </c>
      <c r="R3946" t="s">
        <v>43</v>
      </c>
      <c r="S3946" s="16">
        <v>9321.84</v>
      </c>
      <c r="T3946" s="16">
        <v>0</v>
      </c>
      <c r="U3946" s="16">
        <v>0</v>
      </c>
      <c r="V3946" s="16">
        <v>0</v>
      </c>
      <c r="W3946" s="16">
        <v>8085</v>
      </c>
      <c r="X3946" s="16">
        <v>1236.8400000000001</v>
      </c>
    </row>
    <row r="3947" spans="1:24" x14ac:dyDescent="0.25">
      <c r="A3947" s="4" t="s">
        <v>24</v>
      </c>
      <c r="B3947" s="5" t="s">
        <v>4414</v>
      </c>
      <c r="C3947" s="6" t="s">
        <v>26</v>
      </c>
      <c r="D3947" s="7">
        <v>50</v>
      </c>
      <c r="E3947" t="s">
        <v>676</v>
      </c>
      <c r="F3947" t="s">
        <v>37</v>
      </c>
      <c r="G3947" t="s">
        <v>383</v>
      </c>
      <c r="H3947" t="s">
        <v>51</v>
      </c>
      <c r="I3947" t="s">
        <v>76</v>
      </c>
      <c r="J3947" s="8" t="s">
        <v>46</v>
      </c>
      <c r="K3947" s="8">
        <v>168</v>
      </c>
      <c r="L3947" t="s">
        <v>90</v>
      </c>
      <c r="M3947" s="9">
        <v>35</v>
      </c>
      <c r="N3947" s="10">
        <v>923.07692307692309</v>
      </c>
      <c r="O3947">
        <v>1</v>
      </c>
      <c r="P3947">
        <v>1.17</v>
      </c>
      <c r="Q3947">
        <v>0</v>
      </c>
      <c r="R3947" t="s">
        <v>43</v>
      </c>
      <c r="S3947" s="16">
        <v>6879.5999999999995</v>
      </c>
      <c r="T3947" s="16">
        <v>923.07692307692309</v>
      </c>
      <c r="U3947" s="16">
        <v>500</v>
      </c>
      <c r="V3947" s="16">
        <v>50</v>
      </c>
      <c r="W3947" s="16">
        <v>0</v>
      </c>
      <c r="X3947" s="16">
        <v>5406.5230769230766</v>
      </c>
    </row>
    <row r="3948" spans="1:24" x14ac:dyDescent="0.25">
      <c r="A3948" s="4" t="s">
        <v>24</v>
      </c>
      <c r="B3948" s="5" t="s">
        <v>4415</v>
      </c>
      <c r="C3948" s="6" t="s">
        <v>92</v>
      </c>
      <c r="D3948" s="7">
        <v>139</v>
      </c>
      <c r="E3948" t="s">
        <v>1371</v>
      </c>
      <c r="F3948" t="s">
        <v>37</v>
      </c>
      <c r="G3948" t="s">
        <v>312</v>
      </c>
      <c r="H3948" t="s">
        <v>81</v>
      </c>
      <c r="I3948" t="s">
        <v>52</v>
      </c>
      <c r="J3948" s="8" t="s">
        <v>46</v>
      </c>
      <c r="K3948" s="8">
        <v>160</v>
      </c>
      <c r="L3948" t="s">
        <v>99</v>
      </c>
      <c r="M3948" s="9">
        <v>48</v>
      </c>
      <c r="N3948" s="10">
        <v>42</v>
      </c>
      <c r="O3948">
        <v>1.1000000000000001</v>
      </c>
      <c r="P3948">
        <v>1.2</v>
      </c>
      <c r="Q3948">
        <v>0</v>
      </c>
      <c r="R3948" t="s">
        <v>43</v>
      </c>
      <c r="S3948" s="16">
        <v>10137.6</v>
      </c>
      <c r="T3948" s="16">
        <v>0</v>
      </c>
      <c r="U3948" s="16">
        <v>200</v>
      </c>
      <c r="V3948" s="16">
        <v>250</v>
      </c>
      <c r="W3948" s="16">
        <v>6720</v>
      </c>
      <c r="X3948" s="16">
        <v>2967.6000000000004</v>
      </c>
    </row>
    <row r="3949" spans="1:24" x14ac:dyDescent="0.25">
      <c r="A3949" s="4" t="s">
        <v>24</v>
      </c>
      <c r="B3949" s="5" t="s">
        <v>4416</v>
      </c>
      <c r="C3949" s="6" t="s">
        <v>78</v>
      </c>
      <c r="D3949" s="7">
        <v>90</v>
      </c>
      <c r="E3949" t="s">
        <v>765</v>
      </c>
      <c r="F3949" t="s">
        <v>37</v>
      </c>
      <c r="G3949" t="s">
        <v>766</v>
      </c>
      <c r="H3949" t="s">
        <v>81</v>
      </c>
      <c r="I3949" t="s">
        <v>40</v>
      </c>
      <c r="J3949" s="8" t="s">
        <v>46</v>
      </c>
      <c r="K3949" s="8">
        <v>0</v>
      </c>
      <c r="L3949" t="s">
        <v>82</v>
      </c>
      <c r="M3949" s="9">
        <v>40</v>
      </c>
      <c r="N3949" s="10">
        <v>1230.7692307692307</v>
      </c>
      <c r="O3949">
        <v>0.8</v>
      </c>
      <c r="P3949">
        <v>1.01</v>
      </c>
      <c r="Q3949">
        <v>0</v>
      </c>
      <c r="R3949" t="s">
        <v>43</v>
      </c>
      <c r="S3949" s="16">
        <v>0</v>
      </c>
      <c r="T3949" s="16">
        <v>0</v>
      </c>
      <c r="U3949" s="16">
        <v>0</v>
      </c>
      <c r="V3949" s="16">
        <v>10</v>
      </c>
      <c r="W3949" s="16">
        <v>0</v>
      </c>
      <c r="X3949" s="16">
        <v>-10</v>
      </c>
    </row>
    <row r="3950" spans="1:24" x14ac:dyDescent="0.25">
      <c r="A3950" s="4" t="s">
        <v>24</v>
      </c>
      <c r="B3950" s="5" t="s">
        <v>4417</v>
      </c>
      <c r="C3950" s="6" t="s">
        <v>92</v>
      </c>
      <c r="D3950" s="7">
        <v>108</v>
      </c>
      <c r="E3950" t="s">
        <v>1376</v>
      </c>
      <c r="F3950" t="s">
        <v>28</v>
      </c>
      <c r="G3950" t="s">
        <v>63</v>
      </c>
      <c r="H3950" t="s">
        <v>64</v>
      </c>
      <c r="I3950" t="s">
        <v>31</v>
      </c>
      <c r="J3950" s="8" t="s">
        <v>46</v>
      </c>
      <c r="K3950" s="8">
        <v>165</v>
      </c>
      <c r="L3950" t="s">
        <v>99</v>
      </c>
      <c r="M3950" s="9">
        <v>40</v>
      </c>
      <c r="N3950" s="10">
        <v>52</v>
      </c>
      <c r="O3950">
        <v>1.2</v>
      </c>
      <c r="P3950">
        <v>1.04</v>
      </c>
      <c r="Q3950">
        <v>0</v>
      </c>
      <c r="R3950" t="s">
        <v>43</v>
      </c>
      <c r="S3950" s="16">
        <v>7987.2000000000007</v>
      </c>
      <c r="T3950" s="16">
        <v>0</v>
      </c>
      <c r="U3950" s="16">
        <v>500</v>
      </c>
      <c r="V3950" s="16">
        <v>50</v>
      </c>
      <c r="W3950" s="16">
        <v>8580</v>
      </c>
      <c r="X3950" s="16">
        <v>-1142.7999999999993</v>
      </c>
    </row>
    <row r="3951" spans="1:24" x14ac:dyDescent="0.25">
      <c r="A3951" s="4" t="s">
        <v>24</v>
      </c>
      <c r="B3951" s="5" t="s">
        <v>4418</v>
      </c>
      <c r="C3951" s="6" t="s">
        <v>35</v>
      </c>
      <c r="D3951" s="7">
        <v>161</v>
      </c>
      <c r="E3951" t="s">
        <v>769</v>
      </c>
      <c r="F3951" t="s">
        <v>28</v>
      </c>
      <c r="G3951" t="s">
        <v>770</v>
      </c>
      <c r="H3951" t="s">
        <v>60</v>
      </c>
      <c r="I3951" t="s">
        <v>40</v>
      </c>
      <c r="J3951" s="8" t="s">
        <v>32</v>
      </c>
      <c r="K3951" s="8">
        <v>0</v>
      </c>
      <c r="L3951" t="s">
        <v>41</v>
      </c>
      <c r="M3951" s="9">
        <v>48</v>
      </c>
      <c r="N3951" s="10">
        <v>5416.666666666667</v>
      </c>
      <c r="O3951">
        <v>0.8</v>
      </c>
      <c r="P3951">
        <v>0.91</v>
      </c>
      <c r="Q3951">
        <v>0</v>
      </c>
      <c r="R3951" t="s">
        <v>43</v>
      </c>
      <c r="S3951" s="16">
        <v>5591.04</v>
      </c>
      <c r="T3951" s="16">
        <v>0</v>
      </c>
      <c r="U3951" s="16">
        <v>500</v>
      </c>
      <c r="V3951" s="16">
        <v>10</v>
      </c>
      <c r="W3951" s="16">
        <v>0</v>
      </c>
      <c r="X3951" s="16">
        <v>5081.04</v>
      </c>
    </row>
    <row r="3952" spans="1:24" x14ac:dyDescent="0.25">
      <c r="A3952" s="4" t="s">
        <v>24</v>
      </c>
      <c r="B3952" s="5" t="s">
        <v>4419</v>
      </c>
      <c r="C3952" s="6" t="s">
        <v>135</v>
      </c>
      <c r="D3952" s="7">
        <v>27</v>
      </c>
      <c r="E3952" t="s">
        <v>244</v>
      </c>
      <c r="F3952" t="s">
        <v>28</v>
      </c>
      <c r="G3952" t="s">
        <v>245</v>
      </c>
      <c r="H3952" t="s">
        <v>39</v>
      </c>
      <c r="I3952" t="s">
        <v>40</v>
      </c>
      <c r="J3952" s="8" t="s">
        <v>46</v>
      </c>
      <c r="K3952" s="8">
        <v>167</v>
      </c>
      <c r="L3952" t="s">
        <v>138</v>
      </c>
      <c r="M3952" s="9">
        <v>55</v>
      </c>
      <c r="N3952" s="10">
        <v>2307.6923076923076</v>
      </c>
      <c r="O3952">
        <v>0.8</v>
      </c>
      <c r="P3952">
        <v>1.0900000000000001</v>
      </c>
      <c r="Q3952">
        <v>0</v>
      </c>
      <c r="R3952" t="s">
        <v>43</v>
      </c>
      <c r="S3952" s="16">
        <v>7673.6</v>
      </c>
      <c r="T3952" s="16">
        <v>2307.6923076923076</v>
      </c>
      <c r="U3952" s="16">
        <v>0</v>
      </c>
      <c r="V3952" s="16">
        <v>100</v>
      </c>
      <c r="W3952" s="16">
        <v>0</v>
      </c>
      <c r="X3952" s="16">
        <v>5265.9076923076927</v>
      </c>
    </row>
    <row r="3953" spans="1:24" x14ac:dyDescent="0.25">
      <c r="A3953" s="4" t="s">
        <v>24</v>
      </c>
      <c r="B3953" s="5" t="s">
        <v>4420</v>
      </c>
      <c r="C3953" s="6" t="s">
        <v>92</v>
      </c>
      <c r="D3953" s="7">
        <v>188</v>
      </c>
      <c r="E3953" t="s">
        <v>941</v>
      </c>
      <c r="F3953" t="s">
        <v>37</v>
      </c>
      <c r="G3953" t="s">
        <v>127</v>
      </c>
      <c r="H3953" t="s">
        <v>51</v>
      </c>
      <c r="I3953" t="s">
        <v>76</v>
      </c>
      <c r="J3953" s="8" t="s">
        <v>32</v>
      </c>
      <c r="K3953" s="8">
        <v>164</v>
      </c>
      <c r="L3953" t="s">
        <v>95</v>
      </c>
      <c r="M3953" s="9">
        <v>60</v>
      </c>
      <c r="N3953" s="10">
        <v>79</v>
      </c>
      <c r="O3953">
        <v>1</v>
      </c>
      <c r="P3953">
        <v>1.2</v>
      </c>
      <c r="Q3953">
        <v>0</v>
      </c>
      <c r="R3953" t="s">
        <v>43</v>
      </c>
      <c r="S3953" s="16">
        <v>11808</v>
      </c>
      <c r="T3953" s="16">
        <v>0</v>
      </c>
      <c r="U3953" s="16">
        <v>0</v>
      </c>
      <c r="V3953" s="16">
        <v>50</v>
      </c>
      <c r="W3953" s="16">
        <v>12956</v>
      </c>
      <c r="X3953" s="16">
        <v>-1198</v>
      </c>
    </row>
    <row r="3954" spans="1:24" x14ac:dyDescent="0.25">
      <c r="A3954" s="4" t="s">
        <v>24</v>
      </c>
      <c r="B3954" s="5" t="s">
        <v>4421</v>
      </c>
      <c r="C3954" s="6" t="s">
        <v>78</v>
      </c>
      <c r="D3954" s="7">
        <v>250</v>
      </c>
      <c r="E3954" t="s">
        <v>428</v>
      </c>
      <c r="F3954" t="s">
        <v>37</v>
      </c>
      <c r="G3954" t="s">
        <v>365</v>
      </c>
      <c r="H3954" t="s">
        <v>39</v>
      </c>
      <c r="I3954" t="s">
        <v>40</v>
      </c>
      <c r="J3954" s="8" t="s">
        <v>46</v>
      </c>
      <c r="K3954" s="8">
        <v>88</v>
      </c>
      <c r="L3954" t="s">
        <v>82</v>
      </c>
      <c r="M3954" s="9">
        <v>40</v>
      </c>
      <c r="N3954" s="10">
        <v>1230.7692307692307</v>
      </c>
      <c r="O3954">
        <v>0.8</v>
      </c>
      <c r="P3954">
        <v>0.86</v>
      </c>
      <c r="Q3954">
        <v>0</v>
      </c>
      <c r="R3954" t="s">
        <v>43</v>
      </c>
      <c r="S3954" s="16">
        <v>2421.7599999999998</v>
      </c>
      <c r="T3954" s="16">
        <v>1230.7692307692307</v>
      </c>
      <c r="U3954" s="16">
        <v>0</v>
      </c>
      <c r="V3954" s="16">
        <v>50</v>
      </c>
      <c r="W3954" s="16">
        <v>0</v>
      </c>
      <c r="X3954" s="16">
        <v>1140.990769230769</v>
      </c>
    </row>
    <row r="3955" spans="1:24" x14ac:dyDescent="0.25">
      <c r="A3955" s="4" t="s">
        <v>24</v>
      </c>
      <c r="B3955" s="5" t="s">
        <v>4422</v>
      </c>
      <c r="C3955" s="6" t="s">
        <v>78</v>
      </c>
      <c r="D3955" s="7">
        <v>62</v>
      </c>
      <c r="E3955" t="s">
        <v>112</v>
      </c>
      <c r="F3955" t="s">
        <v>37</v>
      </c>
      <c r="G3955" t="s">
        <v>113</v>
      </c>
      <c r="H3955" t="s">
        <v>60</v>
      </c>
      <c r="I3955" t="s">
        <v>52</v>
      </c>
      <c r="J3955" s="8" t="s">
        <v>32</v>
      </c>
      <c r="K3955" s="8">
        <v>162</v>
      </c>
      <c r="L3955" t="s">
        <v>121</v>
      </c>
      <c r="M3955" s="9">
        <v>65</v>
      </c>
      <c r="N3955" s="10">
        <v>7500</v>
      </c>
      <c r="O3955">
        <v>1.1000000000000001</v>
      </c>
      <c r="P3955">
        <v>1.01</v>
      </c>
      <c r="Q3955">
        <v>0</v>
      </c>
      <c r="R3955" t="s">
        <v>43</v>
      </c>
      <c r="S3955" s="16">
        <v>11698.830000000002</v>
      </c>
      <c r="T3955" s="16">
        <v>7500</v>
      </c>
      <c r="U3955" s="16">
        <v>200</v>
      </c>
      <c r="V3955" s="16">
        <v>10</v>
      </c>
      <c r="W3955" s="16">
        <v>0</v>
      </c>
      <c r="X3955" s="16">
        <v>3988.8300000000017</v>
      </c>
    </row>
    <row r="3956" spans="1:24" x14ac:dyDescent="0.25">
      <c r="A3956" s="4" t="s">
        <v>24</v>
      </c>
      <c r="B3956" s="5" t="s">
        <v>4423</v>
      </c>
      <c r="C3956" s="6" t="s">
        <v>92</v>
      </c>
      <c r="D3956" s="7">
        <v>209</v>
      </c>
      <c r="E3956" t="s">
        <v>274</v>
      </c>
      <c r="F3956" t="s">
        <v>37</v>
      </c>
      <c r="G3956" t="s">
        <v>275</v>
      </c>
      <c r="H3956" t="s">
        <v>81</v>
      </c>
      <c r="I3956" t="s">
        <v>52</v>
      </c>
      <c r="J3956" s="8" t="s">
        <v>46</v>
      </c>
      <c r="K3956" s="8">
        <v>166</v>
      </c>
      <c r="L3956" t="s">
        <v>99</v>
      </c>
      <c r="M3956" s="9">
        <v>48</v>
      </c>
      <c r="N3956" s="10">
        <v>47</v>
      </c>
      <c r="O3956">
        <v>1.1000000000000001</v>
      </c>
      <c r="P3956">
        <v>0.93</v>
      </c>
      <c r="Q3956">
        <v>0</v>
      </c>
      <c r="R3956" t="s">
        <v>43</v>
      </c>
      <c r="S3956" s="16">
        <v>8151.264000000001</v>
      </c>
      <c r="T3956" s="16">
        <v>0</v>
      </c>
      <c r="U3956" s="16">
        <v>0</v>
      </c>
      <c r="V3956" s="16">
        <v>50</v>
      </c>
      <c r="W3956" s="16">
        <v>7802</v>
      </c>
      <c r="X3956" s="16">
        <v>299.26400000000103</v>
      </c>
    </row>
    <row r="3957" spans="1:24" x14ac:dyDescent="0.25">
      <c r="A3957" s="4" t="s">
        <v>24</v>
      </c>
      <c r="B3957" s="5" t="s">
        <v>4424</v>
      </c>
      <c r="C3957" s="6" t="s">
        <v>92</v>
      </c>
      <c r="D3957" s="7">
        <v>136</v>
      </c>
      <c r="E3957" t="s">
        <v>439</v>
      </c>
      <c r="F3957" t="s">
        <v>37</v>
      </c>
      <c r="G3957" t="s">
        <v>370</v>
      </c>
      <c r="H3957" t="s">
        <v>39</v>
      </c>
      <c r="I3957" t="s">
        <v>52</v>
      </c>
      <c r="J3957" s="8" t="s">
        <v>46</v>
      </c>
      <c r="K3957" s="8">
        <v>104</v>
      </c>
      <c r="L3957" t="s">
        <v>99</v>
      </c>
      <c r="M3957" s="9">
        <v>35</v>
      </c>
      <c r="N3957" s="10">
        <v>44</v>
      </c>
      <c r="O3957">
        <v>1.1000000000000001</v>
      </c>
      <c r="P3957">
        <v>0.81</v>
      </c>
      <c r="Q3957">
        <v>0</v>
      </c>
      <c r="R3957" t="s">
        <v>43</v>
      </c>
      <c r="S3957" s="16">
        <v>3243.2400000000007</v>
      </c>
      <c r="T3957" s="16">
        <v>0</v>
      </c>
      <c r="U3957" s="16">
        <v>1000</v>
      </c>
      <c r="V3957" s="16">
        <v>0</v>
      </c>
      <c r="W3957" s="16">
        <v>4576</v>
      </c>
      <c r="X3957" s="16">
        <v>-2332.7599999999993</v>
      </c>
    </row>
    <row r="3958" spans="1:24" x14ac:dyDescent="0.25">
      <c r="A3958" s="4" t="s">
        <v>24</v>
      </c>
      <c r="B3958" s="5" t="s">
        <v>4425</v>
      </c>
      <c r="C3958" s="6" t="s">
        <v>43</v>
      </c>
      <c r="D3958" s="7">
        <v>212</v>
      </c>
      <c r="E3958" t="s">
        <v>897</v>
      </c>
      <c r="F3958" t="s">
        <v>37</v>
      </c>
      <c r="G3958" t="s">
        <v>625</v>
      </c>
      <c r="H3958" t="s">
        <v>30</v>
      </c>
      <c r="I3958" t="s">
        <v>86</v>
      </c>
      <c r="J3958" s="8" t="s">
        <v>46</v>
      </c>
      <c r="K3958" s="8">
        <v>162</v>
      </c>
      <c r="L3958" t="s">
        <v>47</v>
      </c>
      <c r="M3958" s="9">
        <v>30</v>
      </c>
      <c r="N3958" s="10">
        <v>615.38461538461536</v>
      </c>
      <c r="O3958">
        <v>0.9</v>
      </c>
      <c r="P3958">
        <v>0.86</v>
      </c>
      <c r="Q3958">
        <v>0</v>
      </c>
      <c r="R3958" t="s">
        <v>43</v>
      </c>
      <c r="S3958" s="16">
        <v>3761.64</v>
      </c>
      <c r="T3958" s="16">
        <v>615.38461538461536</v>
      </c>
      <c r="U3958" s="16">
        <v>0</v>
      </c>
      <c r="V3958" s="16">
        <v>50</v>
      </c>
      <c r="W3958" s="16">
        <v>0</v>
      </c>
      <c r="X3958" s="16">
        <v>3096.2553846153846</v>
      </c>
    </row>
    <row r="3959" spans="1:24" x14ac:dyDescent="0.25">
      <c r="A3959" s="4" t="s">
        <v>24</v>
      </c>
      <c r="B3959" s="5" t="s">
        <v>4426</v>
      </c>
      <c r="C3959" s="6" t="s">
        <v>92</v>
      </c>
      <c r="D3959" s="7">
        <v>255</v>
      </c>
      <c r="E3959" t="s">
        <v>205</v>
      </c>
      <c r="F3959" t="s">
        <v>37</v>
      </c>
      <c r="G3959" t="s">
        <v>124</v>
      </c>
      <c r="H3959" t="s">
        <v>51</v>
      </c>
      <c r="I3959" t="s">
        <v>86</v>
      </c>
      <c r="J3959" s="8" t="s">
        <v>32</v>
      </c>
      <c r="K3959" s="8">
        <v>160</v>
      </c>
      <c r="L3959" t="s">
        <v>95</v>
      </c>
      <c r="M3959" s="9">
        <v>60</v>
      </c>
      <c r="N3959" s="10">
        <v>74</v>
      </c>
      <c r="O3959">
        <v>0.9</v>
      </c>
      <c r="P3959">
        <v>1.17</v>
      </c>
      <c r="Q3959">
        <v>0</v>
      </c>
      <c r="R3959" t="s">
        <v>43</v>
      </c>
      <c r="S3959" s="16">
        <v>10108.799999999999</v>
      </c>
      <c r="T3959" s="16">
        <v>0</v>
      </c>
      <c r="U3959" s="16">
        <v>0</v>
      </c>
      <c r="V3959" s="16">
        <v>10</v>
      </c>
      <c r="W3959" s="16">
        <v>11840</v>
      </c>
      <c r="X3959" s="16">
        <v>-1741.2000000000007</v>
      </c>
    </row>
    <row r="3960" spans="1:24" x14ac:dyDescent="0.25">
      <c r="A3960" s="4" t="s">
        <v>24</v>
      </c>
      <c r="B3960" s="5" t="s">
        <v>4427</v>
      </c>
      <c r="C3960" s="6" t="s">
        <v>92</v>
      </c>
      <c r="D3960" s="7">
        <v>209</v>
      </c>
      <c r="E3960" t="s">
        <v>274</v>
      </c>
      <c r="F3960" t="s">
        <v>37</v>
      </c>
      <c r="G3960" t="s">
        <v>275</v>
      </c>
      <c r="H3960" t="s">
        <v>81</v>
      </c>
      <c r="I3960" t="s">
        <v>52</v>
      </c>
      <c r="J3960" s="8" t="s">
        <v>32</v>
      </c>
      <c r="K3960" s="8">
        <v>0</v>
      </c>
      <c r="L3960" t="s">
        <v>95</v>
      </c>
      <c r="M3960" s="9">
        <v>60</v>
      </c>
      <c r="N3960" s="10">
        <v>73</v>
      </c>
      <c r="O3960">
        <v>1.1000000000000001</v>
      </c>
      <c r="P3960">
        <v>0.93</v>
      </c>
      <c r="Q3960">
        <v>0</v>
      </c>
      <c r="R3960" t="s">
        <v>43</v>
      </c>
      <c r="S3960" s="16">
        <v>0</v>
      </c>
      <c r="T3960" s="16">
        <v>0</v>
      </c>
      <c r="U3960" s="16">
        <v>200</v>
      </c>
      <c r="V3960" s="16">
        <v>0</v>
      </c>
      <c r="W3960" s="16">
        <v>0</v>
      </c>
      <c r="X3960" s="16">
        <v>-200</v>
      </c>
    </row>
    <row r="3961" spans="1:24" x14ac:dyDescent="0.25">
      <c r="A3961" s="4" t="s">
        <v>24</v>
      </c>
      <c r="B3961" s="5" t="s">
        <v>4428</v>
      </c>
      <c r="C3961" s="6" t="s">
        <v>35</v>
      </c>
      <c r="D3961" s="7">
        <v>161</v>
      </c>
      <c r="E3961" t="s">
        <v>769</v>
      </c>
      <c r="F3961" t="s">
        <v>28</v>
      </c>
      <c r="G3961" t="s">
        <v>770</v>
      </c>
      <c r="H3961" t="s">
        <v>60</v>
      </c>
      <c r="I3961" t="s">
        <v>40</v>
      </c>
      <c r="J3961" s="8" t="s">
        <v>46</v>
      </c>
      <c r="K3961" s="8">
        <v>162</v>
      </c>
      <c r="L3961" t="s">
        <v>53</v>
      </c>
      <c r="M3961" s="9">
        <v>24</v>
      </c>
      <c r="N3961" s="10">
        <v>384.61538461538464</v>
      </c>
      <c r="O3961">
        <v>0.8</v>
      </c>
      <c r="P3961">
        <v>0.91</v>
      </c>
      <c r="Q3961">
        <v>0</v>
      </c>
      <c r="R3961" t="s">
        <v>43</v>
      </c>
      <c r="S3961" s="16">
        <v>2795.52</v>
      </c>
      <c r="T3961" s="16">
        <v>384.61538461538464</v>
      </c>
      <c r="U3961" s="16">
        <v>750</v>
      </c>
      <c r="V3961" s="16">
        <v>100</v>
      </c>
      <c r="W3961" s="16">
        <v>0</v>
      </c>
      <c r="X3961" s="16">
        <v>1560.9046153846152</v>
      </c>
    </row>
    <row r="3962" spans="1:24" x14ac:dyDescent="0.25">
      <c r="A3962" s="4" t="s">
        <v>24</v>
      </c>
      <c r="B3962" s="5" t="s">
        <v>4429</v>
      </c>
      <c r="C3962" s="6" t="s">
        <v>92</v>
      </c>
      <c r="D3962" s="7">
        <v>293</v>
      </c>
      <c r="E3962" t="s">
        <v>960</v>
      </c>
      <c r="F3962" t="s">
        <v>28</v>
      </c>
      <c r="G3962" t="s">
        <v>234</v>
      </c>
      <c r="H3962" t="s">
        <v>60</v>
      </c>
      <c r="I3962" t="s">
        <v>52</v>
      </c>
      <c r="J3962" s="8" t="s">
        <v>32</v>
      </c>
      <c r="K3962" s="8">
        <v>134</v>
      </c>
      <c r="L3962" t="s">
        <v>95</v>
      </c>
      <c r="M3962" s="9">
        <v>60</v>
      </c>
      <c r="N3962" s="10">
        <v>80</v>
      </c>
      <c r="O3962">
        <v>1.1000000000000001</v>
      </c>
      <c r="P3962">
        <v>1.19</v>
      </c>
      <c r="Q3962">
        <v>0</v>
      </c>
      <c r="R3962" t="s">
        <v>43</v>
      </c>
      <c r="S3962" s="16">
        <v>12566.4</v>
      </c>
      <c r="T3962" s="16">
        <v>0</v>
      </c>
      <c r="U3962" s="16">
        <v>0</v>
      </c>
      <c r="V3962" s="16">
        <v>50</v>
      </c>
      <c r="W3962" s="16">
        <v>10720</v>
      </c>
      <c r="X3962" s="16">
        <v>1796.3999999999996</v>
      </c>
    </row>
    <row r="3963" spans="1:24" x14ac:dyDescent="0.25">
      <c r="A3963" s="4" t="s">
        <v>24</v>
      </c>
      <c r="B3963" s="5" t="s">
        <v>4430</v>
      </c>
      <c r="C3963" s="6" t="s">
        <v>35</v>
      </c>
      <c r="D3963" s="7">
        <v>22</v>
      </c>
      <c r="E3963" t="s">
        <v>418</v>
      </c>
      <c r="F3963" t="s">
        <v>37</v>
      </c>
      <c r="G3963" t="s">
        <v>45</v>
      </c>
      <c r="H3963" t="s">
        <v>39</v>
      </c>
      <c r="I3963" t="s">
        <v>52</v>
      </c>
      <c r="J3963" s="8" t="s">
        <v>46</v>
      </c>
      <c r="K3963" s="8">
        <v>168</v>
      </c>
      <c r="L3963" t="s">
        <v>53</v>
      </c>
      <c r="M3963" s="9">
        <v>24</v>
      </c>
      <c r="N3963" s="10">
        <v>384.61538461538464</v>
      </c>
      <c r="O3963">
        <v>1.1000000000000001</v>
      </c>
      <c r="P3963">
        <v>0.9</v>
      </c>
      <c r="Q3963">
        <v>1</v>
      </c>
      <c r="R3963" t="s">
        <v>43</v>
      </c>
      <c r="S3963" s="16">
        <v>0</v>
      </c>
      <c r="T3963" s="16">
        <v>384.61538461538464</v>
      </c>
      <c r="U3963" s="16">
        <v>200</v>
      </c>
      <c r="V3963" s="16">
        <v>10</v>
      </c>
      <c r="W3963" s="16">
        <v>0</v>
      </c>
      <c r="X3963" s="16">
        <v>-594.61538461538464</v>
      </c>
    </row>
    <row r="3964" spans="1:24" x14ac:dyDescent="0.25">
      <c r="A3964" s="4" t="s">
        <v>24</v>
      </c>
      <c r="B3964" s="5" t="s">
        <v>4431</v>
      </c>
      <c r="C3964" s="6" t="s">
        <v>43</v>
      </c>
      <c r="D3964" s="7">
        <v>259</v>
      </c>
      <c r="E3964" t="s">
        <v>469</v>
      </c>
      <c r="F3964" t="s">
        <v>28</v>
      </c>
      <c r="G3964" t="s">
        <v>124</v>
      </c>
      <c r="H3964" t="s">
        <v>51</v>
      </c>
      <c r="I3964" t="s">
        <v>40</v>
      </c>
      <c r="J3964" s="8" t="s">
        <v>46</v>
      </c>
      <c r="K3964" s="8">
        <v>160</v>
      </c>
      <c r="L3964" t="s">
        <v>47</v>
      </c>
      <c r="M3964" s="9">
        <v>30</v>
      </c>
      <c r="N3964" s="10">
        <v>615.38461538461536</v>
      </c>
      <c r="O3964">
        <v>0.8</v>
      </c>
      <c r="P3964">
        <v>1.17</v>
      </c>
      <c r="Q3964">
        <v>0</v>
      </c>
      <c r="R3964" t="s">
        <v>43</v>
      </c>
      <c r="S3964" s="16">
        <v>4492.7999999999993</v>
      </c>
      <c r="T3964" s="16">
        <v>615.38461538461536</v>
      </c>
      <c r="U3964" s="16">
        <v>0</v>
      </c>
      <c r="V3964" s="16">
        <v>0</v>
      </c>
      <c r="W3964" s="16">
        <v>0</v>
      </c>
      <c r="X3964" s="16">
        <v>3877.415384615384</v>
      </c>
    </row>
    <row r="3965" spans="1:24" x14ac:dyDescent="0.25">
      <c r="A3965" s="4" t="s">
        <v>24</v>
      </c>
      <c r="B3965" s="5" t="s">
        <v>4432</v>
      </c>
      <c r="C3965" s="6" t="s">
        <v>78</v>
      </c>
      <c r="D3965" s="7">
        <v>234</v>
      </c>
      <c r="E3965" t="s">
        <v>163</v>
      </c>
      <c r="F3965" t="s">
        <v>28</v>
      </c>
      <c r="G3965" t="s">
        <v>164</v>
      </c>
      <c r="H3965" t="s">
        <v>51</v>
      </c>
      <c r="I3965" t="s">
        <v>52</v>
      </c>
      <c r="J3965" s="8" t="s">
        <v>32</v>
      </c>
      <c r="K3965" s="8">
        <v>107</v>
      </c>
      <c r="L3965" t="s">
        <v>121</v>
      </c>
      <c r="M3965" s="9">
        <v>65</v>
      </c>
      <c r="N3965" s="10">
        <v>7500</v>
      </c>
      <c r="O3965">
        <v>1.1000000000000001</v>
      </c>
      <c r="P3965">
        <v>1.01</v>
      </c>
      <c r="Q3965">
        <v>0</v>
      </c>
      <c r="R3965" t="s">
        <v>43</v>
      </c>
      <c r="S3965" s="16">
        <v>11554.400000000001</v>
      </c>
      <c r="T3965" s="16">
        <v>7500</v>
      </c>
      <c r="U3965" s="16">
        <v>200</v>
      </c>
      <c r="V3965" s="16">
        <v>50</v>
      </c>
      <c r="W3965" s="16">
        <v>0</v>
      </c>
      <c r="X3965" s="16">
        <v>3804.4000000000015</v>
      </c>
    </row>
    <row r="3966" spans="1:24" x14ac:dyDescent="0.25">
      <c r="A3966" s="4" t="s">
        <v>24</v>
      </c>
      <c r="B3966" s="5" t="s">
        <v>4433</v>
      </c>
      <c r="C3966" s="6" t="s">
        <v>43</v>
      </c>
      <c r="D3966" s="7">
        <v>219</v>
      </c>
      <c r="E3966" t="s">
        <v>197</v>
      </c>
      <c r="F3966" t="s">
        <v>28</v>
      </c>
      <c r="G3966" t="s">
        <v>198</v>
      </c>
      <c r="H3966" t="s">
        <v>39</v>
      </c>
      <c r="I3966" t="s">
        <v>86</v>
      </c>
      <c r="J3966" s="8" t="s">
        <v>46</v>
      </c>
      <c r="K3966" s="8">
        <v>163</v>
      </c>
      <c r="L3966" t="s">
        <v>47</v>
      </c>
      <c r="M3966" s="9">
        <v>30</v>
      </c>
      <c r="N3966" s="10">
        <v>615.38461538461536</v>
      </c>
      <c r="O3966">
        <v>0.9</v>
      </c>
      <c r="P3966">
        <v>0.87</v>
      </c>
      <c r="Q3966">
        <v>0</v>
      </c>
      <c r="R3966" t="s">
        <v>43</v>
      </c>
      <c r="S3966" s="16">
        <v>3758.4</v>
      </c>
      <c r="T3966" s="16">
        <v>615.38461538461536</v>
      </c>
      <c r="U3966" s="16">
        <v>0</v>
      </c>
      <c r="V3966" s="16">
        <v>250</v>
      </c>
      <c r="W3966" s="16">
        <v>0</v>
      </c>
      <c r="X3966" s="16">
        <v>2893.0153846153848</v>
      </c>
    </row>
    <row r="3967" spans="1:24" x14ac:dyDescent="0.25">
      <c r="A3967" s="4" t="s">
        <v>24</v>
      </c>
      <c r="B3967" s="5" t="s">
        <v>4434</v>
      </c>
      <c r="C3967" s="6" t="s">
        <v>35</v>
      </c>
      <c r="D3967" s="7">
        <v>263</v>
      </c>
      <c r="E3967" t="s">
        <v>1030</v>
      </c>
      <c r="F3967" t="s">
        <v>28</v>
      </c>
      <c r="G3967" t="s">
        <v>403</v>
      </c>
      <c r="H3967" t="s">
        <v>51</v>
      </c>
      <c r="I3967" t="s">
        <v>76</v>
      </c>
      <c r="J3967" s="8" t="s">
        <v>32</v>
      </c>
      <c r="K3967" s="8">
        <v>119</v>
      </c>
      <c r="L3967" t="s">
        <v>41</v>
      </c>
      <c r="M3967" s="9">
        <v>48</v>
      </c>
      <c r="N3967" s="10">
        <v>5416.666666666667</v>
      </c>
      <c r="O3967">
        <v>1</v>
      </c>
      <c r="P3967">
        <v>1.1499999999999999</v>
      </c>
      <c r="Q3967">
        <v>0</v>
      </c>
      <c r="R3967" t="s">
        <v>43</v>
      </c>
      <c r="S3967" s="16">
        <v>8832</v>
      </c>
      <c r="T3967" s="16">
        <v>5416.666666666667</v>
      </c>
      <c r="U3967" s="16">
        <v>0</v>
      </c>
      <c r="V3967" s="16">
        <v>0</v>
      </c>
      <c r="W3967" s="16">
        <v>0</v>
      </c>
      <c r="X3967" s="16">
        <v>3415.333333333333</v>
      </c>
    </row>
    <row r="3968" spans="1:24" x14ac:dyDescent="0.25">
      <c r="A3968" s="4" t="s">
        <v>24</v>
      </c>
      <c r="B3968" s="5" t="s">
        <v>4435</v>
      </c>
      <c r="C3968" s="6" t="s">
        <v>66</v>
      </c>
      <c r="D3968" s="7">
        <v>275</v>
      </c>
      <c r="E3968" t="s">
        <v>331</v>
      </c>
      <c r="F3968" t="s">
        <v>37</v>
      </c>
      <c r="G3968" t="s">
        <v>153</v>
      </c>
      <c r="H3968" t="s">
        <v>39</v>
      </c>
      <c r="I3968" t="s">
        <v>31</v>
      </c>
      <c r="J3968" s="8" t="s">
        <v>32</v>
      </c>
      <c r="K3968" s="8">
        <v>160</v>
      </c>
      <c r="L3968" t="s">
        <v>296</v>
      </c>
      <c r="M3968" s="9">
        <v>72</v>
      </c>
      <c r="N3968" s="10">
        <v>8333.3333333333339</v>
      </c>
      <c r="O3968">
        <v>1.2</v>
      </c>
      <c r="P3968">
        <v>1.1200000000000001</v>
      </c>
      <c r="Q3968">
        <v>0</v>
      </c>
      <c r="R3968" t="s">
        <v>43</v>
      </c>
      <c r="S3968" s="16">
        <v>15482.880000000001</v>
      </c>
      <c r="T3968" s="16">
        <v>8333.3333333333339</v>
      </c>
      <c r="U3968" s="16">
        <v>0</v>
      </c>
      <c r="V3968" s="16">
        <v>100</v>
      </c>
      <c r="W3968" s="16">
        <v>0</v>
      </c>
      <c r="X3968" s="16">
        <v>7049.5466666666671</v>
      </c>
    </row>
    <row r="3969" spans="1:24" x14ac:dyDescent="0.25">
      <c r="A3969" s="4" t="s">
        <v>24</v>
      </c>
      <c r="B3969" s="5" t="s">
        <v>4436</v>
      </c>
      <c r="C3969" s="6" t="s">
        <v>78</v>
      </c>
      <c r="D3969" s="7">
        <v>63</v>
      </c>
      <c r="E3969" t="s">
        <v>161</v>
      </c>
      <c r="F3969" t="s">
        <v>37</v>
      </c>
      <c r="G3969" t="s">
        <v>113</v>
      </c>
      <c r="H3969" t="s">
        <v>60</v>
      </c>
      <c r="I3969" t="s">
        <v>76</v>
      </c>
      <c r="J3969" s="8" t="s">
        <v>46</v>
      </c>
      <c r="K3969" s="8">
        <v>165</v>
      </c>
      <c r="L3969" t="s">
        <v>82</v>
      </c>
      <c r="M3969" s="9">
        <v>40</v>
      </c>
      <c r="N3969" s="10">
        <v>1230.7692307692307</v>
      </c>
      <c r="O3969">
        <v>1</v>
      </c>
      <c r="P3969">
        <v>1.01</v>
      </c>
      <c r="Q3969">
        <v>0</v>
      </c>
      <c r="R3969" t="s">
        <v>43</v>
      </c>
      <c r="S3969" s="16">
        <v>6666</v>
      </c>
      <c r="T3969" s="16">
        <v>1230.7692307692307</v>
      </c>
      <c r="U3969" s="16">
        <v>750</v>
      </c>
      <c r="V3969" s="16">
        <v>250</v>
      </c>
      <c r="W3969" s="16">
        <v>0</v>
      </c>
      <c r="X3969" s="16">
        <v>4435.2307692307695</v>
      </c>
    </row>
    <row r="3970" spans="1:24" x14ac:dyDescent="0.25">
      <c r="A3970" s="4" t="s">
        <v>24</v>
      </c>
      <c r="B3970" s="5" t="s">
        <v>4437</v>
      </c>
      <c r="C3970" s="6" t="s">
        <v>92</v>
      </c>
      <c r="D3970" s="7">
        <v>118</v>
      </c>
      <c r="E3970" t="s">
        <v>219</v>
      </c>
      <c r="F3970" t="s">
        <v>37</v>
      </c>
      <c r="G3970" t="s">
        <v>220</v>
      </c>
      <c r="H3970" t="s">
        <v>81</v>
      </c>
      <c r="I3970" t="s">
        <v>40</v>
      </c>
      <c r="J3970" s="8" t="s">
        <v>46</v>
      </c>
      <c r="K3970" s="8">
        <v>164</v>
      </c>
      <c r="L3970" t="s">
        <v>99</v>
      </c>
      <c r="M3970" s="9">
        <v>35</v>
      </c>
      <c r="N3970" s="10">
        <v>44</v>
      </c>
      <c r="O3970">
        <v>0.8</v>
      </c>
      <c r="P3970">
        <v>1.1499999999999999</v>
      </c>
      <c r="Q3970">
        <v>0</v>
      </c>
      <c r="R3970" t="s">
        <v>43</v>
      </c>
      <c r="S3970" s="16">
        <v>5280.7999999999993</v>
      </c>
      <c r="T3970" s="16">
        <v>0</v>
      </c>
      <c r="U3970" s="16">
        <v>1000</v>
      </c>
      <c r="V3970" s="16">
        <v>0</v>
      </c>
      <c r="W3970" s="16">
        <v>7216</v>
      </c>
      <c r="X3970" s="16">
        <v>-2935.2000000000007</v>
      </c>
    </row>
    <row r="3971" spans="1:24" x14ac:dyDescent="0.25">
      <c r="A3971" s="4" t="s">
        <v>24</v>
      </c>
      <c r="B3971" s="5" t="s">
        <v>4438</v>
      </c>
      <c r="C3971" s="6" t="s">
        <v>26</v>
      </c>
      <c r="D3971" s="7">
        <v>289</v>
      </c>
      <c r="E3971" t="s">
        <v>731</v>
      </c>
      <c r="F3971" t="s">
        <v>28</v>
      </c>
      <c r="G3971" t="s">
        <v>85</v>
      </c>
      <c r="H3971" t="s">
        <v>51</v>
      </c>
      <c r="I3971" t="s">
        <v>76</v>
      </c>
      <c r="J3971" s="8" t="s">
        <v>46</v>
      </c>
      <c r="K3971" s="8">
        <v>160</v>
      </c>
      <c r="L3971" t="s">
        <v>90</v>
      </c>
      <c r="M3971" s="9">
        <v>35</v>
      </c>
      <c r="N3971" s="10">
        <v>923.07692307692309</v>
      </c>
      <c r="O3971">
        <v>1</v>
      </c>
      <c r="P3971">
        <v>0.95</v>
      </c>
      <c r="Q3971">
        <v>0</v>
      </c>
      <c r="R3971" t="s">
        <v>43</v>
      </c>
      <c r="S3971" s="16">
        <v>5320</v>
      </c>
      <c r="T3971" s="16">
        <v>923.07692307692309</v>
      </c>
      <c r="U3971" s="16">
        <v>500</v>
      </c>
      <c r="V3971" s="16">
        <v>0</v>
      </c>
      <c r="W3971" s="16">
        <v>0</v>
      </c>
      <c r="X3971" s="16">
        <v>3896.9230769230771</v>
      </c>
    </row>
    <row r="3972" spans="1:24" x14ac:dyDescent="0.25">
      <c r="A3972" s="4" t="s">
        <v>24</v>
      </c>
      <c r="B3972" s="5" t="s">
        <v>4439</v>
      </c>
      <c r="C3972" s="6" t="s">
        <v>35</v>
      </c>
      <c r="D3972" s="7">
        <v>268</v>
      </c>
      <c r="E3972" t="s">
        <v>801</v>
      </c>
      <c r="F3972" t="s">
        <v>37</v>
      </c>
      <c r="G3972" t="s">
        <v>148</v>
      </c>
      <c r="H3972" t="s">
        <v>81</v>
      </c>
      <c r="I3972" t="s">
        <v>52</v>
      </c>
      <c r="J3972" s="8" t="s">
        <v>46</v>
      </c>
      <c r="K3972" s="8">
        <v>164</v>
      </c>
      <c r="L3972" t="s">
        <v>53</v>
      </c>
      <c r="M3972" s="9">
        <v>24</v>
      </c>
      <c r="N3972" s="10">
        <v>384.61538461538464</v>
      </c>
      <c r="O3972">
        <v>1.1000000000000001</v>
      </c>
      <c r="P3972">
        <v>1.2</v>
      </c>
      <c r="Q3972">
        <v>0</v>
      </c>
      <c r="R3972" t="s">
        <v>43</v>
      </c>
      <c r="S3972" s="16">
        <v>5195.5200000000004</v>
      </c>
      <c r="T3972" s="16">
        <v>384.61538461538464</v>
      </c>
      <c r="U3972" s="16">
        <v>0</v>
      </c>
      <c r="V3972" s="16">
        <v>0</v>
      </c>
      <c r="W3972" s="16">
        <v>0</v>
      </c>
      <c r="X3972" s="16">
        <v>4810.9046153846157</v>
      </c>
    </row>
    <row r="3973" spans="1:24" x14ac:dyDescent="0.25">
      <c r="A3973" s="4" t="s">
        <v>24</v>
      </c>
      <c r="B3973" s="5" t="s">
        <v>4440</v>
      </c>
      <c r="C3973" s="6" t="s">
        <v>92</v>
      </c>
      <c r="D3973" s="7">
        <v>13</v>
      </c>
      <c r="E3973" t="s">
        <v>534</v>
      </c>
      <c r="F3973" t="s">
        <v>37</v>
      </c>
      <c r="G3973" t="s">
        <v>237</v>
      </c>
      <c r="H3973" t="s">
        <v>30</v>
      </c>
      <c r="I3973" t="s">
        <v>40</v>
      </c>
      <c r="J3973" s="8" t="s">
        <v>32</v>
      </c>
      <c r="K3973" s="8">
        <v>168</v>
      </c>
      <c r="L3973" t="s">
        <v>95</v>
      </c>
      <c r="M3973" s="9">
        <v>72</v>
      </c>
      <c r="N3973" s="10">
        <v>76</v>
      </c>
      <c r="O3973">
        <v>0.8</v>
      </c>
      <c r="P3973">
        <v>1.1399999999999999</v>
      </c>
      <c r="Q3973">
        <v>0</v>
      </c>
      <c r="R3973" t="s">
        <v>43</v>
      </c>
      <c r="S3973" s="16">
        <v>11031.552</v>
      </c>
      <c r="T3973" s="16">
        <v>0</v>
      </c>
      <c r="U3973" s="16">
        <v>750</v>
      </c>
      <c r="V3973" s="16">
        <v>0</v>
      </c>
      <c r="W3973" s="16">
        <v>12768</v>
      </c>
      <c r="X3973" s="16">
        <v>-2486.4480000000003</v>
      </c>
    </row>
    <row r="3974" spans="1:24" x14ac:dyDescent="0.25">
      <c r="A3974" s="4" t="s">
        <v>24</v>
      </c>
      <c r="B3974" s="5" t="s">
        <v>4441</v>
      </c>
      <c r="C3974" s="6" t="s">
        <v>35</v>
      </c>
      <c r="D3974" s="7">
        <v>28</v>
      </c>
      <c r="E3974" t="s">
        <v>611</v>
      </c>
      <c r="F3974" t="s">
        <v>28</v>
      </c>
      <c r="G3974" t="s">
        <v>172</v>
      </c>
      <c r="H3974" t="s">
        <v>51</v>
      </c>
      <c r="I3974" t="s">
        <v>31</v>
      </c>
      <c r="J3974" s="8" t="s">
        <v>32</v>
      </c>
      <c r="K3974" s="8">
        <v>165</v>
      </c>
      <c r="L3974" t="s">
        <v>41</v>
      </c>
      <c r="M3974" s="9">
        <v>48</v>
      </c>
      <c r="N3974" s="10">
        <v>5416.666666666667</v>
      </c>
      <c r="O3974">
        <v>1.2</v>
      </c>
      <c r="P3974">
        <v>1.0900000000000001</v>
      </c>
      <c r="Q3974">
        <v>0</v>
      </c>
      <c r="R3974" t="s">
        <v>43</v>
      </c>
      <c r="S3974" s="16">
        <v>10045.44</v>
      </c>
      <c r="T3974" s="16">
        <v>5416.666666666667</v>
      </c>
      <c r="U3974" s="16">
        <v>0</v>
      </c>
      <c r="V3974" s="16">
        <v>0</v>
      </c>
      <c r="W3974" s="16">
        <v>0</v>
      </c>
      <c r="X3974" s="16">
        <v>4628.7733333333335</v>
      </c>
    </row>
    <row r="3975" spans="1:24" x14ac:dyDescent="0.25">
      <c r="A3975" s="4" t="s">
        <v>24</v>
      </c>
      <c r="B3975" s="5" t="s">
        <v>4442</v>
      </c>
      <c r="C3975" s="6" t="s">
        <v>35</v>
      </c>
      <c r="D3975" s="7">
        <v>15</v>
      </c>
      <c r="E3975" t="s">
        <v>720</v>
      </c>
      <c r="F3975" t="s">
        <v>37</v>
      </c>
      <c r="G3975" t="s">
        <v>68</v>
      </c>
      <c r="H3975" t="s">
        <v>30</v>
      </c>
      <c r="I3975" t="s">
        <v>76</v>
      </c>
      <c r="J3975" s="8" t="s">
        <v>32</v>
      </c>
      <c r="K3975" s="8">
        <v>162</v>
      </c>
      <c r="L3975" t="s">
        <v>41</v>
      </c>
      <c r="M3975" s="9">
        <v>48</v>
      </c>
      <c r="N3975" s="10">
        <v>5416.666666666667</v>
      </c>
      <c r="O3975">
        <v>1</v>
      </c>
      <c r="P3975">
        <v>1.1399999999999999</v>
      </c>
      <c r="Q3975">
        <v>0</v>
      </c>
      <c r="R3975" t="s">
        <v>43</v>
      </c>
      <c r="S3975" s="16">
        <v>8864.64</v>
      </c>
      <c r="T3975" s="16">
        <v>5416.666666666667</v>
      </c>
      <c r="U3975" s="16">
        <v>200</v>
      </c>
      <c r="V3975" s="16">
        <v>250</v>
      </c>
      <c r="W3975" s="16">
        <v>0</v>
      </c>
      <c r="X3975" s="16">
        <v>2997.9733333333324</v>
      </c>
    </row>
    <row r="3976" spans="1:24" x14ac:dyDescent="0.25">
      <c r="A3976" s="4" t="s">
        <v>24</v>
      </c>
      <c r="B3976" s="5" t="s">
        <v>4443</v>
      </c>
      <c r="C3976" s="6" t="s">
        <v>43</v>
      </c>
      <c r="D3976" s="7">
        <v>13</v>
      </c>
      <c r="E3976" t="s">
        <v>534</v>
      </c>
      <c r="F3976" t="s">
        <v>37</v>
      </c>
      <c r="G3976" t="s">
        <v>237</v>
      </c>
      <c r="H3976" t="s">
        <v>30</v>
      </c>
      <c r="I3976" t="s">
        <v>40</v>
      </c>
      <c r="J3976" s="8" t="s">
        <v>32</v>
      </c>
      <c r="K3976" s="8">
        <v>112</v>
      </c>
      <c r="L3976" t="s">
        <v>117</v>
      </c>
      <c r="M3976" s="9">
        <v>54</v>
      </c>
      <c r="N3976" s="10">
        <v>5666.666666666667</v>
      </c>
      <c r="O3976">
        <v>0.8</v>
      </c>
      <c r="P3976">
        <v>1.1399999999999999</v>
      </c>
      <c r="Q3976">
        <v>0</v>
      </c>
      <c r="R3976" t="s">
        <v>43</v>
      </c>
      <c r="S3976" s="16">
        <v>5515.7759999999998</v>
      </c>
      <c r="T3976" s="16">
        <v>5666.666666666667</v>
      </c>
      <c r="U3976" s="16">
        <v>0</v>
      </c>
      <c r="V3976" s="16">
        <v>50</v>
      </c>
      <c r="W3976" s="16">
        <v>0</v>
      </c>
      <c r="X3976" s="16">
        <v>-200.89066666666713</v>
      </c>
    </row>
    <row r="3977" spans="1:24" x14ac:dyDescent="0.25">
      <c r="A3977" s="4" t="s">
        <v>24</v>
      </c>
      <c r="B3977" s="5" t="s">
        <v>4444</v>
      </c>
      <c r="C3977" s="6" t="s">
        <v>35</v>
      </c>
      <c r="D3977" s="7">
        <v>79</v>
      </c>
      <c r="E3977" t="s">
        <v>277</v>
      </c>
      <c r="F3977" t="s">
        <v>28</v>
      </c>
      <c r="G3977" t="s">
        <v>278</v>
      </c>
      <c r="H3977" t="s">
        <v>60</v>
      </c>
      <c r="I3977" t="s">
        <v>76</v>
      </c>
      <c r="J3977" s="8" t="s">
        <v>32</v>
      </c>
      <c r="K3977" s="8">
        <v>160</v>
      </c>
      <c r="L3977" t="s">
        <v>41</v>
      </c>
      <c r="M3977" s="9">
        <v>48</v>
      </c>
      <c r="N3977" s="10">
        <v>5416.666666666667</v>
      </c>
      <c r="O3977">
        <v>1</v>
      </c>
      <c r="P3977">
        <v>1</v>
      </c>
      <c r="Q3977">
        <v>0</v>
      </c>
      <c r="R3977" t="s">
        <v>43</v>
      </c>
      <c r="S3977" s="16">
        <v>7680</v>
      </c>
      <c r="T3977" s="16">
        <v>5416.666666666667</v>
      </c>
      <c r="U3977" s="16">
        <v>200</v>
      </c>
      <c r="V3977" s="16">
        <v>500</v>
      </c>
      <c r="W3977" s="16">
        <v>0</v>
      </c>
      <c r="X3977" s="16">
        <v>1563.333333333333</v>
      </c>
    </row>
    <row r="3978" spans="1:24" x14ac:dyDescent="0.25">
      <c r="A3978" s="4" t="s">
        <v>24</v>
      </c>
      <c r="B3978" s="5" t="s">
        <v>4445</v>
      </c>
      <c r="C3978" s="6" t="s">
        <v>35</v>
      </c>
      <c r="D3978" s="7">
        <v>51</v>
      </c>
      <c r="E3978" t="s">
        <v>382</v>
      </c>
      <c r="F3978" t="s">
        <v>37</v>
      </c>
      <c r="G3978" t="s">
        <v>383</v>
      </c>
      <c r="H3978" t="s">
        <v>51</v>
      </c>
      <c r="I3978" t="s">
        <v>40</v>
      </c>
      <c r="J3978" s="8" t="s">
        <v>32</v>
      </c>
      <c r="K3978" s="8">
        <v>167</v>
      </c>
      <c r="L3978" t="s">
        <v>41</v>
      </c>
      <c r="M3978" s="9">
        <v>48</v>
      </c>
      <c r="N3978" s="10">
        <v>5416.666666666667</v>
      </c>
      <c r="O3978">
        <v>0.8</v>
      </c>
      <c r="P3978">
        <v>1.17</v>
      </c>
      <c r="Q3978">
        <v>0</v>
      </c>
      <c r="R3978" t="s">
        <v>43</v>
      </c>
      <c r="S3978" s="16">
        <v>7502.9759999999997</v>
      </c>
      <c r="T3978" s="16">
        <v>5416.666666666667</v>
      </c>
      <c r="U3978" s="16">
        <v>200</v>
      </c>
      <c r="V3978" s="16">
        <v>0</v>
      </c>
      <c r="W3978" s="16">
        <v>0</v>
      </c>
      <c r="X3978" s="16">
        <v>1886.3093333333327</v>
      </c>
    </row>
    <row r="3979" spans="1:24" x14ac:dyDescent="0.25">
      <c r="A3979" s="4" t="s">
        <v>24</v>
      </c>
      <c r="B3979" s="5" t="s">
        <v>4446</v>
      </c>
      <c r="C3979" s="6" t="s">
        <v>92</v>
      </c>
      <c r="D3979" s="7">
        <v>165</v>
      </c>
      <c r="E3979" t="s">
        <v>262</v>
      </c>
      <c r="F3979" t="s">
        <v>28</v>
      </c>
      <c r="G3979" t="s">
        <v>263</v>
      </c>
      <c r="H3979" t="s">
        <v>81</v>
      </c>
      <c r="I3979" t="s">
        <v>76</v>
      </c>
      <c r="J3979" s="8" t="s">
        <v>46</v>
      </c>
      <c r="K3979" s="8">
        <v>167</v>
      </c>
      <c r="L3979" t="s">
        <v>99</v>
      </c>
      <c r="M3979" s="9">
        <v>40</v>
      </c>
      <c r="N3979" s="10">
        <v>51</v>
      </c>
      <c r="O3979">
        <v>1</v>
      </c>
      <c r="P3979">
        <v>1.1100000000000001</v>
      </c>
      <c r="Q3979">
        <v>0</v>
      </c>
      <c r="R3979" t="s">
        <v>43</v>
      </c>
      <c r="S3979" s="16">
        <v>7104.0000000000009</v>
      </c>
      <c r="T3979" s="16">
        <v>0</v>
      </c>
      <c r="U3979" s="16">
        <v>750</v>
      </c>
      <c r="V3979" s="16">
        <v>10</v>
      </c>
      <c r="W3979" s="16">
        <v>8517</v>
      </c>
      <c r="X3979" s="16">
        <v>-2172.9999999999991</v>
      </c>
    </row>
    <row r="3980" spans="1:24" x14ac:dyDescent="0.25">
      <c r="A3980" s="4" t="s">
        <v>24</v>
      </c>
      <c r="B3980" s="5" t="s">
        <v>4447</v>
      </c>
      <c r="C3980" s="6" t="s">
        <v>43</v>
      </c>
      <c r="D3980" s="7">
        <v>174</v>
      </c>
      <c r="E3980" t="s">
        <v>602</v>
      </c>
      <c r="F3980" t="s">
        <v>28</v>
      </c>
      <c r="G3980" t="s">
        <v>603</v>
      </c>
      <c r="H3980" t="s">
        <v>39</v>
      </c>
      <c r="I3980" t="s">
        <v>40</v>
      </c>
      <c r="J3980" s="8" t="s">
        <v>46</v>
      </c>
      <c r="K3980" s="8">
        <v>132</v>
      </c>
      <c r="L3980" t="s">
        <v>47</v>
      </c>
      <c r="M3980" s="9">
        <v>30</v>
      </c>
      <c r="N3980" s="10">
        <v>615.38461538461536</v>
      </c>
      <c r="O3980">
        <v>0.8</v>
      </c>
      <c r="P3980">
        <v>1.08</v>
      </c>
      <c r="Q3980">
        <v>0</v>
      </c>
      <c r="R3980" t="s">
        <v>43</v>
      </c>
      <c r="S3980" s="16">
        <v>4147.2000000000007</v>
      </c>
      <c r="T3980" s="16">
        <v>615.38461538461536</v>
      </c>
      <c r="U3980" s="16">
        <v>500</v>
      </c>
      <c r="V3980" s="16">
        <v>10</v>
      </c>
      <c r="W3980" s="16">
        <v>0</v>
      </c>
      <c r="X3980" s="16">
        <v>3021.8153846153855</v>
      </c>
    </row>
    <row r="3981" spans="1:24" x14ac:dyDescent="0.25">
      <c r="A3981" s="4" t="s">
        <v>24</v>
      </c>
      <c r="B3981" s="5" t="s">
        <v>4448</v>
      </c>
      <c r="C3981" s="6" t="s">
        <v>92</v>
      </c>
      <c r="D3981" s="7">
        <v>84</v>
      </c>
      <c r="E3981" t="s">
        <v>763</v>
      </c>
      <c r="F3981" t="s">
        <v>37</v>
      </c>
      <c r="G3981" t="s">
        <v>326</v>
      </c>
      <c r="H3981" t="s">
        <v>64</v>
      </c>
      <c r="I3981" t="s">
        <v>40</v>
      </c>
      <c r="J3981" s="8" t="s">
        <v>32</v>
      </c>
      <c r="K3981" s="8">
        <v>0</v>
      </c>
      <c r="L3981" t="s">
        <v>95</v>
      </c>
      <c r="M3981" s="9">
        <v>65</v>
      </c>
      <c r="N3981" s="10">
        <v>70</v>
      </c>
      <c r="O3981">
        <v>0.8</v>
      </c>
      <c r="P3981">
        <v>0.81</v>
      </c>
      <c r="Q3981">
        <v>0</v>
      </c>
      <c r="R3981" t="s">
        <v>43</v>
      </c>
      <c r="S3981" s="16">
        <v>0</v>
      </c>
      <c r="T3981" s="16">
        <v>0</v>
      </c>
      <c r="U3981" s="16">
        <v>0</v>
      </c>
      <c r="V3981" s="16">
        <v>50</v>
      </c>
      <c r="W3981" s="16">
        <v>0</v>
      </c>
      <c r="X3981" s="16">
        <v>-50</v>
      </c>
    </row>
    <row r="3982" spans="1:24" x14ac:dyDescent="0.25">
      <c r="A3982" s="4" t="s">
        <v>24</v>
      </c>
      <c r="B3982" s="5" t="s">
        <v>4449</v>
      </c>
      <c r="C3982" s="6" t="s">
        <v>66</v>
      </c>
      <c r="D3982" s="7">
        <v>22</v>
      </c>
      <c r="E3982" t="s">
        <v>418</v>
      </c>
      <c r="F3982" t="s">
        <v>37</v>
      </c>
      <c r="G3982" t="s">
        <v>45</v>
      </c>
      <c r="H3982" t="s">
        <v>39</v>
      </c>
      <c r="I3982" t="s">
        <v>52</v>
      </c>
      <c r="J3982" s="8" t="s">
        <v>46</v>
      </c>
      <c r="K3982" s="8">
        <v>0</v>
      </c>
      <c r="L3982" t="s">
        <v>69</v>
      </c>
      <c r="M3982" s="9">
        <v>48</v>
      </c>
      <c r="N3982" s="10">
        <v>1538.4615384615386</v>
      </c>
      <c r="O3982">
        <v>1.1000000000000001</v>
      </c>
      <c r="P3982">
        <v>0.9</v>
      </c>
      <c r="Q3982">
        <v>0</v>
      </c>
      <c r="R3982" t="s">
        <v>43</v>
      </c>
      <c r="S3982" s="16">
        <v>0</v>
      </c>
      <c r="T3982" s="16">
        <v>0</v>
      </c>
      <c r="U3982" s="16">
        <v>1000</v>
      </c>
      <c r="V3982" s="16">
        <v>0</v>
      </c>
      <c r="W3982" s="16">
        <v>0</v>
      </c>
      <c r="X3982" s="16">
        <v>-1000</v>
      </c>
    </row>
    <row r="3983" spans="1:24" x14ac:dyDescent="0.25">
      <c r="A3983" s="4" t="s">
        <v>24</v>
      </c>
      <c r="B3983" s="5" t="s">
        <v>4450</v>
      </c>
      <c r="C3983" s="6" t="s">
        <v>66</v>
      </c>
      <c r="D3983" s="7">
        <v>160</v>
      </c>
      <c r="E3983" t="s">
        <v>304</v>
      </c>
      <c r="F3983" t="s">
        <v>28</v>
      </c>
      <c r="G3983" t="s">
        <v>305</v>
      </c>
      <c r="H3983" t="s">
        <v>64</v>
      </c>
      <c r="I3983" t="s">
        <v>40</v>
      </c>
      <c r="J3983" s="8" t="s">
        <v>46</v>
      </c>
      <c r="K3983" s="8">
        <v>167</v>
      </c>
      <c r="L3983" t="s">
        <v>69</v>
      </c>
      <c r="M3983" s="9">
        <v>48</v>
      </c>
      <c r="N3983" s="10">
        <v>1538.4615384615386</v>
      </c>
      <c r="O3983">
        <v>0.8</v>
      </c>
      <c r="P3983">
        <v>1.02</v>
      </c>
      <c r="Q3983">
        <v>0</v>
      </c>
      <c r="R3983" t="s">
        <v>43</v>
      </c>
      <c r="S3983" s="16">
        <v>6266.88</v>
      </c>
      <c r="T3983" s="16">
        <v>1538.4615384615386</v>
      </c>
      <c r="U3983" s="16">
        <v>0</v>
      </c>
      <c r="V3983" s="16">
        <v>50</v>
      </c>
      <c r="W3983" s="16">
        <v>0</v>
      </c>
      <c r="X3983" s="16">
        <v>4678.418461538462</v>
      </c>
    </row>
    <row r="3984" spans="1:24" x14ac:dyDescent="0.25">
      <c r="A3984" s="4" t="s">
        <v>24</v>
      </c>
      <c r="B3984" s="5" t="s">
        <v>4451</v>
      </c>
      <c r="C3984" s="6" t="s">
        <v>135</v>
      </c>
      <c r="D3984" s="7">
        <v>32</v>
      </c>
      <c r="E3984" t="s">
        <v>1345</v>
      </c>
      <c r="F3984" t="s">
        <v>28</v>
      </c>
      <c r="G3984" t="s">
        <v>231</v>
      </c>
      <c r="H3984" t="s">
        <v>60</v>
      </c>
      <c r="I3984" t="s">
        <v>86</v>
      </c>
      <c r="J3984" s="8" t="s">
        <v>46</v>
      </c>
      <c r="K3984" s="8">
        <v>162</v>
      </c>
      <c r="L3984" t="s">
        <v>138</v>
      </c>
      <c r="M3984" s="9">
        <v>55</v>
      </c>
      <c r="N3984" s="10">
        <v>2307.6923076923076</v>
      </c>
      <c r="O3984">
        <v>0.9</v>
      </c>
      <c r="P3984">
        <v>1.1200000000000001</v>
      </c>
      <c r="Q3984">
        <v>0</v>
      </c>
      <c r="R3984" t="s">
        <v>43</v>
      </c>
      <c r="S3984" s="16">
        <v>8870.4000000000015</v>
      </c>
      <c r="T3984" s="16">
        <v>2307.6923076923076</v>
      </c>
      <c r="U3984" s="16">
        <v>500</v>
      </c>
      <c r="V3984" s="16">
        <v>100</v>
      </c>
      <c r="W3984" s="16">
        <v>0</v>
      </c>
      <c r="X3984" s="16">
        <v>5962.7076923076938</v>
      </c>
    </row>
    <row r="3985" spans="1:24" x14ac:dyDescent="0.25">
      <c r="A3985" s="4" t="s">
        <v>24</v>
      </c>
      <c r="B3985" s="5" t="s">
        <v>4452</v>
      </c>
      <c r="C3985" s="6" t="s">
        <v>26</v>
      </c>
      <c r="D3985" s="7">
        <v>162</v>
      </c>
      <c r="E3985" t="s">
        <v>216</v>
      </c>
      <c r="F3985" t="s">
        <v>28</v>
      </c>
      <c r="G3985" t="s">
        <v>217</v>
      </c>
      <c r="H3985" t="s">
        <v>64</v>
      </c>
      <c r="I3985" t="s">
        <v>40</v>
      </c>
      <c r="J3985" s="8" t="s">
        <v>46</v>
      </c>
      <c r="K3985" s="8">
        <v>163</v>
      </c>
      <c r="L3985" t="s">
        <v>90</v>
      </c>
      <c r="M3985" s="9">
        <v>35</v>
      </c>
      <c r="N3985" s="10">
        <v>923.07692307692309</v>
      </c>
      <c r="O3985">
        <v>0.8</v>
      </c>
      <c r="P3985">
        <v>0.81</v>
      </c>
      <c r="Q3985">
        <v>0</v>
      </c>
      <c r="R3985" t="s">
        <v>43</v>
      </c>
      <c r="S3985" s="16">
        <v>3628.8</v>
      </c>
      <c r="T3985" s="16">
        <v>923.07692307692309</v>
      </c>
      <c r="U3985" s="16">
        <v>0</v>
      </c>
      <c r="V3985" s="16">
        <v>10</v>
      </c>
      <c r="W3985" s="16">
        <v>0</v>
      </c>
      <c r="X3985" s="16">
        <v>2695.7230769230773</v>
      </c>
    </row>
    <row r="3986" spans="1:24" x14ac:dyDescent="0.25">
      <c r="A3986" s="4" t="s">
        <v>24</v>
      </c>
      <c r="B3986" s="5" t="s">
        <v>4453</v>
      </c>
      <c r="C3986" s="6" t="s">
        <v>92</v>
      </c>
      <c r="D3986" s="7">
        <v>295</v>
      </c>
      <c r="E3986" t="s">
        <v>817</v>
      </c>
      <c r="F3986" t="s">
        <v>37</v>
      </c>
      <c r="G3986" t="s">
        <v>234</v>
      </c>
      <c r="H3986" t="s">
        <v>60</v>
      </c>
      <c r="I3986" t="s">
        <v>40</v>
      </c>
      <c r="J3986" s="8" t="s">
        <v>32</v>
      </c>
      <c r="K3986" s="8">
        <v>166</v>
      </c>
      <c r="L3986" t="s">
        <v>95</v>
      </c>
      <c r="M3986" s="9">
        <v>60</v>
      </c>
      <c r="N3986" s="10">
        <v>77</v>
      </c>
      <c r="O3986">
        <v>0.8</v>
      </c>
      <c r="P3986">
        <v>1.19</v>
      </c>
      <c r="Q3986">
        <v>0</v>
      </c>
      <c r="R3986" t="s">
        <v>43</v>
      </c>
      <c r="S3986" s="16">
        <v>9481.92</v>
      </c>
      <c r="T3986" s="16">
        <v>0</v>
      </c>
      <c r="U3986" s="16">
        <v>0</v>
      </c>
      <c r="V3986" s="16">
        <v>500</v>
      </c>
      <c r="W3986" s="16">
        <v>12782</v>
      </c>
      <c r="X3986" s="16">
        <v>-3800.08</v>
      </c>
    </row>
    <row r="3987" spans="1:24" x14ac:dyDescent="0.25">
      <c r="A3987" s="4" t="s">
        <v>24</v>
      </c>
      <c r="B3987" s="5" t="s">
        <v>4454</v>
      </c>
      <c r="C3987" s="6" t="s">
        <v>92</v>
      </c>
      <c r="D3987" s="7">
        <v>62</v>
      </c>
      <c r="E3987" t="s">
        <v>112</v>
      </c>
      <c r="F3987" t="s">
        <v>37</v>
      </c>
      <c r="G3987" t="s">
        <v>113</v>
      </c>
      <c r="H3987" t="s">
        <v>60</v>
      </c>
      <c r="I3987" t="s">
        <v>52</v>
      </c>
      <c r="J3987" s="8" t="s">
        <v>46</v>
      </c>
      <c r="K3987" s="8">
        <v>167</v>
      </c>
      <c r="L3987" t="s">
        <v>99</v>
      </c>
      <c r="M3987" s="9">
        <v>40</v>
      </c>
      <c r="N3987" s="10">
        <v>50</v>
      </c>
      <c r="O3987">
        <v>1.1000000000000001</v>
      </c>
      <c r="P3987">
        <v>1.01</v>
      </c>
      <c r="Q3987">
        <v>0</v>
      </c>
      <c r="R3987" t="s">
        <v>43</v>
      </c>
      <c r="S3987" s="16">
        <v>7421.4800000000014</v>
      </c>
      <c r="T3987" s="16">
        <v>0</v>
      </c>
      <c r="U3987" s="16">
        <v>200</v>
      </c>
      <c r="V3987" s="16">
        <v>50</v>
      </c>
      <c r="W3987" s="16">
        <v>8350</v>
      </c>
      <c r="X3987" s="16">
        <v>-1178.5199999999986</v>
      </c>
    </row>
    <row r="3988" spans="1:24" x14ac:dyDescent="0.25">
      <c r="A3988" s="4" t="s">
        <v>24</v>
      </c>
      <c r="B3988" s="5" t="s">
        <v>4455</v>
      </c>
      <c r="C3988" s="6" t="s">
        <v>35</v>
      </c>
      <c r="D3988" s="7">
        <v>144</v>
      </c>
      <c r="E3988" t="s">
        <v>386</v>
      </c>
      <c r="F3988" t="s">
        <v>37</v>
      </c>
      <c r="G3988" t="s">
        <v>387</v>
      </c>
      <c r="H3988" t="s">
        <v>81</v>
      </c>
      <c r="I3988" t="s">
        <v>76</v>
      </c>
      <c r="J3988" s="8" t="s">
        <v>46</v>
      </c>
      <c r="K3988" s="8">
        <v>124</v>
      </c>
      <c r="L3988" t="s">
        <v>53</v>
      </c>
      <c r="M3988" s="9">
        <v>24</v>
      </c>
      <c r="N3988" s="10">
        <v>384.61538461538464</v>
      </c>
      <c r="O3988">
        <v>1</v>
      </c>
      <c r="P3988">
        <v>0.96</v>
      </c>
      <c r="Q3988">
        <v>0</v>
      </c>
      <c r="R3988" t="s">
        <v>43</v>
      </c>
      <c r="S3988" s="16">
        <v>2856.96</v>
      </c>
      <c r="T3988" s="16">
        <v>384.61538461538464</v>
      </c>
      <c r="U3988" s="16">
        <v>200</v>
      </c>
      <c r="V3988" s="16">
        <v>0</v>
      </c>
      <c r="W3988" s="16">
        <v>0</v>
      </c>
      <c r="X3988" s="16">
        <v>2272.3446153846153</v>
      </c>
    </row>
    <row r="3989" spans="1:24" x14ac:dyDescent="0.25">
      <c r="A3989" s="4" t="s">
        <v>24</v>
      </c>
      <c r="B3989" s="5" t="s">
        <v>4456</v>
      </c>
      <c r="C3989" s="6" t="s">
        <v>43</v>
      </c>
      <c r="D3989" s="7">
        <v>227</v>
      </c>
      <c r="E3989" t="s">
        <v>799</v>
      </c>
      <c r="F3989" t="s">
        <v>37</v>
      </c>
      <c r="G3989" t="s">
        <v>291</v>
      </c>
      <c r="H3989" t="s">
        <v>51</v>
      </c>
      <c r="I3989" t="s">
        <v>76</v>
      </c>
      <c r="J3989" s="8" t="s">
        <v>32</v>
      </c>
      <c r="K3989" s="8">
        <v>164</v>
      </c>
      <c r="L3989" t="s">
        <v>117</v>
      </c>
      <c r="M3989" s="9">
        <v>54</v>
      </c>
      <c r="N3989" s="10">
        <v>5666.666666666667</v>
      </c>
      <c r="O3989">
        <v>1</v>
      </c>
      <c r="P3989">
        <v>1.1599999999999999</v>
      </c>
      <c r="Q3989">
        <v>0</v>
      </c>
      <c r="R3989" t="s">
        <v>43</v>
      </c>
      <c r="S3989" s="16">
        <v>10272.959999999999</v>
      </c>
      <c r="T3989" s="16">
        <v>5666.666666666667</v>
      </c>
      <c r="U3989" s="16">
        <v>750</v>
      </c>
      <c r="V3989" s="16">
        <v>0</v>
      </c>
      <c r="W3989" s="16">
        <v>0</v>
      </c>
      <c r="X3989" s="16">
        <v>3856.2933333333322</v>
      </c>
    </row>
    <row r="3990" spans="1:24" x14ac:dyDescent="0.25">
      <c r="A3990" s="4" t="s">
        <v>24</v>
      </c>
      <c r="B3990" s="5" t="s">
        <v>4457</v>
      </c>
      <c r="C3990" s="6" t="s">
        <v>43</v>
      </c>
      <c r="D3990" s="7">
        <v>158</v>
      </c>
      <c r="E3990" t="s">
        <v>1081</v>
      </c>
      <c r="F3990" t="s">
        <v>37</v>
      </c>
      <c r="G3990" t="s">
        <v>190</v>
      </c>
      <c r="H3990" t="s">
        <v>81</v>
      </c>
      <c r="I3990" t="s">
        <v>76</v>
      </c>
      <c r="J3990" s="8" t="s">
        <v>32</v>
      </c>
      <c r="K3990" s="8">
        <v>0</v>
      </c>
      <c r="L3990" t="s">
        <v>117</v>
      </c>
      <c r="M3990" s="9">
        <v>54</v>
      </c>
      <c r="N3990" s="10">
        <v>5666.666666666667</v>
      </c>
      <c r="O3990">
        <v>1</v>
      </c>
      <c r="P3990">
        <v>0.95</v>
      </c>
      <c r="Q3990">
        <v>0</v>
      </c>
      <c r="R3990" t="s">
        <v>43</v>
      </c>
      <c r="S3990" s="16">
        <v>0</v>
      </c>
      <c r="T3990" s="16">
        <v>0</v>
      </c>
      <c r="U3990" s="16">
        <v>500</v>
      </c>
      <c r="V3990" s="16">
        <v>500</v>
      </c>
      <c r="W3990" s="16">
        <v>0</v>
      </c>
      <c r="X3990" s="16">
        <v>-1000</v>
      </c>
    </row>
    <row r="3991" spans="1:24" x14ac:dyDescent="0.25">
      <c r="A3991" s="4" t="s">
        <v>24</v>
      </c>
      <c r="B3991" s="5" t="s">
        <v>4458</v>
      </c>
      <c r="C3991" s="6" t="s">
        <v>78</v>
      </c>
      <c r="D3991" s="7">
        <v>161</v>
      </c>
      <c r="E3991" t="s">
        <v>769</v>
      </c>
      <c r="F3991" t="s">
        <v>28</v>
      </c>
      <c r="G3991" t="s">
        <v>770</v>
      </c>
      <c r="H3991" t="s">
        <v>60</v>
      </c>
      <c r="I3991" t="s">
        <v>40</v>
      </c>
      <c r="J3991" s="8" t="s">
        <v>46</v>
      </c>
      <c r="K3991" s="8">
        <v>164</v>
      </c>
      <c r="L3991" t="s">
        <v>82</v>
      </c>
      <c r="M3991" s="9">
        <v>40</v>
      </c>
      <c r="N3991" s="10">
        <v>1230.7692307692307</v>
      </c>
      <c r="O3991">
        <v>0.8</v>
      </c>
      <c r="P3991">
        <v>0.91</v>
      </c>
      <c r="Q3991">
        <v>0</v>
      </c>
      <c r="R3991" t="s">
        <v>43</v>
      </c>
      <c r="S3991" s="16">
        <v>4659.2</v>
      </c>
      <c r="T3991" s="16">
        <v>1230.7692307692307</v>
      </c>
      <c r="U3991" s="16">
        <v>0</v>
      </c>
      <c r="V3991" s="16">
        <v>100</v>
      </c>
      <c r="W3991" s="16">
        <v>0</v>
      </c>
      <c r="X3991" s="16">
        <v>3328.4307692307693</v>
      </c>
    </row>
    <row r="3992" spans="1:24" x14ac:dyDescent="0.25">
      <c r="A3992" s="4" t="s">
        <v>24</v>
      </c>
      <c r="B3992" s="5" t="s">
        <v>4459</v>
      </c>
      <c r="C3992" s="6" t="s">
        <v>92</v>
      </c>
      <c r="D3992" s="7">
        <v>104</v>
      </c>
      <c r="E3992" t="s">
        <v>772</v>
      </c>
      <c r="F3992" t="s">
        <v>37</v>
      </c>
      <c r="G3992" t="s">
        <v>98</v>
      </c>
      <c r="H3992" t="s">
        <v>81</v>
      </c>
      <c r="I3992" t="s">
        <v>52</v>
      </c>
      <c r="J3992" s="8" t="s">
        <v>46</v>
      </c>
      <c r="K3992" s="8">
        <v>161</v>
      </c>
      <c r="L3992" t="s">
        <v>99</v>
      </c>
      <c r="M3992" s="9">
        <v>40</v>
      </c>
      <c r="N3992" s="10">
        <v>49</v>
      </c>
      <c r="O3992">
        <v>1.1000000000000001</v>
      </c>
      <c r="P3992">
        <v>1.03</v>
      </c>
      <c r="Q3992">
        <v>0</v>
      </c>
      <c r="R3992" t="s">
        <v>43</v>
      </c>
      <c r="S3992" s="16">
        <v>7296.5200000000013</v>
      </c>
      <c r="T3992" s="16">
        <v>0</v>
      </c>
      <c r="U3992" s="16">
        <v>200</v>
      </c>
      <c r="V3992" s="16">
        <v>10</v>
      </c>
      <c r="W3992" s="16">
        <v>7889</v>
      </c>
      <c r="X3992" s="16">
        <v>-802.47999999999865</v>
      </c>
    </row>
    <row r="3993" spans="1:24" x14ac:dyDescent="0.25">
      <c r="A3993" s="4" t="s">
        <v>24</v>
      </c>
      <c r="B3993" s="5" t="s">
        <v>4460</v>
      </c>
      <c r="C3993" s="6" t="s">
        <v>66</v>
      </c>
      <c r="D3993" s="7">
        <v>12</v>
      </c>
      <c r="E3993" t="s">
        <v>320</v>
      </c>
      <c r="F3993" t="s">
        <v>37</v>
      </c>
      <c r="G3993" t="s">
        <v>237</v>
      </c>
      <c r="H3993" t="s">
        <v>30</v>
      </c>
      <c r="I3993" t="s">
        <v>76</v>
      </c>
      <c r="J3993" s="8" t="s">
        <v>46</v>
      </c>
      <c r="K3993" s="8">
        <v>0</v>
      </c>
      <c r="L3993" t="s">
        <v>69</v>
      </c>
      <c r="M3993" s="9">
        <v>48</v>
      </c>
      <c r="N3993" s="10">
        <v>1538.4615384615386</v>
      </c>
      <c r="O3993">
        <v>1</v>
      </c>
      <c r="P3993">
        <v>1.1399999999999999</v>
      </c>
      <c r="Q3993">
        <v>0</v>
      </c>
      <c r="R3993" t="s">
        <v>43</v>
      </c>
      <c r="S3993" s="16">
        <v>0</v>
      </c>
      <c r="T3993" s="16">
        <v>0</v>
      </c>
      <c r="U3993" s="16">
        <v>500</v>
      </c>
      <c r="V3993" s="16">
        <v>0</v>
      </c>
      <c r="W3993" s="16">
        <v>0</v>
      </c>
      <c r="X3993" s="16">
        <v>-500</v>
      </c>
    </row>
    <row r="3994" spans="1:24" x14ac:dyDescent="0.25">
      <c r="A3994" s="4" t="s">
        <v>24</v>
      </c>
      <c r="B3994" s="5" t="s">
        <v>4461</v>
      </c>
      <c r="C3994" s="6" t="s">
        <v>35</v>
      </c>
      <c r="D3994" s="7">
        <v>195</v>
      </c>
      <c r="E3994" t="s">
        <v>377</v>
      </c>
      <c r="F3994" t="s">
        <v>37</v>
      </c>
      <c r="G3994" t="s">
        <v>329</v>
      </c>
      <c r="H3994" t="s">
        <v>60</v>
      </c>
      <c r="I3994" t="s">
        <v>40</v>
      </c>
      <c r="J3994" s="8" t="s">
        <v>46</v>
      </c>
      <c r="K3994" s="8">
        <v>163</v>
      </c>
      <c r="L3994" t="s">
        <v>53</v>
      </c>
      <c r="M3994" s="9">
        <v>24</v>
      </c>
      <c r="N3994" s="10">
        <v>384.61538461538464</v>
      </c>
      <c r="O3994">
        <v>0.8</v>
      </c>
      <c r="P3994">
        <v>1.1200000000000001</v>
      </c>
      <c r="Q3994">
        <v>0</v>
      </c>
      <c r="R3994" t="s">
        <v>43</v>
      </c>
      <c r="S3994" s="16">
        <v>3505.152000000001</v>
      </c>
      <c r="T3994" s="16">
        <v>384.61538461538464</v>
      </c>
      <c r="U3994" s="16">
        <v>500</v>
      </c>
      <c r="V3994" s="16">
        <v>10</v>
      </c>
      <c r="W3994" s="16">
        <v>0</v>
      </c>
      <c r="X3994" s="16">
        <v>2610.5366153846162</v>
      </c>
    </row>
    <row r="3995" spans="1:24" x14ac:dyDescent="0.25">
      <c r="A3995" s="4" t="s">
        <v>24</v>
      </c>
      <c r="B3995" s="5" t="s">
        <v>4462</v>
      </c>
      <c r="C3995" s="6" t="s">
        <v>66</v>
      </c>
      <c r="D3995" s="7">
        <v>242</v>
      </c>
      <c r="E3995" t="s">
        <v>1136</v>
      </c>
      <c r="F3995" t="s">
        <v>37</v>
      </c>
      <c r="G3995" t="s">
        <v>109</v>
      </c>
      <c r="H3995" t="s">
        <v>64</v>
      </c>
      <c r="I3995" t="s">
        <v>86</v>
      </c>
      <c r="J3995" s="8" t="s">
        <v>46</v>
      </c>
      <c r="K3995" s="8">
        <v>165</v>
      </c>
      <c r="L3995" t="s">
        <v>69</v>
      </c>
      <c r="M3995" s="9">
        <v>48</v>
      </c>
      <c r="N3995" s="10">
        <v>1538.4615384615386</v>
      </c>
      <c r="O3995">
        <v>0.9</v>
      </c>
      <c r="P3995">
        <v>0.86</v>
      </c>
      <c r="Q3995">
        <v>0</v>
      </c>
      <c r="R3995" t="s">
        <v>43</v>
      </c>
      <c r="S3995" s="16">
        <v>6130.08</v>
      </c>
      <c r="T3995" s="16">
        <v>1538.4615384615386</v>
      </c>
      <c r="U3995" s="16">
        <v>500</v>
      </c>
      <c r="V3995" s="16">
        <v>10</v>
      </c>
      <c r="W3995" s="16">
        <v>0</v>
      </c>
      <c r="X3995" s="16">
        <v>4081.6184615384614</v>
      </c>
    </row>
    <row r="3996" spans="1:24" x14ac:dyDescent="0.25">
      <c r="A3996" s="4" t="s">
        <v>24</v>
      </c>
      <c r="B3996" s="5" t="s">
        <v>4463</v>
      </c>
      <c r="C3996" s="6" t="s">
        <v>35</v>
      </c>
      <c r="D3996" s="7">
        <v>97</v>
      </c>
      <c r="E3996" t="s">
        <v>865</v>
      </c>
      <c r="F3996" t="s">
        <v>37</v>
      </c>
      <c r="G3996" t="s">
        <v>145</v>
      </c>
      <c r="H3996" t="s">
        <v>51</v>
      </c>
      <c r="I3996" t="s">
        <v>40</v>
      </c>
      <c r="J3996" s="8" t="s">
        <v>46</v>
      </c>
      <c r="K3996" s="8">
        <v>168</v>
      </c>
      <c r="L3996" t="s">
        <v>53</v>
      </c>
      <c r="M3996" s="9">
        <v>24</v>
      </c>
      <c r="N3996" s="10">
        <v>384.61538461538464</v>
      </c>
      <c r="O3996">
        <v>0.8</v>
      </c>
      <c r="P3996">
        <v>1.1100000000000001</v>
      </c>
      <c r="Q3996">
        <v>0</v>
      </c>
      <c r="R3996" t="s">
        <v>43</v>
      </c>
      <c r="S3996" s="16">
        <v>3580.4160000000006</v>
      </c>
      <c r="T3996" s="16">
        <v>384.61538461538464</v>
      </c>
      <c r="U3996" s="16">
        <v>0</v>
      </c>
      <c r="V3996" s="16">
        <v>10</v>
      </c>
      <c r="W3996" s="16">
        <v>0</v>
      </c>
      <c r="X3996" s="16">
        <v>3185.8006153846159</v>
      </c>
    </row>
    <row r="3997" spans="1:24" x14ac:dyDescent="0.25">
      <c r="A3997" s="4" t="s">
        <v>24</v>
      </c>
      <c r="B3997" s="5" t="s">
        <v>4464</v>
      </c>
      <c r="C3997" s="6" t="s">
        <v>78</v>
      </c>
      <c r="D3997" s="7">
        <v>238</v>
      </c>
      <c r="E3997" t="s">
        <v>870</v>
      </c>
      <c r="F3997" t="s">
        <v>28</v>
      </c>
      <c r="G3997" t="s">
        <v>496</v>
      </c>
      <c r="H3997" t="s">
        <v>51</v>
      </c>
      <c r="I3997" t="s">
        <v>76</v>
      </c>
      <c r="J3997" s="8" t="s">
        <v>46</v>
      </c>
      <c r="K3997" s="8">
        <v>0</v>
      </c>
      <c r="L3997" t="s">
        <v>82</v>
      </c>
      <c r="M3997" s="9">
        <v>40</v>
      </c>
      <c r="N3997" s="10">
        <v>1230.7692307692307</v>
      </c>
      <c r="O3997">
        <v>1</v>
      </c>
      <c r="P3997">
        <v>1</v>
      </c>
      <c r="Q3997">
        <v>0</v>
      </c>
      <c r="R3997" t="s">
        <v>43</v>
      </c>
      <c r="S3997" s="16">
        <v>6400</v>
      </c>
      <c r="T3997" s="16">
        <v>0</v>
      </c>
      <c r="U3997" s="16">
        <v>200</v>
      </c>
      <c r="V3997" s="16">
        <v>50</v>
      </c>
      <c r="W3997" s="16">
        <v>0</v>
      </c>
      <c r="X3997" s="16">
        <v>6150</v>
      </c>
    </row>
    <row r="3998" spans="1:24" x14ac:dyDescent="0.25">
      <c r="A3998" s="4" t="s">
        <v>24</v>
      </c>
      <c r="B3998" s="5" t="s">
        <v>4465</v>
      </c>
      <c r="C3998" s="6" t="s">
        <v>35</v>
      </c>
      <c r="D3998" s="7">
        <v>100</v>
      </c>
      <c r="E3998" t="s">
        <v>158</v>
      </c>
      <c r="F3998" t="s">
        <v>28</v>
      </c>
      <c r="G3998" t="s">
        <v>159</v>
      </c>
      <c r="H3998" t="s">
        <v>39</v>
      </c>
      <c r="I3998" t="s">
        <v>76</v>
      </c>
      <c r="J3998" s="8" t="s">
        <v>46</v>
      </c>
      <c r="K3998" s="8">
        <v>0</v>
      </c>
      <c r="L3998" t="s">
        <v>53</v>
      </c>
      <c r="M3998" s="9">
        <v>24</v>
      </c>
      <c r="N3998" s="10">
        <v>384.61538461538464</v>
      </c>
      <c r="O3998">
        <v>1</v>
      </c>
      <c r="P3998">
        <v>1.01</v>
      </c>
      <c r="Q3998">
        <v>0</v>
      </c>
      <c r="R3998" t="s">
        <v>43</v>
      </c>
      <c r="S3998" s="16">
        <v>3878.4</v>
      </c>
      <c r="T3998" s="16">
        <v>0</v>
      </c>
      <c r="U3998" s="16">
        <v>200</v>
      </c>
      <c r="V3998" s="16">
        <v>10</v>
      </c>
      <c r="W3998" s="16">
        <v>0</v>
      </c>
      <c r="X3998" s="16">
        <v>3668.4</v>
      </c>
    </row>
    <row r="3999" spans="1:24" x14ac:dyDescent="0.25">
      <c r="A3999" s="4" t="s">
        <v>24</v>
      </c>
      <c r="B3999" s="5" t="s">
        <v>4466</v>
      </c>
      <c r="C3999" s="6" t="s">
        <v>43</v>
      </c>
      <c r="D3999" s="7">
        <v>275</v>
      </c>
      <c r="E3999" t="s">
        <v>331</v>
      </c>
      <c r="F3999" t="s">
        <v>37</v>
      </c>
      <c r="G3999" t="s">
        <v>153</v>
      </c>
      <c r="H3999" t="s">
        <v>39</v>
      </c>
      <c r="I3999" t="s">
        <v>31</v>
      </c>
      <c r="J3999" s="8" t="s">
        <v>46</v>
      </c>
      <c r="K3999" s="8">
        <v>166</v>
      </c>
      <c r="L3999" t="s">
        <v>47</v>
      </c>
      <c r="M3999" s="9">
        <v>30</v>
      </c>
      <c r="N3999" s="10">
        <v>615.38461538461536</v>
      </c>
      <c r="O3999">
        <v>1.2</v>
      </c>
      <c r="P3999">
        <v>1.1200000000000001</v>
      </c>
      <c r="Q3999">
        <v>0</v>
      </c>
      <c r="R3999" t="s">
        <v>43</v>
      </c>
      <c r="S3999" s="16">
        <v>6693.1200000000008</v>
      </c>
      <c r="T3999" s="16">
        <v>615.38461538461536</v>
      </c>
      <c r="U3999" s="16">
        <v>0</v>
      </c>
      <c r="V3999" s="16">
        <v>100</v>
      </c>
      <c r="W3999" s="16">
        <v>0</v>
      </c>
      <c r="X3999" s="16">
        <v>5977.7353846153856</v>
      </c>
    </row>
    <row r="4000" spans="1:24" x14ac:dyDescent="0.25">
      <c r="A4000" s="4" t="s">
        <v>24</v>
      </c>
      <c r="B4000" s="5" t="s">
        <v>4467</v>
      </c>
      <c r="C4000" s="6" t="s">
        <v>92</v>
      </c>
      <c r="D4000" s="7">
        <v>139</v>
      </c>
      <c r="E4000" t="s">
        <v>1371</v>
      </c>
      <c r="F4000" t="s">
        <v>37</v>
      </c>
      <c r="G4000" t="s">
        <v>312</v>
      </c>
      <c r="H4000" t="s">
        <v>81</v>
      </c>
      <c r="I4000" t="s">
        <v>52</v>
      </c>
      <c r="J4000" s="8" t="s">
        <v>46</v>
      </c>
      <c r="K4000" s="8">
        <v>0</v>
      </c>
      <c r="L4000" t="s">
        <v>99</v>
      </c>
      <c r="M4000" s="9">
        <v>48</v>
      </c>
      <c r="N4000" s="10">
        <v>42</v>
      </c>
      <c r="O4000">
        <v>1.1000000000000001</v>
      </c>
      <c r="P4000">
        <v>1.2</v>
      </c>
      <c r="Q4000">
        <v>0</v>
      </c>
      <c r="R4000" t="s">
        <v>43</v>
      </c>
      <c r="S4000" s="16">
        <v>0</v>
      </c>
      <c r="T4000" s="16">
        <v>0</v>
      </c>
      <c r="U4000" s="16">
        <v>200</v>
      </c>
      <c r="V4000" s="16">
        <v>250</v>
      </c>
      <c r="W4000" s="16">
        <v>0</v>
      </c>
      <c r="X4000" s="16">
        <v>-450</v>
      </c>
    </row>
    <row r="4001" spans="1:24" x14ac:dyDescent="0.25">
      <c r="A4001" s="4" t="s">
        <v>24</v>
      </c>
      <c r="B4001" s="5" t="s">
        <v>4468</v>
      </c>
      <c r="C4001" s="6" t="s">
        <v>26</v>
      </c>
      <c r="D4001" s="7">
        <v>105</v>
      </c>
      <c r="E4001" t="s">
        <v>150</v>
      </c>
      <c r="F4001" t="s">
        <v>37</v>
      </c>
      <c r="G4001" t="s">
        <v>98</v>
      </c>
      <c r="H4001" t="s">
        <v>81</v>
      </c>
      <c r="I4001" t="s">
        <v>76</v>
      </c>
      <c r="J4001" s="8" t="s">
        <v>32</v>
      </c>
      <c r="K4001" s="8">
        <v>139</v>
      </c>
      <c r="L4001" t="s">
        <v>33</v>
      </c>
      <c r="M4001" s="9">
        <v>60</v>
      </c>
      <c r="N4001" s="10">
        <v>6250</v>
      </c>
      <c r="O4001">
        <v>1</v>
      </c>
      <c r="P4001">
        <v>1.03</v>
      </c>
      <c r="Q4001">
        <v>0</v>
      </c>
      <c r="R4001" t="s">
        <v>43</v>
      </c>
      <c r="S4001" s="16">
        <v>8590.2000000000007</v>
      </c>
      <c r="T4001" s="16">
        <v>6250</v>
      </c>
      <c r="U4001" s="16">
        <v>500</v>
      </c>
      <c r="V4001" s="16">
        <v>50</v>
      </c>
      <c r="W4001" s="16">
        <v>0</v>
      </c>
      <c r="X4001" s="16">
        <v>1790.2000000000007</v>
      </c>
    </row>
    <row r="4002" spans="1:24" x14ac:dyDescent="0.25">
      <c r="A4002" s="4" t="s">
        <v>24</v>
      </c>
      <c r="B4002" s="5" t="s">
        <v>4469</v>
      </c>
      <c r="C4002" s="6" t="s">
        <v>35</v>
      </c>
      <c r="D4002" s="7">
        <v>192</v>
      </c>
      <c r="E4002" t="s">
        <v>394</v>
      </c>
      <c r="F4002" t="s">
        <v>28</v>
      </c>
      <c r="G4002" t="s">
        <v>329</v>
      </c>
      <c r="H4002" t="s">
        <v>60</v>
      </c>
      <c r="I4002" t="s">
        <v>31</v>
      </c>
      <c r="J4002" s="8" t="s">
        <v>32</v>
      </c>
      <c r="K4002" s="8">
        <v>137</v>
      </c>
      <c r="L4002" t="s">
        <v>41</v>
      </c>
      <c r="M4002" s="9">
        <v>48</v>
      </c>
      <c r="N4002" s="10">
        <v>5416.666666666667</v>
      </c>
      <c r="O4002">
        <v>1.2</v>
      </c>
      <c r="P4002">
        <v>1.1200000000000001</v>
      </c>
      <c r="Q4002">
        <v>0</v>
      </c>
      <c r="R4002" t="s">
        <v>43</v>
      </c>
      <c r="S4002" s="16">
        <v>10321.920000000002</v>
      </c>
      <c r="T4002" s="16">
        <v>5416.666666666667</v>
      </c>
      <c r="U4002" s="16">
        <v>500</v>
      </c>
      <c r="V4002" s="16">
        <v>50</v>
      </c>
      <c r="W4002" s="16">
        <v>0</v>
      </c>
      <c r="X4002" s="16">
        <v>4355.2533333333349</v>
      </c>
    </row>
    <row r="4003" spans="1:24" x14ac:dyDescent="0.25">
      <c r="A4003" s="4" t="s">
        <v>24</v>
      </c>
      <c r="B4003" s="5" t="s">
        <v>4470</v>
      </c>
      <c r="C4003" s="6" t="s">
        <v>43</v>
      </c>
      <c r="D4003" s="7">
        <v>54</v>
      </c>
      <c r="E4003" t="s">
        <v>132</v>
      </c>
      <c r="F4003" t="s">
        <v>37</v>
      </c>
      <c r="G4003" t="s">
        <v>133</v>
      </c>
      <c r="H4003" t="s">
        <v>30</v>
      </c>
      <c r="I4003" t="s">
        <v>76</v>
      </c>
      <c r="J4003" s="8" t="s">
        <v>46</v>
      </c>
      <c r="K4003" s="8">
        <v>161</v>
      </c>
      <c r="L4003" t="s">
        <v>47</v>
      </c>
      <c r="M4003" s="9">
        <v>30</v>
      </c>
      <c r="N4003" s="10">
        <v>615.38461538461536</v>
      </c>
      <c r="O4003">
        <v>1</v>
      </c>
      <c r="P4003">
        <v>0.99</v>
      </c>
      <c r="Q4003">
        <v>0</v>
      </c>
      <c r="R4003" t="s">
        <v>43</v>
      </c>
      <c r="S4003" s="16">
        <v>4781.7</v>
      </c>
      <c r="T4003" s="16">
        <v>615.38461538461536</v>
      </c>
      <c r="U4003" s="16">
        <v>1000</v>
      </c>
      <c r="V4003" s="16">
        <v>250</v>
      </c>
      <c r="W4003" s="16">
        <v>0</v>
      </c>
      <c r="X4003" s="16">
        <v>2916.3153846153846</v>
      </c>
    </row>
    <row r="4004" spans="1:24" x14ac:dyDescent="0.25">
      <c r="A4004" s="4" t="s">
        <v>24</v>
      </c>
      <c r="B4004" s="5" t="s">
        <v>4471</v>
      </c>
      <c r="C4004" s="6" t="s">
        <v>43</v>
      </c>
      <c r="D4004" s="7">
        <v>120</v>
      </c>
      <c r="E4004" t="s">
        <v>711</v>
      </c>
      <c r="F4004" t="s">
        <v>37</v>
      </c>
      <c r="G4004" t="s">
        <v>255</v>
      </c>
      <c r="H4004" t="s">
        <v>60</v>
      </c>
      <c r="I4004" t="s">
        <v>76</v>
      </c>
      <c r="J4004" s="8" t="s">
        <v>46</v>
      </c>
      <c r="K4004" s="8">
        <v>94</v>
      </c>
      <c r="L4004" t="s">
        <v>47</v>
      </c>
      <c r="M4004" s="9">
        <v>30</v>
      </c>
      <c r="N4004" s="10">
        <v>615.38461538461536</v>
      </c>
      <c r="O4004">
        <v>1</v>
      </c>
      <c r="P4004">
        <v>0.84</v>
      </c>
      <c r="Q4004">
        <v>0</v>
      </c>
      <c r="R4004" t="s">
        <v>43</v>
      </c>
      <c r="S4004" s="16">
        <v>2368.7999999999997</v>
      </c>
      <c r="T4004" s="16">
        <v>615.38461538461536</v>
      </c>
      <c r="U4004" s="16">
        <v>200</v>
      </c>
      <c r="V4004" s="16">
        <v>0</v>
      </c>
      <c r="W4004" s="16">
        <v>0</v>
      </c>
      <c r="X4004" s="16">
        <v>1553.4153846153845</v>
      </c>
    </row>
    <row r="4005" spans="1:24" x14ac:dyDescent="0.25">
      <c r="A4005" s="4" t="s">
        <v>24</v>
      </c>
      <c r="B4005" s="5" t="s">
        <v>4472</v>
      </c>
      <c r="C4005" s="6" t="s">
        <v>35</v>
      </c>
      <c r="D4005" s="7">
        <v>84</v>
      </c>
      <c r="E4005" t="s">
        <v>763</v>
      </c>
      <c r="F4005" t="s">
        <v>37</v>
      </c>
      <c r="G4005" t="s">
        <v>326</v>
      </c>
      <c r="H4005" t="s">
        <v>64</v>
      </c>
      <c r="I4005" t="s">
        <v>40</v>
      </c>
      <c r="J4005" s="8" t="s">
        <v>46</v>
      </c>
      <c r="K4005" s="8">
        <v>165</v>
      </c>
      <c r="L4005" t="s">
        <v>53</v>
      </c>
      <c r="M4005" s="9">
        <v>24</v>
      </c>
      <c r="N4005" s="10">
        <v>384.61538461538464</v>
      </c>
      <c r="O4005">
        <v>0.8</v>
      </c>
      <c r="P4005">
        <v>0.81</v>
      </c>
      <c r="Q4005">
        <v>0</v>
      </c>
      <c r="R4005" t="s">
        <v>43</v>
      </c>
      <c r="S4005" s="16">
        <v>2566.0800000000004</v>
      </c>
      <c r="T4005" s="16">
        <v>384.61538461538464</v>
      </c>
      <c r="U4005" s="16">
        <v>500</v>
      </c>
      <c r="V4005" s="16">
        <v>100</v>
      </c>
      <c r="W4005" s="16">
        <v>0</v>
      </c>
      <c r="X4005" s="16">
        <v>1581.4646153846156</v>
      </c>
    </row>
    <row r="4006" spans="1:24" x14ac:dyDescent="0.25">
      <c r="A4006" s="4" t="s">
        <v>24</v>
      </c>
      <c r="B4006" s="5" t="s">
        <v>4473</v>
      </c>
      <c r="C4006" s="6" t="s">
        <v>92</v>
      </c>
      <c r="D4006" s="7">
        <v>94</v>
      </c>
      <c r="E4006" t="s">
        <v>169</v>
      </c>
      <c r="F4006" t="s">
        <v>37</v>
      </c>
      <c r="G4006" t="s">
        <v>145</v>
      </c>
      <c r="H4006" t="s">
        <v>51</v>
      </c>
      <c r="I4006" t="s">
        <v>31</v>
      </c>
      <c r="J4006" s="8" t="s">
        <v>32</v>
      </c>
      <c r="K4006" s="8">
        <v>0</v>
      </c>
      <c r="L4006" t="s">
        <v>95</v>
      </c>
      <c r="M4006" s="9">
        <v>72</v>
      </c>
      <c r="N4006" s="10">
        <v>73</v>
      </c>
      <c r="O4006">
        <v>1.2</v>
      </c>
      <c r="P4006">
        <v>1.1100000000000001</v>
      </c>
      <c r="Q4006">
        <v>0</v>
      </c>
      <c r="R4006" t="s">
        <v>43</v>
      </c>
      <c r="S4006" s="16">
        <v>0</v>
      </c>
      <c r="T4006" s="16">
        <v>0</v>
      </c>
      <c r="U4006" s="16">
        <v>200</v>
      </c>
      <c r="V4006" s="16">
        <v>500</v>
      </c>
      <c r="W4006" s="16">
        <v>0</v>
      </c>
      <c r="X4006" s="16">
        <v>-700</v>
      </c>
    </row>
    <row r="4007" spans="1:24" x14ac:dyDescent="0.25">
      <c r="A4007" s="4" t="s">
        <v>24</v>
      </c>
      <c r="B4007" s="5" t="s">
        <v>4474</v>
      </c>
      <c r="C4007" s="6" t="s">
        <v>26</v>
      </c>
      <c r="D4007" s="7">
        <v>55</v>
      </c>
      <c r="E4007" t="s">
        <v>396</v>
      </c>
      <c r="F4007" t="s">
        <v>37</v>
      </c>
      <c r="G4007" t="s">
        <v>133</v>
      </c>
      <c r="H4007" t="s">
        <v>30</v>
      </c>
      <c r="I4007" t="s">
        <v>40</v>
      </c>
      <c r="J4007" s="8" t="s">
        <v>46</v>
      </c>
      <c r="K4007" s="8">
        <v>160</v>
      </c>
      <c r="L4007" t="s">
        <v>90</v>
      </c>
      <c r="M4007" s="9">
        <v>35</v>
      </c>
      <c r="N4007" s="10">
        <v>923.07692307692309</v>
      </c>
      <c r="O4007">
        <v>0.8</v>
      </c>
      <c r="P4007">
        <v>0.99</v>
      </c>
      <c r="Q4007">
        <v>0</v>
      </c>
      <c r="R4007" t="s">
        <v>43</v>
      </c>
      <c r="S4007" s="16">
        <v>4435.2</v>
      </c>
      <c r="T4007" s="16">
        <v>923.07692307692309</v>
      </c>
      <c r="U4007" s="16">
        <v>200</v>
      </c>
      <c r="V4007" s="16">
        <v>500</v>
      </c>
      <c r="W4007" s="16">
        <v>0</v>
      </c>
      <c r="X4007" s="16">
        <v>2812.123076923077</v>
      </c>
    </row>
    <row r="4008" spans="1:24" x14ac:dyDescent="0.25">
      <c r="A4008" s="4" t="s">
        <v>24</v>
      </c>
      <c r="B4008" s="5" t="s">
        <v>4475</v>
      </c>
      <c r="C4008" s="6" t="s">
        <v>92</v>
      </c>
      <c r="D4008" s="7">
        <v>229</v>
      </c>
      <c r="E4008" t="s">
        <v>955</v>
      </c>
      <c r="F4008" t="s">
        <v>37</v>
      </c>
      <c r="G4008" t="s">
        <v>80</v>
      </c>
      <c r="H4008" t="s">
        <v>81</v>
      </c>
      <c r="I4008" t="s">
        <v>52</v>
      </c>
      <c r="J4008" s="8" t="s">
        <v>46</v>
      </c>
      <c r="K4008" s="8">
        <v>94</v>
      </c>
      <c r="L4008" t="s">
        <v>99</v>
      </c>
      <c r="M4008" s="9">
        <v>40</v>
      </c>
      <c r="N4008" s="10">
        <v>50</v>
      </c>
      <c r="O4008">
        <v>1.1000000000000001</v>
      </c>
      <c r="P4008">
        <v>1.1599999999999999</v>
      </c>
      <c r="Q4008">
        <v>0</v>
      </c>
      <c r="R4008" t="s">
        <v>43</v>
      </c>
      <c r="S4008" s="16">
        <v>4797.7599999999993</v>
      </c>
      <c r="T4008" s="16">
        <v>0</v>
      </c>
      <c r="U4008" s="16">
        <v>200</v>
      </c>
      <c r="V4008" s="16">
        <v>0</v>
      </c>
      <c r="W4008" s="16">
        <v>4700</v>
      </c>
      <c r="X4008" s="16">
        <v>-102.24000000000069</v>
      </c>
    </row>
    <row r="4009" spans="1:24" x14ac:dyDescent="0.25">
      <c r="A4009" s="4" t="s">
        <v>24</v>
      </c>
      <c r="B4009" s="5" t="s">
        <v>4476</v>
      </c>
      <c r="C4009" s="6" t="s">
        <v>35</v>
      </c>
      <c r="D4009" s="7">
        <v>231</v>
      </c>
      <c r="E4009" t="s">
        <v>79</v>
      </c>
      <c r="F4009" t="s">
        <v>37</v>
      </c>
      <c r="G4009" t="s">
        <v>80</v>
      </c>
      <c r="H4009" t="s">
        <v>81</v>
      </c>
      <c r="I4009" t="s">
        <v>40</v>
      </c>
      <c r="J4009" s="8" t="s">
        <v>46</v>
      </c>
      <c r="K4009" s="8">
        <v>161</v>
      </c>
      <c r="L4009" t="s">
        <v>53</v>
      </c>
      <c r="M4009" s="9">
        <v>24</v>
      </c>
      <c r="N4009" s="10">
        <v>384.61538461538464</v>
      </c>
      <c r="O4009">
        <v>0.8</v>
      </c>
      <c r="P4009">
        <v>1.1599999999999999</v>
      </c>
      <c r="Q4009">
        <v>0</v>
      </c>
      <c r="R4009" t="s">
        <v>43</v>
      </c>
      <c r="S4009" s="16">
        <v>3585.7919999999999</v>
      </c>
      <c r="T4009" s="16">
        <v>384.61538461538464</v>
      </c>
      <c r="U4009" s="16">
        <v>200</v>
      </c>
      <c r="V4009" s="16">
        <v>250</v>
      </c>
      <c r="W4009" s="16">
        <v>0</v>
      </c>
      <c r="X4009" s="16">
        <v>2751.1766153846152</v>
      </c>
    </row>
    <row r="4010" spans="1:24" x14ac:dyDescent="0.25">
      <c r="A4010" s="4" t="s">
        <v>24</v>
      </c>
      <c r="B4010" s="5" t="s">
        <v>4477</v>
      </c>
      <c r="C4010" s="6" t="s">
        <v>43</v>
      </c>
      <c r="D4010" s="7">
        <v>214</v>
      </c>
      <c r="E4010" t="s">
        <v>624</v>
      </c>
      <c r="F4010" t="s">
        <v>37</v>
      </c>
      <c r="G4010" t="s">
        <v>625</v>
      </c>
      <c r="H4010" t="s">
        <v>30</v>
      </c>
      <c r="I4010" t="s">
        <v>52</v>
      </c>
      <c r="J4010" s="8" t="s">
        <v>46</v>
      </c>
      <c r="K4010" s="8">
        <v>165</v>
      </c>
      <c r="L4010" t="s">
        <v>47</v>
      </c>
      <c r="M4010" s="9">
        <v>30</v>
      </c>
      <c r="N4010" s="10">
        <v>615.38461538461536</v>
      </c>
      <c r="O4010">
        <v>1.1000000000000001</v>
      </c>
      <c r="P4010">
        <v>0.86</v>
      </c>
      <c r="Q4010">
        <v>0</v>
      </c>
      <c r="R4010" t="s">
        <v>43</v>
      </c>
      <c r="S4010" s="16">
        <v>4682.7</v>
      </c>
      <c r="T4010" s="16">
        <v>615.38461538461536</v>
      </c>
      <c r="U4010" s="16">
        <v>500</v>
      </c>
      <c r="V4010" s="16">
        <v>10</v>
      </c>
      <c r="W4010" s="16">
        <v>0</v>
      </c>
      <c r="X4010" s="16">
        <v>3557.3153846153846</v>
      </c>
    </row>
    <row r="4011" spans="1:24" x14ac:dyDescent="0.25">
      <c r="A4011" s="4" t="s">
        <v>24</v>
      </c>
      <c r="B4011" s="5" t="s">
        <v>4478</v>
      </c>
      <c r="C4011" s="6" t="s">
        <v>43</v>
      </c>
      <c r="D4011" s="7">
        <v>140</v>
      </c>
      <c r="E4011" t="s">
        <v>808</v>
      </c>
      <c r="F4011" t="s">
        <v>37</v>
      </c>
      <c r="G4011" t="s">
        <v>312</v>
      </c>
      <c r="H4011" t="s">
        <v>81</v>
      </c>
      <c r="I4011" t="s">
        <v>76</v>
      </c>
      <c r="J4011" s="8" t="s">
        <v>46</v>
      </c>
      <c r="K4011" s="8">
        <v>0</v>
      </c>
      <c r="L4011" t="s">
        <v>47</v>
      </c>
      <c r="M4011" s="9">
        <v>30</v>
      </c>
      <c r="N4011" s="10">
        <v>615.38461538461536</v>
      </c>
      <c r="O4011">
        <v>1</v>
      </c>
      <c r="P4011">
        <v>1.2</v>
      </c>
      <c r="Q4011">
        <v>0</v>
      </c>
      <c r="R4011" t="s">
        <v>43</v>
      </c>
      <c r="S4011" s="16">
        <v>0</v>
      </c>
      <c r="T4011" s="16">
        <v>0</v>
      </c>
      <c r="U4011" s="16">
        <v>750</v>
      </c>
      <c r="V4011" s="16">
        <v>500</v>
      </c>
      <c r="W4011" s="16">
        <v>0</v>
      </c>
      <c r="X4011" s="16">
        <v>-1250</v>
      </c>
    </row>
    <row r="4012" spans="1:24" x14ac:dyDescent="0.25">
      <c r="A4012" s="4" t="s">
        <v>24</v>
      </c>
      <c r="B4012" s="5" t="s">
        <v>4479</v>
      </c>
      <c r="C4012" s="6" t="s">
        <v>26</v>
      </c>
      <c r="D4012" s="7">
        <v>107</v>
      </c>
      <c r="E4012" t="s">
        <v>294</v>
      </c>
      <c r="F4012" t="s">
        <v>37</v>
      </c>
      <c r="G4012" t="s">
        <v>63</v>
      </c>
      <c r="H4012" t="s">
        <v>64</v>
      </c>
      <c r="I4012" t="s">
        <v>86</v>
      </c>
      <c r="J4012" s="8" t="s">
        <v>32</v>
      </c>
      <c r="K4012" s="8">
        <v>0</v>
      </c>
      <c r="L4012" t="s">
        <v>33</v>
      </c>
      <c r="M4012" s="9">
        <v>60</v>
      </c>
      <c r="N4012" s="10">
        <v>6250</v>
      </c>
      <c r="O4012">
        <v>0.9</v>
      </c>
      <c r="P4012">
        <v>1.04</v>
      </c>
      <c r="Q4012">
        <v>0</v>
      </c>
      <c r="R4012" t="s">
        <v>43</v>
      </c>
      <c r="S4012" s="16">
        <v>0</v>
      </c>
      <c r="T4012" s="16">
        <v>0</v>
      </c>
      <c r="U4012" s="16">
        <v>0</v>
      </c>
      <c r="V4012" s="16">
        <v>250</v>
      </c>
      <c r="W4012" s="16">
        <v>0</v>
      </c>
      <c r="X4012" s="16">
        <v>-250</v>
      </c>
    </row>
    <row r="4013" spans="1:24" x14ac:dyDescent="0.25">
      <c r="A4013" s="4" t="s">
        <v>24</v>
      </c>
      <c r="B4013" s="5" t="s">
        <v>4480</v>
      </c>
      <c r="C4013" s="6" t="s">
        <v>92</v>
      </c>
      <c r="D4013" s="7">
        <v>258</v>
      </c>
      <c r="E4013" t="s">
        <v>123</v>
      </c>
      <c r="F4013" t="s">
        <v>37</v>
      </c>
      <c r="G4013" t="s">
        <v>124</v>
      </c>
      <c r="H4013" t="s">
        <v>51</v>
      </c>
      <c r="I4013" t="s">
        <v>76</v>
      </c>
      <c r="J4013" s="8" t="s">
        <v>46</v>
      </c>
      <c r="K4013" s="8">
        <v>167</v>
      </c>
      <c r="L4013" t="s">
        <v>99</v>
      </c>
      <c r="M4013" s="9">
        <v>35</v>
      </c>
      <c r="N4013" s="10">
        <v>49</v>
      </c>
      <c r="O4013">
        <v>1</v>
      </c>
      <c r="P4013">
        <v>1.17</v>
      </c>
      <c r="Q4013">
        <v>0</v>
      </c>
      <c r="R4013" t="s">
        <v>43</v>
      </c>
      <c r="S4013" s="16">
        <v>6838.65</v>
      </c>
      <c r="T4013" s="16">
        <v>0</v>
      </c>
      <c r="U4013" s="16">
        <v>1000</v>
      </c>
      <c r="V4013" s="16">
        <v>0</v>
      </c>
      <c r="W4013" s="16">
        <v>8183</v>
      </c>
      <c r="X4013" s="16">
        <v>-2344.3500000000004</v>
      </c>
    </row>
    <row r="4014" spans="1:24" x14ac:dyDescent="0.25">
      <c r="A4014" s="4" t="s">
        <v>24</v>
      </c>
      <c r="B4014" s="5" t="s">
        <v>4481</v>
      </c>
      <c r="C4014" s="6" t="s">
        <v>78</v>
      </c>
      <c r="D4014" s="7">
        <v>29</v>
      </c>
      <c r="E4014" t="s">
        <v>171</v>
      </c>
      <c r="F4014" t="s">
        <v>37</v>
      </c>
      <c r="G4014" t="s">
        <v>172</v>
      </c>
      <c r="H4014" t="s">
        <v>51</v>
      </c>
      <c r="I4014" t="s">
        <v>52</v>
      </c>
      <c r="J4014" s="8" t="s">
        <v>32</v>
      </c>
      <c r="K4014" s="8">
        <v>0</v>
      </c>
      <c r="L4014" t="s">
        <v>121</v>
      </c>
      <c r="M4014" s="9">
        <v>65</v>
      </c>
      <c r="N4014" s="10">
        <v>7500</v>
      </c>
      <c r="O4014">
        <v>1.1000000000000001</v>
      </c>
      <c r="P4014">
        <v>1.0900000000000001</v>
      </c>
      <c r="Q4014">
        <v>0</v>
      </c>
      <c r="R4014" t="s">
        <v>43</v>
      </c>
      <c r="S4014" s="16">
        <v>0</v>
      </c>
      <c r="T4014" s="16">
        <v>0</v>
      </c>
      <c r="U4014" s="16">
        <v>0</v>
      </c>
      <c r="V4014" s="16">
        <v>250</v>
      </c>
      <c r="W4014" s="16">
        <v>0</v>
      </c>
      <c r="X4014" s="16">
        <v>-250</v>
      </c>
    </row>
    <row r="4015" spans="1:24" x14ac:dyDescent="0.25">
      <c r="A4015" s="4" t="s">
        <v>24</v>
      </c>
      <c r="B4015" s="5" t="s">
        <v>4482</v>
      </c>
      <c r="C4015" s="6" t="s">
        <v>26</v>
      </c>
      <c r="D4015" s="7">
        <v>37</v>
      </c>
      <c r="E4015" t="s">
        <v>49</v>
      </c>
      <c r="F4015" t="s">
        <v>37</v>
      </c>
      <c r="G4015" t="s">
        <v>50</v>
      </c>
      <c r="H4015" t="s">
        <v>51</v>
      </c>
      <c r="I4015" t="s">
        <v>52</v>
      </c>
      <c r="J4015" s="8" t="s">
        <v>46</v>
      </c>
      <c r="K4015" s="8">
        <v>163</v>
      </c>
      <c r="L4015" t="s">
        <v>90</v>
      </c>
      <c r="M4015" s="9">
        <v>35</v>
      </c>
      <c r="N4015" s="10">
        <v>923.07692307692309</v>
      </c>
      <c r="O4015">
        <v>1.1000000000000001</v>
      </c>
      <c r="P4015">
        <v>0.98</v>
      </c>
      <c r="Q4015">
        <v>0</v>
      </c>
      <c r="R4015" t="s">
        <v>43</v>
      </c>
      <c r="S4015" s="16">
        <v>6149.9900000000007</v>
      </c>
      <c r="T4015" s="16">
        <v>923.07692307692309</v>
      </c>
      <c r="U4015" s="16">
        <v>0</v>
      </c>
      <c r="V4015" s="16">
        <v>10</v>
      </c>
      <c r="W4015" s="16">
        <v>0</v>
      </c>
      <c r="X4015" s="16">
        <v>5216.9130769230778</v>
      </c>
    </row>
    <row r="4016" spans="1:24" x14ac:dyDescent="0.25">
      <c r="A4016" s="4" t="s">
        <v>24</v>
      </c>
      <c r="B4016" s="5" t="s">
        <v>4483</v>
      </c>
      <c r="C4016" s="6" t="s">
        <v>35</v>
      </c>
      <c r="D4016" s="7">
        <v>16</v>
      </c>
      <c r="E4016" t="s">
        <v>668</v>
      </c>
      <c r="F4016" t="s">
        <v>28</v>
      </c>
      <c r="G4016" t="s">
        <v>68</v>
      </c>
      <c r="H4016" t="s">
        <v>30</v>
      </c>
      <c r="I4016" t="s">
        <v>40</v>
      </c>
      <c r="J4016" s="8" t="s">
        <v>46</v>
      </c>
      <c r="K4016" s="8">
        <v>167</v>
      </c>
      <c r="L4016" t="s">
        <v>53</v>
      </c>
      <c r="M4016" s="9">
        <v>24</v>
      </c>
      <c r="N4016" s="10">
        <v>384.61538461538464</v>
      </c>
      <c r="O4016">
        <v>0.8</v>
      </c>
      <c r="P4016">
        <v>1.1399999999999999</v>
      </c>
      <c r="Q4016">
        <v>0</v>
      </c>
      <c r="R4016" t="s">
        <v>43</v>
      </c>
      <c r="S4016" s="16">
        <v>3502.08</v>
      </c>
      <c r="T4016" s="16">
        <v>384.61538461538464</v>
      </c>
      <c r="U4016" s="16">
        <v>200</v>
      </c>
      <c r="V4016" s="16">
        <v>0</v>
      </c>
      <c r="W4016" s="16">
        <v>0</v>
      </c>
      <c r="X4016" s="16">
        <v>2917.4646153846152</v>
      </c>
    </row>
    <row r="4017" spans="1:24" x14ac:dyDescent="0.25">
      <c r="A4017" s="4" t="s">
        <v>24</v>
      </c>
      <c r="B4017" s="5" t="s">
        <v>4484</v>
      </c>
      <c r="C4017" s="6" t="s">
        <v>35</v>
      </c>
      <c r="D4017" s="7">
        <v>8</v>
      </c>
      <c r="E4017" t="s">
        <v>280</v>
      </c>
      <c r="F4017" t="s">
        <v>37</v>
      </c>
      <c r="G4017" t="s">
        <v>281</v>
      </c>
      <c r="H4017" t="s">
        <v>30</v>
      </c>
      <c r="I4017" t="s">
        <v>40</v>
      </c>
      <c r="J4017" s="8" t="s">
        <v>46</v>
      </c>
      <c r="K4017" s="8">
        <v>163</v>
      </c>
      <c r="L4017" t="s">
        <v>53</v>
      </c>
      <c r="M4017" s="9">
        <v>24</v>
      </c>
      <c r="N4017" s="10">
        <v>384.61538461538464</v>
      </c>
      <c r="O4017">
        <v>0.8</v>
      </c>
      <c r="P4017">
        <v>1.03</v>
      </c>
      <c r="Q4017">
        <v>0</v>
      </c>
      <c r="R4017" t="s">
        <v>43</v>
      </c>
      <c r="S4017" s="16">
        <v>3223.4880000000003</v>
      </c>
      <c r="T4017" s="16">
        <v>384.61538461538464</v>
      </c>
      <c r="U4017" s="16">
        <v>500</v>
      </c>
      <c r="V4017" s="16">
        <v>500</v>
      </c>
      <c r="W4017" s="16">
        <v>0</v>
      </c>
      <c r="X4017" s="16">
        <v>1838.8726153846155</v>
      </c>
    </row>
    <row r="4018" spans="1:24" x14ac:dyDescent="0.25">
      <c r="A4018" s="4" t="s">
        <v>24</v>
      </c>
      <c r="B4018" s="5" t="s">
        <v>4485</v>
      </c>
      <c r="C4018" s="6" t="s">
        <v>43</v>
      </c>
      <c r="D4018" s="7">
        <v>73</v>
      </c>
      <c r="E4018" t="s">
        <v>207</v>
      </c>
      <c r="F4018" t="s">
        <v>28</v>
      </c>
      <c r="G4018" t="s">
        <v>208</v>
      </c>
      <c r="H4018" t="s">
        <v>39</v>
      </c>
      <c r="I4018" t="s">
        <v>31</v>
      </c>
      <c r="J4018" s="8" t="s">
        <v>46</v>
      </c>
      <c r="K4018" s="8">
        <v>168</v>
      </c>
      <c r="L4018" t="s">
        <v>47</v>
      </c>
      <c r="M4018" s="9">
        <v>30</v>
      </c>
      <c r="N4018" s="10">
        <v>615.38461538461536</v>
      </c>
      <c r="O4018">
        <v>1.2</v>
      </c>
      <c r="P4018">
        <v>0.99</v>
      </c>
      <c r="Q4018">
        <v>0</v>
      </c>
      <c r="R4018" t="s">
        <v>43</v>
      </c>
      <c r="S4018" s="16">
        <v>5702.4</v>
      </c>
      <c r="T4018" s="16">
        <v>615.38461538461536</v>
      </c>
      <c r="U4018" s="16">
        <v>0</v>
      </c>
      <c r="V4018" s="16">
        <v>0</v>
      </c>
      <c r="W4018" s="16">
        <v>0</v>
      </c>
      <c r="X4018" s="16">
        <v>5087.0153846153844</v>
      </c>
    </row>
    <row r="4019" spans="1:24" x14ac:dyDescent="0.25">
      <c r="A4019" s="4" t="s">
        <v>24</v>
      </c>
      <c r="B4019" s="5" t="s">
        <v>4486</v>
      </c>
      <c r="C4019" s="6" t="s">
        <v>92</v>
      </c>
      <c r="D4019" s="7">
        <v>249</v>
      </c>
      <c r="E4019" t="s">
        <v>364</v>
      </c>
      <c r="F4019" t="s">
        <v>37</v>
      </c>
      <c r="G4019" t="s">
        <v>365</v>
      </c>
      <c r="H4019" t="s">
        <v>39</v>
      </c>
      <c r="I4019" t="s">
        <v>76</v>
      </c>
      <c r="J4019" s="8" t="s">
        <v>32</v>
      </c>
      <c r="K4019" s="8">
        <v>161</v>
      </c>
      <c r="L4019" t="s">
        <v>95</v>
      </c>
      <c r="M4019" s="9">
        <v>60</v>
      </c>
      <c r="N4019" s="10">
        <v>77</v>
      </c>
      <c r="O4019">
        <v>1</v>
      </c>
      <c r="P4019">
        <v>0.86</v>
      </c>
      <c r="Q4019">
        <v>0</v>
      </c>
      <c r="R4019" t="s">
        <v>43</v>
      </c>
      <c r="S4019" s="16">
        <v>8307.6</v>
      </c>
      <c r="T4019" s="16">
        <v>0</v>
      </c>
      <c r="U4019" s="16">
        <v>200</v>
      </c>
      <c r="V4019" s="16">
        <v>50</v>
      </c>
      <c r="W4019" s="16">
        <v>12397</v>
      </c>
      <c r="X4019" s="16">
        <v>-4339.3999999999996</v>
      </c>
    </row>
    <row r="4020" spans="1:24" x14ac:dyDescent="0.25">
      <c r="A4020" s="4" t="s">
        <v>24</v>
      </c>
      <c r="B4020" s="5" t="s">
        <v>4487</v>
      </c>
      <c r="C4020" s="6" t="s">
        <v>35</v>
      </c>
      <c r="D4020" s="7">
        <v>45</v>
      </c>
      <c r="E4020" t="s">
        <v>352</v>
      </c>
      <c r="F4020" t="s">
        <v>37</v>
      </c>
      <c r="G4020" t="s">
        <v>318</v>
      </c>
      <c r="H4020" t="s">
        <v>81</v>
      </c>
      <c r="I4020" t="s">
        <v>86</v>
      </c>
      <c r="J4020" s="8" t="s">
        <v>46</v>
      </c>
      <c r="K4020" s="8">
        <v>0</v>
      </c>
      <c r="L4020" t="s">
        <v>53</v>
      </c>
      <c r="M4020" s="9">
        <v>24</v>
      </c>
      <c r="N4020" s="10">
        <v>384.61538461538464</v>
      </c>
      <c r="O4020">
        <v>0.9</v>
      </c>
      <c r="P4020">
        <v>0.97</v>
      </c>
      <c r="Q4020">
        <v>0</v>
      </c>
      <c r="R4020" t="s">
        <v>43</v>
      </c>
      <c r="S4020" s="16">
        <v>0</v>
      </c>
      <c r="T4020" s="16">
        <v>0</v>
      </c>
      <c r="U4020" s="16">
        <v>0</v>
      </c>
      <c r="V4020" s="16">
        <v>0</v>
      </c>
      <c r="W4020" s="16">
        <v>0</v>
      </c>
      <c r="X4020" s="16">
        <v>0</v>
      </c>
    </row>
    <row r="4021" spans="1:24" x14ac:dyDescent="0.25">
      <c r="A4021" s="4" t="s">
        <v>24</v>
      </c>
      <c r="B4021" s="5" t="s">
        <v>4488</v>
      </c>
      <c r="C4021" s="6" t="s">
        <v>35</v>
      </c>
      <c r="D4021" s="7">
        <v>172</v>
      </c>
      <c r="E4021" t="s">
        <v>1116</v>
      </c>
      <c r="F4021" t="s">
        <v>37</v>
      </c>
      <c r="G4021" t="s">
        <v>603</v>
      </c>
      <c r="H4021" t="s">
        <v>39</v>
      </c>
      <c r="I4021" t="s">
        <v>52</v>
      </c>
      <c r="J4021" s="8" t="s">
        <v>32</v>
      </c>
      <c r="K4021" s="8">
        <v>120</v>
      </c>
      <c r="L4021" t="s">
        <v>41</v>
      </c>
      <c r="M4021" s="9">
        <v>48</v>
      </c>
      <c r="N4021" s="10">
        <v>5416.666666666667</v>
      </c>
      <c r="O4021">
        <v>1.1000000000000001</v>
      </c>
      <c r="P4021">
        <v>1.08</v>
      </c>
      <c r="Q4021">
        <v>0</v>
      </c>
      <c r="R4021" t="s">
        <v>43</v>
      </c>
      <c r="S4021" s="16">
        <v>6842.880000000001</v>
      </c>
      <c r="T4021" s="16">
        <v>5416.666666666667</v>
      </c>
      <c r="U4021" s="16">
        <v>500</v>
      </c>
      <c r="V4021" s="16">
        <v>10</v>
      </c>
      <c r="W4021" s="16">
        <v>0</v>
      </c>
      <c r="X4021" s="16">
        <v>916.21333333333405</v>
      </c>
    </row>
    <row r="4022" spans="1:24" x14ac:dyDescent="0.25">
      <c r="A4022" s="4" t="s">
        <v>24</v>
      </c>
      <c r="B4022" s="5" t="s">
        <v>4489</v>
      </c>
      <c r="C4022" s="6" t="s">
        <v>92</v>
      </c>
      <c r="D4022" s="7">
        <v>269</v>
      </c>
      <c r="E4022" t="s">
        <v>1164</v>
      </c>
      <c r="F4022" t="s">
        <v>28</v>
      </c>
      <c r="G4022" t="s">
        <v>148</v>
      </c>
      <c r="H4022" t="s">
        <v>81</v>
      </c>
      <c r="I4022" t="s">
        <v>76</v>
      </c>
      <c r="J4022" s="8" t="s">
        <v>46</v>
      </c>
      <c r="K4022" s="8">
        <v>163</v>
      </c>
      <c r="L4022" t="s">
        <v>99</v>
      </c>
      <c r="M4022" s="9">
        <v>35</v>
      </c>
      <c r="N4022" s="10">
        <v>46</v>
      </c>
      <c r="O4022">
        <v>1</v>
      </c>
      <c r="P4022">
        <v>1.2</v>
      </c>
      <c r="Q4022">
        <v>0</v>
      </c>
      <c r="R4022" t="s">
        <v>43</v>
      </c>
      <c r="S4022" s="16">
        <v>6720</v>
      </c>
      <c r="T4022" s="16">
        <v>0</v>
      </c>
      <c r="U4022" s="16">
        <v>0</v>
      </c>
      <c r="V4022" s="16">
        <v>10</v>
      </c>
      <c r="W4022" s="16">
        <v>7498</v>
      </c>
      <c r="X4022" s="16">
        <v>-788</v>
      </c>
    </row>
    <row r="4023" spans="1:24" x14ac:dyDescent="0.25">
      <c r="A4023" s="4" t="s">
        <v>24</v>
      </c>
      <c r="B4023" s="5" t="s">
        <v>4490</v>
      </c>
      <c r="C4023" s="6" t="s">
        <v>135</v>
      </c>
      <c r="D4023" s="7">
        <v>70</v>
      </c>
      <c r="E4023" t="s">
        <v>407</v>
      </c>
      <c r="F4023" t="s">
        <v>37</v>
      </c>
      <c r="G4023" t="s">
        <v>201</v>
      </c>
      <c r="H4023" t="s">
        <v>39</v>
      </c>
      <c r="I4023" t="s">
        <v>76</v>
      </c>
      <c r="J4023" s="8" t="s">
        <v>32</v>
      </c>
      <c r="K4023" s="8">
        <v>0</v>
      </c>
      <c r="L4023" t="s">
        <v>209</v>
      </c>
      <c r="M4023" s="9">
        <v>90</v>
      </c>
      <c r="N4023" s="10">
        <v>9166.6666666666661</v>
      </c>
      <c r="O4023">
        <v>1</v>
      </c>
      <c r="P4023">
        <v>1.1299999999999999</v>
      </c>
      <c r="Q4023">
        <v>0</v>
      </c>
      <c r="R4023" t="s">
        <v>43</v>
      </c>
      <c r="S4023" s="16">
        <v>0</v>
      </c>
      <c r="T4023" s="16">
        <v>0</v>
      </c>
      <c r="U4023" s="16">
        <v>500</v>
      </c>
      <c r="V4023" s="16">
        <v>250</v>
      </c>
      <c r="W4023" s="16">
        <v>0</v>
      </c>
      <c r="X4023" s="16">
        <v>-750</v>
      </c>
    </row>
    <row r="4024" spans="1:24" x14ac:dyDescent="0.25">
      <c r="A4024" s="4" t="s">
        <v>24</v>
      </c>
      <c r="B4024" s="5" t="s">
        <v>4491</v>
      </c>
      <c r="C4024" s="6" t="s">
        <v>66</v>
      </c>
      <c r="D4024" s="7">
        <v>273</v>
      </c>
      <c r="E4024" t="s">
        <v>718</v>
      </c>
      <c r="F4024" t="s">
        <v>37</v>
      </c>
      <c r="G4024" t="s">
        <v>29</v>
      </c>
      <c r="H4024" t="s">
        <v>30</v>
      </c>
      <c r="I4024" t="s">
        <v>76</v>
      </c>
      <c r="J4024" s="8" t="s">
        <v>32</v>
      </c>
      <c r="K4024" s="8">
        <v>116</v>
      </c>
      <c r="L4024" t="s">
        <v>296</v>
      </c>
      <c r="M4024" s="9">
        <v>72</v>
      </c>
      <c r="N4024" s="10">
        <v>8333.3333333333339</v>
      </c>
      <c r="O4024">
        <v>1</v>
      </c>
      <c r="P4024">
        <v>1</v>
      </c>
      <c r="Q4024">
        <v>0</v>
      </c>
      <c r="R4024" t="s">
        <v>43</v>
      </c>
      <c r="S4024" s="16">
        <v>8352</v>
      </c>
      <c r="T4024" s="16">
        <v>8333.3333333333339</v>
      </c>
      <c r="U4024" s="16">
        <v>0</v>
      </c>
      <c r="V4024" s="16">
        <v>50</v>
      </c>
      <c r="W4024" s="16">
        <v>0</v>
      </c>
      <c r="X4024" s="16">
        <v>-31.33333333333394</v>
      </c>
    </row>
    <row r="4025" spans="1:24" x14ac:dyDescent="0.25">
      <c r="A4025" s="4" t="s">
        <v>24</v>
      </c>
      <c r="B4025" s="5" t="s">
        <v>4492</v>
      </c>
      <c r="C4025" s="6" t="s">
        <v>92</v>
      </c>
      <c r="D4025" s="7">
        <v>196</v>
      </c>
      <c r="E4025" t="s">
        <v>523</v>
      </c>
      <c r="F4025" t="s">
        <v>37</v>
      </c>
      <c r="G4025" t="s">
        <v>89</v>
      </c>
      <c r="H4025" t="s">
        <v>39</v>
      </c>
      <c r="I4025" t="s">
        <v>86</v>
      </c>
      <c r="J4025" s="8" t="s">
        <v>46</v>
      </c>
      <c r="K4025" s="8">
        <v>165</v>
      </c>
      <c r="L4025" t="s">
        <v>99</v>
      </c>
      <c r="M4025" s="9">
        <v>48</v>
      </c>
      <c r="N4025" s="10">
        <v>50</v>
      </c>
      <c r="O4025">
        <v>0.9</v>
      </c>
      <c r="P4025">
        <v>0.99</v>
      </c>
      <c r="Q4025">
        <v>0</v>
      </c>
      <c r="R4025" t="s">
        <v>43</v>
      </c>
      <c r="S4025" s="16">
        <v>7056.72</v>
      </c>
      <c r="T4025" s="16">
        <v>0</v>
      </c>
      <c r="U4025" s="16">
        <v>0</v>
      </c>
      <c r="V4025" s="16">
        <v>0</v>
      </c>
      <c r="W4025" s="16">
        <v>8250</v>
      </c>
      <c r="X4025" s="16">
        <v>-1193.2799999999997</v>
      </c>
    </row>
    <row r="4026" spans="1:24" x14ac:dyDescent="0.25">
      <c r="A4026" s="4" t="s">
        <v>24</v>
      </c>
      <c r="B4026" s="5" t="s">
        <v>4493</v>
      </c>
      <c r="C4026" s="6" t="s">
        <v>35</v>
      </c>
      <c r="D4026" s="7">
        <v>238</v>
      </c>
      <c r="E4026" t="s">
        <v>870</v>
      </c>
      <c r="F4026" t="s">
        <v>28</v>
      </c>
      <c r="G4026" t="s">
        <v>496</v>
      </c>
      <c r="H4026" t="s">
        <v>51</v>
      </c>
      <c r="I4026" t="s">
        <v>76</v>
      </c>
      <c r="J4026" s="8" t="s">
        <v>46</v>
      </c>
      <c r="K4026" s="8">
        <v>164</v>
      </c>
      <c r="L4026" t="s">
        <v>53</v>
      </c>
      <c r="M4026" s="9">
        <v>24</v>
      </c>
      <c r="N4026" s="10">
        <v>384.61538461538464</v>
      </c>
      <c r="O4026">
        <v>1</v>
      </c>
      <c r="P4026">
        <v>1</v>
      </c>
      <c r="Q4026">
        <v>0</v>
      </c>
      <c r="R4026" t="s">
        <v>43</v>
      </c>
      <c r="S4026" s="16">
        <v>3840</v>
      </c>
      <c r="T4026" s="16">
        <v>384.61538461538464</v>
      </c>
      <c r="U4026" s="16">
        <v>1000</v>
      </c>
      <c r="V4026" s="16">
        <v>10</v>
      </c>
      <c r="W4026" s="16">
        <v>0</v>
      </c>
      <c r="X4026" s="16">
        <v>2445.3846153846152</v>
      </c>
    </row>
    <row r="4027" spans="1:24" x14ac:dyDescent="0.25">
      <c r="A4027" s="4" t="s">
        <v>24</v>
      </c>
      <c r="B4027" s="5" t="s">
        <v>4494</v>
      </c>
      <c r="C4027" s="6" t="s">
        <v>78</v>
      </c>
      <c r="D4027" s="7">
        <v>278</v>
      </c>
      <c r="E4027" t="s">
        <v>211</v>
      </c>
      <c r="F4027" t="s">
        <v>37</v>
      </c>
      <c r="G4027" t="s">
        <v>153</v>
      </c>
      <c r="H4027" t="s">
        <v>39</v>
      </c>
      <c r="I4027" t="s">
        <v>40</v>
      </c>
      <c r="J4027" s="8" t="s">
        <v>32</v>
      </c>
      <c r="K4027" s="8">
        <v>0</v>
      </c>
      <c r="L4027" t="s">
        <v>121</v>
      </c>
      <c r="M4027" s="9">
        <v>65</v>
      </c>
      <c r="N4027" s="10">
        <v>7500</v>
      </c>
      <c r="O4027">
        <v>0.8</v>
      </c>
      <c r="P4027">
        <v>1.1200000000000001</v>
      </c>
      <c r="Q4027">
        <v>0</v>
      </c>
      <c r="R4027" t="s">
        <v>43</v>
      </c>
      <c r="S4027" s="16">
        <v>0</v>
      </c>
      <c r="T4027" s="16">
        <v>0</v>
      </c>
      <c r="U4027" s="16">
        <v>200</v>
      </c>
      <c r="V4027" s="16">
        <v>0</v>
      </c>
      <c r="W4027" s="16">
        <v>0</v>
      </c>
      <c r="X4027" s="16">
        <v>-200</v>
      </c>
    </row>
    <row r="4028" spans="1:24" x14ac:dyDescent="0.25">
      <c r="A4028" s="4" t="s">
        <v>24</v>
      </c>
      <c r="B4028" s="5" t="s">
        <v>4495</v>
      </c>
      <c r="C4028" s="6" t="s">
        <v>43</v>
      </c>
      <c r="D4028" s="7">
        <v>281</v>
      </c>
      <c r="E4028" t="s">
        <v>222</v>
      </c>
      <c r="F4028" t="s">
        <v>37</v>
      </c>
      <c r="G4028" t="s">
        <v>179</v>
      </c>
      <c r="H4028" t="s">
        <v>39</v>
      </c>
      <c r="I4028" t="s">
        <v>86</v>
      </c>
      <c r="J4028" s="8" t="s">
        <v>46</v>
      </c>
      <c r="K4028" s="8">
        <v>163</v>
      </c>
      <c r="L4028" t="s">
        <v>47</v>
      </c>
      <c r="M4028" s="9">
        <v>30</v>
      </c>
      <c r="N4028" s="10">
        <v>615.38461538461536</v>
      </c>
      <c r="O4028">
        <v>0.9</v>
      </c>
      <c r="P4028">
        <v>0.98</v>
      </c>
      <c r="Q4028">
        <v>0</v>
      </c>
      <c r="R4028" t="s">
        <v>43</v>
      </c>
      <c r="S4028" s="16">
        <v>4312.9799999999996</v>
      </c>
      <c r="T4028" s="16">
        <v>615.38461538461536</v>
      </c>
      <c r="U4028" s="16">
        <v>0</v>
      </c>
      <c r="V4028" s="16">
        <v>50</v>
      </c>
      <c r="W4028" s="16">
        <v>0</v>
      </c>
      <c r="X4028" s="16">
        <v>3647.5953846153843</v>
      </c>
    </row>
    <row r="4029" spans="1:24" x14ac:dyDescent="0.25">
      <c r="A4029" s="4" t="s">
        <v>24</v>
      </c>
      <c r="B4029" s="5" t="s">
        <v>4496</v>
      </c>
      <c r="C4029" s="6" t="s">
        <v>92</v>
      </c>
      <c r="D4029" s="7">
        <v>60</v>
      </c>
      <c r="E4029" t="s">
        <v>513</v>
      </c>
      <c r="F4029" t="s">
        <v>37</v>
      </c>
      <c r="G4029" t="s">
        <v>214</v>
      </c>
      <c r="H4029" t="s">
        <v>81</v>
      </c>
      <c r="I4029" t="s">
        <v>40</v>
      </c>
      <c r="J4029" s="8" t="s">
        <v>46</v>
      </c>
      <c r="K4029" s="8">
        <v>0</v>
      </c>
      <c r="L4029" t="s">
        <v>99</v>
      </c>
      <c r="M4029" s="9">
        <v>40</v>
      </c>
      <c r="N4029" s="10">
        <v>51</v>
      </c>
      <c r="O4029">
        <v>0.8</v>
      </c>
      <c r="P4029">
        <v>1.17</v>
      </c>
      <c r="Q4029">
        <v>0</v>
      </c>
      <c r="R4029" t="s">
        <v>43</v>
      </c>
      <c r="S4029" s="16">
        <v>0</v>
      </c>
      <c r="T4029" s="16">
        <v>0</v>
      </c>
      <c r="U4029" s="16">
        <v>500</v>
      </c>
      <c r="V4029" s="16">
        <v>0</v>
      </c>
      <c r="W4029" s="16">
        <v>0</v>
      </c>
      <c r="X4029" s="16">
        <v>-500</v>
      </c>
    </row>
    <row r="4030" spans="1:24" x14ac:dyDescent="0.25">
      <c r="A4030" s="4" t="s">
        <v>24</v>
      </c>
      <c r="B4030" s="5" t="s">
        <v>4497</v>
      </c>
      <c r="C4030" s="6" t="s">
        <v>92</v>
      </c>
      <c r="D4030" s="7">
        <v>308</v>
      </c>
      <c r="E4030" t="s">
        <v>1325</v>
      </c>
      <c r="F4030" t="s">
        <v>28</v>
      </c>
      <c r="G4030" t="s">
        <v>582</v>
      </c>
      <c r="H4030" t="s">
        <v>60</v>
      </c>
      <c r="I4030" t="s">
        <v>40</v>
      </c>
      <c r="J4030" s="8" t="s">
        <v>32</v>
      </c>
      <c r="K4030" s="8">
        <v>168</v>
      </c>
      <c r="L4030" t="s">
        <v>95</v>
      </c>
      <c r="M4030" s="9">
        <v>72</v>
      </c>
      <c r="N4030" s="10">
        <v>74</v>
      </c>
      <c r="O4030">
        <v>0.8</v>
      </c>
      <c r="P4030">
        <v>0.92</v>
      </c>
      <c r="Q4030">
        <v>0</v>
      </c>
      <c r="R4030" t="s">
        <v>43</v>
      </c>
      <c r="S4030" s="16">
        <v>8478.7200000000012</v>
      </c>
      <c r="T4030" s="16">
        <v>0</v>
      </c>
      <c r="U4030" s="16">
        <v>500</v>
      </c>
      <c r="V4030" s="16">
        <v>500</v>
      </c>
      <c r="W4030" s="16">
        <v>12432</v>
      </c>
      <c r="X4030" s="16">
        <v>-4953.2799999999988</v>
      </c>
    </row>
    <row r="4031" spans="1:24" x14ac:dyDescent="0.25">
      <c r="A4031" s="4" t="s">
        <v>24</v>
      </c>
      <c r="B4031" s="5" t="s">
        <v>4498</v>
      </c>
      <c r="C4031" s="6" t="s">
        <v>92</v>
      </c>
      <c r="D4031" s="7">
        <v>278</v>
      </c>
      <c r="E4031" t="s">
        <v>211</v>
      </c>
      <c r="F4031" t="s">
        <v>37</v>
      </c>
      <c r="G4031" t="s">
        <v>153</v>
      </c>
      <c r="H4031" t="s">
        <v>39</v>
      </c>
      <c r="I4031" t="s">
        <v>40</v>
      </c>
      <c r="J4031" s="8" t="s">
        <v>46</v>
      </c>
      <c r="K4031" s="8">
        <v>160</v>
      </c>
      <c r="L4031" t="s">
        <v>99</v>
      </c>
      <c r="M4031" s="9">
        <v>48</v>
      </c>
      <c r="N4031" s="10">
        <v>44</v>
      </c>
      <c r="O4031">
        <v>0.8</v>
      </c>
      <c r="P4031">
        <v>1.1200000000000001</v>
      </c>
      <c r="Q4031">
        <v>0</v>
      </c>
      <c r="R4031" t="s">
        <v>43</v>
      </c>
      <c r="S4031" s="16">
        <v>6881.2800000000007</v>
      </c>
      <c r="T4031" s="16">
        <v>0</v>
      </c>
      <c r="U4031" s="16">
        <v>0</v>
      </c>
      <c r="V4031" s="16">
        <v>500</v>
      </c>
      <c r="W4031" s="16">
        <v>7040</v>
      </c>
      <c r="X4031" s="16">
        <v>-658.71999999999935</v>
      </c>
    </row>
    <row r="4032" spans="1:24" x14ac:dyDescent="0.25">
      <c r="A4032" s="4" t="s">
        <v>24</v>
      </c>
      <c r="B4032" s="5" t="s">
        <v>4499</v>
      </c>
      <c r="C4032" s="6" t="s">
        <v>66</v>
      </c>
      <c r="D4032" s="7">
        <v>38</v>
      </c>
      <c r="E4032" t="s">
        <v>1058</v>
      </c>
      <c r="F4032" t="s">
        <v>37</v>
      </c>
      <c r="G4032" t="s">
        <v>50</v>
      </c>
      <c r="H4032" t="s">
        <v>51</v>
      </c>
      <c r="I4032" t="s">
        <v>76</v>
      </c>
      <c r="J4032" s="8" t="s">
        <v>46</v>
      </c>
      <c r="K4032" s="8">
        <v>167</v>
      </c>
      <c r="L4032" t="s">
        <v>69</v>
      </c>
      <c r="M4032" s="9">
        <v>48</v>
      </c>
      <c r="N4032" s="10">
        <v>1538.4615384615386</v>
      </c>
      <c r="O4032">
        <v>1</v>
      </c>
      <c r="P4032">
        <v>0.98</v>
      </c>
      <c r="Q4032">
        <v>0</v>
      </c>
      <c r="R4032" t="s">
        <v>43</v>
      </c>
      <c r="S4032" s="16">
        <v>7855.68</v>
      </c>
      <c r="T4032" s="16">
        <v>1538.4615384615386</v>
      </c>
      <c r="U4032" s="16">
        <v>0</v>
      </c>
      <c r="V4032" s="16">
        <v>0</v>
      </c>
      <c r="W4032" s="16">
        <v>0</v>
      </c>
      <c r="X4032" s="16">
        <v>6317.2184615384613</v>
      </c>
    </row>
    <row r="4033" spans="1:24" x14ac:dyDescent="0.25">
      <c r="A4033" s="4" t="s">
        <v>24</v>
      </c>
      <c r="B4033" s="5" t="s">
        <v>4500</v>
      </c>
      <c r="C4033" s="6" t="s">
        <v>26</v>
      </c>
      <c r="D4033" s="7">
        <v>106</v>
      </c>
      <c r="E4033" t="s">
        <v>288</v>
      </c>
      <c r="F4033" t="s">
        <v>37</v>
      </c>
      <c r="G4033" t="s">
        <v>98</v>
      </c>
      <c r="H4033" t="s">
        <v>81</v>
      </c>
      <c r="I4033" t="s">
        <v>40</v>
      </c>
      <c r="J4033" s="8" t="s">
        <v>46</v>
      </c>
      <c r="K4033" s="8">
        <v>161</v>
      </c>
      <c r="L4033" t="s">
        <v>90</v>
      </c>
      <c r="M4033" s="9">
        <v>35</v>
      </c>
      <c r="N4033" s="10">
        <v>923.07692307692309</v>
      </c>
      <c r="O4033">
        <v>0.8</v>
      </c>
      <c r="P4033">
        <v>1.03</v>
      </c>
      <c r="Q4033">
        <v>0</v>
      </c>
      <c r="R4033" t="s">
        <v>43</v>
      </c>
      <c r="S4033" s="16">
        <v>4643.24</v>
      </c>
      <c r="T4033" s="16">
        <v>923.07692307692309</v>
      </c>
      <c r="U4033" s="16">
        <v>500</v>
      </c>
      <c r="V4033" s="16">
        <v>100</v>
      </c>
      <c r="W4033" s="16">
        <v>0</v>
      </c>
      <c r="X4033" s="16">
        <v>3120.1630769230769</v>
      </c>
    </row>
    <row r="4034" spans="1:24" x14ac:dyDescent="0.25">
      <c r="A4034" s="4" t="s">
        <v>24</v>
      </c>
      <c r="B4034" s="5" t="s">
        <v>4501</v>
      </c>
      <c r="C4034" s="6" t="s">
        <v>43</v>
      </c>
      <c r="D4034" s="7">
        <v>145</v>
      </c>
      <c r="E4034" t="s">
        <v>921</v>
      </c>
      <c r="F4034" t="s">
        <v>37</v>
      </c>
      <c r="G4034" t="s">
        <v>387</v>
      </c>
      <c r="H4034" t="s">
        <v>81</v>
      </c>
      <c r="I4034" t="s">
        <v>40</v>
      </c>
      <c r="J4034" s="8" t="s">
        <v>46</v>
      </c>
      <c r="K4034" s="8">
        <v>165</v>
      </c>
      <c r="L4034" t="s">
        <v>47</v>
      </c>
      <c r="M4034" s="9">
        <v>30</v>
      </c>
      <c r="N4034" s="10">
        <v>615.38461538461536</v>
      </c>
      <c r="O4034">
        <v>0.8</v>
      </c>
      <c r="P4034">
        <v>0.96</v>
      </c>
      <c r="Q4034">
        <v>0</v>
      </c>
      <c r="R4034" t="s">
        <v>43</v>
      </c>
      <c r="S4034" s="16">
        <v>3801.6</v>
      </c>
      <c r="T4034" s="16">
        <v>615.38461538461536</v>
      </c>
      <c r="U4034" s="16">
        <v>200</v>
      </c>
      <c r="V4034" s="16">
        <v>0</v>
      </c>
      <c r="W4034" s="16">
        <v>0</v>
      </c>
      <c r="X4034" s="16">
        <v>2986.2153846153847</v>
      </c>
    </row>
    <row r="4035" spans="1:24" x14ac:dyDescent="0.25">
      <c r="A4035" s="4" t="s">
        <v>24</v>
      </c>
      <c r="B4035" s="5" t="s">
        <v>4502</v>
      </c>
      <c r="C4035" s="6" t="s">
        <v>92</v>
      </c>
      <c r="D4035" s="7">
        <v>221</v>
      </c>
      <c r="E4035" t="s">
        <v>589</v>
      </c>
      <c r="F4035" t="s">
        <v>37</v>
      </c>
      <c r="G4035" t="s">
        <v>198</v>
      </c>
      <c r="H4035" t="s">
        <v>39</v>
      </c>
      <c r="I4035" t="s">
        <v>52</v>
      </c>
      <c r="J4035" s="8" t="s">
        <v>46</v>
      </c>
      <c r="K4035" s="8">
        <v>165</v>
      </c>
      <c r="L4035" t="s">
        <v>99</v>
      </c>
      <c r="M4035" s="9">
        <v>40</v>
      </c>
      <c r="N4035" s="10">
        <v>45</v>
      </c>
      <c r="O4035">
        <v>1.1000000000000001</v>
      </c>
      <c r="P4035">
        <v>0.87</v>
      </c>
      <c r="Q4035">
        <v>0</v>
      </c>
      <c r="R4035" t="s">
        <v>43</v>
      </c>
      <c r="S4035" s="16">
        <v>6316.2000000000007</v>
      </c>
      <c r="T4035" s="16">
        <v>0</v>
      </c>
      <c r="U4035" s="16">
        <v>0</v>
      </c>
      <c r="V4035" s="16">
        <v>50</v>
      </c>
      <c r="W4035" s="16">
        <v>7425</v>
      </c>
      <c r="X4035" s="16">
        <v>-1158.7999999999993</v>
      </c>
    </row>
    <row r="4036" spans="1:24" x14ac:dyDescent="0.25">
      <c r="A4036" s="4" t="s">
        <v>24</v>
      </c>
      <c r="B4036" s="5" t="s">
        <v>4503</v>
      </c>
      <c r="C4036" s="6" t="s">
        <v>35</v>
      </c>
      <c r="D4036" s="7">
        <v>221</v>
      </c>
      <c r="E4036" t="s">
        <v>589</v>
      </c>
      <c r="F4036" t="s">
        <v>37</v>
      </c>
      <c r="G4036" t="s">
        <v>198</v>
      </c>
      <c r="H4036" t="s">
        <v>39</v>
      </c>
      <c r="I4036" t="s">
        <v>52</v>
      </c>
      <c r="J4036" s="8" t="s">
        <v>46</v>
      </c>
      <c r="K4036" s="8">
        <v>0</v>
      </c>
      <c r="L4036" t="s">
        <v>53</v>
      </c>
      <c r="M4036" s="9">
        <v>24</v>
      </c>
      <c r="N4036" s="10">
        <v>384.61538461538464</v>
      </c>
      <c r="O4036">
        <v>1.1000000000000001</v>
      </c>
      <c r="P4036">
        <v>0.87</v>
      </c>
      <c r="Q4036">
        <v>0</v>
      </c>
      <c r="R4036" t="s">
        <v>43</v>
      </c>
      <c r="S4036" s="16">
        <v>0</v>
      </c>
      <c r="T4036" s="16">
        <v>0</v>
      </c>
      <c r="U4036" s="16">
        <v>750</v>
      </c>
      <c r="V4036" s="16">
        <v>10</v>
      </c>
      <c r="W4036" s="16">
        <v>0</v>
      </c>
      <c r="X4036" s="16">
        <v>-760</v>
      </c>
    </row>
    <row r="4037" spans="1:24" x14ac:dyDescent="0.25">
      <c r="A4037" s="4" t="s">
        <v>24</v>
      </c>
      <c r="B4037" s="5" t="s">
        <v>4504</v>
      </c>
      <c r="C4037" s="6" t="s">
        <v>92</v>
      </c>
      <c r="D4037" s="7">
        <v>211</v>
      </c>
      <c r="E4037" t="s">
        <v>619</v>
      </c>
      <c r="F4037" t="s">
        <v>28</v>
      </c>
      <c r="G4037" t="s">
        <v>275</v>
      </c>
      <c r="H4037" t="s">
        <v>81</v>
      </c>
      <c r="I4037" t="s">
        <v>40</v>
      </c>
      <c r="J4037" s="8" t="s">
        <v>46</v>
      </c>
      <c r="K4037" s="8">
        <v>164</v>
      </c>
      <c r="L4037" t="s">
        <v>99</v>
      </c>
      <c r="M4037" s="9">
        <v>48</v>
      </c>
      <c r="N4037" s="10">
        <v>48</v>
      </c>
      <c r="O4037">
        <v>0.8</v>
      </c>
      <c r="P4037">
        <v>0.93</v>
      </c>
      <c r="Q4037">
        <v>0</v>
      </c>
      <c r="R4037" t="s">
        <v>43</v>
      </c>
      <c r="S4037" s="16">
        <v>5713.92</v>
      </c>
      <c r="T4037" s="16">
        <v>0</v>
      </c>
      <c r="U4037" s="16">
        <v>1000</v>
      </c>
      <c r="V4037" s="16">
        <v>0</v>
      </c>
      <c r="W4037" s="16">
        <v>7872</v>
      </c>
      <c r="X4037" s="16">
        <v>-3158.08</v>
      </c>
    </row>
    <row r="4038" spans="1:24" x14ac:dyDescent="0.25">
      <c r="A4038" s="4" t="s">
        <v>24</v>
      </c>
      <c r="B4038" s="5" t="s">
        <v>4505</v>
      </c>
      <c r="C4038" s="6" t="s">
        <v>43</v>
      </c>
      <c r="D4038" s="7">
        <v>73</v>
      </c>
      <c r="E4038" t="s">
        <v>207</v>
      </c>
      <c r="F4038" t="s">
        <v>28</v>
      </c>
      <c r="G4038" t="s">
        <v>208</v>
      </c>
      <c r="H4038" t="s">
        <v>39</v>
      </c>
      <c r="I4038" t="s">
        <v>31</v>
      </c>
      <c r="J4038" s="8" t="s">
        <v>32</v>
      </c>
      <c r="K4038" s="8">
        <v>163</v>
      </c>
      <c r="L4038" t="s">
        <v>117</v>
      </c>
      <c r="M4038" s="9">
        <v>54</v>
      </c>
      <c r="N4038" s="10">
        <v>5666.666666666667</v>
      </c>
      <c r="O4038">
        <v>1.2</v>
      </c>
      <c r="P4038">
        <v>0.99</v>
      </c>
      <c r="Q4038">
        <v>0</v>
      </c>
      <c r="R4038" t="s">
        <v>43</v>
      </c>
      <c r="S4038" s="16">
        <v>10264.32</v>
      </c>
      <c r="T4038" s="16">
        <v>5666.666666666667</v>
      </c>
      <c r="U4038" s="16">
        <v>1000</v>
      </c>
      <c r="V4038" s="16">
        <v>100</v>
      </c>
      <c r="W4038" s="16">
        <v>0</v>
      </c>
      <c r="X4038" s="16">
        <v>3497.6533333333327</v>
      </c>
    </row>
    <row r="4039" spans="1:24" x14ac:dyDescent="0.25">
      <c r="A4039" s="4" t="s">
        <v>24</v>
      </c>
      <c r="B4039" s="5" t="s">
        <v>4506</v>
      </c>
      <c r="C4039" s="6" t="s">
        <v>92</v>
      </c>
      <c r="D4039" s="7">
        <v>222</v>
      </c>
      <c r="E4039" t="s">
        <v>420</v>
      </c>
      <c r="F4039" t="s">
        <v>37</v>
      </c>
      <c r="G4039" t="s">
        <v>198</v>
      </c>
      <c r="H4039" t="s">
        <v>39</v>
      </c>
      <c r="I4039" t="s">
        <v>76</v>
      </c>
      <c r="J4039" s="8" t="s">
        <v>46</v>
      </c>
      <c r="K4039" s="8">
        <v>162</v>
      </c>
      <c r="L4039" t="s">
        <v>99</v>
      </c>
      <c r="M4039" s="9">
        <v>48</v>
      </c>
      <c r="N4039" s="10">
        <v>52</v>
      </c>
      <c r="O4039">
        <v>1</v>
      </c>
      <c r="P4039">
        <v>0.87</v>
      </c>
      <c r="Q4039">
        <v>0</v>
      </c>
      <c r="R4039" t="s">
        <v>43</v>
      </c>
      <c r="S4039" s="16">
        <v>6765.12</v>
      </c>
      <c r="T4039" s="16">
        <v>0</v>
      </c>
      <c r="U4039" s="16">
        <v>0</v>
      </c>
      <c r="V4039" s="16">
        <v>0</v>
      </c>
      <c r="W4039" s="16">
        <v>8424</v>
      </c>
      <c r="X4039" s="16">
        <v>-1658.88</v>
      </c>
    </row>
    <row r="4040" spans="1:24" x14ac:dyDescent="0.25">
      <c r="A4040" s="4" t="s">
        <v>24</v>
      </c>
      <c r="B4040" s="5" t="s">
        <v>4507</v>
      </c>
      <c r="C4040" s="6" t="s">
        <v>92</v>
      </c>
      <c r="D4040" s="7">
        <v>199</v>
      </c>
      <c r="E4040" t="s">
        <v>239</v>
      </c>
      <c r="F4040" t="s">
        <v>28</v>
      </c>
      <c r="G4040" t="s">
        <v>89</v>
      </c>
      <c r="H4040" t="s">
        <v>39</v>
      </c>
      <c r="I4040" t="s">
        <v>76</v>
      </c>
      <c r="J4040" s="8" t="s">
        <v>46</v>
      </c>
      <c r="K4040" s="8">
        <v>164</v>
      </c>
      <c r="L4040" t="s">
        <v>99</v>
      </c>
      <c r="M4040" s="9">
        <v>35</v>
      </c>
      <c r="N4040" s="10">
        <v>55</v>
      </c>
      <c r="O4040">
        <v>1</v>
      </c>
      <c r="P4040">
        <v>0.99</v>
      </c>
      <c r="Q4040">
        <v>0</v>
      </c>
      <c r="R4040" t="s">
        <v>43</v>
      </c>
      <c r="S4040" s="16">
        <v>5544</v>
      </c>
      <c r="T4040" s="16">
        <v>0</v>
      </c>
      <c r="U4040" s="16">
        <v>200</v>
      </c>
      <c r="V4040" s="16">
        <v>0</v>
      </c>
      <c r="W4040" s="16">
        <v>9020</v>
      </c>
      <c r="X4040" s="16">
        <v>-3676</v>
      </c>
    </row>
    <row r="4041" spans="1:24" x14ac:dyDescent="0.25">
      <c r="A4041" s="4" t="s">
        <v>24</v>
      </c>
      <c r="B4041" s="5" t="s">
        <v>4508</v>
      </c>
      <c r="C4041" s="6" t="s">
        <v>35</v>
      </c>
      <c r="D4041" s="7">
        <v>82</v>
      </c>
      <c r="E4041" t="s">
        <v>609</v>
      </c>
      <c r="F4041" t="s">
        <v>37</v>
      </c>
      <c r="G4041" t="s">
        <v>326</v>
      </c>
      <c r="H4041" t="s">
        <v>64</v>
      </c>
      <c r="I4041" t="s">
        <v>52</v>
      </c>
      <c r="J4041" s="8" t="s">
        <v>46</v>
      </c>
      <c r="K4041" s="8">
        <v>162</v>
      </c>
      <c r="L4041" t="s">
        <v>53</v>
      </c>
      <c r="M4041" s="9">
        <v>24</v>
      </c>
      <c r="N4041" s="10">
        <v>384.61538461538464</v>
      </c>
      <c r="O4041">
        <v>1.1000000000000001</v>
      </c>
      <c r="P4041">
        <v>0.81</v>
      </c>
      <c r="Q4041">
        <v>0</v>
      </c>
      <c r="R4041" t="s">
        <v>43</v>
      </c>
      <c r="S4041" s="16">
        <v>3464.2080000000005</v>
      </c>
      <c r="T4041" s="16">
        <v>384.61538461538464</v>
      </c>
      <c r="U4041" s="16">
        <v>0</v>
      </c>
      <c r="V4041" s="16">
        <v>0</v>
      </c>
      <c r="W4041" s="16">
        <v>0</v>
      </c>
      <c r="X4041" s="16">
        <v>3079.5926153846158</v>
      </c>
    </row>
    <row r="4042" spans="1:24" x14ac:dyDescent="0.25">
      <c r="A4042" s="4" t="s">
        <v>24</v>
      </c>
      <c r="B4042" s="5" t="s">
        <v>4509</v>
      </c>
      <c r="C4042" s="6" t="s">
        <v>26</v>
      </c>
      <c r="D4042" s="7">
        <v>248</v>
      </c>
      <c r="E4042" t="s">
        <v>880</v>
      </c>
      <c r="F4042" t="s">
        <v>37</v>
      </c>
      <c r="G4042" t="s">
        <v>488</v>
      </c>
      <c r="H4042" t="s">
        <v>39</v>
      </c>
      <c r="I4042" t="s">
        <v>40</v>
      </c>
      <c r="J4042" s="8" t="s">
        <v>32</v>
      </c>
      <c r="K4042" s="8">
        <v>166</v>
      </c>
      <c r="L4042" t="s">
        <v>33</v>
      </c>
      <c r="M4042" s="9">
        <v>60</v>
      </c>
      <c r="N4042" s="10">
        <v>6250</v>
      </c>
      <c r="O4042">
        <v>0.8</v>
      </c>
      <c r="P4042">
        <v>0.89</v>
      </c>
      <c r="Q4042">
        <v>0</v>
      </c>
      <c r="R4042" t="s">
        <v>43</v>
      </c>
      <c r="S4042" s="16">
        <v>7091.52</v>
      </c>
      <c r="T4042" s="16">
        <v>6250</v>
      </c>
      <c r="U4042" s="16">
        <v>750</v>
      </c>
      <c r="V4042" s="16">
        <v>0</v>
      </c>
      <c r="W4042" s="16">
        <v>0</v>
      </c>
      <c r="X4042" s="16">
        <v>91.520000000000437</v>
      </c>
    </row>
    <row r="4043" spans="1:24" x14ac:dyDescent="0.25">
      <c r="A4043" s="4" t="s">
        <v>24</v>
      </c>
      <c r="B4043" s="5" t="s">
        <v>4510</v>
      </c>
      <c r="C4043" s="6" t="s">
        <v>35</v>
      </c>
      <c r="D4043" s="7">
        <v>226</v>
      </c>
      <c r="E4043" t="s">
        <v>290</v>
      </c>
      <c r="F4043" t="s">
        <v>37</v>
      </c>
      <c r="G4043" t="s">
        <v>291</v>
      </c>
      <c r="H4043" t="s">
        <v>51</v>
      </c>
      <c r="I4043" t="s">
        <v>52</v>
      </c>
      <c r="J4043" s="8" t="s">
        <v>32</v>
      </c>
      <c r="K4043" s="8">
        <v>160</v>
      </c>
      <c r="L4043" t="s">
        <v>41</v>
      </c>
      <c r="M4043" s="9">
        <v>48</v>
      </c>
      <c r="N4043" s="10">
        <v>5416.666666666667</v>
      </c>
      <c r="O4043">
        <v>1.1000000000000001</v>
      </c>
      <c r="P4043">
        <v>1.1599999999999999</v>
      </c>
      <c r="Q4043">
        <v>0</v>
      </c>
      <c r="R4043" t="s">
        <v>43</v>
      </c>
      <c r="S4043" s="16">
        <v>9799.6799999999985</v>
      </c>
      <c r="T4043" s="16">
        <v>5416.666666666667</v>
      </c>
      <c r="U4043" s="16">
        <v>0</v>
      </c>
      <c r="V4043" s="16">
        <v>0</v>
      </c>
      <c r="W4043" s="16">
        <v>0</v>
      </c>
      <c r="X4043" s="16">
        <v>4383.0133333333315</v>
      </c>
    </row>
    <row r="4044" spans="1:24" x14ac:dyDescent="0.25">
      <c r="A4044" s="4" t="s">
        <v>24</v>
      </c>
      <c r="B4044" s="5" t="s">
        <v>4511</v>
      </c>
      <c r="C4044" s="6" t="s">
        <v>92</v>
      </c>
      <c r="D4044" s="7">
        <v>226</v>
      </c>
      <c r="E4044" t="s">
        <v>290</v>
      </c>
      <c r="F4044" t="s">
        <v>37</v>
      </c>
      <c r="G4044" t="s">
        <v>291</v>
      </c>
      <c r="H4044" t="s">
        <v>51</v>
      </c>
      <c r="I4044" t="s">
        <v>52</v>
      </c>
      <c r="J4044" s="8" t="s">
        <v>46</v>
      </c>
      <c r="K4044" s="8">
        <v>166</v>
      </c>
      <c r="L4044" t="s">
        <v>99</v>
      </c>
      <c r="M4044" s="9">
        <v>35</v>
      </c>
      <c r="N4044" s="10">
        <v>50</v>
      </c>
      <c r="O4044">
        <v>1.1000000000000001</v>
      </c>
      <c r="P4044">
        <v>1.1599999999999999</v>
      </c>
      <c r="Q4044">
        <v>0</v>
      </c>
      <c r="R4044" t="s">
        <v>43</v>
      </c>
      <c r="S4044" s="16">
        <v>7413.56</v>
      </c>
      <c r="T4044" s="16">
        <v>0</v>
      </c>
      <c r="U4044" s="16">
        <v>0</v>
      </c>
      <c r="V4044" s="16">
        <v>10</v>
      </c>
      <c r="W4044" s="16">
        <v>8300</v>
      </c>
      <c r="X4044" s="16">
        <v>-896.4399999999996</v>
      </c>
    </row>
    <row r="4045" spans="1:24" x14ac:dyDescent="0.25">
      <c r="A4045" s="4" t="s">
        <v>24</v>
      </c>
      <c r="B4045" s="5" t="s">
        <v>4512</v>
      </c>
      <c r="C4045" s="6" t="s">
        <v>43</v>
      </c>
      <c r="D4045" s="7">
        <v>242</v>
      </c>
      <c r="E4045" t="s">
        <v>1136</v>
      </c>
      <c r="F4045" t="s">
        <v>37</v>
      </c>
      <c r="G4045" t="s">
        <v>109</v>
      </c>
      <c r="H4045" t="s">
        <v>64</v>
      </c>
      <c r="I4045" t="s">
        <v>86</v>
      </c>
      <c r="J4045" s="8" t="s">
        <v>46</v>
      </c>
      <c r="K4045" s="8">
        <v>127</v>
      </c>
      <c r="L4045" t="s">
        <v>47</v>
      </c>
      <c r="M4045" s="9">
        <v>30</v>
      </c>
      <c r="N4045" s="10">
        <v>615.38461538461536</v>
      </c>
      <c r="O4045">
        <v>0.9</v>
      </c>
      <c r="P4045">
        <v>0.86</v>
      </c>
      <c r="Q4045">
        <v>0</v>
      </c>
      <c r="R4045" t="s">
        <v>43</v>
      </c>
      <c r="S4045" s="16">
        <v>2948.94</v>
      </c>
      <c r="T4045" s="16">
        <v>615.38461538461536</v>
      </c>
      <c r="U4045" s="16">
        <v>750</v>
      </c>
      <c r="V4045" s="16">
        <v>100</v>
      </c>
      <c r="W4045" s="16">
        <v>0</v>
      </c>
      <c r="X4045" s="16">
        <v>1483.5553846153848</v>
      </c>
    </row>
    <row r="4046" spans="1:24" x14ac:dyDescent="0.25">
      <c r="A4046" s="4" t="s">
        <v>24</v>
      </c>
      <c r="B4046" s="5" t="s">
        <v>4513</v>
      </c>
      <c r="C4046" s="6" t="s">
        <v>43</v>
      </c>
      <c r="D4046" s="7">
        <v>94</v>
      </c>
      <c r="E4046" t="s">
        <v>169</v>
      </c>
      <c r="F4046" t="s">
        <v>37</v>
      </c>
      <c r="G4046" t="s">
        <v>145</v>
      </c>
      <c r="H4046" t="s">
        <v>51</v>
      </c>
      <c r="I4046" t="s">
        <v>31</v>
      </c>
      <c r="J4046" s="8" t="s">
        <v>46</v>
      </c>
      <c r="K4046" s="8">
        <v>163</v>
      </c>
      <c r="L4046" t="s">
        <v>47</v>
      </c>
      <c r="M4046" s="9">
        <v>30</v>
      </c>
      <c r="N4046" s="10">
        <v>615.38461538461536</v>
      </c>
      <c r="O4046">
        <v>1.2</v>
      </c>
      <c r="P4046">
        <v>1.1100000000000001</v>
      </c>
      <c r="Q4046">
        <v>1</v>
      </c>
      <c r="R4046" t="s">
        <v>43</v>
      </c>
      <c r="S4046" s="16">
        <v>0</v>
      </c>
      <c r="T4046" s="16">
        <v>615.38461538461536</v>
      </c>
      <c r="U4046" s="16">
        <v>0</v>
      </c>
      <c r="V4046" s="16">
        <v>0</v>
      </c>
      <c r="W4046" s="16">
        <v>0</v>
      </c>
      <c r="X4046" s="16">
        <v>-615.38461538461536</v>
      </c>
    </row>
    <row r="4047" spans="1:24" x14ac:dyDescent="0.25">
      <c r="A4047" s="4" t="s">
        <v>24</v>
      </c>
      <c r="B4047" s="5" t="s">
        <v>4514</v>
      </c>
      <c r="C4047" s="6" t="s">
        <v>26</v>
      </c>
      <c r="D4047" s="7">
        <v>76</v>
      </c>
      <c r="E4047" t="s">
        <v>1212</v>
      </c>
      <c r="F4047" t="s">
        <v>37</v>
      </c>
      <c r="G4047" t="s">
        <v>208</v>
      </c>
      <c r="H4047" t="s">
        <v>39</v>
      </c>
      <c r="I4047" t="s">
        <v>40</v>
      </c>
      <c r="J4047" s="8" t="s">
        <v>32</v>
      </c>
      <c r="K4047" s="8">
        <v>0</v>
      </c>
      <c r="L4047" t="s">
        <v>33</v>
      </c>
      <c r="M4047" s="9">
        <v>60</v>
      </c>
      <c r="N4047" s="10">
        <v>6250</v>
      </c>
      <c r="O4047">
        <v>0.8</v>
      </c>
      <c r="P4047">
        <v>0.99</v>
      </c>
      <c r="Q4047">
        <v>0</v>
      </c>
      <c r="R4047" t="s">
        <v>43</v>
      </c>
      <c r="S4047" s="16">
        <v>0</v>
      </c>
      <c r="T4047" s="16">
        <v>0</v>
      </c>
      <c r="U4047" s="16">
        <v>0</v>
      </c>
      <c r="V4047" s="16">
        <v>100</v>
      </c>
      <c r="W4047" s="16">
        <v>0</v>
      </c>
      <c r="X4047" s="16">
        <v>-100</v>
      </c>
    </row>
    <row r="4048" spans="1:24" x14ac:dyDescent="0.25">
      <c r="A4048" s="4" t="s">
        <v>24</v>
      </c>
      <c r="B4048" s="5" t="s">
        <v>4515</v>
      </c>
      <c r="C4048" s="6" t="s">
        <v>35</v>
      </c>
      <c r="D4048" s="7">
        <v>267</v>
      </c>
      <c r="E4048" t="s">
        <v>695</v>
      </c>
      <c r="F4048" t="s">
        <v>37</v>
      </c>
      <c r="G4048" t="s">
        <v>148</v>
      </c>
      <c r="H4048" t="s">
        <v>81</v>
      </c>
      <c r="I4048" t="s">
        <v>31</v>
      </c>
      <c r="J4048" s="8" t="s">
        <v>46</v>
      </c>
      <c r="K4048" s="8">
        <v>163</v>
      </c>
      <c r="L4048" t="s">
        <v>53</v>
      </c>
      <c r="M4048" s="9">
        <v>24</v>
      </c>
      <c r="N4048" s="10">
        <v>384.61538461538464</v>
      </c>
      <c r="O4048">
        <v>1.2</v>
      </c>
      <c r="P4048">
        <v>1.2</v>
      </c>
      <c r="Q4048">
        <v>0</v>
      </c>
      <c r="R4048" t="s">
        <v>43</v>
      </c>
      <c r="S4048" s="16">
        <v>5633.28</v>
      </c>
      <c r="T4048" s="16">
        <v>384.61538461538464</v>
      </c>
      <c r="U4048" s="16">
        <v>1000</v>
      </c>
      <c r="V4048" s="16">
        <v>100</v>
      </c>
      <c r="W4048" s="16">
        <v>0</v>
      </c>
      <c r="X4048" s="16">
        <v>4148.664615384615</v>
      </c>
    </row>
    <row r="4049" spans="1:24" x14ac:dyDescent="0.25">
      <c r="A4049" s="4" t="s">
        <v>24</v>
      </c>
      <c r="B4049" s="5" t="s">
        <v>4516</v>
      </c>
      <c r="C4049" s="6" t="s">
        <v>92</v>
      </c>
      <c r="D4049" s="7">
        <v>267</v>
      </c>
      <c r="E4049" t="s">
        <v>695</v>
      </c>
      <c r="F4049" t="s">
        <v>37</v>
      </c>
      <c r="G4049" t="s">
        <v>148</v>
      </c>
      <c r="H4049" t="s">
        <v>81</v>
      </c>
      <c r="I4049" t="s">
        <v>31</v>
      </c>
      <c r="J4049" s="8" t="s">
        <v>46</v>
      </c>
      <c r="K4049" s="8">
        <v>162</v>
      </c>
      <c r="L4049" t="s">
        <v>99</v>
      </c>
      <c r="M4049" s="9">
        <v>40</v>
      </c>
      <c r="N4049" s="10">
        <v>53</v>
      </c>
      <c r="O4049">
        <v>1.2</v>
      </c>
      <c r="P4049">
        <v>1.2</v>
      </c>
      <c r="Q4049">
        <v>0</v>
      </c>
      <c r="R4049" t="s">
        <v>43</v>
      </c>
      <c r="S4049" s="16">
        <v>9331.1999999999989</v>
      </c>
      <c r="T4049" s="16">
        <v>0</v>
      </c>
      <c r="U4049" s="16">
        <v>0</v>
      </c>
      <c r="V4049" s="16">
        <v>0</v>
      </c>
      <c r="W4049" s="16">
        <v>8586</v>
      </c>
      <c r="X4049" s="16">
        <v>745.19999999999891</v>
      </c>
    </row>
    <row r="4050" spans="1:24" x14ac:dyDescent="0.25">
      <c r="A4050" s="4" t="s">
        <v>24</v>
      </c>
      <c r="B4050" s="5" t="s">
        <v>4517</v>
      </c>
      <c r="C4050" s="6" t="s">
        <v>43</v>
      </c>
      <c r="D4050" s="7">
        <v>123</v>
      </c>
      <c r="E4050" t="s">
        <v>1015</v>
      </c>
      <c r="F4050" t="s">
        <v>28</v>
      </c>
      <c r="G4050" t="s">
        <v>105</v>
      </c>
      <c r="H4050" t="s">
        <v>39</v>
      </c>
      <c r="I4050" t="s">
        <v>52</v>
      </c>
      <c r="J4050" s="8" t="s">
        <v>46</v>
      </c>
      <c r="K4050" s="8">
        <v>162</v>
      </c>
      <c r="L4050" t="s">
        <v>47</v>
      </c>
      <c r="M4050" s="9">
        <v>30</v>
      </c>
      <c r="N4050" s="10">
        <v>615.38461538461536</v>
      </c>
      <c r="O4050">
        <v>1.1000000000000001</v>
      </c>
      <c r="P4050">
        <v>1.1499999999999999</v>
      </c>
      <c r="Q4050">
        <v>0</v>
      </c>
      <c r="R4050" t="s">
        <v>43</v>
      </c>
      <c r="S4050" s="16">
        <v>6071.9999999999991</v>
      </c>
      <c r="T4050" s="16">
        <v>615.38461538461536</v>
      </c>
      <c r="U4050" s="16">
        <v>200</v>
      </c>
      <c r="V4050" s="16">
        <v>10</v>
      </c>
      <c r="W4050" s="16">
        <v>0</v>
      </c>
      <c r="X4050" s="16">
        <v>5246.6153846153838</v>
      </c>
    </row>
    <row r="4051" spans="1:24" x14ac:dyDescent="0.25">
      <c r="A4051" s="4" t="s">
        <v>24</v>
      </c>
      <c r="B4051" s="5" t="s">
        <v>4518</v>
      </c>
      <c r="C4051" s="6" t="s">
        <v>35</v>
      </c>
      <c r="D4051" s="7">
        <v>110</v>
      </c>
      <c r="E4051" t="s">
        <v>709</v>
      </c>
      <c r="F4051" t="s">
        <v>37</v>
      </c>
      <c r="G4051" t="s">
        <v>63</v>
      </c>
      <c r="H4051" t="s">
        <v>64</v>
      </c>
      <c r="I4051" t="s">
        <v>76</v>
      </c>
      <c r="J4051" s="8" t="s">
        <v>32</v>
      </c>
      <c r="K4051" s="8">
        <v>163</v>
      </c>
      <c r="L4051" t="s">
        <v>41</v>
      </c>
      <c r="M4051" s="9">
        <v>48</v>
      </c>
      <c r="N4051" s="10">
        <v>5416.666666666667</v>
      </c>
      <c r="O4051">
        <v>1</v>
      </c>
      <c r="P4051">
        <v>1.04</v>
      </c>
      <c r="Q4051">
        <v>0</v>
      </c>
      <c r="R4051" t="s">
        <v>43</v>
      </c>
      <c r="S4051" s="16">
        <v>8136.96</v>
      </c>
      <c r="T4051" s="16">
        <v>5416.666666666667</v>
      </c>
      <c r="U4051" s="16">
        <v>750</v>
      </c>
      <c r="V4051" s="16">
        <v>0</v>
      </c>
      <c r="W4051" s="16">
        <v>0</v>
      </c>
      <c r="X4051" s="16">
        <v>1970.2933333333331</v>
      </c>
    </row>
    <row r="4052" spans="1:24" x14ac:dyDescent="0.25">
      <c r="A4052" s="4" t="s">
        <v>24</v>
      </c>
      <c r="B4052" s="5" t="s">
        <v>4519</v>
      </c>
      <c r="C4052" s="6" t="s">
        <v>26</v>
      </c>
      <c r="D4052" s="7">
        <v>157</v>
      </c>
      <c r="E4052" t="s">
        <v>372</v>
      </c>
      <c r="F4052" t="s">
        <v>28</v>
      </c>
      <c r="G4052" t="s">
        <v>190</v>
      </c>
      <c r="H4052" t="s">
        <v>81</v>
      </c>
      <c r="I4052" t="s">
        <v>52</v>
      </c>
      <c r="J4052" s="8" t="s">
        <v>46</v>
      </c>
      <c r="K4052" s="8">
        <v>166</v>
      </c>
      <c r="L4052" t="s">
        <v>90</v>
      </c>
      <c r="M4052" s="9">
        <v>35</v>
      </c>
      <c r="N4052" s="10">
        <v>923.07692307692309</v>
      </c>
      <c r="O4052">
        <v>1.1000000000000001</v>
      </c>
      <c r="P4052">
        <v>0.95</v>
      </c>
      <c r="Q4052">
        <v>0</v>
      </c>
      <c r="R4052" t="s">
        <v>43</v>
      </c>
      <c r="S4052" s="16">
        <v>5852.0000000000009</v>
      </c>
      <c r="T4052" s="16">
        <v>923.07692307692309</v>
      </c>
      <c r="U4052" s="16">
        <v>500</v>
      </c>
      <c r="V4052" s="16">
        <v>10</v>
      </c>
      <c r="W4052" s="16">
        <v>0</v>
      </c>
      <c r="X4052" s="16">
        <v>4418.923076923078</v>
      </c>
    </row>
    <row r="4053" spans="1:24" x14ac:dyDescent="0.25">
      <c r="A4053" s="4" t="s">
        <v>24</v>
      </c>
      <c r="B4053" s="5" t="s">
        <v>4520</v>
      </c>
      <c r="C4053" s="6" t="s">
        <v>92</v>
      </c>
      <c r="D4053" s="7">
        <v>140</v>
      </c>
      <c r="E4053" t="s">
        <v>808</v>
      </c>
      <c r="F4053" t="s">
        <v>37</v>
      </c>
      <c r="G4053" t="s">
        <v>312</v>
      </c>
      <c r="H4053" t="s">
        <v>81</v>
      </c>
      <c r="I4053" t="s">
        <v>76</v>
      </c>
      <c r="J4053" s="8" t="s">
        <v>46</v>
      </c>
      <c r="K4053" s="8">
        <v>166</v>
      </c>
      <c r="L4053" t="s">
        <v>99</v>
      </c>
      <c r="M4053" s="9">
        <v>40</v>
      </c>
      <c r="N4053" s="10">
        <v>49</v>
      </c>
      <c r="O4053">
        <v>1</v>
      </c>
      <c r="P4053">
        <v>1.2</v>
      </c>
      <c r="Q4053">
        <v>0</v>
      </c>
      <c r="R4053" t="s">
        <v>43</v>
      </c>
      <c r="S4053" s="16">
        <v>7968</v>
      </c>
      <c r="T4053" s="16">
        <v>0</v>
      </c>
      <c r="U4053" s="16">
        <v>750</v>
      </c>
      <c r="V4053" s="16">
        <v>10</v>
      </c>
      <c r="W4053" s="16">
        <v>8134</v>
      </c>
      <c r="X4053" s="16">
        <v>-926</v>
      </c>
    </row>
    <row r="4054" spans="1:24" x14ac:dyDescent="0.25">
      <c r="A4054" s="4" t="s">
        <v>24</v>
      </c>
      <c r="B4054" s="5" t="s">
        <v>4521</v>
      </c>
      <c r="C4054" s="6" t="s">
        <v>43</v>
      </c>
      <c r="D4054" s="7">
        <v>264</v>
      </c>
      <c r="E4054" t="s">
        <v>794</v>
      </c>
      <c r="F4054" t="s">
        <v>37</v>
      </c>
      <c r="G4054" t="s">
        <v>403</v>
      </c>
      <c r="H4054" t="s">
        <v>51</v>
      </c>
      <c r="I4054" t="s">
        <v>40</v>
      </c>
      <c r="J4054" s="8" t="s">
        <v>32</v>
      </c>
      <c r="K4054" s="8">
        <v>166</v>
      </c>
      <c r="L4054" t="s">
        <v>117</v>
      </c>
      <c r="M4054" s="9">
        <v>54</v>
      </c>
      <c r="N4054" s="10">
        <v>5666.666666666667</v>
      </c>
      <c r="O4054">
        <v>0.8</v>
      </c>
      <c r="P4054">
        <v>1.1499999999999999</v>
      </c>
      <c r="Q4054">
        <v>0</v>
      </c>
      <c r="R4054" t="s">
        <v>43</v>
      </c>
      <c r="S4054" s="16">
        <v>8246.880000000001</v>
      </c>
      <c r="T4054" s="16">
        <v>5666.666666666667</v>
      </c>
      <c r="U4054" s="16">
        <v>500</v>
      </c>
      <c r="V4054" s="16">
        <v>500</v>
      </c>
      <c r="W4054" s="16">
        <v>0</v>
      </c>
      <c r="X4054" s="16">
        <v>1580.213333333334</v>
      </c>
    </row>
    <row r="4055" spans="1:24" x14ac:dyDescent="0.25">
      <c r="A4055" s="4" t="s">
        <v>24</v>
      </c>
      <c r="B4055" s="5" t="s">
        <v>4522</v>
      </c>
      <c r="C4055" s="6" t="s">
        <v>35</v>
      </c>
      <c r="D4055" s="7">
        <v>78</v>
      </c>
      <c r="E4055" t="s">
        <v>774</v>
      </c>
      <c r="F4055" t="s">
        <v>37</v>
      </c>
      <c r="G4055" t="s">
        <v>278</v>
      </c>
      <c r="H4055" t="s">
        <v>60</v>
      </c>
      <c r="I4055" t="s">
        <v>52</v>
      </c>
      <c r="J4055" s="8" t="s">
        <v>46</v>
      </c>
      <c r="K4055" s="8">
        <v>160</v>
      </c>
      <c r="L4055" t="s">
        <v>53</v>
      </c>
      <c r="M4055" s="9">
        <v>24</v>
      </c>
      <c r="N4055" s="10">
        <v>384.61538461538464</v>
      </c>
      <c r="O4055">
        <v>1.1000000000000001</v>
      </c>
      <c r="P4055">
        <v>1</v>
      </c>
      <c r="Q4055">
        <v>0</v>
      </c>
      <c r="R4055" t="s">
        <v>43</v>
      </c>
      <c r="S4055" s="16">
        <v>4224</v>
      </c>
      <c r="T4055" s="16">
        <v>384.61538461538464</v>
      </c>
      <c r="U4055" s="16">
        <v>200</v>
      </c>
      <c r="V4055" s="16">
        <v>500</v>
      </c>
      <c r="W4055" s="16">
        <v>0</v>
      </c>
      <c r="X4055" s="16">
        <v>3139.3846153846152</v>
      </c>
    </row>
    <row r="4056" spans="1:24" x14ac:dyDescent="0.25">
      <c r="A4056" s="4" t="s">
        <v>24</v>
      </c>
      <c r="B4056" s="5" t="s">
        <v>4523</v>
      </c>
      <c r="C4056" s="6" t="s">
        <v>26</v>
      </c>
      <c r="D4056" s="7">
        <v>138</v>
      </c>
      <c r="E4056" t="s">
        <v>369</v>
      </c>
      <c r="F4056" t="s">
        <v>37</v>
      </c>
      <c r="G4056" t="s">
        <v>370</v>
      </c>
      <c r="H4056" t="s">
        <v>39</v>
      </c>
      <c r="I4056" t="s">
        <v>40</v>
      </c>
      <c r="J4056" s="8" t="s">
        <v>32</v>
      </c>
      <c r="K4056" s="8">
        <v>0</v>
      </c>
      <c r="L4056" t="s">
        <v>33</v>
      </c>
      <c r="M4056" s="9">
        <v>60</v>
      </c>
      <c r="N4056" s="10">
        <v>6250</v>
      </c>
      <c r="O4056">
        <v>0.8</v>
      </c>
      <c r="P4056">
        <v>0.81</v>
      </c>
      <c r="Q4056">
        <v>0</v>
      </c>
      <c r="R4056" t="s">
        <v>43</v>
      </c>
      <c r="S4056" s="16">
        <v>0</v>
      </c>
      <c r="T4056" s="16">
        <v>0</v>
      </c>
      <c r="U4056" s="16">
        <v>750</v>
      </c>
      <c r="V4056" s="16">
        <v>10</v>
      </c>
      <c r="W4056" s="16">
        <v>0</v>
      </c>
      <c r="X4056" s="16">
        <v>-760</v>
      </c>
    </row>
    <row r="4057" spans="1:24" x14ac:dyDescent="0.25">
      <c r="A4057" s="4" t="s">
        <v>24</v>
      </c>
      <c r="B4057" s="5" t="s">
        <v>4524</v>
      </c>
      <c r="C4057" s="6" t="s">
        <v>43</v>
      </c>
      <c r="D4057" s="7">
        <v>33</v>
      </c>
      <c r="E4057" t="s">
        <v>753</v>
      </c>
      <c r="F4057" t="s">
        <v>37</v>
      </c>
      <c r="G4057" t="s">
        <v>231</v>
      </c>
      <c r="H4057" t="s">
        <v>60</v>
      </c>
      <c r="I4057" t="s">
        <v>31</v>
      </c>
      <c r="J4057" s="8" t="s">
        <v>46</v>
      </c>
      <c r="K4057" s="8">
        <v>166</v>
      </c>
      <c r="L4057" t="s">
        <v>47</v>
      </c>
      <c r="M4057" s="9">
        <v>30</v>
      </c>
      <c r="N4057" s="10">
        <v>615.38461538461536</v>
      </c>
      <c r="O4057">
        <v>1.2</v>
      </c>
      <c r="P4057">
        <v>1.1200000000000001</v>
      </c>
      <c r="Q4057">
        <v>0</v>
      </c>
      <c r="R4057" t="s">
        <v>43</v>
      </c>
      <c r="S4057" s="16">
        <v>6693.1200000000008</v>
      </c>
      <c r="T4057" s="16">
        <v>615.38461538461536</v>
      </c>
      <c r="U4057" s="16">
        <v>0</v>
      </c>
      <c r="V4057" s="16">
        <v>0</v>
      </c>
      <c r="W4057" s="16">
        <v>0</v>
      </c>
      <c r="X4057" s="16">
        <v>6077.7353846153856</v>
      </c>
    </row>
    <row r="4058" spans="1:24" x14ac:dyDescent="0.25">
      <c r="A4058" s="4" t="s">
        <v>24</v>
      </c>
      <c r="B4058" s="5" t="s">
        <v>4525</v>
      </c>
      <c r="C4058" s="6" t="s">
        <v>35</v>
      </c>
      <c r="D4058" s="7">
        <v>289</v>
      </c>
      <c r="E4058" t="s">
        <v>731</v>
      </c>
      <c r="F4058" t="s">
        <v>28</v>
      </c>
      <c r="G4058" t="s">
        <v>85</v>
      </c>
      <c r="H4058" t="s">
        <v>51</v>
      </c>
      <c r="I4058" t="s">
        <v>76</v>
      </c>
      <c r="J4058" s="8" t="s">
        <v>46</v>
      </c>
      <c r="K4058" s="8">
        <v>162</v>
      </c>
      <c r="L4058" t="s">
        <v>53</v>
      </c>
      <c r="M4058" s="9">
        <v>24</v>
      </c>
      <c r="N4058" s="10">
        <v>384.61538461538464</v>
      </c>
      <c r="O4058">
        <v>1</v>
      </c>
      <c r="P4058">
        <v>0.95</v>
      </c>
      <c r="Q4058">
        <v>0</v>
      </c>
      <c r="R4058" t="s">
        <v>43</v>
      </c>
      <c r="S4058" s="16">
        <v>3648</v>
      </c>
      <c r="T4058" s="16">
        <v>384.61538461538464</v>
      </c>
      <c r="U4058" s="16">
        <v>200</v>
      </c>
      <c r="V4058" s="16">
        <v>0</v>
      </c>
      <c r="W4058" s="16">
        <v>0</v>
      </c>
      <c r="X4058" s="16">
        <v>3063.3846153846152</v>
      </c>
    </row>
    <row r="4059" spans="1:24" x14ac:dyDescent="0.25">
      <c r="A4059" s="4" t="s">
        <v>24</v>
      </c>
      <c r="B4059" s="5" t="s">
        <v>4526</v>
      </c>
      <c r="C4059" s="6" t="s">
        <v>92</v>
      </c>
      <c r="D4059" s="7">
        <v>18</v>
      </c>
      <c r="E4059" t="s">
        <v>788</v>
      </c>
      <c r="F4059" t="s">
        <v>37</v>
      </c>
      <c r="G4059" t="s">
        <v>285</v>
      </c>
      <c r="H4059" t="s">
        <v>30</v>
      </c>
      <c r="I4059" t="s">
        <v>52</v>
      </c>
      <c r="J4059" s="8" t="s">
        <v>46</v>
      </c>
      <c r="K4059" s="8">
        <v>161</v>
      </c>
      <c r="L4059" t="s">
        <v>99</v>
      </c>
      <c r="M4059" s="9">
        <v>40</v>
      </c>
      <c r="N4059" s="10">
        <v>40</v>
      </c>
      <c r="O4059">
        <v>1.1000000000000001</v>
      </c>
      <c r="P4059">
        <v>1.08</v>
      </c>
      <c r="Q4059">
        <v>0</v>
      </c>
      <c r="R4059" t="s">
        <v>43</v>
      </c>
      <c r="S4059" s="16">
        <v>7650.7200000000012</v>
      </c>
      <c r="T4059" s="16">
        <v>0</v>
      </c>
      <c r="U4059" s="16">
        <v>0</v>
      </c>
      <c r="V4059" s="16">
        <v>50</v>
      </c>
      <c r="W4059" s="16">
        <v>6440</v>
      </c>
      <c r="X4059" s="16">
        <v>1160.7200000000012</v>
      </c>
    </row>
    <row r="4060" spans="1:24" x14ac:dyDescent="0.25">
      <c r="A4060" s="4" t="s">
        <v>24</v>
      </c>
      <c r="B4060" s="5" t="s">
        <v>4527</v>
      </c>
      <c r="C4060" s="6" t="s">
        <v>43</v>
      </c>
      <c r="D4060" s="7">
        <v>51</v>
      </c>
      <c r="E4060" t="s">
        <v>382</v>
      </c>
      <c r="F4060" t="s">
        <v>37</v>
      </c>
      <c r="G4060" t="s">
        <v>383</v>
      </c>
      <c r="H4060" t="s">
        <v>51</v>
      </c>
      <c r="I4060" t="s">
        <v>40</v>
      </c>
      <c r="J4060" s="8" t="s">
        <v>46</v>
      </c>
      <c r="K4060" s="8">
        <v>168</v>
      </c>
      <c r="L4060" t="s">
        <v>47</v>
      </c>
      <c r="M4060" s="9">
        <v>30</v>
      </c>
      <c r="N4060" s="10">
        <v>615.38461538461536</v>
      </c>
      <c r="O4060">
        <v>0.8</v>
      </c>
      <c r="P4060">
        <v>1.17</v>
      </c>
      <c r="Q4060">
        <v>0</v>
      </c>
      <c r="R4060" t="s">
        <v>43</v>
      </c>
      <c r="S4060" s="16">
        <v>4717.4399999999996</v>
      </c>
      <c r="T4060" s="16">
        <v>615.38461538461536</v>
      </c>
      <c r="U4060" s="16">
        <v>200</v>
      </c>
      <c r="V4060" s="16">
        <v>50</v>
      </c>
      <c r="W4060" s="16">
        <v>0</v>
      </c>
      <c r="X4060" s="16">
        <v>3852.0553846153844</v>
      </c>
    </row>
    <row r="4061" spans="1:24" x14ac:dyDescent="0.25">
      <c r="A4061" s="4" t="s">
        <v>24</v>
      </c>
      <c r="B4061" s="5" t="s">
        <v>4528</v>
      </c>
      <c r="C4061" s="6" t="s">
        <v>26</v>
      </c>
      <c r="D4061" s="7">
        <v>272</v>
      </c>
      <c r="E4061" t="s">
        <v>999</v>
      </c>
      <c r="F4061" t="s">
        <v>37</v>
      </c>
      <c r="G4061" t="s">
        <v>29</v>
      </c>
      <c r="H4061" t="s">
        <v>30</v>
      </c>
      <c r="I4061" t="s">
        <v>52</v>
      </c>
      <c r="J4061" s="8" t="s">
        <v>46</v>
      </c>
      <c r="K4061" s="8">
        <v>93</v>
      </c>
      <c r="L4061" t="s">
        <v>90</v>
      </c>
      <c r="M4061" s="9">
        <v>35</v>
      </c>
      <c r="N4061" s="10">
        <v>923.07692307692309</v>
      </c>
      <c r="O4061">
        <v>1.1000000000000001</v>
      </c>
      <c r="P4061">
        <v>1</v>
      </c>
      <c r="Q4061">
        <v>0</v>
      </c>
      <c r="R4061" t="s">
        <v>43</v>
      </c>
      <c r="S4061" s="16">
        <v>3580.5000000000005</v>
      </c>
      <c r="T4061" s="16">
        <v>923.07692307692309</v>
      </c>
      <c r="U4061" s="16">
        <v>0</v>
      </c>
      <c r="V4061" s="16">
        <v>0</v>
      </c>
      <c r="W4061" s="16">
        <v>0</v>
      </c>
      <c r="X4061" s="16">
        <v>2657.4230769230771</v>
      </c>
    </row>
    <row r="4062" spans="1:24" x14ac:dyDescent="0.25">
      <c r="A4062" s="4" t="s">
        <v>24</v>
      </c>
      <c r="B4062" s="5" t="s">
        <v>4529</v>
      </c>
      <c r="C4062" s="6" t="s">
        <v>43</v>
      </c>
      <c r="D4062" s="7">
        <v>305</v>
      </c>
      <c r="E4062" t="s">
        <v>333</v>
      </c>
      <c r="F4062" t="s">
        <v>37</v>
      </c>
      <c r="G4062" t="s">
        <v>334</v>
      </c>
      <c r="H4062" t="s">
        <v>60</v>
      </c>
      <c r="I4062" t="s">
        <v>76</v>
      </c>
      <c r="J4062" s="8" t="s">
        <v>46</v>
      </c>
      <c r="K4062" s="8">
        <v>162</v>
      </c>
      <c r="L4062" t="s">
        <v>47</v>
      </c>
      <c r="M4062" s="9">
        <v>30</v>
      </c>
      <c r="N4062" s="10">
        <v>615.38461538461536</v>
      </c>
      <c r="O4062">
        <v>1</v>
      </c>
      <c r="P4062">
        <v>0.86</v>
      </c>
      <c r="Q4062">
        <v>0</v>
      </c>
      <c r="R4062" t="s">
        <v>43</v>
      </c>
      <c r="S4062" s="16">
        <v>4179.6000000000004</v>
      </c>
      <c r="T4062" s="16">
        <v>615.38461538461536</v>
      </c>
      <c r="U4062" s="16">
        <v>1000</v>
      </c>
      <c r="V4062" s="16">
        <v>0</v>
      </c>
      <c r="W4062" s="16">
        <v>0</v>
      </c>
      <c r="X4062" s="16">
        <v>2564.2153846153851</v>
      </c>
    </row>
    <row r="4063" spans="1:24" x14ac:dyDescent="0.25">
      <c r="A4063" s="4" t="s">
        <v>24</v>
      </c>
      <c r="B4063" s="5" t="s">
        <v>4530</v>
      </c>
      <c r="C4063" s="6" t="s">
        <v>78</v>
      </c>
      <c r="D4063" s="7">
        <v>279</v>
      </c>
      <c r="E4063" t="s">
        <v>265</v>
      </c>
      <c r="F4063" t="s">
        <v>37</v>
      </c>
      <c r="G4063" t="s">
        <v>266</v>
      </c>
      <c r="H4063" t="s">
        <v>39</v>
      </c>
      <c r="I4063" t="s">
        <v>76</v>
      </c>
      <c r="J4063" s="8" t="s">
        <v>46</v>
      </c>
      <c r="K4063" s="8">
        <v>0</v>
      </c>
      <c r="L4063" t="s">
        <v>82</v>
      </c>
      <c r="M4063" s="9">
        <v>40</v>
      </c>
      <c r="N4063" s="10">
        <v>1230.7692307692307</v>
      </c>
      <c r="O4063">
        <v>1</v>
      </c>
      <c r="P4063">
        <v>0.81</v>
      </c>
      <c r="Q4063">
        <v>0</v>
      </c>
      <c r="R4063" t="s">
        <v>43</v>
      </c>
      <c r="S4063" s="16">
        <v>0</v>
      </c>
      <c r="T4063" s="16">
        <v>0</v>
      </c>
      <c r="U4063" s="16">
        <v>750</v>
      </c>
      <c r="V4063" s="16">
        <v>0</v>
      </c>
      <c r="W4063" s="16">
        <v>0</v>
      </c>
      <c r="X4063" s="16">
        <v>-750</v>
      </c>
    </row>
    <row r="4064" spans="1:24" x14ac:dyDescent="0.25">
      <c r="A4064" s="4" t="s">
        <v>24</v>
      </c>
      <c r="B4064" s="5" t="s">
        <v>4531</v>
      </c>
      <c r="C4064" s="6" t="s">
        <v>26</v>
      </c>
      <c r="D4064" s="7">
        <v>84</v>
      </c>
      <c r="E4064" t="s">
        <v>763</v>
      </c>
      <c r="F4064" t="s">
        <v>37</v>
      </c>
      <c r="G4064" t="s">
        <v>326</v>
      </c>
      <c r="H4064" t="s">
        <v>64</v>
      </c>
      <c r="I4064" t="s">
        <v>40</v>
      </c>
      <c r="J4064" s="8" t="s">
        <v>46</v>
      </c>
      <c r="K4064" s="8">
        <v>0</v>
      </c>
      <c r="L4064" t="s">
        <v>90</v>
      </c>
      <c r="M4064" s="9">
        <v>35</v>
      </c>
      <c r="N4064" s="10">
        <v>923.07692307692309</v>
      </c>
      <c r="O4064">
        <v>0.8</v>
      </c>
      <c r="P4064">
        <v>0.81</v>
      </c>
      <c r="Q4064">
        <v>0</v>
      </c>
      <c r="R4064" t="s">
        <v>43</v>
      </c>
      <c r="S4064" s="16">
        <v>0</v>
      </c>
      <c r="T4064" s="16">
        <v>0</v>
      </c>
      <c r="U4064" s="16">
        <v>200</v>
      </c>
      <c r="V4064" s="16">
        <v>0</v>
      </c>
      <c r="W4064" s="16">
        <v>0</v>
      </c>
      <c r="X4064" s="16">
        <v>-200</v>
      </c>
    </row>
    <row r="4065" spans="1:24" x14ac:dyDescent="0.25">
      <c r="A4065" s="4" t="s">
        <v>24</v>
      </c>
      <c r="B4065" s="5" t="s">
        <v>4532</v>
      </c>
      <c r="C4065" s="6" t="s">
        <v>43</v>
      </c>
      <c r="D4065" s="7">
        <v>163</v>
      </c>
      <c r="E4065" t="s">
        <v>412</v>
      </c>
      <c r="F4065" t="s">
        <v>37</v>
      </c>
      <c r="G4065" t="s">
        <v>263</v>
      </c>
      <c r="H4065" t="s">
        <v>81</v>
      </c>
      <c r="I4065" t="s">
        <v>31</v>
      </c>
      <c r="J4065" s="8" t="s">
        <v>46</v>
      </c>
      <c r="K4065" s="8">
        <v>128</v>
      </c>
      <c r="L4065" t="s">
        <v>47</v>
      </c>
      <c r="M4065" s="9">
        <v>30</v>
      </c>
      <c r="N4065" s="10">
        <v>615.38461538461536</v>
      </c>
      <c r="O4065">
        <v>1.2</v>
      </c>
      <c r="P4065">
        <v>1.1100000000000001</v>
      </c>
      <c r="Q4065">
        <v>0</v>
      </c>
      <c r="R4065" t="s">
        <v>43</v>
      </c>
      <c r="S4065" s="16">
        <v>5114.88</v>
      </c>
      <c r="T4065" s="16">
        <v>615.38461538461536</v>
      </c>
      <c r="U4065" s="16">
        <v>0</v>
      </c>
      <c r="V4065" s="16">
        <v>500</v>
      </c>
      <c r="W4065" s="16">
        <v>0</v>
      </c>
      <c r="X4065" s="16">
        <v>3999.4953846153849</v>
      </c>
    </row>
    <row r="4066" spans="1:24" x14ac:dyDescent="0.25">
      <c r="A4066" s="4" t="s">
        <v>24</v>
      </c>
      <c r="B4066" s="5" t="s">
        <v>4533</v>
      </c>
      <c r="C4066" s="6" t="s">
        <v>92</v>
      </c>
      <c r="D4066" s="7">
        <v>186</v>
      </c>
      <c r="E4066" t="s">
        <v>463</v>
      </c>
      <c r="F4066" t="s">
        <v>37</v>
      </c>
      <c r="G4066" t="s">
        <v>127</v>
      </c>
      <c r="H4066" t="s">
        <v>51</v>
      </c>
      <c r="I4066" t="s">
        <v>31</v>
      </c>
      <c r="J4066" s="8" t="s">
        <v>46</v>
      </c>
      <c r="K4066" s="8">
        <v>121</v>
      </c>
      <c r="L4066" t="s">
        <v>99</v>
      </c>
      <c r="M4066" s="9">
        <v>40</v>
      </c>
      <c r="N4066" s="10">
        <v>52</v>
      </c>
      <c r="O4066">
        <v>1.2</v>
      </c>
      <c r="P4066">
        <v>1.2</v>
      </c>
      <c r="Q4066">
        <v>0</v>
      </c>
      <c r="R4066" t="s">
        <v>43</v>
      </c>
      <c r="S4066" s="16">
        <v>6969.5999999999995</v>
      </c>
      <c r="T4066" s="16">
        <v>0</v>
      </c>
      <c r="U4066" s="16">
        <v>1000</v>
      </c>
      <c r="V4066" s="16">
        <v>10</v>
      </c>
      <c r="W4066" s="16">
        <v>6292</v>
      </c>
      <c r="X4066" s="16">
        <v>-332.40000000000055</v>
      </c>
    </row>
    <row r="4067" spans="1:24" x14ac:dyDescent="0.25">
      <c r="A4067" s="4" t="s">
        <v>24</v>
      </c>
      <c r="B4067" s="5" t="s">
        <v>4534</v>
      </c>
      <c r="C4067" s="6" t="s">
        <v>92</v>
      </c>
      <c r="D4067" s="7">
        <v>128</v>
      </c>
      <c r="E4067" t="s">
        <v>129</v>
      </c>
      <c r="F4067" t="s">
        <v>37</v>
      </c>
      <c r="G4067" t="s">
        <v>130</v>
      </c>
      <c r="H4067" t="s">
        <v>51</v>
      </c>
      <c r="I4067" t="s">
        <v>76</v>
      </c>
      <c r="J4067" s="8" t="s">
        <v>46</v>
      </c>
      <c r="K4067" s="8">
        <v>166</v>
      </c>
      <c r="L4067" t="s">
        <v>99</v>
      </c>
      <c r="M4067" s="9">
        <v>48</v>
      </c>
      <c r="N4067" s="10">
        <v>42</v>
      </c>
      <c r="O4067">
        <v>1</v>
      </c>
      <c r="P4067">
        <v>0.95</v>
      </c>
      <c r="Q4067">
        <v>0</v>
      </c>
      <c r="R4067" t="s">
        <v>43</v>
      </c>
      <c r="S4067" s="16">
        <v>7569.5999999999995</v>
      </c>
      <c r="T4067" s="16">
        <v>0</v>
      </c>
      <c r="U4067" s="16">
        <v>1000</v>
      </c>
      <c r="V4067" s="16">
        <v>0</v>
      </c>
      <c r="W4067" s="16">
        <v>6972</v>
      </c>
      <c r="X4067" s="16">
        <v>-402.40000000000055</v>
      </c>
    </row>
    <row r="4068" spans="1:24" x14ac:dyDescent="0.25">
      <c r="A4068" s="4" t="s">
        <v>24</v>
      </c>
      <c r="B4068" s="5" t="s">
        <v>4535</v>
      </c>
      <c r="C4068" s="6" t="s">
        <v>43</v>
      </c>
      <c r="D4068" s="7">
        <v>24</v>
      </c>
      <c r="E4068" t="s">
        <v>44</v>
      </c>
      <c r="F4068" t="s">
        <v>37</v>
      </c>
      <c r="G4068" t="s">
        <v>45</v>
      </c>
      <c r="H4068" t="s">
        <v>39</v>
      </c>
      <c r="I4068" t="s">
        <v>40</v>
      </c>
      <c r="J4068" s="8" t="s">
        <v>46</v>
      </c>
      <c r="K4068" s="8">
        <v>166</v>
      </c>
      <c r="L4068" t="s">
        <v>47</v>
      </c>
      <c r="M4068" s="9">
        <v>30</v>
      </c>
      <c r="N4068" s="10">
        <v>615.38461538461536</v>
      </c>
      <c r="O4068">
        <v>0.8</v>
      </c>
      <c r="P4068">
        <v>0.9</v>
      </c>
      <c r="Q4068">
        <v>0</v>
      </c>
      <c r="R4068" t="s">
        <v>43</v>
      </c>
      <c r="S4068" s="16">
        <v>3585.6</v>
      </c>
      <c r="T4068" s="16">
        <v>615.38461538461536</v>
      </c>
      <c r="U4068" s="16">
        <v>0</v>
      </c>
      <c r="V4068" s="16">
        <v>500</v>
      </c>
      <c r="W4068" s="16">
        <v>0</v>
      </c>
      <c r="X4068" s="16">
        <v>2470.2153846153847</v>
      </c>
    </row>
    <row r="4069" spans="1:24" x14ac:dyDescent="0.25">
      <c r="A4069" s="4" t="s">
        <v>24</v>
      </c>
      <c r="B4069" s="5" t="s">
        <v>4536</v>
      </c>
      <c r="C4069" s="6" t="s">
        <v>35</v>
      </c>
      <c r="D4069" s="7">
        <v>216</v>
      </c>
      <c r="E4069" t="s">
        <v>1388</v>
      </c>
      <c r="F4069" t="s">
        <v>37</v>
      </c>
      <c r="G4069" t="s">
        <v>625</v>
      </c>
      <c r="H4069" t="s">
        <v>30</v>
      </c>
      <c r="I4069" t="s">
        <v>40</v>
      </c>
      <c r="J4069" s="8" t="s">
        <v>46</v>
      </c>
      <c r="K4069" s="8">
        <v>163</v>
      </c>
      <c r="L4069" t="s">
        <v>53</v>
      </c>
      <c r="M4069" s="9">
        <v>24</v>
      </c>
      <c r="N4069" s="10">
        <v>384.61538461538464</v>
      </c>
      <c r="O4069">
        <v>0.8</v>
      </c>
      <c r="P4069">
        <v>0.86</v>
      </c>
      <c r="Q4069">
        <v>1</v>
      </c>
      <c r="R4069" t="s">
        <v>43</v>
      </c>
      <c r="S4069" s="16">
        <v>0</v>
      </c>
      <c r="T4069" s="16">
        <v>384.61538461538464</v>
      </c>
      <c r="U4069" s="16">
        <v>500</v>
      </c>
      <c r="V4069" s="16">
        <v>250</v>
      </c>
      <c r="W4069" s="16">
        <v>0</v>
      </c>
      <c r="X4069" s="16">
        <v>-1134.6153846153848</v>
      </c>
    </row>
    <row r="4070" spans="1:24" x14ac:dyDescent="0.25">
      <c r="A4070" s="4" t="s">
        <v>24</v>
      </c>
      <c r="B4070" s="5" t="s">
        <v>4537</v>
      </c>
      <c r="C4070" s="6" t="s">
        <v>26</v>
      </c>
      <c r="D4070" s="7">
        <v>169</v>
      </c>
      <c r="E4070" t="s">
        <v>886</v>
      </c>
      <c r="F4070" t="s">
        <v>37</v>
      </c>
      <c r="G4070" t="s">
        <v>56</v>
      </c>
      <c r="H4070" t="s">
        <v>51</v>
      </c>
      <c r="I4070" t="s">
        <v>52</v>
      </c>
      <c r="J4070" s="8" t="s">
        <v>46</v>
      </c>
      <c r="K4070" s="8">
        <v>167</v>
      </c>
      <c r="L4070" t="s">
        <v>90</v>
      </c>
      <c r="M4070" s="9">
        <v>35</v>
      </c>
      <c r="N4070" s="10">
        <v>923.07692307692309</v>
      </c>
      <c r="O4070">
        <v>1.1000000000000001</v>
      </c>
      <c r="P4070">
        <v>1.05</v>
      </c>
      <c r="Q4070">
        <v>0</v>
      </c>
      <c r="R4070" t="s">
        <v>43</v>
      </c>
      <c r="S4070" s="16">
        <v>6750.9750000000013</v>
      </c>
      <c r="T4070" s="16">
        <v>923.07692307692309</v>
      </c>
      <c r="U4070" s="16">
        <v>0</v>
      </c>
      <c r="V4070" s="16">
        <v>10</v>
      </c>
      <c r="W4070" s="16">
        <v>0</v>
      </c>
      <c r="X4070" s="16">
        <v>5817.8980769230784</v>
      </c>
    </row>
    <row r="4071" spans="1:24" x14ac:dyDescent="0.25">
      <c r="A4071" s="4" t="s">
        <v>24</v>
      </c>
      <c r="B4071" s="5" t="s">
        <v>4538</v>
      </c>
      <c r="C4071" s="6" t="s">
        <v>92</v>
      </c>
      <c r="D4071" s="7">
        <v>214</v>
      </c>
      <c r="E4071" t="s">
        <v>624</v>
      </c>
      <c r="F4071" t="s">
        <v>37</v>
      </c>
      <c r="G4071" t="s">
        <v>625</v>
      </c>
      <c r="H4071" t="s">
        <v>30</v>
      </c>
      <c r="I4071" t="s">
        <v>52</v>
      </c>
      <c r="J4071" s="8" t="s">
        <v>46</v>
      </c>
      <c r="K4071" s="8">
        <v>161</v>
      </c>
      <c r="L4071" t="s">
        <v>99</v>
      </c>
      <c r="M4071" s="9">
        <v>48</v>
      </c>
      <c r="N4071" s="10">
        <v>52</v>
      </c>
      <c r="O4071">
        <v>1.1000000000000001</v>
      </c>
      <c r="P4071">
        <v>0.86</v>
      </c>
      <c r="Q4071">
        <v>0</v>
      </c>
      <c r="R4071" t="s">
        <v>43</v>
      </c>
      <c r="S4071" s="16">
        <v>7310.688000000001</v>
      </c>
      <c r="T4071" s="16">
        <v>0</v>
      </c>
      <c r="U4071" s="16">
        <v>200</v>
      </c>
      <c r="V4071" s="16">
        <v>250</v>
      </c>
      <c r="W4071" s="16">
        <v>8372</v>
      </c>
      <c r="X4071" s="16">
        <v>-1511.311999999999</v>
      </c>
    </row>
    <row r="4072" spans="1:24" x14ac:dyDescent="0.25">
      <c r="A4072" s="4" t="s">
        <v>24</v>
      </c>
      <c r="B4072" s="5" t="s">
        <v>4539</v>
      </c>
      <c r="C4072" s="6" t="s">
        <v>92</v>
      </c>
      <c r="D4072" s="7">
        <v>96</v>
      </c>
      <c r="E4072" t="s">
        <v>1917</v>
      </c>
      <c r="F4072" t="s">
        <v>37</v>
      </c>
      <c r="G4072" t="s">
        <v>145</v>
      </c>
      <c r="H4072" t="s">
        <v>51</v>
      </c>
      <c r="I4072" t="s">
        <v>76</v>
      </c>
      <c r="J4072" s="8" t="s">
        <v>46</v>
      </c>
      <c r="K4072" s="8">
        <v>114</v>
      </c>
      <c r="L4072" t="s">
        <v>99</v>
      </c>
      <c r="M4072" s="9">
        <v>40</v>
      </c>
      <c r="N4072" s="10">
        <v>40</v>
      </c>
      <c r="O4072">
        <v>1</v>
      </c>
      <c r="P4072">
        <v>1.1100000000000001</v>
      </c>
      <c r="Q4072">
        <v>0</v>
      </c>
      <c r="R4072" t="s">
        <v>43</v>
      </c>
      <c r="S4072" s="16">
        <v>5061.6000000000004</v>
      </c>
      <c r="T4072" s="16">
        <v>0</v>
      </c>
      <c r="U4072" s="16">
        <v>750</v>
      </c>
      <c r="V4072" s="16">
        <v>10</v>
      </c>
      <c r="W4072" s="16">
        <v>4560</v>
      </c>
      <c r="X4072" s="16">
        <v>-258.39999999999964</v>
      </c>
    </row>
    <row r="4073" spans="1:24" x14ac:dyDescent="0.25">
      <c r="A4073" s="4" t="s">
        <v>24</v>
      </c>
      <c r="B4073" s="5" t="s">
        <v>4540</v>
      </c>
      <c r="C4073" s="6" t="s">
        <v>35</v>
      </c>
      <c r="D4073" s="7">
        <v>19</v>
      </c>
      <c r="E4073" t="s">
        <v>946</v>
      </c>
      <c r="F4073" t="s">
        <v>28</v>
      </c>
      <c r="G4073" t="s">
        <v>285</v>
      </c>
      <c r="H4073" t="s">
        <v>30</v>
      </c>
      <c r="I4073" t="s">
        <v>76</v>
      </c>
      <c r="J4073" s="8" t="s">
        <v>46</v>
      </c>
      <c r="K4073" s="8">
        <v>165</v>
      </c>
      <c r="L4073" t="s">
        <v>53</v>
      </c>
      <c r="M4073" s="9">
        <v>24</v>
      </c>
      <c r="N4073" s="10">
        <v>384.61538461538464</v>
      </c>
      <c r="O4073">
        <v>1</v>
      </c>
      <c r="P4073">
        <v>1.08</v>
      </c>
      <c r="Q4073">
        <v>0</v>
      </c>
      <c r="R4073" t="s">
        <v>43</v>
      </c>
      <c r="S4073" s="16">
        <v>4147.2000000000007</v>
      </c>
      <c r="T4073" s="16">
        <v>384.61538461538464</v>
      </c>
      <c r="U4073" s="16">
        <v>500</v>
      </c>
      <c r="V4073" s="16">
        <v>0</v>
      </c>
      <c r="W4073" s="16">
        <v>0</v>
      </c>
      <c r="X4073" s="16">
        <v>3262.584615384616</v>
      </c>
    </row>
    <row r="4074" spans="1:24" x14ac:dyDescent="0.25">
      <c r="A4074" s="4" t="s">
        <v>24</v>
      </c>
      <c r="B4074" s="5" t="s">
        <v>4541</v>
      </c>
      <c r="C4074" s="6" t="s">
        <v>43</v>
      </c>
      <c r="D4074" s="7">
        <v>246</v>
      </c>
      <c r="E4074" t="s">
        <v>108</v>
      </c>
      <c r="F4074" t="s">
        <v>37</v>
      </c>
      <c r="G4074" t="s">
        <v>109</v>
      </c>
      <c r="H4074" t="s">
        <v>64</v>
      </c>
      <c r="I4074" t="s">
        <v>40</v>
      </c>
      <c r="J4074" s="8" t="s">
        <v>46</v>
      </c>
      <c r="K4074" s="8">
        <v>0</v>
      </c>
      <c r="L4074" t="s">
        <v>47</v>
      </c>
      <c r="M4074" s="9">
        <v>30</v>
      </c>
      <c r="N4074" s="10">
        <v>615.38461538461536</v>
      </c>
      <c r="O4074">
        <v>0.8</v>
      </c>
      <c r="P4074">
        <v>0.86</v>
      </c>
      <c r="Q4074">
        <v>0</v>
      </c>
      <c r="R4074" t="s">
        <v>43</v>
      </c>
      <c r="S4074" s="16">
        <v>0</v>
      </c>
      <c r="T4074" s="16">
        <v>0</v>
      </c>
      <c r="U4074" s="16">
        <v>500</v>
      </c>
      <c r="V4074" s="16">
        <v>0</v>
      </c>
      <c r="W4074" s="16">
        <v>0</v>
      </c>
      <c r="X4074" s="16">
        <v>-500</v>
      </c>
    </row>
    <row r="4075" spans="1:24" x14ac:dyDescent="0.25">
      <c r="A4075" s="4" t="s">
        <v>24</v>
      </c>
      <c r="B4075" s="5" t="s">
        <v>4542</v>
      </c>
      <c r="C4075" s="6" t="s">
        <v>78</v>
      </c>
      <c r="D4075" s="7">
        <v>255</v>
      </c>
      <c r="E4075" t="s">
        <v>205</v>
      </c>
      <c r="F4075" t="s">
        <v>37</v>
      </c>
      <c r="G4075" t="s">
        <v>124</v>
      </c>
      <c r="H4075" t="s">
        <v>51</v>
      </c>
      <c r="I4075" t="s">
        <v>86</v>
      </c>
      <c r="J4075" s="8" t="s">
        <v>32</v>
      </c>
      <c r="K4075" s="8">
        <v>0</v>
      </c>
      <c r="L4075" t="s">
        <v>121</v>
      </c>
      <c r="M4075" s="9">
        <v>65</v>
      </c>
      <c r="N4075" s="10">
        <v>7500</v>
      </c>
      <c r="O4075">
        <v>0.9</v>
      </c>
      <c r="P4075">
        <v>1.17</v>
      </c>
      <c r="Q4075">
        <v>0</v>
      </c>
      <c r="R4075" t="s">
        <v>43</v>
      </c>
      <c r="S4075" s="16">
        <v>0</v>
      </c>
      <c r="T4075" s="16">
        <v>0</v>
      </c>
      <c r="U4075" s="16">
        <v>0</v>
      </c>
      <c r="V4075" s="16">
        <v>500</v>
      </c>
      <c r="W4075" s="16">
        <v>0</v>
      </c>
      <c r="X4075" s="16">
        <v>-500</v>
      </c>
    </row>
    <row r="4076" spans="1:24" x14ac:dyDescent="0.25">
      <c r="A4076" s="4" t="s">
        <v>24</v>
      </c>
      <c r="B4076" s="5" t="s">
        <v>4543</v>
      </c>
      <c r="C4076" s="6" t="s">
        <v>43</v>
      </c>
      <c r="D4076" s="7">
        <v>98</v>
      </c>
      <c r="E4076" t="s">
        <v>995</v>
      </c>
      <c r="F4076" t="s">
        <v>28</v>
      </c>
      <c r="G4076" t="s">
        <v>159</v>
      </c>
      <c r="H4076" t="s">
        <v>39</v>
      </c>
      <c r="I4076" t="s">
        <v>31</v>
      </c>
      <c r="J4076" s="8" t="s">
        <v>46</v>
      </c>
      <c r="K4076" s="8">
        <v>165</v>
      </c>
      <c r="L4076" t="s">
        <v>47</v>
      </c>
      <c r="M4076" s="9">
        <v>30</v>
      </c>
      <c r="N4076" s="10">
        <v>615.38461538461536</v>
      </c>
      <c r="O4076">
        <v>1.2</v>
      </c>
      <c r="P4076">
        <v>1.01</v>
      </c>
      <c r="Q4076">
        <v>0</v>
      </c>
      <c r="R4076" t="s">
        <v>43</v>
      </c>
      <c r="S4076" s="16">
        <v>5817.6</v>
      </c>
      <c r="T4076" s="16">
        <v>615.38461538461536</v>
      </c>
      <c r="U4076" s="16">
        <v>0</v>
      </c>
      <c r="V4076" s="16">
        <v>0</v>
      </c>
      <c r="W4076" s="16">
        <v>0</v>
      </c>
      <c r="X4076" s="16">
        <v>5202.2153846153851</v>
      </c>
    </row>
    <row r="4077" spans="1:24" x14ac:dyDescent="0.25">
      <c r="A4077" s="4" t="s">
        <v>24</v>
      </c>
      <c r="B4077" s="5" t="s">
        <v>4544</v>
      </c>
      <c r="C4077" s="6" t="s">
        <v>35</v>
      </c>
      <c r="D4077" s="7">
        <v>54</v>
      </c>
      <c r="E4077" t="s">
        <v>132</v>
      </c>
      <c r="F4077" t="s">
        <v>37</v>
      </c>
      <c r="G4077" t="s">
        <v>133</v>
      </c>
      <c r="H4077" t="s">
        <v>30</v>
      </c>
      <c r="I4077" t="s">
        <v>76</v>
      </c>
      <c r="J4077" s="8" t="s">
        <v>46</v>
      </c>
      <c r="K4077" s="8">
        <v>162</v>
      </c>
      <c r="L4077" t="s">
        <v>53</v>
      </c>
      <c r="M4077" s="9">
        <v>24</v>
      </c>
      <c r="N4077" s="10">
        <v>384.61538461538464</v>
      </c>
      <c r="O4077">
        <v>1</v>
      </c>
      <c r="P4077">
        <v>0.99</v>
      </c>
      <c r="Q4077">
        <v>0</v>
      </c>
      <c r="R4077" t="s">
        <v>43</v>
      </c>
      <c r="S4077" s="16">
        <v>3849.12</v>
      </c>
      <c r="T4077" s="16">
        <v>384.61538461538464</v>
      </c>
      <c r="U4077" s="16">
        <v>200</v>
      </c>
      <c r="V4077" s="16">
        <v>0</v>
      </c>
      <c r="W4077" s="16">
        <v>0</v>
      </c>
      <c r="X4077" s="16">
        <v>3264.5046153846151</v>
      </c>
    </row>
    <row r="4078" spans="1:24" x14ac:dyDescent="0.25">
      <c r="A4078" s="4" t="s">
        <v>24</v>
      </c>
      <c r="B4078" s="5" t="s">
        <v>4545</v>
      </c>
      <c r="C4078" s="6" t="s">
        <v>35</v>
      </c>
      <c r="D4078" s="7">
        <v>233</v>
      </c>
      <c r="E4078" t="s">
        <v>586</v>
      </c>
      <c r="F4078" t="s">
        <v>37</v>
      </c>
      <c r="G4078" t="s">
        <v>350</v>
      </c>
      <c r="H4078" t="s">
        <v>64</v>
      </c>
      <c r="I4078" t="s">
        <v>40</v>
      </c>
      <c r="J4078" s="8" t="s">
        <v>46</v>
      </c>
      <c r="K4078" s="8">
        <v>122</v>
      </c>
      <c r="L4078" t="s">
        <v>53</v>
      </c>
      <c r="M4078" s="9">
        <v>24</v>
      </c>
      <c r="N4078" s="10">
        <v>384.61538461538464</v>
      </c>
      <c r="O4078">
        <v>0.8</v>
      </c>
      <c r="P4078">
        <v>1.0900000000000001</v>
      </c>
      <c r="Q4078">
        <v>0</v>
      </c>
      <c r="R4078" t="s">
        <v>43</v>
      </c>
      <c r="S4078" s="16">
        <v>2553.2160000000003</v>
      </c>
      <c r="T4078" s="16">
        <v>384.61538461538464</v>
      </c>
      <c r="U4078" s="16">
        <v>750</v>
      </c>
      <c r="V4078" s="16">
        <v>100</v>
      </c>
      <c r="W4078" s="16">
        <v>0</v>
      </c>
      <c r="X4078" s="16">
        <v>1318.6006153846156</v>
      </c>
    </row>
    <row r="4079" spans="1:24" x14ac:dyDescent="0.25">
      <c r="A4079" s="4" t="s">
        <v>24</v>
      </c>
      <c r="B4079" s="5" t="s">
        <v>4546</v>
      </c>
      <c r="C4079" s="6" t="s">
        <v>26</v>
      </c>
      <c r="D4079" s="7">
        <v>103</v>
      </c>
      <c r="E4079" t="s">
        <v>192</v>
      </c>
      <c r="F4079" t="s">
        <v>37</v>
      </c>
      <c r="G4079" t="s">
        <v>98</v>
      </c>
      <c r="H4079" t="s">
        <v>81</v>
      </c>
      <c r="I4079" t="s">
        <v>31</v>
      </c>
      <c r="J4079" s="8" t="s">
        <v>46</v>
      </c>
      <c r="K4079" s="8">
        <v>134</v>
      </c>
      <c r="L4079" t="s">
        <v>90</v>
      </c>
      <c r="M4079" s="9">
        <v>35</v>
      </c>
      <c r="N4079" s="10">
        <v>923.07692307692309</v>
      </c>
      <c r="O4079">
        <v>1.2</v>
      </c>
      <c r="P4079">
        <v>1.03</v>
      </c>
      <c r="Q4079">
        <v>0</v>
      </c>
      <c r="R4079" t="s">
        <v>43</v>
      </c>
      <c r="S4079" s="16">
        <v>5796.84</v>
      </c>
      <c r="T4079" s="16">
        <v>923.07692307692309</v>
      </c>
      <c r="U4079" s="16">
        <v>0</v>
      </c>
      <c r="V4079" s="16">
        <v>50</v>
      </c>
      <c r="W4079" s="16">
        <v>0</v>
      </c>
      <c r="X4079" s="16">
        <v>4823.7630769230773</v>
      </c>
    </row>
    <row r="4080" spans="1:24" x14ac:dyDescent="0.25">
      <c r="A4080" s="4" t="s">
        <v>24</v>
      </c>
      <c r="B4080" s="5" t="s">
        <v>4547</v>
      </c>
      <c r="C4080" s="6" t="s">
        <v>92</v>
      </c>
      <c r="D4080" s="7">
        <v>185</v>
      </c>
      <c r="E4080" t="s">
        <v>1374</v>
      </c>
      <c r="F4080" t="s">
        <v>37</v>
      </c>
      <c r="G4080" t="s">
        <v>127</v>
      </c>
      <c r="H4080" t="s">
        <v>51</v>
      </c>
      <c r="I4080" t="s">
        <v>86</v>
      </c>
      <c r="J4080" s="8" t="s">
        <v>46</v>
      </c>
      <c r="K4080" s="8">
        <v>0</v>
      </c>
      <c r="L4080" t="s">
        <v>99</v>
      </c>
      <c r="M4080" s="9">
        <v>48</v>
      </c>
      <c r="N4080" s="10">
        <v>45</v>
      </c>
      <c r="O4080">
        <v>0.9</v>
      </c>
      <c r="P4080">
        <v>1.2</v>
      </c>
      <c r="Q4080">
        <v>0</v>
      </c>
      <c r="R4080" t="s">
        <v>43</v>
      </c>
      <c r="S4080" s="16">
        <v>0</v>
      </c>
      <c r="T4080" s="16">
        <v>0</v>
      </c>
      <c r="U4080" s="16">
        <v>200</v>
      </c>
      <c r="V4080" s="16">
        <v>0</v>
      </c>
      <c r="W4080" s="16">
        <v>0</v>
      </c>
      <c r="X4080" s="16">
        <v>-200</v>
      </c>
    </row>
    <row r="4081" spans="1:24" x14ac:dyDescent="0.25">
      <c r="A4081" s="4" t="s">
        <v>24</v>
      </c>
      <c r="B4081" s="5" t="s">
        <v>4548</v>
      </c>
      <c r="C4081" s="6" t="s">
        <v>35</v>
      </c>
      <c r="D4081" s="7">
        <v>220</v>
      </c>
      <c r="E4081" t="s">
        <v>1127</v>
      </c>
      <c r="F4081" t="s">
        <v>28</v>
      </c>
      <c r="G4081" t="s">
        <v>198</v>
      </c>
      <c r="H4081" t="s">
        <v>39</v>
      </c>
      <c r="I4081" t="s">
        <v>31</v>
      </c>
      <c r="J4081" s="8" t="s">
        <v>32</v>
      </c>
      <c r="K4081" s="8">
        <v>0</v>
      </c>
      <c r="L4081" t="s">
        <v>41</v>
      </c>
      <c r="M4081" s="9">
        <v>48</v>
      </c>
      <c r="N4081" s="10">
        <v>5416.666666666667</v>
      </c>
      <c r="O4081">
        <v>1.2</v>
      </c>
      <c r="P4081">
        <v>0.87</v>
      </c>
      <c r="Q4081">
        <v>0</v>
      </c>
      <c r="R4081" t="s">
        <v>43</v>
      </c>
      <c r="S4081" s="16">
        <v>8017.92</v>
      </c>
      <c r="T4081" s="16">
        <v>0</v>
      </c>
      <c r="U4081" s="16">
        <v>500</v>
      </c>
      <c r="V4081" s="16">
        <v>0</v>
      </c>
      <c r="W4081" s="16">
        <v>0</v>
      </c>
      <c r="X4081" s="16">
        <v>7517.92</v>
      </c>
    </row>
    <row r="4082" spans="1:24" x14ac:dyDescent="0.25">
      <c r="A4082" s="4" t="s">
        <v>24</v>
      </c>
      <c r="B4082" s="5" t="s">
        <v>4549</v>
      </c>
      <c r="C4082" s="6" t="s">
        <v>26</v>
      </c>
      <c r="D4082" s="7">
        <v>249</v>
      </c>
      <c r="E4082" t="s">
        <v>364</v>
      </c>
      <c r="F4082" t="s">
        <v>37</v>
      </c>
      <c r="G4082" t="s">
        <v>365</v>
      </c>
      <c r="H4082" t="s">
        <v>39</v>
      </c>
      <c r="I4082" t="s">
        <v>76</v>
      </c>
      <c r="J4082" s="8" t="s">
        <v>46</v>
      </c>
      <c r="K4082" s="8">
        <v>164</v>
      </c>
      <c r="L4082" t="s">
        <v>90</v>
      </c>
      <c r="M4082" s="9">
        <v>35</v>
      </c>
      <c r="N4082" s="10">
        <v>923.07692307692309</v>
      </c>
      <c r="O4082">
        <v>1</v>
      </c>
      <c r="P4082">
        <v>0.86</v>
      </c>
      <c r="Q4082">
        <v>0</v>
      </c>
      <c r="R4082" t="s">
        <v>43</v>
      </c>
      <c r="S4082" s="16">
        <v>4936.3999999999996</v>
      </c>
      <c r="T4082" s="16">
        <v>923.07692307692309</v>
      </c>
      <c r="U4082" s="16">
        <v>0</v>
      </c>
      <c r="V4082" s="16">
        <v>10</v>
      </c>
      <c r="W4082" s="16">
        <v>0</v>
      </c>
      <c r="X4082" s="16">
        <v>4003.3230769230768</v>
      </c>
    </row>
    <row r="4083" spans="1:24" x14ac:dyDescent="0.25">
      <c r="A4083" s="4" t="s">
        <v>24</v>
      </c>
      <c r="B4083" s="5" t="s">
        <v>4550</v>
      </c>
      <c r="C4083" s="6" t="s">
        <v>92</v>
      </c>
      <c r="D4083" s="7">
        <v>250</v>
      </c>
      <c r="E4083" t="s">
        <v>428</v>
      </c>
      <c r="F4083" t="s">
        <v>37</v>
      </c>
      <c r="G4083" t="s">
        <v>365</v>
      </c>
      <c r="H4083" t="s">
        <v>39</v>
      </c>
      <c r="I4083" t="s">
        <v>40</v>
      </c>
      <c r="J4083" s="8" t="s">
        <v>46</v>
      </c>
      <c r="K4083" s="8">
        <v>161</v>
      </c>
      <c r="L4083" t="s">
        <v>99</v>
      </c>
      <c r="M4083" s="9">
        <v>40</v>
      </c>
      <c r="N4083" s="10">
        <v>44</v>
      </c>
      <c r="O4083">
        <v>0.8</v>
      </c>
      <c r="P4083">
        <v>0.86</v>
      </c>
      <c r="Q4083">
        <v>0</v>
      </c>
      <c r="R4083" t="s">
        <v>43</v>
      </c>
      <c r="S4083" s="16">
        <v>4430.72</v>
      </c>
      <c r="T4083" s="16">
        <v>0</v>
      </c>
      <c r="U4083" s="16">
        <v>200</v>
      </c>
      <c r="V4083" s="16">
        <v>10</v>
      </c>
      <c r="W4083" s="16">
        <v>7084</v>
      </c>
      <c r="X4083" s="16">
        <v>-2863.2799999999997</v>
      </c>
    </row>
    <row r="4084" spans="1:24" x14ac:dyDescent="0.25">
      <c r="A4084" s="4" t="s">
        <v>24</v>
      </c>
      <c r="B4084" s="5" t="s">
        <v>4551</v>
      </c>
      <c r="C4084" s="6" t="s">
        <v>78</v>
      </c>
      <c r="D4084" s="7">
        <v>274</v>
      </c>
      <c r="E4084" t="s">
        <v>735</v>
      </c>
      <c r="F4084" t="s">
        <v>37</v>
      </c>
      <c r="G4084" t="s">
        <v>29</v>
      </c>
      <c r="H4084" t="s">
        <v>30</v>
      </c>
      <c r="I4084" t="s">
        <v>40</v>
      </c>
      <c r="J4084" s="8" t="s">
        <v>46</v>
      </c>
      <c r="K4084" s="8">
        <v>0</v>
      </c>
      <c r="L4084" t="s">
        <v>82</v>
      </c>
      <c r="M4084" s="9">
        <v>40</v>
      </c>
      <c r="N4084" s="10">
        <v>1230.7692307692307</v>
      </c>
      <c r="O4084">
        <v>0.8</v>
      </c>
      <c r="P4084">
        <v>1</v>
      </c>
      <c r="Q4084">
        <v>0</v>
      </c>
      <c r="R4084" t="s">
        <v>43</v>
      </c>
      <c r="S4084" s="16">
        <v>0</v>
      </c>
      <c r="T4084" s="16">
        <v>0</v>
      </c>
      <c r="U4084" s="16">
        <v>0</v>
      </c>
      <c r="V4084" s="16">
        <v>0</v>
      </c>
      <c r="W4084" s="16">
        <v>0</v>
      </c>
      <c r="X4084" s="16">
        <v>0</v>
      </c>
    </row>
    <row r="4085" spans="1:24" x14ac:dyDescent="0.25">
      <c r="A4085" s="4" t="s">
        <v>24</v>
      </c>
      <c r="B4085" s="5" t="s">
        <v>4552</v>
      </c>
      <c r="C4085" s="6" t="s">
        <v>35</v>
      </c>
      <c r="D4085" s="7">
        <v>145</v>
      </c>
      <c r="E4085" t="s">
        <v>921</v>
      </c>
      <c r="F4085" t="s">
        <v>37</v>
      </c>
      <c r="G4085" t="s">
        <v>387</v>
      </c>
      <c r="H4085" t="s">
        <v>81</v>
      </c>
      <c r="I4085" t="s">
        <v>40</v>
      </c>
      <c r="J4085" s="8" t="s">
        <v>32</v>
      </c>
      <c r="K4085" s="8">
        <v>168</v>
      </c>
      <c r="L4085" t="s">
        <v>41</v>
      </c>
      <c r="M4085" s="9">
        <v>48</v>
      </c>
      <c r="N4085" s="10">
        <v>5416.666666666667</v>
      </c>
      <c r="O4085">
        <v>0.8</v>
      </c>
      <c r="P4085">
        <v>0.96</v>
      </c>
      <c r="Q4085">
        <v>0</v>
      </c>
      <c r="R4085" t="s">
        <v>43</v>
      </c>
      <c r="S4085" s="16">
        <v>6193.152</v>
      </c>
      <c r="T4085" s="16">
        <v>5416.666666666667</v>
      </c>
      <c r="U4085" s="16">
        <v>200</v>
      </c>
      <c r="V4085" s="16">
        <v>10</v>
      </c>
      <c r="W4085" s="16">
        <v>0</v>
      </c>
      <c r="X4085" s="16">
        <v>566.48533333333307</v>
      </c>
    </row>
    <row r="4086" spans="1:24" x14ac:dyDescent="0.25">
      <c r="A4086" s="4" t="s">
        <v>24</v>
      </c>
      <c r="B4086" s="5" t="s">
        <v>4553</v>
      </c>
      <c r="C4086" s="6" t="s">
        <v>78</v>
      </c>
      <c r="D4086" s="7">
        <v>145</v>
      </c>
      <c r="E4086" t="s">
        <v>921</v>
      </c>
      <c r="F4086" t="s">
        <v>37</v>
      </c>
      <c r="G4086" t="s">
        <v>387</v>
      </c>
      <c r="H4086" t="s">
        <v>81</v>
      </c>
      <c r="I4086" t="s">
        <v>40</v>
      </c>
      <c r="J4086" s="8" t="s">
        <v>46</v>
      </c>
      <c r="K4086" s="8">
        <v>0</v>
      </c>
      <c r="L4086" t="s">
        <v>82</v>
      </c>
      <c r="M4086" s="9">
        <v>40</v>
      </c>
      <c r="N4086" s="10">
        <v>1230.7692307692307</v>
      </c>
      <c r="O4086">
        <v>0.8</v>
      </c>
      <c r="P4086">
        <v>0.96</v>
      </c>
      <c r="Q4086">
        <v>0</v>
      </c>
      <c r="R4086" t="s">
        <v>43</v>
      </c>
      <c r="S4086" s="16">
        <v>0</v>
      </c>
      <c r="T4086" s="16">
        <v>0</v>
      </c>
      <c r="U4086" s="16">
        <v>200</v>
      </c>
      <c r="V4086" s="16">
        <v>50</v>
      </c>
      <c r="W4086" s="16">
        <v>0</v>
      </c>
      <c r="X4086" s="16">
        <v>-250</v>
      </c>
    </row>
    <row r="4087" spans="1:24" x14ac:dyDescent="0.25">
      <c r="A4087" s="4" t="s">
        <v>24</v>
      </c>
      <c r="B4087" s="5" t="s">
        <v>4554</v>
      </c>
      <c r="C4087" s="6" t="s">
        <v>43</v>
      </c>
      <c r="D4087" s="7">
        <v>31</v>
      </c>
      <c r="E4087" t="s">
        <v>507</v>
      </c>
      <c r="F4087" t="s">
        <v>37</v>
      </c>
      <c r="G4087" t="s">
        <v>172</v>
      </c>
      <c r="H4087" t="s">
        <v>51</v>
      </c>
      <c r="I4087" t="s">
        <v>40</v>
      </c>
      <c r="J4087" s="8" t="s">
        <v>32</v>
      </c>
      <c r="K4087" s="8">
        <v>126</v>
      </c>
      <c r="L4087" t="s">
        <v>117</v>
      </c>
      <c r="M4087" s="9">
        <v>54</v>
      </c>
      <c r="N4087" s="10">
        <v>5666.666666666667</v>
      </c>
      <c r="O4087">
        <v>0.8</v>
      </c>
      <c r="P4087">
        <v>1.0900000000000001</v>
      </c>
      <c r="Q4087">
        <v>0</v>
      </c>
      <c r="R4087" t="s">
        <v>43</v>
      </c>
      <c r="S4087" s="16">
        <v>5933.0880000000016</v>
      </c>
      <c r="T4087" s="16">
        <v>5666.666666666667</v>
      </c>
      <c r="U4087" s="16">
        <v>200</v>
      </c>
      <c r="V4087" s="16">
        <v>250</v>
      </c>
      <c r="W4087" s="16">
        <v>0</v>
      </c>
      <c r="X4087" s="16">
        <v>-183.57866666666541</v>
      </c>
    </row>
    <row r="4088" spans="1:24" x14ac:dyDescent="0.25">
      <c r="A4088" s="4" t="s">
        <v>24</v>
      </c>
      <c r="B4088" s="5" t="s">
        <v>4555</v>
      </c>
      <c r="C4088" s="6" t="s">
        <v>35</v>
      </c>
      <c r="D4088" s="7">
        <v>190</v>
      </c>
      <c r="E4088" t="s">
        <v>661</v>
      </c>
      <c r="F4088" t="s">
        <v>37</v>
      </c>
      <c r="G4088" t="s">
        <v>662</v>
      </c>
      <c r="H4088" t="s">
        <v>81</v>
      </c>
      <c r="I4088" t="s">
        <v>40</v>
      </c>
      <c r="J4088" s="8" t="s">
        <v>32</v>
      </c>
      <c r="K4088" s="8">
        <v>164</v>
      </c>
      <c r="L4088" t="s">
        <v>41</v>
      </c>
      <c r="M4088" s="9">
        <v>48</v>
      </c>
      <c r="N4088" s="10">
        <v>5416.666666666667</v>
      </c>
      <c r="O4088">
        <v>0.8</v>
      </c>
      <c r="P4088">
        <v>1.17</v>
      </c>
      <c r="Q4088">
        <v>0</v>
      </c>
      <c r="R4088" t="s">
        <v>43</v>
      </c>
      <c r="S4088" s="16">
        <v>7368.192</v>
      </c>
      <c r="T4088" s="16">
        <v>5416.666666666667</v>
      </c>
      <c r="U4088" s="16">
        <v>500</v>
      </c>
      <c r="V4088" s="16">
        <v>100</v>
      </c>
      <c r="W4088" s="16">
        <v>0</v>
      </c>
      <c r="X4088" s="16">
        <v>1351.525333333333</v>
      </c>
    </row>
    <row r="4089" spans="1:24" x14ac:dyDescent="0.25">
      <c r="A4089" s="4" t="s">
        <v>24</v>
      </c>
      <c r="B4089" s="5" t="s">
        <v>4556</v>
      </c>
      <c r="C4089" s="6" t="s">
        <v>35</v>
      </c>
      <c r="D4089" s="7">
        <v>221</v>
      </c>
      <c r="E4089" t="s">
        <v>589</v>
      </c>
      <c r="F4089" t="s">
        <v>37</v>
      </c>
      <c r="G4089" t="s">
        <v>198</v>
      </c>
      <c r="H4089" t="s">
        <v>39</v>
      </c>
      <c r="I4089" t="s">
        <v>52</v>
      </c>
      <c r="J4089" s="8" t="s">
        <v>46</v>
      </c>
      <c r="K4089" s="8">
        <v>162</v>
      </c>
      <c r="L4089" t="s">
        <v>53</v>
      </c>
      <c r="M4089" s="9">
        <v>24</v>
      </c>
      <c r="N4089" s="10">
        <v>384.61538461538464</v>
      </c>
      <c r="O4089">
        <v>1.1000000000000001</v>
      </c>
      <c r="P4089">
        <v>0.87</v>
      </c>
      <c r="Q4089">
        <v>0</v>
      </c>
      <c r="R4089" t="s">
        <v>43</v>
      </c>
      <c r="S4089" s="16">
        <v>3720.8160000000003</v>
      </c>
      <c r="T4089" s="16">
        <v>384.61538461538464</v>
      </c>
      <c r="U4089" s="16">
        <v>0</v>
      </c>
      <c r="V4089" s="16">
        <v>500</v>
      </c>
      <c r="W4089" s="16">
        <v>0</v>
      </c>
      <c r="X4089" s="16">
        <v>2836.2006153846155</v>
      </c>
    </row>
    <row r="4090" spans="1:24" x14ac:dyDescent="0.25">
      <c r="A4090" s="4" t="s">
        <v>24</v>
      </c>
      <c r="B4090" s="5" t="s">
        <v>4557</v>
      </c>
      <c r="C4090" s="6" t="s">
        <v>92</v>
      </c>
      <c r="D4090" s="7">
        <v>280</v>
      </c>
      <c r="E4090" t="s">
        <v>714</v>
      </c>
      <c r="F4090" t="s">
        <v>28</v>
      </c>
      <c r="G4090" t="s">
        <v>266</v>
      </c>
      <c r="H4090" t="s">
        <v>39</v>
      </c>
      <c r="I4090" t="s">
        <v>40</v>
      </c>
      <c r="J4090" s="8" t="s">
        <v>46</v>
      </c>
      <c r="K4090" s="8">
        <v>0</v>
      </c>
      <c r="L4090" t="s">
        <v>99</v>
      </c>
      <c r="M4090" s="9">
        <v>35</v>
      </c>
      <c r="N4090" s="10">
        <v>53</v>
      </c>
      <c r="O4090">
        <v>0.8</v>
      </c>
      <c r="P4090">
        <v>0.81</v>
      </c>
      <c r="Q4090">
        <v>0</v>
      </c>
      <c r="R4090" t="s">
        <v>43</v>
      </c>
      <c r="S4090" s="16">
        <v>3628.8</v>
      </c>
      <c r="T4090" s="16">
        <v>0</v>
      </c>
      <c r="U4090" s="16">
        <v>750</v>
      </c>
      <c r="V4090" s="16">
        <v>250</v>
      </c>
      <c r="W4090" s="16">
        <v>0</v>
      </c>
      <c r="X4090" s="16">
        <v>2628.8</v>
      </c>
    </row>
    <row r="4091" spans="1:24" x14ac:dyDescent="0.25">
      <c r="A4091" s="4" t="s">
        <v>24</v>
      </c>
      <c r="B4091" s="5" t="s">
        <v>4558</v>
      </c>
      <c r="C4091" s="6" t="s">
        <v>78</v>
      </c>
      <c r="D4091" s="7">
        <v>60</v>
      </c>
      <c r="E4091" t="s">
        <v>513</v>
      </c>
      <c r="F4091" t="s">
        <v>37</v>
      </c>
      <c r="G4091" t="s">
        <v>214</v>
      </c>
      <c r="H4091" t="s">
        <v>81</v>
      </c>
      <c r="I4091" t="s">
        <v>40</v>
      </c>
      <c r="J4091" s="8" t="s">
        <v>46</v>
      </c>
      <c r="K4091" s="8">
        <v>160</v>
      </c>
      <c r="L4091" t="s">
        <v>82</v>
      </c>
      <c r="M4091" s="9">
        <v>40</v>
      </c>
      <c r="N4091" s="10">
        <v>1230.7692307692307</v>
      </c>
      <c r="O4091">
        <v>0.8</v>
      </c>
      <c r="P4091">
        <v>1.17</v>
      </c>
      <c r="Q4091">
        <v>0</v>
      </c>
      <c r="R4091" t="s">
        <v>43</v>
      </c>
      <c r="S4091" s="16">
        <v>5990.4</v>
      </c>
      <c r="T4091" s="16">
        <v>1230.7692307692307</v>
      </c>
      <c r="U4091" s="16">
        <v>750</v>
      </c>
      <c r="V4091" s="16">
        <v>100</v>
      </c>
      <c r="W4091" s="16">
        <v>0</v>
      </c>
      <c r="X4091" s="16">
        <v>3909.6307692307691</v>
      </c>
    </row>
    <row r="4092" spans="1:24" x14ac:dyDescent="0.25">
      <c r="A4092" s="4" t="s">
        <v>24</v>
      </c>
      <c r="B4092" s="5" t="s">
        <v>4559</v>
      </c>
      <c r="C4092" s="6" t="s">
        <v>78</v>
      </c>
      <c r="D4092" s="7">
        <v>165</v>
      </c>
      <c r="E4092" t="s">
        <v>262</v>
      </c>
      <c r="F4092" t="s">
        <v>28</v>
      </c>
      <c r="G4092" t="s">
        <v>263</v>
      </c>
      <c r="H4092" t="s">
        <v>81</v>
      </c>
      <c r="I4092" t="s">
        <v>76</v>
      </c>
      <c r="J4092" s="8" t="s">
        <v>46</v>
      </c>
      <c r="K4092" s="8">
        <v>0</v>
      </c>
      <c r="L4092" t="s">
        <v>82</v>
      </c>
      <c r="M4092" s="9">
        <v>40</v>
      </c>
      <c r="N4092" s="10">
        <v>1230.7692307692307</v>
      </c>
      <c r="O4092">
        <v>1</v>
      </c>
      <c r="P4092">
        <v>1.1100000000000001</v>
      </c>
      <c r="Q4092">
        <v>0</v>
      </c>
      <c r="R4092" t="s">
        <v>43</v>
      </c>
      <c r="S4092" s="16">
        <v>7104.0000000000009</v>
      </c>
      <c r="T4092" s="16">
        <v>0</v>
      </c>
      <c r="U4092" s="16">
        <v>0</v>
      </c>
      <c r="V4092" s="16">
        <v>0</v>
      </c>
      <c r="W4092" s="16">
        <v>0</v>
      </c>
      <c r="X4092" s="16">
        <v>7104.0000000000009</v>
      </c>
    </row>
    <row r="4093" spans="1:24" x14ac:dyDescent="0.25">
      <c r="A4093" s="4" t="s">
        <v>24</v>
      </c>
      <c r="B4093" s="5" t="s">
        <v>4560</v>
      </c>
      <c r="C4093" s="6" t="s">
        <v>35</v>
      </c>
      <c r="D4093" s="7">
        <v>148</v>
      </c>
      <c r="E4093" t="s">
        <v>630</v>
      </c>
      <c r="F4093" t="s">
        <v>37</v>
      </c>
      <c r="G4093" t="s">
        <v>443</v>
      </c>
      <c r="H4093" t="s">
        <v>60</v>
      </c>
      <c r="I4093" t="s">
        <v>40</v>
      </c>
      <c r="J4093" s="8" t="s">
        <v>32</v>
      </c>
      <c r="K4093" s="8">
        <v>0</v>
      </c>
      <c r="L4093" t="s">
        <v>41</v>
      </c>
      <c r="M4093" s="9">
        <v>48</v>
      </c>
      <c r="N4093" s="10">
        <v>5416.666666666667</v>
      </c>
      <c r="O4093">
        <v>0.8</v>
      </c>
      <c r="P4093">
        <v>1.07</v>
      </c>
      <c r="Q4093">
        <v>0</v>
      </c>
      <c r="R4093" t="s">
        <v>43</v>
      </c>
      <c r="S4093" s="16">
        <v>0</v>
      </c>
      <c r="T4093" s="16">
        <v>0</v>
      </c>
      <c r="U4093" s="16">
        <v>200</v>
      </c>
      <c r="V4093" s="16">
        <v>50</v>
      </c>
      <c r="W4093" s="16">
        <v>0</v>
      </c>
      <c r="X4093" s="16">
        <v>-250</v>
      </c>
    </row>
    <row r="4094" spans="1:24" x14ac:dyDescent="0.25">
      <c r="A4094" s="4" t="s">
        <v>24</v>
      </c>
      <c r="B4094" s="5" t="s">
        <v>4561</v>
      </c>
      <c r="C4094" s="6" t="s">
        <v>92</v>
      </c>
      <c r="D4094" s="7">
        <v>179</v>
      </c>
      <c r="E4094" t="s">
        <v>101</v>
      </c>
      <c r="F4094" t="s">
        <v>28</v>
      </c>
      <c r="G4094" t="s">
        <v>102</v>
      </c>
      <c r="H4094" t="s">
        <v>51</v>
      </c>
      <c r="I4094" t="s">
        <v>40</v>
      </c>
      <c r="J4094" s="8" t="s">
        <v>32</v>
      </c>
      <c r="K4094" s="8">
        <v>161</v>
      </c>
      <c r="L4094" t="s">
        <v>95</v>
      </c>
      <c r="M4094" s="9">
        <v>65</v>
      </c>
      <c r="N4094" s="10">
        <v>79</v>
      </c>
      <c r="O4094">
        <v>0.8</v>
      </c>
      <c r="P4094">
        <v>1.1000000000000001</v>
      </c>
      <c r="Q4094">
        <v>0</v>
      </c>
      <c r="R4094" t="s">
        <v>43</v>
      </c>
      <c r="S4094" s="16">
        <v>9152</v>
      </c>
      <c r="T4094" s="16">
        <v>0</v>
      </c>
      <c r="U4094" s="16">
        <v>200</v>
      </c>
      <c r="V4094" s="16">
        <v>10</v>
      </c>
      <c r="W4094" s="16">
        <v>12719</v>
      </c>
      <c r="X4094" s="16">
        <v>-3777</v>
      </c>
    </row>
    <row r="4095" spans="1:24" x14ac:dyDescent="0.25">
      <c r="A4095" s="4" t="s">
        <v>24</v>
      </c>
      <c r="B4095" s="5" t="s">
        <v>4562</v>
      </c>
      <c r="C4095" s="6" t="s">
        <v>78</v>
      </c>
      <c r="D4095" s="7">
        <v>44</v>
      </c>
      <c r="E4095" t="s">
        <v>875</v>
      </c>
      <c r="F4095" t="s">
        <v>28</v>
      </c>
      <c r="G4095" t="s">
        <v>778</v>
      </c>
      <c r="H4095" t="s">
        <v>51</v>
      </c>
      <c r="I4095" t="s">
        <v>40</v>
      </c>
      <c r="J4095" s="8" t="s">
        <v>46</v>
      </c>
      <c r="K4095" s="8">
        <v>0</v>
      </c>
      <c r="L4095" t="s">
        <v>82</v>
      </c>
      <c r="M4095" s="9">
        <v>40</v>
      </c>
      <c r="N4095" s="10">
        <v>1230.7692307692307</v>
      </c>
      <c r="O4095">
        <v>0.8</v>
      </c>
      <c r="P4095">
        <v>0.8</v>
      </c>
      <c r="Q4095">
        <v>0</v>
      </c>
      <c r="R4095" t="s">
        <v>43</v>
      </c>
      <c r="S4095" s="16">
        <v>4096</v>
      </c>
      <c r="T4095" s="16">
        <v>0</v>
      </c>
      <c r="U4095" s="16">
        <v>500</v>
      </c>
      <c r="V4095" s="16">
        <v>10</v>
      </c>
      <c r="W4095" s="16">
        <v>0</v>
      </c>
      <c r="X4095" s="16">
        <v>3586</v>
      </c>
    </row>
    <row r="4096" spans="1:24" x14ac:dyDescent="0.25">
      <c r="A4096" s="4" t="s">
        <v>24</v>
      </c>
      <c r="B4096" s="5" t="s">
        <v>4563</v>
      </c>
      <c r="C4096" s="6" t="s">
        <v>26</v>
      </c>
      <c r="D4096" s="7">
        <v>46</v>
      </c>
      <c r="E4096" t="s">
        <v>565</v>
      </c>
      <c r="F4096" t="s">
        <v>37</v>
      </c>
      <c r="G4096" t="s">
        <v>318</v>
      </c>
      <c r="H4096" t="s">
        <v>81</v>
      </c>
      <c r="I4096" t="s">
        <v>31</v>
      </c>
      <c r="J4096" s="8" t="s">
        <v>32</v>
      </c>
      <c r="K4096" s="8">
        <v>168</v>
      </c>
      <c r="L4096" t="s">
        <v>33</v>
      </c>
      <c r="M4096" s="9">
        <v>60</v>
      </c>
      <c r="N4096" s="10">
        <v>6250</v>
      </c>
      <c r="O4096">
        <v>1.2</v>
      </c>
      <c r="P4096">
        <v>0.97</v>
      </c>
      <c r="Q4096">
        <v>0</v>
      </c>
      <c r="R4096" t="s">
        <v>43</v>
      </c>
      <c r="S4096" s="16">
        <v>11733.119999999999</v>
      </c>
      <c r="T4096" s="16">
        <v>6250</v>
      </c>
      <c r="U4096" s="16">
        <v>200</v>
      </c>
      <c r="V4096" s="16">
        <v>50</v>
      </c>
      <c r="W4096" s="16">
        <v>0</v>
      </c>
      <c r="X4096" s="16">
        <v>5233.119999999999</v>
      </c>
    </row>
    <row r="4097" spans="1:24" x14ac:dyDescent="0.25">
      <c r="A4097" s="4" t="s">
        <v>24</v>
      </c>
      <c r="B4097" s="5" t="s">
        <v>4564</v>
      </c>
      <c r="C4097" s="6" t="s">
        <v>43</v>
      </c>
      <c r="D4097" s="7">
        <v>187</v>
      </c>
      <c r="E4097" t="s">
        <v>126</v>
      </c>
      <c r="F4097" t="s">
        <v>37</v>
      </c>
      <c r="G4097" t="s">
        <v>127</v>
      </c>
      <c r="H4097" t="s">
        <v>51</v>
      </c>
      <c r="I4097" t="s">
        <v>52</v>
      </c>
      <c r="J4097" s="8" t="s">
        <v>46</v>
      </c>
      <c r="K4097" s="8">
        <v>118</v>
      </c>
      <c r="L4097" t="s">
        <v>47</v>
      </c>
      <c r="M4097" s="9">
        <v>30</v>
      </c>
      <c r="N4097" s="10">
        <v>615.38461538461536</v>
      </c>
      <c r="O4097">
        <v>1.1000000000000001</v>
      </c>
      <c r="P4097">
        <v>1.2</v>
      </c>
      <c r="Q4097">
        <v>0</v>
      </c>
      <c r="R4097" t="s">
        <v>43</v>
      </c>
      <c r="S4097" s="16">
        <v>4672.8</v>
      </c>
      <c r="T4097" s="16">
        <v>615.38461538461536</v>
      </c>
      <c r="U4097" s="16">
        <v>0</v>
      </c>
      <c r="V4097" s="16">
        <v>50</v>
      </c>
      <c r="W4097" s="16">
        <v>0</v>
      </c>
      <c r="X4097" s="16">
        <v>4007.4153846153849</v>
      </c>
    </row>
    <row r="4098" spans="1:24" x14ac:dyDescent="0.25">
      <c r="A4098" s="4" t="s">
        <v>24</v>
      </c>
      <c r="B4098" s="5" t="s">
        <v>4565</v>
      </c>
      <c r="C4098" s="6" t="s">
        <v>35</v>
      </c>
      <c r="D4098" s="7">
        <v>303</v>
      </c>
      <c r="E4098" t="s">
        <v>1042</v>
      </c>
      <c r="F4098" t="s">
        <v>37</v>
      </c>
      <c r="G4098" t="s">
        <v>980</v>
      </c>
      <c r="H4098" t="s">
        <v>51</v>
      </c>
      <c r="I4098" t="s">
        <v>40</v>
      </c>
      <c r="J4098" s="8" t="s">
        <v>46</v>
      </c>
      <c r="K4098" s="8">
        <v>162</v>
      </c>
      <c r="L4098" t="s">
        <v>53</v>
      </c>
      <c r="M4098" s="9">
        <v>24</v>
      </c>
      <c r="N4098" s="10">
        <v>384.61538461538464</v>
      </c>
      <c r="O4098">
        <v>0.8</v>
      </c>
      <c r="P4098">
        <v>1.04</v>
      </c>
      <c r="Q4098">
        <v>0</v>
      </c>
      <c r="R4098" t="s">
        <v>43</v>
      </c>
      <c r="S4098" s="16">
        <v>3234.8160000000003</v>
      </c>
      <c r="T4098" s="16">
        <v>384.61538461538464</v>
      </c>
      <c r="U4098" s="16">
        <v>200</v>
      </c>
      <c r="V4098" s="16">
        <v>100</v>
      </c>
      <c r="W4098" s="16">
        <v>0</v>
      </c>
      <c r="X4098" s="16">
        <v>2550.2006153846155</v>
      </c>
    </row>
    <row r="4099" spans="1:24" x14ac:dyDescent="0.25">
      <c r="A4099" s="4" t="s">
        <v>24</v>
      </c>
      <c r="B4099" s="5" t="s">
        <v>4566</v>
      </c>
      <c r="C4099" s="6" t="s">
        <v>92</v>
      </c>
      <c r="D4099" s="7">
        <v>35</v>
      </c>
      <c r="E4099" t="s">
        <v>322</v>
      </c>
      <c r="F4099" t="s">
        <v>37</v>
      </c>
      <c r="G4099" t="s">
        <v>231</v>
      </c>
      <c r="H4099" t="s">
        <v>60</v>
      </c>
      <c r="I4099" t="s">
        <v>76</v>
      </c>
      <c r="J4099" s="8" t="s">
        <v>32</v>
      </c>
      <c r="K4099" s="8">
        <v>161</v>
      </c>
      <c r="L4099" t="s">
        <v>95</v>
      </c>
      <c r="M4099" s="9">
        <v>72</v>
      </c>
      <c r="N4099" s="10">
        <v>73</v>
      </c>
      <c r="O4099">
        <v>1</v>
      </c>
      <c r="P4099">
        <v>1.1200000000000001</v>
      </c>
      <c r="Q4099">
        <v>0</v>
      </c>
      <c r="R4099" t="s">
        <v>43</v>
      </c>
      <c r="S4099" s="16">
        <v>12983.04</v>
      </c>
      <c r="T4099" s="16">
        <v>0</v>
      </c>
      <c r="U4099" s="16">
        <v>500</v>
      </c>
      <c r="V4099" s="16">
        <v>50</v>
      </c>
      <c r="W4099" s="16">
        <v>11753</v>
      </c>
      <c r="X4099" s="16">
        <v>680.04000000000087</v>
      </c>
    </row>
    <row r="4100" spans="1:24" x14ac:dyDescent="0.25">
      <c r="A4100" s="4" t="s">
        <v>24</v>
      </c>
      <c r="B4100" s="5" t="s">
        <v>4567</v>
      </c>
      <c r="C4100" s="6" t="s">
        <v>92</v>
      </c>
      <c r="D4100" s="7">
        <v>191</v>
      </c>
      <c r="E4100" t="s">
        <v>614</v>
      </c>
      <c r="F4100" t="s">
        <v>28</v>
      </c>
      <c r="G4100" t="s">
        <v>329</v>
      </c>
      <c r="H4100" t="s">
        <v>60</v>
      </c>
      <c r="I4100" t="s">
        <v>86</v>
      </c>
      <c r="J4100" s="8" t="s">
        <v>46</v>
      </c>
      <c r="K4100" s="8">
        <v>166</v>
      </c>
      <c r="L4100" t="s">
        <v>99</v>
      </c>
      <c r="M4100" s="9">
        <v>35</v>
      </c>
      <c r="N4100" s="10">
        <v>45</v>
      </c>
      <c r="O4100">
        <v>0.9</v>
      </c>
      <c r="P4100">
        <v>1.1200000000000001</v>
      </c>
      <c r="Q4100">
        <v>0</v>
      </c>
      <c r="R4100" t="s">
        <v>43</v>
      </c>
      <c r="S4100" s="16">
        <v>5644.8</v>
      </c>
      <c r="T4100" s="16">
        <v>0</v>
      </c>
      <c r="U4100" s="16">
        <v>200</v>
      </c>
      <c r="V4100" s="16">
        <v>0</v>
      </c>
      <c r="W4100" s="16">
        <v>7470</v>
      </c>
      <c r="X4100" s="16">
        <v>-2025.1999999999998</v>
      </c>
    </row>
    <row r="4101" spans="1:24" x14ac:dyDescent="0.25">
      <c r="A4101" s="4" t="s">
        <v>24</v>
      </c>
      <c r="B4101" s="5" t="s">
        <v>4568</v>
      </c>
      <c r="C4101" s="6" t="s">
        <v>35</v>
      </c>
      <c r="D4101" s="7">
        <v>24</v>
      </c>
      <c r="E4101" t="s">
        <v>44</v>
      </c>
      <c r="F4101" t="s">
        <v>37</v>
      </c>
      <c r="G4101" t="s">
        <v>45</v>
      </c>
      <c r="H4101" t="s">
        <v>39</v>
      </c>
      <c r="I4101" t="s">
        <v>40</v>
      </c>
      <c r="J4101" s="8" t="s">
        <v>46</v>
      </c>
      <c r="K4101" s="8">
        <v>0</v>
      </c>
      <c r="L4101" t="s">
        <v>53</v>
      </c>
      <c r="M4101" s="9">
        <v>24</v>
      </c>
      <c r="N4101" s="10">
        <v>384.61538461538464</v>
      </c>
      <c r="O4101">
        <v>0.8</v>
      </c>
      <c r="P4101">
        <v>0.9</v>
      </c>
      <c r="Q4101">
        <v>0</v>
      </c>
      <c r="R4101" t="s">
        <v>43</v>
      </c>
      <c r="S4101" s="16">
        <v>0</v>
      </c>
      <c r="T4101" s="16">
        <v>0</v>
      </c>
      <c r="U4101" s="16">
        <v>500</v>
      </c>
      <c r="V4101" s="16">
        <v>0</v>
      </c>
      <c r="W4101" s="16">
        <v>0</v>
      </c>
      <c r="X4101" s="16">
        <v>-500</v>
      </c>
    </row>
    <row r="4102" spans="1:24" x14ac:dyDescent="0.25">
      <c r="A4102" s="4" t="s">
        <v>24</v>
      </c>
      <c r="B4102" s="5" t="s">
        <v>4569</v>
      </c>
      <c r="C4102" s="6" t="s">
        <v>26</v>
      </c>
      <c r="D4102" s="7">
        <v>208</v>
      </c>
      <c r="E4102" t="s">
        <v>638</v>
      </c>
      <c r="F4102" t="s">
        <v>28</v>
      </c>
      <c r="G4102" t="s">
        <v>275</v>
      </c>
      <c r="H4102" t="s">
        <v>81</v>
      </c>
      <c r="I4102" t="s">
        <v>31</v>
      </c>
      <c r="J4102" s="8" t="s">
        <v>46</v>
      </c>
      <c r="K4102" s="8">
        <v>165</v>
      </c>
      <c r="L4102" t="s">
        <v>90</v>
      </c>
      <c r="M4102" s="9">
        <v>35</v>
      </c>
      <c r="N4102" s="10">
        <v>923.07692307692309</v>
      </c>
      <c r="O4102">
        <v>1.2</v>
      </c>
      <c r="P4102">
        <v>0.93</v>
      </c>
      <c r="Q4102">
        <v>0</v>
      </c>
      <c r="R4102" t="s">
        <v>43</v>
      </c>
      <c r="S4102" s="16">
        <v>6249.6</v>
      </c>
      <c r="T4102" s="16">
        <v>923.07692307692309</v>
      </c>
      <c r="U4102" s="16">
        <v>500</v>
      </c>
      <c r="V4102" s="16">
        <v>500</v>
      </c>
      <c r="W4102" s="16">
        <v>0</v>
      </c>
      <c r="X4102" s="16">
        <v>4326.5230769230775</v>
      </c>
    </row>
    <row r="4103" spans="1:24" x14ac:dyDescent="0.25">
      <c r="A4103" s="4" t="s">
        <v>24</v>
      </c>
      <c r="B4103" s="5" t="s">
        <v>4570</v>
      </c>
      <c r="C4103" s="6" t="s">
        <v>135</v>
      </c>
      <c r="D4103" s="7">
        <v>114</v>
      </c>
      <c r="E4103" t="s">
        <v>436</v>
      </c>
      <c r="F4103" t="s">
        <v>37</v>
      </c>
      <c r="G4103" t="s">
        <v>59</v>
      </c>
      <c r="H4103" t="s">
        <v>60</v>
      </c>
      <c r="I4103" t="s">
        <v>52</v>
      </c>
      <c r="J4103" s="8" t="s">
        <v>46</v>
      </c>
      <c r="K4103" s="8">
        <v>96</v>
      </c>
      <c r="L4103" t="s">
        <v>138</v>
      </c>
      <c r="M4103" s="9">
        <v>55</v>
      </c>
      <c r="N4103" s="10">
        <v>2307.6923076923076</v>
      </c>
      <c r="O4103">
        <v>1.1000000000000001</v>
      </c>
      <c r="P4103">
        <v>0.9</v>
      </c>
      <c r="Q4103">
        <v>0</v>
      </c>
      <c r="R4103" t="s">
        <v>43</v>
      </c>
      <c r="S4103" s="16">
        <v>5227.2000000000007</v>
      </c>
      <c r="T4103" s="16">
        <v>2307.6923076923076</v>
      </c>
      <c r="U4103" s="16">
        <v>0</v>
      </c>
      <c r="V4103" s="16">
        <v>50</v>
      </c>
      <c r="W4103" s="16">
        <v>0</v>
      </c>
      <c r="X4103" s="16">
        <v>2869.5076923076931</v>
      </c>
    </row>
    <row r="4104" spans="1:24" x14ac:dyDescent="0.25">
      <c r="A4104" s="4" t="s">
        <v>24</v>
      </c>
      <c r="B4104" s="5" t="s">
        <v>4571</v>
      </c>
      <c r="C4104" s="6" t="s">
        <v>35</v>
      </c>
      <c r="D4104" s="7">
        <v>10</v>
      </c>
      <c r="E4104" t="s">
        <v>379</v>
      </c>
      <c r="F4104" t="s">
        <v>28</v>
      </c>
      <c r="G4104" t="s">
        <v>237</v>
      </c>
      <c r="H4104" t="s">
        <v>30</v>
      </c>
      <c r="I4104" t="s">
        <v>31</v>
      </c>
      <c r="J4104" s="8" t="s">
        <v>46</v>
      </c>
      <c r="K4104" s="8">
        <v>165</v>
      </c>
      <c r="L4104" t="s">
        <v>53</v>
      </c>
      <c r="M4104" s="9">
        <v>24</v>
      </c>
      <c r="N4104" s="10">
        <v>384.61538461538464</v>
      </c>
      <c r="O4104">
        <v>1.2</v>
      </c>
      <c r="P4104">
        <v>1.1399999999999999</v>
      </c>
      <c r="Q4104">
        <v>0</v>
      </c>
      <c r="R4104" t="s">
        <v>43</v>
      </c>
      <c r="S4104" s="16">
        <v>5253.12</v>
      </c>
      <c r="T4104" s="16">
        <v>384.61538461538464</v>
      </c>
      <c r="U4104" s="16">
        <v>500</v>
      </c>
      <c r="V4104" s="16">
        <v>50</v>
      </c>
      <c r="W4104" s="16">
        <v>0</v>
      </c>
      <c r="X4104" s="16">
        <v>4318.5046153846151</v>
      </c>
    </row>
    <row r="4105" spans="1:24" x14ac:dyDescent="0.25">
      <c r="A4105" s="4" t="s">
        <v>24</v>
      </c>
      <c r="B4105" s="5" t="s">
        <v>4572</v>
      </c>
      <c r="C4105" s="6" t="s">
        <v>43</v>
      </c>
      <c r="D4105" s="7">
        <v>29</v>
      </c>
      <c r="E4105" t="s">
        <v>171</v>
      </c>
      <c r="F4105" t="s">
        <v>37</v>
      </c>
      <c r="G4105" t="s">
        <v>172</v>
      </c>
      <c r="H4105" t="s">
        <v>51</v>
      </c>
      <c r="I4105" t="s">
        <v>52</v>
      </c>
      <c r="J4105" s="8" t="s">
        <v>46</v>
      </c>
      <c r="K4105" s="8">
        <v>168</v>
      </c>
      <c r="L4105" t="s">
        <v>47</v>
      </c>
      <c r="M4105" s="9">
        <v>30</v>
      </c>
      <c r="N4105" s="10">
        <v>615.38461538461536</v>
      </c>
      <c r="O4105">
        <v>1.1000000000000001</v>
      </c>
      <c r="P4105">
        <v>1.0900000000000001</v>
      </c>
      <c r="Q4105">
        <v>0</v>
      </c>
      <c r="R4105" t="s">
        <v>43</v>
      </c>
      <c r="S4105" s="16">
        <v>6042.96</v>
      </c>
      <c r="T4105" s="16">
        <v>615.38461538461536</v>
      </c>
      <c r="U4105" s="16">
        <v>0</v>
      </c>
      <c r="V4105" s="16">
        <v>500</v>
      </c>
      <c r="W4105" s="16">
        <v>0</v>
      </c>
      <c r="X4105" s="16">
        <v>4927.5753846153848</v>
      </c>
    </row>
    <row r="4106" spans="1:24" x14ac:dyDescent="0.25">
      <c r="A4106" s="4" t="s">
        <v>24</v>
      </c>
      <c r="B4106" s="5" t="s">
        <v>4573</v>
      </c>
      <c r="C4106" s="6" t="s">
        <v>92</v>
      </c>
      <c r="D4106" s="7">
        <v>229</v>
      </c>
      <c r="E4106" t="s">
        <v>955</v>
      </c>
      <c r="F4106" t="s">
        <v>37</v>
      </c>
      <c r="G4106" t="s">
        <v>80</v>
      </c>
      <c r="H4106" t="s">
        <v>81</v>
      </c>
      <c r="I4106" t="s">
        <v>52</v>
      </c>
      <c r="J4106" s="8" t="s">
        <v>32</v>
      </c>
      <c r="K4106" s="8">
        <v>166</v>
      </c>
      <c r="L4106" t="s">
        <v>95</v>
      </c>
      <c r="M4106" s="9">
        <v>65</v>
      </c>
      <c r="N4106" s="10">
        <v>71</v>
      </c>
      <c r="O4106">
        <v>1.1000000000000001</v>
      </c>
      <c r="P4106">
        <v>1.1599999999999999</v>
      </c>
      <c r="Q4106">
        <v>0</v>
      </c>
      <c r="R4106" t="s">
        <v>43</v>
      </c>
      <c r="S4106" s="16">
        <v>13768.04</v>
      </c>
      <c r="T4106" s="16">
        <v>0</v>
      </c>
      <c r="U4106" s="16">
        <v>1000</v>
      </c>
      <c r="V4106" s="16">
        <v>10</v>
      </c>
      <c r="W4106" s="16">
        <v>11786</v>
      </c>
      <c r="X4106" s="16">
        <v>972.04000000000087</v>
      </c>
    </row>
    <row r="4107" spans="1:24" x14ac:dyDescent="0.25">
      <c r="A4107" s="4" t="s">
        <v>24</v>
      </c>
      <c r="B4107" s="5" t="s">
        <v>4574</v>
      </c>
      <c r="C4107" s="6" t="s">
        <v>35</v>
      </c>
      <c r="D4107" s="7">
        <v>113</v>
      </c>
      <c r="E4107" t="s">
        <v>337</v>
      </c>
      <c r="F4107" t="s">
        <v>28</v>
      </c>
      <c r="G4107" t="s">
        <v>59</v>
      </c>
      <c r="H4107" t="s">
        <v>60</v>
      </c>
      <c r="I4107" t="s">
        <v>31</v>
      </c>
      <c r="J4107" s="8" t="s">
        <v>32</v>
      </c>
      <c r="K4107" s="8">
        <v>0</v>
      </c>
      <c r="L4107" t="s">
        <v>41</v>
      </c>
      <c r="M4107" s="9">
        <v>48</v>
      </c>
      <c r="N4107" s="10">
        <v>5416.666666666667</v>
      </c>
      <c r="O4107">
        <v>1.2</v>
      </c>
      <c r="P4107">
        <v>0.9</v>
      </c>
      <c r="Q4107">
        <v>0</v>
      </c>
      <c r="R4107" t="s">
        <v>43</v>
      </c>
      <c r="S4107" s="16">
        <v>8294.4</v>
      </c>
      <c r="T4107" s="16">
        <v>0</v>
      </c>
      <c r="U4107" s="16">
        <v>0</v>
      </c>
      <c r="V4107" s="16">
        <v>250</v>
      </c>
      <c r="W4107" s="16">
        <v>0</v>
      </c>
      <c r="X4107" s="16">
        <v>8044.4</v>
      </c>
    </row>
    <row r="4108" spans="1:24" x14ac:dyDescent="0.25">
      <c r="A4108" s="4" t="s">
        <v>24</v>
      </c>
      <c r="B4108" s="5" t="s">
        <v>4575</v>
      </c>
      <c r="C4108" s="6" t="s">
        <v>92</v>
      </c>
      <c r="D4108" s="7">
        <v>288</v>
      </c>
      <c r="E4108" t="s">
        <v>1108</v>
      </c>
      <c r="F4108" t="s">
        <v>37</v>
      </c>
      <c r="G4108" t="s">
        <v>85</v>
      </c>
      <c r="H4108" t="s">
        <v>51</v>
      </c>
      <c r="I4108" t="s">
        <v>52</v>
      </c>
      <c r="J4108" s="8" t="s">
        <v>32</v>
      </c>
      <c r="K4108" s="8">
        <v>160</v>
      </c>
      <c r="L4108" t="s">
        <v>95</v>
      </c>
      <c r="M4108" s="9">
        <v>65</v>
      </c>
      <c r="N4108" s="10">
        <v>77</v>
      </c>
      <c r="O4108">
        <v>1.1000000000000001</v>
      </c>
      <c r="P4108">
        <v>0.95</v>
      </c>
      <c r="Q4108">
        <v>0</v>
      </c>
      <c r="R4108" t="s">
        <v>43</v>
      </c>
      <c r="S4108" s="16">
        <v>10868.000000000002</v>
      </c>
      <c r="T4108" s="16">
        <v>0</v>
      </c>
      <c r="U4108" s="16">
        <v>750</v>
      </c>
      <c r="V4108" s="16">
        <v>50</v>
      </c>
      <c r="W4108" s="16">
        <v>12320</v>
      </c>
      <c r="X4108" s="16">
        <v>-2251.9999999999982</v>
      </c>
    </row>
    <row r="4109" spans="1:24" x14ac:dyDescent="0.25">
      <c r="A4109" s="4" t="s">
        <v>24</v>
      </c>
      <c r="B4109" s="5" t="s">
        <v>4576</v>
      </c>
      <c r="C4109" s="6" t="s">
        <v>35</v>
      </c>
      <c r="D4109" s="7">
        <v>19</v>
      </c>
      <c r="E4109" t="s">
        <v>946</v>
      </c>
      <c r="F4109" t="s">
        <v>28</v>
      </c>
      <c r="G4109" t="s">
        <v>285</v>
      </c>
      <c r="H4109" t="s">
        <v>30</v>
      </c>
      <c r="I4109" t="s">
        <v>76</v>
      </c>
      <c r="J4109" s="8" t="s">
        <v>46</v>
      </c>
      <c r="K4109" s="8">
        <v>167</v>
      </c>
      <c r="L4109" t="s">
        <v>53</v>
      </c>
      <c r="M4109" s="9">
        <v>24</v>
      </c>
      <c r="N4109" s="10">
        <v>384.61538461538464</v>
      </c>
      <c r="O4109">
        <v>1</v>
      </c>
      <c r="P4109">
        <v>1.08</v>
      </c>
      <c r="Q4109">
        <v>0</v>
      </c>
      <c r="R4109" t="s">
        <v>43</v>
      </c>
      <c r="S4109" s="16">
        <v>4147.2000000000007</v>
      </c>
      <c r="T4109" s="16">
        <v>384.61538461538464</v>
      </c>
      <c r="U4109" s="16">
        <v>0</v>
      </c>
      <c r="V4109" s="16">
        <v>0</v>
      </c>
      <c r="W4109" s="16">
        <v>0</v>
      </c>
      <c r="X4109" s="16">
        <v>3762.584615384616</v>
      </c>
    </row>
    <row r="4110" spans="1:24" x14ac:dyDescent="0.25">
      <c r="A4110" s="4" t="s">
        <v>24</v>
      </c>
      <c r="B4110" s="5" t="s">
        <v>4577</v>
      </c>
      <c r="C4110" s="6" t="s">
        <v>43</v>
      </c>
      <c r="D4110" s="7">
        <v>184</v>
      </c>
      <c r="E4110" t="s">
        <v>567</v>
      </c>
      <c r="F4110" t="s">
        <v>37</v>
      </c>
      <c r="G4110" t="s">
        <v>472</v>
      </c>
      <c r="H4110" t="s">
        <v>30</v>
      </c>
      <c r="I4110" t="s">
        <v>40</v>
      </c>
      <c r="J4110" s="8" t="s">
        <v>32</v>
      </c>
      <c r="K4110" s="8">
        <v>165</v>
      </c>
      <c r="L4110" t="s">
        <v>117</v>
      </c>
      <c r="M4110" s="9">
        <v>54</v>
      </c>
      <c r="N4110" s="10">
        <v>5666.666666666667</v>
      </c>
      <c r="O4110">
        <v>0.8</v>
      </c>
      <c r="P4110">
        <v>0.95</v>
      </c>
      <c r="Q4110">
        <v>0</v>
      </c>
      <c r="R4110" t="s">
        <v>43</v>
      </c>
      <c r="S4110" s="16">
        <v>6771.5999999999995</v>
      </c>
      <c r="T4110" s="16">
        <v>5666.666666666667</v>
      </c>
      <c r="U4110" s="16">
        <v>1000</v>
      </c>
      <c r="V4110" s="16">
        <v>10</v>
      </c>
      <c r="W4110" s="16">
        <v>0</v>
      </c>
      <c r="X4110" s="16">
        <v>94.933333333332484</v>
      </c>
    </row>
    <row r="4111" spans="1:24" x14ac:dyDescent="0.25">
      <c r="A4111" s="4" t="s">
        <v>24</v>
      </c>
      <c r="B4111" s="5" t="s">
        <v>4578</v>
      </c>
      <c r="C4111" s="6" t="s">
        <v>92</v>
      </c>
      <c r="D4111" s="7">
        <v>273</v>
      </c>
      <c r="E4111" t="s">
        <v>718</v>
      </c>
      <c r="F4111" t="s">
        <v>37</v>
      </c>
      <c r="G4111" t="s">
        <v>29</v>
      </c>
      <c r="H4111" t="s">
        <v>30</v>
      </c>
      <c r="I4111" t="s">
        <v>76</v>
      </c>
      <c r="J4111" s="8" t="s">
        <v>32</v>
      </c>
      <c r="K4111" s="8">
        <v>160</v>
      </c>
      <c r="L4111" t="s">
        <v>95</v>
      </c>
      <c r="M4111" s="9">
        <v>60</v>
      </c>
      <c r="N4111" s="10">
        <v>72</v>
      </c>
      <c r="O4111">
        <v>1</v>
      </c>
      <c r="P4111">
        <v>1</v>
      </c>
      <c r="Q4111">
        <v>0</v>
      </c>
      <c r="R4111" t="s">
        <v>43</v>
      </c>
      <c r="S4111" s="16">
        <v>9600</v>
      </c>
      <c r="T4111" s="16">
        <v>0</v>
      </c>
      <c r="U4111" s="16">
        <v>0</v>
      </c>
      <c r="V4111" s="16">
        <v>10</v>
      </c>
      <c r="W4111" s="16">
        <v>11520</v>
      </c>
      <c r="X4111" s="16">
        <v>-1930</v>
      </c>
    </row>
    <row r="4112" spans="1:24" x14ac:dyDescent="0.25">
      <c r="A4112" s="4" t="s">
        <v>24</v>
      </c>
      <c r="B4112" s="5" t="s">
        <v>4579</v>
      </c>
      <c r="C4112" s="6" t="s">
        <v>92</v>
      </c>
      <c r="D4112" s="7">
        <v>222</v>
      </c>
      <c r="E4112" t="s">
        <v>420</v>
      </c>
      <c r="F4112" t="s">
        <v>37</v>
      </c>
      <c r="G4112" t="s">
        <v>198</v>
      </c>
      <c r="H4112" t="s">
        <v>39</v>
      </c>
      <c r="I4112" t="s">
        <v>76</v>
      </c>
      <c r="J4112" s="8" t="s">
        <v>32</v>
      </c>
      <c r="K4112" s="8">
        <v>168</v>
      </c>
      <c r="L4112" t="s">
        <v>95</v>
      </c>
      <c r="M4112" s="9">
        <v>72</v>
      </c>
      <c r="N4112" s="10">
        <v>79</v>
      </c>
      <c r="O4112">
        <v>1</v>
      </c>
      <c r="P4112">
        <v>0.87</v>
      </c>
      <c r="Q4112">
        <v>1</v>
      </c>
      <c r="R4112" t="s">
        <v>43</v>
      </c>
      <c r="S4112" s="16">
        <v>0</v>
      </c>
      <c r="T4112" s="16">
        <v>0</v>
      </c>
      <c r="U4112" s="16">
        <v>0</v>
      </c>
      <c r="V4112" s="16">
        <v>0</v>
      </c>
      <c r="W4112" s="16">
        <v>13272</v>
      </c>
      <c r="X4112" s="16">
        <v>-13272</v>
      </c>
    </row>
    <row r="4113" spans="1:24" x14ac:dyDescent="0.25">
      <c r="A4113" s="4" t="s">
        <v>24</v>
      </c>
      <c r="B4113" s="5" t="s">
        <v>4580</v>
      </c>
      <c r="C4113" s="6" t="s">
        <v>92</v>
      </c>
      <c r="D4113" s="7">
        <v>268</v>
      </c>
      <c r="E4113" t="s">
        <v>801</v>
      </c>
      <c r="F4113" t="s">
        <v>37</v>
      </c>
      <c r="G4113" t="s">
        <v>148</v>
      </c>
      <c r="H4113" t="s">
        <v>81</v>
      </c>
      <c r="I4113" t="s">
        <v>52</v>
      </c>
      <c r="J4113" s="8" t="s">
        <v>46</v>
      </c>
      <c r="K4113" s="8">
        <v>161</v>
      </c>
      <c r="L4113" t="s">
        <v>99</v>
      </c>
      <c r="M4113" s="9">
        <v>48</v>
      </c>
      <c r="N4113" s="10">
        <v>44</v>
      </c>
      <c r="O4113">
        <v>1.1000000000000001</v>
      </c>
      <c r="P4113">
        <v>1.2</v>
      </c>
      <c r="Q4113">
        <v>0</v>
      </c>
      <c r="R4113" t="s">
        <v>43</v>
      </c>
      <c r="S4113" s="16">
        <v>10200.960000000001</v>
      </c>
      <c r="T4113" s="16">
        <v>0</v>
      </c>
      <c r="U4113" s="16">
        <v>200</v>
      </c>
      <c r="V4113" s="16">
        <v>10</v>
      </c>
      <c r="W4113" s="16">
        <v>7084</v>
      </c>
      <c r="X4113" s="16">
        <v>2906.9600000000009</v>
      </c>
    </row>
    <row r="4114" spans="1:24" x14ac:dyDescent="0.25">
      <c r="A4114" s="4" t="s">
        <v>24</v>
      </c>
      <c r="B4114" s="5" t="s">
        <v>4581</v>
      </c>
      <c r="C4114" s="6" t="s">
        <v>35</v>
      </c>
      <c r="D4114" s="7">
        <v>223</v>
      </c>
      <c r="E4114" t="s">
        <v>592</v>
      </c>
      <c r="F4114" t="s">
        <v>37</v>
      </c>
      <c r="G4114" t="s">
        <v>198</v>
      </c>
      <c r="H4114" t="s">
        <v>39</v>
      </c>
      <c r="I4114" t="s">
        <v>40</v>
      </c>
      <c r="J4114" s="8" t="s">
        <v>32</v>
      </c>
      <c r="K4114" s="8">
        <v>168</v>
      </c>
      <c r="L4114" t="s">
        <v>41</v>
      </c>
      <c r="M4114" s="9">
        <v>48</v>
      </c>
      <c r="N4114" s="10">
        <v>5416.666666666667</v>
      </c>
      <c r="O4114">
        <v>0.8</v>
      </c>
      <c r="P4114">
        <v>0.87</v>
      </c>
      <c r="Q4114">
        <v>0</v>
      </c>
      <c r="R4114" t="s">
        <v>43</v>
      </c>
      <c r="S4114" s="16">
        <v>5612.5440000000008</v>
      </c>
      <c r="T4114" s="16">
        <v>5416.666666666667</v>
      </c>
      <c r="U4114" s="16">
        <v>500</v>
      </c>
      <c r="V4114" s="16">
        <v>10</v>
      </c>
      <c r="W4114" s="16">
        <v>0</v>
      </c>
      <c r="X4114" s="16">
        <v>-314.12266666666619</v>
      </c>
    </row>
    <row r="4115" spans="1:24" x14ac:dyDescent="0.25">
      <c r="A4115" s="4" t="s">
        <v>24</v>
      </c>
      <c r="B4115" s="5" t="s">
        <v>4582</v>
      </c>
      <c r="C4115" s="6" t="s">
        <v>35</v>
      </c>
      <c r="D4115" s="7">
        <v>96</v>
      </c>
      <c r="E4115" t="s">
        <v>1917</v>
      </c>
      <c r="F4115" t="s">
        <v>37</v>
      </c>
      <c r="G4115" t="s">
        <v>145</v>
      </c>
      <c r="H4115" t="s">
        <v>51</v>
      </c>
      <c r="I4115" t="s">
        <v>76</v>
      </c>
      <c r="J4115" s="8" t="s">
        <v>46</v>
      </c>
      <c r="K4115" s="8">
        <v>0</v>
      </c>
      <c r="L4115" t="s">
        <v>53</v>
      </c>
      <c r="M4115" s="9">
        <v>24</v>
      </c>
      <c r="N4115" s="10">
        <v>384.61538461538464</v>
      </c>
      <c r="O4115">
        <v>1</v>
      </c>
      <c r="P4115">
        <v>1.1100000000000001</v>
      </c>
      <c r="Q4115">
        <v>0</v>
      </c>
      <c r="R4115" t="s">
        <v>43</v>
      </c>
      <c r="S4115" s="16">
        <v>0</v>
      </c>
      <c r="T4115" s="16">
        <v>0</v>
      </c>
      <c r="U4115" s="16">
        <v>1000</v>
      </c>
      <c r="V4115" s="16">
        <v>0</v>
      </c>
      <c r="W4115" s="16">
        <v>0</v>
      </c>
      <c r="X4115" s="16">
        <v>-1000</v>
      </c>
    </row>
    <row r="4116" spans="1:24" x14ac:dyDescent="0.25">
      <c r="A4116" s="4" t="s">
        <v>24</v>
      </c>
      <c r="B4116" s="5" t="s">
        <v>4583</v>
      </c>
      <c r="C4116" s="6" t="s">
        <v>35</v>
      </c>
      <c r="D4116" s="7">
        <v>167</v>
      </c>
      <c r="E4116" t="s">
        <v>257</v>
      </c>
      <c r="F4116" t="s">
        <v>37</v>
      </c>
      <c r="G4116" t="s">
        <v>56</v>
      </c>
      <c r="H4116" t="s">
        <v>51</v>
      </c>
      <c r="I4116" t="s">
        <v>86</v>
      </c>
      <c r="J4116" s="8" t="s">
        <v>32</v>
      </c>
      <c r="K4116" s="8">
        <v>0</v>
      </c>
      <c r="L4116" t="s">
        <v>41</v>
      </c>
      <c r="M4116" s="9">
        <v>48</v>
      </c>
      <c r="N4116" s="10">
        <v>5416.666666666667</v>
      </c>
      <c r="O4116">
        <v>0.9</v>
      </c>
      <c r="P4116">
        <v>1.05</v>
      </c>
      <c r="Q4116">
        <v>0</v>
      </c>
      <c r="R4116" t="s">
        <v>43</v>
      </c>
      <c r="S4116" s="16">
        <v>0</v>
      </c>
      <c r="T4116" s="16">
        <v>0</v>
      </c>
      <c r="U4116" s="16">
        <v>0</v>
      </c>
      <c r="V4116" s="16">
        <v>50</v>
      </c>
      <c r="W4116" s="16">
        <v>0</v>
      </c>
      <c r="X4116" s="16">
        <v>-50</v>
      </c>
    </row>
    <row r="4117" spans="1:24" x14ac:dyDescent="0.25">
      <c r="A4117" s="4" t="s">
        <v>24</v>
      </c>
      <c r="B4117" s="5" t="s">
        <v>4584</v>
      </c>
      <c r="C4117" s="6" t="s">
        <v>35</v>
      </c>
      <c r="D4117" s="7">
        <v>267</v>
      </c>
      <c r="E4117" t="s">
        <v>695</v>
      </c>
      <c r="F4117" t="s">
        <v>37</v>
      </c>
      <c r="G4117" t="s">
        <v>148</v>
      </c>
      <c r="H4117" t="s">
        <v>81</v>
      </c>
      <c r="I4117" t="s">
        <v>31</v>
      </c>
      <c r="J4117" s="8" t="s">
        <v>46</v>
      </c>
      <c r="K4117" s="8">
        <v>0</v>
      </c>
      <c r="L4117" t="s">
        <v>53</v>
      </c>
      <c r="M4117" s="9">
        <v>24</v>
      </c>
      <c r="N4117" s="10">
        <v>384.61538461538464</v>
      </c>
      <c r="O4117">
        <v>1.2</v>
      </c>
      <c r="P4117">
        <v>1.2</v>
      </c>
      <c r="Q4117">
        <v>0</v>
      </c>
      <c r="R4117" t="s">
        <v>43</v>
      </c>
      <c r="S4117" s="16">
        <v>0</v>
      </c>
      <c r="T4117" s="16">
        <v>0</v>
      </c>
      <c r="U4117" s="16">
        <v>0</v>
      </c>
      <c r="V4117" s="16">
        <v>0</v>
      </c>
      <c r="W4117" s="16">
        <v>0</v>
      </c>
      <c r="X4117" s="16">
        <v>0</v>
      </c>
    </row>
    <row r="4118" spans="1:24" x14ac:dyDescent="0.25">
      <c r="A4118" s="4" t="s">
        <v>24</v>
      </c>
      <c r="B4118" s="5" t="s">
        <v>4585</v>
      </c>
      <c r="C4118" s="6" t="s">
        <v>92</v>
      </c>
      <c r="D4118" s="7">
        <v>203</v>
      </c>
      <c r="E4118" t="s">
        <v>425</v>
      </c>
      <c r="F4118" t="s">
        <v>28</v>
      </c>
      <c r="G4118" t="s">
        <v>137</v>
      </c>
      <c r="H4118" t="s">
        <v>39</v>
      </c>
      <c r="I4118" t="s">
        <v>31</v>
      </c>
      <c r="J4118" s="8" t="s">
        <v>46</v>
      </c>
      <c r="K4118" s="8">
        <v>164</v>
      </c>
      <c r="L4118" t="s">
        <v>99</v>
      </c>
      <c r="M4118" s="9">
        <v>35</v>
      </c>
      <c r="N4118" s="10">
        <v>40</v>
      </c>
      <c r="O4118">
        <v>1.2</v>
      </c>
      <c r="P4118">
        <v>1</v>
      </c>
      <c r="Q4118">
        <v>0</v>
      </c>
      <c r="R4118" t="s">
        <v>43</v>
      </c>
      <c r="S4118" s="16">
        <v>6720</v>
      </c>
      <c r="T4118" s="16">
        <v>0</v>
      </c>
      <c r="U4118" s="16">
        <v>1000</v>
      </c>
      <c r="V4118" s="16">
        <v>10</v>
      </c>
      <c r="W4118" s="16">
        <v>6560</v>
      </c>
      <c r="X4118" s="16">
        <v>-850</v>
      </c>
    </row>
    <row r="4119" spans="1:24" x14ac:dyDescent="0.25">
      <c r="A4119" s="4" t="s">
        <v>24</v>
      </c>
      <c r="B4119" s="5" t="s">
        <v>4586</v>
      </c>
      <c r="C4119" s="6" t="s">
        <v>43</v>
      </c>
      <c r="D4119" s="7">
        <v>82</v>
      </c>
      <c r="E4119" t="s">
        <v>609</v>
      </c>
      <c r="F4119" t="s">
        <v>37</v>
      </c>
      <c r="G4119" t="s">
        <v>326</v>
      </c>
      <c r="H4119" t="s">
        <v>64</v>
      </c>
      <c r="I4119" t="s">
        <v>52</v>
      </c>
      <c r="J4119" s="8" t="s">
        <v>32</v>
      </c>
      <c r="K4119" s="8">
        <v>0</v>
      </c>
      <c r="L4119" t="s">
        <v>117</v>
      </c>
      <c r="M4119" s="9">
        <v>54</v>
      </c>
      <c r="N4119" s="10">
        <v>5666.666666666667</v>
      </c>
      <c r="O4119">
        <v>1.1000000000000001</v>
      </c>
      <c r="P4119">
        <v>0.81</v>
      </c>
      <c r="Q4119">
        <v>0</v>
      </c>
      <c r="R4119" t="s">
        <v>43</v>
      </c>
      <c r="S4119" s="16">
        <v>0</v>
      </c>
      <c r="T4119" s="16">
        <v>0</v>
      </c>
      <c r="U4119" s="16">
        <v>200</v>
      </c>
      <c r="V4119" s="16">
        <v>50</v>
      </c>
      <c r="W4119" s="16">
        <v>0</v>
      </c>
      <c r="X4119" s="16">
        <v>-250</v>
      </c>
    </row>
    <row r="4120" spans="1:24" x14ac:dyDescent="0.25">
      <c r="A4120" s="4" t="s">
        <v>24</v>
      </c>
      <c r="B4120" s="5" t="s">
        <v>4587</v>
      </c>
      <c r="C4120" s="6" t="s">
        <v>35</v>
      </c>
      <c r="D4120" s="7">
        <v>170</v>
      </c>
      <c r="E4120" t="s">
        <v>651</v>
      </c>
      <c r="F4120" t="s">
        <v>28</v>
      </c>
      <c r="G4120" t="s">
        <v>56</v>
      </c>
      <c r="H4120" t="s">
        <v>51</v>
      </c>
      <c r="I4120" t="s">
        <v>76</v>
      </c>
      <c r="J4120" s="8" t="s">
        <v>46</v>
      </c>
      <c r="K4120" s="8">
        <v>0</v>
      </c>
      <c r="L4120" t="s">
        <v>53</v>
      </c>
      <c r="M4120" s="9">
        <v>24</v>
      </c>
      <c r="N4120" s="10">
        <v>384.61538461538464</v>
      </c>
      <c r="O4120">
        <v>1</v>
      </c>
      <c r="P4120">
        <v>1.05</v>
      </c>
      <c r="Q4120">
        <v>0</v>
      </c>
      <c r="R4120" t="s">
        <v>43</v>
      </c>
      <c r="S4120" s="16">
        <v>4032</v>
      </c>
      <c r="T4120" s="16">
        <v>0</v>
      </c>
      <c r="U4120" s="16">
        <v>1000</v>
      </c>
      <c r="V4120" s="16">
        <v>10</v>
      </c>
      <c r="W4120" s="16">
        <v>0</v>
      </c>
      <c r="X4120" s="16">
        <v>3022</v>
      </c>
    </row>
    <row r="4121" spans="1:24" x14ac:dyDescent="0.25">
      <c r="A4121" s="4" t="s">
        <v>24</v>
      </c>
      <c r="B4121" s="5" t="s">
        <v>4588</v>
      </c>
      <c r="C4121" s="6" t="s">
        <v>92</v>
      </c>
      <c r="D4121" s="7">
        <v>204</v>
      </c>
      <c r="E4121" t="s">
        <v>1178</v>
      </c>
      <c r="F4121" t="s">
        <v>28</v>
      </c>
      <c r="G4121" t="s">
        <v>137</v>
      </c>
      <c r="H4121" t="s">
        <v>39</v>
      </c>
      <c r="I4121" t="s">
        <v>52</v>
      </c>
      <c r="J4121" s="8" t="s">
        <v>46</v>
      </c>
      <c r="K4121" s="8">
        <v>167</v>
      </c>
      <c r="L4121" t="s">
        <v>99</v>
      </c>
      <c r="M4121" s="9">
        <v>35</v>
      </c>
      <c r="N4121" s="10">
        <v>43</v>
      </c>
      <c r="O4121">
        <v>1.1000000000000001</v>
      </c>
      <c r="P4121">
        <v>1</v>
      </c>
      <c r="Q4121">
        <v>0</v>
      </c>
      <c r="R4121" t="s">
        <v>43</v>
      </c>
      <c r="S4121" s="16">
        <v>6160.0000000000009</v>
      </c>
      <c r="T4121" s="16">
        <v>0</v>
      </c>
      <c r="U4121" s="16">
        <v>0</v>
      </c>
      <c r="V4121" s="16">
        <v>0</v>
      </c>
      <c r="W4121" s="16">
        <v>7181</v>
      </c>
      <c r="X4121" s="16">
        <v>-1020.9999999999991</v>
      </c>
    </row>
    <row r="4122" spans="1:24" x14ac:dyDescent="0.25">
      <c r="A4122" s="4" t="s">
        <v>24</v>
      </c>
      <c r="B4122" s="5" t="s">
        <v>4589</v>
      </c>
      <c r="C4122" s="6" t="s">
        <v>26</v>
      </c>
      <c r="D4122" s="7">
        <v>160</v>
      </c>
      <c r="E4122" t="s">
        <v>304</v>
      </c>
      <c r="F4122" t="s">
        <v>28</v>
      </c>
      <c r="G4122" t="s">
        <v>305</v>
      </c>
      <c r="H4122" t="s">
        <v>64</v>
      </c>
      <c r="I4122" t="s">
        <v>40</v>
      </c>
      <c r="J4122" s="8" t="s">
        <v>32</v>
      </c>
      <c r="K4122" s="8">
        <v>165</v>
      </c>
      <c r="L4122" t="s">
        <v>33</v>
      </c>
      <c r="M4122" s="9">
        <v>60</v>
      </c>
      <c r="N4122" s="10">
        <v>6250</v>
      </c>
      <c r="O4122">
        <v>0.8</v>
      </c>
      <c r="P4122">
        <v>1.02</v>
      </c>
      <c r="Q4122">
        <v>0</v>
      </c>
      <c r="R4122" t="s">
        <v>43</v>
      </c>
      <c r="S4122" s="16">
        <v>7833.6</v>
      </c>
      <c r="T4122" s="16">
        <v>6250</v>
      </c>
      <c r="U4122" s="16">
        <v>200</v>
      </c>
      <c r="V4122" s="16">
        <v>500</v>
      </c>
      <c r="W4122" s="16">
        <v>0</v>
      </c>
      <c r="X4122" s="16">
        <v>883.60000000000036</v>
      </c>
    </row>
    <row r="4123" spans="1:24" x14ac:dyDescent="0.25">
      <c r="A4123" s="4" t="s">
        <v>24</v>
      </c>
      <c r="B4123" s="5" t="s">
        <v>4590</v>
      </c>
      <c r="C4123" s="6" t="s">
        <v>92</v>
      </c>
      <c r="D4123" s="7">
        <v>230</v>
      </c>
      <c r="E4123" t="s">
        <v>509</v>
      </c>
      <c r="F4123" t="s">
        <v>28</v>
      </c>
      <c r="G4123" t="s">
        <v>80</v>
      </c>
      <c r="H4123" t="s">
        <v>81</v>
      </c>
      <c r="I4123" t="s">
        <v>76</v>
      </c>
      <c r="J4123" s="8" t="s">
        <v>46</v>
      </c>
      <c r="K4123" s="8">
        <v>167</v>
      </c>
      <c r="L4123" t="s">
        <v>99</v>
      </c>
      <c r="M4123" s="9">
        <v>40</v>
      </c>
      <c r="N4123" s="10">
        <v>49</v>
      </c>
      <c r="O4123">
        <v>1</v>
      </c>
      <c r="P4123">
        <v>1.1599999999999999</v>
      </c>
      <c r="Q4123">
        <v>0</v>
      </c>
      <c r="R4123" t="s">
        <v>43</v>
      </c>
      <c r="S4123" s="16">
        <v>7423.9999999999991</v>
      </c>
      <c r="T4123" s="16">
        <v>0</v>
      </c>
      <c r="U4123" s="16">
        <v>0</v>
      </c>
      <c r="V4123" s="16">
        <v>0</v>
      </c>
      <c r="W4123" s="16">
        <v>8183</v>
      </c>
      <c r="X4123" s="16">
        <v>-759.00000000000091</v>
      </c>
    </row>
    <row r="4124" spans="1:24" x14ac:dyDescent="0.25">
      <c r="A4124" s="4" t="s">
        <v>24</v>
      </c>
      <c r="B4124" s="5" t="s">
        <v>4591</v>
      </c>
      <c r="C4124" s="6" t="s">
        <v>43</v>
      </c>
      <c r="D4124" s="7">
        <v>238</v>
      </c>
      <c r="E4124" t="s">
        <v>870</v>
      </c>
      <c r="F4124" t="s">
        <v>28</v>
      </c>
      <c r="G4124" t="s">
        <v>496</v>
      </c>
      <c r="H4124" t="s">
        <v>51</v>
      </c>
      <c r="I4124" t="s">
        <v>76</v>
      </c>
      <c r="J4124" s="8" t="s">
        <v>46</v>
      </c>
      <c r="K4124" s="8">
        <v>164</v>
      </c>
      <c r="L4124" t="s">
        <v>47</v>
      </c>
      <c r="M4124" s="9">
        <v>30</v>
      </c>
      <c r="N4124" s="10">
        <v>615.38461538461536</v>
      </c>
      <c r="O4124">
        <v>1</v>
      </c>
      <c r="P4124">
        <v>1</v>
      </c>
      <c r="Q4124">
        <v>0</v>
      </c>
      <c r="R4124" t="s">
        <v>43</v>
      </c>
      <c r="S4124" s="16">
        <v>4800</v>
      </c>
      <c r="T4124" s="16">
        <v>615.38461538461536</v>
      </c>
      <c r="U4124" s="16">
        <v>200</v>
      </c>
      <c r="V4124" s="16">
        <v>100</v>
      </c>
      <c r="W4124" s="16">
        <v>0</v>
      </c>
      <c r="X4124" s="16">
        <v>3884.6153846153848</v>
      </c>
    </row>
    <row r="4125" spans="1:24" x14ac:dyDescent="0.25">
      <c r="A4125" s="4" t="s">
        <v>24</v>
      </c>
      <c r="B4125" s="5" t="s">
        <v>4592</v>
      </c>
      <c r="C4125" s="6" t="s">
        <v>35</v>
      </c>
      <c r="D4125" s="7">
        <v>5</v>
      </c>
      <c r="E4125" t="s">
        <v>459</v>
      </c>
      <c r="F4125" t="s">
        <v>37</v>
      </c>
      <c r="G4125" t="s">
        <v>309</v>
      </c>
      <c r="H4125" t="s">
        <v>60</v>
      </c>
      <c r="I4125" t="s">
        <v>40</v>
      </c>
      <c r="J4125" s="8" t="s">
        <v>32</v>
      </c>
      <c r="K4125" s="8">
        <v>135</v>
      </c>
      <c r="L4125" t="s">
        <v>41</v>
      </c>
      <c r="M4125" s="9">
        <v>48</v>
      </c>
      <c r="N4125" s="10">
        <v>5416.666666666667</v>
      </c>
      <c r="O4125">
        <v>0.8</v>
      </c>
      <c r="P4125">
        <v>0.97</v>
      </c>
      <c r="Q4125">
        <v>0</v>
      </c>
      <c r="R4125" t="s">
        <v>43</v>
      </c>
      <c r="S4125" s="16">
        <v>5028.4799999999996</v>
      </c>
      <c r="T4125" s="16">
        <v>5416.666666666667</v>
      </c>
      <c r="U4125" s="16">
        <v>0</v>
      </c>
      <c r="V4125" s="16">
        <v>500</v>
      </c>
      <c r="W4125" s="16">
        <v>0</v>
      </c>
      <c r="X4125" s="16">
        <v>-888.18666666666741</v>
      </c>
    </row>
    <row r="4126" spans="1:24" x14ac:dyDescent="0.25">
      <c r="A4126" s="4" t="s">
        <v>24</v>
      </c>
      <c r="B4126" s="5" t="s">
        <v>4593</v>
      </c>
      <c r="C4126" s="6" t="s">
        <v>35</v>
      </c>
      <c r="D4126" s="7">
        <v>147</v>
      </c>
      <c r="E4126" t="s">
        <v>442</v>
      </c>
      <c r="F4126" t="s">
        <v>37</v>
      </c>
      <c r="G4126" t="s">
        <v>443</v>
      </c>
      <c r="H4126" t="s">
        <v>60</v>
      </c>
      <c r="I4126" t="s">
        <v>76</v>
      </c>
      <c r="J4126" s="8" t="s">
        <v>32</v>
      </c>
      <c r="K4126" s="8">
        <v>165</v>
      </c>
      <c r="L4126" t="s">
        <v>41</v>
      </c>
      <c r="M4126" s="9">
        <v>48</v>
      </c>
      <c r="N4126" s="10">
        <v>5416.666666666667</v>
      </c>
      <c r="O4126">
        <v>1</v>
      </c>
      <c r="P4126">
        <v>1.07</v>
      </c>
      <c r="Q4126">
        <v>0</v>
      </c>
      <c r="R4126" t="s">
        <v>43</v>
      </c>
      <c r="S4126" s="16">
        <v>8474.4</v>
      </c>
      <c r="T4126" s="16">
        <v>5416.666666666667</v>
      </c>
      <c r="U4126" s="16">
        <v>200</v>
      </c>
      <c r="V4126" s="16">
        <v>0</v>
      </c>
      <c r="W4126" s="16">
        <v>0</v>
      </c>
      <c r="X4126" s="16">
        <v>2857.7333333333327</v>
      </c>
    </row>
    <row r="4127" spans="1:24" x14ac:dyDescent="0.25">
      <c r="A4127" s="4" t="s">
        <v>24</v>
      </c>
      <c r="B4127" s="5" t="s">
        <v>4594</v>
      </c>
      <c r="C4127" s="6" t="s">
        <v>92</v>
      </c>
      <c r="D4127" s="7">
        <v>93</v>
      </c>
      <c r="E4127" t="s">
        <v>144</v>
      </c>
      <c r="F4127" t="s">
        <v>28</v>
      </c>
      <c r="G4127" t="s">
        <v>145</v>
      </c>
      <c r="H4127" t="s">
        <v>51</v>
      </c>
      <c r="I4127" t="s">
        <v>86</v>
      </c>
      <c r="J4127" s="8" t="s">
        <v>46</v>
      </c>
      <c r="K4127" s="8">
        <v>0</v>
      </c>
      <c r="L4127" t="s">
        <v>99</v>
      </c>
      <c r="M4127" s="9">
        <v>35</v>
      </c>
      <c r="N4127" s="10">
        <v>41</v>
      </c>
      <c r="O4127">
        <v>0.9</v>
      </c>
      <c r="P4127">
        <v>1.1100000000000001</v>
      </c>
      <c r="Q4127">
        <v>0</v>
      </c>
      <c r="R4127" t="s">
        <v>43</v>
      </c>
      <c r="S4127" s="16">
        <v>5594.4000000000005</v>
      </c>
      <c r="T4127" s="16">
        <v>0</v>
      </c>
      <c r="U4127" s="16">
        <v>500</v>
      </c>
      <c r="V4127" s="16">
        <v>250</v>
      </c>
      <c r="W4127" s="16">
        <v>0</v>
      </c>
      <c r="X4127" s="16">
        <v>4844.4000000000005</v>
      </c>
    </row>
    <row r="4128" spans="1:24" x14ac:dyDescent="0.25">
      <c r="A4128" s="4" t="s">
        <v>24</v>
      </c>
      <c r="B4128" s="5" t="s">
        <v>4595</v>
      </c>
      <c r="C4128" s="6" t="s">
        <v>92</v>
      </c>
      <c r="D4128" s="7">
        <v>288</v>
      </c>
      <c r="E4128" t="s">
        <v>1108</v>
      </c>
      <c r="F4128" t="s">
        <v>37</v>
      </c>
      <c r="G4128" t="s">
        <v>85</v>
      </c>
      <c r="H4128" t="s">
        <v>51</v>
      </c>
      <c r="I4128" t="s">
        <v>52</v>
      </c>
      <c r="J4128" s="8" t="s">
        <v>46</v>
      </c>
      <c r="K4128" s="8">
        <v>167</v>
      </c>
      <c r="L4128" t="s">
        <v>99</v>
      </c>
      <c r="M4128" s="9">
        <v>40</v>
      </c>
      <c r="N4128" s="10">
        <v>53</v>
      </c>
      <c r="O4128">
        <v>1.1000000000000001</v>
      </c>
      <c r="P4128">
        <v>0.95</v>
      </c>
      <c r="Q4128">
        <v>0</v>
      </c>
      <c r="R4128" t="s">
        <v>43</v>
      </c>
      <c r="S4128" s="16">
        <v>6980.6</v>
      </c>
      <c r="T4128" s="16">
        <v>0</v>
      </c>
      <c r="U4128" s="16">
        <v>0</v>
      </c>
      <c r="V4128" s="16">
        <v>0</v>
      </c>
      <c r="W4128" s="16">
        <v>8851</v>
      </c>
      <c r="X4128" s="16">
        <v>-1870.3999999999996</v>
      </c>
    </row>
    <row r="4129" spans="1:24" x14ac:dyDescent="0.25">
      <c r="A4129" s="4" t="s">
        <v>24</v>
      </c>
      <c r="B4129" s="5" t="s">
        <v>4596</v>
      </c>
      <c r="C4129" s="6" t="s">
        <v>43</v>
      </c>
      <c r="D4129" s="7">
        <v>11</v>
      </c>
      <c r="E4129" t="s">
        <v>944</v>
      </c>
      <c r="F4129" t="s">
        <v>37</v>
      </c>
      <c r="G4129" t="s">
        <v>237</v>
      </c>
      <c r="H4129" t="s">
        <v>30</v>
      </c>
      <c r="I4129" t="s">
        <v>52</v>
      </c>
      <c r="J4129" s="8" t="s">
        <v>46</v>
      </c>
      <c r="K4129" s="8">
        <v>166</v>
      </c>
      <c r="L4129" t="s">
        <v>47</v>
      </c>
      <c r="M4129" s="9">
        <v>30</v>
      </c>
      <c r="N4129" s="10">
        <v>615.38461538461536</v>
      </c>
      <c r="O4129">
        <v>1.1000000000000001</v>
      </c>
      <c r="P4129">
        <v>1.1399999999999999</v>
      </c>
      <c r="Q4129">
        <v>0</v>
      </c>
      <c r="R4129" t="s">
        <v>43</v>
      </c>
      <c r="S4129" s="16">
        <v>6244.9199999999992</v>
      </c>
      <c r="T4129" s="16">
        <v>615.38461538461536</v>
      </c>
      <c r="U4129" s="16">
        <v>0</v>
      </c>
      <c r="V4129" s="16">
        <v>10</v>
      </c>
      <c r="W4129" s="16">
        <v>0</v>
      </c>
      <c r="X4129" s="16">
        <v>5619.5353846153839</v>
      </c>
    </row>
    <row r="4130" spans="1:24" x14ac:dyDescent="0.25">
      <c r="A4130" s="4" t="s">
        <v>24</v>
      </c>
      <c r="B4130" s="5" t="s">
        <v>4597</v>
      </c>
      <c r="C4130" s="6" t="s">
        <v>135</v>
      </c>
      <c r="D4130" s="7">
        <v>248</v>
      </c>
      <c r="E4130" t="s">
        <v>880</v>
      </c>
      <c r="F4130" t="s">
        <v>37</v>
      </c>
      <c r="G4130" t="s">
        <v>488</v>
      </c>
      <c r="H4130" t="s">
        <v>39</v>
      </c>
      <c r="I4130" t="s">
        <v>40</v>
      </c>
      <c r="J4130" s="8" t="s">
        <v>46</v>
      </c>
      <c r="K4130" s="8">
        <v>167</v>
      </c>
      <c r="L4130" t="s">
        <v>138</v>
      </c>
      <c r="M4130" s="9">
        <v>55</v>
      </c>
      <c r="N4130" s="10">
        <v>2307.6923076923076</v>
      </c>
      <c r="O4130">
        <v>0.8</v>
      </c>
      <c r="P4130">
        <v>0.89</v>
      </c>
      <c r="Q4130">
        <v>0</v>
      </c>
      <c r="R4130" t="s">
        <v>43</v>
      </c>
      <c r="S4130" s="16">
        <v>6539.72</v>
      </c>
      <c r="T4130" s="16">
        <v>2307.6923076923076</v>
      </c>
      <c r="U4130" s="16">
        <v>200</v>
      </c>
      <c r="V4130" s="16">
        <v>0</v>
      </c>
      <c r="W4130" s="16">
        <v>0</v>
      </c>
      <c r="X4130" s="16">
        <v>4032.0276923076926</v>
      </c>
    </row>
    <row r="4131" spans="1:24" x14ac:dyDescent="0.25">
      <c r="A4131" s="4" t="s">
        <v>24</v>
      </c>
      <c r="B4131" s="5" t="s">
        <v>4598</v>
      </c>
      <c r="C4131" s="6" t="s">
        <v>92</v>
      </c>
      <c r="D4131" s="7">
        <v>219</v>
      </c>
      <c r="E4131" t="s">
        <v>197</v>
      </c>
      <c r="F4131" t="s">
        <v>28</v>
      </c>
      <c r="G4131" t="s">
        <v>198</v>
      </c>
      <c r="H4131" t="s">
        <v>39</v>
      </c>
      <c r="I4131" t="s">
        <v>86</v>
      </c>
      <c r="J4131" s="8" t="s">
        <v>32</v>
      </c>
      <c r="K4131" s="8">
        <v>166</v>
      </c>
      <c r="L4131" t="s">
        <v>95</v>
      </c>
      <c r="M4131" s="9">
        <v>72</v>
      </c>
      <c r="N4131" s="10">
        <v>71</v>
      </c>
      <c r="O4131">
        <v>0.9</v>
      </c>
      <c r="P4131">
        <v>0.87</v>
      </c>
      <c r="Q4131">
        <v>0</v>
      </c>
      <c r="R4131" t="s">
        <v>43</v>
      </c>
      <c r="S4131" s="16">
        <v>9020.16</v>
      </c>
      <c r="T4131" s="16">
        <v>0</v>
      </c>
      <c r="U4131" s="16">
        <v>0</v>
      </c>
      <c r="V4131" s="16">
        <v>10</v>
      </c>
      <c r="W4131" s="16">
        <v>11786</v>
      </c>
      <c r="X4131" s="16">
        <v>-2775.84</v>
      </c>
    </row>
    <row r="4132" spans="1:24" x14ac:dyDescent="0.25">
      <c r="A4132" s="4" t="s">
        <v>24</v>
      </c>
      <c r="B4132" s="5" t="s">
        <v>4599</v>
      </c>
      <c r="C4132" s="6" t="s">
        <v>78</v>
      </c>
      <c r="D4132" s="7">
        <v>236</v>
      </c>
      <c r="E4132" t="s">
        <v>485</v>
      </c>
      <c r="F4132" t="s">
        <v>37</v>
      </c>
      <c r="G4132" t="s">
        <v>164</v>
      </c>
      <c r="H4132" t="s">
        <v>51</v>
      </c>
      <c r="I4132" t="s">
        <v>40</v>
      </c>
      <c r="J4132" s="8" t="s">
        <v>46</v>
      </c>
      <c r="K4132" s="8">
        <v>138</v>
      </c>
      <c r="L4132" t="s">
        <v>82</v>
      </c>
      <c r="M4132" s="9">
        <v>40</v>
      </c>
      <c r="N4132" s="10">
        <v>1230.7692307692307</v>
      </c>
      <c r="O4132">
        <v>0.8</v>
      </c>
      <c r="P4132">
        <v>1.01</v>
      </c>
      <c r="Q4132">
        <v>0</v>
      </c>
      <c r="R4132" t="s">
        <v>43</v>
      </c>
      <c r="S4132" s="16">
        <v>4460.16</v>
      </c>
      <c r="T4132" s="16">
        <v>1230.7692307692307</v>
      </c>
      <c r="U4132" s="16">
        <v>200</v>
      </c>
      <c r="V4132" s="16">
        <v>50</v>
      </c>
      <c r="W4132" s="16">
        <v>0</v>
      </c>
      <c r="X4132" s="16">
        <v>2979.3907692307694</v>
      </c>
    </row>
    <row r="4133" spans="1:24" x14ac:dyDescent="0.25">
      <c r="A4133" s="4" t="s">
        <v>24</v>
      </c>
      <c r="B4133" s="5" t="s">
        <v>4600</v>
      </c>
      <c r="C4133" s="6" t="s">
        <v>92</v>
      </c>
      <c r="D4133" s="7">
        <v>118</v>
      </c>
      <c r="E4133" t="s">
        <v>219</v>
      </c>
      <c r="F4133" t="s">
        <v>37</v>
      </c>
      <c r="G4133" t="s">
        <v>220</v>
      </c>
      <c r="H4133" t="s">
        <v>81</v>
      </c>
      <c r="I4133" t="s">
        <v>40</v>
      </c>
      <c r="J4133" s="8" t="s">
        <v>46</v>
      </c>
      <c r="K4133" s="8">
        <v>167</v>
      </c>
      <c r="L4133" t="s">
        <v>99</v>
      </c>
      <c r="M4133" s="9">
        <v>48</v>
      </c>
      <c r="N4133" s="10">
        <v>49</v>
      </c>
      <c r="O4133">
        <v>0.8</v>
      </c>
      <c r="P4133">
        <v>1.1499999999999999</v>
      </c>
      <c r="Q4133">
        <v>0</v>
      </c>
      <c r="R4133" t="s">
        <v>43</v>
      </c>
      <c r="S4133" s="16">
        <v>7374.7199999999993</v>
      </c>
      <c r="T4133" s="16">
        <v>0</v>
      </c>
      <c r="U4133" s="16">
        <v>750</v>
      </c>
      <c r="V4133" s="16">
        <v>0</v>
      </c>
      <c r="W4133" s="16">
        <v>8183</v>
      </c>
      <c r="X4133" s="16">
        <v>-1558.2800000000007</v>
      </c>
    </row>
    <row r="4134" spans="1:24" x14ac:dyDescent="0.25">
      <c r="A4134" s="4" t="s">
        <v>24</v>
      </c>
      <c r="B4134" s="5" t="s">
        <v>4601</v>
      </c>
      <c r="C4134" s="6" t="s">
        <v>35</v>
      </c>
      <c r="D4134" s="7">
        <v>182</v>
      </c>
      <c r="E4134" t="s">
        <v>1184</v>
      </c>
      <c r="F4134" t="s">
        <v>28</v>
      </c>
      <c r="G4134" t="s">
        <v>472</v>
      </c>
      <c r="H4134" t="s">
        <v>30</v>
      </c>
      <c r="I4134" t="s">
        <v>52</v>
      </c>
      <c r="J4134" s="8" t="s">
        <v>32</v>
      </c>
      <c r="K4134" s="8">
        <v>161</v>
      </c>
      <c r="L4134" t="s">
        <v>41</v>
      </c>
      <c r="M4134" s="9">
        <v>48</v>
      </c>
      <c r="N4134" s="10">
        <v>5416.666666666667</v>
      </c>
      <c r="O4134">
        <v>1.1000000000000001</v>
      </c>
      <c r="P4134">
        <v>0.95</v>
      </c>
      <c r="Q4134">
        <v>0</v>
      </c>
      <c r="R4134" t="s">
        <v>43</v>
      </c>
      <c r="S4134" s="16">
        <v>8025.5999999999995</v>
      </c>
      <c r="T4134" s="16">
        <v>5416.666666666667</v>
      </c>
      <c r="U4134" s="16">
        <v>750</v>
      </c>
      <c r="V4134" s="16">
        <v>100</v>
      </c>
      <c r="W4134" s="16">
        <v>0</v>
      </c>
      <c r="X4134" s="16">
        <v>1758.9333333333325</v>
      </c>
    </row>
    <row r="4135" spans="1:24" x14ac:dyDescent="0.25">
      <c r="A4135" s="4" t="s">
        <v>24</v>
      </c>
      <c r="B4135" s="5" t="s">
        <v>4602</v>
      </c>
      <c r="C4135" s="6" t="s">
        <v>92</v>
      </c>
      <c r="D4135" s="7">
        <v>53</v>
      </c>
      <c r="E4135" t="s">
        <v>536</v>
      </c>
      <c r="F4135" t="s">
        <v>37</v>
      </c>
      <c r="G4135" t="s">
        <v>133</v>
      </c>
      <c r="H4135" t="s">
        <v>30</v>
      </c>
      <c r="I4135" t="s">
        <v>52</v>
      </c>
      <c r="J4135" s="8" t="s">
        <v>46</v>
      </c>
      <c r="K4135" s="8">
        <v>166</v>
      </c>
      <c r="L4135" t="s">
        <v>99</v>
      </c>
      <c r="M4135" s="9">
        <v>40</v>
      </c>
      <c r="N4135" s="10">
        <v>55</v>
      </c>
      <c r="O4135">
        <v>1.1000000000000001</v>
      </c>
      <c r="P4135">
        <v>0.99</v>
      </c>
      <c r="Q4135">
        <v>0</v>
      </c>
      <c r="R4135" t="s">
        <v>43</v>
      </c>
      <c r="S4135" s="16">
        <v>7230.9600000000009</v>
      </c>
      <c r="T4135" s="16">
        <v>0</v>
      </c>
      <c r="U4135" s="16">
        <v>0</v>
      </c>
      <c r="V4135" s="16">
        <v>50</v>
      </c>
      <c r="W4135" s="16">
        <v>9130</v>
      </c>
      <c r="X4135" s="16">
        <v>-1949.0399999999991</v>
      </c>
    </row>
    <row r="4136" spans="1:24" x14ac:dyDescent="0.25">
      <c r="A4136" s="4" t="s">
        <v>24</v>
      </c>
      <c r="B4136" s="5" t="s">
        <v>4603</v>
      </c>
      <c r="C4136" s="6" t="s">
        <v>35</v>
      </c>
      <c r="D4136" s="7">
        <v>45</v>
      </c>
      <c r="E4136" t="s">
        <v>352</v>
      </c>
      <c r="F4136" t="s">
        <v>37</v>
      </c>
      <c r="G4136" t="s">
        <v>318</v>
      </c>
      <c r="H4136" t="s">
        <v>81</v>
      </c>
      <c r="I4136" t="s">
        <v>86</v>
      </c>
      <c r="J4136" s="8" t="s">
        <v>46</v>
      </c>
      <c r="K4136" s="8">
        <v>115</v>
      </c>
      <c r="L4136" t="s">
        <v>53</v>
      </c>
      <c r="M4136" s="9">
        <v>24</v>
      </c>
      <c r="N4136" s="10">
        <v>384.61538461538464</v>
      </c>
      <c r="O4136">
        <v>0.9</v>
      </c>
      <c r="P4136">
        <v>0.97</v>
      </c>
      <c r="Q4136">
        <v>0</v>
      </c>
      <c r="R4136" t="s">
        <v>43</v>
      </c>
      <c r="S4136" s="16">
        <v>2409.48</v>
      </c>
      <c r="T4136" s="16">
        <v>384.61538461538464</v>
      </c>
      <c r="U4136" s="16">
        <v>1000</v>
      </c>
      <c r="V4136" s="16">
        <v>10</v>
      </c>
      <c r="W4136" s="16">
        <v>0</v>
      </c>
      <c r="X4136" s="16">
        <v>1014.8646153846153</v>
      </c>
    </row>
    <row r="4137" spans="1:24" x14ac:dyDescent="0.25">
      <c r="A4137" s="4" t="s">
        <v>24</v>
      </c>
      <c r="B4137" s="5" t="s">
        <v>4604</v>
      </c>
      <c r="C4137" s="6" t="s">
        <v>92</v>
      </c>
      <c r="D4137" s="7">
        <v>116</v>
      </c>
      <c r="E4137" t="s">
        <v>58</v>
      </c>
      <c r="F4137" t="s">
        <v>28</v>
      </c>
      <c r="G4137" t="s">
        <v>59</v>
      </c>
      <c r="H4137" t="s">
        <v>60</v>
      </c>
      <c r="I4137" t="s">
        <v>40</v>
      </c>
      <c r="J4137" s="8" t="s">
        <v>46</v>
      </c>
      <c r="K4137" s="8">
        <v>94</v>
      </c>
      <c r="L4137" t="s">
        <v>99</v>
      </c>
      <c r="M4137" s="9">
        <v>40</v>
      </c>
      <c r="N4137" s="10">
        <v>47</v>
      </c>
      <c r="O4137">
        <v>0.8</v>
      </c>
      <c r="P4137">
        <v>0.9</v>
      </c>
      <c r="Q4137">
        <v>0</v>
      </c>
      <c r="R4137" t="s">
        <v>43</v>
      </c>
      <c r="S4137" s="16">
        <v>4608</v>
      </c>
      <c r="T4137" s="16">
        <v>0</v>
      </c>
      <c r="U4137" s="16">
        <v>0</v>
      </c>
      <c r="V4137" s="16">
        <v>50</v>
      </c>
      <c r="W4137" s="16">
        <v>4418</v>
      </c>
      <c r="X4137" s="16">
        <v>140</v>
      </c>
    </row>
    <row r="4138" spans="1:24" x14ac:dyDescent="0.25">
      <c r="A4138" s="4" t="s">
        <v>24</v>
      </c>
      <c r="B4138" s="5" t="s">
        <v>4605</v>
      </c>
      <c r="C4138" s="6" t="s">
        <v>35</v>
      </c>
      <c r="D4138" s="7">
        <v>14</v>
      </c>
      <c r="E4138" t="s">
        <v>67</v>
      </c>
      <c r="F4138" t="s">
        <v>37</v>
      </c>
      <c r="G4138" t="s">
        <v>68</v>
      </c>
      <c r="H4138" t="s">
        <v>30</v>
      </c>
      <c r="I4138" t="s">
        <v>52</v>
      </c>
      <c r="J4138" s="8" t="s">
        <v>46</v>
      </c>
      <c r="K4138" s="8">
        <v>128</v>
      </c>
      <c r="L4138" t="s">
        <v>53</v>
      </c>
      <c r="M4138" s="9">
        <v>24</v>
      </c>
      <c r="N4138" s="10">
        <v>384.61538461538464</v>
      </c>
      <c r="O4138">
        <v>1.1000000000000001</v>
      </c>
      <c r="P4138">
        <v>1.1399999999999999</v>
      </c>
      <c r="Q4138">
        <v>0</v>
      </c>
      <c r="R4138" t="s">
        <v>43</v>
      </c>
      <c r="S4138" s="16">
        <v>3852.288</v>
      </c>
      <c r="T4138" s="16">
        <v>384.61538461538464</v>
      </c>
      <c r="U4138" s="16">
        <v>1000</v>
      </c>
      <c r="V4138" s="16">
        <v>50</v>
      </c>
      <c r="W4138" s="16">
        <v>0</v>
      </c>
      <c r="X4138" s="16">
        <v>2417.6726153846153</v>
      </c>
    </row>
    <row r="4139" spans="1:24" x14ac:dyDescent="0.25">
      <c r="A4139" s="4" t="s">
        <v>24</v>
      </c>
      <c r="B4139" s="5" t="s">
        <v>4606</v>
      </c>
      <c r="C4139" s="6" t="s">
        <v>43</v>
      </c>
      <c r="D4139" s="7">
        <v>7</v>
      </c>
      <c r="E4139" t="s">
        <v>416</v>
      </c>
      <c r="F4139" t="s">
        <v>37</v>
      </c>
      <c r="G4139" t="s">
        <v>281</v>
      </c>
      <c r="H4139" t="s">
        <v>30</v>
      </c>
      <c r="I4139" t="s">
        <v>76</v>
      </c>
      <c r="J4139" s="8" t="s">
        <v>46</v>
      </c>
      <c r="K4139" s="8">
        <v>168</v>
      </c>
      <c r="L4139" t="s">
        <v>47</v>
      </c>
      <c r="M4139" s="9">
        <v>30</v>
      </c>
      <c r="N4139" s="10">
        <v>615.38461538461536</v>
      </c>
      <c r="O4139">
        <v>1</v>
      </c>
      <c r="P4139">
        <v>1.03</v>
      </c>
      <c r="Q4139">
        <v>0</v>
      </c>
      <c r="R4139" t="s">
        <v>43</v>
      </c>
      <c r="S4139" s="16">
        <v>5191.2</v>
      </c>
      <c r="T4139" s="16">
        <v>615.38461538461536</v>
      </c>
      <c r="U4139" s="16">
        <v>500</v>
      </c>
      <c r="V4139" s="16">
        <v>0</v>
      </c>
      <c r="W4139" s="16">
        <v>0</v>
      </c>
      <c r="X4139" s="16">
        <v>4075.8153846153846</v>
      </c>
    </row>
    <row r="4140" spans="1:24" x14ac:dyDescent="0.25">
      <c r="A4140" s="4" t="s">
        <v>24</v>
      </c>
      <c r="B4140" s="5" t="s">
        <v>4607</v>
      </c>
      <c r="C4140" s="6" t="s">
        <v>26</v>
      </c>
      <c r="D4140" s="7">
        <v>135</v>
      </c>
      <c r="E4140" t="s">
        <v>814</v>
      </c>
      <c r="F4140" t="s">
        <v>28</v>
      </c>
      <c r="G4140" t="s">
        <v>370</v>
      </c>
      <c r="H4140" t="s">
        <v>39</v>
      </c>
      <c r="I4140" t="s">
        <v>31</v>
      </c>
      <c r="J4140" s="8" t="s">
        <v>32</v>
      </c>
      <c r="K4140" s="8">
        <v>0</v>
      </c>
      <c r="L4140" t="s">
        <v>33</v>
      </c>
      <c r="M4140" s="9">
        <v>60</v>
      </c>
      <c r="N4140" s="10">
        <v>6250</v>
      </c>
      <c r="O4140">
        <v>1.2</v>
      </c>
      <c r="P4140">
        <v>0.81</v>
      </c>
      <c r="Q4140">
        <v>0</v>
      </c>
      <c r="R4140" t="s">
        <v>43</v>
      </c>
      <c r="S4140" s="16">
        <v>9331.2000000000007</v>
      </c>
      <c r="T4140" s="16">
        <v>0</v>
      </c>
      <c r="U4140" s="16">
        <v>0</v>
      </c>
      <c r="V4140" s="16">
        <v>50</v>
      </c>
      <c r="W4140" s="16">
        <v>0</v>
      </c>
      <c r="X4140" s="16">
        <v>9281.2000000000007</v>
      </c>
    </row>
    <row r="4141" spans="1:24" x14ac:dyDescent="0.25">
      <c r="A4141" s="4" t="s">
        <v>24</v>
      </c>
      <c r="B4141" s="5" t="s">
        <v>4608</v>
      </c>
      <c r="C4141" s="6" t="s">
        <v>35</v>
      </c>
      <c r="D4141" s="7">
        <v>169</v>
      </c>
      <c r="E4141" t="s">
        <v>886</v>
      </c>
      <c r="F4141" t="s">
        <v>37</v>
      </c>
      <c r="G4141" t="s">
        <v>56</v>
      </c>
      <c r="H4141" t="s">
        <v>51</v>
      </c>
      <c r="I4141" t="s">
        <v>52</v>
      </c>
      <c r="J4141" s="8" t="s">
        <v>46</v>
      </c>
      <c r="K4141" s="8">
        <v>168</v>
      </c>
      <c r="L4141" t="s">
        <v>53</v>
      </c>
      <c r="M4141" s="9">
        <v>24</v>
      </c>
      <c r="N4141" s="10">
        <v>384.61538461538464</v>
      </c>
      <c r="O4141">
        <v>1.1000000000000001</v>
      </c>
      <c r="P4141">
        <v>1.05</v>
      </c>
      <c r="Q4141">
        <v>0</v>
      </c>
      <c r="R4141" t="s">
        <v>43</v>
      </c>
      <c r="S4141" s="16">
        <v>4656.9600000000009</v>
      </c>
      <c r="T4141" s="16">
        <v>384.61538461538464</v>
      </c>
      <c r="U4141" s="16">
        <v>200</v>
      </c>
      <c r="V4141" s="16">
        <v>500</v>
      </c>
      <c r="W4141" s="16">
        <v>0</v>
      </c>
      <c r="X4141" s="16">
        <v>3572.3446153846162</v>
      </c>
    </row>
    <row r="4142" spans="1:24" x14ac:dyDescent="0.25">
      <c r="A4142" s="4" t="s">
        <v>24</v>
      </c>
      <c r="B4142" s="5" t="s">
        <v>4609</v>
      </c>
      <c r="C4142" s="6" t="s">
        <v>92</v>
      </c>
      <c r="D4142" s="7">
        <v>89</v>
      </c>
      <c r="E4142" t="s">
        <v>1221</v>
      </c>
      <c r="F4142" t="s">
        <v>37</v>
      </c>
      <c r="G4142" t="s">
        <v>766</v>
      </c>
      <c r="H4142" t="s">
        <v>81</v>
      </c>
      <c r="I4142" t="s">
        <v>76</v>
      </c>
      <c r="J4142" s="8" t="s">
        <v>46</v>
      </c>
      <c r="K4142" s="8">
        <v>162</v>
      </c>
      <c r="L4142" t="s">
        <v>99</v>
      </c>
      <c r="M4142" s="9">
        <v>40</v>
      </c>
      <c r="N4142" s="10">
        <v>50</v>
      </c>
      <c r="O4142">
        <v>1</v>
      </c>
      <c r="P4142">
        <v>1.01</v>
      </c>
      <c r="Q4142">
        <v>0</v>
      </c>
      <c r="R4142" t="s">
        <v>43</v>
      </c>
      <c r="S4142" s="16">
        <v>6544.8</v>
      </c>
      <c r="T4142" s="16">
        <v>0</v>
      </c>
      <c r="U4142" s="16">
        <v>1000</v>
      </c>
      <c r="V4142" s="16">
        <v>0</v>
      </c>
      <c r="W4142" s="16">
        <v>8100</v>
      </c>
      <c r="X4142" s="16">
        <v>-2555.1999999999998</v>
      </c>
    </row>
    <row r="4143" spans="1:24" x14ac:dyDescent="0.25">
      <c r="A4143" s="4" t="s">
        <v>24</v>
      </c>
      <c r="B4143" s="5" t="s">
        <v>4610</v>
      </c>
      <c r="C4143" s="6" t="s">
        <v>92</v>
      </c>
      <c r="D4143" s="7">
        <v>66</v>
      </c>
      <c r="E4143" t="s">
        <v>194</v>
      </c>
      <c r="F4143" t="s">
        <v>37</v>
      </c>
      <c r="G4143" t="s">
        <v>195</v>
      </c>
      <c r="H4143" t="s">
        <v>39</v>
      </c>
      <c r="I4143" t="s">
        <v>52</v>
      </c>
      <c r="J4143" s="8" t="s">
        <v>46</v>
      </c>
      <c r="K4143" s="8">
        <v>168</v>
      </c>
      <c r="L4143" t="s">
        <v>99</v>
      </c>
      <c r="M4143" s="9">
        <v>40</v>
      </c>
      <c r="N4143" s="10">
        <v>41</v>
      </c>
      <c r="O4143">
        <v>1.1000000000000001</v>
      </c>
      <c r="P4143">
        <v>0.88</v>
      </c>
      <c r="Q4143">
        <v>0</v>
      </c>
      <c r="R4143" t="s">
        <v>43</v>
      </c>
      <c r="S4143" s="16">
        <v>6504.9600000000009</v>
      </c>
      <c r="T4143" s="16">
        <v>0</v>
      </c>
      <c r="U4143" s="16">
        <v>0</v>
      </c>
      <c r="V4143" s="16">
        <v>0</v>
      </c>
      <c r="W4143" s="16">
        <v>6888</v>
      </c>
      <c r="X4143" s="16">
        <v>-383.03999999999905</v>
      </c>
    </row>
    <row r="4144" spans="1:24" x14ac:dyDescent="0.25">
      <c r="A4144" s="4" t="s">
        <v>24</v>
      </c>
      <c r="B4144" s="5" t="s">
        <v>4611</v>
      </c>
      <c r="C4144" s="6" t="s">
        <v>78</v>
      </c>
      <c r="D4144" s="7">
        <v>308</v>
      </c>
      <c r="E4144" t="s">
        <v>1325</v>
      </c>
      <c r="F4144" t="s">
        <v>28</v>
      </c>
      <c r="G4144" t="s">
        <v>582</v>
      </c>
      <c r="H4144" t="s">
        <v>60</v>
      </c>
      <c r="I4144" t="s">
        <v>40</v>
      </c>
      <c r="J4144" s="8" t="s">
        <v>46</v>
      </c>
      <c r="K4144" s="8">
        <v>165</v>
      </c>
      <c r="L4144" t="s">
        <v>82</v>
      </c>
      <c r="M4144" s="9">
        <v>40</v>
      </c>
      <c r="N4144" s="10">
        <v>1230.7692307692307</v>
      </c>
      <c r="O4144">
        <v>0.8</v>
      </c>
      <c r="P4144">
        <v>0.92</v>
      </c>
      <c r="Q4144">
        <v>0</v>
      </c>
      <c r="R4144" t="s">
        <v>43</v>
      </c>
      <c r="S4144" s="16">
        <v>4710.4000000000005</v>
      </c>
      <c r="T4144" s="16">
        <v>1230.7692307692307</v>
      </c>
      <c r="U4144" s="16">
        <v>1000</v>
      </c>
      <c r="V4144" s="16">
        <v>0</v>
      </c>
      <c r="W4144" s="16">
        <v>0</v>
      </c>
      <c r="X4144" s="16">
        <v>2479.6307692307701</v>
      </c>
    </row>
    <row r="4145" spans="1:24" x14ac:dyDescent="0.25">
      <c r="A4145" s="4" t="s">
        <v>24</v>
      </c>
      <c r="B4145" s="5" t="s">
        <v>4612</v>
      </c>
      <c r="C4145" s="6" t="s">
        <v>35</v>
      </c>
      <c r="D4145" s="7">
        <v>49</v>
      </c>
      <c r="E4145" t="s">
        <v>317</v>
      </c>
      <c r="F4145" t="s">
        <v>28</v>
      </c>
      <c r="G4145" t="s">
        <v>318</v>
      </c>
      <c r="H4145" t="s">
        <v>81</v>
      </c>
      <c r="I4145" t="s">
        <v>40</v>
      </c>
      <c r="J4145" s="8" t="s">
        <v>46</v>
      </c>
      <c r="K4145" s="8">
        <v>164</v>
      </c>
      <c r="L4145" t="s">
        <v>53</v>
      </c>
      <c r="M4145" s="9">
        <v>24</v>
      </c>
      <c r="N4145" s="10">
        <v>384.61538461538464</v>
      </c>
      <c r="O4145">
        <v>0.8</v>
      </c>
      <c r="P4145">
        <v>0.97</v>
      </c>
      <c r="Q4145">
        <v>0</v>
      </c>
      <c r="R4145" t="s">
        <v>43</v>
      </c>
      <c r="S4145" s="16">
        <v>2979.84</v>
      </c>
      <c r="T4145" s="16">
        <v>384.61538461538464</v>
      </c>
      <c r="U4145" s="16">
        <v>200</v>
      </c>
      <c r="V4145" s="16">
        <v>100</v>
      </c>
      <c r="W4145" s="16">
        <v>0</v>
      </c>
      <c r="X4145" s="16">
        <v>2295.2246153846154</v>
      </c>
    </row>
    <row r="4146" spans="1:24" x14ac:dyDescent="0.25">
      <c r="A4146" s="4" t="s">
        <v>24</v>
      </c>
      <c r="B4146" s="5" t="s">
        <v>4613</v>
      </c>
      <c r="C4146" s="6" t="s">
        <v>43</v>
      </c>
      <c r="D4146" s="7">
        <v>6</v>
      </c>
      <c r="E4146" t="s">
        <v>882</v>
      </c>
      <c r="F4146" t="s">
        <v>37</v>
      </c>
      <c r="G4146" t="s">
        <v>883</v>
      </c>
      <c r="H4146" t="s">
        <v>51</v>
      </c>
      <c r="I4146" t="s">
        <v>40</v>
      </c>
      <c r="J4146" s="8" t="s">
        <v>46</v>
      </c>
      <c r="K4146" s="8">
        <v>163</v>
      </c>
      <c r="L4146" t="s">
        <v>47</v>
      </c>
      <c r="M4146" s="9">
        <v>30</v>
      </c>
      <c r="N4146" s="10">
        <v>615.38461538461536</v>
      </c>
      <c r="O4146">
        <v>0.8</v>
      </c>
      <c r="P4146">
        <v>1.03</v>
      </c>
      <c r="Q4146">
        <v>0</v>
      </c>
      <c r="R4146" t="s">
        <v>43</v>
      </c>
      <c r="S4146" s="16">
        <v>4029.36</v>
      </c>
      <c r="T4146" s="16">
        <v>615.38461538461536</v>
      </c>
      <c r="U4146" s="16">
        <v>0</v>
      </c>
      <c r="V4146" s="16">
        <v>500</v>
      </c>
      <c r="W4146" s="16">
        <v>0</v>
      </c>
      <c r="X4146" s="16">
        <v>2913.9753846153849</v>
      </c>
    </row>
    <row r="4147" spans="1:24" x14ac:dyDescent="0.25">
      <c r="A4147" s="4" t="s">
        <v>24</v>
      </c>
      <c r="B4147" s="5" t="s">
        <v>4614</v>
      </c>
      <c r="C4147" s="6" t="s">
        <v>92</v>
      </c>
      <c r="D4147" s="7">
        <v>149</v>
      </c>
      <c r="E4147" t="s">
        <v>539</v>
      </c>
      <c r="F4147" t="s">
        <v>37</v>
      </c>
      <c r="G4147" t="s">
        <v>540</v>
      </c>
      <c r="H4147" t="s">
        <v>60</v>
      </c>
      <c r="I4147" t="s">
        <v>40</v>
      </c>
      <c r="J4147" s="8" t="s">
        <v>46</v>
      </c>
      <c r="K4147" s="8">
        <v>168</v>
      </c>
      <c r="L4147" t="s">
        <v>99</v>
      </c>
      <c r="M4147" s="9">
        <v>40</v>
      </c>
      <c r="N4147" s="10">
        <v>42</v>
      </c>
      <c r="O4147">
        <v>0.8</v>
      </c>
      <c r="P4147">
        <v>1.1299999999999999</v>
      </c>
      <c r="Q4147">
        <v>0</v>
      </c>
      <c r="R4147" t="s">
        <v>43</v>
      </c>
      <c r="S4147" s="16">
        <v>6074.8799999999992</v>
      </c>
      <c r="T4147" s="16">
        <v>0</v>
      </c>
      <c r="U4147" s="16">
        <v>1000</v>
      </c>
      <c r="V4147" s="16">
        <v>100</v>
      </c>
      <c r="W4147" s="16">
        <v>7056</v>
      </c>
      <c r="X4147" s="16">
        <v>-2081.1200000000008</v>
      </c>
    </row>
    <row r="4148" spans="1:24" x14ac:dyDescent="0.25">
      <c r="A4148" s="4" t="s">
        <v>24</v>
      </c>
      <c r="B4148" s="5" t="s">
        <v>4615</v>
      </c>
      <c r="C4148" s="6" t="s">
        <v>92</v>
      </c>
      <c r="D4148" s="7">
        <v>256</v>
      </c>
      <c r="E4148" t="s">
        <v>140</v>
      </c>
      <c r="F4148" t="s">
        <v>37</v>
      </c>
      <c r="G4148" t="s">
        <v>124</v>
      </c>
      <c r="H4148" t="s">
        <v>51</v>
      </c>
      <c r="I4148" t="s">
        <v>31</v>
      </c>
      <c r="J4148" s="8" t="s">
        <v>46</v>
      </c>
      <c r="K4148" s="8">
        <v>168</v>
      </c>
      <c r="L4148" t="s">
        <v>99</v>
      </c>
      <c r="M4148" s="9">
        <v>35</v>
      </c>
      <c r="N4148" s="10">
        <v>42</v>
      </c>
      <c r="O4148">
        <v>1.2</v>
      </c>
      <c r="P4148">
        <v>1.17</v>
      </c>
      <c r="Q4148">
        <v>0</v>
      </c>
      <c r="R4148" t="s">
        <v>43</v>
      </c>
      <c r="S4148" s="16">
        <v>8255.5199999999986</v>
      </c>
      <c r="T4148" s="16">
        <v>0</v>
      </c>
      <c r="U4148" s="16">
        <v>500</v>
      </c>
      <c r="V4148" s="16">
        <v>500</v>
      </c>
      <c r="W4148" s="16">
        <v>7056</v>
      </c>
      <c r="X4148" s="16">
        <v>199.51999999999862</v>
      </c>
    </row>
    <row r="4149" spans="1:24" x14ac:dyDescent="0.25">
      <c r="A4149" s="4" t="s">
        <v>24</v>
      </c>
      <c r="B4149" s="5" t="s">
        <v>4616</v>
      </c>
      <c r="C4149" s="6" t="s">
        <v>26</v>
      </c>
      <c r="D4149" s="7">
        <v>21</v>
      </c>
      <c r="E4149" t="s">
        <v>400</v>
      </c>
      <c r="F4149" t="s">
        <v>37</v>
      </c>
      <c r="G4149" t="s">
        <v>45</v>
      </c>
      <c r="H4149" t="s">
        <v>39</v>
      </c>
      <c r="I4149" t="s">
        <v>31</v>
      </c>
      <c r="J4149" s="8" t="s">
        <v>32</v>
      </c>
      <c r="K4149" s="8">
        <v>0</v>
      </c>
      <c r="L4149" t="s">
        <v>33</v>
      </c>
      <c r="M4149" s="9">
        <v>60</v>
      </c>
      <c r="N4149" s="10">
        <v>6250</v>
      </c>
      <c r="O4149">
        <v>1.2</v>
      </c>
      <c r="P4149">
        <v>0.9</v>
      </c>
      <c r="Q4149">
        <v>0</v>
      </c>
      <c r="R4149" t="s">
        <v>43</v>
      </c>
      <c r="S4149" s="16">
        <v>0</v>
      </c>
      <c r="T4149" s="16">
        <v>0</v>
      </c>
      <c r="U4149" s="16">
        <v>500</v>
      </c>
      <c r="V4149" s="16">
        <v>250</v>
      </c>
      <c r="W4149" s="16">
        <v>0</v>
      </c>
      <c r="X4149" s="16">
        <v>-750</v>
      </c>
    </row>
    <row r="4150" spans="1:24" x14ac:dyDescent="0.25">
      <c r="A4150" s="4" t="s">
        <v>24</v>
      </c>
      <c r="B4150" s="5" t="s">
        <v>4617</v>
      </c>
      <c r="C4150" s="6" t="s">
        <v>35</v>
      </c>
      <c r="D4150" s="7">
        <v>78</v>
      </c>
      <c r="E4150" t="s">
        <v>774</v>
      </c>
      <c r="F4150" t="s">
        <v>37</v>
      </c>
      <c r="G4150" t="s">
        <v>278</v>
      </c>
      <c r="H4150" t="s">
        <v>60</v>
      </c>
      <c r="I4150" t="s">
        <v>52</v>
      </c>
      <c r="J4150" s="8" t="s">
        <v>46</v>
      </c>
      <c r="K4150" s="8">
        <v>161</v>
      </c>
      <c r="L4150" t="s">
        <v>53</v>
      </c>
      <c r="M4150" s="9">
        <v>24</v>
      </c>
      <c r="N4150" s="10">
        <v>384.61538461538464</v>
      </c>
      <c r="O4150">
        <v>1.1000000000000001</v>
      </c>
      <c r="P4150">
        <v>1</v>
      </c>
      <c r="Q4150">
        <v>0</v>
      </c>
      <c r="R4150" t="s">
        <v>43</v>
      </c>
      <c r="S4150" s="16">
        <v>4250.4000000000005</v>
      </c>
      <c r="T4150" s="16">
        <v>384.61538461538464</v>
      </c>
      <c r="U4150" s="16">
        <v>1000</v>
      </c>
      <c r="V4150" s="16">
        <v>500</v>
      </c>
      <c r="W4150" s="16">
        <v>0</v>
      </c>
      <c r="X4150" s="16">
        <v>2365.7846153846158</v>
      </c>
    </row>
    <row r="4151" spans="1:24" x14ac:dyDescent="0.25">
      <c r="A4151" s="4" t="s">
        <v>24</v>
      </c>
      <c r="B4151" s="5" t="s">
        <v>4618</v>
      </c>
      <c r="C4151" s="6" t="s">
        <v>66</v>
      </c>
      <c r="D4151" s="7">
        <v>117</v>
      </c>
      <c r="E4151" t="s">
        <v>478</v>
      </c>
      <c r="F4151" t="s">
        <v>37</v>
      </c>
      <c r="G4151" t="s">
        <v>220</v>
      </c>
      <c r="H4151" t="s">
        <v>81</v>
      </c>
      <c r="I4151" t="s">
        <v>76</v>
      </c>
      <c r="J4151" s="8" t="s">
        <v>46</v>
      </c>
      <c r="K4151" s="8">
        <v>166</v>
      </c>
      <c r="L4151" t="s">
        <v>69</v>
      </c>
      <c r="M4151" s="9">
        <v>48</v>
      </c>
      <c r="N4151" s="10">
        <v>1538.4615384615386</v>
      </c>
      <c r="O4151">
        <v>1</v>
      </c>
      <c r="P4151">
        <v>1.1499999999999999</v>
      </c>
      <c r="Q4151">
        <v>0</v>
      </c>
      <c r="R4151" t="s">
        <v>43</v>
      </c>
      <c r="S4151" s="16">
        <v>9163.1999999999989</v>
      </c>
      <c r="T4151" s="16">
        <v>1538.4615384615386</v>
      </c>
      <c r="U4151" s="16">
        <v>500</v>
      </c>
      <c r="V4151" s="16">
        <v>10</v>
      </c>
      <c r="W4151" s="16">
        <v>0</v>
      </c>
      <c r="X4151" s="16">
        <v>7114.7384615384599</v>
      </c>
    </row>
    <row r="4152" spans="1:24" x14ac:dyDescent="0.25">
      <c r="A4152" s="4" t="s">
        <v>24</v>
      </c>
      <c r="B4152" s="5" t="s">
        <v>4619</v>
      </c>
      <c r="C4152" s="6" t="s">
        <v>92</v>
      </c>
      <c r="D4152" s="7">
        <v>179</v>
      </c>
      <c r="E4152" t="s">
        <v>101</v>
      </c>
      <c r="F4152" t="s">
        <v>28</v>
      </c>
      <c r="G4152" t="s">
        <v>102</v>
      </c>
      <c r="H4152" t="s">
        <v>51</v>
      </c>
      <c r="I4152" t="s">
        <v>40</v>
      </c>
      <c r="J4152" s="8" t="s">
        <v>46</v>
      </c>
      <c r="K4152" s="8">
        <v>0</v>
      </c>
      <c r="L4152" t="s">
        <v>99</v>
      </c>
      <c r="M4152" s="9">
        <v>35</v>
      </c>
      <c r="N4152" s="10">
        <v>53</v>
      </c>
      <c r="O4152">
        <v>0.8</v>
      </c>
      <c r="P4152">
        <v>1.1000000000000001</v>
      </c>
      <c r="Q4152">
        <v>0</v>
      </c>
      <c r="R4152" t="s">
        <v>43</v>
      </c>
      <c r="S4152" s="16">
        <v>4928</v>
      </c>
      <c r="T4152" s="16">
        <v>0</v>
      </c>
      <c r="U4152" s="16">
        <v>750</v>
      </c>
      <c r="V4152" s="16">
        <v>500</v>
      </c>
      <c r="W4152" s="16">
        <v>0</v>
      </c>
      <c r="X4152" s="16">
        <v>3678</v>
      </c>
    </row>
    <row r="4153" spans="1:24" x14ac:dyDescent="0.25">
      <c r="A4153" s="4" t="s">
        <v>24</v>
      </c>
      <c r="B4153" s="5" t="s">
        <v>4620</v>
      </c>
      <c r="C4153" s="6" t="s">
        <v>43</v>
      </c>
      <c r="D4153" s="7">
        <v>11</v>
      </c>
      <c r="E4153" t="s">
        <v>944</v>
      </c>
      <c r="F4153" t="s">
        <v>37</v>
      </c>
      <c r="G4153" t="s">
        <v>237</v>
      </c>
      <c r="H4153" t="s">
        <v>30</v>
      </c>
      <c r="I4153" t="s">
        <v>52</v>
      </c>
      <c r="J4153" s="8" t="s">
        <v>46</v>
      </c>
      <c r="K4153" s="8">
        <v>113</v>
      </c>
      <c r="L4153" t="s">
        <v>47</v>
      </c>
      <c r="M4153" s="9">
        <v>30</v>
      </c>
      <c r="N4153" s="10">
        <v>615.38461538461536</v>
      </c>
      <c r="O4153">
        <v>1.1000000000000001</v>
      </c>
      <c r="P4153">
        <v>1.1399999999999999</v>
      </c>
      <c r="Q4153">
        <v>0</v>
      </c>
      <c r="R4153" t="s">
        <v>43</v>
      </c>
      <c r="S4153" s="16">
        <v>4251.0600000000004</v>
      </c>
      <c r="T4153" s="16">
        <v>615.38461538461536</v>
      </c>
      <c r="U4153" s="16">
        <v>0</v>
      </c>
      <c r="V4153" s="16">
        <v>250</v>
      </c>
      <c r="W4153" s="16">
        <v>0</v>
      </c>
      <c r="X4153" s="16">
        <v>3385.6753846153852</v>
      </c>
    </row>
    <row r="4154" spans="1:24" x14ac:dyDescent="0.25">
      <c r="A4154" s="4" t="s">
        <v>24</v>
      </c>
      <c r="B4154" s="5" t="s">
        <v>4621</v>
      </c>
      <c r="C4154" s="6" t="s">
        <v>92</v>
      </c>
      <c r="D4154" s="7">
        <v>109</v>
      </c>
      <c r="E4154" t="s">
        <v>62</v>
      </c>
      <c r="F4154" t="s">
        <v>37</v>
      </c>
      <c r="G4154" t="s">
        <v>63</v>
      </c>
      <c r="H4154" t="s">
        <v>64</v>
      </c>
      <c r="I4154" t="s">
        <v>52</v>
      </c>
      <c r="J4154" s="8" t="s">
        <v>32</v>
      </c>
      <c r="K4154" s="8">
        <v>162</v>
      </c>
      <c r="L4154" t="s">
        <v>95</v>
      </c>
      <c r="M4154" s="9">
        <v>72</v>
      </c>
      <c r="N4154" s="10">
        <v>78</v>
      </c>
      <c r="O4154">
        <v>1.1000000000000001</v>
      </c>
      <c r="P4154">
        <v>1.04</v>
      </c>
      <c r="Q4154">
        <v>0</v>
      </c>
      <c r="R4154" t="s">
        <v>43</v>
      </c>
      <c r="S4154" s="16">
        <v>13343.616000000002</v>
      </c>
      <c r="T4154" s="16">
        <v>0</v>
      </c>
      <c r="U4154" s="16">
        <v>750</v>
      </c>
      <c r="V4154" s="16">
        <v>0</v>
      </c>
      <c r="W4154" s="16">
        <v>12636</v>
      </c>
      <c r="X4154" s="16">
        <v>-42.383999999998196</v>
      </c>
    </row>
    <row r="4155" spans="1:24" x14ac:dyDescent="0.25">
      <c r="A4155" s="4" t="s">
        <v>24</v>
      </c>
      <c r="B4155" s="5" t="s">
        <v>4622</v>
      </c>
      <c r="C4155" s="6" t="s">
        <v>92</v>
      </c>
      <c r="D4155" s="7">
        <v>65</v>
      </c>
      <c r="E4155" t="s">
        <v>414</v>
      </c>
      <c r="F4155" t="s">
        <v>37</v>
      </c>
      <c r="G4155" t="s">
        <v>195</v>
      </c>
      <c r="H4155" t="s">
        <v>39</v>
      </c>
      <c r="I4155" t="s">
        <v>31</v>
      </c>
      <c r="J4155" s="8" t="s">
        <v>46</v>
      </c>
      <c r="K4155" s="8">
        <v>136</v>
      </c>
      <c r="L4155" t="s">
        <v>99</v>
      </c>
      <c r="M4155" s="9">
        <v>35</v>
      </c>
      <c r="N4155" s="10">
        <v>50</v>
      </c>
      <c r="O4155">
        <v>1.2</v>
      </c>
      <c r="P4155">
        <v>0.88</v>
      </c>
      <c r="Q4155">
        <v>0</v>
      </c>
      <c r="R4155" t="s">
        <v>43</v>
      </c>
      <c r="S4155" s="16">
        <v>5026.5600000000004</v>
      </c>
      <c r="T4155" s="16">
        <v>0</v>
      </c>
      <c r="U4155" s="16">
        <v>0</v>
      </c>
      <c r="V4155" s="16">
        <v>10</v>
      </c>
      <c r="W4155" s="16">
        <v>6800</v>
      </c>
      <c r="X4155" s="16">
        <v>-1783.4399999999996</v>
      </c>
    </row>
    <row r="4156" spans="1:24" x14ac:dyDescent="0.25">
      <c r="A4156" s="4" t="s">
        <v>24</v>
      </c>
      <c r="B4156" s="5" t="s">
        <v>4623</v>
      </c>
      <c r="C4156" s="6" t="s">
        <v>78</v>
      </c>
      <c r="D4156" s="7">
        <v>61</v>
      </c>
      <c r="E4156" t="s">
        <v>671</v>
      </c>
      <c r="F4156" t="s">
        <v>37</v>
      </c>
      <c r="G4156" t="s">
        <v>113</v>
      </c>
      <c r="H4156" t="s">
        <v>60</v>
      </c>
      <c r="I4156" t="s">
        <v>31</v>
      </c>
      <c r="J4156" s="8" t="s">
        <v>32</v>
      </c>
      <c r="K4156" s="8">
        <v>0</v>
      </c>
      <c r="L4156" t="s">
        <v>121</v>
      </c>
      <c r="M4156" s="9">
        <v>65</v>
      </c>
      <c r="N4156" s="10">
        <v>7500</v>
      </c>
      <c r="O4156">
        <v>1.2</v>
      </c>
      <c r="P4156">
        <v>1.01</v>
      </c>
      <c r="Q4156">
        <v>0</v>
      </c>
      <c r="R4156" t="s">
        <v>43</v>
      </c>
      <c r="S4156" s="16">
        <v>0</v>
      </c>
      <c r="T4156" s="16">
        <v>0</v>
      </c>
      <c r="U4156" s="16">
        <v>200</v>
      </c>
      <c r="V4156" s="16">
        <v>0</v>
      </c>
      <c r="W4156" s="16">
        <v>0</v>
      </c>
      <c r="X4156" s="16">
        <v>-200</v>
      </c>
    </row>
    <row r="4157" spans="1:24" x14ac:dyDescent="0.25">
      <c r="A4157" s="4" t="s">
        <v>24</v>
      </c>
      <c r="B4157" s="5" t="s">
        <v>4624</v>
      </c>
      <c r="C4157" s="6" t="s">
        <v>135</v>
      </c>
      <c r="D4157" s="7">
        <v>259</v>
      </c>
      <c r="E4157" t="s">
        <v>469</v>
      </c>
      <c r="F4157" t="s">
        <v>28</v>
      </c>
      <c r="G4157" t="s">
        <v>124</v>
      </c>
      <c r="H4157" t="s">
        <v>51</v>
      </c>
      <c r="I4157" t="s">
        <v>40</v>
      </c>
      <c r="J4157" s="8" t="s">
        <v>46</v>
      </c>
      <c r="K4157" s="8">
        <v>92</v>
      </c>
      <c r="L4157" t="s">
        <v>138</v>
      </c>
      <c r="M4157" s="9">
        <v>55</v>
      </c>
      <c r="N4157" s="10">
        <v>2307.6923076923076</v>
      </c>
      <c r="O4157">
        <v>0.8</v>
      </c>
      <c r="P4157">
        <v>1.17</v>
      </c>
      <c r="Q4157">
        <v>0</v>
      </c>
      <c r="R4157" t="s">
        <v>43</v>
      </c>
      <c r="S4157" s="16">
        <v>8236.7999999999993</v>
      </c>
      <c r="T4157" s="16">
        <v>2307.6923076923076</v>
      </c>
      <c r="U4157" s="16">
        <v>750</v>
      </c>
      <c r="V4157" s="16">
        <v>500</v>
      </c>
      <c r="W4157" s="16">
        <v>0</v>
      </c>
      <c r="X4157" s="16">
        <v>4679.1076923076917</v>
      </c>
    </row>
    <row r="4158" spans="1:24" x14ac:dyDescent="0.25">
      <c r="A4158" s="4" t="s">
        <v>24</v>
      </c>
      <c r="B4158" s="5" t="s">
        <v>4625</v>
      </c>
      <c r="C4158" s="6" t="s">
        <v>78</v>
      </c>
      <c r="D4158" s="7">
        <v>120</v>
      </c>
      <c r="E4158" t="s">
        <v>711</v>
      </c>
      <c r="F4158" t="s">
        <v>37</v>
      </c>
      <c r="G4158" t="s">
        <v>255</v>
      </c>
      <c r="H4158" t="s">
        <v>60</v>
      </c>
      <c r="I4158" t="s">
        <v>76</v>
      </c>
      <c r="J4158" s="8" t="s">
        <v>46</v>
      </c>
      <c r="K4158" s="8">
        <v>161</v>
      </c>
      <c r="L4158" t="s">
        <v>82</v>
      </c>
      <c r="M4158" s="9">
        <v>40</v>
      </c>
      <c r="N4158" s="10">
        <v>1230.7692307692307</v>
      </c>
      <c r="O4158">
        <v>1</v>
      </c>
      <c r="P4158">
        <v>0.84</v>
      </c>
      <c r="Q4158">
        <v>0</v>
      </c>
      <c r="R4158" t="s">
        <v>43</v>
      </c>
      <c r="S4158" s="16">
        <v>5409.5999999999995</v>
      </c>
      <c r="T4158" s="16">
        <v>1230.7692307692307</v>
      </c>
      <c r="U4158" s="16">
        <v>0</v>
      </c>
      <c r="V4158" s="16">
        <v>0</v>
      </c>
      <c r="W4158" s="16">
        <v>0</v>
      </c>
      <c r="X4158" s="16">
        <v>4178.830769230769</v>
      </c>
    </row>
    <row r="4159" spans="1:24" x14ac:dyDescent="0.25">
      <c r="A4159" s="4" t="s">
        <v>24</v>
      </c>
      <c r="B4159" s="5" t="s">
        <v>4626</v>
      </c>
      <c r="C4159" s="6" t="s">
        <v>92</v>
      </c>
      <c r="D4159" s="7">
        <v>182</v>
      </c>
      <c r="E4159" t="s">
        <v>1184</v>
      </c>
      <c r="F4159" t="s">
        <v>28</v>
      </c>
      <c r="G4159" t="s">
        <v>472</v>
      </c>
      <c r="H4159" t="s">
        <v>30</v>
      </c>
      <c r="I4159" t="s">
        <v>52</v>
      </c>
      <c r="J4159" s="8" t="s">
        <v>46</v>
      </c>
      <c r="K4159" s="8">
        <v>132</v>
      </c>
      <c r="L4159" t="s">
        <v>99</v>
      </c>
      <c r="M4159" s="9">
        <v>48</v>
      </c>
      <c r="N4159" s="10">
        <v>44</v>
      </c>
      <c r="O4159">
        <v>1.1000000000000001</v>
      </c>
      <c r="P4159">
        <v>0.95</v>
      </c>
      <c r="Q4159">
        <v>0</v>
      </c>
      <c r="R4159" t="s">
        <v>43</v>
      </c>
      <c r="S4159" s="16">
        <v>8025.5999999999995</v>
      </c>
      <c r="T4159" s="16">
        <v>0</v>
      </c>
      <c r="U4159" s="16">
        <v>0</v>
      </c>
      <c r="V4159" s="16">
        <v>100</v>
      </c>
      <c r="W4159" s="16">
        <v>5808</v>
      </c>
      <c r="X4159" s="16">
        <v>2117.5999999999995</v>
      </c>
    </row>
    <row r="4160" spans="1:24" x14ac:dyDescent="0.25">
      <c r="A4160" s="4" t="s">
        <v>24</v>
      </c>
      <c r="B4160" s="5" t="s">
        <v>4627</v>
      </c>
      <c r="C4160" s="6" t="s">
        <v>66</v>
      </c>
      <c r="D4160" s="7">
        <v>67</v>
      </c>
      <c r="E4160" t="s">
        <v>476</v>
      </c>
      <c r="F4160" t="s">
        <v>37</v>
      </c>
      <c r="G4160" t="s">
        <v>195</v>
      </c>
      <c r="H4160" t="s">
        <v>39</v>
      </c>
      <c r="I4160" t="s">
        <v>76</v>
      </c>
      <c r="J4160" s="8" t="s">
        <v>46</v>
      </c>
      <c r="K4160" s="8">
        <v>124</v>
      </c>
      <c r="L4160" t="s">
        <v>69</v>
      </c>
      <c r="M4160" s="9">
        <v>48</v>
      </c>
      <c r="N4160" s="10">
        <v>1538.4615384615386</v>
      </c>
      <c r="O4160">
        <v>1</v>
      </c>
      <c r="P4160">
        <v>0.88</v>
      </c>
      <c r="Q4160">
        <v>0</v>
      </c>
      <c r="R4160" t="s">
        <v>43</v>
      </c>
      <c r="S4160" s="16">
        <v>5237.76</v>
      </c>
      <c r="T4160" s="16">
        <v>1538.4615384615386</v>
      </c>
      <c r="U4160" s="16">
        <v>0</v>
      </c>
      <c r="V4160" s="16">
        <v>50</v>
      </c>
      <c r="W4160" s="16">
        <v>0</v>
      </c>
      <c r="X4160" s="16">
        <v>3649.2984615384617</v>
      </c>
    </row>
    <row r="4161" spans="1:24" x14ac:dyDescent="0.25">
      <c r="A4161" s="4" t="s">
        <v>24</v>
      </c>
      <c r="B4161" s="5" t="s">
        <v>4628</v>
      </c>
      <c r="C4161" s="6" t="s">
        <v>66</v>
      </c>
      <c r="D4161" s="7">
        <v>100</v>
      </c>
      <c r="E4161" t="s">
        <v>158</v>
      </c>
      <c r="F4161" t="s">
        <v>28</v>
      </c>
      <c r="G4161" t="s">
        <v>159</v>
      </c>
      <c r="H4161" t="s">
        <v>39</v>
      </c>
      <c r="I4161" t="s">
        <v>76</v>
      </c>
      <c r="J4161" s="8" t="s">
        <v>46</v>
      </c>
      <c r="K4161" s="8">
        <v>168</v>
      </c>
      <c r="L4161" t="s">
        <v>69</v>
      </c>
      <c r="M4161" s="9">
        <v>48</v>
      </c>
      <c r="N4161" s="10">
        <v>1538.4615384615386</v>
      </c>
      <c r="O4161">
        <v>1</v>
      </c>
      <c r="P4161">
        <v>1.01</v>
      </c>
      <c r="Q4161">
        <v>0</v>
      </c>
      <c r="R4161" t="s">
        <v>43</v>
      </c>
      <c r="S4161" s="16">
        <v>7756.8</v>
      </c>
      <c r="T4161" s="16">
        <v>1538.4615384615386</v>
      </c>
      <c r="U4161" s="16">
        <v>200</v>
      </c>
      <c r="V4161" s="16">
        <v>0</v>
      </c>
      <c r="W4161" s="16">
        <v>0</v>
      </c>
      <c r="X4161" s="16">
        <v>6018.3384615384621</v>
      </c>
    </row>
    <row r="4162" spans="1:24" x14ac:dyDescent="0.25">
      <c r="A4162" s="4" t="s">
        <v>24</v>
      </c>
      <c r="B4162" s="5" t="s">
        <v>4629</v>
      </c>
      <c r="C4162" s="6" t="s">
        <v>35</v>
      </c>
      <c r="D4162" s="7">
        <v>304</v>
      </c>
      <c r="E4162" t="s">
        <v>155</v>
      </c>
      <c r="F4162" t="s">
        <v>28</v>
      </c>
      <c r="G4162" t="s">
        <v>156</v>
      </c>
      <c r="H4162" t="s">
        <v>30</v>
      </c>
      <c r="I4162" t="s">
        <v>40</v>
      </c>
      <c r="J4162" s="8" t="s">
        <v>46</v>
      </c>
      <c r="K4162" s="8">
        <v>161</v>
      </c>
      <c r="L4162" t="s">
        <v>53</v>
      </c>
      <c r="M4162" s="9">
        <v>24</v>
      </c>
      <c r="N4162" s="10">
        <v>384.61538461538464</v>
      </c>
      <c r="O4162">
        <v>0.8</v>
      </c>
      <c r="P4162">
        <v>0.83</v>
      </c>
      <c r="Q4162">
        <v>0</v>
      </c>
      <c r="R4162" t="s">
        <v>43</v>
      </c>
      <c r="S4162" s="16">
        <v>2549.7599999999998</v>
      </c>
      <c r="T4162" s="16">
        <v>384.61538461538464</v>
      </c>
      <c r="U4162" s="16">
        <v>1000</v>
      </c>
      <c r="V4162" s="16">
        <v>0</v>
      </c>
      <c r="W4162" s="16">
        <v>0</v>
      </c>
      <c r="X4162" s="16">
        <v>1165.144615384615</v>
      </c>
    </row>
    <row r="4163" spans="1:24" x14ac:dyDescent="0.25">
      <c r="A4163" s="4" t="s">
        <v>24</v>
      </c>
      <c r="B4163" s="5" t="s">
        <v>4630</v>
      </c>
      <c r="C4163" s="6" t="s">
        <v>78</v>
      </c>
      <c r="D4163" s="7">
        <v>282</v>
      </c>
      <c r="E4163" t="s">
        <v>433</v>
      </c>
      <c r="F4163" t="s">
        <v>28</v>
      </c>
      <c r="G4163" t="s">
        <v>179</v>
      </c>
      <c r="H4163" t="s">
        <v>39</v>
      </c>
      <c r="I4163" t="s">
        <v>31</v>
      </c>
      <c r="J4163" s="8" t="s">
        <v>46</v>
      </c>
      <c r="K4163" s="8">
        <v>160</v>
      </c>
      <c r="L4163" t="s">
        <v>82</v>
      </c>
      <c r="M4163" s="9">
        <v>40</v>
      </c>
      <c r="N4163" s="10">
        <v>1230.7692307692307</v>
      </c>
      <c r="O4163">
        <v>1.2</v>
      </c>
      <c r="P4163">
        <v>0.98</v>
      </c>
      <c r="Q4163">
        <v>0</v>
      </c>
      <c r="R4163" t="s">
        <v>43</v>
      </c>
      <c r="S4163" s="16">
        <v>7526.4</v>
      </c>
      <c r="T4163" s="16">
        <v>1230.7692307692307</v>
      </c>
      <c r="U4163" s="16">
        <v>200</v>
      </c>
      <c r="V4163" s="16">
        <v>0</v>
      </c>
      <c r="W4163" s="16">
        <v>0</v>
      </c>
      <c r="X4163" s="16">
        <v>6095.6307692307691</v>
      </c>
    </row>
    <row r="4164" spans="1:24" x14ac:dyDescent="0.25">
      <c r="A4164" s="4" t="s">
        <v>24</v>
      </c>
      <c r="B4164" s="5" t="s">
        <v>4631</v>
      </c>
      <c r="C4164" s="6" t="s">
        <v>92</v>
      </c>
      <c r="D4164" s="7">
        <v>16</v>
      </c>
      <c r="E4164" t="s">
        <v>668</v>
      </c>
      <c r="F4164" t="s">
        <v>28</v>
      </c>
      <c r="G4164" t="s">
        <v>68</v>
      </c>
      <c r="H4164" t="s">
        <v>30</v>
      </c>
      <c r="I4164" t="s">
        <v>40</v>
      </c>
      <c r="J4164" s="8" t="s">
        <v>46</v>
      </c>
      <c r="K4164" s="8">
        <v>161</v>
      </c>
      <c r="L4164" t="s">
        <v>99</v>
      </c>
      <c r="M4164" s="9">
        <v>48</v>
      </c>
      <c r="N4164" s="10">
        <v>45</v>
      </c>
      <c r="O4164">
        <v>0.8</v>
      </c>
      <c r="P4164">
        <v>1.1399999999999999</v>
      </c>
      <c r="Q4164">
        <v>0</v>
      </c>
      <c r="R4164" t="s">
        <v>43</v>
      </c>
      <c r="S4164" s="16">
        <v>7004.16</v>
      </c>
      <c r="T4164" s="16">
        <v>0</v>
      </c>
      <c r="U4164" s="16">
        <v>200</v>
      </c>
      <c r="V4164" s="16">
        <v>10</v>
      </c>
      <c r="W4164" s="16">
        <v>7245</v>
      </c>
      <c r="X4164" s="16">
        <v>-450.84000000000015</v>
      </c>
    </row>
    <row r="4165" spans="1:24" x14ac:dyDescent="0.25">
      <c r="A4165" s="4" t="s">
        <v>24</v>
      </c>
      <c r="B4165" s="5" t="s">
        <v>4632</v>
      </c>
      <c r="C4165" s="6" t="s">
        <v>35</v>
      </c>
      <c r="D4165" s="7">
        <v>53</v>
      </c>
      <c r="E4165" t="s">
        <v>536</v>
      </c>
      <c r="F4165" t="s">
        <v>37</v>
      </c>
      <c r="G4165" t="s">
        <v>133</v>
      </c>
      <c r="H4165" t="s">
        <v>30</v>
      </c>
      <c r="I4165" t="s">
        <v>52</v>
      </c>
      <c r="J4165" s="8" t="s">
        <v>32</v>
      </c>
      <c r="K4165" s="8">
        <v>167</v>
      </c>
      <c r="L4165" t="s">
        <v>41</v>
      </c>
      <c r="M4165" s="9">
        <v>48</v>
      </c>
      <c r="N4165" s="10">
        <v>5416.666666666667</v>
      </c>
      <c r="O4165">
        <v>1.1000000000000001</v>
      </c>
      <c r="P4165">
        <v>0.99</v>
      </c>
      <c r="Q4165">
        <v>0</v>
      </c>
      <c r="R4165" t="s">
        <v>43</v>
      </c>
      <c r="S4165" s="16">
        <v>8729.4240000000009</v>
      </c>
      <c r="T4165" s="16">
        <v>5416.666666666667</v>
      </c>
      <c r="U4165" s="16">
        <v>0</v>
      </c>
      <c r="V4165" s="16">
        <v>10</v>
      </c>
      <c r="W4165" s="16">
        <v>0</v>
      </c>
      <c r="X4165" s="16">
        <v>3302.7573333333339</v>
      </c>
    </row>
    <row r="4166" spans="1:24" x14ac:dyDescent="0.25">
      <c r="A4166" s="4" t="s">
        <v>24</v>
      </c>
      <c r="B4166" s="5" t="s">
        <v>4633</v>
      </c>
      <c r="C4166" s="6" t="s">
        <v>35</v>
      </c>
      <c r="D4166" s="7">
        <v>111</v>
      </c>
      <c r="E4166" t="s">
        <v>812</v>
      </c>
      <c r="F4166" t="s">
        <v>28</v>
      </c>
      <c r="G4166" t="s">
        <v>63</v>
      </c>
      <c r="H4166" t="s">
        <v>64</v>
      </c>
      <c r="I4166" t="s">
        <v>40</v>
      </c>
      <c r="J4166" s="8" t="s">
        <v>46</v>
      </c>
      <c r="K4166" s="8">
        <v>164</v>
      </c>
      <c r="L4166" t="s">
        <v>53</v>
      </c>
      <c r="M4166" s="9">
        <v>24</v>
      </c>
      <c r="N4166" s="10">
        <v>384.61538461538464</v>
      </c>
      <c r="O4166">
        <v>0.8</v>
      </c>
      <c r="P4166">
        <v>1.04</v>
      </c>
      <c r="Q4166">
        <v>0</v>
      </c>
      <c r="R4166" t="s">
        <v>43</v>
      </c>
      <c r="S4166" s="16">
        <v>3194.88</v>
      </c>
      <c r="T4166" s="16">
        <v>384.61538461538464</v>
      </c>
      <c r="U4166" s="16">
        <v>0</v>
      </c>
      <c r="V4166" s="16">
        <v>0</v>
      </c>
      <c r="W4166" s="16">
        <v>0</v>
      </c>
      <c r="X4166" s="16">
        <v>2810.2646153846154</v>
      </c>
    </row>
    <row r="4167" spans="1:24" x14ac:dyDescent="0.25">
      <c r="A4167" s="4" t="s">
        <v>24</v>
      </c>
      <c r="B4167" s="5" t="s">
        <v>4634</v>
      </c>
      <c r="C4167" s="6" t="s">
        <v>78</v>
      </c>
      <c r="D4167" s="7">
        <v>105</v>
      </c>
      <c r="E4167" t="s">
        <v>150</v>
      </c>
      <c r="F4167" t="s">
        <v>37</v>
      </c>
      <c r="G4167" t="s">
        <v>98</v>
      </c>
      <c r="H4167" t="s">
        <v>81</v>
      </c>
      <c r="I4167" t="s">
        <v>76</v>
      </c>
      <c r="J4167" s="8" t="s">
        <v>46</v>
      </c>
      <c r="K4167" s="8">
        <v>163</v>
      </c>
      <c r="L4167" t="s">
        <v>82</v>
      </c>
      <c r="M4167" s="9">
        <v>40</v>
      </c>
      <c r="N4167" s="10">
        <v>1230.7692307692307</v>
      </c>
      <c r="O4167">
        <v>1</v>
      </c>
      <c r="P4167">
        <v>1.03</v>
      </c>
      <c r="Q4167">
        <v>0</v>
      </c>
      <c r="R4167" t="s">
        <v>43</v>
      </c>
      <c r="S4167" s="16">
        <v>6715.6</v>
      </c>
      <c r="T4167" s="16">
        <v>1230.7692307692307</v>
      </c>
      <c r="U4167" s="16">
        <v>200</v>
      </c>
      <c r="V4167" s="16">
        <v>50</v>
      </c>
      <c r="W4167" s="16">
        <v>0</v>
      </c>
      <c r="X4167" s="16">
        <v>5234.8307692307699</v>
      </c>
    </row>
    <row r="4168" spans="1:24" x14ac:dyDescent="0.25">
      <c r="A4168" s="4" t="s">
        <v>24</v>
      </c>
      <c r="B4168" s="5" t="s">
        <v>4635</v>
      </c>
      <c r="C4168" s="6" t="s">
        <v>92</v>
      </c>
      <c r="D4168" s="7">
        <v>68</v>
      </c>
      <c r="E4168" t="s">
        <v>579</v>
      </c>
      <c r="F4168" t="s">
        <v>37</v>
      </c>
      <c r="G4168" t="s">
        <v>195</v>
      </c>
      <c r="H4168" t="s">
        <v>39</v>
      </c>
      <c r="I4168" t="s">
        <v>40</v>
      </c>
      <c r="J4168" s="8" t="s">
        <v>46</v>
      </c>
      <c r="K4168" s="8">
        <v>166</v>
      </c>
      <c r="L4168" t="s">
        <v>99</v>
      </c>
      <c r="M4168" s="9">
        <v>40</v>
      </c>
      <c r="N4168" s="10">
        <v>41</v>
      </c>
      <c r="O4168">
        <v>0.8</v>
      </c>
      <c r="P4168">
        <v>0.88</v>
      </c>
      <c r="Q4168">
        <v>0</v>
      </c>
      <c r="R4168" t="s">
        <v>43</v>
      </c>
      <c r="S4168" s="16">
        <v>4674.5600000000004</v>
      </c>
      <c r="T4168" s="16">
        <v>0</v>
      </c>
      <c r="U4168" s="16">
        <v>0</v>
      </c>
      <c r="V4168" s="16">
        <v>50</v>
      </c>
      <c r="W4168" s="16">
        <v>6806</v>
      </c>
      <c r="X4168" s="16">
        <v>-2181.4399999999996</v>
      </c>
    </row>
    <row r="4169" spans="1:24" x14ac:dyDescent="0.25">
      <c r="A4169" s="4" t="s">
        <v>24</v>
      </c>
      <c r="B4169" s="5" t="s">
        <v>4636</v>
      </c>
      <c r="C4169" s="6" t="s">
        <v>92</v>
      </c>
      <c r="D4169" s="7">
        <v>220</v>
      </c>
      <c r="E4169" t="s">
        <v>1127</v>
      </c>
      <c r="F4169" t="s">
        <v>28</v>
      </c>
      <c r="G4169" t="s">
        <v>198</v>
      </c>
      <c r="H4169" t="s">
        <v>39</v>
      </c>
      <c r="I4169" t="s">
        <v>31</v>
      </c>
      <c r="J4169" s="8" t="s">
        <v>32</v>
      </c>
      <c r="K4169" s="8">
        <v>166</v>
      </c>
      <c r="L4169" t="s">
        <v>95</v>
      </c>
      <c r="M4169" s="9">
        <v>72</v>
      </c>
      <c r="N4169" s="10">
        <v>79</v>
      </c>
      <c r="O4169">
        <v>1.2</v>
      </c>
      <c r="P4169">
        <v>0.87</v>
      </c>
      <c r="Q4169">
        <v>0</v>
      </c>
      <c r="R4169" t="s">
        <v>43</v>
      </c>
      <c r="S4169" s="16">
        <v>12026.88</v>
      </c>
      <c r="T4169" s="16">
        <v>0</v>
      </c>
      <c r="U4169" s="16">
        <v>200</v>
      </c>
      <c r="V4169" s="16">
        <v>250</v>
      </c>
      <c r="W4169" s="16">
        <v>13114</v>
      </c>
      <c r="X4169" s="16">
        <v>-1537.1200000000008</v>
      </c>
    </row>
    <row r="4170" spans="1:24" x14ac:dyDescent="0.25">
      <c r="A4170" s="4" t="s">
        <v>24</v>
      </c>
      <c r="B4170" s="5" t="s">
        <v>4637</v>
      </c>
      <c r="C4170" s="6" t="s">
        <v>35</v>
      </c>
      <c r="D4170" s="7">
        <v>159</v>
      </c>
      <c r="E4170" t="s">
        <v>189</v>
      </c>
      <c r="F4170" t="s">
        <v>37</v>
      </c>
      <c r="G4170" t="s">
        <v>190</v>
      </c>
      <c r="H4170" t="s">
        <v>81</v>
      </c>
      <c r="I4170" t="s">
        <v>40</v>
      </c>
      <c r="J4170" s="8" t="s">
        <v>46</v>
      </c>
      <c r="K4170" s="8">
        <v>165</v>
      </c>
      <c r="L4170" t="s">
        <v>53</v>
      </c>
      <c r="M4170" s="9">
        <v>24</v>
      </c>
      <c r="N4170" s="10">
        <v>384.61538461538464</v>
      </c>
      <c r="O4170">
        <v>0.8</v>
      </c>
      <c r="P4170">
        <v>0.95</v>
      </c>
      <c r="Q4170">
        <v>0</v>
      </c>
      <c r="R4170" t="s">
        <v>43</v>
      </c>
      <c r="S4170" s="16">
        <v>3009.6</v>
      </c>
      <c r="T4170" s="16">
        <v>384.61538461538464</v>
      </c>
      <c r="U4170" s="16">
        <v>0</v>
      </c>
      <c r="V4170" s="16">
        <v>50</v>
      </c>
      <c r="W4170" s="16">
        <v>0</v>
      </c>
      <c r="X4170" s="16">
        <v>2574.9846153846152</v>
      </c>
    </row>
    <row r="4171" spans="1:24" x14ac:dyDescent="0.25">
      <c r="A4171" s="4" t="s">
        <v>24</v>
      </c>
      <c r="B4171" s="5" t="s">
        <v>4638</v>
      </c>
      <c r="C4171" s="6" t="s">
        <v>92</v>
      </c>
      <c r="D4171" s="7">
        <v>266</v>
      </c>
      <c r="E4171" t="s">
        <v>607</v>
      </c>
      <c r="F4171" t="s">
        <v>37</v>
      </c>
      <c r="G4171" t="s">
        <v>148</v>
      </c>
      <c r="H4171" t="s">
        <v>81</v>
      </c>
      <c r="I4171" t="s">
        <v>86</v>
      </c>
      <c r="J4171" s="8" t="s">
        <v>32</v>
      </c>
      <c r="K4171" s="8">
        <v>163</v>
      </c>
      <c r="L4171" t="s">
        <v>95</v>
      </c>
      <c r="M4171" s="9">
        <v>65</v>
      </c>
      <c r="N4171" s="10">
        <v>80</v>
      </c>
      <c r="O4171">
        <v>0.9</v>
      </c>
      <c r="P4171">
        <v>1.2</v>
      </c>
      <c r="Q4171">
        <v>0</v>
      </c>
      <c r="R4171" t="s">
        <v>43</v>
      </c>
      <c r="S4171" s="16">
        <v>11442.6</v>
      </c>
      <c r="T4171" s="16">
        <v>0</v>
      </c>
      <c r="U4171" s="16">
        <v>200</v>
      </c>
      <c r="V4171" s="16">
        <v>0</v>
      </c>
      <c r="W4171" s="16">
        <v>13040</v>
      </c>
      <c r="X4171" s="16">
        <v>-1797.3999999999996</v>
      </c>
    </row>
    <row r="4172" spans="1:24" x14ac:dyDescent="0.25">
      <c r="A4172" s="4" t="s">
        <v>24</v>
      </c>
      <c r="B4172" s="5" t="s">
        <v>4639</v>
      </c>
      <c r="C4172" s="6" t="s">
        <v>43</v>
      </c>
      <c r="D4172" s="7">
        <v>45</v>
      </c>
      <c r="E4172" t="s">
        <v>352</v>
      </c>
      <c r="F4172" t="s">
        <v>37</v>
      </c>
      <c r="G4172" t="s">
        <v>318</v>
      </c>
      <c r="H4172" t="s">
        <v>81</v>
      </c>
      <c r="I4172" t="s">
        <v>86</v>
      </c>
      <c r="J4172" s="8" t="s">
        <v>46</v>
      </c>
      <c r="K4172" s="8">
        <v>162</v>
      </c>
      <c r="L4172" t="s">
        <v>47</v>
      </c>
      <c r="M4172" s="9">
        <v>30</v>
      </c>
      <c r="N4172" s="10">
        <v>615.38461538461536</v>
      </c>
      <c r="O4172">
        <v>0.9</v>
      </c>
      <c r="P4172">
        <v>0.97</v>
      </c>
      <c r="Q4172">
        <v>0</v>
      </c>
      <c r="R4172" t="s">
        <v>43</v>
      </c>
      <c r="S4172" s="16">
        <v>4242.78</v>
      </c>
      <c r="T4172" s="16">
        <v>615.38461538461536</v>
      </c>
      <c r="U4172" s="16">
        <v>500</v>
      </c>
      <c r="V4172" s="16">
        <v>50</v>
      </c>
      <c r="W4172" s="16">
        <v>0</v>
      </c>
      <c r="X4172" s="16">
        <v>3077.3953846153845</v>
      </c>
    </row>
    <row r="4173" spans="1:24" x14ac:dyDescent="0.25">
      <c r="A4173" s="4" t="s">
        <v>24</v>
      </c>
      <c r="B4173" s="5" t="s">
        <v>4640</v>
      </c>
      <c r="C4173" s="6" t="s">
        <v>92</v>
      </c>
      <c r="D4173" s="7">
        <v>73</v>
      </c>
      <c r="E4173" t="s">
        <v>207</v>
      </c>
      <c r="F4173" t="s">
        <v>28</v>
      </c>
      <c r="G4173" t="s">
        <v>208</v>
      </c>
      <c r="H4173" t="s">
        <v>39</v>
      </c>
      <c r="I4173" t="s">
        <v>31</v>
      </c>
      <c r="J4173" s="8" t="s">
        <v>46</v>
      </c>
      <c r="K4173" s="8">
        <v>166</v>
      </c>
      <c r="L4173" t="s">
        <v>99</v>
      </c>
      <c r="M4173" s="9">
        <v>40</v>
      </c>
      <c r="N4173" s="10">
        <v>42</v>
      </c>
      <c r="O4173">
        <v>1.2</v>
      </c>
      <c r="P4173">
        <v>0.99</v>
      </c>
      <c r="Q4173">
        <v>0</v>
      </c>
      <c r="R4173" t="s">
        <v>43</v>
      </c>
      <c r="S4173" s="16">
        <v>7603.2</v>
      </c>
      <c r="T4173" s="16">
        <v>0</v>
      </c>
      <c r="U4173" s="16">
        <v>0</v>
      </c>
      <c r="V4173" s="16">
        <v>50</v>
      </c>
      <c r="W4173" s="16">
        <v>6972</v>
      </c>
      <c r="X4173" s="16">
        <v>581.19999999999982</v>
      </c>
    </row>
    <row r="4174" spans="1:24" x14ac:dyDescent="0.25">
      <c r="A4174" s="4" t="s">
        <v>24</v>
      </c>
      <c r="B4174" s="5" t="s">
        <v>4641</v>
      </c>
      <c r="C4174" s="6" t="s">
        <v>43</v>
      </c>
      <c r="D4174" s="7">
        <v>8</v>
      </c>
      <c r="E4174" t="s">
        <v>280</v>
      </c>
      <c r="F4174" t="s">
        <v>37</v>
      </c>
      <c r="G4174" t="s">
        <v>281</v>
      </c>
      <c r="H4174" t="s">
        <v>30</v>
      </c>
      <c r="I4174" t="s">
        <v>40</v>
      </c>
      <c r="J4174" s="8" t="s">
        <v>46</v>
      </c>
      <c r="K4174" s="8">
        <v>118</v>
      </c>
      <c r="L4174" t="s">
        <v>47</v>
      </c>
      <c r="M4174" s="9">
        <v>30</v>
      </c>
      <c r="N4174" s="10">
        <v>615.38461538461536</v>
      </c>
      <c r="O4174">
        <v>0.8</v>
      </c>
      <c r="P4174">
        <v>1.03</v>
      </c>
      <c r="Q4174">
        <v>0</v>
      </c>
      <c r="R4174" t="s">
        <v>43</v>
      </c>
      <c r="S4174" s="16">
        <v>2916.96</v>
      </c>
      <c r="T4174" s="16">
        <v>615.38461538461536</v>
      </c>
      <c r="U4174" s="16">
        <v>200</v>
      </c>
      <c r="V4174" s="16">
        <v>500</v>
      </c>
      <c r="W4174" s="16">
        <v>0</v>
      </c>
      <c r="X4174" s="16">
        <v>1601.5753846153848</v>
      </c>
    </row>
    <row r="4175" spans="1:24" x14ac:dyDescent="0.25">
      <c r="A4175" s="4" t="s">
        <v>24</v>
      </c>
      <c r="B4175" s="5" t="s">
        <v>4642</v>
      </c>
      <c r="C4175" s="6" t="s">
        <v>92</v>
      </c>
      <c r="D4175" s="7">
        <v>254</v>
      </c>
      <c r="E4175" t="s">
        <v>345</v>
      </c>
      <c r="F4175" t="s">
        <v>37</v>
      </c>
      <c r="G4175" t="s">
        <v>94</v>
      </c>
      <c r="H4175" t="s">
        <v>51</v>
      </c>
      <c r="I4175" t="s">
        <v>40</v>
      </c>
      <c r="J4175" s="8" t="s">
        <v>46</v>
      </c>
      <c r="K4175" s="8">
        <v>160</v>
      </c>
      <c r="L4175" t="s">
        <v>99</v>
      </c>
      <c r="M4175" s="9">
        <v>40</v>
      </c>
      <c r="N4175" s="10">
        <v>42</v>
      </c>
      <c r="O4175">
        <v>0.8</v>
      </c>
      <c r="P4175">
        <v>1.07</v>
      </c>
      <c r="Q4175">
        <v>0</v>
      </c>
      <c r="R4175" t="s">
        <v>43</v>
      </c>
      <c r="S4175" s="16">
        <v>5478.4000000000005</v>
      </c>
      <c r="T4175" s="16">
        <v>0</v>
      </c>
      <c r="U4175" s="16">
        <v>0</v>
      </c>
      <c r="V4175" s="16">
        <v>0</v>
      </c>
      <c r="W4175" s="16">
        <v>6720</v>
      </c>
      <c r="X4175" s="16">
        <v>-1241.5999999999995</v>
      </c>
    </row>
    <row r="4176" spans="1:24" x14ac:dyDescent="0.25">
      <c r="A4176" s="4" t="s">
        <v>24</v>
      </c>
      <c r="B4176" s="5" t="s">
        <v>4643</v>
      </c>
      <c r="C4176" s="6" t="s">
        <v>92</v>
      </c>
      <c r="D4176" s="7">
        <v>296</v>
      </c>
      <c r="E4176" t="s">
        <v>632</v>
      </c>
      <c r="F4176" t="s">
        <v>28</v>
      </c>
      <c r="G4176" t="s">
        <v>182</v>
      </c>
      <c r="H4176" t="s">
        <v>30</v>
      </c>
      <c r="I4176" t="s">
        <v>52</v>
      </c>
      <c r="J4176" s="8" t="s">
        <v>46</v>
      </c>
      <c r="K4176" s="8">
        <v>162</v>
      </c>
      <c r="L4176" t="s">
        <v>99</v>
      </c>
      <c r="M4176" s="9">
        <v>48</v>
      </c>
      <c r="N4176" s="10">
        <v>44</v>
      </c>
      <c r="O4176">
        <v>1.1000000000000001</v>
      </c>
      <c r="P4176">
        <v>0.9</v>
      </c>
      <c r="Q4176">
        <v>0</v>
      </c>
      <c r="R4176" t="s">
        <v>43</v>
      </c>
      <c r="S4176" s="16">
        <v>7603.2</v>
      </c>
      <c r="T4176" s="16">
        <v>0</v>
      </c>
      <c r="U4176" s="16">
        <v>500</v>
      </c>
      <c r="V4176" s="16">
        <v>10</v>
      </c>
      <c r="W4176" s="16">
        <v>7128</v>
      </c>
      <c r="X4176" s="16">
        <v>-34.800000000000182</v>
      </c>
    </row>
    <row r="4177" spans="1:24" x14ac:dyDescent="0.25">
      <c r="A4177" s="4" t="s">
        <v>24</v>
      </c>
      <c r="B4177" s="5" t="s">
        <v>4644</v>
      </c>
      <c r="C4177" s="6" t="s">
        <v>35</v>
      </c>
      <c r="D4177" s="7">
        <v>125</v>
      </c>
      <c r="E4177" t="s">
        <v>1490</v>
      </c>
      <c r="F4177" t="s">
        <v>37</v>
      </c>
      <c r="G4177" t="s">
        <v>105</v>
      </c>
      <c r="H4177" t="s">
        <v>39</v>
      </c>
      <c r="I4177" t="s">
        <v>40</v>
      </c>
      <c r="J4177" s="8" t="s">
        <v>46</v>
      </c>
      <c r="K4177" s="8">
        <v>168</v>
      </c>
      <c r="L4177" t="s">
        <v>53</v>
      </c>
      <c r="M4177" s="9">
        <v>24</v>
      </c>
      <c r="N4177" s="10">
        <v>384.61538461538464</v>
      </c>
      <c r="O4177">
        <v>0.8</v>
      </c>
      <c r="P4177">
        <v>1.1499999999999999</v>
      </c>
      <c r="Q4177">
        <v>0</v>
      </c>
      <c r="R4177" t="s">
        <v>43</v>
      </c>
      <c r="S4177" s="16">
        <v>3709.44</v>
      </c>
      <c r="T4177" s="16">
        <v>384.61538461538464</v>
      </c>
      <c r="U4177" s="16">
        <v>200</v>
      </c>
      <c r="V4177" s="16">
        <v>100</v>
      </c>
      <c r="W4177" s="16">
        <v>0</v>
      </c>
      <c r="X4177" s="16">
        <v>3024.8246153846153</v>
      </c>
    </row>
    <row r="4178" spans="1:24" x14ac:dyDescent="0.25">
      <c r="A4178" s="4" t="s">
        <v>24</v>
      </c>
      <c r="B4178" s="5" t="s">
        <v>4645</v>
      </c>
      <c r="C4178" s="6" t="s">
        <v>78</v>
      </c>
      <c r="D4178" s="7">
        <v>272</v>
      </c>
      <c r="E4178" t="s">
        <v>999</v>
      </c>
      <c r="F4178" t="s">
        <v>37</v>
      </c>
      <c r="G4178" t="s">
        <v>29</v>
      </c>
      <c r="H4178" t="s">
        <v>30</v>
      </c>
      <c r="I4178" t="s">
        <v>52</v>
      </c>
      <c r="J4178" s="8" t="s">
        <v>32</v>
      </c>
      <c r="K4178" s="8">
        <v>166</v>
      </c>
      <c r="L4178" t="s">
        <v>121</v>
      </c>
      <c r="M4178" s="9">
        <v>65</v>
      </c>
      <c r="N4178" s="10">
        <v>7500</v>
      </c>
      <c r="O4178">
        <v>1.1000000000000001</v>
      </c>
      <c r="P4178">
        <v>1</v>
      </c>
      <c r="Q4178">
        <v>0</v>
      </c>
      <c r="R4178" t="s">
        <v>43</v>
      </c>
      <c r="S4178" s="16">
        <v>11869.000000000002</v>
      </c>
      <c r="T4178" s="16">
        <v>7500</v>
      </c>
      <c r="U4178" s="16">
        <v>0</v>
      </c>
      <c r="V4178" s="16">
        <v>50</v>
      </c>
      <c r="W4178" s="16">
        <v>0</v>
      </c>
      <c r="X4178" s="16">
        <v>4319.0000000000018</v>
      </c>
    </row>
    <row r="4179" spans="1:24" x14ac:dyDescent="0.25">
      <c r="A4179" s="4" t="s">
        <v>24</v>
      </c>
      <c r="B4179" s="5" t="s">
        <v>4646</v>
      </c>
      <c r="C4179" s="6" t="s">
        <v>92</v>
      </c>
      <c r="D4179" s="7">
        <v>241</v>
      </c>
      <c r="E4179" t="s">
        <v>247</v>
      </c>
      <c r="F4179" t="s">
        <v>37</v>
      </c>
      <c r="G4179" t="s">
        <v>248</v>
      </c>
      <c r="H4179" t="s">
        <v>51</v>
      </c>
      <c r="I4179" t="s">
        <v>40</v>
      </c>
      <c r="J4179" s="8" t="s">
        <v>46</v>
      </c>
      <c r="K4179" s="8">
        <v>119</v>
      </c>
      <c r="L4179" t="s">
        <v>99</v>
      </c>
      <c r="M4179" s="9">
        <v>40</v>
      </c>
      <c r="N4179" s="10">
        <v>43</v>
      </c>
      <c r="O4179">
        <v>0.8</v>
      </c>
      <c r="P4179">
        <v>0.82</v>
      </c>
      <c r="Q4179">
        <v>0</v>
      </c>
      <c r="R4179" t="s">
        <v>43</v>
      </c>
      <c r="S4179" s="16">
        <v>3122.56</v>
      </c>
      <c r="T4179" s="16">
        <v>0</v>
      </c>
      <c r="U4179" s="16">
        <v>0</v>
      </c>
      <c r="V4179" s="16">
        <v>500</v>
      </c>
      <c r="W4179" s="16">
        <v>5117</v>
      </c>
      <c r="X4179" s="16">
        <v>-2494.44</v>
      </c>
    </row>
    <row r="4180" spans="1:24" x14ac:dyDescent="0.25">
      <c r="A4180" s="4" t="s">
        <v>24</v>
      </c>
      <c r="B4180" s="5" t="s">
        <v>4647</v>
      </c>
      <c r="C4180" s="6" t="s">
        <v>92</v>
      </c>
      <c r="D4180" s="7">
        <v>160</v>
      </c>
      <c r="E4180" t="s">
        <v>304</v>
      </c>
      <c r="F4180" t="s">
        <v>28</v>
      </c>
      <c r="G4180" t="s">
        <v>305</v>
      </c>
      <c r="H4180" t="s">
        <v>64</v>
      </c>
      <c r="I4180" t="s">
        <v>40</v>
      </c>
      <c r="J4180" s="8" t="s">
        <v>46</v>
      </c>
      <c r="K4180" s="8">
        <v>0</v>
      </c>
      <c r="L4180" t="s">
        <v>99</v>
      </c>
      <c r="M4180" s="9">
        <v>40</v>
      </c>
      <c r="N4180" s="10">
        <v>49</v>
      </c>
      <c r="O4180">
        <v>0.8</v>
      </c>
      <c r="P4180">
        <v>1.02</v>
      </c>
      <c r="Q4180">
        <v>0</v>
      </c>
      <c r="R4180" t="s">
        <v>43</v>
      </c>
      <c r="S4180" s="16">
        <v>5222.3999999999996</v>
      </c>
      <c r="T4180" s="16">
        <v>0</v>
      </c>
      <c r="U4180" s="16">
        <v>200</v>
      </c>
      <c r="V4180" s="16">
        <v>0</v>
      </c>
      <c r="W4180" s="16">
        <v>0</v>
      </c>
      <c r="X4180" s="16">
        <v>5022.3999999999996</v>
      </c>
    </row>
    <row r="4181" spans="1:24" x14ac:dyDescent="0.25">
      <c r="A4181" s="4" t="s">
        <v>24</v>
      </c>
      <c r="B4181" s="5" t="s">
        <v>4648</v>
      </c>
      <c r="C4181" s="6" t="s">
        <v>78</v>
      </c>
      <c r="D4181" s="7">
        <v>109</v>
      </c>
      <c r="E4181" t="s">
        <v>62</v>
      </c>
      <c r="F4181" t="s">
        <v>37</v>
      </c>
      <c r="G4181" t="s">
        <v>63</v>
      </c>
      <c r="H4181" t="s">
        <v>64</v>
      </c>
      <c r="I4181" t="s">
        <v>52</v>
      </c>
      <c r="J4181" s="8" t="s">
        <v>46</v>
      </c>
      <c r="K4181" s="8">
        <v>168</v>
      </c>
      <c r="L4181" t="s">
        <v>82</v>
      </c>
      <c r="M4181" s="9">
        <v>40</v>
      </c>
      <c r="N4181" s="10">
        <v>1230.7692307692307</v>
      </c>
      <c r="O4181">
        <v>1.1000000000000001</v>
      </c>
      <c r="P4181">
        <v>1.04</v>
      </c>
      <c r="Q4181">
        <v>0</v>
      </c>
      <c r="R4181" t="s">
        <v>43</v>
      </c>
      <c r="S4181" s="16">
        <v>7687.6800000000012</v>
      </c>
      <c r="T4181" s="16">
        <v>1230.7692307692307</v>
      </c>
      <c r="U4181" s="16">
        <v>1000</v>
      </c>
      <c r="V4181" s="16">
        <v>0</v>
      </c>
      <c r="W4181" s="16">
        <v>0</v>
      </c>
      <c r="X4181" s="16">
        <v>5456.9107692307707</v>
      </c>
    </row>
    <row r="4182" spans="1:24" x14ac:dyDescent="0.25">
      <c r="A4182" s="4" t="s">
        <v>24</v>
      </c>
      <c r="B4182" s="5" t="s">
        <v>4649</v>
      </c>
      <c r="C4182" s="6" t="s">
        <v>78</v>
      </c>
      <c r="D4182" s="7">
        <v>197</v>
      </c>
      <c r="E4182" t="s">
        <v>187</v>
      </c>
      <c r="F4182" t="s">
        <v>37</v>
      </c>
      <c r="G4182" t="s">
        <v>89</v>
      </c>
      <c r="H4182" t="s">
        <v>39</v>
      </c>
      <c r="I4182" t="s">
        <v>31</v>
      </c>
      <c r="J4182" s="8" t="s">
        <v>46</v>
      </c>
      <c r="K4182" s="8">
        <v>163</v>
      </c>
      <c r="L4182" t="s">
        <v>82</v>
      </c>
      <c r="M4182" s="9">
        <v>40</v>
      </c>
      <c r="N4182" s="10">
        <v>1230.7692307692307</v>
      </c>
      <c r="O4182">
        <v>1.2</v>
      </c>
      <c r="P4182">
        <v>0.99</v>
      </c>
      <c r="Q4182">
        <v>0</v>
      </c>
      <c r="R4182" t="s">
        <v>43</v>
      </c>
      <c r="S4182" s="16">
        <v>7745.76</v>
      </c>
      <c r="T4182" s="16">
        <v>1230.7692307692307</v>
      </c>
      <c r="U4182" s="16">
        <v>0</v>
      </c>
      <c r="V4182" s="16">
        <v>10</v>
      </c>
      <c r="W4182" s="16">
        <v>0</v>
      </c>
      <c r="X4182" s="16">
        <v>6504.9907692307697</v>
      </c>
    </row>
    <row r="4183" spans="1:24" x14ac:dyDescent="0.25">
      <c r="A4183" s="4" t="s">
        <v>24</v>
      </c>
      <c r="B4183" s="5" t="s">
        <v>4650</v>
      </c>
      <c r="C4183" s="6" t="s">
        <v>43</v>
      </c>
      <c r="D4183" s="7">
        <v>99</v>
      </c>
      <c r="E4183" t="s">
        <v>354</v>
      </c>
      <c r="F4183" t="s">
        <v>37</v>
      </c>
      <c r="G4183" t="s">
        <v>159</v>
      </c>
      <c r="H4183" t="s">
        <v>39</v>
      </c>
      <c r="I4183" t="s">
        <v>52</v>
      </c>
      <c r="J4183" s="8" t="s">
        <v>32</v>
      </c>
      <c r="K4183" s="8">
        <v>0</v>
      </c>
      <c r="L4183" t="s">
        <v>117</v>
      </c>
      <c r="M4183" s="9">
        <v>54</v>
      </c>
      <c r="N4183" s="10">
        <v>5666.666666666667</v>
      </c>
      <c r="O4183">
        <v>1.1000000000000001</v>
      </c>
      <c r="P4183">
        <v>1.01</v>
      </c>
      <c r="Q4183">
        <v>0</v>
      </c>
      <c r="R4183" t="s">
        <v>43</v>
      </c>
      <c r="S4183" s="16">
        <v>0</v>
      </c>
      <c r="T4183" s="16">
        <v>0</v>
      </c>
      <c r="U4183" s="16">
        <v>750</v>
      </c>
      <c r="V4183" s="16">
        <v>0</v>
      </c>
      <c r="W4183" s="16">
        <v>0</v>
      </c>
      <c r="X4183" s="16">
        <v>-750</v>
      </c>
    </row>
    <row r="4184" spans="1:24" x14ac:dyDescent="0.25">
      <c r="A4184" s="4" t="s">
        <v>24</v>
      </c>
      <c r="B4184" s="5" t="s">
        <v>4651</v>
      </c>
      <c r="C4184" s="6" t="s">
        <v>92</v>
      </c>
      <c r="D4184" s="7">
        <v>75</v>
      </c>
      <c r="E4184" t="s">
        <v>356</v>
      </c>
      <c r="F4184" t="s">
        <v>37</v>
      </c>
      <c r="G4184" t="s">
        <v>208</v>
      </c>
      <c r="H4184" t="s">
        <v>39</v>
      </c>
      <c r="I4184" t="s">
        <v>76</v>
      </c>
      <c r="J4184" s="8" t="s">
        <v>32</v>
      </c>
      <c r="K4184" s="8">
        <v>0</v>
      </c>
      <c r="L4184" t="s">
        <v>95</v>
      </c>
      <c r="M4184" s="9">
        <v>60</v>
      </c>
      <c r="N4184" s="10">
        <v>80</v>
      </c>
      <c r="O4184">
        <v>1</v>
      </c>
      <c r="P4184">
        <v>0.99</v>
      </c>
      <c r="Q4184">
        <v>0</v>
      </c>
      <c r="R4184" t="s">
        <v>43</v>
      </c>
      <c r="S4184" s="16">
        <v>0</v>
      </c>
      <c r="T4184" s="16">
        <v>0</v>
      </c>
      <c r="U4184" s="16">
        <v>0</v>
      </c>
      <c r="V4184" s="16">
        <v>0</v>
      </c>
      <c r="W4184" s="16">
        <v>0</v>
      </c>
      <c r="X4184" s="16">
        <v>0</v>
      </c>
    </row>
    <row r="4185" spans="1:24" x14ac:dyDescent="0.25">
      <c r="A4185" s="4" t="s">
        <v>24</v>
      </c>
      <c r="B4185" s="5" t="s">
        <v>4652</v>
      </c>
      <c r="C4185" s="6" t="s">
        <v>78</v>
      </c>
      <c r="D4185" s="7">
        <v>155</v>
      </c>
      <c r="E4185" t="s">
        <v>271</v>
      </c>
      <c r="F4185" t="s">
        <v>37</v>
      </c>
      <c r="G4185" t="s">
        <v>272</v>
      </c>
      <c r="H4185" t="s">
        <v>64</v>
      </c>
      <c r="I4185" t="s">
        <v>76</v>
      </c>
      <c r="J4185" s="8" t="s">
        <v>46</v>
      </c>
      <c r="K4185" s="8">
        <v>161</v>
      </c>
      <c r="L4185" t="s">
        <v>82</v>
      </c>
      <c r="M4185" s="9">
        <v>40</v>
      </c>
      <c r="N4185" s="10">
        <v>1230.7692307692307</v>
      </c>
      <c r="O4185">
        <v>1</v>
      </c>
      <c r="P4185">
        <v>0.82</v>
      </c>
      <c r="Q4185">
        <v>0</v>
      </c>
      <c r="R4185" t="s">
        <v>43</v>
      </c>
      <c r="S4185" s="16">
        <v>5280.7999999999993</v>
      </c>
      <c r="T4185" s="16">
        <v>1230.7692307692307</v>
      </c>
      <c r="U4185" s="16">
        <v>0</v>
      </c>
      <c r="V4185" s="16">
        <v>10</v>
      </c>
      <c r="W4185" s="16">
        <v>0</v>
      </c>
      <c r="X4185" s="16">
        <v>4040.0307692307688</v>
      </c>
    </row>
    <row r="4186" spans="1:24" x14ac:dyDescent="0.25">
      <c r="A4186" s="4" t="s">
        <v>24</v>
      </c>
      <c r="B4186" s="5" t="s">
        <v>4653</v>
      </c>
      <c r="C4186" s="6" t="s">
        <v>92</v>
      </c>
      <c r="D4186" s="7">
        <v>292</v>
      </c>
      <c r="E4186" t="s">
        <v>555</v>
      </c>
      <c r="F4186" t="s">
        <v>37</v>
      </c>
      <c r="G4186" t="s">
        <v>234</v>
      </c>
      <c r="H4186" t="s">
        <v>60</v>
      </c>
      <c r="I4186" t="s">
        <v>31</v>
      </c>
      <c r="J4186" s="8" t="s">
        <v>46</v>
      </c>
      <c r="K4186" s="8">
        <v>168</v>
      </c>
      <c r="L4186" t="s">
        <v>99</v>
      </c>
      <c r="M4186" s="9">
        <v>40</v>
      </c>
      <c r="N4186" s="10">
        <v>45</v>
      </c>
      <c r="O4186">
        <v>1.2</v>
      </c>
      <c r="P4186">
        <v>1.19</v>
      </c>
      <c r="Q4186">
        <v>0</v>
      </c>
      <c r="R4186" t="s">
        <v>43</v>
      </c>
      <c r="S4186" s="16">
        <v>9596.16</v>
      </c>
      <c r="T4186" s="16">
        <v>0</v>
      </c>
      <c r="U4186" s="16">
        <v>0</v>
      </c>
      <c r="V4186" s="16">
        <v>0</v>
      </c>
      <c r="W4186" s="16">
        <v>7560</v>
      </c>
      <c r="X4186" s="16">
        <v>2036.1599999999999</v>
      </c>
    </row>
    <row r="4187" spans="1:24" x14ac:dyDescent="0.25">
      <c r="A4187" s="4" t="s">
        <v>24</v>
      </c>
      <c r="B4187" s="5" t="s">
        <v>4654</v>
      </c>
      <c r="C4187" s="6" t="s">
        <v>92</v>
      </c>
      <c r="D4187" s="7">
        <v>169</v>
      </c>
      <c r="E4187" t="s">
        <v>886</v>
      </c>
      <c r="F4187" t="s">
        <v>37</v>
      </c>
      <c r="G4187" t="s">
        <v>56</v>
      </c>
      <c r="H4187" t="s">
        <v>51</v>
      </c>
      <c r="I4187" t="s">
        <v>52</v>
      </c>
      <c r="J4187" s="8" t="s">
        <v>46</v>
      </c>
      <c r="K4187" s="8">
        <v>165</v>
      </c>
      <c r="L4187" t="s">
        <v>99</v>
      </c>
      <c r="M4187" s="9">
        <v>35</v>
      </c>
      <c r="N4187" s="10">
        <v>51</v>
      </c>
      <c r="O4187">
        <v>1.1000000000000001</v>
      </c>
      <c r="P4187">
        <v>1.05</v>
      </c>
      <c r="Q4187">
        <v>0</v>
      </c>
      <c r="R4187" t="s">
        <v>43</v>
      </c>
      <c r="S4187" s="16">
        <v>6670.1250000000009</v>
      </c>
      <c r="T4187" s="16">
        <v>0</v>
      </c>
      <c r="U4187" s="16">
        <v>750</v>
      </c>
      <c r="V4187" s="16">
        <v>100</v>
      </c>
      <c r="W4187" s="16">
        <v>8415</v>
      </c>
      <c r="X4187" s="16">
        <v>-2594.8749999999991</v>
      </c>
    </row>
    <row r="4188" spans="1:24" x14ac:dyDescent="0.25">
      <c r="A4188" s="4" t="s">
        <v>24</v>
      </c>
      <c r="B4188" s="5" t="s">
        <v>4655</v>
      </c>
      <c r="C4188" s="6" t="s">
        <v>43</v>
      </c>
      <c r="D4188" s="7">
        <v>163</v>
      </c>
      <c r="E4188" t="s">
        <v>412</v>
      </c>
      <c r="F4188" t="s">
        <v>37</v>
      </c>
      <c r="G4188" t="s">
        <v>263</v>
      </c>
      <c r="H4188" t="s">
        <v>81</v>
      </c>
      <c r="I4188" t="s">
        <v>31</v>
      </c>
      <c r="J4188" s="8" t="s">
        <v>46</v>
      </c>
      <c r="K4188" s="8">
        <v>164</v>
      </c>
      <c r="L4188" t="s">
        <v>47</v>
      </c>
      <c r="M4188" s="9">
        <v>30</v>
      </c>
      <c r="N4188" s="10">
        <v>615.38461538461536</v>
      </c>
      <c r="O4188">
        <v>1.2</v>
      </c>
      <c r="P4188">
        <v>1.1100000000000001</v>
      </c>
      <c r="Q4188">
        <v>1</v>
      </c>
      <c r="R4188" t="s">
        <v>43</v>
      </c>
      <c r="S4188" s="16">
        <v>0</v>
      </c>
      <c r="T4188" s="16">
        <v>615.38461538461536</v>
      </c>
      <c r="U4188" s="16">
        <v>200</v>
      </c>
      <c r="V4188" s="16">
        <v>100</v>
      </c>
      <c r="W4188" s="16">
        <v>0</v>
      </c>
      <c r="X4188" s="16">
        <v>-915.38461538461536</v>
      </c>
    </row>
    <row r="4189" spans="1:24" x14ac:dyDescent="0.25">
      <c r="A4189" s="4" t="s">
        <v>24</v>
      </c>
      <c r="B4189" s="5" t="s">
        <v>4656</v>
      </c>
      <c r="C4189" s="6" t="s">
        <v>35</v>
      </c>
      <c r="D4189" s="7">
        <v>49</v>
      </c>
      <c r="E4189" t="s">
        <v>317</v>
      </c>
      <c r="F4189" t="s">
        <v>28</v>
      </c>
      <c r="G4189" t="s">
        <v>318</v>
      </c>
      <c r="H4189" t="s">
        <v>81</v>
      </c>
      <c r="I4189" t="s">
        <v>40</v>
      </c>
      <c r="J4189" s="8" t="s">
        <v>46</v>
      </c>
      <c r="K4189" s="8">
        <v>135</v>
      </c>
      <c r="L4189" t="s">
        <v>53</v>
      </c>
      <c r="M4189" s="9">
        <v>24</v>
      </c>
      <c r="N4189" s="10">
        <v>384.61538461538464</v>
      </c>
      <c r="O4189">
        <v>0.8</v>
      </c>
      <c r="P4189">
        <v>0.97</v>
      </c>
      <c r="Q4189">
        <v>0</v>
      </c>
      <c r="R4189" t="s">
        <v>43</v>
      </c>
      <c r="S4189" s="16">
        <v>2979.84</v>
      </c>
      <c r="T4189" s="16">
        <v>384.61538461538464</v>
      </c>
      <c r="U4189" s="16">
        <v>1000</v>
      </c>
      <c r="V4189" s="16">
        <v>100</v>
      </c>
      <c r="W4189" s="16">
        <v>0</v>
      </c>
      <c r="X4189" s="16">
        <v>1495.2246153846154</v>
      </c>
    </row>
    <row r="4190" spans="1:24" x14ac:dyDescent="0.25">
      <c r="A4190" s="4" t="s">
        <v>24</v>
      </c>
      <c r="B4190" s="5" t="s">
        <v>4657</v>
      </c>
      <c r="C4190" s="6" t="s">
        <v>35</v>
      </c>
      <c r="D4190" s="7">
        <v>295</v>
      </c>
      <c r="E4190" t="s">
        <v>817</v>
      </c>
      <c r="F4190" t="s">
        <v>37</v>
      </c>
      <c r="G4190" t="s">
        <v>234</v>
      </c>
      <c r="H4190" t="s">
        <v>60</v>
      </c>
      <c r="I4190" t="s">
        <v>40</v>
      </c>
      <c r="J4190" s="8" t="s">
        <v>46</v>
      </c>
      <c r="K4190" s="8">
        <v>166</v>
      </c>
      <c r="L4190" t="s">
        <v>53</v>
      </c>
      <c r="M4190" s="9">
        <v>24</v>
      </c>
      <c r="N4190" s="10">
        <v>384.61538461538464</v>
      </c>
      <c r="O4190">
        <v>0.8</v>
      </c>
      <c r="P4190">
        <v>1.19</v>
      </c>
      <c r="Q4190">
        <v>0</v>
      </c>
      <c r="R4190" t="s">
        <v>43</v>
      </c>
      <c r="S4190" s="16">
        <v>3792.768</v>
      </c>
      <c r="T4190" s="16">
        <v>384.61538461538464</v>
      </c>
      <c r="U4190" s="16">
        <v>1000</v>
      </c>
      <c r="V4190" s="16">
        <v>10</v>
      </c>
      <c r="W4190" s="16">
        <v>0</v>
      </c>
      <c r="X4190" s="16">
        <v>2398.1526153846153</v>
      </c>
    </row>
    <row r="4191" spans="1:24" x14ac:dyDescent="0.25">
      <c r="A4191" s="4" t="s">
        <v>24</v>
      </c>
      <c r="B4191" s="5" t="s">
        <v>4658</v>
      </c>
      <c r="C4191" s="6" t="s">
        <v>43</v>
      </c>
      <c r="D4191" s="7">
        <v>22</v>
      </c>
      <c r="E4191" t="s">
        <v>418</v>
      </c>
      <c r="F4191" t="s">
        <v>37</v>
      </c>
      <c r="G4191" t="s">
        <v>45</v>
      </c>
      <c r="H4191" t="s">
        <v>39</v>
      </c>
      <c r="I4191" t="s">
        <v>52</v>
      </c>
      <c r="J4191" s="8" t="s">
        <v>46</v>
      </c>
      <c r="K4191" s="8">
        <v>162</v>
      </c>
      <c r="L4191" t="s">
        <v>47</v>
      </c>
      <c r="M4191" s="9">
        <v>30</v>
      </c>
      <c r="N4191" s="10">
        <v>615.38461538461536</v>
      </c>
      <c r="O4191">
        <v>1.1000000000000001</v>
      </c>
      <c r="P4191">
        <v>0.9</v>
      </c>
      <c r="Q4191">
        <v>0</v>
      </c>
      <c r="R4191" t="s">
        <v>43</v>
      </c>
      <c r="S4191" s="16">
        <v>4811.4000000000005</v>
      </c>
      <c r="T4191" s="16">
        <v>615.38461538461536</v>
      </c>
      <c r="U4191" s="16">
        <v>0</v>
      </c>
      <c r="V4191" s="16">
        <v>10</v>
      </c>
      <c r="W4191" s="16">
        <v>0</v>
      </c>
      <c r="X4191" s="16">
        <v>4186.0153846153853</v>
      </c>
    </row>
    <row r="4192" spans="1:24" x14ac:dyDescent="0.25">
      <c r="A4192" s="4" t="s">
        <v>24</v>
      </c>
      <c r="B4192" s="5" t="s">
        <v>4659</v>
      </c>
      <c r="C4192" s="6" t="s">
        <v>35</v>
      </c>
      <c r="D4192" s="7">
        <v>298</v>
      </c>
      <c r="E4192" t="s">
        <v>1094</v>
      </c>
      <c r="F4192" t="s">
        <v>28</v>
      </c>
      <c r="G4192" t="s">
        <v>182</v>
      </c>
      <c r="H4192" t="s">
        <v>30</v>
      </c>
      <c r="I4192" t="s">
        <v>40</v>
      </c>
      <c r="J4192" s="8" t="s">
        <v>46</v>
      </c>
      <c r="K4192" s="8">
        <v>162</v>
      </c>
      <c r="L4192" t="s">
        <v>53</v>
      </c>
      <c r="M4192" s="9">
        <v>24</v>
      </c>
      <c r="N4192" s="10">
        <v>384.61538461538464</v>
      </c>
      <c r="O4192">
        <v>0.8</v>
      </c>
      <c r="P4192">
        <v>0.9</v>
      </c>
      <c r="Q4192">
        <v>0</v>
      </c>
      <c r="R4192" t="s">
        <v>43</v>
      </c>
      <c r="S4192" s="16">
        <v>2764.8</v>
      </c>
      <c r="T4192" s="16">
        <v>384.61538461538464</v>
      </c>
      <c r="U4192" s="16">
        <v>1000</v>
      </c>
      <c r="V4192" s="16">
        <v>10</v>
      </c>
      <c r="W4192" s="16">
        <v>0</v>
      </c>
      <c r="X4192" s="16">
        <v>1370.1846153846154</v>
      </c>
    </row>
    <row r="4193" spans="1:24" x14ac:dyDescent="0.25">
      <c r="A4193" s="4" t="s">
        <v>24</v>
      </c>
      <c r="B4193" s="5" t="s">
        <v>4660</v>
      </c>
      <c r="C4193" s="6" t="s">
        <v>35</v>
      </c>
      <c r="D4193" s="7">
        <v>135</v>
      </c>
      <c r="E4193" t="s">
        <v>814</v>
      </c>
      <c r="F4193" t="s">
        <v>28</v>
      </c>
      <c r="G4193" t="s">
        <v>370</v>
      </c>
      <c r="H4193" t="s">
        <v>39</v>
      </c>
      <c r="I4193" t="s">
        <v>31</v>
      </c>
      <c r="J4193" s="8" t="s">
        <v>46</v>
      </c>
      <c r="K4193" s="8">
        <v>167</v>
      </c>
      <c r="L4193" t="s">
        <v>53</v>
      </c>
      <c r="M4193" s="9">
        <v>24</v>
      </c>
      <c r="N4193" s="10">
        <v>384.61538461538464</v>
      </c>
      <c r="O4193">
        <v>1.2</v>
      </c>
      <c r="P4193">
        <v>0.81</v>
      </c>
      <c r="Q4193">
        <v>0</v>
      </c>
      <c r="R4193" t="s">
        <v>43</v>
      </c>
      <c r="S4193" s="16">
        <v>3732.4800000000005</v>
      </c>
      <c r="T4193" s="16">
        <v>384.61538461538464</v>
      </c>
      <c r="U4193" s="16">
        <v>200</v>
      </c>
      <c r="V4193" s="16">
        <v>50</v>
      </c>
      <c r="W4193" s="16">
        <v>0</v>
      </c>
      <c r="X4193" s="16">
        <v>3097.8646153846157</v>
      </c>
    </row>
    <row r="4194" spans="1:24" x14ac:dyDescent="0.25">
      <c r="A4194" s="4" t="s">
        <v>24</v>
      </c>
      <c r="B4194" s="5" t="s">
        <v>4661</v>
      </c>
      <c r="C4194" s="6" t="s">
        <v>78</v>
      </c>
      <c r="D4194" s="7">
        <v>165</v>
      </c>
      <c r="E4194" t="s">
        <v>262</v>
      </c>
      <c r="F4194" t="s">
        <v>28</v>
      </c>
      <c r="G4194" t="s">
        <v>263</v>
      </c>
      <c r="H4194" t="s">
        <v>81</v>
      </c>
      <c r="I4194" t="s">
        <v>76</v>
      </c>
      <c r="J4194" s="8" t="s">
        <v>46</v>
      </c>
      <c r="K4194" s="8">
        <v>164</v>
      </c>
      <c r="L4194" t="s">
        <v>82</v>
      </c>
      <c r="M4194" s="9">
        <v>40</v>
      </c>
      <c r="N4194" s="10">
        <v>1230.7692307692307</v>
      </c>
      <c r="O4194">
        <v>1</v>
      </c>
      <c r="P4194">
        <v>1.1100000000000001</v>
      </c>
      <c r="Q4194">
        <v>0</v>
      </c>
      <c r="R4194" t="s">
        <v>43</v>
      </c>
      <c r="S4194" s="16">
        <v>7104.0000000000009</v>
      </c>
      <c r="T4194" s="16">
        <v>1230.7692307692307</v>
      </c>
      <c r="U4194" s="16">
        <v>0</v>
      </c>
      <c r="V4194" s="16">
        <v>0</v>
      </c>
      <c r="W4194" s="16">
        <v>0</v>
      </c>
      <c r="X4194" s="16">
        <v>5873.2307692307704</v>
      </c>
    </row>
    <row r="4195" spans="1:24" x14ac:dyDescent="0.25">
      <c r="A4195" s="4" t="s">
        <v>24</v>
      </c>
      <c r="B4195" s="5" t="s">
        <v>4662</v>
      </c>
      <c r="C4195" s="6" t="s">
        <v>92</v>
      </c>
      <c r="D4195" s="7">
        <v>188</v>
      </c>
      <c r="E4195" t="s">
        <v>941</v>
      </c>
      <c r="F4195" t="s">
        <v>37</v>
      </c>
      <c r="G4195" t="s">
        <v>127</v>
      </c>
      <c r="H4195" t="s">
        <v>51</v>
      </c>
      <c r="I4195" t="s">
        <v>76</v>
      </c>
      <c r="J4195" s="8" t="s">
        <v>32</v>
      </c>
      <c r="K4195" s="8">
        <v>160</v>
      </c>
      <c r="L4195" t="s">
        <v>95</v>
      </c>
      <c r="M4195" s="9">
        <v>72</v>
      </c>
      <c r="N4195" s="10">
        <v>72</v>
      </c>
      <c r="O4195">
        <v>1</v>
      </c>
      <c r="P4195">
        <v>1.2</v>
      </c>
      <c r="Q4195">
        <v>0</v>
      </c>
      <c r="R4195" t="s">
        <v>43</v>
      </c>
      <c r="S4195" s="16">
        <v>13824</v>
      </c>
      <c r="T4195" s="16">
        <v>0</v>
      </c>
      <c r="U4195" s="16">
        <v>500</v>
      </c>
      <c r="V4195" s="16">
        <v>0</v>
      </c>
      <c r="W4195" s="16">
        <v>11520</v>
      </c>
      <c r="X4195" s="16">
        <v>1804</v>
      </c>
    </row>
    <row r="4196" spans="1:24" x14ac:dyDescent="0.25">
      <c r="A4196" s="4" t="s">
        <v>24</v>
      </c>
      <c r="B4196" s="5" t="s">
        <v>4663</v>
      </c>
      <c r="C4196" s="6" t="s">
        <v>43</v>
      </c>
      <c r="D4196" s="7">
        <v>56</v>
      </c>
      <c r="E4196" t="s">
        <v>636</v>
      </c>
      <c r="F4196" t="s">
        <v>37</v>
      </c>
      <c r="G4196" t="s">
        <v>214</v>
      </c>
      <c r="H4196" t="s">
        <v>81</v>
      </c>
      <c r="I4196" t="s">
        <v>86</v>
      </c>
      <c r="J4196" s="8" t="s">
        <v>46</v>
      </c>
      <c r="K4196" s="8">
        <v>167</v>
      </c>
      <c r="L4196" t="s">
        <v>47</v>
      </c>
      <c r="M4196" s="9">
        <v>30</v>
      </c>
      <c r="N4196" s="10">
        <v>615.38461538461536</v>
      </c>
      <c r="O4196">
        <v>0.9</v>
      </c>
      <c r="P4196">
        <v>1.17</v>
      </c>
      <c r="Q4196">
        <v>0</v>
      </c>
      <c r="R4196" t="s">
        <v>43</v>
      </c>
      <c r="S4196" s="16">
        <v>5275.53</v>
      </c>
      <c r="T4196" s="16">
        <v>615.38461538461536</v>
      </c>
      <c r="U4196" s="16">
        <v>0</v>
      </c>
      <c r="V4196" s="16">
        <v>500</v>
      </c>
      <c r="W4196" s="16">
        <v>0</v>
      </c>
      <c r="X4196" s="16">
        <v>4160.1453846153845</v>
      </c>
    </row>
    <row r="4197" spans="1:24" x14ac:dyDescent="0.25">
      <c r="A4197" s="4" t="s">
        <v>24</v>
      </c>
      <c r="B4197" s="5" t="s">
        <v>4664</v>
      </c>
      <c r="C4197" s="6" t="s">
        <v>135</v>
      </c>
      <c r="D4197" s="7">
        <v>168</v>
      </c>
      <c r="E4197" t="s">
        <v>398</v>
      </c>
      <c r="F4197" t="s">
        <v>28</v>
      </c>
      <c r="G4197" t="s">
        <v>56</v>
      </c>
      <c r="H4197" t="s">
        <v>51</v>
      </c>
      <c r="I4197" t="s">
        <v>31</v>
      </c>
      <c r="J4197" s="8" t="s">
        <v>46</v>
      </c>
      <c r="K4197" s="8">
        <v>165</v>
      </c>
      <c r="L4197" t="s">
        <v>138</v>
      </c>
      <c r="M4197" s="9">
        <v>55</v>
      </c>
      <c r="N4197" s="10">
        <v>2307.6923076923076</v>
      </c>
      <c r="O4197">
        <v>1.2</v>
      </c>
      <c r="P4197">
        <v>1.05</v>
      </c>
      <c r="Q4197">
        <v>0</v>
      </c>
      <c r="R4197" t="s">
        <v>43</v>
      </c>
      <c r="S4197" s="16">
        <v>11088</v>
      </c>
      <c r="T4197" s="16">
        <v>2307.6923076923076</v>
      </c>
      <c r="U4197" s="16">
        <v>500</v>
      </c>
      <c r="V4197" s="16">
        <v>10</v>
      </c>
      <c r="W4197" s="16">
        <v>0</v>
      </c>
      <c r="X4197" s="16">
        <v>8270.3076923076915</v>
      </c>
    </row>
    <row r="4198" spans="1:24" x14ac:dyDescent="0.25">
      <c r="A4198" s="4" t="s">
        <v>24</v>
      </c>
      <c r="B4198" s="5" t="s">
        <v>4665</v>
      </c>
      <c r="C4198" s="6" t="s">
        <v>78</v>
      </c>
      <c r="D4198" s="7">
        <v>104</v>
      </c>
      <c r="E4198" t="s">
        <v>772</v>
      </c>
      <c r="F4198" t="s">
        <v>37</v>
      </c>
      <c r="G4198" t="s">
        <v>98</v>
      </c>
      <c r="H4198" t="s">
        <v>81</v>
      </c>
      <c r="I4198" t="s">
        <v>52</v>
      </c>
      <c r="J4198" s="8" t="s">
        <v>46</v>
      </c>
      <c r="K4198" s="8">
        <v>0</v>
      </c>
      <c r="L4198" t="s">
        <v>82</v>
      </c>
      <c r="M4198" s="9">
        <v>40</v>
      </c>
      <c r="N4198" s="10">
        <v>1230.7692307692307</v>
      </c>
      <c r="O4198">
        <v>1.1000000000000001</v>
      </c>
      <c r="P4198">
        <v>1.03</v>
      </c>
      <c r="Q4198">
        <v>0</v>
      </c>
      <c r="R4198" t="s">
        <v>43</v>
      </c>
      <c r="S4198" s="16">
        <v>0</v>
      </c>
      <c r="T4198" s="16">
        <v>0</v>
      </c>
      <c r="U4198" s="16">
        <v>1000</v>
      </c>
      <c r="V4198" s="16">
        <v>50</v>
      </c>
      <c r="W4198" s="16">
        <v>0</v>
      </c>
      <c r="X4198" s="16">
        <v>-1050</v>
      </c>
    </row>
    <row r="4199" spans="1:24" x14ac:dyDescent="0.25">
      <c r="A4199" s="4" t="s">
        <v>24</v>
      </c>
      <c r="B4199" s="5" t="s">
        <v>4666</v>
      </c>
      <c r="C4199" s="6" t="s">
        <v>35</v>
      </c>
      <c r="D4199" s="7">
        <v>231</v>
      </c>
      <c r="E4199" t="s">
        <v>79</v>
      </c>
      <c r="F4199" t="s">
        <v>37</v>
      </c>
      <c r="G4199" t="s">
        <v>80</v>
      </c>
      <c r="H4199" t="s">
        <v>81</v>
      </c>
      <c r="I4199" t="s">
        <v>40</v>
      </c>
      <c r="J4199" s="8" t="s">
        <v>46</v>
      </c>
      <c r="K4199" s="8">
        <v>162</v>
      </c>
      <c r="L4199" t="s">
        <v>53</v>
      </c>
      <c r="M4199" s="9">
        <v>24</v>
      </c>
      <c r="N4199" s="10">
        <v>384.61538461538464</v>
      </c>
      <c r="O4199">
        <v>0.8</v>
      </c>
      <c r="P4199">
        <v>1.1599999999999999</v>
      </c>
      <c r="Q4199">
        <v>0</v>
      </c>
      <c r="R4199" t="s">
        <v>43</v>
      </c>
      <c r="S4199" s="16">
        <v>3608.0639999999999</v>
      </c>
      <c r="T4199" s="16">
        <v>384.61538461538464</v>
      </c>
      <c r="U4199" s="16">
        <v>750</v>
      </c>
      <c r="V4199" s="16">
        <v>10</v>
      </c>
      <c r="W4199" s="16">
        <v>0</v>
      </c>
      <c r="X4199" s="16">
        <v>2463.4486153846151</v>
      </c>
    </row>
    <row r="4200" spans="1:24" x14ac:dyDescent="0.25">
      <c r="A4200" s="4" t="s">
        <v>24</v>
      </c>
      <c r="B4200" s="5" t="s">
        <v>4667</v>
      </c>
      <c r="C4200" s="6" t="s">
        <v>78</v>
      </c>
      <c r="D4200" s="7">
        <v>214</v>
      </c>
      <c r="E4200" t="s">
        <v>624</v>
      </c>
      <c r="F4200" t="s">
        <v>37</v>
      </c>
      <c r="G4200" t="s">
        <v>625</v>
      </c>
      <c r="H4200" t="s">
        <v>30</v>
      </c>
      <c r="I4200" t="s">
        <v>52</v>
      </c>
      <c r="J4200" s="8" t="s">
        <v>46</v>
      </c>
      <c r="K4200" s="8">
        <v>135</v>
      </c>
      <c r="L4200" t="s">
        <v>82</v>
      </c>
      <c r="M4200" s="9">
        <v>40</v>
      </c>
      <c r="N4200" s="10">
        <v>1230.7692307692307</v>
      </c>
      <c r="O4200">
        <v>1.1000000000000001</v>
      </c>
      <c r="P4200">
        <v>0.86</v>
      </c>
      <c r="Q4200">
        <v>0</v>
      </c>
      <c r="R4200" t="s">
        <v>43</v>
      </c>
      <c r="S4200" s="16">
        <v>5108.4000000000005</v>
      </c>
      <c r="T4200" s="16">
        <v>1230.7692307692307</v>
      </c>
      <c r="U4200" s="16">
        <v>500</v>
      </c>
      <c r="V4200" s="16">
        <v>0</v>
      </c>
      <c r="W4200" s="16">
        <v>0</v>
      </c>
      <c r="X4200" s="16">
        <v>3377.6307692307701</v>
      </c>
    </row>
    <row r="4201" spans="1:24" x14ac:dyDescent="0.25">
      <c r="A4201" s="4" t="s">
        <v>24</v>
      </c>
      <c r="B4201" s="5" t="s">
        <v>4668</v>
      </c>
      <c r="C4201" s="6" t="s">
        <v>135</v>
      </c>
      <c r="D4201" s="7">
        <v>246</v>
      </c>
      <c r="E4201" t="s">
        <v>108</v>
      </c>
      <c r="F4201" t="s">
        <v>37</v>
      </c>
      <c r="G4201" t="s">
        <v>109</v>
      </c>
      <c r="H4201" t="s">
        <v>64</v>
      </c>
      <c r="I4201" t="s">
        <v>40</v>
      </c>
      <c r="J4201" s="8" t="s">
        <v>32</v>
      </c>
      <c r="K4201" s="8">
        <v>0</v>
      </c>
      <c r="L4201" t="s">
        <v>209</v>
      </c>
      <c r="M4201" s="9">
        <v>90</v>
      </c>
      <c r="N4201" s="10">
        <v>9166.6666666666661</v>
      </c>
      <c r="O4201">
        <v>0.8</v>
      </c>
      <c r="P4201">
        <v>0.86</v>
      </c>
      <c r="Q4201">
        <v>0</v>
      </c>
      <c r="R4201" t="s">
        <v>43</v>
      </c>
      <c r="S4201" s="16">
        <v>0</v>
      </c>
      <c r="T4201" s="16">
        <v>0</v>
      </c>
      <c r="U4201" s="16">
        <v>500</v>
      </c>
      <c r="V4201" s="16">
        <v>0</v>
      </c>
      <c r="W4201" s="16">
        <v>0</v>
      </c>
      <c r="X4201" s="16">
        <v>-500</v>
      </c>
    </row>
    <row r="4202" spans="1:24" x14ac:dyDescent="0.25">
      <c r="A4202" s="4" t="s">
        <v>24</v>
      </c>
      <c r="B4202" s="5" t="s">
        <v>4669</v>
      </c>
      <c r="C4202" s="6" t="s">
        <v>43</v>
      </c>
      <c r="D4202" s="7">
        <v>26</v>
      </c>
      <c r="E4202" t="s">
        <v>358</v>
      </c>
      <c r="F4202" t="s">
        <v>37</v>
      </c>
      <c r="G4202" t="s">
        <v>245</v>
      </c>
      <c r="H4202" t="s">
        <v>39</v>
      </c>
      <c r="I4202" t="s">
        <v>76</v>
      </c>
      <c r="J4202" s="8" t="s">
        <v>46</v>
      </c>
      <c r="K4202" s="8">
        <v>107</v>
      </c>
      <c r="L4202" t="s">
        <v>47</v>
      </c>
      <c r="M4202" s="9">
        <v>30</v>
      </c>
      <c r="N4202" s="10">
        <v>615.38461538461536</v>
      </c>
      <c r="O4202">
        <v>1</v>
      </c>
      <c r="P4202">
        <v>1.0900000000000001</v>
      </c>
      <c r="Q4202">
        <v>0</v>
      </c>
      <c r="R4202" t="s">
        <v>43</v>
      </c>
      <c r="S4202" s="16">
        <v>3498.9</v>
      </c>
      <c r="T4202" s="16">
        <v>615.38461538461536</v>
      </c>
      <c r="U4202" s="16">
        <v>0</v>
      </c>
      <c r="V4202" s="16">
        <v>0</v>
      </c>
      <c r="W4202" s="16">
        <v>0</v>
      </c>
      <c r="X4202" s="16">
        <v>2883.5153846153848</v>
      </c>
    </row>
    <row r="4203" spans="1:24" x14ac:dyDescent="0.25">
      <c r="A4203" s="4" t="s">
        <v>24</v>
      </c>
      <c r="B4203" s="5" t="s">
        <v>4670</v>
      </c>
      <c r="C4203" s="6" t="s">
        <v>92</v>
      </c>
      <c r="D4203" s="7">
        <v>148</v>
      </c>
      <c r="E4203" t="s">
        <v>630</v>
      </c>
      <c r="F4203" t="s">
        <v>37</v>
      </c>
      <c r="G4203" t="s">
        <v>443</v>
      </c>
      <c r="H4203" t="s">
        <v>60</v>
      </c>
      <c r="I4203" t="s">
        <v>40</v>
      </c>
      <c r="J4203" s="8" t="s">
        <v>32</v>
      </c>
      <c r="K4203" s="8">
        <v>164</v>
      </c>
      <c r="L4203" t="s">
        <v>95</v>
      </c>
      <c r="M4203" s="9">
        <v>65</v>
      </c>
      <c r="N4203" s="10">
        <v>73</v>
      </c>
      <c r="O4203">
        <v>0.8</v>
      </c>
      <c r="P4203">
        <v>1.07</v>
      </c>
      <c r="Q4203">
        <v>0</v>
      </c>
      <c r="R4203" t="s">
        <v>43</v>
      </c>
      <c r="S4203" s="16">
        <v>9124.9600000000009</v>
      </c>
      <c r="T4203" s="16">
        <v>0</v>
      </c>
      <c r="U4203" s="16">
        <v>0</v>
      </c>
      <c r="V4203" s="16">
        <v>500</v>
      </c>
      <c r="W4203" s="16">
        <v>11972</v>
      </c>
      <c r="X4203" s="16">
        <v>-3347.0399999999991</v>
      </c>
    </row>
    <row r="4204" spans="1:24" x14ac:dyDescent="0.25">
      <c r="A4204" s="4" t="s">
        <v>24</v>
      </c>
      <c r="B4204" s="5" t="s">
        <v>4671</v>
      </c>
      <c r="C4204" s="6" t="s">
        <v>92</v>
      </c>
      <c r="D4204" s="7">
        <v>146</v>
      </c>
      <c r="E4204" t="s">
        <v>810</v>
      </c>
      <c r="F4204" t="s">
        <v>37</v>
      </c>
      <c r="G4204" t="s">
        <v>443</v>
      </c>
      <c r="H4204" t="s">
        <v>60</v>
      </c>
      <c r="I4204" t="s">
        <v>52</v>
      </c>
      <c r="J4204" s="8" t="s">
        <v>32</v>
      </c>
      <c r="K4204" s="8">
        <v>168</v>
      </c>
      <c r="L4204" t="s">
        <v>95</v>
      </c>
      <c r="M4204" s="9">
        <v>72</v>
      </c>
      <c r="N4204" s="10">
        <v>70</v>
      </c>
      <c r="O4204">
        <v>1.1000000000000001</v>
      </c>
      <c r="P4204">
        <v>1.07</v>
      </c>
      <c r="Q4204">
        <v>0</v>
      </c>
      <c r="R4204" t="s">
        <v>43</v>
      </c>
      <c r="S4204" s="16">
        <v>14236.992000000002</v>
      </c>
      <c r="T4204" s="16">
        <v>0</v>
      </c>
      <c r="U4204" s="16">
        <v>0</v>
      </c>
      <c r="V4204" s="16">
        <v>0</v>
      </c>
      <c r="W4204" s="16">
        <v>11760</v>
      </c>
      <c r="X4204" s="16">
        <v>2476.992000000002</v>
      </c>
    </row>
    <row r="4205" spans="1:24" x14ac:dyDescent="0.25">
      <c r="A4205" s="4" t="s">
        <v>24</v>
      </c>
      <c r="B4205" s="5" t="s">
        <v>4672</v>
      </c>
      <c r="C4205" s="6" t="s">
        <v>35</v>
      </c>
      <c r="D4205" s="7">
        <v>170</v>
      </c>
      <c r="E4205" t="s">
        <v>651</v>
      </c>
      <c r="F4205" t="s">
        <v>28</v>
      </c>
      <c r="G4205" t="s">
        <v>56</v>
      </c>
      <c r="H4205" t="s">
        <v>51</v>
      </c>
      <c r="I4205" t="s">
        <v>76</v>
      </c>
      <c r="J4205" s="8" t="s">
        <v>32</v>
      </c>
      <c r="K4205" s="8">
        <v>162</v>
      </c>
      <c r="L4205" t="s">
        <v>41</v>
      </c>
      <c r="M4205" s="9">
        <v>48</v>
      </c>
      <c r="N4205" s="10">
        <v>5416.666666666667</v>
      </c>
      <c r="O4205">
        <v>1</v>
      </c>
      <c r="P4205">
        <v>1.05</v>
      </c>
      <c r="Q4205">
        <v>0</v>
      </c>
      <c r="R4205" t="s">
        <v>43</v>
      </c>
      <c r="S4205" s="16">
        <v>8064</v>
      </c>
      <c r="T4205" s="16">
        <v>5416.666666666667</v>
      </c>
      <c r="U4205" s="16">
        <v>0</v>
      </c>
      <c r="V4205" s="16">
        <v>0</v>
      </c>
      <c r="W4205" s="16">
        <v>0</v>
      </c>
      <c r="X4205" s="16">
        <v>2647.333333333333</v>
      </c>
    </row>
    <row r="4206" spans="1:24" x14ac:dyDescent="0.25">
      <c r="A4206" s="4" t="s">
        <v>24</v>
      </c>
      <c r="B4206" s="5" t="s">
        <v>4673</v>
      </c>
      <c r="C4206" s="6" t="s">
        <v>35</v>
      </c>
      <c r="D4206" s="7">
        <v>12</v>
      </c>
      <c r="E4206" t="s">
        <v>320</v>
      </c>
      <c r="F4206" t="s">
        <v>37</v>
      </c>
      <c r="G4206" t="s">
        <v>237</v>
      </c>
      <c r="H4206" t="s">
        <v>30</v>
      </c>
      <c r="I4206" t="s">
        <v>76</v>
      </c>
      <c r="J4206" s="8" t="s">
        <v>32</v>
      </c>
      <c r="K4206" s="8">
        <v>161</v>
      </c>
      <c r="L4206" t="s">
        <v>41</v>
      </c>
      <c r="M4206" s="9">
        <v>48</v>
      </c>
      <c r="N4206" s="10">
        <v>5416.666666666667</v>
      </c>
      <c r="O4206">
        <v>1</v>
      </c>
      <c r="P4206">
        <v>1.1399999999999999</v>
      </c>
      <c r="Q4206">
        <v>0</v>
      </c>
      <c r="R4206" t="s">
        <v>43</v>
      </c>
      <c r="S4206" s="16">
        <v>8809.92</v>
      </c>
      <c r="T4206" s="16">
        <v>5416.666666666667</v>
      </c>
      <c r="U4206" s="16">
        <v>0</v>
      </c>
      <c r="V4206" s="16">
        <v>0</v>
      </c>
      <c r="W4206" s="16">
        <v>0</v>
      </c>
      <c r="X4206" s="16">
        <v>3393.2533333333331</v>
      </c>
    </row>
    <row r="4207" spans="1:24" x14ac:dyDescent="0.25">
      <c r="A4207" s="4" t="s">
        <v>24</v>
      </c>
      <c r="B4207" s="5" t="s">
        <v>4674</v>
      </c>
      <c r="C4207" s="6" t="s">
        <v>78</v>
      </c>
      <c r="D4207" s="7">
        <v>73</v>
      </c>
      <c r="E4207" t="s">
        <v>207</v>
      </c>
      <c r="F4207" t="s">
        <v>28</v>
      </c>
      <c r="G4207" t="s">
        <v>208</v>
      </c>
      <c r="H4207" t="s">
        <v>39</v>
      </c>
      <c r="I4207" t="s">
        <v>31</v>
      </c>
      <c r="J4207" s="8" t="s">
        <v>46</v>
      </c>
      <c r="K4207" s="8">
        <v>0</v>
      </c>
      <c r="L4207" t="s">
        <v>82</v>
      </c>
      <c r="M4207" s="9">
        <v>40</v>
      </c>
      <c r="N4207" s="10">
        <v>1230.7692307692307</v>
      </c>
      <c r="O4207">
        <v>1.2</v>
      </c>
      <c r="P4207">
        <v>0.99</v>
      </c>
      <c r="Q4207">
        <v>0</v>
      </c>
      <c r="R4207" t="s">
        <v>43</v>
      </c>
      <c r="S4207" s="16">
        <v>7603.2</v>
      </c>
      <c r="T4207" s="16">
        <v>0</v>
      </c>
      <c r="U4207" s="16">
        <v>500</v>
      </c>
      <c r="V4207" s="16">
        <v>10</v>
      </c>
      <c r="W4207" s="16">
        <v>0</v>
      </c>
      <c r="X4207" s="16">
        <v>7093.2</v>
      </c>
    </row>
    <row r="4208" spans="1:24" x14ac:dyDescent="0.25">
      <c r="A4208" s="4" t="s">
        <v>24</v>
      </c>
      <c r="B4208" s="5" t="s">
        <v>4675</v>
      </c>
      <c r="C4208" s="6" t="s">
        <v>92</v>
      </c>
      <c r="D4208" s="7">
        <v>33</v>
      </c>
      <c r="E4208" t="s">
        <v>753</v>
      </c>
      <c r="F4208" t="s">
        <v>37</v>
      </c>
      <c r="G4208" t="s">
        <v>231</v>
      </c>
      <c r="H4208" t="s">
        <v>60</v>
      </c>
      <c r="I4208" t="s">
        <v>31</v>
      </c>
      <c r="J4208" s="8" t="s">
        <v>46</v>
      </c>
      <c r="K4208" s="8">
        <v>108</v>
      </c>
      <c r="L4208" t="s">
        <v>99</v>
      </c>
      <c r="M4208" s="9">
        <v>35</v>
      </c>
      <c r="N4208" s="10">
        <v>50</v>
      </c>
      <c r="O4208">
        <v>1.2</v>
      </c>
      <c r="P4208">
        <v>1.1200000000000001</v>
      </c>
      <c r="Q4208">
        <v>0</v>
      </c>
      <c r="R4208" t="s">
        <v>43</v>
      </c>
      <c r="S4208" s="16">
        <v>5080.3200000000006</v>
      </c>
      <c r="T4208" s="16">
        <v>0</v>
      </c>
      <c r="U4208" s="16">
        <v>0</v>
      </c>
      <c r="V4208" s="16">
        <v>50</v>
      </c>
      <c r="W4208" s="16">
        <v>5400</v>
      </c>
      <c r="X4208" s="16">
        <v>-369.67999999999938</v>
      </c>
    </row>
    <row r="4209" spans="1:24" x14ac:dyDescent="0.25">
      <c r="A4209" s="4" t="s">
        <v>24</v>
      </c>
      <c r="B4209" s="5" t="s">
        <v>4676</v>
      </c>
      <c r="C4209" s="6" t="s">
        <v>35</v>
      </c>
      <c r="D4209" s="7">
        <v>231</v>
      </c>
      <c r="E4209" t="s">
        <v>79</v>
      </c>
      <c r="F4209" t="s">
        <v>37</v>
      </c>
      <c r="G4209" t="s">
        <v>80</v>
      </c>
      <c r="H4209" t="s">
        <v>81</v>
      </c>
      <c r="I4209" t="s">
        <v>40</v>
      </c>
      <c r="J4209" s="8" t="s">
        <v>46</v>
      </c>
      <c r="K4209" s="8">
        <v>0</v>
      </c>
      <c r="L4209" t="s">
        <v>53</v>
      </c>
      <c r="M4209" s="9">
        <v>24</v>
      </c>
      <c r="N4209" s="10">
        <v>384.61538461538464</v>
      </c>
      <c r="O4209">
        <v>0.8</v>
      </c>
      <c r="P4209">
        <v>1.1599999999999999</v>
      </c>
      <c r="Q4209">
        <v>0</v>
      </c>
      <c r="R4209" t="s">
        <v>43</v>
      </c>
      <c r="S4209" s="16">
        <v>0</v>
      </c>
      <c r="T4209" s="16">
        <v>0</v>
      </c>
      <c r="U4209" s="16">
        <v>0</v>
      </c>
      <c r="V4209" s="16">
        <v>50</v>
      </c>
      <c r="W4209" s="16">
        <v>0</v>
      </c>
      <c r="X4209" s="16">
        <v>-50</v>
      </c>
    </row>
    <row r="4210" spans="1:24" x14ac:dyDescent="0.25">
      <c r="A4210" s="4" t="s">
        <v>24</v>
      </c>
      <c r="B4210" s="5" t="s">
        <v>4677</v>
      </c>
      <c r="C4210" s="6" t="s">
        <v>43</v>
      </c>
      <c r="D4210" s="7">
        <v>64</v>
      </c>
      <c r="E4210" t="s">
        <v>600</v>
      </c>
      <c r="F4210" t="s">
        <v>37</v>
      </c>
      <c r="G4210" t="s">
        <v>113</v>
      </c>
      <c r="H4210" t="s">
        <v>60</v>
      </c>
      <c r="I4210" t="s">
        <v>40</v>
      </c>
      <c r="J4210" s="8" t="s">
        <v>46</v>
      </c>
      <c r="K4210" s="8">
        <v>0</v>
      </c>
      <c r="L4210" t="s">
        <v>47</v>
      </c>
      <c r="M4210" s="9">
        <v>30</v>
      </c>
      <c r="N4210" s="10">
        <v>615.38461538461536</v>
      </c>
      <c r="O4210">
        <v>0.8</v>
      </c>
      <c r="P4210">
        <v>1.01</v>
      </c>
      <c r="Q4210">
        <v>0</v>
      </c>
      <c r="R4210" t="s">
        <v>43</v>
      </c>
      <c r="S4210" s="16">
        <v>0</v>
      </c>
      <c r="T4210" s="16">
        <v>0</v>
      </c>
      <c r="U4210" s="16">
        <v>0</v>
      </c>
      <c r="V4210" s="16">
        <v>250</v>
      </c>
      <c r="W4210" s="16">
        <v>0</v>
      </c>
      <c r="X4210" s="16">
        <v>-250</v>
      </c>
    </row>
    <row r="4211" spans="1:24" x14ac:dyDescent="0.25">
      <c r="A4211" s="4" t="s">
        <v>24</v>
      </c>
      <c r="B4211" s="5" t="s">
        <v>4678</v>
      </c>
      <c r="C4211" s="6" t="s">
        <v>135</v>
      </c>
      <c r="D4211" s="7">
        <v>81</v>
      </c>
      <c r="E4211" t="s">
        <v>1276</v>
      </c>
      <c r="F4211" t="s">
        <v>37</v>
      </c>
      <c r="G4211" t="s">
        <v>326</v>
      </c>
      <c r="H4211" t="s">
        <v>64</v>
      </c>
      <c r="I4211" t="s">
        <v>31</v>
      </c>
      <c r="J4211" s="8" t="s">
        <v>46</v>
      </c>
      <c r="K4211" s="8">
        <v>163</v>
      </c>
      <c r="L4211" t="s">
        <v>138</v>
      </c>
      <c r="M4211" s="9">
        <v>55</v>
      </c>
      <c r="N4211" s="10">
        <v>2307.6923076923076</v>
      </c>
      <c r="O4211">
        <v>1.2</v>
      </c>
      <c r="P4211">
        <v>0.81</v>
      </c>
      <c r="Q4211">
        <v>0</v>
      </c>
      <c r="R4211" t="s">
        <v>43</v>
      </c>
      <c r="S4211" s="16">
        <v>8713.9800000000014</v>
      </c>
      <c r="T4211" s="16">
        <v>2307.6923076923076</v>
      </c>
      <c r="U4211" s="16">
        <v>500</v>
      </c>
      <c r="V4211" s="16">
        <v>0</v>
      </c>
      <c r="W4211" s="16">
        <v>0</v>
      </c>
      <c r="X4211" s="16">
        <v>5906.2876923076938</v>
      </c>
    </row>
    <row r="4212" spans="1:24" x14ac:dyDescent="0.25">
      <c r="A4212" s="4" t="s">
        <v>24</v>
      </c>
      <c r="B4212" s="5" t="s">
        <v>4679</v>
      </c>
      <c r="C4212" s="6" t="s">
        <v>43</v>
      </c>
      <c r="D4212" s="7">
        <v>6</v>
      </c>
      <c r="E4212" t="s">
        <v>882</v>
      </c>
      <c r="F4212" t="s">
        <v>37</v>
      </c>
      <c r="G4212" t="s">
        <v>883</v>
      </c>
      <c r="H4212" t="s">
        <v>51</v>
      </c>
      <c r="I4212" t="s">
        <v>40</v>
      </c>
      <c r="J4212" s="8" t="s">
        <v>46</v>
      </c>
      <c r="K4212" s="8">
        <v>162</v>
      </c>
      <c r="L4212" t="s">
        <v>47</v>
      </c>
      <c r="M4212" s="9">
        <v>30</v>
      </c>
      <c r="N4212" s="10">
        <v>615.38461538461536</v>
      </c>
      <c r="O4212">
        <v>0.8</v>
      </c>
      <c r="P4212">
        <v>1.03</v>
      </c>
      <c r="Q4212">
        <v>0</v>
      </c>
      <c r="R4212" t="s">
        <v>43</v>
      </c>
      <c r="S4212" s="16">
        <v>4004.6400000000003</v>
      </c>
      <c r="T4212" s="16">
        <v>615.38461538461536</v>
      </c>
      <c r="U4212" s="16">
        <v>200</v>
      </c>
      <c r="V4212" s="16">
        <v>500</v>
      </c>
      <c r="W4212" s="16">
        <v>0</v>
      </c>
      <c r="X4212" s="16">
        <v>2689.2553846153851</v>
      </c>
    </row>
    <row r="4213" spans="1:24" x14ac:dyDescent="0.25">
      <c r="A4213" s="4" t="s">
        <v>24</v>
      </c>
      <c r="B4213" s="5" t="s">
        <v>4680</v>
      </c>
      <c r="C4213" s="6" t="s">
        <v>43</v>
      </c>
      <c r="D4213" s="7">
        <v>143</v>
      </c>
      <c r="E4213" t="s">
        <v>674</v>
      </c>
      <c r="F4213" t="s">
        <v>37</v>
      </c>
      <c r="G4213" t="s">
        <v>387</v>
      </c>
      <c r="H4213" t="s">
        <v>81</v>
      </c>
      <c r="I4213" t="s">
        <v>52</v>
      </c>
      <c r="J4213" s="8" t="s">
        <v>46</v>
      </c>
      <c r="K4213" s="8">
        <v>162</v>
      </c>
      <c r="L4213" t="s">
        <v>47</v>
      </c>
      <c r="M4213" s="9">
        <v>30</v>
      </c>
      <c r="N4213" s="10">
        <v>615.38461538461536</v>
      </c>
      <c r="O4213">
        <v>1.1000000000000001</v>
      </c>
      <c r="P4213">
        <v>0.96</v>
      </c>
      <c r="Q4213">
        <v>0</v>
      </c>
      <c r="R4213" t="s">
        <v>43</v>
      </c>
      <c r="S4213" s="16">
        <v>5132.16</v>
      </c>
      <c r="T4213" s="16">
        <v>615.38461538461536</v>
      </c>
      <c r="U4213" s="16">
        <v>0</v>
      </c>
      <c r="V4213" s="16">
        <v>50</v>
      </c>
      <c r="W4213" s="16">
        <v>0</v>
      </c>
      <c r="X4213" s="16">
        <v>4466.7753846153846</v>
      </c>
    </row>
    <row r="4214" spans="1:24" x14ac:dyDescent="0.25">
      <c r="A4214" s="4" t="s">
        <v>24</v>
      </c>
      <c r="B4214" s="5" t="s">
        <v>4681</v>
      </c>
      <c r="C4214" s="6" t="s">
        <v>35</v>
      </c>
      <c r="D4214" s="7">
        <v>183</v>
      </c>
      <c r="E4214" t="s">
        <v>790</v>
      </c>
      <c r="F4214" t="s">
        <v>37</v>
      </c>
      <c r="G4214" t="s">
        <v>472</v>
      </c>
      <c r="H4214" t="s">
        <v>30</v>
      </c>
      <c r="I4214" t="s">
        <v>76</v>
      </c>
      <c r="J4214" s="8" t="s">
        <v>46</v>
      </c>
      <c r="K4214" s="8">
        <v>0</v>
      </c>
      <c r="L4214" t="s">
        <v>53</v>
      </c>
      <c r="M4214" s="9">
        <v>24</v>
      </c>
      <c r="N4214" s="10">
        <v>384.61538461538464</v>
      </c>
      <c r="O4214">
        <v>1</v>
      </c>
      <c r="P4214">
        <v>0.95</v>
      </c>
      <c r="Q4214">
        <v>0</v>
      </c>
      <c r="R4214" t="s">
        <v>43</v>
      </c>
      <c r="S4214" s="16">
        <v>0</v>
      </c>
      <c r="T4214" s="16">
        <v>0</v>
      </c>
      <c r="U4214" s="16">
        <v>750</v>
      </c>
      <c r="V4214" s="16">
        <v>50</v>
      </c>
      <c r="W4214" s="16">
        <v>0</v>
      </c>
      <c r="X4214" s="16">
        <v>-800</v>
      </c>
    </row>
    <row r="4215" spans="1:24" x14ac:dyDescent="0.25">
      <c r="A4215" s="4" t="s">
        <v>24</v>
      </c>
      <c r="B4215" s="5" t="s">
        <v>4682</v>
      </c>
      <c r="C4215" s="6" t="s">
        <v>92</v>
      </c>
      <c r="D4215" s="7">
        <v>175</v>
      </c>
      <c r="E4215" t="s">
        <v>1161</v>
      </c>
      <c r="F4215" t="s">
        <v>37</v>
      </c>
      <c r="G4215" t="s">
        <v>1162</v>
      </c>
      <c r="H4215" t="s">
        <v>30</v>
      </c>
      <c r="I4215" t="s">
        <v>40</v>
      </c>
      <c r="J4215" s="8" t="s">
        <v>32</v>
      </c>
      <c r="K4215" s="8">
        <v>0</v>
      </c>
      <c r="L4215" t="s">
        <v>95</v>
      </c>
      <c r="M4215" s="9">
        <v>72</v>
      </c>
      <c r="N4215" s="10">
        <v>71</v>
      </c>
      <c r="O4215">
        <v>0.8</v>
      </c>
      <c r="P4215">
        <v>0.97</v>
      </c>
      <c r="Q4215">
        <v>0</v>
      </c>
      <c r="R4215" t="s">
        <v>43</v>
      </c>
      <c r="S4215" s="16">
        <v>0</v>
      </c>
      <c r="T4215" s="16">
        <v>0</v>
      </c>
      <c r="U4215" s="16">
        <v>500</v>
      </c>
      <c r="V4215" s="16">
        <v>50</v>
      </c>
      <c r="W4215" s="16">
        <v>0</v>
      </c>
      <c r="X4215" s="16">
        <v>-550</v>
      </c>
    </row>
    <row r="4216" spans="1:24" x14ac:dyDescent="0.25">
      <c r="A4216" s="4" t="s">
        <v>24</v>
      </c>
      <c r="B4216" s="5" t="s">
        <v>4683</v>
      </c>
      <c r="C4216" s="6" t="s">
        <v>35</v>
      </c>
      <c r="D4216" s="7">
        <v>172</v>
      </c>
      <c r="E4216" t="s">
        <v>1116</v>
      </c>
      <c r="F4216" t="s">
        <v>37</v>
      </c>
      <c r="G4216" t="s">
        <v>603</v>
      </c>
      <c r="H4216" t="s">
        <v>39</v>
      </c>
      <c r="I4216" t="s">
        <v>52</v>
      </c>
      <c r="J4216" s="8" t="s">
        <v>46</v>
      </c>
      <c r="K4216" s="8">
        <v>162</v>
      </c>
      <c r="L4216" t="s">
        <v>53</v>
      </c>
      <c r="M4216" s="9">
        <v>24</v>
      </c>
      <c r="N4216" s="10">
        <v>384.61538461538464</v>
      </c>
      <c r="O4216">
        <v>1.1000000000000001</v>
      </c>
      <c r="P4216">
        <v>1.08</v>
      </c>
      <c r="Q4216">
        <v>0</v>
      </c>
      <c r="R4216" t="s">
        <v>43</v>
      </c>
      <c r="S4216" s="16">
        <v>4618.9440000000004</v>
      </c>
      <c r="T4216" s="16">
        <v>384.61538461538464</v>
      </c>
      <c r="U4216" s="16">
        <v>500</v>
      </c>
      <c r="V4216" s="16">
        <v>50</v>
      </c>
      <c r="W4216" s="16">
        <v>0</v>
      </c>
      <c r="X4216" s="16">
        <v>3684.3286153846157</v>
      </c>
    </row>
    <row r="4217" spans="1:24" x14ac:dyDescent="0.25">
      <c r="A4217" s="4" t="s">
        <v>24</v>
      </c>
      <c r="B4217" s="5" t="s">
        <v>4684</v>
      </c>
      <c r="C4217" s="6" t="s">
        <v>92</v>
      </c>
      <c r="D4217" s="7">
        <v>74</v>
      </c>
      <c r="E4217" t="s">
        <v>1020</v>
      </c>
      <c r="F4217" t="s">
        <v>28</v>
      </c>
      <c r="G4217" t="s">
        <v>208</v>
      </c>
      <c r="H4217" t="s">
        <v>39</v>
      </c>
      <c r="I4217" t="s">
        <v>52</v>
      </c>
      <c r="J4217" s="8" t="s">
        <v>46</v>
      </c>
      <c r="K4217" s="8">
        <v>163</v>
      </c>
      <c r="L4217" t="s">
        <v>99</v>
      </c>
      <c r="M4217" s="9">
        <v>35</v>
      </c>
      <c r="N4217" s="10">
        <v>55</v>
      </c>
      <c r="O4217">
        <v>1.1000000000000001</v>
      </c>
      <c r="P4217">
        <v>0.99</v>
      </c>
      <c r="Q4217">
        <v>0</v>
      </c>
      <c r="R4217" t="s">
        <v>43</v>
      </c>
      <c r="S4217" s="16">
        <v>6098.4000000000005</v>
      </c>
      <c r="T4217" s="16">
        <v>0</v>
      </c>
      <c r="U4217" s="16">
        <v>0</v>
      </c>
      <c r="V4217" s="16">
        <v>100</v>
      </c>
      <c r="W4217" s="16">
        <v>8965</v>
      </c>
      <c r="X4217" s="16">
        <v>-2966.5999999999995</v>
      </c>
    </row>
    <row r="4218" spans="1:24" x14ac:dyDescent="0.25">
      <c r="A4218" s="4" t="s">
        <v>24</v>
      </c>
      <c r="B4218" s="5" t="s">
        <v>4685</v>
      </c>
      <c r="C4218" s="6" t="s">
        <v>92</v>
      </c>
      <c r="D4218" s="7">
        <v>206</v>
      </c>
      <c r="E4218" t="s">
        <v>174</v>
      </c>
      <c r="F4218" t="s">
        <v>37</v>
      </c>
      <c r="G4218" t="s">
        <v>137</v>
      </c>
      <c r="H4218" t="s">
        <v>39</v>
      </c>
      <c r="I4218" t="s">
        <v>40</v>
      </c>
      <c r="J4218" s="8" t="s">
        <v>46</v>
      </c>
      <c r="K4218" s="8">
        <v>164</v>
      </c>
      <c r="L4218" t="s">
        <v>99</v>
      </c>
      <c r="M4218" s="9">
        <v>35</v>
      </c>
      <c r="N4218" s="10">
        <v>50</v>
      </c>
      <c r="O4218">
        <v>0.8</v>
      </c>
      <c r="P4218">
        <v>1</v>
      </c>
      <c r="Q4218">
        <v>0</v>
      </c>
      <c r="R4218" t="s">
        <v>43</v>
      </c>
      <c r="S4218" s="16">
        <v>4592</v>
      </c>
      <c r="T4218" s="16">
        <v>0</v>
      </c>
      <c r="U4218" s="16">
        <v>200</v>
      </c>
      <c r="V4218" s="16">
        <v>10</v>
      </c>
      <c r="W4218" s="16">
        <v>8200</v>
      </c>
      <c r="X4218" s="16">
        <v>-3818</v>
      </c>
    </row>
    <row r="4219" spans="1:24" x14ac:dyDescent="0.25">
      <c r="A4219" s="4" t="s">
        <v>24</v>
      </c>
      <c r="B4219" s="5" t="s">
        <v>4686</v>
      </c>
      <c r="C4219" s="6" t="s">
        <v>92</v>
      </c>
      <c r="D4219" s="7">
        <v>88</v>
      </c>
      <c r="E4219" t="s">
        <v>71</v>
      </c>
      <c r="F4219" t="s">
        <v>37</v>
      </c>
      <c r="G4219" t="s">
        <v>72</v>
      </c>
      <c r="H4219" t="s">
        <v>39</v>
      </c>
      <c r="I4219" t="s">
        <v>40</v>
      </c>
      <c r="J4219" s="8" t="s">
        <v>32</v>
      </c>
      <c r="K4219" s="8">
        <v>92</v>
      </c>
      <c r="L4219" t="s">
        <v>95</v>
      </c>
      <c r="M4219" s="9">
        <v>60</v>
      </c>
      <c r="N4219" s="10">
        <v>80</v>
      </c>
      <c r="O4219">
        <v>0.8</v>
      </c>
      <c r="P4219">
        <v>0.8</v>
      </c>
      <c r="Q4219">
        <v>0</v>
      </c>
      <c r="R4219" t="s">
        <v>43</v>
      </c>
      <c r="S4219" s="16">
        <v>3532.8</v>
      </c>
      <c r="T4219" s="16">
        <v>0</v>
      </c>
      <c r="U4219" s="16">
        <v>500</v>
      </c>
      <c r="V4219" s="16">
        <v>500</v>
      </c>
      <c r="W4219" s="16">
        <v>7360</v>
      </c>
      <c r="X4219" s="16">
        <v>-4827.2</v>
      </c>
    </row>
    <row r="4220" spans="1:24" x14ac:dyDescent="0.25">
      <c r="A4220" s="4" t="s">
        <v>24</v>
      </c>
      <c r="B4220" s="5" t="s">
        <v>4687</v>
      </c>
      <c r="C4220" s="6" t="s">
        <v>92</v>
      </c>
      <c r="D4220" s="7">
        <v>202</v>
      </c>
      <c r="E4220" t="s">
        <v>136</v>
      </c>
      <c r="F4220" t="s">
        <v>28</v>
      </c>
      <c r="G4220" t="s">
        <v>137</v>
      </c>
      <c r="H4220" t="s">
        <v>39</v>
      </c>
      <c r="I4220" t="s">
        <v>86</v>
      </c>
      <c r="J4220" s="8" t="s">
        <v>32</v>
      </c>
      <c r="K4220" s="8">
        <v>0</v>
      </c>
      <c r="L4220" t="s">
        <v>95</v>
      </c>
      <c r="M4220" s="9">
        <v>72</v>
      </c>
      <c r="N4220" s="10">
        <v>71</v>
      </c>
      <c r="O4220">
        <v>0.9</v>
      </c>
      <c r="P4220">
        <v>1</v>
      </c>
      <c r="Q4220">
        <v>0</v>
      </c>
      <c r="R4220" t="s">
        <v>43</v>
      </c>
      <c r="S4220" s="16">
        <v>10368</v>
      </c>
      <c r="T4220" s="16">
        <v>0</v>
      </c>
      <c r="U4220" s="16">
        <v>500</v>
      </c>
      <c r="V4220" s="16">
        <v>50</v>
      </c>
      <c r="W4220" s="16">
        <v>0</v>
      </c>
      <c r="X4220" s="16">
        <v>9818</v>
      </c>
    </row>
    <row r="4221" spans="1:24" x14ac:dyDescent="0.25">
      <c r="A4221" s="4" t="s">
        <v>24</v>
      </c>
      <c r="B4221" s="5" t="s">
        <v>4688</v>
      </c>
      <c r="C4221" s="6" t="s">
        <v>92</v>
      </c>
      <c r="D4221" s="7">
        <v>85</v>
      </c>
      <c r="E4221" t="s">
        <v>684</v>
      </c>
      <c r="F4221" t="s">
        <v>37</v>
      </c>
      <c r="G4221" t="s">
        <v>228</v>
      </c>
      <c r="H4221" t="s">
        <v>64</v>
      </c>
      <c r="I4221" t="s">
        <v>52</v>
      </c>
      <c r="J4221" s="8" t="s">
        <v>32</v>
      </c>
      <c r="K4221" s="8">
        <v>165</v>
      </c>
      <c r="L4221" t="s">
        <v>95</v>
      </c>
      <c r="M4221" s="9">
        <v>65</v>
      </c>
      <c r="N4221" s="10">
        <v>71</v>
      </c>
      <c r="O4221">
        <v>1.1000000000000001</v>
      </c>
      <c r="P4221">
        <v>0.88</v>
      </c>
      <c r="Q4221">
        <v>0</v>
      </c>
      <c r="R4221" t="s">
        <v>43</v>
      </c>
      <c r="S4221" s="16">
        <v>10381.800000000001</v>
      </c>
      <c r="T4221" s="16">
        <v>0</v>
      </c>
      <c r="U4221" s="16">
        <v>200</v>
      </c>
      <c r="V4221" s="16">
        <v>50</v>
      </c>
      <c r="W4221" s="16">
        <v>11715</v>
      </c>
      <c r="X4221" s="16">
        <v>-1583.1999999999989</v>
      </c>
    </row>
    <row r="4222" spans="1:24" x14ac:dyDescent="0.25">
      <c r="A4222" s="4" t="s">
        <v>24</v>
      </c>
      <c r="B4222" s="5" t="s">
        <v>4689</v>
      </c>
      <c r="C4222" s="6" t="s">
        <v>135</v>
      </c>
      <c r="D4222" s="7">
        <v>151</v>
      </c>
      <c r="E4222" t="s">
        <v>750</v>
      </c>
      <c r="F4222" t="s">
        <v>37</v>
      </c>
      <c r="G4222" t="s">
        <v>116</v>
      </c>
      <c r="H4222" t="s">
        <v>51</v>
      </c>
      <c r="I4222" t="s">
        <v>52</v>
      </c>
      <c r="J4222" s="8" t="s">
        <v>46</v>
      </c>
      <c r="K4222" s="8">
        <v>167</v>
      </c>
      <c r="L4222" t="s">
        <v>138</v>
      </c>
      <c r="M4222" s="9">
        <v>55</v>
      </c>
      <c r="N4222" s="10">
        <v>2307.6923076923076</v>
      </c>
      <c r="O4222">
        <v>1.1000000000000001</v>
      </c>
      <c r="P4222">
        <v>1.07</v>
      </c>
      <c r="Q4222">
        <v>0</v>
      </c>
      <c r="R4222" t="s">
        <v>43</v>
      </c>
      <c r="S4222" s="16">
        <v>10810.745000000001</v>
      </c>
      <c r="T4222" s="16">
        <v>2307.6923076923076</v>
      </c>
      <c r="U4222" s="16">
        <v>0</v>
      </c>
      <c r="V4222" s="16">
        <v>0</v>
      </c>
      <c r="W4222" s="16">
        <v>0</v>
      </c>
      <c r="X4222" s="16">
        <v>8503.0526923076941</v>
      </c>
    </row>
    <row r="4223" spans="1:24" x14ac:dyDescent="0.25">
      <c r="A4223" s="4" t="s">
        <v>24</v>
      </c>
      <c r="B4223" s="5" t="s">
        <v>4690</v>
      </c>
      <c r="C4223" s="6" t="s">
        <v>43</v>
      </c>
      <c r="D4223" s="7">
        <v>4</v>
      </c>
      <c r="E4223" t="s">
        <v>308</v>
      </c>
      <c r="F4223" t="s">
        <v>37</v>
      </c>
      <c r="G4223" t="s">
        <v>309</v>
      </c>
      <c r="H4223" t="s">
        <v>60</v>
      </c>
      <c r="I4223" t="s">
        <v>76</v>
      </c>
      <c r="J4223" s="8" t="s">
        <v>32</v>
      </c>
      <c r="K4223" s="8">
        <v>0</v>
      </c>
      <c r="L4223" t="s">
        <v>117</v>
      </c>
      <c r="M4223" s="9">
        <v>54</v>
      </c>
      <c r="N4223" s="10">
        <v>5666.666666666667</v>
      </c>
      <c r="O4223">
        <v>1</v>
      </c>
      <c r="P4223">
        <v>0.97</v>
      </c>
      <c r="Q4223">
        <v>0</v>
      </c>
      <c r="R4223" t="s">
        <v>43</v>
      </c>
      <c r="S4223" s="16">
        <v>0</v>
      </c>
      <c r="T4223" s="16">
        <v>0</v>
      </c>
      <c r="U4223" s="16">
        <v>1000</v>
      </c>
      <c r="V4223" s="16">
        <v>250</v>
      </c>
      <c r="W4223" s="16">
        <v>0</v>
      </c>
      <c r="X4223" s="16">
        <v>-1250</v>
      </c>
    </row>
    <row r="4224" spans="1:24" x14ac:dyDescent="0.25">
      <c r="A4224" s="4" t="s">
        <v>24</v>
      </c>
      <c r="B4224" s="5" t="s">
        <v>4691</v>
      </c>
      <c r="C4224" s="6" t="s">
        <v>35</v>
      </c>
      <c r="D4224" s="7">
        <v>184</v>
      </c>
      <c r="E4224" t="s">
        <v>567</v>
      </c>
      <c r="F4224" t="s">
        <v>37</v>
      </c>
      <c r="G4224" t="s">
        <v>472</v>
      </c>
      <c r="H4224" t="s">
        <v>30</v>
      </c>
      <c r="I4224" t="s">
        <v>40</v>
      </c>
      <c r="J4224" s="8" t="s">
        <v>46</v>
      </c>
      <c r="K4224" s="8">
        <v>160</v>
      </c>
      <c r="L4224" t="s">
        <v>53</v>
      </c>
      <c r="M4224" s="9">
        <v>24</v>
      </c>
      <c r="N4224" s="10">
        <v>384.61538461538464</v>
      </c>
      <c r="O4224">
        <v>0.8</v>
      </c>
      <c r="P4224">
        <v>0.95</v>
      </c>
      <c r="Q4224">
        <v>0</v>
      </c>
      <c r="R4224" t="s">
        <v>43</v>
      </c>
      <c r="S4224" s="16">
        <v>2918.3999999999996</v>
      </c>
      <c r="T4224" s="16">
        <v>384.61538461538464</v>
      </c>
      <c r="U4224" s="16">
        <v>200</v>
      </c>
      <c r="V4224" s="16">
        <v>500</v>
      </c>
      <c r="W4224" s="16">
        <v>0</v>
      </c>
      <c r="X4224" s="16">
        <v>1833.7846153846149</v>
      </c>
    </row>
    <row r="4225" spans="1:24" x14ac:dyDescent="0.25">
      <c r="A4225" s="4" t="s">
        <v>24</v>
      </c>
      <c r="B4225" s="5" t="s">
        <v>4692</v>
      </c>
      <c r="C4225" s="6" t="s">
        <v>35</v>
      </c>
      <c r="D4225" s="7">
        <v>228</v>
      </c>
      <c r="E4225" t="s">
        <v>405</v>
      </c>
      <c r="F4225" t="s">
        <v>28</v>
      </c>
      <c r="G4225" t="s">
        <v>291</v>
      </c>
      <c r="H4225" t="s">
        <v>51</v>
      </c>
      <c r="I4225" t="s">
        <v>40</v>
      </c>
      <c r="J4225" s="8" t="s">
        <v>32</v>
      </c>
      <c r="K4225" s="8">
        <v>161</v>
      </c>
      <c r="L4225" t="s">
        <v>41</v>
      </c>
      <c r="M4225" s="9">
        <v>48</v>
      </c>
      <c r="N4225" s="10">
        <v>5416.666666666667</v>
      </c>
      <c r="O4225">
        <v>0.8</v>
      </c>
      <c r="P4225">
        <v>1.1599999999999999</v>
      </c>
      <c r="Q4225">
        <v>0</v>
      </c>
      <c r="R4225" t="s">
        <v>43</v>
      </c>
      <c r="S4225" s="16">
        <v>7127.0399999999991</v>
      </c>
      <c r="T4225" s="16">
        <v>5416.666666666667</v>
      </c>
      <c r="U4225" s="16">
        <v>200</v>
      </c>
      <c r="V4225" s="16">
        <v>0</v>
      </c>
      <c r="W4225" s="16">
        <v>0</v>
      </c>
      <c r="X4225" s="16">
        <v>1510.3733333333321</v>
      </c>
    </row>
    <row r="4226" spans="1:24" x14ac:dyDescent="0.25">
      <c r="A4226" s="4" t="s">
        <v>24</v>
      </c>
      <c r="B4226" s="5" t="s">
        <v>4693</v>
      </c>
      <c r="C4226" s="6" t="s">
        <v>92</v>
      </c>
      <c r="D4226" s="7">
        <v>114</v>
      </c>
      <c r="E4226" t="s">
        <v>436</v>
      </c>
      <c r="F4226" t="s">
        <v>37</v>
      </c>
      <c r="G4226" t="s">
        <v>59</v>
      </c>
      <c r="H4226" t="s">
        <v>60</v>
      </c>
      <c r="I4226" t="s">
        <v>52</v>
      </c>
      <c r="J4226" s="8" t="s">
        <v>32</v>
      </c>
      <c r="K4226" s="8">
        <v>166</v>
      </c>
      <c r="L4226" t="s">
        <v>95</v>
      </c>
      <c r="M4226" s="9">
        <v>65</v>
      </c>
      <c r="N4226" s="10">
        <v>79</v>
      </c>
      <c r="O4226">
        <v>1.1000000000000001</v>
      </c>
      <c r="P4226">
        <v>0.9</v>
      </c>
      <c r="Q4226">
        <v>0</v>
      </c>
      <c r="R4226" t="s">
        <v>43</v>
      </c>
      <c r="S4226" s="16">
        <v>10682.100000000002</v>
      </c>
      <c r="T4226" s="16">
        <v>0</v>
      </c>
      <c r="U4226" s="16">
        <v>750</v>
      </c>
      <c r="V4226" s="16">
        <v>250</v>
      </c>
      <c r="W4226" s="16">
        <v>13114</v>
      </c>
      <c r="X4226" s="16">
        <v>-3431.8999999999978</v>
      </c>
    </row>
    <row r="4227" spans="1:24" x14ac:dyDescent="0.25">
      <c r="A4227" s="4" t="s">
        <v>24</v>
      </c>
      <c r="B4227" s="5" t="s">
        <v>4694</v>
      </c>
      <c r="C4227" s="6" t="s">
        <v>35</v>
      </c>
      <c r="D4227" s="7">
        <v>279</v>
      </c>
      <c r="E4227" t="s">
        <v>265</v>
      </c>
      <c r="F4227" t="s">
        <v>37</v>
      </c>
      <c r="G4227" t="s">
        <v>266</v>
      </c>
      <c r="H4227" t="s">
        <v>39</v>
      </c>
      <c r="I4227" t="s">
        <v>76</v>
      </c>
      <c r="J4227" s="8" t="s">
        <v>46</v>
      </c>
      <c r="K4227" s="8">
        <v>0</v>
      </c>
      <c r="L4227" t="s">
        <v>53</v>
      </c>
      <c r="M4227" s="9">
        <v>24</v>
      </c>
      <c r="N4227" s="10">
        <v>384.61538461538464</v>
      </c>
      <c r="O4227">
        <v>1</v>
      </c>
      <c r="P4227">
        <v>0.81</v>
      </c>
      <c r="Q4227">
        <v>0</v>
      </c>
      <c r="R4227" t="s">
        <v>43</v>
      </c>
      <c r="S4227" s="16">
        <v>0</v>
      </c>
      <c r="T4227" s="16">
        <v>0</v>
      </c>
      <c r="U4227" s="16">
        <v>500</v>
      </c>
      <c r="V4227" s="16">
        <v>250</v>
      </c>
      <c r="W4227" s="16">
        <v>0</v>
      </c>
      <c r="X4227" s="16">
        <v>-750</v>
      </c>
    </row>
    <row r="4228" spans="1:24" x14ac:dyDescent="0.25">
      <c r="A4228" s="4" t="s">
        <v>24</v>
      </c>
      <c r="B4228" s="5" t="s">
        <v>4695</v>
      </c>
      <c r="C4228" s="6" t="s">
        <v>92</v>
      </c>
      <c r="D4228" s="7">
        <v>64</v>
      </c>
      <c r="E4228" t="s">
        <v>600</v>
      </c>
      <c r="F4228" t="s">
        <v>37</v>
      </c>
      <c r="G4228" t="s">
        <v>113</v>
      </c>
      <c r="H4228" t="s">
        <v>60</v>
      </c>
      <c r="I4228" t="s">
        <v>40</v>
      </c>
      <c r="J4228" s="8" t="s">
        <v>46</v>
      </c>
      <c r="K4228" s="8">
        <v>165</v>
      </c>
      <c r="L4228" t="s">
        <v>99</v>
      </c>
      <c r="M4228" s="9">
        <v>48</v>
      </c>
      <c r="N4228" s="10">
        <v>53</v>
      </c>
      <c r="O4228">
        <v>0.8</v>
      </c>
      <c r="P4228">
        <v>1.01</v>
      </c>
      <c r="Q4228">
        <v>0</v>
      </c>
      <c r="R4228" t="s">
        <v>43</v>
      </c>
      <c r="S4228" s="16">
        <v>6399.36</v>
      </c>
      <c r="T4228" s="16">
        <v>0</v>
      </c>
      <c r="U4228" s="16">
        <v>0</v>
      </c>
      <c r="V4228" s="16">
        <v>100</v>
      </c>
      <c r="W4228" s="16">
        <v>8745</v>
      </c>
      <c r="X4228" s="16">
        <v>-2445.6400000000003</v>
      </c>
    </row>
    <row r="4229" spans="1:24" x14ac:dyDescent="0.25">
      <c r="A4229" s="4" t="s">
        <v>24</v>
      </c>
      <c r="B4229" s="5" t="s">
        <v>4696</v>
      </c>
      <c r="C4229" s="6" t="s">
        <v>66</v>
      </c>
      <c r="D4229" s="7">
        <v>114</v>
      </c>
      <c r="E4229" t="s">
        <v>436</v>
      </c>
      <c r="F4229" t="s">
        <v>37</v>
      </c>
      <c r="G4229" t="s">
        <v>59</v>
      </c>
      <c r="H4229" t="s">
        <v>60</v>
      </c>
      <c r="I4229" t="s">
        <v>52</v>
      </c>
      <c r="J4229" s="8" t="s">
        <v>46</v>
      </c>
      <c r="K4229" s="8">
        <v>165</v>
      </c>
      <c r="L4229" t="s">
        <v>69</v>
      </c>
      <c r="M4229" s="9">
        <v>48</v>
      </c>
      <c r="N4229" s="10">
        <v>1538.4615384615386</v>
      </c>
      <c r="O4229">
        <v>1.1000000000000001</v>
      </c>
      <c r="P4229">
        <v>0.9</v>
      </c>
      <c r="Q4229">
        <v>0</v>
      </c>
      <c r="R4229" t="s">
        <v>43</v>
      </c>
      <c r="S4229" s="16">
        <v>7840.8</v>
      </c>
      <c r="T4229" s="16">
        <v>1538.4615384615386</v>
      </c>
      <c r="U4229" s="16">
        <v>0</v>
      </c>
      <c r="V4229" s="16">
        <v>50</v>
      </c>
      <c r="W4229" s="16">
        <v>0</v>
      </c>
      <c r="X4229" s="16">
        <v>6252.3384615384621</v>
      </c>
    </row>
    <row r="4230" spans="1:24" x14ac:dyDescent="0.25">
      <c r="A4230" s="4" t="s">
        <v>24</v>
      </c>
      <c r="B4230" s="5" t="s">
        <v>4697</v>
      </c>
      <c r="C4230" s="6" t="s">
        <v>43</v>
      </c>
      <c r="D4230" s="7">
        <v>38</v>
      </c>
      <c r="E4230" t="s">
        <v>1058</v>
      </c>
      <c r="F4230" t="s">
        <v>37</v>
      </c>
      <c r="G4230" t="s">
        <v>50</v>
      </c>
      <c r="H4230" t="s">
        <v>51</v>
      </c>
      <c r="I4230" t="s">
        <v>76</v>
      </c>
      <c r="J4230" s="8" t="s">
        <v>46</v>
      </c>
      <c r="K4230" s="8">
        <v>162</v>
      </c>
      <c r="L4230" t="s">
        <v>47</v>
      </c>
      <c r="M4230" s="9">
        <v>30</v>
      </c>
      <c r="N4230" s="10">
        <v>615.38461538461536</v>
      </c>
      <c r="O4230">
        <v>1</v>
      </c>
      <c r="P4230">
        <v>0.98</v>
      </c>
      <c r="Q4230">
        <v>0</v>
      </c>
      <c r="R4230" t="s">
        <v>43</v>
      </c>
      <c r="S4230" s="16">
        <v>4762.8</v>
      </c>
      <c r="T4230" s="16">
        <v>615.38461538461536</v>
      </c>
      <c r="U4230" s="16">
        <v>0</v>
      </c>
      <c r="V4230" s="16">
        <v>500</v>
      </c>
      <c r="W4230" s="16">
        <v>0</v>
      </c>
      <c r="X4230" s="16">
        <v>3647.4153846153849</v>
      </c>
    </row>
    <row r="4231" spans="1:24" x14ac:dyDescent="0.25">
      <c r="A4231" s="4" t="s">
        <v>24</v>
      </c>
      <c r="B4231" s="5" t="s">
        <v>4698</v>
      </c>
      <c r="C4231" s="6" t="s">
        <v>35</v>
      </c>
      <c r="D4231" s="7">
        <v>297</v>
      </c>
      <c r="E4231" t="s">
        <v>181</v>
      </c>
      <c r="F4231" t="s">
        <v>28</v>
      </c>
      <c r="G4231" t="s">
        <v>182</v>
      </c>
      <c r="H4231" t="s">
        <v>30</v>
      </c>
      <c r="I4231" t="s">
        <v>76</v>
      </c>
      <c r="J4231" s="8" t="s">
        <v>46</v>
      </c>
      <c r="K4231" s="8">
        <v>163</v>
      </c>
      <c r="L4231" t="s">
        <v>53</v>
      </c>
      <c r="M4231" s="9">
        <v>24</v>
      </c>
      <c r="N4231" s="10">
        <v>384.61538461538464</v>
      </c>
      <c r="O4231">
        <v>1</v>
      </c>
      <c r="P4231">
        <v>0.9</v>
      </c>
      <c r="Q4231">
        <v>0</v>
      </c>
      <c r="R4231" t="s">
        <v>43</v>
      </c>
      <c r="S4231" s="16">
        <v>3456</v>
      </c>
      <c r="T4231" s="16">
        <v>384.61538461538464</v>
      </c>
      <c r="U4231" s="16">
        <v>200</v>
      </c>
      <c r="V4231" s="16">
        <v>0</v>
      </c>
      <c r="W4231" s="16">
        <v>0</v>
      </c>
      <c r="X4231" s="16">
        <v>2871.3846153846152</v>
      </c>
    </row>
    <row r="4232" spans="1:24" x14ac:dyDescent="0.25">
      <c r="A4232" s="4" t="s">
        <v>24</v>
      </c>
      <c r="B4232" s="5" t="s">
        <v>4699</v>
      </c>
      <c r="C4232" s="6" t="s">
        <v>92</v>
      </c>
      <c r="D4232" s="7">
        <v>53</v>
      </c>
      <c r="E4232" t="s">
        <v>536</v>
      </c>
      <c r="F4232" t="s">
        <v>37</v>
      </c>
      <c r="G4232" t="s">
        <v>133</v>
      </c>
      <c r="H4232" t="s">
        <v>30</v>
      </c>
      <c r="I4232" t="s">
        <v>52</v>
      </c>
      <c r="J4232" s="8" t="s">
        <v>46</v>
      </c>
      <c r="K4232" s="8">
        <v>163</v>
      </c>
      <c r="L4232" t="s">
        <v>99</v>
      </c>
      <c r="M4232" s="9">
        <v>40</v>
      </c>
      <c r="N4232" s="10">
        <v>55</v>
      </c>
      <c r="O4232">
        <v>1.1000000000000001</v>
      </c>
      <c r="P4232">
        <v>0.99</v>
      </c>
      <c r="Q4232">
        <v>0</v>
      </c>
      <c r="R4232" t="s">
        <v>43</v>
      </c>
      <c r="S4232" s="16">
        <v>7100.2800000000007</v>
      </c>
      <c r="T4232" s="16">
        <v>0</v>
      </c>
      <c r="U4232" s="16">
        <v>1000</v>
      </c>
      <c r="V4232" s="16">
        <v>500</v>
      </c>
      <c r="W4232" s="16">
        <v>8965</v>
      </c>
      <c r="X4232" s="16">
        <v>-3364.7199999999993</v>
      </c>
    </row>
    <row r="4233" spans="1:24" x14ac:dyDescent="0.25">
      <c r="A4233" s="4" t="s">
        <v>24</v>
      </c>
      <c r="B4233" s="5" t="s">
        <v>4700</v>
      </c>
      <c r="C4233" s="6" t="s">
        <v>92</v>
      </c>
      <c r="D4233" s="7">
        <v>274</v>
      </c>
      <c r="E4233" t="s">
        <v>735</v>
      </c>
      <c r="F4233" t="s">
        <v>37</v>
      </c>
      <c r="G4233" t="s">
        <v>29</v>
      </c>
      <c r="H4233" t="s">
        <v>30</v>
      </c>
      <c r="I4233" t="s">
        <v>40</v>
      </c>
      <c r="J4233" s="8" t="s">
        <v>46</v>
      </c>
      <c r="K4233" s="8">
        <v>165</v>
      </c>
      <c r="L4233" t="s">
        <v>99</v>
      </c>
      <c r="M4233" s="9">
        <v>35</v>
      </c>
      <c r="N4233" s="10">
        <v>43</v>
      </c>
      <c r="O4233">
        <v>0.8</v>
      </c>
      <c r="P4233">
        <v>1</v>
      </c>
      <c r="Q4233">
        <v>0</v>
      </c>
      <c r="R4233" t="s">
        <v>43</v>
      </c>
      <c r="S4233" s="16">
        <v>4620</v>
      </c>
      <c r="T4233" s="16">
        <v>0</v>
      </c>
      <c r="U4233" s="16">
        <v>200</v>
      </c>
      <c r="V4233" s="16">
        <v>10</v>
      </c>
      <c r="W4233" s="16">
        <v>7095</v>
      </c>
      <c r="X4233" s="16">
        <v>-2685</v>
      </c>
    </row>
    <row r="4234" spans="1:24" x14ac:dyDescent="0.25">
      <c r="A4234" s="4" t="s">
        <v>24</v>
      </c>
      <c r="B4234" s="5" t="s">
        <v>4701</v>
      </c>
      <c r="C4234" s="6" t="s">
        <v>92</v>
      </c>
      <c r="D4234" s="7">
        <v>285</v>
      </c>
      <c r="E4234" t="s">
        <v>461</v>
      </c>
      <c r="F4234" t="s">
        <v>37</v>
      </c>
      <c r="G4234" t="s">
        <v>179</v>
      </c>
      <c r="H4234" t="s">
        <v>39</v>
      </c>
      <c r="I4234" t="s">
        <v>40</v>
      </c>
      <c r="J4234" s="8" t="s">
        <v>32</v>
      </c>
      <c r="K4234" s="8">
        <v>168</v>
      </c>
      <c r="L4234" t="s">
        <v>95</v>
      </c>
      <c r="M4234" s="9">
        <v>60</v>
      </c>
      <c r="N4234" s="10">
        <v>70</v>
      </c>
      <c r="O4234">
        <v>0.8</v>
      </c>
      <c r="P4234">
        <v>0.98</v>
      </c>
      <c r="Q4234">
        <v>0</v>
      </c>
      <c r="R4234" t="s">
        <v>43</v>
      </c>
      <c r="S4234" s="16">
        <v>7902.72</v>
      </c>
      <c r="T4234" s="16">
        <v>0</v>
      </c>
      <c r="U4234" s="16">
        <v>750</v>
      </c>
      <c r="V4234" s="16">
        <v>0</v>
      </c>
      <c r="W4234" s="16">
        <v>11760</v>
      </c>
      <c r="X4234" s="16">
        <v>-4607.28</v>
      </c>
    </row>
    <row r="4235" spans="1:24" x14ac:dyDescent="0.25">
      <c r="A4235" s="4" t="s">
        <v>24</v>
      </c>
      <c r="B4235" s="5" t="s">
        <v>4702</v>
      </c>
      <c r="C4235" s="6" t="s">
        <v>92</v>
      </c>
      <c r="D4235" s="7">
        <v>193</v>
      </c>
      <c r="E4235" t="s">
        <v>328</v>
      </c>
      <c r="F4235" t="s">
        <v>37</v>
      </c>
      <c r="G4235" t="s">
        <v>329</v>
      </c>
      <c r="H4235" t="s">
        <v>60</v>
      </c>
      <c r="I4235" t="s">
        <v>52</v>
      </c>
      <c r="J4235" s="8" t="s">
        <v>46</v>
      </c>
      <c r="K4235" s="8">
        <v>82</v>
      </c>
      <c r="L4235" t="s">
        <v>99</v>
      </c>
      <c r="M4235" s="9">
        <v>35</v>
      </c>
      <c r="N4235" s="10">
        <v>43</v>
      </c>
      <c r="O4235">
        <v>1.1000000000000001</v>
      </c>
      <c r="P4235">
        <v>1.1200000000000001</v>
      </c>
      <c r="Q4235">
        <v>0</v>
      </c>
      <c r="R4235" t="s">
        <v>43</v>
      </c>
      <c r="S4235" s="16">
        <v>3535.8400000000011</v>
      </c>
      <c r="T4235" s="16">
        <v>0</v>
      </c>
      <c r="U4235" s="16">
        <v>500</v>
      </c>
      <c r="V4235" s="16">
        <v>10</v>
      </c>
      <c r="W4235" s="16">
        <v>3526</v>
      </c>
      <c r="X4235" s="16">
        <v>-500.15999999999894</v>
      </c>
    </row>
    <row r="4236" spans="1:24" x14ac:dyDescent="0.25">
      <c r="A4236" s="4" t="s">
        <v>24</v>
      </c>
      <c r="B4236" s="5" t="s">
        <v>4703</v>
      </c>
      <c r="C4236" s="6" t="s">
        <v>35</v>
      </c>
      <c r="D4236" s="7">
        <v>161</v>
      </c>
      <c r="E4236" t="s">
        <v>769</v>
      </c>
      <c r="F4236" t="s">
        <v>28</v>
      </c>
      <c r="G4236" t="s">
        <v>770</v>
      </c>
      <c r="H4236" t="s">
        <v>60</v>
      </c>
      <c r="I4236" t="s">
        <v>40</v>
      </c>
      <c r="J4236" s="8" t="s">
        <v>46</v>
      </c>
      <c r="K4236" s="8">
        <v>0</v>
      </c>
      <c r="L4236" t="s">
        <v>53</v>
      </c>
      <c r="M4236" s="9">
        <v>24</v>
      </c>
      <c r="N4236" s="10">
        <v>384.61538461538464</v>
      </c>
      <c r="O4236">
        <v>0.8</v>
      </c>
      <c r="P4236">
        <v>0.91</v>
      </c>
      <c r="Q4236">
        <v>0</v>
      </c>
      <c r="R4236" t="s">
        <v>43</v>
      </c>
      <c r="S4236" s="16">
        <v>2795.52</v>
      </c>
      <c r="T4236" s="16">
        <v>0</v>
      </c>
      <c r="U4236" s="16">
        <v>750</v>
      </c>
      <c r="V4236" s="16">
        <v>0</v>
      </c>
      <c r="W4236" s="16">
        <v>0</v>
      </c>
      <c r="X4236" s="16">
        <v>2045.52</v>
      </c>
    </row>
    <row r="4237" spans="1:24" x14ac:dyDescent="0.25">
      <c r="A4237" s="4" t="s">
        <v>24</v>
      </c>
      <c r="B4237" s="5" t="s">
        <v>4704</v>
      </c>
      <c r="C4237" s="6" t="s">
        <v>35</v>
      </c>
      <c r="D4237" s="7">
        <v>224</v>
      </c>
      <c r="E4237" t="s">
        <v>1460</v>
      </c>
      <c r="F4237" t="s">
        <v>28</v>
      </c>
      <c r="G4237" t="s">
        <v>1461</v>
      </c>
      <c r="H4237" t="s">
        <v>30</v>
      </c>
      <c r="I4237" t="s">
        <v>40</v>
      </c>
      <c r="J4237" s="8" t="s">
        <v>32</v>
      </c>
      <c r="K4237" s="8">
        <v>87</v>
      </c>
      <c r="L4237" t="s">
        <v>41</v>
      </c>
      <c r="M4237" s="9">
        <v>48</v>
      </c>
      <c r="N4237" s="10">
        <v>5416.666666666667</v>
      </c>
      <c r="O4237">
        <v>0.8</v>
      </c>
      <c r="P4237">
        <v>0.95</v>
      </c>
      <c r="Q4237">
        <v>0</v>
      </c>
      <c r="R4237" t="s">
        <v>43</v>
      </c>
      <c r="S4237" s="16">
        <v>5836.7999999999993</v>
      </c>
      <c r="T4237" s="16">
        <v>5416.666666666667</v>
      </c>
      <c r="U4237" s="16">
        <v>0</v>
      </c>
      <c r="V4237" s="16">
        <v>0</v>
      </c>
      <c r="W4237" s="16">
        <v>0</v>
      </c>
      <c r="X4237" s="16">
        <v>420.1333333333323</v>
      </c>
    </row>
    <row r="4238" spans="1:24" x14ac:dyDescent="0.25">
      <c r="A4238" s="4" t="s">
        <v>24</v>
      </c>
      <c r="B4238" s="5" t="s">
        <v>4705</v>
      </c>
      <c r="C4238" s="6" t="s">
        <v>92</v>
      </c>
      <c r="D4238" s="7">
        <v>247</v>
      </c>
      <c r="E4238" t="s">
        <v>487</v>
      </c>
      <c r="F4238" t="s">
        <v>37</v>
      </c>
      <c r="G4238" t="s">
        <v>488</v>
      </c>
      <c r="H4238" t="s">
        <v>39</v>
      </c>
      <c r="I4238" t="s">
        <v>76</v>
      </c>
      <c r="J4238" s="8" t="s">
        <v>32</v>
      </c>
      <c r="K4238" s="8">
        <v>0</v>
      </c>
      <c r="L4238" t="s">
        <v>95</v>
      </c>
      <c r="M4238" s="9">
        <v>72</v>
      </c>
      <c r="N4238" s="10">
        <v>72</v>
      </c>
      <c r="O4238">
        <v>1</v>
      </c>
      <c r="P4238">
        <v>0.89</v>
      </c>
      <c r="Q4238">
        <v>0</v>
      </c>
      <c r="R4238" t="s">
        <v>43</v>
      </c>
      <c r="S4238" s="16">
        <v>0</v>
      </c>
      <c r="T4238" s="16">
        <v>0</v>
      </c>
      <c r="U4238" s="16">
        <v>0</v>
      </c>
      <c r="V4238" s="16">
        <v>50</v>
      </c>
      <c r="W4238" s="16">
        <v>0</v>
      </c>
      <c r="X4238" s="16">
        <v>-50</v>
      </c>
    </row>
    <row r="4239" spans="1:24" x14ac:dyDescent="0.25">
      <c r="A4239" s="4" t="s">
        <v>24</v>
      </c>
      <c r="B4239" s="5" t="s">
        <v>4706</v>
      </c>
      <c r="C4239" s="6" t="s">
        <v>26</v>
      </c>
      <c r="D4239" s="7">
        <v>34</v>
      </c>
      <c r="E4239" t="s">
        <v>230</v>
      </c>
      <c r="F4239" t="s">
        <v>37</v>
      </c>
      <c r="G4239" t="s">
        <v>231</v>
      </c>
      <c r="H4239" t="s">
        <v>60</v>
      </c>
      <c r="I4239" t="s">
        <v>52</v>
      </c>
      <c r="J4239" s="8" t="s">
        <v>32</v>
      </c>
      <c r="K4239" s="8">
        <v>165</v>
      </c>
      <c r="L4239" t="s">
        <v>33</v>
      </c>
      <c r="M4239" s="9">
        <v>60</v>
      </c>
      <c r="N4239" s="10">
        <v>6250</v>
      </c>
      <c r="O4239">
        <v>1.1000000000000001</v>
      </c>
      <c r="P4239">
        <v>1.1200000000000001</v>
      </c>
      <c r="Q4239">
        <v>0</v>
      </c>
      <c r="R4239" t="s">
        <v>43</v>
      </c>
      <c r="S4239" s="16">
        <v>12196.800000000001</v>
      </c>
      <c r="T4239" s="16">
        <v>6250</v>
      </c>
      <c r="U4239" s="16">
        <v>200</v>
      </c>
      <c r="V4239" s="16">
        <v>10</v>
      </c>
      <c r="W4239" s="16">
        <v>0</v>
      </c>
      <c r="X4239" s="16">
        <v>5736.8000000000011</v>
      </c>
    </row>
    <row r="4240" spans="1:24" x14ac:dyDescent="0.25">
      <c r="A4240" s="4" t="s">
        <v>24</v>
      </c>
      <c r="B4240" s="5" t="s">
        <v>4707</v>
      </c>
      <c r="C4240" s="6" t="s">
        <v>35</v>
      </c>
      <c r="D4240" s="7">
        <v>26</v>
      </c>
      <c r="E4240" t="s">
        <v>358</v>
      </c>
      <c r="F4240" t="s">
        <v>37</v>
      </c>
      <c r="G4240" t="s">
        <v>245</v>
      </c>
      <c r="H4240" t="s">
        <v>39</v>
      </c>
      <c r="I4240" t="s">
        <v>76</v>
      </c>
      <c r="J4240" s="8" t="s">
        <v>46</v>
      </c>
      <c r="K4240" s="8">
        <v>165</v>
      </c>
      <c r="L4240" t="s">
        <v>53</v>
      </c>
      <c r="M4240" s="9">
        <v>24</v>
      </c>
      <c r="N4240" s="10">
        <v>384.61538461538464</v>
      </c>
      <c r="O4240">
        <v>1</v>
      </c>
      <c r="P4240">
        <v>1.0900000000000001</v>
      </c>
      <c r="Q4240">
        <v>0</v>
      </c>
      <c r="R4240" t="s">
        <v>43</v>
      </c>
      <c r="S4240" s="16">
        <v>4316.4000000000005</v>
      </c>
      <c r="T4240" s="16">
        <v>384.61538461538464</v>
      </c>
      <c r="U4240" s="16">
        <v>0</v>
      </c>
      <c r="V4240" s="16">
        <v>10</v>
      </c>
      <c r="W4240" s="16">
        <v>0</v>
      </c>
      <c r="X4240" s="16">
        <v>3921.7846153846158</v>
      </c>
    </row>
    <row r="4241" spans="1:24" x14ac:dyDescent="0.25">
      <c r="A4241" s="4" t="s">
        <v>24</v>
      </c>
      <c r="B4241" s="5" t="s">
        <v>4708</v>
      </c>
      <c r="C4241" s="6" t="s">
        <v>92</v>
      </c>
      <c r="D4241" s="7">
        <v>66</v>
      </c>
      <c r="E4241" t="s">
        <v>194</v>
      </c>
      <c r="F4241" t="s">
        <v>37</v>
      </c>
      <c r="G4241" t="s">
        <v>195</v>
      </c>
      <c r="H4241" t="s">
        <v>39</v>
      </c>
      <c r="I4241" t="s">
        <v>52</v>
      </c>
      <c r="J4241" s="8" t="s">
        <v>46</v>
      </c>
      <c r="K4241" s="8">
        <v>168</v>
      </c>
      <c r="L4241" t="s">
        <v>99</v>
      </c>
      <c r="M4241" s="9">
        <v>40</v>
      </c>
      <c r="N4241" s="10">
        <v>45</v>
      </c>
      <c r="O4241">
        <v>1.1000000000000001</v>
      </c>
      <c r="P4241">
        <v>0.88</v>
      </c>
      <c r="Q4241">
        <v>0</v>
      </c>
      <c r="R4241" t="s">
        <v>43</v>
      </c>
      <c r="S4241" s="16">
        <v>6504.9600000000009</v>
      </c>
      <c r="T4241" s="16">
        <v>0</v>
      </c>
      <c r="U4241" s="16">
        <v>750</v>
      </c>
      <c r="V4241" s="16">
        <v>10</v>
      </c>
      <c r="W4241" s="16">
        <v>7560</v>
      </c>
      <c r="X4241" s="16">
        <v>-1815.0399999999991</v>
      </c>
    </row>
    <row r="4242" spans="1:24" x14ac:dyDescent="0.25">
      <c r="A4242" s="4" t="s">
        <v>24</v>
      </c>
      <c r="B4242" s="5" t="s">
        <v>4709</v>
      </c>
      <c r="C4242" s="6" t="s">
        <v>92</v>
      </c>
      <c r="D4242" s="7">
        <v>48</v>
      </c>
      <c r="E4242" t="s">
        <v>493</v>
      </c>
      <c r="F4242" t="s">
        <v>37</v>
      </c>
      <c r="G4242" t="s">
        <v>318</v>
      </c>
      <c r="H4242" t="s">
        <v>81</v>
      </c>
      <c r="I4242" t="s">
        <v>76</v>
      </c>
      <c r="J4242" s="8" t="s">
        <v>46</v>
      </c>
      <c r="K4242" s="8">
        <v>166</v>
      </c>
      <c r="L4242" t="s">
        <v>99</v>
      </c>
      <c r="M4242" s="9">
        <v>40</v>
      </c>
      <c r="N4242" s="10">
        <v>52</v>
      </c>
      <c r="O4242">
        <v>1</v>
      </c>
      <c r="P4242">
        <v>0.97</v>
      </c>
      <c r="Q4242">
        <v>0</v>
      </c>
      <c r="R4242" t="s">
        <v>43</v>
      </c>
      <c r="S4242" s="16">
        <v>6440.8</v>
      </c>
      <c r="T4242" s="16">
        <v>0</v>
      </c>
      <c r="U4242" s="16">
        <v>0</v>
      </c>
      <c r="V4242" s="16">
        <v>500</v>
      </c>
      <c r="W4242" s="16">
        <v>8632</v>
      </c>
      <c r="X4242" s="16">
        <v>-2691.2</v>
      </c>
    </row>
    <row r="4243" spans="1:24" x14ac:dyDescent="0.25">
      <c r="A4243" s="4" t="s">
        <v>24</v>
      </c>
      <c r="B4243" s="5" t="s">
        <v>4710</v>
      </c>
      <c r="C4243" s="6" t="s">
        <v>26</v>
      </c>
      <c r="D4243" s="7">
        <v>298</v>
      </c>
      <c r="E4243" t="s">
        <v>1094</v>
      </c>
      <c r="F4243" t="s">
        <v>28</v>
      </c>
      <c r="G4243" t="s">
        <v>182</v>
      </c>
      <c r="H4243" t="s">
        <v>30</v>
      </c>
      <c r="I4243" t="s">
        <v>40</v>
      </c>
      <c r="J4243" s="8" t="s">
        <v>46</v>
      </c>
      <c r="K4243" s="8">
        <v>168</v>
      </c>
      <c r="L4243" t="s">
        <v>90</v>
      </c>
      <c r="M4243" s="9">
        <v>35</v>
      </c>
      <c r="N4243" s="10">
        <v>923.07692307692309</v>
      </c>
      <c r="O4243">
        <v>0.8</v>
      </c>
      <c r="P4243">
        <v>0.9</v>
      </c>
      <c r="Q4243">
        <v>0</v>
      </c>
      <c r="R4243" t="s">
        <v>43</v>
      </c>
      <c r="S4243" s="16">
        <v>4032</v>
      </c>
      <c r="T4243" s="16">
        <v>923.07692307692309</v>
      </c>
      <c r="U4243" s="16">
        <v>500</v>
      </c>
      <c r="V4243" s="16">
        <v>0</v>
      </c>
      <c r="W4243" s="16">
        <v>0</v>
      </c>
      <c r="X4243" s="16">
        <v>2608.9230769230771</v>
      </c>
    </row>
    <row r="4244" spans="1:24" x14ac:dyDescent="0.25">
      <c r="A4244" s="4" t="s">
        <v>24</v>
      </c>
      <c r="B4244" s="5" t="s">
        <v>4711</v>
      </c>
      <c r="C4244" s="6" t="s">
        <v>135</v>
      </c>
      <c r="D4244" s="7">
        <v>89</v>
      </c>
      <c r="E4244" t="s">
        <v>1221</v>
      </c>
      <c r="F4244" t="s">
        <v>37</v>
      </c>
      <c r="G4244" t="s">
        <v>766</v>
      </c>
      <c r="H4244" t="s">
        <v>81</v>
      </c>
      <c r="I4244" t="s">
        <v>76</v>
      </c>
      <c r="J4244" s="8" t="s">
        <v>46</v>
      </c>
      <c r="K4244" s="8">
        <v>164</v>
      </c>
      <c r="L4244" t="s">
        <v>138</v>
      </c>
      <c r="M4244" s="9">
        <v>55</v>
      </c>
      <c r="N4244" s="10">
        <v>2307.6923076923076</v>
      </c>
      <c r="O4244">
        <v>1</v>
      </c>
      <c r="P4244">
        <v>1.01</v>
      </c>
      <c r="Q4244">
        <v>0</v>
      </c>
      <c r="R4244" t="s">
        <v>43</v>
      </c>
      <c r="S4244" s="16">
        <v>9110.2000000000007</v>
      </c>
      <c r="T4244" s="16">
        <v>2307.6923076923076</v>
      </c>
      <c r="U4244" s="16">
        <v>0</v>
      </c>
      <c r="V4244" s="16">
        <v>100</v>
      </c>
      <c r="W4244" s="16">
        <v>0</v>
      </c>
      <c r="X4244" s="16">
        <v>6702.5076923076931</v>
      </c>
    </row>
    <row r="4245" spans="1:24" x14ac:dyDescent="0.25">
      <c r="A4245" s="4" t="s">
        <v>24</v>
      </c>
      <c r="B4245" s="5" t="s">
        <v>4712</v>
      </c>
      <c r="C4245" s="6" t="s">
        <v>35</v>
      </c>
      <c r="D4245" s="7">
        <v>199</v>
      </c>
      <c r="E4245" t="s">
        <v>239</v>
      </c>
      <c r="F4245" t="s">
        <v>28</v>
      </c>
      <c r="G4245" t="s">
        <v>89</v>
      </c>
      <c r="H4245" t="s">
        <v>39</v>
      </c>
      <c r="I4245" t="s">
        <v>76</v>
      </c>
      <c r="J4245" s="8" t="s">
        <v>32</v>
      </c>
      <c r="K4245" s="8">
        <v>161</v>
      </c>
      <c r="L4245" t="s">
        <v>41</v>
      </c>
      <c r="M4245" s="9">
        <v>48</v>
      </c>
      <c r="N4245" s="10">
        <v>5416.666666666667</v>
      </c>
      <c r="O4245">
        <v>1</v>
      </c>
      <c r="P4245">
        <v>0.99</v>
      </c>
      <c r="Q4245">
        <v>0</v>
      </c>
      <c r="R4245" t="s">
        <v>43</v>
      </c>
      <c r="S4245" s="16">
        <v>7603.2</v>
      </c>
      <c r="T4245" s="16">
        <v>5416.666666666667</v>
      </c>
      <c r="U4245" s="16">
        <v>0</v>
      </c>
      <c r="V4245" s="16">
        <v>0</v>
      </c>
      <c r="W4245" s="16">
        <v>0</v>
      </c>
      <c r="X4245" s="16">
        <v>2186.5333333333328</v>
      </c>
    </row>
    <row r="4246" spans="1:24" x14ac:dyDescent="0.25">
      <c r="A4246" s="4" t="s">
        <v>24</v>
      </c>
      <c r="B4246" s="5" t="s">
        <v>4713</v>
      </c>
      <c r="C4246" s="6" t="s">
        <v>35</v>
      </c>
      <c r="D4246" s="7">
        <v>44</v>
      </c>
      <c r="E4246" t="s">
        <v>875</v>
      </c>
      <c r="F4246" t="s">
        <v>28</v>
      </c>
      <c r="G4246" t="s">
        <v>778</v>
      </c>
      <c r="H4246" t="s">
        <v>51</v>
      </c>
      <c r="I4246" t="s">
        <v>40</v>
      </c>
      <c r="J4246" s="8" t="s">
        <v>46</v>
      </c>
      <c r="K4246" s="8">
        <v>99</v>
      </c>
      <c r="L4246" t="s">
        <v>53</v>
      </c>
      <c r="M4246" s="9">
        <v>24</v>
      </c>
      <c r="N4246" s="10">
        <v>384.61538461538464</v>
      </c>
      <c r="O4246">
        <v>0.8</v>
      </c>
      <c r="P4246">
        <v>0.8</v>
      </c>
      <c r="Q4246">
        <v>0</v>
      </c>
      <c r="R4246" t="s">
        <v>43</v>
      </c>
      <c r="S4246" s="16">
        <v>2457.6000000000004</v>
      </c>
      <c r="T4246" s="16">
        <v>384.61538461538464</v>
      </c>
      <c r="U4246" s="16">
        <v>0</v>
      </c>
      <c r="V4246" s="16">
        <v>500</v>
      </c>
      <c r="W4246" s="16">
        <v>0</v>
      </c>
      <c r="X4246" s="16">
        <v>1572.9846153846156</v>
      </c>
    </row>
    <row r="4247" spans="1:24" x14ac:dyDescent="0.25">
      <c r="A4247" s="4" t="s">
        <v>24</v>
      </c>
      <c r="B4247" s="5" t="s">
        <v>4714</v>
      </c>
      <c r="C4247" s="6" t="s">
        <v>92</v>
      </c>
      <c r="D4247" s="7">
        <v>261</v>
      </c>
      <c r="E4247" t="s">
        <v>402</v>
      </c>
      <c r="F4247" t="s">
        <v>28</v>
      </c>
      <c r="G4247" t="s">
        <v>403</v>
      </c>
      <c r="H4247" t="s">
        <v>51</v>
      </c>
      <c r="I4247" t="s">
        <v>31</v>
      </c>
      <c r="J4247" s="8" t="s">
        <v>46</v>
      </c>
      <c r="K4247" s="8">
        <v>166</v>
      </c>
      <c r="L4247" t="s">
        <v>99</v>
      </c>
      <c r="M4247" s="9">
        <v>35</v>
      </c>
      <c r="N4247" s="10">
        <v>44</v>
      </c>
      <c r="O4247">
        <v>1.2</v>
      </c>
      <c r="P4247">
        <v>1.1499999999999999</v>
      </c>
      <c r="Q4247">
        <v>0</v>
      </c>
      <c r="R4247" t="s">
        <v>43</v>
      </c>
      <c r="S4247" s="16">
        <v>7727.9999999999991</v>
      </c>
      <c r="T4247" s="16">
        <v>0</v>
      </c>
      <c r="U4247" s="16">
        <v>500</v>
      </c>
      <c r="V4247" s="16">
        <v>500</v>
      </c>
      <c r="W4247" s="16">
        <v>7304</v>
      </c>
      <c r="X4247" s="16">
        <v>-576.00000000000091</v>
      </c>
    </row>
    <row r="4248" spans="1:24" x14ac:dyDescent="0.25">
      <c r="A4248" s="4" t="s">
        <v>24</v>
      </c>
      <c r="B4248" s="5" t="s">
        <v>4715</v>
      </c>
      <c r="C4248" s="6" t="s">
        <v>43</v>
      </c>
      <c r="D4248" s="7">
        <v>248</v>
      </c>
      <c r="E4248" t="s">
        <v>880</v>
      </c>
      <c r="F4248" t="s">
        <v>37</v>
      </c>
      <c r="G4248" t="s">
        <v>488</v>
      </c>
      <c r="H4248" t="s">
        <v>39</v>
      </c>
      <c r="I4248" t="s">
        <v>40</v>
      </c>
      <c r="J4248" s="8" t="s">
        <v>46</v>
      </c>
      <c r="K4248" s="8">
        <v>167</v>
      </c>
      <c r="L4248" t="s">
        <v>47</v>
      </c>
      <c r="M4248" s="9">
        <v>30</v>
      </c>
      <c r="N4248" s="10">
        <v>615.38461538461536</v>
      </c>
      <c r="O4248">
        <v>0.8</v>
      </c>
      <c r="P4248">
        <v>0.89</v>
      </c>
      <c r="Q4248">
        <v>0</v>
      </c>
      <c r="R4248" t="s">
        <v>43</v>
      </c>
      <c r="S4248" s="16">
        <v>3567.12</v>
      </c>
      <c r="T4248" s="16">
        <v>615.38461538461536</v>
      </c>
      <c r="U4248" s="16">
        <v>0</v>
      </c>
      <c r="V4248" s="16">
        <v>0</v>
      </c>
      <c r="W4248" s="16">
        <v>0</v>
      </c>
      <c r="X4248" s="16">
        <v>2951.7353846153846</v>
      </c>
    </row>
    <row r="4249" spans="1:24" x14ac:dyDescent="0.25">
      <c r="A4249" s="4" t="s">
        <v>24</v>
      </c>
      <c r="B4249" s="5" t="s">
        <v>4716</v>
      </c>
      <c r="C4249" s="6" t="s">
        <v>43</v>
      </c>
      <c r="D4249" s="7">
        <v>192</v>
      </c>
      <c r="E4249" t="s">
        <v>394</v>
      </c>
      <c r="F4249" t="s">
        <v>28</v>
      </c>
      <c r="G4249" t="s">
        <v>329</v>
      </c>
      <c r="H4249" t="s">
        <v>60</v>
      </c>
      <c r="I4249" t="s">
        <v>31</v>
      </c>
      <c r="J4249" s="8" t="s">
        <v>46</v>
      </c>
      <c r="K4249" s="8">
        <v>168</v>
      </c>
      <c r="L4249" t="s">
        <v>47</v>
      </c>
      <c r="M4249" s="9">
        <v>30</v>
      </c>
      <c r="N4249" s="10">
        <v>615.38461538461536</v>
      </c>
      <c r="O4249">
        <v>1.2</v>
      </c>
      <c r="P4249">
        <v>1.1200000000000001</v>
      </c>
      <c r="Q4249">
        <v>0</v>
      </c>
      <c r="R4249" t="s">
        <v>43</v>
      </c>
      <c r="S4249" s="16">
        <v>6451.2000000000007</v>
      </c>
      <c r="T4249" s="16">
        <v>615.38461538461536</v>
      </c>
      <c r="U4249" s="16">
        <v>0</v>
      </c>
      <c r="V4249" s="16">
        <v>0</v>
      </c>
      <c r="W4249" s="16">
        <v>0</v>
      </c>
      <c r="X4249" s="16">
        <v>5835.8153846153855</v>
      </c>
    </row>
    <row r="4250" spans="1:24" x14ac:dyDescent="0.25">
      <c r="A4250" s="4" t="s">
        <v>24</v>
      </c>
      <c r="B4250" s="5" t="s">
        <v>4717</v>
      </c>
      <c r="C4250" s="6" t="s">
        <v>43</v>
      </c>
      <c r="D4250" s="7">
        <v>101</v>
      </c>
      <c r="E4250" t="s">
        <v>595</v>
      </c>
      <c r="F4250" t="s">
        <v>28</v>
      </c>
      <c r="G4250" t="s">
        <v>159</v>
      </c>
      <c r="H4250" t="s">
        <v>39</v>
      </c>
      <c r="I4250" t="s">
        <v>40</v>
      </c>
      <c r="J4250" s="8" t="s">
        <v>32</v>
      </c>
      <c r="K4250" s="8">
        <v>0</v>
      </c>
      <c r="L4250" t="s">
        <v>117</v>
      </c>
      <c r="M4250" s="9">
        <v>54</v>
      </c>
      <c r="N4250" s="10">
        <v>5666.666666666667</v>
      </c>
      <c r="O4250">
        <v>0.8</v>
      </c>
      <c r="P4250">
        <v>1.01</v>
      </c>
      <c r="Q4250">
        <v>0</v>
      </c>
      <c r="R4250" t="s">
        <v>43</v>
      </c>
      <c r="S4250" s="16">
        <v>6981.12</v>
      </c>
      <c r="T4250" s="16">
        <v>0</v>
      </c>
      <c r="U4250" s="16">
        <v>0</v>
      </c>
      <c r="V4250" s="16">
        <v>50</v>
      </c>
      <c r="W4250" s="16">
        <v>0</v>
      </c>
      <c r="X4250" s="16">
        <v>6931.12</v>
      </c>
    </row>
    <row r="4251" spans="1:24" x14ac:dyDescent="0.25">
      <c r="A4251" s="4" t="s">
        <v>24</v>
      </c>
      <c r="B4251" s="5" t="s">
        <v>4718</v>
      </c>
      <c r="C4251" s="6" t="s">
        <v>26</v>
      </c>
      <c r="D4251" s="7">
        <v>239</v>
      </c>
      <c r="E4251" t="s">
        <v>495</v>
      </c>
      <c r="F4251" t="s">
        <v>37</v>
      </c>
      <c r="G4251" t="s">
        <v>496</v>
      </c>
      <c r="H4251" t="s">
        <v>51</v>
      </c>
      <c r="I4251" t="s">
        <v>40</v>
      </c>
      <c r="J4251" s="8" t="s">
        <v>46</v>
      </c>
      <c r="K4251" s="8">
        <v>160</v>
      </c>
      <c r="L4251" t="s">
        <v>90</v>
      </c>
      <c r="M4251" s="9">
        <v>35</v>
      </c>
      <c r="N4251" s="10">
        <v>923.07692307692309</v>
      </c>
      <c r="O4251">
        <v>0.8</v>
      </c>
      <c r="P4251">
        <v>1</v>
      </c>
      <c r="Q4251">
        <v>0</v>
      </c>
      <c r="R4251" t="s">
        <v>43</v>
      </c>
      <c r="S4251" s="16">
        <v>4480</v>
      </c>
      <c r="T4251" s="16">
        <v>923.07692307692309</v>
      </c>
      <c r="U4251" s="16">
        <v>200</v>
      </c>
      <c r="V4251" s="16">
        <v>0</v>
      </c>
      <c r="W4251" s="16">
        <v>0</v>
      </c>
      <c r="X4251" s="16">
        <v>3356.9230769230771</v>
      </c>
    </row>
    <row r="4252" spans="1:24" x14ac:dyDescent="0.25">
      <c r="A4252" s="4" t="s">
        <v>24</v>
      </c>
      <c r="B4252" s="5" t="s">
        <v>4719</v>
      </c>
      <c r="C4252" s="6" t="s">
        <v>35</v>
      </c>
      <c r="D4252" s="7">
        <v>93</v>
      </c>
      <c r="E4252" t="s">
        <v>144</v>
      </c>
      <c r="F4252" t="s">
        <v>28</v>
      </c>
      <c r="G4252" t="s">
        <v>145</v>
      </c>
      <c r="H4252" t="s">
        <v>51</v>
      </c>
      <c r="I4252" t="s">
        <v>86</v>
      </c>
      <c r="J4252" s="8" t="s">
        <v>46</v>
      </c>
      <c r="K4252" s="8">
        <v>130</v>
      </c>
      <c r="L4252" t="s">
        <v>53</v>
      </c>
      <c r="M4252" s="9">
        <v>24</v>
      </c>
      <c r="N4252" s="10">
        <v>384.61538461538464</v>
      </c>
      <c r="O4252">
        <v>0.9</v>
      </c>
      <c r="P4252">
        <v>1.1100000000000001</v>
      </c>
      <c r="Q4252">
        <v>0</v>
      </c>
      <c r="R4252" t="s">
        <v>43</v>
      </c>
      <c r="S4252" s="16">
        <v>3836.1600000000003</v>
      </c>
      <c r="T4252" s="16">
        <v>384.61538461538464</v>
      </c>
      <c r="U4252" s="16">
        <v>0</v>
      </c>
      <c r="V4252" s="16">
        <v>0</v>
      </c>
      <c r="W4252" s="16">
        <v>0</v>
      </c>
      <c r="X4252" s="16">
        <v>3451.5446153846156</v>
      </c>
    </row>
    <row r="4253" spans="1:24" x14ac:dyDescent="0.25">
      <c r="A4253" s="4" t="s">
        <v>24</v>
      </c>
      <c r="B4253" s="5" t="s">
        <v>4720</v>
      </c>
      <c r="C4253" s="6" t="s">
        <v>35</v>
      </c>
      <c r="D4253" s="7">
        <v>307</v>
      </c>
      <c r="E4253" t="s">
        <v>581</v>
      </c>
      <c r="F4253" t="s">
        <v>28</v>
      </c>
      <c r="G4253" t="s">
        <v>582</v>
      </c>
      <c r="H4253" t="s">
        <v>60</v>
      </c>
      <c r="I4253" t="s">
        <v>76</v>
      </c>
      <c r="J4253" s="8" t="s">
        <v>46</v>
      </c>
      <c r="K4253" s="8">
        <v>164</v>
      </c>
      <c r="L4253" t="s">
        <v>53</v>
      </c>
      <c r="M4253" s="9">
        <v>24</v>
      </c>
      <c r="N4253" s="10">
        <v>384.61538461538464</v>
      </c>
      <c r="O4253">
        <v>1</v>
      </c>
      <c r="P4253">
        <v>0.92</v>
      </c>
      <c r="Q4253">
        <v>0</v>
      </c>
      <c r="R4253" t="s">
        <v>43</v>
      </c>
      <c r="S4253" s="16">
        <v>3532.8</v>
      </c>
      <c r="T4253" s="16">
        <v>384.61538461538464</v>
      </c>
      <c r="U4253" s="16">
        <v>1000</v>
      </c>
      <c r="V4253" s="16">
        <v>100</v>
      </c>
      <c r="W4253" s="16">
        <v>0</v>
      </c>
      <c r="X4253" s="16">
        <v>2048.1846153846154</v>
      </c>
    </row>
    <row r="4254" spans="1:24" x14ac:dyDescent="0.25">
      <c r="A4254" s="4" t="s">
        <v>24</v>
      </c>
      <c r="B4254" s="5" t="s">
        <v>4721</v>
      </c>
      <c r="C4254" s="6" t="s">
        <v>43</v>
      </c>
      <c r="D4254" s="7">
        <v>191</v>
      </c>
      <c r="E4254" t="s">
        <v>614</v>
      </c>
      <c r="F4254" t="s">
        <v>28</v>
      </c>
      <c r="G4254" t="s">
        <v>329</v>
      </c>
      <c r="H4254" t="s">
        <v>60</v>
      </c>
      <c r="I4254" t="s">
        <v>86</v>
      </c>
      <c r="J4254" s="8" t="s">
        <v>46</v>
      </c>
      <c r="K4254" s="8">
        <v>0</v>
      </c>
      <c r="L4254" t="s">
        <v>47</v>
      </c>
      <c r="M4254" s="9">
        <v>30</v>
      </c>
      <c r="N4254" s="10">
        <v>615.38461538461536</v>
      </c>
      <c r="O4254">
        <v>0.9</v>
      </c>
      <c r="P4254">
        <v>1.1200000000000001</v>
      </c>
      <c r="Q4254">
        <v>0</v>
      </c>
      <c r="R4254" t="s">
        <v>43</v>
      </c>
      <c r="S4254" s="16">
        <v>4838.4000000000005</v>
      </c>
      <c r="T4254" s="16">
        <v>0</v>
      </c>
      <c r="U4254" s="16">
        <v>0</v>
      </c>
      <c r="V4254" s="16">
        <v>500</v>
      </c>
      <c r="W4254" s="16">
        <v>0</v>
      </c>
      <c r="X4254" s="16">
        <v>4338.4000000000005</v>
      </c>
    </row>
    <row r="4255" spans="1:24" x14ac:dyDescent="0.25">
      <c r="A4255" s="4" t="s">
        <v>24</v>
      </c>
      <c r="B4255" s="5" t="s">
        <v>4722</v>
      </c>
      <c r="C4255" s="6" t="s">
        <v>43</v>
      </c>
      <c r="D4255" s="7">
        <v>189</v>
      </c>
      <c r="E4255" t="s">
        <v>688</v>
      </c>
      <c r="F4255" t="s">
        <v>37</v>
      </c>
      <c r="G4255" t="s">
        <v>127</v>
      </c>
      <c r="H4255" t="s">
        <v>51</v>
      </c>
      <c r="I4255" t="s">
        <v>40</v>
      </c>
      <c r="J4255" s="8" t="s">
        <v>46</v>
      </c>
      <c r="K4255" s="8">
        <v>161</v>
      </c>
      <c r="L4255" t="s">
        <v>47</v>
      </c>
      <c r="M4255" s="9">
        <v>30</v>
      </c>
      <c r="N4255" s="10">
        <v>615.38461538461536</v>
      </c>
      <c r="O4255">
        <v>0.8</v>
      </c>
      <c r="P4255">
        <v>1.2</v>
      </c>
      <c r="Q4255">
        <v>0</v>
      </c>
      <c r="R4255" t="s">
        <v>43</v>
      </c>
      <c r="S4255" s="16">
        <v>4636.8</v>
      </c>
      <c r="T4255" s="16">
        <v>615.38461538461536</v>
      </c>
      <c r="U4255" s="16">
        <v>500</v>
      </c>
      <c r="V4255" s="16">
        <v>0</v>
      </c>
      <c r="W4255" s="16">
        <v>0</v>
      </c>
      <c r="X4255" s="16">
        <v>3521.4153846153849</v>
      </c>
    </row>
    <row r="4256" spans="1:24" x14ac:dyDescent="0.25">
      <c r="A4256" s="4" t="s">
        <v>24</v>
      </c>
      <c r="B4256" s="5" t="s">
        <v>4723</v>
      </c>
      <c r="C4256" s="6" t="s">
        <v>35</v>
      </c>
      <c r="D4256" s="7">
        <v>28</v>
      </c>
      <c r="E4256" t="s">
        <v>611</v>
      </c>
      <c r="F4256" t="s">
        <v>28</v>
      </c>
      <c r="G4256" t="s">
        <v>172</v>
      </c>
      <c r="H4256" t="s">
        <v>51</v>
      </c>
      <c r="I4256" t="s">
        <v>31</v>
      </c>
      <c r="J4256" s="8" t="s">
        <v>32</v>
      </c>
      <c r="K4256" s="8">
        <v>161</v>
      </c>
      <c r="L4256" t="s">
        <v>41</v>
      </c>
      <c r="M4256" s="9">
        <v>48</v>
      </c>
      <c r="N4256" s="10">
        <v>5416.666666666667</v>
      </c>
      <c r="O4256">
        <v>1.2</v>
      </c>
      <c r="P4256">
        <v>1.0900000000000001</v>
      </c>
      <c r="Q4256">
        <v>0</v>
      </c>
      <c r="R4256" t="s">
        <v>43</v>
      </c>
      <c r="S4256" s="16">
        <v>10045.44</v>
      </c>
      <c r="T4256" s="16">
        <v>5416.666666666667</v>
      </c>
      <c r="U4256" s="16">
        <v>200</v>
      </c>
      <c r="V4256" s="16">
        <v>10</v>
      </c>
      <c r="W4256" s="16">
        <v>0</v>
      </c>
      <c r="X4256" s="16">
        <v>4418.7733333333335</v>
      </c>
    </row>
    <row r="4257" spans="1:24" x14ac:dyDescent="0.25">
      <c r="A4257" s="4" t="s">
        <v>24</v>
      </c>
      <c r="B4257" s="5" t="s">
        <v>4724</v>
      </c>
      <c r="C4257" s="6" t="s">
        <v>78</v>
      </c>
      <c r="D4257" s="7">
        <v>194</v>
      </c>
      <c r="E4257" t="s">
        <v>480</v>
      </c>
      <c r="F4257" t="s">
        <v>37</v>
      </c>
      <c r="G4257" t="s">
        <v>329</v>
      </c>
      <c r="H4257" t="s">
        <v>60</v>
      </c>
      <c r="I4257" t="s">
        <v>76</v>
      </c>
      <c r="J4257" s="8" t="s">
        <v>46</v>
      </c>
      <c r="K4257" s="8">
        <v>162</v>
      </c>
      <c r="L4257" t="s">
        <v>82</v>
      </c>
      <c r="M4257" s="9">
        <v>40</v>
      </c>
      <c r="N4257" s="10">
        <v>1230.7692307692307</v>
      </c>
      <c r="O4257">
        <v>1</v>
      </c>
      <c r="P4257">
        <v>1.1200000000000001</v>
      </c>
      <c r="Q4257">
        <v>0</v>
      </c>
      <c r="R4257" t="s">
        <v>43</v>
      </c>
      <c r="S4257" s="16">
        <v>7257.6</v>
      </c>
      <c r="T4257" s="16">
        <v>1230.7692307692307</v>
      </c>
      <c r="U4257" s="16">
        <v>1000</v>
      </c>
      <c r="V4257" s="16">
        <v>50</v>
      </c>
      <c r="W4257" s="16">
        <v>0</v>
      </c>
      <c r="X4257" s="16">
        <v>4976.8307692307699</v>
      </c>
    </row>
    <row r="4258" spans="1:24" x14ac:dyDescent="0.25">
      <c r="A4258" s="4" t="s">
        <v>24</v>
      </c>
      <c r="B4258" s="5" t="s">
        <v>4725</v>
      </c>
      <c r="C4258" s="6" t="s">
        <v>92</v>
      </c>
      <c r="D4258" s="7">
        <v>238</v>
      </c>
      <c r="E4258" t="s">
        <v>870</v>
      </c>
      <c r="F4258" t="s">
        <v>28</v>
      </c>
      <c r="G4258" t="s">
        <v>496</v>
      </c>
      <c r="H4258" t="s">
        <v>51</v>
      </c>
      <c r="I4258" t="s">
        <v>76</v>
      </c>
      <c r="J4258" s="8" t="s">
        <v>46</v>
      </c>
      <c r="K4258" s="8">
        <v>0</v>
      </c>
      <c r="L4258" t="s">
        <v>99</v>
      </c>
      <c r="M4258" s="9">
        <v>40</v>
      </c>
      <c r="N4258" s="10">
        <v>48</v>
      </c>
      <c r="O4258">
        <v>1</v>
      </c>
      <c r="P4258">
        <v>1</v>
      </c>
      <c r="Q4258">
        <v>0</v>
      </c>
      <c r="R4258" t="s">
        <v>43</v>
      </c>
      <c r="S4258" s="16">
        <v>6400</v>
      </c>
      <c r="T4258" s="16">
        <v>0</v>
      </c>
      <c r="U4258" s="16">
        <v>1000</v>
      </c>
      <c r="V4258" s="16">
        <v>250</v>
      </c>
      <c r="W4258" s="16">
        <v>0</v>
      </c>
      <c r="X4258" s="16">
        <v>5150</v>
      </c>
    </row>
    <row r="4259" spans="1:24" x14ac:dyDescent="0.25">
      <c r="A4259" s="4" t="s">
        <v>24</v>
      </c>
      <c r="B4259" s="5" t="s">
        <v>4726</v>
      </c>
      <c r="C4259" s="6" t="s">
        <v>92</v>
      </c>
      <c r="D4259" s="7">
        <v>206</v>
      </c>
      <c r="E4259" t="s">
        <v>174</v>
      </c>
      <c r="F4259" t="s">
        <v>37</v>
      </c>
      <c r="G4259" t="s">
        <v>137</v>
      </c>
      <c r="H4259" t="s">
        <v>39</v>
      </c>
      <c r="I4259" t="s">
        <v>40</v>
      </c>
      <c r="J4259" s="8" t="s">
        <v>46</v>
      </c>
      <c r="K4259" s="8">
        <v>161</v>
      </c>
      <c r="L4259" t="s">
        <v>99</v>
      </c>
      <c r="M4259" s="9">
        <v>35</v>
      </c>
      <c r="N4259" s="10">
        <v>51</v>
      </c>
      <c r="O4259">
        <v>0.8</v>
      </c>
      <c r="P4259">
        <v>1</v>
      </c>
      <c r="Q4259">
        <v>0</v>
      </c>
      <c r="R4259" t="s">
        <v>43</v>
      </c>
      <c r="S4259" s="16">
        <v>4508</v>
      </c>
      <c r="T4259" s="16">
        <v>0</v>
      </c>
      <c r="U4259" s="16">
        <v>1000</v>
      </c>
      <c r="V4259" s="16">
        <v>0</v>
      </c>
      <c r="W4259" s="16">
        <v>8211</v>
      </c>
      <c r="X4259" s="16">
        <v>-4703</v>
      </c>
    </row>
    <row r="4260" spans="1:24" x14ac:dyDescent="0.25">
      <c r="A4260" s="4" t="s">
        <v>24</v>
      </c>
      <c r="B4260" s="5" t="s">
        <v>4727</v>
      </c>
      <c r="C4260" s="6" t="s">
        <v>92</v>
      </c>
      <c r="D4260" s="7">
        <v>125</v>
      </c>
      <c r="E4260" t="s">
        <v>1490</v>
      </c>
      <c r="F4260" t="s">
        <v>37</v>
      </c>
      <c r="G4260" t="s">
        <v>105</v>
      </c>
      <c r="H4260" t="s">
        <v>39</v>
      </c>
      <c r="I4260" t="s">
        <v>40</v>
      </c>
      <c r="J4260" s="8" t="s">
        <v>46</v>
      </c>
      <c r="K4260" s="8">
        <v>0</v>
      </c>
      <c r="L4260" t="s">
        <v>99</v>
      </c>
      <c r="M4260" s="9">
        <v>48</v>
      </c>
      <c r="N4260" s="10">
        <v>45</v>
      </c>
      <c r="O4260">
        <v>0.8</v>
      </c>
      <c r="P4260">
        <v>1.1499999999999999</v>
      </c>
      <c r="Q4260">
        <v>0</v>
      </c>
      <c r="R4260" t="s">
        <v>43</v>
      </c>
      <c r="S4260" s="16">
        <v>0</v>
      </c>
      <c r="T4260" s="16">
        <v>0</v>
      </c>
      <c r="U4260" s="16">
        <v>1000</v>
      </c>
      <c r="V4260" s="16">
        <v>0</v>
      </c>
      <c r="W4260" s="16">
        <v>0</v>
      </c>
      <c r="X4260" s="16">
        <v>-1000</v>
      </c>
    </row>
    <row r="4261" spans="1:24" x14ac:dyDescent="0.25">
      <c r="A4261" s="4" t="s">
        <v>24</v>
      </c>
      <c r="B4261" s="5" t="s">
        <v>4728</v>
      </c>
      <c r="C4261" s="6" t="s">
        <v>92</v>
      </c>
      <c r="D4261" s="7">
        <v>100</v>
      </c>
      <c r="E4261" t="s">
        <v>158</v>
      </c>
      <c r="F4261" t="s">
        <v>28</v>
      </c>
      <c r="G4261" t="s">
        <v>159</v>
      </c>
      <c r="H4261" t="s">
        <v>39</v>
      </c>
      <c r="I4261" t="s">
        <v>76</v>
      </c>
      <c r="J4261" s="8" t="s">
        <v>46</v>
      </c>
      <c r="K4261" s="8">
        <v>0</v>
      </c>
      <c r="L4261" t="s">
        <v>99</v>
      </c>
      <c r="M4261" s="9">
        <v>35</v>
      </c>
      <c r="N4261" s="10">
        <v>53</v>
      </c>
      <c r="O4261">
        <v>1</v>
      </c>
      <c r="P4261">
        <v>1.01</v>
      </c>
      <c r="Q4261">
        <v>0</v>
      </c>
      <c r="R4261" t="s">
        <v>43</v>
      </c>
      <c r="S4261" s="16">
        <v>5656</v>
      </c>
      <c r="T4261" s="16">
        <v>0</v>
      </c>
      <c r="U4261" s="16">
        <v>0</v>
      </c>
      <c r="V4261" s="16">
        <v>0</v>
      </c>
      <c r="W4261" s="16">
        <v>0</v>
      </c>
      <c r="X4261" s="16">
        <v>5656</v>
      </c>
    </row>
    <row r="4262" spans="1:24" x14ac:dyDescent="0.25">
      <c r="A4262" s="4" t="s">
        <v>24</v>
      </c>
      <c r="B4262" s="5" t="s">
        <v>4729</v>
      </c>
      <c r="C4262" s="6" t="s">
        <v>35</v>
      </c>
      <c r="D4262" s="7">
        <v>91</v>
      </c>
      <c r="E4262" t="s">
        <v>1033</v>
      </c>
      <c r="F4262" t="s">
        <v>28</v>
      </c>
      <c r="G4262" t="s">
        <v>1034</v>
      </c>
      <c r="H4262" t="s">
        <v>51</v>
      </c>
      <c r="I4262" t="s">
        <v>76</v>
      </c>
      <c r="J4262" s="8" t="s">
        <v>32</v>
      </c>
      <c r="K4262" s="8">
        <v>0</v>
      </c>
      <c r="L4262" t="s">
        <v>41</v>
      </c>
      <c r="M4262" s="9">
        <v>48</v>
      </c>
      <c r="N4262" s="10">
        <v>5416.666666666667</v>
      </c>
      <c r="O4262">
        <v>1</v>
      </c>
      <c r="P4262">
        <v>1.1299999999999999</v>
      </c>
      <c r="Q4262">
        <v>0</v>
      </c>
      <c r="R4262" t="s">
        <v>43</v>
      </c>
      <c r="S4262" s="16">
        <v>8678.4</v>
      </c>
      <c r="T4262" s="16">
        <v>0</v>
      </c>
      <c r="U4262" s="16">
        <v>0</v>
      </c>
      <c r="V4262" s="16">
        <v>0</v>
      </c>
      <c r="W4262" s="16">
        <v>0</v>
      </c>
      <c r="X4262" s="16">
        <v>8678.4</v>
      </c>
    </row>
    <row r="4263" spans="1:24" x14ac:dyDescent="0.25">
      <c r="A4263" s="4" t="s">
        <v>24</v>
      </c>
      <c r="B4263" s="5" t="s">
        <v>4730</v>
      </c>
      <c r="C4263" s="6" t="s">
        <v>92</v>
      </c>
      <c r="D4263" s="7">
        <v>263</v>
      </c>
      <c r="E4263" t="s">
        <v>1030</v>
      </c>
      <c r="F4263" t="s">
        <v>28</v>
      </c>
      <c r="G4263" t="s">
        <v>403</v>
      </c>
      <c r="H4263" t="s">
        <v>51</v>
      </c>
      <c r="I4263" t="s">
        <v>76</v>
      </c>
      <c r="J4263" s="8" t="s">
        <v>46</v>
      </c>
      <c r="K4263" s="8">
        <v>0</v>
      </c>
      <c r="L4263" t="s">
        <v>99</v>
      </c>
      <c r="M4263" s="9">
        <v>48</v>
      </c>
      <c r="N4263" s="10">
        <v>53</v>
      </c>
      <c r="O4263">
        <v>1</v>
      </c>
      <c r="P4263">
        <v>1.1499999999999999</v>
      </c>
      <c r="Q4263">
        <v>0</v>
      </c>
      <c r="R4263" t="s">
        <v>43</v>
      </c>
      <c r="S4263" s="16">
        <v>8832</v>
      </c>
      <c r="T4263" s="16">
        <v>0</v>
      </c>
      <c r="U4263" s="16">
        <v>500</v>
      </c>
      <c r="V4263" s="16">
        <v>50</v>
      </c>
      <c r="W4263" s="16">
        <v>0</v>
      </c>
      <c r="X4263" s="16">
        <v>8282</v>
      </c>
    </row>
    <row r="4264" spans="1:24" x14ac:dyDescent="0.25">
      <c r="A4264" s="4" t="s">
        <v>24</v>
      </c>
      <c r="B4264" s="5" t="s">
        <v>4731</v>
      </c>
      <c r="C4264" s="6" t="s">
        <v>78</v>
      </c>
      <c r="D4264" s="7">
        <v>4</v>
      </c>
      <c r="E4264" t="s">
        <v>308</v>
      </c>
      <c r="F4264" t="s">
        <v>37</v>
      </c>
      <c r="G4264" t="s">
        <v>309</v>
      </c>
      <c r="H4264" t="s">
        <v>60</v>
      </c>
      <c r="I4264" t="s">
        <v>76</v>
      </c>
      <c r="J4264" s="8" t="s">
        <v>46</v>
      </c>
      <c r="K4264" s="8">
        <v>163</v>
      </c>
      <c r="L4264" t="s">
        <v>82</v>
      </c>
      <c r="M4264" s="9">
        <v>40</v>
      </c>
      <c r="N4264" s="10">
        <v>1230.7692307692307</v>
      </c>
      <c r="O4264">
        <v>1</v>
      </c>
      <c r="P4264">
        <v>0.97</v>
      </c>
      <c r="Q4264">
        <v>0</v>
      </c>
      <c r="R4264" t="s">
        <v>43</v>
      </c>
      <c r="S4264" s="16">
        <v>6324.4</v>
      </c>
      <c r="T4264" s="16">
        <v>1230.7692307692307</v>
      </c>
      <c r="U4264" s="16">
        <v>500</v>
      </c>
      <c r="V4264" s="16">
        <v>250</v>
      </c>
      <c r="W4264" s="16">
        <v>0</v>
      </c>
      <c r="X4264" s="16">
        <v>4343.6307692307691</v>
      </c>
    </row>
    <row r="4265" spans="1:24" x14ac:dyDescent="0.25">
      <c r="A4265" s="4" t="s">
        <v>24</v>
      </c>
      <c r="B4265" s="5" t="s">
        <v>4732</v>
      </c>
      <c r="C4265" s="6" t="s">
        <v>35</v>
      </c>
      <c r="D4265" s="7">
        <v>49</v>
      </c>
      <c r="E4265" t="s">
        <v>317</v>
      </c>
      <c r="F4265" t="s">
        <v>28</v>
      </c>
      <c r="G4265" t="s">
        <v>318</v>
      </c>
      <c r="H4265" t="s">
        <v>81</v>
      </c>
      <c r="I4265" t="s">
        <v>40</v>
      </c>
      <c r="J4265" s="8" t="s">
        <v>46</v>
      </c>
      <c r="K4265" s="8">
        <v>162</v>
      </c>
      <c r="L4265" t="s">
        <v>53</v>
      </c>
      <c r="M4265" s="9">
        <v>24</v>
      </c>
      <c r="N4265" s="10">
        <v>384.61538461538464</v>
      </c>
      <c r="O4265">
        <v>0.8</v>
      </c>
      <c r="P4265">
        <v>0.97</v>
      </c>
      <c r="Q4265">
        <v>0</v>
      </c>
      <c r="R4265" t="s">
        <v>43</v>
      </c>
      <c r="S4265" s="16">
        <v>2979.84</v>
      </c>
      <c r="T4265" s="16">
        <v>384.61538461538464</v>
      </c>
      <c r="U4265" s="16">
        <v>200</v>
      </c>
      <c r="V4265" s="16">
        <v>10</v>
      </c>
      <c r="W4265" s="16">
        <v>0</v>
      </c>
      <c r="X4265" s="16">
        <v>2385.2246153846154</v>
      </c>
    </row>
    <row r="4266" spans="1:24" x14ac:dyDescent="0.25">
      <c r="A4266" s="4" t="s">
        <v>24</v>
      </c>
      <c r="B4266" s="5" t="s">
        <v>4733</v>
      </c>
      <c r="C4266" s="6" t="s">
        <v>78</v>
      </c>
      <c r="D4266" s="7">
        <v>99</v>
      </c>
      <c r="E4266" t="s">
        <v>354</v>
      </c>
      <c r="F4266" t="s">
        <v>37</v>
      </c>
      <c r="G4266" t="s">
        <v>159</v>
      </c>
      <c r="H4266" t="s">
        <v>39</v>
      </c>
      <c r="I4266" t="s">
        <v>52</v>
      </c>
      <c r="J4266" s="8" t="s">
        <v>46</v>
      </c>
      <c r="K4266" s="8">
        <v>166</v>
      </c>
      <c r="L4266" t="s">
        <v>82</v>
      </c>
      <c r="M4266" s="9">
        <v>40</v>
      </c>
      <c r="N4266" s="10">
        <v>1230.7692307692307</v>
      </c>
      <c r="O4266">
        <v>1.1000000000000001</v>
      </c>
      <c r="P4266">
        <v>1.01</v>
      </c>
      <c r="Q4266">
        <v>0</v>
      </c>
      <c r="R4266" t="s">
        <v>43</v>
      </c>
      <c r="S4266" s="16">
        <v>7377.0400000000009</v>
      </c>
      <c r="T4266" s="16">
        <v>1230.7692307692307</v>
      </c>
      <c r="U4266" s="16">
        <v>750</v>
      </c>
      <c r="V4266" s="16">
        <v>250</v>
      </c>
      <c r="W4266" s="16">
        <v>0</v>
      </c>
      <c r="X4266" s="16">
        <v>5146.2707692307704</v>
      </c>
    </row>
    <row r="4267" spans="1:24" x14ac:dyDescent="0.25">
      <c r="A4267" s="4" t="s">
        <v>24</v>
      </c>
      <c r="B4267" s="5" t="s">
        <v>4734</v>
      </c>
      <c r="C4267" s="6" t="s">
        <v>92</v>
      </c>
      <c r="D4267" s="7">
        <v>245</v>
      </c>
      <c r="E4267" t="s">
        <v>914</v>
      </c>
      <c r="F4267" t="s">
        <v>37</v>
      </c>
      <c r="G4267" t="s">
        <v>109</v>
      </c>
      <c r="H4267" t="s">
        <v>64</v>
      </c>
      <c r="I4267" t="s">
        <v>76</v>
      </c>
      <c r="J4267" s="8" t="s">
        <v>46</v>
      </c>
      <c r="K4267" s="8">
        <v>0</v>
      </c>
      <c r="L4267" t="s">
        <v>99</v>
      </c>
      <c r="M4267" s="9">
        <v>35</v>
      </c>
      <c r="N4267" s="10">
        <v>55</v>
      </c>
      <c r="O4267">
        <v>1</v>
      </c>
      <c r="P4267">
        <v>0.86</v>
      </c>
      <c r="Q4267">
        <v>0</v>
      </c>
      <c r="R4267" t="s">
        <v>43</v>
      </c>
      <c r="S4267" s="16">
        <v>0</v>
      </c>
      <c r="T4267" s="16">
        <v>0</v>
      </c>
      <c r="U4267" s="16">
        <v>200</v>
      </c>
      <c r="V4267" s="16">
        <v>10</v>
      </c>
      <c r="W4267" s="16">
        <v>0</v>
      </c>
      <c r="X4267" s="16">
        <v>-210</v>
      </c>
    </row>
    <row r="4268" spans="1:24" x14ac:dyDescent="0.25">
      <c r="A4268" s="4" t="s">
        <v>24</v>
      </c>
      <c r="B4268" s="5" t="s">
        <v>4735</v>
      </c>
      <c r="C4268" s="6" t="s">
        <v>43</v>
      </c>
      <c r="D4268" s="7">
        <v>10</v>
      </c>
      <c r="E4268" t="s">
        <v>379</v>
      </c>
      <c r="F4268" t="s">
        <v>28</v>
      </c>
      <c r="G4268" t="s">
        <v>237</v>
      </c>
      <c r="H4268" t="s">
        <v>30</v>
      </c>
      <c r="I4268" t="s">
        <v>31</v>
      </c>
      <c r="J4268" s="8" t="s">
        <v>46</v>
      </c>
      <c r="K4268" s="8">
        <v>128</v>
      </c>
      <c r="L4268" t="s">
        <v>47</v>
      </c>
      <c r="M4268" s="9">
        <v>30</v>
      </c>
      <c r="N4268" s="10">
        <v>615.38461538461536</v>
      </c>
      <c r="O4268">
        <v>1.2</v>
      </c>
      <c r="P4268">
        <v>1.1399999999999999</v>
      </c>
      <c r="Q4268">
        <v>0</v>
      </c>
      <c r="R4268" t="s">
        <v>43</v>
      </c>
      <c r="S4268" s="16">
        <v>6566.4</v>
      </c>
      <c r="T4268" s="16">
        <v>615.38461538461536</v>
      </c>
      <c r="U4268" s="16">
        <v>500</v>
      </c>
      <c r="V4268" s="16">
        <v>10</v>
      </c>
      <c r="W4268" s="16">
        <v>0</v>
      </c>
      <c r="X4268" s="16">
        <v>5441.0153846153844</v>
      </c>
    </row>
    <row r="4269" spans="1:24" x14ac:dyDescent="0.25">
      <c r="A4269" s="4" t="s">
        <v>24</v>
      </c>
      <c r="B4269" s="5" t="s">
        <v>4736</v>
      </c>
      <c r="C4269" s="6" t="s">
        <v>43</v>
      </c>
      <c r="D4269" s="7">
        <v>214</v>
      </c>
      <c r="E4269" t="s">
        <v>624</v>
      </c>
      <c r="F4269" t="s">
        <v>37</v>
      </c>
      <c r="G4269" t="s">
        <v>625</v>
      </c>
      <c r="H4269" t="s">
        <v>30</v>
      </c>
      <c r="I4269" t="s">
        <v>52</v>
      </c>
      <c r="J4269" s="8" t="s">
        <v>46</v>
      </c>
      <c r="K4269" s="8">
        <v>160</v>
      </c>
      <c r="L4269" t="s">
        <v>47</v>
      </c>
      <c r="M4269" s="9">
        <v>30</v>
      </c>
      <c r="N4269" s="10">
        <v>615.38461538461536</v>
      </c>
      <c r="O4269">
        <v>1.1000000000000001</v>
      </c>
      <c r="P4269">
        <v>0.86</v>
      </c>
      <c r="Q4269">
        <v>0</v>
      </c>
      <c r="R4269" t="s">
        <v>43</v>
      </c>
      <c r="S4269" s="16">
        <v>4540.8</v>
      </c>
      <c r="T4269" s="16">
        <v>615.38461538461536</v>
      </c>
      <c r="U4269" s="16">
        <v>200</v>
      </c>
      <c r="V4269" s="16">
        <v>500</v>
      </c>
      <c r="W4269" s="16">
        <v>0</v>
      </c>
      <c r="X4269" s="16">
        <v>3225.4153846153849</v>
      </c>
    </row>
    <row r="4270" spans="1:24" x14ac:dyDescent="0.25">
      <c r="A4270" s="4" t="s">
        <v>24</v>
      </c>
      <c r="B4270" s="5" t="s">
        <v>4737</v>
      </c>
      <c r="C4270" s="6" t="s">
        <v>92</v>
      </c>
      <c r="D4270" s="7">
        <v>181</v>
      </c>
      <c r="E4270" t="s">
        <v>471</v>
      </c>
      <c r="F4270" t="s">
        <v>37</v>
      </c>
      <c r="G4270" t="s">
        <v>472</v>
      </c>
      <c r="H4270" t="s">
        <v>30</v>
      </c>
      <c r="I4270" t="s">
        <v>31</v>
      </c>
      <c r="J4270" s="8" t="s">
        <v>46</v>
      </c>
      <c r="K4270" s="8">
        <v>0</v>
      </c>
      <c r="L4270" t="s">
        <v>99</v>
      </c>
      <c r="M4270" s="9">
        <v>40</v>
      </c>
      <c r="N4270" s="10">
        <v>50</v>
      </c>
      <c r="O4270">
        <v>1.2</v>
      </c>
      <c r="P4270">
        <v>0.95</v>
      </c>
      <c r="Q4270">
        <v>0</v>
      </c>
      <c r="R4270" t="s">
        <v>43</v>
      </c>
      <c r="S4270" s="16">
        <v>0</v>
      </c>
      <c r="T4270" s="16">
        <v>0</v>
      </c>
      <c r="U4270" s="16">
        <v>0</v>
      </c>
      <c r="V4270" s="16">
        <v>50</v>
      </c>
      <c r="W4270" s="16">
        <v>0</v>
      </c>
      <c r="X4270" s="16">
        <v>-50</v>
      </c>
    </row>
    <row r="4271" spans="1:24" x14ac:dyDescent="0.25">
      <c r="A4271" s="4" t="s">
        <v>24</v>
      </c>
      <c r="B4271" s="5" t="s">
        <v>4738</v>
      </c>
      <c r="C4271" s="6" t="s">
        <v>26</v>
      </c>
      <c r="D4271" s="7">
        <v>98</v>
      </c>
      <c r="E4271" t="s">
        <v>995</v>
      </c>
      <c r="F4271" t="s">
        <v>28</v>
      </c>
      <c r="G4271" t="s">
        <v>159</v>
      </c>
      <c r="H4271" t="s">
        <v>39</v>
      </c>
      <c r="I4271" t="s">
        <v>31</v>
      </c>
      <c r="J4271" s="8" t="s">
        <v>46</v>
      </c>
      <c r="K4271" s="8">
        <v>0</v>
      </c>
      <c r="L4271" t="s">
        <v>90</v>
      </c>
      <c r="M4271" s="9">
        <v>35</v>
      </c>
      <c r="N4271" s="10">
        <v>923.07692307692309</v>
      </c>
      <c r="O4271">
        <v>1.2</v>
      </c>
      <c r="P4271">
        <v>1.01</v>
      </c>
      <c r="Q4271">
        <v>0</v>
      </c>
      <c r="R4271" t="s">
        <v>43</v>
      </c>
      <c r="S4271" s="16">
        <v>6787.2</v>
      </c>
      <c r="T4271" s="16">
        <v>0</v>
      </c>
      <c r="U4271" s="16">
        <v>200</v>
      </c>
      <c r="V4271" s="16">
        <v>0</v>
      </c>
      <c r="W4271" s="16">
        <v>0</v>
      </c>
      <c r="X4271" s="16">
        <v>6587.2</v>
      </c>
    </row>
    <row r="4272" spans="1:24" x14ac:dyDescent="0.25">
      <c r="A4272" s="4" t="s">
        <v>24</v>
      </c>
      <c r="B4272" s="5" t="s">
        <v>4739</v>
      </c>
      <c r="C4272" s="6" t="s">
        <v>66</v>
      </c>
      <c r="D4272" s="7">
        <v>256</v>
      </c>
      <c r="E4272" t="s">
        <v>140</v>
      </c>
      <c r="F4272" t="s">
        <v>37</v>
      </c>
      <c r="G4272" t="s">
        <v>124</v>
      </c>
      <c r="H4272" t="s">
        <v>51</v>
      </c>
      <c r="I4272" t="s">
        <v>31</v>
      </c>
      <c r="J4272" s="8" t="s">
        <v>32</v>
      </c>
      <c r="K4272" s="8">
        <v>161</v>
      </c>
      <c r="L4272" t="s">
        <v>296</v>
      </c>
      <c r="M4272" s="9">
        <v>72</v>
      </c>
      <c r="N4272" s="10">
        <v>8333.3333333333339</v>
      </c>
      <c r="O4272">
        <v>1.2</v>
      </c>
      <c r="P4272">
        <v>1.17</v>
      </c>
      <c r="Q4272">
        <v>0</v>
      </c>
      <c r="R4272" t="s">
        <v>43</v>
      </c>
      <c r="S4272" s="16">
        <v>16275.167999999998</v>
      </c>
      <c r="T4272" s="16">
        <v>8333.3333333333339</v>
      </c>
      <c r="U4272" s="16">
        <v>0</v>
      </c>
      <c r="V4272" s="16">
        <v>0</v>
      </c>
      <c r="W4272" s="16">
        <v>0</v>
      </c>
      <c r="X4272" s="16">
        <v>7941.8346666666639</v>
      </c>
    </row>
    <row r="4273" spans="1:24" x14ac:dyDescent="0.25">
      <c r="A4273" s="4" t="s">
        <v>24</v>
      </c>
      <c r="B4273" s="5" t="s">
        <v>4740</v>
      </c>
      <c r="C4273" s="6" t="s">
        <v>35</v>
      </c>
      <c r="D4273" s="7">
        <v>186</v>
      </c>
      <c r="E4273" t="s">
        <v>463</v>
      </c>
      <c r="F4273" t="s">
        <v>37</v>
      </c>
      <c r="G4273" t="s">
        <v>127</v>
      </c>
      <c r="H4273" t="s">
        <v>51</v>
      </c>
      <c r="I4273" t="s">
        <v>31</v>
      </c>
      <c r="J4273" s="8" t="s">
        <v>46</v>
      </c>
      <c r="K4273" s="8">
        <v>161</v>
      </c>
      <c r="L4273" t="s">
        <v>53</v>
      </c>
      <c r="M4273" s="9">
        <v>24</v>
      </c>
      <c r="N4273" s="10">
        <v>384.61538461538464</v>
      </c>
      <c r="O4273">
        <v>1.2</v>
      </c>
      <c r="P4273">
        <v>1.2</v>
      </c>
      <c r="Q4273">
        <v>0</v>
      </c>
      <c r="R4273" t="s">
        <v>43</v>
      </c>
      <c r="S4273" s="16">
        <v>5564.16</v>
      </c>
      <c r="T4273" s="16">
        <v>384.61538461538464</v>
      </c>
      <c r="U4273" s="16">
        <v>0</v>
      </c>
      <c r="V4273" s="16">
        <v>250</v>
      </c>
      <c r="W4273" s="16">
        <v>0</v>
      </c>
      <c r="X4273" s="16">
        <v>4929.5446153846151</v>
      </c>
    </row>
    <row r="4274" spans="1:24" x14ac:dyDescent="0.25">
      <c r="A4274" s="4" t="s">
        <v>24</v>
      </c>
      <c r="B4274" s="5" t="s">
        <v>4741</v>
      </c>
      <c r="C4274" s="6" t="s">
        <v>35</v>
      </c>
      <c r="D4274" s="7">
        <v>128</v>
      </c>
      <c r="E4274" t="s">
        <v>129</v>
      </c>
      <c r="F4274" t="s">
        <v>37</v>
      </c>
      <c r="G4274" t="s">
        <v>130</v>
      </c>
      <c r="H4274" t="s">
        <v>51</v>
      </c>
      <c r="I4274" t="s">
        <v>76</v>
      </c>
      <c r="J4274" s="8" t="s">
        <v>46</v>
      </c>
      <c r="K4274" s="8">
        <v>163</v>
      </c>
      <c r="L4274" t="s">
        <v>53</v>
      </c>
      <c r="M4274" s="9">
        <v>24</v>
      </c>
      <c r="N4274" s="10">
        <v>384.61538461538464</v>
      </c>
      <c r="O4274">
        <v>1</v>
      </c>
      <c r="P4274">
        <v>0.95</v>
      </c>
      <c r="Q4274">
        <v>0</v>
      </c>
      <c r="R4274" t="s">
        <v>43</v>
      </c>
      <c r="S4274" s="16">
        <v>3716.3999999999996</v>
      </c>
      <c r="T4274" s="16">
        <v>384.61538461538464</v>
      </c>
      <c r="U4274" s="16">
        <v>0</v>
      </c>
      <c r="V4274" s="16">
        <v>50</v>
      </c>
      <c r="W4274" s="16">
        <v>0</v>
      </c>
      <c r="X4274" s="16">
        <v>3281.7846153846149</v>
      </c>
    </row>
    <row r="4275" spans="1:24" x14ac:dyDescent="0.25">
      <c r="A4275" s="4" t="s">
        <v>24</v>
      </c>
      <c r="B4275" s="5" t="s">
        <v>4742</v>
      </c>
      <c r="C4275" s="6" t="s">
        <v>92</v>
      </c>
      <c r="D4275" s="7">
        <v>268</v>
      </c>
      <c r="E4275" t="s">
        <v>801</v>
      </c>
      <c r="F4275" t="s">
        <v>37</v>
      </c>
      <c r="G4275" t="s">
        <v>148</v>
      </c>
      <c r="H4275" t="s">
        <v>81</v>
      </c>
      <c r="I4275" t="s">
        <v>52</v>
      </c>
      <c r="J4275" s="8" t="s">
        <v>32</v>
      </c>
      <c r="K4275" s="8">
        <v>163</v>
      </c>
      <c r="L4275" t="s">
        <v>95</v>
      </c>
      <c r="M4275" s="9">
        <v>65</v>
      </c>
      <c r="N4275" s="10">
        <v>79</v>
      </c>
      <c r="O4275">
        <v>1.1000000000000001</v>
      </c>
      <c r="P4275">
        <v>1.2</v>
      </c>
      <c r="Q4275">
        <v>0</v>
      </c>
      <c r="R4275" t="s">
        <v>43</v>
      </c>
      <c r="S4275" s="16">
        <v>13985.400000000001</v>
      </c>
      <c r="T4275" s="16">
        <v>0</v>
      </c>
      <c r="U4275" s="16">
        <v>1000</v>
      </c>
      <c r="V4275" s="16">
        <v>10</v>
      </c>
      <c r="W4275" s="16">
        <v>12877</v>
      </c>
      <c r="X4275" s="16">
        <v>98.400000000001455</v>
      </c>
    </row>
    <row r="4276" spans="1:24" x14ac:dyDescent="0.25">
      <c r="A4276" s="4" t="s">
        <v>24</v>
      </c>
      <c r="B4276" s="5" t="s">
        <v>4743</v>
      </c>
      <c r="C4276" s="6" t="s">
        <v>43</v>
      </c>
      <c r="D4276" s="7">
        <v>102</v>
      </c>
      <c r="E4276" t="s">
        <v>97</v>
      </c>
      <c r="F4276" t="s">
        <v>37</v>
      </c>
      <c r="G4276" t="s">
        <v>98</v>
      </c>
      <c r="H4276" t="s">
        <v>81</v>
      </c>
      <c r="I4276" t="s">
        <v>86</v>
      </c>
      <c r="J4276" s="8" t="s">
        <v>32</v>
      </c>
      <c r="K4276" s="8">
        <v>167</v>
      </c>
      <c r="L4276" t="s">
        <v>117</v>
      </c>
      <c r="M4276" s="9">
        <v>54</v>
      </c>
      <c r="N4276" s="10">
        <v>5666.666666666667</v>
      </c>
      <c r="O4276">
        <v>0.9</v>
      </c>
      <c r="P4276">
        <v>1.03</v>
      </c>
      <c r="Q4276">
        <v>0</v>
      </c>
      <c r="R4276" t="s">
        <v>43</v>
      </c>
      <c r="S4276" s="16">
        <v>8359.6859999999997</v>
      </c>
      <c r="T4276" s="16">
        <v>5666.666666666667</v>
      </c>
      <c r="U4276" s="16">
        <v>200</v>
      </c>
      <c r="V4276" s="16">
        <v>10</v>
      </c>
      <c r="W4276" s="16">
        <v>0</v>
      </c>
      <c r="X4276" s="16">
        <v>2483.0193333333327</v>
      </c>
    </row>
    <row r="4277" spans="1:24" x14ac:dyDescent="0.25">
      <c r="A4277" s="4" t="s">
        <v>24</v>
      </c>
      <c r="B4277" s="5" t="s">
        <v>4744</v>
      </c>
      <c r="C4277" s="6" t="s">
        <v>92</v>
      </c>
      <c r="D4277" s="7">
        <v>180</v>
      </c>
      <c r="E4277" t="s">
        <v>704</v>
      </c>
      <c r="F4277" t="s">
        <v>28</v>
      </c>
      <c r="G4277" t="s">
        <v>705</v>
      </c>
      <c r="H4277" t="s">
        <v>30</v>
      </c>
      <c r="I4277" t="s">
        <v>40</v>
      </c>
      <c r="J4277" s="8" t="s">
        <v>46</v>
      </c>
      <c r="K4277" s="8">
        <v>161</v>
      </c>
      <c r="L4277" t="s">
        <v>99</v>
      </c>
      <c r="M4277" s="9">
        <v>35</v>
      </c>
      <c r="N4277" s="10">
        <v>43</v>
      </c>
      <c r="O4277">
        <v>0.8</v>
      </c>
      <c r="P4277">
        <v>1.04</v>
      </c>
      <c r="Q4277">
        <v>0</v>
      </c>
      <c r="R4277" t="s">
        <v>43</v>
      </c>
      <c r="S4277" s="16">
        <v>4659.2</v>
      </c>
      <c r="T4277" s="16">
        <v>0</v>
      </c>
      <c r="U4277" s="16">
        <v>750</v>
      </c>
      <c r="V4277" s="16">
        <v>50</v>
      </c>
      <c r="W4277" s="16">
        <v>6923</v>
      </c>
      <c r="X4277" s="16">
        <v>-3063.8</v>
      </c>
    </row>
    <row r="4278" spans="1:24" x14ac:dyDescent="0.25">
      <c r="A4278" s="4" t="s">
        <v>24</v>
      </c>
      <c r="B4278" s="5" t="s">
        <v>4745</v>
      </c>
      <c r="C4278" s="6" t="s">
        <v>92</v>
      </c>
      <c r="D4278" s="7">
        <v>194</v>
      </c>
      <c r="E4278" t="s">
        <v>480</v>
      </c>
      <c r="F4278" t="s">
        <v>37</v>
      </c>
      <c r="G4278" t="s">
        <v>329</v>
      </c>
      <c r="H4278" t="s">
        <v>60</v>
      </c>
      <c r="I4278" t="s">
        <v>76</v>
      </c>
      <c r="J4278" s="8" t="s">
        <v>46</v>
      </c>
      <c r="K4278" s="8">
        <v>164</v>
      </c>
      <c r="L4278" t="s">
        <v>99</v>
      </c>
      <c r="M4278" s="9">
        <v>35</v>
      </c>
      <c r="N4278" s="10">
        <v>44</v>
      </c>
      <c r="O4278">
        <v>1</v>
      </c>
      <c r="P4278">
        <v>1.1200000000000001</v>
      </c>
      <c r="Q4278">
        <v>0</v>
      </c>
      <c r="R4278" t="s">
        <v>43</v>
      </c>
      <c r="S4278" s="16">
        <v>6428.8</v>
      </c>
      <c r="T4278" s="16">
        <v>0</v>
      </c>
      <c r="U4278" s="16">
        <v>500</v>
      </c>
      <c r="V4278" s="16">
        <v>0</v>
      </c>
      <c r="W4278" s="16">
        <v>7216</v>
      </c>
      <c r="X4278" s="16">
        <v>-1287.1999999999998</v>
      </c>
    </row>
    <row r="4279" spans="1:24" x14ac:dyDescent="0.25">
      <c r="A4279" s="4" t="s">
        <v>24</v>
      </c>
      <c r="B4279" s="5" t="s">
        <v>4746</v>
      </c>
      <c r="C4279" s="6" t="s">
        <v>92</v>
      </c>
      <c r="D4279" s="7">
        <v>199</v>
      </c>
      <c r="E4279" t="s">
        <v>239</v>
      </c>
      <c r="F4279" t="s">
        <v>28</v>
      </c>
      <c r="G4279" t="s">
        <v>89</v>
      </c>
      <c r="H4279" t="s">
        <v>39</v>
      </c>
      <c r="I4279" t="s">
        <v>76</v>
      </c>
      <c r="J4279" s="8" t="s">
        <v>46</v>
      </c>
      <c r="K4279" s="8">
        <v>88</v>
      </c>
      <c r="L4279" t="s">
        <v>99</v>
      </c>
      <c r="M4279" s="9">
        <v>35</v>
      </c>
      <c r="N4279" s="10">
        <v>40</v>
      </c>
      <c r="O4279">
        <v>1</v>
      </c>
      <c r="P4279">
        <v>0.99</v>
      </c>
      <c r="Q4279">
        <v>0</v>
      </c>
      <c r="R4279" t="s">
        <v>43</v>
      </c>
      <c r="S4279" s="16">
        <v>5544</v>
      </c>
      <c r="T4279" s="16">
        <v>0</v>
      </c>
      <c r="U4279" s="16">
        <v>1000</v>
      </c>
      <c r="V4279" s="16">
        <v>10</v>
      </c>
      <c r="W4279" s="16">
        <v>3520</v>
      </c>
      <c r="X4279" s="16">
        <v>1014</v>
      </c>
    </row>
    <row r="4280" spans="1:24" x14ac:dyDescent="0.25">
      <c r="A4280" s="4" t="s">
        <v>24</v>
      </c>
      <c r="B4280" s="5" t="s">
        <v>4747</v>
      </c>
      <c r="C4280" s="6" t="s">
        <v>43</v>
      </c>
      <c r="D4280" s="7">
        <v>79</v>
      </c>
      <c r="E4280" t="s">
        <v>277</v>
      </c>
      <c r="F4280" t="s">
        <v>28</v>
      </c>
      <c r="G4280" t="s">
        <v>278</v>
      </c>
      <c r="H4280" t="s">
        <v>60</v>
      </c>
      <c r="I4280" t="s">
        <v>76</v>
      </c>
      <c r="J4280" s="8" t="s">
        <v>46</v>
      </c>
      <c r="K4280" s="8">
        <v>167</v>
      </c>
      <c r="L4280" t="s">
        <v>47</v>
      </c>
      <c r="M4280" s="9">
        <v>30</v>
      </c>
      <c r="N4280" s="10">
        <v>615.38461538461536</v>
      </c>
      <c r="O4280">
        <v>1</v>
      </c>
      <c r="P4280">
        <v>1</v>
      </c>
      <c r="Q4280">
        <v>0</v>
      </c>
      <c r="R4280" t="s">
        <v>43</v>
      </c>
      <c r="S4280" s="16">
        <v>4800</v>
      </c>
      <c r="T4280" s="16">
        <v>615.38461538461536</v>
      </c>
      <c r="U4280" s="16">
        <v>0</v>
      </c>
      <c r="V4280" s="16">
        <v>10</v>
      </c>
      <c r="W4280" s="16">
        <v>0</v>
      </c>
      <c r="X4280" s="16">
        <v>4174.6153846153848</v>
      </c>
    </row>
    <row r="4281" spans="1:24" x14ac:dyDescent="0.25">
      <c r="A4281" s="4" t="s">
        <v>24</v>
      </c>
      <c r="B4281" s="5" t="s">
        <v>4748</v>
      </c>
      <c r="C4281" s="6" t="s">
        <v>35</v>
      </c>
      <c r="D4281" s="7">
        <v>137</v>
      </c>
      <c r="E4281" t="s">
        <v>553</v>
      </c>
      <c r="F4281" t="s">
        <v>28</v>
      </c>
      <c r="G4281" t="s">
        <v>370</v>
      </c>
      <c r="H4281" t="s">
        <v>39</v>
      </c>
      <c r="I4281" t="s">
        <v>76</v>
      </c>
      <c r="J4281" s="8" t="s">
        <v>46</v>
      </c>
      <c r="K4281" s="8">
        <v>140</v>
      </c>
      <c r="L4281" t="s">
        <v>53</v>
      </c>
      <c r="M4281" s="9">
        <v>24</v>
      </c>
      <c r="N4281" s="10">
        <v>384.61538461538464</v>
      </c>
      <c r="O4281">
        <v>1</v>
      </c>
      <c r="P4281">
        <v>0.81</v>
      </c>
      <c r="Q4281">
        <v>0</v>
      </c>
      <c r="R4281" t="s">
        <v>43</v>
      </c>
      <c r="S4281" s="16">
        <v>3110.4</v>
      </c>
      <c r="T4281" s="16">
        <v>384.61538461538464</v>
      </c>
      <c r="U4281" s="16">
        <v>500</v>
      </c>
      <c r="V4281" s="16">
        <v>0</v>
      </c>
      <c r="W4281" s="16">
        <v>0</v>
      </c>
      <c r="X4281" s="16">
        <v>2225.7846153846153</v>
      </c>
    </row>
    <row r="4282" spans="1:24" x14ac:dyDescent="0.25">
      <c r="A4282" s="4" t="s">
        <v>24</v>
      </c>
      <c r="B4282" s="5" t="s">
        <v>4749</v>
      </c>
      <c r="C4282" s="6" t="s">
        <v>35</v>
      </c>
      <c r="D4282" s="7">
        <v>149</v>
      </c>
      <c r="E4282" t="s">
        <v>539</v>
      </c>
      <c r="F4282" t="s">
        <v>37</v>
      </c>
      <c r="G4282" t="s">
        <v>540</v>
      </c>
      <c r="H4282" t="s">
        <v>60</v>
      </c>
      <c r="I4282" t="s">
        <v>40</v>
      </c>
      <c r="J4282" s="8" t="s">
        <v>46</v>
      </c>
      <c r="K4282" s="8">
        <v>168</v>
      </c>
      <c r="L4282" t="s">
        <v>53</v>
      </c>
      <c r="M4282" s="9">
        <v>24</v>
      </c>
      <c r="N4282" s="10">
        <v>384.61538461538464</v>
      </c>
      <c r="O4282">
        <v>0.8</v>
      </c>
      <c r="P4282">
        <v>1.1299999999999999</v>
      </c>
      <c r="Q4282">
        <v>0</v>
      </c>
      <c r="R4282" t="s">
        <v>43</v>
      </c>
      <c r="S4282" s="16">
        <v>3644.9279999999999</v>
      </c>
      <c r="T4282" s="16">
        <v>384.61538461538464</v>
      </c>
      <c r="U4282" s="16">
        <v>200</v>
      </c>
      <c r="V4282" s="16">
        <v>50</v>
      </c>
      <c r="W4282" s="16">
        <v>0</v>
      </c>
      <c r="X4282" s="16">
        <v>3010.3126153846151</v>
      </c>
    </row>
    <row r="4283" spans="1:24" x14ac:dyDescent="0.25">
      <c r="A4283" s="4" t="s">
        <v>24</v>
      </c>
      <c r="B4283" s="5" t="s">
        <v>4750</v>
      </c>
      <c r="C4283" s="6" t="s">
        <v>43</v>
      </c>
      <c r="D4283" s="7">
        <v>273</v>
      </c>
      <c r="E4283" t="s">
        <v>718</v>
      </c>
      <c r="F4283" t="s">
        <v>37</v>
      </c>
      <c r="G4283" t="s">
        <v>29</v>
      </c>
      <c r="H4283" t="s">
        <v>30</v>
      </c>
      <c r="I4283" t="s">
        <v>76</v>
      </c>
      <c r="J4283" s="8" t="s">
        <v>32</v>
      </c>
      <c r="K4283" s="8">
        <v>136</v>
      </c>
      <c r="L4283" t="s">
        <v>117</v>
      </c>
      <c r="M4283" s="9">
        <v>54</v>
      </c>
      <c r="N4283" s="10">
        <v>5666.666666666667</v>
      </c>
      <c r="O4283">
        <v>1</v>
      </c>
      <c r="P4283">
        <v>1</v>
      </c>
      <c r="Q4283">
        <v>0</v>
      </c>
      <c r="R4283" t="s">
        <v>43</v>
      </c>
      <c r="S4283" s="16">
        <v>7344</v>
      </c>
      <c r="T4283" s="16">
        <v>5666.666666666667</v>
      </c>
      <c r="U4283" s="16">
        <v>1000</v>
      </c>
      <c r="V4283" s="16">
        <v>50</v>
      </c>
      <c r="W4283" s="16">
        <v>0</v>
      </c>
      <c r="X4283" s="16">
        <v>627.33333333333303</v>
      </c>
    </row>
    <row r="4284" spans="1:24" x14ac:dyDescent="0.25">
      <c r="A4284" s="4" t="s">
        <v>24</v>
      </c>
      <c r="B4284" s="5" t="s">
        <v>4751</v>
      </c>
      <c r="C4284" s="6" t="s">
        <v>35</v>
      </c>
      <c r="D4284" s="7">
        <v>308</v>
      </c>
      <c r="E4284" t="s">
        <v>1325</v>
      </c>
      <c r="F4284" t="s">
        <v>28</v>
      </c>
      <c r="G4284" t="s">
        <v>582</v>
      </c>
      <c r="H4284" t="s">
        <v>60</v>
      </c>
      <c r="I4284" t="s">
        <v>40</v>
      </c>
      <c r="J4284" s="8" t="s">
        <v>46</v>
      </c>
      <c r="K4284" s="8">
        <v>164</v>
      </c>
      <c r="L4284" t="s">
        <v>53</v>
      </c>
      <c r="M4284" s="9">
        <v>24</v>
      </c>
      <c r="N4284" s="10">
        <v>384.61538461538464</v>
      </c>
      <c r="O4284">
        <v>0.8</v>
      </c>
      <c r="P4284">
        <v>0.92</v>
      </c>
      <c r="Q4284">
        <v>0</v>
      </c>
      <c r="R4284" t="s">
        <v>43</v>
      </c>
      <c r="S4284" s="16">
        <v>2826.2400000000002</v>
      </c>
      <c r="T4284" s="16">
        <v>384.61538461538464</v>
      </c>
      <c r="U4284" s="16">
        <v>0</v>
      </c>
      <c r="V4284" s="16">
        <v>0</v>
      </c>
      <c r="W4284" s="16">
        <v>0</v>
      </c>
      <c r="X4284" s="16">
        <v>2441.6246153846155</v>
      </c>
    </row>
    <row r="4285" spans="1:24" x14ac:dyDescent="0.25">
      <c r="A4285" s="4" t="s">
        <v>24</v>
      </c>
      <c r="B4285" s="5" t="s">
        <v>4752</v>
      </c>
      <c r="C4285" s="6" t="s">
        <v>35</v>
      </c>
      <c r="D4285" s="7">
        <v>24</v>
      </c>
      <c r="E4285" t="s">
        <v>44</v>
      </c>
      <c r="F4285" t="s">
        <v>37</v>
      </c>
      <c r="G4285" t="s">
        <v>45</v>
      </c>
      <c r="H4285" t="s">
        <v>39</v>
      </c>
      <c r="I4285" t="s">
        <v>40</v>
      </c>
      <c r="J4285" s="8" t="s">
        <v>46</v>
      </c>
      <c r="K4285" s="8">
        <v>0</v>
      </c>
      <c r="L4285" t="s">
        <v>53</v>
      </c>
      <c r="M4285" s="9">
        <v>24</v>
      </c>
      <c r="N4285" s="10">
        <v>384.61538461538464</v>
      </c>
      <c r="O4285">
        <v>0.8</v>
      </c>
      <c r="P4285">
        <v>0.9</v>
      </c>
      <c r="Q4285">
        <v>0</v>
      </c>
      <c r="R4285" t="s">
        <v>43</v>
      </c>
      <c r="S4285" s="16">
        <v>0</v>
      </c>
      <c r="T4285" s="16">
        <v>0</v>
      </c>
      <c r="U4285" s="16">
        <v>0</v>
      </c>
      <c r="V4285" s="16">
        <v>10</v>
      </c>
      <c r="W4285" s="16">
        <v>0</v>
      </c>
      <c r="X4285" s="16">
        <v>-10</v>
      </c>
    </row>
    <row r="4286" spans="1:24" x14ac:dyDescent="0.25">
      <c r="A4286" s="4" t="s">
        <v>24</v>
      </c>
      <c r="B4286" s="5" t="s">
        <v>4753</v>
      </c>
      <c r="C4286" s="6" t="s">
        <v>92</v>
      </c>
      <c r="D4286" s="7">
        <v>17</v>
      </c>
      <c r="E4286" t="s">
        <v>502</v>
      </c>
      <c r="F4286" t="s">
        <v>28</v>
      </c>
      <c r="G4286" t="s">
        <v>285</v>
      </c>
      <c r="H4286" t="s">
        <v>30</v>
      </c>
      <c r="I4286" t="s">
        <v>31</v>
      </c>
      <c r="J4286" s="8" t="s">
        <v>46</v>
      </c>
      <c r="K4286" s="8">
        <v>133</v>
      </c>
      <c r="L4286" t="s">
        <v>99</v>
      </c>
      <c r="M4286" s="9">
        <v>40</v>
      </c>
      <c r="N4286" s="10">
        <v>46</v>
      </c>
      <c r="O4286">
        <v>1.2</v>
      </c>
      <c r="P4286">
        <v>1.08</v>
      </c>
      <c r="Q4286">
        <v>0</v>
      </c>
      <c r="R4286" t="s">
        <v>43</v>
      </c>
      <c r="S4286" s="16">
        <v>8294.4000000000015</v>
      </c>
      <c r="T4286" s="16">
        <v>0</v>
      </c>
      <c r="U4286" s="16">
        <v>0</v>
      </c>
      <c r="V4286" s="16">
        <v>100</v>
      </c>
      <c r="W4286" s="16">
        <v>6118</v>
      </c>
      <c r="X4286" s="16">
        <v>2076.4000000000015</v>
      </c>
    </row>
    <row r="4287" spans="1:24" x14ac:dyDescent="0.25">
      <c r="A4287" s="4" t="s">
        <v>24</v>
      </c>
      <c r="B4287" s="5" t="s">
        <v>4754</v>
      </c>
      <c r="C4287" s="6" t="s">
        <v>26</v>
      </c>
      <c r="D4287" s="7">
        <v>93</v>
      </c>
      <c r="E4287" t="s">
        <v>144</v>
      </c>
      <c r="F4287" t="s">
        <v>28</v>
      </c>
      <c r="G4287" t="s">
        <v>145</v>
      </c>
      <c r="H4287" t="s">
        <v>51</v>
      </c>
      <c r="I4287" t="s">
        <v>86</v>
      </c>
      <c r="J4287" s="8" t="s">
        <v>46</v>
      </c>
      <c r="K4287" s="8">
        <v>161</v>
      </c>
      <c r="L4287" t="s">
        <v>90</v>
      </c>
      <c r="M4287" s="9">
        <v>35</v>
      </c>
      <c r="N4287" s="10">
        <v>923.07692307692309</v>
      </c>
      <c r="O4287">
        <v>0.9</v>
      </c>
      <c r="P4287">
        <v>1.1100000000000001</v>
      </c>
      <c r="Q4287">
        <v>0</v>
      </c>
      <c r="R4287" t="s">
        <v>43</v>
      </c>
      <c r="S4287" s="16">
        <v>5594.4000000000005</v>
      </c>
      <c r="T4287" s="16">
        <v>923.07692307692309</v>
      </c>
      <c r="U4287" s="16">
        <v>200</v>
      </c>
      <c r="V4287" s="16">
        <v>0</v>
      </c>
      <c r="W4287" s="16">
        <v>0</v>
      </c>
      <c r="X4287" s="16">
        <v>4471.3230769230777</v>
      </c>
    </row>
    <row r="4288" spans="1:24" x14ac:dyDescent="0.25">
      <c r="A4288" s="4" t="s">
        <v>24</v>
      </c>
      <c r="B4288" s="5" t="s">
        <v>4755</v>
      </c>
      <c r="C4288" s="6" t="s">
        <v>78</v>
      </c>
      <c r="D4288" s="7">
        <v>85</v>
      </c>
      <c r="E4288" t="s">
        <v>684</v>
      </c>
      <c r="F4288" t="s">
        <v>37</v>
      </c>
      <c r="G4288" t="s">
        <v>228</v>
      </c>
      <c r="H4288" t="s">
        <v>64</v>
      </c>
      <c r="I4288" t="s">
        <v>52</v>
      </c>
      <c r="J4288" s="8" t="s">
        <v>32</v>
      </c>
      <c r="K4288" s="8">
        <v>120</v>
      </c>
      <c r="L4288" t="s">
        <v>121</v>
      </c>
      <c r="M4288" s="9">
        <v>65</v>
      </c>
      <c r="N4288" s="10">
        <v>7500</v>
      </c>
      <c r="O4288">
        <v>1.1000000000000001</v>
      </c>
      <c r="P4288">
        <v>0.88</v>
      </c>
      <c r="Q4288">
        <v>0</v>
      </c>
      <c r="R4288" t="s">
        <v>43</v>
      </c>
      <c r="S4288" s="16">
        <v>7550.4</v>
      </c>
      <c r="T4288" s="16">
        <v>7500</v>
      </c>
      <c r="U4288" s="16">
        <v>0</v>
      </c>
      <c r="V4288" s="16">
        <v>0</v>
      </c>
      <c r="W4288" s="16">
        <v>0</v>
      </c>
      <c r="X4288" s="16">
        <v>50.399999999999636</v>
      </c>
    </row>
    <row r="4289" spans="1:24" x14ac:dyDescent="0.25">
      <c r="A4289" s="4" t="s">
        <v>24</v>
      </c>
      <c r="B4289" s="5" t="s">
        <v>4756</v>
      </c>
      <c r="C4289" s="6" t="s">
        <v>35</v>
      </c>
      <c r="D4289" s="7">
        <v>170</v>
      </c>
      <c r="E4289" t="s">
        <v>651</v>
      </c>
      <c r="F4289" t="s">
        <v>28</v>
      </c>
      <c r="G4289" t="s">
        <v>56</v>
      </c>
      <c r="H4289" t="s">
        <v>51</v>
      </c>
      <c r="I4289" t="s">
        <v>76</v>
      </c>
      <c r="J4289" s="8" t="s">
        <v>46</v>
      </c>
      <c r="K4289" s="8">
        <v>161</v>
      </c>
      <c r="L4289" t="s">
        <v>53</v>
      </c>
      <c r="M4289" s="9">
        <v>24</v>
      </c>
      <c r="N4289" s="10">
        <v>384.61538461538464</v>
      </c>
      <c r="O4289">
        <v>1</v>
      </c>
      <c r="P4289">
        <v>1.05</v>
      </c>
      <c r="Q4289">
        <v>0</v>
      </c>
      <c r="R4289" t="s">
        <v>43</v>
      </c>
      <c r="S4289" s="16">
        <v>4032</v>
      </c>
      <c r="T4289" s="16">
        <v>384.61538461538464</v>
      </c>
      <c r="U4289" s="16">
        <v>0</v>
      </c>
      <c r="V4289" s="16">
        <v>500</v>
      </c>
      <c r="W4289" s="16">
        <v>0</v>
      </c>
      <c r="X4289" s="16">
        <v>3147.3846153846152</v>
      </c>
    </row>
    <row r="4290" spans="1:24" x14ac:dyDescent="0.25">
      <c r="A4290" s="4" t="s">
        <v>24</v>
      </c>
      <c r="B4290" s="5" t="s">
        <v>4757</v>
      </c>
      <c r="C4290" s="6" t="s">
        <v>43</v>
      </c>
      <c r="D4290" s="7">
        <v>286</v>
      </c>
      <c r="E4290" t="s">
        <v>84</v>
      </c>
      <c r="F4290" t="s">
        <v>37</v>
      </c>
      <c r="G4290" t="s">
        <v>85</v>
      </c>
      <c r="H4290" t="s">
        <v>51</v>
      </c>
      <c r="I4290" t="s">
        <v>86</v>
      </c>
      <c r="J4290" s="8" t="s">
        <v>46</v>
      </c>
      <c r="K4290" s="8">
        <v>0</v>
      </c>
      <c r="L4290" t="s">
        <v>47</v>
      </c>
      <c r="M4290" s="9">
        <v>30</v>
      </c>
      <c r="N4290" s="10">
        <v>615.38461538461536</v>
      </c>
      <c r="O4290">
        <v>0.9</v>
      </c>
      <c r="P4290">
        <v>0.95</v>
      </c>
      <c r="Q4290">
        <v>0</v>
      </c>
      <c r="R4290" t="s">
        <v>43</v>
      </c>
      <c r="S4290" s="16">
        <v>0</v>
      </c>
      <c r="T4290" s="16">
        <v>0</v>
      </c>
      <c r="U4290" s="16">
        <v>0</v>
      </c>
      <c r="V4290" s="16">
        <v>50</v>
      </c>
      <c r="W4290" s="16">
        <v>0</v>
      </c>
      <c r="X4290" s="16">
        <v>-50</v>
      </c>
    </row>
    <row r="4291" spans="1:24" x14ac:dyDescent="0.25">
      <c r="A4291" s="4" t="s">
        <v>24</v>
      </c>
      <c r="B4291" s="5" t="s">
        <v>4758</v>
      </c>
      <c r="C4291" s="6" t="s">
        <v>26</v>
      </c>
      <c r="D4291" s="7">
        <v>206</v>
      </c>
      <c r="E4291" t="s">
        <v>174</v>
      </c>
      <c r="F4291" t="s">
        <v>37</v>
      </c>
      <c r="G4291" t="s">
        <v>137</v>
      </c>
      <c r="H4291" t="s">
        <v>39</v>
      </c>
      <c r="I4291" t="s">
        <v>40</v>
      </c>
      <c r="J4291" s="8" t="s">
        <v>46</v>
      </c>
      <c r="K4291" s="8">
        <v>0</v>
      </c>
      <c r="L4291" t="s">
        <v>90</v>
      </c>
      <c r="M4291" s="9">
        <v>35</v>
      </c>
      <c r="N4291" s="10">
        <v>923.07692307692309</v>
      </c>
      <c r="O4291">
        <v>0.8</v>
      </c>
      <c r="P4291">
        <v>1</v>
      </c>
      <c r="Q4291">
        <v>0</v>
      </c>
      <c r="R4291" t="s">
        <v>43</v>
      </c>
      <c r="S4291" s="16">
        <v>0</v>
      </c>
      <c r="T4291" s="16">
        <v>0</v>
      </c>
      <c r="U4291" s="16">
        <v>0</v>
      </c>
      <c r="V4291" s="16">
        <v>500</v>
      </c>
      <c r="W4291" s="16">
        <v>0</v>
      </c>
      <c r="X4291" s="16">
        <v>-500</v>
      </c>
    </row>
    <row r="4292" spans="1:24" x14ac:dyDescent="0.25">
      <c r="A4292" s="4" t="s">
        <v>24</v>
      </c>
      <c r="B4292" s="5" t="s">
        <v>4759</v>
      </c>
      <c r="C4292" s="6" t="s">
        <v>35</v>
      </c>
      <c r="D4292" s="7">
        <v>157</v>
      </c>
      <c r="E4292" t="s">
        <v>372</v>
      </c>
      <c r="F4292" t="s">
        <v>28</v>
      </c>
      <c r="G4292" t="s">
        <v>190</v>
      </c>
      <c r="H4292" t="s">
        <v>81</v>
      </c>
      <c r="I4292" t="s">
        <v>52</v>
      </c>
      <c r="J4292" s="8" t="s">
        <v>46</v>
      </c>
      <c r="K4292" s="8">
        <v>89</v>
      </c>
      <c r="L4292" t="s">
        <v>53</v>
      </c>
      <c r="M4292" s="9">
        <v>24</v>
      </c>
      <c r="N4292" s="10">
        <v>384.61538461538464</v>
      </c>
      <c r="O4292">
        <v>1.1000000000000001</v>
      </c>
      <c r="P4292">
        <v>0.95</v>
      </c>
      <c r="Q4292">
        <v>0</v>
      </c>
      <c r="R4292" t="s">
        <v>43</v>
      </c>
      <c r="S4292" s="16">
        <v>4012.7999999999997</v>
      </c>
      <c r="T4292" s="16">
        <v>384.61538461538464</v>
      </c>
      <c r="U4292" s="16">
        <v>0</v>
      </c>
      <c r="V4292" s="16">
        <v>10</v>
      </c>
      <c r="W4292" s="16">
        <v>0</v>
      </c>
      <c r="X4292" s="16">
        <v>3618.184615384615</v>
      </c>
    </row>
    <row r="4293" spans="1:24" x14ac:dyDescent="0.25">
      <c r="A4293" s="4" t="s">
        <v>24</v>
      </c>
      <c r="B4293" s="5" t="s">
        <v>4760</v>
      </c>
      <c r="C4293" s="6" t="s">
        <v>66</v>
      </c>
      <c r="D4293" s="7">
        <v>152</v>
      </c>
      <c r="E4293" t="s">
        <v>176</v>
      </c>
      <c r="F4293" t="s">
        <v>37</v>
      </c>
      <c r="G4293" t="s">
        <v>116</v>
      </c>
      <c r="H4293" t="s">
        <v>51</v>
      </c>
      <c r="I4293" t="s">
        <v>76</v>
      </c>
      <c r="J4293" s="8" t="s">
        <v>46</v>
      </c>
      <c r="K4293" s="8">
        <v>0</v>
      </c>
      <c r="L4293" t="s">
        <v>69</v>
      </c>
      <c r="M4293" s="9">
        <v>48</v>
      </c>
      <c r="N4293" s="10">
        <v>1538.4615384615386</v>
      </c>
      <c r="O4293">
        <v>1</v>
      </c>
      <c r="P4293">
        <v>1.07</v>
      </c>
      <c r="Q4293">
        <v>0</v>
      </c>
      <c r="R4293" t="s">
        <v>43</v>
      </c>
      <c r="S4293" s="16">
        <v>0</v>
      </c>
      <c r="T4293" s="16">
        <v>0</v>
      </c>
      <c r="U4293" s="16">
        <v>500</v>
      </c>
      <c r="V4293" s="16">
        <v>10</v>
      </c>
      <c r="W4293" s="16">
        <v>0</v>
      </c>
      <c r="X4293" s="16">
        <v>-510</v>
      </c>
    </row>
    <row r="4294" spans="1:24" x14ac:dyDescent="0.25">
      <c r="A4294" s="4" t="s">
        <v>24</v>
      </c>
      <c r="B4294" s="5" t="s">
        <v>4761</v>
      </c>
      <c r="C4294" s="6" t="s">
        <v>35</v>
      </c>
      <c r="D4294" s="7">
        <v>20</v>
      </c>
      <c r="E4294" t="s">
        <v>284</v>
      </c>
      <c r="F4294" t="s">
        <v>37</v>
      </c>
      <c r="G4294" t="s">
        <v>285</v>
      </c>
      <c r="H4294" t="s">
        <v>30</v>
      </c>
      <c r="I4294" t="s">
        <v>40</v>
      </c>
      <c r="J4294" s="8" t="s">
        <v>46</v>
      </c>
      <c r="K4294" s="8">
        <v>161</v>
      </c>
      <c r="L4294" t="s">
        <v>53</v>
      </c>
      <c r="M4294" s="9">
        <v>24</v>
      </c>
      <c r="N4294" s="10">
        <v>384.61538461538464</v>
      </c>
      <c r="O4294">
        <v>0.8</v>
      </c>
      <c r="P4294">
        <v>1.08</v>
      </c>
      <c r="Q4294">
        <v>0</v>
      </c>
      <c r="R4294" t="s">
        <v>43</v>
      </c>
      <c r="S4294" s="16">
        <v>3338.4960000000005</v>
      </c>
      <c r="T4294" s="16">
        <v>384.61538461538464</v>
      </c>
      <c r="U4294" s="16">
        <v>0</v>
      </c>
      <c r="V4294" s="16">
        <v>100</v>
      </c>
      <c r="W4294" s="16">
        <v>0</v>
      </c>
      <c r="X4294" s="16">
        <v>2853.8806153846158</v>
      </c>
    </row>
    <row r="4295" spans="1:24" x14ac:dyDescent="0.25">
      <c r="A4295" s="4" t="s">
        <v>24</v>
      </c>
      <c r="B4295" s="5" t="s">
        <v>4762</v>
      </c>
      <c r="C4295" s="6" t="s">
        <v>43</v>
      </c>
      <c r="D4295" s="7">
        <v>7</v>
      </c>
      <c r="E4295" t="s">
        <v>416</v>
      </c>
      <c r="F4295" t="s">
        <v>37</v>
      </c>
      <c r="G4295" t="s">
        <v>281</v>
      </c>
      <c r="H4295" t="s">
        <v>30</v>
      </c>
      <c r="I4295" t="s">
        <v>76</v>
      </c>
      <c r="J4295" s="8" t="s">
        <v>46</v>
      </c>
      <c r="K4295" s="8">
        <v>162</v>
      </c>
      <c r="L4295" t="s">
        <v>47</v>
      </c>
      <c r="M4295" s="9">
        <v>30</v>
      </c>
      <c r="N4295" s="10">
        <v>615.38461538461536</v>
      </c>
      <c r="O4295">
        <v>1</v>
      </c>
      <c r="P4295">
        <v>1.03</v>
      </c>
      <c r="Q4295">
        <v>0</v>
      </c>
      <c r="R4295" t="s">
        <v>43</v>
      </c>
      <c r="S4295" s="16">
        <v>5005.8</v>
      </c>
      <c r="T4295" s="16">
        <v>615.38461538461536</v>
      </c>
      <c r="U4295" s="16">
        <v>0</v>
      </c>
      <c r="V4295" s="16">
        <v>0</v>
      </c>
      <c r="W4295" s="16">
        <v>0</v>
      </c>
      <c r="X4295" s="16">
        <v>4390.4153846153849</v>
      </c>
    </row>
    <row r="4296" spans="1:24" x14ac:dyDescent="0.25">
      <c r="A4296" s="4" t="s">
        <v>24</v>
      </c>
      <c r="B4296" s="5" t="s">
        <v>4763</v>
      </c>
      <c r="C4296" s="6" t="s">
        <v>43</v>
      </c>
      <c r="D4296" s="7">
        <v>205</v>
      </c>
      <c r="E4296" t="s">
        <v>185</v>
      </c>
      <c r="F4296" t="s">
        <v>37</v>
      </c>
      <c r="G4296" t="s">
        <v>137</v>
      </c>
      <c r="H4296" t="s">
        <v>39</v>
      </c>
      <c r="I4296" t="s">
        <v>76</v>
      </c>
      <c r="J4296" s="8" t="s">
        <v>46</v>
      </c>
      <c r="K4296" s="8">
        <v>167</v>
      </c>
      <c r="L4296" t="s">
        <v>47</v>
      </c>
      <c r="M4296" s="9">
        <v>30</v>
      </c>
      <c r="N4296" s="10">
        <v>615.38461538461536</v>
      </c>
      <c r="O4296">
        <v>1</v>
      </c>
      <c r="P4296">
        <v>1</v>
      </c>
      <c r="Q4296">
        <v>0</v>
      </c>
      <c r="R4296" t="s">
        <v>43</v>
      </c>
      <c r="S4296" s="16">
        <v>5010</v>
      </c>
      <c r="T4296" s="16">
        <v>615.38461538461536</v>
      </c>
      <c r="U4296" s="16">
        <v>750</v>
      </c>
      <c r="V4296" s="16">
        <v>500</v>
      </c>
      <c r="W4296" s="16">
        <v>0</v>
      </c>
      <c r="X4296" s="16">
        <v>3144.6153846153848</v>
      </c>
    </row>
    <row r="4297" spans="1:24" x14ac:dyDescent="0.25">
      <c r="A4297" s="4" t="s">
        <v>24</v>
      </c>
      <c r="B4297" s="5" t="s">
        <v>4764</v>
      </c>
      <c r="C4297" s="6" t="s">
        <v>43</v>
      </c>
      <c r="D4297" s="7">
        <v>246</v>
      </c>
      <c r="E4297" t="s">
        <v>108</v>
      </c>
      <c r="F4297" t="s">
        <v>37</v>
      </c>
      <c r="G4297" t="s">
        <v>109</v>
      </c>
      <c r="H4297" t="s">
        <v>64</v>
      </c>
      <c r="I4297" t="s">
        <v>40</v>
      </c>
      <c r="J4297" s="8" t="s">
        <v>46</v>
      </c>
      <c r="K4297" s="8">
        <v>160</v>
      </c>
      <c r="L4297" t="s">
        <v>47</v>
      </c>
      <c r="M4297" s="9">
        <v>30</v>
      </c>
      <c r="N4297" s="10">
        <v>615.38461538461536</v>
      </c>
      <c r="O4297">
        <v>0.8</v>
      </c>
      <c r="P4297">
        <v>0.86</v>
      </c>
      <c r="Q4297">
        <v>0</v>
      </c>
      <c r="R4297" t="s">
        <v>43</v>
      </c>
      <c r="S4297" s="16">
        <v>3302.4</v>
      </c>
      <c r="T4297" s="16">
        <v>615.38461538461536</v>
      </c>
      <c r="U4297" s="16">
        <v>200</v>
      </c>
      <c r="V4297" s="16">
        <v>100</v>
      </c>
      <c r="W4297" s="16">
        <v>0</v>
      </c>
      <c r="X4297" s="16">
        <v>2387.0153846153848</v>
      </c>
    </row>
    <row r="4298" spans="1:24" x14ac:dyDescent="0.25">
      <c r="A4298" s="4" t="s">
        <v>24</v>
      </c>
      <c r="B4298" s="5" t="s">
        <v>4765</v>
      </c>
      <c r="C4298" s="6" t="s">
        <v>92</v>
      </c>
      <c r="D4298" s="7">
        <v>129</v>
      </c>
      <c r="E4298" t="s">
        <v>252</v>
      </c>
      <c r="F4298" t="s">
        <v>28</v>
      </c>
      <c r="G4298" t="s">
        <v>130</v>
      </c>
      <c r="H4298" t="s">
        <v>51</v>
      </c>
      <c r="I4298" t="s">
        <v>40</v>
      </c>
      <c r="J4298" s="8" t="s">
        <v>46</v>
      </c>
      <c r="K4298" s="8">
        <v>161</v>
      </c>
      <c r="L4298" t="s">
        <v>99</v>
      </c>
      <c r="M4298" s="9">
        <v>35</v>
      </c>
      <c r="N4298" s="10">
        <v>47</v>
      </c>
      <c r="O4298">
        <v>0.8</v>
      </c>
      <c r="P4298">
        <v>0.95</v>
      </c>
      <c r="Q4298">
        <v>0</v>
      </c>
      <c r="R4298" t="s">
        <v>43</v>
      </c>
      <c r="S4298" s="16">
        <v>4256</v>
      </c>
      <c r="T4298" s="16">
        <v>0</v>
      </c>
      <c r="U4298" s="16">
        <v>0</v>
      </c>
      <c r="V4298" s="16">
        <v>50</v>
      </c>
      <c r="W4298" s="16">
        <v>7567</v>
      </c>
      <c r="X4298" s="16">
        <v>-3361</v>
      </c>
    </row>
    <row r="4299" spans="1:24" x14ac:dyDescent="0.25">
      <c r="A4299" s="4" t="s">
        <v>24</v>
      </c>
      <c r="B4299" s="5" t="s">
        <v>4766</v>
      </c>
      <c r="C4299" s="6" t="s">
        <v>35</v>
      </c>
      <c r="D4299" s="7">
        <v>268</v>
      </c>
      <c r="E4299" t="s">
        <v>801</v>
      </c>
      <c r="F4299" t="s">
        <v>37</v>
      </c>
      <c r="G4299" t="s">
        <v>148</v>
      </c>
      <c r="H4299" t="s">
        <v>81</v>
      </c>
      <c r="I4299" t="s">
        <v>52</v>
      </c>
      <c r="J4299" s="8" t="s">
        <v>32</v>
      </c>
      <c r="K4299" s="8">
        <v>167</v>
      </c>
      <c r="L4299" t="s">
        <v>41</v>
      </c>
      <c r="M4299" s="9">
        <v>48</v>
      </c>
      <c r="N4299" s="10">
        <v>5416.666666666667</v>
      </c>
      <c r="O4299">
        <v>1.1000000000000001</v>
      </c>
      <c r="P4299">
        <v>1.2</v>
      </c>
      <c r="Q4299">
        <v>0</v>
      </c>
      <c r="R4299" t="s">
        <v>43</v>
      </c>
      <c r="S4299" s="16">
        <v>10581.12</v>
      </c>
      <c r="T4299" s="16">
        <v>5416.666666666667</v>
      </c>
      <c r="U4299" s="16">
        <v>0</v>
      </c>
      <c r="V4299" s="16">
        <v>100</v>
      </c>
      <c r="W4299" s="16">
        <v>0</v>
      </c>
      <c r="X4299" s="16">
        <v>5064.4533333333338</v>
      </c>
    </row>
    <row r="4300" spans="1:24" x14ac:dyDescent="0.25">
      <c r="A4300" s="4" t="s">
        <v>24</v>
      </c>
      <c r="B4300" s="5" t="s">
        <v>4767</v>
      </c>
      <c r="C4300" s="6" t="s">
        <v>35</v>
      </c>
      <c r="D4300" s="7">
        <v>17</v>
      </c>
      <c r="E4300" t="s">
        <v>502</v>
      </c>
      <c r="F4300" t="s">
        <v>28</v>
      </c>
      <c r="G4300" t="s">
        <v>285</v>
      </c>
      <c r="H4300" t="s">
        <v>30</v>
      </c>
      <c r="I4300" t="s">
        <v>31</v>
      </c>
      <c r="J4300" s="8" t="s">
        <v>46</v>
      </c>
      <c r="K4300" s="8">
        <v>161</v>
      </c>
      <c r="L4300" t="s">
        <v>53</v>
      </c>
      <c r="M4300" s="9">
        <v>24</v>
      </c>
      <c r="N4300" s="10">
        <v>384.61538461538464</v>
      </c>
      <c r="O4300">
        <v>1.2</v>
      </c>
      <c r="P4300">
        <v>1.08</v>
      </c>
      <c r="Q4300">
        <v>0</v>
      </c>
      <c r="R4300" t="s">
        <v>43</v>
      </c>
      <c r="S4300" s="16">
        <v>4976.6400000000003</v>
      </c>
      <c r="T4300" s="16">
        <v>384.61538461538464</v>
      </c>
      <c r="U4300" s="16">
        <v>0</v>
      </c>
      <c r="V4300" s="16">
        <v>50</v>
      </c>
      <c r="W4300" s="16">
        <v>0</v>
      </c>
      <c r="X4300" s="16">
        <v>4542.0246153846156</v>
      </c>
    </row>
    <row r="4301" spans="1:24" x14ac:dyDescent="0.25">
      <c r="A4301" s="4" t="s">
        <v>24</v>
      </c>
      <c r="B4301" s="5" t="s">
        <v>4768</v>
      </c>
      <c r="C4301" s="6" t="s">
        <v>92</v>
      </c>
      <c r="D4301" s="7">
        <v>192</v>
      </c>
      <c r="E4301" t="s">
        <v>394</v>
      </c>
      <c r="F4301" t="s">
        <v>28</v>
      </c>
      <c r="G4301" t="s">
        <v>329</v>
      </c>
      <c r="H4301" t="s">
        <v>60</v>
      </c>
      <c r="I4301" t="s">
        <v>31</v>
      </c>
      <c r="J4301" s="8" t="s">
        <v>46</v>
      </c>
      <c r="K4301" s="8">
        <v>160</v>
      </c>
      <c r="L4301" t="s">
        <v>99</v>
      </c>
      <c r="M4301" s="9">
        <v>48</v>
      </c>
      <c r="N4301" s="10">
        <v>53</v>
      </c>
      <c r="O4301">
        <v>1.2</v>
      </c>
      <c r="P4301">
        <v>1.1200000000000001</v>
      </c>
      <c r="Q4301">
        <v>0</v>
      </c>
      <c r="R4301" t="s">
        <v>43</v>
      </c>
      <c r="S4301" s="16">
        <v>10321.920000000002</v>
      </c>
      <c r="T4301" s="16">
        <v>0</v>
      </c>
      <c r="U4301" s="16">
        <v>500</v>
      </c>
      <c r="V4301" s="16">
        <v>100</v>
      </c>
      <c r="W4301" s="16">
        <v>8480</v>
      </c>
      <c r="X4301" s="16">
        <v>1241.9200000000019</v>
      </c>
    </row>
    <row r="4302" spans="1:24" x14ac:dyDescent="0.25">
      <c r="A4302" s="4" t="s">
        <v>24</v>
      </c>
      <c r="B4302" s="5" t="s">
        <v>4769</v>
      </c>
      <c r="C4302" s="6" t="s">
        <v>35</v>
      </c>
      <c r="D4302" s="7">
        <v>206</v>
      </c>
      <c r="E4302" t="s">
        <v>174</v>
      </c>
      <c r="F4302" t="s">
        <v>37</v>
      </c>
      <c r="G4302" t="s">
        <v>137</v>
      </c>
      <c r="H4302" t="s">
        <v>39</v>
      </c>
      <c r="I4302" t="s">
        <v>40</v>
      </c>
      <c r="J4302" s="8" t="s">
        <v>46</v>
      </c>
      <c r="K4302" s="8">
        <v>163</v>
      </c>
      <c r="L4302" t="s">
        <v>53</v>
      </c>
      <c r="M4302" s="9">
        <v>24</v>
      </c>
      <c r="N4302" s="10">
        <v>384.61538461538464</v>
      </c>
      <c r="O4302">
        <v>0.8</v>
      </c>
      <c r="P4302">
        <v>1</v>
      </c>
      <c r="Q4302">
        <v>0</v>
      </c>
      <c r="R4302" t="s">
        <v>43</v>
      </c>
      <c r="S4302" s="16">
        <v>3129.6000000000004</v>
      </c>
      <c r="T4302" s="16">
        <v>384.61538461538464</v>
      </c>
      <c r="U4302" s="16">
        <v>1000</v>
      </c>
      <c r="V4302" s="16">
        <v>0</v>
      </c>
      <c r="W4302" s="16">
        <v>0</v>
      </c>
      <c r="X4302" s="16">
        <v>1744.9846153846156</v>
      </c>
    </row>
    <row r="4303" spans="1:24" x14ac:dyDescent="0.25">
      <c r="A4303" s="4" t="s">
        <v>24</v>
      </c>
      <c r="B4303" s="5" t="s">
        <v>4770</v>
      </c>
      <c r="C4303" s="6" t="s">
        <v>43</v>
      </c>
      <c r="D4303" s="7">
        <v>237</v>
      </c>
      <c r="E4303" t="s">
        <v>519</v>
      </c>
      <c r="F4303" t="s">
        <v>28</v>
      </c>
      <c r="G4303" t="s">
        <v>496</v>
      </c>
      <c r="H4303" t="s">
        <v>51</v>
      </c>
      <c r="I4303" t="s">
        <v>52</v>
      </c>
      <c r="J4303" s="8" t="s">
        <v>46</v>
      </c>
      <c r="K4303" s="8">
        <v>109</v>
      </c>
      <c r="L4303" t="s">
        <v>47</v>
      </c>
      <c r="M4303" s="9">
        <v>30</v>
      </c>
      <c r="N4303" s="10">
        <v>615.38461538461536</v>
      </c>
      <c r="O4303">
        <v>1.1000000000000001</v>
      </c>
      <c r="P4303">
        <v>1</v>
      </c>
      <c r="Q4303">
        <v>0</v>
      </c>
      <c r="R4303" t="s">
        <v>43</v>
      </c>
      <c r="S4303" s="16">
        <v>5280</v>
      </c>
      <c r="T4303" s="16">
        <v>615.38461538461536</v>
      </c>
      <c r="U4303" s="16">
        <v>0</v>
      </c>
      <c r="V4303" s="16">
        <v>250</v>
      </c>
      <c r="W4303" s="16">
        <v>0</v>
      </c>
      <c r="X4303" s="16">
        <v>4414.6153846153848</v>
      </c>
    </row>
    <row r="4304" spans="1:24" x14ac:dyDescent="0.25">
      <c r="A4304" s="4" t="s">
        <v>24</v>
      </c>
      <c r="B4304" s="5" t="s">
        <v>4771</v>
      </c>
      <c r="C4304" s="6" t="s">
        <v>26</v>
      </c>
      <c r="D4304" s="7">
        <v>68</v>
      </c>
      <c r="E4304" t="s">
        <v>579</v>
      </c>
      <c r="F4304" t="s">
        <v>37</v>
      </c>
      <c r="G4304" t="s">
        <v>195</v>
      </c>
      <c r="H4304" t="s">
        <v>39</v>
      </c>
      <c r="I4304" t="s">
        <v>40</v>
      </c>
      <c r="J4304" s="8" t="s">
        <v>32</v>
      </c>
      <c r="K4304" s="8">
        <v>160</v>
      </c>
      <c r="L4304" t="s">
        <v>33</v>
      </c>
      <c r="M4304" s="9">
        <v>60</v>
      </c>
      <c r="N4304" s="10">
        <v>6250</v>
      </c>
      <c r="O4304">
        <v>0.8</v>
      </c>
      <c r="P4304">
        <v>0.88</v>
      </c>
      <c r="Q4304">
        <v>0</v>
      </c>
      <c r="R4304" t="s">
        <v>43</v>
      </c>
      <c r="S4304" s="16">
        <v>6758.4</v>
      </c>
      <c r="T4304" s="16">
        <v>6250</v>
      </c>
      <c r="U4304" s="16">
        <v>0</v>
      </c>
      <c r="V4304" s="16">
        <v>50</v>
      </c>
      <c r="W4304" s="16">
        <v>0</v>
      </c>
      <c r="X4304" s="16">
        <v>458.39999999999964</v>
      </c>
    </row>
    <row r="4305" spans="1:24" x14ac:dyDescent="0.25">
      <c r="A4305" s="4" t="s">
        <v>24</v>
      </c>
      <c r="B4305" s="5" t="s">
        <v>4772</v>
      </c>
      <c r="C4305" s="6" t="s">
        <v>35</v>
      </c>
      <c r="D4305" s="7">
        <v>80</v>
      </c>
      <c r="E4305" t="s">
        <v>825</v>
      </c>
      <c r="F4305" t="s">
        <v>28</v>
      </c>
      <c r="G4305" t="s">
        <v>278</v>
      </c>
      <c r="H4305" t="s">
        <v>60</v>
      </c>
      <c r="I4305" t="s">
        <v>40</v>
      </c>
      <c r="J4305" s="8" t="s">
        <v>46</v>
      </c>
      <c r="K4305" s="8">
        <v>168</v>
      </c>
      <c r="L4305" t="s">
        <v>53</v>
      </c>
      <c r="M4305" s="9">
        <v>24</v>
      </c>
      <c r="N4305" s="10">
        <v>384.61538461538464</v>
      </c>
      <c r="O4305">
        <v>0.8</v>
      </c>
      <c r="P4305">
        <v>1</v>
      </c>
      <c r="Q4305">
        <v>0</v>
      </c>
      <c r="R4305" t="s">
        <v>43</v>
      </c>
      <c r="S4305" s="16">
        <v>3072</v>
      </c>
      <c r="T4305" s="16">
        <v>384.61538461538464</v>
      </c>
      <c r="U4305" s="16">
        <v>0</v>
      </c>
      <c r="V4305" s="16">
        <v>500</v>
      </c>
      <c r="W4305" s="16">
        <v>0</v>
      </c>
      <c r="X4305" s="16">
        <v>2187.3846153846152</v>
      </c>
    </row>
    <row r="4306" spans="1:24" x14ac:dyDescent="0.25">
      <c r="A4306" s="4" t="s">
        <v>24</v>
      </c>
      <c r="B4306" s="5" t="s">
        <v>4773</v>
      </c>
      <c r="C4306" s="6" t="s">
        <v>92</v>
      </c>
      <c r="D4306" s="7">
        <v>101</v>
      </c>
      <c r="E4306" t="s">
        <v>595</v>
      </c>
      <c r="F4306" t="s">
        <v>28</v>
      </c>
      <c r="G4306" t="s">
        <v>159</v>
      </c>
      <c r="H4306" t="s">
        <v>39</v>
      </c>
      <c r="I4306" t="s">
        <v>40</v>
      </c>
      <c r="J4306" s="8" t="s">
        <v>46</v>
      </c>
      <c r="K4306" s="8">
        <v>166</v>
      </c>
      <c r="L4306" t="s">
        <v>99</v>
      </c>
      <c r="M4306" s="9">
        <v>35</v>
      </c>
      <c r="N4306" s="10">
        <v>42</v>
      </c>
      <c r="O4306">
        <v>0.8</v>
      </c>
      <c r="P4306">
        <v>1.01</v>
      </c>
      <c r="Q4306">
        <v>0</v>
      </c>
      <c r="R4306" t="s">
        <v>43</v>
      </c>
      <c r="S4306" s="16">
        <v>4524.8</v>
      </c>
      <c r="T4306" s="16">
        <v>0</v>
      </c>
      <c r="U4306" s="16">
        <v>500</v>
      </c>
      <c r="V4306" s="16">
        <v>100</v>
      </c>
      <c r="W4306" s="16">
        <v>6972</v>
      </c>
      <c r="X4306" s="16">
        <v>-3047.2</v>
      </c>
    </row>
    <row r="4307" spans="1:24" x14ac:dyDescent="0.25">
      <c r="A4307" s="4" t="s">
        <v>24</v>
      </c>
      <c r="B4307" s="5" t="s">
        <v>4774</v>
      </c>
      <c r="C4307" s="6" t="s">
        <v>78</v>
      </c>
      <c r="D4307" s="7">
        <v>5</v>
      </c>
      <c r="E4307" t="s">
        <v>459</v>
      </c>
      <c r="F4307" t="s">
        <v>37</v>
      </c>
      <c r="G4307" t="s">
        <v>309</v>
      </c>
      <c r="H4307" t="s">
        <v>60</v>
      </c>
      <c r="I4307" t="s">
        <v>40</v>
      </c>
      <c r="J4307" s="8" t="s">
        <v>46</v>
      </c>
      <c r="K4307" s="8">
        <v>109</v>
      </c>
      <c r="L4307" t="s">
        <v>82</v>
      </c>
      <c r="M4307" s="9">
        <v>40</v>
      </c>
      <c r="N4307" s="10">
        <v>1230.7692307692307</v>
      </c>
      <c r="O4307">
        <v>0.8</v>
      </c>
      <c r="P4307">
        <v>0.97</v>
      </c>
      <c r="Q4307">
        <v>0</v>
      </c>
      <c r="R4307" t="s">
        <v>43</v>
      </c>
      <c r="S4307" s="16">
        <v>3383.36</v>
      </c>
      <c r="T4307" s="16">
        <v>1230.7692307692307</v>
      </c>
      <c r="U4307" s="16">
        <v>500</v>
      </c>
      <c r="V4307" s="16">
        <v>10</v>
      </c>
      <c r="W4307" s="16">
        <v>0</v>
      </c>
      <c r="X4307" s="16">
        <v>1642.5907692307694</v>
      </c>
    </row>
    <row r="4308" spans="1:24" x14ac:dyDescent="0.25">
      <c r="A4308" s="4" t="s">
        <v>24</v>
      </c>
      <c r="B4308" s="5" t="s">
        <v>4775</v>
      </c>
      <c r="C4308" s="6" t="s">
        <v>92</v>
      </c>
      <c r="D4308" s="7">
        <v>220</v>
      </c>
      <c r="E4308" t="s">
        <v>1127</v>
      </c>
      <c r="F4308" t="s">
        <v>28</v>
      </c>
      <c r="G4308" t="s">
        <v>198</v>
      </c>
      <c r="H4308" t="s">
        <v>39</v>
      </c>
      <c r="I4308" t="s">
        <v>31</v>
      </c>
      <c r="J4308" s="8" t="s">
        <v>46</v>
      </c>
      <c r="K4308" s="8">
        <v>162</v>
      </c>
      <c r="L4308" t="s">
        <v>99</v>
      </c>
      <c r="M4308" s="9">
        <v>48</v>
      </c>
      <c r="N4308" s="10">
        <v>43</v>
      </c>
      <c r="O4308">
        <v>1.2</v>
      </c>
      <c r="P4308">
        <v>0.87</v>
      </c>
      <c r="Q4308">
        <v>0</v>
      </c>
      <c r="R4308" t="s">
        <v>43</v>
      </c>
      <c r="S4308" s="16">
        <v>8017.92</v>
      </c>
      <c r="T4308" s="16">
        <v>0</v>
      </c>
      <c r="U4308" s="16">
        <v>500</v>
      </c>
      <c r="V4308" s="16">
        <v>500</v>
      </c>
      <c r="W4308" s="16">
        <v>6966</v>
      </c>
      <c r="X4308" s="16">
        <v>51.920000000000073</v>
      </c>
    </row>
    <row r="4309" spans="1:24" x14ac:dyDescent="0.25">
      <c r="A4309" s="4" t="s">
        <v>24</v>
      </c>
      <c r="B4309" s="5" t="s">
        <v>4776</v>
      </c>
      <c r="C4309" s="6" t="s">
        <v>135</v>
      </c>
      <c r="D4309" s="7">
        <v>104</v>
      </c>
      <c r="E4309" t="s">
        <v>772</v>
      </c>
      <c r="F4309" t="s">
        <v>37</v>
      </c>
      <c r="G4309" t="s">
        <v>98</v>
      </c>
      <c r="H4309" t="s">
        <v>81</v>
      </c>
      <c r="I4309" t="s">
        <v>52</v>
      </c>
      <c r="J4309" s="8" t="s">
        <v>46</v>
      </c>
      <c r="K4309" s="8">
        <v>166</v>
      </c>
      <c r="L4309" t="s">
        <v>138</v>
      </c>
      <c r="M4309" s="9">
        <v>55</v>
      </c>
      <c r="N4309" s="10">
        <v>2307.6923076923076</v>
      </c>
      <c r="O4309">
        <v>1.1000000000000001</v>
      </c>
      <c r="P4309">
        <v>1.03</v>
      </c>
      <c r="Q4309">
        <v>0</v>
      </c>
      <c r="R4309" t="s">
        <v>43</v>
      </c>
      <c r="S4309" s="16">
        <v>10344.290000000001</v>
      </c>
      <c r="T4309" s="16">
        <v>2307.6923076923076</v>
      </c>
      <c r="U4309" s="16">
        <v>500</v>
      </c>
      <c r="V4309" s="16">
        <v>250</v>
      </c>
      <c r="W4309" s="16">
        <v>0</v>
      </c>
      <c r="X4309" s="16">
        <v>7286.5976923076933</v>
      </c>
    </row>
    <row r="4310" spans="1:24" x14ac:dyDescent="0.25">
      <c r="A4310" s="4" t="s">
        <v>24</v>
      </c>
      <c r="B4310" s="5" t="s">
        <v>4777</v>
      </c>
      <c r="C4310" s="6" t="s">
        <v>35</v>
      </c>
      <c r="D4310" s="7">
        <v>210</v>
      </c>
      <c r="E4310" t="s">
        <v>657</v>
      </c>
      <c r="F4310" t="s">
        <v>37</v>
      </c>
      <c r="G4310" t="s">
        <v>275</v>
      </c>
      <c r="H4310" t="s">
        <v>81</v>
      </c>
      <c r="I4310" t="s">
        <v>76</v>
      </c>
      <c r="J4310" s="8" t="s">
        <v>32</v>
      </c>
      <c r="K4310" s="8">
        <v>164</v>
      </c>
      <c r="L4310" t="s">
        <v>41</v>
      </c>
      <c r="M4310" s="9">
        <v>48</v>
      </c>
      <c r="N4310" s="10">
        <v>5416.666666666667</v>
      </c>
      <c r="O4310">
        <v>1</v>
      </c>
      <c r="P4310">
        <v>0.93</v>
      </c>
      <c r="Q4310">
        <v>0</v>
      </c>
      <c r="R4310" t="s">
        <v>43</v>
      </c>
      <c r="S4310" s="16">
        <v>7320.96</v>
      </c>
      <c r="T4310" s="16">
        <v>5416.666666666667</v>
      </c>
      <c r="U4310" s="16">
        <v>500</v>
      </c>
      <c r="V4310" s="16">
        <v>10</v>
      </c>
      <c r="W4310" s="16">
        <v>0</v>
      </c>
      <c r="X4310" s="16">
        <v>1394.2933333333331</v>
      </c>
    </row>
    <row r="4311" spans="1:24" x14ac:dyDescent="0.25">
      <c r="A4311" s="4" t="s">
        <v>24</v>
      </c>
      <c r="B4311" s="5" t="s">
        <v>4778</v>
      </c>
      <c r="C4311" s="6" t="s">
        <v>92</v>
      </c>
      <c r="D4311" s="7">
        <v>154</v>
      </c>
      <c r="E4311" t="s">
        <v>526</v>
      </c>
      <c r="F4311" t="s">
        <v>28</v>
      </c>
      <c r="G4311" t="s">
        <v>272</v>
      </c>
      <c r="H4311" t="s">
        <v>64</v>
      </c>
      <c r="I4311" t="s">
        <v>52</v>
      </c>
      <c r="J4311" s="8" t="s">
        <v>46</v>
      </c>
      <c r="K4311" s="8">
        <v>101</v>
      </c>
      <c r="L4311" t="s">
        <v>99</v>
      </c>
      <c r="M4311" s="9">
        <v>40</v>
      </c>
      <c r="N4311" s="10">
        <v>49</v>
      </c>
      <c r="O4311">
        <v>1.1000000000000001</v>
      </c>
      <c r="P4311">
        <v>0.82</v>
      </c>
      <c r="Q4311">
        <v>0</v>
      </c>
      <c r="R4311" t="s">
        <v>43</v>
      </c>
      <c r="S4311" s="16">
        <v>5772.8</v>
      </c>
      <c r="T4311" s="16">
        <v>0</v>
      </c>
      <c r="U4311" s="16">
        <v>750</v>
      </c>
      <c r="V4311" s="16">
        <v>500</v>
      </c>
      <c r="W4311" s="16">
        <v>4949</v>
      </c>
      <c r="X4311" s="16">
        <v>-426.19999999999982</v>
      </c>
    </row>
    <row r="4312" spans="1:24" x14ac:dyDescent="0.25">
      <c r="A4312" s="4" t="s">
        <v>24</v>
      </c>
      <c r="B4312" s="5" t="s">
        <v>4779</v>
      </c>
      <c r="C4312" s="6" t="s">
        <v>135</v>
      </c>
      <c r="D4312" s="7">
        <v>11</v>
      </c>
      <c r="E4312" t="s">
        <v>944</v>
      </c>
      <c r="F4312" t="s">
        <v>37</v>
      </c>
      <c r="G4312" t="s">
        <v>237</v>
      </c>
      <c r="H4312" t="s">
        <v>30</v>
      </c>
      <c r="I4312" t="s">
        <v>52</v>
      </c>
      <c r="J4312" s="8" t="s">
        <v>32</v>
      </c>
      <c r="K4312" s="8">
        <v>116</v>
      </c>
      <c r="L4312" t="s">
        <v>209</v>
      </c>
      <c r="M4312" s="9">
        <v>90</v>
      </c>
      <c r="N4312" s="10">
        <v>9166.6666666666661</v>
      </c>
      <c r="O4312">
        <v>1.1000000000000001</v>
      </c>
      <c r="P4312">
        <v>1.1399999999999999</v>
      </c>
      <c r="Q4312">
        <v>0</v>
      </c>
      <c r="R4312" t="s">
        <v>43</v>
      </c>
      <c r="S4312" s="16">
        <v>13091.76</v>
      </c>
      <c r="T4312" s="16">
        <v>9166.6666666666661</v>
      </c>
      <c r="U4312" s="16">
        <v>500</v>
      </c>
      <c r="V4312" s="16">
        <v>10</v>
      </c>
      <c r="W4312" s="16">
        <v>0</v>
      </c>
      <c r="X4312" s="16">
        <v>3415.0933333333342</v>
      </c>
    </row>
    <row r="4313" spans="1:24" x14ac:dyDescent="0.25">
      <c r="A4313" s="4" t="s">
        <v>24</v>
      </c>
      <c r="B4313" s="5" t="s">
        <v>4780</v>
      </c>
      <c r="C4313" s="6" t="s">
        <v>92</v>
      </c>
      <c r="D4313" s="7">
        <v>124</v>
      </c>
      <c r="E4313" t="s">
        <v>104</v>
      </c>
      <c r="F4313" t="s">
        <v>37</v>
      </c>
      <c r="G4313" t="s">
        <v>105</v>
      </c>
      <c r="H4313" t="s">
        <v>39</v>
      </c>
      <c r="I4313" t="s">
        <v>76</v>
      </c>
      <c r="J4313" s="8" t="s">
        <v>46</v>
      </c>
      <c r="K4313" s="8">
        <v>0</v>
      </c>
      <c r="L4313" t="s">
        <v>99</v>
      </c>
      <c r="M4313" s="9">
        <v>40</v>
      </c>
      <c r="N4313" s="10">
        <v>46</v>
      </c>
      <c r="O4313">
        <v>1</v>
      </c>
      <c r="P4313">
        <v>1.1499999999999999</v>
      </c>
      <c r="Q4313">
        <v>0</v>
      </c>
      <c r="R4313" t="s">
        <v>43</v>
      </c>
      <c r="S4313" s="16">
        <v>0</v>
      </c>
      <c r="T4313" s="16">
        <v>0</v>
      </c>
      <c r="U4313" s="16">
        <v>750</v>
      </c>
      <c r="V4313" s="16">
        <v>500</v>
      </c>
      <c r="W4313" s="16">
        <v>0</v>
      </c>
      <c r="X4313" s="16">
        <v>-1250</v>
      </c>
    </row>
    <row r="4314" spans="1:24" x14ac:dyDescent="0.25">
      <c r="A4314" s="4" t="s">
        <v>24</v>
      </c>
      <c r="B4314" s="5" t="s">
        <v>4781</v>
      </c>
      <c r="C4314" s="6" t="s">
        <v>92</v>
      </c>
      <c r="D4314" s="7">
        <v>11</v>
      </c>
      <c r="E4314" t="s">
        <v>944</v>
      </c>
      <c r="F4314" t="s">
        <v>37</v>
      </c>
      <c r="G4314" t="s">
        <v>237</v>
      </c>
      <c r="H4314" t="s">
        <v>30</v>
      </c>
      <c r="I4314" t="s">
        <v>52</v>
      </c>
      <c r="J4314" s="8" t="s">
        <v>32</v>
      </c>
      <c r="K4314" s="8">
        <v>164</v>
      </c>
      <c r="L4314" t="s">
        <v>95</v>
      </c>
      <c r="M4314" s="9">
        <v>60</v>
      </c>
      <c r="N4314" s="10">
        <v>72</v>
      </c>
      <c r="O4314">
        <v>1.1000000000000001</v>
      </c>
      <c r="P4314">
        <v>1.1399999999999999</v>
      </c>
      <c r="Q4314">
        <v>0</v>
      </c>
      <c r="R4314" t="s">
        <v>43</v>
      </c>
      <c r="S4314" s="16">
        <v>12339.359999999999</v>
      </c>
      <c r="T4314" s="16">
        <v>0</v>
      </c>
      <c r="U4314" s="16">
        <v>750</v>
      </c>
      <c r="V4314" s="16">
        <v>50</v>
      </c>
      <c r="W4314" s="16">
        <v>11808</v>
      </c>
      <c r="X4314" s="16">
        <v>-268.64000000000124</v>
      </c>
    </row>
    <row r="4315" spans="1:24" x14ac:dyDescent="0.25">
      <c r="A4315" s="4" t="s">
        <v>24</v>
      </c>
      <c r="B4315" s="5" t="s">
        <v>4782</v>
      </c>
      <c r="C4315" s="6" t="s">
        <v>66</v>
      </c>
      <c r="D4315" s="7">
        <v>195</v>
      </c>
      <c r="E4315" t="s">
        <v>377</v>
      </c>
      <c r="F4315" t="s">
        <v>37</v>
      </c>
      <c r="G4315" t="s">
        <v>329</v>
      </c>
      <c r="H4315" t="s">
        <v>60</v>
      </c>
      <c r="I4315" t="s">
        <v>40</v>
      </c>
      <c r="J4315" s="8" t="s">
        <v>46</v>
      </c>
      <c r="K4315" s="8">
        <v>0</v>
      </c>
      <c r="L4315" t="s">
        <v>69</v>
      </c>
      <c r="M4315" s="9">
        <v>48</v>
      </c>
      <c r="N4315" s="10">
        <v>1538.4615384615386</v>
      </c>
      <c r="O4315">
        <v>0.8</v>
      </c>
      <c r="P4315">
        <v>1.1200000000000001</v>
      </c>
      <c r="Q4315">
        <v>0</v>
      </c>
      <c r="R4315" t="s">
        <v>43</v>
      </c>
      <c r="S4315" s="16">
        <v>0</v>
      </c>
      <c r="T4315" s="16">
        <v>0</v>
      </c>
      <c r="U4315" s="16">
        <v>750</v>
      </c>
      <c r="V4315" s="16">
        <v>50</v>
      </c>
      <c r="W4315" s="16">
        <v>0</v>
      </c>
      <c r="X4315" s="16">
        <v>-800</v>
      </c>
    </row>
    <row r="4316" spans="1:24" x14ac:dyDescent="0.25">
      <c r="A4316" s="4" t="s">
        <v>24</v>
      </c>
      <c r="B4316" s="5" t="s">
        <v>4783</v>
      </c>
      <c r="C4316" s="6" t="s">
        <v>26</v>
      </c>
      <c r="D4316" s="7">
        <v>198</v>
      </c>
      <c r="E4316" t="s">
        <v>88</v>
      </c>
      <c r="F4316" t="s">
        <v>37</v>
      </c>
      <c r="G4316" t="s">
        <v>89</v>
      </c>
      <c r="H4316" t="s">
        <v>39</v>
      </c>
      <c r="I4316" t="s">
        <v>52</v>
      </c>
      <c r="J4316" s="8" t="s">
        <v>46</v>
      </c>
      <c r="K4316" s="8">
        <v>100</v>
      </c>
      <c r="L4316" t="s">
        <v>90</v>
      </c>
      <c r="M4316" s="9">
        <v>35</v>
      </c>
      <c r="N4316" s="10">
        <v>923.07692307692309</v>
      </c>
      <c r="O4316">
        <v>1.1000000000000001</v>
      </c>
      <c r="P4316">
        <v>0.99</v>
      </c>
      <c r="Q4316">
        <v>0</v>
      </c>
      <c r="R4316" t="s">
        <v>43</v>
      </c>
      <c r="S4316" s="16">
        <v>3811.5000000000005</v>
      </c>
      <c r="T4316" s="16">
        <v>923.07692307692309</v>
      </c>
      <c r="U4316" s="16">
        <v>0</v>
      </c>
      <c r="V4316" s="16">
        <v>10</v>
      </c>
      <c r="W4316" s="16">
        <v>0</v>
      </c>
      <c r="X4316" s="16">
        <v>2878.4230769230771</v>
      </c>
    </row>
    <row r="4317" spans="1:24" x14ac:dyDescent="0.25">
      <c r="A4317" s="4" t="s">
        <v>24</v>
      </c>
      <c r="B4317" s="5" t="s">
        <v>4784</v>
      </c>
      <c r="C4317" s="6" t="s">
        <v>92</v>
      </c>
      <c r="D4317" s="7">
        <v>154</v>
      </c>
      <c r="E4317" t="s">
        <v>526</v>
      </c>
      <c r="F4317" t="s">
        <v>28</v>
      </c>
      <c r="G4317" t="s">
        <v>272</v>
      </c>
      <c r="H4317" t="s">
        <v>64</v>
      </c>
      <c r="I4317" t="s">
        <v>52</v>
      </c>
      <c r="J4317" s="8" t="s">
        <v>46</v>
      </c>
      <c r="K4317" s="8">
        <v>165</v>
      </c>
      <c r="L4317" t="s">
        <v>99</v>
      </c>
      <c r="M4317" s="9">
        <v>48</v>
      </c>
      <c r="N4317" s="10">
        <v>54</v>
      </c>
      <c r="O4317">
        <v>1.1000000000000001</v>
      </c>
      <c r="P4317">
        <v>0.82</v>
      </c>
      <c r="Q4317">
        <v>0</v>
      </c>
      <c r="R4317" t="s">
        <v>43</v>
      </c>
      <c r="S4317" s="16">
        <v>6927.36</v>
      </c>
      <c r="T4317" s="16">
        <v>0</v>
      </c>
      <c r="U4317" s="16">
        <v>0</v>
      </c>
      <c r="V4317" s="16">
        <v>0</v>
      </c>
      <c r="W4317" s="16">
        <v>8910</v>
      </c>
      <c r="X4317" s="16">
        <v>-1982.6400000000003</v>
      </c>
    </row>
    <row r="4318" spans="1:24" x14ac:dyDescent="0.25">
      <c r="A4318" s="4" t="s">
        <v>24</v>
      </c>
      <c r="B4318" s="5" t="s">
        <v>4785</v>
      </c>
      <c r="C4318" s="6" t="s">
        <v>78</v>
      </c>
      <c r="D4318" s="7">
        <v>152</v>
      </c>
      <c r="E4318" t="s">
        <v>176</v>
      </c>
      <c r="F4318" t="s">
        <v>37</v>
      </c>
      <c r="G4318" t="s">
        <v>116</v>
      </c>
      <c r="H4318" t="s">
        <v>51</v>
      </c>
      <c r="I4318" t="s">
        <v>76</v>
      </c>
      <c r="J4318" s="8" t="s">
        <v>46</v>
      </c>
      <c r="K4318" s="8">
        <v>0</v>
      </c>
      <c r="L4318" t="s">
        <v>82</v>
      </c>
      <c r="M4318" s="9">
        <v>40</v>
      </c>
      <c r="N4318" s="10">
        <v>1230.7692307692307</v>
      </c>
      <c r="O4318">
        <v>1</v>
      </c>
      <c r="P4318">
        <v>1.07</v>
      </c>
      <c r="Q4318">
        <v>0</v>
      </c>
      <c r="R4318" t="s">
        <v>43</v>
      </c>
      <c r="S4318" s="16">
        <v>0</v>
      </c>
      <c r="T4318" s="16">
        <v>0</v>
      </c>
      <c r="U4318" s="16">
        <v>500</v>
      </c>
      <c r="V4318" s="16">
        <v>100</v>
      </c>
      <c r="W4318" s="16">
        <v>0</v>
      </c>
      <c r="X4318" s="16">
        <v>-600</v>
      </c>
    </row>
    <row r="4319" spans="1:24" x14ac:dyDescent="0.25">
      <c r="A4319" s="4" t="s">
        <v>24</v>
      </c>
      <c r="B4319" s="5" t="s">
        <v>4786</v>
      </c>
      <c r="C4319" s="6" t="s">
        <v>35</v>
      </c>
      <c r="D4319" s="7">
        <v>281</v>
      </c>
      <c r="E4319" t="s">
        <v>222</v>
      </c>
      <c r="F4319" t="s">
        <v>37</v>
      </c>
      <c r="G4319" t="s">
        <v>179</v>
      </c>
      <c r="H4319" t="s">
        <v>39</v>
      </c>
      <c r="I4319" t="s">
        <v>86</v>
      </c>
      <c r="J4319" s="8" t="s">
        <v>46</v>
      </c>
      <c r="K4319" s="8">
        <v>0</v>
      </c>
      <c r="L4319" t="s">
        <v>53</v>
      </c>
      <c r="M4319" s="9">
        <v>24</v>
      </c>
      <c r="N4319" s="10">
        <v>384.61538461538464</v>
      </c>
      <c r="O4319">
        <v>0.9</v>
      </c>
      <c r="P4319">
        <v>0.98</v>
      </c>
      <c r="Q4319">
        <v>0</v>
      </c>
      <c r="R4319" t="s">
        <v>43</v>
      </c>
      <c r="S4319" s="16">
        <v>0</v>
      </c>
      <c r="T4319" s="16">
        <v>0</v>
      </c>
      <c r="U4319" s="16">
        <v>500</v>
      </c>
      <c r="V4319" s="16">
        <v>10</v>
      </c>
      <c r="W4319" s="16">
        <v>0</v>
      </c>
      <c r="X4319" s="16">
        <v>-510</v>
      </c>
    </row>
    <row r="4320" spans="1:24" x14ac:dyDescent="0.25">
      <c r="A4320" s="4" t="s">
        <v>24</v>
      </c>
      <c r="B4320" s="5" t="s">
        <v>4787</v>
      </c>
      <c r="C4320" s="6" t="s">
        <v>78</v>
      </c>
      <c r="D4320" s="7">
        <v>71</v>
      </c>
      <c r="E4320" t="s">
        <v>1147</v>
      </c>
      <c r="F4320" t="s">
        <v>37</v>
      </c>
      <c r="G4320" t="s">
        <v>201</v>
      </c>
      <c r="H4320" t="s">
        <v>39</v>
      </c>
      <c r="I4320" t="s">
        <v>40</v>
      </c>
      <c r="J4320" s="8" t="s">
        <v>32</v>
      </c>
      <c r="K4320" s="8">
        <v>168</v>
      </c>
      <c r="L4320" t="s">
        <v>121</v>
      </c>
      <c r="M4320" s="9">
        <v>65</v>
      </c>
      <c r="N4320" s="10">
        <v>7500</v>
      </c>
      <c r="O4320">
        <v>0.8</v>
      </c>
      <c r="P4320">
        <v>1.1299999999999999</v>
      </c>
      <c r="Q4320">
        <v>0</v>
      </c>
      <c r="R4320" t="s">
        <v>43</v>
      </c>
      <c r="S4320" s="16">
        <v>9871.6799999999985</v>
      </c>
      <c r="T4320" s="16">
        <v>7500</v>
      </c>
      <c r="U4320" s="16">
        <v>500</v>
      </c>
      <c r="V4320" s="16">
        <v>10</v>
      </c>
      <c r="W4320" s="16">
        <v>0</v>
      </c>
      <c r="X4320" s="16">
        <v>1861.6799999999985</v>
      </c>
    </row>
    <row r="4321" spans="1:24" x14ac:dyDescent="0.25">
      <c r="A4321" s="4" t="s">
        <v>24</v>
      </c>
      <c r="B4321" s="5" t="s">
        <v>4788</v>
      </c>
      <c r="C4321" s="6" t="s">
        <v>26</v>
      </c>
      <c r="D4321" s="7">
        <v>44</v>
      </c>
      <c r="E4321" t="s">
        <v>875</v>
      </c>
      <c r="F4321" t="s">
        <v>28</v>
      </c>
      <c r="G4321" t="s">
        <v>778</v>
      </c>
      <c r="H4321" t="s">
        <v>51</v>
      </c>
      <c r="I4321" t="s">
        <v>40</v>
      </c>
      <c r="J4321" s="8" t="s">
        <v>46</v>
      </c>
      <c r="K4321" s="8">
        <v>164</v>
      </c>
      <c r="L4321" t="s">
        <v>90</v>
      </c>
      <c r="M4321" s="9">
        <v>35</v>
      </c>
      <c r="N4321" s="10">
        <v>923.07692307692309</v>
      </c>
      <c r="O4321">
        <v>0.8</v>
      </c>
      <c r="P4321">
        <v>0.8</v>
      </c>
      <c r="Q4321">
        <v>0</v>
      </c>
      <c r="R4321" t="s">
        <v>43</v>
      </c>
      <c r="S4321" s="16">
        <v>3584</v>
      </c>
      <c r="T4321" s="16">
        <v>923.07692307692309</v>
      </c>
      <c r="U4321" s="16">
        <v>500</v>
      </c>
      <c r="V4321" s="16">
        <v>10</v>
      </c>
      <c r="W4321" s="16">
        <v>0</v>
      </c>
      <c r="X4321" s="16">
        <v>2150.9230769230771</v>
      </c>
    </row>
    <row r="4322" spans="1:24" x14ac:dyDescent="0.25">
      <c r="A4322" s="4" t="s">
        <v>24</v>
      </c>
      <c r="B4322" s="5" t="s">
        <v>4789</v>
      </c>
      <c r="C4322" s="6" t="s">
        <v>78</v>
      </c>
      <c r="D4322" s="7">
        <v>152</v>
      </c>
      <c r="E4322" t="s">
        <v>176</v>
      </c>
      <c r="F4322" t="s">
        <v>37</v>
      </c>
      <c r="G4322" t="s">
        <v>116</v>
      </c>
      <c r="H4322" t="s">
        <v>51</v>
      </c>
      <c r="I4322" t="s">
        <v>76</v>
      </c>
      <c r="J4322" s="8" t="s">
        <v>46</v>
      </c>
      <c r="K4322" s="8">
        <v>164</v>
      </c>
      <c r="L4322" t="s">
        <v>82</v>
      </c>
      <c r="M4322" s="9">
        <v>40</v>
      </c>
      <c r="N4322" s="10">
        <v>1230.7692307692307</v>
      </c>
      <c r="O4322">
        <v>1</v>
      </c>
      <c r="P4322">
        <v>1.07</v>
      </c>
      <c r="Q4322">
        <v>0</v>
      </c>
      <c r="R4322" t="s">
        <v>43</v>
      </c>
      <c r="S4322" s="16">
        <v>7019.2000000000007</v>
      </c>
      <c r="T4322" s="16">
        <v>1230.7692307692307</v>
      </c>
      <c r="U4322" s="16">
        <v>0</v>
      </c>
      <c r="V4322" s="16">
        <v>0</v>
      </c>
      <c r="W4322" s="16">
        <v>0</v>
      </c>
      <c r="X4322" s="16">
        <v>5788.4307692307702</v>
      </c>
    </row>
    <row r="4323" spans="1:24" x14ac:dyDescent="0.25">
      <c r="A4323" s="4" t="s">
        <v>24</v>
      </c>
      <c r="B4323" s="5" t="s">
        <v>4790</v>
      </c>
      <c r="C4323" s="6" t="s">
        <v>26</v>
      </c>
      <c r="D4323" s="7">
        <v>35</v>
      </c>
      <c r="E4323" t="s">
        <v>322</v>
      </c>
      <c r="F4323" t="s">
        <v>37</v>
      </c>
      <c r="G4323" t="s">
        <v>231</v>
      </c>
      <c r="H4323" t="s">
        <v>60</v>
      </c>
      <c r="I4323" t="s">
        <v>76</v>
      </c>
      <c r="J4323" s="8" t="s">
        <v>32</v>
      </c>
      <c r="K4323" s="8">
        <v>123</v>
      </c>
      <c r="L4323" t="s">
        <v>33</v>
      </c>
      <c r="M4323" s="9">
        <v>60</v>
      </c>
      <c r="N4323" s="10">
        <v>6250</v>
      </c>
      <c r="O4323">
        <v>1</v>
      </c>
      <c r="P4323">
        <v>1.1200000000000001</v>
      </c>
      <c r="Q4323">
        <v>0</v>
      </c>
      <c r="R4323" t="s">
        <v>43</v>
      </c>
      <c r="S4323" s="16">
        <v>8265.6</v>
      </c>
      <c r="T4323" s="16">
        <v>6250</v>
      </c>
      <c r="U4323" s="16">
        <v>0</v>
      </c>
      <c r="V4323" s="16">
        <v>100</v>
      </c>
      <c r="W4323" s="16">
        <v>0</v>
      </c>
      <c r="X4323" s="16">
        <v>1915.6000000000004</v>
      </c>
    </row>
    <row r="4324" spans="1:24" x14ac:dyDescent="0.25">
      <c r="A4324" s="4" t="s">
        <v>24</v>
      </c>
      <c r="B4324" s="5" t="s">
        <v>4791</v>
      </c>
      <c r="C4324" s="6" t="s">
        <v>135</v>
      </c>
      <c r="D4324" s="7">
        <v>160</v>
      </c>
      <c r="E4324" t="s">
        <v>304</v>
      </c>
      <c r="F4324" t="s">
        <v>28</v>
      </c>
      <c r="G4324" t="s">
        <v>305</v>
      </c>
      <c r="H4324" t="s">
        <v>64</v>
      </c>
      <c r="I4324" t="s">
        <v>40</v>
      </c>
      <c r="J4324" s="8" t="s">
        <v>46</v>
      </c>
      <c r="K4324" s="8">
        <v>89</v>
      </c>
      <c r="L4324" t="s">
        <v>138</v>
      </c>
      <c r="M4324" s="9">
        <v>55</v>
      </c>
      <c r="N4324" s="10">
        <v>2307.6923076923076</v>
      </c>
      <c r="O4324">
        <v>0.8</v>
      </c>
      <c r="P4324">
        <v>1.02</v>
      </c>
      <c r="Q4324">
        <v>0</v>
      </c>
      <c r="R4324" t="s">
        <v>43</v>
      </c>
      <c r="S4324" s="16">
        <v>7180.8</v>
      </c>
      <c r="T4324" s="16">
        <v>2307.6923076923076</v>
      </c>
      <c r="U4324" s="16">
        <v>0</v>
      </c>
      <c r="V4324" s="16">
        <v>10</v>
      </c>
      <c r="W4324" s="16">
        <v>0</v>
      </c>
      <c r="X4324" s="16">
        <v>4863.1076923076926</v>
      </c>
    </row>
    <row r="4325" spans="1:24" x14ac:dyDescent="0.25">
      <c r="A4325" s="4" t="s">
        <v>24</v>
      </c>
      <c r="B4325" s="5" t="s">
        <v>4792</v>
      </c>
      <c r="C4325" s="6" t="s">
        <v>92</v>
      </c>
      <c r="D4325" s="7">
        <v>248</v>
      </c>
      <c r="E4325" t="s">
        <v>880</v>
      </c>
      <c r="F4325" t="s">
        <v>37</v>
      </c>
      <c r="G4325" t="s">
        <v>488</v>
      </c>
      <c r="H4325" t="s">
        <v>39</v>
      </c>
      <c r="I4325" t="s">
        <v>40</v>
      </c>
      <c r="J4325" s="8" t="s">
        <v>46</v>
      </c>
      <c r="K4325" s="8">
        <v>167</v>
      </c>
      <c r="L4325" t="s">
        <v>99</v>
      </c>
      <c r="M4325" s="9">
        <v>35</v>
      </c>
      <c r="N4325" s="10">
        <v>47</v>
      </c>
      <c r="O4325">
        <v>0.8</v>
      </c>
      <c r="P4325">
        <v>0.89</v>
      </c>
      <c r="Q4325">
        <v>0</v>
      </c>
      <c r="R4325" t="s">
        <v>43</v>
      </c>
      <c r="S4325" s="16">
        <v>4161.6400000000003</v>
      </c>
      <c r="T4325" s="16">
        <v>0</v>
      </c>
      <c r="U4325" s="16">
        <v>200</v>
      </c>
      <c r="V4325" s="16">
        <v>10</v>
      </c>
      <c r="W4325" s="16">
        <v>7849</v>
      </c>
      <c r="X4325" s="16">
        <v>-3897.3599999999997</v>
      </c>
    </row>
    <row r="4326" spans="1:24" x14ac:dyDescent="0.25">
      <c r="A4326" s="4" t="s">
        <v>24</v>
      </c>
      <c r="B4326" s="5" t="s">
        <v>4793</v>
      </c>
      <c r="C4326" s="6" t="s">
        <v>135</v>
      </c>
      <c r="D4326" s="7">
        <v>232</v>
      </c>
      <c r="E4326" t="s">
        <v>349</v>
      </c>
      <c r="F4326" t="s">
        <v>28</v>
      </c>
      <c r="G4326" t="s">
        <v>350</v>
      </c>
      <c r="H4326" t="s">
        <v>64</v>
      </c>
      <c r="I4326" t="s">
        <v>76</v>
      </c>
      <c r="J4326" s="8" t="s">
        <v>32</v>
      </c>
      <c r="K4326" s="8">
        <v>0</v>
      </c>
      <c r="L4326" t="s">
        <v>209</v>
      </c>
      <c r="M4326" s="9">
        <v>90</v>
      </c>
      <c r="N4326" s="10">
        <v>9166.6666666666661</v>
      </c>
      <c r="O4326">
        <v>1</v>
      </c>
      <c r="P4326">
        <v>1.0900000000000001</v>
      </c>
      <c r="Q4326">
        <v>0</v>
      </c>
      <c r="R4326" t="s">
        <v>43</v>
      </c>
      <c r="S4326" s="16">
        <v>15696.000000000002</v>
      </c>
      <c r="T4326" s="16">
        <v>0</v>
      </c>
      <c r="U4326" s="16">
        <v>500</v>
      </c>
      <c r="V4326" s="16">
        <v>10</v>
      </c>
      <c r="W4326" s="16">
        <v>0</v>
      </c>
      <c r="X4326" s="16">
        <v>15186.000000000002</v>
      </c>
    </row>
    <row r="4327" spans="1:24" x14ac:dyDescent="0.25">
      <c r="A4327" s="4" t="s">
        <v>24</v>
      </c>
      <c r="B4327" s="5" t="s">
        <v>4794</v>
      </c>
      <c r="C4327" s="6" t="s">
        <v>92</v>
      </c>
      <c r="D4327" s="7">
        <v>43</v>
      </c>
      <c r="E4327" t="s">
        <v>777</v>
      </c>
      <c r="F4327" t="s">
        <v>28</v>
      </c>
      <c r="G4327" t="s">
        <v>778</v>
      </c>
      <c r="H4327" t="s">
        <v>51</v>
      </c>
      <c r="I4327" t="s">
        <v>76</v>
      </c>
      <c r="J4327" s="8" t="s">
        <v>46</v>
      </c>
      <c r="K4327" s="8">
        <v>0</v>
      </c>
      <c r="L4327" t="s">
        <v>99</v>
      </c>
      <c r="M4327" s="9">
        <v>48</v>
      </c>
      <c r="N4327" s="10">
        <v>46</v>
      </c>
      <c r="O4327">
        <v>1</v>
      </c>
      <c r="P4327">
        <v>0.8</v>
      </c>
      <c r="Q4327">
        <v>0</v>
      </c>
      <c r="R4327" t="s">
        <v>43</v>
      </c>
      <c r="S4327" s="16">
        <v>6144</v>
      </c>
      <c r="T4327" s="16">
        <v>0</v>
      </c>
      <c r="U4327" s="16">
        <v>200</v>
      </c>
      <c r="V4327" s="16">
        <v>50</v>
      </c>
      <c r="W4327" s="16">
        <v>0</v>
      </c>
      <c r="X4327" s="16">
        <v>5894</v>
      </c>
    </row>
    <row r="4328" spans="1:24" x14ac:dyDescent="0.25">
      <c r="A4328" s="4" t="s">
        <v>24</v>
      </c>
      <c r="B4328" s="5" t="s">
        <v>4795</v>
      </c>
      <c r="C4328" s="6" t="s">
        <v>78</v>
      </c>
      <c r="D4328" s="7">
        <v>256</v>
      </c>
      <c r="E4328" t="s">
        <v>140</v>
      </c>
      <c r="F4328" t="s">
        <v>37</v>
      </c>
      <c r="G4328" t="s">
        <v>124</v>
      </c>
      <c r="H4328" t="s">
        <v>51</v>
      </c>
      <c r="I4328" t="s">
        <v>31</v>
      </c>
      <c r="J4328" s="8" t="s">
        <v>46</v>
      </c>
      <c r="K4328" s="8">
        <v>0</v>
      </c>
      <c r="L4328" t="s">
        <v>82</v>
      </c>
      <c r="M4328" s="9">
        <v>40</v>
      </c>
      <c r="N4328" s="10">
        <v>1230.7692307692307</v>
      </c>
      <c r="O4328">
        <v>1.2</v>
      </c>
      <c r="P4328">
        <v>1.17</v>
      </c>
      <c r="Q4328">
        <v>0</v>
      </c>
      <c r="R4328" t="s">
        <v>43</v>
      </c>
      <c r="S4328" s="16">
        <v>0</v>
      </c>
      <c r="T4328" s="16">
        <v>0</v>
      </c>
      <c r="U4328" s="16">
        <v>200</v>
      </c>
      <c r="V4328" s="16">
        <v>10</v>
      </c>
      <c r="W4328" s="16">
        <v>0</v>
      </c>
      <c r="X4328" s="16">
        <v>-210</v>
      </c>
    </row>
    <row r="4329" spans="1:24" x14ac:dyDescent="0.25">
      <c r="A4329" s="4" t="s">
        <v>24</v>
      </c>
      <c r="B4329" s="5" t="s">
        <v>4796</v>
      </c>
      <c r="C4329" s="6" t="s">
        <v>43</v>
      </c>
      <c r="D4329" s="7">
        <v>265</v>
      </c>
      <c r="E4329" t="s">
        <v>542</v>
      </c>
      <c r="F4329" t="s">
        <v>28</v>
      </c>
      <c r="G4329" t="s">
        <v>543</v>
      </c>
      <c r="H4329" t="s">
        <v>60</v>
      </c>
      <c r="I4329" t="s">
        <v>40</v>
      </c>
      <c r="J4329" s="8" t="s">
        <v>46</v>
      </c>
      <c r="K4329" s="8">
        <v>168</v>
      </c>
      <c r="L4329" t="s">
        <v>47</v>
      </c>
      <c r="M4329" s="9">
        <v>30</v>
      </c>
      <c r="N4329" s="10">
        <v>615.38461538461536</v>
      </c>
      <c r="O4329">
        <v>0.8</v>
      </c>
      <c r="P4329">
        <v>0.96</v>
      </c>
      <c r="Q4329">
        <v>0</v>
      </c>
      <c r="R4329" t="s">
        <v>43</v>
      </c>
      <c r="S4329" s="16">
        <v>3686.3999999999996</v>
      </c>
      <c r="T4329" s="16">
        <v>615.38461538461536</v>
      </c>
      <c r="U4329" s="16">
        <v>0</v>
      </c>
      <c r="V4329" s="16">
        <v>0</v>
      </c>
      <c r="W4329" s="16">
        <v>0</v>
      </c>
      <c r="X4329" s="16">
        <v>3071.0153846153844</v>
      </c>
    </row>
    <row r="4330" spans="1:24" x14ac:dyDescent="0.25">
      <c r="A4330" s="4" t="s">
        <v>24</v>
      </c>
      <c r="B4330" s="5" t="s">
        <v>4797</v>
      </c>
      <c r="C4330" s="6" t="s">
        <v>43</v>
      </c>
      <c r="D4330" s="7">
        <v>157</v>
      </c>
      <c r="E4330" t="s">
        <v>372</v>
      </c>
      <c r="F4330" t="s">
        <v>28</v>
      </c>
      <c r="G4330" t="s">
        <v>190</v>
      </c>
      <c r="H4330" t="s">
        <v>81</v>
      </c>
      <c r="I4330" t="s">
        <v>52</v>
      </c>
      <c r="J4330" s="8" t="s">
        <v>46</v>
      </c>
      <c r="K4330" s="8">
        <v>0</v>
      </c>
      <c r="L4330" t="s">
        <v>47</v>
      </c>
      <c r="M4330" s="9">
        <v>30</v>
      </c>
      <c r="N4330" s="10">
        <v>615.38461538461536</v>
      </c>
      <c r="O4330">
        <v>1.1000000000000001</v>
      </c>
      <c r="P4330">
        <v>0.95</v>
      </c>
      <c r="Q4330">
        <v>0</v>
      </c>
      <c r="R4330" t="s">
        <v>43</v>
      </c>
      <c r="S4330" s="16">
        <v>5016</v>
      </c>
      <c r="T4330" s="16">
        <v>0</v>
      </c>
      <c r="U4330" s="16">
        <v>500</v>
      </c>
      <c r="V4330" s="16">
        <v>0</v>
      </c>
      <c r="W4330" s="16">
        <v>0</v>
      </c>
      <c r="X4330" s="16">
        <v>4516</v>
      </c>
    </row>
    <row r="4331" spans="1:24" x14ac:dyDescent="0.25">
      <c r="A4331" s="4" t="s">
        <v>24</v>
      </c>
      <c r="B4331" s="5" t="s">
        <v>4798</v>
      </c>
      <c r="C4331" s="6" t="s">
        <v>92</v>
      </c>
      <c r="D4331" s="7">
        <v>167</v>
      </c>
      <c r="E4331" t="s">
        <v>257</v>
      </c>
      <c r="F4331" t="s">
        <v>37</v>
      </c>
      <c r="G4331" t="s">
        <v>56</v>
      </c>
      <c r="H4331" t="s">
        <v>51</v>
      </c>
      <c r="I4331" t="s">
        <v>86</v>
      </c>
      <c r="J4331" s="8" t="s">
        <v>46</v>
      </c>
      <c r="K4331" s="8">
        <v>165</v>
      </c>
      <c r="L4331" t="s">
        <v>99</v>
      </c>
      <c r="M4331" s="9">
        <v>35</v>
      </c>
      <c r="N4331" s="10">
        <v>52</v>
      </c>
      <c r="O4331">
        <v>0.9</v>
      </c>
      <c r="P4331">
        <v>1.05</v>
      </c>
      <c r="Q4331">
        <v>0</v>
      </c>
      <c r="R4331" t="s">
        <v>43</v>
      </c>
      <c r="S4331" s="16">
        <v>5457.375</v>
      </c>
      <c r="T4331" s="16">
        <v>0</v>
      </c>
      <c r="U4331" s="16">
        <v>750</v>
      </c>
      <c r="V4331" s="16">
        <v>50</v>
      </c>
      <c r="W4331" s="16">
        <v>8580</v>
      </c>
      <c r="X4331" s="16">
        <v>-3922.625</v>
      </c>
    </row>
    <row r="4332" spans="1:24" x14ac:dyDescent="0.25">
      <c r="A4332" s="4" t="s">
        <v>24</v>
      </c>
      <c r="B4332" s="5" t="s">
        <v>4799</v>
      </c>
      <c r="C4332" s="6" t="s">
        <v>35</v>
      </c>
      <c r="D4332" s="7">
        <v>242</v>
      </c>
      <c r="E4332" t="s">
        <v>1136</v>
      </c>
      <c r="F4332" t="s">
        <v>37</v>
      </c>
      <c r="G4332" t="s">
        <v>109</v>
      </c>
      <c r="H4332" t="s">
        <v>64</v>
      </c>
      <c r="I4332" t="s">
        <v>86</v>
      </c>
      <c r="J4332" s="8" t="s">
        <v>46</v>
      </c>
      <c r="K4332" s="8">
        <v>0</v>
      </c>
      <c r="L4332" t="s">
        <v>53</v>
      </c>
      <c r="M4332" s="9">
        <v>24</v>
      </c>
      <c r="N4332" s="10">
        <v>384.61538461538464</v>
      </c>
      <c r="O4332">
        <v>0.9</v>
      </c>
      <c r="P4332">
        <v>0.86</v>
      </c>
      <c r="Q4332">
        <v>0</v>
      </c>
      <c r="R4332" t="s">
        <v>43</v>
      </c>
      <c r="S4332" s="16">
        <v>0</v>
      </c>
      <c r="T4332" s="16">
        <v>0</v>
      </c>
      <c r="U4332" s="16">
        <v>500</v>
      </c>
      <c r="V4332" s="16">
        <v>10</v>
      </c>
      <c r="W4332" s="16">
        <v>0</v>
      </c>
      <c r="X4332" s="16">
        <v>-510</v>
      </c>
    </row>
    <row r="4333" spans="1:24" x14ac:dyDescent="0.25">
      <c r="A4333" s="4" t="s">
        <v>24</v>
      </c>
      <c r="B4333" s="5" t="s">
        <v>4800</v>
      </c>
      <c r="C4333" s="6" t="s">
        <v>43</v>
      </c>
      <c r="D4333" s="7">
        <v>86</v>
      </c>
      <c r="E4333" t="s">
        <v>250</v>
      </c>
      <c r="F4333" t="s">
        <v>37</v>
      </c>
      <c r="G4333" t="s">
        <v>228</v>
      </c>
      <c r="H4333" t="s">
        <v>64</v>
      </c>
      <c r="I4333" t="s">
        <v>76</v>
      </c>
      <c r="J4333" s="8" t="s">
        <v>32</v>
      </c>
      <c r="K4333" s="8">
        <v>0</v>
      </c>
      <c r="L4333" t="s">
        <v>117</v>
      </c>
      <c r="M4333" s="9">
        <v>54</v>
      </c>
      <c r="N4333" s="10">
        <v>5666.666666666667</v>
      </c>
      <c r="O4333">
        <v>1</v>
      </c>
      <c r="P4333">
        <v>0.88</v>
      </c>
      <c r="Q4333">
        <v>0</v>
      </c>
      <c r="R4333" t="s">
        <v>43</v>
      </c>
      <c r="S4333" s="16">
        <v>0</v>
      </c>
      <c r="T4333" s="16">
        <v>0</v>
      </c>
      <c r="U4333" s="16">
        <v>200</v>
      </c>
      <c r="V4333" s="16">
        <v>0</v>
      </c>
      <c r="W4333" s="16">
        <v>0</v>
      </c>
      <c r="X4333" s="16">
        <v>-200</v>
      </c>
    </row>
    <row r="4334" spans="1:24" x14ac:dyDescent="0.25">
      <c r="A4334" s="4" t="s">
        <v>24</v>
      </c>
      <c r="B4334" s="5" t="s">
        <v>4801</v>
      </c>
      <c r="C4334" s="6" t="s">
        <v>26</v>
      </c>
      <c r="D4334" s="7">
        <v>124</v>
      </c>
      <c r="E4334" t="s">
        <v>104</v>
      </c>
      <c r="F4334" t="s">
        <v>37</v>
      </c>
      <c r="G4334" t="s">
        <v>105</v>
      </c>
      <c r="H4334" t="s">
        <v>39</v>
      </c>
      <c r="I4334" t="s">
        <v>76</v>
      </c>
      <c r="J4334" s="8" t="s">
        <v>32</v>
      </c>
      <c r="K4334" s="8">
        <v>125</v>
      </c>
      <c r="L4334" t="s">
        <v>33</v>
      </c>
      <c r="M4334" s="9">
        <v>60</v>
      </c>
      <c r="N4334" s="10">
        <v>6250</v>
      </c>
      <c r="O4334">
        <v>1</v>
      </c>
      <c r="P4334">
        <v>1.1499999999999999</v>
      </c>
      <c r="Q4334">
        <v>0</v>
      </c>
      <c r="R4334" t="s">
        <v>43</v>
      </c>
      <c r="S4334" s="16">
        <v>8625</v>
      </c>
      <c r="T4334" s="16">
        <v>6250</v>
      </c>
      <c r="U4334" s="16">
        <v>200</v>
      </c>
      <c r="V4334" s="16">
        <v>10</v>
      </c>
      <c r="W4334" s="16">
        <v>0</v>
      </c>
      <c r="X4334" s="16">
        <v>2165</v>
      </c>
    </row>
    <row r="4335" spans="1:24" x14ac:dyDescent="0.25">
      <c r="A4335" s="4" t="s">
        <v>24</v>
      </c>
      <c r="B4335" s="5" t="s">
        <v>4802</v>
      </c>
      <c r="C4335" s="6" t="s">
        <v>35</v>
      </c>
      <c r="D4335" s="7">
        <v>24</v>
      </c>
      <c r="E4335" t="s">
        <v>44</v>
      </c>
      <c r="F4335" t="s">
        <v>37</v>
      </c>
      <c r="G4335" t="s">
        <v>45</v>
      </c>
      <c r="H4335" t="s">
        <v>39</v>
      </c>
      <c r="I4335" t="s">
        <v>40</v>
      </c>
      <c r="J4335" s="8" t="s">
        <v>46</v>
      </c>
      <c r="K4335" s="8">
        <v>161</v>
      </c>
      <c r="L4335" t="s">
        <v>53</v>
      </c>
      <c r="M4335" s="9">
        <v>24</v>
      </c>
      <c r="N4335" s="10">
        <v>384.61538461538464</v>
      </c>
      <c r="O4335">
        <v>0.8</v>
      </c>
      <c r="P4335">
        <v>0.9</v>
      </c>
      <c r="Q4335">
        <v>0</v>
      </c>
      <c r="R4335" t="s">
        <v>43</v>
      </c>
      <c r="S4335" s="16">
        <v>2782.0800000000004</v>
      </c>
      <c r="T4335" s="16">
        <v>384.61538461538464</v>
      </c>
      <c r="U4335" s="16">
        <v>200</v>
      </c>
      <c r="V4335" s="16">
        <v>100</v>
      </c>
      <c r="W4335" s="16">
        <v>0</v>
      </c>
      <c r="X4335" s="16">
        <v>2097.4646153846156</v>
      </c>
    </row>
    <row r="4336" spans="1:24" x14ac:dyDescent="0.25">
      <c r="A4336" s="4" t="s">
        <v>24</v>
      </c>
      <c r="B4336" s="5" t="s">
        <v>4803</v>
      </c>
      <c r="C4336" s="6" t="s">
        <v>92</v>
      </c>
      <c r="D4336" s="7">
        <v>308</v>
      </c>
      <c r="E4336" t="s">
        <v>1325</v>
      </c>
      <c r="F4336" t="s">
        <v>28</v>
      </c>
      <c r="G4336" t="s">
        <v>582</v>
      </c>
      <c r="H4336" t="s">
        <v>60</v>
      </c>
      <c r="I4336" t="s">
        <v>40</v>
      </c>
      <c r="J4336" s="8" t="s">
        <v>32</v>
      </c>
      <c r="K4336" s="8">
        <v>0</v>
      </c>
      <c r="L4336" t="s">
        <v>95</v>
      </c>
      <c r="M4336" s="9">
        <v>65</v>
      </c>
      <c r="N4336" s="10">
        <v>76</v>
      </c>
      <c r="O4336">
        <v>0.8</v>
      </c>
      <c r="P4336">
        <v>0.92</v>
      </c>
      <c r="Q4336">
        <v>0</v>
      </c>
      <c r="R4336" t="s">
        <v>43</v>
      </c>
      <c r="S4336" s="16">
        <v>7654.4000000000005</v>
      </c>
      <c r="T4336" s="16">
        <v>0</v>
      </c>
      <c r="U4336" s="16">
        <v>0</v>
      </c>
      <c r="V4336" s="16">
        <v>0</v>
      </c>
      <c r="W4336" s="16">
        <v>0</v>
      </c>
      <c r="X4336" s="16">
        <v>7654.4000000000005</v>
      </c>
    </row>
    <row r="4337" spans="1:24" x14ac:dyDescent="0.25">
      <c r="A4337" s="4" t="s">
        <v>24</v>
      </c>
      <c r="B4337" s="5" t="s">
        <v>4804</v>
      </c>
      <c r="C4337" s="6" t="s">
        <v>35</v>
      </c>
      <c r="D4337" s="7">
        <v>197</v>
      </c>
      <c r="E4337" t="s">
        <v>187</v>
      </c>
      <c r="F4337" t="s">
        <v>37</v>
      </c>
      <c r="G4337" t="s">
        <v>89</v>
      </c>
      <c r="H4337" t="s">
        <v>39</v>
      </c>
      <c r="I4337" t="s">
        <v>31</v>
      </c>
      <c r="J4337" s="8" t="s">
        <v>46</v>
      </c>
      <c r="K4337" s="8">
        <v>91</v>
      </c>
      <c r="L4337" t="s">
        <v>53</v>
      </c>
      <c r="M4337" s="9">
        <v>24</v>
      </c>
      <c r="N4337" s="10">
        <v>384.61538461538464</v>
      </c>
      <c r="O4337">
        <v>1.2</v>
      </c>
      <c r="P4337">
        <v>0.99</v>
      </c>
      <c r="Q4337">
        <v>0</v>
      </c>
      <c r="R4337" t="s">
        <v>43</v>
      </c>
      <c r="S4337" s="16">
        <v>2594.5919999999996</v>
      </c>
      <c r="T4337" s="16">
        <v>384.61538461538464</v>
      </c>
      <c r="U4337" s="16">
        <v>1000</v>
      </c>
      <c r="V4337" s="16">
        <v>0</v>
      </c>
      <c r="W4337" s="16">
        <v>0</v>
      </c>
      <c r="X4337" s="16">
        <v>1209.9766153846149</v>
      </c>
    </row>
    <row r="4338" spans="1:24" x14ac:dyDescent="0.25">
      <c r="A4338" s="4" t="s">
        <v>24</v>
      </c>
      <c r="B4338" s="5" t="s">
        <v>4805</v>
      </c>
      <c r="C4338" s="6" t="s">
        <v>35</v>
      </c>
      <c r="D4338" s="7">
        <v>253</v>
      </c>
      <c r="E4338" t="s">
        <v>1110</v>
      </c>
      <c r="F4338" t="s">
        <v>37</v>
      </c>
      <c r="G4338" t="s">
        <v>94</v>
      </c>
      <c r="H4338" t="s">
        <v>51</v>
      </c>
      <c r="I4338" t="s">
        <v>76</v>
      </c>
      <c r="J4338" s="8" t="s">
        <v>46</v>
      </c>
      <c r="K4338" s="8">
        <v>121</v>
      </c>
      <c r="L4338" t="s">
        <v>53</v>
      </c>
      <c r="M4338" s="9">
        <v>24</v>
      </c>
      <c r="N4338" s="10">
        <v>384.61538461538464</v>
      </c>
      <c r="O4338">
        <v>1</v>
      </c>
      <c r="P4338">
        <v>1.07</v>
      </c>
      <c r="Q4338">
        <v>0</v>
      </c>
      <c r="R4338" t="s">
        <v>43</v>
      </c>
      <c r="S4338" s="16">
        <v>3107.28</v>
      </c>
      <c r="T4338" s="16">
        <v>384.61538461538464</v>
      </c>
      <c r="U4338" s="16">
        <v>0</v>
      </c>
      <c r="V4338" s="16">
        <v>500</v>
      </c>
      <c r="W4338" s="16">
        <v>0</v>
      </c>
      <c r="X4338" s="16">
        <v>2222.6646153846154</v>
      </c>
    </row>
    <row r="4339" spans="1:24" x14ac:dyDescent="0.25">
      <c r="A4339" s="4" t="s">
        <v>24</v>
      </c>
      <c r="B4339" s="5" t="s">
        <v>4806</v>
      </c>
      <c r="C4339" s="6" t="s">
        <v>92</v>
      </c>
      <c r="D4339" s="7">
        <v>218</v>
      </c>
      <c r="E4339" t="s">
        <v>259</v>
      </c>
      <c r="F4339" t="s">
        <v>37</v>
      </c>
      <c r="G4339" t="s">
        <v>260</v>
      </c>
      <c r="H4339" t="s">
        <v>51</v>
      </c>
      <c r="I4339" t="s">
        <v>40</v>
      </c>
      <c r="J4339" s="8" t="s">
        <v>46</v>
      </c>
      <c r="K4339" s="8">
        <v>160</v>
      </c>
      <c r="L4339" t="s">
        <v>99</v>
      </c>
      <c r="M4339" s="9">
        <v>40</v>
      </c>
      <c r="N4339" s="10">
        <v>48</v>
      </c>
      <c r="O4339">
        <v>0.8</v>
      </c>
      <c r="P4339">
        <v>0.97</v>
      </c>
      <c r="Q4339">
        <v>0</v>
      </c>
      <c r="R4339" t="s">
        <v>43</v>
      </c>
      <c r="S4339" s="16">
        <v>4966.3999999999996</v>
      </c>
      <c r="T4339" s="16">
        <v>0</v>
      </c>
      <c r="U4339" s="16">
        <v>0</v>
      </c>
      <c r="V4339" s="16">
        <v>500</v>
      </c>
      <c r="W4339" s="16">
        <v>7680</v>
      </c>
      <c r="X4339" s="16">
        <v>-3213.6000000000004</v>
      </c>
    </row>
    <row r="4340" spans="1:24" x14ac:dyDescent="0.25">
      <c r="A4340" s="4" t="s">
        <v>24</v>
      </c>
      <c r="B4340" s="5" t="s">
        <v>4807</v>
      </c>
      <c r="C4340" s="6" t="s">
        <v>92</v>
      </c>
      <c r="D4340" s="7">
        <v>248</v>
      </c>
      <c r="E4340" t="s">
        <v>880</v>
      </c>
      <c r="F4340" t="s">
        <v>37</v>
      </c>
      <c r="G4340" t="s">
        <v>488</v>
      </c>
      <c r="H4340" t="s">
        <v>39</v>
      </c>
      <c r="I4340" t="s">
        <v>40</v>
      </c>
      <c r="J4340" s="8" t="s">
        <v>32</v>
      </c>
      <c r="K4340" s="8">
        <v>160</v>
      </c>
      <c r="L4340" t="s">
        <v>95</v>
      </c>
      <c r="M4340" s="9">
        <v>72</v>
      </c>
      <c r="N4340" s="10">
        <v>79</v>
      </c>
      <c r="O4340">
        <v>0.8</v>
      </c>
      <c r="P4340">
        <v>0.89</v>
      </c>
      <c r="Q4340">
        <v>0</v>
      </c>
      <c r="R4340" t="s">
        <v>43</v>
      </c>
      <c r="S4340" s="16">
        <v>8202.24</v>
      </c>
      <c r="T4340" s="16">
        <v>0</v>
      </c>
      <c r="U4340" s="16">
        <v>500</v>
      </c>
      <c r="V4340" s="16">
        <v>0</v>
      </c>
      <c r="W4340" s="16">
        <v>12640</v>
      </c>
      <c r="X4340" s="16">
        <v>-4937.76</v>
      </c>
    </row>
    <row r="4341" spans="1:24" x14ac:dyDescent="0.25">
      <c r="A4341" s="4" t="s">
        <v>24</v>
      </c>
      <c r="B4341" s="5" t="s">
        <v>4808</v>
      </c>
      <c r="C4341" s="6" t="s">
        <v>43</v>
      </c>
      <c r="D4341" s="7">
        <v>204</v>
      </c>
      <c r="E4341" t="s">
        <v>1178</v>
      </c>
      <c r="F4341" t="s">
        <v>28</v>
      </c>
      <c r="G4341" t="s">
        <v>137</v>
      </c>
      <c r="H4341" t="s">
        <v>39</v>
      </c>
      <c r="I4341" t="s">
        <v>52</v>
      </c>
      <c r="J4341" s="8" t="s">
        <v>32</v>
      </c>
      <c r="K4341" s="8">
        <v>160</v>
      </c>
      <c r="L4341" t="s">
        <v>117</v>
      </c>
      <c r="M4341" s="9">
        <v>54</v>
      </c>
      <c r="N4341" s="10">
        <v>5666.666666666667</v>
      </c>
      <c r="O4341">
        <v>1.1000000000000001</v>
      </c>
      <c r="P4341">
        <v>1</v>
      </c>
      <c r="Q4341">
        <v>0</v>
      </c>
      <c r="R4341" t="s">
        <v>43</v>
      </c>
      <c r="S4341" s="16">
        <v>9504</v>
      </c>
      <c r="T4341" s="16">
        <v>5666.666666666667</v>
      </c>
      <c r="U4341" s="16">
        <v>500</v>
      </c>
      <c r="V4341" s="16">
        <v>250</v>
      </c>
      <c r="W4341" s="16">
        <v>0</v>
      </c>
      <c r="X4341" s="16">
        <v>3087.333333333333</v>
      </c>
    </row>
    <row r="4342" spans="1:24" x14ac:dyDescent="0.25">
      <c r="A4342" s="4" t="s">
        <v>24</v>
      </c>
      <c r="B4342" s="5" t="s">
        <v>4809</v>
      </c>
      <c r="C4342" s="6" t="s">
        <v>92</v>
      </c>
      <c r="D4342" s="7">
        <v>31</v>
      </c>
      <c r="E4342" t="s">
        <v>507</v>
      </c>
      <c r="F4342" t="s">
        <v>37</v>
      </c>
      <c r="G4342" t="s">
        <v>172</v>
      </c>
      <c r="H4342" t="s">
        <v>51</v>
      </c>
      <c r="I4342" t="s">
        <v>40</v>
      </c>
      <c r="J4342" s="8" t="s">
        <v>46</v>
      </c>
      <c r="K4342" s="8">
        <v>162</v>
      </c>
      <c r="L4342" t="s">
        <v>99</v>
      </c>
      <c r="M4342" s="9">
        <v>48</v>
      </c>
      <c r="N4342" s="10">
        <v>50</v>
      </c>
      <c r="O4342">
        <v>0.8</v>
      </c>
      <c r="P4342">
        <v>1.0900000000000001</v>
      </c>
      <c r="Q4342">
        <v>0</v>
      </c>
      <c r="R4342" t="s">
        <v>43</v>
      </c>
      <c r="S4342" s="16">
        <v>6780.6720000000005</v>
      </c>
      <c r="T4342" s="16">
        <v>0</v>
      </c>
      <c r="U4342" s="16">
        <v>0</v>
      </c>
      <c r="V4342" s="16">
        <v>500</v>
      </c>
      <c r="W4342" s="16">
        <v>8100</v>
      </c>
      <c r="X4342" s="16">
        <v>-1819.3279999999995</v>
      </c>
    </row>
    <row r="4343" spans="1:24" x14ac:dyDescent="0.25">
      <c r="A4343" s="4" t="s">
        <v>24</v>
      </c>
      <c r="B4343" s="5" t="s">
        <v>4810</v>
      </c>
      <c r="C4343" s="6" t="s">
        <v>92</v>
      </c>
      <c r="D4343" s="7">
        <v>277</v>
      </c>
      <c r="E4343" t="s">
        <v>686</v>
      </c>
      <c r="F4343" t="s">
        <v>28</v>
      </c>
      <c r="G4343" t="s">
        <v>153</v>
      </c>
      <c r="H4343" t="s">
        <v>39</v>
      </c>
      <c r="I4343" t="s">
        <v>76</v>
      </c>
      <c r="J4343" s="8" t="s">
        <v>46</v>
      </c>
      <c r="K4343" s="8">
        <v>0</v>
      </c>
      <c r="L4343" t="s">
        <v>99</v>
      </c>
      <c r="M4343" s="9">
        <v>48</v>
      </c>
      <c r="N4343" s="10">
        <v>55</v>
      </c>
      <c r="O4343">
        <v>1</v>
      </c>
      <c r="P4343">
        <v>1.1200000000000001</v>
      </c>
      <c r="Q4343">
        <v>0</v>
      </c>
      <c r="R4343" t="s">
        <v>43</v>
      </c>
      <c r="S4343" s="16">
        <v>8601.6</v>
      </c>
      <c r="T4343" s="16">
        <v>0</v>
      </c>
      <c r="U4343" s="16">
        <v>0</v>
      </c>
      <c r="V4343" s="16">
        <v>0</v>
      </c>
      <c r="W4343" s="16">
        <v>0</v>
      </c>
      <c r="X4343" s="16">
        <v>8601.6</v>
      </c>
    </row>
    <row r="4344" spans="1:24" x14ac:dyDescent="0.25">
      <c r="A4344" s="4" t="s">
        <v>24</v>
      </c>
      <c r="B4344" s="5" t="s">
        <v>4811</v>
      </c>
      <c r="C4344" s="6" t="s">
        <v>35</v>
      </c>
      <c r="D4344" s="7">
        <v>1</v>
      </c>
      <c r="E4344" t="s">
        <v>935</v>
      </c>
      <c r="F4344" t="s">
        <v>37</v>
      </c>
      <c r="G4344" t="s">
        <v>309</v>
      </c>
      <c r="H4344" t="s">
        <v>60</v>
      </c>
      <c r="I4344" t="s">
        <v>86</v>
      </c>
      <c r="J4344" s="8" t="s">
        <v>46</v>
      </c>
      <c r="K4344" s="8">
        <v>163</v>
      </c>
      <c r="L4344" t="s">
        <v>53</v>
      </c>
      <c r="M4344" s="9">
        <v>24</v>
      </c>
      <c r="N4344" s="10">
        <v>384.61538461538464</v>
      </c>
      <c r="O4344">
        <v>0.9</v>
      </c>
      <c r="P4344">
        <v>0.97</v>
      </c>
      <c r="Q4344">
        <v>0</v>
      </c>
      <c r="R4344" t="s">
        <v>43</v>
      </c>
      <c r="S4344" s="16">
        <v>3415.1759999999999</v>
      </c>
      <c r="T4344" s="16">
        <v>384.61538461538464</v>
      </c>
      <c r="U4344" s="16">
        <v>0</v>
      </c>
      <c r="V4344" s="16">
        <v>0</v>
      </c>
      <c r="W4344" s="16">
        <v>0</v>
      </c>
      <c r="X4344" s="16">
        <v>3030.5606153846152</v>
      </c>
    </row>
    <row r="4345" spans="1:24" x14ac:dyDescent="0.25">
      <c r="A4345" s="4" t="s">
        <v>24</v>
      </c>
      <c r="B4345" s="5" t="s">
        <v>4812</v>
      </c>
      <c r="C4345" s="6" t="s">
        <v>35</v>
      </c>
      <c r="D4345" s="7">
        <v>202</v>
      </c>
      <c r="E4345" t="s">
        <v>136</v>
      </c>
      <c r="F4345" t="s">
        <v>28</v>
      </c>
      <c r="G4345" t="s">
        <v>137</v>
      </c>
      <c r="H4345" t="s">
        <v>39</v>
      </c>
      <c r="I4345" t="s">
        <v>86</v>
      </c>
      <c r="J4345" s="8" t="s">
        <v>46</v>
      </c>
      <c r="K4345" s="8">
        <v>0</v>
      </c>
      <c r="L4345" t="s">
        <v>53</v>
      </c>
      <c r="M4345" s="9">
        <v>24</v>
      </c>
      <c r="N4345" s="10">
        <v>384.61538461538464</v>
      </c>
      <c r="O4345">
        <v>0.9</v>
      </c>
      <c r="P4345">
        <v>1</v>
      </c>
      <c r="Q4345">
        <v>0</v>
      </c>
      <c r="R4345" t="s">
        <v>43</v>
      </c>
      <c r="S4345" s="16">
        <v>3456</v>
      </c>
      <c r="T4345" s="16">
        <v>0</v>
      </c>
      <c r="U4345" s="16">
        <v>200</v>
      </c>
      <c r="V4345" s="16">
        <v>500</v>
      </c>
      <c r="W4345" s="16">
        <v>0</v>
      </c>
      <c r="X4345" s="16">
        <v>2756</v>
      </c>
    </row>
    <row r="4346" spans="1:24" x14ac:dyDescent="0.25">
      <c r="A4346" s="4" t="s">
        <v>24</v>
      </c>
      <c r="B4346" s="5" t="s">
        <v>4813</v>
      </c>
      <c r="C4346" s="6" t="s">
        <v>66</v>
      </c>
      <c r="D4346" s="7">
        <v>127</v>
      </c>
      <c r="E4346" t="s">
        <v>640</v>
      </c>
      <c r="F4346" t="s">
        <v>28</v>
      </c>
      <c r="G4346" t="s">
        <v>130</v>
      </c>
      <c r="H4346" t="s">
        <v>51</v>
      </c>
      <c r="I4346" t="s">
        <v>52</v>
      </c>
      <c r="J4346" s="8" t="s">
        <v>32</v>
      </c>
      <c r="K4346" s="8">
        <v>161</v>
      </c>
      <c r="L4346" t="s">
        <v>296</v>
      </c>
      <c r="M4346" s="9">
        <v>72</v>
      </c>
      <c r="N4346" s="10">
        <v>8333.3333333333339</v>
      </c>
      <c r="O4346">
        <v>1.1000000000000001</v>
      </c>
      <c r="P4346">
        <v>0.95</v>
      </c>
      <c r="Q4346">
        <v>0</v>
      </c>
      <c r="R4346" t="s">
        <v>43</v>
      </c>
      <c r="S4346" s="16">
        <v>12038.400000000001</v>
      </c>
      <c r="T4346" s="16">
        <v>8333.3333333333339</v>
      </c>
      <c r="U4346" s="16">
        <v>750</v>
      </c>
      <c r="V4346" s="16">
        <v>0</v>
      </c>
      <c r="W4346" s="16">
        <v>0</v>
      </c>
      <c r="X4346" s="16">
        <v>2955.0666666666675</v>
      </c>
    </row>
    <row r="4347" spans="1:24" x14ac:dyDescent="0.25">
      <c r="A4347" s="4" t="s">
        <v>24</v>
      </c>
      <c r="B4347" s="5" t="s">
        <v>4814</v>
      </c>
      <c r="C4347" s="6" t="s">
        <v>43</v>
      </c>
      <c r="D4347" s="7">
        <v>40</v>
      </c>
      <c r="E4347" t="s">
        <v>361</v>
      </c>
      <c r="F4347" t="s">
        <v>28</v>
      </c>
      <c r="G4347" t="s">
        <v>362</v>
      </c>
      <c r="H4347" t="s">
        <v>30</v>
      </c>
      <c r="I4347" t="s">
        <v>52</v>
      </c>
      <c r="J4347" s="8" t="s">
        <v>46</v>
      </c>
      <c r="K4347" s="8">
        <v>166</v>
      </c>
      <c r="L4347" t="s">
        <v>47</v>
      </c>
      <c r="M4347" s="9">
        <v>30</v>
      </c>
      <c r="N4347" s="10">
        <v>615.38461538461536</v>
      </c>
      <c r="O4347">
        <v>1.1000000000000001</v>
      </c>
      <c r="P4347">
        <v>0.94</v>
      </c>
      <c r="Q4347">
        <v>0</v>
      </c>
      <c r="R4347" t="s">
        <v>43</v>
      </c>
      <c r="S4347" s="16">
        <v>4963.2</v>
      </c>
      <c r="T4347" s="16">
        <v>615.38461538461536</v>
      </c>
      <c r="U4347" s="16">
        <v>500</v>
      </c>
      <c r="V4347" s="16">
        <v>10</v>
      </c>
      <c r="W4347" s="16">
        <v>0</v>
      </c>
      <c r="X4347" s="16">
        <v>3837.8153846153846</v>
      </c>
    </row>
    <row r="4348" spans="1:24" x14ac:dyDescent="0.25">
      <c r="A4348" s="4" t="s">
        <v>24</v>
      </c>
      <c r="B4348" s="5" t="s">
        <v>4815</v>
      </c>
      <c r="C4348" s="6" t="s">
        <v>35</v>
      </c>
      <c r="D4348" s="7">
        <v>59</v>
      </c>
      <c r="E4348" t="s">
        <v>456</v>
      </c>
      <c r="F4348" t="s">
        <v>37</v>
      </c>
      <c r="G4348" t="s">
        <v>214</v>
      </c>
      <c r="H4348" t="s">
        <v>81</v>
      </c>
      <c r="I4348" t="s">
        <v>76</v>
      </c>
      <c r="J4348" s="8" t="s">
        <v>46</v>
      </c>
      <c r="K4348" s="8">
        <v>0</v>
      </c>
      <c r="L4348" t="s">
        <v>53</v>
      </c>
      <c r="M4348" s="9">
        <v>24</v>
      </c>
      <c r="N4348" s="10">
        <v>384.61538461538464</v>
      </c>
      <c r="O4348">
        <v>1</v>
      </c>
      <c r="P4348">
        <v>1.17</v>
      </c>
      <c r="Q4348">
        <v>0</v>
      </c>
      <c r="R4348" t="s">
        <v>43</v>
      </c>
      <c r="S4348" s="16">
        <v>0</v>
      </c>
      <c r="T4348" s="16">
        <v>0</v>
      </c>
      <c r="U4348" s="16">
        <v>500</v>
      </c>
      <c r="V4348" s="16">
        <v>50</v>
      </c>
      <c r="W4348" s="16">
        <v>0</v>
      </c>
      <c r="X4348" s="16">
        <v>-550</v>
      </c>
    </row>
    <row r="4349" spans="1:24" x14ac:dyDescent="0.25">
      <c r="A4349" s="4" t="s">
        <v>24</v>
      </c>
      <c r="B4349" s="5" t="s">
        <v>4816</v>
      </c>
      <c r="C4349" s="6" t="s">
        <v>43</v>
      </c>
      <c r="D4349" s="7">
        <v>283</v>
      </c>
      <c r="E4349" t="s">
        <v>1017</v>
      </c>
      <c r="F4349" t="s">
        <v>28</v>
      </c>
      <c r="G4349" t="s">
        <v>179</v>
      </c>
      <c r="H4349" t="s">
        <v>39</v>
      </c>
      <c r="I4349" t="s">
        <v>52</v>
      </c>
      <c r="J4349" s="8" t="s">
        <v>32</v>
      </c>
      <c r="K4349" s="8">
        <v>160</v>
      </c>
      <c r="L4349" t="s">
        <v>117</v>
      </c>
      <c r="M4349" s="9">
        <v>54</v>
      </c>
      <c r="N4349" s="10">
        <v>5666.666666666667</v>
      </c>
      <c r="O4349">
        <v>1.1000000000000001</v>
      </c>
      <c r="P4349">
        <v>0.98</v>
      </c>
      <c r="Q4349">
        <v>0</v>
      </c>
      <c r="R4349" t="s">
        <v>43</v>
      </c>
      <c r="S4349" s="16">
        <v>9313.92</v>
      </c>
      <c r="T4349" s="16">
        <v>5666.666666666667</v>
      </c>
      <c r="U4349" s="16">
        <v>1000</v>
      </c>
      <c r="V4349" s="16">
        <v>50</v>
      </c>
      <c r="W4349" s="16">
        <v>0</v>
      </c>
      <c r="X4349" s="16">
        <v>2597.2533333333331</v>
      </c>
    </row>
    <row r="4350" spans="1:24" x14ac:dyDescent="0.25">
      <c r="A4350" s="4" t="s">
        <v>24</v>
      </c>
      <c r="B4350" s="5" t="s">
        <v>4817</v>
      </c>
      <c r="C4350" s="6" t="s">
        <v>35</v>
      </c>
      <c r="D4350" s="7">
        <v>3</v>
      </c>
      <c r="E4350" t="s">
        <v>551</v>
      </c>
      <c r="F4350" t="s">
        <v>28</v>
      </c>
      <c r="G4350" t="s">
        <v>309</v>
      </c>
      <c r="H4350" t="s">
        <v>60</v>
      </c>
      <c r="I4350" t="s">
        <v>52</v>
      </c>
      <c r="J4350" s="8" t="s">
        <v>46</v>
      </c>
      <c r="K4350" s="8">
        <v>162</v>
      </c>
      <c r="L4350" t="s">
        <v>53</v>
      </c>
      <c r="M4350" s="9">
        <v>24</v>
      </c>
      <c r="N4350" s="10">
        <v>384.61538461538464</v>
      </c>
      <c r="O4350">
        <v>1.1000000000000001</v>
      </c>
      <c r="P4350">
        <v>0.97</v>
      </c>
      <c r="Q4350">
        <v>0</v>
      </c>
      <c r="R4350" t="s">
        <v>43</v>
      </c>
      <c r="S4350" s="16">
        <v>4097.28</v>
      </c>
      <c r="T4350" s="16">
        <v>384.61538461538464</v>
      </c>
      <c r="U4350" s="16">
        <v>0</v>
      </c>
      <c r="V4350" s="16">
        <v>0</v>
      </c>
      <c r="W4350" s="16">
        <v>0</v>
      </c>
      <c r="X4350" s="16">
        <v>3712.664615384615</v>
      </c>
    </row>
    <row r="4351" spans="1:24" x14ac:dyDescent="0.25">
      <c r="A4351" s="4" t="s">
        <v>24</v>
      </c>
      <c r="B4351" s="5" t="s">
        <v>4818</v>
      </c>
      <c r="C4351" s="6" t="s">
        <v>92</v>
      </c>
      <c r="D4351" s="7">
        <v>87</v>
      </c>
      <c r="E4351" t="s">
        <v>227</v>
      </c>
      <c r="F4351" t="s">
        <v>37</v>
      </c>
      <c r="G4351" t="s">
        <v>228</v>
      </c>
      <c r="H4351" t="s">
        <v>64</v>
      </c>
      <c r="I4351" t="s">
        <v>40</v>
      </c>
      <c r="J4351" s="8" t="s">
        <v>46</v>
      </c>
      <c r="K4351" s="8">
        <v>166</v>
      </c>
      <c r="L4351" t="s">
        <v>99</v>
      </c>
      <c r="M4351" s="9">
        <v>48</v>
      </c>
      <c r="N4351" s="10">
        <v>45</v>
      </c>
      <c r="O4351">
        <v>0.8</v>
      </c>
      <c r="P4351">
        <v>0.88</v>
      </c>
      <c r="Q4351">
        <v>0</v>
      </c>
      <c r="R4351" t="s">
        <v>43</v>
      </c>
      <c r="S4351" s="16">
        <v>5609.4720000000007</v>
      </c>
      <c r="T4351" s="16">
        <v>0</v>
      </c>
      <c r="U4351" s="16">
        <v>0</v>
      </c>
      <c r="V4351" s="16">
        <v>250</v>
      </c>
      <c r="W4351" s="16">
        <v>7470</v>
      </c>
      <c r="X4351" s="16">
        <v>-2110.5279999999993</v>
      </c>
    </row>
    <row r="4352" spans="1:24" x14ac:dyDescent="0.25">
      <c r="A4352" s="4" t="s">
        <v>24</v>
      </c>
      <c r="B4352" s="5" t="s">
        <v>4819</v>
      </c>
      <c r="C4352" s="6" t="s">
        <v>35</v>
      </c>
      <c r="D4352" s="7">
        <v>215</v>
      </c>
      <c r="E4352" t="s">
        <v>698</v>
      </c>
      <c r="F4352" t="s">
        <v>28</v>
      </c>
      <c r="G4352" t="s">
        <v>625</v>
      </c>
      <c r="H4352" t="s">
        <v>30</v>
      </c>
      <c r="I4352" t="s">
        <v>76</v>
      </c>
      <c r="J4352" s="8" t="s">
        <v>46</v>
      </c>
      <c r="K4352" s="8">
        <v>0</v>
      </c>
      <c r="L4352" t="s">
        <v>53</v>
      </c>
      <c r="M4352" s="9">
        <v>24</v>
      </c>
      <c r="N4352" s="10">
        <v>384.61538461538464</v>
      </c>
      <c r="O4352">
        <v>1</v>
      </c>
      <c r="P4352">
        <v>0.86</v>
      </c>
      <c r="Q4352">
        <v>0</v>
      </c>
      <c r="R4352" t="s">
        <v>43</v>
      </c>
      <c r="S4352" s="16">
        <v>3302.4</v>
      </c>
      <c r="T4352" s="16">
        <v>0</v>
      </c>
      <c r="U4352" s="16">
        <v>0</v>
      </c>
      <c r="V4352" s="16">
        <v>10</v>
      </c>
      <c r="W4352" s="16">
        <v>0</v>
      </c>
      <c r="X4352" s="16">
        <v>3292.4</v>
      </c>
    </row>
    <row r="4353" spans="1:24" x14ac:dyDescent="0.25">
      <c r="A4353" s="4" t="s">
        <v>24</v>
      </c>
      <c r="B4353" s="5" t="s">
        <v>4820</v>
      </c>
      <c r="C4353" s="6" t="s">
        <v>92</v>
      </c>
      <c r="D4353" s="7">
        <v>166</v>
      </c>
      <c r="E4353" t="s">
        <v>315</v>
      </c>
      <c r="F4353" t="s">
        <v>37</v>
      </c>
      <c r="G4353" t="s">
        <v>263</v>
      </c>
      <c r="H4353" t="s">
        <v>81</v>
      </c>
      <c r="I4353" t="s">
        <v>40</v>
      </c>
      <c r="J4353" s="8" t="s">
        <v>46</v>
      </c>
      <c r="K4353" s="8">
        <v>168</v>
      </c>
      <c r="L4353" t="s">
        <v>99</v>
      </c>
      <c r="M4353" s="9">
        <v>35</v>
      </c>
      <c r="N4353" s="10">
        <v>54</v>
      </c>
      <c r="O4353">
        <v>0.8</v>
      </c>
      <c r="P4353">
        <v>1.1100000000000001</v>
      </c>
      <c r="Q4353">
        <v>0</v>
      </c>
      <c r="R4353" t="s">
        <v>43</v>
      </c>
      <c r="S4353" s="16">
        <v>5221.4400000000005</v>
      </c>
      <c r="T4353" s="16">
        <v>0</v>
      </c>
      <c r="U4353" s="16">
        <v>0</v>
      </c>
      <c r="V4353" s="16">
        <v>250</v>
      </c>
      <c r="W4353" s="16">
        <v>9072</v>
      </c>
      <c r="X4353" s="16">
        <v>-4100.5599999999995</v>
      </c>
    </row>
    <row r="4354" spans="1:24" x14ac:dyDescent="0.25">
      <c r="A4354" s="4" t="s">
        <v>24</v>
      </c>
      <c r="B4354" s="5" t="s">
        <v>4821</v>
      </c>
      <c r="C4354" s="6" t="s">
        <v>43</v>
      </c>
      <c r="D4354" s="7">
        <v>63</v>
      </c>
      <c r="E4354" t="s">
        <v>161</v>
      </c>
      <c r="F4354" t="s">
        <v>37</v>
      </c>
      <c r="G4354" t="s">
        <v>113</v>
      </c>
      <c r="H4354" t="s">
        <v>60</v>
      </c>
      <c r="I4354" t="s">
        <v>76</v>
      </c>
      <c r="J4354" s="8" t="s">
        <v>32</v>
      </c>
      <c r="K4354" s="8">
        <v>0</v>
      </c>
      <c r="L4354" t="s">
        <v>117</v>
      </c>
      <c r="M4354" s="9">
        <v>54</v>
      </c>
      <c r="N4354" s="10">
        <v>5666.666666666667</v>
      </c>
      <c r="O4354">
        <v>1</v>
      </c>
      <c r="P4354">
        <v>1.01</v>
      </c>
      <c r="Q4354">
        <v>0</v>
      </c>
      <c r="R4354" t="s">
        <v>43</v>
      </c>
      <c r="S4354" s="16">
        <v>0</v>
      </c>
      <c r="T4354" s="16">
        <v>0</v>
      </c>
      <c r="U4354" s="16">
        <v>0</v>
      </c>
      <c r="V4354" s="16">
        <v>10</v>
      </c>
      <c r="W4354" s="16">
        <v>0</v>
      </c>
      <c r="X4354" s="16">
        <v>-10</v>
      </c>
    </row>
    <row r="4355" spans="1:24" x14ac:dyDescent="0.25">
      <c r="A4355" s="4" t="s">
        <v>24</v>
      </c>
      <c r="B4355" s="5" t="s">
        <v>4822</v>
      </c>
      <c r="C4355" s="6" t="s">
        <v>78</v>
      </c>
      <c r="D4355" s="7">
        <v>46</v>
      </c>
      <c r="E4355" t="s">
        <v>565</v>
      </c>
      <c r="F4355" t="s">
        <v>37</v>
      </c>
      <c r="G4355" t="s">
        <v>318</v>
      </c>
      <c r="H4355" t="s">
        <v>81</v>
      </c>
      <c r="I4355" t="s">
        <v>31</v>
      </c>
      <c r="J4355" s="8" t="s">
        <v>46</v>
      </c>
      <c r="K4355" s="8">
        <v>113</v>
      </c>
      <c r="L4355" t="s">
        <v>82</v>
      </c>
      <c r="M4355" s="9">
        <v>40</v>
      </c>
      <c r="N4355" s="10">
        <v>1230.7692307692307</v>
      </c>
      <c r="O4355">
        <v>1.2</v>
      </c>
      <c r="P4355">
        <v>0.97</v>
      </c>
      <c r="Q4355">
        <v>0</v>
      </c>
      <c r="R4355" t="s">
        <v>43</v>
      </c>
      <c r="S4355" s="16">
        <v>5261.28</v>
      </c>
      <c r="T4355" s="16">
        <v>1230.7692307692307</v>
      </c>
      <c r="U4355" s="16">
        <v>750</v>
      </c>
      <c r="V4355" s="16">
        <v>0</v>
      </c>
      <c r="W4355" s="16">
        <v>0</v>
      </c>
      <c r="X4355" s="16">
        <v>3280.5107692307693</v>
      </c>
    </row>
    <row r="4356" spans="1:24" x14ac:dyDescent="0.25">
      <c r="A4356" s="4" t="s">
        <v>24</v>
      </c>
      <c r="B4356" s="5" t="s">
        <v>4823</v>
      </c>
      <c r="C4356" s="6" t="s">
        <v>43</v>
      </c>
      <c r="D4356" s="7">
        <v>209</v>
      </c>
      <c r="E4356" t="s">
        <v>274</v>
      </c>
      <c r="F4356" t="s">
        <v>37</v>
      </c>
      <c r="G4356" t="s">
        <v>275</v>
      </c>
      <c r="H4356" t="s">
        <v>81</v>
      </c>
      <c r="I4356" t="s">
        <v>52</v>
      </c>
      <c r="J4356" s="8" t="s">
        <v>46</v>
      </c>
      <c r="K4356" s="8">
        <v>0</v>
      </c>
      <c r="L4356" t="s">
        <v>47</v>
      </c>
      <c r="M4356" s="9">
        <v>30</v>
      </c>
      <c r="N4356" s="10">
        <v>615.38461538461536</v>
      </c>
      <c r="O4356">
        <v>1.1000000000000001</v>
      </c>
      <c r="P4356">
        <v>0.93</v>
      </c>
      <c r="Q4356">
        <v>0</v>
      </c>
      <c r="R4356" t="s">
        <v>43</v>
      </c>
      <c r="S4356" s="16">
        <v>0</v>
      </c>
      <c r="T4356" s="16">
        <v>0</v>
      </c>
      <c r="U4356" s="16">
        <v>750</v>
      </c>
      <c r="V4356" s="16">
        <v>250</v>
      </c>
      <c r="W4356" s="16">
        <v>0</v>
      </c>
      <c r="X4356" s="16">
        <v>-1000</v>
      </c>
    </row>
    <row r="4357" spans="1:24" x14ac:dyDescent="0.25">
      <c r="A4357" s="4" t="s">
        <v>24</v>
      </c>
      <c r="B4357" s="5" t="s">
        <v>4824</v>
      </c>
      <c r="C4357" s="6" t="s">
        <v>135</v>
      </c>
      <c r="D4357" s="7">
        <v>231</v>
      </c>
      <c r="E4357" t="s">
        <v>79</v>
      </c>
      <c r="F4357" t="s">
        <v>37</v>
      </c>
      <c r="G4357" t="s">
        <v>80</v>
      </c>
      <c r="H4357" t="s">
        <v>81</v>
      </c>
      <c r="I4357" t="s">
        <v>40</v>
      </c>
      <c r="J4357" s="8" t="s">
        <v>46</v>
      </c>
      <c r="K4357" s="8">
        <v>164</v>
      </c>
      <c r="L4357" t="s">
        <v>138</v>
      </c>
      <c r="M4357" s="9">
        <v>55</v>
      </c>
      <c r="N4357" s="10">
        <v>2307.6923076923076</v>
      </c>
      <c r="O4357">
        <v>0.8</v>
      </c>
      <c r="P4357">
        <v>1.1599999999999999</v>
      </c>
      <c r="Q4357">
        <v>0</v>
      </c>
      <c r="R4357" t="s">
        <v>43</v>
      </c>
      <c r="S4357" s="16">
        <v>8370.56</v>
      </c>
      <c r="T4357" s="16">
        <v>2307.6923076923076</v>
      </c>
      <c r="U4357" s="16">
        <v>0</v>
      </c>
      <c r="V4357" s="16">
        <v>250</v>
      </c>
      <c r="W4357" s="16">
        <v>0</v>
      </c>
      <c r="X4357" s="16">
        <v>5812.8676923076919</v>
      </c>
    </row>
    <row r="4358" spans="1:24" x14ac:dyDescent="0.25">
      <c r="A4358" s="4" t="s">
        <v>24</v>
      </c>
      <c r="B4358" s="5" t="s">
        <v>4825</v>
      </c>
      <c r="C4358" s="6" t="s">
        <v>35</v>
      </c>
      <c r="D4358" s="7">
        <v>255</v>
      </c>
      <c r="E4358" t="s">
        <v>205</v>
      </c>
      <c r="F4358" t="s">
        <v>37</v>
      </c>
      <c r="G4358" t="s">
        <v>124</v>
      </c>
      <c r="H4358" t="s">
        <v>51</v>
      </c>
      <c r="I4358" t="s">
        <v>86</v>
      </c>
      <c r="J4358" s="8" t="s">
        <v>32</v>
      </c>
      <c r="K4358" s="8">
        <v>161</v>
      </c>
      <c r="L4358" t="s">
        <v>41</v>
      </c>
      <c r="M4358" s="9">
        <v>48</v>
      </c>
      <c r="N4358" s="10">
        <v>5416.666666666667</v>
      </c>
      <c r="O4358">
        <v>0.9</v>
      </c>
      <c r="P4358">
        <v>1.17</v>
      </c>
      <c r="Q4358">
        <v>0</v>
      </c>
      <c r="R4358" t="s">
        <v>43</v>
      </c>
      <c r="S4358" s="16">
        <v>8137.5839999999989</v>
      </c>
      <c r="T4358" s="16">
        <v>5416.666666666667</v>
      </c>
      <c r="U4358" s="16">
        <v>750</v>
      </c>
      <c r="V4358" s="16">
        <v>0</v>
      </c>
      <c r="W4358" s="16">
        <v>0</v>
      </c>
      <c r="X4358" s="16">
        <v>1970.917333333332</v>
      </c>
    </row>
    <row r="4359" spans="1:24" x14ac:dyDescent="0.25">
      <c r="A4359" s="4" t="s">
        <v>24</v>
      </c>
      <c r="B4359" s="5" t="s">
        <v>4826</v>
      </c>
      <c r="C4359" s="6" t="s">
        <v>35</v>
      </c>
      <c r="D4359" s="7">
        <v>274</v>
      </c>
      <c r="E4359" t="s">
        <v>735</v>
      </c>
      <c r="F4359" t="s">
        <v>37</v>
      </c>
      <c r="G4359" t="s">
        <v>29</v>
      </c>
      <c r="H4359" t="s">
        <v>30</v>
      </c>
      <c r="I4359" t="s">
        <v>40</v>
      </c>
      <c r="J4359" s="8" t="s">
        <v>46</v>
      </c>
      <c r="K4359" s="8">
        <v>0</v>
      </c>
      <c r="L4359" t="s">
        <v>53</v>
      </c>
      <c r="M4359" s="9">
        <v>24</v>
      </c>
      <c r="N4359" s="10">
        <v>384.61538461538464</v>
      </c>
      <c r="O4359">
        <v>0.8</v>
      </c>
      <c r="P4359">
        <v>1</v>
      </c>
      <c r="Q4359">
        <v>0</v>
      </c>
      <c r="R4359" t="s">
        <v>43</v>
      </c>
      <c r="S4359" s="16">
        <v>0</v>
      </c>
      <c r="T4359" s="16">
        <v>0</v>
      </c>
      <c r="U4359" s="16">
        <v>0</v>
      </c>
      <c r="V4359" s="16">
        <v>100</v>
      </c>
      <c r="W4359" s="16">
        <v>0</v>
      </c>
      <c r="X4359" s="16">
        <v>-100</v>
      </c>
    </row>
    <row r="4360" spans="1:24" x14ac:dyDescent="0.25">
      <c r="A4360" s="4" t="s">
        <v>24</v>
      </c>
      <c r="B4360" s="5" t="s">
        <v>4827</v>
      </c>
      <c r="C4360" s="6" t="s">
        <v>35</v>
      </c>
      <c r="D4360" s="7">
        <v>140</v>
      </c>
      <c r="E4360" t="s">
        <v>808</v>
      </c>
      <c r="F4360" t="s">
        <v>37</v>
      </c>
      <c r="G4360" t="s">
        <v>312</v>
      </c>
      <c r="H4360" t="s">
        <v>81</v>
      </c>
      <c r="I4360" t="s">
        <v>76</v>
      </c>
      <c r="J4360" s="8" t="s">
        <v>46</v>
      </c>
      <c r="K4360" s="8">
        <v>168</v>
      </c>
      <c r="L4360" t="s">
        <v>53</v>
      </c>
      <c r="M4360" s="9">
        <v>24</v>
      </c>
      <c r="N4360" s="10">
        <v>384.61538461538464</v>
      </c>
      <c r="O4360">
        <v>1</v>
      </c>
      <c r="P4360">
        <v>1.2</v>
      </c>
      <c r="Q4360">
        <v>1</v>
      </c>
      <c r="R4360" t="s">
        <v>43</v>
      </c>
      <c r="S4360" s="16">
        <v>0</v>
      </c>
      <c r="T4360" s="16">
        <v>384.61538461538464</v>
      </c>
      <c r="U4360" s="16">
        <v>750</v>
      </c>
      <c r="V4360" s="16">
        <v>0</v>
      </c>
      <c r="W4360" s="16">
        <v>0</v>
      </c>
      <c r="X4360" s="16">
        <v>-1134.6153846153848</v>
      </c>
    </row>
    <row r="4361" spans="1:24" x14ac:dyDescent="0.25">
      <c r="A4361" s="4" t="s">
        <v>24</v>
      </c>
      <c r="B4361" s="5" t="s">
        <v>4828</v>
      </c>
      <c r="C4361" s="6" t="s">
        <v>92</v>
      </c>
      <c r="D4361" s="7">
        <v>200</v>
      </c>
      <c r="E4361" t="s">
        <v>167</v>
      </c>
      <c r="F4361" t="s">
        <v>28</v>
      </c>
      <c r="G4361" t="s">
        <v>89</v>
      </c>
      <c r="H4361" t="s">
        <v>39</v>
      </c>
      <c r="I4361" t="s">
        <v>40</v>
      </c>
      <c r="J4361" s="8" t="s">
        <v>46</v>
      </c>
      <c r="K4361" s="8">
        <v>166</v>
      </c>
      <c r="L4361" t="s">
        <v>99</v>
      </c>
      <c r="M4361" s="9">
        <v>40</v>
      </c>
      <c r="N4361" s="10">
        <v>42</v>
      </c>
      <c r="O4361">
        <v>0.8</v>
      </c>
      <c r="P4361">
        <v>0.99</v>
      </c>
      <c r="Q4361">
        <v>0</v>
      </c>
      <c r="R4361" t="s">
        <v>43</v>
      </c>
      <c r="S4361" s="16">
        <v>5068.8</v>
      </c>
      <c r="T4361" s="16">
        <v>0</v>
      </c>
      <c r="U4361" s="16">
        <v>1000</v>
      </c>
      <c r="V4361" s="16">
        <v>10</v>
      </c>
      <c r="W4361" s="16">
        <v>6972</v>
      </c>
      <c r="X4361" s="16">
        <v>-2913.2</v>
      </c>
    </row>
    <row r="4362" spans="1:24" x14ac:dyDescent="0.25">
      <c r="A4362" s="4" t="s">
        <v>24</v>
      </c>
      <c r="B4362" s="5" t="s">
        <v>4829</v>
      </c>
      <c r="C4362" s="6" t="s">
        <v>92</v>
      </c>
      <c r="D4362" s="7">
        <v>67</v>
      </c>
      <c r="E4362" t="s">
        <v>476</v>
      </c>
      <c r="F4362" t="s">
        <v>37</v>
      </c>
      <c r="G4362" t="s">
        <v>195</v>
      </c>
      <c r="H4362" t="s">
        <v>39</v>
      </c>
      <c r="I4362" t="s">
        <v>76</v>
      </c>
      <c r="J4362" s="8" t="s">
        <v>46</v>
      </c>
      <c r="K4362" s="8">
        <v>165</v>
      </c>
      <c r="L4362" t="s">
        <v>99</v>
      </c>
      <c r="M4362" s="9">
        <v>35</v>
      </c>
      <c r="N4362" s="10">
        <v>47</v>
      </c>
      <c r="O4362">
        <v>1</v>
      </c>
      <c r="P4362">
        <v>0.88</v>
      </c>
      <c r="Q4362">
        <v>0</v>
      </c>
      <c r="R4362" t="s">
        <v>43</v>
      </c>
      <c r="S4362" s="16">
        <v>5082</v>
      </c>
      <c r="T4362" s="16">
        <v>0</v>
      </c>
      <c r="U4362" s="16">
        <v>200</v>
      </c>
      <c r="V4362" s="16">
        <v>250</v>
      </c>
      <c r="W4362" s="16">
        <v>7755</v>
      </c>
      <c r="X4362" s="16">
        <v>-3123</v>
      </c>
    </row>
    <row r="4363" spans="1:24" x14ac:dyDescent="0.25">
      <c r="A4363" s="4" t="s">
        <v>24</v>
      </c>
      <c r="B4363" s="5" t="s">
        <v>4830</v>
      </c>
      <c r="C4363" s="6" t="s">
        <v>43</v>
      </c>
      <c r="D4363" s="7">
        <v>130</v>
      </c>
      <c r="E4363" t="s">
        <v>74</v>
      </c>
      <c r="F4363" t="s">
        <v>37</v>
      </c>
      <c r="G4363" t="s">
        <v>75</v>
      </c>
      <c r="H4363" t="s">
        <v>60</v>
      </c>
      <c r="I4363" t="s">
        <v>76</v>
      </c>
      <c r="J4363" s="8" t="s">
        <v>46</v>
      </c>
      <c r="K4363" s="8">
        <v>0</v>
      </c>
      <c r="L4363" t="s">
        <v>47</v>
      </c>
      <c r="M4363" s="9">
        <v>30</v>
      </c>
      <c r="N4363" s="10">
        <v>615.38461538461536</v>
      </c>
      <c r="O4363">
        <v>1</v>
      </c>
      <c r="P4363">
        <v>1.1499999999999999</v>
      </c>
      <c r="Q4363">
        <v>0</v>
      </c>
      <c r="R4363" t="s">
        <v>43</v>
      </c>
      <c r="S4363" s="16">
        <v>0</v>
      </c>
      <c r="T4363" s="16">
        <v>0</v>
      </c>
      <c r="U4363" s="16">
        <v>200</v>
      </c>
      <c r="V4363" s="16">
        <v>0</v>
      </c>
      <c r="W4363" s="16">
        <v>0</v>
      </c>
      <c r="X4363" s="16">
        <v>-200</v>
      </c>
    </row>
    <row r="4364" spans="1:24" x14ac:dyDescent="0.25">
      <c r="A4364" s="4" t="s">
        <v>24</v>
      </c>
      <c r="B4364" s="5" t="s">
        <v>4831</v>
      </c>
      <c r="C4364" s="6" t="s">
        <v>26</v>
      </c>
      <c r="D4364" s="7">
        <v>249</v>
      </c>
      <c r="E4364" t="s">
        <v>364</v>
      </c>
      <c r="F4364" t="s">
        <v>37</v>
      </c>
      <c r="G4364" t="s">
        <v>365</v>
      </c>
      <c r="H4364" t="s">
        <v>39</v>
      </c>
      <c r="I4364" t="s">
        <v>76</v>
      </c>
      <c r="J4364" s="8" t="s">
        <v>46</v>
      </c>
      <c r="K4364" s="8">
        <v>167</v>
      </c>
      <c r="L4364" t="s">
        <v>90</v>
      </c>
      <c r="M4364" s="9">
        <v>35</v>
      </c>
      <c r="N4364" s="10">
        <v>923.07692307692309</v>
      </c>
      <c r="O4364">
        <v>1</v>
      </c>
      <c r="P4364">
        <v>0.86</v>
      </c>
      <c r="Q4364">
        <v>0</v>
      </c>
      <c r="R4364" t="s">
        <v>43</v>
      </c>
      <c r="S4364" s="16">
        <v>5026.7</v>
      </c>
      <c r="T4364" s="16">
        <v>923.07692307692309</v>
      </c>
      <c r="U4364" s="16">
        <v>500</v>
      </c>
      <c r="V4364" s="16">
        <v>50</v>
      </c>
      <c r="W4364" s="16">
        <v>0</v>
      </c>
      <c r="X4364" s="16">
        <v>3553.623076923077</v>
      </c>
    </row>
    <row r="4365" spans="1:24" x14ac:dyDescent="0.25">
      <c r="A4365" s="4" t="s">
        <v>24</v>
      </c>
      <c r="B4365" s="5" t="s">
        <v>4832</v>
      </c>
      <c r="C4365" s="6" t="s">
        <v>35</v>
      </c>
      <c r="D4365" s="7">
        <v>115</v>
      </c>
      <c r="E4365" t="s">
        <v>969</v>
      </c>
      <c r="F4365" t="s">
        <v>37</v>
      </c>
      <c r="G4365" t="s">
        <v>59</v>
      </c>
      <c r="H4365" t="s">
        <v>60</v>
      </c>
      <c r="I4365" t="s">
        <v>76</v>
      </c>
      <c r="J4365" s="8" t="s">
        <v>46</v>
      </c>
      <c r="K4365" s="8">
        <v>89</v>
      </c>
      <c r="L4365" t="s">
        <v>53</v>
      </c>
      <c r="M4365" s="9">
        <v>24</v>
      </c>
      <c r="N4365" s="10">
        <v>384.61538461538464</v>
      </c>
      <c r="O4365">
        <v>1</v>
      </c>
      <c r="P4365">
        <v>0.9</v>
      </c>
      <c r="Q4365">
        <v>0</v>
      </c>
      <c r="R4365" t="s">
        <v>43</v>
      </c>
      <c r="S4365" s="16">
        <v>1922.4</v>
      </c>
      <c r="T4365" s="16">
        <v>384.61538461538464</v>
      </c>
      <c r="U4365" s="16">
        <v>0</v>
      </c>
      <c r="V4365" s="16">
        <v>500</v>
      </c>
      <c r="W4365" s="16">
        <v>0</v>
      </c>
      <c r="X4365" s="16">
        <v>1037.7846153846153</v>
      </c>
    </row>
    <row r="4366" spans="1:24" x14ac:dyDescent="0.25">
      <c r="A4366" s="4" t="s">
        <v>24</v>
      </c>
      <c r="B4366" s="5" t="s">
        <v>4833</v>
      </c>
      <c r="C4366" s="6" t="s">
        <v>135</v>
      </c>
      <c r="D4366" s="7">
        <v>143</v>
      </c>
      <c r="E4366" t="s">
        <v>674</v>
      </c>
      <c r="F4366" t="s">
        <v>37</v>
      </c>
      <c r="G4366" t="s">
        <v>387</v>
      </c>
      <c r="H4366" t="s">
        <v>81</v>
      </c>
      <c r="I4366" t="s">
        <v>52</v>
      </c>
      <c r="J4366" s="8" t="s">
        <v>46</v>
      </c>
      <c r="K4366" s="8">
        <v>0</v>
      </c>
      <c r="L4366" t="s">
        <v>138</v>
      </c>
      <c r="M4366" s="9">
        <v>55</v>
      </c>
      <c r="N4366" s="10">
        <v>2307.6923076923076</v>
      </c>
      <c r="O4366">
        <v>1.1000000000000001</v>
      </c>
      <c r="P4366">
        <v>0.96</v>
      </c>
      <c r="Q4366">
        <v>0</v>
      </c>
      <c r="R4366" t="s">
        <v>43</v>
      </c>
      <c r="S4366" s="16">
        <v>0</v>
      </c>
      <c r="T4366" s="16">
        <v>0</v>
      </c>
      <c r="U4366" s="16">
        <v>1000</v>
      </c>
      <c r="V4366" s="16">
        <v>10</v>
      </c>
      <c r="W4366" s="16">
        <v>0</v>
      </c>
      <c r="X4366" s="16">
        <v>-1010</v>
      </c>
    </row>
    <row r="4367" spans="1:24" x14ac:dyDescent="0.25">
      <c r="A4367" s="4" t="s">
        <v>24</v>
      </c>
      <c r="B4367" s="5" t="s">
        <v>4834</v>
      </c>
      <c r="C4367" s="6" t="s">
        <v>35</v>
      </c>
      <c r="D4367" s="7">
        <v>192</v>
      </c>
      <c r="E4367" t="s">
        <v>394</v>
      </c>
      <c r="F4367" t="s">
        <v>28</v>
      </c>
      <c r="G4367" t="s">
        <v>329</v>
      </c>
      <c r="H4367" t="s">
        <v>60</v>
      </c>
      <c r="I4367" t="s">
        <v>31</v>
      </c>
      <c r="J4367" s="8" t="s">
        <v>46</v>
      </c>
      <c r="K4367" s="8">
        <v>102</v>
      </c>
      <c r="L4367" t="s">
        <v>53</v>
      </c>
      <c r="M4367" s="9">
        <v>24</v>
      </c>
      <c r="N4367" s="10">
        <v>384.61538461538464</v>
      </c>
      <c r="O4367">
        <v>1.2</v>
      </c>
      <c r="P4367">
        <v>1.1200000000000001</v>
      </c>
      <c r="Q4367">
        <v>0</v>
      </c>
      <c r="R4367" t="s">
        <v>43</v>
      </c>
      <c r="S4367" s="16">
        <v>5160.9600000000009</v>
      </c>
      <c r="T4367" s="16">
        <v>384.61538461538464</v>
      </c>
      <c r="U4367" s="16">
        <v>500</v>
      </c>
      <c r="V4367" s="16">
        <v>50</v>
      </c>
      <c r="W4367" s="16">
        <v>0</v>
      </c>
      <c r="X4367" s="16">
        <v>4226.3446153846162</v>
      </c>
    </row>
    <row r="4368" spans="1:24" x14ac:dyDescent="0.25">
      <c r="A4368" s="4" t="s">
        <v>24</v>
      </c>
      <c r="B4368" s="5" t="s">
        <v>4835</v>
      </c>
      <c r="C4368" s="6" t="s">
        <v>35</v>
      </c>
      <c r="D4368" s="7">
        <v>237</v>
      </c>
      <c r="E4368" t="s">
        <v>519</v>
      </c>
      <c r="F4368" t="s">
        <v>28</v>
      </c>
      <c r="G4368" t="s">
        <v>496</v>
      </c>
      <c r="H4368" t="s">
        <v>51</v>
      </c>
      <c r="I4368" t="s">
        <v>52</v>
      </c>
      <c r="J4368" s="8" t="s">
        <v>46</v>
      </c>
      <c r="K4368" s="8">
        <v>126</v>
      </c>
      <c r="L4368" t="s">
        <v>53</v>
      </c>
      <c r="M4368" s="9">
        <v>24</v>
      </c>
      <c r="N4368" s="10">
        <v>384.61538461538464</v>
      </c>
      <c r="O4368">
        <v>1.1000000000000001</v>
      </c>
      <c r="P4368">
        <v>1</v>
      </c>
      <c r="Q4368">
        <v>0</v>
      </c>
      <c r="R4368" t="s">
        <v>43</v>
      </c>
      <c r="S4368" s="16">
        <v>4224</v>
      </c>
      <c r="T4368" s="16">
        <v>384.61538461538464</v>
      </c>
      <c r="U4368" s="16">
        <v>750</v>
      </c>
      <c r="V4368" s="16">
        <v>500</v>
      </c>
      <c r="W4368" s="16">
        <v>0</v>
      </c>
      <c r="X4368" s="16">
        <v>2589.3846153846152</v>
      </c>
    </row>
    <row r="4369" spans="1:24" x14ac:dyDescent="0.25">
      <c r="A4369" s="4" t="s">
        <v>24</v>
      </c>
      <c r="B4369" s="5" t="s">
        <v>4836</v>
      </c>
      <c r="C4369" s="6" t="s">
        <v>26</v>
      </c>
      <c r="D4369" s="7">
        <v>158</v>
      </c>
      <c r="E4369" t="s">
        <v>1081</v>
      </c>
      <c r="F4369" t="s">
        <v>37</v>
      </c>
      <c r="G4369" t="s">
        <v>190</v>
      </c>
      <c r="H4369" t="s">
        <v>81</v>
      </c>
      <c r="I4369" t="s">
        <v>76</v>
      </c>
      <c r="J4369" s="8" t="s">
        <v>46</v>
      </c>
      <c r="K4369" s="8">
        <v>0</v>
      </c>
      <c r="L4369" t="s">
        <v>90</v>
      </c>
      <c r="M4369" s="9">
        <v>35</v>
      </c>
      <c r="N4369" s="10">
        <v>923.07692307692309</v>
      </c>
      <c r="O4369">
        <v>1</v>
      </c>
      <c r="P4369">
        <v>0.95</v>
      </c>
      <c r="Q4369">
        <v>0</v>
      </c>
      <c r="R4369" t="s">
        <v>43</v>
      </c>
      <c r="S4369" s="16">
        <v>0</v>
      </c>
      <c r="T4369" s="16">
        <v>0</v>
      </c>
      <c r="U4369" s="16">
        <v>1000</v>
      </c>
      <c r="V4369" s="16">
        <v>0</v>
      </c>
      <c r="W4369" s="16">
        <v>0</v>
      </c>
      <c r="X4369" s="16">
        <v>-1000</v>
      </c>
    </row>
    <row r="4370" spans="1:24" x14ac:dyDescent="0.25">
      <c r="A4370" s="4" t="s">
        <v>24</v>
      </c>
      <c r="B4370" s="5" t="s">
        <v>4837</v>
      </c>
      <c r="C4370" s="6" t="s">
        <v>92</v>
      </c>
      <c r="D4370" s="7">
        <v>210</v>
      </c>
      <c r="E4370" t="s">
        <v>657</v>
      </c>
      <c r="F4370" t="s">
        <v>37</v>
      </c>
      <c r="G4370" t="s">
        <v>275</v>
      </c>
      <c r="H4370" t="s">
        <v>81</v>
      </c>
      <c r="I4370" t="s">
        <v>76</v>
      </c>
      <c r="J4370" s="8" t="s">
        <v>46</v>
      </c>
      <c r="K4370" s="8">
        <v>134</v>
      </c>
      <c r="L4370" t="s">
        <v>99</v>
      </c>
      <c r="M4370" s="9">
        <v>40</v>
      </c>
      <c r="N4370" s="10">
        <v>52</v>
      </c>
      <c r="O4370">
        <v>1</v>
      </c>
      <c r="P4370">
        <v>0.93</v>
      </c>
      <c r="Q4370">
        <v>0</v>
      </c>
      <c r="R4370" t="s">
        <v>43</v>
      </c>
      <c r="S4370" s="16">
        <v>4984.8</v>
      </c>
      <c r="T4370" s="16">
        <v>0</v>
      </c>
      <c r="U4370" s="16">
        <v>0</v>
      </c>
      <c r="V4370" s="16">
        <v>10</v>
      </c>
      <c r="W4370" s="16">
        <v>6968</v>
      </c>
      <c r="X4370" s="16">
        <v>-1993.1999999999998</v>
      </c>
    </row>
    <row r="4371" spans="1:24" x14ac:dyDescent="0.25">
      <c r="A4371" s="4" t="s">
        <v>24</v>
      </c>
      <c r="B4371" s="5" t="s">
        <v>4838</v>
      </c>
      <c r="C4371" s="6" t="s">
        <v>135</v>
      </c>
      <c r="D4371" s="7">
        <v>21</v>
      </c>
      <c r="E4371" t="s">
        <v>400</v>
      </c>
      <c r="F4371" t="s">
        <v>37</v>
      </c>
      <c r="G4371" t="s">
        <v>45</v>
      </c>
      <c r="H4371" t="s">
        <v>39</v>
      </c>
      <c r="I4371" t="s">
        <v>31</v>
      </c>
      <c r="J4371" s="8" t="s">
        <v>32</v>
      </c>
      <c r="K4371" s="8">
        <v>164</v>
      </c>
      <c r="L4371" t="s">
        <v>209</v>
      </c>
      <c r="M4371" s="9">
        <v>90</v>
      </c>
      <c r="N4371" s="10">
        <v>9166.6666666666661</v>
      </c>
      <c r="O4371">
        <v>1.2</v>
      </c>
      <c r="P4371">
        <v>0.9</v>
      </c>
      <c r="Q4371">
        <v>0</v>
      </c>
      <c r="R4371" t="s">
        <v>43</v>
      </c>
      <c r="S4371" s="16">
        <v>15940.800000000001</v>
      </c>
      <c r="T4371" s="16">
        <v>9166.6666666666661</v>
      </c>
      <c r="U4371" s="16">
        <v>0</v>
      </c>
      <c r="V4371" s="16">
        <v>250</v>
      </c>
      <c r="W4371" s="16">
        <v>0</v>
      </c>
      <c r="X4371" s="16">
        <v>6524.133333333335</v>
      </c>
    </row>
    <row r="4372" spans="1:24" x14ac:dyDescent="0.25">
      <c r="A4372" s="4" t="s">
        <v>24</v>
      </c>
      <c r="B4372" s="5" t="s">
        <v>4839</v>
      </c>
      <c r="C4372" s="6" t="s">
        <v>26</v>
      </c>
      <c r="D4372" s="7">
        <v>305</v>
      </c>
      <c r="E4372" t="s">
        <v>333</v>
      </c>
      <c r="F4372" t="s">
        <v>37</v>
      </c>
      <c r="G4372" t="s">
        <v>334</v>
      </c>
      <c r="H4372" t="s">
        <v>60</v>
      </c>
      <c r="I4372" t="s">
        <v>76</v>
      </c>
      <c r="J4372" s="8" t="s">
        <v>32</v>
      </c>
      <c r="K4372" s="8">
        <v>135</v>
      </c>
      <c r="L4372" t="s">
        <v>33</v>
      </c>
      <c r="M4372" s="9">
        <v>60</v>
      </c>
      <c r="N4372" s="10">
        <v>6250</v>
      </c>
      <c r="O4372">
        <v>1</v>
      </c>
      <c r="P4372">
        <v>0.86</v>
      </c>
      <c r="Q4372">
        <v>0</v>
      </c>
      <c r="R4372" t="s">
        <v>43</v>
      </c>
      <c r="S4372" s="16">
        <v>6966</v>
      </c>
      <c r="T4372" s="16">
        <v>6250</v>
      </c>
      <c r="U4372" s="16">
        <v>750</v>
      </c>
      <c r="V4372" s="16">
        <v>0</v>
      </c>
      <c r="W4372" s="16">
        <v>0</v>
      </c>
      <c r="X4372" s="16">
        <v>-34</v>
      </c>
    </row>
    <row r="4373" spans="1:24" x14ac:dyDescent="0.25">
      <c r="A4373" s="4" t="s">
        <v>24</v>
      </c>
      <c r="B4373" s="5" t="s">
        <v>4840</v>
      </c>
      <c r="C4373" s="6" t="s">
        <v>26</v>
      </c>
      <c r="D4373" s="7">
        <v>157</v>
      </c>
      <c r="E4373" t="s">
        <v>372</v>
      </c>
      <c r="F4373" t="s">
        <v>28</v>
      </c>
      <c r="G4373" t="s">
        <v>190</v>
      </c>
      <c r="H4373" t="s">
        <v>81</v>
      </c>
      <c r="I4373" t="s">
        <v>52</v>
      </c>
      <c r="J4373" s="8" t="s">
        <v>46</v>
      </c>
      <c r="K4373" s="8">
        <v>86</v>
      </c>
      <c r="L4373" t="s">
        <v>90</v>
      </c>
      <c r="M4373" s="9">
        <v>35</v>
      </c>
      <c r="N4373" s="10">
        <v>923.07692307692309</v>
      </c>
      <c r="O4373">
        <v>1.1000000000000001</v>
      </c>
      <c r="P4373">
        <v>0.95</v>
      </c>
      <c r="Q4373">
        <v>0</v>
      </c>
      <c r="R4373" t="s">
        <v>43</v>
      </c>
      <c r="S4373" s="16">
        <v>5852.0000000000009</v>
      </c>
      <c r="T4373" s="16">
        <v>923.07692307692309</v>
      </c>
      <c r="U4373" s="16">
        <v>200</v>
      </c>
      <c r="V4373" s="16">
        <v>10</v>
      </c>
      <c r="W4373" s="16">
        <v>0</v>
      </c>
      <c r="X4373" s="16">
        <v>4718.923076923078</v>
      </c>
    </row>
    <row r="4374" spans="1:24" x14ac:dyDescent="0.25">
      <c r="A4374" s="4" t="s">
        <v>24</v>
      </c>
      <c r="B4374" s="5" t="s">
        <v>4841</v>
      </c>
      <c r="C4374" s="6" t="s">
        <v>78</v>
      </c>
      <c r="D4374" s="7">
        <v>82</v>
      </c>
      <c r="E4374" t="s">
        <v>609</v>
      </c>
      <c r="F4374" t="s">
        <v>37</v>
      </c>
      <c r="G4374" t="s">
        <v>326</v>
      </c>
      <c r="H4374" t="s">
        <v>64</v>
      </c>
      <c r="I4374" t="s">
        <v>52</v>
      </c>
      <c r="J4374" s="8" t="s">
        <v>46</v>
      </c>
      <c r="K4374" s="8">
        <v>163</v>
      </c>
      <c r="L4374" t="s">
        <v>82</v>
      </c>
      <c r="M4374" s="9">
        <v>40</v>
      </c>
      <c r="N4374" s="10">
        <v>1230.7692307692307</v>
      </c>
      <c r="O4374">
        <v>1.1000000000000001</v>
      </c>
      <c r="P4374">
        <v>0.81</v>
      </c>
      <c r="Q4374">
        <v>0</v>
      </c>
      <c r="R4374" t="s">
        <v>43</v>
      </c>
      <c r="S4374" s="16">
        <v>5809.3200000000015</v>
      </c>
      <c r="T4374" s="16">
        <v>1230.7692307692307</v>
      </c>
      <c r="U4374" s="16">
        <v>0</v>
      </c>
      <c r="V4374" s="16">
        <v>50</v>
      </c>
      <c r="W4374" s="16">
        <v>0</v>
      </c>
      <c r="X4374" s="16">
        <v>4528.550769230771</v>
      </c>
    </row>
    <row r="4375" spans="1:24" x14ac:dyDescent="0.25">
      <c r="A4375" s="4" t="s">
        <v>24</v>
      </c>
      <c r="B4375" s="5" t="s">
        <v>4842</v>
      </c>
      <c r="C4375" s="6" t="s">
        <v>92</v>
      </c>
      <c r="D4375" s="7">
        <v>95</v>
      </c>
      <c r="E4375" t="s">
        <v>391</v>
      </c>
      <c r="F4375" t="s">
        <v>28</v>
      </c>
      <c r="G4375" t="s">
        <v>145</v>
      </c>
      <c r="H4375" t="s">
        <v>51</v>
      </c>
      <c r="I4375" t="s">
        <v>52</v>
      </c>
      <c r="J4375" s="8" t="s">
        <v>46</v>
      </c>
      <c r="K4375" s="8">
        <v>162</v>
      </c>
      <c r="L4375" t="s">
        <v>99</v>
      </c>
      <c r="M4375" s="9">
        <v>48</v>
      </c>
      <c r="N4375" s="10">
        <v>41</v>
      </c>
      <c r="O4375">
        <v>1.1000000000000001</v>
      </c>
      <c r="P4375">
        <v>1.1100000000000001</v>
      </c>
      <c r="Q4375">
        <v>0</v>
      </c>
      <c r="R4375" t="s">
        <v>43</v>
      </c>
      <c r="S4375" s="16">
        <v>9377.2800000000007</v>
      </c>
      <c r="T4375" s="16">
        <v>0</v>
      </c>
      <c r="U4375" s="16">
        <v>500</v>
      </c>
      <c r="V4375" s="16">
        <v>500</v>
      </c>
      <c r="W4375" s="16">
        <v>6642</v>
      </c>
      <c r="X4375" s="16">
        <v>1735.2800000000007</v>
      </c>
    </row>
    <row r="4376" spans="1:24" x14ac:dyDescent="0.25">
      <c r="A4376" s="4" t="s">
        <v>24</v>
      </c>
      <c r="B4376" s="5" t="s">
        <v>4843</v>
      </c>
      <c r="C4376" s="6" t="s">
        <v>43</v>
      </c>
      <c r="D4376" s="7">
        <v>74</v>
      </c>
      <c r="E4376" t="s">
        <v>1020</v>
      </c>
      <c r="F4376" t="s">
        <v>28</v>
      </c>
      <c r="G4376" t="s">
        <v>208</v>
      </c>
      <c r="H4376" t="s">
        <v>39</v>
      </c>
      <c r="I4376" t="s">
        <v>52</v>
      </c>
      <c r="J4376" s="8" t="s">
        <v>46</v>
      </c>
      <c r="K4376" s="8">
        <v>168</v>
      </c>
      <c r="L4376" t="s">
        <v>47</v>
      </c>
      <c r="M4376" s="9">
        <v>30</v>
      </c>
      <c r="N4376" s="10">
        <v>615.38461538461536</v>
      </c>
      <c r="O4376">
        <v>1.1000000000000001</v>
      </c>
      <c r="P4376">
        <v>0.99</v>
      </c>
      <c r="Q4376">
        <v>1</v>
      </c>
      <c r="R4376" t="s">
        <v>43</v>
      </c>
      <c r="S4376" s="16">
        <v>0</v>
      </c>
      <c r="T4376" s="16">
        <v>615.38461538461536</v>
      </c>
      <c r="U4376" s="16">
        <v>1000</v>
      </c>
      <c r="V4376" s="16">
        <v>50</v>
      </c>
      <c r="W4376" s="16">
        <v>0</v>
      </c>
      <c r="X4376" s="16">
        <v>-1665.3846153846152</v>
      </c>
    </row>
    <row r="4377" spans="1:24" x14ac:dyDescent="0.25">
      <c r="A4377" s="4" t="s">
        <v>24</v>
      </c>
      <c r="B4377" s="5" t="s">
        <v>4844</v>
      </c>
      <c r="C4377" s="6" t="s">
        <v>43</v>
      </c>
      <c r="D4377" s="7">
        <v>66</v>
      </c>
      <c r="E4377" t="s">
        <v>194</v>
      </c>
      <c r="F4377" t="s">
        <v>37</v>
      </c>
      <c r="G4377" t="s">
        <v>195</v>
      </c>
      <c r="H4377" t="s">
        <v>39</v>
      </c>
      <c r="I4377" t="s">
        <v>52</v>
      </c>
      <c r="J4377" s="8" t="s">
        <v>32</v>
      </c>
      <c r="K4377" s="8">
        <v>166</v>
      </c>
      <c r="L4377" t="s">
        <v>117</v>
      </c>
      <c r="M4377" s="9">
        <v>54</v>
      </c>
      <c r="N4377" s="10">
        <v>5666.666666666667</v>
      </c>
      <c r="O4377">
        <v>1.1000000000000001</v>
      </c>
      <c r="P4377">
        <v>0.88</v>
      </c>
      <c r="Q4377">
        <v>0</v>
      </c>
      <c r="R4377" t="s">
        <v>43</v>
      </c>
      <c r="S4377" s="16">
        <v>8677.1520000000019</v>
      </c>
      <c r="T4377" s="16">
        <v>5666.666666666667</v>
      </c>
      <c r="U4377" s="16">
        <v>200</v>
      </c>
      <c r="V4377" s="16">
        <v>250</v>
      </c>
      <c r="W4377" s="16">
        <v>0</v>
      </c>
      <c r="X4377" s="16">
        <v>2560.4853333333349</v>
      </c>
    </row>
    <row r="4378" spans="1:24" x14ac:dyDescent="0.25">
      <c r="A4378" s="4" t="s">
        <v>24</v>
      </c>
      <c r="B4378" s="5" t="s">
        <v>4845</v>
      </c>
      <c r="C4378" s="6" t="s">
        <v>35</v>
      </c>
      <c r="D4378" s="7">
        <v>270</v>
      </c>
      <c r="E4378" t="s">
        <v>147</v>
      </c>
      <c r="F4378" t="s">
        <v>37</v>
      </c>
      <c r="G4378" t="s">
        <v>148</v>
      </c>
      <c r="H4378" t="s">
        <v>81</v>
      </c>
      <c r="I4378" t="s">
        <v>40</v>
      </c>
      <c r="J4378" s="8" t="s">
        <v>46</v>
      </c>
      <c r="K4378" s="8">
        <v>108</v>
      </c>
      <c r="L4378" t="s">
        <v>53</v>
      </c>
      <c r="M4378" s="9">
        <v>24</v>
      </c>
      <c r="N4378" s="10">
        <v>384.61538461538464</v>
      </c>
      <c r="O4378">
        <v>0.8</v>
      </c>
      <c r="P4378">
        <v>1.2</v>
      </c>
      <c r="Q4378">
        <v>0</v>
      </c>
      <c r="R4378" t="s">
        <v>43</v>
      </c>
      <c r="S4378" s="16">
        <v>2488.3199999999997</v>
      </c>
      <c r="T4378" s="16">
        <v>384.61538461538464</v>
      </c>
      <c r="U4378" s="16">
        <v>0</v>
      </c>
      <c r="V4378" s="16">
        <v>100</v>
      </c>
      <c r="W4378" s="16">
        <v>0</v>
      </c>
      <c r="X4378" s="16">
        <v>2003.704615384615</v>
      </c>
    </row>
    <row r="4379" spans="1:24" x14ac:dyDescent="0.25">
      <c r="A4379" s="4" t="s">
        <v>24</v>
      </c>
      <c r="B4379" s="5" t="s">
        <v>4846</v>
      </c>
      <c r="C4379" s="6" t="s">
        <v>66</v>
      </c>
      <c r="D4379" s="7">
        <v>203</v>
      </c>
      <c r="E4379" t="s">
        <v>425</v>
      </c>
      <c r="F4379" t="s">
        <v>28</v>
      </c>
      <c r="G4379" t="s">
        <v>137</v>
      </c>
      <c r="H4379" t="s">
        <v>39</v>
      </c>
      <c r="I4379" t="s">
        <v>31</v>
      </c>
      <c r="J4379" s="8" t="s">
        <v>46</v>
      </c>
      <c r="K4379" s="8">
        <v>0</v>
      </c>
      <c r="L4379" t="s">
        <v>69</v>
      </c>
      <c r="M4379" s="9">
        <v>48</v>
      </c>
      <c r="N4379" s="10">
        <v>1538.4615384615386</v>
      </c>
      <c r="O4379">
        <v>1.2</v>
      </c>
      <c r="P4379">
        <v>1</v>
      </c>
      <c r="Q4379">
        <v>0</v>
      </c>
      <c r="R4379" t="s">
        <v>43</v>
      </c>
      <c r="S4379" s="16">
        <v>9216</v>
      </c>
      <c r="T4379" s="16">
        <v>0</v>
      </c>
      <c r="U4379" s="16">
        <v>200</v>
      </c>
      <c r="V4379" s="16">
        <v>10</v>
      </c>
      <c r="W4379" s="16">
        <v>0</v>
      </c>
      <c r="X4379" s="16">
        <v>9006</v>
      </c>
    </row>
    <row r="4380" spans="1:24" x14ac:dyDescent="0.25">
      <c r="A4380" s="4" t="s">
        <v>24</v>
      </c>
      <c r="B4380" s="5" t="s">
        <v>4847</v>
      </c>
      <c r="C4380" s="6" t="s">
        <v>26</v>
      </c>
      <c r="D4380" s="7">
        <v>62</v>
      </c>
      <c r="E4380" t="s">
        <v>112</v>
      </c>
      <c r="F4380" t="s">
        <v>37</v>
      </c>
      <c r="G4380" t="s">
        <v>113</v>
      </c>
      <c r="H4380" t="s">
        <v>60</v>
      </c>
      <c r="I4380" t="s">
        <v>52</v>
      </c>
      <c r="J4380" s="8" t="s">
        <v>32</v>
      </c>
      <c r="K4380" s="8">
        <v>165</v>
      </c>
      <c r="L4380" t="s">
        <v>33</v>
      </c>
      <c r="M4380" s="9">
        <v>60</v>
      </c>
      <c r="N4380" s="10">
        <v>6250</v>
      </c>
      <c r="O4380">
        <v>1.1000000000000001</v>
      </c>
      <c r="P4380">
        <v>1.01</v>
      </c>
      <c r="Q4380">
        <v>0</v>
      </c>
      <c r="R4380" t="s">
        <v>43</v>
      </c>
      <c r="S4380" s="16">
        <v>10998.9</v>
      </c>
      <c r="T4380" s="16">
        <v>6250</v>
      </c>
      <c r="U4380" s="16">
        <v>0</v>
      </c>
      <c r="V4380" s="16">
        <v>50</v>
      </c>
      <c r="W4380" s="16">
        <v>0</v>
      </c>
      <c r="X4380" s="16">
        <v>4698.8999999999996</v>
      </c>
    </row>
    <row r="4381" spans="1:24" x14ac:dyDescent="0.25">
      <c r="A4381" s="4" t="s">
        <v>24</v>
      </c>
      <c r="B4381" s="5" t="s">
        <v>4848</v>
      </c>
      <c r="C4381" s="6" t="s">
        <v>92</v>
      </c>
      <c r="D4381" s="7">
        <v>210</v>
      </c>
      <c r="E4381" t="s">
        <v>657</v>
      </c>
      <c r="F4381" t="s">
        <v>37</v>
      </c>
      <c r="G4381" t="s">
        <v>275</v>
      </c>
      <c r="H4381" t="s">
        <v>81</v>
      </c>
      <c r="I4381" t="s">
        <v>76</v>
      </c>
      <c r="J4381" s="8" t="s">
        <v>46</v>
      </c>
      <c r="K4381" s="8">
        <v>94</v>
      </c>
      <c r="L4381" t="s">
        <v>99</v>
      </c>
      <c r="M4381" s="9">
        <v>40</v>
      </c>
      <c r="N4381" s="10">
        <v>54</v>
      </c>
      <c r="O4381">
        <v>1</v>
      </c>
      <c r="P4381">
        <v>0.93</v>
      </c>
      <c r="Q4381">
        <v>0</v>
      </c>
      <c r="R4381" t="s">
        <v>43</v>
      </c>
      <c r="S4381" s="16">
        <v>3496.8</v>
      </c>
      <c r="T4381" s="16">
        <v>0</v>
      </c>
      <c r="U4381" s="16">
        <v>0</v>
      </c>
      <c r="V4381" s="16">
        <v>50</v>
      </c>
      <c r="W4381" s="16">
        <v>5076</v>
      </c>
      <c r="X4381" s="16">
        <v>-1629.1999999999998</v>
      </c>
    </row>
    <row r="4382" spans="1:24" x14ac:dyDescent="0.25">
      <c r="A4382" s="4" t="s">
        <v>24</v>
      </c>
      <c r="B4382" s="5" t="s">
        <v>4849</v>
      </c>
      <c r="C4382" s="6" t="s">
        <v>92</v>
      </c>
      <c r="D4382" s="7">
        <v>154</v>
      </c>
      <c r="E4382" t="s">
        <v>526</v>
      </c>
      <c r="F4382" t="s">
        <v>28</v>
      </c>
      <c r="G4382" t="s">
        <v>272</v>
      </c>
      <c r="H4382" t="s">
        <v>64</v>
      </c>
      <c r="I4382" t="s">
        <v>52</v>
      </c>
      <c r="J4382" s="8" t="s">
        <v>46</v>
      </c>
      <c r="K4382" s="8">
        <v>161</v>
      </c>
      <c r="L4382" t="s">
        <v>99</v>
      </c>
      <c r="M4382" s="9">
        <v>48</v>
      </c>
      <c r="N4382" s="10">
        <v>49</v>
      </c>
      <c r="O4382">
        <v>1.1000000000000001</v>
      </c>
      <c r="P4382">
        <v>0.82</v>
      </c>
      <c r="Q4382">
        <v>0</v>
      </c>
      <c r="R4382" t="s">
        <v>43</v>
      </c>
      <c r="S4382" s="16">
        <v>6927.36</v>
      </c>
      <c r="T4382" s="16">
        <v>0</v>
      </c>
      <c r="U4382" s="16">
        <v>200</v>
      </c>
      <c r="V4382" s="16">
        <v>10</v>
      </c>
      <c r="W4382" s="16">
        <v>7889</v>
      </c>
      <c r="X4382" s="16">
        <v>-1171.6400000000003</v>
      </c>
    </row>
    <row r="4383" spans="1:24" x14ac:dyDescent="0.25">
      <c r="A4383" s="4" t="s">
        <v>24</v>
      </c>
      <c r="B4383" s="5" t="s">
        <v>4850</v>
      </c>
      <c r="C4383" s="6" t="s">
        <v>26</v>
      </c>
      <c r="D4383" s="7">
        <v>190</v>
      </c>
      <c r="E4383" t="s">
        <v>661</v>
      </c>
      <c r="F4383" t="s">
        <v>37</v>
      </c>
      <c r="G4383" t="s">
        <v>662</v>
      </c>
      <c r="H4383" t="s">
        <v>81</v>
      </c>
      <c r="I4383" t="s">
        <v>40</v>
      </c>
      <c r="J4383" s="8" t="s">
        <v>46</v>
      </c>
      <c r="K4383" s="8">
        <v>106</v>
      </c>
      <c r="L4383" t="s">
        <v>90</v>
      </c>
      <c r="M4383" s="9">
        <v>35</v>
      </c>
      <c r="N4383" s="10">
        <v>923.07692307692309</v>
      </c>
      <c r="O4383">
        <v>0.8</v>
      </c>
      <c r="P4383">
        <v>1.17</v>
      </c>
      <c r="Q4383">
        <v>0</v>
      </c>
      <c r="R4383" t="s">
        <v>43</v>
      </c>
      <c r="S4383" s="16">
        <v>3472.56</v>
      </c>
      <c r="T4383" s="16">
        <v>923.07692307692309</v>
      </c>
      <c r="U4383" s="16">
        <v>500</v>
      </c>
      <c r="V4383" s="16">
        <v>0</v>
      </c>
      <c r="W4383" s="16">
        <v>0</v>
      </c>
      <c r="X4383" s="16">
        <v>2049.4830769230766</v>
      </c>
    </row>
    <row r="4384" spans="1:24" x14ac:dyDescent="0.25">
      <c r="A4384" s="4" t="s">
        <v>24</v>
      </c>
      <c r="B4384" s="5" t="s">
        <v>4851</v>
      </c>
      <c r="C4384" s="6" t="s">
        <v>26</v>
      </c>
      <c r="D4384" s="7">
        <v>35</v>
      </c>
      <c r="E4384" t="s">
        <v>322</v>
      </c>
      <c r="F4384" t="s">
        <v>37</v>
      </c>
      <c r="G4384" t="s">
        <v>231</v>
      </c>
      <c r="H4384" t="s">
        <v>60</v>
      </c>
      <c r="I4384" t="s">
        <v>76</v>
      </c>
      <c r="J4384" s="8" t="s">
        <v>32</v>
      </c>
      <c r="K4384" s="8">
        <v>163</v>
      </c>
      <c r="L4384" t="s">
        <v>33</v>
      </c>
      <c r="M4384" s="9">
        <v>60</v>
      </c>
      <c r="N4384" s="10">
        <v>6250</v>
      </c>
      <c r="O4384">
        <v>1</v>
      </c>
      <c r="P4384">
        <v>1.1200000000000001</v>
      </c>
      <c r="Q4384">
        <v>0</v>
      </c>
      <c r="R4384" t="s">
        <v>43</v>
      </c>
      <c r="S4384" s="16">
        <v>10953.6</v>
      </c>
      <c r="T4384" s="16">
        <v>6250</v>
      </c>
      <c r="U4384" s="16">
        <v>0</v>
      </c>
      <c r="V4384" s="16">
        <v>250</v>
      </c>
      <c r="W4384" s="16">
        <v>0</v>
      </c>
      <c r="X4384" s="16">
        <v>4453.6000000000004</v>
      </c>
    </row>
    <row r="4385" spans="1:24" x14ac:dyDescent="0.25">
      <c r="A4385" s="4" t="s">
        <v>24</v>
      </c>
      <c r="B4385" s="5" t="s">
        <v>4852</v>
      </c>
      <c r="C4385" s="6" t="s">
        <v>43</v>
      </c>
      <c r="D4385" s="7">
        <v>270</v>
      </c>
      <c r="E4385" t="s">
        <v>147</v>
      </c>
      <c r="F4385" t="s">
        <v>37</v>
      </c>
      <c r="G4385" t="s">
        <v>148</v>
      </c>
      <c r="H4385" t="s">
        <v>81</v>
      </c>
      <c r="I4385" t="s">
        <v>40</v>
      </c>
      <c r="J4385" s="8" t="s">
        <v>46</v>
      </c>
      <c r="K4385" s="8">
        <v>165</v>
      </c>
      <c r="L4385" t="s">
        <v>47</v>
      </c>
      <c r="M4385" s="9">
        <v>30</v>
      </c>
      <c r="N4385" s="10">
        <v>615.38461538461536</v>
      </c>
      <c r="O4385">
        <v>0.8</v>
      </c>
      <c r="P4385">
        <v>1.2</v>
      </c>
      <c r="Q4385">
        <v>0</v>
      </c>
      <c r="R4385" t="s">
        <v>43</v>
      </c>
      <c r="S4385" s="16">
        <v>4752</v>
      </c>
      <c r="T4385" s="16">
        <v>615.38461538461536</v>
      </c>
      <c r="U4385" s="16">
        <v>200</v>
      </c>
      <c r="V4385" s="16">
        <v>50</v>
      </c>
      <c r="W4385" s="16">
        <v>0</v>
      </c>
      <c r="X4385" s="16">
        <v>3886.6153846153848</v>
      </c>
    </row>
    <row r="4386" spans="1:24" x14ac:dyDescent="0.25">
      <c r="A4386" s="4" t="s">
        <v>24</v>
      </c>
      <c r="B4386" s="5" t="s">
        <v>4853</v>
      </c>
      <c r="C4386" s="6" t="s">
        <v>43</v>
      </c>
      <c r="D4386" s="7">
        <v>67</v>
      </c>
      <c r="E4386" t="s">
        <v>476</v>
      </c>
      <c r="F4386" t="s">
        <v>37</v>
      </c>
      <c r="G4386" t="s">
        <v>195</v>
      </c>
      <c r="H4386" t="s">
        <v>39</v>
      </c>
      <c r="I4386" t="s">
        <v>76</v>
      </c>
      <c r="J4386" s="8" t="s">
        <v>46</v>
      </c>
      <c r="K4386" s="8">
        <v>0</v>
      </c>
      <c r="L4386" t="s">
        <v>47</v>
      </c>
      <c r="M4386" s="9">
        <v>30</v>
      </c>
      <c r="N4386" s="10">
        <v>615.38461538461536</v>
      </c>
      <c r="O4386">
        <v>1</v>
      </c>
      <c r="P4386">
        <v>0.88</v>
      </c>
      <c r="Q4386">
        <v>0</v>
      </c>
      <c r="R4386" t="s">
        <v>43</v>
      </c>
      <c r="S4386" s="16">
        <v>0</v>
      </c>
      <c r="T4386" s="16">
        <v>0</v>
      </c>
      <c r="U4386" s="16">
        <v>750</v>
      </c>
      <c r="V4386" s="16">
        <v>250</v>
      </c>
      <c r="W4386" s="16">
        <v>0</v>
      </c>
      <c r="X4386" s="16">
        <v>-1000</v>
      </c>
    </row>
    <row r="4387" spans="1:24" x14ac:dyDescent="0.25">
      <c r="A4387" s="4" t="s">
        <v>24</v>
      </c>
      <c r="B4387" s="5" t="s">
        <v>4854</v>
      </c>
      <c r="C4387" s="6" t="s">
        <v>43</v>
      </c>
      <c r="D4387" s="7">
        <v>194</v>
      </c>
      <c r="E4387" t="s">
        <v>480</v>
      </c>
      <c r="F4387" t="s">
        <v>37</v>
      </c>
      <c r="G4387" t="s">
        <v>329</v>
      </c>
      <c r="H4387" t="s">
        <v>60</v>
      </c>
      <c r="I4387" t="s">
        <v>76</v>
      </c>
      <c r="J4387" s="8" t="s">
        <v>46</v>
      </c>
      <c r="K4387" s="8">
        <v>168</v>
      </c>
      <c r="L4387" t="s">
        <v>47</v>
      </c>
      <c r="M4387" s="9">
        <v>30</v>
      </c>
      <c r="N4387" s="10">
        <v>615.38461538461536</v>
      </c>
      <c r="O4387">
        <v>1</v>
      </c>
      <c r="P4387">
        <v>1.1200000000000001</v>
      </c>
      <c r="Q4387">
        <v>0</v>
      </c>
      <c r="R4387" t="s">
        <v>43</v>
      </c>
      <c r="S4387" s="16">
        <v>5644.8</v>
      </c>
      <c r="T4387" s="16">
        <v>615.38461538461536</v>
      </c>
      <c r="U4387" s="16">
        <v>0</v>
      </c>
      <c r="V4387" s="16">
        <v>250</v>
      </c>
      <c r="W4387" s="16">
        <v>0</v>
      </c>
      <c r="X4387" s="16">
        <v>4779.4153846153849</v>
      </c>
    </row>
    <row r="4388" spans="1:24" x14ac:dyDescent="0.25">
      <c r="A4388" s="4" t="s">
        <v>24</v>
      </c>
      <c r="B4388" s="5" t="s">
        <v>4855</v>
      </c>
      <c r="C4388" s="6" t="s">
        <v>26</v>
      </c>
      <c r="D4388" s="7">
        <v>227</v>
      </c>
      <c r="E4388" t="s">
        <v>799</v>
      </c>
      <c r="F4388" t="s">
        <v>37</v>
      </c>
      <c r="G4388" t="s">
        <v>291</v>
      </c>
      <c r="H4388" t="s">
        <v>51</v>
      </c>
      <c r="I4388" t="s">
        <v>76</v>
      </c>
      <c r="J4388" s="8" t="s">
        <v>46</v>
      </c>
      <c r="K4388" s="8">
        <v>0</v>
      </c>
      <c r="L4388" t="s">
        <v>90</v>
      </c>
      <c r="M4388" s="9">
        <v>35</v>
      </c>
      <c r="N4388" s="10">
        <v>923.07692307692309</v>
      </c>
      <c r="O4388">
        <v>1</v>
      </c>
      <c r="P4388">
        <v>1.1599999999999999</v>
      </c>
      <c r="Q4388">
        <v>0</v>
      </c>
      <c r="R4388" t="s">
        <v>43</v>
      </c>
      <c r="S4388" s="16">
        <v>0</v>
      </c>
      <c r="T4388" s="16">
        <v>0</v>
      </c>
      <c r="U4388" s="16">
        <v>0</v>
      </c>
      <c r="V4388" s="16">
        <v>50</v>
      </c>
      <c r="W4388" s="16">
        <v>0</v>
      </c>
      <c r="X4388" s="16">
        <v>-50</v>
      </c>
    </row>
    <row r="4389" spans="1:24" x14ac:dyDescent="0.25">
      <c r="A4389" s="4" t="s">
        <v>24</v>
      </c>
      <c r="B4389" s="5" t="s">
        <v>4856</v>
      </c>
      <c r="C4389" s="6" t="s">
        <v>35</v>
      </c>
      <c r="D4389" s="7">
        <v>195</v>
      </c>
      <c r="E4389" t="s">
        <v>377</v>
      </c>
      <c r="F4389" t="s">
        <v>37</v>
      </c>
      <c r="G4389" t="s">
        <v>329</v>
      </c>
      <c r="H4389" t="s">
        <v>60</v>
      </c>
      <c r="I4389" t="s">
        <v>40</v>
      </c>
      <c r="J4389" s="8" t="s">
        <v>32</v>
      </c>
      <c r="K4389" s="8">
        <v>164</v>
      </c>
      <c r="L4389" t="s">
        <v>41</v>
      </c>
      <c r="M4389" s="9">
        <v>48</v>
      </c>
      <c r="N4389" s="10">
        <v>5416.666666666667</v>
      </c>
      <c r="O4389">
        <v>0.8</v>
      </c>
      <c r="P4389">
        <v>1.1200000000000001</v>
      </c>
      <c r="Q4389">
        <v>0</v>
      </c>
      <c r="R4389" t="s">
        <v>43</v>
      </c>
      <c r="S4389" s="16">
        <v>7053.3120000000008</v>
      </c>
      <c r="T4389" s="16">
        <v>5416.666666666667</v>
      </c>
      <c r="U4389" s="16">
        <v>500</v>
      </c>
      <c r="V4389" s="16">
        <v>10</v>
      </c>
      <c r="W4389" s="16">
        <v>0</v>
      </c>
      <c r="X4389" s="16">
        <v>1126.6453333333338</v>
      </c>
    </row>
    <row r="4390" spans="1:24" x14ac:dyDescent="0.25">
      <c r="A4390" s="4" t="s">
        <v>24</v>
      </c>
      <c r="B4390" s="5" t="s">
        <v>4857</v>
      </c>
      <c r="C4390" s="6" t="s">
        <v>66</v>
      </c>
      <c r="D4390" s="7">
        <v>18</v>
      </c>
      <c r="E4390" t="s">
        <v>788</v>
      </c>
      <c r="F4390" t="s">
        <v>37</v>
      </c>
      <c r="G4390" t="s">
        <v>285</v>
      </c>
      <c r="H4390" t="s">
        <v>30</v>
      </c>
      <c r="I4390" t="s">
        <v>52</v>
      </c>
      <c r="J4390" s="8" t="s">
        <v>32</v>
      </c>
      <c r="K4390" s="8">
        <v>0</v>
      </c>
      <c r="L4390" t="s">
        <v>296</v>
      </c>
      <c r="M4390" s="9">
        <v>72</v>
      </c>
      <c r="N4390" s="10">
        <v>8333.3333333333339</v>
      </c>
      <c r="O4390">
        <v>1.1000000000000001</v>
      </c>
      <c r="P4390">
        <v>1.08</v>
      </c>
      <c r="Q4390">
        <v>0</v>
      </c>
      <c r="R4390" t="s">
        <v>43</v>
      </c>
      <c r="S4390" s="16">
        <v>0</v>
      </c>
      <c r="T4390" s="16">
        <v>0</v>
      </c>
      <c r="U4390" s="16">
        <v>750</v>
      </c>
      <c r="V4390" s="16">
        <v>0</v>
      </c>
      <c r="W4390" s="16">
        <v>0</v>
      </c>
      <c r="X4390" s="16">
        <v>-750</v>
      </c>
    </row>
    <row r="4391" spans="1:24" x14ac:dyDescent="0.25">
      <c r="A4391" s="4" t="s">
        <v>24</v>
      </c>
      <c r="B4391" s="5" t="s">
        <v>4858</v>
      </c>
      <c r="C4391" s="6" t="s">
        <v>92</v>
      </c>
      <c r="D4391" s="7">
        <v>299</v>
      </c>
      <c r="E4391" t="s">
        <v>300</v>
      </c>
      <c r="F4391" t="s">
        <v>28</v>
      </c>
      <c r="G4391" t="s">
        <v>301</v>
      </c>
      <c r="H4391" t="s">
        <v>64</v>
      </c>
      <c r="I4391" t="s">
        <v>52</v>
      </c>
      <c r="J4391" s="8" t="s">
        <v>46</v>
      </c>
      <c r="K4391" s="8">
        <v>164</v>
      </c>
      <c r="L4391" t="s">
        <v>99</v>
      </c>
      <c r="M4391" s="9">
        <v>48</v>
      </c>
      <c r="N4391" s="10">
        <v>46</v>
      </c>
      <c r="O4391">
        <v>1.1000000000000001</v>
      </c>
      <c r="P4391">
        <v>1.17</v>
      </c>
      <c r="Q4391">
        <v>1</v>
      </c>
      <c r="R4391" t="s">
        <v>43</v>
      </c>
      <c r="S4391" s="16">
        <v>0</v>
      </c>
      <c r="T4391" s="16">
        <v>0</v>
      </c>
      <c r="U4391" s="16">
        <v>200</v>
      </c>
      <c r="V4391" s="16">
        <v>10</v>
      </c>
      <c r="W4391" s="16">
        <v>7544</v>
      </c>
      <c r="X4391" s="16">
        <v>-7754</v>
      </c>
    </row>
    <row r="4392" spans="1:24" x14ac:dyDescent="0.25">
      <c r="A4392" s="4" t="s">
        <v>24</v>
      </c>
      <c r="B4392" s="5" t="s">
        <v>4859</v>
      </c>
      <c r="C4392" s="6" t="s">
        <v>135</v>
      </c>
      <c r="D4392" s="7">
        <v>183</v>
      </c>
      <c r="E4392" t="s">
        <v>790</v>
      </c>
      <c r="F4392" t="s">
        <v>37</v>
      </c>
      <c r="G4392" t="s">
        <v>472</v>
      </c>
      <c r="H4392" t="s">
        <v>30</v>
      </c>
      <c r="I4392" t="s">
        <v>76</v>
      </c>
      <c r="J4392" s="8" t="s">
        <v>46</v>
      </c>
      <c r="K4392" s="8">
        <v>161</v>
      </c>
      <c r="L4392" t="s">
        <v>138</v>
      </c>
      <c r="M4392" s="9">
        <v>55</v>
      </c>
      <c r="N4392" s="10">
        <v>2307.6923076923076</v>
      </c>
      <c r="O4392">
        <v>1</v>
      </c>
      <c r="P4392">
        <v>0.95</v>
      </c>
      <c r="Q4392">
        <v>0</v>
      </c>
      <c r="R4392" t="s">
        <v>43</v>
      </c>
      <c r="S4392" s="16">
        <v>8412.25</v>
      </c>
      <c r="T4392" s="16">
        <v>2307.6923076923076</v>
      </c>
      <c r="U4392" s="16">
        <v>750</v>
      </c>
      <c r="V4392" s="16">
        <v>100</v>
      </c>
      <c r="W4392" s="16">
        <v>0</v>
      </c>
      <c r="X4392" s="16">
        <v>5254.5576923076924</v>
      </c>
    </row>
    <row r="4393" spans="1:24" x14ac:dyDescent="0.25">
      <c r="A4393" s="4" t="s">
        <v>24</v>
      </c>
      <c r="B4393" s="5" t="s">
        <v>4860</v>
      </c>
      <c r="C4393" s="6" t="s">
        <v>35</v>
      </c>
      <c r="D4393" s="7">
        <v>237</v>
      </c>
      <c r="E4393" t="s">
        <v>519</v>
      </c>
      <c r="F4393" t="s">
        <v>28</v>
      </c>
      <c r="G4393" t="s">
        <v>496</v>
      </c>
      <c r="H4393" t="s">
        <v>51</v>
      </c>
      <c r="I4393" t="s">
        <v>52</v>
      </c>
      <c r="J4393" s="8" t="s">
        <v>32</v>
      </c>
      <c r="K4393" s="8">
        <v>164</v>
      </c>
      <c r="L4393" t="s">
        <v>41</v>
      </c>
      <c r="M4393" s="9">
        <v>48</v>
      </c>
      <c r="N4393" s="10">
        <v>5416.666666666667</v>
      </c>
      <c r="O4393">
        <v>1.1000000000000001</v>
      </c>
      <c r="P4393">
        <v>1</v>
      </c>
      <c r="Q4393">
        <v>0</v>
      </c>
      <c r="R4393" t="s">
        <v>43</v>
      </c>
      <c r="S4393" s="16">
        <v>8448</v>
      </c>
      <c r="T4393" s="16">
        <v>5416.666666666667</v>
      </c>
      <c r="U4393" s="16">
        <v>0</v>
      </c>
      <c r="V4393" s="16">
        <v>500</v>
      </c>
      <c r="W4393" s="16">
        <v>0</v>
      </c>
      <c r="X4393" s="16">
        <v>2531.333333333333</v>
      </c>
    </row>
    <row r="4394" spans="1:24" x14ac:dyDescent="0.25">
      <c r="A4394" s="4" t="s">
        <v>24</v>
      </c>
      <c r="B4394" s="5" t="s">
        <v>4861</v>
      </c>
      <c r="C4394" s="6" t="s">
        <v>66</v>
      </c>
      <c r="D4394" s="7">
        <v>2</v>
      </c>
      <c r="E4394" t="s">
        <v>571</v>
      </c>
      <c r="F4394" t="s">
        <v>28</v>
      </c>
      <c r="G4394" t="s">
        <v>309</v>
      </c>
      <c r="H4394" t="s">
        <v>60</v>
      </c>
      <c r="I4394" t="s">
        <v>31</v>
      </c>
      <c r="J4394" s="8" t="s">
        <v>46</v>
      </c>
      <c r="K4394" s="8">
        <v>89</v>
      </c>
      <c r="L4394" t="s">
        <v>69</v>
      </c>
      <c r="M4394" s="9">
        <v>48</v>
      </c>
      <c r="N4394" s="10">
        <v>1538.4615384615386</v>
      </c>
      <c r="O4394">
        <v>1.2</v>
      </c>
      <c r="P4394">
        <v>0.97</v>
      </c>
      <c r="Q4394">
        <v>0</v>
      </c>
      <c r="R4394" t="s">
        <v>43</v>
      </c>
      <c r="S4394" s="16">
        <v>8939.52</v>
      </c>
      <c r="T4394" s="16">
        <v>1538.4615384615386</v>
      </c>
      <c r="U4394" s="16">
        <v>500</v>
      </c>
      <c r="V4394" s="16">
        <v>100</v>
      </c>
      <c r="W4394" s="16">
        <v>0</v>
      </c>
      <c r="X4394" s="16">
        <v>6801.0584615384614</v>
      </c>
    </row>
    <row r="4395" spans="1:24" x14ac:dyDescent="0.25">
      <c r="A4395" s="4" t="s">
        <v>24</v>
      </c>
      <c r="B4395" s="5" t="s">
        <v>4862</v>
      </c>
      <c r="C4395" s="6" t="s">
        <v>78</v>
      </c>
      <c r="D4395" s="7">
        <v>113</v>
      </c>
      <c r="E4395" t="s">
        <v>337</v>
      </c>
      <c r="F4395" t="s">
        <v>28</v>
      </c>
      <c r="G4395" t="s">
        <v>59</v>
      </c>
      <c r="H4395" t="s">
        <v>60</v>
      </c>
      <c r="I4395" t="s">
        <v>31</v>
      </c>
      <c r="J4395" s="8" t="s">
        <v>46</v>
      </c>
      <c r="K4395" s="8">
        <v>162</v>
      </c>
      <c r="L4395" t="s">
        <v>82</v>
      </c>
      <c r="M4395" s="9">
        <v>40</v>
      </c>
      <c r="N4395" s="10">
        <v>1230.7692307692307</v>
      </c>
      <c r="O4395">
        <v>1.2</v>
      </c>
      <c r="P4395">
        <v>0.9</v>
      </c>
      <c r="Q4395">
        <v>0</v>
      </c>
      <c r="R4395" t="s">
        <v>43</v>
      </c>
      <c r="S4395" s="16">
        <v>6912</v>
      </c>
      <c r="T4395" s="16">
        <v>1230.7692307692307</v>
      </c>
      <c r="U4395" s="16">
        <v>500</v>
      </c>
      <c r="V4395" s="16">
        <v>100</v>
      </c>
      <c r="W4395" s="16">
        <v>0</v>
      </c>
      <c r="X4395" s="16">
        <v>5081.2307692307695</v>
      </c>
    </row>
    <row r="4396" spans="1:24" x14ac:dyDescent="0.25">
      <c r="A4396" s="4" t="s">
        <v>24</v>
      </c>
      <c r="B4396" s="5" t="s">
        <v>4863</v>
      </c>
      <c r="C4396" s="6" t="s">
        <v>43</v>
      </c>
      <c r="D4396" s="7">
        <v>261</v>
      </c>
      <c r="E4396" t="s">
        <v>402</v>
      </c>
      <c r="F4396" t="s">
        <v>28</v>
      </c>
      <c r="G4396" t="s">
        <v>403</v>
      </c>
      <c r="H4396" t="s">
        <v>51</v>
      </c>
      <c r="I4396" t="s">
        <v>31</v>
      </c>
      <c r="J4396" s="8" t="s">
        <v>46</v>
      </c>
      <c r="K4396" s="8">
        <v>164</v>
      </c>
      <c r="L4396" t="s">
        <v>47</v>
      </c>
      <c r="M4396" s="9">
        <v>30</v>
      </c>
      <c r="N4396" s="10">
        <v>615.38461538461536</v>
      </c>
      <c r="O4396">
        <v>1.2</v>
      </c>
      <c r="P4396">
        <v>1.1499999999999999</v>
      </c>
      <c r="Q4396">
        <v>0</v>
      </c>
      <c r="R4396" t="s">
        <v>43</v>
      </c>
      <c r="S4396" s="16">
        <v>6623.9999999999991</v>
      </c>
      <c r="T4396" s="16">
        <v>615.38461538461536</v>
      </c>
      <c r="U4396" s="16">
        <v>0</v>
      </c>
      <c r="V4396" s="16">
        <v>0</v>
      </c>
      <c r="W4396" s="16">
        <v>0</v>
      </c>
      <c r="X4396" s="16">
        <v>6008.6153846153838</v>
      </c>
    </row>
    <row r="4397" spans="1:24" x14ac:dyDescent="0.25">
      <c r="A4397" s="4" t="s">
        <v>24</v>
      </c>
      <c r="B4397" s="5" t="s">
        <v>4864</v>
      </c>
      <c r="C4397" s="6" t="s">
        <v>78</v>
      </c>
      <c r="D4397" s="7">
        <v>47</v>
      </c>
      <c r="E4397" t="s">
        <v>1228</v>
      </c>
      <c r="F4397" t="s">
        <v>37</v>
      </c>
      <c r="G4397" t="s">
        <v>318</v>
      </c>
      <c r="H4397" t="s">
        <v>81</v>
      </c>
      <c r="I4397" t="s">
        <v>52</v>
      </c>
      <c r="J4397" s="8" t="s">
        <v>46</v>
      </c>
      <c r="K4397" s="8">
        <v>0</v>
      </c>
      <c r="L4397" t="s">
        <v>82</v>
      </c>
      <c r="M4397" s="9">
        <v>40</v>
      </c>
      <c r="N4397" s="10">
        <v>1230.7692307692307</v>
      </c>
      <c r="O4397">
        <v>1.1000000000000001</v>
      </c>
      <c r="P4397">
        <v>0.97</v>
      </c>
      <c r="Q4397">
        <v>0</v>
      </c>
      <c r="R4397" t="s">
        <v>43</v>
      </c>
      <c r="S4397" s="16">
        <v>0</v>
      </c>
      <c r="T4397" s="16">
        <v>0</v>
      </c>
      <c r="U4397" s="16">
        <v>1000</v>
      </c>
      <c r="V4397" s="16">
        <v>100</v>
      </c>
      <c r="W4397" s="16">
        <v>0</v>
      </c>
      <c r="X4397" s="16">
        <v>-1100</v>
      </c>
    </row>
    <row r="4398" spans="1:24" x14ac:dyDescent="0.25">
      <c r="A4398" s="4" t="s">
        <v>24</v>
      </c>
      <c r="B4398" s="5" t="s">
        <v>4865</v>
      </c>
      <c r="C4398" s="6" t="s">
        <v>26</v>
      </c>
      <c r="D4398" s="7">
        <v>228</v>
      </c>
      <c r="E4398" t="s">
        <v>405</v>
      </c>
      <c r="F4398" t="s">
        <v>28</v>
      </c>
      <c r="G4398" t="s">
        <v>291</v>
      </c>
      <c r="H4398" t="s">
        <v>51</v>
      </c>
      <c r="I4398" t="s">
        <v>40</v>
      </c>
      <c r="J4398" s="8" t="s">
        <v>32</v>
      </c>
      <c r="K4398" s="8">
        <v>128</v>
      </c>
      <c r="L4398" t="s">
        <v>33</v>
      </c>
      <c r="M4398" s="9">
        <v>60</v>
      </c>
      <c r="N4398" s="10">
        <v>6250</v>
      </c>
      <c r="O4398">
        <v>0.8</v>
      </c>
      <c r="P4398">
        <v>1.1599999999999999</v>
      </c>
      <c r="Q4398">
        <v>0</v>
      </c>
      <c r="R4398" t="s">
        <v>43</v>
      </c>
      <c r="S4398" s="16">
        <v>8908.7999999999993</v>
      </c>
      <c r="T4398" s="16">
        <v>6250</v>
      </c>
      <c r="U4398" s="16">
        <v>500</v>
      </c>
      <c r="V4398" s="16">
        <v>250</v>
      </c>
      <c r="W4398" s="16">
        <v>0</v>
      </c>
      <c r="X4398" s="16">
        <v>1908.7999999999993</v>
      </c>
    </row>
    <row r="4399" spans="1:24" x14ac:dyDescent="0.25">
      <c r="A4399" s="4" t="s">
        <v>24</v>
      </c>
      <c r="B4399" s="5" t="s">
        <v>4866</v>
      </c>
      <c r="C4399" s="6" t="s">
        <v>43</v>
      </c>
      <c r="D4399" s="7">
        <v>272</v>
      </c>
      <c r="E4399" t="s">
        <v>999</v>
      </c>
      <c r="F4399" t="s">
        <v>37</v>
      </c>
      <c r="G4399" t="s">
        <v>29</v>
      </c>
      <c r="H4399" t="s">
        <v>30</v>
      </c>
      <c r="I4399" t="s">
        <v>52</v>
      </c>
      <c r="J4399" s="8" t="s">
        <v>32</v>
      </c>
      <c r="K4399" s="8">
        <v>0</v>
      </c>
      <c r="L4399" t="s">
        <v>117</v>
      </c>
      <c r="M4399" s="9">
        <v>54</v>
      </c>
      <c r="N4399" s="10">
        <v>5666.666666666667</v>
      </c>
      <c r="O4399">
        <v>1.1000000000000001</v>
      </c>
      <c r="P4399">
        <v>1</v>
      </c>
      <c r="Q4399">
        <v>0</v>
      </c>
      <c r="R4399" t="s">
        <v>43</v>
      </c>
      <c r="S4399" s="16">
        <v>0</v>
      </c>
      <c r="T4399" s="16">
        <v>0</v>
      </c>
      <c r="U4399" s="16">
        <v>200</v>
      </c>
      <c r="V4399" s="16">
        <v>100</v>
      </c>
      <c r="W4399" s="16">
        <v>0</v>
      </c>
      <c r="X4399" s="16">
        <v>-300</v>
      </c>
    </row>
    <row r="4400" spans="1:24" x14ac:dyDescent="0.25">
      <c r="A4400" s="4" t="s">
        <v>24</v>
      </c>
      <c r="B4400" s="5" t="s">
        <v>4867</v>
      </c>
      <c r="C4400" s="6" t="s">
        <v>43</v>
      </c>
      <c r="D4400" s="7">
        <v>31</v>
      </c>
      <c r="E4400" t="s">
        <v>507</v>
      </c>
      <c r="F4400" t="s">
        <v>37</v>
      </c>
      <c r="G4400" t="s">
        <v>172</v>
      </c>
      <c r="H4400" t="s">
        <v>51</v>
      </c>
      <c r="I4400" t="s">
        <v>40</v>
      </c>
      <c r="J4400" s="8" t="s">
        <v>46</v>
      </c>
      <c r="K4400" s="8">
        <v>115</v>
      </c>
      <c r="L4400" t="s">
        <v>47</v>
      </c>
      <c r="M4400" s="9">
        <v>30</v>
      </c>
      <c r="N4400" s="10">
        <v>615.38461538461536</v>
      </c>
      <c r="O4400">
        <v>0.8</v>
      </c>
      <c r="P4400">
        <v>1.0900000000000001</v>
      </c>
      <c r="Q4400">
        <v>0</v>
      </c>
      <c r="R4400" t="s">
        <v>43</v>
      </c>
      <c r="S4400" s="16">
        <v>3008.4</v>
      </c>
      <c r="T4400" s="16">
        <v>615.38461538461536</v>
      </c>
      <c r="U4400" s="16">
        <v>0</v>
      </c>
      <c r="V4400" s="16">
        <v>50</v>
      </c>
      <c r="W4400" s="16">
        <v>0</v>
      </c>
      <c r="X4400" s="16">
        <v>2343.0153846153848</v>
      </c>
    </row>
    <row r="4401" spans="1:24" x14ac:dyDescent="0.25">
      <c r="A4401" s="4" t="s">
        <v>24</v>
      </c>
      <c r="B4401" s="5" t="s">
        <v>4868</v>
      </c>
      <c r="C4401" s="6" t="s">
        <v>43</v>
      </c>
      <c r="D4401" s="7">
        <v>147</v>
      </c>
      <c r="E4401" t="s">
        <v>442</v>
      </c>
      <c r="F4401" t="s">
        <v>37</v>
      </c>
      <c r="G4401" t="s">
        <v>443</v>
      </c>
      <c r="H4401" t="s">
        <v>60</v>
      </c>
      <c r="I4401" t="s">
        <v>76</v>
      </c>
      <c r="J4401" s="8" t="s">
        <v>46</v>
      </c>
      <c r="K4401" s="8">
        <v>160</v>
      </c>
      <c r="L4401" t="s">
        <v>47</v>
      </c>
      <c r="M4401" s="9">
        <v>30</v>
      </c>
      <c r="N4401" s="10">
        <v>615.38461538461536</v>
      </c>
      <c r="O4401">
        <v>1</v>
      </c>
      <c r="P4401">
        <v>1.07</v>
      </c>
      <c r="Q4401">
        <v>0</v>
      </c>
      <c r="R4401" t="s">
        <v>43</v>
      </c>
      <c r="S4401" s="16">
        <v>5136</v>
      </c>
      <c r="T4401" s="16">
        <v>615.38461538461536</v>
      </c>
      <c r="U4401" s="16">
        <v>0</v>
      </c>
      <c r="V4401" s="16">
        <v>500</v>
      </c>
      <c r="W4401" s="16">
        <v>0</v>
      </c>
      <c r="X4401" s="16">
        <v>4020.6153846153848</v>
      </c>
    </row>
    <row r="4402" spans="1:24" x14ac:dyDescent="0.25">
      <c r="A4402" s="4" t="s">
        <v>24</v>
      </c>
      <c r="B4402" s="5" t="s">
        <v>4869</v>
      </c>
      <c r="C4402" s="6" t="s">
        <v>92</v>
      </c>
      <c r="D4402" s="7">
        <v>301</v>
      </c>
      <c r="E4402" t="s">
        <v>548</v>
      </c>
      <c r="F4402" t="s">
        <v>37</v>
      </c>
      <c r="G4402" t="s">
        <v>301</v>
      </c>
      <c r="H4402" t="s">
        <v>64</v>
      </c>
      <c r="I4402" t="s">
        <v>40</v>
      </c>
      <c r="J4402" s="8" t="s">
        <v>32</v>
      </c>
      <c r="K4402" s="8">
        <v>166</v>
      </c>
      <c r="L4402" t="s">
        <v>95</v>
      </c>
      <c r="M4402" s="9">
        <v>65</v>
      </c>
      <c r="N4402" s="10">
        <v>74</v>
      </c>
      <c r="O4402">
        <v>0.8</v>
      </c>
      <c r="P4402">
        <v>1.17</v>
      </c>
      <c r="Q4402">
        <v>0</v>
      </c>
      <c r="R4402" t="s">
        <v>43</v>
      </c>
      <c r="S4402" s="16">
        <v>10099.439999999999</v>
      </c>
      <c r="T4402" s="16">
        <v>0</v>
      </c>
      <c r="U4402" s="16">
        <v>1000</v>
      </c>
      <c r="V4402" s="16">
        <v>0</v>
      </c>
      <c r="W4402" s="16">
        <v>12284</v>
      </c>
      <c r="X4402" s="16">
        <v>-3184.5600000000013</v>
      </c>
    </row>
    <row r="4403" spans="1:24" x14ac:dyDescent="0.25">
      <c r="A4403" s="4" t="s">
        <v>24</v>
      </c>
      <c r="B4403" s="5" t="s">
        <v>4870</v>
      </c>
      <c r="C4403" s="6" t="s">
        <v>35</v>
      </c>
      <c r="D4403" s="7">
        <v>134</v>
      </c>
      <c r="E4403" t="s">
        <v>616</v>
      </c>
      <c r="F4403" t="s">
        <v>37</v>
      </c>
      <c r="G4403" t="s">
        <v>617</v>
      </c>
      <c r="H4403" t="s">
        <v>60</v>
      </c>
      <c r="I4403" t="s">
        <v>40</v>
      </c>
      <c r="J4403" s="8" t="s">
        <v>46</v>
      </c>
      <c r="K4403" s="8">
        <v>0</v>
      </c>
      <c r="L4403" t="s">
        <v>53</v>
      </c>
      <c r="M4403" s="9">
        <v>24</v>
      </c>
      <c r="N4403" s="10">
        <v>384.61538461538464</v>
      </c>
      <c r="O4403">
        <v>0.8</v>
      </c>
      <c r="P4403">
        <v>1.06</v>
      </c>
      <c r="Q4403">
        <v>0</v>
      </c>
      <c r="R4403" t="s">
        <v>43</v>
      </c>
      <c r="S4403" s="16">
        <v>0</v>
      </c>
      <c r="T4403" s="16">
        <v>0</v>
      </c>
      <c r="U4403" s="16">
        <v>750</v>
      </c>
      <c r="V4403" s="16">
        <v>0</v>
      </c>
      <c r="W4403" s="16">
        <v>0</v>
      </c>
      <c r="X4403" s="16">
        <v>-750</v>
      </c>
    </row>
    <row r="4404" spans="1:24" x14ac:dyDescent="0.25">
      <c r="A4404" s="4" t="s">
        <v>24</v>
      </c>
      <c r="B4404" s="5" t="s">
        <v>4871</v>
      </c>
      <c r="C4404" s="6" t="s">
        <v>26</v>
      </c>
      <c r="D4404" s="7">
        <v>222</v>
      </c>
      <c r="E4404" t="s">
        <v>420</v>
      </c>
      <c r="F4404" t="s">
        <v>37</v>
      </c>
      <c r="G4404" t="s">
        <v>198</v>
      </c>
      <c r="H4404" t="s">
        <v>39</v>
      </c>
      <c r="I4404" t="s">
        <v>76</v>
      </c>
      <c r="J4404" s="8" t="s">
        <v>46</v>
      </c>
      <c r="K4404" s="8">
        <v>164</v>
      </c>
      <c r="L4404" t="s">
        <v>90</v>
      </c>
      <c r="M4404" s="9">
        <v>35</v>
      </c>
      <c r="N4404" s="10">
        <v>923.07692307692309</v>
      </c>
      <c r="O4404">
        <v>1</v>
      </c>
      <c r="P4404">
        <v>0.87</v>
      </c>
      <c r="Q4404">
        <v>0</v>
      </c>
      <c r="R4404" t="s">
        <v>43</v>
      </c>
      <c r="S4404" s="16">
        <v>4993.8</v>
      </c>
      <c r="T4404" s="16">
        <v>923.07692307692309</v>
      </c>
      <c r="U4404" s="16">
        <v>0</v>
      </c>
      <c r="V4404" s="16">
        <v>10</v>
      </c>
      <c r="W4404" s="16">
        <v>0</v>
      </c>
      <c r="X4404" s="16">
        <v>4060.7230769230773</v>
      </c>
    </row>
    <row r="4405" spans="1:24" x14ac:dyDescent="0.25">
      <c r="A4405" s="4" t="s">
        <v>24</v>
      </c>
      <c r="B4405" s="5" t="s">
        <v>4872</v>
      </c>
      <c r="C4405" s="6" t="s">
        <v>92</v>
      </c>
      <c r="D4405" s="7">
        <v>65</v>
      </c>
      <c r="E4405" t="s">
        <v>414</v>
      </c>
      <c r="F4405" t="s">
        <v>37</v>
      </c>
      <c r="G4405" t="s">
        <v>195</v>
      </c>
      <c r="H4405" t="s">
        <v>39</v>
      </c>
      <c r="I4405" t="s">
        <v>31</v>
      </c>
      <c r="J4405" s="8" t="s">
        <v>32</v>
      </c>
      <c r="K4405" s="8">
        <v>0</v>
      </c>
      <c r="L4405" t="s">
        <v>95</v>
      </c>
      <c r="M4405" s="9">
        <v>72</v>
      </c>
      <c r="N4405" s="10">
        <v>77</v>
      </c>
      <c r="O4405">
        <v>1.2</v>
      </c>
      <c r="P4405">
        <v>0.88</v>
      </c>
      <c r="Q4405">
        <v>0</v>
      </c>
      <c r="R4405" t="s">
        <v>43</v>
      </c>
      <c r="S4405" s="16">
        <v>0</v>
      </c>
      <c r="T4405" s="16">
        <v>0</v>
      </c>
      <c r="U4405" s="16">
        <v>0</v>
      </c>
      <c r="V4405" s="16">
        <v>100</v>
      </c>
      <c r="W4405" s="16">
        <v>0</v>
      </c>
      <c r="X4405" s="16">
        <v>-100</v>
      </c>
    </row>
    <row r="4406" spans="1:24" x14ac:dyDescent="0.25">
      <c r="A4406" s="4" t="s">
        <v>24</v>
      </c>
      <c r="B4406" s="5" t="s">
        <v>4873</v>
      </c>
      <c r="C4406" s="6" t="s">
        <v>26</v>
      </c>
      <c r="D4406" s="7">
        <v>64</v>
      </c>
      <c r="E4406" t="s">
        <v>600</v>
      </c>
      <c r="F4406" t="s">
        <v>37</v>
      </c>
      <c r="G4406" t="s">
        <v>113</v>
      </c>
      <c r="H4406" t="s">
        <v>60</v>
      </c>
      <c r="I4406" t="s">
        <v>40</v>
      </c>
      <c r="J4406" s="8" t="s">
        <v>46</v>
      </c>
      <c r="K4406" s="8">
        <v>164</v>
      </c>
      <c r="L4406" t="s">
        <v>90</v>
      </c>
      <c r="M4406" s="9">
        <v>35</v>
      </c>
      <c r="N4406" s="10">
        <v>923.07692307692309</v>
      </c>
      <c r="O4406">
        <v>0.8</v>
      </c>
      <c r="P4406">
        <v>1.01</v>
      </c>
      <c r="Q4406">
        <v>0</v>
      </c>
      <c r="R4406" t="s">
        <v>43</v>
      </c>
      <c r="S4406" s="16">
        <v>4637.92</v>
      </c>
      <c r="T4406" s="16">
        <v>923.07692307692309</v>
      </c>
      <c r="U4406" s="16">
        <v>1000</v>
      </c>
      <c r="V4406" s="16">
        <v>100</v>
      </c>
      <c r="W4406" s="16">
        <v>0</v>
      </c>
      <c r="X4406" s="16">
        <v>2614.8430769230772</v>
      </c>
    </row>
    <row r="4407" spans="1:24" x14ac:dyDescent="0.25">
      <c r="A4407" s="4" t="s">
        <v>24</v>
      </c>
      <c r="B4407" s="5" t="s">
        <v>4874</v>
      </c>
      <c r="C4407" s="6" t="s">
        <v>92</v>
      </c>
      <c r="D4407" s="7">
        <v>259</v>
      </c>
      <c r="E4407" t="s">
        <v>469</v>
      </c>
      <c r="F4407" t="s">
        <v>28</v>
      </c>
      <c r="G4407" t="s">
        <v>124</v>
      </c>
      <c r="H4407" t="s">
        <v>51</v>
      </c>
      <c r="I4407" t="s">
        <v>40</v>
      </c>
      <c r="J4407" s="8" t="s">
        <v>46</v>
      </c>
      <c r="K4407" s="8">
        <v>129</v>
      </c>
      <c r="L4407" t="s">
        <v>99</v>
      </c>
      <c r="M4407" s="9">
        <v>48</v>
      </c>
      <c r="N4407" s="10">
        <v>55</v>
      </c>
      <c r="O4407">
        <v>0.8</v>
      </c>
      <c r="P4407">
        <v>1.17</v>
      </c>
      <c r="Q4407">
        <v>1</v>
      </c>
      <c r="R4407" t="s">
        <v>43</v>
      </c>
      <c r="S4407" s="16">
        <v>0</v>
      </c>
      <c r="T4407" s="16">
        <v>0</v>
      </c>
      <c r="U4407" s="16">
        <v>500</v>
      </c>
      <c r="V4407" s="16">
        <v>0</v>
      </c>
      <c r="W4407" s="16">
        <v>7095</v>
      </c>
      <c r="X4407" s="16">
        <v>-7595</v>
      </c>
    </row>
    <row r="4408" spans="1:24" x14ac:dyDescent="0.25">
      <c r="A4408" s="4" t="s">
        <v>24</v>
      </c>
      <c r="B4408" s="5" t="s">
        <v>4875</v>
      </c>
      <c r="C4408" s="6" t="s">
        <v>26</v>
      </c>
      <c r="D4408" s="7">
        <v>213</v>
      </c>
      <c r="E4408" t="s">
        <v>1047</v>
      </c>
      <c r="F4408" t="s">
        <v>37</v>
      </c>
      <c r="G4408" t="s">
        <v>625</v>
      </c>
      <c r="H4408" t="s">
        <v>30</v>
      </c>
      <c r="I4408" t="s">
        <v>31</v>
      </c>
      <c r="J4408" s="8" t="s">
        <v>46</v>
      </c>
      <c r="K4408" s="8">
        <v>0</v>
      </c>
      <c r="L4408" t="s">
        <v>90</v>
      </c>
      <c r="M4408" s="9">
        <v>35</v>
      </c>
      <c r="N4408" s="10">
        <v>923.07692307692309</v>
      </c>
      <c r="O4408">
        <v>1.2</v>
      </c>
      <c r="P4408">
        <v>0.86</v>
      </c>
      <c r="Q4408">
        <v>0</v>
      </c>
      <c r="R4408" t="s">
        <v>43</v>
      </c>
      <c r="S4408" s="16">
        <v>0</v>
      </c>
      <c r="T4408" s="16">
        <v>0</v>
      </c>
      <c r="U4408" s="16">
        <v>500</v>
      </c>
      <c r="V4408" s="16">
        <v>0</v>
      </c>
      <c r="W4408" s="16">
        <v>0</v>
      </c>
      <c r="X4408" s="16">
        <v>-500</v>
      </c>
    </row>
    <row r="4409" spans="1:24" x14ac:dyDescent="0.25">
      <c r="A4409" s="4" t="s">
        <v>24</v>
      </c>
      <c r="B4409" s="5" t="s">
        <v>4876</v>
      </c>
      <c r="C4409" s="6" t="s">
        <v>35</v>
      </c>
      <c r="D4409" s="7">
        <v>287</v>
      </c>
      <c r="E4409" t="s">
        <v>649</v>
      </c>
      <c r="F4409" t="s">
        <v>37</v>
      </c>
      <c r="G4409" t="s">
        <v>85</v>
      </c>
      <c r="H4409" t="s">
        <v>51</v>
      </c>
      <c r="I4409" t="s">
        <v>31</v>
      </c>
      <c r="J4409" s="8" t="s">
        <v>46</v>
      </c>
      <c r="K4409" s="8">
        <v>0</v>
      </c>
      <c r="L4409" t="s">
        <v>53</v>
      </c>
      <c r="M4409" s="9">
        <v>24</v>
      </c>
      <c r="N4409" s="10">
        <v>384.61538461538464</v>
      </c>
      <c r="O4409">
        <v>1.2</v>
      </c>
      <c r="P4409">
        <v>0.95</v>
      </c>
      <c r="Q4409">
        <v>0</v>
      </c>
      <c r="R4409" t="s">
        <v>43</v>
      </c>
      <c r="S4409" s="16">
        <v>0</v>
      </c>
      <c r="T4409" s="16">
        <v>0</v>
      </c>
      <c r="U4409" s="16">
        <v>0</v>
      </c>
      <c r="V4409" s="16">
        <v>100</v>
      </c>
      <c r="W4409" s="16">
        <v>0</v>
      </c>
      <c r="X4409" s="16">
        <v>-100</v>
      </c>
    </row>
    <row r="4410" spans="1:24" x14ac:dyDescent="0.25">
      <c r="A4410" s="4" t="s">
        <v>24</v>
      </c>
      <c r="B4410" s="5" t="s">
        <v>4877</v>
      </c>
      <c r="C4410" s="6" t="s">
        <v>92</v>
      </c>
      <c r="D4410" s="7">
        <v>275</v>
      </c>
      <c r="E4410" t="s">
        <v>331</v>
      </c>
      <c r="F4410" t="s">
        <v>37</v>
      </c>
      <c r="G4410" t="s">
        <v>153</v>
      </c>
      <c r="H4410" t="s">
        <v>39</v>
      </c>
      <c r="I4410" t="s">
        <v>31</v>
      </c>
      <c r="J4410" s="8" t="s">
        <v>46</v>
      </c>
      <c r="K4410" s="8">
        <v>160</v>
      </c>
      <c r="L4410" t="s">
        <v>99</v>
      </c>
      <c r="M4410" s="9">
        <v>40</v>
      </c>
      <c r="N4410" s="10">
        <v>50</v>
      </c>
      <c r="O4410">
        <v>1.2</v>
      </c>
      <c r="P4410">
        <v>1.1200000000000001</v>
      </c>
      <c r="Q4410">
        <v>0</v>
      </c>
      <c r="R4410" t="s">
        <v>43</v>
      </c>
      <c r="S4410" s="16">
        <v>8601.6</v>
      </c>
      <c r="T4410" s="16">
        <v>0</v>
      </c>
      <c r="U4410" s="16">
        <v>500</v>
      </c>
      <c r="V4410" s="16">
        <v>500</v>
      </c>
      <c r="W4410" s="16">
        <v>8000</v>
      </c>
      <c r="X4410" s="16">
        <v>-398.39999999999964</v>
      </c>
    </row>
    <row r="4411" spans="1:24" x14ac:dyDescent="0.25">
      <c r="A4411" s="4" t="s">
        <v>24</v>
      </c>
      <c r="B4411" s="5" t="s">
        <v>4878</v>
      </c>
      <c r="C4411" s="6" t="s">
        <v>35</v>
      </c>
      <c r="D4411" s="7">
        <v>291</v>
      </c>
      <c r="E4411" t="s">
        <v>339</v>
      </c>
      <c r="F4411" t="s">
        <v>28</v>
      </c>
      <c r="G4411" t="s">
        <v>340</v>
      </c>
      <c r="H4411" t="s">
        <v>64</v>
      </c>
      <c r="I4411" t="s">
        <v>40</v>
      </c>
      <c r="J4411" s="8" t="s">
        <v>46</v>
      </c>
      <c r="K4411" s="8">
        <v>164</v>
      </c>
      <c r="L4411" t="s">
        <v>53</v>
      </c>
      <c r="M4411" s="9">
        <v>24</v>
      </c>
      <c r="N4411" s="10">
        <v>384.61538461538464</v>
      </c>
      <c r="O4411">
        <v>0.8</v>
      </c>
      <c r="P4411">
        <v>0.82</v>
      </c>
      <c r="Q4411">
        <v>0</v>
      </c>
      <c r="R4411" t="s">
        <v>43</v>
      </c>
      <c r="S4411" s="16">
        <v>2519.04</v>
      </c>
      <c r="T4411" s="16">
        <v>384.61538461538464</v>
      </c>
      <c r="U4411" s="16">
        <v>1000</v>
      </c>
      <c r="V4411" s="16">
        <v>10</v>
      </c>
      <c r="W4411" s="16">
        <v>0</v>
      </c>
      <c r="X4411" s="16">
        <v>1124.4246153846152</v>
      </c>
    </row>
    <row r="4412" spans="1:24" x14ac:dyDescent="0.25">
      <c r="A4412" s="4" t="s">
        <v>24</v>
      </c>
      <c r="B4412" s="5" t="s">
        <v>4879</v>
      </c>
      <c r="C4412" s="6" t="s">
        <v>43</v>
      </c>
      <c r="D4412" s="7">
        <v>169</v>
      </c>
      <c r="E4412" t="s">
        <v>886</v>
      </c>
      <c r="F4412" t="s">
        <v>37</v>
      </c>
      <c r="G4412" t="s">
        <v>56</v>
      </c>
      <c r="H4412" t="s">
        <v>51</v>
      </c>
      <c r="I4412" t="s">
        <v>52</v>
      </c>
      <c r="J4412" s="8" t="s">
        <v>46</v>
      </c>
      <c r="K4412" s="8">
        <v>160</v>
      </c>
      <c r="L4412" t="s">
        <v>47</v>
      </c>
      <c r="M4412" s="9">
        <v>30</v>
      </c>
      <c r="N4412" s="10">
        <v>615.38461538461536</v>
      </c>
      <c r="O4412">
        <v>1.1000000000000001</v>
      </c>
      <c r="P4412">
        <v>1.05</v>
      </c>
      <c r="Q4412">
        <v>0</v>
      </c>
      <c r="R4412" t="s">
        <v>43</v>
      </c>
      <c r="S4412" s="16">
        <v>5544</v>
      </c>
      <c r="T4412" s="16">
        <v>615.38461538461536</v>
      </c>
      <c r="U4412" s="16">
        <v>0</v>
      </c>
      <c r="V4412" s="16">
        <v>10</v>
      </c>
      <c r="W4412" s="16">
        <v>0</v>
      </c>
      <c r="X4412" s="16">
        <v>4918.6153846153848</v>
      </c>
    </row>
    <row r="4413" spans="1:24" x14ac:dyDescent="0.25">
      <c r="A4413" s="4" t="s">
        <v>24</v>
      </c>
      <c r="B4413" s="5" t="s">
        <v>4880</v>
      </c>
      <c r="C4413" s="6" t="s">
        <v>35</v>
      </c>
      <c r="D4413" s="7">
        <v>74</v>
      </c>
      <c r="E4413" t="s">
        <v>1020</v>
      </c>
      <c r="F4413" t="s">
        <v>28</v>
      </c>
      <c r="G4413" t="s">
        <v>208</v>
      </c>
      <c r="H4413" t="s">
        <v>39</v>
      </c>
      <c r="I4413" t="s">
        <v>52</v>
      </c>
      <c r="J4413" s="8" t="s">
        <v>46</v>
      </c>
      <c r="K4413" s="8">
        <v>137</v>
      </c>
      <c r="L4413" t="s">
        <v>53</v>
      </c>
      <c r="M4413" s="9">
        <v>24</v>
      </c>
      <c r="N4413" s="10">
        <v>384.61538461538464</v>
      </c>
      <c r="O4413">
        <v>1.1000000000000001</v>
      </c>
      <c r="P4413">
        <v>0.99</v>
      </c>
      <c r="Q4413">
        <v>0</v>
      </c>
      <c r="R4413" t="s">
        <v>43</v>
      </c>
      <c r="S4413" s="16">
        <v>4181.76</v>
      </c>
      <c r="T4413" s="16">
        <v>384.61538461538464</v>
      </c>
      <c r="U4413" s="16">
        <v>500</v>
      </c>
      <c r="V4413" s="16">
        <v>50</v>
      </c>
      <c r="W4413" s="16">
        <v>0</v>
      </c>
      <c r="X4413" s="16">
        <v>3247.1446153846155</v>
      </c>
    </row>
    <row r="4414" spans="1:24" x14ac:dyDescent="0.25">
      <c r="A4414" s="4" t="s">
        <v>24</v>
      </c>
      <c r="B4414" s="5" t="s">
        <v>4881</v>
      </c>
      <c r="C4414" s="6" t="s">
        <v>92</v>
      </c>
      <c r="D4414" s="7">
        <v>158</v>
      </c>
      <c r="E4414" t="s">
        <v>1081</v>
      </c>
      <c r="F4414" t="s">
        <v>37</v>
      </c>
      <c r="G4414" t="s">
        <v>190</v>
      </c>
      <c r="H4414" t="s">
        <v>81</v>
      </c>
      <c r="I4414" t="s">
        <v>76</v>
      </c>
      <c r="J4414" s="8" t="s">
        <v>32</v>
      </c>
      <c r="K4414" s="8">
        <v>160</v>
      </c>
      <c r="L4414" t="s">
        <v>95</v>
      </c>
      <c r="M4414" s="9">
        <v>65</v>
      </c>
      <c r="N4414" s="10">
        <v>80</v>
      </c>
      <c r="O4414">
        <v>1</v>
      </c>
      <c r="P4414">
        <v>0.95</v>
      </c>
      <c r="Q4414">
        <v>0</v>
      </c>
      <c r="R4414" t="s">
        <v>43</v>
      </c>
      <c r="S4414" s="16">
        <v>9880</v>
      </c>
      <c r="T4414" s="16">
        <v>0</v>
      </c>
      <c r="U4414" s="16">
        <v>500</v>
      </c>
      <c r="V4414" s="16">
        <v>100</v>
      </c>
      <c r="W4414" s="16">
        <v>12800</v>
      </c>
      <c r="X4414" s="16">
        <v>-3520</v>
      </c>
    </row>
    <row r="4415" spans="1:24" x14ac:dyDescent="0.25">
      <c r="A4415" s="4" t="s">
        <v>24</v>
      </c>
      <c r="B4415" s="5" t="s">
        <v>4882</v>
      </c>
      <c r="C4415" s="6" t="s">
        <v>26</v>
      </c>
      <c r="D4415" s="7">
        <v>297</v>
      </c>
      <c r="E4415" t="s">
        <v>181</v>
      </c>
      <c r="F4415" t="s">
        <v>28</v>
      </c>
      <c r="G4415" t="s">
        <v>182</v>
      </c>
      <c r="H4415" t="s">
        <v>30</v>
      </c>
      <c r="I4415" t="s">
        <v>76</v>
      </c>
      <c r="J4415" s="8" t="s">
        <v>46</v>
      </c>
      <c r="K4415" s="8">
        <v>164</v>
      </c>
      <c r="L4415" t="s">
        <v>90</v>
      </c>
      <c r="M4415" s="9">
        <v>35</v>
      </c>
      <c r="N4415" s="10">
        <v>923.07692307692309</v>
      </c>
      <c r="O4415">
        <v>1</v>
      </c>
      <c r="P4415">
        <v>0.9</v>
      </c>
      <c r="Q4415">
        <v>0</v>
      </c>
      <c r="R4415" t="s">
        <v>43</v>
      </c>
      <c r="S4415" s="16">
        <v>5040</v>
      </c>
      <c r="T4415" s="16">
        <v>923.07692307692309</v>
      </c>
      <c r="U4415" s="16">
        <v>500</v>
      </c>
      <c r="V4415" s="16">
        <v>0</v>
      </c>
      <c r="W4415" s="16">
        <v>0</v>
      </c>
      <c r="X4415" s="16">
        <v>3616.9230769230771</v>
      </c>
    </row>
    <row r="4416" spans="1:24" x14ac:dyDescent="0.25">
      <c r="A4416" s="4" t="s">
        <v>24</v>
      </c>
      <c r="B4416" s="5" t="s">
        <v>4883</v>
      </c>
      <c r="C4416" s="6" t="s">
        <v>92</v>
      </c>
      <c r="D4416" s="7">
        <v>273</v>
      </c>
      <c r="E4416" t="s">
        <v>718</v>
      </c>
      <c r="F4416" t="s">
        <v>37</v>
      </c>
      <c r="G4416" t="s">
        <v>29</v>
      </c>
      <c r="H4416" t="s">
        <v>30</v>
      </c>
      <c r="I4416" t="s">
        <v>76</v>
      </c>
      <c r="J4416" s="8" t="s">
        <v>46</v>
      </c>
      <c r="K4416" s="8">
        <v>167</v>
      </c>
      <c r="L4416" t="s">
        <v>99</v>
      </c>
      <c r="M4416" s="9">
        <v>48</v>
      </c>
      <c r="N4416" s="10">
        <v>42</v>
      </c>
      <c r="O4416">
        <v>1</v>
      </c>
      <c r="P4416">
        <v>1</v>
      </c>
      <c r="Q4416">
        <v>0</v>
      </c>
      <c r="R4416" t="s">
        <v>43</v>
      </c>
      <c r="S4416" s="16">
        <v>8016</v>
      </c>
      <c r="T4416" s="16">
        <v>0</v>
      </c>
      <c r="U4416" s="16">
        <v>200</v>
      </c>
      <c r="V4416" s="16">
        <v>10</v>
      </c>
      <c r="W4416" s="16">
        <v>7014</v>
      </c>
      <c r="X4416" s="16">
        <v>792</v>
      </c>
    </row>
    <row r="4417" spans="1:24" x14ac:dyDescent="0.25">
      <c r="A4417" s="4" t="s">
        <v>24</v>
      </c>
      <c r="B4417" s="5" t="s">
        <v>4884</v>
      </c>
      <c r="C4417" s="6" t="s">
        <v>35</v>
      </c>
      <c r="D4417" s="7">
        <v>87</v>
      </c>
      <c r="E4417" t="s">
        <v>227</v>
      </c>
      <c r="F4417" t="s">
        <v>37</v>
      </c>
      <c r="G4417" t="s">
        <v>228</v>
      </c>
      <c r="H4417" t="s">
        <v>64</v>
      </c>
      <c r="I4417" t="s">
        <v>40</v>
      </c>
      <c r="J4417" s="8" t="s">
        <v>46</v>
      </c>
      <c r="K4417" s="8">
        <v>0</v>
      </c>
      <c r="L4417" t="s">
        <v>53</v>
      </c>
      <c r="M4417" s="9">
        <v>24</v>
      </c>
      <c r="N4417" s="10">
        <v>384.61538461538464</v>
      </c>
      <c r="O4417">
        <v>0.8</v>
      </c>
      <c r="P4417">
        <v>0.88</v>
      </c>
      <c r="Q4417">
        <v>0</v>
      </c>
      <c r="R4417" t="s">
        <v>43</v>
      </c>
      <c r="S4417" s="16">
        <v>0</v>
      </c>
      <c r="T4417" s="16">
        <v>0</v>
      </c>
      <c r="U4417" s="16">
        <v>0</v>
      </c>
      <c r="V4417" s="16">
        <v>50</v>
      </c>
      <c r="W4417" s="16">
        <v>0</v>
      </c>
      <c r="X4417" s="16">
        <v>-50</v>
      </c>
    </row>
    <row r="4418" spans="1:24" x14ac:dyDescent="0.25">
      <c r="A4418" s="4" t="s">
        <v>24</v>
      </c>
      <c r="B4418" s="5" t="s">
        <v>4885</v>
      </c>
      <c r="C4418" s="6" t="s">
        <v>35</v>
      </c>
      <c r="D4418" s="7">
        <v>59</v>
      </c>
      <c r="E4418" t="s">
        <v>456</v>
      </c>
      <c r="F4418" t="s">
        <v>37</v>
      </c>
      <c r="G4418" t="s">
        <v>214</v>
      </c>
      <c r="H4418" t="s">
        <v>81</v>
      </c>
      <c r="I4418" t="s">
        <v>76</v>
      </c>
      <c r="J4418" s="8" t="s">
        <v>46</v>
      </c>
      <c r="K4418" s="8">
        <v>0</v>
      </c>
      <c r="L4418" t="s">
        <v>53</v>
      </c>
      <c r="M4418" s="9">
        <v>24</v>
      </c>
      <c r="N4418" s="10">
        <v>384.61538461538464</v>
      </c>
      <c r="O4418">
        <v>1</v>
      </c>
      <c r="P4418">
        <v>1.17</v>
      </c>
      <c r="Q4418">
        <v>0</v>
      </c>
      <c r="R4418" t="s">
        <v>43</v>
      </c>
      <c r="S4418" s="16">
        <v>0</v>
      </c>
      <c r="T4418" s="16">
        <v>0</v>
      </c>
      <c r="U4418" s="16">
        <v>200</v>
      </c>
      <c r="V4418" s="16">
        <v>0</v>
      </c>
      <c r="W4418" s="16">
        <v>0</v>
      </c>
      <c r="X4418" s="16">
        <v>-200</v>
      </c>
    </row>
    <row r="4419" spans="1:24" x14ac:dyDescent="0.25">
      <c r="A4419" s="4" t="s">
        <v>24</v>
      </c>
      <c r="B4419" s="5" t="s">
        <v>4886</v>
      </c>
      <c r="C4419" s="6" t="s">
        <v>92</v>
      </c>
      <c r="D4419" s="7">
        <v>154</v>
      </c>
      <c r="E4419" t="s">
        <v>526</v>
      </c>
      <c r="F4419" t="s">
        <v>28</v>
      </c>
      <c r="G4419" t="s">
        <v>272</v>
      </c>
      <c r="H4419" t="s">
        <v>64</v>
      </c>
      <c r="I4419" t="s">
        <v>52</v>
      </c>
      <c r="J4419" s="8" t="s">
        <v>32</v>
      </c>
      <c r="K4419" s="8">
        <v>161</v>
      </c>
      <c r="L4419" t="s">
        <v>95</v>
      </c>
      <c r="M4419" s="9">
        <v>72</v>
      </c>
      <c r="N4419" s="10">
        <v>71</v>
      </c>
      <c r="O4419">
        <v>1.1000000000000001</v>
      </c>
      <c r="P4419">
        <v>0.82</v>
      </c>
      <c r="Q4419">
        <v>0</v>
      </c>
      <c r="R4419" t="s">
        <v>43</v>
      </c>
      <c r="S4419" s="16">
        <v>10391.040000000001</v>
      </c>
      <c r="T4419" s="16">
        <v>0</v>
      </c>
      <c r="U4419" s="16">
        <v>0</v>
      </c>
      <c r="V4419" s="16">
        <v>100</v>
      </c>
      <c r="W4419" s="16">
        <v>11431</v>
      </c>
      <c r="X4419" s="16">
        <v>-1139.9599999999991</v>
      </c>
    </row>
    <row r="4420" spans="1:24" x14ac:dyDescent="0.25">
      <c r="A4420" s="4" t="s">
        <v>24</v>
      </c>
      <c r="B4420" s="5" t="s">
        <v>4887</v>
      </c>
      <c r="C4420" s="6" t="s">
        <v>43</v>
      </c>
      <c r="D4420" s="7">
        <v>107</v>
      </c>
      <c r="E4420" t="s">
        <v>294</v>
      </c>
      <c r="F4420" t="s">
        <v>37</v>
      </c>
      <c r="G4420" t="s">
        <v>63</v>
      </c>
      <c r="H4420" t="s">
        <v>64</v>
      </c>
      <c r="I4420" t="s">
        <v>86</v>
      </c>
      <c r="J4420" s="8" t="s">
        <v>46</v>
      </c>
      <c r="K4420" s="8">
        <v>162</v>
      </c>
      <c r="L4420" t="s">
        <v>47</v>
      </c>
      <c r="M4420" s="9">
        <v>30</v>
      </c>
      <c r="N4420" s="10">
        <v>615.38461538461536</v>
      </c>
      <c r="O4420">
        <v>0.9</v>
      </c>
      <c r="P4420">
        <v>1.04</v>
      </c>
      <c r="Q4420">
        <v>0</v>
      </c>
      <c r="R4420" t="s">
        <v>43</v>
      </c>
      <c r="S4420" s="16">
        <v>4548.96</v>
      </c>
      <c r="T4420" s="16">
        <v>615.38461538461536</v>
      </c>
      <c r="U4420" s="16">
        <v>500</v>
      </c>
      <c r="V4420" s="16">
        <v>100</v>
      </c>
      <c r="W4420" s="16">
        <v>0</v>
      </c>
      <c r="X4420" s="16">
        <v>3333.5753846153848</v>
      </c>
    </row>
    <row r="4421" spans="1:24" x14ac:dyDescent="0.25">
      <c r="A4421" s="4" t="s">
        <v>24</v>
      </c>
      <c r="B4421" s="5" t="s">
        <v>4888</v>
      </c>
      <c r="C4421" s="6" t="s">
        <v>35</v>
      </c>
      <c r="D4421" s="7">
        <v>215</v>
      </c>
      <c r="E4421" t="s">
        <v>698</v>
      </c>
      <c r="F4421" t="s">
        <v>28</v>
      </c>
      <c r="G4421" t="s">
        <v>625</v>
      </c>
      <c r="H4421" t="s">
        <v>30</v>
      </c>
      <c r="I4421" t="s">
        <v>76</v>
      </c>
      <c r="J4421" s="8" t="s">
        <v>46</v>
      </c>
      <c r="K4421" s="8">
        <v>0</v>
      </c>
      <c r="L4421" t="s">
        <v>53</v>
      </c>
      <c r="M4421" s="9">
        <v>24</v>
      </c>
      <c r="N4421" s="10">
        <v>384.61538461538464</v>
      </c>
      <c r="O4421">
        <v>1</v>
      </c>
      <c r="P4421">
        <v>0.86</v>
      </c>
      <c r="Q4421">
        <v>0</v>
      </c>
      <c r="R4421" t="s">
        <v>43</v>
      </c>
      <c r="S4421" s="16">
        <v>3302.4</v>
      </c>
      <c r="T4421" s="16">
        <v>0</v>
      </c>
      <c r="U4421" s="16">
        <v>500</v>
      </c>
      <c r="V4421" s="16">
        <v>0</v>
      </c>
      <c r="W4421" s="16">
        <v>0</v>
      </c>
      <c r="X4421" s="16">
        <v>2802.4</v>
      </c>
    </row>
    <row r="4422" spans="1:24" x14ac:dyDescent="0.25">
      <c r="A4422" s="4" t="s">
        <v>24</v>
      </c>
      <c r="B4422" s="5" t="s">
        <v>4889</v>
      </c>
      <c r="C4422" s="6" t="s">
        <v>92</v>
      </c>
      <c r="D4422" s="7">
        <v>266</v>
      </c>
      <c r="E4422" t="s">
        <v>607</v>
      </c>
      <c r="F4422" t="s">
        <v>37</v>
      </c>
      <c r="G4422" t="s">
        <v>148</v>
      </c>
      <c r="H4422" t="s">
        <v>81</v>
      </c>
      <c r="I4422" t="s">
        <v>86</v>
      </c>
      <c r="J4422" s="8" t="s">
        <v>46</v>
      </c>
      <c r="K4422" s="8">
        <v>160</v>
      </c>
      <c r="L4422" t="s">
        <v>99</v>
      </c>
      <c r="M4422" s="9">
        <v>48</v>
      </c>
      <c r="N4422" s="10">
        <v>52</v>
      </c>
      <c r="O4422">
        <v>0.9</v>
      </c>
      <c r="P4422">
        <v>1.2</v>
      </c>
      <c r="Q4422">
        <v>0</v>
      </c>
      <c r="R4422" t="s">
        <v>43</v>
      </c>
      <c r="S4422" s="16">
        <v>8294.4</v>
      </c>
      <c r="T4422" s="16">
        <v>0</v>
      </c>
      <c r="U4422" s="16">
        <v>1000</v>
      </c>
      <c r="V4422" s="16">
        <v>500</v>
      </c>
      <c r="W4422" s="16">
        <v>8320</v>
      </c>
      <c r="X4422" s="16">
        <v>-1525.6000000000004</v>
      </c>
    </row>
    <row r="4423" spans="1:24" x14ac:dyDescent="0.25">
      <c r="A4423" s="4" t="s">
        <v>24</v>
      </c>
      <c r="B4423" s="5" t="s">
        <v>4890</v>
      </c>
      <c r="C4423" s="6" t="s">
        <v>66</v>
      </c>
      <c r="D4423" s="7">
        <v>130</v>
      </c>
      <c r="E4423" t="s">
        <v>74</v>
      </c>
      <c r="F4423" t="s">
        <v>37</v>
      </c>
      <c r="G4423" t="s">
        <v>75</v>
      </c>
      <c r="H4423" t="s">
        <v>60</v>
      </c>
      <c r="I4423" t="s">
        <v>76</v>
      </c>
      <c r="J4423" s="8" t="s">
        <v>46</v>
      </c>
      <c r="K4423" s="8">
        <v>168</v>
      </c>
      <c r="L4423" t="s">
        <v>69</v>
      </c>
      <c r="M4423" s="9">
        <v>48</v>
      </c>
      <c r="N4423" s="10">
        <v>1538.4615384615386</v>
      </c>
      <c r="O4423">
        <v>1</v>
      </c>
      <c r="P4423">
        <v>1.1499999999999999</v>
      </c>
      <c r="Q4423">
        <v>0</v>
      </c>
      <c r="R4423" t="s">
        <v>43</v>
      </c>
      <c r="S4423" s="16">
        <v>9273.5999999999985</v>
      </c>
      <c r="T4423" s="16">
        <v>1538.4615384615386</v>
      </c>
      <c r="U4423" s="16">
        <v>0</v>
      </c>
      <c r="V4423" s="16">
        <v>0</v>
      </c>
      <c r="W4423" s="16">
        <v>0</v>
      </c>
      <c r="X4423" s="16">
        <v>7735.1384615384595</v>
      </c>
    </row>
    <row r="4424" spans="1:24" x14ac:dyDescent="0.25">
      <c r="A4424" s="4" t="s">
        <v>24</v>
      </c>
      <c r="B4424" s="5" t="s">
        <v>4891</v>
      </c>
      <c r="C4424" s="6" t="s">
        <v>35</v>
      </c>
      <c r="D4424" s="7">
        <v>117</v>
      </c>
      <c r="E4424" t="s">
        <v>478</v>
      </c>
      <c r="F4424" t="s">
        <v>37</v>
      </c>
      <c r="G4424" t="s">
        <v>220</v>
      </c>
      <c r="H4424" t="s">
        <v>81</v>
      </c>
      <c r="I4424" t="s">
        <v>76</v>
      </c>
      <c r="J4424" s="8" t="s">
        <v>46</v>
      </c>
      <c r="K4424" s="8">
        <v>163</v>
      </c>
      <c r="L4424" t="s">
        <v>53</v>
      </c>
      <c r="M4424" s="9">
        <v>24</v>
      </c>
      <c r="N4424" s="10">
        <v>384.61538461538464</v>
      </c>
      <c r="O4424">
        <v>1</v>
      </c>
      <c r="P4424">
        <v>1.1499999999999999</v>
      </c>
      <c r="Q4424">
        <v>0</v>
      </c>
      <c r="R4424" t="s">
        <v>43</v>
      </c>
      <c r="S4424" s="16">
        <v>4498.7999999999993</v>
      </c>
      <c r="T4424" s="16">
        <v>384.61538461538464</v>
      </c>
      <c r="U4424" s="16">
        <v>0</v>
      </c>
      <c r="V4424" s="16">
        <v>0</v>
      </c>
      <c r="W4424" s="16">
        <v>0</v>
      </c>
      <c r="X4424" s="16">
        <v>4114.1846153846145</v>
      </c>
    </row>
    <row r="4425" spans="1:24" x14ac:dyDescent="0.25">
      <c r="A4425" s="4" t="s">
        <v>24</v>
      </c>
      <c r="B4425" s="5" t="s">
        <v>4892</v>
      </c>
      <c r="C4425" s="6" t="s">
        <v>35</v>
      </c>
      <c r="D4425" s="7">
        <v>106</v>
      </c>
      <c r="E4425" t="s">
        <v>288</v>
      </c>
      <c r="F4425" t="s">
        <v>37</v>
      </c>
      <c r="G4425" t="s">
        <v>98</v>
      </c>
      <c r="H4425" t="s">
        <v>81</v>
      </c>
      <c r="I4425" t="s">
        <v>40</v>
      </c>
      <c r="J4425" s="8" t="s">
        <v>46</v>
      </c>
      <c r="K4425" s="8">
        <v>164</v>
      </c>
      <c r="L4425" t="s">
        <v>53</v>
      </c>
      <c r="M4425" s="9">
        <v>24</v>
      </c>
      <c r="N4425" s="10">
        <v>384.61538461538464</v>
      </c>
      <c r="O4425">
        <v>0.8</v>
      </c>
      <c r="P4425">
        <v>1.03</v>
      </c>
      <c r="Q4425">
        <v>0</v>
      </c>
      <c r="R4425" t="s">
        <v>43</v>
      </c>
      <c r="S4425" s="16">
        <v>3243.2640000000001</v>
      </c>
      <c r="T4425" s="16">
        <v>384.61538461538464</v>
      </c>
      <c r="U4425" s="16">
        <v>500</v>
      </c>
      <c r="V4425" s="16">
        <v>100</v>
      </c>
      <c r="W4425" s="16">
        <v>0</v>
      </c>
      <c r="X4425" s="16">
        <v>2258.6486153846154</v>
      </c>
    </row>
    <row r="4426" spans="1:24" x14ac:dyDescent="0.25">
      <c r="A4426" s="4" t="s">
        <v>24</v>
      </c>
      <c r="B4426" s="5" t="s">
        <v>4893</v>
      </c>
      <c r="C4426" s="6" t="s">
        <v>35</v>
      </c>
      <c r="D4426" s="7">
        <v>64</v>
      </c>
      <c r="E4426" t="s">
        <v>600</v>
      </c>
      <c r="F4426" t="s">
        <v>37</v>
      </c>
      <c r="G4426" t="s">
        <v>113</v>
      </c>
      <c r="H4426" t="s">
        <v>60</v>
      </c>
      <c r="I4426" t="s">
        <v>40</v>
      </c>
      <c r="J4426" s="8" t="s">
        <v>46</v>
      </c>
      <c r="K4426" s="8">
        <v>0</v>
      </c>
      <c r="L4426" t="s">
        <v>53</v>
      </c>
      <c r="M4426" s="9">
        <v>24</v>
      </c>
      <c r="N4426" s="10">
        <v>384.61538461538464</v>
      </c>
      <c r="O4426">
        <v>0.8</v>
      </c>
      <c r="P4426">
        <v>1.01</v>
      </c>
      <c r="Q4426">
        <v>0</v>
      </c>
      <c r="R4426" t="s">
        <v>43</v>
      </c>
      <c r="S4426" s="16">
        <v>0</v>
      </c>
      <c r="T4426" s="16">
        <v>0</v>
      </c>
      <c r="U4426" s="16">
        <v>0</v>
      </c>
      <c r="V4426" s="16">
        <v>10</v>
      </c>
      <c r="W4426" s="16">
        <v>0</v>
      </c>
      <c r="X4426" s="16">
        <v>-10</v>
      </c>
    </row>
    <row r="4427" spans="1:24" x14ac:dyDescent="0.25">
      <c r="A4427" s="4" t="s">
        <v>24</v>
      </c>
      <c r="B4427" s="5" t="s">
        <v>4894</v>
      </c>
      <c r="C4427" s="6" t="s">
        <v>35</v>
      </c>
      <c r="D4427" s="7">
        <v>105</v>
      </c>
      <c r="E4427" t="s">
        <v>150</v>
      </c>
      <c r="F4427" t="s">
        <v>37</v>
      </c>
      <c r="G4427" t="s">
        <v>98</v>
      </c>
      <c r="H4427" t="s">
        <v>81</v>
      </c>
      <c r="I4427" t="s">
        <v>76</v>
      </c>
      <c r="J4427" s="8" t="s">
        <v>46</v>
      </c>
      <c r="K4427" s="8">
        <v>168</v>
      </c>
      <c r="L4427" t="s">
        <v>53</v>
      </c>
      <c r="M4427" s="9">
        <v>24</v>
      </c>
      <c r="N4427" s="10">
        <v>384.61538461538464</v>
      </c>
      <c r="O4427">
        <v>1</v>
      </c>
      <c r="P4427">
        <v>1.03</v>
      </c>
      <c r="Q4427">
        <v>0</v>
      </c>
      <c r="R4427" t="s">
        <v>43</v>
      </c>
      <c r="S4427" s="16">
        <v>4152.96</v>
      </c>
      <c r="T4427" s="16">
        <v>384.61538461538464</v>
      </c>
      <c r="U4427" s="16">
        <v>500</v>
      </c>
      <c r="V4427" s="16">
        <v>50</v>
      </c>
      <c r="W4427" s="16">
        <v>0</v>
      </c>
      <c r="X4427" s="16">
        <v>3218.3446153846153</v>
      </c>
    </row>
    <row r="4428" spans="1:24" x14ac:dyDescent="0.25">
      <c r="A4428" s="4" t="s">
        <v>24</v>
      </c>
      <c r="B4428" s="5" t="s">
        <v>4895</v>
      </c>
      <c r="C4428" s="6" t="s">
        <v>78</v>
      </c>
      <c r="D4428" s="7">
        <v>230</v>
      </c>
      <c r="E4428" t="s">
        <v>509</v>
      </c>
      <c r="F4428" t="s">
        <v>28</v>
      </c>
      <c r="G4428" t="s">
        <v>80</v>
      </c>
      <c r="H4428" t="s">
        <v>81</v>
      </c>
      <c r="I4428" t="s">
        <v>76</v>
      </c>
      <c r="J4428" s="8" t="s">
        <v>46</v>
      </c>
      <c r="K4428" s="8">
        <v>168</v>
      </c>
      <c r="L4428" t="s">
        <v>82</v>
      </c>
      <c r="M4428" s="9">
        <v>40</v>
      </c>
      <c r="N4428" s="10">
        <v>1230.7692307692307</v>
      </c>
      <c r="O4428">
        <v>1</v>
      </c>
      <c r="P4428">
        <v>1.1599999999999999</v>
      </c>
      <c r="Q4428">
        <v>0</v>
      </c>
      <c r="R4428" t="s">
        <v>43</v>
      </c>
      <c r="S4428" s="16">
        <v>7423.9999999999991</v>
      </c>
      <c r="T4428" s="16">
        <v>1230.7692307692307</v>
      </c>
      <c r="U4428" s="16">
        <v>200</v>
      </c>
      <c r="V4428" s="16">
        <v>100</v>
      </c>
      <c r="W4428" s="16">
        <v>0</v>
      </c>
      <c r="X4428" s="16">
        <v>5893.2307692307686</v>
      </c>
    </row>
    <row r="4429" spans="1:24" x14ac:dyDescent="0.25">
      <c r="A4429" s="4" t="s">
        <v>24</v>
      </c>
      <c r="B4429" s="5" t="s">
        <v>4896</v>
      </c>
      <c r="C4429" s="6" t="s">
        <v>35</v>
      </c>
      <c r="D4429" s="7">
        <v>25</v>
      </c>
      <c r="E4429" t="s">
        <v>627</v>
      </c>
      <c r="F4429" t="s">
        <v>37</v>
      </c>
      <c r="G4429" t="s">
        <v>245</v>
      </c>
      <c r="H4429" t="s">
        <v>39</v>
      </c>
      <c r="I4429" t="s">
        <v>52</v>
      </c>
      <c r="J4429" s="8" t="s">
        <v>32</v>
      </c>
      <c r="K4429" s="8">
        <v>0</v>
      </c>
      <c r="L4429" t="s">
        <v>41</v>
      </c>
      <c r="M4429" s="9">
        <v>48</v>
      </c>
      <c r="N4429" s="10">
        <v>5416.666666666667</v>
      </c>
      <c r="O4429">
        <v>1.1000000000000001</v>
      </c>
      <c r="P4429">
        <v>1.0900000000000001</v>
      </c>
      <c r="Q4429">
        <v>0</v>
      </c>
      <c r="R4429" t="s">
        <v>43</v>
      </c>
      <c r="S4429" s="16">
        <v>0</v>
      </c>
      <c r="T4429" s="16">
        <v>0</v>
      </c>
      <c r="U4429" s="16">
        <v>0</v>
      </c>
      <c r="V4429" s="16">
        <v>50</v>
      </c>
      <c r="W4429" s="16">
        <v>0</v>
      </c>
      <c r="X4429" s="16">
        <v>-50</v>
      </c>
    </row>
    <row r="4430" spans="1:24" x14ac:dyDescent="0.25">
      <c r="A4430" s="4" t="s">
        <v>24</v>
      </c>
      <c r="B4430" s="5" t="s">
        <v>4897</v>
      </c>
      <c r="C4430" s="6" t="s">
        <v>78</v>
      </c>
      <c r="D4430" s="7">
        <v>21</v>
      </c>
      <c r="E4430" t="s">
        <v>400</v>
      </c>
      <c r="F4430" t="s">
        <v>37</v>
      </c>
      <c r="G4430" t="s">
        <v>45</v>
      </c>
      <c r="H4430" t="s">
        <v>39</v>
      </c>
      <c r="I4430" t="s">
        <v>31</v>
      </c>
      <c r="J4430" s="8" t="s">
        <v>46</v>
      </c>
      <c r="K4430" s="8">
        <v>163</v>
      </c>
      <c r="L4430" t="s">
        <v>82</v>
      </c>
      <c r="M4430" s="9">
        <v>40</v>
      </c>
      <c r="N4430" s="10">
        <v>1230.7692307692307</v>
      </c>
      <c r="O4430">
        <v>1.2</v>
      </c>
      <c r="P4430">
        <v>0.9</v>
      </c>
      <c r="Q4430">
        <v>0</v>
      </c>
      <c r="R4430" t="s">
        <v>43</v>
      </c>
      <c r="S4430" s="16">
        <v>7041.6</v>
      </c>
      <c r="T4430" s="16">
        <v>1230.7692307692307</v>
      </c>
      <c r="U4430" s="16">
        <v>200</v>
      </c>
      <c r="V4430" s="16">
        <v>0</v>
      </c>
      <c r="W4430" s="16">
        <v>0</v>
      </c>
      <c r="X4430" s="16">
        <v>5610.8307692307699</v>
      </c>
    </row>
    <row r="4431" spans="1:24" x14ac:dyDescent="0.25">
      <c r="A4431" s="4" t="s">
        <v>24</v>
      </c>
      <c r="B4431" s="5" t="s">
        <v>4898</v>
      </c>
      <c r="C4431" s="6" t="s">
        <v>66</v>
      </c>
      <c r="D4431" s="7">
        <v>96</v>
      </c>
      <c r="E4431" t="s">
        <v>1917</v>
      </c>
      <c r="F4431" t="s">
        <v>37</v>
      </c>
      <c r="G4431" t="s">
        <v>145</v>
      </c>
      <c r="H4431" t="s">
        <v>51</v>
      </c>
      <c r="I4431" t="s">
        <v>76</v>
      </c>
      <c r="J4431" s="8" t="s">
        <v>32</v>
      </c>
      <c r="K4431" s="8">
        <v>162</v>
      </c>
      <c r="L4431" t="s">
        <v>296</v>
      </c>
      <c r="M4431" s="9">
        <v>72</v>
      </c>
      <c r="N4431" s="10">
        <v>8333.3333333333339</v>
      </c>
      <c r="O4431">
        <v>1</v>
      </c>
      <c r="P4431">
        <v>1.1100000000000001</v>
      </c>
      <c r="Q4431">
        <v>0</v>
      </c>
      <c r="R4431" t="s">
        <v>43</v>
      </c>
      <c r="S4431" s="16">
        <v>12947.04</v>
      </c>
      <c r="T4431" s="16">
        <v>8333.3333333333339</v>
      </c>
      <c r="U4431" s="16">
        <v>0</v>
      </c>
      <c r="V4431" s="16">
        <v>50</v>
      </c>
      <c r="W4431" s="16">
        <v>0</v>
      </c>
      <c r="X4431" s="16">
        <v>4563.7066666666669</v>
      </c>
    </row>
    <row r="4432" spans="1:24" x14ac:dyDescent="0.25">
      <c r="A4432" s="4" t="s">
        <v>24</v>
      </c>
      <c r="B4432" s="5" t="s">
        <v>4899</v>
      </c>
      <c r="C4432" s="6" t="s">
        <v>35</v>
      </c>
      <c r="D4432" s="7">
        <v>126</v>
      </c>
      <c r="E4432" t="s">
        <v>605</v>
      </c>
      <c r="F4432" t="s">
        <v>37</v>
      </c>
      <c r="G4432" t="s">
        <v>130</v>
      </c>
      <c r="H4432" t="s">
        <v>51</v>
      </c>
      <c r="I4432" t="s">
        <v>31</v>
      </c>
      <c r="J4432" s="8" t="s">
        <v>46</v>
      </c>
      <c r="K4432" s="8">
        <v>165</v>
      </c>
      <c r="L4432" t="s">
        <v>53</v>
      </c>
      <c r="M4432" s="9">
        <v>24</v>
      </c>
      <c r="N4432" s="10">
        <v>384.61538461538464</v>
      </c>
      <c r="O4432">
        <v>1.2</v>
      </c>
      <c r="P4432">
        <v>0.95</v>
      </c>
      <c r="Q4432">
        <v>0</v>
      </c>
      <c r="R4432" t="s">
        <v>43</v>
      </c>
      <c r="S4432" s="16">
        <v>4514.3999999999996</v>
      </c>
      <c r="T4432" s="16">
        <v>384.61538461538464</v>
      </c>
      <c r="U4432" s="16">
        <v>750</v>
      </c>
      <c r="V4432" s="16">
        <v>500</v>
      </c>
      <c r="W4432" s="16">
        <v>0</v>
      </c>
      <c r="X4432" s="16">
        <v>2879.7846153846149</v>
      </c>
    </row>
    <row r="4433" spans="1:24" x14ac:dyDescent="0.25">
      <c r="A4433" s="4" t="s">
        <v>24</v>
      </c>
      <c r="B4433" s="5" t="s">
        <v>4900</v>
      </c>
      <c r="C4433" s="6" t="s">
        <v>92</v>
      </c>
      <c r="D4433" s="7">
        <v>180</v>
      </c>
      <c r="E4433" t="s">
        <v>704</v>
      </c>
      <c r="F4433" t="s">
        <v>28</v>
      </c>
      <c r="G4433" t="s">
        <v>705</v>
      </c>
      <c r="H4433" t="s">
        <v>30</v>
      </c>
      <c r="I4433" t="s">
        <v>40</v>
      </c>
      <c r="J4433" s="8" t="s">
        <v>46</v>
      </c>
      <c r="K4433" s="8">
        <v>165</v>
      </c>
      <c r="L4433" t="s">
        <v>99</v>
      </c>
      <c r="M4433" s="9">
        <v>35</v>
      </c>
      <c r="N4433" s="10">
        <v>40</v>
      </c>
      <c r="O4433">
        <v>0.8</v>
      </c>
      <c r="P4433">
        <v>1.04</v>
      </c>
      <c r="Q4433">
        <v>0</v>
      </c>
      <c r="R4433" t="s">
        <v>43</v>
      </c>
      <c r="S4433" s="16">
        <v>4659.2</v>
      </c>
      <c r="T4433" s="16">
        <v>0</v>
      </c>
      <c r="U4433" s="16">
        <v>0</v>
      </c>
      <c r="V4433" s="16">
        <v>250</v>
      </c>
      <c r="W4433" s="16">
        <v>6600</v>
      </c>
      <c r="X4433" s="16">
        <v>-2190.8000000000002</v>
      </c>
    </row>
    <row r="4434" spans="1:24" x14ac:dyDescent="0.25">
      <c r="A4434" s="4" t="s">
        <v>24</v>
      </c>
      <c r="B4434" s="5" t="s">
        <v>4901</v>
      </c>
      <c r="C4434" s="6" t="s">
        <v>92</v>
      </c>
      <c r="D4434" s="7">
        <v>139</v>
      </c>
      <c r="E4434" t="s">
        <v>1371</v>
      </c>
      <c r="F4434" t="s">
        <v>37</v>
      </c>
      <c r="G4434" t="s">
        <v>312</v>
      </c>
      <c r="H4434" t="s">
        <v>81</v>
      </c>
      <c r="I4434" t="s">
        <v>52</v>
      </c>
      <c r="J4434" s="8" t="s">
        <v>46</v>
      </c>
      <c r="K4434" s="8">
        <v>0</v>
      </c>
      <c r="L4434" t="s">
        <v>99</v>
      </c>
      <c r="M4434" s="9">
        <v>35</v>
      </c>
      <c r="N4434" s="10">
        <v>46</v>
      </c>
      <c r="O4434">
        <v>1.1000000000000001</v>
      </c>
      <c r="P4434">
        <v>1.2</v>
      </c>
      <c r="Q4434">
        <v>0</v>
      </c>
      <c r="R4434" t="s">
        <v>43</v>
      </c>
      <c r="S4434" s="16">
        <v>0</v>
      </c>
      <c r="T4434" s="16">
        <v>0</v>
      </c>
      <c r="U4434" s="16">
        <v>0</v>
      </c>
      <c r="V4434" s="16">
        <v>0</v>
      </c>
      <c r="W4434" s="16">
        <v>0</v>
      </c>
      <c r="X4434" s="16">
        <v>0</v>
      </c>
    </row>
    <row r="4435" spans="1:24" x14ac:dyDescent="0.25">
      <c r="A4435" s="4" t="s">
        <v>24</v>
      </c>
      <c r="B4435" s="5" t="s">
        <v>4902</v>
      </c>
      <c r="C4435" s="6" t="s">
        <v>35</v>
      </c>
      <c r="D4435" s="7">
        <v>250</v>
      </c>
      <c r="E4435" t="s">
        <v>428</v>
      </c>
      <c r="F4435" t="s">
        <v>37</v>
      </c>
      <c r="G4435" t="s">
        <v>365</v>
      </c>
      <c r="H4435" t="s">
        <v>39</v>
      </c>
      <c r="I4435" t="s">
        <v>40</v>
      </c>
      <c r="J4435" s="8" t="s">
        <v>46</v>
      </c>
      <c r="K4435" s="8">
        <v>161</v>
      </c>
      <c r="L4435" t="s">
        <v>53</v>
      </c>
      <c r="M4435" s="9">
        <v>24</v>
      </c>
      <c r="N4435" s="10">
        <v>384.61538461538464</v>
      </c>
      <c r="O4435">
        <v>0.8</v>
      </c>
      <c r="P4435">
        <v>0.86</v>
      </c>
      <c r="Q4435">
        <v>0</v>
      </c>
      <c r="R4435" t="s">
        <v>43</v>
      </c>
      <c r="S4435" s="16">
        <v>2658.4320000000002</v>
      </c>
      <c r="T4435" s="16">
        <v>384.61538461538464</v>
      </c>
      <c r="U4435" s="16">
        <v>0</v>
      </c>
      <c r="V4435" s="16">
        <v>10</v>
      </c>
      <c r="W4435" s="16">
        <v>0</v>
      </c>
      <c r="X4435" s="16">
        <v>2263.8166153846155</v>
      </c>
    </row>
    <row r="4436" spans="1:24" x14ac:dyDescent="0.25">
      <c r="A4436" s="4" t="s">
        <v>24</v>
      </c>
      <c r="B4436" s="5" t="s">
        <v>4903</v>
      </c>
      <c r="C4436" s="6" t="s">
        <v>92</v>
      </c>
      <c r="D4436" s="7">
        <v>283</v>
      </c>
      <c r="E4436" t="s">
        <v>1017</v>
      </c>
      <c r="F4436" t="s">
        <v>28</v>
      </c>
      <c r="G4436" t="s">
        <v>179</v>
      </c>
      <c r="H4436" t="s">
        <v>39</v>
      </c>
      <c r="I4436" t="s">
        <v>52</v>
      </c>
      <c r="J4436" s="8" t="s">
        <v>32</v>
      </c>
      <c r="K4436" s="8">
        <v>0</v>
      </c>
      <c r="L4436" t="s">
        <v>95</v>
      </c>
      <c r="M4436" s="9">
        <v>60</v>
      </c>
      <c r="N4436" s="10">
        <v>78</v>
      </c>
      <c r="O4436">
        <v>1.1000000000000001</v>
      </c>
      <c r="P4436">
        <v>0.98</v>
      </c>
      <c r="Q4436">
        <v>0</v>
      </c>
      <c r="R4436" t="s">
        <v>43</v>
      </c>
      <c r="S4436" s="16">
        <v>10348.799999999999</v>
      </c>
      <c r="T4436" s="16">
        <v>0</v>
      </c>
      <c r="U4436" s="16">
        <v>500</v>
      </c>
      <c r="V4436" s="16">
        <v>10</v>
      </c>
      <c r="W4436" s="16">
        <v>0</v>
      </c>
      <c r="X4436" s="16">
        <v>9838.7999999999993</v>
      </c>
    </row>
    <row r="4437" spans="1:24" x14ac:dyDescent="0.25">
      <c r="A4437" s="4" t="s">
        <v>24</v>
      </c>
      <c r="B4437" s="5" t="s">
        <v>4904</v>
      </c>
      <c r="C4437" s="6" t="s">
        <v>92</v>
      </c>
      <c r="D4437" s="7">
        <v>283</v>
      </c>
      <c r="E4437" t="s">
        <v>1017</v>
      </c>
      <c r="F4437" t="s">
        <v>28</v>
      </c>
      <c r="G4437" t="s">
        <v>179</v>
      </c>
      <c r="H4437" t="s">
        <v>39</v>
      </c>
      <c r="I4437" t="s">
        <v>52</v>
      </c>
      <c r="J4437" s="8" t="s">
        <v>46</v>
      </c>
      <c r="K4437" s="8">
        <v>0</v>
      </c>
      <c r="L4437" t="s">
        <v>99</v>
      </c>
      <c r="M4437" s="9">
        <v>48</v>
      </c>
      <c r="N4437" s="10">
        <v>46</v>
      </c>
      <c r="O4437">
        <v>1.1000000000000001</v>
      </c>
      <c r="P4437">
        <v>0.98</v>
      </c>
      <c r="Q4437">
        <v>0</v>
      </c>
      <c r="R4437" t="s">
        <v>43</v>
      </c>
      <c r="S4437" s="16">
        <v>8279.0399999999991</v>
      </c>
      <c r="T4437" s="16">
        <v>0</v>
      </c>
      <c r="U4437" s="16">
        <v>0</v>
      </c>
      <c r="V4437" s="16">
        <v>500</v>
      </c>
      <c r="W4437" s="16">
        <v>0</v>
      </c>
      <c r="X4437" s="16">
        <v>7779.0399999999991</v>
      </c>
    </row>
    <row r="4438" spans="1:24" x14ac:dyDescent="0.25">
      <c r="A4438" s="4" t="s">
        <v>24</v>
      </c>
      <c r="B4438" s="5" t="s">
        <v>4905</v>
      </c>
      <c r="C4438" s="6" t="s">
        <v>43</v>
      </c>
      <c r="D4438" s="7">
        <v>36</v>
      </c>
      <c r="E4438" t="s">
        <v>491</v>
      </c>
      <c r="F4438" t="s">
        <v>37</v>
      </c>
      <c r="G4438" t="s">
        <v>231</v>
      </c>
      <c r="H4438" t="s">
        <v>60</v>
      </c>
      <c r="I4438" t="s">
        <v>40</v>
      </c>
      <c r="J4438" s="8" t="s">
        <v>46</v>
      </c>
      <c r="K4438" s="8">
        <v>160</v>
      </c>
      <c r="L4438" t="s">
        <v>47</v>
      </c>
      <c r="M4438" s="9">
        <v>30</v>
      </c>
      <c r="N4438" s="10">
        <v>615.38461538461536</v>
      </c>
      <c r="O4438">
        <v>0.8</v>
      </c>
      <c r="P4438">
        <v>1.1200000000000001</v>
      </c>
      <c r="Q4438">
        <v>0</v>
      </c>
      <c r="R4438" t="s">
        <v>43</v>
      </c>
      <c r="S4438" s="16">
        <v>4300.8</v>
      </c>
      <c r="T4438" s="16">
        <v>615.38461538461536</v>
      </c>
      <c r="U4438" s="16">
        <v>1000</v>
      </c>
      <c r="V4438" s="16">
        <v>250</v>
      </c>
      <c r="W4438" s="16">
        <v>0</v>
      </c>
      <c r="X4438" s="16">
        <v>2435.4153846153849</v>
      </c>
    </row>
    <row r="4439" spans="1:24" x14ac:dyDescent="0.25">
      <c r="A4439" s="4" t="s">
        <v>24</v>
      </c>
      <c r="B4439" s="5" t="s">
        <v>4906</v>
      </c>
      <c r="C4439" s="6" t="s">
        <v>66</v>
      </c>
      <c r="D4439" s="7">
        <v>247</v>
      </c>
      <c r="E4439" t="s">
        <v>487</v>
      </c>
      <c r="F4439" t="s">
        <v>37</v>
      </c>
      <c r="G4439" t="s">
        <v>488</v>
      </c>
      <c r="H4439" t="s">
        <v>39</v>
      </c>
      <c r="I4439" t="s">
        <v>76</v>
      </c>
      <c r="J4439" s="8" t="s">
        <v>46</v>
      </c>
      <c r="K4439" s="8">
        <v>0</v>
      </c>
      <c r="L4439" t="s">
        <v>69</v>
      </c>
      <c r="M4439" s="9">
        <v>48</v>
      </c>
      <c r="N4439" s="10">
        <v>1538.4615384615386</v>
      </c>
      <c r="O4439">
        <v>1</v>
      </c>
      <c r="P4439">
        <v>0.89</v>
      </c>
      <c r="Q4439">
        <v>0</v>
      </c>
      <c r="R4439" t="s">
        <v>43</v>
      </c>
      <c r="S4439" s="16">
        <v>0</v>
      </c>
      <c r="T4439" s="16">
        <v>0</v>
      </c>
      <c r="U4439" s="16">
        <v>750</v>
      </c>
      <c r="V4439" s="16">
        <v>0</v>
      </c>
      <c r="W4439" s="16">
        <v>0</v>
      </c>
      <c r="X4439" s="16">
        <v>-750</v>
      </c>
    </row>
    <row r="4440" spans="1:24" x14ac:dyDescent="0.25">
      <c r="A4440" s="4" t="s">
        <v>24</v>
      </c>
      <c r="B4440" s="5" t="s">
        <v>4907</v>
      </c>
      <c r="C4440" s="6" t="s">
        <v>78</v>
      </c>
      <c r="D4440" s="7">
        <v>276</v>
      </c>
      <c r="E4440" t="s">
        <v>152</v>
      </c>
      <c r="F4440" t="s">
        <v>37</v>
      </c>
      <c r="G4440" t="s">
        <v>153</v>
      </c>
      <c r="H4440" t="s">
        <v>39</v>
      </c>
      <c r="I4440" t="s">
        <v>52</v>
      </c>
      <c r="J4440" s="8" t="s">
        <v>46</v>
      </c>
      <c r="K4440" s="8">
        <v>0</v>
      </c>
      <c r="L4440" t="s">
        <v>82</v>
      </c>
      <c r="M4440" s="9">
        <v>40</v>
      </c>
      <c r="N4440" s="10">
        <v>1230.7692307692307</v>
      </c>
      <c r="O4440">
        <v>1.1000000000000001</v>
      </c>
      <c r="P4440">
        <v>1.1200000000000001</v>
      </c>
      <c r="Q4440">
        <v>0</v>
      </c>
      <c r="R4440" t="s">
        <v>43</v>
      </c>
      <c r="S4440" s="16">
        <v>0</v>
      </c>
      <c r="T4440" s="16">
        <v>0</v>
      </c>
      <c r="U4440" s="16">
        <v>200</v>
      </c>
      <c r="V4440" s="16">
        <v>0</v>
      </c>
      <c r="W4440" s="16">
        <v>0</v>
      </c>
      <c r="X4440" s="16">
        <v>-200</v>
      </c>
    </row>
    <row r="4441" spans="1:24" x14ac:dyDescent="0.25">
      <c r="A4441" s="4" t="s">
        <v>24</v>
      </c>
      <c r="B4441" s="5" t="s">
        <v>4908</v>
      </c>
      <c r="C4441" s="6" t="s">
        <v>78</v>
      </c>
      <c r="D4441" s="7">
        <v>117</v>
      </c>
      <c r="E4441" t="s">
        <v>478</v>
      </c>
      <c r="F4441" t="s">
        <v>37</v>
      </c>
      <c r="G4441" t="s">
        <v>220</v>
      </c>
      <c r="H4441" t="s">
        <v>81</v>
      </c>
      <c r="I4441" t="s">
        <v>76</v>
      </c>
      <c r="J4441" s="8" t="s">
        <v>46</v>
      </c>
      <c r="K4441" s="8">
        <v>163</v>
      </c>
      <c r="L4441" t="s">
        <v>82</v>
      </c>
      <c r="M4441" s="9">
        <v>40</v>
      </c>
      <c r="N4441" s="10">
        <v>1230.7692307692307</v>
      </c>
      <c r="O4441">
        <v>1</v>
      </c>
      <c r="P4441">
        <v>1.1499999999999999</v>
      </c>
      <c r="Q4441">
        <v>0</v>
      </c>
      <c r="R4441" t="s">
        <v>43</v>
      </c>
      <c r="S4441" s="16">
        <v>7497.9999999999991</v>
      </c>
      <c r="T4441" s="16">
        <v>1230.7692307692307</v>
      </c>
      <c r="U4441" s="16">
        <v>750</v>
      </c>
      <c r="V4441" s="16">
        <v>250</v>
      </c>
      <c r="W4441" s="16">
        <v>0</v>
      </c>
      <c r="X4441" s="16">
        <v>5267.2307692307686</v>
      </c>
    </row>
    <row r="4442" spans="1:24" x14ac:dyDescent="0.25">
      <c r="A4442" s="4" t="s">
        <v>24</v>
      </c>
      <c r="B4442" s="5" t="s">
        <v>4909</v>
      </c>
      <c r="C4442" s="6" t="s">
        <v>78</v>
      </c>
      <c r="D4442" s="7">
        <v>133</v>
      </c>
      <c r="E4442" t="s">
        <v>36</v>
      </c>
      <c r="F4442" t="s">
        <v>37</v>
      </c>
      <c r="G4442" t="s">
        <v>38</v>
      </c>
      <c r="H4442" t="s">
        <v>39</v>
      </c>
      <c r="I4442" t="s">
        <v>40</v>
      </c>
      <c r="J4442" s="8" t="s">
        <v>46</v>
      </c>
      <c r="K4442" s="8">
        <v>165</v>
      </c>
      <c r="L4442" t="s">
        <v>82</v>
      </c>
      <c r="M4442" s="9">
        <v>40</v>
      </c>
      <c r="N4442" s="10">
        <v>1230.7692307692307</v>
      </c>
      <c r="O4442">
        <v>0.8</v>
      </c>
      <c r="P4442">
        <v>1.03</v>
      </c>
      <c r="Q4442">
        <v>0</v>
      </c>
      <c r="R4442" t="s">
        <v>43</v>
      </c>
      <c r="S4442" s="16">
        <v>5438.4000000000005</v>
      </c>
      <c r="T4442" s="16">
        <v>1230.7692307692307</v>
      </c>
      <c r="U4442" s="16">
        <v>200</v>
      </c>
      <c r="V4442" s="16">
        <v>10</v>
      </c>
      <c r="W4442" s="16">
        <v>0</v>
      </c>
      <c r="X4442" s="16">
        <v>3997.6307692307701</v>
      </c>
    </row>
    <row r="4443" spans="1:24" x14ac:dyDescent="0.25">
      <c r="A4443" s="4" t="s">
        <v>24</v>
      </c>
      <c r="B4443" s="5" t="s">
        <v>4910</v>
      </c>
      <c r="C4443" s="6" t="s">
        <v>92</v>
      </c>
      <c r="D4443" s="7">
        <v>220</v>
      </c>
      <c r="E4443" t="s">
        <v>1127</v>
      </c>
      <c r="F4443" t="s">
        <v>28</v>
      </c>
      <c r="G4443" t="s">
        <v>198</v>
      </c>
      <c r="H4443" t="s">
        <v>39</v>
      </c>
      <c r="I4443" t="s">
        <v>31</v>
      </c>
      <c r="J4443" s="8" t="s">
        <v>46</v>
      </c>
      <c r="K4443" s="8">
        <v>165</v>
      </c>
      <c r="L4443" t="s">
        <v>99</v>
      </c>
      <c r="M4443" s="9">
        <v>35</v>
      </c>
      <c r="N4443" s="10">
        <v>44</v>
      </c>
      <c r="O4443">
        <v>1.2</v>
      </c>
      <c r="P4443">
        <v>0.87</v>
      </c>
      <c r="Q4443">
        <v>0</v>
      </c>
      <c r="R4443" t="s">
        <v>43</v>
      </c>
      <c r="S4443" s="16">
        <v>5846.4</v>
      </c>
      <c r="T4443" s="16">
        <v>0</v>
      </c>
      <c r="U4443" s="16">
        <v>0</v>
      </c>
      <c r="V4443" s="16">
        <v>50</v>
      </c>
      <c r="W4443" s="16">
        <v>7260</v>
      </c>
      <c r="X4443" s="16">
        <v>-1463.6000000000004</v>
      </c>
    </row>
    <row r="4444" spans="1:24" x14ac:dyDescent="0.25">
      <c r="A4444" s="4" t="s">
        <v>24</v>
      </c>
      <c r="B4444" s="5" t="s">
        <v>4911</v>
      </c>
      <c r="C4444" s="6" t="s">
        <v>92</v>
      </c>
      <c r="D4444" s="7">
        <v>179</v>
      </c>
      <c r="E4444" t="s">
        <v>101</v>
      </c>
      <c r="F4444" t="s">
        <v>28</v>
      </c>
      <c r="G4444" t="s">
        <v>102</v>
      </c>
      <c r="H4444" t="s">
        <v>51</v>
      </c>
      <c r="I4444" t="s">
        <v>40</v>
      </c>
      <c r="J4444" s="8" t="s">
        <v>32</v>
      </c>
      <c r="K4444" s="8">
        <v>163</v>
      </c>
      <c r="L4444" t="s">
        <v>95</v>
      </c>
      <c r="M4444" s="9">
        <v>72</v>
      </c>
      <c r="N4444" s="10">
        <v>70</v>
      </c>
      <c r="O4444">
        <v>0.8</v>
      </c>
      <c r="P4444">
        <v>1.1000000000000001</v>
      </c>
      <c r="Q4444">
        <v>0</v>
      </c>
      <c r="R4444" t="s">
        <v>43</v>
      </c>
      <c r="S4444" s="16">
        <v>10137.6</v>
      </c>
      <c r="T4444" s="16">
        <v>0</v>
      </c>
      <c r="U4444" s="16">
        <v>0</v>
      </c>
      <c r="V4444" s="16">
        <v>10</v>
      </c>
      <c r="W4444" s="16">
        <v>11410</v>
      </c>
      <c r="X4444" s="16">
        <v>-1282.3999999999996</v>
      </c>
    </row>
    <row r="4445" spans="1:24" x14ac:dyDescent="0.25">
      <c r="A4445" s="4" t="s">
        <v>24</v>
      </c>
      <c r="B4445" s="5" t="s">
        <v>4912</v>
      </c>
      <c r="C4445" s="6" t="s">
        <v>66</v>
      </c>
      <c r="D4445" s="7">
        <v>45</v>
      </c>
      <c r="E4445" t="s">
        <v>352</v>
      </c>
      <c r="F4445" t="s">
        <v>37</v>
      </c>
      <c r="G4445" t="s">
        <v>318</v>
      </c>
      <c r="H4445" t="s">
        <v>81</v>
      </c>
      <c r="I4445" t="s">
        <v>86</v>
      </c>
      <c r="J4445" s="8" t="s">
        <v>46</v>
      </c>
      <c r="K4445" s="8">
        <v>164</v>
      </c>
      <c r="L4445" t="s">
        <v>69</v>
      </c>
      <c r="M4445" s="9">
        <v>48</v>
      </c>
      <c r="N4445" s="10">
        <v>1538.4615384615386</v>
      </c>
      <c r="O4445">
        <v>0.9</v>
      </c>
      <c r="P4445">
        <v>0.97</v>
      </c>
      <c r="Q4445">
        <v>0</v>
      </c>
      <c r="R4445" t="s">
        <v>43</v>
      </c>
      <c r="S4445" s="16">
        <v>6872.2560000000003</v>
      </c>
      <c r="T4445" s="16">
        <v>1538.4615384615386</v>
      </c>
      <c r="U4445" s="16">
        <v>0</v>
      </c>
      <c r="V4445" s="16">
        <v>0</v>
      </c>
      <c r="W4445" s="16">
        <v>0</v>
      </c>
      <c r="X4445" s="16">
        <v>5333.7944615384622</v>
      </c>
    </row>
    <row r="4446" spans="1:24" x14ac:dyDescent="0.25">
      <c r="A4446" s="4" t="s">
        <v>24</v>
      </c>
      <c r="B4446" s="5" t="s">
        <v>4913</v>
      </c>
      <c r="C4446" s="6" t="s">
        <v>92</v>
      </c>
      <c r="D4446" s="7">
        <v>183</v>
      </c>
      <c r="E4446" t="s">
        <v>790</v>
      </c>
      <c r="F4446" t="s">
        <v>37</v>
      </c>
      <c r="G4446" t="s">
        <v>472</v>
      </c>
      <c r="H4446" t="s">
        <v>30</v>
      </c>
      <c r="I4446" t="s">
        <v>76</v>
      </c>
      <c r="J4446" s="8" t="s">
        <v>32</v>
      </c>
      <c r="K4446" s="8">
        <v>165</v>
      </c>
      <c r="L4446" t="s">
        <v>95</v>
      </c>
      <c r="M4446" s="9">
        <v>65</v>
      </c>
      <c r="N4446" s="10">
        <v>71</v>
      </c>
      <c r="O4446">
        <v>1</v>
      </c>
      <c r="P4446">
        <v>0.95</v>
      </c>
      <c r="Q4446">
        <v>0</v>
      </c>
      <c r="R4446" t="s">
        <v>43</v>
      </c>
      <c r="S4446" s="16">
        <v>10188.75</v>
      </c>
      <c r="T4446" s="16">
        <v>0</v>
      </c>
      <c r="U4446" s="16">
        <v>750</v>
      </c>
      <c r="V4446" s="16">
        <v>100</v>
      </c>
      <c r="W4446" s="16">
        <v>11715</v>
      </c>
      <c r="X4446" s="16">
        <v>-2376.25</v>
      </c>
    </row>
    <row r="4447" spans="1:24" x14ac:dyDescent="0.25">
      <c r="A4447" s="4" t="s">
        <v>24</v>
      </c>
      <c r="B4447" s="5" t="s">
        <v>4914</v>
      </c>
      <c r="C4447" s="6" t="s">
        <v>78</v>
      </c>
      <c r="D4447" s="7">
        <v>137</v>
      </c>
      <c r="E4447" t="s">
        <v>553</v>
      </c>
      <c r="F4447" t="s">
        <v>28</v>
      </c>
      <c r="G4447" t="s">
        <v>370</v>
      </c>
      <c r="H4447" t="s">
        <v>39</v>
      </c>
      <c r="I4447" t="s">
        <v>76</v>
      </c>
      <c r="J4447" s="8" t="s">
        <v>46</v>
      </c>
      <c r="K4447" s="8">
        <v>161</v>
      </c>
      <c r="L4447" t="s">
        <v>82</v>
      </c>
      <c r="M4447" s="9">
        <v>40</v>
      </c>
      <c r="N4447" s="10">
        <v>1230.7692307692307</v>
      </c>
      <c r="O4447">
        <v>1</v>
      </c>
      <c r="P4447">
        <v>0.81</v>
      </c>
      <c r="Q4447">
        <v>0</v>
      </c>
      <c r="R4447" t="s">
        <v>43</v>
      </c>
      <c r="S4447" s="16">
        <v>5184</v>
      </c>
      <c r="T4447" s="16">
        <v>1230.7692307692307</v>
      </c>
      <c r="U4447" s="16">
        <v>200</v>
      </c>
      <c r="V4447" s="16">
        <v>10</v>
      </c>
      <c r="W4447" s="16">
        <v>0</v>
      </c>
      <c r="X4447" s="16">
        <v>3743.2307692307695</v>
      </c>
    </row>
    <row r="4448" spans="1:24" x14ac:dyDescent="0.25">
      <c r="A4448" s="4" t="s">
        <v>24</v>
      </c>
      <c r="B4448" s="5" t="s">
        <v>4915</v>
      </c>
      <c r="C4448" s="6" t="s">
        <v>92</v>
      </c>
      <c r="D4448" s="7">
        <v>37</v>
      </c>
      <c r="E4448" t="s">
        <v>49</v>
      </c>
      <c r="F4448" t="s">
        <v>37</v>
      </c>
      <c r="G4448" t="s">
        <v>50</v>
      </c>
      <c r="H4448" t="s">
        <v>51</v>
      </c>
      <c r="I4448" t="s">
        <v>52</v>
      </c>
      <c r="J4448" s="8" t="s">
        <v>46</v>
      </c>
      <c r="K4448" s="8">
        <v>162</v>
      </c>
      <c r="L4448" t="s">
        <v>99</v>
      </c>
      <c r="M4448" s="9">
        <v>48</v>
      </c>
      <c r="N4448" s="10">
        <v>47</v>
      </c>
      <c r="O4448">
        <v>1.1000000000000001</v>
      </c>
      <c r="P4448">
        <v>0.98</v>
      </c>
      <c r="Q4448">
        <v>0</v>
      </c>
      <c r="R4448" t="s">
        <v>43</v>
      </c>
      <c r="S4448" s="16">
        <v>8382.5280000000002</v>
      </c>
      <c r="T4448" s="16">
        <v>0</v>
      </c>
      <c r="U4448" s="16">
        <v>0</v>
      </c>
      <c r="V4448" s="16">
        <v>0</v>
      </c>
      <c r="W4448" s="16">
        <v>7614</v>
      </c>
      <c r="X4448" s="16">
        <v>768.52800000000025</v>
      </c>
    </row>
    <row r="4449" spans="1:24" x14ac:dyDescent="0.25">
      <c r="A4449" s="4" t="s">
        <v>24</v>
      </c>
      <c r="B4449" s="5" t="s">
        <v>4916</v>
      </c>
      <c r="C4449" s="6" t="s">
        <v>78</v>
      </c>
      <c r="D4449" s="7">
        <v>26</v>
      </c>
      <c r="E4449" t="s">
        <v>358</v>
      </c>
      <c r="F4449" t="s">
        <v>37</v>
      </c>
      <c r="G4449" t="s">
        <v>245</v>
      </c>
      <c r="H4449" t="s">
        <v>39</v>
      </c>
      <c r="I4449" t="s">
        <v>76</v>
      </c>
      <c r="J4449" s="8" t="s">
        <v>46</v>
      </c>
      <c r="K4449" s="8">
        <v>162</v>
      </c>
      <c r="L4449" t="s">
        <v>82</v>
      </c>
      <c r="M4449" s="9">
        <v>40</v>
      </c>
      <c r="N4449" s="10">
        <v>1230.7692307692307</v>
      </c>
      <c r="O4449">
        <v>1</v>
      </c>
      <c r="P4449">
        <v>1.0900000000000001</v>
      </c>
      <c r="Q4449">
        <v>0</v>
      </c>
      <c r="R4449" t="s">
        <v>43</v>
      </c>
      <c r="S4449" s="16">
        <v>7063.2000000000007</v>
      </c>
      <c r="T4449" s="16">
        <v>1230.7692307692307</v>
      </c>
      <c r="U4449" s="16">
        <v>200</v>
      </c>
      <c r="V4449" s="16">
        <v>0</v>
      </c>
      <c r="W4449" s="16">
        <v>0</v>
      </c>
      <c r="X4449" s="16">
        <v>5632.4307692307702</v>
      </c>
    </row>
    <row r="4450" spans="1:24" x14ac:dyDescent="0.25">
      <c r="A4450" s="4" t="s">
        <v>24</v>
      </c>
      <c r="B4450" s="5" t="s">
        <v>4917</v>
      </c>
      <c r="C4450" s="6" t="s">
        <v>92</v>
      </c>
      <c r="D4450" s="7">
        <v>17</v>
      </c>
      <c r="E4450" t="s">
        <v>502</v>
      </c>
      <c r="F4450" t="s">
        <v>28</v>
      </c>
      <c r="G4450" t="s">
        <v>285</v>
      </c>
      <c r="H4450" t="s">
        <v>30</v>
      </c>
      <c r="I4450" t="s">
        <v>31</v>
      </c>
      <c r="J4450" s="8" t="s">
        <v>46</v>
      </c>
      <c r="K4450" s="8">
        <v>163</v>
      </c>
      <c r="L4450" t="s">
        <v>99</v>
      </c>
      <c r="M4450" s="9">
        <v>35</v>
      </c>
      <c r="N4450" s="10">
        <v>50</v>
      </c>
      <c r="O4450">
        <v>1.2</v>
      </c>
      <c r="P4450">
        <v>1.08</v>
      </c>
      <c r="Q4450">
        <v>1</v>
      </c>
      <c r="R4450" t="s">
        <v>43</v>
      </c>
      <c r="S4450" s="16">
        <v>0</v>
      </c>
      <c r="T4450" s="16">
        <v>0</v>
      </c>
      <c r="U4450" s="16">
        <v>0</v>
      </c>
      <c r="V4450" s="16">
        <v>50</v>
      </c>
      <c r="W4450" s="16">
        <v>8150</v>
      </c>
      <c r="X4450" s="16">
        <v>-8200</v>
      </c>
    </row>
    <row r="4451" spans="1:24" x14ac:dyDescent="0.25">
      <c r="A4451" s="4" t="s">
        <v>24</v>
      </c>
      <c r="B4451" s="5" t="s">
        <v>4918</v>
      </c>
      <c r="C4451" s="6" t="s">
        <v>135</v>
      </c>
      <c r="D4451" s="7">
        <v>215</v>
      </c>
      <c r="E4451" t="s">
        <v>698</v>
      </c>
      <c r="F4451" t="s">
        <v>28</v>
      </c>
      <c r="G4451" t="s">
        <v>625</v>
      </c>
      <c r="H4451" t="s">
        <v>30</v>
      </c>
      <c r="I4451" t="s">
        <v>76</v>
      </c>
      <c r="J4451" s="8" t="s">
        <v>32</v>
      </c>
      <c r="K4451" s="8">
        <v>163</v>
      </c>
      <c r="L4451" t="s">
        <v>209</v>
      </c>
      <c r="M4451" s="9">
        <v>90</v>
      </c>
      <c r="N4451" s="10">
        <v>9166.6666666666661</v>
      </c>
      <c r="O4451">
        <v>1</v>
      </c>
      <c r="P4451">
        <v>0.86</v>
      </c>
      <c r="Q4451">
        <v>0</v>
      </c>
      <c r="R4451" t="s">
        <v>43</v>
      </c>
      <c r="S4451" s="16">
        <v>12384</v>
      </c>
      <c r="T4451" s="16">
        <v>9166.6666666666661</v>
      </c>
      <c r="U4451" s="16">
        <v>200</v>
      </c>
      <c r="V4451" s="16">
        <v>50</v>
      </c>
      <c r="W4451" s="16">
        <v>0</v>
      </c>
      <c r="X4451" s="16">
        <v>2967.3333333333339</v>
      </c>
    </row>
    <row r="4452" spans="1:24" x14ac:dyDescent="0.25">
      <c r="A4452" s="4" t="s">
        <v>24</v>
      </c>
      <c r="B4452" s="5" t="s">
        <v>4919</v>
      </c>
      <c r="C4452" s="6" t="s">
        <v>26</v>
      </c>
      <c r="D4452" s="7">
        <v>263</v>
      </c>
      <c r="E4452" t="s">
        <v>1030</v>
      </c>
      <c r="F4452" t="s">
        <v>28</v>
      </c>
      <c r="G4452" t="s">
        <v>403</v>
      </c>
      <c r="H4452" t="s">
        <v>51</v>
      </c>
      <c r="I4452" t="s">
        <v>76</v>
      </c>
      <c r="J4452" s="8" t="s">
        <v>46</v>
      </c>
      <c r="K4452" s="8">
        <v>0</v>
      </c>
      <c r="L4452" t="s">
        <v>90</v>
      </c>
      <c r="M4452" s="9">
        <v>35</v>
      </c>
      <c r="N4452" s="10">
        <v>923.07692307692309</v>
      </c>
      <c r="O4452">
        <v>1</v>
      </c>
      <c r="P4452">
        <v>1.1499999999999999</v>
      </c>
      <c r="Q4452">
        <v>0</v>
      </c>
      <c r="R4452" t="s">
        <v>43</v>
      </c>
      <c r="S4452" s="16">
        <v>6439.9999999999991</v>
      </c>
      <c r="T4452" s="16">
        <v>0</v>
      </c>
      <c r="U4452" s="16">
        <v>0</v>
      </c>
      <c r="V4452" s="16">
        <v>100</v>
      </c>
      <c r="W4452" s="16">
        <v>0</v>
      </c>
      <c r="X4452" s="16">
        <v>6339.9999999999991</v>
      </c>
    </row>
    <row r="4453" spans="1:24" x14ac:dyDescent="0.25">
      <c r="A4453" s="4" t="s">
        <v>24</v>
      </c>
      <c r="B4453" s="5" t="s">
        <v>4920</v>
      </c>
      <c r="C4453" s="6" t="s">
        <v>92</v>
      </c>
      <c r="D4453" s="7">
        <v>155</v>
      </c>
      <c r="E4453" t="s">
        <v>271</v>
      </c>
      <c r="F4453" t="s">
        <v>37</v>
      </c>
      <c r="G4453" t="s">
        <v>272</v>
      </c>
      <c r="H4453" t="s">
        <v>64</v>
      </c>
      <c r="I4453" t="s">
        <v>76</v>
      </c>
      <c r="J4453" s="8" t="s">
        <v>46</v>
      </c>
      <c r="K4453" s="8">
        <v>0</v>
      </c>
      <c r="L4453" t="s">
        <v>99</v>
      </c>
      <c r="M4453" s="9">
        <v>40</v>
      </c>
      <c r="N4453" s="10">
        <v>48</v>
      </c>
      <c r="O4453">
        <v>1</v>
      </c>
      <c r="P4453">
        <v>0.82</v>
      </c>
      <c r="Q4453">
        <v>0</v>
      </c>
      <c r="R4453" t="s">
        <v>43</v>
      </c>
      <c r="S4453" s="16">
        <v>0</v>
      </c>
      <c r="T4453" s="16">
        <v>0</v>
      </c>
      <c r="U4453" s="16">
        <v>1000</v>
      </c>
      <c r="V4453" s="16">
        <v>500</v>
      </c>
      <c r="W4453" s="16">
        <v>0</v>
      </c>
      <c r="X4453" s="16">
        <v>-1500</v>
      </c>
    </row>
    <row r="4454" spans="1:24" x14ac:dyDescent="0.25">
      <c r="A4454" s="4" t="s">
        <v>24</v>
      </c>
      <c r="B4454" s="5" t="s">
        <v>4921</v>
      </c>
      <c r="C4454" s="6" t="s">
        <v>92</v>
      </c>
      <c r="D4454" s="7">
        <v>265</v>
      </c>
      <c r="E4454" t="s">
        <v>542</v>
      </c>
      <c r="F4454" t="s">
        <v>28</v>
      </c>
      <c r="G4454" t="s">
        <v>543</v>
      </c>
      <c r="H4454" t="s">
        <v>60</v>
      </c>
      <c r="I4454" t="s">
        <v>40</v>
      </c>
      <c r="J4454" s="8" t="s">
        <v>46</v>
      </c>
      <c r="K4454" s="8">
        <v>161</v>
      </c>
      <c r="L4454" t="s">
        <v>99</v>
      </c>
      <c r="M4454" s="9">
        <v>48</v>
      </c>
      <c r="N4454" s="10">
        <v>45</v>
      </c>
      <c r="O4454">
        <v>0.8</v>
      </c>
      <c r="P4454">
        <v>0.96</v>
      </c>
      <c r="Q4454">
        <v>0</v>
      </c>
      <c r="R4454" t="s">
        <v>43</v>
      </c>
      <c r="S4454" s="16">
        <v>5898.24</v>
      </c>
      <c r="T4454" s="16">
        <v>0</v>
      </c>
      <c r="U4454" s="16">
        <v>0</v>
      </c>
      <c r="V4454" s="16">
        <v>10</v>
      </c>
      <c r="W4454" s="16">
        <v>7245</v>
      </c>
      <c r="X4454" s="16">
        <v>-1356.7600000000002</v>
      </c>
    </row>
    <row r="4455" spans="1:24" x14ac:dyDescent="0.25">
      <c r="A4455" s="4" t="s">
        <v>24</v>
      </c>
      <c r="B4455" s="5" t="s">
        <v>4922</v>
      </c>
      <c r="C4455" s="6" t="s">
        <v>35</v>
      </c>
      <c r="D4455" s="7">
        <v>130</v>
      </c>
      <c r="E4455" t="s">
        <v>74</v>
      </c>
      <c r="F4455" t="s">
        <v>37</v>
      </c>
      <c r="G4455" t="s">
        <v>75</v>
      </c>
      <c r="H4455" t="s">
        <v>60</v>
      </c>
      <c r="I4455" t="s">
        <v>76</v>
      </c>
      <c r="J4455" s="8" t="s">
        <v>46</v>
      </c>
      <c r="K4455" s="8">
        <v>0</v>
      </c>
      <c r="L4455" t="s">
        <v>53</v>
      </c>
      <c r="M4455" s="9">
        <v>24</v>
      </c>
      <c r="N4455" s="10">
        <v>384.61538461538464</v>
      </c>
      <c r="O4455">
        <v>1</v>
      </c>
      <c r="P4455">
        <v>1.1499999999999999</v>
      </c>
      <c r="Q4455">
        <v>0</v>
      </c>
      <c r="R4455" t="s">
        <v>43</v>
      </c>
      <c r="S4455" s="16">
        <v>0</v>
      </c>
      <c r="T4455" s="16">
        <v>0</v>
      </c>
      <c r="U4455" s="16">
        <v>500</v>
      </c>
      <c r="V4455" s="16">
        <v>0</v>
      </c>
      <c r="W4455" s="16">
        <v>0</v>
      </c>
      <c r="X4455" s="16">
        <v>-500</v>
      </c>
    </row>
    <row r="4456" spans="1:24" x14ac:dyDescent="0.25">
      <c r="A4456" s="4" t="s">
        <v>24</v>
      </c>
      <c r="B4456" s="5" t="s">
        <v>4923</v>
      </c>
      <c r="C4456" s="6" t="s">
        <v>92</v>
      </c>
      <c r="D4456" s="7">
        <v>165</v>
      </c>
      <c r="E4456" t="s">
        <v>262</v>
      </c>
      <c r="F4456" t="s">
        <v>28</v>
      </c>
      <c r="G4456" t="s">
        <v>263</v>
      </c>
      <c r="H4456" t="s">
        <v>81</v>
      </c>
      <c r="I4456" t="s">
        <v>76</v>
      </c>
      <c r="J4456" s="8" t="s">
        <v>46</v>
      </c>
      <c r="K4456" s="8">
        <v>160</v>
      </c>
      <c r="L4456" t="s">
        <v>99</v>
      </c>
      <c r="M4456" s="9">
        <v>48</v>
      </c>
      <c r="N4456" s="10">
        <v>42</v>
      </c>
      <c r="O4456">
        <v>1</v>
      </c>
      <c r="P4456">
        <v>1.1100000000000001</v>
      </c>
      <c r="Q4456">
        <v>0</v>
      </c>
      <c r="R4456" t="s">
        <v>43</v>
      </c>
      <c r="S4456" s="16">
        <v>8524.8000000000011</v>
      </c>
      <c r="T4456" s="16">
        <v>0</v>
      </c>
      <c r="U4456" s="16">
        <v>500</v>
      </c>
      <c r="V4456" s="16">
        <v>50</v>
      </c>
      <c r="W4456" s="16">
        <v>6720</v>
      </c>
      <c r="X4456" s="16">
        <v>1254.8000000000011</v>
      </c>
    </row>
    <row r="4457" spans="1:24" x14ac:dyDescent="0.25">
      <c r="A4457" s="4" t="s">
        <v>24</v>
      </c>
      <c r="B4457" s="5" t="s">
        <v>4924</v>
      </c>
      <c r="C4457" s="6" t="s">
        <v>35</v>
      </c>
      <c r="D4457" s="7">
        <v>283</v>
      </c>
      <c r="E4457" t="s">
        <v>1017</v>
      </c>
      <c r="F4457" t="s">
        <v>28</v>
      </c>
      <c r="G4457" t="s">
        <v>179</v>
      </c>
      <c r="H4457" t="s">
        <v>39</v>
      </c>
      <c r="I4457" t="s">
        <v>52</v>
      </c>
      <c r="J4457" s="8" t="s">
        <v>46</v>
      </c>
      <c r="K4457" s="8">
        <v>161</v>
      </c>
      <c r="L4457" t="s">
        <v>53</v>
      </c>
      <c r="M4457" s="9">
        <v>24</v>
      </c>
      <c r="N4457" s="10">
        <v>384.61538461538464</v>
      </c>
      <c r="O4457">
        <v>1.1000000000000001</v>
      </c>
      <c r="P4457">
        <v>0.98</v>
      </c>
      <c r="Q4457">
        <v>0</v>
      </c>
      <c r="R4457" t="s">
        <v>43</v>
      </c>
      <c r="S4457" s="16">
        <v>4139.5199999999995</v>
      </c>
      <c r="T4457" s="16">
        <v>384.61538461538464</v>
      </c>
      <c r="U4457" s="16">
        <v>750</v>
      </c>
      <c r="V4457" s="16">
        <v>0</v>
      </c>
      <c r="W4457" s="16">
        <v>0</v>
      </c>
      <c r="X4457" s="16">
        <v>3004.9046153846148</v>
      </c>
    </row>
    <row r="4458" spans="1:24" x14ac:dyDescent="0.25">
      <c r="A4458" s="4" t="s">
        <v>24</v>
      </c>
      <c r="B4458" s="5" t="s">
        <v>4925</v>
      </c>
      <c r="C4458" s="6" t="s">
        <v>35</v>
      </c>
      <c r="D4458" s="7">
        <v>17</v>
      </c>
      <c r="E4458" t="s">
        <v>502</v>
      </c>
      <c r="F4458" t="s">
        <v>28</v>
      </c>
      <c r="G4458" t="s">
        <v>285</v>
      </c>
      <c r="H4458" t="s">
        <v>30</v>
      </c>
      <c r="I4458" t="s">
        <v>31</v>
      </c>
      <c r="J4458" s="8" t="s">
        <v>46</v>
      </c>
      <c r="K4458" s="8">
        <v>161</v>
      </c>
      <c r="L4458" t="s">
        <v>53</v>
      </c>
      <c r="M4458" s="9">
        <v>24</v>
      </c>
      <c r="N4458" s="10">
        <v>384.61538461538464</v>
      </c>
      <c r="O4458">
        <v>1.2</v>
      </c>
      <c r="P4458">
        <v>1.08</v>
      </c>
      <c r="Q4458">
        <v>0</v>
      </c>
      <c r="R4458" t="s">
        <v>43</v>
      </c>
      <c r="S4458" s="16">
        <v>4976.6400000000003</v>
      </c>
      <c r="T4458" s="16">
        <v>384.61538461538464</v>
      </c>
      <c r="U4458" s="16">
        <v>0</v>
      </c>
      <c r="V4458" s="16">
        <v>250</v>
      </c>
      <c r="W4458" s="16">
        <v>0</v>
      </c>
      <c r="X4458" s="16">
        <v>4342.0246153846156</v>
      </c>
    </row>
    <row r="4459" spans="1:24" x14ac:dyDescent="0.25">
      <c r="A4459" s="4" t="s">
        <v>24</v>
      </c>
      <c r="B4459" s="5" t="s">
        <v>4926</v>
      </c>
      <c r="C4459" s="6" t="s">
        <v>26</v>
      </c>
      <c r="D4459" s="7">
        <v>265</v>
      </c>
      <c r="E4459" t="s">
        <v>542</v>
      </c>
      <c r="F4459" t="s">
        <v>28</v>
      </c>
      <c r="G4459" t="s">
        <v>543</v>
      </c>
      <c r="H4459" t="s">
        <v>60</v>
      </c>
      <c r="I4459" t="s">
        <v>40</v>
      </c>
      <c r="J4459" s="8" t="s">
        <v>46</v>
      </c>
      <c r="K4459" s="8">
        <v>166</v>
      </c>
      <c r="L4459" t="s">
        <v>90</v>
      </c>
      <c r="M4459" s="9">
        <v>35</v>
      </c>
      <c r="N4459" s="10">
        <v>923.07692307692309</v>
      </c>
      <c r="O4459">
        <v>0.8</v>
      </c>
      <c r="P4459">
        <v>0.96</v>
      </c>
      <c r="Q4459">
        <v>0</v>
      </c>
      <c r="R4459" t="s">
        <v>43</v>
      </c>
      <c r="S4459" s="16">
        <v>4300.8</v>
      </c>
      <c r="T4459" s="16">
        <v>923.07692307692309</v>
      </c>
      <c r="U4459" s="16">
        <v>0</v>
      </c>
      <c r="V4459" s="16">
        <v>50</v>
      </c>
      <c r="W4459" s="16">
        <v>0</v>
      </c>
      <c r="X4459" s="16">
        <v>3327.7230769230773</v>
      </c>
    </row>
    <row r="4460" spans="1:24" x14ac:dyDescent="0.25">
      <c r="A4460" s="4" t="s">
        <v>24</v>
      </c>
      <c r="B4460" s="5" t="s">
        <v>4927</v>
      </c>
      <c r="C4460" s="6" t="s">
        <v>92</v>
      </c>
      <c r="D4460" s="7">
        <v>190</v>
      </c>
      <c r="E4460" t="s">
        <v>661</v>
      </c>
      <c r="F4460" t="s">
        <v>37</v>
      </c>
      <c r="G4460" t="s">
        <v>662</v>
      </c>
      <c r="H4460" t="s">
        <v>81</v>
      </c>
      <c r="I4460" t="s">
        <v>40</v>
      </c>
      <c r="J4460" s="8" t="s">
        <v>46</v>
      </c>
      <c r="K4460" s="8">
        <v>161</v>
      </c>
      <c r="L4460" t="s">
        <v>99</v>
      </c>
      <c r="M4460" s="9">
        <v>35</v>
      </c>
      <c r="N4460" s="10">
        <v>49</v>
      </c>
      <c r="O4460">
        <v>0.8</v>
      </c>
      <c r="P4460">
        <v>1.17</v>
      </c>
      <c r="Q4460">
        <v>0</v>
      </c>
      <c r="R4460" t="s">
        <v>43</v>
      </c>
      <c r="S4460" s="16">
        <v>5274.36</v>
      </c>
      <c r="T4460" s="16">
        <v>0</v>
      </c>
      <c r="U4460" s="16">
        <v>750</v>
      </c>
      <c r="V4460" s="16">
        <v>100</v>
      </c>
      <c r="W4460" s="16">
        <v>7889</v>
      </c>
      <c r="X4460" s="16">
        <v>-3464.6400000000003</v>
      </c>
    </row>
    <row r="4461" spans="1:24" x14ac:dyDescent="0.25">
      <c r="A4461" s="4" t="s">
        <v>24</v>
      </c>
      <c r="B4461" s="5" t="s">
        <v>4928</v>
      </c>
      <c r="C4461" s="6" t="s">
        <v>78</v>
      </c>
      <c r="D4461" s="7">
        <v>226</v>
      </c>
      <c r="E4461" t="s">
        <v>290</v>
      </c>
      <c r="F4461" t="s">
        <v>37</v>
      </c>
      <c r="G4461" t="s">
        <v>291</v>
      </c>
      <c r="H4461" t="s">
        <v>51</v>
      </c>
      <c r="I4461" t="s">
        <v>52</v>
      </c>
      <c r="J4461" s="8" t="s">
        <v>46</v>
      </c>
      <c r="K4461" s="8">
        <v>0</v>
      </c>
      <c r="L4461" t="s">
        <v>82</v>
      </c>
      <c r="M4461" s="9">
        <v>40</v>
      </c>
      <c r="N4461" s="10">
        <v>1230.7692307692307</v>
      </c>
      <c r="O4461">
        <v>1.1000000000000001</v>
      </c>
      <c r="P4461">
        <v>1.1599999999999999</v>
      </c>
      <c r="Q4461">
        <v>0</v>
      </c>
      <c r="R4461" t="s">
        <v>43</v>
      </c>
      <c r="S4461" s="16">
        <v>0</v>
      </c>
      <c r="T4461" s="16">
        <v>0</v>
      </c>
      <c r="U4461" s="16">
        <v>500</v>
      </c>
      <c r="V4461" s="16">
        <v>250</v>
      </c>
      <c r="W4461" s="16">
        <v>0</v>
      </c>
      <c r="X4461" s="16">
        <v>-750</v>
      </c>
    </row>
    <row r="4462" spans="1:24" x14ac:dyDescent="0.25">
      <c r="A4462" s="4" t="s">
        <v>24</v>
      </c>
      <c r="B4462" s="5" t="s">
        <v>4929</v>
      </c>
      <c r="C4462" s="6" t="s">
        <v>92</v>
      </c>
      <c r="D4462" s="7">
        <v>251</v>
      </c>
      <c r="E4462" t="s">
        <v>241</v>
      </c>
      <c r="F4462" t="s">
        <v>28</v>
      </c>
      <c r="G4462" t="s">
        <v>242</v>
      </c>
      <c r="H4462" t="s">
        <v>81</v>
      </c>
      <c r="I4462" t="s">
        <v>40</v>
      </c>
      <c r="J4462" s="8" t="s">
        <v>46</v>
      </c>
      <c r="K4462" s="8">
        <v>136</v>
      </c>
      <c r="L4462" t="s">
        <v>99</v>
      </c>
      <c r="M4462" s="9">
        <v>40</v>
      </c>
      <c r="N4462" s="10">
        <v>41</v>
      </c>
      <c r="O4462">
        <v>0.8</v>
      </c>
      <c r="P4462">
        <v>0.93</v>
      </c>
      <c r="Q4462">
        <v>0</v>
      </c>
      <c r="R4462" t="s">
        <v>43</v>
      </c>
      <c r="S4462" s="16">
        <v>4761.6000000000004</v>
      </c>
      <c r="T4462" s="16">
        <v>0</v>
      </c>
      <c r="U4462" s="16">
        <v>0</v>
      </c>
      <c r="V4462" s="16">
        <v>50</v>
      </c>
      <c r="W4462" s="16">
        <v>5576</v>
      </c>
      <c r="X4462" s="16">
        <v>-864.39999999999964</v>
      </c>
    </row>
    <row r="4463" spans="1:24" x14ac:dyDescent="0.25">
      <c r="A4463" s="4" t="s">
        <v>24</v>
      </c>
      <c r="B4463" s="5" t="s">
        <v>4930</v>
      </c>
      <c r="C4463" s="6" t="s">
        <v>35</v>
      </c>
      <c r="D4463" s="7">
        <v>226</v>
      </c>
      <c r="E4463" t="s">
        <v>290</v>
      </c>
      <c r="F4463" t="s">
        <v>37</v>
      </c>
      <c r="G4463" t="s">
        <v>291</v>
      </c>
      <c r="H4463" t="s">
        <v>51</v>
      </c>
      <c r="I4463" t="s">
        <v>52</v>
      </c>
      <c r="J4463" s="8" t="s">
        <v>46</v>
      </c>
      <c r="K4463" s="8">
        <v>0</v>
      </c>
      <c r="L4463" t="s">
        <v>53</v>
      </c>
      <c r="M4463" s="9">
        <v>24</v>
      </c>
      <c r="N4463" s="10">
        <v>384.61538461538464</v>
      </c>
      <c r="O4463">
        <v>1.1000000000000001</v>
      </c>
      <c r="P4463">
        <v>1.1599999999999999</v>
      </c>
      <c r="Q4463">
        <v>0</v>
      </c>
      <c r="R4463" t="s">
        <v>43</v>
      </c>
      <c r="S4463" s="16">
        <v>0</v>
      </c>
      <c r="T4463" s="16">
        <v>0</v>
      </c>
      <c r="U4463" s="16">
        <v>750</v>
      </c>
      <c r="V4463" s="16">
        <v>500</v>
      </c>
      <c r="W4463" s="16">
        <v>0</v>
      </c>
      <c r="X4463" s="16">
        <v>-1250</v>
      </c>
    </row>
    <row r="4464" spans="1:24" x14ac:dyDescent="0.25">
      <c r="A4464" s="4" t="s">
        <v>24</v>
      </c>
      <c r="B4464" s="5" t="s">
        <v>4931</v>
      </c>
      <c r="C4464" s="6" t="s">
        <v>66</v>
      </c>
      <c r="D4464" s="7">
        <v>176</v>
      </c>
      <c r="E4464" t="s">
        <v>410</v>
      </c>
      <c r="F4464" t="s">
        <v>37</v>
      </c>
      <c r="G4464" t="s">
        <v>102</v>
      </c>
      <c r="H4464" t="s">
        <v>51</v>
      </c>
      <c r="I4464" t="s">
        <v>31</v>
      </c>
      <c r="J4464" s="8" t="s">
        <v>32</v>
      </c>
      <c r="K4464" s="8">
        <v>162</v>
      </c>
      <c r="L4464" t="s">
        <v>296</v>
      </c>
      <c r="M4464" s="9">
        <v>72</v>
      </c>
      <c r="N4464" s="10">
        <v>8333.3333333333339</v>
      </c>
      <c r="O4464">
        <v>1.2</v>
      </c>
      <c r="P4464">
        <v>1.1000000000000001</v>
      </c>
      <c r="Q4464">
        <v>0</v>
      </c>
      <c r="R4464" t="s">
        <v>43</v>
      </c>
      <c r="S4464" s="16">
        <v>15396.48</v>
      </c>
      <c r="T4464" s="16">
        <v>8333.3333333333339</v>
      </c>
      <c r="U4464" s="16">
        <v>1000</v>
      </c>
      <c r="V4464" s="16">
        <v>100</v>
      </c>
      <c r="W4464" s="16">
        <v>0</v>
      </c>
      <c r="X4464" s="16">
        <v>5963.1466666666656</v>
      </c>
    </row>
    <row r="4465" spans="1:24" x14ac:dyDescent="0.25">
      <c r="A4465" s="4" t="s">
        <v>24</v>
      </c>
      <c r="B4465" s="5" t="s">
        <v>4932</v>
      </c>
      <c r="C4465" s="6" t="s">
        <v>35</v>
      </c>
      <c r="D4465" s="7">
        <v>57</v>
      </c>
      <c r="E4465" t="s">
        <v>213</v>
      </c>
      <c r="F4465" t="s">
        <v>37</v>
      </c>
      <c r="G4465" t="s">
        <v>214</v>
      </c>
      <c r="H4465" t="s">
        <v>81</v>
      </c>
      <c r="I4465" t="s">
        <v>31</v>
      </c>
      <c r="J4465" s="8" t="s">
        <v>46</v>
      </c>
      <c r="K4465" s="8">
        <v>103</v>
      </c>
      <c r="L4465" t="s">
        <v>53</v>
      </c>
      <c r="M4465" s="9">
        <v>24</v>
      </c>
      <c r="N4465" s="10">
        <v>384.61538461538464</v>
      </c>
      <c r="O4465">
        <v>1.2</v>
      </c>
      <c r="P4465">
        <v>1.17</v>
      </c>
      <c r="Q4465">
        <v>0</v>
      </c>
      <c r="R4465" t="s">
        <v>43</v>
      </c>
      <c r="S4465" s="16">
        <v>3470.6880000000001</v>
      </c>
      <c r="T4465" s="16">
        <v>384.61538461538464</v>
      </c>
      <c r="U4465" s="16">
        <v>200</v>
      </c>
      <c r="V4465" s="16">
        <v>10</v>
      </c>
      <c r="W4465" s="16">
        <v>0</v>
      </c>
      <c r="X4465" s="16">
        <v>2876.0726153846153</v>
      </c>
    </row>
    <row r="4466" spans="1:24" x14ac:dyDescent="0.25">
      <c r="A4466" s="4" t="s">
        <v>24</v>
      </c>
      <c r="B4466" s="5" t="s">
        <v>4933</v>
      </c>
      <c r="C4466" s="6" t="s">
        <v>135</v>
      </c>
      <c r="D4466" s="7">
        <v>64</v>
      </c>
      <c r="E4466" t="s">
        <v>600</v>
      </c>
      <c r="F4466" t="s">
        <v>37</v>
      </c>
      <c r="G4466" t="s">
        <v>113</v>
      </c>
      <c r="H4466" t="s">
        <v>60</v>
      </c>
      <c r="I4466" t="s">
        <v>40</v>
      </c>
      <c r="J4466" s="8" t="s">
        <v>32</v>
      </c>
      <c r="K4466" s="8">
        <v>165</v>
      </c>
      <c r="L4466" t="s">
        <v>209</v>
      </c>
      <c r="M4466" s="9">
        <v>90</v>
      </c>
      <c r="N4466" s="10">
        <v>9166.6666666666661</v>
      </c>
      <c r="O4466">
        <v>0.8</v>
      </c>
      <c r="P4466">
        <v>1.01</v>
      </c>
      <c r="Q4466">
        <v>0</v>
      </c>
      <c r="R4466" t="s">
        <v>43</v>
      </c>
      <c r="S4466" s="16">
        <v>11998.8</v>
      </c>
      <c r="T4466" s="16">
        <v>9166.6666666666661</v>
      </c>
      <c r="U4466" s="16">
        <v>200</v>
      </c>
      <c r="V4466" s="16">
        <v>100</v>
      </c>
      <c r="W4466" s="16">
        <v>0</v>
      </c>
      <c r="X4466" s="16">
        <v>2532.1333333333332</v>
      </c>
    </row>
    <row r="4467" spans="1:24" x14ac:dyDescent="0.25">
      <c r="A4467" s="4" t="s">
        <v>24</v>
      </c>
      <c r="B4467" s="5" t="s">
        <v>4934</v>
      </c>
      <c r="C4467" s="6" t="s">
        <v>35</v>
      </c>
      <c r="D4467" s="7">
        <v>41</v>
      </c>
      <c r="E4467" t="s">
        <v>482</v>
      </c>
      <c r="F4467" t="s">
        <v>28</v>
      </c>
      <c r="G4467" t="s">
        <v>362</v>
      </c>
      <c r="H4467" t="s">
        <v>30</v>
      </c>
      <c r="I4467" t="s">
        <v>76</v>
      </c>
      <c r="J4467" s="8" t="s">
        <v>46</v>
      </c>
      <c r="K4467" s="8">
        <v>162</v>
      </c>
      <c r="L4467" t="s">
        <v>53</v>
      </c>
      <c r="M4467" s="9">
        <v>24</v>
      </c>
      <c r="N4467" s="10">
        <v>384.61538461538464</v>
      </c>
      <c r="O4467">
        <v>1</v>
      </c>
      <c r="P4467">
        <v>0.94</v>
      </c>
      <c r="Q4467">
        <v>0</v>
      </c>
      <c r="R4467" t="s">
        <v>43</v>
      </c>
      <c r="S4467" s="16">
        <v>3609.6</v>
      </c>
      <c r="T4467" s="16">
        <v>384.61538461538464</v>
      </c>
      <c r="U4467" s="16">
        <v>0</v>
      </c>
      <c r="V4467" s="16">
        <v>10</v>
      </c>
      <c r="W4467" s="16">
        <v>0</v>
      </c>
      <c r="X4467" s="16">
        <v>3214.9846153846152</v>
      </c>
    </row>
    <row r="4468" spans="1:24" x14ac:dyDescent="0.25">
      <c r="A4468" s="4" t="s">
        <v>24</v>
      </c>
      <c r="B4468" s="5" t="s">
        <v>4935</v>
      </c>
      <c r="C4468" s="6" t="s">
        <v>35</v>
      </c>
      <c r="D4468" s="7">
        <v>5</v>
      </c>
      <c r="E4468" t="s">
        <v>459</v>
      </c>
      <c r="F4468" t="s">
        <v>37</v>
      </c>
      <c r="G4468" t="s">
        <v>309</v>
      </c>
      <c r="H4468" t="s">
        <v>60</v>
      </c>
      <c r="I4468" t="s">
        <v>40</v>
      </c>
      <c r="J4468" s="8" t="s">
        <v>46</v>
      </c>
      <c r="K4468" s="8">
        <v>0</v>
      </c>
      <c r="L4468" t="s">
        <v>53</v>
      </c>
      <c r="M4468" s="9">
        <v>24</v>
      </c>
      <c r="N4468" s="10">
        <v>384.61538461538464</v>
      </c>
      <c r="O4468">
        <v>0.8</v>
      </c>
      <c r="P4468">
        <v>0.97</v>
      </c>
      <c r="Q4468">
        <v>0</v>
      </c>
      <c r="R4468" t="s">
        <v>43</v>
      </c>
      <c r="S4468" s="16">
        <v>0</v>
      </c>
      <c r="T4468" s="16">
        <v>0</v>
      </c>
      <c r="U4468" s="16">
        <v>200</v>
      </c>
      <c r="V4468" s="16">
        <v>250</v>
      </c>
      <c r="W4468" s="16">
        <v>0</v>
      </c>
      <c r="X4468" s="16">
        <v>-450</v>
      </c>
    </row>
    <row r="4469" spans="1:24" x14ac:dyDescent="0.25">
      <c r="A4469" s="4" t="s">
        <v>24</v>
      </c>
      <c r="B4469" s="5" t="s">
        <v>4936</v>
      </c>
      <c r="C4469" s="6" t="s">
        <v>66</v>
      </c>
      <c r="D4469" s="7">
        <v>216</v>
      </c>
      <c r="E4469" t="s">
        <v>1388</v>
      </c>
      <c r="F4469" t="s">
        <v>37</v>
      </c>
      <c r="G4469" t="s">
        <v>625</v>
      </c>
      <c r="H4469" t="s">
        <v>30</v>
      </c>
      <c r="I4469" t="s">
        <v>40</v>
      </c>
      <c r="J4469" s="8" t="s">
        <v>32</v>
      </c>
      <c r="K4469" s="8">
        <v>118</v>
      </c>
      <c r="L4469" t="s">
        <v>296</v>
      </c>
      <c r="M4469" s="9">
        <v>72</v>
      </c>
      <c r="N4469" s="10">
        <v>8333.3333333333339</v>
      </c>
      <c r="O4469">
        <v>0.8</v>
      </c>
      <c r="P4469">
        <v>0.86</v>
      </c>
      <c r="Q4469">
        <v>0</v>
      </c>
      <c r="R4469" t="s">
        <v>43</v>
      </c>
      <c r="S4469" s="16">
        <v>5845.2480000000005</v>
      </c>
      <c r="T4469" s="16">
        <v>8333.3333333333339</v>
      </c>
      <c r="U4469" s="16">
        <v>0</v>
      </c>
      <c r="V4469" s="16">
        <v>100</v>
      </c>
      <c r="W4469" s="16">
        <v>0</v>
      </c>
      <c r="X4469" s="16">
        <v>-2588.0853333333334</v>
      </c>
    </row>
    <row r="4470" spans="1:24" x14ac:dyDescent="0.25">
      <c r="A4470" s="4" t="s">
        <v>24</v>
      </c>
      <c r="B4470" s="5" t="s">
        <v>4937</v>
      </c>
      <c r="C4470" s="6" t="s">
        <v>35</v>
      </c>
      <c r="D4470" s="7">
        <v>2</v>
      </c>
      <c r="E4470" t="s">
        <v>571</v>
      </c>
      <c r="F4470" t="s">
        <v>28</v>
      </c>
      <c r="G4470" t="s">
        <v>309</v>
      </c>
      <c r="H4470" t="s">
        <v>60</v>
      </c>
      <c r="I4470" t="s">
        <v>31</v>
      </c>
      <c r="J4470" s="8" t="s">
        <v>46</v>
      </c>
      <c r="K4470" s="8">
        <v>160</v>
      </c>
      <c r="L4470" t="s">
        <v>53</v>
      </c>
      <c r="M4470" s="9">
        <v>24</v>
      </c>
      <c r="N4470" s="10">
        <v>384.61538461538464</v>
      </c>
      <c r="O4470">
        <v>1.2</v>
      </c>
      <c r="P4470">
        <v>0.97</v>
      </c>
      <c r="Q4470">
        <v>0</v>
      </c>
      <c r="R4470" t="s">
        <v>43</v>
      </c>
      <c r="S4470" s="16">
        <v>4469.76</v>
      </c>
      <c r="T4470" s="16">
        <v>384.61538461538464</v>
      </c>
      <c r="U4470" s="16">
        <v>500</v>
      </c>
      <c r="V4470" s="16">
        <v>0</v>
      </c>
      <c r="W4470" s="16">
        <v>0</v>
      </c>
      <c r="X4470" s="16">
        <v>3585.1446153846155</v>
      </c>
    </row>
    <row r="4471" spans="1:24" x14ac:dyDescent="0.25">
      <c r="A4471" s="4" t="s">
        <v>24</v>
      </c>
      <c r="B4471" s="5" t="s">
        <v>4938</v>
      </c>
      <c r="C4471" s="6" t="s">
        <v>35</v>
      </c>
      <c r="D4471" s="7">
        <v>282</v>
      </c>
      <c r="E4471" t="s">
        <v>433</v>
      </c>
      <c r="F4471" t="s">
        <v>28</v>
      </c>
      <c r="G4471" t="s">
        <v>179</v>
      </c>
      <c r="H4471" t="s">
        <v>39</v>
      </c>
      <c r="I4471" t="s">
        <v>31</v>
      </c>
      <c r="J4471" s="8" t="s">
        <v>46</v>
      </c>
      <c r="K4471" s="8">
        <v>166</v>
      </c>
      <c r="L4471" t="s">
        <v>53</v>
      </c>
      <c r="M4471" s="9">
        <v>24</v>
      </c>
      <c r="N4471" s="10">
        <v>384.61538461538464</v>
      </c>
      <c r="O4471">
        <v>1.2</v>
      </c>
      <c r="P4471">
        <v>0.98</v>
      </c>
      <c r="Q4471">
        <v>0</v>
      </c>
      <c r="R4471" t="s">
        <v>43</v>
      </c>
      <c r="S4471" s="16">
        <v>4515.84</v>
      </c>
      <c r="T4471" s="16">
        <v>384.61538461538464</v>
      </c>
      <c r="U4471" s="16">
        <v>200</v>
      </c>
      <c r="V4471" s="16">
        <v>0</v>
      </c>
      <c r="W4471" s="16">
        <v>0</v>
      </c>
      <c r="X4471" s="16">
        <v>3931.2246153846154</v>
      </c>
    </row>
    <row r="4472" spans="1:24" x14ac:dyDescent="0.25">
      <c r="A4472" s="4" t="s">
        <v>24</v>
      </c>
      <c r="B4472" s="5" t="s">
        <v>4939</v>
      </c>
      <c r="C4472" s="6" t="s">
        <v>26</v>
      </c>
      <c r="D4472" s="7">
        <v>97</v>
      </c>
      <c r="E4472" t="s">
        <v>865</v>
      </c>
      <c r="F4472" t="s">
        <v>37</v>
      </c>
      <c r="G4472" t="s">
        <v>145</v>
      </c>
      <c r="H4472" t="s">
        <v>51</v>
      </c>
      <c r="I4472" t="s">
        <v>40</v>
      </c>
      <c r="J4472" s="8" t="s">
        <v>46</v>
      </c>
      <c r="K4472" s="8">
        <v>168</v>
      </c>
      <c r="L4472" t="s">
        <v>90</v>
      </c>
      <c r="M4472" s="9">
        <v>35</v>
      </c>
      <c r="N4472" s="10">
        <v>923.07692307692309</v>
      </c>
      <c r="O4472">
        <v>0.8</v>
      </c>
      <c r="P4472">
        <v>1.1100000000000001</v>
      </c>
      <c r="Q4472">
        <v>0</v>
      </c>
      <c r="R4472" t="s">
        <v>43</v>
      </c>
      <c r="S4472" s="16">
        <v>5221.4400000000005</v>
      </c>
      <c r="T4472" s="16">
        <v>923.07692307692309</v>
      </c>
      <c r="U4472" s="16">
        <v>0</v>
      </c>
      <c r="V4472" s="16">
        <v>10</v>
      </c>
      <c r="W4472" s="16">
        <v>0</v>
      </c>
      <c r="X4472" s="16">
        <v>4288.3630769230776</v>
      </c>
    </row>
    <row r="4473" spans="1:24" x14ac:dyDescent="0.25">
      <c r="A4473" s="4" t="s">
        <v>24</v>
      </c>
      <c r="B4473" s="5" t="s">
        <v>4940</v>
      </c>
      <c r="C4473" s="6" t="s">
        <v>92</v>
      </c>
      <c r="D4473" s="7">
        <v>177</v>
      </c>
      <c r="E4473" t="s">
        <v>1353</v>
      </c>
      <c r="F4473" t="s">
        <v>37</v>
      </c>
      <c r="G4473" t="s">
        <v>102</v>
      </c>
      <c r="H4473" t="s">
        <v>51</v>
      </c>
      <c r="I4473" t="s">
        <v>52</v>
      </c>
      <c r="J4473" s="8" t="s">
        <v>46</v>
      </c>
      <c r="K4473" s="8">
        <v>160</v>
      </c>
      <c r="L4473" t="s">
        <v>99</v>
      </c>
      <c r="M4473" s="9">
        <v>48</v>
      </c>
      <c r="N4473" s="10">
        <v>51</v>
      </c>
      <c r="O4473">
        <v>1.1000000000000001</v>
      </c>
      <c r="P4473">
        <v>1.1000000000000001</v>
      </c>
      <c r="Q4473">
        <v>0</v>
      </c>
      <c r="R4473" t="s">
        <v>43</v>
      </c>
      <c r="S4473" s="16">
        <v>9292.8000000000011</v>
      </c>
      <c r="T4473" s="16">
        <v>0</v>
      </c>
      <c r="U4473" s="16">
        <v>0</v>
      </c>
      <c r="V4473" s="16">
        <v>500</v>
      </c>
      <c r="W4473" s="16">
        <v>8160</v>
      </c>
      <c r="X4473" s="16">
        <v>632.80000000000109</v>
      </c>
    </row>
    <row r="4474" spans="1:24" x14ac:dyDescent="0.25">
      <c r="A4474" s="4" t="s">
        <v>24</v>
      </c>
      <c r="B4474" s="5" t="s">
        <v>4941</v>
      </c>
      <c r="C4474" s="6" t="s">
        <v>92</v>
      </c>
      <c r="D4474" s="7">
        <v>141</v>
      </c>
      <c r="E4474" t="s">
        <v>311</v>
      </c>
      <c r="F4474" t="s">
        <v>37</v>
      </c>
      <c r="G4474" t="s">
        <v>312</v>
      </c>
      <c r="H4474" t="s">
        <v>81</v>
      </c>
      <c r="I4474" t="s">
        <v>40</v>
      </c>
      <c r="J4474" s="8" t="s">
        <v>46</v>
      </c>
      <c r="K4474" s="8">
        <v>0</v>
      </c>
      <c r="L4474" t="s">
        <v>99</v>
      </c>
      <c r="M4474" s="9">
        <v>35</v>
      </c>
      <c r="N4474" s="10">
        <v>43</v>
      </c>
      <c r="O4474">
        <v>0.8</v>
      </c>
      <c r="P4474">
        <v>1.2</v>
      </c>
      <c r="Q4474">
        <v>0</v>
      </c>
      <c r="R4474" t="s">
        <v>43</v>
      </c>
      <c r="S4474" s="16">
        <v>0</v>
      </c>
      <c r="T4474" s="16">
        <v>0</v>
      </c>
      <c r="U4474" s="16">
        <v>500</v>
      </c>
      <c r="V4474" s="16">
        <v>0</v>
      </c>
      <c r="W4474" s="16">
        <v>0</v>
      </c>
      <c r="X4474" s="16">
        <v>-500</v>
      </c>
    </row>
    <row r="4475" spans="1:24" x14ac:dyDescent="0.25">
      <c r="A4475" s="4" t="s">
        <v>24</v>
      </c>
      <c r="B4475" s="5" t="s">
        <v>4942</v>
      </c>
      <c r="C4475" s="6" t="s">
        <v>78</v>
      </c>
      <c r="D4475" s="7">
        <v>124</v>
      </c>
      <c r="E4475" t="s">
        <v>104</v>
      </c>
      <c r="F4475" t="s">
        <v>37</v>
      </c>
      <c r="G4475" t="s">
        <v>105</v>
      </c>
      <c r="H4475" t="s">
        <v>39</v>
      </c>
      <c r="I4475" t="s">
        <v>76</v>
      </c>
      <c r="J4475" s="8" t="s">
        <v>46</v>
      </c>
      <c r="K4475" s="8">
        <v>0</v>
      </c>
      <c r="L4475" t="s">
        <v>82</v>
      </c>
      <c r="M4475" s="9">
        <v>40</v>
      </c>
      <c r="N4475" s="10">
        <v>1230.7692307692307</v>
      </c>
      <c r="O4475">
        <v>1</v>
      </c>
      <c r="P4475">
        <v>1.1499999999999999</v>
      </c>
      <c r="Q4475">
        <v>0</v>
      </c>
      <c r="R4475" t="s">
        <v>43</v>
      </c>
      <c r="S4475" s="16">
        <v>0</v>
      </c>
      <c r="T4475" s="16">
        <v>0</v>
      </c>
      <c r="U4475" s="16">
        <v>0</v>
      </c>
      <c r="V4475" s="16">
        <v>10</v>
      </c>
      <c r="W4475" s="16">
        <v>0</v>
      </c>
      <c r="X4475" s="16">
        <v>-10</v>
      </c>
    </row>
    <row r="4476" spans="1:24" x14ac:dyDescent="0.25">
      <c r="A4476" s="4" t="s">
        <v>24</v>
      </c>
      <c r="B4476" s="5" t="s">
        <v>4943</v>
      </c>
      <c r="C4476" s="6" t="s">
        <v>35</v>
      </c>
      <c r="D4476" s="7">
        <v>291</v>
      </c>
      <c r="E4476" t="s">
        <v>339</v>
      </c>
      <c r="F4476" t="s">
        <v>28</v>
      </c>
      <c r="G4476" t="s">
        <v>340</v>
      </c>
      <c r="H4476" t="s">
        <v>64</v>
      </c>
      <c r="I4476" t="s">
        <v>40</v>
      </c>
      <c r="J4476" s="8" t="s">
        <v>46</v>
      </c>
      <c r="K4476" s="8">
        <v>137</v>
      </c>
      <c r="L4476" t="s">
        <v>53</v>
      </c>
      <c r="M4476" s="9">
        <v>24</v>
      </c>
      <c r="N4476" s="10">
        <v>384.61538461538464</v>
      </c>
      <c r="O4476">
        <v>0.8</v>
      </c>
      <c r="P4476">
        <v>0.82</v>
      </c>
      <c r="Q4476">
        <v>0</v>
      </c>
      <c r="R4476" t="s">
        <v>43</v>
      </c>
      <c r="S4476" s="16">
        <v>2519.04</v>
      </c>
      <c r="T4476" s="16">
        <v>384.61538461538464</v>
      </c>
      <c r="U4476" s="16">
        <v>500</v>
      </c>
      <c r="V4476" s="16">
        <v>50</v>
      </c>
      <c r="W4476" s="16">
        <v>0</v>
      </c>
      <c r="X4476" s="16">
        <v>1584.4246153846152</v>
      </c>
    </row>
    <row r="4477" spans="1:24" x14ac:dyDescent="0.25">
      <c r="A4477" s="4" t="s">
        <v>24</v>
      </c>
      <c r="B4477" s="5" t="s">
        <v>4944</v>
      </c>
      <c r="C4477" s="6" t="s">
        <v>92</v>
      </c>
      <c r="D4477" s="7">
        <v>24</v>
      </c>
      <c r="E4477" t="s">
        <v>44</v>
      </c>
      <c r="F4477" t="s">
        <v>37</v>
      </c>
      <c r="G4477" t="s">
        <v>45</v>
      </c>
      <c r="H4477" t="s">
        <v>39</v>
      </c>
      <c r="I4477" t="s">
        <v>40</v>
      </c>
      <c r="J4477" s="8" t="s">
        <v>46</v>
      </c>
      <c r="K4477" s="8">
        <v>168</v>
      </c>
      <c r="L4477" t="s">
        <v>99</v>
      </c>
      <c r="M4477" s="9">
        <v>35</v>
      </c>
      <c r="N4477" s="10">
        <v>51</v>
      </c>
      <c r="O4477">
        <v>0.8</v>
      </c>
      <c r="P4477">
        <v>0.9</v>
      </c>
      <c r="Q4477">
        <v>0</v>
      </c>
      <c r="R4477" t="s">
        <v>43</v>
      </c>
      <c r="S4477" s="16">
        <v>4233.6000000000004</v>
      </c>
      <c r="T4477" s="16">
        <v>0</v>
      </c>
      <c r="U4477" s="16">
        <v>0</v>
      </c>
      <c r="V4477" s="16">
        <v>50</v>
      </c>
      <c r="W4477" s="16">
        <v>8568</v>
      </c>
      <c r="X4477" s="16">
        <v>-4384.3999999999996</v>
      </c>
    </row>
    <row r="4478" spans="1:24" x14ac:dyDescent="0.25">
      <c r="A4478" s="4" t="s">
        <v>24</v>
      </c>
      <c r="B4478" s="5" t="s">
        <v>4945</v>
      </c>
      <c r="C4478" s="6" t="s">
        <v>35</v>
      </c>
      <c r="D4478" s="7">
        <v>109</v>
      </c>
      <c r="E4478" t="s">
        <v>62</v>
      </c>
      <c r="F4478" t="s">
        <v>37</v>
      </c>
      <c r="G4478" t="s">
        <v>63</v>
      </c>
      <c r="H4478" t="s">
        <v>64</v>
      </c>
      <c r="I4478" t="s">
        <v>52</v>
      </c>
      <c r="J4478" s="8" t="s">
        <v>32</v>
      </c>
      <c r="K4478" s="8">
        <v>163</v>
      </c>
      <c r="L4478" t="s">
        <v>41</v>
      </c>
      <c r="M4478" s="9">
        <v>48</v>
      </c>
      <c r="N4478" s="10">
        <v>5416.666666666667</v>
      </c>
      <c r="O4478">
        <v>1.1000000000000001</v>
      </c>
      <c r="P4478">
        <v>1.04</v>
      </c>
      <c r="Q4478">
        <v>0</v>
      </c>
      <c r="R4478" t="s">
        <v>43</v>
      </c>
      <c r="S4478" s="16">
        <v>8950.6560000000027</v>
      </c>
      <c r="T4478" s="16">
        <v>5416.666666666667</v>
      </c>
      <c r="U4478" s="16">
        <v>750</v>
      </c>
      <c r="V4478" s="16">
        <v>0</v>
      </c>
      <c r="W4478" s="16">
        <v>0</v>
      </c>
      <c r="X4478" s="16">
        <v>2783.9893333333357</v>
      </c>
    </row>
    <row r="4479" spans="1:24" x14ac:dyDescent="0.25">
      <c r="A4479" s="4" t="s">
        <v>24</v>
      </c>
      <c r="B4479" s="5" t="s">
        <v>4946</v>
      </c>
      <c r="C4479" s="6" t="s">
        <v>78</v>
      </c>
      <c r="D4479" s="7">
        <v>144</v>
      </c>
      <c r="E4479" t="s">
        <v>386</v>
      </c>
      <c r="F4479" t="s">
        <v>37</v>
      </c>
      <c r="G4479" t="s">
        <v>387</v>
      </c>
      <c r="H4479" t="s">
        <v>81</v>
      </c>
      <c r="I4479" t="s">
        <v>76</v>
      </c>
      <c r="J4479" s="8" t="s">
        <v>46</v>
      </c>
      <c r="K4479" s="8">
        <v>163</v>
      </c>
      <c r="L4479" t="s">
        <v>82</v>
      </c>
      <c r="M4479" s="9">
        <v>40</v>
      </c>
      <c r="N4479" s="10">
        <v>1230.7692307692307</v>
      </c>
      <c r="O4479">
        <v>1</v>
      </c>
      <c r="P4479">
        <v>0.96</v>
      </c>
      <c r="Q4479">
        <v>0</v>
      </c>
      <c r="R4479" t="s">
        <v>43</v>
      </c>
      <c r="S4479" s="16">
        <v>6259.2</v>
      </c>
      <c r="T4479" s="16">
        <v>1230.7692307692307</v>
      </c>
      <c r="U4479" s="16">
        <v>500</v>
      </c>
      <c r="V4479" s="16">
        <v>100</v>
      </c>
      <c r="W4479" s="16">
        <v>0</v>
      </c>
      <c r="X4479" s="16">
        <v>4428.4307692307693</v>
      </c>
    </row>
    <row r="4480" spans="1:24" x14ac:dyDescent="0.25">
      <c r="A4480" s="4" t="s">
        <v>24</v>
      </c>
      <c r="B4480" s="5" t="s">
        <v>4947</v>
      </c>
      <c r="C4480" s="6" t="s">
        <v>43</v>
      </c>
      <c r="D4480" s="7">
        <v>234</v>
      </c>
      <c r="E4480" t="s">
        <v>163</v>
      </c>
      <c r="F4480" t="s">
        <v>28</v>
      </c>
      <c r="G4480" t="s">
        <v>164</v>
      </c>
      <c r="H4480" t="s">
        <v>51</v>
      </c>
      <c r="I4480" t="s">
        <v>52</v>
      </c>
      <c r="J4480" s="8" t="s">
        <v>32</v>
      </c>
      <c r="K4480" s="8">
        <v>165</v>
      </c>
      <c r="L4480" t="s">
        <v>117</v>
      </c>
      <c r="M4480" s="9">
        <v>54</v>
      </c>
      <c r="N4480" s="10">
        <v>5666.666666666667</v>
      </c>
      <c r="O4480">
        <v>1.1000000000000001</v>
      </c>
      <c r="P4480">
        <v>1.01</v>
      </c>
      <c r="Q4480">
        <v>0</v>
      </c>
      <c r="R4480" t="s">
        <v>43</v>
      </c>
      <c r="S4480" s="16">
        <v>9599.0400000000009</v>
      </c>
      <c r="T4480" s="16">
        <v>5666.666666666667</v>
      </c>
      <c r="U4480" s="16">
        <v>1000</v>
      </c>
      <c r="V4480" s="16">
        <v>10</v>
      </c>
      <c r="W4480" s="16">
        <v>0</v>
      </c>
      <c r="X4480" s="16">
        <v>2922.3733333333339</v>
      </c>
    </row>
    <row r="4481" spans="1:24" x14ac:dyDescent="0.25">
      <c r="A4481" s="4" t="s">
        <v>24</v>
      </c>
      <c r="B4481" s="5" t="s">
        <v>4948</v>
      </c>
      <c r="C4481" s="6" t="s">
        <v>43</v>
      </c>
      <c r="D4481" s="7">
        <v>74</v>
      </c>
      <c r="E4481" t="s">
        <v>1020</v>
      </c>
      <c r="F4481" t="s">
        <v>28</v>
      </c>
      <c r="G4481" t="s">
        <v>208</v>
      </c>
      <c r="H4481" t="s">
        <v>39</v>
      </c>
      <c r="I4481" t="s">
        <v>52</v>
      </c>
      <c r="J4481" s="8" t="s">
        <v>46</v>
      </c>
      <c r="K4481" s="8">
        <v>167</v>
      </c>
      <c r="L4481" t="s">
        <v>47</v>
      </c>
      <c r="M4481" s="9">
        <v>30</v>
      </c>
      <c r="N4481" s="10">
        <v>615.38461538461536</v>
      </c>
      <c r="O4481">
        <v>1.1000000000000001</v>
      </c>
      <c r="P4481">
        <v>0.99</v>
      </c>
      <c r="Q4481">
        <v>0</v>
      </c>
      <c r="R4481" t="s">
        <v>43</v>
      </c>
      <c r="S4481" s="16">
        <v>5227.2</v>
      </c>
      <c r="T4481" s="16">
        <v>615.38461538461536</v>
      </c>
      <c r="U4481" s="16">
        <v>0</v>
      </c>
      <c r="V4481" s="16">
        <v>0</v>
      </c>
      <c r="W4481" s="16">
        <v>0</v>
      </c>
      <c r="X4481" s="16">
        <v>4611.8153846153846</v>
      </c>
    </row>
    <row r="4482" spans="1:24" x14ac:dyDescent="0.25">
      <c r="A4482" s="4" t="s">
        <v>24</v>
      </c>
      <c r="B4482" s="5" t="s">
        <v>4949</v>
      </c>
      <c r="C4482" s="6" t="s">
        <v>35</v>
      </c>
      <c r="D4482" s="7">
        <v>206</v>
      </c>
      <c r="E4482" t="s">
        <v>174</v>
      </c>
      <c r="F4482" t="s">
        <v>37</v>
      </c>
      <c r="G4482" t="s">
        <v>137</v>
      </c>
      <c r="H4482" t="s">
        <v>39</v>
      </c>
      <c r="I4482" t="s">
        <v>40</v>
      </c>
      <c r="J4482" s="8" t="s">
        <v>32</v>
      </c>
      <c r="K4482" s="8">
        <v>163</v>
      </c>
      <c r="L4482" t="s">
        <v>41</v>
      </c>
      <c r="M4482" s="9">
        <v>48</v>
      </c>
      <c r="N4482" s="10">
        <v>5416.666666666667</v>
      </c>
      <c r="O4482">
        <v>0.8</v>
      </c>
      <c r="P4482">
        <v>1</v>
      </c>
      <c r="Q4482">
        <v>0</v>
      </c>
      <c r="R4482" t="s">
        <v>43</v>
      </c>
      <c r="S4482" s="16">
        <v>6259.2000000000007</v>
      </c>
      <c r="T4482" s="16">
        <v>5416.666666666667</v>
      </c>
      <c r="U4482" s="16">
        <v>750</v>
      </c>
      <c r="V4482" s="16">
        <v>50</v>
      </c>
      <c r="W4482" s="16">
        <v>0</v>
      </c>
      <c r="X4482" s="16">
        <v>42.533333333333758</v>
      </c>
    </row>
    <row r="4483" spans="1:24" x14ac:dyDescent="0.25">
      <c r="A4483" s="4" t="s">
        <v>24</v>
      </c>
      <c r="B4483" s="5" t="s">
        <v>4950</v>
      </c>
      <c r="C4483" s="6" t="s">
        <v>35</v>
      </c>
      <c r="D4483" s="7">
        <v>42</v>
      </c>
      <c r="E4483" t="s">
        <v>517</v>
      </c>
      <c r="F4483" t="s">
        <v>28</v>
      </c>
      <c r="G4483" t="s">
        <v>362</v>
      </c>
      <c r="H4483" t="s">
        <v>30</v>
      </c>
      <c r="I4483" t="s">
        <v>40</v>
      </c>
      <c r="J4483" s="8" t="s">
        <v>32</v>
      </c>
      <c r="K4483" s="8">
        <v>163</v>
      </c>
      <c r="L4483" t="s">
        <v>41</v>
      </c>
      <c r="M4483" s="9">
        <v>48</v>
      </c>
      <c r="N4483" s="10">
        <v>5416.666666666667</v>
      </c>
      <c r="O4483">
        <v>0.8</v>
      </c>
      <c r="P4483">
        <v>0.94</v>
      </c>
      <c r="Q4483">
        <v>0</v>
      </c>
      <c r="R4483" t="s">
        <v>43</v>
      </c>
      <c r="S4483" s="16">
        <v>5775.36</v>
      </c>
      <c r="T4483" s="16">
        <v>5416.666666666667</v>
      </c>
      <c r="U4483" s="16">
        <v>0</v>
      </c>
      <c r="V4483" s="16">
        <v>100</v>
      </c>
      <c r="W4483" s="16">
        <v>0</v>
      </c>
      <c r="X4483" s="16">
        <v>258.6933333333327</v>
      </c>
    </row>
    <row r="4484" spans="1:24" x14ac:dyDescent="0.25">
      <c r="A4484" s="4" t="s">
        <v>24</v>
      </c>
      <c r="B4484" s="5" t="s">
        <v>4951</v>
      </c>
      <c r="C4484" s="6" t="s">
        <v>35</v>
      </c>
      <c r="D4484" s="7">
        <v>201</v>
      </c>
      <c r="E4484" t="s">
        <v>268</v>
      </c>
      <c r="F4484" t="s">
        <v>37</v>
      </c>
      <c r="G4484" t="s">
        <v>269</v>
      </c>
      <c r="H4484" t="s">
        <v>60</v>
      </c>
      <c r="I4484" t="s">
        <v>40</v>
      </c>
      <c r="J4484" s="8" t="s">
        <v>32</v>
      </c>
      <c r="K4484" s="8">
        <v>0</v>
      </c>
      <c r="L4484" t="s">
        <v>41</v>
      </c>
      <c r="M4484" s="9">
        <v>48</v>
      </c>
      <c r="N4484" s="10">
        <v>5416.666666666667</v>
      </c>
      <c r="O4484">
        <v>0.8</v>
      </c>
      <c r="P4484">
        <v>1.06</v>
      </c>
      <c r="Q4484">
        <v>0</v>
      </c>
      <c r="R4484" t="s">
        <v>43</v>
      </c>
      <c r="S4484" s="16">
        <v>0</v>
      </c>
      <c r="T4484" s="16">
        <v>0</v>
      </c>
      <c r="U4484" s="16">
        <v>0</v>
      </c>
      <c r="V4484" s="16">
        <v>10</v>
      </c>
      <c r="W4484" s="16">
        <v>0</v>
      </c>
      <c r="X4484" s="16">
        <v>-10</v>
      </c>
    </row>
    <row r="4485" spans="1:24" x14ac:dyDescent="0.25">
      <c r="A4485" s="4" t="s">
        <v>24</v>
      </c>
      <c r="B4485" s="5" t="s">
        <v>4952</v>
      </c>
      <c r="C4485" s="6" t="s">
        <v>35</v>
      </c>
      <c r="D4485" s="7">
        <v>209</v>
      </c>
      <c r="E4485" t="s">
        <v>274</v>
      </c>
      <c r="F4485" t="s">
        <v>37</v>
      </c>
      <c r="G4485" t="s">
        <v>275</v>
      </c>
      <c r="H4485" t="s">
        <v>81</v>
      </c>
      <c r="I4485" t="s">
        <v>52</v>
      </c>
      <c r="J4485" s="8" t="s">
        <v>32</v>
      </c>
      <c r="K4485" s="8">
        <v>0</v>
      </c>
      <c r="L4485" t="s">
        <v>41</v>
      </c>
      <c r="M4485" s="9">
        <v>48</v>
      </c>
      <c r="N4485" s="10">
        <v>5416.666666666667</v>
      </c>
      <c r="O4485">
        <v>1.1000000000000001</v>
      </c>
      <c r="P4485">
        <v>0.93</v>
      </c>
      <c r="Q4485">
        <v>0</v>
      </c>
      <c r="R4485" t="s">
        <v>43</v>
      </c>
      <c r="S4485" s="16">
        <v>0</v>
      </c>
      <c r="T4485" s="16">
        <v>0</v>
      </c>
      <c r="U4485" s="16">
        <v>200</v>
      </c>
      <c r="V4485" s="16">
        <v>50</v>
      </c>
      <c r="W4485" s="16">
        <v>0</v>
      </c>
      <c r="X4485" s="16">
        <v>-250</v>
      </c>
    </row>
    <row r="4486" spans="1:24" x14ac:dyDescent="0.25">
      <c r="A4486" s="4" t="s">
        <v>24</v>
      </c>
      <c r="B4486" s="5" t="s">
        <v>4953</v>
      </c>
      <c r="C4486" s="6" t="s">
        <v>35</v>
      </c>
      <c r="D4486" s="7">
        <v>252</v>
      </c>
      <c r="E4486" t="s">
        <v>93</v>
      </c>
      <c r="F4486" t="s">
        <v>37</v>
      </c>
      <c r="G4486" t="s">
        <v>94</v>
      </c>
      <c r="H4486" t="s">
        <v>51</v>
      </c>
      <c r="I4486" t="s">
        <v>52</v>
      </c>
      <c r="J4486" s="8" t="s">
        <v>46</v>
      </c>
      <c r="K4486" s="8">
        <v>166</v>
      </c>
      <c r="L4486" t="s">
        <v>53</v>
      </c>
      <c r="M4486" s="9">
        <v>24</v>
      </c>
      <c r="N4486" s="10">
        <v>384.61538461538464</v>
      </c>
      <c r="O4486">
        <v>1.1000000000000001</v>
      </c>
      <c r="P4486">
        <v>1.07</v>
      </c>
      <c r="Q4486">
        <v>0</v>
      </c>
      <c r="R4486" t="s">
        <v>43</v>
      </c>
      <c r="S4486" s="16">
        <v>4689.1680000000006</v>
      </c>
      <c r="T4486" s="16">
        <v>384.61538461538464</v>
      </c>
      <c r="U4486" s="16">
        <v>0</v>
      </c>
      <c r="V4486" s="16">
        <v>0</v>
      </c>
      <c r="W4486" s="16">
        <v>0</v>
      </c>
      <c r="X4486" s="16">
        <v>4304.5526153846158</v>
      </c>
    </row>
    <row r="4487" spans="1:24" x14ac:dyDescent="0.25">
      <c r="A4487" s="4" t="s">
        <v>24</v>
      </c>
      <c r="B4487" s="5" t="s">
        <v>4954</v>
      </c>
      <c r="C4487" s="6" t="s">
        <v>92</v>
      </c>
      <c r="D4487" s="7">
        <v>16</v>
      </c>
      <c r="E4487" t="s">
        <v>668</v>
      </c>
      <c r="F4487" t="s">
        <v>28</v>
      </c>
      <c r="G4487" t="s">
        <v>68</v>
      </c>
      <c r="H4487" t="s">
        <v>30</v>
      </c>
      <c r="I4487" t="s">
        <v>40</v>
      </c>
      <c r="J4487" s="8" t="s">
        <v>46</v>
      </c>
      <c r="K4487" s="8">
        <v>162</v>
      </c>
      <c r="L4487" t="s">
        <v>99</v>
      </c>
      <c r="M4487" s="9">
        <v>40</v>
      </c>
      <c r="N4487" s="10">
        <v>51</v>
      </c>
      <c r="O4487">
        <v>0.8</v>
      </c>
      <c r="P4487">
        <v>1.1399999999999999</v>
      </c>
      <c r="Q4487">
        <v>0</v>
      </c>
      <c r="R4487" t="s">
        <v>43</v>
      </c>
      <c r="S4487" s="16">
        <v>5836.7999999999993</v>
      </c>
      <c r="T4487" s="16">
        <v>0</v>
      </c>
      <c r="U4487" s="16">
        <v>200</v>
      </c>
      <c r="V4487" s="16">
        <v>10</v>
      </c>
      <c r="W4487" s="16">
        <v>8262</v>
      </c>
      <c r="X4487" s="16">
        <v>-2635.2000000000007</v>
      </c>
    </row>
    <row r="4488" spans="1:24" x14ac:dyDescent="0.25">
      <c r="A4488" s="4" t="s">
        <v>24</v>
      </c>
      <c r="B4488" s="5" t="s">
        <v>4955</v>
      </c>
      <c r="C4488" s="6" t="s">
        <v>43</v>
      </c>
      <c r="D4488" s="7">
        <v>196</v>
      </c>
      <c r="E4488" t="s">
        <v>523</v>
      </c>
      <c r="F4488" t="s">
        <v>37</v>
      </c>
      <c r="G4488" t="s">
        <v>89</v>
      </c>
      <c r="H4488" t="s">
        <v>39</v>
      </c>
      <c r="I4488" t="s">
        <v>86</v>
      </c>
      <c r="J4488" s="8" t="s">
        <v>46</v>
      </c>
      <c r="K4488" s="8">
        <v>0</v>
      </c>
      <c r="L4488" t="s">
        <v>47</v>
      </c>
      <c r="M4488" s="9">
        <v>30</v>
      </c>
      <c r="N4488" s="10">
        <v>615.38461538461536</v>
      </c>
      <c r="O4488">
        <v>0.9</v>
      </c>
      <c r="P4488">
        <v>0.99</v>
      </c>
      <c r="Q4488">
        <v>0</v>
      </c>
      <c r="R4488" t="s">
        <v>43</v>
      </c>
      <c r="S4488" s="16">
        <v>0</v>
      </c>
      <c r="T4488" s="16">
        <v>0</v>
      </c>
      <c r="U4488" s="16">
        <v>200</v>
      </c>
      <c r="V4488" s="16">
        <v>10</v>
      </c>
      <c r="W4488" s="16">
        <v>0</v>
      </c>
      <c r="X4488" s="16">
        <v>-210</v>
      </c>
    </row>
    <row r="4489" spans="1:24" x14ac:dyDescent="0.25">
      <c r="A4489" s="4" t="s">
        <v>24</v>
      </c>
      <c r="B4489" s="5" t="s">
        <v>4956</v>
      </c>
      <c r="C4489" s="6" t="s">
        <v>92</v>
      </c>
      <c r="D4489" s="7">
        <v>266</v>
      </c>
      <c r="E4489" t="s">
        <v>607</v>
      </c>
      <c r="F4489" t="s">
        <v>37</v>
      </c>
      <c r="G4489" t="s">
        <v>148</v>
      </c>
      <c r="H4489" t="s">
        <v>81</v>
      </c>
      <c r="I4489" t="s">
        <v>86</v>
      </c>
      <c r="J4489" s="8" t="s">
        <v>46</v>
      </c>
      <c r="K4489" s="8">
        <v>160</v>
      </c>
      <c r="L4489" t="s">
        <v>99</v>
      </c>
      <c r="M4489" s="9">
        <v>35</v>
      </c>
      <c r="N4489" s="10">
        <v>45</v>
      </c>
      <c r="O4489">
        <v>0.9</v>
      </c>
      <c r="P4489">
        <v>1.2</v>
      </c>
      <c r="Q4489">
        <v>0</v>
      </c>
      <c r="R4489" t="s">
        <v>43</v>
      </c>
      <c r="S4489" s="16">
        <v>6048</v>
      </c>
      <c r="T4489" s="16">
        <v>0</v>
      </c>
      <c r="U4489" s="16">
        <v>750</v>
      </c>
      <c r="V4489" s="16">
        <v>0</v>
      </c>
      <c r="W4489" s="16">
        <v>7200</v>
      </c>
      <c r="X4489" s="16">
        <v>-1902</v>
      </c>
    </row>
    <row r="4490" spans="1:24" x14ac:dyDescent="0.25">
      <c r="A4490" s="4" t="s">
        <v>24</v>
      </c>
      <c r="B4490" s="5" t="s">
        <v>4957</v>
      </c>
      <c r="C4490" s="6" t="s">
        <v>43</v>
      </c>
      <c r="D4490" s="7">
        <v>270</v>
      </c>
      <c r="E4490" t="s">
        <v>147</v>
      </c>
      <c r="F4490" t="s">
        <v>37</v>
      </c>
      <c r="G4490" t="s">
        <v>148</v>
      </c>
      <c r="H4490" t="s">
        <v>81</v>
      </c>
      <c r="I4490" t="s">
        <v>40</v>
      </c>
      <c r="J4490" s="8" t="s">
        <v>46</v>
      </c>
      <c r="K4490" s="8">
        <v>81</v>
      </c>
      <c r="L4490" t="s">
        <v>47</v>
      </c>
      <c r="M4490" s="9">
        <v>30</v>
      </c>
      <c r="N4490" s="10">
        <v>615.38461538461536</v>
      </c>
      <c r="O4490">
        <v>0.8</v>
      </c>
      <c r="P4490">
        <v>1.2</v>
      </c>
      <c r="Q4490">
        <v>0</v>
      </c>
      <c r="R4490" t="s">
        <v>43</v>
      </c>
      <c r="S4490" s="16">
        <v>2332.7999999999997</v>
      </c>
      <c r="T4490" s="16">
        <v>615.38461538461536</v>
      </c>
      <c r="U4490" s="16">
        <v>1000</v>
      </c>
      <c r="V4490" s="16">
        <v>250</v>
      </c>
      <c r="W4490" s="16">
        <v>0</v>
      </c>
      <c r="X4490" s="16">
        <v>467.41538461538448</v>
      </c>
    </row>
    <row r="4491" spans="1:24" x14ac:dyDescent="0.25">
      <c r="A4491" s="4" t="s">
        <v>24</v>
      </c>
      <c r="B4491" s="5" t="s">
        <v>4958</v>
      </c>
      <c r="C4491" s="6" t="s">
        <v>92</v>
      </c>
      <c r="D4491" s="7">
        <v>72</v>
      </c>
      <c r="E4491" t="s">
        <v>919</v>
      </c>
      <c r="F4491" t="s">
        <v>28</v>
      </c>
      <c r="G4491" t="s">
        <v>208</v>
      </c>
      <c r="H4491" t="s">
        <v>39</v>
      </c>
      <c r="I4491" t="s">
        <v>86</v>
      </c>
      <c r="J4491" s="8" t="s">
        <v>46</v>
      </c>
      <c r="K4491" s="8">
        <v>165</v>
      </c>
      <c r="L4491" t="s">
        <v>99</v>
      </c>
      <c r="M4491" s="9">
        <v>40</v>
      </c>
      <c r="N4491" s="10">
        <v>42</v>
      </c>
      <c r="O4491">
        <v>0.9</v>
      </c>
      <c r="P4491">
        <v>0.99</v>
      </c>
      <c r="Q4491">
        <v>0</v>
      </c>
      <c r="R4491" t="s">
        <v>43</v>
      </c>
      <c r="S4491" s="16">
        <v>5702.4</v>
      </c>
      <c r="T4491" s="16">
        <v>0</v>
      </c>
      <c r="U4491" s="16">
        <v>500</v>
      </c>
      <c r="V4491" s="16">
        <v>250</v>
      </c>
      <c r="W4491" s="16">
        <v>6930</v>
      </c>
      <c r="X4491" s="16">
        <v>-1977.6000000000004</v>
      </c>
    </row>
    <row r="4492" spans="1:24" x14ac:dyDescent="0.25">
      <c r="A4492" s="4" t="s">
        <v>24</v>
      </c>
      <c r="B4492" s="5" t="s">
        <v>4959</v>
      </c>
      <c r="C4492" s="6" t="s">
        <v>92</v>
      </c>
      <c r="D4492" s="7">
        <v>106</v>
      </c>
      <c r="E4492" t="s">
        <v>288</v>
      </c>
      <c r="F4492" t="s">
        <v>37</v>
      </c>
      <c r="G4492" t="s">
        <v>98</v>
      </c>
      <c r="H4492" t="s">
        <v>81</v>
      </c>
      <c r="I4492" t="s">
        <v>40</v>
      </c>
      <c r="J4492" s="8" t="s">
        <v>46</v>
      </c>
      <c r="K4492" s="8">
        <v>166</v>
      </c>
      <c r="L4492" t="s">
        <v>99</v>
      </c>
      <c r="M4492" s="9">
        <v>40</v>
      </c>
      <c r="N4492" s="10">
        <v>50</v>
      </c>
      <c r="O4492">
        <v>0.8</v>
      </c>
      <c r="P4492">
        <v>1.03</v>
      </c>
      <c r="Q4492">
        <v>0</v>
      </c>
      <c r="R4492" t="s">
        <v>43</v>
      </c>
      <c r="S4492" s="16">
        <v>5471.3600000000006</v>
      </c>
      <c r="T4492" s="16">
        <v>0</v>
      </c>
      <c r="U4492" s="16">
        <v>0</v>
      </c>
      <c r="V4492" s="16">
        <v>100</v>
      </c>
      <c r="W4492" s="16">
        <v>8300</v>
      </c>
      <c r="X4492" s="16">
        <v>-2928.6399999999994</v>
      </c>
    </row>
    <row r="4493" spans="1:24" x14ac:dyDescent="0.25">
      <c r="A4493" s="4" t="s">
        <v>24</v>
      </c>
      <c r="B4493" s="5" t="s">
        <v>4960</v>
      </c>
      <c r="C4493" s="6" t="s">
        <v>78</v>
      </c>
      <c r="D4493" s="7">
        <v>146</v>
      </c>
      <c r="E4493" t="s">
        <v>810</v>
      </c>
      <c r="F4493" t="s">
        <v>37</v>
      </c>
      <c r="G4493" t="s">
        <v>443</v>
      </c>
      <c r="H4493" t="s">
        <v>60</v>
      </c>
      <c r="I4493" t="s">
        <v>52</v>
      </c>
      <c r="J4493" s="8" t="s">
        <v>32</v>
      </c>
      <c r="K4493" s="8">
        <v>0</v>
      </c>
      <c r="L4493" t="s">
        <v>121</v>
      </c>
      <c r="M4493" s="9">
        <v>65</v>
      </c>
      <c r="N4493" s="10">
        <v>7500</v>
      </c>
      <c r="O4493">
        <v>1.1000000000000001</v>
      </c>
      <c r="P4493">
        <v>1.07</v>
      </c>
      <c r="Q4493">
        <v>0</v>
      </c>
      <c r="R4493" t="s">
        <v>43</v>
      </c>
      <c r="S4493" s="16">
        <v>0</v>
      </c>
      <c r="T4493" s="16">
        <v>0</v>
      </c>
      <c r="U4493" s="16">
        <v>500</v>
      </c>
      <c r="V4493" s="16">
        <v>500</v>
      </c>
      <c r="W4493" s="16">
        <v>0</v>
      </c>
      <c r="X4493" s="16">
        <v>-1000</v>
      </c>
    </row>
    <row r="4494" spans="1:24" x14ac:dyDescent="0.25">
      <c r="A4494" s="4" t="s">
        <v>24</v>
      </c>
      <c r="B4494" s="5" t="s">
        <v>4961</v>
      </c>
      <c r="C4494" s="6" t="s">
        <v>35</v>
      </c>
      <c r="D4494" s="7">
        <v>250</v>
      </c>
      <c r="E4494" t="s">
        <v>428</v>
      </c>
      <c r="F4494" t="s">
        <v>37</v>
      </c>
      <c r="G4494" t="s">
        <v>365</v>
      </c>
      <c r="H4494" t="s">
        <v>39</v>
      </c>
      <c r="I4494" t="s">
        <v>40</v>
      </c>
      <c r="J4494" s="8" t="s">
        <v>32</v>
      </c>
      <c r="K4494" s="8">
        <v>82</v>
      </c>
      <c r="L4494" t="s">
        <v>41</v>
      </c>
      <c r="M4494" s="9">
        <v>48</v>
      </c>
      <c r="N4494" s="10">
        <v>5416.666666666667</v>
      </c>
      <c r="O4494">
        <v>0.8</v>
      </c>
      <c r="P4494">
        <v>0.86</v>
      </c>
      <c r="Q4494">
        <v>0</v>
      </c>
      <c r="R4494" t="s">
        <v>43</v>
      </c>
      <c r="S4494" s="16">
        <v>2707.9680000000003</v>
      </c>
      <c r="T4494" s="16">
        <v>5416.666666666667</v>
      </c>
      <c r="U4494" s="16">
        <v>0</v>
      </c>
      <c r="V4494" s="16">
        <v>250</v>
      </c>
      <c r="W4494" s="16">
        <v>0</v>
      </c>
      <c r="X4494" s="16">
        <v>-2958.6986666666667</v>
      </c>
    </row>
    <row r="4495" spans="1:24" x14ac:dyDescent="0.25">
      <c r="A4495" s="4" t="s">
        <v>24</v>
      </c>
      <c r="B4495" s="5" t="s">
        <v>4962</v>
      </c>
      <c r="C4495" s="6" t="s">
        <v>66</v>
      </c>
      <c r="D4495" s="7">
        <v>78</v>
      </c>
      <c r="E4495" t="s">
        <v>774</v>
      </c>
      <c r="F4495" t="s">
        <v>37</v>
      </c>
      <c r="G4495" t="s">
        <v>278</v>
      </c>
      <c r="H4495" t="s">
        <v>60</v>
      </c>
      <c r="I4495" t="s">
        <v>52</v>
      </c>
      <c r="J4495" s="8" t="s">
        <v>46</v>
      </c>
      <c r="K4495" s="8">
        <v>168</v>
      </c>
      <c r="L4495" t="s">
        <v>69</v>
      </c>
      <c r="M4495" s="9">
        <v>48</v>
      </c>
      <c r="N4495" s="10">
        <v>1538.4615384615386</v>
      </c>
      <c r="O4495">
        <v>1.1000000000000001</v>
      </c>
      <c r="P4495">
        <v>1</v>
      </c>
      <c r="Q4495">
        <v>0</v>
      </c>
      <c r="R4495" t="s">
        <v>43</v>
      </c>
      <c r="S4495" s="16">
        <v>8870.4000000000015</v>
      </c>
      <c r="T4495" s="16">
        <v>1538.4615384615386</v>
      </c>
      <c r="U4495" s="16">
        <v>750</v>
      </c>
      <c r="V4495" s="16">
        <v>500</v>
      </c>
      <c r="W4495" s="16">
        <v>0</v>
      </c>
      <c r="X4495" s="16">
        <v>6081.9384615384624</v>
      </c>
    </row>
    <row r="4496" spans="1:24" x14ac:dyDescent="0.25">
      <c r="A4496" s="4" t="s">
        <v>24</v>
      </c>
      <c r="B4496" s="5" t="s">
        <v>4963</v>
      </c>
      <c r="C4496" s="6" t="s">
        <v>78</v>
      </c>
      <c r="D4496" s="7">
        <v>146</v>
      </c>
      <c r="E4496" t="s">
        <v>810</v>
      </c>
      <c r="F4496" t="s">
        <v>37</v>
      </c>
      <c r="G4496" t="s">
        <v>443</v>
      </c>
      <c r="H4496" t="s">
        <v>60</v>
      </c>
      <c r="I4496" t="s">
        <v>52</v>
      </c>
      <c r="J4496" s="8" t="s">
        <v>46</v>
      </c>
      <c r="K4496" s="8">
        <v>162</v>
      </c>
      <c r="L4496" t="s">
        <v>82</v>
      </c>
      <c r="M4496" s="9">
        <v>40</v>
      </c>
      <c r="N4496" s="10">
        <v>1230.7692307692307</v>
      </c>
      <c r="O4496">
        <v>1.1000000000000001</v>
      </c>
      <c r="P4496">
        <v>1.07</v>
      </c>
      <c r="Q4496">
        <v>0</v>
      </c>
      <c r="R4496" t="s">
        <v>43</v>
      </c>
      <c r="S4496" s="16">
        <v>7626.9600000000019</v>
      </c>
      <c r="T4496" s="16">
        <v>1230.7692307692307</v>
      </c>
      <c r="U4496" s="16">
        <v>200</v>
      </c>
      <c r="V4496" s="16">
        <v>10</v>
      </c>
      <c r="W4496" s="16">
        <v>0</v>
      </c>
      <c r="X4496" s="16">
        <v>6186.1907692307714</v>
      </c>
    </row>
    <row r="4497" spans="1:24" x14ac:dyDescent="0.25">
      <c r="A4497" s="4" t="s">
        <v>24</v>
      </c>
      <c r="B4497" s="5" t="s">
        <v>4964</v>
      </c>
      <c r="C4497" s="6" t="s">
        <v>92</v>
      </c>
      <c r="D4497" s="7">
        <v>280</v>
      </c>
      <c r="E4497" t="s">
        <v>714</v>
      </c>
      <c r="F4497" t="s">
        <v>28</v>
      </c>
      <c r="G4497" t="s">
        <v>266</v>
      </c>
      <c r="H4497" t="s">
        <v>39</v>
      </c>
      <c r="I4497" t="s">
        <v>40</v>
      </c>
      <c r="J4497" s="8" t="s">
        <v>32</v>
      </c>
      <c r="K4497" s="8">
        <v>167</v>
      </c>
      <c r="L4497" t="s">
        <v>95</v>
      </c>
      <c r="M4497" s="9">
        <v>65</v>
      </c>
      <c r="N4497" s="10">
        <v>80</v>
      </c>
      <c r="O4497">
        <v>0.8</v>
      </c>
      <c r="P4497">
        <v>0.81</v>
      </c>
      <c r="Q4497">
        <v>0</v>
      </c>
      <c r="R4497" t="s">
        <v>43</v>
      </c>
      <c r="S4497" s="16">
        <v>6739.2000000000007</v>
      </c>
      <c r="T4497" s="16">
        <v>0</v>
      </c>
      <c r="U4497" s="16">
        <v>500</v>
      </c>
      <c r="V4497" s="16">
        <v>50</v>
      </c>
      <c r="W4497" s="16">
        <v>13360</v>
      </c>
      <c r="X4497" s="16">
        <v>-7170.7999999999993</v>
      </c>
    </row>
    <row r="4498" spans="1:24" x14ac:dyDescent="0.25">
      <c r="A4498" s="4" t="s">
        <v>24</v>
      </c>
      <c r="B4498" s="5" t="s">
        <v>4965</v>
      </c>
      <c r="C4498" s="6" t="s">
        <v>43</v>
      </c>
      <c r="D4498" s="7">
        <v>254</v>
      </c>
      <c r="E4498" t="s">
        <v>345</v>
      </c>
      <c r="F4498" t="s">
        <v>37</v>
      </c>
      <c r="G4498" t="s">
        <v>94</v>
      </c>
      <c r="H4498" t="s">
        <v>51</v>
      </c>
      <c r="I4498" t="s">
        <v>40</v>
      </c>
      <c r="J4498" s="8" t="s">
        <v>46</v>
      </c>
      <c r="K4498" s="8">
        <v>0</v>
      </c>
      <c r="L4498" t="s">
        <v>47</v>
      </c>
      <c r="M4498" s="9">
        <v>30</v>
      </c>
      <c r="N4498" s="10">
        <v>615.38461538461536</v>
      </c>
      <c r="O4498">
        <v>0.8</v>
      </c>
      <c r="P4498">
        <v>1.07</v>
      </c>
      <c r="Q4498">
        <v>0</v>
      </c>
      <c r="R4498" t="s">
        <v>43</v>
      </c>
      <c r="S4498" s="16">
        <v>0</v>
      </c>
      <c r="T4498" s="16">
        <v>0</v>
      </c>
      <c r="U4498" s="16">
        <v>0</v>
      </c>
      <c r="V4498" s="16">
        <v>500</v>
      </c>
      <c r="W4498" s="16">
        <v>0</v>
      </c>
      <c r="X4498" s="16">
        <v>-500</v>
      </c>
    </row>
    <row r="4499" spans="1:24" x14ac:dyDescent="0.25">
      <c r="A4499" s="4" t="s">
        <v>24</v>
      </c>
      <c r="B4499" s="5" t="s">
        <v>4966</v>
      </c>
      <c r="C4499" s="6" t="s">
        <v>43</v>
      </c>
      <c r="D4499" s="7">
        <v>63</v>
      </c>
      <c r="E4499" t="s">
        <v>161</v>
      </c>
      <c r="F4499" t="s">
        <v>37</v>
      </c>
      <c r="G4499" t="s">
        <v>113</v>
      </c>
      <c r="H4499" t="s">
        <v>60</v>
      </c>
      <c r="I4499" t="s">
        <v>76</v>
      </c>
      <c r="J4499" s="8" t="s">
        <v>46</v>
      </c>
      <c r="K4499" s="8">
        <v>165</v>
      </c>
      <c r="L4499" t="s">
        <v>47</v>
      </c>
      <c r="M4499" s="9">
        <v>30</v>
      </c>
      <c r="N4499" s="10">
        <v>615.38461538461536</v>
      </c>
      <c r="O4499">
        <v>1</v>
      </c>
      <c r="P4499">
        <v>1.01</v>
      </c>
      <c r="Q4499">
        <v>0</v>
      </c>
      <c r="R4499" t="s">
        <v>43</v>
      </c>
      <c r="S4499" s="16">
        <v>4999.5</v>
      </c>
      <c r="T4499" s="16">
        <v>615.38461538461536</v>
      </c>
      <c r="U4499" s="16">
        <v>500</v>
      </c>
      <c r="V4499" s="16">
        <v>0</v>
      </c>
      <c r="W4499" s="16">
        <v>0</v>
      </c>
      <c r="X4499" s="16">
        <v>3884.1153846153848</v>
      </c>
    </row>
    <row r="4500" spans="1:24" x14ac:dyDescent="0.25">
      <c r="A4500" s="4" t="s">
        <v>24</v>
      </c>
      <c r="B4500" s="5" t="s">
        <v>4967</v>
      </c>
      <c r="C4500" s="6" t="s">
        <v>35</v>
      </c>
      <c r="D4500" s="7">
        <v>12</v>
      </c>
      <c r="E4500" t="s">
        <v>320</v>
      </c>
      <c r="F4500" t="s">
        <v>37</v>
      </c>
      <c r="G4500" t="s">
        <v>237</v>
      </c>
      <c r="H4500" t="s">
        <v>30</v>
      </c>
      <c r="I4500" t="s">
        <v>76</v>
      </c>
      <c r="J4500" s="8" t="s">
        <v>46</v>
      </c>
      <c r="K4500" s="8">
        <v>0</v>
      </c>
      <c r="L4500" t="s">
        <v>53</v>
      </c>
      <c r="M4500" s="9">
        <v>24</v>
      </c>
      <c r="N4500" s="10">
        <v>384.61538461538464</v>
      </c>
      <c r="O4500">
        <v>1</v>
      </c>
      <c r="P4500">
        <v>1.1399999999999999</v>
      </c>
      <c r="Q4500">
        <v>0</v>
      </c>
      <c r="R4500" t="s">
        <v>43</v>
      </c>
      <c r="S4500" s="16">
        <v>0</v>
      </c>
      <c r="T4500" s="16">
        <v>0</v>
      </c>
      <c r="U4500" s="16">
        <v>500</v>
      </c>
      <c r="V4500" s="16">
        <v>10</v>
      </c>
      <c r="W4500" s="16">
        <v>0</v>
      </c>
      <c r="X4500" s="16">
        <v>-510</v>
      </c>
    </row>
    <row r="4501" spans="1:24" x14ac:dyDescent="0.25">
      <c r="A4501" s="4" t="s">
        <v>24</v>
      </c>
      <c r="B4501" s="5" t="s">
        <v>4968</v>
      </c>
      <c r="C4501" s="6" t="s">
        <v>92</v>
      </c>
      <c r="D4501" s="7">
        <v>300</v>
      </c>
      <c r="E4501" t="s">
        <v>347</v>
      </c>
      <c r="F4501" t="s">
        <v>37</v>
      </c>
      <c r="G4501" t="s">
        <v>301</v>
      </c>
      <c r="H4501" t="s">
        <v>64</v>
      </c>
      <c r="I4501" t="s">
        <v>76</v>
      </c>
      <c r="J4501" s="8" t="s">
        <v>46</v>
      </c>
      <c r="K4501" s="8">
        <v>168</v>
      </c>
      <c r="L4501" t="s">
        <v>99</v>
      </c>
      <c r="M4501" s="9">
        <v>40</v>
      </c>
      <c r="N4501" s="10">
        <v>50</v>
      </c>
      <c r="O4501">
        <v>1</v>
      </c>
      <c r="P4501">
        <v>1.17</v>
      </c>
      <c r="Q4501">
        <v>0</v>
      </c>
      <c r="R4501" t="s">
        <v>43</v>
      </c>
      <c r="S4501" s="16">
        <v>7862.4</v>
      </c>
      <c r="T4501" s="16">
        <v>0</v>
      </c>
      <c r="U4501" s="16">
        <v>500</v>
      </c>
      <c r="V4501" s="16">
        <v>0</v>
      </c>
      <c r="W4501" s="16">
        <v>8400</v>
      </c>
      <c r="X4501" s="16">
        <v>-1037.6000000000004</v>
      </c>
    </row>
    <row r="4502" spans="1:24" x14ac:dyDescent="0.25">
      <c r="A4502" s="4" t="s">
        <v>24</v>
      </c>
      <c r="B4502" s="5" t="s">
        <v>4969</v>
      </c>
      <c r="C4502" s="6" t="s">
        <v>35</v>
      </c>
      <c r="D4502" s="7">
        <v>136</v>
      </c>
      <c r="E4502" t="s">
        <v>439</v>
      </c>
      <c r="F4502" t="s">
        <v>37</v>
      </c>
      <c r="G4502" t="s">
        <v>370</v>
      </c>
      <c r="H4502" t="s">
        <v>39</v>
      </c>
      <c r="I4502" t="s">
        <v>52</v>
      </c>
      <c r="J4502" s="8" t="s">
        <v>46</v>
      </c>
      <c r="K4502" s="8">
        <v>160</v>
      </c>
      <c r="L4502" t="s">
        <v>53</v>
      </c>
      <c r="M4502" s="9">
        <v>24</v>
      </c>
      <c r="N4502" s="10">
        <v>384.61538461538464</v>
      </c>
      <c r="O4502">
        <v>1.1000000000000001</v>
      </c>
      <c r="P4502">
        <v>0.81</v>
      </c>
      <c r="Q4502">
        <v>0</v>
      </c>
      <c r="R4502" t="s">
        <v>43</v>
      </c>
      <c r="S4502" s="16">
        <v>3421.44</v>
      </c>
      <c r="T4502" s="16">
        <v>384.61538461538464</v>
      </c>
      <c r="U4502" s="16">
        <v>0</v>
      </c>
      <c r="V4502" s="16">
        <v>0</v>
      </c>
      <c r="W4502" s="16">
        <v>0</v>
      </c>
      <c r="X4502" s="16">
        <v>3036.8246153846153</v>
      </c>
    </row>
    <row r="4503" spans="1:24" x14ac:dyDescent="0.25">
      <c r="A4503" s="4" t="s">
        <v>24</v>
      </c>
      <c r="B4503" s="5" t="s">
        <v>4970</v>
      </c>
      <c r="C4503" s="6" t="s">
        <v>92</v>
      </c>
      <c r="D4503" s="7">
        <v>75</v>
      </c>
      <c r="E4503" t="s">
        <v>356</v>
      </c>
      <c r="F4503" t="s">
        <v>37</v>
      </c>
      <c r="G4503" t="s">
        <v>208</v>
      </c>
      <c r="H4503" t="s">
        <v>39</v>
      </c>
      <c r="I4503" t="s">
        <v>76</v>
      </c>
      <c r="J4503" s="8" t="s">
        <v>46</v>
      </c>
      <c r="K4503" s="8">
        <v>0</v>
      </c>
      <c r="L4503" t="s">
        <v>99</v>
      </c>
      <c r="M4503" s="9">
        <v>40</v>
      </c>
      <c r="N4503" s="10">
        <v>52</v>
      </c>
      <c r="O4503">
        <v>1</v>
      </c>
      <c r="P4503">
        <v>0.99</v>
      </c>
      <c r="Q4503">
        <v>0</v>
      </c>
      <c r="R4503" t="s">
        <v>43</v>
      </c>
      <c r="S4503" s="16">
        <v>0</v>
      </c>
      <c r="T4503" s="16">
        <v>0</v>
      </c>
      <c r="U4503" s="16">
        <v>0</v>
      </c>
      <c r="V4503" s="16">
        <v>100</v>
      </c>
      <c r="W4503" s="16">
        <v>0</v>
      </c>
      <c r="X4503" s="16">
        <v>-100</v>
      </c>
    </row>
    <row r="4504" spans="1:24" x14ac:dyDescent="0.25">
      <c r="A4504" s="4" t="s">
        <v>24</v>
      </c>
      <c r="B4504" s="5" t="s">
        <v>4971</v>
      </c>
      <c r="C4504" s="6" t="s">
        <v>26</v>
      </c>
      <c r="D4504" s="7">
        <v>165</v>
      </c>
      <c r="E4504" t="s">
        <v>262</v>
      </c>
      <c r="F4504" t="s">
        <v>28</v>
      </c>
      <c r="G4504" t="s">
        <v>263</v>
      </c>
      <c r="H4504" t="s">
        <v>81</v>
      </c>
      <c r="I4504" t="s">
        <v>76</v>
      </c>
      <c r="J4504" s="8" t="s">
        <v>32</v>
      </c>
      <c r="K4504" s="8">
        <v>0</v>
      </c>
      <c r="L4504" t="s">
        <v>33</v>
      </c>
      <c r="M4504" s="9">
        <v>60</v>
      </c>
      <c r="N4504" s="10">
        <v>6250</v>
      </c>
      <c r="O4504">
        <v>1</v>
      </c>
      <c r="P4504">
        <v>1.1100000000000001</v>
      </c>
      <c r="Q4504">
        <v>0</v>
      </c>
      <c r="R4504" t="s">
        <v>43</v>
      </c>
      <c r="S4504" s="16">
        <v>10656.000000000002</v>
      </c>
      <c r="T4504" s="16">
        <v>0</v>
      </c>
      <c r="U4504" s="16">
        <v>0</v>
      </c>
      <c r="V4504" s="16">
        <v>0</v>
      </c>
      <c r="W4504" s="16">
        <v>0</v>
      </c>
      <c r="X4504" s="16">
        <v>10656.000000000002</v>
      </c>
    </row>
    <row r="4505" spans="1:24" x14ac:dyDescent="0.25">
      <c r="A4505" s="4" t="s">
        <v>24</v>
      </c>
      <c r="B4505" s="5" t="s">
        <v>4972</v>
      </c>
      <c r="C4505" s="6" t="s">
        <v>135</v>
      </c>
      <c r="D4505" s="7">
        <v>253</v>
      </c>
      <c r="E4505" t="s">
        <v>1110</v>
      </c>
      <c r="F4505" t="s">
        <v>37</v>
      </c>
      <c r="G4505" t="s">
        <v>94</v>
      </c>
      <c r="H4505" t="s">
        <v>51</v>
      </c>
      <c r="I4505" t="s">
        <v>76</v>
      </c>
      <c r="J4505" s="8" t="s">
        <v>46</v>
      </c>
      <c r="K4505" s="8">
        <v>166</v>
      </c>
      <c r="L4505" t="s">
        <v>138</v>
      </c>
      <c r="M4505" s="9">
        <v>55</v>
      </c>
      <c r="N4505" s="10">
        <v>2307.6923076923076</v>
      </c>
      <c r="O4505">
        <v>1</v>
      </c>
      <c r="P4505">
        <v>1.07</v>
      </c>
      <c r="Q4505">
        <v>0</v>
      </c>
      <c r="R4505" t="s">
        <v>43</v>
      </c>
      <c r="S4505" s="16">
        <v>9769.1</v>
      </c>
      <c r="T4505" s="16">
        <v>2307.6923076923076</v>
      </c>
      <c r="U4505" s="16">
        <v>0</v>
      </c>
      <c r="V4505" s="16">
        <v>50</v>
      </c>
      <c r="W4505" s="16">
        <v>0</v>
      </c>
      <c r="X4505" s="16">
        <v>7411.4076923076927</v>
      </c>
    </row>
    <row r="4506" spans="1:24" x14ac:dyDescent="0.25">
      <c r="A4506" s="4" t="s">
        <v>24</v>
      </c>
      <c r="B4506" s="5" t="s">
        <v>4973</v>
      </c>
      <c r="C4506" s="6" t="s">
        <v>35</v>
      </c>
      <c r="D4506" s="7">
        <v>25</v>
      </c>
      <c r="E4506" t="s">
        <v>627</v>
      </c>
      <c r="F4506" t="s">
        <v>37</v>
      </c>
      <c r="G4506" t="s">
        <v>245</v>
      </c>
      <c r="H4506" t="s">
        <v>39</v>
      </c>
      <c r="I4506" t="s">
        <v>52</v>
      </c>
      <c r="J4506" s="8" t="s">
        <v>46</v>
      </c>
      <c r="K4506" s="8">
        <v>166</v>
      </c>
      <c r="L4506" t="s">
        <v>53</v>
      </c>
      <c r="M4506" s="9">
        <v>24</v>
      </c>
      <c r="N4506" s="10">
        <v>384.61538461538464</v>
      </c>
      <c r="O4506">
        <v>1.1000000000000001</v>
      </c>
      <c r="P4506">
        <v>1.0900000000000001</v>
      </c>
      <c r="Q4506">
        <v>0</v>
      </c>
      <c r="R4506" t="s">
        <v>43</v>
      </c>
      <c r="S4506" s="16">
        <v>4776.8160000000007</v>
      </c>
      <c r="T4506" s="16">
        <v>384.61538461538464</v>
      </c>
      <c r="U4506" s="16">
        <v>0</v>
      </c>
      <c r="V4506" s="16">
        <v>250</v>
      </c>
      <c r="W4506" s="16">
        <v>0</v>
      </c>
      <c r="X4506" s="16">
        <v>4142.200615384616</v>
      </c>
    </row>
    <row r="4507" spans="1:24" x14ac:dyDescent="0.25">
      <c r="A4507" s="4" t="s">
        <v>24</v>
      </c>
      <c r="B4507" s="5" t="s">
        <v>4974</v>
      </c>
      <c r="C4507" s="6" t="s">
        <v>78</v>
      </c>
      <c r="D4507" s="7">
        <v>262</v>
      </c>
      <c r="E4507" t="s">
        <v>803</v>
      </c>
      <c r="F4507" t="s">
        <v>37</v>
      </c>
      <c r="G4507" t="s">
        <v>403</v>
      </c>
      <c r="H4507" t="s">
        <v>51</v>
      </c>
      <c r="I4507" t="s">
        <v>52</v>
      </c>
      <c r="J4507" s="8" t="s">
        <v>46</v>
      </c>
      <c r="K4507" s="8">
        <v>0</v>
      </c>
      <c r="L4507" t="s">
        <v>82</v>
      </c>
      <c r="M4507" s="9">
        <v>40</v>
      </c>
      <c r="N4507" s="10">
        <v>1230.7692307692307</v>
      </c>
      <c r="O4507">
        <v>1.1000000000000001</v>
      </c>
      <c r="P4507">
        <v>1.1499999999999999</v>
      </c>
      <c r="Q4507">
        <v>0</v>
      </c>
      <c r="R4507" t="s">
        <v>43</v>
      </c>
      <c r="S4507" s="16">
        <v>0</v>
      </c>
      <c r="T4507" s="16">
        <v>0</v>
      </c>
      <c r="U4507" s="16">
        <v>1000</v>
      </c>
      <c r="V4507" s="16">
        <v>50</v>
      </c>
      <c r="W4507" s="16">
        <v>0</v>
      </c>
      <c r="X4507" s="16">
        <v>-1050</v>
      </c>
    </row>
    <row r="4508" spans="1:24" x14ac:dyDescent="0.25">
      <c r="A4508" s="4" t="s">
        <v>24</v>
      </c>
      <c r="B4508" s="5" t="s">
        <v>4975</v>
      </c>
      <c r="C4508" s="6" t="s">
        <v>135</v>
      </c>
      <c r="D4508" s="7">
        <v>197</v>
      </c>
      <c r="E4508" t="s">
        <v>187</v>
      </c>
      <c r="F4508" t="s">
        <v>37</v>
      </c>
      <c r="G4508" t="s">
        <v>89</v>
      </c>
      <c r="H4508" t="s">
        <v>39</v>
      </c>
      <c r="I4508" t="s">
        <v>31</v>
      </c>
      <c r="J4508" s="8" t="s">
        <v>32</v>
      </c>
      <c r="K4508" s="8">
        <v>163</v>
      </c>
      <c r="L4508" t="s">
        <v>209</v>
      </c>
      <c r="M4508" s="9">
        <v>90</v>
      </c>
      <c r="N4508" s="10">
        <v>9166.6666666666661</v>
      </c>
      <c r="O4508">
        <v>1.2</v>
      </c>
      <c r="P4508">
        <v>0.99</v>
      </c>
      <c r="Q4508">
        <v>0</v>
      </c>
      <c r="R4508" t="s">
        <v>43</v>
      </c>
      <c r="S4508" s="16">
        <v>17427.96</v>
      </c>
      <c r="T4508" s="16">
        <v>9166.6666666666661</v>
      </c>
      <c r="U4508" s="16">
        <v>0</v>
      </c>
      <c r="V4508" s="16">
        <v>10</v>
      </c>
      <c r="W4508" s="16">
        <v>0</v>
      </c>
      <c r="X4508" s="16">
        <v>8251.2933333333331</v>
      </c>
    </row>
    <row r="4509" spans="1:24" x14ac:dyDescent="0.25">
      <c r="A4509" s="4" t="s">
        <v>24</v>
      </c>
      <c r="B4509" s="5" t="s">
        <v>4976</v>
      </c>
      <c r="C4509" s="6" t="s">
        <v>92</v>
      </c>
      <c r="D4509" s="7">
        <v>163</v>
      </c>
      <c r="E4509" t="s">
        <v>412</v>
      </c>
      <c r="F4509" t="s">
        <v>37</v>
      </c>
      <c r="G4509" t="s">
        <v>263</v>
      </c>
      <c r="H4509" t="s">
        <v>81</v>
      </c>
      <c r="I4509" t="s">
        <v>31</v>
      </c>
      <c r="J4509" s="8" t="s">
        <v>46</v>
      </c>
      <c r="K4509" s="8">
        <v>166</v>
      </c>
      <c r="L4509" t="s">
        <v>99</v>
      </c>
      <c r="M4509" s="9">
        <v>40</v>
      </c>
      <c r="N4509" s="10">
        <v>50</v>
      </c>
      <c r="O4509">
        <v>1.2</v>
      </c>
      <c r="P4509">
        <v>1.1100000000000001</v>
      </c>
      <c r="Q4509">
        <v>0</v>
      </c>
      <c r="R4509" t="s">
        <v>43</v>
      </c>
      <c r="S4509" s="16">
        <v>8844.4800000000014</v>
      </c>
      <c r="T4509" s="16">
        <v>0</v>
      </c>
      <c r="U4509" s="16">
        <v>200</v>
      </c>
      <c r="V4509" s="16">
        <v>50</v>
      </c>
      <c r="W4509" s="16">
        <v>8300</v>
      </c>
      <c r="X4509" s="16">
        <v>294.48000000000138</v>
      </c>
    </row>
    <row r="4510" spans="1:24" x14ac:dyDescent="0.25">
      <c r="A4510" s="4" t="s">
        <v>24</v>
      </c>
      <c r="B4510" s="5" t="s">
        <v>4977</v>
      </c>
      <c r="C4510" s="6" t="s">
        <v>26</v>
      </c>
      <c r="D4510" s="7">
        <v>145</v>
      </c>
      <c r="E4510" t="s">
        <v>921</v>
      </c>
      <c r="F4510" t="s">
        <v>37</v>
      </c>
      <c r="G4510" t="s">
        <v>387</v>
      </c>
      <c r="H4510" t="s">
        <v>81</v>
      </c>
      <c r="I4510" t="s">
        <v>40</v>
      </c>
      <c r="J4510" s="8" t="s">
        <v>46</v>
      </c>
      <c r="K4510" s="8">
        <v>167</v>
      </c>
      <c r="L4510" t="s">
        <v>90</v>
      </c>
      <c r="M4510" s="9">
        <v>35</v>
      </c>
      <c r="N4510" s="10">
        <v>923.07692307692309</v>
      </c>
      <c r="O4510">
        <v>0.8</v>
      </c>
      <c r="P4510">
        <v>0.96</v>
      </c>
      <c r="Q4510">
        <v>0</v>
      </c>
      <c r="R4510" t="s">
        <v>43</v>
      </c>
      <c r="S4510" s="16">
        <v>4488.96</v>
      </c>
      <c r="T4510" s="16">
        <v>923.07692307692309</v>
      </c>
      <c r="U4510" s="16">
        <v>500</v>
      </c>
      <c r="V4510" s="16">
        <v>50</v>
      </c>
      <c r="W4510" s="16">
        <v>0</v>
      </c>
      <c r="X4510" s="16">
        <v>3015.8830769230772</v>
      </c>
    </row>
    <row r="4511" spans="1:24" x14ac:dyDescent="0.25">
      <c r="A4511" s="4" t="s">
        <v>24</v>
      </c>
      <c r="B4511" s="5" t="s">
        <v>4978</v>
      </c>
      <c r="C4511" s="6" t="s">
        <v>78</v>
      </c>
      <c r="D4511" s="7">
        <v>271</v>
      </c>
      <c r="E4511" t="s">
        <v>27</v>
      </c>
      <c r="F4511" t="s">
        <v>28</v>
      </c>
      <c r="G4511" t="s">
        <v>29</v>
      </c>
      <c r="H4511" t="s">
        <v>30</v>
      </c>
      <c r="I4511" t="s">
        <v>31</v>
      </c>
      <c r="J4511" s="8" t="s">
        <v>46</v>
      </c>
      <c r="K4511" s="8">
        <v>160</v>
      </c>
      <c r="L4511" t="s">
        <v>82</v>
      </c>
      <c r="M4511" s="9">
        <v>40</v>
      </c>
      <c r="N4511" s="10">
        <v>1230.7692307692307</v>
      </c>
      <c r="O4511">
        <v>1.2</v>
      </c>
      <c r="P4511">
        <v>1</v>
      </c>
      <c r="Q4511">
        <v>0</v>
      </c>
      <c r="R4511" t="s">
        <v>43</v>
      </c>
      <c r="S4511" s="16">
        <v>7680</v>
      </c>
      <c r="T4511" s="16">
        <v>1230.7692307692307</v>
      </c>
      <c r="U4511" s="16">
        <v>0</v>
      </c>
      <c r="V4511" s="16">
        <v>100</v>
      </c>
      <c r="W4511" s="16">
        <v>0</v>
      </c>
      <c r="X4511" s="16">
        <v>6349.2307692307695</v>
      </c>
    </row>
    <row r="4512" spans="1:24" x14ac:dyDescent="0.25">
      <c r="A4512" s="4" t="s">
        <v>24</v>
      </c>
      <c r="B4512" s="5" t="s">
        <v>4979</v>
      </c>
      <c r="C4512" s="6" t="s">
        <v>43</v>
      </c>
      <c r="D4512" s="7">
        <v>83</v>
      </c>
      <c r="E4512" t="s">
        <v>325</v>
      </c>
      <c r="F4512" t="s">
        <v>28</v>
      </c>
      <c r="G4512" t="s">
        <v>326</v>
      </c>
      <c r="H4512" t="s">
        <v>64</v>
      </c>
      <c r="I4512" t="s">
        <v>76</v>
      </c>
      <c r="J4512" s="8" t="s">
        <v>46</v>
      </c>
      <c r="K4512" s="8">
        <v>162</v>
      </c>
      <c r="L4512" t="s">
        <v>47</v>
      </c>
      <c r="M4512" s="9">
        <v>30</v>
      </c>
      <c r="N4512" s="10">
        <v>615.38461538461536</v>
      </c>
      <c r="O4512">
        <v>1</v>
      </c>
      <c r="P4512">
        <v>0.81</v>
      </c>
      <c r="Q4512">
        <v>0</v>
      </c>
      <c r="R4512" t="s">
        <v>43</v>
      </c>
      <c r="S4512" s="16">
        <v>3888.0000000000005</v>
      </c>
      <c r="T4512" s="16">
        <v>615.38461538461536</v>
      </c>
      <c r="U4512" s="16">
        <v>0</v>
      </c>
      <c r="V4512" s="16">
        <v>0</v>
      </c>
      <c r="W4512" s="16">
        <v>0</v>
      </c>
      <c r="X4512" s="16">
        <v>3272.6153846153852</v>
      </c>
    </row>
    <row r="4513" spans="1:24" x14ac:dyDescent="0.25">
      <c r="A4513" s="4" t="s">
        <v>24</v>
      </c>
      <c r="B4513" s="5" t="s">
        <v>4980</v>
      </c>
      <c r="C4513" s="6" t="s">
        <v>92</v>
      </c>
      <c r="D4513" s="7">
        <v>132</v>
      </c>
      <c r="E4513" t="s">
        <v>445</v>
      </c>
      <c r="F4513" t="s">
        <v>37</v>
      </c>
      <c r="G4513" t="s">
        <v>38</v>
      </c>
      <c r="H4513" t="s">
        <v>39</v>
      </c>
      <c r="I4513" t="s">
        <v>76</v>
      </c>
      <c r="J4513" s="8" t="s">
        <v>46</v>
      </c>
      <c r="K4513" s="8">
        <v>121</v>
      </c>
      <c r="L4513" t="s">
        <v>99</v>
      </c>
      <c r="M4513" s="9">
        <v>35</v>
      </c>
      <c r="N4513" s="10">
        <v>53</v>
      </c>
      <c r="O4513">
        <v>1</v>
      </c>
      <c r="P4513">
        <v>1.03</v>
      </c>
      <c r="Q4513">
        <v>0</v>
      </c>
      <c r="R4513" t="s">
        <v>43</v>
      </c>
      <c r="S4513" s="16">
        <v>4362.05</v>
      </c>
      <c r="T4513" s="16">
        <v>0</v>
      </c>
      <c r="U4513" s="16">
        <v>0</v>
      </c>
      <c r="V4513" s="16">
        <v>0</v>
      </c>
      <c r="W4513" s="16">
        <v>6413</v>
      </c>
      <c r="X4513" s="16">
        <v>-2050.9499999999998</v>
      </c>
    </row>
    <row r="4514" spans="1:24" x14ac:dyDescent="0.25">
      <c r="A4514" s="4" t="s">
        <v>24</v>
      </c>
      <c r="B4514" s="5" t="s">
        <v>4981</v>
      </c>
      <c r="C4514" s="6" t="s">
        <v>35</v>
      </c>
      <c r="D4514" s="7">
        <v>182</v>
      </c>
      <c r="E4514" t="s">
        <v>1184</v>
      </c>
      <c r="F4514" t="s">
        <v>28</v>
      </c>
      <c r="G4514" t="s">
        <v>472</v>
      </c>
      <c r="H4514" t="s">
        <v>30</v>
      </c>
      <c r="I4514" t="s">
        <v>52</v>
      </c>
      <c r="J4514" s="8" t="s">
        <v>46</v>
      </c>
      <c r="K4514" s="8">
        <v>162</v>
      </c>
      <c r="L4514" t="s">
        <v>53</v>
      </c>
      <c r="M4514" s="9">
        <v>24</v>
      </c>
      <c r="N4514" s="10">
        <v>384.61538461538464</v>
      </c>
      <c r="O4514">
        <v>1.1000000000000001</v>
      </c>
      <c r="P4514">
        <v>0.95</v>
      </c>
      <c r="Q4514">
        <v>0</v>
      </c>
      <c r="R4514" t="s">
        <v>43</v>
      </c>
      <c r="S4514" s="16">
        <v>4012.7999999999997</v>
      </c>
      <c r="T4514" s="16">
        <v>384.61538461538464</v>
      </c>
      <c r="U4514" s="16">
        <v>1000</v>
      </c>
      <c r="V4514" s="16">
        <v>50</v>
      </c>
      <c r="W4514" s="16">
        <v>0</v>
      </c>
      <c r="X4514" s="16">
        <v>2578.184615384615</v>
      </c>
    </row>
    <row r="4515" spans="1:24" x14ac:dyDescent="0.25">
      <c r="A4515" s="4" t="s">
        <v>24</v>
      </c>
      <c r="B4515" s="5" t="s">
        <v>4982</v>
      </c>
      <c r="C4515" s="6" t="s">
        <v>26</v>
      </c>
      <c r="D4515" s="7">
        <v>270</v>
      </c>
      <c r="E4515" t="s">
        <v>147</v>
      </c>
      <c r="F4515" t="s">
        <v>37</v>
      </c>
      <c r="G4515" t="s">
        <v>148</v>
      </c>
      <c r="H4515" t="s">
        <v>81</v>
      </c>
      <c r="I4515" t="s">
        <v>40</v>
      </c>
      <c r="J4515" s="8" t="s">
        <v>46</v>
      </c>
      <c r="K4515" s="8">
        <v>162</v>
      </c>
      <c r="L4515" t="s">
        <v>90</v>
      </c>
      <c r="M4515" s="9">
        <v>35</v>
      </c>
      <c r="N4515" s="10">
        <v>923.07692307692309</v>
      </c>
      <c r="O4515">
        <v>0.8</v>
      </c>
      <c r="P4515">
        <v>1.2</v>
      </c>
      <c r="Q4515">
        <v>0</v>
      </c>
      <c r="R4515" t="s">
        <v>43</v>
      </c>
      <c r="S4515" s="16">
        <v>5443.2</v>
      </c>
      <c r="T4515" s="16">
        <v>923.07692307692309</v>
      </c>
      <c r="U4515" s="16">
        <v>200</v>
      </c>
      <c r="V4515" s="16">
        <v>100</v>
      </c>
      <c r="W4515" s="16">
        <v>0</v>
      </c>
      <c r="X4515" s="16">
        <v>4220.123076923077</v>
      </c>
    </row>
    <row r="4516" spans="1:24" x14ac:dyDescent="0.25">
      <c r="A4516" s="4" t="s">
        <v>24</v>
      </c>
      <c r="B4516" s="5" t="s">
        <v>4983</v>
      </c>
      <c r="C4516" s="6" t="s">
        <v>43</v>
      </c>
      <c r="D4516" s="7">
        <v>279</v>
      </c>
      <c r="E4516" t="s">
        <v>265</v>
      </c>
      <c r="F4516" t="s">
        <v>37</v>
      </c>
      <c r="G4516" t="s">
        <v>266</v>
      </c>
      <c r="H4516" t="s">
        <v>39</v>
      </c>
      <c r="I4516" t="s">
        <v>76</v>
      </c>
      <c r="J4516" s="8" t="s">
        <v>32</v>
      </c>
      <c r="K4516" s="8">
        <v>162</v>
      </c>
      <c r="L4516" t="s">
        <v>117</v>
      </c>
      <c r="M4516" s="9">
        <v>54</v>
      </c>
      <c r="N4516" s="10">
        <v>5666.666666666667</v>
      </c>
      <c r="O4516">
        <v>1</v>
      </c>
      <c r="P4516">
        <v>0.81</v>
      </c>
      <c r="Q4516">
        <v>0</v>
      </c>
      <c r="R4516" t="s">
        <v>43</v>
      </c>
      <c r="S4516" s="16">
        <v>7085.88</v>
      </c>
      <c r="T4516" s="16">
        <v>5666.666666666667</v>
      </c>
      <c r="U4516" s="16">
        <v>750</v>
      </c>
      <c r="V4516" s="16">
        <v>10</v>
      </c>
      <c r="W4516" s="16">
        <v>0</v>
      </c>
      <c r="X4516" s="16">
        <v>659.21333333333314</v>
      </c>
    </row>
    <row r="4517" spans="1:24" x14ac:dyDescent="0.25">
      <c r="A4517" s="4" t="s">
        <v>24</v>
      </c>
      <c r="B4517" s="5" t="s">
        <v>4984</v>
      </c>
      <c r="C4517" s="6" t="s">
        <v>35</v>
      </c>
      <c r="D4517" s="7">
        <v>40</v>
      </c>
      <c r="E4517" t="s">
        <v>361</v>
      </c>
      <c r="F4517" t="s">
        <v>28</v>
      </c>
      <c r="G4517" t="s">
        <v>362</v>
      </c>
      <c r="H4517" t="s">
        <v>30</v>
      </c>
      <c r="I4517" t="s">
        <v>52</v>
      </c>
      <c r="J4517" s="8" t="s">
        <v>46</v>
      </c>
      <c r="K4517" s="8">
        <v>0</v>
      </c>
      <c r="L4517" t="s">
        <v>53</v>
      </c>
      <c r="M4517" s="9">
        <v>24</v>
      </c>
      <c r="N4517" s="10">
        <v>384.61538461538464</v>
      </c>
      <c r="O4517">
        <v>1.1000000000000001</v>
      </c>
      <c r="P4517">
        <v>0.94</v>
      </c>
      <c r="Q4517">
        <v>0</v>
      </c>
      <c r="R4517" t="s">
        <v>43</v>
      </c>
      <c r="S4517" s="16">
        <v>3970.56</v>
      </c>
      <c r="T4517" s="16">
        <v>0</v>
      </c>
      <c r="U4517" s="16">
        <v>0</v>
      </c>
      <c r="V4517" s="16">
        <v>10</v>
      </c>
      <c r="W4517" s="16">
        <v>0</v>
      </c>
      <c r="X4517" s="16">
        <v>3960.56</v>
      </c>
    </row>
    <row r="4518" spans="1:24" x14ac:dyDescent="0.25">
      <c r="A4518" s="4" t="s">
        <v>24</v>
      </c>
      <c r="B4518" s="5" t="s">
        <v>4985</v>
      </c>
      <c r="C4518" s="6" t="s">
        <v>92</v>
      </c>
      <c r="D4518" s="7">
        <v>98</v>
      </c>
      <c r="E4518" t="s">
        <v>995</v>
      </c>
      <c r="F4518" t="s">
        <v>28</v>
      </c>
      <c r="G4518" t="s">
        <v>159</v>
      </c>
      <c r="H4518" t="s">
        <v>39</v>
      </c>
      <c r="I4518" t="s">
        <v>31</v>
      </c>
      <c r="J4518" s="8" t="s">
        <v>32</v>
      </c>
      <c r="K4518" s="8">
        <v>0</v>
      </c>
      <c r="L4518" t="s">
        <v>95</v>
      </c>
      <c r="M4518" s="9">
        <v>65</v>
      </c>
      <c r="N4518" s="10">
        <v>71</v>
      </c>
      <c r="O4518">
        <v>1.2</v>
      </c>
      <c r="P4518">
        <v>1.01</v>
      </c>
      <c r="Q4518">
        <v>0</v>
      </c>
      <c r="R4518" t="s">
        <v>43</v>
      </c>
      <c r="S4518" s="16">
        <v>12604.8</v>
      </c>
      <c r="T4518" s="16">
        <v>0</v>
      </c>
      <c r="U4518" s="16">
        <v>0</v>
      </c>
      <c r="V4518" s="16">
        <v>0</v>
      </c>
      <c r="W4518" s="16">
        <v>0</v>
      </c>
      <c r="X4518" s="16">
        <v>12604.8</v>
      </c>
    </row>
    <row r="4519" spans="1:24" x14ac:dyDescent="0.25">
      <c r="A4519" s="4" t="s">
        <v>24</v>
      </c>
      <c r="B4519" s="5" t="s">
        <v>4986</v>
      </c>
      <c r="C4519" s="6" t="s">
        <v>92</v>
      </c>
      <c r="D4519" s="7">
        <v>216</v>
      </c>
      <c r="E4519" t="s">
        <v>1388</v>
      </c>
      <c r="F4519" t="s">
        <v>37</v>
      </c>
      <c r="G4519" t="s">
        <v>625</v>
      </c>
      <c r="H4519" t="s">
        <v>30</v>
      </c>
      <c r="I4519" t="s">
        <v>40</v>
      </c>
      <c r="J4519" s="8" t="s">
        <v>46</v>
      </c>
      <c r="K4519" s="8">
        <v>161</v>
      </c>
      <c r="L4519" t="s">
        <v>99</v>
      </c>
      <c r="M4519" s="9">
        <v>48</v>
      </c>
      <c r="N4519" s="10">
        <v>55</v>
      </c>
      <c r="O4519">
        <v>0.8</v>
      </c>
      <c r="P4519">
        <v>0.86</v>
      </c>
      <c r="Q4519">
        <v>0</v>
      </c>
      <c r="R4519" t="s">
        <v>43</v>
      </c>
      <c r="S4519" s="16">
        <v>5316.8640000000005</v>
      </c>
      <c r="T4519" s="16">
        <v>0</v>
      </c>
      <c r="U4519" s="16">
        <v>750</v>
      </c>
      <c r="V4519" s="16">
        <v>100</v>
      </c>
      <c r="W4519" s="16">
        <v>8855</v>
      </c>
      <c r="X4519" s="16">
        <v>-4388.1359999999995</v>
      </c>
    </row>
    <row r="4520" spans="1:24" x14ac:dyDescent="0.25">
      <c r="A4520" s="4" t="s">
        <v>24</v>
      </c>
      <c r="B4520" s="5" t="s">
        <v>4987</v>
      </c>
      <c r="C4520" s="6" t="s">
        <v>92</v>
      </c>
      <c r="D4520" s="7">
        <v>40</v>
      </c>
      <c r="E4520" t="s">
        <v>361</v>
      </c>
      <c r="F4520" t="s">
        <v>28</v>
      </c>
      <c r="G4520" t="s">
        <v>362</v>
      </c>
      <c r="H4520" t="s">
        <v>30</v>
      </c>
      <c r="I4520" t="s">
        <v>52</v>
      </c>
      <c r="J4520" s="8" t="s">
        <v>46</v>
      </c>
      <c r="K4520" s="8">
        <v>162</v>
      </c>
      <c r="L4520" t="s">
        <v>99</v>
      </c>
      <c r="M4520" s="9">
        <v>35</v>
      </c>
      <c r="N4520" s="10">
        <v>44</v>
      </c>
      <c r="O4520">
        <v>1.1000000000000001</v>
      </c>
      <c r="P4520">
        <v>0.94</v>
      </c>
      <c r="Q4520">
        <v>0</v>
      </c>
      <c r="R4520" t="s">
        <v>43</v>
      </c>
      <c r="S4520" s="16">
        <v>5790.4000000000005</v>
      </c>
      <c r="T4520" s="16">
        <v>0</v>
      </c>
      <c r="U4520" s="16">
        <v>500</v>
      </c>
      <c r="V4520" s="16">
        <v>500</v>
      </c>
      <c r="W4520" s="16">
        <v>7128</v>
      </c>
      <c r="X4520" s="16">
        <v>-2337.5999999999995</v>
      </c>
    </row>
    <row r="4521" spans="1:24" x14ac:dyDescent="0.25">
      <c r="A4521" s="4" t="s">
        <v>24</v>
      </c>
      <c r="B4521" s="5" t="s">
        <v>4988</v>
      </c>
      <c r="C4521" s="6" t="s">
        <v>92</v>
      </c>
      <c r="D4521" s="7">
        <v>212</v>
      </c>
      <c r="E4521" t="s">
        <v>897</v>
      </c>
      <c r="F4521" t="s">
        <v>37</v>
      </c>
      <c r="G4521" t="s">
        <v>625</v>
      </c>
      <c r="H4521" t="s">
        <v>30</v>
      </c>
      <c r="I4521" t="s">
        <v>86</v>
      </c>
      <c r="J4521" s="8" t="s">
        <v>32</v>
      </c>
      <c r="K4521" s="8">
        <v>162</v>
      </c>
      <c r="L4521" t="s">
        <v>95</v>
      </c>
      <c r="M4521" s="9">
        <v>72</v>
      </c>
      <c r="N4521" s="10">
        <v>73</v>
      </c>
      <c r="O4521">
        <v>0.9</v>
      </c>
      <c r="P4521">
        <v>0.86</v>
      </c>
      <c r="Q4521">
        <v>0</v>
      </c>
      <c r="R4521" t="s">
        <v>43</v>
      </c>
      <c r="S4521" s="16">
        <v>9027.9359999999997</v>
      </c>
      <c r="T4521" s="16">
        <v>0</v>
      </c>
      <c r="U4521" s="16">
        <v>0</v>
      </c>
      <c r="V4521" s="16">
        <v>50</v>
      </c>
      <c r="W4521" s="16">
        <v>11826</v>
      </c>
      <c r="X4521" s="16">
        <v>-2848.0640000000003</v>
      </c>
    </row>
    <row r="4522" spans="1:24" x14ac:dyDescent="0.25">
      <c r="A4522" s="4" t="s">
        <v>24</v>
      </c>
      <c r="B4522" s="5" t="s">
        <v>4989</v>
      </c>
      <c r="C4522" s="6" t="s">
        <v>26</v>
      </c>
      <c r="D4522" s="7">
        <v>116</v>
      </c>
      <c r="E4522" t="s">
        <v>58</v>
      </c>
      <c r="F4522" t="s">
        <v>28</v>
      </c>
      <c r="G4522" t="s">
        <v>59</v>
      </c>
      <c r="H4522" t="s">
        <v>60</v>
      </c>
      <c r="I4522" t="s">
        <v>40</v>
      </c>
      <c r="J4522" s="8" t="s">
        <v>46</v>
      </c>
      <c r="K4522" s="8">
        <v>0</v>
      </c>
      <c r="L4522" t="s">
        <v>90</v>
      </c>
      <c r="M4522" s="9">
        <v>35</v>
      </c>
      <c r="N4522" s="10">
        <v>923.07692307692309</v>
      </c>
      <c r="O4522">
        <v>0.8</v>
      </c>
      <c r="P4522">
        <v>0.9</v>
      </c>
      <c r="Q4522">
        <v>0</v>
      </c>
      <c r="R4522" t="s">
        <v>43</v>
      </c>
      <c r="S4522" s="16">
        <v>4032</v>
      </c>
      <c r="T4522" s="16">
        <v>0</v>
      </c>
      <c r="U4522" s="16">
        <v>0</v>
      </c>
      <c r="V4522" s="16">
        <v>0</v>
      </c>
      <c r="W4522" s="16">
        <v>0</v>
      </c>
      <c r="X4522" s="16">
        <v>4032</v>
      </c>
    </row>
    <row r="4523" spans="1:24" x14ac:dyDescent="0.25">
      <c r="A4523" s="4" t="s">
        <v>24</v>
      </c>
      <c r="B4523" s="5" t="s">
        <v>4990</v>
      </c>
      <c r="C4523" s="6" t="s">
        <v>66</v>
      </c>
      <c r="D4523" s="7">
        <v>139</v>
      </c>
      <c r="E4523" t="s">
        <v>1371</v>
      </c>
      <c r="F4523" t="s">
        <v>37</v>
      </c>
      <c r="G4523" t="s">
        <v>312</v>
      </c>
      <c r="H4523" t="s">
        <v>81</v>
      </c>
      <c r="I4523" t="s">
        <v>52</v>
      </c>
      <c r="J4523" s="8" t="s">
        <v>32</v>
      </c>
      <c r="K4523" s="8">
        <v>167</v>
      </c>
      <c r="L4523" t="s">
        <v>296</v>
      </c>
      <c r="M4523" s="9">
        <v>72</v>
      </c>
      <c r="N4523" s="10">
        <v>8333.3333333333339</v>
      </c>
      <c r="O4523">
        <v>1.1000000000000001</v>
      </c>
      <c r="P4523">
        <v>1.2</v>
      </c>
      <c r="Q4523">
        <v>0</v>
      </c>
      <c r="R4523" t="s">
        <v>43</v>
      </c>
      <c r="S4523" s="16">
        <v>15871.68</v>
      </c>
      <c r="T4523" s="16">
        <v>8333.3333333333339</v>
      </c>
      <c r="U4523" s="16">
        <v>0</v>
      </c>
      <c r="V4523" s="16">
        <v>250</v>
      </c>
      <c r="W4523" s="16">
        <v>0</v>
      </c>
      <c r="X4523" s="16">
        <v>7288.3466666666664</v>
      </c>
    </row>
    <row r="4524" spans="1:24" x14ac:dyDescent="0.25">
      <c r="A4524" s="4" t="s">
        <v>24</v>
      </c>
      <c r="B4524" s="5" t="s">
        <v>4991</v>
      </c>
      <c r="C4524" s="6" t="s">
        <v>35</v>
      </c>
      <c r="D4524" s="7">
        <v>93</v>
      </c>
      <c r="E4524" t="s">
        <v>144</v>
      </c>
      <c r="F4524" t="s">
        <v>28</v>
      </c>
      <c r="G4524" t="s">
        <v>145</v>
      </c>
      <c r="H4524" t="s">
        <v>51</v>
      </c>
      <c r="I4524" t="s">
        <v>86</v>
      </c>
      <c r="J4524" s="8" t="s">
        <v>32</v>
      </c>
      <c r="K4524" s="8">
        <v>166</v>
      </c>
      <c r="L4524" t="s">
        <v>41</v>
      </c>
      <c r="M4524" s="9">
        <v>48</v>
      </c>
      <c r="N4524" s="10">
        <v>5416.666666666667</v>
      </c>
      <c r="O4524">
        <v>0.9</v>
      </c>
      <c r="P4524">
        <v>1.1100000000000001</v>
      </c>
      <c r="Q4524">
        <v>0</v>
      </c>
      <c r="R4524" t="s">
        <v>43</v>
      </c>
      <c r="S4524" s="16">
        <v>7672.3200000000006</v>
      </c>
      <c r="T4524" s="16">
        <v>5416.666666666667</v>
      </c>
      <c r="U4524" s="16">
        <v>500</v>
      </c>
      <c r="V4524" s="16">
        <v>100</v>
      </c>
      <c r="W4524" s="16">
        <v>0</v>
      </c>
      <c r="X4524" s="16">
        <v>1655.6533333333336</v>
      </c>
    </row>
    <row r="4525" spans="1:24" x14ac:dyDescent="0.25">
      <c r="A4525" s="4" t="s">
        <v>24</v>
      </c>
      <c r="B4525" s="5" t="s">
        <v>4992</v>
      </c>
      <c r="C4525" s="6" t="s">
        <v>135</v>
      </c>
      <c r="D4525" s="7">
        <v>297</v>
      </c>
      <c r="E4525" t="s">
        <v>181</v>
      </c>
      <c r="F4525" t="s">
        <v>28</v>
      </c>
      <c r="G4525" t="s">
        <v>182</v>
      </c>
      <c r="H4525" t="s">
        <v>30</v>
      </c>
      <c r="I4525" t="s">
        <v>76</v>
      </c>
      <c r="J4525" s="8" t="s">
        <v>32</v>
      </c>
      <c r="K4525" s="8">
        <v>168</v>
      </c>
      <c r="L4525" t="s">
        <v>209</v>
      </c>
      <c r="M4525" s="9">
        <v>90</v>
      </c>
      <c r="N4525" s="10">
        <v>9166.6666666666661</v>
      </c>
      <c r="O4525">
        <v>1</v>
      </c>
      <c r="P4525">
        <v>0.9</v>
      </c>
      <c r="Q4525">
        <v>0</v>
      </c>
      <c r="R4525" t="s">
        <v>43</v>
      </c>
      <c r="S4525" s="16">
        <v>12960</v>
      </c>
      <c r="T4525" s="16">
        <v>9166.6666666666661</v>
      </c>
      <c r="U4525" s="16">
        <v>500</v>
      </c>
      <c r="V4525" s="16">
        <v>500</v>
      </c>
      <c r="W4525" s="16">
        <v>0</v>
      </c>
      <c r="X4525" s="16">
        <v>2793.3333333333339</v>
      </c>
    </row>
    <row r="4526" spans="1:24" x14ac:dyDescent="0.25">
      <c r="A4526" s="4" t="s">
        <v>24</v>
      </c>
      <c r="B4526" s="5" t="s">
        <v>4993</v>
      </c>
      <c r="C4526" s="6" t="s">
        <v>92</v>
      </c>
      <c r="D4526" s="7">
        <v>14</v>
      </c>
      <c r="E4526" t="s">
        <v>67</v>
      </c>
      <c r="F4526" t="s">
        <v>37</v>
      </c>
      <c r="G4526" t="s">
        <v>68</v>
      </c>
      <c r="H4526" t="s">
        <v>30</v>
      </c>
      <c r="I4526" t="s">
        <v>52</v>
      </c>
      <c r="J4526" s="8" t="s">
        <v>32</v>
      </c>
      <c r="K4526" s="8">
        <v>0</v>
      </c>
      <c r="L4526" t="s">
        <v>95</v>
      </c>
      <c r="M4526" s="9">
        <v>72</v>
      </c>
      <c r="N4526" s="10">
        <v>78</v>
      </c>
      <c r="O4526">
        <v>1.1000000000000001</v>
      </c>
      <c r="P4526">
        <v>1.1399999999999999</v>
      </c>
      <c r="Q4526">
        <v>0</v>
      </c>
      <c r="R4526" t="s">
        <v>43</v>
      </c>
      <c r="S4526" s="16">
        <v>0</v>
      </c>
      <c r="T4526" s="16">
        <v>0</v>
      </c>
      <c r="U4526" s="16">
        <v>200</v>
      </c>
      <c r="V4526" s="16">
        <v>500</v>
      </c>
      <c r="W4526" s="16">
        <v>0</v>
      </c>
      <c r="X4526" s="16">
        <v>-700</v>
      </c>
    </row>
    <row r="4527" spans="1:24" x14ac:dyDescent="0.25">
      <c r="A4527" s="4" t="s">
        <v>24</v>
      </c>
      <c r="B4527" s="5" t="s">
        <v>4994</v>
      </c>
      <c r="C4527" s="6" t="s">
        <v>66</v>
      </c>
      <c r="D4527" s="7">
        <v>75</v>
      </c>
      <c r="E4527" t="s">
        <v>356</v>
      </c>
      <c r="F4527" t="s">
        <v>37</v>
      </c>
      <c r="G4527" t="s">
        <v>208</v>
      </c>
      <c r="H4527" t="s">
        <v>39</v>
      </c>
      <c r="I4527" t="s">
        <v>76</v>
      </c>
      <c r="J4527" s="8" t="s">
        <v>46</v>
      </c>
      <c r="K4527" s="8">
        <v>0</v>
      </c>
      <c r="L4527" t="s">
        <v>69</v>
      </c>
      <c r="M4527" s="9">
        <v>48</v>
      </c>
      <c r="N4527" s="10">
        <v>1538.4615384615386</v>
      </c>
      <c r="O4527">
        <v>1</v>
      </c>
      <c r="P4527">
        <v>0.99</v>
      </c>
      <c r="Q4527">
        <v>0</v>
      </c>
      <c r="R4527" t="s">
        <v>43</v>
      </c>
      <c r="S4527" s="16">
        <v>0</v>
      </c>
      <c r="T4527" s="16">
        <v>0</v>
      </c>
      <c r="U4527" s="16">
        <v>200</v>
      </c>
      <c r="V4527" s="16">
        <v>50</v>
      </c>
      <c r="W4527" s="16">
        <v>0</v>
      </c>
      <c r="X4527" s="16">
        <v>-250</v>
      </c>
    </row>
    <row r="4528" spans="1:24" x14ac:dyDescent="0.25">
      <c r="A4528" s="4" t="s">
        <v>24</v>
      </c>
      <c r="B4528" s="5" t="s">
        <v>4995</v>
      </c>
      <c r="C4528" s="6" t="s">
        <v>92</v>
      </c>
      <c r="D4528" s="7">
        <v>246</v>
      </c>
      <c r="E4528" t="s">
        <v>108</v>
      </c>
      <c r="F4528" t="s">
        <v>37</v>
      </c>
      <c r="G4528" t="s">
        <v>109</v>
      </c>
      <c r="H4528" t="s">
        <v>64</v>
      </c>
      <c r="I4528" t="s">
        <v>40</v>
      </c>
      <c r="J4528" s="8" t="s">
        <v>46</v>
      </c>
      <c r="K4528" s="8">
        <v>166</v>
      </c>
      <c r="L4528" t="s">
        <v>99</v>
      </c>
      <c r="M4528" s="9">
        <v>40</v>
      </c>
      <c r="N4528" s="10">
        <v>52</v>
      </c>
      <c r="O4528">
        <v>0.8</v>
      </c>
      <c r="P4528">
        <v>0.86</v>
      </c>
      <c r="Q4528">
        <v>0</v>
      </c>
      <c r="R4528" t="s">
        <v>43</v>
      </c>
      <c r="S4528" s="16">
        <v>4568.32</v>
      </c>
      <c r="T4528" s="16">
        <v>0</v>
      </c>
      <c r="U4528" s="16">
        <v>0</v>
      </c>
      <c r="V4528" s="16">
        <v>0</v>
      </c>
      <c r="W4528" s="16">
        <v>8632</v>
      </c>
      <c r="X4528" s="16">
        <v>-4063.6800000000003</v>
      </c>
    </row>
    <row r="4529" spans="1:24" x14ac:dyDescent="0.25">
      <c r="A4529" s="4" t="s">
        <v>24</v>
      </c>
      <c r="B4529" s="5" t="s">
        <v>4996</v>
      </c>
      <c r="C4529" s="6" t="s">
        <v>35</v>
      </c>
      <c r="D4529" s="7">
        <v>230</v>
      </c>
      <c r="E4529" t="s">
        <v>509</v>
      </c>
      <c r="F4529" t="s">
        <v>28</v>
      </c>
      <c r="G4529" t="s">
        <v>80</v>
      </c>
      <c r="H4529" t="s">
        <v>81</v>
      </c>
      <c r="I4529" t="s">
        <v>76</v>
      </c>
      <c r="J4529" s="8" t="s">
        <v>32</v>
      </c>
      <c r="K4529" s="8">
        <v>161</v>
      </c>
      <c r="L4529" t="s">
        <v>41</v>
      </c>
      <c r="M4529" s="9">
        <v>48</v>
      </c>
      <c r="N4529" s="10">
        <v>5416.666666666667</v>
      </c>
      <c r="O4529">
        <v>1</v>
      </c>
      <c r="P4529">
        <v>1.1599999999999999</v>
      </c>
      <c r="Q4529">
        <v>0</v>
      </c>
      <c r="R4529" t="s">
        <v>43</v>
      </c>
      <c r="S4529" s="16">
        <v>8908.7999999999993</v>
      </c>
      <c r="T4529" s="16">
        <v>5416.666666666667</v>
      </c>
      <c r="U4529" s="16">
        <v>0</v>
      </c>
      <c r="V4529" s="16">
        <v>10</v>
      </c>
      <c r="W4529" s="16">
        <v>0</v>
      </c>
      <c r="X4529" s="16">
        <v>3482.1333333333323</v>
      </c>
    </row>
    <row r="4530" spans="1:24" x14ac:dyDescent="0.25">
      <c r="A4530" s="4" t="s">
        <v>24</v>
      </c>
      <c r="B4530" s="5" t="s">
        <v>4997</v>
      </c>
      <c r="C4530" s="6" t="s">
        <v>26</v>
      </c>
      <c r="D4530" s="7">
        <v>117</v>
      </c>
      <c r="E4530" t="s">
        <v>478</v>
      </c>
      <c r="F4530" t="s">
        <v>37</v>
      </c>
      <c r="G4530" t="s">
        <v>220</v>
      </c>
      <c r="H4530" t="s">
        <v>81</v>
      </c>
      <c r="I4530" t="s">
        <v>76</v>
      </c>
      <c r="J4530" s="8" t="s">
        <v>46</v>
      </c>
      <c r="K4530" s="8">
        <v>160</v>
      </c>
      <c r="L4530" t="s">
        <v>90</v>
      </c>
      <c r="M4530" s="9">
        <v>35</v>
      </c>
      <c r="N4530" s="10">
        <v>923.07692307692309</v>
      </c>
      <c r="O4530">
        <v>1</v>
      </c>
      <c r="P4530">
        <v>1.1499999999999999</v>
      </c>
      <c r="Q4530">
        <v>0</v>
      </c>
      <c r="R4530" t="s">
        <v>43</v>
      </c>
      <c r="S4530" s="16">
        <v>6439.9999999999991</v>
      </c>
      <c r="T4530" s="16">
        <v>923.07692307692309</v>
      </c>
      <c r="U4530" s="16">
        <v>500</v>
      </c>
      <c r="V4530" s="16">
        <v>500</v>
      </c>
      <c r="W4530" s="16">
        <v>0</v>
      </c>
      <c r="X4530" s="16">
        <v>4516.9230769230762</v>
      </c>
    </row>
    <row r="4531" spans="1:24" x14ac:dyDescent="0.25">
      <c r="A4531" s="4" t="s">
        <v>24</v>
      </c>
      <c r="B4531" s="5" t="s">
        <v>4998</v>
      </c>
      <c r="C4531" s="6" t="s">
        <v>92</v>
      </c>
      <c r="D4531" s="7">
        <v>29</v>
      </c>
      <c r="E4531" t="s">
        <v>171</v>
      </c>
      <c r="F4531" t="s">
        <v>37</v>
      </c>
      <c r="G4531" t="s">
        <v>172</v>
      </c>
      <c r="H4531" t="s">
        <v>51</v>
      </c>
      <c r="I4531" t="s">
        <v>52</v>
      </c>
      <c r="J4531" s="8" t="s">
        <v>46</v>
      </c>
      <c r="K4531" s="8">
        <v>82</v>
      </c>
      <c r="L4531" t="s">
        <v>99</v>
      </c>
      <c r="M4531" s="9">
        <v>40</v>
      </c>
      <c r="N4531" s="10">
        <v>42</v>
      </c>
      <c r="O4531">
        <v>1.1000000000000001</v>
      </c>
      <c r="P4531">
        <v>1.0900000000000001</v>
      </c>
      <c r="Q4531">
        <v>0</v>
      </c>
      <c r="R4531" t="s">
        <v>43</v>
      </c>
      <c r="S4531" s="16">
        <v>3932.7200000000007</v>
      </c>
      <c r="T4531" s="16">
        <v>0</v>
      </c>
      <c r="U4531" s="16">
        <v>200</v>
      </c>
      <c r="V4531" s="16">
        <v>500</v>
      </c>
      <c r="W4531" s="16">
        <v>3444</v>
      </c>
      <c r="X4531" s="16">
        <v>-211.27999999999929</v>
      </c>
    </row>
    <row r="4532" spans="1:24" x14ac:dyDescent="0.25">
      <c r="A4532" s="4" t="s">
        <v>24</v>
      </c>
      <c r="B4532" s="5" t="s">
        <v>4999</v>
      </c>
      <c r="C4532" s="6" t="s">
        <v>92</v>
      </c>
      <c r="D4532" s="7">
        <v>253</v>
      </c>
      <c r="E4532" t="s">
        <v>1110</v>
      </c>
      <c r="F4532" t="s">
        <v>37</v>
      </c>
      <c r="G4532" t="s">
        <v>94</v>
      </c>
      <c r="H4532" t="s">
        <v>51</v>
      </c>
      <c r="I4532" t="s">
        <v>76</v>
      </c>
      <c r="J4532" s="8" t="s">
        <v>46</v>
      </c>
      <c r="K4532" s="8">
        <v>167</v>
      </c>
      <c r="L4532" t="s">
        <v>99</v>
      </c>
      <c r="M4532" s="9">
        <v>40</v>
      </c>
      <c r="N4532" s="10">
        <v>55</v>
      </c>
      <c r="O4532">
        <v>1</v>
      </c>
      <c r="P4532">
        <v>1.07</v>
      </c>
      <c r="Q4532">
        <v>0</v>
      </c>
      <c r="R4532" t="s">
        <v>43</v>
      </c>
      <c r="S4532" s="16">
        <v>7147.6</v>
      </c>
      <c r="T4532" s="16">
        <v>0</v>
      </c>
      <c r="U4532" s="16">
        <v>0</v>
      </c>
      <c r="V4532" s="16">
        <v>250</v>
      </c>
      <c r="W4532" s="16">
        <v>9185</v>
      </c>
      <c r="X4532" s="16">
        <v>-2287.3999999999996</v>
      </c>
    </row>
    <row r="4533" spans="1:24" x14ac:dyDescent="0.25">
      <c r="A4533" s="4" t="s">
        <v>24</v>
      </c>
      <c r="B4533" s="5" t="s">
        <v>5000</v>
      </c>
      <c r="C4533" s="6" t="s">
        <v>92</v>
      </c>
      <c r="D4533" s="7">
        <v>244</v>
      </c>
      <c r="E4533" t="s">
        <v>142</v>
      </c>
      <c r="F4533" t="s">
        <v>28</v>
      </c>
      <c r="G4533" t="s">
        <v>109</v>
      </c>
      <c r="H4533" t="s">
        <v>64</v>
      </c>
      <c r="I4533" t="s">
        <v>52</v>
      </c>
      <c r="J4533" s="8" t="s">
        <v>46</v>
      </c>
      <c r="K4533" s="8">
        <v>160</v>
      </c>
      <c r="L4533" t="s">
        <v>99</v>
      </c>
      <c r="M4533" s="9">
        <v>35</v>
      </c>
      <c r="N4533" s="10">
        <v>46</v>
      </c>
      <c r="O4533">
        <v>1.1000000000000001</v>
      </c>
      <c r="P4533">
        <v>0.86</v>
      </c>
      <c r="Q4533">
        <v>0</v>
      </c>
      <c r="R4533" t="s">
        <v>43</v>
      </c>
      <c r="S4533" s="16">
        <v>5297.6</v>
      </c>
      <c r="T4533" s="16">
        <v>0</v>
      </c>
      <c r="U4533" s="16">
        <v>500</v>
      </c>
      <c r="V4533" s="16">
        <v>50</v>
      </c>
      <c r="W4533" s="16">
        <v>7360</v>
      </c>
      <c r="X4533" s="16">
        <v>-2612.3999999999996</v>
      </c>
    </row>
    <row r="4534" spans="1:24" x14ac:dyDescent="0.25">
      <c r="A4534" s="4" t="s">
        <v>24</v>
      </c>
      <c r="B4534" s="5" t="s">
        <v>5001</v>
      </c>
      <c r="C4534" s="6" t="s">
        <v>26</v>
      </c>
      <c r="D4534" s="7">
        <v>193</v>
      </c>
      <c r="E4534" t="s">
        <v>328</v>
      </c>
      <c r="F4534" t="s">
        <v>37</v>
      </c>
      <c r="G4534" t="s">
        <v>329</v>
      </c>
      <c r="H4534" t="s">
        <v>60</v>
      </c>
      <c r="I4534" t="s">
        <v>52</v>
      </c>
      <c r="J4534" s="8" t="s">
        <v>32</v>
      </c>
      <c r="K4534" s="8">
        <v>167</v>
      </c>
      <c r="L4534" t="s">
        <v>33</v>
      </c>
      <c r="M4534" s="9">
        <v>60</v>
      </c>
      <c r="N4534" s="10">
        <v>6250</v>
      </c>
      <c r="O4534">
        <v>1.1000000000000001</v>
      </c>
      <c r="P4534">
        <v>1.1200000000000001</v>
      </c>
      <c r="Q4534">
        <v>0</v>
      </c>
      <c r="R4534" t="s">
        <v>43</v>
      </c>
      <c r="S4534" s="16">
        <v>12344.640000000001</v>
      </c>
      <c r="T4534" s="16">
        <v>6250</v>
      </c>
      <c r="U4534" s="16">
        <v>0</v>
      </c>
      <c r="V4534" s="16">
        <v>0</v>
      </c>
      <c r="W4534" s="16">
        <v>0</v>
      </c>
      <c r="X4534" s="16">
        <v>6094.6400000000012</v>
      </c>
    </row>
    <row r="4535" spans="1:24" x14ac:dyDescent="0.25">
      <c r="A4535" s="4" t="s">
        <v>24</v>
      </c>
      <c r="B4535" s="5" t="s">
        <v>5002</v>
      </c>
      <c r="C4535" s="6" t="s">
        <v>43</v>
      </c>
      <c r="D4535" s="7">
        <v>185</v>
      </c>
      <c r="E4535" t="s">
        <v>1374</v>
      </c>
      <c r="F4535" t="s">
        <v>37</v>
      </c>
      <c r="G4535" t="s">
        <v>127</v>
      </c>
      <c r="H4535" t="s">
        <v>51</v>
      </c>
      <c r="I4535" t="s">
        <v>86</v>
      </c>
      <c r="J4535" s="8" t="s">
        <v>32</v>
      </c>
      <c r="K4535" s="8">
        <v>0</v>
      </c>
      <c r="L4535" t="s">
        <v>117</v>
      </c>
      <c r="M4535" s="9">
        <v>54</v>
      </c>
      <c r="N4535" s="10">
        <v>5666.666666666667</v>
      </c>
      <c r="O4535">
        <v>0.9</v>
      </c>
      <c r="P4535">
        <v>1.2</v>
      </c>
      <c r="Q4535">
        <v>0</v>
      </c>
      <c r="R4535" t="s">
        <v>43</v>
      </c>
      <c r="S4535" s="16">
        <v>0</v>
      </c>
      <c r="T4535" s="16">
        <v>0</v>
      </c>
      <c r="U4535" s="16">
        <v>0</v>
      </c>
      <c r="V4535" s="16">
        <v>0</v>
      </c>
      <c r="W4535" s="16">
        <v>0</v>
      </c>
      <c r="X4535" s="16">
        <v>0</v>
      </c>
    </row>
    <row r="4536" spans="1:24" x14ac:dyDescent="0.25">
      <c r="A4536" s="4" t="s">
        <v>24</v>
      </c>
      <c r="B4536" s="5" t="s">
        <v>5003</v>
      </c>
      <c r="C4536" s="6" t="s">
        <v>43</v>
      </c>
      <c r="D4536" s="7">
        <v>299</v>
      </c>
      <c r="E4536" t="s">
        <v>300</v>
      </c>
      <c r="F4536" t="s">
        <v>28</v>
      </c>
      <c r="G4536" t="s">
        <v>301</v>
      </c>
      <c r="H4536" t="s">
        <v>64</v>
      </c>
      <c r="I4536" t="s">
        <v>52</v>
      </c>
      <c r="J4536" s="8" t="s">
        <v>46</v>
      </c>
      <c r="K4536" s="8">
        <v>0</v>
      </c>
      <c r="L4536" t="s">
        <v>47</v>
      </c>
      <c r="M4536" s="9">
        <v>30</v>
      </c>
      <c r="N4536" s="10">
        <v>615.38461538461536</v>
      </c>
      <c r="O4536">
        <v>1.1000000000000001</v>
      </c>
      <c r="P4536">
        <v>1.17</v>
      </c>
      <c r="Q4536">
        <v>0</v>
      </c>
      <c r="R4536" t="s">
        <v>43</v>
      </c>
      <c r="S4536" s="16">
        <v>6177.5999999999995</v>
      </c>
      <c r="T4536" s="16">
        <v>0</v>
      </c>
      <c r="U4536" s="16">
        <v>200</v>
      </c>
      <c r="V4536" s="16">
        <v>50</v>
      </c>
      <c r="W4536" s="16">
        <v>0</v>
      </c>
      <c r="X4536" s="16">
        <v>5927.5999999999995</v>
      </c>
    </row>
    <row r="4537" spans="1:24" x14ac:dyDescent="0.25">
      <c r="A4537" s="4" t="s">
        <v>24</v>
      </c>
      <c r="B4537" s="5" t="s">
        <v>5004</v>
      </c>
      <c r="C4537" s="6" t="s">
        <v>43</v>
      </c>
      <c r="D4537" s="7">
        <v>109</v>
      </c>
      <c r="E4537" t="s">
        <v>62</v>
      </c>
      <c r="F4537" t="s">
        <v>37</v>
      </c>
      <c r="G4537" t="s">
        <v>63</v>
      </c>
      <c r="H4537" t="s">
        <v>64</v>
      </c>
      <c r="I4537" t="s">
        <v>52</v>
      </c>
      <c r="J4537" s="8" t="s">
        <v>46</v>
      </c>
      <c r="K4537" s="8">
        <v>0</v>
      </c>
      <c r="L4537" t="s">
        <v>47</v>
      </c>
      <c r="M4537" s="9">
        <v>30</v>
      </c>
      <c r="N4537" s="10">
        <v>615.38461538461536</v>
      </c>
      <c r="O4537">
        <v>1.1000000000000001</v>
      </c>
      <c r="P4537">
        <v>1.04</v>
      </c>
      <c r="Q4537">
        <v>0</v>
      </c>
      <c r="R4537" t="s">
        <v>43</v>
      </c>
      <c r="S4537" s="16">
        <v>0</v>
      </c>
      <c r="T4537" s="16">
        <v>0</v>
      </c>
      <c r="U4537" s="16">
        <v>1000</v>
      </c>
      <c r="V4537" s="16">
        <v>0</v>
      </c>
      <c r="W4537" s="16">
        <v>0</v>
      </c>
      <c r="X4537" s="16">
        <v>-1000</v>
      </c>
    </row>
    <row r="4538" spans="1:24" x14ac:dyDescent="0.25">
      <c r="A4538" s="4" t="s">
        <v>24</v>
      </c>
      <c r="B4538" s="5" t="s">
        <v>5005</v>
      </c>
      <c r="C4538" s="6" t="s">
        <v>92</v>
      </c>
      <c r="D4538" s="7">
        <v>183</v>
      </c>
      <c r="E4538" t="s">
        <v>790</v>
      </c>
      <c r="F4538" t="s">
        <v>37</v>
      </c>
      <c r="G4538" t="s">
        <v>472</v>
      </c>
      <c r="H4538" t="s">
        <v>30</v>
      </c>
      <c r="I4538" t="s">
        <v>76</v>
      </c>
      <c r="J4538" s="8" t="s">
        <v>32</v>
      </c>
      <c r="K4538" s="8">
        <v>163</v>
      </c>
      <c r="L4538" t="s">
        <v>95</v>
      </c>
      <c r="M4538" s="9">
        <v>60</v>
      </c>
      <c r="N4538" s="10">
        <v>71</v>
      </c>
      <c r="O4538">
        <v>1</v>
      </c>
      <c r="P4538">
        <v>0.95</v>
      </c>
      <c r="Q4538">
        <v>0</v>
      </c>
      <c r="R4538" t="s">
        <v>43</v>
      </c>
      <c r="S4538" s="16">
        <v>9291</v>
      </c>
      <c r="T4538" s="16">
        <v>0</v>
      </c>
      <c r="U4538" s="16">
        <v>500</v>
      </c>
      <c r="V4538" s="16">
        <v>500</v>
      </c>
      <c r="W4538" s="16">
        <v>11573</v>
      </c>
      <c r="X4538" s="16">
        <v>-3282</v>
      </c>
    </row>
    <row r="4539" spans="1:24" x14ac:dyDescent="0.25">
      <c r="A4539" s="4" t="s">
        <v>24</v>
      </c>
      <c r="B4539" s="5" t="s">
        <v>5006</v>
      </c>
      <c r="C4539" s="6" t="s">
        <v>26</v>
      </c>
      <c r="D4539" s="7">
        <v>73</v>
      </c>
      <c r="E4539" t="s">
        <v>207</v>
      </c>
      <c r="F4539" t="s">
        <v>28</v>
      </c>
      <c r="G4539" t="s">
        <v>208</v>
      </c>
      <c r="H4539" t="s">
        <v>39</v>
      </c>
      <c r="I4539" t="s">
        <v>31</v>
      </c>
      <c r="J4539" s="8" t="s">
        <v>46</v>
      </c>
      <c r="K4539" s="8">
        <v>165</v>
      </c>
      <c r="L4539" t="s">
        <v>90</v>
      </c>
      <c r="M4539" s="9">
        <v>35</v>
      </c>
      <c r="N4539" s="10">
        <v>923.07692307692309</v>
      </c>
      <c r="O4539">
        <v>1.2</v>
      </c>
      <c r="P4539">
        <v>0.99</v>
      </c>
      <c r="Q4539">
        <v>0</v>
      </c>
      <c r="R4539" t="s">
        <v>43</v>
      </c>
      <c r="S4539" s="16">
        <v>6652.8</v>
      </c>
      <c r="T4539" s="16">
        <v>923.07692307692309</v>
      </c>
      <c r="U4539" s="16">
        <v>500</v>
      </c>
      <c r="V4539" s="16">
        <v>250</v>
      </c>
      <c r="W4539" s="16">
        <v>0</v>
      </c>
      <c r="X4539" s="16">
        <v>4979.7230769230773</v>
      </c>
    </row>
    <row r="4540" spans="1:24" x14ac:dyDescent="0.25">
      <c r="A4540" s="4" t="s">
        <v>24</v>
      </c>
      <c r="B4540" s="5" t="s">
        <v>5007</v>
      </c>
      <c r="C4540" s="6" t="s">
        <v>92</v>
      </c>
      <c r="D4540" s="7">
        <v>119</v>
      </c>
      <c r="E4540" t="s">
        <v>254</v>
      </c>
      <c r="F4540" t="s">
        <v>28</v>
      </c>
      <c r="G4540" t="s">
        <v>255</v>
      </c>
      <c r="H4540" t="s">
        <v>60</v>
      </c>
      <c r="I4540" t="s">
        <v>52</v>
      </c>
      <c r="J4540" s="8" t="s">
        <v>46</v>
      </c>
      <c r="K4540" s="8">
        <v>166</v>
      </c>
      <c r="L4540" t="s">
        <v>99</v>
      </c>
      <c r="M4540" s="9">
        <v>35</v>
      </c>
      <c r="N4540" s="10">
        <v>45</v>
      </c>
      <c r="O4540">
        <v>1.1000000000000001</v>
      </c>
      <c r="P4540">
        <v>0.84</v>
      </c>
      <c r="Q4540">
        <v>0</v>
      </c>
      <c r="R4540" t="s">
        <v>43</v>
      </c>
      <c r="S4540" s="16">
        <v>5174.4000000000005</v>
      </c>
      <c r="T4540" s="16">
        <v>0</v>
      </c>
      <c r="U4540" s="16">
        <v>500</v>
      </c>
      <c r="V4540" s="16">
        <v>100</v>
      </c>
      <c r="W4540" s="16">
        <v>7470</v>
      </c>
      <c r="X4540" s="16">
        <v>-2895.5999999999995</v>
      </c>
    </row>
    <row r="4541" spans="1:24" x14ac:dyDescent="0.25">
      <c r="A4541" s="4" t="s">
        <v>24</v>
      </c>
      <c r="B4541" s="5" t="s">
        <v>5008</v>
      </c>
      <c r="C4541" s="6" t="s">
        <v>43</v>
      </c>
      <c r="D4541" s="7">
        <v>87</v>
      </c>
      <c r="E4541" t="s">
        <v>227</v>
      </c>
      <c r="F4541" t="s">
        <v>37</v>
      </c>
      <c r="G4541" t="s">
        <v>228</v>
      </c>
      <c r="H4541" t="s">
        <v>64</v>
      </c>
      <c r="I4541" t="s">
        <v>40</v>
      </c>
      <c r="J4541" s="8" t="s">
        <v>46</v>
      </c>
      <c r="K4541" s="8">
        <v>164</v>
      </c>
      <c r="L4541" t="s">
        <v>47</v>
      </c>
      <c r="M4541" s="9">
        <v>30</v>
      </c>
      <c r="N4541" s="10">
        <v>615.38461538461536</v>
      </c>
      <c r="O4541">
        <v>0.8</v>
      </c>
      <c r="P4541">
        <v>0.88</v>
      </c>
      <c r="Q4541">
        <v>0</v>
      </c>
      <c r="R4541" t="s">
        <v>43</v>
      </c>
      <c r="S4541" s="16">
        <v>3463.68</v>
      </c>
      <c r="T4541" s="16">
        <v>615.38461538461536</v>
      </c>
      <c r="U4541" s="16">
        <v>500</v>
      </c>
      <c r="V4541" s="16">
        <v>10</v>
      </c>
      <c r="W4541" s="16">
        <v>0</v>
      </c>
      <c r="X4541" s="16">
        <v>2338.2953846153846</v>
      </c>
    </row>
    <row r="4542" spans="1:24" x14ac:dyDescent="0.25">
      <c r="A4542" s="4" t="s">
        <v>24</v>
      </c>
      <c r="B4542" s="5" t="s">
        <v>5009</v>
      </c>
      <c r="C4542" s="6" t="s">
        <v>35</v>
      </c>
      <c r="D4542" s="7">
        <v>42</v>
      </c>
      <c r="E4542" t="s">
        <v>517</v>
      </c>
      <c r="F4542" t="s">
        <v>28</v>
      </c>
      <c r="G4542" t="s">
        <v>362</v>
      </c>
      <c r="H4542" t="s">
        <v>30</v>
      </c>
      <c r="I4542" t="s">
        <v>40</v>
      </c>
      <c r="J4542" s="8" t="s">
        <v>46</v>
      </c>
      <c r="K4542" s="8">
        <v>0</v>
      </c>
      <c r="L4542" t="s">
        <v>53</v>
      </c>
      <c r="M4542" s="9">
        <v>24</v>
      </c>
      <c r="N4542" s="10">
        <v>384.61538461538464</v>
      </c>
      <c r="O4542">
        <v>0.8</v>
      </c>
      <c r="P4542">
        <v>0.94</v>
      </c>
      <c r="Q4542">
        <v>0</v>
      </c>
      <c r="R4542" t="s">
        <v>43</v>
      </c>
      <c r="S4542" s="16">
        <v>2887.68</v>
      </c>
      <c r="T4542" s="16">
        <v>0</v>
      </c>
      <c r="U4542" s="16">
        <v>500</v>
      </c>
      <c r="V4542" s="16">
        <v>10</v>
      </c>
      <c r="W4542" s="16">
        <v>0</v>
      </c>
      <c r="X4542" s="16">
        <v>2377.6799999999998</v>
      </c>
    </row>
    <row r="4543" spans="1:24" x14ac:dyDescent="0.25">
      <c r="A4543" s="4" t="s">
        <v>24</v>
      </c>
      <c r="B4543" s="5" t="s">
        <v>5010</v>
      </c>
      <c r="C4543" s="6" t="s">
        <v>92</v>
      </c>
      <c r="D4543" s="7">
        <v>101</v>
      </c>
      <c r="E4543" t="s">
        <v>595</v>
      </c>
      <c r="F4543" t="s">
        <v>28</v>
      </c>
      <c r="G4543" t="s">
        <v>159</v>
      </c>
      <c r="H4543" t="s">
        <v>39</v>
      </c>
      <c r="I4543" t="s">
        <v>40</v>
      </c>
      <c r="J4543" s="8" t="s">
        <v>32</v>
      </c>
      <c r="K4543" s="8">
        <v>164</v>
      </c>
      <c r="L4543" t="s">
        <v>95</v>
      </c>
      <c r="M4543" s="9">
        <v>65</v>
      </c>
      <c r="N4543" s="10">
        <v>79</v>
      </c>
      <c r="O4543">
        <v>0.8</v>
      </c>
      <c r="P4543">
        <v>1.01</v>
      </c>
      <c r="Q4543">
        <v>0</v>
      </c>
      <c r="R4543" t="s">
        <v>43</v>
      </c>
      <c r="S4543" s="16">
        <v>8403.2000000000007</v>
      </c>
      <c r="T4543" s="16">
        <v>0</v>
      </c>
      <c r="U4543" s="16">
        <v>0</v>
      </c>
      <c r="V4543" s="16">
        <v>0</v>
      </c>
      <c r="W4543" s="16">
        <v>12956</v>
      </c>
      <c r="X4543" s="16">
        <v>-4552.7999999999993</v>
      </c>
    </row>
    <row r="4544" spans="1:24" x14ac:dyDescent="0.25">
      <c r="A4544" s="4" t="s">
        <v>24</v>
      </c>
      <c r="B4544" s="5" t="s">
        <v>5011</v>
      </c>
      <c r="C4544" s="6" t="s">
        <v>43</v>
      </c>
      <c r="D4544" s="7">
        <v>268</v>
      </c>
      <c r="E4544" t="s">
        <v>801</v>
      </c>
      <c r="F4544" t="s">
        <v>37</v>
      </c>
      <c r="G4544" t="s">
        <v>148</v>
      </c>
      <c r="H4544" t="s">
        <v>81</v>
      </c>
      <c r="I4544" t="s">
        <v>52</v>
      </c>
      <c r="J4544" s="8" t="s">
        <v>46</v>
      </c>
      <c r="K4544" s="8">
        <v>168</v>
      </c>
      <c r="L4544" t="s">
        <v>47</v>
      </c>
      <c r="M4544" s="9">
        <v>30</v>
      </c>
      <c r="N4544" s="10">
        <v>615.38461538461536</v>
      </c>
      <c r="O4544">
        <v>1.1000000000000001</v>
      </c>
      <c r="P4544">
        <v>1.2</v>
      </c>
      <c r="Q4544">
        <v>0</v>
      </c>
      <c r="R4544" t="s">
        <v>43</v>
      </c>
      <c r="S4544" s="16">
        <v>6652.8</v>
      </c>
      <c r="T4544" s="16">
        <v>615.38461538461536</v>
      </c>
      <c r="U4544" s="16">
        <v>200</v>
      </c>
      <c r="V4544" s="16">
        <v>10</v>
      </c>
      <c r="W4544" s="16">
        <v>0</v>
      </c>
      <c r="X4544" s="16">
        <v>5827.4153846153849</v>
      </c>
    </row>
    <row r="4545" spans="1:24" x14ac:dyDescent="0.25">
      <c r="A4545" s="4" t="s">
        <v>24</v>
      </c>
      <c r="B4545" s="5" t="s">
        <v>5012</v>
      </c>
      <c r="C4545" s="6" t="s">
        <v>35</v>
      </c>
      <c r="D4545" s="7">
        <v>41</v>
      </c>
      <c r="E4545" t="s">
        <v>482</v>
      </c>
      <c r="F4545" t="s">
        <v>28</v>
      </c>
      <c r="G4545" t="s">
        <v>362</v>
      </c>
      <c r="H4545" t="s">
        <v>30</v>
      </c>
      <c r="I4545" t="s">
        <v>76</v>
      </c>
      <c r="J4545" s="8" t="s">
        <v>46</v>
      </c>
      <c r="K4545" s="8">
        <v>0</v>
      </c>
      <c r="L4545" t="s">
        <v>53</v>
      </c>
      <c r="M4545" s="9">
        <v>24</v>
      </c>
      <c r="N4545" s="10">
        <v>384.61538461538464</v>
      </c>
      <c r="O4545">
        <v>1</v>
      </c>
      <c r="P4545">
        <v>0.94</v>
      </c>
      <c r="Q4545">
        <v>0</v>
      </c>
      <c r="R4545" t="s">
        <v>43</v>
      </c>
      <c r="S4545" s="16">
        <v>3609.6</v>
      </c>
      <c r="T4545" s="16">
        <v>0</v>
      </c>
      <c r="U4545" s="16">
        <v>0</v>
      </c>
      <c r="V4545" s="16">
        <v>250</v>
      </c>
      <c r="W4545" s="16">
        <v>0</v>
      </c>
      <c r="X4545" s="16">
        <v>3359.6</v>
      </c>
    </row>
    <row r="4546" spans="1:24" x14ac:dyDescent="0.25">
      <c r="A4546" s="4" t="s">
        <v>24</v>
      </c>
      <c r="B4546" s="5" t="s">
        <v>5013</v>
      </c>
      <c r="C4546" s="6" t="s">
        <v>35</v>
      </c>
      <c r="D4546" s="7">
        <v>84</v>
      </c>
      <c r="E4546" t="s">
        <v>763</v>
      </c>
      <c r="F4546" t="s">
        <v>37</v>
      </c>
      <c r="G4546" t="s">
        <v>326</v>
      </c>
      <c r="H4546" t="s">
        <v>64</v>
      </c>
      <c r="I4546" t="s">
        <v>40</v>
      </c>
      <c r="J4546" s="8" t="s">
        <v>32</v>
      </c>
      <c r="K4546" s="8">
        <v>0</v>
      </c>
      <c r="L4546" t="s">
        <v>41</v>
      </c>
      <c r="M4546" s="9">
        <v>48</v>
      </c>
      <c r="N4546" s="10">
        <v>5416.666666666667</v>
      </c>
      <c r="O4546">
        <v>0.8</v>
      </c>
      <c r="P4546">
        <v>0.81</v>
      </c>
      <c r="Q4546">
        <v>0</v>
      </c>
      <c r="R4546" t="s">
        <v>43</v>
      </c>
      <c r="S4546" s="16">
        <v>0</v>
      </c>
      <c r="T4546" s="16">
        <v>0</v>
      </c>
      <c r="U4546" s="16">
        <v>750</v>
      </c>
      <c r="V4546" s="16">
        <v>0</v>
      </c>
      <c r="W4546" s="16">
        <v>0</v>
      </c>
      <c r="X4546" s="16">
        <v>-750</v>
      </c>
    </row>
    <row r="4547" spans="1:24" x14ac:dyDescent="0.25">
      <c r="A4547" s="4" t="s">
        <v>24</v>
      </c>
      <c r="B4547" s="5" t="s">
        <v>5014</v>
      </c>
      <c r="C4547" s="6" t="s">
        <v>43</v>
      </c>
      <c r="D4547" s="7">
        <v>208</v>
      </c>
      <c r="E4547" t="s">
        <v>638</v>
      </c>
      <c r="F4547" t="s">
        <v>28</v>
      </c>
      <c r="G4547" t="s">
        <v>275</v>
      </c>
      <c r="H4547" t="s">
        <v>81</v>
      </c>
      <c r="I4547" t="s">
        <v>31</v>
      </c>
      <c r="J4547" s="8" t="s">
        <v>46</v>
      </c>
      <c r="K4547" s="8">
        <v>0</v>
      </c>
      <c r="L4547" t="s">
        <v>47</v>
      </c>
      <c r="M4547" s="9">
        <v>30</v>
      </c>
      <c r="N4547" s="10">
        <v>615.38461538461536</v>
      </c>
      <c r="O4547">
        <v>1.2</v>
      </c>
      <c r="P4547">
        <v>0.93</v>
      </c>
      <c r="Q4547">
        <v>0</v>
      </c>
      <c r="R4547" t="s">
        <v>43</v>
      </c>
      <c r="S4547" s="16">
        <v>5356.8</v>
      </c>
      <c r="T4547" s="16">
        <v>0</v>
      </c>
      <c r="U4547" s="16">
        <v>0</v>
      </c>
      <c r="V4547" s="16">
        <v>50</v>
      </c>
      <c r="W4547" s="16">
        <v>0</v>
      </c>
      <c r="X4547" s="16">
        <v>5306.8</v>
      </c>
    </row>
    <row r="4548" spans="1:24" x14ac:dyDescent="0.25">
      <c r="A4548" s="4" t="s">
        <v>24</v>
      </c>
      <c r="B4548" s="5" t="s">
        <v>5015</v>
      </c>
      <c r="C4548" s="6" t="s">
        <v>92</v>
      </c>
      <c r="D4548" s="7">
        <v>307</v>
      </c>
      <c r="E4548" t="s">
        <v>581</v>
      </c>
      <c r="F4548" t="s">
        <v>28</v>
      </c>
      <c r="G4548" t="s">
        <v>582</v>
      </c>
      <c r="H4548" t="s">
        <v>60</v>
      </c>
      <c r="I4548" t="s">
        <v>76</v>
      </c>
      <c r="J4548" s="8" t="s">
        <v>32</v>
      </c>
      <c r="K4548" s="8">
        <v>120</v>
      </c>
      <c r="L4548" t="s">
        <v>95</v>
      </c>
      <c r="M4548" s="9">
        <v>60</v>
      </c>
      <c r="N4548" s="10">
        <v>73</v>
      </c>
      <c r="O4548">
        <v>1</v>
      </c>
      <c r="P4548">
        <v>0.92</v>
      </c>
      <c r="Q4548">
        <v>0</v>
      </c>
      <c r="R4548" t="s">
        <v>43</v>
      </c>
      <c r="S4548" s="16">
        <v>8832</v>
      </c>
      <c r="T4548" s="16">
        <v>0</v>
      </c>
      <c r="U4548" s="16">
        <v>200</v>
      </c>
      <c r="V4548" s="16">
        <v>0</v>
      </c>
      <c r="W4548" s="16">
        <v>8760</v>
      </c>
      <c r="X4548" s="16">
        <v>-128</v>
      </c>
    </row>
    <row r="4549" spans="1:24" x14ac:dyDescent="0.25">
      <c r="A4549" s="4" t="s">
        <v>24</v>
      </c>
      <c r="B4549" s="5" t="s">
        <v>5016</v>
      </c>
      <c r="C4549" s="6" t="s">
        <v>26</v>
      </c>
      <c r="D4549" s="7">
        <v>59</v>
      </c>
      <c r="E4549" t="s">
        <v>456</v>
      </c>
      <c r="F4549" t="s">
        <v>37</v>
      </c>
      <c r="G4549" t="s">
        <v>214</v>
      </c>
      <c r="H4549" t="s">
        <v>81</v>
      </c>
      <c r="I4549" t="s">
        <v>76</v>
      </c>
      <c r="J4549" s="8" t="s">
        <v>32</v>
      </c>
      <c r="K4549" s="8">
        <v>167</v>
      </c>
      <c r="L4549" t="s">
        <v>33</v>
      </c>
      <c r="M4549" s="9">
        <v>60</v>
      </c>
      <c r="N4549" s="10">
        <v>6250</v>
      </c>
      <c r="O4549">
        <v>1</v>
      </c>
      <c r="P4549">
        <v>1.17</v>
      </c>
      <c r="Q4549">
        <v>0</v>
      </c>
      <c r="R4549" t="s">
        <v>43</v>
      </c>
      <c r="S4549" s="16">
        <v>11723.4</v>
      </c>
      <c r="T4549" s="16">
        <v>6250</v>
      </c>
      <c r="U4549" s="16">
        <v>200</v>
      </c>
      <c r="V4549" s="16">
        <v>0</v>
      </c>
      <c r="W4549" s="16">
        <v>0</v>
      </c>
      <c r="X4549" s="16">
        <v>5273.4</v>
      </c>
    </row>
    <row r="4550" spans="1:24" x14ac:dyDescent="0.25">
      <c r="A4550" s="4" t="s">
        <v>24</v>
      </c>
      <c r="B4550" s="5" t="s">
        <v>5017</v>
      </c>
      <c r="C4550" s="6" t="s">
        <v>35</v>
      </c>
      <c r="D4550" s="7">
        <v>299</v>
      </c>
      <c r="E4550" t="s">
        <v>300</v>
      </c>
      <c r="F4550" t="s">
        <v>28</v>
      </c>
      <c r="G4550" t="s">
        <v>301</v>
      </c>
      <c r="H4550" t="s">
        <v>64</v>
      </c>
      <c r="I4550" t="s">
        <v>52</v>
      </c>
      <c r="J4550" s="8" t="s">
        <v>46</v>
      </c>
      <c r="K4550" s="8">
        <v>165</v>
      </c>
      <c r="L4550" t="s">
        <v>53</v>
      </c>
      <c r="M4550" s="9">
        <v>24</v>
      </c>
      <c r="N4550" s="10">
        <v>384.61538461538464</v>
      </c>
      <c r="O4550">
        <v>1.1000000000000001</v>
      </c>
      <c r="P4550">
        <v>1.17</v>
      </c>
      <c r="Q4550">
        <v>0</v>
      </c>
      <c r="R4550" t="s">
        <v>43</v>
      </c>
      <c r="S4550" s="16">
        <v>4942.08</v>
      </c>
      <c r="T4550" s="16">
        <v>384.61538461538464</v>
      </c>
      <c r="U4550" s="16">
        <v>500</v>
      </c>
      <c r="V4550" s="16">
        <v>0</v>
      </c>
      <c r="W4550" s="16">
        <v>0</v>
      </c>
      <c r="X4550" s="16">
        <v>4057.4646153846152</v>
      </c>
    </row>
    <row r="4551" spans="1:24" x14ac:dyDescent="0.25">
      <c r="A4551" s="4" t="s">
        <v>24</v>
      </c>
      <c r="B4551" s="5" t="s">
        <v>5018</v>
      </c>
      <c r="C4551" s="6" t="s">
        <v>43</v>
      </c>
      <c r="D4551" s="7">
        <v>42</v>
      </c>
      <c r="E4551" t="s">
        <v>517</v>
      </c>
      <c r="F4551" t="s">
        <v>28</v>
      </c>
      <c r="G4551" t="s">
        <v>362</v>
      </c>
      <c r="H4551" t="s">
        <v>30</v>
      </c>
      <c r="I4551" t="s">
        <v>40</v>
      </c>
      <c r="J4551" s="8" t="s">
        <v>46</v>
      </c>
      <c r="K4551" s="8">
        <v>161</v>
      </c>
      <c r="L4551" t="s">
        <v>47</v>
      </c>
      <c r="M4551" s="9">
        <v>30</v>
      </c>
      <c r="N4551" s="10">
        <v>615.38461538461536</v>
      </c>
      <c r="O4551">
        <v>0.8</v>
      </c>
      <c r="P4551">
        <v>0.94</v>
      </c>
      <c r="Q4551">
        <v>0</v>
      </c>
      <c r="R4551" t="s">
        <v>43</v>
      </c>
      <c r="S4551" s="16">
        <v>3609.6</v>
      </c>
      <c r="T4551" s="16">
        <v>615.38461538461536</v>
      </c>
      <c r="U4551" s="16">
        <v>0</v>
      </c>
      <c r="V4551" s="16">
        <v>50</v>
      </c>
      <c r="W4551" s="16">
        <v>0</v>
      </c>
      <c r="X4551" s="16">
        <v>2944.2153846153847</v>
      </c>
    </row>
    <row r="4552" spans="1:24" x14ac:dyDescent="0.25">
      <c r="A4552" s="4" t="s">
        <v>24</v>
      </c>
      <c r="B4552" s="5" t="s">
        <v>5019</v>
      </c>
      <c r="C4552" s="6" t="s">
        <v>35</v>
      </c>
      <c r="D4552" s="7">
        <v>123</v>
      </c>
      <c r="E4552" t="s">
        <v>1015</v>
      </c>
      <c r="F4552" t="s">
        <v>28</v>
      </c>
      <c r="G4552" t="s">
        <v>105</v>
      </c>
      <c r="H4552" t="s">
        <v>39</v>
      </c>
      <c r="I4552" t="s">
        <v>52</v>
      </c>
      <c r="J4552" s="8" t="s">
        <v>46</v>
      </c>
      <c r="K4552" s="8">
        <v>136</v>
      </c>
      <c r="L4552" t="s">
        <v>53</v>
      </c>
      <c r="M4552" s="9">
        <v>24</v>
      </c>
      <c r="N4552" s="10">
        <v>384.61538461538464</v>
      </c>
      <c r="O4552">
        <v>1.1000000000000001</v>
      </c>
      <c r="P4552">
        <v>1.1499999999999999</v>
      </c>
      <c r="Q4552">
        <v>0</v>
      </c>
      <c r="R4552" t="s">
        <v>43</v>
      </c>
      <c r="S4552" s="16">
        <v>4857.5999999999995</v>
      </c>
      <c r="T4552" s="16">
        <v>384.61538461538464</v>
      </c>
      <c r="U4552" s="16">
        <v>500</v>
      </c>
      <c r="V4552" s="16">
        <v>50</v>
      </c>
      <c r="W4552" s="16">
        <v>0</v>
      </c>
      <c r="X4552" s="16">
        <v>3922.9846153846147</v>
      </c>
    </row>
    <row r="4553" spans="1:24" x14ac:dyDescent="0.25">
      <c r="A4553" s="4" t="s">
        <v>24</v>
      </c>
      <c r="B4553" s="5" t="s">
        <v>5020</v>
      </c>
      <c r="C4553" s="6" t="s">
        <v>92</v>
      </c>
      <c r="D4553" s="7">
        <v>108</v>
      </c>
      <c r="E4553" t="s">
        <v>1376</v>
      </c>
      <c r="F4553" t="s">
        <v>28</v>
      </c>
      <c r="G4553" t="s">
        <v>63</v>
      </c>
      <c r="H4553" t="s">
        <v>64</v>
      </c>
      <c r="I4553" t="s">
        <v>31</v>
      </c>
      <c r="J4553" s="8" t="s">
        <v>32</v>
      </c>
      <c r="K4553" s="8">
        <v>164</v>
      </c>
      <c r="L4553" t="s">
        <v>95</v>
      </c>
      <c r="M4553" s="9">
        <v>65</v>
      </c>
      <c r="N4553" s="10">
        <v>76</v>
      </c>
      <c r="O4553">
        <v>1.2</v>
      </c>
      <c r="P4553">
        <v>1.04</v>
      </c>
      <c r="Q4553">
        <v>0</v>
      </c>
      <c r="R4553" t="s">
        <v>43</v>
      </c>
      <c r="S4553" s="16">
        <v>12979.2</v>
      </c>
      <c r="T4553" s="16">
        <v>0</v>
      </c>
      <c r="U4553" s="16">
        <v>500</v>
      </c>
      <c r="V4553" s="16">
        <v>10</v>
      </c>
      <c r="W4553" s="16">
        <v>12464</v>
      </c>
      <c r="X4553" s="16">
        <v>5.2000000000007276</v>
      </c>
    </row>
    <row r="4554" spans="1:24" x14ac:dyDescent="0.25">
      <c r="A4554" s="4" t="s">
        <v>24</v>
      </c>
      <c r="B4554" s="5" t="s">
        <v>5021</v>
      </c>
      <c r="C4554" s="6" t="s">
        <v>66</v>
      </c>
      <c r="D4554" s="7">
        <v>40</v>
      </c>
      <c r="E4554" t="s">
        <v>361</v>
      </c>
      <c r="F4554" t="s">
        <v>28</v>
      </c>
      <c r="G4554" t="s">
        <v>362</v>
      </c>
      <c r="H4554" t="s">
        <v>30</v>
      </c>
      <c r="I4554" t="s">
        <v>52</v>
      </c>
      <c r="J4554" s="8" t="s">
        <v>32</v>
      </c>
      <c r="K4554" s="8">
        <v>161</v>
      </c>
      <c r="L4554" t="s">
        <v>296</v>
      </c>
      <c r="M4554" s="9">
        <v>72</v>
      </c>
      <c r="N4554" s="10">
        <v>8333.3333333333339</v>
      </c>
      <c r="O4554">
        <v>1.1000000000000001</v>
      </c>
      <c r="P4554">
        <v>0.94</v>
      </c>
      <c r="Q4554">
        <v>0</v>
      </c>
      <c r="R4554" t="s">
        <v>43</v>
      </c>
      <c r="S4554" s="16">
        <v>11911.68</v>
      </c>
      <c r="T4554" s="16">
        <v>8333.3333333333339</v>
      </c>
      <c r="U4554" s="16">
        <v>0</v>
      </c>
      <c r="V4554" s="16">
        <v>50</v>
      </c>
      <c r="W4554" s="16">
        <v>0</v>
      </c>
      <c r="X4554" s="16">
        <v>3528.3466666666664</v>
      </c>
    </row>
    <row r="4555" spans="1:24" x14ac:dyDescent="0.25">
      <c r="A4555" s="4" t="s">
        <v>24</v>
      </c>
      <c r="B4555" s="5" t="s">
        <v>5022</v>
      </c>
      <c r="C4555" s="6" t="s">
        <v>26</v>
      </c>
      <c r="D4555" s="7">
        <v>92</v>
      </c>
      <c r="E4555" t="s">
        <v>1067</v>
      </c>
      <c r="F4555" t="s">
        <v>28</v>
      </c>
      <c r="G4555" t="s">
        <v>1034</v>
      </c>
      <c r="H4555" t="s">
        <v>51</v>
      </c>
      <c r="I4555" t="s">
        <v>40</v>
      </c>
      <c r="J4555" s="8" t="s">
        <v>46</v>
      </c>
      <c r="K4555" s="8">
        <v>161</v>
      </c>
      <c r="L4555" t="s">
        <v>90</v>
      </c>
      <c r="M4555" s="9">
        <v>35</v>
      </c>
      <c r="N4555" s="10">
        <v>923.07692307692309</v>
      </c>
      <c r="O4555">
        <v>0.8</v>
      </c>
      <c r="P4555">
        <v>1.1299999999999999</v>
      </c>
      <c r="Q4555">
        <v>0</v>
      </c>
      <c r="R4555" t="s">
        <v>43</v>
      </c>
      <c r="S4555" s="16">
        <v>5062.3999999999996</v>
      </c>
      <c r="T4555" s="16">
        <v>923.07692307692309</v>
      </c>
      <c r="U4555" s="16">
        <v>0</v>
      </c>
      <c r="V4555" s="16">
        <v>0</v>
      </c>
      <c r="W4555" s="16">
        <v>0</v>
      </c>
      <c r="X4555" s="16">
        <v>4139.3230769230768</v>
      </c>
    </row>
    <row r="4556" spans="1:24" x14ac:dyDescent="0.25">
      <c r="A4556" s="4" t="s">
        <v>24</v>
      </c>
      <c r="B4556" s="5" t="s">
        <v>5023</v>
      </c>
      <c r="C4556" s="6" t="s">
        <v>26</v>
      </c>
      <c r="D4556" s="7">
        <v>50</v>
      </c>
      <c r="E4556" t="s">
        <v>676</v>
      </c>
      <c r="F4556" t="s">
        <v>37</v>
      </c>
      <c r="G4556" t="s">
        <v>383</v>
      </c>
      <c r="H4556" t="s">
        <v>51</v>
      </c>
      <c r="I4556" t="s">
        <v>76</v>
      </c>
      <c r="J4556" s="8" t="s">
        <v>46</v>
      </c>
      <c r="K4556" s="8">
        <v>160</v>
      </c>
      <c r="L4556" t="s">
        <v>90</v>
      </c>
      <c r="M4556" s="9">
        <v>35</v>
      </c>
      <c r="N4556" s="10">
        <v>923.07692307692309</v>
      </c>
      <c r="O4556">
        <v>1</v>
      </c>
      <c r="P4556">
        <v>1.17</v>
      </c>
      <c r="Q4556">
        <v>0</v>
      </c>
      <c r="R4556" t="s">
        <v>43</v>
      </c>
      <c r="S4556" s="16">
        <v>6552</v>
      </c>
      <c r="T4556" s="16">
        <v>923.07692307692309</v>
      </c>
      <c r="U4556" s="16">
        <v>0</v>
      </c>
      <c r="V4556" s="16">
        <v>0</v>
      </c>
      <c r="W4556" s="16">
        <v>0</v>
      </c>
      <c r="X4556" s="16">
        <v>5628.9230769230771</v>
      </c>
    </row>
    <row r="4557" spans="1:24" x14ac:dyDescent="0.25">
      <c r="A4557" s="4" t="s">
        <v>24</v>
      </c>
      <c r="B4557" s="5" t="s">
        <v>5024</v>
      </c>
      <c r="C4557" s="6" t="s">
        <v>35</v>
      </c>
      <c r="D4557" s="7">
        <v>287</v>
      </c>
      <c r="E4557" t="s">
        <v>649</v>
      </c>
      <c r="F4557" t="s">
        <v>37</v>
      </c>
      <c r="G4557" t="s">
        <v>85</v>
      </c>
      <c r="H4557" t="s">
        <v>51</v>
      </c>
      <c r="I4557" t="s">
        <v>31</v>
      </c>
      <c r="J4557" s="8" t="s">
        <v>46</v>
      </c>
      <c r="K4557" s="8">
        <v>0</v>
      </c>
      <c r="L4557" t="s">
        <v>53</v>
      </c>
      <c r="M4557" s="9">
        <v>24</v>
      </c>
      <c r="N4557" s="10">
        <v>384.61538461538464</v>
      </c>
      <c r="O4557">
        <v>1.2</v>
      </c>
      <c r="P4557">
        <v>0.95</v>
      </c>
      <c r="Q4557">
        <v>0</v>
      </c>
      <c r="R4557" t="s">
        <v>43</v>
      </c>
      <c r="S4557" s="16">
        <v>0</v>
      </c>
      <c r="T4557" s="16">
        <v>0</v>
      </c>
      <c r="U4557" s="16">
        <v>0</v>
      </c>
      <c r="V4557" s="16">
        <v>0</v>
      </c>
      <c r="W4557" s="16">
        <v>0</v>
      </c>
      <c r="X4557" s="16">
        <v>0</v>
      </c>
    </row>
    <row r="4558" spans="1:24" x14ac:dyDescent="0.25">
      <c r="A4558" s="4" t="s">
        <v>24</v>
      </c>
      <c r="B4558" s="5" t="s">
        <v>5025</v>
      </c>
      <c r="C4558" s="6" t="s">
        <v>35</v>
      </c>
      <c r="D4558" s="7">
        <v>156</v>
      </c>
      <c r="E4558" t="s">
        <v>681</v>
      </c>
      <c r="F4558" t="s">
        <v>37</v>
      </c>
      <c r="G4558" t="s">
        <v>272</v>
      </c>
      <c r="H4558" t="s">
        <v>64</v>
      </c>
      <c r="I4558" t="s">
        <v>40</v>
      </c>
      <c r="J4558" s="8" t="s">
        <v>32</v>
      </c>
      <c r="K4558" s="8">
        <v>162</v>
      </c>
      <c r="L4558" t="s">
        <v>41</v>
      </c>
      <c r="M4558" s="9">
        <v>48</v>
      </c>
      <c r="N4558" s="10">
        <v>5416.666666666667</v>
      </c>
      <c r="O4558">
        <v>0.8</v>
      </c>
      <c r="P4558">
        <v>0.82</v>
      </c>
      <c r="Q4558">
        <v>0</v>
      </c>
      <c r="R4558" t="s">
        <v>43</v>
      </c>
      <c r="S4558" s="16">
        <v>5101.0559999999996</v>
      </c>
      <c r="T4558" s="16">
        <v>5416.666666666667</v>
      </c>
      <c r="U4558" s="16">
        <v>200</v>
      </c>
      <c r="V4558" s="16">
        <v>50</v>
      </c>
      <c r="W4558" s="16">
        <v>0</v>
      </c>
      <c r="X4558" s="16">
        <v>-565.61066666666738</v>
      </c>
    </row>
    <row r="4559" spans="1:24" x14ac:dyDescent="0.25">
      <c r="A4559" s="4" t="s">
        <v>24</v>
      </c>
      <c r="B4559" s="5" t="s">
        <v>5026</v>
      </c>
      <c r="C4559" s="6" t="s">
        <v>135</v>
      </c>
      <c r="D4559" s="7">
        <v>83</v>
      </c>
      <c r="E4559" t="s">
        <v>325</v>
      </c>
      <c r="F4559" t="s">
        <v>28</v>
      </c>
      <c r="G4559" t="s">
        <v>326</v>
      </c>
      <c r="H4559" t="s">
        <v>64</v>
      </c>
      <c r="I4559" t="s">
        <v>76</v>
      </c>
      <c r="J4559" s="8" t="s">
        <v>32</v>
      </c>
      <c r="K4559" s="8">
        <v>167</v>
      </c>
      <c r="L4559" t="s">
        <v>209</v>
      </c>
      <c r="M4559" s="9">
        <v>90</v>
      </c>
      <c r="N4559" s="10">
        <v>9166.6666666666661</v>
      </c>
      <c r="O4559">
        <v>1</v>
      </c>
      <c r="P4559">
        <v>0.81</v>
      </c>
      <c r="Q4559">
        <v>0</v>
      </c>
      <c r="R4559" t="s">
        <v>43</v>
      </c>
      <c r="S4559" s="16">
        <v>11664</v>
      </c>
      <c r="T4559" s="16">
        <v>9166.6666666666661</v>
      </c>
      <c r="U4559" s="16">
        <v>750</v>
      </c>
      <c r="V4559" s="16">
        <v>500</v>
      </c>
      <c r="W4559" s="16">
        <v>0</v>
      </c>
      <c r="X4559" s="16">
        <v>1247.3333333333339</v>
      </c>
    </row>
    <row r="4560" spans="1:24" x14ac:dyDescent="0.25">
      <c r="A4560" s="4" t="s">
        <v>24</v>
      </c>
      <c r="B4560" s="5" t="s">
        <v>5027</v>
      </c>
      <c r="C4560" s="6" t="s">
        <v>92</v>
      </c>
      <c r="D4560" s="7">
        <v>90</v>
      </c>
      <c r="E4560" t="s">
        <v>765</v>
      </c>
      <c r="F4560" t="s">
        <v>37</v>
      </c>
      <c r="G4560" t="s">
        <v>766</v>
      </c>
      <c r="H4560" t="s">
        <v>81</v>
      </c>
      <c r="I4560" t="s">
        <v>40</v>
      </c>
      <c r="J4560" s="8" t="s">
        <v>32</v>
      </c>
      <c r="K4560" s="8">
        <v>83</v>
      </c>
      <c r="L4560" t="s">
        <v>95</v>
      </c>
      <c r="M4560" s="9">
        <v>60</v>
      </c>
      <c r="N4560" s="10">
        <v>72</v>
      </c>
      <c r="O4560">
        <v>0.8</v>
      </c>
      <c r="P4560">
        <v>1.01</v>
      </c>
      <c r="Q4560">
        <v>0</v>
      </c>
      <c r="R4560" t="s">
        <v>43</v>
      </c>
      <c r="S4560" s="16">
        <v>4023.84</v>
      </c>
      <c r="T4560" s="16">
        <v>0</v>
      </c>
      <c r="U4560" s="16">
        <v>0</v>
      </c>
      <c r="V4560" s="16">
        <v>50</v>
      </c>
      <c r="W4560" s="16">
        <v>5976</v>
      </c>
      <c r="X4560" s="16">
        <v>-2002.1599999999999</v>
      </c>
    </row>
    <row r="4561" spans="1:24" x14ac:dyDescent="0.25">
      <c r="A4561" s="4" t="s">
        <v>24</v>
      </c>
      <c r="B4561" s="5" t="s">
        <v>5028</v>
      </c>
      <c r="C4561" s="6" t="s">
        <v>92</v>
      </c>
      <c r="D4561" s="7">
        <v>168</v>
      </c>
      <c r="E4561" t="s">
        <v>398</v>
      </c>
      <c r="F4561" t="s">
        <v>28</v>
      </c>
      <c r="G4561" t="s">
        <v>56</v>
      </c>
      <c r="H4561" t="s">
        <v>51</v>
      </c>
      <c r="I4561" t="s">
        <v>31</v>
      </c>
      <c r="J4561" s="8" t="s">
        <v>46</v>
      </c>
      <c r="K4561" s="8">
        <v>160</v>
      </c>
      <c r="L4561" t="s">
        <v>99</v>
      </c>
      <c r="M4561" s="9">
        <v>35</v>
      </c>
      <c r="N4561" s="10">
        <v>47</v>
      </c>
      <c r="O4561">
        <v>1.2</v>
      </c>
      <c r="P4561">
        <v>1.05</v>
      </c>
      <c r="Q4561">
        <v>0</v>
      </c>
      <c r="R4561" t="s">
        <v>43</v>
      </c>
      <c r="S4561" s="16">
        <v>7056</v>
      </c>
      <c r="T4561" s="16">
        <v>0</v>
      </c>
      <c r="U4561" s="16">
        <v>0</v>
      </c>
      <c r="V4561" s="16">
        <v>50</v>
      </c>
      <c r="W4561" s="16">
        <v>7520</v>
      </c>
      <c r="X4561" s="16">
        <v>-514</v>
      </c>
    </row>
    <row r="4562" spans="1:24" x14ac:dyDescent="0.25">
      <c r="A4562" s="4" t="s">
        <v>24</v>
      </c>
      <c r="B4562" s="5" t="s">
        <v>5029</v>
      </c>
      <c r="C4562" s="6" t="s">
        <v>92</v>
      </c>
      <c r="D4562" s="7">
        <v>241</v>
      </c>
      <c r="E4562" t="s">
        <v>247</v>
      </c>
      <c r="F4562" t="s">
        <v>37</v>
      </c>
      <c r="G4562" t="s">
        <v>248</v>
      </c>
      <c r="H4562" t="s">
        <v>51</v>
      </c>
      <c r="I4562" t="s">
        <v>40</v>
      </c>
      <c r="J4562" s="8" t="s">
        <v>32</v>
      </c>
      <c r="K4562" s="8">
        <v>161</v>
      </c>
      <c r="L4562" t="s">
        <v>95</v>
      </c>
      <c r="M4562" s="9">
        <v>60</v>
      </c>
      <c r="N4562" s="10">
        <v>75</v>
      </c>
      <c r="O4562">
        <v>0.8</v>
      </c>
      <c r="P4562">
        <v>0.82</v>
      </c>
      <c r="Q4562">
        <v>0</v>
      </c>
      <c r="R4562" t="s">
        <v>43</v>
      </c>
      <c r="S4562" s="16">
        <v>6336.96</v>
      </c>
      <c r="T4562" s="16">
        <v>0</v>
      </c>
      <c r="U4562" s="16">
        <v>750</v>
      </c>
      <c r="V4562" s="16">
        <v>0</v>
      </c>
      <c r="W4562" s="16">
        <v>12075</v>
      </c>
      <c r="X4562" s="16">
        <v>-6488.04</v>
      </c>
    </row>
    <row r="4563" spans="1:24" x14ac:dyDescent="0.25">
      <c r="A4563" s="4" t="s">
        <v>24</v>
      </c>
      <c r="B4563" s="5" t="s">
        <v>5030</v>
      </c>
      <c r="C4563" s="6" t="s">
        <v>92</v>
      </c>
      <c r="D4563" s="7">
        <v>274</v>
      </c>
      <c r="E4563" t="s">
        <v>735</v>
      </c>
      <c r="F4563" t="s">
        <v>37</v>
      </c>
      <c r="G4563" t="s">
        <v>29</v>
      </c>
      <c r="H4563" t="s">
        <v>30</v>
      </c>
      <c r="I4563" t="s">
        <v>40</v>
      </c>
      <c r="J4563" s="8" t="s">
        <v>46</v>
      </c>
      <c r="K4563" s="8">
        <v>161</v>
      </c>
      <c r="L4563" t="s">
        <v>99</v>
      </c>
      <c r="M4563" s="9">
        <v>40</v>
      </c>
      <c r="N4563" s="10">
        <v>49</v>
      </c>
      <c r="O4563">
        <v>0.8</v>
      </c>
      <c r="P4563">
        <v>1</v>
      </c>
      <c r="Q4563">
        <v>0</v>
      </c>
      <c r="R4563" t="s">
        <v>43</v>
      </c>
      <c r="S4563" s="16">
        <v>5152</v>
      </c>
      <c r="T4563" s="16">
        <v>0</v>
      </c>
      <c r="U4563" s="16">
        <v>200</v>
      </c>
      <c r="V4563" s="16">
        <v>250</v>
      </c>
      <c r="W4563" s="16">
        <v>7889</v>
      </c>
      <c r="X4563" s="16">
        <v>-3187</v>
      </c>
    </row>
    <row r="4564" spans="1:24" x14ac:dyDescent="0.25">
      <c r="A4564" s="4" t="s">
        <v>24</v>
      </c>
      <c r="B4564" s="5" t="s">
        <v>5031</v>
      </c>
      <c r="C4564" s="6" t="s">
        <v>92</v>
      </c>
      <c r="D4564" s="7">
        <v>215</v>
      </c>
      <c r="E4564" t="s">
        <v>698</v>
      </c>
      <c r="F4564" t="s">
        <v>28</v>
      </c>
      <c r="G4564" t="s">
        <v>625</v>
      </c>
      <c r="H4564" t="s">
        <v>30</v>
      </c>
      <c r="I4564" t="s">
        <v>76</v>
      </c>
      <c r="J4564" s="8" t="s">
        <v>46</v>
      </c>
      <c r="K4564" s="8">
        <v>80</v>
      </c>
      <c r="L4564" t="s">
        <v>99</v>
      </c>
      <c r="M4564" s="9">
        <v>48</v>
      </c>
      <c r="N4564" s="10">
        <v>44</v>
      </c>
      <c r="O4564">
        <v>1</v>
      </c>
      <c r="P4564">
        <v>0.86</v>
      </c>
      <c r="Q4564">
        <v>0</v>
      </c>
      <c r="R4564" t="s">
        <v>43</v>
      </c>
      <c r="S4564" s="16">
        <v>6604.8</v>
      </c>
      <c r="T4564" s="16">
        <v>0</v>
      </c>
      <c r="U4564" s="16">
        <v>0</v>
      </c>
      <c r="V4564" s="16">
        <v>0</v>
      </c>
      <c r="W4564" s="16">
        <v>3520</v>
      </c>
      <c r="X4564" s="16">
        <v>3084.8</v>
      </c>
    </row>
    <row r="4565" spans="1:24" x14ac:dyDescent="0.25">
      <c r="A4565" s="4" t="s">
        <v>24</v>
      </c>
      <c r="B4565" s="5" t="s">
        <v>5032</v>
      </c>
      <c r="C4565" s="6" t="s">
        <v>43</v>
      </c>
      <c r="D4565" s="7">
        <v>298</v>
      </c>
      <c r="E4565" t="s">
        <v>1094</v>
      </c>
      <c r="F4565" t="s">
        <v>28</v>
      </c>
      <c r="G4565" t="s">
        <v>182</v>
      </c>
      <c r="H4565" t="s">
        <v>30</v>
      </c>
      <c r="I4565" t="s">
        <v>40</v>
      </c>
      <c r="J4565" s="8" t="s">
        <v>46</v>
      </c>
      <c r="K4565" s="8">
        <v>168</v>
      </c>
      <c r="L4565" t="s">
        <v>47</v>
      </c>
      <c r="M4565" s="9">
        <v>30</v>
      </c>
      <c r="N4565" s="10">
        <v>615.38461538461536</v>
      </c>
      <c r="O4565">
        <v>0.8</v>
      </c>
      <c r="P4565">
        <v>0.9</v>
      </c>
      <c r="Q4565">
        <v>0</v>
      </c>
      <c r="R4565" t="s">
        <v>43</v>
      </c>
      <c r="S4565" s="16">
        <v>3456</v>
      </c>
      <c r="T4565" s="16">
        <v>615.38461538461536</v>
      </c>
      <c r="U4565" s="16">
        <v>500</v>
      </c>
      <c r="V4565" s="16">
        <v>0</v>
      </c>
      <c r="W4565" s="16">
        <v>0</v>
      </c>
      <c r="X4565" s="16">
        <v>2340.6153846153848</v>
      </c>
    </row>
    <row r="4566" spans="1:24" x14ac:dyDescent="0.25">
      <c r="A4566" s="4" t="s">
        <v>24</v>
      </c>
      <c r="B4566" s="5" t="s">
        <v>5033</v>
      </c>
      <c r="C4566" s="6" t="s">
        <v>78</v>
      </c>
      <c r="D4566" s="7">
        <v>288</v>
      </c>
      <c r="E4566" t="s">
        <v>1108</v>
      </c>
      <c r="F4566" t="s">
        <v>37</v>
      </c>
      <c r="G4566" t="s">
        <v>85</v>
      </c>
      <c r="H4566" t="s">
        <v>51</v>
      </c>
      <c r="I4566" t="s">
        <v>52</v>
      </c>
      <c r="J4566" s="8" t="s">
        <v>46</v>
      </c>
      <c r="K4566" s="8">
        <v>123</v>
      </c>
      <c r="L4566" t="s">
        <v>82</v>
      </c>
      <c r="M4566" s="9">
        <v>40</v>
      </c>
      <c r="N4566" s="10">
        <v>1230.7692307692307</v>
      </c>
      <c r="O4566">
        <v>1.1000000000000001</v>
      </c>
      <c r="P4566">
        <v>0.95</v>
      </c>
      <c r="Q4566">
        <v>0</v>
      </c>
      <c r="R4566" t="s">
        <v>43</v>
      </c>
      <c r="S4566" s="16">
        <v>5141.3999999999996</v>
      </c>
      <c r="T4566" s="16">
        <v>1230.7692307692307</v>
      </c>
      <c r="U4566" s="16">
        <v>750</v>
      </c>
      <c r="V4566" s="16">
        <v>10</v>
      </c>
      <c r="W4566" s="16">
        <v>0</v>
      </c>
      <c r="X4566" s="16">
        <v>3150.6307692307691</v>
      </c>
    </row>
    <row r="4567" spans="1:24" x14ac:dyDescent="0.25">
      <c r="A4567" s="4" t="s">
        <v>24</v>
      </c>
      <c r="B4567" s="5" t="s">
        <v>5034</v>
      </c>
      <c r="C4567" s="6" t="s">
        <v>35</v>
      </c>
      <c r="D4567" s="7">
        <v>302</v>
      </c>
      <c r="E4567" t="s">
        <v>979</v>
      </c>
      <c r="F4567" t="s">
        <v>28</v>
      </c>
      <c r="G4567" t="s">
        <v>980</v>
      </c>
      <c r="H4567" t="s">
        <v>51</v>
      </c>
      <c r="I4567" t="s">
        <v>76</v>
      </c>
      <c r="J4567" s="8" t="s">
        <v>46</v>
      </c>
      <c r="K4567" s="8">
        <v>112</v>
      </c>
      <c r="L4567" t="s">
        <v>53</v>
      </c>
      <c r="M4567" s="9">
        <v>24</v>
      </c>
      <c r="N4567" s="10">
        <v>384.61538461538464</v>
      </c>
      <c r="O4567">
        <v>1</v>
      </c>
      <c r="P4567">
        <v>1.04</v>
      </c>
      <c r="Q4567">
        <v>0</v>
      </c>
      <c r="R4567" t="s">
        <v>43</v>
      </c>
      <c r="S4567" s="16">
        <v>3993.6000000000004</v>
      </c>
      <c r="T4567" s="16">
        <v>384.61538461538464</v>
      </c>
      <c r="U4567" s="16">
        <v>500</v>
      </c>
      <c r="V4567" s="16">
        <v>0</v>
      </c>
      <c r="W4567" s="16">
        <v>0</v>
      </c>
      <c r="X4567" s="16">
        <v>3108.9846153846156</v>
      </c>
    </row>
    <row r="4568" spans="1:24" x14ac:dyDescent="0.25">
      <c r="A4568" s="4" t="s">
        <v>24</v>
      </c>
      <c r="B4568" s="5" t="s">
        <v>5035</v>
      </c>
      <c r="C4568" s="6" t="s">
        <v>26</v>
      </c>
      <c r="D4568" s="7">
        <v>243</v>
      </c>
      <c r="E4568" t="s">
        <v>342</v>
      </c>
      <c r="F4568" t="s">
        <v>37</v>
      </c>
      <c r="G4568" t="s">
        <v>109</v>
      </c>
      <c r="H4568" t="s">
        <v>64</v>
      </c>
      <c r="I4568" t="s">
        <v>31</v>
      </c>
      <c r="J4568" s="8" t="s">
        <v>46</v>
      </c>
      <c r="K4568" s="8">
        <v>161</v>
      </c>
      <c r="L4568" t="s">
        <v>90</v>
      </c>
      <c r="M4568" s="9">
        <v>35</v>
      </c>
      <c r="N4568" s="10">
        <v>923.07692307692309</v>
      </c>
      <c r="O4568">
        <v>1.2</v>
      </c>
      <c r="P4568">
        <v>0.86</v>
      </c>
      <c r="Q4568">
        <v>0</v>
      </c>
      <c r="R4568" t="s">
        <v>43</v>
      </c>
      <c r="S4568" s="16">
        <v>5815.32</v>
      </c>
      <c r="T4568" s="16">
        <v>923.07692307692309</v>
      </c>
      <c r="U4568" s="16">
        <v>500</v>
      </c>
      <c r="V4568" s="16">
        <v>10</v>
      </c>
      <c r="W4568" s="16">
        <v>0</v>
      </c>
      <c r="X4568" s="16">
        <v>4382.2430769230768</v>
      </c>
    </row>
    <row r="4569" spans="1:24" x14ac:dyDescent="0.25">
      <c r="A4569" s="4" t="s">
        <v>24</v>
      </c>
      <c r="B4569" s="5" t="s">
        <v>5036</v>
      </c>
      <c r="C4569" s="6" t="s">
        <v>26</v>
      </c>
      <c r="D4569" s="7">
        <v>61</v>
      </c>
      <c r="E4569" t="s">
        <v>671</v>
      </c>
      <c r="F4569" t="s">
        <v>37</v>
      </c>
      <c r="G4569" t="s">
        <v>113</v>
      </c>
      <c r="H4569" t="s">
        <v>60</v>
      </c>
      <c r="I4569" t="s">
        <v>31</v>
      </c>
      <c r="J4569" s="8" t="s">
        <v>32</v>
      </c>
      <c r="K4569" s="8">
        <v>161</v>
      </c>
      <c r="L4569" t="s">
        <v>33</v>
      </c>
      <c r="M4569" s="9">
        <v>60</v>
      </c>
      <c r="N4569" s="10">
        <v>6250</v>
      </c>
      <c r="O4569">
        <v>1.2</v>
      </c>
      <c r="P4569">
        <v>1.01</v>
      </c>
      <c r="Q4569">
        <v>0</v>
      </c>
      <c r="R4569" t="s">
        <v>43</v>
      </c>
      <c r="S4569" s="16">
        <v>11707.92</v>
      </c>
      <c r="T4569" s="16">
        <v>6250</v>
      </c>
      <c r="U4569" s="16">
        <v>1000</v>
      </c>
      <c r="V4569" s="16">
        <v>0</v>
      </c>
      <c r="W4569" s="16">
        <v>0</v>
      </c>
      <c r="X4569" s="16">
        <v>4457.92</v>
      </c>
    </row>
    <row r="4570" spans="1:24" x14ac:dyDescent="0.25">
      <c r="A4570" s="4" t="s">
        <v>24</v>
      </c>
      <c r="B4570" s="5" t="s">
        <v>5037</v>
      </c>
      <c r="C4570" s="6" t="s">
        <v>92</v>
      </c>
      <c r="D4570" s="7">
        <v>125</v>
      </c>
      <c r="E4570" t="s">
        <v>1490</v>
      </c>
      <c r="F4570" t="s">
        <v>37</v>
      </c>
      <c r="G4570" t="s">
        <v>105</v>
      </c>
      <c r="H4570" t="s">
        <v>39</v>
      </c>
      <c r="I4570" t="s">
        <v>40</v>
      </c>
      <c r="J4570" s="8" t="s">
        <v>46</v>
      </c>
      <c r="K4570" s="8">
        <v>162</v>
      </c>
      <c r="L4570" t="s">
        <v>99</v>
      </c>
      <c r="M4570" s="9">
        <v>40</v>
      </c>
      <c r="N4570" s="10">
        <v>40</v>
      </c>
      <c r="O4570">
        <v>0.8</v>
      </c>
      <c r="P4570">
        <v>1.1499999999999999</v>
      </c>
      <c r="Q4570">
        <v>0</v>
      </c>
      <c r="R4570" t="s">
        <v>43</v>
      </c>
      <c r="S4570" s="16">
        <v>5961.5999999999995</v>
      </c>
      <c r="T4570" s="16">
        <v>0</v>
      </c>
      <c r="U4570" s="16">
        <v>200</v>
      </c>
      <c r="V4570" s="16">
        <v>100</v>
      </c>
      <c r="W4570" s="16">
        <v>6480</v>
      </c>
      <c r="X4570" s="16">
        <v>-818.40000000000055</v>
      </c>
    </row>
    <row r="4571" spans="1:24" x14ac:dyDescent="0.25">
      <c r="A4571" s="4" t="s">
        <v>24</v>
      </c>
      <c r="B4571" s="5" t="s">
        <v>5038</v>
      </c>
      <c r="C4571" s="6" t="s">
        <v>92</v>
      </c>
      <c r="D4571" s="7">
        <v>66</v>
      </c>
      <c r="E4571" t="s">
        <v>194</v>
      </c>
      <c r="F4571" t="s">
        <v>37</v>
      </c>
      <c r="G4571" t="s">
        <v>195</v>
      </c>
      <c r="H4571" t="s">
        <v>39</v>
      </c>
      <c r="I4571" t="s">
        <v>52</v>
      </c>
      <c r="J4571" s="8" t="s">
        <v>32</v>
      </c>
      <c r="K4571" s="8">
        <v>0</v>
      </c>
      <c r="L4571" t="s">
        <v>95</v>
      </c>
      <c r="M4571" s="9">
        <v>72</v>
      </c>
      <c r="N4571" s="10">
        <v>77</v>
      </c>
      <c r="O4571">
        <v>1.1000000000000001</v>
      </c>
      <c r="P4571">
        <v>0.88</v>
      </c>
      <c r="Q4571">
        <v>0</v>
      </c>
      <c r="R4571" t="s">
        <v>43</v>
      </c>
      <c r="S4571" s="16">
        <v>0</v>
      </c>
      <c r="T4571" s="16">
        <v>0</v>
      </c>
      <c r="U4571" s="16">
        <v>750</v>
      </c>
      <c r="V4571" s="16">
        <v>50</v>
      </c>
      <c r="W4571" s="16">
        <v>0</v>
      </c>
      <c r="X4571" s="16">
        <v>-800</v>
      </c>
    </row>
    <row r="4572" spans="1:24" x14ac:dyDescent="0.25">
      <c r="A4572" s="4" t="s">
        <v>24</v>
      </c>
      <c r="B4572" s="5" t="s">
        <v>5039</v>
      </c>
      <c r="C4572" s="6" t="s">
        <v>35</v>
      </c>
      <c r="D4572" s="7">
        <v>119</v>
      </c>
      <c r="E4572" t="s">
        <v>254</v>
      </c>
      <c r="F4572" t="s">
        <v>28</v>
      </c>
      <c r="G4572" t="s">
        <v>255</v>
      </c>
      <c r="H4572" t="s">
        <v>60</v>
      </c>
      <c r="I4572" t="s">
        <v>52</v>
      </c>
      <c r="J4572" s="8" t="s">
        <v>32</v>
      </c>
      <c r="K4572" s="8">
        <v>165</v>
      </c>
      <c r="L4572" t="s">
        <v>41</v>
      </c>
      <c r="M4572" s="9">
        <v>48</v>
      </c>
      <c r="N4572" s="10">
        <v>5416.666666666667</v>
      </c>
      <c r="O4572">
        <v>1.1000000000000001</v>
      </c>
      <c r="P4572">
        <v>0.84</v>
      </c>
      <c r="Q4572">
        <v>0</v>
      </c>
      <c r="R4572" t="s">
        <v>43</v>
      </c>
      <c r="S4572" s="16">
        <v>7096.32</v>
      </c>
      <c r="T4572" s="16">
        <v>5416.666666666667</v>
      </c>
      <c r="U4572" s="16">
        <v>0</v>
      </c>
      <c r="V4572" s="16">
        <v>0</v>
      </c>
      <c r="W4572" s="16">
        <v>0</v>
      </c>
      <c r="X4572" s="16">
        <v>1679.6533333333327</v>
      </c>
    </row>
    <row r="4573" spans="1:24" x14ac:dyDescent="0.25">
      <c r="A4573" s="4" t="s">
        <v>24</v>
      </c>
      <c r="B4573" s="5" t="s">
        <v>5040</v>
      </c>
      <c r="C4573" s="6" t="s">
        <v>92</v>
      </c>
      <c r="D4573" s="7">
        <v>277</v>
      </c>
      <c r="E4573" t="s">
        <v>686</v>
      </c>
      <c r="F4573" t="s">
        <v>28</v>
      </c>
      <c r="G4573" t="s">
        <v>153</v>
      </c>
      <c r="H4573" t="s">
        <v>39</v>
      </c>
      <c r="I4573" t="s">
        <v>76</v>
      </c>
      <c r="J4573" s="8" t="s">
        <v>46</v>
      </c>
      <c r="K4573" s="8">
        <v>82</v>
      </c>
      <c r="L4573" t="s">
        <v>99</v>
      </c>
      <c r="M4573" s="9">
        <v>40</v>
      </c>
      <c r="N4573" s="10">
        <v>55</v>
      </c>
      <c r="O4573">
        <v>1</v>
      </c>
      <c r="P4573">
        <v>1.1200000000000001</v>
      </c>
      <c r="Q4573">
        <v>0</v>
      </c>
      <c r="R4573" t="s">
        <v>43</v>
      </c>
      <c r="S4573" s="16">
        <v>7168.0000000000009</v>
      </c>
      <c r="T4573" s="16">
        <v>0</v>
      </c>
      <c r="U4573" s="16">
        <v>750</v>
      </c>
      <c r="V4573" s="16">
        <v>500</v>
      </c>
      <c r="W4573" s="16">
        <v>4510</v>
      </c>
      <c r="X4573" s="16">
        <v>1408.0000000000009</v>
      </c>
    </row>
    <row r="4574" spans="1:24" x14ac:dyDescent="0.25">
      <c r="A4574" s="4" t="s">
        <v>24</v>
      </c>
      <c r="B4574" s="5" t="s">
        <v>5041</v>
      </c>
      <c r="C4574" s="6" t="s">
        <v>92</v>
      </c>
      <c r="D4574" s="7">
        <v>146</v>
      </c>
      <c r="E4574" t="s">
        <v>810</v>
      </c>
      <c r="F4574" t="s">
        <v>37</v>
      </c>
      <c r="G4574" t="s">
        <v>443</v>
      </c>
      <c r="H4574" t="s">
        <v>60</v>
      </c>
      <c r="I4574" t="s">
        <v>52</v>
      </c>
      <c r="J4574" s="8" t="s">
        <v>46</v>
      </c>
      <c r="K4574" s="8">
        <v>167</v>
      </c>
      <c r="L4574" t="s">
        <v>99</v>
      </c>
      <c r="M4574" s="9">
        <v>40</v>
      </c>
      <c r="N4574" s="10">
        <v>53</v>
      </c>
      <c r="O4574">
        <v>1.1000000000000001</v>
      </c>
      <c r="P4574">
        <v>1.07</v>
      </c>
      <c r="Q4574">
        <v>0</v>
      </c>
      <c r="R4574" t="s">
        <v>43</v>
      </c>
      <c r="S4574" s="16">
        <v>7862.3600000000015</v>
      </c>
      <c r="T4574" s="16">
        <v>0</v>
      </c>
      <c r="U4574" s="16">
        <v>750</v>
      </c>
      <c r="V4574" s="16">
        <v>10</v>
      </c>
      <c r="W4574" s="16">
        <v>8851</v>
      </c>
      <c r="X4574" s="16">
        <v>-1748.6399999999985</v>
      </c>
    </row>
    <row r="4575" spans="1:24" x14ac:dyDescent="0.25">
      <c r="A4575" s="4" t="s">
        <v>24</v>
      </c>
      <c r="B4575" s="5" t="s">
        <v>5042</v>
      </c>
      <c r="C4575" s="6" t="s">
        <v>35</v>
      </c>
      <c r="D4575" s="7">
        <v>288</v>
      </c>
      <c r="E4575" t="s">
        <v>1108</v>
      </c>
      <c r="F4575" t="s">
        <v>37</v>
      </c>
      <c r="G4575" t="s">
        <v>85</v>
      </c>
      <c r="H4575" t="s">
        <v>51</v>
      </c>
      <c r="I4575" t="s">
        <v>52</v>
      </c>
      <c r="J4575" s="8" t="s">
        <v>32</v>
      </c>
      <c r="K4575" s="8">
        <v>0</v>
      </c>
      <c r="L4575" t="s">
        <v>41</v>
      </c>
      <c r="M4575" s="9">
        <v>48</v>
      </c>
      <c r="N4575" s="10">
        <v>5416.666666666667</v>
      </c>
      <c r="O4575">
        <v>1.1000000000000001</v>
      </c>
      <c r="P4575">
        <v>0.95</v>
      </c>
      <c r="Q4575">
        <v>0</v>
      </c>
      <c r="R4575" t="s">
        <v>43</v>
      </c>
      <c r="S4575" s="16">
        <v>0</v>
      </c>
      <c r="T4575" s="16">
        <v>0</v>
      </c>
      <c r="U4575" s="16">
        <v>0</v>
      </c>
      <c r="V4575" s="16">
        <v>0</v>
      </c>
      <c r="W4575" s="16">
        <v>0</v>
      </c>
      <c r="X4575" s="16">
        <v>0</v>
      </c>
    </row>
    <row r="4576" spans="1:24" x14ac:dyDescent="0.25">
      <c r="A4576" s="4" t="s">
        <v>24</v>
      </c>
      <c r="B4576" s="5" t="s">
        <v>5043</v>
      </c>
      <c r="C4576" s="6" t="s">
        <v>92</v>
      </c>
      <c r="D4576" s="7">
        <v>147</v>
      </c>
      <c r="E4576" t="s">
        <v>442</v>
      </c>
      <c r="F4576" t="s">
        <v>37</v>
      </c>
      <c r="G4576" t="s">
        <v>443</v>
      </c>
      <c r="H4576" t="s">
        <v>60</v>
      </c>
      <c r="I4576" t="s">
        <v>76</v>
      </c>
      <c r="J4576" s="8" t="s">
        <v>46</v>
      </c>
      <c r="K4576" s="8">
        <v>164</v>
      </c>
      <c r="L4576" t="s">
        <v>99</v>
      </c>
      <c r="M4576" s="9">
        <v>35</v>
      </c>
      <c r="N4576" s="10">
        <v>51</v>
      </c>
      <c r="O4576">
        <v>1</v>
      </c>
      <c r="P4576">
        <v>1.07</v>
      </c>
      <c r="Q4576">
        <v>0</v>
      </c>
      <c r="R4576" t="s">
        <v>43</v>
      </c>
      <c r="S4576" s="16">
        <v>6141.8</v>
      </c>
      <c r="T4576" s="16">
        <v>0</v>
      </c>
      <c r="U4576" s="16">
        <v>0</v>
      </c>
      <c r="V4576" s="16">
        <v>10</v>
      </c>
      <c r="W4576" s="16">
        <v>8364</v>
      </c>
      <c r="X4576" s="16">
        <v>-2232.1999999999998</v>
      </c>
    </row>
    <row r="4577" spans="1:24" x14ac:dyDescent="0.25">
      <c r="A4577" s="4" t="s">
        <v>24</v>
      </c>
      <c r="B4577" s="5" t="s">
        <v>5044</v>
      </c>
      <c r="C4577" s="6" t="s">
        <v>43</v>
      </c>
      <c r="D4577" s="7">
        <v>5</v>
      </c>
      <c r="E4577" t="s">
        <v>459</v>
      </c>
      <c r="F4577" t="s">
        <v>37</v>
      </c>
      <c r="G4577" t="s">
        <v>309</v>
      </c>
      <c r="H4577" t="s">
        <v>60</v>
      </c>
      <c r="I4577" t="s">
        <v>40</v>
      </c>
      <c r="J4577" s="8" t="s">
        <v>46</v>
      </c>
      <c r="K4577" s="8">
        <v>163</v>
      </c>
      <c r="L4577" t="s">
        <v>47</v>
      </c>
      <c r="M4577" s="9">
        <v>30</v>
      </c>
      <c r="N4577" s="10">
        <v>615.38461538461536</v>
      </c>
      <c r="O4577">
        <v>0.8</v>
      </c>
      <c r="P4577">
        <v>0.97</v>
      </c>
      <c r="Q4577">
        <v>0</v>
      </c>
      <c r="R4577" t="s">
        <v>43</v>
      </c>
      <c r="S4577" s="16">
        <v>3794.64</v>
      </c>
      <c r="T4577" s="16">
        <v>615.38461538461536</v>
      </c>
      <c r="U4577" s="16">
        <v>0</v>
      </c>
      <c r="V4577" s="16">
        <v>10</v>
      </c>
      <c r="W4577" s="16">
        <v>0</v>
      </c>
      <c r="X4577" s="16">
        <v>3169.2553846153846</v>
      </c>
    </row>
    <row r="4578" spans="1:24" x14ac:dyDescent="0.25">
      <c r="A4578" s="4" t="s">
        <v>24</v>
      </c>
      <c r="B4578" s="5" t="s">
        <v>5045</v>
      </c>
      <c r="C4578" s="6" t="s">
        <v>92</v>
      </c>
      <c r="D4578" s="7">
        <v>118</v>
      </c>
      <c r="E4578" t="s">
        <v>219</v>
      </c>
      <c r="F4578" t="s">
        <v>37</v>
      </c>
      <c r="G4578" t="s">
        <v>220</v>
      </c>
      <c r="H4578" t="s">
        <v>81</v>
      </c>
      <c r="I4578" t="s">
        <v>40</v>
      </c>
      <c r="J4578" s="8" t="s">
        <v>46</v>
      </c>
      <c r="K4578" s="8">
        <v>137</v>
      </c>
      <c r="L4578" t="s">
        <v>99</v>
      </c>
      <c r="M4578" s="9">
        <v>35</v>
      </c>
      <c r="N4578" s="10">
        <v>50</v>
      </c>
      <c r="O4578">
        <v>0.8</v>
      </c>
      <c r="P4578">
        <v>1.1499999999999999</v>
      </c>
      <c r="Q4578">
        <v>0</v>
      </c>
      <c r="R4578" t="s">
        <v>43</v>
      </c>
      <c r="S4578" s="16">
        <v>4411.3999999999996</v>
      </c>
      <c r="T4578" s="16">
        <v>0</v>
      </c>
      <c r="U4578" s="16">
        <v>500</v>
      </c>
      <c r="V4578" s="16">
        <v>0</v>
      </c>
      <c r="W4578" s="16">
        <v>6850</v>
      </c>
      <c r="X4578" s="16">
        <v>-2938.6000000000004</v>
      </c>
    </row>
    <row r="4579" spans="1:24" x14ac:dyDescent="0.25">
      <c r="A4579" s="4" t="s">
        <v>24</v>
      </c>
      <c r="B4579" s="5" t="s">
        <v>5046</v>
      </c>
      <c r="C4579" s="6" t="s">
        <v>92</v>
      </c>
      <c r="D4579" s="7">
        <v>132</v>
      </c>
      <c r="E4579" t="s">
        <v>445</v>
      </c>
      <c r="F4579" t="s">
        <v>37</v>
      </c>
      <c r="G4579" t="s">
        <v>38</v>
      </c>
      <c r="H4579" t="s">
        <v>39</v>
      </c>
      <c r="I4579" t="s">
        <v>76</v>
      </c>
      <c r="J4579" s="8" t="s">
        <v>46</v>
      </c>
      <c r="K4579" s="8">
        <v>166</v>
      </c>
      <c r="L4579" t="s">
        <v>99</v>
      </c>
      <c r="M4579" s="9">
        <v>40</v>
      </c>
      <c r="N4579" s="10">
        <v>55</v>
      </c>
      <c r="O4579">
        <v>1</v>
      </c>
      <c r="P4579">
        <v>1.03</v>
      </c>
      <c r="Q4579">
        <v>0</v>
      </c>
      <c r="R4579" t="s">
        <v>43</v>
      </c>
      <c r="S4579" s="16">
        <v>6839.2</v>
      </c>
      <c r="T4579" s="16">
        <v>0</v>
      </c>
      <c r="U4579" s="16">
        <v>200</v>
      </c>
      <c r="V4579" s="16">
        <v>500</v>
      </c>
      <c r="W4579" s="16">
        <v>9130</v>
      </c>
      <c r="X4579" s="16">
        <v>-2990.8</v>
      </c>
    </row>
    <row r="4580" spans="1:24" x14ac:dyDescent="0.25">
      <c r="A4580" s="4" t="s">
        <v>24</v>
      </c>
      <c r="B4580" s="5" t="s">
        <v>5047</v>
      </c>
      <c r="C4580" s="6" t="s">
        <v>26</v>
      </c>
      <c r="D4580" s="7">
        <v>51</v>
      </c>
      <c r="E4580" t="s">
        <v>382</v>
      </c>
      <c r="F4580" t="s">
        <v>37</v>
      </c>
      <c r="G4580" t="s">
        <v>383</v>
      </c>
      <c r="H4580" t="s">
        <v>51</v>
      </c>
      <c r="I4580" t="s">
        <v>40</v>
      </c>
      <c r="J4580" s="8" t="s">
        <v>46</v>
      </c>
      <c r="K4580" s="8">
        <v>164</v>
      </c>
      <c r="L4580" t="s">
        <v>90</v>
      </c>
      <c r="M4580" s="9">
        <v>35</v>
      </c>
      <c r="N4580" s="10">
        <v>923.07692307692309</v>
      </c>
      <c r="O4580">
        <v>0.8</v>
      </c>
      <c r="P4580">
        <v>1.17</v>
      </c>
      <c r="Q4580">
        <v>0</v>
      </c>
      <c r="R4580" t="s">
        <v>43</v>
      </c>
      <c r="S4580" s="16">
        <v>5372.6399999999994</v>
      </c>
      <c r="T4580" s="16">
        <v>923.07692307692309</v>
      </c>
      <c r="U4580" s="16">
        <v>0</v>
      </c>
      <c r="V4580" s="16">
        <v>0</v>
      </c>
      <c r="W4580" s="16">
        <v>0</v>
      </c>
      <c r="X4580" s="16">
        <v>4449.5630769230766</v>
      </c>
    </row>
    <row r="4581" spans="1:24" x14ac:dyDescent="0.25">
      <c r="A4581" s="4" t="s">
        <v>24</v>
      </c>
      <c r="B4581" s="5" t="s">
        <v>5048</v>
      </c>
      <c r="C4581" s="6" t="s">
        <v>35</v>
      </c>
      <c r="D4581" s="7">
        <v>269</v>
      </c>
      <c r="E4581" t="s">
        <v>1164</v>
      </c>
      <c r="F4581" t="s">
        <v>28</v>
      </c>
      <c r="G4581" t="s">
        <v>148</v>
      </c>
      <c r="H4581" t="s">
        <v>81</v>
      </c>
      <c r="I4581" t="s">
        <v>76</v>
      </c>
      <c r="J4581" s="8" t="s">
        <v>46</v>
      </c>
      <c r="K4581" s="8">
        <v>0</v>
      </c>
      <c r="L4581" t="s">
        <v>53</v>
      </c>
      <c r="M4581" s="9">
        <v>24</v>
      </c>
      <c r="N4581" s="10">
        <v>384.61538461538464</v>
      </c>
      <c r="O4581">
        <v>1</v>
      </c>
      <c r="P4581">
        <v>1.2</v>
      </c>
      <c r="Q4581">
        <v>0</v>
      </c>
      <c r="R4581" t="s">
        <v>43</v>
      </c>
      <c r="S4581" s="16">
        <v>4608</v>
      </c>
      <c r="T4581" s="16">
        <v>0</v>
      </c>
      <c r="U4581" s="16">
        <v>0</v>
      </c>
      <c r="V4581" s="16">
        <v>0</v>
      </c>
      <c r="W4581" s="16">
        <v>0</v>
      </c>
      <c r="X4581" s="16">
        <v>4608</v>
      </c>
    </row>
    <row r="4582" spans="1:24" x14ac:dyDescent="0.25">
      <c r="A4582" s="4" t="s">
        <v>24</v>
      </c>
      <c r="B4582" s="5" t="s">
        <v>5049</v>
      </c>
      <c r="C4582" s="6" t="s">
        <v>35</v>
      </c>
      <c r="D4582" s="7">
        <v>228</v>
      </c>
      <c r="E4582" t="s">
        <v>405</v>
      </c>
      <c r="F4582" t="s">
        <v>28</v>
      </c>
      <c r="G4582" t="s">
        <v>291</v>
      </c>
      <c r="H4582" t="s">
        <v>51</v>
      </c>
      <c r="I4582" t="s">
        <v>40</v>
      </c>
      <c r="J4582" s="8" t="s">
        <v>46</v>
      </c>
      <c r="K4582" s="8">
        <v>81</v>
      </c>
      <c r="L4582" t="s">
        <v>53</v>
      </c>
      <c r="M4582" s="9">
        <v>24</v>
      </c>
      <c r="N4582" s="10">
        <v>384.61538461538464</v>
      </c>
      <c r="O4582">
        <v>0.8</v>
      </c>
      <c r="P4582">
        <v>1.1599999999999999</v>
      </c>
      <c r="Q4582">
        <v>0</v>
      </c>
      <c r="R4582" t="s">
        <v>43</v>
      </c>
      <c r="S4582" s="16">
        <v>3563.5199999999995</v>
      </c>
      <c r="T4582" s="16">
        <v>384.61538461538464</v>
      </c>
      <c r="U4582" s="16">
        <v>500</v>
      </c>
      <c r="V4582" s="16">
        <v>50</v>
      </c>
      <c r="W4582" s="16">
        <v>0</v>
      </c>
      <c r="X4582" s="16">
        <v>2628.9046153846148</v>
      </c>
    </row>
    <row r="4583" spans="1:24" x14ac:dyDescent="0.25">
      <c r="A4583" s="4" t="s">
        <v>24</v>
      </c>
      <c r="B4583" s="5" t="s">
        <v>5050</v>
      </c>
      <c r="C4583" s="6" t="s">
        <v>35</v>
      </c>
      <c r="D4583" s="7">
        <v>184</v>
      </c>
      <c r="E4583" t="s">
        <v>567</v>
      </c>
      <c r="F4583" t="s">
        <v>37</v>
      </c>
      <c r="G4583" t="s">
        <v>472</v>
      </c>
      <c r="H4583" t="s">
        <v>30</v>
      </c>
      <c r="I4583" t="s">
        <v>40</v>
      </c>
      <c r="J4583" s="8" t="s">
        <v>32</v>
      </c>
      <c r="K4583" s="8">
        <v>0</v>
      </c>
      <c r="L4583" t="s">
        <v>41</v>
      </c>
      <c r="M4583" s="9">
        <v>48</v>
      </c>
      <c r="N4583" s="10">
        <v>5416.666666666667</v>
      </c>
      <c r="O4583">
        <v>0.8</v>
      </c>
      <c r="P4583">
        <v>0.95</v>
      </c>
      <c r="Q4583">
        <v>0</v>
      </c>
      <c r="R4583" t="s">
        <v>43</v>
      </c>
      <c r="S4583" s="16">
        <v>0</v>
      </c>
      <c r="T4583" s="16">
        <v>0</v>
      </c>
      <c r="U4583" s="16">
        <v>200</v>
      </c>
      <c r="V4583" s="16">
        <v>500</v>
      </c>
      <c r="W4583" s="16">
        <v>0</v>
      </c>
      <c r="X4583" s="16">
        <v>-700</v>
      </c>
    </row>
    <row r="4584" spans="1:24" x14ac:dyDescent="0.25">
      <c r="A4584" s="4" t="s">
        <v>24</v>
      </c>
      <c r="B4584" s="5" t="s">
        <v>5051</v>
      </c>
      <c r="C4584" s="6" t="s">
        <v>92</v>
      </c>
      <c r="D4584" s="7">
        <v>188</v>
      </c>
      <c r="E4584" t="s">
        <v>941</v>
      </c>
      <c r="F4584" t="s">
        <v>37</v>
      </c>
      <c r="G4584" t="s">
        <v>127</v>
      </c>
      <c r="H4584" t="s">
        <v>51</v>
      </c>
      <c r="I4584" t="s">
        <v>76</v>
      </c>
      <c r="J4584" s="8" t="s">
        <v>46</v>
      </c>
      <c r="K4584" s="8">
        <v>168</v>
      </c>
      <c r="L4584" t="s">
        <v>99</v>
      </c>
      <c r="M4584" s="9">
        <v>35</v>
      </c>
      <c r="N4584" s="10">
        <v>53</v>
      </c>
      <c r="O4584">
        <v>1</v>
      </c>
      <c r="P4584">
        <v>1.2</v>
      </c>
      <c r="Q4584">
        <v>0</v>
      </c>
      <c r="R4584" t="s">
        <v>43</v>
      </c>
      <c r="S4584" s="16">
        <v>7056</v>
      </c>
      <c r="T4584" s="16">
        <v>0</v>
      </c>
      <c r="U4584" s="16">
        <v>0</v>
      </c>
      <c r="V4584" s="16">
        <v>0</v>
      </c>
      <c r="W4584" s="16">
        <v>8904</v>
      </c>
      <c r="X4584" s="16">
        <v>-1848</v>
      </c>
    </row>
    <row r="4585" spans="1:24" x14ac:dyDescent="0.25">
      <c r="A4585" s="4" t="s">
        <v>24</v>
      </c>
      <c r="B4585" s="5" t="s">
        <v>5052</v>
      </c>
      <c r="C4585" s="6" t="s">
        <v>35</v>
      </c>
      <c r="D4585" s="7">
        <v>281</v>
      </c>
      <c r="E4585" t="s">
        <v>222</v>
      </c>
      <c r="F4585" t="s">
        <v>37</v>
      </c>
      <c r="G4585" t="s">
        <v>179</v>
      </c>
      <c r="H4585" t="s">
        <v>39</v>
      </c>
      <c r="I4585" t="s">
        <v>86</v>
      </c>
      <c r="J4585" s="8" t="s">
        <v>46</v>
      </c>
      <c r="K4585" s="8">
        <v>164</v>
      </c>
      <c r="L4585" t="s">
        <v>53</v>
      </c>
      <c r="M4585" s="9">
        <v>24</v>
      </c>
      <c r="N4585" s="10">
        <v>384.61538461538464</v>
      </c>
      <c r="O4585">
        <v>0.9</v>
      </c>
      <c r="P4585">
        <v>0.98</v>
      </c>
      <c r="Q4585">
        <v>0</v>
      </c>
      <c r="R4585" t="s">
        <v>43</v>
      </c>
      <c r="S4585" s="16">
        <v>3471.5520000000001</v>
      </c>
      <c r="T4585" s="16">
        <v>384.61538461538464</v>
      </c>
      <c r="U4585" s="16">
        <v>0</v>
      </c>
      <c r="V4585" s="16">
        <v>0</v>
      </c>
      <c r="W4585" s="16">
        <v>0</v>
      </c>
      <c r="X4585" s="16">
        <v>3086.9366153846154</v>
      </c>
    </row>
    <row r="4586" spans="1:24" x14ac:dyDescent="0.25">
      <c r="A4586" s="4" t="s">
        <v>24</v>
      </c>
      <c r="B4586" s="5" t="s">
        <v>5053</v>
      </c>
      <c r="C4586" s="6" t="s">
        <v>35</v>
      </c>
      <c r="D4586" s="7">
        <v>232</v>
      </c>
      <c r="E4586" t="s">
        <v>349</v>
      </c>
      <c r="F4586" t="s">
        <v>28</v>
      </c>
      <c r="G4586" t="s">
        <v>350</v>
      </c>
      <c r="H4586" t="s">
        <v>64</v>
      </c>
      <c r="I4586" t="s">
        <v>76</v>
      </c>
      <c r="J4586" s="8" t="s">
        <v>32</v>
      </c>
      <c r="K4586" s="8">
        <v>167</v>
      </c>
      <c r="L4586" t="s">
        <v>41</v>
      </c>
      <c r="M4586" s="9">
        <v>48</v>
      </c>
      <c r="N4586" s="10">
        <v>5416.666666666667</v>
      </c>
      <c r="O4586">
        <v>1</v>
      </c>
      <c r="P4586">
        <v>1.0900000000000001</v>
      </c>
      <c r="Q4586">
        <v>0</v>
      </c>
      <c r="R4586" t="s">
        <v>43</v>
      </c>
      <c r="S4586" s="16">
        <v>8371.2000000000007</v>
      </c>
      <c r="T4586" s="16">
        <v>5416.666666666667</v>
      </c>
      <c r="U4586" s="16">
        <v>500</v>
      </c>
      <c r="V4586" s="16">
        <v>250</v>
      </c>
      <c r="W4586" s="16">
        <v>0</v>
      </c>
      <c r="X4586" s="16">
        <v>2204.5333333333338</v>
      </c>
    </row>
    <row r="4587" spans="1:24" x14ac:dyDescent="0.25">
      <c r="A4587" s="4" t="s">
        <v>24</v>
      </c>
      <c r="B4587" s="5" t="s">
        <v>5054</v>
      </c>
      <c r="C4587" s="6" t="s">
        <v>43</v>
      </c>
      <c r="D4587" s="7">
        <v>240</v>
      </c>
      <c r="E4587" t="s">
        <v>560</v>
      </c>
      <c r="F4587" t="s">
        <v>28</v>
      </c>
      <c r="G4587" t="s">
        <v>248</v>
      </c>
      <c r="H4587" t="s">
        <v>51</v>
      </c>
      <c r="I4587" t="s">
        <v>76</v>
      </c>
      <c r="J4587" s="8" t="s">
        <v>46</v>
      </c>
      <c r="K4587" s="8">
        <v>160</v>
      </c>
      <c r="L4587" t="s">
        <v>47</v>
      </c>
      <c r="M4587" s="9">
        <v>30</v>
      </c>
      <c r="N4587" s="10">
        <v>615.38461538461536</v>
      </c>
      <c r="O4587">
        <v>1</v>
      </c>
      <c r="P4587">
        <v>0.82</v>
      </c>
      <c r="Q4587">
        <v>0</v>
      </c>
      <c r="R4587" t="s">
        <v>43</v>
      </c>
      <c r="S4587" s="16">
        <v>3935.9999999999995</v>
      </c>
      <c r="T4587" s="16">
        <v>615.38461538461536</v>
      </c>
      <c r="U4587" s="16">
        <v>200</v>
      </c>
      <c r="V4587" s="16">
        <v>50</v>
      </c>
      <c r="W4587" s="16">
        <v>0</v>
      </c>
      <c r="X4587" s="16">
        <v>3070.6153846153843</v>
      </c>
    </row>
    <row r="4588" spans="1:24" x14ac:dyDescent="0.25">
      <c r="A4588" s="4" t="s">
        <v>24</v>
      </c>
      <c r="B4588" s="5" t="s">
        <v>5055</v>
      </c>
      <c r="C4588" s="6" t="s">
        <v>78</v>
      </c>
      <c r="D4588" s="7">
        <v>1</v>
      </c>
      <c r="E4588" t="s">
        <v>935</v>
      </c>
      <c r="F4588" t="s">
        <v>37</v>
      </c>
      <c r="G4588" t="s">
        <v>309</v>
      </c>
      <c r="H4588" t="s">
        <v>60</v>
      </c>
      <c r="I4588" t="s">
        <v>86</v>
      </c>
      <c r="J4588" s="8" t="s">
        <v>32</v>
      </c>
      <c r="K4588" s="8">
        <v>0</v>
      </c>
      <c r="L4588" t="s">
        <v>121</v>
      </c>
      <c r="M4588" s="9">
        <v>65</v>
      </c>
      <c r="N4588" s="10">
        <v>7500</v>
      </c>
      <c r="O4588">
        <v>0.9</v>
      </c>
      <c r="P4588">
        <v>0.97</v>
      </c>
      <c r="Q4588">
        <v>0</v>
      </c>
      <c r="R4588" t="s">
        <v>43</v>
      </c>
      <c r="S4588" s="16">
        <v>0</v>
      </c>
      <c r="T4588" s="16">
        <v>0</v>
      </c>
      <c r="U4588" s="16">
        <v>0</v>
      </c>
      <c r="V4588" s="16">
        <v>10</v>
      </c>
      <c r="W4588" s="16">
        <v>0</v>
      </c>
      <c r="X4588" s="16">
        <v>-10</v>
      </c>
    </row>
    <row r="4589" spans="1:24" x14ac:dyDescent="0.25">
      <c r="A4589" s="4" t="s">
        <v>24</v>
      </c>
      <c r="B4589" s="5" t="s">
        <v>5056</v>
      </c>
      <c r="C4589" s="6" t="s">
        <v>43</v>
      </c>
      <c r="D4589" s="7">
        <v>278</v>
      </c>
      <c r="E4589" t="s">
        <v>211</v>
      </c>
      <c r="F4589" t="s">
        <v>37</v>
      </c>
      <c r="G4589" t="s">
        <v>153</v>
      </c>
      <c r="H4589" t="s">
        <v>39</v>
      </c>
      <c r="I4589" t="s">
        <v>40</v>
      </c>
      <c r="J4589" s="8" t="s">
        <v>46</v>
      </c>
      <c r="K4589" s="8">
        <v>165</v>
      </c>
      <c r="L4589" t="s">
        <v>47</v>
      </c>
      <c r="M4589" s="9">
        <v>30</v>
      </c>
      <c r="N4589" s="10">
        <v>615.38461538461536</v>
      </c>
      <c r="O4589">
        <v>0.8</v>
      </c>
      <c r="P4589">
        <v>1.1200000000000001</v>
      </c>
      <c r="Q4589">
        <v>0</v>
      </c>
      <c r="R4589" t="s">
        <v>43</v>
      </c>
      <c r="S4589" s="16">
        <v>4435.2000000000007</v>
      </c>
      <c r="T4589" s="16">
        <v>615.38461538461536</v>
      </c>
      <c r="U4589" s="16">
        <v>0</v>
      </c>
      <c r="V4589" s="16">
        <v>0</v>
      </c>
      <c r="W4589" s="16">
        <v>0</v>
      </c>
      <c r="X4589" s="16">
        <v>3819.8153846153855</v>
      </c>
    </row>
    <row r="4590" spans="1:24" x14ac:dyDescent="0.25">
      <c r="A4590" s="4" t="s">
        <v>24</v>
      </c>
      <c r="B4590" s="5" t="s">
        <v>5057</v>
      </c>
      <c r="C4590" s="6" t="s">
        <v>92</v>
      </c>
      <c r="D4590" s="7">
        <v>299</v>
      </c>
      <c r="E4590" t="s">
        <v>300</v>
      </c>
      <c r="F4590" t="s">
        <v>28</v>
      </c>
      <c r="G4590" t="s">
        <v>301</v>
      </c>
      <c r="H4590" t="s">
        <v>64</v>
      </c>
      <c r="I4590" t="s">
        <v>52</v>
      </c>
      <c r="J4590" s="8" t="s">
        <v>46</v>
      </c>
      <c r="K4590" s="8">
        <v>164</v>
      </c>
      <c r="L4590" t="s">
        <v>99</v>
      </c>
      <c r="M4590" s="9">
        <v>35</v>
      </c>
      <c r="N4590" s="10">
        <v>46</v>
      </c>
      <c r="O4590">
        <v>1.1000000000000001</v>
      </c>
      <c r="P4590">
        <v>1.17</v>
      </c>
      <c r="Q4590">
        <v>0</v>
      </c>
      <c r="R4590" t="s">
        <v>43</v>
      </c>
      <c r="S4590" s="16">
        <v>7207.2000000000007</v>
      </c>
      <c r="T4590" s="16">
        <v>0</v>
      </c>
      <c r="U4590" s="16">
        <v>200</v>
      </c>
      <c r="V4590" s="16">
        <v>0</v>
      </c>
      <c r="W4590" s="16">
        <v>7544</v>
      </c>
      <c r="X4590" s="16">
        <v>-536.79999999999927</v>
      </c>
    </row>
    <row r="4591" spans="1:24" x14ac:dyDescent="0.25">
      <c r="A4591" s="4" t="s">
        <v>24</v>
      </c>
      <c r="B4591" s="5" t="s">
        <v>5058</v>
      </c>
      <c r="C4591" s="6" t="s">
        <v>66</v>
      </c>
      <c r="D4591" s="7">
        <v>141</v>
      </c>
      <c r="E4591" t="s">
        <v>311</v>
      </c>
      <c r="F4591" t="s">
        <v>37</v>
      </c>
      <c r="G4591" t="s">
        <v>312</v>
      </c>
      <c r="H4591" t="s">
        <v>81</v>
      </c>
      <c r="I4591" t="s">
        <v>40</v>
      </c>
      <c r="J4591" s="8" t="s">
        <v>32</v>
      </c>
      <c r="K4591" s="8">
        <v>167</v>
      </c>
      <c r="L4591" t="s">
        <v>296</v>
      </c>
      <c r="M4591" s="9">
        <v>72</v>
      </c>
      <c r="N4591" s="10">
        <v>8333.3333333333339</v>
      </c>
      <c r="O4591">
        <v>0.8</v>
      </c>
      <c r="P4591">
        <v>1.2</v>
      </c>
      <c r="Q4591">
        <v>0</v>
      </c>
      <c r="R4591" t="s">
        <v>43</v>
      </c>
      <c r="S4591" s="16">
        <v>11543.04</v>
      </c>
      <c r="T4591" s="16">
        <v>8333.3333333333339</v>
      </c>
      <c r="U4591" s="16">
        <v>500</v>
      </c>
      <c r="V4591" s="16">
        <v>0</v>
      </c>
      <c r="W4591" s="16">
        <v>0</v>
      </c>
      <c r="X4591" s="16">
        <v>2709.7066666666669</v>
      </c>
    </row>
    <row r="4592" spans="1:24" x14ac:dyDescent="0.25">
      <c r="A4592" s="4" t="s">
        <v>24</v>
      </c>
      <c r="B4592" s="5" t="s">
        <v>5059</v>
      </c>
      <c r="C4592" s="6" t="s">
        <v>78</v>
      </c>
      <c r="D4592" s="7">
        <v>134</v>
      </c>
      <c r="E4592" t="s">
        <v>616</v>
      </c>
      <c r="F4592" t="s">
        <v>37</v>
      </c>
      <c r="G4592" t="s">
        <v>617</v>
      </c>
      <c r="H4592" t="s">
        <v>60</v>
      </c>
      <c r="I4592" t="s">
        <v>40</v>
      </c>
      <c r="J4592" s="8" t="s">
        <v>46</v>
      </c>
      <c r="K4592" s="8">
        <v>160</v>
      </c>
      <c r="L4592" t="s">
        <v>82</v>
      </c>
      <c r="M4592" s="9">
        <v>40</v>
      </c>
      <c r="N4592" s="10">
        <v>1230.7692307692307</v>
      </c>
      <c r="O4592">
        <v>0.8</v>
      </c>
      <c r="P4592">
        <v>1.06</v>
      </c>
      <c r="Q4592">
        <v>0</v>
      </c>
      <c r="R4592" t="s">
        <v>43</v>
      </c>
      <c r="S4592" s="16">
        <v>5427.2000000000007</v>
      </c>
      <c r="T4592" s="16">
        <v>1230.7692307692307</v>
      </c>
      <c r="U4592" s="16">
        <v>750</v>
      </c>
      <c r="V4592" s="16">
        <v>50</v>
      </c>
      <c r="W4592" s="16">
        <v>0</v>
      </c>
      <c r="X4592" s="16">
        <v>3396.4307692307702</v>
      </c>
    </row>
    <row r="4593" spans="1:24" x14ac:dyDescent="0.25">
      <c r="A4593" s="4" t="s">
        <v>24</v>
      </c>
      <c r="B4593" s="5" t="s">
        <v>5060</v>
      </c>
      <c r="C4593" s="6" t="s">
        <v>78</v>
      </c>
      <c r="D4593" s="7">
        <v>45</v>
      </c>
      <c r="E4593" t="s">
        <v>352</v>
      </c>
      <c r="F4593" t="s">
        <v>37</v>
      </c>
      <c r="G4593" t="s">
        <v>318</v>
      </c>
      <c r="H4593" t="s">
        <v>81</v>
      </c>
      <c r="I4593" t="s">
        <v>86</v>
      </c>
      <c r="J4593" s="8" t="s">
        <v>32</v>
      </c>
      <c r="K4593" s="8">
        <v>160</v>
      </c>
      <c r="L4593" t="s">
        <v>121</v>
      </c>
      <c r="M4593" s="9">
        <v>65</v>
      </c>
      <c r="N4593" s="10">
        <v>7500</v>
      </c>
      <c r="O4593">
        <v>0.9</v>
      </c>
      <c r="P4593">
        <v>0.97</v>
      </c>
      <c r="Q4593">
        <v>0</v>
      </c>
      <c r="R4593" t="s">
        <v>43</v>
      </c>
      <c r="S4593" s="16">
        <v>9079.1999999999989</v>
      </c>
      <c r="T4593" s="16">
        <v>7500</v>
      </c>
      <c r="U4593" s="16">
        <v>500</v>
      </c>
      <c r="V4593" s="16">
        <v>250</v>
      </c>
      <c r="W4593" s="16">
        <v>0</v>
      </c>
      <c r="X4593" s="16">
        <v>829.19999999999891</v>
      </c>
    </row>
    <row r="4594" spans="1:24" x14ac:dyDescent="0.25">
      <c r="A4594" s="4" t="s">
        <v>24</v>
      </c>
      <c r="B4594" s="5" t="s">
        <v>5061</v>
      </c>
      <c r="C4594" s="6" t="s">
        <v>35</v>
      </c>
      <c r="D4594" s="7">
        <v>144</v>
      </c>
      <c r="E4594" t="s">
        <v>386</v>
      </c>
      <c r="F4594" t="s">
        <v>37</v>
      </c>
      <c r="G4594" t="s">
        <v>387</v>
      </c>
      <c r="H4594" t="s">
        <v>81</v>
      </c>
      <c r="I4594" t="s">
        <v>76</v>
      </c>
      <c r="J4594" s="8" t="s">
        <v>46</v>
      </c>
      <c r="K4594" s="8">
        <v>165</v>
      </c>
      <c r="L4594" t="s">
        <v>53</v>
      </c>
      <c r="M4594" s="9">
        <v>24</v>
      </c>
      <c r="N4594" s="10">
        <v>384.61538461538464</v>
      </c>
      <c r="O4594">
        <v>1</v>
      </c>
      <c r="P4594">
        <v>0.96</v>
      </c>
      <c r="Q4594">
        <v>0</v>
      </c>
      <c r="R4594" t="s">
        <v>43</v>
      </c>
      <c r="S4594" s="16">
        <v>3801.6</v>
      </c>
      <c r="T4594" s="16">
        <v>384.61538461538464</v>
      </c>
      <c r="U4594" s="16">
        <v>200</v>
      </c>
      <c r="V4594" s="16">
        <v>250</v>
      </c>
      <c r="W4594" s="16">
        <v>0</v>
      </c>
      <c r="X4594" s="16">
        <v>2966.9846153846152</v>
      </c>
    </row>
    <row r="4595" spans="1:24" x14ac:dyDescent="0.25">
      <c r="A4595" s="4" t="s">
        <v>24</v>
      </c>
      <c r="B4595" s="5" t="s">
        <v>5062</v>
      </c>
      <c r="C4595" s="6" t="s">
        <v>43</v>
      </c>
      <c r="D4595" s="7">
        <v>242</v>
      </c>
      <c r="E4595" t="s">
        <v>1136</v>
      </c>
      <c r="F4595" t="s">
        <v>37</v>
      </c>
      <c r="G4595" t="s">
        <v>109</v>
      </c>
      <c r="H4595" t="s">
        <v>64</v>
      </c>
      <c r="I4595" t="s">
        <v>86</v>
      </c>
      <c r="J4595" s="8" t="s">
        <v>32</v>
      </c>
      <c r="K4595" s="8">
        <v>162</v>
      </c>
      <c r="L4595" t="s">
        <v>117</v>
      </c>
      <c r="M4595" s="9">
        <v>54</v>
      </c>
      <c r="N4595" s="10">
        <v>5666.666666666667</v>
      </c>
      <c r="O4595">
        <v>0.9</v>
      </c>
      <c r="P4595">
        <v>0.86</v>
      </c>
      <c r="Q4595">
        <v>0</v>
      </c>
      <c r="R4595" t="s">
        <v>43</v>
      </c>
      <c r="S4595" s="16">
        <v>6770.9519999999993</v>
      </c>
      <c r="T4595" s="16">
        <v>5666.666666666667</v>
      </c>
      <c r="U4595" s="16">
        <v>0</v>
      </c>
      <c r="V4595" s="16">
        <v>0</v>
      </c>
      <c r="W4595" s="16">
        <v>0</v>
      </c>
      <c r="X4595" s="16">
        <v>1104.2853333333323</v>
      </c>
    </row>
    <row r="4596" spans="1:24" x14ac:dyDescent="0.25">
      <c r="A4596" s="4" t="s">
        <v>24</v>
      </c>
      <c r="B4596" s="5" t="s">
        <v>5063</v>
      </c>
      <c r="C4596" s="6" t="s">
        <v>35</v>
      </c>
      <c r="D4596" s="7">
        <v>170</v>
      </c>
      <c r="E4596" t="s">
        <v>651</v>
      </c>
      <c r="F4596" t="s">
        <v>28</v>
      </c>
      <c r="G4596" t="s">
        <v>56</v>
      </c>
      <c r="H4596" t="s">
        <v>51</v>
      </c>
      <c r="I4596" t="s">
        <v>76</v>
      </c>
      <c r="J4596" s="8" t="s">
        <v>46</v>
      </c>
      <c r="K4596" s="8">
        <v>168</v>
      </c>
      <c r="L4596" t="s">
        <v>53</v>
      </c>
      <c r="M4596" s="9">
        <v>24</v>
      </c>
      <c r="N4596" s="10">
        <v>384.61538461538464</v>
      </c>
      <c r="O4596">
        <v>1</v>
      </c>
      <c r="P4596">
        <v>1.05</v>
      </c>
      <c r="Q4596">
        <v>0</v>
      </c>
      <c r="R4596" t="s">
        <v>43</v>
      </c>
      <c r="S4596" s="16">
        <v>4032</v>
      </c>
      <c r="T4596" s="16">
        <v>384.61538461538464</v>
      </c>
      <c r="U4596" s="16">
        <v>200</v>
      </c>
      <c r="V4596" s="16">
        <v>0</v>
      </c>
      <c r="W4596" s="16">
        <v>0</v>
      </c>
      <c r="X4596" s="16">
        <v>3447.3846153846152</v>
      </c>
    </row>
    <row r="4597" spans="1:24" x14ac:dyDescent="0.25">
      <c r="A4597" s="4" t="s">
        <v>24</v>
      </c>
      <c r="B4597" s="5" t="s">
        <v>5064</v>
      </c>
      <c r="C4597" s="6" t="s">
        <v>26</v>
      </c>
      <c r="D4597" s="7">
        <v>91</v>
      </c>
      <c r="E4597" t="s">
        <v>1033</v>
      </c>
      <c r="F4597" t="s">
        <v>28</v>
      </c>
      <c r="G4597" t="s">
        <v>1034</v>
      </c>
      <c r="H4597" t="s">
        <v>51</v>
      </c>
      <c r="I4597" t="s">
        <v>76</v>
      </c>
      <c r="J4597" s="8" t="s">
        <v>46</v>
      </c>
      <c r="K4597" s="8">
        <v>160</v>
      </c>
      <c r="L4597" t="s">
        <v>90</v>
      </c>
      <c r="M4597" s="9">
        <v>35</v>
      </c>
      <c r="N4597" s="10">
        <v>923.07692307692309</v>
      </c>
      <c r="O4597">
        <v>1</v>
      </c>
      <c r="P4597">
        <v>1.1299999999999999</v>
      </c>
      <c r="Q4597">
        <v>0</v>
      </c>
      <c r="R4597" t="s">
        <v>43</v>
      </c>
      <c r="S4597" s="16">
        <v>6327.9999999999991</v>
      </c>
      <c r="T4597" s="16">
        <v>923.07692307692309</v>
      </c>
      <c r="U4597" s="16">
        <v>0</v>
      </c>
      <c r="V4597" s="16">
        <v>10</v>
      </c>
      <c r="W4597" s="16">
        <v>0</v>
      </c>
      <c r="X4597" s="16">
        <v>5394.9230769230762</v>
      </c>
    </row>
    <row r="4598" spans="1:24" x14ac:dyDescent="0.25">
      <c r="A4598" s="4" t="s">
        <v>24</v>
      </c>
      <c r="B4598" s="5" t="s">
        <v>5065</v>
      </c>
      <c r="C4598" s="6" t="s">
        <v>92</v>
      </c>
      <c r="D4598" s="7">
        <v>186</v>
      </c>
      <c r="E4598" t="s">
        <v>463</v>
      </c>
      <c r="F4598" t="s">
        <v>37</v>
      </c>
      <c r="G4598" t="s">
        <v>127</v>
      </c>
      <c r="H4598" t="s">
        <v>51</v>
      </c>
      <c r="I4598" t="s">
        <v>31</v>
      </c>
      <c r="J4598" s="8" t="s">
        <v>46</v>
      </c>
      <c r="K4598" s="8">
        <v>0</v>
      </c>
      <c r="L4598" t="s">
        <v>99</v>
      </c>
      <c r="M4598" s="9">
        <v>40</v>
      </c>
      <c r="N4598" s="10">
        <v>45</v>
      </c>
      <c r="O4598">
        <v>1.2</v>
      </c>
      <c r="P4598">
        <v>1.2</v>
      </c>
      <c r="Q4598">
        <v>0</v>
      </c>
      <c r="R4598" t="s">
        <v>43</v>
      </c>
      <c r="S4598" s="16">
        <v>0</v>
      </c>
      <c r="T4598" s="16">
        <v>0</v>
      </c>
      <c r="U4598" s="16">
        <v>0</v>
      </c>
      <c r="V4598" s="16">
        <v>0</v>
      </c>
      <c r="W4598" s="16">
        <v>0</v>
      </c>
      <c r="X4598" s="16">
        <v>0</v>
      </c>
    </row>
    <row r="4599" spans="1:24" x14ac:dyDescent="0.25">
      <c r="A4599" s="4" t="s">
        <v>24</v>
      </c>
      <c r="B4599" s="5" t="s">
        <v>5066</v>
      </c>
      <c r="C4599" s="6" t="s">
        <v>35</v>
      </c>
      <c r="D4599" s="7">
        <v>157</v>
      </c>
      <c r="E4599" t="s">
        <v>372</v>
      </c>
      <c r="F4599" t="s">
        <v>28</v>
      </c>
      <c r="G4599" t="s">
        <v>190</v>
      </c>
      <c r="H4599" t="s">
        <v>81</v>
      </c>
      <c r="I4599" t="s">
        <v>52</v>
      </c>
      <c r="J4599" s="8" t="s">
        <v>32</v>
      </c>
      <c r="K4599" s="8">
        <v>165</v>
      </c>
      <c r="L4599" t="s">
        <v>41</v>
      </c>
      <c r="M4599" s="9">
        <v>48</v>
      </c>
      <c r="N4599" s="10">
        <v>5416.666666666667</v>
      </c>
      <c r="O4599">
        <v>1.1000000000000001</v>
      </c>
      <c r="P4599">
        <v>0.95</v>
      </c>
      <c r="Q4599">
        <v>0</v>
      </c>
      <c r="R4599" t="s">
        <v>43</v>
      </c>
      <c r="S4599" s="16">
        <v>8025.5999999999995</v>
      </c>
      <c r="T4599" s="16">
        <v>5416.666666666667</v>
      </c>
      <c r="U4599" s="16">
        <v>500</v>
      </c>
      <c r="V4599" s="16">
        <v>100</v>
      </c>
      <c r="W4599" s="16">
        <v>0</v>
      </c>
      <c r="X4599" s="16">
        <v>2008.9333333333325</v>
      </c>
    </row>
    <row r="4600" spans="1:24" x14ac:dyDescent="0.25">
      <c r="A4600" s="4" t="s">
        <v>24</v>
      </c>
      <c r="B4600" s="5" t="s">
        <v>5067</v>
      </c>
      <c r="C4600" s="6" t="s">
        <v>35</v>
      </c>
      <c r="D4600" s="7">
        <v>39</v>
      </c>
      <c r="E4600" t="s">
        <v>449</v>
      </c>
      <c r="F4600" t="s">
        <v>28</v>
      </c>
      <c r="G4600" t="s">
        <v>50</v>
      </c>
      <c r="H4600" t="s">
        <v>51</v>
      </c>
      <c r="I4600" t="s">
        <v>40</v>
      </c>
      <c r="J4600" s="8" t="s">
        <v>46</v>
      </c>
      <c r="K4600" s="8">
        <v>163</v>
      </c>
      <c r="L4600" t="s">
        <v>53</v>
      </c>
      <c r="M4600" s="9">
        <v>24</v>
      </c>
      <c r="N4600" s="10">
        <v>384.61538461538464</v>
      </c>
      <c r="O4600">
        <v>0.8</v>
      </c>
      <c r="P4600">
        <v>0.98</v>
      </c>
      <c r="Q4600">
        <v>0</v>
      </c>
      <c r="R4600" t="s">
        <v>43</v>
      </c>
      <c r="S4600" s="16">
        <v>3010.56</v>
      </c>
      <c r="T4600" s="16">
        <v>384.61538461538464</v>
      </c>
      <c r="U4600" s="16">
        <v>0</v>
      </c>
      <c r="V4600" s="16">
        <v>10</v>
      </c>
      <c r="W4600" s="16">
        <v>0</v>
      </c>
      <c r="X4600" s="16">
        <v>2615.9446153846152</v>
      </c>
    </row>
    <row r="4601" spans="1:24" x14ac:dyDescent="0.25">
      <c r="A4601" s="4" t="s">
        <v>24</v>
      </c>
      <c r="B4601" s="5" t="s">
        <v>5068</v>
      </c>
      <c r="C4601" s="6" t="s">
        <v>35</v>
      </c>
      <c r="D4601" s="7">
        <v>160</v>
      </c>
      <c r="E4601" t="s">
        <v>304</v>
      </c>
      <c r="F4601" t="s">
        <v>28</v>
      </c>
      <c r="G4601" t="s">
        <v>305</v>
      </c>
      <c r="H4601" t="s">
        <v>64</v>
      </c>
      <c r="I4601" t="s">
        <v>40</v>
      </c>
      <c r="J4601" s="8" t="s">
        <v>46</v>
      </c>
      <c r="K4601" s="8">
        <v>163</v>
      </c>
      <c r="L4601" t="s">
        <v>53</v>
      </c>
      <c r="M4601" s="9">
        <v>24</v>
      </c>
      <c r="N4601" s="10">
        <v>384.61538461538464</v>
      </c>
      <c r="O4601">
        <v>0.8</v>
      </c>
      <c r="P4601">
        <v>1.02</v>
      </c>
      <c r="Q4601">
        <v>0</v>
      </c>
      <c r="R4601" t="s">
        <v>43</v>
      </c>
      <c r="S4601" s="16">
        <v>3133.44</v>
      </c>
      <c r="T4601" s="16">
        <v>384.61538461538464</v>
      </c>
      <c r="U4601" s="16">
        <v>0</v>
      </c>
      <c r="V4601" s="16">
        <v>0</v>
      </c>
      <c r="W4601" s="16">
        <v>0</v>
      </c>
      <c r="X4601" s="16">
        <v>2748.8246153846153</v>
      </c>
    </row>
    <row r="4602" spans="1:24" x14ac:dyDescent="0.25">
      <c r="A4602" s="4" t="s">
        <v>24</v>
      </c>
      <c r="B4602" s="5" t="s">
        <v>5069</v>
      </c>
      <c r="C4602" s="6" t="s">
        <v>92</v>
      </c>
      <c r="D4602" s="7">
        <v>126</v>
      </c>
      <c r="E4602" t="s">
        <v>605</v>
      </c>
      <c r="F4602" t="s">
        <v>37</v>
      </c>
      <c r="G4602" t="s">
        <v>130</v>
      </c>
      <c r="H4602" t="s">
        <v>51</v>
      </c>
      <c r="I4602" t="s">
        <v>31</v>
      </c>
      <c r="J4602" s="8" t="s">
        <v>32</v>
      </c>
      <c r="K4602" s="8">
        <v>161</v>
      </c>
      <c r="L4602" t="s">
        <v>95</v>
      </c>
      <c r="M4602" s="9">
        <v>72</v>
      </c>
      <c r="N4602" s="10">
        <v>79</v>
      </c>
      <c r="O4602">
        <v>1.2</v>
      </c>
      <c r="P4602">
        <v>0.95</v>
      </c>
      <c r="Q4602">
        <v>0</v>
      </c>
      <c r="R4602" t="s">
        <v>43</v>
      </c>
      <c r="S4602" s="16">
        <v>13214.88</v>
      </c>
      <c r="T4602" s="16">
        <v>0</v>
      </c>
      <c r="U4602" s="16">
        <v>500</v>
      </c>
      <c r="V4602" s="16">
        <v>0</v>
      </c>
      <c r="W4602" s="16">
        <v>12719</v>
      </c>
      <c r="X4602" s="16">
        <v>-4.1200000000008004</v>
      </c>
    </row>
    <row r="4603" spans="1:24" x14ac:dyDescent="0.25">
      <c r="A4603" s="4" t="s">
        <v>24</v>
      </c>
      <c r="B4603" s="5" t="s">
        <v>5070</v>
      </c>
      <c r="C4603" s="6" t="s">
        <v>92</v>
      </c>
      <c r="D4603" s="7">
        <v>197</v>
      </c>
      <c r="E4603" t="s">
        <v>187</v>
      </c>
      <c r="F4603" t="s">
        <v>37</v>
      </c>
      <c r="G4603" t="s">
        <v>89</v>
      </c>
      <c r="H4603" t="s">
        <v>39</v>
      </c>
      <c r="I4603" t="s">
        <v>31</v>
      </c>
      <c r="J4603" s="8" t="s">
        <v>46</v>
      </c>
      <c r="K4603" s="8">
        <v>163</v>
      </c>
      <c r="L4603" t="s">
        <v>99</v>
      </c>
      <c r="M4603" s="9">
        <v>35</v>
      </c>
      <c r="N4603" s="10">
        <v>43</v>
      </c>
      <c r="O4603">
        <v>1.2</v>
      </c>
      <c r="P4603">
        <v>0.99</v>
      </c>
      <c r="Q4603">
        <v>0</v>
      </c>
      <c r="R4603" t="s">
        <v>43</v>
      </c>
      <c r="S4603" s="16">
        <v>6777.54</v>
      </c>
      <c r="T4603" s="16">
        <v>0</v>
      </c>
      <c r="U4603" s="16">
        <v>0</v>
      </c>
      <c r="V4603" s="16">
        <v>10</v>
      </c>
      <c r="W4603" s="16">
        <v>7009</v>
      </c>
      <c r="X4603" s="16">
        <v>-241.46000000000004</v>
      </c>
    </row>
    <row r="4604" spans="1:24" x14ac:dyDescent="0.25">
      <c r="A4604" s="4" t="s">
        <v>24</v>
      </c>
      <c r="B4604" s="5" t="s">
        <v>5071</v>
      </c>
      <c r="C4604" s="6" t="s">
        <v>92</v>
      </c>
      <c r="D4604" s="7">
        <v>239</v>
      </c>
      <c r="E4604" t="s">
        <v>495</v>
      </c>
      <c r="F4604" t="s">
        <v>37</v>
      </c>
      <c r="G4604" t="s">
        <v>496</v>
      </c>
      <c r="H4604" t="s">
        <v>51</v>
      </c>
      <c r="I4604" t="s">
        <v>40</v>
      </c>
      <c r="J4604" s="8" t="s">
        <v>32</v>
      </c>
      <c r="K4604" s="8">
        <v>163</v>
      </c>
      <c r="L4604" t="s">
        <v>95</v>
      </c>
      <c r="M4604" s="9">
        <v>65</v>
      </c>
      <c r="N4604" s="10">
        <v>76</v>
      </c>
      <c r="O4604">
        <v>0.8</v>
      </c>
      <c r="P4604">
        <v>1</v>
      </c>
      <c r="Q4604">
        <v>0</v>
      </c>
      <c r="R4604" t="s">
        <v>43</v>
      </c>
      <c r="S4604" s="16">
        <v>8476</v>
      </c>
      <c r="T4604" s="16">
        <v>0</v>
      </c>
      <c r="U4604" s="16">
        <v>500</v>
      </c>
      <c r="V4604" s="16">
        <v>10</v>
      </c>
      <c r="W4604" s="16">
        <v>12388</v>
      </c>
      <c r="X4604" s="16">
        <v>-4422</v>
      </c>
    </row>
    <row r="4605" spans="1:24" x14ac:dyDescent="0.25">
      <c r="A4605" s="4" t="s">
        <v>24</v>
      </c>
      <c r="B4605" s="5" t="s">
        <v>5072</v>
      </c>
      <c r="C4605" s="6" t="s">
        <v>78</v>
      </c>
      <c r="D4605" s="7">
        <v>138</v>
      </c>
      <c r="E4605" t="s">
        <v>369</v>
      </c>
      <c r="F4605" t="s">
        <v>37</v>
      </c>
      <c r="G4605" t="s">
        <v>370</v>
      </c>
      <c r="H4605" t="s">
        <v>39</v>
      </c>
      <c r="I4605" t="s">
        <v>40</v>
      </c>
      <c r="J4605" s="8" t="s">
        <v>32</v>
      </c>
      <c r="K4605" s="8">
        <v>0</v>
      </c>
      <c r="L4605" t="s">
        <v>121</v>
      </c>
      <c r="M4605" s="9">
        <v>65</v>
      </c>
      <c r="N4605" s="10">
        <v>7500</v>
      </c>
      <c r="O4605">
        <v>0.8</v>
      </c>
      <c r="P4605">
        <v>0.81</v>
      </c>
      <c r="Q4605">
        <v>0</v>
      </c>
      <c r="R4605" t="s">
        <v>43</v>
      </c>
      <c r="S4605" s="16">
        <v>0</v>
      </c>
      <c r="T4605" s="16">
        <v>0</v>
      </c>
      <c r="U4605" s="16">
        <v>500</v>
      </c>
      <c r="V4605" s="16">
        <v>100</v>
      </c>
      <c r="W4605" s="16">
        <v>0</v>
      </c>
      <c r="X4605" s="16">
        <v>-600</v>
      </c>
    </row>
    <row r="4606" spans="1:24" x14ac:dyDescent="0.25">
      <c r="A4606" s="4" t="s">
        <v>24</v>
      </c>
      <c r="B4606" s="5" t="s">
        <v>5073</v>
      </c>
      <c r="C4606" s="6" t="s">
        <v>26</v>
      </c>
      <c r="D4606" s="7">
        <v>218</v>
      </c>
      <c r="E4606" t="s">
        <v>259</v>
      </c>
      <c r="F4606" t="s">
        <v>37</v>
      </c>
      <c r="G4606" t="s">
        <v>260</v>
      </c>
      <c r="H4606" t="s">
        <v>51</v>
      </c>
      <c r="I4606" t="s">
        <v>40</v>
      </c>
      <c r="J4606" s="8" t="s">
        <v>32</v>
      </c>
      <c r="K4606" s="8">
        <v>164</v>
      </c>
      <c r="L4606" t="s">
        <v>33</v>
      </c>
      <c r="M4606" s="9">
        <v>60</v>
      </c>
      <c r="N4606" s="10">
        <v>6250</v>
      </c>
      <c r="O4606">
        <v>0.8</v>
      </c>
      <c r="P4606">
        <v>0.97</v>
      </c>
      <c r="Q4606">
        <v>0</v>
      </c>
      <c r="R4606" t="s">
        <v>43</v>
      </c>
      <c r="S4606" s="16">
        <v>7635.84</v>
      </c>
      <c r="T4606" s="16">
        <v>6250</v>
      </c>
      <c r="U4606" s="16">
        <v>0</v>
      </c>
      <c r="V4606" s="16">
        <v>100</v>
      </c>
      <c r="W4606" s="16">
        <v>0</v>
      </c>
      <c r="X4606" s="16">
        <v>1285.8400000000001</v>
      </c>
    </row>
    <row r="4607" spans="1:24" x14ac:dyDescent="0.25">
      <c r="A4607" s="4" t="s">
        <v>24</v>
      </c>
      <c r="B4607" s="5" t="s">
        <v>5074</v>
      </c>
      <c r="C4607" s="6" t="s">
        <v>78</v>
      </c>
      <c r="D4607" s="7">
        <v>17</v>
      </c>
      <c r="E4607" t="s">
        <v>502</v>
      </c>
      <c r="F4607" t="s">
        <v>28</v>
      </c>
      <c r="G4607" t="s">
        <v>285</v>
      </c>
      <c r="H4607" t="s">
        <v>30</v>
      </c>
      <c r="I4607" t="s">
        <v>31</v>
      </c>
      <c r="J4607" s="8" t="s">
        <v>32</v>
      </c>
      <c r="K4607" s="8">
        <v>162</v>
      </c>
      <c r="L4607" t="s">
        <v>121</v>
      </c>
      <c r="M4607" s="9">
        <v>65</v>
      </c>
      <c r="N4607" s="10">
        <v>7500</v>
      </c>
      <c r="O4607">
        <v>1.2</v>
      </c>
      <c r="P4607">
        <v>1.08</v>
      </c>
      <c r="Q4607">
        <v>0</v>
      </c>
      <c r="R4607" t="s">
        <v>43</v>
      </c>
      <c r="S4607" s="16">
        <v>13478.400000000001</v>
      </c>
      <c r="T4607" s="16">
        <v>7500</v>
      </c>
      <c r="U4607" s="16">
        <v>0</v>
      </c>
      <c r="V4607" s="16">
        <v>250</v>
      </c>
      <c r="W4607" s="16">
        <v>0</v>
      </c>
      <c r="X4607" s="16">
        <v>5728.4000000000015</v>
      </c>
    </row>
    <row r="4608" spans="1:24" x14ac:dyDescent="0.25">
      <c r="A4608" s="4" t="s">
        <v>24</v>
      </c>
      <c r="B4608" s="5" t="s">
        <v>5075</v>
      </c>
      <c r="C4608" s="6" t="s">
        <v>35</v>
      </c>
      <c r="D4608" s="7">
        <v>284</v>
      </c>
      <c r="E4608" t="s">
        <v>178</v>
      </c>
      <c r="F4608" t="s">
        <v>37</v>
      </c>
      <c r="G4608" t="s">
        <v>179</v>
      </c>
      <c r="H4608" t="s">
        <v>39</v>
      </c>
      <c r="I4608" t="s">
        <v>76</v>
      </c>
      <c r="J4608" s="8" t="s">
        <v>46</v>
      </c>
      <c r="K4608" s="8">
        <v>166</v>
      </c>
      <c r="L4608" t="s">
        <v>53</v>
      </c>
      <c r="M4608" s="9">
        <v>24</v>
      </c>
      <c r="N4608" s="10">
        <v>384.61538461538464</v>
      </c>
      <c r="O4608">
        <v>1</v>
      </c>
      <c r="P4608">
        <v>0.98</v>
      </c>
      <c r="Q4608">
        <v>0</v>
      </c>
      <c r="R4608" t="s">
        <v>43</v>
      </c>
      <c r="S4608" s="16">
        <v>3904.3199999999997</v>
      </c>
      <c r="T4608" s="16">
        <v>384.61538461538464</v>
      </c>
      <c r="U4608" s="16">
        <v>750</v>
      </c>
      <c r="V4608" s="16">
        <v>100</v>
      </c>
      <c r="W4608" s="16">
        <v>0</v>
      </c>
      <c r="X4608" s="16">
        <v>2669.704615384615</v>
      </c>
    </row>
    <row r="4609" spans="1:24" x14ac:dyDescent="0.25">
      <c r="A4609" s="4" t="s">
        <v>24</v>
      </c>
      <c r="B4609" s="5" t="s">
        <v>5076</v>
      </c>
      <c r="C4609" s="6" t="s">
        <v>35</v>
      </c>
      <c r="D4609" s="7">
        <v>180</v>
      </c>
      <c r="E4609" t="s">
        <v>704</v>
      </c>
      <c r="F4609" t="s">
        <v>28</v>
      </c>
      <c r="G4609" t="s">
        <v>705</v>
      </c>
      <c r="H4609" t="s">
        <v>30</v>
      </c>
      <c r="I4609" t="s">
        <v>40</v>
      </c>
      <c r="J4609" s="8" t="s">
        <v>46</v>
      </c>
      <c r="K4609" s="8">
        <v>133</v>
      </c>
      <c r="L4609" t="s">
        <v>53</v>
      </c>
      <c r="M4609" s="9">
        <v>24</v>
      </c>
      <c r="N4609" s="10">
        <v>384.61538461538464</v>
      </c>
      <c r="O4609">
        <v>0.8</v>
      </c>
      <c r="P4609">
        <v>1.04</v>
      </c>
      <c r="Q4609">
        <v>0</v>
      </c>
      <c r="R4609" t="s">
        <v>43</v>
      </c>
      <c r="S4609" s="16">
        <v>3194.88</v>
      </c>
      <c r="T4609" s="16">
        <v>384.61538461538464</v>
      </c>
      <c r="U4609" s="16">
        <v>500</v>
      </c>
      <c r="V4609" s="16">
        <v>250</v>
      </c>
      <c r="W4609" s="16">
        <v>0</v>
      </c>
      <c r="X4609" s="16">
        <v>2060.2646153846154</v>
      </c>
    </row>
    <row r="4610" spans="1:24" x14ac:dyDescent="0.25">
      <c r="A4610" s="4" t="s">
        <v>24</v>
      </c>
      <c r="B4610" s="5" t="s">
        <v>5077</v>
      </c>
      <c r="C4610" s="6" t="s">
        <v>26</v>
      </c>
      <c r="D4610" s="7">
        <v>167</v>
      </c>
      <c r="E4610" t="s">
        <v>257</v>
      </c>
      <c r="F4610" t="s">
        <v>37</v>
      </c>
      <c r="G4610" t="s">
        <v>56</v>
      </c>
      <c r="H4610" t="s">
        <v>51</v>
      </c>
      <c r="I4610" t="s">
        <v>86</v>
      </c>
      <c r="J4610" s="8" t="s">
        <v>46</v>
      </c>
      <c r="K4610" s="8">
        <v>0</v>
      </c>
      <c r="L4610" t="s">
        <v>90</v>
      </c>
      <c r="M4610" s="9">
        <v>35</v>
      </c>
      <c r="N4610" s="10">
        <v>923.07692307692309</v>
      </c>
      <c r="O4610">
        <v>0.9</v>
      </c>
      <c r="P4610">
        <v>1.05</v>
      </c>
      <c r="Q4610">
        <v>0</v>
      </c>
      <c r="R4610" t="s">
        <v>43</v>
      </c>
      <c r="S4610" s="16">
        <v>0</v>
      </c>
      <c r="T4610" s="16">
        <v>0</v>
      </c>
      <c r="U4610" s="16">
        <v>200</v>
      </c>
      <c r="V4610" s="16">
        <v>10</v>
      </c>
      <c r="W4610" s="16">
        <v>0</v>
      </c>
      <c r="X4610" s="16">
        <v>-210</v>
      </c>
    </row>
    <row r="4611" spans="1:24" x14ac:dyDescent="0.25">
      <c r="A4611" s="4" t="s">
        <v>24</v>
      </c>
      <c r="B4611" s="5" t="s">
        <v>5078</v>
      </c>
      <c r="C4611" s="6" t="s">
        <v>43</v>
      </c>
      <c r="D4611" s="7">
        <v>47</v>
      </c>
      <c r="E4611" t="s">
        <v>1228</v>
      </c>
      <c r="F4611" t="s">
        <v>37</v>
      </c>
      <c r="G4611" t="s">
        <v>318</v>
      </c>
      <c r="H4611" t="s">
        <v>81</v>
      </c>
      <c r="I4611" t="s">
        <v>52</v>
      </c>
      <c r="J4611" s="8" t="s">
        <v>46</v>
      </c>
      <c r="K4611" s="8">
        <v>161</v>
      </c>
      <c r="L4611" t="s">
        <v>47</v>
      </c>
      <c r="M4611" s="9">
        <v>30</v>
      </c>
      <c r="N4611" s="10">
        <v>615.38461538461536</v>
      </c>
      <c r="O4611">
        <v>1.1000000000000001</v>
      </c>
      <c r="P4611">
        <v>0.97</v>
      </c>
      <c r="Q4611">
        <v>0</v>
      </c>
      <c r="R4611" t="s">
        <v>43</v>
      </c>
      <c r="S4611" s="16">
        <v>5153.6099999999997</v>
      </c>
      <c r="T4611" s="16">
        <v>615.38461538461536</v>
      </c>
      <c r="U4611" s="16">
        <v>0</v>
      </c>
      <c r="V4611" s="16">
        <v>50</v>
      </c>
      <c r="W4611" s="16">
        <v>0</v>
      </c>
      <c r="X4611" s="16">
        <v>4488.2253846153844</v>
      </c>
    </row>
    <row r="4612" spans="1:24" x14ac:dyDescent="0.25">
      <c r="A4612" s="4" t="s">
        <v>24</v>
      </c>
      <c r="B4612" s="5" t="s">
        <v>5079</v>
      </c>
      <c r="C4612" s="6" t="s">
        <v>78</v>
      </c>
      <c r="D4612" s="7">
        <v>53</v>
      </c>
      <c r="E4612" t="s">
        <v>536</v>
      </c>
      <c r="F4612" t="s">
        <v>37</v>
      </c>
      <c r="G4612" t="s">
        <v>133</v>
      </c>
      <c r="H4612" t="s">
        <v>30</v>
      </c>
      <c r="I4612" t="s">
        <v>52</v>
      </c>
      <c r="J4612" s="8" t="s">
        <v>46</v>
      </c>
      <c r="K4612" s="8">
        <v>166</v>
      </c>
      <c r="L4612" t="s">
        <v>82</v>
      </c>
      <c r="M4612" s="9">
        <v>40</v>
      </c>
      <c r="N4612" s="10">
        <v>1230.7692307692307</v>
      </c>
      <c r="O4612">
        <v>1.1000000000000001</v>
      </c>
      <c r="P4612">
        <v>0.99</v>
      </c>
      <c r="Q4612">
        <v>0</v>
      </c>
      <c r="R4612" t="s">
        <v>43</v>
      </c>
      <c r="S4612" s="16">
        <v>7230.9600000000009</v>
      </c>
      <c r="T4612" s="16">
        <v>1230.7692307692307</v>
      </c>
      <c r="U4612" s="16">
        <v>1000</v>
      </c>
      <c r="V4612" s="16">
        <v>0</v>
      </c>
      <c r="W4612" s="16">
        <v>0</v>
      </c>
      <c r="X4612" s="16">
        <v>5000.1907692307705</v>
      </c>
    </row>
    <row r="4613" spans="1:24" x14ac:dyDescent="0.25">
      <c r="A4613" s="4" t="s">
        <v>24</v>
      </c>
      <c r="B4613" s="5" t="s">
        <v>5080</v>
      </c>
      <c r="C4613" s="6" t="s">
        <v>92</v>
      </c>
      <c r="D4613" s="7">
        <v>220</v>
      </c>
      <c r="E4613" t="s">
        <v>1127</v>
      </c>
      <c r="F4613" t="s">
        <v>28</v>
      </c>
      <c r="G4613" t="s">
        <v>198</v>
      </c>
      <c r="H4613" t="s">
        <v>39</v>
      </c>
      <c r="I4613" t="s">
        <v>31</v>
      </c>
      <c r="J4613" s="8" t="s">
        <v>46</v>
      </c>
      <c r="K4613" s="8">
        <v>166</v>
      </c>
      <c r="L4613" t="s">
        <v>99</v>
      </c>
      <c r="M4613" s="9">
        <v>35</v>
      </c>
      <c r="N4613" s="10">
        <v>45</v>
      </c>
      <c r="O4613">
        <v>1.2</v>
      </c>
      <c r="P4613">
        <v>0.87</v>
      </c>
      <c r="Q4613">
        <v>0</v>
      </c>
      <c r="R4613" t="s">
        <v>43</v>
      </c>
      <c r="S4613" s="16">
        <v>5846.4</v>
      </c>
      <c r="T4613" s="16">
        <v>0</v>
      </c>
      <c r="U4613" s="16">
        <v>200</v>
      </c>
      <c r="V4613" s="16">
        <v>100</v>
      </c>
      <c r="W4613" s="16">
        <v>7470</v>
      </c>
      <c r="X4613" s="16">
        <v>-1923.6000000000004</v>
      </c>
    </row>
    <row r="4614" spans="1:24" x14ac:dyDescent="0.25">
      <c r="A4614" s="4" t="s">
        <v>24</v>
      </c>
      <c r="B4614" s="5" t="s">
        <v>5081</v>
      </c>
      <c r="C4614" s="6" t="s">
        <v>92</v>
      </c>
      <c r="D4614" s="7">
        <v>141</v>
      </c>
      <c r="E4614" t="s">
        <v>311</v>
      </c>
      <c r="F4614" t="s">
        <v>37</v>
      </c>
      <c r="G4614" t="s">
        <v>312</v>
      </c>
      <c r="H4614" t="s">
        <v>81</v>
      </c>
      <c r="I4614" t="s">
        <v>40</v>
      </c>
      <c r="J4614" s="8" t="s">
        <v>46</v>
      </c>
      <c r="K4614" s="8">
        <v>0</v>
      </c>
      <c r="L4614" t="s">
        <v>99</v>
      </c>
      <c r="M4614" s="9">
        <v>40</v>
      </c>
      <c r="N4614" s="10">
        <v>43</v>
      </c>
      <c r="O4614">
        <v>0.8</v>
      </c>
      <c r="P4614">
        <v>1.2</v>
      </c>
      <c r="Q4614">
        <v>0</v>
      </c>
      <c r="R4614" t="s">
        <v>43</v>
      </c>
      <c r="S4614" s="16">
        <v>0</v>
      </c>
      <c r="T4614" s="16">
        <v>0</v>
      </c>
      <c r="U4614" s="16">
        <v>200</v>
      </c>
      <c r="V4614" s="16">
        <v>10</v>
      </c>
      <c r="W4614" s="16">
        <v>0</v>
      </c>
      <c r="X4614" s="16">
        <v>-210</v>
      </c>
    </row>
    <row r="4615" spans="1:24" x14ac:dyDescent="0.25">
      <c r="A4615" s="4" t="s">
        <v>24</v>
      </c>
      <c r="B4615" s="5" t="s">
        <v>5082</v>
      </c>
      <c r="C4615" s="6" t="s">
        <v>43</v>
      </c>
      <c r="D4615" s="7">
        <v>46</v>
      </c>
      <c r="E4615" t="s">
        <v>565</v>
      </c>
      <c r="F4615" t="s">
        <v>37</v>
      </c>
      <c r="G4615" t="s">
        <v>318</v>
      </c>
      <c r="H4615" t="s">
        <v>81</v>
      </c>
      <c r="I4615" t="s">
        <v>31</v>
      </c>
      <c r="J4615" s="8" t="s">
        <v>32</v>
      </c>
      <c r="K4615" s="8">
        <v>164</v>
      </c>
      <c r="L4615" t="s">
        <v>117</v>
      </c>
      <c r="M4615" s="9">
        <v>54</v>
      </c>
      <c r="N4615" s="10">
        <v>5666.666666666667</v>
      </c>
      <c r="O4615">
        <v>1.2</v>
      </c>
      <c r="P4615">
        <v>0.97</v>
      </c>
      <c r="Q4615">
        <v>0</v>
      </c>
      <c r="R4615" t="s">
        <v>43</v>
      </c>
      <c r="S4615" s="16">
        <v>10308.383999999998</v>
      </c>
      <c r="T4615" s="16">
        <v>5666.666666666667</v>
      </c>
      <c r="U4615" s="16">
        <v>0</v>
      </c>
      <c r="V4615" s="16">
        <v>100</v>
      </c>
      <c r="W4615" s="16">
        <v>0</v>
      </c>
      <c r="X4615" s="16">
        <v>4541.7173333333312</v>
      </c>
    </row>
    <row r="4616" spans="1:24" x14ac:dyDescent="0.25">
      <c r="A4616" s="4" t="s">
        <v>24</v>
      </c>
      <c r="B4616" s="5" t="s">
        <v>5083</v>
      </c>
      <c r="C4616" s="6" t="s">
        <v>92</v>
      </c>
      <c r="D4616" s="7">
        <v>302</v>
      </c>
      <c r="E4616" t="s">
        <v>979</v>
      </c>
      <c r="F4616" t="s">
        <v>28</v>
      </c>
      <c r="G4616" t="s">
        <v>980</v>
      </c>
      <c r="H4616" t="s">
        <v>51</v>
      </c>
      <c r="I4616" t="s">
        <v>76</v>
      </c>
      <c r="J4616" s="8" t="s">
        <v>46</v>
      </c>
      <c r="K4616" s="8">
        <v>160</v>
      </c>
      <c r="L4616" t="s">
        <v>99</v>
      </c>
      <c r="M4616" s="9">
        <v>35</v>
      </c>
      <c r="N4616" s="10">
        <v>50</v>
      </c>
      <c r="O4616">
        <v>1</v>
      </c>
      <c r="P4616">
        <v>1.04</v>
      </c>
      <c r="Q4616">
        <v>0</v>
      </c>
      <c r="R4616" t="s">
        <v>43</v>
      </c>
      <c r="S4616" s="16">
        <v>5824</v>
      </c>
      <c r="T4616" s="16">
        <v>0</v>
      </c>
      <c r="U4616" s="16">
        <v>0</v>
      </c>
      <c r="V4616" s="16">
        <v>100</v>
      </c>
      <c r="W4616" s="16">
        <v>8000</v>
      </c>
      <c r="X4616" s="16">
        <v>-2276</v>
      </c>
    </row>
    <row r="4617" spans="1:24" x14ac:dyDescent="0.25">
      <c r="A4617" s="4" t="s">
        <v>24</v>
      </c>
      <c r="B4617" s="5" t="s">
        <v>5084</v>
      </c>
      <c r="C4617" s="6" t="s">
        <v>92</v>
      </c>
      <c r="D4617" s="7">
        <v>33</v>
      </c>
      <c r="E4617" t="s">
        <v>753</v>
      </c>
      <c r="F4617" t="s">
        <v>37</v>
      </c>
      <c r="G4617" t="s">
        <v>231</v>
      </c>
      <c r="H4617" t="s">
        <v>60</v>
      </c>
      <c r="I4617" t="s">
        <v>31</v>
      </c>
      <c r="J4617" s="8" t="s">
        <v>46</v>
      </c>
      <c r="K4617" s="8">
        <v>162</v>
      </c>
      <c r="L4617" t="s">
        <v>99</v>
      </c>
      <c r="M4617" s="9">
        <v>35</v>
      </c>
      <c r="N4617" s="10">
        <v>40</v>
      </c>
      <c r="O4617">
        <v>1.2</v>
      </c>
      <c r="P4617">
        <v>1.1200000000000001</v>
      </c>
      <c r="Q4617">
        <v>0</v>
      </c>
      <c r="R4617" t="s">
        <v>43</v>
      </c>
      <c r="S4617" s="16">
        <v>7620.4800000000005</v>
      </c>
      <c r="T4617" s="16">
        <v>0</v>
      </c>
      <c r="U4617" s="16">
        <v>500</v>
      </c>
      <c r="V4617" s="16">
        <v>250</v>
      </c>
      <c r="W4617" s="16">
        <v>6480</v>
      </c>
      <c r="X4617" s="16">
        <v>390.48000000000047</v>
      </c>
    </row>
    <row r="4618" spans="1:24" x14ac:dyDescent="0.25">
      <c r="A4618" s="4" t="s">
        <v>24</v>
      </c>
      <c r="B4618" s="5" t="s">
        <v>5085</v>
      </c>
      <c r="C4618" s="6" t="s">
        <v>66</v>
      </c>
      <c r="D4618" s="7">
        <v>136</v>
      </c>
      <c r="E4618" t="s">
        <v>439</v>
      </c>
      <c r="F4618" t="s">
        <v>37</v>
      </c>
      <c r="G4618" t="s">
        <v>370</v>
      </c>
      <c r="H4618" t="s">
        <v>39</v>
      </c>
      <c r="I4618" t="s">
        <v>52</v>
      </c>
      <c r="J4618" s="8" t="s">
        <v>46</v>
      </c>
      <c r="K4618" s="8">
        <v>168</v>
      </c>
      <c r="L4618" t="s">
        <v>69</v>
      </c>
      <c r="M4618" s="9">
        <v>48</v>
      </c>
      <c r="N4618" s="10">
        <v>1538.4615384615386</v>
      </c>
      <c r="O4618">
        <v>1.1000000000000001</v>
      </c>
      <c r="P4618">
        <v>0.81</v>
      </c>
      <c r="Q4618">
        <v>0</v>
      </c>
      <c r="R4618" t="s">
        <v>43</v>
      </c>
      <c r="S4618" s="16">
        <v>7185.0240000000013</v>
      </c>
      <c r="T4618" s="16">
        <v>1538.4615384615386</v>
      </c>
      <c r="U4618" s="16">
        <v>750</v>
      </c>
      <c r="V4618" s="16">
        <v>250</v>
      </c>
      <c r="W4618" s="16">
        <v>0</v>
      </c>
      <c r="X4618" s="16">
        <v>4646.5624615384622</v>
      </c>
    </row>
    <row r="4619" spans="1:24" x14ac:dyDescent="0.25">
      <c r="A4619" s="4" t="s">
        <v>24</v>
      </c>
      <c r="B4619" s="5" t="s">
        <v>5086</v>
      </c>
      <c r="C4619" s="6" t="s">
        <v>135</v>
      </c>
      <c r="D4619" s="7">
        <v>72</v>
      </c>
      <c r="E4619" t="s">
        <v>919</v>
      </c>
      <c r="F4619" t="s">
        <v>28</v>
      </c>
      <c r="G4619" t="s">
        <v>208</v>
      </c>
      <c r="H4619" t="s">
        <v>39</v>
      </c>
      <c r="I4619" t="s">
        <v>86</v>
      </c>
      <c r="J4619" s="8" t="s">
        <v>46</v>
      </c>
      <c r="K4619" s="8">
        <v>0</v>
      </c>
      <c r="L4619" t="s">
        <v>138</v>
      </c>
      <c r="M4619" s="9">
        <v>55</v>
      </c>
      <c r="N4619" s="10">
        <v>2307.6923076923076</v>
      </c>
      <c r="O4619">
        <v>0.9</v>
      </c>
      <c r="P4619">
        <v>0.99</v>
      </c>
      <c r="Q4619">
        <v>0</v>
      </c>
      <c r="R4619" t="s">
        <v>43</v>
      </c>
      <c r="S4619" s="16">
        <v>7840.8</v>
      </c>
      <c r="T4619" s="16">
        <v>0</v>
      </c>
      <c r="U4619" s="16">
        <v>500</v>
      </c>
      <c r="V4619" s="16">
        <v>50</v>
      </c>
      <c r="W4619" s="16">
        <v>0</v>
      </c>
      <c r="X4619" s="16">
        <v>7290.8</v>
      </c>
    </row>
    <row r="4620" spans="1:24" x14ac:dyDescent="0.25">
      <c r="A4620" s="4" t="s">
        <v>24</v>
      </c>
      <c r="B4620" s="5" t="s">
        <v>5087</v>
      </c>
      <c r="C4620" s="6" t="s">
        <v>92</v>
      </c>
      <c r="D4620" s="7">
        <v>9</v>
      </c>
      <c r="E4620" t="s">
        <v>236</v>
      </c>
      <c r="F4620" t="s">
        <v>37</v>
      </c>
      <c r="G4620" t="s">
        <v>237</v>
      </c>
      <c r="H4620" t="s">
        <v>30</v>
      </c>
      <c r="I4620" t="s">
        <v>86</v>
      </c>
      <c r="J4620" s="8" t="s">
        <v>46</v>
      </c>
      <c r="K4620" s="8">
        <v>0</v>
      </c>
      <c r="L4620" t="s">
        <v>99</v>
      </c>
      <c r="M4620" s="9">
        <v>48</v>
      </c>
      <c r="N4620" s="10">
        <v>54</v>
      </c>
      <c r="O4620">
        <v>0.9</v>
      </c>
      <c r="P4620">
        <v>1.1399999999999999</v>
      </c>
      <c r="Q4620">
        <v>0</v>
      </c>
      <c r="R4620" t="s">
        <v>43</v>
      </c>
      <c r="S4620" s="16">
        <v>0</v>
      </c>
      <c r="T4620" s="16">
        <v>0</v>
      </c>
      <c r="U4620" s="16">
        <v>0</v>
      </c>
      <c r="V4620" s="16">
        <v>10</v>
      </c>
      <c r="W4620" s="16">
        <v>0</v>
      </c>
      <c r="X4620" s="16">
        <v>-10</v>
      </c>
    </row>
    <row r="4621" spans="1:24" x14ac:dyDescent="0.25">
      <c r="A4621" s="4" t="s">
        <v>24</v>
      </c>
      <c r="B4621" s="5" t="s">
        <v>5088</v>
      </c>
      <c r="C4621" s="6" t="s">
        <v>43</v>
      </c>
      <c r="D4621" s="7">
        <v>33</v>
      </c>
      <c r="E4621" t="s">
        <v>753</v>
      </c>
      <c r="F4621" t="s">
        <v>37</v>
      </c>
      <c r="G4621" t="s">
        <v>231</v>
      </c>
      <c r="H4621" t="s">
        <v>60</v>
      </c>
      <c r="I4621" t="s">
        <v>31</v>
      </c>
      <c r="J4621" s="8" t="s">
        <v>32</v>
      </c>
      <c r="K4621" s="8">
        <v>0</v>
      </c>
      <c r="L4621" t="s">
        <v>117</v>
      </c>
      <c r="M4621" s="9">
        <v>54</v>
      </c>
      <c r="N4621" s="10">
        <v>5666.666666666667</v>
      </c>
      <c r="O4621">
        <v>1.2</v>
      </c>
      <c r="P4621">
        <v>1.1200000000000001</v>
      </c>
      <c r="Q4621">
        <v>0</v>
      </c>
      <c r="R4621" t="s">
        <v>43</v>
      </c>
      <c r="S4621" s="16">
        <v>0</v>
      </c>
      <c r="T4621" s="16">
        <v>0</v>
      </c>
      <c r="U4621" s="16">
        <v>1000</v>
      </c>
      <c r="V4621" s="16">
        <v>100</v>
      </c>
      <c r="W4621" s="16">
        <v>0</v>
      </c>
      <c r="X4621" s="16">
        <v>-1100</v>
      </c>
    </row>
    <row r="4622" spans="1:24" x14ac:dyDescent="0.25">
      <c r="A4622" s="4" t="s">
        <v>24</v>
      </c>
      <c r="B4622" s="5" t="s">
        <v>5089</v>
      </c>
      <c r="C4622" s="6" t="s">
        <v>92</v>
      </c>
      <c r="D4622" s="7">
        <v>156</v>
      </c>
      <c r="E4622" t="s">
        <v>681</v>
      </c>
      <c r="F4622" t="s">
        <v>37</v>
      </c>
      <c r="G4622" t="s">
        <v>272</v>
      </c>
      <c r="H4622" t="s">
        <v>64</v>
      </c>
      <c r="I4622" t="s">
        <v>40</v>
      </c>
      <c r="J4622" s="8" t="s">
        <v>46</v>
      </c>
      <c r="K4622" s="8">
        <v>161</v>
      </c>
      <c r="L4622" t="s">
        <v>99</v>
      </c>
      <c r="M4622" s="9">
        <v>40</v>
      </c>
      <c r="N4622" s="10">
        <v>41</v>
      </c>
      <c r="O4622">
        <v>0.8</v>
      </c>
      <c r="P4622">
        <v>0.82</v>
      </c>
      <c r="Q4622">
        <v>0</v>
      </c>
      <c r="R4622" t="s">
        <v>43</v>
      </c>
      <c r="S4622" s="16">
        <v>4224.6399999999994</v>
      </c>
      <c r="T4622" s="16">
        <v>0</v>
      </c>
      <c r="U4622" s="16">
        <v>200</v>
      </c>
      <c r="V4622" s="16">
        <v>50</v>
      </c>
      <c r="W4622" s="16">
        <v>6601</v>
      </c>
      <c r="X4622" s="16">
        <v>-2626.3600000000006</v>
      </c>
    </row>
    <row r="4623" spans="1:24" x14ac:dyDescent="0.25">
      <c r="A4623" s="4" t="s">
        <v>24</v>
      </c>
      <c r="B4623" s="5" t="s">
        <v>5090</v>
      </c>
      <c r="C4623" s="6" t="s">
        <v>92</v>
      </c>
      <c r="D4623" s="7">
        <v>116</v>
      </c>
      <c r="E4623" t="s">
        <v>58</v>
      </c>
      <c r="F4623" t="s">
        <v>28</v>
      </c>
      <c r="G4623" t="s">
        <v>59</v>
      </c>
      <c r="H4623" t="s">
        <v>60</v>
      </c>
      <c r="I4623" t="s">
        <v>40</v>
      </c>
      <c r="J4623" s="8" t="s">
        <v>46</v>
      </c>
      <c r="K4623" s="8">
        <v>0</v>
      </c>
      <c r="L4623" t="s">
        <v>99</v>
      </c>
      <c r="M4623" s="9">
        <v>40</v>
      </c>
      <c r="N4623" s="10">
        <v>52</v>
      </c>
      <c r="O4623">
        <v>0.8</v>
      </c>
      <c r="P4623">
        <v>0.9</v>
      </c>
      <c r="Q4623">
        <v>0</v>
      </c>
      <c r="R4623" t="s">
        <v>43</v>
      </c>
      <c r="S4623" s="16">
        <v>4608</v>
      </c>
      <c r="T4623" s="16">
        <v>0</v>
      </c>
      <c r="U4623" s="16">
        <v>1000</v>
      </c>
      <c r="V4623" s="16">
        <v>10</v>
      </c>
      <c r="W4623" s="16">
        <v>0</v>
      </c>
      <c r="X4623" s="16">
        <v>3598</v>
      </c>
    </row>
    <row r="4624" spans="1:24" x14ac:dyDescent="0.25">
      <c r="A4624" s="4" t="s">
        <v>24</v>
      </c>
      <c r="B4624" s="5" t="s">
        <v>5091</v>
      </c>
      <c r="C4624" s="6" t="s">
        <v>35</v>
      </c>
      <c r="D4624" s="7">
        <v>131</v>
      </c>
      <c r="E4624" t="s">
        <v>846</v>
      </c>
      <c r="F4624" t="s">
        <v>37</v>
      </c>
      <c r="G4624" t="s">
        <v>75</v>
      </c>
      <c r="H4624" t="s">
        <v>60</v>
      </c>
      <c r="I4624" t="s">
        <v>40</v>
      </c>
      <c r="J4624" s="8" t="s">
        <v>46</v>
      </c>
      <c r="K4624" s="8">
        <v>0</v>
      </c>
      <c r="L4624" t="s">
        <v>53</v>
      </c>
      <c r="M4624" s="9">
        <v>24</v>
      </c>
      <c r="N4624" s="10">
        <v>384.61538461538464</v>
      </c>
      <c r="O4624">
        <v>0.8</v>
      </c>
      <c r="P4624">
        <v>1.1499999999999999</v>
      </c>
      <c r="Q4624">
        <v>0</v>
      </c>
      <c r="R4624" t="s">
        <v>43</v>
      </c>
      <c r="S4624" s="16">
        <v>0</v>
      </c>
      <c r="T4624" s="16">
        <v>0</v>
      </c>
      <c r="U4624" s="16">
        <v>0</v>
      </c>
      <c r="V4624" s="16">
        <v>100</v>
      </c>
      <c r="W4624" s="16">
        <v>0</v>
      </c>
      <c r="X4624" s="16">
        <v>-100</v>
      </c>
    </row>
    <row r="4625" spans="1:24" x14ac:dyDescent="0.25">
      <c r="A4625" s="4" t="s">
        <v>24</v>
      </c>
      <c r="B4625" s="5" t="s">
        <v>5092</v>
      </c>
      <c r="C4625" s="6" t="s">
        <v>43</v>
      </c>
      <c r="D4625" s="7">
        <v>215</v>
      </c>
      <c r="E4625" t="s">
        <v>698</v>
      </c>
      <c r="F4625" t="s">
        <v>28</v>
      </c>
      <c r="G4625" t="s">
        <v>625</v>
      </c>
      <c r="H4625" t="s">
        <v>30</v>
      </c>
      <c r="I4625" t="s">
        <v>76</v>
      </c>
      <c r="J4625" s="8" t="s">
        <v>32</v>
      </c>
      <c r="K4625" s="8">
        <v>165</v>
      </c>
      <c r="L4625" t="s">
        <v>117</v>
      </c>
      <c r="M4625" s="9">
        <v>54</v>
      </c>
      <c r="N4625" s="10">
        <v>5666.666666666667</v>
      </c>
      <c r="O4625">
        <v>1</v>
      </c>
      <c r="P4625">
        <v>0.86</v>
      </c>
      <c r="Q4625">
        <v>0</v>
      </c>
      <c r="R4625" t="s">
        <v>43</v>
      </c>
      <c r="S4625" s="16">
        <v>7430.4</v>
      </c>
      <c r="T4625" s="16">
        <v>5666.666666666667</v>
      </c>
      <c r="U4625" s="16">
        <v>750</v>
      </c>
      <c r="V4625" s="16">
        <v>100</v>
      </c>
      <c r="W4625" s="16">
        <v>0</v>
      </c>
      <c r="X4625" s="16">
        <v>913.73333333333267</v>
      </c>
    </row>
    <row r="4626" spans="1:24" x14ac:dyDescent="0.25">
      <c r="A4626" s="4" t="s">
        <v>24</v>
      </c>
      <c r="B4626" s="5" t="s">
        <v>5093</v>
      </c>
      <c r="C4626" s="6" t="s">
        <v>135</v>
      </c>
      <c r="D4626" s="7">
        <v>51</v>
      </c>
      <c r="E4626" t="s">
        <v>382</v>
      </c>
      <c r="F4626" t="s">
        <v>37</v>
      </c>
      <c r="G4626" t="s">
        <v>383</v>
      </c>
      <c r="H4626" t="s">
        <v>51</v>
      </c>
      <c r="I4626" t="s">
        <v>40</v>
      </c>
      <c r="J4626" s="8" t="s">
        <v>46</v>
      </c>
      <c r="K4626" s="8">
        <v>165</v>
      </c>
      <c r="L4626" t="s">
        <v>138</v>
      </c>
      <c r="M4626" s="9">
        <v>55</v>
      </c>
      <c r="N4626" s="10">
        <v>2307.6923076923076</v>
      </c>
      <c r="O4626">
        <v>0.8</v>
      </c>
      <c r="P4626">
        <v>1.17</v>
      </c>
      <c r="Q4626">
        <v>0</v>
      </c>
      <c r="R4626" t="s">
        <v>43</v>
      </c>
      <c r="S4626" s="16">
        <v>8494.1999999999989</v>
      </c>
      <c r="T4626" s="16">
        <v>2307.6923076923076</v>
      </c>
      <c r="U4626" s="16">
        <v>750</v>
      </c>
      <c r="V4626" s="16">
        <v>0</v>
      </c>
      <c r="W4626" s="16">
        <v>0</v>
      </c>
      <c r="X4626" s="16">
        <v>5436.5076923076913</v>
      </c>
    </row>
    <row r="4627" spans="1:24" x14ac:dyDescent="0.25">
      <c r="A4627" s="4" t="s">
        <v>24</v>
      </c>
      <c r="B4627" s="5" t="s">
        <v>5094</v>
      </c>
      <c r="C4627" s="6" t="s">
        <v>66</v>
      </c>
      <c r="D4627" s="7">
        <v>107</v>
      </c>
      <c r="E4627" t="s">
        <v>294</v>
      </c>
      <c r="F4627" t="s">
        <v>37</v>
      </c>
      <c r="G4627" t="s">
        <v>63</v>
      </c>
      <c r="H4627" t="s">
        <v>64</v>
      </c>
      <c r="I4627" t="s">
        <v>86</v>
      </c>
      <c r="J4627" s="8" t="s">
        <v>46</v>
      </c>
      <c r="K4627" s="8">
        <v>0</v>
      </c>
      <c r="L4627" t="s">
        <v>69</v>
      </c>
      <c r="M4627" s="9">
        <v>48</v>
      </c>
      <c r="N4627" s="10">
        <v>1538.4615384615386</v>
      </c>
      <c r="O4627">
        <v>0.9</v>
      </c>
      <c r="P4627">
        <v>1.04</v>
      </c>
      <c r="Q4627">
        <v>0</v>
      </c>
      <c r="R4627" t="s">
        <v>43</v>
      </c>
      <c r="S4627" s="16">
        <v>0</v>
      </c>
      <c r="T4627" s="16">
        <v>0</v>
      </c>
      <c r="U4627" s="16">
        <v>0</v>
      </c>
      <c r="V4627" s="16">
        <v>0</v>
      </c>
      <c r="W4627" s="16">
        <v>0</v>
      </c>
      <c r="X4627" s="16">
        <v>0</v>
      </c>
    </row>
    <row r="4628" spans="1:24" x14ac:dyDescent="0.25">
      <c r="A4628" s="4" t="s">
        <v>24</v>
      </c>
      <c r="B4628" s="5" t="s">
        <v>5095</v>
      </c>
      <c r="C4628" s="6" t="s">
        <v>92</v>
      </c>
      <c r="D4628" s="7">
        <v>172</v>
      </c>
      <c r="E4628" t="s">
        <v>1116</v>
      </c>
      <c r="F4628" t="s">
        <v>37</v>
      </c>
      <c r="G4628" t="s">
        <v>603</v>
      </c>
      <c r="H4628" t="s">
        <v>39</v>
      </c>
      <c r="I4628" t="s">
        <v>52</v>
      </c>
      <c r="J4628" s="8" t="s">
        <v>46</v>
      </c>
      <c r="K4628" s="8">
        <v>0</v>
      </c>
      <c r="L4628" t="s">
        <v>99</v>
      </c>
      <c r="M4628" s="9">
        <v>35</v>
      </c>
      <c r="N4628" s="10">
        <v>47</v>
      </c>
      <c r="O4628">
        <v>1.1000000000000001</v>
      </c>
      <c r="P4628">
        <v>1.08</v>
      </c>
      <c r="Q4628">
        <v>0</v>
      </c>
      <c r="R4628" t="s">
        <v>43</v>
      </c>
      <c r="S4628" s="16">
        <v>0</v>
      </c>
      <c r="T4628" s="16">
        <v>0</v>
      </c>
      <c r="U4628" s="16">
        <v>0</v>
      </c>
      <c r="V4628" s="16">
        <v>250</v>
      </c>
      <c r="W4628" s="16">
        <v>0</v>
      </c>
      <c r="X4628" s="16">
        <v>-250</v>
      </c>
    </row>
    <row r="4629" spans="1:24" x14ac:dyDescent="0.25">
      <c r="A4629" s="4" t="s">
        <v>24</v>
      </c>
      <c r="B4629" s="5" t="s">
        <v>5096</v>
      </c>
      <c r="C4629" s="6" t="s">
        <v>43</v>
      </c>
      <c r="D4629" s="7">
        <v>215</v>
      </c>
      <c r="E4629" t="s">
        <v>698</v>
      </c>
      <c r="F4629" t="s">
        <v>28</v>
      </c>
      <c r="G4629" t="s">
        <v>625</v>
      </c>
      <c r="H4629" t="s">
        <v>30</v>
      </c>
      <c r="I4629" t="s">
        <v>76</v>
      </c>
      <c r="J4629" s="8" t="s">
        <v>46</v>
      </c>
      <c r="K4629" s="8">
        <v>165</v>
      </c>
      <c r="L4629" t="s">
        <v>47</v>
      </c>
      <c r="M4629" s="9">
        <v>30</v>
      </c>
      <c r="N4629" s="10">
        <v>615.38461538461536</v>
      </c>
      <c r="O4629">
        <v>1</v>
      </c>
      <c r="P4629">
        <v>0.86</v>
      </c>
      <c r="Q4629">
        <v>0</v>
      </c>
      <c r="R4629" t="s">
        <v>43</v>
      </c>
      <c r="S4629" s="16">
        <v>4128</v>
      </c>
      <c r="T4629" s="16">
        <v>615.38461538461536</v>
      </c>
      <c r="U4629" s="16">
        <v>750</v>
      </c>
      <c r="V4629" s="16">
        <v>250</v>
      </c>
      <c r="W4629" s="16">
        <v>0</v>
      </c>
      <c r="X4629" s="16">
        <v>2512.6153846153848</v>
      </c>
    </row>
    <row r="4630" spans="1:24" x14ac:dyDescent="0.25">
      <c r="A4630" s="4" t="s">
        <v>24</v>
      </c>
      <c r="B4630" s="5" t="s">
        <v>5097</v>
      </c>
      <c r="C4630" s="6" t="s">
        <v>43</v>
      </c>
      <c r="D4630" s="7">
        <v>120</v>
      </c>
      <c r="E4630" t="s">
        <v>711</v>
      </c>
      <c r="F4630" t="s">
        <v>37</v>
      </c>
      <c r="G4630" t="s">
        <v>255</v>
      </c>
      <c r="H4630" t="s">
        <v>60</v>
      </c>
      <c r="I4630" t="s">
        <v>76</v>
      </c>
      <c r="J4630" s="8" t="s">
        <v>46</v>
      </c>
      <c r="K4630" s="8">
        <v>164</v>
      </c>
      <c r="L4630" t="s">
        <v>47</v>
      </c>
      <c r="M4630" s="9">
        <v>30</v>
      </c>
      <c r="N4630" s="10">
        <v>615.38461538461536</v>
      </c>
      <c r="O4630">
        <v>1</v>
      </c>
      <c r="P4630">
        <v>0.84</v>
      </c>
      <c r="Q4630">
        <v>0</v>
      </c>
      <c r="R4630" t="s">
        <v>43</v>
      </c>
      <c r="S4630" s="16">
        <v>4132.8</v>
      </c>
      <c r="T4630" s="16">
        <v>615.38461538461536</v>
      </c>
      <c r="U4630" s="16">
        <v>0</v>
      </c>
      <c r="V4630" s="16">
        <v>250</v>
      </c>
      <c r="W4630" s="16">
        <v>0</v>
      </c>
      <c r="X4630" s="16">
        <v>3267.4153846153849</v>
      </c>
    </row>
    <row r="4631" spans="1:24" x14ac:dyDescent="0.25">
      <c r="A4631" s="4" t="s">
        <v>24</v>
      </c>
      <c r="B4631" s="5" t="s">
        <v>5098</v>
      </c>
      <c r="C4631" s="6" t="s">
        <v>92</v>
      </c>
      <c r="D4631" s="7">
        <v>114</v>
      </c>
      <c r="E4631" t="s">
        <v>436</v>
      </c>
      <c r="F4631" t="s">
        <v>37</v>
      </c>
      <c r="G4631" t="s">
        <v>59</v>
      </c>
      <c r="H4631" t="s">
        <v>60</v>
      </c>
      <c r="I4631" t="s">
        <v>52</v>
      </c>
      <c r="J4631" s="8" t="s">
        <v>46</v>
      </c>
      <c r="K4631" s="8">
        <v>166</v>
      </c>
      <c r="L4631" t="s">
        <v>99</v>
      </c>
      <c r="M4631" s="9">
        <v>48</v>
      </c>
      <c r="N4631" s="10">
        <v>55</v>
      </c>
      <c r="O4631">
        <v>1.1000000000000001</v>
      </c>
      <c r="P4631">
        <v>0.9</v>
      </c>
      <c r="Q4631">
        <v>1</v>
      </c>
      <c r="R4631" t="s">
        <v>43</v>
      </c>
      <c r="S4631" s="16">
        <v>0</v>
      </c>
      <c r="T4631" s="16">
        <v>0</v>
      </c>
      <c r="U4631" s="16">
        <v>0</v>
      </c>
      <c r="V4631" s="16">
        <v>10</v>
      </c>
      <c r="W4631" s="16">
        <v>9130</v>
      </c>
      <c r="X4631" s="16">
        <v>-9140</v>
      </c>
    </row>
    <row r="4632" spans="1:24" x14ac:dyDescent="0.25">
      <c r="A4632" s="4" t="s">
        <v>24</v>
      </c>
      <c r="B4632" s="5" t="s">
        <v>5099</v>
      </c>
      <c r="C4632" s="6" t="s">
        <v>92</v>
      </c>
      <c r="D4632" s="7">
        <v>59</v>
      </c>
      <c r="E4632" t="s">
        <v>456</v>
      </c>
      <c r="F4632" t="s">
        <v>37</v>
      </c>
      <c r="G4632" t="s">
        <v>214</v>
      </c>
      <c r="H4632" t="s">
        <v>81</v>
      </c>
      <c r="I4632" t="s">
        <v>76</v>
      </c>
      <c r="J4632" s="8" t="s">
        <v>46</v>
      </c>
      <c r="K4632" s="8">
        <v>109</v>
      </c>
      <c r="L4632" t="s">
        <v>99</v>
      </c>
      <c r="M4632" s="9">
        <v>35</v>
      </c>
      <c r="N4632" s="10">
        <v>44</v>
      </c>
      <c r="O4632">
        <v>1</v>
      </c>
      <c r="P4632">
        <v>1.17</v>
      </c>
      <c r="Q4632">
        <v>0</v>
      </c>
      <c r="R4632" t="s">
        <v>43</v>
      </c>
      <c r="S4632" s="16">
        <v>4463.55</v>
      </c>
      <c r="T4632" s="16">
        <v>0</v>
      </c>
      <c r="U4632" s="16">
        <v>200</v>
      </c>
      <c r="V4632" s="16">
        <v>100</v>
      </c>
      <c r="W4632" s="16">
        <v>4796</v>
      </c>
      <c r="X4632" s="16">
        <v>-632.44999999999982</v>
      </c>
    </row>
    <row r="4633" spans="1:24" x14ac:dyDescent="0.25">
      <c r="A4633" s="4" t="s">
        <v>24</v>
      </c>
      <c r="B4633" s="5" t="s">
        <v>5100</v>
      </c>
      <c r="C4633" s="6" t="s">
        <v>66</v>
      </c>
      <c r="D4633" s="7">
        <v>145</v>
      </c>
      <c r="E4633" t="s">
        <v>921</v>
      </c>
      <c r="F4633" t="s">
        <v>37</v>
      </c>
      <c r="G4633" t="s">
        <v>387</v>
      </c>
      <c r="H4633" t="s">
        <v>81</v>
      </c>
      <c r="I4633" t="s">
        <v>40</v>
      </c>
      <c r="J4633" s="8" t="s">
        <v>32</v>
      </c>
      <c r="K4633" s="8">
        <v>163</v>
      </c>
      <c r="L4633" t="s">
        <v>296</v>
      </c>
      <c r="M4633" s="9">
        <v>72</v>
      </c>
      <c r="N4633" s="10">
        <v>8333.3333333333339</v>
      </c>
      <c r="O4633">
        <v>0.8</v>
      </c>
      <c r="P4633">
        <v>0.96</v>
      </c>
      <c r="Q4633">
        <v>0</v>
      </c>
      <c r="R4633" t="s">
        <v>43</v>
      </c>
      <c r="S4633" s="16">
        <v>9013.2480000000014</v>
      </c>
      <c r="T4633" s="16">
        <v>8333.3333333333339</v>
      </c>
      <c r="U4633" s="16">
        <v>750</v>
      </c>
      <c r="V4633" s="16">
        <v>10</v>
      </c>
      <c r="W4633" s="16">
        <v>0</v>
      </c>
      <c r="X4633" s="16">
        <v>-80.085333333332528</v>
      </c>
    </row>
    <row r="4634" spans="1:24" x14ac:dyDescent="0.25">
      <c r="A4634" s="4" t="s">
        <v>24</v>
      </c>
      <c r="B4634" s="5" t="s">
        <v>5101</v>
      </c>
      <c r="C4634" s="6" t="s">
        <v>92</v>
      </c>
      <c r="D4634" s="7">
        <v>78</v>
      </c>
      <c r="E4634" t="s">
        <v>774</v>
      </c>
      <c r="F4634" t="s">
        <v>37</v>
      </c>
      <c r="G4634" t="s">
        <v>278</v>
      </c>
      <c r="H4634" t="s">
        <v>60</v>
      </c>
      <c r="I4634" t="s">
        <v>52</v>
      </c>
      <c r="J4634" s="8" t="s">
        <v>46</v>
      </c>
      <c r="K4634" s="8">
        <v>0</v>
      </c>
      <c r="L4634" t="s">
        <v>99</v>
      </c>
      <c r="M4634" s="9">
        <v>35</v>
      </c>
      <c r="N4634" s="10">
        <v>50</v>
      </c>
      <c r="O4634">
        <v>1.1000000000000001</v>
      </c>
      <c r="P4634">
        <v>1</v>
      </c>
      <c r="Q4634">
        <v>0</v>
      </c>
      <c r="R4634" t="s">
        <v>43</v>
      </c>
      <c r="S4634" s="16">
        <v>0</v>
      </c>
      <c r="T4634" s="16">
        <v>0</v>
      </c>
      <c r="U4634" s="16">
        <v>750</v>
      </c>
      <c r="V4634" s="16">
        <v>10</v>
      </c>
      <c r="W4634" s="16">
        <v>0</v>
      </c>
      <c r="X4634" s="16">
        <v>-760</v>
      </c>
    </row>
    <row r="4635" spans="1:24" x14ac:dyDescent="0.25">
      <c r="A4635" s="4" t="s">
        <v>24</v>
      </c>
      <c r="B4635" s="5" t="s">
        <v>5102</v>
      </c>
      <c r="C4635" s="6" t="s">
        <v>78</v>
      </c>
      <c r="D4635" s="7">
        <v>13</v>
      </c>
      <c r="E4635" t="s">
        <v>534</v>
      </c>
      <c r="F4635" t="s">
        <v>37</v>
      </c>
      <c r="G4635" t="s">
        <v>237</v>
      </c>
      <c r="H4635" t="s">
        <v>30</v>
      </c>
      <c r="I4635" t="s">
        <v>40</v>
      </c>
      <c r="J4635" s="8" t="s">
        <v>46</v>
      </c>
      <c r="K4635" s="8">
        <v>0</v>
      </c>
      <c r="L4635" t="s">
        <v>82</v>
      </c>
      <c r="M4635" s="9">
        <v>40</v>
      </c>
      <c r="N4635" s="10">
        <v>1230.7692307692307</v>
      </c>
      <c r="O4635">
        <v>0.8</v>
      </c>
      <c r="P4635">
        <v>1.1399999999999999</v>
      </c>
      <c r="Q4635">
        <v>0</v>
      </c>
      <c r="R4635" t="s">
        <v>43</v>
      </c>
      <c r="S4635" s="16">
        <v>0</v>
      </c>
      <c r="T4635" s="16">
        <v>0</v>
      </c>
      <c r="U4635" s="16">
        <v>500</v>
      </c>
      <c r="V4635" s="16">
        <v>100</v>
      </c>
      <c r="W4635" s="16">
        <v>0</v>
      </c>
      <c r="X4635" s="16">
        <v>-600</v>
      </c>
    </row>
    <row r="4636" spans="1:24" x14ac:dyDescent="0.25">
      <c r="A4636" s="4" t="s">
        <v>24</v>
      </c>
      <c r="B4636" s="5" t="s">
        <v>5103</v>
      </c>
      <c r="C4636" s="6" t="s">
        <v>135</v>
      </c>
      <c r="D4636" s="7">
        <v>142</v>
      </c>
      <c r="E4636" t="s">
        <v>904</v>
      </c>
      <c r="F4636" t="s">
        <v>37</v>
      </c>
      <c r="G4636" t="s">
        <v>387</v>
      </c>
      <c r="H4636" t="s">
        <v>81</v>
      </c>
      <c r="I4636" t="s">
        <v>31</v>
      </c>
      <c r="J4636" s="8" t="s">
        <v>46</v>
      </c>
      <c r="K4636" s="8">
        <v>166</v>
      </c>
      <c r="L4636" t="s">
        <v>138</v>
      </c>
      <c r="M4636" s="9">
        <v>55</v>
      </c>
      <c r="N4636" s="10">
        <v>2307.6923076923076</v>
      </c>
      <c r="O4636">
        <v>1.2</v>
      </c>
      <c r="P4636">
        <v>0.96</v>
      </c>
      <c r="Q4636">
        <v>0</v>
      </c>
      <c r="R4636" t="s">
        <v>43</v>
      </c>
      <c r="S4636" s="16">
        <v>10517.76</v>
      </c>
      <c r="T4636" s="16">
        <v>2307.6923076923076</v>
      </c>
      <c r="U4636" s="16">
        <v>0</v>
      </c>
      <c r="V4636" s="16">
        <v>500</v>
      </c>
      <c r="W4636" s="16">
        <v>0</v>
      </c>
      <c r="X4636" s="16">
        <v>7710.0676923076926</v>
      </c>
    </row>
    <row r="4637" spans="1:24" x14ac:dyDescent="0.25">
      <c r="A4637" s="4" t="s">
        <v>24</v>
      </c>
      <c r="B4637" s="5" t="s">
        <v>5104</v>
      </c>
      <c r="C4637" s="6" t="s">
        <v>35</v>
      </c>
      <c r="D4637" s="7">
        <v>89</v>
      </c>
      <c r="E4637" t="s">
        <v>1221</v>
      </c>
      <c r="F4637" t="s">
        <v>37</v>
      </c>
      <c r="G4637" t="s">
        <v>766</v>
      </c>
      <c r="H4637" t="s">
        <v>81</v>
      </c>
      <c r="I4637" t="s">
        <v>76</v>
      </c>
      <c r="J4637" s="8" t="s">
        <v>46</v>
      </c>
      <c r="K4637" s="8">
        <v>0</v>
      </c>
      <c r="L4637" t="s">
        <v>53</v>
      </c>
      <c r="M4637" s="9">
        <v>24</v>
      </c>
      <c r="N4637" s="10">
        <v>384.61538461538464</v>
      </c>
      <c r="O4637">
        <v>1</v>
      </c>
      <c r="P4637">
        <v>1.01</v>
      </c>
      <c r="Q4637">
        <v>0</v>
      </c>
      <c r="R4637" t="s">
        <v>43</v>
      </c>
      <c r="S4637" s="16">
        <v>0</v>
      </c>
      <c r="T4637" s="16">
        <v>0</v>
      </c>
      <c r="U4637" s="16">
        <v>0</v>
      </c>
      <c r="V4637" s="16">
        <v>100</v>
      </c>
      <c r="W4637" s="16">
        <v>0</v>
      </c>
      <c r="X4637" s="16">
        <v>-100</v>
      </c>
    </row>
    <row r="4638" spans="1:24" x14ac:dyDescent="0.25">
      <c r="A4638" s="4" t="s">
        <v>24</v>
      </c>
      <c r="B4638" s="5" t="s">
        <v>5105</v>
      </c>
      <c r="C4638" s="6" t="s">
        <v>35</v>
      </c>
      <c r="D4638" s="7">
        <v>74</v>
      </c>
      <c r="E4638" t="s">
        <v>1020</v>
      </c>
      <c r="F4638" t="s">
        <v>28</v>
      </c>
      <c r="G4638" t="s">
        <v>208</v>
      </c>
      <c r="H4638" t="s">
        <v>39</v>
      </c>
      <c r="I4638" t="s">
        <v>52</v>
      </c>
      <c r="J4638" s="8" t="s">
        <v>46</v>
      </c>
      <c r="K4638" s="8">
        <v>167</v>
      </c>
      <c r="L4638" t="s">
        <v>53</v>
      </c>
      <c r="M4638" s="9">
        <v>24</v>
      </c>
      <c r="N4638" s="10">
        <v>384.61538461538464</v>
      </c>
      <c r="O4638">
        <v>1.1000000000000001</v>
      </c>
      <c r="P4638">
        <v>0.99</v>
      </c>
      <c r="Q4638">
        <v>0</v>
      </c>
      <c r="R4638" t="s">
        <v>43</v>
      </c>
      <c r="S4638" s="16">
        <v>4181.76</v>
      </c>
      <c r="T4638" s="16">
        <v>384.61538461538464</v>
      </c>
      <c r="U4638" s="16">
        <v>200</v>
      </c>
      <c r="V4638" s="16">
        <v>500</v>
      </c>
      <c r="W4638" s="16">
        <v>0</v>
      </c>
      <c r="X4638" s="16">
        <v>3097.1446153846155</v>
      </c>
    </row>
    <row r="4639" spans="1:24" x14ac:dyDescent="0.25">
      <c r="A4639" s="4" t="s">
        <v>24</v>
      </c>
      <c r="B4639" s="5" t="s">
        <v>5106</v>
      </c>
      <c r="C4639" s="6" t="s">
        <v>92</v>
      </c>
      <c r="D4639" s="7">
        <v>58</v>
      </c>
      <c r="E4639" t="s">
        <v>722</v>
      </c>
      <c r="F4639" t="s">
        <v>28</v>
      </c>
      <c r="G4639" t="s">
        <v>214</v>
      </c>
      <c r="H4639" t="s">
        <v>81</v>
      </c>
      <c r="I4639" t="s">
        <v>52</v>
      </c>
      <c r="J4639" s="8" t="s">
        <v>32</v>
      </c>
      <c r="K4639" s="8">
        <v>166</v>
      </c>
      <c r="L4639" t="s">
        <v>95</v>
      </c>
      <c r="M4639" s="9">
        <v>60</v>
      </c>
      <c r="N4639" s="10">
        <v>76</v>
      </c>
      <c r="O4639">
        <v>1.1000000000000001</v>
      </c>
      <c r="P4639">
        <v>1.17</v>
      </c>
      <c r="Q4639">
        <v>0</v>
      </c>
      <c r="R4639" t="s">
        <v>43</v>
      </c>
      <c r="S4639" s="16">
        <v>12355.199999999999</v>
      </c>
      <c r="T4639" s="16">
        <v>0</v>
      </c>
      <c r="U4639" s="16">
        <v>0</v>
      </c>
      <c r="V4639" s="16">
        <v>10</v>
      </c>
      <c r="W4639" s="16">
        <v>12616</v>
      </c>
      <c r="X4639" s="16">
        <v>-270.80000000000109</v>
      </c>
    </row>
    <row r="4640" spans="1:24" x14ac:dyDescent="0.25">
      <c r="A4640" s="4" t="s">
        <v>24</v>
      </c>
      <c r="B4640" s="5" t="s">
        <v>5107</v>
      </c>
      <c r="C4640" s="6" t="s">
        <v>92</v>
      </c>
      <c r="D4640" s="7">
        <v>198</v>
      </c>
      <c r="E4640" t="s">
        <v>88</v>
      </c>
      <c r="F4640" t="s">
        <v>37</v>
      </c>
      <c r="G4640" t="s">
        <v>89</v>
      </c>
      <c r="H4640" t="s">
        <v>39</v>
      </c>
      <c r="I4640" t="s">
        <v>52</v>
      </c>
      <c r="J4640" s="8" t="s">
        <v>46</v>
      </c>
      <c r="K4640" s="8">
        <v>123</v>
      </c>
      <c r="L4640" t="s">
        <v>99</v>
      </c>
      <c r="M4640" s="9">
        <v>35</v>
      </c>
      <c r="N4640" s="10">
        <v>54</v>
      </c>
      <c r="O4640">
        <v>1.1000000000000001</v>
      </c>
      <c r="P4640">
        <v>0.99</v>
      </c>
      <c r="Q4640">
        <v>0</v>
      </c>
      <c r="R4640" t="s">
        <v>43</v>
      </c>
      <c r="S4640" s="16">
        <v>4688.1449999999995</v>
      </c>
      <c r="T4640" s="16">
        <v>0</v>
      </c>
      <c r="U4640" s="16">
        <v>500</v>
      </c>
      <c r="V4640" s="16">
        <v>50</v>
      </c>
      <c r="W4640" s="16">
        <v>6642</v>
      </c>
      <c r="X4640" s="16">
        <v>-2503.8550000000005</v>
      </c>
    </row>
    <row r="4641" spans="1:24" x14ac:dyDescent="0.25">
      <c r="A4641" s="4" t="s">
        <v>24</v>
      </c>
      <c r="B4641" s="5" t="s">
        <v>5108</v>
      </c>
      <c r="C4641" s="6" t="s">
        <v>92</v>
      </c>
      <c r="D4641" s="7">
        <v>181</v>
      </c>
      <c r="E4641" t="s">
        <v>471</v>
      </c>
      <c r="F4641" t="s">
        <v>37</v>
      </c>
      <c r="G4641" t="s">
        <v>472</v>
      </c>
      <c r="H4641" t="s">
        <v>30</v>
      </c>
      <c r="I4641" t="s">
        <v>31</v>
      </c>
      <c r="J4641" s="8" t="s">
        <v>32</v>
      </c>
      <c r="K4641" s="8">
        <v>85</v>
      </c>
      <c r="L4641" t="s">
        <v>95</v>
      </c>
      <c r="M4641" s="9">
        <v>60</v>
      </c>
      <c r="N4641" s="10">
        <v>74</v>
      </c>
      <c r="O4641">
        <v>1.2</v>
      </c>
      <c r="P4641">
        <v>0.95</v>
      </c>
      <c r="Q4641">
        <v>0</v>
      </c>
      <c r="R4641" t="s">
        <v>43</v>
      </c>
      <c r="S4641" s="16">
        <v>5814</v>
      </c>
      <c r="T4641" s="16">
        <v>0</v>
      </c>
      <c r="U4641" s="16">
        <v>0</v>
      </c>
      <c r="V4641" s="16">
        <v>0</v>
      </c>
      <c r="W4641" s="16">
        <v>6290</v>
      </c>
      <c r="X4641" s="16">
        <v>-476</v>
      </c>
    </row>
    <row r="4642" spans="1:24" x14ac:dyDescent="0.25">
      <c r="A4642" s="4" t="s">
        <v>24</v>
      </c>
      <c r="B4642" s="5" t="s">
        <v>5109</v>
      </c>
      <c r="C4642" s="6" t="s">
        <v>135</v>
      </c>
      <c r="D4642" s="7">
        <v>88</v>
      </c>
      <c r="E4642" t="s">
        <v>71</v>
      </c>
      <c r="F4642" t="s">
        <v>37</v>
      </c>
      <c r="G4642" t="s">
        <v>72</v>
      </c>
      <c r="H4642" t="s">
        <v>39</v>
      </c>
      <c r="I4642" t="s">
        <v>40</v>
      </c>
      <c r="J4642" s="8" t="s">
        <v>46</v>
      </c>
      <c r="K4642" s="8">
        <v>163</v>
      </c>
      <c r="L4642" t="s">
        <v>138</v>
      </c>
      <c r="M4642" s="9">
        <v>55</v>
      </c>
      <c r="N4642" s="10">
        <v>2307.6923076923076</v>
      </c>
      <c r="O4642">
        <v>0.8</v>
      </c>
      <c r="P4642">
        <v>0.8</v>
      </c>
      <c r="Q4642">
        <v>0</v>
      </c>
      <c r="R4642" t="s">
        <v>43</v>
      </c>
      <c r="S4642" s="16">
        <v>5737.6</v>
      </c>
      <c r="T4642" s="16">
        <v>2307.6923076923076</v>
      </c>
      <c r="U4642" s="16">
        <v>200</v>
      </c>
      <c r="V4642" s="16">
        <v>10</v>
      </c>
      <c r="W4642" s="16">
        <v>0</v>
      </c>
      <c r="X4642" s="16">
        <v>3219.9076923076927</v>
      </c>
    </row>
    <row r="4643" spans="1:24" x14ac:dyDescent="0.25">
      <c r="A4643" s="4" t="s">
        <v>24</v>
      </c>
      <c r="B4643" s="5" t="s">
        <v>5110</v>
      </c>
      <c r="C4643" s="6" t="s">
        <v>135</v>
      </c>
      <c r="D4643" s="7">
        <v>2</v>
      </c>
      <c r="E4643" t="s">
        <v>571</v>
      </c>
      <c r="F4643" t="s">
        <v>28</v>
      </c>
      <c r="G4643" t="s">
        <v>309</v>
      </c>
      <c r="H4643" t="s">
        <v>60</v>
      </c>
      <c r="I4643" t="s">
        <v>31</v>
      </c>
      <c r="J4643" s="8" t="s">
        <v>46</v>
      </c>
      <c r="K4643" s="8">
        <v>160</v>
      </c>
      <c r="L4643" t="s">
        <v>138</v>
      </c>
      <c r="M4643" s="9">
        <v>55</v>
      </c>
      <c r="N4643" s="10">
        <v>2307.6923076923076</v>
      </c>
      <c r="O4643">
        <v>1.2</v>
      </c>
      <c r="P4643">
        <v>0.97</v>
      </c>
      <c r="Q4643">
        <v>0</v>
      </c>
      <c r="R4643" t="s">
        <v>43</v>
      </c>
      <c r="S4643" s="16">
        <v>10243.199999999999</v>
      </c>
      <c r="T4643" s="16">
        <v>2307.6923076923076</v>
      </c>
      <c r="U4643" s="16">
        <v>200</v>
      </c>
      <c r="V4643" s="16">
        <v>250</v>
      </c>
      <c r="W4643" s="16">
        <v>0</v>
      </c>
      <c r="X4643" s="16">
        <v>7485.5076923076913</v>
      </c>
    </row>
    <row r="4644" spans="1:24" x14ac:dyDescent="0.25">
      <c r="A4644" s="4" t="s">
        <v>24</v>
      </c>
      <c r="B4644" s="5" t="s">
        <v>5111</v>
      </c>
      <c r="C4644" s="6" t="s">
        <v>92</v>
      </c>
      <c r="D4644" s="7">
        <v>80</v>
      </c>
      <c r="E4644" t="s">
        <v>825</v>
      </c>
      <c r="F4644" t="s">
        <v>28</v>
      </c>
      <c r="G4644" t="s">
        <v>278</v>
      </c>
      <c r="H4644" t="s">
        <v>60</v>
      </c>
      <c r="I4644" t="s">
        <v>40</v>
      </c>
      <c r="J4644" s="8" t="s">
        <v>46</v>
      </c>
      <c r="K4644" s="8">
        <v>162</v>
      </c>
      <c r="L4644" t="s">
        <v>99</v>
      </c>
      <c r="M4644" s="9">
        <v>40</v>
      </c>
      <c r="N4644" s="10">
        <v>45</v>
      </c>
      <c r="O4644">
        <v>0.8</v>
      </c>
      <c r="P4644">
        <v>1</v>
      </c>
      <c r="Q4644">
        <v>0</v>
      </c>
      <c r="R4644" t="s">
        <v>43</v>
      </c>
      <c r="S4644" s="16">
        <v>5120</v>
      </c>
      <c r="T4644" s="16">
        <v>0</v>
      </c>
      <c r="U4644" s="16">
        <v>750</v>
      </c>
      <c r="V4644" s="16">
        <v>500</v>
      </c>
      <c r="W4644" s="16">
        <v>7290</v>
      </c>
      <c r="X4644" s="16">
        <v>-3420</v>
      </c>
    </row>
    <row r="4645" spans="1:24" x14ac:dyDescent="0.25">
      <c r="A4645" s="4" t="s">
        <v>24</v>
      </c>
      <c r="B4645" s="5" t="s">
        <v>5112</v>
      </c>
      <c r="C4645" s="6" t="s">
        <v>66</v>
      </c>
      <c r="D4645" s="7">
        <v>177</v>
      </c>
      <c r="E4645" t="s">
        <v>1353</v>
      </c>
      <c r="F4645" t="s">
        <v>37</v>
      </c>
      <c r="G4645" t="s">
        <v>102</v>
      </c>
      <c r="H4645" t="s">
        <v>51</v>
      </c>
      <c r="I4645" t="s">
        <v>52</v>
      </c>
      <c r="J4645" s="8" t="s">
        <v>46</v>
      </c>
      <c r="K4645" s="8">
        <v>168</v>
      </c>
      <c r="L4645" t="s">
        <v>69</v>
      </c>
      <c r="M4645" s="9">
        <v>48</v>
      </c>
      <c r="N4645" s="10">
        <v>1538.4615384615386</v>
      </c>
      <c r="O4645">
        <v>1.1000000000000001</v>
      </c>
      <c r="P4645">
        <v>1.1000000000000001</v>
      </c>
      <c r="Q4645">
        <v>0</v>
      </c>
      <c r="R4645" t="s">
        <v>43</v>
      </c>
      <c r="S4645" s="16">
        <v>9757.4400000000023</v>
      </c>
      <c r="T4645" s="16">
        <v>1538.4615384615386</v>
      </c>
      <c r="U4645" s="16">
        <v>1000</v>
      </c>
      <c r="V4645" s="16">
        <v>0</v>
      </c>
      <c r="W4645" s="16">
        <v>0</v>
      </c>
      <c r="X4645" s="16">
        <v>7218.9784615384633</v>
      </c>
    </row>
    <row r="4646" spans="1:24" x14ac:dyDescent="0.25">
      <c r="A4646" s="4" t="s">
        <v>24</v>
      </c>
      <c r="B4646" s="5" t="s">
        <v>5113</v>
      </c>
      <c r="C4646" s="6" t="s">
        <v>26</v>
      </c>
      <c r="D4646" s="7">
        <v>251</v>
      </c>
      <c r="E4646" t="s">
        <v>241</v>
      </c>
      <c r="F4646" t="s">
        <v>28</v>
      </c>
      <c r="G4646" t="s">
        <v>242</v>
      </c>
      <c r="H4646" t="s">
        <v>81</v>
      </c>
      <c r="I4646" t="s">
        <v>40</v>
      </c>
      <c r="J4646" s="8" t="s">
        <v>46</v>
      </c>
      <c r="K4646" s="8">
        <v>166</v>
      </c>
      <c r="L4646" t="s">
        <v>90</v>
      </c>
      <c r="M4646" s="9">
        <v>35</v>
      </c>
      <c r="N4646" s="10">
        <v>923.07692307692309</v>
      </c>
      <c r="O4646">
        <v>0.8</v>
      </c>
      <c r="P4646">
        <v>0.93</v>
      </c>
      <c r="Q4646">
        <v>0</v>
      </c>
      <c r="R4646" t="s">
        <v>43</v>
      </c>
      <c r="S4646" s="16">
        <v>4166.4000000000005</v>
      </c>
      <c r="T4646" s="16">
        <v>923.07692307692309</v>
      </c>
      <c r="U4646" s="16">
        <v>0</v>
      </c>
      <c r="V4646" s="16">
        <v>500</v>
      </c>
      <c r="W4646" s="16">
        <v>0</v>
      </c>
      <c r="X4646" s="16">
        <v>2743.3230769230777</v>
      </c>
    </row>
    <row r="4647" spans="1:24" x14ac:dyDescent="0.25">
      <c r="A4647" s="4" t="s">
        <v>24</v>
      </c>
      <c r="B4647" s="5" t="s">
        <v>5114</v>
      </c>
      <c r="C4647" s="6" t="s">
        <v>92</v>
      </c>
      <c r="D4647" s="7">
        <v>180</v>
      </c>
      <c r="E4647" t="s">
        <v>704</v>
      </c>
      <c r="F4647" t="s">
        <v>28</v>
      </c>
      <c r="G4647" t="s">
        <v>705</v>
      </c>
      <c r="H4647" t="s">
        <v>30</v>
      </c>
      <c r="I4647" t="s">
        <v>40</v>
      </c>
      <c r="J4647" s="8" t="s">
        <v>46</v>
      </c>
      <c r="K4647" s="8">
        <v>0</v>
      </c>
      <c r="L4647" t="s">
        <v>99</v>
      </c>
      <c r="M4647" s="9">
        <v>35</v>
      </c>
      <c r="N4647" s="10">
        <v>55</v>
      </c>
      <c r="O4647">
        <v>0.8</v>
      </c>
      <c r="P4647">
        <v>1.04</v>
      </c>
      <c r="Q4647">
        <v>0</v>
      </c>
      <c r="R4647" t="s">
        <v>43</v>
      </c>
      <c r="S4647" s="16">
        <v>4659.2</v>
      </c>
      <c r="T4647" s="16">
        <v>0</v>
      </c>
      <c r="U4647" s="16">
        <v>0</v>
      </c>
      <c r="V4647" s="16">
        <v>500</v>
      </c>
      <c r="W4647" s="16">
        <v>0</v>
      </c>
      <c r="X4647" s="16">
        <v>4159.2</v>
      </c>
    </row>
    <row r="4648" spans="1:24" x14ac:dyDescent="0.25">
      <c r="A4648" s="4" t="s">
        <v>24</v>
      </c>
      <c r="B4648" s="5" t="s">
        <v>5115</v>
      </c>
      <c r="C4648" s="6" t="s">
        <v>92</v>
      </c>
      <c r="D4648" s="7">
        <v>4</v>
      </c>
      <c r="E4648" t="s">
        <v>308</v>
      </c>
      <c r="F4648" t="s">
        <v>37</v>
      </c>
      <c r="G4648" t="s">
        <v>309</v>
      </c>
      <c r="H4648" t="s">
        <v>60</v>
      </c>
      <c r="I4648" t="s">
        <v>76</v>
      </c>
      <c r="J4648" s="8" t="s">
        <v>46</v>
      </c>
      <c r="K4648" s="8">
        <v>98</v>
      </c>
      <c r="L4648" t="s">
        <v>99</v>
      </c>
      <c r="M4648" s="9">
        <v>48</v>
      </c>
      <c r="N4648" s="10">
        <v>42</v>
      </c>
      <c r="O4648">
        <v>1</v>
      </c>
      <c r="P4648">
        <v>0.97</v>
      </c>
      <c r="Q4648">
        <v>0</v>
      </c>
      <c r="R4648" t="s">
        <v>43</v>
      </c>
      <c r="S4648" s="16">
        <v>4562.88</v>
      </c>
      <c r="T4648" s="16">
        <v>0</v>
      </c>
      <c r="U4648" s="16">
        <v>1000</v>
      </c>
      <c r="V4648" s="16">
        <v>500</v>
      </c>
      <c r="W4648" s="16">
        <v>4116</v>
      </c>
      <c r="X4648" s="16">
        <v>-1053.1199999999999</v>
      </c>
    </row>
    <row r="4649" spans="1:24" x14ac:dyDescent="0.25">
      <c r="A4649" s="4" t="s">
        <v>24</v>
      </c>
      <c r="B4649" s="5" t="s">
        <v>5116</v>
      </c>
      <c r="C4649" s="6" t="s">
        <v>35</v>
      </c>
      <c r="D4649" s="7">
        <v>62</v>
      </c>
      <c r="E4649" t="s">
        <v>112</v>
      </c>
      <c r="F4649" t="s">
        <v>37</v>
      </c>
      <c r="G4649" t="s">
        <v>113</v>
      </c>
      <c r="H4649" t="s">
        <v>60</v>
      </c>
      <c r="I4649" t="s">
        <v>52</v>
      </c>
      <c r="J4649" s="8" t="s">
        <v>46</v>
      </c>
      <c r="K4649" s="8">
        <v>166</v>
      </c>
      <c r="L4649" t="s">
        <v>53</v>
      </c>
      <c r="M4649" s="9">
        <v>24</v>
      </c>
      <c r="N4649" s="10">
        <v>384.61538461538464</v>
      </c>
      <c r="O4649">
        <v>1.1000000000000001</v>
      </c>
      <c r="P4649">
        <v>1.01</v>
      </c>
      <c r="Q4649">
        <v>0</v>
      </c>
      <c r="R4649" t="s">
        <v>43</v>
      </c>
      <c r="S4649" s="16">
        <v>4426.2240000000002</v>
      </c>
      <c r="T4649" s="16">
        <v>384.61538461538464</v>
      </c>
      <c r="U4649" s="16">
        <v>750</v>
      </c>
      <c r="V4649" s="16">
        <v>0</v>
      </c>
      <c r="W4649" s="16">
        <v>0</v>
      </c>
      <c r="X4649" s="16">
        <v>3291.6086153846154</v>
      </c>
    </row>
    <row r="4650" spans="1:24" x14ac:dyDescent="0.25">
      <c r="A4650" s="4" t="s">
        <v>24</v>
      </c>
      <c r="B4650" s="5" t="s">
        <v>5117</v>
      </c>
      <c r="C4650" s="6" t="s">
        <v>66</v>
      </c>
      <c r="D4650" s="7">
        <v>39</v>
      </c>
      <c r="E4650" t="s">
        <v>449</v>
      </c>
      <c r="F4650" t="s">
        <v>28</v>
      </c>
      <c r="G4650" t="s">
        <v>50</v>
      </c>
      <c r="H4650" t="s">
        <v>51</v>
      </c>
      <c r="I4650" t="s">
        <v>40</v>
      </c>
      <c r="J4650" s="8" t="s">
        <v>32</v>
      </c>
      <c r="K4650" s="8">
        <v>160</v>
      </c>
      <c r="L4650" t="s">
        <v>296</v>
      </c>
      <c r="M4650" s="9">
        <v>72</v>
      </c>
      <c r="N4650" s="10">
        <v>8333.3333333333339</v>
      </c>
      <c r="O4650">
        <v>0.8</v>
      </c>
      <c r="P4650">
        <v>0.98</v>
      </c>
      <c r="Q4650">
        <v>0</v>
      </c>
      <c r="R4650" t="s">
        <v>43</v>
      </c>
      <c r="S4650" s="16">
        <v>9031.68</v>
      </c>
      <c r="T4650" s="16">
        <v>8333.3333333333339</v>
      </c>
      <c r="U4650" s="16">
        <v>0</v>
      </c>
      <c r="V4650" s="16">
        <v>50</v>
      </c>
      <c r="W4650" s="16">
        <v>0</v>
      </c>
      <c r="X4650" s="16">
        <v>648.34666666666635</v>
      </c>
    </row>
    <row r="4651" spans="1:24" x14ac:dyDescent="0.25">
      <c r="A4651" s="4" t="s">
        <v>24</v>
      </c>
      <c r="B4651" s="5" t="s">
        <v>5118</v>
      </c>
      <c r="C4651" s="6" t="s">
        <v>92</v>
      </c>
      <c r="D4651" s="7">
        <v>140</v>
      </c>
      <c r="E4651" t="s">
        <v>808</v>
      </c>
      <c r="F4651" t="s">
        <v>37</v>
      </c>
      <c r="G4651" t="s">
        <v>312</v>
      </c>
      <c r="H4651" t="s">
        <v>81</v>
      </c>
      <c r="I4651" t="s">
        <v>76</v>
      </c>
      <c r="J4651" s="8" t="s">
        <v>32</v>
      </c>
      <c r="K4651" s="8">
        <v>160</v>
      </c>
      <c r="L4651" t="s">
        <v>95</v>
      </c>
      <c r="M4651" s="9">
        <v>65</v>
      </c>
      <c r="N4651" s="10">
        <v>78</v>
      </c>
      <c r="O4651">
        <v>1</v>
      </c>
      <c r="P4651">
        <v>1.2</v>
      </c>
      <c r="Q4651">
        <v>0</v>
      </c>
      <c r="R4651" t="s">
        <v>43</v>
      </c>
      <c r="S4651" s="16">
        <v>12480</v>
      </c>
      <c r="T4651" s="16">
        <v>0</v>
      </c>
      <c r="U4651" s="16">
        <v>0</v>
      </c>
      <c r="V4651" s="16">
        <v>50</v>
      </c>
      <c r="W4651" s="16">
        <v>12480</v>
      </c>
      <c r="X4651" s="16">
        <v>-50</v>
      </c>
    </row>
    <row r="4652" spans="1:24" x14ac:dyDescent="0.25">
      <c r="A4652" s="4" t="s">
        <v>24</v>
      </c>
      <c r="B4652" s="5" t="s">
        <v>5119</v>
      </c>
      <c r="C4652" s="6" t="s">
        <v>92</v>
      </c>
      <c r="D4652" s="7">
        <v>308</v>
      </c>
      <c r="E4652" t="s">
        <v>1325</v>
      </c>
      <c r="F4652" t="s">
        <v>28</v>
      </c>
      <c r="G4652" t="s">
        <v>582</v>
      </c>
      <c r="H4652" t="s">
        <v>60</v>
      </c>
      <c r="I4652" t="s">
        <v>40</v>
      </c>
      <c r="J4652" s="8" t="s">
        <v>46</v>
      </c>
      <c r="K4652" s="8">
        <v>166</v>
      </c>
      <c r="L4652" t="s">
        <v>99</v>
      </c>
      <c r="M4652" s="9">
        <v>40</v>
      </c>
      <c r="N4652" s="10">
        <v>53</v>
      </c>
      <c r="O4652">
        <v>0.8</v>
      </c>
      <c r="P4652">
        <v>0.92</v>
      </c>
      <c r="Q4652">
        <v>0</v>
      </c>
      <c r="R4652" t="s">
        <v>43</v>
      </c>
      <c r="S4652" s="16">
        <v>4710.4000000000005</v>
      </c>
      <c r="T4652" s="16">
        <v>0</v>
      </c>
      <c r="U4652" s="16">
        <v>500</v>
      </c>
      <c r="V4652" s="16">
        <v>0</v>
      </c>
      <c r="W4652" s="16">
        <v>8798</v>
      </c>
      <c r="X4652" s="16">
        <v>-4587.5999999999995</v>
      </c>
    </row>
    <row r="4653" spans="1:24" x14ac:dyDescent="0.25">
      <c r="A4653" s="4" t="s">
        <v>24</v>
      </c>
      <c r="B4653" s="5" t="s">
        <v>5120</v>
      </c>
      <c r="C4653" s="6" t="s">
        <v>78</v>
      </c>
      <c r="D4653" s="7">
        <v>250</v>
      </c>
      <c r="E4653" t="s">
        <v>428</v>
      </c>
      <c r="F4653" t="s">
        <v>37</v>
      </c>
      <c r="G4653" t="s">
        <v>365</v>
      </c>
      <c r="H4653" t="s">
        <v>39</v>
      </c>
      <c r="I4653" t="s">
        <v>40</v>
      </c>
      <c r="J4653" s="8" t="s">
        <v>46</v>
      </c>
      <c r="K4653" s="8">
        <v>0</v>
      </c>
      <c r="L4653" t="s">
        <v>82</v>
      </c>
      <c r="M4653" s="9">
        <v>40</v>
      </c>
      <c r="N4653" s="10">
        <v>1230.7692307692307</v>
      </c>
      <c r="O4653">
        <v>0.8</v>
      </c>
      <c r="P4653">
        <v>0.86</v>
      </c>
      <c r="Q4653">
        <v>0</v>
      </c>
      <c r="R4653" t="s">
        <v>43</v>
      </c>
      <c r="S4653" s="16">
        <v>0</v>
      </c>
      <c r="T4653" s="16">
        <v>0</v>
      </c>
      <c r="U4653" s="16">
        <v>750</v>
      </c>
      <c r="V4653" s="16">
        <v>0</v>
      </c>
      <c r="W4653" s="16">
        <v>0</v>
      </c>
      <c r="X4653" s="16">
        <v>-750</v>
      </c>
    </row>
    <row r="4654" spans="1:24" x14ac:dyDescent="0.25">
      <c r="A4654" s="4" t="s">
        <v>24</v>
      </c>
      <c r="B4654" s="5" t="s">
        <v>5121</v>
      </c>
      <c r="C4654" s="6" t="s">
        <v>35</v>
      </c>
      <c r="D4654" s="7">
        <v>57</v>
      </c>
      <c r="E4654" t="s">
        <v>213</v>
      </c>
      <c r="F4654" t="s">
        <v>37</v>
      </c>
      <c r="G4654" t="s">
        <v>214</v>
      </c>
      <c r="H4654" t="s">
        <v>81</v>
      </c>
      <c r="I4654" t="s">
        <v>31</v>
      </c>
      <c r="J4654" s="8" t="s">
        <v>46</v>
      </c>
      <c r="K4654" s="8">
        <v>0</v>
      </c>
      <c r="L4654" t="s">
        <v>53</v>
      </c>
      <c r="M4654" s="9">
        <v>24</v>
      </c>
      <c r="N4654" s="10">
        <v>384.61538461538464</v>
      </c>
      <c r="O4654">
        <v>1.2</v>
      </c>
      <c r="P4654">
        <v>1.17</v>
      </c>
      <c r="Q4654">
        <v>0</v>
      </c>
      <c r="R4654" t="s">
        <v>43</v>
      </c>
      <c r="S4654" s="16">
        <v>0</v>
      </c>
      <c r="T4654" s="16">
        <v>0</v>
      </c>
      <c r="U4654" s="16">
        <v>1000</v>
      </c>
      <c r="V4654" s="16">
        <v>250</v>
      </c>
      <c r="W4654" s="16">
        <v>0</v>
      </c>
      <c r="X4654" s="16">
        <v>-1250</v>
      </c>
    </row>
    <row r="4655" spans="1:24" x14ac:dyDescent="0.25">
      <c r="A4655" s="4" t="s">
        <v>24</v>
      </c>
      <c r="B4655" s="5" t="s">
        <v>5122</v>
      </c>
      <c r="C4655" s="6" t="s">
        <v>78</v>
      </c>
      <c r="D4655" s="7">
        <v>285</v>
      </c>
      <c r="E4655" t="s">
        <v>461</v>
      </c>
      <c r="F4655" t="s">
        <v>37</v>
      </c>
      <c r="G4655" t="s">
        <v>179</v>
      </c>
      <c r="H4655" t="s">
        <v>39</v>
      </c>
      <c r="I4655" t="s">
        <v>40</v>
      </c>
      <c r="J4655" s="8" t="s">
        <v>46</v>
      </c>
      <c r="K4655" s="8">
        <v>167</v>
      </c>
      <c r="L4655" t="s">
        <v>82</v>
      </c>
      <c r="M4655" s="9">
        <v>40</v>
      </c>
      <c r="N4655" s="10">
        <v>1230.7692307692307</v>
      </c>
      <c r="O4655">
        <v>0.8</v>
      </c>
      <c r="P4655">
        <v>0.98</v>
      </c>
      <c r="Q4655">
        <v>0</v>
      </c>
      <c r="R4655" t="s">
        <v>43</v>
      </c>
      <c r="S4655" s="16">
        <v>5237.12</v>
      </c>
      <c r="T4655" s="16">
        <v>1230.7692307692307</v>
      </c>
      <c r="U4655" s="16">
        <v>0</v>
      </c>
      <c r="V4655" s="16">
        <v>50</v>
      </c>
      <c r="W4655" s="16">
        <v>0</v>
      </c>
      <c r="X4655" s="16">
        <v>3956.3507692307694</v>
      </c>
    </row>
    <row r="4656" spans="1:24" x14ac:dyDescent="0.25">
      <c r="A4656" s="4" t="s">
        <v>24</v>
      </c>
      <c r="B4656" s="5" t="s">
        <v>5123</v>
      </c>
      <c r="C4656" s="6" t="s">
        <v>66</v>
      </c>
      <c r="D4656" s="7">
        <v>22</v>
      </c>
      <c r="E4656" t="s">
        <v>418</v>
      </c>
      <c r="F4656" t="s">
        <v>37</v>
      </c>
      <c r="G4656" t="s">
        <v>45</v>
      </c>
      <c r="H4656" t="s">
        <v>39</v>
      </c>
      <c r="I4656" t="s">
        <v>52</v>
      </c>
      <c r="J4656" s="8" t="s">
        <v>32</v>
      </c>
      <c r="K4656" s="8">
        <v>164</v>
      </c>
      <c r="L4656" t="s">
        <v>296</v>
      </c>
      <c r="M4656" s="9">
        <v>72</v>
      </c>
      <c r="N4656" s="10">
        <v>8333.3333333333339</v>
      </c>
      <c r="O4656">
        <v>1.1000000000000001</v>
      </c>
      <c r="P4656">
        <v>0.9</v>
      </c>
      <c r="Q4656">
        <v>0</v>
      </c>
      <c r="R4656" t="s">
        <v>43</v>
      </c>
      <c r="S4656" s="16">
        <v>11689.920000000002</v>
      </c>
      <c r="T4656" s="16">
        <v>8333.3333333333339</v>
      </c>
      <c r="U4656" s="16">
        <v>0</v>
      </c>
      <c r="V4656" s="16">
        <v>0</v>
      </c>
      <c r="W4656" s="16">
        <v>0</v>
      </c>
      <c r="X4656" s="16">
        <v>3356.586666666668</v>
      </c>
    </row>
    <row r="4657" spans="1:24" x14ac:dyDescent="0.25">
      <c r="A4657" s="4" t="s">
        <v>24</v>
      </c>
      <c r="B4657" s="5" t="s">
        <v>5124</v>
      </c>
      <c r="C4657" s="6" t="s">
        <v>78</v>
      </c>
      <c r="D4657" s="7">
        <v>58</v>
      </c>
      <c r="E4657" t="s">
        <v>722</v>
      </c>
      <c r="F4657" t="s">
        <v>28</v>
      </c>
      <c r="G4657" t="s">
        <v>214</v>
      </c>
      <c r="H4657" t="s">
        <v>81</v>
      </c>
      <c r="I4657" t="s">
        <v>52</v>
      </c>
      <c r="J4657" s="8" t="s">
        <v>46</v>
      </c>
      <c r="K4657" s="8">
        <v>100</v>
      </c>
      <c r="L4657" t="s">
        <v>82</v>
      </c>
      <c r="M4657" s="9">
        <v>40</v>
      </c>
      <c r="N4657" s="10">
        <v>1230.7692307692307</v>
      </c>
      <c r="O4657">
        <v>1.1000000000000001</v>
      </c>
      <c r="P4657">
        <v>1.17</v>
      </c>
      <c r="Q4657">
        <v>0</v>
      </c>
      <c r="R4657" t="s">
        <v>43</v>
      </c>
      <c r="S4657" s="16">
        <v>8236.8000000000011</v>
      </c>
      <c r="T4657" s="16">
        <v>1230.7692307692307</v>
      </c>
      <c r="U4657" s="16">
        <v>750</v>
      </c>
      <c r="V4657" s="16">
        <v>10</v>
      </c>
      <c r="W4657" s="16">
        <v>0</v>
      </c>
      <c r="X4657" s="16">
        <v>6246.0307692307706</v>
      </c>
    </row>
    <row r="4658" spans="1:24" x14ac:dyDescent="0.25">
      <c r="A4658" s="4" t="s">
        <v>24</v>
      </c>
      <c r="B4658" s="5" t="s">
        <v>5125</v>
      </c>
      <c r="C4658" s="6" t="s">
        <v>92</v>
      </c>
      <c r="D4658" s="7">
        <v>232</v>
      </c>
      <c r="E4658" t="s">
        <v>349</v>
      </c>
      <c r="F4658" t="s">
        <v>28</v>
      </c>
      <c r="G4658" t="s">
        <v>350</v>
      </c>
      <c r="H4658" t="s">
        <v>64</v>
      </c>
      <c r="I4658" t="s">
        <v>76</v>
      </c>
      <c r="J4658" s="8" t="s">
        <v>46</v>
      </c>
      <c r="K4658" s="8">
        <v>0</v>
      </c>
      <c r="L4658" t="s">
        <v>99</v>
      </c>
      <c r="M4658" s="9">
        <v>40</v>
      </c>
      <c r="N4658" s="10">
        <v>49</v>
      </c>
      <c r="O4658">
        <v>1</v>
      </c>
      <c r="P4658">
        <v>1.0900000000000001</v>
      </c>
      <c r="Q4658">
        <v>0</v>
      </c>
      <c r="R4658" t="s">
        <v>43</v>
      </c>
      <c r="S4658" s="16">
        <v>6976.0000000000009</v>
      </c>
      <c r="T4658" s="16">
        <v>0</v>
      </c>
      <c r="U4658" s="16">
        <v>750</v>
      </c>
      <c r="V4658" s="16">
        <v>0</v>
      </c>
      <c r="W4658" s="16">
        <v>0</v>
      </c>
      <c r="X4658" s="16">
        <v>6226.0000000000009</v>
      </c>
    </row>
    <row r="4659" spans="1:24" x14ac:dyDescent="0.25">
      <c r="A4659" s="4" t="s">
        <v>24</v>
      </c>
      <c r="B4659" s="5" t="s">
        <v>5126</v>
      </c>
      <c r="C4659" s="6" t="s">
        <v>35</v>
      </c>
      <c r="D4659" s="7">
        <v>296</v>
      </c>
      <c r="E4659" t="s">
        <v>632</v>
      </c>
      <c r="F4659" t="s">
        <v>28</v>
      </c>
      <c r="G4659" t="s">
        <v>182</v>
      </c>
      <c r="H4659" t="s">
        <v>30</v>
      </c>
      <c r="I4659" t="s">
        <v>52</v>
      </c>
      <c r="J4659" s="8" t="s">
        <v>32</v>
      </c>
      <c r="K4659" s="8">
        <v>0</v>
      </c>
      <c r="L4659" t="s">
        <v>41</v>
      </c>
      <c r="M4659" s="9">
        <v>48</v>
      </c>
      <c r="N4659" s="10">
        <v>5416.666666666667</v>
      </c>
      <c r="O4659">
        <v>1.1000000000000001</v>
      </c>
      <c r="P4659">
        <v>0.9</v>
      </c>
      <c r="Q4659">
        <v>0</v>
      </c>
      <c r="R4659" t="s">
        <v>43</v>
      </c>
      <c r="S4659" s="16">
        <v>7603.2</v>
      </c>
      <c r="T4659" s="16">
        <v>0</v>
      </c>
      <c r="U4659" s="16">
        <v>500</v>
      </c>
      <c r="V4659" s="16">
        <v>0</v>
      </c>
      <c r="W4659" s="16">
        <v>0</v>
      </c>
      <c r="X4659" s="16">
        <v>7103.2</v>
      </c>
    </row>
    <row r="4660" spans="1:24" x14ac:dyDescent="0.25">
      <c r="A4660" s="4" t="s">
        <v>24</v>
      </c>
      <c r="B4660" s="5" t="s">
        <v>5127</v>
      </c>
      <c r="C4660" s="6" t="s">
        <v>92</v>
      </c>
      <c r="D4660" s="7">
        <v>175</v>
      </c>
      <c r="E4660" t="s">
        <v>1161</v>
      </c>
      <c r="F4660" t="s">
        <v>37</v>
      </c>
      <c r="G4660" t="s">
        <v>1162</v>
      </c>
      <c r="H4660" t="s">
        <v>30</v>
      </c>
      <c r="I4660" t="s">
        <v>40</v>
      </c>
      <c r="J4660" s="8" t="s">
        <v>32</v>
      </c>
      <c r="K4660" s="8">
        <v>164</v>
      </c>
      <c r="L4660" t="s">
        <v>95</v>
      </c>
      <c r="M4660" s="9">
        <v>65</v>
      </c>
      <c r="N4660" s="10">
        <v>78</v>
      </c>
      <c r="O4660">
        <v>0.8</v>
      </c>
      <c r="P4660">
        <v>0.97</v>
      </c>
      <c r="Q4660">
        <v>0</v>
      </c>
      <c r="R4660" t="s">
        <v>43</v>
      </c>
      <c r="S4660" s="16">
        <v>8272.16</v>
      </c>
      <c r="T4660" s="16">
        <v>0</v>
      </c>
      <c r="U4660" s="16">
        <v>200</v>
      </c>
      <c r="V4660" s="16">
        <v>500</v>
      </c>
      <c r="W4660" s="16">
        <v>12792</v>
      </c>
      <c r="X4660" s="16">
        <v>-5219.84</v>
      </c>
    </row>
    <row r="4661" spans="1:24" x14ac:dyDescent="0.25">
      <c r="A4661" s="4" t="s">
        <v>24</v>
      </c>
      <c r="B4661" s="5" t="s">
        <v>5128</v>
      </c>
      <c r="C4661" s="6" t="s">
        <v>26</v>
      </c>
      <c r="D4661" s="7">
        <v>37</v>
      </c>
      <c r="E4661" t="s">
        <v>49</v>
      </c>
      <c r="F4661" t="s">
        <v>37</v>
      </c>
      <c r="G4661" t="s">
        <v>50</v>
      </c>
      <c r="H4661" t="s">
        <v>51</v>
      </c>
      <c r="I4661" t="s">
        <v>52</v>
      </c>
      <c r="J4661" s="8" t="s">
        <v>46</v>
      </c>
      <c r="K4661" s="8">
        <v>168</v>
      </c>
      <c r="L4661" t="s">
        <v>90</v>
      </c>
      <c r="M4661" s="9">
        <v>35</v>
      </c>
      <c r="N4661" s="10">
        <v>923.07692307692309</v>
      </c>
      <c r="O4661">
        <v>1.1000000000000001</v>
      </c>
      <c r="P4661">
        <v>0.98</v>
      </c>
      <c r="Q4661">
        <v>0</v>
      </c>
      <c r="R4661" t="s">
        <v>43</v>
      </c>
      <c r="S4661" s="16">
        <v>6338.64</v>
      </c>
      <c r="T4661" s="16">
        <v>923.07692307692309</v>
      </c>
      <c r="U4661" s="16">
        <v>750</v>
      </c>
      <c r="V4661" s="16">
        <v>500</v>
      </c>
      <c r="W4661" s="16">
        <v>0</v>
      </c>
      <c r="X4661" s="16">
        <v>4165.5630769230775</v>
      </c>
    </row>
    <row r="4662" spans="1:24" x14ac:dyDescent="0.25">
      <c r="A4662" s="4" t="s">
        <v>24</v>
      </c>
      <c r="B4662" s="5" t="s">
        <v>5129</v>
      </c>
      <c r="C4662" s="6" t="s">
        <v>43</v>
      </c>
      <c r="D4662" s="7">
        <v>259</v>
      </c>
      <c r="E4662" t="s">
        <v>469</v>
      </c>
      <c r="F4662" t="s">
        <v>28</v>
      </c>
      <c r="G4662" t="s">
        <v>124</v>
      </c>
      <c r="H4662" t="s">
        <v>51</v>
      </c>
      <c r="I4662" t="s">
        <v>40</v>
      </c>
      <c r="J4662" s="8" t="s">
        <v>46</v>
      </c>
      <c r="K4662" s="8">
        <v>166</v>
      </c>
      <c r="L4662" t="s">
        <v>47</v>
      </c>
      <c r="M4662" s="9">
        <v>30</v>
      </c>
      <c r="N4662" s="10">
        <v>615.38461538461536</v>
      </c>
      <c r="O4662">
        <v>0.8</v>
      </c>
      <c r="P4662">
        <v>1.17</v>
      </c>
      <c r="Q4662">
        <v>0</v>
      </c>
      <c r="R4662" t="s">
        <v>43</v>
      </c>
      <c r="S4662" s="16">
        <v>4492.7999999999993</v>
      </c>
      <c r="T4662" s="16">
        <v>615.38461538461536</v>
      </c>
      <c r="U4662" s="16">
        <v>0</v>
      </c>
      <c r="V4662" s="16">
        <v>10</v>
      </c>
      <c r="W4662" s="16">
        <v>0</v>
      </c>
      <c r="X4662" s="16">
        <v>3867.415384615384</v>
      </c>
    </row>
    <row r="4663" spans="1:24" x14ac:dyDescent="0.25">
      <c r="A4663" s="4" t="s">
        <v>24</v>
      </c>
      <c r="B4663" s="5" t="s">
        <v>5130</v>
      </c>
      <c r="C4663" s="6" t="s">
        <v>35</v>
      </c>
      <c r="D4663" s="7">
        <v>110</v>
      </c>
      <c r="E4663" t="s">
        <v>709</v>
      </c>
      <c r="F4663" t="s">
        <v>37</v>
      </c>
      <c r="G4663" t="s">
        <v>63</v>
      </c>
      <c r="H4663" t="s">
        <v>64</v>
      </c>
      <c r="I4663" t="s">
        <v>76</v>
      </c>
      <c r="J4663" s="8" t="s">
        <v>46</v>
      </c>
      <c r="K4663" s="8">
        <v>167</v>
      </c>
      <c r="L4663" t="s">
        <v>53</v>
      </c>
      <c r="M4663" s="9">
        <v>24</v>
      </c>
      <c r="N4663" s="10">
        <v>384.61538461538464</v>
      </c>
      <c r="O4663">
        <v>1</v>
      </c>
      <c r="P4663">
        <v>1.04</v>
      </c>
      <c r="Q4663">
        <v>0</v>
      </c>
      <c r="R4663" t="s">
        <v>43</v>
      </c>
      <c r="S4663" s="16">
        <v>4168.32</v>
      </c>
      <c r="T4663" s="16">
        <v>384.61538461538464</v>
      </c>
      <c r="U4663" s="16">
        <v>0</v>
      </c>
      <c r="V4663" s="16">
        <v>0</v>
      </c>
      <c r="W4663" s="16">
        <v>0</v>
      </c>
      <c r="X4663" s="16">
        <v>3783.704615384615</v>
      </c>
    </row>
    <row r="4664" spans="1:24" x14ac:dyDescent="0.25">
      <c r="A4664" s="4" t="s">
        <v>24</v>
      </c>
      <c r="B4664" s="5" t="s">
        <v>5131</v>
      </c>
      <c r="C4664" s="6" t="s">
        <v>43</v>
      </c>
      <c r="D4664" s="7">
        <v>263</v>
      </c>
      <c r="E4664" t="s">
        <v>1030</v>
      </c>
      <c r="F4664" t="s">
        <v>28</v>
      </c>
      <c r="G4664" t="s">
        <v>403</v>
      </c>
      <c r="H4664" t="s">
        <v>51</v>
      </c>
      <c r="I4664" t="s">
        <v>76</v>
      </c>
      <c r="J4664" s="8" t="s">
        <v>46</v>
      </c>
      <c r="K4664" s="8">
        <v>139</v>
      </c>
      <c r="L4664" t="s">
        <v>47</v>
      </c>
      <c r="M4664" s="9">
        <v>30</v>
      </c>
      <c r="N4664" s="10">
        <v>615.38461538461536</v>
      </c>
      <c r="O4664">
        <v>1</v>
      </c>
      <c r="P4664">
        <v>1.1499999999999999</v>
      </c>
      <c r="Q4664">
        <v>0</v>
      </c>
      <c r="R4664" t="s">
        <v>43</v>
      </c>
      <c r="S4664" s="16">
        <v>5520</v>
      </c>
      <c r="T4664" s="16">
        <v>615.38461538461536</v>
      </c>
      <c r="U4664" s="16">
        <v>200</v>
      </c>
      <c r="V4664" s="16">
        <v>500</v>
      </c>
      <c r="W4664" s="16">
        <v>0</v>
      </c>
      <c r="X4664" s="16">
        <v>4204.6153846153848</v>
      </c>
    </row>
    <row r="4665" spans="1:24" x14ac:dyDescent="0.25">
      <c r="A4665" s="4" t="s">
        <v>24</v>
      </c>
      <c r="B4665" s="5" t="s">
        <v>5132</v>
      </c>
      <c r="C4665" s="6" t="s">
        <v>66</v>
      </c>
      <c r="D4665" s="7">
        <v>119</v>
      </c>
      <c r="E4665" t="s">
        <v>254</v>
      </c>
      <c r="F4665" t="s">
        <v>28</v>
      </c>
      <c r="G4665" t="s">
        <v>255</v>
      </c>
      <c r="H4665" t="s">
        <v>60</v>
      </c>
      <c r="I4665" t="s">
        <v>52</v>
      </c>
      <c r="J4665" s="8" t="s">
        <v>32</v>
      </c>
      <c r="K4665" s="8">
        <v>161</v>
      </c>
      <c r="L4665" t="s">
        <v>296</v>
      </c>
      <c r="M4665" s="9">
        <v>72</v>
      </c>
      <c r="N4665" s="10">
        <v>8333.3333333333339</v>
      </c>
      <c r="O4665">
        <v>1.1000000000000001</v>
      </c>
      <c r="P4665">
        <v>0.84</v>
      </c>
      <c r="Q4665">
        <v>0</v>
      </c>
      <c r="R4665" t="s">
        <v>43</v>
      </c>
      <c r="S4665" s="16">
        <v>10644.480000000001</v>
      </c>
      <c r="T4665" s="16">
        <v>8333.3333333333339</v>
      </c>
      <c r="U4665" s="16">
        <v>0</v>
      </c>
      <c r="V4665" s="16">
        <v>0</v>
      </c>
      <c r="W4665" s="16">
        <v>0</v>
      </c>
      <c r="X4665" s="16">
        <v>2311.1466666666674</v>
      </c>
    </row>
    <row r="4666" spans="1:24" x14ac:dyDescent="0.25">
      <c r="A4666" s="4" t="s">
        <v>24</v>
      </c>
      <c r="B4666" s="5" t="s">
        <v>5133</v>
      </c>
      <c r="C4666" s="6" t="s">
        <v>92</v>
      </c>
      <c r="D4666" s="7">
        <v>30</v>
      </c>
      <c r="E4666" t="s">
        <v>665</v>
      </c>
      <c r="F4666" t="s">
        <v>28</v>
      </c>
      <c r="G4666" t="s">
        <v>172</v>
      </c>
      <c r="H4666" t="s">
        <v>51</v>
      </c>
      <c r="I4666" t="s">
        <v>76</v>
      </c>
      <c r="J4666" s="8" t="s">
        <v>32</v>
      </c>
      <c r="K4666" s="8">
        <v>161</v>
      </c>
      <c r="L4666" t="s">
        <v>95</v>
      </c>
      <c r="M4666" s="9">
        <v>65</v>
      </c>
      <c r="N4666" s="10">
        <v>78</v>
      </c>
      <c r="O4666">
        <v>1</v>
      </c>
      <c r="P4666">
        <v>1.0900000000000001</v>
      </c>
      <c r="Q4666">
        <v>0</v>
      </c>
      <c r="R4666" t="s">
        <v>43</v>
      </c>
      <c r="S4666" s="16">
        <v>11336</v>
      </c>
      <c r="T4666" s="16">
        <v>0</v>
      </c>
      <c r="U4666" s="16">
        <v>200</v>
      </c>
      <c r="V4666" s="16">
        <v>50</v>
      </c>
      <c r="W4666" s="16">
        <v>12558</v>
      </c>
      <c r="X4666" s="16">
        <v>-1472</v>
      </c>
    </row>
    <row r="4667" spans="1:24" x14ac:dyDescent="0.25">
      <c r="A4667" s="4" t="s">
        <v>24</v>
      </c>
      <c r="B4667" s="5" t="s">
        <v>5134</v>
      </c>
      <c r="C4667" s="6" t="s">
        <v>26</v>
      </c>
      <c r="D4667" s="7">
        <v>292</v>
      </c>
      <c r="E4667" t="s">
        <v>555</v>
      </c>
      <c r="F4667" t="s">
        <v>37</v>
      </c>
      <c r="G4667" t="s">
        <v>234</v>
      </c>
      <c r="H4667" t="s">
        <v>60</v>
      </c>
      <c r="I4667" t="s">
        <v>31</v>
      </c>
      <c r="J4667" s="8" t="s">
        <v>46</v>
      </c>
      <c r="K4667" s="8">
        <v>0</v>
      </c>
      <c r="L4667" t="s">
        <v>90</v>
      </c>
      <c r="M4667" s="9">
        <v>35</v>
      </c>
      <c r="N4667" s="10">
        <v>923.07692307692309</v>
      </c>
      <c r="O4667">
        <v>1.2</v>
      </c>
      <c r="P4667">
        <v>1.19</v>
      </c>
      <c r="Q4667">
        <v>0</v>
      </c>
      <c r="R4667" t="s">
        <v>43</v>
      </c>
      <c r="S4667" s="16">
        <v>0</v>
      </c>
      <c r="T4667" s="16">
        <v>0</v>
      </c>
      <c r="U4667" s="16">
        <v>500</v>
      </c>
      <c r="V4667" s="16">
        <v>0</v>
      </c>
      <c r="W4667" s="16">
        <v>0</v>
      </c>
      <c r="X4667" s="16">
        <v>-500</v>
      </c>
    </row>
    <row r="4668" spans="1:24" x14ac:dyDescent="0.25">
      <c r="A4668" s="4" t="s">
        <v>24</v>
      </c>
      <c r="B4668" s="5" t="s">
        <v>5135</v>
      </c>
      <c r="C4668" s="6" t="s">
        <v>35</v>
      </c>
      <c r="D4668" s="7">
        <v>271</v>
      </c>
      <c r="E4668" t="s">
        <v>27</v>
      </c>
      <c r="F4668" t="s">
        <v>28</v>
      </c>
      <c r="G4668" t="s">
        <v>29</v>
      </c>
      <c r="H4668" t="s">
        <v>30</v>
      </c>
      <c r="I4668" t="s">
        <v>31</v>
      </c>
      <c r="J4668" s="8" t="s">
        <v>46</v>
      </c>
      <c r="K4668" s="8">
        <v>162</v>
      </c>
      <c r="L4668" t="s">
        <v>53</v>
      </c>
      <c r="M4668" s="9">
        <v>24</v>
      </c>
      <c r="N4668" s="10">
        <v>384.61538461538464</v>
      </c>
      <c r="O4668">
        <v>1.2</v>
      </c>
      <c r="P4668">
        <v>1</v>
      </c>
      <c r="Q4668">
        <v>0</v>
      </c>
      <c r="R4668" t="s">
        <v>43</v>
      </c>
      <c r="S4668" s="16">
        <v>4608</v>
      </c>
      <c r="T4668" s="16">
        <v>384.61538461538464</v>
      </c>
      <c r="U4668" s="16">
        <v>200</v>
      </c>
      <c r="V4668" s="16">
        <v>0</v>
      </c>
      <c r="W4668" s="16">
        <v>0</v>
      </c>
      <c r="X4668" s="16">
        <v>4023.3846153846152</v>
      </c>
    </row>
    <row r="4669" spans="1:24" x14ac:dyDescent="0.25">
      <c r="A4669" s="4" t="s">
        <v>24</v>
      </c>
      <c r="B4669" s="5" t="s">
        <v>5136</v>
      </c>
      <c r="C4669" s="6" t="s">
        <v>92</v>
      </c>
      <c r="D4669" s="7">
        <v>52</v>
      </c>
      <c r="E4669" t="s">
        <v>1435</v>
      </c>
      <c r="F4669" t="s">
        <v>28</v>
      </c>
      <c r="G4669" t="s">
        <v>133</v>
      </c>
      <c r="H4669" t="s">
        <v>30</v>
      </c>
      <c r="I4669" t="s">
        <v>31</v>
      </c>
      <c r="J4669" s="8" t="s">
        <v>32</v>
      </c>
      <c r="K4669" s="8">
        <v>165</v>
      </c>
      <c r="L4669" t="s">
        <v>95</v>
      </c>
      <c r="M4669" s="9">
        <v>72</v>
      </c>
      <c r="N4669" s="10">
        <v>77</v>
      </c>
      <c r="O4669">
        <v>1.2</v>
      </c>
      <c r="P4669">
        <v>0.99</v>
      </c>
      <c r="Q4669">
        <v>0</v>
      </c>
      <c r="R4669" t="s">
        <v>43</v>
      </c>
      <c r="S4669" s="16">
        <v>13685.76</v>
      </c>
      <c r="T4669" s="16">
        <v>0</v>
      </c>
      <c r="U4669" s="16">
        <v>0</v>
      </c>
      <c r="V4669" s="16">
        <v>500</v>
      </c>
      <c r="W4669" s="16">
        <v>12705</v>
      </c>
      <c r="X4669" s="16">
        <v>480.76000000000022</v>
      </c>
    </row>
    <row r="4670" spans="1:24" x14ac:dyDescent="0.25">
      <c r="A4670" s="4" t="s">
        <v>24</v>
      </c>
      <c r="B4670" s="5" t="s">
        <v>5137</v>
      </c>
      <c r="C4670" s="6" t="s">
        <v>35</v>
      </c>
      <c r="D4670" s="7">
        <v>113</v>
      </c>
      <c r="E4670" t="s">
        <v>337</v>
      </c>
      <c r="F4670" t="s">
        <v>28</v>
      </c>
      <c r="G4670" t="s">
        <v>59</v>
      </c>
      <c r="H4670" t="s">
        <v>60</v>
      </c>
      <c r="I4670" t="s">
        <v>31</v>
      </c>
      <c r="J4670" s="8" t="s">
        <v>46</v>
      </c>
      <c r="K4670" s="8">
        <v>127</v>
      </c>
      <c r="L4670" t="s">
        <v>53</v>
      </c>
      <c r="M4670" s="9">
        <v>24</v>
      </c>
      <c r="N4670" s="10">
        <v>384.61538461538464</v>
      </c>
      <c r="O4670">
        <v>1.2</v>
      </c>
      <c r="P4670">
        <v>0.9</v>
      </c>
      <c r="Q4670">
        <v>0</v>
      </c>
      <c r="R4670" t="s">
        <v>43</v>
      </c>
      <c r="S4670" s="16">
        <v>4147.2</v>
      </c>
      <c r="T4670" s="16">
        <v>384.61538461538464</v>
      </c>
      <c r="U4670" s="16">
        <v>0</v>
      </c>
      <c r="V4670" s="16">
        <v>10</v>
      </c>
      <c r="W4670" s="16">
        <v>0</v>
      </c>
      <c r="X4670" s="16">
        <v>3752.5846153846151</v>
      </c>
    </row>
    <row r="4671" spans="1:24" x14ac:dyDescent="0.25">
      <c r="A4671" s="4" t="s">
        <v>24</v>
      </c>
      <c r="B4671" s="5" t="s">
        <v>5138</v>
      </c>
      <c r="C4671" s="6" t="s">
        <v>35</v>
      </c>
      <c r="D4671" s="7">
        <v>308</v>
      </c>
      <c r="E4671" t="s">
        <v>1325</v>
      </c>
      <c r="F4671" t="s">
        <v>28</v>
      </c>
      <c r="G4671" t="s">
        <v>582</v>
      </c>
      <c r="H4671" t="s">
        <v>60</v>
      </c>
      <c r="I4671" t="s">
        <v>40</v>
      </c>
      <c r="J4671" s="8" t="s">
        <v>32</v>
      </c>
      <c r="K4671" s="8">
        <v>130</v>
      </c>
      <c r="L4671" t="s">
        <v>41</v>
      </c>
      <c r="M4671" s="9">
        <v>48</v>
      </c>
      <c r="N4671" s="10">
        <v>5416.666666666667</v>
      </c>
      <c r="O4671">
        <v>0.8</v>
      </c>
      <c r="P4671">
        <v>0.92</v>
      </c>
      <c r="Q4671">
        <v>0</v>
      </c>
      <c r="R4671" t="s">
        <v>43</v>
      </c>
      <c r="S4671" s="16">
        <v>5652.4800000000005</v>
      </c>
      <c r="T4671" s="16">
        <v>5416.666666666667</v>
      </c>
      <c r="U4671" s="16">
        <v>0</v>
      </c>
      <c r="V4671" s="16">
        <v>500</v>
      </c>
      <c r="W4671" s="16">
        <v>0</v>
      </c>
      <c r="X4671" s="16">
        <v>-264.1866666666665</v>
      </c>
    </row>
    <row r="4672" spans="1:24" x14ac:dyDescent="0.25">
      <c r="A4672" s="4" t="s">
        <v>24</v>
      </c>
      <c r="B4672" s="5" t="s">
        <v>5139</v>
      </c>
      <c r="C4672" s="6" t="s">
        <v>35</v>
      </c>
      <c r="D4672" s="7">
        <v>166</v>
      </c>
      <c r="E4672" t="s">
        <v>315</v>
      </c>
      <c r="F4672" t="s">
        <v>37</v>
      </c>
      <c r="G4672" t="s">
        <v>263</v>
      </c>
      <c r="H4672" t="s">
        <v>81</v>
      </c>
      <c r="I4672" t="s">
        <v>40</v>
      </c>
      <c r="J4672" s="8" t="s">
        <v>46</v>
      </c>
      <c r="K4672" s="8">
        <v>167</v>
      </c>
      <c r="L4672" t="s">
        <v>53</v>
      </c>
      <c r="M4672" s="9">
        <v>24</v>
      </c>
      <c r="N4672" s="10">
        <v>384.61538461538464</v>
      </c>
      <c r="O4672">
        <v>0.8</v>
      </c>
      <c r="P4672">
        <v>1.1100000000000001</v>
      </c>
      <c r="Q4672">
        <v>0</v>
      </c>
      <c r="R4672" t="s">
        <v>43</v>
      </c>
      <c r="S4672" s="16">
        <v>3559.1040000000003</v>
      </c>
      <c r="T4672" s="16">
        <v>384.61538461538464</v>
      </c>
      <c r="U4672" s="16">
        <v>0</v>
      </c>
      <c r="V4672" s="16">
        <v>250</v>
      </c>
      <c r="W4672" s="16">
        <v>0</v>
      </c>
      <c r="X4672" s="16">
        <v>2924.4886153846155</v>
      </c>
    </row>
    <row r="4673" spans="1:24" x14ac:dyDescent="0.25">
      <c r="A4673" s="4" t="s">
        <v>24</v>
      </c>
      <c r="B4673" s="5" t="s">
        <v>5140</v>
      </c>
      <c r="C4673" s="6" t="s">
        <v>92</v>
      </c>
      <c r="D4673" s="7">
        <v>195</v>
      </c>
      <c r="E4673" t="s">
        <v>377</v>
      </c>
      <c r="F4673" t="s">
        <v>37</v>
      </c>
      <c r="G4673" t="s">
        <v>329</v>
      </c>
      <c r="H4673" t="s">
        <v>60</v>
      </c>
      <c r="I4673" t="s">
        <v>40</v>
      </c>
      <c r="J4673" s="8" t="s">
        <v>46</v>
      </c>
      <c r="K4673" s="8">
        <v>0</v>
      </c>
      <c r="L4673" t="s">
        <v>99</v>
      </c>
      <c r="M4673" s="9">
        <v>35</v>
      </c>
      <c r="N4673" s="10">
        <v>48</v>
      </c>
      <c r="O4673">
        <v>0.8</v>
      </c>
      <c r="P4673">
        <v>1.1200000000000001</v>
      </c>
      <c r="Q4673">
        <v>0</v>
      </c>
      <c r="R4673" t="s">
        <v>43</v>
      </c>
      <c r="S4673" s="16">
        <v>0</v>
      </c>
      <c r="T4673" s="16">
        <v>0</v>
      </c>
      <c r="U4673" s="16">
        <v>0</v>
      </c>
      <c r="V4673" s="16">
        <v>500</v>
      </c>
      <c r="W4673" s="16">
        <v>0</v>
      </c>
      <c r="X4673" s="16">
        <v>-500</v>
      </c>
    </row>
    <row r="4674" spans="1:24" x14ac:dyDescent="0.25">
      <c r="A4674" s="4" t="s">
        <v>24</v>
      </c>
      <c r="B4674" s="5" t="s">
        <v>5141</v>
      </c>
      <c r="C4674" s="6" t="s">
        <v>78</v>
      </c>
      <c r="D4674" s="7">
        <v>122</v>
      </c>
      <c r="E4674" t="s">
        <v>224</v>
      </c>
      <c r="F4674" t="s">
        <v>37</v>
      </c>
      <c r="G4674" t="s">
        <v>225</v>
      </c>
      <c r="H4674" t="s">
        <v>60</v>
      </c>
      <c r="I4674" t="s">
        <v>40</v>
      </c>
      <c r="J4674" s="8" t="s">
        <v>46</v>
      </c>
      <c r="K4674" s="8">
        <v>167</v>
      </c>
      <c r="L4674" t="s">
        <v>82</v>
      </c>
      <c r="M4674" s="9">
        <v>40</v>
      </c>
      <c r="N4674" s="10">
        <v>1230.7692307692307</v>
      </c>
      <c r="O4674">
        <v>0.8</v>
      </c>
      <c r="P4674">
        <v>1.05</v>
      </c>
      <c r="Q4674">
        <v>0</v>
      </c>
      <c r="R4674" t="s">
        <v>43</v>
      </c>
      <c r="S4674" s="16">
        <v>5611.2</v>
      </c>
      <c r="T4674" s="16">
        <v>1230.7692307692307</v>
      </c>
      <c r="U4674" s="16">
        <v>750</v>
      </c>
      <c r="V4674" s="16">
        <v>50</v>
      </c>
      <c r="W4674" s="16">
        <v>0</v>
      </c>
      <c r="X4674" s="16">
        <v>3580.4307692307693</v>
      </c>
    </row>
    <row r="4675" spans="1:24" x14ac:dyDescent="0.25">
      <c r="A4675" s="4" t="s">
        <v>24</v>
      </c>
      <c r="B4675" s="5" t="s">
        <v>5142</v>
      </c>
      <c r="C4675" s="6" t="s">
        <v>35</v>
      </c>
      <c r="D4675" s="7">
        <v>64</v>
      </c>
      <c r="E4675" t="s">
        <v>600</v>
      </c>
      <c r="F4675" t="s">
        <v>37</v>
      </c>
      <c r="G4675" t="s">
        <v>113</v>
      </c>
      <c r="H4675" t="s">
        <v>60</v>
      </c>
      <c r="I4675" t="s">
        <v>40</v>
      </c>
      <c r="J4675" s="8" t="s">
        <v>46</v>
      </c>
      <c r="K4675" s="8">
        <v>0</v>
      </c>
      <c r="L4675" t="s">
        <v>53</v>
      </c>
      <c r="M4675" s="9">
        <v>24</v>
      </c>
      <c r="N4675" s="10">
        <v>384.61538461538464</v>
      </c>
      <c r="O4675">
        <v>0.8</v>
      </c>
      <c r="P4675">
        <v>1.01</v>
      </c>
      <c r="Q4675">
        <v>0</v>
      </c>
      <c r="R4675" t="s">
        <v>43</v>
      </c>
      <c r="S4675" s="16">
        <v>0</v>
      </c>
      <c r="T4675" s="16">
        <v>0</v>
      </c>
      <c r="U4675" s="16">
        <v>0</v>
      </c>
      <c r="V4675" s="16">
        <v>0</v>
      </c>
      <c r="W4675" s="16">
        <v>0</v>
      </c>
      <c r="X4675" s="16">
        <v>0</v>
      </c>
    </row>
    <row r="4676" spans="1:24" x14ac:dyDescent="0.25">
      <c r="A4676" s="4" t="s">
        <v>24</v>
      </c>
      <c r="B4676" s="5" t="s">
        <v>5143</v>
      </c>
      <c r="C4676" s="6" t="s">
        <v>35</v>
      </c>
      <c r="D4676" s="7">
        <v>265</v>
      </c>
      <c r="E4676" t="s">
        <v>542</v>
      </c>
      <c r="F4676" t="s">
        <v>28</v>
      </c>
      <c r="G4676" t="s">
        <v>543</v>
      </c>
      <c r="H4676" t="s">
        <v>60</v>
      </c>
      <c r="I4676" t="s">
        <v>40</v>
      </c>
      <c r="J4676" s="8" t="s">
        <v>46</v>
      </c>
      <c r="K4676" s="8">
        <v>162</v>
      </c>
      <c r="L4676" t="s">
        <v>53</v>
      </c>
      <c r="M4676" s="9">
        <v>24</v>
      </c>
      <c r="N4676" s="10">
        <v>384.61538461538464</v>
      </c>
      <c r="O4676">
        <v>0.8</v>
      </c>
      <c r="P4676">
        <v>0.96</v>
      </c>
      <c r="Q4676">
        <v>0</v>
      </c>
      <c r="R4676" t="s">
        <v>43</v>
      </c>
      <c r="S4676" s="16">
        <v>2949.12</v>
      </c>
      <c r="T4676" s="16">
        <v>384.61538461538464</v>
      </c>
      <c r="U4676" s="16">
        <v>500</v>
      </c>
      <c r="V4676" s="16">
        <v>0</v>
      </c>
      <c r="W4676" s="16">
        <v>0</v>
      </c>
      <c r="X4676" s="16">
        <v>2064.5046153846151</v>
      </c>
    </row>
    <row r="4677" spans="1:24" x14ac:dyDescent="0.25">
      <c r="A4677" s="4" t="s">
        <v>24</v>
      </c>
      <c r="B4677" s="5" t="s">
        <v>5144</v>
      </c>
      <c r="C4677" s="6" t="s">
        <v>78</v>
      </c>
      <c r="D4677" s="7">
        <v>101</v>
      </c>
      <c r="E4677" t="s">
        <v>595</v>
      </c>
      <c r="F4677" t="s">
        <v>28</v>
      </c>
      <c r="G4677" t="s">
        <v>159</v>
      </c>
      <c r="H4677" t="s">
        <v>39</v>
      </c>
      <c r="I4677" t="s">
        <v>40</v>
      </c>
      <c r="J4677" s="8" t="s">
        <v>46</v>
      </c>
      <c r="K4677" s="8">
        <v>160</v>
      </c>
      <c r="L4677" t="s">
        <v>82</v>
      </c>
      <c r="M4677" s="9">
        <v>40</v>
      </c>
      <c r="N4677" s="10">
        <v>1230.7692307692307</v>
      </c>
      <c r="O4677">
        <v>0.8</v>
      </c>
      <c r="P4677">
        <v>1.01</v>
      </c>
      <c r="Q4677">
        <v>0</v>
      </c>
      <c r="R4677" t="s">
        <v>43</v>
      </c>
      <c r="S4677" s="16">
        <v>5171.2</v>
      </c>
      <c r="T4677" s="16">
        <v>1230.7692307692307</v>
      </c>
      <c r="U4677" s="16">
        <v>500</v>
      </c>
      <c r="V4677" s="16">
        <v>0</v>
      </c>
      <c r="W4677" s="16">
        <v>0</v>
      </c>
      <c r="X4677" s="16">
        <v>3440.4307692307693</v>
      </c>
    </row>
    <row r="4678" spans="1:24" x14ac:dyDescent="0.25">
      <c r="A4678" s="4" t="s">
        <v>24</v>
      </c>
      <c r="B4678" s="5" t="s">
        <v>5145</v>
      </c>
      <c r="C4678" s="6" t="s">
        <v>35</v>
      </c>
      <c r="D4678" s="7">
        <v>268</v>
      </c>
      <c r="E4678" t="s">
        <v>801</v>
      </c>
      <c r="F4678" t="s">
        <v>37</v>
      </c>
      <c r="G4678" t="s">
        <v>148</v>
      </c>
      <c r="H4678" t="s">
        <v>81</v>
      </c>
      <c r="I4678" t="s">
        <v>52</v>
      </c>
      <c r="J4678" s="8" t="s">
        <v>32</v>
      </c>
      <c r="K4678" s="8">
        <v>166</v>
      </c>
      <c r="L4678" t="s">
        <v>41</v>
      </c>
      <c r="M4678" s="9">
        <v>48</v>
      </c>
      <c r="N4678" s="10">
        <v>5416.666666666667</v>
      </c>
      <c r="O4678">
        <v>1.1000000000000001</v>
      </c>
      <c r="P4678">
        <v>1.2</v>
      </c>
      <c r="Q4678">
        <v>0</v>
      </c>
      <c r="R4678" t="s">
        <v>43</v>
      </c>
      <c r="S4678" s="16">
        <v>10517.76</v>
      </c>
      <c r="T4678" s="16">
        <v>5416.666666666667</v>
      </c>
      <c r="U4678" s="16">
        <v>500</v>
      </c>
      <c r="V4678" s="16">
        <v>50</v>
      </c>
      <c r="W4678" s="16">
        <v>0</v>
      </c>
      <c r="X4678" s="16">
        <v>4551.0933333333332</v>
      </c>
    </row>
    <row r="4679" spans="1:24" x14ac:dyDescent="0.25">
      <c r="A4679" s="4" t="s">
        <v>24</v>
      </c>
      <c r="B4679" s="5" t="s">
        <v>5146</v>
      </c>
      <c r="C4679" s="6" t="s">
        <v>35</v>
      </c>
      <c r="D4679" s="7">
        <v>3</v>
      </c>
      <c r="E4679" t="s">
        <v>551</v>
      </c>
      <c r="F4679" t="s">
        <v>28</v>
      </c>
      <c r="G4679" t="s">
        <v>309</v>
      </c>
      <c r="H4679" t="s">
        <v>60</v>
      </c>
      <c r="I4679" t="s">
        <v>52</v>
      </c>
      <c r="J4679" s="8" t="s">
        <v>46</v>
      </c>
      <c r="K4679" s="8">
        <v>163</v>
      </c>
      <c r="L4679" t="s">
        <v>53</v>
      </c>
      <c r="M4679" s="9">
        <v>24</v>
      </c>
      <c r="N4679" s="10">
        <v>384.61538461538464</v>
      </c>
      <c r="O4679">
        <v>1.1000000000000001</v>
      </c>
      <c r="P4679">
        <v>0.97</v>
      </c>
      <c r="Q4679">
        <v>0</v>
      </c>
      <c r="R4679" t="s">
        <v>43</v>
      </c>
      <c r="S4679" s="16">
        <v>4097.28</v>
      </c>
      <c r="T4679" s="16">
        <v>384.61538461538464</v>
      </c>
      <c r="U4679" s="16">
        <v>200</v>
      </c>
      <c r="V4679" s="16">
        <v>50</v>
      </c>
      <c r="W4679" s="16">
        <v>0</v>
      </c>
      <c r="X4679" s="16">
        <v>3462.664615384615</v>
      </c>
    </row>
    <row r="4680" spans="1:24" x14ac:dyDescent="0.25">
      <c r="A4680" s="4" t="s">
        <v>24</v>
      </c>
      <c r="B4680" s="5" t="s">
        <v>5147</v>
      </c>
      <c r="C4680" s="6" t="s">
        <v>78</v>
      </c>
      <c r="D4680" s="7">
        <v>236</v>
      </c>
      <c r="E4680" t="s">
        <v>485</v>
      </c>
      <c r="F4680" t="s">
        <v>37</v>
      </c>
      <c r="G4680" t="s">
        <v>164</v>
      </c>
      <c r="H4680" t="s">
        <v>51</v>
      </c>
      <c r="I4680" t="s">
        <v>40</v>
      </c>
      <c r="J4680" s="8" t="s">
        <v>46</v>
      </c>
      <c r="K4680" s="8">
        <v>90</v>
      </c>
      <c r="L4680" t="s">
        <v>82</v>
      </c>
      <c r="M4680" s="9">
        <v>40</v>
      </c>
      <c r="N4680" s="10">
        <v>1230.7692307692307</v>
      </c>
      <c r="O4680">
        <v>0.8</v>
      </c>
      <c r="P4680">
        <v>1.01</v>
      </c>
      <c r="Q4680">
        <v>0</v>
      </c>
      <c r="R4680" t="s">
        <v>43</v>
      </c>
      <c r="S4680" s="16">
        <v>2908.8</v>
      </c>
      <c r="T4680" s="16">
        <v>1230.7692307692307</v>
      </c>
      <c r="U4680" s="16">
        <v>200</v>
      </c>
      <c r="V4680" s="16">
        <v>50</v>
      </c>
      <c r="W4680" s="16">
        <v>0</v>
      </c>
      <c r="X4680" s="16">
        <v>1428.0307692307695</v>
      </c>
    </row>
    <row r="4681" spans="1:24" x14ac:dyDescent="0.25">
      <c r="A4681" s="4" t="s">
        <v>24</v>
      </c>
      <c r="B4681" s="5" t="s">
        <v>5148</v>
      </c>
      <c r="C4681" s="6" t="s">
        <v>92</v>
      </c>
      <c r="D4681" s="7">
        <v>277</v>
      </c>
      <c r="E4681" t="s">
        <v>686</v>
      </c>
      <c r="F4681" t="s">
        <v>28</v>
      </c>
      <c r="G4681" t="s">
        <v>153</v>
      </c>
      <c r="H4681" t="s">
        <v>39</v>
      </c>
      <c r="I4681" t="s">
        <v>76</v>
      </c>
      <c r="J4681" s="8" t="s">
        <v>32</v>
      </c>
      <c r="K4681" s="8">
        <v>0</v>
      </c>
      <c r="L4681" t="s">
        <v>95</v>
      </c>
      <c r="M4681" s="9">
        <v>60</v>
      </c>
      <c r="N4681" s="10">
        <v>78</v>
      </c>
      <c r="O4681">
        <v>1</v>
      </c>
      <c r="P4681">
        <v>1.1200000000000001</v>
      </c>
      <c r="Q4681">
        <v>0</v>
      </c>
      <c r="R4681" t="s">
        <v>43</v>
      </c>
      <c r="S4681" s="16">
        <v>10752.000000000002</v>
      </c>
      <c r="T4681" s="16">
        <v>0</v>
      </c>
      <c r="U4681" s="16">
        <v>200</v>
      </c>
      <c r="V4681" s="16">
        <v>250</v>
      </c>
      <c r="W4681" s="16">
        <v>0</v>
      </c>
      <c r="X4681" s="16">
        <v>10302.000000000002</v>
      </c>
    </row>
    <row r="4682" spans="1:24" x14ac:dyDescent="0.25">
      <c r="A4682" s="4" t="s">
        <v>24</v>
      </c>
      <c r="B4682" s="5" t="s">
        <v>5149</v>
      </c>
      <c r="C4682" s="6" t="s">
        <v>92</v>
      </c>
      <c r="D4682" s="7">
        <v>237</v>
      </c>
      <c r="E4682" t="s">
        <v>519</v>
      </c>
      <c r="F4682" t="s">
        <v>28</v>
      </c>
      <c r="G4682" t="s">
        <v>496</v>
      </c>
      <c r="H4682" t="s">
        <v>51</v>
      </c>
      <c r="I4682" t="s">
        <v>52</v>
      </c>
      <c r="J4682" s="8" t="s">
        <v>32</v>
      </c>
      <c r="K4682" s="8">
        <v>168</v>
      </c>
      <c r="L4682" t="s">
        <v>95</v>
      </c>
      <c r="M4682" s="9">
        <v>60</v>
      </c>
      <c r="N4682" s="10">
        <v>80</v>
      </c>
      <c r="O4682">
        <v>1.1000000000000001</v>
      </c>
      <c r="P4682">
        <v>1</v>
      </c>
      <c r="Q4682">
        <v>0</v>
      </c>
      <c r="R4682" t="s">
        <v>43</v>
      </c>
      <c r="S4682" s="16">
        <v>10560</v>
      </c>
      <c r="T4682" s="16">
        <v>0</v>
      </c>
      <c r="U4682" s="16">
        <v>200</v>
      </c>
      <c r="V4682" s="16">
        <v>10</v>
      </c>
      <c r="W4682" s="16">
        <v>13440</v>
      </c>
      <c r="X4682" s="16">
        <v>-3090</v>
      </c>
    </row>
    <row r="4683" spans="1:24" x14ac:dyDescent="0.25">
      <c r="A4683" s="4" t="s">
        <v>24</v>
      </c>
      <c r="B4683" s="5" t="s">
        <v>5150</v>
      </c>
      <c r="C4683" s="6" t="s">
        <v>35</v>
      </c>
      <c r="D4683" s="7">
        <v>169</v>
      </c>
      <c r="E4683" t="s">
        <v>886</v>
      </c>
      <c r="F4683" t="s">
        <v>37</v>
      </c>
      <c r="G4683" t="s">
        <v>56</v>
      </c>
      <c r="H4683" t="s">
        <v>51</v>
      </c>
      <c r="I4683" t="s">
        <v>52</v>
      </c>
      <c r="J4683" s="8" t="s">
        <v>46</v>
      </c>
      <c r="K4683" s="8">
        <v>167</v>
      </c>
      <c r="L4683" t="s">
        <v>53</v>
      </c>
      <c r="M4683" s="9">
        <v>24</v>
      </c>
      <c r="N4683" s="10">
        <v>384.61538461538464</v>
      </c>
      <c r="O4683">
        <v>1.1000000000000001</v>
      </c>
      <c r="P4683">
        <v>1.05</v>
      </c>
      <c r="Q4683">
        <v>0</v>
      </c>
      <c r="R4683" t="s">
        <v>43</v>
      </c>
      <c r="S4683" s="16">
        <v>4629.2400000000007</v>
      </c>
      <c r="T4683" s="16">
        <v>384.61538461538464</v>
      </c>
      <c r="U4683" s="16">
        <v>0</v>
      </c>
      <c r="V4683" s="16">
        <v>0</v>
      </c>
      <c r="W4683" s="16">
        <v>0</v>
      </c>
      <c r="X4683" s="16">
        <v>4244.6246153846159</v>
      </c>
    </row>
    <row r="4684" spans="1:24" x14ac:dyDescent="0.25">
      <c r="A4684" s="4" t="s">
        <v>24</v>
      </c>
      <c r="B4684" s="5" t="s">
        <v>5151</v>
      </c>
      <c r="C4684" s="6" t="s">
        <v>78</v>
      </c>
      <c r="D4684" s="7">
        <v>215</v>
      </c>
      <c r="E4684" t="s">
        <v>698</v>
      </c>
      <c r="F4684" t="s">
        <v>28</v>
      </c>
      <c r="G4684" t="s">
        <v>625</v>
      </c>
      <c r="H4684" t="s">
        <v>30</v>
      </c>
      <c r="I4684" t="s">
        <v>76</v>
      </c>
      <c r="J4684" s="8" t="s">
        <v>46</v>
      </c>
      <c r="K4684" s="8">
        <v>162</v>
      </c>
      <c r="L4684" t="s">
        <v>82</v>
      </c>
      <c r="M4684" s="9">
        <v>40</v>
      </c>
      <c r="N4684" s="10">
        <v>1230.7692307692307</v>
      </c>
      <c r="O4684">
        <v>1</v>
      </c>
      <c r="P4684">
        <v>0.86</v>
      </c>
      <c r="Q4684">
        <v>0</v>
      </c>
      <c r="R4684" t="s">
        <v>43</v>
      </c>
      <c r="S4684" s="16">
        <v>5504</v>
      </c>
      <c r="T4684" s="16">
        <v>1230.7692307692307</v>
      </c>
      <c r="U4684" s="16">
        <v>0</v>
      </c>
      <c r="V4684" s="16">
        <v>50</v>
      </c>
      <c r="W4684" s="16">
        <v>0</v>
      </c>
      <c r="X4684" s="16">
        <v>4223.2307692307695</v>
      </c>
    </row>
    <row r="4685" spans="1:24" x14ac:dyDescent="0.25">
      <c r="A4685" s="4" t="s">
        <v>24</v>
      </c>
      <c r="B4685" s="5" t="s">
        <v>5152</v>
      </c>
      <c r="C4685" s="6" t="s">
        <v>78</v>
      </c>
      <c r="D4685" s="7">
        <v>8</v>
      </c>
      <c r="E4685" t="s">
        <v>280</v>
      </c>
      <c r="F4685" t="s">
        <v>37</v>
      </c>
      <c r="G4685" t="s">
        <v>281</v>
      </c>
      <c r="H4685" t="s">
        <v>30</v>
      </c>
      <c r="I4685" t="s">
        <v>40</v>
      </c>
      <c r="J4685" s="8" t="s">
        <v>32</v>
      </c>
      <c r="K4685" s="8">
        <v>166</v>
      </c>
      <c r="L4685" t="s">
        <v>121</v>
      </c>
      <c r="M4685" s="9">
        <v>65</v>
      </c>
      <c r="N4685" s="10">
        <v>7500</v>
      </c>
      <c r="O4685">
        <v>0.8</v>
      </c>
      <c r="P4685">
        <v>1.03</v>
      </c>
      <c r="Q4685">
        <v>0</v>
      </c>
      <c r="R4685" t="s">
        <v>43</v>
      </c>
      <c r="S4685" s="16">
        <v>8890.9600000000009</v>
      </c>
      <c r="T4685" s="16">
        <v>7500</v>
      </c>
      <c r="U4685" s="16">
        <v>0</v>
      </c>
      <c r="V4685" s="16">
        <v>50</v>
      </c>
      <c r="W4685" s="16">
        <v>0</v>
      </c>
      <c r="X4685" s="16">
        <v>1340.9600000000009</v>
      </c>
    </row>
    <row r="4686" spans="1:24" x14ac:dyDescent="0.25">
      <c r="A4686" s="4" t="s">
        <v>24</v>
      </c>
      <c r="B4686" s="5" t="s">
        <v>5153</v>
      </c>
      <c r="C4686" s="6" t="s">
        <v>43</v>
      </c>
      <c r="D4686" s="7">
        <v>208</v>
      </c>
      <c r="E4686" t="s">
        <v>638</v>
      </c>
      <c r="F4686" t="s">
        <v>28</v>
      </c>
      <c r="G4686" t="s">
        <v>275</v>
      </c>
      <c r="H4686" t="s">
        <v>81</v>
      </c>
      <c r="I4686" t="s">
        <v>31</v>
      </c>
      <c r="J4686" s="8" t="s">
        <v>46</v>
      </c>
      <c r="K4686" s="8">
        <v>160</v>
      </c>
      <c r="L4686" t="s">
        <v>47</v>
      </c>
      <c r="M4686" s="9">
        <v>30</v>
      </c>
      <c r="N4686" s="10">
        <v>615.38461538461536</v>
      </c>
      <c r="O4686">
        <v>1.2</v>
      </c>
      <c r="P4686">
        <v>0.93</v>
      </c>
      <c r="Q4686">
        <v>0</v>
      </c>
      <c r="R4686" t="s">
        <v>43</v>
      </c>
      <c r="S4686" s="16">
        <v>5356.8</v>
      </c>
      <c r="T4686" s="16">
        <v>615.38461538461536</v>
      </c>
      <c r="U4686" s="16">
        <v>200</v>
      </c>
      <c r="V4686" s="16">
        <v>100</v>
      </c>
      <c r="W4686" s="16">
        <v>0</v>
      </c>
      <c r="X4686" s="16">
        <v>4441.4153846153849</v>
      </c>
    </row>
    <row r="4687" spans="1:24" x14ac:dyDescent="0.25">
      <c r="A4687" s="4" t="s">
        <v>24</v>
      </c>
      <c r="B4687" s="5" t="s">
        <v>5154</v>
      </c>
      <c r="C4687" s="6" t="s">
        <v>43</v>
      </c>
      <c r="D4687" s="7">
        <v>161</v>
      </c>
      <c r="E4687" t="s">
        <v>769</v>
      </c>
      <c r="F4687" t="s">
        <v>28</v>
      </c>
      <c r="G4687" t="s">
        <v>770</v>
      </c>
      <c r="H4687" t="s">
        <v>60</v>
      </c>
      <c r="I4687" t="s">
        <v>40</v>
      </c>
      <c r="J4687" s="8" t="s">
        <v>46</v>
      </c>
      <c r="K4687" s="8">
        <v>165</v>
      </c>
      <c r="L4687" t="s">
        <v>47</v>
      </c>
      <c r="M4687" s="9">
        <v>30</v>
      </c>
      <c r="N4687" s="10">
        <v>615.38461538461536</v>
      </c>
      <c r="O4687">
        <v>0.8</v>
      </c>
      <c r="P4687">
        <v>0.91</v>
      </c>
      <c r="Q4687">
        <v>0</v>
      </c>
      <c r="R4687" t="s">
        <v>43</v>
      </c>
      <c r="S4687" s="16">
        <v>3494.4</v>
      </c>
      <c r="T4687" s="16">
        <v>615.38461538461536</v>
      </c>
      <c r="U4687" s="16">
        <v>750</v>
      </c>
      <c r="V4687" s="16">
        <v>10</v>
      </c>
      <c r="W4687" s="16">
        <v>0</v>
      </c>
      <c r="X4687" s="16">
        <v>2119.0153846153848</v>
      </c>
    </row>
    <row r="4688" spans="1:24" x14ac:dyDescent="0.25">
      <c r="A4688" s="4" t="s">
        <v>24</v>
      </c>
      <c r="B4688" s="5" t="s">
        <v>5155</v>
      </c>
      <c r="C4688" s="6" t="s">
        <v>26</v>
      </c>
      <c r="D4688" s="7">
        <v>50</v>
      </c>
      <c r="E4688" t="s">
        <v>676</v>
      </c>
      <c r="F4688" t="s">
        <v>37</v>
      </c>
      <c r="G4688" t="s">
        <v>383</v>
      </c>
      <c r="H4688" t="s">
        <v>51</v>
      </c>
      <c r="I4688" t="s">
        <v>76</v>
      </c>
      <c r="J4688" s="8" t="s">
        <v>46</v>
      </c>
      <c r="K4688" s="8">
        <v>0</v>
      </c>
      <c r="L4688" t="s">
        <v>90</v>
      </c>
      <c r="M4688" s="9">
        <v>35</v>
      </c>
      <c r="N4688" s="10">
        <v>923.07692307692309</v>
      </c>
      <c r="O4688">
        <v>1</v>
      </c>
      <c r="P4688">
        <v>1.17</v>
      </c>
      <c r="Q4688">
        <v>0</v>
      </c>
      <c r="R4688" t="s">
        <v>43</v>
      </c>
      <c r="S4688" s="16">
        <v>0</v>
      </c>
      <c r="T4688" s="16">
        <v>0</v>
      </c>
      <c r="U4688" s="16">
        <v>1000</v>
      </c>
      <c r="V4688" s="16">
        <v>100</v>
      </c>
      <c r="W4688" s="16">
        <v>0</v>
      </c>
      <c r="X4688" s="16">
        <v>-1100</v>
      </c>
    </row>
    <row r="4689" spans="1:24" x14ac:dyDescent="0.25">
      <c r="A4689" s="4" t="s">
        <v>24</v>
      </c>
      <c r="B4689" s="5" t="s">
        <v>5156</v>
      </c>
      <c r="C4689" s="6" t="s">
        <v>92</v>
      </c>
      <c r="D4689" s="7">
        <v>205</v>
      </c>
      <c r="E4689" t="s">
        <v>185</v>
      </c>
      <c r="F4689" t="s">
        <v>37</v>
      </c>
      <c r="G4689" t="s">
        <v>137</v>
      </c>
      <c r="H4689" t="s">
        <v>39</v>
      </c>
      <c r="I4689" t="s">
        <v>76</v>
      </c>
      <c r="J4689" s="8" t="s">
        <v>46</v>
      </c>
      <c r="K4689" s="8">
        <v>166</v>
      </c>
      <c r="L4689" t="s">
        <v>99</v>
      </c>
      <c r="M4689" s="9">
        <v>48</v>
      </c>
      <c r="N4689" s="10">
        <v>50</v>
      </c>
      <c r="O4689">
        <v>1</v>
      </c>
      <c r="P4689">
        <v>1</v>
      </c>
      <c r="Q4689">
        <v>0</v>
      </c>
      <c r="R4689" t="s">
        <v>43</v>
      </c>
      <c r="S4689" s="16">
        <v>7968</v>
      </c>
      <c r="T4689" s="16">
        <v>0</v>
      </c>
      <c r="U4689" s="16">
        <v>0</v>
      </c>
      <c r="V4689" s="16">
        <v>100</v>
      </c>
      <c r="W4689" s="16">
        <v>8300</v>
      </c>
      <c r="X4689" s="16">
        <v>-432</v>
      </c>
    </row>
    <row r="4690" spans="1:24" x14ac:dyDescent="0.25">
      <c r="A4690" s="4" t="s">
        <v>24</v>
      </c>
      <c r="B4690" s="5" t="s">
        <v>5157</v>
      </c>
      <c r="C4690" s="6" t="s">
        <v>78</v>
      </c>
      <c r="D4690" s="7">
        <v>283</v>
      </c>
      <c r="E4690" t="s">
        <v>1017</v>
      </c>
      <c r="F4690" t="s">
        <v>28</v>
      </c>
      <c r="G4690" t="s">
        <v>179</v>
      </c>
      <c r="H4690" t="s">
        <v>39</v>
      </c>
      <c r="I4690" t="s">
        <v>52</v>
      </c>
      <c r="J4690" s="8" t="s">
        <v>46</v>
      </c>
      <c r="K4690" s="8">
        <v>97</v>
      </c>
      <c r="L4690" t="s">
        <v>82</v>
      </c>
      <c r="M4690" s="9">
        <v>40</v>
      </c>
      <c r="N4690" s="10">
        <v>1230.7692307692307</v>
      </c>
      <c r="O4690">
        <v>1.1000000000000001</v>
      </c>
      <c r="P4690">
        <v>0.98</v>
      </c>
      <c r="Q4690">
        <v>0</v>
      </c>
      <c r="R4690" t="s">
        <v>43</v>
      </c>
      <c r="S4690" s="16">
        <v>6899.2000000000007</v>
      </c>
      <c r="T4690" s="16">
        <v>1230.7692307692307</v>
      </c>
      <c r="U4690" s="16">
        <v>200</v>
      </c>
      <c r="V4690" s="16">
        <v>50</v>
      </c>
      <c r="W4690" s="16">
        <v>0</v>
      </c>
      <c r="X4690" s="16">
        <v>5418.4307692307702</v>
      </c>
    </row>
    <row r="4691" spans="1:24" x14ac:dyDescent="0.25">
      <c r="A4691" s="4" t="s">
        <v>24</v>
      </c>
      <c r="B4691" s="5" t="s">
        <v>5158</v>
      </c>
      <c r="C4691" s="6" t="s">
        <v>92</v>
      </c>
      <c r="D4691" s="7">
        <v>163</v>
      </c>
      <c r="E4691" t="s">
        <v>412</v>
      </c>
      <c r="F4691" t="s">
        <v>37</v>
      </c>
      <c r="G4691" t="s">
        <v>263</v>
      </c>
      <c r="H4691" t="s">
        <v>81</v>
      </c>
      <c r="I4691" t="s">
        <v>31</v>
      </c>
      <c r="J4691" s="8" t="s">
        <v>32</v>
      </c>
      <c r="K4691" s="8">
        <v>87</v>
      </c>
      <c r="L4691" t="s">
        <v>95</v>
      </c>
      <c r="M4691" s="9">
        <v>72</v>
      </c>
      <c r="N4691" s="10">
        <v>77</v>
      </c>
      <c r="O4691">
        <v>1.2</v>
      </c>
      <c r="P4691">
        <v>1.1100000000000001</v>
      </c>
      <c r="Q4691">
        <v>0</v>
      </c>
      <c r="R4691" t="s">
        <v>43</v>
      </c>
      <c r="S4691" s="16">
        <v>8343.6479999999992</v>
      </c>
      <c r="T4691" s="16">
        <v>0</v>
      </c>
      <c r="U4691" s="16">
        <v>200</v>
      </c>
      <c r="V4691" s="16">
        <v>250</v>
      </c>
      <c r="W4691" s="16">
        <v>6699</v>
      </c>
      <c r="X4691" s="16">
        <v>1194.6479999999992</v>
      </c>
    </row>
    <row r="4692" spans="1:24" x14ac:dyDescent="0.25">
      <c r="A4692" s="4" t="s">
        <v>24</v>
      </c>
      <c r="B4692" s="5" t="s">
        <v>5159</v>
      </c>
      <c r="C4692" s="6" t="s">
        <v>26</v>
      </c>
      <c r="D4692" s="7">
        <v>125</v>
      </c>
      <c r="E4692" t="s">
        <v>1490</v>
      </c>
      <c r="F4692" t="s">
        <v>37</v>
      </c>
      <c r="G4692" t="s">
        <v>105</v>
      </c>
      <c r="H4692" t="s">
        <v>39</v>
      </c>
      <c r="I4692" t="s">
        <v>40</v>
      </c>
      <c r="J4692" s="8" t="s">
        <v>32</v>
      </c>
      <c r="K4692" s="8">
        <v>163</v>
      </c>
      <c r="L4692" t="s">
        <v>33</v>
      </c>
      <c r="M4692" s="9">
        <v>60</v>
      </c>
      <c r="N4692" s="10">
        <v>6250</v>
      </c>
      <c r="O4692">
        <v>0.8</v>
      </c>
      <c r="P4692">
        <v>1.1499999999999999</v>
      </c>
      <c r="Q4692">
        <v>0</v>
      </c>
      <c r="R4692" t="s">
        <v>43</v>
      </c>
      <c r="S4692" s="16">
        <v>8997.5999999999985</v>
      </c>
      <c r="T4692" s="16">
        <v>6250</v>
      </c>
      <c r="U4692" s="16">
        <v>0</v>
      </c>
      <c r="V4692" s="16">
        <v>0</v>
      </c>
      <c r="W4692" s="16">
        <v>0</v>
      </c>
      <c r="X4692" s="16">
        <v>2747.5999999999985</v>
      </c>
    </row>
    <row r="4693" spans="1:24" x14ac:dyDescent="0.25">
      <c r="A4693" s="4" t="s">
        <v>24</v>
      </c>
      <c r="B4693" s="5" t="s">
        <v>5160</v>
      </c>
      <c r="C4693" s="6" t="s">
        <v>92</v>
      </c>
      <c r="D4693" s="7">
        <v>195</v>
      </c>
      <c r="E4693" t="s">
        <v>377</v>
      </c>
      <c r="F4693" t="s">
        <v>37</v>
      </c>
      <c r="G4693" t="s">
        <v>329</v>
      </c>
      <c r="H4693" t="s">
        <v>60</v>
      </c>
      <c r="I4693" t="s">
        <v>40</v>
      </c>
      <c r="J4693" s="8" t="s">
        <v>46</v>
      </c>
      <c r="K4693" s="8">
        <v>166</v>
      </c>
      <c r="L4693" t="s">
        <v>99</v>
      </c>
      <c r="M4693" s="9">
        <v>40</v>
      </c>
      <c r="N4693" s="10">
        <v>47</v>
      </c>
      <c r="O4693">
        <v>0.8</v>
      </c>
      <c r="P4693">
        <v>1.1200000000000001</v>
      </c>
      <c r="Q4693">
        <v>0</v>
      </c>
      <c r="R4693" t="s">
        <v>43</v>
      </c>
      <c r="S4693" s="16">
        <v>5949.4400000000005</v>
      </c>
      <c r="T4693" s="16">
        <v>0</v>
      </c>
      <c r="U4693" s="16">
        <v>1000</v>
      </c>
      <c r="V4693" s="16">
        <v>10</v>
      </c>
      <c r="W4693" s="16">
        <v>7802</v>
      </c>
      <c r="X4693" s="16">
        <v>-2862.5599999999995</v>
      </c>
    </row>
    <row r="4694" spans="1:24" x14ac:dyDescent="0.25">
      <c r="A4694" s="4" t="s">
        <v>24</v>
      </c>
      <c r="B4694" s="5" t="s">
        <v>5161</v>
      </c>
      <c r="C4694" s="6" t="s">
        <v>78</v>
      </c>
      <c r="D4694" s="7">
        <v>266</v>
      </c>
      <c r="E4694" t="s">
        <v>607</v>
      </c>
      <c r="F4694" t="s">
        <v>37</v>
      </c>
      <c r="G4694" t="s">
        <v>148</v>
      </c>
      <c r="H4694" t="s">
        <v>81</v>
      </c>
      <c r="I4694" t="s">
        <v>86</v>
      </c>
      <c r="J4694" s="8" t="s">
        <v>46</v>
      </c>
      <c r="K4694" s="8">
        <v>166</v>
      </c>
      <c r="L4694" t="s">
        <v>82</v>
      </c>
      <c r="M4694" s="9">
        <v>40</v>
      </c>
      <c r="N4694" s="10">
        <v>1230.7692307692307</v>
      </c>
      <c r="O4694">
        <v>0.9</v>
      </c>
      <c r="P4694">
        <v>1.2</v>
      </c>
      <c r="Q4694">
        <v>0</v>
      </c>
      <c r="R4694" t="s">
        <v>43</v>
      </c>
      <c r="S4694" s="16">
        <v>7171.2</v>
      </c>
      <c r="T4694" s="16">
        <v>1230.7692307692307</v>
      </c>
      <c r="U4694" s="16">
        <v>200</v>
      </c>
      <c r="V4694" s="16">
        <v>50</v>
      </c>
      <c r="W4694" s="16">
        <v>0</v>
      </c>
      <c r="X4694" s="16">
        <v>5690.4307692307693</v>
      </c>
    </row>
    <row r="4695" spans="1:24" x14ac:dyDescent="0.25">
      <c r="A4695" s="4" t="s">
        <v>24</v>
      </c>
      <c r="B4695" s="5" t="s">
        <v>5162</v>
      </c>
      <c r="C4695" s="6" t="s">
        <v>35</v>
      </c>
      <c r="D4695" s="7">
        <v>163</v>
      </c>
      <c r="E4695" t="s">
        <v>412</v>
      </c>
      <c r="F4695" t="s">
        <v>37</v>
      </c>
      <c r="G4695" t="s">
        <v>263</v>
      </c>
      <c r="H4695" t="s">
        <v>81</v>
      </c>
      <c r="I4695" t="s">
        <v>31</v>
      </c>
      <c r="J4695" s="8" t="s">
        <v>46</v>
      </c>
      <c r="K4695" s="8">
        <v>92</v>
      </c>
      <c r="L4695" t="s">
        <v>53</v>
      </c>
      <c r="M4695" s="9">
        <v>24</v>
      </c>
      <c r="N4695" s="10">
        <v>384.61538461538464</v>
      </c>
      <c r="O4695">
        <v>1.2</v>
      </c>
      <c r="P4695">
        <v>1.1100000000000001</v>
      </c>
      <c r="Q4695">
        <v>0</v>
      </c>
      <c r="R4695" t="s">
        <v>43</v>
      </c>
      <c r="S4695" s="16">
        <v>2941.056</v>
      </c>
      <c r="T4695" s="16">
        <v>384.61538461538464</v>
      </c>
      <c r="U4695" s="16">
        <v>750</v>
      </c>
      <c r="V4695" s="16">
        <v>250</v>
      </c>
      <c r="W4695" s="16">
        <v>0</v>
      </c>
      <c r="X4695" s="16">
        <v>1556.4406153846153</v>
      </c>
    </row>
    <row r="4696" spans="1:24" x14ac:dyDescent="0.25">
      <c r="A4696" s="4" t="s">
        <v>24</v>
      </c>
      <c r="B4696" s="5" t="s">
        <v>5163</v>
      </c>
      <c r="C4696" s="6" t="s">
        <v>92</v>
      </c>
      <c r="D4696" s="7">
        <v>278</v>
      </c>
      <c r="E4696" t="s">
        <v>211</v>
      </c>
      <c r="F4696" t="s">
        <v>37</v>
      </c>
      <c r="G4696" t="s">
        <v>153</v>
      </c>
      <c r="H4696" t="s">
        <v>39</v>
      </c>
      <c r="I4696" t="s">
        <v>40</v>
      </c>
      <c r="J4696" s="8" t="s">
        <v>46</v>
      </c>
      <c r="K4696" s="8">
        <v>164</v>
      </c>
      <c r="L4696" t="s">
        <v>99</v>
      </c>
      <c r="M4696" s="9">
        <v>40</v>
      </c>
      <c r="N4696" s="10">
        <v>42</v>
      </c>
      <c r="O4696">
        <v>0.8</v>
      </c>
      <c r="P4696">
        <v>1.1200000000000001</v>
      </c>
      <c r="Q4696">
        <v>0</v>
      </c>
      <c r="R4696" t="s">
        <v>43</v>
      </c>
      <c r="S4696" s="16">
        <v>5877.76</v>
      </c>
      <c r="T4696" s="16">
        <v>0</v>
      </c>
      <c r="U4696" s="16">
        <v>500</v>
      </c>
      <c r="V4696" s="16">
        <v>10</v>
      </c>
      <c r="W4696" s="16">
        <v>6888</v>
      </c>
      <c r="X4696" s="16">
        <v>-1520.2399999999998</v>
      </c>
    </row>
    <row r="4697" spans="1:24" x14ac:dyDescent="0.25">
      <c r="A4697" s="4" t="s">
        <v>24</v>
      </c>
      <c r="B4697" s="5" t="s">
        <v>5164</v>
      </c>
      <c r="C4697" s="6" t="s">
        <v>35</v>
      </c>
      <c r="D4697" s="7">
        <v>167</v>
      </c>
      <c r="E4697" t="s">
        <v>257</v>
      </c>
      <c r="F4697" t="s">
        <v>37</v>
      </c>
      <c r="G4697" t="s">
        <v>56</v>
      </c>
      <c r="H4697" t="s">
        <v>51</v>
      </c>
      <c r="I4697" t="s">
        <v>86</v>
      </c>
      <c r="J4697" s="8" t="s">
        <v>46</v>
      </c>
      <c r="K4697" s="8">
        <v>163</v>
      </c>
      <c r="L4697" t="s">
        <v>53</v>
      </c>
      <c r="M4697" s="9">
        <v>24</v>
      </c>
      <c r="N4697" s="10">
        <v>384.61538461538464</v>
      </c>
      <c r="O4697">
        <v>0.9</v>
      </c>
      <c r="P4697">
        <v>1.05</v>
      </c>
      <c r="Q4697">
        <v>0</v>
      </c>
      <c r="R4697" t="s">
        <v>43</v>
      </c>
      <c r="S4697" s="16">
        <v>3696.84</v>
      </c>
      <c r="T4697" s="16">
        <v>384.61538461538464</v>
      </c>
      <c r="U4697" s="16">
        <v>500</v>
      </c>
      <c r="V4697" s="16">
        <v>0</v>
      </c>
      <c r="W4697" s="16">
        <v>0</v>
      </c>
      <c r="X4697" s="16">
        <v>2812.2246153846154</v>
      </c>
    </row>
    <row r="4698" spans="1:24" x14ac:dyDescent="0.25">
      <c r="A4698" s="4" t="s">
        <v>24</v>
      </c>
      <c r="B4698" s="5" t="s">
        <v>5165</v>
      </c>
      <c r="C4698" s="6" t="s">
        <v>92</v>
      </c>
      <c r="D4698" s="7">
        <v>215</v>
      </c>
      <c r="E4698" t="s">
        <v>698</v>
      </c>
      <c r="F4698" t="s">
        <v>28</v>
      </c>
      <c r="G4698" t="s">
        <v>625</v>
      </c>
      <c r="H4698" t="s">
        <v>30</v>
      </c>
      <c r="I4698" t="s">
        <v>76</v>
      </c>
      <c r="J4698" s="8" t="s">
        <v>46</v>
      </c>
      <c r="K4698" s="8">
        <v>163</v>
      </c>
      <c r="L4698" t="s">
        <v>99</v>
      </c>
      <c r="M4698" s="9">
        <v>35</v>
      </c>
      <c r="N4698" s="10">
        <v>41</v>
      </c>
      <c r="O4698">
        <v>1</v>
      </c>
      <c r="P4698">
        <v>0.86</v>
      </c>
      <c r="Q4698">
        <v>0</v>
      </c>
      <c r="R4698" t="s">
        <v>43</v>
      </c>
      <c r="S4698" s="16">
        <v>4816</v>
      </c>
      <c r="T4698" s="16">
        <v>0</v>
      </c>
      <c r="U4698" s="16">
        <v>0</v>
      </c>
      <c r="V4698" s="16">
        <v>250</v>
      </c>
      <c r="W4698" s="16">
        <v>6683</v>
      </c>
      <c r="X4698" s="16">
        <v>-2117</v>
      </c>
    </row>
    <row r="4699" spans="1:24" x14ac:dyDescent="0.25">
      <c r="A4699" s="4" t="s">
        <v>24</v>
      </c>
      <c r="B4699" s="5" t="s">
        <v>5166</v>
      </c>
      <c r="C4699" s="6" t="s">
        <v>92</v>
      </c>
      <c r="D4699" s="7">
        <v>189</v>
      </c>
      <c r="E4699" t="s">
        <v>688</v>
      </c>
      <c r="F4699" t="s">
        <v>37</v>
      </c>
      <c r="G4699" t="s">
        <v>127</v>
      </c>
      <c r="H4699" t="s">
        <v>51</v>
      </c>
      <c r="I4699" t="s">
        <v>40</v>
      </c>
      <c r="J4699" s="8" t="s">
        <v>46</v>
      </c>
      <c r="K4699" s="8">
        <v>166</v>
      </c>
      <c r="L4699" t="s">
        <v>99</v>
      </c>
      <c r="M4699" s="9">
        <v>35</v>
      </c>
      <c r="N4699" s="10">
        <v>55</v>
      </c>
      <c r="O4699">
        <v>0.8</v>
      </c>
      <c r="P4699">
        <v>1.2</v>
      </c>
      <c r="Q4699">
        <v>0</v>
      </c>
      <c r="R4699" t="s">
        <v>43</v>
      </c>
      <c r="S4699" s="16">
        <v>5577.5999999999995</v>
      </c>
      <c r="T4699" s="16">
        <v>0</v>
      </c>
      <c r="U4699" s="16">
        <v>200</v>
      </c>
      <c r="V4699" s="16">
        <v>50</v>
      </c>
      <c r="W4699" s="16">
        <v>9130</v>
      </c>
      <c r="X4699" s="16">
        <v>-3802.4000000000005</v>
      </c>
    </row>
    <row r="4700" spans="1:24" x14ac:dyDescent="0.25">
      <c r="A4700" s="4" t="s">
        <v>24</v>
      </c>
      <c r="B4700" s="5" t="s">
        <v>5167</v>
      </c>
      <c r="C4700" s="6" t="s">
        <v>35</v>
      </c>
      <c r="D4700" s="7">
        <v>121</v>
      </c>
      <c r="E4700" t="s">
        <v>952</v>
      </c>
      <c r="F4700" t="s">
        <v>28</v>
      </c>
      <c r="G4700" t="s">
        <v>255</v>
      </c>
      <c r="H4700" t="s">
        <v>60</v>
      </c>
      <c r="I4700" t="s">
        <v>40</v>
      </c>
      <c r="J4700" s="8" t="s">
        <v>32</v>
      </c>
      <c r="K4700" s="8">
        <v>166</v>
      </c>
      <c r="L4700" t="s">
        <v>41</v>
      </c>
      <c r="M4700" s="9">
        <v>48</v>
      </c>
      <c r="N4700" s="10">
        <v>5416.666666666667</v>
      </c>
      <c r="O4700">
        <v>0.8</v>
      </c>
      <c r="P4700">
        <v>0.84</v>
      </c>
      <c r="Q4700">
        <v>0</v>
      </c>
      <c r="R4700" t="s">
        <v>43</v>
      </c>
      <c r="S4700" s="16">
        <v>5160.96</v>
      </c>
      <c r="T4700" s="16">
        <v>5416.666666666667</v>
      </c>
      <c r="U4700" s="16">
        <v>0</v>
      </c>
      <c r="V4700" s="16">
        <v>0</v>
      </c>
      <c r="W4700" s="16">
        <v>0</v>
      </c>
      <c r="X4700" s="16">
        <v>-255.70666666666693</v>
      </c>
    </row>
    <row r="4701" spans="1:24" x14ac:dyDescent="0.25">
      <c r="A4701" s="4" t="s">
        <v>24</v>
      </c>
      <c r="B4701" s="5" t="s">
        <v>5168</v>
      </c>
      <c r="C4701" s="6" t="s">
        <v>43</v>
      </c>
      <c r="D4701" s="7">
        <v>37</v>
      </c>
      <c r="E4701" t="s">
        <v>49</v>
      </c>
      <c r="F4701" t="s">
        <v>37</v>
      </c>
      <c r="G4701" t="s">
        <v>50</v>
      </c>
      <c r="H4701" t="s">
        <v>51</v>
      </c>
      <c r="I4701" t="s">
        <v>52</v>
      </c>
      <c r="J4701" s="8" t="s">
        <v>46</v>
      </c>
      <c r="K4701" s="8">
        <v>160</v>
      </c>
      <c r="L4701" t="s">
        <v>47</v>
      </c>
      <c r="M4701" s="9">
        <v>30</v>
      </c>
      <c r="N4701" s="10">
        <v>615.38461538461536</v>
      </c>
      <c r="O4701">
        <v>1.1000000000000001</v>
      </c>
      <c r="P4701">
        <v>0.98</v>
      </c>
      <c r="Q4701">
        <v>0</v>
      </c>
      <c r="R4701" t="s">
        <v>43</v>
      </c>
      <c r="S4701" s="16">
        <v>5174.3999999999996</v>
      </c>
      <c r="T4701" s="16">
        <v>615.38461538461536</v>
      </c>
      <c r="U4701" s="16">
        <v>0</v>
      </c>
      <c r="V4701" s="16">
        <v>50</v>
      </c>
      <c r="W4701" s="16">
        <v>0</v>
      </c>
      <c r="X4701" s="16">
        <v>4509.0153846153844</v>
      </c>
    </row>
    <row r="4702" spans="1:24" x14ac:dyDescent="0.25">
      <c r="A4702" s="4" t="s">
        <v>24</v>
      </c>
      <c r="B4702" s="5" t="s">
        <v>5169</v>
      </c>
      <c r="C4702" s="6" t="s">
        <v>92</v>
      </c>
      <c r="D4702" s="7">
        <v>187</v>
      </c>
      <c r="E4702" t="s">
        <v>126</v>
      </c>
      <c r="F4702" t="s">
        <v>37</v>
      </c>
      <c r="G4702" t="s">
        <v>127</v>
      </c>
      <c r="H4702" t="s">
        <v>51</v>
      </c>
      <c r="I4702" t="s">
        <v>52</v>
      </c>
      <c r="J4702" s="8" t="s">
        <v>46</v>
      </c>
      <c r="K4702" s="8">
        <v>168</v>
      </c>
      <c r="L4702" t="s">
        <v>99</v>
      </c>
      <c r="M4702" s="9">
        <v>40</v>
      </c>
      <c r="N4702" s="10">
        <v>48</v>
      </c>
      <c r="O4702">
        <v>1.1000000000000001</v>
      </c>
      <c r="P4702">
        <v>1.2</v>
      </c>
      <c r="Q4702">
        <v>0</v>
      </c>
      <c r="R4702" t="s">
        <v>43</v>
      </c>
      <c r="S4702" s="16">
        <v>8870.4000000000015</v>
      </c>
      <c r="T4702" s="16">
        <v>0</v>
      </c>
      <c r="U4702" s="16">
        <v>0</v>
      </c>
      <c r="V4702" s="16">
        <v>0</v>
      </c>
      <c r="W4702" s="16">
        <v>8064</v>
      </c>
      <c r="X4702" s="16">
        <v>806.40000000000146</v>
      </c>
    </row>
    <row r="4703" spans="1:24" x14ac:dyDescent="0.25">
      <c r="A4703" s="4" t="s">
        <v>24</v>
      </c>
      <c r="B4703" s="5" t="s">
        <v>5170</v>
      </c>
      <c r="C4703" s="6" t="s">
        <v>92</v>
      </c>
      <c r="D4703" s="7">
        <v>142</v>
      </c>
      <c r="E4703" t="s">
        <v>904</v>
      </c>
      <c r="F4703" t="s">
        <v>37</v>
      </c>
      <c r="G4703" t="s">
        <v>387</v>
      </c>
      <c r="H4703" t="s">
        <v>81</v>
      </c>
      <c r="I4703" t="s">
        <v>31</v>
      </c>
      <c r="J4703" s="8" t="s">
        <v>46</v>
      </c>
      <c r="K4703" s="8">
        <v>133</v>
      </c>
      <c r="L4703" t="s">
        <v>99</v>
      </c>
      <c r="M4703" s="9">
        <v>35</v>
      </c>
      <c r="N4703" s="10">
        <v>55</v>
      </c>
      <c r="O4703">
        <v>1.2</v>
      </c>
      <c r="P4703">
        <v>0.96</v>
      </c>
      <c r="Q4703">
        <v>0</v>
      </c>
      <c r="R4703" t="s">
        <v>43</v>
      </c>
      <c r="S4703" s="16">
        <v>5362.5599999999995</v>
      </c>
      <c r="T4703" s="16">
        <v>0</v>
      </c>
      <c r="U4703" s="16">
        <v>500</v>
      </c>
      <c r="V4703" s="16">
        <v>500</v>
      </c>
      <c r="W4703" s="16">
        <v>7315</v>
      </c>
      <c r="X4703" s="16">
        <v>-2952.4400000000005</v>
      </c>
    </row>
    <row r="4704" spans="1:24" x14ac:dyDescent="0.25">
      <c r="A4704" s="4" t="s">
        <v>24</v>
      </c>
      <c r="B4704" s="5" t="s">
        <v>5171</v>
      </c>
      <c r="C4704" s="6" t="s">
        <v>35</v>
      </c>
      <c r="D4704" s="7">
        <v>204</v>
      </c>
      <c r="E4704" t="s">
        <v>1178</v>
      </c>
      <c r="F4704" t="s">
        <v>28</v>
      </c>
      <c r="G4704" t="s">
        <v>137</v>
      </c>
      <c r="H4704" t="s">
        <v>39</v>
      </c>
      <c r="I4704" t="s">
        <v>52</v>
      </c>
      <c r="J4704" s="8" t="s">
        <v>46</v>
      </c>
      <c r="K4704" s="8">
        <v>163</v>
      </c>
      <c r="L4704" t="s">
        <v>53</v>
      </c>
      <c r="M4704" s="9">
        <v>24</v>
      </c>
      <c r="N4704" s="10">
        <v>384.61538461538464</v>
      </c>
      <c r="O4704">
        <v>1.1000000000000001</v>
      </c>
      <c r="P4704">
        <v>1</v>
      </c>
      <c r="Q4704">
        <v>0</v>
      </c>
      <c r="R4704" t="s">
        <v>43</v>
      </c>
      <c r="S4704" s="16">
        <v>4224</v>
      </c>
      <c r="T4704" s="16">
        <v>384.61538461538464</v>
      </c>
      <c r="U4704" s="16">
        <v>0</v>
      </c>
      <c r="V4704" s="16">
        <v>10</v>
      </c>
      <c r="W4704" s="16">
        <v>0</v>
      </c>
      <c r="X4704" s="16">
        <v>3829.3846153846152</v>
      </c>
    </row>
    <row r="4705" spans="1:24" x14ac:dyDescent="0.25">
      <c r="A4705" s="4" t="s">
        <v>24</v>
      </c>
      <c r="B4705" s="5" t="s">
        <v>5172</v>
      </c>
      <c r="C4705" s="6" t="s">
        <v>78</v>
      </c>
      <c r="D4705" s="7">
        <v>167</v>
      </c>
      <c r="E4705" t="s">
        <v>257</v>
      </c>
      <c r="F4705" t="s">
        <v>37</v>
      </c>
      <c r="G4705" t="s">
        <v>56</v>
      </c>
      <c r="H4705" t="s">
        <v>51</v>
      </c>
      <c r="I4705" t="s">
        <v>86</v>
      </c>
      <c r="J4705" s="8" t="s">
        <v>46</v>
      </c>
      <c r="K4705" s="8">
        <v>167</v>
      </c>
      <c r="L4705" t="s">
        <v>82</v>
      </c>
      <c r="M4705" s="9">
        <v>40</v>
      </c>
      <c r="N4705" s="10">
        <v>1230.7692307692307</v>
      </c>
      <c r="O4705">
        <v>0.9</v>
      </c>
      <c r="P4705">
        <v>1.05</v>
      </c>
      <c r="Q4705">
        <v>0</v>
      </c>
      <c r="R4705" t="s">
        <v>43</v>
      </c>
      <c r="S4705" s="16">
        <v>6312.6</v>
      </c>
      <c r="T4705" s="16">
        <v>1230.7692307692307</v>
      </c>
      <c r="U4705" s="16">
        <v>500</v>
      </c>
      <c r="V4705" s="16">
        <v>0</v>
      </c>
      <c r="W4705" s="16">
        <v>0</v>
      </c>
      <c r="X4705" s="16">
        <v>4581.8307692307699</v>
      </c>
    </row>
    <row r="4706" spans="1:24" x14ac:dyDescent="0.25">
      <c r="A4706" s="4" t="s">
        <v>24</v>
      </c>
      <c r="B4706" s="5" t="s">
        <v>5173</v>
      </c>
      <c r="C4706" s="6" t="s">
        <v>35</v>
      </c>
      <c r="D4706" s="7">
        <v>145</v>
      </c>
      <c r="E4706" t="s">
        <v>921</v>
      </c>
      <c r="F4706" t="s">
        <v>37</v>
      </c>
      <c r="G4706" t="s">
        <v>387</v>
      </c>
      <c r="H4706" t="s">
        <v>81</v>
      </c>
      <c r="I4706" t="s">
        <v>40</v>
      </c>
      <c r="J4706" s="8" t="s">
        <v>32</v>
      </c>
      <c r="K4706" s="8">
        <v>110</v>
      </c>
      <c r="L4706" t="s">
        <v>41</v>
      </c>
      <c r="M4706" s="9">
        <v>48</v>
      </c>
      <c r="N4706" s="10">
        <v>5416.666666666667</v>
      </c>
      <c r="O4706">
        <v>0.8</v>
      </c>
      <c r="P4706">
        <v>0.96</v>
      </c>
      <c r="Q4706">
        <v>0</v>
      </c>
      <c r="R4706" t="s">
        <v>43</v>
      </c>
      <c r="S4706" s="16">
        <v>4055.04</v>
      </c>
      <c r="T4706" s="16">
        <v>5416.666666666667</v>
      </c>
      <c r="U4706" s="16">
        <v>0</v>
      </c>
      <c r="V4706" s="16">
        <v>50</v>
      </c>
      <c r="W4706" s="16">
        <v>0</v>
      </c>
      <c r="X4706" s="16">
        <v>-1411.626666666667</v>
      </c>
    </row>
    <row r="4707" spans="1:24" x14ac:dyDescent="0.25">
      <c r="A4707" s="4" t="s">
        <v>24</v>
      </c>
      <c r="B4707" s="5" t="s">
        <v>5174</v>
      </c>
      <c r="C4707" s="6" t="s">
        <v>35</v>
      </c>
      <c r="D4707" s="7">
        <v>2</v>
      </c>
      <c r="E4707" t="s">
        <v>571</v>
      </c>
      <c r="F4707" t="s">
        <v>28</v>
      </c>
      <c r="G4707" t="s">
        <v>309</v>
      </c>
      <c r="H4707" t="s">
        <v>60</v>
      </c>
      <c r="I4707" t="s">
        <v>31</v>
      </c>
      <c r="J4707" s="8" t="s">
        <v>46</v>
      </c>
      <c r="K4707" s="8">
        <v>0</v>
      </c>
      <c r="L4707" t="s">
        <v>53</v>
      </c>
      <c r="M4707" s="9">
        <v>24</v>
      </c>
      <c r="N4707" s="10">
        <v>384.61538461538464</v>
      </c>
      <c r="O4707">
        <v>1.2</v>
      </c>
      <c r="P4707">
        <v>0.97</v>
      </c>
      <c r="Q4707">
        <v>0</v>
      </c>
      <c r="R4707" t="s">
        <v>43</v>
      </c>
      <c r="S4707" s="16">
        <v>4469.76</v>
      </c>
      <c r="T4707" s="16">
        <v>0</v>
      </c>
      <c r="U4707" s="16">
        <v>500</v>
      </c>
      <c r="V4707" s="16">
        <v>0</v>
      </c>
      <c r="W4707" s="16">
        <v>0</v>
      </c>
      <c r="X4707" s="16">
        <v>3969.76</v>
      </c>
    </row>
    <row r="4708" spans="1:24" x14ac:dyDescent="0.25">
      <c r="A4708" s="4" t="s">
        <v>24</v>
      </c>
      <c r="B4708" s="5" t="s">
        <v>5175</v>
      </c>
      <c r="C4708" s="6" t="s">
        <v>92</v>
      </c>
      <c r="D4708" s="7">
        <v>130</v>
      </c>
      <c r="E4708" t="s">
        <v>74</v>
      </c>
      <c r="F4708" t="s">
        <v>37</v>
      </c>
      <c r="G4708" t="s">
        <v>75</v>
      </c>
      <c r="H4708" t="s">
        <v>60</v>
      </c>
      <c r="I4708" t="s">
        <v>76</v>
      </c>
      <c r="J4708" s="8" t="s">
        <v>46</v>
      </c>
      <c r="K4708" s="8">
        <v>164</v>
      </c>
      <c r="L4708" t="s">
        <v>99</v>
      </c>
      <c r="M4708" s="9">
        <v>48</v>
      </c>
      <c r="N4708" s="10">
        <v>47</v>
      </c>
      <c r="O4708">
        <v>1</v>
      </c>
      <c r="P4708">
        <v>1.1499999999999999</v>
      </c>
      <c r="Q4708">
        <v>0</v>
      </c>
      <c r="R4708" t="s">
        <v>43</v>
      </c>
      <c r="S4708" s="16">
        <v>9052.7999999999993</v>
      </c>
      <c r="T4708" s="16">
        <v>0</v>
      </c>
      <c r="U4708" s="16">
        <v>1000</v>
      </c>
      <c r="V4708" s="16">
        <v>10</v>
      </c>
      <c r="W4708" s="16">
        <v>7708</v>
      </c>
      <c r="X4708" s="16">
        <v>334.79999999999927</v>
      </c>
    </row>
    <row r="4709" spans="1:24" x14ac:dyDescent="0.25">
      <c r="A4709" s="4" t="s">
        <v>24</v>
      </c>
      <c r="B4709" s="5" t="s">
        <v>5176</v>
      </c>
      <c r="C4709" s="6" t="s">
        <v>92</v>
      </c>
      <c r="D4709" s="7">
        <v>126</v>
      </c>
      <c r="E4709" t="s">
        <v>605</v>
      </c>
      <c r="F4709" t="s">
        <v>37</v>
      </c>
      <c r="G4709" t="s">
        <v>130</v>
      </c>
      <c r="H4709" t="s">
        <v>51</v>
      </c>
      <c r="I4709" t="s">
        <v>31</v>
      </c>
      <c r="J4709" s="8" t="s">
        <v>32</v>
      </c>
      <c r="K4709" s="8">
        <v>0</v>
      </c>
      <c r="L4709" t="s">
        <v>95</v>
      </c>
      <c r="M4709" s="9">
        <v>65</v>
      </c>
      <c r="N4709" s="10">
        <v>73</v>
      </c>
      <c r="O4709">
        <v>1.2</v>
      </c>
      <c r="P4709">
        <v>0.95</v>
      </c>
      <c r="Q4709">
        <v>0</v>
      </c>
      <c r="R4709" t="s">
        <v>43</v>
      </c>
      <c r="S4709" s="16">
        <v>0</v>
      </c>
      <c r="T4709" s="16">
        <v>0</v>
      </c>
      <c r="U4709" s="16">
        <v>0</v>
      </c>
      <c r="V4709" s="16">
        <v>100</v>
      </c>
      <c r="W4709" s="16">
        <v>0</v>
      </c>
      <c r="X4709" s="16">
        <v>-100</v>
      </c>
    </row>
    <row r="4710" spans="1:24" x14ac:dyDescent="0.25">
      <c r="A4710" s="4" t="s">
        <v>24</v>
      </c>
      <c r="B4710" s="5" t="s">
        <v>5177</v>
      </c>
      <c r="C4710" s="6" t="s">
        <v>135</v>
      </c>
      <c r="D4710" s="7">
        <v>225</v>
      </c>
      <c r="E4710" t="s">
        <v>1279</v>
      </c>
      <c r="F4710" t="s">
        <v>28</v>
      </c>
      <c r="G4710" t="s">
        <v>1280</v>
      </c>
      <c r="H4710" t="s">
        <v>81</v>
      </c>
      <c r="I4710" t="s">
        <v>40</v>
      </c>
      <c r="J4710" s="8" t="s">
        <v>46</v>
      </c>
      <c r="K4710" s="8">
        <v>162</v>
      </c>
      <c r="L4710" t="s">
        <v>138</v>
      </c>
      <c r="M4710" s="9">
        <v>55</v>
      </c>
      <c r="N4710" s="10">
        <v>2307.6923076923076</v>
      </c>
      <c r="O4710">
        <v>0.8</v>
      </c>
      <c r="P4710">
        <v>0.89</v>
      </c>
      <c r="Q4710">
        <v>0</v>
      </c>
      <c r="R4710" t="s">
        <v>43</v>
      </c>
      <c r="S4710" s="16">
        <v>6265.6</v>
      </c>
      <c r="T4710" s="16">
        <v>2307.6923076923076</v>
      </c>
      <c r="U4710" s="16">
        <v>200</v>
      </c>
      <c r="V4710" s="16">
        <v>10</v>
      </c>
      <c r="W4710" s="16">
        <v>0</v>
      </c>
      <c r="X4710" s="16">
        <v>3747.9076923076927</v>
      </c>
    </row>
    <row r="4711" spans="1:24" x14ac:dyDescent="0.25">
      <c r="A4711" s="4" t="s">
        <v>24</v>
      </c>
      <c r="B4711" s="5" t="s">
        <v>5178</v>
      </c>
      <c r="C4711" s="6" t="s">
        <v>43</v>
      </c>
      <c r="D4711" s="7">
        <v>164</v>
      </c>
      <c r="E4711" t="s">
        <v>644</v>
      </c>
      <c r="F4711" t="s">
        <v>28</v>
      </c>
      <c r="G4711" t="s">
        <v>263</v>
      </c>
      <c r="H4711" t="s">
        <v>81</v>
      </c>
      <c r="I4711" t="s">
        <v>52</v>
      </c>
      <c r="J4711" s="8" t="s">
        <v>46</v>
      </c>
      <c r="K4711" s="8">
        <v>0</v>
      </c>
      <c r="L4711" t="s">
        <v>47</v>
      </c>
      <c r="M4711" s="9">
        <v>30</v>
      </c>
      <c r="N4711" s="10">
        <v>615.38461538461536</v>
      </c>
      <c r="O4711">
        <v>1.1000000000000001</v>
      </c>
      <c r="P4711">
        <v>1.1100000000000001</v>
      </c>
      <c r="Q4711">
        <v>0</v>
      </c>
      <c r="R4711" t="s">
        <v>43</v>
      </c>
      <c r="S4711" s="16">
        <v>5860.8</v>
      </c>
      <c r="T4711" s="16">
        <v>0</v>
      </c>
      <c r="U4711" s="16">
        <v>0</v>
      </c>
      <c r="V4711" s="16">
        <v>10</v>
      </c>
      <c r="W4711" s="16">
        <v>0</v>
      </c>
      <c r="X4711" s="16">
        <v>5850.8</v>
      </c>
    </row>
    <row r="4712" spans="1:24" x14ac:dyDescent="0.25">
      <c r="A4712" s="4" t="s">
        <v>24</v>
      </c>
      <c r="B4712" s="5" t="s">
        <v>5179</v>
      </c>
      <c r="C4712" s="6" t="s">
        <v>35</v>
      </c>
      <c r="D4712" s="7">
        <v>59</v>
      </c>
      <c r="E4712" t="s">
        <v>456</v>
      </c>
      <c r="F4712" t="s">
        <v>37</v>
      </c>
      <c r="G4712" t="s">
        <v>214</v>
      </c>
      <c r="H4712" t="s">
        <v>81</v>
      </c>
      <c r="I4712" t="s">
        <v>76</v>
      </c>
      <c r="J4712" s="8" t="s">
        <v>32</v>
      </c>
      <c r="K4712" s="8">
        <v>0</v>
      </c>
      <c r="L4712" t="s">
        <v>41</v>
      </c>
      <c r="M4712" s="9">
        <v>48</v>
      </c>
      <c r="N4712" s="10">
        <v>5416.666666666667</v>
      </c>
      <c r="O4712">
        <v>1</v>
      </c>
      <c r="P4712">
        <v>1.17</v>
      </c>
      <c r="Q4712">
        <v>0</v>
      </c>
      <c r="R4712" t="s">
        <v>43</v>
      </c>
      <c r="S4712" s="16">
        <v>0</v>
      </c>
      <c r="T4712" s="16">
        <v>0</v>
      </c>
      <c r="U4712" s="16">
        <v>0</v>
      </c>
      <c r="V4712" s="16">
        <v>50</v>
      </c>
      <c r="W4712" s="16">
        <v>0</v>
      </c>
      <c r="X4712" s="16">
        <v>-50</v>
      </c>
    </row>
    <row r="4713" spans="1:24" x14ac:dyDescent="0.25">
      <c r="A4713" s="4" t="s">
        <v>24</v>
      </c>
      <c r="B4713" s="5" t="s">
        <v>5180</v>
      </c>
      <c r="C4713" s="6" t="s">
        <v>35</v>
      </c>
      <c r="D4713" s="7">
        <v>146</v>
      </c>
      <c r="E4713" t="s">
        <v>810</v>
      </c>
      <c r="F4713" t="s">
        <v>37</v>
      </c>
      <c r="G4713" t="s">
        <v>443</v>
      </c>
      <c r="H4713" t="s">
        <v>60</v>
      </c>
      <c r="I4713" t="s">
        <v>52</v>
      </c>
      <c r="J4713" s="8" t="s">
        <v>46</v>
      </c>
      <c r="K4713" s="8">
        <v>163</v>
      </c>
      <c r="L4713" t="s">
        <v>53</v>
      </c>
      <c r="M4713" s="9">
        <v>24</v>
      </c>
      <c r="N4713" s="10">
        <v>384.61538461538464</v>
      </c>
      <c r="O4713">
        <v>1.1000000000000001</v>
      </c>
      <c r="P4713">
        <v>1.07</v>
      </c>
      <c r="Q4713">
        <v>0</v>
      </c>
      <c r="R4713" t="s">
        <v>43</v>
      </c>
      <c r="S4713" s="16">
        <v>4604.4240000000009</v>
      </c>
      <c r="T4713" s="16">
        <v>384.61538461538464</v>
      </c>
      <c r="U4713" s="16">
        <v>0</v>
      </c>
      <c r="V4713" s="16">
        <v>100</v>
      </c>
      <c r="W4713" s="16">
        <v>0</v>
      </c>
      <c r="X4713" s="16">
        <v>4119.8086153846161</v>
      </c>
    </row>
    <row r="4714" spans="1:24" x14ac:dyDescent="0.25">
      <c r="A4714" s="4" t="s">
        <v>24</v>
      </c>
      <c r="B4714" s="5" t="s">
        <v>5181</v>
      </c>
      <c r="C4714" s="6" t="s">
        <v>35</v>
      </c>
      <c r="D4714" s="7">
        <v>22</v>
      </c>
      <c r="E4714" t="s">
        <v>418</v>
      </c>
      <c r="F4714" t="s">
        <v>37</v>
      </c>
      <c r="G4714" t="s">
        <v>45</v>
      </c>
      <c r="H4714" t="s">
        <v>39</v>
      </c>
      <c r="I4714" t="s">
        <v>52</v>
      </c>
      <c r="J4714" s="8" t="s">
        <v>46</v>
      </c>
      <c r="K4714" s="8">
        <v>167</v>
      </c>
      <c r="L4714" t="s">
        <v>53</v>
      </c>
      <c r="M4714" s="9">
        <v>24</v>
      </c>
      <c r="N4714" s="10">
        <v>384.61538461538464</v>
      </c>
      <c r="O4714">
        <v>1.1000000000000001</v>
      </c>
      <c r="P4714">
        <v>0.9</v>
      </c>
      <c r="Q4714">
        <v>0</v>
      </c>
      <c r="R4714" t="s">
        <v>43</v>
      </c>
      <c r="S4714" s="16">
        <v>3967.92</v>
      </c>
      <c r="T4714" s="16">
        <v>384.61538461538464</v>
      </c>
      <c r="U4714" s="16">
        <v>0</v>
      </c>
      <c r="V4714" s="16">
        <v>50</v>
      </c>
      <c r="W4714" s="16">
        <v>0</v>
      </c>
      <c r="X4714" s="16">
        <v>3533.3046153846153</v>
      </c>
    </row>
    <row r="4715" spans="1:24" x14ac:dyDescent="0.25">
      <c r="A4715" s="4" t="s">
        <v>24</v>
      </c>
      <c r="B4715" s="5" t="s">
        <v>5182</v>
      </c>
      <c r="C4715" s="6" t="s">
        <v>26</v>
      </c>
      <c r="D4715" s="7">
        <v>308</v>
      </c>
      <c r="E4715" t="s">
        <v>1325</v>
      </c>
      <c r="F4715" t="s">
        <v>28</v>
      </c>
      <c r="G4715" t="s">
        <v>582</v>
      </c>
      <c r="H4715" t="s">
        <v>60</v>
      </c>
      <c r="I4715" t="s">
        <v>40</v>
      </c>
      <c r="J4715" s="8" t="s">
        <v>46</v>
      </c>
      <c r="K4715" s="8">
        <v>161</v>
      </c>
      <c r="L4715" t="s">
        <v>90</v>
      </c>
      <c r="M4715" s="9">
        <v>35</v>
      </c>
      <c r="N4715" s="10">
        <v>923.07692307692309</v>
      </c>
      <c r="O4715">
        <v>0.8</v>
      </c>
      <c r="P4715">
        <v>0.92</v>
      </c>
      <c r="Q4715">
        <v>0</v>
      </c>
      <c r="R4715" t="s">
        <v>43</v>
      </c>
      <c r="S4715" s="16">
        <v>4121.6000000000004</v>
      </c>
      <c r="T4715" s="16">
        <v>923.07692307692309</v>
      </c>
      <c r="U4715" s="16">
        <v>500</v>
      </c>
      <c r="V4715" s="16">
        <v>250</v>
      </c>
      <c r="W4715" s="16">
        <v>0</v>
      </c>
      <c r="X4715" s="16">
        <v>2448.5230769230775</v>
      </c>
    </row>
    <row r="4716" spans="1:24" x14ac:dyDescent="0.25">
      <c r="A4716" s="4" t="s">
        <v>24</v>
      </c>
      <c r="B4716" s="5" t="s">
        <v>5183</v>
      </c>
      <c r="C4716" s="6" t="s">
        <v>26</v>
      </c>
      <c r="D4716" s="7">
        <v>194</v>
      </c>
      <c r="E4716" t="s">
        <v>480</v>
      </c>
      <c r="F4716" t="s">
        <v>37</v>
      </c>
      <c r="G4716" t="s">
        <v>329</v>
      </c>
      <c r="H4716" t="s">
        <v>60</v>
      </c>
      <c r="I4716" t="s">
        <v>76</v>
      </c>
      <c r="J4716" s="8" t="s">
        <v>46</v>
      </c>
      <c r="K4716" s="8">
        <v>160</v>
      </c>
      <c r="L4716" t="s">
        <v>90</v>
      </c>
      <c r="M4716" s="9">
        <v>35</v>
      </c>
      <c r="N4716" s="10">
        <v>923.07692307692309</v>
      </c>
      <c r="O4716">
        <v>1</v>
      </c>
      <c r="P4716">
        <v>1.1200000000000001</v>
      </c>
      <c r="Q4716">
        <v>0</v>
      </c>
      <c r="R4716" t="s">
        <v>43</v>
      </c>
      <c r="S4716" s="16">
        <v>6272.0000000000009</v>
      </c>
      <c r="T4716" s="16">
        <v>923.07692307692309</v>
      </c>
      <c r="U4716" s="16">
        <v>750</v>
      </c>
      <c r="V4716" s="16">
        <v>0</v>
      </c>
      <c r="W4716" s="16">
        <v>0</v>
      </c>
      <c r="X4716" s="16">
        <v>4598.923076923078</v>
      </c>
    </row>
    <row r="4717" spans="1:24" x14ac:dyDescent="0.25">
      <c r="A4717" s="4" t="s">
        <v>24</v>
      </c>
      <c r="B4717" s="5" t="s">
        <v>5184</v>
      </c>
      <c r="C4717" s="6" t="s">
        <v>26</v>
      </c>
      <c r="D4717" s="7">
        <v>88</v>
      </c>
      <c r="E4717" t="s">
        <v>71</v>
      </c>
      <c r="F4717" t="s">
        <v>37</v>
      </c>
      <c r="G4717" t="s">
        <v>72</v>
      </c>
      <c r="H4717" t="s">
        <v>39</v>
      </c>
      <c r="I4717" t="s">
        <v>40</v>
      </c>
      <c r="J4717" s="8" t="s">
        <v>32</v>
      </c>
      <c r="K4717" s="8">
        <v>0</v>
      </c>
      <c r="L4717" t="s">
        <v>33</v>
      </c>
      <c r="M4717" s="9">
        <v>60</v>
      </c>
      <c r="N4717" s="10">
        <v>6250</v>
      </c>
      <c r="O4717">
        <v>0.8</v>
      </c>
      <c r="P4717">
        <v>0.8</v>
      </c>
      <c r="Q4717">
        <v>0</v>
      </c>
      <c r="R4717" t="s">
        <v>43</v>
      </c>
      <c r="S4717" s="16">
        <v>0</v>
      </c>
      <c r="T4717" s="16">
        <v>0</v>
      </c>
      <c r="U4717" s="16">
        <v>0</v>
      </c>
      <c r="V4717" s="16">
        <v>250</v>
      </c>
      <c r="W4717" s="16">
        <v>0</v>
      </c>
      <c r="X4717" s="16">
        <v>-250</v>
      </c>
    </row>
    <row r="4718" spans="1:24" x14ac:dyDescent="0.25">
      <c r="A4718" s="4" t="s">
        <v>24</v>
      </c>
      <c r="B4718" s="5" t="s">
        <v>5185</v>
      </c>
      <c r="C4718" s="6" t="s">
        <v>78</v>
      </c>
      <c r="D4718" s="7">
        <v>103</v>
      </c>
      <c r="E4718" t="s">
        <v>192</v>
      </c>
      <c r="F4718" t="s">
        <v>37</v>
      </c>
      <c r="G4718" t="s">
        <v>98</v>
      </c>
      <c r="H4718" t="s">
        <v>81</v>
      </c>
      <c r="I4718" t="s">
        <v>31</v>
      </c>
      <c r="J4718" s="8" t="s">
        <v>46</v>
      </c>
      <c r="K4718" s="8">
        <v>164</v>
      </c>
      <c r="L4718" t="s">
        <v>82</v>
      </c>
      <c r="M4718" s="9">
        <v>40</v>
      </c>
      <c r="N4718" s="10">
        <v>1230.7692307692307</v>
      </c>
      <c r="O4718">
        <v>1.2</v>
      </c>
      <c r="P4718">
        <v>1.03</v>
      </c>
      <c r="Q4718">
        <v>0</v>
      </c>
      <c r="R4718" t="s">
        <v>43</v>
      </c>
      <c r="S4718" s="16">
        <v>8108.16</v>
      </c>
      <c r="T4718" s="16">
        <v>1230.7692307692307</v>
      </c>
      <c r="U4718" s="16">
        <v>500</v>
      </c>
      <c r="V4718" s="16">
        <v>50</v>
      </c>
      <c r="W4718" s="16">
        <v>0</v>
      </c>
      <c r="X4718" s="16">
        <v>6327.3907692307694</v>
      </c>
    </row>
    <row r="4719" spans="1:24" x14ac:dyDescent="0.25">
      <c r="A4719" s="4" t="s">
        <v>24</v>
      </c>
      <c r="B4719" s="5" t="s">
        <v>5186</v>
      </c>
      <c r="C4719" s="6" t="s">
        <v>92</v>
      </c>
      <c r="D4719" s="7">
        <v>281</v>
      </c>
      <c r="E4719" t="s">
        <v>222</v>
      </c>
      <c r="F4719" t="s">
        <v>37</v>
      </c>
      <c r="G4719" t="s">
        <v>179</v>
      </c>
      <c r="H4719" t="s">
        <v>39</v>
      </c>
      <c r="I4719" t="s">
        <v>86</v>
      </c>
      <c r="J4719" s="8" t="s">
        <v>32</v>
      </c>
      <c r="K4719" s="8">
        <v>0</v>
      </c>
      <c r="L4719" t="s">
        <v>95</v>
      </c>
      <c r="M4719" s="9">
        <v>65</v>
      </c>
      <c r="N4719" s="10">
        <v>73</v>
      </c>
      <c r="O4719">
        <v>0.9</v>
      </c>
      <c r="P4719">
        <v>0.98</v>
      </c>
      <c r="Q4719">
        <v>0</v>
      </c>
      <c r="R4719" t="s">
        <v>43</v>
      </c>
      <c r="S4719" s="16">
        <v>0</v>
      </c>
      <c r="T4719" s="16">
        <v>0</v>
      </c>
      <c r="U4719" s="16">
        <v>200</v>
      </c>
      <c r="V4719" s="16">
        <v>50</v>
      </c>
      <c r="W4719" s="16">
        <v>0</v>
      </c>
      <c r="X4719" s="16">
        <v>-250</v>
      </c>
    </row>
    <row r="4720" spans="1:24" x14ac:dyDescent="0.25">
      <c r="A4720" s="4" t="s">
        <v>24</v>
      </c>
      <c r="B4720" s="5" t="s">
        <v>5187</v>
      </c>
      <c r="C4720" s="6" t="s">
        <v>43</v>
      </c>
      <c r="D4720" s="7">
        <v>28</v>
      </c>
      <c r="E4720" t="s">
        <v>611</v>
      </c>
      <c r="F4720" t="s">
        <v>28</v>
      </c>
      <c r="G4720" t="s">
        <v>172</v>
      </c>
      <c r="H4720" t="s">
        <v>51</v>
      </c>
      <c r="I4720" t="s">
        <v>31</v>
      </c>
      <c r="J4720" s="8" t="s">
        <v>46</v>
      </c>
      <c r="K4720" s="8">
        <v>0</v>
      </c>
      <c r="L4720" t="s">
        <v>47</v>
      </c>
      <c r="M4720" s="9">
        <v>30</v>
      </c>
      <c r="N4720" s="10">
        <v>615.38461538461536</v>
      </c>
      <c r="O4720">
        <v>1.2</v>
      </c>
      <c r="P4720">
        <v>1.0900000000000001</v>
      </c>
      <c r="Q4720">
        <v>0</v>
      </c>
      <c r="R4720" t="s">
        <v>43</v>
      </c>
      <c r="S4720" s="16">
        <v>6278.4000000000005</v>
      </c>
      <c r="T4720" s="16">
        <v>0</v>
      </c>
      <c r="U4720" s="16">
        <v>0</v>
      </c>
      <c r="V4720" s="16">
        <v>0</v>
      </c>
      <c r="W4720" s="16">
        <v>0</v>
      </c>
      <c r="X4720" s="16">
        <v>6278.4000000000005</v>
      </c>
    </row>
    <row r="4721" spans="1:24" x14ac:dyDescent="0.25">
      <c r="A4721" s="4" t="s">
        <v>24</v>
      </c>
      <c r="B4721" s="5" t="s">
        <v>5188</v>
      </c>
      <c r="C4721" s="6" t="s">
        <v>92</v>
      </c>
      <c r="D4721" s="7">
        <v>36</v>
      </c>
      <c r="E4721" t="s">
        <v>491</v>
      </c>
      <c r="F4721" t="s">
        <v>37</v>
      </c>
      <c r="G4721" t="s">
        <v>231</v>
      </c>
      <c r="H4721" t="s">
        <v>60</v>
      </c>
      <c r="I4721" t="s">
        <v>40</v>
      </c>
      <c r="J4721" s="8" t="s">
        <v>46</v>
      </c>
      <c r="K4721" s="8">
        <v>163</v>
      </c>
      <c r="L4721" t="s">
        <v>99</v>
      </c>
      <c r="M4721" s="9">
        <v>35</v>
      </c>
      <c r="N4721" s="10">
        <v>49</v>
      </c>
      <c r="O4721">
        <v>0.8</v>
      </c>
      <c r="P4721">
        <v>1.1200000000000001</v>
      </c>
      <c r="Q4721">
        <v>0</v>
      </c>
      <c r="R4721" t="s">
        <v>43</v>
      </c>
      <c r="S4721" s="16">
        <v>5111.68</v>
      </c>
      <c r="T4721" s="16">
        <v>0</v>
      </c>
      <c r="U4721" s="16">
        <v>0</v>
      </c>
      <c r="V4721" s="16">
        <v>250</v>
      </c>
      <c r="W4721" s="16">
        <v>7987</v>
      </c>
      <c r="X4721" s="16">
        <v>-3125.3199999999997</v>
      </c>
    </row>
    <row r="4722" spans="1:24" x14ac:dyDescent="0.25">
      <c r="A4722" s="4" t="s">
        <v>24</v>
      </c>
      <c r="B4722" s="5" t="s">
        <v>5189</v>
      </c>
      <c r="C4722" s="6" t="s">
        <v>92</v>
      </c>
      <c r="D4722" s="7">
        <v>18</v>
      </c>
      <c r="E4722" t="s">
        <v>788</v>
      </c>
      <c r="F4722" t="s">
        <v>37</v>
      </c>
      <c r="G4722" t="s">
        <v>285</v>
      </c>
      <c r="H4722" t="s">
        <v>30</v>
      </c>
      <c r="I4722" t="s">
        <v>52</v>
      </c>
      <c r="J4722" s="8" t="s">
        <v>46</v>
      </c>
      <c r="K4722" s="8">
        <v>0</v>
      </c>
      <c r="L4722" t="s">
        <v>99</v>
      </c>
      <c r="M4722" s="9">
        <v>35</v>
      </c>
      <c r="N4722" s="10">
        <v>44</v>
      </c>
      <c r="O4722">
        <v>1.1000000000000001</v>
      </c>
      <c r="P4722">
        <v>1.08</v>
      </c>
      <c r="Q4722">
        <v>0</v>
      </c>
      <c r="R4722" t="s">
        <v>43</v>
      </c>
      <c r="S4722" s="16">
        <v>0</v>
      </c>
      <c r="T4722" s="16">
        <v>0</v>
      </c>
      <c r="U4722" s="16">
        <v>200</v>
      </c>
      <c r="V4722" s="16">
        <v>0</v>
      </c>
      <c r="W4722" s="16">
        <v>0</v>
      </c>
      <c r="X4722" s="16">
        <v>-200</v>
      </c>
    </row>
    <row r="4723" spans="1:24" x14ac:dyDescent="0.25">
      <c r="A4723" s="4" t="s">
        <v>24</v>
      </c>
      <c r="B4723" s="5" t="s">
        <v>5190</v>
      </c>
      <c r="C4723" s="6" t="s">
        <v>92</v>
      </c>
      <c r="D4723" s="7">
        <v>236</v>
      </c>
      <c r="E4723" t="s">
        <v>485</v>
      </c>
      <c r="F4723" t="s">
        <v>37</v>
      </c>
      <c r="G4723" t="s">
        <v>164</v>
      </c>
      <c r="H4723" t="s">
        <v>51</v>
      </c>
      <c r="I4723" t="s">
        <v>40</v>
      </c>
      <c r="J4723" s="8" t="s">
        <v>32</v>
      </c>
      <c r="K4723" s="8">
        <v>0</v>
      </c>
      <c r="L4723" t="s">
        <v>95</v>
      </c>
      <c r="M4723" s="9">
        <v>60</v>
      </c>
      <c r="N4723" s="10">
        <v>70</v>
      </c>
      <c r="O4723">
        <v>0.8</v>
      </c>
      <c r="P4723">
        <v>1.01</v>
      </c>
      <c r="Q4723">
        <v>0</v>
      </c>
      <c r="R4723" t="s">
        <v>43</v>
      </c>
      <c r="S4723" s="16">
        <v>0</v>
      </c>
      <c r="T4723" s="16">
        <v>0</v>
      </c>
      <c r="U4723" s="16">
        <v>500</v>
      </c>
      <c r="V4723" s="16">
        <v>250</v>
      </c>
      <c r="W4723" s="16">
        <v>0</v>
      </c>
      <c r="X4723" s="16">
        <v>-750</v>
      </c>
    </row>
    <row r="4724" spans="1:24" x14ac:dyDescent="0.25">
      <c r="A4724" s="4" t="s">
        <v>24</v>
      </c>
      <c r="B4724" s="5" t="s">
        <v>5191</v>
      </c>
      <c r="C4724" s="6" t="s">
        <v>35</v>
      </c>
      <c r="D4724" s="7">
        <v>30</v>
      </c>
      <c r="E4724" t="s">
        <v>665</v>
      </c>
      <c r="F4724" t="s">
        <v>28</v>
      </c>
      <c r="G4724" t="s">
        <v>172</v>
      </c>
      <c r="H4724" t="s">
        <v>51</v>
      </c>
      <c r="I4724" t="s">
        <v>76</v>
      </c>
      <c r="J4724" s="8" t="s">
        <v>46</v>
      </c>
      <c r="K4724" s="8">
        <v>163</v>
      </c>
      <c r="L4724" t="s">
        <v>53</v>
      </c>
      <c r="M4724" s="9">
        <v>24</v>
      </c>
      <c r="N4724" s="10">
        <v>384.61538461538464</v>
      </c>
      <c r="O4724">
        <v>1</v>
      </c>
      <c r="P4724">
        <v>1.0900000000000001</v>
      </c>
      <c r="Q4724">
        <v>0</v>
      </c>
      <c r="R4724" t="s">
        <v>43</v>
      </c>
      <c r="S4724" s="16">
        <v>4185.6000000000004</v>
      </c>
      <c r="T4724" s="16">
        <v>384.61538461538464</v>
      </c>
      <c r="U4724" s="16">
        <v>750</v>
      </c>
      <c r="V4724" s="16">
        <v>250</v>
      </c>
      <c r="W4724" s="16">
        <v>0</v>
      </c>
      <c r="X4724" s="16">
        <v>2800.9846153846156</v>
      </c>
    </row>
    <row r="4725" spans="1:24" x14ac:dyDescent="0.25">
      <c r="A4725" s="4" t="s">
        <v>24</v>
      </c>
      <c r="B4725" s="5" t="s">
        <v>5192</v>
      </c>
      <c r="C4725" s="6" t="s">
        <v>35</v>
      </c>
      <c r="D4725" s="7">
        <v>202</v>
      </c>
      <c r="E4725" t="s">
        <v>136</v>
      </c>
      <c r="F4725" t="s">
        <v>28</v>
      </c>
      <c r="G4725" t="s">
        <v>137</v>
      </c>
      <c r="H4725" t="s">
        <v>39</v>
      </c>
      <c r="I4725" t="s">
        <v>86</v>
      </c>
      <c r="J4725" s="8" t="s">
        <v>46</v>
      </c>
      <c r="K4725" s="8">
        <v>168</v>
      </c>
      <c r="L4725" t="s">
        <v>53</v>
      </c>
      <c r="M4725" s="9">
        <v>24</v>
      </c>
      <c r="N4725" s="10">
        <v>384.61538461538464</v>
      </c>
      <c r="O4725">
        <v>0.9</v>
      </c>
      <c r="P4725">
        <v>1</v>
      </c>
      <c r="Q4725">
        <v>0</v>
      </c>
      <c r="R4725" t="s">
        <v>43</v>
      </c>
      <c r="S4725" s="16">
        <v>3456</v>
      </c>
      <c r="T4725" s="16">
        <v>384.61538461538464</v>
      </c>
      <c r="U4725" s="16">
        <v>500</v>
      </c>
      <c r="V4725" s="16">
        <v>10</v>
      </c>
      <c r="W4725" s="16">
        <v>0</v>
      </c>
      <c r="X4725" s="16">
        <v>2561.3846153846152</v>
      </c>
    </row>
    <row r="4726" spans="1:24" x14ac:dyDescent="0.25">
      <c r="A4726" s="4" t="s">
        <v>24</v>
      </c>
      <c r="B4726" s="5" t="s">
        <v>5193</v>
      </c>
      <c r="C4726" s="6" t="s">
        <v>43</v>
      </c>
      <c r="D4726" s="7">
        <v>63</v>
      </c>
      <c r="E4726" t="s">
        <v>161</v>
      </c>
      <c r="F4726" t="s">
        <v>37</v>
      </c>
      <c r="G4726" t="s">
        <v>113</v>
      </c>
      <c r="H4726" t="s">
        <v>60</v>
      </c>
      <c r="I4726" t="s">
        <v>76</v>
      </c>
      <c r="J4726" s="8" t="s">
        <v>46</v>
      </c>
      <c r="K4726" s="8">
        <v>164</v>
      </c>
      <c r="L4726" t="s">
        <v>47</v>
      </c>
      <c r="M4726" s="9">
        <v>30</v>
      </c>
      <c r="N4726" s="10">
        <v>615.38461538461536</v>
      </c>
      <c r="O4726">
        <v>1</v>
      </c>
      <c r="P4726">
        <v>1.01</v>
      </c>
      <c r="Q4726">
        <v>0</v>
      </c>
      <c r="R4726" t="s">
        <v>43</v>
      </c>
      <c r="S4726" s="16">
        <v>4969.2</v>
      </c>
      <c r="T4726" s="16">
        <v>615.38461538461536</v>
      </c>
      <c r="U4726" s="16">
        <v>200</v>
      </c>
      <c r="V4726" s="16">
        <v>0</v>
      </c>
      <c r="W4726" s="16">
        <v>0</v>
      </c>
      <c r="X4726" s="16">
        <v>4153.8153846153846</v>
      </c>
    </row>
    <row r="4727" spans="1:24" x14ac:dyDescent="0.25">
      <c r="A4727" s="4" t="s">
        <v>24</v>
      </c>
      <c r="B4727" s="5" t="s">
        <v>5194</v>
      </c>
      <c r="C4727" s="6" t="s">
        <v>43</v>
      </c>
      <c r="D4727" s="7">
        <v>20</v>
      </c>
      <c r="E4727" t="s">
        <v>284</v>
      </c>
      <c r="F4727" t="s">
        <v>37</v>
      </c>
      <c r="G4727" t="s">
        <v>285</v>
      </c>
      <c r="H4727" t="s">
        <v>30</v>
      </c>
      <c r="I4727" t="s">
        <v>40</v>
      </c>
      <c r="J4727" s="8" t="s">
        <v>46</v>
      </c>
      <c r="K4727" s="8">
        <v>161</v>
      </c>
      <c r="L4727" t="s">
        <v>47</v>
      </c>
      <c r="M4727" s="9">
        <v>30</v>
      </c>
      <c r="N4727" s="10">
        <v>615.38461538461536</v>
      </c>
      <c r="O4727">
        <v>0.8</v>
      </c>
      <c r="P4727">
        <v>1.08</v>
      </c>
      <c r="Q4727">
        <v>0</v>
      </c>
      <c r="R4727" t="s">
        <v>43</v>
      </c>
      <c r="S4727" s="16">
        <v>4173.12</v>
      </c>
      <c r="T4727" s="16">
        <v>615.38461538461536</v>
      </c>
      <c r="U4727" s="16">
        <v>1000</v>
      </c>
      <c r="V4727" s="16">
        <v>50</v>
      </c>
      <c r="W4727" s="16">
        <v>0</v>
      </c>
      <c r="X4727" s="16">
        <v>2507.7353846153846</v>
      </c>
    </row>
    <row r="4728" spans="1:24" x14ac:dyDescent="0.25">
      <c r="A4728" s="4" t="s">
        <v>24</v>
      </c>
      <c r="B4728" s="5" t="s">
        <v>5195</v>
      </c>
      <c r="C4728" s="6" t="s">
        <v>92</v>
      </c>
      <c r="D4728" s="7">
        <v>122</v>
      </c>
      <c r="E4728" t="s">
        <v>224</v>
      </c>
      <c r="F4728" t="s">
        <v>37</v>
      </c>
      <c r="G4728" t="s">
        <v>225</v>
      </c>
      <c r="H4728" t="s">
        <v>60</v>
      </c>
      <c r="I4728" t="s">
        <v>40</v>
      </c>
      <c r="J4728" s="8" t="s">
        <v>46</v>
      </c>
      <c r="K4728" s="8">
        <v>163</v>
      </c>
      <c r="L4728" t="s">
        <v>99</v>
      </c>
      <c r="M4728" s="9">
        <v>48</v>
      </c>
      <c r="N4728" s="10">
        <v>54</v>
      </c>
      <c r="O4728">
        <v>0.8</v>
      </c>
      <c r="P4728">
        <v>1.05</v>
      </c>
      <c r="Q4728">
        <v>0</v>
      </c>
      <c r="R4728" t="s">
        <v>43</v>
      </c>
      <c r="S4728" s="16">
        <v>6572.1600000000008</v>
      </c>
      <c r="T4728" s="16">
        <v>0</v>
      </c>
      <c r="U4728" s="16">
        <v>200</v>
      </c>
      <c r="V4728" s="16">
        <v>0</v>
      </c>
      <c r="W4728" s="16">
        <v>8802</v>
      </c>
      <c r="X4728" s="16">
        <v>-2429.8399999999992</v>
      </c>
    </row>
    <row r="4729" spans="1:24" x14ac:dyDescent="0.25">
      <c r="A4729" s="4" t="s">
        <v>24</v>
      </c>
      <c r="B4729" s="5" t="s">
        <v>5196</v>
      </c>
      <c r="C4729" s="6" t="s">
        <v>26</v>
      </c>
      <c r="D4729" s="7">
        <v>93</v>
      </c>
      <c r="E4729" t="s">
        <v>144</v>
      </c>
      <c r="F4729" t="s">
        <v>28</v>
      </c>
      <c r="G4729" t="s">
        <v>145</v>
      </c>
      <c r="H4729" t="s">
        <v>51</v>
      </c>
      <c r="I4729" t="s">
        <v>86</v>
      </c>
      <c r="J4729" s="8" t="s">
        <v>32</v>
      </c>
      <c r="K4729" s="8">
        <v>0</v>
      </c>
      <c r="L4729" t="s">
        <v>33</v>
      </c>
      <c r="M4729" s="9">
        <v>60</v>
      </c>
      <c r="N4729" s="10">
        <v>6250</v>
      </c>
      <c r="O4729">
        <v>0.9</v>
      </c>
      <c r="P4729">
        <v>1.1100000000000001</v>
      </c>
      <c r="Q4729">
        <v>0</v>
      </c>
      <c r="R4729" t="s">
        <v>43</v>
      </c>
      <c r="S4729" s="16">
        <v>9590.4000000000015</v>
      </c>
      <c r="T4729" s="16">
        <v>0</v>
      </c>
      <c r="U4729" s="16">
        <v>0</v>
      </c>
      <c r="V4729" s="16">
        <v>10</v>
      </c>
      <c r="W4729" s="16">
        <v>0</v>
      </c>
      <c r="X4729" s="16">
        <v>9580.4000000000015</v>
      </c>
    </row>
    <row r="4730" spans="1:24" x14ac:dyDescent="0.25">
      <c r="A4730" s="4" t="s">
        <v>24</v>
      </c>
      <c r="B4730" s="5" t="s">
        <v>5197</v>
      </c>
      <c r="C4730" s="6" t="s">
        <v>92</v>
      </c>
      <c r="D4730" s="7">
        <v>26</v>
      </c>
      <c r="E4730" t="s">
        <v>358</v>
      </c>
      <c r="F4730" t="s">
        <v>37</v>
      </c>
      <c r="G4730" t="s">
        <v>245</v>
      </c>
      <c r="H4730" t="s">
        <v>39</v>
      </c>
      <c r="I4730" t="s">
        <v>76</v>
      </c>
      <c r="J4730" s="8" t="s">
        <v>46</v>
      </c>
      <c r="K4730" s="8">
        <v>163</v>
      </c>
      <c r="L4730" t="s">
        <v>99</v>
      </c>
      <c r="M4730" s="9">
        <v>48</v>
      </c>
      <c r="N4730" s="10">
        <v>54</v>
      </c>
      <c r="O4730">
        <v>1</v>
      </c>
      <c r="P4730">
        <v>1.0900000000000001</v>
      </c>
      <c r="Q4730">
        <v>0</v>
      </c>
      <c r="R4730" t="s">
        <v>43</v>
      </c>
      <c r="S4730" s="16">
        <v>8528.16</v>
      </c>
      <c r="T4730" s="16">
        <v>0</v>
      </c>
      <c r="U4730" s="16">
        <v>500</v>
      </c>
      <c r="V4730" s="16">
        <v>500</v>
      </c>
      <c r="W4730" s="16">
        <v>8802</v>
      </c>
      <c r="X4730" s="16">
        <v>-1273.8400000000001</v>
      </c>
    </row>
    <row r="4731" spans="1:24" x14ac:dyDescent="0.25">
      <c r="A4731" s="4" t="s">
        <v>24</v>
      </c>
      <c r="B4731" s="5" t="s">
        <v>5198</v>
      </c>
      <c r="C4731" s="6" t="s">
        <v>92</v>
      </c>
      <c r="D4731" s="7">
        <v>8</v>
      </c>
      <c r="E4731" t="s">
        <v>280</v>
      </c>
      <c r="F4731" t="s">
        <v>37</v>
      </c>
      <c r="G4731" t="s">
        <v>281</v>
      </c>
      <c r="H4731" t="s">
        <v>30</v>
      </c>
      <c r="I4731" t="s">
        <v>40</v>
      </c>
      <c r="J4731" s="8" t="s">
        <v>46</v>
      </c>
      <c r="K4731" s="8">
        <v>168</v>
      </c>
      <c r="L4731" t="s">
        <v>99</v>
      </c>
      <c r="M4731" s="9">
        <v>48</v>
      </c>
      <c r="N4731" s="10">
        <v>45</v>
      </c>
      <c r="O4731">
        <v>0.8</v>
      </c>
      <c r="P4731">
        <v>1.03</v>
      </c>
      <c r="Q4731">
        <v>0</v>
      </c>
      <c r="R4731" t="s">
        <v>43</v>
      </c>
      <c r="S4731" s="16">
        <v>6644.7360000000008</v>
      </c>
      <c r="T4731" s="16">
        <v>0</v>
      </c>
      <c r="U4731" s="16">
        <v>1000</v>
      </c>
      <c r="V4731" s="16">
        <v>50</v>
      </c>
      <c r="W4731" s="16">
        <v>7560</v>
      </c>
      <c r="X4731" s="16">
        <v>-1965.2639999999992</v>
      </c>
    </row>
    <row r="4732" spans="1:24" x14ac:dyDescent="0.25">
      <c r="A4732" s="4" t="s">
        <v>24</v>
      </c>
      <c r="B4732" s="5" t="s">
        <v>5199</v>
      </c>
      <c r="C4732" s="6" t="s">
        <v>92</v>
      </c>
      <c r="D4732" s="7">
        <v>102</v>
      </c>
      <c r="E4732" t="s">
        <v>97</v>
      </c>
      <c r="F4732" t="s">
        <v>37</v>
      </c>
      <c r="G4732" t="s">
        <v>98</v>
      </c>
      <c r="H4732" t="s">
        <v>81</v>
      </c>
      <c r="I4732" t="s">
        <v>86</v>
      </c>
      <c r="J4732" s="8" t="s">
        <v>46</v>
      </c>
      <c r="K4732" s="8">
        <v>166</v>
      </c>
      <c r="L4732" t="s">
        <v>99</v>
      </c>
      <c r="M4732" s="9">
        <v>40</v>
      </c>
      <c r="N4732" s="10">
        <v>52</v>
      </c>
      <c r="O4732">
        <v>0.9</v>
      </c>
      <c r="P4732">
        <v>1.03</v>
      </c>
      <c r="Q4732">
        <v>0</v>
      </c>
      <c r="R4732" t="s">
        <v>43</v>
      </c>
      <c r="S4732" s="16">
        <v>6155.28</v>
      </c>
      <c r="T4732" s="16">
        <v>0</v>
      </c>
      <c r="U4732" s="16">
        <v>200</v>
      </c>
      <c r="V4732" s="16">
        <v>10</v>
      </c>
      <c r="W4732" s="16">
        <v>8632</v>
      </c>
      <c r="X4732" s="16">
        <v>-2686.7200000000003</v>
      </c>
    </row>
    <row r="4733" spans="1:24" x14ac:dyDescent="0.25">
      <c r="A4733" s="4" t="s">
        <v>24</v>
      </c>
      <c r="B4733" s="5" t="s">
        <v>5200</v>
      </c>
      <c r="C4733" s="6" t="s">
        <v>135</v>
      </c>
      <c r="D4733" s="7">
        <v>260</v>
      </c>
      <c r="E4733" t="s">
        <v>119</v>
      </c>
      <c r="F4733" t="s">
        <v>37</v>
      </c>
      <c r="G4733" t="s">
        <v>120</v>
      </c>
      <c r="H4733" t="s">
        <v>39</v>
      </c>
      <c r="I4733" t="s">
        <v>40</v>
      </c>
      <c r="J4733" s="8" t="s">
        <v>46</v>
      </c>
      <c r="K4733" s="8">
        <v>134</v>
      </c>
      <c r="L4733" t="s">
        <v>138</v>
      </c>
      <c r="M4733" s="9">
        <v>55</v>
      </c>
      <c r="N4733" s="10">
        <v>2307.6923076923076</v>
      </c>
      <c r="O4733">
        <v>0.8</v>
      </c>
      <c r="P4733">
        <v>1.07</v>
      </c>
      <c r="Q4733">
        <v>0</v>
      </c>
      <c r="R4733" t="s">
        <v>43</v>
      </c>
      <c r="S4733" s="16">
        <v>6308.72</v>
      </c>
      <c r="T4733" s="16">
        <v>2307.6923076923076</v>
      </c>
      <c r="U4733" s="16">
        <v>500</v>
      </c>
      <c r="V4733" s="16">
        <v>50</v>
      </c>
      <c r="W4733" s="16">
        <v>0</v>
      </c>
      <c r="X4733" s="16">
        <v>3451.0276923076926</v>
      </c>
    </row>
    <row r="4734" spans="1:24" x14ac:dyDescent="0.25">
      <c r="A4734" s="4" t="s">
        <v>24</v>
      </c>
      <c r="B4734" s="5" t="s">
        <v>5201</v>
      </c>
      <c r="C4734" s="6" t="s">
        <v>92</v>
      </c>
      <c r="D4734" s="7">
        <v>125</v>
      </c>
      <c r="E4734" t="s">
        <v>1490</v>
      </c>
      <c r="F4734" t="s">
        <v>37</v>
      </c>
      <c r="G4734" t="s">
        <v>105</v>
      </c>
      <c r="H4734" t="s">
        <v>39</v>
      </c>
      <c r="I4734" t="s">
        <v>40</v>
      </c>
      <c r="J4734" s="8" t="s">
        <v>46</v>
      </c>
      <c r="K4734" s="8">
        <v>83</v>
      </c>
      <c r="L4734" t="s">
        <v>99</v>
      </c>
      <c r="M4734" s="9">
        <v>40</v>
      </c>
      <c r="N4734" s="10">
        <v>49</v>
      </c>
      <c r="O4734">
        <v>0.8</v>
      </c>
      <c r="P4734">
        <v>1.1499999999999999</v>
      </c>
      <c r="Q4734">
        <v>0</v>
      </c>
      <c r="R4734" t="s">
        <v>43</v>
      </c>
      <c r="S4734" s="16">
        <v>3054.3999999999996</v>
      </c>
      <c r="T4734" s="16">
        <v>0</v>
      </c>
      <c r="U4734" s="16">
        <v>0</v>
      </c>
      <c r="V4734" s="16">
        <v>50</v>
      </c>
      <c r="W4734" s="16">
        <v>4067</v>
      </c>
      <c r="X4734" s="16">
        <v>-1062.6000000000004</v>
      </c>
    </row>
    <row r="4735" spans="1:24" x14ac:dyDescent="0.25">
      <c r="A4735" s="4" t="s">
        <v>24</v>
      </c>
      <c r="B4735" s="5" t="s">
        <v>5202</v>
      </c>
      <c r="C4735" s="6" t="s">
        <v>43</v>
      </c>
      <c r="D4735" s="7">
        <v>120</v>
      </c>
      <c r="E4735" t="s">
        <v>711</v>
      </c>
      <c r="F4735" t="s">
        <v>37</v>
      </c>
      <c r="G4735" t="s">
        <v>255</v>
      </c>
      <c r="H4735" t="s">
        <v>60</v>
      </c>
      <c r="I4735" t="s">
        <v>76</v>
      </c>
      <c r="J4735" s="8" t="s">
        <v>46</v>
      </c>
      <c r="K4735" s="8">
        <v>167</v>
      </c>
      <c r="L4735" t="s">
        <v>47</v>
      </c>
      <c r="M4735" s="9">
        <v>30</v>
      </c>
      <c r="N4735" s="10">
        <v>615.38461538461536</v>
      </c>
      <c r="O4735">
        <v>1</v>
      </c>
      <c r="P4735">
        <v>0.84</v>
      </c>
      <c r="Q4735">
        <v>0</v>
      </c>
      <c r="R4735" t="s">
        <v>43</v>
      </c>
      <c r="S4735" s="16">
        <v>4208.3999999999996</v>
      </c>
      <c r="T4735" s="16">
        <v>615.38461538461536</v>
      </c>
      <c r="U4735" s="16">
        <v>500</v>
      </c>
      <c r="V4735" s="16">
        <v>10</v>
      </c>
      <c r="W4735" s="16">
        <v>0</v>
      </c>
      <c r="X4735" s="16">
        <v>3083.0153846153844</v>
      </c>
    </row>
    <row r="4736" spans="1:24" x14ac:dyDescent="0.25">
      <c r="A4736" s="4" t="s">
        <v>24</v>
      </c>
      <c r="B4736" s="5" t="s">
        <v>5203</v>
      </c>
      <c r="C4736" s="6" t="s">
        <v>35</v>
      </c>
      <c r="D4736" s="7">
        <v>308</v>
      </c>
      <c r="E4736" t="s">
        <v>1325</v>
      </c>
      <c r="F4736" t="s">
        <v>28</v>
      </c>
      <c r="G4736" t="s">
        <v>582</v>
      </c>
      <c r="H4736" t="s">
        <v>60</v>
      </c>
      <c r="I4736" t="s">
        <v>40</v>
      </c>
      <c r="J4736" s="8" t="s">
        <v>46</v>
      </c>
      <c r="K4736" s="8">
        <v>0</v>
      </c>
      <c r="L4736" t="s">
        <v>53</v>
      </c>
      <c r="M4736" s="9">
        <v>24</v>
      </c>
      <c r="N4736" s="10">
        <v>384.61538461538464</v>
      </c>
      <c r="O4736">
        <v>0.8</v>
      </c>
      <c r="P4736">
        <v>0.92</v>
      </c>
      <c r="Q4736">
        <v>0</v>
      </c>
      <c r="R4736" t="s">
        <v>43</v>
      </c>
      <c r="S4736" s="16">
        <v>2826.2400000000002</v>
      </c>
      <c r="T4736" s="16">
        <v>0</v>
      </c>
      <c r="U4736" s="16">
        <v>0</v>
      </c>
      <c r="V4736" s="16">
        <v>100</v>
      </c>
      <c r="W4736" s="16">
        <v>0</v>
      </c>
      <c r="X4736" s="16">
        <v>2726.2400000000002</v>
      </c>
    </row>
    <row r="4737" spans="1:24" x14ac:dyDescent="0.25">
      <c r="A4737" s="4" t="s">
        <v>24</v>
      </c>
      <c r="B4737" s="5" t="s">
        <v>5204</v>
      </c>
      <c r="C4737" s="6" t="s">
        <v>78</v>
      </c>
      <c r="D4737" s="7">
        <v>93</v>
      </c>
      <c r="E4737" t="s">
        <v>144</v>
      </c>
      <c r="F4737" t="s">
        <v>28</v>
      </c>
      <c r="G4737" t="s">
        <v>145</v>
      </c>
      <c r="H4737" t="s">
        <v>51</v>
      </c>
      <c r="I4737" t="s">
        <v>86</v>
      </c>
      <c r="J4737" s="8" t="s">
        <v>46</v>
      </c>
      <c r="K4737" s="8">
        <v>121</v>
      </c>
      <c r="L4737" t="s">
        <v>82</v>
      </c>
      <c r="M4737" s="9">
        <v>40</v>
      </c>
      <c r="N4737" s="10">
        <v>1230.7692307692307</v>
      </c>
      <c r="O4737">
        <v>0.9</v>
      </c>
      <c r="P4737">
        <v>1.1100000000000001</v>
      </c>
      <c r="Q4737">
        <v>0</v>
      </c>
      <c r="R4737" t="s">
        <v>43</v>
      </c>
      <c r="S4737" s="16">
        <v>6393.6</v>
      </c>
      <c r="T4737" s="16">
        <v>1230.7692307692307</v>
      </c>
      <c r="U4737" s="16">
        <v>1000</v>
      </c>
      <c r="V4737" s="16">
        <v>250</v>
      </c>
      <c r="W4737" s="16">
        <v>0</v>
      </c>
      <c r="X4737" s="16">
        <v>3912.8307692307699</v>
      </c>
    </row>
    <row r="4738" spans="1:24" x14ac:dyDescent="0.25">
      <c r="A4738" s="4" t="s">
        <v>24</v>
      </c>
      <c r="B4738" s="5" t="s">
        <v>5205</v>
      </c>
      <c r="C4738" s="6" t="s">
        <v>135</v>
      </c>
      <c r="D4738" s="7">
        <v>284</v>
      </c>
      <c r="E4738" t="s">
        <v>178</v>
      </c>
      <c r="F4738" t="s">
        <v>37</v>
      </c>
      <c r="G4738" t="s">
        <v>179</v>
      </c>
      <c r="H4738" t="s">
        <v>39</v>
      </c>
      <c r="I4738" t="s">
        <v>76</v>
      </c>
      <c r="J4738" s="8" t="s">
        <v>32</v>
      </c>
      <c r="K4738" s="8">
        <v>0</v>
      </c>
      <c r="L4738" t="s">
        <v>209</v>
      </c>
      <c r="M4738" s="9">
        <v>90</v>
      </c>
      <c r="N4738" s="10">
        <v>9166.6666666666661</v>
      </c>
      <c r="O4738">
        <v>1</v>
      </c>
      <c r="P4738">
        <v>0.98</v>
      </c>
      <c r="Q4738">
        <v>0</v>
      </c>
      <c r="R4738" t="s">
        <v>43</v>
      </c>
      <c r="S4738" s="16">
        <v>0</v>
      </c>
      <c r="T4738" s="16">
        <v>0</v>
      </c>
      <c r="U4738" s="16">
        <v>1000</v>
      </c>
      <c r="V4738" s="16">
        <v>0</v>
      </c>
      <c r="W4738" s="16">
        <v>0</v>
      </c>
      <c r="X4738" s="16">
        <v>-1000</v>
      </c>
    </row>
    <row r="4739" spans="1:24" x14ac:dyDescent="0.25">
      <c r="A4739" s="4" t="s">
        <v>24</v>
      </c>
      <c r="B4739" s="5" t="s">
        <v>5206</v>
      </c>
      <c r="C4739" s="6" t="s">
        <v>26</v>
      </c>
      <c r="D4739" s="7">
        <v>111</v>
      </c>
      <c r="E4739" t="s">
        <v>812</v>
      </c>
      <c r="F4739" t="s">
        <v>28</v>
      </c>
      <c r="G4739" t="s">
        <v>63</v>
      </c>
      <c r="H4739" t="s">
        <v>64</v>
      </c>
      <c r="I4739" t="s">
        <v>40</v>
      </c>
      <c r="J4739" s="8" t="s">
        <v>46</v>
      </c>
      <c r="K4739" s="8">
        <v>160</v>
      </c>
      <c r="L4739" t="s">
        <v>90</v>
      </c>
      <c r="M4739" s="9">
        <v>35</v>
      </c>
      <c r="N4739" s="10">
        <v>923.07692307692309</v>
      </c>
      <c r="O4739">
        <v>0.8</v>
      </c>
      <c r="P4739">
        <v>1.04</v>
      </c>
      <c r="Q4739">
        <v>0</v>
      </c>
      <c r="R4739" t="s">
        <v>43</v>
      </c>
      <c r="S4739" s="16">
        <v>4659.2</v>
      </c>
      <c r="T4739" s="16">
        <v>923.07692307692309</v>
      </c>
      <c r="U4739" s="16">
        <v>500</v>
      </c>
      <c r="V4739" s="16">
        <v>0</v>
      </c>
      <c r="W4739" s="16">
        <v>0</v>
      </c>
      <c r="X4739" s="16">
        <v>3236.123076923077</v>
      </c>
    </row>
    <row r="4740" spans="1:24" x14ac:dyDescent="0.25">
      <c r="A4740" s="4" t="s">
        <v>24</v>
      </c>
      <c r="B4740" s="5" t="s">
        <v>5207</v>
      </c>
      <c r="C4740" s="6" t="s">
        <v>78</v>
      </c>
      <c r="D4740" s="7">
        <v>55</v>
      </c>
      <c r="E4740" t="s">
        <v>396</v>
      </c>
      <c r="F4740" t="s">
        <v>37</v>
      </c>
      <c r="G4740" t="s">
        <v>133</v>
      </c>
      <c r="H4740" t="s">
        <v>30</v>
      </c>
      <c r="I4740" t="s">
        <v>40</v>
      </c>
      <c r="J4740" s="8" t="s">
        <v>46</v>
      </c>
      <c r="K4740" s="8">
        <v>0</v>
      </c>
      <c r="L4740" t="s">
        <v>82</v>
      </c>
      <c r="M4740" s="9">
        <v>40</v>
      </c>
      <c r="N4740" s="10">
        <v>1230.7692307692307</v>
      </c>
      <c r="O4740">
        <v>0.8</v>
      </c>
      <c r="P4740">
        <v>0.99</v>
      </c>
      <c r="Q4740">
        <v>0</v>
      </c>
      <c r="R4740" t="s">
        <v>43</v>
      </c>
      <c r="S4740" s="16">
        <v>0</v>
      </c>
      <c r="T4740" s="16">
        <v>0</v>
      </c>
      <c r="U4740" s="16">
        <v>500</v>
      </c>
      <c r="V4740" s="16">
        <v>0</v>
      </c>
      <c r="W4740" s="16">
        <v>0</v>
      </c>
      <c r="X4740" s="16">
        <v>-500</v>
      </c>
    </row>
    <row r="4741" spans="1:24" x14ac:dyDescent="0.25">
      <c r="A4741" s="4" t="s">
        <v>24</v>
      </c>
      <c r="B4741" s="5" t="s">
        <v>5208</v>
      </c>
      <c r="C4741" s="6" t="s">
        <v>35</v>
      </c>
      <c r="D4741" s="7">
        <v>276</v>
      </c>
      <c r="E4741" t="s">
        <v>152</v>
      </c>
      <c r="F4741" t="s">
        <v>37</v>
      </c>
      <c r="G4741" t="s">
        <v>153</v>
      </c>
      <c r="H4741" t="s">
        <v>39</v>
      </c>
      <c r="I4741" t="s">
        <v>52</v>
      </c>
      <c r="J4741" s="8" t="s">
        <v>32</v>
      </c>
      <c r="K4741" s="8">
        <v>160</v>
      </c>
      <c r="L4741" t="s">
        <v>41</v>
      </c>
      <c r="M4741" s="9">
        <v>48</v>
      </c>
      <c r="N4741" s="10">
        <v>5416.666666666667</v>
      </c>
      <c r="O4741">
        <v>1.1000000000000001</v>
      </c>
      <c r="P4741">
        <v>1.1200000000000001</v>
      </c>
      <c r="Q4741">
        <v>0</v>
      </c>
      <c r="R4741" t="s">
        <v>43</v>
      </c>
      <c r="S4741" s="16">
        <v>9461.76</v>
      </c>
      <c r="T4741" s="16">
        <v>5416.666666666667</v>
      </c>
      <c r="U4741" s="16">
        <v>0</v>
      </c>
      <c r="V4741" s="16">
        <v>10</v>
      </c>
      <c r="W4741" s="16">
        <v>0</v>
      </c>
      <c r="X4741" s="16">
        <v>4035.0933333333332</v>
      </c>
    </row>
    <row r="4742" spans="1:24" x14ac:dyDescent="0.25">
      <c r="A4742" s="4" t="s">
        <v>24</v>
      </c>
      <c r="B4742" s="5" t="s">
        <v>5209</v>
      </c>
      <c r="C4742" s="6" t="s">
        <v>43</v>
      </c>
      <c r="D4742" s="7">
        <v>278</v>
      </c>
      <c r="E4742" t="s">
        <v>211</v>
      </c>
      <c r="F4742" t="s">
        <v>37</v>
      </c>
      <c r="G4742" t="s">
        <v>153</v>
      </c>
      <c r="H4742" t="s">
        <v>39</v>
      </c>
      <c r="I4742" t="s">
        <v>40</v>
      </c>
      <c r="J4742" s="8" t="s">
        <v>46</v>
      </c>
      <c r="K4742" s="8">
        <v>160</v>
      </c>
      <c r="L4742" t="s">
        <v>47</v>
      </c>
      <c r="M4742" s="9">
        <v>30</v>
      </c>
      <c r="N4742" s="10">
        <v>615.38461538461536</v>
      </c>
      <c r="O4742">
        <v>0.8</v>
      </c>
      <c r="P4742">
        <v>1.1200000000000001</v>
      </c>
      <c r="Q4742">
        <v>0</v>
      </c>
      <c r="R4742" t="s">
        <v>43</v>
      </c>
      <c r="S4742" s="16">
        <v>4300.8</v>
      </c>
      <c r="T4742" s="16">
        <v>615.38461538461536</v>
      </c>
      <c r="U4742" s="16">
        <v>200</v>
      </c>
      <c r="V4742" s="16">
        <v>500</v>
      </c>
      <c r="W4742" s="16">
        <v>0</v>
      </c>
      <c r="X4742" s="16">
        <v>2985.4153846153849</v>
      </c>
    </row>
    <row r="4743" spans="1:24" x14ac:dyDescent="0.25">
      <c r="A4743" s="4" t="s">
        <v>24</v>
      </c>
      <c r="B4743" s="5" t="s">
        <v>5210</v>
      </c>
      <c r="C4743" s="6" t="s">
        <v>92</v>
      </c>
      <c r="D4743" s="7">
        <v>49</v>
      </c>
      <c r="E4743" t="s">
        <v>317</v>
      </c>
      <c r="F4743" t="s">
        <v>28</v>
      </c>
      <c r="G4743" t="s">
        <v>318</v>
      </c>
      <c r="H4743" t="s">
        <v>81</v>
      </c>
      <c r="I4743" t="s">
        <v>40</v>
      </c>
      <c r="J4743" s="8" t="s">
        <v>46</v>
      </c>
      <c r="K4743" s="8">
        <v>0</v>
      </c>
      <c r="L4743" t="s">
        <v>99</v>
      </c>
      <c r="M4743" s="9">
        <v>35</v>
      </c>
      <c r="N4743" s="10">
        <v>55</v>
      </c>
      <c r="O4743">
        <v>0.8</v>
      </c>
      <c r="P4743">
        <v>0.97</v>
      </c>
      <c r="Q4743">
        <v>0</v>
      </c>
      <c r="R4743" t="s">
        <v>43</v>
      </c>
      <c r="S4743" s="16">
        <v>4345.5999999999995</v>
      </c>
      <c r="T4743" s="16">
        <v>0</v>
      </c>
      <c r="U4743" s="16">
        <v>0</v>
      </c>
      <c r="V4743" s="16">
        <v>50</v>
      </c>
      <c r="W4743" s="16">
        <v>0</v>
      </c>
      <c r="X4743" s="16">
        <v>4295.5999999999995</v>
      </c>
    </row>
    <row r="4744" spans="1:24" x14ac:dyDescent="0.25">
      <c r="A4744" s="4" t="s">
        <v>24</v>
      </c>
      <c r="B4744" s="5" t="s">
        <v>5211</v>
      </c>
      <c r="C4744" s="6" t="s">
        <v>92</v>
      </c>
      <c r="D4744" s="7">
        <v>22</v>
      </c>
      <c r="E4744" t="s">
        <v>418</v>
      </c>
      <c r="F4744" t="s">
        <v>37</v>
      </c>
      <c r="G4744" t="s">
        <v>45</v>
      </c>
      <c r="H4744" t="s">
        <v>39</v>
      </c>
      <c r="I4744" t="s">
        <v>52</v>
      </c>
      <c r="J4744" s="8" t="s">
        <v>32</v>
      </c>
      <c r="K4744" s="8">
        <v>161</v>
      </c>
      <c r="L4744" t="s">
        <v>95</v>
      </c>
      <c r="M4744" s="9">
        <v>65</v>
      </c>
      <c r="N4744" s="10">
        <v>76</v>
      </c>
      <c r="O4744">
        <v>1.1000000000000001</v>
      </c>
      <c r="P4744">
        <v>0.9</v>
      </c>
      <c r="Q4744">
        <v>0</v>
      </c>
      <c r="R4744" t="s">
        <v>43</v>
      </c>
      <c r="S4744" s="16">
        <v>10360.350000000002</v>
      </c>
      <c r="T4744" s="16">
        <v>0</v>
      </c>
      <c r="U4744" s="16">
        <v>0</v>
      </c>
      <c r="V4744" s="16">
        <v>50</v>
      </c>
      <c r="W4744" s="16">
        <v>12236</v>
      </c>
      <c r="X4744" s="16">
        <v>-1925.6499999999978</v>
      </c>
    </row>
    <row r="4745" spans="1:24" x14ac:dyDescent="0.25">
      <c r="A4745" s="4" t="s">
        <v>24</v>
      </c>
      <c r="B4745" s="5" t="s">
        <v>5212</v>
      </c>
      <c r="C4745" s="6" t="s">
        <v>92</v>
      </c>
      <c r="D4745" s="7">
        <v>139</v>
      </c>
      <c r="E4745" t="s">
        <v>1371</v>
      </c>
      <c r="F4745" t="s">
        <v>37</v>
      </c>
      <c r="G4745" t="s">
        <v>312</v>
      </c>
      <c r="H4745" t="s">
        <v>81</v>
      </c>
      <c r="I4745" t="s">
        <v>52</v>
      </c>
      <c r="J4745" s="8" t="s">
        <v>32</v>
      </c>
      <c r="K4745" s="8">
        <v>167</v>
      </c>
      <c r="L4745" t="s">
        <v>95</v>
      </c>
      <c r="M4745" s="9">
        <v>72</v>
      </c>
      <c r="N4745" s="10">
        <v>76</v>
      </c>
      <c r="O4745">
        <v>1.1000000000000001</v>
      </c>
      <c r="P4745">
        <v>1.2</v>
      </c>
      <c r="Q4745">
        <v>0</v>
      </c>
      <c r="R4745" t="s">
        <v>43</v>
      </c>
      <c r="S4745" s="16">
        <v>15871.68</v>
      </c>
      <c r="T4745" s="16">
        <v>0</v>
      </c>
      <c r="U4745" s="16">
        <v>0</v>
      </c>
      <c r="V4745" s="16">
        <v>250</v>
      </c>
      <c r="W4745" s="16">
        <v>12692</v>
      </c>
      <c r="X4745" s="16">
        <v>2929.6800000000003</v>
      </c>
    </row>
    <row r="4746" spans="1:24" x14ac:dyDescent="0.25">
      <c r="A4746" s="4" t="s">
        <v>24</v>
      </c>
      <c r="B4746" s="5" t="s">
        <v>5213</v>
      </c>
      <c r="C4746" s="6" t="s">
        <v>78</v>
      </c>
      <c r="D4746" s="7">
        <v>222</v>
      </c>
      <c r="E4746" t="s">
        <v>420</v>
      </c>
      <c r="F4746" t="s">
        <v>37</v>
      </c>
      <c r="G4746" t="s">
        <v>198</v>
      </c>
      <c r="H4746" t="s">
        <v>39</v>
      </c>
      <c r="I4746" t="s">
        <v>76</v>
      </c>
      <c r="J4746" s="8" t="s">
        <v>46</v>
      </c>
      <c r="K4746" s="8">
        <v>165</v>
      </c>
      <c r="L4746" t="s">
        <v>82</v>
      </c>
      <c r="M4746" s="9">
        <v>40</v>
      </c>
      <c r="N4746" s="10">
        <v>1230.7692307692307</v>
      </c>
      <c r="O4746">
        <v>1</v>
      </c>
      <c r="P4746">
        <v>0.87</v>
      </c>
      <c r="Q4746">
        <v>0</v>
      </c>
      <c r="R4746" t="s">
        <v>43</v>
      </c>
      <c r="S4746" s="16">
        <v>5742</v>
      </c>
      <c r="T4746" s="16">
        <v>1230.7692307692307</v>
      </c>
      <c r="U4746" s="16">
        <v>500</v>
      </c>
      <c r="V4746" s="16">
        <v>10</v>
      </c>
      <c r="W4746" s="16">
        <v>0</v>
      </c>
      <c r="X4746" s="16">
        <v>4001.2307692307695</v>
      </c>
    </row>
    <row r="4747" spans="1:24" x14ac:dyDescent="0.25">
      <c r="A4747" s="4" t="s">
        <v>24</v>
      </c>
      <c r="B4747" s="5" t="s">
        <v>5214</v>
      </c>
      <c r="C4747" s="6" t="s">
        <v>43</v>
      </c>
      <c r="D4747" s="7">
        <v>96</v>
      </c>
      <c r="E4747" t="s">
        <v>1917</v>
      </c>
      <c r="F4747" t="s">
        <v>37</v>
      </c>
      <c r="G4747" t="s">
        <v>145</v>
      </c>
      <c r="H4747" t="s">
        <v>51</v>
      </c>
      <c r="I4747" t="s">
        <v>76</v>
      </c>
      <c r="J4747" s="8" t="s">
        <v>32</v>
      </c>
      <c r="K4747" s="8">
        <v>165</v>
      </c>
      <c r="L4747" t="s">
        <v>117</v>
      </c>
      <c r="M4747" s="9">
        <v>54</v>
      </c>
      <c r="N4747" s="10">
        <v>5666.666666666667</v>
      </c>
      <c r="O4747">
        <v>1</v>
      </c>
      <c r="P4747">
        <v>1.1100000000000001</v>
      </c>
      <c r="Q4747">
        <v>0</v>
      </c>
      <c r="R4747" t="s">
        <v>43</v>
      </c>
      <c r="S4747" s="16">
        <v>9890.1</v>
      </c>
      <c r="T4747" s="16">
        <v>5666.666666666667</v>
      </c>
      <c r="U4747" s="16">
        <v>0</v>
      </c>
      <c r="V4747" s="16">
        <v>500</v>
      </c>
      <c r="W4747" s="16">
        <v>0</v>
      </c>
      <c r="X4747" s="16">
        <v>3723.4333333333334</v>
      </c>
    </row>
    <row r="4748" spans="1:24" x14ac:dyDescent="0.25">
      <c r="A4748" s="4" t="s">
        <v>24</v>
      </c>
      <c r="B4748" s="5" t="s">
        <v>5215</v>
      </c>
      <c r="C4748" s="6" t="s">
        <v>35</v>
      </c>
      <c r="D4748" s="7">
        <v>271</v>
      </c>
      <c r="E4748" t="s">
        <v>27</v>
      </c>
      <c r="F4748" t="s">
        <v>28</v>
      </c>
      <c r="G4748" t="s">
        <v>29</v>
      </c>
      <c r="H4748" t="s">
        <v>30</v>
      </c>
      <c r="I4748" t="s">
        <v>31</v>
      </c>
      <c r="J4748" s="8" t="s">
        <v>32</v>
      </c>
      <c r="K4748" s="8">
        <v>166</v>
      </c>
      <c r="L4748" t="s">
        <v>41</v>
      </c>
      <c r="M4748" s="9">
        <v>48</v>
      </c>
      <c r="N4748" s="10">
        <v>5416.666666666667</v>
      </c>
      <c r="O4748">
        <v>1.2</v>
      </c>
      <c r="P4748">
        <v>1</v>
      </c>
      <c r="Q4748">
        <v>0</v>
      </c>
      <c r="R4748" t="s">
        <v>43</v>
      </c>
      <c r="S4748" s="16">
        <v>9216</v>
      </c>
      <c r="T4748" s="16">
        <v>5416.666666666667</v>
      </c>
      <c r="U4748" s="16">
        <v>200</v>
      </c>
      <c r="V4748" s="16">
        <v>0</v>
      </c>
      <c r="W4748" s="16">
        <v>0</v>
      </c>
      <c r="X4748" s="16">
        <v>3599.333333333333</v>
      </c>
    </row>
    <row r="4749" spans="1:24" x14ac:dyDescent="0.25">
      <c r="A4749" s="4" t="s">
        <v>24</v>
      </c>
      <c r="B4749" s="5" t="s">
        <v>5216</v>
      </c>
      <c r="C4749" s="6" t="s">
        <v>35</v>
      </c>
      <c r="D4749" s="7">
        <v>219</v>
      </c>
      <c r="E4749" t="s">
        <v>197</v>
      </c>
      <c r="F4749" t="s">
        <v>28</v>
      </c>
      <c r="G4749" t="s">
        <v>198</v>
      </c>
      <c r="H4749" t="s">
        <v>39</v>
      </c>
      <c r="I4749" t="s">
        <v>86</v>
      </c>
      <c r="J4749" s="8" t="s">
        <v>46</v>
      </c>
      <c r="K4749" s="8">
        <v>0</v>
      </c>
      <c r="L4749" t="s">
        <v>53</v>
      </c>
      <c r="M4749" s="9">
        <v>24</v>
      </c>
      <c r="N4749" s="10">
        <v>384.61538461538464</v>
      </c>
      <c r="O4749">
        <v>0.9</v>
      </c>
      <c r="P4749">
        <v>0.87</v>
      </c>
      <c r="Q4749">
        <v>0</v>
      </c>
      <c r="R4749" t="s">
        <v>43</v>
      </c>
      <c r="S4749" s="16">
        <v>3006.72</v>
      </c>
      <c r="T4749" s="16">
        <v>0</v>
      </c>
      <c r="U4749" s="16">
        <v>0</v>
      </c>
      <c r="V4749" s="16">
        <v>50</v>
      </c>
      <c r="W4749" s="16">
        <v>0</v>
      </c>
      <c r="X4749" s="16">
        <v>2956.72</v>
      </c>
    </row>
    <row r="4750" spans="1:24" x14ac:dyDescent="0.25">
      <c r="A4750" s="4" t="s">
        <v>24</v>
      </c>
      <c r="B4750" s="5" t="s">
        <v>5217</v>
      </c>
      <c r="C4750" s="6" t="s">
        <v>43</v>
      </c>
      <c r="D4750" s="7">
        <v>100</v>
      </c>
      <c r="E4750" t="s">
        <v>158</v>
      </c>
      <c r="F4750" t="s">
        <v>28</v>
      </c>
      <c r="G4750" t="s">
        <v>159</v>
      </c>
      <c r="H4750" t="s">
        <v>39</v>
      </c>
      <c r="I4750" t="s">
        <v>76</v>
      </c>
      <c r="J4750" s="8" t="s">
        <v>46</v>
      </c>
      <c r="K4750" s="8">
        <v>165</v>
      </c>
      <c r="L4750" t="s">
        <v>47</v>
      </c>
      <c r="M4750" s="9">
        <v>30</v>
      </c>
      <c r="N4750" s="10">
        <v>615.38461538461536</v>
      </c>
      <c r="O4750">
        <v>1</v>
      </c>
      <c r="P4750">
        <v>1.01</v>
      </c>
      <c r="Q4750">
        <v>0</v>
      </c>
      <c r="R4750" t="s">
        <v>43</v>
      </c>
      <c r="S4750" s="16">
        <v>4848</v>
      </c>
      <c r="T4750" s="16">
        <v>615.38461538461536</v>
      </c>
      <c r="U4750" s="16">
        <v>500</v>
      </c>
      <c r="V4750" s="16">
        <v>10</v>
      </c>
      <c r="W4750" s="16">
        <v>0</v>
      </c>
      <c r="X4750" s="16">
        <v>3722.6153846153848</v>
      </c>
    </row>
    <row r="4751" spans="1:24" x14ac:dyDescent="0.25">
      <c r="A4751" s="4" t="s">
        <v>24</v>
      </c>
      <c r="B4751" s="5" t="s">
        <v>5218</v>
      </c>
      <c r="C4751" s="6" t="s">
        <v>35</v>
      </c>
      <c r="D4751" s="7">
        <v>143</v>
      </c>
      <c r="E4751" t="s">
        <v>674</v>
      </c>
      <c r="F4751" t="s">
        <v>37</v>
      </c>
      <c r="G4751" t="s">
        <v>387</v>
      </c>
      <c r="H4751" t="s">
        <v>81</v>
      </c>
      <c r="I4751" t="s">
        <v>52</v>
      </c>
      <c r="J4751" s="8" t="s">
        <v>46</v>
      </c>
      <c r="K4751" s="8">
        <v>161</v>
      </c>
      <c r="L4751" t="s">
        <v>53</v>
      </c>
      <c r="M4751" s="9">
        <v>24</v>
      </c>
      <c r="N4751" s="10">
        <v>384.61538461538464</v>
      </c>
      <c r="O4751">
        <v>1.1000000000000001</v>
      </c>
      <c r="P4751">
        <v>0.96</v>
      </c>
      <c r="Q4751">
        <v>0</v>
      </c>
      <c r="R4751" t="s">
        <v>43</v>
      </c>
      <c r="S4751" s="16">
        <v>4080.3840000000005</v>
      </c>
      <c r="T4751" s="16">
        <v>384.61538461538464</v>
      </c>
      <c r="U4751" s="16">
        <v>200</v>
      </c>
      <c r="V4751" s="16">
        <v>50</v>
      </c>
      <c r="W4751" s="16">
        <v>0</v>
      </c>
      <c r="X4751" s="16">
        <v>3445.7686153846157</v>
      </c>
    </row>
    <row r="4752" spans="1:24" x14ac:dyDescent="0.25">
      <c r="A4752" s="4" t="s">
        <v>24</v>
      </c>
      <c r="B4752" s="5" t="s">
        <v>5219</v>
      </c>
      <c r="C4752" s="6" t="s">
        <v>92</v>
      </c>
      <c r="D4752" s="7">
        <v>219</v>
      </c>
      <c r="E4752" t="s">
        <v>197</v>
      </c>
      <c r="F4752" t="s">
        <v>28</v>
      </c>
      <c r="G4752" t="s">
        <v>198</v>
      </c>
      <c r="H4752" t="s">
        <v>39</v>
      </c>
      <c r="I4752" t="s">
        <v>86</v>
      </c>
      <c r="J4752" s="8" t="s">
        <v>46</v>
      </c>
      <c r="K4752" s="8">
        <v>168</v>
      </c>
      <c r="L4752" t="s">
        <v>99</v>
      </c>
      <c r="M4752" s="9">
        <v>48</v>
      </c>
      <c r="N4752" s="10">
        <v>41</v>
      </c>
      <c r="O4752">
        <v>0.9</v>
      </c>
      <c r="P4752">
        <v>0.87</v>
      </c>
      <c r="Q4752">
        <v>0</v>
      </c>
      <c r="R4752" t="s">
        <v>43</v>
      </c>
      <c r="S4752" s="16">
        <v>6013.44</v>
      </c>
      <c r="T4752" s="16">
        <v>0</v>
      </c>
      <c r="U4752" s="16">
        <v>0</v>
      </c>
      <c r="V4752" s="16">
        <v>500</v>
      </c>
      <c r="W4752" s="16">
        <v>6888</v>
      </c>
      <c r="X4752" s="16">
        <v>-1374.5600000000004</v>
      </c>
    </row>
    <row r="4753" spans="1:24" x14ac:dyDescent="0.25">
      <c r="A4753" s="4" t="s">
        <v>24</v>
      </c>
      <c r="B4753" s="5" t="s">
        <v>5220</v>
      </c>
      <c r="C4753" s="6" t="s">
        <v>66</v>
      </c>
      <c r="D4753" s="7">
        <v>84</v>
      </c>
      <c r="E4753" t="s">
        <v>763</v>
      </c>
      <c r="F4753" t="s">
        <v>37</v>
      </c>
      <c r="G4753" t="s">
        <v>326</v>
      </c>
      <c r="H4753" t="s">
        <v>64</v>
      </c>
      <c r="I4753" t="s">
        <v>40</v>
      </c>
      <c r="J4753" s="8" t="s">
        <v>32</v>
      </c>
      <c r="K4753" s="8">
        <v>0</v>
      </c>
      <c r="L4753" t="s">
        <v>296</v>
      </c>
      <c r="M4753" s="9">
        <v>72</v>
      </c>
      <c r="N4753" s="10">
        <v>8333.3333333333339</v>
      </c>
      <c r="O4753">
        <v>0.8</v>
      </c>
      <c r="P4753">
        <v>0.81</v>
      </c>
      <c r="Q4753">
        <v>0</v>
      </c>
      <c r="R4753" t="s">
        <v>43</v>
      </c>
      <c r="S4753" s="16">
        <v>0</v>
      </c>
      <c r="T4753" s="16">
        <v>0</v>
      </c>
      <c r="U4753" s="16">
        <v>0</v>
      </c>
      <c r="V4753" s="16">
        <v>250</v>
      </c>
      <c r="W4753" s="16">
        <v>0</v>
      </c>
      <c r="X4753" s="16">
        <v>-250</v>
      </c>
    </row>
    <row r="4754" spans="1:24" x14ac:dyDescent="0.25">
      <c r="A4754" s="4" t="s">
        <v>24</v>
      </c>
      <c r="B4754" s="5" t="s">
        <v>5221</v>
      </c>
      <c r="C4754" s="6" t="s">
        <v>26</v>
      </c>
      <c r="D4754" s="7">
        <v>282</v>
      </c>
      <c r="E4754" t="s">
        <v>433</v>
      </c>
      <c r="F4754" t="s">
        <v>28</v>
      </c>
      <c r="G4754" t="s">
        <v>179</v>
      </c>
      <c r="H4754" t="s">
        <v>39</v>
      </c>
      <c r="I4754" t="s">
        <v>31</v>
      </c>
      <c r="J4754" s="8" t="s">
        <v>46</v>
      </c>
      <c r="K4754" s="8">
        <v>168</v>
      </c>
      <c r="L4754" t="s">
        <v>90</v>
      </c>
      <c r="M4754" s="9">
        <v>35</v>
      </c>
      <c r="N4754" s="10">
        <v>923.07692307692309</v>
      </c>
      <c r="O4754">
        <v>1.2</v>
      </c>
      <c r="P4754">
        <v>0.98</v>
      </c>
      <c r="Q4754">
        <v>0</v>
      </c>
      <c r="R4754" t="s">
        <v>43</v>
      </c>
      <c r="S4754" s="16">
        <v>6585.5999999999995</v>
      </c>
      <c r="T4754" s="16">
        <v>923.07692307692309</v>
      </c>
      <c r="U4754" s="16">
        <v>1000</v>
      </c>
      <c r="V4754" s="16">
        <v>250</v>
      </c>
      <c r="W4754" s="16">
        <v>0</v>
      </c>
      <c r="X4754" s="16">
        <v>4412.5230769230766</v>
      </c>
    </row>
    <row r="4755" spans="1:24" x14ac:dyDescent="0.25">
      <c r="A4755" s="4" t="s">
        <v>24</v>
      </c>
      <c r="B4755" s="5" t="s">
        <v>5222</v>
      </c>
      <c r="C4755" s="6" t="s">
        <v>35</v>
      </c>
      <c r="D4755" s="7">
        <v>42</v>
      </c>
      <c r="E4755" t="s">
        <v>517</v>
      </c>
      <c r="F4755" t="s">
        <v>28</v>
      </c>
      <c r="G4755" t="s">
        <v>362</v>
      </c>
      <c r="H4755" t="s">
        <v>30</v>
      </c>
      <c r="I4755" t="s">
        <v>40</v>
      </c>
      <c r="J4755" s="8" t="s">
        <v>32</v>
      </c>
      <c r="K4755" s="8">
        <v>164</v>
      </c>
      <c r="L4755" t="s">
        <v>41</v>
      </c>
      <c r="M4755" s="9">
        <v>48</v>
      </c>
      <c r="N4755" s="10">
        <v>5416.666666666667</v>
      </c>
      <c r="O4755">
        <v>0.8</v>
      </c>
      <c r="P4755">
        <v>0.94</v>
      </c>
      <c r="Q4755">
        <v>0</v>
      </c>
      <c r="R4755" t="s">
        <v>43</v>
      </c>
      <c r="S4755" s="16">
        <v>5775.36</v>
      </c>
      <c r="T4755" s="16">
        <v>5416.666666666667</v>
      </c>
      <c r="U4755" s="16">
        <v>0</v>
      </c>
      <c r="V4755" s="16">
        <v>250</v>
      </c>
      <c r="W4755" s="16">
        <v>0</v>
      </c>
      <c r="X4755" s="16">
        <v>108.6933333333327</v>
      </c>
    </row>
    <row r="4756" spans="1:24" x14ac:dyDescent="0.25">
      <c r="A4756" s="4" t="s">
        <v>24</v>
      </c>
      <c r="B4756" s="5" t="s">
        <v>5223</v>
      </c>
      <c r="C4756" s="6" t="s">
        <v>92</v>
      </c>
      <c r="D4756" s="7">
        <v>85</v>
      </c>
      <c r="E4756" t="s">
        <v>684</v>
      </c>
      <c r="F4756" t="s">
        <v>37</v>
      </c>
      <c r="G4756" t="s">
        <v>228</v>
      </c>
      <c r="H4756" t="s">
        <v>64</v>
      </c>
      <c r="I4756" t="s">
        <v>52</v>
      </c>
      <c r="J4756" s="8" t="s">
        <v>46</v>
      </c>
      <c r="K4756" s="8">
        <v>0</v>
      </c>
      <c r="L4756" t="s">
        <v>99</v>
      </c>
      <c r="M4756" s="9">
        <v>35</v>
      </c>
      <c r="N4756" s="10">
        <v>41</v>
      </c>
      <c r="O4756">
        <v>1.1000000000000001</v>
      </c>
      <c r="P4756">
        <v>0.88</v>
      </c>
      <c r="Q4756">
        <v>0</v>
      </c>
      <c r="R4756" t="s">
        <v>43</v>
      </c>
      <c r="S4756" s="16">
        <v>0</v>
      </c>
      <c r="T4756" s="16">
        <v>0</v>
      </c>
      <c r="U4756" s="16">
        <v>0</v>
      </c>
      <c r="V4756" s="16">
        <v>0</v>
      </c>
      <c r="W4756" s="16">
        <v>0</v>
      </c>
      <c r="X4756" s="16">
        <v>0</v>
      </c>
    </row>
    <row r="4757" spans="1:24" x14ac:dyDescent="0.25">
      <c r="A4757" s="4" t="s">
        <v>24</v>
      </c>
      <c r="B4757" s="5" t="s">
        <v>5224</v>
      </c>
      <c r="C4757" s="6" t="s">
        <v>92</v>
      </c>
      <c r="D4757" s="7">
        <v>27</v>
      </c>
      <c r="E4757" t="s">
        <v>244</v>
      </c>
      <c r="F4757" t="s">
        <v>28</v>
      </c>
      <c r="G4757" t="s">
        <v>245</v>
      </c>
      <c r="H4757" t="s">
        <v>39</v>
      </c>
      <c r="I4757" t="s">
        <v>40</v>
      </c>
      <c r="J4757" s="8" t="s">
        <v>32</v>
      </c>
      <c r="K4757" s="8">
        <v>0</v>
      </c>
      <c r="L4757" t="s">
        <v>95</v>
      </c>
      <c r="M4757" s="9">
        <v>72</v>
      </c>
      <c r="N4757" s="10">
        <v>76</v>
      </c>
      <c r="O4757">
        <v>0.8</v>
      </c>
      <c r="P4757">
        <v>1.0900000000000001</v>
      </c>
      <c r="Q4757">
        <v>0</v>
      </c>
      <c r="R4757" t="s">
        <v>43</v>
      </c>
      <c r="S4757" s="16">
        <v>10045.44</v>
      </c>
      <c r="T4757" s="16">
        <v>0</v>
      </c>
      <c r="U4757" s="16">
        <v>0</v>
      </c>
      <c r="V4757" s="16">
        <v>500</v>
      </c>
      <c r="W4757" s="16">
        <v>0</v>
      </c>
      <c r="X4757" s="16">
        <v>9545.44</v>
      </c>
    </row>
    <row r="4758" spans="1:24" x14ac:dyDescent="0.25">
      <c r="A4758" s="4" t="s">
        <v>24</v>
      </c>
      <c r="B4758" s="5" t="s">
        <v>5225</v>
      </c>
      <c r="C4758" s="6" t="s">
        <v>26</v>
      </c>
      <c r="D4758" s="7">
        <v>134</v>
      </c>
      <c r="E4758" t="s">
        <v>616</v>
      </c>
      <c r="F4758" t="s">
        <v>37</v>
      </c>
      <c r="G4758" t="s">
        <v>617</v>
      </c>
      <c r="H4758" t="s">
        <v>60</v>
      </c>
      <c r="I4758" t="s">
        <v>40</v>
      </c>
      <c r="J4758" s="8" t="s">
        <v>32</v>
      </c>
      <c r="K4758" s="8">
        <v>163</v>
      </c>
      <c r="L4758" t="s">
        <v>33</v>
      </c>
      <c r="M4758" s="9">
        <v>60</v>
      </c>
      <c r="N4758" s="10">
        <v>6250</v>
      </c>
      <c r="O4758">
        <v>0.8</v>
      </c>
      <c r="P4758">
        <v>1.06</v>
      </c>
      <c r="Q4758">
        <v>0</v>
      </c>
      <c r="R4758" t="s">
        <v>43</v>
      </c>
      <c r="S4758" s="16">
        <v>8293.44</v>
      </c>
      <c r="T4758" s="16">
        <v>6250</v>
      </c>
      <c r="U4758" s="16">
        <v>500</v>
      </c>
      <c r="V4758" s="16">
        <v>50</v>
      </c>
      <c r="W4758" s="16">
        <v>0</v>
      </c>
      <c r="X4758" s="16">
        <v>1493.4400000000005</v>
      </c>
    </row>
    <row r="4759" spans="1:24" x14ac:dyDescent="0.25">
      <c r="A4759" s="4" t="s">
        <v>24</v>
      </c>
      <c r="B4759" s="5" t="s">
        <v>5226</v>
      </c>
      <c r="C4759" s="6" t="s">
        <v>35</v>
      </c>
      <c r="D4759" s="7">
        <v>182</v>
      </c>
      <c r="E4759" t="s">
        <v>1184</v>
      </c>
      <c r="F4759" t="s">
        <v>28</v>
      </c>
      <c r="G4759" t="s">
        <v>472</v>
      </c>
      <c r="H4759" t="s">
        <v>30</v>
      </c>
      <c r="I4759" t="s">
        <v>52</v>
      </c>
      <c r="J4759" s="8" t="s">
        <v>46</v>
      </c>
      <c r="K4759" s="8">
        <v>167</v>
      </c>
      <c r="L4759" t="s">
        <v>53</v>
      </c>
      <c r="M4759" s="9">
        <v>24</v>
      </c>
      <c r="N4759" s="10">
        <v>384.61538461538464</v>
      </c>
      <c r="O4759">
        <v>1.1000000000000001</v>
      </c>
      <c r="P4759">
        <v>0.95</v>
      </c>
      <c r="Q4759">
        <v>0</v>
      </c>
      <c r="R4759" t="s">
        <v>43</v>
      </c>
      <c r="S4759" s="16">
        <v>4012.7999999999997</v>
      </c>
      <c r="T4759" s="16">
        <v>384.61538461538464</v>
      </c>
      <c r="U4759" s="16">
        <v>200</v>
      </c>
      <c r="V4759" s="16">
        <v>500</v>
      </c>
      <c r="W4759" s="16">
        <v>0</v>
      </c>
      <c r="X4759" s="16">
        <v>2928.184615384615</v>
      </c>
    </row>
    <row r="4760" spans="1:24" x14ac:dyDescent="0.25">
      <c r="A4760" s="4" t="s">
        <v>24</v>
      </c>
      <c r="B4760" s="5" t="s">
        <v>5227</v>
      </c>
      <c r="C4760" s="6" t="s">
        <v>43</v>
      </c>
      <c r="D4760" s="7">
        <v>226</v>
      </c>
      <c r="E4760" t="s">
        <v>290</v>
      </c>
      <c r="F4760" t="s">
        <v>37</v>
      </c>
      <c r="G4760" t="s">
        <v>291</v>
      </c>
      <c r="H4760" t="s">
        <v>51</v>
      </c>
      <c r="I4760" t="s">
        <v>52</v>
      </c>
      <c r="J4760" s="8" t="s">
        <v>46</v>
      </c>
      <c r="K4760" s="8">
        <v>166</v>
      </c>
      <c r="L4760" t="s">
        <v>47</v>
      </c>
      <c r="M4760" s="9">
        <v>30</v>
      </c>
      <c r="N4760" s="10">
        <v>615.38461538461536</v>
      </c>
      <c r="O4760">
        <v>1.1000000000000001</v>
      </c>
      <c r="P4760">
        <v>1.1599999999999999</v>
      </c>
      <c r="Q4760">
        <v>0</v>
      </c>
      <c r="R4760" t="s">
        <v>43</v>
      </c>
      <c r="S4760" s="16">
        <v>6354.48</v>
      </c>
      <c r="T4760" s="16">
        <v>615.38461538461536</v>
      </c>
      <c r="U4760" s="16">
        <v>750</v>
      </c>
      <c r="V4760" s="16">
        <v>50</v>
      </c>
      <c r="W4760" s="16">
        <v>0</v>
      </c>
      <c r="X4760" s="16">
        <v>4939.0953846153843</v>
      </c>
    </row>
    <row r="4761" spans="1:24" x14ac:dyDescent="0.25">
      <c r="A4761" s="4" t="s">
        <v>24</v>
      </c>
      <c r="B4761" s="5" t="s">
        <v>5228</v>
      </c>
      <c r="C4761" s="6" t="s">
        <v>135</v>
      </c>
      <c r="D4761" s="7">
        <v>128</v>
      </c>
      <c r="E4761" t="s">
        <v>129</v>
      </c>
      <c r="F4761" t="s">
        <v>37</v>
      </c>
      <c r="G4761" t="s">
        <v>130</v>
      </c>
      <c r="H4761" t="s">
        <v>51</v>
      </c>
      <c r="I4761" t="s">
        <v>76</v>
      </c>
      <c r="J4761" s="8" t="s">
        <v>46</v>
      </c>
      <c r="K4761" s="8">
        <v>0</v>
      </c>
      <c r="L4761" t="s">
        <v>138</v>
      </c>
      <c r="M4761" s="9">
        <v>55</v>
      </c>
      <c r="N4761" s="10">
        <v>2307.6923076923076</v>
      </c>
      <c r="O4761">
        <v>1</v>
      </c>
      <c r="P4761">
        <v>0.95</v>
      </c>
      <c r="Q4761">
        <v>0</v>
      </c>
      <c r="R4761" t="s">
        <v>43</v>
      </c>
      <c r="S4761" s="16">
        <v>0</v>
      </c>
      <c r="T4761" s="16">
        <v>0</v>
      </c>
      <c r="U4761" s="16">
        <v>0</v>
      </c>
      <c r="V4761" s="16">
        <v>0</v>
      </c>
      <c r="W4761" s="16">
        <v>0</v>
      </c>
      <c r="X4761" s="16">
        <v>0</v>
      </c>
    </row>
    <row r="4762" spans="1:24" x14ac:dyDescent="0.25">
      <c r="A4762" s="4" t="s">
        <v>24</v>
      </c>
      <c r="B4762" s="5" t="s">
        <v>5229</v>
      </c>
      <c r="C4762" s="6" t="s">
        <v>92</v>
      </c>
      <c r="D4762" s="7">
        <v>47</v>
      </c>
      <c r="E4762" t="s">
        <v>1228</v>
      </c>
      <c r="F4762" t="s">
        <v>37</v>
      </c>
      <c r="G4762" t="s">
        <v>318</v>
      </c>
      <c r="H4762" t="s">
        <v>81</v>
      </c>
      <c r="I4762" t="s">
        <v>52</v>
      </c>
      <c r="J4762" s="8" t="s">
        <v>46</v>
      </c>
      <c r="K4762" s="8">
        <v>164</v>
      </c>
      <c r="L4762" t="s">
        <v>99</v>
      </c>
      <c r="M4762" s="9">
        <v>48</v>
      </c>
      <c r="N4762" s="10">
        <v>42</v>
      </c>
      <c r="O4762">
        <v>1.1000000000000001</v>
      </c>
      <c r="P4762">
        <v>0.97</v>
      </c>
      <c r="Q4762">
        <v>0</v>
      </c>
      <c r="R4762" t="s">
        <v>43</v>
      </c>
      <c r="S4762" s="16">
        <v>8399.4240000000009</v>
      </c>
      <c r="T4762" s="16">
        <v>0</v>
      </c>
      <c r="U4762" s="16">
        <v>1000</v>
      </c>
      <c r="V4762" s="16">
        <v>500</v>
      </c>
      <c r="W4762" s="16">
        <v>6888</v>
      </c>
      <c r="X4762" s="16">
        <v>11.424000000000888</v>
      </c>
    </row>
    <row r="4763" spans="1:24" x14ac:dyDescent="0.25">
      <c r="A4763" s="4" t="s">
        <v>24</v>
      </c>
      <c r="B4763" s="5" t="s">
        <v>5230</v>
      </c>
      <c r="C4763" s="6" t="s">
        <v>92</v>
      </c>
      <c r="D4763" s="7">
        <v>4</v>
      </c>
      <c r="E4763" t="s">
        <v>308</v>
      </c>
      <c r="F4763" t="s">
        <v>37</v>
      </c>
      <c r="G4763" t="s">
        <v>309</v>
      </c>
      <c r="H4763" t="s">
        <v>60</v>
      </c>
      <c r="I4763" t="s">
        <v>76</v>
      </c>
      <c r="J4763" s="8" t="s">
        <v>46</v>
      </c>
      <c r="K4763" s="8">
        <v>163</v>
      </c>
      <c r="L4763" t="s">
        <v>99</v>
      </c>
      <c r="M4763" s="9">
        <v>40</v>
      </c>
      <c r="N4763" s="10">
        <v>47</v>
      </c>
      <c r="O4763">
        <v>1</v>
      </c>
      <c r="P4763">
        <v>0.97</v>
      </c>
      <c r="Q4763">
        <v>0</v>
      </c>
      <c r="R4763" t="s">
        <v>43</v>
      </c>
      <c r="S4763" s="16">
        <v>6324.4</v>
      </c>
      <c r="T4763" s="16">
        <v>0</v>
      </c>
      <c r="U4763" s="16">
        <v>500</v>
      </c>
      <c r="V4763" s="16">
        <v>250</v>
      </c>
      <c r="W4763" s="16">
        <v>7661</v>
      </c>
      <c r="X4763" s="16">
        <v>-2086.6000000000004</v>
      </c>
    </row>
    <row r="4764" spans="1:24" x14ac:dyDescent="0.25">
      <c r="A4764" s="4" t="s">
        <v>24</v>
      </c>
      <c r="B4764" s="5" t="s">
        <v>5231</v>
      </c>
      <c r="C4764" s="6" t="s">
        <v>92</v>
      </c>
      <c r="D4764" s="7">
        <v>140</v>
      </c>
      <c r="E4764" t="s">
        <v>808</v>
      </c>
      <c r="F4764" t="s">
        <v>37</v>
      </c>
      <c r="G4764" t="s">
        <v>312</v>
      </c>
      <c r="H4764" t="s">
        <v>81</v>
      </c>
      <c r="I4764" t="s">
        <v>76</v>
      </c>
      <c r="J4764" s="8" t="s">
        <v>32</v>
      </c>
      <c r="K4764" s="8">
        <v>166</v>
      </c>
      <c r="L4764" t="s">
        <v>95</v>
      </c>
      <c r="M4764" s="9">
        <v>60</v>
      </c>
      <c r="N4764" s="10">
        <v>73</v>
      </c>
      <c r="O4764">
        <v>1</v>
      </c>
      <c r="P4764">
        <v>1.2</v>
      </c>
      <c r="Q4764">
        <v>0</v>
      </c>
      <c r="R4764" t="s">
        <v>43</v>
      </c>
      <c r="S4764" s="16">
        <v>11952</v>
      </c>
      <c r="T4764" s="16">
        <v>0</v>
      </c>
      <c r="U4764" s="16">
        <v>0</v>
      </c>
      <c r="V4764" s="16">
        <v>500</v>
      </c>
      <c r="W4764" s="16">
        <v>12118</v>
      </c>
      <c r="X4764" s="16">
        <v>-666</v>
      </c>
    </row>
    <row r="4765" spans="1:24" x14ac:dyDescent="0.25">
      <c r="A4765" s="4" t="s">
        <v>24</v>
      </c>
      <c r="B4765" s="5" t="s">
        <v>5232</v>
      </c>
      <c r="C4765" s="6" t="s">
        <v>35</v>
      </c>
      <c r="D4765" s="7">
        <v>80</v>
      </c>
      <c r="E4765" t="s">
        <v>825</v>
      </c>
      <c r="F4765" t="s">
        <v>28</v>
      </c>
      <c r="G4765" t="s">
        <v>278</v>
      </c>
      <c r="H4765" t="s">
        <v>60</v>
      </c>
      <c r="I4765" t="s">
        <v>40</v>
      </c>
      <c r="J4765" s="8" t="s">
        <v>32</v>
      </c>
      <c r="K4765" s="8">
        <v>132</v>
      </c>
      <c r="L4765" t="s">
        <v>41</v>
      </c>
      <c r="M4765" s="9">
        <v>48</v>
      </c>
      <c r="N4765" s="10">
        <v>5416.666666666667</v>
      </c>
      <c r="O4765">
        <v>0.8</v>
      </c>
      <c r="P4765">
        <v>1</v>
      </c>
      <c r="Q4765">
        <v>0</v>
      </c>
      <c r="R4765" t="s">
        <v>43</v>
      </c>
      <c r="S4765" s="16">
        <v>6144</v>
      </c>
      <c r="T4765" s="16">
        <v>5416.666666666667</v>
      </c>
      <c r="U4765" s="16">
        <v>0</v>
      </c>
      <c r="V4765" s="16">
        <v>10</v>
      </c>
      <c r="W4765" s="16">
        <v>0</v>
      </c>
      <c r="X4765" s="16">
        <v>717.33333333333303</v>
      </c>
    </row>
    <row r="4766" spans="1:24" x14ac:dyDescent="0.25">
      <c r="A4766" s="4" t="s">
        <v>24</v>
      </c>
      <c r="B4766" s="5" t="s">
        <v>5233</v>
      </c>
      <c r="C4766" s="6" t="s">
        <v>92</v>
      </c>
      <c r="D4766" s="7">
        <v>18</v>
      </c>
      <c r="E4766" t="s">
        <v>788</v>
      </c>
      <c r="F4766" t="s">
        <v>37</v>
      </c>
      <c r="G4766" t="s">
        <v>285</v>
      </c>
      <c r="H4766" t="s">
        <v>30</v>
      </c>
      <c r="I4766" t="s">
        <v>52</v>
      </c>
      <c r="J4766" s="8" t="s">
        <v>32</v>
      </c>
      <c r="K4766" s="8">
        <v>139</v>
      </c>
      <c r="L4766" t="s">
        <v>95</v>
      </c>
      <c r="M4766" s="9">
        <v>60</v>
      </c>
      <c r="N4766" s="10">
        <v>77</v>
      </c>
      <c r="O4766">
        <v>1.1000000000000001</v>
      </c>
      <c r="P4766">
        <v>1.08</v>
      </c>
      <c r="Q4766">
        <v>0</v>
      </c>
      <c r="R4766" t="s">
        <v>43</v>
      </c>
      <c r="S4766" s="16">
        <v>9907.92</v>
      </c>
      <c r="T4766" s="16">
        <v>0</v>
      </c>
      <c r="U4766" s="16">
        <v>200</v>
      </c>
      <c r="V4766" s="16">
        <v>250</v>
      </c>
      <c r="W4766" s="16">
        <v>10703</v>
      </c>
      <c r="X4766" s="16">
        <v>-1245.08</v>
      </c>
    </row>
    <row r="4767" spans="1:24" x14ac:dyDescent="0.25">
      <c r="A4767" s="4" t="s">
        <v>24</v>
      </c>
      <c r="B4767" s="5" t="s">
        <v>5234</v>
      </c>
      <c r="C4767" s="6" t="s">
        <v>43</v>
      </c>
      <c r="D4767" s="7">
        <v>21</v>
      </c>
      <c r="E4767" t="s">
        <v>400</v>
      </c>
      <c r="F4767" t="s">
        <v>37</v>
      </c>
      <c r="G4767" t="s">
        <v>45</v>
      </c>
      <c r="H4767" t="s">
        <v>39</v>
      </c>
      <c r="I4767" t="s">
        <v>31</v>
      </c>
      <c r="J4767" s="8" t="s">
        <v>32</v>
      </c>
      <c r="K4767" s="8">
        <v>140</v>
      </c>
      <c r="L4767" t="s">
        <v>117</v>
      </c>
      <c r="M4767" s="9">
        <v>54</v>
      </c>
      <c r="N4767" s="10">
        <v>5666.666666666667</v>
      </c>
      <c r="O4767">
        <v>1.2</v>
      </c>
      <c r="P4767">
        <v>0.9</v>
      </c>
      <c r="Q4767">
        <v>0</v>
      </c>
      <c r="R4767" t="s">
        <v>43</v>
      </c>
      <c r="S4767" s="16">
        <v>8164.8</v>
      </c>
      <c r="T4767" s="16">
        <v>5666.666666666667</v>
      </c>
      <c r="U4767" s="16">
        <v>0</v>
      </c>
      <c r="V4767" s="16">
        <v>50</v>
      </c>
      <c r="W4767" s="16">
        <v>0</v>
      </c>
      <c r="X4767" s="16">
        <v>2448.1333333333332</v>
      </c>
    </row>
    <row r="4768" spans="1:24" x14ac:dyDescent="0.25">
      <c r="A4768" s="4" t="s">
        <v>24</v>
      </c>
      <c r="B4768" s="5" t="s">
        <v>5235</v>
      </c>
      <c r="C4768" s="6" t="s">
        <v>92</v>
      </c>
      <c r="D4768" s="7">
        <v>132</v>
      </c>
      <c r="E4768" t="s">
        <v>445</v>
      </c>
      <c r="F4768" t="s">
        <v>37</v>
      </c>
      <c r="G4768" t="s">
        <v>38</v>
      </c>
      <c r="H4768" t="s">
        <v>39</v>
      </c>
      <c r="I4768" t="s">
        <v>76</v>
      </c>
      <c r="J4768" s="8" t="s">
        <v>46</v>
      </c>
      <c r="K4768" s="8">
        <v>0</v>
      </c>
      <c r="L4768" t="s">
        <v>99</v>
      </c>
      <c r="M4768" s="9">
        <v>48</v>
      </c>
      <c r="N4768" s="10">
        <v>40</v>
      </c>
      <c r="O4768">
        <v>1</v>
      </c>
      <c r="P4768">
        <v>1.03</v>
      </c>
      <c r="Q4768">
        <v>0</v>
      </c>
      <c r="R4768" t="s">
        <v>43</v>
      </c>
      <c r="S4768" s="16">
        <v>0</v>
      </c>
      <c r="T4768" s="16">
        <v>0</v>
      </c>
      <c r="U4768" s="16">
        <v>200</v>
      </c>
      <c r="V4768" s="16">
        <v>10</v>
      </c>
      <c r="W4768" s="16">
        <v>0</v>
      </c>
      <c r="X4768" s="16">
        <v>-210</v>
      </c>
    </row>
    <row r="4769" spans="1:24" x14ac:dyDescent="0.25">
      <c r="A4769" s="4" t="s">
        <v>24</v>
      </c>
      <c r="B4769" s="5" t="s">
        <v>5236</v>
      </c>
      <c r="C4769" s="6" t="s">
        <v>92</v>
      </c>
      <c r="D4769" s="7">
        <v>82</v>
      </c>
      <c r="E4769" t="s">
        <v>609</v>
      </c>
      <c r="F4769" t="s">
        <v>37</v>
      </c>
      <c r="G4769" t="s">
        <v>326</v>
      </c>
      <c r="H4769" t="s">
        <v>64</v>
      </c>
      <c r="I4769" t="s">
        <v>52</v>
      </c>
      <c r="J4769" s="8" t="s">
        <v>46</v>
      </c>
      <c r="K4769" s="8">
        <v>164</v>
      </c>
      <c r="L4769" t="s">
        <v>99</v>
      </c>
      <c r="M4769" s="9">
        <v>48</v>
      </c>
      <c r="N4769" s="10">
        <v>51</v>
      </c>
      <c r="O4769">
        <v>1.1000000000000001</v>
      </c>
      <c r="P4769">
        <v>0.81</v>
      </c>
      <c r="Q4769">
        <v>0</v>
      </c>
      <c r="R4769" t="s">
        <v>43</v>
      </c>
      <c r="S4769" s="16">
        <v>7013.9520000000011</v>
      </c>
      <c r="T4769" s="16">
        <v>0</v>
      </c>
      <c r="U4769" s="16">
        <v>0</v>
      </c>
      <c r="V4769" s="16">
        <v>100</v>
      </c>
      <c r="W4769" s="16">
        <v>8364</v>
      </c>
      <c r="X4769" s="16">
        <v>-1450.0479999999989</v>
      </c>
    </row>
    <row r="4770" spans="1:24" x14ac:dyDescent="0.25">
      <c r="A4770" s="4" t="s">
        <v>24</v>
      </c>
      <c r="B4770" s="5" t="s">
        <v>5237</v>
      </c>
      <c r="C4770" s="6" t="s">
        <v>35</v>
      </c>
      <c r="D4770" s="7">
        <v>112</v>
      </c>
      <c r="E4770" t="s">
        <v>298</v>
      </c>
      <c r="F4770" t="s">
        <v>37</v>
      </c>
      <c r="G4770" t="s">
        <v>59</v>
      </c>
      <c r="H4770" t="s">
        <v>60</v>
      </c>
      <c r="I4770" t="s">
        <v>86</v>
      </c>
      <c r="J4770" s="8" t="s">
        <v>46</v>
      </c>
      <c r="K4770" s="8">
        <v>162</v>
      </c>
      <c r="L4770" t="s">
        <v>53</v>
      </c>
      <c r="M4770" s="9">
        <v>24</v>
      </c>
      <c r="N4770" s="10">
        <v>384.61538461538464</v>
      </c>
      <c r="O4770">
        <v>0.9</v>
      </c>
      <c r="P4770">
        <v>0.9</v>
      </c>
      <c r="Q4770">
        <v>0</v>
      </c>
      <c r="R4770" t="s">
        <v>43</v>
      </c>
      <c r="S4770" s="16">
        <v>3149.28</v>
      </c>
      <c r="T4770" s="16">
        <v>384.61538461538464</v>
      </c>
      <c r="U4770" s="16">
        <v>750</v>
      </c>
      <c r="V4770" s="16">
        <v>10</v>
      </c>
      <c r="W4770" s="16">
        <v>0</v>
      </c>
      <c r="X4770" s="16">
        <v>2004.6646153846154</v>
      </c>
    </row>
    <row r="4771" spans="1:24" x14ac:dyDescent="0.25">
      <c r="A4771" s="4" t="s">
        <v>24</v>
      </c>
      <c r="B4771" s="5" t="s">
        <v>5238</v>
      </c>
      <c r="C4771" s="6" t="s">
        <v>35</v>
      </c>
      <c r="D4771" s="7">
        <v>199</v>
      </c>
      <c r="E4771" t="s">
        <v>239</v>
      </c>
      <c r="F4771" t="s">
        <v>28</v>
      </c>
      <c r="G4771" t="s">
        <v>89</v>
      </c>
      <c r="H4771" t="s">
        <v>39</v>
      </c>
      <c r="I4771" t="s">
        <v>76</v>
      </c>
      <c r="J4771" s="8" t="s">
        <v>46</v>
      </c>
      <c r="K4771" s="8">
        <v>0</v>
      </c>
      <c r="L4771" t="s">
        <v>53</v>
      </c>
      <c r="M4771" s="9">
        <v>24</v>
      </c>
      <c r="N4771" s="10">
        <v>384.61538461538464</v>
      </c>
      <c r="O4771">
        <v>1</v>
      </c>
      <c r="P4771">
        <v>0.99</v>
      </c>
      <c r="Q4771">
        <v>0</v>
      </c>
      <c r="R4771" t="s">
        <v>43</v>
      </c>
      <c r="S4771" s="16">
        <v>3801.6</v>
      </c>
      <c r="T4771" s="16">
        <v>0</v>
      </c>
      <c r="U4771" s="16">
        <v>200</v>
      </c>
      <c r="V4771" s="16">
        <v>10</v>
      </c>
      <c r="W4771" s="16">
        <v>0</v>
      </c>
      <c r="X4771" s="16">
        <v>3591.6</v>
      </c>
    </row>
    <row r="4772" spans="1:24" x14ac:dyDescent="0.25">
      <c r="A4772" s="4" t="s">
        <v>24</v>
      </c>
      <c r="B4772" s="5" t="s">
        <v>5239</v>
      </c>
      <c r="C4772" s="6" t="s">
        <v>92</v>
      </c>
      <c r="D4772" s="7">
        <v>59</v>
      </c>
      <c r="E4772" t="s">
        <v>456</v>
      </c>
      <c r="F4772" t="s">
        <v>37</v>
      </c>
      <c r="G4772" t="s">
        <v>214</v>
      </c>
      <c r="H4772" t="s">
        <v>81</v>
      </c>
      <c r="I4772" t="s">
        <v>76</v>
      </c>
      <c r="J4772" s="8" t="s">
        <v>32</v>
      </c>
      <c r="K4772" s="8">
        <v>0</v>
      </c>
      <c r="L4772" t="s">
        <v>95</v>
      </c>
      <c r="M4772" s="9">
        <v>60</v>
      </c>
      <c r="N4772" s="10">
        <v>74</v>
      </c>
      <c r="O4772">
        <v>1</v>
      </c>
      <c r="P4772">
        <v>1.17</v>
      </c>
      <c r="Q4772">
        <v>0</v>
      </c>
      <c r="R4772" t="s">
        <v>43</v>
      </c>
      <c r="S4772" s="16">
        <v>0</v>
      </c>
      <c r="T4772" s="16">
        <v>0</v>
      </c>
      <c r="U4772" s="16">
        <v>0</v>
      </c>
      <c r="V4772" s="16">
        <v>500</v>
      </c>
      <c r="W4772" s="16">
        <v>0</v>
      </c>
      <c r="X4772" s="16">
        <v>-500</v>
      </c>
    </row>
    <row r="4773" spans="1:24" x14ac:dyDescent="0.25">
      <c r="A4773" s="4" t="s">
        <v>24</v>
      </c>
      <c r="B4773" s="5" t="s">
        <v>5240</v>
      </c>
      <c r="C4773" s="6" t="s">
        <v>43</v>
      </c>
      <c r="D4773" s="7">
        <v>57</v>
      </c>
      <c r="E4773" t="s">
        <v>213</v>
      </c>
      <c r="F4773" t="s">
        <v>37</v>
      </c>
      <c r="G4773" t="s">
        <v>214</v>
      </c>
      <c r="H4773" t="s">
        <v>81</v>
      </c>
      <c r="I4773" t="s">
        <v>31</v>
      </c>
      <c r="J4773" s="8" t="s">
        <v>46</v>
      </c>
      <c r="K4773" s="8">
        <v>116</v>
      </c>
      <c r="L4773" t="s">
        <v>47</v>
      </c>
      <c r="M4773" s="9">
        <v>30</v>
      </c>
      <c r="N4773" s="10">
        <v>615.38461538461536</v>
      </c>
      <c r="O4773">
        <v>1.2</v>
      </c>
      <c r="P4773">
        <v>1.17</v>
      </c>
      <c r="Q4773">
        <v>1</v>
      </c>
      <c r="R4773" t="s">
        <v>43</v>
      </c>
      <c r="S4773" s="16">
        <v>0</v>
      </c>
      <c r="T4773" s="16">
        <v>615.38461538461536</v>
      </c>
      <c r="U4773" s="16">
        <v>0</v>
      </c>
      <c r="V4773" s="16">
        <v>0</v>
      </c>
      <c r="W4773" s="16">
        <v>0</v>
      </c>
      <c r="X4773" s="16">
        <v>-615.38461538461536</v>
      </c>
    </row>
    <row r="4774" spans="1:24" x14ac:dyDescent="0.25">
      <c r="A4774" s="4" t="s">
        <v>24</v>
      </c>
      <c r="B4774" s="5" t="s">
        <v>5241</v>
      </c>
      <c r="C4774" s="6" t="s">
        <v>35</v>
      </c>
      <c r="D4774" s="7">
        <v>29</v>
      </c>
      <c r="E4774" t="s">
        <v>171</v>
      </c>
      <c r="F4774" t="s">
        <v>37</v>
      </c>
      <c r="G4774" t="s">
        <v>172</v>
      </c>
      <c r="H4774" t="s">
        <v>51</v>
      </c>
      <c r="I4774" t="s">
        <v>52</v>
      </c>
      <c r="J4774" s="8" t="s">
        <v>46</v>
      </c>
      <c r="K4774" s="8">
        <v>160</v>
      </c>
      <c r="L4774" t="s">
        <v>53</v>
      </c>
      <c r="M4774" s="9">
        <v>24</v>
      </c>
      <c r="N4774" s="10">
        <v>384.61538461538464</v>
      </c>
      <c r="O4774">
        <v>1.1000000000000001</v>
      </c>
      <c r="P4774">
        <v>1.0900000000000001</v>
      </c>
      <c r="Q4774">
        <v>0</v>
      </c>
      <c r="R4774" t="s">
        <v>43</v>
      </c>
      <c r="S4774" s="16">
        <v>4604.1600000000008</v>
      </c>
      <c r="T4774" s="16">
        <v>384.61538461538464</v>
      </c>
      <c r="U4774" s="16">
        <v>200</v>
      </c>
      <c r="V4774" s="16">
        <v>50</v>
      </c>
      <c r="W4774" s="16">
        <v>0</v>
      </c>
      <c r="X4774" s="16">
        <v>3969.544615384616</v>
      </c>
    </row>
    <row r="4775" spans="1:24" x14ac:dyDescent="0.25">
      <c r="A4775" s="4" t="s">
        <v>24</v>
      </c>
      <c r="B4775" s="5" t="s">
        <v>5242</v>
      </c>
      <c r="C4775" s="6" t="s">
        <v>26</v>
      </c>
      <c r="D4775" s="7">
        <v>215</v>
      </c>
      <c r="E4775" t="s">
        <v>698</v>
      </c>
      <c r="F4775" t="s">
        <v>28</v>
      </c>
      <c r="G4775" t="s">
        <v>625</v>
      </c>
      <c r="H4775" t="s">
        <v>30</v>
      </c>
      <c r="I4775" t="s">
        <v>76</v>
      </c>
      <c r="J4775" s="8" t="s">
        <v>46</v>
      </c>
      <c r="K4775" s="8">
        <v>108</v>
      </c>
      <c r="L4775" t="s">
        <v>90</v>
      </c>
      <c r="M4775" s="9">
        <v>35</v>
      </c>
      <c r="N4775" s="10">
        <v>923.07692307692309</v>
      </c>
      <c r="O4775">
        <v>1</v>
      </c>
      <c r="P4775">
        <v>0.86</v>
      </c>
      <c r="Q4775">
        <v>0</v>
      </c>
      <c r="R4775" t="s">
        <v>43</v>
      </c>
      <c r="S4775" s="16">
        <v>4816</v>
      </c>
      <c r="T4775" s="16">
        <v>923.07692307692309</v>
      </c>
      <c r="U4775" s="16">
        <v>500</v>
      </c>
      <c r="V4775" s="16">
        <v>50</v>
      </c>
      <c r="W4775" s="16">
        <v>0</v>
      </c>
      <c r="X4775" s="16">
        <v>3342.9230769230771</v>
      </c>
    </row>
    <row r="4776" spans="1:24" x14ac:dyDescent="0.25">
      <c r="A4776" s="4" t="s">
        <v>24</v>
      </c>
      <c r="B4776" s="5" t="s">
        <v>5243</v>
      </c>
      <c r="C4776" s="6" t="s">
        <v>43</v>
      </c>
      <c r="D4776" s="7">
        <v>228</v>
      </c>
      <c r="E4776" t="s">
        <v>405</v>
      </c>
      <c r="F4776" t="s">
        <v>28</v>
      </c>
      <c r="G4776" t="s">
        <v>291</v>
      </c>
      <c r="H4776" t="s">
        <v>51</v>
      </c>
      <c r="I4776" t="s">
        <v>40</v>
      </c>
      <c r="J4776" s="8" t="s">
        <v>32</v>
      </c>
      <c r="K4776" s="8">
        <v>167</v>
      </c>
      <c r="L4776" t="s">
        <v>117</v>
      </c>
      <c r="M4776" s="9">
        <v>54</v>
      </c>
      <c r="N4776" s="10">
        <v>5666.666666666667</v>
      </c>
      <c r="O4776">
        <v>0.8</v>
      </c>
      <c r="P4776">
        <v>1.1599999999999999</v>
      </c>
      <c r="Q4776">
        <v>0</v>
      </c>
      <c r="R4776" t="s">
        <v>43</v>
      </c>
      <c r="S4776" s="16">
        <v>8017.9199999999992</v>
      </c>
      <c r="T4776" s="16">
        <v>5666.666666666667</v>
      </c>
      <c r="U4776" s="16">
        <v>0</v>
      </c>
      <c r="V4776" s="16">
        <v>0</v>
      </c>
      <c r="W4776" s="16">
        <v>0</v>
      </c>
      <c r="X4776" s="16">
        <v>2351.2533333333322</v>
      </c>
    </row>
    <row r="4777" spans="1:24" x14ac:dyDescent="0.25">
      <c r="A4777" s="4" t="s">
        <v>24</v>
      </c>
      <c r="B4777" s="5" t="s">
        <v>5244</v>
      </c>
      <c r="C4777" s="6" t="s">
        <v>92</v>
      </c>
      <c r="D4777" s="7">
        <v>230</v>
      </c>
      <c r="E4777" t="s">
        <v>509</v>
      </c>
      <c r="F4777" t="s">
        <v>28</v>
      </c>
      <c r="G4777" t="s">
        <v>80</v>
      </c>
      <c r="H4777" t="s">
        <v>81</v>
      </c>
      <c r="I4777" t="s">
        <v>76</v>
      </c>
      <c r="J4777" s="8" t="s">
        <v>32</v>
      </c>
      <c r="K4777" s="8">
        <v>162</v>
      </c>
      <c r="L4777" t="s">
        <v>95</v>
      </c>
      <c r="M4777" s="9">
        <v>72</v>
      </c>
      <c r="N4777" s="10">
        <v>72</v>
      </c>
      <c r="O4777">
        <v>1</v>
      </c>
      <c r="P4777">
        <v>1.1599999999999999</v>
      </c>
      <c r="Q4777">
        <v>0</v>
      </c>
      <c r="R4777" t="s">
        <v>43</v>
      </c>
      <c r="S4777" s="16">
        <v>13363.199999999999</v>
      </c>
      <c r="T4777" s="16">
        <v>0</v>
      </c>
      <c r="U4777" s="16">
        <v>500</v>
      </c>
      <c r="V4777" s="16">
        <v>10</v>
      </c>
      <c r="W4777" s="16">
        <v>11664</v>
      </c>
      <c r="X4777" s="16">
        <v>1189.1999999999989</v>
      </c>
    </row>
    <row r="4778" spans="1:24" x14ac:dyDescent="0.25">
      <c r="A4778" s="4" t="s">
        <v>24</v>
      </c>
      <c r="B4778" s="5" t="s">
        <v>5245</v>
      </c>
      <c r="C4778" s="6" t="s">
        <v>92</v>
      </c>
      <c r="D4778" s="7">
        <v>133</v>
      </c>
      <c r="E4778" t="s">
        <v>36</v>
      </c>
      <c r="F4778" t="s">
        <v>37</v>
      </c>
      <c r="G4778" t="s">
        <v>38</v>
      </c>
      <c r="H4778" t="s">
        <v>39</v>
      </c>
      <c r="I4778" t="s">
        <v>40</v>
      </c>
      <c r="J4778" s="8" t="s">
        <v>46</v>
      </c>
      <c r="K4778" s="8">
        <v>164</v>
      </c>
      <c r="L4778" t="s">
        <v>99</v>
      </c>
      <c r="M4778" s="9">
        <v>48</v>
      </c>
      <c r="N4778" s="10">
        <v>53</v>
      </c>
      <c r="O4778">
        <v>0.8</v>
      </c>
      <c r="P4778">
        <v>1.03</v>
      </c>
      <c r="Q4778">
        <v>0</v>
      </c>
      <c r="R4778" t="s">
        <v>43</v>
      </c>
      <c r="S4778" s="16">
        <v>6486.5280000000002</v>
      </c>
      <c r="T4778" s="16">
        <v>0</v>
      </c>
      <c r="U4778" s="16">
        <v>750</v>
      </c>
      <c r="V4778" s="16">
        <v>50</v>
      </c>
      <c r="W4778" s="16">
        <v>8692</v>
      </c>
      <c r="X4778" s="16">
        <v>-3005.4719999999998</v>
      </c>
    </row>
    <row r="4779" spans="1:24" x14ac:dyDescent="0.25">
      <c r="A4779" s="4" t="s">
        <v>24</v>
      </c>
      <c r="B4779" s="5" t="s">
        <v>5246</v>
      </c>
      <c r="C4779" s="6" t="s">
        <v>78</v>
      </c>
      <c r="D4779" s="7">
        <v>144</v>
      </c>
      <c r="E4779" t="s">
        <v>386</v>
      </c>
      <c r="F4779" t="s">
        <v>37</v>
      </c>
      <c r="G4779" t="s">
        <v>387</v>
      </c>
      <c r="H4779" t="s">
        <v>81</v>
      </c>
      <c r="I4779" t="s">
        <v>76</v>
      </c>
      <c r="J4779" s="8" t="s">
        <v>46</v>
      </c>
      <c r="K4779" s="8">
        <v>161</v>
      </c>
      <c r="L4779" t="s">
        <v>82</v>
      </c>
      <c r="M4779" s="9">
        <v>40</v>
      </c>
      <c r="N4779" s="10">
        <v>1230.7692307692307</v>
      </c>
      <c r="O4779">
        <v>1</v>
      </c>
      <c r="P4779">
        <v>0.96</v>
      </c>
      <c r="Q4779">
        <v>1</v>
      </c>
      <c r="R4779" t="s">
        <v>43</v>
      </c>
      <c r="S4779" s="16">
        <v>0</v>
      </c>
      <c r="T4779" s="16">
        <v>1230.7692307692307</v>
      </c>
      <c r="U4779" s="16">
        <v>200</v>
      </c>
      <c r="V4779" s="16">
        <v>0</v>
      </c>
      <c r="W4779" s="16">
        <v>0</v>
      </c>
      <c r="X4779" s="16">
        <v>-1430.7692307692307</v>
      </c>
    </row>
    <row r="4780" spans="1:24" x14ac:dyDescent="0.25">
      <c r="A4780" s="4" t="s">
        <v>24</v>
      </c>
      <c r="B4780" s="5" t="s">
        <v>5247</v>
      </c>
      <c r="C4780" s="6" t="s">
        <v>92</v>
      </c>
      <c r="D4780" s="7">
        <v>248</v>
      </c>
      <c r="E4780" t="s">
        <v>880</v>
      </c>
      <c r="F4780" t="s">
        <v>37</v>
      </c>
      <c r="G4780" t="s">
        <v>488</v>
      </c>
      <c r="H4780" t="s">
        <v>39</v>
      </c>
      <c r="I4780" t="s">
        <v>40</v>
      </c>
      <c r="J4780" s="8" t="s">
        <v>46</v>
      </c>
      <c r="K4780" s="8">
        <v>160</v>
      </c>
      <c r="L4780" t="s">
        <v>99</v>
      </c>
      <c r="M4780" s="9">
        <v>40</v>
      </c>
      <c r="N4780" s="10">
        <v>47</v>
      </c>
      <c r="O4780">
        <v>0.8</v>
      </c>
      <c r="P4780">
        <v>0.89</v>
      </c>
      <c r="Q4780">
        <v>0</v>
      </c>
      <c r="R4780" t="s">
        <v>43</v>
      </c>
      <c r="S4780" s="16">
        <v>4556.8</v>
      </c>
      <c r="T4780" s="16">
        <v>0</v>
      </c>
      <c r="U4780" s="16">
        <v>0</v>
      </c>
      <c r="V4780" s="16">
        <v>50</v>
      </c>
      <c r="W4780" s="16">
        <v>7520</v>
      </c>
      <c r="X4780" s="16">
        <v>-3013.2</v>
      </c>
    </row>
    <row r="4781" spans="1:24" x14ac:dyDescent="0.25">
      <c r="A4781" s="4" t="s">
        <v>24</v>
      </c>
      <c r="B4781" s="5" t="s">
        <v>5248</v>
      </c>
      <c r="C4781" s="6" t="s">
        <v>92</v>
      </c>
      <c r="D4781" s="7">
        <v>159</v>
      </c>
      <c r="E4781" t="s">
        <v>189</v>
      </c>
      <c r="F4781" t="s">
        <v>37</v>
      </c>
      <c r="G4781" t="s">
        <v>190</v>
      </c>
      <c r="H4781" t="s">
        <v>81</v>
      </c>
      <c r="I4781" t="s">
        <v>40</v>
      </c>
      <c r="J4781" s="8" t="s">
        <v>32</v>
      </c>
      <c r="K4781" s="8">
        <v>160</v>
      </c>
      <c r="L4781" t="s">
        <v>95</v>
      </c>
      <c r="M4781" s="9">
        <v>72</v>
      </c>
      <c r="N4781" s="10">
        <v>80</v>
      </c>
      <c r="O4781">
        <v>0.8</v>
      </c>
      <c r="P4781">
        <v>0.95</v>
      </c>
      <c r="Q4781">
        <v>0</v>
      </c>
      <c r="R4781" t="s">
        <v>43</v>
      </c>
      <c r="S4781" s="16">
        <v>8755.1999999999989</v>
      </c>
      <c r="T4781" s="16">
        <v>0</v>
      </c>
      <c r="U4781" s="16">
        <v>0</v>
      </c>
      <c r="V4781" s="16">
        <v>0</v>
      </c>
      <c r="W4781" s="16">
        <v>12800</v>
      </c>
      <c r="X4781" s="16">
        <v>-4044.8000000000011</v>
      </c>
    </row>
    <row r="4782" spans="1:24" x14ac:dyDescent="0.25">
      <c r="A4782" s="4" t="s">
        <v>24</v>
      </c>
      <c r="B4782" s="5" t="s">
        <v>5249</v>
      </c>
      <c r="C4782" s="6" t="s">
        <v>35</v>
      </c>
      <c r="D4782" s="7">
        <v>163</v>
      </c>
      <c r="E4782" t="s">
        <v>412</v>
      </c>
      <c r="F4782" t="s">
        <v>37</v>
      </c>
      <c r="G4782" t="s">
        <v>263</v>
      </c>
      <c r="H4782" t="s">
        <v>81</v>
      </c>
      <c r="I4782" t="s">
        <v>31</v>
      </c>
      <c r="J4782" s="8" t="s">
        <v>32</v>
      </c>
      <c r="K4782" s="8">
        <v>162</v>
      </c>
      <c r="L4782" t="s">
        <v>41</v>
      </c>
      <c r="M4782" s="9">
        <v>48</v>
      </c>
      <c r="N4782" s="10">
        <v>5416.666666666667</v>
      </c>
      <c r="O4782">
        <v>1.2</v>
      </c>
      <c r="P4782">
        <v>1.1100000000000001</v>
      </c>
      <c r="Q4782">
        <v>0</v>
      </c>
      <c r="R4782" t="s">
        <v>43</v>
      </c>
      <c r="S4782" s="16">
        <v>10357.632</v>
      </c>
      <c r="T4782" s="16">
        <v>5416.666666666667</v>
      </c>
      <c r="U4782" s="16">
        <v>0</v>
      </c>
      <c r="V4782" s="16">
        <v>10</v>
      </c>
      <c r="W4782" s="16">
        <v>0</v>
      </c>
      <c r="X4782" s="16">
        <v>4930.9653333333326</v>
      </c>
    </row>
    <row r="4783" spans="1:24" x14ac:dyDescent="0.25">
      <c r="A4783" s="4" t="s">
        <v>24</v>
      </c>
      <c r="B4783" s="5" t="s">
        <v>5250</v>
      </c>
      <c r="C4783" s="6" t="s">
        <v>92</v>
      </c>
      <c r="D4783" s="7">
        <v>292</v>
      </c>
      <c r="E4783" t="s">
        <v>555</v>
      </c>
      <c r="F4783" t="s">
        <v>37</v>
      </c>
      <c r="G4783" t="s">
        <v>234</v>
      </c>
      <c r="H4783" t="s">
        <v>60</v>
      </c>
      <c r="I4783" t="s">
        <v>31</v>
      </c>
      <c r="J4783" s="8" t="s">
        <v>32</v>
      </c>
      <c r="K4783" s="8">
        <v>167</v>
      </c>
      <c r="L4783" t="s">
        <v>95</v>
      </c>
      <c r="M4783" s="9">
        <v>72</v>
      </c>
      <c r="N4783" s="10">
        <v>80</v>
      </c>
      <c r="O4783">
        <v>1.2</v>
      </c>
      <c r="P4783">
        <v>1.19</v>
      </c>
      <c r="Q4783">
        <v>0</v>
      </c>
      <c r="R4783" t="s">
        <v>43</v>
      </c>
      <c r="S4783" s="16">
        <v>17170.271999999997</v>
      </c>
      <c r="T4783" s="16">
        <v>0</v>
      </c>
      <c r="U4783" s="16">
        <v>500</v>
      </c>
      <c r="V4783" s="16">
        <v>10</v>
      </c>
      <c r="W4783" s="16">
        <v>13360</v>
      </c>
      <c r="X4783" s="16">
        <v>3300.2719999999972</v>
      </c>
    </row>
    <row r="4784" spans="1:24" x14ac:dyDescent="0.25">
      <c r="A4784" s="4" t="s">
        <v>24</v>
      </c>
      <c r="B4784" s="5" t="s">
        <v>5251</v>
      </c>
      <c r="C4784" s="6" t="s">
        <v>35</v>
      </c>
      <c r="D4784" s="7">
        <v>116</v>
      </c>
      <c r="E4784" t="s">
        <v>58</v>
      </c>
      <c r="F4784" t="s">
        <v>28</v>
      </c>
      <c r="G4784" t="s">
        <v>59</v>
      </c>
      <c r="H4784" t="s">
        <v>60</v>
      </c>
      <c r="I4784" t="s">
        <v>40</v>
      </c>
      <c r="J4784" s="8" t="s">
        <v>46</v>
      </c>
      <c r="K4784" s="8">
        <v>81</v>
      </c>
      <c r="L4784" t="s">
        <v>53</v>
      </c>
      <c r="M4784" s="9">
        <v>24</v>
      </c>
      <c r="N4784" s="10">
        <v>384.61538461538464</v>
      </c>
      <c r="O4784">
        <v>0.8</v>
      </c>
      <c r="P4784">
        <v>0.9</v>
      </c>
      <c r="Q4784">
        <v>0</v>
      </c>
      <c r="R4784" t="s">
        <v>43</v>
      </c>
      <c r="S4784" s="16">
        <v>2764.8</v>
      </c>
      <c r="T4784" s="16">
        <v>384.61538461538464</v>
      </c>
      <c r="U4784" s="16">
        <v>750</v>
      </c>
      <c r="V4784" s="16">
        <v>10</v>
      </c>
      <c r="W4784" s="16">
        <v>0</v>
      </c>
      <c r="X4784" s="16">
        <v>1620.1846153846154</v>
      </c>
    </row>
    <row r="4785" spans="1:24" x14ac:dyDescent="0.25">
      <c r="A4785" s="4" t="s">
        <v>24</v>
      </c>
      <c r="B4785" s="5" t="s">
        <v>5252</v>
      </c>
      <c r="C4785" s="6" t="s">
        <v>26</v>
      </c>
      <c r="D4785" s="7">
        <v>103</v>
      </c>
      <c r="E4785" t="s">
        <v>192</v>
      </c>
      <c r="F4785" t="s">
        <v>37</v>
      </c>
      <c r="G4785" t="s">
        <v>98</v>
      </c>
      <c r="H4785" t="s">
        <v>81</v>
      </c>
      <c r="I4785" t="s">
        <v>31</v>
      </c>
      <c r="J4785" s="8" t="s">
        <v>32</v>
      </c>
      <c r="K4785" s="8">
        <v>127</v>
      </c>
      <c r="L4785" t="s">
        <v>33</v>
      </c>
      <c r="M4785" s="9">
        <v>60</v>
      </c>
      <c r="N4785" s="10">
        <v>6250</v>
      </c>
      <c r="O4785">
        <v>1.2</v>
      </c>
      <c r="P4785">
        <v>1.03</v>
      </c>
      <c r="Q4785">
        <v>0</v>
      </c>
      <c r="R4785" t="s">
        <v>43</v>
      </c>
      <c r="S4785" s="16">
        <v>9418.32</v>
      </c>
      <c r="T4785" s="16">
        <v>6250</v>
      </c>
      <c r="U4785" s="16">
        <v>0</v>
      </c>
      <c r="V4785" s="16">
        <v>0</v>
      </c>
      <c r="W4785" s="16">
        <v>0</v>
      </c>
      <c r="X4785" s="16">
        <v>3168.3199999999997</v>
      </c>
    </row>
    <row r="4786" spans="1:24" x14ac:dyDescent="0.25">
      <c r="A4786" s="4" t="s">
        <v>24</v>
      </c>
      <c r="B4786" s="5" t="s">
        <v>5253</v>
      </c>
      <c r="C4786" s="6" t="s">
        <v>43</v>
      </c>
      <c r="D4786" s="7">
        <v>27</v>
      </c>
      <c r="E4786" t="s">
        <v>244</v>
      </c>
      <c r="F4786" t="s">
        <v>28</v>
      </c>
      <c r="G4786" t="s">
        <v>245</v>
      </c>
      <c r="H4786" t="s">
        <v>39</v>
      </c>
      <c r="I4786" t="s">
        <v>40</v>
      </c>
      <c r="J4786" s="8" t="s">
        <v>46</v>
      </c>
      <c r="K4786" s="8">
        <v>161</v>
      </c>
      <c r="L4786" t="s">
        <v>47</v>
      </c>
      <c r="M4786" s="9">
        <v>30</v>
      </c>
      <c r="N4786" s="10">
        <v>615.38461538461536</v>
      </c>
      <c r="O4786">
        <v>0.8</v>
      </c>
      <c r="P4786">
        <v>1.0900000000000001</v>
      </c>
      <c r="Q4786">
        <v>0</v>
      </c>
      <c r="R4786" t="s">
        <v>43</v>
      </c>
      <c r="S4786" s="16">
        <v>4185.6000000000004</v>
      </c>
      <c r="T4786" s="16">
        <v>615.38461538461536</v>
      </c>
      <c r="U4786" s="16">
        <v>500</v>
      </c>
      <c r="V4786" s="16">
        <v>250</v>
      </c>
      <c r="W4786" s="16">
        <v>0</v>
      </c>
      <c r="X4786" s="16">
        <v>2820.2153846153851</v>
      </c>
    </row>
    <row r="4787" spans="1:24" x14ac:dyDescent="0.25">
      <c r="A4787" s="4" t="s">
        <v>24</v>
      </c>
      <c r="B4787" s="5" t="s">
        <v>5254</v>
      </c>
      <c r="C4787" s="6" t="s">
        <v>135</v>
      </c>
      <c r="D4787" s="7">
        <v>174</v>
      </c>
      <c r="E4787" t="s">
        <v>602</v>
      </c>
      <c r="F4787" t="s">
        <v>28</v>
      </c>
      <c r="G4787" t="s">
        <v>603</v>
      </c>
      <c r="H4787" t="s">
        <v>39</v>
      </c>
      <c r="I4787" t="s">
        <v>40</v>
      </c>
      <c r="J4787" s="8" t="s">
        <v>32</v>
      </c>
      <c r="K4787" s="8">
        <v>163</v>
      </c>
      <c r="L4787" t="s">
        <v>209</v>
      </c>
      <c r="M4787" s="9">
        <v>90</v>
      </c>
      <c r="N4787" s="10">
        <v>9166.6666666666661</v>
      </c>
      <c r="O4787">
        <v>0.8</v>
      </c>
      <c r="P4787">
        <v>1.08</v>
      </c>
      <c r="Q4787">
        <v>0</v>
      </c>
      <c r="R4787" t="s">
        <v>43</v>
      </c>
      <c r="S4787" s="16">
        <v>12441.6</v>
      </c>
      <c r="T4787" s="16">
        <v>9166.6666666666661</v>
      </c>
      <c r="U4787" s="16">
        <v>200</v>
      </c>
      <c r="V4787" s="16">
        <v>250</v>
      </c>
      <c r="W4787" s="16">
        <v>0</v>
      </c>
      <c r="X4787" s="16">
        <v>2824.9333333333343</v>
      </c>
    </row>
    <row r="4788" spans="1:24" x14ac:dyDescent="0.25">
      <c r="A4788" s="4" t="s">
        <v>24</v>
      </c>
      <c r="B4788" s="5" t="s">
        <v>5255</v>
      </c>
      <c r="C4788" s="6" t="s">
        <v>35</v>
      </c>
      <c r="D4788" s="7">
        <v>259</v>
      </c>
      <c r="E4788" t="s">
        <v>469</v>
      </c>
      <c r="F4788" t="s">
        <v>28</v>
      </c>
      <c r="G4788" t="s">
        <v>124</v>
      </c>
      <c r="H4788" t="s">
        <v>51</v>
      </c>
      <c r="I4788" t="s">
        <v>40</v>
      </c>
      <c r="J4788" s="8" t="s">
        <v>32</v>
      </c>
      <c r="K4788" s="8">
        <v>136</v>
      </c>
      <c r="L4788" t="s">
        <v>41</v>
      </c>
      <c r="M4788" s="9">
        <v>48</v>
      </c>
      <c r="N4788" s="10">
        <v>5416.666666666667</v>
      </c>
      <c r="O4788">
        <v>0.8</v>
      </c>
      <c r="P4788">
        <v>1.17</v>
      </c>
      <c r="Q4788">
        <v>0</v>
      </c>
      <c r="R4788" t="s">
        <v>43</v>
      </c>
      <c r="S4788" s="16">
        <v>7188.48</v>
      </c>
      <c r="T4788" s="16">
        <v>5416.666666666667</v>
      </c>
      <c r="U4788" s="16">
        <v>0</v>
      </c>
      <c r="V4788" s="16">
        <v>250</v>
      </c>
      <c r="W4788" s="16">
        <v>0</v>
      </c>
      <c r="X4788" s="16">
        <v>1521.8133333333326</v>
      </c>
    </row>
    <row r="4789" spans="1:24" x14ac:dyDescent="0.25">
      <c r="A4789" s="4" t="s">
        <v>24</v>
      </c>
      <c r="B4789" s="5" t="s">
        <v>5256</v>
      </c>
      <c r="C4789" s="6" t="s">
        <v>92</v>
      </c>
      <c r="D4789" s="7">
        <v>90</v>
      </c>
      <c r="E4789" t="s">
        <v>765</v>
      </c>
      <c r="F4789" t="s">
        <v>37</v>
      </c>
      <c r="G4789" t="s">
        <v>766</v>
      </c>
      <c r="H4789" t="s">
        <v>81</v>
      </c>
      <c r="I4789" t="s">
        <v>40</v>
      </c>
      <c r="J4789" s="8" t="s">
        <v>46</v>
      </c>
      <c r="K4789" s="8">
        <v>0</v>
      </c>
      <c r="L4789" t="s">
        <v>99</v>
      </c>
      <c r="M4789" s="9">
        <v>40</v>
      </c>
      <c r="N4789" s="10">
        <v>47</v>
      </c>
      <c r="O4789">
        <v>0.8</v>
      </c>
      <c r="P4789">
        <v>1.01</v>
      </c>
      <c r="Q4789">
        <v>0</v>
      </c>
      <c r="R4789" t="s">
        <v>43</v>
      </c>
      <c r="S4789" s="16">
        <v>0</v>
      </c>
      <c r="T4789" s="16">
        <v>0</v>
      </c>
      <c r="U4789" s="16">
        <v>0</v>
      </c>
      <c r="V4789" s="16">
        <v>50</v>
      </c>
      <c r="W4789" s="16">
        <v>0</v>
      </c>
      <c r="X4789" s="16">
        <v>-50</v>
      </c>
    </row>
    <row r="4790" spans="1:24" x14ac:dyDescent="0.25">
      <c r="A4790" s="4" t="s">
        <v>24</v>
      </c>
      <c r="B4790" s="5" t="s">
        <v>5257</v>
      </c>
      <c r="C4790" s="6" t="s">
        <v>92</v>
      </c>
      <c r="D4790" s="7">
        <v>151</v>
      </c>
      <c r="E4790" t="s">
        <v>750</v>
      </c>
      <c r="F4790" t="s">
        <v>37</v>
      </c>
      <c r="G4790" t="s">
        <v>116</v>
      </c>
      <c r="H4790" t="s">
        <v>51</v>
      </c>
      <c r="I4790" t="s">
        <v>52</v>
      </c>
      <c r="J4790" s="8" t="s">
        <v>46</v>
      </c>
      <c r="K4790" s="8">
        <v>165</v>
      </c>
      <c r="L4790" t="s">
        <v>99</v>
      </c>
      <c r="M4790" s="9">
        <v>35</v>
      </c>
      <c r="N4790" s="10">
        <v>54</v>
      </c>
      <c r="O4790">
        <v>1.1000000000000001</v>
      </c>
      <c r="P4790">
        <v>1.07</v>
      </c>
      <c r="Q4790">
        <v>0</v>
      </c>
      <c r="R4790" t="s">
        <v>43</v>
      </c>
      <c r="S4790" s="16">
        <v>6797.1750000000011</v>
      </c>
      <c r="T4790" s="16">
        <v>0</v>
      </c>
      <c r="U4790" s="16">
        <v>1000</v>
      </c>
      <c r="V4790" s="16">
        <v>0</v>
      </c>
      <c r="W4790" s="16">
        <v>8910</v>
      </c>
      <c r="X4790" s="16">
        <v>-3112.8249999999989</v>
      </c>
    </row>
    <row r="4791" spans="1:24" x14ac:dyDescent="0.25">
      <c r="A4791" s="4" t="s">
        <v>24</v>
      </c>
      <c r="B4791" s="5" t="s">
        <v>5258</v>
      </c>
      <c r="C4791" s="6" t="s">
        <v>35</v>
      </c>
      <c r="D4791" s="7">
        <v>263</v>
      </c>
      <c r="E4791" t="s">
        <v>1030</v>
      </c>
      <c r="F4791" t="s">
        <v>28</v>
      </c>
      <c r="G4791" t="s">
        <v>403</v>
      </c>
      <c r="H4791" t="s">
        <v>51</v>
      </c>
      <c r="I4791" t="s">
        <v>76</v>
      </c>
      <c r="J4791" s="8" t="s">
        <v>46</v>
      </c>
      <c r="K4791" s="8">
        <v>0</v>
      </c>
      <c r="L4791" t="s">
        <v>53</v>
      </c>
      <c r="M4791" s="9">
        <v>24</v>
      </c>
      <c r="N4791" s="10">
        <v>384.61538461538464</v>
      </c>
      <c r="O4791">
        <v>1</v>
      </c>
      <c r="P4791">
        <v>1.1499999999999999</v>
      </c>
      <c r="Q4791">
        <v>0</v>
      </c>
      <c r="R4791" t="s">
        <v>43</v>
      </c>
      <c r="S4791" s="16">
        <v>4416</v>
      </c>
      <c r="T4791" s="16">
        <v>0</v>
      </c>
      <c r="U4791" s="16">
        <v>0</v>
      </c>
      <c r="V4791" s="16">
        <v>500</v>
      </c>
      <c r="W4791" s="16">
        <v>0</v>
      </c>
      <c r="X4791" s="16">
        <v>3916</v>
      </c>
    </row>
    <row r="4792" spans="1:24" x14ac:dyDescent="0.25">
      <c r="A4792" s="4" t="s">
        <v>24</v>
      </c>
      <c r="B4792" s="5" t="s">
        <v>5259</v>
      </c>
      <c r="C4792" s="6" t="s">
        <v>35</v>
      </c>
      <c r="D4792" s="7">
        <v>243</v>
      </c>
      <c r="E4792" t="s">
        <v>342</v>
      </c>
      <c r="F4792" t="s">
        <v>37</v>
      </c>
      <c r="G4792" t="s">
        <v>109</v>
      </c>
      <c r="H4792" t="s">
        <v>64</v>
      </c>
      <c r="I4792" t="s">
        <v>31</v>
      </c>
      <c r="J4792" s="8" t="s">
        <v>32</v>
      </c>
      <c r="K4792" s="8">
        <v>160</v>
      </c>
      <c r="L4792" t="s">
        <v>41</v>
      </c>
      <c r="M4792" s="9">
        <v>48</v>
      </c>
      <c r="N4792" s="10">
        <v>5416.666666666667</v>
      </c>
      <c r="O4792">
        <v>1.2</v>
      </c>
      <c r="P4792">
        <v>0.86</v>
      </c>
      <c r="Q4792">
        <v>0</v>
      </c>
      <c r="R4792" t="s">
        <v>43</v>
      </c>
      <c r="S4792" s="16">
        <v>7925.76</v>
      </c>
      <c r="T4792" s="16">
        <v>5416.666666666667</v>
      </c>
      <c r="U4792" s="16">
        <v>0</v>
      </c>
      <c r="V4792" s="16">
        <v>100</v>
      </c>
      <c r="W4792" s="16">
        <v>0</v>
      </c>
      <c r="X4792" s="16">
        <v>2409.0933333333332</v>
      </c>
    </row>
    <row r="4793" spans="1:24" x14ac:dyDescent="0.25">
      <c r="A4793" s="4" t="s">
        <v>24</v>
      </c>
      <c r="B4793" s="5" t="s">
        <v>5260</v>
      </c>
      <c r="C4793" s="6" t="s">
        <v>43</v>
      </c>
      <c r="D4793" s="7">
        <v>131</v>
      </c>
      <c r="E4793" t="s">
        <v>846</v>
      </c>
      <c r="F4793" t="s">
        <v>37</v>
      </c>
      <c r="G4793" t="s">
        <v>75</v>
      </c>
      <c r="H4793" t="s">
        <v>60</v>
      </c>
      <c r="I4793" t="s">
        <v>40</v>
      </c>
      <c r="J4793" s="8" t="s">
        <v>46</v>
      </c>
      <c r="K4793" s="8">
        <v>0</v>
      </c>
      <c r="L4793" t="s">
        <v>47</v>
      </c>
      <c r="M4793" s="9">
        <v>30</v>
      </c>
      <c r="N4793" s="10">
        <v>615.38461538461536</v>
      </c>
      <c r="O4793">
        <v>0.8</v>
      </c>
      <c r="P4793">
        <v>1.1499999999999999</v>
      </c>
      <c r="Q4793">
        <v>0</v>
      </c>
      <c r="R4793" t="s">
        <v>43</v>
      </c>
      <c r="S4793" s="16">
        <v>0</v>
      </c>
      <c r="T4793" s="16">
        <v>0</v>
      </c>
      <c r="U4793" s="16">
        <v>0</v>
      </c>
      <c r="V4793" s="16">
        <v>10</v>
      </c>
      <c r="W4793" s="16">
        <v>0</v>
      </c>
      <c r="X4793" s="16">
        <v>-10</v>
      </c>
    </row>
    <row r="4794" spans="1:24" x14ac:dyDescent="0.25">
      <c r="A4794" s="4" t="s">
        <v>24</v>
      </c>
      <c r="B4794" s="5" t="s">
        <v>5261</v>
      </c>
      <c r="C4794" s="6" t="s">
        <v>66</v>
      </c>
      <c r="D4794" s="7">
        <v>117</v>
      </c>
      <c r="E4794" t="s">
        <v>478</v>
      </c>
      <c r="F4794" t="s">
        <v>37</v>
      </c>
      <c r="G4794" t="s">
        <v>220</v>
      </c>
      <c r="H4794" t="s">
        <v>81</v>
      </c>
      <c r="I4794" t="s">
        <v>76</v>
      </c>
      <c r="J4794" s="8" t="s">
        <v>46</v>
      </c>
      <c r="K4794" s="8">
        <v>167</v>
      </c>
      <c r="L4794" t="s">
        <v>69</v>
      </c>
      <c r="M4794" s="9">
        <v>48</v>
      </c>
      <c r="N4794" s="10">
        <v>1538.4615384615386</v>
      </c>
      <c r="O4794">
        <v>1</v>
      </c>
      <c r="P4794">
        <v>1.1499999999999999</v>
      </c>
      <c r="Q4794">
        <v>0</v>
      </c>
      <c r="R4794" t="s">
        <v>43</v>
      </c>
      <c r="S4794" s="16">
        <v>9218.4</v>
      </c>
      <c r="T4794" s="16">
        <v>1538.4615384615386</v>
      </c>
      <c r="U4794" s="16">
        <v>500</v>
      </c>
      <c r="V4794" s="16">
        <v>10</v>
      </c>
      <c r="W4794" s="16">
        <v>0</v>
      </c>
      <c r="X4794" s="16">
        <v>7169.9384615384606</v>
      </c>
    </row>
    <row r="4795" spans="1:24" x14ac:dyDescent="0.25">
      <c r="A4795" s="4" t="s">
        <v>24</v>
      </c>
      <c r="B4795" s="5" t="s">
        <v>5262</v>
      </c>
      <c r="C4795" s="6" t="s">
        <v>135</v>
      </c>
      <c r="D4795" s="7">
        <v>184</v>
      </c>
      <c r="E4795" t="s">
        <v>567</v>
      </c>
      <c r="F4795" t="s">
        <v>37</v>
      </c>
      <c r="G4795" t="s">
        <v>472</v>
      </c>
      <c r="H4795" t="s">
        <v>30</v>
      </c>
      <c r="I4795" t="s">
        <v>40</v>
      </c>
      <c r="J4795" s="8" t="s">
        <v>32</v>
      </c>
      <c r="K4795" s="8">
        <v>162</v>
      </c>
      <c r="L4795" t="s">
        <v>209</v>
      </c>
      <c r="M4795" s="9">
        <v>90</v>
      </c>
      <c r="N4795" s="10">
        <v>9166.6666666666661</v>
      </c>
      <c r="O4795">
        <v>0.8</v>
      </c>
      <c r="P4795">
        <v>0.95</v>
      </c>
      <c r="Q4795">
        <v>0</v>
      </c>
      <c r="R4795" t="s">
        <v>43</v>
      </c>
      <c r="S4795" s="16">
        <v>11080.8</v>
      </c>
      <c r="T4795" s="16">
        <v>9166.6666666666661</v>
      </c>
      <c r="U4795" s="16">
        <v>0</v>
      </c>
      <c r="V4795" s="16">
        <v>50</v>
      </c>
      <c r="W4795" s="16">
        <v>0</v>
      </c>
      <c r="X4795" s="16">
        <v>1864.1333333333332</v>
      </c>
    </row>
    <row r="4796" spans="1:24" x14ac:dyDescent="0.25">
      <c r="A4796" s="4" t="s">
        <v>24</v>
      </c>
      <c r="B4796" s="5" t="s">
        <v>5263</v>
      </c>
      <c r="C4796" s="6" t="s">
        <v>92</v>
      </c>
      <c r="D4796" s="7">
        <v>286</v>
      </c>
      <c r="E4796" t="s">
        <v>84</v>
      </c>
      <c r="F4796" t="s">
        <v>37</v>
      </c>
      <c r="G4796" t="s">
        <v>85</v>
      </c>
      <c r="H4796" t="s">
        <v>51</v>
      </c>
      <c r="I4796" t="s">
        <v>86</v>
      </c>
      <c r="J4796" s="8" t="s">
        <v>46</v>
      </c>
      <c r="K4796" s="8">
        <v>164</v>
      </c>
      <c r="L4796" t="s">
        <v>99</v>
      </c>
      <c r="M4796" s="9">
        <v>48</v>
      </c>
      <c r="N4796" s="10">
        <v>50</v>
      </c>
      <c r="O4796">
        <v>0.9</v>
      </c>
      <c r="P4796">
        <v>0.95</v>
      </c>
      <c r="Q4796">
        <v>0</v>
      </c>
      <c r="R4796" t="s">
        <v>43</v>
      </c>
      <c r="S4796" s="16">
        <v>6730.5599999999995</v>
      </c>
      <c r="T4796" s="16">
        <v>0</v>
      </c>
      <c r="U4796" s="16">
        <v>0</v>
      </c>
      <c r="V4796" s="16">
        <v>10</v>
      </c>
      <c r="W4796" s="16">
        <v>8200</v>
      </c>
      <c r="X4796" s="16">
        <v>-1479.4400000000005</v>
      </c>
    </row>
    <row r="4797" spans="1:24" x14ac:dyDescent="0.25">
      <c r="A4797" s="4" t="s">
        <v>24</v>
      </c>
      <c r="B4797" s="5" t="s">
        <v>5264</v>
      </c>
      <c r="C4797" s="6" t="s">
        <v>135</v>
      </c>
      <c r="D4797" s="7">
        <v>256</v>
      </c>
      <c r="E4797" t="s">
        <v>140</v>
      </c>
      <c r="F4797" t="s">
        <v>37</v>
      </c>
      <c r="G4797" t="s">
        <v>124</v>
      </c>
      <c r="H4797" t="s">
        <v>51</v>
      </c>
      <c r="I4797" t="s">
        <v>31</v>
      </c>
      <c r="J4797" s="8" t="s">
        <v>46</v>
      </c>
      <c r="K4797" s="8">
        <v>101</v>
      </c>
      <c r="L4797" t="s">
        <v>138</v>
      </c>
      <c r="M4797" s="9">
        <v>55</v>
      </c>
      <c r="N4797" s="10">
        <v>2307.6923076923076</v>
      </c>
      <c r="O4797">
        <v>1.2</v>
      </c>
      <c r="P4797">
        <v>1.17</v>
      </c>
      <c r="Q4797">
        <v>0</v>
      </c>
      <c r="R4797" t="s">
        <v>43</v>
      </c>
      <c r="S4797" s="16">
        <v>7799.2199999999993</v>
      </c>
      <c r="T4797" s="16">
        <v>2307.6923076923076</v>
      </c>
      <c r="U4797" s="16">
        <v>0</v>
      </c>
      <c r="V4797" s="16">
        <v>500</v>
      </c>
      <c r="W4797" s="16">
        <v>0</v>
      </c>
      <c r="X4797" s="16">
        <v>4991.5276923076917</v>
      </c>
    </row>
    <row r="4798" spans="1:24" x14ac:dyDescent="0.25">
      <c r="A4798" s="4" t="s">
        <v>24</v>
      </c>
      <c r="B4798" s="5" t="s">
        <v>5265</v>
      </c>
      <c r="C4798" s="6" t="s">
        <v>135</v>
      </c>
      <c r="D4798" s="7">
        <v>128</v>
      </c>
      <c r="E4798" t="s">
        <v>129</v>
      </c>
      <c r="F4798" t="s">
        <v>37</v>
      </c>
      <c r="G4798" t="s">
        <v>130</v>
      </c>
      <c r="H4798" t="s">
        <v>51</v>
      </c>
      <c r="I4798" t="s">
        <v>76</v>
      </c>
      <c r="J4798" s="8" t="s">
        <v>32</v>
      </c>
      <c r="K4798" s="8">
        <v>0</v>
      </c>
      <c r="L4798" t="s">
        <v>209</v>
      </c>
      <c r="M4798" s="9">
        <v>90</v>
      </c>
      <c r="N4798" s="10">
        <v>9166.6666666666661</v>
      </c>
      <c r="O4798">
        <v>1</v>
      </c>
      <c r="P4798">
        <v>0.95</v>
      </c>
      <c r="Q4798">
        <v>0</v>
      </c>
      <c r="R4798" t="s">
        <v>43</v>
      </c>
      <c r="S4798" s="16">
        <v>0</v>
      </c>
      <c r="T4798" s="16">
        <v>0</v>
      </c>
      <c r="U4798" s="16">
        <v>0</v>
      </c>
      <c r="V4798" s="16">
        <v>0</v>
      </c>
      <c r="W4798" s="16">
        <v>0</v>
      </c>
      <c r="X4798" s="16">
        <v>0</v>
      </c>
    </row>
    <row r="4799" spans="1:24" x14ac:dyDescent="0.25">
      <c r="A4799" s="4" t="s">
        <v>24</v>
      </c>
      <c r="B4799" s="5" t="s">
        <v>5266</v>
      </c>
      <c r="C4799" s="6" t="s">
        <v>26</v>
      </c>
      <c r="D4799" s="7">
        <v>34</v>
      </c>
      <c r="E4799" t="s">
        <v>230</v>
      </c>
      <c r="F4799" t="s">
        <v>37</v>
      </c>
      <c r="G4799" t="s">
        <v>231</v>
      </c>
      <c r="H4799" t="s">
        <v>60</v>
      </c>
      <c r="I4799" t="s">
        <v>52</v>
      </c>
      <c r="J4799" s="8" t="s">
        <v>32</v>
      </c>
      <c r="K4799" s="8">
        <v>161</v>
      </c>
      <c r="L4799" t="s">
        <v>33</v>
      </c>
      <c r="M4799" s="9">
        <v>60</v>
      </c>
      <c r="N4799" s="10">
        <v>6250</v>
      </c>
      <c r="O4799">
        <v>1.1000000000000001</v>
      </c>
      <c r="P4799">
        <v>1.1200000000000001</v>
      </c>
      <c r="Q4799">
        <v>0</v>
      </c>
      <c r="R4799" t="s">
        <v>43</v>
      </c>
      <c r="S4799" s="16">
        <v>11901.12</v>
      </c>
      <c r="T4799" s="16">
        <v>6250</v>
      </c>
      <c r="U4799" s="16">
        <v>500</v>
      </c>
      <c r="V4799" s="16">
        <v>50</v>
      </c>
      <c r="W4799" s="16">
        <v>0</v>
      </c>
      <c r="X4799" s="16">
        <v>5101.1200000000008</v>
      </c>
    </row>
    <row r="4800" spans="1:24" x14ac:dyDescent="0.25">
      <c r="A4800" s="4" t="s">
        <v>24</v>
      </c>
      <c r="B4800" s="5" t="s">
        <v>5267</v>
      </c>
      <c r="C4800" s="6" t="s">
        <v>35</v>
      </c>
      <c r="D4800" s="7">
        <v>246</v>
      </c>
      <c r="E4800" t="s">
        <v>108</v>
      </c>
      <c r="F4800" t="s">
        <v>37</v>
      </c>
      <c r="G4800" t="s">
        <v>109</v>
      </c>
      <c r="H4800" t="s">
        <v>64</v>
      </c>
      <c r="I4800" t="s">
        <v>40</v>
      </c>
      <c r="J4800" s="8" t="s">
        <v>46</v>
      </c>
      <c r="K4800" s="8">
        <v>0</v>
      </c>
      <c r="L4800" t="s">
        <v>53</v>
      </c>
      <c r="M4800" s="9">
        <v>24</v>
      </c>
      <c r="N4800" s="10">
        <v>384.61538461538464</v>
      </c>
      <c r="O4800">
        <v>0.8</v>
      </c>
      <c r="P4800">
        <v>0.86</v>
      </c>
      <c r="Q4800">
        <v>0</v>
      </c>
      <c r="R4800" t="s">
        <v>43</v>
      </c>
      <c r="S4800" s="16">
        <v>0</v>
      </c>
      <c r="T4800" s="16">
        <v>0</v>
      </c>
      <c r="U4800" s="16">
        <v>0</v>
      </c>
      <c r="V4800" s="16">
        <v>100</v>
      </c>
      <c r="W4800" s="16">
        <v>0</v>
      </c>
      <c r="X4800" s="16">
        <v>-100</v>
      </c>
    </row>
    <row r="4801" spans="1:24" x14ac:dyDescent="0.25">
      <c r="A4801" s="4" t="s">
        <v>24</v>
      </c>
      <c r="B4801" s="5" t="s">
        <v>5268</v>
      </c>
      <c r="C4801" s="6" t="s">
        <v>35</v>
      </c>
      <c r="D4801" s="7">
        <v>72</v>
      </c>
      <c r="E4801" t="s">
        <v>919</v>
      </c>
      <c r="F4801" t="s">
        <v>28</v>
      </c>
      <c r="G4801" t="s">
        <v>208</v>
      </c>
      <c r="H4801" t="s">
        <v>39</v>
      </c>
      <c r="I4801" t="s">
        <v>86</v>
      </c>
      <c r="J4801" s="8" t="s">
        <v>46</v>
      </c>
      <c r="K4801" s="8">
        <v>163</v>
      </c>
      <c r="L4801" t="s">
        <v>53</v>
      </c>
      <c r="M4801" s="9">
        <v>24</v>
      </c>
      <c r="N4801" s="10">
        <v>384.61538461538464</v>
      </c>
      <c r="O4801">
        <v>0.9</v>
      </c>
      <c r="P4801">
        <v>0.99</v>
      </c>
      <c r="Q4801">
        <v>0</v>
      </c>
      <c r="R4801" t="s">
        <v>43</v>
      </c>
      <c r="S4801" s="16">
        <v>3421.44</v>
      </c>
      <c r="T4801" s="16">
        <v>384.61538461538464</v>
      </c>
      <c r="U4801" s="16">
        <v>0</v>
      </c>
      <c r="V4801" s="16">
        <v>50</v>
      </c>
      <c r="W4801" s="16">
        <v>0</v>
      </c>
      <c r="X4801" s="16">
        <v>2986.8246153846153</v>
      </c>
    </row>
    <row r="4802" spans="1:24" x14ac:dyDescent="0.25">
      <c r="A4802" s="4" t="s">
        <v>24</v>
      </c>
      <c r="B4802" s="5" t="s">
        <v>5269</v>
      </c>
      <c r="C4802" s="6" t="s">
        <v>92</v>
      </c>
      <c r="D4802" s="7">
        <v>138</v>
      </c>
      <c r="E4802" t="s">
        <v>369</v>
      </c>
      <c r="F4802" t="s">
        <v>37</v>
      </c>
      <c r="G4802" t="s">
        <v>370</v>
      </c>
      <c r="H4802" t="s">
        <v>39</v>
      </c>
      <c r="I4802" t="s">
        <v>40</v>
      </c>
      <c r="J4802" s="8" t="s">
        <v>46</v>
      </c>
      <c r="K4802" s="8">
        <v>166</v>
      </c>
      <c r="L4802" t="s">
        <v>99</v>
      </c>
      <c r="M4802" s="9">
        <v>40</v>
      </c>
      <c r="N4802" s="10">
        <v>55</v>
      </c>
      <c r="O4802">
        <v>0.8</v>
      </c>
      <c r="P4802">
        <v>0.81</v>
      </c>
      <c r="Q4802">
        <v>0</v>
      </c>
      <c r="R4802" t="s">
        <v>43</v>
      </c>
      <c r="S4802" s="16">
        <v>4302.72</v>
      </c>
      <c r="T4802" s="16">
        <v>0</v>
      </c>
      <c r="U4802" s="16">
        <v>0</v>
      </c>
      <c r="V4802" s="16">
        <v>0</v>
      </c>
      <c r="W4802" s="16">
        <v>9130</v>
      </c>
      <c r="X4802" s="16">
        <v>-4827.28</v>
      </c>
    </row>
    <row r="4803" spans="1:24" x14ac:dyDescent="0.25">
      <c r="A4803" s="4" t="s">
        <v>24</v>
      </c>
      <c r="B4803" s="5" t="s">
        <v>5270</v>
      </c>
      <c r="C4803" s="6" t="s">
        <v>43</v>
      </c>
      <c r="D4803" s="7">
        <v>120</v>
      </c>
      <c r="E4803" t="s">
        <v>711</v>
      </c>
      <c r="F4803" t="s">
        <v>37</v>
      </c>
      <c r="G4803" t="s">
        <v>255</v>
      </c>
      <c r="H4803" t="s">
        <v>60</v>
      </c>
      <c r="I4803" t="s">
        <v>76</v>
      </c>
      <c r="J4803" s="8" t="s">
        <v>46</v>
      </c>
      <c r="K4803" s="8">
        <v>161</v>
      </c>
      <c r="L4803" t="s">
        <v>47</v>
      </c>
      <c r="M4803" s="9">
        <v>30</v>
      </c>
      <c r="N4803" s="10">
        <v>615.38461538461536</v>
      </c>
      <c r="O4803">
        <v>1</v>
      </c>
      <c r="P4803">
        <v>0.84</v>
      </c>
      <c r="Q4803">
        <v>0</v>
      </c>
      <c r="R4803" t="s">
        <v>43</v>
      </c>
      <c r="S4803" s="16">
        <v>4057.2</v>
      </c>
      <c r="T4803" s="16">
        <v>615.38461538461536</v>
      </c>
      <c r="U4803" s="16">
        <v>500</v>
      </c>
      <c r="V4803" s="16">
        <v>0</v>
      </c>
      <c r="W4803" s="16">
        <v>0</v>
      </c>
      <c r="X4803" s="16">
        <v>2941.8153846153846</v>
      </c>
    </row>
    <row r="4804" spans="1:24" x14ac:dyDescent="0.25">
      <c r="A4804" s="4" t="s">
        <v>24</v>
      </c>
      <c r="B4804" s="5" t="s">
        <v>5271</v>
      </c>
      <c r="C4804" s="6" t="s">
        <v>35</v>
      </c>
      <c r="D4804" s="7">
        <v>61</v>
      </c>
      <c r="E4804" t="s">
        <v>671</v>
      </c>
      <c r="F4804" t="s">
        <v>37</v>
      </c>
      <c r="G4804" t="s">
        <v>113</v>
      </c>
      <c r="H4804" t="s">
        <v>60</v>
      </c>
      <c r="I4804" t="s">
        <v>31</v>
      </c>
      <c r="J4804" s="8" t="s">
        <v>32</v>
      </c>
      <c r="K4804" s="8">
        <v>162</v>
      </c>
      <c r="L4804" t="s">
        <v>41</v>
      </c>
      <c r="M4804" s="9">
        <v>48</v>
      </c>
      <c r="N4804" s="10">
        <v>5416.666666666667</v>
      </c>
      <c r="O4804">
        <v>1.2</v>
      </c>
      <c r="P4804">
        <v>1.01</v>
      </c>
      <c r="Q4804">
        <v>0</v>
      </c>
      <c r="R4804" t="s">
        <v>43</v>
      </c>
      <c r="S4804" s="16">
        <v>9424.5119999999988</v>
      </c>
      <c r="T4804" s="16">
        <v>5416.666666666667</v>
      </c>
      <c r="U4804" s="16">
        <v>200</v>
      </c>
      <c r="V4804" s="16">
        <v>500</v>
      </c>
      <c r="W4804" s="16">
        <v>0</v>
      </c>
      <c r="X4804" s="16">
        <v>3307.8453333333318</v>
      </c>
    </row>
    <row r="4805" spans="1:24" x14ac:dyDescent="0.25">
      <c r="A4805" s="4" t="s">
        <v>24</v>
      </c>
      <c r="B4805" s="5" t="s">
        <v>5272</v>
      </c>
      <c r="C4805" s="6" t="s">
        <v>92</v>
      </c>
      <c r="D4805" s="7">
        <v>294</v>
      </c>
      <c r="E4805" t="s">
        <v>233</v>
      </c>
      <c r="F4805" t="s">
        <v>37</v>
      </c>
      <c r="G4805" t="s">
        <v>234</v>
      </c>
      <c r="H4805" t="s">
        <v>60</v>
      </c>
      <c r="I4805" t="s">
        <v>76</v>
      </c>
      <c r="J4805" s="8" t="s">
        <v>46</v>
      </c>
      <c r="K4805" s="8">
        <v>0</v>
      </c>
      <c r="L4805" t="s">
        <v>99</v>
      </c>
      <c r="M4805" s="9">
        <v>35</v>
      </c>
      <c r="N4805" s="10">
        <v>41</v>
      </c>
      <c r="O4805">
        <v>1</v>
      </c>
      <c r="P4805">
        <v>1.19</v>
      </c>
      <c r="Q4805">
        <v>0</v>
      </c>
      <c r="R4805" t="s">
        <v>43</v>
      </c>
      <c r="S4805" s="16">
        <v>0</v>
      </c>
      <c r="T4805" s="16">
        <v>0</v>
      </c>
      <c r="U4805" s="16">
        <v>200</v>
      </c>
      <c r="V4805" s="16">
        <v>10</v>
      </c>
      <c r="W4805" s="16">
        <v>0</v>
      </c>
      <c r="X4805" s="16">
        <v>-210</v>
      </c>
    </row>
    <row r="4806" spans="1:24" x14ac:dyDescent="0.25">
      <c r="A4806" s="4" t="s">
        <v>24</v>
      </c>
      <c r="B4806" s="5" t="s">
        <v>5273</v>
      </c>
      <c r="C4806" s="6" t="s">
        <v>66</v>
      </c>
      <c r="D4806" s="7">
        <v>28</v>
      </c>
      <c r="E4806" t="s">
        <v>611</v>
      </c>
      <c r="F4806" t="s">
        <v>28</v>
      </c>
      <c r="G4806" t="s">
        <v>172</v>
      </c>
      <c r="H4806" t="s">
        <v>51</v>
      </c>
      <c r="I4806" t="s">
        <v>31</v>
      </c>
      <c r="J4806" s="8" t="s">
        <v>46</v>
      </c>
      <c r="K4806" s="8">
        <v>0</v>
      </c>
      <c r="L4806" t="s">
        <v>69</v>
      </c>
      <c r="M4806" s="9">
        <v>48</v>
      </c>
      <c r="N4806" s="10">
        <v>1538.4615384615386</v>
      </c>
      <c r="O4806">
        <v>1.2</v>
      </c>
      <c r="P4806">
        <v>1.0900000000000001</v>
      </c>
      <c r="Q4806">
        <v>0</v>
      </c>
      <c r="R4806" t="s">
        <v>43</v>
      </c>
      <c r="S4806" s="16">
        <v>10045.44</v>
      </c>
      <c r="T4806" s="16">
        <v>0</v>
      </c>
      <c r="U4806" s="16">
        <v>500</v>
      </c>
      <c r="V4806" s="16">
        <v>50</v>
      </c>
      <c r="W4806" s="16">
        <v>0</v>
      </c>
      <c r="X4806" s="16">
        <v>9495.44</v>
      </c>
    </row>
    <row r="4807" spans="1:24" x14ac:dyDescent="0.25">
      <c r="A4807" s="4" t="s">
        <v>24</v>
      </c>
      <c r="B4807" s="5" t="s">
        <v>5274</v>
      </c>
      <c r="C4807" s="6" t="s">
        <v>26</v>
      </c>
      <c r="D4807" s="7">
        <v>44</v>
      </c>
      <c r="E4807" t="s">
        <v>875</v>
      </c>
      <c r="F4807" t="s">
        <v>28</v>
      </c>
      <c r="G4807" t="s">
        <v>778</v>
      </c>
      <c r="H4807" t="s">
        <v>51</v>
      </c>
      <c r="I4807" t="s">
        <v>40</v>
      </c>
      <c r="J4807" s="8" t="s">
        <v>46</v>
      </c>
      <c r="K4807" s="8">
        <v>165</v>
      </c>
      <c r="L4807" t="s">
        <v>90</v>
      </c>
      <c r="M4807" s="9">
        <v>35</v>
      </c>
      <c r="N4807" s="10">
        <v>923.07692307692309</v>
      </c>
      <c r="O4807">
        <v>0.8</v>
      </c>
      <c r="P4807">
        <v>0.8</v>
      </c>
      <c r="Q4807">
        <v>0</v>
      </c>
      <c r="R4807" t="s">
        <v>43</v>
      </c>
      <c r="S4807" s="16">
        <v>3584</v>
      </c>
      <c r="T4807" s="16">
        <v>923.07692307692309</v>
      </c>
      <c r="U4807" s="16">
        <v>200</v>
      </c>
      <c r="V4807" s="16">
        <v>250</v>
      </c>
      <c r="W4807" s="16">
        <v>0</v>
      </c>
      <c r="X4807" s="16">
        <v>2210.9230769230771</v>
      </c>
    </row>
    <row r="4808" spans="1:24" x14ac:dyDescent="0.25">
      <c r="A4808" s="4" t="s">
        <v>24</v>
      </c>
      <c r="B4808" s="5" t="s">
        <v>5275</v>
      </c>
      <c r="C4808" s="6" t="s">
        <v>92</v>
      </c>
      <c r="D4808" s="7">
        <v>90</v>
      </c>
      <c r="E4808" t="s">
        <v>765</v>
      </c>
      <c r="F4808" t="s">
        <v>37</v>
      </c>
      <c r="G4808" t="s">
        <v>766</v>
      </c>
      <c r="H4808" t="s">
        <v>81</v>
      </c>
      <c r="I4808" t="s">
        <v>40</v>
      </c>
      <c r="J4808" s="8" t="s">
        <v>46</v>
      </c>
      <c r="K4808" s="8">
        <v>0</v>
      </c>
      <c r="L4808" t="s">
        <v>99</v>
      </c>
      <c r="M4808" s="9">
        <v>35</v>
      </c>
      <c r="N4808" s="10">
        <v>47</v>
      </c>
      <c r="O4808">
        <v>0.8</v>
      </c>
      <c r="P4808">
        <v>1.01</v>
      </c>
      <c r="Q4808">
        <v>0</v>
      </c>
      <c r="R4808" t="s">
        <v>43</v>
      </c>
      <c r="S4808" s="16">
        <v>0</v>
      </c>
      <c r="T4808" s="16">
        <v>0</v>
      </c>
      <c r="U4808" s="16">
        <v>500</v>
      </c>
      <c r="V4808" s="16">
        <v>50</v>
      </c>
      <c r="W4808" s="16">
        <v>0</v>
      </c>
      <c r="X4808" s="16">
        <v>-550</v>
      </c>
    </row>
    <row r="4809" spans="1:24" x14ac:dyDescent="0.25">
      <c r="A4809" s="4" t="s">
        <v>24</v>
      </c>
      <c r="B4809" s="5" t="s">
        <v>5276</v>
      </c>
      <c r="C4809" s="6" t="s">
        <v>66</v>
      </c>
      <c r="D4809" s="7">
        <v>246</v>
      </c>
      <c r="E4809" t="s">
        <v>108</v>
      </c>
      <c r="F4809" t="s">
        <v>37</v>
      </c>
      <c r="G4809" t="s">
        <v>109</v>
      </c>
      <c r="H4809" t="s">
        <v>64</v>
      </c>
      <c r="I4809" t="s">
        <v>40</v>
      </c>
      <c r="J4809" s="8" t="s">
        <v>46</v>
      </c>
      <c r="K4809" s="8">
        <v>166</v>
      </c>
      <c r="L4809" t="s">
        <v>69</v>
      </c>
      <c r="M4809" s="9">
        <v>48</v>
      </c>
      <c r="N4809" s="10">
        <v>1538.4615384615386</v>
      </c>
      <c r="O4809">
        <v>0.8</v>
      </c>
      <c r="P4809">
        <v>0.86</v>
      </c>
      <c r="Q4809">
        <v>0</v>
      </c>
      <c r="R4809" t="s">
        <v>43</v>
      </c>
      <c r="S4809" s="16">
        <v>5481.9840000000004</v>
      </c>
      <c r="T4809" s="16">
        <v>1538.4615384615386</v>
      </c>
      <c r="U4809" s="16">
        <v>0</v>
      </c>
      <c r="V4809" s="16">
        <v>0</v>
      </c>
      <c r="W4809" s="16">
        <v>0</v>
      </c>
      <c r="X4809" s="16">
        <v>3943.5224615384618</v>
      </c>
    </row>
    <row r="4810" spans="1:24" x14ac:dyDescent="0.25">
      <c r="A4810" s="4" t="s">
        <v>24</v>
      </c>
      <c r="B4810" s="5" t="s">
        <v>5277</v>
      </c>
      <c r="C4810" s="6" t="s">
        <v>92</v>
      </c>
      <c r="D4810" s="7">
        <v>148</v>
      </c>
      <c r="E4810" t="s">
        <v>630</v>
      </c>
      <c r="F4810" t="s">
        <v>37</v>
      </c>
      <c r="G4810" t="s">
        <v>443</v>
      </c>
      <c r="H4810" t="s">
        <v>60</v>
      </c>
      <c r="I4810" t="s">
        <v>40</v>
      </c>
      <c r="J4810" s="8" t="s">
        <v>32</v>
      </c>
      <c r="K4810" s="8">
        <v>166</v>
      </c>
      <c r="L4810" t="s">
        <v>95</v>
      </c>
      <c r="M4810" s="9">
        <v>72</v>
      </c>
      <c r="N4810" s="10">
        <v>76</v>
      </c>
      <c r="O4810">
        <v>0.8</v>
      </c>
      <c r="P4810">
        <v>1.07</v>
      </c>
      <c r="Q4810">
        <v>1</v>
      </c>
      <c r="R4810" t="s">
        <v>43</v>
      </c>
      <c r="S4810" s="16">
        <v>0</v>
      </c>
      <c r="T4810" s="16">
        <v>0</v>
      </c>
      <c r="U4810" s="16">
        <v>200</v>
      </c>
      <c r="V4810" s="16">
        <v>0</v>
      </c>
      <c r="W4810" s="16">
        <v>12616</v>
      </c>
      <c r="X4810" s="16">
        <v>-12816</v>
      </c>
    </row>
    <row r="4811" spans="1:24" x14ac:dyDescent="0.25">
      <c r="A4811" s="4" t="s">
        <v>24</v>
      </c>
      <c r="B4811" s="5" t="s">
        <v>5278</v>
      </c>
      <c r="C4811" s="6" t="s">
        <v>26</v>
      </c>
      <c r="D4811" s="7">
        <v>57</v>
      </c>
      <c r="E4811" t="s">
        <v>213</v>
      </c>
      <c r="F4811" t="s">
        <v>37</v>
      </c>
      <c r="G4811" t="s">
        <v>214</v>
      </c>
      <c r="H4811" t="s">
        <v>81</v>
      </c>
      <c r="I4811" t="s">
        <v>31</v>
      </c>
      <c r="J4811" s="8" t="s">
        <v>46</v>
      </c>
      <c r="K4811" s="8">
        <v>160</v>
      </c>
      <c r="L4811" t="s">
        <v>90</v>
      </c>
      <c r="M4811" s="9">
        <v>35</v>
      </c>
      <c r="N4811" s="10">
        <v>923.07692307692309</v>
      </c>
      <c r="O4811">
        <v>1.2</v>
      </c>
      <c r="P4811">
        <v>1.17</v>
      </c>
      <c r="Q4811">
        <v>0</v>
      </c>
      <c r="R4811" t="s">
        <v>43</v>
      </c>
      <c r="S4811" s="16">
        <v>7862.4</v>
      </c>
      <c r="T4811" s="16">
        <v>923.07692307692309</v>
      </c>
      <c r="U4811" s="16">
        <v>0</v>
      </c>
      <c r="V4811" s="16">
        <v>50</v>
      </c>
      <c r="W4811" s="16">
        <v>0</v>
      </c>
      <c r="X4811" s="16">
        <v>6889.3230769230768</v>
      </c>
    </row>
    <row r="4812" spans="1:24" x14ac:dyDescent="0.25">
      <c r="A4812" s="4" t="s">
        <v>24</v>
      </c>
      <c r="B4812" s="5" t="s">
        <v>5279</v>
      </c>
      <c r="C4812" s="6" t="s">
        <v>35</v>
      </c>
      <c r="D4812" s="7">
        <v>105</v>
      </c>
      <c r="E4812" t="s">
        <v>150</v>
      </c>
      <c r="F4812" t="s">
        <v>37</v>
      </c>
      <c r="G4812" t="s">
        <v>98</v>
      </c>
      <c r="H4812" t="s">
        <v>81</v>
      </c>
      <c r="I4812" t="s">
        <v>76</v>
      </c>
      <c r="J4812" s="8" t="s">
        <v>32</v>
      </c>
      <c r="K4812" s="8">
        <v>0</v>
      </c>
      <c r="L4812" t="s">
        <v>41</v>
      </c>
      <c r="M4812" s="9">
        <v>48</v>
      </c>
      <c r="N4812" s="10">
        <v>5416.666666666667</v>
      </c>
      <c r="O4812">
        <v>1</v>
      </c>
      <c r="P4812">
        <v>1.03</v>
      </c>
      <c r="Q4812">
        <v>0</v>
      </c>
      <c r="R4812" t="s">
        <v>43</v>
      </c>
      <c r="S4812" s="16">
        <v>0</v>
      </c>
      <c r="T4812" s="16">
        <v>0</v>
      </c>
      <c r="U4812" s="16">
        <v>0</v>
      </c>
      <c r="V4812" s="16">
        <v>0</v>
      </c>
      <c r="W4812" s="16">
        <v>0</v>
      </c>
      <c r="X4812" s="16">
        <v>0</v>
      </c>
    </row>
    <row r="4813" spans="1:24" x14ac:dyDescent="0.25">
      <c r="A4813" s="4" t="s">
        <v>24</v>
      </c>
      <c r="B4813" s="5" t="s">
        <v>5280</v>
      </c>
      <c r="C4813" s="6" t="s">
        <v>92</v>
      </c>
      <c r="D4813" s="7">
        <v>289</v>
      </c>
      <c r="E4813" t="s">
        <v>731</v>
      </c>
      <c r="F4813" t="s">
        <v>28</v>
      </c>
      <c r="G4813" t="s">
        <v>85</v>
      </c>
      <c r="H4813" t="s">
        <v>51</v>
      </c>
      <c r="I4813" t="s">
        <v>76</v>
      </c>
      <c r="J4813" s="8" t="s">
        <v>46</v>
      </c>
      <c r="K4813" s="8">
        <v>0</v>
      </c>
      <c r="L4813" t="s">
        <v>99</v>
      </c>
      <c r="M4813" s="9">
        <v>35</v>
      </c>
      <c r="N4813" s="10">
        <v>47</v>
      </c>
      <c r="O4813">
        <v>1</v>
      </c>
      <c r="P4813">
        <v>0.95</v>
      </c>
      <c r="Q4813">
        <v>0</v>
      </c>
      <c r="R4813" t="s">
        <v>43</v>
      </c>
      <c r="S4813" s="16">
        <v>5320</v>
      </c>
      <c r="T4813" s="16">
        <v>0</v>
      </c>
      <c r="U4813" s="16">
        <v>1000</v>
      </c>
      <c r="V4813" s="16">
        <v>50</v>
      </c>
      <c r="W4813" s="16">
        <v>0</v>
      </c>
      <c r="X4813" s="16">
        <v>4270</v>
      </c>
    </row>
    <row r="4814" spans="1:24" x14ac:dyDescent="0.25">
      <c r="A4814" s="4" t="s">
        <v>24</v>
      </c>
      <c r="B4814" s="5" t="s">
        <v>5281</v>
      </c>
      <c r="C4814" s="6" t="s">
        <v>43</v>
      </c>
      <c r="D4814" s="7">
        <v>264</v>
      </c>
      <c r="E4814" t="s">
        <v>794</v>
      </c>
      <c r="F4814" t="s">
        <v>37</v>
      </c>
      <c r="G4814" t="s">
        <v>403</v>
      </c>
      <c r="H4814" t="s">
        <v>51</v>
      </c>
      <c r="I4814" t="s">
        <v>40</v>
      </c>
      <c r="J4814" s="8" t="s">
        <v>46</v>
      </c>
      <c r="K4814" s="8">
        <v>165</v>
      </c>
      <c r="L4814" t="s">
        <v>47</v>
      </c>
      <c r="M4814" s="9">
        <v>30</v>
      </c>
      <c r="N4814" s="10">
        <v>615.38461538461536</v>
      </c>
      <c r="O4814">
        <v>0.8</v>
      </c>
      <c r="P4814">
        <v>1.1499999999999999</v>
      </c>
      <c r="Q4814">
        <v>0</v>
      </c>
      <c r="R4814" t="s">
        <v>43</v>
      </c>
      <c r="S4814" s="16">
        <v>4554</v>
      </c>
      <c r="T4814" s="16">
        <v>615.38461538461536</v>
      </c>
      <c r="U4814" s="16">
        <v>0</v>
      </c>
      <c r="V4814" s="16">
        <v>250</v>
      </c>
      <c r="W4814" s="16">
        <v>0</v>
      </c>
      <c r="X4814" s="16">
        <v>3688.6153846153848</v>
      </c>
    </row>
    <row r="4815" spans="1:24" x14ac:dyDescent="0.25">
      <c r="A4815" s="4" t="s">
        <v>24</v>
      </c>
      <c r="B4815" s="5" t="s">
        <v>5282</v>
      </c>
      <c r="C4815" s="6" t="s">
        <v>26</v>
      </c>
      <c r="D4815" s="7">
        <v>65</v>
      </c>
      <c r="E4815" t="s">
        <v>414</v>
      </c>
      <c r="F4815" t="s">
        <v>37</v>
      </c>
      <c r="G4815" t="s">
        <v>195</v>
      </c>
      <c r="H4815" t="s">
        <v>39</v>
      </c>
      <c r="I4815" t="s">
        <v>31</v>
      </c>
      <c r="J4815" s="8" t="s">
        <v>46</v>
      </c>
      <c r="K4815" s="8">
        <v>162</v>
      </c>
      <c r="L4815" t="s">
        <v>90</v>
      </c>
      <c r="M4815" s="9">
        <v>35</v>
      </c>
      <c r="N4815" s="10">
        <v>923.07692307692309</v>
      </c>
      <c r="O4815">
        <v>1.2</v>
      </c>
      <c r="P4815">
        <v>0.88</v>
      </c>
      <c r="Q4815">
        <v>0</v>
      </c>
      <c r="R4815" t="s">
        <v>43</v>
      </c>
      <c r="S4815" s="16">
        <v>5987.52</v>
      </c>
      <c r="T4815" s="16">
        <v>923.07692307692309</v>
      </c>
      <c r="U4815" s="16">
        <v>0</v>
      </c>
      <c r="V4815" s="16">
        <v>50</v>
      </c>
      <c r="W4815" s="16">
        <v>0</v>
      </c>
      <c r="X4815" s="16">
        <v>5014.4430769230776</v>
      </c>
    </row>
    <row r="4816" spans="1:24" x14ac:dyDescent="0.25">
      <c r="A4816" s="4" t="s">
        <v>24</v>
      </c>
      <c r="B4816" s="5" t="s">
        <v>5283</v>
      </c>
      <c r="C4816" s="6" t="s">
        <v>35</v>
      </c>
      <c r="D4816" s="7">
        <v>55</v>
      </c>
      <c r="E4816" t="s">
        <v>396</v>
      </c>
      <c r="F4816" t="s">
        <v>37</v>
      </c>
      <c r="G4816" t="s">
        <v>133</v>
      </c>
      <c r="H4816" t="s">
        <v>30</v>
      </c>
      <c r="I4816" t="s">
        <v>40</v>
      </c>
      <c r="J4816" s="8" t="s">
        <v>32</v>
      </c>
      <c r="K4816" s="8">
        <v>166</v>
      </c>
      <c r="L4816" t="s">
        <v>41</v>
      </c>
      <c r="M4816" s="9">
        <v>48</v>
      </c>
      <c r="N4816" s="10">
        <v>5416.666666666667</v>
      </c>
      <c r="O4816">
        <v>0.8</v>
      </c>
      <c r="P4816">
        <v>0.99</v>
      </c>
      <c r="Q4816">
        <v>0</v>
      </c>
      <c r="R4816" t="s">
        <v>43</v>
      </c>
      <c r="S4816" s="16">
        <v>6310.6560000000009</v>
      </c>
      <c r="T4816" s="16">
        <v>5416.666666666667</v>
      </c>
      <c r="U4816" s="16">
        <v>0</v>
      </c>
      <c r="V4816" s="16">
        <v>0</v>
      </c>
      <c r="W4816" s="16">
        <v>0</v>
      </c>
      <c r="X4816" s="16">
        <v>893.98933333333389</v>
      </c>
    </row>
    <row r="4817" spans="1:24" x14ac:dyDescent="0.25">
      <c r="A4817" s="4" t="s">
        <v>24</v>
      </c>
      <c r="B4817" s="5" t="s">
        <v>5284</v>
      </c>
      <c r="C4817" s="6" t="s">
        <v>35</v>
      </c>
      <c r="D4817" s="7">
        <v>188</v>
      </c>
      <c r="E4817" t="s">
        <v>941</v>
      </c>
      <c r="F4817" t="s">
        <v>37</v>
      </c>
      <c r="G4817" t="s">
        <v>127</v>
      </c>
      <c r="H4817" t="s">
        <v>51</v>
      </c>
      <c r="I4817" t="s">
        <v>76</v>
      </c>
      <c r="J4817" s="8" t="s">
        <v>46</v>
      </c>
      <c r="K4817" s="8">
        <v>0</v>
      </c>
      <c r="L4817" t="s">
        <v>53</v>
      </c>
      <c r="M4817" s="9">
        <v>24</v>
      </c>
      <c r="N4817" s="10">
        <v>384.61538461538464</v>
      </c>
      <c r="O4817">
        <v>1</v>
      </c>
      <c r="P4817">
        <v>1.2</v>
      </c>
      <c r="Q4817">
        <v>0</v>
      </c>
      <c r="R4817" t="s">
        <v>43</v>
      </c>
      <c r="S4817" s="16">
        <v>0</v>
      </c>
      <c r="T4817" s="16">
        <v>0</v>
      </c>
      <c r="U4817" s="16">
        <v>0</v>
      </c>
      <c r="V4817" s="16">
        <v>10</v>
      </c>
      <c r="W4817" s="16">
        <v>0</v>
      </c>
      <c r="X4817" s="16">
        <v>-10</v>
      </c>
    </row>
    <row r="4818" spans="1:24" x14ac:dyDescent="0.25">
      <c r="A4818" s="4" t="s">
        <v>24</v>
      </c>
      <c r="B4818" s="5" t="s">
        <v>5285</v>
      </c>
      <c r="C4818" s="6" t="s">
        <v>92</v>
      </c>
      <c r="D4818" s="7">
        <v>165</v>
      </c>
      <c r="E4818" t="s">
        <v>262</v>
      </c>
      <c r="F4818" t="s">
        <v>28</v>
      </c>
      <c r="G4818" t="s">
        <v>263</v>
      </c>
      <c r="H4818" t="s">
        <v>81</v>
      </c>
      <c r="I4818" t="s">
        <v>76</v>
      </c>
      <c r="J4818" s="8" t="s">
        <v>46</v>
      </c>
      <c r="K4818" s="8">
        <v>163</v>
      </c>
      <c r="L4818" t="s">
        <v>99</v>
      </c>
      <c r="M4818" s="9">
        <v>48</v>
      </c>
      <c r="N4818" s="10">
        <v>45</v>
      </c>
      <c r="O4818">
        <v>1</v>
      </c>
      <c r="P4818">
        <v>1.1100000000000001</v>
      </c>
      <c r="Q4818">
        <v>0</v>
      </c>
      <c r="R4818" t="s">
        <v>43</v>
      </c>
      <c r="S4818" s="16">
        <v>8524.8000000000011</v>
      </c>
      <c r="T4818" s="16">
        <v>0</v>
      </c>
      <c r="U4818" s="16">
        <v>500</v>
      </c>
      <c r="V4818" s="16">
        <v>250</v>
      </c>
      <c r="W4818" s="16">
        <v>7335</v>
      </c>
      <c r="X4818" s="16">
        <v>439.80000000000109</v>
      </c>
    </row>
    <row r="4819" spans="1:24" x14ac:dyDescent="0.25">
      <c r="A4819" s="4" t="s">
        <v>24</v>
      </c>
      <c r="B4819" s="5" t="s">
        <v>5286</v>
      </c>
      <c r="C4819" s="6" t="s">
        <v>35</v>
      </c>
      <c r="D4819" s="7">
        <v>89</v>
      </c>
      <c r="E4819" t="s">
        <v>1221</v>
      </c>
      <c r="F4819" t="s">
        <v>37</v>
      </c>
      <c r="G4819" t="s">
        <v>766</v>
      </c>
      <c r="H4819" t="s">
        <v>81</v>
      </c>
      <c r="I4819" t="s">
        <v>76</v>
      </c>
      <c r="J4819" s="8" t="s">
        <v>46</v>
      </c>
      <c r="K4819" s="8">
        <v>164</v>
      </c>
      <c r="L4819" t="s">
        <v>53</v>
      </c>
      <c r="M4819" s="9">
        <v>24</v>
      </c>
      <c r="N4819" s="10">
        <v>384.61538461538464</v>
      </c>
      <c r="O4819">
        <v>1</v>
      </c>
      <c r="P4819">
        <v>1.01</v>
      </c>
      <c r="Q4819">
        <v>0</v>
      </c>
      <c r="R4819" t="s">
        <v>43</v>
      </c>
      <c r="S4819" s="16">
        <v>3975.36</v>
      </c>
      <c r="T4819" s="16">
        <v>384.61538461538464</v>
      </c>
      <c r="U4819" s="16">
        <v>500</v>
      </c>
      <c r="V4819" s="16">
        <v>0</v>
      </c>
      <c r="W4819" s="16">
        <v>0</v>
      </c>
      <c r="X4819" s="16">
        <v>3090.7446153846154</v>
      </c>
    </row>
    <row r="4820" spans="1:24" x14ac:dyDescent="0.25">
      <c r="A4820" s="4" t="s">
        <v>24</v>
      </c>
      <c r="B4820" s="5" t="s">
        <v>5287</v>
      </c>
      <c r="C4820" s="6" t="s">
        <v>92</v>
      </c>
      <c r="D4820" s="7">
        <v>21</v>
      </c>
      <c r="E4820" t="s">
        <v>400</v>
      </c>
      <c r="F4820" t="s">
        <v>37</v>
      </c>
      <c r="G4820" t="s">
        <v>45</v>
      </c>
      <c r="H4820" t="s">
        <v>39</v>
      </c>
      <c r="I4820" t="s">
        <v>31</v>
      </c>
      <c r="J4820" s="8" t="s">
        <v>32</v>
      </c>
      <c r="K4820" s="8">
        <v>165</v>
      </c>
      <c r="L4820" t="s">
        <v>95</v>
      </c>
      <c r="M4820" s="9">
        <v>72</v>
      </c>
      <c r="N4820" s="10">
        <v>70</v>
      </c>
      <c r="O4820">
        <v>1.2</v>
      </c>
      <c r="P4820">
        <v>0.9</v>
      </c>
      <c r="Q4820">
        <v>0</v>
      </c>
      <c r="R4820" t="s">
        <v>43</v>
      </c>
      <c r="S4820" s="16">
        <v>12830.4</v>
      </c>
      <c r="T4820" s="16">
        <v>0</v>
      </c>
      <c r="U4820" s="16">
        <v>200</v>
      </c>
      <c r="V4820" s="16">
        <v>0</v>
      </c>
      <c r="W4820" s="16">
        <v>11550</v>
      </c>
      <c r="X4820" s="16">
        <v>1080.3999999999996</v>
      </c>
    </row>
    <row r="4821" spans="1:24" x14ac:dyDescent="0.25">
      <c r="A4821" s="4" t="s">
        <v>24</v>
      </c>
      <c r="B4821" s="5" t="s">
        <v>5288</v>
      </c>
      <c r="C4821" s="6" t="s">
        <v>43</v>
      </c>
      <c r="D4821" s="7">
        <v>239</v>
      </c>
      <c r="E4821" t="s">
        <v>495</v>
      </c>
      <c r="F4821" t="s">
        <v>37</v>
      </c>
      <c r="G4821" t="s">
        <v>496</v>
      </c>
      <c r="H4821" t="s">
        <v>51</v>
      </c>
      <c r="I4821" t="s">
        <v>40</v>
      </c>
      <c r="J4821" s="8" t="s">
        <v>46</v>
      </c>
      <c r="K4821" s="8">
        <v>160</v>
      </c>
      <c r="L4821" t="s">
        <v>47</v>
      </c>
      <c r="M4821" s="9">
        <v>30</v>
      </c>
      <c r="N4821" s="10">
        <v>615.38461538461536</v>
      </c>
      <c r="O4821">
        <v>0.8</v>
      </c>
      <c r="P4821">
        <v>1</v>
      </c>
      <c r="Q4821">
        <v>0</v>
      </c>
      <c r="R4821" t="s">
        <v>43</v>
      </c>
      <c r="S4821" s="16">
        <v>3840</v>
      </c>
      <c r="T4821" s="16">
        <v>615.38461538461536</v>
      </c>
      <c r="U4821" s="16">
        <v>200</v>
      </c>
      <c r="V4821" s="16">
        <v>250</v>
      </c>
      <c r="W4821" s="16">
        <v>0</v>
      </c>
      <c r="X4821" s="16">
        <v>2774.6153846153848</v>
      </c>
    </row>
    <row r="4822" spans="1:24" x14ac:dyDescent="0.25">
      <c r="A4822" s="4" t="s">
        <v>24</v>
      </c>
      <c r="B4822" s="5" t="s">
        <v>5289</v>
      </c>
      <c r="C4822" s="6" t="s">
        <v>92</v>
      </c>
      <c r="D4822" s="7">
        <v>215</v>
      </c>
      <c r="E4822" t="s">
        <v>698</v>
      </c>
      <c r="F4822" t="s">
        <v>28</v>
      </c>
      <c r="G4822" t="s">
        <v>625</v>
      </c>
      <c r="H4822" t="s">
        <v>30</v>
      </c>
      <c r="I4822" t="s">
        <v>76</v>
      </c>
      <c r="J4822" s="8" t="s">
        <v>46</v>
      </c>
      <c r="K4822" s="8">
        <v>0</v>
      </c>
      <c r="L4822" t="s">
        <v>99</v>
      </c>
      <c r="M4822" s="9">
        <v>35</v>
      </c>
      <c r="N4822" s="10">
        <v>52</v>
      </c>
      <c r="O4822">
        <v>1</v>
      </c>
      <c r="P4822">
        <v>0.86</v>
      </c>
      <c r="Q4822">
        <v>0</v>
      </c>
      <c r="R4822" t="s">
        <v>43</v>
      </c>
      <c r="S4822" s="16">
        <v>4816</v>
      </c>
      <c r="T4822" s="16">
        <v>0</v>
      </c>
      <c r="U4822" s="16">
        <v>0</v>
      </c>
      <c r="V4822" s="16">
        <v>0</v>
      </c>
      <c r="W4822" s="16">
        <v>0</v>
      </c>
      <c r="X4822" s="16">
        <v>4816</v>
      </c>
    </row>
    <row r="4823" spans="1:24" x14ac:dyDescent="0.25">
      <c r="A4823" s="4" t="s">
        <v>24</v>
      </c>
      <c r="B4823" s="5" t="s">
        <v>5290</v>
      </c>
      <c r="C4823" s="6" t="s">
        <v>35</v>
      </c>
      <c r="D4823" s="7">
        <v>115</v>
      </c>
      <c r="E4823" t="s">
        <v>969</v>
      </c>
      <c r="F4823" t="s">
        <v>37</v>
      </c>
      <c r="G4823" t="s">
        <v>59</v>
      </c>
      <c r="H4823" t="s">
        <v>60</v>
      </c>
      <c r="I4823" t="s">
        <v>76</v>
      </c>
      <c r="J4823" s="8" t="s">
        <v>32</v>
      </c>
      <c r="K4823" s="8">
        <v>104</v>
      </c>
      <c r="L4823" t="s">
        <v>41</v>
      </c>
      <c r="M4823" s="9">
        <v>48</v>
      </c>
      <c r="N4823" s="10">
        <v>5416.666666666667</v>
      </c>
      <c r="O4823">
        <v>1</v>
      </c>
      <c r="P4823">
        <v>0.9</v>
      </c>
      <c r="Q4823">
        <v>0</v>
      </c>
      <c r="R4823" t="s">
        <v>43</v>
      </c>
      <c r="S4823" s="16">
        <v>4492.8</v>
      </c>
      <c r="T4823" s="16">
        <v>5416.666666666667</v>
      </c>
      <c r="U4823" s="16">
        <v>200</v>
      </c>
      <c r="V4823" s="16">
        <v>10</v>
      </c>
      <c r="W4823" s="16">
        <v>0</v>
      </c>
      <c r="X4823" s="16">
        <v>-1133.8666666666668</v>
      </c>
    </row>
    <row r="4824" spans="1:24" x14ac:dyDescent="0.25">
      <c r="A4824" s="4" t="s">
        <v>24</v>
      </c>
      <c r="B4824" s="5" t="s">
        <v>5291</v>
      </c>
      <c r="C4824" s="6" t="s">
        <v>35</v>
      </c>
      <c r="D4824" s="7">
        <v>79</v>
      </c>
      <c r="E4824" t="s">
        <v>277</v>
      </c>
      <c r="F4824" t="s">
        <v>28</v>
      </c>
      <c r="G4824" t="s">
        <v>278</v>
      </c>
      <c r="H4824" t="s">
        <v>60</v>
      </c>
      <c r="I4824" t="s">
        <v>76</v>
      </c>
      <c r="J4824" s="8" t="s">
        <v>32</v>
      </c>
      <c r="K4824" s="8">
        <v>109</v>
      </c>
      <c r="L4824" t="s">
        <v>41</v>
      </c>
      <c r="M4824" s="9">
        <v>48</v>
      </c>
      <c r="N4824" s="10">
        <v>5416.666666666667</v>
      </c>
      <c r="O4824">
        <v>1</v>
      </c>
      <c r="P4824">
        <v>1</v>
      </c>
      <c r="Q4824">
        <v>0</v>
      </c>
      <c r="R4824" t="s">
        <v>43</v>
      </c>
      <c r="S4824" s="16">
        <v>7680</v>
      </c>
      <c r="T4824" s="16">
        <v>5416.666666666667</v>
      </c>
      <c r="U4824" s="16">
        <v>750</v>
      </c>
      <c r="V4824" s="16">
        <v>0</v>
      </c>
      <c r="W4824" s="16">
        <v>0</v>
      </c>
      <c r="X4824" s="16">
        <v>1513.333333333333</v>
      </c>
    </row>
    <row r="4825" spans="1:24" x14ac:dyDescent="0.25">
      <c r="A4825" s="4" t="s">
        <v>24</v>
      </c>
      <c r="B4825" s="5" t="s">
        <v>5292</v>
      </c>
      <c r="C4825" s="6" t="s">
        <v>43</v>
      </c>
      <c r="D4825" s="7">
        <v>174</v>
      </c>
      <c r="E4825" t="s">
        <v>602</v>
      </c>
      <c r="F4825" t="s">
        <v>28</v>
      </c>
      <c r="G4825" t="s">
        <v>603</v>
      </c>
      <c r="H4825" t="s">
        <v>39</v>
      </c>
      <c r="I4825" t="s">
        <v>40</v>
      </c>
      <c r="J4825" s="8" t="s">
        <v>46</v>
      </c>
      <c r="K4825" s="8">
        <v>95</v>
      </c>
      <c r="L4825" t="s">
        <v>47</v>
      </c>
      <c r="M4825" s="9">
        <v>30</v>
      </c>
      <c r="N4825" s="10">
        <v>615.38461538461536</v>
      </c>
      <c r="O4825">
        <v>0.8</v>
      </c>
      <c r="P4825">
        <v>1.08</v>
      </c>
      <c r="Q4825">
        <v>0</v>
      </c>
      <c r="R4825" t="s">
        <v>43</v>
      </c>
      <c r="S4825" s="16">
        <v>4147.2000000000007</v>
      </c>
      <c r="T4825" s="16">
        <v>615.38461538461536</v>
      </c>
      <c r="U4825" s="16">
        <v>500</v>
      </c>
      <c r="V4825" s="16">
        <v>500</v>
      </c>
      <c r="W4825" s="16">
        <v>0</v>
      </c>
      <c r="X4825" s="16">
        <v>2531.8153846153855</v>
      </c>
    </row>
    <row r="4826" spans="1:24" x14ac:dyDescent="0.25">
      <c r="A4826" s="4" t="s">
        <v>24</v>
      </c>
      <c r="B4826" s="5" t="s">
        <v>5293</v>
      </c>
      <c r="C4826" s="6" t="s">
        <v>35</v>
      </c>
      <c r="D4826" s="7">
        <v>96</v>
      </c>
      <c r="E4826" t="s">
        <v>1917</v>
      </c>
      <c r="F4826" t="s">
        <v>37</v>
      </c>
      <c r="G4826" t="s">
        <v>145</v>
      </c>
      <c r="H4826" t="s">
        <v>51</v>
      </c>
      <c r="I4826" t="s">
        <v>76</v>
      </c>
      <c r="J4826" s="8" t="s">
        <v>46</v>
      </c>
      <c r="K4826" s="8">
        <v>0</v>
      </c>
      <c r="L4826" t="s">
        <v>53</v>
      </c>
      <c r="M4826" s="9">
        <v>24</v>
      </c>
      <c r="N4826" s="10">
        <v>384.61538461538464</v>
      </c>
      <c r="O4826">
        <v>1</v>
      </c>
      <c r="P4826">
        <v>1.1100000000000001</v>
      </c>
      <c r="Q4826">
        <v>0</v>
      </c>
      <c r="R4826" t="s">
        <v>43</v>
      </c>
      <c r="S4826" s="16">
        <v>0</v>
      </c>
      <c r="T4826" s="16">
        <v>0</v>
      </c>
      <c r="U4826" s="16">
        <v>0</v>
      </c>
      <c r="V4826" s="16">
        <v>10</v>
      </c>
      <c r="W4826" s="16">
        <v>0</v>
      </c>
      <c r="X4826" s="16">
        <v>-10</v>
      </c>
    </row>
    <row r="4827" spans="1:24" x14ac:dyDescent="0.25">
      <c r="A4827" s="4" t="s">
        <v>24</v>
      </c>
      <c r="B4827" s="5" t="s">
        <v>5294</v>
      </c>
      <c r="C4827" s="6" t="s">
        <v>78</v>
      </c>
      <c r="D4827" s="7">
        <v>132</v>
      </c>
      <c r="E4827" t="s">
        <v>445</v>
      </c>
      <c r="F4827" t="s">
        <v>37</v>
      </c>
      <c r="G4827" t="s">
        <v>38</v>
      </c>
      <c r="H4827" t="s">
        <v>39</v>
      </c>
      <c r="I4827" t="s">
        <v>76</v>
      </c>
      <c r="J4827" s="8" t="s">
        <v>32</v>
      </c>
      <c r="K4827" s="8">
        <v>107</v>
      </c>
      <c r="L4827" t="s">
        <v>121</v>
      </c>
      <c r="M4827" s="9">
        <v>65</v>
      </c>
      <c r="N4827" s="10">
        <v>7500</v>
      </c>
      <c r="O4827">
        <v>1</v>
      </c>
      <c r="P4827">
        <v>1.03</v>
      </c>
      <c r="Q4827">
        <v>0</v>
      </c>
      <c r="R4827" t="s">
        <v>43</v>
      </c>
      <c r="S4827" s="16">
        <v>7163.6500000000005</v>
      </c>
      <c r="T4827" s="16">
        <v>7500</v>
      </c>
      <c r="U4827" s="16">
        <v>750</v>
      </c>
      <c r="V4827" s="16">
        <v>50</v>
      </c>
      <c r="W4827" s="16">
        <v>0</v>
      </c>
      <c r="X4827" s="16">
        <v>-1136.3499999999995</v>
      </c>
    </row>
    <row r="4828" spans="1:24" x14ac:dyDescent="0.25">
      <c r="A4828" s="4" t="s">
        <v>24</v>
      </c>
      <c r="B4828" s="5" t="s">
        <v>5295</v>
      </c>
      <c r="C4828" s="6" t="s">
        <v>92</v>
      </c>
      <c r="D4828" s="7">
        <v>278</v>
      </c>
      <c r="E4828" t="s">
        <v>211</v>
      </c>
      <c r="F4828" t="s">
        <v>37</v>
      </c>
      <c r="G4828" t="s">
        <v>153</v>
      </c>
      <c r="H4828" t="s">
        <v>39</v>
      </c>
      <c r="I4828" t="s">
        <v>40</v>
      </c>
      <c r="J4828" s="8" t="s">
        <v>46</v>
      </c>
      <c r="K4828" s="8">
        <v>160</v>
      </c>
      <c r="L4828" t="s">
        <v>99</v>
      </c>
      <c r="M4828" s="9">
        <v>48</v>
      </c>
      <c r="N4828" s="10">
        <v>52</v>
      </c>
      <c r="O4828">
        <v>0.8</v>
      </c>
      <c r="P4828">
        <v>1.1200000000000001</v>
      </c>
      <c r="Q4828">
        <v>0</v>
      </c>
      <c r="R4828" t="s">
        <v>43</v>
      </c>
      <c r="S4828" s="16">
        <v>6881.2800000000007</v>
      </c>
      <c r="T4828" s="16">
        <v>0</v>
      </c>
      <c r="U4828" s="16">
        <v>750</v>
      </c>
      <c r="V4828" s="16">
        <v>10</v>
      </c>
      <c r="W4828" s="16">
        <v>8320</v>
      </c>
      <c r="X4828" s="16">
        <v>-2198.7199999999993</v>
      </c>
    </row>
    <row r="4829" spans="1:24" x14ac:dyDescent="0.25">
      <c r="A4829" s="4" t="s">
        <v>24</v>
      </c>
      <c r="B4829" s="5" t="s">
        <v>5296</v>
      </c>
      <c r="C4829" s="6" t="s">
        <v>43</v>
      </c>
      <c r="D4829" s="7">
        <v>99</v>
      </c>
      <c r="E4829" t="s">
        <v>354</v>
      </c>
      <c r="F4829" t="s">
        <v>37</v>
      </c>
      <c r="G4829" t="s">
        <v>159</v>
      </c>
      <c r="H4829" t="s">
        <v>39</v>
      </c>
      <c r="I4829" t="s">
        <v>52</v>
      </c>
      <c r="J4829" s="8" t="s">
        <v>46</v>
      </c>
      <c r="K4829" s="8">
        <v>162</v>
      </c>
      <c r="L4829" t="s">
        <v>47</v>
      </c>
      <c r="M4829" s="9">
        <v>30</v>
      </c>
      <c r="N4829" s="10">
        <v>615.38461538461536</v>
      </c>
      <c r="O4829">
        <v>1.1000000000000001</v>
      </c>
      <c r="P4829">
        <v>1.01</v>
      </c>
      <c r="Q4829">
        <v>0</v>
      </c>
      <c r="R4829" t="s">
        <v>43</v>
      </c>
      <c r="S4829" s="16">
        <v>5399.46</v>
      </c>
      <c r="T4829" s="16">
        <v>615.38461538461536</v>
      </c>
      <c r="U4829" s="16">
        <v>0</v>
      </c>
      <c r="V4829" s="16">
        <v>10</v>
      </c>
      <c r="W4829" s="16">
        <v>0</v>
      </c>
      <c r="X4829" s="16">
        <v>4774.0753846153848</v>
      </c>
    </row>
    <row r="4830" spans="1:24" x14ac:dyDescent="0.25">
      <c r="A4830" s="4" t="s">
        <v>24</v>
      </c>
      <c r="B4830" s="5" t="s">
        <v>5297</v>
      </c>
      <c r="C4830" s="6" t="s">
        <v>92</v>
      </c>
      <c r="D4830" s="7">
        <v>175</v>
      </c>
      <c r="E4830" t="s">
        <v>1161</v>
      </c>
      <c r="F4830" t="s">
        <v>37</v>
      </c>
      <c r="G4830" t="s">
        <v>1162</v>
      </c>
      <c r="H4830" t="s">
        <v>30</v>
      </c>
      <c r="I4830" t="s">
        <v>40</v>
      </c>
      <c r="J4830" s="8" t="s">
        <v>32</v>
      </c>
      <c r="K4830" s="8">
        <v>0</v>
      </c>
      <c r="L4830" t="s">
        <v>95</v>
      </c>
      <c r="M4830" s="9">
        <v>72</v>
      </c>
      <c r="N4830" s="10">
        <v>72</v>
      </c>
      <c r="O4830">
        <v>0.8</v>
      </c>
      <c r="P4830">
        <v>0.97</v>
      </c>
      <c r="Q4830">
        <v>0</v>
      </c>
      <c r="R4830" t="s">
        <v>43</v>
      </c>
      <c r="S4830" s="16">
        <v>0</v>
      </c>
      <c r="T4830" s="16">
        <v>0</v>
      </c>
      <c r="U4830" s="16">
        <v>200</v>
      </c>
      <c r="V4830" s="16">
        <v>10</v>
      </c>
      <c r="W4830" s="16">
        <v>0</v>
      </c>
      <c r="X4830" s="16">
        <v>-210</v>
      </c>
    </row>
    <row r="4831" spans="1:24" x14ac:dyDescent="0.25">
      <c r="A4831" s="4" t="s">
        <v>24</v>
      </c>
      <c r="B4831" s="5" t="s">
        <v>5298</v>
      </c>
      <c r="C4831" s="6" t="s">
        <v>78</v>
      </c>
      <c r="D4831" s="7">
        <v>89</v>
      </c>
      <c r="E4831" t="s">
        <v>1221</v>
      </c>
      <c r="F4831" t="s">
        <v>37</v>
      </c>
      <c r="G4831" t="s">
        <v>766</v>
      </c>
      <c r="H4831" t="s">
        <v>81</v>
      </c>
      <c r="I4831" t="s">
        <v>76</v>
      </c>
      <c r="J4831" s="8" t="s">
        <v>46</v>
      </c>
      <c r="K4831" s="8">
        <v>164</v>
      </c>
      <c r="L4831" t="s">
        <v>82</v>
      </c>
      <c r="M4831" s="9">
        <v>40</v>
      </c>
      <c r="N4831" s="10">
        <v>1230.7692307692307</v>
      </c>
      <c r="O4831">
        <v>1</v>
      </c>
      <c r="P4831">
        <v>1.01</v>
      </c>
      <c r="Q4831">
        <v>0</v>
      </c>
      <c r="R4831" t="s">
        <v>43</v>
      </c>
      <c r="S4831" s="16">
        <v>6625.6</v>
      </c>
      <c r="T4831" s="16">
        <v>1230.7692307692307</v>
      </c>
      <c r="U4831" s="16">
        <v>0</v>
      </c>
      <c r="V4831" s="16">
        <v>250</v>
      </c>
      <c r="W4831" s="16">
        <v>0</v>
      </c>
      <c r="X4831" s="16">
        <v>5144.8307692307699</v>
      </c>
    </row>
    <row r="4832" spans="1:24" x14ac:dyDescent="0.25">
      <c r="A4832" s="4" t="s">
        <v>24</v>
      </c>
      <c r="B4832" s="5" t="s">
        <v>5299</v>
      </c>
      <c r="C4832" s="6" t="s">
        <v>92</v>
      </c>
      <c r="D4832" s="7">
        <v>287</v>
      </c>
      <c r="E4832" t="s">
        <v>649</v>
      </c>
      <c r="F4832" t="s">
        <v>37</v>
      </c>
      <c r="G4832" t="s">
        <v>85</v>
      </c>
      <c r="H4832" t="s">
        <v>51</v>
      </c>
      <c r="I4832" t="s">
        <v>31</v>
      </c>
      <c r="J4832" s="8" t="s">
        <v>32</v>
      </c>
      <c r="K4832" s="8">
        <v>165</v>
      </c>
      <c r="L4832" t="s">
        <v>95</v>
      </c>
      <c r="M4832" s="9">
        <v>60</v>
      </c>
      <c r="N4832" s="10">
        <v>77</v>
      </c>
      <c r="O4832">
        <v>1.2</v>
      </c>
      <c r="P4832">
        <v>0.95</v>
      </c>
      <c r="Q4832">
        <v>0</v>
      </c>
      <c r="R4832" t="s">
        <v>43</v>
      </c>
      <c r="S4832" s="16">
        <v>11286</v>
      </c>
      <c r="T4832" s="16">
        <v>0</v>
      </c>
      <c r="U4832" s="16">
        <v>0</v>
      </c>
      <c r="V4832" s="16">
        <v>100</v>
      </c>
      <c r="W4832" s="16">
        <v>12705</v>
      </c>
      <c r="X4832" s="16">
        <v>-1519</v>
      </c>
    </row>
    <row r="4833" spans="1:24" x14ac:dyDescent="0.25">
      <c r="A4833" s="4" t="s">
        <v>24</v>
      </c>
      <c r="B4833" s="5" t="s">
        <v>5300</v>
      </c>
      <c r="C4833" s="6" t="s">
        <v>92</v>
      </c>
      <c r="D4833" s="7">
        <v>264</v>
      </c>
      <c r="E4833" t="s">
        <v>794</v>
      </c>
      <c r="F4833" t="s">
        <v>37</v>
      </c>
      <c r="G4833" t="s">
        <v>403</v>
      </c>
      <c r="H4833" t="s">
        <v>51</v>
      </c>
      <c r="I4833" t="s">
        <v>40</v>
      </c>
      <c r="J4833" s="8" t="s">
        <v>46</v>
      </c>
      <c r="K4833" s="8">
        <v>129</v>
      </c>
      <c r="L4833" t="s">
        <v>99</v>
      </c>
      <c r="M4833" s="9">
        <v>40</v>
      </c>
      <c r="N4833" s="10">
        <v>48</v>
      </c>
      <c r="O4833">
        <v>0.8</v>
      </c>
      <c r="P4833">
        <v>1.1499999999999999</v>
      </c>
      <c r="Q4833">
        <v>0</v>
      </c>
      <c r="R4833" t="s">
        <v>43</v>
      </c>
      <c r="S4833" s="16">
        <v>4747.2</v>
      </c>
      <c r="T4833" s="16">
        <v>0</v>
      </c>
      <c r="U4833" s="16">
        <v>200</v>
      </c>
      <c r="V4833" s="16">
        <v>500</v>
      </c>
      <c r="W4833" s="16">
        <v>6192</v>
      </c>
      <c r="X4833" s="16">
        <v>-2144.8000000000002</v>
      </c>
    </row>
    <row r="4834" spans="1:24" x14ac:dyDescent="0.25">
      <c r="A4834" s="4" t="s">
        <v>24</v>
      </c>
      <c r="B4834" s="5" t="s">
        <v>5301</v>
      </c>
      <c r="C4834" s="6" t="s">
        <v>92</v>
      </c>
      <c r="D4834" s="7">
        <v>230</v>
      </c>
      <c r="E4834" t="s">
        <v>509</v>
      </c>
      <c r="F4834" t="s">
        <v>28</v>
      </c>
      <c r="G4834" t="s">
        <v>80</v>
      </c>
      <c r="H4834" t="s">
        <v>81</v>
      </c>
      <c r="I4834" t="s">
        <v>76</v>
      </c>
      <c r="J4834" s="8" t="s">
        <v>46</v>
      </c>
      <c r="K4834" s="8">
        <v>0</v>
      </c>
      <c r="L4834" t="s">
        <v>99</v>
      </c>
      <c r="M4834" s="9">
        <v>35</v>
      </c>
      <c r="N4834" s="10">
        <v>42</v>
      </c>
      <c r="O4834">
        <v>1</v>
      </c>
      <c r="P4834">
        <v>1.1599999999999999</v>
      </c>
      <c r="Q4834">
        <v>0</v>
      </c>
      <c r="R4834" t="s">
        <v>43</v>
      </c>
      <c r="S4834" s="16">
        <v>6496</v>
      </c>
      <c r="T4834" s="16">
        <v>0</v>
      </c>
      <c r="U4834" s="16">
        <v>1000</v>
      </c>
      <c r="V4834" s="16">
        <v>10</v>
      </c>
      <c r="W4834" s="16">
        <v>0</v>
      </c>
      <c r="X4834" s="16">
        <v>5486</v>
      </c>
    </row>
    <row r="4835" spans="1:24" x14ac:dyDescent="0.25">
      <c r="A4835" s="4" t="s">
        <v>24</v>
      </c>
      <c r="B4835" s="5" t="s">
        <v>5302</v>
      </c>
      <c r="C4835" s="6" t="s">
        <v>66</v>
      </c>
      <c r="D4835" s="7">
        <v>242</v>
      </c>
      <c r="E4835" t="s">
        <v>1136</v>
      </c>
      <c r="F4835" t="s">
        <v>37</v>
      </c>
      <c r="G4835" t="s">
        <v>109</v>
      </c>
      <c r="H4835" t="s">
        <v>64</v>
      </c>
      <c r="I4835" t="s">
        <v>86</v>
      </c>
      <c r="J4835" s="8" t="s">
        <v>46</v>
      </c>
      <c r="K4835" s="8">
        <v>0</v>
      </c>
      <c r="L4835" t="s">
        <v>69</v>
      </c>
      <c r="M4835" s="9">
        <v>48</v>
      </c>
      <c r="N4835" s="10">
        <v>1538.4615384615386</v>
      </c>
      <c r="O4835">
        <v>0.9</v>
      </c>
      <c r="P4835">
        <v>0.86</v>
      </c>
      <c r="Q4835">
        <v>0</v>
      </c>
      <c r="R4835" t="s">
        <v>43</v>
      </c>
      <c r="S4835" s="16">
        <v>0</v>
      </c>
      <c r="T4835" s="16">
        <v>0</v>
      </c>
      <c r="U4835" s="16">
        <v>500</v>
      </c>
      <c r="V4835" s="16">
        <v>500</v>
      </c>
      <c r="W4835" s="16">
        <v>0</v>
      </c>
      <c r="X4835" s="16">
        <v>-1000</v>
      </c>
    </row>
    <row r="4836" spans="1:24" x14ac:dyDescent="0.25">
      <c r="A4836" s="4" t="s">
        <v>24</v>
      </c>
      <c r="B4836" s="5" t="s">
        <v>5303</v>
      </c>
      <c r="C4836" s="6" t="s">
        <v>35</v>
      </c>
      <c r="D4836" s="7">
        <v>210</v>
      </c>
      <c r="E4836" t="s">
        <v>657</v>
      </c>
      <c r="F4836" t="s">
        <v>37</v>
      </c>
      <c r="G4836" t="s">
        <v>275</v>
      </c>
      <c r="H4836" t="s">
        <v>81</v>
      </c>
      <c r="I4836" t="s">
        <v>76</v>
      </c>
      <c r="J4836" s="8" t="s">
        <v>46</v>
      </c>
      <c r="K4836" s="8">
        <v>168</v>
      </c>
      <c r="L4836" t="s">
        <v>53</v>
      </c>
      <c r="M4836" s="9">
        <v>24</v>
      </c>
      <c r="N4836" s="10">
        <v>384.61538461538464</v>
      </c>
      <c r="O4836">
        <v>1</v>
      </c>
      <c r="P4836">
        <v>0.93</v>
      </c>
      <c r="Q4836">
        <v>0</v>
      </c>
      <c r="R4836" t="s">
        <v>43</v>
      </c>
      <c r="S4836" s="16">
        <v>3749.76</v>
      </c>
      <c r="T4836" s="16">
        <v>384.61538461538464</v>
      </c>
      <c r="U4836" s="16">
        <v>0</v>
      </c>
      <c r="V4836" s="16">
        <v>0</v>
      </c>
      <c r="W4836" s="16">
        <v>0</v>
      </c>
      <c r="X4836" s="16">
        <v>3365.1446153846155</v>
      </c>
    </row>
    <row r="4837" spans="1:24" x14ac:dyDescent="0.25">
      <c r="A4837" s="4" t="s">
        <v>24</v>
      </c>
      <c r="B4837" s="5" t="s">
        <v>5304</v>
      </c>
      <c r="C4837" s="6" t="s">
        <v>35</v>
      </c>
      <c r="D4837" s="7">
        <v>269</v>
      </c>
      <c r="E4837" t="s">
        <v>1164</v>
      </c>
      <c r="F4837" t="s">
        <v>28</v>
      </c>
      <c r="G4837" t="s">
        <v>148</v>
      </c>
      <c r="H4837" t="s">
        <v>81</v>
      </c>
      <c r="I4837" t="s">
        <v>76</v>
      </c>
      <c r="J4837" s="8" t="s">
        <v>32</v>
      </c>
      <c r="K4837" s="8">
        <v>161</v>
      </c>
      <c r="L4837" t="s">
        <v>41</v>
      </c>
      <c r="M4837" s="9">
        <v>48</v>
      </c>
      <c r="N4837" s="10">
        <v>5416.666666666667</v>
      </c>
      <c r="O4837">
        <v>1</v>
      </c>
      <c r="P4837">
        <v>1.2</v>
      </c>
      <c r="Q4837">
        <v>0</v>
      </c>
      <c r="R4837" t="s">
        <v>43</v>
      </c>
      <c r="S4837" s="16">
        <v>9216</v>
      </c>
      <c r="T4837" s="16">
        <v>5416.666666666667</v>
      </c>
      <c r="U4837" s="16">
        <v>750</v>
      </c>
      <c r="V4837" s="16">
        <v>0</v>
      </c>
      <c r="W4837" s="16">
        <v>0</v>
      </c>
      <c r="X4837" s="16">
        <v>3049.333333333333</v>
      </c>
    </row>
    <row r="4838" spans="1:24" x14ac:dyDescent="0.25">
      <c r="A4838" s="4" t="s">
        <v>24</v>
      </c>
      <c r="B4838" s="5" t="s">
        <v>5305</v>
      </c>
      <c r="C4838" s="6" t="s">
        <v>35</v>
      </c>
      <c r="D4838" s="7">
        <v>34</v>
      </c>
      <c r="E4838" t="s">
        <v>230</v>
      </c>
      <c r="F4838" t="s">
        <v>37</v>
      </c>
      <c r="G4838" t="s">
        <v>231</v>
      </c>
      <c r="H4838" t="s">
        <v>60</v>
      </c>
      <c r="I4838" t="s">
        <v>52</v>
      </c>
      <c r="J4838" s="8" t="s">
        <v>46</v>
      </c>
      <c r="K4838" s="8">
        <v>164</v>
      </c>
      <c r="L4838" t="s">
        <v>53</v>
      </c>
      <c r="M4838" s="9">
        <v>24</v>
      </c>
      <c r="N4838" s="10">
        <v>384.61538461538464</v>
      </c>
      <c r="O4838">
        <v>1.1000000000000001</v>
      </c>
      <c r="P4838">
        <v>1.1200000000000001</v>
      </c>
      <c r="Q4838">
        <v>0</v>
      </c>
      <c r="R4838" t="s">
        <v>43</v>
      </c>
      <c r="S4838" s="16">
        <v>4849.152000000001</v>
      </c>
      <c r="T4838" s="16">
        <v>384.61538461538464</v>
      </c>
      <c r="U4838" s="16">
        <v>500</v>
      </c>
      <c r="V4838" s="16">
        <v>50</v>
      </c>
      <c r="W4838" s="16">
        <v>0</v>
      </c>
      <c r="X4838" s="16">
        <v>3914.5366153846162</v>
      </c>
    </row>
    <row r="4839" spans="1:24" x14ac:dyDescent="0.25">
      <c r="A4839" s="4" t="s">
        <v>24</v>
      </c>
      <c r="B4839" s="5" t="s">
        <v>5306</v>
      </c>
      <c r="C4839" s="6" t="s">
        <v>43</v>
      </c>
      <c r="D4839" s="7">
        <v>245</v>
      </c>
      <c r="E4839" t="s">
        <v>914</v>
      </c>
      <c r="F4839" t="s">
        <v>37</v>
      </c>
      <c r="G4839" t="s">
        <v>109</v>
      </c>
      <c r="H4839" t="s">
        <v>64</v>
      </c>
      <c r="I4839" t="s">
        <v>76</v>
      </c>
      <c r="J4839" s="8" t="s">
        <v>46</v>
      </c>
      <c r="K4839" s="8">
        <v>0</v>
      </c>
      <c r="L4839" t="s">
        <v>47</v>
      </c>
      <c r="M4839" s="9">
        <v>30</v>
      </c>
      <c r="N4839" s="10">
        <v>615.38461538461536</v>
      </c>
      <c r="O4839">
        <v>1</v>
      </c>
      <c r="P4839">
        <v>0.86</v>
      </c>
      <c r="Q4839">
        <v>0</v>
      </c>
      <c r="R4839" t="s">
        <v>43</v>
      </c>
      <c r="S4839" s="16">
        <v>0</v>
      </c>
      <c r="T4839" s="16">
        <v>0</v>
      </c>
      <c r="U4839" s="16">
        <v>500</v>
      </c>
      <c r="V4839" s="16">
        <v>10</v>
      </c>
      <c r="W4839" s="16">
        <v>0</v>
      </c>
      <c r="X4839" s="16">
        <v>-510</v>
      </c>
    </row>
    <row r="4840" spans="1:24" x14ac:dyDescent="0.25">
      <c r="A4840" s="4" t="s">
        <v>24</v>
      </c>
      <c r="B4840" s="5" t="s">
        <v>5307</v>
      </c>
      <c r="C4840" s="6" t="s">
        <v>43</v>
      </c>
      <c r="D4840" s="7">
        <v>67</v>
      </c>
      <c r="E4840" t="s">
        <v>476</v>
      </c>
      <c r="F4840" t="s">
        <v>37</v>
      </c>
      <c r="G4840" t="s">
        <v>195</v>
      </c>
      <c r="H4840" t="s">
        <v>39</v>
      </c>
      <c r="I4840" t="s">
        <v>76</v>
      </c>
      <c r="J4840" s="8" t="s">
        <v>32</v>
      </c>
      <c r="K4840" s="8">
        <v>160</v>
      </c>
      <c r="L4840" t="s">
        <v>117</v>
      </c>
      <c r="M4840" s="9">
        <v>54</v>
      </c>
      <c r="N4840" s="10">
        <v>5666.666666666667</v>
      </c>
      <c r="O4840">
        <v>1</v>
      </c>
      <c r="P4840">
        <v>0.88</v>
      </c>
      <c r="Q4840">
        <v>0</v>
      </c>
      <c r="R4840" t="s">
        <v>43</v>
      </c>
      <c r="S4840" s="16">
        <v>7603.2</v>
      </c>
      <c r="T4840" s="16">
        <v>5666.666666666667</v>
      </c>
      <c r="U4840" s="16">
        <v>1000</v>
      </c>
      <c r="V4840" s="16">
        <v>50</v>
      </c>
      <c r="W4840" s="16">
        <v>0</v>
      </c>
      <c r="X4840" s="16">
        <v>886.53333333333285</v>
      </c>
    </row>
    <row r="4841" spans="1:24" x14ac:dyDescent="0.25">
      <c r="A4841" s="4" t="s">
        <v>24</v>
      </c>
      <c r="B4841" s="5" t="s">
        <v>5308</v>
      </c>
      <c r="C4841" s="6" t="s">
        <v>78</v>
      </c>
      <c r="D4841" s="7">
        <v>258</v>
      </c>
      <c r="E4841" t="s">
        <v>123</v>
      </c>
      <c r="F4841" t="s">
        <v>37</v>
      </c>
      <c r="G4841" t="s">
        <v>124</v>
      </c>
      <c r="H4841" t="s">
        <v>51</v>
      </c>
      <c r="I4841" t="s">
        <v>76</v>
      </c>
      <c r="J4841" s="8" t="s">
        <v>46</v>
      </c>
      <c r="K4841" s="8">
        <v>0</v>
      </c>
      <c r="L4841" t="s">
        <v>82</v>
      </c>
      <c r="M4841" s="9">
        <v>40</v>
      </c>
      <c r="N4841" s="10">
        <v>1230.7692307692307</v>
      </c>
      <c r="O4841">
        <v>1</v>
      </c>
      <c r="P4841">
        <v>1.17</v>
      </c>
      <c r="Q4841">
        <v>0</v>
      </c>
      <c r="R4841" t="s">
        <v>43</v>
      </c>
      <c r="S4841" s="16">
        <v>0</v>
      </c>
      <c r="T4841" s="16">
        <v>0</v>
      </c>
      <c r="U4841" s="16">
        <v>1000</v>
      </c>
      <c r="V4841" s="16">
        <v>0</v>
      </c>
      <c r="W4841" s="16">
        <v>0</v>
      </c>
      <c r="X4841" s="16">
        <v>-1000</v>
      </c>
    </row>
    <row r="4842" spans="1:24" x14ac:dyDescent="0.25">
      <c r="A4842" s="4" t="s">
        <v>24</v>
      </c>
      <c r="B4842" s="5" t="s">
        <v>5309</v>
      </c>
      <c r="C4842" s="6" t="s">
        <v>35</v>
      </c>
      <c r="D4842" s="7">
        <v>241</v>
      </c>
      <c r="E4842" t="s">
        <v>247</v>
      </c>
      <c r="F4842" t="s">
        <v>37</v>
      </c>
      <c r="G4842" t="s">
        <v>248</v>
      </c>
      <c r="H4842" t="s">
        <v>51</v>
      </c>
      <c r="I4842" t="s">
        <v>40</v>
      </c>
      <c r="J4842" s="8" t="s">
        <v>32</v>
      </c>
      <c r="K4842" s="8">
        <v>166</v>
      </c>
      <c r="L4842" t="s">
        <v>41</v>
      </c>
      <c r="M4842" s="9">
        <v>48</v>
      </c>
      <c r="N4842" s="10">
        <v>5416.666666666667</v>
      </c>
      <c r="O4842">
        <v>0.8</v>
      </c>
      <c r="P4842">
        <v>0.82</v>
      </c>
      <c r="Q4842">
        <v>0</v>
      </c>
      <c r="R4842" t="s">
        <v>43</v>
      </c>
      <c r="S4842" s="16">
        <v>5227.0079999999998</v>
      </c>
      <c r="T4842" s="16">
        <v>5416.666666666667</v>
      </c>
      <c r="U4842" s="16">
        <v>1000</v>
      </c>
      <c r="V4842" s="16">
        <v>0</v>
      </c>
      <c r="W4842" s="16">
        <v>0</v>
      </c>
      <c r="X4842" s="16">
        <v>-1189.6586666666672</v>
      </c>
    </row>
    <row r="4843" spans="1:24" x14ac:dyDescent="0.25">
      <c r="A4843" s="4" t="s">
        <v>24</v>
      </c>
      <c r="B4843" s="5" t="s">
        <v>5310</v>
      </c>
      <c r="C4843" s="6" t="s">
        <v>66</v>
      </c>
      <c r="D4843" s="7">
        <v>166</v>
      </c>
      <c r="E4843" t="s">
        <v>315</v>
      </c>
      <c r="F4843" t="s">
        <v>37</v>
      </c>
      <c r="G4843" t="s">
        <v>263</v>
      </c>
      <c r="H4843" t="s">
        <v>81</v>
      </c>
      <c r="I4843" t="s">
        <v>40</v>
      </c>
      <c r="J4843" s="8" t="s">
        <v>46</v>
      </c>
      <c r="K4843" s="8">
        <v>163</v>
      </c>
      <c r="L4843" t="s">
        <v>69</v>
      </c>
      <c r="M4843" s="9">
        <v>48</v>
      </c>
      <c r="N4843" s="10">
        <v>1538.4615384615386</v>
      </c>
      <c r="O4843">
        <v>0.8</v>
      </c>
      <c r="P4843">
        <v>1.1100000000000001</v>
      </c>
      <c r="Q4843">
        <v>0</v>
      </c>
      <c r="R4843" t="s">
        <v>43</v>
      </c>
      <c r="S4843" s="16">
        <v>6947.7120000000014</v>
      </c>
      <c r="T4843" s="16">
        <v>1538.4615384615386</v>
      </c>
      <c r="U4843" s="16">
        <v>500</v>
      </c>
      <c r="V4843" s="16">
        <v>100</v>
      </c>
      <c r="W4843" s="16">
        <v>0</v>
      </c>
      <c r="X4843" s="16">
        <v>4809.2504615384623</v>
      </c>
    </row>
    <row r="4844" spans="1:24" x14ac:dyDescent="0.25">
      <c r="A4844" s="4" t="s">
        <v>24</v>
      </c>
      <c r="B4844" s="5" t="s">
        <v>5311</v>
      </c>
      <c r="C4844" s="6" t="s">
        <v>35</v>
      </c>
      <c r="D4844" s="7">
        <v>122</v>
      </c>
      <c r="E4844" t="s">
        <v>224</v>
      </c>
      <c r="F4844" t="s">
        <v>37</v>
      </c>
      <c r="G4844" t="s">
        <v>225</v>
      </c>
      <c r="H4844" t="s">
        <v>60</v>
      </c>
      <c r="I4844" t="s">
        <v>40</v>
      </c>
      <c r="J4844" s="8" t="s">
        <v>46</v>
      </c>
      <c r="K4844" s="8">
        <v>0</v>
      </c>
      <c r="L4844" t="s">
        <v>53</v>
      </c>
      <c r="M4844" s="9">
        <v>24</v>
      </c>
      <c r="N4844" s="10">
        <v>384.61538461538464</v>
      </c>
      <c r="O4844">
        <v>0.8</v>
      </c>
      <c r="P4844">
        <v>1.05</v>
      </c>
      <c r="Q4844">
        <v>0</v>
      </c>
      <c r="R4844" t="s">
        <v>43</v>
      </c>
      <c r="S4844" s="16">
        <v>0</v>
      </c>
      <c r="T4844" s="16">
        <v>0</v>
      </c>
      <c r="U4844" s="16">
        <v>200</v>
      </c>
      <c r="V4844" s="16">
        <v>250</v>
      </c>
      <c r="W4844" s="16">
        <v>0</v>
      </c>
      <c r="X4844" s="16">
        <v>-450</v>
      </c>
    </row>
    <row r="4845" spans="1:24" x14ac:dyDescent="0.25">
      <c r="A4845" s="4" t="s">
        <v>24</v>
      </c>
      <c r="B4845" s="5" t="s">
        <v>5312</v>
      </c>
      <c r="C4845" s="6" t="s">
        <v>78</v>
      </c>
      <c r="D4845" s="7">
        <v>170</v>
      </c>
      <c r="E4845" t="s">
        <v>651</v>
      </c>
      <c r="F4845" t="s">
        <v>28</v>
      </c>
      <c r="G4845" t="s">
        <v>56</v>
      </c>
      <c r="H4845" t="s">
        <v>51</v>
      </c>
      <c r="I4845" t="s">
        <v>76</v>
      </c>
      <c r="J4845" s="8" t="s">
        <v>32</v>
      </c>
      <c r="K4845" s="8">
        <v>166</v>
      </c>
      <c r="L4845" t="s">
        <v>121</v>
      </c>
      <c r="M4845" s="9">
        <v>65</v>
      </c>
      <c r="N4845" s="10">
        <v>7500</v>
      </c>
      <c r="O4845">
        <v>1</v>
      </c>
      <c r="P4845">
        <v>1.05</v>
      </c>
      <c r="Q4845">
        <v>0</v>
      </c>
      <c r="R4845" t="s">
        <v>43</v>
      </c>
      <c r="S4845" s="16">
        <v>10920</v>
      </c>
      <c r="T4845" s="16">
        <v>7500</v>
      </c>
      <c r="U4845" s="16">
        <v>1000</v>
      </c>
      <c r="V4845" s="16">
        <v>50</v>
      </c>
      <c r="W4845" s="16">
        <v>0</v>
      </c>
      <c r="X4845" s="16">
        <v>2370</v>
      </c>
    </row>
    <row r="4846" spans="1:24" x14ac:dyDescent="0.25">
      <c r="A4846" s="4" t="s">
        <v>24</v>
      </c>
      <c r="B4846" s="5" t="s">
        <v>5313</v>
      </c>
      <c r="C4846" s="6" t="s">
        <v>92</v>
      </c>
      <c r="D4846" s="7">
        <v>292</v>
      </c>
      <c r="E4846" t="s">
        <v>555</v>
      </c>
      <c r="F4846" t="s">
        <v>37</v>
      </c>
      <c r="G4846" t="s">
        <v>234</v>
      </c>
      <c r="H4846" t="s">
        <v>60</v>
      </c>
      <c r="I4846" t="s">
        <v>31</v>
      </c>
      <c r="J4846" s="8" t="s">
        <v>46</v>
      </c>
      <c r="K4846" s="8">
        <v>139</v>
      </c>
      <c r="L4846" t="s">
        <v>99</v>
      </c>
      <c r="M4846" s="9">
        <v>48</v>
      </c>
      <c r="N4846" s="10">
        <v>44</v>
      </c>
      <c r="O4846">
        <v>1.2</v>
      </c>
      <c r="P4846">
        <v>1.19</v>
      </c>
      <c r="Q4846">
        <v>0</v>
      </c>
      <c r="R4846" t="s">
        <v>43</v>
      </c>
      <c r="S4846" s="16">
        <v>9527.616</v>
      </c>
      <c r="T4846" s="16">
        <v>0</v>
      </c>
      <c r="U4846" s="16">
        <v>500</v>
      </c>
      <c r="V4846" s="16">
        <v>100</v>
      </c>
      <c r="W4846" s="16">
        <v>6116</v>
      </c>
      <c r="X4846" s="16">
        <v>2811.616</v>
      </c>
    </row>
    <row r="4847" spans="1:24" x14ac:dyDescent="0.25">
      <c r="A4847" s="4" t="s">
        <v>24</v>
      </c>
      <c r="B4847" s="5" t="s">
        <v>5314</v>
      </c>
      <c r="C4847" s="6" t="s">
        <v>78</v>
      </c>
      <c r="D4847" s="7">
        <v>196</v>
      </c>
      <c r="E4847" t="s">
        <v>523</v>
      </c>
      <c r="F4847" t="s">
        <v>37</v>
      </c>
      <c r="G4847" t="s">
        <v>89</v>
      </c>
      <c r="H4847" t="s">
        <v>39</v>
      </c>
      <c r="I4847" t="s">
        <v>86</v>
      </c>
      <c r="J4847" s="8" t="s">
        <v>32</v>
      </c>
      <c r="K4847" s="8">
        <v>161</v>
      </c>
      <c r="L4847" t="s">
        <v>121</v>
      </c>
      <c r="M4847" s="9">
        <v>65</v>
      </c>
      <c r="N4847" s="10">
        <v>7500</v>
      </c>
      <c r="O4847">
        <v>0.9</v>
      </c>
      <c r="P4847">
        <v>0.99</v>
      </c>
      <c r="Q4847">
        <v>0</v>
      </c>
      <c r="R4847" t="s">
        <v>43</v>
      </c>
      <c r="S4847" s="16">
        <v>9324.3150000000005</v>
      </c>
      <c r="T4847" s="16">
        <v>7500</v>
      </c>
      <c r="U4847" s="16">
        <v>200</v>
      </c>
      <c r="V4847" s="16">
        <v>0</v>
      </c>
      <c r="W4847" s="16">
        <v>0</v>
      </c>
      <c r="X4847" s="16">
        <v>1624.3150000000005</v>
      </c>
    </row>
    <row r="4848" spans="1:24" x14ac:dyDescent="0.25">
      <c r="A4848" s="4" t="s">
        <v>24</v>
      </c>
      <c r="B4848" s="5" t="s">
        <v>5315</v>
      </c>
      <c r="C4848" s="6" t="s">
        <v>26</v>
      </c>
      <c r="D4848" s="7">
        <v>304</v>
      </c>
      <c r="E4848" t="s">
        <v>155</v>
      </c>
      <c r="F4848" t="s">
        <v>28</v>
      </c>
      <c r="G4848" t="s">
        <v>156</v>
      </c>
      <c r="H4848" t="s">
        <v>30</v>
      </c>
      <c r="I4848" t="s">
        <v>40</v>
      </c>
      <c r="J4848" s="8" t="s">
        <v>32</v>
      </c>
      <c r="K4848" s="8">
        <v>135</v>
      </c>
      <c r="L4848" t="s">
        <v>33</v>
      </c>
      <c r="M4848" s="9">
        <v>60</v>
      </c>
      <c r="N4848" s="10">
        <v>6250</v>
      </c>
      <c r="O4848">
        <v>0.8</v>
      </c>
      <c r="P4848">
        <v>0.83</v>
      </c>
      <c r="Q4848">
        <v>0</v>
      </c>
      <c r="R4848" t="s">
        <v>43</v>
      </c>
      <c r="S4848" s="16">
        <v>6374.4</v>
      </c>
      <c r="T4848" s="16">
        <v>6250</v>
      </c>
      <c r="U4848" s="16">
        <v>500</v>
      </c>
      <c r="V4848" s="16">
        <v>0</v>
      </c>
      <c r="W4848" s="16">
        <v>0</v>
      </c>
      <c r="X4848" s="16">
        <v>-375.60000000000036</v>
      </c>
    </row>
    <row r="4849" spans="1:24" x14ac:dyDescent="0.25">
      <c r="A4849" s="4" t="s">
        <v>24</v>
      </c>
      <c r="B4849" s="5" t="s">
        <v>5316</v>
      </c>
      <c r="C4849" s="6" t="s">
        <v>135</v>
      </c>
      <c r="D4849" s="7">
        <v>10</v>
      </c>
      <c r="E4849" t="s">
        <v>379</v>
      </c>
      <c r="F4849" t="s">
        <v>28</v>
      </c>
      <c r="G4849" t="s">
        <v>237</v>
      </c>
      <c r="H4849" t="s">
        <v>30</v>
      </c>
      <c r="I4849" t="s">
        <v>31</v>
      </c>
      <c r="J4849" s="8" t="s">
        <v>46</v>
      </c>
      <c r="K4849" s="8">
        <v>0</v>
      </c>
      <c r="L4849" t="s">
        <v>138</v>
      </c>
      <c r="M4849" s="9">
        <v>55</v>
      </c>
      <c r="N4849" s="10">
        <v>2307.6923076923076</v>
      </c>
      <c r="O4849">
        <v>1.2</v>
      </c>
      <c r="P4849">
        <v>1.1399999999999999</v>
      </c>
      <c r="Q4849">
        <v>0</v>
      </c>
      <c r="R4849" t="s">
        <v>43</v>
      </c>
      <c r="S4849" s="16">
        <v>12038.4</v>
      </c>
      <c r="T4849" s="16">
        <v>0</v>
      </c>
      <c r="U4849" s="16">
        <v>200</v>
      </c>
      <c r="V4849" s="16">
        <v>250</v>
      </c>
      <c r="W4849" s="16">
        <v>0</v>
      </c>
      <c r="X4849" s="16">
        <v>11588.4</v>
      </c>
    </row>
    <row r="4850" spans="1:24" x14ac:dyDescent="0.25">
      <c r="A4850" s="4" t="s">
        <v>24</v>
      </c>
      <c r="B4850" s="5" t="s">
        <v>5317</v>
      </c>
      <c r="C4850" s="6" t="s">
        <v>26</v>
      </c>
      <c r="D4850" s="7">
        <v>99</v>
      </c>
      <c r="E4850" t="s">
        <v>354</v>
      </c>
      <c r="F4850" t="s">
        <v>37</v>
      </c>
      <c r="G4850" t="s">
        <v>159</v>
      </c>
      <c r="H4850" t="s">
        <v>39</v>
      </c>
      <c r="I4850" t="s">
        <v>52</v>
      </c>
      <c r="J4850" s="8" t="s">
        <v>32</v>
      </c>
      <c r="K4850" s="8">
        <v>164</v>
      </c>
      <c r="L4850" t="s">
        <v>33</v>
      </c>
      <c r="M4850" s="9">
        <v>60</v>
      </c>
      <c r="N4850" s="10">
        <v>6250</v>
      </c>
      <c r="O4850">
        <v>1.1000000000000001</v>
      </c>
      <c r="P4850">
        <v>1.01</v>
      </c>
      <c r="Q4850">
        <v>0</v>
      </c>
      <c r="R4850" t="s">
        <v>43</v>
      </c>
      <c r="S4850" s="16">
        <v>10932.24</v>
      </c>
      <c r="T4850" s="16">
        <v>6250</v>
      </c>
      <c r="U4850" s="16">
        <v>750</v>
      </c>
      <c r="V4850" s="16">
        <v>50</v>
      </c>
      <c r="W4850" s="16">
        <v>0</v>
      </c>
      <c r="X4850" s="16">
        <v>3882.24</v>
      </c>
    </row>
    <row r="4851" spans="1:24" x14ac:dyDescent="0.25">
      <c r="A4851" s="4" t="s">
        <v>24</v>
      </c>
      <c r="B4851" s="5" t="s">
        <v>5318</v>
      </c>
      <c r="C4851" s="6" t="s">
        <v>92</v>
      </c>
      <c r="D4851" s="7">
        <v>97</v>
      </c>
      <c r="E4851" t="s">
        <v>865</v>
      </c>
      <c r="F4851" t="s">
        <v>37</v>
      </c>
      <c r="G4851" t="s">
        <v>145</v>
      </c>
      <c r="H4851" t="s">
        <v>51</v>
      </c>
      <c r="I4851" t="s">
        <v>40</v>
      </c>
      <c r="J4851" s="8" t="s">
        <v>46</v>
      </c>
      <c r="K4851" s="8">
        <v>0</v>
      </c>
      <c r="L4851" t="s">
        <v>99</v>
      </c>
      <c r="M4851" s="9">
        <v>35</v>
      </c>
      <c r="N4851" s="10">
        <v>55</v>
      </c>
      <c r="O4851">
        <v>0.8</v>
      </c>
      <c r="P4851">
        <v>1.1100000000000001</v>
      </c>
      <c r="Q4851">
        <v>0</v>
      </c>
      <c r="R4851" t="s">
        <v>43</v>
      </c>
      <c r="S4851" s="16">
        <v>0</v>
      </c>
      <c r="T4851" s="16">
        <v>0</v>
      </c>
      <c r="U4851" s="16">
        <v>0</v>
      </c>
      <c r="V4851" s="16">
        <v>500</v>
      </c>
      <c r="W4851" s="16">
        <v>0</v>
      </c>
      <c r="X4851" s="16">
        <v>-500</v>
      </c>
    </row>
    <row r="4852" spans="1:24" x14ac:dyDescent="0.25">
      <c r="A4852" s="4" t="s">
        <v>24</v>
      </c>
      <c r="B4852" s="5" t="s">
        <v>5319</v>
      </c>
      <c r="C4852" s="6" t="s">
        <v>135</v>
      </c>
      <c r="D4852" s="7">
        <v>285</v>
      </c>
      <c r="E4852" t="s">
        <v>461</v>
      </c>
      <c r="F4852" t="s">
        <v>37</v>
      </c>
      <c r="G4852" t="s">
        <v>179</v>
      </c>
      <c r="H4852" t="s">
        <v>39</v>
      </c>
      <c r="I4852" t="s">
        <v>40</v>
      </c>
      <c r="J4852" s="8" t="s">
        <v>32</v>
      </c>
      <c r="K4852" s="8">
        <v>160</v>
      </c>
      <c r="L4852" t="s">
        <v>209</v>
      </c>
      <c r="M4852" s="9">
        <v>90</v>
      </c>
      <c r="N4852" s="10">
        <v>9166.6666666666661</v>
      </c>
      <c r="O4852">
        <v>0.8</v>
      </c>
      <c r="P4852">
        <v>0.98</v>
      </c>
      <c r="Q4852">
        <v>0</v>
      </c>
      <c r="R4852" t="s">
        <v>43</v>
      </c>
      <c r="S4852" s="16">
        <v>11289.6</v>
      </c>
      <c r="T4852" s="16">
        <v>9166.6666666666661</v>
      </c>
      <c r="U4852" s="16">
        <v>0</v>
      </c>
      <c r="V4852" s="16">
        <v>0</v>
      </c>
      <c r="W4852" s="16">
        <v>0</v>
      </c>
      <c r="X4852" s="16">
        <v>2122.9333333333343</v>
      </c>
    </row>
    <row r="4853" spans="1:24" x14ac:dyDescent="0.25">
      <c r="A4853" s="4" t="s">
        <v>24</v>
      </c>
      <c r="B4853" s="5" t="s">
        <v>5320</v>
      </c>
      <c r="C4853" s="6" t="s">
        <v>78</v>
      </c>
      <c r="D4853" s="7">
        <v>77</v>
      </c>
      <c r="E4853" t="s">
        <v>1134</v>
      </c>
      <c r="F4853" t="s">
        <v>37</v>
      </c>
      <c r="G4853" t="s">
        <v>278</v>
      </c>
      <c r="H4853" t="s">
        <v>60</v>
      </c>
      <c r="I4853" t="s">
        <v>31</v>
      </c>
      <c r="J4853" s="8" t="s">
        <v>46</v>
      </c>
      <c r="K4853" s="8">
        <v>168</v>
      </c>
      <c r="L4853" t="s">
        <v>82</v>
      </c>
      <c r="M4853" s="9">
        <v>40</v>
      </c>
      <c r="N4853" s="10">
        <v>1230.7692307692307</v>
      </c>
      <c r="O4853">
        <v>1.2</v>
      </c>
      <c r="P4853">
        <v>1</v>
      </c>
      <c r="Q4853">
        <v>0</v>
      </c>
      <c r="R4853" t="s">
        <v>43</v>
      </c>
      <c r="S4853" s="16">
        <v>8064</v>
      </c>
      <c r="T4853" s="16">
        <v>1230.7692307692307</v>
      </c>
      <c r="U4853" s="16">
        <v>500</v>
      </c>
      <c r="V4853" s="16">
        <v>10</v>
      </c>
      <c r="W4853" s="16">
        <v>0</v>
      </c>
      <c r="X4853" s="16">
        <v>6323.2307692307695</v>
      </c>
    </row>
    <row r="4854" spans="1:24" x14ac:dyDescent="0.25">
      <c r="A4854" s="4" t="s">
        <v>24</v>
      </c>
      <c r="B4854" s="5" t="s">
        <v>5321</v>
      </c>
      <c r="C4854" s="6" t="s">
        <v>35</v>
      </c>
      <c r="D4854" s="7">
        <v>211</v>
      </c>
      <c r="E4854" t="s">
        <v>619</v>
      </c>
      <c r="F4854" t="s">
        <v>28</v>
      </c>
      <c r="G4854" t="s">
        <v>275</v>
      </c>
      <c r="H4854" t="s">
        <v>81</v>
      </c>
      <c r="I4854" t="s">
        <v>40</v>
      </c>
      <c r="J4854" s="8" t="s">
        <v>46</v>
      </c>
      <c r="K4854" s="8">
        <v>161</v>
      </c>
      <c r="L4854" t="s">
        <v>53</v>
      </c>
      <c r="M4854" s="9">
        <v>24</v>
      </c>
      <c r="N4854" s="10">
        <v>384.61538461538464</v>
      </c>
      <c r="O4854">
        <v>0.8</v>
      </c>
      <c r="P4854">
        <v>0.93</v>
      </c>
      <c r="Q4854">
        <v>0</v>
      </c>
      <c r="R4854" t="s">
        <v>43</v>
      </c>
      <c r="S4854" s="16">
        <v>2856.96</v>
      </c>
      <c r="T4854" s="16">
        <v>384.61538461538464</v>
      </c>
      <c r="U4854" s="16">
        <v>0</v>
      </c>
      <c r="V4854" s="16">
        <v>10</v>
      </c>
      <c r="W4854" s="16">
        <v>0</v>
      </c>
      <c r="X4854" s="16">
        <v>2462.3446153846153</v>
      </c>
    </row>
    <row r="4855" spans="1:24" x14ac:dyDescent="0.25">
      <c r="A4855" s="4" t="s">
        <v>24</v>
      </c>
      <c r="B4855" s="5" t="s">
        <v>5322</v>
      </c>
      <c r="C4855" s="6" t="s">
        <v>43</v>
      </c>
      <c r="D4855" s="7">
        <v>83</v>
      </c>
      <c r="E4855" t="s">
        <v>325</v>
      </c>
      <c r="F4855" t="s">
        <v>28</v>
      </c>
      <c r="G4855" t="s">
        <v>326</v>
      </c>
      <c r="H4855" t="s">
        <v>64</v>
      </c>
      <c r="I4855" t="s">
        <v>76</v>
      </c>
      <c r="J4855" s="8" t="s">
        <v>46</v>
      </c>
      <c r="K4855" s="8">
        <v>165</v>
      </c>
      <c r="L4855" t="s">
        <v>47</v>
      </c>
      <c r="M4855" s="9">
        <v>30</v>
      </c>
      <c r="N4855" s="10">
        <v>615.38461538461536</v>
      </c>
      <c r="O4855">
        <v>1</v>
      </c>
      <c r="P4855">
        <v>0.81</v>
      </c>
      <c r="Q4855">
        <v>0</v>
      </c>
      <c r="R4855" t="s">
        <v>43</v>
      </c>
      <c r="S4855" s="16">
        <v>3888.0000000000005</v>
      </c>
      <c r="T4855" s="16">
        <v>615.38461538461536</v>
      </c>
      <c r="U4855" s="16">
        <v>1000</v>
      </c>
      <c r="V4855" s="16">
        <v>50</v>
      </c>
      <c r="W4855" s="16">
        <v>0</v>
      </c>
      <c r="X4855" s="16">
        <v>2222.6153846153852</v>
      </c>
    </row>
    <row r="4856" spans="1:24" x14ac:dyDescent="0.25">
      <c r="A4856" s="4" t="s">
        <v>24</v>
      </c>
      <c r="B4856" s="5" t="s">
        <v>5323</v>
      </c>
      <c r="C4856" s="6" t="s">
        <v>26</v>
      </c>
      <c r="D4856" s="7">
        <v>107</v>
      </c>
      <c r="E4856" t="s">
        <v>294</v>
      </c>
      <c r="F4856" t="s">
        <v>37</v>
      </c>
      <c r="G4856" t="s">
        <v>63</v>
      </c>
      <c r="H4856" t="s">
        <v>64</v>
      </c>
      <c r="I4856" t="s">
        <v>86</v>
      </c>
      <c r="J4856" s="8" t="s">
        <v>46</v>
      </c>
      <c r="K4856" s="8">
        <v>130</v>
      </c>
      <c r="L4856" t="s">
        <v>90</v>
      </c>
      <c r="M4856" s="9">
        <v>35</v>
      </c>
      <c r="N4856" s="10">
        <v>923.07692307692309</v>
      </c>
      <c r="O4856">
        <v>0.9</v>
      </c>
      <c r="P4856">
        <v>1.04</v>
      </c>
      <c r="Q4856">
        <v>0</v>
      </c>
      <c r="R4856" t="s">
        <v>43</v>
      </c>
      <c r="S4856" s="16">
        <v>4258.8</v>
      </c>
      <c r="T4856" s="16">
        <v>923.07692307692309</v>
      </c>
      <c r="U4856" s="16">
        <v>500</v>
      </c>
      <c r="V4856" s="16">
        <v>50</v>
      </c>
      <c r="W4856" s="16">
        <v>0</v>
      </c>
      <c r="X4856" s="16">
        <v>2785.7230769230773</v>
      </c>
    </row>
    <row r="4857" spans="1:24" x14ac:dyDescent="0.25">
      <c r="A4857" s="4" t="s">
        <v>24</v>
      </c>
      <c r="B4857" s="5" t="s">
        <v>5324</v>
      </c>
      <c r="C4857" s="6" t="s">
        <v>92</v>
      </c>
      <c r="D4857" s="7">
        <v>230</v>
      </c>
      <c r="E4857" t="s">
        <v>509</v>
      </c>
      <c r="F4857" t="s">
        <v>28</v>
      </c>
      <c r="G4857" t="s">
        <v>80</v>
      </c>
      <c r="H4857" t="s">
        <v>81</v>
      </c>
      <c r="I4857" t="s">
        <v>76</v>
      </c>
      <c r="J4857" s="8" t="s">
        <v>46</v>
      </c>
      <c r="K4857" s="8">
        <v>0</v>
      </c>
      <c r="L4857" t="s">
        <v>99</v>
      </c>
      <c r="M4857" s="9">
        <v>35</v>
      </c>
      <c r="N4857" s="10">
        <v>48</v>
      </c>
      <c r="O4857">
        <v>1</v>
      </c>
      <c r="P4857">
        <v>1.1599999999999999</v>
      </c>
      <c r="Q4857">
        <v>0</v>
      </c>
      <c r="R4857" t="s">
        <v>43</v>
      </c>
      <c r="S4857" s="16">
        <v>6496</v>
      </c>
      <c r="T4857" s="16">
        <v>0</v>
      </c>
      <c r="U4857" s="16">
        <v>200</v>
      </c>
      <c r="V4857" s="16">
        <v>0</v>
      </c>
      <c r="W4857" s="16">
        <v>0</v>
      </c>
      <c r="X4857" s="16">
        <v>6296</v>
      </c>
    </row>
    <row r="4858" spans="1:24" x14ac:dyDescent="0.25">
      <c r="A4858" s="4" t="s">
        <v>24</v>
      </c>
      <c r="B4858" s="5" t="s">
        <v>5325</v>
      </c>
      <c r="C4858" s="6" t="s">
        <v>92</v>
      </c>
      <c r="D4858" s="7">
        <v>189</v>
      </c>
      <c r="E4858" t="s">
        <v>688</v>
      </c>
      <c r="F4858" t="s">
        <v>37</v>
      </c>
      <c r="G4858" t="s">
        <v>127</v>
      </c>
      <c r="H4858" t="s">
        <v>51</v>
      </c>
      <c r="I4858" t="s">
        <v>40</v>
      </c>
      <c r="J4858" s="8" t="s">
        <v>32</v>
      </c>
      <c r="K4858" s="8">
        <v>167</v>
      </c>
      <c r="L4858" t="s">
        <v>95</v>
      </c>
      <c r="M4858" s="9">
        <v>72</v>
      </c>
      <c r="N4858" s="10">
        <v>72</v>
      </c>
      <c r="O4858">
        <v>0.8</v>
      </c>
      <c r="P4858">
        <v>1.2</v>
      </c>
      <c r="Q4858">
        <v>0</v>
      </c>
      <c r="R4858" t="s">
        <v>43</v>
      </c>
      <c r="S4858" s="16">
        <v>11543.04</v>
      </c>
      <c r="T4858" s="16">
        <v>0</v>
      </c>
      <c r="U4858" s="16">
        <v>0</v>
      </c>
      <c r="V4858" s="16">
        <v>10</v>
      </c>
      <c r="W4858" s="16">
        <v>12024</v>
      </c>
      <c r="X4858" s="16">
        <v>-490.95999999999913</v>
      </c>
    </row>
    <row r="4859" spans="1:24" x14ac:dyDescent="0.25">
      <c r="A4859" s="4" t="s">
        <v>24</v>
      </c>
      <c r="B4859" s="5" t="s">
        <v>5326</v>
      </c>
      <c r="C4859" s="6" t="s">
        <v>92</v>
      </c>
      <c r="D4859" s="7">
        <v>291</v>
      </c>
      <c r="E4859" t="s">
        <v>339</v>
      </c>
      <c r="F4859" t="s">
        <v>28</v>
      </c>
      <c r="G4859" t="s">
        <v>340</v>
      </c>
      <c r="H4859" t="s">
        <v>64</v>
      </c>
      <c r="I4859" t="s">
        <v>40</v>
      </c>
      <c r="J4859" s="8" t="s">
        <v>46</v>
      </c>
      <c r="K4859" s="8">
        <v>160</v>
      </c>
      <c r="L4859" t="s">
        <v>99</v>
      </c>
      <c r="M4859" s="9">
        <v>35</v>
      </c>
      <c r="N4859" s="10">
        <v>49</v>
      </c>
      <c r="O4859">
        <v>0.8</v>
      </c>
      <c r="P4859">
        <v>0.82</v>
      </c>
      <c r="Q4859">
        <v>0</v>
      </c>
      <c r="R4859" t="s">
        <v>43</v>
      </c>
      <c r="S4859" s="16">
        <v>3673.6</v>
      </c>
      <c r="T4859" s="16">
        <v>0</v>
      </c>
      <c r="U4859" s="16">
        <v>1000</v>
      </c>
      <c r="V4859" s="16">
        <v>0</v>
      </c>
      <c r="W4859" s="16">
        <v>7840</v>
      </c>
      <c r="X4859" s="16">
        <v>-5166.3999999999996</v>
      </c>
    </row>
    <row r="4860" spans="1:24" x14ac:dyDescent="0.25">
      <c r="A4860" s="4" t="s">
        <v>24</v>
      </c>
      <c r="B4860" s="5" t="s">
        <v>5327</v>
      </c>
      <c r="C4860" s="6" t="s">
        <v>92</v>
      </c>
      <c r="D4860" s="7">
        <v>197</v>
      </c>
      <c r="E4860" t="s">
        <v>187</v>
      </c>
      <c r="F4860" t="s">
        <v>37</v>
      </c>
      <c r="G4860" t="s">
        <v>89</v>
      </c>
      <c r="H4860" t="s">
        <v>39</v>
      </c>
      <c r="I4860" t="s">
        <v>31</v>
      </c>
      <c r="J4860" s="8" t="s">
        <v>46</v>
      </c>
      <c r="K4860" s="8">
        <v>162</v>
      </c>
      <c r="L4860" t="s">
        <v>99</v>
      </c>
      <c r="M4860" s="9">
        <v>48</v>
      </c>
      <c r="N4860" s="10">
        <v>42</v>
      </c>
      <c r="O4860">
        <v>1.2</v>
      </c>
      <c r="P4860">
        <v>0.99</v>
      </c>
      <c r="Q4860">
        <v>0</v>
      </c>
      <c r="R4860" t="s">
        <v>43</v>
      </c>
      <c r="S4860" s="16">
        <v>9237.887999999999</v>
      </c>
      <c r="T4860" s="16">
        <v>0</v>
      </c>
      <c r="U4860" s="16">
        <v>500</v>
      </c>
      <c r="V4860" s="16">
        <v>500</v>
      </c>
      <c r="W4860" s="16">
        <v>6804</v>
      </c>
      <c r="X4860" s="16">
        <v>1433.887999999999</v>
      </c>
    </row>
    <row r="4861" spans="1:24" x14ac:dyDescent="0.25">
      <c r="A4861" s="4" t="s">
        <v>24</v>
      </c>
      <c r="B4861" s="5" t="s">
        <v>5328</v>
      </c>
      <c r="C4861" s="6" t="s">
        <v>92</v>
      </c>
      <c r="D4861" s="7">
        <v>305</v>
      </c>
      <c r="E4861" t="s">
        <v>333</v>
      </c>
      <c r="F4861" t="s">
        <v>37</v>
      </c>
      <c r="G4861" t="s">
        <v>334</v>
      </c>
      <c r="H4861" t="s">
        <v>60</v>
      </c>
      <c r="I4861" t="s">
        <v>76</v>
      </c>
      <c r="J4861" s="8" t="s">
        <v>46</v>
      </c>
      <c r="K4861" s="8">
        <v>0</v>
      </c>
      <c r="L4861" t="s">
        <v>99</v>
      </c>
      <c r="M4861" s="9">
        <v>48</v>
      </c>
      <c r="N4861" s="10">
        <v>46</v>
      </c>
      <c r="O4861">
        <v>1</v>
      </c>
      <c r="P4861">
        <v>0.86</v>
      </c>
      <c r="Q4861">
        <v>0</v>
      </c>
      <c r="R4861" t="s">
        <v>43</v>
      </c>
      <c r="S4861" s="16">
        <v>0</v>
      </c>
      <c r="T4861" s="16">
        <v>0</v>
      </c>
      <c r="U4861" s="16">
        <v>200</v>
      </c>
      <c r="V4861" s="16">
        <v>250</v>
      </c>
      <c r="W4861" s="16">
        <v>0</v>
      </c>
      <c r="X4861" s="16">
        <v>-450</v>
      </c>
    </row>
    <row r="4862" spans="1:24" x14ac:dyDescent="0.25">
      <c r="A4862" s="4" t="s">
        <v>24</v>
      </c>
      <c r="B4862" s="5" t="s">
        <v>5329</v>
      </c>
      <c r="C4862" s="6" t="s">
        <v>78</v>
      </c>
      <c r="D4862" s="7">
        <v>272</v>
      </c>
      <c r="E4862" t="s">
        <v>999</v>
      </c>
      <c r="F4862" t="s">
        <v>37</v>
      </c>
      <c r="G4862" t="s">
        <v>29</v>
      </c>
      <c r="H4862" t="s">
        <v>30</v>
      </c>
      <c r="I4862" t="s">
        <v>52</v>
      </c>
      <c r="J4862" s="8" t="s">
        <v>46</v>
      </c>
      <c r="K4862" s="8">
        <v>162</v>
      </c>
      <c r="L4862" t="s">
        <v>82</v>
      </c>
      <c r="M4862" s="9">
        <v>40</v>
      </c>
      <c r="N4862" s="10">
        <v>1230.7692307692307</v>
      </c>
      <c r="O4862">
        <v>1.1000000000000001</v>
      </c>
      <c r="P4862">
        <v>1</v>
      </c>
      <c r="Q4862">
        <v>0</v>
      </c>
      <c r="R4862" t="s">
        <v>43</v>
      </c>
      <c r="S4862" s="16">
        <v>7128.0000000000009</v>
      </c>
      <c r="T4862" s="16">
        <v>1230.7692307692307</v>
      </c>
      <c r="U4862" s="16">
        <v>200</v>
      </c>
      <c r="V4862" s="16">
        <v>500</v>
      </c>
      <c r="W4862" s="16">
        <v>0</v>
      </c>
      <c r="X4862" s="16">
        <v>5197.2307692307704</v>
      </c>
    </row>
    <row r="4863" spans="1:24" x14ac:dyDescent="0.25">
      <c r="A4863" s="4" t="s">
        <v>24</v>
      </c>
      <c r="B4863" s="5" t="s">
        <v>5330</v>
      </c>
      <c r="C4863" s="6" t="s">
        <v>35</v>
      </c>
      <c r="D4863" s="7">
        <v>248</v>
      </c>
      <c r="E4863" t="s">
        <v>880</v>
      </c>
      <c r="F4863" t="s">
        <v>37</v>
      </c>
      <c r="G4863" t="s">
        <v>488</v>
      </c>
      <c r="H4863" t="s">
        <v>39</v>
      </c>
      <c r="I4863" t="s">
        <v>40</v>
      </c>
      <c r="J4863" s="8" t="s">
        <v>46</v>
      </c>
      <c r="K4863" s="8">
        <v>162</v>
      </c>
      <c r="L4863" t="s">
        <v>53</v>
      </c>
      <c r="M4863" s="9">
        <v>24</v>
      </c>
      <c r="N4863" s="10">
        <v>384.61538461538464</v>
      </c>
      <c r="O4863">
        <v>0.8</v>
      </c>
      <c r="P4863">
        <v>0.89</v>
      </c>
      <c r="Q4863">
        <v>0</v>
      </c>
      <c r="R4863" t="s">
        <v>43</v>
      </c>
      <c r="S4863" s="16">
        <v>2768.2560000000003</v>
      </c>
      <c r="T4863" s="16">
        <v>384.61538461538464</v>
      </c>
      <c r="U4863" s="16">
        <v>500</v>
      </c>
      <c r="V4863" s="16">
        <v>50</v>
      </c>
      <c r="W4863" s="16">
        <v>0</v>
      </c>
      <c r="X4863" s="16">
        <v>1833.6406153846156</v>
      </c>
    </row>
    <row r="4864" spans="1:24" x14ac:dyDescent="0.25">
      <c r="A4864" s="4" t="s">
        <v>24</v>
      </c>
      <c r="B4864" s="5" t="s">
        <v>5331</v>
      </c>
      <c r="C4864" s="6" t="s">
        <v>92</v>
      </c>
      <c r="D4864" s="7">
        <v>249</v>
      </c>
      <c r="E4864" t="s">
        <v>364</v>
      </c>
      <c r="F4864" t="s">
        <v>37</v>
      </c>
      <c r="G4864" t="s">
        <v>365</v>
      </c>
      <c r="H4864" t="s">
        <v>39</v>
      </c>
      <c r="I4864" t="s">
        <v>76</v>
      </c>
      <c r="J4864" s="8" t="s">
        <v>46</v>
      </c>
      <c r="K4864" s="8">
        <v>161</v>
      </c>
      <c r="L4864" t="s">
        <v>99</v>
      </c>
      <c r="M4864" s="9">
        <v>48</v>
      </c>
      <c r="N4864" s="10">
        <v>47</v>
      </c>
      <c r="O4864">
        <v>1</v>
      </c>
      <c r="P4864">
        <v>0.86</v>
      </c>
      <c r="Q4864">
        <v>0</v>
      </c>
      <c r="R4864" t="s">
        <v>43</v>
      </c>
      <c r="S4864" s="16">
        <v>6646.08</v>
      </c>
      <c r="T4864" s="16">
        <v>0</v>
      </c>
      <c r="U4864" s="16">
        <v>200</v>
      </c>
      <c r="V4864" s="16">
        <v>0</v>
      </c>
      <c r="W4864" s="16">
        <v>7567</v>
      </c>
      <c r="X4864" s="16">
        <v>-1120.92</v>
      </c>
    </row>
    <row r="4865" spans="1:24" x14ac:dyDescent="0.25">
      <c r="A4865" s="4" t="s">
        <v>24</v>
      </c>
      <c r="B4865" s="5" t="s">
        <v>5332</v>
      </c>
      <c r="C4865" s="6" t="s">
        <v>35</v>
      </c>
      <c r="D4865" s="7">
        <v>58</v>
      </c>
      <c r="E4865" t="s">
        <v>722</v>
      </c>
      <c r="F4865" t="s">
        <v>28</v>
      </c>
      <c r="G4865" t="s">
        <v>214</v>
      </c>
      <c r="H4865" t="s">
        <v>81</v>
      </c>
      <c r="I4865" t="s">
        <v>52</v>
      </c>
      <c r="J4865" s="8" t="s">
        <v>46</v>
      </c>
      <c r="K4865" s="8">
        <v>165</v>
      </c>
      <c r="L4865" t="s">
        <v>53</v>
      </c>
      <c r="M4865" s="9">
        <v>24</v>
      </c>
      <c r="N4865" s="10">
        <v>384.61538461538464</v>
      </c>
      <c r="O4865">
        <v>1.1000000000000001</v>
      </c>
      <c r="P4865">
        <v>1.17</v>
      </c>
      <c r="Q4865">
        <v>0</v>
      </c>
      <c r="R4865" t="s">
        <v>43</v>
      </c>
      <c r="S4865" s="16">
        <v>4942.08</v>
      </c>
      <c r="T4865" s="16">
        <v>384.61538461538464</v>
      </c>
      <c r="U4865" s="16">
        <v>1000</v>
      </c>
      <c r="V4865" s="16">
        <v>50</v>
      </c>
      <c r="W4865" s="16">
        <v>0</v>
      </c>
      <c r="X4865" s="16">
        <v>3507.4646153846152</v>
      </c>
    </row>
    <row r="4866" spans="1:24" x14ac:dyDescent="0.25">
      <c r="A4866" s="4" t="s">
        <v>24</v>
      </c>
      <c r="B4866" s="5" t="s">
        <v>5333</v>
      </c>
      <c r="C4866" s="6" t="s">
        <v>35</v>
      </c>
      <c r="D4866" s="7">
        <v>216</v>
      </c>
      <c r="E4866" t="s">
        <v>1388</v>
      </c>
      <c r="F4866" t="s">
        <v>37</v>
      </c>
      <c r="G4866" t="s">
        <v>625</v>
      </c>
      <c r="H4866" t="s">
        <v>30</v>
      </c>
      <c r="I4866" t="s">
        <v>40</v>
      </c>
      <c r="J4866" s="8" t="s">
        <v>32</v>
      </c>
      <c r="K4866" s="8">
        <v>161</v>
      </c>
      <c r="L4866" t="s">
        <v>41</v>
      </c>
      <c r="M4866" s="9">
        <v>48</v>
      </c>
      <c r="N4866" s="10">
        <v>5416.666666666667</v>
      </c>
      <c r="O4866">
        <v>0.8</v>
      </c>
      <c r="P4866">
        <v>0.86</v>
      </c>
      <c r="Q4866">
        <v>0</v>
      </c>
      <c r="R4866" t="s">
        <v>43</v>
      </c>
      <c r="S4866" s="16">
        <v>5316.8640000000005</v>
      </c>
      <c r="T4866" s="16">
        <v>5416.666666666667</v>
      </c>
      <c r="U4866" s="16">
        <v>0</v>
      </c>
      <c r="V4866" s="16">
        <v>100</v>
      </c>
      <c r="W4866" s="16">
        <v>0</v>
      </c>
      <c r="X4866" s="16">
        <v>-199.80266666666648</v>
      </c>
    </row>
    <row r="4867" spans="1:24" x14ac:dyDescent="0.25">
      <c r="A4867" s="4" t="s">
        <v>24</v>
      </c>
      <c r="B4867" s="5" t="s">
        <v>5334</v>
      </c>
      <c r="C4867" s="6" t="s">
        <v>35</v>
      </c>
      <c r="D4867" s="7">
        <v>245</v>
      </c>
      <c r="E4867" t="s">
        <v>914</v>
      </c>
      <c r="F4867" t="s">
        <v>37</v>
      </c>
      <c r="G4867" t="s">
        <v>109</v>
      </c>
      <c r="H4867" t="s">
        <v>64</v>
      </c>
      <c r="I4867" t="s">
        <v>76</v>
      </c>
      <c r="J4867" s="8" t="s">
        <v>32</v>
      </c>
      <c r="K4867" s="8">
        <v>116</v>
      </c>
      <c r="L4867" t="s">
        <v>41</v>
      </c>
      <c r="M4867" s="9">
        <v>48</v>
      </c>
      <c r="N4867" s="10">
        <v>5416.666666666667</v>
      </c>
      <c r="O4867">
        <v>1</v>
      </c>
      <c r="P4867">
        <v>0.86</v>
      </c>
      <c r="Q4867">
        <v>0</v>
      </c>
      <c r="R4867" t="s">
        <v>43</v>
      </c>
      <c r="S4867" s="16">
        <v>4788.4799999999996</v>
      </c>
      <c r="T4867" s="16">
        <v>5416.666666666667</v>
      </c>
      <c r="U4867" s="16">
        <v>500</v>
      </c>
      <c r="V4867" s="16">
        <v>10</v>
      </c>
      <c r="W4867" s="16">
        <v>0</v>
      </c>
      <c r="X4867" s="16">
        <v>-1138.1866666666674</v>
      </c>
    </row>
    <row r="4868" spans="1:24" x14ac:dyDescent="0.25">
      <c r="A4868" s="4" t="s">
        <v>24</v>
      </c>
      <c r="B4868" s="5" t="s">
        <v>5335</v>
      </c>
      <c r="C4868" s="6" t="s">
        <v>35</v>
      </c>
      <c r="D4868" s="7">
        <v>118</v>
      </c>
      <c r="E4868" t="s">
        <v>219</v>
      </c>
      <c r="F4868" t="s">
        <v>37</v>
      </c>
      <c r="G4868" t="s">
        <v>220</v>
      </c>
      <c r="H4868" t="s">
        <v>81</v>
      </c>
      <c r="I4868" t="s">
        <v>40</v>
      </c>
      <c r="J4868" s="8" t="s">
        <v>32</v>
      </c>
      <c r="K4868" s="8">
        <v>103</v>
      </c>
      <c r="L4868" t="s">
        <v>41</v>
      </c>
      <c r="M4868" s="9">
        <v>48</v>
      </c>
      <c r="N4868" s="10">
        <v>5416.666666666667</v>
      </c>
      <c r="O4868">
        <v>0.8</v>
      </c>
      <c r="P4868">
        <v>1.1499999999999999</v>
      </c>
      <c r="Q4868">
        <v>0</v>
      </c>
      <c r="R4868" t="s">
        <v>43</v>
      </c>
      <c r="S4868" s="16">
        <v>4548.4799999999996</v>
      </c>
      <c r="T4868" s="16">
        <v>5416.666666666667</v>
      </c>
      <c r="U4868" s="16">
        <v>750</v>
      </c>
      <c r="V4868" s="16">
        <v>10</v>
      </c>
      <c r="W4868" s="16">
        <v>0</v>
      </c>
      <c r="X4868" s="16">
        <v>-1628.1866666666674</v>
      </c>
    </row>
    <row r="4869" spans="1:24" x14ac:dyDescent="0.25">
      <c r="A4869" s="4" t="s">
        <v>24</v>
      </c>
      <c r="B4869" s="5" t="s">
        <v>5336</v>
      </c>
      <c r="C4869" s="6" t="s">
        <v>26</v>
      </c>
      <c r="D4869" s="7">
        <v>255</v>
      </c>
      <c r="E4869" t="s">
        <v>205</v>
      </c>
      <c r="F4869" t="s">
        <v>37</v>
      </c>
      <c r="G4869" t="s">
        <v>124</v>
      </c>
      <c r="H4869" t="s">
        <v>51</v>
      </c>
      <c r="I4869" t="s">
        <v>86</v>
      </c>
      <c r="J4869" s="8" t="s">
        <v>46</v>
      </c>
      <c r="K4869" s="8">
        <v>167</v>
      </c>
      <c r="L4869" t="s">
        <v>90</v>
      </c>
      <c r="M4869" s="9">
        <v>35</v>
      </c>
      <c r="N4869" s="10">
        <v>923.07692307692309</v>
      </c>
      <c r="O4869">
        <v>0.9</v>
      </c>
      <c r="P4869">
        <v>1.17</v>
      </c>
      <c r="Q4869">
        <v>0</v>
      </c>
      <c r="R4869" t="s">
        <v>43</v>
      </c>
      <c r="S4869" s="16">
        <v>6154.7849999999999</v>
      </c>
      <c r="T4869" s="16">
        <v>923.07692307692309</v>
      </c>
      <c r="U4869" s="16">
        <v>0</v>
      </c>
      <c r="V4869" s="16">
        <v>0</v>
      </c>
      <c r="W4869" s="16">
        <v>0</v>
      </c>
      <c r="X4869" s="16">
        <v>5231.708076923077</v>
      </c>
    </row>
    <row r="4870" spans="1:24" x14ac:dyDescent="0.25">
      <c r="A4870" s="4" t="s">
        <v>24</v>
      </c>
      <c r="B4870" s="5" t="s">
        <v>5337</v>
      </c>
      <c r="C4870" s="6" t="s">
        <v>92</v>
      </c>
      <c r="D4870" s="7">
        <v>109</v>
      </c>
      <c r="E4870" t="s">
        <v>62</v>
      </c>
      <c r="F4870" t="s">
        <v>37</v>
      </c>
      <c r="G4870" t="s">
        <v>63</v>
      </c>
      <c r="H4870" t="s">
        <v>64</v>
      </c>
      <c r="I4870" t="s">
        <v>52</v>
      </c>
      <c r="J4870" s="8" t="s">
        <v>32</v>
      </c>
      <c r="K4870" s="8">
        <v>162</v>
      </c>
      <c r="L4870" t="s">
        <v>95</v>
      </c>
      <c r="M4870" s="9">
        <v>60</v>
      </c>
      <c r="N4870" s="10">
        <v>70</v>
      </c>
      <c r="O4870">
        <v>1.1000000000000001</v>
      </c>
      <c r="P4870">
        <v>1.04</v>
      </c>
      <c r="Q4870">
        <v>0</v>
      </c>
      <c r="R4870" t="s">
        <v>43</v>
      </c>
      <c r="S4870" s="16">
        <v>11119.68</v>
      </c>
      <c r="T4870" s="16">
        <v>0</v>
      </c>
      <c r="U4870" s="16">
        <v>750</v>
      </c>
      <c r="V4870" s="16">
        <v>0</v>
      </c>
      <c r="W4870" s="16">
        <v>11340</v>
      </c>
      <c r="X4870" s="16">
        <v>-970.31999999999971</v>
      </c>
    </row>
    <row r="4871" spans="1:24" x14ac:dyDescent="0.25">
      <c r="A4871" s="4" t="s">
        <v>24</v>
      </c>
      <c r="B4871" s="5" t="s">
        <v>5338</v>
      </c>
      <c r="C4871" s="6" t="s">
        <v>35</v>
      </c>
      <c r="D4871" s="7">
        <v>193</v>
      </c>
      <c r="E4871" t="s">
        <v>328</v>
      </c>
      <c r="F4871" t="s">
        <v>37</v>
      </c>
      <c r="G4871" t="s">
        <v>329</v>
      </c>
      <c r="H4871" t="s">
        <v>60</v>
      </c>
      <c r="I4871" t="s">
        <v>52</v>
      </c>
      <c r="J4871" s="8" t="s">
        <v>46</v>
      </c>
      <c r="K4871" s="8">
        <v>114</v>
      </c>
      <c r="L4871" t="s">
        <v>53</v>
      </c>
      <c r="M4871" s="9">
        <v>24</v>
      </c>
      <c r="N4871" s="10">
        <v>384.61538461538464</v>
      </c>
      <c r="O4871">
        <v>1.1000000000000001</v>
      </c>
      <c r="P4871">
        <v>1.1200000000000001</v>
      </c>
      <c r="Q4871">
        <v>0</v>
      </c>
      <c r="R4871" t="s">
        <v>43</v>
      </c>
      <c r="S4871" s="16">
        <v>3370.7520000000009</v>
      </c>
      <c r="T4871" s="16">
        <v>384.61538461538464</v>
      </c>
      <c r="U4871" s="16">
        <v>200</v>
      </c>
      <c r="V4871" s="16">
        <v>10</v>
      </c>
      <c r="W4871" s="16">
        <v>0</v>
      </c>
      <c r="X4871" s="16">
        <v>2776.1366153846161</v>
      </c>
    </row>
    <row r="4872" spans="1:24" x14ac:dyDescent="0.25">
      <c r="A4872" s="4" t="s">
        <v>24</v>
      </c>
      <c r="B4872" s="5" t="s">
        <v>5339</v>
      </c>
      <c r="C4872" s="6" t="s">
        <v>78</v>
      </c>
      <c r="D4872" s="7">
        <v>34</v>
      </c>
      <c r="E4872" t="s">
        <v>230</v>
      </c>
      <c r="F4872" t="s">
        <v>37</v>
      </c>
      <c r="G4872" t="s">
        <v>231</v>
      </c>
      <c r="H4872" t="s">
        <v>60</v>
      </c>
      <c r="I4872" t="s">
        <v>52</v>
      </c>
      <c r="J4872" s="8" t="s">
        <v>46</v>
      </c>
      <c r="K4872" s="8">
        <v>96</v>
      </c>
      <c r="L4872" t="s">
        <v>82</v>
      </c>
      <c r="M4872" s="9">
        <v>40</v>
      </c>
      <c r="N4872" s="10">
        <v>1230.7692307692307</v>
      </c>
      <c r="O4872">
        <v>1.1000000000000001</v>
      </c>
      <c r="P4872">
        <v>1.1200000000000001</v>
      </c>
      <c r="Q4872">
        <v>0</v>
      </c>
      <c r="R4872" t="s">
        <v>43</v>
      </c>
      <c r="S4872" s="16">
        <v>4730.88</v>
      </c>
      <c r="T4872" s="16">
        <v>1230.7692307692307</v>
      </c>
      <c r="U4872" s="16">
        <v>1000</v>
      </c>
      <c r="V4872" s="16">
        <v>10</v>
      </c>
      <c r="W4872" s="16">
        <v>0</v>
      </c>
      <c r="X4872" s="16">
        <v>2490.1107692307696</v>
      </c>
    </row>
    <row r="4873" spans="1:24" x14ac:dyDescent="0.25">
      <c r="A4873" s="4" t="s">
        <v>24</v>
      </c>
      <c r="B4873" s="5" t="s">
        <v>5340</v>
      </c>
      <c r="C4873" s="6" t="s">
        <v>66</v>
      </c>
      <c r="D4873" s="7">
        <v>111</v>
      </c>
      <c r="E4873" t="s">
        <v>812</v>
      </c>
      <c r="F4873" t="s">
        <v>28</v>
      </c>
      <c r="G4873" t="s">
        <v>63</v>
      </c>
      <c r="H4873" t="s">
        <v>64</v>
      </c>
      <c r="I4873" t="s">
        <v>40</v>
      </c>
      <c r="J4873" s="8" t="s">
        <v>46</v>
      </c>
      <c r="K4873" s="8">
        <v>168</v>
      </c>
      <c r="L4873" t="s">
        <v>69</v>
      </c>
      <c r="M4873" s="9">
        <v>48</v>
      </c>
      <c r="N4873" s="10">
        <v>1538.4615384615386</v>
      </c>
      <c r="O4873">
        <v>0.8</v>
      </c>
      <c r="P4873">
        <v>1.04</v>
      </c>
      <c r="Q4873">
        <v>0</v>
      </c>
      <c r="R4873" t="s">
        <v>43</v>
      </c>
      <c r="S4873" s="16">
        <v>6389.76</v>
      </c>
      <c r="T4873" s="16">
        <v>1538.4615384615386</v>
      </c>
      <c r="U4873" s="16">
        <v>200</v>
      </c>
      <c r="V4873" s="16">
        <v>10</v>
      </c>
      <c r="W4873" s="16">
        <v>0</v>
      </c>
      <c r="X4873" s="16">
        <v>4641.2984615384612</v>
      </c>
    </row>
    <row r="4874" spans="1:24" x14ac:dyDescent="0.25">
      <c r="A4874" s="4" t="s">
        <v>24</v>
      </c>
      <c r="B4874" s="5" t="s">
        <v>5341</v>
      </c>
      <c r="C4874" s="6" t="s">
        <v>43</v>
      </c>
      <c r="D4874" s="7">
        <v>269</v>
      </c>
      <c r="E4874" t="s">
        <v>1164</v>
      </c>
      <c r="F4874" t="s">
        <v>28</v>
      </c>
      <c r="G4874" t="s">
        <v>148</v>
      </c>
      <c r="H4874" t="s">
        <v>81</v>
      </c>
      <c r="I4874" t="s">
        <v>76</v>
      </c>
      <c r="J4874" s="8" t="s">
        <v>46</v>
      </c>
      <c r="K4874" s="8">
        <v>118</v>
      </c>
      <c r="L4874" t="s">
        <v>47</v>
      </c>
      <c r="M4874" s="9">
        <v>30</v>
      </c>
      <c r="N4874" s="10">
        <v>615.38461538461536</v>
      </c>
      <c r="O4874">
        <v>1</v>
      </c>
      <c r="P4874">
        <v>1.2</v>
      </c>
      <c r="Q4874">
        <v>0</v>
      </c>
      <c r="R4874" t="s">
        <v>43</v>
      </c>
      <c r="S4874" s="16">
        <v>5760</v>
      </c>
      <c r="T4874" s="16">
        <v>615.38461538461536</v>
      </c>
      <c r="U4874" s="16">
        <v>0</v>
      </c>
      <c r="V4874" s="16">
        <v>50</v>
      </c>
      <c r="W4874" s="16">
        <v>0</v>
      </c>
      <c r="X4874" s="16">
        <v>5094.6153846153848</v>
      </c>
    </row>
    <row r="4875" spans="1:24" x14ac:dyDescent="0.25">
      <c r="A4875" s="4" t="s">
        <v>24</v>
      </c>
      <c r="B4875" s="5" t="s">
        <v>5342</v>
      </c>
      <c r="C4875" s="6" t="s">
        <v>35</v>
      </c>
      <c r="D4875" s="7">
        <v>184</v>
      </c>
      <c r="E4875" t="s">
        <v>567</v>
      </c>
      <c r="F4875" t="s">
        <v>37</v>
      </c>
      <c r="G4875" t="s">
        <v>472</v>
      </c>
      <c r="H4875" t="s">
        <v>30</v>
      </c>
      <c r="I4875" t="s">
        <v>40</v>
      </c>
      <c r="J4875" s="8" t="s">
        <v>32</v>
      </c>
      <c r="K4875" s="8">
        <v>167</v>
      </c>
      <c r="L4875" t="s">
        <v>41</v>
      </c>
      <c r="M4875" s="9">
        <v>48</v>
      </c>
      <c r="N4875" s="10">
        <v>5416.666666666667</v>
      </c>
      <c r="O4875">
        <v>0.8</v>
      </c>
      <c r="P4875">
        <v>0.95</v>
      </c>
      <c r="Q4875">
        <v>0</v>
      </c>
      <c r="R4875" t="s">
        <v>43</v>
      </c>
      <c r="S4875" s="16">
        <v>6092.16</v>
      </c>
      <c r="T4875" s="16">
        <v>5416.666666666667</v>
      </c>
      <c r="U4875" s="16">
        <v>500</v>
      </c>
      <c r="V4875" s="16">
        <v>100</v>
      </c>
      <c r="W4875" s="16">
        <v>0</v>
      </c>
      <c r="X4875" s="16">
        <v>75.493333333332885</v>
      </c>
    </row>
    <row r="4876" spans="1:24" x14ac:dyDescent="0.25">
      <c r="A4876" s="4" t="s">
        <v>24</v>
      </c>
      <c r="B4876" s="5" t="s">
        <v>5343</v>
      </c>
      <c r="C4876" s="6" t="s">
        <v>78</v>
      </c>
      <c r="D4876" s="7">
        <v>162</v>
      </c>
      <c r="E4876" t="s">
        <v>216</v>
      </c>
      <c r="F4876" t="s">
        <v>28</v>
      </c>
      <c r="G4876" t="s">
        <v>217</v>
      </c>
      <c r="H4876" t="s">
        <v>64</v>
      </c>
      <c r="I4876" t="s">
        <v>40</v>
      </c>
      <c r="J4876" s="8" t="s">
        <v>46</v>
      </c>
      <c r="K4876" s="8">
        <v>0</v>
      </c>
      <c r="L4876" t="s">
        <v>82</v>
      </c>
      <c r="M4876" s="9">
        <v>40</v>
      </c>
      <c r="N4876" s="10">
        <v>1230.7692307692307</v>
      </c>
      <c r="O4876">
        <v>0.8</v>
      </c>
      <c r="P4876">
        <v>0.81</v>
      </c>
      <c r="Q4876">
        <v>0</v>
      </c>
      <c r="R4876" t="s">
        <v>43</v>
      </c>
      <c r="S4876" s="16">
        <v>4147.2000000000007</v>
      </c>
      <c r="T4876" s="16">
        <v>0</v>
      </c>
      <c r="U4876" s="16">
        <v>1000</v>
      </c>
      <c r="V4876" s="16">
        <v>100</v>
      </c>
      <c r="W4876" s="16">
        <v>0</v>
      </c>
      <c r="X4876" s="16">
        <v>3047.2000000000007</v>
      </c>
    </row>
    <row r="4877" spans="1:24" x14ac:dyDescent="0.25">
      <c r="A4877" s="4" t="s">
        <v>24</v>
      </c>
      <c r="B4877" s="5" t="s">
        <v>5344</v>
      </c>
      <c r="C4877" s="6" t="s">
        <v>92</v>
      </c>
      <c r="D4877" s="7">
        <v>130</v>
      </c>
      <c r="E4877" t="s">
        <v>74</v>
      </c>
      <c r="F4877" t="s">
        <v>37</v>
      </c>
      <c r="G4877" t="s">
        <v>75</v>
      </c>
      <c r="H4877" t="s">
        <v>60</v>
      </c>
      <c r="I4877" t="s">
        <v>76</v>
      </c>
      <c r="J4877" s="8" t="s">
        <v>46</v>
      </c>
      <c r="K4877" s="8">
        <v>0</v>
      </c>
      <c r="L4877" t="s">
        <v>99</v>
      </c>
      <c r="M4877" s="9">
        <v>35</v>
      </c>
      <c r="N4877" s="10">
        <v>51</v>
      </c>
      <c r="O4877">
        <v>1</v>
      </c>
      <c r="P4877">
        <v>1.1499999999999999</v>
      </c>
      <c r="Q4877">
        <v>0</v>
      </c>
      <c r="R4877" t="s">
        <v>43</v>
      </c>
      <c r="S4877" s="16">
        <v>0</v>
      </c>
      <c r="T4877" s="16">
        <v>0</v>
      </c>
      <c r="U4877" s="16">
        <v>0</v>
      </c>
      <c r="V4877" s="16">
        <v>50</v>
      </c>
      <c r="W4877" s="16">
        <v>0</v>
      </c>
      <c r="X4877" s="16">
        <v>-50</v>
      </c>
    </row>
    <row r="4878" spans="1:24" x14ac:dyDescent="0.25">
      <c r="A4878" s="4" t="s">
        <v>24</v>
      </c>
      <c r="B4878" s="5" t="s">
        <v>5345</v>
      </c>
      <c r="C4878" s="6" t="s">
        <v>92</v>
      </c>
      <c r="D4878" s="7">
        <v>185</v>
      </c>
      <c r="E4878" t="s">
        <v>1374</v>
      </c>
      <c r="F4878" t="s">
        <v>37</v>
      </c>
      <c r="G4878" t="s">
        <v>127</v>
      </c>
      <c r="H4878" t="s">
        <v>51</v>
      </c>
      <c r="I4878" t="s">
        <v>86</v>
      </c>
      <c r="J4878" s="8" t="s">
        <v>46</v>
      </c>
      <c r="K4878" s="8">
        <v>163</v>
      </c>
      <c r="L4878" t="s">
        <v>99</v>
      </c>
      <c r="M4878" s="9">
        <v>40</v>
      </c>
      <c r="N4878" s="10">
        <v>41</v>
      </c>
      <c r="O4878">
        <v>0.9</v>
      </c>
      <c r="P4878">
        <v>1.2</v>
      </c>
      <c r="Q4878">
        <v>0</v>
      </c>
      <c r="R4878" t="s">
        <v>43</v>
      </c>
      <c r="S4878" s="16">
        <v>7041.5999999999995</v>
      </c>
      <c r="T4878" s="16">
        <v>0</v>
      </c>
      <c r="U4878" s="16">
        <v>0</v>
      </c>
      <c r="V4878" s="16">
        <v>10</v>
      </c>
      <c r="W4878" s="16">
        <v>6683</v>
      </c>
      <c r="X4878" s="16">
        <v>348.59999999999945</v>
      </c>
    </row>
    <row r="4879" spans="1:24" x14ac:dyDescent="0.25">
      <c r="A4879" s="4" t="s">
        <v>24</v>
      </c>
      <c r="B4879" s="5" t="s">
        <v>5346</v>
      </c>
      <c r="C4879" s="6" t="s">
        <v>92</v>
      </c>
      <c r="D4879" s="7">
        <v>147</v>
      </c>
      <c r="E4879" t="s">
        <v>442</v>
      </c>
      <c r="F4879" t="s">
        <v>37</v>
      </c>
      <c r="G4879" t="s">
        <v>443</v>
      </c>
      <c r="H4879" t="s">
        <v>60</v>
      </c>
      <c r="I4879" t="s">
        <v>76</v>
      </c>
      <c r="J4879" s="8" t="s">
        <v>32</v>
      </c>
      <c r="K4879" s="8">
        <v>160</v>
      </c>
      <c r="L4879" t="s">
        <v>95</v>
      </c>
      <c r="M4879" s="9">
        <v>72</v>
      </c>
      <c r="N4879" s="10">
        <v>78</v>
      </c>
      <c r="O4879">
        <v>1</v>
      </c>
      <c r="P4879">
        <v>1.07</v>
      </c>
      <c r="Q4879">
        <v>0</v>
      </c>
      <c r="R4879" t="s">
        <v>43</v>
      </c>
      <c r="S4879" s="16">
        <v>12326.400000000001</v>
      </c>
      <c r="T4879" s="16">
        <v>0</v>
      </c>
      <c r="U4879" s="16">
        <v>0</v>
      </c>
      <c r="V4879" s="16">
        <v>500</v>
      </c>
      <c r="W4879" s="16">
        <v>12480</v>
      </c>
      <c r="X4879" s="16">
        <v>-653.59999999999854</v>
      </c>
    </row>
    <row r="4880" spans="1:24" x14ac:dyDescent="0.25">
      <c r="A4880" s="4" t="s">
        <v>24</v>
      </c>
      <c r="B4880" s="5" t="s">
        <v>5347</v>
      </c>
      <c r="C4880" s="6" t="s">
        <v>135</v>
      </c>
      <c r="D4880" s="7">
        <v>153</v>
      </c>
      <c r="E4880" t="s">
        <v>115</v>
      </c>
      <c r="F4880" t="s">
        <v>37</v>
      </c>
      <c r="G4880" t="s">
        <v>116</v>
      </c>
      <c r="H4880" t="s">
        <v>51</v>
      </c>
      <c r="I4880" t="s">
        <v>40</v>
      </c>
      <c r="J4880" s="8" t="s">
        <v>32</v>
      </c>
      <c r="K4880" s="8">
        <v>168</v>
      </c>
      <c r="L4880" t="s">
        <v>209</v>
      </c>
      <c r="M4880" s="9">
        <v>90</v>
      </c>
      <c r="N4880" s="10">
        <v>9166.6666666666661</v>
      </c>
      <c r="O4880">
        <v>0.8</v>
      </c>
      <c r="P4880">
        <v>1.07</v>
      </c>
      <c r="Q4880">
        <v>0</v>
      </c>
      <c r="R4880" t="s">
        <v>43</v>
      </c>
      <c r="S4880" s="16">
        <v>12942.720000000001</v>
      </c>
      <c r="T4880" s="16">
        <v>9166.6666666666661</v>
      </c>
      <c r="U4880" s="16">
        <v>0</v>
      </c>
      <c r="V4880" s="16">
        <v>50</v>
      </c>
      <c r="W4880" s="16">
        <v>0</v>
      </c>
      <c r="X4880" s="16">
        <v>3726.0533333333351</v>
      </c>
    </row>
    <row r="4881" spans="1:24" x14ac:dyDescent="0.25">
      <c r="A4881" s="4" t="s">
        <v>24</v>
      </c>
      <c r="B4881" s="5" t="s">
        <v>5348</v>
      </c>
      <c r="C4881" s="6" t="s">
        <v>35</v>
      </c>
      <c r="D4881" s="7">
        <v>29</v>
      </c>
      <c r="E4881" t="s">
        <v>171</v>
      </c>
      <c r="F4881" t="s">
        <v>37</v>
      </c>
      <c r="G4881" t="s">
        <v>172</v>
      </c>
      <c r="H4881" t="s">
        <v>51</v>
      </c>
      <c r="I4881" t="s">
        <v>52</v>
      </c>
      <c r="J4881" s="8" t="s">
        <v>46</v>
      </c>
      <c r="K4881" s="8">
        <v>163</v>
      </c>
      <c r="L4881" t="s">
        <v>53</v>
      </c>
      <c r="M4881" s="9">
        <v>24</v>
      </c>
      <c r="N4881" s="10">
        <v>384.61538461538464</v>
      </c>
      <c r="O4881">
        <v>1.1000000000000001</v>
      </c>
      <c r="P4881">
        <v>1.0900000000000001</v>
      </c>
      <c r="Q4881">
        <v>0</v>
      </c>
      <c r="R4881" t="s">
        <v>43</v>
      </c>
      <c r="S4881" s="16">
        <v>4690.4880000000012</v>
      </c>
      <c r="T4881" s="16">
        <v>384.61538461538464</v>
      </c>
      <c r="U4881" s="16">
        <v>0</v>
      </c>
      <c r="V4881" s="16">
        <v>50</v>
      </c>
      <c r="W4881" s="16">
        <v>0</v>
      </c>
      <c r="X4881" s="16">
        <v>4255.8726153846164</v>
      </c>
    </row>
    <row r="4882" spans="1:24" x14ac:dyDescent="0.25">
      <c r="A4882" s="4" t="s">
        <v>24</v>
      </c>
      <c r="B4882" s="5" t="s">
        <v>5349</v>
      </c>
      <c r="C4882" s="6" t="s">
        <v>35</v>
      </c>
      <c r="D4882" s="7">
        <v>71</v>
      </c>
      <c r="E4882" t="s">
        <v>1147</v>
      </c>
      <c r="F4882" t="s">
        <v>37</v>
      </c>
      <c r="G4882" t="s">
        <v>201</v>
      </c>
      <c r="H4882" t="s">
        <v>39</v>
      </c>
      <c r="I4882" t="s">
        <v>40</v>
      </c>
      <c r="J4882" s="8" t="s">
        <v>32</v>
      </c>
      <c r="K4882" s="8">
        <v>163</v>
      </c>
      <c r="L4882" t="s">
        <v>41</v>
      </c>
      <c r="M4882" s="9">
        <v>48</v>
      </c>
      <c r="N4882" s="10">
        <v>5416.666666666667</v>
      </c>
      <c r="O4882">
        <v>0.8</v>
      </c>
      <c r="P4882">
        <v>1.1299999999999999</v>
      </c>
      <c r="Q4882">
        <v>0</v>
      </c>
      <c r="R4882" t="s">
        <v>43</v>
      </c>
      <c r="S4882" s="16">
        <v>7072.8959999999997</v>
      </c>
      <c r="T4882" s="16">
        <v>5416.666666666667</v>
      </c>
      <c r="U4882" s="16">
        <v>0</v>
      </c>
      <c r="V4882" s="16">
        <v>500</v>
      </c>
      <c r="W4882" s="16">
        <v>0</v>
      </c>
      <c r="X4882" s="16">
        <v>1156.2293333333328</v>
      </c>
    </row>
    <row r="4883" spans="1:24" x14ac:dyDescent="0.25">
      <c r="A4883" s="4" t="s">
        <v>24</v>
      </c>
      <c r="B4883" s="5" t="s">
        <v>5350</v>
      </c>
      <c r="C4883" s="6" t="s">
        <v>35</v>
      </c>
      <c r="D4883" s="7">
        <v>57</v>
      </c>
      <c r="E4883" t="s">
        <v>213</v>
      </c>
      <c r="F4883" t="s">
        <v>37</v>
      </c>
      <c r="G4883" t="s">
        <v>214</v>
      </c>
      <c r="H4883" t="s">
        <v>81</v>
      </c>
      <c r="I4883" t="s">
        <v>31</v>
      </c>
      <c r="J4883" s="8" t="s">
        <v>46</v>
      </c>
      <c r="K4883" s="8">
        <v>163</v>
      </c>
      <c r="L4883" t="s">
        <v>53</v>
      </c>
      <c r="M4883" s="9">
        <v>24</v>
      </c>
      <c r="N4883" s="10">
        <v>384.61538461538464</v>
      </c>
      <c r="O4883">
        <v>1.2</v>
      </c>
      <c r="P4883">
        <v>1.17</v>
      </c>
      <c r="Q4883">
        <v>0</v>
      </c>
      <c r="R4883" t="s">
        <v>43</v>
      </c>
      <c r="S4883" s="16">
        <v>5492.4479999999994</v>
      </c>
      <c r="T4883" s="16">
        <v>384.61538461538464</v>
      </c>
      <c r="U4883" s="16">
        <v>500</v>
      </c>
      <c r="V4883" s="16">
        <v>0</v>
      </c>
      <c r="W4883" s="16">
        <v>0</v>
      </c>
      <c r="X4883" s="16">
        <v>4607.8326153846147</v>
      </c>
    </row>
    <row r="4884" spans="1:24" x14ac:dyDescent="0.25">
      <c r="A4884" s="4" t="s">
        <v>24</v>
      </c>
      <c r="B4884" s="5" t="s">
        <v>5351</v>
      </c>
      <c r="C4884" s="6" t="s">
        <v>35</v>
      </c>
      <c r="D4884" s="7">
        <v>280</v>
      </c>
      <c r="E4884" t="s">
        <v>714</v>
      </c>
      <c r="F4884" t="s">
        <v>28</v>
      </c>
      <c r="G4884" t="s">
        <v>266</v>
      </c>
      <c r="H4884" t="s">
        <v>39</v>
      </c>
      <c r="I4884" t="s">
        <v>40</v>
      </c>
      <c r="J4884" s="8" t="s">
        <v>32</v>
      </c>
      <c r="K4884" s="8">
        <v>160</v>
      </c>
      <c r="L4884" t="s">
        <v>41</v>
      </c>
      <c r="M4884" s="9">
        <v>48</v>
      </c>
      <c r="N4884" s="10">
        <v>5416.666666666667</v>
      </c>
      <c r="O4884">
        <v>0.8</v>
      </c>
      <c r="P4884">
        <v>0.81</v>
      </c>
      <c r="Q4884">
        <v>0</v>
      </c>
      <c r="R4884" t="s">
        <v>43</v>
      </c>
      <c r="S4884" s="16">
        <v>4976.6400000000003</v>
      </c>
      <c r="T4884" s="16">
        <v>5416.666666666667</v>
      </c>
      <c r="U4884" s="16">
        <v>500</v>
      </c>
      <c r="V4884" s="16">
        <v>0</v>
      </c>
      <c r="W4884" s="16">
        <v>0</v>
      </c>
      <c r="X4884" s="16">
        <v>-940.02666666666664</v>
      </c>
    </row>
    <row r="4885" spans="1:24" x14ac:dyDescent="0.25">
      <c r="A4885" s="4" t="s">
        <v>24</v>
      </c>
      <c r="B4885" s="5" t="s">
        <v>5352</v>
      </c>
      <c r="C4885" s="6" t="s">
        <v>78</v>
      </c>
      <c r="D4885" s="7">
        <v>182</v>
      </c>
      <c r="E4885" t="s">
        <v>1184</v>
      </c>
      <c r="F4885" t="s">
        <v>28</v>
      </c>
      <c r="G4885" t="s">
        <v>472</v>
      </c>
      <c r="H4885" t="s">
        <v>30</v>
      </c>
      <c r="I4885" t="s">
        <v>52</v>
      </c>
      <c r="J4885" s="8" t="s">
        <v>46</v>
      </c>
      <c r="K4885" s="8">
        <v>0</v>
      </c>
      <c r="L4885" t="s">
        <v>82</v>
      </c>
      <c r="M4885" s="9">
        <v>40</v>
      </c>
      <c r="N4885" s="10">
        <v>1230.7692307692307</v>
      </c>
      <c r="O4885">
        <v>1.1000000000000001</v>
      </c>
      <c r="P4885">
        <v>0.95</v>
      </c>
      <c r="Q4885">
        <v>0</v>
      </c>
      <c r="R4885" t="s">
        <v>43</v>
      </c>
      <c r="S4885" s="16">
        <v>6688.0000000000009</v>
      </c>
      <c r="T4885" s="16">
        <v>0</v>
      </c>
      <c r="U4885" s="16">
        <v>1000</v>
      </c>
      <c r="V4885" s="16">
        <v>0</v>
      </c>
      <c r="W4885" s="16">
        <v>0</v>
      </c>
      <c r="X4885" s="16">
        <v>5688.0000000000009</v>
      </c>
    </row>
    <row r="4886" spans="1:24" x14ac:dyDescent="0.25">
      <c r="A4886" s="4" t="s">
        <v>24</v>
      </c>
      <c r="B4886" s="5" t="s">
        <v>5353</v>
      </c>
      <c r="C4886" s="6" t="s">
        <v>35</v>
      </c>
      <c r="D4886" s="7">
        <v>92</v>
      </c>
      <c r="E4886" t="s">
        <v>1067</v>
      </c>
      <c r="F4886" t="s">
        <v>28</v>
      </c>
      <c r="G4886" t="s">
        <v>1034</v>
      </c>
      <c r="H4886" t="s">
        <v>51</v>
      </c>
      <c r="I4886" t="s">
        <v>40</v>
      </c>
      <c r="J4886" s="8" t="s">
        <v>46</v>
      </c>
      <c r="K4886" s="8">
        <v>0</v>
      </c>
      <c r="L4886" t="s">
        <v>53</v>
      </c>
      <c r="M4886" s="9">
        <v>24</v>
      </c>
      <c r="N4886" s="10">
        <v>384.61538461538464</v>
      </c>
      <c r="O4886">
        <v>0.8</v>
      </c>
      <c r="P4886">
        <v>1.1299999999999999</v>
      </c>
      <c r="Q4886">
        <v>0</v>
      </c>
      <c r="R4886" t="s">
        <v>43</v>
      </c>
      <c r="S4886" s="16">
        <v>3471.3599999999997</v>
      </c>
      <c r="T4886" s="16">
        <v>0</v>
      </c>
      <c r="U4886" s="16">
        <v>0</v>
      </c>
      <c r="V4886" s="16">
        <v>10</v>
      </c>
      <c r="W4886" s="16">
        <v>0</v>
      </c>
      <c r="X4886" s="16">
        <v>3461.3599999999997</v>
      </c>
    </row>
    <row r="4887" spans="1:24" x14ac:dyDescent="0.25">
      <c r="A4887" s="4" t="s">
        <v>24</v>
      </c>
      <c r="B4887" s="5" t="s">
        <v>5354</v>
      </c>
      <c r="C4887" s="6" t="s">
        <v>35</v>
      </c>
      <c r="D4887" s="7">
        <v>193</v>
      </c>
      <c r="E4887" t="s">
        <v>328</v>
      </c>
      <c r="F4887" t="s">
        <v>37</v>
      </c>
      <c r="G4887" t="s">
        <v>329</v>
      </c>
      <c r="H4887" t="s">
        <v>60</v>
      </c>
      <c r="I4887" t="s">
        <v>52</v>
      </c>
      <c r="J4887" s="8" t="s">
        <v>46</v>
      </c>
      <c r="K4887" s="8">
        <v>168</v>
      </c>
      <c r="L4887" t="s">
        <v>53</v>
      </c>
      <c r="M4887" s="9">
        <v>24</v>
      </c>
      <c r="N4887" s="10">
        <v>384.61538461538464</v>
      </c>
      <c r="O4887">
        <v>1.1000000000000001</v>
      </c>
      <c r="P4887">
        <v>1.1200000000000001</v>
      </c>
      <c r="Q4887">
        <v>0</v>
      </c>
      <c r="R4887" t="s">
        <v>43</v>
      </c>
      <c r="S4887" s="16">
        <v>4967.4240000000009</v>
      </c>
      <c r="T4887" s="16">
        <v>384.61538461538464</v>
      </c>
      <c r="U4887" s="16">
        <v>0</v>
      </c>
      <c r="V4887" s="16">
        <v>100</v>
      </c>
      <c r="W4887" s="16">
        <v>0</v>
      </c>
      <c r="X4887" s="16">
        <v>4482.8086153846161</v>
      </c>
    </row>
    <row r="4888" spans="1:24" x14ac:dyDescent="0.25">
      <c r="A4888" s="4" t="s">
        <v>24</v>
      </c>
      <c r="B4888" s="5" t="s">
        <v>5355</v>
      </c>
      <c r="C4888" s="6" t="s">
        <v>66</v>
      </c>
      <c r="D4888" s="7">
        <v>15</v>
      </c>
      <c r="E4888" t="s">
        <v>720</v>
      </c>
      <c r="F4888" t="s">
        <v>37</v>
      </c>
      <c r="G4888" t="s">
        <v>68</v>
      </c>
      <c r="H4888" t="s">
        <v>30</v>
      </c>
      <c r="I4888" t="s">
        <v>76</v>
      </c>
      <c r="J4888" s="8" t="s">
        <v>46</v>
      </c>
      <c r="K4888" s="8">
        <v>113</v>
      </c>
      <c r="L4888" t="s">
        <v>69</v>
      </c>
      <c r="M4888" s="9">
        <v>48</v>
      </c>
      <c r="N4888" s="10">
        <v>1538.4615384615386</v>
      </c>
      <c r="O4888">
        <v>1</v>
      </c>
      <c r="P4888">
        <v>1.1399999999999999</v>
      </c>
      <c r="Q4888">
        <v>0</v>
      </c>
      <c r="R4888" t="s">
        <v>43</v>
      </c>
      <c r="S4888" s="16">
        <v>6183.36</v>
      </c>
      <c r="T4888" s="16">
        <v>1538.4615384615386</v>
      </c>
      <c r="U4888" s="16">
        <v>200</v>
      </c>
      <c r="V4888" s="16">
        <v>250</v>
      </c>
      <c r="W4888" s="16">
        <v>0</v>
      </c>
      <c r="X4888" s="16">
        <v>4194.8984615384616</v>
      </c>
    </row>
    <row r="4889" spans="1:24" x14ac:dyDescent="0.25">
      <c r="A4889" s="4" t="s">
        <v>24</v>
      </c>
      <c r="B4889" s="5" t="s">
        <v>5356</v>
      </c>
      <c r="C4889" s="6" t="s">
        <v>92</v>
      </c>
      <c r="D4889" s="7">
        <v>124</v>
      </c>
      <c r="E4889" t="s">
        <v>104</v>
      </c>
      <c r="F4889" t="s">
        <v>37</v>
      </c>
      <c r="G4889" t="s">
        <v>105</v>
      </c>
      <c r="H4889" t="s">
        <v>39</v>
      </c>
      <c r="I4889" t="s">
        <v>76</v>
      </c>
      <c r="J4889" s="8" t="s">
        <v>32</v>
      </c>
      <c r="K4889" s="8">
        <v>167</v>
      </c>
      <c r="L4889" t="s">
        <v>95</v>
      </c>
      <c r="M4889" s="9">
        <v>65</v>
      </c>
      <c r="N4889" s="10">
        <v>79</v>
      </c>
      <c r="O4889">
        <v>1</v>
      </c>
      <c r="P4889">
        <v>1.1499999999999999</v>
      </c>
      <c r="Q4889">
        <v>0</v>
      </c>
      <c r="R4889" t="s">
        <v>43</v>
      </c>
      <c r="S4889" s="16">
        <v>12483.249999999998</v>
      </c>
      <c r="T4889" s="16">
        <v>0</v>
      </c>
      <c r="U4889" s="16">
        <v>200</v>
      </c>
      <c r="V4889" s="16">
        <v>500</v>
      </c>
      <c r="W4889" s="16">
        <v>13193</v>
      </c>
      <c r="X4889" s="16">
        <v>-1409.7500000000018</v>
      </c>
    </row>
    <row r="4890" spans="1:24" x14ac:dyDescent="0.25">
      <c r="A4890" s="4" t="s">
        <v>24</v>
      </c>
      <c r="B4890" s="5" t="s">
        <v>5357</v>
      </c>
      <c r="C4890" s="6" t="s">
        <v>26</v>
      </c>
      <c r="D4890" s="7">
        <v>192</v>
      </c>
      <c r="E4890" t="s">
        <v>394</v>
      </c>
      <c r="F4890" t="s">
        <v>28</v>
      </c>
      <c r="G4890" t="s">
        <v>329</v>
      </c>
      <c r="H4890" t="s">
        <v>60</v>
      </c>
      <c r="I4890" t="s">
        <v>31</v>
      </c>
      <c r="J4890" s="8" t="s">
        <v>46</v>
      </c>
      <c r="K4890" s="8">
        <v>167</v>
      </c>
      <c r="L4890" t="s">
        <v>90</v>
      </c>
      <c r="M4890" s="9">
        <v>35</v>
      </c>
      <c r="N4890" s="10">
        <v>923.07692307692309</v>
      </c>
      <c r="O4890">
        <v>1.2</v>
      </c>
      <c r="P4890">
        <v>1.1200000000000001</v>
      </c>
      <c r="Q4890">
        <v>0</v>
      </c>
      <c r="R4890" t="s">
        <v>43</v>
      </c>
      <c r="S4890" s="16">
        <v>7526.4000000000005</v>
      </c>
      <c r="T4890" s="16">
        <v>923.07692307692309</v>
      </c>
      <c r="U4890" s="16">
        <v>500</v>
      </c>
      <c r="V4890" s="16">
        <v>10</v>
      </c>
      <c r="W4890" s="16">
        <v>0</v>
      </c>
      <c r="X4890" s="16">
        <v>6093.3230769230777</v>
      </c>
    </row>
    <row r="4891" spans="1:24" x14ac:dyDescent="0.25">
      <c r="A4891" s="4" t="s">
        <v>24</v>
      </c>
      <c r="B4891" s="5" t="s">
        <v>5358</v>
      </c>
      <c r="C4891" s="6" t="s">
        <v>35</v>
      </c>
      <c r="D4891" s="7">
        <v>21</v>
      </c>
      <c r="E4891" t="s">
        <v>400</v>
      </c>
      <c r="F4891" t="s">
        <v>37</v>
      </c>
      <c r="G4891" t="s">
        <v>45</v>
      </c>
      <c r="H4891" t="s">
        <v>39</v>
      </c>
      <c r="I4891" t="s">
        <v>31</v>
      </c>
      <c r="J4891" s="8" t="s">
        <v>32</v>
      </c>
      <c r="K4891" s="8">
        <v>164</v>
      </c>
      <c r="L4891" t="s">
        <v>41</v>
      </c>
      <c r="M4891" s="9">
        <v>48</v>
      </c>
      <c r="N4891" s="10">
        <v>5416.666666666667</v>
      </c>
      <c r="O4891">
        <v>1.2</v>
      </c>
      <c r="P4891">
        <v>0.9</v>
      </c>
      <c r="Q4891">
        <v>0</v>
      </c>
      <c r="R4891" t="s">
        <v>43</v>
      </c>
      <c r="S4891" s="16">
        <v>8501.76</v>
      </c>
      <c r="T4891" s="16">
        <v>5416.666666666667</v>
      </c>
      <c r="U4891" s="16">
        <v>500</v>
      </c>
      <c r="V4891" s="16">
        <v>0</v>
      </c>
      <c r="W4891" s="16">
        <v>0</v>
      </c>
      <c r="X4891" s="16">
        <v>2585.0933333333332</v>
      </c>
    </row>
    <row r="4892" spans="1:24" x14ac:dyDescent="0.25">
      <c r="A4892" s="4" t="s">
        <v>24</v>
      </c>
      <c r="B4892" s="5" t="s">
        <v>5359</v>
      </c>
      <c r="C4892" s="6" t="s">
        <v>135</v>
      </c>
      <c r="D4892" s="7">
        <v>108</v>
      </c>
      <c r="E4892" t="s">
        <v>1376</v>
      </c>
      <c r="F4892" t="s">
        <v>28</v>
      </c>
      <c r="G4892" t="s">
        <v>63</v>
      </c>
      <c r="H4892" t="s">
        <v>64</v>
      </c>
      <c r="I4892" t="s">
        <v>31</v>
      </c>
      <c r="J4892" s="8" t="s">
        <v>46</v>
      </c>
      <c r="K4892" s="8">
        <v>164</v>
      </c>
      <c r="L4892" t="s">
        <v>138</v>
      </c>
      <c r="M4892" s="9">
        <v>55</v>
      </c>
      <c r="N4892" s="10">
        <v>2307.6923076923076</v>
      </c>
      <c r="O4892">
        <v>1.2</v>
      </c>
      <c r="P4892">
        <v>1.04</v>
      </c>
      <c r="Q4892">
        <v>0</v>
      </c>
      <c r="R4892" t="s">
        <v>43</v>
      </c>
      <c r="S4892" s="16">
        <v>10982.4</v>
      </c>
      <c r="T4892" s="16">
        <v>2307.6923076923076</v>
      </c>
      <c r="U4892" s="16">
        <v>750</v>
      </c>
      <c r="V4892" s="16">
        <v>10</v>
      </c>
      <c r="W4892" s="16">
        <v>0</v>
      </c>
      <c r="X4892" s="16">
        <v>7914.707692307692</v>
      </c>
    </row>
    <row r="4893" spans="1:24" x14ac:dyDescent="0.25">
      <c r="A4893" s="4" t="s">
        <v>24</v>
      </c>
      <c r="B4893" s="5" t="s">
        <v>5360</v>
      </c>
      <c r="C4893" s="6" t="s">
        <v>135</v>
      </c>
      <c r="D4893" s="7">
        <v>31</v>
      </c>
      <c r="E4893" t="s">
        <v>507</v>
      </c>
      <c r="F4893" t="s">
        <v>37</v>
      </c>
      <c r="G4893" t="s">
        <v>172</v>
      </c>
      <c r="H4893" t="s">
        <v>51</v>
      </c>
      <c r="I4893" t="s">
        <v>40</v>
      </c>
      <c r="J4893" s="8" t="s">
        <v>46</v>
      </c>
      <c r="K4893" s="8">
        <v>165</v>
      </c>
      <c r="L4893" t="s">
        <v>138</v>
      </c>
      <c r="M4893" s="9">
        <v>55</v>
      </c>
      <c r="N4893" s="10">
        <v>2307.6923076923076</v>
      </c>
      <c r="O4893">
        <v>0.8</v>
      </c>
      <c r="P4893">
        <v>1.0900000000000001</v>
      </c>
      <c r="Q4893">
        <v>0</v>
      </c>
      <c r="R4893" t="s">
        <v>43</v>
      </c>
      <c r="S4893" s="16">
        <v>7913.4000000000005</v>
      </c>
      <c r="T4893" s="16">
        <v>2307.6923076923076</v>
      </c>
      <c r="U4893" s="16">
        <v>750</v>
      </c>
      <c r="V4893" s="16">
        <v>50</v>
      </c>
      <c r="W4893" s="16">
        <v>0</v>
      </c>
      <c r="X4893" s="16">
        <v>4805.7076923076929</v>
      </c>
    </row>
    <row r="4894" spans="1:24" x14ac:dyDescent="0.25">
      <c r="A4894" s="4" t="s">
        <v>24</v>
      </c>
      <c r="B4894" s="5" t="s">
        <v>5361</v>
      </c>
      <c r="C4894" s="6" t="s">
        <v>92</v>
      </c>
      <c r="D4894" s="7">
        <v>144</v>
      </c>
      <c r="E4894" t="s">
        <v>386</v>
      </c>
      <c r="F4894" t="s">
        <v>37</v>
      </c>
      <c r="G4894" t="s">
        <v>387</v>
      </c>
      <c r="H4894" t="s">
        <v>81</v>
      </c>
      <c r="I4894" t="s">
        <v>76</v>
      </c>
      <c r="J4894" s="8" t="s">
        <v>46</v>
      </c>
      <c r="K4894" s="8">
        <v>0</v>
      </c>
      <c r="L4894" t="s">
        <v>99</v>
      </c>
      <c r="M4894" s="9">
        <v>48</v>
      </c>
      <c r="N4894" s="10">
        <v>42</v>
      </c>
      <c r="O4894">
        <v>1</v>
      </c>
      <c r="P4894">
        <v>0.96</v>
      </c>
      <c r="Q4894">
        <v>0</v>
      </c>
      <c r="R4894" t="s">
        <v>43</v>
      </c>
      <c r="S4894" s="16">
        <v>0</v>
      </c>
      <c r="T4894" s="16">
        <v>0</v>
      </c>
      <c r="U4894" s="16">
        <v>500</v>
      </c>
      <c r="V4894" s="16">
        <v>50</v>
      </c>
      <c r="W4894" s="16">
        <v>0</v>
      </c>
      <c r="X4894" s="16">
        <v>-550</v>
      </c>
    </row>
    <row r="4895" spans="1:24" x14ac:dyDescent="0.25">
      <c r="A4895" s="4" t="s">
        <v>24</v>
      </c>
      <c r="B4895" s="5" t="s">
        <v>5362</v>
      </c>
      <c r="C4895" s="6" t="s">
        <v>43</v>
      </c>
      <c r="D4895" s="7">
        <v>262</v>
      </c>
      <c r="E4895" t="s">
        <v>803</v>
      </c>
      <c r="F4895" t="s">
        <v>37</v>
      </c>
      <c r="G4895" t="s">
        <v>403</v>
      </c>
      <c r="H4895" t="s">
        <v>51</v>
      </c>
      <c r="I4895" t="s">
        <v>52</v>
      </c>
      <c r="J4895" s="8" t="s">
        <v>46</v>
      </c>
      <c r="K4895" s="8">
        <v>0</v>
      </c>
      <c r="L4895" t="s">
        <v>47</v>
      </c>
      <c r="M4895" s="9">
        <v>30</v>
      </c>
      <c r="N4895" s="10">
        <v>615.38461538461536</v>
      </c>
      <c r="O4895">
        <v>1.1000000000000001</v>
      </c>
      <c r="P4895">
        <v>1.1499999999999999</v>
      </c>
      <c r="Q4895">
        <v>0</v>
      </c>
      <c r="R4895" t="s">
        <v>43</v>
      </c>
      <c r="S4895" s="16">
        <v>0</v>
      </c>
      <c r="T4895" s="16">
        <v>0</v>
      </c>
      <c r="U4895" s="16">
        <v>0</v>
      </c>
      <c r="V4895" s="16">
        <v>250</v>
      </c>
      <c r="W4895" s="16">
        <v>0</v>
      </c>
      <c r="X4895" s="16">
        <v>-250</v>
      </c>
    </row>
    <row r="4896" spans="1:24" x14ac:dyDescent="0.25">
      <c r="A4896" s="4" t="s">
        <v>24</v>
      </c>
      <c r="B4896" s="5" t="s">
        <v>5363</v>
      </c>
      <c r="C4896" s="6" t="s">
        <v>92</v>
      </c>
      <c r="D4896" s="7">
        <v>85</v>
      </c>
      <c r="E4896" t="s">
        <v>684</v>
      </c>
      <c r="F4896" t="s">
        <v>37</v>
      </c>
      <c r="G4896" t="s">
        <v>228</v>
      </c>
      <c r="H4896" t="s">
        <v>64</v>
      </c>
      <c r="I4896" t="s">
        <v>52</v>
      </c>
      <c r="J4896" s="8" t="s">
        <v>46</v>
      </c>
      <c r="K4896" s="8">
        <v>161</v>
      </c>
      <c r="L4896" t="s">
        <v>99</v>
      </c>
      <c r="M4896" s="9">
        <v>35</v>
      </c>
      <c r="N4896" s="10">
        <v>53</v>
      </c>
      <c r="O4896">
        <v>1.1000000000000001</v>
      </c>
      <c r="P4896">
        <v>0.88</v>
      </c>
      <c r="Q4896">
        <v>0</v>
      </c>
      <c r="R4896" t="s">
        <v>43</v>
      </c>
      <c r="S4896" s="16">
        <v>5454.6800000000012</v>
      </c>
      <c r="T4896" s="16">
        <v>0</v>
      </c>
      <c r="U4896" s="16">
        <v>1000</v>
      </c>
      <c r="V4896" s="16">
        <v>250</v>
      </c>
      <c r="W4896" s="16">
        <v>8533</v>
      </c>
      <c r="X4896" s="16">
        <v>-4328.3199999999988</v>
      </c>
    </row>
    <row r="4897" spans="1:24" x14ac:dyDescent="0.25">
      <c r="A4897" s="4" t="s">
        <v>24</v>
      </c>
      <c r="B4897" s="5" t="s">
        <v>5364</v>
      </c>
      <c r="C4897" s="6" t="s">
        <v>26</v>
      </c>
      <c r="D4897" s="7">
        <v>233</v>
      </c>
      <c r="E4897" t="s">
        <v>586</v>
      </c>
      <c r="F4897" t="s">
        <v>37</v>
      </c>
      <c r="G4897" t="s">
        <v>350</v>
      </c>
      <c r="H4897" t="s">
        <v>64</v>
      </c>
      <c r="I4897" t="s">
        <v>40</v>
      </c>
      <c r="J4897" s="8" t="s">
        <v>46</v>
      </c>
      <c r="K4897" s="8">
        <v>129</v>
      </c>
      <c r="L4897" t="s">
        <v>90</v>
      </c>
      <c r="M4897" s="9">
        <v>35</v>
      </c>
      <c r="N4897" s="10">
        <v>923.07692307692309</v>
      </c>
      <c r="O4897">
        <v>0.8</v>
      </c>
      <c r="P4897">
        <v>1.0900000000000001</v>
      </c>
      <c r="Q4897">
        <v>0</v>
      </c>
      <c r="R4897" t="s">
        <v>43</v>
      </c>
      <c r="S4897" s="16">
        <v>3937.0800000000004</v>
      </c>
      <c r="T4897" s="16">
        <v>923.07692307692309</v>
      </c>
      <c r="U4897" s="16">
        <v>0</v>
      </c>
      <c r="V4897" s="16">
        <v>100</v>
      </c>
      <c r="W4897" s="16">
        <v>0</v>
      </c>
      <c r="X4897" s="16">
        <v>2914.0030769230771</v>
      </c>
    </row>
    <row r="4898" spans="1:24" x14ac:dyDescent="0.25">
      <c r="A4898" s="4" t="s">
        <v>24</v>
      </c>
      <c r="B4898" s="5" t="s">
        <v>5365</v>
      </c>
      <c r="C4898" s="6" t="s">
        <v>35</v>
      </c>
      <c r="D4898" s="7">
        <v>110</v>
      </c>
      <c r="E4898" t="s">
        <v>709</v>
      </c>
      <c r="F4898" t="s">
        <v>37</v>
      </c>
      <c r="G4898" t="s">
        <v>63</v>
      </c>
      <c r="H4898" t="s">
        <v>64</v>
      </c>
      <c r="I4898" t="s">
        <v>76</v>
      </c>
      <c r="J4898" s="8" t="s">
        <v>46</v>
      </c>
      <c r="K4898" s="8">
        <v>161</v>
      </c>
      <c r="L4898" t="s">
        <v>53</v>
      </c>
      <c r="M4898" s="9">
        <v>24</v>
      </c>
      <c r="N4898" s="10">
        <v>384.61538461538464</v>
      </c>
      <c r="O4898">
        <v>1</v>
      </c>
      <c r="P4898">
        <v>1.04</v>
      </c>
      <c r="Q4898">
        <v>0</v>
      </c>
      <c r="R4898" t="s">
        <v>43</v>
      </c>
      <c r="S4898" s="16">
        <v>4018.56</v>
      </c>
      <c r="T4898" s="16">
        <v>384.61538461538464</v>
      </c>
      <c r="U4898" s="16">
        <v>0</v>
      </c>
      <c r="V4898" s="16">
        <v>10</v>
      </c>
      <c r="W4898" s="16">
        <v>0</v>
      </c>
      <c r="X4898" s="16">
        <v>3623.9446153846152</v>
      </c>
    </row>
    <row r="4899" spans="1:24" x14ac:dyDescent="0.25">
      <c r="A4899" s="4" t="s">
        <v>24</v>
      </c>
      <c r="B4899" s="5" t="s">
        <v>5366</v>
      </c>
      <c r="C4899" s="6" t="s">
        <v>135</v>
      </c>
      <c r="D4899" s="7">
        <v>26</v>
      </c>
      <c r="E4899" t="s">
        <v>358</v>
      </c>
      <c r="F4899" t="s">
        <v>37</v>
      </c>
      <c r="G4899" t="s">
        <v>245</v>
      </c>
      <c r="H4899" t="s">
        <v>39</v>
      </c>
      <c r="I4899" t="s">
        <v>76</v>
      </c>
      <c r="J4899" s="8" t="s">
        <v>46</v>
      </c>
      <c r="K4899" s="8">
        <v>163</v>
      </c>
      <c r="L4899" t="s">
        <v>138</v>
      </c>
      <c r="M4899" s="9">
        <v>55</v>
      </c>
      <c r="N4899" s="10">
        <v>2307.6923076923076</v>
      </c>
      <c r="O4899">
        <v>1</v>
      </c>
      <c r="P4899">
        <v>1.0900000000000001</v>
      </c>
      <c r="Q4899">
        <v>0</v>
      </c>
      <c r="R4899" t="s">
        <v>43</v>
      </c>
      <c r="S4899" s="16">
        <v>9771.85</v>
      </c>
      <c r="T4899" s="16">
        <v>2307.6923076923076</v>
      </c>
      <c r="U4899" s="16">
        <v>1000</v>
      </c>
      <c r="V4899" s="16">
        <v>0</v>
      </c>
      <c r="W4899" s="16">
        <v>0</v>
      </c>
      <c r="X4899" s="16">
        <v>6464.1576923076927</v>
      </c>
    </row>
    <row r="4900" spans="1:24" x14ac:dyDescent="0.25">
      <c r="A4900" s="4" t="s">
        <v>24</v>
      </c>
      <c r="B4900" s="5" t="s">
        <v>5367</v>
      </c>
      <c r="C4900" s="6" t="s">
        <v>78</v>
      </c>
      <c r="D4900" s="7">
        <v>158</v>
      </c>
      <c r="E4900" t="s">
        <v>1081</v>
      </c>
      <c r="F4900" t="s">
        <v>37</v>
      </c>
      <c r="G4900" t="s">
        <v>190</v>
      </c>
      <c r="H4900" t="s">
        <v>81</v>
      </c>
      <c r="I4900" t="s">
        <v>76</v>
      </c>
      <c r="J4900" s="8" t="s">
        <v>32</v>
      </c>
      <c r="K4900" s="8">
        <v>168</v>
      </c>
      <c r="L4900" t="s">
        <v>121</v>
      </c>
      <c r="M4900" s="9">
        <v>65</v>
      </c>
      <c r="N4900" s="10">
        <v>7500</v>
      </c>
      <c r="O4900">
        <v>1</v>
      </c>
      <c r="P4900">
        <v>0.95</v>
      </c>
      <c r="Q4900">
        <v>0</v>
      </c>
      <c r="R4900" t="s">
        <v>43</v>
      </c>
      <c r="S4900" s="16">
        <v>10374</v>
      </c>
      <c r="T4900" s="16">
        <v>7500</v>
      </c>
      <c r="U4900" s="16">
        <v>200</v>
      </c>
      <c r="V4900" s="16">
        <v>0</v>
      </c>
      <c r="W4900" s="16">
        <v>0</v>
      </c>
      <c r="X4900" s="16">
        <v>2674</v>
      </c>
    </row>
    <row r="4901" spans="1:24" x14ac:dyDescent="0.25">
      <c r="A4901" s="4" t="s">
        <v>24</v>
      </c>
      <c r="B4901" s="5" t="s">
        <v>5368</v>
      </c>
      <c r="C4901" s="6" t="s">
        <v>66</v>
      </c>
      <c r="D4901" s="7">
        <v>11</v>
      </c>
      <c r="E4901" t="s">
        <v>944</v>
      </c>
      <c r="F4901" t="s">
        <v>37</v>
      </c>
      <c r="G4901" t="s">
        <v>237</v>
      </c>
      <c r="H4901" t="s">
        <v>30</v>
      </c>
      <c r="I4901" t="s">
        <v>52</v>
      </c>
      <c r="J4901" s="8" t="s">
        <v>46</v>
      </c>
      <c r="K4901" s="8">
        <v>160</v>
      </c>
      <c r="L4901" t="s">
        <v>69</v>
      </c>
      <c r="M4901" s="9">
        <v>48</v>
      </c>
      <c r="N4901" s="10">
        <v>1538.4615384615386</v>
      </c>
      <c r="O4901">
        <v>1.1000000000000001</v>
      </c>
      <c r="P4901">
        <v>1.1399999999999999</v>
      </c>
      <c r="Q4901">
        <v>0</v>
      </c>
      <c r="R4901" t="s">
        <v>43</v>
      </c>
      <c r="S4901" s="16">
        <v>9630.7199999999993</v>
      </c>
      <c r="T4901" s="16">
        <v>1538.4615384615386</v>
      </c>
      <c r="U4901" s="16">
        <v>0</v>
      </c>
      <c r="V4901" s="16">
        <v>500</v>
      </c>
      <c r="W4901" s="16">
        <v>0</v>
      </c>
      <c r="X4901" s="16">
        <v>7592.2584615384603</v>
      </c>
    </row>
    <row r="4902" spans="1:24" x14ac:dyDescent="0.25">
      <c r="A4902" s="4" t="s">
        <v>24</v>
      </c>
      <c r="B4902" s="5" t="s">
        <v>5369</v>
      </c>
      <c r="C4902" s="6" t="s">
        <v>43</v>
      </c>
      <c r="D4902" s="7">
        <v>66</v>
      </c>
      <c r="E4902" t="s">
        <v>194</v>
      </c>
      <c r="F4902" t="s">
        <v>37</v>
      </c>
      <c r="G4902" t="s">
        <v>195</v>
      </c>
      <c r="H4902" t="s">
        <v>39</v>
      </c>
      <c r="I4902" t="s">
        <v>52</v>
      </c>
      <c r="J4902" s="8" t="s">
        <v>46</v>
      </c>
      <c r="K4902" s="8">
        <v>114</v>
      </c>
      <c r="L4902" t="s">
        <v>47</v>
      </c>
      <c r="M4902" s="9">
        <v>30</v>
      </c>
      <c r="N4902" s="10">
        <v>615.38461538461536</v>
      </c>
      <c r="O4902">
        <v>1.1000000000000001</v>
      </c>
      <c r="P4902">
        <v>0.88</v>
      </c>
      <c r="Q4902">
        <v>0</v>
      </c>
      <c r="R4902" t="s">
        <v>43</v>
      </c>
      <c r="S4902" s="16">
        <v>3310.5600000000004</v>
      </c>
      <c r="T4902" s="16">
        <v>615.38461538461536</v>
      </c>
      <c r="U4902" s="16">
        <v>0</v>
      </c>
      <c r="V4902" s="16">
        <v>0</v>
      </c>
      <c r="W4902" s="16">
        <v>0</v>
      </c>
      <c r="X4902" s="16">
        <v>2695.1753846153852</v>
      </c>
    </row>
    <row r="4903" spans="1:24" x14ac:dyDescent="0.25">
      <c r="A4903" s="4" t="s">
        <v>24</v>
      </c>
      <c r="B4903" s="5" t="s">
        <v>5370</v>
      </c>
      <c r="C4903" s="6" t="s">
        <v>66</v>
      </c>
      <c r="D4903" s="7">
        <v>42</v>
      </c>
      <c r="E4903" t="s">
        <v>517</v>
      </c>
      <c r="F4903" t="s">
        <v>28</v>
      </c>
      <c r="G4903" t="s">
        <v>362</v>
      </c>
      <c r="H4903" t="s">
        <v>30</v>
      </c>
      <c r="I4903" t="s">
        <v>40</v>
      </c>
      <c r="J4903" s="8" t="s">
        <v>46</v>
      </c>
      <c r="K4903" s="8">
        <v>165</v>
      </c>
      <c r="L4903" t="s">
        <v>69</v>
      </c>
      <c r="M4903" s="9">
        <v>48</v>
      </c>
      <c r="N4903" s="10">
        <v>1538.4615384615386</v>
      </c>
      <c r="O4903">
        <v>0.8</v>
      </c>
      <c r="P4903">
        <v>0.94</v>
      </c>
      <c r="Q4903">
        <v>0</v>
      </c>
      <c r="R4903" t="s">
        <v>43</v>
      </c>
      <c r="S4903" s="16">
        <v>5775.36</v>
      </c>
      <c r="T4903" s="16">
        <v>1538.4615384615386</v>
      </c>
      <c r="U4903" s="16">
        <v>0</v>
      </c>
      <c r="V4903" s="16">
        <v>10</v>
      </c>
      <c r="W4903" s="16">
        <v>0</v>
      </c>
      <c r="X4903" s="16">
        <v>4226.8984615384616</v>
      </c>
    </row>
    <row r="4904" spans="1:24" x14ac:dyDescent="0.25">
      <c r="A4904" s="4" t="s">
        <v>24</v>
      </c>
      <c r="B4904" s="5" t="s">
        <v>5371</v>
      </c>
      <c r="C4904" s="6" t="s">
        <v>66</v>
      </c>
      <c r="D4904" s="7">
        <v>12</v>
      </c>
      <c r="E4904" t="s">
        <v>320</v>
      </c>
      <c r="F4904" t="s">
        <v>37</v>
      </c>
      <c r="G4904" t="s">
        <v>237</v>
      </c>
      <c r="H4904" t="s">
        <v>30</v>
      </c>
      <c r="I4904" t="s">
        <v>76</v>
      </c>
      <c r="J4904" s="8" t="s">
        <v>46</v>
      </c>
      <c r="K4904" s="8">
        <v>161</v>
      </c>
      <c r="L4904" t="s">
        <v>69</v>
      </c>
      <c r="M4904" s="9">
        <v>48</v>
      </c>
      <c r="N4904" s="10">
        <v>1538.4615384615386</v>
      </c>
      <c r="O4904">
        <v>1</v>
      </c>
      <c r="P4904">
        <v>1.1399999999999999</v>
      </c>
      <c r="Q4904">
        <v>0</v>
      </c>
      <c r="R4904" t="s">
        <v>43</v>
      </c>
      <c r="S4904" s="16">
        <v>8809.92</v>
      </c>
      <c r="T4904" s="16">
        <v>1538.4615384615386</v>
      </c>
      <c r="U4904" s="16">
        <v>200</v>
      </c>
      <c r="V4904" s="16">
        <v>10</v>
      </c>
      <c r="W4904" s="16">
        <v>0</v>
      </c>
      <c r="X4904" s="16">
        <v>7061.4584615384611</v>
      </c>
    </row>
    <row r="4905" spans="1:24" x14ac:dyDescent="0.25">
      <c r="A4905" s="4" t="s">
        <v>24</v>
      </c>
      <c r="B4905" s="5" t="s">
        <v>5372</v>
      </c>
      <c r="C4905" s="6" t="s">
        <v>26</v>
      </c>
      <c r="D4905" s="7">
        <v>261</v>
      </c>
      <c r="E4905" t="s">
        <v>402</v>
      </c>
      <c r="F4905" t="s">
        <v>28</v>
      </c>
      <c r="G4905" t="s">
        <v>403</v>
      </c>
      <c r="H4905" t="s">
        <v>51</v>
      </c>
      <c r="I4905" t="s">
        <v>31</v>
      </c>
      <c r="J4905" s="8" t="s">
        <v>32</v>
      </c>
      <c r="K4905" s="8">
        <v>162</v>
      </c>
      <c r="L4905" t="s">
        <v>33</v>
      </c>
      <c r="M4905" s="9">
        <v>60</v>
      </c>
      <c r="N4905" s="10">
        <v>6250</v>
      </c>
      <c r="O4905">
        <v>1.2</v>
      </c>
      <c r="P4905">
        <v>1.1499999999999999</v>
      </c>
      <c r="Q4905">
        <v>0</v>
      </c>
      <c r="R4905" t="s">
        <v>43</v>
      </c>
      <c r="S4905" s="16">
        <v>13247.999999999998</v>
      </c>
      <c r="T4905" s="16">
        <v>6250</v>
      </c>
      <c r="U4905" s="16">
        <v>750</v>
      </c>
      <c r="V4905" s="16">
        <v>250</v>
      </c>
      <c r="W4905" s="16">
        <v>0</v>
      </c>
      <c r="X4905" s="16">
        <v>5997.9999999999982</v>
      </c>
    </row>
    <row r="4906" spans="1:24" x14ac:dyDescent="0.25">
      <c r="A4906" s="4" t="s">
        <v>24</v>
      </c>
      <c r="B4906" s="5" t="s">
        <v>5373</v>
      </c>
      <c r="C4906" s="6" t="s">
        <v>43</v>
      </c>
      <c r="D4906" s="7">
        <v>4</v>
      </c>
      <c r="E4906" t="s">
        <v>308</v>
      </c>
      <c r="F4906" t="s">
        <v>37</v>
      </c>
      <c r="G4906" t="s">
        <v>309</v>
      </c>
      <c r="H4906" t="s">
        <v>60</v>
      </c>
      <c r="I4906" t="s">
        <v>76</v>
      </c>
      <c r="J4906" s="8" t="s">
        <v>46</v>
      </c>
      <c r="K4906" s="8">
        <v>164</v>
      </c>
      <c r="L4906" t="s">
        <v>47</v>
      </c>
      <c r="M4906" s="9">
        <v>30</v>
      </c>
      <c r="N4906" s="10">
        <v>615.38461538461536</v>
      </c>
      <c r="O4906">
        <v>1</v>
      </c>
      <c r="P4906">
        <v>0.97</v>
      </c>
      <c r="Q4906">
        <v>0</v>
      </c>
      <c r="R4906" t="s">
        <v>43</v>
      </c>
      <c r="S4906" s="16">
        <v>4772.3999999999996</v>
      </c>
      <c r="T4906" s="16">
        <v>615.38461538461536</v>
      </c>
      <c r="U4906" s="16">
        <v>1000</v>
      </c>
      <c r="V4906" s="16">
        <v>0</v>
      </c>
      <c r="W4906" s="16">
        <v>0</v>
      </c>
      <c r="X4906" s="16">
        <v>3157.0153846153844</v>
      </c>
    </row>
    <row r="4907" spans="1:24" x14ac:dyDescent="0.25">
      <c r="A4907" s="4" t="s">
        <v>24</v>
      </c>
      <c r="B4907" s="5" t="s">
        <v>5374</v>
      </c>
      <c r="C4907" s="6" t="s">
        <v>26</v>
      </c>
      <c r="D4907" s="7">
        <v>121</v>
      </c>
      <c r="E4907" t="s">
        <v>952</v>
      </c>
      <c r="F4907" t="s">
        <v>28</v>
      </c>
      <c r="G4907" t="s">
        <v>255</v>
      </c>
      <c r="H4907" t="s">
        <v>60</v>
      </c>
      <c r="I4907" t="s">
        <v>40</v>
      </c>
      <c r="J4907" s="8" t="s">
        <v>46</v>
      </c>
      <c r="K4907" s="8">
        <v>166</v>
      </c>
      <c r="L4907" t="s">
        <v>90</v>
      </c>
      <c r="M4907" s="9">
        <v>35</v>
      </c>
      <c r="N4907" s="10">
        <v>923.07692307692309</v>
      </c>
      <c r="O4907">
        <v>0.8</v>
      </c>
      <c r="P4907">
        <v>0.84</v>
      </c>
      <c r="Q4907">
        <v>0</v>
      </c>
      <c r="R4907" t="s">
        <v>43</v>
      </c>
      <c r="S4907" s="16">
        <v>3763.2</v>
      </c>
      <c r="T4907" s="16">
        <v>923.07692307692309</v>
      </c>
      <c r="U4907" s="16">
        <v>200</v>
      </c>
      <c r="V4907" s="16">
        <v>0</v>
      </c>
      <c r="W4907" s="16">
        <v>0</v>
      </c>
      <c r="X4907" s="16">
        <v>2640.123076923077</v>
      </c>
    </row>
    <row r="4908" spans="1:24" x14ac:dyDescent="0.25">
      <c r="A4908" s="4" t="s">
        <v>24</v>
      </c>
      <c r="B4908" s="5" t="s">
        <v>5375</v>
      </c>
      <c r="C4908" s="6" t="s">
        <v>78</v>
      </c>
      <c r="D4908" s="7">
        <v>4</v>
      </c>
      <c r="E4908" t="s">
        <v>308</v>
      </c>
      <c r="F4908" t="s">
        <v>37</v>
      </c>
      <c r="G4908" t="s">
        <v>309</v>
      </c>
      <c r="H4908" t="s">
        <v>60</v>
      </c>
      <c r="I4908" t="s">
        <v>76</v>
      </c>
      <c r="J4908" s="8" t="s">
        <v>32</v>
      </c>
      <c r="K4908" s="8">
        <v>163</v>
      </c>
      <c r="L4908" t="s">
        <v>121</v>
      </c>
      <c r="M4908" s="9">
        <v>65</v>
      </c>
      <c r="N4908" s="10">
        <v>7500</v>
      </c>
      <c r="O4908">
        <v>1</v>
      </c>
      <c r="P4908">
        <v>0.97</v>
      </c>
      <c r="Q4908">
        <v>0</v>
      </c>
      <c r="R4908" t="s">
        <v>43</v>
      </c>
      <c r="S4908" s="16">
        <v>10277.15</v>
      </c>
      <c r="T4908" s="16">
        <v>7500</v>
      </c>
      <c r="U4908" s="16">
        <v>200</v>
      </c>
      <c r="V4908" s="16">
        <v>10</v>
      </c>
      <c r="W4908" s="16">
        <v>0</v>
      </c>
      <c r="X4908" s="16">
        <v>2567.1499999999996</v>
      </c>
    </row>
    <row r="4909" spans="1:24" x14ac:dyDescent="0.25">
      <c r="A4909" s="4" t="s">
        <v>24</v>
      </c>
      <c r="B4909" s="5" t="s">
        <v>5376</v>
      </c>
      <c r="C4909" s="6" t="s">
        <v>92</v>
      </c>
      <c r="D4909" s="7">
        <v>303</v>
      </c>
      <c r="E4909" t="s">
        <v>1042</v>
      </c>
      <c r="F4909" t="s">
        <v>37</v>
      </c>
      <c r="G4909" t="s">
        <v>980</v>
      </c>
      <c r="H4909" t="s">
        <v>51</v>
      </c>
      <c r="I4909" t="s">
        <v>40</v>
      </c>
      <c r="J4909" s="8" t="s">
        <v>32</v>
      </c>
      <c r="K4909" s="8">
        <v>165</v>
      </c>
      <c r="L4909" t="s">
        <v>95</v>
      </c>
      <c r="M4909" s="9">
        <v>60</v>
      </c>
      <c r="N4909" s="10">
        <v>75</v>
      </c>
      <c r="O4909">
        <v>0.8</v>
      </c>
      <c r="P4909">
        <v>1.04</v>
      </c>
      <c r="Q4909">
        <v>0</v>
      </c>
      <c r="R4909" t="s">
        <v>43</v>
      </c>
      <c r="S4909" s="16">
        <v>8236.8000000000011</v>
      </c>
      <c r="T4909" s="16">
        <v>0</v>
      </c>
      <c r="U4909" s="16">
        <v>500</v>
      </c>
      <c r="V4909" s="16">
        <v>0</v>
      </c>
      <c r="W4909" s="16">
        <v>12375</v>
      </c>
      <c r="X4909" s="16">
        <v>-4638.1999999999989</v>
      </c>
    </row>
    <row r="4910" spans="1:24" x14ac:dyDescent="0.25">
      <c r="A4910" s="4" t="s">
        <v>24</v>
      </c>
      <c r="B4910" s="5" t="s">
        <v>5377</v>
      </c>
      <c r="C4910" s="6" t="s">
        <v>43</v>
      </c>
      <c r="D4910" s="7">
        <v>282</v>
      </c>
      <c r="E4910" t="s">
        <v>433</v>
      </c>
      <c r="F4910" t="s">
        <v>28</v>
      </c>
      <c r="G4910" t="s">
        <v>179</v>
      </c>
      <c r="H4910" t="s">
        <v>39</v>
      </c>
      <c r="I4910" t="s">
        <v>31</v>
      </c>
      <c r="J4910" s="8" t="s">
        <v>46</v>
      </c>
      <c r="K4910" s="8">
        <v>0</v>
      </c>
      <c r="L4910" t="s">
        <v>47</v>
      </c>
      <c r="M4910" s="9">
        <v>30</v>
      </c>
      <c r="N4910" s="10">
        <v>615.38461538461536</v>
      </c>
      <c r="O4910">
        <v>1.2</v>
      </c>
      <c r="P4910">
        <v>0.98</v>
      </c>
      <c r="Q4910">
        <v>0</v>
      </c>
      <c r="R4910" t="s">
        <v>43</v>
      </c>
      <c r="S4910" s="16">
        <v>5644.8</v>
      </c>
      <c r="T4910" s="16">
        <v>0</v>
      </c>
      <c r="U4910" s="16">
        <v>0</v>
      </c>
      <c r="V4910" s="16">
        <v>50</v>
      </c>
      <c r="W4910" s="16">
        <v>0</v>
      </c>
      <c r="X4910" s="16">
        <v>5594.8</v>
      </c>
    </row>
    <row r="4911" spans="1:24" x14ac:dyDescent="0.25">
      <c r="A4911" s="4" t="s">
        <v>24</v>
      </c>
      <c r="B4911" s="5" t="s">
        <v>5378</v>
      </c>
      <c r="C4911" s="6" t="s">
        <v>92</v>
      </c>
      <c r="D4911" s="7">
        <v>221</v>
      </c>
      <c r="E4911" t="s">
        <v>589</v>
      </c>
      <c r="F4911" t="s">
        <v>37</v>
      </c>
      <c r="G4911" t="s">
        <v>198</v>
      </c>
      <c r="H4911" t="s">
        <v>39</v>
      </c>
      <c r="I4911" t="s">
        <v>52</v>
      </c>
      <c r="J4911" s="8" t="s">
        <v>32</v>
      </c>
      <c r="K4911" s="8">
        <v>131</v>
      </c>
      <c r="L4911" t="s">
        <v>95</v>
      </c>
      <c r="M4911" s="9">
        <v>60</v>
      </c>
      <c r="N4911" s="10">
        <v>79</v>
      </c>
      <c r="O4911">
        <v>1.1000000000000001</v>
      </c>
      <c r="P4911">
        <v>0.87</v>
      </c>
      <c r="Q4911">
        <v>0</v>
      </c>
      <c r="R4911" t="s">
        <v>43</v>
      </c>
      <c r="S4911" s="16">
        <v>7522.0199999999995</v>
      </c>
      <c r="T4911" s="16">
        <v>0</v>
      </c>
      <c r="U4911" s="16">
        <v>1000</v>
      </c>
      <c r="V4911" s="16">
        <v>10</v>
      </c>
      <c r="W4911" s="16">
        <v>10349</v>
      </c>
      <c r="X4911" s="16">
        <v>-3836.9800000000005</v>
      </c>
    </row>
    <row r="4912" spans="1:24" x14ac:dyDescent="0.25">
      <c r="A4912" s="4" t="s">
        <v>24</v>
      </c>
      <c r="B4912" s="5" t="s">
        <v>5379</v>
      </c>
      <c r="C4912" s="6" t="s">
        <v>92</v>
      </c>
      <c r="D4912" s="7">
        <v>196</v>
      </c>
      <c r="E4912" t="s">
        <v>523</v>
      </c>
      <c r="F4912" t="s">
        <v>37</v>
      </c>
      <c r="G4912" t="s">
        <v>89</v>
      </c>
      <c r="H4912" t="s">
        <v>39</v>
      </c>
      <c r="I4912" t="s">
        <v>86</v>
      </c>
      <c r="J4912" s="8" t="s">
        <v>46</v>
      </c>
      <c r="K4912" s="8">
        <v>163</v>
      </c>
      <c r="L4912" t="s">
        <v>99</v>
      </c>
      <c r="M4912" s="9">
        <v>48</v>
      </c>
      <c r="N4912" s="10">
        <v>43</v>
      </c>
      <c r="O4912">
        <v>0.9</v>
      </c>
      <c r="P4912">
        <v>0.99</v>
      </c>
      <c r="Q4912">
        <v>0</v>
      </c>
      <c r="R4912" t="s">
        <v>43</v>
      </c>
      <c r="S4912" s="16">
        <v>6971.1840000000002</v>
      </c>
      <c r="T4912" s="16">
        <v>0</v>
      </c>
      <c r="U4912" s="16">
        <v>200</v>
      </c>
      <c r="V4912" s="16">
        <v>250</v>
      </c>
      <c r="W4912" s="16">
        <v>7009</v>
      </c>
      <c r="X4912" s="16">
        <v>-487.8159999999998</v>
      </c>
    </row>
    <row r="4913" spans="1:24" x14ac:dyDescent="0.25">
      <c r="A4913" s="4" t="s">
        <v>24</v>
      </c>
      <c r="B4913" s="5" t="s">
        <v>5380</v>
      </c>
      <c r="C4913" s="6" t="s">
        <v>66</v>
      </c>
      <c r="D4913" s="7">
        <v>129</v>
      </c>
      <c r="E4913" t="s">
        <v>252</v>
      </c>
      <c r="F4913" t="s">
        <v>28</v>
      </c>
      <c r="G4913" t="s">
        <v>130</v>
      </c>
      <c r="H4913" t="s">
        <v>51</v>
      </c>
      <c r="I4913" t="s">
        <v>40</v>
      </c>
      <c r="J4913" s="8" t="s">
        <v>46</v>
      </c>
      <c r="K4913" s="8">
        <v>168</v>
      </c>
      <c r="L4913" t="s">
        <v>69</v>
      </c>
      <c r="M4913" s="9">
        <v>48</v>
      </c>
      <c r="N4913" s="10">
        <v>1538.4615384615386</v>
      </c>
      <c r="O4913">
        <v>0.8</v>
      </c>
      <c r="P4913">
        <v>0.95</v>
      </c>
      <c r="Q4913">
        <v>0</v>
      </c>
      <c r="R4913" t="s">
        <v>43</v>
      </c>
      <c r="S4913" s="16">
        <v>5836.7999999999993</v>
      </c>
      <c r="T4913" s="16">
        <v>1538.4615384615386</v>
      </c>
      <c r="U4913" s="16">
        <v>500</v>
      </c>
      <c r="V4913" s="16">
        <v>100</v>
      </c>
      <c r="W4913" s="16">
        <v>0</v>
      </c>
      <c r="X4913" s="16">
        <v>3698.3384615384607</v>
      </c>
    </row>
    <row r="4914" spans="1:24" x14ac:dyDescent="0.25">
      <c r="A4914" s="4" t="s">
        <v>24</v>
      </c>
      <c r="B4914" s="5" t="s">
        <v>5381</v>
      </c>
      <c r="C4914" s="6" t="s">
        <v>26</v>
      </c>
      <c r="D4914" s="7">
        <v>87</v>
      </c>
      <c r="E4914" t="s">
        <v>227</v>
      </c>
      <c r="F4914" t="s">
        <v>37</v>
      </c>
      <c r="G4914" t="s">
        <v>228</v>
      </c>
      <c r="H4914" t="s">
        <v>64</v>
      </c>
      <c r="I4914" t="s">
        <v>40</v>
      </c>
      <c r="J4914" s="8" t="s">
        <v>32</v>
      </c>
      <c r="K4914" s="8">
        <v>160</v>
      </c>
      <c r="L4914" t="s">
        <v>33</v>
      </c>
      <c r="M4914" s="9">
        <v>60</v>
      </c>
      <c r="N4914" s="10">
        <v>6250</v>
      </c>
      <c r="O4914">
        <v>0.8</v>
      </c>
      <c r="P4914">
        <v>0.88</v>
      </c>
      <c r="Q4914">
        <v>0</v>
      </c>
      <c r="R4914" t="s">
        <v>43</v>
      </c>
      <c r="S4914" s="16">
        <v>6758.4</v>
      </c>
      <c r="T4914" s="16">
        <v>6250</v>
      </c>
      <c r="U4914" s="16">
        <v>0</v>
      </c>
      <c r="V4914" s="16">
        <v>10</v>
      </c>
      <c r="W4914" s="16">
        <v>0</v>
      </c>
      <c r="X4914" s="16">
        <v>498.39999999999964</v>
      </c>
    </row>
    <row r="4915" spans="1:24" x14ac:dyDescent="0.25">
      <c r="A4915" s="4" t="s">
        <v>24</v>
      </c>
      <c r="B4915" s="5" t="s">
        <v>5382</v>
      </c>
      <c r="C4915" s="6" t="s">
        <v>92</v>
      </c>
      <c r="D4915" s="7">
        <v>200</v>
      </c>
      <c r="E4915" t="s">
        <v>167</v>
      </c>
      <c r="F4915" t="s">
        <v>28</v>
      </c>
      <c r="G4915" t="s">
        <v>89</v>
      </c>
      <c r="H4915" t="s">
        <v>39</v>
      </c>
      <c r="I4915" t="s">
        <v>40</v>
      </c>
      <c r="J4915" s="8" t="s">
        <v>46</v>
      </c>
      <c r="K4915" s="8">
        <v>166</v>
      </c>
      <c r="L4915" t="s">
        <v>99</v>
      </c>
      <c r="M4915" s="9">
        <v>48</v>
      </c>
      <c r="N4915" s="10">
        <v>48</v>
      </c>
      <c r="O4915">
        <v>0.8</v>
      </c>
      <c r="P4915">
        <v>0.99</v>
      </c>
      <c r="Q4915">
        <v>0</v>
      </c>
      <c r="R4915" t="s">
        <v>43</v>
      </c>
      <c r="S4915" s="16">
        <v>6082.5599999999995</v>
      </c>
      <c r="T4915" s="16">
        <v>0</v>
      </c>
      <c r="U4915" s="16">
        <v>500</v>
      </c>
      <c r="V4915" s="16">
        <v>10</v>
      </c>
      <c r="W4915" s="16">
        <v>7968</v>
      </c>
      <c r="X4915" s="16">
        <v>-2395.4400000000005</v>
      </c>
    </row>
    <row r="4916" spans="1:24" x14ac:dyDescent="0.25">
      <c r="A4916" s="4" t="s">
        <v>24</v>
      </c>
      <c r="B4916" s="5" t="s">
        <v>5383</v>
      </c>
      <c r="C4916" s="6" t="s">
        <v>35</v>
      </c>
      <c r="D4916" s="7">
        <v>251</v>
      </c>
      <c r="E4916" t="s">
        <v>241</v>
      </c>
      <c r="F4916" t="s">
        <v>28</v>
      </c>
      <c r="G4916" t="s">
        <v>242</v>
      </c>
      <c r="H4916" t="s">
        <v>81</v>
      </c>
      <c r="I4916" t="s">
        <v>40</v>
      </c>
      <c r="J4916" s="8" t="s">
        <v>46</v>
      </c>
      <c r="K4916" s="8">
        <v>80</v>
      </c>
      <c r="L4916" t="s">
        <v>53</v>
      </c>
      <c r="M4916" s="9">
        <v>24</v>
      </c>
      <c r="N4916" s="10">
        <v>384.61538461538464</v>
      </c>
      <c r="O4916">
        <v>0.8</v>
      </c>
      <c r="P4916">
        <v>0.93</v>
      </c>
      <c r="Q4916">
        <v>0</v>
      </c>
      <c r="R4916" t="s">
        <v>43</v>
      </c>
      <c r="S4916" s="16">
        <v>2856.96</v>
      </c>
      <c r="T4916" s="16">
        <v>384.61538461538464</v>
      </c>
      <c r="U4916" s="16">
        <v>200</v>
      </c>
      <c r="V4916" s="16">
        <v>500</v>
      </c>
      <c r="W4916" s="16">
        <v>0</v>
      </c>
      <c r="X4916" s="16">
        <v>1772.3446153846153</v>
      </c>
    </row>
    <row r="4917" spans="1:24" x14ac:dyDescent="0.25">
      <c r="A4917" s="4" t="s">
        <v>24</v>
      </c>
      <c r="B4917" s="5" t="s">
        <v>5384</v>
      </c>
      <c r="C4917" s="6" t="s">
        <v>26</v>
      </c>
      <c r="D4917" s="7">
        <v>107</v>
      </c>
      <c r="E4917" t="s">
        <v>294</v>
      </c>
      <c r="F4917" t="s">
        <v>37</v>
      </c>
      <c r="G4917" t="s">
        <v>63</v>
      </c>
      <c r="H4917" t="s">
        <v>64</v>
      </c>
      <c r="I4917" t="s">
        <v>86</v>
      </c>
      <c r="J4917" s="8" t="s">
        <v>46</v>
      </c>
      <c r="K4917" s="8">
        <v>0</v>
      </c>
      <c r="L4917" t="s">
        <v>90</v>
      </c>
      <c r="M4917" s="9">
        <v>35</v>
      </c>
      <c r="N4917" s="10">
        <v>923.07692307692309</v>
      </c>
      <c r="O4917">
        <v>0.9</v>
      </c>
      <c r="P4917">
        <v>1.04</v>
      </c>
      <c r="Q4917">
        <v>0</v>
      </c>
      <c r="R4917" t="s">
        <v>43</v>
      </c>
      <c r="S4917" s="16">
        <v>0</v>
      </c>
      <c r="T4917" s="16">
        <v>0</v>
      </c>
      <c r="U4917" s="16">
        <v>750</v>
      </c>
      <c r="V4917" s="16">
        <v>10</v>
      </c>
      <c r="W4917" s="16">
        <v>0</v>
      </c>
      <c r="X4917" s="16">
        <v>-760</v>
      </c>
    </row>
    <row r="4918" spans="1:24" x14ac:dyDescent="0.25">
      <c r="A4918" s="4" t="s">
        <v>24</v>
      </c>
      <c r="B4918" s="5" t="s">
        <v>5385</v>
      </c>
      <c r="C4918" s="6" t="s">
        <v>35</v>
      </c>
      <c r="D4918" s="7">
        <v>226</v>
      </c>
      <c r="E4918" t="s">
        <v>290</v>
      </c>
      <c r="F4918" t="s">
        <v>37</v>
      </c>
      <c r="G4918" t="s">
        <v>291</v>
      </c>
      <c r="H4918" t="s">
        <v>51</v>
      </c>
      <c r="I4918" t="s">
        <v>52</v>
      </c>
      <c r="J4918" s="8" t="s">
        <v>46</v>
      </c>
      <c r="K4918" s="8">
        <v>162</v>
      </c>
      <c r="L4918" t="s">
        <v>53</v>
      </c>
      <c r="M4918" s="9">
        <v>24</v>
      </c>
      <c r="N4918" s="10">
        <v>384.61538461538464</v>
      </c>
      <c r="O4918">
        <v>1.1000000000000001</v>
      </c>
      <c r="P4918">
        <v>1.1599999999999999</v>
      </c>
      <c r="Q4918">
        <v>0</v>
      </c>
      <c r="R4918" t="s">
        <v>43</v>
      </c>
      <c r="S4918" s="16">
        <v>4961.0879999999997</v>
      </c>
      <c r="T4918" s="16">
        <v>384.61538461538464</v>
      </c>
      <c r="U4918" s="16">
        <v>200</v>
      </c>
      <c r="V4918" s="16">
        <v>100</v>
      </c>
      <c r="W4918" s="16">
        <v>0</v>
      </c>
      <c r="X4918" s="16">
        <v>4276.472615384615</v>
      </c>
    </row>
    <row r="4919" spans="1:24" x14ac:dyDescent="0.25">
      <c r="A4919" s="4" t="s">
        <v>24</v>
      </c>
      <c r="B4919" s="5" t="s">
        <v>5386</v>
      </c>
      <c r="C4919" s="6" t="s">
        <v>92</v>
      </c>
      <c r="D4919" s="7">
        <v>77</v>
      </c>
      <c r="E4919" t="s">
        <v>1134</v>
      </c>
      <c r="F4919" t="s">
        <v>37</v>
      </c>
      <c r="G4919" t="s">
        <v>278</v>
      </c>
      <c r="H4919" t="s">
        <v>60</v>
      </c>
      <c r="I4919" t="s">
        <v>31</v>
      </c>
      <c r="J4919" s="8" t="s">
        <v>46</v>
      </c>
      <c r="K4919" s="8">
        <v>168</v>
      </c>
      <c r="L4919" t="s">
        <v>99</v>
      </c>
      <c r="M4919" s="9">
        <v>48</v>
      </c>
      <c r="N4919" s="10">
        <v>54</v>
      </c>
      <c r="O4919">
        <v>1.2</v>
      </c>
      <c r="P4919">
        <v>1</v>
      </c>
      <c r="Q4919">
        <v>0</v>
      </c>
      <c r="R4919" t="s">
        <v>43</v>
      </c>
      <c r="S4919" s="16">
        <v>9676.7999999999993</v>
      </c>
      <c r="T4919" s="16">
        <v>0</v>
      </c>
      <c r="U4919" s="16">
        <v>0</v>
      </c>
      <c r="V4919" s="16">
        <v>500</v>
      </c>
      <c r="W4919" s="16">
        <v>9072</v>
      </c>
      <c r="X4919" s="16">
        <v>104.79999999999927</v>
      </c>
    </row>
    <row r="4920" spans="1:24" x14ac:dyDescent="0.25">
      <c r="A4920" s="4" t="s">
        <v>24</v>
      </c>
      <c r="B4920" s="5" t="s">
        <v>5387</v>
      </c>
      <c r="C4920" s="6" t="s">
        <v>35</v>
      </c>
      <c r="D4920" s="7">
        <v>260</v>
      </c>
      <c r="E4920" t="s">
        <v>119</v>
      </c>
      <c r="F4920" t="s">
        <v>37</v>
      </c>
      <c r="G4920" t="s">
        <v>120</v>
      </c>
      <c r="H4920" t="s">
        <v>39</v>
      </c>
      <c r="I4920" t="s">
        <v>40</v>
      </c>
      <c r="J4920" s="8" t="s">
        <v>46</v>
      </c>
      <c r="K4920" s="8">
        <v>0</v>
      </c>
      <c r="L4920" t="s">
        <v>53</v>
      </c>
      <c r="M4920" s="9">
        <v>24</v>
      </c>
      <c r="N4920" s="10">
        <v>384.61538461538464</v>
      </c>
      <c r="O4920">
        <v>0.8</v>
      </c>
      <c r="P4920">
        <v>1.07</v>
      </c>
      <c r="Q4920">
        <v>0</v>
      </c>
      <c r="R4920" t="s">
        <v>43</v>
      </c>
      <c r="S4920" s="16">
        <v>0</v>
      </c>
      <c r="T4920" s="16">
        <v>0</v>
      </c>
      <c r="U4920" s="16">
        <v>500</v>
      </c>
      <c r="V4920" s="16">
        <v>50</v>
      </c>
      <c r="W4920" s="16">
        <v>0</v>
      </c>
      <c r="X4920" s="16">
        <v>-550</v>
      </c>
    </row>
    <row r="4921" spans="1:24" x14ac:dyDescent="0.25">
      <c r="A4921" s="4" t="s">
        <v>24</v>
      </c>
      <c r="B4921" s="5" t="s">
        <v>5388</v>
      </c>
      <c r="C4921" s="6" t="s">
        <v>43</v>
      </c>
      <c r="D4921" s="7">
        <v>230</v>
      </c>
      <c r="E4921" t="s">
        <v>509</v>
      </c>
      <c r="F4921" t="s">
        <v>28</v>
      </c>
      <c r="G4921" t="s">
        <v>80</v>
      </c>
      <c r="H4921" t="s">
        <v>81</v>
      </c>
      <c r="I4921" t="s">
        <v>76</v>
      </c>
      <c r="J4921" s="8" t="s">
        <v>46</v>
      </c>
      <c r="K4921" s="8">
        <v>165</v>
      </c>
      <c r="L4921" t="s">
        <v>47</v>
      </c>
      <c r="M4921" s="9">
        <v>30</v>
      </c>
      <c r="N4921" s="10">
        <v>615.38461538461536</v>
      </c>
      <c r="O4921">
        <v>1</v>
      </c>
      <c r="P4921">
        <v>1.1599999999999999</v>
      </c>
      <c r="Q4921">
        <v>0</v>
      </c>
      <c r="R4921" t="s">
        <v>43</v>
      </c>
      <c r="S4921" s="16">
        <v>5568</v>
      </c>
      <c r="T4921" s="16">
        <v>615.38461538461536</v>
      </c>
      <c r="U4921" s="16">
        <v>0</v>
      </c>
      <c r="V4921" s="16">
        <v>0</v>
      </c>
      <c r="W4921" s="16">
        <v>0</v>
      </c>
      <c r="X4921" s="16">
        <v>4952.6153846153848</v>
      </c>
    </row>
    <row r="4922" spans="1:24" x14ac:dyDescent="0.25">
      <c r="A4922" s="4" t="s">
        <v>24</v>
      </c>
      <c r="B4922" s="5" t="s">
        <v>5389</v>
      </c>
      <c r="C4922" s="6" t="s">
        <v>66</v>
      </c>
      <c r="D4922" s="7">
        <v>18</v>
      </c>
      <c r="E4922" t="s">
        <v>788</v>
      </c>
      <c r="F4922" t="s">
        <v>37</v>
      </c>
      <c r="G4922" t="s">
        <v>285</v>
      </c>
      <c r="H4922" t="s">
        <v>30</v>
      </c>
      <c r="I4922" t="s">
        <v>52</v>
      </c>
      <c r="J4922" s="8" t="s">
        <v>46</v>
      </c>
      <c r="K4922" s="8">
        <v>163</v>
      </c>
      <c r="L4922" t="s">
        <v>69</v>
      </c>
      <c r="M4922" s="9">
        <v>48</v>
      </c>
      <c r="N4922" s="10">
        <v>1538.4615384615386</v>
      </c>
      <c r="O4922">
        <v>1.1000000000000001</v>
      </c>
      <c r="P4922">
        <v>1.08</v>
      </c>
      <c r="Q4922">
        <v>0</v>
      </c>
      <c r="R4922" t="s">
        <v>43</v>
      </c>
      <c r="S4922" s="16">
        <v>9294.9120000000021</v>
      </c>
      <c r="T4922" s="16">
        <v>1538.4615384615386</v>
      </c>
      <c r="U4922" s="16">
        <v>0</v>
      </c>
      <c r="V4922" s="16">
        <v>50</v>
      </c>
      <c r="W4922" s="16">
        <v>0</v>
      </c>
      <c r="X4922" s="16">
        <v>7706.4504615384631</v>
      </c>
    </row>
    <row r="4923" spans="1:24" x14ac:dyDescent="0.25">
      <c r="A4923" s="4" t="s">
        <v>24</v>
      </c>
      <c r="B4923" s="5" t="s">
        <v>5390</v>
      </c>
      <c r="C4923" s="6" t="s">
        <v>92</v>
      </c>
      <c r="D4923" s="7">
        <v>149</v>
      </c>
      <c r="E4923" t="s">
        <v>539</v>
      </c>
      <c r="F4923" t="s">
        <v>37</v>
      </c>
      <c r="G4923" t="s">
        <v>540</v>
      </c>
      <c r="H4923" t="s">
        <v>60</v>
      </c>
      <c r="I4923" t="s">
        <v>40</v>
      </c>
      <c r="J4923" s="8" t="s">
        <v>46</v>
      </c>
      <c r="K4923" s="8">
        <v>164</v>
      </c>
      <c r="L4923" t="s">
        <v>99</v>
      </c>
      <c r="M4923" s="9">
        <v>40</v>
      </c>
      <c r="N4923" s="10">
        <v>47</v>
      </c>
      <c r="O4923">
        <v>0.8</v>
      </c>
      <c r="P4923">
        <v>1.1299999999999999</v>
      </c>
      <c r="Q4923">
        <v>0</v>
      </c>
      <c r="R4923" t="s">
        <v>43</v>
      </c>
      <c r="S4923" s="16">
        <v>5930.24</v>
      </c>
      <c r="T4923" s="16">
        <v>0</v>
      </c>
      <c r="U4923" s="16">
        <v>500</v>
      </c>
      <c r="V4923" s="16">
        <v>100</v>
      </c>
      <c r="W4923" s="16">
        <v>7708</v>
      </c>
      <c r="X4923" s="16">
        <v>-2377.7600000000002</v>
      </c>
    </row>
    <row r="4924" spans="1:24" x14ac:dyDescent="0.25">
      <c r="A4924" s="4" t="s">
        <v>24</v>
      </c>
      <c r="B4924" s="5" t="s">
        <v>5391</v>
      </c>
      <c r="C4924" s="6" t="s">
        <v>92</v>
      </c>
      <c r="D4924" s="7">
        <v>31</v>
      </c>
      <c r="E4924" t="s">
        <v>507</v>
      </c>
      <c r="F4924" t="s">
        <v>37</v>
      </c>
      <c r="G4924" t="s">
        <v>172</v>
      </c>
      <c r="H4924" t="s">
        <v>51</v>
      </c>
      <c r="I4924" t="s">
        <v>40</v>
      </c>
      <c r="J4924" s="8" t="s">
        <v>46</v>
      </c>
      <c r="K4924" s="8">
        <v>168</v>
      </c>
      <c r="L4924" t="s">
        <v>99</v>
      </c>
      <c r="M4924" s="9">
        <v>35</v>
      </c>
      <c r="N4924" s="10">
        <v>53</v>
      </c>
      <c r="O4924">
        <v>0.8</v>
      </c>
      <c r="P4924">
        <v>1.0900000000000001</v>
      </c>
      <c r="Q4924">
        <v>0</v>
      </c>
      <c r="R4924" t="s">
        <v>43</v>
      </c>
      <c r="S4924" s="16">
        <v>5127.3600000000006</v>
      </c>
      <c r="T4924" s="16">
        <v>0</v>
      </c>
      <c r="U4924" s="16">
        <v>0</v>
      </c>
      <c r="V4924" s="16">
        <v>50</v>
      </c>
      <c r="W4924" s="16">
        <v>8904</v>
      </c>
      <c r="X4924" s="16">
        <v>-3826.6399999999994</v>
      </c>
    </row>
    <row r="4925" spans="1:24" x14ac:dyDescent="0.25">
      <c r="A4925" s="4" t="s">
        <v>24</v>
      </c>
      <c r="B4925" s="5" t="s">
        <v>5392</v>
      </c>
      <c r="C4925" s="6" t="s">
        <v>35</v>
      </c>
      <c r="D4925" s="7">
        <v>83</v>
      </c>
      <c r="E4925" t="s">
        <v>325</v>
      </c>
      <c r="F4925" t="s">
        <v>28</v>
      </c>
      <c r="G4925" t="s">
        <v>326</v>
      </c>
      <c r="H4925" t="s">
        <v>64</v>
      </c>
      <c r="I4925" t="s">
        <v>76</v>
      </c>
      <c r="J4925" s="8" t="s">
        <v>46</v>
      </c>
      <c r="K4925" s="8">
        <v>118</v>
      </c>
      <c r="L4925" t="s">
        <v>53</v>
      </c>
      <c r="M4925" s="9">
        <v>24</v>
      </c>
      <c r="N4925" s="10">
        <v>384.61538461538464</v>
      </c>
      <c r="O4925">
        <v>1</v>
      </c>
      <c r="P4925">
        <v>0.81</v>
      </c>
      <c r="Q4925">
        <v>0</v>
      </c>
      <c r="R4925" t="s">
        <v>43</v>
      </c>
      <c r="S4925" s="16">
        <v>3110.4</v>
      </c>
      <c r="T4925" s="16">
        <v>384.61538461538464</v>
      </c>
      <c r="U4925" s="16">
        <v>0</v>
      </c>
      <c r="V4925" s="16">
        <v>0</v>
      </c>
      <c r="W4925" s="16">
        <v>0</v>
      </c>
      <c r="X4925" s="16">
        <v>2725.7846153846153</v>
      </c>
    </row>
    <row r="4926" spans="1:24" x14ac:dyDescent="0.25">
      <c r="A4926" s="4" t="s">
        <v>24</v>
      </c>
      <c r="B4926" s="5" t="s">
        <v>5393</v>
      </c>
      <c r="C4926" s="6" t="s">
        <v>43</v>
      </c>
      <c r="D4926" s="7">
        <v>262</v>
      </c>
      <c r="E4926" t="s">
        <v>803</v>
      </c>
      <c r="F4926" t="s">
        <v>37</v>
      </c>
      <c r="G4926" t="s">
        <v>403</v>
      </c>
      <c r="H4926" t="s">
        <v>51</v>
      </c>
      <c r="I4926" t="s">
        <v>52</v>
      </c>
      <c r="J4926" s="8" t="s">
        <v>32</v>
      </c>
      <c r="K4926" s="8">
        <v>89</v>
      </c>
      <c r="L4926" t="s">
        <v>117</v>
      </c>
      <c r="M4926" s="9">
        <v>54</v>
      </c>
      <c r="N4926" s="10">
        <v>5666.666666666667</v>
      </c>
      <c r="O4926">
        <v>1.1000000000000001</v>
      </c>
      <c r="P4926">
        <v>1.1499999999999999</v>
      </c>
      <c r="Q4926">
        <v>0</v>
      </c>
      <c r="R4926" t="s">
        <v>43</v>
      </c>
      <c r="S4926" s="16">
        <v>6079.59</v>
      </c>
      <c r="T4926" s="16">
        <v>5666.666666666667</v>
      </c>
      <c r="U4926" s="16">
        <v>500</v>
      </c>
      <c r="V4926" s="16">
        <v>0</v>
      </c>
      <c r="W4926" s="16">
        <v>0</v>
      </c>
      <c r="X4926" s="16">
        <v>-87.076666666666824</v>
      </c>
    </row>
    <row r="4927" spans="1:24" x14ac:dyDescent="0.25">
      <c r="A4927" s="4" t="s">
        <v>24</v>
      </c>
      <c r="B4927" s="5" t="s">
        <v>5394</v>
      </c>
      <c r="C4927" s="6" t="s">
        <v>92</v>
      </c>
      <c r="D4927" s="7">
        <v>61</v>
      </c>
      <c r="E4927" t="s">
        <v>671</v>
      </c>
      <c r="F4927" t="s">
        <v>37</v>
      </c>
      <c r="G4927" t="s">
        <v>113</v>
      </c>
      <c r="H4927" t="s">
        <v>60</v>
      </c>
      <c r="I4927" t="s">
        <v>31</v>
      </c>
      <c r="J4927" s="8" t="s">
        <v>32</v>
      </c>
      <c r="K4927" s="8">
        <v>164</v>
      </c>
      <c r="L4927" t="s">
        <v>95</v>
      </c>
      <c r="M4927" s="9">
        <v>60</v>
      </c>
      <c r="N4927" s="10">
        <v>76</v>
      </c>
      <c r="O4927">
        <v>1.2</v>
      </c>
      <c r="P4927">
        <v>1.01</v>
      </c>
      <c r="Q4927">
        <v>0</v>
      </c>
      <c r="R4927" t="s">
        <v>43</v>
      </c>
      <c r="S4927" s="16">
        <v>11926.08</v>
      </c>
      <c r="T4927" s="16">
        <v>0</v>
      </c>
      <c r="U4927" s="16">
        <v>500</v>
      </c>
      <c r="V4927" s="16">
        <v>250</v>
      </c>
      <c r="W4927" s="16">
        <v>12464</v>
      </c>
      <c r="X4927" s="16">
        <v>-1287.92</v>
      </c>
    </row>
    <row r="4928" spans="1:24" x14ac:dyDescent="0.25">
      <c r="A4928" s="4" t="s">
        <v>24</v>
      </c>
      <c r="B4928" s="5" t="s">
        <v>5395</v>
      </c>
      <c r="C4928" s="6" t="s">
        <v>35</v>
      </c>
      <c r="D4928" s="7">
        <v>278</v>
      </c>
      <c r="E4928" t="s">
        <v>211</v>
      </c>
      <c r="F4928" t="s">
        <v>37</v>
      </c>
      <c r="G4928" t="s">
        <v>153</v>
      </c>
      <c r="H4928" t="s">
        <v>39</v>
      </c>
      <c r="I4928" t="s">
        <v>40</v>
      </c>
      <c r="J4928" s="8" t="s">
        <v>46</v>
      </c>
      <c r="K4928" s="8">
        <v>0</v>
      </c>
      <c r="L4928" t="s">
        <v>53</v>
      </c>
      <c r="M4928" s="9">
        <v>24</v>
      </c>
      <c r="N4928" s="10">
        <v>384.61538461538464</v>
      </c>
      <c r="O4928">
        <v>0.8</v>
      </c>
      <c r="P4928">
        <v>1.1200000000000001</v>
      </c>
      <c r="Q4928">
        <v>0</v>
      </c>
      <c r="R4928" t="s">
        <v>43</v>
      </c>
      <c r="S4928" s="16">
        <v>0</v>
      </c>
      <c r="T4928" s="16">
        <v>0</v>
      </c>
      <c r="U4928" s="16">
        <v>0</v>
      </c>
      <c r="V4928" s="16">
        <v>50</v>
      </c>
      <c r="W4928" s="16">
        <v>0</v>
      </c>
      <c r="X4928" s="16">
        <v>-50</v>
      </c>
    </row>
    <row r="4929" spans="1:24" x14ac:dyDescent="0.25">
      <c r="A4929" s="4" t="s">
        <v>24</v>
      </c>
      <c r="B4929" s="5" t="s">
        <v>5396</v>
      </c>
      <c r="C4929" s="6" t="s">
        <v>135</v>
      </c>
      <c r="D4929" s="7">
        <v>142</v>
      </c>
      <c r="E4929" t="s">
        <v>904</v>
      </c>
      <c r="F4929" t="s">
        <v>37</v>
      </c>
      <c r="G4929" t="s">
        <v>387</v>
      </c>
      <c r="H4929" t="s">
        <v>81</v>
      </c>
      <c r="I4929" t="s">
        <v>31</v>
      </c>
      <c r="J4929" s="8" t="s">
        <v>46</v>
      </c>
      <c r="K4929" s="8">
        <v>116</v>
      </c>
      <c r="L4929" t="s">
        <v>138</v>
      </c>
      <c r="M4929" s="9">
        <v>55</v>
      </c>
      <c r="N4929" s="10">
        <v>2307.6923076923076</v>
      </c>
      <c r="O4929">
        <v>1.2</v>
      </c>
      <c r="P4929">
        <v>0.96</v>
      </c>
      <c r="Q4929">
        <v>0</v>
      </c>
      <c r="R4929" t="s">
        <v>43</v>
      </c>
      <c r="S4929" s="16">
        <v>7349.7599999999993</v>
      </c>
      <c r="T4929" s="16">
        <v>2307.6923076923076</v>
      </c>
      <c r="U4929" s="16">
        <v>500</v>
      </c>
      <c r="V4929" s="16">
        <v>50</v>
      </c>
      <c r="W4929" s="16">
        <v>0</v>
      </c>
      <c r="X4929" s="16">
        <v>4492.0676923076917</v>
      </c>
    </row>
    <row r="4930" spans="1:24" x14ac:dyDescent="0.25">
      <c r="A4930" s="4" t="s">
        <v>24</v>
      </c>
      <c r="B4930" s="5" t="s">
        <v>5397</v>
      </c>
      <c r="C4930" s="6" t="s">
        <v>35</v>
      </c>
      <c r="D4930" s="7">
        <v>174</v>
      </c>
      <c r="E4930" t="s">
        <v>602</v>
      </c>
      <c r="F4930" t="s">
        <v>28</v>
      </c>
      <c r="G4930" t="s">
        <v>603</v>
      </c>
      <c r="H4930" t="s">
        <v>39</v>
      </c>
      <c r="I4930" t="s">
        <v>40</v>
      </c>
      <c r="J4930" s="8" t="s">
        <v>32</v>
      </c>
      <c r="K4930" s="8">
        <v>167</v>
      </c>
      <c r="L4930" t="s">
        <v>41</v>
      </c>
      <c r="M4930" s="9">
        <v>48</v>
      </c>
      <c r="N4930" s="10">
        <v>5416.666666666667</v>
      </c>
      <c r="O4930">
        <v>0.8</v>
      </c>
      <c r="P4930">
        <v>1.08</v>
      </c>
      <c r="Q4930">
        <v>0</v>
      </c>
      <c r="R4930" t="s">
        <v>43</v>
      </c>
      <c r="S4930" s="16">
        <v>6635.52</v>
      </c>
      <c r="T4930" s="16">
        <v>5416.666666666667</v>
      </c>
      <c r="U4930" s="16">
        <v>750</v>
      </c>
      <c r="V4930" s="16">
        <v>100</v>
      </c>
      <c r="W4930" s="16">
        <v>0</v>
      </c>
      <c r="X4930" s="16">
        <v>368.85333333333347</v>
      </c>
    </row>
    <row r="4931" spans="1:24" x14ac:dyDescent="0.25">
      <c r="A4931" s="4" t="s">
        <v>24</v>
      </c>
      <c r="B4931" s="5" t="s">
        <v>5398</v>
      </c>
      <c r="C4931" s="6" t="s">
        <v>35</v>
      </c>
      <c r="D4931" s="7">
        <v>192</v>
      </c>
      <c r="E4931" t="s">
        <v>394</v>
      </c>
      <c r="F4931" t="s">
        <v>28</v>
      </c>
      <c r="G4931" t="s">
        <v>329</v>
      </c>
      <c r="H4931" t="s">
        <v>60</v>
      </c>
      <c r="I4931" t="s">
        <v>31</v>
      </c>
      <c r="J4931" s="8" t="s">
        <v>32</v>
      </c>
      <c r="K4931" s="8">
        <v>164</v>
      </c>
      <c r="L4931" t="s">
        <v>41</v>
      </c>
      <c r="M4931" s="9">
        <v>48</v>
      </c>
      <c r="N4931" s="10">
        <v>5416.666666666667</v>
      </c>
      <c r="O4931">
        <v>1.2</v>
      </c>
      <c r="P4931">
        <v>1.1200000000000001</v>
      </c>
      <c r="Q4931">
        <v>0</v>
      </c>
      <c r="R4931" t="s">
        <v>43</v>
      </c>
      <c r="S4931" s="16">
        <v>10321.920000000002</v>
      </c>
      <c r="T4931" s="16">
        <v>5416.666666666667</v>
      </c>
      <c r="U4931" s="16">
        <v>0</v>
      </c>
      <c r="V4931" s="16">
        <v>0</v>
      </c>
      <c r="W4931" s="16">
        <v>0</v>
      </c>
      <c r="X4931" s="16">
        <v>4905.2533333333349</v>
      </c>
    </row>
    <row r="4932" spans="1:24" x14ac:dyDescent="0.25">
      <c r="A4932" s="4" t="s">
        <v>24</v>
      </c>
      <c r="B4932" s="5" t="s">
        <v>5399</v>
      </c>
      <c r="C4932" s="6" t="s">
        <v>92</v>
      </c>
      <c r="D4932" s="7">
        <v>278</v>
      </c>
      <c r="E4932" t="s">
        <v>211</v>
      </c>
      <c r="F4932" t="s">
        <v>37</v>
      </c>
      <c r="G4932" t="s">
        <v>153</v>
      </c>
      <c r="H4932" t="s">
        <v>39</v>
      </c>
      <c r="I4932" t="s">
        <v>40</v>
      </c>
      <c r="J4932" s="8" t="s">
        <v>46</v>
      </c>
      <c r="K4932" s="8">
        <v>167</v>
      </c>
      <c r="L4932" t="s">
        <v>99</v>
      </c>
      <c r="M4932" s="9">
        <v>35</v>
      </c>
      <c r="N4932" s="10">
        <v>48</v>
      </c>
      <c r="O4932">
        <v>0.8</v>
      </c>
      <c r="P4932">
        <v>1.1200000000000001</v>
      </c>
      <c r="Q4932">
        <v>0</v>
      </c>
      <c r="R4932" t="s">
        <v>43</v>
      </c>
      <c r="S4932" s="16">
        <v>5237.1200000000008</v>
      </c>
      <c r="T4932" s="16">
        <v>0</v>
      </c>
      <c r="U4932" s="16">
        <v>200</v>
      </c>
      <c r="V4932" s="16">
        <v>500</v>
      </c>
      <c r="W4932" s="16">
        <v>8016</v>
      </c>
      <c r="X4932" s="16">
        <v>-3478.8799999999992</v>
      </c>
    </row>
    <row r="4933" spans="1:24" x14ac:dyDescent="0.25">
      <c r="A4933" s="4" t="s">
        <v>24</v>
      </c>
      <c r="B4933" s="5" t="s">
        <v>5400</v>
      </c>
      <c r="C4933" s="6" t="s">
        <v>35</v>
      </c>
      <c r="D4933" s="7">
        <v>250</v>
      </c>
      <c r="E4933" t="s">
        <v>428</v>
      </c>
      <c r="F4933" t="s">
        <v>37</v>
      </c>
      <c r="G4933" t="s">
        <v>365</v>
      </c>
      <c r="H4933" t="s">
        <v>39</v>
      </c>
      <c r="I4933" t="s">
        <v>40</v>
      </c>
      <c r="J4933" s="8" t="s">
        <v>32</v>
      </c>
      <c r="K4933" s="8">
        <v>160</v>
      </c>
      <c r="L4933" t="s">
        <v>41</v>
      </c>
      <c r="M4933" s="9">
        <v>48</v>
      </c>
      <c r="N4933" s="10">
        <v>5416.666666666667</v>
      </c>
      <c r="O4933">
        <v>0.8</v>
      </c>
      <c r="P4933">
        <v>0.86</v>
      </c>
      <c r="Q4933">
        <v>0</v>
      </c>
      <c r="R4933" t="s">
        <v>43</v>
      </c>
      <c r="S4933" s="16">
        <v>5283.84</v>
      </c>
      <c r="T4933" s="16">
        <v>5416.666666666667</v>
      </c>
      <c r="U4933" s="16">
        <v>0</v>
      </c>
      <c r="V4933" s="16">
        <v>10</v>
      </c>
      <c r="W4933" s="16">
        <v>0</v>
      </c>
      <c r="X4933" s="16">
        <v>-142.82666666666682</v>
      </c>
    </row>
    <row r="4934" spans="1:24" x14ac:dyDescent="0.25">
      <c r="A4934" s="4" t="s">
        <v>24</v>
      </c>
      <c r="B4934" s="5" t="s">
        <v>5401</v>
      </c>
      <c r="C4934" s="6" t="s">
        <v>92</v>
      </c>
      <c r="D4934" s="7">
        <v>262</v>
      </c>
      <c r="E4934" t="s">
        <v>803</v>
      </c>
      <c r="F4934" t="s">
        <v>37</v>
      </c>
      <c r="G4934" t="s">
        <v>403</v>
      </c>
      <c r="H4934" t="s">
        <v>51</v>
      </c>
      <c r="I4934" t="s">
        <v>52</v>
      </c>
      <c r="J4934" s="8" t="s">
        <v>32</v>
      </c>
      <c r="K4934" s="8">
        <v>0</v>
      </c>
      <c r="L4934" t="s">
        <v>95</v>
      </c>
      <c r="M4934" s="9">
        <v>72</v>
      </c>
      <c r="N4934" s="10">
        <v>78</v>
      </c>
      <c r="O4934">
        <v>1.1000000000000001</v>
      </c>
      <c r="P4934">
        <v>1.1499999999999999</v>
      </c>
      <c r="Q4934">
        <v>0</v>
      </c>
      <c r="R4934" t="s">
        <v>43</v>
      </c>
      <c r="S4934" s="16">
        <v>0</v>
      </c>
      <c r="T4934" s="16">
        <v>0</v>
      </c>
      <c r="U4934" s="16">
        <v>0</v>
      </c>
      <c r="V4934" s="16">
        <v>0</v>
      </c>
      <c r="W4934" s="16">
        <v>0</v>
      </c>
      <c r="X4934" s="16">
        <v>0</v>
      </c>
    </row>
    <row r="4935" spans="1:24" x14ac:dyDescent="0.25">
      <c r="A4935" s="4" t="s">
        <v>24</v>
      </c>
      <c r="B4935" s="5" t="s">
        <v>5402</v>
      </c>
      <c r="C4935" s="6" t="s">
        <v>66</v>
      </c>
      <c r="D4935" s="7">
        <v>103</v>
      </c>
      <c r="E4935" t="s">
        <v>192</v>
      </c>
      <c r="F4935" t="s">
        <v>37</v>
      </c>
      <c r="G4935" t="s">
        <v>98</v>
      </c>
      <c r="H4935" t="s">
        <v>81</v>
      </c>
      <c r="I4935" t="s">
        <v>31</v>
      </c>
      <c r="J4935" s="8" t="s">
        <v>46</v>
      </c>
      <c r="K4935" s="8">
        <v>166</v>
      </c>
      <c r="L4935" t="s">
        <v>69</v>
      </c>
      <c r="M4935" s="9">
        <v>48</v>
      </c>
      <c r="N4935" s="10">
        <v>1538.4615384615386</v>
      </c>
      <c r="O4935">
        <v>1.2</v>
      </c>
      <c r="P4935">
        <v>1.03</v>
      </c>
      <c r="Q4935">
        <v>0</v>
      </c>
      <c r="R4935" t="s">
        <v>43</v>
      </c>
      <c r="S4935" s="16">
        <v>9848.4480000000003</v>
      </c>
      <c r="T4935" s="16">
        <v>1538.4615384615386</v>
      </c>
      <c r="U4935" s="16">
        <v>0</v>
      </c>
      <c r="V4935" s="16">
        <v>0</v>
      </c>
      <c r="W4935" s="16">
        <v>0</v>
      </c>
      <c r="X4935" s="16">
        <v>8309.9864615384613</v>
      </c>
    </row>
    <row r="4936" spans="1:24" x14ac:dyDescent="0.25">
      <c r="A4936" s="4" t="s">
        <v>24</v>
      </c>
      <c r="B4936" s="5" t="s">
        <v>5403</v>
      </c>
      <c r="C4936" s="6" t="s">
        <v>43</v>
      </c>
      <c r="D4936" s="7">
        <v>109</v>
      </c>
      <c r="E4936" t="s">
        <v>62</v>
      </c>
      <c r="F4936" t="s">
        <v>37</v>
      </c>
      <c r="G4936" t="s">
        <v>63</v>
      </c>
      <c r="H4936" t="s">
        <v>64</v>
      </c>
      <c r="I4936" t="s">
        <v>52</v>
      </c>
      <c r="J4936" s="8" t="s">
        <v>46</v>
      </c>
      <c r="K4936" s="8">
        <v>162</v>
      </c>
      <c r="L4936" t="s">
        <v>47</v>
      </c>
      <c r="M4936" s="9">
        <v>30</v>
      </c>
      <c r="N4936" s="10">
        <v>615.38461538461536</v>
      </c>
      <c r="O4936">
        <v>1.1000000000000001</v>
      </c>
      <c r="P4936">
        <v>1.04</v>
      </c>
      <c r="Q4936">
        <v>0</v>
      </c>
      <c r="R4936" t="s">
        <v>43</v>
      </c>
      <c r="S4936" s="16">
        <v>5559.84</v>
      </c>
      <c r="T4936" s="16">
        <v>615.38461538461536</v>
      </c>
      <c r="U4936" s="16">
        <v>0</v>
      </c>
      <c r="V4936" s="16">
        <v>500</v>
      </c>
      <c r="W4936" s="16">
        <v>0</v>
      </c>
      <c r="X4936" s="16">
        <v>4444.4553846153849</v>
      </c>
    </row>
    <row r="4937" spans="1:24" x14ac:dyDescent="0.25">
      <c r="A4937" s="4" t="s">
        <v>24</v>
      </c>
      <c r="B4937" s="5" t="s">
        <v>5404</v>
      </c>
      <c r="C4937" s="6" t="s">
        <v>92</v>
      </c>
      <c r="D4937" s="7">
        <v>21</v>
      </c>
      <c r="E4937" t="s">
        <v>400</v>
      </c>
      <c r="F4937" t="s">
        <v>37</v>
      </c>
      <c r="G4937" t="s">
        <v>45</v>
      </c>
      <c r="H4937" t="s">
        <v>39</v>
      </c>
      <c r="I4937" t="s">
        <v>31</v>
      </c>
      <c r="J4937" s="8" t="s">
        <v>46</v>
      </c>
      <c r="K4937" s="8">
        <v>0</v>
      </c>
      <c r="L4937" t="s">
        <v>99</v>
      </c>
      <c r="M4937" s="9">
        <v>35</v>
      </c>
      <c r="N4937" s="10">
        <v>41</v>
      </c>
      <c r="O4937">
        <v>1.2</v>
      </c>
      <c r="P4937">
        <v>0.9</v>
      </c>
      <c r="Q4937">
        <v>0</v>
      </c>
      <c r="R4937" t="s">
        <v>43</v>
      </c>
      <c r="S4937" s="16">
        <v>0</v>
      </c>
      <c r="T4937" s="16">
        <v>0</v>
      </c>
      <c r="U4937" s="16">
        <v>200</v>
      </c>
      <c r="V4937" s="16">
        <v>500</v>
      </c>
      <c r="W4937" s="16">
        <v>0</v>
      </c>
      <c r="X4937" s="16">
        <v>-700</v>
      </c>
    </row>
    <row r="4938" spans="1:24" x14ac:dyDescent="0.25">
      <c r="A4938" s="4" t="s">
        <v>24</v>
      </c>
      <c r="B4938" s="5" t="s">
        <v>5405</v>
      </c>
      <c r="C4938" s="6" t="s">
        <v>43</v>
      </c>
      <c r="D4938" s="7">
        <v>251</v>
      </c>
      <c r="E4938" t="s">
        <v>241</v>
      </c>
      <c r="F4938" t="s">
        <v>28</v>
      </c>
      <c r="G4938" t="s">
        <v>242</v>
      </c>
      <c r="H4938" t="s">
        <v>81</v>
      </c>
      <c r="I4938" t="s">
        <v>40</v>
      </c>
      <c r="J4938" s="8" t="s">
        <v>32</v>
      </c>
      <c r="K4938" s="8">
        <v>166</v>
      </c>
      <c r="L4938" t="s">
        <v>117</v>
      </c>
      <c r="M4938" s="9">
        <v>54</v>
      </c>
      <c r="N4938" s="10">
        <v>5666.666666666667</v>
      </c>
      <c r="O4938">
        <v>0.8</v>
      </c>
      <c r="P4938">
        <v>0.93</v>
      </c>
      <c r="Q4938">
        <v>0</v>
      </c>
      <c r="R4938" t="s">
        <v>43</v>
      </c>
      <c r="S4938" s="16">
        <v>6428.1600000000008</v>
      </c>
      <c r="T4938" s="16">
        <v>5666.666666666667</v>
      </c>
      <c r="U4938" s="16">
        <v>750</v>
      </c>
      <c r="V4938" s="16">
        <v>100</v>
      </c>
      <c r="W4938" s="16">
        <v>0</v>
      </c>
      <c r="X4938" s="16">
        <v>-88.506666666666206</v>
      </c>
    </row>
    <row r="4939" spans="1:24" x14ac:dyDescent="0.25">
      <c r="A4939" s="4" t="s">
        <v>24</v>
      </c>
      <c r="B4939" s="5" t="s">
        <v>5406</v>
      </c>
      <c r="C4939" s="6" t="s">
        <v>35</v>
      </c>
      <c r="D4939" s="7">
        <v>12</v>
      </c>
      <c r="E4939" t="s">
        <v>320</v>
      </c>
      <c r="F4939" t="s">
        <v>37</v>
      </c>
      <c r="G4939" t="s">
        <v>237</v>
      </c>
      <c r="H4939" t="s">
        <v>30</v>
      </c>
      <c r="I4939" t="s">
        <v>76</v>
      </c>
      <c r="J4939" s="8" t="s">
        <v>46</v>
      </c>
      <c r="K4939" s="8">
        <v>166</v>
      </c>
      <c r="L4939" t="s">
        <v>53</v>
      </c>
      <c r="M4939" s="9">
        <v>24</v>
      </c>
      <c r="N4939" s="10">
        <v>384.61538461538464</v>
      </c>
      <c r="O4939">
        <v>1</v>
      </c>
      <c r="P4939">
        <v>1.1399999999999999</v>
      </c>
      <c r="Q4939">
        <v>0</v>
      </c>
      <c r="R4939" t="s">
        <v>43</v>
      </c>
      <c r="S4939" s="16">
        <v>4541.7599999999993</v>
      </c>
      <c r="T4939" s="16">
        <v>384.61538461538464</v>
      </c>
      <c r="U4939" s="16">
        <v>0</v>
      </c>
      <c r="V4939" s="16">
        <v>50</v>
      </c>
      <c r="W4939" s="16">
        <v>0</v>
      </c>
      <c r="X4939" s="16">
        <v>4107.1446153846146</v>
      </c>
    </row>
    <row r="4940" spans="1:24" x14ac:dyDescent="0.25">
      <c r="A4940" s="4" t="s">
        <v>24</v>
      </c>
      <c r="B4940" s="5" t="s">
        <v>5407</v>
      </c>
      <c r="C4940" s="6" t="s">
        <v>35</v>
      </c>
      <c r="D4940" s="7">
        <v>10</v>
      </c>
      <c r="E4940" t="s">
        <v>379</v>
      </c>
      <c r="F4940" t="s">
        <v>28</v>
      </c>
      <c r="G4940" t="s">
        <v>237</v>
      </c>
      <c r="H4940" t="s">
        <v>30</v>
      </c>
      <c r="I4940" t="s">
        <v>31</v>
      </c>
      <c r="J4940" s="8" t="s">
        <v>46</v>
      </c>
      <c r="K4940" s="8">
        <v>0</v>
      </c>
      <c r="L4940" t="s">
        <v>53</v>
      </c>
      <c r="M4940" s="9">
        <v>24</v>
      </c>
      <c r="N4940" s="10">
        <v>384.61538461538464</v>
      </c>
      <c r="O4940">
        <v>1.2</v>
      </c>
      <c r="P4940">
        <v>1.1399999999999999</v>
      </c>
      <c r="Q4940">
        <v>0</v>
      </c>
      <c r="R4940" t="s">
        <v>43</v>
      </c>
      <c r="S4940" s="16">
        <v>5253.12</v>
      </c>
      <c r="T4940" s="16">
        <v>0</v>
      </c>
      <c r="U4940" s="16">
        <v>200</v>
      </c>
      <c r="V4940" s="16">
        <v>250</v>
      </c>
      <c r="W4940" s="16">
        <v>0</v>
      </c>
      <c r="X4940" s="16">
        <v>4803.12</v>
      </c>
    </row>
    <row r="4941" spans="1:24" x14ac:dyDescent="0.25">
      <c r="A4941" s="4" t="s">
        <v>24</v>
      </c>
      <c r="B4941" s="5" t="s">
        <v>5408</v>
      </c>
      <c r="C4941" s="6" t="s">
        <v>92</v>
      </c>
      <c r="D4941" s="7">
        <v>209</v>
      </c>
      <c r="E4941" t="s">
        <v>274</v>
      </c>
      <c r="F4941" t="s">
        <v>37</v>
      </c>
      <c r="G4941" t="s">
        <v>275</v>
      </c>
      <c r="H4941" t="s">
        <v>81</v>
      </c>
      <c r="I4941" t="s">
        <v>52</v>
      </c>
      <c r="J4941" s="8" t="s">
        <v>46</v>
      </c>
      <c r="K4941" s="8">
        <v>112</v>
      </c>
      <c r="L4941" t="s">
        <v>99</v>
      </c>
      <c r="M4941" s="9">
        <v>40</v>
      </c>
      <c r="N4941" s="10">
        <v>54</v>
      </c>
      <c r="O4941">
        <v>1.1000000000000001</v>
      </c>
      <c r="P4941">
        <v>0.93</v>
      </c>
      <c r="Q4941">
        <v>0</v>
      </c>
      <c r="R4941" t="s">
        <v>43</v>
      </c>
      <c r="S4941" s="16">
        <v>4583.04</v>
      </c>
      <c r="T4941" s="16">
        <v>0</v>
      </c>
      <c r="U4941" s="16">
        <v>1000</v>
      </c>
      <c r="V4941" s="16">
        <v>50</v>
      </c>
      <c r="W4941" s="16">
        <v>6048</v>
      </c>
      <c r="X4941" s="16">
        <v>-2514.96</v>
      </c>
    </row>
    <row r="4942" spans="1:24" x14ac:dyDescent="0.25">
      <c r="A4942" s="4" t="s">
        <v>24</v>
      </c>
      <c r="B4942" s="5" t="s">
        <v>5409</v>
      </c>
      <c r="C4942" s="6" t="s">
        <v>92</v>
      </c>
      <c r="D4942" s="7">
        <v>142</v>
      </c>
      <c r="E4942" t="s">
        <v>904</v>
      </c>
      <c r="F4942" t="s">
        <v>37</v>
      </c>
      <c r="G4942" t="s">
        <v>387</v>
      </c>
      <c r="H4942" t="s">
        <v>81</v>
      </c>
      <c r="I4942" t="s">
        <v>31</v>
      </c>
      <c r="J4942" s="8" t="s">
        <v>46</v>
      </c>
      <c r="K4942" s="8">
        <v>166</v>
      </c>
      <c r="L4942" t="s">
        <v>99</v>
      </c>
      <c r="M4942" s="9">
        <v>35</v>
      </c>
      <c r="N4942" s="10">
        <v>43</v>
      </c>
      <c r="O4942">
        <v>1.2</v>
      </c>
      <c r="P4942">
        <v>0.96</v>
      </c>
      <c r="Q4942">
        <v>0</v>
      </c>
      <c r="R4942" t="s">
        <v>43</v>
      </c>
      <c r="S4942" s="16">
        <v>6693.12</v>
      </c>
      <c r="T4942" s="16">
        <v>0</v>
      </c>
      <c r="U4942" s="16">
        <v>0</v>
      </c>
      <c r="V4942" s="16">
        <v>500</v>
      </c>
      <c r="W4942" s="16">
        <v>7138</v>
      </c>
      <c r="X4942" s="16">
        <v>-944.88000000000011</v>
      </c>
    </row>
    <row r="4943" spans="1:24" x14ac:dyDescent="0.25">
      <c r="A4943" s="4" t="s">
        <v>24</v>
      </c>
      <c r="B4943" s="5" t="s">
        <v>5410</v>
      </c>
      <c r="C4943" s="6" t="s">
        <v>92</v>
      </c>
      <c r="D4943" s="7">
        <v>198</v>
      </c>
      <c r="E4943" t="s">
        <v>88</v>
      </c>
      <c r="F4943" t="s">
        <v>37</v>
      </c>
      <c r="G4943" t="s">
        <v>89</v>
      </c>
      <c r="H4943" t="s">
        <v>39</v>
      </c>
      <c r="I4943" t="s">
        <v>52</v>
      </c>
      <c r="J4943" s="8" t="s">
        <v>46</v>
      </c>
      <c r="K4943" s="8">
        <v>167</v>
      </c>
      <c r="L4943" t="s">
        <v>99</v>
      </c>
      <c r="M4943" s="9">
        <v>40</v>
      </c>
      <c r="N4943" s="10">
        <v>52</v>
      </c>
      <c r="O4943">
        <v>1.1000000000000001</v>
      </c>
      <c r="P4943">
        <v>0.99</v>
      </c>
      <c r="Q4943">
        <v>0</v>
      </c>
      <c r="R4943" t="s">
        <v>43</v>
      </c>
      <c r="S4943" s="16">
        <v>7274.52</v>
      </c>
      <c r="T4943" s="16">
        <v>0</v>
      </c>
      <c r="U4943" s="16">
        <v>0</v>
      </c>
      <c r="V4943" s="16">
        <v>10</v>
      </c>
      <c r="W4943" s="16">
        <v>8684</v>
      </c>
      <c r="X4943" s="16">
        <v>-1419.4799999999996</v>
      </c>
    </row>
    <row r="4944" spans="1:24" x14ac:dyDescent="0.25">
      <c r="A4944" s="4" t="s">
        <v>24</v>
      </c>
      <c r="B4944" s="5" t="s">
        <v>5411</v>
      </c>
      <c r="C4944" s="6" t="s">
        <v>35</v>
      </c>
      <c r="D4944" s="7">
        <v>100</v>
      </c>
      <c r="E4944" t="s">
        <v>158</v>
      </c>
      <c r="F4944" t="s">
        <v>28</v>
      </c>
      <c r="G4944" t="s">
        <v>159</v>
      </c>
      <c r="H4944" t="s">
        <v>39</v>
      </c>
      <c r="I4944" t="s">
        <v>76</v>
      </c>
      <c r="J4944" s="8" t="s">
        <v>32</v>
      </c>
      <c r="K4944" s="8">
        <v>0</v>
      </c>
      <c r="L4944" t="s">
        <v>41</v>
      </c>
      <c r="M4944" s="9">
        <v>48</v>
      </c>
      <c r="N4944" s="10">
        <v>5416.666666666667</v>
      </c>
      <c r="O4944">
        <v>1</v>
      </c>
      <c r="P4944">
        <v>1.01</v>
      </c>
      <c r="Q4944">
        <v>0</v>
      </c>
      <c r="R4944" t="s">
        <v>43</v>
      </c>
      <c r="S4944" s="16">
        <v>7756.8</v>
      </c>
      <c r="T4944" s="16">
        <v>0</v>
      </c>
      <c r="U4944" s="16">
        <v>500</v>
      </c>
      <c r="V4944" s="16">
        <v>0</v>
      </c>
      <c r="W4944" s="16">
        <v>0</v>
      </c>
      <c r="X4944" s="16">
        <v>7256.8</v>
      </c>
    </row>
    <row r="4945" spans="1:24" x14ac:dyDescent="0.25">
      <c r="A4945" s="4" t="s">
        <v>24</v>
      </c>
      <c r="B4945" s="5" t="s">
        <v>5412</v>
      </c>
      <c r="C4945" s="6" t="s">
        <v>35</v>
      </c>
      <c r="D4945" s="7">
        <v>144</v>
      </c>
      <c r="E4945" t="s">
        <v>386</v>
      </c>
      <c r="F4945" t="s">
        <v>37</v>
      </c>
      <c r="G4945" t="s">
        <v>387</v>
      </c>
      <c r="H4945" t="s">
        <v>81</v>
      </c>
      <c r="I4945" t="s">
        <v>76</v>
      </c>
      <c r="J4945" s="8" t="s">
        <v>46</v>
      </c>
      <c r="K4945" s="8">
        <v>164</v>
      </c>
      <c r="L4945" t="s">
        <v>53</v>
      </c>
      <c r="M4945" s="9">
        <v>24</v>
      </c>
      <c r="N4945" s="10">
        <v>384.61538461538464</v>
      </c>
      <c r="O4945">
        <v>1</v>
      </c>
      <c r="P4945">
        <v>0.96</v>
      </c>
      <c r="Q4945">
        <v>0</v>
      </c>
      <c r="R4945" t="s">
        <v>43</v>
      </c>
      <c r="S4945" s="16">
        <v>3778.56</v>
      </c>
      <c r="T4945" s="16">
        <v>384.61538461538464</v>
      </c>
      <c r="U4945" s="16">
        <v>200</v>
      </c>
      <c r="V4945" s="16">
        <v>50</v>
      </c>
      <c r="W4945" s="16">
        <v>0</v>
      </c>
      <c r="X4945" s="16">
        <v>3143.9446153846152</v>
      </c>
    </row>
    <row r="4946" spans="1:24" x14ac:dyDescent="0.25">
      <c r="A4946" s="4" t="s">
        <v>24</v>
      </c>
      <c r="B4946" s="5" t="s">
        <v>5413</v>
      </c>
      <c r="C4946" s="6" t="s">
        <v>35</v>
      </c>
      <c r="D4946" s="7">
        <v>287</v>
      </c>
      <c r="E4946" t="s">
        <v>649</v>
      </c>
      <c r="F4946" t="s">
        <v>37</v>
      </c>
      <c r="G4946" t="s">
        <v>85</v>
      </c>
      <c r="H4946" t="s">
        <v>51</v>
      </c>
      <c r="I4946" t="s">
        <v>31</v>
      </c>
      <c r="J4946" s="8" t="s">
        <v>46</v>
      </c>
      <c r="K4946" s="8">
        <v>163</v>
      </c>
      <c r="L4946" t="s">
        <v>53</v>
      </c>
      <c r="M4946" s="9">
        <v>24</v>
      </c>
      <c r="N4946" s="10">
        <v>384.61538461538464</v>
      </c>
      <c r="O4946">
        <v>1.2</v>
      </c>
      <c r="P4946">
        <v>0.95</v>
      </c>
      <c r="Q4946">
        <v>0</v>
      </c>
      <c r="R4946" t="s">
        <v>43</v>
      </c>
      <c r="S4946" s="16">
        <v>4459.6799999999994</v>
      </c>
      <c r="T4946" s="16">
        <v>384.61538461538464</v>
      </c>
      <c r="U4946" s="16">
        <v>500</v>
      </c>
      <c r="V4946" s="16">
        <v>50</v>
      </c>
      <c r="W4946" s="16">
        <v>0</v>
      </c>
      <c r="X4946" s="16">
        <v>3525.0646153846146</v>
      </c>
    </row>
    <row r="4947" spans="1:24" x14ac:dyDescent="0.25">
      <c r="A4947" s="4" t="s">
        <v>24</v>
      </c>
      <c r="B4947" s="5" t="s">
        <v>5414</v>
      </c>
      <c r="C4947" s="6" t="s">
        <v>78</v>
      </c>
      <c r="D4947" s="7">
        <v>123</v>
      </c>
      <c r="E4947" t="s">
        <v>1015</v>
      </c>
      <c r="F4947" t="s">
        <v>28</v>
      </c>
      <c r="G4947" t="s">
        <v>105</v>
      </c>
      <c r="H4947" t="s">
        <v>39</v>
      </c>
      <c r="I4947" t="s">
        <v>52</v>
      </c>
      <c r="J4947" s="8" t="s">
        <v>32</v>
      </c>
      <c r="K4947" s="8">
        <v>160</v>
      </c>
      <c r="L4947" t="s">
        <v>121</v>
      </c>
      <c r="M4947" s="9">
        <v>65</v>
      </c>
      <c r="N4947" s="10">
        <v>7500</v>
      </c>
      <c r="O4947">
        <v>1.1000000000000001</v>
      </c>
      <c r="P4947">
        <v>1.1499999999999999</v>
      </c>
      <c r="Q4947">
        <v>0</v>
      </c>
      <c r="R4947" t="s">
        <v>43</v>
      </c>
      <c r="S4947" s="16">
        <v>13156.000000000002</v>
      </c>
      <c r="T4947" s="16">
        <v>7500</v>
      </c>
      <c r="U4947" s="16">
        <v>0</v>
      </c>
      <c r="V4947" s="16">
        <v>10</v>
      </c>
      <c r="W4947" s="16">
        <v>0</v>
      </c>
      <c r="X4947" s="16">
        <v>5646.0000000000018</v>
      </c>
    </row>
    <row r="4948" spans="1:24" x14ac:dyDescent="0.25">
      <c r="A4948" s="4" t="s">
        <v>24</v>
      </c>
      <c r="B4948" s="5" t="s">
        <v>5415</v>
      </c>
      <c r="C4948" s="6" t="s">
        <v>43</v>
      </c>
      <c r="D4948" s="7">
        <v>303</v>
      </c>
      <c r="E4948" t="s">
        <v>1042</v>
      </c>
      <c r="F4948" t="s">
        <v>37</v>
      </c>
      <c r="G4948" t="s">
        <v>980</v>
      </c>
      <c r="H4948" t="s">
        <v>51</v>
      </c>
      <c r="I4948" t="s">
        <v>40</v>
      </c>
      <c r="J4948" s="8" t="s">
        <v>46</v>
      </c>
      <c r="K4948" s="8">
        <v>0</v>
      </c>
      <c r="L4948" t="s">
        <v>47</v>
      </c>
      <c r="M4948" s="9">
        <v>30</v>
      </c>
      <c r="N4948" s="10">
        <v>615.38461538461536</v>
      </c>
      <c r="O4948">
        <v>0.8</v>
      </c>
      <c r="P4948">
        <v>1.04</v>
      </c>
      <c r="Q4948">
        <v>0</v>
      </c>
      <c r="R4948" t="s">
        <v>43</v>
      </c>
      <c r="S4948" s="16">
        <v>0</v>
      </c>
      <c r="T4948" s="16">
        <v>0</v>
      </c>
      <c r="U4948" s="16">
        <v>500</v>
      </c>
      <c r="V4948" s="16">
        <v>0</v>
      </c>
      <c r="W4948" s="16">
        <v>0</v>
      </c>
      <c r="X4948" s="16">
        <v>-500</v>
      </c>
    </row>
    <row r="4949" spans="1:24" x14ac:dyDescent="0.25">
      <c r="A4949" s="4" t="s">
        <v>24</v>
      </c>
      <c r="B4949" s="5" t="s">
        <v>5416</v>
      </c>
      <c r="C4949" s="6" t="s">
        <v>43</v>
      </c>
      <c r="D4949" s="7">
        <v>61</v>
      </c>
      <c r="E4949" t="s">
        <v>671</v>
      </c>
      <c r="F4949" t="s">
        <v>37</v>
      </c>
      <c r="G4949" t="s">
        <v>113</v>
      </c>
      <c r="H4949" t="s">
        <v>60</v>
      </c>
      <c r="I4949" t="s">
        <v>31</v>
      </c>
      <c r="J4949" s="8" t="s">
        <v>32</v>
      </c>
      <c r="K4949" s="8">
        <v>0</v>
      </c>
      <c r="L4949" t="s">
        <v>117</v>
      </c>
      <c r="M4949" s="9">
        <v>54</v>
      </c>
      <c r="N4949" s="10">
        <v>5666.666666666667</v>
      </c>
      <c r="O4949">
        <v>1.2</v>
      </c>
      <c r="P4949">
        <v>1.01</v>
      </c>
      <c r="Q4949">
        <v>0</v>
      </c>
      <c r="R4949" t="s">
        <v>43</v>
      </c>
      <c r="S4949" s="16">
        <v>0</v>
      </c>
      <c r="T4949" s="16">
        <v>0</v>
      </c>
      <c r="U4949" s="16">
        <v>1000</v>
      </c>
      <c r="V4949" s="16">
        <v>250</v>
      </c>
      <c r="W4949" s="16">
        <v>0</v>
      </c>
      <c r="X4949" s="16">
        <v>-1250</v>
      </c>
    </row>
    <row r="4950" spans="1:24" x14ac:dyDescent="0.25">
      <c r="A4950" s="4" t="s">
        <v>24</v>
      </c>
      <c r="B4950" s="5" t="s">
        <v>5417</v>
      </c>
      <c r="C4950" s="6" t="s">
        <v>35</v>
      </c>
      <c r="D4950" s="7">
        <v>78</v>
      </c>
      <c r="E4950" t="s">
        <v>774</v>
      </c>
      <c r="F4950" t="s">
        <v>37</v>
      </c>
      <c r="G4950" t="s">
        <v>278</v>
      </c>
      <c r="H4950" t="s">
        <v>60</v>
      </c>
      <c r="I4950" t="s">
        <v>52</v>
      </c>
      <c r="J4950" s="8" t="s">
        <v>46</v>
      </c>
      <c r="K4950" s="8">
        <v>0</v>
      </c>
      <c r="L4950" t="s">
        <v>53</v>
      </c>
      <c r="M4950" s="9">
        <v>24</v>
      </c>
      <c r="N4950" s="10">
        <v>384.61538461538464</v>
      </c>
      <c r="O4950">
        <v>1.1000000000000001</v>
      </c>
      <c r="P4950">
        <v>1</v>
      </c>
      <c r="Q4950">
        <v>0</v>
      </c>
      <c r="R4950" t="s">
        <v>43</v>
      </c>
      <c r="S4950" s="16">
        <v>0</v>
      </c>
      <c r="T4950" s="16">
        <v>0</v>
      </c>
      <c r="U4950" s="16">
        <v>0</v>
      </c>
      <c r="V4950" s="16">
        <v>0</v>
      </c>
      <c r="W4950" s="16">
        <v>0</v>
      </c>
      <c r="X4950" s="16">
        <v>0</v>
      </c>
    </row>
    <row r="4951" spans="1:24" x14ac:dyDescent="0.25">
      <c r="A4951" s="4" t="s">
        <v>24</v>
      </c>
      <c r="B4951" s="5" t="s">
        <v>5418</v>
      </c>
      <c r="C4951" s="6" t="s">
        <v>92</v>
      </c>
      <c r="D4951" s="7">
        <v>48</v>
      </c>
      <c r="E4951" t="s">
        <v>493</v>
      </c>
      <c r="F4951" t="s">
        <v>37</v>
      </c>
      <c r="G4951" t="s">
        <v>318</v>
      </c>
      <c r="H4951" t="s">
        <v>81</v>
      </c>
      <c r="I4951" t="s">
        <v>76</v>
      </c>
      <c r="J4951" s="8" t="s">
        <v>46</v>
      </c>
      <c r="K4951" s="8">
        <v>165</v>
      </c>
      <c r="L4951" t="s">
        <v>99</v>
      </c>
      <c r="M4951" s="9">
        <v>35</v>
      </c>
      <c r="N4951" s="10">
        <v>46</v>
      </c>
      <c r="O4951">
        <v>1</v>
      </c>
      <c r="P4951">
        <v>0.97</v>
      </c>
      <c r="Q4951">
        <v>1</v>
      </c>
      <c r="R4951" t="s">
        <v>43</v>
      </c>
      <c r="S4951" s="16">
        <v>0</v>
      </c>
      <c r="T4951" s="16">
        <v>0</v>
      </c>
      <c r="U4951" s="16">
        <v>1000</v>
      </c>
      <c r="V4951" s="16">
        <v>10</v>
      </c>
      <c r="W4951" s="16">
        <v>7590</v>
      </c>
      <c r="X4951" s="16">
        <v>-8600</v>
      </c>
    </row>
    <row r="4952" spans="1:24" x14ac:dyDescent="0.25">
      <c r="A4952" s="4" t="s">
        <v>24</v>
      </c>
      <c r="B4952" s="5" t="s">
        <v>5419</v>
      </c>
      <c r="C4952" s="6" t="s">
        <v>92</v>
      </c>
      <c r="D4952" s="7">
        <v>226</v>
      </c>
      <c r="E4952" t="s">
        <v>290</v>
      </c>
      <c r="F4952" t="s">
        <v>37</v>
      </c>
      <c r="G4952" t="s">
        <v>291</v>
      </c>
      <c r="H4952" t="s">
        <v>51</v>
      </c>
      <c r="I4952" t="s">
        <v>52</v>
      </c>
      <c r="J4952" s="8" t="s">
        <v>46</v>
      </c>
      <c r="K4952" s="8">
        <v>118</v>
      </c>
      <c r="L4952" t="s">
        <v>99</v>
      </c>
      <c r="M4952" s="9">
        <v>35</v>
      </c>
      <c r="N4952" s="10">
        <v>45</v>
      </c>
      <c r="O4952">
        <v>1.1000000000000001</v>
      </c>
      <c r="P4952">
        <v>1.1599999999999999</v>
      </c>
      <c r="Q4952">
        <v>0</v>
      </c>
      <c r="R4952" t="s">
        <v>43</v>
      </c>
      <c r="S4952" s="16">
        <v>5269.8799999999992</v>
      </c>
      <c r="T4952" s="16">
        <v>0</v>
      </c>
      <c r="U4952" s="16">
        <v>200</v>
      </c>
      <c r="V4952" s="16">
        <v>500</v>
      </c>
      <c r="W4952" s="16">
        <v>5310</v>
      </c>
      <c r="X4952" s="16">
        <v>-740.1200000000008</v>
      </c>
    </row>
    <row r="4953" spans="1:24" x14ac:dyDescent="0.25">
      <c r="A4953" s="4" t="s">
        <v>24</v>
      </c>
      <c r="B4953" s="5" t="s">
        <v>5420</v>
      </c>
      <c r="C4953" s="6" t="s">
        <v>35</v>
      </c>
      <c r="D4953" s="7">
        <v>108</v>
      </c>
      <c r="E4953" t="s">
        <v>1376</v>
      </c>
      <c r="F4953" t="s">
        <v>28</v>
      </c>
      <c r="G4953" t="s">
        <v>63</v>
      </c>
      <c r="H4953" t="s">
        <v>64</v>
      </c>
      <c r="I4953" t="s">
        <v>31</v>
      </c>
      <c r="J4953" s="8" t="s">
        <v>32</v>
      </c>
      <c r="K4953" s="8">
        <v>0</v>
      </c>
      <c r="L4953" t="s">
        <v>41</v>
      </c>
      <c r="M4953" s="9">
        <v>48</v>
      </c>
      <c r="N4953" s="10">
        <v>5416.666666666667</v>
      </c>
      <c r="O4953">
        <v>1.2</v>
      </c>
      <c r="P4953">
        <v>1.04</v>
      </c>
      <c r="Q4953">
        <v>0</v>
      </c>
      <c r="R4953" t="s">
        <v>43</v>
      </c>
      <c r="S4953" s="16">
        <v>9584.64</v>
      </c>
      <c r="T4953" s="16">
        <v>0</v>
      </c>
      <c r="U4953" s="16">
        <v>0</v>
      </c>
      <c r="V4953" s="16">
        <v>0</v>
      </c>
      <c r="W4953" s="16">
        <v>0</v>
      </c>
      <c r="X4953" s="16">
        <v>9584.64</v>
      </c>
    </row>
    <row r="4954" spans="1:24" x14ac:dyDescent="0.25">
      <c r="A4954" s="4" t="s">
        <v>24</v>
      </c>
      <c r="B4954" s="5" t="s">
        <v>5421</v>
      </c>
      <c r="C4954" s="6" t="s">
        <v>66</v>
      </c>
      <c r="D4954" s="7">
        <v>38</v>
      </c>
      <c r="E4954" t="s">
        <v>1058</v>
      </c>
      <c r="F4954" t="s">
        <v>37</v>
      </c>
      <c r="G4954" t="s">
        <v>50</v>
      </c>
      <c r="H4954" t="s">
        <v>51</v>
      </c>
      <c r="I4954" t="s">
        <v>76</v>
      </c>
      <c r="J4954" s="8" t="s">
        <v>46</v>
      </c>
      <c r="K4954" s="8">
        <v>164</v>
      </c>
      <c r="L4954" t="s">
        <v>69</v>
      </c>
      <c r="M4954" s="9">
        <v>48</v>
      </c>
      <c r="N4954" s="10">
        <v>1538.4615384615386</v>
      </c>
      <c r="O4954">
        <v>1</v>
      </c>
      <c r="P4954">
        <v>0.98</v>
      </c>
      <c r="Q4954">
        <v>0</v>
      </c>
      <c r="R4954" t="s">
        <v>43</v>
      </c>
      <c r="S4954" s="16">
        <v>7714.5599999999995</v>
      </c>
      <c r="T4954" s="16">
        <v>1538.4615384615386</v>
      </c>
      <c r="U4954" s="16">
        <v>500</v>
      </c>
      <c r="V4954" s="16">
        <v>10</v>
      </c>
      <c r="W4954" s="16">
        <v>0</v>
      </c>
      <c r="X4954" s="16">
        <v>5666.0984615384605</v>
      </c>
    </row>
    <row r="4955" spans="1:24" x14ac:dyDescent="0.25">
      <c r="A4955" s="4" t="s">
        <v>24</v>
      </c>
      <c r="B4955" s="5" t="s">
        <v>5422</v>
      </c>
      <c r="C4955" s="6" t="s">
        <v>92</v>
      </c>
      <c r="D4955" s="7">
        <v>91</v>
      </c>
      <c r="E4955" t="s">
        <v>1033</v>
      </c>
      <c r="F4955" t="s">
        <v>28</v>
      </c>
      <c r="G4955" t="s">
        <v>1034</v>
      </c>
      <c r="H4955" t="s">
        <v>51</v>
      </c>
      <c r="I4955" t="s">
        <v>76</v>
      </c>
      <c r="J4955" s="8" t="s">
        <v>46</v>
      </c>
      <c r="K4955" s="8">
        <v>0</v>
      </c>
      <c r="L4955" t="s">
        <v>99</v>
      </c>
      <c r="M4955" s="9">
        <v>35</v>
      </c>
      <c r="N4955" s="10">
        <v>55</v>
      </c>
      <c r="O4955">
        <v>1</v>
      </c>
      <c r="P4955">
        <v>1.1299999999999999</v>
      </c>
      <c r="Q4955">
        <v>0</v>
      </c>
      <c r="R4955" t="s">
        <v>43</v>
      </c>
      <c r="S4955" s="16">
        <v>6327.9999999999991</v>
      </c>
      <c r="T4955" s="16">
        <v>0</v>
      </c>
      <c r="U4955" s="16">
        <v>0</v>
      </c>
      <c r="V4955" s="16">
        <v>500</v>
      </c>
      <c r="W4955" s="16">
        <v>0</v>
      </c>
      <c r="X4955" s="16">
        <v>5827.9999999999991</v>
      </c>
    </row>
    <row r="4956" spans="1:24" x14ac:dyDescent="0.25">
      <c r="A4956" s="4" t="s">
        <v>24</v>
      </c>
      <c r="B4956" s="5" t="s">
        <v>5423</v>
      </c>
      <c r="C4956" s="6" t="s">
        <v>35</v>
      </c>
      <c r="D4956" s="7">
        <v>169</v>
      </c>
      <c r="E4956" t="s">
        <v>886</v>
      </c>
      <c r="F4956" t="s">
        <v>37</v>
      </c>
      <c r="G4956" t="s">
        <v>56</v>
      </c>
      <c r="H4956" t="s">
        <v>51</v>
      </c>
      <c r="I4956" t="s">
        <v>52</v>
      </c>
      <c r="J4956" s="8" t="s">
        <v>32</v>
      </c>
      <c r="K4956" s="8">
        <v>162</v>
      </c>
      <c r="L4956" t="s">
        <v>41</v>
      </c>
      <c r="M4956" s="9">
        <v>48</v>
      </c>
      <c r="N4956" s="10">
        <v>5416.666666666667</v>
      </c>
      <c r="O4956">
        <v>1.1000000000000001</v>
      </c>
      <c r="P4956">
        <v>1.05</v>
      </c>
      <c r="Q4956">
        <v>0</v>
      </c>
      <c r="R4956" t="s">
        <v>43</v>
      </c>
      <c r="S4956" s="16">
        <v>8981.2800000000007</v>
      </c>
      <c r="T4956" s="16">
        <v>5416.666666666667</v>
      </c>
      <c r="U4956" s="16">
        <v>0</v>
      </c>
      <c r="V4956" s="16">
        <v>10</v>
      </c>
      <c r="W4956" s="16">
        <v>0</v>
      </c>
      <c r="X4956" s="16">
        <v>3554.6133333333337</v>
      </c>
    </row>
    <row r="4957" spans="1:24" x14ac:dyDescent="0.25">
      <c r="A4957" s="4" t="s">
        <v>24</v>
      </c>
      <c r="B4957" s="5" t="s">
        <v>5424</v>
      </c>
      <c r="C4957" s="6" t="s">
        <v>92</v>
      </c>
      <c r="D4957" s="7">
        <v>113</v>
      </c>
      <c r="E4957" t="s">
        <v>337</v>
      </c>
      <c r="F4957" t="s">
        <v>28</v>
      </c>
      <c r="G4957" t="s">
        <v>59</v>
      </c>
      <c r="H4957" t="s">
        <v>60</v>
      </c>
      <c r="I4957" t="s">
        <v>31</v>
      </c>
      <c r="J4957" s="8" t="s">
        <v>46</v>
      </c>
      <c r="K4957" s="8">
        <v>165</v>
      </c>
      <c r="L4957" t="s">
        <v>99</v>
      </c>
      <c r="M4957" s="9">
        <v>40</v>
      </c>
      <c r="N4957" s="10">
        <v>51</v>
      </c>
      <c r="O4957">
        <v>1.2</v>
      </c>
      <c r="P4957">
        <v>0.9</v>
      </c>
      <c r="Q4957">
        <v>0</v>
      </c>
      <c r="R4957" t="s">
        <v>43</v>
      </c>
      <c r="S4957" s="16">
        <v>6912</v>
      </c>
      <c r="T4957" s="16">
        <v>0</v>
      </c>
      <c r="U4957" s="16">
        <v>750</v>
      </c>
      <c r="V4957" s="16">
        <v>250</v>
      </c>
      <c r="W4957" s="16">
        <v>8415</v>
      </c>
      <c r="X4957" s="16">
        <v>-2503</v>
      </c>
    </row>
    <row r="4958" spans="1:24" x14ac:dyDescent="0.25">
      <c r="A4958" s="4" t="s">
        <v>24</v>
      </c>
      <c r="B4958" s="5" t="s">
        <v>5425</v>
      </c>
      <c r="C4958" s="6" t="s">
        <v>26</v>
      </c>
      <c r="D4958" s="7">
        <v>202</v>
      </c>
      <c r="E4958" t="s">
        <v>136</v>
      </c>
      <c r="F4958" t="s">
        <v>28</v>
      </c>
      <c r="G4958" t="s">
        <v>137</v>
      </c>
      <c r="H4958" t="s">
        <v>39</v>
      </c>
      <c r="I4958" t="s">
        <v>86</v>
      </c>
      <c r="J4958" s="8" t="s">
        <v>46</v>
      </c>
      <c r="K4958" s="8">
        <v>0</v>
      </c>
      <c r="L4958" t="s">
        <v>90</v>
      </c>
      <c r="M4958" s="9">
        <v>35</v>
      </c>
      <c r="N4958" s="10">
        <v>923.07692307692309</v>
      </c>
      <c r="O4958">
        <v>0.9</v>
      </c>
      <c r="P4958">
        <v>1</v>
      </c>
      <c r="Q4958">
        <v>0</v>
      </c>
      <c r="R4958" t="s">
        <v>43</v>
      </c>
      <c r="S4958" s="16">
        <v>5040</v>
      </c>
      <c r="T4958" s="16">
        <v>0</v>
      </c>
      <c r="U4958" s="16">
        <v>0</v>
      </c>
      <c r="V4958" s="16">
        <v>10</v>
      </c>
      <c r="W4958" s="16">
        <v>0</v>
      </c>
      <c r="X4958" s="16">
        <v>5030</v>
      </c>
    </row>
    <row r="4959" spans="1:24" x14ac:dyDescent="0.25">
      <c r="A4959" s="4" t="s">
        <v>24</v>
      </c>
      <c r="B4959" s="5" t="s">
        <v>5426</v>
      </c>
      <c r="C4959" s="6" t="s">
        <v>43</v>
      </c>
      <c r="D4959" s="7">
        <v>153</v>
      </c>
      <c r="E4959" t="s">
        <v>115</v>
      </c>
      <c r="F4959" t="s">
        <v>37</v>
      </c>
      <c r="G4959" t="s">
        <v>116</v>
      </c>
      <c r="H4959" t="s">
        <v>51</v>
      </c>
      <c r="I4959" t="s">
        <v>40</v>
      </c>
      <c r="J4959" s="8" t="s">
        <v>46</v>
      </c>
      <c r="K4959" s="8">
        <v>166</v>
      </c>
      <c r="L4959" t="s">
        <v>47</v>
      </c>
      <c r="M4959" s="9">
        <v>30</v>
      </c>
      <c r="N4959" s="10">
        <v>615.38461538461536</v>
      </c>
      <c r="O4959">
        <v>0.8</v>
      </c>
      <c r="P4959">
        <v>1.07</v>
      </c>
      <c r="Q4959">
        <v>0</v>
      </c>
      <c r="R4959" t="s">
        <v>43</v>
      </c>
      <c r="S4959" s="16">
        <v>4262.88</v>
      </c>
      <c r="T4959" s="16">
        <v>615.38461538461536</v>
      </c>
      <c r="U4959" s="16">
        <v>0</v>
      </c>
      <c r="V4959" s="16">
        <v>50</v>
      </c>
      <c r="W4959" s="16">
        <v>0</v>
      </c>
      <c r="X4959" s="16">
        <v>3597.4953846153849</v>
      </c>
    </row>
    <row r="4960" spans="1:24" x14ac:dyDescent="0.25">
      <c r="A4960" s="4" t="s">
        <v>24</v>
      </c>
      <c r="B4960" s="5" t="s">
        <v>5427</v>
      </c>
      <c r="C4960" s="6" t="s">
        <v>35</v>
      </c>
      <c r="D4960" s="7">
        <v>114</v>
      </c>
      <c r="E4960" t="s">
        <v>436</v>
      </c>
      <c r="F4960" t="s">
        <v>37</v>
      </c>
      <c r="G4960" t="s">
        <v>59</v>
      </c>
      <c r="H4960" t="s">
        <v>60</v>
      </c>
      <c r="I4960" t="s">
        <v>52</v>
      </c>
      <c r="J4960" s="8" t="s">
        <v>32</v>
      </c>
      <c r="K4960" s="8">
        <v>0</v>
      </c>
      <c r="L4960" t="s">
        <v>41</v>
      </c>
      <c r="M4960" s="9">
        <v>48</v>
      </c>
      <c r="N4960" s="10">
        <v>5416.666666666667</v>
      </c>
      <c r="O4960">
        <v>1.1000000000000001</v>
      </c>
      <c r="P4960">
        <v>0.9</v>
      </c>
      <c r="Q4960">
        <v>0</v>
      </c>
      <c r="R4960" t="s">
        <v>43</v>
      </c>
      <c r="S4960" s="16">
        <v>0</v>
      </c>
      <c r="T4960" s="16">
        <v>0</v>
      </c>
      <c r="U4960" s="16">
        <v>1000</v>
      </c>
      <c r="V4960" s="16">
        <v>0</v>
      </c>
      <c r="W4960" s="16">
        <v>0</v>
      </c>
      <c r="X4960" s="16">
        <v>-1000</v>
      </c>
    </row>
    <row r="4961" spans="1:24" x14ac:dyDescent="0.25">
      <c r="A4961" s="4" t="s">
        <v>24</v>
      </c>
      <c r="B4961" s="5" t="s">
        <v>5428</v>
      </c>
      <c r="C4961" s="6" t="s">
        <v>43</v>
      </c>
      <c r="D4961" s="7">
        <v>257</v>
      </c>
      <c r="E4961" t="s">
        <v>784</v>
      </c>
      <c r="F4961" t="s">
        <v>37</v>
      </c>
      <c r="G4961" t="s">
        <v>124</v>
      </c>
      <c r="H4961" t="s">
        <v>51</v>
      </c>
      <c r="I4961" t="s">
        <v>52</v>
      </c>
      <c r="J4961" s="8" t="s">
        <v>46</v>
      </c>
      <c r="K4961" s="8">
        <v>161</v>
      </c>
      <c r="L4961" t="s">
        <v>47</v>
      </c>
      <c r="M4961" s="9">
        <v>30</v>
      </c>
      <c r="N4961" s="10">
        <v>615.38461538461536</v>
      </c>
      <c r="O4961">
        <v>1.1000000000000001</v>
      </c>
      <c r="P4961">
        <v>1.17</v>
      </c>
      <c r="Q4961">
        <v>0</v>
      </c>
      <c r="R4961" t="s">
        <v>43</v>
      </c>
      <c r="S4961" s="16">
        <v>6216.21</v>
      </c>
      <c r="T4961" s="16">
        <v>615.38461538461536</v>
      </c>
      <c r="U4961" s="16">
        <v>200</v>
      </c>
      <c r="V4961" s="16">
        <v>500</v>
      </c>
      <c r="W4961" s="16">
        <v>0</v>
      </c>
      <c r="X4961" s="16">
        <v>4900.8253846153848</v>
      </c>
    </row>
    <row r="4962" spans="1:24" x14ac:dyDescent="0.25">
      <c r="A4962" s="4" t="s">
        <v>24</v>
      </c>
      <c r="B4962" s="5" t="s">
        <v>5429</v>
      </c>
      <c r="C4962" s="6" t="s">
        <v>135</v>
      </c>
      <c r="D4962" s="7">
        <v>11</v>
      </c>
      <c r="E4962" t="s">
        <v>944</v>
      </c>
      <c r="F4962" t="s">
        <v>37</v>
      </c>
      <c r="G4962" t="s">
        <v>237</v>
      </c>
      <c r="H4962" t="s">
        <v>30</v>
      </c>
      <c r="I4962" t="s">
        <v>52</v>
      </c>
      <c r="J4962" s="8" t="s">
        <v>46</v>
      </c>
      <c r="K4962" s="8">
        <v>125</v>
      </c>
      <c r="L4962" t="s">
        <v>138</v>
      </c>
      <c r="M4962" s="9">
        <v>55</v>
      </c>
      <c r="N4962" s="10">
        <v>2307.6923076923076</v>
      </c>
      <c r="O4962">
        <v>1.1000000000000001</v>
      </c>
      <c r="P4962">
        <v>1.1399999999999999</v>
      </c>
      <c r="Q4962">
        <v>0</v>
      </c>
      <c r="R4962" t="s">
        <v>43</v>
      </c>
      <c r="S4962" s="16">
        <v>8621.25</v>
      </c>
      <c r="T4962" s="16">
        <v>2307.6923076923076</v>
      </c>
      <c r="U4962" s="16">
        <v>0</v>
      </c>
      <c r="V4962" s="16">
        <v>250</v>
      </c>
      <c r="W4962" s="16">
        <v>0</v>
      </c>
      <c r="X4962" s="16">
        <v>6063.5576923076924</v>
      </c>
    </row>
    <row r="4963" spans="1:24" x14ac:dyDescent="0.25">
      <c r="A4963" s="4" t="s">
        <v>24</v>
      </c>
      <c r="B4963" s="5" t="s">
        <v>5430</v>
      </c>
      <c r="C4963" s="6" t="s">
        <v>92</v>
      </c>
      <c r="D4963" s="7">
        <v>299</v>
      </c>
      <c r="E4963" t="s">
        <v>300</v>
      </c>
      <c r="F4963" t="s">
        <v>28</v>
      </c>
      <c r="G4963" t="s">
        <v>301</v>
      </c>
      <c r="H4963" t="s">
        <v>64</v>
      </c>
      <c r="I4963" t="s">
        <v>52</v>
      </c>
      <c r="J4963" s="8" t="s">
        <v>46</v>
      </c>
      <c r="K4963" s="8">
        <v>162</v>
      </c>
      <c r="L4963" t="s">
        <v>99</v>
      </c>
      <c r="M4963" s="9">
        <v>35</v>
      </c>
      <c r="N4963" s="10">
        <v>42</v>
      </c>
      <c r="O4963">
        <v>1.1000000000000001</v>
      </c>
      <c r="P4963">
        <v>1.17</v>
      </c>
      <c r="Q4963">
        <v>0</v>
      </c>
      <c r="R4963" t="s">
        <v>43</v>
      </c>
      <c r="S4963" s="16">
        <v>7207.2000000000007</v>
      </c>
      <c r="T4963" s="16">
        <v>0</v>
      </c>
      <c r="U4963" s="16">
        <v>0</v>
      </c>
      <c r="V4963" s="16">
        <v>10</v>
      </c>
      <c r="W4963" s="16">
        <v>6804</v>
      </c>
      <c r="X4963" s="16">
        <v>393.20000000000073</v>
      </c>
    </row>
    <row r="4964" spans="1:24" x14ac:dyDescent="0.25">
      <c r="A4964" s="4" t="s">
        <v>24</v>
      </c>
      <c r="B4964" s="5" t="s">
        <v>5431</v>
      </c>
      <c r="C4964" s="6" t="s">
        <v>92</v>
      </c>
      <c r="D4964" s="7">
        <v>248</v>
      </c>
      <c r="E4964" t="s">
        <v>880</v>
      </c>
      <c r="F4964" t="s">
        <v>37</v>
      </c>
      <c r="G4964" t="s">
        <v>488</v>
      </c>
      <c r="H4964" t="s">
        <v>39</v>
      </c>
      <c r="I4964" t="s">
        <v>40</v>
      </c>
      <c r="J4964" s="8" t="s">
        <v>46</v>
      </c>
      <c r="K4964" s="8">
        <v>160</v>
      </c>
      <c r="L4964" t="s">
        <v>99</v>
      </c>
      <c r="M4964" s="9">
        <v>48</v>
      </c>
      <c r="N4964" s="10">
        <v>49</v>
      </c>
      <c r="O4964">
        <v>0.8</v>
      </c>
      <c r="P4964">
        <v>0.89</v>
      </c>
      <c r="Q4964">
        <v>0</v>
      </c>
      <c r="R4964" t="s">
        <v>43</v>
      </c>
      <c r="S4964" s="16">
        <v>5468.16</v>
      </c>
      <c r="T4964" s="16">
        <v>0</v>
      </c>
      <c r="U4964" s="16">
        <v>200</v>
      </c>
      <c r="V4964" s="16">
        <v>250</v>
      </c>
      <c r="W4964" s="16">
        <v>7840</v>
      </c>
      <c r="X4964" s="16">
        <v>-2821.84</v>
      </c>
    </row>
    <row r="4965" spans="1:24" x14ac:dyDescent="0.25">
      <c r="A4965" s="4" t="s">
        <v>24</v>
      </c>
      <c r="B4965" s="5" t="s">
        <v>5432</v>
      </c>
      <c r="C4965" s="6" t="s">
        <v>66</v>
      </c>
      <c r="D4965" s="7">
        <v>27</v>
      </c>
      <c r="E4965" t="s">
        <v>244</v>
      </c>
      <c r="F4965" t="s">
        <v>28</v>
      </c>
      <c r="G4965" t="s">
        <v>245</v>
      </c>
      <c r="H4965" t="s">
        <v>39</v>
      </c>
      <c r="I4965" t="s">
        <v>40</v>
      </c>
      <c r="J4965" s="8" t="s">
        <v>32</v>
      </c>
      <c r="K4965" s="8">
        <v>167</v>
      </c>
      <c r="L4965" t="s">
        <v>296</v>
      </c>
      <c r="M4965" s="9">
        <v>72</v>
      </c>
      <c r="N4965" s="10">
        <v>8333.3333333333339</v>
      </c>
      <c r="O4965">
        <v>0.8</v>
      </c>
      <c r="P4965">
        <v>1.0900000000000001</v>
      </c>
      <c r="Q4965">
        <v>0</v>
      </c>
      <c r="R4965" t="s">
        <v>43</v>
      </c>
      <c r="S4965" s="16">
        <v>10045.44</v>
      </c>
      <c r="T4965" s="16">
        <v>8333.3333333333339</v>
      </c>
      <c r="U4965" s="16">
        <v>0</v>
      </c>
      <c r="V4965" s="16">
        <v>0</v>
      </c>
      <c r="W4965" s="16">
        <v>0</v>
      </c>
      <c r="X4965" s="16">
        <v>1712.1066666666666</v>
      </c>
    </row>
    <row r="4966" spans="1:24" x14ac:dyDescent="0.25">
      <c r="A4966" s="4" t="s">
        <v>24</v>
      </c>
      <c r="B4966" s="5" t="s">
        <v>5433</v>
      </c>
      <c r="C4966" s="6" t="s">
        <v>92</v>
      </c>
      <c r="D4966" s="7">
        <v>77</v>
      </c>
      <c r="E4966" t="s">
        <v>1134</v>
      </c>
      <c r="F4966" t="s">
        <v>37</v>
      </c>
      <c r="G4966" t="s">
        <v>278</v>
      </c>
      <c r="H4966" t="s">
        <v>60</v>
      </c>
      <c r="I4966" t="s">
        <v>31</v>
      </c>
      <c r="J4966" s="8" t="s">
        <v>46</v>
      </c>
      <c r="K4966" s="8">
        <v>168</v>
      </c>
      <c r="L4966" t="s">
        <v>99</v>
      </c>
      <c r="M4966" s="9">
        <v>48</v>
      </c>
      <c r="N4966" s="10">
        <v>53</v>
      </c>
      <c r="O4966">
        <v>1.2</v>
      </c>
      <c r="P4966">
        <v>1</v>
      </c>
      <c r="Q4966">
        <v>0</v>
      </c>
      <c r="R4966" t="s">
        <v>43</v>
      </c>
      <c r="S4966" s="16">
        <v>9676.7999999999993</v>
      </c>
      <c r="T4966" s="16">
        <v>0</v>
      </c>
      <c r="U4966" s="16">
        <v>200</v>
      </c>
      <c r="V4966" s="16">
        <v>0</v>
      </c>
      <c r="W4966" s="16">
        <v>8904</v>
      </c>
      <c r="X4966" s="16">
        <v>572.79999999999927</v>
      </c>
    </row>
    <row r="4967" spans="1:24" x14ac:dyDescent="0.25">
      <c r="A4967" s="4" t="s">
        <v>24</v>
      </c>
      <c r="B4967" s="5" t="s">
        <v>5434</v>
      </c>
      <c r="C4967" s="6" t="s">
        <v>35</v>
      </c>
      <c r="D4967" s="7">
        <v>308</v>
      </c>
      <c r="E4967" t="s">
        <v>1325</v>
      </c>
      <c r="F4967" t="s">
        <v>28</v>
      </c>
      <c r="G4967" t="s">
        <v>582</v>
      </c>
      <c r="H4967" t="s">
        <v>60</v>
      </c>
      <c r="I4967" t="s">
        <v>40</v>
      </c>
      <c r="J4967" s="8" t="s">
        <v>32</v>
      </c>
      <c r="K4967" s="8">
        <v>0</v>
      </c>
      <c r="L4967" t="s">
        <v>41</v>
      </c>
      <c r="M4967" s="9">
        <v>48</v>
      </c>
      <c r="N4967" s="10">
        <v>5416.666666666667</v>
      </c>
      <c r="O4967">
        <v>0.8</v>
      </c>
      <c r="P4967">
        <v>0.92</v>
      </c>
      <c r="Q4967">
        <v>0</v>
      </c>
      <c r="R4967" t="s">
        <v>43</v>
      </c>
      <c r="S4967" s="16">
        <v>5652.4800000000005</v>
      </c>
      <c r="T4967" s="16">
        <v>0</v>
      </c>
      <c r="U4967" s="16">
        <v>0</v>
      </c>
      <c r="V4967" s="16">
        <v>10</v>
      </c>
      <c r="W4967" s="16">
        <v>0</v>
      </c>
      <c r="X4967" s="16">
        <v>5642.4800000000005</v>
      </c>
    </row>
    <row r="4968" spans="1:24" x14ac:dyDescent="0.25">
      <c r="A4968" s="4" t="s">
        <v>24</v>
      </c>
      <c r="B4968" s="5" t="s">
        <v>5435</v>
      </c>
      <c r="C4968" s="6" t="s">
        <v>35</v>
      </c>
      <c r="D4968" s="7">
        <v>290</v>
      </c>
      <c r="E4968" t="s">
        <v>1023</v>
      </c>
      <c r="F4968" t="s">
        <v>37</v>
      </c>
      <c r="G4968" t="s">
        <v>85</v>
      </c>
      <c r="H4968" t="s">
        <v>51</v>
      </c>
      <c r="I4968" t="s">
        <v>40</v>
      </c>
      <c r="J4968" s="8" t="s">
        <v>46</v>
      </c>
      <c r="K4968" s="8">
        <v>0</v>
      </c>
      <c r="L4968" t="s">
        <v>53</v>
      </c>
      <c r="M4968" s="9">
        <v>24</v>
      </c>
      <c r="N4968" s="10">
        <v>384.61538461538464</v>
      </c>
      <c r="O4968">
        <v>0.8</v>
      </c>
      <c r="P4968">
        <v>0.95</v>
      </c>
      <c r="Q4968">
        <v>0</v>
      </c>
      <c r="R4968" t="s">
        <v>43</v>
      </c>
      <c r="S4968" s="16">
        <v>0</v>
      </c>
      <c r="T4968" s="16">
        <v>0</v>
      </c>
      <c r="U4968" s="16">
        <v>0</v>
      </c>
      <c r="V4968" s="16">
        <v>250</v>
      </c>
      <c r="W4968" s="16">
        <v>0</v>
      </c>
      <c r="X4968" s="16">
        <v>-250</v>
      </c>
    </row>
    <row r="4969" spans="1:24" x14ac:dyDescent="0.25">
      <c r="A4969" s="4" t="s">
        <v>24</v>
      </c>
      <c r="B4969" s="5" t="s">
        <v>5436</v>
      </c>
      <c r="C4969" s="6" t="s">
        <v>92</v>
      </c>
      <c r="D4969" s="7">
        <v>294</v>
      </c>
      <c r="E4969" t="s">
        <v>233</v>
      </c>
      <c r="F4969" t="s">
        <v>37</v>
      </c>
      <c r="G4969" t="s">
        <v>234</v>
      </c>
      <c r="H4969" t="s">
        <v>60</v>
      </c>
      <c r="I4969" t="s">
        <v>76</v>
      </c>
      <c r="J4969" s="8" t="s">
        <v>46</v>
      </c>
      <c r="K4969" s="8">
        <v>166</v>
      </c>
      <c r="L4969" t="s">
        <v>99</v>
      </c>
      <c r="M4969" s="9">
        <v>48</v>
      </c>
      <c r="N4969" s="10">
        <v>52</v>
      </c>
      <c r="O4969">
        <v>1</v>
      </c>
      <c r="P4969">
        <v>1.19</v>
      </c>
      <c r="Q4969">
        <v>0</v>
      </c>
      <c r="R4969" t="s">
        <v>43</v>
      </c>
      <c r="S4969" s="16">
        <v>9481.92</v>
      </c>
      <c r="T4969" s="16">
        <v>0</v>
      </c>
      <c r="U4969" s="16">
        <v>0</v>
      </c>
      <c r="V4969" s="16">
        <v>0</v>
      </c>
      <c r="W4969" s="16">
        <v>8632</v>
      </c>
      <c r="X4969" s="16">
        <v>849.92000000000007</v>
      </c>
    </row>
    <row r="4970" spans="1:24" x14ac:dyDescent="0.25">
      <c r="A4970" s="4" t="s">
        <v>24</v>
      </c>
      <c r="B4970" s="5" t="s">
        <v>5437</v>
      </c>
      <c r="C4970" s="6" t="s">
        <v>135</v>
      </c>
      <c r="D4970" s="7">
        <v>131</v>
      </c>
      <c r="E4970" t="s">
        <v>846</v>
      </c>
      <c r="F4970" t="s">
        <v>37</v>
      </c>
      <c r="G4970" t="s">
        <v>75</v>
      </c>
      <c r="H4970" t="s">
        <v>60</v>
      </c>
      <c r="I4970" t="s">
        <v>40</v>
      </c>
      <c r="J4970" s="8" t="s">
        <v>32</v>
      </c>
      <c r="K4970" s="8">
        <v>164</v>
      </c>
      <c r="L4970" t="s">
        <v>209</v>
      </c>
      <c r="M4970" s="9">
        <v>90</v>
      </c>
      <c r="N4970" s="10">
        <v>9166.6666666666661</v>
      </c>
      <c r="O4970">
        <v>0.8</v>
      </c>
      <c r="P4970">
        <v>1.1499999999999999</v>
      </c>
      <c r="Q4970">
        <v>0</v>
      </c>
      <c r="R4970" t="s">
        <v>43</v>
      </c>
      <c r="S4970" s="16">
        <v>13579.199999999999</v>
      </c>
      <c r="T4970" s="16">
        <v>9166.6666666666661</v>
      </c>
      <c r="U4970" s="16">
        <v>750</v>
      </c>
      <c r="V4970" s="16">
        <v>500</v>
      </c>
      <c r="W4970" s="16">
        <v>0</v>
      </c>
      <c r="X4970" s="16">
        <v>3162.5333333333328</v>
      </c>
    </row>
    <row r="4971" spans="1:24" x14ac:dyDescent="0.25">
      <c r="A4971" s="4" t="s">
        <v>24</v>
      </c>
      <c r="B4971" s="5" t="s">
        <v>5438</v>
      </c>
      <c r="C4971" s="6" t="s">
        <v>26</v>
      </c>
      <c r="D4971" s="7">
        <v>8</v>
      </c>
      <c r="E4971" t="s">
        <v>280</v>
      </c>
      <c r="F4971" t="s">
        <v>37</v>
      </c>
      <c r="G4971" t="s">
        <v>281</v>
      </c>
      <c r="H4971" t="s">
        <v>30</v>
      </c>
      <c r="I4971" t="s">
        <v>40</v>
      </c>
      <c r="J4971" s="8" t="s">
        <v>46</v>
      </c>
      <c r="K4971" s="8">
        <v>162</v>
      </c>
      <c r="L4971" t="s">
        <v>90</v>
      </c>
      <c r="M4971" s="9">
        <v>35</v>
      </c>
      <c r="N4971" s="10">
        <v>923.07692307692309</v>
      </c>
      <c r="O4971">
        <v>0.8</v>
      </c>
      <c r="P4971">
        <v>1.03</v>
      </c>
      <c r="Q4971">
        <v>0</v>
      </c>
      <c r="R4971" t="s">
        <v>43</v>
      </c>
      <c r="S4971" s="16">
        <v>4672.08</v>
      </c>
      <c r="T4971" s="16">
        <v>923.07692307692309</v>
      </c>
      <c r="U4971" s="16">
        <v>200</v>
      </c>
      <c r="V4971" s="16">
        <v>500</v>
      </c>
      <c r="W4971" s="16">
        <v>0</v>
      </c>
      <c r="X4971" s="16">
        <v>3049.0030769230771</v>
      </c>
    </row>
    <row r="4972" spans="1:24" x14ac:dyDescent="0.25">
      <c r="A4972" s="4" t="s">
        <v>24</v>
      </c>
      <c r="B4972" s="5" t="s">
        <v>5439</v>
      </c>
      <c r="C4972" s="6" t="s">
        <v>92</v>
      </c>
      <c r="D4972" s="7">
        <v>271</v>
      </c>
      <c r="E4972" t="s">
        <v>27</v>
      </c>
      <c r="F4972" t="s">
        <v>28</v>
      </c>
      <c r="G4972" t="s">
        <v>29</v>
      </c>
      <c r="H4972" t="s">
        <v>30</v>
      </c>
      <c r="I4972" t="s">
        <v>31</v>
      </c>
      <c r="J4972" s="8" t="s">
        <v>46</v>
      </c>
      <c r="K4972" s="8">
        <v>168</v>
      </c>
      <c r="L4972" t="s">
        <v>99</v>
      </c>
      <c r="M4972" s="9">
        <v>40</v>
      </c>
      <c r="N4972" s="10">
        <v>45</v>
      </c>
      <c r="O4972">
        <v>1.2</v>
      </c>
      <c r="P4972">
        <v>1</v>
      </c>
      <c r="Q4972">
        <v>0</v>
      </c>
      <c r="R4972" t="s">
        <v>43</v>
      </c>
      <c r="S4972" s="16">
        <v>7680</v>
      </c>
      <c r="T4972" s="16">
        <v>0</v>
      </c>
      <c r="U4972" s="16">
        <v>750</v>
      </c>
      <c r="V4972" s="16">
        <v>10</v>
      </c>
      <c r="W4972" s="16">
        <v>7560</v>
      </c>
      <c r="X4972" s="16">
        <v>-640</v>
      </c>
    </row>
    <row r="4973" spans="1:24" x14ac:dyDescent="0.25">
      <c r="A4973" s="4" t="s">
        <v>24</v>
      </c>
      <c r="B4973" s="5" t="s">
        <v>5440</v>
      </c>
      <c r="C4973" s="6" t="s">
        <v>92</v>
      </c>
      <c r="D4973" s="7">
        <v>49</v>
      </c>
      <c r="E4973" t="s">
        <v>317</v>
      </c>
      <c r="F4973" t="s">
        <v>28</v>
      </c>
      <c r="G4973" t="s">
        <v>318</v>
      </c>
      <c r="H4973" t="s">
        <v>81</v>
      </c>
      <c r="I4973" t="s">
        <v>40</v>
      </c>
      <c r="J4973" s="8" t="s">
        <v>46</v>
      </c>
      <c r="K4973" s="8">
        <v>166</v>
      </c>
      <c r="L4973" t="s">
        <v>99</v>
      </c>
      <c r="M4973" s="9">
        <v>40</v>
      </c>
      <c r="N4973" s="10">
        <v>51</v>
      </c>
      <c r="O4973">
        <v>0.8</v>
      </c>
      <c r="P4973">
        <v>0.97</v>
      </c>
      <c r="Q4973">
        <v>0</v>
      </c>
      <c r="R4973" t="s">
        <v>43</v>
      </c>
      <c r="S4973" s="16">
        <v>4966.3999999999996</v>
      </c>
      <c r="T4973" s="16">
        <v>0</v>
      </c>
      <c r="U4973" s="16">
        <v>500</v>
      </c>
      <c r="V4973" s="16">
        <v>100</v>
      </c>
      <c r="W4973" s="16">
        <v>8466</v>
      </c>
      <c r="X4973" s="16">
        <v>-4099.6000000000004</v>
      </c>
    </row>
    <row r="4974" spans="1:24" x14ac:dyDescent="0.25">
      <c r="A4974" s="4" t="s">
        <v>24</v>
      </c>
      <c r="B4974" s="5" t="s">
        <v>5441</v>
      </c>
      <c r="C4974" s="6" t="s">
        <v>43</v>
      </c>
      <c r="D4974" s="7">
        <v>248</v>
      </c>
      <c r="E4974" t="s">
        <v>880</v>
      </c>
      <c r="F4974" t="s">
        <v>37</v>
      </c>
      <c r="G4974" t="s">
        <v>488</v>
      </c>
      <c r="H4974" t="s">
        <v>39</v>
      </c>
      <c r="I4974" t="s">
        <v>40</v>
      </c>
      <c r="J4974" s="8" t="s">
        <v>46</v>
      </c>
      <c r="K4974" s="8">
        <v>161</v>
      </c>
      <c r="L4974" t="s">
        <v>47</v>
      </c>
      <c r="M4974" s="9">
        <v>30</v>
      </c>
      <c r="N4974" s="10">
        <v>615.38461538461536</v>
      </c>
      <c r="O4974">
        <v>0.8</v>
      </c>
      <c r="P4974">
        <v>0.89</v>
      </c>
      <c r="Q4974">
        <v>0</v>
      </c>
      <c r="R4974" t="s">
        <v>43</v>
      </c>
      <c r="S4974" s="16">
        <v>3438.96</v>
      </c>
      <c r="T4974" s="16">
        <v>615.38461538461536</v>
      </c>
      <c r="U4974" s="16">
        <v>750</v>
      </c>
      <c r="V4974" s="16">
        <v>50</v>
      </c>
      <c r="W4974" s="16">
        <v>0</v>
      </c>
      <c r="X4974" s="16">
        <v>2023.5753846153848</v>
      </c>
    </row>
    <row r="4975" spans="1:24" x14ac:dyDescent="0.25">
      <c r="A4975" s="4" t="s">
        <v>24</v>
      </c>
      <c r="B4975" s="5" t="s">
        <v>5442</v>
      </c>
      <c r="C4975" s="6" t="s">
        <v>43</v>
      </c>
      <c r="D4975" s="7">
        <v>291</v>
      </c>
      <c r="E4975" t="s">
        <v>339</v>
      </c>
      <c r="F4975" t="s">
        <v>28</v>
      </c>
      <c r="G4975" t="s">
        <v>340</v>
      </c>
      <c r="H4975" t="s">
        <v>64</v>
      </c>
      <c r="I4975" t="s">
        <v>40</v>
      </c>
      <c r="J4975" s="8" t="s">
        <v>46</v>
      </c>
      <c r="K4975" s="8">
        <v>93</v>
      </c>
      <c r="L4975" t="s">
        <v>47</v>
      </c>
      <c r="M4975" s="9">
        <v>30</v>
      </c>
      <c r="N4975" s="10">
        <v>615.38461538461536</v>
      </c>
      <c r="O4975">
        <v>0.8</v>
      </c>
      <c r="P4975">
        <v>0.82</v>
      </c>
      <c r="Q4975">
        <v>0</v>
      </c>
      <c r="R4975" t="s">
        <v>43</v>
      </c>
      <c r="S4975" s="16">
        <v>3148.7999999999997</v>
      </c>
      <c r="T4975" s="16">
        <v>615.38461538461536</v>
      </c>
      <c r="U4975" s="16">
        <v>1000</v>
      </c>
      <c r="V4975" s="16">
        <v>50</v>
      </c>
      <c r="W4975" s="16">
        <v>0</v>
      </c>
      <c r="X4975" s="16">
        <v>1483.4153846153845</v>
      </c>
    </row>
    <row r="4976" spans="1:24" x14ac:dyDescent="0.25">
      <c r="A4976" s="4" t="s">
        <v>24</v>
      </c>
      <c r="B4976" s="5" t="s">
        <v>5443</v>
      </c>
      <c r="C4976" s="6" t="s">
        <v>92</v>
      </c>
      <c r="D4976" s="7">
        <v>229</v>
      </c>
      <c r="E4976" t="s">
        <v>955</v>
      </c>
      <c r="F4976" t="s">
        <v>37</v>
      </c>
      <c r="G4976" t="s">
        <v>80</v>
      </c>
      <c r="H4976" t="s">
        <v>81</v>
      </c>
      <c r="I4976" t="s">
        <v>52</v>
      </c>
      <c r="J4976" s="8" t="s">
        <v>32</v>
      </c>
      <c r="K4976" s="8">
        <v>0</v>
      </c>
      <c r="L4976" t="s">
        <v>95</v>
      </c>
      <c r="M4976" s="9">
        <v>72</v>
      </c>
      <c r="N4976" s="10">
        <v>72</v>
      </c>
      <c r="O4976">
        <v>1.1000000000000001</v>
      </c>
      <c r="P4976">
        <v>1.1599999999999999</v>
      </c>
      <c r="Q4976">
        <v>0</v>
      </c>
      <c r="R4976" t="s">
        <v>43</v>
      </c>
      <c r="S4976" s="16">
        <v>0</v>
      </c>
      <c r="T4976" s="16">
        <v>0</v>
      </c>
      <c r="U4976" s="16">
        <v>500</v>
      </c>
      <c r="V4976" s="16">
        <v>0</v>
      </c>
      <c r="W4976" s="16">
        <v>0</v>
      </c>
      <c r="X4976" s="16">
        <v>-500</v>
      </c>
    </row>
    <row r="4977" spans="1:24" x14ac:dyDescent="0.25">
      <c r="A4977" s="4" t="s">
        <v>24</v>
      </c>
      <c r="B4977" s="5" t="s">
        <v>5444</v>
      </c>
      <c r="C4977" s="6" t="s">
        <v>92</v>
      </c>
      <c r="D4977" s="7">
        <v>108</v>
      </c>
      <c r="E4977" t="s">
        <v>1376</v>
      </c>
      <c r="F4977" t="s">
        <v>28</v>
      </c>
      <c r="G4977" t="s">
        <v>63</v>
      </c>
      <c r="H4977" t="s">
        <v>64</v>
      </c>
      <c r="I4977" t="s">
        <v>31</v>
      </c>
      <c r="J4977" s="8" t="s">
        <v>46</v>
      </c>
      <c r="K4977" s="8">
        <v>166</v>
      </c>
      <c r="L4977" t="s">
        <v>99</v>
      </c>
      <c r="M4977" s="9">
        <v>40</v>
      </c>
      <c r="N4977" s="10">
        <v>40</v>
      </c>
      <c r="O4977">
        <v>1.2</v>
      </c>
      <c r="P4977">
        <v>1.04</v>
      </c>
      <c r="Q4977">
        <v>0</v>
      </c>
      <c r="R4977" t="s">
        <v>43</v>
      </c>
      <c r="S4977" s="16">
        <v>7987.2000000000007</v>
      </c>
      <c r="T4977" s="16">
        <v>0</v>
      </c>
      <c r="U4977" s="16">
        <v>0</v>
      </c>
      <c r="V4977" s="16">
        <v>0</v>
      </c>
      <c r="W4977" s="16">
        <v>6640</v>
      </c>
      <c r="X4977" s="16">
        <v>1347.2000000000007</v>
      </c>
    </row>
    <row r="4978" spans="1:24" x14ac:dyDescent="0.25">
      <c r="A4978" s="4" t="s">
        <v>24</v>
      </c>
      <c r="B4978" s="5" t="s">
        <v>5445</v>
      </c>
      <c r="C4978" s="6" t="s">
        <v>78</v>
      </c>
      <c r="D4978" s="7">
        <v>7</v>
      </c>
      <c r="E4978" t="s">
        <v>416</v>
      </c>
      <c r="F4978" t="s">
        <v>37</v>
      </c>
      <c r="G4978" t="s">
        <v>281</v>
      </c>
      <c r="H4978" t="s">
        <v>30</v>
      </c>
      <c r="I4978" t="s">
        <v>76</v>
      </c>
      <c r="J4978" s="8" t="s">
        <v>32</v>
      </c>
      <c r="K4978" s="8">
        <v>165</v>
      </c>
      <c r="L4978" t="s">
        <v>121</v>
      </c>
      <c r="M4978" s="9">
        <v>65</v>
      </c>
      <c r="N4978" s="10">
        <v>7500</v>
      </c>
      <c r="O4978">
        <v>1</v>
      </c>
      <c r="P4978">
        <v>1.03</v>
      </c>
      <c r="Q4978">
        <v>0</v>
      </c>
      <c r="R4978" t="s">
        <v>43</v>
      </c>
      <c r="S4978" s="16">
        <v>11046.75</v>
      </c>
      <c r="T4978" s="16">
        <v>7500</v>
      </c>
      <c r="U4978" s="16">
        <v>750</v>
      </c>
      <c r="V4978" s="16">
        <v>100</v>
      </c>
      <c r="W4978" s="16">
        <v>0</v>
      </c>
      <c r="X4978" s="16">
        <v>2696.75</v>
      </c>
    </row>
    <row r="4979" spans="1:24" x14ac:dyDescent="0.25">
      <c r="A4979" s="4" t="s">
        <v>24</v>
      </c>
      <c r="B4979" s="5" t="s">
        <v>5446</v>
      </c>
      <c r="C4979" s="6" t="s">
        <v>43</v>
      </c>
      <c r="D4979" s="7">
        <v>200</v>
      </c>
      <c r="E4979" t="s">
        <v>167</v>
      </c>
      <c r="F4979" t="s">
        <v>28</v>
      </c>
      <c r="G4979" t="s">
        <v>89</v>
      </c>
      <c r="H4979" t="s">
        <v>39</v>
      </c>
      <c r="I4979" t="s">
        <v>40</v>
      </c>
      <c r="J4979" s="8" t="s">
        <v>46</v>
      </c>
      <c r="K4979" s="8">
        <v>164</v>
      </c>
      <c r="L4979" t="s">
        <v>47</v>
      </c>
      <c r="M4979" s="9">
        <v>30</v>
      </c>
      <c r="N4979" s="10">
        <v>615.38461538461536</v>
      </c>
      <c r="O4979">
        <v>0.8</v>
      </c>
      <c r="P4979">
        <v>0.99</v>
      </c>
      <c r="Q4979">
        <v>0</v>
      </c>
      <c r="R4979" t="s">
        <v>43</v>
      </c>
      <c r="S4979" s="16">
        <v>3801.6</v>
      </c>
      <c r="T4979" s="16">
        <v>615.38461538461536</v>
      </c>
      <c r="U4979" s="16">
        <v>500</v>
      </c>
      <c r="V4979" s="16">
        <v>0</v>
      </c>
      <c r="W4979" s="16">
        <v>0</v>
      </c>
      <c r="X4979" s="16">
        <v>2686.2153846153847</v>
      </c>
    </row>
    <row r="4980" spans="1:24" x14ac:dyDescent="0.25">
      <c r="A4980" s="4" t="s">
        <v>24</v>
      </c>
      <c r="B4980" s="5" t="s">
        <v>5447</v>
      </c>
      <c r="C4980" s="6" t="s">
        <v>92</v>
      </c>
      <c r="D4980" s="7">
        <v>227</v>
      </c>
      <c r="E4980" t="s">
        <v>799</v>
      </c>
      <c r="F4980" t="s">
        <v>37</v>
      </c>
      <c r="G4980" t="s">
        <v>291</v>
      </c>
      <c r="H4980" t="s">
        <v>51</v>
      </c>
      <c r="I4980" t="s">
        <v>76</v>
      </c>
      <c r="J4980" s="8" t="s">
        <v>32</v>
      </c>
      <c r="K4980" s="8">
        <v>0</v>
      </c>
      <c r="L4980" t="s">
        <v>95</v>
      </c>
      <c r="M4980" s="9">
        <v>72</v>
      </c>
      <c r="N4980" s="10">
        <v>70</v>
      </c>
      <c r="O4980">
        <v>1</v>
      </c>
      <c r="P4980">
        <v>1.1599999999999999</v>
      </c>
      <c r="Q4980">
        <v>0</v>
      </c>
      <c r="R4980" t="s">
        <v>43</v>
      </c>
      <c r="S4980" s="16">
        <v>0</v>
      </c>
      <c r="T4980" s="16">
        <v>0</v>
      </c>
      <c r="U4980" s="16">
        <v>0</v>
      </c>
      <c r="V4980" s="16">
        <v>500</v>
      </c>
      <c r="W4980" s="16">
        <v>0</v>
      </c>
      <c r="X4980" s="16">
        <v>-500</v>
      </c>
    </row>
    <row r="4981" spans="1:24" x14ac:dyDescent="0.25">
      <c r="A4981" s="4" t="s">
        <v>24</v>
      </c>
      <c r="B4981" s="5" t="s">
        <v>5448</v>
      </c>
      <c r="C4981" s="6" t="s">
        <v>92</v>
      </c>
      <c r="D4981" s="7">
        <v>19</v>
      </c>
      <c r="E4981" t="s">
        <v>946</v>
      </c>
      <c r="F4981" t="s">
        <v>28</v>
      </c>
      <c r="G4981" t="s">
        <v>285</v>
      </c>
      <c r="H4981" t="s">
        <v>30</v>
      </c>
      <c r="I4981" t="s">
        <v>76</v>
      </c>
      <c r="J4981" s="8" t="s">
        <v>46</v>
      </c>
      <c r="K4981" s="8">
        <v>166</v>
      </c>
      <c r="L4981" t="s">
        <v>99</v>
      </c>
      <c r="M4981" s="9">
        <v>35</v>
      </c>
      <c r="N4981" s="10">
        <v>55</v>
      </c>
      <c r="O4981">
        <v>1</v>
      </c>
      <c r="P4981">
        <v>1.08</v>
      </c>
      <c r="Q4981">
        <v>0</v>
      </c>
      <c r="R4981" t="s">
        <v>43</v>
      </c>
      <c r="S4981" s="16">
        <v>6048</v>
      </c>
      <c r="T4981" s="16">
        <v>0</v>
      </c>
      <c r="U4981" s="16">
        <v>200</v>
      </c>
      <c r="V4981" s="16">
        <v>10</v>
      </c>
      <c r="W4981" s="16">
        <v>9130</v>
      </c>
      <c r="X4981" s="16">
        <v>-3292</v>
      </c>
    </row>
    <row r="4982" spans="1:24" x14ac:dyDescent="0.25">
      <c r="A4982" s="4" t="s">
        <v>24</v>
      </c>
      <c r="B4982" s="5" t="s">
        <v>5449</v>
      </c>
      <c r="C4982" s="6" t="s">
        <v>78</v>
      </c>
      <c r="D4982" s="7">
        <v>14</v>
      </c>
      <c r="E4982" t="s">
        <v>67</v>
      </c>
      <c r="F4982" t="s">
        <v>37</v>
      </c>
      <c r="G4982" t="s">
        <v>68</v>
      </c>
      <c r="H4982" t="s">
        <v>30</v>
      </c>
      <c r="I4982" t="s">
        <v>52</v>
      </c>
      <c r="J4982" s="8" t="s">
        <v>46</v>
      </c>
      <c r="K4982" s="8">
        <v>90</v>
      </c>
      <c r="L4982" t="s">
        <v>82</v>
      </c>
      <c r="M4982" s="9">
        <v>40</v>
      </c>
      <c r="N4982" s="10">
        <v>1230.7692307692307</v>
      </c>
      <c r="O4982">
        <v>1.1000000000000001</v>
      </c>
      <c r="P4982">
        <v>1.1399999999999999</v>
      </c>
      <c r="Q4982">
        <v>0</v>
      </c>
      <c r="R4982" t="s">
        <v>43</v>
      </c>
      <c r="S4982" s="16">
        <v>4514.4000000000005</v>
      </c>
      <c r="T4982" s="16">
        <v>1230.7692307692307</v>
      </c>
      <c r="U4982" s="16">
        <v>0</v>
      </c>
      <c r="V4982" s="16">
        <v>0</v>
      </c>
      <c r="W4982" s="16">
        <v>0</v>
      </c>
      <c r="X4982" s="16">
        <v>3283.6307692307701</v>
      </c>
    </row>
    <row r="4983" spans="1:24" x14ac:dyDescent="0.25">
      <c r="A4983" s="4" t="s">
        <v>24</v>
      </c>
      <c r="B4983" s="5" t="s">
        <v>5450</v>
      </c>
      <c r="C4983" s="6" t="s">
        <v>35</v>
      </c>
      <c r="D4983" s="7">
        <v>45</v>
      </c>
      <c r="E4983" t="s">
        <v>352</v>
      </c>
      <c r="F4983" t="s">
        <v>37</v>
      </c>
      <c r="G4983" t="s">
        <v>318</v>
      </c>
      <c r="H4983" t="s">
        <v>81</v>
      </c>
      <c r="I4983" t="s">
        <v>86</v>
      </c>
      <c r="J4983" s="8" t="s">
        <v>32</v>
      </c>
      <c r="K4983" s="8">
        <v>133</v>
      </c>
      <c r="L4983" t="s">
        <v>41</v>
      </c>
      <c r="M4983" s="9">
        <v>48</v>
      </c>
      <c r="N4983" s="10">
        <v>5416.666666666667</v>
      </c>
      <c r="O4983">
        <v>0.9</v>
      </c>
      <c r="P4983">
        <v>0.97</v>
      </c>
      <c r="Q4983">
        <v>0</v>
      </c>
      <c r="R4983" t="s">
        <v>43</v>
      </c>
      <c r="S4983" s="16">
        <v>5573.232</v>
      </c>
      <c r="T4983" s="16">
        <v>5416.666666666667</v>
      </c>
      <c r="U4983" s="16">
        <v>0</v>
      </c>
      <c r="V4983" s="16">
        <v>0</v>
      </c>
      <c r="W4983" s="16">
        <v>0</v>
      </c>
      <c r="X4983" s="16">
        <v>156.565333333333</v>
      </c>
    </row>
    <row r="4984" spans="1:24" x14ac:dyDescent="0.25">
      <c r="A4984" s="4" t="s">
        <v>24</v>
      </c>
      <c r="B4984" s="5" t="s">
        <v>5451</v>
      </c>
      <c r="C4984" s="6" t="s">
        <v>92</v>
      </c>
      <c r="D4984" s="7">
        <v>255</v>
      </c>
      <c r="E4984" t="s">
        <v>205</v>
      </c>
      <c r="F4984" t="s">
        <v>37</v>
      </c>
      <c r="G4984" t="s">
        <v>124</v>
      </c>
      <c r="H4984" t="s">
        <v>51</v>
      </c>
      <c r="I4984" t="s">
        <v>86</v>
      </c>
      <c r="J4984" s="8" t="s">
        <v>46</v>
      </c>
      <c r="K4984" s="8">
        <v>164</v>
      </c>
      <c r="L4984" t="s">
        <v>99</v>
      </c>
      <c r="M4984" s="9">
        <v>48</v>
      </c>
      <c r="N4984" s="10">
        <v>51</v>
      </c>
      <c r="O4984">
        <v>0.9</v>
      </c>
      <c r="P4984">
        <v>1.17</v>
      </c>
      <c r="Q4984">
        <v>0</v>
      </c>
      <c r="R4984" t="s">
        <v>43</v>
      </c>
      <c r="S4984" s="16">
        <v>8289.2160000000003</v>
      </c>
      <c r="T4984" s="16">
        <v>0</v>
      </c>
      <c r="U4984" s="16">
        <v>750</v>
      </c>
      <c r="V4984" s="16">
        <v>50</v>
      </c>
      <c r="W4984" s="16">
        <v>8364</v>
      </c>
      <c r="X4984" s="16">
        <v>-874.78399999999965</v>
      </c>
    </row>
    <row r="4985" spans="1:24" x14ac:dyDescent="0.25">
      <c r="A4985" s="4" t="s">
        <v>24</v>
      </c>
      <c r="B4985" s="5" t="s">
        <v>5452</v>
      </c>
      <c r="C4985" s="6" t="s">
        <v>92</v>
      </c>
      <c r="D4985" s="7">
        <v>262</v>
      </c>
      <c r="E4985" t="s">
        <v>803</v>
      </c>
      <c r="F4985" t="s">
        <v>37</v>
      </c>
      <c r="G4985" t="s">
        <v>403</v>
      </c>
      <c r="H4985" t="s">
        <v>51</v>
      </c>
      <c r="I4985" t="s">
        <v>52</v>
      </c>
      <c r="J4985" s="8" t="s">
        <v>46</v>
      </c>
      <c r="K4985" s="8">
        <v>162</v>
      </c>
      <c r="L4985" t="s">
        <v>99</v>
      </c>
      <c r="M4985" s="9">
        <v>35</v>
      </c>
      <c r="N4985" s="10">
        <v>40</v>
      </c>
      <c r="O4985">
        <v>1.1000000000000001</v>
      </c>
      <c r="P4985">
        <v>1.1499999999999999</v>
      </c>
      <c r="Q4985">
        <v>0</v>
      </c>
      <c r="R4985" t="s">
        <v>43</v>
      </c>
      <c r="S4985" s="16">
        <v>7172.55</v>
      </c>
      <c r="T4985" s="16">
        <v>0</v>
      </c>
      <c r="U4985" s="16">
        <v>500</v>
      </c>
      <c r="V4985" s="16">
        <v>10</v>
      </c>
      <c r="W4985" s="16">
        <v>6480</v>
      </c>
      <c r="X4985" s="16">
        <v>182.55000000000018</v>
      </c>
    </row>
    <row r="4986" spans="1:24" x14ac:dyDescent="0.25">
      <c r="A4986" s="4" t="s">
        <v>24</v>
      </c>
      <c r="B4986" s="5" t="s">
        <v>5453</v>
      </c>
      <c r="C4986" s="6" t="s">
        <v>43</v>
      </c>
      <c r="D4986" s="7">
        <v>293</v>
      </c>
      <c r="E4986" t="s">
        <v>960</v>
      </c>
      <c r="F4986" t="s">
        <v>28</v>
      </c>
      <c r="G4986" t="s">
        <v>234</v>
      </c>
      <c r="H4986" t="s">
        <v>60</v>
      </c>
      <c r="I4986" t="s">
        <v>52</v>
      </c>
      <c r="J4986" s="8" t="s">
        <v>32</v>
      </c>
      <c r="K4986" s="8">
        <v>163</v>
      </c>
      <c r="L4986" t="s">
        <v>117</v>
      </c>
      <c r="M4986" s="9">
        <v>54</v>
      </c>
      <c r="N4986" s="10">
        <v>5666.666666666667</v>
      </c>
      <c r="O4986">
        <v>1.1000000000000001</v>
      </c>
      <c r="P4986">
        <v>1.19</v>
      </c>
      <c r="Q4986">
        <v>0</v>
      </c>
      <c r="R4986" t="s">
        <v>43</v>
      </c>
      <c r="S4986" s="16">
        <v>11309.76</v>
      </c>
      <c r="T4986" s="16">
        <v>5666.666666666667</v>
      </c>
      <c r="U4986" s="16">
        <v>0</v>
      </c>
      <c r="V4986" s="16">
        <v>0</v>
      </c>
      <c r="W4986" s="16">
        <v>0</v>
      </c>
      <c r="X4986" s="16">
        <v>5643.0933333333332</v>
      </c>
    </row>
    <row r="4987" spans="1:24" x14ac:dyDescent="0.25">
      <c r="A4987" s="4" t="s">
        <v>24</v>
      </c>
      <c r="B4987" s="5" t="s">
        <v>5454</v>
      </c>
      <c r="C4987" s="6" t="s">
        <v>78</v>
      </c>
      <c r="D4987" s="7">
        <v>104</v>
      </c>
      <c r="E4987" t="s">
        <v>772</v>
      </c>
      <c r="F4987" t="s">
        <v>37</v>
      </c>
      <c r="G4987" t="s">
        <v>98</v>
      </c>
      <c r="H4987" t="s">
        <v>81</v>
      </c>
      <c r="I4987" t="s">
        <v>52</v>
      </c>
      <c r="J4987" s="8" t="s">
        <v>46</v>
      </c>
      <c r="K4987" s="8">
        <v>0</v>
      </c>
      <c r="L4987" t="s">
        <v>82</v>
      </c>
      <c r="M4987" s="9">
        <v>40</v>
      </c>
      <c r="N4987" s="10">
        <v>1230.7692307692307</v>
      </c>
      <c r="O4987">
        <v>1.1000000000000001</v>
      </c>
      <c r="P4987">
        <v>1.03</v>
      </c>
      <c r="Q4987">
        <v>0</v>
      </c>
      <c r="R4987" t="s">
        <v>43</v>
      </c>
      <c r="S4987" s="16">
        <v>0</v>
      </c>
      <c r="T4987" s="16">
        <v>0</v>
      </c>
      <c r="U4987" s="16">
        <v>0</v>
      </c>
      <c r="V4987" s="16">
        <v>0</v>
      </c>
      <c r="W4987" s="16">
        <v>0</v>
      </c>
      <c r="X4987" s="16">
        <v>0</v>
      </c>
    </row>
    <row r="4988" spans="1:24" x14ac:dyDescent="0.25">
      <c r="A4988" s="4" t="s">
        <v>24</v>
      </c>
      <c r="B4988" s="5" t="s">
        <v>5455</v>
      </c>
      <c r="C4988" s="6" t="s">
        <v>92</v>
      </c>
      <c r="D4988" s="7">
        <v>171</v>
      </c>
      <c r="E4988" t="s">
        <v>55</v>
      </c>
      <c r="F4988" t="s">
        <v>28</v>
      </c>
      <c r="G4988" t="s">
        <v>56</v>
      </c>
      <c r="H4988" t="s">
        <v>51</v>
      </c>
      <c r="I4988" t="s">
        <v>40</v>
      </c>
      <c r="J4988" s="8" t="s">
        <v>46</v>
      </c>
      <c r="K4988" s="8">
        <v>92</v>
      </c>
      <c r="L4988" t="s">
        <v>99</v>
      </c>
      <c r="M4988" s="9">
        <v>40</v>
      </c>
      <c r="N4988" s="10">
        <v>41</v>
      </c>
      <c r="O4988">
        <v>0.8</v>
      </c>
      <c r="P4988">
        <v>1.05</v>
      </c>
      <c r="Q4988">
        <v>0</v>
      </c>
      <c r="R4988" t="s">
        <v>43</v>
      </c>
      <c r="S4988" s="16">
        <v>5376</v>
      </c>
      <c r="T4988" s="16">
        <v>0</v>
      </c>
      <c r="U4988" s="16">
        <v>500</v>
      </c>
      <c r="V4988" s="16">
        <v>50</v>
      </c>
      <c r="W4988" s="16">
        <v>3772</v>
      </c>
      <c r="X4988" s="16">
        <v>1054</v>
      </c>
    </row>
    <row r="4989" spans="1:24" x14ac:dyDescent="0.25">
      <c r="A4989" s="4" t="s">
        <v>24</v>
      </c>
      <c r="B4989" s="5" t="s">
        <v>5456</v>
      </c>
      <c r="C4989" s="6" t="s">
        <v>43</v>
      </c>
      <c r="D4989" s="7">
        <v>295</v>
      </c>
      <c r="E4989" t="s">
        <v>817</v>
      </c>
      <c r="F4989" t="s">
        <v>37</v>
      </c>
      <c r="G4989" t="s">
        <v>234</v>
      </c>
      <c r="H4989" t="s">
        <v>60</v>
      </c>
      <c r="I4989" t="s">
        <v>40</v>
      </c>
      <c r="J4989" s="8" t="s">
        <v>32</v>
      </c>
      <c r="K4989" s="8">
        <v>0</v>
      </c>
      <c r="L4989" t="s">
        <v>117</v>
      </c>
      <c r="M4989" s="9">
        <v>54</v>
      </c>
      <c r="N4989" s="10">
        <v>5666.666666666667</v>
      </c>
      <c r="O4989">
        <v>0.8</v>
      </c>
      <c r="P4989">
        <v>1.19</v>
      </c>
      <c r="Q4989">
        <v>0</v>
      </c>
      <c r="R4989" t="s">
        <v>43</v>
      </c>
      <c r="S4989" s="16">
        <v>0</v>
      </c>
      <c r="T4989" s="16">
        <v>0</v>
      </c>
      <c r="U4989" s="16">
        <v>500</v>
      </c>
      <c r="V4989" s="16">
        <v>250</v>
      </c>
      <c r="W4989" s="16">
        <v>0</v>
      </c>
      <c r="X4989" s="16">
        <v>-750</v>
      </c>
    </row>
    <row r="4990" spans="1:24" x14ac:dyDescent="0.25">
      <c r="A4990" s="4" t="s">
        <v>24</v>
      </c>
      <c r="B4990" s="5" t="s">
        <v>5457</v>
      </c>
      <c r="C4990" s="6" t="s">
        <v>66</v>
      </c>
      <c r="D4990" s="7">
        <v>43</v>
      </c>
      <c r="E4990" t="s">
        <v>777</v>
      </c>
      <c r="F4990" t="s">
        <v>28</v>
      </c>
      <c r="G4990" t="s">
        <v>778</v>
      </c>
      <c r="H4990" t="s">
        <v>51</v>
      </c>
      <c r="I4990" t="s">
        <v>76</v>
      </c>
      <c r="J4990" s="8" t="s">
        <v>32</v>
      </c>
      <c r="K4990" s="8">
        <v>162</v>
      </c>
      <c r="L4990" t="s">
        <v>296</v>
      </c>
      <c r="M4990" s="9">
        <v>72</v>
      </c>
      <c r="N4990" s="10">
        <v>8333.3333333333339</v>
      </c>
      <c r="O4990">
        <v>1</v>
      </c>
      <c r="P4990">
        <v>0.8</v>
      </c>
      <c r="Q4990">
        <v>0</v>
      </c>
      <c r="R4990" t="s">
        <v>43</v>
      </c>
      <c r="S4990" s="16">
        <v>9216</v>
      </c>
      <c r="T4990" s="16">
        <v>8333.3333333333339</v>
      </c>
      <c r="U4990" s="16">
        <v>500</v>
      </c>
      <c r="V4990" s="16">
        <v>10</v>
      </c>
      <c r="W4990" s="16">
        <v>0</v>
      </c>
      <c r="X4990" s="16">
        <v>372.66666666666606</v>
      </c>
    </row>
    <row r="4991" spans="1:24" x14ac:dyDescent="0.25">
      <c r="A4991" s="4" t="s">
        <v>24</v>
      </c>
      <c r="B4991" s="5" t="s">
        <v>5458</v>
      </c>
      <c r="C4991" s="6" t="s">
        <v>92</v>
      </c>
      <c r="D4991" s="7">
        <v>288</v>
      </c>
      <c r="E4991" t="s">
        <v>1108</v>
      </c>
      <c r="F4991" t="s">
        <v>37</v>
      </c>
      <c r="G4991" t="s">
        <v>85</v>
      </c>
      <c r="H4991" t="s">
        <v>51</v>
      </c>
      <c r="I4991" t="s">
        <v>52</v>
      </c>
      <c r="J4991" s="8" t="s">
        <v>46</v>
      </c>
      <c r="K4991" s="8">
        <v>104</v>
      </c>
      <c r="L4991" t="s">
        <v>99</v>
      </c>
      <c r="M4991" s="9">
        <v>48</v>
      </c>
      <c r="N4991" s="10">
        <v>50</v>
      </c>
      <c r="O4991">
        <v>1.1000000000000001</v>
      </c>
      <c r="P4991">
        <v>0.95</v>
      </c>
      <c r="Q4991">
        <v>0</v>
      </c>
      <c r="R4991" t="s">
        <v>43</v>
      </c>
      <c r="S4991" s="16">
        <v>5216.6400000000003</v>
      </c>
      <c r="T4991" s="16">
        <v>0</v>
      </c>
      <c r="U4991" s="16">
        <v>200</v>
      </c>
      <c r="V4991" s="16">
        <v>0</v>
      </c>
      <c r="W4991" s="16">
        <v>5200</v>
      </c>
      <c r="X4991" s="16">
        <v>-183.35999999999967</v>
      </c>
    </row>
    <row r="4992" spans="1:24" x14ac:dyDescent="0.25">
      <c r="A4992" s="4" t="s">
        <v>24</v>
      </c>
      <c r="B4992" s="5" t="s">
        <v>5459</v>
      </c>
      <c r="C4992" s="6" t="s">
        <v>92</v>
      </c>
      <c r="D4992" s="7">
        <v>117</v>
      </c>
      <c r="E4992" t="s">
        <v>478</v>
      </c>
      <c r="F4992" t="s">
        <v>37</v>
      </c>
      <c r="G4992" t="s">
        <v>220</v>
      </c>
      <c r="H4992" t="s">
        <v>81</v>
      </c>
      <c r="I4992" t="s">
        <v>76</v>
      </c>
      <c r="J4992" s="8" t="s">
        <v>32</v>
      </c>
      <c r="K4992" s="8">
        <v>0</v>
      </c>
      <c r="L4992" t="s">
        <v>95</v>
      </c>
      <c r="M4992" s="9">
        <v>72</v>
      </c>
      <c r="N4992" s="10">
        <v>71</v>
      </c>
      <c r="O4992">
        <v>1</v>
      </c>
      <c r="P4992">
        <v>1.1499999999999999</v>
      </c>
      <c r="Q4992">
        <v>0</v>
      </c>
      <c r="R4992" t="s">
        <v>43</v>
      </c>
      <c r="S4992" s="16">
        <v>0</v>
      </c>
      <c r="T4992" s="16">
        <v>0</v>
      </c>
      <c r="U4992" s="16">
        <v>200</v>
      </c>
      <c r="V4992" s="16">
        <v>0</v>
      </c>
      <c r="W4992" s="16">
        <v>0</v>
      </c>
      <c r="X4992" s="16">
        <v>-200</v>
      </c>
    </row>
    <row r="4993" spans="1:24" x14ac:dyDescent="0.25">
      <c r="A4993" s="4" t="s">
        <v>24</v>
      </c>
      <c r="B4993" s="5" t="s">
        <v>5460</v>
      </c>
      <c r="C4993" s="6" t="s">
        <v>92</v>
      </c>
      <c r="D4993" s="7">
        <v>77</v>
      </c>
      <c r="E4993" t="s">
        <v>1134</v>
      </c>
      <c r="F4993" t="s">
        <v>37</v>
      </c>
      <c r="G4993" t="s">
        <v>278</v>
      </c>
      <c r="H4993" t="s">
        <v>60</v>
      </c>
      <c r="I4993" t="s">
        <v>31</v>
      </c>
      <c r="J4993" s="8" t="s">
        <v>46</v>
      </c>
      <c r="K4993" s="8">
        <v>162</v>
      </c>
      <c r="L4993" t="s">
        <v>99</v>
      </c>
      <c r="M4993" s="9">
        <v>35</v>
      </c>
      <c r="N4993" s="10">
        <v>42</v>
      </c>
      <c r="O4993">
        <v>1.2</v>
      </c>
      <c r="P4993">
        <v>1</v>
      </c>
      <c r="Q4993">
        <v>0</v>
      </c>
      <c r="R4993" t="s">
        <v>43</v>
      </c>
      <c r="S4993" s="16">
        <v>6804</v>
      </c>
      <c r="T4993" s="16">
        <v>0</v>
      </c>
      <c r="U4993" s="16">
        <v>200</v>
      </c>
      <c r="V4993" s="16">
        <v>10</v>
      </c>
      <c r="W4993" s="16">
        <v>6804</v>
      </c>
      <c r="X4993" s="16">
        <v>-210</v>
      </c>
    </row>
    <row r="4994" spans="1:24" x14ac:dyDescent="0.25">
      <c r="A4994" s="4" t="s">
        <v>24</v>
      </c>
      <c r="B4994" s="5" t="s">
        <v>5461</v>
      </c>
      <c r="C4994" s="6" t="s">
        <v>92</v>
      </c>
      <c r="D4994" s="7">
        <v>18</v>
      </c>
      <c r="E4994" t="s">
        <v>788</v>
      </c>
      <c r="F4994" t="s">
        <v>37</v>
      </c>
      <c r="G4994" t="s">
        <v>285</v>
      </c>
      <c r="H4994" t="s">
        <v>30</v>
      </c>
      <c r="I4994" t="s">
        <v>52</v>
      </c>
      <c r="J4994" s="8" t="s">
        <v>32</v>
      </c>
      <c r="K4994" s="8">
        <v>0</v>
      </c>
      <c r="L4994" t="s">
        <v>95</v>
      </c>
      <c r="M4994" s="9">
        <v>72</v>
      </c>
      <c r="N4994" s="10">
        <v>79</v>
      </c>
      <c r="O4994">
        <v>1.1000000000000001</v>
      </c>
      <c r="P4994">
        <v>1.08</v>
      </c>
      <c r="Q4994">
        <v>0</v>
      </c>
      <c r="R4994" t="s">
        <v>43</v>
      </c>
      <c r="S4994" s="16">
        <v>0</v>
      </c>
      <c r="T4994" s="16">
        <v>0</v>
      </c>
      <c r="U4994" s="16">
        <v>0</v>
      </c>
      <c r="V4994" s="16">
        <v>250</v>
      </c>
      <c r="W4994" s="16">
        <v>0</v>
      </c>
      <c r="X4994" s="16">
        <v>-250</v>
      </c>
    </row>
    <row r="4995" spans="1:24" x14ac:dyDescent="0.25">
      <c r="A4995" s="4" t="s">
        <v>24</v>
      </c>
      <c r="B4995" s="5" t="s">
        <v>5462</v>
      </c>
      <c r="C4995" s="6" t="s">
        <v>35</v>
      </c>
      <c r="D4995" s="7">
        <v>277</v>
      </c>
      <c r="E4995" t="s">
        <v>686</v>
      </c>
      <c r="F4995" t="s">
        <v>28</v>
      </c>
      <c r="G4995" t="s">
        <v>153</v>
      </c>
      <c r="H4995" t="s">
        <v>39</v>
      </c>
      <c r="I4995" t="s">
        <v>76</v>
      </c>
      <c r="J4995" s="8" t="s">
        <v>46</v>
      </c>
      <c r="K4995" s="8">
        <v>167</v>
      </c>
      <c r="L4995" t="s">
        <v>53</v>
      </c>
      <c r="M4995" s="9">
        <v>24</v>
      </c>
      <c r="N4995" s="10">
        <v>384.61538461538464</v>
      </c>
      <c r="O4995">
        <v>1</v>
      </c>
      <c r="P4995">
        <v>1.1200000000000001</v>
      </c>
      <c r="Q4995">
        <v>1</v>
      </c>
      <c r="R4995" t="s">
        <v>43</v>
      </c>
      <c r="S4995" s="16">
        <v>0</v>
      </c>
      <c r="T4995" s="16">
        <v>384.61538461538464</v>
      </c>
      <c r="U4995" s="16">
        <v>0</v>
      </c>
      <c r="V4995" s="16">
        <v>10</v>
      </c>
      <c r="W4995" s="16">
        <v>0</v>
      </c>
      <c r="X4995" s="16">
        <v>-394.61538461538464</v>
      </c>
    </row>
    <row r="4996" spans="1:24" x14ac:dyDescent="0.25">
      <c r="A4996" s="4" t="s">
        <v>24</v>
      </c>
      <c r="B4996" s="5" t="s">
        <v>5463</v>
      </c>
      <c r="C4996" s="6" t="s">
        <v>78</v>
      </c>
      <c r="D4996" s="7">
        <v>118</v>
      </c>
      <c r="E4996" t="s">
        <v>219</v>
      </c>
      <c r="F4996" t="s">
        <v>37</v>
      </c>
      <c r="G4996" t="s">
        <v>220</v>
      </c>
      <c r="H4996" t="s">
        <v>81</v>
      </c>
      <c r="I4996" t="s">
        <v>40</v>
      </c>
      <c r="J4996" s="8" t="s">
        <v>46</v>
      </c>
      <c r="K4996" s="8">
        <v>166</v>
      </c>
      <c r="L4996" t="s">
        <v>82</v>
      </c>
      <c r="M4996" s="9">
        <v>40</v>
      </c>
      <c r="N4996" s="10">
        <v>1230.7692307692307</v>
      </c>
      <c r="O4996">
        <v>0.8</v>
      </c>
      <c r="P4996">
        <v>1.1499999999999999</v>
      </c>
      <c r="Q4996">
        <v>0</v>
      </c>
      <c r="R4996" t="s">
        <v>43</v>
      </c>
      <c r="S4996" s="16">
        <v>6108.7999999999993</v>
      </c>
      <c r="T4996" s="16">
        <v>1230.7692307692307</v>
      </c>
      <c r="U4996" s="16">
        <v>750</v>
      </c>
      <c r="V4996" s="16">
        <v>500</v>
      </c>
      <c r="W4996" s="16">
        <v>0</v>
      </c>
      <c r="X4996" s="16">
        <v>3628.0307692307688</v>
      </c>
    </row>
    <row r="4997" spans="1:24" x14ac:dyDescent="0.25">
      <c r="A4997" s="4" t="s">
        <v>24</v>
      </c>
      <c r="B4997" s="5" t="s">
        <v>5464</v>
      </c>
      <c r="C4997" s="6" t="s">
        <v>43</v>
      </c>
      <c r="D4997" s="7">
        <v>63</v>
      </c>
      <c r="E4997" t="s">
        <v>161</v>
      </c>
      <c r="F4997" t="s">
        <v>37</v>
      </c>
      <c r="G4997" t="s">
        <v>113</v>
      </c>
      <c r="H4997" t="s">
        <v>60</v>
      </c>
      <c r="I4997" t="s">
        <v>76</v>
      </c>
      <c r="J4997" s="8" t="s">
        <v>32</v>
      </c>
      <c r="K4997" s="8">
        <v>0</v>
      </c>
      <c r="L4997" t="s">
        <v>117</v>
      </c>
      <c r="M4997" s="9">
        <v>54</v>
      </c>
      <c r="N4997" s="10">
        <v>5666.666666666667</v>
      </c>
      <c r="O4997">
        <v>1</v>
      </c>
      <c r="P4997">
        <v>1.01</v>
      </c>
      <c r="Q4997">
        <v>0</v>
      </c>
      <c r="R4997" t="s">
        <v>43</v>
      </c>
      <c r="S4997" s="16">
        <v>0</v>
      </c>
      <c r="T4997" s="16">
        <v>0</v>
      </c>
      <c r="U4997" s="16">
        <v>0</v>
      </c>
      <c r="V4997" s="16">
        <v>10</v>
      </c>
      <c r="W4997" s="16">
        <v>0</v>
      </c>
      <c r="X4997" s="16">
        <v>-10</v>
      </c>
    </row>
    <row r="4998" spans="1:24" x14ac:dyDescent="0.25">
      <c r="A4998" s="4" t="s">
        <v>24</v>
      </c>
      <c r="B4998" s="5" t="s">
        <v>5465</v>
      </c>
      <c r="C4998" s="6" t="s">
        <v>35</v>
      </c>
      <c r="D4998" s="7">
        <v>16</v>
      </c>
      <c r="E4998" t="s">
        <v>668</v>
      </c>
      <c r="F4998" t="s">
        <v>28</v>
      </c>
      <c r="G4998" t="s">
        <v>68</v>
      </c>
      <c r="H4998" t="s">
        <v>30</v>
      </c>
      <c r="I4998" t="s">
        <v>40</v>
      </c>
      <c r="J4998" s="8" t="s">
        <v>32</v>
      </c>
      <c r="K4998" s="8">
        <v>0</v>
      </c>
      <c r="L4998" t="s">
        <v>41</v>
      </c>
      <c r="M4998" s="9">
        <v>48</v>
      </c>
      <c r="N4998" s="10">
        <v>5416.666666666667</v>
      </c>
      <c r="O4998">
        <v>0.8</v>
      </c>
      <c r="P4998">
        <v>1.1399999999999999</v>
      </c>
      <c r="Q4998">
        <v>0</v>
      </c>
      <c r="R4998" t="s">
        <v>43</v>
      </c>
      <c r="S4998" s="16">
        <v>7004.16</v>
      </c>
      <c r="T4998" s="16">
        <v>0</v>
      </c>
      <c r="U4998" s="16">
        <v>500</v>
      </c>
      <c r="V4998" s="16">
        <v>50</v>
      </c>
      <c r="W4998" s="16">
        <v>0</v>
      </c>
      <c r="X4998" s="16">
        <v>6454.16</v>
      </c>
    </row>
    <row r="4999" spans="1:24" x14ac:dyDescent="0.25">
      <c r="A4999" s="4" t="s">
        <v>24</v>
      </c>
      <c r="B4999" s="5" t="s">
        <v>5466</v>
      </c>
      <c r="C4999" s="6" t="s">
        <v>92</v>
      </c>
      <c r="D4999" s="7">
        <v>65</v>
      </c>
      <c r="E4999" t="s">
        <v>414</v>
      </c>
      <c r="F4999" t="s">
        <v>37</v>
      </c>
      <c r="G4999" t="s">
        <v>195</v>
      </c>
      <c r="H4999" t="s">
        <v>39</v>
      </c>
      <c r="I4999" t="s">
        <v>31</v>
      </c>
      <c r="J4999" s="8" t="s">
        <v>46</v>
      </c>
      <c r="K4999" s="8">
        <v>165</v>
      </c>
      <c r="L4999" t="s">
        <v>99</v>
      </c>
      <c r="M4999" s="9">
        <v>48</v>
      </c>
      <c r="N4999" s="10">
        <v>49</v>
      </c>
      <c r="O4999">
        <v>1.2</v>
      </c>
      <c r="P4999">
        <v>0.88</v>
      </c>
      <c r="Q4999">
        <v>0</v>
      </c>
      <c r="R4999" t="s">
        <v>43</v>
      </c>
      <c r="S4999" s="16">
        <v>8363.52</v>
      </c>
      <c r="T4999" s="16">
        <v>0</v>
      </c>
      <c r="U4999" s="16">
        <v>200</v>
      </c>
      <c r="V4999" s="16">
        <v>0</v>
      </c>
      <c r="W4999" s="16">
        <v>8085</v>
      </c>
      <c r="X4999" s="16">
        <v>78.520000000000437</v>
      </c>
    </row>
    <row r="5000" spans="1:24" x14ac:dyDescent="0.25">
      <c r="A5000" s="4" t="s">
        <v>24</v>
      </c>
      <c r="B5000" s="5" t="s">
        <v>5467</v>
      </c>
      <c r="C5000" s="6" t="s">
        <v>92</v>
      </c>
      <c r="D5000" s="7">
        <v>141</v>
      </c>
      <c r="E5000" t="s">
        <v>311</v>
      </c>
      <c r="F5000" t="s">
        <v>37</v>
      </c>
      <c r="G5000" t="s">
        <v>312</v>
      </c>
      <c r="H5000" t="s">
        <v>81</v>
      </c>
      <c r="I5000" t="s">
        <v>40</v>
      </c>
      <c r="J5000" s="8" t="s">
        <v>46</v>
      </c>
      <c r="K5000" s="8">
        <v>160</v>
      </c>
      <c r="L5000" t="s">
        <v>99</v>
      </c>
      <c r="M5000" s="9">
        <v>40</v>
      </c>
      <c r="N5000" s="10">
        <v>54</v>
      </c>
      <c r="O5000">
        <v>0.8</v>
      </c>
      <c r="P5000">
        <v>1.2</v>
      </c>
      <c r="Q5000">
        <v>0</v>
      </c>
      <c r="R5000" t="s">
        <v>43</v>
      </c>
      <c r="S5000" s="16">
        <v>6144</v>
      </c>
      <c r="T5000" s="16">
        <v>0</v>
      </c>
      <c r="U5000" s="16">
        <v>0</v>
      </c>
      <c r="V5000" s="16">
        <v>50</v>
      </c>
      <c r="W5000" s="16">
        <v>8640</v>
      </c>
      <c r="X5000" s="16">
        <v>-2546</v>
      </c>
    </row>
    <row r="5001" spans="1:24" x14ac:dyDescent="0.25">
      <c r="A5001" s="4" t="s">
        <v>24</v>
      </c>
      <c r="B5001" s="5" t="s">
        <v>5468</v>
      </c>
      <c r="C5001" s="6" t="s">
        <v>78</v>
      </c>
      <c r="D5001" s="7">
        <v>263</v>
      </c>
      <c r="E5001" t="s">
        <v>1030</v>
      </c>
      <c r="F5001" t="s">
        <v>28</v>
      </c>
      <c r="G5001" t="s">
        <v>403</v>
      </c>
      <c r="H5001" t="s">
        <v>51</v>
      </c>
      <c r="I5001" t="s">
        <v>76</v>
      </c>
      <c r="J5001" s="8" t="s">
        <v>32</v>
      </c>
      <c r="K5001" s="8">
        <v>127</v>
      </c>
      <c r="L5001" t="s">
        <v>121</v>
      </c>
      <c r="M5001" s="9">
        <v>65</v>
      </c>
      <c r="N5001" s="10">
        <v>7500</v>
      </c>
      <c r="O5001">
        <v>1</v>
      </c>
      <c r="P5001">
        <v>1.1499999999999999</v>
      </c>
      <c r="Q5001">
        <v>0</v>
      </c>
      <c r="R5001" t="s">
        <v>43</v>
      </c>
      <c r="S5001" s="16">
        <v>11959.999999999998</v>
      </c>
      <c r="T5001" s="16">
        <v>7500</v>
      </c>
      <c r="U5001" s="16">
        <v>0</v>
      </c>
      <c r="V5001" s="16">
        <v>50</v>
      </c>
      <c r="W5001" s="16">
        <v>0</v>
      </c>
      <c r="X5001" s="16">
        <v>4409.9999999999982</v>
      </c>
    </row>
    <row r="5002" spans="1:24" x14ac:dyDescent="0.25">
      <c r="A5002" s="4" t="s">
        <v>24</v>
      </c>
      <c r="B5002" s="12" t="s">
        <v>5469</v>
      </c>
      <c r="D5002">
        <v>1</v>
      </c>
      <c r="E5002" t="s">
        <v>935</v>
      </c>
      <c r="F5002" t="s">
        <v>37</v>
      </c>
      <c r="G5002" t="s">
        <v>309</v>
      </c>
      <c r="H5002" t="s">
        <v>60</v>
      </c>
      <c r="I5002" t="s">
        <v>86</v>
      </c>
      <c r="J5002" s="8" t="s">
        <v>32</v>
      </c>
      <c r="R5002" t="s">
        <v>5470</v>
      </c>
      <c r="S5002" s="16">
        <v>0</v>
      </c>
      <c r="T5002" s="16">
        <v>0</v>
      </c>
      <c r="U5002" s="16">
        <v>0</v>
      </c>
      <c r="V5002" s="16">
        <v>0</v>
      </c>
      <c r="W5002" s="16">
        <v>0</v>
      </c>
      <c r="X5002" s="16">
        <v>0</v>
      </c>
    </row>
    <row r="5003" spans="1:24" x14ac:dyDescent="0.25">
      <c r="A5003" s="4" t="s">
        <v>24</v>
      </c>
      <c r="B5003" s="12" t="s">
        <v>5469</v>
      </c>
      <c r="D5003">
        <v>2</v>
      </c>
      <c r="E5003" t="s">
        <v>571</v>
      </c>
      <c r="F5003" t="s">
        <v>28</v>
      </c>
      <c r="G5003" t="s">
        <v>309</v>
      </c>
      <c r="H5003" t="s">
        <v>60</v>
      </c>
      <c r="I5003" t="s">
        <v>31</v>
      </c>
      <c r="J5003" t="s">
        <v>32</v>
      </c>
      <c r="R5003" t="s">
        <v>5470</v>
      </c>
      <c r="S5003" s="16">
        <v>0</v>
      </c>
      <c r="T5003" s="16">
        <v>0</v>
      </c>
      <c r="U5003" s="16">
        <v>0</v>
      </c>
      <c r="V5003" s="16">
        <v>0</v>
      </c>
      <c r="W5003" s="16">
        <v>0</v>
      </c>
      <c r="X5003" s="16">
        <v>0</v>
      </c>
    </row>
    <row r="5004" spans="1:24" x14ac:dyDescent="0.25">
      <c r="A5004" s="4" t="s">
        <v>24</v>
      </c>
      <c r="B5004" s="12" t="s">
        <v>5469</v>
      </c>
      <c r="D5004">
        <v>3</v>
      </c>
      <c r="E5004" t="s">
        <v>551</v>
      </c>
      <c r="F5004" t="s">
        <v>28</v>
      </c>
      <c r="G5004" t="s">
        <v>309</v>
      </c>
      <c r="H5004" t="s">
        <v>60</v>
      </c>
      <c r="I5004" t="s">
        <v>52</v>
      </c>
      <c r="J5004" t="s">
        <v>32</v>
      </c>
      <c r="R5004" t="s">
        <v>5470</v>
      </c>
      <c r="S5004" s="16">
        <v>0</v>
      </c>
      <c r="T5004" s="16">
        <v>0</v>
      </c>
      <c r="U5004" s="16">
        <v>0</v>
      </c>
      <c r="V5004" s="16">
        <v>0</v>
      </c>
      <c r="W5004" s="16">
        <v>0</v>
      </c>
      <c r="X5004" s="16">
        <v>0</v>
      </c>
    </row>
    <row r="5005" spans="1:24" x14ac:dyDescent="0.25">
      <c r="A5005" s="4" t="s">
        <v>24</v>
      </c>
      <c r="B5005" s="12" t="s">
        <v>5469</v>
      </c>
      <c r="D5005">
        <v>4</v>
      </c>
      <c r="E5005" t="s">
        <v>308</v>
      </c>
      <c r="F5005" t="s">
        <v>37</v>
      </c>
      <c r="G5005" t="s">
        <v>309</v>
      </c>
      <c r="H5005" t="s">
        <v>60</v>
      </c>
      <c r="I5005" t="s">
        <v>76</v>
      </c>
      <c r="J5005" t="s">
        <v>32</v>
      </c>
      <c r="R5005" t="s">
        <v>5470</v>
      </c>
      <c r="S5005" s="16">
        <v>0</v>
      </c>
      <c r="T5005" s="16">
        <v>0</v>
      </c>
      <c r="U5005" s="16">
        <v>0</v>
      </c>
      <c r="V5005" s="16">
        <v>0</v>
      </c>
      <c r="W5005" s="16">
        <v>0</v>
      </c>
      <c r="X5005" s="16">
        <v>0</v>
      </c>
    </row>
    <row r="5006" spans="1:24" x14ac:dyDescent="0.25">
      <c r="A5006" s="4" t="s">
        <v>24</v>
      </c>
      <c r="B5006" s="12" t="s">
        <v>5469</v>
      </c>
      <c r="D5006">
        <v>5</v>
      </c>
      <c r="E5006" t="s">
        <v>459</v>
      </c>
      <c r="F5006" t="s">
        <v>37</v>
      </c>
      <c r="G5006" t="s">
        <v>309</v>
      </c>
      <c r="H5006" t="s">
        <v>60</v>
      </c>
      <c r="I5006" t="s">
        <v>40</v>
      </c>
      <c r="J5006" t="s">
        <v>32</v>
      </c>
      <c r="R5006" t="s">
        <v>5470</v>
      </c>
      <c r="S5006" s="16">
        <v>0</v>
      </c>
      <c r="T5006" s="16">
        <v>0</v>
      </c>
      <c r="U5006" s="16">
        <v>0</v>
      </c>
      <c r="V5006" s="16">
        <v>0</v>
      </c>
      <c r="W5006" s="16">
        <v>0</v>
      </c>
      <c r="X5006" s="16">
        <v>0</v>
      </c>
    </row>
    <row r="5007" spans="1:24" x14ac:dyDescent="0.25">
      <c r="A5007" s="4" t="s">
        <v>24</v>
      </c>
      <c r="B5007" s="12" t="s">
        <v>5469</v>
      </c>
      <c r="D5007">
        <v>6</v>
      </c>
      <c r="E5007" t="s">
        <v>882</v>
      </c>
      <c r="F5007" t="s">
        <v>37</v>
      </c>
      <c r="G5007" t="s">
        <v>883</v>
      </c>
      <c r="H5007" t="s">
        <v>51</v>
      </c>
      <c r="I5007" t="s">
        <v>40</v>
      </c>
      <c r="J5007" t="s">
        <v>32</v>
      </c>
      <c r="R5007" t="s">
        <v>5470</v>
      </c>
      <c r="S5007" s="16">
        <v>0</v>
      </c>
      <c r="T5007" s="16">
        <v>0</v>
      </c>
      <c r="U5007" s="16">
        <v>0</v>
      </c>
      <c r="V5007" s="16">
        <v>0</v>
      </c>
      <c r="W5007" s="16">
        <v>0</v>
      </c>
      <c r="X5007" s="16">
        <v>0</v>
      </c>
    </row>
    <row r="5008" spans="1:24" x14ac:dyDescent="0.25">
      <c r="A5008" s="4" t="s">
        <v>24</v>
      </c>
      <c r="B5008" s="12" t="s">
        <v>5469</v>
      </c>
      <c r="D5008">
        <v>7</v>
      </c>
      <c r="E5008" t="s">
        <v>416</v>
      </c>
      <c r="F5008" t="s">
        <v>37</v>
      </c>
      <c r="G5008" t="s">
        <v>281</v>
      </c>
      <c r="H5008" t="s">
        <v>30</v>
      </c>
      <c r="I5008" t="s">
        <v>76</v>
      </c>
      <c r="J5008" t="s">
        <v>32</v>
      </c>
      <c r="R5008" t="s">
        <v>5470</v>
      </c>
      <c r="S5008" s="16">
        <v>0</v>
      </c>
      <c r="T5008" s="16">
        <v>0</v>
      </c>
      <c r="U5008" s="16">
        <v>0</v>
      </c>
      <c r="V5008" s="16">
        <v>0</v>
      </c>
      <c r="W5008" s="16">
        <v>0</v>
      </c>
      <c r="X5008" s="16">
        <v>0</v>
      </c>
    </row>
    <row r="5009" spans="1:24" x14ac:dyDescent="0.25">
      <c r="A5009" s="4" t="s">
        <v>24</v>
      </c>
      <c r="B5009" s="12" t="s">
        <v>5469</v>
      </c>
      <c r="D5009">
        <v>8</v>
      </c>
      <c r="E5009" t="s">
        <v>280</v>
      </c>
      <c r="F5009" t="s">
        <v>37</v>
      </c>
      <c r="G5009" t="s">
        <v>281</v>
      </c>
      <c r="H5009" t="s">
        <v>30</v>
      </c>
      <c r="I5009" t="s">
        <v>40</v>
      </c>
      <c r="J5009" t="s">
        <v>32</v>
      </c>
      <c r="R5009" t="s">
        <v>5470</v>
      </c>
      <c r="S5009" s="16">
        <v>0</v>
      </c>
      <c r="T5009" s="16">
        <v>0</v>
      </c>
      <c r="U5009" s="16">
        <v>0</v>
      </c>
      <c r="V5009" s="16">
        <v>0</v>
      </c>
      <c r="W5009" s="16">
        <v>0</v>
      </c>
      <c r="X5009" s="16">
        <v>0</v>
      </c>
    </row>
    <row r="5010" spans="1:24" x14ac:dyDescent="0.25">
      <c r="A5010" s="4" t="s">
        <v>24</v>
      </c>
      <c r="B5010" s="12" t="s">
        <v>5469</v>
      </c>
      <c r="D5010">
        <v>9</v>
      </c>
      <c r="E5010" t="s">
        <v>236</v>
      </c>
      <c r="F5010" t="s">
        <v>37</v>
      </c>
      <c r="G5010" t="s">
        <v>237</v>
      </c>
      <c r="H5010" t="s">
        <v>30</v>
      </c>
      <c r="I5010" t="s">
        <v>86</v>
      </c>
      <c r="J5010" t="s">
        <v>32</v>
      </c>
      <c r="R5010" t="s">
        <v>5470</v>
      </c>
      <c r="S5010" s="16">
        <v>0</v>
      </c>
      <c r="T5010" s="16">
        <v>0</v>
      </c>
      <c r="U5010" s="16">
        <v>0</v>
      </c>
      <c r="V5010" s="16">
        <v>0</v>
      </c>
      <c r="W5010" s="16">
        <v>0</v>
      </c>
      <c r="X5010" s="16">
        <v>0</v>
      </c>
    </row>
    <row r="5011" spans="1:24" x14ac:dyDescent="0.25">
      <c r="A5011" s="4" t="s">
        <v>24</v>
      </c>
      <c r="B5011" s="12" t="s">
        <v>5469</v>
      </c>
      <c r="D5011">
        <v>10</v>
      </c>
      <c r="E5011" t="s">
        <v>379</v>
      </c>
      <c r="F5011" t="s">
        <v>28</v>
      </c>
      <c r="G5011" t="s">
        <v>237</v>
      </c>
      <c r="H5011" t="s">
        <v>30</v>
      </c>
      <c r="I5011" t="s">
        <v>31</v>
      </c>
      <c r="J5011" t="s">
        <v>32</v>
      </c>
      <c r="R5011" t="s">
        <v>5470</v>
      </c>
      <c r="S5011" s="16">
        <v>0</v>
      </c>
      <c r="T5011" s="16">
        <v>0</v>
      </c>
      <c r="U5011" s="16">
        <v>0</v>
      </c>
      <c r="V5011" s="16">
        <v>0</v>
      </c>
      <c r="W5011" s="16">
        <v>0</v>
      </c>
      <c r="X5011" s="16">
        <v>0</v>
      </c>
    </row>
    <row r="5012" spans="1:24" x14ac:dyDescent="0.25">
      <c r="A5012" s="4" t="s">
        <v>24</v>
      </c>
      <c r="B5012" s="12" t="s">
        <v>5469</v>
      </c>
      <c r="D5012">
        <v>11</v>
      </c>
      <c r="E5012" t="s">
        <v>944</v>
      </c>
      <c r="F5012" t="s">
        <v>37</v>
      </c>
      <c r="G5012" t="s">
        <v>237</v>
      </c>
      <c r="H5012" t="s">
        <v>30</v>
      </c>
      <c r="I5012" t="s">
        <v>52</v>
      </c>
      <c r="J5012" t="s">
        <v>32</v>
      </c>
      <c r="R5012" t="s">
        <v>5470</v>
      </c>
      <c r="S5012" s="16">
        <v>0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</row>
    <row r="5013" spans="1:24" x14ac:dyDescent="0.25">
      <c r="A5013" s="4" t="s">
        <v>24</v>
      </c>
      <c r="B5013" s="12" t="s">
        <v>5469</v>
      </c>
      <c r="D5013">
        <v>12</v>
      </c>
      <c r="E5013" t="s">
        <v>320</v>
      </c>
      <c r="F5013" t="s">
        <v>37</v>
      </c>
      <c r="G5013" t="s">
        <v>237</v>
      </c>
      <c r="H5013" t="s">
        <v>30</v>
      </c>
      <c r="I5013" t="s">
        <v>76</v>
      </c>
      <c r="J5013" t="s">
        <v>32</v>
      </c>
      <c r="R5013" t="s">
        <v>5470</v>
      </c>
      <c r="S5013" s="16">
        <v>0</v>
      </c>
      <c r="T5013" s="16">
        <v>0</v>
      </c>
      <c r="U5013" s="16">
        <v>0</v>
      </c>
      <c r="V5013" s="16">
        <v>0</v>
      </c>
      <c r="W5013" s="16">
        <v>0</v>
      </c>
      <c r="X5013" s="16">
        <v>0</v>
      </c>
    </row>
    <row r="5014" spans="1:24" x14ac:dyDescent="0.25">
      <c r="A5014" s="4" t="s">
        <v>24</v>
      </c>
      <c r="B5014" s="12" t="s">
        <v>5469</v>
      </c>
      <c r="D5014">
        <v>13</v>
      </c>
      <c r="E5014" t="s">
        <v>534</v>
      </c>
      <c r="F5014" t="s">
        <v>37</v>
      </c>
      <c r="G5014" t="s">
        <v>237</v>
      </c>
      <c r="H5014" t="s">
        <v>30</v>
      </c>
      <c r="I5014" t="s">
        <v>40</v>
      </c>
      <c r="J5014" t="s">
        <v>32</v>
      </c>
      <c r="R5014" t="s">
        <v>5470</v>
      </c>
      <c r="S5014" s="16">
        <v>0</v>
      </c>
      <c r="T5014" s="16">
        <v>0</v>
      </c>
      <c r="U5014" s="16">
        <v>0</v>
      </c>
      <c r="V5014" s="16">
        <v>0</v>
      </c>
      <c r="W5014" s="16">
        <v>0</v>
      </c>
      <c r="X5014" s="16">
        <v>0</v>
      </c>
    </row>
    <row r="5015" spans="1:24" x14ac:dyDescent="0.25">
      <c r="A5015" s="4" t="s">
        <v>24</v>
      </c>
      <c r="B5015" s="12" t="s">
        <v>5469</v>
      </c>
      <c r="D5015">
        <v>14</v>
      </c>
      <c r="E5015" t="s">
        <v>67</v>
      </c>
      <c r="F5015" t="s">
        <v>37</v>
      </c>
      <c r="G5015" t="s">
        <v>68</v>
      </c>
      <c r="H5015" t="s">
        <v>30</v>
      </c>
      <c r="I5015" t="s">
        <v>52</v>
      </c>
      <c r="J5015" t="s">
        <v>32</v>
      </c>
      <c r="R5015" t="s">
        <v>5470</v>
      </c>
      <c r="S5015" s="16">
        <v>0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</row>
    <row r="5016" spans="1:24" x14ac:dyDescent="0.25">
      <c r="A5016" s="4" t="s">
        <v>24</v>
      </c>
      <c r="B5016" s="12" t="s">
        <v>5469</v>
      </c>
      <c r="D5016">
        <v>15</v>
      </c>
      <c r="E5016" t="s">
        <v>720</v>
      </c>
      <c r="F5016" t="s">
        <v>37</v>
      </c>
      <c r="G5016" t="s">
        <v>68</v>
      </c>
      <c r="H5016" t="s">
        <v>30</v>
      </c>
      <c r="I5016" t="s">
        <v>76</v>
      </c>
      <c r="J5016" t="s">
        <v>32</v>
      </c>
      <c r="R5016" t="s">
        <v>5470</v>
      </c>
      <c r="S5016" s="16">
        <v>0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</row>
    <row r="5017" spans="1:24" x14ac:dyDescent="0.25">
      <c r="A5017" s="4" t="s">
        <v>24</v>
      </c>
      <c r="B5017" s="12" t="s">
        <v>5469</v>
      </c>
      <c r="D5017">
        <v>16</v>
      </c>
      <c r="E5017" t="s">
        <v>668</v>
      </c>
      <c r="F5017" t="s">
        <v>28</v>
      </c>
      <c r="G5017" t="s">
        <v>68</v>
      </c>
      <c r="H5017" t="s">
        <v>30</v>
      </c>
      <c r="I5017" t="s">
        <v>40</v>
      </c>
      <c r="J5017" t="s">
        <v>32</v>
      </c>
      <c r="R5017" t="s">
        <v>5470</v>
      </c>
      <c r="S5017" s="16">
        <v>0</v>
      </c>
      <c r="T5017" s="16">
        <v>0</v>
      </c>
      <c r="U5017" s="16">
        <v>0</v>
      </c>
      <c r="V5017" s="16">
        <v>0</v>
      </c>
      <c r="W5017" s="16">
        <v>0</v>
      </c>
      <c r="X5017" s="16">
        <v>0</v>
      </c>
    </row>
    <row r="5018" spans="1:24" x14ac:dyDescent="0.25">
      <c r="A5018" s="4" t="s">
        <v>24</v>
      </c>
      <c r="B5018" s="12" t="s">
        <v>5469</v>
      </c>
      <c r="D5018">
        <v>17</v>
      </c>
      <c r="E5018" t="s">
        <v>502</v>
      </c>
      <c r="F5018" t="s">
        <v>28</v>
      </c>
      <c r="G5018" t="s">
        <v>285</v>
      </c>
      <c r="H5018" t="s">
        <v>30</v>
      </c>
      <c r="I5018" t="s">
        <v>31</v>
      </c>
      <c r="J5018" t="s">
        <v>32</v>
      </c>
      <c r="R5018" t="s">
        <v>5470</v>
      </c>
      <c r="S5018" s="16">
        <v>0</v>
      </c>
      <c r="T5018" s="16">
        <v>0</v>
      </c>
      <c r="U5018" s="16">
        <v>0</v>
      </c>
      <c r="V5018" s="16">
        <v>0</v>
      </c>
      <c r="W5018" s="16">
        <v>0</v>
      </c>
      <c r="X5018" s="16">
        <v>0</v>
      </c>
    </row>
    <row r="5019" spans="1:24" x14ac:dyDescent="0.25">
      <c r="A5019" s="4" t="s">
        <v>24</v>
      </c>
      <c r="B5019" s="12" t="s">
        <v>5469</v>
      </c>
      <c r="D5019">
        <v>18</v>
      </c>
      <c r="E5019" t="s">
        <v>788</v>
      </c>
      <c r="F5019" t="s">
        <v>37</v>
      </c>
      <c r="G5019" t="s">
        <v>285</v>
      </c>
      <c r="H5019" t="s">
        <v>30</v>
      </c>
      <c r="I5019" t="s">
        <v>52</v>
      </c>
      <c r="J5019" t="s">
        <v>32</v>
      </c>
      <c r="R5019" t="s">
        <v>5470</v>
      </c>
      <c r="S5019" s="16">
        <v>0</v>
      </c>
      <c r="T5019" s="16">
        <v>0</v>
      </c>
      <c r="U5019" s="16">
        <v>0</v>
      </c>
      <c r="V5019" s="16">
        <v>0</v>
      </c>
      <c r="W5019" s="16">
        <v>0</v>
      </c>
      <c r="X5019" s="16">
        <v>0</v>
      </c>
    </row>
    <row r="5020" spans="1:24" x14ac:dyDescent="0.25">
      <c r="A5020" s="4" t="s">
        <v>24</v>
      </c>
      <c r="B5020" s="12" t="s">
        <v>5469</v>
      </c>
      <c r="D5020">
        <v>19</v>
      </c>
      <c r="E5020" t="s">
        <v>946</v>
      </c>
      <c r="F5020" t="s">
        <v>28</v>
      </c>
      <c r="G5020" t="s">
        <v>285</v>
      </c>
      <c r="H5020" t="s">
        <v>30</v>
      </c>
      <c r="I5020" t="s">
        <v>76</v>
      </c>
      <c r="J5020" t="s">
        <v>32</v>
      </c>
      <c r="R5020" t="s">
        <v>5470</v>
      </c>
      <c r="S5020" s="16">
        <v>0</v>
      </c>
      <c r="T5020" s="16">
        <v>0</v>
      </c>
      <c r="U5020" s="16">
        <v>0</v>
      </c>
      <c r="V5020" s="16">
        <v>0</v>
      </c>
      <c r="W5020" s="16">
        <v>0</v>
      </c>
      <c r="X5020" s="16">
        <v>0</v>
      </c>
    </row>
    <row r="5021" spans="1:24" x14ac:dyDescent="0.25">
      <c r="A5021" s="4" t="s">
        <v>24</v>
      </c>
      <c r="B5021" s="12" t="s">
        <v>5469</v>
      </c>
      <c r="D5021">
        <v>20</v>
      </c>
      <c r="E5021" t="s">
        <v>284</v>
      </c>
      <c r="F5021" t="s">
        <v>37</v>
      </c>
      <c r="G5021" t="s">
        <v>285</v>
      </c>
      <c r="H5021" t="s">
        <v>30</v>
      </c>
      <c r="I5021" t="s">
        <v>40</v>
      </c>
      <c r="J5021" t="s">
        <v>32</v>
      </c>
      <c r="R5021" t="s">
        <v>5470</v>
      </c>
      <c r="S5021" s="16">
        <v>0</v>
      </c>
      <c r="T5021" s="16">
        <v>0</v>
      </c>
      <c r="U5021" s="16">
        <v>0</v>
      </c>
      <c r="V5021" s="16">
        <v>0</v>
      </c>
      <c r="W5021" s="16">
        <v>0</v>
      </c>
      <c r="X5021" s="16">
        <v>0</v>
      </c>
    </row>
    <row r="5022" spans="1:24" x14ac:dyDescent="0.25">
      <c r="A5022" s="4" t="s">
        <v>24</v>
      </c>
      <c r="B5022" s="12" t="s">
        <v>5469</v>
      </c>
      <c r="D5022">
        <v>21</v>
      </c>
      <c r="E5022" t="s">
        <v>400</v>
      </c>
      <c r="F5022" t="s">
        <v>37</v>
      </c>
      <c r="G5022" t="s">
        <v>45</v>
      </c>
      <c r="H5022" t="s">
        <v>39</v>
      </c>
      <c r="I5022" t="s">
        <v>31</v>
      </c>
      <c r="J5022" t="s">
        <v>32</v>
      </c>
      <c r="R5022" t="s">
        <v>5470</v>
      </c>
      <c r="S5022" s="16">
        <v>0</v>
      </c>
      <c r="T5022" s="16">
        <v>0</v>
      </c>
      <c r="U5022" s="16">
        <v>0</v>
      </c>
      <c r="V5022" s="16">
        <v>0</v>
      </c>
      <c r="W5022" s="16">
        <v>0</v>
      </c>
      <c r="X5022" s="16">
        <v>0</v>
      </c>
    </row>
    <row r="5023" spans="1:24" x14ac:dyDescent="0.25">
      <c r="A5023" s="4" t="s">
        <v>24</v>
      </c>
      <c r="B5023" s="12" t="s">
        <v>5469</v>
      </c>
      <c r="D5023">
        <v>22</v>
      </c>
      <c r="E5023" t="s">
        <v>418</v>
      </c>
      <c r="F5023" t="s">
        <v>37</v>
      </c>
      <c r="G5023" t="s">
        <v>45</v>
      </c>
      <c r="H5023" t="s">
        <v>39</v>
      </c>
      <c r="I5023" t="s">
        <v>52</v>
      </c>
      <c r="J5023" t="s">
        <v>32</v>
      </c>
      <c r="R5023" t="s">
        <v>5470</v>
      </c>
      <c r="S5023" s="16">
        <v>0</v>
      </c>
      <c r="T5023" s="16">
        <v>0</v>
      </c>
      <c r="U5023" s="16">
        <v>0</v>
      </c>
      <c r="V5023" s="16">
        <v>0</v>
      </c>
      <c r="W5023" s="16">
        <v>0</v>
      </c>
      <c r="X5023" s="16">
        <v>0</v>
      </c>
    </row>
    <row r="5024" spans="1:24" x14ac:dyDescent="0.25">
      <c r="A5024" s="4" t="s">
        <v>24</v>
      </c>
      <c r="B5024" s="12" t="s">
        <v>5469</v>
      </c>
      <c r="D5024">
        <v>23</v>
      </c>
      <c r="E5024" t="s">
        <v>1641</v>
      </c>
      <c r="F5024" t="s">
        <v>37</v>
      </c>
      <c r="G5024" t="s">
        <v>45</v>
      </c>
      <c r="H5024" t="s">
        <v>39</v>
      </c>
      <c r="I5024" t="s">
        <v>76</v>
      </c>
      <c r="J5024" t="s">
        <v>32</v>
      </c>
      <c r="R5024" t="s">
        <v>5470</v>
      </c>
      <c r="S5024" s="16">
        <v>0</v>
      </c>
      <c r="T5024" s="16">
        <v>0</v>
      </c>
      <c r="U5024" s="16">
        <v>0</v>
      </c>
      <c r="V5024" s="16">
        <v>0</v>
      </c>
      <c r="W5024" s="16">
        <v>0</v>
      </c>
      <c r="X5024" s="16">
        <v>0</v>
      </c>
    </row>
    <row r="5025" spans="1:24" x14ac:dyDescent="0.25">
      <c r="A5025" s="4" t="s">
        <v>24</v>
      </c>
      <c r="B5025" s="12" t="s">
        <v>5469</v>
      </c>
      <c r="D5025">
        <v>24</v>
      </c>
      <c r="E5025" t="s">
        <v>44</v>
      </c>
      <c r="F5025" t="s">
        <v>37</v>
      </c>
      <c r="G5025" t="s">
        <v>45</v>
      </c>
      <c r="H5025" t="s">
        <v>39</v>
      </c>
      <c r="I5025" t="s">
        <v>40</v>
      </c>
      <c r="J5025" t="s">
        <v>32</v>
      </c>
      <c r="R5025" t="s">
        <v>5470</v>
      </c>
      <c r="S5025" s="16">
        <v>0</v>
      </c>
      <c r="T5025" s="16">
        <v>0</v>
      </c>
      <c r="U5025" s="16">
        <v>0</v>
      </c>
      <c r="V5025" s="16">
        <v>0</v>
      </c>
      <c r="W5025" s="16">
        <v>0</v>
      </c>
      <c r="X5025" s="16">
        <v>0</v>
      </c>
    </row>
    <row r="5026" spans="1:24" x14ac:dyDescent="0.25">
      <c r="A5026" s="4" t="s">
        <v>24</v>
      </c>
      <c r="B5026" s="12" t="s">
        <v>5469</v>
      </c>
      <c r="D5026">
        <v>25</v>
      </c>
      <c r="E5026" t="s">
        <v>627</v>
      </c>
      <c r="F5026" t="s">
        <v>37</v>
      </c>
      <c r="G5026" t="s">
        <v>245</v>
      </c>
      <c r="H5026" t="s">
        <v>39</v>
      </c>
      <c r="I5026" t="s">
        <v>52</v>
      </c>
      <c r="J5026" t="s">
        <v>32</v>
      </c>
      <c r="R5026" t="s">
        <v>5470</v>
      </c>
      <c r="S5026" s="16">
        <v>0</v>
      </c>
      <c r="T5026" s="16">
        <v>0</v>
      </c>
      <c r="U5026" s="16">
        <v>0</v>
      </c>
      <c r="V5026" s="16">
        <v>0</v>
      </c>
      <c r="W5026" s="16">
        <v>0</v>
      </c>
      <c r="X5026" s="16">
        <v>0</v>
      </c>
    </row>
    <row r="5027" spans="1:24" x14ac:dyDescent="0.25">
      <c r="A5027" s="4" t="s">
        <v>24</v>
      </c>
      <c r="B5027" s="12" t="s">
        <v>5469</v>
      </c>
      <c r="D5027">
        <v>26</v>
      </c>
      <c r="E5027" t="s">
        <v>358</v>
      </c>
      <c r="F5027" t="s">
        <v>37</v>
      </c>
      <c r="G5027" t="s">
        <v>245</v>
      </c>
      <c r="H5027" t="s">
        <v>39</v>
      </c>
      <c r="I5027" t="s">
        <v>76</v>
      </c>
      <c r="J5027" t="s">
        <v>32</v>
      </c>
      <c r="R5027" t="s">
        <v>5470</v>
      </c>
      <c r="S5027" s="16">
        <v>0</v>
      </c>
      <c r="T5027" s="16">
        <v>0</v>
      </c>
      <c r="U5027" s="16">
        <v>0</v>
      </c>
      <c r="V5027" s="16">
        <v>0</v>
      </c>
      <c r="W5027" s="16">
        <v>0</v>
      </c>
      <c r="X5027" s="16">
        <v>0</v>
      </c>
    </row>
    <row r="5028" spans="1:24" x14ac:dyDescent="0.25">
      <c r="A5028" s="4" t="s">
        <v>24</v>
      </c>
      <c r="B5028" s="12" t="s">
        <v>5469</v>
      </c>
      <c r="D5028">
        <v>27</v>
      </c>
      <c r="E5028" t="s">
        <v>244</v>
      </c>
      <c r="F5028" t="s">
        <v>28</v>
      </c>
      <c r="G5028" t="s">
        <v>245</v>
      </c>
      <c r="H5028" t="s">
        <v>39</v>
      </c>
      <c r="I5028" t="s">
        <v>40</v>
      </c>
      <c r="J5028" t="s">
        <v>32</v>
      </c>
      <c r="R5028" t="s">
        <v>5470</v>
      </c>
      <c r="S5028" s="16">
        <v>0</v>
      </c>
      <c r="T5028" s="16">
        <v>0</v>
      </c>
      <c r="U5028" s="16">
        <v>0</v>
      </c>
      <c r="V5028" s="16">
        <v>0</v>
      </c>
      <c r="W5028" s="16">
        <v>0</v>
      </c>
      <c r="X5028" s="16">
        <v>0</v>
      </c>
    </row>
    <row r="5029" spans="1:24" x14ac:dyDescent="0.25">
      <c r="A5029" s="4" t="s">
        <v>24</v>
      </c>
      <c r="B5029" s="12" t="s">
        <v>5469</v>
      </c>
      <c r="D5029">
        <v>28</v>
      </c>
      <c r="E5029" t="s">
        <v>611</v>
      </c>
      <c r="F5029" t="s">
        <v>28</v>
      </c>
      <c r="G5029" t="s">
        <v>172</v>
      </c>
      <c r="H5029" t="s">
        <v>51</v>
      </c>
      <c r="I5029" t="s">
        <v>31</v>
      </c>
      <c r="J5029" t="s">
        <v>32</v>
      </c>
      <c r="R5029" t="s">
        <v>5470</v>
      </c>
      <c r="S5029" s="16">
        <v>0</v>
      </c>
      <c r="T5029" s="16">
        <v>0</v>
      </c>
      <c r="U5029" s="16">
        <v>0</v>
      </c>
      <c r="V5029" s="16">
        <v>0</v>
      </c>
      <c r="W5029" s="16">
        <v>0</v>
      </c>
      <c r="X5029" s="16">
        <v>0</v>
      </c>
    </row>
    <row r="5030" spans="1:24" x14ac:dyDescent="0.25">
      <c r="A5030" s="4" t="s">
        <v>24</v>
      </c>
      <c r="B5030" s="12" t="s">
        <v>5469</v>
      </c>
      <c r="D5030">
        <v>29</v>
      </c>
      <c r="E5030" t="s">
        <v>171</v>
      </c>
      <c r="F5030" t="s">
        <v>37</v>
      </c>
      <c r="G5030" t="s">
        <v>172</v>
      </c>
      <c r="H5030" t="s">
        <v>51</v>
      </c>
      <c r="I5030" t="s">
        <v>52</v>
      </c>
      <c r="J5030" t="s">
        <v>32</v>
      </c>
      <c r="R5030" t="s">
        <v>5470</v>
      </c>
      <c r="S5030" s="16">
        <v>0</v>
      </c>
      <c r="T5030" s="16">
        <v>0</v>
      </c>
      <c r="U5030" s="16">
        <v>0</v>
      </c>
      <c r="V5030" s="16">
        <v>0</v>
      </c>
      <c r="W5030" s="16">
        <v>0</v>
      </c>
      <c r="X5030" s="16">
        <v>0</v>
      </c>
    </row>
    <row r="5031" spans="1:24" x14ac:dyDescent="0.25">
      <c r="A5031" s="4" t="s">
        <v>24</v>
      </c>
      <c r="B5031" s="12" t="s">
        <v>5469</v>
      </c>
      <c r="D5031">
        <v>30</v>
      </c>
      <c r="E5031" t="s">
        <v>665</v>
      </c>
      <c r="F5031" t="s">
        <v>28</v>
      </c>
      <c r="G5031" t="s">
        <v>172</v>
      </c>
      <c r="H5031" t="s">
        <v>51</v>
      </c>
      <c r="I5031" t="s">
        <v>76</v>
      </c>
      <c r="J5031" t="s">
        <v>32</v>
      </c>
      <c r="R5031" t="s">
        <v>5470</v>
      </c>
      <c r="S5031" s="16">
        <v>0</v>
      </c>
      <c r="T5031" s="16">
        <v>0</v>
      </c>
      <c r="U5031" s="16">
        <v>0</v>
      </c>
      <c r="V5031" s="16">
        <v>0</v>
      </c>
      <c r="W5031" s="16">
        <v>0</v>
      </c>
      <c r="X5031" s="16">
        <v>0</v>
      </c>
    </row>
    <row r="5032" spans="1:24" x14ac:dyDescent="0.25">
      <c r="A5032" s="4" t="s">
        <v>24</v>
      </c>
      <c r="B5032" s="12" t="s">
        <v>5469</v>
      </c>
      <c r="D5032">
        <v>31</v>
      </c>
      <c r="E5032" t="s">
        <v>507</v>
      </c>
      <c r="F5032" t="s">
        <v>37</v>
      </c>
      <c r="G5032" t="s">
        <v>172</v>
      </c>
      <c r="H5032" t="s">
        <v>51</v>
      </c>
      <c r="I5032" t="s">
        <v>40</v>
      </c>
      <c r="J5032" t="s">
        <v>32</v>
      </c>
      <c r="R5032" t="s">
        <v>5470</v>
      </c>
      <c r="S5032" s="16">
        <v>0</v>
      </c>
      <c r="T5032" s="16">
        <v>0</v>
      </c>
      <c r="U5032" s="16">
        <v>0</v>
      </c>
      <c r="V5032" s="16">
        <v>0</v>
      </c>
      <c r="W5032" s="16">
        <v>0</v>
      </c>
      <c r="X5032" s="16">
        <v>0</v>
      </c>
    </row>
    <row r="5033" spans="1:24" x14ac:dyDescent="0.25">
      <c r="A5033" s="4" t="s">
        <v>24</v>
      </c>
      <c r="B5033" s="12" t="s">
        <v>5469</v>
      </c>
      <c r="D5033">
        <v>32</v>
      </c>
      <c r="E5033" t="s">
        <v>1345</v>
      </c>
      <c r="F5033" t="s">
        <v>28</v>
      </c>
      <c r="G5033" t="s">
        <v>231</v>
      </c>
      <c r="H5033" t="s">
        <v>60</v>
      </c>
      <c r="I5033" t="s">
        <v>86</v>
      </c>
      <c r="J5033" t="s">
        <v>32</v>
      </c>
      <c r="R5033" t="s">
        <v>5470</v>
      </c>
      <c r="S5033" s="16">
        <v>0</v>
      </c>
      <c r="T5033" s="16">
        <v>0</v>
      </c>
      <c r="U5033" s="16">
        <v>0</v>
      </c>
      <c r="V5033" s="16">
        <v>0</v>
      </c>
      <c r="W5033" s="16">
        <v>0</v>
      </c>
      <c r="X5033" s="16">
        <v>0</v>
      </c>
    </row>
    <row r="5034" spans="1:24" x14ac:dyDescent="0.25">
      <c r="A5034" s="4" t="s">
        <v>24</v>
      </c>
      <c r="B5034" s="12" t="s">
        <v>5469</v>
      </c>
      <c r="D5034">
        <v>33</v>
      </c>
      <c r="E5034" t="s">
        <v>753</v>
      </c>
      <c r="F5034" t="s">
        <v>37</v>
      </c>
      <c r="G5034" t="s">
        <v>231</v>
      </c>
      <c r="H5034" t="s">
        <v>60</v>
      </c>
      <c r="I5034" t="s">
        <v>31</v>
      </c>
      <c r="J5034" t="s">
        <v>32</v>
      </c>
      <c r="R5034" t="s">
        <v>5470</v>
      </c>
      <c r="S5034" s="16">
        <v>0</v>
      </c>
      <c r="T5034" s="16">
        <v>0</v>
      </c>
      <c r="U5034" s="16">
        <v>0</v>
      </c>
      <c r="V5034" s="16">
        <v>0</v>
      </c>
      <c r="W5034" s="16">
        <v>0</v>
      </c>
      <c r="X5034" s="16">
        <v>0</v>
      </c>
    </row>
    <row r="5035" spans="1:24" x14ac:dyDescent="0.25">
      <c r="A5035" s="4" t="s">
        <v>24</v>
      </c>
      <c r="B5035" s="12" t="s">
        <v>5469</v>
      </c>
      <c r="D5035">
        <v>34</v>
      </c>
      <c r="E5035" t="s">
        <v>230</v>
      </c>
      <c r="F5035" t="s">
        <v>37</v>
      </c>
      <c r="G5035" t="s">
        <v>231</v>
      </c>
      <c r="H5035" t="s">
        <v>60</v>
      </c>
      <c r="I5035" t="s">
        <v>52</v>
      </c>
      <c r="J5035" t="s">
        <v>32</v>
      </c>
      <c r="R5035" t="s">
        <v>5470</v>
      </c>
      <c r="S5035" s="16">
        <v>0</v>
      </c>
      <c r="T5035" s="16">
        <v>0</v>
      </c>
      <c r="U5035" s="16">
        <v>0</v>
      </c>
      <c r="V5035" s="16">
        <v>0</v>
      </c>
      <c r="W5035" s="16">
        <v>0</v>
      </c>
      <c r="X5035" s="16">
        <v>0</v>
      </c>
    </row>
    <row r="5036" spans="1:24" x14ac:dyDescent="0.25">
      <c r="A5036" s="4" t="s">
        <v>24</v>
      </c>
      <c r="B5036" s="12" t="s">
        <v>5469</v>
      </c>
      <c r="D5036">
        <v>35</v>
      </c>
      <c r="E5036" t="s">
        <v>322</v>
      </c>
      <c r="F5036" t="s">
        <v>37</v>
      </c>
      <c r="G5036" t="s">
        <v>231</v>
      </c>
      <c r="H5036" t="s">
        <v>60</v>
      </c>
      <c r="I5036" t="s">
        <v>76</v>
      </c>
      <c r="J5036" t="s">
        <v>32</v>
      </c>
      <c r="R5036" t="s">
        <v>5470</v>
      </c>
      <c r="S5036" s="16">
        <v>0</v>
      </c>
      <c r="T5036" s="16">
        <v>0</v>
      </c>
      <c r="U5036" s="16">
        <v>0</v>
      </c>
      <c r="V5036" s="16">
        <v>0</v>
      </c>
      <c r="W5036" s="16">
        <v>0</v>
      </c>
      <c r="X5036" s="16">
        <v>0</v>
      </c>
    </row>
    <row r="5037" spans="1:24" x14ac:dyDescent="0.25">
      <c r="A5037" s="4" t="s">
        <v>24</v>
      </c>
      <c r="B5037" s="12" t="s">
        <v>5469</v>
      </c>
      <c r="D5037">
        <v>36</v>
      </c>
      <c r="E5037" t="s">
        <v>491</v>
      </c>
      <c r="F5037" t="s">
        <v>37</v>
      </c>
      <c r="G5037" t="s">
        <v>231</v>
      </c>
      <c r="H5037" t="s">
        <v>60</v>
      </c>
      <c r="I5037" t="s">
        <v>40</v>
      </c>
      <c r="J5037" t="s">
        <v>32</v>
      </c>
      <c r="R5037" t="s">
        <v>5470</v>
      </c>
      <c r="S5037" s="16">
        <v>0</v>
      </c>
      <c r="T5037" s="16">
        <v>0</v>
      </c>
      <c r="U5037" s="16">
        <v>0</v>
      </c>
      <c r="V5037" s="16">
        <v>0</v>
      </c>
      <c r="W5037" s="16">
        <v>0</v>
      </c>
      <c r="X5037" s="16">
        <v>0</v>
      </c>
    </row>
    <row r="5038" spans="1:24" x14ac:dyDescent="0.25">
      <c r="A5038" s="4" t="s">
        <v>24</v>
      </c>
      <c r="B5038" s="12" t="s">
        <v>5469</v>
      </c>
      <c r="D5038">
        <v>37</v>
      </c>
      <c r="E5038" t="s">
        <v>49</v>
      </c>
      <c r="F5038" t="s">
        <v>37</v>
      </c>
      <c r="G5038" t="s">
        <v>50</v>
      </c>
      <c r="H5038" t="s">
        <v>51</v>
      </c>
      <c r="I5038" t="s">
        <v>52</v>
      </c>
      <c r="J5038" t="s">
        <v>32</v>
      </c>
      <c r="R5038" t="s">
        <v>5470</v>
      </c>
      <c r="S5038" s="16">
        <v>0</v>
      </c>
      <c r="T5038" s="16">
        <v>0</v>
      </c>
      <c r="U5038" s="16">
        <v>0</v>
      </c>
      <c r="V5038" s="16">
        <v>0</v>
      </c>
      <c r="W5038" s="16">
        <v>0</v>
      </c>
      <c r="X5038" s="16">
        <v>0</v>
      </c>
    </row>
    <row r="5039" spans="1:24" x14ac:dyDescent="0.25">
      <c r="A5039" s="4" t="s">
        <v>24</v>
      </c>
      <c r="B5039" s="12" t="s">
        <v>5469</v>
      </c>
      <c r="D5039">
        <v>38</v>
      </c>
      <c r="E5039" t="s">
        <v>1058</v>
      </c>
      <c r="F5039" t="s">
        <v>37</v>
      </c>
      <c r="G5039" t="s">
        <v>50</v>
      </c>
      <c r="H5039" t="s">
        <v>51</v>
      </c>
      <c r="I5039" t="s">
        <v>76</v>
      </c>
      <c r="J5039" t="s">
        <v>32</v>
      </c>
      <c r="R5039" t="s">
        <v>5470</v>
      </c>
      <c r="S5039" s="16">
        <v>0</v>
      </c>
      <c r="T5039" s="16">
        <v>0</v>
      </c>
      <c r="U5039" s="16">
        <v>0</v>
      </c>
      <c r="V5039" s="16">
        <v>0</v>
      </c>
      <c r="W5039" s="16">
        <v>0</v>
      </c>
      <c r="X5039" s="16">
        <v>0</v>
      </c>
    </row>
    <row r="5040" spans="1:24" x14ac:dyDescent="0.25">
      <c r="A5040" s="4" t="s">
        <v>24</v>
      </c>
      <c r="B5040" s="12" t="s">
        <v>5469</v>
      </c>
      <c r="D5040">
        <v>39</v>
      </c>
      <c r="E5040" t="s">
        <v>449</v>
      </c>
      <c r="F5040" t="s">
        <v>28</v>
      </c>
      <c r="G5040" t="s">
        <v>50</v>
      </c>
      <c r="H5040" t="s">
        <v>51</v>
      </c>
      <c r="I5040" t="s">
        <v>40</v>
      </c>
      <c r="J5040" t="s">
        <v>32</v>
      </c>
      <c r="R5040" t="s">
        <v>5470</v>
      </c>
      <c r="S5040" s="16">
        <v>23843.635200000001</v>
      </c>
      <c r="T5040" s="16">
        <v>0</v>
      </c>
      <c r="U5040" s="16">
        <v>0</v>
      </c>
      <c r="V5040" s="16">
        <v>0</v>
      </c>
      <c r="W5040" s="16">
        <v>0</v>
      </c>
      <c r="X5040" s="16">
        <v>0</v>
      </c>
    </row>
    <row r="5041" spans="1:24" x14ac:dyDescent="0.25">
      <c r="A5041" s="4" t="s">
        <v>24</v>
      </c>
      <c r="B5041" s="12" t="s">
        <v>5469</v>
      </c>
      <c r="D5041">
        <v>40</v>
      </c>
      <c r="E5041" t="s">
        <v>361</v>
      </c>
      <c r="F5041" t="s">
        <v>28</v>
      </c>
      <c r="G5041" t="s">
        <v>362</v>
      </c>
      <c r="H5041" t="s">
        <v>30</v>
      </c>
      <c r="I5041" t="s">
        <v>52</v>
      </c>
      <c r="J5041" t="s">
        <v>32</v>
      </c>
      <c r="R5041" t="s">
        <v>5470</v>
      </c>
      <c r="S5041" s="16">
        <v>0</v>
      </c>
      <c r="T5041" s="16">
        <v>0</v>
      </c>
      <c r="U5041" s="16">
        <v>0</v>
      </c>
      <c r="V5041" s="16">
        <v>0</v>
      </c>
      <c r="W5041" s="16">
        <v>0</v>
      </c>
      <c r="X5041" s="16">
        <v>0</v>
      </c>
    </row>
    <row r="5042" spans="1:24" x14ac:dyDescent="0.25">
      <c r="A5042" s="4" t="s">
        <v>24</v>
      </c>
      <c r="B5042" s="12" t="s">
        <v>5469</v>
      </c>
      <c r="D5042">
        <v>41</v>
      </c>
      <c r="E5042" t="s">
        <v>482</v>
      </c>
      <c r="F5042" t="s">
        <v>28</v>
      </c>
      <c r="G5042" t="s">
        <v>362</v>
      </c>
      <c r="H5042" t="s">
        <v>30</v>
      </c>
      <c r="I5042" t="s">
        <v>76</v>
      </c>
      <c r="J5042" t="s">
        <v>32</v>
      </c>
      <c r="R5042" t="s">
        <v>5470</v>
      </c>
      <c r="S5042" s="16">
        <v>0</v>
      </c>
      <c r="T5042" s="16">
        <v>0</v>
      </c>
      <c r="U5042" s="16">
        <v>0</v>
      </c>
      <c r="V5042" s="16">
        <v>0</v>
      </c>
      <c r="W5042" s="16">
        <v>0</v>
      </c>
      <c r="X5042" s="16">
        <v>0</v>
      </c>
    </row>
    <row r="5043" spans="1:24" x14ac:dyDescent="0.25">
      <c r="A5043" s="4" t="s">
        <v>24</v>
      </c>
      <c r="B5043" s="12" t="s">
        <v>5469</v>
      </c>
      <c r="D5043">
        <v>42</v>
      </c>
      <c r="E5043" t="s">
        <v>517</v>
      </c>
      <c r="F5043" t="s">
        <v>28</v>
      </c>
      <c r="G5043" t="s">
        <v>362</v>
      </c>
      <c r="H5043" t="s">
        <v>30</v>
      </c>
      <c r="I5043" t="s">
        <v>40</v>
      </c>
      <c r="J5043" t="s">
        <v>32</v>
      </c>
      <c r="R5043" t="s">
        <v>5470</v>
      </c>
      <c r="S5043" s="16">
        <v>0</v>
      </c>
      <c r="T5043" s="16">
        <v>0</v>
      </c>
      <c r="U5043" s="16">
        <v>0</v>
      </c>
      <c r="V5043" s="16">
        <v>0</v>
      </c>
      <c r="W5043" s="16">
        <v>0</v>
      </c>
      <c r="X5043" s="16">
        <v>0</v>
      </c>
    </row>
    <row r="5044" spans="1:24" x14ac:dyDescent="0.25">
      <c r="A5044" s="4" t="s">
        <v>24</v>
      </c>
      <c r="B5044" s="12" t="s">
        <v>5469</v>
      </c>
      <c r="D5044">
        <v>43</v>
      </c>
      <c r="E5044" t="s">
        <v>777</v>
      </c>
      <c r="F5044" t="s">
        <v>28</v>
      </c>
      <c r="G5044" t="s">
        <v>778</v>
      </c>
      <c r="H5044" t="s">
        <v>51</v>
      </c>
      <c r="I5044" t="s">
        <v>76</v>
      </c>
      <c r="J5044" t="s">
        <v>32</v>
      </c>
      <c r="R5044" t="s">
        <v>5470</v>
      </c>
      <c r="S5044" s="16">
        <v>0</v>
      </c>
      <c r="T5044" s="16">
        <v>0</v>
      </c>
      <c r="U5044" s="16">
        <v>0</v>
      </c>
      <c r="V5044" s="16">
        <v>0</v>
      </c>
      <c r="W5044" s="16">
        <v>0</v>
      </c>
      <c r="X5044" s="16">
        <v>0</v>
      </c>
    </row>
    <row r="5045" spans="1:24" x14ac:dyDescent="0.25">
      <c r="A5045" s="4" t="s">
        <v>24</v>
      </c>
      <c r="B5045" s="12" t="s">
        <v>5469</v>
      </c>
      <c r="D5045">
        <v>44</v>
      </c>
      <c r="E5045" t="s">
        <v>875</v>
      </c>
      <c r="F5045" t="s">
        <v>28</v>
      </c>
      <c r="G5045" t="s">
        <v>778</v>
      </c>
      <c r="H5045" t="s">
        <v>51</v>
      </c>
      <c r="I5045" t="s">
        <v>40</v>
      </c>
      <c r="J5045" t="s">
        <v>32</v>
      </c>
      <c r="R5045" t="s">
        <v>5470</v>
      </c>
      <c r="S5045" s="16">
        <v>0</v>
      </c>
      <c r="T5045" s="16">
        <v>0</v>
      </c>
      <c r="U5045" s="16">
        <v>0</v>
      </c>
      <c r="V5045" s="16">
        <v>0</v>
      </c>
      <c r="W5045" s="16">
        <v>0</v>
      </c>
      <c r="X5045" s="16">
        <v>0</v>
      </c>
    </row>
    <row r="5046" spans="1:24" x14ac:dyDescent="0.25">
      <c r="A5046" s="4" t="s">
        <v>24</v>
      </c>
      <c r="B5046" s="12" t="s">
        <v>5469</v>
      </c>
      <c r="D5046">
        <v>45</v>
      </c>
      <c r="E5046" t="s">
        <v>352</v>
      </c>
      <c r="F5046" t="s">
        <v>37</v>
      </c>
      <c r="G5046" t="s">
        <v>318</v>
      </c>
      <c r="H5046" t="s">
        <v>81</v>
      </c>
      <c r="I5046" t="s">
        <v>86</v>
      </c>
      <c r="J5046" t="s">
        <v>32</v>
      </c>
      <c r="R5046" t="s">
        <v>5470</v>
      </c>
      <c r="S5046" s="16">
        <v>0</v>
      </c>
      <c r="T5046" s="16">
        <v>0</v>
      </c>
      <c r="U5046" s="16">
        <v>0</v>
      </c>
      <c r="V5046" s="16">
        <v>0</v>
      </c>
      <c r="W5046" s="16">
        <v>0</v>
      </c>
      <c r="X5046" s="16">
        <v>0</v>
      </c>
    </row>
    <row r="5047" spans="1:24" x14ac:dyDescent="0.25">
      <c r="A5047" s="4" t="s">
        <v>24</v>
      </c>
      <c r="B5047" s="12" t="s">
        <v>5469</v>
      </c>
      <c r="D5047">
        <v>46</v>
      </c>
      <c r="E5047" t="s">
        <v>565</v>
      </c>
      <c r="F5047" t="s">
        <v>37</v>
      </c>
      <c r="G5047" t="s">
        <v>318</v>
      </c>
      <c r="H5047" t="s">
        <v>81</v>
      </c>
      <c r="I5047" t="s">
        <v>31</v>
      </c>
      <c r="J5047" t="s">
        <v>32</v>
      </c>
      <c r="R5047" t="s">
        <v>5470</v>
      </c>
      <c r="S5047" s="16">
        <v>0</v>
      </c>
      <c r="T5047" s="16">
        <v>0</v>
      </c>
      <c r="U5047" s="16">
        <v>0</v>
      </c>
      <c r="V5047" s="16">
        <v>0</v>
      </c>
      <c r="W5047" s="16">
        <v>0</v>
      </c>
      <c r="X5047" s="16">
        <v>0</v>
      </c>
    </row>
    <row r="5048" spans="1:24" x14ac:dyDescent="0.25">
      <c r="A5048" s="4" t="s">
        <v>24</v>
      </c>
      <c r="B5048" s="12" t="s">
        <v>5469</v>
      </c>
      <c r="D5048">
        <v>47</v>
      </c>
      <c r="E5048" t="s">
        <v>1228</v>
      </c>
      <c r="F5048" t="s">
        <v>37</v>
      </c>
      <c r="G5048" t="s">
        <v>318</v>
      </c>
      <c r="H5048" t="s">
        <v>81</v>
      </c>
      <c r="I5048" t="s">
        <v>52</v>
      </c>
      <c r="J5048" t="s">
        <v>32</v>
      </c>
      <c r="R5048" t="s">
        <v>5470</v>
      </c>
      <c r="S5048" s="16">
        <v>0</v>
      </c>
      <c r="T5048" s="16">
        <v>0</v>
      </c>
      <c r="U5048" s="16">
        <v>0</v>
      </c>
      <c r="V5048" s="16">
        <v>0</v>
      </c>
      <c r="W5048" s="16">
        <v>0</v>
      </c>
      <c r="X5048" s="16">
        <v>0</v>
      </c>
    </row>
    <row r="5049" spans="1:24" x14ac:dyDescent="0.25">
      <c r="A5049" s="4" t="s">
        <v>24</v>
      </c>
      <c r="B5049" s="12" t="s">
        <v>5469</v>
      </c>
      <c r="D5049">
        <v>48</v>
      </c>
      <c r="E5049" t="s">
        <v>493</v>
      </c>
      <c r="F5049" t="s">
        <v>37</v>
      </c>
      <c r="G5049" t="s">
        <v>318</v>
      </c>
      <c r="H5049" t="s">
        <v>81</v>
      </c>
      <c r="I5049" t="s">
        <v>76</v>
      </c>
      <c r="J5049" t="s">
        <v>32</v>
      </c>
      <c r="R5049" t="s">
        <v>5470</v>
      </c>
      <c r="S5049" s="16">
        <v>0</v>
      </c>
      <c r="T5049" s="16">
        <v>0</v>
      </c>
      <c r="U5049" s="16">
        <v>0</v>
      </c>
      <c r="V5049" s="16">
        <v>0</v>
      </c>
      <c r="W5049" s="16">
        <v>0</v>
      </c>
      <c r="X5049" s="16">
        <v>0</v>
      </c>
    </row>
    <row r="5050" spans="1:24" x14ac:dyDescent="0.25">
      <c r="A5050" s="4" t="s">
        <v>24</v>
      </c>
      <c r="B5050" s="12" t="s">
        <v>5469</v>
      </c>
      <c r="D5050">
        <v>49</v>
      </c>
      <c r="E5050" t="s">
        <v>317</v>
      </c>
      <c r="F5050" t="s">
        <v>28</v>
      </c>
      <c r="G5050" t="s">
        <v>318</v>
      </c>
      <c r="H5050" t="s">
        <v>81</v>
      </c>
      <c r="I5050" t="s">
        <v>40</v>
      </c>
      <c r="J5050" t="s">
        <v>32</v>
      </c>
      <c r="R5050" t="s">
        <v>5470</v>
      </c>
      <c r="S5050" s="16">
        <v>0</v>
      </c>
      <c r="T5050" s="16">
        <v>0</v>
      </c>
      <c r="U5050" s="16">
        <v>0</v>
      </c>
      <c r="V5050" s="16">
        <v>0</v>
      </c>
      <c r="W5050" s="16">
        <v>0</v>
      </c>
      <c r="X5050" s="16">
        <v>0</v>
      </c>
    </row>
    <row r="5051" spans="1:24" x14ac:dyDescent="0.25">
      <c r="A5051" s="4" t="s">
        <v>24</v>
      </c>
      <c r="B5051" s="12" t="s">
        <v>5469</v>
      </c>
      <c r="D5051">
        <v>50</v>
      </c>
      <c r="E5051" t="s">
        <v>676</v>
      </c>
      <c r="F5051" t="s">
        <v>37</v>
      </c>
      <c r="G5051" t="s">
        <v>383</v>
      </c>
      <c r="H5051" t="s">
        <v>51</v>
      </c>
      <c r="I5051" t="s">
        <v>76</v>
      </c>
      <c r="J5051" t="s">
        <v>32</v>
      </c>
      <c r="R5051" t="s">
        <v>5470</v>
      </c>
      <c r="S5051" s="16">
        <v>0</v>
      </c>
      <c r="T5051" s="16">
        <v>0</v>
      </c>
      <c r="U5051" s="16">
        <v>0</v>
      </c>
      <c r="V5051" s="16">
        <v>0</v>
      </c>
      <c r="W5051" s="16">
        <v>0</v>
      </c>
      <c r="X5051" s="16">
        <v>0</v>
      </c>
    </row>
    <row r="5052" spans="1:24" x14ac:dyDescent="0.25">
      <c r="A5052" s="4" t="s">
        <v>24</v>
      </c>
      <c r="B5052" s="12" t="s">
        <v>5469</v>
      </c>
      <c r="D5052">
        <v>51</v>
      </c>
      <c r="E5052" t="s">
        <v>382</v>
      </c>
      <c r="F5052" t="s">
        <v>37</v>
      </c>
      <c r="G5052" t="s">
        <v>383</v>
      </c>
      <c r="H5052" t="s">
        <v>51</v>
      </c>
      <c r="I5052" t="s">
        <v>40</v>
      </c>
      <c r="J5052" t="s">
        <v>32</v>
      </c>
      <c r="R5052" t="s">
        <v>5470</v>
      </c>
      <c r="S5052" s="16">
        <v>0</v>
      </c>
      <c r="T5052" s="16">
        <v>0</v>
      </c>
      <c r="U5052" s="16">
        <v>0</v>
      </c>
      <c r="V5052" s="16">
        <v>0</v>
      </c>
      <c r="W5052" s="16">
        <v>0</v>
      </c>
      <c r="X5052" s="16">
        <v>0</v>
      </c>
    </row>
    <row r="5053" spans="1:24" x14ac:dyDescent="0.25">
      <c r="A5053" s="4" t="s">
        <v>24</v>
      </c>
      <c r="B5053" s="12" t="s">
        <v>5469</v>
      </c>
      <c r="D5053">
        <v>52</v>
      </c>
      <c r="E5053" t="s">
        <v>1435</v>
      </c>
      <c r="F5053" t="s">
        <v>28</v>
      </c>
      <c r="G5053" t="s">
        <v>133</v>
      </c>
      <c r="H5053" t="s">
        <v>30</v>
      </c>
      <c r="I5053" t="s">
        <v>31</v>
      </c>
      <c r="J5053" t="s">
        <v>32</v>
      </c>
      <c r="R5053" t="s">
        <v>5470</v>
      </c>
      <c r="S5053" s="16">
        <v>0</v>
      </c>
      <c r="T5053" s="16">
        <v>0</v>
      </c>
      <c r="U5053" s="16">
        <v>0</v>
      </c>
      <c r="V5053" s="16">
        <v>0</v>
      </c>
      <c r="W5053" s="16">
        <v>0</v>
      </c>
      <c r="X5053" s="16">
        <v>0</v>
      </c>
    </row>
    <row r="5054" spans="1:24" x14ac:dyDescent="0.25">
      <c r="A5054" s="4" t="s">
        <v>24</v>
      </c>
      <c r="B5054" s="12" t="s">
        <v>5469</v>
      </c>
      <c r="D5054">
        <v>53</v>
      </c>
      <c r="E5054" t="s">
        <v>536</v>
      </c>
      <c r="F5054" t="s">
        <v>37</v>
      </c>
      <c r="G5054" t="s">
        <v>133</v>
      </c>
      <c r="H5054" t="s">
        <v>30</v>
      </c>
      <c r="I5054" t="s">
        <v>52</v>
      </c>
      <c r="J5054" t="s">
        <v>32</v>
      </c>
      <c r="R5054" t="s">
        <v>5470</v>
      </c>
      <c r="S5054" s="16">
        <v>0</v>
      </c>
      <c r="T5054" s="16">
        <v>0</v>
      </c>
      <c r="U5054" s="16">
        <v>0</v>
      </c>
      <c r="V5054" s="16">
        <v>0</v>
      </c>
      <c r="W5054" s="16">
        <v>0</v>
      </c>
      <c r="X5054" s="16">
        <v>0</v>
      </c>
    </row>
    <row r="5055" spans="1:24" x14ac:dyDescent="0.25">
      <c r="A5055" s="4" t="s">
        <v>24</v>
      </c>
      <c r="B5055" s="12" t="s">
        <v>5469</v>
      </c>
      <c r="D5055">
        <v>54</v>
      </c>
      <c r="E5055" t="s">
        <v>132</v>
      </c>
      <c r="F5055" t="s">
        <v>37</v>
      </c>
      <c r="G5055" t="s">
        <v>133</v>
      </c>
      <c r="H5055" t="s">
        <v>30</v>
      </c>
      <c r="I5055" t="s">
        <v>76</v>
      </c>
      <c r="J5055" t="s">
        <v>32</v>
      </c>
      <c r="R5055" t="s">
        <v>5470</v>
      </c>
      <c r="S5055" s="16">
        <v>0</v>
      </c>
      <c r="T5055" s="16">
        <v>0</v>
      </c>
      <c r="U5055" s="16">
        <v>0</v>
      </c>
      <c r="V5055" s="16">
        <v>0</v>
      </c>
      <c r="W5055" s="16">
        <v>0</v>
      </c>
      <c r="X5055" s="16">
        <v>0</v>
      </c>
    </row>
    <row r="5056" spans="1:24" x14ac:dyDescent="0.25">
      <c r="A5056" s="4" t="s">
        <v>24</v>
      </c>
      <c r="B5056" s="12" t="s">
        <v>5469</v>
      </c>
      <c r="D5056">
        <v>55</v>
      </c>
      <c r="E5056" t="s">
        <v>396</v>
      </c>
      <c r="F5056" t="s">
        <v>37</v>
      </c>
      <c r="G5056" t="s">
        <v>133</v>
      </c>
      <c r="H5056" t="s">
        <v>30</v>
      </c>
      <c r="I5056" t="s">
        <v>40</v>
      </c>
      <c r="J5056" t="s">
        <v>32</v>
      </c>
      <c r="R5056" t="s">
        <v>5470</v>
      </c>
      <c r="S5056" s="16">
        <v>0</v>
      </c>
      <c r="T5056" s="16">
        <v>0</v>
      </c>
      <c r="U5056" s="16">
        <v>0</v>
      </c>
      <c r="V5056" s="16">
        <v>0</v>
      </c>
      <c r="W5056" s="16">
        <v>0</v>
      </c>
      <c r="X5056" s="16">
        <v>0</v>
      </c>
    </row>
    <row r="5057" spans="1:24" x14ac:dyDescent="0.25">
      <c r="A5057" s="4" t="s">
        <v>24</v>
      </c>
      <c r="B5057" s="12" t="s">
        <v>5469</v>
      </c>
      <c r="D5057">
        <v>56</v>
      </c>
      <c r="E5057" t="s">
        <v>636</v>
      </c>
      <c r="F5057" t="s">
        <v>37</v>
      </c>
      <c r="G5057" t="s">
        <v>214</v>
      </c>
      <c r="H5057" t="s">
        <v>81</v>
      </c>
      <c r="I5057" t="s">
        <v>86</v>
      </c>
      <c r="J5057" t="s">
        <v>32</v>
      </c>
      <c r="R5057" t="s">
        <v>5470</v>
      </c>
      <c r="S5057" s="16">
        <v>0</v>
      </c>
      <c r="T5057" s="16">
        <v>0</v>
      </c>
      <c r="U5057" s="16">
        <v>0</v>
      </c>
      <c r="V5057" s="16">
        <v>0</v>
      </c>
      <c r="W5057" s="16">
        <v>0</v>
      </c>
      <c r="X5057" s="16">
        <v>0</v>
      </c>
    </row>
    <row r="5058" spans="1:24" x14ac:dyDescent="0.25">
      <c r="A5058" s="4" t="s">
        <v>24</v>
      </c>
      <c r="B5058" s="12" t="s">
        <v>5469</v>
      </c>
      <c r="D5058">
        <v>57</v>
      </c>
      <c r="E5058" t="s">
        <v>213</v>
      </c>
      <c r="F5058" t="s">
        <v>37</v>
      </c>
      <c r="G5058" t="s">
        <v>214</v>
      </c>
      <c r="H5058" t="s">
        <v>81</v>
      </c>
      <c r="I5058" t="s">
        <v>31</v>
      </c>
      <c r="J5058" t="s">
        <v>32</v>
      </c>
      <c r="R5058" t="s">
        <v>5470</v>
      </c>
      <c r="S5058" s="16">
        <v>0</v>
      </c>
      <c r="T5058" s="16">
        <v>0</v>
      </c>
      <c r="U5058" s="16">
        <v>0</v>
      </c>
      <c r="V5058" s="16">
        <v>0</v>
      </c>
      <c r="W5058" s="16">
        <v>0</v>
      </c>
      <c r="X5058" s="16">
        <v>0</v>
      </c>
    </row>
    <row r="5059" spans="1:24" x14ac:dyDescent="0.25">
      <c r="A5059" s="4" t="s">
        <v>24</v>
      </c>
      <c r="B5059" s="12" t="s">
        <v>5469</v>
      </c>
      <c r="D5059">
        <v>58</v>
      </c>
      <c r="E5059" t="s">
        <v>722</v>
      </c>
      <c r="F5059" t="s">
        <v>28</v>
      </c>
      <c r="G5059" t="s">
        <v>214</v>
      </c>
      <c r="H5059" t="s">
        <v>81</v>
      </c>
      <c r="I5059" t="s">
        <v>52</v>
      </c>
      <c r="J5059" t="s">
        <v>32</v>
      </c>
      <c r="R5059" t="s">
        <v>5470</v>
      </c>
      <c r="S5059" s="16">
        <v>0</v>
      </c>
      <c r="T5059" s="16">
        <v>0</v>
      </c>
      <c r="U5059" s="16">
        <v>0</v>
      </c>
      <c r="V5059" s="16">
        <v>0</v>
      </c>
      <c r="W5059" s="16">
        <v>0</v>
      </c>
      <c r="X5059" s="16">
        <v>0</v>
      </c>
    </row>
    <row r="5060" spans="1:24" x14ac:dyDescent="0.25">
      <c r="A5060" s="4" t="s">
        <v>24</v>
      </c>
      <c r="B5060" s="12" t="s">
        <v>5469</v>
      </c>
      <c r="D5060">
        <v>59</v>
      </c>
      <c r="E5060" t="s">
        <v>456</v>
      </c>
      <c r="F5060" t="s">
        <v>37</v>
      </c>
      <c r="G5060" t="s">
        <v>214</v>
      </c>
      <c r="H5060" t="s">
        <v>81</v>
      </c>
      <c r="I5060" t="s">
        <v>76</v>
      </c>
      <c r="J5060" t="s">
        <v>32</v>
      </c>
      <c r="R5060" t="s">
        <v>5470</v>
      </c>
      <c r="S5060" s="16">
        <v>0</v>
      </c>
      <c r="T5060" s="16">
        <v>0</v>
      </c>
      <c r="U5060" s="16">
        <v>0</v>
      </c>
      <c r="V5060" s="16">
        <v>0</v>
      </c>
      <c r="W5060" s="16">
        <v>0</v>
      </c>
      <c r="X5060" s="16">
        <v>0</v>
      </c>
    </row>
    <row r="5061" spans="1:24" x14ac:dyDescent="0.25">
      <c r="A5061" s="4" t="s">
        <v>24</v>
      </c>
      <c r="B5061" s="12" t="s">
        <v>5469</v>
      </c>
      <c r="D5061">
        <v>60</v>
      </c>
      <c r="E5061" t="s">
        <v>513</v>
      </c>
      <c r="F5061" t="s">
        <v>37</v>
      </c>
      <c r="G5061" t="s">
        <v>214</v>
      </c>
      <c r="H5061" t="s">
        <v>81</v>
      </c>
      <c r="I5061" t="s">
        <v>40</v>
      </c>
      <c r="J5061" t="s">
        <v>32</v>
      </c>
      <c r="R5061" t="s">
        <v>5470</v>
      </c>
      <c r="S5061" s="16">
        <v>0</v>
      </c>
      <c r="T5061" s="16">
        <v>0</v>
      </c>
      <c r="U5061" s="16">
        <v>0</v>
      </c>
      <c r="V5061" s="16">
        <v>0</v>
      </c>
      <c r="W5061" s="16">
        <v>0</v>
      </c>
      <c r="X5061" s="16">
        <v>0</v>
      </c>
    </row>
    <row r="5062" spans="1:24" x14ac:dyDescent="0.25">
      <c r="A5062" s="4" t="s">
        <v>24</v>
      </c>
      <c r="B5062" s="12" t="s">
        <v>5469</v>
      </c>
      <c r="D5062">
        <v>61</v>
      </c>
      <c r="E5062" t="s">
        <v>671</v>
      </c>
      <c r="F5062" t="s">
        <v>37</v>
      </c>
      <c r="G5062" t="s">
        <v>113</v>
      </c>
      <c r="H5062" t="s">
        <v>60</v>
      </c>
      <c r="I5062" t="s">
        <v>31</v>
      </c>
      <c r="J5062" t="s">
        <v>32</v>
      </c>
      <c r="R5062" t="s">
        <v>5470</v>
      </c>
      <c r="S5062" s="16">
        <v>0</v>
      </c>
      <c r="T5062" s="16">
        <v>0</v>
      </c>
      <c r="U5062" s="16">
        <v>0</v>
      </c>
      <c r="V5062" s="16">
        <v>0</v>
      </c>
      <c r="W5062" s="16">
        <v>0</v>
      </c>
      <c r="X5062" s="16">
        <v>0</v>
      </c>
    </row>
    <row r="5063" spans="1:24" x14ac:dyDescent="0.25">
      <c r="A5063" s="4" t="s">
        <v>24</v>
      </c>
      <c r="B5063" s="12" t="s">
        <v>5469</v>
      </c>
      <c r="D5063">
        <v>62</v>
      </c>
      <c r="E5063" t="s">
        <v>112</v>
      </c>
      <c r="F5063" t="s">
        <v>37</v>
      </c>
      <c r="G5063" t="s">
        <v>113</v>
      </c>
      <c r="H5063" t="s">
        <v>60</v>
      </c>
      <c r="I5063" t="s">
        <v>52</v>
      </c>
      <c r="J5063" t="s">
        <v>32</v>
      </c>
      <c r="R5063" t="s">
        <v>5470</v>
      </c>
      <c r="S5063" s="16">
        <v>0</v>
      </c>
      <c r="T5063" s="16">
        <v>0</v>
      </c>
      <c r="U5063" s="16">
        <v>0</v>
      </c>
      <c r="V5063" s="16">
        <v>0</v>
      </c>
      <c r="W5063" s="16">
        <v>0</v>
      </c>
      <c r="X5063" s="16">
        <v>0</v>
      </c>
    </row>
    <row r="5064" spans="1:24" x14ac:dyDescent="0.25">
      <c r="A5064" s="4" t="s">
        <v>24</v>
      </c>
      <c r="B5064" s="12" t="s">
        <v>5469</v>
      </c>
      <c r="D5064">
        <v>63</v>
      </c>
      <c r="E5064" t="s">
        <v>161</v>
      </c>
      <c r="F5064" t="s">
        <v>37</v>
      </c>
      <c r="G5064" t="s">
        <v>113</v>
      </c>
      <c r="H5064" t="s">
        <v>60</v>
      </c>
      <c r="I5064" t="s">
        <v>76</v>
      </c>
      <c r="J5064" t="s">
        <v>32</v>
      </c>
      <c r="R5064" t="s">
        <v>5470</v>
      </c>
      <c r="S5064" s="16">
        <v>0</v>
      </c>
      <c r="T5064" s="16">
        <v>0</v>
      </c>
      <c r="U5064" s="16">
        <v>0</v>
      </c>
      <c r="V5064" s="16">
        <v>0</v>
      </c>
      <c r="W5064" s="16">
        <v>0</v>
      </c>
      <c r="X5064" s="16">
        <v>0</v>
      </c>
    </row>
    <row r="5065" spans="1:24" x14ac:dyDescent="0.25">
      <c r="A5065" s="4" t="s">
        <v>24</v>
      </c>
      <c r="B5065" s="12" t="s">
        <v>5469</v>
      </c>
      <c r="D5065">
        <v>64</v>
      </c>
      <c r="E5065" t="s">
        <v>600</v>
      </c>
      <c r="F5065" t="s">
        <v>37</v>
      </c>
      <c r="G5065" t="s">
        <v>113</v>
      </c>
      <c r="H5065" t="s">
        <v>60</v>
      </c>
      <c r="I5065" t="s">
        <v>40</v>
      </c>
      <c r="J5065" t="s">
        <v>32</v>
      </c>
      <c r="R5065" t="s">
        <v>5470</v>
      </c>
      <c r="S5065" s="16">
        <v>0</v>
      </c>
      <c r="T5065" s="16">
        <v>0</v>
      </c>
      <c r="U5065" s="16">
        <v>0</v>
      </c>
      <c r="V5065" s="16">
        <v>0</v>
      </c>
      <c r="W5065" s="16">
        <v>0</v>
      </c>
      <c r="X5065" s="16">
        <v>0</v>
      </c>
    </row>
    <row r="5066" spans="1:24" x14ac:dyDescent="0.25">
      <c r="A5066" s="4" t="s">
        <v>24</v>
      </c>
      <c r="B5066" s="12" t="s">
        <v>5469</v>
      </c>
      <c r="D5066">
        <v>65</v>
      </c>
      <c r="E5066" t="s">
        <v>414</v>
      </c>
      <c r="F5066" t="s">
        <v>37</v>
      </c>
      <c r="G5066" t="s">
        <v>195</v>
      </c>
      <c r="H5066" t="s">
        <v>39</v>
      </c>
      <c r="I5066" t="s">
        <v>31</v>
      </c>
      <c r="J5066" t="s">
        <v>32</v>
      </c>
      <c r="R5066" t="s">
        <v>5470</v>
      </c>
      <c r="S5066" s="16">
        <v>0</v>
      </c>
      <c r="T5066" s="16">
        <v>0</v>
      </c>
      <c r="U5066" s="16">
        <v>0</v>
      </c>
      <c r="V5066" s="16">
        <v>0</v>
      </c>
      <c r="W5066" s="16">
        <v>0</v>
      </c>
      <c r="X5066" s="16">
        <v>0</v>
      </c>
    </row>
    <row r="5067" spans="1:24" x14ac:dyDescent="0.25">
      <c r="A5067" s="4" t="s">
        <v>24</v>
      </c>
      <c r="B5067" s="12" t="s">
        <v>5469</v>
      </c>
      <c r="D5067">
        <v>66</v>
      </c>
      <c r="E5067" t="s">
        <v>194</v>
      </c>
      <c r="F5067" t="s">
        <v>37</v>
      </c>
      <c r="G5067" t="s">
        <v>195</v>
      </c>
      <c r="H5067" t="s">
        <v>39</v>
      </c>
      <c r="I5067" t="s">
        <v>52</v>
      </c>
      <c r="J5067" t="s">
        <v>32</v>
      </c>
      <c r="R5067" t="s">
        <v>5470</v>
      </c>
      <c r="S5067" s="16">
        <v>0</v>
      </c>
      <c r="T5067" s="16">
        <v>0</v>
      </c>
      <c r="U5067" s="16">
        <v>0</v>
      </c>
      <c r="V5067" s="16">
        <v>0</v>
      </c>
      <c r="W5067" s="16">
        <v>0</v>
      </c>
      <c r="X5067" s="16">
        <v>0</v>
      </c>
    </row>
    <row r="5068" spans="1:24" x14ac:dyDescent="0.25">
      <c r="A5068" s="4" t="s">
        <v>24</v>
      </c>
      <c r="B5068" s="12" t="s">
        <v>5469</v>
      </c>
      <c r="D5068">
        <v>67</v>
      </c>
      <c r="E5068" t="s">
        <v>476</v>
      </c>
      <c r="F5068" t="s">
        <v>37</v>
      </c>
      <c r="G5068" t="s">
        <v>195</v>
      </c>
      <c r="H5068" t="s">
        <v>39</v>
      </c>
      <c r="I5068" t="s">
        <v>76</v>
      </c>
      <c r="J5068" t="s">
        <v>32</v>
      </c>
      <c r="R5068" t="s">
        <v>5470</v>
      </c>
      <c r="S5068" s="16">
        <v>0</v>
      </c>
      <c r="T5068" s="16">
        <v>0</v>
      </c>
      <c r="U5068" s="16">
        <v>0</v>
      </c>
      <c r="V5068" s="16">
        <v>0</v>
      </c>
      <c r="W5068" s="16">
        <v>0</v>
      </c>
      <c r="X5068" s="16">
        <v>0</v>
      </c>
    </row>
    <row r="5069" spans="1:24" x14ac:dyDescent="0.25">
      <c r="A5069" s="4" t="s">
        <v>24</v>
      </c>
      <c r="B5069" s="12" t="s">
        <v>5469</v>
      </c>
      <c r="D5069">
        <v>68</v>
      </c>
      <c r="E5069" t="s">
        <v>579</v>
      </c>
      <c r="F5069" t="s">
        <v>37</v>
      </c>
      <c r="G5069" t="s">
        <v>195</v>
      </c>
      <c r="H5069" t="s">
        <v>39</v>
      </c>
      <c r="I5069" t="s">
        <v>40</v>
      </c>
      <c r="J5069" t="s">
        <v>32</v>
      </c>
      <c r="R5069" t="s">
        <v>5470</v>
      </c>
      <c r="S5069" s="16">
        <v>0</v>
      </c>
      <c r="T5069" s="16">
        <v>0</v>
      </c>
      <c r="U5069" s="16">
        <v>0</v>
      </c>
      <c r="V5069" s="16">
        <v>0</v>
      </c>
      <c r="W5069" s="16">
        <v>0</v>
      </c>
      <c r="X5069" s="16">
        <v>0</v>
      </c>
    </row>
    <row r="5070" spans="1:24" x14ac:dyDescent="0.25">
      <c r="A5070" s="4" t="s">
        <v>24</v>
      </c>
      <c r="B5070" s="12" t="s">
        <v>5469</v>
      </c>
      <c r="D5070">
        <v>69</v>
      </c>
      <c r="E5070" t="s">
        <v>200</v>
      </c>
      <c r="F5070" t="s">
        <v>28</v>
      </c>
      <c r="G5070" t="s">
        <v>201</v>
      </c>
      <c r="H5070" t="s">
        <v>39</v>
      </c>
      <c r="I5070" t="s">
        <v>52</v>
      </c>
      <c r="J5070" t="s">
        <v>32</v>
      </c>
      <c r="R5070" t="s">
        <v>5470</v>
      </c>
      <c r="S5070" s="16">
        <v>0</v>
      </c>
      <c r="T5070" s="16">
        <v>0</v>
      </c>
      <c r="U5070" s="16">
        <v>0</v>
      </c>
      <c r="V5070" s="16">
        <v>0</v>
      </c>
      <c r="W5070" s="16">
        <v>0</v>
      </c>
      <c r="X5070" s="16">
        <v>0</v>
      </c>
    </row>
    <row r="5071" spans="1:24" x14ac:dyDescent="0.25">
      <c r="A5071" s="4" t="s">
        <v>24</v>
      </c>
      <c r="B5071" s="12" t="s">
        <v>5469</v>
      </c>
      <c r="D5071">
        <v>70</v>
      </c>
      <c r="E5071" t="s">
        <v>407</v>
      </c>
      <c r="F5071" t="s">
        <v>37</v>
      </c>
      <c r="G5071" t="s">
        <v>201</v>
      </c>
      <c r="H5071" t="s">
        <v>39</v>
      </c>
      <c r="I5071" t="s">
        <v>76</v>
      </c>
      <c r="J5071" t="s">
        <v>32</v>
      </c>
      <c r="R5071" t="s">
        <v>5470</v>
      </c>
      <c r="S5071" s="16">
        <v>-28815.338999999996</v>
      </c>
      <c r="T5071" s="16">
        <v>0</v>
      </c>
      <c r="U5071" s="16">
        <v>0</v>
      </c>
      <c r="V5071" s="16">
        <v>0</v>
      </c>
      <c r="W5071" s="16">
        <v>0</v>
      </c>
      <c r="X5071" s="16">
        <v>0</v>
      </c>
    </row>
    <row r="5072" spans="1:24" x14ac:dyDescent="0.25">
      <c r="A5072" s="4" t="s">
        <v>24</v>
      </c>
      <c r="B5072" s="12" t="s">
        <v>5469</v>
      </c>
      <c r="D5072">
        <v>71</v>
      </c>
      <c r="E5072" t="s">
        <v>1147</v>
      </c>
      <c r="F5072" t="s">
        <v>37</v>
      </c>
      <c r="G5072" t="s">
        <v>201</v>
      </c>
      <c r="H5072" t="s">
        <v>39</v>
      </c>
      <c r="I5072" t="s">
        <v>40</v>
      </c>
      <c r="J5072" t="s">
        <v>32</v>
      </c>
      <c r="R5072" t="s">
        <v>5470</v>
      </c>
      <c r="S5072" s="16">
        <v>0</v>
      </c>
      <c r="T5072" s="16">
        <v>0</v>
      </c>
      <c r="U5072" s="16">
        <v>0</v>
      </c>
      <c r="V5072" s="16">
        <v>0</v>
      </c>
      <c r="W5072" s="16">
        <v>0</v>
      </c>
      <c r="X5072" s="16">
        <v>0</v>
      </c>
    </row>
    <row r="5073" spans="1:24" x14ac:dyDescent="0.25">
      <c r="A5073" s="4" t="s">
        <v>24</v>
      </c>
      <c r="B5073" s="12" t="s">
        <v>5469</v>
      </c>
      <c r="D5073">
        <v>72</v>
      </c>
      <c r="E5073" t="s">
        <v>919</v>
      </c>
      <c r="F5073" t="s">
        <v>28</v>
      </c>
      <c r="G5073" t="s">
        <v>208</v>
      </c>
      <c r="H5073" t="s">
        <v>39</v>
      </c>
      <c r="I5073" t="s">
        <v>86</v>
      </c>
      <c r="J5073" t="s">
        <v>32</v>
      </c>
      <c r="R5073" t="s">
        <v>5470</v>
      </c>
      <c r="S5073" s="16">
        <v>0</v>
      </c>
      <c r="T5073" s="16">
        <v>0</v>
      </c>
      <c r="U5073" s="16">
        <v>0</v>
      </c>
      <c r="V5073" s="16">
        <v>0</v>
      </c>
      <c r="W5073" s="16">
        <v>0</v>
      </c>
      <c r="X5073" s="16">
        <v>0</v>
      </c>
    </row>
    <row r="5074" spans="1:24" x14ac:dyDescent="0.25">
      <c r="A5074" s="4" t="s">
        <v>24</v>
      </c>
      <c r="B5074" s="12" t="s">
        <v>5469</v>
      </c>
      <c r="D5074">
        <v>73</v>
      </c>
      <c r="E5074" t="s">
        <v>207</v>
      </c>
      <c r="F5074" t="s">
        <v>28</v>
      </c>
      <c r="G5074" t="s">
        <v>208</v>
      </c>
      <c r="H5074" t="s">
        <v>39</v>
      </c>
      <c r="I5074" t="s">
        <v>31</v>
      </c>
      <c r="J5074" t="s">
        <v>32</v>
      </c>
      <c r="R5074" t="s">
        <v>5470</v>
      </c>
      <c r="S5074" s="16">
        <v>0</v>
      </c>
      <c r="T5074" s="16">
        <v>0</v>
      </c>
      <c r="U5074" s="16">
        <v>0</v>
      </c>
      <c r="V5074" s="16">
        <v>0</v>
      </c>
      <c r="W5074" s="16">
        <v>0</v>
      </c>
      <c r="X5074" s="16">
        <v>0</v>
      </c>
    </row>
    <row r="5075" spans="1:24" x14ac:dyDescent="0.25">
      <c r="A5075" s="4" t="s">
        <v>24</v>
      </c>
      <c r="B5075" s="12" t="s">
        <v>5469</v>
      </c>
      <c r="D5075">
        <v>74</v>
      </c>
      <c r="E5075" t="s">
        <v>1020</v>
      </c>
      <c r="F5075" t="s">
        <v>28</v>
      </c>
      <c r="G5075" t="s">
        <v>208</v>
      </c>
      <c r="H5075" t="s">
        <v>39</v>
      </c>
      <c r="I5075" t="s">
        <v>52</v>
      </c>
      <c r="J5075" t="s">
        <v>32</v>
      </c>
      <c r="R5075" t="s">
        <v>5470</v>
      </c>
      <c r="S5075" s="16">
        <v>0</v>
      </c>
      <c r="T5075" s="16">
        <v>0</v>
      </c>
      <c r="U5075" s="16">
        <v>0</v>
      </c>
      <c r="V5075" s="16">
        <v>0</v>
      </c>
      <c r="W5075" s="16">
        <v>0</v>
      </c>
      <c r="X5075" s="16">
        <v>0</v>
      </c>
    </row>
    <row r="5076" spans="1:24" x14ac:dyDescent="0.25">
      <c r="A5076" s="4" t="s">
        <v>24</v>
      </c>
      <c r="B5076" s="12" t="s">
        <v>5469</v>
      </c>
      <c r="D5076">
        <v>75</v>
      </c>
      <c r="E5076" t="s">
        <v>356</v>
      </c>
      <c r="F5076" t="s">
        <v>37</v>
      </c>
      <c r="G5076" t="s">
        <v>208</v>
      </c>
      <c r="H5076" t="s">
        <v>39</v>
      </c>
      <c r="I5076" t="s">
        <v>76</v>
      </c>
      <c r="J5076" t="s">
        <v>32</v>
      </c>
      <c r="R5076" t="s">
        <v>5470</v>
      </c>
      <c r="S5076" s="16">
        <v>0</v>
      </c>
      <c r="T5076" s="16">
        <v>0</v>
      </c>
      <c r="U5076" s="16">
        <v>0</v>
      </c>
      <c r="V5076" s="16">
        <v>0</v>
      </c>
      <c r="W5076" s="16">
        <v>0</v>
      </c>
      <c r="X5076" s="16">
        <v>0</v>
      </c>
    </row>
    <row r="5077" spans="1:24" x14ac:dyDescent="0.25">
      <c r="A5077" s="4" t="s">
        <v>24</v>
      </c>
      <c r="B5077" s="12" t="s">
        <v>5469</v>
      </c>
      <c r="D5077">
        <v>76</v>
      </c>
      <c r="E5077" t="s">
        <v>1212</v>
      </c>
      <c r="F5077" t="s">
        <v>37</v>
      </c>
      <c r="G5077" t="s">
        <v>208</v>
      </c>
      <c r="H5077" t="s">
        <v>39</v>
      </c>
      <c r="I5077" t="s">
        <v>40</v>
      </c>
      <c r="J5077" t="s">
        <v>32</v>
      </c>
      <c r="R5077" t="s">
        <v>5470</v>
      </c>
      <c r="S5077" s="16">
        <v>0</v>
      </c>
      <c r="T5077" s="16">
        <v>0</v>
      </c>
      <c r="U5077" s="16">
        <v>0</v>
      </c>
      <c r="V5077" s="16">
        <v>0</v>
      </c>
      <c r="W5077" s="16">
        <v>0</v>
      </c>
      <c r="X5077" s="16">
        <v>0</v>
      </c>
    </row>
    <row r="5078" spans="1:24" x14ac:dyDescent="0.25">
      <c r="A5078" s="4" t="s">
        <v>24</v>
      </c>
      <c r="B5078" s="12" t="s">
        <v>5469</v>
      </c>
      <c r="D5078">
        <v>77</v>
      </c>
      <c r="E5078" t="s">
        <v>1134</v>
      </c>
      <c r="F5078" t="s">
        <v>37</v>
      </c>
      <c r="G5078" t="s">
        <v>278</v>
      </c>
      <c r="H5078" t="s">
        <v>60</v>
      </c>
      <c r="I5078" t="s">
        <v>31</v>
      </c>
      <c r="J5078" t="s">
        <v>32</v>
      </c>
      <c r="R5078" t="s">
        <v>5470</v>
      </c>
      <c r="S5078" s="16">
        <v>0</v>
      </c>
      <c r="T5078" s="16">
        <v>0</v>
      </c>
      <c r="U5078" s="16">
        <v>0</v>
      </c>
      <c r="V5078" s="16">
        <v>0</v>
      </c>
      <c r="W5078" s="16">
        <v>0</v>
      </c>
      <c r="X5078" s="16">
        <v>0</v>
      </c>
    </row>
    <row r="5079" spans="1:24" x14ac:dyDescent="0.25">
      <c r="A5079" s="4" t="s">
        <v>24</v>
      </c>
      <c r="B5079" s="12" t="s">
        <v>5469</v>
      </c>
      <c r="D5079">
        <v>78</v>
      </c>
      <c r="E5079" t="s">
        <v>774</v>
      </c>
      <c r="F5079" t="s">
        <v>37</v>
      </c>
      <c r="G5079" t="s">
        <v>278</v>
      </c>
      <c r="H5079" t="s">
        <v>60</v>
      </c>
      <c r="I5079" t="s">
        <v>52</v>
      </c>
      <c r="J5079" t="s">
        <v>32</v>
      </c>
      <c r="R5079" t="s">
        <v>5470</v>
      </c>
      <c r="S5079" s="16">
        <v>0</v>
      </c>
      <c r="T5079" s="16">
        <v>0</v>
      </c>
      <c r="U5079" s="16">
        <v>0</v>
      </c>
      <c r="V5079" s="16">
        <v>0</v>
      </c>
      <c r="W5079" s="16">
        <v>0</v>
      </c>
      <c r="X5079" s="16">
        <v>0</v>
      </c>
    </row>
    <row r="5080" spans="1:24" x14ac:dyDescent="0.25">
      <c r="A5080" s="4" t="s">
        <v>24</v>
      </c>
      <c r="B5080" s="12" t="s">
        <v>5469</v>
      </c>
      <c r="D5080">
        <v>79</v>
      </c>
      <c r="E5080" t="s">
        <v>277</v>
      </c>
      <c r="F5080" t="s">
        <v>28</v>
      </c>
      <c r="G5080" t="s">
        <v>278</v>
      </c>
      <c r="H5080" t="s">
        <v>60</v>
      </c>
      <c r="I5080" t="s">
        <v>76</v>
      </c>
      <c r="J5080" t="s">
        <v>32</v>
      </c>
      <c r="R5080" t="s">
        <v>5470</v>
      </c>
      <c r="S5080" s="16">
        <v>0</v>
      </c>
      <c r="T5080" s="16">
        <v>0</v>
      </c>
      <c r="U5080" s="16">
        <v>0</v>
      </c>
      <c r="V5080" s="16">
        <v>0</v>
      </c>
      <c r="W5080" s="16">
        <v>0</v>
      </c>
      <c r="X5080" s="16">
        <v>0</v>
      </c>
    </row>
    <row r="5081" spans="1:24" x14ac:dyDescent="0.25">
      <c r="A5081" s="4" t="s">
        <v>24</v>
      </c>
      <c r="B5081" s="12" t="s">
        <v>5469</v>
      </c>
      <c r="D5081">
        <v>80</v>
      </c>
      <c r="E5081" t="s">
        <v>825</v>
      </c>
      <c r="F5081" t="s">
        <v>28</v>
      </c>
      <c r="G5081" t="s">
        <v>278</v>
      </c>
      <c r="H5081" t="s">
        <v>60</v>
      </c>
      <c r="I5081" t="s">
        <v>40</v>
      </c>
      <c r="J5081" t="s">
        <v>32</v>
      </c>
      <c r="R5081" t="s">
        <v>5470</v>
      </c>
      <c r="S5081" s="16">
        <v>0</v>
      </c>
      <c r="T5081" s="16">
        <v>0</v>
      </c>
      <c r="U5081" s="16">
        <v>0</v>
      </c>
      <c r="V5081" s="16">
        <v>0</v>
      </c>
      <c r="W5081" s="16">
        <v>0</v>
      </c>
      <c r="X5081" s="16">
        <v>0</v>
      </c>
    </row>
    <row r="5082" spans="1:24" x14ac:dyDescent="0.25">
      <c r="A5082" s="4" t="s">
        <v>24</v>
      </c>
      <c r="B5082" s="12" t="s">
        <v>5469</v>
      </c>
      <c r="D5082">
        <v>81</v>
      </c>
      <c r="E5082" t="s">
        <v>1276</v>
      </c>
      <c r="F5082" t="s">
        <v>37</v>
      </c>
      <c r="G5082" t="s">
        <v>326</v>
      </c>
      <c r="H5082" t="s">
        <v>64</v>
      </c>
      <c r="I5082" t="s">
        <v>31</v>
      </c>
      <c r="J5082" t="s">
        <v>32</v>
      </c>
      <c r="R5082" t="s">
        <v>5470</v>
      </c>
      <c r="S5082" s="16">
        <v>0</v>
      </c>
      <c r="T5082" s="16">
        <v>0</v>
      </c>
      <c r="U5082" s="16">
        <v>0</v>
      </c>
      <c r="V5082" s="16">
        <v>0</v>
      </c>
      <c r="W5082" s="16">
        <v>0</v>
      </c>
      <c r="X5082" s="16">
        <v>0</v>
      </c>
    </row>
    <row r="5083" spans="1:24" x14ac:dyDescent="0.25">
      <c r="A5083" s="4" t="s">
        <v>24</v>
      </c>
      <c r="B5083" s="12" t="s">
        <v>5469</v>
      </c>
      <c r="D5083">
        <v>82</v>
      </c>
      <c r="E5083" t="s">
        <v>609</v>
      </c>
      <c r="F5083" t="s">
        <v>37</v>
      </c>
      <c r="G5083" t="s">
        <v>326</v>
      </c>
      <c r="H5083" t="s">
        <v>64</v>
      </c>
      <c r="I5083" t="s">
        <v>52</v>
      </c>
      <c r="J5083" t="s">
        <v>32</v>
      </c>
      <c r="R5083" t="s">
        <v>5470</v>
      </c>
      <c r="S5083" s="16">
        <v>0</v>
      </c>
      <c r="T5083" s="16">
        <v>0</v>
      </c>
      <c r="U5083" s="16">
        <v>0</v>
      </c>
      <c r="V5083" s="16">
        <v>0</v>
      </c>
      <c r="W5083" s="16">
        <v>0</v>
      </c>
      <c r="X5083" s="16">
        <v>0</v>
      </c>
    </row>
    <row r="5084" spans="1:24" x14ac:dyDescent="0.25">
      <c r="A5084" s="4" t="s">
        <v>24</v>
      </c>
      <c r="B5084" s="12" t="s">
        <v>5469</v>
      </c>
      <c r="D5084">
        <v>83</v>
      </c>
      <c r="E5084" t="s">
        <v>325</v>
      </c>
      <c r="F5084" t="s">
        <v>28</v>
      </c>
      <c r="G5084" t="s">
        <v>326</v>
      </c>
      <c r="H5084" t="s">
        <v>64</v>
      </c>
      <c r="I5084" t="s">
        <v>76</v>
      </c>
      <c r="J5084" t="s">
        <v>32</v>
      </c>
      <c r="R5084" t="s">
        <v>5470</v>
      </c>
      <c r="S5084" s="16">
        <v>0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</row>
    <row r="5085" spans="1:24" x14ac:dyDescent="0.25">
      <c r="A5085" s="4" t="s">
        <v>24</v>
      </c>
      <c r="B5085" s="12" t="s">
        <v>5469</v>
      </c>
      <c r="D5085">
        <v>84</v>
      </c>
      <c r="E5085" t="s">
        <v>763</v>
      </c>
      <c r="F5085" t="s">
        <v>37</v>
      </c>
      <c r="G5085" t="s">
        <v>326</v>
      </c>
      <c r="H5085" t="s">
        <v>64</v>
      </c>
      <c r="I5085" t="s">
        <v>40</v>
      </c>
      <c r="J5085" t="s">
        <v>32</v>
      </c>
      <c r="R5085" t="s">
        <v>5470</v>
      </c>
      <c r="S5085" s="16">
        <v>0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</row>
    <row r="5086" spans="1:24" x14ac:dyDescent="0.25">
      <c r="A5086" s="4" t="s">
        <v>24</v>
      </c>
      <c r="B5086" s="12" t="s">
        <v>5469</v>
      </c>
      <c r="D5086">
        <v>85</v>
      </c>
      <c r="E5086" t="s">
        <v>684</v>
      </c>
      <c r="F5086" t="s">
        <v>37</v>
      </c>
      <c r="G5086" t="s">
        <v>228</v>
      </c>
      <c r="H5086" t="s">
        <v>64</v>
      </c>
      <c r="I5086" t="s">
        <v>52</v>
      </c>
      <c r="J5086" t="s">
        <v>32</v>
      </c>
      <c r="R5086" t="s">
        <v>5470</v>
      </c>
      <c r="S5086" s="16">
        <v>0</v>
      </c>
      <c r="T5086" s="16">
        <v>0</v>
      </c>
      <c r="U5086" s="16">
        <v>0</v>
      </c>
      <c r="V5086" s="16">
        <v>0</v>
      </c>
      <c r="W5086" s="16">
        <v>0</v>
      </c>
      <c r="X5086" s="16">
        <v>0</v>
      </c>
    </row>
    <row r="5087" spans="1:24" x14ac:dyDescent="0.25">
      <c r="A5087" s="4" t="s">
        <v>24</v>
      </c>
      <c r="B5087" s="12" t="s">
        <v>5469</v>
      </c>
      <c r="D5087">
        <v>86</v>
      </c>
      <c r="E5087" t="s">
        <v>250</v>
      </c>
      <c r="F5087" t="s">
        <v>37</v>
      </c>
      <c r="G5087" t="s">
        <v>228</v>
      </c>
      <c r="H5087" t="s">
        <v>64</v>
      </c>
      <c r="I5087" t="s">
        <v>76</v>
      </c>
      <c r="J5087" t="s">
        <v>32</v>
      </c>
      <c r="R5087" t="s">
        <v>5470</v>
      </c>
      <c r="S5087" s="16">
        <v>0</v>
      </c>
      <c r="T5087" s="16">
        <v>0</v>
      </c>
      <c r="U5087" s="16">
        <v>0</v>
      </c>
      <c r="V5087" s="16">
        <v>0</v>
      </c>
      <c r="W5087" s="16">
        <v>0</v>
      </c>
      <c r="X5087" s="16">
        <v>0</v>
      </c>
    </row>
    <row r="5088" spans="1:24" x14ac:dyDescent="0.25">
      <c r="A5088" s="4" t="s">
        <v>24</v>
      </c>
      <c r="B5088" s="12" t="s">
        <v>5469</v>
      </c>
      <c r="D5088">
        <v>87</v>
      </c>
      <c r="E5088" t="s">
        <v>227</v>
      </c>
      <c r="F5088" t="s">
        <v>37</v>
      </c>
      <c r="G5088" t="s">
        <v>228</v>
      </c>
      <c r="H5088" t="s">
        <v>64</v>
      </c>
      <c r="I5088" t="s">
        <v>40</v>
      </c>
      <c r="J5088" t="s">
        <v>32</v>
      </c>
      <c r="R5088" t="s">
        <v>5470</v>
      </c>
      <c r="S5088" s="16">
        <v>0</v>
      </c>
      <c r="T5088" s="16">
        <v>0</v>
      </c>
      <c r="U5088" s="16">
        <v>0</v>
      </c>
      <c r="V5088" s="16">
        <v>0</v>
      </c>
      <c r="W5088" s="16">
        <v>0</v>
      </c>
      <c r="X5088" s="16">
        <v>0</v>
      </c>
    </row>
    <row r="5089" spans="1:24" x14ac:dyDescent="0.25">
      <c r="A5089" s="4" t="s">
        <v>24</v>
      </c>
      <c r="B5089" s="12" t="s">
        <v>5469</v>
      </c>
      <c r="D5089">
        <v>88</v>
      </c>
      <c r="E5089" t="s">
        <v>71</v>
      </c>
      <c r="F5089" t="s">
        <v>37</v>
      </c>
      <c r="G5089" t="s">
        <v>72</v>
      </c>
      <c r="H5089" t="s">
        <v>39</v>
      </c>
      <c r="I5089" t="s">
        <v>40</v>
      </c>
      <c r="J5089" t="s">
        <v>32</v>
      </c>
      <c r="R5089" t="s">
        <v>5470</v>
      </c>
      <c r="S5089" s="16">
        <v>0</v>
      </c>
      <c r="T5089" s="16">
        <v>0</v>
      </c>
      <c r="U5089" s="16">
        <v>0</v>
      </c>
      <c r="V5089" s="16">
        <v>0</v>
      </c>
      <c r="W5089" s="16">
        <v>0</v>
      </c>
      <c r="X5089" s="16">
        <v>0</v>
      </c>
    </row>
    <row r="5090" spans="1:24" x14ac:dyDescent="0.25">
      <c r="A5090" s="4" t="s">
        <v>24</v>
      </c>
      <c r="B5090" s="12" t="s">
        <v>5469</v>
      </c>
      <c r="D5090">
        <v>89</v>
      </c>
      <c r="E5090" t="s">
        <v>1221</v>
      </c>
      <c r="F5090" t="s">
        <v>37</v>
      </c>
      <c r="G5090" t="s">
        <v>766</v>
      </c>
      <c r="H5090" t="s">
        <v>81</v>
      </c>
      <c r="I5090" t="s">
        <v>76</v>
      </c>
      <c r="J5090" t="s">
        <v>32</v>
      </c>
      <c r="R5090" t="s">
        <v>5470</v>
      </c>
      <c r="S5090" s="16">
        <v>0</v>
      </c>
      <c r="T5090" s="16">
        <v>0</v>
      </c>
      <c r="U5090" s="16">
        <v>0</v>
      </c>
      <c r="V5090" s="16">
        <v>0</v>
      </c>
      <c r="W5090" s="16">
        <v>0</v>
      </c>
      <c r="X5090" s="16">
        <v>0</v>
      </c>
    </row>
    <row r="5091" spans="1:24" x14ac:dyDescent="0.25">
      <c r="A5091" s="4" t="s">
        <v>24</v>
      </c>
      <c r="B5091" s="12" t="s">
        <v>5469</v>
      </c>
      <c r="D5091">
        <v>90</v>
      </c>
      <c r="E5091" t="s">
        <v>765</v>
      </c>
      <c r="F5091" t="s">
        <v>37</v>
      </c>
      <c r="G5091" t="s">
        <v>766</v>
      </c>
      <c r="H5091" t="s">
        <v>81</v>
      </c>
      <c r="I5091" t="s">
        <v>40</v>
      </c>
      <c r="J5091" t="s">
        <v>32</v>
      </c>
      <c r="R5091" t="s">
        <v>5470</v>
      </c>
      <c r="S5091" s="16">
        <v>0</v>
      </c>
      <c r="T5091" s="16">
        <v>0</v>
      </c>
      <c r="U5091" s="16">
        <v>0</v>
      </c>
      <c r="V5091" s="16">
        <v>0</v>
      </c>
      <c r="W5091" s="16">
        <v>0</v>
      </c>
      <c r="X5091" s="16">
        <v>0</v>
      </c>
    </row>
    <row r="5092" spans="1:24" x14ac:dyDescent="0.25">
      <c r="A5092" s="4" t="s">
        <v>24</v>
      </c>
      <c r="B5092" s="12" t="s">
        <v>5469</v>
      </c>
      <c r="D5092">
        <v>91</v>
      </c>
      <c r="E5092" t="s">
        <v>1033</v>
      </c>
      <c r="F5092" t="s">
        <v>28</v>
      </c>
      <c r="G5092" t="s">
        <v>1034</v>
      </c>
      <c r="H5092" t="s">
        <v>51</v>
      </c>
      <c r="I5092" t="s">
        <v>76</v>
      </c>
      <c r="J5092" t="s">
        <v>32</v>
      </c>
      <c r="R5092" t="s">
        <v>5470</v>
      </c>
      <c r="S5092" s="16">
        <v>0</v>
      </c>
      <c r="T5092" s="16">
        <v>0</v>
      </c>
      <c r="U5092" s="16">
        <v>0</v>
      </c>
      <c r="V5092" s="16">
        <v>0</v>
      </c>
      <c r="W5092" s="16">
        <v>0</v>
      </c>
      <c r="X5092" s="16">
        <v>0</v>
      </c>
    </row>
    <row r="5093" spans="1:24" x14ac:dyDescent="0.25">
      <c r="A5093" s="4" t="s">
        <v>24</v>
      </c>
      <c r="B5093" s="12" t="s">
        <v>5469</v>
      </c>
      <c r="D5093">
        <v>92</v>
      </c>
      <c r="E5093" t="s">
        <v>1067</v>
      </c>
      <c r="F5093" t="s">
        <v>28</v>
      </c>
      <c r="G5093" t="s">
        <v>1034</v>
      </c>
      <c r="H5093" t="s">
        <v>51</v>
      </c>
      <c r="I5093" t="s">
        <v>40</v>
      </c>
      <c r="J5093" t="s">
        <v>32</v>
      </c>
      <c r="R5093" t="s">
        <v>5470</v>
      </c>
      <c r="S5093" s="16">
        <v>0</v>
      </c>
      <c r="T5093" s="16">
        <v>0</v>
      </c>
      <c r="U5093" s="16">
        <v>0</v>
      </c>
      <c r="V5093" s="16">
        <v>0</v>
      </c>
      <c r="W5093" s="16">
        <v>0</v>
      </c>
      <c r="X5093" s="16">
        <v>0</v>
      </c>
    </row>
    <row r="5094" spans="1:24" x14ac:dyDescent="0.25">
      <c r="A5094" s="4" t="s">
        <v>24</v>
      </c>
      <c r="B5094" s="12" t="s">
        <v>5469</v>
      </c>
      <c r="D5094">
        <v>93</v>
      </c>
      <c r="E5094" t="s">
        <v>144</v>
      </c>
      <c r="F5094" t="s">
        <v>28</v>
      </c>
      <c r="G5094" t="s">
        <v>145</v>
      </c>
      <c r="H5094" t="s">
        <v>51</v>
      </c>
      <c r="I5094" t="s">
        <v>86</v>
      </c>
      <c r="J5094" t="s">
        <v>32</v>
      </c>
      <c r="R5094" t="s">
        <v>5470</v>
      </c>
      <c r="S5094" s="16">
        <v>0</v>
      </c>
      <c r="T5094" s="16">
        <v>0</v>
      </c>
      <c r="U5094" s="16">
        <v>0</v>
      </c>
      <c r="V5094" s="16">
        <v>0</v>
      </c>
      <c r="W5094" s="16">
        <v>0</v>
      </c>
      <c r="X5094" s="16">
        <v>0</v>
      </c>
    </row>
    <row r="5095" spans="1:24" x14ac:dyDescent="0.25">
      <c r="A5095" s="4" t="s">
        <v>24</v>
      </c>
      <c r="B5095" s="12" t="s">
        <v>5469</v>
      </c>
      <c r="D5095">
        <v>94</v>
      </c>
      <c r="E5095" t="s">
        <v>169</v>
      </c>
      <c r="F5095" t="s">
        <v>37</v>
      </c>
      <c r="G5095" t="s">
        <v>145</v>
      </c>
      <c r="H5095" t="s">
        <v>51</v>
      </c>
      <c r="I5095" t="s">
        <v>31</v>
      </c>
      <c r="J5095" t="s">
        <v>32</v>
      </c>
      <c r="R5095" t="s">
        <v>5470</v>
      </c>
      <c r="S5095" s="16">
        <v>0</v>
      </c>
      <c r="T5095" s="16">
        <v>0</v>
      </c>
      <c r="U5095" s="16">
        <v>0</v>
      </c>
      <c r="V5095" s="16">
        <v>0</v>
      </c>
      <c r="W5095" s="16">
        <v>0</v>
      </c>
      <c r="X5095" s="16">
        <v>0</v>
      </c>
    </row>
    <row r="5096" spans="1:24" x14ac:dyDescent="0.25">
      <c r="A5096" s="4" t="s">
        <v>24</v>
      </c>
      <c r="B5096" s="12" t="s">
        <v>5469</v>
      </c>
      <c r="D5096">
        <v>95</v>
      </c>
      <c r="E5096" t="s">
        <v>391</v>
      </c>
      <c r="F5096" t="s">
        <v>28</v>
      </c>
      <c r="G5096" t="s">
        <v>145</v>
      </c>
      <c r="H5096" t="s">
        <v>51</v>
      </c>
      <c r="I5096" t="s">
        <v>52</v>
      </c>
      <c r="J5096" t="s">
        <v>32</v>
      </c>
      <c r="R5096" t="s">
        <v>5470</v>
      </c>
      <c r="S5096" s="16">
        <v>0</v>
      </c>
      <c r="T5096" s="16">
        <v>0</v>
      </c>
      <c r="U5096" s="16">
        <v>0</v>
      </c>
      <c r="V5096" s="16">
        <v>0</v>
      </c>
      <c r="W5096" s="16">
        <v>0</v>
      </c>
      <c r="X5096" s="16">
        <v>0</v>
      </c>
    </row>
    <row r="5097" spans="1:24" x14ac:dyDescent="0.25">
      <c r="A5097" s="4" t="s">
        <v>24</v>
      </c>
      <c r="B5097" s="12" t="s">
        <v>5469</v>
      </c>
      <c r="D5097">
        <v>96</v>
      </c>
      <c r="E5097" t="s">
        <v>1917</v>
      </c>
      <c r="F5097" t="s">
        <v>37</v>
      </c>
      <c r="G5097" t="s">
        <v>145</v>
      </c>
      <c r="H5097" t="s">
        <v>51</v>
      </c>
      <c r="I5097" t="s">
        <v>76</v>
      </c>
      <c r="J5097" t="s">
        <v>32</v>
      </c>
      <c r="R5097" t="s">
        <v>5470</v>
      </c>
      <c r="S5097" s="16">
        <v>0</v>
      </c>
      <c r="T5097" s="16">
        <v>0</v>
      </c>
      <c r="U5097" s="16">
        <v>0</v>
      </c>
      <c r="V5097" s="16">
        <v>0</v>
      </c>
      <c r="W5097" s="16">
        <v>0</v>
      </c>
      <c r="X5097" s="16">
        <v>0</v>
      </c>
    </row>
    <row r="5098" spans="1:24" x14ac:dyDescent="0.25">
      <c r="A5098" s="4" t="s">
        <v>24</v>
      </c>
      <c r="B5098" s="12" t="s">
        <v>5469</v>
      </c>
      <c r="D5098">
        <v>97</v>
      </c>
      <c r="E5098" t="s">
        <v>865</v>
      </c>
      <c r="F5098" t="s">
        <v>37</v>
      </c>
      <c r="G5098" t="s">
        <v>145</v>
      </c>
      <c r="H5098" t="s">
        <v>51</v>
      </c>
      <c r="I5098" t="s">
        <v>40</v>
      </c>
      <c r="J5098" t="s">
        <v>32</v>
      </c>
      <c r="R5098" t="s">
        <v>5470</v>
      </c>
      <c r="S5098" s="16">
        <v>0</v>
      </c>
      <c r="T5098" s="16">
        <v>0</v>
      </c>
      <c r="U5098" s="16">
        <v>0</v>
      </c>
      <c r="V5098" s="16">
        <v>0</v>
      </c>
      <c r="W5098" s="16">
        <v>0</v>
      </c>
      <c r="X5098" s="16">
        <v>0</v>
      </c>
    </row>
    <row r="5099" spans="1:24" x14ac:dyDescent="0.25">
      <c r="A5099" s="4" t="s">
        <v>24</v>
      </c>
      <c r="B5099" s="12" t="s">
        <v>5469</v>
      </c>
      <c r="D5099">
        <v>98</v>
      </c>
      <c r="E5099" t="s">
        <v>995</v>
      </c>
      <c r="F5099" t="s">
        <v>28</v>
      </c>
      <c r="G5099" t="s">
        <v>159</v>
      </c>
      <c r="H5099" t="s">
        <v>39</v>
      </c>
      <c r="I5099" t="s">
        <v>31</v>
      </c>
      <c r="J5099" t="s">
        <v>32</v>
      </c>
      <c r="R5099" t="s">
        <v>5470</v>
      </c>
      <c r="S5099" s="16">
        <v>0</v>
      </c>
      <c r="T5099" s="16">
        <v>0</v>
      </c>
      <c r="U5099" s="16">
        <v>0</v>
      </c>
      <c r="V5099" s="16">
        <v>0</v>
      </c>
      <c r="W5099" s="16">
        <v>0</v>
      </c>
      <c r="X5099" s="16">
        <v>0</v>
      </c>
    </row>
    <row r="5100" spans="1:24" x14ac:dyDescent="0.25">
      <c r="A5100" s="4" t="s">
        <v>24</v>
      </c>
      <c r="B5100" s="12" t="s">
        <v>5469</v>
      </c>
      <c r="D5100">
        <v>99</v>
      </c>
      <c r="E5100" t="s">
        <v>354</v>
      </c>
      <c r="F5100" t="s">
        <v>37</v>
      </c>
      <c r="G5100" t="s">
        <v>159</v>
      </c>
      <c r="H5100" t="s">
        <v>39</v>
      </c>
      <c r="I5100" t="s">
        <v>52</v>
      </c>
      <c r="J5100" t="s">
        <v>32</v>
      </c>
      <c r="R5100" t="s">
        <v>5470</v>
      </c>
      <c r="S5100" s="16">
        <v>0</v>
      </c>
      <c r="T5100" s="16">
        <v>0</v>
      </c>
      <c r="U5100" s="16">
        <v>0</v>
      </c>
      <c r="V5100" s="16">
        <v>0</v>
      </c>
      <c r="W5100" s="16">
        <v>0</v>
      </c>
      <c r="X5100" s="16">
        <v>0</v>
      </c>
    </row>
    <row r="5101" spans="1:24" x14ac:dyDescent="0.25">
      <c r="A5101" s="4" t="s">
        <v>24</v>
      </c>
      <c r="B5101" s="12" t="s">
        <v>5469</v>
      </c>
      <c r="D5101">
        <v>100</v>
      </c>
      <c r="E5101" t="s">
        <v>158</v>
      </c>
      <c r="F5101" t="s">
        <v>28</v>
      </c>
      <c r="G5101" t="s">
        <v>159</v>
      </c>
      <c r="H5101" t="s">
        <v>39</v>
      </c>
      <c r="I5101" t="s">
        <v>76</v>
      </c>
      <c r="J5101" t="s">
        <v>32</v>
      </c>
      <c r="R5101" t="s">
        <v>5470</v>
      </c>
      <c r="S5101" s="16">
        <v>17242.720000000005</v>
      </c>
      <c r="T5101" s="16">
        <v>0</v>
      </c>
      <c r="U5101" s="16">
        <v>0</v>
      </c>
      <c r="V5101" s="16">
        <v>0</v>
      </c>
      <c r="W5101" s="16">
        <v>0</v>
      </c>
      <c r="X5101" s="16">
        <v>0</v>
      </c>
    </row>
    <row r="5102" spans="1:24" x14ac:dyDescent="0.25">
      <c r="A5102" s="4" t="s">
        <v>24</v>
      </c>
      <c r="B5102" s="12" t="s">
        <v>5469</v>
      </c>
      <c r="D5102">
        <v>101</v>
      </c>
      <c r="E5102" t="s">
        <v>595</v>
      </c>
      <c r="F5102" t="s">
        <v>28</v>
      </c>
      <c r="G5102" t="s">
        <v>159</v>
      </c>
      <c r="H5102" t="s">
        <v>39</v>
      </c>
      <c r="I5102" t="s">
        <v>40</v>
      </c>
      <c r="J5102" t="s">
        <v>32</v>
      </c>
      <c r="R5102" t="s">
        <v>5470</v>
      </c>
      <c r="S5102" s="16">
        <v>0</v>
      </c>
      <c r="T5102" s="16">
        <v>0</v>
      </c>
      <c r="U5102" s="16">
        <v>0</v>
      </c>
      <c r="V5102" s="16">
        <v>0</v>
      </c>
      <c r="W5102" s="16">
        <v>0</v>
      </c>
      <c r="X5102" s="16">
        <v>0</v>
      </c>
    </row>
    <row r="5103" spans="1:24" x14ac:dyDescent="0.25">
      <c r="A5103" s="4" t="s">
        <v>24</v>
      </c>
      <c r="B5103" s="12" t="s">
        <v>5469</v>
      </c>
      <c r="D5103">
        <v>102</v>
      </c>
      <c r="E5103" t="s">
        <v>97</v>
      </c>
      <c r="F5103" t="s">
        <v>37</v>
      </c>
      <c r="G5103" t="s">
        <v>98</v>
      </c>
      <c r="H5103" t="s">
        <v>81</v>
      </c>
      <c r="I5103" t="s">
        <v>86</v>
      </c>
      <c r="J5103" t="s">
        <v>32</v>
      </c>
      <c r="R5103" t="s">
        <v>5470</v>
      </c>
      <c r="S5103" s="16">
        <v>0</v>
      </c>
      <c r="T5103" s="16">
        <v>0</v>
      </c>
      <c r="U5103" s="16">
        <v>0</v>
      </c>
      <c r="V5103" s="16">
        <v>0</v>
      </c>
      <c r="W5103" s="16">
        <v>0</v>
      </c>
      <c r="X5103" s="16">
        <v>0</v>
      </c>
    </row>
    <row r="5104" spans="1:24" x14ac:dyDescent="0.25">
      <c r="A5104" s="4" t="s">
        <v>24</v>
      </c>
      <c r="B5104" s="12" t="s">
        <v>5469</v>
      </c>
      <c r="D5104">
        <v>103</v>
      </c>
      <c r="E5104" t="s">
        <v>192</v>
      </c>
      <c r="F5104" t="s">
        <v>37</v>
      </c>
      <c r="G5104" t="s">
        <v>98</v>
      </c>
      <c r="H5104" t="s">
        <v>81</v>
      </c>
      <c r="I5104" t="s">
        <v>31</v>
      </c>
      <c r="J5104" t="s">
        <v>32</v>
      </c>
      <c r="R5104" t="s">
        <v>5470</v>
      </c>
      <c r="S5104" s="16">
        <v>0</v>
      </c>
      <c r="T5104" s="16">
        <v>0</v>
      </c>
      <c r="U5104" s="16">
        <v>0</v>
      </c>
      <c r="V5104" s="16">
        <v>0</v>
      </c>
      <c r="W5104" s="16">
        <v>0</v>
      </c>
      <c r="X5104" s="16">
        <v>0</v>
      </c>
    </row>
    <row r="5105" spans="1:24" x14ac:dyDescent="0.25">
      <c r="A5105" s="4" t="s">
        <v>24</v>
      </c>
      <c r="B5105" s="12" t="s">
        <v>5469</v>
      </c>
      <c r="D5105">
        <v>104</v>
      </c>
      <c r="E5105" t="s">
        <v>772</v>
      </c>
      <c r="F5105" t="s">
        <v>37</v>
      </c>
      <c r="G5105" t="s">
        <v>98</v>
      </c>
      <c r="H5105" t="s">
        <v>81</v>
      </c>
      <c r="I5105" t="s">
        <v>52</v>
      </c>
      <c r="J5105" t="s">
        <v>32</v>
      </c>
      <c r="R5105" t="s">
        <v>5470</v>
      </c>
      <c r="S5105" s="16">
        <v>0</v>
      </c>
      <c r="T5105" s="16">
        <v>0</v>
      </c>
      <c r="U5105" s="16">
        <v>0</v>
      </c>
      <c r="V5105" s="16">
        <v>0</v>
      </c>
      <c r="W5105" s="16">
        <v>0</v>
      </c>
      <c r="X5105" s="16">
        <v>0</v>
      </c>
    </row>
    <row r="5106" spans="1:24" x14ac:dyDescent="0.25">
      <c r="A5106" s="4" t="s">
        <v>24</v>
      </c>
      <c r="B5106" s="12" t="s">
        <v>5469</v>
      </c>
      <c r="D5106">
        <v>105</v>
      </c>
      <c r="E5106" t="s">
        <v>150</v>
      </c>
      <c r="F5106" t="s">
        <v>37</v>
      </c>
      <c r="G5106" t="s">
        <v>98</v>
      </c>
      <c r="H5106" t="s">
        <v>81</v>
      </c>
      <c r="I5106" t="s">
        <v>76</v>
      </c>
      <c r="J5106" t="s">
        <v>32</v>
      </c>
      <c r="R5106" t="s">
        <v>5470</v>
      </c>
      <c r="S5106" s="16">
        <v>0</v>
      </c>
      <c r="T5106" s="16">
        <v>0</v>
      </c>
      <c r="U5106" s="16">
        <v>0</v>
      </c>
      <c r="V5106" s="16">
        <v>0</v>
      </c>
      <c r="W5106" s="16">
        <v>0</v>
      </c>
      <c r="X5106" s="16">
        <v>0</v>
      </c>
    </row>
    <row r="5107" spans="1:24" x14ac:dyDescent="0.25">
      <c r="A5107" s="4" t="s">
        <v>24</v>
      </c>
      <c r="B5107" s="12" t="s">
        <v>5469</v>
      </c>
      <c r="D5107">
        <v>106</v>
      </c>
      <c r="E5107" t="s">
        <v>288</v>
      </c>
      <c r="F5107" t="s">
        <v>37</v>
      </c>
      <c r="G5107" t="s">
        <v>98</v>
      </c>
      <c r="H5107" t="s">
        <v>81</v>
      </c>
      <c r="I5107" t="s">
        <v>40</v>
      </c>
      <c r="J5107" t="s">
        <v>32</v>
      </c>
      <c r="R5107" t="s">
        <v>5470</v>
      </c>
      <c r="S5107" s="16">
        <v>0</v>
      </c>
      <c r="T5107" s="16">
        <v>0</v>
      </c>
      <c r="U5107" s="16">
        <v>0</v>
      </c>
      <c r="V5107" s="16">
        <v>0</v>
      </c>
      <c r="W5107" s="16">
        <v>0</v>
      </c>
      <c r="X5107" s="16">
        <v>0</v>
      </c>
    </row>
    <row r="5108" spans="1:24" x14ac:dyDescent="0.25">
      <c r="A5108" s="4" t="s">
        <v>24</v>
      </c>
      <c r="B5108" s="12" t="s">
        <v>5469</v>
      </c>
      <c r="D5108">
        <v>107</v>
      </c>
      <c r="E5108" t="s">
        <v>294</v>
      </c>
      <c r="F5108" t="s">
        <v>37</v>
      </c>
      <c r="G5108" t="s">
        <v>63</v>
      </c>
      <c r="H5108" t="s">
        <v>64</v>
      </c>
      <c r="I5108" t="s">
        <v>86</v>
      </c>
      <c r="J5108" t="s">
        <v>32</v>
      </c>
      <c r="R5108" t="s">
        <v>5470</v>
      </c>
      <c r="S5108" s="16">
        <v>0</v>
      </c>
      <c r="T5108" s="16">
        <v>0</v>
      </c>
      <c r="U5108" s="16">
        <v>0</v>
      </c>
      <c r="V5108" s="16">
        <v>0</v>
      </c>
      <c r="W5108" s="16">
        <v>0</v>
      </c>
      <c r="X5108" s="16">
        <v>0</v>
      </c>
    </row>
    <row r="5109" spans="1:24" x14ac:dyDescent="0.25">
      <c r="A5109" s="4" t="s">
        <v>24</v>
      </c>
      <c r="B5109" s="12" t="s">
        <v>5469</v>
      </c>
      <c r="D5109">
        <v>108</v>
      </c>
      <c r="E5109" t="s">
        <v>1376</v>
      </c>
      <c r="F5109" t="s">
        <v>28</v>
      </c>
      <c r="G5109" t="s">
        <v>63</v>
      </c>
      <c r="H5109" t="s">
        <v>64</v>
      </c>
      <c r="I5109" t="s">
        <v>31</v>
      </c>
      <c r="J5109" t="s">
        <v>32</v>
      </c>
      <c r="R5109" t="s">
        <v>5470</v>
      </c>
      <c r="S5109" s="16">
        <v>0</v>
      </c>
      <c r="T5109" s="16">
        <v>0</v>
      </c>
      <c r="U5109" s="16">
        <v>0</v>
      </c>
      <c r="V5109" s="16">
        <v>0</v>
      </c>
      <c r="W5109" s="16">
        <v>0</v>
      </c>
      <c r="X5109" s="16">
        <v>0</v>
      </c>
    </row>
    <row r="5110" spans="1:24" x14ac:dyDescent="0.25">
      <c r="A5110" s="4" t="s">
        <v>24</v>
      </c>
      <c r="B5110" s="12" t="s">
        <v>5469</v>
      </c>
      <c r="D5110">
        <v>109</v>
      </c>
      <c r="E5110" t="s">
        <v>62</v>
      </c>
      <c r="F5110" t="s">
        <v>37</v>
      </c>
      <c r="G5110" t="s">
        <v>63</v>
      </c>
      <c r="H5110" t="s">
        <v>64</v>
      </c>
      <c r="I5110" t="s">
        <v>52</v>
      </c>
      <c r="J5110" t="s">
        <v>32</v>
      </c>
      <c r="R5110" t="s">
        <v>5470</v>
      </c>
      <c r="S5110" s="16">
        <v>0</v>
      </c>
      <c r="T5110" s="16">
        <v>0</v>
      </c>
      <c r="U5110" s="16">
        <v>0</v>
      </c>
      <c r="V5110" s="16">
        <v>0</v>
      </c>
      <c r="W5110" s="16">
        <v>0</v>
      </c>
      <c r="X5110" s="16">
        <v>0</v>
      </c>
    </row>
    <row r="5111" spans="1:24" x14ac:dyDescent="0.25">
      <c r="A5111" s="4" t="s">
        <v>24</v>
      </c>
      <c r="B5111" s="12" t="s">
        <v>5469</v>
      </c>
      <c r="D5111">
        <v>110</v>
      </c>
      <c r="E5111" t="s">
        <v>709</v>
      </c>
      <c r="F5111" t="s">
        <v>37</v>
      </c>
      <c r="G5111" t="s">
        <v>63</v>
      </c>
      <c r="H5111" t="s">
        <v>64</v>
      </c>
      <c r="I5111" t="s">
        <v>76</v>
      </c>
      <c r="J5111" t="s">
        <v>32</v>
      </c>
      <c r="R5111" t="s">
        <v>5470</v>
      </c>
      <c r="S5111" s="16">
        <v>0</v>
      </c>
      <c r="T5111" s="16">
        <v>0</v>
      </c>
      <c r="U5111" s="16">
        <v>0</v>
      </c>
      <c r="V5111" s="16">
        <v>0</v>
      </c>
      <c r="W5111" s="16">
        <v>0</v>
      </c>
      <c r="X5111" s="16">
        <v>0</v>
      </c>
    </row>
    <row r="5112" spans="1:24" x14ac:dyDescent="0.25">
      <c r="A5112" s="4" t="s">
        <v>24</v>
      </c>
      <c r="B5112" s="12" t="s">
        <v>5469</v>
      </c>
      <c r="D5112">
        <v>111</v>
      </c>
      <c r="E5112" t="s">
        <v>812</v>
      </c>
      <c r="F5112" t="s">
        <v>28</v>
      </c>
      <c r="G5112" t="s">
        <v>63</v>
      </c>
      <c r="H5112" t="s">
        <v>64</v>
      </c>
      <c r="I5112" t="s">
        <v>40</v>
      </c>
      <c r="J5112" t="s">
        <v>32</v>
      </c>
      <c r="R5112" t="s">
        <v>5470</v>
      </c>
      <c r="S5112" s="16">
        <v>0</v>
      </c>
      <c r="T5112" s="16">
        <v>0</v>
      </c>
      <c r="U5112" s="16">
        <v>0</v>
      </c>
      <c r="V5112" s="16">
        <v>0</v>
      </c>
      <c r="W5112" s="16">
        <v>0</v>
      </c>
      <c r="X5112" s="16">
        <v>0</v>
      </c>
    </row>
    <row r="5113" spans="1:24" x14ac:dyDescent="0.25">
      <c r="A5113" s="4" t="s">
        <v>24</v>
      </c>
      <c r="B5113" s="12" t="s">
        <v>5469</v>
      </c>
      <c r="D5113">
        <v>112</v>
      </c>
      <c r="E5113" t="s">
        <v>298</v>
      </c>
      <c r="F5113" t="s">
        <v>37</v>
      </c>
      <c r="G5113" t="s">
        <v>59</v>
      </c>
      <c r="H5113" t="s">
        <v>60</v>
      </c>
      <c r="I5113" t="s">
        <v>86</v>
      </c>
      <c r="J5113" t="s">
        <v>32</v>
      </c>
      <c r="R5113" t="s">
        <v>5470</v>
      </c>
      <c r="S5113" s="16">
        <v>0</v>
      </c>
      <c r="T5113" s="16">
        <v>0</v>
      </c>
      <c r="U5113" s="16">
        <v>0</v>
      </c>
      <c r="V5113" s="16">
        <v>0</v>
      </c>
      <c r="W5113" s="16">
        <v>0</v>
      </c>
      <c r="X5113" s="16">
        <v>0</v>
      </c>
    </row>
    <row r="5114" spans="1:24" x14ac:dyDescent="0.25">
      <c r="A5114" s="4" t="s">
        <v>24</v>
      </c>
      <c r="B5114" s="12" t="s">
        <v>5469</v>
      </c>
      <c r="D5114">
        <v>113</v>
      </c>
      <c r="E5114" t="s">
        <v>337</v>
      </c>
      <c r="F5114" t="s">
        <v>28</v>
      </c>
      <c r="G5114" t="s">
        <v>59</v>
      </c>
      <c r="H5114" t="s">
        <v>60</v>
      </c>
      <c r="I5114" t="s">
        <v>31</v>
      </c>
      <c r="J5114" t="s">
        <v>32</v>
      </c>
      <c r="R5114" t="s">
        <v>5470</v>
      </c>
      <c r="S5114" s="16">
        <v>0</v>
      </c>
      <c r="T5114" s="16">
        <v>0</v>
      </c>
      <c r="U5114" s="16">
        <v>0</v>
      </c>
      <c r="V5114" s="16">
        <v>0</v>
      </c>
      <c r="W5114" s="16">
        <v>0</v>
      </c>
      <c r="X5114" s="16">
        <v>0</v>
      </c>
    </row>
    <row r="5115" spans="1:24" x14ac:dyDescent="0.25">
      <c r="A5115" s="4" t="s">
        <v>24</v>
      </c>
      <c r="B5115" s="12" t="s">
        <v>5469</v>
      </c>
      <c r="D5115">
        <v>114</v>
      </c>
      <c r="E5115" t="s">
        <v>436</v>
      </c>
      <c r="F5115" t="s">
        <v>37</v>
      </c>
      <c r="G5115" t="s">
        <v>59</v>
      </c>
      <c r="H5115" t="s">
        <v>60</v>
      </c>
      <c r="I5115" t="s">
        <v>52</v>
      </c>
      <c r="J5115" t="s">
        <v>32</v>
      </c>
      <c r="R5115" t="s">
        <v>5470</v>
      </c>
      <c r="S5115" s="16">
        <v>0</v>
      </c>
      <c r="T5115" s="16">
        <v>0</v>
      </c>
      <c r="U5115" s="16">
        <v>0</v>
      </c>
      <c r="V5115" s="16">
        <v>0</v>
      </c>
      <c r="W5115" s="16">
        <v>0</v>
      </c>
      <c r="X5115" s="16">
        <v>0</v>
      </c>
    </row>
    <row r="5116" spans="1:24" x14ac:dyDescent="0.25">
      <c r="A5116" s="4" t="s">
        <v>24</v>
      </c>
      <c r="B5116" s="12" t="s">
        <v>5469</v>
      </c>
      <c r="D5116">
        <v>115</v>
      </c>
      <c r="E5116" t="s">
        <v>969</v>
      </c>
      <c r="F5116" t="s">
        <v>37</v>
      </c>
      <c r="G5116" t="s">
        <v>59</v>
      </c>
      <c r="H5116" t="s">
        <v>60</v>
      </c>
      <c r="I5116" t="s">
        <v>76</v>
      </c>
      <c r="J5116" t="s">
        <v>32</v>
      </c>
      <c r="R5116" t="s">
        <v>5470</v>
      </c>
      <c r="S5116" s="16">
        <v>0</v>
      </c>
      <c r="T5116" s="16">
        <v>0</v>
      </c>
      <c r="U5116" s="16">
        <v>0</v>
      </c>
      <c r="V5116" s="16">
        <v>0</v>
      </c>
      <c r="W5116" s="16">
        <v>0</v>
      </c>
      <c r="X5116" s="16">
        <v>0</v>
      </c>
    </row>
    <row r="5117" spans="1:24" x14ac:dyDescent="0.25">
      <c r="A5117" s="4" t="s">
        <v>24</v>
      </c>
      <c r="B5117" s="12" t="s">
        <v>5469</v>
      </c>
      <c r="D5117">
        <v>116</v>
      </c>
      <c r="E5117" t="s">
        <v>58</v>
      </c>
      <c r="F5117" t="s">
        <v>28</v>
      </c>
      <c r="G5117" t="s">
        <v>59</v>
      </c>
      <c r="H5117" t="s">
        <v>60</v>
      </c>
      <c r="I5117" t="s">
        <v>40</v>
      </c>
      <c r="J5117" t="s">
        <v>32</v>
      </c>
      <c r="R5117" t="s">
        <v>5470</v>
      </c>
      <c r="S5117" s="16">
        <v>0</v>
      </c>
      <c r="T5117" s="16">
        <v>0</v>
      </c>
      <c r="U5117" s="16">
        <v>0</v>
      </c>
      <c r="V5117" s="16">
        <v>0</v>
      </c>
      <c r="W5117" s="16">
        <v>0</v>
      </c>
      <c r="X5117" s="16">
        <v>0</v>
      </c>
    </row>
    <row r="5118" spans="1:24" x14ac:dyDescent="0.25">
      <c r="A5118" s="4" t="s">
        <v>24</v>
      </c>
      <c r="B5118" s="12" t="s">
        <v>5469</v>
      </c>
      <c r="D5118">
        <v>117</v>
      </c>
      <c r="E5118" t="s">
        <v>478</v>
      </c>
      <c r="F5118" t="s">
        <v>37</v>
      </c>
      <c r="G5118" t="s">
        <v>220</v>
      </c>
      <c r="H5118" t="s">
        <v>81</v>
      </c>
      <c r="I5118" t="s">
        <v>76</v>
      </c>
      <c r="J5118" t="s">
        <v>32</v>
      </c>
      <c r="R5118" t="s">
        <v>5470</v>
      </c>
      <c r="S5118" s="16">
        <v>0</v>
      </c>
      <c r="T5118" s="16">
        <v>0</v>
      </c>
      <c r="U5118" s="16">
        <v>0</v>
      </c>
      <c r="V5118" s="16">
        <v>0</v>
      </c>
      <c r="W5118" s="16">
        <v>0</v>
      </c>
      <c r="X5118" s="16">
        <v>0</v>
      </c>
    </row>
    <row r="5119" spans="1:24" x14ac:dyDescent="0.25">
      <c r="A5119" s="4" t="s">
        <v>24</v>
      </c>
      <c r="B5119" s="12" t="s">
        <v>5469</v>
      </c>
      <c r="D5119">
        <v>118</v>
      </c>
      <c r="E5119" t="s">
        <v>219</v>
      </c>
      <c r="F5119" t="s">
        <v>37</v>
      </c>
      <c r="G5119" t="s">
        <v>220</v>
      </c>
      <c r="H5119" t="s">
        <v>81</v>
      </c>
      <c r="I5119" t="s">
        <v>40</v>
      </c>
      <c r="J5119" t="s">
        <v>32</v>
      </c>
      <c r="R5119" t="s">
        <v>5470</v>
      </c>
      <c r="S5119" s="16">
        <v>0</v>
      </c>
      <c r="T5119" s="16">
        <v>0</v>
      </c>
      <c r="U5119" s="16">
        <v>0</v>
      </c>
      <c r="V5119" s="16">
        <v>0</v>
      </c>
      <c r="W5119" s="16">
        <v>0</v>
      </c>
      <c r="X5119" s="16">
        <v>0</v>
      </c>
    </row>
    <row r="5120" spans="1:24" x14ac:dyDescent="0.25">
      <c r="A5120" s="4" t="s">
        <v>24</v>
      </c>
      <c r="B5120" s="12" t="s">
        <v>5469</v>
      </c>
      <c r="D5120">
        <v>119</v>
      </c>
      <c r="E5120" t="s">
        <v>254</v>
      </c>
      <c r="F5120" t="s">
        <v>28</v>
      </c>
      <c r="G5120" t="s">
        <v>255</v>
      </c>
      <c r="H5120" t="s">
        <v>60</v>
      </c>
      <c r="I5120" t="s">
        <v>52</v>
      </c>
      <c r="J5120" t="s">
        <v>32</v>
      </c>
      <c r="R5120" t="s">
        <v>5470</v>
      </c>
      <c r="S5120" s="16">
        <v>0</v>
      </c>
      <c r="T5120" s="16">
        <v>0</v>
      </c>
      <c r="U5120" s="16">
        <v>0</v>
      </c>
      <c r="V5120" s="16">
        <v>0</v>
      </c>
      <c r="W5120" s="16">
        <v>0</v>
      </c>
      <c r="X5120" s="16">
        <v>0</v>
      </c>
    </row>
    <row r="5121" spans="1:24" x14ac:dyDescent="0.25">
      <c r="A5121" s="4" t="s">
        <v>24</v>
      </c>
      <c r="B5121" s="12" t="s">
        <v>5469</v>
      </c>
      <c r="D5121">
        <v>120</v>
      </c>
      <c r="E5121" t="s">
        <v>711</v>
      </c>
      <c r="F5121" t="s">
        <v>37</v>
      </c>
      <c r="G5121" t="s">
        <v>255</v>
      </c>
      <c r="H5121" t="s">
        <v>60</v>
      </c>
      <c r="I5121" t="s">
        <v>76</v>
      </c>
      <c r="J5121" t="s">
        <v>32</v>
      </c>
      <c r="R5121" t="s">
        <v>5470</v>
      </c>
      <c r="S5121" s="16">
        <v>0</v>
      </c>
      <c r="T5121" s="16">
        <v>0</v>
      </c>
      <c r="U5121" s="16">
        <v>0</v>
      </c>
      <c r="V5121" s="16">
        <v>0</v>
      </c>
      <c r="W5121" s="16">
        <v>0</v>
      </c>
      <c r="X5121" s="16">
        <v>0</v>
      </c>
    </row>
    <row r="5122" spans="1:24" x14ac:dyDescent="0.25">
      <c r="A5122" s="4" t="s">
        <v>24</v>
      </c>
      <c r="B5122" s="12" t="s">
        <v>5469</v>
      </c>
      <c r="D5122">
        <v>121</v>
      </c>
      <c r="E5122" t="s">
        <v>952</v>
      </c>
      <c r="F5122" t="s">
        <v>28</v>
      </c>
      <c r="G5122" t="s">
        <v>255</v>
      </c>
      <c r="H5122" t="s">
        <v>60</v>
      </c>
      <c r="I5122" t="s">
        <v>40</v>
      </c>
      <c r="J5122" t="s">
        <v>32</v>
      </c>
      <c r="R5122" t="s">
        <v>5470</v>
      </c>
      <c r="S5122" s="16">
        <v>0</v>
      </c>
      <c r="T5122" s="16">
        <v>0</v>
      </c>
      <c r="U5122" s="16">
        <v>0</v>
      </c>
      <c r="V5122" s="16">
        <v>0</v>
      </c>
      <c r="W5122" s="16">
        <v>0</v>
      </c>
      <c r="X5122" s="16">
        <v>0</v>
      </c>
    </row>
    <row r="5123" spans="1:24" x14ac:dyDescent="0.25">
      <c r="A5123" s="4" t="s">
        <v>24</v>
      </c>
      <c r="B5123" s="12" t="s">
        <v>5469</v>
      </c>
      <c r="D5123">
        <v>122</v>
      </c>
      <c r="E5123" t="s">
        <v>224</v>
      </c>
      <c r="F5123" t="s">
        <v>37</v>
      </c>
      <c r="G5123" t="s">
        <v>225</v>
      </c>
      <c r="H5123" t="s">
        <v>60</v>
      </c>
      <c r="I5123" t="s">
        <v>40</v>
      </c>
      <c r="J5123" t="s">
        <v>32</v>
      </c>
      <c r="R5123" t="s">
        <v>5470</v>
      </c>
      <c r="S5123" s="16">
        <v>-12520.309200000002</v>
      </c>
      <c r="T5123" s="16">
        <v>0</v>
      </c>
      <c r="U5123" s="16">
        <v>0</v>
      </c>
      <c r="V5123" s="16">
        <v>0</v>
      </c>
      <c r="W5123" s="16">
        <v>0</v>
      </c>
      <c r="X5123" s="16">
        <v>0</v>
      </c>
    </row>
    <row r="5124" spans="1:24" x14ac:dyDescent="0.25">
      <c r="A5124" s="4" t="s">
        <v>24</v>
      </c>
      <c r="B5124" s="12" t="s">
        <v>5469</v>
      </c>
      <c r="D5124">
        <v>123</v>
      </c>
      <c r="E5124" t="s">
        <v>1015</v>
      </c>
      <c r="F5124" t="s">
        <v>28</v>
      </c>
      <c r="G5124" t="s">
        <v>105</v>
      </c>
      <c r="H5124" t="s">
        <v>39</v>
      </c>
      <c r="I5124" t="s">
        <v>52</v>
      </c>
      <c r="J5124" t="s">
        <v>32</v>
      </c>
      <c r="R5124" t="s">
        <v>5470</v>
      </c>
      <c r="S5124" s="16">
        <v>0</v>
      </c>
      <c r="T5124" s="16">
        <v>0</v>
      </c>
      <c r="U5124" s="16">
        <v>0</v>
      </c>
      <c r="V5124" s="16">
        <v>0</v>
      </c>
      <c r="W5124" s="16">
        <v>0</v>
      </c>
      <c r="X5124" s="16">
        <v>0</v>
      </c>
    </row>
    <row r="5125" spans="1:24" x14ac:dyDescent="0.25">
      <c r="A5125" s="4" t="s">
        <v>24</v>
      </c>
      <c r="B5125" s="12" t="s">
        <v>5469</v>
      </c>
      <c r="D5125">
        <v>124</v>
      </c>
      <c r="E5125" t="s">
        <v>104</v>
      </c>
      <c r="F5125" t="s">
        <v>37</v>
      </c>
      <c r="G5125" t="s">
        <v>105</v>
      </c>
      <c r="H5125" t="s">
        <v>39</v>
      </c>
      <c r="I5125" t="s">
        <v>76</v>
      </c>
      <c r="J5125" t="s">
        <v>32</v>
      </c>
      <c r="R5125" t="s">
        <v>5470</v>
      </c>
      <c r="S5125" s="16">
        <v>0</v>
      </c>
      <c r="T5125" s="16">
        <v>0</v>
      </c>
      <c r="U5125" s="16">
        <v>0</v>
      </c>
      <c r="V5125" s="16">
        <v>0</v>
      </c>
      <c r="W5125" s="16">
        <v>0</v>
      </c>
      <c r="X5125" s="16">
        <v>0</v>
      </c>
    </row>
    <row r="5126" spans="1:24" x14ac:dyDescent="0.25">
      <c r="A5126" s="4" t="s">
        <v>24</v>
      </c>
      <c r="B5126" s="12" t="s">
        <v>5469</v>
      </c>
      <c r="D5126">
        <v>125</v>
      </c>
      <c r="E5126" t="s">
        <v>1490</v>
      </c>
      <c r="F5126" t="s">
        <v>37</v>
      </c>
      <c r="G5126" t="s">
        <v>105</v>
      </c>
      <c r="H5126" t="s">
        <v>39</v>
      </c>
      <c r="I5126" t="s">
        <v>40</v>
      </c>
      <c r="J5126" t="s">
        <v>32</v>
      </c>
      <c r="R5126" t="s">
        <v>5470</v>
      </c>
      <c r="S5126" s="16">
        <v>0</v>
      </c>
      <c r="T5126" s="16">
        <v>0</v>
      </c>
      <c r="U5126" s="16">
        <v>0</v>
      </c>
      <c r="V5126" s="16">
        <v>0</v>
      </c>
      <c r="W5126" s="16">
        <v>0</v>
      </c>
      <c r="X5126" s="16">
        <v>0</v>
      </c>
    </row>
    <row r="5127" spans="1:24" x14ac:dyDescent="0.25">
      <c r="A5127" s="4" t="s">
        <v>24</v>
      </c>
      <c r="B5127" s="12" t="s">
        <v>5469</v>
      </c>
      <c r="D5127">
        <v>126</v>
      </c>
      <c r="E5127" t="s">
        <v>605</v>
      </c>
      <c r="F5127" t="s">
        <v>37</v>
      </c>
      <c r="G5127" t="s">
        <v>130</v>
      </c>
      <c r="H5127" t="s">
        <v>51</v>
      </c>
      <c r="I5127" t="s">
        <v>31</v>
      </c>
      <c r="J5127" t="s">
        <v>32</v>
      </c>
      <c r="R5127" t="s">
        <v>5470</v>
      </c>
      <c r="S5127" s="16">
        <v>0</v>
      </c>
      <c r="T5127" s="16">
        <v>0</v>
      </c>
      <c r="U5127" s="16">
        <v>0</v>
      </c>
      <c r="V5127" s="16">
        <v>0</v>
      </c>
      <c r="W5127" s="16">
        <v>0</v>
      </c>
      <c r="X5127" s="16">
        <v>0</v>
      </c>
    </row>
    <row r="5128" spans="1:24" x14ac:dyDescent="0.25">
      <c r="A5128" s="4" t="s">
        <v>24</v>
      </c>
      <c r="B5128" s="12" t="s">
        <v>5469</v>
      </c>
      <c r="D5128">
        <v>127</v>
      </c>
      <c r="E5128" t="s">
        <v>640</v>
      </c>
      <c r="F5128" t="s">
        <v>28</v>
      </c>
      <c r="G5128" t="s">
        <v>130</v>
      </c>
      <c r="H5128" t="s">
        <v>51</v>
      </c>
      <c r="I5128" t="s">
        <v>52</v>
      </c>
      <c r="J5128" t="s">
        <v>32</v>
      </c>
      <c r="R5128" t="s">
        <v>5470</v>
      </c>
      <c r="S5128" s="16">
        <v>0</v>
      </c>
      <c r="T5128" s="16">
        <v>0</v>
      </c>
      <c r="U5128" s="16">
        <v>0</v>
      </c>
      <c r="V5128" s="16">
        <v>0</v>
      </c>
      <c r="W5128" s="16">
        <v>0</v>
      </c>
      <c r="X5128" s="16">
        <v>0</v>
      </c>
    </row>
    <row r="5129" spans="1:24" x14ac:dyDescent="0.25">
      <c r="A5129" s="4" t="s">
        <v>24</v>
      </c>
      <c r="B5129" s="12" t="s">
        <v>5469</v>
      </c>
      <c r="D5129">
        <v>128</v>
      </c>
      <c r="E5129" t="s">
        <v>129</v>
      </c>
      <c r="F5129" t="s">
        <v>37</v>
      </c>
      <c r="G5129" t="s">
        <v>130</v>
      </c>
      <c r="H5129" t="s">
        <v>51</v>
      </c>
      <c r="I5129" t="s">
        <v>76</v>
      </c>
      <c r="J5129" t="s">
        <v>32</v>
      </c>
      <c r="R5129" t="s">
        <v>5470</v>
      </c>
      <c r="S5129" s="16">
        <v>0</v>
      </c>
      <c r="T5129" s="16">
        <v>0</v>
      </c>
      <c r="U5129" s="16">
        <v>0</v>
      </c>
      <c r="V5129" s="16">
        <v>0</v>
      </c>
      <c r="W5129" s="16">
        <v>0</v>
      </c>
      <c r="X5129" s="16">
        <v>0</v>
      </c>
    </row>
    <row r="5130" spans="1:24" x14ac:dyDescent="0.25">
      <c r="A5130" s="4" t="s">
        <v>24</v>
      </c>
      <c r="B5130" s="12" t="s">
        <v>5469</v>
      </c>
      <c r="D5130">
        <v>129</v>
      </c>
      <c r="E5130" t="s">
        <v>252</v>
      </c>
      <c r="F5130" t="s">
        <v>28</v>
      </c>
      <c r="G5130" t="s">
        <v>130</v>
      </c>
      <c r="H5130" t="s">
        <v>51</v>
      </c>
      <c r="I5130" t="s">
        <v>40</v>
      </c>
      <c r="J5130" t="s">
        <v>32</v>
      </c>
      <c r="R5130" t="s">
        <v>5470</v>
      </c>
      <c r="S5130" s="16">
        <v>0</v>
      </c>
      <c r="T5130" s="16">
        <v>0</v>
      </c>
      <c r="U5130" s="16">
        <v>0</v>
      </c>
      <c r="V5130" s="16">
        <v>0</v>
      </c>
      <c r="W5130" s="16">
        <v>0</v>
      </c>
      <c r="X5130" s="16">
        <v>0</v>
      </c>
    </row>
    <row r="5131" spans="1:24" x14ac:dyDescent="0.25">
      <c r="A5131" s="4" t="s">
        <v>24</v>
      </c>
      <c r="B5131" s="12" t="s">
        <v>5469</v>
      </c>
      <c r="D5131">
        <v>130</v>
      </c>
      <c r="E5131" t="s">
        <v>74</v>
      </c>
      <c r="F5131" t="s">
        <v>37</v>
      </c>
      <c r="G5131" t="s">
        <v>75</v>
      </c>
      <c r="H5131" t="s">
        <v>60</v>
      </c>
      <c r="I5131" t="s">
        <v>76</v>
      </c>
      <c r="J5131" t="s">
        <v>32</v>
      </c>
      <c r="R5131" t="s">
        <v>5470</v>
      </c>
      <c r="S5131" s="16">
        <v>0</v>
      </c>
      <c r="T5131" s="16">
        <v>0</v>
      </c>
      <c r="U5131" s="16">
        <v>0</v>
      </c>
      <c r="V5131" s="16">
        <v>0</v>
      </c>
      <c r="W5131" s="16">
        <v>0</v>
      </c>
      <c r="X5131" s="16">
        <v>0</v>
      </c>
    </row>
    <row r="5132" spans="1:24" x14ac:dyDescent="0.25">
      <c r="A5132" s="4" t="s">
        <v>24</v>
      </c>
      <c r="B5132" s="12" t="s">
        <v>5469</v>
      </c>
      <c r="D5132">
        <v>131</v>
      </c>
      <c r="E5132" t="s">
        <v>846</v>
      </c>
      <c r="F5132" t="s">
        <v>37</v>
      </c>
      <c r="G5132" t="s">
        <v>75</v>
      </c>
      <c r="H5132" t="s">
        <v>60</v>
      </c>
      <c r="I5132" t="s">
        <v>40</v>
      </c>
      <c r="J5132" t="s">
        <v>32</v>
      </c>
      <c r="R5132" t="s">
        <v>5470</v>
      </c>
      <c r="S5132" s="16">
        <v>0</v>
      </c>
      <c r="T5132" s="16">
        <v>0</v>
      </c>
      <c r="U5132" s="16">
        <v>0</v>
      </c>
      <c r="V5132" s="16">
        <v>0</v>
      </c>
      <c r="W5132" s="16">
        <v>0</v>
      </c>
      <c r="X5132" s="16">
        <v>0</v>
      </c>
    </row>
    <row r="5133" spans="1:24" x14ac:dyDescent="0.25">
      <c r="A5133" s="4" t="s">
        <v>24</v>
      </c>
      <c r="B5133" s="12" t="s">
        <v>5469</v>
      </c>
      <c r="D5133">
        <v>132</v>
      </c>
      <c r="E5133" t="s">
        <v>445</v>
      </c>
      <c r="F5133" t="s">
        <v>37</v>
      </c>
      <c r="G5133" t="s">
        <v>38</v>
      </c>
      <c r="H5133" t="s">
        <v>39</v>
      </c>
      <c r="I5133" t="s">
        <v>76</v>
      </c>
      <c r="J5133" t="s">
        <v>32</v>
      </c>
      <c r="R5133" t="s">
        <v>5470</v>
      </c>
      <c r="S5133" s="16">
        <v>0</v>
      </c>
      <c r="T5133" s="16">
        <v>0</v>
      </c>
      <c r="U5133" s="16">
        <v>0</v>
      </c>
      <c r="V5133" s="16">
        <v>0</v>
      </c>
      <c r="W5133" s="16">
        <v>0</v>
      </c>
      <c r="X5133" s="16">
        <v>0</v>
      </c>
    </row>
    <row r="5134" spans="1:24" x14ac:dyDescent="0.25">
      <c r="A5134" s="4" t="s">
        <v>24</v>
      </c>
      <c r="B5134" s="12" t="s">
        <v>5469</v>
      </c>
      <c r="D5134">
        <v>133</v>
      </c>
      <c r="E5134" t="s">
        <v>36</v>
      </c>
      <c r="F5134" t="s">
        <v>37</v>
      </c>
      <c r="G5134" t="s">
        <v>38</v>
      </c>
      <c r="H5134" t="s">
        <v>39</v>
      </c>
      <c r="I5134" t="s">
        <v>40</v>
      </c>
      <c r="J5134" t="s">
        <v>32</v>
      </c>
      <c r="R5134" t="s">
        <v>5470</v>
      </c>
      <c r="S5134" s="16">
        <v>0</v>
      </c>
      <c r="T5134" s="16">
        <v>0</v>
      </c>
      <c r="U5134" s="16">
        <v>0</v>
      </c>
      <c r="V5134" s="16">
        <v>0</v>
      </c>
      <c r="W5134" s="16">
        <v>0</v>
      </c>
      <c r="X5134" s="16">
        <v>0</v>
      </c>
    </row>
    <row r="5135" spans="1:24" x14ac:dyDescent="0.25">
      <c r="A5135" s="4" t="s">
        <v>24</v>
      </c>
      <c r="B5135" s="12" t="s">
        <v>5469</v>
      </c>
      <c r="D5135">
        <v>134</v>
      </c>
      <c r="E5135" t="s">
        <v>616</v>
      </c>
      <c r="F5135" t="s">
        <v>37</v>
      </c>
      <c r="G5135" t="s">
        <v>617</v>
      </c>
      <c r="H5135" t="s">
        <v>60</v>
      </c>
      <c r="I5135" t="s">
        <v>40</v>
      </c>
      <c r="J5135" t="s">
        <v>32</v>
      </c>
      <c r="R5135" t="s">
        <v>5470</v>
      </c>
      <c r="S5135" s="16">
        <v>0</v>
      </c>
      <c r="T5135" s="16">
        <v>0</v>
      </c>
      <c r="U5135" s="16">
        <v>0</v>
      </c>
      <c r="V5135" s="16">
        <v>0</v>
      </c>
      <c r="W5135" s="16">
        <v>0</v>
      </c>
      <c r="X5135" s="16">
        <v>0</v>
      </c>
    </row>
    <row r="5136" spans="1:24" x14ac:dyDescent="0.25">
      <c r="A5136" s="4" t="s">
        <v>24</v>
      </c>
      <c r="B5136" s="12" t="s">
        <v>5469</v>
      </c>
      <c r="D5136">
        <v>135</v>
      </c>
      <c r="E5136" t="s">
        <v>814</v>
      </c>
      <c r="F5136" t="s">
        <v>28</v>
      </c>
      <c r="G5136" t="s">
        <v>370</v>
      </c>
      <c r="H5136" t="s">
        <v>39</v>
      </c>
      <c r="I5136" t="s">
        <v>31</v>
      </c>
      <c r="J5136" t="s">
        <v>32</v>
      </c>
      <c r="R5136" t="s">
        <v>5470</v>
      </c>
      <c r="S5136" s="16">
        <v>0</v>
      </c>
      <c r="T5136" s="16">
        <v>0</v>
      </c>
      <c r="U5136" s="16">
        <v>0</v>
      </c>
      <c r="V5136" s="16">
        <v>0</v>
      </c>
      <c r="W5136" s="16">
        <v>0</v>
      </c>
      <c r="X5136" s="16">
        <v>0</v>
      </c>
    </row>
    <row r="5137" spans="1:24" x14ac:dyDescent="0.25">
      <c r="A5137" s="4" t="s">
        <v>24</v>
      </c>
      <c r="B5137" s="12" t="s">
        <v>5469</v>
      </c>
      <c r="D5137">
        <v>136</v>
      </c>
      <c r="E5137" t="s">
        <v>439</v>
      </c>
      <c r="F5137" t="s">
        <v>37</v>
      </c>
      <c r="G5137" t="s">
        <v>370</v>
      </c>
      <c r="H5137" t="s">
        <v>39</v>
      </c>
      <c r="I5137" t="s">
        <v>52</v>
      </c>
      <c r="J5137" t="s">
        <v>32</v>
      </c>
      <c r="R5137" t="s">
        <v>5470</v>
      </c>
      <c r="S5137" s="16">
        <v>-7329.4729200000002</v>
      </c>
      <c r="T5137" s="16">
        <v>0</v>
      </c>
      <c r="U5137" s="16">
        <v>0</v>
      </c>
      <c r="V5137" s="16">
        <v>0</v>
      </c>
      <c r="W5137" s="16">
        <v>0</v>
      </c>
      <c r="X5137" s="16">
        <v>0</v>
      </c>
    </row>
    <row r="5138" spans="1:24" x14ac:dyDescent="0.25">
      <c r="A5138" s="4" t="s">
        <v>24</v>
      </c>
      <c r="B5138" s="12" t="s">
        <v>5469</v>
      </c>
      <c r="D5138">
        <v>137</v>
      </c>
      <c r="E5138" t="s">
        <v>553</v>
      </c>
      <c r="F5138" t="s">
        <v>28</v>
      </c>
      <c r="G5138" t="s">
        <v>370</v>
      </c>
      <c r="H5138" t="s">
        <v>39</v>
      </c>
      <c r="I5138" t="s">
        <v>76</v>
      </c>
      <c r="J5138" t="s">
        <v>32</v>
      </c>
      <c r="R5138" t="s">
        <v>5470</v>
      </c>
      <c r="S5138" s="16">
        <v>0</v>
      </c>
      <c r="T5138" s="16">
        <v>0</v>
      </c>
      <c r="U5138" s="16">
        <v>0</v>
      </c>
      <c r="V5138" s="16">
        <v>0</v>
      </c>
      <c r="W5138" s="16">
        <v>0</v>
      </c>
      <c r="X5138" s="16">
        <v>0</v>
      </c>
    </row>
    <row r="5139" spans="1:24" x14ac:dyDescent="0.25">
      <c r="A5139" s="4" t="s">
        <v>24</v>
      </c>
      <c r="B5139" s="12" t="s">
        <v>5469</v>
      </c>
      <c r="D5139">
        <v>138</v>
      </c>
      <c r="E5139" t="s">
        <v>369</v>
      </c>
      <c r="F5139" t="s">
        <v>37</v>
      </c>
      <c r="G5139" t="s">
        <v>370</v>
      </c>
      <c r="H5139" t="s">
        <v>39</v>
      </c>
      <c r="I5139" t="s">
        <v>40</v>
      </c>
      <c r="J5139" t="s">
        <v>32</v>
      </c>
      <c r="R5139" t="s">
        <v>5470</v>
      </c>
      <c r="S5139" s="16">
        <v>0</v>
      </c>
      <c r="T5139" s="16">
        <v>0</v>
      </c>
      <c r="U5139" s="16">
        <v>0</v>
      </c>
      <c r="V5139" s="16">
        <v>0</v>
      </c>
      <c r="W5139" s="16">
        <v>0</v>
      </c>
      <c r="X5139" s="16">
        <v>0</v>
      </c>
    </row>
    <row r="5140" spans="1:24" x14ac:dyDescent="0.25">
      <c r="A5140" s="4" t="s">
        <v>24</v>
      </c>
      <c r="B5140" s="12" t="s">
        <v>5469</v>
      </c>
      <c r="D5140">
        <v>139</v>
      </c>
      <c r="E5140" t="s">
        <v>1371</v>
      </c>
      <c r="F5140" t="s">
        <v>37</v>
      </c>
      <c r="G5140" t="s">
        <v>312</v>
      </c>
      <c r="H5140" t="s">
        <v>81</v>
      </c>
      <c r="I5140" t="s">
        <v>52</v>
      </c>
      <c r="J5140" t="s">
        <v>32</v>
      </c>
      <c r="R5140" t="s">
        <v>5470</v>
      </c>
      <c r="S5140" s="16">
        <v>0</v>
      </c>
      <c r="T5140" s="16">
        <v>0</v>
      </c>
      <c r="U5140" s="16">
        <v>0</v>
      </c>
      <c r="V5140" s="16">
        <v>0</v>
      </c>
      <c r="W5140" s="16">
        <v>0</v>
      </c>
      <c r="X5140" s="16">
        <v>0</v>
      </c>
    </row>
    <row r="5141" spans="1:24" x14ac:dyDescent="0.25">
      <c r="A5141" s="4" t="s">
        <v>24</v>
      </c>
      <c r="B5141" s="12" t="s">
        <v>5469</v>
      </c>
      <c r="D5141">
        <v>140</v>
      </c>
      <c r="E5141" t="s">
        <v>808</v>
      </c>
      <c r="F5141" t="s">
        <v>37</v>
      </c>
      <c r="G5141" t="s">
        <v>312</v>
      </c>
      <c r="H5141" t="s">
        <v>81</v>
      </c>
      <c r="I5141" t="s">
        <v>76</v>
      </c>
      <c r="J5141" t="s">
        <v>32</v>
      </c>
      <c r="R5141" t="s">
        <v>5470</v>
      </c>
      <c r="S5141" s="16">
        <v>0</v>
      </c>
      <c r="T5141" s="16">
        <v>0</v>
      </c>
      <c r="U5141" s="16">
        <v>0</v>
      </c>
      <c r="V5141" s="16">
        <v>0</v>
      </c>
      <c r="W5141" s="16">
        <v>0</v>
      </c>
      <c r="X5141" s="16">
        <v>0</v>
      </c>
    </row>
    <row r="5142" spans="1:24" x14ac:dyDescent="0.25">
      <c r="A5142" s="4" t="s">
        <v>24</v>
      </c>
      <c r="B5142" s="12" t="s">
        <v>5469</v>
      </c>
      <c r="D5142">
        <v>141</v>
      </c>
      <c r="E5142" t="s">
        <v>311</v>
      </c>
      <c r="F5142" t="s">
        <v>37</v>
      </c>
      <c r="G5142" t="s">
        <v>312</v>
      </c>
      <c r="H5142" t="s">
        <v>81</v>
      </c>
      <c r="I5142" t="s">
        <v>40</v>
      </c>
      <c r="J5142" t="s">
        <v>32</v>
      </c>
      <c r="R5142" t="s">
        <v>5470</v>
      </c>
      <c r="S5142" s="16">
        <v>0</v>
      </c>
      <c r="T5142" s="16">
        <v>0</v>
      </c>
      <c r="U5142" s="16">
        <v>0</v>
      </c>
      <c r="V5142" s="16">
        <v>0</v>
      </c>
      <c r="W5142" s="16">
        <v>0</v>
      </c>
      <c r="X5142" s="16">
        <v>0</v>
      </c>
    </row>
    <row r="5143" spans="1:24" x14ac:dyDescent="0.25">
      <c r="A5143" s="4" t="s">
        <v>24</v>
      </c>
      <c r="B5143" s="12" t="s">
        <v>5469</v>
      </c>
      <c r="D5143">
        <v>142</v>
      </c>
      <c r="E5143" t="s">
        <v>904</v>
      </c>
      <c r="F5143" t="s">
        <v>37</v>
      </c>
      <c r="G5143" t="s">
        <v>387</v>
      </c>
      <c r="H5143" t="s">
        <v>81</v>
      </c>
      <c r="I5143" t="s">
        <v>31</v>
      </c>
      <c r="J5143" t="s">
        <v>32</v>
      </c>
      <c r="R5143" t="s">
        <v>5470</v>
      </c>
      <c r="S5143" s="16">
        <v>0</v>
      </c>
      <c r="T5143" s="16">
        <v>0</v>
      </c>
      <c r="U5143" s="16">
        <v>0</v>
      </c>
      <c r="V5143" s="16">
        <v>0</v>
      </c>
      <c r="W5143" s="16">
        <v>0</v>
      </c>
      <c r="X5143" s="16">
        <v>0</v>
      </c>
    </row>
    <row r="5144" spans="1:24" x14ac:dyDescent="0.25">
      <c r="A5144" s="4" t="s">
        <v>24</v>
      </c>
      <c r="B5144" s="12" t="s">
        <v>5469</v>
      </c>
      <c r="D5144">
        <v>143</v>
      </c>
      <c r="E5144" t="s">
        <v>674</v>
      </c>
      <c r="F5144" t="s">
        <v>37</v>
      </c>
      <c r="G5144" t="s">
        <v>387</v>
      </c>
      <c r="H5144" t="s">
        <v>81</v>
      </c>
      <c r="I5144" t="s">
        <v>52</v>
      </c>
      <c r="J5144" t="s">
        <v>32</v>
      </c>
      <c r="R5144" t="s">
        <v>5470</v>
      </c>
      <c r="S5144" s="16">
        <v>0</v>
      </c>
      <c r="T5144" s="16">
        <v>0</v>
      </c>
      <c r="U5144" s="16">
        <v>0</v>
      </c>
      <c r="V5144" s="16">
        <v>0</v>
      </c>
      <c r="W5144" s="16">
        <v>0</v>
      </c>
      <c r="X5144" s="16">
        <v>0</v>
      </c>
    </row>
    <row r="5145" spans="1:24" x14ac:dyDescent="0.25">
      <c r="A5145" s="4" t="s">
        <v>24</v>
      </c>
      <c r="B5145" s="12" t="s">
        <v>5469</v>
      </c>
      <c r="D5145">
        <v>144</v>
      </c>
      <c r="E5145" t="s">
        <v>386</v>
      </c>
      <c r="F5145" t="s">
        <v>37</v>
      </c>
      <c r="G5145" t="s">
        <v>387</v>
      </c>
      <c r="H5145" t="s">
        <v>81</v>
      </c>
      <c r="I5145" t="s">
        <v>76</v>
      </c>
      <c r="J5145" t="s">
        <v>32</v>
      </c>
      <c r="R5145" t="s">
        <v>5470</v>
      </c>
      <c r="S5145" s="16">
        <v>0</v>
      </c>
      <c r="T5145" s="16">
        <v>0</v>
      </c>
      <c r="U5145" s="16">
        <v>0</v>
      </c>
      <c r="V5145" s="16">
        <v>0</v>
      </c>
      <c r="W5145" s="16">
        <v>0</v>
      </c>
      <c r="X5145" s="16">
        <v>0</v>
      </c>
    </row>
    <row r="5146" spans="1:24" x14ac:dyDescent="0.25">
      <c r="A5146" s="4" t="s">
        <v>24</v>
      </c>
      <c r="B5146" s="12" t="s">
        <v>5469</v>
      </c>
      <c r="D5146">
        <v>145</v>
      </c>
      <c r="E5146" t="s">
        <v>921</v>
      </c>
      <c r="F5146" t="s">
        <v>37</v>
      </c>
      <c r="G5146" t="s">
        <v>387</v>
      </c>
      <c r="H5146" t="s">
        <v>81</v>
      </c>
      <c r="I5146" t="s">
        <v>40</v>
      </c>
      <c r="J5146" t="s">
        <v>32</v>
      </c>
      <c r="R5146" t="s">
        <v>5470</v>
      </c>
      <c r="S5146" s="16">
        <v>0</v>
      </c>
      <c r="T5146" s="16">
        <v>0</v>
      </c>
      <c r="U5146" s="16">
        <v>0</v>
      </c>
      <c r="V5146" s="16">
        <v>0</v>
      </c>
      <c r="W5146" s="16">
        <v>0</v>
      </c>
      <c r="X5146" s="16">
        <v>0</v>
      </c>
    </row>
    <row r="5147" spans="1:24" x14ac:dyDescent="0.25">
      <c r="A5147" s="4" t="s">
        <v>24</v>
      </c>
      <c r="B5147" s="12" t="s">
        <v>5469</v>
      </c>
      <c r="D5147">
        <v>146</v>
      </c>
      <c r="E5147" t="s">
        <v>810</v>
      </c>
      <c r="F5147" t="s">
        <v>37</v>
      </c>
      <c r="G5147" t="s">
        <v>443</v>
      </c>
      <c r="H5147" t="s">
        <v>60</v>
      </c>
      <c r="I5147" t="s">
        <v>52</v>
      </c>
      <c r="J5147" t="s">
        <v>32</v>
      </c>
      <c r="R5147" t="s">
        <v>5470</v>
      </c>
      <c r="S5147" s="16">
        <v>0</v>
      </c>
      <c r="T5147" s="16">
        <v>0</v>
      </c>
      <c r="U5147" s="16">
        <v>0</v>
      </c>
      <c r="V5147" s="16">
        <v>0</v>
      </c>
      <c r="W5147" s="16">
        <v>0</v>
      </c>
      <c r="X5147" s="16">
        <v>0</v>
      </c>
    </row>
    <row r="5148" spans="1:24" x14ac:dyDescent="0.25">
      <c r="A5148" s="4" t="s">
        <v>24</v>
      </c>
      <c r="B5148" s="12" t="s">
        <v>5469</v>
      </c>
      <c r="D5148">
        <v>147</v>
      </c>
      <c r="E5148" t="s">
        <v>442</v>
      </c>
      <c r="F5148" t="s">
        <v>37</v>
      </c>
      <c r="G5148" t="s">
        <v>443</v>
      </c>
      <c r="H5148" t="s">
        <v>60</v>
      </c>
      <c r="I5148" t="s">
        <v>76</v>
      </c>
      <c r="J5148" t="s">
        <v>32</v>
      </c>
      <c r="R5148" t="s">
        <v>5470</v>
      </c>
      <c r="S5148" s="16">
        <v>0</v>
      </c>
      <c r="T5148" s="16">
        <v>0</v>
      </c>
      <c r="U5148" s="16">
        <v>0</v>
      </c>
      <c r="V5148" s="16">
        <v>0</v>
      </c>
      <c r="W5148" s="16">
        <v>0</v>
      </c>
      <c r="X5148" s="16">
        <v>0</v>
      </c>
    </row>
    <row r="5149" spans="1:24" x14ac:dyDescent="0.25">
      <c r="A5149" s="4" t="s">
        <v>24</v>
      </c>
      <c r="B5149" s="12" t="s">
        <v>5469</v>
      </c>
      <c r="D5149">
        <v>148</v>
      </c>
      <c r="E5149" t="s">
        <v>630</v>
      </c>
      <c r="F5149" t="s">
        <v>37</v>
      </c>
      <c r="G5149" t="s">
        <v>443</v>
      </c>
      <c r="H5149" t="s">
        <v>60</v>
      </c>
      <c r="I5149" t="s">
        <v>40</v>
      </c>
      <c r="J5149" t="s">
        <v>32</v>
      </c>
      <c r="R5149" t="s">
        <v>5470</v>
      </c>
      <c r="S5149" s="16">
        <v>0</v>
      </c>
      <c r="T5149" s="16">
        <v>0</v>
      </c>
      <c r="U5149" s="16">
        <v>0</v>
      </c>
      <c r="V5149" s="16">
        <v>0</v>
      </c>
      <c r="W5149" s="16">
        <v>0</v>
      </c>
      <c r="X5149" s="16">
        <v>0</v>
      </c>
    </row>
    <row r="5150" spans="1:24" x14ac:dyDescent="0.25">
      <c r="A5150" s="4" t="s">
        <v>24</v>
      </c>
      <c r="B5150" s="12" t="s">
        <v>5469</v>
      </c>
      <c r="D5150">
        <v>149</v>
      </c>
      <c r="E5150" t="s">
        <v>539</v>
      </c>
      <c r="F5150" t="s">
        <v>37</v>
      </c>
      <c r="G5150" t="s">
        <v>540</v>
      </c>
      <c r="H5150" t="s">
        <v>60</v>
      </c>
      <c r="I5150" t="s">
        <v>40</v>
      </c>
      <c r="J5150" t="s">
        <v>32</v>
      </c>
      <c r="R5150" t="s">
        <v>5470</v>
      </c>
      <c r="S5150" s="16">
        <v>0</v>
      </c>
      <c r="T5150" s="16">
        <v>0</v>
      </c>
      <c r="U5150" s="16">
        <v>0</v>
      </c>
      <c r="V5150" s="16">
        <v>0</v>
      </c>
      <c r="W5150" s="16">
        <v>0</v>
      </c>
      <c r="X5150" s="16">
        <v>0</v>
      </c>
    </row>
    <row r="5151" spans="1:24" x14ac:dyDescent="0.25">
      <c r="A5151" s="4" t="s">
        <v>24</v>
      </c>
      <c r="B5151" s="12" t="s">
        <v>5469</v>
      </c>
      <c r="D5151">
        <v>150</v>
      </c>
      <c r="E5151" t="s">
        <v>1580</v>
      </c>
      <c r="F5151" t="s">
        <v>37</v>
      </c>
      <c r="G5151" t="s">
        <v>116</v>
      </c>
      <c r="H5151" t="s">
        <v>51</v>
      </c>
      <c r="I5151" t="s">
        <v>31</v>
      </c>
      <c r="J5151" t="s">
        <v>32</v>
      </c>
      <c r="R5151" t="s">
        <v>5470</v>
      </c>
      <c r="S5151" s="16">
        <v>0</v>
      </c>
      <c r="T5151" s="16">
        <v>0</v>
      </c>
      <c r="U5151" s="16">
        <v>0</v>
      </c>
      <c r="V5151" s="16">
        <v>0</v>
      </c>
      <c r="W5151" s="16">
        <v>0</v>
      </c>
      <c r="X5151" s="16">
        <v>0</v>
      </c>
    </row>
    <row r="5152" spans="1:24" x14ac:dyDescent="0.25">
      <c r="A5152" s="4" t="s">
        <v>24</v>
      </c>
      <c r="B5152" s="12" t="s">
        <v>5469</v>
      </c>
      <c r="D5152">
        <v>151</v>
      </c>
      <c r="E5152" t="s">
        <v>750</v>
      </c>
      <c r="F5152" t="s">
        <v>37</v>
      </c>
      <c r="G5152" t="s">
        <v>116</v>
      </c>
      <c r="H5152" t="s">
        <v>51</v>
      </c>
      <c r="I5152" t="s">
        <v>52</v>
      </c>
      <c r="J5152" t="s">
        <v>32</v>
      </c>
      <c r="R5152" t="s">
        <v>5470</v>
      </c>
      <c r="S5152" s="16">
        <v>-23756.568000000007</v>
      </c>
      <c r="T5152" s="16">
        <v>0</v>
      </c>
      <c r="U5152" s="16">
        <v>0</v>
      </c>
      <c r="V5152" s="16">
        <v>0</v>
      </c>
      <c r="W5152" s="16">
        <v>0</v>
      </c>
      <c r="X5152" s="16">
        <v>0</v>
      </c>
    </row>
    <row r="5153" spans="1:24" x14ac:dyDescent="0.25">
      <c r="A5153" s="4" t="s">
        <v>24</v>
      </c>
      <c r="B5153" s="12" t="s">
        <v>5469</v>
      </c>
      <c r="D5153">
        <v>152</v>
      </c>
      <c r="E5153" t="s">
        <v>176</v>
      </c>
      <c r="F5153" t="s">
        <v>37</v>
      </c>
      <c r="G5153" t="s">
        <v>116</v>
      </c>
      <c r="H5153" t="s">
        <v>51</v>
      </c>
      <c r="I5153" t="s">
        <v>76</v>
      </c>
      <c r="J5153" t="s">
        <v>32</v>
      </c>
      <c r="R5153" t="s">
        <v>5470</v>
      </c>
      <c r="S5153" s="16">
        <v>0</v>
      </c>
      <c r="T5153" s="16">
        <v>0</v>
      </c>
      <c r="U5153" s="16">
        <v>0</v>
      </c>
      <c r="V5153" s="16">
        <v>0</v>
      </c>
      <c r="W5153" s="16">
        <v>0</v>
      </c>
      <c r="X5153" s="16">
        <v>0</v>
      </c>
    </row>
    <row r="5154" spans="1:24" x14ac:dyDescent="0.25">
      <c r="A5154" s="4" t="s">
        <v>24</v>
      </c>
      <c r="B5154" s="12" t="s">
        <v>5469</v>
      </c>
      <c r="D5154">
        <v>153</v>
      </c>
      <c r="E5154" t="s">
        <v>115</v>
      </c>
      <c r="F5154" t="s">
        <v>37</v>
      </c>
      <c r="G5154" t="s">
        <v>116</v>
      </c>
      <c r="H5154" t="s">
        <v>51</v>
      </c>
      <c r="I5154" t="s">
        <v>40</v>
      </c>
      <c r="J5154" t="s">
        <v>32</v>
      </c>
      <c r="R5154" t="s">
        <v>5470</v>
      </c>
      <c r="S5154" s="16">
        <v>0</v>
      </c>
      <c r="T5154" s="16">
        <v>0</v>
      </c>
      <c r="U5154" s="16">
        <v>0</v>
      </c>
      <c r="V5154" s="16">
        <v>0</v>
      </c>
      <c r="W5154" s="16">
        <v>0</v>
      </c>
      <c r="X5154" s="16">
        <v>0</v>
      </c>
    </row>
    <row r="5155" spans="1:24" x14ac:dyDescent="0.25">
      <c r="A5155" s="4" t="s">
        <v>24</v>
      </c>
      <c r="B5155" s="12" t="s">
        <v>5469</v>
      </c>
      <c r="D5155">
        <v>154</v>
      </c>
      <c r="E5155" t="s">
        <v>526</v>
      </c>
      <c r="F5155" t="s">
        <v>28</v>
      </c>
      <c r="G5155" t="s">
        <v>272</v>
      </c>
      <c r="H5155" t="s">
        <v>64</v>
      </c>
      <c r="I5155" t="s">
        <v>52</v>
      </c>
      <c r="J5155" t="s">
        <v>32</v>
      </c>
      <c r="R5155" t="s">
        <v>5470</v>
      </c>
      <c r="S5155" s="16">
        <v>0</v>
      </c>
      <c r="T5155" s="16">
        <v>0</v>
      </c>
      <c r="U5155" s="16">
        <v>0</v>
      </c>
      <c r="V5155" s="16">
        <v>0</v>
      </c>
      <c r="W5155" s="16">
        <v>0</v>
      </c>
      <c r="X5155" s="16">
        <v>0</v>
      </c>
    </row>
    <row r="5156" spans="1:24" x14ac:dyDescent="0.25">
      <c r="A5156" s="4" t="s">
        <v>24</v>
      </c>
      <c r="B5156" s="12" t="s">
        <v>5469</v>
      </c>
      <c r="D5156">
        <v>155</v>
      </c>
      <c r="E5156" t="s">
        <v>271</v>
      </c>
      <c r="F5156" t="s">
        <v>37</v>
      </c>
      <c r="G5156" t="s">
        <v>272</v>
      </c>
      <c r="H5156" t="s">
        <v>64</v>
      </c>
      <c r="I5156" t="s">
        <v>76</v>
      </c>
      <c r="J5156" t="s">
        <v>32</v>
      </c>
      <c r="R5156" t="s">
        <v>5470</v>
      </c>
      <c r="S5156" s="16">
        <v>0</v>
      </c>
      <c r="T5156" s="16">
        <v>0</v>
      </c>
      <c r="U5156" s="16">
        <v>0</v>
      </c>
      <c r="V5156" s="16">
        <v>0</v>
      </c>
      <c r="W5156" s="16">
        <v>0</v>
      </c>
      <c r="X5156" s="16">
        <v>0</v>
      </c>
    </row>
    <row r="5157" spans="1:24" x14ac:dyDescent="0.25">
      <c r="A5157" s="4" t="s">
        <v>24</v>
      </c>
      <c r="B5157" s="12" t="s">
        <v>5469</v>
      </c>
      <c r="D5157">
        <v>156</v>
      </c>
      <c r="E5157" t="s">
        <v>681</v>
      </c>
      <c r="F5157" t="s">
        <v>37</v>
      </c>
      <c r="G5157" t="s">
        <v>272</v>
      </c>
      <c r="H5157" t="s">
        <v>64</v>
      </c>
      <c r="I5157" t="s">
        <v>40</v>
      </c>
      <c r="J5157" t="s">
        <v>32</v>
      </c>
      <c r="R5157" t="s">
        <v>5470</v>
      </c>
      <c r="S5157" s="16">
        <v>0</v>
      </c>
      <c r="T5157" s="16">
        <v>0</v>
      </c>
      <c r="U5157" s="16">
        <v>0</v>
      </c>
      <c r="V5157" s="16">
        <v>0</v>
      </c>
      <c r="W5157" s="16">
        <v>0</v>
      </c>
      <c r="X5157" s="16">
        <v>0</v>
      </c>
    </row>
    <row r="5158" spans="1:24" x14ac:dyDescent="0.25">
      <c r="A5158" s="4" t="s">
        <v>24</v>
      </c>
      <c r="B5158" s="12" t="s">
        <v>5469</v>
      </c>
      <c r="D5158">
        <v>157</v>
      </c>
      <c r="E5158" t="s">
        <v>372</v>
      </c>
      <c r="F5158" t="s">
        <v>28</v>
      </c>
      <c r="G5158" t="s">
        <v>190</v>
      </c>
      <c r="H5158" t="s">
        <v>81</v>
      </c>
      <c r="I5158" t="s">
        <v>52</v>
      </c>
      <c r="J5158" t="s">
        <v>32</v>
      </c>
      <c r="R5158" t="s">
        <v>5470</v>
      </c>
      <c r="S5158" s="16">
        <v>0</v>
      </c>
      <c r="T5158" s="16">
        <v>0</v>
      </c>
      <c r="U5158" s="16">
        <v>0</v>
      </c>
      <c r="V5158" s="16">
        <v>0</v>
      </c>
      <c r="W5158" s="16">
        <v>0</v>
      </c>
      <c r="X5158" s="16">
        <v>0</v>
      </c>
    </row>
    <row r="5159" spans="1:24" x14ac:dyDescent="0.25">
      <c r="A5159" s="4" t="s">
        <v>24</v>
      </c>
      <c r="B5159" s="12" t="s">
        <v>5469</v>
      </c>
      <c r="D5159">
        <v>158</v>
      </c>
      <c r="E5159" t="s">
        <v>1081</v>
      </c>
      <c r="F5159" t="s">
        <v>37</v>
      </c>
      <c r="G5159" t="s">
        <v>190</v>
      </c>
      <c r="H5159" t="s">
        <v>81</v>
      </c>
      <c r="I5159" t="s">
        <v>76</v>
      </c>
      <c r="J5159" t="s">
        <v>32</v>
      </c>
      <c r="R5159" t="s">
        <v>5470</v>
      </c>
      <c r="S5159" s="16">
        <v>0</v>
      </c>
      <c r="T5159" s="16">
        <v>0</v>
      </c>
      <c r="U5159" s="16">
        <v>0</v>
      </c>
      <c r="V5159" s="16">
        <v>0</v>
      </c>
      <c r="W5159" s="16">
        <v>0</v>
      </c>
      <c r="X5159" s="16">
        <v>0</v>
      </c>
    </row>
    <row r="5160" spans="1:24" x14ac:dyDescent="0.25">
      <c r="A5160" s="4" t="s">
        <v>24</v>
      </c>
      <c r="B5160" s="12" t="s">
        <v>5469</v>
      </c>
      <c r="D5160">
        <v>159</v>
      </c>
      <c r="E5160" t="s">
        <v>189</v>
      </c>
      <c r="F5160" t="s">
        <v>37</v>
      </c>
      <c r="G5160" t="s">
        <v>190</v>
      </c>
      <c r="H5160" t="s">
        <v>81</v>
      </c>
      <c r="I5160" t="s">
        <v>40</v>
      </c>
      <c r="J5160" t="s">
        <v>32</v>
      </c>
      <c r="R5160" t="s">
        <v>5470</v>
      </c>
      <c r="S5160" s="16">
        <v>0</v>
      </c>
      <c r="T5160" s="16">
        <v>0</v>
      </c>
      <c r="U5160" s="16">
        <v>0</v>
      </c>
      <c r="V5160" s="16">
        <v>0</v>
      </c>
      <c r="W5160" s="16">
        <v>0</v>
      </c>
      <c r="X5160" s="16">
        <v>0</v>
      </c>
    </row>
    <row r="5161" spans="1:24" x14ac:dyDescent="0.25">
      <c r="A5161" s="4" t="s">
        <v>24</v>
      </c>
      <c r="B5161" s="12" t="s">
        <v>5469</v>
      </c>
      <c r="D5161">
        <v>160</v>
      </c>
      <c r="E5161" t="s">
        <v>304</v>
      </c>
      <c r="F5161" t="s">
        <v>28</v>
      </c>
      <c r="G5161" t="s">
        <v>305</v>
      </c>
      <c r="H5161" t="s">
        <v>64</v>
      </c>
      <c r="I5161" t="s">
        <v>40</v>
      </c>
      <c r="J5161" t="s">
        <v>32</v>
      </c>
      <c r="R5161" t="s">
        <v>5470</v>
      </c>
      <c r="S5161" s="16">
        <v>0</v>
      </c>
      <c r="T5161" s="16">
        <v>0</v>
      </c>
      <c r="U5161" s="16">
        <v>0</v>
      </c>
      <c r="V5161" s="16">
        <v>0</v>
      </c>
      <c r="W5161" s="16">
        <v>0</v>
      </c>
      <c r="X5161" s="16">
        <v>0</v>
      </c>
    </row>
    <row r="5162" spans="1:24" x14ac:dyDescent="0.25">
      <c r="A5162" s="4" t="s">
        <v>24</v>
      </c>
      <c r="B5162" s="12" t="s">
        <v>5469</v>
      </c>
      <c r="D5162">
        <v>161</v>
      </c>
      <c r="E5162" t="s">
        <v>769</v>
      </c>
      <c r="F5162" t="s">
        <v>28</v>
      </c>
      <c r="G5162" t="s">
        <v>770</v>
      </c>
      <c r="H5162" t="s">
        <v>60</v>
      </c>
      <c r="I5162" t="s">
        <v>40</v>
      </c>
      <c r="J5162" t="s">
        <v>32</v>
      </c>
      <c r="R5162" t="s">
        <v>5470</v>
      </c>
      <c r="S5162" s="16">
        <v>0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</row>
    <row r="5163" spans="1:24" x14ac:dyDescent="0.25">
      <c r="A5163" s="4" t="s">
        <v>24</v>
      </c>
      <c r="B5163" s="12" t="s">
        <v>5469</v>
      </c>
      <c r="D5163">
        <v>162</v>
      </c>
      <c r="E5163" t="s">
        <v>216</v>
      </c>
      <c r="F5163" t="s">
        <v>28</v>
      </c>
      <c r="G5163" t="s">
        <v>217</v>
      </c>
      <c r="H5163" t="s">
        <v>64</v>
      </c>
      <c r="I5163" t="s">
        <v>40</v>
      </c>
      <c r="J5163" t="s">
        <v>32</v>
      </c>
      <c r="R5163" t="s">
        <v>5470</v>
      </c>
      <c r="S5163" s="16">
        <v>0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</row>
    <row r="5164" spans="1:24" x14ac:dyDescent="0.25">
      <c r="A5164" s="4" t="s">
        <v>24</v>
      </c>
      <c r="B5164" s="12" t="s">
        <v>5469</v>
      </c>
      <c r="D5164">
        <v>163</v>
      </c>
      <c r="E5164" t="s">
        <v>412</v>
      </c>
      <c r="F5164" t="s">
        <v>37</v>
      </c>
      <c r="G5164" t="s">
        <v>263</v>
      </c>
      <c r="H5164" t="s">
        <v>81</v>
      </c>
      <c r="I5164" t="s">
        <v>31</v>
      </c>
      <c r="J5164" t="s">
        <v>32</v>
      </c>
      <c r="R5164" t="s">
        <v>5470</v>
      </c>
      <c r="S5164" s="16">
        <v>0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</row>
    <row r="5165" spans="1:24" x14ac:dyDescent="0.25">
      <c r="A5165" s="4" t="s">
        <v>24</v>
      </c>
      <c r="B5165" s="12" t="s">
        <v>5469</v>
      </c>
      <c r="D5165">
        <v>164</v>
      </c>
      <c r="E5165" t="s">
        <v>644</v>
      </c>
      <c r="F5165" t="s">
        <v>28</v>
      </c>
      <c r="G5165" t="s">
        <v>263</v>
      </c>
      <c r="H5165" t="s">
        <v>81</v>
      </c>
      <c r="I5165" t="s">
        <v>52</v>
      </c>
      <c r="J5165" t="s">
        <v>32</v>
      </c>
      <c r="R5165" t="s">
        <v>5470</v>
      </c>
      <c r="S5165" s="16">
        <v>0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</row>
    <row r="5166" spans="1:24" x14ac:dyDescent="0.25">
      <c r="A5166" s="4" t="s">
        <v>24</v>
      </c>
      <c r="B5166" s="12" t="s">
        <v>5469</v>
      </c>
      <c r="D5166">
        <v>165</v>
      </c>
      <c r="E5166" t="s">
        <v>262</v>
      </c>
      <c r="F5166" t="s">
        <v>28</v>
      </c>
      <c r="G5166" t="s">
        <v>263</v>
      </c>
      <c r="H5166" t="s">
        <v>81</v>
      </c>
      <c r="I5166" t="s">
        <v>76</v>
      </c>
      <c r="J5166" t="s">
        <v>32</v>
      </c>
      <c r="R5166" t="s">
        <v>5470</v>
      </c>
      <c r="S5166" s="16">
        <v>0</v>
      </c>
      <c r="T5166" s="16">
        <v>0</v>
      </c>
      <c r="U5166" s="16">
        <v>0</v>
      </c>
      <c r="V5166" s="16">
        <v>0</v>
      </c>
      <c r="W5166" s="16">
        <v>0</v>
      </c>
      <c r="X5166" s="16">
        <v>0</v>
      </c>
    </row>
    <row r="5167" spans="1:24" x14ac:dyDescent="0.25">
      <c r="A5167" s="4" t="s">
        <v>24</v>
      </c>
      <c r="B5167" s="12" t="s">
        <v>5469</v>
      </c>
      <c r="D5167">
        <v>166</v>
      </c>
      <c r="E5167" t="s">
        <v>315</v>
      </c>
      <c r="F5167" t="s">
        <v>37</v>
      </c>
      <c r="G5167" t="s">
        <v>263</v>
      </c>
      <c r="H5167" t="s">
        <v>81</v>
      </c>
      <c r="I5167" t="s">
        <v>40</v>
      </c>
      <c r="J5167" t="s">
        <v>32</v>
      </c>
      <c r="R5167" t="s">
        <v>5470</v>
      </c>
      <c r="S5167" s="16">
        <v>0</v>
      </c>
      <c r="T5167" s="16">
        <v>0</v>
      </c>
      <c r="U5167" s="16">
        <v>0</v>
      </c>
      <c r="V5167" s="16">
        <v>0</v>
      </c>
      <c r="W5167" s="16">
        <v>0</v>
      </c>
      <c r="X5167" s="16">
        <v>0</v>
      </c>
    </row>
    <row r="5168" spans="1:24" x14ac:dyDescent="0.25">
      <c r="A5168" s="4" t="s">
        <v>24</v>
      </c>
      <c r="B5168" s="12" t="s">
        <v>5469</v>
      </c>
      <c r="D5168">
        <v>167</v>
      </c>
      <c r="E5168" t="s">
        <v>257</v>
      </c>
      <c r="F5168" t="s">
        <v>37</v>
      </c>
      <c r="G5168" t="s">
        <v>56</v>
      </c>
      <c r="H5168" t="s">
        <v>51</v>
      </c>
      <c r="I5168" t="s">
        <v>86</v>
      </c>
      <c r="J5168" t="s">
        <v>32</v>
      </c>
      <c r="R5168" t="s">
        <v>5470</v>
      </c>
      <c r="S5168" s="16">
        <v>0</v>
      </c>
      <c r="T5168" s="16">
        <v>0</v>
      </c>
      <c r="U5168" s="16">
        <v>0</v>
      </c>
      <c r="V5168" s="16">
        <v>0</v>
      </c>
      <c r="W5168" s="16">
        <v>0</v>
      </c>
      <c r="X5168" s="16">
        <v>0</v>
      </c>
    </row>
    <row r="5169" spans="1:24" x14ac:dyDescent="0.25">
      <c r="A5169" s="4" t="s">
        <v>24</v>
      </c>
      <c r="B5169" s="12" t="s">
        <v>5469</v>
      </c>
      <c r="D5169">
        <v>168</v>
      </c>
      <c r="E5169" t="s">
        <v>398</v>
      </c>
      <c r="F5169" t="s">
        <v>28</v>
      </c>
      <c r="G5169" t="s">
        <v>56</v>
      </c>
      <c r="H5169" t="s">
        <v>51</v>
      </c>
      <c r="I5169" t="s">
        <v>31</v>
      </c>
      <c r="J5169" t="s">
        <v>32</v>
      </c>
      <c r="R5169" t="s">
        <v>5470</v>
      </c>
      <c r="S5169" s="16">
        <v>0</v>
      </c>
      <c r="T5169" s="16">
        <v>0</v>
      </c>
      <c r="U5169" s="16">
        <v>0</v>
      </c>
      <c r="V5169" s="16">
        <v>0</v>
      </c>
      <c r="W5169" s="16">
        <v>0</v>
      </c>
      <c r="X5169" s="16">
        <v>0</v>
      </c>
    </row>
    <row r="5170" spans="1:24" x14ac:dyDescent="0.25">
      <c r="A5170" s="4" t="s">
        <v>24</v>
      </c>
      <c r="B5170" s="12" t="s">
        <v>5469</v>
      </c>
      <c r="D5170">
        <v>169</v>
      </c>
      <c r="E5170" t="s">
        <v>886</v>
      </c>
      <c r="F5170" t="s">
        <v>37</v>
      </c>
      <c r="G5170" t="s">
        <v>56</v>
      </c>
      <c r="H5170" t="s">
        <v>51</v>
      </c>
      <c r="I5170" t="s">
        <v>52</v>
      </c>
      <c r="J5170" t="s">
        <v>32</v>
      </c>
      <c r="R5170" t="s">
        <v>5470</v>
      </c>
      <c r="S5170" s="16">
        <v>0</v>
      </c>
      <c r="T5170" s="16">
        <v>0</v>
      </c>
      <c r="U5170" s="16">
        <v>0</v>
      </c>
      <c r="V5170" s="16">
        <v>0</v>
      </c>
      <c r="W5170" s="16">
        <v>0</v>
      </c>
      <c r="X5170" s="16">
        <v>0</v>
      </c>
    </row>
    <row r="5171" spans="1:24" x14ac:dyDescent="0.25">
      <c r="A5171" s="4" t="s">
        <v>24</v>
      </c>
      <c r="B5171" s="12" t="s">
        <v>5469</v>
      </c>
      <c r="D5171">
        <v>170</v>
      </c>
      <c r="E5171" t="s">
        <v>651</v>
      </c>
      <c r="F5171" t="s">
        <v>28</v>
      </c>
      <c r="G5171" t="s">
        <v>56</v>
      </c>
      <c r="H5171" t="s">
        <v>51</v>
      </c>
      <c r="I5171" t="s">
        <v>76</v>
      </c>
      <c r="J5171" t="s">
        <v>32</v>
      </c>
      <c r="R5171" t="s">
        <v>5470</v>
      </c>
      <c r="S5171" s="16">
        <v>0</v>
      </c>
      <c r="T5171" s="16">
        <v>0</v>
      </c>
      <c r="U5171" s="16">
        <v>0</v>
      </c>
      <c r="V5171" s="16">
        <v>0</v>
      </c>
      <c r="W5171" s="16">
        <v>0</v>
      </c>
      <c r="X5171" s="16">
        <v>0</v>
      </c>
    </row>
    <row r="5172" spans="1:24" x14ac:dyDescent="0.25">
      <c r="A5172" s="4" t="s">
        <v>24</v>
      </c>
      <c r="B5172" s="12" t="s">
        <v>5469</v>
      </c>
      <c r="D5172">
        <v>171</v>
      </c>
      <c r="E5172" t="s">
        <v>55</v>
      </c>
      <c r="F5172" t="s">
        <v>28</v>
      </c>
      <c r="G5172" t="s">
        <v>56</v>
      </c>
      <c r="H5172" t="s">
        <v>51</v>
      </c>
      <c r="I5172" t="s">
        <v>40</v>
      </c>
      <c r="J5172" t="s">
        <v>32</v>
      </c>
      <c r="R5172" t="s">
        <v>5470</v>
      </c>
      <c r="S5172" s="16">
        <v>0</v>
      </c>
      <c r="T5172" s="16">
        <v>0</v>
      </c>
      <c r="U5172" s="16">
        <v>0</v>
      </c>
      <c r="V5172" s="16">
        <v>0</v>
      </c>
      <c r="W5172" s="16">
        <v>0</v>
      </c>
      <c r="X5172" s="16">
        <v>0</v>
      </c>
    </row>
    <row r="5173" spans="1:24" x14ac:dyDescent="0.25">
      <c r="A5173" s="4" t="s">
        <v>24</v>
      </c>
      <c r="B5173" s="12" t="s">
        <v>5469</v>
      </c>
      <c r="D5173">
        <v>172</v>
      </c>
      <c r="E5173" t="s">
        <v>1116</v>
      </c>
      <c r="F5173" t="s">
        <v>37</v>
      </c>
      <c r="G5173" t="s">
        <v>603</v>
      </c>
      <c r="H5173" t="s">
        <v>39</v>
      </c>
      <c r="I5173" t="s">
        <v>52</v>
      </c>
      <c r="J5173" t="s">
        <v>32</v>
      </c>
      <c r="R5173" t="s">
        <v>5470</v>
      </c>
      <c r="S5173" s="16">
        <v>0</v>
      </c>
      <c r="T5173" s="16">
        <v>0</v>
      </c>
      <c r="U5173" s="16">
        <v>0</v>
      </c>
      <c r="V5173" s="16">
        <v>0</v>
      </c>
      <c r="W5173" s="16">
        <v>0</v>
      </c>
      <c r="X5173" s="16">
        <v>0</v>
      </c>
    </row>
    <row r="5174" spans="1:24" x14ac:dyDescent="0.25">
      <c r="A5174" s="4" t="s">
        <v>24</v>
      </c>
      <c r="B5174" s="12" t="s">
        <v>5469</v>
      </c>
      <c r="D5174">
        <v>173</v>
      </c>
      <c r="E5174" t="s">
        <v>837</v>
      </c>
      <c r="F5174" t="s">
        <v>37</v>
      </c>
      <c r="G5174" t="s">
        <v>603</v>
      </c>
      <c r="H5174" t="s">
        <v>39</v>
      </c>
      <c r="I5174" t="s">
        <v>76</v>
      </c>
      <c r="J5174" t="s">
        <v>32</v>
      </c>
      <c r="R5174" t="s">
        <v>5470</v>
      </c>
      <c r="S5174" s="16">
        <v>0</v>
      </c>
      <c r="T5174" s="16">
        <v>0</v>
      </c>
      <c r="U5174" s="16">
        <v>0</v>
      </c>
      <c r="V5174" s="16">
        <v>0</v>
      </c>
      <c r="W5174" s="16">
        <v>0</v>
      </c>
      <c r="X5174" s="16">
        <v>0</v>
      </c>
    </row>
    <row r="5175" spans="1:24" x14ac:dyDescent="0.25">
      <c r="A5175" s="4" t="s">
        <v>24</v>
      </c>
      <c r="B5175" s="12" t="s">
        <v>5469</v>
      </c>
      <c r="D5175">
        <v>174</v>
      </c>
      <c r="E5175" t="s">
        <v>602</v>
      </c>
      <c r="F5175" t="s">
        <v>28</v>
      </c>
      <c r="G5175" t="s">
        <v>603</v>
      </c>
      <c r="H5175" t="s">
        <v>39</v>
      </c>
      <c r="I5175" t="s">
        <v>40</v>
      </c>
      <c r="J5175" t="s">
        <v>32</v>
      </c>
      <c r="R5175" t="s">
        <v>5470</v>
      </c>
      <c r="S5175" s="16">
        <v>0</v>
      </c>
      <c r="T5175" s="16">
        <v>0</v>
      </c>
      <c r="U5175" s="16">
        <v>0</v>
      </c>
      <c r="V5175" s="16">
        <v>0</v>
      </c>
      <c r="W5175" s="16">
        <v>0</v>
      </c>
      <c r="X5175" s="16">
        <v>0</v>
      </c>
    </row>
    <row r="5176" spans="1:24" x14ac:dyDescent="0.25">
      <c r="A5176" s="4" t="s">
        <v>24</v>
      </c>
      <c r="B5176" s="12" t="s">
        <v>5469</v>
      </c>
      <c r="D5176">
        <v>175</v>
      </c>
      <c r="E5176" t="s">
        <v>1161</v>
      </c>
      <c r="F5176" t="s">
        <v>37</v>
      </c>
      <c r="G5176" t="s">
        <v>1162</v>
      </c>
      <c r="H5176" t="s">
        <v>30</v>
      </c>
      <c r="I5176" t="s">
        <v>40</v>
      </c>
      <c r="J5176" t="s">
        <v>32</v>
      </c>
      <c r="R5176" t="s">
        <v>5470</v>
      </c>
      <c r="S5176" s="16">
        <v>4317.7881600000001</v>
      </c>
      <c r="T5176" s="16">
        <v>0</v>
      </c>
      <c r="U5176" s="16">
        <v>0</v>
      </c>
      <c r="V5176" s="16">
        <v>0</v>
      </c>
      <c r="W5176" s="16">
        <v>0</v>
      </c>
      <c r="X5176" s="16">
        <v>0</v>
      </c>
    </row>
    <row r="5177" spans="1:24" x14ac:dyDescent="0.25">
      <c r="A5177" s="4" t="s">
        <v>24</v>
      </c>
      <c r="B5177" s="12" t="s">
        <v>5469</v>
      </c>
      <c r="D5177">
        <v>176</v>
      </c>
      <c r="E5177" t="s">
        <v>410</v>
      </c>
      <c r="F5177" t="s">
        <v>37</v>
      </c>
      <c r="G5177" t="s">
        <v>102</v>
      </c>
      <c r="H5177" t="s">
        <v>51</v>
      </c>
      <c r="I5177" t="s">
        <v>31</v>
      </c>
      <c r="J5177" t="s">
        <v>32</v>
      </c>
      <c r="R5177" t="s">
        <v>5470</v>
      </c>
      <c r="S5177" s="16">
        <v>0</v>
      </c>
      <c r="T5177" s="16">
        <v>0</v>
      </c>
      <c r="U5177" s="16">
        <v>0</v>
      </c>
      <c r="V5177" s="16">
        <v>0</v>
      </c>
      <c r="W5177" s="16">
        <v>0</v>
      </c>
      <c r="X5177" s="16">
        <v>0</v>
      </c>
    </row>
    <row r="5178" spans="1:24" x14ac:dyDescent="0.25">
      <c r="A5178" s="4" t="s">
        <v>24</v>
      </c>
      <c r="B5178" s="12" t="s">
        <v>5469</v>
      </c>
      <c r="D5178">
        <v>177</v>
      </c>
      <c r="E5178" t="s">
        <v>1353</v>
      </c>
      <c r="F5178" t="s">
        <v>37</v>
      </c>
      <c r="G5178" t="s">
        <v>102</v>
      </c>
      <c r="H5178" t="s">
        <v>51</v>
      </c>
      <c r="I5178" t="s">
        <v>52</v>
      </c>
      <c r="J5178" t="s">
        <v>32</v>
      </c>
      <c r="R5178" t="s">
        <v>5470</v>
      </c>
      <c r="S5178" s="16">
        <v>0</v>
      </c>
      <c r="T5178" s="16">
        <v>0</v>
      </c>
      <c r="U5178" s="16">
        <v>0</v>
      </c>
      <c r="V5178" s="16">
        <v>0</v>
      </c>
      <c r="W5178" s="16">
        <v>0</v>
      </c>
      <c r="X5178" s="16">
        <v>0</v>
      </c>
    </row>
    <row r="5179" spans="1:24" x14ac:dyDescent="0.25">
      <c r="A5179" s="4" t="s">
        <v>24</v>
      </c>
      <c r="B5179" s="12" t="s">
        <v>5469</v>
      </c>
      <c r="D5179">
        <v>178</v>
      </c>
      <c r="E5179" t="s">
        <v>1130</v>
      </c>
      <c r="F5179" t="s">
        <v>37</v>
      </c>
      <c r="G5179" t="s">
        <v>102</v>
      </c>
      <c r="H5179" t="s">
        <v>51</v>
      </c>
      <c r="I5179" t="s">
        <v>76</v>
      </c>
      <c r="J5179" t="s">
        <v>32</v>
      </c>
      <c r="R5179" t="s">
        <v>5470</v>
      </c>
      <c r="S5179" s="16">
        <v>0</v>
      </c>
      <c r="T5179" s="16">
        <v>0</v>
      </c>
      <c r="U5179" s="16">
        <v>0</v>
      </c>
      <c r="V5179" s="16">
        <v>0</v>
      </c>
      <c r="W5179" s="16">
        <v>0</v>
      </c>
      <c r="X5179" s="16">
        <v>0</v>
      </c>
    </row>
    <row r="5180" spans="1:24" x14ac:dyDescent="0.25">
      <c r="A5180" s="4" t="s">
        <v>24</v>
      </c>
      <c r="B5180" s="12" t="s">
        <v>5469</v>
      </c>
      <c r="D5180">
        <v>179</v>
      </c>
      <c r="E5180" t="s">
        <v>101</v>
      </c>
      <c r="F5180" t="s">
        <v>28</v>
      </c>
      <c r="G5180" t="s">
        <v>102</v>
      </c>
      <c r="H5180" t="s">
        <v>51</v>
      </c>
      <c r="I5180" t="s">
        <v>40</v>
      </c>
      <c r="J5180" t="s">
        <v>32</v>
      </c>
      <c r="R5180" t="s">
        <v>5470</v>
      </c>
      <c r="S5180" s="16">
        <v>0</v>
      </c>
      <c r="T5180" s="16">
        <v>0</v>
      </c>
      <c r="U5180" s="16">
        <v>0</v>
      </c>
      <c r="V5180" s="16">
        <v>0</v>
      </c>
      <c r="W5180" s="16">
        <v>0</v>
      </c>
      <c r="X5180" s="16">
        <v>0</v>
      </c>
    </row>
    <row r="5181" spans="1:24" x14ac:dyDescent="0.25">
      <c r="A5181" s="4" t="s">
        <v>24</v>
      </c>
      <c r="B5181" s="12" t="s">
        <v>5469</v>
      </c>
      <c r="D5181">
        <v>180</v>
      </c>
      <c r="E5181" t="s">
        <v>704</v>
      </c>
      <c r="F5181" t="s">
        <v>28</v>
      </c>
      <c r="G5181" t="s">
        <v>705</v>
      </c>
      <c r="H5181" t="s">
        <v>30</v>
      </c>
      <c r="I5181" t="s">
        <v>40</v>
      </c>
      <c r="J5181" t="s">
        <v>32</v>
      </c>
      <c r="R5181" t="s">
        <v>5470</v>
      </c>
      <c r="S5181" s="16">
        <v>0</v>
      </c>
      <c r="T5181" s="16">
        <v>0</v>
      </c>
      <c r="U5181" s="16">
        <v>0</v>
      </c>
      <c r="V5181" s="16">
        <v>0</v>
      </c>
      <c r="W5181" s="16">
        <v>0</v>
      </c>
      <c r="X5181" s="16">
        <v>0</v>
      </c>
    </row>
    <row r="5182" spans="1:24" x14ac:dyDescent="0.25">
      <c r="A5182" s="4" t="s">
        <v>24</v>
      </c>
      <c r="B5182" s="12" t="s">
        <v>5469</v>
      </c>
      <c r="D5182">
        <v>181</v>
      </c>
      <c r="E5182" t="s">
        <v>471</v>
      </c>
      <c r="F5182" t="s">
        <v>37</v>
      </c>
      <c r="G5182" t="s">
        <v>472</v>
      </c>
      <c r="H5182" t="s">
        <v>30</v>
      </c>
      <c r="I5182" t="s">
        <v>31</v>
      </c>
      <c r="J5182" t="s">
        <v>32</v>
      </c>
      <c r="R5182" t="s">
        <v>5470</v>
      </c>
      <c r="S5182" s="16">
        <v>0</v>
      </c>
      <c r="T5182" s="16">
        <v>0</v>
      </c>
      <c r="U5182" s="16">
        <v>0</v>
      </c>
      <c r="V5182" s="16">
        <v>0</v>
      </c>
      <c r="W5182" s="16">
        <v>0</v>
      </c>
      <c r="X5182" s="16">
        <v>0</v>
      </c>
    </row>
    <row r="5183" spans="1:24" x14ac:dyDescent="0.25">
      <c r="A5183" s="4" t="s">
        <v>24</v>
      </c>
      <c r="B5183" s="12" t="s">
        <v>5469</v>
      </c>
      <c r="D5183">
        <v>182</v>
      </c>
      <c r="E5183" t="s">
        <v>1184</v>
      </c>
      <c r="F5183" t="s">
        <v>28</v>
      </c>
      <c r="G5183" t="s">
        <v>472</v>
      </c>
      <c r="H5183" t="s">
        <v>30</v>
      </c>
      <c r="I5183" t="s">
        <v>52</v>
      </c>
      <c r="J5183" t="s">
        <v>32</v>
      </c>
      <c r="R5183" t="s">
        <v>5470</v>
      </c>
      <c r="S5183" s="16">
        <v>0</v>
      </c>
      <c r="T5183" s="16">
        <v>0</v>
      </c>
      <c r="U5183" s="16">
        <v>0</v>
      </c>
      <c r="V5183" s="16">
        <v>0</v>
      </c>
      <c r="W5183" s="16">
        <v>0</v>
      </c>
      <c r="X5183" s="16">
        <v>0</v>
      </c>
    </row>
    <row r="5184" spans="1:24" x14ac:dyDescent="0.25">
      <c r="A5184" s="4" t="s">
        <v>24</v>
      </c>
      <c r="B5184" s="12" t="s">
        <v>5469</v>
      </c>
      <c r="D5184">
        <v>183</v>
      </c>
      <c r="E5184" t="s">
        <v>790</v>
      </c>
      <c r="F5184" t="s">
        <v>37</v>
      </c>
      <c r="G5184" t="s">
        <v>472</v>
      </c>
      <c r="H5184" t="s">
        <v>30</v>
      </c>
      <c r="I5184" t="s">
        <v>76</v>
      </c>
      <c r="J5184" t="s">
        <v>32</v>
      </c>
      <c r="R5184" t="s">
        <v>5470</v>
      </c>
      <c r="S5184" s="16">
        <v>0</v>
      </c>
      <c r="T5184" s="16">
        <v>0</v>
      </c>
      <c r="U5184" s="16">
        <v>0</v>
      </c>
      <c r="V5184" s="16">
        <v>0</v>
      </c>
      <c r="W5184" s="16">
        <v>0</v>
      </c>
      <c r="X5184" s="16">
        <v>0</v>
      </c>
    </row>
    <row r="5185" spans="1:24" x14ac:dyDescent="0.25">
      <c r="A5185" s="4" t="s">
        <v>24</v>
      </c>
      <c r="B5185" s="12" t="s">
        <v>5469</v>
      </c>
      <c r="D5185">
        <v>184</v>
      </c>
      <c r="E5185" t="s">
        <v>567</v>
      </c>
      <c r="F5185" t="s">
        <v>37</v>
      </c>
      <c r="G5185" t="s">
        <v>472</v>
      </c>
      <c r="H5185" t="s">
        <v>30</v>
      </c>
      <c r="I5185" t="s">
        <v>40</v>
      </c>
      <c r="J5185" t="s">
        <v>32</v>
      </c>
      <c r="R5185" t="s">
        <v>5470</v>
      </c>
      <c r="S5185" s="16">
        <v>0</v>
      </c>
      <c r="T5185" s="16">
        <v>0</v>
      </c>
      <c r="U5185" s="16">
        <v>0</v>
      </c>
      <c r="V5185" s="16">
        <v>0</v>
      </c>
      <c r="W5185" s="16">
        <v>0</v>
      </c>
      <c r="X5185" s="16">
        <v>0</v>
      </c>
    </row>
    <row r="5186" spans="1:24" x14ac:dyDescent="0.25">
      <c r="A5186" s="4" t="s">
        <v>24</v>
      </c>
      <c r="B5186" s="12" t="s">
        <v>5469</v>
      </c>
      <c r="D5186">
        <v>185</v>
      </c>
      <c r="E5186" t="s">
        <v>1374</v>
      </c>
      <c r="F5186" t="s">
        <v>37</v>
      </c>
      <c r="G5186" t="s">
        <v>127</v>
      </c>
      <c r="H5186" t="s">
        <v>51</v>
      </c>
      <c r="I5186" t="s">
        <v>86</v>
      </c>
      <c r="J5186" t="s">
        <v>32</v>
      </c>
      <c r="R5186" t="s">
        <v>5470</v>
      </c>
      <c r="S5186" s="16">
        <v>0</v>
      </c>
      <c r="T5186" s="16">
        <v>0</v>
      </c>
      <c r="U5186" s="16">
        <v>0</v>
      </c>
      <c r="V5186" s="16">
        <v>0</v>
      </c>
      <c r="W5186" s="16">
        <v>0</v>
      </c>
      <c r="X5186" s="16">
        <v>0</v>
      </c>
    </row>
    <row r="5187" spans="1:24" x14ac:dyDescent="0.25">
      <c r="A5187" s="4" t="s">
        <v>24</v>
      </c>
      <c r="B5187" s="12" t="s">
        <v>5469</v>
      </c>
      <c r="D5187">
        <v>186</v>
      </c>
      <c r="E5187" t="s">
        <v>463</v>
      </c>
      <c r="F5187" t="s">
        <v>37</v>
      </c>
      <c r="G5187" t="s">
        <v>127</v>
      </c>
      <c r="H5187" t="s">
        <v>51</v>
      </c>
      <c r="I5187" t="s">
        <v>31</v>
      </c>
      <c r="J5187" t="s">
        <v>32</v>
      </c>
      <c r="R5187" t="s">
        <v>5470</v>
      </c>
      <c r="S5187" s="16">
        <v>0</v>
      </c>
      <c r="T5187" s="16">
        <v>0</v>
      </c>
      <c r="U5187" s="16">
        <v>0</v>
      </c>
      <c r="V5187" s="16">
        <v>0</v>
      </c>
      <c r="W5187" s="16">
        <v>0</v>
      </c>
      <c r="X5187" s="16">
        <v>0</v>
      </c>
    </row>
    <row r="5188" spans="1:24" x14ac:dyDescent="0.25">
      <c r="A5188" s="4" t="s">
        <v>24</v>
      </c>
      <c r="B5188" s="12" t="s">
        <v>5469</v>
      </c>
      <c r="D5188">
        <v>187</v>
      </c>
      <c r="E5188" t="s">
        <v>126</v>
      </c>
      <c r="F5188" t="s">
        <v>37</v>
      </c>
      <c r="G5188" t="s">
        <v>127</v>
      </c>
      <c r="H5188" t="s">
        <v>51</v>
      </c>
      <c r="I5188" t="s">
        <v>52</v>
      </c>
      <c r="J5188" t="s">
        <v>32</v>
      </c>
      <c r="R5188" t="s">
        <v>5470</v>
      </c>
      <c r="S5188" s="16">
        <v>12779.910000000003</v>
      </c>
      <c r="T5188" s="16">
        <v>0</v>
      </c>
      <c r="U5188" s="16">
        <v>0</v>
      </c>
      <c r="V5188" s="16">
        <v>0</v>
      </c>
      <c r="W5188" s="16">
        <v>0</v>
      </c>
      <c r="X5188" s="16">
        <v>0</v>
      </c>
    </row>
    <row r="5189" spans="1:24" x14ac:dyDescent="0.25">
      <c r="A5189" s="4" t="s">
        <v>24</v>
      </c>
      <c r="B5189" s="12" t="s">
        <v>5469</v>
      </c>
      <c r="D5189">
        <v>188</v>
      </c>
      <c r="E5189" t="s">
        <v>941</v>
      </c>
      <c r="F5189" t="s">
        <v>37</v>
      </c>
      <c r="G5189" t="s">
        <v>127</v>
      </c>
      <c r="H5189" t="s">
        <v>51</v>
      </c>
      <c r="I5189" t="s">
        <v>76</v>
      </c>
      <c r="J5189" t="s">
        <v>32</v>
      </c>
      <c r="R5189" t="s">
        <v>5470</v>
      </c>
      <c r="S5189" s="16">
        <v>0</v>
      </c>
      <c r="T5189" s="16">
        <v>0</v>
      </c>
      <c r="U5189" s="16">
        <v>0</v>
      </c>
      <c r="V5189" s="16">
        <v>0</v>
      </c>
      <c r="W5189" s="16">
        <v>0</v>
      </c>
      <c r="X5189" s="16">
        <v>0</v>
      </c>
    </row>
    <row r="5190" spans="1:24" x14ac:dyDescent="0.25">
      <c r="A5190" s="4" t="s">
        <v>24</v>
      </c>
      <c r="B5190" s="12" t="s">
        <v>5469</v>
      </c>
      <c r="D5190">
        <v>189</v>
      </c>
      <c r="E5190" t="s">
        <v>688</v>
      </c>
      <c r="F5190" t="s">
        <v>37</v>
      </c>
      <c r="G5190" t="s">
        <v>127</v>
      </c>
      <c r="H5190" t="s">
        <v>51</v>
      </c>
      <c r="I5190" t="s">
        <v>40</v>
      </c>
      <c r="J5190" t="s">
        <v>32</v>
      </c>
      <c r="R5190" t="s">
        <v>5470</v>
      </c>
      <c r="S5190" s="16">
        <v>0</v>
      </c>
      <c r="T5190" s="16">
        <v>0</v>
      </c>
      <c r="U5190" s="16">
        <v>0</v>
      </c>
      <c r="V5190" s="16">
        <v>0</v>
      </c>
      <c r="W5190" s="16">
        <v>0</v>
      </c>
      <c r="X5190" s="16">
        <v>0</v>
      </c>
    </row>
    <row r="5191" spans="1:24" x14ac:dyDescent="0.25">
      <c r="A5191" s="4" t="s">
        <v>24</v>
      </c>
      <c r="B5191" s="12" t="s">
        <v>5469</v>
      </c>
      <c r="D5191">
        <v>190</v>
      </c>
      <c r="E5191" t="s">
        <v>661</v>
      </c>
      <c r="F5191" t="s">
        <v>37</v>
      </c>
      <c r="G5191" t="s">
        <v>662</v>
      </c>
      <c r="H5191" t="s">
        <v>81</v>
      </c>
      <c r="I5191" t="s">
        <v>40</v>
      </c>
      <c r="J5191" t="s">
        <v>32</v>
      </c>
      <c r="R5191" t="s">
        <v>5470</v>
      </c>
      <c r="S5191" s="16">
        <v>0</v>
      </c>
      <c r="T5191" s="16">
        <v>0</v>
      </c>
      <c r="U5191" s="16">
        <v>0</v>
      </c>
      <c r="V5191" s="16">
        <v>0</v>
      </c>
      <c r="W5191" s="16">
        <v>0</v>
      </c>
      <c r="X5191" s="16">
        <v>0</v>
      </c>
    </row>
    <row r="5192" spans="1:24" x14ac:dyDescent="0.25">
      <c r="A5192" s="4" t="s">
        <v>24</v>
      </c>
      <c r="B5192" s="12" t="s">
        <v>5469</v>
      </c>
      <c r="D5192">
        <v>191</v>
      </c>
      <c r="E5192" t="s">
        <v>614</v>
      </c>
      <c r="F5192" t="s">
        <v>28</v>
      </c>
      <c r="G5192" t="s">
        <v>329</v>
      </c>
      <c r="H5192" t="s">
        <v>60</v>
      </c>
      <c r="I5192" t="s">
        <v>86</v>
      </c>
      <c r="J5192" t="s">
        <v>32</v>
      </c>
      <c r="R5192" t="s">
        <v>5470</v>
      </c>
      <c r="S5192" s="16">
        <v>0</v>
      </c>
      <c r="T5192" s="16">
        <v>0</v>
      </c>
      <c r="U5192" s="16">
        <v>0</v>
      </c>
      <c r="V5192" s="16">
        <v>0</v>
      </c>
      <c r="W5192" s="16">
        <v>0</v>
      </c>
      <c r="X5192" s="16">
        <v>0</v>
      </c>
    </row>
    <row r="5193" spans="1:24" x14ac:dyDescent="0.25">
      <c r="A5193" s="4" t="s">
        <v>24</v>
      </c>
      <c r="B5193" s="12" t="s">
        <v>5469</v>
      </c>
      <c r="D5193">
        <v>192</v>
      </c>
      <c r="E5193" t="s">
        <v>394</v>
      </c>
      <c r="F5193" t="s">
        <v>28</v>
      </c>
      <c r="G5193" t="s">
        <v>329</v>
      </c>
      <c r="H5193" t="s">
        <v>60</v>
      </c>
      <c r="I5193" t="s">
        <v>31</v>
      </c>
      <c r="J5193" t="s">
        <v>32</v>
      </c>
      <c r="R5193" t="s">
        <v>5470</v>
      </c>
      <c r="S5193" s="16">
        <v>0</v>
      </c>
      <c r="T5193" s="16">
        <v>0</v>
      </c>
      <c r="U5193" s="16">
        <v>0</v>
      </c>
      <c r="V5193" s="16">
        <v>0</v>
      </c>
      <c r="W5193" s="16">
        <v>0</v>
      </c>
      <c r="X5193" s="16">
        <v>0</v>
      </c>
    </row>
    <row r="5194" spans="1:24" x14ac:dyDescent="0.25">
      <c r="A5194" s="4" t="s">
        <v>24</v>
      </c>
      <c r="B5194" s="12" t="s">
        <v>5469</v>
      </c>
      <c r="D5194">
        <v>193</v>
      </c>
      <c r="E5194" t="s">
        <v>328</v>
      </c>
      <c r="F5194" t="s">
        <v>37</v>
      </c>
      <c r="G5194" t="s">
        <v>329</v>
      </c>
      <c r="H5194" t="s">
        <v>60</v>
      </c>
      <c r="I5194" t="s">
        <v>52</v>
      </c>
      <c r="J5194" t="s">
        <v>32</v>
      </c>
      <c r="R5194" t="s">
        <v>5470</v>
      </c>
      <c r="S5194" s="16">
        <v>0</v>
      </c>
      <c r="T5194" s="16">
        <v>0</v>
      </c>
      <c r="U5194" s="16">
        <v>0</v>
      </c>
      <c r="V5194" s="16">
        <v>0</v>
      </c>
      <c r="W5194" s="16">
        <v>0</v>
      </c>
      <c r="X5194" s="16">
        <v>0</v>
      </c>
    </row>
    <row r="5195" spans="1:24" x14ac:dyDescent="0.25">
      <c r="A5195" s="4" t="s">
        <v>24</v>
      </c>
      <c r="B5195" s="12" t="s">
        <v>5469</v>
      </c>
      <c r="D5195">
        <v>194</v>
      </c>
      <c r="E5195" t="s">
        <v>480</v>
      </c>
      <c r="F5195" t="s">
        <v>37</v>
      </c>
      <c r="G5195" t="s">
        <v>329</v>
      </c>
      <c r="H5195" t="s">
        <v>60</v>
      </c>
      <c r="I5195" t="s">
        <v>76</v>
      </c>
      <c r="J5195" t="s">
        <v>32</v>
      </c>
      <c r="R5195" t="s">
        <v>5470</v>
      </c>
      <c r="S5195" s="16">
        <v>0</v>
      </c>
      <c r="T5195" s="16">
        <v>0</v>
      </c>
      <c r="U5195" s="16">
        <v>0</v>
      </c>
      <c r="V5195" s="16">
        <v>0</v>
      </c>
      <c r="W5195" s="16">
        <v>0</v>
      </c>
      <c r="X5195" s="16">
        <v>0</v>
      </c>
    </row>
    <row r="5196" spans="1:24" x14ac:dyDescent="0.25">
      <c r="A5196" s="4" t="s">
        <v>24</v>
      </c>
      <c r="B5196" s="12" t="s">
        <v>5469</v>
      </c>
      <c r="D5196">
        <v>195</v>
      </c>
      <c r="E5196" t="s">
        <v>377</v>
      </c>
      <c r="F5196" t="s">
        <v>37</v>
      </c>
      <c r="G5196" t="s">
        <v>329</v>
      </c>
      <c r="H5196" t="s">
        <v>60</v>
      </c>
      <c r="I5196" t="s">
        <v>40</v>
      </c>
      <c r="J5196" t="s">
        <v>32</v>
      </c>
      <c r="R5196" t="s">
        <v>5470</v>
      </c>
      <c r="S5196" s="16">
        <v>0</v>
      </c>
      <c r="T5196" s="16">
        <v>0</v>
      </c>
      <c r="U5196" s="16">
        <v>0</v>
      </c>
      <c r="V5196" s="16">
        <v>0</v>
      </c>
      <c r="W5196" s="16">
        <v>0</v>
      </c>
      <c r="X5196" s="16">
        <v>0</v>
      </c>
    </row>
    <row r="5197" spans="1:24" x14ac:dyDescent="0.25">
      <c r="A5197" s="4" t="s">
        <v>24</v>
      </c>
      <c r="B5197" s="12" t="s">
        <v>5469</v>
      </c>
      <c r="D5197">
        <v>196</v>
      </c>
      <c r="E5197" t="s">
        <v>523</v>
      </c>
      <c r="F5197" t="s">
        <v>37</v>
      </c>
      <c r="G5197" t="s">
        <v>89</v>
      </c>
      <c r="H5197" t="s">
        <v>39</v>
      </c>
      <c r="I5197" t="s">
        <v>86</v>
      </c>
      <c r="J5197" t="s">
        <v>32</v>
      </c>
      <c r="R5197" t="s">
        <v>5470</v>
      </c>
      <c r="S5197" s="16">
        <v>0</v>
      </c>
      <c r="T5197" s="16">
        <v>0</v>
      </c>
      <c r="U5197" s="16">
        <v>0</v>
      </c>
      <c r="V5197" s="16">
        <v>0</v>
      </c>
      <c r="W5197" s="16">
        <v>0</v>
      </c>
      <c r="X5197" s="16">
        <v>0</v>
      </c>
    </row>
    <row r="5198" spans="1:24" x14ac:dyDescent="0.25">
      <c r="A5198" s="4" t="s">
        <v>24</v>
      </c>
      <c r="B5198" s="12" t="s">
        <v>5469</v>
      </c>
      <c r="D5198">
        <v>197</v>
      </c>
      <c r="E5198" t="s">
        <v>187</v>
      </c>
      <c r="F5198" t="s">
        <v>37</v>
      </c>
      <c r="G5198" t="s">
        <v>89</v>
      </c>
      <c r="H5198" t="s">
        <v>39</v>
      </c>
      <c r="I5198" t="s">
        <v>31</v>
      </c>
      <c r="J5198" t="s">
        <v>32</v>
      </c>
      <c r="R5198" t="s">
        <v>5470</v>
      </c>
      <c r="S5198" s="16">
        <v>0</v>
      </c>
      <c r="T5198" s="16">
        <v>0</v>
      </c>
      <c r="U5198" s="16">
        <v>0</v>
      </c>
      <c r="V5198" s="16">
        <v>0</v>
      </c>
      <c r="W5198" s="16">
        <v>0</v>
      </c>
      <c r="X5198" s="16">
        <v>0</v>
      </c>
    </row>
    <row r="5199" spans="1:24" x14ac:dyDescent="0.25">
      <c r="A5199" s="4" t="s">
        <v>24</v>
      </c>
      <c r="B5199" s="12" t="s">
        <v>5469</v>
      </c>
      <c r="D5199">
        <v>198</v>
      </c>
      <c r="E5199" t="s">
        <v>88</v>
      </c>
      <c r="F5199" t="s">
        <v>37</v>
      </c>
      <c r="G5199" t="s">
        <v>89</v>
      </c>
      <c r="H5199" t="s">
        <v>39</v>
      </c>
      <c r="I5199" t="s">
        <v>52</v>
      </c>
      <c r="J5199" t="s">
        <v>32</v>
      </c>
      <c r="R5199" t="s">
        <v>5470</v>
      </c>
      <c r="S5199" s="16">
        <v>-1713.7375200000004</v>
      </c>
      <c r="T5199" s="16">
        <v>0</v>
      </c>
      <c r="U5199" s="16">
        <v>0</v>
      </c>
      <c r="V5199" s="16">
        <v>0</v>
      </c>
      <c r="W5199" s="16">
        <v>0</v>
      </c>
      <c r="X5199" s="16">
        <v>0</v>
      </c>
    </row>
    <row r="5200" spans="1:24" x14ac:dyDescent="0.25">
      <c r="A5200" s="4" t="s">
        <v>24</v>
      </c>
      <c r="B5200" s="12" t="s">
        <v>5469</v>
      </c>
      <c r="D5200">
        <v>199</v>
      </c>
      <c r="E5200" t="s">
        <v>239</v>
      </c>
      <c r="F5200" t="s">
        <v>28</v>
      </c>
      <c r="G5200" t="s">
        <v>89</v>
      </c>
      <c r="H5200" t="s">
        <v>39</v>
      </c>
      <c r="I5200" t="s">
        <v>76</v>
      </c>
      <c r="J5200" t="s">
        <v>32</v>
      </c>
      <c r="R5200" t="s">
        <v>5470</v>
      </c>
      <c r="S5200" s="16">
        <v>0</v>
      </c>
      <c r="T5200" s="16">
        <v>0</v>
      </c>
      <c r="U5200" s="16">
        <v>0</v>
      </c>
      <c r="V5200" s="16">
        <v>0</v>
      </c>
      <c r="W5200" s="16">
        <v>0</v>
      </c>
      <c r="X5200" s="16">
        <v>0</v>
      </c>
    </row>
    <row r="5201" spans="1:24" x14ac:dyDescent="0.25">
      <c r="A5201" s="4" t="s">
        <v>24</v>
      </c>
      <c r="B5201" s="12" t="s">
        <v>5469</v>
      </c>
      <c r="D5201">
        <v>200</v>
      </c>
      <c r="E5201" t="s">
        <v>167</v>
      </c>
      <c r="F5201" t="s">
        <v>28</v>
      </c>
      <c r="G5201" t="s">
        <v>89</v>
      </c>
      <c r="H5201" t="s">
        <v>39</v>
      </c>
      <c r="I5201" t="s">
        <v>40</v>
      </c>
      <c r="J5201" t="s">
        <v>32</v>
      </c>
      <c r="R5201" t="s">
        <v>5470</v>
      </c>
      <c r="S5201" s="16">
        <v>0</v>
      </c>
      <c r="T5201" s="16">
        <v>0</v>
      </c>
      <c r="U5201" s="16">
        <v>0</v>
      </c>
      <c r="V5201" s="16">
        <v>0</v>
      </c>
      <c r="W5201" s="16">
        <v>0</v>
      </c>
      <c r="X5201" s="16">
        <v>0</v>
      </c>
    </row>
    <row r="5202" spans="1:24" x14ac:dyDescent="0.25">
      <c r="A5202" s="4" t="s">
        <v>24</v>
      </c>
      <c r="B5202" s="12" t="s">
        <v>5469</v>
      </c>
      <c r="D5202">
        <v>201</v>
      </c>
      <c r="E5202" t="s">
        <v>268</v>
      </c>
      <c r="F5202" t="s">
        <v>37</v>
      </c>
      <c r="G5202" t="s">
        <v>269</v>
      </c>
      <c r="H5202" t="s">
        <v>60</v>
      </c>
      <c r="I5202" t="s">
        <v>40</v>
      </c>
      <c r="J5202" t="s">
        <v>32</v>
      </c>
      <c r="R5202" t="s">
        <v>5470</v>
      </c>
      <c r="S5202" s="16">
        <v>0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</row>
    <row r="5203" spans="1:24" x14ac:dyDescent="0.25">
      <c r="A5203" s="4" t="s">
        <v>24</v>
      </c>
      <c r="B5203" s="12" t="s">
        <v>5469</v>
      </c>
      <c r="D5203">
        <v>202</v>
      </c>
      <c r="E5203" t="s">
        <v>136</v>
      </c>
      <c r="F5203" t="s">
        <v>28</v>
      </c>
      <c r="G5203" t="s">
        <v>137</v>
      </c>
      <c r="H5203" t="s">
        <v>39</v>
      </c>
      <c r="I5203" t="s">
        <v>86</v>
      </c>
      <c r="J5203" t="s">
        <v>32</v>
      </c>
      <c r="R5203" t="s">
        <v>5470</v>
      </c>
      <c r="S5203" s="16">
        <v>0</v>
      </c>
      <c r="T5203" s="16">
        <v>0</v>
      </c>
      <c r="U5203" s="16">
        <v>0</v>
      </c>
      <c r="V5203" s="16">
        <v>0</v>
      </c>
      <c r="W5203" s="16">
        <v>0</v>
      </c>
      <c r="X5203" s="16">
        <v>0</v>
      </c>
    </row>
    <row r="5204" spans="1:24" x14ac:dyDescent="0.25">
      <c r="A5204" s="4" t="s">
        <v>24</v>
      </c>
      <c r="B5204" s="12" t="s">
        <v>5469</v>
      </c>
      <c r="D5204">
        <v>203</v>
      </c>
      <c r="E5204" t="s">
        <v>425</v>
      </c>
      <c r="F5204" t="s">
        <v>28</v>
      </c>
      <c r="G5204" t="s">
        <v>137</v>
      </c>
      <c r="H5204" t="s">
        <v>39</v>
      </c>
      <c r="I5204" t="s">
        <v>31</v>
      </c>
      <c r="J5204" t="s">
        <v>32</v>
      </c>
      <c r="R5204" t="s">
        <v>5470</v>
      </c>
      <c r="S5204" s="16">
        <v>18892.8</v>
      </c>
      <c r="T5204" s="16">
        <v>0</v>
      </c>
      <c r="U5204" s="16">
        <v>0</v>
      </c>
      <c r="V5204" s="16">
        <v>0</v>
      </c>
      <c r="W5204" s="16">
        <v>0</v>
      </c>
      <c r="X5204" s="16">
        <v>0</v>
      </c>
    </row>
    <row r="5205" spans="1:24" x14ac:dyDescent="0.25">
      <c r="A5205" s="4" t="s">
        <v>24</v>
      </c>
      <c r="B5205" s="12" t="s">
        <v>5469</v>
      </c>
      <c r="D5205">
        <v>204</v>
      </c>
      <c r="E5205" t="s">
        <v>1178</v>
      </c>
      <c r="F5205" t="s">
        <v>28</v>
      </c>
      <c r="G5205" t="s">
        <v>137</v>
      </c>
      <c r="H5205" t="s">
        <v>39</v>
      </c>
      <c r="I5205" t="s">
        <v>52</v>
      </c>
      <c r="J5205" t="s">
        <v>32</v>
      </c>
      <c r="R5205" t="s">
        <v>5470</v>
      </c>
      <c r="S5205" s="16">
        <v>0</v>
      </c>
      <c r="T5205" s="16">
        <v>0</v>
      </c>
      <c r="U5205" s="16">
        <v>0</v>
      </c>
      <c r="V5205" s="16">
        <v>0</v>
      </c>
      <c r="W5205" s="16">
        <v>0</v>
      </c>
      <c r="X5205" s="16">
        <v>0</v>
      </c>
    </row>
    <row r="5206" spans="1:24" x14ac:dyDescent="0.25">
      <c r="A5206" s="4" t="s">
        <v>24</v>
      </c>
      <c r="B5206" s="12" t="s">
        <v>5469</v>
      </c>
      <c r="D5206">
        <v>205</v>
      </c>
      <c r="E5206" t="s">
        <v>185</v>
      </c>
      <c r="F5206" t="s">
        <v>37</v>
      </c>
      <c r="G5206" t="s">
        <v>137</v>
      </c>
      <c r="H5206" t="s">
        <v>39</v>
      </c>
      <c r="I5206" t="s">
        <v>76</v>
      </c>
      <c r="J5206" t="s">
        <v>32</v>
      </c>
      <c r="R5206" t="s">
        <v>5470</v>
      </c>
      <c r="S5206" s="16">
        <v>0</v>
      </c>
      <c r="T5206" s="16">
        <v>0</v>
      </c>
      <c r="U5206" s="16">
        <v>0</v>
      </c>
      <c r="V5206" s="16">
        <v>0</v>
      </c>
      <c r="W5206" s="16">
        <v>0</v>
      </c>
      <c r="X5206" s="16">
        <v>0</v>
      </c>
    </row>
    <row r="5207" spans="1:24" x14ac:dyDescent="0.25">
      <c r="A5207" s="4" t="s">
        <v>24</v>
      </c>
      <c r="B5207" s="12" t="s">
        <v>5469</v>
      </c>
      <c r="D5207">
        <v>206</v>
      </c>
      <c r="E5207" t="s">
        <v>174</v>
      </c>
      <c r="F5207" t="s">
        <v>37</v>
      </c>
      <c r="G5207" t="s">
        <v>137</v>
      </c>
      <c r="H5207" t="s">
        <v>39</v>
      </c>
      <c r="I5207" t="s">
        <v>40</v>
      </c>
      <c r="J5207" t="s">
        <v>32</v>
      </c>
      <c r="R5207" t="s">
        <v>5470</v>
      </c>
      <c r="S5207" s="16">
        <v>0</v>
      </c>
      <c r="T5207" s="16">
        <v>0</v>
      </c>
      <c r="U5207" s="16">
        <v>0</v>
      </c>
      <c r="V5207" s="16">
        <v>0</v>
      </c>
      <c r="W5207" s="16">
        <v>0</v>
      </c>
      <c r="X5207" s="16">
        <v>0</v>
      </c>
    </row>
    <row r="5208" spans="1:24" x14ac:dyDescent="0.25">
      <c r="A5208" s="4" t="s">
        <v>24</v>
      </c>
      <c r="B5208" s="12" t="s">
        <v>5469</v>
      </c>
      <c r="D5208">
        <v>207</v>
      </c>
      <c r="E5208" t="s">
        <v>780</v>
      </c>
      <c r="F5208" t="s">
        <v>37</v>
      </c>
      <c r="G5208" t="s">
        <v>781</v>
      </c>
      <c r="H5208" t="s">
        <v>51</v>
      </c>
      <c r="I5208" t="s">
        <v>40</v>
      </c>
      <c r="J5208" t="s">
        <v>32</v>
      </c>
      <c r="R5208" t="s">
        <v>5470</v>
      </c>
      <c r="S5208" s="16">
        <v>0</v>
      </c>
      <c r="T5208" s="16">
        <v>0</v>
      </c>
      <c r="U5208" s="16">
        <v>0</v>
      </c>
      <c r="V5208" s="16">
        <v>0</v>
      </c>
      <c r="W5208" s="16">
        <v>0</v>
      </c>
      <c r="X5208" s="16">
        <v>0</v>
      </c>
    </row>
    <row r="5209" spans="1:24" x14ac:dyDescent="0.25">
      <c r="A5209" s="4" t="s">
        <v>24</v>
      </c>
      <c r="B5209" s="12" t="s">
        <v>5469</v>
      </c>
      <c r="D5209">
        <v>208</v>
      </c>
      <c r="E5209" t="s">
        <v>638</v>
      </c>
      <c r="F5209" t="s">
        <v>28</v>
      </c>
      <c r="G5209" t="s">
        <v>275</v>
      </c>
      <c r="H5209" t="s">
        <v>81</v>
      </c>
      <c r="I5209" t="s">
        <v>31</v>
      </c>
      <c r="J5209" t="s">
        <v>32</v>
      </c>
      <c r="R5209" t="s">
        <v>5470</v>
      </c>
      <c r="S5209" s="16">
        <v>0</v>
      </c>
      <c r="T5209" s="16">
        <v>0</v>
      </c>
      <c r="U5209" s="16">
        <v>0</v>
      </c>
      <c r="V5209" s="16">
        <v>0</v>
      </c>
      <c r="W5209" s="16">
        <v>0</v>
      </c>
      <c r="X5209" s="16">
        <v>0</v>
      </c>
    </row>
    <row r="5210" spans="1:24" x14ac:dyDescent="0.25">
      <c r="A5210" s="4" t="s">
        <v>24</v>
      </c>
      <c r="B5210" s="12" t="s">
        <v>5469</v>
      </c>
      <c r="D5210">
        <v>209</v>
      </c>
      <c r="E5210" t="s">
        <v>274</v>
      </c>
      <c r="F5210" t="s">
        <v>37</v>
      </c>
      <c r="G5210" t="s">
        <v>275</v>
      </c>
      <c r="H5210" t="s">
        <v>81</v>
      </c>
      <c r="I5210" t="s">
        <v>52</v>
      </c>
      <c r="J5210" t="s">
        <v>32</v>
      </c>
      <c r="R5210" t="s">
        <v>5470</v>
      </c>
      <c r="S5210" s="16">
        <v>0</v>
      </c>
      <c r="T5210" s="16">
        <v>0</v>
      </c>
      <c r="U5210" s="16">
        <v>0</v>
      </c>
      <c r="V5210" s="16">
        <v>0</v>
      </c>
      <c r="W5210" s="16">
        <v>0</v>
      </c>
      <c r="X5210" s="16">
        <v>0</v>
      </c>
    </row>
    <row r="5211" spans="1:24" x14ac:dyDescent="0.25">
      <c r="A5211" s="4" t="s">
        <v>24</v>
      </c>
      <c r="B5211" s="12" t="s">
        <v>5469</v>
      </c>
      <c r="D5211">
        <v>210</v>
      </c>
      <c r="E5211" t="s">
        <v>657</v>
      </c>
      <c r="F5211" t="s">
        <v>37</v>
      </c>
      <c r="G5211" t="s">
        <v>275</v>
      </c>
      <c r="H5211" t="s">
        <v>81</v>
      </c>
      <c r="I5211" t="s">
        <v>76</v>
      </c>
      <c r="J5211" t="s">
        <v>32</v>
      </c>
      <c r="R5211" t="s">
        <v>5470</v>
      </c>
      <c r="S5211" s="16">
        <v>0</v>
      </c>
      <c r="T5211" s="16">
        <v>0</v>
      </c>
      <c r="U5211" s="16">
        <v>0</v>
      </c>
      <c r="V5211" s="16">
        <v>0</v>
      </c>
      <c r="W5211" s="16">
        <v>0</v>
      </c>
      <c r="X5211" s="16">
        <v>0</v>
      </c>
    </row>
    <row r="5212" spans="1:24" x14ac:dyDescent="0.25">
      <c r="A5212" s="4" t="s">
        <v>24</v>
      </c>
      <c r="B5212" s="12" t="s">
        <v>5469</v>
      </c>
      <c r="D5212">
        <v>211</v>
      </c>
      <c r="E5212" t="s">
        <v>619</v>
      </c>
      <c r="F5212" t="s">
        <v>28</v>
      </c>
      <c r="G5212" t="s">
        <v>275</v>
      </c>
      <c r="H5212" t="s">
        <v>81</v>
      </c>
      <c r="I5212" t="s">
        <v>40</v>
      </c>
      <c r="J5212" t="s">
        <v>32</v>
      </c>
      <c r="R5212" t="s">
        <v>5470</v>
      </c>
      <c r="S5212" s="16">
        <v>0</v>
      </c>
      <c r="T5212" s="16">
        <v>0</v>
      </c>
      <c r="U5212" s="16">
        <v>0</v>
      </c>
      <c r="V5212" s="16">
        <v>0</v>
      </c>
      <c r="W5212" s="16">
        <v>0</v>
      </c>
      <c r="X5212" s="16">
        <v>0</v>
      </c>
    </row>
    <row r="5213" spans="1:24" x14ac:dyDescent="0.25">
      <c r="A5213" s="4" t="s">
        <v>24</v>
      </c>
      <c r="B5213" s="12" t="s">
        <v>5469</v>
      </c>
      <c r="D5213">
        <v>212</v>
      </c>
      <c r="E5213" t="s">
        <v>897</v>
      </c>
      <c r="F5213" t="s">
        <v>37</v>
      </c>
      <c r="G5213" t="s">
        <v>625</v>
      </c>
      <c r="H5213" t="s">
        <v>30</v>
      </c>
      <c r="I5213" t="s">
        <v>86</v>
      </c>
      <c r="J5213" t="s">
        <v>32</v>
      </c>
      <c r="R5213" t="s">
        <v>5470</v>
      </c>
      <c r="S5213" s="16">
        <v>0</v>
      </c>
      <c r="T5213" s="16">
        <v>0</v>
      </c>
      <c r="U5213" s="16">
        <v>0</v>
      </c>
      <c r="V5213" s="16">
        <v>0</v>
      </c>
      <c r="W5213" s="16">
        <v>0</v>
      </c>
      <c r="X5213" s="16">
        <v>0</v>
      </c>
    </row>
    <row r="5214" spans="1:24" x14ac:dyDescent="0.25">
      <c r="A5214" s="4" t="s">
        <v>24</v>
      </c>
      <c r="B5214" s="12" t="s">
        <v>5469</v>
      </c>
      <c r="D5214">
        <v>213</v>
      </c>
      <c r="E5214" t="s">
        <v>1047</v>
      </c>
      <c r="F5214" t="s">
        <v>37</v>
      </c>
      <c r="G5214" t="s">
        <v>625</v>
      </c>
      <c r="H5214" t="s">
        <v>30</v>
      </c>
      <c r="I5214" t="s">
        <v>31</v>
      </c>
      <c r="J5214" t="s">
        <v>32</v>
      </c>
      <c r="R5214" t="s">
        <v>5470</v>
      </c>
      <c r="S5214" s="16">
        <v>0</v>
      </c>
      <c r="T5214" s="16">
        <v>0</v>
      </c>
      <c r="U5214" s="16">
        <v>0</v>
      </c>
      <c r="V5214" s="16">
        <v>0</v>
      </c>
      <c r="W5214" s="16">
        <v>0</v>
      </c>
      <c r="X5214" s="16">
        <v>0</v>
      </c>
    </row>
    <row r="5215" spans="1:24" x14ac:dyDescent="0.25">
      <c r="A5215" s="4" t="s">
        <v>24</v>
      </c>
      <c r="B5215" s="12" t="s">
        <v>5469</v>
      </c>
      <c r="D5215">
        <v>214</v>
      </c>
      <c r="E5215" t="s">
        <v>624</v>
      </c>
      <c r="F5215" t="s">
        <v>37</v>
      </c>
      <c r="G5215" t="s">
        <v>625</v>
      </c>
      <c r="H5215" t="s">
        <v>30</v>
      </c>
      <c r="I5215" t="s">
        <v>52</v>
      </c>
      <c r="J5215" t="s">
        <v>32</v>
      </c>
      <c r="R5215" t="s">
        <v>5470</v>
      </c>
      <c r="S5215" s="16">
        <v>0</v>
      </c>
      <c r="T5215" s="16">
        <v>0</v>
      </c>
      <c r="U5215" s="16">
        <v>0</v>
      </c>
      <c r="V5215" s="16">
        <v>0</v>
      </c>
      <c r="W5215" s="16">
        <v>0</v>
      </c>
      <c r="X5215" s="16">
        <v>0</v>
      </c>
    </row>
    <row r="5216" spans="1:24" x14ac:dyDescent="0.25">
      <c r="A5216" s="4" t="s">
        <v>24</v>
      </c>
      <c r="B5216" s="12" t="s">
        <v>5469</v>
      </c>
      <c r="D5216">
        <v>215</v>
      </c>
      <c r="E5216" t="s">
        <v>698</v>
      </c>
      <c r="F5216" t="s">
        <v>28</v>
      </c>
      <c r="G5216" t="s">
        <v>625</v>
      </c>
      <c r="H5216" t="s">
        <v>30</v>
      </c>
      <c r="I5216" t="s">
        <v>76</v>
      </c>
      <c r="J5216" t="s">
        <v>32</v>
      </c>
      <c r="R5216" t="s">
        <v>5470</v>
      </c>
      <c r="S5216" s="16">
        <v>-43825.599999999991</v>
      </c>
      <c r="T5216" s="16">
        <v>0</v>
      </c>
      <c r="U5216" s="16">
        <v>0</v>
      </c>
      <c r="V5216" s="16">
        <v>0</v>
      </c>
      <c r="W5216" s="16">
        <v>0</v>
      </c>
      <c r="X5216" s="16">
        <v>0</v>
      </c>
    </row>
    <row r="5217" spans="1:24" x14ac:dyDescent="0.25">
      <c r="A5217" s="4" t="s">
        <v>24</v>
      </c>
      <c r="B5217" s="12" t="s">
        <v>5469</v>
      </c>
      <c r="D5217">
        <v>216</v>
      </c>
      <c r="E5217" t="s">
        <v>1388</v>
      </c>
      <c r="F5217" t="s">
        <v>37</v>
      </c>
      <c r="G5217" t="s">
        <v>625</v>
      </c>
      <c r="H5217" t="s">
        <v>30</v>
      </c>
      <c r="I5217" t="s">
        <v>40</v>
      </c>
      <c r="J5217" t="s">
        <v>32</v>
      </c>
      <c r="R5217" t="s">
        <v>5470</v>
      </c>
      <c r="S5217" s="16">
        <v>0</v>
      </c>
      <c r="T5217" s="16">
        <v>0</v>
      </c>
      <c r="U5217" s="16">
        <v>0</v>
      </c>
      <c r="V5217" s="16">
        <v>0</v>
      </c>
      <c r="W5217" s="16">
        <v>0</v>
      </c>
      <c r="X5217" s="16">
        <v>0</v>
      </c>
    </row>
    <row r="5218" spans="1:24" x14ac:dyDescent="0.25">
      <c r="A5218" s="4" t="s">
        <v>24</v>
      </c>
      <c r="B5218" s="12" t="s">
        <v>5469</v>
      </c>
      <c r="D5218">
        <v>217</v>
      </c>
      <c r="E5218" t="s">
        <v>451</v>
      </c>
      <c r="F5218" t="s">
        <v>37</v>
      </c>
      <c r="G5218" t="s">
        <v>260</v>
      </c>
      <c r="H5218" t="s">
        <v>51</v>
      </c>
      <c r="I5218" t="s">
        <v>76</v>
      </c>
      <c r="J5218" t="s">
        <v>32</v>
      </c>
      <c r="R5218" t="s">
        <v>5470</v>
      </c>
      <c r="S5218" s="16">
        <v>0</v>
      </c>
      <c r="T5218" s="16">
        <v>0</v>
      </c>
      <c r="U5218" s="16">
        <v>0</v>
      </c>
      <c r="V5218" s="16">
        <v>0</v>
      </c>
      <c r="W5218" s="16">
        <v>0</v>
      </c>
      <c r="X5218" s="16">
        <v>0</v>
      </c>
    </row>
    <row r="5219" spans="1:24" x14ac:dyDescent="0.25">
      <c r="A5219" s="4" t="s">
        <v>24</v>
      </c>
      <c r="B5219" s="12" t="s">
        <v>5469</v>
      </c>
      <c r="D5219">
        <v>218</v>
      </c>
      <c r="E5219" t="s">
        <v>259</v>
      </c>
      <c r="F5219" t="s">
        <v>37</v>
      </c>
      <c r="G5219" t="s">
        <v>260</v>
      </c>
      <c r="H5219" t="s">
        <v>51</v>
      </c>
      <c r="I5219" t="s">
        <v>40</v>
      </c>
      <c r="J5219" t="s">
        <v>32</v>
      </c>
      <c r="R5219" t="s">
        <v>5470</v>
      </c>
      <c r="S5219" s="16">
        <v>0</v>
      </c>
      <c r="T5219" s="16">
        <v>0</v>
      </c>
      <c r="U5219" s="16">
        <v>0</v>
      </c>
      <c r="V5219" s="16">
        <v>0</v>
      </c>
      <c r="W5219" s="16">
        <v>0</v>
      </c>
      <c r="X5219" s="16">
        <v>0</v>
      </c>
    </row>
    <row r="5220" spans="1:24" x14ac:dyDescent="0.25">
      <c r="A5220" s="4" t="s">
        <v>24</v>
      </c>
      <c r="B5220" s="12" t="s">
        <v>5469</v>
      </c>
      <c r="D5220">
        <v>219</v>
      </c>
      <c r="E5220" t="s">
        <v>197</v>
      </c>
      <c r="F5220" t="s">
        <v>28</v>
      </c>
      <c r="G5220" t="s">
        <v>198</v>
      </c>
      <c r="H5220" t="s">
        <v>39</v>
      </c>
      <c r="I5220" t="s">
        <v>86</v>
      </c>
      <c r="J5220" t="s">
        <v>32</v>
      </c>
      <c r="R5220" t="s">
        <v>5470</v>
      </c>
      <c r="S5220" s="16">
        <v>0</v>
      </c>
      <c r="T5220" s="16">
        <v>0</v>
      </c>
      <c r="U5220" s="16">
        <v>0</v>
      </c>
      <c r="V5220" s="16">
        <v>0</v>
      </c>
      <c r="W5220" s="16">
        <v>0</v>
      </c>
      <c r="X5220" s="16">
        <v>0</v>
      </c>
    </row>
    <row r="5221" spans="1:24" x14ac:dyDescent="0.25">
      <c r="A5221" s="4" t="s">
        <v>24</v>
      </c>
      <c r="B5221" s="12" t="s">
        <v>5469</v>
      </c>
      <c r="D5221">
        <v>220</v>
      </c>
      <c r="E5221" t="s">
        <v>1127</v>
      </c>
      <c r="F5221" t="s">
        <v>28</v>
      </c>
      <c r="G5221" t="s">
        <v>198</v>
      </c>
      <c r="H5221" t="s">
        <v>39</v>
      </c>
      <c r="I5221" t="s">
        <v>31</v>
      </c>
      <c r="J5221" t="s">
        <v>32</v>
      </c>
      <c r="R5221" t="s">
        <v>5470</v>
      </c>
      <c r="S5221" s="16">
        <v>0</v>
      </c>
      <c r="T5221" s="16">
        <v>0</v>
      </c>
      <c r="U5221" s="16">
        <v>0</v>
      </c>
      <c r="V5221" s="16">
        <v>0</v>
      </c>
      <c r="W5221" s="16">
        <v>0</v>
      </c>
      <c r="X5221" s="16">
        <v>0</v>
      </c>
    </row>
    <row r="5222" spans="1:24" x14ac:dyDescent="0.25">
      <c r="A5222" s="4" t="s">
        <v>24</v>
      </c>
      <c r="B5222" s="12" t="s">
        <v>5469</v>
      </c>
      <c r="D5222">
        <v>221</v>
      </c>
      <c r="E5222" t="s">
        <v>589</v>
      </c>
      <c r="F5222" t="s">
        <v>37</v>
      </c>
      <c r="G5222" t="s">
        <v>198</v>
      </c>
      <c r="H5222" t="s">
        <v>39</v>
      </c>
      <c r="I5222" t="s">
        <v>52</v>
      </c>
      <c r="J5222" t="s">
        <v>32</v>
      </c>
      <c r="R5222" t="s">
        <v>5470</v>
      </c>
      <c r="S5222" s="16">
        <v>0</v>
      </c>
      <c r="T5222" s="16">
        <v>0</v>
      </c>
      <c r="U5222" s="16">
        <v>0</v>
      </c>
      <c r="V5222" s="16">
        <v>0</v>
      </c>
      <c r="W5222" s="16">
        <v>0</v>
      </c>
      <c r="X5222" s="16">
        <v>0</v>
      </c>
    </row>
    <row r="5223" spans="1:24" x14ac:dyDescent="0.25">
      <c r="A5223" s="4" t="s">
        <v>24</v>
      </c>
      <c r="B5223" s="12" t="s">
        <v>5469</v>
      </c>
      <c r="D5223">
        <v>222</v>
      </c>
      <c r="E5223" t="s">
        <v>420</v>
      </c>
      <c r="F5223" t="s">
        <v>37</v>
      </c>
      <c r="G5223" t="s">
        <v>198</v>
      </c>
      <c r="H5223" t="s">
        <v>39</v>
      </c>
      <c r="I5223" t="s">
        <v>76</v>
      </c>
      <c r="J5223" t="s">
        <v>32</v>
      </c>
      <c r="R5223" t="s">
        <v>5470</v>
      </c>
      <c r="S5223" s="16">
        <v>0</v>
      </c>
      <c r="T5223" s="16">
        <v>0</v>
      </c>
      <c r="U5223" s="16">
        <v>0</v>
      </c>
      <c r="V5223" s="16">
        <v>0</v>
      </c>
      <c r="W5223" s="16">
        <v>0</v>
      </c>
      <c r="X5223" s="16">
        <v>0</v>
      </c>
    </row>
    <row r="5224" spans="1:24" x14ac:dyDescent="0.25">
      <c r="A5224" s="4" t="s">
        <v>24</v>
      </c>
      <c r="B5224" s="12" t="s">
        <v>5469</v>
      </c>
      <c r="D5224">
        <v>223</v>
      </c>
      <c r="E5224" t="s">
        <v>592</v>
      </c>
      <c r="F5224" t="s">
        <v>37</v>
      </c>
      <c r="G5224" t="s">
        <v>198</v>
      </c>
      <c r="H5224" t="s">
        <v>39</v>
      </c>
      <c r="I5224" t="s">
        <v>40</v>
      </c>
      <c r="J5224" t="s">
        <v>32</v>
      </c>
      <c r="R5224" t="s">
        <v>5470</v>
      </c>
      <c r="S5224" s="16">
        <v>0</v>
      </c>
      <c r="T5224" s="16">
        <v>0</v>
      </c>
      <c r="U5224" s="16">
        <v>0</v>
      </c>
      <c r="V5224" s="16">
        <v>0</v>
      </c>
      <c r="W5224" s="16">
        <v>0</v>
      </c>
      <c r="X5224" s="16">
        <v>0</v>
      </c>
    </row>
    <row r="5225" spans="1:24" x14ac:dyDescent="0.25">
      <c r="A5225" s="4" t="s">
        <v>24</v>
      </c>
      <c r="B5225" s="12" t="s">
        <v>5469</v>
      </c>
      <c r="D5225">
        <v>224</v>
      </c>
      <c r="E5225" t="s">
        <v>1460</v>
      </c>
      <c r="F5225" t="s">
        <v>28</v>
      </c>
      <c r="G5225" t="s">
        <v>1461</v>
      </c>
      <c r="H5225" t="s">
        <v>30</v>
      </c>
      <c r="I5225" t="s">
        <v>40</v>
      </c>
      <c r="J5225" t="s">
        <v>32</v>
      </c>
      <c r="R5225" t="s">
        <v>5470</v>
      </c>
      <c r="S5225" s="16">
        <v>0</v>
      </c>
      <c r="T5225" s="16">
        <v>0</v>
      </c>
      <c r="U5225" s="16">
        <v>0</v>
      </c>
      <c r="V5225" s="16">
        <v>0</v>
      </c>
      <c r="W5225" s="16">
        <v>0</v>
      </c>
      <c r="X5225" s="16">
        <v>0</v>
      </c>
    </row>
    <row r="5226" spans="1:24" x14ac:dyDescent="0.25">
      <c r="A5226" s="4" t="s">
        <v>24</v>
      </c>
      <c r="B5226" s="12" t="s">
        <v>5469</v>
      </c>
      <c r="D5226">
        <v>225</v>
      </c>
      <c r="E5226" t="s">
        <v>1279</v>
      </c>
      <c r="F5226" t="s">
        <v>28</v>
      </c>
      <c r="G5226" t="s">
        <v>1280</v>
      </c>
      <c r="H5226" t="s">
        <v>81</v>
      </c>
      <c r="I5226" t="s">
        <v>40</v>
      </c>
      <c r="J5226" t="s">
        <v>32</v>
      </c>
      <c r="R5226" t="s">
        <v>5470</v>
      </c>
      <c r="S5226" s="16">
        <v>0</v>
      </c>
      <c r="T5226" s="16">
        <v>0</v>
      </c>
      <c r="U5226" s="16">
        <v>0</v>
      </c>
      <c r="V5226" s="16">
        <v>0</v>
      </c>
      <c r="W5226" s="16">
        <v>0</v>
      </c>
      <c r="X5226" s="16">
        <v>0</v>
      </c>
    </row>
    <row r="5227" spans="1:24" x14ac:dyDescent="0.25">
      <c r="A5227" s="4" t="s">
        <v>24</v>
      </c>
      <c r="B5227" s="12" t="s">
        <v>5469</v>
      </c>
      <c r="D5227">
        <v>226</v>
      </c>
      <c r="E5227" t="s">
        <v>290</v>
      </c>
      <c r="F5227" t="s">
        <v>37</v>
      </c>
      <c r="G5227" t="s">
        <v>291</v>
      </c>
      <c r="H5227" t="s">
        <v>51</v>
      </c>
      <c r="I5227" t="s">
        <v>52</v>
      </c>
      <c r="J5227" t="s">
        <v>32</v>
      </c>
      <c r="R5227" t="s">
        <v>5470</v>
      </c>
      <c r="S5227" s="16">
        <v>0</v>
      </c>
      <c r="T5227" s="16">
        <v>0</v>
      </c>
      <c r="U5227" s="16">
        <v>0</v>
      </c>
      <c r="V5227" s="16">
        <v>0</v>
      </c>
      <c r="W5227" s="16">
        <v>0</v>
      </c>
      <c r="X5227" s="16">
        <v>0</v>
      </c>
    </row>
    <row r="5228" spans="1:24" x14ac:dyDescent="0.25">
      <c r="A5228" s="4" t="s">
        <v>24</v>
      </c>
      <c r="B5228" s="12" t="s">
        <v>5469</v>
      </c>
      <c r="D5228">
        <v>227</v>
      </c>
      <c r="E5228" t="s">
        <v>799</v>
      </c>
      <c r="F5228" t="s">
        <v>37</v>
      </c>
      <c r="G5228" t="s">
        <v>291</v>
      </c>
      <c r="H5228" t="s">
        <v>51</v>
      </c>
      <c r="I5228" t="s">
        <v>76</v>
      </c>
      <c r="J5228" t="s">
        <v>32</v>
      </c>
      <c r="R5228" t="s">
        <v>5470</v>
      </c>
      <c r="S5228" s="16">
        <v>0</v>
      </c>
      <c r="T5228" s="16">
        <v>0</v>
      </c>
      <c r="U5228" s="16">
        <v>0</v>
      </c>
      <c r="V5228" s="16">
        <v>0</v>
      </c>
      <c r="W5228" s="16">
        <v>0</v>
      </c>
      <c r="X5228" s="16">
        <v>0</v>
      </c>
    </row>
    <row r="5229" spans="1:24" x14ac:dyDescent="0.25">
      <c r="A5229" s="4" t="s">
        <v>24</v>
      </c>
      <c r="B5229" s="12" t="s">
        <v>5469</v>
      </c>
      <c r="D5229">
        <v>228</v>
      </c>
      <c r="E5229" t="s">
        <v>405</v>
      </c>
      <c r="F5229" t="s">
        <v>28</v>
      </c>
      <c r="G5229" t="s">
        <v>291</v>
      </c>
      <c r="H5229" t="s">
        <v>51</v>
      </c>
      <c r="I5229" t="s">
        <v>40</v>
      </c>
      <c r="J5229" t="s">
        <v>32</v>
      </c>
      <c r="R5229" t="s">
        <v>5470</v>
      </c>
      <c r="S5229" s="16">
        <v>0</v>
      </c>
      <c r="T5229" s="16">
        <v>0</v>
      </c>
      <c r="U5229" s="16">
        <v>0</v>
      </c>
      <c r="V5229" s="16">
        <v>0</v>
      </c>
      <c r="W5229" s="16">
        <v>0</v>
      </c>
      <c r="X5229" s="16">
        <v>0</v>
      </c>
    </row>
    <row r="5230" spans="1:24" x14ac:dyDescent="0.25">
      <c r="A5230" s="4" t="s">
        <v>24</v>
      </c>
      <c r="B5230" s="12" t="s">
        <v>5469</v>
      </c>
      <c r="D5230">
        <v>229</v>
      </c>
      <c r="E5230" t="s">
        <v>955</v>
      </c>
      <c r="F5230" t="s">
        <v>37</v>
      </c>
      <c r="G5230" t="s">
        <v>80</v>
      </c>
      <c r="H5230" t="s">
        <v>81</v>
      </c>
      <c r="I5230" t="s">
        <v>52</v>
      </c>
      <c r="J5230" t="s">
        <v>32</v>
      </c>
      <c r="R5230" t="s">
        <v>5470</v>
      </c>
      <c r="S5230" s="16">
        <v>0</v>
      </c>
      <c r="T5230" s="16">
        <v>0</v>
      </c>
      <c r="U5230" s="16">
        <v>0</v>
      </c>
      <c r="V5230" s="16">
        <v>0</v>
      </c>
      <c r="W5230" s="16">
        <v>0</v>
      </c>
      <c r="X5230" s="16">
        <v>0</v>
      </c>
    </row>
    <row r="5231" spans="1:24" x14ac:dyDescent="0.25">
      <c r="A5231" s="4" t="s">
        <v>24</v>
      </c>
      <c r="B5231" s="12" t="s">
        <v>5469</v>
      </c>
      <c r="D5231">
        <v>230</v>
      </c>
      <c r="E5231" t="s">
        <v>509</v>
      </c>
      <c r="F5231" t="s">
        <v>28</v>
      </c>
      <c r="G5231" t="s">
        <v>80</v>
      </c>
      <c r="H5231" t="s">
        <v>81</v>
      </c>
      <c r="I5231" t="s">
        <v>76</v>
      </c>
      <c r="J5231" t="s">
        <v>32</v>
      </c>
      <c r="R5231" t="s">
        <v>5470</v>
      </c>
      <c r="S5231" s="16">
        <v>0</v>
      </c>
      <c r="T5231" s="16">
        <v>0</v>
      </c>
      <c r="U5231" s="16">
        <v>0</v>
      </c>
      <c r="V5231" s="16">
        <v>0</v>
      </c>
      <c r="W5231" s="16">
        <v>0</v>
      </c>
      <c r="X5231" s="16">
        <v>0</v>
      </c>
    </row>
    <row r="5232" spans="1:24" x14ac:dyDescent="0.25">
      <c r="A5232" s="4" t="s">
        <v>24</v>
      </c>
      <c r="B5232" s="12" t="s">
        <v>5469</v>
      </c>
      <c r="D5232">
        <v>231</v>
      </c>
      <c r="E5232" t="s">
        <v>79</v>
      </c>
      <c r="F5232" t="s">
        <v>37</v>
      </c>
      <c r="G5232" t="s">
        <v>80</v>
      </c>
      <c r="H5232" t="s">
        <v>81</v>
      </c>
      <c r="I5232" t="s">
        <v>40</v>
      </c>
      <c r="J5232" t="s">
        <v>32</v>
      </c>
      <c r="R5232" t="s">
        <v>5470</v>
      </c>
      <c r="S5232" s="16">
        <v>-14369.37472</v>
      </c>
      <c r="T5232" s="16">
        <v>0</v>
      </c>
      <c r="U5232" s="16">
        <v>0</v>
      </c>
      <c r="V5232" s="16">
        <v>0</v>
      </c>
      <c r="W5232" s="16">
        <v>0</v>
      </c>
      <c r="X5232" s="16">
        <v>0</v>
      </c>
    </row>
    <row r="5233" spans="1:24" x14ac:dyDescent="0.25">
      <c r="A5233" s="4" t="s">
        <v>24</v>
      </c>
      <c r="B5233" s="12" t="s">
        <v>5469</v>
      </c>
      <c r="D5233">
        <v>232</v>
      </c>
      <c r="E5233" t="s">
        <v>349</v>
      </c>
      <c r="F5233" t="s">
        <v>28</v>
      </c>
      <c r="G5233" t="s">
        <v>350</v>
      </c>
      <c r="H5233" t="s">
        <v>64</v>
      </c>
      <c r="I5233" t="s">
        <v>76</v>
      </c>
      <c r="J5233" t="s">
        <v>32</v>
      </c>
      <c r="R5233" t="s">
        <v>5470</v>
      </c>
      <c r="S5233" s="16">
        <v>0</v>
      </c>
      <c r="T5233" s="16">
        <v>0</v>
      </c>
      <c r="U5233" s="16">
        <v>0</v>
      </c>
      <c r="V5233" s="16">
        <v>0</v>
      </c>
      <c r="W5233" s="16">
        <v>0</v>
      </c>
      <c r="X5233" s="16">
        <v>0</v>
      </c>
    </row>
    <row r="5234" spans="1:24" x14ac:dyDescent="0.25">
      <c r="A5234" s="4" t="s">
        <v>24</v>
      </c>
      <c r="B5234" s="12" t="s">
        <v>5469</v>
      </c>
      <c r="D5234">
        <v>233</v>
      </c>
      <c r="E5234" t="s">
        <v>586</v>
      </c>
      <c r="F5234" t="s">
        <v>37</v>
      </c>
      <c r="G5234" t="s">
        <v>350</v>
      </c>
      <c r="H5234" t="s">
        <v>64</v>
      </c>
      <c r="I5234" t="s">
        <v>40</v>
      </c>
      <c r="J5234" t="s">
        <v>32</v>
      </c>
      <c r="R5234" t="s">
        <v>5470</v>
      </c>
      <c r="S5234" s="16">
        <v>0</v>
      </c>
      <c r="T5234" s="16">
        <v>0</v>
      </c>
      <c r="U5234" s="16">
        <v>0</v>
      </c>
      <c r="V5234" s="16">
        <v>0</v>
      </c>
      <c r="W5234" s="16">
        <v>0</v>
      </c>
      <c r="X5234" s="16">
        <v>0</v>
      </c>
    </row>
    <row r="5235" spans="1:24" x14ac:dyDescent="0.25">
      <c r="A5235" s="4" t="s">
        <v>24</v>
      </c>
      <c r="B5235" s="12" t="s">
        <v>5469</v>
      </c>
      <c r="D5235">
        <v>234</v>
      </c>
      <c r="E5235" t="s">
        <v>163</v>
      </c>
      <c r="F5235" t="s">
        <v>28</v>
      </c>
      <c r="G5235" t="s">
        <v>164</v>
      </c>
      <c r="H5235" t="s">
        <v>51</v>
      </c>
      <c r="I5235" t="s">
        <v>52</v>
      </c>
      <c r="J5235" t="s">
        <v>32</v>
      </c>
      <c r="R5235" t="s">
        <v>5470</v>
      </c>
      <c r="S5235" s="16">
        <v>0</v>
      </c>
      <c r="T5235" s="16">
        <v>0</v>
      </c>
      <c r="U5235" s="16">
        <v>0</v>
      </c>
      <c r="V5235" s="16">
        <v>0</v>
      </c>
      <c r="W5235" s="16">
        <v>0</v>
      </c>
      <c r="X5235" s="16">
        <v>0</v>
      </c>
    </row>
    <row r="5236" spans="1:24" x14ac:dyDescent="0.25">
      <c r="A5236" s="4" t="s">
        <v>24</v>
      </c>
      <c r="B5236" s="12" t="s">
        <v>5469</v>
      </c>
      <c r="D5236">
        <v>235</v>
      </c>
      <c r="E5236" t="s">
        <v>203</v>
      </c>
      <c r="F5236" t="s">
        <v>37</v>
      </c>
      <c r="G5236" t="s">
        <v>164</v>
      </c>
      <c r="H5236" t="s">
        <v>51</v>
      </c>
      <c r="I5236" t="s">
        <v>76</v>
      </c>
      <c r="J5236" t="s">
        <v>32</v>
      </c>
      <c r="R5236" t="s">
        <v>5470</v>
      </c>
      <c r="S5236" s="16">
        <v>0</v>
      </c>
      <c r="T5236" s="16">
        <v>0</v>
      </c>
      <c r="U5236" s="16">
        <v>0</v>
      </c>
      <c r="V5236" s="16">
        <v>0</v>
      </c>
      <c r="W5236" s="16">
        <v>0</v>
      </c>
      <c r="X5236" s="16">
        <v>0</v>
      </c>
    </row>
    <row r="5237" spans="1:24" x14ac:dyDescent="0.25">
      <c r="A5237" s="4" t="s">
        <v>24</v>
      </c>
      <c r="B5237" s="12" t="s">
        <v>5469</v>
      </c>
      <c r="D5237">
        <v>236</v>
      </c>
      <c r="E5237" t="s">
        <v>485</v>
      </c>
      <c r="F5237" t="s">
        <v>37</v>
      </c>
      <c r="G5237" t="s">
        <v>164</v>
      </c>
      <c r="H5237" t="s">
        <v>51</v>
      </c>
      <c r="I5237" t="s">
        <v>40</v>
      </c>
      <c r="J5237" t="s">
        <v>32</v>
      </c>
      <c r="R5237" t="s">
        <v>5470</v>
      </c>
      <c r="S5237" s="16">
        <v>0</v>
      </c>
      <c r="T5237" s="16">
        <v>0</v>
      </c>
      <c r="U5237" s="16">
        <v>0</v>
      </c>
      <c r="V5237" s="16">
        <v>0</v>
      </c>
      <c r="W5237" s="16">
        <v>0</v>
      </c>
      <c r="X5237" s="16">
        <v>0</v>
      </c>
    </row>
    <row r="5238" spans="1:24" x14ac:dyDescent="0.25">
      <c r="A5238" s="4" t="s">
        <v>24</v>
      </c>
      <c r="B5238" s="12" t="s">
        <v>5469</v>
      </c>
      <c r="D5238">
        <v>237</v>
      </c>
      <c r="E5238" t="s">
        <v>519</v>
      </c>
      <c r="F5238" t="s">
        <v>28</v>
      </c>
      <c r="G5238" t="s">
        <v>496</v>
      </c>
      <c r="H5238" t="s">
        <v>51</v>
      </c>
      <c r="I5238" t="s">
        <v>52</v>
      </c>
      <c r="J5238" t="s">
        <v>32</v>
      </c>
      <c r="R5238" t="s">
        <v>5470</v>
      </c>
      <c r="S5238" s="16">
        <v>0</v>
      </c>
      <c r="T5238" s="16">
        <v>0</v>
      </c>
      <c r="U5238" s="16">
        <v>0</v>
      </c>
      <c r="V5238" s="16">
        <v>0</v>
      </c>
      <c r="W5238" s="16">
        <v>0</v>
      </c>
      <c r="X5238" s="16">
        <v>0</v>
      </c>
    </row>
    <row r="5239" spans="1:24" x14ac:dyDescent="0.25">
      <c r="A5239" s="4" t="s">
        <v>24</v>
      </c>
      <c r="B5239" s="12" t="s">
        <v>5469</v>
      </c>
      <c r="D5239">
        <v>238</v>
      </c>
      <c r="E5239" t="s">
        <v>870</v>
      </c>
      <c r="F5239" t="s">
        <v>28</v>
      </c>
      <c r="G5239" t="s">
        <v>496</v>
      </c>
      <c r="H5239" t="s">
        <v>51</v>
      </c>
      <c r="I5239" t="s">
        <v>76</v>
      </c>
      <c r="J5239" t="s">
        <v>32</v>
      </c>
      <c r="R5239" t="s">
        <v>5470</v>
      </c>
      <c r="S5239" s="16">
        <v>0</v>
      </c>
      <c r="T5239" s="16">
        <v>0</v>
      </c>
      <c r="U5239" s="16">
        <v>0</v>
      </c>
      <c r="V5239" s="16">
        <v>0</v>
      </c>
      <c r="W5239" s="16">
        <v>0</v>
      </c>
      <c r="X5239" s="16">
        <v>0</v>
      </c>
    </row>
    <row r="5240" spans="1:24" x14ac:dyDescent="0.25">
      <c r="A5240" s="4" t="s">
        <v>24</v>
      </c>
      <c r="B5240" s="12" t="s">
        <v>5469</v>
      </c>
      <c r="D5240">
        <v>239</v>
      </c>
      <c r="E5240" t="s">
        <v>495</v>
      </c>
      <c r="F5240" t="s">
        <v>37</v>
      </c>
      <c r="G5240" t="s">
        <v>496</v>
      </c>
      <c r="H5240" t="s">
        <v>51</v>
      </c>
      <c r="I5240" t="s">
        <v>40</v>
      </c>
      <c r="J5240" t="s">
        <v>32</v>
      </c>
      <c r="R5240" t="s">
        <v>5470</v>
      </c>
      <c r="S5240" s="16">
        <v>0</v>
      </c>
      <c r="T5240" s="16">
        <v>0</v>
      </c>
      <c r="U5240" s="16">
        <v>0</v>
      </c>
      <c r="V5240" s="16">
        <v>0</v>
      </c>
      <c r="W5240" s="16">
        <v>0</v>
      </c>
      <c r="X5240" s="16">
        <v>0</v>
      </c>
    </row>
    <row r="5241" spans="1:24" x14ac:dyDescent="0.25">
      <c r="A5241" s="4" t="s">
        <v>24</v>
      </c>
      <c r="B5241" s="12" t="s">
        <v>5469</v>
      </c>
      <c r="D5241">
        <v>240</v>
      </c>
      <c r="E5241" t="s">
        <v>560</v>
      </c>
      <c r="F5241" t="s">
        <v>28</v>
      </c>
      <c r="G5241" t="s">
        <v>248</v>
      </c>
      <c r="H5241" t="s">
        <v>51</v>
      </c>
      <c r="I5241" t="s">
        <v>76</v>
      </c>
      <c r="J5241" t="s">
        <v>32</v>
      </c>
      <c r="R5241" t="s">
        <v>5470</v>
      </c>
      <c r="S5241" s="16">
        <v>0</v>
      </c>
      <c r="T5241" s="16">
        <v>0</v>
      </c>
      <c r="U5241" s="16">
        <v>0</v>
      </c>
      <c r="V5241" s="16">
        <v>0</v>
      </c>
      <c r="W5241" s="16">
        <v>0</v>
      </c>
      <c r="X5241" s="16">
        <v>0</v>
      </c>
    </row>
    <row r="5242" spans="1:24" x14ac:dyDescent="0.25">
      <c r="A5242" s="4" t="s">
        <v>24</v>
      </c>
      <c r="B5242" s="12" t="s">
        <v>5469</v>
      </c>
      <c r="D5242">
        <v>241</v>
      </c>
      <c r="E5242" t="s">
        <v>247</v>
      </c>
      <c r="F5242" t="s">
        <v>37</v>
      </c>
      <c r="G5242" t="s">
        <v>248</v>
      </c>
      <c r="H5242" t="s">
        <v>51</v>
      </c>
      <c r="I5242" t="s">
        <v>40</v>
      </c>
      <c r="J5242" t="s">
        <v>32</v>
      </c>
      <c r="R5242" t="s">
        <v>5470</v>
      </c>
      <c r="S5242" s="16">
        <v>0</v>
      </c>
      <c r="T5242" s="16">
        <v>0</v>
      </c>
      <c r="U5242" s="16">
        <v>0</v>
      </c>
      <c r="V5242" s="16">
        <v>0</v>
      </c>
      <c r="W5242" s="16">
        <v>0</v>
      </c>
      <c r="X5242" s="16">
        <v>0</v>
      </c>
    </row>
    <row r="5243" spans="1:24" x14ac:dyDescent="0.25">
      <c r="A5243" s="4" t="s">
        <v>24</v>
      </c>
      <c r="B5243" s="12" t="s">
        <v>5469</v>
      </c>
      <c r="D5243">
        <v>242</v>
      </c>
      <c r="E5243" t="s">
        <v>1136</v>
      </c>
      <c r="F5243" t="s">
        <v>37</v>
      </c>
      <c r="G5243" t="s">
        <v>109</v>
      </c>
      <c r="H5243" t="s">
        <v>64</v>
      </c>
      <c r="I5243" t="s">
        <v>86</v>
      </c>
      <c r="J5243" t="s">
        <v>32</v>
      </c>
      <c r="R5243" t="s">
        <v>5470</v>
      </c>
      <c r="S5243" s="16">
        <v>0</v>
      </c>
      <c r="T5243" s="16">
        <v>0</v>
      </c>
      <c r="U5243" s="16">
        <v>0</v>
      </c>
      <c r="V5243" s="16">
        <v>0</v>
      </c>
      <c r="W5243" s="16">
        <v>0</v>
      </c>
      <c r="X5243" s="16">
        <v>0</v>
      </c>
    </row>
    <row r="5244" spans="1:24" x14ac:dyDescent="0.25">
      <c r="A5244" s="4" t="s">
        <v>24</v>
      </c>
      <c r="B5244" s="12" t="s">
        <v>5469</v>
      </c>
      <c r="D5244">
        <v>243</v>
      </c>
      <c r="E5244" t="s">
        <v>342</v>
      </c>
      <c r="F5244" t="s">
        <v>37</v>
      </c>
      <c r="G5244" t="s">
        <v>109</v>
      </c>
      <c r="H5244" t="s">
        <v>64</v>
      </c>
      <c r="I5244" t="s">
        <v>31</v>
      </c>
      <c r="J5244" t="s">
        <v>32</v>
      </c>
      <c r="R5244" t="s">
        <v>5470</v>
      </c>
      <c r="S5244" s="16">
        <v>0</v>
      </c>
      <c r="T5244" s="16">
        <v>0</v>
      </c>
      <c r="U5244" s="16">
        <v>0</v>
      </c>
      <c r="V5244" s="16">
        <v>0</v>
      </c>
      <c r="W5244" s="16">
        <v>0</v>
      </c>
      <c r="X5244" s="16">
        <v>0</v>
      </c>
    </row>
    <row r="5245" spans="1:24" x14ac:dyDescent="0.25">
      <c r="A5245" s="4" t="s">
        <v>24</v>
      </c>
      <c r="B5245" s="12" t="s">
        <v>5469</v>
      </c>
      <c r="D5245">
        <v>244</v>
      </c>
      <c r="E5245" t="s">
        <v>142</v>
      </c>
      <c r="F5245" t="s">
        <v>28</v>
      </c>
      <c r="G5245" t="s">
        <v>109</v>
      </c>
      <c r="H5245" t="s">
        <v>64</v>
      </c>
      <c r="I5245" t="s">
        <v>52</v>
      </c>
      <c r="J5245" t="s">
        <v>32</v>
      </c>
      <c r="R5245" t="s">
        <v>5470</v>
      </c>
      <c r="S5245" s="16">
        <v>0</v>
      </c>
      <c r="T5245" s="16">
        <v>0</v>
      </c>
      <c r="U5245" s="16">
        <v>0</v>
      </c>
      <c r="V5245" s="16">
        <v>0</v>
      </c>
      <c r="W5245" s="16">
        <v>0</v>
      </c>
      <c r="X5245" s="16">
        <v>0</v>
      </c>
    </row>
    <row r="5246" spans="1:24" x14ac:dyDescent="0.25">
      <c r="A5246" s="4" t="s">
        <v>24</v>
      </c>
      <c r="B5246" s="12" t="s">
        <v>5469</v>
      </c>
      <c r="D5246">
        <v>245</v>
      </c>
      <c r="E5246" t="s">
        <v>914</v>
      </c>
      <c r="F5246" t="s">
        <v>37</v>
      </c>
      <c r="G5246" t="s">
        <v>109</v>
      </c>
      <c r="H5246" t="s">
        <v>64</v>
      </c>
      <c r="I5246" t="s">
        <v>76</v>
      </c>
      <c r="J5246" t="s">
        <v>32</v>
      </c>
      <c r="R5246" t="s">
        <v>5470</v>
      </c>
      <c r="S5246" s="16">
        <v>0</v>
      </c>
      <c r="T5246" s="16">
        <v>0</v>
      </c>
      <c r="U5246" s="16">
        <v>0</v>
      </c>
      <c r="V5246" s="16">
        <v>0</v>
      </c>
      <c r="W5246" s="16">
        <v>0</v>
      </c>
      <c r="X5246" s="16">
        <v>0</v>
      </c>
    </row>
    <row r="5247" spans="1:24" x14ac:dyDescent="0.25">
      <c r="A5247" s="4" t="s">
        <v>24</v>
      </c>
      <c r="B5247" s="12" t="s">
        <v>5469</v>
      </c>
      <c r="D5247">
        <v>246</v>
      </c>
      <c r="E5247" t="s">
        <v>108</v>
      </c>
      <c r="F5247" t="s">
        <v>37</v>
      </c>
      <c r="G5247" t="s">
        <v>109</v>
      </c>
      <c r="H5247" t="s">
        <v>64</v>
      </c>
      <c r="I5247" t="s">
        <v>40</v>
      </c>
      <c r="J5247" t="s">
        <v>32</v>
      </c>
      <c r="R5247" t="s">
        <v>5470</v>
      </c>
      <c r="S5247" s="16">
        <v>0</v>
      </c>
      <c r="T5247" s="16">
        <v>0</v>
      </c>
      <c r="U5247" s="16">
        <v>0</v>
      </c>
      <c r="V5247" s="16">
        <v>0</v>
      </c>
      <c r="W5247" s="16">
        <v>0</v>
      </c>
      <c r="X5247" s="16">
        <v>0</v>
      </c>
    </row>
    <row r="5248" spans="1:24" x14ac:dyDescent="0.25">
      <c r="A5248" s="4" t="s">
        <v>24</v>
      </c>
      <c r="B5248" s="12" t="s">
        <v>5469</v>
      </c>
      <c r="D5248">
        <v>247</v>
      </c>
      <c r="E5248" t="s">
        <v>487</v>
      </c>
      <c r="F5248" t="s">
        <v>37</v>
      </c>
      <c r="G5248" t="s">
        <v>488</v>
      </c>
      <c r="H5248" t="s">
        <v>39</v>
      </c>
      <c r="I5248" t="s">
        <v>76</v>
      </c>
      <c r="J5248" t="s">
        <v>32</v>
      </c>
      <c r="R5248" t="s">
        <v>5470</v>
      </c>
      <c r="S5248" s="16">
        <v>0</v>
      </c>
      <c r="T5248" s="16">
        <v>0</v>
      </c>
      <c r="U5248" s="16">
        <v>0</v>
      </c>
      <c r="V5248" s="16">
        <v>0</v>
      </c>
      <c r="W5248" s="16">
        <v>0</v>
      </c>
      <c r="X5248" s="16">
        <v>0</v>
      </c>
    </row>
    <row r="5249" spans="1:24" x14ac:dyDescent="0.25">
      <c r="A5249" s="4" t="s">
        <v>24</v>
      </c>
      <c r="B5249" s="12" t="s">
        <v>5469</v>
      </c>
      <c r="D5249">
        <v>248</v>
      </c>
      <c r="E5249" t="s">
        <v>880</v>
      </c>
      <c r="F5249" t="s">
        <v>37</v>
      </c>
      <c r="G5249" t="s">
        <v>488</v>
      </c>
      <c r="H5249" t="s">
        <v>39</v>
      </c>
      <c r="I5249" t="s">
        <v>40</v>
      </c>
      <c r="J5249" t="s">
        <v>32</v>
      </c>
      <c r="R5249" t="s">
        <v>5470</v>
      </c>
      <c r="S5249" s="16">
        <v>0</v>
      </c>
      <c r="T5249" s="16">
        <v>0</v>
      </c>
      <c r="U5249" s="16">
        <v>0</v>
      </c>
      <c r="V5249" s="16">
        <v>0</v>
      </c>
      <c r="W5249" s="16">
        <v>0</v>
      </c>
      <c r="X5249" s="16">
        <v>0</v>
      </c>
    </row>
    <row r="5250" spans="1:24" x14ac:dyDescent="0.25">
      <c r="A5250" s="4" t="s">
        <v>24</v>
      </c>
      <c r="B5250" s="12" t="s">
        <v>5469</v>
      </c>
      <c r="D5250">
        <v>249</v>
      </c>
      <c r="E5250" t="s">
        <v>364</v>
      </c>
      <c r="F5250" t="s">
        <v>37</v>
      </c>
      <c r="G5250" t="s">
        <v>365</v>
      </c>
      <c r="H5250" t="s">
        <v>39</v>
      </c>
      <c r="I5250" t="s">
        <v>76</v>
      </c>
      <c r="J5250" t="s">
        <v>32</v>
      </c>
      <c r="R5250" t="s">
        <v>5470</v>
      </c>
      <c r="S5250" s="16">
        <v>0</v>
      </c>
      <c r="T5250" s="16">
        <v>0</v>
      </c>
      <c r="U5250" s="16">
        <v>0</v>
      </c>
      <c r="V5250" s="16">
        <v>0</v>
      </c>
      <c r="W5250" s="16">
        <v>0</v>
      </c>
      <c r="X5250" s="16">
        <v>0</v>
      </c>
    </row>
    <row r="5251" spans="1:24" x14ac:dyDescent="0.25">
      <c r="A5251" s="4" t="s">
        <v>24</v>
      </c>
      <c r="B5251" s="12" t="s">
        <v>5469</v>
      </c>
      <c r="D5251">
        <v>250</v>
      </c>
      <c r="E5251" t="s">
        <v>428</v>
      </c>
      <c r="F5251" t="s">
        <v>37</v>
      </c>
      <c r="G5251" t="s">
        <v>365</v>
      </c>
      <c r="H5251" t="s">
        <v>39</v>
      </c>
      <c r="I5251" t="s">
        <v>40</v>
      </c>
      <c r="J5251" t="s">
        <v>32</v>
      </c>
      <c r="R5251" t="s">
        <v>5470</v>
      </c>
      <c r="S5251" s="16">
        <v>0</v>
      </c>
      <c r="T5251" s="16">
        <v>0</v>
      </c>
      <c r="U5251" s="16">
        <v>0</v>
      </c>
      <c r="V5251" s="16">
        <v>0</v>
      </c>
      <c r="W5251" s="16">
        <v>0</v>
      </c>
      <c r="X5251" s="16">
        <v>0</v>
      </c>
    </row>
    <row r="5252" spans="1:24" x14ac:dyDescent="0.25">
      <c r="A5252" s="4" t="s">
        <v>24</v>
      </c>
      <c r="B5252" s="12" t="s">
        <v>5469</v>
      </c>
      <c r="D5252">
        <v>251</v>
      </c>
      <c r="E5252" t="s">
        <v>241</v>
      </c>
      <c r="F5252" t="s">
        <v>28</v>
      </c>
      <c r="G5252" t="s">
        <v>242</v>
      </c>
      <c r="H5252" t="s">
        <v>81</v>
      </c>
      <c r="I5252" t="s">
        <v>40</v>
      </c>
      <c r="J5252" t="s">
        <v>32</v>
      </c>
      <c r="R5252" t="s">
        <v>5470</v>
      </c>
      <c r="S5252" s="16">
        <v>0</v>
      </c>
      <c r="T5252" s="16">
        <v>0</v>
      </c>
      <c r="U5252" s="16">
        <v>0</v>
      </c>
      <c r="V5252" s="16">
        <v>0</v>
      </c>
      <c r="W5252" s="16">
        <v>0</v>
      </c>
      <c r="X5252" s="16">
        <v>0</v>
      </c>
    </row>
    <row r="5253" spans="1:24" x14ac:dyDescent="0.25">
      <c r="A5253" s="4" t="s">
        <v>24</v>
      </c>
      <c r="B5253" s="12" t="s">
        <v>5469</v>
      </c>
      <c r="D5253">
        <v>252</v>
      </c>
      <c r="E5253" t="s">
        <v>93</v>
      </c>
      <c r="F5253" t="s">
        <v>37</v>
      </c>
      <c r="G5253" t="s">
        <v>94</v>
      </c>
      <c r="H5253" t="s">
        <v>51</v>
      </c>
      <c r="I5253" t="s">
        <v>52</v>
      </c>
      <c r="J5253" t="s">
        <v>32</v>
      </c>
      <c r="R5253" t="s">
        <v>5470</v>
      </c>
      <c r="S5253" s="16">
        <v>0</v>
      </c>
      <c r="T5253" s="16">
        <v>0</v>
      </c>
      <c r="U5253" s="16">
        <v>0</v>
      </c>
      <c r="V5253" s="16">
        <v>0</v>
      </c>
      <c r="W5253" s="16">
        <v>0</v>
      </c>
      <c r="X5253" s="16">
        <v>0</v>
      </c>
    </row>
    <row r="5254" spans="1:24" x14ac:dyDescent="0.25">
      <c r="A5254" s="4" t="s">
        <v>24</v>
      </c>
      <c r="B5254" s="12" t="s">
        <v>5469</v>
      </c>
      <c r="D5254">
        <v>253</v>
      </c>
      <c r="E5254" t="s">
        <v>1110</v>
      </c>
      <c r="F5254" t="s">
        <v>37</v>
      </c>
      <c r="G5254" t="s">
        <v>94</v>
      </c>
      <c r="H5254" t="s">
        <v>51</v>
      </c>
      <c r="I5254" t="s">
        <v>76</v>
      </c>
      <c r="J5254" t="s">
        <v>32</v>
      </c>
      <c r="R5254" t="s">
        <v>5470</v>
      </c>
      <c r="S5254" s="16">
        <v>0</v>
      </c>
      <c r="T5254" s="16">
        <v>0</v>
      </c>
      <c r="U5254" s="16">
        <v>0</v>
      </c>
      <c r="V5254" s="16">
        <v>0</v>
      </c>
      <c r="W5254" s="16">
        <v>0</v>
      </c>
      <c r="X5254" s="16">
        <v>0</v>
      </c>
    </row>
    <row r="5255" spans="1:24" x14ac:dyDescent="0.25">
      <c r="A5255" s="4" t="s">
        <v>24</v>
      </c>
      <c r="B5255" s="12" t="s">
        <v>5469</v>
      </c>
      <c r="D5255">
        <v>254</v>
      </c>
      <c r="E5255" t="s">
        <v>345</v>
      </c>
      <c r="F5255" t="s">
        <v>37</v>
      </c>
      <c r="G5255" t="s">
        <v>94</v>
      </c>
      <c r="H5255" t="s">
        <v>51</v>
      </c>
      <c r="I5255" t="s">
        <v>40</v>
      </c>
      <c r="J5255" t="s">
        <v>32</v>
      </c>
      <c r="R5255" t="s">
        <v>5470</v>
      </c>
      <c r="S5255" s="16">
        <v>0</v>
      </c>
      <c r="T5255" s="16">
        <v>0</v>
      </c>
      <c r="U5255" s="16">
        <v>0</v>
      </c>
      <c r="V5255" s="16">
        <v>0</v>
      </c>
      <c r="W5255" s="16">
        <v>0</v>
      </c>
      <c r="X5255" s="16">
        <v>0</v>
      </c>
    </row>
    <row r="5256" spans="1:24" x14ac:dyDescent="0.25">
      <c r="A5256" s="4" t="s">
        <v>24</v>
      </c>
      <c r="B5256" s="12" t="s">
        <v>5469</v>
      </c>
      <c r="D5256">
        <v>255</v>
      </c>
      <c r="E5256" t="s">
        <v>205</v>
      </c>
      <c r="F5256" t="s">
        <v>37</v>
      </c>
      <c r="G5256" t="s">
        <v>124</v>
      </c>
      <c r="H5256" t="s">
        <v>51</v>
      </c>
      <c r="I5256" t="s">
        <v>86</v>
      </c>
      <c r="J5256" t="s">
        <v>32</v>
      </c>
      <c r="R5256" t="s">
        <v>5470</v>
      </c>
      <c r="S5256" s="16">
        <v>0</v>
      </c>
      <c r="T5256" s="16">
        <v>0</v>
      </c>
      <c r="U5256" s="16">
        <v>0</v>
      </c>
      <c r="V5256" s="16">
        <v>0</v>
      </c>
      <c r="W5256" s="16">
        <v>0</v>
      </c>
      <c r="X5256" s="16">
        <v>0</v>
      </c>
    </row>
    <row r="5257" spans="1:24" x14ac:dyDescent="0.25">
      <c r="A5257" s="4" t="s">
        <v>24</v>
      </c>
      <c r="B5257" s="12" t="s">
        <v>5469</v>
      </c>
      <c r="D5257">
        <v>256</v>
      </c>
      <c r="E5257" t="s">
        <v>140</v>
      </c>
      <c r="F5257" t="s">
        <v>37</v>
      </c>
      <c r="G5257" t="s">
        <v>124</v>
      </c>
      <c r="H5257" t="s">
        <v>51</v>
      </c>
      <c r="I5257" t="s">
        <v>31</v>
      </c>
      <c r="J5257" t="s">
        <v>32</v>
      </c>
      <c r="R5257" t="s">
        <v>5470</v>
      </c>
      <c r="S5257" s="16">
        <v>0</v>
      </c>
      <c r="T5257" s="16">
        <v>0</v>
      </c>
      <c r="U5257" s="16">
        <v>0</v>
      </c>
      <c r="V5257" s="16">
        <v>0</v>
      </c>
      <c r="W5257" s="16">
        <v>0</v>
      </c>
      <c r="X5257" s="16">
        <v>0</v>
      </c>
    </row>
    <row r="5258" spans="1:24" x14ac:dyDescent="0.25">
      <c r="A5258" s="4" t="s">
        <v>24</v>
      </c>
      <c r="B5258" s="12" t="s">
        <v>5469</v>
      </c>
      <c r="D5258">
        <v>257</v>
      </c>
      <c r="E5258" t="s">
        <v>784</v>
      </c>
      <c r="F5258" t="s">
        <v>37</v>
      </c>
      <c r="G5258" t="s">
        <v>124</v>
      </c>
      <c r="H5258" t="s">
        <v>51</v>
      </c>
      <c r="I5258" t="s">
        <v>52</v>
      </c>
      <c r="J5258" t="s">
        <v>32</v>
      </c>
      <c r="R5258" t="s">
        <v>5470</v>
      </c>
      <c r="S5258" s="16">
        <v>0</v>
      </c>
      <c r="T5258" s="16">
        <v>0</v>
      </c>
      <c r="U5258" s="16">
        <v>0</v>
      </c>
      <c r="V5258" s="16">
        <v>0</v>
      </c>
      <c r="W5258" s="16">
        <v>0</v>
      </c>
      <c r="X5258" s="16">
        <v>0</v>
      </c>
    </row>
    <row r="5259" spans="1:24" x14ac:dyDescent="0.25">
      <c r="A5259" s="4" t="s">
        <v>24</v>
      </c>
      <c r="B5259" s="12" t="s">
        <v>5469</v>
      </c>
      <c r="D5259">
        <v>258</v>
      </c>
      <c r="E5259" t="s">
        <v>123</v>
      </c>
      <c r="F5259" t="s">
        <v>37</v>
      </c>
      <c r="G5259" t="s">
        <v>124</v>
      </c>
      <c r="H5259" t="s">
        <v>51</v>
      </c>
      <c r="I5259" t="s">
        <v>76</v>
      </c>
      <c r="J5259" t="s">
        <v>32</v>
      </c>
      <c r="R5259" t="s">
        <v>5470</v>
      </c>
      <c r="S5259" s="16">
        <v>0</v>
      </c>
      <c r="T5259" s="16">
        <v>0</v>
      </c>
      <c r="U5259" s="16">
        <v>0</v>
      </c>
      <c r="V5259" s="16">
        <v>0</v>
      </c>
      <c r="W5259" s="16">
        <v>0</v>
      </c>
      <c r="X5259" s="16">
        <v>0</v>
      </c>
    </row>
    <row r="5260" spans="1:24" x14ac:dyDescent="0.25">
      <c r="A5260" s="4" t="s">
        <v>24</v>
      </c>
      <c r="B5260" s="12" t="s">
        <v>5469</v>
      </c>
      <c r="D5260">
        <v>259</v>
      </c>
      <c r="E5260" t="s">
        <v>469</v>
      </c>
      <c r="F5260" t="s">
        <v>28</v>
      </c>
      <c r="G5260" t="s">
        <v>124</v>
      </c>
      <c r="H5260" t="s">
        <v>51</v>
      </c>
      <c r="I5260" t="s">
        <v>40</v>
      </c>
      <c r="J5260" t="s">
        <v>32</v>
      </c>
      <c r="R5260" t="s">
        <v>5470</v>
      </c>
      <c r="S5260" s="16">
        <v>0</v>
      </c>
      <c r="T5260" s="16">
        <v>0</v>
      </c>
      <c r="U5260" s="16">
        <v>0</v>
      </c>
      <c r="V5260" s="16">
        <v>0</v>
      </c>
      <c r="W5260" s="16">
        <v>0</v>
      </c>
      <c r="X5260" s="16">
        <v>0</v>
      </c>
    </row>
    <row r="5261" spans="1:24" x14ac:dyDescent="0.25">
      <c r="A5261" s="4" t="s">
        <v>24</v>
      </c>
      <c r="B5261" s="12" t="s">
        <v>5469</v>
      </c>
      <c r="D5261">
        <v>260</v>
      </c>
      <c r="E5261" t="s">
        <v>119</v>
      </c>
      <c r="F5261" t="s">
        <v>37</v>
      </c>
      <c r="G5261" t="s">
        <v>120</v>
      </c>
      <c r="H5261" t="s">
        <v>39</v>
      </c>
      <c r="I5261" t="s">
        <v>40</v>
      </c>
      <c r="J5261" t="s">
        <v>32</v>
      </c>
      <c r="R5261" t="s">
        <v>5470</v>
      </c>
      <c r="S5261" s="16">
        <v>0</v>
      </c>
      <c r="T5261" s="16">
        <v>0</v>
      </c>
      <c r="U5261" s="16">
        <v>0</v>
      </c>
      <c r="V5261" s="16">
        <v>0</v>
      </c>
      <c r="W5261" s="16">
        <v>0</v>
      </c>
      <c r="X5261" s="16">
        <v>0</v>
      </c>
    </row>
    <row r="5262" spans="1:24" x14ac:dyDescent="0.25">
      <c r="A5262" s="4" t="s">
        <v>24</v>
      </c>
      <c r="B5262" s="12" t="s">
        <v>5469</v>
      </c>
      <c r="D5262">
        <v>261</v>
      </c>
      <c r="E5262" t="s">
        <v>402</v>
      </c>
      <c r="F5262" t="s">
        <v>28</v>
      </c>
      <c r="G5262" t="s">
        <v>403</v>
      </c>
      <c r="H5262" t="s">
        <v>51</v>
      </c>
      <c r="I5262" t="s">
        <v>31</v>
      </c>
      <c r="J5262" t="s">
        <v>32</v>
      </c>
      <c r="R5262" t="s">
        <v>5470</v>
      </c>
      <c r="S5262" s="16">
        <v>0</v>
      </c>
      <c r="T5262" s="16">
        <v>0</v>
      </c>
      <c r="U5262" s="16">
        <v>0</v>
      </c>
      <c r="V5262" s="16">
        <v>0</v>
      </c>
      <c r="W5262" s="16">
        <v>0</v>
      </c>
      <c r="X5262" s="16">
        <v>0</v>
      </c>
    </row>
    <row r="5263" spans="1:24" x14ac:dyDescent="0.25">
      <c r="A5263" s="4" t="s">
        <v>24</v>
      </c>
      <c r="B5263" s="12" t="s">
        <v>5469</v>
      </c>
      <c r="D5263">
        <v>262</v>
      </c>
      <c r="E5263" t="s">
        <v>803</v>
      </c>
      <c r="F5263" t="s">
        <v>37</v>
      </c>
      <c r="G5263" t="s">
        <v>403</v>
      </c>
      <c r="H5263" t="s">
        <v>51</v>
      </c>
      <c r="I5263" t="s">
        <v>52</v>
      </c>
      <c r="J5263" t="s">
        <v>32</v>
      </c>
      <c r="R5263" t="s">
        <v>5470</v>
      </c>
      <c r="S5263" s="16">
        <v>0</v>
      </c>
      <c r="T5263" s="16">
        <v>0</v>
      </c>
      <c r="U5263" s="16">
        <v>0</v>
      </c>
      <c r="V5263" s="16">
        <v>0</v>
      </c>
      <c r="W5263" s="16">
        <v>0</v>
      </c>
      <c r="X5263" s="16">
        <v>0</v>
      </c>
    </row>
    <row r="5264" spans="1:24" x14ac:dyDescent="0.25">
      <c r="A5264" s="4" t="s">
        <v>24</v>
      </c>
      <c r="B5264" s="12" t="s">
        <v>5469</v>
      </c>
      <c r="D5264">
        <v>263</v>
      </c>
      <c r="E5264" t="s">
        <v>1030</v>
      </c>
      <c r="F5264" t="s">
        <v>28</v>
      </c>
      <c r="G5264" t="s">
        <v>403</v>
      </c>
      <c r="H5264" t="s">
        <v>51</v>
      </c>
      <c r="I5264" t="s">
        <v>76</v>
      </c>
      <c r="J5264" t="s">
        <v>32</v>
      </c>
      <c r="R5264" t="s">
        <v>5470</v>
      </c>
      <c r="S5264" s="16">
        <v>0</v>
      </c>
      <c r="T5264" s="16">
        <v>0</v>
      </c>
      <c r="U5264" s="16">
        <v>0</v>
      </c>
      <c r="V5264" s="16">
        <v>0</v>
      </c>
      <c r="W5264" s="16">
        <v>0</v>
      </c>
      <c r="X5264" s="16">
        <v>0</v>
      </c>
    </row>
    <row r="5265" spans="1:24" x14ac:dyDescent="0.25">
      <c r="A5265" s="4" t="s">
        <v>24</v>
      </c>
      <c r="B5265" s="12" t="s">
        <v>5469</v>
      </c>
      <c r="D5265">
        <v>264</v>
      </c>
      <c r="E5265" t="s">
        <v>794</v>
      </c>
      <c r="F5265" t="s">
        <v>37</v>
      </c>
      <c r="G5265" t="s">
        <v>403</v>
      </c>
      <c r="H5265" t="s">
        <v>51</v>
      </c>
      <c r="I5265" t="s">
        <v>40</v>
      </c>
      <c r="J5265" t="s">
        <v>32</v>
      </c>
      <c r="R5265" t="s">
        <v>5470</v>
      </c>
      <c r="S5265" s="16">
        <v>0</v>
      </c>
      <c r="T5265" s="16">
        <v>0</v>
      </c>
      <c r="U5265" s="16">
        <v>0</v>
      </c>
      <c r="V5265" s="16">
        <v>0</v>
      </c>
      <c r="W5265" s="16">
        <v>0</v>
      </c>
      <c r="X5265" s="16">
        <v>0</v>
      </c>
    </row>
    <row r="5266" spans="1:24" x14ac:dyDescent="0.25">
      <c r="A5266" s="4" t="s">
        <v>24</v>
      </c>
      <c r="B5266" s="12" t="s">
        <v>5469</v>
      </c>
      <c r="D5266">
        <v>265</v>
      </c>
      <c r="E5266" t="s">
        <v>542</v>
      </c>
      <c r="F5266" t="s">
        <v>28</v>
      </c>
      <c r="G5266" t="s">
        <v>543</v>
      </c>
      <c r="H5266" t="s">
        <v>60</v>
      </c>
      <c r="I5266" t="s">
        <v>40</v>
      </c>
      <c r="J5266" t="s">
        <v>32</v>
      </c>
      <c r="R5266" t="s">
        <v>5470</v>
      </c>
      <c r="S5266" s="16">
        <v>0</v>
      </c>
      <c r="T5266" s="16">
        <v>0</v>
      </c>
      <c r="U5266" s="16">
        <v>0</v>
      </c>
      <c r="V5266" s="16">
        <v>0</v>
      </c>
      <c r="W5266" s="16">
        <v>0</v>
      </c>
      <c r="X5266" s="16">
        <v>0</v>
      </c>
    </row>
    <row r="5267" spans="1:24" x14ac:dyDescent="0.25">
      <c r="A5267" s="4" t="s">
        <v>24</v>
      </c>
      <c r="B5267" s="12" t="s">
        <v>5469</v>
      </c>
      <c r="D5267">
        <v>266</v>
      </c>
      <c r="E5267" t="s">
        <v>607</v>
      </c>
      <c r="F5267" t="s">
        <v>37</v>
      </c>
      <c r="G5267" t="s">
        <v>148</v>
      </c>
      <c r="H5267" t="s">
        <v>81</v>
      </c>
      <c r="I5267" t="s">
        <v>86</v>
      </c>
      <c r="J5267" t="s">
        <v>32</v>
      </c>
      <c r="R5267" t="s">
        <v>5470</v>
      </c>
      <c r="S5267" s="16">
        <v>0</v>
      </c>
      <c r="T5267" s="16">
        <v>0</v>
      </c>
      <c r="U5267" s="16">
        <v>0</v>
      </c>
      <c r="V5267" s="16">
        <v>0</v>
      </c>
      <c r="W5267" s="16">
        <v>0</v>
      </c>
      <c r="X5267" s="16">
        <v>0</v>
      </c>
    </row>
    <row r="5268" spans="1:24" x14ac:dyDescent="0.25">
      <c r="A5268" s="4" t="s">
        <v>24</v>
      </c>
      <c r="B5268" s="12" t="s">
        <v>5469</v>
      </c>
      <c r="D5268">
        <v>267</v>
      </c>
      <c r="E5268" t="s">
        <v>695</v>
      </c>
      <c r="F5268" t="s">
        <v>37</v>
      </c>
      <c r="G5268" t="s">
        <v>148</v>
      </c>
      <c r="H5268" t="s">
        <v>81</v>
      </c>
      <c r="I5268" t="s">
        <v>31</v>
      </c>
      <c r="J5268" t="s">
        <v>32</v>
      </c>
      <c r="R5268" t="s">
        <v>5470</v>
      </c>
      <c r="S5268" s="16">
        <v>0</v>
      </c>
      <c r="T5268" s="16">
        <v>0</v>
      </c>
      <c r="U5268" s="16">
        <v>0</v>
      </c>
      <c r="V5268" s="16">
        <v>0</v>
      </c>
      <c r="W5268" s="16">
        <v>0</v>
      </c>
      <c r="X5268" s="16">
        <v>0</v>
      </c>
    </row>
    <row r="5269" spans="1:24" x14ac:dyDescent="0.25">
      <c r="A5269" s="4" t="s">
        <v>24</v>
      </c>
      <c r="B5269" s="12" t="s">
        <v>5469</v>
      </c>
      <c r="D5269">
        <v>268</v>
      </c>
      <c r="E5269" t="s">
        <v>801</v>
      </c>
      <c r="F5269" t="s">
        <v>37</v>
      </c>
      <c r="G5269" t="s">
        <v>148</v>
      </c>
      <c r="H5269" t="s">
        <v>81</v>
      </c>
      <c r="I5269" t="s">
        <v>52</v>
      </c>
      <c r="J5269" t="s">
        <v>32</v>
      </c>
      <c r="R5269" t="s">
        <v>5470</v>
      </c>
      <c r="S5269" s="16">
        <v>0</v>
      </c>
      <c r="T5269" s="16">
        <v>0</v>
      </c>
      <c r="U5269" s="16">
        <v>0</v>
      </c>
      <c r="V5269" s="16">
        <v>0</v>
      </c>
      <c r="W5269" s="16">
        <v>0</v>
      </c>
      <c r="X5269" s="16">
        <v>0</v>
      </c>
    </row>
    <row r="5270" spans="1:24" x14ac:dyDescent="0.25">
      <c r="A5270" s="4" t="s">
        <v>24</v>
      </c>
      <c r="B5270" s="12" t="s">
        <v>5469</v>
      </c>
      <c r="D5270">
        <v>269</v>
      </c>
      <c r="E5270" t="s">
        <v>1164</v>
      </c>
      <c r="F5270" t="s">
        <v>28</v>
      </c>
      <c r="G5270" t="s">
        <v>148</v>
      </c>
      <c r="H5270" t="s">
        <v>81</v>
      </c>
      <c r="I5270" t="s">
        <v>76</v>
      </c>
      <c r="J5270" t="s">
        <v>32</v>
      </c>
      <c r="R5270" t="s">
        <v>5470</v>
      </c>
      <c r="S5270" s="16">
        <v>0</v>
      </c>
      <c r="T5270" s="16">
        <v>0</v>
      </c>
      <c r="U5270" s="16">
        <v>0</v>
      </c>
      <c r="V5270" s="16">
        <v>0</v>
      </c>
      <c r="W5270" s="16">
        <v>0</v>
      </c>
      <c r="X5270" s="16">
        <v>0</v>
      </c>
    </row>
    <row r="5271" spans="1:24" x14ac:dyDescent="0.25">
      <c r="A5271" s="4" t="s">
        <v>24</v>
      </c>
      <c r="B5271" s="12" t="s">
        <v>5469</v>
      </c>
      <c r="D5271">
        <v>270</v>
      </c>
      <c r="E5271" t="s">
        <v>147</v>
      </c>
      <c r="F5271" t="s">
        <v>37</v>
      </c>
      <c r="G5271" t="s">
        <v>148</v>
      </c>
      <c r="H5271" t="s">
        <v>81</v>
      </c>
      <c r="I5271" t="s">
        <v>40</v>
      </c>
      <c r="J5271" t="s">
        <v>32</v>
      </c>
      <c r="R5271" t="s">
        <v>5470</v>
      </c>
      <c r="S5271" s="16">
        <v>0</v>
      </c>
      <c r="T5271" s="16">
        <v>0</v>
      </c>
      <c r="U5271" s="16">
        <v>0</v>
      </c>
      <c r="V5271" s="16">
        <v>0</v>
      </c>
      <c r="W5271" s="16">
        <v>0</v>
      </c>
      <c r="X5271" s="16">
        <v>0</v>
      </c>
    </row>
    <row r="5272" spans="1:24" x14ac:dyDescent="0.25">
      <c r="A5272" s="4" t="s">
        <v>24</v>
      </c>
      <c r="B5272" s="12" t="s">
        <v>5469</v>
      </c>
      <c r="D5272">
        <v>271</v>
      </c>
      <c r="E5272" t="s">
        <v>27</v>
      </c>
      <c r="F5272" t="s">
        <v>28</v>
      </c>
      <c r="G5272" t="s">
        <v>29</v>
      </c>
      <c r="H5272" t="s">
        <v>30</v>
      </c>
      <c r="I5272" t="s">
        <v>31</v>
      </c>
      <c r="J5272" t="s">
        <v>32</v>
      </c>
      <c r="R5272" t="s">
        <v>5470</v>
      </c>
      <c r="S5272" s="16">
        <v>0</v>
      </c>
      <c r="T5272" s="16">
        <v>0</v>
      </c>
      <c r="U5272" s="16">
        <v>0</v>
      </c>
      <c r="V5272" s="16">
        <v>0</v>
      </c>
      <c r="W5272" s="16">
        <v>0</v>
      </c>
      <c r="X5272" s="16">
        <v>0</v>
      </c>
    </row>
    <row r="5273" spans="1:24" x14ac:dyDescent="0.25">
      <c r="A5273" s="4" t="s">
        <v>24</v>
      </c>
      <c r="B5273" s="12" t="s">
        <v>5469</v>
      </c>
      <c r="D5273">
        <v>272</v>
      </c>
      <c r="E5273" t="s">
        <v>999</v>
      </c>
      <c r="F5273" t="s">
        <v>37</v>
      </c>
      <c r="G5273" t="s">
        <v>29</v>
      </c>
      <c r="H5273" t="s">
        <v>30</v>
      </c>
      <c r="I5273" t="s">
        <v>52</v>
      </c>
      <c r="J5273" t="s">
        <v>32</v>
      </c>
      <c r="R5273" t="s">
        <v>5470</v>
      </c>
      <c r="S5273" s="16">
        <v>0</v>
      </c>
      <c r="T5273" s="16">
        <v>0</v>
      </c>
      <c r="U5273" s="16">
        <v>0</v>
      </c>
      <c r="V5273" s="16">
        <v>0</v>
      </c>
      <c r="W5273" s="16">
        <v>0</v>
      </c>
      <c r="X5273" s="16">
        <v>0</v>
      </c>
    </row>
    <row r="5274" spans="1:24" x14ac:dyDescent="0.25">
      <c r="A5274" s="4" t="s">
        <v>24</v>
      </c>
      <c r="B5274" s="12" t="s">
        <v>5469</v>
      </c>
      <c r="D5274">
        <v>273</v>
      </c>
      <c r="E5274" t="s">
        <v>718</v>
      </c>
      <c r="F5274" t="s">
        <v>37</v>
      </c>
      <c r="G5274" t="s">
        <v>29</v>
      </c>
      <c r="H5274" t="s">
        <v>30</v>
      </c>
      <c r="I5274" t="s">
        <v>76</v>
      </c>
      <c r="J5274" t="s">
        <v>32</v>
      </c>
      <c r="R5274" t="s">
        <v>5470</v>
      </c>
      <c r="S5274" s="16">
        <v>0</v>
      </c>
      <c r="T5274" s="16">
        <v>0</v>
      </c>
      <c r="U5274" s="16">
        <v>0</v>
      </c>
      <c r="V5274" s="16">
        <v>0</v>
      </c>
      <c r="W5274" s="16">
        <v>0</v>
      </c>
      <c r="X5274" s="16">
        <v>0</v>
      </c>
    </row>
    <row r="5275" spans="1:24" x14ac:dyDescent="0.25">
      <c r="A5275" s="4" t="s">
        <v>24</v>
      </c>
      <c r="B5275" s="12" t="s">
        <v>5469</v>
      </c>
      <c r="D5275">
        <v>274</v>
      </c>
      <c r="E5275" t="s">
        <v>735</v>
      </c>
      <c r="F5275" t="s">
        <v>37</v>
      </c>
      <c r="G5275" t="s">
        <v>29</v>
      </c>
      <c r="H5275" t="s">
        <v>30</v>
      </c>
      <c r="I5275" t="s">
        <v>40</v>
      </c>
      <c r="J5275" t="s">
        <v>32</v>
      </c>
      <c r="R5275" t="s">
        <v>5470</v>
      </c>
      <c r="S5275" s="16">
        <v>0</v>
      </c>
      <c r="T5275" s="16">
        <v>0</v>
      </c>
      <c r="U5275" s="16">
        <v>0</v>
      </c>
      <c r="V5275" s="16">
        <v>0</v>
      </c>
      <c r="W5275" s="16">
        <v>0</v>
      </c>
      <c r="X5275" s="16">
        <v>0</v>
      </c>
    </row>
    <row r="5276" spans="1:24" x14ac:dyDescent="0.25">
      <c r="A5276" s="4" t="s">
        <v>24</v>
      </c>
      <c r="B5276" s="12" t="s">
        <v>5469</v>
      </c>
      <c r="D5276">
        <v>275</v>
      </c>
      <c r="E5276" t="s">
        <v>331</v>
      </c>
      <c r="F5276" t="s">
        <v>37</v>
      </c>
      <c r="G5276" t="s">
        <v>153</v>
      </c>
      <c r="H5276" t="s">
        <v>39</v>
      </c>
      <c r="I5276" t="s">
        <v>31</v>
      </c>
      <c r="J5276" t="s">
        <v>32</v>
      </c>
      <c r="R5276" t="s">
        <v>5470</v>
      </c>
      <c r="S5276" s="16">
        <v>0</v>
      </c>
      <c r="T5276" s="16">
        <v>0</v>
      </c>
      <c r="U5276" s="16">
        <v>0</v>
      </c>
      <c r="V5276" s="16">
        <v>0</v>
      </c>
      <c r="W5276" s="16">
        <v>0</v>
      </c>
      <c r="X5276" s="16">
        <v>0</v>
      </c>
    </row>
    <row r="5277" spans="1:24" x14ac:dyDescent="0.25">
      <c r="A5277" s="4" t="s">
        <v>24</v>
      </c>
      <c r="B5277" s="12" t="s">
        <v>5469</v>
      </c>
      <c r="D5277">
        <v>276</v>
      </c>
      <c r="E5277" t="s">
        <v>152</v>
      </c>
      <c r="F5277" t="s">
        <v>37</v>
      </c>
      <c r="G5277" t="s">
        <v>153</v>
      </c>
      <c r="H5277" t="s">
        <v>39</v>
      </c>
      <c r="I5277" t="s">
        <v>52</v>
      </c>
      <c r="J5277" t="s">
        <v>32</v>
      </c>
      <c r="R5277" t="s">
        <v>5470</v>
      </c>
      <c r="S5277" s="16">
        <v>0</v>
      </c>
      <c r="T5277" s="16">
        <v>0</v>
      </c>
      <c r="U5277" s="16">
        <v>0</v>
      </c>
      <c r="V5277" s="16">
        <v>0</v>
      </c>
      <c r="W5277" s="16">
        <v>0</v>
      </c>
      <c r="X5277" s="16">
        <v>0</v>
      </c>
    </row>
    <row r="5278" spans="1:24" x14ac:dyDescent="0.25">
      <c r="A5278" s="4" t="s">
        <v>24</v>
      </c>
      <c r="B5278" s="12" t="s">
        <v>5469</v>
      </c>
      <c r="D5278">
        <v>277</v>
      </c>
      <c r="E5278" t="s">
        <v>686</v>
      </c>
      <c r="F5278" t="s">
        <v>28</v>
      </c>
      <c r="G5278" t="s">
        <v>153</v>
      </c>
      <c r="H5278" t="s">
        <v>39</v>
      </c>
      <c r="I5278" t="s">
        <v>76</v>
      </c>
      <c r="J5278" t="s">
        <v>32</v>
      </c>
      <c r="R5278" t="s">
        <v>5470</v>
      </c>
      <c r="S5278" s="16">
        <v>0</v>
      </c>
      <c r="T5278" s="16">
        <v>0</v>
      </c>
      <c r="U5278" s="16">
        <v>0</v>
      </c>
      <c r="V5278" s="16">
        <v>0</v>
      </c>
      <c r="W5278" s="16">
        <v>0</v>
      </c>
      <c r="X5278" s="16">
        <v>0</v>
      </c>
    </row>
    <row r="5279" spans="1:24" x14ac:dyDescent="0.25">
      <c r="A5279" s="4" t="s">
        <v>24</v>
      </c>
      <c r="B5279" s="12" t="s">
        <v>5469</v>
      </c>
      <c r="D5279">
        <v>278</v>
      </c>
      <c r="E5279" t="s">
        <v>211</v>
      </c>
      <c r="F5279" t="s">
        <v>37</v>
      </c>
      <c r="G5279" t="s">
        <v>153</v>
      </c>
      <c r="H5279" t="s">
        <v>39</v>
      </c>
      <c r="I5279" t="s">
        <v>40</v>
      </c>
      <c r="J5279" t="s">
        <v>32</v>
      </c>
      <c r="R5279" t="s">
        <v>5470</v>
      </c>
      <c r="S5279" s="16">
        <v>0</v>
      </c>
      <c r="T5279" s="16">
        <v>0</v>
      </c>
      <c r="U5279" s="16">
        <v>0</v>
      </c>
      <c r="V5279" s="16">
        <v>0</v>
      </c>
      <c r="W5279" s="16">
        <v>0</v>
      </c>
      <c r="X5279" s="16">
        <v>0</v>
      </c>
    </row>
    <row r="5280" spans="1:24" x14ac:dyDescent="0.25">
      <c r="A5280" s="4" t="s">
        <v>24</v>
      </c>
      <c r="B5280" s="12" t="s">
        <v>5469</v>
      </c>
      <c r="D5280">
        <v>279</v>
      </c>
      <c r="E5280" t="s">
        <v>265</v>
      </c>
      <c r="F5280" t="s">
        <v>37</v>
      </c>
      <c r="G5280" t="s">
        <v>266</v>
      </c>
      <c r="H5280" t="s">
        <v>39</v>
      </c>
      <c r="I5280" t="s">
        <v>76</v>
      </c>
      <c r="J5280" t="s">
        <v>32</v>
      </c>
      <c r="R5280" t="s">
        <v>5470</v>
      </c>
      <c r="S5280" s="16">
        <v>0</v>
      </c>
      <c r="T5280" s="16">
        <v>0</v>
      </c>
      <c r="U5280" s="16">
        <v>0</v>
      </c>
      <c r="V5280" s="16">
        <v>0</v>
      </c>
      <c r="W5280" s="16">
        <v>0</v>
      </c>
      <c r="X5280" s="16">
        <v>0</v>
      </c>
    </row>
    <row r="5281" spans="1:24" x14ac:dyDescent="0.25">
      <c r="A5281" s="4" t="s">
        <v>24</v>
      </c>
      <c r="B5281" s="12" t="s">
        <v>5469</v>
      </c>
      <c r="D5281">
        <v>280</v>
      </c>
      <c r="E5281" t="s">
        <v>714</v>
      </c>
      <c r="F5281" t="s">
        <v>28</v>
      </c>
      <c r="G5281" t="s">
        <v>266</v>
      </c>
      <c r="H5281" t="s">
        <v>39</v>
      </c>
      <c r="I5281" t="s">
        <v>40</v>
      </c>
      <c r="J5281" t="s">
        <v>32</v>
      </c>
      <c r="R5281" t="s">
        <v>5470</v>
      </c>
      <c r="S5281" s="16">
        <v>0</v>
      </c>
      <c r="T5281" s="16">
        <v>0</v>
      </c>
      <c r="U5281" s="16">
        <v>0</v>
      </c>
      <c r="V5281" s="16">
        <v>0</v>
      </c>
      <c r="W5281" s="16">
        <v>0</v>
      </c>
      <c r="X5281" s="16">
        <v>0</v>
      </c>
    </row>
    <row r="5282" spans="1:24" x14ac:dyDescent="0.25">
      <c r="A5282" s="4" t="s">
        <v>24</v>
      </c>
      <c r="B5282" s="12" t="s">
        <v>5469</v>
      </c>
      <c r="D5282">
        <v>281</v>
      </c>
      <c r="E5282" t="s">
        <v>222</v>
      </c>
      <c r="F5282" t="s">
        <v>37</v>
      </c>
      <c r="G5282" t="s">
        <v>179</v>
      </c>
      <c r="H5282" t="s">
        <v>39</v>
      </c>
      <c r="I5282" t="s">
        <v>86</v>
      </c>
      <c r="J5282" t="s">
        <v>32</v>
      </c>
      <c r="R5282" t="s">
        <v>5470</v>
      </c>
      <c r="S5282" s="16">
        <v>0</v>
      </c>
      <c r="T5282" s="16">
        <v>0</v>
      </c>
      <c r="U5282" s="16">
        <v>0</v>
      </c>
      <c r="V5282" s="16">
        <v>0</v>
      </c>
      <c r="W5282" s="16">
        <v>0</v>
      </c>
      <c r="X5282" s="16">
        <v>0</v>
      </c>
    </row>
    <row r="5283" spans="1:24" x14ac:dyDescent="0.25">
      <c r="A5283" s="4" t="s">
        <v>24</v>
      </c>
      <c r="B5283" s="12" t="s">
        <v>5469</v>
      </c>
      <c r="D5283">
        <v>282</v>
      </c>
      <c r="E5283" t="s">
        <v>433</v>
      </c>
      <c r="F5283" t="s">
        <v>28</v>
      </c>
      <c r="G5283" t="s">
        <v>179</v>
      </c>
      <c r="H5283" t="s">
        <v>39</v>
      </c>
      <c r="I5283" t="s">
        <v>31</v>
      </c>
      <c r="J5283" t="s">
        <v>32</v>
      </c>
      <c r="R5283" t="s">
        <v>5470</v>
      </c>
      <c r="S5283" s="16">
        <v>0</v>
      </c>
      <c r="T5283" s="16">
        <v>0</v>
      </c>
      <c r="U5283" s="16">
        <v>0</v>
      </c>
      <c r="V5283" s="16">
        <v>0</v>
      </c>
      <c r="W5283" s="16">
        <v>0</v>
      </c>
      <c r="X5283" s="16">
        <v>0</v>
      </c>
    </row>
    <row r="5284" spans="1:24" x14ac:dyDescent="0.25">
      <c r="A5284" s="4" t="s">
        <v>24</v>
      </c>
      <c r="B5284" s="12" t="s">
        <v>5469</v>
      </c>
      <c r="D5284">
        <v>283</v>
      </c>
      <c r="E5284" t="s">
        <v>1017</v>
      </c>
      <c r="F5284" t="s">
        <v>28</v>
      </c>
      <c r="G5284" t="s">
        <v>179</v>
      </c>
      <c r="H5284" t="s">
        <v>39</v>
      </c>
      <c r="I5284" t="s">
        <v>52</v>
      </c>
      <c r="J5284" t="s">
        <v>32</v>
      </c>
      <c r="R5284" t="s">
        <v>5470</v>
      </c>
      <c r="S5284" s="16">
        <v>0</v>
      </c>
      <c r="T5284" s="16">
        <v>0</v>
      </c>
      <c r="U5284" s="16">
        <v>0</v>
      </c>
      <c r="V5284" s="16">
        <v>0</v>
      </c>
      <c r="W5284" s="16">
        <v>0</v>
      </c>
      <c r="X5284" s="16">
        <v>0</v>
      </c>
    </row>
    <row r="5285" spans="1:24" x14ac:dyDescent="0.25">
      <c r="A5285" s="4" t="s">
        <v>24</v>
      </c>
      <c r="B5285" s="12" t="s">
        <v>5469</v>
      </c>
      <c r="D5285">
        <v>284</v>
      </c>
      <c r="E5285" t="s">
        <v>178</v>
      </c>
      <c r="F5285" t="s">
        <v>37</v>
      </c>
      <c r="G5285" t="s">
        <v>179</v>
      </c>
      <c r="H5285" t="s">
        <v>39</v>
      </c>
      <c r="I5285" t="s">
        <v>76</v>
      </c>
      <c r="J5285" t="s">
        <v>32</v>
      </c>
      <c r="R5285" t="s">
        <v>5470</v>
      </c>
      <c r="S5285" s="16">
        <v>0</v>
      </c>
      <c r="T5285" s="16">
        <v>0</v>
      </c>
      <c r="U5285" s="16">
        <v>0</v>
      </c>
      <c r="V5285" s="16">
        <v>0</v>
      </c>
      <c r="W5285" s="16">
        <v>0</v>
      </c>
      <c r="X5285" s="16">
        <v>0</v>
      </c>
    </row>
    <row r="5286" spans="1:24" x14ac:dyDescent="0.25">
      <c r="A5286" s="4" t="s">
        <v>24</v>
      </c>
      <c r="B5286" s="12" t="s">
        <v>5469</v>
      </c>
      <c r="D5286">
        <v>285</v>
      </c>
      <c r="E5286" t="s">
        <v>461</v>
      </c>
      <c r="F5286" t="s">
        <v>37</v>
      </c>
      <c r="G5286" t="s">
        <v>179</v>
      </c>
      <c r="H5286" t="s">
        <v>39</v>
      </c>
      <c r="I5286" t="s">
        <v>40</v>
      </c>
      <c r="J5286" t="s">
        <v>32</v>
      </c>
      <c r="R5286" t="s">
        <v>5470</v>
      </c>
      <c r="S5286" s="16">
        <v>0</v>
      </c>
      <c r="T5286" s="16">
        <v>0</v>
      </c>
      <c r="U5286" s="16">
        <v>0</v>
      </c>
      <c r="V5286" s="16">
        <v>0</v>
      </c>
      <c r="W5286" s="16">
        <v>0</v>
      </c>
      <c r="X5286" s="16">
        <v>0</v>
      </c>
    </row>
    <row r="5287" spans="1:24" x14ac:dyDescent="0.25">
      <c r="A5287" s="4" t="s">
        <v>24</v>
      </c>
      <c r="B5287" s="12" t="s">
        <v>5469</v>
      </c>
      <c r="D5287">
        <v>286</v>
      </c>
      <c r="E5287" t="s">
        <v>84</v>
      </c>
      <c r="F5287" t="s">
        <v>37</v>
      </c>
      <c r="G5287" t="s">
        <v>85</v>
      </c>
      <c r="H5287" t="s">
        <v>51</v>
      </c>
      <c r="I5287" t="s">
        <v>86</v>
      </c>
      <c r="J5287" t="s">
        <v>32</v>
      </c>
      <c r="R5287" t="s">
        <v>5470</v>
      </c>
      <c r="S5287" s="16">
        <v>0</v>
      </c>
      <c r="T5287" s="16">
        <v>0</v>
      </c>
      <c r="U5287" s="16">
        <v>0</v>
      </c>
      <c r="V5287" s="16">
        <v>0</v>
      </c>
      <c r="W5287" s="16">
        <v>0</v>
      </c>
      <c r="X5287" s="16">
        <v>0</v>
      </c>
    </row>
    <row r="5288" spans="1:24" x14ac:dyDescent="0.25">
      <c r="A5288" s="4" t="s">
        <v>24</v>
      </c>
      <c r="B5288" s="12" t="s">
        <v>5469</v>
      </c>
      <c r="D5288">
        <v>287</v>
      </c>
      <c r="E5288" t="s">
        <v>649</v>
      </c>
      <c r="F5288" t="s">
        <v>37</v>
      </c>
      <c r="G5288" t="s">
        <v>85</v>
      </c>
      <c r="H5288" t="s">
        <v>51</v>
      </c>
      <c r="I5288" t="s">
        <v>31</v>
      </c>
      <c r="J5288" t="s">
        <v>32</v>
      </c>
      <c r="R5288" t="s">
        <v>5470</v>
      </c>
      <c r="S5288" s="16">
        <v>0</v>
      </c>
      <c r="T5288" s="16">
        <v>0</v>
      </c>
      <c r="U5288" s="16">
        <v>0</v>
      </c>
      <c r="V5288" s="16">
        <v>0</v>
      </c>
      <c r="W5288" s="16">
        <v>0</v>
      </c>
      <c r="X5288" s="16">
        <v>0</v>
      </c>
    </row>
    <row r="5289" spans="1:24" x14ac:dyDescent="0.25">
      <c r="A5289" s="4" t="s">
        <v>24</v>
      </c>
      <c r="B5289" s="12" t="s">
        <v>5469</v>
      </c>
      <c r="D5289">
        <v>288</v>
      </c>
      <c r="E5289" t="s">
        <v>1108</v>
      </c>
      <c r="F5289" t="s">
        <v>37</v>
      </c>
      <c r="G5289" t="s">
        <v>85</v>
      </c>
      <c r="H5289" t="s">
        <v>51</v>
      </c>
      <c r="I5289" t="s">
        <v>52</v>
      </c>
      <c r="J5289" t="s">
        <v>32</v>
      </c>
      <c r="R5289" t="s">
        <v>5470</v>
      </c>
      <c r="S5289" s="16">
        <v>0</v>
      </c>
      <c r="T5289" s="16">
        <v>0</v>
      </c>
      <c r="U5289" s="16">
        <v>0</v>
      </c>
      <c r="V5289" s="16">
        <v>0</v>
      </c>
      <c r="W5289" s="16">
        <v>0</v>
      </c>
      <c r="X5289" s="16">
        <v>0</v>
      </c>
    </row>
    <row r="5290" spans="1:24" x14ac:dyDescent="0.25">
      <c r="A5290" s="4" t="s">
        <v>24</v>
      </c>
      <c r="B5290" s="12" t="s">
        <v>5469</v>
      </c>
      <c r="D5290">
        <v>289</v>
      </c>
      <c r="E5290" t="s">
        <v>731</v>
      </c>
      <c r="F5290" t="s">
        <v>28</v>
      </c>
      <c r="G5290" t="s">
        <v>85</v>
      </c>
      <c r="H5290" t="s">
        <v>51</v>
      </c>
      <c r="I5290" t="s">
        <v>76</v>
      </c>
      <c r="J5290" t="s">
        <v>32</v>
      </c>
      <c r="R5290" t="s">
        <v>5470</v>
      </c>
      <c r="S5290" s="16">
        <v>20246.400000000001</v>
      </c>
      <c r="T5290" s="16">
        <v>0</v>
      </c>
      <c r="U5290" s="16">
        <v>0</v>
      </c>
      <c r="V5290" s="16">
        <v>0</v>
      </c>
      <c r="W5290" s="16">
        <v>0</v>
      </c>
      <c r="X5290" s="16">
        <v>0</v>
      </c>
    </row>
    <row r="5291" spans="1:24" x14ac:dyDescent="0.25">
      <c r="A5291" s="4" t="s">
        <v>24</v>
      </c>
      <c r="B5291" s="12" t="s">
        <v>5469</v>
      </c>
      <c r="D5291">
        <v>290</v>
      </c>
      <c r="E5291" t="s">
        <v>1023</v>
      </c>
      <c r="F5291" t="s">
        <v>37</v>
      </c>
      <c r="G5291" t="s">
        <v>85</v>
      </c>
      <c r="H5291" t="s">
        <v>51</v>
      </c>
      <c r="I5291" t="s">
        <v>40</v>
      </c>
      <c r="J5291" t="s">
        <v>32</v>
      </c>
      <c r="R5291" t="s">
        <v>5470</v>
      </c>
      <c r="S5291" s="16">
        <v>0</v>
      </c>
      <c r="T5291" s="16">
        <v>0</v>
      </c>
      <c r="U5291" s="16">
        <v>0</v>
      </c>
      <c r="V5291" s="16">
        <v>0</v>
      </c>
      <c r="W5291" s="16">
        <v>0</v>
      </c>
      <c r="X5291" s="16">
        <v>0</v>
      </c>
    </row>
    <row r="5292" spans="1:24" x14ac:dyDescent="0.25">
      <c r="A5292" s="4" t="s">
        <v>24</v>
      </c>
      <c r="B5292" s="12" t="s">
        <v>5469</v>
      </c>
      <c r="D5292">
        <v>291</v>
      </c>
      <c r="E5292" t="s">
        <v>339</v>
      </c>
      <c r="F5292" t="s">
        <v>28</v>
      </c>
      <c r="G5292" t="s">
        <v>340</v>
      </c>
      <c r="H5292" t="s">
        <v>64</v>
      </c>
      <c r="I5292" t="s">
        <v>40</v>
      </c>
      <c r="J5292" t="s">
        <v>32</v>
      </c>
      <c r="R5292" t="s">
        <v>5470</v>
      </c>
      <c r="S5292" s="16">
        <v>0</v>
      </c>
      <c r="T5292" s="16">
        <v>0</v>
      </c>
      <c r="U5292" s="16">
        <v>0</v>
      </c>
      <c r="V5292" s="16">
        <v>0</v>
      </c>
      <c r="W5292" s="16">
        <v>0</v>
      </c>
      <c r="X5292" s="16">
        <v>0</v>
      </c>
    </row>
    <row r="5293" spans="1:24" x14ac:dyDescent="0.25">
      <c r="A5293" s="4" t="s">
        <v>24</v>
      </c>
      <c r="B5293" s="12" t="s">
        <v>5469</v>
      </c>
      <c r="D5293">
        <v>292</v>
      </c>
      <c r="E5293" t="s">
        <v>555</v>
      </c>
      <c r="F5293" t="s">
        <v>37</v>
      </c>
      <c r="G5293" t="s">
        <v>234</v>
      </c>
      <c r="H5293" t="s">
        <v>60</v>
      </c>
      <c r="I5293" t="s">
        <v>31</v>
      </c>
      <c r="J5293" t="s">
        <v>32</v>
      </c>
      <c r="R5293" t="s">
        <v>5470</v>
      </c>
      <c r="S5293" s="16">
        <v>0</v>
      </c>
      <c r="T5293" s="16">
        <v>0</v>
      </c>
      <c r="U5293" s="16">
        <v>0</v>
      </c>
      <c r="V5293" s="16">
        <v>0</v>
      </c>
      <c r="W5293" s="16">
        <v>0</v>
      </c>
      <c r="X5293" s="16">
        <v>0</v>
      </c>
    </row>
    <row r="5294" spans="1:24" x14ac:dyDescent="0.25">
      <c r="A5294" s="4" t="s">
        <v>24</v>
      </c>
      <c r="B5294" s="12" t="s">
        <v>5469</v>
      </c>
      <c r="D5294">
        <v>293</v>
      </c>
      <c r="E5294" t="s">
        <v>960</v>
      </c>
      <c r="F5294" t="s">
        <v>28</v>
      </c>
      <c r="G5294" t="s">
        <v>234</v>
      </c>
      <c r="H5294" t="s">
        <v>60</v>
      </c>
      <c r="I5294" t="s">
        <v>52</v>
      </c>
      <c r="J5294" t="s">
        <v>32</v>
      </c>
      <c r="R5294" t="s">
        <v>5470</v>
      </c>
      <c r="S5294" s="16">
        <v>0</v>
      </c>
      <c r="T5294" s="16">
        <v>0</v>
      </c>
      <c r="U5294" s="16">
        <v>0</v>
      </c>
      <c r="V5294" s="16">
        <v>0</v>
      </c>
      <c r="W5294" s="16">
        <v>0</v>
      </c>
      <c r="X5294" s="16">
        <v>0</v>
      </c>
    </row>
    <row r="5295" spans="1:24" x14ac:dyDescent="0.25">
      <c r="A5295" s="4" t="s">
        <v>24</v>
      </c>
      <c r="B5295" s="12" t="s">
        <v>5469</v>
      </c>
      <c r="D5295">
        <v>294</v>
      </c>
      <c r="E5295" t="s">
        <v>233</v>
      </c>
      <c r="F5295" t="s">
        <v>37</v>
      </c>
      <c r="G5295" t="s">
        <v>234</v>
      </c>
      <c r="H5295" t="s">
        <v>60</v>
      </c>
      <c r="I5295" t="s">
        <v>76</v>
      </c>
      <c r="J5295" t="s">
        <v>32</v>
      </c>
      <c r="R5295" t="s">
        <v>5470</v>
      </c>
      <c r="S5295" s="16">
        <v>0</v>
      </c>
      <c r="T5295" s="16">
        <v>0</v>
      </c>
      <c r="U5295" s="16">
        <v>0</v>
      </c>
      <c r="V5295" s="16">
        <v>0</v>
      </c>
      <c r="W5295" s="16">
        <v>0</v>
      </c>
      <c r="X5295" s="16">
        <v>0</v>
      </c>
    </row>
    <row r="5296" spans="1:24" x14ac:dyDescent="0.25">
      <c r="A5296" s="4" t="s">
        <v>24</v>
      </c>
      <c r="B5296" s="12" t="s">
        <v>5469</v>
      </c>
      <c r="D5296">
        <v>295</v>
      </c>
      <c r="E5296" t="s">
        <v>817</v>
      </c>
      <c r="F5296" t="s">
        <v>37</v>
      </c>
      <c r="G5296" t="s">
        <v>234</v>
      </c>
      <c r="H5296" t="s">
        <v>60</v>
      </c>
      <c r="I5296" t="s">
        <v>40</v>
      </c>
      <c r="J5296" t="s">
        <v>32</v>
      </c>
      <c r="R5296" t="s">
        <v>5470</v>
      </c>
      <c r="S5296" s="16">
        <v>0</v>
      </c>
      <c r="T5296" s="16">
        <v>0</v>
      </c>
      <c r="U5296" s="16">
        <v>0</v>
      </c>
      <c r="V5296" s="16">
        <v>0</v>
      </c>
      <c r="W5296" s="16">
        <v>0</v>
      </c>
      <c r="X5296" s="16">
        <v>0</v>
      </c>
    </row>
    <row r="5297" spans="1:24" x14ac:dyDescent="0.25">
      <c r="A5297" s="4" t="s">
        <v>24</v>
      </c>
      <c r="B5297" s="12" t="s">
        <v>5469</v>
      </c>
      <c r="D5297">
        <v>296</v>
      </c>
      <c r="E5297" t="s">
        <v>632</v>
      </c>
      <c r="F5297" t="s">
        <v>28</v>
      </c>
      <c r="G5297" t="s">
        <v>182</v>
      </c>
      <c r="H5297" t="s">
        <v>30</v>
      </c>
      <c r="I5297" t="s">
        <v>52</v>
      </c>
      <c r="J5297" t="s">
        <v>32</v>
      </c>
      <c r="R5297" t="s">
        <v>5470</v>
      </c>
      <c r="S5297" s="16">
        <v>0</v>
      </c>
      <c r="T5297" s="16">
        <v>0</v>
      </c>
      <c r="U5297" s="16">
        <v>0</v>
      </c>
      <c r="V5297" s="16">
        <v>0</v>
      </c>
      <c r="W5297" s="16">
        <v>0</v>
      </c>
      <c r="X5297" s="16">
        <v>0</v>
      </c>
    </row>
    <row r="5298" spans="1:24" x14ac:dyDescent="0.25">
      <c r="A5298" s="4" t="s">
        <v>24</v>
      </c>
      <c r="B5298" s="12" t="s">
        <v>5469</v>
      </c>
      <c r="D5298">
        <v>297</v>
      </c>
      <c r="E5298" t="s">
        <v>181</v>
      </c>
      <c r="F5298" t="s">
        <v>28</v>
      </c>
      <c r="G5298" t="s">
        <v>182</v>
      </c>
      <c r="H5298" t="s">
        <v>30</v>
      </c>
      <c r="I5298" t="s">
        <v>76</v>
      </c>
      <c r="J5298" t="s">
        <v>32</v>
      </c>
      <c r="R5298" t="s">
        <v>5470</v>
      </c>
      <c r="S5298" s="16">
        <v>0</v>
      </c>
      <c r="T5298" s="16">
        <v>0</v>
      </c>
      <c r="U5298" s="16">
        <v>0</v>
      </c>
      <c r="V5298" s="16">
        <v>0</v>
      </c>
      <c r="W5298" s="16">
        <v>0</v>
      </c>
      <c r="X5298" s="16">
        <v>0</v>
      </c>
    </row>
    <row r="5299" spans="1:24" x14ac:dyDescent="0.25">
      <c r="A5299" s="4" t="s">
        <v>24</v>
      </c>
      <c r="B5299" s="12" t="s">
        <v>5469</v>
      </c>
      <c r="D5299">
        <v>298</v>
      </c>
      <c r="E5299" t="s">
        <v>1094</v>
      </c>
      <c r="F5299" t="s">
        <v>28</v>
      </c>
      <c r="G5299" t="s">
        <v>182</v>
      </c>
      <c r="H5299" t="s">
        <v>30</v>
      </c>
      <c r="I5299" t="s">
        <v>40</v>
      </c>
      <c r="J5299" t="s">
        <v>32</v>
      </c>
      <c r="R5299" t="s">
        <v>5470</v>
      </c>
      <c r="S5299" s="16">
        <v>0</v>
      </c>
      <c r="T5299" s="16">
        <v>0</v>
      </c>
      <c r="U5299" s="16">
        <v>0</v>
      </c>
      <c r="V5299" s="16">
        <v>0</v>
      </c>
      <c r="W5299" s="16">
        <v>0</v>
      </c>
      <c r="X5299" s="16">
        <v>0</v>
      </c>
    </row>
    <row r="5300" spans="1:24" x14ac:dyDescent="0.25">
      <c r="A5300" s="4" t="s">
        <v>24</v>
      </c>
      <c r="B5300" s="12" t="s">
        <v>5469</v>
      </c>
      <c r="D5300">
        <v>299</v>
      </c>
      <c r="E5300" t="s">
        <v>300</v>
      </c>
      <c r="F5300" t="s">
        <v>28</v>
      </c>
      <c r="G5300" t="s">
        <v>301</v>
      </c>
      <c r="H5300" t="s">
        <v>64</v>
      </c>
      <c r="I5300" t="s">
        <v>52</v>
      </c>
      <c r="J5300" t="s">
        <v>32</v>
      </c>
      <c r="R5300" t="s">
        <v>5470</v>
      </c>
      <c r="S5300" s="16">
        <v>-61981.920000000013</v>
      </c>
      <c r="T5300" s="16">
        <v>0</v>
      </c>
      <c r="U5300" s="16">
        <v>0</v>
      </c>
      <c r="V5300" s="16">
        <v>0</v>
      </c>
      <c r="W5300" s="16">
        <v>0</v>
      </c>
      <c r="X5300" s="16">
        <v>0</v>
      </c>
    </row>
    <row r="5301" spans="1:24" x14ac:dyDescent="0.25">
      <c r="A5301" s="4" t="s">
        <v>24</v>
      </c>
      <c r="B5301" s="12" t="s">
        <v>5469</v>
      </c>
      <c r="D5301">
        <v>300</v>
      </c>
      <c r="E5301" t="s">
        <v>347</v>
      </c>
      <c r="F5301" t="s">
        <v>37</v>
      </c>
      <c r="G5301" t="s">
        <v>301</v>
      </c>
      <c r="H5301" t="s">
        <v>64</v>
      </c>
      <c r="I5301" t="s">
        <v>76</v>
      </c>
      <c r="J5301" t="s">
        <v>32</v>
      </c>
      <c r="R5301" t="s">
        <v>5470</v>
      </c>
      <c r="S5301" s="16">
        <v>0</v>
      </c>
      <c r="T5301" s="16">
        <v>0</v>
      </c>
      <c r="U5301" s="16">
        <v>0</v>
      </c>
      <c r="V5301" s="16">
        <v>0</v>
      </c>
      <c r="W5301" s="16">
        <v>0</v>
      </c>
      <c r="X5301" s="16">
        <v>0</v>
      </c>
    </row>
    <row r="5302" spans="1:24" x14ac:dyDescent="0.25">
      <c r="A5302" s="4" t="s">
        <v>24</v>
      </c>
      <c r="B5302" s="12" t="s">
        <v>5469</v>
      </c>
      <c r="D5302">
        <v>301</v>
      </c>
      <c r="E5302" t="s">
        <v>548</v>
      </c>
      <c r="F5302" t="s">
        <v>37</v>
      </c>
      <c r="G5302" t="s">
        <v>301</v>
      </c>
      <c r="H5302" t="s">
        <v>64</v>
      </c>
      <c r="I5302" t="s">
        <v>40</v>
      </c>
      <c r="J5302" t="s">
        <v>32</v>
      </c>
      <c r="R5302" t="s">
        <v>5470</v>
      </c>
      <c r="S5302" s="16">
        <v>0</v>
      </c>
      <c r="T5302" s="16">
        <v>0</v>
      </c>
      <c r="U5302" s="16">
        <v>0</v>
      </c>
      <c r="V5302" s="16">
        <v>0</v>
      </c>
      <c r="W5302" s="16">
        <v>0</v>
      </c>
      <c r="X5302" s="16">
        <v>0</v>
      </c>
    </row>
    <row r="5303" spans="1:24" x14ac:dyDescent="0.25">
      <c r="A5303" s="4" t="s">
        <v>24</v>
      </c>
      <c r="B5303" s="12" t="s">
        <v>5469</v>
      </c>
      <c r="D5303">
        <v>302</v>
      </c>
      <c r="E5303" t="s">
        <v>979</v>
      </c>
      <c r="F5303" t="s">
        <v>28</v>
      </c>
      <c r="G5303" t="s">
        <v>980</v>
      </c>
      <c r="H5303" t="s">
        <v>51</v>
      </c>
      <c r="I5303" t="s">
        <v>76</v>
      </c>
      <c r="J5303" t="s">
        <v>32</v>
      </c>
      <c r="R5303" t="s">
        <v>5470</v>
      </c>
      <c r="S5303" s="16">
        <v>0</v>
      </c>
      <c r="T5303" s="16">
        <v>0</v>
      </c>
      <c r="U5303" s="16">
        <v>0</v>
      </c>
      <c r="V5303" s="16">
        <v>0</v>
      </c>
      <c r="W5303" s="16">
        <v>0</v>
      </c>
      <c r="X5303" s="16">
        <v>0</v>
      </c>
    </row>
    <row r="5304" spans="1:24" x14ac:dyDescent="0.25">
      <c r="A5304" s="4" t="s">
        <v>24</v>
      </c>
      <c r="B5304" s="12" t="s">
        <v>5469</v>
      </c>
      <c r="D5304">
        <v>303</v>
      </c>
      <c r="E5304" t="s">
        <v>1042</v>
      </c>
      <c r="F5304" t="s">
        <v>37</v>
      </c>
      <c r="G5304" t="s">
        <v>980</v>
      </c>
      <c r="H5304" t="s">
        <v>51</v>
      </c>
      <c r="I5304" t="s">
        <v>40</v>
      </c>
      <c r="J5304" t="s">
        <v>32</v>
      </c>
      <c r="R5304" t="s">
        <v>5470</v>
      </c>
      <c r="S5304" s="16">
        <v>0</v>
      </c>
      <c r="T5304" s="16">
        <v>0</v>
      </c>
      <c r="U5304" s="16">
        <v>0</v>
      </c>
      <c r="V5304" s="16">
        <v>0</v>
      </c>
      <c r="W5304" s="16">
        <v>0</v>
      </c>
      <c r="X5304" s="16">
        <v>0</v>
      </c>
    </row>
    <row r="5305" spans="1:24" x14ac:dyDescent="0.25">
      <c r="A5305" s="4" t="s">
        <v>24</v>
      </c>
      <c r="B5305" s="12" t="s">
        <v>5469</v>
      </c>
      <c r="D5305">
        <v>304</v>
      </c>
      <c r="E5305" t="s">
        <v>155</v>
      </c>
      <c r="F5305" t="s">
        <v>28</v>
      </c>
      <c r="G5305" t="s">
        <v>156</v>
      </c>
      <c r="H5305" t="s">
        <v>30</v>
      </c>
      <c r="I5305" t="s">
        <v>40</v>
      </c>
      <c r="J5305" t="s">
        <v>32</v>
      </c>
      <c r="R5305" t="s">
        <v>5470</v>
      </c>
      <c r="S5305" s="16">
        <v>0</v>
      </c>
      <c r="T5305" s="16">
        <v>0</v>
      </c>
      <c r="U5305" s="16">
        <v>0</v>
      </c>
      <c r="V5305" s="16">
        <v>0</v>
      </c>
      <c r="W5305" s="16">
        <v>0</v>
      </c>
      <c r="X5305" s="16">
        <v>0</v>
      </c>
    </row>
    <row r="5306" spans="1:24" x14ac:dyDescent="0.25">
      <c r="A5306" s="4" t="s">
        <v>24</v>
      </c>
      <c r="B5306" s="12" t="s">
        <v>5469</v>
      </c>
      <c r="D5306">
        <v>305</v>
      </c>
      <c r="E5306" t="s">
        <v>333</v>
      </c>
      <c r="F5306" t="s">
        <v>37</v>
      </c>
      <c r="G5306" t="s">
        <v>334</v>
      </c>
      <c r="H5306" t="s">
        <v>60</v>
      </c>
      <c r="I5306" t="s">
        <v>76</v>
      </c>
      <c r="J5306" t="s">
        <v>32</v>
      </c>
      <c r="R5306" t="s">
        <v>5470</v>
      </c>
      <c r="S5306" s="16">
        <v>0</v>
      </c>
      <c r="T5306" s="16">
        <v>0</v>
      </c>
      <c r="U5306" s="16">
        <v>0</v>
      </c>
      <c r="V5306" s="16">
        <v>0</v>
      </c>
      <c r="W5306" s="16">
        <v>0</v>
      </c>
      <c r="X5306" s="16">
        <v>0</v>
      </c>
    </row>
    <row r="5307" spans="1:24" x14ac:dyDescent="0.25">
      <c r="A5307" s="4" t="s">
        <v>24</v>
      </c>
      <c r="B5307" s="12" t="s">
        <v>5469</v>
      </c>
      <c r="D5307">
        <v>306</v>
      </c>
      <c r="E5307" t="s">
        <v>786</v>
      </c>
      <c r="F5307" t="s">
        <v>37</v>
      </c>
      <c r="G5307" t="s">
        <v>334</v>
      </c>
      <c r="H5307" t="s">
        <v>60</v>
      </c>
      <c r="I5307" t="s">
        <v>40</v>
      </c>
      <c r="J5307" t="s">
        <v>32</v>
      </c>
      <c r="R5307" t="s">
        <v>5470</v>
      </c>
      <c r="S5307" s="16">
        <v>0</v>
      </c>
      <c r="T5307" s="16">
        <v>0</v>
      </c>
      <c r="U5307" s="16">
        <v>0</v>
      </c>
      <c r="V5307" s="16">
        <v>0</v>
      </c>
      <c r="W5307" s="16">
        <v>0</v>
      </c>
      <c r="X5307" s="16">
        <v>0</v>
      </c>
    </row>
    <row r="5308" spans="1:24" x14ac:dyDescent="0.25">
      <c r="A5308" s="4" t="s">
        <v>24</v>
      </c>
      <c r="B5308" s="12" t="s">
        <v>5469</v>
      </c>
      <c r="D5308">
        <v>307</v>
      </c>
      <c r="E5308" t="s">
        <v>581</v>
      </c>
      <c r="F5308" t="s">
        <v>28</v>
      </c>
      <c r="G5308" t="s">
        <v>582</v>
      </c>
      <c r="H5308" t="s">
        <v>60</v>
      </c>
      <c r="I5308" t="s">
        <v>76</v>
      </c>
      <c r="J5308" t="s">
        <v>32</v>
      </c>
      <c r="R5308" t="s">
        <v>5470</v>
      </c>
      <c r="S5308" s="16">
        <v>0</v>
      </c>
      <c r="T5308" s="16">
        <v>0</v>
      </c>
      <c r="U5308" s="16">
        <v>0</v>
      </c>
      <c r="V5308" s="16">
        <v>0</v>
      </c>
      <c r="W5308" s="16">
        <v>0</v>
      </c>
      <c r="X5308" s="16">
        <v>0</v>
      </c>
    </row>
    <row r="5309" spans="1:24" x14ac:dyDescent="0.25">
      <c r="A5309" s="4" t="s">
        <v>24</v>
      </c>
      <c r="B5309" s="12" t="s">
        <v>5469</v>
      </c>
      <c r="D5309">
        <v>308</v>
      </c>
      <c r="E5309" t="s">
        <v>1325</v>
      </c>
      <c r="F5309" t="s">
        <v>28</v>
      </c>
      <c r="G5309" t="s">
        <v>582</v>
      </c>
      <c r="H5309" t="s">
        <v>60</v>
      </c>
      <c r="I5309" t="s">
        <v>40</v>
      </c>
      <c r="J5309" t="s">
        <v>32</v>
      </c>
      <c r="R5309" t="s">
        <v>5470</v>
      </c>
      <c r="S5309" s="16">
        <v>0</v>
      </c>
      <c r="T5309" s="16">
        <v>0</v>
      </c>
      <c r="U5309" s="16">
        <v>0</v>
      </c>
      <c r="V5309" s="16">
        <v>0</v>
      </c>
      <c r="W5309" s="16">
        <v>0</v>
      </c>
      <c r="X5309" s="16">
        <v>0</v>
      </c>
    </row>
    <row r="5310" spans="1:24" x14ac:dyDescent="0.25">
      <c r="A5310" s="4" t="s">
        <v>24</v>
      </c>
      <c r="B5310" s="12" t="s">
        <v>5469</v>
      </c>
      <c r="D5310">
        <v>1</v>
      </c>
      <c r="E5310" t="s">
        <v>935</v>
      </c>
      <c r="F5310" t="s">
        <v>37</v>
      </c>
      <c r="G5310" t="s">
        <v>309</v>
      </c>
      <c r="H5310" t="s">
        <v>60</v>
      </c>
      <c r="I5310" t="s">
        <v>86</v>
      </c>
      <c r="J5310" t="s">
        <v>32</v>
      </c>
      <c r="R5310" t="s">
        <v>5476</v>
      </c>
      <c r="S5310" s="16">
        <v>0</v>
      </c>
      <c r="T5310" s="16">
        <v>0</v>
      </c>
      <c r="U5310" s="16">
        <v>0</v>
      </c>
      <c r="V5310" s="16">
        <v>0</v>
      </c>
      <c r="W5310" s="16">
        <v>0</v>
      </c>
      <c r="X5310" s="16">
        <v>0</v>
      </c>
    </row>
    <row r="5311" spans="1:24" x14ac:dyDescent="0.25">
      <c r="A5311" s="4" t="s">
        <v>24</v>
      </c>
      <c r="B5311" s="12" t="s">
        <v>5469</v>
      </c>
      <c r="D5311">
        <v>2</v>
      </c>
      <c r="E5311" t="s">
        <v>571</v>
      </c>
      <c r="F5311" t="s">
        <v>28</v>
      </c>
      <c r="G5311" t="s">
        <v>309</v>
      </c>
      <c r="H5311" t="s">
        <v>60</v>
      </c>
      <c r="I5311" t="s">
        <v>31</v>
      </c>
      <c r="J5311" t="s">
        <v>32</v>
      </c>
      <c r="R5311" t="s">
        <v>5476</v>
      </c>
      <c r="S5311" s="16">
        <v>0</v>
      </c>
      <c r="T5311" s="16">
        <v>0</v>
      </c>
      <c r="U5311" s="16">
        <v>0</v>
      </c>
      <c r="V5311" s="16">
        <v>0</v>
      </c>
      <c r="W5311" s="16">
        <v>0</v>
      </c>
      <c r="X5311" s="16">
        <v>0</v>
      </c>
    </row>
    <row r="5312" spans="1:24" x14ac:dyDescent="0.25">
      <c r="A5312" s="4" t="s">
        <v>24</v>
      </c>
      <c r="B5312" s="12" t="s">
        <v>5469</v>
      </c>
      <c r="D5312">
        <v>3</v>
      </c>
      <c r="E5312" t="s">
        <v>551</v>
      </c>
      <c r="F5312" t="s">
        <v>28</v>
      </c>
      <c r="G5312" t="s">
        <v>309</v>
      </c>
      <c r="H5312" t="s">
        <v>60</v>
      </c>
      <c r="I5312" t="s">
        <v>52</v>
      </c>
      <c r="J5312" t="s">
        <v>32</v>
      </c>
      <c r="R5312" t="s">
        <v>5476</v>
      </c>
      <c r="S5312" s="16">
        <v>0</v>
      </c>
      <c r="T5312" s="16">
        <v>0</v>
      </c>
      <c r="U5312" s="16">
        <v>0</v>
      </c>
      <c r="V5312" s="16">
        <v>0</v>
      </c>
      <c r="W5312" s="16">
        <v>0</v>
      </c>
      <c r="X5312" s="16">
        <v>0</v>
      </c>
    </row>
    <row r="5313" spans="1:24" x14ac:dyDescent="0.25">
      <c r="A5313" s="4" t="s">
        <v>24</v>
      </c>
      <c r="B5313" s="12" t="s">
        <v>5469</v>
      </c>
      <c r="D5313">
        <v>4</v>
      </c>
      <c r="E5313" t="s">
        <v>308</v>
      </c>
      <c r="F5313" t="s">
        <v>37</v>
      </c>
      <c r="G5313" t="s">
        <v>309</v>
      </c>
      <c r="H5313" t="s">
        <v>60</v>
      </c>
      <c r="I5313" t="s">
        <v>76</v>
      </c>
      <c r="J5313" t="s">
        <v>32</v>
      </c>
      <c r="R5313" t="s">
        <v>5476</v>
      </c>
      <c r="S5313" s="16">
        <v>0</v>
      </c>
      <c r="T5313" s="16">
        <v>0</v>
      </c>
      <c r="U5313" s="16">
        <v>0</v>
      </c>
      <c r="V5313" s="16">
        <v>0</v>
      </c>
      <c r="W5313" s="16">
        <v>0</v>
      </c>
      <c r="X5313" s="16">
        <v>0</v>
      </c>
    </row>
    <row r="5314" spans="1:24" x14ac:dyDescent="0.25">
      <c r="A5314" s="4" t="s">
        <v>24</v>
      </c>
      <c r="B5314" s="12" t="s">
        <v>5469</v>
      </c>
      <c r="D5314">
        <v>5</v>
      </c>
      <c r="E5314" t="s">
        <v>459</v>
      </c>
      <c r="F5314" t="s">
        <v>37</v>
      </c>
      <c r="G5314" t="s">
        <v>309</v>
      </c>
      <c r="H5314" t="s">
        <v>60</v>
      </c>
      <c r="I5314" t="s">
        <v>40</v>
      </c>
      <c r="J5314" t="s">
        <v>32</v>
      </c>
      <c r="R5314" t="s">
        <v>5476</v>
      </c>
      <c r="S5314" s="16">
        <v>0</v>
      </c>
      <c r="T5314" s="16">
        <v>0</v>
      </c>
      <c r="U5314" s="16">
        <v>0</v>
      </c>
      <c r="V5314" s="16">
        <v>0</v>
      </c>
      <c r="W5314" s="16">
        <v>0</v>
      </c>
      <c r="X5314" s="16">
        <v>0</v>
      </c>
    </row>
    <row r="5315" spans="1:24" x14ac:dyDescent="0.25">
      <c r="A5315" s="4" t="s">
        <v>24</v>
      </c>
      <c r="B5315" s="12" t="s">
        <v>5469</v>
      </c>
      <c r="D5315">
        <v>6</v>
      </c>
      <c r="E5315" t="s">
        <v>882</v>
      </c>
      <c r="F5315" t="s">
        <v>37</v>
      </c>
      <c r="G5315" t="s">
        <v>883</v>
      </c>
      <c r="H5315" t="s">
        <v>51</v>
      </c>
      <c r="I5315" t="s">
        <v>40</v>
      </c>
      <c r="J5315" t="s">
        <v>32</v>
      </c>
      <c r="R5315" t="s">
        <v>5476</v>
      </c>
      <c r="S5315" s="16">
        <v>0</v>
      </c>
      <c r="T5315" s="16">
        <v>0</v>
      </c>
      <c r="U5315" s="16">
        <v>0</v>
      </c>
      <c r="V5315" s="16">
        <v>0</v>
      </c>
      <c r="W5315" s="16">
        <v>0</v>
      </c>
      <c r="X5315" s="16">
        <v>0</v>
      </c>
    </row>
    <row r="5316" spans="1:24" x14ac:dyDescent="0.25">
      <c r="A5316" s="4" t="s">
        <v>24</v>
      </c>
      <c r="B5316" s="12" t="s">
        <v>5469</v>
      </c>
      <c r="D5316">
        <v>7</v>
      </c>
      <c r="E5316" t="s">
        <v>416</v>
      </c>
      <c r="F5316" t="s">
        <v>37</v>
      </c>
      <c r="G5316" t="s">
        <v>281</v>
      </c>
      <c r="H5316" t="s">
        <v>30</v>
      </c>
      <c r="I5316" t="s">
        <v>76</v>
      </c>
      <c r="J5316" t="s">
        <v>32</v>
      </c>
      <c r="R5316" t="s">
        <v>5476</v>
      </c>
      <c r="S5316" s="16">
        <v>0</v>
      </c>
      <c r="T5316" s="16">
        <v>0</v>
      </c>
      <c r="U5316" s="16">
        <v>0</v>
      </c>
      <c r="V5316" s="16">
        <v>0</v>
      </c>
      <c r="W5316" s="16">
        <v>0</v>
      </c>
      <c r="X5316" s="16">
        <v>0</v>
      </c>
    </row>
    <row r="5317" spans="1:24" x14ac:dyDescent="0.25">
      <c r="A5317" s="4" t="s">
        <v>24</v>
      </c>
      <c r="B5317" s="12" t="s">
        <v>5469</v>
      </c>
      <c r="D5317">
        <v>8</v>
      </c>
      <c r="E5317" t="s">
        <v>280</v>
      </c>
      <c r="F5317" t="s">
        <v>37</v>
      </c>
      <c r="G5317" t="s">
        <v>281</v>
      </c>
      <c r="H5317" t="s">
        <v>30</v>
      </c>
      <c r="I5317" t="s">
        <v>40</v>
      </c>
      <c r="J5317" t="s">
        <v>32</v>
      </c>
      <c r="R5317" t="s">
        <v>5476</v>
      </c>
      <c r="S5317" s="16">
        <v>0</v>
      </c>
      <c r="T5317" s="16">
        <v>0</v>
      </c>
      <c r="U5317" s="16">
        <v>0</v>
      </c>
      <c r="V5317" s="16">
        <v>0</v>
      </c>
      <c r="W5317" s="16">
        <v>0</v>
      </c>
      <c r="X5317" s="16">
        <v>0</v>
      </c>
    </row>
    <row r="5318" spans="1:24" x14ac:dyDescent="0.25">
      <c r="A5318" s="4" t="s">
        <v>24</v>
      </c>
      <c r="B5318" s="12" t="s">
        <v>5469</v>
      </c>
      <c r="D5318">
        <v>9</v>
      </c>
      <c r="E5318" t="s">
        <v>236</v>
      </c>
      <c r="F5318" t="s">
        <v>37</v>
      </c>
      <c r="G5318" t="s">
        <v>237</v>
      </c>
      <c r="H5318" t="s">
        <v>30</v>
      </c>
      <c r="I5318" t="s">
        <v>86</v>
      </c>
      <c r="J5318" t="s">
        <v>32</v>
      </c>
      <c r="R5318" t="s">
        <v>5476</v>
      </c>
      <c r="S5318" s="16">
        <v>0</v>
      </c>
      <c r="T5318" s="16">
        <v>0</v>
      </c>
      <c r="U5318" s="16">
        <v>0</v>
      </c>
      <c r="V5318" s="16">
        <v>0</v>
      </c>
      <c r="W5318" s="16">
        <v>0</v>
      </c>
      <c r="X5318" s="16">
        <v>0</v>
      </c>
    </row>
    <row r="5319" spans="1:24" x14ac:dyDescent="0.25">
      <c r="A5319" s="4" t="s">
        <v>24</v>
      </c>
      <c r="B5319" s="12" t="s">
        <v>5469</v>
      </c>
      <c r="D5319">
        <v>10</v>
      </c>
      <c r="E5319" t="s">
        <v>379</v>
      </c>
      <c r="F5319" t="s">
        <v>28</v>
      </c>
      <c r="G5319" t="s">
        <v>237</v>
      </c>
      <c r="H5319" t="s">
        <v>30</v>
      </c>
      <c r="I5319" t="s">
        <v>31</v>
      </c>
      <c r="J5319" t="s">
        <v>32</v>
      </c>
      <c r="R5319" t="s">
        <v>5476</v>
      </c>
      <c r="S5319" s="16">
        <v>-82408.319999999978</v>
      </c>
      <c r="T5319" s="16">
        <v>0</v>
      </c>
      <c r="U5319" s="16">
        <v>0</v>
      </c>
      <c r="V5319" s="16">
        <v>0</v>
      </c>
      <c r="W5319" s="16">
        <v>0</v>
      </c>
      <c r="X5319" s="16">
        <v>0</v>
      </c>
    </row>
    <row r="5320" spans="1:24" x14ac:dyDescent="0.25">
      <c r="A5320" s="4" t="s">
        <v>24</v>
      </c>
      <c r="B5320" s="12" t="s">
        <v>5469</v>
      </c>
      <c r="D5320">
        <v>11</v>
      </c>
      <c r="E5320" t="s">
        <v>944</v>
      </c>
      <c r="F5320" t="s">
        <v>37</v>
      </c>
      <c r="G5320" t="s">
        <v>237</v>
      </c>
      <c r="H5320" t="s">
        <v>30</v>
      </c>
      <c r="I5320" t="s">
        <v>52</v>
      </c>
      <c r="J5320" t="s">
        <v>32</v>
      </c>
      <c r="R5320" t="s">
        <v>5476</v>
      </c>
      <c r="S5320" s="16">
        <v>0</v>
      </c>
      <c r="T5320" s="16">
        <v>0</v>
      </c>
      <c r="U5320" s="16">
        <v>0</v>
      </c>
      <c r="V5320" s="16">
        <v>0</v>
      </c>
      <c r="W5320" s="16">
        <v>0</v>
      </c>
      <c r="X5320" s="16">
        <v>0</v>
      </c>
    </row>
    <row r="5321" spans="1:24" x14ac:dyDescent="0.25">
      <c r="A5321" s="4" t="s">
        <v>24</v>
      </c>
      <c r="B5321" s="12" t="s">
        <v>5469</v>
      </c>
      <c r="D5321">
        <v>12</v>
      </c>
      <c r="E5321" t="s">
        <v>320</v>
      </c>
      <c r="F5321" t="s">
        <v>37</v>
      </c>
      <c r="G5321" t="s">
        <v>237</v>
      </c>
      <c r="H5321" t="s">
        <v>30</v>
      </c>
      <c r="I5321" t="s">
        <v>76</v>
      </c>
      <c r="J5321" t="s">
        <v>32</v>
      </c>
      <c r="R5321" t="s">
        <v>5476</v>
      </c>
      <c r="S5321" s="16">
        <v>0</v>
      </c>
      <c r="T5321" s="16">
        <v>0</v>
      </c>
      <c r="U5321" s="16">
        <v>0</v>
      </c>
      <c r="V5321" s="16">
        <v>0</v>
      </c>
      <c r="W5321" s="16">
        <v>0</v>
      </c>
      <c r="X5321" s="16">
        <v>0</v>
      </c>
    </row>
    <row r="5322" spans="1:24" x14ac:dyDescent="0.25">
      <c r="A5322" s="4" t="s">
        <v>24</v>
      </c>
      <c r="B5322" s="12" t="s">
        <v>5469</v>
      </c>
      <c r="D5322">
        <v>13</v>
      </c>
      <c r="E5322" t="s">
        <v>534</v>
      </c>
      <c r="F5322" t="s">
        <v>37</v>
      </c>
      <c r="G5322" t="s">
        <v>237</v>
      </c>
      <c r="H5322" t="s">
        <v>30</v>
      </c>
      <c r="I5322" t="s">
        <v>40</v>
      </c>
      <c r="J5322" t="s">
        <v>32</v>
      </c>
      <c r="R5322" t="s">
        <v>5476</v>
      </c>
      <c r="S5322" s="16">
        <v>0</v>
      </c>
      <c r="T5322" s="16">
        <v>0</v>
      </c>
      <c r="U5322" s="16">
        <v>0</v>
      </c>
      <c r="V5322" s="16">
        <v>0</v>
      </c>
      <c r="W5322" s="16">
        <v>0</v>
      </c>
      <c r="X5322" s="16">
        <v>0</v>
      </c>
    </row>
    <row r="5323" spans="1:24" x14ac:dyDescent="0.25">
      <c r="A5323" s="4" t="s">
        <v>24</v>
      </c>
      <c r="B5323" s="12" t="s">
        <v>5469</v>
      </c>
      <c r="D5323">
        <v>14</v>
      </c>
      <c r="E5323" t="s">
        <v>67</v>
      </c>
      <c r="F5323" t="s">
        <v>37</v>
      </c>
      <c r="G5323" t="s">
        <v>68</v>
      </c>
      <c r="H5323" t="s">
        <v>30</v>
      </c>
      <c r="I5323" t="s">
        <v>52</v>
      </c>
      <c r="J5323" t="s">
        <v>32</v>
      </c>
      <c r="R5323" t="s">
        <v>5476</v>
      </c>
      <c r="S5323" s="16">
        <v>0</v>
      </c>
      <c r="T5323" s="16">
        <v>0</v>
      </c>
      <c r="U5323" s="16">
        <v>0</v>
      </c>
      <c r="V5323" s="16">
        <v>0</v>
      </c>
      <c r="W5323" s="16">
        <v>0</v>
      </c>
      <c r="X5323" s="16">
        <v>0</v>
      </c>
    </row>
    <row r="5324" spans="1:24" x14ac:dyDescent="0.25">
      <c r="A5324" s="4" t="s">
        <v>24</v>
      </c>
      <c r="B5324" s="12" t="s">
        <v>5469</v>
      </c>
      <c r="D5324">
        <v>15</v>
      </c>
      <c r="E5324" t="s">
        <v>720</v>
      </c>
      <c r="F5324" t="s">
        <v>37</v>
      </c>
      <c r="G5324" t="s">
        <v>68</v>
      </c>
      <c r="H5324" t="s">
        <v>30</v>
      </c>
      <c r="I5324" t="s">
        <v>76</v>
      </c>
      <c r="J5324" t="s">
        <v>32</v>
      </c>
      <c r="R5324" t="s">
        <v>5476</v>
      </c>
      <c r="S5324" s="16">
        <v>0</v>
      </c>
      <c r="T5324" s="16">
        <v>0</v>
      </c>
      <c r="U5324" s="16">
        <v>0</v>
      </c>
      <c r="V5324" s="16">
        <v>0</v>
      </c>
      <c r="W5324" s="16">
        <v>0</v>
      </c>
      <c r="X5324" s="16">
        <v>0</v>
      </c>
    </row>
    <row r="5325" spans="1:24" x14ac:dyDescent="0.25">
      <c r="A5325" s="4" t="s">
        <v>24</v>
      </c>
      <c r="B5325" s="12" t="s">
        <v>5469</v>
      </c>
      <c r="D5325">
        <v>16</v>
      </c>
      <c r="E5325" t="s">
        <v>668</v>
      </c>
      <c r="F5325" t="s">
        <v>28</v>
      </c>
      <c r="G5325" t="s">
        <v>68</v>
      </c>
      <c r="H5325" t="s">
        <v>30</v>
      </c>
      <c r="I5325" t="s">
        <v>40</v>
      </c>
      <c r="J5325" t="s">
        <v>32</v>
      </c>
      <c r="R5325" t="s">
        <v>5476</v>
      </c>
      <c r="S5325" s="16">
        <v>0</v>
      </c>
      <c r="T5325" s="16">
        <v>0</v>
      </c>
      <c r="U5325" s="16">
        <v>0</v>
      </c>
      <c r="V5325" s="16">
        <v>0</v>
      </c>
      <c r="W5325" s="16">
        <v>0</v>
      </c>
      <c r="X5325" s="16">
        <v>0</v>
      </c>
    </row>
    <row r="5326" spans="1:24" x14ac:dyDescent="0.25">
      <c r="A5326" s="4" t="s">
        <v>24</v>
      </c>
      <c r="B5326" s="12" t="s">
        <v>5469</v>
      </c>
      <c r="D5326">
        <v>17</v>
      </c>
      <c r="E5326" t="s">
        <v>502</v>
      </c>
      <c r="F5326" t="s">
        <v>28</v>
      </c>
      <c r="G5326" t="s">
        <v>285</v>
      </c>
      <c r="H5326" t="s">
        <v>30</v>
      </c>
      <c r="I5326" t="s">
        <v>31</v>
      </c>
      <c r="J5326" t="s">
        <v>32</v>
      </c>
      <c r="R5326" t="s">
        <v>5476</v>
      </c>
      <c r="S5326" s="16">
        <v>0</v>
      </c>
      <c r="T5326" s="16">
        <v>0</v>
      </c>
      <c r="U5326" s="16">
        <v>0</v>
      </c>
      <c r="V5326" s="16">
        <v>0</v>
      </c>
      <c r="W5326" s="16">
        <v>0</v>
      </c>
      <c r="X5326" s="16">
        <v>0</v>
      </c>
    </row>
    <row r="5327" spans="1:24" x14ac:dyDescent="0.25">
      <c r="A5327" s="4" t="s">
        <v>24</v>
      </c>
      <c r="B5327" s="12" t="s">
        <v>5469</v>
      </c>
      <c r="D5327">
        <v>18</v>
      </c>
      <c r="E5327" t="s">
        <v>788</v>
      </c>
      <c r="F5327" t="s">
        <v>37</v>
      </c>
      <c r="G5327" t="s">
        <v>285</v>
      </c>
      <c r="H5327" t="s">
        <v>30</v>
      </c>
      <c r="I5327" t="s">
        <v>52</v>
      </c>
      <c r="J5327" t="s">
        <v>32</v>
      </c>
      <c r="R5327" t="s">
        <v>5476</v>
      </c>
      <c r="S5327" s="16">
        <v>0</v>
      </c>
      <c r="T5327" s="16">
        <v>0</v>
      </c>
      <c r="U5327" s="16">
        <v>0</v>
      </c>
      <c r="V5327" s="16">
        <v>0</v>
      </c>
      <c r="W5327" s="16">
        <v>0</v>
      </c>
      <c r="X5327" s="16">
        <v>0</v>
      </c>
    </row>
    <row r="5328" spans="1:24" x14ac:dyDescent="0.25">
      <c r="A5328" s="4" t="s">
        <v>24</v>
      </c>
      <c r="B5328" s="12" t="s">
        <v>5469</v>
      </c>
      <c r="D5328">
        <v>19</v>
      </c>
      <c r="E5328" t="s">
        <v>946</v>
      </c>
      <c r="F5328" t="s">
        <v>28</v>
      </c>
      <c r="G5328" t="s">
        <v>285</v>
      </c>
      <c r="H5328" t="s">
        <v>30</v>
      </c>
      <c r="I5328" t="s">
        <v>76</v>
      </c>
      <c r="J5328" t="s">
        <v>32</v>
      </c>
      <c r="R5328" t="s">
        <v>5476</v>
      </c>
      <c r="S5328" s="16">
        <v>11394.431999999999</v>
      </c>
      <c r="T5328" s="16">
        <v>0</v>
      </c>
      <c r="U5328" s="16">
        <v>0</v>
      </c>
      <c r="V5328" s="16">
        <v>0</v>
      </c>
      <c r="W5328" s="16">
        <v>0</v>
      </c>
      <c r="X5328" s="16">
        <v>0</v>
      </c>
    </row>
    <row r="5329" spans="1:24" x14ac:dyDescent="0.25">
      <c r="A5329" s="4" t="s">
        <v>24</v>
      </c>
      <c r="B5329" s="12" t="s">
        <v>5469</v>
      </c>
      <c r="D5329">
        <v>20</v>
      </c>
      <c r="E5329" t="s">
        <v>284</v>
      </c>
      <c r="F5329" t="s">
        <v>37</v>
      </c>
      <c r="G5329" t="s">
        <v>285</v>
      </c>
      <c r="H5329" t="s">
        <v>30</v>
      </c>
      <c r="I5329" t="s">
        <v>40</v>
      </c>
      <c r="J5329" t="s">
        <v>32</v>
      </c>
      <c r="R5329" t="s">
        <v>5476</v>
      </c>
      <c r="S5329" s="16">
        <v>0</v>
      </c>
      <c r="T5329" s="16">
        <v>0</v>
      </c>
      <c r="U5329" s="16">
        <v>0</v>
      </c>
      <c r="V5329" s="16">
        <v>0</v>
      </c>
      <c r="W5329" s="16">
        <v>0</v>
      </c>
      <c r="X5329" s="16">
        <v>0</v>
      </c>
    </row>
    <row r="5330" spans="1:24" x14ac:dyDescent="0.25">
      <c r="A5330" s="4" t="s">
        <v>24</v>
      </c>
      <c r="B5330" s="12" t="s">
        <v>5469</v>
      </c>
      <c r="D5330">
        <v>21</v>
      </c>
      <c r="E5330" t="s">
        <v>400</v>
      </c>
      <c r="F5330" t="s">
        <v>37</v>
      </c>
      <c r="G5330" t="s">
        <v>45</v>
      </c>
      <c r="H5330" t="s">
        <v>39</v>
      </c>
      <c r="I5330" t="s">
        <v>31</v>
      </c>
      <c r="J5330" t="s">
        <v>32</v>
      </c>
      <c r="R5330" t="s">
        <v>5476</v>
      </c>
      <c r="S5330" s="16">
        <v>0</v>
      </c>
      <c r="T5330" s="16">
        <v>0</v>
      </c>
      <c r="U5330" s="16">
        <v>0</v>
      </c>
      <c r="V5330" s="16">
        <v>0</v>
      </c>
      <c r="W5330" s="16">
        <v>0</v>
      </c>
      <c r="X5330" s="16">
        <v>0</v>
      </c>
    </row>
    <row r="5331" spans="1:24" x14ac:dyDescent="0.25">
      <c r="A5331" s="4" t="s">
        <v>24</v>
      </c>
      <c r="B5331" s="12" t="s">
        <v>5469</v>
      </c>
      <c r="D5331">
        <v>22</v>
      </c>
      <c r="E5331" t="s">
        <v>418</v>
      </c>
      <c r="F5331" t="s">
        <v>37</v>
      </c>
      <c r="G5331" t="s">
        <v>45</v>
      </c>
      <c r="H5331" t="s">
        <v>39</v>
      </c>
      <c r="I5331" t="s">
        <v>52</v>
      </c>
      <c r="J5331" t="s">
        <v>32</v>
      </c>
      <c r="R5331" t="s">
        <v>5476</v>
      </c>
      <c r="S5331" s="16">
        <v>0</v>
      </c>
      <c r="T5331" s="16">
        <v>0</v>
      </c>
      <c r="U5331" s="16">
        <v>0</v>
      </c>
      <c r="V5331" s="16">
        <v>0</v>
      </c>
      <c r="W5331" s="16">
        <v>0</v>
      </c>
      <c r="X5331" s="16">
        <v>0</v>
      </c>
    </row>
    <row r="5332" spans="1:24" x14ac:dyDescent="0.25">
      <c r="A5332" s="4" t="s">
        <v>24</v>
      </c>
      <c r="B5332" s="12" t="s">
        <v>5469</v>
      </c>
      <c r="D5332">
        <v>23</v>
      </c>
      <c r="E5332" t="s">
        <v>1641</v>
      </c>
      <c r="F5332" t="s">
        <v>37</v>
      </c>
      <c r="G5332" t="s">
        <v>45</v>
      </c>
      <c r="H5332" t="s">
        <v>39</v>
      </c>
      <c r="I5332" t="s">
        <v>76</v>
      </c>
      <c r="J5332" t="s">
        <v>32</v>
      </c>
      <c r="R5332" t="s">
        <v>5476</v>
      </c>
      <c r="S5332" s="16">
        <v>0</v>
      </c>
      <c r="T5332" s="16">
        <v>0</v>
      </c>
      <c r="U5332" s="16">
        <v>0</v>
      </c>
      <c r="V5332" s="16">
        <v>0</v>
      </c>
      <c r="W5332" s="16">
        <v>0</v>
      </c>
      <c r="X5332" s="16">
        <v>0</v>
      </c>
    </row>
    <row r="5333" spans="1:24" x14ac:dyDescent="0.25">
      <c r="A5333" s="4" t="s">
        <v>24</v>
      </c>
      <c r="B5333" s="12" t="s">
        <v>5469</v>
      </c>
      <c r="D5333">
        <v>24</v>
      </c>
      <c r="E5333" t="s">
        <v>44</v>
      </c>
      <c r="F5333" t="s">
        <v>37</v>
      </c>
      <c r="G5333" t="s">
        <v>45</v>
      </c>
      <c r="H5333" t="s">
        <v>39</v>
      </c>
      <c r="I5333" t="s">
        <v>40</v>
      </c>
      <c r="J5333" t="s">
        <v>32</v>
      </c>
      <c r="R5333" t="s">
        <v>5476</v>
      </c>
      <c r="S5333" s="16">
        <v>0</v>
      </c>
      <c r="T5333" s="16">
        <v>0</v>
      </c>
      <c r="U5333" s="16">
        <v>0</v>
      </c>
      <c r="V5333" s="16">
        <v>0</v>
      </c>
      <c r="W5333" s="16">
        <v>0</v>
      </c>
      <c r="X5333" s="16">
        <v>0</v>
      </c>
    </row>
    <row r="5334" spans="1:24" x14ac:dyDescent="0.25">
      <c r="A5334" s="4" t="s">
        <v>24</v>
      </c>
      <c r="B5334" s="12" t="s">
        <v>5469</v>
      </c>
      <c r="D5334">
        <v>25</v>
      </c>
      <c r="E5334" t="s">
        <v>627</v>
      </c>
      <c r="F5334" t="s">
        <v>37</v>
      </c>
      <c r="G5334" t="s">
        <v>245</v>
      </c>
      <c r="H5334" t="s">
        <v>39</v>
      </c>
      <c r="I5334" t="s">
        <v>52</v>
      </c>
      <c r="J5334" t="s">
        <v>32</v>
      </c>
      <c r="R5334" t="s">
        <v>5476</v>
      </c>
      <c r="S5334" s="16">
        <v>0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</row>
    <row r="5335" spans="1:24" x14ac:dyDescent="0.25">
      <c r="A5335" s="4" t="s">
        <v>24</v>
      </c>
      <c r="B5335" s="12" t="s">
        <v>5469</v>
      </c>
      <c r="D5335">
        <v>26</v>
      </c>
      <c r="E5335" t="s">
        <v>358</v>
      </c>
      <c r="F5335" t="s">
        <v>37</v>
      </c>
      <c r="G5335" t="s">
        <v>245</v>
      </c>
      <c r="H5335" t="s">
        <v>39</v>
      </c>
      <c r="I5335" t="s">
        <v>76</v>
      </c>
      <c r="J5335" t="s">
        <v>32</v>
      </c>
      <c r="R5335" t="s">
        <v>5476</v>
      </c>
      <c r="S5335" s="16">
        <v>0</v>
      </c>
      <c r="T5335" s="16">
        <v>0</v>
      </c>
      <c r="U5335" s="16">
        <v>0</v>
      </c>
      <c r="V5335" s="16">
        <v>0</v>
      </c>
      <c r="W5335" s="16">
        <v>0</v>
      </c>
      <c r="X5335" s="16">
        <v>0</v>
      </c>
    </row>
    <row r="5336" spans="1:24" x14ac:dyDescent="0.25">
      <c r="A5336" s="4" t="s">
        <v>24</v>
      </c>
      <c r="B5336" s="12" t="s">
        <v>5469</v>
      </c>
      <c r="D5336">
        <v>27</v>
      </c>
      <c r="E5336" t="s">
        <v>244</v>
      </c>
      <c r="F5336" t="s">
        <v>28</v>
      </c>
      <c r="G5336" t="s">
        <v>245</v>
      </c>
      <c r="H5336" t="s">
        <v>39</v>
      </c>
      <c r="I5336" t="s">
        <v>40</v>
      </c>
      <c r="J5336" t="s">
        <v>32</v>
      </c>
      <c r="R5336" t="s">
        <v>5476</v>
      </c>
      <c r="S5336" s="16">
        <v>0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</row>
    <row r="5337" spans="1:24" x14ac:dyDescent="0.25">
      <c r="A5337" s="4" t="s">
        <v>24</v>
      </c>
      <c r="B5337" s="12" t="s">
        <v>5469</v>
      </c>
      <c r="D5337">
        <v>28</v>
      </c>
      <c r="E5337" t="s">
        <v>611</v>
      </c>
      <c r="F5337" t="s">
        <v>28</v>
      </c>
      <c r="G5337" t="s">
        <v>172</v>
      </c>
      <c r="H5337" t="s">
        <v>51</v>
      </c>
      <c r="I5337" t="s">
        <v>31</v>
      </c>
      <c r="J5337" t="s">
        <v>32</v>
      </c>
      <c r="R5337" t="s">
        <v>5476</v>
      </c>
      <c r="S5337" s="16">
        <v>35290.886400000003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</row>
    <row r="5338" spans="1:24" x14ac:dyDescent="0.25">
      <c r="A5338" s="4" t="s">
        <v>24</v>
      </c>
      <c r="B5338" s="12" t="s">
        <v>5469</v>
      </c>
      <c r="D5338">
        <v>29</v>
      </c>
      <c r="E5338" t="s">
        <v>171</v>
      </c>
      <c r="F5338" t="s">
        <v>37</v>
      </c>
      <c r="G5338" t="s">
        <v>172</v>
      </c>
      <c r="H5338" t="s">
        <v>51</v>
      </c>
      <c r="I5338" t="s">
        <v>52</v>
      </c>
      <c r="J5338" t="s">
        <v>32</v>
      </c>
      <c r="R5338" t="s">
        <v>5476</v>
      </c>
      <c r="S5338" s="16">
        <v>0</v>
      </c>
      <c r="T5338" s="16">
        <v>0</v>
      </c>
      <c r="U5338" s="16">
        <v>0</v>
      </c>
      <c r="V5338" s="16">
        <v>0</v>
      </c>
      <c r="W5338" s="16">
        <v>0</v>
      </c>
      <c r="X5338" s="16">
        <v>0</v>
      </c>
    </row>
    <row r="5339" spans="1:24" x14ac:dyDescent="0.25">
      <c r="A5339" s="4" t="s">
        <v>24</v>
      </c>
      <c r="B5339" s="12" t="s">
        <v>5469</v>
      </c>
      <c r="D5339">
        <v>30</v>
      </c>
      <c r="E5339" t="s">
        <v>665</v>
      </c>
      <c r="F5339" t="s">
        <v>28</v>
      </c>
      <c r="G5339" t="s">
        <v>172</v>
      </c>
      <c r="H5339" t="s">
        <v>51</v>
      </c>
      <c r="I5339" t="s">
        <v>76</v>
      </c>
      <c r="J5339" t="s">
        <v>32</v>
      </c>
      <c r="R5339" t="s">
        <v>5476</v>
      </c>
      <c r="S5339" s="16">
        <v>9590.2560000000012</v>
      </c>
      <c r="T5339" s="16">
        <v>0</v>
      </c>
      <c r="U5339" s="16">
        <v>0</v>
      </c>
      <c r="V5339" s="16">
        <v>0</v>
      </c>
      <c r="W5339" s="16">
        <v>0</v>
      </c>
      <c r="X5339" s="16">
        <v>0</v>
      </c>
    </row>
    <row r="5340" spans="1:24" x14ac:dyDescent="0.25">
      <c r="A5340" s="4" t="s">
        <v>24</v>
      </c>
      <c r="B5340" s="12" t="s">
        <v>5469</v>
      </c>
      <c r="D5340">
        <v>31</v>
      </c>
      <c r="E5340" t="s">
        <v>507</v>
      </c>
      <c r="F5340" t="s">
        <v>37</v>
      </c>
      <c r="G5340" t="s">
        <v>172</v>
      </c>
      <c r="H5340" t="s">
        <v>51</v>
      </c>
      <c r="I5340" t="s">
        <v>40</v>
      </c>
      <c r="J5340" t="s">
        <v>32</v>
      </c>
      <c r="R5340" t="s">
        <v>5476</v>
      </c>
      <c r="S5340" s="16">
        <v>0</v>
      </c>
      <c r="T5340" s="16">
        <v>0</v>
      </c>
      <c r="U5340" s="16">
        <v>0</v>
      </c>
      <c r="V5340" s="16">
        <v>0</v>
      </c>
      <c r="W5340" s="16">
        <v>0</v>
      </c>
      <c r="X5340" s="16">
        <v>0</v>
      </c>
    </row>
    <row r="5341" spans="1:24" x14ac:dyDescent="0.25">
      <c r="A5341" s="4" t="s">
        <v>24</v>
      </c>
      <c r="B5341" s="12" t="s">
        <v>5469</v>
      </c>
      <c r="D5341">
        <v>32</v>
      </c>
      <c r="E5341" t="s">
        <v>1345</v>
      </c>
      <c r="F5341" t="s">
        <v>28</v>
      </c>
      <c r="G5341" t="s">
        <v>231</v>
      </c>
      <c r="H5341" t="s">
        <v>60</v>
      </c>
      <c r="I5341" t="s">
        <v>86</v>
      </c>
      <c r="J5341" t="s">
        <v>32</v>
      </c>
      <c r="R5341" t="s">
        <v>5476</v>
      </c>
      <c r="S5341" s="16">
        <v>0</v>
      </c>
      <c r="T5341" s="16">
        <v>0</v>
      </c>
      <c r="U5341" s="16">
        <v>0</v>
      </c>
      <c r="V5341" s="16">
        <v>0</v>
      </c>
      <c r="W5341" s="16">
        <v>0</v>
      </c>
      <c r="X5341" s="16">
        <v>0</v>
      </c>
    </row>
    <row r="5342" spans="1:24" x14ac:dyDescent="0.25">
      <c r="A5342" s="4" t="s">
        <v>24</v>
      </c>
      <c r="B5342" s="12" t="s">
        <v>5469</v>
      </c>
      <c r="D5342">
        <v>33</v>
      </c>
      <c r="E5342" t="s">
        <v>753</v>
      </c>
      <c r="F5342" t="s">
        <v>37</v>
      </c>
      <c r="G5342" t="s">
        <v>231</v>
      </c>
      <c r="H5342" t="s">
        <v>60</v>
      </c>
      <c r="I5342" t="s">
        <v>31</v>
      </c>
      <c r="J5342" t="s">
        <v>32</v>
      </c>
      <c r="R5342" t="s">
        <v>5476</v>
      </c>
      <c r="S5342" s="16">
        <v>0</v>
      </c>
      <c r="T5342" s="16">
        <v>0</v>
      </c>
      <c r="U5342" s="16">
        <v>0</v>
      </c>
      <c r="V5342" s="16">
        <v>0</v>
      </c>
      <c r="W5342" s="16">
        <v>0</v>
      </c>
      <c r="X5342" s="16">
        <v>0</v>
      </c>
    </row>
    <row r="5343" spans="1:24" x14ac:dyDescent="0.25">
      <c r="A5343" s="4" t="s">
        <v>24</v>
      </c>
      <c r="B5343" s="12" t="s">
        <v>5469</v>
      </c>
      <c r="D5343">
        <v>34</v>
      </c>
      <c r="E5343" t="s">
        <v>230</v>
      </c>
      <c r="F5343" t="s">
        <v>37</v>
      </c>
      <c r="G5343" t="s">
        <v>231</v>
      </c>
      <c r="H5343" t="s">
        <v>60</v>
      </c>
      <c r="I5343" t="s">
        <v>52</v>
      </c>
      <c r="J5343" t="s">
        <v>32</v>
      </c>
      <c r="R5343" t="s">
        <v>5476</v>
      </c>
      <c r="S5343" s="16">
        <v>0</v>
      </c>
      <c r="T5343" s="16">
        <v>0</v>
      </c>
      <c r="U5343" s="16">
        <v>0</v>
      </c>
      <c r="V5343" s="16">
        <v>0</v>
      </c>
      <c r="W5343" s="16">
        <v>0</v>
      </c>
      <c r="X5343" s="16">
        <v>0</v>
      </c>
    </row>
    <row r="5344" spans="1:24" x14ac:dyDescent="0.25">
      <c r="A5344" s="4" t="s">
        <v>24</v>
      </c>
      <c r="B5344" s="12" t="s">
        <v>5469</v>
      </c>
      <c r="D5344">
        <v>35</v>
      </c>
      <c r="E5344" t="s">
        <v>322</v>
      </c>
      <c r="F5344" t="s">
        <v>37</v>
      </c>
      <c r="G5344" t="s">
        <v>231</v>
      </c>
      <c r="H5344" t="s">
        <v>60</v>
      </c>
      <c r="I5344" t="s">
        <v>76</v>
      </c>
      <c r="J5344" t="s">
        <v>32</v>
      </c>
      <c r="R5344" t="s">
        <v>5476</v>
      </c>
      <c r="S5344" s="16">
        <v>0</v>
      </c>
      <c r="T5344" s="16">
        <v>0</v>
      </c>
      <c r="U5344" s="16">
        <v>0</v>
      </c>
      <c r="V5344" s="16">
        <v>0</v>
      </c>
      <c r="W5344" s="16">
        <v>0</v>
      </c>
      <c r="X5344" s="16">
        <v>0</v>
      </c>
    </row>
    <row r="5345" spans="1:24" x14ac:dyDescent="0.25">
      <c r="A5345" s="4" t="s">
        <v>24</v>
      </c>
      <c r="B5345" s="12" t="s">
        <v>5469</v>
      </c>
      <c r="D5345">
        <v>36</v>
      </c>
      <c r="E5345" t="s">
        <v>491</v>
      </c>
      <c r="F5345" t="s">
        <v>37</v>
      </c>
      <c r="G5345" t="s">
        <v>231</v>
      </c>
      <c r="H5345" t="s">
        <v>60</v>
      </c>
      <c r="I5345" t="s">
        <v>40</v>
      </c>
      <c r="J5345" t="s">
        <v>32</v>
      </c>
      <c r="R5345" t="s">
        <v>5476</v>
      </c>
      <c r="S5345" s="16">
        <v>0</v>
      </c>
      <c r="T5345" s="16">
        <v>0</v>
      </c>
      <c r="U5345" s="16">
        <v>0</v>
      </c>
      <c r="V5345" s="16">
        <v>0</v>
      </c>
      <c r="W5345" s="16">
        <v>0</v>
      </c>
      <c r="X5345" s="16">
        <v>0</v>
      </c>
    </row>
    <row r="5346" spans="1:24" x14ac:dyDescent="0.25">
      <c r="A5346" s="4" t="s">
        <v>24</v>
      </c>
      <c r="B5346" s="12" t="s">
        <v>5469</v>
      </c>
      <c r="D5346">
        <v>37</v>
      </c>
      <c r="E5346" t="s">
        <v>49</v>
      </c>
      <c r="F5346" t="s">
        <v>37</v>
      </c>
      <c r="G5346" t="s">
        <v>50</v>
      </c>
      <c r="H5346" t="s">
        <v>51</v>
      </c>
      <c r="I5346" t="s">
        <v>52</v>
      </c>
      <c r="J5346" t="s">
        <v>32</v>
      </c>
      <c r="R5346" t="s">
        <v>5476</v>
      </c>
      <c r="S5346" s="16">
        <v>0</v>
      </c>
      <c r="T5346" s="16">
        <v>0</v>
      </c>
      <c r="U5346" s="16">
        <v>0</v>
      </c>
      <c r="V5346" s="16">
        <v>0</v>
      </c>
      <c r="W5346" s="16">
        <v>0</v>
      </c>
      <c r="X5346" s="16">
        <v>0</v>
      </c>
    </row>
    <row r="5347" spans="1:24" x14ac:dyDescent="0.25">
      <c r="A5347" s="4" t="s">
        <v>24</v>
      </c>
      <c r="B5347" s="12" t="s">
        <v>5469</v>
      </c>
      <c r="D5347">
        <v>38</v>
      </c>
      <c r="E5347" t="s">
        <v>1058</v>
      </c>
      <c r="F5347" t="s">
        <v>37</v>
      </c>
      <c r="G5347" t="s">
        <v>50</v>
      </c>
      <c r="H5347" t="s">
        <v>51</v>
      </c>
      <c r="I5347" t="s">
        <v>76</v>
      </c>
      <c r="J5347" t="s">
        <v>32</v>
      </c>
      <c r="R5347" t="s">
        <v>5476</v>
      </c>
      <c r="S5347" s="16">
        <v>0</v>
      </c>
      <c r="T5347" s="16">
        <v>0</v>
      </c>
      <c r="U5347" s="16">
        <v>0</v>
      </c>
      <c r="V5347" s="16">
        <v>0</v>
      </c>
      <c r="W5347" s="16">
        <v>0</v>
      </c>
      <c r="X5347" s="16">
        <v>0</v>
      </c>
    </row>
    <row r="5348" spans="1:24" x14ac:dyDescent="0.25">
      <c r="A5348" s="4" t="s">
        <v>24</v>
      </c>
      <c r="B5348" s="12" t="s">
        <v>5469</v>
      </c>
      <c r="D5348">
        <v>39</v>
      </c>
      <c r="E5348" t="s">
        <v>449</v>
      </c>
      <c r="F5348" t="s">
        <v>28</v>
      </c>
      <c r="G5348" t="s">
        <v>50</v>
      </c>
      <c r="H5348" t="s">
        <v>51</v>
      </c>
      <c r="I5348" t="s">
        <v>40</v>
      </c>
      <c r="J5348" t="s">
        <v>32</v>
      </c>
      <c r="R5348" t="s">
        <v>5476</v>
      </c>
      <c r="S5348" s="16">
        <v>6502.8095999999996</v>
      </c>
      <c r="T5348" s="16">
        <v>0</v>
      </c>
      <c r="U5348" s="16">
        <v>0</v>
      </c>
      <c r="V5348" s="16">
        <v>0</v>
      </c>
      <c r="W5348" s="16">
        <v>0</v>
      </c>
      <c r="X5348" s="16">
        <v>0</v>
      </c>
    </row>
    <row r="5349" spans="1:24" x14ac:dyDescent="0.25">
      <c r="A5349" s="4" t="s">
        <v>24</v>
      </c>
      <c r="B5349" s="12" t="s">
        <v>5469</v>
      </c>
      <c r="D5349">
        <v>40</v>
      </c>
      <c r="E5349" t="s">
        <v>361</v>
      </c>
      <c r="F5349" t="s">
        <v>28</v>
      </c>
      <c r="G5349" t="s">
        <v>362</v>
      </c>
      <c r="H5349" t="s">
        <v>30</v>
      </c>
      <c r="I5349" t="s">
        <v>52</v>
      </c>
      <c r="J5349" t="s">
        <v>32</v>
      </c>
      <c r="R5349" t="s">
        <v>5476</v>
      </c>
      <c r="S5349" s="16">
        <v>6141.1327999999994</v>
      </c>
      <c r="T5349" s="16">
        <v>0</v>
      </c>
      <c r="U5349" s="16">
        <v>0</v>
      </c>
      <c r="V5349" s="16">
        <v>0</v>
      </c>
      <c r="W5349" s="16">
        <v>0</v>
      </c>
      <c r="X5349" s="16">
        <v>0</v>
      </c>
    </row>
    <row r="5350" spans="1:24" x14ac:dyDescent="0.25">
      <c r="A5350" s="4" t="s">
        <v>24</v>
      </c>
      <c r="B5350" s="12" t="s">
        <v>5469</v>
      </c>
      <c r="D5350">
        <v>41</v>
      </c>
      <c r="E5350" t="s">
        <v>482</v>
      </c>
      <c r="F5350" t="s">
        <v>28</v>
      </c>
      <c r="G5350" t="s">
        <v>362</v>
      </c>
      <c r="H5350" t="s">
        <v>30</v>
      </c>
      <c r="I5350" t="s">
        <v>76</v>
      </c>
      <c r="J5350" t="s">
        <v>32</v>
      </c>
      <c r="R5350" t="s">
        <v>5476</v>
      </c>
      <c r="S5350" s="16">
        <v>-24816.000000000007</v>
      </c>
      <c r="T5350" s="16">
        <v>0</v>
      </c>
      <c r="U5350" s="16">
        <v>0</v>
      </c>
      <c r="V5350" s="16">
        <v>0</v>
      </c>
      <c r="W5350" s="16">
        <v>0</v>
      </c>
      <c r="X5350" s="16">
        <v>0</v>
      </c>
    </row>
    <row r="5351" spans="1:24" x14ac:dyDescent="0.25">
      <c r="A5351" s="4" t="s">
        <v>24</v>
      </c>
      <c r="B5351" s="12" t="s">
        <v>5469</v>
      </c>
      <c r="D5351">
        <v>42</v>
      </c>
      <c r="E5351" t="s">
        <v>517</v>
      </c>
      <c r="F5351" t="s">
        <v>28</v>
      </c>
      <c r="G5351" t="s">
        <v>362</v>
      </c>
      <c r="H5351" t="s">
        <v>30</v>
      </c>
      <c r="I5351" t="s">
        <v>40</v>
      </c>
      <c r="J5351" t="s">
        <v>32</v>
      </c>
      <c r="R5351" t="s">
        <v>5476</v>
      </c>
      <c r="S5351" s="16">
        <v>48404.736000000004</v>
      </c>
      <c r="T5351" s="16">
        <v>0</v>
      </c>
      <c r="U5351" s="16">
        <v>0</v>
      </c>
      <c r="V5351" s="16">
        <v>0</v>
      </c>
      <c r="W5351" s="16">
        <v>0</v>
      </c>
      <c r="X5351" s="16">
        <v>0</v>
      </c>
    </row>
    <row r="5352" spans="1:24" x14ac:dyDescent="0.25">
      <c r="A5352" s="4" t="s">
        <v>24</v>
      </c>
      <c r="B5352" s="12" t="s">
        <v>5469</v>
      </c>
      <c r="D5352">
        <v>43</v>
      </c>
      <c r="E5352" t="s">
        <v>777</v>
      </c>
      <c r="F5352" t="s">
        <v>28</v>
      </c>
      <c r="G5352" t="s">
        <v>778</v>
      </c>
      <c r="H5352" t="s">
        <v>51</v>
      </c>
      <c r="I5352" t="s">
        <v>76</v>
      </c>
      <c r="J5352" t="s">
        <v>32</v>
      </c>
      <c r="R5352" t="s">
        <v>5476</v>
      </c>
      <c r="S5352" s="16">
        <v>0</v>
      </c>
      <c r="T5352" s="16">
        <v>0</v>
      </c>
      <c r="U5352" s="16">
        <v>0</v>
      </c>
      <c r="V5352" s="16">
        <v>0</v>
      </c>
      <c r="W5352" s="16">
        <v>0</v>
      </c>
      <c r="X5352" s="16">
        <v>0</v>
      </c>
    </row>
    <row r="5353" spans="1:24" x14ac:dyDescent="0.25">
      <c r="A5353" s="4" t="s">
        <v>24</v>
      </c>
      <c r="B5353" s="12" t="s">
        <v>5469</v>
      </c>
      <c r="D5353">
        <v>44</v>
      </c>
      <c r="E5353" t="s">
        <v>875</v>
      </c>
      <c r="F5353" t="s">
        <v>28</v>
      </c>
      <c r="G5353" t="s">
        <v>778</v>
      </c>
      <c r="H5353" t="s">
        <v>51</v>
      </c>
      <c r="I5353" t="s">
        <v>40</v>
      </c>
      <c r="J5353" t="s">
        <v>32</v>
      </c>
      <c r="R5353" t="s">
        <v>5476</v>
      </c>
      <c r="S5353" s="16">
        <v>-11888.64</v>
      </c>
      <c r="T5353" s="16">
        <v>0</v>
      </c>
      <c r="U5353" s="16">
        <v>0</v>
      </c>
      <c r="V5353" s="16">
        <v>0</v>
      </c>
      <c r="W5353" s="16">
        <v>0</v>
      </c>
      <c r="X5353" s="16">
        <v>0</v>
      </c>
    </row>
    <row r="5354" spans="1:24" x14ac:dyDescent="0.25">
      <c r="A5354" s="4" t="s">
        <v>24</v>
      </c>
      <c r="B5354" s="12" t="s">
        <v>5469</v>
      </c>
      <c r="D5354">
        <v>45</v>
      </c>
      <c r="E5354" t="s">
        <v>352</v>
      </c>
      <c r="F5354" t="s">
        <v>37</v>
      </c>
      <c r="G5354" t="s">
        <v>318</v>
      </c>
      <c r="H5354" t="s">
        <v>81</v>
      </c>
      <c r="I5354" t="s">
        <v>86</v>
      </c>
      <c r="J5354" t="s">
        <v>32</v>
      </c>
      <c r="R5354" t="s">
        <v>5476</v>
      </c>
      <c r="S5354" s="16">
        <v>0</v>
      </c>
      <c r="T5354" s="16">
        <v>0</v>
      </c>
      <c r="U5354" s="16">
        <v>0</v>
      </c>
      <c r="V5354" s="16">
        <v>0</v>
      </c>
      <c r="W5354" s="16">
        <v>0</v>
      </c>
      <c r="X5354" s="16">
        <v>0</v>
      </c>
    </row>
    <row r="5355" spans="1:24" x14ac:dyDescent="0.25">
      <c r="A5355" s="4" t="s">
        <v>24</v>
      </c>
      <c r="B5355" s="12" t="s">
        <v>5469</v>
      </c>
      <c r="D5355">
        <v>46</v>
      </c>
      <c r="E5355" t="s">
        <v>565</v>
      </c>
      <c r="F5355" t="s">
        <v>37</v>
      </c>
      <c r="G5355" t="s">
        <v>318</v>
      </c>
      <c r="H5355" t="s">
        <v>81</v>
      </c>
      <c r="I5355" t="s">
        <v>31</v>
      </c>
      <c r="J5355" t="s">
        <v>32</v>
      </c>
      <c r="R5355" t="s">
        <v>5476</v>
      </c>
      <c r="S5355" s="16">
        <v>0</v>
      </c>
      <c r="T5355" s="16">
        <v>0</v>
      </c>
      <c r="U5355" s="16">
        <v>0</v>
      </c>
      <c r="V5355" s="16">
        <v>0</v>
      </c>
      <c r="W5355" s="16">
        <v>0</v>
      </c>
      <c r="X5355" s="16">
        <v>0</v>
      </c>
    </row>
    <row r="5356" spans="1:24" x14ac:dyDescent="0.25">
      <c r="A5356" s="4" t="s">
        <v>24</v>
      </c>
      <c r="B5356" s="12" t="s">
        <v>5469</v>
      </c>
      <c r="D5356">
        <v>47</v>
      </c>
      <c r="E5356" t="s">
        <v>1228</v>
      </c>
      <c r="F5356" t="s">
        <v>37</v>
      </c>
      <c r="G5356" t="s">
        <v>318</v>
      </c>
      <c r="H5356" t="s">
        <v>81</v>
      </c>
      <c r="I5356" t="s">
        <v>52</v>
      </c>
      <c r="J5356" t="s">
        <v>32</v>
      </c>
      <c r="R5356" t="s">
        <v>5476</v>
      </c>
      <c r="S5356" s="16">
        <v>0</v>
      </c>
      <c r="T5356" s="16">
        <v>0</v>
      </c>
      <c r="U5356" s="16">
        <v>0</v>
      </c>
      <c r="V5356" s="16">
        <v>0</v>
      </c>
      <c r="W5356" s="16">
        <v>0</v>
      </c>
      <c r="X5356" s="16">
        <v>0</v>
      </c>
    </row>
    <row r="5357" spans="1:24" x14ac:dyDescent="0.25">
      <c r="A5357" s="4" t="s">
        <v>24</v>
      </c>
      <c r="B5357" s="12" t="s">
        <v>5469</v>
      </c>
      <c r="D5357">
        <v>48</v>
      </c>
      <c r="E5357" t="s">
        <v>493</v>
      </c>
      <c r="F5357" t="s">
        <v>37</v>
      </c>
      <c r="G5357" t="s">
        <v>318</v>
      </c>
      <c r="H5357" t="s">
        <v>81</v>
      </c>
      <c r="I5357" t="s">
        <v>76</v>
      </c>
      <c r="J5357" t="s">
        <v>32</v>
      </c>
      <c r="R5357" t="s">
        <v>5476</v>
      </c>
      <c r="S5357" s="16">
        <v>0</v>
      </c>
      <c r="T5357" s="16">
        <v>0</v>
      </c>
      <c r="U5357" s="16">
        <v>0</v>
      </c>
      <c r="V5357" s="16">
        <v>0</v>
      </c>
      <c r="W5357" s="16">
        <v>0</v>
      </c>
      <c r="X5357" s="16">
        <v>0</v>
      </c>
    </row>
    <row r="5358" spans="1:24" x14ac:dyDescent="0.25">
      <c r="A5358" s="4" t="s">
        <v>24</v>
      </c>
      <c r="B5358" s="12" t="s">
        <v>5469</v>
      </c>
      <c r="D5358">
        <v>49</v>
      </c>
      <c r="E5358" t="s">
        <v>317</v>
      </c>
      <c r="F5358" t="s">
        <v>28</v>
      </c>
      <c r="G5358" t="s">
        <v>318</v>
      </c>
      <c r="H5358" t="s">
        <v>81</v>
      </c>
      <c r="I5358" t="s">
        <v>40</v>
      </c>
      <c r="J5358" t="s">
        <v>32</v>
      </c>
      <c r="R5358" t="s">
        <v>5476</v>
      </c>
      <c r="S5358" s="16">
        <v>0</v>
      </c>
      <c r="T5358" s="16">
        <v>0</v>
      </c>
      <c r="U5358" s="16">
        <v>0</v>
      </c>
      <c r="V5358" s="16">
        <v>0</v>
      </c>
      <c r="W5358" s="16">
        <v>0</v>
      </c>
      <c r="X5358" s="16">
        <v>0</v>
      </c>
    </row>
    <row r="5359" spans="1:24" x14ac:dyDescent="0.25">
      <c r="A5359" s="4" t="s">
        <v>24</v>
      </c>
      <c r="B5359" s="12" t="s">
        <v>5469</v>
      </c>
      <c r="D5359">
        <v>50</v>
      </c>
      <c r="E5359" t="s">
        <v>676</v>
      </c>
      <c r="F5359" t="s">
        <v>37</v>
      </c>
      <c r="G5359" t="s">
        <v>383</v>
      </c>
      <c r="H5359" t="s">
        <v>51</v>
      </c>
      <c r="I5359" t="s">
        <v>76</v>
      </c>
      <c r="J5359" t="s">
        <v>32</v>
      </c>
      <c r="R5359" t="s">
        <v>5476</v>
      </c>
      <c r="S5359" s="16">
        <v>0</v>
      </c>
      <c r="T5359" s="16">
        <v>0</v>
      </c>
      <c r="U5359" s="16">
        <v>0</v>
      </c>
      <c r="V5359" s="16">
        <v>0</v>
      </c>
      <c r="W5359" s="16">
        <v>0</v>
      </c>
      <c r="X5359" s="16">
        <v>0</v>
      </c>
    </row>
    <row r="5360" spans="1:24" x14ac:dyDescent="0.25">
      <c r="A5360" s="4" t="s">
        <v>24</v>
      </c>
      <c r="B5360" s="12" t="s">
        <v>5469</v>
      </c>
      <c r="D5360">
        <v>51</v>
      </c>
      <c r="E5360" t="s">
        <v>382</v>
      </c>
      <c r="F5360" t="s">
        <v>37</v>
      </c>
      <c r="G5360" t="s">
        <v>383</v>
      </c>
      <c r="H5360" t="s">
        <v>51</v>
      </c>
      <c r="I5360" t="s">
        <v>40</v>
      </c>
      <c r="J5360" t="s">
        <v>32</v>
      </c>
      <c r="R5360" t="s">
        <v>5476</v>
      </c>
      <c r="S5360" s="16">
        <v>0</v>
      </c>
      <c r="T5360" s="16">
        <v>0</v>
      </c>
      <c r="U5360" s="16">
        <v>0</v>
      </c>
      <c r="V5360" s="16">
        <v>0</v>
      </c>
      <c r="W5360" s="16">
        <v>0</v>
      </c>
      <c r="X5360" s="16">
        <v>0</v>
      </c>
    </row>
    <row r="5361" spans="1:24" x14ac:dyDescent="0.25">
      <c r="A5361" s="4" t="s">
        <v>24</v>
      </c>
      <c r="B5361" s="12" t="s">
        <v>5469</v>
      </c>
      <c r="D5361">
        <v>52</v>
      </c>
      <c r="E5361" t="s">
        <v>1435</v>
      </c>
      <c r="F5361" t="s">
        <v>28</v>
      </c>
      <c r="G5361" t="s">
        <v>133</v>
      </c>
      <c r="H5361" t="s">
        <v>30</v>
      </c>
      <c r="I5361" t="s">
        <v>31</v>
      </c>
      <c r="J5361" t="s">
        <v>32</v>
      </c>
      <c r="R5361" t="s">
        <v>5476</v>
      </c>
      <c r="S5361" s="16">
        <v>-3740.7743999999993</v>
      </c>
      <c r="T5361" s="16">
        <v>0</v>
      </c>
      <c r="U5361" s="16">
        <v>0</v>
      </c>
      <c r="V5361" s="16">
        <v>0</v>
      </c>
      <c r="W5361" s="16">
        <v>0</v>
      </c>
      <c r="X5361" s="16">
        <v>0</v>
      </c>
    </row>
    <row r="5362" spans="1:24" x14ac:dyDescent="0.25">
      <c r="A5362" s="4" t="s">
        <v>24</v>
      </c>
      <c r="B5362" s="12" t="s">
        <v>5469</v>
      </c>
      <c r="D5362">
        <v>53</v>
      </c>
      <c r="E5362" t="s">
        <v>536</v>
      </c>
      <c r="F5362" t="s">
        <v>37</v>
      </c>
      <c r="G5362" t="s">
        <v>133</v>
      </c>
      <c r="H5362" t="s">
        <v>30</v>
      </c>
      <c r="I5362" t="s">
        <v>52</v>
      </c>
      <c r="J5362" t="s">
        <v>32</v>
      </c>
      <c r="R5362" t="s">
        <v>5476</v>
      </c>
      <c r="S5362" s="16">
        <v>0</v>
      </c>
      <c r="T5362" s="16">
        <v>0</v>
      </c>
      <c r="U5362" s="16">
        <v>0</v>
      </c>
      <c r="V5362" s="16">
        <v>0</v>
      </c>
      <c r="W5362" s="16">
        <v>0</v>
      </c>
      <c r="X5362" s="16">
        <v>0</v>
      </c>
    </row>
    <row r="5363" spans="1:24" x14ac:dyDescent="0.25">
      <c r="A5363" s="4" t="s">
        <v>24</v>
      </c>
      <c r="B5363" s="12" t="s">
        <v>5469</v>
      </c>
      <c r="D5363">
        <v>54</v>
      </c>
      <c r="E5363" t="s">
        <v>132</v>
      </c>
      <c r="F5363" t="s">
        <v>37</v>
      </c>
      <c r="G5363" t="s">
        <v>133</v>
      </c>
      <c r="H5363" t="s">
        <v>30</v>
      </c>
      <c r="I5363" t="s">
        <v>76</v>
      </c>
      <c r="J5363" t="s">
        <v>32</v>
      </c>
      <c r="R5363" t="s">
        <v>5476</v>
      </c>
      <c r="S5363" s="16">
        <v>0</v>
      </c>
      <c r="T5363" s="16">
        <v>0</v>
      </c>
      <c r="U5363" s="16">
        <v>0</v>
      </c>
      <c r="V5363" s="16">
        <v>0</v>
      </c>
      <c r="W5363" s="16">
        <v>0</v>
      </c>
      <c r="X5363" s="16">
        <v>0</v>
      </c>
    </row>
    <row r="5364" spans="1:24" x14ac:dyDescent="0.25">
      <c r="A5364" s="4" t="s">
        <v>24</v>
      </c>
      <c r="B5364" s="12" t="s">
        <v>5469</v>
      </c>
      <c r="D5364">
        <v>55</v>
      </c>
      <c r="E5364" t="s">
        <v>396</v>
      </c>
      <c r="F5364" t="s">
        <v>37</v>
      </c>
      <c r="G5364" t="s">
        <v>133</v>
      </c>
      <c r="H5364" t="s">
        <v>30</v>
      </c>
      <c r="I5364" t="s">
        <v>40</v>
      </c>
      <c r="J5364" t="s">
        <v>32</v>
      </c>
      <c r="R5364" t="s">
        <v>5476</v>
      </c>
      <c r="S5364" s="16">
        <v>0</v>
      </c>
      <c r="T5364" s="16">
        <v>0</v>
      </c>
      <c r="U5364" s="16">
        <v>0</v>
      </c>
      <c r="V5364" s="16">
        <v>0</v>
      </c>
      <c r="W5364" s="16">
        <v>0</v>
      </c>
      <c r="X5364" s="16">
        <v>0</v>
      </c>
    </row>
    <row r="5365" spans="1:24" x14ac:dyDescent="0.25">
      <c r="A5365" s="4" t="s">
        <v>24</v>
      </c>
      <c r="B5365" s="12" t="s">
        <v>5469</v>
      </c>
      <c r="D5365">
        <v>56</v>
      </c>
      <c r="E5365" t="s">
        <v>636</v>
      </c>
      <c r="F5365" t="s">
        <v>37</v>
      </c>
      <c r="G5365" t="s">
        <v>214</v>
      </c>
      <c r="H5365" t="s">
        <v>81</v>
      </c>
      <c r="I5365" t="s">
        <v>86</v>
      </c>
      <c r="J5365" t="s">
        <v>32</v>
      </c>
      <c r="R5365" t="s">
        <v>5476</v>
      </c>
      <c r="S5365" s="16">
        <v>0</v>
      </c>
      <c r="T5365" s="16">
        <v>0</v>
      </c>
      <c r="U5365" s="16">
        <v>0</v>
      </c>
      <c r="V5365" s="16">
        <v>0</v>
      </c>
      <c r="W5365" s="16">
        <v>0</v>
      </c>
      <c r="X5365" s="16">
        <v>0</v>
      </c>
    </row>
    <row r="5366" spans="1:24" x14ac:dyDescent="0.25">
      <c r="A5366" s="4" t="s">
        <v>24</v>
      </c>
      <c r="B5366" s="12" t="s">
        <v>5469</v>
      </c>
      <c r="D5366">
        <v>57</v>
      </c>
      <c r="E5366" t="s">
        <v>213</v>
      </c>
      <c r="F5366" t="s">
        <v>37</v>
      </c>
      <c r="G5366" t="s">
        <v>214</v>
      </c>
      <c r="H5366" t="s">
        <v>81</v>
      </c>
      <c r="I5366" t="s">
        <v>31</v>
      </c>
      <c r="J5366" t="s">
        <v>32</v>
      </c>
      <c r="R5366" t="s">
        <v>5476</v>
      </c>
      <c r="S5366" s="16">
        <v>0</v>
      </c>
      <c r="T5366" s="16">
        <v>0</v>
      </c>
      <c r="U5366" s="16">
        <v>0</v>
      </c>
      <c r="V5366" s="16">
        <v>0</v>
      </c>
      <c r="W5366" s="16">
        <v>0</v>
      </c>
      <c r="X5366" s="16">
        <v>0</v>
      </c>
    </row>
    <row r="5367" spans="1:24" x14ac:dyDescent="0.25">
      <c r="A5367" s="4" t="s">
        <v>24</v>
      </c>
      <c r="B5367" s="12" t="s">
        <v>5469</v>
      </c>
      <c r="D5367">
        <v>58</v>
      </c>
      <c r="E5367" t="s">
        <v>722</v>
      </c>
      <c r="F5367" t="s">
        <v>28</v>
      </c>
      <c r="G5367" t="s">
        <v>214</v>
      </c>
      <c r="H5367" t="s">
        <v>81</v>
      </c>
      <c r="I5367" t="s">
        <v>52</v>
      </c>
      <c r="J5367" t="s">
        <v>32</v>
      </c>
      <c r="R5367" t="s">
        <v>5476</v>
      </c>
      <c r="S5367" s="16">
        <v>0</v>
      </c>
      <c r="T5367" s="16">
        <v>0</v>
      </c>
      <c r="U5367" s="16">
        <v>0</v>
      </c>
      <c r="V5367" s="16">
        <v>0</v>
      </c>
      <c r="W5367" s="16">
        <v>0</v>
      </c>
      <c r="X5367" s="16">
        <v>0</v>
      </c>
    </row>
    <row r="5368" spans="1:24" x14ac:dyDescent="0.25">
      <c r="A5368" s="4" t="s">
        <v>24</v>
      </c>
      <c r="B5368" s="12" t="s">
        <v>5469</v>
      </c>
      <c r="D5368">
        <v>59</v>
      </c>
      <c r="E5368" t="s">
        <v>456</v>
      </c>
      <c r="F5368" t="s">
        <v>37</v>
      </c>
      <c r="G5368" t="s">
        <v>214</v>
      </c>
      <c r="H5368" t="s">
        <v>81</v>
      </c>
      <c r="I5368" t="s">
        <v>76</v>
      </c>
      <c r="J5368" t="s">
        <v>32</v>
      </c>
      <c r="R5368" t="s">
        <v>5476</v>
      </c>
      <c r="S5368" s="16">
        <v>0</v>
      </c>
      <c r="T5368" s="16">
        <v>0</v>
      </c>
      <c r="U5368" s="16">
        <v>0</v>
      </c>
      <c r="V5368" s="16">
        <v>0</v>
      </c>
      <c r="W5368" s="16">
        <v>0</v>
      </c>
      <c r="X5368" s="16">
        <v>0</v>
      </c>
    </row>
    <row r="5369" spans="1:24" x14ac:dyDescent="0.25">
      <c r="A5369" s="4" t="s">
        <v>24</v>
      </c>
      <c r="B5369" s="12" t="s">
        <v>5469</v>
      </c>
      <c r="D5369">
        <v>60</v>
      </c>
      <c r="E5369" t="s">
        <v>513</v>
      </c>
      <c r="F5369" t="s">
        <v>37</v>
      </c>
      <c r="G5369" t="s">
        <v>214</v>
      </c>
      <c r="H5369" t="s">
        <v>81</v>
      </c>
      <c r="I5369" t="s">
        <v>40</v>
      </c>
      <c r="J5369" t="s">
        <v>32</v>
      </c>
      <c r="R5369" t="s">
        <v>5476</v>
      </c>
      <c r="S5369" s="16">
        <v>0</v>
      </c>
      <c r="T5369" s="16">
        <v>0</v>
      </c>
      <c r="U5369" s="16">
        <v>0</v>
      </c>
      <c r="V5369" s="16">
        <v>0</v>
      </c>
      <c r="W5369" s="16">
        <v>0</v>
      </c>
      <c r="X5369" s="16">
        <v>0</v>
      </c>
    </row>
    <row r="5370" spans="1:24" x14ac:dyDescent="0.25">
      <c r="A5370" s="4" t="s">
        <v>24</v>
      </c>
      <c r="B5370" s="12" t="s">
        <v>5469</v>
      </c>
      <c r="D5370">
        <v>61</v>
      </c>
      <c r="E5370" t="s">
        <v>671</v>
      </c>
      <c r="F5370" t="s">
        <v>37</v>
      </c>
      <c r="G5370" t="s">
        <v>113</v>
      </c>
      <c r="H5370" t="s">
        <v>60</v>
      </c>
      <c r="I5370" t="s">
        <v>31</v>
      </c>
      <c r="J5370" t="s">
        <v>32</v>
      </c>
      <c r="R5370" t="s">
        <v>5476</v>
      </c>
      <c r="S5370" s="16">
        <v>0</v>
      </c>
      <c r="T5370" s="16">
        <v>0</v>
      </c>
      <c r="U5370" s="16">
        <v>0</v>
      </c>
      <c r="V5370" s="16">
        <v>0</v>
      </c>
      <c r="W5370" s="16">
        <v>0</v>
      </c>
      <c r="X5370" s="16">
        <v>0</v>
      </c>
    </row>
    <row r="5371" spans="1:24" x14ac:dyDescent="0.25">
      <c r="A5371" s="4" t="s">
        <v>24</v>
      </c>
      <c r="B5371" s="12" t="s">
        <v>5469</v>
      </c>
      <c r="D5371">
        <v>62</v>
      </c>
      <c r="E5371" t="s">
        <v>112</v>
      </c>
      <c r="F5371" t="s">
        <v>37</v>
      </c>
      <c r="G5371" t="s">
        <v>113</v>
      </c>
      <c r="H5371" t="s">
        <v>60</v>
      </c>
      <c r="I5371" t="s">
        <v>52</v>
      </c>
      <c r="J5371" t="s">
        <v>32</v>
      </c>
      <c r="R5371" t="s">
        <v>5476</v>
      </c>
      <c r="S5371" s="16">
        <v>0</v>
      </c>
      <c r="T5371" s="16">
        <v>0</v>
      </c>
      <c r="U5371" s="16">
        <v>0</v>
      </c>
      <c r="V5371" s="16">
        <v>0</v>
      </c>
      <c r="W5371" s="16">
        <v>0</v>
      </c>
      <c r="X5371" s="16">
        <v>0</v>
      </c>
    </row>
    <row r="5372" spans="1:24" x14ac:dyDescent="0.25">
      <c r="A5372" s="4" t="s">
        <v>24</v>
      </c>
      <c r="B5372" s="12" t="s">
        <v>5469</v>
      </c>
      <c r="D5372">
        <v>63</v>
      </c>
      <c r="E5372" t="s">
        <v>161</v>
      </c>
      <c r="F5372" t="s">
        <v>37</v>
      </c>
      <c r="G5372" t="s">
        <v>113</v>
      </c>
      <c r="H5372" t="s">
        <v>60</v>
      </c>
      <c r="I5372" t="s">
        <v>76</v>
      </c>
      <c r="J5372" t="s">
        <v>32</v>
      </c>
      <c r="R5372" t="s">
        <v>5476</v>
      </c>
      <c r="S5372" s="16">
        <v>0</v>
      </c>
      <c r="T5372" s="16">
        <v>0</v>
      </c>
      <c r="U5372" s="16">
        <v>0</v>
      </c>
      <c r="V5372" s="16">
        <v>0</v>
      </c>
      <c r="W5372" s="16">
        <v>0</v>
      </c>
      <c r="X5372" s="16">
        <v>0</v>
      </c>
    </row>
    <row r="5373" spans="1:24" x14ac:dyDescent="0.25">
      <c r="A5373" s="4" t="s">
        <v>24</v>
      </c>
      <c r="B5373" s="12" t="s">
        <v>5469</v>
      </c>
      <c r="D5373">
        <v>64</v>
      </c>
      <c r="E5373" t="s">
        <v>600</v>
      </c>
      <c r="F5373" t="s">
        <v>37</v>
      </c>
      <c r="G5373" t="s">
        <v>113</v>
      </c>
      <c r="H5373" t="s">
        <v>60</v>
      </c>
      <c r="I5373" t="s">
        <v>40</v>
      </c>
      <c r="J5373" t="s">
        <v>32</v>
      </c>
      <c r="R5373" t="s">
        <v>5476</v>
      </c>
      <c r="S5373" s="16">
        <v>0</v>
      </c>
      <c r="T5373" s="16">
        <v>0</v>
      </c>
      <c r="U5373" s="16">
        <v>0</v>
      </c>
      <c r="V5373" s="16">
        <v>0</v>
      </c>
      <c r="W5373" s="16">
        <v>0</v>
      </c>
      <c r="X5373" s="16">
        <v>0</v>
      </c>
    </row>
    <row r="5374" spans="1:24" x14ac:dyDescent="0.25">
      <c r="A5374" s="4" t="s">
        <v>24</v>
      </c>
      <c r="B5374" s="12" t="s">
        <v>5469</v>
      </c>
      <c r="D5374">
        <v>65</v>
      </c>
      <c r="E5374" t="s">
        <v>414</v>
      </c>
      <c r="F5374" t="s">
        <v>37</v>
      </c>
      <c r="G5374" t="s">
        <v>195</v>
      </c>
      <c r="H5374" t="s">
        <v>39</v>
      </c>
      <c r="I5374" t="s">
        <v>31</v>
      </c>
      <c r="J5374" t="s">
        <v>32</v>
      </c>
      <c r="R5374" t="s">
        <v>5476</v>
      </c>
      <c r="S5374" s="16">
        <v>0</v>
      </c>
      <c r="T5374" s="16">
        <v>0</v>
      </c>
      <c r="U5374" s="16">
        <v>0</v>
      </c>
      <c r="V5374" s="16">
        <v>0</v>
      </c>
      <c r="W5374" s="16">
        <v>0</v>
      </c>
      <c r="X5374" s="16">
        <v>0</v>
      </c>
    </row>
    <row r="5375" spans="1:24" x14ac:dyDescent="0.25">
      <c r="A5375" s="4" t="s">
        <v>24</v>
      </c>
      <c r="B5375" s="12" t="s">
        <v>5469</v>
      </c>
      <c r="D5375">
        <v>66</v>
      </c>
      <c r="E5375" t="s">
        <v>194</v>
      </c>
      <c r="F5375" t="s">
        <v>37</v>
      </c>
      <c r="G5375" t="s">
        <v>195</v>
      </c>
      <c r="H5375" t="s">
        <v>39</v>
      </c>
      <c r="I5375" t="s">
        <v>52</v>
      </c>
      <c r="J5375" t="s">
        <v>32</v>
      </c>
      <c r="R5375" t="s">
        <v>5476</v>
      </c>
      <c r="S5375" s="16">
        <v>0</v>
      </c>
      <c r="T5375" s="16">
        <v>0</v>
      </c>
      <c r="U5375" s="16">
        <v>0</v>
      </c>
      <c r="V5375" s="16">
        <v>0</v>
      </c>
      <c r="W5375" s="16">
        <v>0</v>
      </c>
      <c r="X5375" s="16">
        <v>0</v>
      </c>
    </row>
    <row r="5376" spans="1:24" x14ac:dyDescent="0.25">
      <c r="A5376" s="4" t="s">
        <v>24</v>
      </c>
      <c r="B5376" s="12" t="s">
        <v>5469</v>
      </c>
      <c r="D5376">
        <v>67</v>
      </c>
      <c r="E5376" t="s">
        <v>476</v>
      </c>
      <c r="F5376" t="s">
        <v>37</v>
      </c>
      <c r="G5376" t="s">
        <v>195</v>
      </c>
      <c r="H5376" t="s">
        <v>39</v>
      </c>
      <c r="I5376" t="s">
        <v>76</v>
      </c>
      <c r="J5376" t="s">
        <v>32</v>
      </c>
      <c r="R5376" t="s">
        <v>5476</v>
      </c>
      <c r="S5376" s="16">
        <v>0</v>
      </c>
      <c r="T5376" s="16">
        <v>0</v>
      </c>
      <c r="U5376" s="16">
        <v>0</v>
      </c>
      <c r="V5376" s="16">
        <v>0</v>
      </c>
      <c r="W5376" s="16">
        <v>0</v>
      </c>
      <c r="X5376" s="16">
        <v>0</v>
      </c>
    </row>
    <row r="5377" spans="1:24" x14ac:dyDescent="0.25">
      <c r="A5377" s="4" t="s">
        <v>24</v>
      </c>
      <c r="B5377" s="12" t="s">
        <v>5469</v>
      </c>
      <c r="D5377">
        <v>68</v>
      </c>
      <c r="E5377" t="s">
        <v>579</v>
      </c>
      <c r="F5377" t="s">
        <v>37</v>
      </c>
      <c r="G5377" t="s">
        <v>195</v>
      </c>
      <c r="H5377" t="s">
        <v>39</v>
      </c>
      <c r="I5377" t="s">
        <v>40</v>
      </c>
      <c r="J5377" t="s">
        <v>32</v>
      </c>
      <c r="R5377" t="s">
        <v>5476</v>
      </c>
      <c r="S5377" s="16">
        <v>0</v>
      </c>
      <c r="T5377" s="16">
        <v>0</v>
      </c>
      <c r="U5377" s="16">
        <v>0</v>
      </c>
      <c r="V5377" s="16">
        <v>0</v>
      </c>
      <c r="W5377" s="16">
        <v>0</v>
      </c>
      <c r="X5377" s="16">
        <v>0</v>
      </c>
    </row>
    <row r="5378" spans="1:24" x14ac:dyDescent="0.25">
      <c r="A5378" s="4" t="s">
        <v>24</v>
      </c>
      <c r="B5378" s="12" t="s">
        <v>5469</v>
      </c>
      <c r="D5378">
        <v>69</v>
      </c>
      <c r="E5378" t="s">
        <v>200</v>
      </c>
      <c r="F5378" t="s">
        <v>28</v>
      </c>
      <c r="G5378" t="s">
        <v>201</v>
      </c>
      <c r="H5378" t="s">
        <v>39</v>
      </c>
      <c r="I5378" t="s">
        <v>52</v>
      </c>
      <c r="J5378" t="s">
        <v>32</v>
      </c>
      <c r="R5378" t="s">
        <v>5476</v>
      </c>
      <c r="S5378" s="16">
        <v>0</v>
      </c>
      <c r="T5378" s="16">
        <v>0</v>
      </c>
      <c r="U5378" s="16">
        <v>0</v>
      </c>
      <c r="V5378" s="16">
        <v>0</v>
      </c>
      <c r="W5378" s="16">
        <v>0</v>
      </c>
      <c r="X5378" s="16">
        <v>0</v>
      </c>
    </row>
    <row r="5379" spans="1:24" x14ac:dyDescent="0.25">
      <c r="A5379" s="4" t="s">
        <v>24</v>
      </c>
      <c r="B5379" s="12" t="s">
        <v>5469</v>
      </c>
      <c r="D5379">
        <v>70</v>
      </c>
      <c r="E5379" t="s">
        <v>407</v>
      </c>
      <c r="F5379" t="s">
        <v>37</v>
      </c>
      <c r="G5379" t="s">
        <v>201</v>
      </c>
      <c r="H5379" t="s">
        <v>39</v>
      </c>
      <c r="I5379" t="s">
        <v>76</v>
      </c>
      <c r="J5379" t="s">
        <v>32</v>
      </c>
      <c r="R5379" t="s">
        <v>5476</v>
      </c>
      <c r="S5379" s="16">
        <v>0</v>
      </c>
      <c r="T5379" s="16">
        <v>0</v>
      </c>
      <c r="U5379" s="16">
        <v>0</v>
      </c>
      <c r="V5379" s="16">
        <v>0</v>
      </c>
      <c r="W5379" s="16">
        <v>0</v>
      </c>
      <c r="X5379" s="16">
        <v>0</v>
      </c>
    </row>
    <row r="5380" spans="1:24" x14ac:dyDescent="0.25">
      <c r="A5380" s="4" t="s">
        <v>24</v>
      </c>
      <c r="B5380" s="12" t="s">
        <v>5469</v>
      </c>
      <c r="D5380">
        <v>71</v>
      </c>
      <c r="E5380" t="s">
        <v>1147</v>
      </c>
      <c r="F5380" t="s">
        <v>37</v>
      </c>
      <c r="G5380" t="s">
        <v>201</v>
      </c>
      <c r="H5380" t="s">
        <v>39</v>
      </c>
      <c r="I5380" t="s">
        <v>40</v>
      </c>
      <c r="J5380" t="s">
        <v>32</v>
      </c>
      <c r="R5380" t="s">
        <v>5476</v>
      </c>
      <c r="S5380" s="16">
        <v>0</v>
      </c>
      <c r="T5380" s="16">
        <v>0</v>
      </c>
      <c r="U5380" s="16">
        <v>0</v>
      </c>
      <c r="V5380" s="16">
        <v>0</v>
      </c>
      <c r="W5380" s="16">
        <v>0</v>
      </c>
      <c r="X5380" s="16">
        <v>0</v>
      </c>
    </row>
    <row r="5381" spans="1:24" x14ac:dyDescent="0.25">
      <c r="A5381" s="4" t="s">
        <v>24</v>
      </c>
      <c r="B5381" s="12" t="s">
        <v>5469</v>
      </c>
      <c r="D5381">
        <v>72</v>
      </c>
      <c r="E5381" t="s">
        <v>919</v>
      </c>
      <c r="F5381" t="s">
        <v>28</v>
      </c>
      <c r="G5381" t="s">
        <v>208</v>
      </c>
      <c r="H5381" t="s">
        <v>39</v>
      </c>
      <c r="I5381" t="s">
        <v>86</v>
      </c>
      <c r="J5381" t="s">
        <v>32</v>
      </c>
      <c r="R5381" t="s">
        <v>5476</v>
      </c>
      <c r="S5381" s="16">
        <v>-7185.0240000000013</v>
      </c>
      <c r="T5381" s="16">
        <v>0</v>
      </c>
      <c r="U5381" s="16">
        <v>0</v>
      </c>
      <c r="V5381" s="16">
        <v>0</v>
      </c>
      <c r="W5381" s="16">
        <v>0</v>
      </c>
      <c r="X5381" s="16">
        <v>0</v>
      </c>
    </row>
    <row r="5382" spans="1:24" x14ac:dyDescent="0.25">
      <c r="A5382" s="4" t="s">
        <v>24</v>
      </c>
      <c r="B5382" s="12" t="s">
        <v>5469</v>
      </c>
      <c r="D5382">
        <v>73</v>
      </c>
      <c r="E5382" t="s">
        <v>207</v>
      </c>
      <c r="F5382" t="s">
        <v>28</v>
      </c>
      <c r="G5382" t="s">
        <v>208</v>
      </c>
      <c r="H5382" t="s">
        <v>39</v>
      </c>
      <c r="I5382" t="s">
        <v>31</v>
      </c>
      <c r="J5382" t="s">
        <v>32</v>
      </c>
      <c r="R5382" t="s">
        <v>5476</v>
      </c>
      <c r="S5382" s="16">
        <v>-18901.555200000003</v>
      </c>
      <c r="T5382" s="16">
        <v>0</v>
      </c>
      <c r="U5382" s="16">
        <v>0</v>
      </c>
      <c r="V5382" s="16">
        <v>0</v>
      </c>
      <c r="W5382" s="16">
        <v>0</v>
      </c>
      <c r="X5382" s="16">
        <v>0</v>
      </c>
    </row>
    <row r="5383" spans="1:24" x14ac:dyDescent="0.25">
      <c r="A5383" s="4" t="s">
        <v>24</v>
      </c>
      <c r="B5383" s="12" t="s">
        <v>5469</v>
      </c>
      <c r="D5383">
        <v>74</v>
      </c>
      <c r="E5383" t="s">
        <v>1020</v>
      </c>
      <c r="F5383" t="s">
        <v>28</v>
      </c>
      <c r="G5383" t="s">
        <v>208</v>
      </c>
      <c r="H5383" t="s">
        <v>39</v>
      </c>
      <c r="I5383" t="s">
        <v>52</v>
      </c>
      <c r="J5383" t="s">
        <v>32</v>
      </c>
      <c r="R5383" t="s">
        <v>5476</v>
      </c>
      <c r="S5383" s="16">
        <v>0</v>
      </c>
      <c r="T5383" s="16">
        <v>0</v>
      </c>
      <c r="U5383" s="16">
        <v>0</v>
      </c>
      <c r="V5383" s="16">
        <v>0</v>
      </c>
      <c r="W5383" s="16">
        <v>0</v>
      </c>
      <c r="X5383" s="16">
        <v>0</v>
      </c>
    </row>
    <row r="5384" spans="1:24" x14ac:dyDescent="0.25">
      <c r="A5384" s="4" t="s">
        <v>24</v>
      </c>
      <c r="B5384" s="12" t="s">
        <v>5469</v>
      </c>
      <c r="D5384">
        <v>75</v>
      </c>
      <c r="E5384" t="s">
        <v>356</v>
      </c>
      <c r="F5384" t="s">
        <v>37</v>
      </c>
      <c r="G5384" t="s">
        <v>208</v>
      </c>
      <c r="H5384" t="s">
        <v>39</v>
      </c>
      <c r="I5384" t="s">
        <v>76</v>
      </c>
      <c r="J5384" t="s">
        <v>32</v>
      </c>
      <c r="R5384" t="s">
        <v>5476</v>
      </c>
      <c r="S5384" s="16">
        <v>0</v>
      </c>
      <c r="T5384" s="16">
        <v>0</v>
      </c>
      <c r="U5384" s="16">
        <v>0</v>
      </c>
      <c r="V5384" s="16">
        <v>0</v>
      </c>
      <c r="W5384" s="16">
        <v>0</v>
      </c>
      <c r="X5384" s="16">
        <v>0</v>
      </c>
    </row>
    <row r="5385" spans="1:24" x14ac:dyDescent="0.25">
      <c r="A5385" s="4" t="s">
        <v>24</v>
      </c>
      <c r="B5385" s="12" t="s">
        <v>5469</v>
      </c>
      <c r="D5385">
        <v>76</v>
      </c>
      <c r="E5385" t="s">
        <v>1212</v>
      </c>
      <c r="F5385" t="s">
        <v>37</v>
      </c>
      <c r="G5385" t="s">
        <v>208</v>
      </c>
      <c r="H5385" t="s">
        <v>39</v>
      </c>
      <c r="I5385" t="s">
        <v>40</v>
      </c>
      <c r="J5385" t="s">
        <v>32</v>
      </c>
      <c r="R5385" t="s">
        <v>5476</v>
      </c>
      <c r="S5385" s="16">
        <v>0</v>
      </c>
      <c r="T5385" s="16">
        <v>0</v>
      </c>
      <c r="U5385" s="16">
        <v>0</v>
      </c>
      <c r="V5385" s="16">
        <v>0</v>
      </c>
      <c r="W5385" s="16">
        <v>0</v>
      </c>
      <c r="X5385" s="16">
        <v>0</v>
      </c>
    </row>
    <row r="5386" spans="1:24" x14ac:dyDescent="0.25">
      <c r="A5386" s="4" t="s">
        <v>24</v>
      </c>
      <c r="B5386" s="12" t="s">
        <v>5469</v>
      </c>
      <c r="D5386">
        <v>77</v>
      </c>
      <c r="E5386" t="s">
        <v>1134</v>
      </c>
      <c r="F5386" t="s">
        <v>37</v>
      </c>
      <c r="G5386" t="s">
        <v>278</v>
      </c>
      <c r="H5386" t="s">
        <v>60</v>
      </c>
      <c r="I5386" t="s">
        <v>31</v>
      </c>
      <c r="J5386" t="s">
        <v>32</v>
      </c>
      <c r="R5386" t="s">
        <v>5476</v>
      </c>
      <c r="S5386" s="16">
        <v>0</v>
      </c>
      <c r="T5386" s="16">
        <v>0</v>
      </c>
      <c r="U5386" s="16">
        <v>0</v>
      </c>
      <c r="V5386" s="16">
        <v>0</v>
      </c>
      <c r="W5386" s="16">
        <v>0</v>
      </c>
      <c r="X5386" s="16">
        <v>0</v>
      </c>
    </row>
    <row r="5387" spans="1:24" x14ac:dyDescent="0.25">
      <c r="A5387" s="4" t="s">
        <v>24</v>
      </c>
      <c r="B5387" s="12" t="s">
        <v>5469</v>
      </c>
      <c r="D5387">
        <v>78</v>
      </c>
      <c r="E5387" t="s">
        <v>774</v>
      </c>
      <c r="F5387" t="s">
        <v>37</v>
      </c>
      <c r="G5387" t="s">
        <v>278</v>
      </c>
      <c r="H5387" t="s">
        <v>60</v>
      </c>
      <c r="I5387" t="s">
        <v>52</v>
      </c>
      <c r="J5387" t="s">
        <v>32</v>
      </c>
      <c r="R5387" t="s">
        <v>5476</v>
      </c>
      <c r="S5387" s="16">
        <v>0</v>
      </c>
      <c r="T5387" s="16">
        <v>0</v>
      </c>
      <c r="U5387" s="16">
        <v>0</v>
      </c>
      <c r="V5387" s="16">
        <v>0</v>
      </c>
      <c r="W5387" s="16">
        <v>0</v>
      </c>
      <c r="X5387" s="16">
        <v>0</v>
      </c>
    </row>
    <row r="5388" spans="1:24" x14ac:dyDescent="0.25">
      <c r="A5388" s="4" t="s">
        <v>24</v>
      </c>
      <c r="B5388" s="12" t="s">
        <v>5469</v>
      </c>
      <c r="D5388">
        <v>79</v>
      </c>
      <c r="E5388" t="s">
        <v>277</v>
      </c>
      <c r="F5388" t="s">
        <v>28</v>
      </c>
      <c r="G5388" t="s">
        <v>278</v>
      </c>
      <c r="H5388" t="s">
        <v>60</v>
      </c>
      <c r="I5388" t="s">
        <v>76</v>
      </c>
      <c r="J5388" t="s">
        <v>32</v>
      </c>
      <c r="R5388" t="s">
        <v>5476</v>
      </c>
      <c r="S5388" s="16">
        <v>0</v>
      </c>
      <c r="T5388" s="16">
        <v>0</v>
      </c>
      <c r="U5388" s="16">
        <v>0</v>
      </c>
      <c r="V5388" s="16">
        <v>0</v>
      </c>
      <c r="W5388" s="16">
        <v>0</v>
      </c>
      <c r="X5388" s="16">
        <v>0</v>
      </c>
    </row>
    <row r="5389" spans="1:24" x14ac:dyDescent="0.25">
      <c r="A5389" s="4" t="s">
        <v>24</v>
      </c>
      <c r="B5389" s="12" t="s">
        <v>5469</v>
      </c>
      <c r="D5389">
        <v>80</v>
      </c>
      <c r="E5389" t="s">
        <v>825</v>
      </c>
      <c r="F5389" t="s">
        <v>28</v>
      </c>
      <c r="G5389" t="s">
        <v>278</v>
      </c>
      <c r="H5389" t="s">
        <v>60</v>
      </c>
      <c r="I5389" t="s">
        <v>40</v>
      </c>
      <c r="J5389" t="s">
        <v>32</v>
      </c>
      <c r="R5389" t="s">
        <v>5476</v>
      </c>
      <c r="S5389" s="16">
        <v>5895.68</v>
      </c>
      <c r="T5389" s="16">
        <v>0</v>
      </c>
      <c r="U5389" s="16">
        <v>0</v>
      </c>
      <c r="V5389" s="16">
        <v>0</v>
      </c>
      <c r="W5389" s="16">
        <v>0</v>
      </c>
      <c r="X5389" s="16">
        <v>0</v>
      </c>
    </row>
    <row r="5390" spans="1:24" x14ac:dyDescent="0.25">
      <c r="A5390" s="4" t="s">
        <v>24</v>
      </c>
      <c r="B5390" s="12" t="s">
        <v>5469</v>
      </c>
      <c r="D5390">
        <v>81</v>
      </c>
      <c r="E5390" t="s">
        <v>1276</v>
      </c>
      <c r="F5390" t="s">
        <v>37</v>
      </c>
      <c r="G5390" t="s">
        <v>326</v>
      </c>
      <c r="H5390" t="s">
        <v>64</v>
      </c>
      <c r="I5390" t="s">
        <v>31</v>
      </c>
      <c r="J5390" t="s">
        <v>32</v>
      </c>
      <c r="R5390" t="s">
        <v>5476</v>
      </c>
      <c r="S5390" s="16">
        <v>0</v>
      </c>
      <c r="T5390" s="16">
        <v>0</v>
      </c>
      <c r="U5390" s="16">
        <v>0</v>
      </c>
      <c r="V5390" s="16">
        <v>0</v>
      </c>
      <c r="W5390" s="16">
        <v>0</v>
      </c>
      <c r="X5390" s="16">
        <v>0</v>
      </c>
    </row>
    <row r="5391" spans="1:24" x14ac:dyDescent="0.25">
      <c r="A5391" s="4" t="s">
        <v>24</v>
      </c>
      <c r="B5391" s="12" t="s">
        <v>5469</v>
      </c>
      <c r="D5391">
        <v>82</v>
      </c>
      <c r="E5391" t="s">
        <v>609</v>
      </c>
      <c r="F5391" t="s">
        <v>37</v>
      </c>
      <c r="G5391" t="s">
        <v>326</v>
      </c>
      <c r="H5391" t="s">
        <v>64</v>
      </c>
      <c r="I5391" t="s">
        <v>52</v>
      </c>
      <c r="J5391" t="s">
        <v>32</v>
      </c>
      <c r="R5391" t="s">
        <v>5476</v>
      </c>
      <c r="S5391" s="16">
        <v>0</v>
      </c>
      <c r="T5391" s="16">
        <v>0</v>
      </c>
      <c r="U5391" s="16">
        <v>0</v>
      </c>
      <c r="V5391" s="16">
        <v>0</v>
      </c>
      <c r="W5391" s="16">
        <v>0</v>
      </c>
      <c r="X5391" s="16">
        <v>0</v>
      </c>
    </row>
    <row r="5392" spans="1:24" x14ac:dyDescent="0.25">
      <c r="A5392" s="4" t="s">
        <v>24</v>
      </c>
      <c r="B5392" s="12" t="s">
        <v>5469</v>
      </c>
      <c r="D5392">
        <v>83</v>
      </c>
      <c r="E5392" t="s">
        <v>325</v>
      </c>
      <c r="F5392" t="s">
        <v>28</v>
      </c>
      <c r="G5392" t="s">
        <v>326</v>
      </c>
      <c r="H5392" t="s">
        <v>64</v>
      </c>
      <c r="I5392" t="s">
        <v>76</v>
      </c>
      <c r="J5392" t="s">
        <v>32</v>
      </c>
      <c r="R5392" t="s">
        <v>5476</v>
      </c>
      <c r="S5392" s="16">
        <v>0</v>
      </c>
      <c r="T5392" s="16">
        <v>0</v>
      </c>
      <c r="U5392" s="16">
        <v>0</v>
      </c>
      <c r="V5392" s="16">
        <v>0</v>
      </c>
      <c r="W5392" s="16">
        <v>0</v>
      </c>
      <c r="X5392" s="16">
        <v>0</v>
      </c>
    </row>
    <row r="5393" spans="1:24" x14ac:dyDescent="0.25">
      <c r="A5393" s="4" t="s">
        <v>24</v>
      </c>
      <c r="B5393" s="12" t="s">
        <v>5469</v>
      </c>
      <c r="D5393">
        <v>84</v>
      </c>
      <c r="E5393" t="s">
        <v>763</v>
      </c>
      <c r="F5393" t="s">
        <v>37</v>
      </c>
      <c r="G5393" t="s">
        <v>326</v>
      </c>
      <c r="H5393" t="s">
        <v>64</v>
      </c>
      <c r="I5393" t="s">
        <v>40</v>
      </c>
      <c r="J5393" t="s">
        <v>32</v>
      </c>
      <c r="R5393" t="s">
        <v>5476</v>
      </c>
      <c r="S5393" s="16">
        <v>0</v>
      </c>
      <c r="T5393" s="16">
        <v>0</v>
      </c>
      <c r="U5393" s="16">
        <v>0</v>
      </c>
      <c r="V5393" s="16">
        <v>0</v>
      </c>
      <c r="W5393" s="16">
        <v>0</v>
      </c>
      <c r="X5393" s="16">
        <v>0</v>
      </c>
    </row>
    <row r="5394" spans="1:24" x14ac:dyDescent="0.25">
      <c r="A5394" s="4" t="s">
        <v>24</v>
      </c>
      <c r="B5394" s="12" t="s">
        <v>5469</v>
      </c>
      <c r="D5394">
        <v>85</v>
      </c>
      <c r="E5394" t="s">
        <v>684</v>
      </c>
      <c r="F5394" t="s">
        <v>37</v>
      </c>
      <c r="G5394" t="s">
        <v>228</v>
      </c>
      <c r="H5394" t="s">
        <v>64</v>
      </c>
      <c r="I5394" t="s">
        <v>52</v>
      </c>
      <c r="J5394" t="s">
        <v>32</v>
      </c>
      <c r="R5394" t="s">
        <v>5476</v>
      </c>
      <c r="S5394" s="16">
        <v>0</v>
      </c>
      <c r="T5394" s="16">
        <v>0</v>
      </c>
      <c r="U5394" s="16">
        <v>0</v>
      </c>
      <c r="V5394" s="16">
        <v>0</v>
      </c>
      <c r="W5394" s="16">
        <v>0</v>
      </c>
      <c r="X5394" s="16">
        <v>0</v>
      </c>
    </row>
    <row r="5395" spans="1:24" x14ac:dyDescent="0.25">
      <c r="A5395" s="4" t="s">
        <v>24</v>
      </c>
      <c r="B5395" s="12" t="s">
        <v>5469</v>
      </c>
      <c r="D5395">
        <v>86</v>
      </c>
      <c r="E5395" t="s">
        <v>250</v>
      </c>
      <c r="F5395" t="s">
        <v>37</v>
      </c>
      <c r="G5395" t="s">
        <v>228</v>
      </c>
      <c r="H5395" t="s">
        <v>64</v>
      </c>
      <c r="I5395" t="s">
        <v>76</v>
      </c>
      <c r="J5395" t="s">
        <v>32</v>
      </c>
      <c r="R5395" t="s">
        <v>5476</v>
      </c>
      <c r="S5395" s="16">
        <v>0</v>
      </c>
      <c r="T5395" s="16">
        <v>0</v>
      </c>
      <c r="U5395" s="16">
        <v>0</v>
      </c>
      <c r="V5395" s="16">
        <v>0</v>
      </c>
      <c r="W5395" s="16">
        <v>0</v>
      </c>
      <c r="X5395" s="16">
        <v>0</v>
      </c>
    </row>
    <row r="5396" spans="1:24" x14ac:dyDescent="0.25">
      <c r="A5396" s="4" t="s">
        <v>24</v>
      </c>
      <c r="B5396" s="12" t="s">
        <v>5469</v>
      </c>
      <c r="D5396">
        <v>87</v>
      </c>
      <c r="E5396" t="s">
        <v>227</v>
      </c>
      <c r="F5396" t="s">
        <v>37</v>
      </c>
      <c r="G5396" t="s">
        <v>228</v>
      </c>
      <c r="H5396" t="s">
        <v>64</v>
      </c>
      <c r="I5396" t="s">
        <v>40</v>
      </c>
      <c r="J5396" t="s">
        <v>32</v>
      </c>
      <c r="R5396" t="s">
        <v>5476</v>
      </c>
      <c r="S5396" s="16">
        <v>0</v>
      </c>
      <c r="T5396" s="16">
        <v>0</v>
      </c>
      <c r="U5396" s="16">
        <v>0</v>
      </c>
      <c r="V5396" s="16">
        <v>0</v>
      </c>
      <c r="W5396" s="16">
        <v>0</v>
      </c>
      <c r="X5396" s="16">
        <v>0</v>
      </c>
    </row>
    <row r="5397" spans="1:24" x14ac:dyDescent="0.25">
      <c r="A5397" s="4" t="s">
        <v>24</v>
      </c>
      <c r="B5397" s="12" t="s">
        <v>5469</v>
      </c>
      <c r="D5397">
        <v>88</v>
      </c>
      <c r="E5397" t="s">
        <v>71</v>
      </c>
      <c r="F5397" t="s">
        <v>37</v>
      </c>
      <c r="G5397" t="s">
        <v>72</v>
      </c>
      <c r="H5397" t="s">
        <v>39</v>
      </c>
      <c r="I5397" t="s">
        <v>40</v>
      </c>
      <c r="J5397" t="s">
        <v>32</v>
      </c>
      <c r="R5397" t="s">
        <v>5476</v>
      </c>
      <c r="S5397" s="16">
        <v>0</v>
      </c>
      <c r="T5397" s="16">
        <v>0</v>
      </c>
      <c r="U5397" s="16">
        <v>0</v>
      </c>
      <c r="V5397" s="16">
        <v>0</v>
      </c>
      <c r="W5397" s="16">
        <v>0</v>
      </c>
      <c r="X5397" s="16">
        <v>0</v>
      </c>
    </row>
    <row r="5398" spans="1:24" x14ac:dyDescent="0.25">
      <c r="A5398" s="4" t="s">
        <v>24</v>
      </c>
      <c r="B5398" s="12" t="s">
        <v>5469</v>
      </c>
      <c r="D5398">
        <v>89</v>
      </c>
      <c r="E5398" t="s">
        <v>1221</v>
      </c>
      <c r="F5398" t="s">
        <v>37</v>
      </c>
      <c r="G5398" t="s">
        <v>766</v>
      </c>
      <c r="H5398" t="s">
        <v>81</v>
      </c>
      <c r="I5398" t="s">
        <v>76</v>
      </c>
      <c r="J5398" t="s">
        <v>32</v>
      </c>
      <c r="R5398" t="s">
        <v>5476</v>
      </c>
      <c r="S5398" s="16">
        <v>0</v>
      </c>
      <c r="T5398" s="16">
        <v>0</v>
      </c>
      <c r="U5398" s="16">
        <v>0</v>
      </c>
      <c r="V5398" s="16">
        <v>0</v>
      </c>
      <c r="W5398" s="16">
        <v>0</v>
      </c>
      <c r="X5398" s="16">
        <v>0</v>
      </c>
    </row>
    <row r="5399" spans="1:24" x14ac:dyDescent="0.25">
      <c r="A5399" s="4" t="s">
        <v>24</v>
      </c>
      <c r="B5399" s="12" t="s">
        <v>5469</v>
      </c>
      <c r="D5399">
        <v>90</v>
      </c>
      <c r="E5399" t="s">
        <v>765</v>
      </c>
      <c r="F5399" t="s">
        <v>37</v>
      </c>
      <c r="G5399" t="s">
        <v>766</v>
      </c>
      <c r="H5399" t="s">
        <v>81</v>
      </c>
      <c r="I5399" t="s">
        <v>40</v>
      </c>
      <c r="J5399" t="s">
        <v>32</v>
      </c>
      <c r="R5399" t="s">
        <v>5476</v>
      </c>
      <c r="S5399" s="16">
        <v>0</v>
      </c>
      <c r="T5399" s="16">
        <v>0</v>
      </c>
      <c r="U5399" s="16">
        <v>0</v>
      </c>
      <c r="V5399" s="16">
        <v>0</v>
      </c>
      <c r="W5399" s="16">
        <v>0</v>
      </c>
      <c r="X5399" s="16">
        <v>0</v>
      </c>
    </row>
    <row r="5400" spans="1:24" x14ac:dyDescent="0.25">
      <c r="A5400" s="4" t="s">
        <v>24</v>
      </c>
      <c r="B5400" s="12" t="s">
        <v>5469</v>
      </c>
      <c r="D5400">
        <v>91</v>
      </c>
      <c r="E5400" t="s">
        <v>1033</v>
      </c>
      <c r="F5400" t="s">
        <v>28</v>
      </c>
      <c r="G5400" t="s">
        <v>1034</v>
      </c>
      <c r="H5400" t="s">
        <v>51</v>
      </c>
      <c r="I5400" t="s">
        <v>76</v>
      </c>
      <c r="J5400" t="s">
        <v>32</v>
      </c>
      <c r="R5400" t="s">
        <v>5476</v>
      </c>
      <c r="S5400" s="16">
        <v>0</v>
      </c>
      <c r="T5400" s="16">
        <v>0</v>
      </c>
      <c r="U5400" s="16">
        <v>0</v>
      </c>
      <c r="V5400" s="16">
        <v>0</v>
      </c>
      <c r="W5400" s="16">
        <v>0</v>
      </c>
      <c r="X5400" s="16">
        <v>0</v>
      </c>
    </row>
    <row r="5401" spans="1:24" x14ac:dyDescent="0.25">
      <c r="A5401" s="4" t="s">
        <v>24</v>
      </c>
      <c r="B5401" s="12" t="s">
        <v>5469</v>
      </c>
      <c r="D5401">
        <v>92</v>
      </c>
      <c r="E5401" t="s">
        <v>1067</v>
      </c>
      <c r="F5401" t="s">
        <v>28</v>
      </c>
      <c r="G5401" t="s">
        <v>1034</v>
      </c>
      <c r="H5401" t="s">
        <v>51</v>
      </c>
      <c r="I5401" t="s">
        <v>40</v>
      </c>
      <c r="J5401" t="s">
        <v>32</v>
      </c>
      <c r="R5401" t="s">
        <v>5476</v>
      </c>
      <c r="S5401" s="16">
        <v>0</v>
      </c>
      <c r="T5401" s="16">
        <v>0</v>
      </c>
      <c r="U5401" s="16">
        <v>0</v>
      </c>
      <c r="V5401" s="16">
        <v>0</v>
      </c>
      <c r="W5401" s="16">
        <v>0</v>
      </c>
      <c r="X5401" s="16">
        <v>0</v>
      </c>
    </row>
    <row r="5402" spans="1:24" x14ac:dyDescent="0.25">
      <c r="A5402" s="4" t="s">
        <v>24</v>
      </c>
      <c r="B5402" s="12" t="s">
        <v>5469</v>
      </c>
      <c r="D5402">
        <v>93</v>
      </c>
      <c r="E5402" t="s">
        <v>144</v>
      </c>
      <c r="F5402" t="s">
        <v>28</v>
      </c>
      <c r="G5402" t="s">
        <v>145</v>
      </c>
      <c r="H5402" t="s">
        <v>51</v>
      </c>
      <c r="I5402" t="s">
        <v>86</v>
      </c>
      <c r="J5402" t="s">
        <v>32</v>
      </c>
      <c r="R5402" t="s">
        <v>5476</v>
      </c>
      <c r="S5402" s="16">
        <v>35938.425600000002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</row>
    <row r="5403" spans="1:24" x14ac:dyDescent="0.25">
      <c r="A5403" s="4" t="s">
        <v>24</v>
      </c>
      <c r="B5403" s="12" t="s">
        <v>5469</v>
      </c>
      <c r="D5403">
        <v>94</v>
      </c>
      <c r="E5403" t="s">
        <v>169</v>
      </c>
      <c r="F5403" t="s">
        <v>37</v>
      </c>
      <c r="G5403" t="s">
        <v>145</v>
      </c>
      <c r="H5403" t="s">
        <v>51</v>
      </c>
      <c r="I5403" t="s">
        <v>31</v>
      </c>
      <c r="J5403" t="s">
        <v>32</v>
      </c>
      <c r="R5403" t="s">
        <v>5476</v>
      </c>
      <c r="S5403" s="16">
        <v>0</v>
      </c>
      <c r="T5403" s="16">
        <v>0</v>
      </c>
      <c r="U5403" s="16">
        <v>0</v>
      </c>
      <c r="V5403" s="16">
        <v>0</v>
      </c>
      <c r="W5403" s="16">
        <v>0</v>
      </c>
      <c r="X5403" s="16">
        <v>0</v>
      </c>
    </row>
    <row r="5404" spans="1:24" x14ac:dyDescent="0.25">
      <c r="A5404" s="4" t="s">
        <v>24</v>
      </c>
      <c r="B5404" s="12" t="s">
        <v>5469</v>
      </c>
      <c r="D5404">
        <v>95</v>
      </c>
      <c r="E5404" t="s">
        <v>391</v>
      </c>
      <c r="F5404" t="s">
        <v>28</v>
      </c>
      <c r="G5404" t="s">
        <v>145</v>
      </c>
      <c r="H5404" t="s">
        <v>51</v>
      </c>
      <c r="I5404" t="s">
        <v>52</v>
      </c>
      <c r="J5404" t="s">
        <v>32</v>
      </c>
      <c r="R5404" t="s">
        <v>5476</v>
      </c>
      <c r="S5404" s="16">
        <v>1719.1680000000006</v>
      </c>
      <c r="T5404" s="16">
        <v>0</v>
      </c>
      <c r="U5404" s="16">
        <v>0</v>
      </c>
      <c r="V5404" s="16">
        <v>0</v>
      </c>
      <c r="W5404" s="16">
        <v>0</v>
      </c>
      <c r="X5404" s="16">
        <v>0</v>
      </c>
    </row>
    <row r="5405" spans="1:24" x14ac:dyDescent="0.25">
      <c r="A5405" s="4" t="s">
        <v>24</v>
      </c>
      <c r="B5405" s="12" t="s">
        <v>5469</v>
      </c>
      <c r="D5405">
        <v>96</v>
      </c>
      <c r="E5405" t="s">
        <v>1917</v>
      </c>
      <c r="F5405" t="s">
        <v>37</v>
      </c>
      <c r="G5405" t="s">
        <v>145</v>
      </c>
      <c r="H5405" t="s">
        <v>51</v>
      </c>
      <c r="I5405" t="s">
        <v>76</v>
      </c>
      <c r="J5405" t="s">
        <v>32</v>
      </c>
      <c r="R5405" t="s">
        <v>5476</v>
      </c>
      <c r="S5405" s="16">
        <v>0</v>
      </c>
      <c r="T5405" s="16">
        <v>0</v>
      </c>
      <c r="U5405" s="16">
        <v>0</v>
      </c>
      <c r="V5405" s="16">
        <v>0</v>
      </c>
      <c r="W5405" s="16">
        <v>0</v>
      </c>
      <c r="X5405" s="16">
        <v>0</v>
      </c>
    </row>
    <row r="5406" spans="1:24" x14ac:dyDescent="0.25">
      <c r="A5406" s="4" t="s">
        <v>24</v>
      </c>
      <c r="B5406" s="12" t="s">
        <v>5469</v>
      </c>
      <c r="D5406">
        <v>97</v>
      </c>
      <c r="E5406" t="s">
        <v>865</v>
      </c>
      <c r="F5406" t="s">
        <v>37</v>
      </c>
      <c r="G5406" t="s">
        <v>145</v>
      </c>
      <c r="H5406" t="s">
        <v>51</v>
      </c>
      <c r="I5406" t="s">
        <v>40</v>
      </c>
      <c r="J5406" t="s">
        <v>32</v>
      </c>
      <c r="R5406" t="s">
        <v>5476</v>
      </c>
      <c r="S5406" s="16">
        <v>0</v>
      </c>
      <c r="T5406" s="16">
        <v>0</v>
      </c>
      <c r="U5406" s="16">
        <v>0</v>
      </c>
      <c r="V5406" s="16">
        <v>0</v>
      </c>
      <c r="W5406" s="16">
        <v>0</v>
      </c>
      <c r="X5406" s="16">
        <v>0</v>
      </c>
    </row>
    <row r="5407" spans="1:24" x14ac:dyDescent="0.25">
      <c r="A5407" s="4" t="s">
        <v>24</v>
      </c>
      <c r="B5407" s="12" t="s">
        <v>5469</v>
      </c>
      <c r="D5407">
        <v>98</v>
      </c>
      <c r="E5407" t="s">
        <v>995</v>
      </c>
      <c r="F5407" t="s">
        <v>28</v>
      </c>
      <c r="G5407" t="s">
        <v>159</v>
      </c>
      <c r="H5407" t="s">
        <v>39</v>
      </c>
      <c r="I5407" t="s">
        <v>31</v>
      </c>
      <c r="J5407" t="s">
        <v>32</v>
      </c>
      <c r="R5407" t="s">
        <v>5476</v>
      </c>
      <c r="S5407" s="16">
        <v>0</v>
      </c>
      <c r="T5407" s="16">
        <v>0</v>
      </c>
      <c r="U5407" s="16">
        <v>0</v>
      </c>
      <c r="V5407" s="16">
        <v>0</v>
      </c>
      <c r="W5407" s="16">
        <v>0</v>
      </c>
      <c r="X5407" s="16">
        <v>0</v>
      </c>
    </row>
    <row r="5408" spans="1:24" x14ac:dyDescent="0.25">
      <c r="A5408" s="4" t="s">
        <v>24</v>
      </c>
      <c r="B5408" s="12" t="s">
        <v>5469</v>
      </c>
      <c r="D5408">
        <v>99</v>
      </c>
      <c r="E5408" t="s">
        <v>354</v>
      </c>
      <c r="F5408" t="s">
        <v>37</v>
      </c>
      <c r="G5408" t="s">
        <v>159</v>
      </c>
      <c r="H5408" t="s">
        <v>39</v>
      </c>
      <c r="I5408" t="s">
        <v>52</v>
      </c>
      <c r="J5408" t="s">
        <v>32</v>
      </c>
      <c r="R5408" t="s">
        <v>5476</v>
      </c>
      <c r="S5408" s="16">
        <v>0</v>
      </c>
      <c r="T5408" s="16">
        <v>0</v>
      </c>
      <c r="U5408" s="16">
        <v>0</v>
      </c>
      <c r="V5408" s="16">
        <v>0</v>
      </c>
      <c r="W5408" s="16">
        <v>0</v>
      </c>
      <c r="X5408" s="16">
        <v>0</v>
      </c>
    </row>
    <row r="5409" spans="1:24" x14ac:dyDescent="0.25">
      <c r="A5409" s="4" t="s">
        <v>24</v>
      </c>
      <c r="B5409" s="12" t="s">
        <v>5469</v>
      </c>
      <c r="D5409">
        <v>100</v>
      </c>
      <c r="E5409" t="s">
        <v>158</v>
      </c>
      <c r="F5409" t="s">
        <v>28</v>
      </c>
      <c r="G5409" t="s">
        <v>159</v>
      </c>
      <c r="H5409" t="s">
        <v>39</v>
      </c>
      <c r="I5409" t="s">
        <v>76</v>
      </c>
      <c r="J5409" t="s">
        <v>32</v>
      </c>
      <c r="R5409" t="s">
        <v>5476</v>
      </c>
      <c r="S5409" s="16">
        <v>1567.5200000000004</v>
      </c>
      <c r="T5409" s="16">
        <v>0</v>
      </c>
      <c r="U5409" s="16">
        <v>0</v>
      </c>
      <c r="V5409" s="16">
        <v>0</v>
      </c>
      <c r="W5409" s="16">
        <v>0</v>
      </c>
      <c r="X5409" s="16">
        <v>0</v>
      </c>
    </row>
    <row r="5410" spans="1:24" x14ac:dyDescent="0.25">
      <c r="A5410" s="4" t="s">
        <v>24</v>
      </c>
      <c r="B5410" s="12" t="s">
        <v>5469</v>
      </c>
      <c r="D5410">
        <v>101</v>
      </c>
      <c r="E5410" t="s">
        <v>595</v>
      </c>
      <c r="F5410" t="s">
        <v>28</v>
      </c>
      <c r="G5410" t="s">
        <v>159</v>
      </c>
      <c r="H5410" t="s">
        <v>39</v>
      </c>
      <c r="I5410" t="s">
        <v>40</v>
      </c>
      <c r="J5410" t="s">
        <v>32</v>
      </c>
      <c r="R5410" t="s">
        <v>5476</v>
      </c>
      <c r="S5410" s="16">
        <v>0</v>
      </c>
      <c r="T5410" s="16">
        <v>0</v>
      </c>
      <c r="U5410" s="16">
        <v>0</v>
      </c>
      <c r="V5410" s="16">
        <v>0</v>
      </c>
      <c r="W5410" s="16">
        <v>0</v>
      </c>
      <c r="X5410" s="16">
        <v>0</v>
      </c>
    </row>
    <row r="5411" spans="1:24" x14ac:dyDescent="0.25">
      <c r="A5411" s="4" t="s">
        <v>24</v>
      </c>
      <c r="B5411" s="12" t="s">
        <v>5469</v>
      </c>
      <c r="D5411">
        <v>102</v>
      </c>
      <c r="E5411" t="s">
        <v>97</v>
      </c>
      <c r="F5411" t="s">
        <v>37</v>
      </c>
      <c r="G5411" t="s">
        <v>98</v>
      </c>
      <c r="H5411" t="s">
        <v>81</v>
      </c>
      <c r="I5411" t="s">
        <v>86</v>
      </c>
      <c r="J5411" t="s">
        <v>32</v>
      </c>
      <c r="R5411" t="s">
        <v>5476</v>
      </c>
      <c r="S5411" s="16">
        <v>0</v>
      </c>
      <c r="T5411" s="16">
        <v>0</v>
      </c>
      <c r="U5411" s="16">
        <v>0</v>
      </c>
      <c r="V5411" s="16">
        <v>0</v>
      </c>
      <c r="W5411" s="16">
        <v>0</v>
      </c>
      <c r="X5411" s="16">
        <v>0</v>
      </c>
    </row>
    <row r="5412" spans="1:24" x14ac:dyDescent="0.25">
      <c r="A5412" s="4" t="s">
        <v>24</v>
      </c>
      <c r="B5412" s="12" t="s">
        <v>5469</v>
      </c>
      <c r="D5412">
        <v>103</v>
      </c>
      <c r="E5412" t="s">
        <v>192</v>
      </c>
      <c r="F5412" t="s">
        <v>37</v>
      </c>
      <c r="G5412" t="s">
        <v>98</v>
      </c>
      <c r="H5412" t="s">
        <v>81</v>
      </c>
      <c r="I5412" t="s">
        <v>31</v>
      </c>
      <c r="J5412" t="s">
        <v>32</v>
      </c>
      <c r="R5412" t="s">
        <v>5476</v>
      </c>
      <c r="S5412" s="16">
        <v>0</v>
      </c>
      <c r="T5412" s="16">
        <v>0</v>
      </c>
      <c r="U5412" s="16">
        <v>0</v>
      </c>
      <c r="V5412" s="16">
        <v>0</v>
      </c>
      <c r="W5412" s="16">
        <v>0</v>
      </c>
      <c r="X5412" s="16">
        <v>0</v>
      </c>
    </row>
    <row r="5413" spans="1:24" x14ac:dyDescent="0.25">
      <c r="A5413" s="4" t="s">
        <v>24</v>
      </c>
      <c r="B5413" s="12" t="s">
        <v>5469</v>
      </c>
      <c r="D5413">
        <v>104</v>
      </c>
      <c r="E5413" t="s">
        <v>772</v>
      </c>
      <c r="F5413" t="s">
        <v>37</v>
      </c>
      <c r="G5413" t="s">
        <v>98</v>
      </c>
      <c r="H5413" t="s">
        <v>81</v>
      </c>
      <c r="I5413" t="s">
        <v>52</v>
      </c>
      <c r="J5413" t="s">
        <v>32</v>
      </c>
      <c r="R5413" t="s">
        <v>5476</v>
      </c>
      <c r="S5413" s="16">
        <v>0</v>
      </c>
      <c r="T5413" s="16">
        <v>0</v>
      </c>
      <c r="U5413" s="16">
        <v>0</v>
      </c>
      <c r="V5413" s="16">
        <v>0</v>
      </c>
      <c r="W5413" s="16">
        <v>0</v>
      </c>
      <c r="X5413" s="16">
        <v>0</v>
      </c>
    </row>
    <row r="5414" spans="1:24" x14ac:dyDescent="0.25">
      <c r="A5414" s="4" t="s">
        <v>24</v>
      </c>
      <c r="B5414" s="12" t="s">
        <v>5469</v>
      </c>
      <c r="D5414">
        <v>105</v>
      </c>
      <c r="E5414" t="s">
        <v>150</v>
      </c>
      <c r="F5414" t="s">
        <v>37</v>
      </c>
      <c r="G5414" t="s">
        <v>98</v>
      </c>
      <c r="H5414" t="s">
        <v>81</v>
      </c>
      <c r="I5414" t="s">
        <v>76</v>
      </c>
      <c r="J5414" t="s">
        <v>32</v>
      </c>
      <c r="R5414" t="s">
        <v>5476</v>
      </c>
      <c r="S5414" s="16">
        <v>0</v>
      </c>
      <c r="T5414" s="16">
        <v>0</v>
      </c>
      <c r="U5414" s="16">
        <v>0</v>
      </c>
      <c r="V5414" s="16">
        <v>0</v>
      </c>
      <c r="W5414" s="16">
        <v>0</v>
      </c>
      <c r="X5414" s="16">
        <v>0</v>
      </c>
    </row>
    <row r="5415" spans="1:24" x14ac:dyDescent="0.25">
      <c r="A5415" s="4" t="s">
        <v>24</v>
      </c>
      <c r="B5415" s="12" t="s">
        <v>5469</v>
      </c>
      <c r="D5415">
        <v>106</v>
      </c>
      <c r="E5415" t="s">
        <v>288</v>
      </c>
      <c r="F5415" t="s">
        <v>37</v>
      </c>
      <c r="G5415" t="s">
        <v>98</v>
      </c>
      <c r="H5415" t="s">
        <v>81</v>
      </c>
      <c r="I5415" t="s">
        <v>40</v>
      </c>
      <c r="J5415" t="s">
        <v>32</v>
      </c>
      <c r="R5415" t="s">
        <v>5476</v>
      </c>
      <c r="S5415" s="16">
        <v>0</v>
      </c>
      <c r="T5415" s="16">
        <v>0</v>
      </c>
      <c r="U5415" s="16">
        <v>0</v>
      </c>
      <c r="V5415" s="16">
        <v>0</v>
      </c>
      <c r="W5415" s="16">
        <v>0</v>
      </c>
      <c r="X5415" s="16">
        <v>0</v>
      </c>
    </row>
    <row r="5416" spans="1:24" x14ac:dyDescent="0.25">
      <c r="A5416" s="4" t="s">
        <v>24</v>
      </c>
      <c r="B5416" s="12" t="s">
        <v>5469</v>
      </c>
      <c r="D5416">
        <v>107</v>
      </c>
      <c r="E5416" t="s">
        <v>294</v>
      </c>
      <c r="F5416" t="s">
        <v>37</v>
      </c>
      <c r="G5416" t="s">
        <v>63</v>
      </c>
      <c r="H5416" t="s">
        <v>64</v>
      </c>
      <c r="I5416" t="s">
        <v>86</v>
      </c>
      <c r="J5416" t="s">
        <v>32</v>
      </c>
      <c r="R5416" t="s">
        <v>5476</v>
      </c>
      <c r="S5416" s="16">
        <v>0</v>
      </c>
      <c r="T5416" s="16">
        <v>0</v>
      </c>
      <c r="U5416" s="16">
        <v>0</v>
      </c>
      <c r="V5416" s="16">
        <v>0</v>
      </c>
      <c r="W5416" s="16">
        <v>0</v>
      </c>
      <c r="X5416" s="16">
        <v>0</v>
      </c>
    </row>
    <row r="5417" spans="1:24" x14ac:dyDescent="0.25">
      <c r="A5417" s="4" t="s">
        <v>24</v>
      </c>
      <c r="B5417" s="12" t="s">
        <v>5469</v>
      </c>
      <c r="D5417">
        <v>108</v>
      </c>
      <c r="E5417" t="s">
        <v>1376</v>
      </c>
      <c r="F5417" t="s">
        <v>28</v>
      </c>
      <c r="G5417" t="s">
        <v>63</v>
      </c>
      <c r="H5417" t="s">
        <v>64</v>
      </c>
      <c r="I5417" t="s">
        <v>31</v>
      </c>
      <c r="J5417" t="s">
        <v>32</v>
      </c>
      <c r="R5417" t="s">
        <v>5476</v>
      </c>
      <c r="S5417" s="16">
        <v>0</v>
      </c>
      <c r="T5417" s="16">
        <v>0</v>
      </c>
      <c r="U5417" s="16">
        <v>0</v>
      </c>
      <c r="V5417" s="16">
        <v>0</v>
      </c>
      <c r="W5417" s="16">
        <v>0</v>
      </c>
      <c r="X5417" s="16">
        <v>0</v>
      </c>
    </row>
    <row r="5418" spans="1:24" x14ac:dyDescent="0.25">
      <c r="A5418" s="4" t="s">
        <v>24</v>
      </c>
      <c r="B5418" s="12" t="s">
        <v>5469</v>
      </c>
      <c r="D5418">
        <v>109</v>
      </c>
      <c r="E5418" t="s">
        <v>62</v>
      </c>
      <c r="F5418" t="s">
        <v>37</v>
      </c>
      <c r="G5418" t="s">
        <v>63</v>
      </c>
      <c r="H5418" t="s">
        <v>64</v>
      </c>
      <c r="I5418" t="s">
        <v>52</v>
      </c>
      <c r="J5418" t="s">
        <v>32</v>
      </c>
      <c r="R5418" t="s">
        <v>5476</v>
      </c>
      <c r="S5418" s="16">
        <v>0</v>
      </c>
      <c r="T5418" s="16">
        <v>0</v>
      </c>
      <c r="U5418" s="16">
        <v>0</v>
      </c>
      <c r="V5418" s="16">
        <v>0</v>
      </c>
      <c r="W5418" s="16">
        <v>0</v>
      </c>
      <c r="X5418" s="16">
        <v>0</v>
      </c>
    </row>
    <row r="5419" spans="1:24" x14ac:dyDescent="0.25">
      <c r="A5419" s="4" t="s">
        <v>24</v>
      </c>
      <c r="B5419" s="12" t="s">
        <v>5469</v>
      </c>
      <c r="D5419">
        <v>110</v>
      </c>
      <c r="E5419" t="s">
        <v>709</v>
      </c>
      <c r="F5419" t="s">
        <v>37</v>
      </c>
      <c r="G5419" t="s">
        <v>63</v>
      </c>
      <c r="H5419" t="s">
        <v>64</v>
      </c>
      <c r="I5419" t="s">
        <v>76</v>
      </c>
      <c r="J5419" t="s">
        <v>32</v>
      </c>
      <c r="R5419" t="s">
        <v>5476</v>
      </c>
      <c r="S5419" s="16">
        <v>0</v>
      </c>
      <c r="T5419" s="16">
        <v>0</v>
      </c>
      <c r="U5419" s="16">
        <v>0</v>
      </c>
      <c r="V5419" s="16">
        <v>0</v>
      </c>
      <c r="W5419" s="16">
        <v>0</v>
      </c>
      <c r="X5419" s="16">
        <v>0</v>
      </c>
    </row>
    <row r="5420" spans="1:24" x14ac:dyDescent="0.25">
      <c r="A5420" s="4" t="s">
        <v>24</v>
      </c>
      <c r="B5420" s="12" t="s">
        <v>5469</v>
      </c>
      <c r="D5420">
        <v>111</v>
      </c>
      <c r="E5420" t="s">
        <v>812</v>
      </c>
      <c r="F5420" t="s">
        <v>28</v>
      </c>
      <c r="G5420" t="s">
        <v>63</v>
      </c>
      <c r="H5420" t="s">
        <v>64</v>
      </c>
      <c r="I5420" t="s">
        <v>40</v>
      </c>
      <c r="J5420" t="s">
        <v>32</v>
      </c>
      <c r="R5420" t="s">
        <v>5476</v>
      </c>
      <c r="S5420" s="16">
        <v>0</v>
      </c>
      <c r="T5420" s="16">
        <v>0</v>
      </c>
      <c r="U5420" s="16">
        <v>0</v>
      </c>
      <c r="V5420" s="16">
        <v>0</v>
      </c>
      <c r="W5420" s="16">
        <v>0</v>
      </c>
      <c r="X5420" s="16">
        <v>0</v>
      </c>
    </row>
    <row r="5421" spans="1:24" x14ac:dyDescent="0.25">
      <c r="A5421" s="4" t="s">
        <v>24</v>
      </c>
      <c r="B5421" s="12" t="s">
        <v>5469</v>
      </c>
      <c r="D5421">
        <v>112</v>
      </c>
      <c r="E5421" t="s">
        <v>298</v>
      </c>
      <c r="F5421" t="s">
        <v>37</v>
      </c>
      <c r="G5421" t="s">
        <v>59</v>
      </c>
      <c r="H5421" t="s">
        <v>60</v>
      </c>
      <c r="I5421" t="s">
        <v>86</v>
      </c>
      <c r="J5421" t="s">
        <v>32</v>
      </c>
      <c r="R5421" t="s">
        <v>5476</v>
      </c>
      <c r="S5421" s="16">
        <v>0</v>
      </c>
      <c r="T5421" s="16">
        <v>0</v>
      </c>
      <c r="U5421" s="16">
        <v>0</v>
      </c>
      <c r="V5421" s="16">
        <v>0</v>
      </c>
      <c r="W5421" s="16">
        <v>0</v>
      </c>
      <c r="X5421" s="16">
        <v>0</v>
      </c>
    </row>
    <row r="5422" spans="1:24" x14ac:dyDescent="0.25">
      <c r="A5422" s="4" t="s">
        <v>24</v>
      </c>
      <c r="B5422" s="12" t="s">
        <v>5469</v>
      </c>
      <c r="D5422">
        <v>113</v>
      </c>
      <c r="E5422" t="s">
        <v>337</v>
      </c>
      <c r="F5422" t="s">
        <v>28</v>
      </c>
      <c r="G5422" t="s">
        <v>59</v>
      </c>
      <c r="H5422" t="s">
        <v>60</v>
      </c>
      <c r="I5422" t="s">
        <v>31</v>
      </c>
      <c r="J5422" t="s">
        <v>32</v>
      </c>
      <c r="R5422" t="s">
        <v>5476</v>
      </c>
      <c r="S5422" s="16">
        <v>0</v>
      </c>
      <c r="T5422" s="16">
        <v>0</v>
      </c>
      <c r="U5422" s="16">
        <v>0</v>
      </c>
      <c r="V5422" s="16">
        <v>0</v>
      </c>
      <c r="W5422" s="16">
        <v>0</v>
      </c>
      <c r="X5422" s="16">
        <v>0</v>
      </c>
    </row>
    <row r="5423" spans="1:24" x14ac:dyDescent="0.25">
      <c r="A5423" s="4" t="s">
        <v>24</v>
      </c>
      <c r="B5423" s="12" t="s">
        <v>5469</v>
      </c>
      <c r="D5423">
        <v>114</v>
      </c>
      <c r="E5423" t="s">
        <v>436</v>
      </c>
      <c r="F5423" t="s">
        <v>37</v>
      </c>
      <c r="G5423" t="s">
        <v>59</v>
      </c>
      <c r="H5423" t="s">
        <v>60</v>
      </c>
      <c r="I5423" t="s">
        <v>52</v>
      </c>
      <c r="J5423" t="s">
        <v>32</v>
      </c>
      <c r="R5423" t="s">
        <v>5476</v>
      </c>
      <c r="S5423" s="16">
        <v>0</v>
      </c>
      <c r="T5423" s="16">
        <v>0</v>
      </c>
      <c r="U5423" s="16">
        <v>0</v>
      </c>
      <c r="V5423" s="16">
        <v>0</v>
      </c>
      <c r="W5423" s="16">
        <v>0</v>
      </c>
      <c r="X5423" s="16">
        <v>0</v>
      </c>
    </row>
    <row r="5424" spans="1:24" x14ac:dyDescent="0.25">
      <c r="A5424" s="4" t="s">
        <v>24</v>
      </c>
      <c r="B5424" s="12" t="s">
        <v>5469</v>
      </c>
      <c r="D5424">
        <v>115</v>
      </c>
      <c r="E5424" t="s">
        <v>969</v>
      </c>
      <c r="F5424" t="s">
        <v>37</v>
      </c>
      <c r="G5424" t="s">
        <v>59</v>
      </c>
      <c r="H5424" t="s">
        <v>60</v>
      </c>
      <c r="I5424" t="s">
        <v>76</v>
      </c>
      <c r="J5424" t="s">
        <v>32</v>
      </c>
      <c r="R5424" t="s">
        <v>5476</v>
      </c>
      <c r="S5424" s="16">
        <v>0</v>
      </c>
      <c r="T5424" s="16">
        <v>0</v>
      </c>
      <c r="U5424" s="16">
        <v>0</v>
      </c>
      <c r="V5424" s="16">
        <v>0</v>
      </c>
      <c r="W5424" s="16">
        <v>0</v>
      </c>
      <c r="X5424" s="16">
        <v>0</v>
      </c>
    </row>
    <row r="5425" spans="1:24" x14ac:dyDescent="0.25">
      <c r="A5425" s="4" t="s">
        <v>24</v>
      </c>
      <c r="B5425" s="12" t="s">
        <v>5469</v>
      </c>
      <c r="D5425">
        <v>116</v>
      </c>
      <c r="E5425" t="s">
        <v>58</v>
      </c>
      <c r="F5425" t="s">
        <v>28</v>
      </c>
      <c r="G5425" t="s">
        <v>59</v>
      </c>
      <c r="H5425" t="s">
        <v>60</v>
      </c>
      <c r="I5425" t="s">
        <v>40</v>
      </c>
      <c r="J5425" t="s">
        <v>32</v>
      </c>
      <c r="R5425" t="s">
        <v>5476</v>
      </c>
      <c r="S5425" s="16">
        <v>0</v>
      </c>
      <c r="T5425" s="16">
        <v>0</v>
      </c>
      <c r="U5425" s="16">
        <v>0</v>
      </c>
      <c r="V5425" s="16">
        <v>0</v>
      </c>
      <c r="W5425" s="16">
        <v>0</v>
      </c>
      <c r="X5425" s="16">
        <v>0</v>
      </c>
    </row>
    <row r="5426" spans="1:24" x14ac:dyDescent="0.25">
      <c r="A5426" s="4" t="s">
        <v>24</v>
      </c>
      <c r="B5426" s="12" t="s">
        <v>5469</v>
      </c>
      <c r="D5426">
        <v>117</v>
      </c>
      <c r="E5426" t="s">
        <v>478</v>
      </c>
      <c r="F5426" t="s">
        <v>37</v>
      </c>
      <c r="G5426" t="s">
        <v>220</v>
      </c>
      <c r="H5426" t="s">
        <v>81</v>
      </c>
      <c r="I5426" t="s">
        <v>76</v>
      </c>
      <c r="J5426" t="s">
        <v>32</v>
      </c>
      <c r="R5426" t="s">
        <v>5476</v>
      </c>
      <c r="S5426" s="16">
        <v>0</v>
      </c>
      <c r="T5426" s="16">
        <v>0</v>
      </c>
      <c r="U5426" s="16">
        <v>0</v>
      </c>
      <c r="V5426" s="16">
        <v>0</v>
      </c>
      <c r="W5426" s="16">
        <v>0</v>
      </c>
      <c r="X5426" s="16">
        <v>0</v>
      </c>
    </row>
    <row r="5427" spans="1:24" x14ac:dyDescent="0.25">
      <c r="A5427" s="4" t="s">
        <v>24</v>
      </c>
      <c r="B5427" s="12" t="s">
        <v>5469</v>
      </c>
      <c r="D5427">
        <v>118</v>
      </c>
      <c r="E5427" t="s">
        <v>219</v>
      </c>
      <c r="F5427" t="s">
        <v>37</v>
      </c>
      <c r="G5427" t="s">
        <v>220</v>
      </c>
      <c r="H5427" t="s">
        <v>81</v>
      </c>
      <c r="I5427" t="s">
        <v>40</v>
      </c>
      <c r="J5427" t="s">
        <v>32</v>
      </c>
      <c r="R5427" t="s">
        <v>5476</v>
      </c>
      <c r="S5427" s="16">
        <v>0</v>
      </c>
      <c r="T5427" s="16">
        <v>0</v>
      </c>
      <c r="U5427" s="16">
        <v>0</v>
      </c>
      <c r="V5427" s="16">
        <v>0</v>
      </c>
      <c r="W5427" s="16">
        <v>0</v>
      </c>
      <c r="X5427" s="16">
        <v>0</v>
      </c>
    </row>
    <row r="5428" spans="1:24" x14ac:dyDescent="0.25">
      <c r="A5428" s="4" t="s">
        <v>24</v>
      </c>
      <c r="B5428" s="12" t="s">
        <v>5469</v>
      </c>
      <c r="D5428">
        <v>119</v>
      </c>
      <c r="E5428" t="s">
        <v>254</v>
      </c>
      <c r="F5428" t="s">
        <v>28</v>
      </c>
      <c r="G5428" t="s">
        <v>255</v>
      </c>
      <c r="H5428" t="s">
        <v>60</v>
      </c>
      <c r="I5428" t="s">
        <v>52</v>
      </c>
      <c r="J5428" t="s">
        <v>32</v>
      </c>
      <c r="R5428" t="s">
        <v>5476</v>
      </c>
      <c r="S5428" s="16">
        <v>49885.651199999993</v>
      </c>
      <c r="T5428" s="16">
        <v>0</v>
      </c>
      <c r="U5428" s="16">
        <v>0</v>
      </c>
      <c r="V5428" s="16">
        <v>0</v>
      </c>
      <c r="W5428" s="16">
        <v>0</v>
      </c>
      <c r="X5428" s="16">
        <v>0</v>
      </c>
    </row>
    <row r="5429" spans="1:24" x14ac:dyDescent="0.25">
      <c r="A5429" s="4" t="s">
        <v>24</v>
      </c>
      <c r="B5429" s="12" t="s">
        <v>5469</v>
      </c>
      <c r="D5429">
        <v>120</v>
      </c>
      <c r="E5429" t="s">
        <v>711</v>
      </c>
      <c r="F5429" t="s">
        <v>37</v>
      </c>
      <c r="G5429" t="s">
        <v>255</v>
      </c>
      <c r="H5429" t="s">
        <v>60</v>
      </c>
      <c r="I5429" t="s">
        <v>76</v>
      </c>
      <c r="J5429" t="s">
        <v>32</v>
      </c>
      <c r="R5429" t="s">
        <v>5476</v>
      </c>
      <c r="S5429" s="16">
        <v>0</v>
      </c>
      <c r="T5429" s="16">
        <v>0</v>
      </c>
      <c r="U5429" s="16">
        <v>0</v>
      </c>
      <c r="V5429" s="16">
        <v>0</v>
      </c>
      <c r="W5429" s="16">
        <v>0</v>
      </c>
      <c r="X5429" s="16">
        <v>0</v>
      </c>
    </row>
    <row r="5430" spans="1:24" x14ac:dyDescent="0.25">
      <c r="A5430" s="4" t="s">
        <v>24</v>
      </c>
      <c r="B5430" s="12" t="s">
        <v>5469</v>
      </c>
      <c r="D5430">
        <v>121</v>
      </c>
      <c r="E5430" t="s">
        <v>952</v>
      </c>
      <c r="F5430" t="s">
        <v>28</v>
      </c>
      <c r="G5430" t="s">
        <v>255</v>
      </c>
      <c r="H5430" t="s">
        <v>60</v>
      </c>
      <c r="I5430" t="s">
        <v>40</v>
      </c>
      <c r="J5430" t="s">
        <v>32</v>
      </c>
      <c r="R5430" t="s">
        <v>5476</v>
      </c>
      <c r="S5430" s="16">
        <v>8171.52</v>
      </c>
      <c r="T5430" s="16">
        <v>0</v>
      </c>
      <c r="U5430" s="16">
        <v>0</v>
      </c>
      <c r="V5430" s="16">
        <v>0</v>
      </c>
      <c r="W5430" s="16">
        <v>0</v>
      </c>
      <c r="X5430" s="16">
        <v>0</v>
      </c>
    </row>
    <row r="5431" spans="1:24" x14ac:dyDescent="0.25">
      <c r="A5431" s="4" t="s">
        <v>24</v>
      </c>
      <c r="B5431" s="12" t="s">
        <v>5469</v>
      </c>
      <c r="D5431">
        <v>122</v>
      </c>
      <c r="E5431" t="s">
        <v>224</v>
      </c>
      <c r="F5431" t="s">
        <v>37</v>
      </c>
      <c r="G5431" t="s">
        <v>225</v>
      </c>
      <c r="H5431" t="s">
        <v>60</v>
      </c>
      <c r="I5431" t="s">
        <v>40</v>
      </c>
      <c r="J5431" t="s">
        <v>32</v>
      </c>
      <c r="R5431" t="s">
        <v>5476</v>
      </c>
      <c r="S5431" s="16">
        <v>0</v>
      </c>
      <c r="T5431" s="16">
        <v>0</v>
      </c>
      <c r="U5431" s="16">
        <v>0</v>
      </c>
      <c r="V5431" s="16">
        <v>0</v>
      </c>
      <c r="W5431" s="16">
        <v>0</v>
      </c>
      <c r="X5431" s="16">
        <v>0</v>
      </c>
    </row>
    <row r="5432" spans="1:24" x14ac:dyDescent="0.25">
      <c r="A5432" s="4" t="s">
        <v>24</v>
      </c>
      <c r="B5432" s="12" t="s">
        <v>5469</v>
      </c>
      <c r="D5432">
        <v>123</v>
      </c>
      <c r="E5432" t="s">
        <v>1015</v>
      </c>
      <c r="F5432" t="s">
        <v>28</v>
      </c>
      <c r="G5432" t="s">
        <v>105</v>
      </c>
      <c r="H5432" t="s">
        <v>39</v>
      </c>
      <c r="I5432" t="s">
        <v>52</v>
      </c>
      <c r="J5432" t="s">
        <v>32</v>
      </c>
      <c r="R5432" t="s">
        <v>5476</v>
      </c>
      <c r="S5432" s="16">
        <v>0</v>
      </c>
      <c r="T5432" s="16">
        <v>0</v>
      </c>
      <c r="U5432" s="16">
        <v>0</v>
      </c>
      <c r="V5432" s="16">
        <v>0</v>
      </c>
      <c r="W5432" s="16">
        <v>0</v>
      </c>
      <c r="X5432" s="16">
        <v>0</v>
      </c>
    </row>
    <row r="5433" spans="1:24" x14ac:dyDescent="0.25">
      <c r="A5433" s="4" t="s">
        <v>24</v>
      </c>
      <c r="B5433" s="12" t="s">
        <v>5469</v>
      </c>
      <c r="D5433">
        <v>124</v>
      </c>
      <c r="E5433" t="s">
        <v>104</v>
      </c>
      <c r="F5433" t="s">
        <v>37</v>
      </c>
      <c r="G5433" t="s">
        <v>105</v>
      </c>
      <c r="H5433" t="s">
        <v>39</v>
      </c>
      <c r="I5433" t="s">
        <v>76</v>
      </c>
      <c r="J5433" t="s">
        <v>32</v>
      </c>
      <c r="R5433" t="s">
        <v>5476</v>
      </c>
      <c r="S5433" s="16">
        <v>0</v>
      </c>
      <c r="T5433" s="16">
        <v>0</v>
      </c>
      <c r="U5433" s="16">
        <v>0</v>
      </c>
      <c r="V5433" s="16">
        <v>0</v>
      </c>
      <c r="W5433" s="16">
        <v>0</v>
      </c>
      <c r="X5433" s="16">
        <v>0</v>
      </c>
    </row>
    <row r="5434" spans="1:24" x14ac:dyDescent="0.25">
      <c r="A5434" s="4" t="s">
        <v>24</v>
      </c>
      <c r="B5434" s="12" t="s">
        <v>5469</v>
      </c>
      <c r="D5434">
        <v>125</v>
      </c>
      <c r="E5434" t="s">
        <v>1490</v>
      </c>
      <c r="F5434" t="s">
        <v>37</v>
      </c>
      <c r="G5434" t="s">
        <v>105</v>
      </c>
      <c r="H5434" t="s">
        <v>39</v>
      </c>
      <c r="I5434" t="s">
        <v>40</v>
      </c>
      <c r="J5434" t="s">
        <v>32</v>
      </c>
      <c r="R5434" t="s">
        <v>5476</v>
      </c>
      <c r="S5434" s="16">
        <v>0</v>
      </c>
      <c r="T5434" s="16">
        <v>0</v>
      </c>
      <c r="U5434" s="16">
        <v>0</v>
      </c>
      <c r="V5434" s="16">
        <v>0</v>
      </c>
      <c r="W5434" s="16">
        <v>0</v>
      </c>
      <c r="X5434" s="16">
        <v>0</v>
      </c>
    </row>
    <row r="5435" spans="1:24" x14ac:dyDescent="0.25">
      <c r="A5435" s="4" t="s">
        <v>24</v>
      </c>
      <c r="B5435" s="12" t="s">
        <v>5469</v>
      </c>
      <c r="D5435">
        <v>126</v>
      </c>
      <c r="E5435" t="s">
        <v>605</v>
      </c>
      <c r="F5435" t="s">
        <v>37</v>
      </c>
      <c r="G5435" t="s">
        <v>130</v>
      </c>
      <c r="H5435" t="s">
        <v>51</v>
      </c>
      <c r="I5435" t="s">
        <v>31</v>
      </c>
      <c r="J5435" t="s">
        <v>32</v>
      </c>
      <c r="R5435" t="s">
        <v>5476</v>
      </c>
      <c r="S5435" s="16">
        <v>0</v>
      </c>
      <c r="T5435" s="16">
        <v>0</v>
      </c>
      <c r="U5435" s="16">
        <v>0</v>
      </c>
      <c r="V5435" s="16">
        <v>0</v>
      </c>
      <c r="W5435" s="16">
        <v>0</v>
      </c>
      <c r="X5435" s="16">
        <v>0</v>
      </c>
    </row>
    <row r="5436" spans="1:24" x14ac:dyDescent="0.25">
      <c r="A5436" s="4" t="s">
        <v>24</v>
      </c>
      <c r="B5436" s="12" t="s">
        <v>5469</v>
      </c>
      <c r="D5436">
        <v>127</v>
      </c>
      <c r="E5436" t="s">
        <v>640</v>
      </c>
      <c r="F5436" t="s">
        <v>28</v>
      </c>
      <c r="G5436" t="s">
        <v>130</v>
      </c>
      <c r="H5436" t="s">
        <v>51</v>
      </c>
      <c r="I5436" t="s">
        <v>52</v>
      </c>
      <c r="J5436" t="s">
        <v>32</v>
      </c>
      <c r="R5436" t="s">
        <v>5476</v>
      </c>
      <c r="S5436" s="16">
        <v>0</v>
      </c>
      <c r="T5436" s="16">
        <v>0</v>
      </c>
      <c r="U5436" s="16">
        <v>0</v>
      </c>
      <c r="V5436" s="16">
        <v>0</v>
      </c>
      <c r="W5436" s="16">
        <v>0</v>
      </c>
      <c r="X5436" s="16">
        <v>0</v>
      </c>
    </row>
    <row r="5437" spans="1:24" x14ac:dyDescent="0.25">
      <c r="A5437" s="4" t="s">
        <v>24</v>
      </c>
      <c r="B5437" s="12" t="s">
        <v>5469</v>
      </c>
      <c r="D5437">
        <v>128</v>
      </c>
      <c r="E5437" t="s">
        <v>129</v>
      </c>
      <c r="F5437" t="s">
        <v>37</v>
      </c>
      <c r="G5437" t="s">
        <v>130</v>
      </c>
      <c r="H5437" t="s">
        <v>51</v>
      </c>
      <c r="I5437" t="s">
        <v>76</v>
      </c>
      <c r="J5437" t="s">
        <v>32</v>
      </c>
      <c r="R5437" t="s">
        <v>5476</v>
      </c>
      <c r="S5437" s="16">
        <v>0</v>
      </c>
      <c r="T5437" s="16">
        <v>0</v>
      </c>
      <c r="U5437" s="16">
        <v>0</v>
      </c>
      <c r="V5437" s="16">
        <v>0</v>
      </c>
      <c r="W5437" s="16">
        <v>0</v>
      </c>
      <c r="X5437" s="16">
        <v>0</v>
      </c>
    </row>
    <row r="5438" spans="1:24" x14ac:dyDescent="0.25">
      <c r="A5438" s="4" t="s">
        <v>24</v>
      </c>
      <c r="B5438" s="12" t="s">
        <v>5469</v>
      </c>
      <c r="D5438">
        <v>129</v>
      </c>
      <c r="E5438" t="s">
        <v>252</v>
      </c>
      <c r="F5438" t="s">
        <v>28</v>
      </c>
      <c r="G5438" t="s">
        <v>130</v>
      </c>
      <c r="H5438" t="s">
        <v>51</v>
      </c>
      <c r="I5438" t="s">
        <v>40</v>
      </c>
      <c r="J5438" t="s">
        <v>32</v>
      </c>
      <c r="R5438" t="s">
        <v>5476</v>
      </c>
      <c r="S5438" s="16">
        <v>0</v>
      </c>
      <c r="T5438" s="16">
        <v>0</v>
      </c>
      <c r="U5438" s="16">
        <v>0</v>
      </c>
      <c r="V5438" s="16">
        <v>0</v>
      </c>
      <c r="W5438" s="16">
        <v>0</v>
      </c>
      <c r="X5438" s="16">
        <v>0</v>
      </c>
    </row>
    <row r="5439" spans="1:24" x14ac:dyDescent="0.25">
      <c r="A5439" s="4" t="s">
        <v>24</v>
      </c>
      <c r="B5439" s="12" t="s">
        <v>5469</v>
      </c>
      <c r="D5439">
        <v>130</v>
      </c>
      <c r="E5439" t="s">
        <v>74</v>
      </c>
      <c r="F5439" t="s">
        <v>37</v>
      </c>
      <c r="G5439" t="s">
        <v>75</v>
      </c>
      <c r="H5439" t="s">
        <v>60</v>
      </c>
      <c r="I5439" t="s">
        <v>76</v>
      </c>
      <c r="J5439" t="s">
        <v>32</v>
      </c>
      <c r="R5439" t="s">
        <v>5476</v>
      </c>
      <c r="S5439" s="16">
        <v>0</v>
      </c>
      <c r="T5439" s="16">
        <v>0</v>
      </c>
      <c r="U5439" s="16">
        <v>0</v>
      </c>
      <c r="V5439" s="16">
        <v>0</v>
      </c>
      <c r="W5439" s="16">
        <v>0</v>
      </c>
      <c r="X5439" s="16">
        <v>0</v>
      </c>
    </row>
    <row r="5440" spans="1:24" x14ac:dyDescent="0.25">
      <c r="A5440" s="4" t="s">
        <v>24</v>
      </c>
      <c r="B5440" s="12" t="s">
        <v>5469</v>
      </c>
      <c r="D5440">
        <v>131</v>
      </c>
      <c r="E5440" t="s">
        <v>846</v>
      </c>
      <c r="F5440" t="s">
        <v>37</v>
      </c>
      <c r="G5440" t="s">
        <v>75</v>
      </c>
      <c r="H5440" t="s">
        <v>60</v>
      </c>
      <c r="I5440" t="s">
        <v>40</v>
      </c>
      <c r="J5440" t="s">
        <v>32</v>
      </c>
      <c r="R5440" t="s">
        <v>5476</v>
      </c>
      <c r="S5440" s="16">
        <v>0</v>
      </c>
      <c r="T5440" s="16">
        <v>0</v>
      </c>
      <c r="U5440" s="16">
        <v>0</v>
      </c>
      <c r="V5440" s="16">
        <v>0</v>
      </c>
      <c r="W5440" s="16">
        <v>0</v>
      </c>
      <c r="X5440" s="16">
        <v>0</v>
      </c>
    </row>
    <row r="5441" spans="1:24" x14ac:dyDescent="0.25">
      <c r="A5441" s="4" t="s">
        <v>24</v>
      </c>
      <c r="B5441" s="12" t="s">
        <v>5469</v>
      </c>
      <c r="D5441">
        <v>132</v>
      </c>
      <c r="E5441" t="s">
        <v>445</v>
      </c>
      <c r="F5441" t="s">
        <v>37</v>
      </c>
      <c r="G5441" t="s">
        <v>38</v>
      </c>
      <c r="H5441" t="s">
        <v>39</v>
      </c>
      <c r="I5441" t="s">
        <v>76</v>
      </c>
      <c r="J5441" t="s">
        <v>32</v>
      </c>
      <c r="R5441" t="s">
        <v>5476</v>
      </c>
      <c r="S5441" s="16">
        <v>0</v>
      </c>
      <c r="T5441" s="16">
        <v>0</v>
      </c>
      <c r="U5441" s="16">
        <v>0</v>
      </c>
      <c r="V5441" s="16">
        <v>0</v>
      </c>
      <c r="W5441" s="16">
        <v>0</v>
      </c>
      <c r="X5441" s="16">
        <v>0</v>
      </c>
    </row>
    <row r="5442" spans="1:24" x14ac:dyDescent="0.25">
      <c r="A5442" s="4" t="s">
        <v>24</v>
      </c>
      <c r="B5442" s="12" t="s">
        <v>5469</v>
      </c>
      <c r="D5442">
        <v>133</v>
      </c>
      <c r="E5442" t="s">
        <v>36</v>
      </c>
      <c r="F5442" t="s">
        <v>37</v>
      </c>
      <c r="G5442" t="s">
        <v>38</v>
      </c>
      <c r="H5442" t="s">
        <v>39</v>
      </c>
      <c r="I5442" t="s">
        <v>40</v>
      </c>
      <c r="J5442" t="s">
        <v>32</v>
      </c>
      <c r="R5442" t="s">
        <v>5476</v>
      </c>
      <c r="S5442" s="16">
        <v>0</v>
      </c>
      <c r="T5442" s="16">
        <v>0</v>
      </c>
      <c r="U5442" s="16">
        <v>0</v>
      </c>
      <c r="V5442" s="16">
        <v>0</v>
      </c>
      <c r="W5442" s="16">
        <v>0</v>
      </c>
      <c r="X5442" s="16">
        <v>0</v>
      </c>
    </row>
    <row r="5443" spans="1:24" x14ac:dyDescent="0.25">
      <c r="A5443" s="4" t="s">
        <v>24</v>
      </c>
      <c r="B5443" s="12" t="s">
        <v>5469</v>
      </c>
      <c r="D5443">
        <v>134</v>
      </c>
      <c r="E5443" t="s">
        <v>616</v>
      </c>
      <c r="F5443" t="s">
        <v>37</v>
      </c>
      <c r="G5443" t="s">
        <v>617</v>
      </c>
      <c r="H5443" t="s">
        <v>60</v>
      </c>
      <c r="I5443" t="s">
        <v>40</v>
      </c>
      <c r="J5443" t="s">
        <v>32</v>
      </c>
      <c r="R5443" t="s">
        <v>5476</v>
      </c>
      <c r="S5443" s="16">
        <v>0</v>
      </c>
      <c r="T5443" s="16">
        <v>0</v>
      </c>
      <c r="U5443" s="16">
        <v>0</v>
      </c>
      <c r="V5443" s="16">
        <v>0</v>
      </c>
      <c r="W5443" s="16">
        <v>0</v>
      </c>
      <c r="X5443" s="16">
        <v>0</v>
      </c>
    </row>
    <row r="5444" spans="1:24" x14ac:dyDescent="0.25">
      <c r="A5444" s="4" t="s">
        <v>24</v>
      </c>
      <c r="B5444" s="12" t="s">
        <v>5469</v>
      </c>
      <c r="D5444">
        <v>135</v>
      </c>
      <c r="E5444" t="s">
        <v>814</v>
      </c>
      <c r="F5444" t="s">
        <v>28</v>
      </c>
      <c r="G5444" t="s">
        <v>370</v>
      </c>
      <c r="H5444" t="s">
        <v>39</v>
      </c>
      <c r="I5444" t="s">
        <v>31</v>
      </c>
      <c r="J5444" t="s">
        <v>32</v>
      </c>
      <c r="R5444" t="s">
        <v>5476</v>
      </c>
      <c r="S5444" s="16">
        <v>14897.2608</v>
      </c>
      <c r="T5444" s="16">
        <v>0</v>
      </c>
      <c r="U5444" s="16">
        <v>0</v>
      </c>
      <c r="V5444" s="16">
        <v>0</v>
      </c>
      <c r="W5444" s="16">
        <v>0</v>
      </c>
      <c r="X5444" s="16">
        <v>0</v>
      </c>
    </row>
    <row r="5445" spans="1:24" x14ac:dyDescent="0.25">
      <c r="A5445" s="4" t="s">
        <v>24</v>
      </c>
      <c r="B5445" s="12" t="s">
        <v>5469</v>
      </c>
      <c r="D5445">
        <v>136</v>
      </c>
      <c r="E5445" t="s">
        <v>439</v>
      </c>
      <c r="F5445" t="s">
        <v>37</v>
      </c>
      <c r="G5445" t="s">
        <v>370</v>
      </c>
      <c r="H5445" t="s">
        <v>39</v>
      </c>
      <c r="I5445" t="s">
        <v>52</v>
      </c>
      <c r="J5445" t="s">
        <v>32</v>
      </c>
      <c r="R5445" t="s">
        <v>5476</v>
      </c>
      <c r="S5445" s="16">
        <v>0</v>
      </c>
      <c r="T5445" s="16">
        <v>0</v>
      </c>
      <c r="U5445" s="16">
        <v>0</v>
      </c>
      <c r="V5445" s="16">
        <v>0</v>
      </c>
      <c r="W5445" s="16">
        <v>0</v>
      </c>
      <c r="X5445" s="16">
        <v>0</v>
      </c>
    </row>
    <row r="5446" spans="1:24" x14ac:dyDescent="0.25">
      <c r="A5446" s="4" t="s">
        <v>24</v>
      </c>
      <c r="B5446" s="12" t="s">
        <v>5469</v>
      </c>
      <c r="D5446">
        <v>137</v>
      </c>
      <c r="E5446" t="s">
        <v>553</v>
      </c>
      <c r="F5446" t="s">
        <v>28</v>
      </c>
      <c r="G5446" t="s">
        <v>370</v>
      </c>
      <c r="H5446" t="s">
        <v>39</v>
      </c>
      <c r="I5446" t="s">
        <v>76</v>
      </c>
      <c r="J5446" t="s">
        <v>32</v>
      </c>
      <c r="R5446" t="s">
        <v>5476</v>
      </c>
      <c r="S5446" s="16">
        <v>0</v>
      </c>
      <c r="T5446" s="16">
        <v>0</v>
      </c>
      <c r="U5446" s="16">
        <v>0</v>
      </c>
      <c r="V5446" s="16">
        <v>0</v>
      </c>
      <c r="W5446" s="16">
        <v>0</v>
      </c>
      <c r="X5446" s="16">
        <v>0</v>
      </c>
    </row>
    <row r="5447" spans="1:24" x14ac:dyDescent="0.25">
      <c r="A5447" s="4" t="s">
        <v>24</v>
      </c>
      <c r="B5447" s="12" t="s">
        <v>5469</v>
      </c>
      <c r="D5447">
        <v>138</v>
      </c>
      <c r="E5447" t="s">
        <v>369</v>
      </c>
      <c r="F5447" t="s">
        <v>37</v>
      </c>
      <c r="G5447" t="s">
        <v>370</v>
      </c>
      <c r="H5447" t="s">
        <v>39</v>
      </c>
      <c r="I5447" t="s">
        <v>40</v>
      </c>
      <c r="J5447" t="s">
        <v>32</v>
      </c>
      <c r="R5447" t="s">
        <v>5476</v>
      </c>
      <c r="S5447" s="16">
        <v>0</v>
      </c>
      <c r="T5447" s="16">
        <v>0</v>
      </c>
      <c r="U5447" s="16">
        <v>0</v>
      </c>
      <c r="V5447" s="16">
        <v>0</v>
      </c>
      <c r="W5447" s="16">
        <v>0</v>
      </c>
      <c r="X5447" s="16">
        <v>0</v>
      </c>
    </row>
    <row r="5448" spans="1:24" x14ac:dyDescent="0.25">
      <c r="A5448" s="4" t="s">
        <v>24</v>
      </c>
      <c r="B5448" s="12" t="s">
        <v>5469</v>
      </c>
      <c r="D5448">
        <v>139</v>
      </c>
      <c r="E5448" t="s">
        <v>1371</v>
      </c>
      <c r="F5448" t="s">
        <v>37</v>
      </c>
      <c r="G5448" t="s">
        <v>312</v>
      </c>
      <c r="H5448" t="s">
        <v>81</v>
      </c>
      <c r="I5448" t="s">
        <v>52</v>
      </c>
      <c r="J5448" t="s">
        <v>32</v>
      </c>
      <c r="R5448" t="s">
        <v>5476</v>
      </c>
      <c r="S5448" s="16">
        <v>0</v>
      </c>
      <c r="T5448" s="16">
        <v>0</v>
      </c>
      <c r="U5448" s="16">
        <v>0</v>
      </c>
      <c r="V5448" s="16">
        <v>0</v>
      </c>
      <c r="W5448" s="16">
        <v>0</v>
      </c>
      <c r="X5448" s="16">
        <v>0</v>
      </c>
    </row>
    <row r="5449" spans="1:24" x14ac:dyDescent="0.25">
      <c r="A5449" s="4" t="s">
        <v>24</v>
      </c>
      <c r="B5449" s="12" t="s">
        <v>5469</v>
      </c>
      <c r="D5449">
        <v>140</v>
      </c>
      <c r="E5449" t="s">
        <v>808</v>
      </c>
      <c r="F5449" t="s">
        <v>37</v>
      </c>
      <c r="G5449" t="s">
        <v>312</v>
      </c>
      <c r="H5449" t="s">
        <v>81</v>
      </c>
      <c r="I5449" t="s">
        <v>76</v>
      </c>
      <c r="J5449" t="s">
        <v>32</v>
      </c>
      <c r="R5449" t="s">
        <v>5476</v>
      </c>
      <c r="S5449" s="16">
        <v>0</v>
      </c>
      <c r="T5449" s="16">
        <v>0</v>
      </c>
      <c r="U5449" s="16">
        <v>0</v>
      </c>
      <c r="V5449" s="16">
        <v>0</v>
      </c>
      <c r="W5449" s="16">
        <v>0</v>
      </c>
      <c r="X5449" s="16">
        <v>0</v>
      </c>
    </row>
    <row r="5450" spans="1:24" x14ac:dyDescent="0.25">
      <c r="A5450" s="4" t="s">
        <v>24</v>
      </c>
      <c r="B5450" s="12" t="s">
        <v>5469</v>
      </c>
      <c r="D5450">
        <v>141</v>
      </c>
      <c r="E5450" t="s">
        <v>311</v>
      </c>
      <c r="F5450" t="s">
        <v>37</v>
      </c>
      <c r="G5450" t="s">
        <v>312</v>
      </c>
      <c r="H5450" t="s">
        <v>81</v>
      </c>
      <c r="I5450" t="s">
        <v>40</v>
      </c>
      <c r="J5450" t="s">
        <v>32</v>
      </c>
      <c r="R5450" t="s">
        <v>5476</v>
      </c>
      <c r="S5450" s="16">
        <v>0</v>
      </c>
      <c r="T5450" s="16">
        <v>0</v>
      </c>
      <c r="U5450" s="16">
        <v>0</v>
      </c>
      <c r="V5450" s="16">
        <v>0</v>
      </c>
      <c r="W5450" s="16">
        <v>0</v>
      </c>
      <c r="X5450" s="16">
        <v>0</v>
      </c>
    </row>
    <row r="5451" spans="1:24" x14ac:dyDescent="0.25">
      <c r="A5451" s="4" t="s">
        <v>24</v>
      </c>
      <c r="B5451" s="12" t="s">
        <v>5469</v>
      </c>
      <c r="D5451">
        <v>142</v>
      </c>
      <c r="E5451" t="s">
        <v>904</v>
      </c>
      <c r="F5451" t="s">
        <v>37</v>
      </c>
      <c r="G5451" t="s">
        <v>387</v>
      </c>
      <c r="H5451" t="s">
        <v>81</v>
      </c>
      <c r="I5451" t="s">
        <v>31</v>
      </c>
      <c r="J5451" t="s">
        <v>32</v>
      </c>
      <c r="R5451" t="s">
        <v>5476</v>
      </c>
      <c r="S5451" s="16">
        <v>0</v>
      </c>
      <c r="T5451" s="16">
        <v>0</v>
      </c>
      <c r="U5451" s="16">
        <v>0</v>
      </c>
      <c r="V5451" s="16">
        <v>0</v>
      </c>
      <c r="W5451" s="16">
        <v>0</v>
      </c>
      <c r="X5451" s="16">
        <v>0</v>
      </c>
    </row>
    <row r="5452" spans="1:24" x14ac:dyDescent="0.25">
      <c r="A5452" s="4" t="s">
        <v>24</v>
      </c>
      <c r="B5452" s="12" t="s">
        <v>5469</v>
      </c>
      <c r="D5452">
        <v>143</v>
      </c>
      <c r="E5452" t="s">
        <v>674</v>
      </c>
      <c r="F5452" t="s">
        <v>37</v>
      </c>
      <c r="G5452" t="s">
        <v>387</v>
      </c>
      <c r="H5452" t="s">
        <v>81</v>
      </c>
      <c r="I5452" t="s">
        <v>52</v>
      </c>
      <c r="J5452" t="s">
        <v>32</v>
      </c>
      <c r="R5452" t="s">
        <v>5476</v>
      </c>
      <c r="S5452" s="16">
        <v>0</v>
      </c>
      <c r="T5452" s="16">
        <v>0</v>
      </c>
      <c r="U5452" s="16">
        <v>0</v>
      </c>
      <c r="V5452" s="16">
        <v>0</v>
      </c>
      <c r="W5452" s="16">
        <v>0</v>
      </c>
      <c r="X5452" s="16">
        <v>0</v>
      </c>
    </row>
    <row r="5453" spans="1:24" x14ac:dyDescent="0.25">
      <c r="A5453" s="4" t="s">
        <v>24</v>
      </c>
      <c r="B5453" s="12" t="s">
        <v>5469</v>
      </c>
      <c r="D5453">
        <v>144</v>
      </c>
      <c r="E5453" t="s">
        <v>386</v>
      </c>
      <c r="F5453" t="s">
        <v>37</v>
      </c>
      <c r="G5453" t="s">
        <v>387</v>
      </c>
      <c r="H5453" t="s">
        <v>81</v>
      </c>
      <c r="I5453" t="s">
        <v>76</v>
      </c>
      <c r="J5453" t="s">
        <v>32</v>
      </c>
      <c r="R5453" t="s">
        <v>5476</v>
      </c>
      <c r="S5453" s="16">
        <v>0</v>
      </c>
      <c r="T5453" s="16">
        <v>0</v>
      </c>
      <c r="U5453" s="16">
        <v>0</v>
      </c>
      <c r="V5453" s="16">
        <v>0</v>
      </c>
      <c r="W5453" s="16">
        <v>0</v>
      </c>
      <c r="X5453" s="16">
        <v>0</v>
      </c>
    </row>
    <row r="5454" spans="1:24" x14ac:dyDescent="0.25">
      <c r="A5454" s="4" t="s">
        <v>24</v>
      </c>
      <c r="B5454" s="12" t="s">
        <v>5469</v>
      </c>
      <c r="D5454">
        <v>145</v>
      </c>
      <c r="E5454" t="s">
        <v>921</v>
      </c>
      <c r="F5454" t="s">
        <v>37</v>
      </c>
      <c r="G5454" t="s">
        <v>387</v>
      </c>
      <c r="H5454" t="s">
        <v>81</v>
      </c>
      <c r="I5454" t="s">
        <v>40</v>
      </c>
      <c r="J5454" t="s">
        <v>32</v>
      </c>
      <c r="R5454" t="s">
        <v>5476</v>
      </c>
      <c r="S5454" s="16">
        <v>0</v>
      </c>
      <c r="T5454" s="16">
        <v>0</v>
      </c>
      <c r="U5454" s="16">
        <v>0</v>
      </c>
      <c r="V5454" s="16">
        <v>0</v>
      </c>
      <c r="W5454" s="16">
        <v>0</v>
      </c>
      <c r="X5454" s="16">
        <v>0</v>
      </c>
    </row>
    <row r="5455" spans="1:24" x14ac:dyDescent="0.25">
      <c r="A5455" s="4" t="s">
        <v>24</v>
      </c>
      <c r="B5455" s="12" t="s">
        <v>5469</v>
      </c>
      <c r="D5455">
        <v>146</v>
      </c>
      <c r="E5455" t="s">
        <v>810</v>
      </c>
      <c r="F5455" t="s">
        <v>37</v>
      </c>
      <c r="G5455" t="s">
        <v>443</v>
      </c>
      <c r="H5455" t="s">
        <v>60</v>
      </c>
      <c r="I5455" t="s">
        <v>52</v>
      </c>
      <c r="J5455" t="s">
        <v>32</v>
      </c>
      <c r="R5455" t="s">
        <v>5476</v>
      </c>
      <c r="S5455" s="16">
        <v>0</v>
      </c>
      <c r="T5455" s="16">
        <v>0</v>
      </c>
      <c r="U5455" s="16">
        <v>0</v>
      </c>
      <c r="V5455" s="16">
        <v>0</v>
      </c>
      <c r="W5455" s="16">
        <v>0</v>
      </c>
      <c r="X5455" s="16">
        <v>0</v>
      </c>
    </row>
    <row r="5456" spans="1:24" x14ac:dyDescent="0.25">
      <c r="A5456" s="4" t="s">
        <v>24</v>
      </c>
      <c r="B5456" s="12" t="s">
        <v>5469</v>
      </c>
      <c r="D5456">
        <v>147</v>
      </c>
      <c r="E5456" t="s">
        <v>442</v>
      </c>
      <c r="F5456" t="s">
        <v>37</v>
      </c>
      <c r="G5456" t="s">
        <v>443</v>
      </c>
      <c r="H5456" t="s">
        <v>60</v>
      </c>
      <c r="I5456" t="s">
        <v>76</v>
      </c>
      <c r="J5456" t="s">
        <v>32</v>
      </c>
      <c r="R5456" t="s">
        <v>5476</v>
      </c>
      <c r="S5456" s="16">
        <v>0</v>
      </c>
      <c r="T5456" s="16">
        <v>0</v>
      </c>
      <c r="U5456" s="16">
        <v>0</v>
      </c>
      <c r="V5456" s="16">
        <v>0</v>
      </c>
      <c r="W5456" s="16">
        <v>0</v>
      </c>
      <c r="X5456" s="16">
        <v>0</v>
      </c>
    </row>
    <row r="5457" spans="1:24" x14ac:dyDescent="0.25">
      <c r="A5457" s="4" t="s">
        <v>24</v>
      </c>
      <c r="B5457" s="12" t="s">
        <v>5469</v>
      </c>
      <c r="D5457">
        <v>148</v>
      </c>
      <c r="E5457" t="s">
        <v>630</v>
      </c>
      <c r="F5457" t="s">
        <v>37</v>
      </c>
      <c r="G5457" t="s">
        <v>443</v>
      </c>
      <c r="H5457" t="s">
        <v>60</v>
      </c>
      <c r="I5457" t="s">
        <v>40</v>
      </c>
      <c r="J5457" t="s">
        <v>32</v>
      </c>
      <c r="R5457" t="s">
        <v>5476</v>
      </c>
      <c r="S5457" s="16">
        <v>0</v>
      </c>
      <c r="T5457" s="16">
        <v>0</v>
      </c>
      <c r="U5457" s="16">
        <v>0</v>
      </c>
      <c r="V5457" s="16">
        <v>0</v>
      </c>
      <c r="W5457" s="16">
        <v>0</v>
      </c>
      <c r="X5457" s="16">
        <v>0</v>
      </c>
    </row>
    <row r="5458" spans="1:24" x14ac:dyDescent="0.25">
      <c r="A5458" s="4" t="s">
        <v>24</v>
      </c>
      <c r="B5458" s="12" t="s">
        <v>5469</v>
      </c>
      <c r="D5458">
        <v>149</v>
      </c>
      <c r="E5458" t="s">
        <v>539</v>
      </c>
      <c r="F5458" t="s">
        <v>37</v>
      </c>
      <c r="G5458" t="s">
        <v>540</v>
      </c>
      <c r="H5458" t="s">
        <v>60</v>
      </c>
      <c r="I5458" t="s">
        <v>40</v>
      </c>
      <c r="J5458" t="s">
        <v>32</v>
      </c>
      <c r="R5458" t="s">
        <v>5476</v>
      </c>
      <c r="S5458" s="16">
        <v>0</v>
      </c>
      <c r="T5458" s="16">
        <v>0</v>
      </c>
      <c r="U5458" s="16">
        <v>0</v>
      </c>
      <c r="V5458" s="16">
        <v>0</v>
      </c>
      <c r="W5458" s="16">
        <v>0</v>
      </c>
      <c r="X5458" s="16">
        <v>0</v>
      </c>
    </row>
    <row r="5459" spans="1:24" x14ac:dyDescent="0.25">
      <c r="A5459" s="4" t="s">
        <v>24</v>
      </c>
      <c r="B5459" s="12" t="s">
        <v>5469</v>
      </c>
      <c r="D5459">
        <v>150</v>
      </c>
      <c r="E5459" t="s">
        <v>1580</v>
      </c>
      <c r="F5459" t="s">
        <v>37</v>
      </c>
      <c r="G5459" t="s">
        <v>116</v>
      </c>
      <c r="H5459" t="s">
        <v>51</v>
      </c>
      <c r="I5459" t="s">
        <v>31</v>
      </c>
      <c r="J5459" t="s">
        <v>32</v>
      </c>
      <c r="R5459" t="s">
        <v>5476</v>
      </c>
      <c r="S5459" s="16">
        <v>0</v>
      </c>
      <c r="T5459" s="16">
        <v>0</v>
      </c>
      <c r="U5459" s="16">
        <v>0</v>
      </c>
      <c r="V5459" s="16">
        <v>0</v>
      </c>
      <c r="W5459" s="16">
        <v>0</v>
      </c>
      <c r="X5459" s="16">
        <v>0</v>
      </c>
    </row>
    <row r="5460" spans="1:24" x14ac:dyDescent="0.25">
      <c r="A5460" s="4" t="s">
        <v>24</v>
      </c>
      <c r="B5460" s="12" t="s">
        <v>5469</v>
      </c>
      <c r="D5460">
        <v>151</v>
      </c>
      <c r="E5460" t="s">
        <v>750</v>
      </c>
      <c r="F5460" t="s">
        <v>37</v>
      </c>
      <c r="G5460" t="s">
        <v>116</v>
      </c>
      <c r="H5460" t="s">
        <v>51</v>
      </c>
      <c r="I5460" t="s">
        <v>52</v>
      </c>
      <c r="J5460" t="s">
        <v>32</v>
      </c>
      <c r="R5460" t="s">
        <v>5476</v>
      </c>
      <c r="S5460" s="16">
        <v>0</v>
      </c>
      <c r="T5460" s="16">
        <v>0</v>
      </c>
      <c r="U5460" s="16">
        <v>0</v>
      </c>
      <c r="V5460" s="16">
        <v>0</v>
      </c>
      <c r="W5460" s="16">
        <v>0</v>
      </c>
      <c r="X5460" s="16">
        <v>0</v>
      </c>
    </row>
    <row r="5461" spans="1:24" x14ac:dyDescent="0.25">
      <c r="A5461" s="4" t="s">
        <v>24</v>
      </c>
      <c r="B5461" s="12" t="s">
        <v>5469</v>
      </c>
      <c r="D5461">
        <v>152</v>
      </c>
      <c r="E5461" t="s">
        <v>176</v>
      </c>
      <c r="F5461" t="s">
        <v>37</v>
      </c>
      <c r="G5461" t="s">
        <v>116</v>
      </c>
      <c r="H5461" t="s">
        <v>51</v>
      </c>
      <c r="I5461" t="s">
        <v>76</v>
      </c>
      <c r="J5461" t="s">
        <v>32</v>
      </c>
      <c r="R5461" t="s">
        <v>5476</v>
      </c>
      <c r="S5461" s="16">
        <v>0</v>
      </c>
      <c r="T5461" s="16">
        <v>0</v>
      </c>
      <c r="U5461" s="16">
        <v>0</v>
      </c>
      <c r="V5461" s="16">
        <v>0</v>
      </c>
      <c r="W5461" s="16">
        <v>0</v>
      </c>
      <c r="X5461" s="16">
        <v>0</v>
      </c>
    </row>
    <row r="5462" spans="1:24" x14ac:dyDescent="0.25">
      <c r="A5462" s="4" t="s">
        <v>24</v>
      </c>
      <c r="B5462" s="12" t="s">
        <v>5469</v>
      </c>
      <c r="D5462">
        <v>153</v>
      </c>
      <c r="E5462" t="s">
        <v>115</v>
      </c>
      <c r="F5462" t="s">
        <v>37</v>
      </c>
      <c r="G5462" t="s">
        <v>116</v>
      </c>
      <c r="H5462" t="s">
        <v>51</v>
      </c>
      <c r="I5462" t="s">
        <v>40</v>
      </c>
      <c r="J5462" t="s">
        <v>32</v>
      </c>
      <c r="R5462" t="s">
        <v>5476</v>
      </c>
      <c r="S5462" s="16">
        <v>0</v>
      </c>
      <c r="T5462" s="16">
        <v>0</v>
      </c>
      <c r="U5462" s="16">
        <v>0</v>
      </c>
      <c r="V5462" s="16">
        <v>0</v>
      </c>
      <c r="W5462" s="16">
        <v>0</v>
      </c>
      <c r="X5462" s="16">
        <v>0</v>
      </c>
    </row>
    <row r="5463" spans="1:24" x14ac:dyDescent="0.25">
      <c r="A5463" s="4" t="s">
        <v>24</v>
      </c>
      <c r="B5463" s="12" t="s">
        <v>5469</v>
      </c>
      <c r="D5463">
        <v>154</v>
      </c>
      <c r="E5463" t="s">
        <v>526</v>
      </c>
      <c r="F5463" t="s">
        <v>28</v>
      </c>
      <c r="G5463" t="s">
        <v>272</v>
      </c>
      <c r="H5463" t="s">
        <v>64</v>
      </c>
      <c r="I5463" t="s">
        <v>52</v>
      </c>
      <c r="J5463" t="s">
        <v>32</v>
      </c>
      <c r="R5463" t="s">
        <v>5476</v>
      </c>
      <c r="S5463" s="16">
        <v>-26417.776000000005</v>
      </c>
      <c r="T5463" s="16">
        <v>0</v>
      </c>
      <c r="U5463" s="16">
        <v>0</v>
      </c>
      <c r="V5463" s="16">
        <v>0</v>
      </c>
      <c r="W5463" s="16">
        <v>0</v>
      </c>
      <c r="X5463" s="16">
        <v>0</v>
      </c>
    </row>
    <row r="5464" spans="1:24" x14ac:dyDescent="0.25">
      <c r="A5464" s="4" t="s">
        <v>24</v>
      </c>
      <c r="B5464" s="12" t="s">
        <v>5469</v>
      </c>
      <c r="D5464">
        <v>155</v>
      </c>
      <c r="E5464" t="s">
        <v>271</v>
      </c>
      <c r="F5464" t="s">
        <v>37</v>
      </c>
      <c r="G5464" t="s">
        <v>272</v>
      </c>
      <c r="H5464" t="s">
        <v>64</v>
      </c>
      <c r="I5464" t="s">
        <v>76</v>
      </c>
      <c r="J5464" t="s">
        <v>32</v>
      </c>
      <c r="R5464" t="s">
        <v>5476</v>
      </c>
      <c r="S5464" s="16">
        <v>0</v>
      </c>
      <c r="T5464" s="16">
        <v>0</v>
      </c>
      <c r="U5464" s="16">
        <v>0</v>
      </c>
      <c r="V5464" s="16">
        <v>0</v>
      </c>
      <c r="W5464" s="16">
        <v>0</v>
      </c>
      <c r="X5464" s="16">
        <v>0</v>
      </c>
    </row>
    <row r="5465" spans="1:24" x14ac:dyDescent="0.25">
      <c r="A5465" s="4" t="s">
        <v>24</v>
      </c>
      <c r="B5465" s="12" t="s">
        <v>5469</v>
      </c>
      <c r="D5465">
        <v>156</v>
      </c>
      <c r="E5465" t="s">
        <v>681</v>
      </c>
      <c r="F5465" t="s">
        <v>37</v>
      </c>
      <c r="G5465" t="s">
        <v>272</v>
      </c>
      <c r="H5465" t="s">
        <v>64</v>
      </c>
      <c r="I5465" t="s">
        <v>40</v>
      </c>
      <c r="J5465" t="s">
        <v>32</v>
      </c>
      <c r="R5465" t="s">
        <v>5476</v>
      </c>
      <c r="S5465" s="16">
        <v>0</v>
      </c>
      <c r="T5465" s="16">
        <v>0</v>
      </c>
      <c r="U5465" s="16">
        <v>0</v>
      </c>
      <c r="V5465" s="16">
        <v>0</v>
      </c>
      <c r="W5465" s="16">
        <v>0</v>
      </c>
      <c r="X5465" s="16">
        <v>0</v>
      </c>
    </row>
    <row r="5466" spans="1:24" x14ac:dyDescent="0.25">
      <c r="A5466" s="4" t="s">
        <v>24</v>
      </c>
      <c r="B5466" s="12" t="s">
        <v>5469</v>
      </c>
      <c r="D5466">
        <v>157</v>
      </c>
      <c r="E5466" t="s">
        <v>372</v>
      </c>
      <c r="F5466" t="s">
        <v>28</v>
      </c>
      <c r="G5466" t="s">
        <v>190</v>
      </c>
      <c r="H5466" t="s">
        <v>81</v>
      </c>
      <c r="I5466" t="s">
        <v>52</v>
      </c>
      <c r="J5466" t="s">
        <v>32</v>
      </c>
      <c r="R5466" t="s">
        <v>5476</v>
      </c>
      <c r="S5466" s="16">
        <v>0</v>
      </c>
      <c r="T5466" s="16">
        <v>0</v>
      </c>
      <c r="U5466" s="16">
        <v>0</v>
      </c>
      <c r="V5466" s="16">
        <v>0</v>
      </c>
      <c r="W5466" s="16">
        <v>0</v>
      </c>
      <c r="X5466" s="16">
        <v>0</v>
      </c>
    </row>
    <row r="5467" spans="1:24" x14ac:dyDescent="0.25">
      <c r="A5467" s="4" t="s">
        <v>24</v>
      </c>
      <c r="B5467" s="12" t="s">
        <v>5469</v>
      </c>
      <c r="D5467">
        <v>158</v>
      </c>
      <c r="E5467" t="s">
        <v>1081</v>
      </c>
      <c r="F5467" t="s">
        <v>37</v>
      </c>
      <c r="G5467" t="s">
        <v>190</v>
      </c>
      <c r="H5467" t="s">
        <v>81</v>
      </c>
      <c r="I5467" t="s">
        <v>76</v>
      </c>
      <c r="J5467" t="s">
        <v>32</v>
      </c>
      <c r="R5467" t="s">
        <v>5476</v>
      </c>
      <c r="S5467" s="16">
        <v>0</v>
      </c>
      <c r="T5467" s="16">
        <v>0</v>
      </c>
      <c r="U5467" s="16">
        <v>0</v>
      </c>
      <c r="V5467" s="16">
        <v>0</v>
      </c>
      <c r="W5467" s="16">
        <v>0</v>
      </c>
      <c r="X5467" s="16">
        <v>0</v>
      </c>
    </row>
    <row r="5468" spans="1:24" x14ac:dyDescent="0.25">
      <c r="A5468" s="4" t="s">
        <v>24</v>
      </c>
      <c r="B5468" s="12" t="s">
        <v>5469</v>
      </c>
      <c r="D5468">
        <v>159</v>
      </c>
      <c r="E5468" t="s">
        <v>189</v>
      </c>
      <c r="F5468" t="s">
        <v>37</v>
      </c>
      <c r="G5468" t="s">
        <v>190</v>
      </c>
      <c r="H5468" t="s">
        <v>81</v>
      </c>
      <c r="I5468" t="s">
        <v>40</v>
      </c>
      <c r="J5468" t="s">
        <v>32</v>
      </c>
      <c r="R5468" t="s">
        <v>5476</v>
      </c>
      <c r="S5468" s="16">
        <v>0</v>
      </c>
      <c r="T5468" s="16">
        <v>0</v>
      </c>
      <c r="U5468" s="16">
        <v>0</v>
      </c>
      <c r="V5468" s="16">
        <v>0</v>
      </c>
      <c r="W5468" s="16">
        <v>0</v>
      </c>
      <c r="X5468" s="16">
        <v>0</v>
      </c>
    </row>
    <row r="5469" spans="1:24" x14ac:dyDescent="0.25">
      <c r="A5469" s="4" t="s">
        <v>24</v>
      </c>
      <c r="B5469" s="12" t="s">
        <v>5469</v>
      </c>
      <c r="D5469">
        <v>160</v>
      </c>
      <c r="E5469" t="s">
        <v>304</v>
      </c>
      <c r="F5469" t="s">
        <v>28</v>
      </c>
      <c r="G5469" t="s">
        <v>305</v>
      </c>
      <c r="H5469" t="s">
        <v>64</v>
      </c>
      <c r="I5469" t="s">
        <v>40</v>
      </c>
      <c r="J5469" t="s">
        <v>32</v>
      </c>
      <c r="R5469" t="s">
        <v>5476</v>
      </c>
      <c r="S5469" s="16">
        <v>0</v>
      </c>
      <c r="T5469" s="16">
        <v>0</v>
      </c>
      <c r="U5469" s="16">
        <v>0</v>
      </c>
      <c r="V5469" s="16">
        <v>0</v>
      </c>
      <c r="W5469" s="16">
        <v>0</v>
      </c>
      <c r="X5469" s="16">
        <v>0</v>
      </c>
    </row>
    <row r="5470" spans="1:24" x14ac:dyDescent="0.25">
      <c r="A5470" s="4" t="s">
        <v>24</v>
      </c>
      <c r="B5470" s="12" t="s">
        <v>5469</v>
      </c>
      <c r="D5470">
        <v>161</v>
      </c>
      <c r="E5470" t="s">
        <v>769</v>
      </c>
      <c r="F5470" t="s">
        <v>28</v>
      </c>
      <c r="G5470" t="s">
        <v>770</v>
      </c>
      <c r="H5470" t="s">
        <v>60</v>
      </c>
      <c r="I5470" t="s">
        <v>40</v>
      </c>
      <c r="J5470" t="s">
        <v>32</v>
      </c>
      <c r="R5470" t="s">
        <v>5476</v>
      </c>
      <c r="S5470" s="16">
        <v>10075.519999999999</v>
      </c>
      <c r="T5470" s="16">
        <v>0</v>
      </c>
      <c r="U5470" s="16">
        <v>0</v>
      </c>
      <c r="V5470" s="16">
        <v>0</v>
      </c>
      <c r="W5470" s="16">
        <v>0</v>
      </c>
      <c r="X5470" s="16">
        <v>0</v>
      </c>
    </row>
    <row r="5471" spans="1:24" x14ac:dyDescent="0.25">
      <c r="A5471" s="4" t="s">
        <v>24</v>
      </c>
      <c r="B5471" s="12" t="s">
        <v>5469</v>
      </c>
      <c r="D5471">
        <v>162</v>
      </c>
      <c r="E5471" t="s">
        <v>216</v>
      </c>
      <c r="F5471" t="s">
        <v>28</v>
      </c>
      <c r="G5471" t="s">
        <v>217</v>
      </c>
      <c r="H5471" t="s">
        <v>64</v>
      </c>
      <c r="I5471" t="s">
        <v>40</v>
      </c>
      <c r="J5471" t="s">
        <v>32</v>
      </c>
      <c r="R5471" t="s">
        <v>5476</v>
      </c>
      <c r="S5471" s="16">
        <v>0</v>
      </c>
      <c r="T5471" s="16">
        <v>0</v>
      </c>
      <c r="U5471" s="16">
        <v>0</v>
      </c>
      <c r="V5471" s="16">
        <v>0</v>
      </c>
      <c r="W5471" s="16">
        <v>0</v>
      </c>
      <c r="X5471" s="16">
        <v>0</v>
      </c>
    </row>
    <row r="5472" spans="1:24" x14ac:dyDescent="0.25">
      <c r="A5472" s="4" t="s">
        <v>24</v>
      </c>
      <c r="B5472" s="12" t="s">
        <v>5469</v>
      </c>
      <c r="D5472">
        <v>163</v>
      </c>
      <c r="E5472" t="s">
        <v>412</v>
      </c>
      <c r="F5472" t="s">
        <v>37</v>
      </c>
      <c r="G5472" t="s">
        <v>263</v>
      </c>
      <c r="H5472" t="s">
        <v>81</v>
      </c>
      <c r="I5472" t="s">
        <v>31</v>
      </c>
      <c r="J5472" t="s">
        <v>32</v>
      </c>
      <c r="R5472" t="s">
        <v>5476</v>
      </c>
      <c r="S5472" s="16">
        <v>0</v>
      </c>
      <c r="T5472" s="16">
        <v>0</v>
      </c>
      <c r="U5472" s="16">
        <v>0</v>
      </c>
      <c r="V5472" s="16">
        <v>0</v>
      </c>
      <c r="W5472" s="16">
        <v>0</v>
      </c>
      <c r="X5472" s="16">
        <v>0</v>
      </c>
    </row>
    <row r="5473" spans="1:24" x14ac:dyDescent="0.25">
      <c r="A5473" s="4" t="s">
        <v>24</v>
      </c>
      <c r="B5473" s="12" t="s">
        <v>5469</v>
      </c>
      <c r="D5473">
        <v>164</v>
      </c>
      <c r="E5473" t="s">
        <v>644</v>
      </c>
      <c r="F5473" t="s">
        <v>28</v>
      </c>
      <c r="G5473" t="s">
        <v>263</v>
      </c>
      <c r="H5473" t="s">
        <v>81</v>
      </c>
      <c r="I5473" t="s">
        <v>52</v>
      </c>
      <c r="J5473" t="s">
        <v>32</v>
      </c>
      <c r="R5473" t="s">
        <v>5476</v>
      </c>
      <c r="S5473" s="16">
        <v>-25318.655999999999</v>
      </c>
      <c r="T5473" s="16">
        <v>0</v>
      </c>
      <c r="U5473" s="16">
        <v>0</v>
      </c>
      <c r="V5473" s="16">
        <v>0</v>
      </c>
      <c r="W5473" s="16">
        <v>0</v>
      </c>
      <c r="X5473" s="16">
        <v>0</v>
      </c>
    </row>
    <row r="5474" spans="1:24" x14ac:dyDescent="0.25">
      <c r="A5474" s="4" t="s">
        <v>24</v>
      </c>
      <c r="B5474" s="12" t="s">
        <v>5469</v>
      </c>
      <c r="D5474">
        <v>165</v>
      </c>
      <c r="E5474" t="s">
        <v>262</v>
      </c>
      <c r="F5474" t="s">
        <v>28</v>
      </c>
      <c r="G5474" t="s">
        <v>263</v>
      </c>
      <c r="H5474" t="s">
        <v>81</v>
      </c>
      <c r="I5474" t="s">
        <v>76</v>
      </c>
      <c r="J5474" t="s">
        <v>32</v>
      </c>
      <c r="R5474" t="s">
        <v>5476</v>
      </c>
      <c r="S5474" s="16">
        <v>-22271.040000000008</v>
      </c>
      <c r="T5474" s="16">
        <v>0</v>
      </c>
      <c r="U5474" s="16">
        <v>0</v>
      </c>
      <c r="V5474" s="16">
        <v>0</v>
      </c>
      <c r="W5474" s="16">
        <v>0</v>
      </c>
      <c r="X5474" s="16">
        <v>0</v>
      </c>
    </row>
    <row r="5475" spans="1:24" x14ac:dyDescent="0.25">
      <c r="A5475" s="4" t="s">
        <v>24</v>
      </c>
      <c r="B5475" s="12" t="s">
        <v>5469</v>
      </c>
      <c r="D5475">
        <v>166</v>
      </c>
      <c r="E5475" t="s">
        <v>315</v>
      </c>
      <c r="F5475" t="s">
        <v>37</v>
      </c>
      <c r="G5475" t="s">
        <v>263</v>
      </c>
      <c r="H5475" t="s">
        <v>81</v>
      </c>
      <c r="I5475" t="s">
        <v>40</v>
      </c>
      <c r="J5475" t="s">
        <v>32</v>
      </c>
      <c r="R5475" t="s">
        <v>5476</v>
      </c>
      <c r="S5475" s="16">
        <v>0</v>
      </c>
      <c r="T5475" s="16">
        <v>0</v>
      </c>
      <c r="U5475" s="16">
        <v>0</v>
      </c>
      <c r="V5475" s="16">
        <v>0</v>
      </c>
      <c r="W5475" s="16">
        <v>0</v>
      </c>
      <c r="X5475" s="16">
        <v>0</v>
      </c>
    </row>
    <row r="5476" spans="1:24" x14ac:dyDescent="0.25">
      <c r="A5476" s="4" t="s">
        <v>24</v>
      </c>
      <c r="B5476" s="12" t="s">
        <v>5469</v>
      </c>
      <c r="D5476">
        <v>167</v>
      </c>
      <c r="E5476" t="s">
        <v>257</v>
      </c>
      <c r="F5476" t="s">
        <v>37</v>
      </c>
      <c r="G5476" t="s">
        <v>56</v>
      </c>
      <c r="H5476" t="s">
        <v>51</v>
      </c>
      <c r="I5476" t="s">
        <v>86</v>
      </c>
      <c r="J5476" t="s">
        <v>32</v>
      </c>
      <c r="R5476" t="s">
        <v>5476</v>
      </c>
      <c r="S5476" s="16">
        <v>0</v>
      </c>
      <c r="T5476" s="16">
        <v>0</v>
      </c>
      <c r="U5476" s="16">
        <v>0</v>
      </c>
      <c r="V5476" s="16">
        <v>0</v>
      </c>
      <c r="W5476" s="16">
        <v>0</v>
      </c>
      <c r="X5476" s="16">
        <v>0</v>
      </c>
    </row>
    <row r="5477" spans="1:24" x14ac:dyDescent="0.25">
      <c r="A5477" s="4" t="s">
        <v>24</v>
      </c>
      <c r="B5477" s="12" t="s">
        <v>5469</v>
      </c>
      <c r="D5477">
        <v>168</v>
      </c>
      <c r="E5477" t="s">
        <v>398</v>
      </c>
      <c r="F5477" t="s">
        <v>28</v>
      </c>
      <c r="G5477" t="s">
        <v>56</v>
      </c>
      <c r="H5477" t="s">
        <v>51</v>
      </c>
      <c r="I5477" t="s">
        <v>31</v>
      </c>
      <c r="J5477" t="s">
        <v>32</v>
      </c>
      <c r="R5477" t="s">
        <v>5476</v>
      </c>
      <c r="S5477" s="16">
        <v>-25395.552</v>
      </c>
      <c r="T5477" s="16">
        <v>0</v>
      </c>
      <c r="U5477" s="16">
        <v>0</v>
      </c>
      <c r="V5477" s="16">
        <v>0</v>
      </c>
      <c r="W5477" s="16">
        <v>0</v>
      </c>
      <c r="X5477" s="16">
        <v>0</v>
      </c>
    </row>
    <row r="5478" spans="1:24" x14ac:dyDescent="0.25">
      <c r="A5478" s="4" t="s">
        <v>24</v>
      </c>
      <c r="B5478" s="12" t="s">
        <v>5469</v>
      </c>
      <c r="D5478">
        <v>169</v>
      </c>
      <c r="E5478" t="s">
        <v>886</v>
      </c>
      <c r="F5478" t="s">
        <v>37</v>
      </c>
      <c r="G5478" t="s">
        <v>56</v>
      </c>
      <c r="H5478" t="s">
        <v>51</v>
      </c>
      <c r="I5478" t="s">
        <v>52</v>
      </c>
      <c r="J5478" t="s">
        <v>32</v>
      </c>
      <c r="R5478" t="s">
        <v>5476</v>
      </c>
      <c r="S5478" s="16">
        <v>0</v>
      </c>
      <c r="T5478" s="16">
        <v>0</v>
      </c>
      <c r="U5478" s="16">
        <v>0</v>
      </c>
      <c r="V5478" s="16">
        <v>0</v>
      </c>
      <c r="W5478" s="16">
        <v>0</v>
      </c>
      <c r="X5478" s="16">
        <v>0</v>
      </c>
    </row>
    <row r="5479" spans="1:24" x14ac:dyDescent="0.25">
      <c r="A5479" s="4" t="s">
        <v>24</v>
      </c>
      <c r="B5479" s="12" t="s">
        <v>5469</v>
      </c>
      <c r="D5479">
        <v>170</v>
      </c>
      <c r="E5479" t="s">
        <v>651</v>
      </c>
      <c r="F5479" t="s">
        <v>28</v>
      </c>
      <c r="G5479" t="s">
        <v>56</v>
      </c>
      <c r="H5479" t="s">
        <v>51</v>
      </c>
      <c r="I5479" t="s">
        <v>76</v>
      </c>
      <c r="J5479" t="s">
        <v>32</v>
      </c>
      <c r="R5479" t="s">
        <v>5476</v>
      </c>
      <c r="S5479" s="16">
        <v>0</v>
      </c>
      <c r="T5479" s="16">
        <v>0</v>
      </c>
      <c r="U5479" s="16">
        <v>0</v>
      </c>
      <c r="V5479" s="16">
        <v>0</v>
      </c>
      <c r="W5479" s="16">
        <v>0</v>
      </c>
      <c r="X5479" s="16">
        <v>0</v>
      </c>
    </row>
    <row r="5480" spans="1:24" x14ac:dyDescent="0.25">
      <c r="A5480" s="4" t="s">
        <v>24</v>
      </c>
      <c r="B5480" s="12" t="s">
        <v>5469</v>
      </c>
      <c r="D5480">
        <v>171</v>
      </c>
      <c r="E5480" t="s">
        <v>55</v>
      </c>
      <c r="F5480" t="s">
        <v>28</v>
      </c>
      <c r="G5480" t="s">
        <v>56</v>
      </c>
      <c r="H5480" t="s">
        <v>51</v>
      </c>
      <c r="I5480" t="s">
        <v>40</v>
      </c>
      <c r="J5480" t="s">
        <v>32</v>
      </c>
      <c r="R5480" t="s">
        <v>5476</v>
      </c>
      <c r="S5480" s="16">
        <v>10805.76</v>
      </c>
      <c r="T5480" s="16">
        <v>0</v>
      </c>
      <c r="U5480" s="16">
        <v>0</v>
      </c>
      <c r="V5480" s="16">
        <v>0</v>
      </c>
      <c r="W5480" s="16">
        <v>0</v>
      </c>
      <c r="X5480" s="16">
        <v>0</v>
      </c>
    </row>
    <row r="5481" spans="1:24" x14ac:dyDescent="0.25">
      <c r="A5481" s="4" t="s">
        <v>24</v>
      </c>
      <c r="B5481" s="12" t="s">
        <v>5469</v>
      </c>
      <c r="D5481">
        <v>172</v>
      </c>
      <c r="E5481" t="s">
        <v>1116</v>
      </c>
      <c r="F5481" t="s">
        <v>37</v>
      </c>
      <c r="G5481" t="s">
        <v>603</v>
      </c>
      <c r="H5481" t="s">
        <v>39</v>
      </c>
      <c r="I5481" t="s">
        <v>52</v>
      </c>
      <c r="J5481" t="s">
        <v>32</v>
      </c>
      <c r="R5481" t="s">
        <v>5476</v>
      </c>
      <c r="S5481" s="16">
        <v>0</v>
      </c>
      <c r="T5481" s="16">
        <v>0</v>
      </c>
      <c r="U5481" s="16">
        <v>0</v>
      </c>
      <c r="V5481" s="16">
        <v>0</v>
      </c>
      <c r="W5481" s="16">
        <v>0</v>
      </c>
      <c r="X5481" s="16">
        <v>0</v>
      </c>
    </row>
    <row r="5482" spans="1:24" x14ac:dyDescent="0.25">
      <c r="A5482" s="4" t="s">
        <v>24</v>
      </c>
      <c r="B5482" s="12" t="s">
        <v>5469</v>
      </c>
      <c r="D5482">
        <v>173</v>
      </c>
      <c r="E5482" t="s">
        <v>837</v>
      </c>
      <c r="F5482" t="s">
        <v>37</v>
      </c>
      <c r="G5482" t="s">
        <v>603</v>
      </c>
      <c r="H5482" t="s">
        <v>39</v>
      </c>
      <c r="I5482" t="s">
        <v>76</v>
      </c>
      <c r="J5482" t="s">
        <v>32</v>
      </c>
      <c r="R5482" t="s">
        <v>5476</v>
      </c>
      <c r="S5482" s="16">
        <v>0</v>
      </c>
      <c r="T5482" s="16">
        <v>0</v>
      </c>
      <c r="U5482" s="16">
        <v>0</v>
      </c>
      <c r="V5482" s="16">
        <v>0</v>
      </c>
      <c r="W5482" s="16">
        <v>0</v>
      </c>
      <c r="X5482" s="16">
        <v>0</v>
      </c>
    </row>
    <row r="5483" spans="1:24" x14ac:dyDescent="0.25">
      <c r="A5483" s="4" t="s">
        <v>24</v>
      </c>
      <c r="B5483" s="12" t="s">
        <v>5469</v>
      </c>
      <c r="D5483">
        <v>174</v>
      </c>
      <c r="E5483" t="s">
        <v>602</v>
      </c>
      <c r="F5483" t="s">
        <v>28</v>
      </c>
      <c r="G5483" t="s">
        <v>603</v>
      </c>
      <c r="H5483" t="s">
        <v>39</v>
      </c>
      <c r="I5483" t="s">
        <v>40</v>
      </c>
      <c r="J5483" t="s">
        <v>32</v>
      </c>
      <c r="R5483" t="s">
        <v>5476</v>
      </c>
      <c r="S5483" s="16">
        <v>0</v>
      </c>
      <c r="T5483" s="16">
        <v>0</v>
      </c>
      <c r="U5483" s="16">
        <v>0</v>
      </c>
      <c r="V5483" s="16">
        <v>0</v>
      </c>
      <c r="W5483" s="16">
        <v>0</v>
      </c>
      <c r="X5483" s="16">
        <v>0</v>
      </c>
    </row>
    <row r="5484" spans="1:24" x14ac:dyDescent="0.25">
      <c r="A5484" s="4" t="s">
        <v>24</v>
      </c>
      <c r="B5484" s="12" t="s">
        <v>5469</v>
      </c>
      <c r="D5484">
        <v>175</v>
      </c>
      <c r="E5484" t="s">
        <v>1161</v>
      </c>
      <c r="F5484" t="s">
        <v>37</v>
      </c>
      <c r="G5484" t="s">
        <v>1162</v>
      </c>
      <c r="H5484" t="s">
        <v>30</v>
      </c>
      <c r="I5484" t="s">
        <v>40</v>
      </c>
      <c r="J5484" t="s">
        <v>32</v>
      </c>
      <c r="R5484" t="s">
        <v>5476</v>
      </c>
      <c r="S5484" s="16">
        <v>0</v>
      </c>
      <c r="T5484" s="16">
        <v>0</v>
      </c>
      <c r="U5484" s="16">
        <v>0</v>
      </c>
      <c r="V5484" s="16">
        <v>0</v>
      </c>
      <c r="W5484" s="16">
        <v>0</v>
      </c>
      <c r="X5484" s="16">
        <v>0</v>
      </c>
    </row>
    <row r="5485" spans="1:24" x14ac:dyDescent="0.25">
      <c r="A5485" s="4" t="s">
        <v>24</v>
      </c>
      <c r="B5485" s="12" t="s">
        <v>5469</v>
      </c>
      <c r="D5485">
        <v>176</v>
      </c>
      <c r="E5485" t="s">
        <v>410</v>
      </c>
      <c r="F5485" t="s">
        <v>37</v>
      </c>
      <c r="G5485" t="s">
        <v>102</v>
      </c>
      <c r="H5485" t="s">
        <v>51</v>
      </c>
      <c r="I5485" t="s">
        <v>31</v>
      </c>
      <c r="J5485" t="s">
        <v>32</v>
      </c>
      <c r="R5485" t="s">
        <v>5476</v>
      </c>
      <c r="S5485" s="16">
        <v>0</v>
      </c>
      <c r="T5485" s="16">
        <v>0</v>
      </c>
      <c r="U5485" s="16">
        <v>0</v>
      </c>
      <c r="V5485" s="16">
        <v>0</v>
      </c>
      <c r="W5485" s="16">
        <v>0</v>
      </c>
      <c r="X5485" s="16">
        <v>0</v>
      </c>
    </row>
    <row r="5486" spans="1:24" x14ac:dyDescent="0.25">
      <c r="A5486" s="4" t="s">
        <v>24</v>
      </c>
      <c r="B5486" s="12" t="s">
        <v>5469</v>
      </c>
      <c r="D5486">
        <v>177</v>
      </c>
      <c r="E5486" t="s">
        <v>1353</v>
      </c>
      <c r="F5486" t="s">
        <v>37</v>
      </c>
      <c r="G5486" t="s">
        <v>102</v>
      </c>
      <c r="H5486" t="s">
        <v>51</v>
      </c>
      <c r="I5486" t="s">
        <v>52</v>
      </c>
      <c r="J5486" t="s">
        <v>32</v>
      </c>
      <c r="R5486" t="s">
        <v>5476</v>
      </c>
      <c r="S5486" s="16">
        <v>0</v>
      </c>
      <c r="T5486" s="16">
        <v>0</v>
      </c>
      <c r="U5486" s="16">
        <v>0</v>
      </c>
      <c r="V5486" s="16">
        <v>0</v>
      </c>
      <c r="W5486" s="16">
        <v>0</v>
      </c>
      <c r="X5486" s="16">
        <v>0</v>
      </c>
    </row>
    <row r="5487" spans="1:24" x14ac:dyDescent="0.25">
      <c r="A5487" s="4" t="s">
        <v>24</v>
      </c>
      <c r="B5487" s="12" t="s">
        <v>5469</v>
      </c>
      <c r="D5487">
        <v>178</v>
      </c>
      <c r="E5487" t="s">
        <v>1130</v>
      </c>
      <c r="F5487" t="s">
        <v>37</v>
      </c>
      <c r="G5487" t="s">
        <v>102</v>
      </c>
      <c r="H5487" t="s">
        <v>51</v>
      </c>
      <c r="I5487" t="s">
        <v>76</v>
      </c>
      <c r="J5487" t="s">
        <v>32</v>
      </c>
      <c r="R5487" t="s">
        <v>5476</v>
      </c>
      <c r="S5487" s="16">
        <v>0</v>
      </c>
      <c r="T5487" s="16">
        <v>0</v>
      </c>
      <c r="U5487" s="16">
        <v>0</v>
      </c>
      <c r="V5487" s="16">
        <v>0</v>
      </c>
      <c r="W5487" s="16">
        <v>0</v>
      </c>
      <c r="X5487" s="16">
        <v>0</v>
      </c>
    </row>
    <row r="5488" spans="1:24" x14ac:dyDescent="0.25">
      <c r="A5488" s="4" t="s">
        <v>24</v>
      </c>
      <c r="B5488" s="12" t="s">
        <v>5469</v>
      </c>
      <c r="D5488">
        <v>179</v>
      </c>
      <c r="E5488" t="s">
        <v>101</v>
      </c>
      <c r="F5488" t="s">
        <v>28</v>
      </c>
      <c r="G5488" t="s">
        <v>102</v>
      </c>
      <c r="H5488" t="s">
        <v>51</v>
      </c>
      <c r="I5488" t="s">
        <v>40</v>
      </c>
      <c r="J5488" t="s">
        <v>32</v>
      </c>
      <c r="R5488" t="s">
        <v>5476</v>
      </c>
      <c r="S5488" s="16">
        <v>0</v>
      </c>
      <c r="T5488" s="16">
        <v>0</v>
      </c>
      <c r="U5488" s="16">
        <v>0</v>
      </c>
      <c r="V5488" s="16">
        <v>0</v>
      </c>
      <c r="W5488" s="16">
        <v>0</v>
      </c>
      <c r="X5488" s="16">
        <v>0</v>
      </c>
    </row>
    <row r="5489" spans="1:24" x14ac:dyDescent="0.25">
      <c r="A5489" s="4" t="s">
        <v>24</v>
      </c>
      <c r="B5489" s="12" t="s">
        <v>5469</v>
      </c>
      <c r="D5489">
        <v>180</v>
      </c>
      <c r="E5489" t="s">
        <v>704</v>
      </c>
      <c r="F5489" t="s">
        <v>28</v>
      </c>
      <c r="G5489" t="s">
        <v>705</v>
      </c>
      <c r="H5489" t="s">
        <v>30</v>
      </c>
      <c r="I5489" t="s">
        <v>40</v>
      </c>
      <c r="J5489" t="s">
        <v>32</v>
      </c>
      <c r="R5489" t="s">
        <v>5476</v>
      </c>
      <c r="S5489" s="16">
        <v>-18655.436799999999</v>
      </c>
      <c r="T5489" s="16">
        <v>0</v>
      </c>
      <c r="U5489" s="16">
        <v>0</v>
      </c>
      <c r="V5489" s="16">
        <v>0</v>
      </c>
      <c r="W5489" s="16">
        <v>0</v>
      </c>
      <c r="X5489" s="16">
        <v>0</v>
      </c>
    </row>
    <row r="5490" spans="1:24" x14ac:dyDescent="0.25">
      <c r="A5490" s="4" t="s">
        <v>24</v>
      </c>
      <c r="B5490" s="12" t="s">
        <v>5469</v>
      </c>
      <c r="D5490">
        <v>181</v>
      </c>
      <c r="E5490" t="s">
        <v>471</v>
      </c>
      <c r="F5490" t="s">
        <v>37</v>
      </c>
      <c r="G5490" t="s">
        <v>472</v>
      </c>
      <c r="H5490" t="s">
        <v>30</v>
      </c>
      <c r="I5490" t="s">
        <v>31</v>
      </c>
      <c r="J5490" t="s">
        <v>32</v>
      </c>
      <c r="R5490" t="s">
        <v>5476</v>
      </c>
      <c r="S5490" s="16">
        <v>0</v>
      </c>
      <c r="T5490" s="16">
        <v>0</v>
      </c>
      <c r="U5490" s="16">
        <v>0</v>
      </c>
      <c r="V5490" s="16">
        <v>0</v>
      </c>
      <c r="W5490" s="16">
        <v>0</v>
      </c>
      <c r="X5490" s="16">
        <v>0</v>
      </c>
    </row>
    <row r="5491" spans="1:24" x14ac:dyDescent="0.25">
      <c r="A5491" s="4" t="s">
        <v>24</v>
      </c>
      <c r="B5491" s="12" t="s">
        <v>5469</v>
      </c>
      <c r="D5491">
        <v>182</v>
      </c>
      <c r="E5491" t="s">
        <v>1184</v>
      </c>
      <c r="F5491" t="s">
        <v>28</v>
      </c>
      <c r="G5491" t="s">
        <v>472</v>
      </c>
      <c r="H5491" t="s">
        <v>30</v>
      </c>
      <c r="I5491" t="s">
        <v>52</v>
      </c>
      <c r="J5491" t="s">
        <v>32</v>
      </c>
      <c r="R5491" t="s">
        <v>5476</v>
      </c>
      <c r="S5491" s="16">
        <v>-40388.832000000009</v>
      </c>
      <c r="T5491" s="16">
        <v>0</v>
      </c>
      <c r="U5491" s="16">
        <v>0</v>
      </c>
      <c r="V5491" s="16">
        <v>0</v>
      </c>
      <c r="W5491" s="16">
        <v>0</v>
      </c>
      <c r="X5491" s="16">
        <v>0</v>
      </c>
    </row>
    <row r="5492" spans="1:24" x14ac:dyDescent="0.25">
      <c r="A5492" s="4" t="s">
        <v>24</v>
      </c>
      <c r="B5492" s="12" t="s">
        <v>5469</v>
      </c>
      <c r="D5492">
        <v>183</v>
      </c>
      <c r="E5492" t="s">
        <v>790</v>
      </c>
      <c r="F5492" t="s">
        <v>37</v>
      </c>
      <c r="G5492" t="s">
        <v>472</v>
      </c>
      <c r="H5492" t="s">
        <v>30</v>
      </c>
      <c r="I5492" t="s">
        <v>76</v>
      </c>
      <c r="J5492" t="s">
        <v>32</v>
      </c>
      <c r="R5492" t="s">
        <v>5476</v>
      </c>
      <c r="S5492" s="16">
        <v>0</v>
      </c>
      <c r="T5492" s="16">
        <v>0</v>
      </c>
      <c r="U5492" s="16">
        <v>0</v>
      </c>
      <c r="V5492" s="16">
        <v>0</v>
      </c>
      <c r="W5492" s="16">
        <v>0</v>
      </c>
      <c r="X5492" s="16">
        <v>0</v>
      </c>
    </row>
    <row r="5493" spans="1:24" x14ac:dyDescent="0.25">
      <c r="A5493" s="4" t="s">
        <v>24</v>
      </c>
      <c r="B5493" s="12" t="s">
        <v>5469</v>
      </c>
      <c r="D5493">
        <v>184</v>
      </c>
      <c r="E5493" t="s">
        <v>567</v>
      </c>
      <c r="F5493" t="s">
        <v>37</v>
      </c>
      <c r="G5493" t="s">
        <v>472</v>
      </c>
      <c r="H5493" t="s">
        <v>30</v>
      </c>
      <c r="I5493" t="s">
        <v>40</v>
      </c>
      <c r="J5493" t="s">
        <v>32</v>
      </c>
      <c r="R5493" t="s">
        <v>5476</v>
      </c>
      <c r="S5493" s="16">
        <v>0</v>
      </c>
      <c r="T5493" s="16">
        <v>0</v>
      </c>
      <c r="U5493" s="16">
        <v>0</v>
      </c>
      <c r="V5493" s="16">
        <v>0</v>
      </c>
      <c r="W5493" s="16">
        <v>0</v>
      </c>
      <c r="X5493" s="16">
        <v>0</v>
      </c>
    </row>
    <row r="5494" spans="1:24" x14ac:dyDescent="0.25">
      <c r="A5494" s="4" t="s">
        <v>24</v>
      </c>
      <c r="B5494" s="12" t="s">
        <v>5469</v>
      </c>
      <c r="D5494">
        <v>185</v>
      </c>
      <c r="E5494" t="s">
        <v>1374</v>
      </c>
      <c r="F5494" t="s">
        <v>37</v>
      </c>
      <c r="G5494" t="s">
        <v>127</v>
      </c>
      <c r="H5494" t="s">
        <v>51</v>
      </c>
      <c r="I5494" t="s">
        <v>86</v>
      </c>
      <c r="J5494" t="s">
        <v>32</v>
      </c>
      <c r="R5494" t="s">
        <v>5476</v>
      </c>
      <c r="S5494" s="16">
        <v>0</v>
      </c>
      <c r="T5494" s="16">
        <v>0</v>
      </c>
      <c r="U5494" s="16">
        <v>0</v>
      </c>
      <c r="V5494" s="16">
        <v>0</v>
      </c>
      <c r="W5494" s="16">
        <v>0</v>
      </c>
      <c r="X5494" s="16">
        <v>0</v>
      </c>
    </row>
    <row r="5495" spans="1:24" x14ac:dyDescent="0.25">
      <c r="A5495" s="4" t="s">
        <v>24</v>
      </c>
      <c r="B5495" s="12" t="s">
        <v>5469</v>
      </c>
      <c r="D5495">
        <v>186</v>
      </c>
      <c r="E5495" t="s">
        <v>463</v>
      </c>
      <c r="F5495" t="s">
        <v>37</v>
      </c>
      <c r="G5495" t="s">
        <v>127</v>
      </c>
      <c r="H5495" t="s">
        <v>51</v>
      </c>
      <c r="I5495" t="s">
        <v>31</v>
      </c>
      <c r="J5495" t="s">
        <v>32</v>
      </c>
      <c r="R5495" t="s">
        <v>5476</v>
      </c>
      <c r="S5495" s="16">
        <v>0</v>
      </c>
      <c r="T5495" s="16">
        <v>0</v>
      </c>
      <c r="U5495" s="16">
        <v>0</v>
      </c>
      <c r="V5495" s="16">
        <v>0</v>
      </c>
      <c r="W5495" s="16">
        <v>0</v>
      </c>
      <c r="X5495" s="16">
        <v>0</v>
      </c>
    </row>
    <row r="5496" spans="1:24" x14ac:dyDescent="0.25">
      <c r="A5496" s="4" t="s">
        <v>24</v>
      </c>
      <c r="B5496" s="12" t="s">
        <v>5469</v>
      </c>
      <c r="D5496">
        <v>187</v>
      </c>
      <c r="E5496" t="s">
        <v>126</v>
      </c>
      <c r="F5496" t="s">
        <v>37</v>
      </c>
      <c r="G5496" t="s">
        <v>127</v>
      </c>
      <c r="H5496" t="s">
        <v>51</v>
      </c>
      <c r="I5496" t="s">
        <v>52</v>
      </c>
      <c r="J5496" t="s">
        <v>32</v>
      </c>
      <c r="R5496" t="s">
        <v>5476</v>
      </c>
      <c r="S5496" s="16">
        <v>0</v>
      </c>
      <c r="T5496" s="16">
        <v>0</v>
      </c>
      <c r="U5496" s="16">
        <v>0</v>
      </c>
      <c r="V5496" s="16">
        <v>0</v>
      </c>
      <c r="W5496" s="16">
        <v>0</v>
      </c>
      <c r="X5496" s="16">
        <v>0</v>
      </c>
    </row>
    <row r="5497" spans="1:24" x14ac:dyDescent="0.25">
      <c r="A5497" s="4" t="s">
        <v>24</v>
      </c>
      <c r="B5497" s="12" t="s">
        <v>5469</v>
      </c>
      <c r="D5497">
        <v>188</v>
      </c>
      <c r="E5497" t="s">
        <v>941</v>
      </c>
      <c r="F5497" t="s">
        <v>37</v>
      </c>
      <c r="G5497" t="s">
        <v>127</v>
      </c>
      <c r="H5497" t="s">
        <v>51</v>
      </c>
      <c r="I5497" t="s">
        <v>76</v>
      </c>
      <c r="J5497" t="s">
        <v>32</v>
      </c>
      <c r="R5497" t="s">
        <v>5476</v>
      </c>
      <c r="S5497" s="16">
        <v>0</v>
      </c>
      <c r="T5497" s="16">
        <v>0</v>
      </c>
      <c r="U5497" s="16">
        <v>0</v>
      </c>
      <c r="V5497" s="16">
        <v>0</v>
      </c>
      <c r="W5497" s="16">
        <v>0</v>
      </c>
      <c r="X5497" s="16">
        <v>0</v>
      </c>
    </row>
    <row r="5498" spans="1:24" x14ac:dyDescent="0.25">
      <c r="A5498" s="4" t="s">
        <v>24</v>
      </c>
      <c r="B5498" s="12" t="s">
        <v>5469</v>
      </c>
      <c r="D5498">
        <v>189</v>
      </c>
      <c r="E5498" t="s">
        <v>688</v>
      </c>
      <c r="F5498" t="s">
        <v>37</v>
      </c>
      <c r="G5498" t="s">
        <v>127</v>
      </c>
      <c r="H5498" t="s">
        <v>51</v>
      </c>
      <c r="I5498" t="s">
        <v>40</v>
      </c>
      <c r="J5498" t="s">
        <v>32</v>
      </c>
      <c r="R5498" t="s">
        <v>5476</v>
      </c>
      <c r="S5498" s="16">
        <v>0</v>
      </c>
      <c r="T5498" s="16">
        <v>0</v>
      </c>
      <c r="U5498" s="16">
        <v>0</v>
      </c>
      <c r="V5498" s="16">
        <v>0</v>
      </c>
      <c r="W5498" s="16">
        <v>0</v>
      </c>
      <c r="X5498" s="16">
        <v>0</v>
      </c>
    </row>
    <row r="5499" spans="1:24" x14ac:dyDescent="0.25">
      <c r="A5499" s="4" t="s">
        <v>24</v>
      </c>
      <c r="B5499" s="12" t="s">
        <v>5469</v>
      </c>
      <c r="D5499">
        <v>190</v>
      </c>
      <c r="E5499" t="s">
        <v>661</v>
      </c>
      <c r="F5499" t="s">
        <v>37</v>
      </c>
      <c r="G5499" t="s">
        <v>662</v>
      </c>
      <c r="H5499" t="s">
        <v>81</v>
      </c>
      <c r="I5499" t="s">
        <v>40</v>
      </c>
      <c r="J5499" t="s">
        <v>32</v>
      </c>
      <c r="R5499" t="s">
        <v>5476</v>
      </c>
      <c r="S5499" s="16">
        <v>0</v>
      </c>
      <c r="T5499" s="16">
        <v>0</v>
      </c>
      <c r="U5499" s="16">
        <v>0</v>
      </c>
      <c r="V5499" s="16">
        <v>0</v>
      </c>
      <c r="W5499" s="16">
        <v>0</v>
      </c>
      <c r="X5499" s="16">
        <v>0</v>
      </c>
    </row>
    <row r="5500" spans="1:24" x14ac:dyDescent="0.25">
      <c r="A5500" s="4" t="s">
        <v>24</v>
      </c>
      <c r="B5500" s="12" t="s">
        <v>5469</v>
      </c>
      <c r="D5500">
        <v>191</v>
      </c>
      <c r="E5500" t="s">
        <v>614</v>
      </c>
      <c r="F5500" t="s">
        <v>28</v>
      </c>
      <c r="G5500" t="s">
        <v>329</v>
      </c>
      <c r="H5500" t="s">
        <v>60</v>
      </c>
      <c r="I5500" t="s">
        <v>86</v>
      </c>
      <c r="J5500" t="s">
        <v>32</v>
      </c>
      <c r="R5500" t="s">
        <v>5476</v>
      </c>
      <c r="S5500" s="16">
        <v>0</v>
      </c>
      <c r="T5500" s="16">
        <v>0</v>
      </c>
      <c r="U5500" s="16">
        <v>0</v>
      </c>
      <c r="V5500" s="16">
        <v>0</v>
      </c>
      <c r="W5500" s="16">
        <v>0</v>
      </c>
      <c r="X5500" s="16">
        <v>0</v>
      </c>
    </row>
    <row r="5501" spans="1:24" x14ac:dyDescent="0.25">
      <c r="A5501" s="4" t="s">
        <v>24</v>
      </c>
      <c r="B5501" s="12" t="s">
        <v>5469</v>
      </c>
      <c r="D5501">
        <v>192</v>
      </c>
      <c r="E5501" t="s">
        <v>394</v>
      </c>
      <c r="F5501" t="s">
        <v>28</v>
      </c>
      <c r="G5501" t="s">
        <v>329</v>
      </c>
      <c r="H5501" t="s">
        <v>60</v>
      </c>
      <c r="I5501" t="s">
        <v>31</v>
      </c>
      <c r="J5501" t="s">
        <v>32</v>
      </c>
      <c r="R5501" t="s">
        <v>5476</v>
      </c>
      <c r="S5501" s="16">
        <v>-33503.232000000011</v>
      </c>
      <c r="T5501" s="16">
        <v>0</v>
      </c>
      <c r="U5501" s="16">
        <v>0</v>
      </c>
      <c r="V5501" s="16">
        <v>0</v>
      </c>
      <c r="W5501" s="16">
        <v>0</v>
      </c>
      <c r="X5501" s="16">
        <v>0</v>
      </c>
    </row>
    <row r="5502" spans="1:24" x14ac:dyDescent="0.25">
      <c r="A5502" s="4" t="s">
        <v>24</v>
      </c>
      <c r="B5502" s="12" t="s">
        <v>5469</v>
      </c>
      <c r="D5502">
        <v>193</v>
      </c>
      <c r="E5502" t="s">
        <v>328</v>
      </c>
      <c r="F5502" t="s">
        <v>37</v>
      </c>
      <c r="G5502" t="s">
        <v>329</v>
      </c>
      <c r="H5502" t="s">
        <v>60</v>
      </c>
      <c r="I5502" t="s">
        <v>52</v>
      </c>
      <c r="J5502" t="s">
        <v>32</v>
      </c>
      <c r="R5502" t="s">
        <v>5476</v>
      </c>
      <c r="S5502" s="16">
        <v>0</v>
      </c>
      <c r="T5502" s="16">
        <v>0</v>
      </c>
      <c r="U5502" s="16">
        <v>0</v>
      </c>
      <c r="V5502" s="16">
        <v>0</v>
      </c>
      <c r="W5502" s="16">
        <v>0</v>
      </c>
      <c r="X5502" s="16">
        <v>0</v>
      </c>
    </row>
    <row r="5503" spans="1:24" x14ac:dyDescent="0.25">
      <c r="A5503" s="4" t="s">
        <v>24</v>
      </c>
      <c r="B5503" s="12" t="s">
        <v>5469</v>
      </c>
      <c r="D5503">
        <v>194</v>
      </c>
      <c r="E5503" t="s">
        <v>480</v>
      </c>
      <c r="F5503" t="s">
        <v>37</v>
      </c>
      <c r="G5503" t="s">
        <v>329</v>
      </c>
      <c r="H5503" t="s">
        <v>60</v>
      </c>
      <c r="I5503" t="s">
        <v>76</v>
      </c>
      <c r="J5503" t="s">
        <v>32</v>
      </c>
      <c r="R5503" t="s">
        <v>5476</v>
      </c>
      <c r="S5503" s="16">
        <v>0</v>
      </c>
      <c r="T5503" s="16">
        <v>0</v>
      </c>
      <c r="U5503" s="16">
        <v>0</v>
      </c>
      <c r="V5503" s="16">
        <v>0</v>
      </c>
      <c r="W5503" s="16">
        <v>0</v>
      </c>
      <c r="X5503" s="16">
        <v>0</v>
      </c>
    </row>
    <row r="5504" spans="1:24" x14ac:dyDescent="0.25">
      <c r="A5504" s="4" t="s">
        <v>24</v>
      </c>
      <c r="B5504" s="12" t="s">
        <v>5469</v>
      </c>
      <c r="D5504">
        <v>195</v>
      </c>
      <c r="E5504" t="s">
        <v>377</v>
      </c>
      <c r="F5504" t="s">
        <v>37</v>
      </c>
      <c r="G5504" t="s">
        <v>329</v>
      </c>
      <c r="H5504" t="s">
        <v>60</v>
      </c>
      <c r="I5504" t="s">
        <v>40</v>
      </c>
      <c r="J5504" t="s">
        <v>32</v>
      </c>
      <c r="R5504" t="s">
        <v>5476</v>
      </c>
      <c r="S5504" s="16">
        <v>0</v>
      </c>
      <c r="T5504" s="16">
        <v>0</v>
      </c>
      <c r="U5504" s="16">
        <v>0</v>
      </c>
      <c r="V5504" s="16">
        <v>0</v>
      </c>
      <c r="W5504" s="16">
        <v>0</v>
      </c>
      <c r="X5504" s="16">
        <v>0</v>
      </c>
    </row>
    <row r="5505" spans="1:24" x14ac:dyDescent="0.25">
      <c r="A5505" s="4" t="s">
        <v>24</v>
      </c>
      <c r="B5505" s="12" t="s">
        <v>5469</v>
      </c>
      <c r="D5505">
        <v>196</v>
      </c>
      <c r="E5505" t="s">
        <v>523</v>
      </c>
      <c r="F5505" t="s">
        <v>37</v>
      </c>
      <c r="G5505" t="s">
        <v>89</v>
      </c>
      <c r="H5505" t="s">
        <v>39</v>
      </c>
      <c r="I5505" t="s">
        <v>86</v>
      </c>
      <c r="J5505" t="s">
        <v>32</v>
      </c>
      <c r="R5505" t="s">
        <v>5476</v>
      </c>
      <c r="S5505" s="16">
        <v>0</v>
      </c>
      <c r="T5505" s="16">
        <v>0</v>
      </c>
      <c r="U5505" s="16">
        <v>0</v>
      </c>
      <c r="V5505" s="16">
        <v>0</v>
      </c>
      <c r="W5505" s="16">
        <v>0</v>
      </c>
      <c r="X5505" s="16">
        <v>0</v>
      </c>
    </row>
    <row r="5506" spans="1:24" x14ac:dyDescent="0.25">
      <c r="A5506" s="4" t="s">
        <v>24</v>
      </c>
      <c r="B5506" s="12" t="s">
        <v>5469</v>
      </c>
      <c r="D5506">
        <v>197</v>
      </c>
      <c r="E5506" t="s">
        <v>187</v>
      </c>
      <c r="F5506" t="s">
        <v>37</v>
      </c>
      <c r="G5506" t="s">
        <v>89</v>
      </c>
      <c r="H5506" t="s">
        <v>39</v>
      </c>
      <c r="I5506" t="s">
        <v>31</v>
      </c>
      <c r="J5506" t="s">
        <v>32</v>
      </c>
      <c r="R5506" t="s">
        <v>5476</v>
      </c>
      <c r="S5506" s="16">
        <v>0</v>
      </c>
      <c r="T5506" s="16">
        <v>0</v>
      </c>
      <c r="U5506" s="16">
        <v>0</v>
      </c>
      <c r="V5506" s="16">
        <v>0</v>
      </c>
      <c r="W5506" s="16">
        <v>0</v>
      </c>
      <c r="X5506" s="16">
        <v>0</v>
      </c>
    </row>
    <row r="5507" spans="1:24" x14ac:dyDescent="0.25">
      <c r="A5507" s="4" t="s">
        <v>24</v>
      </c>
      <c r="B5507" s="12" t="s">
        <v>5469</v>
      </c>
      <c r="D5507">
        <v>198</v>
      </c>
      <c r="E5507" t="s">
        <v>88</v>
      </c>
      <c r="F5507" t="s">
        <v>37</v>
      </c>
      <c r="G5507" t="s">
        <v>89</v>
      </c>
      <c r="H5507" t="s">
        <v>39</v>
      </c>
      <c r="I5507" t="s">
        <v>52</v>
      </c>
      <c r="J5507" t="s">
        <v>32</v>
      </c>
      <c r="R5507" t="s">
        <v>5476</v>
      </c>
      <c r="S5507" s="16">
        <v>0</v>
      </c>
      <c r="T5507" s="16">
        <v>0</v>
      </c>
      <c r="U5507" s="16">
        <v>0</v>
      </c>
      <c r="V5507" s="16">
        <v>0</v>
      </c>
      <c r="W5507" s="16">
        <v>0</v>
      </c>
      <c r="X5507" s="16">
        <v>0</v>
      </c>
    </row>
    <row r="5508" spans="1:24" x14ac:dyDescent="0.25">
      <c r="A5508" s="4" t="s">
        <v>24</v>
      </c>
      <c r="B5508" s="12" t="s">
        <v>5469</v>
      </c>
      <c r="D5508">
        <v>199</v>
      </c>
      <c r="E5508" t="s">
        <v>239</v>
      </c>
      <c r="F5508" t="s">
        <v>28</v>
      </c>
      <c r="G5508" t="s">
        <v>89</v>
      </c>
      <c r="H5508" t="s">
        <v>39</v>
      </c>
      <c r="I5508" t="s">
        <v>76</v>
      </c>
      <c r="J5508" t="s">
        <v>32</v>
      </c>
      <c r="R5508" t="s">
        <v>5476</v>
      </c>
      <c r="S5508" s="16">
        <v>0</v>
      </c>
      <c r="T5508" s="16">
        <v>0</v>
      </c>
      <c r="U5508" s="16">
        <v>0</v>
      </c>
      <c r="V5508" s="16">
        <v>0</v>
      </c>
      <c r="W5508" s="16">
        <v>0</v>
      </c>
      <c r="X5508" s="16">
        <v>0</v>
      </c>
    </row>
    <row r="5509" spans="1:24" x14ac:dyDescent="0.25">
      <c r="A5509" s="4" t="s">
        <v>24</v>
      </c>
      <c r="B5509" s="12" t="s">
        <v>5469</v>
      </c>
      <c r="D5509">
        <v>200</v>
      </c>
      <c r="E5509" t="s">
        <v>167</v>
      </c>
      <c r="F5509" t="s">
        <v>28</v>
      </c>
      <c r="G5509" t="s">
        <v>89</v>
      </c>
      <c r="H5509" t="s">
        <v>39</v>
      </c>
      <c r="I5509" t="s">
        <v>40</v>
      </c>
      <c r="J5509" t="s">
        <v>32</v>
      </c>
      <c r="R5509" t="s">
        <v>5476</v>
      </c>
      <c r="S5509" s="16">
        <v>0</v>
      </c>
      <c r="T5509" s="16">
        <v>0</v>
      </c>
      <c r="U5509" s="16">
        <v>0</v>
      </c>
      <c r="V5509" s="16">
        <v>0</v>
      </c>
      <c r="W5509" s="16">
        <v>0</v>
      </c>
      <c r="X5509" s="16">
        <v>0</v>
      </c>
    </row>
    <row r="5510" spans="1:24" x14ac:dyDescent="0.25">
      <c r="A5510" s="4" t="s">
        <v>24</v>
      </c>
      <c r="B5510" s="12" t="s">
        <v>5469</v>
      </c>
      <c r="D5510">
        <v>201</v>
      </c>
      <c r="E5510" t="s">
        <v>268</v>
      </c>
      <c r="F5510" t="s">
        <v>37</v>
      </c>
      <c r="G5510" t="s">
        <v>269</v>
      </c>
      <c r="H5510" t="s">
        <v>60</v>
      </c>
      <c r="I5510" t="s">
        <v>40</v>
      </c>
      <c r="J5510" t="s">
        <v>32</v>
      </c>
      <c r="R5510" t="s">
        <v>5476</v>
      </c>
      <c r="S5510" s="16">
        <v>0</v>
      </c>
      <c r="T5510" s="16">
        <v>0</v>
      </c>
      <c r="U5510" s="16">
        <v>0</v>
      </c>
      <c r="V5510" s="16">
        <v>0</v>
      </c>
      <c r="W5510" s="16">
        <v>0</v>
      </c>
      <c r="X5510" s="16">
        <v>0</v>
      </c>
    </row>
    <row r="5511" spans="1:24" x14ac:dyDescent="0.25">
      <c r="A5511" s="4" t="s">
        <v>24</v>
      </c>
      <c r="B5511" s="12" t="s">
        <v>5469</v>
      </c>
      <c r="D5511">
        <v>202</v>
      </c>
      <c r="E5511" t="s">
        <v>136</v>
      </c>
      <c r="F5511" t="s">
        <v>28</v>
      </c>
      <c r="G5511" t="s">
        <v>137</v>
      </c>
      <c r="H5511" t="s">
        <v>39</v>
      </c>
      <c r="I5511" t="s">
        <v>86</v>
      </c>
      <c r="J5511" t="s">
        <v>32</v>
      </c>
      <c r="R5511" t="s">
        <v>5476</v>
      </c>
      <c r="S5511" s="16">
        <v>0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</row>
    <row r="5512" spans="1:24" x14ac:dyDescent="0.25">
      <c r="A5512" s="4" t="s">
        <v>24</v>
      </c>
      <c r="B5512" s="12" t="s">
        <v>5469</v>
      </c>
      <c r="D5512">
        <v>203</v>
      </c>
      <c r="E5512" t="s">
        <v>425</v>
      </c>
      <c r="F5512" t="s">
        <v>28</v>
      </c>
      <c r="G5512" t="s">
        <v>137</v>
      </c>
      <c r="H5512" t="s">
        <v>39</v>
      </c>
      <c r="I5512" t="s">
        <v>31</v>
      </c>
      <c r="J5512" t="s">
        <v>32</v>
      </c>
      <c r="R5512" t="s">
        <v>5476</v>
      </c>
      <c r="S5512" s="16">
        <v>0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</row>
    <row r="5513" spans="1:24" x14ac:dyDescent="0.25">
      <c r="A5513" s="4" t="s">
        <v>24</v>
      </c>
      <c r="B5513" s="12" t="s">
        <v>5469</v>
      </c>
      <c r="D5513">
        <v>204</v>
      </c>
      <c r="E5513" t="s">
        <v>1178</v>
      </c>
      <c r="F5513" t="s">
        <v>28</v>
      </c>
      <c r="G5513" t="s">
        <v>137</v>
      </c>
      <c r="H5513" t="s">
        <v>39</v>
      </c>
      <c r="I5513" t="s">
        <v>52</v>
      </c>
      <c r="J5513" t="s">
        <v>32</v>
      </c>
      <c r="R5513" t="s">
        <v>5476</v>
      </c>
      <c r="S5513" s="16">
        <v>0</v>
      </c>
      <c r="T5513" s="16">
        <v>0</v>
      </c>
      <c r="U5513" s="16">
        <v>0</v>
      </c>
      <c r="V5513" s="16">
        <v>0</v>
      </c>
      <c r="W5513" s="16">
        <v>0</v>
      </c>
      <c r="X5513" s="16">
        <v>0</v>
      </c>
    </row>
    <row r="5514" spans="1:24" x14ac:dyDescent="0.25">
      <c r="A5514" s="4" t="s">
        <v>24</v>
      </c>
      <c r="B5514" s="12" t="s">
        <v>5469</v>
      </c>
      <c r="D5514">
        <v>205</v>
      </c>
      <c r="E5514" t="s">
        <v>185</v>
      </c>
      <c r="F5514" t="s">
        <v>37</v>
      </c>
      <c r="G5514" t="s">
        <v>137</v>
      </c>
      <c r="H5514" t="s">
        <v>39</v>
      </c>
      <c r="I5514" t="s">
        <v>76</v>
      </c>
      <c r="J5514" t="s">
        <v>32</v>
      </c>
      <c r="R5514" t="s">
        <v>5476</v>
      </c>
      <c r="S5514" s="16">
        <v>0</v>
      </c>
      <c r="T5514" s="16">
        <v>0</v>
      </c>
      <c r="U5514" s="16">
        <v>0</v>
      </c>
      <c r="V5514" s="16">
        <v>0</v>
      </c>
      <c r="W5514" s="16">
        <v>0</v>
      </c>
      <c r="X5514" s="16">
        <v>0</v>
      </c>
    </row>
    <row r="5515" spans="1:24" x14ac:dyDescent="0.25">
      <c r="A5515" s="4" t="s">
        <v>24</v>
      </c>
      <c r="B5515" s="12" t="s">
        <v>5469</v>
      </c>
      <c r="D5515">
        <v>206</v>
      </c>
      <c r="E5515" t="s">
        <v>174</v>
      </c>
      <c r="F5515" t="s">
        <v>37</v>
      </c>
      <c r="G5515" t="s">
        <v>137</v>
      </c>
      <c r="H5515" t="s">
        <v>39</v>
      </c>
      <c r="I5515" t="s">
        <v>40</v>
      </c>
      <c r="J5515" t="s">
        <v>32</v>
      </c>
      <c r="R5515" t="s">
        <v>5476</v>
      </c>
      <c r="S5515" s="16">
        <v>0</v>
      </c>
      <c r="T5515" s="16">
        <v>0</v>
      </c>
      <c r="U5515" s="16">
        <v>0</v>
      </c>
      <c r="V5515" s="16">
        <v>0</v>
      </c>
      <c r="W5515" s="16">
        <v>0</v>
      </c>
      <c r="X5515" s="16">
        <v>0</v>
      </c>
    </row>
    <row r="5516" spans="1:24" x14ac:dyDescent="0.25">
      <c r="A5516" s="4" t="s">
        <v>24</v>
      </c>
      <c r="B5516" s="12" t="s">
        <v>5469</v>
      </c>
      <c r="D5516">
        <v>207</v>
      </c>
      <c r="E5516" t="s">
        <v>780</v>
      </c>
      <c r="F5516" t="s">
        <v>37</v>
      </c>
      <c r="G5516" t="s">
        <v>781</v>
      </c>
      <c r="H5516" t="s">
        <v>51</v>
      </c>
      <c r="I5516" t="s">
        <v>40</v>
      </c>
      <c r="J5516" t="s">
        <v>32</v>
      </c>
      <c r="R5516" t="s">
        <v>5476</v>
      </c>
      <c r="S5516" s="16">
        <v>0</v>
      </c>
      <c r="T5516" s="16">
        <v>0</v>
      </c>
      <c r="U5516" s="16">
        <v>0</v>
      </c>
      <c r="V5516" s="16">
        <v>0</v>
      </c>
      <c r="W5516" s="16">
        <v>0</v>
      </c>
      <c r="X5516" s="16">
        <v>0</v>
      </c>
    </row>
    <row r="5517" spans="1:24" x14ac:dyDescent="0.25">
      <c r="A5517" s="4" t="s">
        <v>24</v>
      </c>
      <c r="B5517" s="12" t="s">
        <v>5469</v>
      </c>
      <c r="D5517">
        <v>208</v>
      </c>
      <c r="E5517" t="s">
        <v>638</v>
      </c>
      <c r="F5517" t="s">
        <v>28</v>
      </c>
      <c r="G5517" t="s">
        <v>275</v>
      </c>
      <c r="H5517" t="s">
        <v>81</v>
      </c>
      <c r="I5517" t="s">
        <v>31</v>
      </c>
      <c r="J5517" t="s">
        <v>32</v>
      </c>
      <c r="R5517" t="s">
        <v>5476</v>
      </c>
      <c r="S5517" s="16">
        <v>0</v>
      </c>
      <c r="T5517" s="16">
        <v>0</v>
      </c>
      <c r="U5517" s="16">
        <v>0</v>
      </c>
      <c r="V5517" s="16">
        <v>0</v>
      </c>
      <c r="W5517" s="16">
        <v>0</v>
      </c>
      <c r="X5517" s="16">
        <v>0</v>
      </c>
    </row>
    <row r="5518" spans="1:24" x14ac:dyDescent="0.25">
      <c r="A5518" s="4" t="s">
        <v>24</v>
      </c>
      <c r="B5518" s="12" t="s">
        <v>5469</v>
      </c>
      <c r="D5518">
        <v>209</v>
      </c>
      <c r="E5518" t="s">
        <v>274</v>
      </c>
      <c r="F5518" t="s">
        <v>37</v>
      </c>
      <c r="G5518" t="s">
        <v>275</v>
      </c>
      <c r="H5518" t="s">
        <v>81</v>
      </c>
      <c r="I5518" t="s">
        <v>52</v>
      </c>
      <c r="J5518" t="s">
        <v>32</v>
      </c>
      <c r="R5518" t="s">
        <v>5476</v>
      </c>
      <c r="S5518" s="16">
        <v>0</v>
      </c>
      <c r="T5518" s="16">
        <v>0</v>
      </c>
      <c r="U5518" s="16">
        <v>0</v>
      </c>
      <c r="V5518" s="16">
        <v>0</v>
      </c>
      <c r="W5518" s="16">
        <v>0</v>
      </c>
      <c r="X5518" s="16">
        <v>0</v>
      </c>
    </row>
    <row r="5519" spans="1:24" x14ac:dyDescent="0.25">
      <c r="A5519" s="4" t="s">
        <v>24</v>
      </c>
      <c r="B5519" s="12" t="s">
        <v>5469</v>
      </c>
      <c r="D5519">
        <v>210</v>
      </c>
      <c r="E5519" t="s">
        <v>657</v>
      </c>
      <c r="F5519" t="s">
        <v>37</v>
      </c>
      <c r="G5519" t="s">
        <v>275</v>
      </c>
      <c r="H5519" t="s">
        <v>81</v>
      </c>
      <c r="I5519" t="s">
        <v>76</v>
      </c>
      <c r="J5519" t="s">
        <v>32</v>
      </c>
      <c r="R5519" t="s">
        <v>5476</v>
      </c>
      <c r="S5519" s="16">
        <v>0</v>
      </c>
      <c r="T5519" s="16">
        <v>0</v>
      </c>
      <c r="U5519" s="16">
        <v>0</v>
      </c>
      <c r="V5519" s="16">
        <v>0</v>
      </c>
      <c r="W5519" s="16">
        <v>0</v>
      </c>
      <c r="X5519" s="16">
        <v>0</v>
      </c>
    </row>
    <row r="5520" spans="1:24" x14ac:dyDescent="0.25">
      <c r="A5520" s="4" t="s">
        <v>24</v>
      </c>
      <c r="B5520" s="12" t="s">
        <v>5469</v>
      </c>
      <c r="D5520">
        <v>211</v>
      </c>
      <c r="E5520" t="s">
        <v>619</v>
      </c>
      <c r="F5520" t="s">
        <v>28</v>
      </c>
      <c r="G5520" t="s">
        <v>275</v>
      </c>
      <c r="H5520" t="s">
        <v>81</v>
      </c>
      <c r="I5520" t="s">
        <v>40</v>
      </c>
      <c r="J5520" t="s">
        <v>32</v>
      </c>
      <c r="R5520" t="s">
        <v>5476</v>
      </c>
      <c r="S5520" s="16">
        <v>0</v>
      </c>
      <c r="T5520" s="16">
        <v>0</v>
      </c>
      <c r="U5520" s="16">
        <v>0</v>
      </c>
      <c r="V5520" s="16">
        <v>0</v>
      </c>
      <c r="W5520" s="16">
        <v>0</v>
      </c>
      <c r="X5520" s="16">
        <v>0</v>
      </c>
    </row>
    <row r="5521" spans="1:24" x14ac:dyDescent="0.25">
      <c r="A5521" s="4" t="s">
        <v>24</v>
      </c>
      <c r="B5521" s="12" t="s">
        <v>5469</v>
      </c>
      <c r="D5521">
        <v>212</v>
      </c>
      <c r="E5521" t="s">
        <v>897</v>
      </c>
      <c r="F5521" t="s">
        <v>37</v>
      </c>
      <c r="G5521" t="s">
        <v>625</v>
      </c>
      <c r="H5521" t="s">
        <v>30</v>
      </c>
      <c r="I5521" t="s">
        <v>86</v>
      </c>
      <c r="J5521" t="s">
        <v>32</v>
      </c>
      <c r="R5521" t="s">
        <v>5476</v>
      </c>
      <c r="S5521" s="16">
        <v>0</v>
      </c>
      <c r="T5521" s="16">
        <v>0</v>
      </c>
      <c r="U5521" s="16">
        <v>0</v>
      </c>
      <c r="V5521" s="16">
        <v>0</v>
      </c>
      <c r="W5521" s="16">
        <v>0</v>
      </c>
      <c r="X5521" s="16">
        <v>0</v>
      </c>
    </row>
    <row r="5522" spans="1:24" x14ac:dyDescent="0.25">
      <c r="A5522" s="4" t="s">
        <v>24</v>
      </c>
      <c r="B5522" s="12" t="s">
        <v>5469</v>
      </c>
      <c r="D5522">
        <v>213</v>
      </c>
      <c r="E5522" t="s">
        <v>1047</v>
      </c>
      <c r="F5522" t="s">
        <v>37</v>
      </c>
      <c r="G5522" t="s">
        <v>625</v>
      </c>
      <c r="H5522" t="s">
        <v>30</v>
      </c>
      <c r="I5522" t="s">
        <v>31</v>
      </c>
      <c r="J5522" t="s">
        <v>32</v>
      </c>
      <c r="R5522" t="s">
        <v>5476</v>
      </c>
      <c r="S5522" s="16">
        <v>0</v>
      </c>
      <c r="T5522" s="16">
        <v>0</v>
      </c>
      <c r="U5522" s="16">
        <v>0</v>
      </c>
      <c r="V5522" s="16">
        <v>0</v>
      </c>
      <c r="W5522" s="16">
        <v>0</v>
      </c>
      <c r="X5522" s="16">
        <v>0</v>
      </c>
    </row>
    <row r="5523" spans="1:24" x14ac:dyDescent="0.25">
      <c r="A5523" s="4" t="s">
        <v>24</v>
      </c>
      <c r="B5523" s="12" t="s">
        <v>5469</v>
      </c>
      <c r="D5523">
        <v>214</v>
      </c>
      <c r="E5523" t="s">
        <v>624</v>
      </c>
      <c r="F5523" t="s">
        <v>37</v>
      </c>
      <c r="G5523" t="s">
        <v>625</v>
      </c>
      <c r="H5523" t="s">
        <v>30</v>
      </c>
      <c r="I5523" t="s">
        <v>52</v>
      </c>
      <c r="J5523" t="s">
        <v>32</v>
      </c>
      <c r="R5523" t="s">
        <v>5476</v>
      </c>
      <c r="S5523" s="16">
        <v>0</v>
      </c>
      <c r="T5523" s="16">
        <v>0</v>
      </c>
      <c r="U5523" s="16">
        <v>0</v>
      </c>
      <c r="V5523" s="16">
        <v>0</v>
      </c>
      <c r="W5523" s="16">
        <v>0</v>
      </c>
      <c r="X5523" s="16">
        <v>0</v>
      </c>
    </row>
    <row r="5524" spans="1:24" x14ac:dyDescent="0.25">
      <c r="A5524" s="4" t="s">
        <v>24</v>
      </c>
      <c r="B5524" s="12" t="s">
        <v>5469</v>
      </c>
      <c r="D5524">
        <v>215</v>
      </c>
      <c r="E5524" t="s">
        <v>698</v>
      </c>
      <c r="F5524" t="s">
        <v>28</v>
      </c>
      <c r="G5524" t="s">
        <v>625</v>
      </c>
      <c r="H5524" t="s">
        <v>30</v>
      </c>
      <c r="I5524" t="s">
        <v>76</v>
      </c>
      <c r="J5524" t="s">
        <v>32</v>
      </c>
      <c r="R5524" t="s">
        <v>5476</v>
      </c>
      <c r="S5524" s="16">
        <v>25043.199999999997</v>
      </c>
      <c r="T5524" s="16">
        <v>0</v>
      </c>
      <c r="U5524" s="16">
        <v>0</v>
      </c>
      <c r="V5524" s="16">
        <v>0</v>
      </c>
      <c r="W5524" s="16">
        <v>0</v>
      </c>
      <c r="X5524" s="16">
        <v>0</v>
      </c>
    </row>
    <row r="5525" spans="1:24" x14ac:dyDescent="0.25">
      <c r="A5525" s="4" t="s">
        <v>24</v>
      </c>
      <c r="B5525" s="12" t="s">
        <v>5469</v>
      </c>
      <c r="D5525">
        <v>216</v>
      </c>
      <c r="E5525" t="s">
        <v>1388</v>
      </c>
      <c r="F5525" t="s">
        <v>37</v>
      </c>
      <c r="G5525" t="s">
        <v>625</v>
      </c>
      <c r="H5525" t="s">
        <v>30</v>
      </c>
      <c r="I5525" t="s">
        <v>40</v>
      </c>
      <c r="J5525" t="s">
        <v>32</v>
      </c>
      <c r="R5525" t="s">
        <v>5476</v>
      </c>
      <c r="S5525" s="16">
        <v>0</v>
      </c>
      <c r="T5525" s="16">
        <v>0</v>
      </c>
      <c r="U5525" s="16">
        <v>0</v>
      </c>
      <c r="V5525" s="16">
        <v>0</v>
      </c>
      <c r="W5525" s="16">
        <v>0</v>
      </c>
      <c r="X5525" s="16">
        <v>0</v>
      </c>
    </row>
    <row r="5526" spans="1:24" x14ac:dyDescent="0.25">
      <c r="A5526" s="4" t="s">
        <v>24</v>
      </c>
      <c r="B5526" s="12" t="s">
        <v>5469</v>
      </c>
      <c r="D5526">
        <v>217</v>
      </c>
      <c r="E5526" t="s">
        <v>451</v>
      </c>
      <c r="F5526" t="s">
        <v>37</v>
      </c>
      <c r="G5526" t="s">
        <v>260</v>
      </c>
      <c r="H5526" t="s">
        <v>51</v>
      </c>
      <c r="I5526" t="s">
        <v>76</v>
      </c>
      <c r="J5526" t="s">
        <v>32</v>
      </c>
      <c r="R5526" t="s">
        <v>5476</v>
      </c>
      <c r="S5526" s="16">
        <v>0</v>
      </c>
      <c r="T5526" s="16">
        <v>0</v>
      </c>
      <c r="U5526" s="16">
        <v>0</v>
      </c>
      <c r="V5526" s="16">
        <v>0</v>
      </c>
      <c r="W5526" s="16">
        <v>0</v>
      </c>
      <c r="X5526" s="16">
        <v>0</v>
      </c>
    </row>
    <row r="5527" spans="1:24" x14ac:dyDescent="0.25">
      <c r="A5527" s="4" t="s">
        <v>24</v>
      </c>
      <c r="B5527" s="12" t="s">
        <v>5469</v>
      </c>
      <c r="D5527">
        <v>218</v>
      </c>
      <c r="E5527" t="s">
        <v>259</v>
      </c>
      <c r="F5527" t="s">
        <v>37</v>
      </c>
      <c r="G5527" t="s">
        <v>260</v>
      </c>
      <c r="H5527" t="s">
        <v>51</v>
      </c>
      <c r="I5527" t="s">
        <v>40</v>
      </c>
      <c r="J5527" t="s">
        <v>32</v>
      </c>
      <c r="R5527" t="s">
        <v>5476</v>
      </c>
      <c r="S5527" s="16">
        <v>0</v>
      </c>
      <c r="T5527" s="16">
        <v>0</v>
      </c>
      <c r="U5527" s="16">
        <v>0</v>
      </c>
      <c r="V5527" s="16">
        <v>0</v>
      </c>
      <c r="W5527" s="16">
        <v>0</v>
      </c>
      <c r="X5527" s="16">
        <v>0</v>
      </c>
    </row>
    <row r="5528" spans="1:24" x14ac:dyDescent="0.25">
      <c r="A5528" s="4" t="s">
        <v>24</v>
      </c>
      <c r="B5528" s="12" t="s">
        <v>5469</v>
      </c>
      <c r="D5528">
        <v>219</v>
      </c>
      <c r="E5528" t="s">
        <v>197</v>
      </c>
      <c r="F5528" t="s">
        <v>28</v>
      </c>
      <c r="G5528" t="s">
        <v>198</v>
      </c>
      <c r="H5528" t="s">
        <v>39</v>
      </c>
      <c r="I5528" t="s">
        <v>86</v>
      </c>
      <c r="J5528" t="s">
        <v>32</v>
      </c>
      <c r="R5528" t="s">
        <v>5476</v>
      </c>
      <c r="S5528" s="16">
        <v>-809.30880000000025</v>
      </c>
      <c r="T5528" s="16">
        <v>0</v>
      </c>
      <c r="U5528" s="16">
        <v>0</v>
      </c>
      <c r="V5528" s="16">
        <v>0</v>
      </c>
      <c r="W5528" s="16">
        <v>0</v>
      </c>
      <c r="X5528" s="16">
        <v>0</v>
      </c>
    </row>
    <row r="5529" spans="1:24" x14ac:dyDescent="0.25">
      <c r="A5529" s="4" t="s">
        <v>24</v>
      </c>
      <c r="B5529" s="12" t="s">
        <v>5469</v>
      </c>
      <c r="D5529">
        <v>220</v>
      </c>
      <c r="E5529" t="s">
        <v>1127</v>
      </c>
      <c r="F5529" t="s">
        <v>28</v>
      </c>
      <c r="G5529" t="s">
        <v>198</v>
      </c>
      <c r="H5529" t="s">
        <v>39</v>
      </c>
      <c r="I5529" t="s">
        <v>31</v>
      </c>
      <c r="J5529" t="s">
        <v>32</v>
      </c>
      <c r="R5529" t="s">
        <v>5476</v>
      </c>
      <c r="S5529" s="16">
        <v>0</v>
      </c>
      <c r="T5529" s="16">
        <v>0</v>
      </c>
      <c r="U5529" s="16">
        <v>0</v>
      </c>
      <c r="V5529" s="16">
        <v>0</v>
      </c>
      <c r="W5529" s="16">
        <v>0</v>
      </c>
      <c r="X5529" s="16">
        <v>0</v>
      </c>
    </row>
    <row r="5530" spans="1:24" x14ac:dyDescent="0.25">
      <c r="A5530" s="4" t="s">
        <v>24</v>
      </c>
      <c r="B5530" s="12" t="s">
        <v>5469</v>
      </c>
      <c r="D5530">
        <v>221</v>
      </c>
      <c r="E5530" t="s">
        <v>589</v>
      </c>
      <c r="F5530" t="s">
        <v>37</v>
      </c>
      <c r="G5530" t="s">
        <v>198</v>
      </c>
      <c r="H5530" t="s">
        <v>39</v>
      </c>
      <c r="I5530" t="s">
        <v>52</v>
      </c>
      <c r="J5530" t="s">
        <v>32</v>
      </c>
      <c r="R5530" t="s">
        <v>5476</v>
      </c>
      <c r="S5530" s="16">
        <v>0</v>
      </c>
      <c r="T5530" s="16">
        <v>0</v>
      </c>
      <c r="U5530" s="16">
        <v>0</v>
      </c>
      <c r="V5530" s="16">
        <v>0</v>
      </c>
      <c r="W5530" s="16">
        <v>0</v>
      </c>
      <c r="X5530" s="16">
        <v>0</v>
      </c>
    </row>
    <row r="5531" spans="1:24" x14ac:dyDescent="0.25">
      <c r="A5531" s="4" t="s">
        <v>24</v>
      </c>
      <c r="B5531" s="12" t="s">
        <v>5469</v>
      </c>
      <c r="D5531">
        <v>222</v>
      </c>
      <c r="E5531" t="s">
        <v>420</v>
      </c>
      <c r="F5531" t="s">
        <v>37</v>
      </c>
      <c r="G5531" t="s">
        <v>198</v>
      </c>
      <c r="H5531" t="s">
        <v>39</v>
      </c>
      <c r="I5531" t="s">
        <v>76</v>
      </c>
      <c r="J5531" t="s">
        <v>32</v>
      </c>
      <c r="R5531" t="s">
        <v>5476</v>
      </c>
      <c r="S5531" s="16">
        <v>0</v>
      </c>
      <c r="T5531" s="16">
        <v>0</v>
      </c>
      <c r="U5531" s="16">
        <v>0</v>
      </c>
      <c r="V5531" s="16">
        <v>0</v>
      </c>
      <c r="W5531" s="16">
        <v>0</v>
      </c>
      <c r="X5531" s="16">
        <v>0</v>
      </c>
    </row>
    <row r="5532" spans="1:24" x14ac:dyDescent="0.25">
      <c r="A5532" s="4" t="s">
        <v>24</v>
      </c>
      <c r="B5532" s="12" t="s">
        <v>5469</v>
      </c>
      <c r="D5532">
        <v>223</v>
      </c>
      <c r="E5532" t="s">
        <v>592</v>
      </c>
      <c r="F5532" t="s">
        <v>37</v>
      </c>
      <c r="G5532" t="s">
        <v>198</v>
      </c>
      <c r="H5532" t="s">
        <v>39</v>
      </c>
      <c r="I5532" t="s">
        <v>40</v>
      </c>
      <c r="J5532" t="s">
        <v>32</v>
      </c>
      <c r="R5532" t="s">
        <v>5476</v>
      </c>
      <c r="S5532" s="16">
        <v>0</v>
      </c>
      <c r="T5532" s="16">
        <v>0</v>
      </c>
      <c r="U5532" s="16">
        <v>0</v>
      </c>
      <c r="V5532" s="16">
        <v>0</v>
      </c>
      <c r="W5532" s="16">
        <v>0</v>
      </c>
      <c r="X5532" s="16">
        <v>0</v>
      </c>
    </row>
    <row r="5533" spans="1:24" x14ac:dyDescent="0.25">
      <c r="A5533" s="4" t="s">
        <v>24</v>
      </c>
      <c r="B5533" s="12" t="s">
        <v>5469</v>
      </c>
      <c r="D5533">
        <v>224</v>
      </c>
      <c r="E5533" t="s">
        <v>1460</v>
      </c>
      <c r="F5533" t="s">
        <v>28</v>
      </c>
      <c r="G5533" t="s">
        <v>1461</v>
      </c>
      <c r="H5533" t="s">
        <v>30</v>
      </c>
      <c r="I5533" t="s">
        <v>40</v>
      </c>
      <c r="J5533" t="s">
        <v>32</v>
      </c>
      <c r="R5533" t="s">
        <v>5476</v>
      </c>
      <c r="S5533" s="16">
        <v>0</v>
      </c>
      <c r="T5533" s="16">
        <v>0</v>
      </c>
      <c r="U5533" s="16">
        <v>0</v>
      </c>
      <c r="V5533" s="16">
        <v>0</v>
      </c>
      <c r="W5533" s="16">
        <v>0</v>
      </c>
      <c r="X5533" s="16">
        <v>0</v>
      </c>
    </row>
    <row r="5534" spans="1:24" x14ac:dyDescent="0.25">
      <c r="A5534" s="4" t="s">
        <v>24</v>
      </c>
      <c r="B5534" s="12" t="s">
        <v>5469</v>
      </c>
      <c r="D5534">
        <v>225</v>
      </c>
      <c r="E5534" t="s">
        <v>1279</v>
      </c>
      <c r="F5534" t="s">
        <v>28</v>
      </c>
      <c r="G5534" t="s">
        <v>1280</v>
      </c>
      <c r="H5534" t="s">
        <v>81</v>
      </c>
      <c r="I5534" t="s">
        <v>40</v>
      </c>
      <c r="J5534" t="s">
        <v>32</v>
      </c>
      <c r="R5534" t="s">
        <v>5476</v>
      </c>
      <c r="S5534" s="16">
        <v>10252.800000000001</v>
      </c>
      <c r="T5534" s="16">
        <v>0</v>
      </c>
      <c r="U5534" s="16">
        <v>0</v>
      </c>
      <c r="V5534" s="16">
        <v>0</v>
      </c>
      <c r="W5534" s="16">
        <v>0</v>
      </c>
      <c r="X5534" s="16">
        <v>0</v>
      </c>
    </row>
    <row r="5535" spans="1:24" x14ac:dyDescent="0.25">
      <c r="A5535" s="4" t="s">
        <v>24</v>
      </c>
      <c r="B5535" s="12" t="s">
        <v>5469</v>
      </c>
      <c r="D5535">
        <v>226</v>
      </c>
      <c r="E5535" t="s">
        <v>290</v>
      </c>
      <c r="F5535" t="s">
        <v>37</v>
      </c>
      <c r="G5535" t="s">
        <v>291</v>
      </c>
      <c r="H5535" t="s">
        <v>51</v>
      </c>
      <c r="I5535" t="s">
        <v>52</v>
      </c>
      <c r="J5535" t="s">
        <v>32</v>
      </c>
      <c r="R5535" t="s">
        <v>5476</v>
      </c>
      <c r="S5535" s="16">
        <v>0</v>
      </c>
      <c r="T5535" s="16">
        <v>0</v>
      </c>
      <c r="U5535" s="16">
        <v>0</v>
      </c>
      <c r="V5535" s="16">
        <v>0</v>
      </c>
      <c r="W5535" s="16">
        <v>0</v>
      </c>
      <c r="X5535" s="16">
        <v>0</v>
      </c>
    </row>
    <row r="5536" spans="1:24" x14ac:dyDescent="0.25">
      <c r="A5536" s="4" t="s">
        <v>24</v>
      </c>
      <c r="B5536" s="12" t="s">
        <v>5469</v>
      </c>
      <c r="D5536">
        <v>227</v>
      </c>
      <c r="E5536" t="s">
        <v>799</v>
      </c>
      <c r="F5536" t="s">
        <v>37</v>
      </c>
      <c r="G5536" t="s">
        <v>291</v>
      </c>
      <c r="H5536" t="s">
        <v>51</v>
      </c>
      <c r="I5536" t="s">
        <v>76</v>
      </c>
      <c r="J5536" t="s">
        <v>32</v>
      </c>
      <c r="R5536" t="s">
        <v>5476</v>
      </c>
      <c r="S5536" s="16">
        <v>0</v>
      </c>
      <c r="T5536" s="16">
        <v>0</v>
      </c>
      <c r="U5536" s="16">
        <v>0</v>
      </c>
      <c r="V5536" s="16">
        <v>0</v>
      </c>
      <c r="W5536" s="16">
        <v>0</v>
      </c>
      <c r="X5536" s="16">
        <v>0</v>
      </c>
    </row>
    <row r="5537" spans="1:24" x14ac:dyDescent="0.25">
      <c r="A5537" s="4" t="s">
        <v>24</v>
      </c>
      <c r="B5537" s="12" t="s">
        <v>5469</v>
      </c>
      <c r="D5537">
        <v>228</v>
      </c>
      <c r="E5537" t="s">
        <v>405</v>
      </c>
      <c r="F5537" t="s">
        <v>28</v>
      </c>
      <c r="G5537" t="s">
        <v>291</v>
      </c>
      <c r="H5537" t="s">
        <v>51</v>
      </c>
      <c r="I5537" t="s">
        <v>40</v>
      </c>
      <c r="J5537" t="s">
        <v>32</v>
      </c>
      <c r="R5537" t="s">
        <v>5476</v>
      </c>
      <c r="S5537" s="16">
        <v>0</v>
      </c>
      <c r="T5537" s="16">
        <v>0</v>
      </c>
      <c r="U5537" s="16">
        <v>0</v>
      </c>
      <c r="V5537" s="16">
        <v>0</v>
      </c>
      <c r="W5537" s="16">
        <v>0</v>
      </c>
      <c r="X5537" s="16">
        <v>0</v>
      </c>
    </row>
    <row r="5538" spans="1:24" x14ac:dyDescent="0.25">
      <c r="A5538" s="4" t="s">
        <v>24</v>
      </c>
      <c r="B5538" s="12" t="s">
        <v>5469</v>
      </c>
      <c r="D5538">
        <v>229</v>
      </c>
      <c r="E5538" t="s">
        <v>955</v>
      </c>
      <c r="F5538" t="s">
        <v>37</v>
      </c>
      <c r="G5538" t="s">
        <v>80</v>
      </c>
      <c r="H5538" t="s">
        <v>81</v>
      </c>
      <c r="I5538" t="s">
        <v>52</v>
      </c>
      <c r="J5538" t="s">
        <v>32</v>
      </c>
      <c r="R5538" t="s">
        <v>5476</v>
      </c>
      <c r="S5538" s="16">
        <v>0</v>
      </c>
      <c r="T5538" s="16">
        <v>0</v>
      </c>
      <c r="U5538" s="16">
        <v>0</v>
      </c>
      <c r="V5538" s="16">
        <v>0</v>
      </c>
      <c r="W5538" s="16">
        <v>0</v>
      </c>
      <c r="X5538" s="16">
        <v>0</v>
      </c>
    </row>
    <row r="5539" spans="1:24" x14ac:dyDescent="0.25">
      <c r="A5539" s="4" t="s">
        <v>24</v>
      </c>
      <c r="B5539" s="12" t="s">
        <v>5469</v>
      </c>
      <c r="D5539">
        <v>230</v>
      </c>
      <c r="E5539" t="s">
        <v>509</v>
      </c>
      <c r="F5539" t="s">
        <v>28</v>
      </c>
      <c r="G5539" t="s">
        <v>80</v>
      </c>
      <c r="H5539" t="s">
        <v>81</v>
      </c>
      <c r="I5539" t="s">
        <v>76</v>
      </c>
      <c r="J5539" t="s">
        <v>32</v>
      </c>
      <c r="R5539" t="s">
        <v>5476</v>
      </c>
      <c r="S5539" s="16">
        <v>48790.528000000006</v>
      </c>
      <c r="T5539" s="16">
        <v>0</v>
      </c>
      <c r="U5539" s="16">
        <v>0</v>
      </c>
      <c r="V5539" s="16">
        <v>0</v>
      </c>
      <c r="W5539" s="16">
        <v>0</v>
      </c>
      <c r="X5539" s="16">
        <v>0</v>
      </c>
    </row>
    <row r="5540" spans="1:24" x14ac:dyDescent="0.25">
      <c r="A5540" s="4" t="s">
        <v>24</v>
      </c>
      <c r="B5540" s="12" t="s">
        <v>5469</v>
      </c>
      <c r="D5540">
        <v>231</v>
      </c>
      <c r="E5540" t="s">
        <v>79</v>
      </c>
      <c r="F5540" t="s">
        <v>37</v>
      </c>
      <c r="G5540" t="s">
        <v>80</v>
      </c>
      <c r="H5540" t="s">
        <v>81</v>
      </c>
      <c r="I5540" t="s">
        <v>40</v>
      </c>
      <c r="J5540" t="s">
        <v>32</v>
      </c>
      <c r="R5540" t="s">
        <v>5476</v>
      </c>
      <c r="S5540" s="16">
        <v>0</v>
      </c>
      <c r="T5540" s="16">
        <v>0</v>
      </c>
      <c r="U5540" s="16">
        <v>0</v>
      </c>
      <c r="V5540" s="16">
        <v>0</v>
      </c>
      <c r="W5540" s="16">
        <v>0</v>
      </c>
      <c r="X5540" s="16">
        <v>0</v>
      </c>
    </row>
    <row r="5541" spans="1:24" x14ac:dyDescent="0.25">
      <c r="A5541" s="4" t="s">
        <v>24</v>
      </c>
      <c r="B5541" s="12" t="s">
        <v>5469</v>
      </c>
      <c r="D5541">
        <v>232</v>
      </c>
      <c r="E5541" t="s">
        <v>349</v>
      </c>
      <c r="F5541" t="s">
        <v>28</v>
      </c>
      <c r="G5541" t="s">
        <v>350</v>
      </c>
      <c r="H5541" t="s">
        <v>64</v>
      </c>
      <c r="I5541" t="s">
        <v>76</v>
      </c>
      <c r="J5541" t="s">
        <v>32</v>
      </c>
      <c r="R5541" t="s">
        <v>5476</v>
      </c>
      <c r="S5541" s="16">
        <v>35368.32</v>
      </c>
      <c r="T5541" s="16">
        <v>0</v>
      </c>
      <c r="U5541" s="16">
        <v>0</v>
      </c>
      <c r="V5541" s="16">
        <v>0</v>
      </c>
      <c r="W5541" s="16">
        <v>0</v>
      </c>
      <c r="X5541" s="16">
        <v>0</v>
      </c>
    </row>
    <row r="5542" spans="1:24" x14ac:dyDescent="0.25">
      <c r="A5542" s="4" t="s">
        <v>24</v>
      </c>
      <c r="B5542" s="12" t="s">
        <v>5469</v>
      </c>
      <c r="D5542">
        <v>233</v>
      </c>
      <c r="E5542" t="s">
        <v>586</v>
      </c>
      <c r="F5542" t="s">
        <v>37</v>
      </c>
      <c r="G5542" t="s">
        <v>350</v>
      </c>
      <c r="H5542" t="s">
        <v>64</v>
      </c>
      <c r="I5542" t="s">
        <v>40</v>
      </c>
      <c r="J5542" t="s">
        <v>32</v>
      </c>
      <c r="R5542" t="s">
        <v>5476</v>
      </c>
      <c r="S5542" s="16">
        <v>0</v>
      </c>
      <c r="T5542" s="16">
        <v>0</v>
      </c>
      <c r="U5542" s="16">
        <v>0</v>
      </c>
      <c r="V5542" s="16">
        <v>0</v>
      </c>
      <c r="W5542" s="16">
        <v>0</v>
      </c>
      <c r="X5542" s="16">
        <v>0</v>
      </c>
    </row>
    <row r="5543" spans="1:24" x14ac:dyDescent="0.25">
      <c r="A5543" s="4" t="s">
        <v>24</v>
      </c>
      <c r="B5543" s="12" t="s">
        <v>5469</v>
      </c>
      <c r="D5543">
        <v>234</v>
      </c>
      <c r="E5543" t="s">
        <v>163</v>
      </c>
      <c r="F5543" t="s">
        <v>28</v>
      </c>
      <c r="G5543" t="s">
        <v>164</v>
      </c>
      <c r="H5543" t="s">
        <v>51</v>
      </c>
      <c r="I5543" t="s">
        <v>52</v>
      </c>
      <c r="J5543" t="s">
        <v>32</v>
      </c>
      <c r="R5543" t="s">
        <v>5476</v>
      </c>
      <c r="S5543" s="16">
        <v>-1411.4144000000003</v>
      </c>
      <c r="T5543" s="16">
        <v>0</v>
      </c>
      <c r="U5543" s="16">
        <v>0</v>
      </c>
      <c r="V5543" s="16">
        <v>0</v>
      </c>
      <c r="W5543" s="16">
        <v>0</v>
      </c>
      <c r="X5543" s="16">
        <v>0</v>
      </c>
    </row>
    <row r="5544" spans="1:24" x14ac:dyDescent="0.25">
      <c r="A5544" s="4" t="s">
        <v>24</v>
      </c>
      <c r="B5544" s="12" t="s">
        <v>5469</v>
      </c>
      <c r="D5544">
        <v>235</v>
      </c>
      <c r="E5544" t="s">
        <v>203</v>
      </c>
      <c r="F5544" t="s">
        <v>37</v>
      </c>
      <c r="G5544" t="s">
        <v>164</v>
      </c>
      <c r="H5544" t="s">
        <v>51</v>
      </c>
      <c r="I5544" t="s">
        <v>76</v>
      </c>
      <c r="J5544" t="s">
        <v>32</v>
      </c>
      <c r="R5544" t="s">
        <v>5476</v>
      </c>
      <c r="S5544" s="16">
        <v>0</v>
      </c>
      <c r="T5544" s="16">
        <v>0</v>
      </c>
      <c r="U5544" s="16">
        <v>0</v>
      </c>
      <c r="V5544" s="16">
        <v>0</v>
      </c>
      <c r="W5544" s="16">
        <v>0</v>
      </c>
      <c r="X5544" s="16">
        <v>0</v>
      </c>
    </row>
    <row r="5545" spans="1:24" x14ac:dyDescent="0.25">
      <c r="A5545" s="4" t="s">
        <v>24</v>
      </c>
      <c r="B5545" s="12" t="s">
        <v>5469</v>
      </c>
      <c r="D5545">
        <v>236</v>
      </c>
      <c r="E5545" t="s">
        <v>485</v>
      </c>
      <c r="F5545" t="s">
        <v>37</v>
      </c>
      <c r="G5545" t="s">
        <v>164</v>
      </c>
      <c r="H5545" t="s">
        <v>51</v>
      </c>
      <c r="I5545" t="s">
        <v>40</v>
      </c>
      <c r="J5545" t="s">
        <v>32</v>
      </c>
      <c r="R5545" t="s">
        <v>5476</v>
      </c>
      <c r="S5545" s="16">
        <v>0</v>
      </c>
      <c r="T5545" s="16">
        <v>0</v>
      </c>
      <c r="U5545" s="16">
        <v>0</v>
      </c>
      <c r="V5545" s="16">
        <v>0</v>
      </c>
      <c r="W5545" s="16">
        <v>0</v>
      </c>
      <c r="X5545" s="16">
        <v>0</v>
      </c>
    </row>
    <row r="5546" spans="1:24" x14ac:dyDescent="0.25">
      <c r="A5546" s="4" t="s">
        <v>24</v>
      </c>
      <c r="B5546" s="12" t="s">
        <v>5469</v>
      </c>
      <c r="D5546">
        <v>237</v>
      </c>
      <c r="E5546" t="s">
        <v>519</v>
      </c>
      <c r="F5546" t="s">
        <v>28</v>
      </c>
      <c r="G5546" t="s">
        <v>496</v>
      </c>
      <c r="H5546" t="s">
        <v>51</v>
      </c>
      <c r="I5546" t="s">
        <v>52</v>
      </c>
      <c r="J5546" t="s">
        <v>32</v>
      </c>
      <c r="R5546" t="s">
        <v>5476</v>
      </c>
      <c r="S5546" s="16">
        <v>5962.88</v>
      </c>
      <c r="T5546" s="16">
        <v>0</v>
      </c>
      <c r="U5546" s="16">
        <v>0</v>
      </c>
      <c r="V5546" s="16">
        <v>0</v>
      </c>
      <c r="W5546" s="16">
        <v>0</v>
      </c>
      <c r="X5546" s="16">
        <v>0</v>
      </c>
    </row>
    <row r="5547" spans="1:24" x14ac:dyDescent="0.25">
      <c r="A5547" s="4" t="s">
        <v>24</v>
      </c>
      <c r="B5547" s="12" t="s">
        <v>5469</v>
      </c>
      <c r="D5547">
        <v>238</v>
      </c>
      <c r="E5547" t="s">
        <v>870</v>
      </c>
      <c r="F5547" t="s">
        <v>28</v>
      </c>
      <c r="G5547" t="s">
        <v>496</v>
      </c>
      <c r="H5547" t="s">
        <v>51</v>
      </c>
      <c r="I5547" t="s">
        <v>76</v>
      </c>
      <c r="J5547" t="s">
        <v>32</v>
      </c>
      <c r="R5547" t="s">
        <v>5476</v>
      </c>
      <c r="S5547" s="16">
        <v>0</v>
      </c>
      <c r="T5547" s="16">
        <v>0</v>
      </c>
      <c r="U5547" s="16">
        <v>0</v>
      </c>
      <c r="V5547" s="16">
        <v>0</v>
      </c>
      <c r="W5547" s="16">
        <v>0</v>
      </c>
      <c r="X5547" s="16">
        <v>0</v>
      </c>
    </row>
    <row r="5548" spans="1:24" x14ac:dyDescent="0.25">
      <c r="A5548" s="4" t="s">
        <v>24</v>
      </c>
      <c r="B5548" s="12" t="s">
        <v>5469</v>
      </c>
      <c r="D5548">
        <v>239</v>
      </c>
      <c r="E5548" t="s">
        <v>495</v>
      </c>
      <c r="F5548" t="s">
        <v>37</v>
      </c>
      <c r="G5548" t="s">
        <v>496</v>
      </c>
      <c r="H5548" t="s">
        <v>51</v>
      </c>
      <c r="I5548" t="s">
        <v>40</v>
      </c>
      <c r="J5548" t="s">
        <v>32</v>
      </c>
      <c r="R5548" t="s">
        <v>5476</v>
      </c>
      <c r="S5548" s="16">
        <v>0</v>
      </c>
      <c r="T5548" s="16">
        <v>0</v>
      </c>
      <c r="U5548" s="16">
        <v>0</v>
      </c>
      <c r="V5548" s="16">
        <v>0</v>
      </c>
      <c r="W5548" s="16">
        <v>0</v>
      </c>
      <c r="X5548" s="16">
        <v>0</v>
      </c>
    </row>
    <row r="5549" spans="1:24" x14ac:dyDescent="0.25">
      <c r="A5549" s="4" t="s">
        <v>24</v>
      </c>
      <c r="B5549" s="12" t="s">
        <v>5469</v>
      </c>
      <c r="D5549">
        <v>240</v>
      </c>
      <c r="E5549" t="s">
        <v>560</v>
      </c>
      <c r="F5549" t="s">
        <v>28</v>
      </c>
      <c r="G5549" t="s">
        <v>248</v>
      </c>
      <c r="H5549" t="s">
        <v>51</v>
      </c>
      <c r="I5549" t="s">
        <v>76</v>
      </c>
      <c r="J5549" t="s">
        <v>32</v>
      </c>
      <c r="R5549" t="s">
        <v>5476</v>
      </c>
      <c r="S5549" s="16">
        <v>0</v>
      </c>
      <c r="T5549" s="16">
        <v>0</v>
      </c>
      <c r="U5549" s="16">
        <v>0</v>
      </c>
      <c r="V5549" s="16">
        <v>0</v>
      </c>
      <c r="W5549" s="16">
        <v>0</v>
      </c>
      <c r="X5549" s="16">
        <v>0</v>
      </c>
    </row>
    <row r="5550" spans="1:24" x14ac:dyDescent="0.25">
      <c r="A5550" s="4" t="s">
        <v>24</v>
      </c>
      <c r="B5550" s="12" t="s">
        <v>5469</v>
      </c>
      <c r="D5550">
        <v>241</v>
      </c>
      <c r="E5550" t="s">
        <v>247</v>
      </c>
      <c r="F5550" t="s">
        <v>37</v>
      </c>
      <c r="G5550" t="s">
        <v>248</v>
      </c>
      <c r="H5550" t="s">
        <v>51</v>
      </c>
      <c r="I5550" t="s">
        <v>40</v>
      </c>
      <c r="J5550" t="s">
        <v>32</v>
      </c>
      <c r="R5550" t="s">
        <v>5476</v>
      </c>
      <c r="S5550" s="16">
        <v>0</v>
      </c>
      <c r="T5550" s="16">
        <v>0</v>
      </c>
      <c r="U5550" s="16">
        <v>0</v>
      </c>
      <c r="V5550" s="16">
        <v>0</v>
      </c>
      <c r="W5550" s="16">
        <v>0</v>
      </c>
      <c r="X5550" s="16">
        <v>0</v>
      </c>
    </row>
    <row r="5551" spans="1:24" x14ac:dyDescent="0.25">
      <c r="A5551" s="4" t="s">
        <v>24</v>
      </c>
      <c r="B5551" s="12" t="s">
        <v>5469</v>
      </c>
      <c r="D5551">
        <v>242</v>
      </c>
      <c r="E5551" t="s">
        <v>1136</v>
      </c>
      <c r="F5551" t="s">
        <v>37</v>
      </c>
      <c r="G5551" t="s">
        <v>109</v>
      </c>
      <c r="H5551" t="s">
        <v>64</v>
      </c>
      <c r="I5551" t="s">
        <v>86</v>
      </c>
      <c r="J5551" t="s">
        <v>32</v>
      </c>
      <c r="R5551" t="s">
        <v>5476</v>
      </c>
      <c r="S5551" s="16">
        <v>0</v>
      </c>
      <c r="T5551" s="16">
        <v>0</v>
      </c>
      <c r="U5551" s="16">
        <v>0</v>
      </c>
      <c r="V5551" s="16">
        <v>0</v>
      </c>
      <c r="W5551" s="16">
        <v>0</v>
      </c>
      <c r="X5551" s="16">
        <v>0</v>
      </c>
    </row>
    <row r="5552" spans="1:24" x14ac:dyDescent="0.25">
      <c r="A5552" s="4" t="s">
        <v>24</v>
      </c>
      <c r="B5552" s="12" t="s">
        <v>5469</v>
      </c>
      <c r="D5552">
        <v>243</v>
      </c>
      <c r="E5552" t="s">
        <v>342</v>
      </c>
      <c r="F5552" t="s">
        <v>37</v>
      </c>
      <c r="G5552" t="s">
        <v>109</v>
      </c>
      <c r="H5552" t="s">
        <v>64</v>
      </c>
      <c r="I5552" t="s">
        <v>31</v>
      </c>
      <c r="J5552" t="s">
        <v>32</v>
      </c>
      <c r="R5552" t="s">
        <v>5476</v>
      </c>
      <c r="S5552" s="16">
        <v>0</v>
      </c>
      <c r="T5552" s="16">
        <v>0</v>
      </c>
      <c r="U5552" s="16">
        <v>0</v>
      </c>
      <c r="V5552" s="16">
        <v>0</v>
      </c>
      <c r="W5552" s="16">
        <v>0</v>
      </c>
      <c r="X5552" s="16">
        <v>0</v>
      </c>
    </row>
    <row r="5553" spans="1:24" x14ac:dyDescent="0.25">
      <c r="A5553" s="4" t="s">
        <v>24</v>
      </c>
      <c r="B5553" s="12" t="s">
        <v>5469</v>
      </c>
      <c r="D5553">
        <v>244</v>
      </c>
      <c r="E5553" t="s">
        <v>142</v>
      </c>
      <c r="F5553" t="s">
        <v>28</v>
      </c>
      <c r="G5553" t="s">
        <v>109</v>
      </c>
      <c r="H5553" t="s">
        <v>64</v>
      </c>
      <c r="I5553" t="s">
        <v>52</v>
      </c>
      <c r="J5553" t="s">
        <v>32</v>
      </c>
      <c r="R5553" t="s">
        <v>5476</v>
      </c>
      <c r="S5553" s="16">
        <v>0</v>
      </c>
      <c r="T5553" s="16">
        <v>0</v>
      </c>
      <c r="U5553" s="16">
        <v>0</v>
      </c>
      <c r="V5553" s="16">
        <v>0</v>
      </c>
      <c r="W5553" s="16">
        <v>0</v>
      </c>
      <c r="X5553" s="16">
        <v>0</v>
      </c>
    </row>
    <row r="5554" spans="1:24" x14ac:dyDescent="0.25">
      <c r="A5554" s="4" t="s">
        <v>24</v>
      </c>
      <c r="B5554" s="12" t="s">
        <v>5469</v>
      </c>
      <c r="D5554">
        <v>245</v>
      </c>
      <c r="E5554" t="s">
        <v>914</v>
      </c>
      <c r="F5554" t="s">
        <v>37</v>
      </c>
      <c r="G5554" t="s">
        <v>109</v>
      </c>
      <c r="H5554" t="s">
        <v>64</v>
      </c>
      <c r="I5554" t="s">
        <v>76</v>
      </c>
      <c r="J5554" t="s">
        <v>32</v>
      </c>
      <c r="R5554" t="s">
        <v>5476</v>
      </c>
      <c r="S5554" s="16">
        <v>0</v>
      </c>
      <c r="T5554" s="16">
        <v>0</v>
      </c>
      <c r="U5554" s="16">
        <v>0</v>
      </c>
      <c r="V5554" s="16">
        <v>0</v>
      </c>
      <c r="W5554" s="16">
        <v>0</v>
      </c>
      <c r="X5554" s="16">
        <v>0</v>
      </c>
    </row>
    <row r="5555" spans="1:24" x14ac:dyDescent="0.25">
      <c r="A5555" s="4" t="s">
        <v>24</v>
      </c>
      <c r="B5555" s="12" t="s">
        <v>5469</v>
      </c>
      <c r="D5555">
        <v>246</v>
      </c>
      <c r="E5555" t="s">
        <v>108</v>
      </c>
      <c r="F5555" t="s">
        <v>37</v>
      </c>
      <c r="G5555" t="s">
        <v>109</v>
      </c>
      <c r="H5555" t="s">
        <v>64</v>
      </c>
      <c r="I5555" t="s">
        <v>40</v>
      </c>
      <c r="J5555" t="s">
        <v>32</v>
      </c>
      <c r="R5555" t="s">
        <v>5476</v>
      </c>
      <c r="S5555" s="16">
        <v>0</v>
      </c>
      <c r="T5555" s="16">
        <v>0</v>
      </c>
      <c r="U5555" s="16">
        <v>0</v>
      </c>
      <c r="V5555" s="16">
        <v>0</v>
      </c>
      <c r="W5555" s="16">
        <v>0</v>
      </c>
      <c r="X5555" s="16">
        <v>0</v>
      </c>
    </row>
    <row r="5556" spans="1:24" x14ac:dyDescent="0.25">
      <c r="A5556" s="4" t="s">
        <v>24</v>
      </c>
      <c r="B5556" s="12" t="s">
        <v>5469</v>
      </c>
      <c r="D5556">
        <v>247</v>
      </c>
      <c r="E5556" t="s">
        <v>487</v>
      </c>
      <c r="F5556" t="s">
        <v>37</v>
      </c>
      <c r="G5556" t="s">
        <v>488</v>
      </c>
      <c r="H5556" t="s">
        <v>39</v>
      </c>
      <c r="I5556" t="s">
        <v>76</v>
      </c>
      <c r="J5556" t="s">
        <v>32</v>
      </c>
      <c r="R5556" t="s">
        <v>5476</v>
      </c>
      <c r="S5556" s="16">
        <v>0</v>
      </c>
      <c r="T5556" s="16">
        <v>0</v>
      </c>
      <c r="U5556" s="16">
        <v>0</v>
      </c>
      <c r="V5556" s="16">
        <v>0</v>
      </c>
      <c r="W5556" s="16">
        <v>0</v>
      </c>
      <c r="X5556" s="16">
        <v>0</v>
      </c>
    </row>
    <row r="5557" spans="1:24" x14ac:dyDescent="0.25">
      <c r="A5557" s="4" t="s">
        <v>24</v>
      </c>
      <c r="B5557" s="12" t="s">
        <v>5469</v>
      </c>
      <c r="D5557">
        <v>248</v>
      </c>
      <c r="E5557" t="s">
        <v>880</v>
      </c>
      <c r="F5557" t="s">
        <v>37</v>
      </c>
      <c r="G5557" t="s">
        <v>488</v>
      </c>
      <c r="H5557" t="s">
        <v>39</v>
      </c>
      <c r="I5557" t="s">
        <v>40</v>
      </c>
      <c r="J5557" t="s">
        <v>32</v>
      </c>
      <c r="R5557" t="s">
        <v>5476</v>
      </c>
      <c r="S5557" s="16">
        <v>0</v>
      </c>
      <c r="T5557" s="16">
        <v>0</v>
      </c>
      <c r="U5557" s="16">
        <v>0</v>
      </c>
      <c r="V5557" s="16">
        <v>0</v>
      </c>
      <c r="W5557" s="16">
        <v>0</v>
      </c>
      <c r="X5557" s="16">
        <v>0</v>
      </c>
    </row>
    <row r="5558" spans="1:24" x14ac:dyDescent="0.25">
      <c r="A5558" s="4" t="s">
        <v>24</v>
      </c>
      <c r="B5558" s="12" t="s">
        <v>5469</v>
      </c>
      <c r="D5558">
        <v>249</v>
      </c>
      <c r="E5558" t="s">
        <v>364</v>
      </c>
      <c r="F5558" t="s">
        <v>37</v>
      </c>
      <c r="G5558" t="s">
        <v>365</v>
      </c>
      <c r="H5558" t="s">
        <v>39</v>
      </c>
      <c r="I5558" t="s">
        <v>76</v>
      </c>
      <c r="J5558" t="s">
        <v>32</v>
      </c>
      <c r="R5558" t="s">
        <v>5476</v>
      </c>
      <c r="S5558" s="16">
        <v>0</v>
      </c>
      <c r="T5558" s="16">
        <v>0</v>
      </c>
      <c r="U5558" s="16">
        <v>0</v>
      </c>
      <c r="V5558" s="16">
        <v>0</v>
      </c>
      <c r="W5558" s="16">
        <v>0</v>
      </c>
      <c r="X5558" s="16">
        <v>0</v>
      </c>
    </row>
    <row r="5559" spans="1:24" x14ac:dyDescent="0.25">
      <c r="A5559" s="4" t="s">
        <v>24</v>
      </c>
      <c r="B5559" s="12" t="s">
        <v>5469</v>
      </c>
      <c r="D5559">
        <v>250</v>
      </c>
      <c r="E5559" t="s">
        <v>428</v>
      </c>
      <c r="F5559" t="s">
        <v>37</v>
      </c>
      <c r="G5559" t="s">
        <v>365</v>
      </c>
      <c r="H5559" t="s">
        <v>39</v>
      </c>
      <c r="I5559" t="s">
        <v>40</v>
      </c>
      <c r="J5559" t="s">
        <v>32</v>
      </c>
      <c r="R5559" t="s">
        <v>5476</v>
      </c>
      <c r="S5559" s="16">
        <v>0</v>
      </c>
      <c r="T5559" s="16">
        <v>0</v>
      </c>
      <c r="U5559" s="16">
        <v>0</v>
      </c>
      <c r="V5559" s="16">
        <v>0</v>
      </c>
      <c r="W5559" s="16">
        <v>0</v>
      </c>
      <c r="X5559" s="16">
        <v>0</v>
      </c>
    </row>
    <row r="5560" spans="1:24" x14ac:dyDescent="0.25">
      <c r="A5560" s="4" t="s">
        <v>24</v>
      </c>
      <c r="B5560" s="12" t="s">
        <v>5469</v>
      </c>
      <c r="D5560">
        <v>251</v>
      </c>
      <c r="E5560" t="s">
        <v>241</v>
      </c>
      <c r="F5560" t="s">
        <v>28</v>
      </c>
      <c r="G5560" t="s">
        <v>242</v>
      </c>
      <c r="H5560" t="s">
        <v>81</v>
      </c>
      <c r="I5560" t="s">
        <v>40</v>
      </c>
      <c r="J5560" t="s">
        <v>32</v>
      </c>
      <c r="R5560" t="s">
        <v>5476</v>
      </c>
      <c r="S5560" s="16">
        <v>7985.2031999999981</v>
      </c>
      <c r="T5560" s="16">
        <v>0</v>
      </c>
      <c r="U5560" s="16">
        <v>0</v>
      </c>
      <c r="V5560" s="16">
        <v>0</v>
      </c>
      <c r="W5560" s="16">
        <v>0</v>
      </c>
      <c r="X5560" s="16">
        <v>0</v>
      </c>
    </row>
    <row r="5561" spans="1:24" x14ac:dyDescent="0.25">
      <c r="A5561" s="4" t="s">
        <v>24</v>
      </c>
      <c r="B5561" s="12" t="s">
        <v>5469</v>
      </c>
      <c r="D5561">
        <v>252</v>
      </c>
      <c r="E5561" t="s">
        <v>93</v>
      </c>
      <c r="F5561" t="s">
        <v>37</v>
      </c>
      <c r="G5561" t="s">
        <v>94</v>
      </c>
      <c r="H5561" t="s">
        <v>51</v>
      </c>
      <c r="I5561" t="s">
        <v>52</v>
      </c>
      <c r="J5561" t="s">
        <v>32</v>
      </c>
      <c r="R5561" t="s">
        <v>5476</v>
      </c>
      <c r="S5561" s="16">
        <v>0</v>
      </c>
      <c r="T5561" s="16">
        <v>0</v>
      </c>
      <c r="U5561" s="16">
        <v>0</v>
      </c>
      <c r="V5561" s="16">
        <v>0</v>
      </c>
      <c r="W5561" s="16">
        <v>0</v>
      </c>
      <c r="X5561" s="16">
        <v>0</v>
      </c>
    </row>
    <row r="5562" spans="1:24" x14ac:dyDescent="0.25">
      <c r="A5562" s="4" t="s">
        <v>24</v>
      </c>
      <c r="B5562" s="12" t="s">
        <v>5469</v>
      </c>
      <c r="D5562">
        <v>253</v>
      </c>
      <c r="E5562" t="s">
        <v>1110</v>
      </c>
      <c r="F5562" t="s">
        <v>37</v>
      </c>
      <c r="G5562" t="s">
        <v>94</v>
      </c>
      <c r="H5562" t="s">
        <v>51</v>
      </c>
      <c r="I5562" t="s">
        <v>76</v>
      </c>
      <c r="J5562" t="s">
        <v>32</v>
      </c>
      <c r="R5562" t="s">
        <v>5476</v>
      </c>
      <c r="S5562" s="16">
        <v>0</v>
      </c>
      <c r="T5562" s="16">
        <v>0</v>
      </c>
      <c r="U5562" s="16">
        <v>0</v>
      </c>
      <c r="V5562" s="16">
        <v>0</v>
      </c>
      <c r="W5562" s="16">
        <v>0</v>
      </c>
      <c r="X5562" s="16">
        <v>0</v>
      </c>
    </row>
    <row r="5563" spans="1:24" x14ac:dyDescent="0.25">
      <c r="A5563" s="4" t="s">
        <v>24</v>
      </c>
      <c r="B5563" s="12" t="s">
        <v>5469</v>
      </c>
      <c r="D5563">
        <v>254</v>
      </c>
      <c r="E5563" t="s">
        <v>345</v>
      </c>
      <c r="F5563" t="s">
        <v>37</v>
      </c>
      <c r="G5563" t="s">
        <v>94</v>
      </c>
      <c r="H5563" t="s">
        <v>51</v>
      </c>
      <c r="I5563" t="s">
        <v>40</v>
      </c>
      <c r="J5563" t="s">
        <v>32</v>
      </c>
      <c r="R5563" t="s">
        <v>5476</v>
      </c>
      <c r="S5563" s="16">
        <v>0</v>
      </c>
      <c r="T5563" s="16">
        <v>0</v>
      </c>
      <c r="U5563" s="16">
        <v>0</v>
      </c>
      <c r="V5563" s="16">
        <v>0</v>
      </c>
      <c r="W5563" s="16">
        <v>0</v>
      </c>
      <c r="X5563" s="16">
        <v>0</v>
      </c>
    </row>
    <row r="5564" spans="1:24" x14ac:dyDescent="0.25">
      <c r="A5564" s="4" t="s">
        <v>24</v>
      </c>
      <c r="B5564" s="12" t="s">
        <v>5469</v>
      </c>
      <c r="D5564">
        <v>255</v>
      </c>
      <c r="E5564" t="s">
        <v>205</v>
      </c>
      <c r="F5564" t="s">
        <v>37</v>
      </c>
      <c r="G5564" t="s">
        <v>124</v>
      </c>
      <c r="H5564" t="s">
        <v>51</v>
      </c>
      <c r="I5564" t="s">
        <v>86</v>
      </c>
      <c r="J5564" t="s">
        <v>32</v>
      </c>
      <c r="R5564" t="s">
        <v>5476</v>
      </c>
      <c r="S5564" s="16">
        <v>0</v>
      </c>
      <c r="T5564" s="16">
        <v>0</v>
      </c>
      <c r="U5564" s="16">
        <v>0</v>
      </c>
      <c r="V5564" s="16">
        <v>0</v>
      </c>
      <c r="W5564" s="16">
        <v>0</v>
      </c>
      <c r="X5564" s="16">
        <v>0</v>
      </c>
    </row>
    <row r="5565" spans="1:24" x14ac:dyDescent="0.25">
      <c r="A5565" s="4" t="s">
        <v>24</v>
      </c>
      <c r="B5565" s="12" t="s">
        <v>5469</v>
      </c>
      <c r="D5565">
        <v>256</v>
      </c>
      <c r="E5565" t="s">
        <v>140</v>
      </c>
      <c r="F5565" t="s">
        <v>37</v>
      </c>
      <c r="G5565" t="s">
        <v>124</v>
      </c>
      <c r="H5565" t="s">
        <v>51</v>
      </c>
      <c r="I5565" t="s">
        <v>31</v>
      </c>
      <c r="J5565" t="s">
        <v>32</v>
      </c>
      <c r="R5565" t="s">
        <v>5476</v>
      </c>
      <c r="S5565" s="16">
        <v>0</v>
      </c>
      <c r="T5565" s="16">
        <v>0</v>
      </c>
      <c r="U5565" s="16">
        <v>0</v>
      </c>
      <c r="V5565" s="16">
        <v>0</v>
      </c>
      <c r="W5565" s="16">
        <v>0</v>
      </c>
      <c r="X5565" s="16">
        <v>0</v>
      </c>
    </row>
    <row r="5566" spans="1:24" x14ac:dyDescent="0.25">
      <c r="A5566" s="4" t="s">
        <v>24</v>
      </c>
      <c r="B5566" s="12" t="s">
        <v>5469</v>
      </c>
      <c r="D5566">
        <v>257</v>
      </c>
      <c r="E5566" t="s">
        <v>784</v>
      </c>
      <c r="F5566" t="s">
        <v>37</v>
      </c>
      <c r="G5566" t="s">
        <v>124</v>
      </c>
      <c r="H5566" t="s">
        <v>51</v>
      </c>
      <c r="I5566" t="s">
        <v>52</v>
      </c>
      <c r="J5566" t="s">
        <v>32</v>
      </c>
      <c r="R5566" t="s">
        <v>5476</v>
      </c>
      <c r="S5566" s="16">
        <v>0</v>
      </c>
      <c r="T5566" s="16">
        <v>0</v>
      </c>
      <c r="U5566" s="16">
        <v>0</v>
      </c>
      <c r="V5566" s="16">
        <v>0</v>
      </c>
      <c r="W5566" s="16">
        <v>0</v>
      </c>
      <c r="X5566" s="16">
        <v>0</v>
      </c>
    </row>
    <row r="5567" spans="1:24" x14ac:dyDescent="0.25">
      <c r="A5567" s="4" t="s">
        <v>24</v>
      </c>
      <c r="B5567" s="12" t="s">
        <v>5469</v>
      </c>
      <c r="D5567">
        <v>258</v>
      </c>
      <c r="E5567" t="s">
        <v>123</v>
      </c>
      <c r="F5567" t="s">
        <v>37</v>
      </c>
      <c r="G5567" t="s">
        <v>124</v>
      </c>
      <c r="H5567" t="s">
        <v>51</v>
      </c>
      <c r="I5567" t="s">
        <v>76</v>
      </c>
      <c r="J5567" t="s">
        <v>32</v>
      </c>
      <c r="R5567" t="s">
        <v>5476</v>
      </c>
      <c r="S5567" s="16">
        <v>0</v>
      </c>
      <c r="T5567" s="16">
        <v>0</v>
      </c>
      <c r="U5567" s="16">
        <v>0</v>
      </c>
      <c r="V5567" s="16">
        <v>0</v>
      </c>
      <c r="W5567" s="16">
        <v>0</v>
      </c>
      <c r="X5567" s="16">
        <v>0</v>
      </c>
    </row>
    <row r="5568" spans="1:24" x14ac:dyDescent="0.25">
      <c r="A5568" s="4" t="s">
        <v>24</v>
      </c>
      <c r="B5568" s="12" t="s">
        <v>5469</v>
      </c>
      <c r="D5568">
        <v>259</v>
      </c>
      <c r="E5568" t="s">
        <v>469</v>
      </c>
      <c r="F5568" t="s">
        <v>28</v>
      </c>
      <c r="G5568" t="s">
        <v>124</v>
      </c>
      <c r="H5568" t="s">
        <v>51</v>
      </c>
      <c r="I5568" t="s">
        <v>40</v>
      </c>
      <c r="J5568" t="s">
        <v>32</v>
      </c>
      <c r="R5568" t="s">
        <v>5476</v>
      </c>
      <c r="S5568" s="16">
        <v>22404.095999999998</v>
      </c>
      <c r="T5568" s="16">
        <v>0</v>
      </c>
      <c r="U5568" s="16">
        <v>0</v>
      </c>
      <c r="V5568" s="16">
        <v>0</v>
      </c>
      <c r="W5568" s="16">
        <v>0</v>
      </c>
      <c r="X5568" s="16">
        <v>0</v>
      </c>
    </row>
    <row r="5569" spans="1:24" x14ac:dyDescent="0.25">
      <c r="A5569" s="4" t="s">
        <v>24</v>
      </c>
      <c r="B5569" s="12" t="s">
        <v>5469</v>
      </c>
      <c r="D5569">
        <v>260</v>
      </c>
      <c r="E5569" t="s">
        <v>119</v>
      </c>
      <c r="F5569" t="s">
        <v>37</v>
      </c>
      <c r="G5569" t="s">
        <v>120</v>
      </c>
      <c r="H5569" t="s">
        <v>39</v>
      </c>
      <c r="I5569" t="s">
        <v>40</v>
      </c>
      <c r="J5569" t="s">
        <v>32</v>
      </c>
      <c r="R5569" t="s">
        <v>5476</v>
      </c>
      <c r="S5569" s="16">
        <v>0</v>
      </c>
      <c r="T5569" s="16">
        <v>0</v>
      </c>
      <c r="U5569" s="16">
        <v>0</v>
      </c>
      <c r="V5569" s="16">
        <v>0</v>
      </c>
      <c r="W5569" s="16">
        <v>0</v>
      </c>
      <c r="X5569" s="16">
        <v>0</v>
      </c>
    </row>
    <row r="5570" spans="1:24" x14ac:dyDescent="0.25">
      <c r="A5570" s="4" t="s">
        <v>24</v>
      </c>
      <c r="B5570" s="12" t="s">
        <v>5469</v>
      </c>
      <c r="D5570">
        <v>261</v>
      </c>
      <c r="E5570" t="s">
        <v>402</v>
      </c>
      <c r="F5570" t="s">
        <v>28</v>
      </c>
      <c r="G5570" t="s">
        <v>403</v>
      </c>
      <c r="H5570" t="s">
        <v>51</v>
      </c>
      <c r="I5570" t="s">
        <v>31</v>
      </c>
      <c r="J5570" t="s">
        <v>32</v>
      </c>
      <c r="R5570" t="s">
        <v>5476</v>
      </c>
      <c r="S5570" s="16">
        <v>0</v>
      </c>
      <c r="T5570" s="16">
        <v>0</v>
      </c>
      <c r="U5570" s="16">
        <v>0</v>
      </c>
      <c r="V5570" s="16">
        <v>0</v>
      </c>
      <c r="W5570" s="16">
        <v>0</v>
      </c>
      <c r="X5570" s="16">
        <v>0</v>
      </c>
    </row>
    <row r="5571" spans="1:24" x14ac:dyDescent="0.25">
      <c r="A5571" s="4" t="s">
        <v>24</v>
      </c>
      <c r="B5571" s="12" t="s">
        <v>5469</v>
      </c>
      <c r="D5571">
        <v>262</v>
      </c>
      <c r="E5571" t="s">
        <v>803</v>
      </c>
      <c r="F5571" t="s">
        <v>37</v>
      </c>
      <c r="G5571" t="s">
        <v>403</v>
      </c>
      <c r="H5571" t="s">
        <v>51</v>
      </c>
      <c r="I5571" t="s">
        <v>52</v>
      </c>
      <c r="J5571" t="s">
        <v>32</v>
      </c>
      <c r="R5571" t="s">
        <v>5476</v>
      </c>
      <c r="S5571" s="16">
        <v>0</v>
      </c>
      <c r="T5571" s="16">
        <v>0</v>
      </c>
      <c r="U5571" s="16">
        <v>0</v>
      </c>
      <c r="V5571" s="16">
        <v>0</v>
      </c>
      <c r="W5571" s="16">
        <v>0</v>
      </c>
      <c r="X5571" s="16">
        <v>0</v>
      </c>
    </row>
    <row r="5572" spans="1:24" x14ac:dyDescent="0.25">
      <c r="A5572" s="4" t="s">
        <v>24</v>
      </c>
      <c r="B5572" s="12" t="s">
        <v>5469</v>
      </c>
      <c r="D5572">
        <v>263</v>
      </c>
      <c r="E5572" t="s">
        <v>1030</v>
      </c>
      <c r="F5572" t="s">
        <v>28</v>
      </c>
      <c r="G5572" t="s">
        <v>403</v>
      </c>
      <c r="H5572" t="s">
        <v>51</v>
      </c>
      <c r="I5572" t="s">
        <v>76</v>
      </c>
      <c r="J5572" t="s">
        <v>32</v>
      </c>
      <c r="R5572" t="s">
        <v>5476</v>
      </c>
      <c r="S5572" s="16">
        <v>15428.4</v>
      </c>
      <c r="T5572" s="16">
        <v>0</v>
      </c>
      <c r="U5572" s="16">
        <v>0</v>
      </c>
      <c r="V5572" s="16">
        <v>0</v>
      </c>
      <c r="W5572" s="16">
        <v>0</v>
      </c>
      <c r="X5572" s="16">
        <v>0</v>
      </c>
    </row>
    <row r="5573" spans="1:24" x14ac:dyDescent="0.25">
      <c r="A5573" s="4" t="s">
        <v>24</v>
      </c>
      <c r="B5573" s="12" t="s">
        <v>5469</v>
      </c>
      <c r="D5573">
        <v>264</v>
      </c>
      <c r="E5573" t="s">
        <v>794</v>
      </c>
      <c r="F5573" t="s">
        <v>37</v>
      </c>
      <c r="G5573" t="s">
        <v>403</v>
      </c>
      <c r="H5573" t="s">
        <v>51</v>
      </c>
      <c r="I5573" t="s">
        <v>40</v>
      </c>
      <c r="J5573" t="s">
        <v>32</v>
      </c>
      <c r="R5573" t="s">
        <v>5476</v>
      </c>
      <c r="S5573" s="16">
        <v>0</v>
      </c>
      <c r="T5573" s="16">
        <v>0</v>
      </c>
      <c r="U5573" s="16">
        <v>0</v>
      </c>
      <c r="V5573" s="16">
        <v>0</v>
      </c>
      <c r="W5573" s="16">
        <v>0</v>
      </c>
      <c r="X5573" s="16">
        <v>0</v>
      </c>
    </row>
    <row r="5574" spans="1:24" x14ac:dyDescent="0.25">
      <c r="A5574" s="4" t="s">
        <v>24</v>
      </c>
      <c r="B5574" s="12" t="s">
        <v>5469</v>
      </c>
      <c r="D5574">
        <v>265</v>
      </c>
      <c r="E5574" t="s">
        <v>542</v>
      </c>
      <c r="F5574" t="s">
        <v>28</v>
      </c>
      <c r="G5574" t="s">
        <v>543</v>
      </c>
      <c r="H5574" t="s">
        <v>60</v>
      </c>
      <c r="I5574" t="s">
        <v>40</v>
      </c>
      <c r="J5574" t="s">
        <v>32</v>
      </c>
      <c r="R5574" t="s">
        <v>5476</v>
      </c>
      <c r="S5574" s="16">
        <v>0</v>
      </c>
      <c r="T5574" s="16">
        <v>0</v>
      </c>
      <c r="U5574" s="16">
        <v>0</v>
      </c>
      <c r="V5574" s="16">
        <v>0</v>
      </c>
      <c r="W5574" s="16">
        <v>0</v>
      </c>
      <c r="X5574" s="16">
        <v>0</v>
      </c>
    </row>
    <row r="5575" spans="1:24" x14ac:dyDescent="0.25">
      <c r="A5575" s="4" t="s">
        <v>24</v>
      </c>
      <c r="B5575" s="12" t="s">
        <v>5469</v>
      </c>
      <c r="D5575">
        <v>266</v>
      </c>
      <c r="E5575" t="s">
        <v>607</v>
      </c>
      <c r="F5575" t="s">
        <v>37</v>
      </c>
      <c r="G5575" t="s">
        <v>148</v>
      </c>
      <c r="H5575" t="s">
        <v>81</v>
      </c>
      <c r="I5575" t="s">
        <v>86</v>
      </c>
      <c r="J5575" t="s">
        <v>32</v>
      </c>
      <c r="R5575" t="s">
        <v>5476</v>
      </c>
      <c r="S5575" s="16">
        <v>0</v>
      </c>
      <c r="T5575" s="16">
        <v>0</v>
      </c>
      <c r="U5575" s="16">
        <v>0</v>
      </c>
      <c r="V5575" s="16">
        <v>0</v>
      </c>
      <c r="W5575" s="16">
        <v>0</v>
      </c>
      <c r="X5575" s="16">
        <v>0</v>
      </c>
    </row>
    <row r="5576" spans="1:24" x14ac:dyDescent="0.25">
      <c r="A5576" s="4" t="s">
        <v>24</v>
      </c>
      <c r="B5576" s="12" t="s">
        <v>5469</v>
      </c>
      <c r="D5576">
        <v>267</v>
      </c>
      <c r="E5576" t="s">
        <v>695</v>
      </c>
      <c r="F5576" t="s">
        <v>37</v>
      </c>
      <c r="G5576" t="s">
        <v>148</v>
      </c>
      <c r="H5576" t="s">
        <v>81</v>
      </c>
      <c r="I5576" t="s">
        <v>31</v>
      </c>
      <c r="J5576" t="s">
        <v>32</v>
      </c>
      <c r="R5576" t="s">
        <v>5476</v>
      </c>
      <c r="S5576" s="16">
        <v>0</v>
      </c>
      <c r="T5576" s="16">
        <v>0</v>
      </c>
      <c r="U5576" s="16">
        <v>0</v>
      </c>
      <c r="V5576" s="16">
        <v>0</v>
      </c>
      <c r="W5576" s="16">
        <v>0</v>
      </c>
      <c r="X5576" s="16">
        <v>0</v>
      </c>
    </row>
    <row r="5577" spans="1:24" x14ac:dyDescent="0.25">
      <c r="A5577" s="4" t="s">
        <v>24</v>
      </c>
      <c r="B5577" s="12" t="s">
        <v>5469</v>
      </c>
      <c r="D5577">
        <v>268</v>
      </c>
      <c r="E5577" t="s">
        <v>801</v>
      </c>
      <c r="F5577" t="s">
        <v>37</v>
      </c>
      <c r="G5577" t="s">
        <v>148</v>
      </c>
      <c r="H5577" t="s">
        <v>81</v>
      </c>
      <c r="I5577" t="s">
        <v>52</v>
      </c>
      <c r="J5577" t="s">
        <v>32</v>
      </c>
      <c r="R5577" t="s">
        <v>5476</v>
      </c>
      <c r="S5577" s="16">
        <v>0</v>
      </c>
      <c r="T5577" s="16">
        <v>0</v>
      </c>
      <c r="U5577" s="16">
        <v>0</v>
      </c>
      <c r="V5577" s="16">
        <v>0</v>
      </c>
      <c r="W5577" s="16">
        <v>0</v>
      </c>
      <c r="X5577" s="16">
        <v>0</v>
      </c>
    </row>
    <row r="5578" spans="1:24" x14ac:dyDescent="0.25">
      <c r="A5578" s="4" t="s">
        <v>24</v>
      </c>
      <c r="B5578" s="12" t="s">
        <v>5469</v>
      </c>
      <c r="D5578">
        <v>269</v>
      </c>
      <c r="E5578" t="s">
        <v>1164</v>
      </c>
      <c r="F5578" t="s">
        <v>28</v>
      </c>
      <c r="G5578" t="s">
        <v>148</v>
      </c>
      <c r="H5578" t="s">
        <v>81</v>
      </c>
      <c r="I5578" t="s">
        <v>76</v>
      </c>
      <c r="J5578" t="s">
        <v>32</v>
      </c>
      <c r="R5578" t="s">
        <v>5476</v>
      </c>
      <c r="S5578" s="16">
        <v>33096.959999999999</v>
      </c>
      <c r="T5578" s="16">
        <v>0</v>
      </c>
      <c r="U5578" s="16">
        <v>0</v>
      </c>
      <c r="V5578" s="16">
        <v>0</v>
      </c>
      <c r="W5578" s="16">
        <v>0</v>
      </c>
      <c r="X5578" s="16">
        <v>0</v>
      </c>
    </row>
    <row r="5579" spans="1:24" x14ac:dyDescent="0.25">
      <c r="A5579" s="4" t="s">
        <v>24</v>
      </c>
      <c r="B5579" s="12" t="s">
        <v>5469</v>
      </c>
      <c r="D5579">
        <v>270</v>
      </c>
      <c r="E5579" t="s">
        <v>147</v>
      </c>
      <c r="F5579" t="s">
        <v>37</v>
      </c>
      <c r="G5579" t="s">
        <v>148</v>
      </c>
      <c r="H5579" t="s">
        <v>81</v>
      </c>
      <c r="I5579" t="s">
        <v>40</v>
      </c>
      <c r="J5579" t="s">
        <v>32</v>
      </c>
      <c r="R5579" t="s">
        <v>5476</v>
      </c>
      <c r="S5579" s="16">
        <v>0</v>
      </c>
      <c r="T5579" s="16">
        <v>0</v>
      </c>
      <c r="U5579" s="16">
        <v>0</v>
      </c>
      <c r="V5579" s="16">
        <v>0</v>
      </c>
      <c r="W5579" s="16">
        <v>0</v>
      </c>
      <c r="X5579" s="16">
        <v>0</v>
      </c>
    </row>
    <row r="5580" spans="1:24" x14ac:dyDescent="0.25">
      <c r="A5580" s="4" t="s">
        <v>24</v>
      </c>
      <c r="B5580" s="12" t="s">
        <v>5469</v>
      </c>
      <c r="D5580">
        <v>271</v>
      </c>
      <c r="E5580" t="s">
        <v>27</v>
      </c>
      <c r="F5580" t="s">
        <v>28</v>
      </c>
      <c r="G5580" t="s">
        <v>29</v>
      </c>
      <c r="H5580" t="s">
        <v>30</v>
      </c>
      <c r="I5580" t="s">
        <v>31</v>
      </c>
      <c r="J5580" t="s">
        <v>32</v>
      </c>
      <c r="R5580" t="s">
        <v>5476</v>
      </c>
      <c r="S5580" s="16">
        <v>-7891.2000000000007</v>
      </c>
      <c r="T5580" s="16">
        <v>0</v>
      </c>
      <c r="U5580" s="16">
        <v>0</v>
      </c>
      <c r="V5580" s="16">
        <v>0</v>
      </c>
      <c r="W5580" s="16">
        <v>0</v>
      </c>
      <c r="X5580" s="16">
        <v>0</v>
      </c>
    </row>
    <row r="5581" spans="1:24" x14ac:dyDescent="0.25">
      <c r="A5581" s="4" t="s">
        <v>24</v>
      </c>
      <c r="B5581" s="12" t="s">
        <v>5469</v>
      </c>
      <c r="D5581">
        <v>272</v>
      </c>
      <c r="E5581" t="s">
        <v>999</v>
      </c>
      <c r="F5581" t="s">
        <v>37</v>
      </c>
      <c r="G5581" t="s">
        <v>29</v>
      </c>
      <c r="H5581" t="s">
        <v>30</v>
      </c>
      <c r="I5581" t="s">
        <v>52</v>
      </c>
      <c r="J5581" t="s">
        <v>32</v>
      </c>
      <c r="R5581" t="s">
        <v>5476</v>
      </c>
      <c r="S5581" s="16">
        <v>0</v>
      </c>
      <c r="T5581" s="16">
        <v>0</v>
      </c>
      <c r="U5581" s="16">
        <v>0</v>
      </c>
      <c r="V5581" s="16">
        <v>0</v>
      </c>
      <c r="W5581" s="16">
        <v>0</v>
      </c>
      <c r="X5581" s="16">
        <v>0</v>
      </c>
    </row>
    <row r="5582" spans="1:24" x14ac:dyDescent="0.25">
      <c r="A5582" s="4" t="s">
        <v>24</v>
      </c>
      <c r="B5582" s="12" t="s">
        <v>5469</v>
      </c>
      <c r="D5582">
        <v>273</v>
      </c>
      <c r="E5582" t="s">
        <v>718</v>
      </c>
      <c r="F5582" t="s">
        <v>37</v>
      </c>
      <c r="G5582" t="s">
        <v>29</v>
      </c>
      <c r="H5582" t="s">
        <v>30</v>
      </c>
      <c r="I5582" t="s">
        <v>76</v>
      </c>
      <c r="J5582" t="s">
        <v>32</v>
      </c>
      <c r="R5582" t="s">
        <v>5476</v>
      </c>
      <c r="S5582" s="16">
        <v>0</v>
      </c>
      <c r="T5582" s="16">
        <v>0</v>
      </c>
      <c r="U5582" s="16">
        <v>0</v>
      </c>
      <c r="V5582" s="16">
        <v>0</v>
      </c>
      <c r="W5582" s="16">
        <v>0</v>
      </c>
      <c r="X5582" s="16">
        <v>0</v>
      </c>
    </row>
    <row r="5583" spans="1:24" x14ac:dyDescent="0.25">
      <c r="A5583" s="4" t="s">
        <v>24</v>
      </c>
      <c r="B5583" s="12" t="s">
        <v>5469</v>
      </c>
      <c r="D5583">
        <v>274</v>
      </c>
      <c r="E5583" t="s">
        <v>735</v>
      </c>
      <c r="F5583" t="s">
        <v>37</v>
      </c>
      <c r="G5583" t="s">
        <v>29</v>
      </c>
      <c r="H5583" t="s">
        <v>30</v>
      </c>
      <c r="I5583" t="s">
        <v>40</v>
      </c>
      <c r="J5583" t="s">
        <v>32</v>
      </c>
      <c r="R5583" t="s">
        <v>5476</v>
      </c>
      <c r="S5583" s="16">
        <v>0</v>
      </c>
      <c r="T5583" s="16">
        <v>0</v>
      </c>
      <c r="U5583" s="16">
        <v>0</v>
      </c>
      <c r="V5583" s="16">
        <v>0</v>
      </c>
      <c r="W5583" s="16">
        <v>0</v>
      </c>
      <c r="X5583" s="16">
        <v>0</v>
      </c>
    </row>
    <row r="5584" spans="1:24" x14ac:dyDescent="0.25">
      <c r="A5584" s="4" t="s">
        <v>24</v>
      </c>
      <c r="B5584" s="12" t="s">
        <v>5469</v>
      </c>
      <c r="D5584">
        <v>275</v>
      </c>
      <c r="E5584" t="s">
        <v>331</v>
      </c>
      <c r="F5584" t="s">
        <v>37</v>
      </c>
      <c r="G5584" t="s">
        <v>153</v>
      </c>
      <c r="H5584" t="s">
        <v>39</v>
      </c>
      <c r="I5584" t="s">
        <v>31</v>
      </c>
      <c r="J5584" t="s">
        <v>32</v>
      </c>
      <c r="R5584" t="s">
        <v>5476</v>
      </c>
      <c r="S5584" s="16">
        <v>0</v>
      </c>
      <c r="T5584" s="16">
        <v>0</v>
      </c>
      <c r="U5584" s="16">
        <v>0</v>
      </c>
      <c r="V5584" s="16">
        <v>0</v>
      </c>
      <c r="W5584" s="16">
        <v>0</v>
      </c>
      <c r="X5584" s="16">
        <v>0</v>
      </c>
    </row>
    <row r="5585" spans="1:24" x14ac:dyDescent="0.25">
      <c r="A5585" s="4" t="s">
        <v>24</v>
      </c>
      <c r="B5585" s="12" t="s">
        <v>5469</v>
      </c>
      <c r="D5585">
        <v>276</v>
      </c>
      <c r="E5585" t="s">
        <v>152</v>
      </c>
      <c r="F5585" t="s">
        <v>37</v>
      </c>
      <c r="G5585" t="s">
        <v>153</v>
      </c>
      <c r="H5585" t="s">
        <v>39</v>
      </c>
      <c r="I5585" t="s">
        <v>52</v>
      </c>
      <c r="J5585" t="s">
        <v>32</v>
      </c>
      <c r="R5585" t="s">
        <v>5476</v>
      </c>
      <c r="S5585" s="16">
        <v>0</v>
      </c>
      <c r="T5585" s="16">
        <v>0</v>
      </c>
      <c r="U5585" s="16">
        <v>0</v>
      </c>
      <c r="V5585" s="16">
        <v>0</v>
      </c>
      <c r="W5585" s="16">
        <v>0</v>
      </c>
      <c r="X5585" s="16">
        <v>0</v>
      </c>
    </row>
    <row r="5586" spans="1:24" x14ac:dyDescent="0.25">
      <c r="A5586" s="4" t="s">
        <v>24</v>
      </c>
      <c r="B5586" s="12" t="s">
        <v>5469</v>
      </c>
      <c r="D5586">
        <v>277</v>
      </c>
      <c r="E5586" t="s">
        <v>686</v>
      </c>
      <c r="F5586" t="s">
        <v>28</v>
      </c>
      <c r="G5586" t="s">
        <v>153</v>
      </c>
      <c r="H5586" t="s">
        <v>39</v>
      </c>
      <c r="I5586" t="s">
        <v>76</v>
      </c>
      <c r="J5586" t="s">
        <v>32</v>
      </c>
      <c r="R5586" t="s">
        <v>5476</v>
      </c>
      <c r="S5586" s="16">
        <v>-24935.680000000004</v>
      </c>
      <c r="T5586" s="16">
        <v>0</v>
      </c>
      <c r="U5586" s="16">
        <v>0</v>
      </c>
      <c r="V5586" s="16">
        <v>0</v>
      </c>
      <c r="W5586" s="16">
        <v>0</v>
      </c>
      <c r="X5586" s="16">
        <v>0</v>
      </c>
    </row>
    <row r="5587" spans="1:24" x14ac:dyDescent="0.25">
      <c r="A5587" s="4" t="s">
        <v>24</v>
      </c>
      <c r="B5587" s="12" t="s">
        <v>5469</v>
      </c>
      <c r="D5587">
        <v>278</v>
      </c>
      <c r="E5587" t="s">
        <v>211</v>
      </c>
      <c r="F5587" t="s">
        <v>37</v>
      </c>
      <c r="G5587" t="s">
        <v>153</v>
      </c>
      <c r="H5587" t="s">
        <v>39</v>
      </c>
      <c r="I5587" t="s">
        <v>40</v>
      </c>
      <c r="J5587" t="s">
        <v>32</v>
      </c>
      <c r="R5587" t="s">
        <v>5476</v>
      </c>
      <c r="S5587" s="16">
        <v>0</v>
      </c>
      <c r="T5587" s="16">
        <v>0</v>
      </c>
      <c r="U5587" s="16">
        <v>0</v>
      </c>
      <c r="V5587" s="16">
        <v>0</v>
      </c>
      <c r="W5587" s="16">
        <v>0</v>
      </c>
      <c r="X5587" s="16">
        <v>0</v>
      </c>
    </row>
    <row r="5588" spans="1:24" x14ac:dyDescent="0.25">
      <c r="A5588" s="4" t="s">
        <v>24</v>
      </c>
      <c r="B5588" s="12" t="s">
        <v>5469</v>
      </c>
      <c r="D5588">
        <v>279</v>
      </c>
      <c r="E5588" t="s">
        <v>265</v>
      </c>
      <c r="F5588" t="s">
        <v>37</v>
      </c>
      <c r="G5588" t="s">
        <v>266</v>
      </c>
      <c r="H5588" t="s">
        <v>39</v>
      </c>
      <c r="I5588" t="s">
        <v>76</v>
      </c>
      <c r="J5588" t="s">
        <v>32</v>
      </c>
      <c r="R5588" t="s">
        <v>5476</v>
      </c>
      <c r="S5588" s="16">
        <v>0</v>
      </c>
      <c r="T5588" s="16">
        <v>0</v>
      </c>
      <c r="U5588" s="16">
        <v>0</v>
      </c>
      <c r="V5588" s="16">
        <v>0</v>
      </c>
      <c r="W5588" s="16">
        <v>0</v>
      </c>
      <c r="X5588" s="16">
        <v>0</v>
      </c>
    </row>
    <row r="5589" spans="1:24" x14ac:dyDescent="0.25">
      <c r="A5589" s="4" t="s">
        <v>24</v>
      </c>
      <c r="B5589" s="12" t="s">
        <v>5469</v>
      </c>
      <c r="D5589">
        <v>280</v>
      </c>
      <c r="E5589" t="s">
        <v>714</v>
      </c>
      <c r="F5589" t="s">
        <v>28</v>
      </c>
      <c r="G5589" t="s">
        <v>266</v>
      </c>
      <c r="H5589" t="s">
        <v>39</v>
      </c>
      <c r="I5589" t="s">
        <v>40</v>
      </c>
      <c r="J5589" t="s">
        <v>32</v>
      </c>
      <c r="R5589" t="s">
        <v>5476</v>
      </c>
      <c r="S5589" s="16">
        <v>26610.508800000003</v>
      </c>
      <c r="T5589" s="16">
        <v>0</v>
      </c>
      <c r="U5589" s="16">
        <v>0</v>
      </c>
      <c r="V5589" s="16">
        <v>0</v>
      </c>
      <c r="W5589" s="16">
        <v>0</v>
      </c>
      <c r="X5589" s="16">
        <v>0</v>
      </c>
    </row>
    <row r="5590" spans="1:24" x14ac:dyDescent="0.25">
      <c r="A5590" s="4" t="s">
        <v>24</v>
      </c>
      <c r="B5590" s="12" t="s">
        <v>5469</v>
      </c>
      <c r="D5590">
        <v>281</v>
      </c>
      <c r="E5590" t="s">
        <v>222</v>
      </c>
      <c r="F5590" t="s">
        <v>37</v>
      </c>
      <c r="G5590" t="s">
        <v>179</v>
      </c>
      <c r="H5590" t="s">
        <v>39</v>
      </c>
      <c r="I5590" t="s">
        <v>86</v>
      </c>
      <c r="J5590" t="s">
        <v>32</v>
      </c>
      <c r="R5590" t="s">
        <v>5476</v>
      </c>
      <c r="S5590" s="16">
        <v>0</v>
      </c>
      <c r="T5590" s="16">
        <v>0</v>
      </c>
      <c r="U5590" s="16">
        <v>0</v>
      </c>
      <c r="V5590" s="16">
        <v>0</v>
      </c>
      <c r="W5590" s="16">
        <v>0</v>
      </c>
      <c r="X5590" s="16">
        <v>0</v>
      </c>
    </row>
    <row r="5591" spans="1:24" x14ac:dyDescent="0.25">
      <c r="A5591" s="4" t="s">
        <v>24</v>
      </c>
      <c r="B5591" s="12" t="s">
        <v>5469</v>
      </c>
      <c r="D5591">
        <v>282</v>
      </c>
      <c r="E5591" t="s">
        <v>433</v>
      </c>
      <c r="F5591" t="s">
        <v>28</v>
      </c>
      <c r="G5591" t="s">
        <v>179</v>
      </c>
      <c r="H5591" t="s">
        <v>39</v>
      </c>
      <c r="I5591" t="s">
        <v>31</v>
      </c>
      <c r="J5591" t="s">
        <v>32</v>
      </c>
      <c r="R5591" t="s">
        <v>5476</v>
      </c>
      <c r="S5591" s="16">
        <v>12687.6288</v>
      </c>
      <c r="T5591" s="16">
        <v>0</v>
      </c>
      <c r="U5591" s="16">
        <v>0</v>
      </c>
      <c r="V5591" s="16">
        <v>0</v>
      </c>
      <c r="W5591" s="16">
        <v>0</v>
      </c>
      <c r="X5591" s="16">
        <v>0</v>
      </c>
    </row>
    <row r="5592" spans="1:24" x14ac:dyDescent="0.25">
      <c r="A5592" s="4" t="s">
        <v>24</v>
      </c>
      <c r="B5592" s="12" t="s">
        <v>5469</v>
      </c>
      <c r="D5592">
        <v>283</v>
      </c>
      <c r="E5592" t="s">
        <v>1017</v>
      </c>
      <c r="F5592" t="s">
        <v>28</v>
      </c>
      <c r="G5592" t="s">
        <v>179</v>
      </c>
      <c r="H5592" t="s">
        <v>39</v>
      </c>
      <c r="I5592" t="s">
        <v>52</v>
      </c>
      <c r="J5592" t="s">
        <v>32</v>
      </c>
      <c r="R5592" t="s">
        <v>5476</v>
      </c>
      <c r="S5592" s="16">
        <v>49115.404799999997</v>
      </c>
      <c r="T5592" s="16">
        <v>0</v>
      </c>
      <c r="U5592" s="16">
        <v>0</v>
      </c>
      <c r="V5592" s="16">
        <v>0</v>
      </c>
      <c r="W5592" s="16">
        <v>0</v>
      </c>
      <c r="X5592" s="16">
        <v>0</v>
      </c>
    </row>
    <row r="5593" spans="1:24" x14ac:dyDescent="0.25">
      <c r="A5593" s="4" t="s">
        <v>24</v>
      </c>
      <c r="B5593" s="12" t="s">
        <v>5469</v>
      </c>
      <c r="D5593">
        <v>284</v>
      </c>
      <c r="E5593" t="s">
        <v>178</v>
      </c>
      <c r="F5593" t="s">
        <v>37</v>
      </c>
      <c r="G5593" t="s">
        <v>179</v>
      </c>
      <c r="H5593" t="s">
        <v>39</v>
      </c>
      <c r="I5593" t="s">
        <v>76</v>
      </c>
      <c r="J5593" t="s">
        <v>32</v>
      </c>
      <c r="R5593" t="s">
        <v>5476</v>
      </c>
      <c r="S5593" s="16">
        <v>0</v>
      </c>
      <c r="T5593" s="16">
        <v>0</v>
      </c>
      <c r="U5593" s="16">
        <v>0</v>
      </c>
      <c r="V5593" s="16">
        <v>0</v>
      </c>
      <c r="W5593" s="16">
        <v>0</v>
      </c>
      <c r="X5593" s="16">
        <v>0</v>
      </c>
    </row>
    <row r="5594" spans="1:24" x14ac:dyDescent="0.25">
      <c r="A5594" s="4" t="s">
        <v>24</v>
      </c>
      <c r="B5594" s="12" t="s">
        <v>5469</v>
      </c>
      <c r="D5594">
        <v>285</v>
      </c>
      <c r="E5594" t="s">
        <v>461</v>
      </c>
      <c r="F5594" t="s">
        <v>37</v>
      </c>
      <c r="G5594" t="s">
        <v>179</v>
      </c>
      <c r="H5594" t="s">
        <v>39</v>
      </c>
      <c r="I5594" t="s">
        <v>40</v>
      </c>
      <c r="J5594" t="s">
        <v>32</v>
      </c>
      <c r="R5594" t="s">
        <v>5476</v>
      </c>
      <c r="S5594" s="16">
        <v>0</v>
      </c>
      <c r="T5594" s="16">
        <v>0</v>
      </c>
      <c r="U5594" s="16">
        <v>0</v>
      </c>
      <c r="V5594" s="16">
        <v>0</v>
      </c>
      <c r="W5594" s="16">
        <v>0</v>
      </c>
      <c r="X5594" s="16">
        <v>0</v>
      </c>
    </row>
    <row r="5595" spans="1:24" x14ac:dyDescent="0.25">
      <c r="A5595" s="4" t="s">
        <v>24</v>
      </c>
      <c r="B5595" s="12" t="s">
        <v>5469</v>
      </c>
      <c r="D5595">
        <v>286</v>
      </c>
      <c r="E5595" t="s">
        <v>84</v>
      </c>
      <c r="F5595" t="s">
        <v>37</v>
      </c>
      <c r="G5595" t="s">
        <v>85</v>
      </c>
      <c r="H5595" t="s">
        <v>51</v>
      </c>
      <c r="I5595" t="s">
        <v>86</v>
      </c>
      <c r="J5595" t="s">
        <v>32</v>
      </c>
      <c r="R5595" t="s">
        <v>5476</v>
      </c>
      <c r="S5595" s="16">
        <v>0</v>
      </c>
      <c r="T5595" s="16">
        <v>0</v>
      </c>
      <c r="U5595" s="16">
        <v>0</v>
      </c>
      <c r="V5595" s="16">
        <v>0</v>
      </c>
      <c r="W5595" s="16">
        <v>0</v>
      </c>
      <c r="X5595" s="16">
        <v>0</v>
      </c>
    </row>
    <row r="5596" spans="1:24" x14ac:dyDescent="0.25">
      <c r="A5596" s="4" t="s">
        <v>24</v>
      </c>
      <c r="B5596" s="12" t="s">
        <v>5469</v>
      </c>
      <c r="D5596">
        <v>287</v>
      </c>
      <c r="E5596" t="s">
        <v>649</v>
      </c>
      <c r="F5596" t="s">
        <v>37</v>
      </c>
      <c r="G5596" t="s">
        <v>85</v>
      </c>
      <c r="H5596" t="s">
        <v>51</v>
      </c>
      <c r="I5596" t="s">
        <v>31</v>
      </c>
      <c r="J5596" t="s">
        <v>32</v>
      </c>
      <c r="R5596" t="s">
        <v>5476</v>
      </c>
      <c r="S5596" s="16">
        <v>0</v>
      </c>
      <c r="T5596" s="16">
        <v>0</v>
      </c>
      <c r="U5596" s="16">
        <v>0</v>
      </c>
      <c r="V5596" s="16">
        <v>0</v>
      </c>
      <c r="W5596" s="16">
        <v>0</v>
      </c>
      <c r="X5596" s="16">
        <v>0</v>
      </c>
    </row>
    <row r="5597" spans="1:24" x14ac:dyDescent="0.25">
      <c r="A5597" s="4" t="s">
        <v>24</v>
      </c>
      <c r="B5597" s="12" t="s">
        <v>5469</v>
      </c>
      <c r="D5597">
        <v>288</v>
      </c>
      <c r="E5597" t="s">
        <v>1108</v>
      </c>
      <c r="F5597" t="s">
        <v>37</v>
      </c>
      <c r="G5597" t="s">
        <v>85</v>
      </c>
      <c r="H5597" t="s">
        <v>51</v>
      </c>
      <c r="I5597" t="s">
        <v>52</v>
      </c>
      <c r="J5597" t="s">
        <v>32</v>
      </c>
      <c r="R5597" t="s">
        <v>5476</v>
      </c>
      <c r="S5597" s="16">
        <v>0</v>
      </c>
      <c r="T5597" s="16">
        <v>0</v>
      </c>
      <c r="U5597" s="16">
        <v>0</v>
      </c>
      <c r="V5597" s="16">
        <v>0</v>
      </c>
      <c r="W5597" s="16">
        <v>0</v>
      </c>
      <c r="X5597" s="16">
        <v>0</v>
      </c>
    </row>
    <row r="5598" spans="1:24" x14ac:dyDescent="0.25">
      <c r="A5598" s="4" t="s">
        <v>24</v>
      </c>
      <c r="B5598" s="12" t="s">
        <v>5469</v>
      </c>
      <c r="D5598">
        <v>289</v>
      </c>
      <c r="E5598" t="s">
        <v>731</v>
      </c>
      <c r="F5598" t="s">
        <v>28</v>
      </c>
      <c r="G5598" t="s">
        <v>85</v>
      </c>
      <c r="H5598" t="s">
        <v>51</v>
      </c>
      <c r="I5598" t="s">
        <v>76</v>
      </c>
      <c r="J5598" t="s">
        <v>32</v>
      </c>
      <c r="R5598" t="s">
        <v>5476</v>
      </c>
      <c r="S5598" s="16">
        <v>0</v>
      </c>
      <c r="T5598" s="16">
        <v>0</v>
      </c>
      <c r="U5598" s="16">
        <v>0</v>
      </c>
      <c r="V5598" s="16">
        <v>0</v>
      </c>
      <c r="W5598" s="16">
        <v>0</v>
      </c>
      <c r="X5598" s="16">
        <v>0</v>
      </c>
    </row>
    <row r="5599" spans="1:24" x14ac:dyDescent="0.25">
      <c r="A5599" s="4" t="s">
        <v>24</v>
      </c>
      <c r="B5599" s="12" t="s">
        <v>5469</v>
      </c>
      <c r="D5599">
        <v>290</v>
      </c>
      <c r="E5599" t="s">
        <v>1023</v>
      </c>
      <c r="F5599" t="s">
        <v>37</v>
      </c>
      <c r="G5599" t="s">
        <v>85</v>
      </c>
      <c r="H5599" t="s">
        <v>51</v>
      </c>
      <c r="I5599" t="s">
        <v>40</v>
      </c>
      <c r="J5599" t="s">
        <v>32</v>
      </c>
      <c r="R5599" t="s">
        <v>5476</v>
      </c>
      <c r="S5599" s="16">
        <v>0</v>
      </c>
      <c r="T5599" s="16">
        <v>0</v>
      </c>
      <c r="U5599" s="16">
        <v>0</v>
      </c>
      <c r="V5599" s="16">
        <v>0</v>
      </c>
      <c r="W5599" s="16">
        <v>0</v>
      </c>
      <c r="X5599" s="16">
        <v>0</v>
      </c>
    </row>
    <row r="5600" spans="1:24" x14ac:dyDescent="0.25">
      <c r="A5600" s="4" t="s">
        <v>24</v>
      </c>
      <c r="B5600" s="12" t="s">
        <v>5469</v>
      </c>
      <c r="D5600">
        <v>291</v>
      </c>
      <c r="E5600" t="s">
        <v>339</v>
      </c>
      <c r="F5600" t="s">
        <v>28</v>
      </c>
      <c r="G5600" t="s">
        <v>340</v>
      </c>
      <c r="H5600" t="s">
        <v>64</v>
      </c>
      <c r="I5600" t="s">
        <v>40</v>
      </c>
      <c r="J5600" t="s">
        <v>32</v>
      </c>
      <c r="R5600" t="s">
        <v>5476</v>
      </c>
      <c r="S5600" s="16">
        <v>32854.5792</v>
      </c>
      <c r="T5600" s="16">
        <v>0</v>
      </c>
      <c r="U5600" s="16">
        <v>0</v>
      </c>
      <c r="V5600" s="16">
        <v>0</v>
      </c>
      <c r="W5600" s="16">
        <v>0</v>
      </c>
      <c r="X5600" s="16">
        <v>0</v>
      </c>
    </row>
    <row r="5601" spans="1:24" x14ac:dyDescent="0.25">
      <c r="A5601" s="4" t="s">
        <v>24</v>
      </c>
      <c r="B5601" s="12" t="s">
        <v>5469</v>
      </c>
      <c r="D5601">
        <v>292</v>
      </c>
      <c r="E5601" t="s">
        <v>555</v>
      </c>
      <c r="F5601" t="s">
        <v>37</v>
      </c>
      <c r="G5601" t="s">
        <v>234</v>
      </c>
      <c r="H5601" t="s">
        <v>60</v>
      </c>
      <c r="I5601" t="s">
        <v>31</v>
      </c>
      <c r="J5601" t="s">
        <v>32</v>
      </c>
      <c r="R5601" t="s">
        <v>5476</v>
      </c>
      <c r="S5601" s="16">
        <v>0</v>
      </c>
      <c r="T5601" s="16">
        <v>0</v>
      </c>
      <c r="U5601" s="16">
        <v>0</v>
      </c>
      <c r="V5601" s="16">
        <v>0</v>
      </c>
      <c r="W5601" s="16">
        <v>0</v>
      </c>
      <c r="X5601" s="16">
        <v>0</v>
      </c>
    </row>
    <row r="5602" spans="1:24" x14ac:dyDescent="0.25">
      <c r="A5602" s="4" t="s">
        <v>24</v>
      </c>
      <c r="B5602" s="12" t="s">
        <v>5469</v>
      </c>
      <c r="D5602">
        <v>293</v>
      </c>
      <c r="E5602" t="s">
        <v>960</v>
      </c>
      <c r="F5602" t="s">
        <v>28</v>
      </c>
      <c r="G5602" t="s">
        <v>234</v>
      </c>
      <c r="H5602" t="s">
        <v>60</v>
      </c>
      <c r="I5602" t="s">
        <v>52</v>
      </c>
      <c r="J5602" t="s">
        <v>32</v>
      </c>
      <c r="R5602" t="s">
        <v>5476</v>
      </c>
      <c r="S5602" s="16">
        <v>36920.083199999994</v>
      </c>
      <c r="T5602" s="16">
        <v>0</v>
      </c>
      <c r="U5602" s="16">
        <v>0</v>
      </c>
      <c r="V5602" s="16">
        <v>0</v>
      </c>
      <c r="W5602" s="16">
        <v>0</v>
      </c>
      <c r="X5602" s="16">
        <v>0</v>
      </c>
    </row>
    <row r="5603" spans="1:24" x14ac:dyDescent="0.25">
      <c r="A5603" s="4" t="s">
        <v>24</v>
      </c>
      <c r="B5603" s="12" t="s">
        <v>5469</v>
      </c>
      <c r="D5603">
        <v>294</v>
      </c>
      <c r="E5603" t="s">
        <v>233</v>
      </c>
      <c r="F5603" t="s">
        <v>37</v>
      </c>
      <c r="G5603" t="s">
        <v>234</v>
      </c>
      <c r="H5603" t="s">
        <v>60</v>
      </c>
      <c r="I5603" t="s">
        <v>76</v>
      </c>
      <c r="J5603" t="s">
        <v>32</v>
      </c>
      <c r="R5603" t="s">
        <v>5476</v>
      </c>
      <c r="S5603" s="16">
        <v>0</v>
      </c>
      <c r="T5603" s="16">
        <v>0</v>
      </c>
      <c r="U5603" s="16">
        <v>0</v>
      </c>
      <c r="V5603" s="16">
        <v>0</v>
      </c>
      <c r="W5603" s="16">
        <v>0</v>
      </c>
      <c r="X5603" s="16">
        <v>0</v>
      </c>
    </row>
    <row r="5604" spans="1:24" x14ac:dyDescent="0.25">
      <c r="A5604" s="4" t="s">
        <v>24</v>
      </c>
      <c r="B5604" s="12" t="s">
        <v>5469</v>
      </c>
      <c r="D5604">
        <v>295</v>
      </c>
      <c r="E5604" t="s">
        <v>817</v>
      </c>
      <c r="F5604" t="s">
        <v>37</v>
      </c>
      <c r="G5604" t="s">
        <v>234</v>
      </c>
      <c r="H5604" t="s">
        <v>60</v>
      </c>
      <c r="I5604" t="s">
        <v>40</v>
      </c>
      <c r="J5604" t="s">
        <v>32</v>
      </c>
      <c r="R5604" t="s">
        <v>5476</v>
      </c>
      <c r="S5604" s="16">
        <v>0</v>
      </c>
      <c r="T5604" s="16">
        <v>0</v>
      </c>
      <c r="U5604" s="16">
        <v>0</v>
      </c>
      <c r="V5604" s="16">
        <v>0</v>
      </c>
      <c r="W5604" s="16">
        <v>0</v>
      </c>
      <c r="X5604" s="16">
        <v>0</v>
      </c>
    </row>
    <row r="5605" spans="1:24" x14ac:dyDescent="0.25">
      <c r="A5605" s="4" t="s">
        <v>24</v>
      </c>
      <c r="B5605" s="12" t="s">
        <v>5469</v>
      </c>
      <c r="D5605">
        <v>296</v>
      </c>
      <c r="E5605" t="s">
        <v>632</v>
      </c>
      <c r="F5605" t="s">
        <v>28</v>
      </c>
      <c r="G5605" t="s">
        <v>182</v>
      </c>
      <c r="H5605" t="s">
        <v>30</v>
      </c>
      <c r="I5605" t="s">
        <v>52</v>
      </c>
      <c r="J5605" t="s">
        <v>32</v>
      </c>
      <c r="R5605" t="s">
        <v>5476</v>
      </c>
      <c r="S5605" s="16">
        <v>2752.9920000000002</v>
      </c>
      <c r="T5605" s="16">
        <v>0</v>
      </c>
      <c r="U5605" s="16">
        <v>0</v>
      </c>
      <c r="V5605" s="16">
        <v>0</v>
      </c>
      <c r="W5605" s="16">
        <v>0</v>
      </c>
      <c r="X5605" s="16">
        <v>0</v>
      </c>
    </row>
    <row r="5606" spans="1:24" x14ac:dyDescent="0.25">
      <c r="A5606" s="4" t="s">
        <v>24</v>
      </c>
      <c r="B5606" s="12" t="s">
        <v>5469</v>
      </c>
      <c r="D5606">
        <v>297</v>
      </c>
      <c r="E5606" t="s">
        <v>181</v>
      </c>
      <c r="F5606" t="s">
        <v>28</v>
      </c>
      <c r="G5606" t="s">
        <v>182</v>
      </c>
      <c r="H5606" t="s">
        <v>30</v>
      </c>
      <c r="I5606" t="s">
        <v>76</v>
      </c>
      <c r="J5606" t="s">
        <v>32</v>
      </c>
      <c r="R5606" t="s">
        <v>5476</v>
      </c>
      <c r="S5606" s="16">
        <v>0</v>
      </c>
      <c r="T5606" s="16">
        <v>0</v>
      </c>
      <c r="U5606" s="16">
        <v>0</v>
      </c>
      <c r="V5606" s="16">
        <v>0</v>
      </c>
      <c r="W5606" s="16">
        <v>0</v>
      </c>
      <c r="X5606" s="16">
        <v>0</v>
      </c>
    </row>
    <row r="5607" spans="1:24" x14ac:dyDescent="0.25">
      <c r="A5607" s="4" t="s">
        <v>24</v>
      </c>
      <c r="B5607" s="12" t="s">
        <v>5469</v>
      </c>
      <c r="D5607">
        <v>298</v>
      </c>
      <c r="E5607" t="s">
        <v>1094</v>
      </c>
      <c r="F5607" t="s">
        <v>28</v>
      </c>
      <c r="G5607" t="s">
        <v>182</v>
      </c>
      <c r="H5607" t="s">
        <v>30</v>
      </c>
      <c r="I5607" t="s">
        <v>40</v>
      </c>
      <c r="J5607" t="s">
        <v>32</v>
      </c>
      <c r="R5607" t="s">
        <v>5476</v>
      </c>
      <c r="S5607" s="16">
        <v>0</v>
      </c>
      <c r="T5607" s="16">
        <v>0</v>
      </c>
      <c r="U5607" s="16">
        <v>0</v>
      </c>
      <c r="V5607" s="16">
        <v>0</v>
      </c>
      <c r="W5607" s="16">
        <v>0</v>
      </c>
      <c r="X5607" s="16">
        <v>0</v>
      </c>
    </row>
    <row r="5608" spans="1:24" x14ac:dyDescent="0.25">
      <c r="A5608" s="4" t="s">
        <v>24</v>
      </c>
      <c r="B5608" s="12" t="s">
        <v>5469</v>
      </c>
      <c r="D5608">
        <v>299</v>
      </c>
      <c r="E5608" t="s">
        <v>300</v>
      </c>
      <c r="F5608" t="s">
        <v>28</v>
      </c>
      <c r="G5608" t="s">
        <v>301</v>
      </c>
      <c r="H5608" t="s">
        <v>64</v>
      </c>
      <c r="I5608" t="s">
        <v>52</v>
      </c>
      <c r="J5608" t="s">
        <v>32</v>
      </c>
      <c r="R5608" t="s">
        <v>5476</v>
      </c>
      <c r="S5608" s="16">
        <v>-70836.480000000025</v>
      </c>
      <c r="T5608" s="16">
        <v>0</v>
      </c>
      <c r="U5608" s="16">
        <v>0</v>
      </c>
      <c r="V5608" s="16">
        <v>0</v>
      </c>
      <c r="W5608" s="16">
        <v>0</v>
      </c>
      <c r="X5608" s="16">
        <v>0</v>
      </c>
    </row>
    <row r="5609" spans="1:24" x14ac:dyDescent="0.25">
      <c r="A5609" s="4" t="s">
        <v>24</v>
      </c>
      <c r="B5609" s="12" t="s">
        <v>5469</v>
      </c>
      <c r="D5609">
        <v>300</v>
      </c>
      <c r="E5609" t="s">
        <v>347</v>
      </c>
      <c r="F5609" t="s">
        <v>37</v>
      </c>
      <c r="G5609" t="s">
        <v>301</v>
      </c>
      <c r="H5609" t="s">
        <v>64</v>
      </c>
      <c r="I5609" t="s">
        <v>76</v>
      </c>
      <c r="J5609" t="s">
        <v>32</v>
      </c>
      <c r="R5609" t="s">
        <v>5476</v>
      </c>
      <c r="S5609" s="16">
        <v>0</v>
      </c>
      <c r="T5609" s="16">
        <v>0</v>
      </c>
      <c r="U5609" s="16">
        <v>0</v>
      </c>
      <c r="V5609" s="16">
        <v>0</v>
      </c>
      <c r="W5609" s="16">
        <v>0</v>
      </c>
      <c r="X5609" s="16">
        <v>0</v>
      </c>
    </row>
    <row r="5610" spans="1:24" x14ac:dyDescent="0.25">
      <c r="A5610" s="4" t="s">
        <v>24</v>
      </c>
      <c r="B5610" s="12" t="s">
        <v>5469</v>
      </c>
      <c r="D5610">
        <v>301</v>
      </c>
      <c r="E5610" t="s">
        <v>548</v>
      </c>
      <c r="F5610" t="s">
        <v>37</v>
      </c>
      <c r="G5610" t="s">
        <v>301</v>
      </c>
      <c r="H5610" t="s">
        <v>64</v>
      </c>
      <c r="I5610" t="s">
        <v>40</v>
      </c>
      <c r="J5610" t="s">
        <v>32</v>
      </c>
      <c r="R5610" t="s">
        <v>5476</v>
      </c>
      <c r="S5610" s="16">
        <v>0</v>
      </c>
      <c r="T5610" s="16">
        <v>0</v>
      </c>
      <c r="U5610" s="16">
        <v>0</v>
      </c>
      <c r="V5610" s="16">
        <v>0</v>
      </c>
      <c r="W5610" s="16">
        <v>0</v>
      </c>
      <c r="X5610" s="16">
        <v>0</v>
      </c>
    </row>
    <row r="5611" spans="1:24" x14ac:dyDescent="0.25">
      <c r="A5611" s="4" t="s">
        <v>24</v>
      </c>
      <c r="B5611" s="12" t="s">
        <v>5469</v>
      </c>
      <c r="D5611">
        <v>302</v>
      </c>
      <c r="E5611" t="s">
        <v>979</v>
      </c>
      <c r="F5611" t="s">
        <v>28</v>
      </c>
      <c r="G5611" t="s">
        <v>980</v>
      </c>
      <c r="H5611" t="s">
        <v>51</v>
      </c>
      <c r="I5611" t="s">
        <v>76</v>
      </c>
      <c r="J5611" t="s">
        <v>32</v>
      </c>
      <c r="R5611" t="s">
        <v>5476</v>
      </c>
      <c r="S5611" s="16">
        <v>0</v>
      </c>
      <c r="T5611" s="16">
        <v>0</v>
      </c>
      <c r="U5611" s="16">
        <v>0</v>
      </c>
      <c r="V5611" s="16">
        <v>0</v>
      </c>
      <c r="W5611" s="16">
        <v>0</v>
      </c>
      <c r="X5611" s="16">
        <v>0</v>
      </c>
    </row>
    <row r="5612" spans="1:24" x14ac:dyDescent="0.25">
      <c r="A5612" s="4" t="s">
        <v>24</v>
      </c>
      <c r="B5612" s="12" t="s">
        <v>5469</v>
      </c>
      <c r="D5612">
        <v>303</v>
      </c>
      <c r="E5612" t="s">
        <v>1042</v>
      </c>
      <c r="F5612" t="s">
        <v>37</v>
      </c>
      <c r="G5612" t="s">
        <v>980</v>
      </c>
      <c r="H5612" t="s">
        <v>51</v>
      </c>
      <c r="I5612" t="s">
        <v>40</v>
      </c>
      <c r="J5612" t="s">
        <v>32</v>
      </c>
      <c r="R5612" t="s">
        <v>5476</v>
      </c>
      <c r="S5612" s="16">
        <v>0</v>
      </c>
      <c r="T5612" s="16">
        <v>0</v>
      </c>
      <c r="U5612" s="16">
        <v>0</v>
      </c>
      <c r="V5612" s="16">
        <v>0</v>
      </c>
      <c r="W5612" s="16">
        <v>0</v>
      </c>
      <c r="X5612" s="16">
        <v>0</v>
      </c>
    </row>
    <row r="5613" spans="1:24" x14ac:dyDescent="0.25">
      <c r="A5613" s="4" t="s">
        <v>24</v>
      </c>
      <c r="B5613" s="12" t="s">
        <v>5469</v>
      </c>
      <c r="D5613">
        <v>304</v>
      </c>
      <c r="E5613" t="s">
        <v>155</v>
      </c>
      <c r="F5613" t="s">
        <v>28</v>
      </c>
      <c r="G5613" t="s">
        <v>156</v>
      </c>
      <c r="H5613" t="s">
        <v>30</v>
      </c>
      <c r="I5613" t="s">
        <v>40</v>
      </c>
      <c r="J5613" t="s">
        <v>32</v>
      </c>
      <c r="R5613" t="s">
        <v>5476</v>
      </c>
      <c r="S5613" s="16">
        <v>-27367.423999999995</v>
      </c>
      <c r="T5613" s="16">
        <v>0</v>
      </c>
      <c r="U5613" s="16">
        <v>0</v>
      </c>
      <c r="V5613" s="16">
        <v>0</v>
      </c>
      <c r="W5613" s="16">
        <v>0</v>
      </c>
      <c r="X5613" s="16">
        <v>0</v>
      </c>
    </row>
    <row r="5614" spans="1:24" x14ac:dyDescent="0.25">
      <c r="A5614" s="4" t="s">
        <v>24</v>
      </c>
      <c r="B5614" s="12" t="s">
        <v>5469</v>
      </c>
      <c r="D5614">
        <v>305</v>
      </c>
      <c r="E5614" t="s">
        <v>333</v>
      </c>
      <c r="F5614" t="s">
        <v>37</v>
      </c>
      <c r="G5614" t="s">
        <v>334</v>
      </c>
      <c r="H5614" t="s">
        <v>60</v>
      </c>
      <c r="I5614" t="s">
        <v>76</v>
      </c>
      <c r="J5614" t="s">
        <v>32</v>
      </c>
      <c r="R5614" t="s">
        <v>5476</v>
      </c>
      <c r="S5614" s="16">
        <v>0</v>
      </c>
      <c r="T5614" s="16">
        <v>0</v>
      </c>
      <c r="U5614" s="16">
        <v>0</v>
      </c>
      <c r="V5614" s="16">
        <v>0</v>
      </c>
      <c r="W5614" s="16">
        <v>0</v>
      </c>
      <c r="X5614" s="16">
        <v>0</v>
      </c>
    </row>
    <row r="5615" spans="1:24" x14ac:dyDescent="0.25">
      <c r="A5615" s="4" t="s">
        <v>24</v>
      </c>
      <c r="B5615" s="12" t="s">
        <v>5469</v>
      </c>
      <c r="D5615">
        <v>306</v>
      </c>
      <c r="E5615" t="s">
        <v>786</v>
      </c>
      <c r="F5615" t="s">
        <v>37</v>
      </c>
      <c r="G5615" t="s">
        <v>334</v>
      </c>
      <c r="H5615" t="s">
        <v>60</v>
      </c>
      <c r="I5615" t="s">
        <v>40</v>
      </c>
      <c r="J5615" t="s">
        <v>32</v>
      </c>
      <c r="R5615" t="s">
        <v>5476</v>
      </c>
      <c r="S5615" s="16">
        <v>0</v>
      </c>
      <c r="T5615" s="16">
        <v>0</v>
      </c>
      <c r="U5615" s="16">
        <v>0</v>
      </c>
      <c r="V5615" s="16">
        <v>0</v>
      </c>
      <c r="W5615" s="16">
        <v>0</v>
      </c>
      <c r="X5615" s="16">
        <v>0</v>
      </c>
    </row>
    <row r="5616" spans="1:24" x14ac:dyDescent="0.25">
      <c r="A5616" s="4" t="s">
        <v>24</v>
      </c>
      <c r="B5616" s="12" t="s">
        <v>5469</v>
      </c>
      <c r="D5616">
        <v>307</v>
      </c>
      <c r="E5616" t="s">
        <v>581</v>
      </c>
      <c r="F5616" t="s">
        <v>28</v>
      </c>
      <c r="G5616" t="s">
        <v>582</v>
      </c>
      <c r="H5616" t="s">
        <v>60</v>
      </c>
      <c r="I5616" t="s">
        <v>76</v>
      </c>
      <c r="J5616" t="s">
        <v>32</v>
      </c>
      <c r="R5616" t="s">
        <v>5476</v>
      </c>
      <c r="S5616" s="16">
        <v>41598.720000000001</v>
      </c>
      <c r="T5616" s="16">
        <v>0</v>
      </c>
      <c r="U5616" s="16">
        <v>0</v>
      </c>
      <c r="V5616" s="16">
        <v>0</v>
      </c>
      <c r="W5616" s="16">
        <v>0</v>
      </c>
      <c r="X5616" s="16">
        <v>0</v>
      </c>
    </row>
    <row r="5617" spans="1:24" x14ac:dyDescent="0.25">
      <c r="A5617" s="4" t="s">
        <v>24</v>
      </c>
      <c r="B5617" s="12" t="s">
        <v>5469</v>
      </c>
      <c r="D5617">
        <v>308</v>
      </c>
      <c r="E5617" t="s">
        <v>1325</v>
      </c>
      <c r="F5617" t="s">
        <v>28</v>
      </c>
      <c r="G5617" t="s">
        <v>582</v>
      </c>
      <c r="H5617" t="s">
        <v>60</v>
      </c>
      <c r="I5617" t="s">
        <v>40</v>
      </c>
      <c r="J5617" t="s">
        <v>32</v>
      </c>
      <c r="R5617" t="s">
        <v>5476</v>
      </c>
      <c r="S5617" s="16">
        <v>-16976.281600000002</v>
      </c>
      <c r="T5617" s="16">
        <v>0</v>
      </c>
      <c r="U5617" s="16">
        <v>0</v>
      </c>
      <c r="V5617" s="16">
        <v>0</v>
      </c>
      <c r="W5617" s="16">
        <v>0</v>
      </c>
      <c r="X5617" s="16">
        <v>0</v>
      </c>
    </row>
    <row r="5618" spans="1:24" x14ac:dyDescent="0.25">
      <c r="A5618" s="4" t="s">
        <v>5471</v>
      </c>
      <c r="B5618" t="s">
        <v>25</v>
      </c>
      <c r="C5618" s="13" t="s">
        <v>26</v>
      </c>
      <c r="D5618" s="14">
        <v>271</v>
      </c>
      <c r="E5618" t="s">
        <v>27</v>
      </c>
      <c r="F5618" t="s">
        <v>28</v>
      </c>
      <c r="G5618" t="s">
        <v>29</v>
      </c>
      <c r="H5618" t="s">
        <v>30</v>
      </c>
      <c r="I5618" t="s">
        <v>31</v>
      </c>
      <c r="J5618" t="s">
        <v>32</v>
      </c>
      <c r="K5618">
        <v>166</v>
      </c>
      <c r="L5618" t="s">
        <v>33</v>
      </c>
      <c r="M5618" s="9">
        <v>60</v>
      </c>
      <c r="N5618" s="10">
        <v>6250</v>
      </c>
      <c r="O5618">
        <v>1.2</v>
      </c>
      <c r="P5618">
        <v>1</v>
      </c>
      <c r="Q5618">
        <v>0</v>
      </c>
      <c r="R5618" t="s">
        <v>43</v>
      </c>
      <c r="S5618" s="16">
        <v>11520</v>
      </c>
      <c r="T5618" s="16">
        <v>6250</v>
      </c>
      <c r="U5618" s="16">
        <v>0</v>
      </c>
      <c r="V5618" s="16">
        <v>100</v>
      </c>
      <c r="W5618" s="16">
        <v>0</v>
      </c>
      <c r="X5618" s="16">
        <v>5170</v>
      </c>
    </row>
    <row r="5619" spans="1:24" x14ac:dyDescent="0.25">
      <c r="A5619" s="4" t="s">
        <v>5471</v>
      </c>
      <c r="B5619" t="s">
        <v>34</v>
      </c>
      <c r="C5619" s="13" t="s">
        <v>35</v>
      </c>
      <c r="D5619" s="14">
        <v>277</v>
      </c>
      <c r="E5619" t="s">
        <v>686</v>
      </c>
      <c r="F5619" t="s">
        <v>28</v>
      </c>
      <c r="G5619" t="s">
        <v>153</v>
      </c>
      <c r="H5619" t="s">
        <v>39</v>
      </c>
      <c r="I5619" t="s">
        <v>76</v>
      </c>
      <c r="J5619" t="s">
        <v>32</v>
      </c>
      <c r="K5619">
        <v>166</v>
      </c>
      <c r="L5619" t="s">
        <v>41</v>
      </c>
      <c r="M5619" s="9">
        <v>48</v>
      </c>
      <c r="N5619" s="10">
        <v>5416.666666666667</v>
      </c>
      <c r="O5619">
        <v>1</v>
      </c>
      <c r="P5619">
        <v>1.1200000000000001</v>
      </c>
      <c r="Q5619">
        <v>0</v>
      </c>
      <c r="R5619" t="s">
        <v>43</v>
      </c>
      <c r="S5619" s="16">
        <v>8601.6</v>
      </c>
      <c r="T5619" s="16">
        <v>5416.666666666667</v>
      </c>
      <c r="U5619" s="16">
        <v>500</v>
      </c>
      <c r="V5619" s="16">
        <v>10</v>
      </c>
      <c r="W5619" s="16">
        <v>0</v>
      </c>
      <c r="X5619" s="16">
        <v>2674.9333333333334</v>
      </c>
    </row>
    <row r="5620" spans="1:24" x14ac:dyDescent="0.25">
      <c r="A5620" s="4" t="s">
        <v>5471</v>
      </c>
      <c r="B5620" t="s">
        <v>42</v>
      </c>
      <c r="C5620" s="13" t="s">
        <v>43</v>
      </c>
      <c r="D5620" s="14">
        <v>24</v>
      </c>
      <c r="E5620" t="s">
        <v>44</v>
      </c>
      <c r="F5620" t="s">
        <v>37</v>
      </c>
      <c r="G5620" t="s">
        <v>45</v>
      </c>
      <c r="H5620" t="s">
        <v>39</v>
      </c>
      <c r="I5620" t="s">
        <v>40</v>
      </c>
      <c r="J5620" t="s">
        <v>46</v>
      </c>
      <c r="K5620">
        <v>98</v>
      </c>
      <c r="L5620" t="s">
        <v>47</v>
      </c>
      <c r="M5620" s="9">
        <v>30</v>
      </c>
      <c r="N5620" s="10">
        <v>615.38461538461536</v>
      </c>
      <c r="O5620">
        <v>0.8</v>
      </c>
      <c r="P5620">
        <v>0.9</v>
      </c>
      <c r="Q5620">
        <v>0</v>
      </c>
      <c r="R5620" t="s">
        <v>43</v>
      </c>
      <c r="S5620" s="16">
        <v>2116.8000000000002</v>
      </c>
      <c r="T5620" s="16">
        <v>615.38461538461536</v>
      </c>
      <c r="U5620" s="16">
        <v>0</v>
      </c>
      <c r="V5620" s="16">
        <v>50</v>
      </c>
      <c r="W5620" s="16">
        <v>0</v>
      </c>
      <c r="X5620" s="16">
        <v>1451.4153846153849</v>
      </c>
    </row>
    <row r="5621" spans="1:24" x14ac:dyDescent="0.25">
      <c r="A5621" s="4" t="s">
        <v>5471</v>
      </c>
      <c r="B5621" t="s">
        <v>48</v>
      </c>
      <c r="C5621" s="13" t="s">
        <v>35</v>
      </c>
      <c r="D5621" s="14">
        <v>100</v>
      </c>
      <c r="E5621" t="s">
        <v>158</v>
      </c>
      <c r="F5621" t="s">
        <v>28</v>
      </c>
      <c r="G5621" t="s">
        <v>159</v>
      </c>
      <c r="H5621" t="s">
        <v>39</v>
      </c>
      <c r="I5621" t="s">
        <v>76</v>
      </c>
      <c r="J5621" t="s">
        <v>46</v>
      </c>
      <c r="K5621">
        <v>163</v>
      </c>
      <c r="L5621" t="s">
        <v>53</v>
      </c>
      <c r="M5621" s="9">
        <v>24</v>
      </c>
      <c r="N5621" s="10">
        <v>384.61538461538464</v>
      </c>
      <c r="O5621">
        <v>1</v>
      </c>
      <c r="P5621">
        <v>1.01</v>
      </c>
      <c r="Q5621">
        <v>0</v>
      </c>
      <c r="R5621" t="s">
        <v>43</v>
      </c>
      <c r="S5621" s="16">
        <v>3878.4</v>
      </c>
      <c r="T5621" s="16">
        <v>384.61538461538464</v>
      </c>
      <c r="U5621" s="16">
        <v>0</v>
      </c>
      <c r="V5621" s="16">
        <v>0</v>
      </c>
      <c r="W5621" s="16">
        <v>0</v>
      </c>
      <c r="X5621" s="16">
        <v>3493.7846153846153</v>
      </c>
    </row>
    <row r="5622" spans="1:24" x14ac:dyDescent="0.25">
      <c r="A5622" s="4" t="s">
        <v>5471</v>
      </c>
      <c r="B5622" t="s">
        <v>54</v>
      </c>
      <c r="C5622" s="13" t="s">
        <v>35</v>
      </c>
      <c r="D5622" s="14">
        <v>171</v>
      </c>
      <c r="E5622" t="s">
        <v>55</v>
      </c>
      <c r="F5622" t="s">
        <v>28</v>
      </c>
      <c r="G5622" t="s">
        <v>56</v>
      </c>
      <c r="H5622" t="s">
        <v>51</v>
      </c>
      <c r="I5622" t="s">
        <v>40</v>
      </c>
      <c r="J5622" t="s">
        <v>32</v>
      </c>
      <c r="K5622">
        <v>0</v>
      </c>
      <c r="L5622" t="s">
        <v>41</v>
      </c>
      <c r="M5622" s="9">
        <v>48</v>
      </c>
      <c r="N5622" s="10">
        <v>5416.666666666667</v>
      </c>
      <c r="O5622">
        <v>0.8</v>
      </c>
      <c r="P5622">
        <v>1.05</v>
      </c>
      <c r="Q5622">
        <v>0</v>
      </c>
      <c r="R5622" t="s">
        <v>43</v>
      </c>
      <c r="S5622" s="16">
        <v>6451.2000000000007</v>
      </c>
      <c r="T5622" s="16">
        <v>0</v>
      </c>
      <c r="U5622" s="16">
        <v>0</v>
      </c>
      <c r="V5622" s="16">
        <v>500</v>
      </c>
      <c r="W5622" s="16">
        <v>0</v>
      </c>
      <c r="X5622" s="16">
        <v>5951.2000000000007</v>
      </c>
    </row>
    <row r="5623" spans="1:24" x14ac:dyDescent="0.25">
      <c r="A5623" s="4" t="s">
        <v>5471</v>
      </c>
      <c r="B5623" t="s">
        <v>57</v>
      </c>
      <c r="C5623" s="13" t="s">
        <v>26</v>
      </c>
      <c r="D5623" s="14">
        <v>116</v>
      </c>
      <c r="E5623" t="s">
        <v>58</v>
      </c>
      <c r="F5623" t="s">
        <v>28</v>
      </c>
      <c r="G5623" t="s">
        <v>59</v>
      </c>
      <c r="H5623" t="s">
        <v>60</v>
      </c>
      <c r="I5623" t="s">
        <v>40</v>
      </c>
      <c r="J5623" t="s">
        <v>32</v>
      </c>
      <c r="K5623">
        <v>0</v>
      </c>
      <c r="L5623" t="s">
        <v>33</v>
      </c>
      <c r="M5623" s="9">
        <v>60</v>
      </c>
      <c r="N5623" s="10">
        <v>6250</v>
      </c>
      <c r="O5623">
        <v>0.8</v>
      </c>
      <c r="P5623">
        <v>0.9</v>
      </c>
      <c r="Q5623">
        <v>0</v>
      </c>
      <c r="R5623" t="s">
        <v>43</v>
      </c>
      <c r="S5623" s="16">
        <v>6912</v>
      </c>
      <c r="T5623" s="16">
        <v>0</v>
      </c>
      <c r="U5623" s="16">
        <v>0</v>
      </c>
      <c r="V5623" s="16">
        <v>0</v>
      </c>
      <c r="W5623" s="16">
        <v>0</v>
      </c>
      <c r="X5623" s="16">
        <v>6912</v>
      </c>
    </row>
    <row r="5624" spans="1:24" x14ac:dyDescent="0.25">
      <c r="A5624" s="4" t="s">
        <v>5471</v>
      </c>
      <c r="B5624" t="s">
        <v>61</v>
      </c>
      <c r="C5624" s="13" t="s">
        <v>35</v>
      </c>
      <c r="D5624" s="14">
        <v>109</v>
      </c>
      <c r="E5624" t="s">
        <v>62</v>
      </c>
      <c r="F5624" t="s">
        <v>37</v>
      </c>
      <c r="G5624" t="s">
        <v>63</v>
      </c>
      <c r="H5624" t="s">
        <v>64</v>
      </c>
      <c r="I5624" t="s">
        <v>52</v>
      </c>
      <c r="J5624" t="s">
        <v>46</v>
      </c>
      <c r="K5624">
        <v>164</v>
      </c>
      <c r="L5624" t="s">
        <v>53</v>
      </c>
      <c r="M5624" s="9">
        <v>24</v>
      </c>
      <c r="N5624" s="10">
        <v>384.61538461538464</v>
      </c>
      <c r="O5624">
        <v>1.1000000000000001</v>
      </c>
      <c r="P5624">
        <v>1.04</v>
      </c>
      <c r="Q5624">
        <v>0</v>
      </c>
      <c r="R5624" t="s">
        <v>43</v>
      </c>
      <c r="S5624" s="16">
        <v>4502.7840000000006</v>
      </c>
      <c r="T5624" s="16">
        <v>384.61538461538464</v>
      </c>
      <c r="U5624" s="16">
        <v>200</v>
      </c>
      <c r="V5624" s="16">
        <v>10</v>
      </c>
      <c r="W5624" s="16">
        <v>0</v>
      </c>
      <c r="X5624" s="16">
        <v>3908.1686153846158</v>
      </c>
    </row>
    <row r="5625" spans="1:24" x14ac:dyDescent="0.25">
      <c r="A5625" s="4" t="s">
        <v>5471</v>
      </c>
      <c r="B5625" t="s">
        <v>65</v>
      </c>
      <c r="C5625" s="13" t="s">
        <v>66</v>
      </c>
      <c r="D5625" s="14">
        <v>14</v>
      </c>
      <c r="E5625" t="s">
        <v>67</v>
      </c>
      <c r="F5625" t="s">
        <v>37</v>
      </c>
      <c r="G5625" t="s">
        <v>68</v>
      </c>
      <c r="H5625" t="s">
        <v>30</v>
      </c>
      <c r="I5625" t="s">
        <v>52</v>
      </c>
      <c r="J5625" t="s">
        <v>32</v>
      </c>
      <c r="K5625">
        <v>0</v>
      </c>
      <c r="L5625" t="s">
        <v>296</v>
      </c>
      <c r="M5625" s="9">
        <v>72</v>
      </c>
      <c r="N5625" s="10">
        <v>8333.3333333333339</v>
      </c>
      <c r="O5625">
        <v>1.1000000000000001</v>
      </c>
      <c r="P5625">
        <v>1.1399999999999999</v>
      </c>
      <c r="Q5625">
        <v>0</v>
      </c>
      <c r="R5625" t="s">
        <v>43</v>
      </c>
      <c r="S5625" s="16">
        <v>0</v>
      </c>
      <c r="T5625" s="16">
        <v>0</v>
      </c>
      <c r="U5625" s="16">
        <v>500</v>
      </c>
      <c r="V5625" s="16">
        <v>50</v>
      </c>
      <c r="W5625" s="16">
        <v>0</v>
      </c>
      <c r="X5625" s="16">
        <v>-550</v>
      </c>
    </row>
    <row r="5626" spans="1:24" x14ac:dyDescent="0.25">
      <c r="A5626" s="4" t="s">
        <v>5471</v>
      </c>
      <c r="B5626" t="s">
        <v>70</v>
      </c>
      <c r="C5626" s="13" t="s">
        <v>35</v>
      </c>
      <c r="D5626" s="14">
        <v>88</v>
      </c>
      <c r="E5626" t="s">
        <v>71</v>
      </c>
      <c r="F5626" t="s">
        <v>37</v>
      </c>
      <c r="G5626" t="s">
        <v>72</v>
      </c>
      <c r="H5626" t="s">
        <v>39</v>
      </c>
      <c r="I5626" t="s">
        <v>40</v>
      </c>
      <c r="J5626" t="s">
        <v>46</v>
      </c>
      <c r="K5626">
        <v>164</v>
      </c>
      <c r="L5626" t="s">
        <v>53</v>
      </c>
      <c r="M5626" s="9">
        <v>24</v>
      </c>
      <c r="N5626" s="10">
        <v>384.61538461538464</v>
      </c>
      <c r="O5626">
        <v>0.8</v>
      </c>
      <c r="P5626">
        <v>0.8</v>
      </c>
      <c r="Q5626">
        <v>0</v>
      </c>
      <c r="R5626" t="s">
        <v>43</v>
      </c>
      <c r="S5626" s="16">
        <v>2519.0400000000004</v>
      </c>
      <c r="T5626" s="16">
        <v>384.61538461538464</v>
      </c>
      <c r="U5626" s="16">
        <v>0</v>
      </c>
      <c r="V5626" s="16">
        <v>0</v>
      </c>
      <c r="W5626" s="16">
        <v>0</v>
      </c>
      <c r="X5626" s="16">
        <v>2134.4246153846157</v>
      </c>
    </row>
    <row r="5627" spans="1:24" x14ac:dyDescent="0.25">
      <c r="A5627" s="4" t="s">
        <v>5471</v>
      </c>
      <c r="B5627" t="s">
        <v>73</v>
      </c>
      <c r="C5627" s="13" t="s">
        <v>35</v>
      </c>
      <c r="D5627" s="14">
        <v>130</v>
      </c>
      <c r="E5627" t="s">
        <v>74</v>
      </c>
      <c r="F5627" t="s">
        <v>37</v>
      </c>
      <c r="G5627" t="s">
        <v>75</v>
      </c>
      <c r="H5627" t="s">
        <v>60</v>
      </c>
      <c r="I5627" t="s">
        <v>76</v>
      </c>
      <c r="J5627" t="s">
        <v>46</v>
      </c>
      <c r="K5627">
        <v>103</v>
      </c>
      <c r="L5627" t="s">
        <v>53</v>
      </c>
      <c r="M5627" s="9">
        <v>24</v>
      </c>
      <c r="N5627" s="10">
        <v>384.61538461538464</v>
      </c>
      <c r="O5627">
        <v>1</v>
      </c>
      <c r="P5627">
        <v>1.1499999999999999</v>
      </c>
      <c r="Q5627">
        <v>0</v>
      </c>
      <c r="R5627" t="s">
        <v>43</v>
      </c>
      <c r="S5627" s="16">
        <v>2842.7999999999997</v>
      </c>
      <c r="T5627" s="16">
        <v>384.61538461538464</v>
      </c>
      <c r="U5627" s="16">
        <v>200</v>
      </c>
      <c r="V5627" s="16">
        <v>0</v>
      </c>
      <c r="W5627" s="16">
        <v>0</v>
      </c>
      <c r="X5627" s="16">
        <v>2258.184615384615</v>
      </c>
    </row>
    <row r="5628" spans="1:24" x14ac:dyDescent="0.25">
      <c r="A5628" s="4" t="s">
        <v>5471</v>
      </c>
      <c r="B5628" t="s">
        <v>77</v>
      </c>
      <c r="C5628" s="13" t="s">
        <v>78</v>
      </c>
      <c r="D5628" s="14">
        <v>231</v>
      </c>
      <c r="E5628" t="s">
        <v>79</v>
      </c>
      <c r="F5628" t="s">
        <v>37</v>
      </c>
      <c r="G5628" t="s">
        <v>80</v>
      </c>
      <c r="H5628" t="s">
        <v>81</v>
      </c>
      <c r="I5628" t="s">
        <v>40</v>
      </c>
      <c r="J5628" t="s">
        <v>32</v>
      </c>
      <c r="K5628">
        <v>104</v>
      </c>
      <c r="L5628" t="s">
        <v>121</v>
      </c>
      <c r="M5628" s="9">
        <v>65</v>
      </c>
      <c r="N5628" s="10">
        <v>7500</v>
      </c>
      <c r="O5628">
        <v>0.8</v>
      </c>
      <c r="P5628">
        <v>1.1599999999999999</v>
      </c>
      <c r="Q5628">
        <v>1</v>
      </c>
      <c r="R5628" t="s">
        <v>43</v>
      </c>
      <c r="S5628" s="16">
        <v>0</v>
      </c>
      <c r="T5628" s="16">
        <v>7500</v>
      </c>
      <c r="U5628" s="16">
        <v>200</v>
      </c>
      <c r="V5628" s="16">
        <v>100</v>
      </c>
      <c r="W5628" s="16">
        <v>0</v>
      </c>
      <c r="X5628" s="16">
        <v>-7800</v>
      </c>
    </row>
    <row r="5629" spans="1:24" x14ac:dyDescent="0.25">
      <c r="A5629" s="4" t="s">
        <v>5471</v>
      </c>
      <c r="B5629" t="s">
        <v>83</v>
      </c>
      <c r="C5629" s="13" t="s">
        <v>26</v>
      </c>
      <c r="D5629" s="14">
        <v>286</v>
      </c>
      <c r="E5629" t="s">
        <v>84</v>
      </c>
      <c r="F5629" t="s">
        <v>37</v>
      </c>
      <c r="G5629" t="s">
        <v>85</v>
      </c>
      <c r="H5629" t="s">
        <v>51</v>
      </c>
      <c r="I5629" t="s">
        <v>86</v>
      </c>
      <c r="J5629" t="s">
        <v>46</v>
      </c>
      <c r="K5629">
        <v>0</v>
      </c>
      <c r="L5629" t="s">
        <v>90</v>
      </c>
      <c r="M5629" s="9">
        <v>35</v>
      </c>
      <c r="N5629" s="10">
        <v>923.07692307692309</v>
      </c>
      <c r="O5629">
        <v>0.9</v>
      </c>
      <c r="P5629">
        <v>0.95</v>
      </c>
      <c r="Q5629">
        <v>0</v>
      </c>
      <c r="R5629" t="s">
        <v>43</v>
      </c>
      <c r="S5629" s="16">
        <v>0</v>
      </c>
      <c r="T5629" s="16">
        <v>0</v>
      </c>
      <c r="U5629" s="16">
        <v>500</v>
      </c>
      <c r="V5629" s="16">
        <v>500</v>
      </c>
      <c r="W5629" s="16">
        <v>0</v>
      </c>
      <c r="X5629" s="16">
        <v>-1000</v>
      </c>
    </row>
    <row r="5630" spans="1:24" x14ac:dyDescent="0.25">
      <c r="A5630" s="4" t="s">
        <v>5471</v>
      </c>
      <c r="B5630" t="s">
        <v>87</v>
      </c>
      <c r="C5630" s="13" t="s">
        <v>26</v>
      </c>
      <c r="D5630" s="14">
        <v>198</v>
      </c>
      <c r="E5630" t="s">
        <v>88</v>
      </c>
      <c r="F5630" t="s">
        <v>37</v>
      </c>
      <c r="G5630" t="s">
        <v>89</v>
      </c>
      <c r="H5630" t="s">
        <v>39</v>
      </c>
      <c r="I5630" t="s">
        <v>52</v>
      </c>
      <c r="J5630" t="s">
        <v>46</v>
      </c>
      <c r="K5630">
        <v>160</v>
      </c>
      <c r="L5630" t="s">
        <v>90</v>
      </c>
      <c r="M5630" s="9">
        <v>35</v>
      </c>
      <c r="N5630" s="10">
        <v>923.07692307692309</v>
      </c>
      <c r="O5630">
        <v>1.1000000000000001</v>
      </c>
      <c r="P5630">
        <v>0.99</v>
      </c>
      <c r="Q5630">
        <v>0</v>
      </c>
      <c r="R5630" t="s">
        <v>43</v>
      </c>
      <c r="S5630" s="16">
        <v>6098.4000000000005</v>
      </c>
      <c r="T5630" s="16">
        <v>923.07692307692309</v>
      </c>
      <c r="U5630" s="16">
        <v>500</v>
      </c>
      <c r="V5630" s="16">
        <v>0</v>
      </c>
      <c r="W5630" s="16">
        <v>0</v>
      </c>
      <c r="X5630" s="16">
        <v>4675.3230769230777</v>
      </c>
    </row>
    <row r="5631" spans="1:24" x14ac:dyDescent="0.25">
      <c r="A5631" s="4" t="s">
        <v>5471</v>
      </c>
      <c r="B5631" t="s">
        <v>91</v>
      </c>
      <c r="C5631" s="13" t="s">
        <v>92</v>
      </c>
      <c r="D5631" s="14">
        <v>252</v>
      </c>
      <c r="E5631" t="s">
        <v>93</v>
      </c>
      <c r="F5631" t="s">
        <v>37</v>
      </c>
      <c r="G5631" t="s">
        <v>94</v>
      </c>
      <c r="H5631" t="s">
        <v>51</v>
      </c>
      <c r="I5631" t="s">
        <v>52</v>
      </c>
      <c r="J5631" t="s">
        <v>32</v>
      </c>
      <c r="K5631">
        <v>161</v>
      </c>
      <c r="L5631" t="s">
        <v>95</v>
      </c>
      <c r="M5631" s="9">
        <v>65</v>
      </c>
      <c r="N5631" s="10">
        <v>79</v>
      </c>
      <c r="O5631">
        <v>1.1000000000000001</v>
      </c>
      <c r="P5631">
        <v>1.07</v>
      </c>
      <c r="Q5631">
        <v>0</v>
      </c>
      <c r="R5631" t="s">
        <v>43</v>
      </c>
      <c r="S5631" s="16">
        <v>12317.305000000002</v>
      </c>
      <c r="T5631" s="16">
        <v>0</v>
      </c>
      <c r="U5631" s="16">
        <v>0</v>
      </c>
      <c r="V5631" s="16">
        <v>0</v>
      </c>
      <c r="W5631" s="16">
        <v>12719</v>
      </c>
      <c r="X5631" s="16">
        <v>-401.69499999999789</v>
      </c>
    </row>
    <row r="5632" spans="1:24" x14ac:dyDescent="0.25">
      <c r="A5632" s="4" t="s">
        <v>5471</v>
      </c>
      <c r="B5632" t="s">
        <v>96</v>
      </c>
      <c r="C5632" s="13" t="s">
        <v>92</v>
      </c>
      <c r="D5632" s="14">
        <v>102</v>
      </c>
      <c r="E5632" t="s">
        <v>97</v>
      </c>
      <c r="F5632" t="s">
        <v>37</v>
      </c>
      <c r="G5632" t="s">
        <v>98</v>
      </c>
      <c r="H5632" t="s">
        <v>81</v>
      </c>
      <c r="I5632" t="s">
        <v>86</v>
      </c>
      <c r="J5632" t="s">
        <v>46</v>
      </c>
      <c r="K5632">
        <v>163</v>
      </c>
      <c r="L5632" t="s">
        <v>99</v>
      </c>
      <c r="M5632" s="9">
        <v>40</v>
      </c>
      <c r="N5632" s="10">
        <v>41</v>
      </c>
      <c r="O5632">
        <v>0.9</v>
      </c>
      <c r="P5632">
        <v>1.03</v>
      </c>
      <c r="Q5632">
        <v>0</v>
      </c>
      <c r="R5632" t="s">
        <v>43</v>
      </c>
      <c r="S5632" s="16">
        <v>6044.04</v>
      </c>
      <c r="T5632" s="16">
        <v>0</v>
      </c>
      <c r="U5632" s="16">
        <v>750</v>
      </c>
      <c r="V5632" s="16">
        <v>50</v>
      </c>
      <c r="W5632" s="16">
        <v>6683</v>
      </c>
      <c r="X5632" s="16">
        <v>-1438.96</v>
      </c>
    </row>
    <row r="5633" spans="1:24" x14ac:dyDescent="0.25">
      <c r="A5633" s="4" t="s">
        <v>5471</v>
      </c>
      <c r="B5633" t="s">
        <v>100</v>
      </c>
      <c r="C5633" s="13" t="s">
        <v>92</v>
      </c>
      <c r="D5633" s="14">
        <v>179</v>
      </c>
      <c r="E5633" t="s">
        <v>101</v>
      </c>
      <c r="F5633" t="s">
        <v>28</v>
      </c>
      <c r="G5633" t="s">
        <v>102</v>
      </c>
      <c r="H5633" t="s">
        <v>51</v>
      </c>
      <c r="I5633" t="s">
        <v>40</v>
      </c>
      <c r="J5633" t="s">
        <v>46</v>
      </c>
      <c r="K5633">
        <v>165</v>
      </c>
      <c r="L5633" t="s">
        <v>99</v>
      </c>
      <c r="M5633" s="9">
        <v>35</v>
      </c>
      <c r="N5633" s="10">
        <v>54</v>
      </c>
      <c r="O5633">
        <v>0.8</v>
      </c>
      <c r="P5633">
        <v>1.1000000000000001</v>
      </c>
      <c r="Q5633">
        <v>0</v>
      </c>
      <c r="R5633" t="s">
        <v>43</v>
      </c>
      <c r="S5633" s="16">
        <v>4928</v>
      </c>
      <c r="T5633" s="16">
        <v>0</v>
      </c>
      <c r="U5633" s="16">
        <v>200</v>
      </c>
      <c r="V5633" s="16">
        <v>100</v>
      </c>
      <c r="W5633" s="16">
        <v>8910</v>
      </c>
      <c r="X5633" s="16">
        <v>-4282</v>
      </c>
    </row>
    <row r="5634" spans="1:24" x14ac:dyDescent="0.25">
      <c r="A5634" s="4" t="s">
        <v>5471</v>
      </c>
      <c r="B5634" t="s">
        <v>103</v>
      </c>
      <c r="C5634" s="13" t="s">
        <v>78</v>
      </c>
      <c r="D5634" s="14">
        <v>124</v>
      </c>
      <c r="E5634" t="s">
        <v>104</v>
      </c>
      <c r="F5634" t="s">
        <v>37</v>
      </c>
      <c r="G5634" t="s">
        <v>105</v>
      </c>
      <c r="H5634" t="s">
        <v>39</v>
      </c>
      <c r="I5634" t="s">
        <v>76</v>
      </c>
      <c r="J5634" t="s">
        <v>46</v>
      </c>
      <c r="K5634">
        <v>130</v>
      </c>
      <c r="L5634" t="s">
        <v>82</v>
      </c>
      <c r="M5634" s="9">
        <v>40</v>
      </c>
      <c r="N5634" s="10">
        <v>1230.7692307692307</v>
      </c>
      <c r="O5634">
        <v>1</v>
      </c>
      <c r="P5634">
        <v>1.1499999999999999</v>
      </c>
      <c r="Q5634">
        <v>0</v>
      </c>
      <c r="R5634" t="s">
        <v>43</v>
      </c>
      <c r="S5634" s="16">
        <v>5979.9999999999991</v>
      </c>
      <c r="T5634" s="16">
        <v>1230.7692307692307</v>
      </c>
      <c r="U5634" s="16">
        <v>200</v>
      </c>
      <c r="V5634" s="16">
        <v>50</v>
      </c>
      <c r="W5634" s="16">
        <v>0</v>
      </c>
      <c r="X5634" s="16">
        <v>4499.2307692307686</v>
      </c>
    </row>
    <row r="5635" spans="1:24" x14ac:dyDescent="0.25">
      <c r="A5635" s="4" t="s">
        <v>5471</v>
      </c>
      <c r="B5635" t="s">
        <v>106</v>
      </c>
      <c r="C5635" s="13" t="s">
        <v>35</v>
      </c>
      <c r="D5635" s="14">
        <v>171</v>
      </c>
      <c r="E5635" t="s">
        <v>55</v>
      </c>
      <c r="F5635" t="s">
        <v>28</v>
      </c>
      <c r="G5635" t="s">
        <v>56</v>
      </c>
      <c r="H5635" t="s">
        <v>51</v>
      </c>
      <c r="I5635" t="s">
        <v>40</v>
      </c>
      <c r="J5635" t="s">
        <v>32</v>
      </c>
      <c r="K5635">
        <v>0</v>
      </c>
      <c r="L5635" t="s">
        <v>41</v>
      </c>
      <c r="M5635" s="9">
        <v>48</v>
      </c>
      <c r="N5635" s="10">
        <v>5416.666666666667</v>
      </c>
      <c r="O5635">
        <v>0.8</v>
      </c>
      <c r="P5635">
        <v>1.05</v>
      </c>
      <c r="Q5635">
        <v>0</v>
      </c>
      <c r="R5635" t="s">
        <v>43</v>
      </c>
      <c r="S5635" s="16">
        <v>6451.2000000000007</v>
      </c>
      <c r="T5635" s="16">
        <v>0</v>
      </c>
      <c r="U5635" s="16">
        <v>200</v>
      </c>
      <c r="V5635" s="16">
        <v>10</v>
      </c>
      <c r="W5635" s="16">
        <v>0</v>
      </c>
      <c r="X5635" s="16">
        <v>6241.2000000000007</v>
      </c>
    </row>
    <row r="5636" spans="1:24" x14ac:dyDescent="0.25">
      <c r="A5636" s="4" t="s">
        <v>5471</v>
      </c>
      <c r="B5636" t="s">
        <v>107</v>
      </c>
      <c r="C5636" s="13" t="s">
        <v>92</v>
      </c>
      <c r="D5636" s="14">
        <v>246</v>
      </c>
      <c r="E5636" t="s">
        <v>108</v>
      </c>
      <c r="F5636" t="s">
        <v>37</v>
      </c>
      <c r="G5636" t="s">
        <v>109</v>
      </c>
      <c r="H5636" t="s">
        <v>64</v>
      </c>
      <c r="I5636" t="s">
        <v>40</v>
      </c>
      <c r="J5636" t="s">
        <v>32</v>
      </c>
      <c r="K5636">
        <v>168</v>
      </c>
      <c r="L5636" t="s">
        <v>95</v>
      </c>
      <c r="M5636" s="9">
        <v>60</v>
      </c>
      <c r="N5636" s="10">
        <v>73</v>
      </c>
      <c r="O5636">
        <v>0.8</v>
      </c>
      <c r="P5636">
        <v>0.86</v>
      </c>
      <c r="Q5636">
        <v>0</v>
      </c>
      <c r="R5636" t="s">
        <v>43</v>
      </c>
      <c r="S5636" s="16">
        <v>6935.04</v>
      </c>
      <c r="T5636" s="16">
        <v>0</v>
      </c>
      <c r="U5636" s="16">
        <v>750</v>
      </c>
      <c r="V5636" s="16">
        <v>0</v>
      </c>
      <c r="W5636" s="16">
        <v>12264</v>
      </c>
      <c r="X5636" s="16">
        <v>-6078.96</v>
      </c>
    </row>
    <row r="5637" spans="1:24" x14ac:dyDescent="0.25">
      <c r="A5637" s="4" t="s">
        <v>5471</v>
      </c>
      <c r="B5637" t="s">
        <v>110</v>
      </c>
      <c r="C5637" s="13" t="s">
        <v>66</v>
      </c>
      <c r="D5637" s="14">
        <v>231</v>
      </c>
      <c r="E5637" t="s">
        <v>79</v>
      </c>
      <c r="F5637" t="s">
        <v>37</v>
      </c>
      <c r="G5637" t="s">
        <v>80</v>
      </c>
      <c r="H5637" t="s">
        <v>81</v>
      </c>
      <c r="I5637" t="s">
        <v>40</v>
      </c>
      <c r="J5637" t="s">
        <v>32</v>
      </c>
      <c r="K5637">
        <v>0</v>
      </c>
      <c r="L5637" t="s">
        <v>296</v>
      </c>
      <c r="M5637" s="9">
        <v>72</v>
      </c>
      <c r="N5637" s="10">
        <v>8333.3333333333339</v>
      </c>
      <c r="O5637">
        <v>0.8</v>
      </c>
      <c r="P5637">
        <v>1.1599999999999999</v>
      </c>
      <c r="Q5637">
        <v>0</v>
      </c>
      <c r="R5637" t="s">
        <v>43</v>
      </c>
      <c r="S5637" s="16">
        <v>0</v>
      </c>
      <c r="T5637" s="16">
        <v>0</v>
      </c>
      <c r="U5637" s="16">
        <v>200</v>
      </c>
      <c r="V5637" s="16">
        <v>250</v>
      </c>
      <c r="W5637" s="16">
        <v>0</v>
      </c>
      <c r="X5637" s="16">
        <v>-450</v>
      </c>
    </row>
    <row r="5638" spans="1:24" x14ac:dyDescent="0.25">
      <c r="A5638" s="4" t="s">
        <v>5471</v>
      </c>
      <c r="B5638" t="s">
        <v>111</v>
      </c>
      <c r="C5638" s="13" t="s">
        <v>43</v>
      </c>
      <c r="D5638" s="14">
        <v>62</v>
      </c>
      <c r="E5638" t="s">
        <v>112</v>
      </c>
      <c r="F5638" t="s">
        <v>37</v>
      </c>
      <c r="G5638" t="s">
        <v>113</v>
      </c>
      <c r="H5638" t="s">
        <v>60</v>
      </c>
      <c r="I5638" t="s">
        <v>52</v>
      </c>
      <c r="J5638" t="s">
        <v>46</v>
      </c>
      <c r="K5638">
        <v>0</v>
      </c>
      <c r="L5638" t="s">
        <v>47</v>
      </c>
      <c r="M5638" s="9">
        <v>30</v>
      </c>
      <c r="N5638" s="10">
        <v>615.38461538461536</v>
      </c>
      <c r="O5638">
        <v>1.1000000000000001</v>
      </c>
      <c r="P5638">
        <v>1.01</v>
      </c>
      <c r="Q5638">
        <v>0</v>
      </c>
      <c r="R5638" t="s">
        <v>43</v>
      </c>
      <c r="S5638" s="16">
        <v>0</v>
      </c>
      <c r="T5638" s="16">
        <v>0</v>
      </c>
      <c r="U5638" s="16">
        <v>200</v>
      </c>
      <c r="V5638" s="16">
        <v>500</v>
      </c>
      <c r="W5638" s="16">
        <v>0</v>
      </c>
      <c r="X5638" s="16">
        <v>-700</v>
      </c>
    </row>
    <row r="5639" spans="1:24" x14ac:dyDescent="0.25">
      <c r="A5639" s="4" t="s">
        <v>5471</v>
      </c>
      <c r="B5639" t="s">
        <v>114</v>
      </c>
      <c r="C5639" s="13" t="s">
        <v>43</v>
      </c>
      <c r="D5639" s="14">
        <v>153</v>
      </c>
      <c r="E5639" t="s">
        <v>115</v>
      </c>
      <c r="F5639" t="s">
        <v>37</v>
      </c>
      <c r="G5639" t="s">
        <v>116</v>
      </c>
      <c r="H5639" t="s">
        <v>51</v>
      </c>
      <c r="I5639" t="s">
        <v>40</v>
      </c>
      <c r="J5639" t="s">
        <v>32</v>
      </c>
      <c r="K5639">
        <v>167</v>
      </c>
      <c r="L5639" t="s">
        <v>117</v>
      </c>
      <c r="M5639" s="9">
        <v>54</v>
      </c>
      <c r="N5639" s="10">
        <v>5666.666666666667</v>
      </c>
      <c r="O5639">
        <v>0.8</v>
      </c>
      <c r="P5639">
        <v>1.07</v>
      </c>
      <c r="Q5639">
        <v>0</v>
      </c>
      <c r="R5639" t="s">
        <v>43</v>
      </c>
      <c r="S5639" s="16">
        <v>7719.4080000000013</v>
      </c>
      <c r="T5639" s="16">
        <v>5666.666666666667</v>
      </c>
      <c r="U5639" s="16">
        <v>500</v>
      </c>
      <c r="V5639" s="16">
        <v>0</v>
      </c>
      <c r="W5639" s="16">
        <v>0</v>
      </c>
      <c r="X5639" s="16">
        <v>1552.7413333333343</v>
      </c>
    </row>
    <row r="5640" spans="1:24" x14ac:dyDescent="0.25">
      <c r="A5640" s="4" t="s">
        <v>5471</v>
      </c>
      <c r="B5640" t="s">
        <v>118</v>
      </c>
      <c r="C5640" s="13" t="s">
        <v>78</v>
      </c>
      <c r="D5640" s="14">
        <v>260</v>
      </c>
      <c r="E5640" t="s">
        <v>119</v>
      </c>
      <c r="F5640" t="s">
        <v>37</v>
      </c>
      <c r="G5640" t="s">
        <v>120</v>
      </c>
      <c r="H5640" t="s">
        <v>39</v>
      </c>
      <c r="I5640" t="s">
        <v>40</v>
      </c>
      <c r="J5640" t="s">
        <v>32</v>
      </c>
      <c r="K5640">
        <v>162</v>
      </c>
      <c r="L5640" t="s">
        <v>121</v>
      </c>
      <c r="M5640" s="9">
        <v>65</v>
      </c>
      <c r="N5640" s="10">
        <v>7500</v>
      </c>
      <c r="O5640">
        <v>0.8</v>
      </c>
      <c r="P5640">
        <v>1.07</v>
      </c>
      <c r="Q5640">
        <v>0</v>
      </c>
      <c r="R5640" t="s">
        <v>43</v>
      </c>
      <c r="S5640" s="16">
        <v>9013.68</v>
      </c>
      <c r="T5640" s="16">
        <v>7500</v>
      </c>
      <c r="U5640" s="16">
        <v>200</v>
      </c>
      <c r="V5640" s="16">
        <v>500</v>
      </c>
      <c r="W5640" s="16">
        <v>0</v>
      </c>
      <c r="X5640" s="16">
        <v>813.68000000000029</v>
      </c>
    </row>
    <row r="5641" spans="1:24" x14ac:dyDescent="0.25">
      <c r="A5641" s="4" t="s">
        <v>5471</v>
      </c>
      <c r="B5641" t="s">
        <v>122</v>
      </c>
      <c r="C5641" s="13" t="s">
        <v>35</v>
      </c>
      <c r="D5641" s="14">
        <v>258</v>
      </c>
      <c r="E5641" t="s">
        <v>123</v>
      </c>
      <c r="F5641" t="s">
        <v>37</v>
      </c>
      <c r="G5641" t="s">
        <v>124</v>
      </c>
      <c r="H5641" t="s">
        <v>51</v>
      </c>
      <c r="I5641" t="s">
        <v>76</v>
      </c>
      <c r="J5641" t="s">
        <v>46</v>
      </c>
      <c r="K5641">
        <v>164</v>
      </c>
      <c r="L5641" t="s">
        <v>53</v>
      </c>
      <c r="M5641" s="9">
        <v>24</v>
      </c>
      <c r="N5641" s="10">
        <v>384.61538461538464</v>
      </c>
      <c r="O5641">
        <v>1</v>
      </c>
      <c r="P5641">
        <v>1.17</v>
      </c>
      <c r="Q5641">
        <v>0</v>
      </c>
      <c r="R5641" t="s">
        <v>43</v>
      </c>
      <c r="S5641" s="16">
        <v>4605.12</v>
      </c>
      <c r="T5641" s="16">
        <v>384.61538461538464</v>
      </c>
      <c r="U5641" s="16">
        <v>0</v>
      </c>
      <c r="V5641" s="16">
        <v>10</v>
      </c>
      <c r="W5641" s="16">
        <v>0</v>
      </c>
      <c r="X5641" s="16">
        <v>4210.5046153846151</v>
      </c>
    </row>
    <row r="5642" spans="1:24" x14ac:dyDescent="0.25">
      <c r="A5642" s="4" t="s">
        <v>5471</v>
      </c>
      <c r="B5642" t="s">
        <v>125</v>
      </c>
      <c r="C5642" s="13" t="s">
        <v>35</v>
      </c>
      <c r="D5642" s="14">
        <v>187</v>
      </c>
      <c r="E5642" t="s">
        <v>126</v>
      </c>
      <c r="F5642" t="s">
        <v>37</v>
      </c>
      <c r="G5642" t="s">
        <v>127</v>
      </c>
      <c r="H5642" t="s">
        <v>51</v>
      </c>
      <c r="I5642" t="s">
        <v>52</v>
      </c>
      <c r="J5642" t="s">
        <v>46</v>
      </c>
      <c r="K5642">
        <v>129</v>
      </c>
      <c r="L5642" t="s">
        <v>53</v>
      </c>
      <c r="M5642" s="9">
        <v>24</v>
      </c>
      <c r="N5642" s="10">
        <v>384.61538461538464</v>
      </c>
      <c r="O5642">
        <v>1.1000000000000001</v>
      </c>
      <c r="P5642">
        <v>1.2</v>
      </c>
      <c r="Q5642">
        <v>0</v>
      </c>
      <c r="R5642" t="s">
        <v>43</v>
      </c>
      <c r="S5642" s="16">
        <v>4086.7200000000003</v>
      </c>
      <c r="T5642" s="16">
        <v>384.61538461538464</v>
      </c>
      <c r="U5642" s="16">
        <v>500</v>
      </c>
      <c r="V5642" s="16">
        <v>10</v>
      </c>
      <c r="W5642" s="16">
        <v>0</v>
      </c>
      <c r="X5642" s="16">
        <v>3192.1046153846155</v>
      </c>
    </row>
    <row r="5643" spans="1:24" x14ac:dyDescent="0.25">
      <c r="A5643" s="4" t="s">
        <v>5471</v>
      </c>
      <c r="B5643" t="s">
        <v>128</v>
      </c>
      <c r="C5643" s="13" t="s">
        <v>35</v>
      </c>
      <c r="D5643" s="14">
        <v>128</v>
      </c>
      <c r="E5643" t="s">
        <v>129</v>
      </c>
      <c r="F5643" t="s">
        <v>37</v>
      </c>
      <c r="G5643" t="s">
        <v>130</v>
      </c>
      <c r="H5643" t="s">
        <v>51</v>
      </c>
      <c r="I5643" t="s">
        <v>76</v>
      </c>
      <c r="J5643" t="s">
        <v>46</v>
      </c>
      <c r="K5643">
        <v>107</v>
      </c>
      <c r="L5643" t="s">
        <v>53</v>
      </c>
      <c r="M5643" s="9">
        <v>24</v>
      </c>
      <c r="N5643" s="10">
        <v>384.61538461538464</v>
      </c>
      <c r="O5643">
        <v>1</v>
      </c>
      <c r="P5643">
        <v>0.95</v>
      </c>
      <c r="Q5643">
        <v>0</v>
      </c>
      <c r="R5643" t="s">
        <v>43</v>
      </c>
      <c r="S5643" s="16">
        <v>2439.6</v>
      </c>
      <c r="T5643" s="16">
        <v>384.61538461538464</v>
      </c>
      <c r="U5643" s="16">
        <v>750</v>
      </c>
      <c r="V5643" s="16">
        <v>250</v>
      </c>
      <c r="W5643" s="16">
        <v>0</v>
      </c>
      <c r="X5643" s="16">
        <v>1054.9846153846152</v>
      </c>
    </row>
    <row r="5644" spans="1:24" x14ac:dyDescent="0.25">
      <c r="A5644" s="4" t="s">
        <v>5471</v>
      </c>
      <c r="B5644" t="s">
        <v>131</v>
      </c>
      <c r="C5644" s="13" t="s">
        <v>66</v>
      </c>
      <c r="D5644" s="14">
        <v>54</v>
      </c>
      <c r="E5644" t="s">
        <v>132</v>
      </c>
      <c r="F5644" t="s">
        <v>37</v>
      </c>
      <c r="G5644" t="s">
        <v>133</v>
      </c>
      <c r="H5644" t="s">
        <v>30</v>
      </c>
      <c r="I5644" t="s">
        <v>76</v>
      </c>
      <c r="J5644" t="s">
        <v>32</v>
      </c>
      <c r="K5644">
        <v>163</v>
      </c>
      <c r="L5644" t="s">
        <v>296</v>
      </c>
      <c r="M5644" s="9">
        <v>72</v>
      </c>
      <c r="N5644" s="10">
        <v>8333.3333333333339</v>
      </c>
      <c r="O5644">
        <v>1</v>
      </c>
      <c r="P5644">
        <v>0.99</v>
      </c>
      <c r="Q5644">
        <v>0</v>
      </c>
      <c r="R5644" t="s">
        <v>43</v>
      </c>
      <c r="S5644" s="16">
        <v>11618.64</v>
      </c>
      <c r="T5644" s="16">
        <v>8333.3333333333339</v>
      </c>
      <c r="U5644" s="16">
        <v>0</v>
      </c>
      <c r="V5644" s="16">
        <v>10</v>
      </c>
      <c r="W5644" s="16">
        <v>0</v>
      </c>
      <c r="X5644" s="16">
        <v>3275.3066666666655</v>
      </c>
    </row>
    <row r="5645" spans="1:24" x14ac:dyDescent="0.25">
      <c r="A5645" s="4" t="s">
        <v>5471</v>
      </c>
      <c r="B5645" t="s">
        <v>134</v>
      </c>
      <c r="C5645" s="13" t="s">
        <v>135</v>
      </c>
      <c r="D5645" s="14">
        <v>202</v>
      </c>
      <c r="E5645" t="s">
        <v>136</v>
      </c>
      <c r="F5645" t="s">
        <v>28</v>
      </c>
      <c r="G5645" t="s">
        <v>137</v>
      </c>
      <c r="H5645" t="s">
        <v>39</v>
      </c>
      <c r="I5645" t="s">
        <v>86</v>
      </c>
      <c r="J5645" t="s">
        <v>46</v>
      </c>
      <c r="K5645">
        <v>162</v>
      </c>
      <c r="L5645" t="s">
        <v>138</v>
      </c>
      <c r="M5645" s="9">
        <v>55</v>
      </c>
      <c r="N5645" s="10">
        <v>2307.6923076923076</v>
      </c>
      <c r="O5645">
        <v>0.9</v>
      </c>
      <c r="P5645">
        <v>1</v>
      </c>
      <c r="Q5645">
        <v>0</v>
      </c>
      <c r="R5645" t="s">
        <v>43</v>
      </c>
      <c r="S5645" s="16">
        <v>7920</v>
      </c>
      <c r="T5645" s="16">
        <v>2307.6923076923076</v>
      </c>
      <c r="U5645" s="16">
        <v>200</v>
      </c>
      <c r="V5645" s="16">
        <v>0</v>
      </c>
      <c r="W5645" s="16">
        <v>0</v>
      </c>
      <c r="X5645" s="16">
        <v>5412.3076923076924</v>
      </c>
    </row>
    <row r="5646" spans="1:24" x14ac:dyDescent="0.25">
      <c r="A5646" s="4" t="s">
        <v>5471</v>
      </c>
      <c r="B5646" t="s">
        <v>139</v>
      </c>
      <c r="C5646" s="13" t="s">
        <v>35</v>
      </c>
      <c r="D5646" s="14">
        <v>256</v>
      </c>
      <c r="E5646" t="s">
        <v>140</v>
      </c>
      <c r="F5646" t="s">
        <v>37</v>
      </c>
      <c r="G5646" t="s">
        <v>124</v>
      </c>
      <c r="H5646" t="s">
        <v>51</v>
      </c>
      <c r="I5646" t="s">
        <v>31</v>
      </c>
      <c r="J5646" t="s">
        <v>46</v>
      </c>
      <c r="K5646">
        <v>165</v>
      </c>
      <c r="L5646" t="s">
        <v>53</v>
      </c>
      <c r="M5646" s="9">
        <v>24</v>
      </c>
      <c r="N5646" s="10">
        <v>384.61538461538464</v>
      </c>
      <c r="O5646">
        <v>1.2</v>
      </c>
      <c r="P5646">
        <v>1.17</v>
      </c>
      <c r="Q5646">
        <v>0</v>
      </c>
      <c r="R5646" t="s">
        <v>43</v>
      </c>
      <c r="S5646" s="16">
        <v>5559.8399999999992</v>
      </c>
      <c r="T5646" s="16">
        <v>384.61538461538464</v>
      </c>
      <c r="U5646" s="16">
        <v>0</v>
      </c>
      <c r="V5646" s="16">
        <v>500</v>
      </c>
      <c r="W5646" s="16">
        <v>0</v>
      </c>
      <c r="X5646" s="16">
        <v>4675.2246153846145</v>
      </c>
    </row>
    <row r="5647" spans="1:24" x14ac:dyDescent="0.25">
      <c r="A5647" s="4" t="s">
        <v>5471</v>
      </c>
      <c r="B5647" t="s">
        <v>141</v>
      </c>
      <c r="C5647" s="13" t="s">
        <v>43</v>
      </c>
      <c r="D5647" s="14">
        <v>12</v>
      </c>
      <c r="E5647" t="s">
        <v>320</v>
      </c>
      <c r="F5647" t="s">
        <v>37</v>
      </c>
      <c r="G5647" t="s">
        <v>237</v>
      </c>
      <c r="H5647" t="s">
        <v>30</v>
      </c>
      <c r="I5647" t="s">
        <v>76</v>
      </c>
      <c r="J5647" t="s">
        <v>32</v>
      </c>
      <c r="K5647">
        <v>166</v>
      </c>
      <c r="L5647" t="s">
        <v>117</v>
      </c>
      <c r="M5647" s="9">
        <v>54</v>
      </c>
      <c r="N5647" s="10">
        <v>5666.666666666667</v>
      </c>
      <c r="O5647">
        <v>1</v>
      </c>
      <c r="P5647">
        <v>1.1399999999999999</v>
      </c>
      <c r="Q5647">
        <v>0</v>
      </c>
      <c r="R5647" t="s">
        <v>43</v>
      </c>
      <c r="S5647" s="16">
        <v>10218.959999999999</v>
      </c>
      <c r="T5647" s="16">
        <v>5666.666666666667</v>
      </c>
      <c r="U5647" s="16">
        <v>0</v>
      </c>
      <c r="V5647" s="16">
        <v>500</v>
      </c>
      <c r="W5647" s="16">
        <v>0</v>
      </c>
      <c r="X5647" s="16">
        <v>4052.2933333333322</v>
      </c>
    </row>
    <row r="5648" spans="1:24" x14ac:dyDescent="0.25">
      <c r="A5648" s="4" t="s">
        <v>5471</v>
      </c>
      <c r="B5648" t="s">
        <v>143</v>
      </c>
      <c r="C5648" s="13" t="s">
        <v>43</v>
      </c>
      <c r="D5648" s="14">
        <v>93</v>
      </c>
      <c r="E5648" t="s">
        <v>144</v>
      </c>
      <c r="F5648" t="s">
        <v>28</v>
      </c>
      <c r="G5648" t="s">
        <v>145</v>
      </c>
      <c r="H5648" t="s">
        <v>51</v>
      </c>
      <c r="I5648" t="s">
        <v>86</v>
      </c>
      <c r="J5648" t="s">
        <v>32</v>
      </c>
      <c r="K5648">
        <v>161</v>
      </c>
      <c r="L5648" t="s">
        <v>117</v>
      </c>
      <c r="M5648" s="9">
        <v>54</v>
      </c>
      <c r="N5648" s="10">
        <v>5666.666666666667</v>
      </c>
      <c r="O5648">
        <v>0.9</v>
      </c>
      <c r="P5648">
        <v>1.1100000000000001</v>
      </c>
      <c r="Q5648">
        <v>0</v>
      </c>
      <c r="R5648" t="s">
        <v>43</v>
      </c>
      <c r="S5648" s="16">
        <v>8631.36</v>
      </c>
      <c r="T5648" s="16">
        <v>5666.666666666667</v>
      </c>
      <c r="U5648" s="16">
        <v>0</v>
      </c>
      <c r="V5648" s="16">
        <v>50</v>
      </c>
      <c r="W5648" s="16">
        <v>0</v>
      </c>
      <c r="X5648" s="16">
        <v>2914.6933333333336</v>
      </c>
    </row>
    <row r="5649" spans="1:24" x14ac:dyDescent="0.25">
      <c r="A5649" s="4" t="s">
        <v>5471</v>
      </c>
      <c r="B5649" t="s">
        <v>146</v>
      </c>
      <c r="C5649" s="13" t="s">
        <v>26</v>
      </c>
      <c r="D5649" s="14">
        <v>270</v>
      </c>
      <c r="E5649" t="s">
        <v>147</v>
      </c>
      <c r="F5649" t="s">
        <v>37</v>
      </c>
      <c r="G5649" t="s">
        <v>148</v>
      </c>
      <c r="H5649" t="s">
        <v>81</v>
      </c>
      <c r="I5649" t="s">
        <v>40</v>
      </c>
      <c r="J5649" t="s">
        <v>46</v>
      </c>
      <c r="K5649">
        <v>134</v>
      </c>
      <c r="L5649" t="s">
        <v>90</v>
      </c>
      <c r="M5649" s="9">
        <v>35</v>
      </c>
      <c r="N5649" s="10">
        <v>923.07692307692309</v>
      </c>
      <c r="O5649">
        <v>0.8</v>
      </c>
      <c r="P5649">
        <v>1.2</v>
      </c>
      <c r="Q5649">
        <v>0</v>
      </c>
      <c r="R5649" t="s">
        <v>43</v>
      </c>
      <c r="S5649" s="16">
        <v>4502.3999999999996</v>
      </c>
      <c r="T5649" s="16">
        <v>923.07692307692309</v>
      </c>
      <c r="U5649" s="16">
        <v>500</v>
      </c>
      <c r="V5649" s="16">
        <v>250</v>
      </c>
      <c r="W5649" s="16">
        <v>0</v>
      </c>
      <c r="X5649" s="16">
        <v>2829.3230769230768</v>
      </c>
    </row>
    <row r="5650" spans="1:24" x14ac:dyDescent="0.25">
      <c r="A5650" s="4" t="s">
        <v>5471</v>
      </c>
      <c r="B5650" t="s">
        <v>149</v>
      </c>
      <c r="C5650" s="13" t="s">
        <v>92</v>
      </c>
      <c r="D5650" s="14">
        <v>37</v>
      </c>
      <c r="E5650" t="s">
        <v>49</v>
      </c>
      <c r="F5650" t="s">
        <v>37</v>
      </c>
      <c r="G5650" t="s">
        <v>50</v>
      </c>
      <c r="H5650" t="s">
        <v>51</v>
      </c>
      <c r="I5650" t="s">
        <v>52</v>
      </c>
      <c r="J5650" t="s">
        <v>46</v>
      </c>
      <c r="K5650">
        <v>120</v>
      </c>
      <c r="L5650" t="s">
        <v>99</v>
      </c>
      <c r="M5650" s="9">
        <v>40</v>
      </c>
      <c r="N5650" s="10">
        <v>49</v>
      </c>
      <c r="O5650">
        <v>1.1000000000000001</v>
      </c>
      <c r="P5650">
        <v>0.98</v>
      </c>
      <c r="Q5650">
        <v>0</v>
      </c>
      <c r="R5650" t="s">
        <v>43</v>
      </c>
      <c r="S5650" s="16">
        <v>5174.3999999999996</v>
      </c>
      <c r="T5650" s="16">
        <v>0</v>
      </c>
      <c r="U5650" s="16">
        <v>200</v>
      </c>
      <c r="V5650" s="16">
        <v>500</v>
      </c>
      <c r="W5650" s="16">
        <v>5880</v>
      </c>
      <c r="X5650" s="16">
        <v>-1405.6000000000004</v>
      </c>
    </row>
    <row r="5651" spans="1:24" x14ac:dyDescent="0.25">
      <c r="A5651" s="4" t="s">
        <v>5471</v>
      </c>
      <c r="B5651" t="s">
        <v>151</v>
      </c>
      <c r="C5651" s="13" t="s">
        <v>35</v>
      </c>
      <c r="D5651" s="14">
        <v>276</v>
      </c>
      <c r="E5651" t="s">
        <v>152</v>
      </c>
      <c r="F5651" t="s">
        <v>37</v>
      </c>
      <c r="G5651" t="s">
        <v>153</v>
      </c>
      <c r="H5651" t="s">
        <v>39</v>
      </c>
      <c r="I5651" t="s">
        <v>52</v>
      </c>
      <c r="J5651" t="s">
        <v>32</v>
      </c>
      <c r="K5651">
        <v>162</v>
      </c>
      <c r="L5651" t="s">
        <v>41</v>
      </c>
      <c r="M5651" s="9">
        <v>48</v>
      </c>
      <c r="N5651" s="10">
        <v>5416.666666666667</v>
      </c>
      <c r="O5651">
        <v>1.1000000000000001</v>
      </c>
      <c r="P5651">
        <v>1.1200000000000001</v>
      </c>
      <c r="Q5651">
        <v>0</v>
      </c>
      <c r="R5651" t="s">
        <v>43</v>
      </c>
      <c r="S5651" s="16">
        <v>9580.0320000000011</v>
      </c>
      <c r="T5651" s="16">
        <v>5416.666666666667</v>
      </c>
      <c r="U5651" s="16">
        <v>0</v>
      </c>
      <c r="V5651" s="16">
        <v>50</v>
      </c>
      <c r="W5651" s="16">
        <v>0</v>
      </c>
      <c r="X5651" s="16">
        <v>4113.3653333333341</v>
      </c>
    </row>
    <row r="5652" spans="1:24" x14ac:dyDescent="0.25">
      <c r="A5652" s="4" t="s">
        <v>5471</v>
      </c>
      <c r="B5652" t="s">
        <v>154</v>
      </c>
      <c r="C5652" s="13" t="s">
        <v>92</v>
      </c>
      <c r="D5652" s="14">
        <v>304</v>
      </c>
      <c r="E5652" t="s">
        <v>155</v>
      </c>
      <c r="F5652" t="s">
        <v>28</v>
      </c>
      <c r="G5652" t="s">
        <v>156</v>
      </c>
      <c r="H5652" t="s">
        <v>30</v>
      </c>
      <c r="I5652" t="s">
        <v>40</v>
      </c>
      <c r="J5652" t="s">
        <v>46</v>
      </c>
      <c r="K5652">
        <v>165</v>
      </c>
      <c r="L5652" t="s">
        <v>99</v>
      </c>
      <c r="M5652" s="9">
        <v>35</v>
      </c>
      <c r="N5652" s="10">
        <v>44</v>
      </c>
      <c r="O5652">
        <v>0.8</v>
      </c>
      <c r="P5652">
        <v>0.83</v>
      </c>
      <c r="Q5652">
        <v>0</v>
      </c>
      <c r="R5652" t="s">
        <v>43</v>
      </c>
      <c r="S5652" s="16">
        <v>3718.3999999999996</v>
      </c>
      <c r="T5652" s="16">
        <v>0</v>
      </c>
      <c r="U5652" s="16">
        <v>750</v>
      </c>
      <c r="V5652" s="16">
        <v>0</v>
      </c>
      <c r="W5652" s="16">
        <v>7260</v>
      </c>
      <c r="X5652" s="16">
        <v>-4291.6000000000004</v>
      </c>
    </row>
    <row r="5653" spans="1:24" x14ac:dyDescent="0.25">
      <c r="A5653" s="4" t="s">
        <v>5471</v>
      </c>
      <c r="B5653" t="s">
        <v>157</v>
      </c>
      <c r="C5653" s="13" t="s">
        <v>35</v>
      </c>
      <c r="D5653" s="14">
        <v>100</v>
      </c>
      <c r="E5653" t="s">
        <v>158</v>
      </c>
      <c r="F5653" t="s">
        <v>28</v>
      </c>
      <c r="G5653" t="s">
        <v>159</v>
      </c>
      <c r="H5653" t="s">
        <v>39</v>
      </c>
      <c r="I5653" t="s">
        <v>76</v>
      </c>
      <c r="J5653" t="s">
        <v>32</v>
      </c>
      <c r="K5653">
        <v>167</v>
      </c>
      <c r="L5653" t="s">
        <v>41</v>
      </c>
      <c r="M5653" s="9">
        <v>48</v>
      </c>
      <c r="N5653" s="10">
        <v>5416.666666666667</v>
      </c>
      <c r="O5653">
        <v>1</v>
      </c>
      <c r="P5653">
        <v>1.01</v>
      </c>
      <c r="Q5653">
        <v>0</v>
      </c>
      <c r="R5653" t="s">
        <v>43</v>
      </c>
      <c r="S5653" s="16">
        <v>7756.8</v>
      </c>
      <c r="T5653" s="16">
        <v>5416.666666666667</v>
      </c>
      <c r="U5653" s="16">
        <v>0</v>
      </c>
      <c r="V5653" s="16">
        <v>250</v>
      </c>
      <c r="W5653" s="16">
        <v>0</v>
      </c>
      <c r="X5653" s="16">
        <v>2090.1333333333332</v>
      </c>
    </row>
    <row r="5654" spans="1:24" x14ac:dyDescent="0.25">
      <c r="A5654" s="4" t="s">
        <v>5471</v>
      </c>
      <c r="B5654" t="s">
        <v>160</v>
      </c>
      <c r="C5654" s="13" t="s">
        <v>92</v>
      </c>
      <c r="D5654" s="14">
        <v>63</v>
      </c>
      <c r="E5654" t="s">
        <v>161</v>
      </c>
      <c r="F5654" t="s">
        <v>37</v>
      </c>
      <c r="G5654" t="s">
        <v>113</v>
      </c>
      <c r="H5654" t="s">
        <v>60</v>
      </c>
      <c r="I5654" t="s">
        <v>76</v>
      </c>
      <c r="J5654" t="s">
        <v>32</v>
      </c>
      <c r="K5654">
        <v>0</v>
      </c>
      <c r="L5654" t="s">
        <v>95</v>
      </c>
      <c r="M5654" s="9">
        <v>40</v>
      </c>
      <c r="N5654" s="10">
        <v>55</v>
      </c>
      <c r="O5654">
        <v>1</v>
      </c>
      <c r="P5654">
        <v>1.01</v>
      </c>
      <c r="Q5654">
        <v>0</v>
      </c>
      <c r="R5654" t="s">
        <v>43</v>
      </c>
      <c r="S5654" s="16">
        <v>0</v>
      </c>
      <c r="T5654" s="16">
        <v>0</v>
      </c>
      <c r="U5654" s="16">
        <v>750</v>
      </c>
      <c r="V5654" s="16">
        <v>100</v>
      </c>
      <c r="W5654" s="16">
        <v>0</v>
      </c>
      <c r="X5654" s="16">
        <v>-850</v>
      </c>
    </row>
    <row r="5655" spans="1:24" x14ac:dyDescent="0.25">
      <c r="A5655" s="4" t="s">
        <v>5471</v>
      </c>
      <c r="B5655" t="s">
        <v>162</v>
      </c>
      <c r="C5655" s="13" t="s">
        <v>92</v>
      </c>
      <c r="D5655" s="14">
        <v>234</v>
      </c>
      <c r="E5655" t="s">
        <v>163</v>
      </c>
      <c r="F5655" t="s">
        <v>28</v>
      </c>
      <c r="G5655" t="s">
        <v>164</v>
      </c>
      <c r="H5655" t="s">
        <v>51</v>
      </c>
      <c r="I5655" t="s">
        <v>52</v>
      </c>
      <c r="J5655" t="s">
        <v>32</v>
      </c>
      <c r="K5655">
        <v>164</v>
      </c>
      <c r="L5655" t="s">
        <v>95</v>
      </c>
      <c r="M5655" s="9">
        <v>40</v>
      </c>
      <c r="N5655" s="10">
        <v>55</v>
      </c>
      <c r="O5655">
        <v>1.1000000000000001</v>
      </c>
      <c r="P5655">
        <v>1.01</v>
      </c>
      <c r="Q5655">
        <v>0</v>
      </c>
      <c r="R5655" t="s">
        <v>43</v>
      </c>
      <c r="S5655" s="16">
        <v>7110.4000000000005</v>
      </c>
      <c r="T5655" s="16">
        <v>0</v>
      </c>
      <c r="U5655" s="16">
        <v>200</v>
      </c>
      <c r="V5655" s="16">
        <v>50</v>
      </c>
      <c r="W5655" s="16">
        <v>9020</v>
      </c>
      <c r="X5655" s="16">
        <v>-2159.5999999999995</v>
      </c>
    </row>
    <row r="5656" spans="1:24" x14ac:dyDescent="0.25">
      <c r="A5656" s="4" t="s">
        <v>5471</v>
      </c>
      <c r="B5656" t="s">
        <v>165</v>
      </c>
      <c r="C5656" s="13" t="s">
        <v>43</v>
      </c>
      <c r="D5656" s="14">
        <v>276</v>
      </c>
      <c r="E5656" t="s">
        <v>152</v>
      </c>
      <c r="F5656" t="s">
        <v>37</v>
      </c>
      <c r="G5656" t="s">
        <v>153</v>
      </c>
      <c r="H5656" t="s">
        <v>39</v>
      </c>
      <c r="I5656" t="s">
        <v>52</v>
      </c>
      <c r="J5656" t="s">
        <v>32</v>
      </c>
      <c r="K5656">
        <v>105</v>
      </c>
      <c r="L5656" t="s">
        <v>117</v>
      </c>
      <c r="M5656" s="9">
        <v>54</v>
      </c>
      <c r="N5656" s="10">
        <v>5666.666666666667</v>
      </c>
      <c r="O5656">
        <v>1.1000000000000001</v>
      </c>
      <c r="P5656">
        <v>1.1200000000000001</v>
      </c>
      <c r="Q5656">
        <v>0</v>
      </c>
      <c r="R5656" t="s">
        <v>43</v>
      </c>
      <c r="S5656" s="16">
        <v>6985.4400000000014</v>
      </c>
      <c r="T5656" s="16">
        <v>5666.666666666667</v>
      </c>
      <c r="U5656" s="16">
        <v>500</v>
      </c>
      <c r="V5656" s="16">
        <v>0</v>
      </c>
      <c r="W5656" s="16">
        <v>0</v>
      </c>
      <c r="X5656" s="16">
        <v>818.77333333333445</v>
      </c>
    </row>
    <row r="5657" spans="1:24" x14ac:dyDescent="0.25">
      <c r="A5657" s="4" t="s">
        <v>5471</v>
      </c>
      <c r="B5657" t="s">
        <v>166</v>
      </c>
      <c r="C5657" s="13" t="s">
        <v>92</v>
      </c>
      <c r="D5657" s="14">
        <v>200</v>
      </c>
      <c r="E5657" t="s">
        <v>167</v>
      </c>
      <c r="F5657" t="s">
        <v>28</v>
      </c>
      <c r="G5657" t="s">
        <v>89</v>
      </c>
      <c r="H5657" t="s">
        <v>39</v>
      </c>
      <c r="I5657" t="s">
        <v>40</v>
      </c>
      <c r="J5657" t="s">
        <v>32</v>
      </c>
      <c r="K5657">
        <v>161</v>
      </c>
      <c r="L5657" t="s">
        <v>95</v>
      </c>
      <c r="M5657" s="9">
        <v>72</v>
      </c>
      <c r="N5657" s="10">
        <v>74</v>
      </c>
      <c r="O5657">
        <v>0.8</v>
      </c>
      <c r="P5657">
        <v>0.99</v>
      </c>
      <c r="Q5657">
        <v>0</v>
      </c>
      <c r="R5657" t="s">
        <v>43</v>
      </c>
      <c r="S5657" s="16">
        <v>9123.84</v>
      </c>
      <c r="T5657" s="16">
        <v>0</v>
      </c>
      <c r="U5657" s="16">
        <v>500</v>
      </c>
      <c r="V5657" s="16">
        <v>0</v>
      </c>
      <c r="W5657" s="16">
        <v>11914</v>
      </c>
      <c r="X5657" s="16">
        <v>-3290.16</v>
      </c>
    </row>
    <row r="5658" spans="1:24" x14ac:dyDescent="0.25">
      <c r="A5658" s="4" t="s">
        <v>5471</v>
      </c>
      <c r="B5658" t="s">
        <v>168</v>
      </c>
      <c r="C5658" s="13" t="s">
        <v>35</v>
      </c>
      <c r="D5658" s="14">
        <v>94</v>
      </c>
      <c r="E5658" t="s">
        <v>169</v>
      </c>
      <c r="F5658" t="s">
        <v>37</v>
      </c>
      <c r="G5658" t="s">
        <v>145</v>
      </c>
      <c r="H5658" t="s">
        <v>51</v>
      </c>
      <c r="I5658" t="s">
        <v>31</v>
      </c>
      <c r="J5658" t="s">
        <v>46</v>
      </c>
      <c r="K5658">
        <v>90</v>
      </c>
      <c r="L5658" t="s">
        <v>53</v>
      </c>
      <c r="M5658" s="9">
        <v>24</v>
      </c>
      <c r="N5658" s="10">
        <v>384.61538461538464</v>
      </c>
      <c r="O5658">
        <v>1.2</v>
      </c>
      <c r="P5658">
        <v>1.1100000000000001</v>
      </c>
      <c r="Q5658">
        <v>0</v>
      </c>
      <c r="R5658" t="s">
        <v>43</v>
      </c>
      <c r="S5658" s="16">
        <v>2877.1200000000003</v>
      </c>
      <c r="T5658" s="16">
        <v>384.61538461538464</v>
      </c>
      <c r="U5658" s="16">
        <v>0</v>
      </c>
      <c r="V5658" s="16">
        <v>10</v>
      </c>
      <c r="W5658" s="16">
        <v>0</v>
      </c>
      <c r="X5658" s="16">
        <v>2482.5046153846156</v>
      </c>
    </row>
    <row r="5659" spans="1:24" x14ac:dyDescent="0.25">
      <c r="A5659" s="4" t="s">
        <v>5471</v>
      </c>
      <c r="B5659" t="s">
        <v>170</v>
      </c>
      <c r="C5659" s="13" t="s">
        <v>43</v>
      </c>
      <c r="D5659" s="14">
        <v>29</v>
      </c>
      <c r="E5659" t="s">
        <v>171</v>
      </c>
      <c r="F5659" t="s">
        <v>37</v>
      </c>
      <c r="G5659" t="s">
        <v>172</v>
      </c>
      <c r="H5659" t="s">
        <v>51</v>
      </c>
      <c r="I5659" t="s">
        <v>52</v>
      </c>
      <c r="J5659" t="s">
        <v>32</v>
      </c>
      <c r="K5659">
        <v>166</v>
      </c>
      <c r="L5659" t="s">
        <v>117</v>
      </c>
      <c r="M5659" s="9">
        <v>54</v>
      </c>
      <c r="N5659" s="10">
        <v>5666.666666666667</v>
      </c>
      <c r="O5659">
        <v>1.1000000000000001</v>
      </c>
      <c r="P5659">
        <v>1.0900000000000001</v>
      </c>
      <c r="Q5659">
        <v>0</v>
      </c>
      <c r="R5659" t="s">
        <v>43</v>
      </c>
      <c r="S5659" s="16">
        <v>10747.836000000003</v>
      </c>
      <c r="T5659" s="16">
        <v>5666.666666666667</v>
      </c>
      <c r="U5659" s="16">
        <v>0</v>
      </c>
      <c r="V5659" s="16">
        <v>10</v>
      </c>
      <c r="W5659" s="16">
        <v>0</v>
      </c>
      <c r="X5659" s="16">
        <v>5071.169333333336</v>
      </c>
    </row>
    <row r="5660" spans="1:24" x14ac:dyDescent="0.25">
      <c r="A5660" s="4" t="s">
        <v>5471</v>
      </c>
      <c r="B5660" t="s">
        <v>173</v>
      </c>
      <c r="C5660" s="13" t="s">
        <v>92</v>
      </c>
      <c r="D5660" s="14">
        <v>206</v>
      </c>
      <c r="E5660" t="s">
        <v>174</v>
      </c>
      <c r="F5660" t="s">
        <v>37</v>
      </c>
      <c r="G5660" t="s">
        <v>137</v>
      </c>
      <c r="H5660" t="s">
        <v>39</v>
      </c>
      <c r="I5660" t="s">
        <v>40</v>
      </c>
      <c r="J5660" t="s">
        <v>32</v>
      </c>
      <c r="K5660">
        <v>0</v>
      </c>
      <c r="L5660" t="s">
        <v>95</v>
      </c>
      <c r="M5660" s="9">
        <v>65</v>
      </c>
      <c r="N5660" s="10">
        <v>80</v>
      </c>
      <c r="O5660">
        <v>0.8</v>
      </c>
      <c r="P5660">
        <v>1</v>
      </c>
      <c r="Q5660">
        <v>0</v>
      </c>
      <c r="R5660" t="s">
        <v>43</v>
      </c>
      <c r="S5660" s="16">
        <v>0</v>
      </c>
      <c r="T5660" s="16">
        <v>0</v>
      </c>
      <c r="U5660" s="16">
        <v>500</v>
      </c>
      <c r="V5660" s="16">
        <v>10</v>
      </c>
      <c r="W5660" s="16">
        <v>0</v>
      </c>
      <c r="X5660" s="16">
        <v>-510</v>
      </c>
    </row>
    <row r="5661" spans="1:24" x14ac:dyDescent="0.25">
      <c r="A5661" s="4" t="s">
        <v>5471</v>
      </c>
      <c r="B5661" t="s">
        <v>175</v>
      </c>
      <c r="C5661" s="13" t="s">
        <v>92</v>
      </c>
      <c r="D5661" s="14">
        <v>152</v>
      </c>
      <c r="E5661" t="s">
        <v>176</v>
      </c>
      <c r="F5661" t="s">
        <v>37</v>
      </c>
      <c r="G5661" t="s">
        <v>116</v>
      </c>
      <c r="H5661" t="s">
        <v>51</v>
      </c>
      <c r="I5661" t="s">
        <v>76</v>
      </c>
      <c r="J5661" t="s">
        <v>46</v>
      </c>
      <c r="K5661">
        <v>140</v>
      </c>
      <c r="L5661" t="s">
        <v>99</v>
      </c>
      <c r="M5661" s="9">
        <v>48</v>
      </c>
      <c r="N5661" s="10">
        <v>53</v>
      </c>
      <c r="O5661">
        <v>1</v>
      </c>
      <c r="P5661">
        <v>1.07</v>
      </c>
      <c r="Q5661">
        <v>0</v>
      </c>
      <c r="R5661" t="s">
        <v>43</v>
      </c>
      <c r="S5661" s="16">
        <v>7190.4000000000005</v>
      </c>
      <c r="T5661" s="16">
        <v>0</v>
      </c>
      <c r="U5661" s="16">
        <v>0</v>
      </c>
      <c r="V5661" s="16">
        <v>0</v>
      </c>
      <c r="W5661" s="16">
        <v>7420</v>
      </c>
      <c r="X5661" s="16">
        <v>-229.59999999999945</v>
      </c>
    </row>
    <row r="5662" spans="1:24" x14ac:dyDescent="0.25">
      <c r="A5662" s="4" t="s">
        <v>5471</v>
      </c>
      <c r="B5662" t="s">
        <v>177</v>
      </c>
      <c r="C5662" s="13" t="s">
        <v>35</v>
      </c>
      <c r="D5662" s="14">
        <v>284</v>
      </c>
      <c r="E5662" t="s">
        <v>178</v>
      </c>
      <c r="F5662" t="s">
        <v>37</v>
      </c>
      <c r="G5662" t="s">
        <v>179</v>
      </c>
      <c r="H5662" t="s">
        <v>39</v>
      </c>
      <c r="I5662" t="s">
        <v>76</v>
      </c>
      <c r="J5662" t="s">
        <v>46</v>
      </c>
      <c r="K5662">
        <v>129</v>
      </c>
      <c r="L5662" t="s">
        <v>53</v>
      </c>
      <c r="M5662" s="9">
        <v>24</v>
      </c>
      <c r="N5662" s="10">
        <v>384.61538461538464</v>
      </c>
      <c r="O5662">
        <v>1</v>
      </c>
      <c r="P5662">
        <v>0.98</v>
      </c>
      <c r="Q5662">
        <v>0</v>
      </c>
      <c r="R5662" t="s">
        <v>43</v>
      </c>
      <c r="S5662" s="16">
        <v>3034.08</v>
      </c>
      <c r="T5662" s="16">
        <v>384.61538461538464</v>
      </c>
      <c r="U5662" s="16">
        <v>500</v>
      </c>
      <c r="V5662" s="16">
        <v>0</v>
      </c>
      <c r="W5662" s="16">
        <v>0</v>
      </c>
      <c r="X5662" s="16">
        <v>2149.4646153846152</v>
      </c>
    </row>
    <row r="5663" spans="1:24" x14ac:dyDescent="0.25">
      <c r="A5663" s="4" t="s">
        <v>5471</v>
      </c>
      <c r="B5663" t="s">
        <v>180</v>
      </c>
      <c r="C5663" s="13" t="s">
        <v>92</v>
      </c>
      <c r="D5663" s="14">
        <v>297</v>
      </c>
      <c r="E5663" t="s">
        <v>181</v>
      </c>
      <c r="F5663" t="s">
        <v>28</v>
      </c>
      <c r="G5663" t="s">
        <v>182</v>
      </c>
      <c r="H5663" t="s">
        <v>30</v>
      </c>
      <c r="I5663" t="s">
        <v>76</v>
      </c>
      <c r="J5663" t="s">
        <v>32</v>
      </c>
      <c r="K5663">
        <v>162</v>
      </c>
      <c r="L5663" t="s">
        <v>95</v>
      </c>
      <c r="M5663" s="9">
        <v>60</v>
      </c>
      <c r="N5663" s="10">
        <v>74</v>
      </c>
      <c r="O5663">
        <v>1</v>
      </c>
      <c r="P5663">
        <v>0.9</v>
      </c>
      <c r="Q5663">
        <v>0</v>
      </c>
      <c r="R5663" t="s">
        <v>43</v>
      </c>
      <c r="S5663" s="16">
        <v>8640</v>
      </c>
      <c r="T5663" s="16">
        <v>0</v>
      </c>
      <c r="U5663" s="16">
        <v>500</v>
      </c>
      <c r="V5663" s="16">
        <v>10</v>
      </c>
      <c r="W5663" s="16">
        <v>11988</v>
      </c>
      <c r="X5663" s="16">
        <v>-3858</v>
      </c>
    </row>
    <row r="5664" spans="1:24" x14ac:dyDescent="0.25">
      <c r="A5664" s="4" t="s">
        <v>5471</v>
      </c>
      <c r="B5664" t="s">
        <v>183</v>
      </c>
      <c r="C5664" s="13" t="s">
        <v>92</v>
      </c>
      <c r="D5664" s="14">
        <v>276</v>
      </c>
      <c r="E5664" t="s">
        <v>152</v>
      </c>
      <c r="F5664" t="s">
        <v>37</v>
      </c>
      <c r="G5664" t="s">
        <v>153</v>
      </c>
      <c r="H5664" t="s">
        <v>39</v>
      </c>
      <c r="I5664" t="s">
        <v>52</v>
      </c>
      <c r="J5664" t="s">
        <v>46</v>
      </c>
      <c r="K5664">
        <v>102</v>
      </c>
      <c r="L5664" t="s">
        <v>99</v>
      </c>
      <c r="M5664" s="9">
        <v>40</v>
      </c>
      <c r="N5664" s="10">
        <v>41</v>
      </c>
      <c r="O5664">
        <v>1.1000000000000001</v>
      </c>
      <c r="P5664">
        <v>1.1200000000000001</v>
      </c>
      <c r="Q5664">
        <v>0</v>
      </c>
      <c r="R5664" t="s">
        <v>43</v>
      </c>
      <c r="S5664" s="16">
        <v>5026.5600000000004</v>
      </c>
      <c r="T5664" s="16">
        <v>0</v>
      </c>
      <c r="U5664" s="16">
        <v>0</v>
      </c>
      <c r="V5664" s="16">
        <v>10</v>
      </c>
      <c r="W5664" s="16">
        <v>4182</v>
      </c>
      <c r="X5664" s="16">
        <v>834.5600000000004</v>
      </c>
    </row>
    <row r="5665" spans="1:24" x14ac:dyDescent="0.25">
      <c r="A5665" s="4" t="s">
        <v>5471</v>
      </c>
      <c r="B5665" t="s">
        <v>184</v>
      </c>
      <c r="C5665" s="13" t="s">
        <v>78</v>
      </c>
      <c r="D5665" s="14">
        <v>205</v>
      </c>
      <c r="E5665" t="s">
        <v>185</v>
      </c>
      <c r="F5665" t="s">
        <v>37</v>
      </c>
      <c r="G5665" t="s">
        <v>137</v>
      </c>
      <c r="H5665" t="s">
        <v>39</v>
      </c>
      <c r="I5665" t="s">
        <v>76</v>
      </c>
      <c r="J5665" t="s">
        <v>46</v>
      </c>
      <c r="K5665">
        <v>166</v>
      </c>
      <c r="L5665" t="s">
        <v>82</v>
      </c>
      <c r="M5665" s="9">
        <v>40</v>
      </c>
      <c r="N5665" s="10">
        <v>1230.7692307692307</v>
      </c>
      <c r="O5665">
        <v>1</v>
      </c>
      <c r="P5665">
        <v>1</v>
      </c>
      <c r="Q5665">
        <v>0</v>
      </c>
      <c r="R5665" t="s">
        <v>43</v>
      </c>
      <c r="S5665" s="16">
        <v>6640</v>
      </c>
      <c r="T5665" s="16">
        <v>1230.7692307692307</v>
      </c>
      <c r="U5665" s="16">
        <v>1000</v>
      </c>
      <c r="V5665" s="16">
        <v>0</v>
      </c>
      <c r="W5665" s="16">
        <v>0</v>
      </c>
      <c r="X5665" s="16">
        <v>4409.2307692307695</v>
      </c>
    </row>
    <row r="5666" spans="1:24" x14ac:dyDescent="0.25">
      <c r="A5666" s="4" t="s">
        <v>5471</v>
      </c>
      <c r="B5666" t="s">
        <v>186</v>
      </c>
      <c r="C5666" s="13" t="s">
        <v>78</v>
      </c>
      <c r="D5666" s="14">
        <v>197</v>
      </c>
      <c r="E5666" t="s">
        <v>187</v>
      </c>
      <c r="F5666" t="s">
        <v>37</v>
      </c>
      <c r="G5666" t="s">
        <v>89</v>
      </c>
      <c r="H5666" t="s">
        <v>39</v>
      </c>
      <c r="I5666" t="s">
        <v>31</v>
      </c>
      <c r="J5666" t="s">
        <v>32</v>
      </c>
      <c r="K5666">
        <v>83</v>
      </c>
      <c r="L5666" t="s">
        <v>121</v>
      </c>
      <c r="M5666" s="9">
        <v>65</v>
      </c>
      <c r="N5666" s="10">
        <v>7500</v>
      </c>
      <c r="O5666">
        <v>1.2</v>
      </c>
      <c r="P5666">
        <v>0.99</v>
      </c>
      <c r="Q5666">
        <v>0</v>
      </c>
      <c r="R5666" t="s">
        <v>43</v>
      </c>
      <c r="S5666" s="16">
        <v>6409.26</v>
      </c>
      <c r="T5666" s="16">
        <v>7500</v>
      </c>
      <c r="U5666" s="16">
        <v>200</v>
      </c>
      <c r="V5666" s="16">
        <v>10</v>
      </c>
      <c r="W5666" s="16">
        <v>0</v>
      </c>
      <c r="X5666" s="16">
        <v>-1300.7399999999998</v>
      </c>
    </row>
    <row r="5667" spans="1:24" x14ac:dyDescent="0.25">
      <c r="A5667" s="4" t="s">
        <v>5471</v>
      </c>
      <c r="B5667" t="s">
        <v>188</v>
      </c>
      <c r="C5667" s="13" t="s">
        <v>26</v>
      </c>
      <c r="D5667" s="14">
        <v>159</v>
      </c>
      <c r="E5667" t="s">
        <v>189</v>
      </c>
      <c r="F5667" t="s">
        <v>37</v>
      </c>
      <c r="G5667" t="s">
        <v>190</v>
      </c>
      <c r="H5667" t="s">
        <v>81</v>
      </c>
      <c r="I5667" t="s">
        <v>40</v>
      </c>
      <c r="J5667" t="s">
        <v>46</v>
      </c>
      <c r="K5667">
        <v>161</v>
      </c>
      <c r="L5667" t="s">
        <v>90</v>
      </c>
      <c r="M5667" s="9">
        <v>35</v>
      </c>
      <c r="N5667" s="10">
        <v>923.07692307692309</v>
      </c>
      <c r="O5667">
        <v>0.8</v>
      </c>
      <c r="P5667">
        <v>0.95</v>
      </c>
      <c r="Q5667">
        <v>0</v>
      </c>
      <c r="R5667" t="s">
        <v>43</v>
      </c>
      <c r="S5667" s="16">
        <v>4282.5999999999995</v>
      </c>
      <c r="T5667" s="16">
        <v>923.07692307692309</v>
      </c>
      <c r="U5667" s="16">
        <v>500</v>
      </c>
      <c r="V5667" s="16">
        <v>500</v>
      </c>
      <c r="W5667" s="16">
        <v>0</v>
      </c>
      <c r="X5667" s="16">
        <v>2359.5230769230766</v>
      </c>
    </row>
    <row r="5668" spans="1:24" x14ac:dyDescent="0.25">
      <c r="A5668" s="4" t="s">
        <v>5471</v>
      </c>
      <c r="B5668" t="s">
        <v>191</v>
      </c>
      <c r="C5668" s="13" t="s">
        <v>78</v>
      </c>
      <c r="D5668" s="14">
        <v>103</v>
      </c>
      <c r="E5668" t="s">
        <v>192</v>
      </c>
      <c r="F5668" t="s">
        <v>37</v>
      </c>
      <c r="G5668" t="s">
        <v>98</v>
      </c>
      <c r="H5668" t="s">
        <v>81</v>
      </c>
      <c r="I5668" t="s">
        <v>31</v>
      </c>
      <c r="J5668" t="s">
        <v>46</v>
      </c>
      <c r="K5668">
        <v>167</v>
      </c>
      <c r="L5668" t="s">
        <v>82</v>
      </c>
      <c r="M5668" s="9">
        <v>40</v>
      </c>
      <c r="N5668" s="10">
        <v>1230.7692307692307</v>
      </c>
      <c r="O5668">
        <v>1.2</v>
      </c>
      <c r="P5668">
        <v>1.03</v>
      </c>
      <c r="Q5668">
        <v>0</v>
      </c>
      <c r="R5668" t="s">
        <v>43</v>
      </c>
      <c r="S5668" s="16">
        <v>8256.48</v>
      </c>
      <c r="T5668" s="16">
        <v>1230.7692307692307</v>
      </c>
      <c r="U5668" s="16">
        <v>0</v>
      </c>
      <c r="V5668" s="16">
        <v>50</v>
      </c>
      <c r="W5668" s="16">
        <v>0</v>
      </c>
      <c r="X5668" s="16">
        <v>6975.7107692307691</v>
      </c>
    </row>
    <row r="5669" spans="1:24" x14ac:dyDescent="0.25">
      <c r="A5669" s="4" t="s">
        <v>5471</v>
      </c>
      <c r="B5669" t="s">
        <v>193</v>
      </c>
      <c r="C5669" s="13" t="s">
        <v>78</v>
      </c>
      <c r="D5669" s="14">
        <v>66</v>
      </c>
      <c r="E5669" t="s">
        <v>194</v>
      </c>
      <c r="F5669" t="s">
        <v>37</v>
      </c>
      <c r="G5669" t="s">
        <v>195</v>
      </c>
      <c r="H5669" t="s">
        <v>39</v>
      </c>
      <c r="I5669" t="s">
        <v>52</v>
      </c>
      <c r="J5669" t="s">
        <v>46</v>
      </c>
      <c r="K5669">
        <v>168</v>
      </c>
      <c r="L5669" t="s">
        <v>82</v>
      </c>
      <c r="M5669" s="9">
        <v>40</v>
      </c>
      <c r="N5669" s="10">
        <v>1230.7692307692307</v>
      </c>
      <c r="O5669">
        <v>1.1000000000000001</v>
      </c>
      <c r="P5669">
        <v>0.88</v>
      </c>
      <c r="Q5669">
        <v>0</v>
      </c>
      <c r="R5669" t="s">
        <v>43</v>
      </c>
      <c r="S5669" s="16">
        <v>6504.9600000000009</v>
      </c>
      <c r="T5669" s="16">
        <v>1230.7692307692307</v>
      </c>
      <c r="U5669" s="16">
        <v>1000</v>
      </c>
      <c r="V5669" s="16">
        <v>500</v>
      </c>
      <c r="W5669" s="16">
        <v>0</v>
      </c>
      <c r="X5669" s="16">
        <v>3774.1907692307705</v>
      </c>
    </row>
    <row r="5670" spans="1:24" x14ac:dyDescent="0.25">
      <c r="A5670" s="4" t="s">
        <v>5471</v>
      </c>
      <c r="B5670" t="s">
        <v>196</v>
      </c>
      <c r="C5670" s="13" t="s">
        <v>26</v>
      </c>
      <c r="D5670" s="14">
        <v>219</v>
      </c>
      <c r="E5670" t="s">
        <v>197</v>
      </c>
      <c r="F5670" t="s">
        <v>28</v>
      </c>
      <c r="G5670" t="s">
        <v>198</v>
      </c>
      <c r="H5670" t="s">
        <v>39</v>
      </c>
      <c r="I5670" t="s">
        <v>86</v>
      </c>
      <c r="J5670" t="s">
        <v>32</v>
      </c>
      <c r="K5670">
        <v>161</v>
      </c>
      <c r="L5670" t="s">
        <v>33</v>
      </c>
      <c r="M5670" s="9">
        <v>60</v>
      </c>
      <c r="N5670" s="10">
        <v>6250</v>
      </c>
      <c r="O5670">
        <v>0.9</v>
      </c>
      <c r="P5670">
        <v>0.87</v>
      </c>
      <c r="Q5670">
        <v>0</v>
      </c>
      <c r="R5670" t="s">
        <v>43</v>
      </c>
      <c r="S5670" s="16">
        <v>7516.8</v>
      </c>
      <c r="T5670" s="16">
        <v>6250</v>
      </c>
      <c r="U5670" s="16">
        <v>0</v>
      </c>
      <c r="V5670" s="16">
        <v>0</v>
      </c>
      <c r="W5670" s="16">
        <v>0</v>
      </c>
      <c r="X5670" s="16">
        <v>1266.8000000000002</v>
      </c>
    </row>
    <row r="5671" spans="1:24" x14ac:dyDescent="0.25">
      <c r="A5671" s="4" t="s">
        <v>5471</v>
      </c>
      <c r="B5671" t="s">
        <v>199</v>
      </c>
      <c r="C5671" s="13" t="s">
        <v>92</v>
      </c>
      <c r="D5671" s="14">
        <v>69</v>
      </c>
      <c r="E5671" t="s">
        <v>200</v>
      </c>
      <c r="F5671" t="s">
        <v>28</v>
      </c>
      <c r="G5671" t="s">
        <v>201</v>
      </c>
      <c r="H5671" t="s">
        <v>39</v>
      </c>
      <c r="I5671" t="s">
        <v>52</v>
      </c>
      <c r="J5671" t="s">
        <v>32</v>
      </c>
      <c r="K5671">
        <v>162</v>
      </c>
      <c r="L5671" t="s">
        <v>95</v>
      </c>
      <c r="M5671" s="9">
        <v>65</v>
      </c>
      <c r="N5671" s="10">
        <v>71</v>
      </c>
      <c r="O5671">
        <v>1.1000000000000001</v>
      </c>
      <c r="P5671">
        <v>1.1299999999999999</v>
      </c>
      <c r="Q5671">
        <v>0</v>
      </c>
      <c r="R5671" t="s">
        <v>43</v>
      </c>
      <c r="S5671" s="16">
        <v>12927.2</v>
      </c>
      <c r="T5671" s="16">
        <v>0</v>
      </c>
      <c r="U5671" s="16">
        <v>500</v>
      </c>
      <c r="V5671" s="16">
        <v>50</v>
      </c>
      <c r="W5671" s="16">
        <v>11502</v>
      </c>
      <c r="X5671" s="16">
        <v>875.20000000000073</v>
      </c>
    </row>
    <row r="5672" spans="1:24" x14ac:dyDescent="0.25">
      <c r="A5672" s="4" t="s">
        <v>5471</v>
      </c>
      <c r="B5672" t="s">
        <v>202</v>
      </c>
      <c r="C5672" s="13" t="s">
        <v>78</v>
      </c>
      <c r="D5672" s="14">
        <v>235</v>
      </c>
      <c r="E5672" t="s">
        <v>203</v>
      </c>
      <c r="F5672" t="s">
        <v>37</v>
      </c>
      <c r="G5672" t="s">
        <v>164</v>
      </c>
      <c r="H5672" t="s">
        <v>51</v>
      </c>
      <c r="I5672" t="s">
        <v>76</v>
      </c>
      <c r="J5672" t="s">
        <v>46</v>
      </c>
      <c r="K5672">
        <v>164</v>
      </c>
      <c r="L5672" t="s">
        <v>82</v>
      </c>
      <c r="M5672" s="9">
        <v>40</v>
      </c>
      <c r="N5672" s="10">
        <v>1230.7692307692307</v>
      </c>
      <c r="O5672">
        <v>1</v>
      </c>
      <c r="P5672">
        <v>1.01</v>
      </c>
      <c r="Q5672">
        <v>0</v>
      </c>
      <c r="R5672" t="s">
        <v>43</v>
      </c>
      <c r="S5672" s="16">
        <v>6625.6</v>
      </c>
      <c r="T5672" s="16">
        <v>1230.7692307692307</v>
      </c>
      <c r="U5672" s="16">
        <v>0</v>
      </c>
      <c r="V5672" s="16">
        <v>50</v>
      </c>
      <c r="W5672" s="16">
        <v>0</v>
      </c>
      <c r="X5672" s="16">
        <v>5344.8307692307699</v>
      </c>
    </row>
    <row r="5673" spans="1:24" x14ac:dyDescent="0.25">
      <c r="A5673" s="4" t="s">
        <v>5471</v>
      </c>
      <c r="B5673" t="s">
        <v>204</v>
      </c>
      <c r="C5673" s="13" t="s">
        <v>78</v>
      </c>
      <c r="D5673" s="14">
        <v>255</v>
      </c>
      <c r="E5673" t="s">
        <v>205</v>
      </c>
      <c r="F5673" t="s">
        <v>37</v>
      </c>
      <c r="G5673" t="s">
        <v>124</v>
      </c>
      <c r="H5673" t="s">
        <v>51</v>
      </c>
      <c r="I5673" t="s">
        <v>86</v>
      </c>
      <c r="J5673" t="s">
        <v>46</v>
      </c>
      <c r="K5673">
        <v>0</v>
      </c>
      <c r="L5673" t="s">
        <v>82</v>
      </c>
      <c r="M5673" s="9">
        <v>40</v>
      </c>
      <c r="N5673" s="10">
        <v>1230.7692307692307</v>
      </c>
      <c r="O5673">
        <v>0.9</v>
      </c>
      <c r="P5673">
        <v>1.17</v>
      </c>
      <c r="Q5673">
        <v>0</v>
      </c>
      <c r="R5673" t="s">
        <v>43</v>
      </c>
      <c r="S5673" s="16">
        <v>0</v>
      </c>
      <c r="T5673" s="16">
        <v>0</v>
      </c>
      <c r="U5673" s="16">
        <v>1000</v>
      </c>
      <c r="V5673" s="16">
        <v>10</v>
      </c>
      <c r="W5673" s="16">
        <v>0</v>
      </c>
      <c r="X5673" s="16">
        <v>-1010</v>
      </c>
    </row>
    <row r="5674" spans="1:24" x14ac:dyDescent="0.25">
      <c r="A5674" s="4" t="s">
        <v>5471</v>
      </c>
      <c r="B5674" t="s">
        <v>206</v>
      </c>
      <c r="C5674" s="13" t="s">
        <v>135</v>
      </c>
      <c r="D5674" s="14">
        <v>73</v>
      </c>
      <c r="E5674" t="s">
        <v>207</v>
      </c>
      <c r="F5674" t="s">
        <v>28</v>
      </c>
      <c r="G5674" t="s">
        <v>208</v>
      </c>
      <c r="H5674" t="s">
        <v>39</v>
      </c>
      <c r="I5674" t="s">
        <v>31</v>
      </c>
      <c r="J5674" t="s">
        <v>32</v>
      </c>
      <c r="K5674">
        <v>163</v>
      </c>
      <c r="L5674" t="s">
        <v>209</v>
      </c>
      <c r="M5674" s="9">
        <v>90</v>
      </c>
      <c r="N5674" s="10">
        <v>9166.6666666666661</v>
      </c>
      <c r="O5674">
        <v>1.2</v>
      </c>
      <c r="P5674">
        <v>0.99</v>
      </c>
      <c r="Q5674">
        <v>0</v>
      </c>
      <c r="R5674" t="s">
        <v>43</v>
      </c>
      <c r="S5674" s="16">
        <v>17107.2</v>
      </c>
      <c r="T5674" s="16">
        <v>9166.6666666666661</v>
      </c>
      <c r="U5674" s="16">
        <v>0</v>
      </c>
      <c r="V5674" s="16">
        <v>50</v>
      </c>
      <c r="W5674" s="16">
        <v>0</v>
      </c>
      <c r="X5674" s="16">
        <v>7890.5333333333347</v>
      </c>
    </row>
    <row r="5675" spans="1:24" x14ac:dyDescent="0.25">
      <c r="A5675" s="4" t="s">
        <v>5471</v>
      </c>
      <c r="B5675" t="s">
        <v>210</v>
      </c>
      <c r="C5675" s="13" t="s">
        <v>35</v>
      </c>
      <c r="D5675" s="14">
        <v>278</v>
      </c>
      <c r="E5675" t="s">
        <v>211</v>
      </c>
      <c r="F5675" t="s">
        <v>37</v>
      </c>
      <c r="G5675" t="s">
        <v>153</v>
      </c>
      <c r="H5675" t="s">
        <v>39</v>
      </c>
      <c r="I5675" t="s">
        <v>40</v>
      </c>
      <c r="J5675" t="s">
        <v>32</v>
      </c>
      <c r="K5675">
        <v>164</v>
      </c>
      <c r="L5675" t="s">
        <v>41</v>
      </c>
      <c r="M5675" s="9">
        <v>48</v>
      </c>
      <c r="N5675" s="10">
        <v>5416.666666666667</v>
      </c>
      <c r="O5675">
        <v>0.8</v>
      </c>
      <c r="P5675">
        <v>1.1200000000000001</v>
      </c>
      <c r="Q5675">
        <v>0</v>
      </c>
      <c r="R5675" t="s">
        <v>43</v>
      </c>
      <c r="S5675" s="16">
        <v>7053.3120000000008</v>
      </c>
      <c r="T5675" s="16">
        <v>5416.666666666667</v>
      </c>
      <c r="U5675" s="16">
        <v>200</v>
      </c>
      <c r="V5675" s="16">
        <v>50</v>
      </c>
      <c r="W5675" s="16">
        <v>0</v>
      </c>
      <c r="X5675" s="16">
        <v>1386.6453333333338</v>
      </c>
    </row>
    <row r="5676" spans="1:24" x14ac:dyDescent="0.25">
      <c r="A5676" s="4" t="s">
        <v>5471</v>
      </c>
      <c r="B5676" t="s">
        <v>212</v>
      </c>
      <c r="C5676" s="13" t="s">
        <v>92</v>
      </c>
      <c r="D5676" s="14">
        <v>57</v>
      </c>
      <c r="E5676" t="s">
        <v>213</v>
      </c>
      <c r="F5676" t="s">
        <v>37</v>
      </c>
      <c r="G5676" t="s">
        <v>214</v>
      </c>
      <c r="H5676" t="s">
        <v>81</v>
      </c>
      <c r="I5676" t="s">
        <v>31</v>
      </c>
      <c r="J5676" t="s">
        <v>32</v>
      </c>
      <c r="K5676">
        <v>160</v>
      </c>
      <c r="L5676" t="s">
        <v>95</v>
      </c>
      <c r="M5676" s="9">
        <v>60</v>
      </c>
      <c r="N5676" s="10">
        <v>75</v>
      </c>
      <c r="O5676">
        <v>1.2</v>
      </c>
      <c r="P5676">
        <v>1.17</v>
      </c>
      <c r="Q5676">
        <v>0</v>
      </c>
      <c r="R5676" t="s">
        <v>43</v>
      </c>
      <c r="S5676" s="16">
        <v>13478.4</v>
      </c>
      <c r="T5676" s="16">
        <v>0</v>
      </c>
      <c r="U5676" s="16">
        <v>0</v>
      </c>
      <c r="V5676" s="16">
        <v>50</v>
      </c>
      <c r="W5676" s="16">
        <v>12000</v>
      </c>
      <c r="X5676" s="16">
        <v>1428.3999999999996</v>
      </c>
    </row>
    <row r="5677" spans="1:24" x14ac:dyDescent="0.25">
      <c r="A5677" s="4" t="s">
        <v>5471</v>
      </c>
      <c r="B5677" t="s">
        <v>215</v>
      </c>
      <c r="C5677" s="13" t="s">
        <v>92</v>
      </c>
      <c r="D5677" s="14">
        <v>223</v>
      </c>
      <c r="E5677" t="s">
        <v>592</v>
      </c>
      <c r="F5677" t="s">
        <v>37</v>
      </c>
      <c r="G5677" t="s">
        <v>198</v>
      </c>
      <c r="H5677" t="s">
        <v>39</v>
      </c>
      <c r="I5677" t="s">
        <v>40</v>
      </c>
      <c r="J5677" t="s">
        <v>46</v>
      </c>
      <c r="K5677">
        <v>162</v>
      </c>
      <c r="L5677" t="s">
        <v>99</v>
      </c>
      <c r="M5677" s="9">
        <v>72</v>
      </c>
      <c r="N5677" s="10">
        <v>74</v>
      </c>
      <c r="O5677">
        <v>0.8</v>
      </c>
      <c r="P5677">
        <v>0.87</v>
      </c>
      <c r="Q5677">
        <v>0</v>
      </c>
      <c r="R5677" t="s">
        <v>43</v>
      </c>
      <c r="S5677" s="16">
        <v>8118.1440000000002</v>
      </c>
      <c r="T5677" s="16">
        <v>0</v>
      </c>
      <c r="U5677" s="16">
        <v>0</v>
      </c>
      <c r="V5677" s="16">
        <v>50</v>
      </c>
      <c r="W5677" s="16">
        <v>11988</v>
      </c>
      <c r="X5677" s="16">
        <v>-3919.8559999999998</v>
      </c>
    </row>
    <row r="5678" spans="1:24" x14ac:dyDescent="0.25">
      <c r="A5678" s="4" t="s">
        <v>5471</v>
      </c>
      <c r="B5678" t="s">
        <v>218</v>
      </c>
      <c r="C5678" s="13" t="s">
        <v>92</v>
      </c>
      <c r="D5678" s="14">
        <v>118</v>
      </c>
      <c r="E5678" t="s">
        <v>219</v>
      </c>
      <c r="F5678" t="s">
        <v>37</v>
      </c>
      <c r="G5678" t="s">
        <v>220</v>
      </c>
      <c r="H5678" t="s">
        <v>81</v>
      </c>
      <c r="I5678" t="s">
        <v>40</v>
      </c>
      <c r="J5678" t="s">
        <v>46</v>
      </c>
      <c r="K5678">
        <v>168</v>
      </c>
      <c r="L5678" t="s">
        <v>99</v>
      </c>
      <c r="M5678" s="9">
        <v>48</v>
      </c>
      <c r="N5678" s="10">
        <v>42</v>
      </c>
      <c r="O5678">
        <v>0.8</v>
      </c>
      <c r="P5678">
        <v>1.1499999999999999</v>
      </c>
      <c r="Q5678">
        <v>0</v>
      </c>
      <c r="R5678" t="s">
        <v>43</v>
      </c>
      <c r="S5678" s="16">
        <v>7418.88</v>
      </c>
      <c r="T5678" s="16">
        <v>0</v>
      </c>
      <c r="U5678" s="16">
        <v>0</v>
      </c>
      <c r="V5678" s="16">
        <v>0</v>
      </c>
      <c r="W5678" s="16">
        <v>7056</v>
      </c>
      <c r="X5678" s="16">
        <v>362.88000000000011</v>
      </c>
    </row>
    <row r="5679" spans="1:24" x14ac:dyDescent="0.25">
      <c r="A5679" s="4" t="s">
        <v>5471</v>
      </c>
      <c r="B5679" t="s">
        <v>221</v>
      </c>
      <c r="C5679" s="13" t="s">
        <v>135</v>
      </c>
      <c r="D5679" s="14">
        <v>281</v>
      </c>
      <c r="E5679" t="s">
        <v>222</v>
      </c>
      <c r="F5679" t="s">
        <v>37</v>
      </c>
      <c r="G5679" t="s">
        <v>179</v>
      </c>
      <c r="H5679" t="s">
        <v>39</v>
      </c>
      <c r="I5679" t="s">
        <v>86</v>
      </c>
      <c r="J5679" t="s">
        <v>32</v>
      </c>
      <c r="K5679">
        <v>0</v>
      </c>
      <c r="L5679" t="s">
        <v>209</v>
      </c>
      <c r="M5679" s="9">
        <v>90</v>
      </c>
      <c r="N5679" s="10">
        <v>9166.6666666666661</v>
      </c>
      <c r="O5679">
        <v>0.9</v>
      </c>
      <c r="P5679">
        <v>0.98</v>
      </c>
      <c r="Q5679">
        <v>0</v>
      </c>
      <c r="R5679" t="s">
        <v>43</v>
      </c>
      <c r="S5679" s="16">
        <v>0</v>
      </c>
      <c r="T5679" s="16">
        <v>0</v>
      </c>
      <c r="U5679" s="16">
        <v>1000</v>
      </c>
      <c r="V5679" s="16">
        <v>10</v>
      </c>
      <c r="W5679" s="16">
        <v>0</v>
      </c>
      <c r="X5679" s="16">
        <v>-1010</v>
      </c>
    </row>
    <row r="5680" spans="1:24" x14ac:dyDescent="0.25">
      <c r="A5680" s="4" t="s">
        <v>5471</v>
      </c>
      <c r="B5680" t="s">
        <v>223</v>
      </c>
      <c r="C5680" s="13" t="s">
        <v>35</v>
      </c>
      <c r="D5680" s="14">
        <v>122</v>
      </c>
      <c r="E5680" t="s">
        <v>224</v>
      </c>
      <c r="F5680" t="s">
        <v>37</v>
      </c>
      <c r="G5680" t="s">
        <v>225</v>
      </c>
      <c r="H5680" t="s">
        <v>60</v>
      </c>
      <c r="I5680" t="s">
        <v>40</v>
      </c>
      <c r="J5680" t="s">
        <v>46</v>
      </c>
      <c r="K5680">
        <v>107</v>
      </c>
      <c r="L5680" t="s">
        <v>53</v>
      </c>
      <c r="M5680" s="9">
        <v>24</v>
      </c>
      <c r="N5680" s="10">
        <v>384.61538461538464</v>
      </c>
      <c r="O5680">
        <v>0.8</v>
      </c>
      <c r="P5680">
        <v>1.05</v>
      </c>
      <c r="Q5680">
        <v>0</v>
      </c>
      <c r="R5680" t="s">
        <v>43</v>
      </c>
      <c r="S5680" s="16">
        <v>2157.1200000000003</v>
      </c>
      <c r="T5680" s="16">
        <v>384.61538461538464</v>
      </c>
      <c r="U5680" s="16">
        <v>1000</v>
      </c>
      <c r="V5680" s="16">
        <v>250</v>
      </c>
      <c r="W5680" s="16">
        <v>0</v>
      </c>
      <c r="X5680" s="16">
        <v>522.50461538461559</v>
      </c>
    </row>
    <row r="5681" spans="1:24" x14ac:dyDescent="0.25">
      <c r="A5681" s="4" t="s">
        <v>5471</v>
      </c>
      <c r="B5681" t="s">
        <v>226</v>
      </c>
      <c r="C5681" s="13" t="s">
        <v>35</v>
      </c>
      <c r="D5681" s="14">
        <v>87</v>
      </c>
      <c r="E5681" t="s">
        <v>227</v>
      </c>
      <c r="F5681" t="s">
        <v>37</v>
      </c>
      <c r="G5681" t="s">
        <v>228</v>
      </c>
      <c r="H5681" t="s">
        <v>64</v>
      </c>
      <c r="I5681" t="s">
        <v>40</v>
      </c>
      <c r="J5681" t="s">
        <v>46</v>
      </c>
      <c r="K5681">
        <v>165</v>
      </c>
      <c r="L5681" t="s">
        <v>53</v>
      </c>
      <c r="M5681" s="9">
        <v>24</v>
      </c>
      <c r="N5681" s="10">
        <v>384.61538461538464</v>
      </c>
      <c r="O5681">
        <v>0.8</v>
      </c>
      <c r="P5681">
        <v>0.88</v>
      </c>
      <c r="Q5681">
        <v>1</v>
      </c>
      <c r="R5681" t="s">
        <v>43</v>
      </c>
      <c r="S5681" s="16">
        <v>0</v>
      </c>
      <c r="T5681" s="16">
        <v>384.61538461538464</v>
      </c>
      <c r="U5681" s="16">
        <v>200</v>
      </c>
      <c r="V5681" s="16">
        <v>50</v>
      </c>
      <c r="W5681" s="16">
        <v>0</v>
      </c>
      <c r="X5681" s="16">
        <v>-634.61538461538464</v>
      </c>
    </row>
    <row r="5682" spans="1:24" x14ac:dyDescent="0.25">
      <c r="A5682" s="4" t="s">
        <v>5471</v>
      </c>
      <c r="B5682" t="s">
        <v>229</v>
      </c>
      <c r="C5682" s="13" t="s">
        <v>43</v>
      </c>
      <c r="D5682" s="14">
        <v>137</v>
      </c>
      <c r="E5682" t="s">
        <v>553</v>
      </c>
      <c r="F5682" t="s">
        <v>28</v>
      </c>
      <c r="G5682" t="s">
        <v>370</v>
      </c>
      <c r="H5682" t="s">
        <v>39</v>
      </c>
      <c r="I5682" t="s">
        <v>76</v>
      </c>
      <c r="J5682" t="s">
        <v>46</v>
      </c>
      <c r="K5682">
        <v>161</v>
      </c>
      <c r="L5682" t="s">
        <v>47</v>
      </c>
      <c r="M5682" s="9">
        <v>30</v>
      </c>
      <c r="N5682" s="10">
        <v>615.38461538461536</v>
      </c>
      <c r="O5682">
        <v>1</v>
      </c>
      <c r="P5682">
        <v>0.81</v>
      </c>
      <c r="Q5682">
        <v>0</v>
      </c>
      <c r="R5682" t="s">
        <v>43</v>
      </c>
      <c r="S5682" s="16">
        <v>3888.0000000000005</v>
      </c>
      <c r="T5682" s="16">
        <v>615.38461538461536</v>
      </c>
      <c r="U5682" s="16">
        <v>0</v>
      </c>
      <c r="V5682" s="16">
        <v>0</v>
      </c>
      <c r="W5682" s="16">
        <v>0</v>
      </c>
      <c r="X5682" s="16">
        <v>3272.6153846153852</v>
      </c>
    </row>
    <row r="5683" spans="1:24" x14ac:dyDescent="0.25">
      <c r="A5683" s="4" t="s">
        <v>5471</v>
      </c>
      <c r="B5683" t="s">
        <v>232</v>
      </c>
      <c r="C5683" s="13" t="s">
        <v>35</v>
      </c>
      <c r="D5683" s="14">
        <v>294</v>
      </c>
      <c r="E5683" t="s">
        <v>233</v>
      </c>
      <c r="F5683" t="s">
        <v>37</v>
      </c>
      <c r="G5683" t="s">
        <v>234</v>
      </c>
      <c r="H5683" t="s">
        <v>60</v>
      </c>
      <c r="I5683" t="s">
        <v>76</v>
      </c>
      <c r="J5683" t="s">
        <v>46</v>
      </c>
      <c r="K5683">
        <v>0</v>
      </c>
      <c r="L5683" t="s">
        <v>53</v>
      </c>
      <c r="M5683" s="9">
        <v>24</v>
      </c>
      <c r="N5683" s="10">
        <v>384.61538461538464</v>
      </c>
      <c r="O5683">
        <v>1</v>
      </c>
      <c r="P5683">
        <v>1.19</v>
      </c>
      <c r="Q5683">
        <v>0</v>
      </c>
      <c r="R5683" t="s">
        <v>43</v>
      </c>
      <c r="S5683" s="16">
        <v>0</v>
      </c>
      <c r="T5683" s="16">
        <v>0</v>
      </c>
      <c r="U5683" s="16">
        <v>1000</v>
      </c>
      <c r="V5683" s="16">
        <v>250</v>
      </c>
      <c r="W5683" s="16">
        <v>0</v>
      </c>
      <c r="X5683" s="16">
        <v>-1250</v>
      </c>
    </row>
    <row r="5684" spans="1:24" x14ac:dyDescent="0.25">
      <c r="A5684" s="4" t="s">
        <v>5471</v>
      </c>
      <c r="B5684" t="s">
        <v>235</v>
      </c>
      <c r="C5684" s="13" t="s">
        <v>78</v>
      </c>
      <c r="D5684" s="14">
        <v>9</v>
      </c>
      <c r="E5684" t="s">
        <v>236</v>
      </c>
      <c r="F5684" t="s">
        <v>37</v>
      </c>
      <c r="G5684" t="s">
        <v>237</v>
      </c>
      <c r="H5684" t="s">
        <v>30</v>
      </c>
      <c r="I5684" t="s">
        <v>86</v>
      </c>
      <c r="J5684" t="s">
        <v>46</v>
      </c>
      <c r="K5684">
        <v>162</v>
      </c>
      <c r="L5684" t="s">
        <v>82</v>
      </c>
      <c r="M5684" s="9">
        <v>40</v>
      </c>
      <c r="N5684" s="10">
        <v>1230.7692307692307</v>
      </c>
      <c r="O5684">
        <v>0.9</v>
      </c>
      <c r="P5684">
        <v>1.1399999999999999</v>
      </c>
      <c r="Q5684">
        <v>0</v>
      </c>
      <c r="R5684" t="s">
        <v>43</v>
      </c>
      <c r="S5684" s="16">
        <v>6648.48</v>
      </c>
      <c r="T5684" s="16">
        <v>1230.7692307692307</v>
      </c>
      <c r="U5684" s="16">
        <v>500</v>
      </c>
      <c r="V5684" s="16">
        <v>0</v>
      </c>
      <c r="W5684" s="16">
        <v>0</v>
      </c>
      <c r="X5684" s="16">
        <v>4917.7107692307691</v>
      </c>
    </row>
    <row r="5685" spans="1:24" x14ac:dyDescent="0.25">
      <c r="A5685" s="4" t="s">
        <v>5471</v>
      </c>
      <c r="B5685" t="s">
        <v>238</v>
      </c>
      <c r="C5685" s="13" t="s">
        <v>92</v>
      </c>
      <c r="D5685" s="14">
        <v>199</v>
      </c>
      <c r="E5685" t="s">
        <v>239</v>
      </c>
      <c r="F5685" t="s">
        <v>28</v>
      </c>
      <c r="G5685" t="s">
        <v>89</v>
      </c>
      <c r="H5685" t="s">
        <v>39</v>
      </c>
      <c r="I5685" t="s">
        <v>76</v>
      </c>
      <c r="J5685" t="s">
        <v>46</v>
      </c>
      <c r="K5685">
        <v>163</v>
      </c>
      <c r="L5685" t="s">
        <v>99</v>
      </c>
      <c r="M5685" s="9">
        <v>60</v>
      </c>
      <c r="N5685" s="10">
        <v>76</v>
      </c>
      <c r="O5685">
        <v>1</v>
      </c>
      <c r="P5685">
        <v>0.99</v>
      </c>
      <c r="Q5685">
        <v>0</v>
      </c>
      <c r="R5685" t="s">
        <v>43</v>
      </c>
      <c r="S5685" s="16">
        <v>9504</v>
      </c>
      <c r="T5685" s="16">
        <v>0</v>
      </c>
      <c r="U5685" s="16">
        <v>0</v>
      </c>
      <c r="V5685" s="16">
        <v>500</v>
      </c>
      <c r="W5685" s="16">
        <v>12388</v>
      </c>
      <c r="X5685" s="16">
        <v>-3384</v>
      </c>
    </row>
    <row r="5686" spans="1:24" x14ac:dyDescent="0.25">
      <c r="A5686" s="4" t="s">
        <v>5471</v>
      </c>
      <c r="B5686" t="s">
        <v>240</v>
      </c>
      <c r="C5686" s="13" t="s">
        <v>92</v>
      </c>
      <c r="D5686" s="14">
        <v>251</v>
      </c>
      <c r="E5686" t="s">
        <v>241</v>
      </c>
      <c r="F5686" t="s">
        <v>28</v>
      </c>
      <c r="G5686" t="s">
        <v>242</v>
      </c>
      <c r="H5686" t="s">
        <v>81</v>
      </c>
      <c r="I5686" t="s">
        <v>40</v>
      </c>
      <c r="J5686" t="s">
        <v>46</v>
      </c>
      <c r="K5686">
        <v>0</v>
      </c>
      <c r="L5686" t="s">
        <v>99</v>
      </c>
      <c r="M5686" s="9">
        <v>48</v>
      </c>
      <c r="N5686" s="10">
        <v>48</v>
      </c>
      <c r="O5686">
        <v>0.8</v>
      </c>
      <c r="P5686">
        <v>0.93</v>
      </c>
      <c r="Q5686">
        <v>0</v>
      </c>
      <c r="R5686" t="s">
        <v>43</v>
      </c>
      <c r="S5686" s="16">
        <v>5713.92</v>
      </c>
      <c r="T5686" s="16">
        <v>0</v>
      </c>
      <c r="U5686" s="16">
        <v>200</v>
      </c>
      <c r="V5686" s="16">
        <v>10</v>
      </c>
      <c r="W5686" s="16">
        <v>0</v>
      </c>
      <c r="X5686" s="16">
        <v>5503.92</v>
      </c>
    </row>
    <row r="5687" spans="1:24" x14ac:dyDescent="0.25">
      <c r="A5687" s="4" t="s">
        <v>5471</v>
      </c>
      <c r="B5687" t="s">
        <v>243</v>
      </c>
      <c r="C5687" s="13" t="s">
        <v>43</v>
      </c>
      <c r="D5687" s="14">
        <v>27</v>
      </c>
      <c r="E5687" t="s">
        <v>244</v>
      </c>
      <c r="F5687" t="s">
        <v>28</v>
      </c>
      <c r="G5687" t="s">
        <v>245</v>
      </c>
      <c r="H5687" t="s">
        <v>39</v>
      </c>
      <c r="I5687" t="s">
        <v>40</v>
      </c>
      <c r="J5687" t="s">
        <v>32</v>
      </c>
      <c r="K5687">
        <v>168</v>
      </c>
      <c r="L5687" t="s">
        <v>117</v>
      </c>
      <c r="M5687" s="9">
        <v>54</v>
      </c>
      <c r="N5687" s="10">
        <v>5666.666666666667</v>
      </c>
      <c r="O5687">
        <v>0.8</v>
      </c>
      <c r="P5687">
        <v>1.0900000000000001</v>
      </c>
      <c r="Q5687">
        <v>0</v>
      </c>
      <c r="R5687" t="s">
        <v>43</v>
      </c>
      <c r="S5687" s="16">
        <v>7534.0800000000008</v>
      </c>
      <c r="T5687" s="16">
        <v>5666.666666666667</v>
      </c>
      <c r="U5687" s="16">
        <v>0</v>
      </c>
      <c r="V5687" s="16">
        <v>0</v>
      </c>
      <c r="W5687" s="16">
        <v>0</v>
      </c>
      <c r="X5687" s="16">
        <v>1867.4133333333339</v>
      </c>
    </row>
    <row r="5688" spans="1:24" x14ac:dyDescent="0.25">
      <c r="A5688" s="4" t="s">
        <v>5471</v>
      </c>
      <c r="B5688" t="s">
        <v>246</v>
      </c>
      <c r="C5688" s="13" t="s">
        <v>66</v>
      </c>
      <c r="D5688" s="14">
        <v>241</v>
      </c>
      <c r="E5688" t="s">
        <v>247</v>
      </c>
      <c r="F5688" t="s">
        <v>37</v>
      </c>
      <c r="G5688" t="s">
        <v>248</v>
      </c>
      <c r="H5688" t="s">
        <v>51</v>
      </c>
      <c r="I5688" t="s">
        <v>40</v>
      </c>
      <c r="J5688" t="s">
        <v>32</v>
      </c>
      <c r="K5688">
        <v>165</v>
      </c>
      <c r="L5688" t="s">
        <v>296</v>
      </c>
      <c r="M5688" s="9">
        <v>72</v>
      </c>
      <c r="N5688" s="10">
        <v>8333.3333333333339</v>
      </c>
      <c r="O5688">
        <v>0.8</v>
      </c>
      <c r="P5688">
        <v>0.82</v>
      </c>
      <c r="Q5688">
        <v>0</v>
      </c>
      <c r="R5688" t="s">
        <v>43</v>
      </c>
      <c r="S5688" s="16">
        <v>7793.28</v>
      </c>
      <c r="T5688" s="16">
        <v>8333.3333333333339</v>
      </c>
      <c r="U5688" s="16">
        <v>1000</v>
      </c>
      <c r="V5688" s="16">
        <v>500</v>
      </c>
      <c r="W5688" s="16">
        <v>0</v>
      </c>
      <c r="X5688" s="16">
        <v>-2040.0533333333342</v>
      </c>
    </row>
    <row r="5689" spans="1:24" x14ac:dyDescent="0.25">
      <c r="A5689" s="4" t="s">
        <v>5471</v>
      </c>
      <c r="B5689" t="s">
        <v>249</v>
      </c>
      <c r="C5689" s="13" t="s">
        <v>43</v>
      </c>
      <c r="D5689" s="14">
        <v>86</v>
      </c>
      <c r="E5689" t="s">
        <v>250</v>
      </c>
      <c r="F5689" t="s">
        <v>37</v>
      </c>
      <c r="G5689" t="s">
        <v>228</v>
      </c>
      <c r="H5689" t="s">
        <v>64</v>
      </c>
      <c r="I5689" t="s">
        <v>76</v>
      </c>
      <c r="J5689" t="s">
        <v>46</v>
      </c>
      <c r="K5689">
        <v>163</v>
      </c>
      <c r="L5689" t="s">
        <v>47</v>
      </c>
      <c r="M5689" s="9">
        <v>30</v>
      </c>
      <c r="N5689" s="10">
        <v>615.38461538461536</v>
      </c>
      <c r="O5689">
        <v>1</v>
      </c>
      <c r="P5689">
        <v>0.88</v>
      </c>
      <c r="Q5689">
        <v>0</v>
      </c>
      <c r="R5689" t="s">
        <v>43</v>
      </c>
      <c r="S5689" s="16">
        <v>4303.2</v>
      </c>
      <c r="T5689" s="16">
        <v>615.38461538461536</v>
      </c>
      <c r="U5689" s="16">
        <v>0</v>
      </c>
      <c r="V5689" s="16">
        <v>50</v>
      </c>
      <c r="W5689" s="16">
        <v>0</v>
      </c>
      <c r="X5689" s="16">
        <v>3637.8153846153846</v>
      </c>
    </row>
    <row r="5690" spans="1:24" x14ac:dyDescent="0.25">
      <c r="A5690" s="4" t="s">
        <v>5471</v>
      </c>
      <c r="B5690" t="s">
        <v>251</v>
      </c>
      <c r="C5690" s="13" t="s">
        <v>35</v>
      </c>
      <c r="D5690" s="14">
        <v>129</v>
      </c>
      <c r="E5690" t="s">
        <v>252</v>
      </c>
      <c r="F5690" t="s">
        <v>28</v>
      </c>
      <c r="G5690" t="s">
        <v>130</v>
      </c>
      <c r="H5690" t="s">
        <v>51</v>
      </c>
      <c r="I5690" t="s">
        <v>40</v>
      </c>
      <c r="J5690" t="s">
        <v>32</v>
      </c>
      <c r="K5690">
        <v>165</v>
      </c>
      <c r="L5690" t="s">
        <v>41</v>
      </c>
      <c r="M5690" s="9">
        <v>48</v>
      </c>
      <c r="N5690" s="10">
        <v>5416.666666666667</v>
      </c>
      <c r="O5690">
        <v>0.8</v>
      </c>
      <c r="P5690">
        <v>0.95</v>
      </c>
      <c r="Q5690">
        <v>0</v>
      </c>
      <c r="R5690" t="s">
        <v>43</v>
      </c>
      <c r="S5690" s="16">
        <v>5836.7999999999993</v>
      </c>
      <c r="T5690" s="16">
        <v>5416.666666666667</v>
      </c>
      <c r="U5690" s="16">
        <v>500</v>
      </c>
      <c r="V5690" s="16">
        <v>500</v>
      </c>
      <c r="W5690" s="16">
        <v>0</v>
      </c>
      <c r="X5690" s="16">
        <v>-579.8666666666677</v>
      </c>
    </row>
    <row r="5691" spans="1:24" x14ac:dyDescent="0.25">
      <c r="A5691" s="4" t="s">
        <v>5471</v>
      </c>
      <c r="B5691" t="s">
        <v>253</v>
      </c>
      <c r="C5691" s="13" t="s">
        <v>78</v>
      </c>
      <c r="D5691" s="14">
        <v>119</v>
      </c>
      <c r="E5691" t="s">
        <v>254</v>
      </c>
      <c r="F5691" t="s">
        <v>28</v>
      </c>
      <c r="G5691" t="s">
        <v>255</v>
      </c>
      <c r="H5691" t="s">
        <v>60</v>
      </c>
      <c r="I5691" t="s">
        <v>52</v>
      </c>
      <c r="J5691" t="s">
        <v>46</v>
      </c>
      <c r="K5691">
        <v>160</v>
      </c>
      <c r="L5691" t="s">
        <v>82</v>
      </c>
      <c r="M5691" s="9">
        <v>40</v>
      </c>
      <c r="N5691" s="10">
        <v>1230.7692307692307</v>
      </c>
      <c r="O5691">
        <v>1.1000000000000001</v>
      </c>
      <c r="P5691">
        <v>0.84</v>
      </c>
      <c r="Q5691">
        <v>0</v>
      </c>
      <c r="R5691" t="s">
        <v>43</v>
      </c>
      <c r="S5691" s="16">
        <v>5913.6</v>
      </c>
      <c r="T5691" s="16">
        <v>1230.7692307692307</v>
      </c>
      <c r="U5691" s="16">
        <v>0</v>
      </c>
      <c r="V5691" s="16">
        <v>0</v>
      </c>
      <c r="W5691" s="16">
        <v>0</v>
      </c>
      <c r="X5691" s="16">
        <v>4682.8307692307699</v>
      </c>
    </row>
    <row r="5692" spans="1:24" x14ac:dyDescent="0.25">
      <c r="A5692" s="4" t="s">
        <v>5471</v>
      </c>
      <c r="B5692" t="s">
        <v>256</v>
      </c>
      <c r="C5692" s="13" t="s">
        <v>92</v>
      </c>
      <c r="D5692" s="14">
        <v>167</v>
      </c>
      <c r="E5692" t="s">
        <v>257</v>
      </c>
      <c r="F5692" t="s">
        <v>37</v>
      </c>
      <c r="G5692" t="s">
        <v>56</v>
      </c>
      <c r="H5692" t="s">
        <v>51</v>
      </c>
      <c r="I5692" t="s">
        <v>86</v>
      </c>
      <c r="J5692" t="s">
        <v>46</v>
      </c>
      <c r="K5692">
        <v>0</v>
      </c>
      <c r="L5692" t="s">
        <v>99</v>
      </c>
      <c r="M5692" s="9">
        <v>40</v>
      </c>
      <c r="N5692" s="10">
        <v>43</v>
      </c>
      <c r="O5692">
        <v>0.9</v>
      </c>
      <c r="P5692">
        <v>1.05</v>
      </c>
      <c r="Q5692">
        <v>0</v>
      </c>
      <c r="R5692" t="s">
        <v>43</v>
      </c>
      <c r="S5692" s="16">
        <v>0</v>
      </c>
      <c r="T5692" s="16">
        <v>0</v>
      </c>
      <c r="U5692" s="16">
        <v>750</v>
      </c>
      <c r="V5692" s="16">
        <v>50</v>
      </c>
      <c r="W5692" s="16">
        <v>0</v>
      </c>
      <c r="X5692" s="16">
        <v>-800</v>
      </c>
    </row>
    <row r="5693" spans="1:24" x14ac:dyDescent="0.25">
      <c r="A5693" s="4" t="s">
        <v>5471</v>
      </c>
      <c r="B5693" t="s">
        <v>258</v>
      </c>
      <c r="C5693" s="13" t="s">
        <v>26</v>
      </c>
      <c r="D5693" s="14">
        <v>218</v>
      </c>
      <c r="E5693" t="s">
        <v>259</v>
      </c>
      <c r="F5693" t="s">
        <v>37</v>
      </c>
      <c r="G5693" t="s">
        <v>260</v>
      </c>
      <c r="H5693" t="s">
        <v>51</v>
      </c>
      <c r="I5693" t="s">
        <v>40</v>
      </c>
      <c r="J5693" t="s">
        <v>46</v>
      </c>
      <c r="K5693">
        <v>162</v>
      </c>
      <c r="L5693" t="s">
        <v>90</v>
      </c>
      <c r="M5693" s="9">
        <v>35</v>
      </c>
      <c r="N5693" s="10">
        <v>923.07692307692309</v>
      </c>
      <c r="O5693">
        <v>0.8</v>
      </c>
      <c r="P5693">
        <v>0.97</v>
      </c>
      <c r="Q5693">
        <v>0</v>
      </c>
      <c r="R5693" t="s">
        <v>43</v>
      </c>
      <c r="S5693" s="16">
        <v>4399.92</v>
      </c>
      <c r="T5693" s="16">
        <v>923.07692307692309</v>
      </c>
      <c r="U5693" s="16">
        <v>500</v>
      </c>
      <c r="V5693" s="16">
        <v>100</v>
      </c>
      <c r="W5693" s="16">
        <v>0</v>
      </c>
      <c r="X5693" s="16">
        <v>2876.8430769230772</v>
      </c>
    </row>
    <row r="5694" spans="1:24" x14ac:dyDescent="0.25">
      <c r="A5694" s="4" t="s">
        <v>5471</v>
      </c>
      <c r="B5694" t="s">
        <v>261</v>
      </c>
      <c r="C5694" s="13" t="s">
        <v>35</v>
      </c>
      <c r="D5694" s="14">
        <v>165</v>
      </c>
      <c r="E5694" t="s">
        <v>262</v>
      </c>
      <c r="F5694" t="s">
        <v>28</v>
      </c>
      <c r="G5694" t="s">
        <v>263</v>
      </c>
      <c r="H5694" t="s">
        <v>81</v>
      </c>
      <c r="I5694" t="s">
        <v>76</v>
      </c>
      <c r="J5694" t="s">
        <v>32</v>
      </c>
      <c r="K5694">
        <v>168</v>
      </c>
      <c r="L5694" t="s">
        <v>41</v>
      </c>
      <c r="M5694" s="9">
        <v>48</v>
      </c>
      <c r="N5694" s="10">
        <v>5416.666666666667</v>
      </c>
      <c r="O5694">
        <v>1</v>
      </c>
      <c r="P5694">
        <v>1.1100000000000001</v>
      </c>
      <c r="Q5694">
        <v>0</v>
      </c>
      <c r="R5694" t="s">
        <v>43</v>
      </c>
      <c r="S5694" s="16">
        <v>8524.8000000000011</v>
      </c>
      <c r="T5694" s="16">
        <v>5416.666666666667</v>
      </c>
      <c r="U5694" s="16">
        <v>200</v>
      </c>
      <c r="V5694" s="16">
        <v>0</v>
      </c>
      <c r="W5694" s="16">
        <v>0</v>
      </c>
      <c r="X5694" s="16">
        <v>2908.1333333333341</v>
      </c>
    </row>
    <row r="5695" spans="1:24" x14ac:dyDescent="0.25">
      <c r="A5695" s="4" t="s">
        <v>5471</v>
      </c>
      <c r="B5695" t="s">
        <v>264</v>
      </c>
      <c r="C5695" s="13" t="s">
        <v>78</v>
      </c>
      <c r="D5695" s="14">
        <v>279</v>
      </c>
      <c r="E5695" t="s">
        <v>265</v>
      </c>
      <c r="F5695" t="s">
        <v>37</v>
      </c>
      <c r="G5695" t="s">
        <v>266</v>
      </c>
      <c r="H5695" t="s">
        <v>39</v>
      </c>
      <c r="I5695" t="s">
        <v>76</v>
      </c>
      <c r="J5695" t="s">
        <v>32</v>
      </c>
      <c r="K5695">
        <v>0</v>
      </c>
      <c r="L5695" t="s">
        <v>121</v>
      </c>
      <c r="M5695" s="9">
        <v>65</v>
      </c>
      <c r="N5695" s="10">
        <v>7500</v>
      </c>
      <c r="O5695">
        <v>1</v>
      </c>
      <c r="P5695">
        <v>0.81</v>
      </c>
      <c r="Q5695">
        <v>0</v>
      </c>
      <c r="R5695" t="s">
        <v>43</v>
      </c>
      <c r="S5695" s="16">
        <v>0</v>
      </c>
      <c r="T5695" s="16">
        <v>0</v>
      </c>
      <c r="U5695" s="16">
        <v>500</v>
      </c>
      <c r="V5695" s="16">
        <v>0</v>
      </c>
      <c r="W5695" s="16">
        <v>0</v>
      </c>
      <c r="X5695" s="16">
        <v>-500</v>
      </c>
    </row>
    <row r="5696" spans="1:24" x14ac:dyDescent="0.25">
      <c r="A5696" s="4" t="s">
        <v>5471</v>
      </c>
      <c r="B5696" t="s">
        <v>267</v>
      </c>
      <c r="C5696" s="13" t="s">
        <v>35</v>
      </c>
      <c r="D5696" s="14">
        <v>201</v>
      </c>
      <c r="E5696" t="s">
        <v>268</v>
      </c>
      <c r="F5696" t="s">
        <v>37</v>
      </c>
      <c r="G5696" t="s">
        <v>269</v>
      </c>
      <c r="H5696" t="s">
        <v>60</v>
      </c>
      <c r="I5696" t="s">
        <v>40</v>
      </c>
      <c r="J5696" t="s">
        <v>46</v>
      </c>
      <c r="K5696">
        <v>116</v>
      </c>
      <c r="L5696" t="s">
        <v>53</v>
      </c>
      <c r="M5696" s="9">
        <v>24</v>
      </c>
      <c r="N5696" s="10">
        <v>384.61538461538464</v>
      </c>
      <c r="O5696">
        <v>0.8</v>
      </c>
      <c r="P5696">
        <v>1.06</v>
      </c>
      <c r="Q5696">
        <v>0</v>
      </c>
      <c r="R5696" t="s">
        <v>43</v>
      </c>
      <c r="S5696" s="16">
        <v>2360.8320000000003</v>
      </c>
      <c r="T5696" s="16">
        <v>384.61538461538464</v>
      </c>
      <c r="U5696" s="16">
        <v>200</v>
      </c>
      <c r="V5696" s="16">
        <v>250</v>
      </c>
      <c r="W5696" s="16">
        <v>0</v>
      </c>
      <c r="X5696" s="16">
        <v>1526.2166153846156</v>
      </c>
    </row>
    <row r="5697" spans="1:24" x14ac:dyDescent="0.25">
      <c r="A5697" s="4" t="s">
        <v>5471</v>
      </c>
      <c r="B5697" t="s">
        <v>270</v>
      </c>
      <c r="C5697" s="13" t="s">
        <v>135</v>
      </c>
      <c r="D5697" s="14">
        <v>155</v>
      </c>
      <c r="E5697" t="s">
        <v>271</v>
      </c>
      <c r="F5697" t="s">
        <v>37</v>
      </c>
      <c r="G5697" t="s">
        <v>272</v>
      </c>
      <c r="H5697" t="s">
        <v>64</v>
      </c>
      <c r="I5697" t="s">
        <v>76</v>
      </c>
      <c r="J5697" t="s">
        <v>32</v>
      </c>
      <c r="K5697">
        <v>161</v>
      </c>
      <c r="L5697" t="s">
        <v>209</v>
      </c>
      <c r="M5697" s="9">
        <v>90</v>
      </c>
      <c r="N5697" s="10">
        <v>9166.6666666666661</v>
      </c>
      <c r="O5697">
        <v>1</v>
      </c>
      <c r="P5697">
        <v>0.82</v>
      </c>
      <c r="Q5697">
        <v>0</v>
      </c>
      <c r="R5697" t="s">
        <v>43</v>
      </c>
      <c r="S5697" s="16">
        <v>11881.8</v>
      </c>
      <c r="T5697" s="16">
        <v>9166.6666666666661</v>
      </c>
      <c r="U5697" s="16">
        <v>500</v>
      </c>
      <c r="V5697" s="16">
        <v>50</v>
      </c>
      <c r="W5697" s="16">
        <v>0</v>
      </c>
      <c r="X5697" s="16">
        <v>2165.1333333333332</v>
      </c>
    </row>
    <row r="5698" spans="1:24" x14ac:dyDescent="0.25">
      <c r="A5698" s="4" t="s">
        <v>5471</v>
      </c>
      <c r="B5698" t="s">
        <v>273</v>
      </c>
      <c r="C5698" s="13" t="s">
        <v>35</v>
      </c>
      <c r="D5698" s="14">
        <v>33</v>
      </c>
      <c r="E5698" t="s">
        <v>753</v>
      </c>
      <c r="F5698" t="s">
        <v>37</v>
      </c>
      <c r="G5698" t="s">
        <v>231</v>
      </c>
      <c r="H5698" t="s">
        <v>60</v>
      </c>
      <c r="I5698" t="s">
        <v>31</v>
      </c>
      <c r="J5698" t="s">
        <v>32</v>
      </c>
      <c r="K5698">
        <v>164</v>
      </c>
      <c r="L5698" t="s">
        <v>41</v>
      </c>
      <c r="M5698" s="9">
        <v>48</v>
      </c>
      <c r="N5698" s="10">
        <v>5416.666666666667</v>
      </c>
      <c r="O5698">
        <v>1.2</v>
      </c>
      <c r="P5698">
        <v>1.1200000000000001</v>
      </c>
      <c r="Q5698">
        <v>0</v>
      </c>
      <c r="R5698" t="s">
        <v>43</v>
      </c>
      <c r="S5698" s="16">
        <v>10579.968000000001</v>
      </c>
      <c r="T5698" s="16">
        <v>5416.666666666667</v>
      </c>
      <c r="U5698" s="16">
        <v>500</v>
      </c>
      <c r="V5698" s="16">
        <v>100</v>
      </c>
      <c r="W5698" s="16">
        <v>0</v>
      </c>
      <c r="X5698" s="16">
        <v>4563.3013333333338</v>
      </c>
    </row>
    <row r="5699" spans="1:24" x14ac:dyDescent="0.25">
      <c r="A5699" s="4" t="s">
        <v>5471</v>
      </c>
      <c r="B5699" t="s">
        <v>276</v>
      </c>
      <c r="C5699" s="13" t="s">
        <v>92</v>
      </c>
      <c r="D5699" s="14">
        <v>138</v>
      </c>
      <c r="E5699" t="s">
        <v>369</v>
      </c>
      <c r="F5699" t="s">
        <v>37</v>
      </c>
      <c r="G5699" t="s">
        <v>370</v>
      </c>
      <c r="H5699" t="s">
        <v>39</v>
      </c>
      <c r="I5699" t="s">
        <v>40</v>
      </c>
      <c r="J5699" t="s">
        <v>46</v>
      </c>
      <c r="K5699">
        <v>130</v>
      </c>
      <c r="L5699" t="s">
        <v>99</v>
      </c>
      <c r="M5699" s="9">
        <v>40</v>
      </c>
      <c r="N5699" s="10">
        <v>52</v>
      </c>
      <c r="O5699">
        <v>0.8</v>
      </c>
      <c r="P5699">
        <v>0.81</v>
      </c>
      <c r="Q5699">
        <v>0</v>
      </c>
      <c r="R5699" t="s">
        <v>43</v>
      </c>
      <c r="S5699" s="16">
        <v>3369.6000000000004</v>
      </c>
      <c r="T5699" s="16">
        <v>0</v>
      </c>
      <c r="U5699" s="16">
        <v>750</v>
      </c>
      <c r="V5699" s="16">
        <v>50</v>
      </c>
      <c r="W5699" s="16">
        <v>6760</v>
      </c>
      <c r="X5699" s="16">
        <v>-4190.3999999999996</v>
      </c>
    </row>
    <row r="5700" spans="1:24" x14ac:dyDescent="0.25">
      <c r="A5700" s="4" t="s">
        <v>5471</v>
      </c>
      <c r="B5700" t="s">
        <v>279</v>
      </c>
      <c r="C5700" s="13" t="s">
        <v>43</v>
      </c>
      <c r="D5700" s="14">
        <v>48</v>
      </c>
      <c r="E5700" t="s">
        <v>493</v>
      </c>
      <c r="F5700" t="s">
        <v>37</v>
      </c>
      <c r="G5700" t="s">
        <v>318</v>
      </c>
      <c r="H5700" t="s">
        <v>81</v>
      </c>
      <c r="I5700" t="s">
        <v>76</v>
      </c>
      <c r="J5700" t="s">
        <v>32</v>
      </c>
      <c r="K5700">
        <v>160</v>
      </c>
      <c r="L5700" t="s">
        <v>117</v>
      </c>
      <c r="M5700" s="9">
        <v>54</v>
      </c>
      <c r="N5700" s="10">
        <v>5666.666666666667</v>
      </c>
      <c r="O5700">
        <v>1</v>
      </c>
      <c r="P5700">
        <v>0.97</v>
      </c>
      <c r="Q5700">
        <v>0</v>
      </c>
      <c r="R5700" t="s">
        <v>43</v>
      </c>
      <c r="S5700" s="16">
        <v>8380.7999999999993</v>
      </c>
      <c r="T5700" s="16">
        <v>5666.666666666667</v>
      </c>
      <c r="U5700" s="16">
        <v>0</v>
      </c>
      <c r="V5700" s="16">
        <v>10</v>
      </c>
      <c r="W5700" s="16">
        <v>0</v>
      </c>
      <c r="X5700" s="16">
        <v>2704.1333333333323</v>
      </c>
    </row>
    <row r="5701" spans="1:24" x14ac:dyDescent="0.25">
      <c r="A5701" s="4" t="s">
        <v>5471</v>
      </c>
      <c r="B5701" t="s">
        <v>282</v>
      </c>
      <c r="C5701" s="13" t="s">
        <v>26</v>
      </c>
      <c r="D5701" s="14">
        <v>105</v>
      </c>
      <c r="E5701" t="s">
        <v>150</v>
      </c>
      <c r="F5701" t="s">
        <v>37</v>
      </c>
      <c r="G5701" t="s">
        <v>98</v>
      </c>
      <c r="H5701" t="s">
        <v>81</v>
      </c>
      <c r="I5701" t="s">
        <v>76</v>
      </c>
      <c r="J5701" t="s">
        <v>32</v>
      </c>
      <c r="K5701">
        <v>161</v>
      </c>
      <c r="L5701" t="s">
        <v>33</v>
      </c>
      <c r="M5701" s="9">
        <v>60</v>
      </c>
      <c r="N5701" s="10">
        <v>6250</v>
      </c>
      <c r="O5701">
        <v>1</v>
      </c>
      <c r="P5701">
        <v>1.03</v>
      </c>
      <c r="Q5701">
        <v>0</v>
      </c>
      <c r="R5701" t="s">
        <v>43</v>
      </c>
      <c r="S5701" s="16">
        <v>9949.8000000000011</v>
      </c>
      <c r="T5701" s="16">
        <v>6250</v>
      </c>
      <c r="U5701" s="16">
        <v>200</v>
      </c>
      <c r="V5701" s="16">
        <v>250</v>
      </c>
      <c r="W5701" s="16">
        <v>0</v>
      </c>
      <c r="X5701" s="16">
        <v>3249.8000000000011</v>
      </c>
    </row>
    <row r="5702" spans="1:24" x14ac:dyDescent="0.25">
      <c r="A5702" s="4" t="s">
        <v>5471</v>
      </c>
      <c r="B5702" t="s">
        <v>283</v>
      </c>
      <c r="C5702" s="13" t="s">
        <v>135</v>
      </c>
      <c r="D5702" s="14">
        <v>20</v>
      </c>
      <c r="E5702" t="s">
        <v>284</v>
      </c>
      <c r="F5702" t="s">
        <v>37</v>
      </c>
      <c r="G5702" t="s">
        <v>285</v>
      </c>
      <c r="H5702" t="s">
        <v>30</v>
      </c>
      <c r="I5702" t="s">
        <v>40</v>
      </c>
      <c r="J5702" t="s">
        <v>46</v>
      </c>
      <c r="K5702">
        <v>167</v>
      </c>
      <c r="L5702" t="s">
        <v>138</v>
      </c>
      <c r="M5702" s="9">
        <v>55</v>
      </c>
      <c r="N5702" s="10">
        <v>2307.6923076923076</v>
      </c>
      <c r="O5702">
        <v>0.8</v>
      </c>
      <c r="P5702">
        <v>1.08</v>
      </c>
      <c r="Q5702">
        <v>1</v>
      </c>
      <c r="R5702" t="s">
        <v>43</v>
      </c>
      <c r="S5702" s="16">
        <v>0</v>
      </c>
      <c r="T5702" s="16">
        <v>2307.6923076923076</v>
      </c>
      <c r="U5702" s="16">
        <v>750</v>
      </c>
      <c r="V5702" s="16">
        <v>0</v>
      </c>
      <c r="W5702" s="16">
        <v>0</v>
      </c>
      <c r="X5702" s="16">
        <v>-3057.6923076923076</v>
      </c>
    </row>
    <row r="5703" spans="1:24" x14ac:dyDescent="0.25">
      <c r="A5703" s="4" t="s">
        <v>5471</v>
      </c>
      <c r="B5703" t="s">
        <v>286</v>
      </c>
      <c r="C5703" s="13" t="s">
        <v>78</v>
      </c>
      <c r="D5703" s="14">
        <v>199</v>
      </c>
      <c r="E5703" t="s">
        <v>239</v>
      </c>
      <c r="F5703" t="s">
        <v>28</v>
      </c>
      <c r="G5703" t="s">
        <v>89</v>
      </c>
      <c r="H5703" t="s">
        <v>39</v>
      </c>
      <c r="I5703" t="s">
        <v>76</v>
      </c>
      <c r="J5703" t="s">
        <v>46</v>
      </c>
      <c r="K5703">
        <v>161</v>
      </c>
      <c r="L5703" t="s">
        <v>82</v>
      </c>
      <c r="M5703" s="9">
        <v>40</v>
      </c>
      <c r="N5703" s="10">
        <v>1230.7692307692307</v>
      </c>
      <c r="O5703">
        <v>1</v>
      </c>
      <c r="P5703">
        <v>0.99</v>
      </c>
      <c r="Q5703">
        <v>0</v>
      </c>
      <c r="R5703" t="s">
        <v>43</v>
      </c>
      <c r="S5703" s="16">
        <v>6336</v>
      </c>
      <c r="T5703" s="16">
        <v>1230.7692307692307</v>
      </c>
      <c r="U5703" s="16">
        <v>500</v>
      </c>
      <c r="V5703" s="16">
        <v>0</v>
      </c>
      <c r="W5703" s="16">
        <v>0</v>
      </c>
      <c r="X5703" s="16">
        <v>4605.2307692307695</v>
      </c>
    </row>
    <row r="5704" spans="1:24" x14ac:dyDescent="0.25">
      <c r="A5704" s="4" t="s">
        <v>5471</v>
      </c>
      <c r="B5704" t="s">
        <v>287</v>
      </c>
      <c r="C5704" s="13" t="s">
        <v>43</v>
      </c>
      <c r="D5704" s="14">
        <v>106</v>
      </c>
      <c r="E5704" t="s">
        <v>288</v>
      </c>
      <c r="F5704" t="s">
        <v>37</v>
      </c>
      <c r="G5704" t="s">
        <v>98</v>
      </c>
      <c r="H5704" t="s">
        <v>81</v>
      </c>
      <c r="I5704" t="s">
        <v>40</v>
      </c>
      <c r="J5704" t="s">
        <v>46</v>
      </c>
      <c r="K5704">
        <v>162</v>
      </c>
      <c r="L5704" t="s">
        <v>47</v>
      </c>
      <c r="M5704" s="9">
        <v>30</v>
      </c>
      <c r="N5704" s="10">
        <v>615.38461538461536</v>
      </c>
      <c r="O5704">
        <v>0.8</v>
      </c>
      <c r="P5704">
        <v>1.03</v>
      </c>
      <c r="Q5704">
        <v>0</v>
      </c>
      <c r="R5704" t="s">
        <v>43</v>
      </c>
      <c r="S5704" s="16">
        <v>4004.6400000000003</v>
      </c>
      <c r="T5704" s="16">
        <v>615.38461538461536</v>
      </c>
      <c r="U5704" s="16">
        <v>500</v>
      </c>
      <c r="V5704" s="16">
        <v>0</v>
      </c>
      <c r="W5704" s="16">
        <v>0</v>
      </c>
      <c r="X5704" s="16">
        <v>2889.2553846153851</v>
      </c>
    </row>
    <row r="5705" spans="1:24" x14ac:dyDescent="0.25">
      <c r="A5705" s="4" t="s">
        <v>5471</v>
      </c>
      <c r="B5705" t="s">
        <v>289</v>
      </c>
      <c r="C5705" s="13" t="s">
        <v>26</v>
      </c>
      <c r="D5705" s="14">
        <v>226</v>
      </c>
      <c r="E5705" t="s">
        <v>290</v>
      </c>
      <c r="F5705" t="s">
        <v>37</v>
      </c>
      <c r="G5705" t="s">
        <v>291</v>
      </c>
      <c r="H5705" t="s">
        <v>51</v>
      </c>
      <c r="I5705" t="s">
        <v>52</v>
      </c>
      <c r="J5705" t="s">
        <v>46</v>
      </c>
      <c r="K5705">
        <v>163</v>
      </c>
      <c r="L5705" t="s">
        <v>90</v>
      </c>
      <c r="M5705" s="9">
        <v>35</v>
      </c>
      <c r="N5705" s="10">
        <v>923.07692307692309</v>
      </c>
      <c r="O5705">
        <v>1.1000000000000001</v>
      </c>
      <c r="P5705">
        <v>1.1599999999999999</v>
      </c>
      <c r="Q5705">
        <v>0</v>
      </c>
      <c r="R5705" t="s">
        <v>43</v>
      </c>
      <c r="S5705" s="16">
        <v>7279.5800000000008</v>
      </c>
      <c r="T5705" s="16">
        <v>923.07692307692309</v>
      </c>
      <c r="U5705" s="16">
        <v>0</v>
      </c>
      <c r="V5705" s="16">
        <v>0</v>
      </c>
      <c r="W5705" s="16">
        <v>0</v>
      </c>
      <c r="X5705" s="16">
        <v>6356.503076923078</v>
      </c>
    </row>
    <row r="5706" spans="1:24" x14ac:dyDescent="0.25">
      <c r="A5706" s="4" t="s">
        <v>5471</v>
      </c>
      <c r="B5706" t="s">
        <v>292</v>
      </c>
      <c r="C5706" s="13" t="s">
        <v>26</v>
      </c>
      <c r="D5706" s="14">
        <v>119</v>
      </c>
      <c r="E5706" t="s">
        <v>254</v>
      </c>
      <c r="F5706" t="s">
        <v>28</v>
      </c>
      <c r="G5706" t="s">
        <v>255</v>
      </c>
      <c r="H5706" t="s">
        <v>60</v>
      </c>
      <c r="I5706" t="s">
        <v>52</v>
      </c>
      <c r="J5706" t="s">
        <v>46</v>
      </c>
      <c r="K5706">
        <v>162</v>
      </c>
      <c r="L5706" t="s">
        <v>90</v>
      </c>
      <c r="M5706" s="9">
        <v>35</v>
      </c>
      <c r="N5706" s="10">
        <v>923.07692307692309</v>
      </c>
      <c r="O5706">
        <v>1.1000000000000001</v>
      </c>
      <c r="P5706">
        <v>0.84</v>
      </c>
      <c r="Q5706">
        <v>0</v>
      </c>
      <c r="R5706" t="s">
        <v>43</v>
      </c>
      <c r="S5706" s="16">
        <v>5174.4000000000005</v>
      </c>
      <c r="T5706" s="16">
        <v>923.07692307692309</v>
      </c>
      <c r="U5706" s="16">
        <v>200</v>
      </c>
      <c r="V5706" s="16">
        <v>0</v>
      </c>
      <c r="W5706" s="16">
        <v>0</v>
      </c>
      <c r="X5706" s="16">
        <v>4051.3230769230777</v>
      </c>
    </row>
    <row r="5707" spans="1:24" x14ac:dyDescent="0.25">
      <c r="A5707" s="4" t="s">
        <v>5471</v>
      </c>
      <c r="B5707" t="s">
        <v>293</v>
      </c>
      <c r="C5707" s="13" t="s">
        <v>92</v>
      </c>
      <c r="D5707" s="14">
        <v>107</v>
      </c>
      <c r="E5707" t="s">
        <v>294</v>
      </c>
      <c r="F5707" t="s">
        <v>37</v>
      </c>
      <c r="G5707" t="s">
        <v>63</v>
      </c>
      <c r="H5707" t="s">
        <v>64</v>
      </c>
      <c r="I5707" t="s">
        <v>86</v>
      </c>
      <c r="J5707" t="s">
        <v>46</v>
      </c>
      <c r="K5707">
        <v>160</v>
      </c>
      <c r="L5707" t="s">
        <v>99</v>
      </c>
      <c r="M5707" s="9">
        <v>48</v>
      </c>
      <c r="N5707" s="10">
        <v>47</v>
      </c>
      <c r="O5707">
        <v>0.9</v>
      </c>
      <c r="P5707">
        <v>1.04</v>
      </c>
      <c r="Q5707">
        <v>0</v>
      </c>
      <c r="R5707" t="s">
        <v>43</v>
      </c>
      <c r="S5707" s="16">
        <v>7188.4800000000005</v>
      </c>
      <c r="T5707" s="16">
        <v>0</v>
      </c>
      <c r="U5707" s="16">
        <v>0</v>
      </c>
      <c r="V5707" s="16">
        <v>500</v>
      </c>
      <c r="W5707" s="16">
        <v>7520</v>
      </c>
      <c r="X5707" s="16">
        <v>-831.51999999999953</v>
      </c>
    </row>
    <row r="5708" spans="1:24" x14ac:dyDescent="0.25">
      <c r="A5708" s="4" t="s">
        <v>5471</v>
      </c>
      <c r="B5708" t="s">
        <v>295</v>
      </c>
      <c r="C5708" s="13" t="s">
        <v>66</v>
      </c>
      <c r="D5708" s="14">
        <v>234</v>
      </c>
      <c r="E5708" t="s">
        <v>163</v>
      </c>
      <c r="F5708" t="s">
        <v>28</v>
      </c>
      <c r="G5708" t="s">
        <v>164</v>
      </c>
      <c r="H5708" t="s">
        <v>51</v>
      </c>
      <c r="I5708" t="s">
        <v>52</v>
      </c>
      <c r="J5708" t="s">
        <v>32</v>
      </c>
      <c r="K5708">
        <v>0</v>
      </c>
      <c r="L5708" t="s">
        <v>296</v>
      </c>
      <c r="M5708" s="9">
        <v>72</v>
      </c>
      <c r="N5708" s="10">
        <v>8333.3333333333339</v>
      </c>
      <c r="O5708">
        <v>1.1000000000000001</v>
      </c>
      <c r="P5708">
        <v>1.01</v>
      </c>
      <c r="Q5708">
        <v>0</v>
      </c>
      <c r="R5708" t="s">
        <v>43</v>
      </c>
      <c r="S5708" s="16">
        <v>12798.720000000001</v>
      </c>
      <c r="T5708" s="16">
        <v>0</v>
      </c>
      <c r="U5708" s="16">
        <v>0</v>
      </c>
      <c r="V5708" s="16">
        <v>10</v>
      </c>
      <c r="W5708" s="16">
        <v>0</v>
      </c>
      <c r="X5708" s="16">
        <v>12788.720000000001</v>
      </c>
    </row>
    <row r="5709" spans="1:24" x14ac:dyDescent="0.25">
      <c r="A5709" s="4" t="s">
        <v>5471</v>
      </c>
      <c r="B5709" t="s">
        <v>297</v>
      </c>
      <c r="C5709" s="13" t="s">
        <v>92</v>
      </c>
      <c r="D5709" s="14">
        <v>238</v>
      </c>
      <c r="E5709" t="s">
        <v>870</v>
      </c>
      <c r="F5709" t="s">
        <v>28</v>
      </c>
      <c r="G5709" t="s">
        <v>496</v>
      </c>
      <c r="H5709" t="s">
        <v>51</v>
      </c>
      <c r="I5709" t="s">
        <v>76</v>
      </c>
      <c r="J5709" t="s">
        <v>32</v>
      </c>
      <c r="K5709">
        <v>168</v>
      </c>
      <c r="L5709" t="s">
        <v>95</v>
      </c>
      <c r="M5709" s="9">
        <v>72</v>
      </c>
      <c r="N5709" s="10">
        <v>76</v>
      </c>
      <c r="O5709">
        <v>1</v>
      </c>
      <c r="P5709">
        <v>1</v>
      </c>
      <c r="Q5709">
        <v>0</v>
      </c>
      <c r="R5709" t="s">
        <v>43</v>
      </c>
      <c r="S5709" s="16">
        <v>11520</v>
      </c>
      <c r="T5709" s="16">
        <v>0</v>
      </c>
      <c r="U5709" s="16">
        <v>0</v>
      </c>
      <c r="V5709" s="16">
        <v>250</v>
      </c>
      <c r="W5709" s="16">
        <v>12768</v>
      </c>
      <c r="X5709" s="16">
        <v>-1498</v>
      </c>
    </row>
    <row r="5710" spans="1:24" x14ac:dyDescent="0.25">
      <c r="A5710" s="4" t="s">
        <v>5471</v>
      </c>
      <c r="B5710" t="s">
        <v>299</v>
      </c>
      <c r="C5710" s="13" t="s">
        <v>92</v>
      </c>
      <c r="D5710" s="14">
        <v>299</v>
      </c>
      <c r="E5710" t="s">
        <v>300</v>
      </c>
      <c r="F5710" t="s">
        <v>28</v>
      </c>
      <c r="G5710" t="s">
        <v>301</v>
      </c>
      <c r="H5710" t="s">
        <v>64</v>
      </c>
      <c r="I5710" t="s">
        <v>52</v>
      </c>
      <c r="J5710" t="s">
        <v>46</v>
      </c>
      <c r="K5710">
        <v>167</v>
      </c>
      <c r="L5710" t="s">
        <v>99</v>
      </c>
      <c r="M5710" s="9">
        <v>48</v>
      </c>
      <c r="N5710" s="10">
        <v>42</v>
      </c>
      <c r="O5710">
        <v>1.1000000000000001</v>
      </c>
      <c r="P5710">
        <v>1.17</v>
      </c>
      <c r="Q5710">
        <v>0</v>
      </c>
      <c r="R5710" t="s">
        <v>43</v>
      </c>
      <c r="S5710" s="16">
        <v>9884.16</v>
      </c>
      <c r="T5710" s="16">
        <v>0</v>
      </c>
      <c r="U5710" s="16">
        <v>200</v>
      </c>
      <c r="V5710" s="16">
        <v>10</v>
      </c>
      <c r="W5710" s="16">
        <v>7014</v>
      </c>
      <c r="X5710" s="16">
        <v>2660.16</v>
      </c>
    </row>
    <row r="5711" spans="1:24" x14ac:dyDescent="0.25">
      <c r="A5711" s="4" t="s">
        <v>5471</v>
      </c>
      <c r="B5711" t="s">
        <v>302</v>
      </c>
      <c r="C5711" s="13" t="s">
        <v>43</v>
      </c>
      <c r="D5711" s="14">
        <v>231</v>
      </c>
      <c r="E5711" t="s">
        <v>79</v>
      </c>
      <c r="F5711" t="s">
        <v>37</v>
      </c>
      <c r="G5711" t="s">
        <v>80</v>
      </c>
      <c r="H5711" t="s">
        <v>81</v>
      </c>
      <c r="I5711" t="s">
        <v>40</v>
      </c>
      <c r="J5711" t="s">
        <v>46</v>
      </c>
      <c r="K5711">
        <v>162</v>
      </c>
      <c r="L5711" t="s">
        <v>47</v>
      </c>
      <c r="M5711" s="9">
        <v>30</v>
      </c>
      <c r="N5711" s="10">
        <v>615.38461538461536</v>
      </c>
      <c r="O5711">
        <v>0.8</v>
      </c>
      <c r="P5711">
        <v>1.1599999999999999</v>
      </c>
      <c r="Q5711">
        <v>0</v>
      </c>
      <c r="R5711" t="s">
        <v>43</v>
      </c>
      <c r="S5711" s="16">
        <v>4510.08</v>
      </c>
      <c r="T5711" s="16">
        <v>615.38461538461536</v>
      </c>
      <c r="U5711" s="16">
        <v>200</v>
      </c>
      <c r="V5711" s="16">
        <v>10</v>
      </c>
      <c r="W5711" s="16">
        <v>0</v>
      </c>
      <c r="X5711" s="16">
        <v>3684.6953846153847</v>
      </c>
    </row>
    <row r="5712" spans="1:24" x14ac:dyDescent="0.25">
      <c r="A5712" s="4" t="s">
        <v>5471</v>
      </c>
      <c r="B5712" t="s">
        <v>303</v>
      </c>
      <c r="C5712" s="13" t="s">
        <v>92</v>
      </c>
      <c r="D5712" s="14">
        <v>160</v>
      </c>
      <c r="E5712" t="s">
        <v>304</v>
      </c>
      <c r="F5712" t="s">
        <v>28</v>
      </c>
      <c r="G5712" t="s">
        <v>305</v>
      </c>
      <c r="H5712" t="s">
        <v>64</v>
      </c>
      <c r="I5712" t="s">
        <v>40</v>
      </c>
      <c r="J5712" t="s">
        <v>46</v>
      </c>
      <c r="K5712">
        <v>161</v>
      </c>
      <c r="L5712" t="s">
        <v>99</v>
      </c>
      <c r="M5712" s="9">
        <v>40</v>
      </c>
      <c r="N5712" s="10">
        <v>53</v>
      </c>
      <c r="O5712">
        <v>0.8</v>
      </c>
      <c r="P5712">
        <v>1.02</v>
      </c>
      <c r="Q5712">
        <v>0</v>
      </c>
      <c r="R5712" t="s">
        <v>43</v>
      </c>
      <c r="S5712" s="16">
        <v>5222.3999999999996</v>
      </c>
      <c r="T5712" s="16">
        <v>0</v>
      </c>
      <c r="U5712" s="16">
        <v>200</v>
      </c>
      <c r="V5712" s="16">
        <v>0</v>
      </c>
      <c r="W5712" s="16">
        <v>8533</v>
      </c>
      <c r="X5712" s="16">
        <v>-3510.6000000000004</v>
      </c>
    </row>
    <row r="5713" spans="1:24" x14ac:dyDescent="0.25">
      <c r="A5713" s="4" t="s">
        <v>5471</v>
      </c>
      <c r="B5713" t="s">
        <v>306</v>
      </c>
      <c r="C5713" s="13" t="s">
        <v>43</v>
      </c>
      <c r="D5713" s="14">
        <v>57</v>
      </c>
      <c r="E5713" t="s">
        <v>213</v>
      </c>
      <c r="F5713" t="s">
        <v>37</v>
      </c>
      <c r="G5713" t="s">
        <v>214</v>
      </c>
      <c r="H5713" t="s">
        <v>81</v>
      </c>
      <c r="I5713" t="s">
        <v>31</v>
      </c>
      <c r="J5713" t="s">
        <v>32</v>
      </c>
      <c r="K5713">
        <v>167</v>
      </c>
      <c r="L5713" t="s">
        <v>117</v>
      </c>
      <c r="M5713" s="9">
        <v>54</v>
      </c>
      <c r="N5713" s="10">
        <v>5666.666666666667</v>
      </c>
      <c r="O5713">
        <v>1.2</v>
      </c>
      <c r="P5713">
        <v>1.17</v>
      </c>
      <c r="Q5713">
        <v>0</v>
      </c>
      <c r="R5713" t="s">
        <v>43</v>
      </c>
      <c r="S5713" s="16">
        <v>12661.271999999999</v>
      </c>
      <c r="T5713" s="16">
        <v>5666.666666666667</v>
      </c>
      <c r="U5713" s="16">
        <v>200</v>
      </c>
      <c r="V5713" s="16">
        <v>500</v>
      </c>
      <c r="W5713" s="16">
        <v>0</v>
      </c>
      <c r="X5713" s="16">
        <v>6294.6053333333321</v>
      </c>
    </row>
    <row r="5714" spans="1:24" x14ac:dyDescent="0.25">
      <c r="A5714" s="4" t="s">
        <v>5471</v>
      </c>
      <c r="B5714" t="s">
        <v>307</v>
      </c>
      <c r="C5714" s="13" t="s">
        <v>35</v>
      </c>
      <c r="D5714" s="14">
        <v>4</v>
      </c>
      <c r="E5714" t="s">
        <v>308</v>
      </c>
      <c r="F5714" t="s">
        <v>37</v>
      </c>
      <c r="G5714" t="s">
        <v>309</v>
      </c>
      <c r="H5714" t="s">
        <v>60</v>
      </c>
      <c r="I5714" t="s">
        <v>76</v>
      </c>
      <c r="J5714" t="s">
        <v>46</v>
      </c>
      <c r="K5714">
        <v>165</v>
      </c>
      <c r="L5714" t="s">
        <v>53</v>
      </c>
      <c r="M5714" s="9">
        <v>24</v>
      </c>
      <c r="N5714" s="10">
        <v>384.61538461538464</v>
      </c>
      <c r="O5714">
        <v>1</v>
      </c>
      <c r="P5714">
        <v>0.97</v>
      </c>
      <c r="Q5714">
        <v>0</v>
      </c>
      <c r="R5714" t="s">
        <v>43</v>
      </c>
      <c r="S5714" s="16">
        <v>3841.2</v>
      </c>
      <c r="T5714" s="16">
        <v>384.61538461538464</v>
      </c>
      <c r="U5714" s="16">
        <v>0</v>
      </c>
      <c r="V5714" s="16">
        <v>500</v>
      </c>
      <c r="W5714" s="16">
        <v>0</v>
      </c>
      <c r="X5714" s="16">
        <v>2956.5846153846151</v>
      </c>
    </row>
    <row r="5715" spans="1:24" x14ac:dyDescent="0.25">
      <c r="A5715" s="4" t="s">
        <v>5471</v>
      </c>
      <c r="B5715" t="s">
        <v>310</v>
      </c>
      <c r="C5715" s="13" t="s">
        <v>92</v>
      </c>
      <c r="D5715" s="14">
        <v>141</v>
      </c>
      <c r="E5715" t="s">
        <v>311</v>
      </c>
      <c r="F5715" t="s">
        <v>37</v>
      </c>
      <c r="G5715" t="s">
        <v>312</v>
      </c>
      <c r="H5715" t="s">
        <v>81</v>
      </c>
      <c r="I5715" t="s">
        <v>40</v>
      </c>
      <c r="J5715" t="s">
        <v>46</v>
      </c>
      <c r="K5715">
        <v>164</v>
      </c>
      <c r="L5715" t="s">
        <v>99</v>
      </c>
      <c r="M5715" s="9">
        <v>35</v>
      </c>
      <c r="N5715" s="10">
        <v>55</v>
      </c>
      <c r="O5715">
        <v>0.8</v>
      </c>
      <c r="P5715">
        <v>1.2</v>
      </c>
      <c r="Q5715">
        <v>0</v>
      </c>
      <c r="R5715" t="s">
        <v>43</v>
      </c>
      <c r="S5715" s="16">
        <v>5510.4</v>
      </c>
      <c r="T5715" s="16">
        <v>0</v>
      </c>
      <c r="U5715" s="16">
        <v>200</v>
      </c>
      <c r="V5715" s="16">
        <v>100</v>
      </c>
      <c r="W5715" s="16">
        <v>9020</v>
      </c>
      <c r="X5715" s="16">
        <v>-3809.6000000000004</v>
      </c>
    </row>
    <row r="5716" spans="1:24" x14ac:dyDescent="0.25">
      <c r="A5716" s="4" t="s">
        <v>5471</v>
      </c>
      <c r="B5716" t="s">
        <v>313</v>
      </c>
      <c r="C5716" s="13" t="s">
        <v>92</v>
      </c>
      <c r="D5716" s="14">
        <v>66</v>
      </c>
      <c r="E5716" t="s">
        <v>194</v>
      </c>
      <c r="F5716" t="s">
        <v>37</v>
      </c>
      <c r="G5716" t="s">
        <v>195</v>
      </c>
      <c r="H5716" t="s">
        <v>39</v>
      </c>
      <c r="I5716" t="s">
        <v>52</v>
      </c>
      <c r="J5716" t="s">
        <v>46</v>
      </c>
      <c r="K5716">
        <v>162</v>
      </c>
      <c r="L5716" t="s">
        <v>99</v>
      </c>
      <c r="M5716" s="9">
        <v>40</v>
      </c>
      <c r="N5716" s="10">
        <v>52</v>
      </c>
      <c r="O5716">
        <v>1.1000000000000001</v>
      </c>
      <c r="P5716">
        <v>0.88</v>
      </c>
      <c r="Q5716">
        <v>0</v>
      </c>
      <c r="R5716" t="s">
        <v>43</v>
      </c>
      <c r="S5716" s="16">
        <v>6272.6400000000012</v>
      </c>
      <c r="T5716" s="16">
        <v>0</v>
      </c>
      <c r="U5716" s="16">
        <v>0</v>
      </c>
      <c r="V5716" s="16">
        <v>0</v>
      </c>
      <c r="W5716" s="16">
        <v>8424</v>
      </c>
      <c r="X5716" s="16">
        <v>-2151.3599999999988</v>
      </c>
    </row>
    <row r="5717" spans="1:24" x14ac:dyDescent="0.25">
      <c r="A5717" s="4" t="s">
        <v>5471</v>
      </c>
      <c r="B5717" t="s">
        <v>314</v>
      </c>
      <c r="C5717" s="13" t="s">
        <v>135</v>
      </c>
      <c r="D5717" s="14">
        <v>166</v>
      </c>
      <c r="E5717" t="s">
        <v>315</v>
      </c>
      <c r="F5717" t="s">
        <v>37</v>
      </c>
      <c r="G5717" t="s">
        <v>263</v>
      </c>
      <c r="H5717" t="s">
        <v>81</v>
      </c>
      <c r="I5717" t="s">
        <v>40</v>
      </c>
      <c r="J5717" t="s">
        <v>46</v>
      </c>
      <c r="K5717">
        <v>164</v>
      </c>
      <c r="L5717" t="s">
        <v>138</v>
      </c>
      <c r="M5717" s="9">
        <v>55</v>
      </c>
      <c r="N5717" s="10">
        <v>2307.6923076923076</v>
      </c>
      <c r="O5717">
        <v>0.8</v>
      </c>
      <c r="P5717">
        <v>1.1100000000000001</v>
      </c>
      <c r="Q5717">
        <v>0</v>
      </c>
      <c r="R5717" t="s">
        <v>43</v>
      </c>
      <c r="S5717" s="16">
        <v>8009.7600000000011</v>
      </c>
      <c r="T5717" s="16">
        <v>2307.6923076923076</v>
      </c>
      <c r="U5717" s="16">
        <v>500</v>
      </c>
      <c r="V5717" s="16">
        <v>0</v>
      </c>
      <c r="W5717" s="16">
        <v>0</v>
      </c>
      <c r="X5717" s="16">
        <v>5202.0676923076935</v>
      </c>
    </row>
    <row r="5718" spans="1:24" x14ac:dyDescent="0.25">
      <c r="A5718" s="4" t="s">
        <v>5471</v>
      </c>
      <c r="B5718" t="s">
        <v>316</v>
      </c>
      <c r="C5718" s="13" t="s">
        <v>43</v>
      </c>
      <c r="D5718" s="14">
        <v>49</v>
      </c>
      <c r="E5718" t="s">
        <v>317</v>
      </c>
      <c r="F5718" t="s">
        <v>28</v>
      </c>
      <c r="G5718" t="s">
        <v>318</v>
      </c>
      <c r="H5718" t="s">
        <v>81</v>
      </c>
      <c r="I5718" t="s">
        <v>40</v>
      </c>
      <c r="J5718" t="s">
        <v>46</v>
      </c>
      <c r="K5718">
        <v>0</v>
      </c>
      <c r="L5718" t="s">
        <v>47</v>
      </c>
      <c r="M5718" s="9">
        <v>30</v>
      </c>
      <c r="N5718" s="10">
        <v>615.38461538461536</v>
      </c>
      <c r="O5718">
        <v>0.8</v>
      </c>
      <c r="P5718">
        <v>0.97</v>
      </c>
      <c r="Q5718">
        <v>0</v>
      </c>
      <c r="R5718" t="s">
        <v>43</v>
      </c>
      <c r="S5718" s="16">
        <v>3724.7999999999997</v>
      </c>
      <c r="T5718" s="16">
        <v>0</v>
      </c>
      <c r="U5718" s="16">
        <v>1000</v>
      </c>
      <c r="V5718" s="16">
        <v>0</v>
      </c>
      <c r="W5718" s="16">
        <v>0</v>
      </c>
      <c r="X5718" s="16">
        <v>2724.7999999999997</v>
      </c>
    </row>
    <row r="5719" spans="1:24" x14ac:dyDescent="0.25">
      <c r="A5719" s="4" t="s">
        <v>5471</v>
      </c>
      <c r="B5719" t="s">
        <v>319</v>
      </c>
      <c r="C5719" s="13" t="s">
        <v>35</v>
      </c>
      <c r="D5719" s="14">
        <v>12</v>
      </c>
      <c r="E5719" t="s">
        <v>320</v>
      </c>
      <c r="F5719" t="s">
        <v>37</v>
      </c>
      <c r="G5719" t="s">
        <v>237</v>
      </c>
      <c r="H5719" t="s">
        <v>30</v>
      </c>
      <c r="I5719" t="s">
        <v>76</v>
      </c>
      <c r="J5719" t="s">
        <v>46</v>
      </c>
      <c r="K5719">
        <v>129</v>
      </c>
      <c r="L5719" t="s">
        <v>53</v>
      </c>
      <c r="M5719" s="9">
        <v>24</v>
      </c>
      <c r="N5719" s="10">
        <v>384.61538461538464</v>
      </c>
      <c r="O5719">
        <v>1</v>
      </c>
      <c r="P5719">
        <v>1.1399999999999999</v>
      </c>
      <c r="Q5719">
        <v>0</v>
      </c>
      <c r="R5719" t="s">
        <v>43</v>
      </c>
      <c r="S5719" s="16">
        <v>3529.4399999999996</v>
      </c>
      <c r="T5719" s="16">
        <v>384.61538461538464</v>
      </c>
      <c r="U5719" s="16">
        <v>0</v>
      </c>
      <c r="V5719" s="16">
        <v>500</v>
      </c>
      <c r="W5719" s="16">
        <v>0</v>
      </c>
      <c r="X5719" s="16">
        <v>2644.8246153846148</v>
      </c>
    </row>
    <row r="5720" spans="1:24" x14ac:dyDescent="0.25">
      <c r="A5720" s="4" t="s">
        <v>5471</v>
      </c>
      <c r="B5720" t="s">
        <v>321</v>
      </c>
      <c r="C5720" s="13" t="s">
        <v>35</v>
      </c>
      <c r="D5720" s="14">
        <v>35</v>
      </c>
      <c r="E5720" t="s">
        <v>322</v>
      </c>
      <c r="F5720" t="s">
        <v>37</v>
      </c>
      <c r="G5720" t="s">
        <v>231</v>
      </c>
      <c r="H5720" t="s">
        <v>60</v>
      </c>
      <c r="I5720" t="s">
        <v>76</v>
      </c>
      <c r="J5720" t="s">
        <v>46</v>
      </c>
      <c r="K5720">
        <v>161</v>
      </c>
      <c r="L5720" t="s">
        <v>53</v>
      </c>
      <c r="M5720" s="9">
        <v>24</v>
      </c>
      <c r="N5720" s="10">
        <v>384.61538461538464</v>
      </c>
      <c r="O5720">
        <v>1</v>
      </c>
      <c r="P5720">
        <v>1.1200000000000001</v>
      </c>
      <c r="Q5720">
        <v>0</v>
      </c>
      <c r="R5720" t="s">
        <v>43</v>
      </c>
      <c r="S5720" s="16">
        <v>4327.68</v>
      </c>
      <c r="T5720" s="16">
        <v>384.61538461538464</v>
      </c>
      <c r="U5720" s="16">
        <v>200</v>
      </c>
      <c r="V5720" s="16">
        <v>50</v>
      </c>
      <c r="W5720" s="16">
        <v>0</v>
      </c>
      <c r="X5720" s="16">
        <v>3693.0646153846155</v>
      </c>
    </row>
    <row r="5721" spans="1:24" x14ac:dyDescent="0.25">
      <c r="A5721" s="4" t="s">
        <v>5471</v>
      </c>
      <c r="B5721" t="s">
        <v>323</v>
      </c>
      <c r="C5721" s="13" t="s">
        <v>92</v>
      </c>
      <c r="D5721" s="14">
        <v>205</v>
      </c>
      <c r="E5721" t="s">
        <v>185</v>
      </c>
      <c r="F5721" t="s">
        <v>37</v>
      </c>
      <c r="G5721" t="s">
        <v>137</v>
      </c>
      <c r="H5721" t="s">
        <v>39</v>
      </c>
      <c r="I5721" t="s">
        <v>76</v>
      </c>
      <c r="J5721" t="s">
        <v>46</v>
      </c>
      <c r="K5721">
        <v>0</v>
      </c>
      <c r="L5721" t="s">
        <v>99</v>
      </c>
      <c r="M5721" s="9">
        <v>65</v>
      </c>
      <c r="N5721" s="10">
        <v>72</v>
      </c>
      <c r="O5721">
        <v>1</v>
      </c>
      <c r="P5721">
        <v>1</v>
      </c>
      <c r="Q5721">
        <v>0</v>
      </c>
      <c r="R5721" t="s">
        <v>43</v>
      </c>
      <c r="S5721" s="16">
        <v>0</v>
      </c>
      <c r="T5721" s="16">
        <v>0</v>
      </c>
      <c r="U5721" s="16">
        <v>750</v>
      </c>
      <c r="V5721" s="16">
        <v>50</v>
      </c>
      <c r="W5721" s="16">
        <v>0</v>
      </c>
      <c r="X5721" s="16">
        <v>-800</v>
      </c>
    </row>
    <row r="5722" spans="1:24" x14ac:dyDescent="0.25">
      <c r="A5722" s="4" t="s">
        <v>5471</v>
      </c>
      <c r="B5722" t="s">
        <v>324</v>
      </c>
      <c r="C5722" s="13" t="s">
        <v>35</v>
      </c>
      <c r="D5722" s="14">
        <v>274</v>
      </c>
      <c r="E5722" t="s">
        <v>735</v>
      </c>
      <c r="F5722" t="s">
        <v>37</v>
      </c>
      <c r="G5722" t="s">
        <v>29</v>
      </c>
      <c r="H5722" t="s">
        <v>30</v>
      </c>
      <c r="I5722" t="s">
        <v>40</v>
      </c>
      <c r="J5722" t="s">
        <v>46</v>
      </c>
      <c r="K5722">
        <v>165</v>
      </c>
      <c r="L5722" t="s">
        <v>53</v>
      </c>
      <c r="M5722" s="9">
        <v>24</v>
      </c>
      <c r="N5722" s="10">
        <v>384.61538461538464</v>
      </c>
      <c r="O5722">
        <v>0.8</v>
      </c>
      <c r="P5722">
        <v>1</v>
      </c>
      <c r="Q5722">
        <v>0</v>
      </c>
      <c r="R5722" t="s">
        <v>43</v>
      </c>
      <c r="S5722" s="16">
        <v>3168</v>
      </c>
      <c r="T5722" s="16">
        <v>384.61538461538464</v>
      </c>
      <c r="U5722" s="16">
        <v>0</v>
      </c>
      <c r="V5722" s="16">
        <v>50</v>
      </c>
      <c r="W5722" s="16">
        <v>0</v>
      </c>
      <c r="X5722" s="16">
        <v>2733.3846153846152</v>
      </c>
    </row>
    <row r="5723" spans="1:24" x14ac:dyDescent="0.25">
      <c r="A5723" s="4" t="s">
        <v>5471</v>
      </c>
      <c r="B5723" t="s">
        <v>327</v>
      </c>
      <c r="C5723" s="13" t="s">
        <v>35</v>
      </c>
      <c r="D5723" s="14">
        <v>193</v>
      </c>
      <c r="E5723" t="s">
        <v>328</v>
      </c>
      <c r="F5723" t="s">
        <v>37</v>
      </c>
      <c r="G5723" t="s">
        <v>329</v>
      </c>
      <c r="H5723" t="s">
        <v>60</v>
      </c>
      <c r="I5723" t="s">
        <v>52</v>
      </c>
      <c r="J5723" t="s">
        <v>46</v>
      </c>
      <c r="K5723">
        <v>0</v>
      </c>
      <c r="L5723" t="s">
        <v>53</v>
      </c>
      <c r="M5723" s="9">
        <v>24</v>
      </c>
      <c r="N5723" s="10">
        <v>384.61538461538464</v>
      </c>
      <c r="O5723">
        <v>1.1000000000000001</v>
      </c>
      <c r="P5723">
        <v>1.1200000000000001</v>
      </c>
      <c r="Q5723">
        <v>0</v>
      </c>
      <c r="R5723" t="s">
        <v>43</v>
      </c>
      <c r="S5723" s="16">
        <v>0</v>
      </c>
      <c r="T5723" s="16">
        <v>0</v>
      </c>
      <c r="U5723" s="16">
        <v>0</v>
      </c>
      <c r="V5723" s="16">
        <v>0</v>
      </c>
      <c r="W5723" s="16">
        <v>0</v>
      </c>
      <c r="X5723" s="16">
        <v>0</v>
      </c>
    </row>
    <row r="5724" spans="1:24" x14ac:dyDescent="0.25">
      <c r="A5724" s="4" t="s">
        <v>5471</v>
      </c>
      <c r="B5724" t="s">
        <v>330</v>
      </c>
      <c r="C5724" s="13" t="s">
        <v>43</v>
      </c>
      <c r="D5724" s="14">
        <v>275</v>
      </c>
      <c r="E5724" t="s">
        <v>331</v>
      </c>
      <c r="F5724" t="s">
        <v>37</v>
      </c>
      <c r="G5724" t="s">
        <v>153</v>
      </c>
      <c r="H5724" t="s">
        <v>39</v>
      </c>
      <c r="I5724" t="s">
        <v>31</v>
      </c>
      <c r="J5724" t="s">
        <v>46</v>
      </c>
      <c r="K5724">
        <v>162</v>
      </c>
      <c r="L5724" t="s">
        <v>47</v>
      </c>
      <c r="M5724" s="9">
        <v>30</v>
      </c>
      <c r="N5724" s="10">
        <v>615.38461538461536</v>
      </c>
      <c r="O5724">
        <v>1.2</v>
      </c>
      <c r="P5724">
        <v>1.1200000000000001</v>
      </c>
      <c r="Q5724">
        <v>0</v>
      </c>
      <c r="R5724" t="s">
        <v>43</v>
      </c>
      <c r="S5724" s="16">
        <v>6531.8400000000011</v>
      </c>
      <c r="T5724" s="16">
        <v>615.38461538461536</v>
      </c>
      <c r="U5724" s="16">
        <v>0</v>
      </c>
      <c r="V5724" s="16">
        <v>100</v>
      </c>
      <c r="W5724" s="16">
        <v>0</v>
      </c>
      <c r="X5724" s="16">
        <v>5816.4553846153858</v>
      </c>
    </row>
    <row r="5725" spans="1:24" x14ac:dyDescent="0.25">
      <c r="A5725" s="4" t="s">
        <v>5471</v>
      </c>
      <c r="B5725" t="s">
        <v>332</v>
      </c>
      <c r="C5725" s="13" t="s">
        <v>43</v>
      </c>
      <c r="D5725" s="14">
        <v>305</v>
      </c>
      <c r="E5725" t="s">
        <v>333</v>
      </c>
      <c r="F5725" t="s">
        <v>37</v>
      </c>
      <c r="G5725" t="s">
        <v>334</v>
      </c>
      <c r="H5725" t="s">
        <v>60</v>
      </c>
      <c r="I5725" t="s">
        <v>76</v>
      </c>
      <c r="J5725" t="s">
        <v>46</v>
      </c>
      <c r="K5725">
        <v>160</v>
      </c>
      <c r="L5725" t="s">
        <v>47</v>
      </c>
      <c r="M5725" s="9">
        <v>30</v>
      </c>
      <c r="N5725" s="10">
        <v>615.38461538461536</v>
      </c>
      <c r="O5725">
        <v>1</v>
      </c>
      <c r="P5725">
        <v>0.86</v>
      </c>
      <c r="Q5725">
        <v>0</v>
      </c>
      <c r="R5725" t="s">
        <v>43</v>
      </c>
      <c r="S5725" s="16">
        <v>4128</v>
      </c>
      <c r="T5725" s="16">
        <v>615.38461538461536</v>
      </c>
      <c r="U5725" s="16">
        <v>200</v>
      </c>
      <c r="V5725" s="16">
        <v>500</v>
      </c>
      <c r="W5725" s="16">
        <v>0</v>
      </c>
      <c r="X5725" s="16">
        <v>2812.6153846153848</v>
      </c>
    </row>
    <row r="5726" spans="1:24" x14ac:dyDescent="0.25">
      <c r="A5726" s="4" t="s">
        <v>5471</v>
      </c>
      <c r="B5726" t="s">
        <v>335</v>
      </c>
      <c r="C5726" s="13" t="s">
        <v>43</v>
      </c>
      <c r="D5726" s="14">
        <v>103</v>
      </c>
      <c r="E5726" t="s">
        <v>192</v>
      </c>
      <c r="F5726" t="s">
        <v>37</v>
      </c>
      <c r="G5726" t="s">
        <v>98</v>
      </c>
      <c r="H5726" t="s">
        <v>81</v>
      </c>
      <c r="I5726" t="s">
        <v>31</v>
      </c>
      <c r="J5726" t="s">
        <v>32</v>
      </c>
      <c r="K5726">
        <v>166</v>
      </c>
      <c r="L5726" t="s">
        <v>117</v>
      </c>
      <c r="M5726" s="9">
        <v>54</v>
      </c>
      <c r="N5726" s="10">
        <v>5666.666666666667</v>
      </c>
      <c r="O5726">
        <v>1.2</v>
      </c>
      <c r="P5726">
        <v>1.03</v>
      </c>
      <c r="Q5726">
        <v>0</v>
      </c>
      <c r="R5726" t="s">
        <v>43</v>
      </c>
      <c r="S5726" s="16">
        <v>11079.503999999999</v>
      </c>
      <c r="T5726" s="16">
        <v>5666.666666666667</v>
      </c>
      <c r="U5726" s="16">
        <v>0</v>
      </c>
      <c r="V5726" s="16">
        <v>100</v>
      </c>
      <c r="W5726" s="16">
        <v>0</v>
      </c>
      <c r="X5726" s="16">
        <v>5312.837333333332</v>
      </c>
    </row>
    <row r="5727" spans="1:24" x14ac:dyDescent="0.25">
      <c r="A5727" s="4" t="s">
        <v>5471</v>
      </c>
      <c r="B5727" t="s">
        <v>336</v>
      </c>
      <c r="C5727" s="13" t="s">
        <v>43</v>
      </c>
      <c r="D5727" s="14">
        <v>113</v>
      </c>
      <c r="E5727" t="s">
        <v>337</v>
      </c>
      <c r="F5727" t="s">
        <v>28</v>
      </c>
      <c r="G5727" t="s">
        <v>59</v>
      </c>
      <c r="H5727" t="s">
        <v>60</v>
      </c>
      <c r="I5727" t="s">
        <v>31</v>
      </c>
      <c r="J5727" t="s">
        <v>46</v>
      </c>
      <c r="K5727">
        <v>90</v>
      </c>
      <c r="L5727" t="s">
        <v>47</v>
      </c>
      <c r="M5727" s="9">
        <v>30</v>
      </c>
      <c r="N5727" s="10">
        <v>615.38461538461536</v>
      </c>
      <c r="O5727">
        <v>1.2</v>
      </c>
      <c r="P5727">
        <v>0.9</v>
      </c>
      <c r="Q5727">
        <v>0</v>
      </c>
      <c r="R5727" t="s">
        <v>43</v>
      </c>
      <c r="S5727" s="16">
        <v>5184</v>
      </c>
      <c r="T5727" s="16">
        <v>615.38461538461536</v>
      </c>
      <c r="U5727" s="16">
        <v>500</v>
      </c>
      <c r="V5727" s="16">
        <v>50</v>
      </c>
      <c r="W5727" s="16">
        <v>0</v>
      </c>
      <c r="X5727" s="16">
        <v>4018.6153846153848</v>
      </c>
    </row>
    <row r="5728" spans="1:24" x14ac:dyDescent="0.25">
      <c r="A5728" s="4" t="s">
        <v>5471</v>
      </c>
      <c r="B5728" t="s">
        <v>338</v>
      </c>
      <c r="C5728" s="13" t="s">
        <v>92</v>
      </c>
      <c r="D5728" s="14">
        <v>79</v>
      </c>
      <c r="E5728" t="s">
        <v>277</v>
      </c>
      <c r="F5728" t="s">
        <v>28</v>
      </c>
      <c r="G5728" t="s">
        <v>278</v>
      </c>
      <c r="H5728" t="s">
        <v>60</v>
      </c>
      <c r="I5728" t="s">
        <v>76</v>
      </c>
      <c r="J5728" t="s">
        <v>32</v>
      </c>
      <c r="K5728">
        <v>167</v>
      </c>
      <c r="L5728" t="s">
        <v>95</v>
      </c>
      <c r="M5728" s="9">
        <v>60</v>
      </c>
      <c r="N5728" s="10">
        <v>76</v>
      </c>
      <c r="O5728">
        <v>1</v>
      </c>
      <c r="P5728">
        <v>1</v>
      </c>
      <c r="Q5728">
        <v>0</v>
      </c>
      <c r="R5728" t="s">
        <v>43</v>
      </c>
      <c r="S5728" s="16">
        <v>9600</v>
      </c>
      <c r="T5728" s="16">
        <v>0</v>
      </c>
      <c r="U5728" s="16">
        <v>0</v>
      </c>
      <c r="V5728" s="16">
        <v>500</v>
      </c>
      <c r="W5728" s="16">
        <v>12692</v>
      </c>
      <c r="X5728" s="16">
        <v>-3592</v>
      </c>
    </row>
    <row r="5729" spans="1:24" x14ac:dyDescent="0.25">
      <c r="A5729" s="4" t="s">
        <v>5471</v>
      </c>
      <c r="B5729" t="s">
        <v>341</v>
      </c>
      <c r="C5729" s="13" t="s">
        <v>43</v>
      </c>
      <c r="D5729" s="14">
        <v>127</v>
      </c>
      <c r="E5729" t="s">
        <v>640</v>
      </c>
      <c r="F5729" t="s">
        <v>28</v>
      </c>
      <c r="G5729" t="s">
        <v>130</v>
      </c>
      <c r="H5729" t="s">
        <v>51</v>
      </c>
      <c r="I5729" t="s">
        <v>52</v>
      </c>
      <c r="J5729" t="s">
        <v>46</v>
      </c>
      <c r="K5729">
        <v>165</v>
      </c>
      <c r="L5729" t="s">
        <v>47</v>
      </c>
      <c r="M5729" s="9">
        <v>30</v>
      </c>
      <c r="N5729" s="10">
        <v>615.38461538461536</v>
      </c>
      <c r="O5729">
        <v>1.1000000000000001</v>
      </c>
      <c r="P5729">
        <v>0.95</v>
      </c>
      <c r="Q5729">
        <v>0</v>
      </c>
      <c r="R5729" t="s">
        <v>43</v>
      </c>
      <c r="S5729" s="16">
        <v>5016</v>
      </c>
      <c r="T5729" s="16">
        <v>615.38461538461536</v>
      </c>
      <c r="U5729" s="16">
        <v>1000</v>
      </c>
      <c r="V5729" s="16">
        <v>0</v>
      </c>
      <c r="W5729" s="16">
        <v>0</v>
      </c>
      <c r="X5729" s="16">
        <v>3400.6153846153848</v>
      </c>
    </row>
    <row r="5730" spans="1:24" x14ac:dyDescent="0.25">
      <c r="A5730" s="4" t="s">
        <v>5471</v>
      </c>
      <c r="B5730" t="s">
        <v>343</v>
      </c>
      <c r="C5730" s="13" t="s">
        <v>92</v>
      </c>
      <c r="D5730" s="14">
        <v>219</v>
      </c>
      <c r="E5730" t="s">
        <v>197</v>
      </c>
      <c r="F5730" t="s">
        <v>28</v>
      </c>
      <c r="G5730" t="s">
        <v>198</v>
      </c>
      <c r="H5730" t="s">
        <v>39</v>
      </c>
      <c r="I5730" t="s">
        <v>86</v>
      </c>
      <c r="J5730" t="s">
        <v>32</v>
      </c>
      <c r="K5730">
        <v>168</v>
      </c>
      <c r="L5730" t="s">
        <v>95</v>
      </c>
      <c r="M5730" s="9">
        <v>72</v>
      </c>
      <c r="N5730" s="10">
        <v>72</v>
      </c>
      <c r="O5730">
        <v>0.9</v>
      </c>
      <c r="P5730">
        <v>0.87</v>
      </c>
      <c r="Q5730">
        <v>0</v>
      </c>
      <c r="R5730" t="s">
        <v>43</v>
      </c>
      <c r="S5730" s="16">
        <v>9020.16</v>
      </c>
      <c r="T5730" s="16">
        <v>0</v>
      </c>
      <c r="U5730" s="16">
        <v>200</v>
      </c>
      <c r="V5730" s="16">
        <v>10</v>
      </c>
      <c r="W5730" s="16">
        <v>12096</v>
      </c>
      <c r="X5730" s="16">
        <v>-3285.84</v>
      </c>
    </row>
    <row r="5731" spans="1:24" x14ac:dyDescent="0.25">
      <c r="A5731" s="4" t="s">
        <v>5471</v>
      </c>
      <c r="B5731" t="s">
        <v>344</v>
      </c>
      <c r="C5731" s="13" t="s">
        <v>35</v>
      </c>
      <c r="D5731" s="14">
        <v>254</v>
      </c>
      <c r="E5731" t="s">
        <v>345</v>
      </c>
      <c r="F5731" t="s">
        <v>37</v>
      </c>
      <c r="G5731" t="s">
        <v>94</v>
      </c>
      <c r="H5731" t="s">
        <v>51</v>
      </c>
      <c r="I5731" t="s">
        <v>40</v>
      </c>
      <c r="J5731" t="s">
        <v>46</v>
      </c>
      <c r="K5731">
        <v>161</v>
      </c>
      <c r="L5731" t="s">
        <v>53</v>
      </c>
      <c r="M5731" s="9">
        <v>24</v>
      </c>
      <c r="N5731" s="10">
        <v>384.61538461538464</v>
      </c>
      <c r="O5731">
        <v>0.8</v>
      </c>
      <c r="P5731">
        <v>1.07</v>
      </c>
      <c r="Q5731">
        <v>0</v>
      </c>
      <c r="R5731" t="s">
        <v>43</v>
      </c>
      <c r="S5731" s="16">
        <v>3307.5840000000003</v>
      </c>
      <c r="T5731" s="16">
        <v>384.61538461538464</v>
      </c>
      <c r="U5731" s="16">
        <v>500</v>
      </c>
      <c r="V5731" s="16">
        <v>250</v>
      </c>
      <c r="W5731" s="16">
        <v>0</v>
      </c>
      <c r="X5731" s="16">
        <v>2172.9686153846155</v>
      </c>
    </row>
    <row r="5732" spans="1:24" x14ac:dyDescent="0.25">
      <c r="A5732" s="4" t="s">
        <v>5471</v>
      </c>
      <c r="B5732" t="s">
        <v>346</v>
      </c>
      <c r="C5732" s="13" t="s">
        <v>78</v>
      </c>
      <c r="D5732" s="14">
        <v>300</v>
      </c>
      <c r="E5732" t="s">
        <v>347</v>
      </c>
      <c r="F5732" t="s">
        <v>37</v>
      </c>
      <c r="G5732" t="s">
        <v>301</v>
      </c>
      <c r="H5732" t="s">
        <v>64</v>
      </c>
      <c r="I5732" t="s">
        <v>76</v>
      </c>
      <c r="J5732" t="s">
        <v>46</v>
      </c>
      <c r="K5732">
        <v>164</v>
      </c>
      <c r="L5732" t="s">
        <v>82</v>
      </c>
      <c r="M5732" s="9">
        <v>40</v>
      </c>
      <c r="N5732" s="10">
        <v>1230.7692307692307</v>
      </c>
      <c r="O5732">
        <v>1</v>
      </c>
      <c r="P5732">
        <v>1.17</v>
      </c>
      <c r="Q5732">
        <v>0</v>
      </c>
      <c r="R5732" t="s">
        <v>43</v>
      </c>
      <c r="S5732" s="16">
        <v>7675.2</v>
      </c>
      <c r="T5732" s="16">
        <v>1230.7692307692307</v>
      </c>
      <c r="U5732" s="16">
        <v>1000</v>
      </c>
      <c r="V5732" s="16">
        <v>500</v>
      </c>
      <c r="W5732" s="16">
        <v>0</v>
      </c>
      <c r="X5732" s="16">
        <v>4944.4307692307693</v>
      </c>
    </row>
    <row r="5733" spans="1:24" x14ac:dyDescent="0.25">
      <c r="A5733" s="4" t="s">
        <v>5471</v>
      </c>
      <c r="B5733" t="s">
        <v>348</v>
      </c>
      <c r="C5733" s="13" t="s">
        <v>43</v>
      </c>
      <c r="D5733" s="14">
        <v>232</v>
      </c>
      <c r="E5733" t="s">
        <v>349</v>
      </c>
      <c r="F5733" t="s">
        <v>28</v>
      </c>
      <c r="G5733" t="s">
        <v>350</v>
      </c>
      <c r="H5733" t="s">
        <v>64</v>
      </c>
      <c r="I5733" t="s">
        <v>76</v>
      </c>
      <c r="J5733" t="s">
        <v>46</v>
      </c>
      <c r="K5733">
        <v>161</v>
      </c>
      <c r="L5733" t="s">
        <v>47</v>
      </c>
      <c r="M5733" s="9">
        <v>30</v>
      </c>
      <c r="N5733" s="10">
        <v>615.38461538461536</v>
      </c>
      <c r="O5733">
        <v>1</v>
      </c>
      <c r="P5733">
        <v>1.0900000000000001</v>
      </c>
      <c r="Q5733">
        <v>0</v>
      </c>
      <c r="R5733" t="s">
        <v>43</v>
      </c>
      <c r="S5733" s="16">
        <v>5232</v>
      </c>
      <c r="T5733" s="16">
        <v>615.38461538461536</v>
      </c>
      <c r="U5733" s="16">
        <v>200</v>
      </c>
      <c r="V5733" s="16">
        <v>0</v>
      </c>
      <c r="W5733" s="16">
        <v>0</v>
      </c>
      <c r="X5733" s="16">
        <v>4416.6153846153848</v>
      </c>
    </row>
    <row r="5734" spans="1:24" x14ac:dyDescent="0.25">
      <c r="A5734" s="4" t="s">
        <v>5471</v>
      </c>
      <c r="B5734" t="s">
        <v>351</v>
      </c>
      <c r="C5734" s="13" t="s">
        <v>92</v>
      </c>
      <c r="D5734" s="14">
        <v>45</v>
      </c>
      <c r="E5734" t="s">
        <v>352</v>
      </c>
      <c r="F5734" t="s">
        <v>37</v>
      </c>
      <c r="G5734" t="s">
        <v>318</v>
      </c>
      <c r="H5734" t="s">
        <v>81</v>
      </c>
      <c r="I5734" t="s">
        <v>86</v>
      </c>
      <c r="J5734" t="s">
        <v>32</v>
      </c>
      <c r="K5734">
        <v>163</v>
      </c>
      <c r="L5734" t="s">
        <v>95</v>
      </c>
      <c r="M5734" s="9">
        <v>35</v>
      </c>
      <c r="N5734" s="10">
        <v>44</v>
      </c>
      <c r="O5734">
        <v>0.9</v>
      </c>
      <c r="P5734">
        <v>0.97</v>
      </c>
      <c r="Q5734">
        <v>0</v>
      </c>
      <c r="R5734" t="s">
        <v>43</v>
      </c>
      <c r="S5734" s="16">
        <v>4980.4650000000001</v>
      </c>
      <c r="T5734" s="16">
        <v>0</v>
      </c>
      <c r="U5734" s="16">
        <v>200</v>
      </c>
      <c r="V5734" s="16">
        <v>10</v>
      </c>
      <c r="W5734" s="16">
        <v>7172</v>
      </c>
      <c r="X5734" s="16">
        <v>-2401.5349999999999</v>
      </c>
    </row>
    <row r="5735" spans="1:24" x14ac:dyDescent="0.25">
      <c r="A5735" s="4" t="s">
        <v>5471</v>
      </c>
      <c r="B5735" t="s">
        <v>353</v>
      </c>
      <c r="C5735" s="13" t="s">
        <v>35</v>
      </c>
      <c r="D5735" s="14">
        <v>155</v>
      </c>
      <c r="E5735" t="s">
        <v>271</v>
      </c>
      <c r="F5735" t="s">
        <v>37</v>
      </c>
      <c r="G5735" t="s">
        <v>272</v>
      </c>
      <c r="H5735" t="s">
        <v>64</v>
      </c>
      <c r="I5735" t="s">
        <v>76</v>
      </c>
      <c r="J5735" t="s">
        <v>46</v>
      </c>
      <c r="K5735">
        <v>167</v>
      </c>
      <c r="L5735" t="s">
        <v>53</v>
      </c>
      <c r="M5735" s="9">
        <v>24</v>
      </c>
      <c r="N5735" s="10">
        <v>384.61538461538464</v>
      </c>
      <c r="O5735">
        <v>1</v>
      </c>
      <c r="P5735">
        <v>0.82</v>
      </c>
      <c r="Q5735">
        <v>0</v>
      </c>
      <c r="R5735" t="s">
        <v>43</v>
      </c>
      <c r="S5735" s="16">
        <v>3286.56</v>
      </c>
      <c r="T5735" s="16">
        <v>384.61538461538464</v>
      </c>
      <c r="U5735" s="16">
        <v>750</v>
      </c>
      <c r="V5735" s="16">
        <v>0</v>
      </c>
      <c r="W5735" s="16">
        <v>0</v>
      </c>
      <c r="X5735" s="16">
        <v>2151.9446153846152</v>
      </c>
    </row>
    <row r="5736" spans="1:24" x14ac:dyDescent="0.25">
      <c r="A5736" s="4" t="s">
        <v>5471</v>
      </c>
      <c r="B5736" t="s">
        <v>355</v>
      </c>
      <c r="C5736" s="13" t="s">
        <v>35</v>
      </c>
      <c r="D5736" s="14">
        <v>75</v>
      </c>
      <c r="E5736" t="s">
        <v>356</v>
      </c>
      <c r="F5736" t="s">
        <v>37</v>
      </c>
      <c r="G5736" t="s">
        <v>208</v>
      </c>
      <c r="H5736" t="s">
        <v>39</v>
      </c>
      <c r="I5736" t="s">
        <v>76</v>
      </c>
      <c r="J5736" t="s">
        <v>32</v>
      </c>
      <c r="K5736">
        <v>95</v>
      </c>
      <c r="L5736" t="s">
        <v>41</v>
      </c>
      <c r="M5736" s="9">
        <v>48</v>
      </c>
      <c r="N5736" s="10">
        <v>5416.666666666667</v>
      </c>
      <c r="O5736">
        <v>1</v>
      </c>
      <c r="P5736">
        <v>0.99</v>
      </c>
      <c r="Q5736">
        <v>0</v>
      </c>
      <c r="R5736" t="s">
        <v>43</v>
      </c>
      <c r="S5736" s="16">
        <v>4514.3999999999996</v>
      </c>
      <c r="T5736" s="16">
        <v>5416.666666666667</v>
      </c>
      <c r="U5736" s="16">
        <v>1000</v>
      </c>
      <c r="V5736" s="16">
        <v>500</v>
      </c>
      <c r="W5736" s="16">
        <v>0</v>
      </c>
      <c r="X5736" s="16">
        <v>-2402.2666666666673</v>
      </c>
    </row>
    <row r="5737" spans="1:24" x14ac:dyDescent="0.25">
      <c r="A5737" s="4" t="s">
        <v>5471</v>
      </c>
      <c r="B5737" t="s">
        <v>357</v>
      </c>
      <c r="C5737" s="13" t="s">
        <v>43</v>
      </c>
      <c r="D5737" s="14">
        <v>26</v>
      </c>
      <c r="E5737" t="s">
        <v>358</v>
      </c>
      <c r="F5737" t="s">
        <v>37</v>
      </c>
      <c r="G5737" t="s">
        <v>245</v>
      </c>
      <c r="H5737" t="s">
        <v>39</v>
      </c>
      <c r="I5737" t="s">
        <v>76</v>
      </c>
      <c r="J5737" t="s">
        <v>32</v>
      </c>
      <c r="K5737">
        <v>168</v>
      </c>
      <c r="L5737" t="s">
        <v>117</v>
      </c>
      <c r="M5737" s="9">
        <v>54</v>
      </c>
      <c r="N5737" s="10">
        <v>5666.666666666667</v>
      </c>
      <c r="O5737">
        <v>1</v>
      </c>
      <c r="P5737">
        <v>1.0900000000000001</v>
      </c>
      <c r="Q5737">
        <v>0</v>
      </c>
      <c r="R5737" t="s">
        <v>43</v>
      </c>
      <c r="S5737" s="16">
        <v>9888.4800000000014</v>
      </c>
      <c r="T5737" s="16">
        <v>5666.666666666667</v>
      </c>
      <c r="U5737" s="16">
        <v>200</v>
      </c>
      <c r="V5737" s="16">
        <v>0</v>
      </c>
      <c r="W5737" s="16">
        <v>0</v>
      </c>
      <c r="X5737" s="16">
        <v>4021.8133333333344</v>
      </c>
    </row>
    <row r="5738" spans="1:24" x14ac:dyDescent="0.25">
      <c r="A5738" s="4" t="s">
        <v>5471</v>
      </c>
      <c r="B5738" t="s">
        <v>359</v>
      </c>
      <c r="C5738" s="13" t="s">
        <v>92</v>
      </c>
      <c r="D5738" s="14">
        <v>122</v>
      </c>
      <c r="E5738" t="s">
        <v>224</v>
      </c>
      <c r="F5738" t="s">
        <v>37</v>
      </c>
      <c r="G5738" t="s">
        <v>225</v>
      </c>
      <c r="H5738" t="s">
        <v>60</v>
      </c>
      <c r="I5738" t="s">
        <v>40</v>
      </c>
      <c r="J5738" t="s">
        <v>32</v>
      </c>
      <c r="K5738">
        <v>168</v>
      </c>
      <c r="L5738" t="s">
        <v>95</v>
      </c>
      <c r="M5738" s="9">
        <v>65</v>
      </c>
      <c r="N5738" s="10">
        <v>71</v>
      </c>
      <c r="O5738">
        <v>0.8</v>
      </c>
      <c r="P5738">
        <v>1.05</v>
      </c>
      <c r="Q5738">
        <v>0</v>
      </c>
      <c r="R5738" t="s">
        <v>43</v>
      </c>
      <c r="S5738" s="16">
        <v>9172.8000000000011</v>
      </c>
      <c r="T5738" s="16">
        <v>0</v>
      </c>
      <c r="U5738" s="16">
        <v>500</v>
      </c>
      <c r="V5738" s="16">
        <v>50</v>
      </c>
      <c r="W5738" s="16">
        <v>11928</v>
      </c>
      <c r="X5738" s="16">
        <v>-3305.1999999999989</v>
      </c>
    </row>
    <row r="5739" spans="1:24" x14ac:dyDescent="0.25">
      <c r="A5739" s="4" t="s">
        <v>5471</v>
      </c>
      <c r="B5739" t="s">
        <v>360</v>
      </c>
      <c r="C5739" s="13" t="s">
        <v>92</v>
      </c>
      <c r="D5739" s="14">
        <v>40</v>
      </c>
      <c r="E5739" t="s">
        <v>361</v>
      </c>
      <c r="F5739" t="s">
        <v>28</v>
      </c>
      <c r="G5739" t="s">
        <v>362</v>
      </c>
      <c r="H5739" t="s">
        <v>30</v>
      </c>
      <c r="I5739" t="s">
        <v>52</v>
      </c>
      <c r="J5739" t="s">
        <v>46</v>
      </c>
      <c r="K5739">
        <v>161</v>
      </c>
      <c r="L5739" t="s">
        <v>99</v>
      </c>
      <c r="M5739" s="9">
        <v>48</v>
      </c>
      <c r="N5739" s="10">
        <v>40</v>
      </c>
      <c r="O5739">
        <v>1.1000000000000001</v>
      </c>
      <c r="P5739">
        <v>0.94</v>
      </c>
      <c r="Q5739">
        <v>0</v>
      </c>
      <c r="R5739" t="s">
        <v>43</v>
      </c>
      <c r="S5739" s="16">
        <v>7941.12</v>
      </c>
      <c r="T5739" s="16">
        <v>0</v>
      </c>
      <c r="U5739" s="16">
        <v>500</v>
      </c>
      <c r="V5739" s="16">
        <v>250</v>
      </c>
      <c r="W5739" s="16">
        <v>6440</v>
      </c>
      <c r="X5739" s="16">
        <v>751.11999999999989</v>
      </c>
    </row>
    <row r="5740" spans="1:24" x14ac:dyDescent="0.25">
      <c r="A5740" s="4" t="s">
        <v>5471</v>
      </c>
      <c r="B5740" t="s">
        <v>363</v>
      </c>
      <c r="C5740" s="13" t="s">
        <v>35</v>
      </c>
      <c r="D5740" s="14">
        <v>249</v>
      </c>
      <c r="E5740" t="s">
        <v>364</v>
      </c>
      <c r="F5740" t="s">
        <v>37</v>
      </c>
      <c r="G5740" t="s">
        <v>365</v>
      </c>
      <c r="H5740" t="s">
        <v>39</v>
      </c>
      <c r="I5740" t="s">
        <v>76</v>
      </c>
      <c r="J5740" t="s">
        <v>32</v>
      </c>
      <c r="K5740">
        <v>168</v>
      </c>
      <c r="L5740" t="s">
        <v>41</v>
      </c>
      <c r="M5740" s="9">
        <v>48</v>
      </c>
      <c r="N5740" s="10">
        <v>5416.666666666667</v>
      </c>
      <c r="O5740">
        <v>1</v>
      </c>
      <c r="P5740">
        <v>0.86</v>
      </c>
      <c r="Q5740">
        <v>0</v>
      </c>
      <c r="R5740" t="s">
        <v>43</v>
      </c>
      <c r="S5740" s="16">
        <v>6935.04</v>
      </c>
      <c r="T5740" s="16">
        <v>5416.666666666667</v>
      </c>
      <c r="U5740" s="16">
        <v>0</v>
      </c>
      <c r="V5740" s="16">
        <v>100</v>
      </c>
      <c r="W5740" s="16">
        <v>0</v>
      </c>
      <c r="X5740" s="16">
        <v>1418.373333333333</v>
      </c>
    </row>
    <row r="5741" spans="1:24" x14ac:dyDescent="0.25">
      <c r="A5741" s="4" t="s">
        <v>5471</v>
      </c>
      <c r="B5741" t="s">
        <v>366</v>
      </c>
      <c r="C5741" s="13" t="s">
        <v>135</v>
      </c>
      <c r="D5741" s="14">
        <v>34</v>
      </c>
      <c r="E5741" t="s">
        <v>230</v>
      </c>
      <c r="F5741" t="s">
        <v>37</v>
      </c>
      <c r="G5741" t="s">
        <v>231</v>
      </c>
      <c r="H5741" t="s">
        <v>60</v>
      </c>
      <c r="I5741" t="s">
        <v>52</v>
      </c>
      <c r="J5741" t="s">
        <v>32</v>
      </c>
      <c r="K5741">
        <v>163</v>
      </c>
      <c r="L5741" t="s">
        <v>209</v>
      </c>
      <c r="M5741" s="9">
        <v>90</v>
      </c>
      <c r="N5741" s="10">
        <v>9166.6666666666661</v>
      </c>
      <c r="O5741">
        <v>1.1000000000000001</v>
      </c>
      <c r="P5741">
        <v>1.1200000000000001</v>
      </c>
      <c r="Q5741">
        <v>0</v>
      </c>
      <c r="R5741" t="s">
        <v>43</v>
      </c>
      <c r="S5741" s="16">
        <v>18073.440000000002</v>
      </c>
      <c r="T5741" s="16">
        <v>9166.6666666666661</v>
      </c>
      <c r="U5741" s="16">
        <v>1000</v>
      </c>
      <c r="V5741" s="16">
        <v>50</v>
      </c>
      <c r="W5741" s="16">
        <v>0</v>
      </c>
      <c r="X5741" s="16">
        <v>7856.7733333333363</v>
      </c>
    </row>
    <row r="5742" spans="1:24" x14ac:dyDescent="0.25">
      <c r="A5742" s="4" t="s">
        <v>5471</v>
      </c>
      <c r="B5742" t="s">
        <v>367</v>
      </c>
      <c r="C5742" s="13" t="s">
        <v>92</v>
      </c>
      <c r="D5742" s="14">
        <v>25</v>
      </c>
      <c r="E5742" t="s">
        <v>627</v>
      </c>
      <c r="F5742" t="s">
        <v>37</v>
      </c>
      <c r="G5742" t="s">
        <v>245</v>
      </c>
      <c r="H5742" t="s">
        <v>39</v>
      </c>
      <c r="I5742" t="s">
        <v>52</v>
      </c>
      <c r="J5742" t="s">
        <v>46</v>
      </c>
      <c r="K5742">
        <v>0</v>
      </c>
      <c r="L5742" t="s">
        <v>99</v>
      </c>
      <c r="M5742" s="9">
        <v>48</v>
      </c>
      <c r="N5742" s="10">
        <v>41</v>
      </c>
      <c r="O5742">
        <v>1.1000000000000001</v>
      </c>
      <c r="P5742">
        <v>1.0900000000000001</v>
      </c>
      <c r="Q5742">
        <v>0</v>
      </c>
      <c r="R5742" t="s">
        <v>43</v>
      </c>
      <c r="S5742" s="16">
        <v>0</v>
      </c>
      <c r="T5742" s="16">
        <v>0</v>
      </c>
      <c r="U5742" s="16">
        <v>1000</v>
      </c>
      <c r="V5742" s="16">
        <v>500</v>
      </c>
      <c r="W5742" s="16">
        <v>0</v>
      </c>
      <c r="X5742" s="16">
        <v>-1500</v>
      </c>
    </row>
    <row r="5743" spans="1:24" x14ac:dyDescent="0.25">
      <c r="A5743" s="4" t="s">
        <v>5471</v>
      </c>
      <c r="B5743" t="s">
        <v>368</v>
      </c>
      <c r="C5743" s="13" t="s">
        <v>35</v>
      </c>
      <c r="D5743" s="14">
        <v>138</v>
      </c>
      <c r="E5743" t="s">
        <v>369</v>
      </c>
      <c r="F5743" t="s">
        <v>37</v>
      </c>
      <c r="G5743" t="s">
        <v>370</v>
      </c>
      <c r="H5743" t="s">
        <v>39</v>
      </c>
      <c r="I5743" t="s">
        <v>40</v>
      </c>
      <c r="J5743" t="s">
        <v>32</v>
      </c>
      <c r="K5743">
        <v>161</v>
      </c>
      <c r="L5743" t="s">
        <v>41</v>
      </c>
      <c r="M5743" s="9">
        <v>48</v>
      </c>
      <c r="N5743" s="10">
        <v>5416.666666666667</v>
      </c>
      <c r="O5743">
        <v>0.8</v>
      </c>
      <c r="P5743">
        <v>0.81</v>
      </c>
      <c r="Q5743">
        <v>0</v>
      </c>
      <c r="R5743" t="s">
        <v>43</v>
      </c>
      <c r="S5743" s="16">
        <v>5007.7440000000006</v>
      </c>
      <c r="T5743" s="16">
        <v>5416.666666666667</v>
      </c>
      <c r="U5743" s="16">
        <v>0</v>
      </c>
      <c r="V5743" s="16">
        <v>10</v>
      </c>
      <c r="W5743" s="16">
        <v>0</v>
      </c>
      <c r="X5743" s="16">
        <v>-418.92266666666637</v>
      </c>
    </row>
    <row r="5744" spans="1:24" x14ac:dyDescent="0.25">
      <c r="A5744" s="4" t="s">
        <v>5471</v>
      </c>
      <c r="B5744" t="s">
        <v>371</v>
      </c>
      <c r="C5744" s="13" t="s">
        <v>35</v>
      </c>
      <c r="D5744" s="14">
        <v>157</v>
      </c>
      <c r="E5744" t="s">
        <v>372</v>
      </c>
      <c r="F5744" t="s">
        <v>28</v>
      </c>
      <c r="G5744" t="s">
        <v>190</v>
      </c>
      <c r="H5744" t="s">
        <v>81</v>
      </c>
      <c r="I5744" t="s">
        <v>52</v>
      </c>
      <c r="J5744" t="s">
        <v>46</v>
      </c>
      <c r="K5744">
        <v>167</v>
      </c>
      <c r="L5744" t="s">
        <v>53</v>
      </c>
      <c r="M5744" s="9">
        <v>24</v>
      </c>
      <c r="N5744" s="10">
        <v>384.61538461538464</v>
      </c>
      <c r="O5744">
        <v>1.1000000000000001</v>
      </c>
      <c r="P5744">
        <v>0.95</v>
      </c>
      <c r="Q5744">
        <v>0</v>
      </c>
      <c r="R5744" t="s">
        <v>43</v>
      </c>
      <c r="S5744" s="16">
        <v>4012.7999999999997</v>
      </c>
      <c r="T5744" s="16">
        <v>384.61538461538464</v>
      </c>
      <c r="U5744" s="16">
        <v>200</v>
      </c>
      <c r="V5744" s="16">
        <v>100</v>
      </c>
      <c r="W5744" s="16">
        <v>0</v>
      </c>
      <c r="X5744" s="16">
        <v>3328.184615384615</v>
      </c>
    </row>
    <row r="5745" spans="1:24" x14ac:dyDescent="0.25">
      <c r="A5745" s="4" t="s">
        <v>5471</v>
      </c>
      <c r="B5745" t="s">
        <v>373</v>
      </c>
      <c r="C5745" s="13" t="s">
        <v>92</v>
      </c>
      <c r="D5745" s="14">
        <v>171</v>
      </c>
      <c r="E5745" t="s">
        <v>55</v>
      </c>
      <c r="F5745" t="s">
        <v>28</v>
      </c>
      <c r="G5745" t="s">
        <v>56</v>
      </c>
      <c r="H5745" t="s">
        <v>51</v>
      </c>
      <c r="I5745" t="s">
        <v>40</v>
      </c>
      <c r="J5745" t="s">
        <v>32</v>
      </c>
      <c r="K5745">
        <v>0</v>
      </c>
      <c r="L5745" t="s">
        <v>95</v>
      </c>
      <c r="M5745" s="9">
        <v>40</v>
      </c>
      <c r="N5745" s="10">
        <v>51</v>
      </c>
      <c r="O5745">
        <v>0.8</v>
      </c>
      <c r="P5745">
        <v>1.05</v>
      </c>
      <c r="Q5745">
        <v>0</v>
      </c>
      <c r="R5745" t="s">
        <v>43</v>
      </c>
      <c r="S5745" s="16">
        <v>5376</v>
      </c>
      <c r="T5745" s="16">
        <v>0</v>
      </c>
      <c r="U5745" s="16">
        <v>200</v>
      </c>
      <c r="V5745" s="16">
        <v>250</v>
      </c>
      <c r="W5745" s="16">
        <v>0</v>
      </c>
      <c r="X5745" s="16">
        <v>4926</v>
      </c>
    </row>
    <row r="5746" spans="1:24" x14ac:dyDescent="0.25">
      <c r="A5746" s="4" t="s">
        <v>5471</v>
      </c>
      <c r="B5746" t="s">
        <v>374</v>
      </c>
      <c r="C5746" s="13" t="s">
        <v>92</v>
      </c>
      <c r="D5746" s="14">
        <v>13</v>
      </c>
      <c r="E5746" t="s">
        <v>534</v>
      </c>
      <c r="F5746" t="s">
        <v>37</v>
      </c>
      <c r="G5746" t="s">
        <v>237</v>
      </c>
      <c r="H5746" t="s">
        <v>30</v>
      </c>
      <c r="I5746" t="s">
        <v>40</v>
      </c>
      <c r="J5746" t="s">
        <v>46</v>
      </c>
      <c r="K5746">
        <v>164</v>
      </c>
      <c r="L5746" t="s">
        <v>99</v>
      </c>
      <c r="M5746" s="9">
        <v>48</v>
      </c>
      <c r="N5746" s="10">
        <v>52</v>
      </c>
      <c r="O5746">
        <v>0.8</v>
      </c>
      <c r="P5746">
        <v>1.1399999999999999</v>
      </c>
      <c r="Q5746">
        <v>0</v>
      </c>
      <c r="R5746" t="s">
        <v>43</v>
      </c>
      <c r="S5746" s="16">
        <v>7179.2640000000001</v>
      </c>
      <c r="T5746" s="16">
        <v>0</v>
      </c>
      <c r="U5746" s="16">
        <v>0</v>
      </c>
      <c r="V5746" s="16">
        <v>0</v>
      </c>
      <c r="W5746" s="16">
        <v>8528</v>
      </c>
      <c r="X5746" s="16">
        <v>-1348.7359999999999</v>
      </c>
    </row>
    <row r="5747" spans="1:24" x14ac:dyDescent="0.25">
      <c r="A5747" s="4" t="s">
        <v>5471</v>
      </c>
      <c r="B5747" t="s">
        <v>375</v>
      </c>
      <c r="C5747" s="13" t="s">
        <v>35</v>
      </c>
      <c r="D5747" s="14">
        <v>171</v>
      </c>
      <c r="E5747" t="s">
        <v>55</v>
      </c>
      <c r="F5747" t="s">
        <v>28</v>
      </c>
      <c r="G5747" t="s">
        <v>56</v>
      </c>
      <c r="H5747" t="s">
        <v>51</v>
      </c>
      <c r="I5747" t="s">
        <v>40</v>
      </c>
      <c r="J5747" t="s">
        <v>46</v>
      </c>
      <c r="K5747">
        <v>168</v>
      </c>
      <c r="L5747" t="s">
        <v>53</v>
      </c>
      <c r="M5747" s="9">
        <v>24</v>
      </c>
      <c r="N5747" s="10">
        <v>384.61538461538464</v>
      </c>
      <c r="O5747">
        <v>0.8</v>
      </c>
      <c r="P5747">
        <v>1.05</v>
      </c>
      <c r="Q5747">
        <v>0</v>
      </c>
      <c r="R5747" t="s">
        <v>43</v>
      </c>
      <c r="S5747" s="16">
        <v>3225.6000000000004</v>
      </c>
      <c r="T5747" s="16">
        <v>384.61538461538464</v>
      </c>
      <c r="U5747" s="16">
        <v>0</v>
      </c>
      <c r="V5747" s="16">
        <v>500</v>
      </c>
      <c r="W5747" s="16">
        <v>0</v>
      </c>
      <c r="X5747" s="16">
        <v>2340.9846153846156</v>
      </c>
    </row>
    <row r="5748" spans="1:24" x14ac:dyDescent="0.25">
      <c r="A5748" s="4" t="s">
        <v>5471</v>
      </c>
      <c r="B5748" t="s">
        <v>376</v>
      </c>
      <c r="C5748" s="13" t="s">
        <v>92</v>
      </c>
      <c r="D5748" s="14">
        <v>195</v>
      </c>
      <c r="E5748" t="s">
        <v>377</v>
      </c>
      <c r="F5748" t="s">
        <v>37</v>
      </c>
      <c r="G5748" t="s">
        <v>329</v>
      </c>
      <c r="H5748" t="s">
        <v>60</v>
      </c>
      <c r="I5748" t="s">
        <v>40</v>
      </c>
      <c r="J5748" t="s">
        <v>32</v>
      </c>
      <c r="K5748">
        <v>135</v>
      </c>
      <c r="L5748" t="s">
        <v>95</v>
      </c>
      <c r="M5748" s="9">
        <v>35</v>
      </c>
      <c r="N5748" s="10">
        <v>42</v>
      </c>
      <c r="O5748">
        <v>0.8</v>
      </c>
      <c r="P5748">
        <v>1.1200000000000001</v>
      </c>
      <c r="Q5748">
        <v>0</v>
      </c>
      <c r="R5748" t="s">
        <v>43</v>
      </c>
      <c r="S5748" s="16">
        <v>4233.6000000000004</v>
      </c>
      <c r="T5748" s="16">
        <v>0</v>
      </c>
      <c r="U5748" s="16">
        <v>0</v>
      </c>
      <c r="V5748" s="16">
        <v>0</v>
      </c>
      <c r="W5748" s="16">
        <v>5670</v>
      </c>
      <c r="X5748" s="16">
        <v>-1436.3999999999996</v>
      </c>
    </row>
    <row r="5749" spans="1:24" x14ac:dyDescent="0.25">
      <c r="A5749" s="4" t="s">
        <v>5471</v>
      </c>
      <c r="B5749" t="s">
        <v>378</v>
      </c>
      <c r="C5749" s="13" t="s">
        <v>92</v>
      </c>
      <c r="D5749" s="14">
        <v>10</v>
      </c>
      <c r="E5749" t="s">
        <v>379</v>
      </c>
      <c r="F5749" t="s">
        <v>28</v>
      </c>
      <c r="G5749" t="s">
        <v>237</v>
      </c>
      <c r="H5749" t="s">
        <v>30</v>
      </c>
      <c r="I5749" t="s">
        <v>31</v>
      </c>
      <c r="J5749" t="s">
        <v>46</v>
      </c>
      <c r="K5749">
        <v>103</v>
      </c>
      <c r="L5749" t="s">
        <v>99</v>
      </c>
      <c r="M5749" s="9">
        <v>40</v>
      </c>
      <c r="N5749" s="10">
        <v>53</v>
      </c>
      <c r="O5749">
        <v>1.2</v>
      </c>
      <c r="P5749">
        <v>1.1399999999999999</v>
      </c>
      <c r="Q5749">
        <v>0</v>
      </c>
      <c r="R5749" t="s">
        <v>43</v>
      </c>
      <c r="S5749" s="16">
        <v>8755.1999999999989</v>
      </c>
      <c r="T5749" s="16">
        <v>0</v>
      </c>
      <c r="U5749" s="16">
        <v>200</v>
      </c>
      <c r="V5749" s="16">
        <v>0</v>
      </c>
      <c r="W5749" s="16">
        <v>5459</v>
      </c>
      <c r="X5749" s="16">
        <v>3096.1999999999989</v>
      </c>
    </row>
    <row r="5750" spans="1:24" x14ac:dyDescent="0.25">
      <c r="A5750" s="4" t="s">
        <v>5471</v>
      </c>
      <c r="B5750" t="s">
        <v>380</v>
      </c>
      <c r="C5750" s="13" t="s">
        <v>43</v>
      </c>
      <c r="D5750" s="14">
        <v>252</v>
      </c>
      <c r="E5750" t="s">
        <v>93</v>
      </c>
      <c r="F5750" t="s">
        <v>37</v>
      </c>
      <c r="G5750" t="s">
        <v>94</v>
      </c>
      <c r="H5750" t="s">
        <v>51</v>
      </c>
      <c r="I5750" t="s">
        <v>52</v>
      </c>
      <c r="J5750" t="s">
        <v>32</v>
      </c>
      <c r="K5750">
        <v>0</v>
      </c>
      <c r="L5750" t="s">
        <v>117</v>
      </c>
      <c r="M5750" s="9">
        <v>54</v>
      </c>
      <c r="N5750" s="10">
        <v>5666.666666666667</v>
      </c>
      <c r="O5750">
        <v>1.1000000000000001</v>
      </c>
      <c r="P5750">
        <v>1.07</v>
      </c>
      <c r="Q5750">
        <v>0</v>
      </c>
      <c r="R5750" t="s">
        <v>43</v>
      </c>
      <c r="S5750" s="16">
        <v>0</v>
      </c>
      <c r="T5750" s="16">
        <v>0</v>
      </c>
      <c r="U5750" s="16">
        <v>750</v>
      </c>
      <c r="V5750" s="16">
        <v>0</v>
      </c>
      <c r="W5750" s="16">
        <v>0</v>
      </c>
      <c r="X5750" s="16">
        <v>-750</v>
      </c>
    </row>
    <row r="5751" spans="1:24" x14ac:dyDescent="0.25">
      <c r="A5751" s="4" t="s">
        <v>5471</v>
      </c>
      <c r="B5751" t="s">
        <v>381</v>
      </c>
      <c r="C5751" s="13" t="s">
        <v>78</v>
      </c>
      <c r="D5751" s="14">
        <v>51</v>
      </c>
      <c r="E5751" t="s">
        <v>382</v>
      </c>
      <c r="F5751" t="s">
        <v>37</v>
      </c>
      <c r="G5751" t="s">
        <v>383</v>
      </c>
      <c r="H5751" t="s">
        <v>51</v>
      </c>
      <c r="I5751" t="s">
        <v>40</v>
      </c>
      <c r="J5751" t="s">
        <v>32</v>
      </c>
      <c r="K5751">
        <v>160</v>
      </c>
      <c r="L5751" t="s">
        <v>121</v>
      </c>
      <c r="M5751" s="9">
        <v>65</v>
      </c>
      <c r="N5751" s="10">
        <v>7500</v>
      </c>
      <c r="O5751">
        <v>0.8</v>
      </c>
      <c r="P5751">
        <v>1.17</v>
      </c>
      <c r="Q5751">
        <v>0</v>
      </c>
      <c r="R5751" t="s">
        <v>43</v>
      </c>
      <c r="S5751" s="16">
        <v>9734.4</v>
      </c>
      <c r="T5751" s="16">
        <v>7500</v>
      </c>
      <c r="U5751" s="16">
        <v>200</v>
      </c>
      <c r="V5751" s="16">
        <v>10</v>
      </c>
      <c r="W5751" s="16">
        <v>0</v>
      </c>
      <c r="X5751" s="16">
        <v>2024.3999999999996</v>
      </c>
    </row>
    <row r="5752" spans="1:24" x14ac:dyDescent="0.25">
      <c r="A5752" s="4" t="s">
        <v>5471</v>
      </c>
      <c r="B5752" t="s">
        <v>384</v>
      </c>
      <c r="C5752" s="13" t="s">
        <v>92</v>
      </c>
      <c r="D5752" s="14">
        <v>27</v>
      </c>
      <c r="E5752" t="s">
        <v>244</v>
      </c>
      <c r="F5752" t="s">
        <v>28</v>
      </c>
      <c r="G5752" t="s">
        <v>245</v>
      </c>
      <c r="H5752" t="s">
        <v>39</v>
      </c>
      <c r="I5752" t="s">
        <v>40</v>
      </c>
      <c r="J5752" t="s">
        <v>46</v>
      </c>
      <c r="K5752">
        <v>163</v>
      </c>
      <c r="L5752" t="s">
        <v>99</v>
      </c>
      <c r="M5752" s="9">
        <v>40</v>
      </c>
      <c r="N5752" s="10">
        <v>41</v>
      </c>
      <c r="O5752">
        <v>0.8</v>
      </c>
      <c r="P5752">
        <v>1.0900000000000001</v>
      </c>
      <c r="Q5752">
        <v>0</v>
      </c>
      <c r="R5752" t="s">
        <v>43</v>
      </c>
      <c r="S5752" s="16">
        <v>5580.8</v>
      </c>
      <c r="T5752" s="16">
        <v>0</v>
      </c>
      <c r="U5752" s="16">
        <v>750</v>
      </c>
      <c r="V5752" s="16">
        <v>50</v>
      </c>
      <c r="W5752" s="16">
        <v>6683</v>
      </c>
      <c r="X5752" s="16">
        <v>-1902.1999999999998</v>
      </c>
    </row>
    <row r="5753" spans="1:24" x14ac:dyDescent="0.25">
      <c r="A5753" s="4" t="s">
        <v>5471</v>
      </c>
      <c r="B5753" t="s">
        <v>385</v>
      </c>
      <c r="C5753" s="13" t="s">
        <v>66</v>
      </c>
      <c r="D5753" s="14">
        <v>58</v>
      </c>
      <c r="E5753" t="s">
        <v>722</v>
      </c>
      <c r="F5753" t="s">
        <v>28</v>
      </c>
      <c r="G5753" t="s">
        <v>214</v>
      </c>
      <c r="H5753" t="s">
        <v>81</v>
      </c>
      <c r="I5753" t="s">
        <v>52</v>
      </c>
      <c r="J5753" t="s">
        <v>46</v>
      </c>
      <c r="K5753">
        <v>0</v>
      </c>
      <c r="L5753" t="s">
        <v>69</v>
      </c>
      <c r="M5753" s="9">
        <v>48</v>
      </c>
      <c r="N5753" s="10">
        <v>1538.4615384615386</v>
      </c>
      <c r="O5753">
        <v>1.1000000000000001</v>
      </c>
      <c r="P5753">
        <v>1.17</v>
      </c>
      <c r="Q5753">
        <v>0</v>
      </c>
      <c r="R5753" t="s">
        <v>43</v>
      </c>
      <c r="S5753" s="16">
        <v>9884.16</v>
      </c>
      <c r="T5753" s="16">
        <v>0</v>
      </c>
      <c r="U5753" s="16">
        <v>0</v>
      </c>
      <c r="V5753" s="16">
        <v>100</v>
      </c>
      <c r="W5753" s="16">
        <v>0</v>
      </c>
      <c r="X5753" s="16">
        <v>9784.16</v>
      </c>
    </row>
    <row r="5754" spans="1:24" x14ac:dyDescent="0.25">
      <c r="A5754" s="4" t="s">
        <v>5471</v>
      </c>
      <c r="B5754" t="s">
        <v>388</v>
      </c>
      <c r="C5754" s="13" t="s">
        <v>43</v>
      </c>
      <c r="D5754" s="14">
        <v>260</v>
      </c>
      <c r="E5754" t="s">
        <v>119</v>
      </c>
      <c r="F5754" t="s">
        <v>37</v>
      </c>
      <c r="G5754" t="s">
        <v>120</v>
      </c>
      <c r="H5754" t="s">
        <v>39</v>
      </c>
      <c r="I5754" t="s">
        <v>40</v>
      </c>
      <c r="J5754" t="s">
        <v>46</v>
      </c>
      <c r="K5754">
        <v>168</v>
      </c>
      <c r="L5754" t="s">
        <v>47</v>
      </c>
      <c r="M5754" s="9">
        <v>30</v>
      </c>
      <c r="N5754" s="10">
        <v>615.38461538461536</v>
      </c>
      <c r="O5754">
        <v>0.8</v>
      </c>
      <c r="P5754">
        <v>1.07</v>
      </c>
      <c r="Q5754">
        <v>0</v>
      </c>
      <c r="R5754" t="s">
        <v>43</v>
      </c>
      <c r="S5754" s="16">
        <v>4314.2400000000007</v>
      </c>
      <c r="T5754" s="16">
        <v>615.38461538461536</v>
      </c>
      <c r="U5754" s="16">
        <v>500</v>
      </c>
      <c r="V5754" s="16">
        <v>500</v>
      </c>
      <c r="W5754" s="16">
        <v>0</v>
      </c>
      <c r="X5754" s="16">
        <v>2698.8553846153854</v>
      </c>
    </row>
    <row r="5755" spans="1:24" x14ac:dyDescent="0.25">
      <c r="A5755" s="4" t="s">
        <v>5471</v>
      </c>
      <c r="B5755" t="s">
        <v>389</v>
      </c>
      <c r="C5755" s="13" t="s">
        <v>43</v>
      </c>
      <c r="D5755" s="14">
        <v>223</v>
      </c>
      <c r="E5755" t="s">
        <v>592</v>
      </c>
      <c r="F5755" t="s">
        <v>37</v>
      </c>
      <c r="G5755" t="s">
        <v>198</v>
      </c>
      <c r="H5755" t="s">
        <v>39</v>
      </c>
      <c r="I5755" t="s">
        <v>40</v>
      </c>
      <c r="J5755" t="s">
        <v>46</v>
      </c>
      <c r="K5755">
        <v>168</v>
      </c>
      <c r="L5755" t="s">
        <v>47</v>
      </c>
      <c r="M5755" s="9">
        <v>30</v>
      </c>
      <c r="N5755" s="10">
        <v>615.38461538461536</v>
      </c>
      <c r="O5755">
        <v>0.8</v>
      </c>
      <c r="P5755">
        <v>0.87</v>
      </c>
      <c r="Q5755">
        <v>0</v>
      </c>
      <c r="R5755" t="s">
        <v>43</v>
      </c>
      <c r="S5755" s="16">
        <v>3507.84</v>
      </c>
      <c r="T5755" s="16">
        <v>615.38461538461536</v>
      </c>
      <c r="U5755" s="16">
        <v>1000</v>
      </c>
      <c r="V5755" s="16">
        <v>250</v>
      </c>
      <c r="W5755" s="16">
        <v>0</v>
      </c>
      <c r="X5755" s="16">
        <v>1642.4553846153849</v>
      </c>
    </row>
    <row r="5756" spans="1:24" x14ac:dyDescent="0.25">
      <c r="A5756" s="4" t="s">
        <v>5471</v>
      </c>
      <c r="B5756" t="s">
        <v>390</v>
      </c>
      <c r="C5756" s="13" t="s">
        <v>43</v>
      </c>
      <c r="D5756" s="14">
        <v>95</v>
      </c>
      <c r="E5756" t="s">
        <v>391</v>
      </c>
      <c r="F5756" t="s">
        <v>28</v>
      </c>
      <c r="G5756" t="s">
        <v>145</v>
      </c>
      <c r="H5756" t="s">
        <v>51</v>
      </c>
      <c r="I5756" t="s">
        <v>52</v>
      </c>
      <c r="J5756" t="s">
        <v>46</v>
      </c>
      <c r="K5756">
        <v>168</v>
      </c>
      <c r="L5756" t="s">
        <v>47</v>
      </c>
      <c r="M5756" s="9">
        <v>30</v>
      </c>
      <c r="N5756" s="10">
        <v>615.38461538461536</v>
      </c>
      <c r="O5756">
        <v>1.1000000000000001</v>
      </c>
      <c r="P5756">
        <v>1.1100000000000001</v>
      </c>
      <c r="Q5756">
        <v>0</v>
      </c>
      <c r="R5756" t="s">
        <v>43</v>
      </c>
      <c r="S5756" s="16">
        <v>5860.8</v>
      </c>
      <c r="T5756" s="16">
        <v>615.38461538461536</v>
      </c>
      <c r="U5756" s="16">
        <v>0</v>
      </c>
      <c r="V5756" s="16">
        <v>10</v>
      </c>
      <c r="W5756" s="16">
        <v>0</v>
      </c>
      <c r="X5756" s="16">
        <v>5235.4153846153849</v>
      </c>
    </row>
    <row r="5757" spans="1:24" x14ac:dyDescent="0.25">
      <c r="A5757" s="4" t="s">
        <v>5471</v>
      </c>
      <c r="B5757" t="s">
        <v>392</v>
      </c>
      <c r="C5757" s="13" t="s">
        <v>66</v>
      </c>
      <c r="D5757" s="14">
        <v>275</v>
      </c>
      <c r="E5757" t="s">
        <v>331</v>
      </c>
      <c r="F5757" t="s">
        <v>37</v>
      </c>
      <c r="G5757" t="s">
        <v>153</v>
      </c>
      <c r="H5757" t="s">
        <v>39</v>
      </c>
      <c r="I5757" t="s">
        <v>31</v>
      </c>
      <c r="J5757" t="s">
        <v>32</v>
      </c>
      <c r="K5757">
        <v>163</v>
      </c>
      <c r="L5757" t="s">
        <v>296</v>
      </c>
      <c r="M5757" s="9">
        <v>72</v>
      </c>
      <c r="N5757" s="10">
        <v>8333.3333333333339</v>
      </c>
      <c r="O5757">
        <v>1.2</v>
      </c>
      <c r="P5757">
        <v>1.1200000000000001</v>
      </c>
      <c r="Q5757">
        <v>0</v>
      </c>
      <c r="R5757" t="s">
        <v>43</v>
      </c>
      <c r="S5757" s="16">
        <v>15773.184000000001</v>
      </c>
      <c r="T5757" s="16">
        <v>8333.3333333333339</v>
      </c>
      <c r="U5757" s="16">
        <v>0</v>
      </c>
      <c r="V5757" s="16">
        <v>0</v>
      </c>
      <c r="W5757" s="16">
        <v>0</v>
      </c>
      <c r="X5757" s="16">
        <v>7439.8506666666672</v>
      </c>
    </row>
    <row r="5758" spans="1:24" x14ac:dyDescent="0.25">
      <c r="A5758" s="4" t="s">
        <v>5471</v>
      </c>
      <c r="B5758" t="s">
        <v>393</v>
      </c>
      <c r="C5758" s="13" t="s">
        <v>92</v>
      </c>
      <c r="D5758" s="14">
        <v>101</v>
      </c>
      <c r="E5758" t="s">
        <v>595</v>
      </c>
      <c r="F5758" t="s">
        <v>28</v>
      </c>
      <c r="G5758" t="s">
        <v>159</v>
      </c>
      <c r="H5758" t="s">
        <v>39</v>
      </c>
      <c r="I5758" t="s">
        <v>40</v>
      </c>
      <c r="J5758" t="s">
        <v>46</v>
      </c>
      <c r="K5758">
        <v>166</v>
      </c>
      <c r="L5758" t="s">
        <v>99</v>
      </c>
      <c r="M5758" s="9">
        <v>40</v>
      </c>
      <c r="N5758" s="10">
        <v>42</v>
      </c>
      <c r="O5758">
        <v>0.8</v>
      </c>
      <c r="P5758">
        <v>1.01</v>
      </c>
      <c r="Q5758">
        <v>0</v>
      </c>
      <c r="R5758" t="s">
        <v>43</v>
      </c>
      <c r="S5758" s="16">
        <v>5171.2</v>
      </c>
      <c r="T5758" s="16">
        <v>0</v>
      </c>
      <c r="U5758" s="16">
        <v>750</v>
      </c>
      <c r="V5758" s="16">
        <v>50</v>
      </c>
      <c r="W5758" s="16">
        <v>6972</v>
      </c>
      <c r="X5758" s="16">
        <v>-2600.8000000000002</v>
      </c>
    </row>
    <row r="5759" spans="1:24" x14ac:dyDescent="0.25">
      <c r="A5759" s="4" t="s">
        <v>5471</v>
      </c>
      <c r="B5759" t="s">
        <v>395</v>
      </c>
      <c r="C5759" s="13" t="s">
        <v>66</v>
      </c>
      <c r="D5759" s="14">
        <v>55</v>
      </c>
      <c r="E5759" t="s">
        <v>396</v>
      </c>
      <c r="F5759" t="s">
        <v>37</v>
      </c>
      <c r="G5759" t="s">
        <v>133</v>
      </c>
      <c r="H5759" t="s">
        <v>30</v>
      </c>
      <c r="I5759" t="s">
        <v>40</v>
      </c>
      <c r="J5759" t="s">
        <v>46</v>
      </c>
      <c r="K5759">
        <v>0</v>
      </c>
      <c r="L5759" t="s">
        <v>69</v>
      </c>
      <c r="M5759" s="9">
        <v>48</v>
      </c>
      <c r="N5759" s="10">
        <v>1538.4615384615386</v>
      </c>
      <c r="O5759">
        <v>0.8</v>
      </c>
      <c r="P5759">
        <v>0.99</v>
      </c>
      <c r="Q5759">
        <v>0</v>
      </c>
      <c r="R5759" t="s">
        <v>43</v>
      </c>
      <c r="S5759" s="16">
        <v>0</v>
      </c>
      <c r="T5759" s="16">
        <v>0</v>
      </c>
      <c r="U5759" s="16">
        <v>500</v>
      </c>
      <c r="V5759" s="16">
        <v>50</v>
      </c>
      <c r="W5759" s="16">
        <v>0</v>
      </c>
      <c r="X5759" s="16">
        <v>-550</v>
      </c>
    </row>
    <row r="5760" spans="1:24" x14ac:dyDescent="0.25">
      <c r="A5760" s="4" t="s">
        <v>5471</v>
      </c>
      <c r="B5760" t="s">
        <v>397</v>
      </c>
      <c r="C5760" s="13" t="s">
        <v>43</v>
      </c>
      <c r="D5760" s="14">
        <v>168</v>
      </c>
      <c r="E5760" t="s">
        <v>398</v>
      </c>
      <c r="F5760" t="s">
        <v>28</v>
      </c>
      <c r="G5760" t="s">
        <v>56</v>
      </c>
      <c r="H5760" t="s">
        <v>51</v>
      </c>
      <c r="I5760" t="s">
        <v>31</v>
      </c>
      <c r="J5760" t="s">
        <v>46</v>
      </c>
      <c r="K5760">
        <v>0</v>
      </c>
      <c r="L5760" t="s">
        <v>47</v>
      </c>
      <c r="M5760" s="9">
        <v>30</v>
      </c>
      <c r="N5760" s="10">
        <v>615.38461538461536</v>
      </c>
      <c r="O5760">
        <v>1.2</v>
      </c>
      <c r="P5760">
        <v>1.05</v>
      </c>
      <c r="Q5760">
        <v>0</v>
      </c>
      <c r="R5760" t="s">
        <v>43</v>
      </c>
      <c r="S5760" s="16">
        <v>6048</v>
      </c>
      <c r="T5760" s="16">
        <v>0</v>
      </c>
      <c r="U5760" s="16">
        <v>200</v>
      </c>
      <c r="V5760" s="16">
        <v>250</v>
      </c>
      <c r="W5760" s="16">
        <v>0</v>
      </c>
      <c r="X5760" s="16">
        <v>5598</v>
      </c>
    </row>
    <row r="5761" spans="1:24" x14ac:dyDescent="0.25">
      <c r="A5761" s="4" t="s">
        <v>5471</v>
      </c>
      <c r="B5761" t="s">
        <v>399</v>
      </c>
      <c r="C5761" s="13" t="s">
        <v>92</v>
      </c>
      <c r="D5761" s="14">
        <v>21</v>
      </c>
      <c r="E5761" t="s">
        <v>400</v>
      </c>
      <c r="F5761" t="s">
        <v>37</v>
      </c>
      <c r="G5761" t="s">
        <v>45</v>
      </c>
      <c r="H5761" t="s">
        <v>39</v>
      </c>
      <c r="I5761" t="s">
        <v>31</v>
      </c>
      <c r="J5761" t="s">
        <v>32</v>
      </c>
      <c r="K5761">
        <v>108</v>
      </c>
      <c r="L5761" t="s">
        <v>95</v>
      </c>
      <c r="M5761" s="9">
        <v>60</v>
      </c>
      <c r="N5761" s="10">
        <v>72</v>
      </c>
      <c r="O5761">
        <v>1.2</v>
      </c>
      <c r="P5761">
        <v>0.9</v>
      </c>
      <c r="Q5761">
        <v>0</v>
      </c>
      <c r="R5761" t="s">
        <v>43</v>
      </c>
      <c r="S5761" s="16">
        <v>6998.4000000000005</v>
      </c>
      <c r="T5761" s="16">
        <v>0</v>
      </c>
      <c r="U5761" s="16">
        <v>0</v>
      </c>
      <c r="V5761" s="16">
        <v>50</v>
      </c>
      <c r="W5761" s="16">
        <v>7776</v>
      </c>
      <c r="X5761" s="16">
        <v>-827.59999999999945</v>
      </c>
    </row>
    <row r="5762" spans="1:24" x14ac:dyDescent="0.25">
      <c r="A5762" s="4" t="s">
        <v>5471</v>
      </c>
      <c r="B5762" t="s">
        <v>401</v>
      </c>
      <c r="C5762" s="13" t="s">
        <v>92</v>
      </c>
      <c r="D5762" s="14">
        <v>103</v>
      </c>
      <c r="E5762" t="s">
        <v>192</v>
      </c>
      <c r="F5762" t="s">
        <v>37</v>
      </c>
      <c r="G5762" t="s">
        <v>98</v>
      </c>
      <c r="H5762" t="s">
        <v>81</v>
      </c>
      <c r="I5762" t="s">
        <v>31</v>
      </c>
      <c r="J5762" t="s">
        <v>46</v>
      </c>
      <c r="K5762">
        <v>0</v>
      </c>
      <c r="L5762" t="s">
        <v>99</v>
      </c>
      <c r="M5762" s="9">
        <v>65</v>
      </c>
      <c r="N5762" s="10">
        <v>80</v>
      </c>
      <c r="O5762">
        <v>1.2</v>
      </c>
      <c r="P5762">
        <v>1.03</v>
      </c>
      <c r="Q5762">
        <v>0</v>
      </c>
      <c r="R5762" t="s">
        <v>43</v>
      </c>
      <c r="S5762" s="16">
        <v>0</v>
      </c>
      <c r="T5762" s="16">
        <v>0</v>
      </c>
      <c r="U5762" s="16">
        <v>200</v>
      </c>
      <c r="V5762" s="16">
        <v>50</v>
      </c>
      <c r="W5762" s="16">
        <v>0</v>
      </c>
      <c r="X5762" s="16">
        <v>-250</v>
      </c>
    </row>
    <row r="5763" spans="1:24" x14ac:dyDescent="0.25">
      <c r="A5763" s="4" t="s">
        <v>5471</v>
      </c>
      <c r="B5763" t="s">
        <v>404</v>
      </c>
      <c r="C5763" s="13" t="s">
        <v>78</v>
      </c>
      <c r="D5763" s="14">
        <v>228</v>
      </c>
      <c r="E5763" t="s">
        <v>405</v>
      </c>
      <c r="F5763" t="s">
        <v>28</v>
      </c>
      <c r="G5763" t="s">
        <v>291</v>
      </c>
      <c r="H5763" t="s">
        <v>51</v>
      </c>
      <c r="I5763" t="s">
        <v>40</v>
      </c>
      <c r="J5763" t="s">
        <v>32</v>
      </c>
      <c r="K5763">
        <v>0</v>
      </c>
      <c r="L5763" t="s">
        <v>121</v>
      </c>
      <c r="M5763" s="9">
        <v>65</v>
      </c>
      <c r="N5763" s="10">
        <v>7500</v>
      </c>
      <c r="O5763">
        <v>0.8</v>
      </c>
      <c r="P5763">
        <v>1.1599999999999999</v>
      </c>
      <c r="Q5763">
        <v>0</v>
      </c>
      <c r="R5763" t="s">
        <v>43</v>
      </c>
      <c r="S5763" s="16">
        <v>9651.1999999999989</v>
      </c>
      <c r="T5763" s="16">
        <v>0</v>
      </c>
      <c r="U5763" s="16">
        <v>200</v>
      </c>
      <c r="V5763" s="16">
        <v>500</v>
      </c>
      <c r="W5763" s="16">
        <v>0</v>
      </c>
      <c r="X5763" s="16">
        <v>8951.1999999999989</v>
      </c>
    </row>
    <row r="5764" spans="1:24" x14ac:dyDescent="0.25">
      <c r="A5764" s="4" t="s">
        <v>5471</v>
      </c>
      <c r="B5764" t="s">
        <v>406</v>
      </c>
      <c r="C5764" s="13" t="s">
        <v>92</v>
      </c>
      <c r="D5764" s="14">
        <v>70</v>
      </c>
      <c r="E5764" t="s">
        <v>407</v>
      </c>
      <c r="F5764" t="s">
        <v>37</v>
      </c>
      <c r="G5764" t="s">
        <v>201</v>
      </c>
      <c r="H5764" t="s">
        <v>39</v>
      </c>
      <c r="I5764" t="s">
        <v>76</v>
      </c>
      <c r="J5764" t="s">
        <v>32</v>
      </c>
      <c r="K5764">
        <v>0</v>
      </c>
      <c r="L5764" t="s">
        <v>95</v>
      </c>
      <c r="M5764" s="9">
        <v>72</v>
      </c>
      <c r="N5764" s="10">
        <v>78</v>
      </c>
      <c r="O5764">
        <v>1</v>
      </c>
      <c r="P5764">
        <v>1.1299999999999999</v>
      </c>
      <c r="Q5764">
        <v>0</v>
      </c>
      <c r="R5764" t="s">
        <v>43</v>
      </c>
      <c r="S5764" s="16">
        <v>0</v>
      </c>
      <c r="T5764" s="16">
        <v>0</v>
      </c>
      <c r="U5764" s="16">
        <v>0</v>
      </c>
      <c r="V5764" s="16">
        <v>250</v>
      </c>
      <c r="W5764" s="16">
        <v>0</v>
      </c>
      <c r="X5764" s="16">
        <v>-250</v>
      </c>
    </row>
    <row r="5765" spans="1:24" x14ac:dyDescent="0.25">
      <c r="A5765" s="4" t="s">
        <v>5471</v>
      </c>
      <c r="B5765" t="s">
        <v>408</v>
      </c>
      <c r="C5765" s="13" t="s">
        <v>66</v>
      </c>
      <c r="D5765" s="14">
        <v>119</v>
      </c>
      <c r="E5765" t="s">
        <v>254</v>
      </c>
      <c r="F5765" t="s">
        <v>28</v>
      </c>
      <c r="G5765" t="s">
        <v>255</v>
      </c>
      <c r="H5765" t="s">
        <v>60</v>
      </c>
      <c r="I5765" t="s">
        <v>52</v>
      </c>
      <c r="J5765" t="s">
        <v>46</v>
      </c>
      <c r="K5765">
        <v>167</v>
      </c>
      <c r="L5765" t="s">
        <v>69</v>
      </c>
      <c r="M5765" s="9">
        <v>48</v>
      </c>
      <c r="N5765" s="10">
        <v>1538.4615384615386</v>
      </c>
      <c r="O5765">
        <v>1.1000000000000001</v>
      </c>
      <c r="P5765">
        <v>0.84</v>
      </c>
      <c r="Q5765">
        <v>0</v>
      </c>
      <c r="R5765" t="s">
        <v>43</v>
      </c>
      <c r="S5765" s="16">
        <v>7096.32</v>
      </c>
      <c r="T5765" s="16">
        <v>1538.4615384615386</v>
      </c>
      <c r="U5765" s="16">
        <v>0</v>
      </c>
      <c r="V5765" s="16">
        <v>10</v>
      </c>
      <c r="W5765" s="16">
        <v>0</v>
      </c>
      <c r="X5765" s="16">
        <v>5547.8584615384607</v>
      </c>
    </row>
    <row r="5766" spans="1:24" x14ac:dyDescent="0.25">
      <c r="A5766" s="4" t="s">
        <v>5471</v>
      </c>
      <c r="B5766" t="s">
        <v>409</v>
      </c>
      <c r="C5766" s="13" t="s">
        <v>92</v>
      </c>
      <c r="D5766" s="14">
        <v>176</v>
      </c>
      <c r="E5766" t="s">
        <v>410</v>
      </c>
      <c r="F5766" t="s">
        <v>37</v>
      </c>
      <c r="G5766" t="s">
        <v>102</v>
      </c>
      <c r="H5766" t="s">
        <v>51</v>
      </c>
      <c r="I5766" t="s">
        <v>31</v>
      </c>
      <c r="J5766" t="s">
        <v>46</v>
      </c>
      <c r="K5766">
        <v>168</v>
      </c>
      <c r="L5766" t="s">
        <v>99</v>
      </c>
      <c r="M5766" s="9">
        <v>40</v>
      </c>
      <c r="N5766" s="10">
        <v>48</v>
      </c>
      <c r="O5766">
        <v>1.2</v>
      </c>
      <c r="P5766">
        <v>1.1000000000000001</v>
      </c>
      <c r="Q5766">
        <v>0</v>
      </c>
      <c r="R5766" t="s">
        <v>43</v>
      </c>
      <c r="S5766" s="16">
        <v>8870.4000000000015</v>
      </c>
      <c r="T5766" s="16">
        <v>0</v>
      </c>
      <c r="U5766" s="16">
        <v>1000</v>
      </c>
      <c r="V5766" s="16">
        <v>250</v>
      </c>
      <c r="W5766" s="16">
        <v>8064</v>
      </c>
      <c r="X5766" s="16">
        <v>-443.59999999999854</v>
      </c>
    </row>
    <row r="5767" spans="1:24" x14ac:dyDescent="0.25">
      <c r="A5767" s="4" t="s">
        <v>5471</v>
      </c>
      <c r="B5767" t="s">
        <v>411</v>
      </c>
      <c r="C5767" s="13" t="s">
        <v>35</v>
      </c>
      <c r="D5767" s="14">
        <v>30</v>
      </c>
      <c r="E5767" t="s">
        <v>665</v>
      </c>
      <c r="F5767" t="s">
        <v>28</v>
      </c>
      <c r="G5767" t="s">
        <v>172</v>
      </c>
      <c r="H5767" t="s">
        <v>51</v>
      </c>
      <c r="I5767" t="s">
        <v>76</v>
      </c>
      <c r="J5767" t="s">
        <v>32</v>
      </c>
      <c r="K5767">
        <v>125</v>
      </c>
      <c r="L5767" t="s">
        <v>41</v>
      </c>
      <c r="M5767" s="9">
        <v>48</v>
      </c>
      <c r="N5767" s="10">
        <v>5416.666666666667</v>
      </c>
      <c r="O5767">
        <v>1</v>
      </c>
      <c r="P5767">
        <v>1.0900000000000001</v>
      </c>
      <c r="Q5767">
        <v>0</v>
      </c>
      <c r="R5767" t="s">
        <v>43</v>
      </c>
      <c r="S5767" s="16">
        <v>8371.2000000000007</v>
      </c>
      <c r="T5767" s="16">
        <v>5416.666666666667</v>
      </c>
      <c r="U5767" s="16">
        <v>500</v>
      </c>
      <c r="V5767" s="16">
        <v>50</v>
      </c>
      <c r="W5767" s="16">
        <v>0</v>
      </c>
      <c r="X5767" s="16">
        <v>2404.5333333333338</v>
      </c>
    </row>
    <row r="5768" spans="1:24" x14ac:dyDescent="0.25">
      <c r="A5768" s="4" t="s">
        <v>5471</v>
      </c>
      <c r="B5768" t="s">
        <v>413</v>
      </c>
      <c r="C5768" s="13" t="s">
        <v>35</v>
      </c>
      <c r="D5768" s="14">
        <v>65</v>
      </c>
      <c r="E5768" t="s">
        <v>414</v>
      </c>
      <c r="F5768" t="s">
        <v>37</v>
      </c>
      <c r="G5768" t="s">
        <v>195</v>
      </c>
      <c r="H5768" t="s">
        <v>39</v>
      </c>
      <c r="I5768" t="s">
        <v>31</v>
      </c>
      <c r="J5768" t="s">
        <v>46</v>
      </c>
      <c r="K5768">
        <v>118</v>
      </c>
      <c r="L5768" t="s">
        <v>53</v>
      </c>
      <c r="M5768" s="9">
        <v>24</v>
      </c>
      <c r="N5768" s="10">
        <v>384.61538461538464</v>
      </c>
      <c r="O5768">
        <v>1.2</v>
      </c>
      <c r="P5768">
        <v>0.88</v>
      </c>
      <c r="Q5768">
        <v>0</v>
      </c>
      <c r="R5768" t="s">
        <v>43</v>
      </c>
      <c r="S5768" s="16">
        <v>2990.5920000000001</v>
      </c>
      <c r="T5768" s="16">
        <v>384.61538461538464</v>
      </c>
      <c r="U5768" s="16">
        <v>500</v>
      </c>
      <c r="V5768" s="16">
        <v>50</v>
      </c>
      <c r="W5768" s="16">
        <v>0</v>
      </c>
      <c r="X5768" s="16">
        <v>2055.9766153846153</v>
      </c>
    </row>
    <row r="5769" spans="1:24" x14ac:dyDescent="0.25">
      <c r="A5769" s="4" t="s">
        <v>5471</v>
      </c>
      <c r="B5769" t="s">
        <v>415</v>
      </c>
      <c r="C5769" s="13" t="s">
        <v>92</v>
      </c>
      <c r="D5769" s="14">
        <v>7</v>
      </c>
      <c r="E5769" t="s">
        <v>416</v>
      </c>
      <c r="F5769" t="s">
        <v>37</v>
      </c>
      <c r="G5769" t="s">
        <v>281</v>
      </c>
      <c r="H5769" t="s">
        <v>30</v>
      </c>
      <c r="I5769" t="s">
        <v>76</v>
      </c>
      <c r="J5769" t="s">
        <v>32</v>
      </c>
      <c r="K5769">
        <v>161</v>
      </c>
      <c r="L5769" t="s">
        <v>95</v>
      </c>
      <c r="M5769" s="9">
        <v>72</v>
      </c>
      <c r="N5769" s="10">
        <v>73</v>
      </c>
      <c r="O5769">
        <v>1</v>
      </c>
      <c r="P5769">
        <v>1.03</v>
      </c>
      <c r="Q5769">
        <v>0</v>
      </c>
      <c r="R5769" t="s">
        <v>43</v>
      </c>
      <c r="S5769" s="16">
        <v>11939.76</v>
      </c>
      <c r="T5769" s="16">
        <v>0</v>
      </c>
      <c r="U5769" s="16">
        <v>500</v>
      </c>
      <c r="V5769" s="16">
        <v>10</v>
      </c>
      <c r="W5769" s="16">
        <v>11753</v>
      </c>
      <c r="X5769" s="16">
        <v>-323.23999999999978</v>
      </c>
    </row>
    <row r="5770" spans="1:24" x14ac:dyDescent="0.25">
      <c r="A5770" s="4" t="s">
        <v>5471</v>
      </c>
      <c r="B5770" t="s">
        <v>417</v>
      </c>
      <c r="C5770" s="13" t="s">
        <v>66</v>
      </c>
      <c r="D5770" s="14">
        <v>22</v>
      </c>
      <c r="E5770" t="s">
        <v>418</v>
      </c>
      <c r="F5770" t="s">
        <v>37</v>
      </c>
      <c r="G5770" t="s">
        <v>45</v>
      </c>
      <c r="H5770" t="s">
        <v>39</v>
      </c>
      <c r="I5770" t="s">
        <v>52</v>
      </c>
      <c r="J5770" t="s">
        <v>32</v>
      </c>
      <c r="K5770">
        <v>126</v>
      </c>
      <c r="L5770" t="s">
        <v>296</v>
      </c>
      <c r="M5770" s="9">
        <v>72</v>
      </c>
      <c r="N5770" s="10">
        <v>8333.3333333333339</v>
      </c>
      <c r="O5770">
        <v>1.1000000000000001</v>
      </c>
      <c r="P5770">
        <v>0.9</v>
      </c>
      <c r="Q5770">
        <v>0</v>
      </c>
      <c r="R5770" t="s">
        <v>43</v>
      </c>
      <c r="S5770" s="16">
        <v>8981.2800000000007</v>
      </c>
      <c r="T5770" s="16">
        <v>8333.3333333333339</v>
      </c>
      <c r="U5770" s="16">
        <v>0</v>
      </c>
      <c r="V5770" s="16">
        <v>500</v>
      </c>
      <c r="W5770" s="16">
        <v>0</v>
      </c>
      <c r="X5770" s="16">
        <v>147.94666666666672</v>
      </c>
    </row>
    <row r="5771" spans="1:24" x14ac:dyDescent="0.25">
      <c r="A5771" s="4" t="s">
        <v>5471</v>
      </c>
      <c r="B5771" t="s">
        <v>419</v>
      </c>
      <c r="C5771" s="13" t="s">
        <v>43</v>
      </c>
      <c r="D5771" s="14">
        <v>222</v>
      </c>
      <c r="E5771" t="s">
        <v>420</v>
      </c>
      <c r="F5771" t="s">
        <v>37</v>
      </c>
      <c r="G5771" t="s">
        <v>198</v>
      </c>
      <c r="H5771" t="s">
        <v>39</v>
      </c>
      <c r="I5771" t="s">
        <v>76</v>
      </c>
      <c r="J5771" t="s">
        <v>32</v>
      </c>
      <c r="K5771">
        <v>165</v>
      </c>
      <c r="L5771" t="s">
        <v>117</v>
      </c>
      <c r="M5771" s="9">
        <v>54</v>
      </c>
      <c r="N5771" s="10">
        <v>5666.666666666667</v>
      </c>
      <c r="O5771">
        <v>1</v>
      </c>
      <c r="P5771">
        <v>0.87</v>
      </c>
      <c r="Q5771">
        <v>0</v>
      </c>
      <c r="R5771" t="s">
        <v>43</v>
      </c>
      <c r="S5771" s="16">
        <v>7751.7</v>
      </c>
      <c r="T5771" s="16">
        <v>5666.666666666667</v>
      </c>
      <c r="U5771" s="16">
        <v>200</v>
      </c>
      <c r="V5771" s="16">
        <v>0</v>
      </c>
      <c r="W5771" s="16">
        <v>0</v>
      </c>
      <c r="X5771" s="16">
        <v>1885.0333333333328</v>
      </c>
    </row>
    <row r="5772" spans="1:24" x14ac:dyDescent="0.25">
      <c r="A5772" s="4" t="s">
        <v>5471</v>
      </c>
      <c r="B5772" t="s">
        <v>421</v>
      </c>
      <c r="C5772" s="13" t="s">
        <v>135</v>
      </c>
      <c r="D5772" s="14">
        <v>252</v>
      </c>
      <c r="E5772" t="s">
        <v>93</v>
      </c>
      <c r="F5772" t="s">
        <v>37</v>
      </c>
      <c r="G5772" t="s">
        <v>94</v>
      </c>
      <c r="H5772" t="s">
        <v>51</v>
      </c>
      <c r="I5772" t="s">
        <v>52</v>
      </c>
      <c r="J5772" t="s">
        <v>32</v>
      </c>
      <c r="K5772">
        <v>162</v>
      </c>
      <c r="L5772" t="s">
        <v>209</v>
      </c>
      <c r="M5772" s="9">
        <v>90</v>
      </c>
      <c r="N5772" s="10">
        <v>9166.6666666666661</v>
      </c>
      <c r="O5772">
        <v>1.1000000000000001</v>
      </c>
      <c r="P5772">
        <v>1.07</v>
      </c>
      <c r="Q5772">
        <v>0</v>
      </c>
      <c r="R5772" t="s">
        <v>43</v>
      </c>
      <c r="S5772" s="16">
        <v>17160.660000000003</v>
      </c>
      <c r="T5772" s="16">
        <v>9166.6666666666661</v>
      </c>
      <c r="U5772" s="16">
        <v>500</v>
      </c>
      <c r="V5772" s="16">
        <v>100</v>
      </c>
      <c r="W5772" s="16">
        <v>0</v>
      </c>
      <c r="X5772" s="16">
        <v>7393.9933333333374</v>
      </c>
    </row>
    <row r="5773" spans="1:24" x14ac:dyDescent="0.25">
      <c r="A5773" s="4" t="s">
        <v>5471</v>
      </c>
      <c r="B5773" t="s">
        <v>422</v>
      </c>
      <c r="C5773" s="13" t="s">
        <v>78</v>
      </c>
      <c r="D5773" s="14">
        <v>118</v>
      </c>
      <c r="E5773" t="s">
        <v>219</v>
      </c>
      <c r="F5773" t="s">
        <v>37</v>
      </c>
      <c r="G5773" t="s">
        <v>220</v>
      </c>
      <c r="H5773" t="s">
        <v>81</v>
      </c>
      <c r="I5773" t="s">
        <v>40</v>
      </c>
      <c r="J5773" t="s">
        <v>46</v>
      </c>
      <c r="K5773">
        <v>131</v>
      </c>
      <c r="L5773" t="s">
        <v>82</v>
      </c>
      <c r="M5773" s="9">
        <v>40</v>
      </c>
      <c r="N5773" s="10">
        <v>1230.7692307692307</v>
      </c>
      <c r="O5773">
        <v>0.8</v>
      </c>
      <c r="P5773">
        <v>1.1499999999999999</v>
      </c>
      <c r="Q5773">
        <v>0</v>
      </c>
      <c r="R5773" t="s">
        <v>43</v>
      </c>
      <c r="S5773" s="16">
        <v>4820.7999999999993</v>
      </c>
      <c r="T5773" s="16">
        <v>1230.7692307692307</v>
      </c>
      <c r="U5773" s="16">
        <v>1000</v>
      </c>
      <c r="V5773" s="16">
        <v>0</v>
      </c>
      <c r="W5773" s="16">
        <v>0</v>
      </c>
      <c r="X5773" s="16">
        <v>2590.0307692307688</v>
      </c>
    </row>
    <row r="5774" spans="1:24" x14ac:dyDescent="0.25">
      <c r="A5774" s="4" t="s">
        <v>5471</v>
      </c>
      <c r="B5774" t="s">
        <v>423</v>
      </c>
      <c r="C5774" s="13" t="s">
        <v>92</v>
      </c>
      <c r="D5774" s="14">
        <v>210</v>
      </c>
      <c r="E5774" t="s">
        <v>657</v>
      </c>
      <c r="F5774" t="s">
        <v>37</v>
      </c>
      <c r="G5774" t="s">
        <v>275</v>
      </c>
      <c r="H5774" t="s">
        <v>81</v>
      </c>
      <c r="I5774" t="s">
        <v>76</v>
      </c>
      <c r="J5774" t="s">
        <v>32</v>
      </c>
      <c r="K5774">
        <v>104</v>
      </c>
      <c r="L5774" t="s">
        <v>95</v>
      </c>
      <c r="M5774" s="9">
        <v>72</v>
      </c>
      <c r="N5774" s="10">
        <v>72</v>
      </c>
      <c r="O5774">
        <v>1</v>
      </c>
      <c r="P5774">
        <v>0.93</v>
      </c>
      <c r="Q5774">
        <v>0</v>
      </c>
      <c r="R5774" t="s">
        <v>43</v>
      </c>
      <c r="S5774" s="16">
        <v>6963.84</v>
      </c>
      <c r="T5774" s="16">
        <v>0</v>
      </c>
      <c r="U5774" s="16">
        <v>500</v>
      </c>
      <c r="V5774" s="16">
        <v>0</v>
      </c>
      <c r="W5774" s="16">
        <v>7488</v>
      </c>
      <c r="X5774" s="16">
        <v>-1024.1599999999999</v>
      </c>
    </row>
    <row r="5775" spans="1:24" x14ac:dyDescent="0.25">
      <c r="A5775" s="4" t="s">
        <v>5471</v>
      </c>
      <c r="B5775" t="s">
        <v>424</v>
      </c>
      <c r="C5775" s="13" t="s">
        <v>35</v>
      </c>
      <c r="D5775" s="14">
        <v>96</v>
      </c>
      <c r="E5775" t="s">
        <v>1917</v>
      </c>
      <c r="F5775" t="s">
        <v>37</v>
      </c>
      <c r="G5775" t="s">
        <v>145</v>
      </c>
      <c r="H5775" t="s">
        <v>51</v>
      </c>
      <c r="I5775" t="s">
        <v>76</v>
      </c>
      <c r="J5775" t="s">
        <v>46</v>
      </c>
      <c r="K5775">
        <v>167</v>
      </c>
      <c r="L5775" t="s">
        <v>53</v>
      </c>
      <c r="M5775" s="9">
        <v>24</v>
      </c>
      <c r="N5775" s="10">
        <v>384.61538461538464</v>
      </c>
      <c r="O5775">
        <v>1</v>
      </c>
      <c r="P5775">
        <v>1.1100000000000001</v>
      </c>
      <c r="Q5775">
        <v>0</v>
      </c>
      <c r="R5775" t="s">
        <v>43</v>
      </c>
      <c r="S5775" s="16">
        <v>4448.88</v>
      </c>
      <c r="T5775" s="16">
        <v>384.61538461538464</v>
      </c>
      <c r="U5775" s="16">
        <v>500</v>
      </c>
      <c r="V5775" s="16">
        <v>100</v>
      </c>
      <c r="W5775" s="16">
        <v>0</v>
      </c>
      <c r="X5775" s="16">
        <v>3464.2646153846154</v>
      </c>
    </row>
    <row r="5776" spans="1:24" x14ac:dyDescent="0.25">
      <c r="A5776" s="4" t="s">
        <v>5471</v>
      </c>
      <c r="B5776" t="s">
        <v>426</v>
      </c>
      <c r="C5776" s="13" t="s">
        <v>35</v>
      </c>
      <c r="D5776" s="14">
        <v>144</v>
      </c>
      <c r="E5776" t="s">
        <v>386</v>
      </c>
      <c r="F5776" t="s">
        <v>37</v>
      </c>
      <c r="G5776" t="s">
        <v>387</v>
      </c>
      <c r="H5776" t="s">
        <v>81</v>
      </c>
      <c r="I5776" t="s">
        <v>76</v>
      </c>
      <c r="J5776" t="s">
        <v>46</v>
      </c>
      <c r="K5776">
        <v>165</v>
      </c>
      <c r="L5776" t="s">
        <v>53</v>
      </c>
      <c r="M5776" s="9">
        <v>24</v>
      </c>
      <c r="N5776" s="10">
        <v>384.61538461538464</v>
      </c>
      <c r="O5776">
        <v>1</v>
      </c>
      <c r="P5776">
        <v>0.96</v>
      </c>
      <c r="Q5776">
        <v>0</v>
      </c>
      <c r="R5776" t="s">
        <v>43</v>
      </c>
      <c r="S5776" s="16">
        <v>3801.6</v>
      </c>
      <c r="T5776" s="16">
        <v>384.61538461538464</v>
      </c>
      <c r="U5776" s="16">
        <v>0</v>
      </c>
      <c r="V5776" s="16">
        <v>250</v>
      </c>
      <c r="W5776" s="16">
        <v>0</v>
      </c>
      <c r="X5776" s="16">
        <v>3166.9846153846152</v>
      </c>
    </row>
    <row r="5777" spans="1:24" x14ac:dyDescent="0.25">
      <c r="A5777" s="4" t="s">
        <v>5471</v>
      </c>
      <c r="B5777" t="s">
        <v>427</v>
      </c>
      <c r="C5777" s="13" t="s">
        <v>92</v>
      </c>
      <c r="D5777" s="14">
        <v>250</v>
      </c>
      <c r="E5777" t="s">
        <v>428</v>
      </c>
      <c r="F5777" t="s">
        <v>37</v>
      </c>
      <c r="G5777" t="s">
        <v>365</v>
      </c>
      <c r="H5777" t="s">
        <v>39</v>
      </c>
      <c r="I5777" t="s">
        <v>40</v>
      </c>
      <c r="J5777" t="s">
        <v>32</v>
      </c>
      <c r="K5777">
        <v>0</v>
      </c>
      <c r="L5777" t="s">
        <v>95</v>
      </c>
      <c r="M5777" s="9">
        <v>65</v>
      </c>
      <c r="N5777" s="10">
        <v>71</v>
      </c>
      <c r="O5777">
        <v>0.8</v>
      </c>
      <c r="P5777">
        <v>0.86</v>
      </c>
      <c r="Q5777">
        <v>0</v>
      </c>
      <c r="R5777" t="s">
        <v>43</v>
      </c>
      <c r="S5777" s="16">
        <v>0</v>
      </c>
      <c r="T5777" s="16">
        <v>0</v>
      </c>
      <c r="U5777" s="16">
        <v>500</v>
      </c>
      <c r="V5777" s="16">
        <v>50</v>
      </c>
      <c r="W5777" s="16">
        <v>0</v>
      </c>
      <c r="X5777" s="16">
        <v>-550</v>
      </c>
    </row>
    <row r="5778" spans="1:24" x14ac:dyDescent="0.25">
      <c r="A5778" s="4" t="s">
        <v>5471</v>
      </c>
      <c r="B5778" t="s">
        <v>429</v>
      </c>
      <c r="C5778" s="13" t="s">
        <v>26</v>
      </c>
      <c r="D5778" s="14">
        <v>57</v>
      </c>
      <c r="E5778" t="s">
        <v>213</v>
      </c>
      <c r="F5778" t="s">
        <v>37</v>
      </c>
      <c r="G5778" t="s">
        <v>214</v>
      </c>
      <c r="H5778" t="s">
        <v>81</v>
      </c>
      <c r="I5778" t="s">
        <v>31</v>
      </c>
      <c r="J5778" t="s">
        <v>46</v>
      </c>
      <c r="K5778">
        <v>162</v>
      </c>
      <c r="L5778" t="s">
        <v>90</v>
      </c>
      <c r="M5778" s="9">
        <v>35</v>
      </c>
      <c r="N5778" s="10">
        <v>923.07692307692309</v>
      </c>
      <c r="O5778">
        <v>1.2</v>
      </c>
      <c r="P5778">
        <v>1.17</v>
      </c>
      <c r="Q5778">
        <v>0</v>
      </c>
      <c r="R5778" t="s">
        <v>43</v>
      </c>
      <c r="S5778" s="16">
        <v>7960.6799999999994</v>
      </c>
      <c r="T5778" s="16">
        <v>923.07692307692309</v>
      </c>
      <c r="U5778" s="16">
        <v>0</v>
      </c>
      <c r="V5778" s="16">
        <v>50</v>
      </c>
      <c r="W5778" s="16">
        <v>0</v>
      </c>
      <c r="X5778" s="16">
        <v>6987.6030769230765</v>
      </c>
    </row>
    <row r="5779" spans="1:24" x14ac:dyDescent="0.25">
      <c r="A5779" s="4" t="s">
        <v>5471</v>
      </c>
      <c r="B5779" t="s">
        <v>430</v>
      </c>
      <c r="C5779" s="13" t="s">
        <v>35</v>
      </c>
      <c r="D5779" s="14">
        <v>7</v>
      </c>
      <c r="E5779" t="s">
        <v>416</v>
      </c>
      <c r="F5779" t="s">
        <v>37</v>
      </c>
      <c r="G5779" t="s">
        <v>281</v>
      </c>
      <c r="H5779" t="s">
        <v>30</v>
      </c>
      <c r="I5779" t="s">
        <v>76</v>
      </c>
      <c r="J5779" t="s">
        <v>32</v>
      </c>
      <c r="K5779">
        <v>161</v>
      </c>
      <c r="L5779" t="s">
        <v>41</v>
      </c>
      <c r="M5779" s="9">
        <v>48</v>
      </c>
      <c r="N5779" s="10">
        <v>5416.666666666667</v>
      </c>
      <c r="O5779">
        <v>1</v>
      </c>
      <c r="P5779">
        <v>1.03</v>
      </c>
      <c r="Q5779">
        <v>0</v>
      </c>
      <c r="R5779" t="s">
        <v>43</v>
      </c>
      <c r="S5779" s="16">
        <v>7959.84</v>
      </c>
      <c r="T5779" s="16">
        <v>5416.666666666667</v>
      </c>
      <c r="U5779" s="16">
        <v>200</v>
      </c>
      <c r="V5779" s="16">
        <v>0</v>
      </c>
      <c r="W5779" s="16">
        <v>0</v>
      </c>
      <c r="X5779" s="16">
        <v>2343.1733333333332</v>
      </c>
    </row>
    <row r="5780" spans="1:24" x14ac:dyDescent="0.25">
      <c r="A5780" s="4" t="s">
        <v>5471</v>
      </c>
      <c r="B5780" t="s">
        <v>431</v>
      </c>
      <c r="C5780" s="13" t="s">
        <v>92</v>
      </c>
      <c r="D5780" s="14">
        <v>34</v>
      </c>
      <c r="E5780" t="s">
        <v>230</v>
      </c>
      <c r="F5780" t="s">
        <v>37</v>
      </c>
      <c r="G5780" t="s">
        <v>231</v>
      </c>
      <c r="H5780" t="s">
        <v>60</v>
      </c>
      <c r="I5780" t="s">
        <v>52</v>
      </c>
      <c r="J5780" t="s">
        <v>46</v>
      </c>
      <c r="K5780">
        <v>161</v>
      </c>
      <c r="L5780" t="s">
        <v>99</v>
      </c>
      <c r="M5780" s="9">
        <v>48</v>
      </c>
      <c r="N5780" s="10">
        <v>40</v>
      </c>
      <c r="O5780">
        <v>1.1000000000000001</v>
      </c>
      <c r="P5780">
        <v>1.1200000000000001</v>
      </c>
      <c r="Q5780">
        <v>0</v>
      </c>
      <c r="R5780" t="s">
        <v>43</v>
      </c>
      <c r="S5780" s="16">
        <v>9520.8960000000025</v>
      </c>
      <c r="T5780" s="16">
        <v>0</v>
      </c>
      <c r="U5780" s="16">
        <v>200</v>
      </c>
      <c r="V5780" s="16">
        <v>0</v>
      </c>
      <c r="W5780" s="16">
        <v>6440</v>
      </c>
      <c r="X5780" s="16">
        <v>2880.8960000000025</v>
      </c>
    </row>
    <row r="5781" spans="1:24" x14ac:dyDescent="0.25">
      <c r="A5781" s="4" t="s">
        <v>5471</v>
      </c>
      <c r="B5781" t="s">
        <v>432</v>
      </c>
      <c r="C5781" s="13" t="s">
        <v>92</v>
      </c>
      <c r="D5781" s="14">
        <v>282</v>
      </c>
      <c r="E5781" t="s">
        <v>433</v>
      </c>
      <c r="F5781" t="s">
        <v>28</v>
      </c>
      <c r="G5781" t="s">
        <v>179</v>
      </c>
      <c r="H5781" t="s">
        <v>39</v>
      </c>
      <c r="I5781" t="s">
        <v>31</v>
      </c>
      <c r="J5781" t="s">
        <v>46</v>
      </c>
      <c r="K5781">
        <v>163</v>
      </c>
      <c r="L5781" t="s">
        <v>99</v>
      </c>
      <c r="M5781" s="9">
        <v>48</v>
      </c>
      <c r="N5781" s="10">
        <v>55</v>
      </c>
      <c r="O5781">
        <v>1.2</v>
      </c>
      <c r="P5781">
        <v>0.98</v>
      </c>
      <c r="Q5781">
        <v>0</v>
      </c>
      <c r="R5781" t="s">
        <v>43</v>
      </c>
      <c r="S5781" s="16">
        <v>9031.68</v>
      </c>
      <c r="T5781" s="16">
        <v>0</v>
      </c>
      <c r="U5781" s="16">
        <v>0</v>
      </c>
      <c r="V5781" s="16">
        <v>50</v>
      </c>
      <c r="W5781" s="16">
        <v>8965</v>
      </c>
      <c r="X5781" s="16">
        <v>16.680000000000291</v>
      </c>
    </row>
    <row r="5782" spans="1:24" x14ac:dyDescent="0.25">
      <c r="A5782" s="4" t="s">
        <v>5471</v>
      </c>
      <c r="B5782" t="s">
        <v>434</v>
      </c>
      <c r="C5782" s="13" t="s">
        <v>92</v>
      </c>
      <c r="D5782" s="14">
        <v>26</v>
      </c>
      <c r="E5782" t="s">
        <v>358</v>
      </c>
      <c r="F5782" t="s">
        <v>37</v>
      </c>
      <c r="G5782" t="s">
        <v>245</v>
      </c>
      <c r="H5782" t="s">
        <v>39</v>
      </c>
      <c r="I5782" t="s">
        <v>76</v>
      </c>
      <c r="J5782" t="s">
        <v>46</v>
      </c>
      <c r="K5782">
        <v>164</v>
      </c>
      <c r="L5782" t="s">
        <v>99</v>
      </c>
      <c r="M5782" s="9">
        <v>35</v>
      </c>
      <c r="N5782" s="10">
        <v>49</v>
      </c>
      <c r="O5782">
        <v>1</v>
      </c>
      <c r="P5782">
        <v>1.0900000000000001</v>
      </c>
      <c r="Q5782">
        <v>0</v>
      </c>
      <c r="R5782" t="s">
        <v>43</v>
      </c>
      <c r="S5782" s="16">
        <v>6256.6</v>
      </c>
      <c r="T5782" s="16">
        <v>0</v>
      </c>
      <c r="U5782" s="16">
        <v>750</v>
      </c>
      <c r="V5782" s="16">
        <v>500</v>
      </c>
      <c r="W5782" s="16">
        <v>8036</v>
      </c>
      <c r="X5782" s="16">
        <v>-3029.3999999999996</v>
      </c>
    </row>
    <row r="5783" spans="1:24" x14ac:dyDescent="0.25">
      <c r="A5783" s="4" t="s">
        <v>5471</v>
      </c>
      <c r="B5783" t="s">
        <v>435</v>
      </c>
      <c r="C5783" s="13" t="s">
        <v>43</v>
      </c>
      <c r="D5783" s="14">
        <v>141</v>
      </c>
      <c r="E5783" t="s">
        <v>311</v>
      </c>
      <c r="F5783" t="s">
        <v>37</v>
      </c>
      <c r="G5783" t="s">
        <v>312</v>
      </c>
      <c r="H5783" t="s">
        <v>81</v>
      </c>
      <c r="I5783" t="s">
        <v>40</v>
      </c>
      <c r="J5783" t="s">
        <v>32</v>
      </c>
      <c r="K5783">
        <v>167</v>
      </c>
      <c r="L5783" t="s">
        <v>117</v>
      </c>
      <c r="M5783" s="9">
        <v>54</v>
      </c>
      <c r="N5783" s="10">
        <v>5666.666666666667</v>
      </c>
      <c r="O5783">
        <v>0.8</v>
      </c>
      <c r="P5783">
        <v>1.2</v>
      </c>
      <c r="Q5783">
        <v>1</v>
      </c>
      <c r="R5783" t="s">
        <v>43</v>
      </c>
      <c r="S5783" s="16">
        <v>0</v>
      </c>
      <c r="T5783" s="16">
        <v>5666.666666666667</v>
      </c>
      <c r="U5783" s="16">
        <v>0</v>
      </c>
      <c r="V5783" s="16">
        <v>50</v>
      </c>
      <c r="W5783" s="16">
        <v>0</v>
      </c>
      <c r="X5783" s="16">
        <v>-5716.666666666667</v>
      </c>
    </row>
    <row r="5784" spans="1:24" x14ac:dyDescent="0.25">
      <c r="A5784" s="4" t="s">
        <v>5471</v>
      </c>
      <c r="B5784" t="s">
        <v>437</v>
      </c>
      <c r="C5784" s="13" t="s">
        <v>35</v>
      </c>
      <c r="D5784" s="14">
        <v>192</v>
      </c>
      <c r="E5784" t="s">
        <v>394</v>
      </c>
      <c r="F5784" t="s">
        <v>28</v>
      </c>
      <c r="G5784" t="s">
        <v>329</v>
      </c>
      <c r="H5784" t="s">
        <v>60</v>
      </c>
      <c r="I5784" t="s">
        <v>31</v>
      </c>
      <c r="J5784" t="s">
        <v>46</v>
      </c>
      <c r="K5784">
        <v>0</v>
      </c>
      <c r="L5784" t="s">
        <v>53</v>
      </c>
      <c r="M5784" s="9">
        <v>24</v>
      </c>
      <c r="N5784" s="10">
        <v>384.61538461538464</v>
      </c>
      <c r="O5784">
        <v>1.2</v>
      </c>
      <c r="P5784">
        <v>1.1200000000000001</v>
      </c>
      <c r="Q5784">
        <v>0</v>
      </c>
      <c r="R5784" t="s">
        <v>43</v>
      </c>
      <c r="S5784" s="16">
        <v>5160.9600000000009</v>
      </c>
      <c r="T5784" s="16">
        <v>0</v>
      </c>
      <c r="U5784" s="16">
        <v>0</v>
      </c>
      <c r="V5784" s="16">
        <v>50</v>
      </c>
      <c r="W5784" s="16">
        <v>0</v>
      </c>
      <c r="X5784" s="16">
        <v>5110.9600000000009</v>
      </c>
    </row>
    <row r="5785" spans="1:24" x14ac:dyDescent="0.25">
      <c r="A5785" s="4" t="s">
        <v>5471</v>
      </c>
      <c r="B5785" t="s">
        <v>438</v>
      </c>
      <c r="C5785" s="13" t="s">
        <v>78</v>
      </c>
      <c r="D5785" s="14">
        <v>35</v>
      </c>
      <c r="E5785" t="s">
        <v>322</v>
      </c>
      <c r="F5785" t="s">
        <v>37</v>
      </c>
      <c r="G5785" t="s">
        <v>231</v>
      </c>
      <c r="H5785" t="s">
        <v>60</v>
      </c>
      <c r="I5785" t="s">
        <v>76</v>
      </c>
      <c r="J5785" t="s">
        <v>46</v>
      </c>
      <c r="K5785">
        <v>164</v>
      </c>
      <c r="L5785" t="s">
        <v>82</v>
      </c>
      <c r="M5785" s="9">
        <v>40</v>
      </c>
      <c r="N5785" s="10">
        <v>1230.7692307692307</v>
      </c>
      <c r="O5785">
        <v>1</v>
      </c>
      <c r="P5785">
        <v>1.1200000000000001</v>
      </c>
      <c r="Q5785">
        <v>0</v>
      </c>
      <c r="R5785" t="s">
        <v>43</v>
      </c>
      <c r="S5785" s="16">
        <v>7347.2000000000007</v>
      </c>
      <c r="T5785" s="16">
        <v>1230.7692307692307</v>
      </c>
      <c r="U5785" s="16">
        <v>500</v>
      </c>
      <c r="V5785" s="16">
        <v>500</v>
      </c>
      <c r="W5785" s="16">
        <v>0</v>
      </c>
      <c r="X5785" s="16">
        <v>5116.4307692307702</v>
      </c>
    </row>
    <row r="5786" spans="1:24" x14ac:dyDescent="0.25">
      <c r="A5786" s="4" t="s">
        <v>5471</v>
      </c>
      <c r="B5786" t="s">
        <v>440</v>
      </c>
      <c r="C5786" s="13" t="s">
        <v>43</v>
      </c>
      <c r="D5786" s="14">
        <v>96</v>
      </c>
      <c r="E5786" t="s">
        <v>1917</v>
      </c>
      <c r="F5786" t="s">
        <v>37</v>
      </c>
      <c r="G5786" t="s">
        <v>145</v>
      </c>
      <c r="H5786" t="s">
        <v>51</v>
      </c>
      <c r="I5786" t="s">
        <v>76</v>
      </c>
      <c r="J5786" t="s">
        <v>46</v>
      </c>
      <c r="K5786">
        <v>162</v>
      </c>
      <c r="L5786" t="s">
        <v>47</v>
      </c>
      <c r="M5786" s="9">
        <v>30</v>
      </c>
      <c r="N5786" s="10">
        <v>615.38461538461536</v>
      </c>
      <c r="O5786">
        <v>1</v>
      </c>
      <c r="P5786">
        <v>1.1100000000000001</v>
      </c>
      <c r="Q5786">
        <v>0</v>
      </c>
      <c r="R5786" t="s">
        <v>43</v>
      </c>
      <c r="S5786" s="16">
        <v>5394.6</v>
      </c>
      <c r="T5786" s="16">
        <v>615.38461538461536</v>
      </c>
      <c r="U5786" s="16">
        <v>0</v>
      </c>
      <c r="V5786" s="16">
        <v>0</v>
      </c>
      <c r="W5786" s="16">
        <v>0</v>
      </c>
      <c r="X5786" s="16">
        <v>4779.2153846153851</v>
      </c>
    </row>
    <row r="5787" spans="1:24" x14ac:dyDescent="0.25">
      <c r="A5787" s="4" t="s">
        <v>5471</v>
      </c>
      <c r="B5787" t="s">
        <v>441</v>
      </c>
      <c r="C5787" s="13" t="s">
        <v>35</v>
      </c>
      <c r="D5787" s="14">
        <v>147</v>
      </c>
      <c r="E5787" t="s">
        <v>442</v>
      </c>
      <c r="F5787" t="s">
        <v>37</v>
      </c>
      <c r="G5787" t="s">
        <v>443</v>
      </c>
      <c r="H5787" t="s">
        <v>60</v>
      </c>
      <c r="I5787" t="s">
        <v>76</v>
      </c>
      <c r="J5787" t="s">
        <v>32</v>
      </c>
      <c r="K5787">
        <v>0</v>
      </c>
      <c r="L5787" t="s">
        <v>41</v>
      </c>
      <c r="M5787" s="9">
        <v>48</v>
      </c>
      <c r="N5787" s="10">
        <v>5416.666666666667</v>
      </c>
      <c r="O5787">
        <v>1</v>
      </c>
      <c r="P5787">
        <v>1.07</v>
      </c>
      <c r="Q5787">
        <v>0</v>
      </c>
      <c r="R5787" t="s">
        <v>43</v>
      </c>
      <c r="S5787" s="16">
        <v>0</v>
      </c>
      <c r="T5787" s="16">
        <v>0</v>
      </c>
      <c r="U5787" s="16">
        <v>200</v>
      </c>
      <c r="V5787" s="16">
        <v>0</v>
      </c>
      <c r="W5787" s="16">
        <v>0</v>
      </c>
      <c r="X5787" s="16">
        <v>-200</v>
      </c>
    </row>
    <row r="5788" spans="1:24" x14ac:dyDescent="0.25">
      <c r="A5788" s="4" t="s">
        <v>5471</v>
      </c>
      <c r="B5788" t="s">
        <v>444</v>
      </c>
      <c r="C5788" s="13" t="s">
        <v>43</v>
      </c>
      <c r="D5788" s="14">
        <v>132</v>
      </c>
      <c r="E5788" t="s">
        <v>445</v>
      </c>
      <c r="F5788" t="s">
        <v>37</v>
      </c>
      <c r="G5788" t="s">
        <v>38</v>
      </c>
      <c r="H5788" t="s">
        <v>39</v>
      </c>
      <c r="I5788" t="s">
        <v>76</v>
      </c>
      <c r="J5788" t="s">
        <v>46</v>
      </c>
      <c r="K5788">
        <v>167</v>
      </c>
      <c r="L5788" t="s">
        <v>47</v>
      </c>
      <c r="M5788" s="9">
        <v>30</v>
      </c>
      <c r="N5788" s="10">
        <v>615.38461538461536</v>
      </c>
      <c r="O5788">
        <v>1</v>
      </c>
      <c r="P5788">
        <v>1.03</v>
      </c>
      <c r="Q5788">
        <v>0</v>
      </c>
      <c r="R5788" t="s">
        <v>43</v>
      </c>
      <c r="S5788" s="16">
        <v>5160.3</v>
      </c>
      <c r="T5788" s="16">
        <v>615.38461538461536</v>
      </c>
      <c r="U5788" s="16">
        <v>500</v>
      </c>
      <c r="V5788" s="16">
        <v>0</v>
      </c>
      <c r="W5788" s="16">
        <v>0</v>
      </c>
      <c r="X5788" s="16">
        <v>4044.9153846153849</v>
      </c>
    </row>
    <row r="5789" spans="1:24" x14ac:dyDescent="0.25">
      <c r="A5789" s="4" t="s">
        <v>5471</v>
      </c>
      <c r="B5789" t="s">
        <v>446</v>
      </c>
      <c r="C5789" s="13" t="s">
        <v>35</v>
      </c>
      <c r="D5789" s="14">
        <v>29</v>
      </c>
      <c r="E5789" t="s">
        <v>171</v>
      </c>
      <c r="F5789" t="s">
        <v>37</v>
      </c>
      <c r="G5789" t="s">
        <v>172</v>
      </c>
      <c r="H5789" t="s">
        <v>51</v>
      </c>
      <c r="I5789" t="s">
        <v>52</v>
      </c>
      <c r="J5789" t="s">
        <v>32</v>
      </c>
      <c r="K5789">
        <v>138</v>
      </c>
      <c r="L5789" t="s">
        <v>41</v>
      </c>
      <c r="M5789" s="9">
        <v>48</v>
      </c>
      <c r="N5789" s="10">
        <v>5416.666666666667</v>
      </c>
      <c r="O5789">
        <v>1.1000000000000001</v>
      </c>
      <c r="P5789">
        <v>1.0900000000000001</v>
      </c>
      <c r="Q5789">
        <v>0</v>
      </c>
      <c r="R5789" t="s">
        <v>43</v>
      </c>
      <c r="S5789" s="16">
        <v>7942.1760000000013</v>
      </c>
      <c r="T5789" s="16">
        <v>5416.666666666667</v>
      </c>
      <c r="U5789" s="16">
        <v>750</v>
      </c>
      <c r="V5789" s="16">
        <v>0</v>
      </c>
      <c r="W5789" s="16">
        <v>0</v>
      </c>
      <c r="X5789" s="16">
        <v>1775.5093333333343</v>
      </c>
    </row>
    <row r="5790" spans="1:24" x14ac:dyDescent="0.25">
      <c r="A5790" s="4" t="s">
        <v>5471</v>
      </c>
      <c r="B5790" t="s">
        <v>447</v>
      </c>
      <c r="C5790" s="13" t="s">
        <v>26</v>
      </c>
      <c r="D5790" s="14">
        <v>22</v>
      </c>
      <c r="E5790" t="s">
        <v>418</v>
      </c>
      <c r="F5790" t="s">
        <v>37</v>
      </c>
      <c r="G5790" t="s">
        <v>45</v>
      </c>
      <c r="H5790" t="s">
        <v>39</v>
      </c>
      <c r="I5790" t="s">
        <v>52</v>
      </c>
      <c r="J5790" t="s">
        <v>46</v>
      </c>
      <c r="K5790">
        <v>160</v>
      </c>
      <c r="L5790" t="s">
        <v>90</v>
      </c>
      <c r="M5790" s="9">
        <v>35</v>
      </c>
      <c r="N5790" s="10">
        <v>923.07692307692309</v>
      </c>
      <c r="O5790">
        <v>1.1000000000000001</v>
      </c>
      <c r="P5790">
        <v>0.9</v>
      </c>
      <c r="Q5790">
        <v>0</v>
      </c>
      <c r="R5790" t="s">
        <v>43</v>
      </c>
      <c r="S5790" s="16">
        <v>5544.0000000000009</v>
      </c>
      <c r="T5790" s="16">
        <v>923.07692307692309</v>
      </c>
      <c r="U5790" s="16">
        <v>1000</v>
      </c>
      <c r="V5790" s="16">
        <v>10</v>
      </c>
      <c r="W5790" s="16">
        <v>0</v>
      </c>
      <c r="X5790" s="16">
        <v>3610.923076923078</v>
      </c>
    </row>
    <row r="5791" spans="1:24" x14ac:dyDescent="0.25">
      <c r="A5791" s="4" t="s">
        <v>5471</v>
      </c>
      <c r="B5791" t="s">
        <v>448</v>
      </c>
      <c r="C5791" s="13" t="s">
        <v>35</v>
      </c>
      <c r="D5791" s="14">
        <v>39</v>
      </c>
      <c r="E5791" t="s">
        <v>449</v>
      </c>
      <c r="F5791" t="s">
        <v>28</v>
      </c>
      <c r="G5791" t="s">
        <v>50</v>
      </c>
      <c r="H5791" t="s">
        <v>51</v>
      </c>
      <c r="I5791" t="s">
        <v>40</v>
      </c>
      <c r="J5791" t="s">
        <v>46</v>
      </c>
      <c r="K5791">
        <v>168</v>
      </c>
      <c r="L5791" t="s">
        <v>53</v>
      </c>
      <c r="M5791" s="9">
        <v>24</v>
      </c>
      <c r="N5791" s="10">
        <v>384.61538461538464</v>
      </c>
      <c r="O5791">
        <v>0.8</v>
      </c>
      <c r="P5791">
        <v>0.98</v>
      </c>
      <c r="Q5791">
        <v>0</v>
      </c>
      <c r="R5791" t="s">
        <v>43</v>
      </c>
      <c r="S5791" s="16">
        <v>3010.56</v>
      </c>
      <c r="T5791" s="16">
        <v>384.61538461538464</v>
      </c>
      <c r="U5791" s="16">
        <v>0</v>
      </c>
      <c r="V5791" s="16">
        <v>250</v>
      </c>
      <c r="W5791" s="16">
        <v>0</v>
      </c>
      <c r="X5791" s="16">
        <v>2375.9446153846152</v>
      </c>
    </row>
    <row r="5792" spans="1:24" x14ac:dyDescent="0.25">
      <c r="A5792" s="4" t="s">
        <v>5471</v>
      </c>
      <c r="B5792" t="s">
        <v>450</v>
      </c>
      <c r="C5792" s="13" t="s">
        <v>92</v>
      </c>
      <c r="D5792" s="14">
        <v>217</v>
      </c>
      <c r="E5792" t="s">
        <v>451</v>
      </c>
      <c r="F5792" t="s">
        <v>37</v>
      </c>
      <c r="G5792" t="s">
        <v>260</v>
      </c>
      <c r="H5792" t="s">
        <v>51</v>
      </c>
      <c r="I5792" t="s">
        <v>76</v>
      </c>
      <c r="J5792" t="s">
        <v>32</v>
      </c>
      <c r="K5792">
        <v>167</v>
      </c>
      <c r="L5792" t="s">
        <v>95</v>
      </c>
      <c r="M5792" s="9">
        <v>40</v>
      </c>
      <c r="N5792" s="10">
        <v>49</v>
      </c>
      <c r="O5792">
        <v>1</v>
      </c>
      <c r="P5792">
        <v>0.97</v>
      </c>
      <c r="Q5792">
        <v>0</v>
      </c>
      <c r="R5792" t="s">
        <v>43</v>
      </c>
      <c r="S5792" s="16">
        <v>6479.5999999999995</v>
      </c>
      <c r="T5792" s="16">
        <v>0</v>
      </c>
      <c r="U5792" s="16">
        <v>500</v>
      </c>
      <c r="V5792" s="16">
        <v>500</v>
      </c>
      <c r="W5792" s="16">
        <v>8183</v>
      </c>
      <c r="X5792" s="16">
        <v>-2703.4000000000005</v>
      </c>
    </row>
    <row r="5793" spans="1:24" x14ac:dyDescent="0.25">
      <c r="A5793" s="4" t="s">
        <v>5471</v>
      </c>
      <c r="B5793" t="s">
        <v>452</v>
      </c>
      <c r="C5793" s="13" t="s">
        <v>26</v>
      </c>
      <c r="D5793" s="14">
        <v>200</v>
      </c>
      <c r="E5793" t="s">
        <v>167</v>
      </c>
      <c r="F5793" t="s">
        <v>28</v>
      </c>
      <c r="G5793" t="s">
        <v>89</v>
      </c>
      <c r="H5793" t="s">
        <v>39</v>
      </c>
      <c r="I5793" t="s">
        <v>40</v>
      </c>
      <c r="J5793" t="s">
        <v>46</v>
      </c>
      <c r="K5793">
        <v>88</v>
      </c>
      <c r="L5793" t="s">
        <v>90</v>
      </c>
      <c r="M5793" s="9">
        <v>35</v>
      </c>
      <c r="N5793" s="10">
        <v>923.07692307692309</v>
      </c>
      <c r="O5793">
        <v>0.8</v>
      </c>
      <c r="P5793">
        <v>0.99</v>
      </c>
      <c r="Q5793">
        <v>0</v>
      </c>
      <c r="R5793" t="s">
        <v>43</v>
      </c>
      <c r="S5793" s="16">
        <v>4435.2</v>
      </c>
      <c r="T5793" s="16">
        <v>923.07692307692309</v>
      </c>
      <c r="U5793" s="16">
        <v>200</v>
      </c>
      <c r="V5793" s="16">
        <v>10</v>
      </c>
      <c r="W5793" s="16">
        <v>0</v>
      </c>
      <c r="X5793" s="16">
        <v>3302.123076923077</v>
      </c>
    </row>
    <row r="5794" spans="1:24" x14ac:dyDescent="0.25">
      <c r="A5794" s="4" t="s">
        <v>5471</v>
      </c>
      <c r="B5794" t="s">
        <v>453</v>
      </c>
      <c r="C5794" s="13" t="s">
        <v>43</v>
      </c>
      <c r="D5794" s="14">
        <v>118</v>
      </c>
      <c r="E5794" t="s">
        <v>219</v>
      </c>
      <c r="F5794" t="s">
        <v>37</v>
      </c>
      <c r="G5794" t="s">
        <v>220</v>
      </c>
      <c r="H5794" t="s">
        <v>81</v>
      </c>
      <c r="I5794" t="s">
        <v>40</v>
      </c>
      <c r="J5794" t="s">
        <v>46</v>
      </c>
      <c r="K5794">
        <v>160</v>
      </c>
      <c r="L5794" t="s">
        <v>47</v>
      </c>
      <c r="M5794" s="9">
        <v>30</v>
      </c>
      <c r="N5794" s="10">
        <v>615.38461538461536</v>
      </c>
      <c r="O5794">
        <v>0.8</v>
      </c>
      <c r="P5794">
        <v>1.1499999999999999</v>
      </c>
      <c r="Q5794">
        <v>0</v>
      </c>
      <c r="R5794" t="s">
        <v>43</v>
      </c>
      <c r="S5794" s="16">
        <v>4416</v>
      </c>
      <c r="T5794" s="16">
        <v>615.38461538461536</v>
      </c>
      <c r="U5794" s="16">
        <v>750</v>
      </c>
      <c r="V5794" s="16">
        <v>50</v>
      </c>
      <c r="W5794" s="16">
        <v>0</v>
      </c>
      <c r="X5794" s="16">
        <v>3000.6153846153848</v>
      </c>
    </row>
    <row r="5795" spans="1:24" x14ac:dyDescent="0.25">
      <c r="A5795" s="4" t="s">
        <v>5471</v>
      </c>
      <c r="B5795" t="s">
        <v>454</v>
      </c>
      <c r="C5795" s="13" t="s">
        <v>35</v>
      </c>
      <c r="D5795" s="14">
        <v>159</v>
      </c>
      <c r="E5795" t="s">
        <v>189</v>
      </c>
      <c r="F5795" t="s">
        <v>37</v>
      </c>
      <c r="G5795" t="s">
        <v>190</v>
      </c>
      <c r="H5795" t="s">
        <v>81</v>
      </c>
      <c r="I5795" t="s">
        <v>40</v>
      </c>
      <c r="J5795" t="s">
        <v>32</v>
      </c>
      <c r="K5795">
        <v>164</v>
      </c>
      <c r="L5795" t="s">
        <v>41</v>
      </c>
      <c r="M5795" s="9">
        <v>48</v>
      </c>
      <c r="N5795" s="10">
        <v>5416.666666666667</v>
      </c>
      <c r="O5795">
        <v>0.8</v>
      </c>
      <c r="P5795">
        <v>0.95</v>
      </c>
      <c r="Q5795">
        <v>0</v>
      </c>
      <c r="R5795" t="s">
        <v>43</v>
      </c>
      <c r="S5795" s="16">
        <v>5982.72</v>
      </c>
      <c r="T5795" s="16">
        <v>5416.666666666667</v>
      </c>
      <c r="U5795" s="16">
        <v>750</v>
      </c>
      <c r="V5795" s="16">
        <v>50</v>
      </c>
      <c r="W5795" s="16">
        <v>0</v>
      </c>
      <c r="X5795" s="16">
        <v>-233.94666666666672</v>
      </c>
    </row>
    <row r="5796" spans="1:24" x14ac:dyDescent="0.25">
      <c r="A5796" s="4" t="s">
        <v>5471</v>
      </c>
      <c r="B5796" t="s">
        <v>455</v>
      </c>
      <c r="C5796" s="13" t="s">
        <v>43</v>
      </c>
      <c r="D5796" s="14">
        <v>59</v>
      </c>
      <c r="E5796" t="s">
        <v>456</v>
      </c>
      <c r="F5796" t="s">
        <v>37</v>
      </c>
      <c r="G5796" t="s">
        <v>214</v>
      </c>
      <c r="H5796" t="s">
        <v>81</v>
      </c>
      <c r="I5796" t="s">
        <v>76</v>
      </c>
      <c r="J5796" t="s">
        <v>46</v>
      </c>
      <c r="K5796">
        <v>161</v>
      </c>
      <c r="L5796" t="s">
        <v>47</v>
      </c>
      <c r="M5796" s="9">
        <v>30</v>
      </c>
      <c r="N5796" s="10">
        <v>615.38461538461536</v>
      </c>
      <c r="O5796">
        <v>1</v>
      </c>
      <c r="P5796">
        <v>1.17</v>
      </c>
      <c r="Q5796">
        <v>0</v>
      </c>
      <c r="R5796" t="s">
        <v>43</v>
      </c>
      <c r="S5796" s="16">
        <v>5651.0999999999995</v>
      </c>
      <c r="T5796" s="16">
        <v>615.38461538461536</v>
      </c>
      <c r="U5796" s="16">
        <v>500</v>
      </c>
      <c r="V5796" s="16">
        <v>500</v>
      </c>
      <c r="W5796" s="16">
        <v>0</v>
      </c>
      <c r="X5796" s="16">
        <v>4035.7153846153842</v>
      </c>
    </row>
    <row r="5797" spans="1:24" x14ac:dyDescent="0.25">
      <c r="A5797" s="4" t="s">
        <v>5471</v>
      </c>
      <c r="B5797" t="s">
        <v>457</v>
      </c>
      <c r="C5797" s="13" t="s">
        <v>92</v>
      </c>
      <c r="D5797" s="14">
        <v>105</v>
      </c>
      <c r="E5797" t="s">
        <v>150</v>
      </c>
      <c r="F5797" t="s">
        <v>37</v>
      </c>
      <c r="G5797" t="s">
        <v>98</v>
      </c>
      <c r="H5797" t="s">
        <v>81</v>
      </c>
      <c r="I5797" t="s">
        <v>76</v>
      </c>
      <c r="J5797" t="s">
        <v>46</v>
      </c>
      <c r="K5797">
        <v>167</v>
      </c>
      <c r="L5797" t="s">
        <v>99</v>
      </c>
      <c r="M5797" s="9">
        <v>40</v>
      </c>
      <c r="N5797" s="10">
        <v>48</v>
      </c>
      <c r="O5797">
        <v>1</v>
      </c>
      <c r="P5797">
        <v>1.03</v>
      </c>
      <c r="Q5797">
        <v>0</v>
      </c>
      <c r="R5797" t="s">
        <v>43</v>
      </c>
      <c r="S5797" s="16">
        <v>6880.4000000000005</v>
      </c>
      <c r="T5797" s="16">
        <v>0</v>
      </c>
      <c r="U5797" s="16">
        <v>1000</v>
      </c>
      <c r="V5797" s="16">
        <v>100</v>
      </c>
      <c r="W5797" s="16">
        <v>8016</v>
      </c>
      <c r="X5797" s="16">
        <v>-2235.5999999999995</v>
      </c>
    </row>
    <row r="5798" spans="1:24" x14ac:dyDescent="0.25">
      <c r="A5798" s="4" t="s">
        <v>5471</v>
      </c>
      <c r="B5798" t="s">
        <v>458</v>
      </c>
      <c r="C5798" s="13" t="s">
        <v>92</v>
      </c>
      <c r="D5798" s="14">
        <v>5</v>
      </c>
      <c r="E5798" t="s">
        <v>459</v>
      </c>
      <c r="F5798" t="s">
        <v>37</v>
      </c>
      <c r="G5798" t="s">
        <v>309</v>
      </c>
      <c r="H5798" t="s">
        <v>60</v>
      </c>
      <c r="I5798" t="s">
        <v>40</v>
      </c>
      <c r="J5798" t="s">
        <v>32</v>
      </c>
      <c r="K5798">
        <v>168</v>
      </c>
      <c r="L5798" t="s">
        <v>95</v>
      </c>
      <c r="M5798" s="9">
        <v>35</v>
      </c>
      <c r="N5798" s="10">
        <v>48</v>
      </c>
      <c r="O5798">
        <v>0.8</v>
      </c>
      <c r="P5798">
        <v>0.97</v>
      </c>
      <c r="Q5798">
        <v>0</v>
      </c>
      <c r="R5798" t="s">
        <v>43</v>
      </c>
      <c r="S5798" s="16">
        <v>4562.88</v>
      </c>
      <c r="T5798" s="16">
        <v>0</v>
      </c>
      <c r="U5798" s="16">
        <v>500</v>
      </c>
      <c r="V5798" s="16">
        <v>0</v>
      </c>
      <c r="W5798" s="16">
        <v>8064</v>
      </c>
      <c r="X5798" s="16">
        <v>-4001.12</v>
      </c>
    </row>
    <row r="5799" spans="1:24" x14ac:dyDescent="0.25">
      <c r="A5799" s="4" t="s">
        <v>5471</v>
      </c>
      <c r="B5799" t="s">
        <v>460</v>
      </c>
      <c r="C5799" s="13" t="s">
        <v>92</v>
      </c>
      <c r="D5799" s="14">
        <v>178</v>
      </c>
      <c r="E5799" t="s">
        <v>1130</v>
      </c>
      <c r="F5799" t="s">
        <v>37</v>
      </c>
      <c r="G5799" t="s">
        <v>102</v>
      </c>
      <c r="H5799" t="s">
        <v>51</v>
      </c>
      <c r="I5799" t="s">
        <v>76</v>
      </c>
      <c r="J5799" t="s">
        <v>46</v>
      </c>
      <c r="K5799">
        <v>168</v>
      </c>
      <c r="L5799" t="s">
        <v>99</v>
      </c>
      <c r="M5799" s="9">
        <v>35</v>
      </c>
      <c r="N5799" s="10">
        <v>53</v>
      </c>
      <c r="O5799">
        <v>1</v>
      </c>
      <c r="P5799">
        <v>1.1000000000000001</v>
      </c>
      <c r="Q5799">
        <v>0</v>
      </c>
      <c r="R5799" t="s">
        <v>43</v>
      </c>
      <c r="S5799" s="16">
        <v>6468.0000000000009</v>
      </c>
      <c r="T5799" s="16">
        <v>0</v>
      </c>
      <c r="U5799" s="16">
        <v>0</v>
      </c>
      <c r="V5799" s="16">
        <v>0</v>
      </c>
      <c r="W5799" s="16">
        <v>8904</v>
      </c>
      <c r="X5799" s="16">
        <v>-2435.9999999999991</v>
      </c>
    </row>
    <row r="5800" spans="1:24" x14ac:dyDescent="0.25">
      <c r="A5800" s="4" t="s">
        <v>5471</v>
      </c>
      <c r="B5800" t="s">
        <v>462</v>
      </c>
      <c r="C5800" s="13" t="s">
        <v>92</v>
      </c>
      <c r="D5800" s="14">
        <v>186</v>
      </c>
      <c r="E5800" t="s">
        <v>463</v>
      </c>
      <c r="F5800" t="s">
        <v>37</v>
      </c>
      <c r="G5800" t="s">
        <v>127</v>
      </c>
      <c r="H5800" t="s">
        <v>51</v>
      </c>
      <c r="I5800" t="s">
        <v>31</v>
      </c>
      <c r="J5800" t="s">
        <v>46</v>
      </c>
      <c r="K5800">
        <v>0</v>
      </c>
      <c r="L5800" t="s">
        <v>99</v>
      </c>
      <c r="M5800" s="9">
        <v>35</v>
      </c>
      <c r="N5800" s="10">
        <v>40</v>
      </c>
      <c r="O5800">
        <v>1.2</v>
      </c>
      <c r="P5800">
        <v>1.2</v>
      </c>
      <c r="Q5800">
        <v>0</v>
      </c>
      <c r="R5800" t="s">
        <v>43</v>
      </c>
      <c r="S5800" s="16">
        <v>0</v>
      </c>
      <c r="T5800" s="16">
        <v>0</v>
      </c>
      <c r="U5800" s="16">
        <v>1000</v>
      </c>
      <c r="V5800" s="16">
        <v>500</v>
      </c>
      <c r="W5800" s="16">
        <v>0</v>
      </c>
      <c r="X5800" s="16">
        <v>-1500</v>
      </c>
    </row>
    <row r="5801" spans="1:24" x14ac:dyDescent="0.25">
      <c r="A5801" s="4" t="s">
        <v>5471</v>
      </c>
      <c r="B5801" t="s">
        <v>464</v>
      </c>
      <c r="C5801" s="13" t="s">
        <v>92</v>
      </c>
      <c r="D5801" s="14">
        <v>54</v>
      </c>
      <c r="E5801" t="s">
        <v>132</v>
      </c>
      <c r="F5801" t="s">
        <v>37</v>
      </c>
      <c r="G5801" t="s">
        <v>133</v>
      </c>
      <c r="H5801" t="s">
        <v>30</v>
      </c>
      <c r="I5801" t="s">
        <v>76</v>
      </c>
      <c r="J5801" t="s">
        <v>32</v>
      </c>
      <c r="K5801">
        <v>160</v>
      </c>
      <c r="L5801" t="s">
        <v>95</v>
      </c>
      <c r="M5801" s="9">
        <v>60</v>
      </c>
      <c r="N5801" s="10">
        <v>71</v>
      </c>
      <c r="O5801">
        <v>1</v>
      </c>
      <c r="P5801">
        <v>0.99</v>
      </c>
      <c r="Q5801">
        <v>0</v>
      </c>
      <c r="R5801" t="s">
        <v>43</v>
      </c>
      <c r="S5801" s="16">
        <v>9504</v>
      </c>
      <c r="T5801" s="16">
        <v>0</v>
      </c>
      <c r="U5801" s="16">
        <v>1000</v>
      </c>
      <c r="V5801" s="16">
        <v>250</v>
      </c>
      <c r="W5801" s="16">
        <v>11360</v>
      </c>
      <c r="X5801" s="16">
        <v>-3106</v>
      </c>
    </row>
    <row r="5802" spans="1:24" x14ac:dyDescent="0.25">
      <c r="A5802" s="4" t="s">
        <v>5471</v>
      </c>
      <c r="B5802" t="s">
        <v>465</v>
      </c>
      <c r="C5802" s="13" t="s">
        <v>35</v>
      </c>
      <c r="D5802" s="14">
        <v>34</v>
      </c>
      <c r="E5802" t="s">
        <v>230</v>
      </c>
      <c r="F5802" t="s">
        <v>37</v>
      </c>
      <c r="G5802" t="s">
        <v>231</v>
      </c>
      <c r="H5802" t="s">
        <v>60</v>
      </c>
      <c r="I5802" t="s">
        <v>52</v>
      </c>
      <c r="J5802" t="s">
        <v>46</v>
      </c>
      <c r="K5802">
        <v>0</v>
      </c>
      <c r="L5802" t="s">
        <v>53</v>
      </c>
      <c r="M5802" s="9">
        <v>24</v>
      </c>
      <c r="N5802" s="10">
        <v>384.61538461538464</v>
      </c>
      <c r="O5802">
        <v>1.1000000000000001</v>
      </c>
      <c r="P5802">
        <v>1.1200000000000001</v>
      </c>
      <c r="Q5802">
        <v>0</v>
      </c>
      <c r="R5802" t="s">
        <v>43</v>
      </c>
      <c r="S5802" s="16">
        <v>0</v>
      </c>
      <c r="T5802" s="16">
        <v>0</v>
      </c>
      <c r="U5802" s="16">
        <v>0</v>
      </c>
      <c r="V5802" s="16">
        <v>0</v>
      </c>
      <c r="W5802" s="16">
        <v>0</v>
      </c>
      <c r="X5802" s="16">
        <v>0</v>
      </c>
    </row>
    <row r="5803" spans="1:24" x14ac:dyDescent="0.25">
      <c r="A5803" s="4" t="s">
        <v>5471</v>
      </c>
      <c r="B5803" t="s">
        <v>466</v>
      </c>
      <c r="C5803" s="13" t="s">
        <v>35</v>
      </c>
      <c r="D5803" s="14">
        <v>276</v>
      </c>
      <c r="E5803" t="s">
        <v>152</v>
      </c>
      <c r="F5803" t="s">
        <v>37</v>
      </c>
      <c r="G5803" t="s">
        <v>153</v>
      </c>
      <c r="H5803" t="s">
        <v>39</v>
      </c>
      <c r="I5803" t="s">
        <v>52</v>
      </c>
      <c r="J5803" t="s">
        <v>46</v>
      </c>
      <c r="K5803">
        <v>164</v>
      </c>
      <c r="L5803" t="s">
        <v>53</v>
      </c>
      <c r="M5803" s="9">
        <v>24</v>
      </c>
      <c r="N5803" s="10">
        <v>384.61538461538464</v>
      </c>
      <c r="O5803">
        <v>1.1000000000000001</v>
      </c>
      <c r="P5803">
        <v>1.1200000000000001</v>
      </c>
      <c r="Q5803">
        <v>0</v>
      </c>
      <c r="R5803" t="s">
        <v>43</v>
      </c>
      <c r="S5803" s="16">
        <v>4849.152000000001</v>
      </c>
      <c r="T5803" s="16">
        <v>384.61538461538464</v>
      </c>
      <c r="U5803" s="16">
        <v>200</v>
      </c>
      <c r="V5803" s="16">
        <v>10</v>
      </c>
      <c r="W5803" s="16">
        <v>0</v>
      </c>
      <c r="X5803" s="16">
        <v>4254.5366153846162</v>
      </c>
    </row>
    <row r="5804" spans="1:24" x14ac:dyDescent="0.25">
      <c r="A5804" s="4" t="s">
        <v>5471</v>
      </c>
      <c r="B5804" t="s">
        <v>467</v>
      </c>
      <c r="C5804" s="13" t="s">
        <v>66</v>
      </c>
      <c r="D5804" s="14">
        <v>136</v>
      </c>
      <c r="E5804" t="s">
        <v>439</v>
      </c>
      <c r="F5804" t="s">
        <v>37</v>
      </c>
      <c r="G5804" t="s">
        <v>370</v>
      </c>
      <c r="H5804" t="s">
        <v>39</v>
      </c>
      <c r="I5804" t="s">
        <v>52</v>
      </c>
      <c r="J5804" t="s">
        <v>46</v>
      </c>
      <c r="K5804">
        <v>162</v>
      </c>
      <c r="L5804" t="s">
        <v>69</v>
      </c>
      <c r="M5804" s="9">
        <v>48</v>
      </c>
      <c r="N5804" s="10">
        <v>1538.4615384615386</v>
      </c>
      <c r="O5804">
        <v>1.1000000000000001</v>
      </c>
      <c r="P5804">
        <v>0.81</v>
      </c>
      <c r="Q5804">
        <v>0</v>
      </c>
      <c r="R5804" t="s">
        <v>43</v>
      </c>
      <c r="S5804" s="16">
        <v>6928.4160000000011</v>
      </c>
      <c r="T5804" s="16">
        <v>1538.4615384615386</v>
      </c>
      <c r="U5804" s="16">
        <v>200</v>
      </c>
      <c r="V5804" s="16">
        <v>0</v>
      </c>
      <c r="W5804" s="16">
        <v>0</v>
      </c>
      <c r="X5804" s="16">
        <v>5189.9544615384621</v>
      </c>
    </row>
    <row r="5805" spans="1:24" x14ac:dyDescent="0.25">
      <c r="A5805" s="4" t="s">
        <v>5471</v>
      </c>
      <c r="B5805" t="s">
        <v>468</v>
      </c>
      <c r="C5805" s="13" t="s">
        <v>43</v>
      </c>
      <c r="D5805" s="14">
        <v>259</v>
      </c>
      <c r="E5805" t="s">
        <v>469</v>
      </c>
      <c r="F5805" t="s">
        <v>28</v>
      </c>
      <c r="G5805" t="s">
        <v>124</v>
      </c>
      <c r="H5805" t="s">
        <v>51</v>
      </c>
      <c r="I5805" t="s">
        <v>40</v>
      </c>
      <c r="J5805" t="s">
        <v>46</v>
      </c>
      <c r="K5805">
        <v>0</v>
      </c>
      <c r="L5805" t="s">
        <v>47</v>
      </c>
      <c r="M5805" s="9">
        <v>30</v>
      </c>
      <c r="N5805" s="10">
        <v>615.38461538461536</v>
      </c>
      <c r="O5805">
        <v>0.8</v>
      </c>
      <c r="P5805">
        <v>1.17</v>
      </c>
      <c r="Q5805">
        <v>0</v>
      </c>
      <c r="R5805" t="s">
        <v>43</v>
      </c>
      <c r="S5805" s="16">
        <v>4492.7999999999993</v>
      </c>
      <c r="T5805" s="16">
        <v>0</v>
      </c>
      <c r="U5805" s="16">
        <v>0</v>
      </c>
      <c r="V5805" s="16">
        <v>10</v>
      </c>
      <c r="W5805" s="16">
        <v>0</v>
      </c>
      <c r="X5805" s="16">
        <v>4482.7999999999993</v>
      </c>
    </row>
    <row r="5806" spans="1:24" x14ac:dyDescent="0.25">
      <c r="A5806" s="4" t="s">
        <v>5471</v>
      </c>
      <c r="B5806" t="s">
        <v>470</v>
      </c>
      <c r="C5806" s="13" t="s">
        <v>35</v>
      </c>
      <c r="D5806" s="14">
        <v>236</v>
      </c>
      <c r="E5806" t="s">
        <v>485</v>
      </c>
      <c r="F5806" t="s">
        <v>37</v>
      </c>
      <c r="G5806" t="s">
        <v>164</v>
      </c>
      <c r="H5806" t="s">
        <v>51</v>
      </c>
      <c r="I5806" t="s">
        <v>40</v>
      </c>
      <c r="J5806" t="s">
        <v>46</v>
      </c>
      <c r="K5806">
        <v>164</v>
      </c>
      <c r="L5806" t="s">
        <v>53</v>
      </c>
      <c r="M5806" s="9">
        <v>24</v>
      </c>
      <c r="N5806" s="10">
        <v>384.61538461538464</v>
      </c>
      <c r="O5806">
        <v>0.8</v>
      </c>
      <c r="P5806">
        <v>1.01</v>
      </c>
      <c r="Q5806">
        <v>0</v>
      </c>
      <c r="R5806" t="s">
        <v>43</v>
      </c>
      <c r="S5806" s="16">
        <v>3180.288</v>
      </c>
      <c r="T5806" s="16">
        <v>384.61538461538464</v>
      </c>
      <c r="U5806" s="16">
        <v>0</v>
      </c>
      <c r="V5806" s="16">
        <v>0</v>
      </c>
      <c r="W5806" s="16">
        <v>0</v>
      </c>
      <c r="X5806" s="16">
        <v>2795.6726153846153</v>
      </c>
    </row>
    <row r="5807" spans="1:24" x14ac:dyDescent="0.25">
      <c r="A5807" s="4" t="s">
        <v>5471</v>
      </c>
      <c r="B5807" t="s">
        <v>473</v>
      </c>
      <c r="C5807" s="13" t="s">
        <v>35</v>
      </c>
      <c r="D5807" s="14">
        <v>22</v>
      </c>
      <c r="E5807" t="s">
        <v>418</v>
      </c>
      <c r="F5807" t="s">
        <v>37</v>
      </c>
      <c r="G5807" t="s">
        <v>45</v>
      </c>
      <c r="H5807" t="s">
        <v>39</v>
      </c>
      <c r="I5807" t="s">
        <v>52</v>
      </c>
      <c r="J5807" t="s">
        <v>46</v>
      </c>
      <c r="K5807">
        <v>165</v>
      </c>
      <c r="L5807" t="s">
        <v>53</v>
      </c>
      <c r="M5807" s="9">
        <v>24</v>
      </c>
      <c r="N5807" s="10">
        <v>384.61538461538464</v>
      </c>
      <c r="O5807">
        <v>1.1000000000000001</v>
      </c>
      <c r="P5807">
        <v>0.9</v>
      </c>
      <c r="Q5807">
        <v>0</v>
      </c>
      <c r="R5807" t="s">
        <v>43</v>
      </c>
      <c r="S5807" s="16">
        <v>3920.4</v>
      </c>
      <c r="T5807" s="16">
        <v>384.61538461538464</v>
      </c>
      <c r="U5807" s="16">
        <v>500</v>
      </c>
      <c r="V5807" s="16">
        <v>10</v>
      </c>
      <c r="W5807" s="16">
        <v>0</v>
      </c>
      <c r="X5807" s="16">
        <v>3025.7846153846153</v>
      </c>
    </row>
    <row r="5808" spans="1:24" x14ac:dyDescent="0.25">
      <c r="A5808" s="4" t="s">
        <v>5471</v>
      </c>
      <c r="B5808" t="s">
        <v>474</v>
      </c>
      <c r="C5808" s="13" t="s">
        <v>92</v>
      </c>
      <c r="D5808" s="14">
        <v>95</v>
      </c>
      <c r="E5808" t="s">
        <v>391</v>
      </c>
      <c r="F5808" t="s">
        <v>28</v>
      </c>
      <c r="G5808" t="s">
        <v>145</v>
      </c>
      <c r="H5808" t="s">
        <v>51</v>
      </c>
      <c r="I5808" t="s">
        <v>52</v>
      </c>
      <c r="J5808" t="s">
        <v>46</v>
      </c>
      <c r="K5808">
        <v>89</v>
      </c>
      <c r="L5808" t="s">
        <v>99</v>
      </c>
      <c r="M5808" s="9">
        <v>35</v>
      </c>
      <c r="N5808" s="10">
        <v>42</v>
      </c>
      <c r="O5808">
        <v>1.1000000000000001</v>
      </c>
      <c r="P5808">
        <v>1.1100000000000001</v>
      </c>
      <c r="Q5808">
        <v>0</v>
      </c>
      <c r="R5808" t="s">
        <v>43</v>
      </c>
      <c r="S5808" s="16">
        <v>6837.6000000000013</v>
      </c>
      <c r="T5808" s="16">
        <v>0</v>
      </c>
      <c r="U5808" s="16">
        <v>500</v>
      </c>
      <c r="V5808" s="16">
        <v>100</v>
      </c>
      <c r="W5808" s="16">
        <v>3738</v>
      </c>
      <c r="X5808" s="16">
        <v>2499.6000000000013</v>
      </c>
    </row>
    <row r="5809" spans="1:24" x14ac:dyDescent="0.25">
      <c r="A5809" s="4" t="s">
        <v>5471</v>
      </c>
      <c r="B5809" t="s">
        <v>475</v>
      </c>
      <c r="C5809" s="13" t="s">
        <v>35</v>
      </c>
      <c r="D5809" s="14">
        <v>80</v>
      </c>
      <c r="E5809" t="s">
        <v>825</v>
      </c>
      <c r="F5809" t="s">
        <v>28</v>
      </c>
      <c r="G5809" t="s">
        <v>278</v>
      </c>
      <c r="H5809" t="s">
        <v>60</v>
      </c>
      <c r="I5809" t="s">
        <v>40</v>
      </c>
      <c r="J5809" t="s">
        <v>46</v>
      </c>
      <c r="K5809">
        <v>164</v>
      </c>
      <c r="L5809" t="s">
        <v>53</v>
      </c>
      <c r="M5809" s="9">
        <v>24</v>
      </c>
      <c r="N5809" s="10">
        <v>384.61538461538464</v>
      </c>
      <c r="O5809">
        <v>0.8</v>
      </c>
      <c r="P5809">
        <v>1</v>
      </c>
      <c r="Q5809">
        <v>0</v>
      </c>
      <c r="R5809" t="s">
        <v>43</v>
      </c>
      <c r="S5809" s="16">
        <v>3072</v>
      </c>
      <c r="T5809" s="16">
        <v>384.61538461538464</v>
      </c>
      <c r="U5809" s="16">
        <v>0</v>
      </c>
      <c r="V5809" s="16">
        <v>50</v>
      </c>
      <c r="W5809" s="16">
        <v>0</v>
      </c>
      <c r="X5809" s="16">
        <v>2637.3846153846152</v>
      </c>
    </row>
    <row r="5810" spans="1:24" x14ac:dyDescent="0.25">
      <c r="A5810" s="4" t="s">
        <v>5471</v>
      </c>
      <c r="B5810" t="s">
        <v>477</v>
      </c>
      <c r="C5810" s="13" t="s">
        <v>35</v>
      </c>
      <c r="D5810" s="14">
        <v>117</v>
      </c>
      <c r="E5810" t="s">
        <v>478</v>
      </c>
      <c r="F5810" t="s">
        <v>37</v>
      </c>
      <c r="G5810" t="s">
        <v>220</v>
      </c>
      <c r="H5810" t="s">
        <v>81</v>
      </c>
      <c r="I5810" t="s">
        <v>76</v>
      </c>
      <c r="J5810" t="s">
        <v>32</v>
      </c>
      <c r="K5810">
        <v>166</v>
      </c>
      <c r="L5810" t="s">
        <v>41</v>
      </c>
      <c r="M5810" s="9">
        <v>48</v>
      </c>
      <c r="N5810" s="10">
        <v>5416.666666666667</v>
      </c>
      <c r="O5810">
        <v>1</v>
      </c>
      <c r="P5810">
        <v>1.1499999999999999</v>
      </c>
      <c r="Q5810">
        <v>0</v>
      </c>
      <c r="R5810" t="s">
        <v>43</v>
      </c>
      <c r="S5810" s="16">
        <v>9163.1999999999989</v>
      </c>
      <c r="T5810" s="16">
        <v>5416.666666666667</v>
      </c>
      <c r="U5810" s="16">
        <v>0</v>
      </c>
      <c r="V5810" s="16">
        <v>250</v>
      </c>
      <c r="W5810" s="16">
        <v>0</v>
      </c>
      <c r="X5810" s="16">
        <v>3496.5333333333319</v>
      </c>
    </row>
    <row r="5811" spans="1:24" x14ac:dyDescent="0.25">
      <c r="A5811" s="4" t="s">
        <v>5471</v>
      </c>
      <c r="B5811" t="s">
        <v>479</v>
      </c>
      <c r="C5811" s="13" t="s">
        <v>35</v>
      </c>
      <c r="D5811" s="14">
        <v>194</v>
      </c>
      <c r="E5811" t="s">
        <v>480</v>
      </c>
      <c r="F5811" t="s">
        <v>37</v>
      </c>
      <c r="G5811" t="s">
        <v>329</v>
      </c>
      <c r="H5811" t="s">
        <v>60</v>
      </c>
      <c r="I5811" t="s">
        <v>76</v>
      </c>
      <c r="J5811" t="s">
        <v>46</v>
      </c>
      <c r="K5811">
        <v>0</v>
      </c>
      <c r="L5811" t="s">
        <v>53</v>
      </c>
      <c r="M5811" s="9">
        <v>24</v>
      </c>
      <c r="N5811" s="10">
        <v>384.61538461538464</v>
      </c>
      <c r="O5811">
        <v>1</v>
      </c>
      <c r="P5811">
        <v>1.1200000000000001</v>
      </c>
      <c r="Q5811">
        <v>0</v>
      </c>
      <c r="R5811" t="s">
        <v>43</v>
      </c>
      <c r="S5811" s="16">
        <v>0</v>
      </c>
      <c r="T5811" s="16">
        <v>0</v>
      </c>
      <c r="U5811" s="16">
        <v>0</v>
      </c>
      <c r="V5811" s="16">
        <v>0</v>
      </c>
      <c r="W5811" s="16">
        <v>0</v>
      </c>
      <c r="X5811" s="16">
        <v>0</v>
      </c>
    </row>
    <row r="5812" spans="1:24" x14ac:dyDescent="0.25">
      <c r="A5812" s="4" t="s">
        <v>5471</v>
      </c>
      <c r="B5812" t="s">
        <v>481</v>
      </c>
      <c r="C5812" s="13" t="s">
        <v>43</v>
      </c>
      <c r="D5812" s="14">
        <v>41</v>
      </c>
      <c r="E5812" t="s">
        <v>482</v>
      </c>
      <c r="F5812" t="s">
        <v>28</v>
      </c>
      <c r="G5812" t="s">
        <v>362</v>
      </c>
      <c r="H5812" t="s">
        <v>30</v>
      </c>
      <c r="I5812" t="s">
        <v>76</v>
      </c>
      <c r="J5812" t="s">
        <v>46</v>
      </c>
      <c r="K5812">
        <v>0</v>
      </c>
      <c r="L5812" t="s">
        <v>47</v>
      </c>
      <c r="M5812" s="9">
        <v>30</v>
      </c>
      <c r="N5812" s="10">
        <v>615.38461538461536</v>
      </c>
      <c r="O5812">
        <v>1</v>
      </c>
      <c r="P5812">
        <v>0.94</v>
      </c>
      <c r="Q5812">
        <v>0</v>
      </c>
      <c r="R5812" t="s">
        <v>43</v>
      </c>
      <c r="S5812" s="16">
        <v>4512</v>
      </c>
      <c r="T5812" s="16">
        <v>0</v>
      </c>
      <c r="U5812" s="16">
        <v>750</v>
      </c>
      <c r="V5812" s="16">
        <v>0</v>
      </c>
      <c r="W5812" s="16">
        <v>0</v>
      </c>
      <c r="X5812" s="16">
        <v>3762</v>
      </c>
    </row>
    <row r="5813" spans="1:24" x14ac:dyDescent="0.25">
      <c r="A5813" s="4" t="s">
        <v>5471</v>
      </c>
      <c r="B5813" t="s">
        <v>483</v>
      </c>
      <c r="C5813" s="13" t="s">
        <v>35</v>
      </c>
      <c r="D5813" s="14">
        <v>138</v>
      </c>
      <c r="E5813" t="s">
        <v>369</v>
      </c>
      <c r="F5813" t="s">
        <v>37</v>
      </c>
      <c r="G5813" t="s">
        <v>370</v>
      </c>
      <c r="H5813" t="s">
        <v>39</v>
      </c>
      <c r="I5813" t="s">
        <v>40</v>
      </c>
      <c r="J5813" t="s">
        <v>46</v>
      </c>
      <c r="K5813">
        <v>161</v>
      </c>
      <c r="L5813" t="s">
        <v>53</v>
      </c>
      <c r="M5813" s="9">
        <v>24</v>
      </c>
      <c r="N5813" s="10">
        <v>384.61538461538464</v>
      </c>
      <c r="O5813">
        <v>0.8</v>
      </c>
      <c r="P5813">
        <v>0.81</v>
      </c>
      <c r="Q5813">
        <v>0</v>
      </c>
      <c r="R5813" t="s">
        <v>43</v>
      </c>
      <c r="S5813" s="16">
        <v>2503.8720000000003</v>
      </c>
      <c r="T5813" s="16">
        <v>384.61538461538464</v>
      </c>
      <c r="U5813" s="16">
        <v>0</v>
      </c>
      <c r="V5813" s="16">
        <v>500</v>
      </c>
      <c r="W5813" s="16">
        <v>0</v>
      </c>
      <c r="X5813" s="16">
        <v>1619.2566153846155</v>
      </c>
    </row>
    <row r="5814" spans="1:24" x14ac:dyDescent="0.25">
      <c r="A5814" s="4" t="s">
        <v>5471</v>
      </c>
      <c r="B5814" t="s">
        <v>484</v>
      </c>
      <c r="C5814" s="13" t="s">
        <v>43</v>
      </c>
      <c r="D5814" s="14">
        <v>236</v>
      </c>
      <c r="E5814" t="s">
        <v>485</v>
      </c>
      <c r="F5814" t="s">
        <v>37</v>
      </c>
      <c r="G5814" t="s">
        <v>164</v>
      </c>
      <c r="H5814" t="s">
        <v>51</v>
      </c>
      <c r="I5814" t="s">
        <v>40</v>
      </c>
      <c r="J5814" t="s">
        <v>32</v>
      </c>
      <c r="K5814">
        <v>168</v>
      </c>
      <c r="L5814" t="s">
        <v>117</v>
      </c>
      <c r="M5814" s="9">
        <v>54</v>
      </c>
      <c r="N5814" s="10">
        <v>5666.666666666667</v>
      </c>
      <c r="O5814">
        <v>0.8</v>
      </c>
      <c r="P5814">
        <v>1.01</v>
      </c>
      <c r="Q5814">
        <v>0</v>
      </c>
      <c r="R5814" t="s">
        <v>43</v>
      </c>
      <c r="S5814" s="16">
        <v>7330.1760000000004</v>
      </c>
      <c r="T5814" s="16">
        <v>5666.666666666667</v>
      </c>
      <c r="U5814" s="16">
        <v>200</v>
      </c>
      <c r="V5814" s="16">
        <v>50</v>
      </c>
      <c r="W5814" s="16">
        <v>0</v>
      </c>
      <c r="X5814" s="16">
        <v>1413.5093333333334</v>
      </c>
    </row>
    <row r="5815" spans="1:24" x14ac:dyDescent="0.25">
      <c r="A5815" s="4" t="s">
        <v>5471</v>
      </c>
      <c r="B5815" t="s">
        <v>486</v>
      </c>
      <c r="C5815" s="13" t="s">
        <v>35</v>
      </c>
      <c r="D5815" s="14">
        <v>272</v>
      </c>
      <c r="E5815" t="s">
        <v>999</v>
      </c>
      <c r="F5815" t="s">
        <v>37</v>
      </c>
      <c r="G5815" t="s">
        <v>29</v>
      </c>
      <c r="H5815" t="s">
        <v>30</v>
      </c>
      <c r="I5815" t="s">
        <v>52</v>
      </c>
      <c r="J5815" t="s">
        <v>32</v>
      </c>
      <c r="K5815">
        <v>107</v>
      </c>
      <c r="L5815" t="s">
        <v>41</v>
      </c>
      <c r="M5815" s="9">
        <v>48</v>
      </c>
      <c r="N5815" s="10">
        <v>5416.666666666667</v>
      </c>
      <c r="O5815">
        <v>1.1000000000000001</v>
      </c>
      <c r="P5815">
        <v>1</v>
      </c>
      <c r="Q5815">
        <v>0</v>
      </c>
      <c r="R5815" t="s">
        <v>43</v>
      </c>
      <c r="S5815" s="16">
        <v>5649.6</v>
      </c>
      <c r="T5815" s="16">
        <v>5416.666666666667</v>
      </c>
      <c r="U5815" s="16">
        <v>500</v>
      </c>
      <c r="V5815" s="16">
        <v>10</v>
      </c>
      <c r="W5815" s="16">
        <v>0</v>
      </c>
      <c r="X5815" s="16">
        <v>-277.06666666666661</v>
      </c>
    </row>
    <row r="5816" spans="1:24" x14ac:dyDescent="0.25">
      <c r="A5816" s="4" t="s">
        <v>5471</v>
      </c>
      <c r="B5816" t="s">
        <v>489</v>
      </c>
      <c r="C5816" s="13" t="s">
        <v>135</v>
      </c>
      <c r="D5816" s="14">
        <v>280</v>
      </c>
      <c r="E5816" t="s">
        <v>714</v>
      </c>
      <c r="F5816" t="s">
        <v>28</v>
      </c>
      <c r="G5816" t="s">
        <v>266</v>
      </c>
      <c r="H5816" t="s">
        <v>39</v>
      </c>
      <c r="I5816" t="s">
        <v>40</v>
      </c>
      <c r="J5816" t="s">
        <v>46</v>
      </c>
      <c r="K5816">
        <v>0</v>
      </c>
      <c r="L5816" t="s">
        <v>138</v>
      </c>
      <c r="M5816" s="9">
        <v>55</v>
      </c>
      <c r="N5816" s="10">
        <v>2307.6923076923076</v>
      </c>
      <c r="O5816">
        <v>0.8</v>
      </c>
      <c r="P5816">
        <v>0.81</v>
      </c>
      <c r="Q5816">
        <v>0</v>
      </c>
      <c r="R5816" t="s">
        <v>43</v>
      </c>
      <c r="S5816" s="16">
        <v>5702.4000000000005</v>
      </c>
      <c r="T5816" s="16">
        <v>0</v>
      </c>
      <c r="U5816" s="16">
        <v>1000</v>
      </c>
      <c r="V5816" s="16">
        <v>500</v>
      </c>
      <c r="W5816" s="16">
        <v>0</v>
      </c>
      <c r="X5816" s="16">
        <v>4202.4000000000005</v>
      </c>
    </row>
    <row r="5817" spans="1:24" x14ac:dyDescent="0.25">
      <c r="A5817" s="4" t="s">
        <v>5471</v>
      </c>
      <c r="B5817" t="s">
        <v>490</v>
      </c>
      <c r="C5817" s="13" t="s">
        <v>92</v>
      </c>
      <c r="D5817" s="14">
        <v>36</v>
      </c>
      <c r="E5817" t="s">
        <v>491</v>
      </c>
      <c r="F5817" t="s">
        <v>37</v>
      </c>
      <c r="G5817" t="s">
        <v>231</v>
      </c>
      <c r="H5817" t="s">
        <v>60</v>
      </c>
      <c r="I5817" t="s">
        <v>40</v>
      </c>
      <c r="J5817" t="s">
        <v>46</v>
      </c>
      <c r="K5817">
        <v>93</v>
      </c>
      <c r="L5817" t="s">
        <v>99</v>
      </c>
      <c r="M5817" s="9">
        <v>48</v>
      </c>
      <c r="N5817" s="10">
        <v>46</v>
      </c>
      <c r="O5817">
        <v>0.8</v>
      </c>
      <c r="P5817">
        <v>1.1200000000000001</v>
      </c>
      <c r="Q5817">
        <v>0</v>
      </c>
      <c r="R5817" t="s">
        <v>43</v>
      </c>
      <c r="S5817" s="16">
        <v>3999.7440000000006</v>
      </c>
      <c r="T5817" s="16">
        <v>0</v>
      </c>
      <c r="U5817" s="16">
        <v>500</v>
      </c>
      <c r="V5817" s="16">
        <v>500</v>
      </c>
      <c r="W5817" s="16">
        <v>4278</v>
      </c>
      <c r="X5817" s="16">
        <v>-1278.2559999999994</v>
      </c>
    </row>
    <row r="5818" spans="1:24" x14ac:dyDescent="0.25">
      <c r="A5818" s="4" t="s">
        <v>5471</v>
      </c>
      <c r="B5818" t="s">
        <v>492</v>
      </c>
      <c r="C5818" s="13" t="s">
        <v>135</v>
      </c>
      <c r="D5818" s="14">
        <v>48</v>
      </c>
      <c r="E5818" t="s">
        <v>493</v>
      </c>
      <c r="F5818" t="s">
        <v>37</v>
      </c>
      <c r="G5818" t="s">
        <v>318</v>
      </c>
      <c r="H5818" t="s">
        <v>81</v>
      </c>
      <c r="I5818" t="s">
        <v>76</v>
      </c>
      <c r="J5818" t="s">
        <v>46</v>
      </c>
      <c r="K5818">
        <v>161</v>
      </c>
      <c r="L5818" t="s">
        <v>138</v>
      </c>
      <c r="M5818" s="9">
        <v>55</v>
      </c>
      <c r="N5818" s="10">
        <v>2307.6923076923076</v>
      </c>
      <c r="O5818">
        <v>1</v>
      </c>
      <c r="P5818">
        <v>0.97</v>
      </c>
      <c r="Q5818">
        <v>0</v>
      </c>
      <c r="R5818" t="s">
        <v>43</v>
      </c>
      <c r="S5818" s="16">
        <v>8589.35</v>
      </c>
      <c r="T5818" s="16">
        <v>2307.6923076923076</v>
      </c>
      <c r="U5818" s="16">
        <v>200</v>
      </c>
      <c r="V5818" s="16">
        <v>0</v>
      </c>
      <c r="W5818" s="16">
        <v>0</v>
      </c>
      <c r="X5818" s="16">
        <v>6081.6576923076927</v>
      </c>
    </row>
    <row r="5819" spans="1:24" x14ac:dyDescent="0.25">
      <c r="A5819" s="4" t="s">
        <v>5471</v>
      </c>
      <c r="B5819" t="s">
        <v>494</v>
      </c>
      <c r="C5819" s="13" t="s">
        <v>135</v>
      </c>
      <c r="D5819" s="14">
        <v>239</v>
      </c>
      <c r="E5819" t="s">
        <v>495</v>
      </c>
      <c r="F5819" t="s">
        <v>37</v>
      </c>
      <c r="G5819" t="s">
        <v>496</v>
      </c>
      <c r="H5819" t="s">
        <v>51</v>
      </c>
      <c r="I5819" t="s">
        <v>40</v>
      </c>
      <c r="J5819" t="s">
        <v>46</v>
      </c>
      <c r="K5819">
        <v>167</v>
      </c>
      <c r="L5819" t="s">
        <v>138</v>
      </c>
      <c r="M5819" s="9">
        <v>55</v>
      </c>
      <c r="N5819" s="10">
        <v>2307.6923076923076</v>
      </c>
      <c r="O5819">
        <v>0.8</v>
      </c>
      <c r="P5819">
        <v>1</v>
      </c>
      <c r="Q5819">
        <v>0</v>
      </c>
      <c r="R5819" t="s">
        <v>43</v>
      </c>
      <c r="S5819" s="16">
        <v>7348</v>
      </c>
      <c r="T5819" s="16">
        <v>2307.6923076923076</v>
      </c>
      <c r="U5819" s="16">
        <v>0</v>
      </c>
      <c r="V5819" s="16">
        <v>10</v>
      </c>
      <c r="W5819" s="16">
        <v>0</v>
      </c>
      <c r="X5819" s="16">
        <v>5030.3076923076924</v>
      </c>
    </row>
    <row r="5820" spans="1:24" x14ac:dyDescent="0.25">
      <c r="A5820" s="4" t="s">
        <v>5471</v>
      </c>
      <c r="B5820" t="s">
        <v>497</v>
      </c>
      <c r="C5820" s="13" t="s">
        <v>78</v>
      </c>
      <c r="D5820" s="14">
        <v>231</v>
      </c>
      <c r="E5820" t="s">
        <v>79</v>
      </c>
      <c r="F5820" t="s">
        <v>37</v>
      </c>
      <c r="G5820" t="s">
        <v>80</v>
      </c>
      <c r="H5820" t="s">
        <v>81</v>
      </c>
      <c r="I5820" t="s">
        <v>40</v>
      </c>
      <c r="J5820" t="s">
        <v>32</v>
      </c>
      <c r="K5820">
        <v>167</v>
      </c>
      <c r="L5820" t="s">
        <v>121</v>
      </c>
      <c r="M5820" s="9">
        <v>65</v>
      </c>
      <c r="N5820" s="10">
        <v>7500</v>
      </c>
      <c r="O5820">
        <v>0.8</v>
      </c>
      <c r="P5820">
        <v>1.1599999999999999</v>
      </c>
      <c r="Q5820">
        <v>0</v>
      </c>
      <c r="R5820" t="s">
        <v>43</v>
      </c>
      <c r="S5820" s="16">
        <v>10073.439999999999</v>
      </c>
      <c r="T5820" s="16">
        <v>7500</v>
      </c>
      <c r="U5820" s="16">
        <v>0</v>
      </c>
      <c r="V5820" s="16">
        <v>100</v>
      </c>
      <c r="W5820" s="16">
        <v>0</v>
      </c>
      <c r="X5820" s="16">
        <v>2473.4399999999987</v>
      </c>
    </row>
    <row r="5821" spans="1:24" x14ac:dyDescent="0.25">
      <c r="A5821" s="4" t="s">
        <v>5471</v>
      </c>
      <c r="B5821" t="s">
        <v>498</v>
      </c>
      <c r="C5821" s="13" t="s">
        <v>78</v>
      </c>
      <c r="D5821" s="14">
        <v>119</v>
      </c>
      <c r="E5821" t="s">
        <v>254</v>
      </c>
      <c r="F5821" t="s">
        <v>28</v>
      </c>
      <c r="G5821" t="s">
        <v>255</v>
      </c>
      <c r="H5821" t="s">
        <v>60</v>
      </c>
      <c r="I5821" t="s">
        <v>52</v>
      </c>
      <c r="J5821" t="s">
        <v>46</v>
      </c>
      <c r="K5821">
        <v>140</v>
      </c>
      <c r="L5821" t="s">
        <v>82</v>
      </c>
      <c r="M5821" s="9">
        <v>40</v>
      </c>
      <c r="N5821" s="10">
        <v>1230.7692307692307</v>
      </c>
      <c r="O5821">
        <v>1.1000000000000001</v>
      </c>
      <c r="P5821">
        <v>0.84</v>
      </c>
      <c r="Q5821">
        <v>0</v>
      </c>
      <c r="R5821" t="s">
        <v>43</v>
      </c>
      <c r="S5821" s="16">
        <v>5913.6</v>
      </c>
      <c r="T5821" s="16">
        <v>1230.7692307692307</v>
      </c>
      <c r="U5821" s="16">
        <v>200</v>
      </c>
      <c r="V5821" s="16">
        <v>0</v>
      </c>
      <c r="W5821" s="16">
        <v>0</v>
      </c>
      <c r="X5821" s="16">
        <v>4482.8307692307699</v>
      </c>
    </row>
    <row r="5822" spans="1:24" x14ac:dyDescent="0.25">
      <c r="A5822" s="4" t="s">
        <v>5471</v>
      </c>
      <c r="B5822" t="s">
        <v>499</v>
      </c>
      <c r="C5822" s="13" t="s">
        <v>35</v>
      </c>
      <c r="D5822" s="14">
        <v>304</v>
      </c>
      <c r="E5822" t="s">
        <v>155</v>
      </c>
      <c r="F5822" t="s">
        <v>28</v>
      </c>
      <c r="G5822" t="s">
        <v>156</v>
      </c>
      <c r="H5822" t="s">
        <v>30</v>
      </c>
      <c r="I5822" t="s">
        <v>40</v>
      </c>
      <c r="J5822" t="s">
        <v>32</v>
      </c>
      <c r="K5822">
        <v>0</v>
      </c>
      <c r="L5822" t="s">
        <v>41</v>
      </c>
      <c r="M5822" s="9">
        <v>48</v>
      </c>
      <c r="N5822" s="10">
        <v>5416.666666666667</v>
      </c>
      <c r="O5822">
        <v>0.8</v>
      </c>
      <c r="P5822">
        <v>0.83</v>
      </c>
      <c r="Q5822">
        <v>0</v>
      </c>
      <c r="R5822" t="s">
        <v>43</v>
      </c>
      <c r="S5822" s="16">
        <v>5099.5199999999995</v>
      </c>
      <c r="T5822" s="16">
        <v>0</v>
      </c>
      <c r="U5822" s="16">
        <v>200</v>
      </c>
      <c r="V5822" s="16">
        <v>0</v>
      </c>
      <c r="W5822" s="16">
        <v>0</v>
      </c>
      <c r="X5822" s="16">
        <v>4899.5199999999995</v>
      </c>
    </row>
    <row r="5823" spans="1:24" x14ac:dyDescent="0.25">
      <c r="A5823" s="4" t="s">
        <v>5471</v>
      </c>
      <c r="B5823" t="s">
        <v>500</v>
      </c>
      <c r="C5823" s="13" t="s">
        <v>92</v>
      </c>
      <c r="D5823" s="14">
        <v>128</v>
      </c>
      <c r="E5823" t="s">
        <v>129</v>
      </c>
      <c r="F5823" t="s">
        <v>37</v>
      </c>
      <c r="G5823" t="s">
        <v>130</v>
      </c>
      <c r="H5823" t="s">
        <v>51</v>
      </c>
      <c r="I5823" t="s">
        <v>76</v>
      </c>
      <c r="J5823" t="s">
        <v>46</v>
      </c>
      <c r="K5823">
        <v>165</v>
      </c>
      <c r="L5823" t="s">
        <v>99</v>
      </c>
      <c r="M5823" s="9">
        <v>40</v>
      </c>
      <c r="N5823" s="10">
        <v>46</v>
      </c>
      <c r="O5823">
        <v>1</v>
      </c>
      <c r="P5823">
        <v>0.95</v>
      </c>
      <c r="Q5823">
        <v>0</v>
      </c>
      <c r="R5823" t="s">
        <v>43</v>
      </c>
      <c r="S5823" s="16">
        <v>6270</v>
      </c>
      <c r="T5823" s="16">
        <v>0</v>
      </c>
      <c r="U5823" s="16">
        <v>200</v>
      </c>
      <c r="V5823" s="16">
        <v>100</v>
      </c>
      <c r="W5823" s="16">
        <v>7590</v>
      </c>
      <c r="X5823" s="16">
        <v>-1620</v>
      </c>
    </row>
    <row r="5824" spans="1:24" x14ac:dyDescent="0.25">
      <c r="A5824" s="4" t="s">
        <v>5471</v>
      </c>
      <c r="B5824" t="s">
        <v>501</v>
      </c>
      <c r="C5824" s="13" t="s">
        <v>35</v>
      </c>
      <c r="D5824" s="14">
        <v>111</v>
      </c>
      <c r="E5824" t="s">
        <v>812</v>
      </c>
      <c r="F5824" t="s">
        <v>28</v>
      </c>
      <c r="G5824" t="s">
        <v>63</v>
      </c>
      <c r="H5824" t="s">
        <v>64</v>
      </c>
      <c r="I5824" t="s">
        <v>40</v>
      </c>
      <c r="J5824" t="s">
        <v>46</v>
      </c>
      <c r="K5824">
        <v>167</v>
      </c>
      <c r="L5824" t="s">
        <v>53</v>
      </c>
      <c r="M5824" s="9">
        <v>24</v>
      </c>
      <c r="N5824" s="10">
        <v>384.61538461538464</v>
      </c>
      <c r="O5824">
        <v>0.8</v>
      </c>
      <c r="P5824">
        <v>1.04</v>
      </c>
      <c r="Q5824">
        <v>0</v>
      </c>
      <c r="R5824" t="s">
        <v>43</v>
      </c>
      <c r="S5824" s="16">
        <v>3194.88</v>
      </c>
      <c r="T5824" s="16">
        <v>384.61538461538464</v>
      </c>
      <c r="U5824" s="16">
        <v>0</v>
      </c>
      <c r="V5824" s="16">
        <v>50</v>
      </c>
      <c r="W5824" s="16">
        <v>0</v>
      </c>
      <c r="X5824" s="16">
        <v>2760.2646153846154</v>
      </c>
    </row>
    <row r="5825" spans="1:24" x14ac:dyDescent="0.25">
      <c r="A5825" s="4" t="s">
        <v>5471</v>
      </c>
      <c r="B5825" t="s">
        <v>503</v>
      </c>
      <c r="C5825" s="13" t="s">
        <v>92</v>
      </c>
      <c r="D5825" s="14">
        <v>205</v>
      </c>
      <c r="E5825" t="s">
        <v>185</v>
      </c>
      <c r="F5825" t="s">
        <v>37</v>
      </c>
      <c r="G5825" t="s">
        <v>137</v>
      </c>
      <c r="H5825" t="s">
        <v>39</v>
      </c>
      <c r="I5825" t="s">
        <v>76</v>
      </c>
      <c r="J5825" t="s">
        <v>46</v>
      </c>
      <c r="K5825">
        <v>0</v>
      </c>
      <c r="L5825" t="s">
        <v>99</v>
      </c>
      <c r="M5825" s="9">
        <v>48</v>
      </c>
      <c r="N5825" s="10">
        <v>48</v>
      </c>
      <c r="O5825">
        <v>1</v>
      </c>
      <c r="P5825">
        <v>1</v>
      </c>
      <c r="Q5825">
        <v>0</v>
      </c>
      <c r="R5825" t="s">
        <v>43</v>
      </c>
      <c r="S5825" s="16">
        <v>0</v>
      </c>
      <c r="T5825" s="16">
        <v>0</v>
      </c>
      <c r="U5825" s="16">
        <v>500</v>
      </c>
      <c r="V5825" s="16">
        <v>250</v>
      </c>
      <c r="W5825" s="16">
        <v>0</v>
      </c>
      <c r="X5825" s="16">
        <v>-750</v>
      </c>
    </row>
    <row r="5826" spans="1:24" x14ac:dyDescent="0.25">
      <c r="A5826" s="4" t="s">
        <v>5471</v>
      </c>
      <c r="B5826" t="s">
        <v>504</v>
      </c>
      <c r="C5826" s="13" t="s">
        <v>78</v>
      </c>
      <c r="D5826" s="14">
        <v>260</v>
      </c>
      <c r="E5826" t="s">
        <v>119</v>
      </c>
      <c r="F5826" t="s">
        <v>37</v>
      </c>
      <c r="G5826" t="s">
        <v>120</v>
      </c>
      <c r="H5826" t="s">
        <v>39</v>
      </c>
      <c r="I5826" t="s">
        <v>40</v>
      </c>
      <c r="J5826" t="s">
        <v>32</v>
      </c>
      <c r="K5826">
        <v>130</v>
      </c>
      <c r="L5826" t="s">
        <v>121</v>
      </c>
      <c r="M5826" s="9">
        <v>65</v>
      </c>
      <c r="N5826" s="10">
        <v>7500</v>
      </c>
      <c r="O5826">
        <v>0.8</v>
      </c>
      <c r="P5826">
        <v>1.07</v>
      </c>
      <c r="Q5826">
        <v>0</v>
      </c>
      <c r="R5826" t="s">
        <v>43</v>
      </c>
      <c r="S5826" s="16">
        <v>7233.2000000000007</v>
      </c>
      <c r="T5826" s="16">
        <v>7500</v>
      </c>
      <c r="U5826" s="16">
        <v>1000</v>
      </c>
      <c r="V5826" s="16">
        <v>10</v>
      </c>
      <c r="W5826" s="16">
        <v>0</v>
      </c>
      <c r="X5826" s="16">
        <v>-1276.7999999999993</v>
      </c>
    </row>
    <row r="5827" spans="1:24" x14ac:dyDescent="0.25">
      <c r="A5827" s="4" t="s">
        <v>5471</v>
      </c>
      <c r="B5827" t="s">
        <v>505</v>
      </c>
      <c r="C5827" s="13" t="s">
        <v>26</v>
      </c>
      <c r="D5827" s="14">
        <v>192</v>
      </c>
      <c r="E5827" t="s">
        <v>394</v>
      </c>
      <c r="F5827" t="s">
        <v>28</v>
      </c>
      <c r="G5827" t="s">
        <v>329</v>
      </c>
      <c r="H5827" t="s">
        <v>60</v>
      </c>
      <c r="I5827" t="s">
        <v>31</v>
      </c>
      <c r="J5827" t="s">
        <v>32</v>
      </c>
      <c r="K5827">
        <v>162</v>
      </c>
      <c r="L5827" t="s">
        <v>33</v>
      </c>
      <c r="M5827" s="9">
        <v>60</v>
      </c>
      <c r="N5827" s="10">
        <v>6250</v>
      </c>
      <c r="O5827">
        <v>1.2</v>
      </c>
      <c r="P5827">
        <v>1.1200000000000001</v>
      </c>
      <c r="Q5827">
        <v>0</v>
      </c>
      <c r="R5827" t="s">
        <v>43</v>
      </c>
      <c r="S5827" s="16">
        <v>12902.400000000001</v>
      </c>
      <c r="T5827" s="16">
        <v>6250</v>
      </c>
      <c r="U5827" s="16">
        <v>200</v>
      </c>
      <c r="V5827" s="16">
        <v>50</v>
      </c>
      <c r="W5827" s="16">
        <v>0</v>
      </c>
      <c r="X5827" s="16">
        <v>6402.4000000000015</v>
      </c>
    </row>
    <row r="5828" spans="1:24" x14ac:dyDescent="0.25">
      <c r="A5828" s="4" t="s">
        <v>5471</v>
      </c>
      <c r="B5828" t="s">
        <v>506</v>
      </c>
      <c r="C5828" s="13" t="s">
        <v>92</v>
      </c>
      <c r="D5828" s="14">
        <v>31</v>
      </c>
      <c r="E5828" t="s">
        <v>507</v>
      </c>
      <c r="F5828" t="s">
        <v>37</v>
      </c>
      <c r="G5828" t="s">
        <v>172</v>
      </c>
      <c r="H5828" t="s">
        <v>51</v>
      </c>
      <c r="I5828" t="s">
        <v>40</v>
      </c>
      <c r="J5828" t="s">
        <v>46</v>
      </c>
      <c r="K5828">
        <v>164</v>
      </c>
      <c r="L5828" t="s">
        <v>99</v>
      </c>
      <c r="M5828" s="9">
        <v>35</v>
      </c>
      <c r="N5828" s="10">
        <v>54</v>
      </c>
      <c r="O5828">
        <v>0.8</v>
      </c>
      <c r="P5828">
        <v>1.0900000000000001</v>
      </c>
      <c r="Q5828">
        <v>0</v>
      </c>
      <c r="R5828" t="s">
        <v>43</v>
      </c>
      <c r="S5828" s="16">
        <v>5005.2800000000007</v>
      </c>
      <c r="T5828" s="16">
        <v>0</v>
      </c>
      <c r="U5828" s="16">
        <v>500</v>
      </c>
      <c r="V5828" s="16">
        <v>0</v>
      </c>
      <c r="W5828" s="16">
        <v>8856</v>
      </c>
      <c r="X5828" s="16">
        <v>-4350.7199999999993</v>
      </c>
    </row>
    <row r="5829" spans="1:24" x14ac:dyDescent="0.25">
      <c r="A5829" s="4" t="s">
        <v>5471</v>
      </c>
      <c r="B5829" t="s">
        <v>508</v>
      </c>
      <c r="C5829" s="13" t="s">
        <v>35</v>
      </c>
      <c r="D5829" s="14">
        <v>230</v>
      </c>
      <c r="E5829" t="s">
        <v>509</v>
      </c>
      <c r="F5829" t="s">
        <v>28</v>
      </c>
      <c r="G5829" t="s">
        <v>80</v>
      </c>
      <c r="H5829" t="s">
        <v>81</v>
      </c>
      <c r="I5829" t="s">
        <v>76</v>
      </c>
      <c r="J5829" t="s">
        <v>32</v>
      </c>
      <c r="K5829">
        <v>163</v>
      </c>
      <c r="L5829" t="s">
        <v>41</v>
      </c>
      <c r="M5829" s="9">
        <v>48</v>
      </c>
      <c r="N5829" s="10">
        <v>5416.666666666667</v>
      </c>
      <c r="O5829">
        <v>1</v>
      </c>
      <c r="P5829">
        <v>1.1599999999999999</v>
      </c>
      <c r="Q5829">
        <v>0</v>
      </c>
      <c r="R5829" t="s">
        <v>43</v>
      </c>
      <c r="S5829" s="16">
        <v>8908.7999999999993</v>
      </c>
      <c r="T5829" s="16">
        <v>5416.666666666667</v>
      </c>
      <c r="U5829" s="16">
        <v>500</v>
      </c>
      <c r="V5829" s="16">
        <v>10</v>
      </c>
      <c r="W5829" s="16">
        <v>0</v>
      </c>
      <c r="X5829" s="16">
        <v>2982.1333333333323</v>
      </c>
    </row>
    <row r="5830" spans="1:24" x14ac:dyDescent="0.25">
      <c r="A5830" s="4" t="s">
        <v>5471</v>
      </c>
      <c r="B5830" t="s">
        <v>510</v>
      </c>
      <c r="C5830" s="13" t="s">
        <v>92</v>
      </c>
      <c r="D5830" s="14">
        <v>300</v>
      </c>
      <c r="E5830" t="s">
        <v>347</v>
      </c>
      <c r="F5830" t="s">
        <v>37</v>
      </c>
      <c r="G5830" t="s">
        <v>301</v>
      </c>
      <c r="H5830" t="s">
        <v>64</v>
      </c>
      <c r="I5830" t="s">
        <v>76</v>
      </c>
      <c r="J5830" t="s">
        <v>46</v>
      </c>
      <c r="K5830">
        <v>164</v>
      </c>
      <c r="L5830" t="s">
        <v>99</v>
      </c>
      <c r="M5830" s="9">
        <v>35</v>
      </c>
      <c r="N5830" s="10">
        <v>48</v>
      </c>
      <c r="O5830">
        <v>1</v>
      </c>
      <c r="P5830">
        <v>1.17</v>
      </c>
      <c r="Q5830">
        <v>0</v>
      </c>
      <c r="R5830" t="s">
        <v>43</v>
      </c>
      <c r="S5830" s="16">
        <v>6715.7999999999993</v>
      </c>
      <c r="T5830" s="16">
        <v>0</v>
      </c>
      <c r="U5830" s="16">
        <v>750</v>
      </c>
      <c r="V5830" s="16">
        <v>50</v>
      </c>
      <c r="W5830" s="16">
        <v>7872</v>
      </c>
      <c r="X5830" s="16">
        <v>-1956.2000000000007</v>
      </c>
    </row>
    <row r="5831" spans="1:24" x14ac:dyDescent="0.25">
      <c r="A5831" s="4" t="s">
        <v>5471</v>
      </c>
      <c r="B5831" t="s">
        <v>511</v>
      </c>
      <c r="C5831" s="13" t="s">
        <v>35</v>
      </c>
      <c r="D5831" s="14">
        <v>246</v>
      </c>
      <c r="E5831" t="s">
        <v>108</v>
      </c>
      <c r="F5831" t="s">
        <v>37</v>
      </c>
      <c r="G5831" t="s">
        <v>109</v>
      </c>
      <c r="H5831" t="s">
        <v>64</v>
      </c>
      <c r="I5831" t="s">
        <v>40</v>
      </c>
      <c r="J5831" t="s">
        <v>32</v>
      </c>
      <c r="K5831">
        <v>160</v>
      </c>
      <c r="L5831" t="s">
        <v>41</v>
      </c>
      <c r="M5831" s="9">
        <v>48</v>
      </c>
      <c r="N5831" s="10">
        <v>5416.666666666667</v>
      </c>
      <c r="O5831">
        <v>0.8</v>
      </c>
      <c r="P5831">
        <v>0.86</v>
      </c>
      <c r="Q5831">
        <v>0</v>
      </c>
      <c r="R5831" t="s">
        <v>43</v>
      </c>
      <c r="S5831" s="16">
        <v>5283.84</v>
      </c>
      <c r="T5831" s="16">
        <v>5416.666666666667</v>
      </c>
      <c r="U5831" s="16">
        <v>200</v>
      </c>
      <c r="V5831" s="16">
        <v>500</v>
      </c>
      <c r="W5831" s="16">
        <v>0</v>
      </c>
      <c r="X5831" s="16">
        <v>-832.82666666666682</v>
      </c>
    </row>
    <row r="5832" spans="1:24" x14ac:dyDescent="0.25">
      <c r="A5832" s="4" t="s">
        <v>5471</v>
      </c>
      <c r="B5832" t="s">
        <v>512</v>
      </c>
      <c r="C5832" s="13" t="s">
        <v>66</v>
      </c>
      <c r="D5832" s="14">
        <v>60</v>
      </c>
      <c r="E5832" t="s">
        <v>513</v>
      </c>
      <c r="F5832" t="s">
        <v>37</v>
      </c>
      <c r="G5832" t="s">
        <v>214</v>
      </c>
      <c r="H5832" t="s">
        <v>81</v>
      </c>
      <c r="I5832" t="s">
        <v>40</v>
      </c>
      <c r="J5832" t="s">
        <v>46</v>
      </c>
      <c r="K5832">
        <v>96</v>
      </c>
      <c r="L5832" t="s">
        <v>69</v>
      </c>
      <c r="M5832" s="9">
        <v>48</v>
      </c>
      <c r="N5832" s="10">
        <v>1538.4615384615386</v>
      </c>
      <c r="O5832">
        <v>0.8</v>
      </c>
      <c r="P5832">
        <v>1.17</v>
      </c>
      <c r="Q5832">
        <v>0</v>
      </c>
      <c r="R5832" t="s">
        <v>43</v>
      </c>
      <c r="S5832" s="16">
        <v>4313.0879999999997</v>
      </c>
      <c r="T5832" s="16">
        <v>1538.4615384615386</v>
      </c>
      <c r="U5832" s="16">
        <v>200</v>
      </c>
      <c r="V5832" s="16">
        <v>10</v>
      </c>
      <c r="W5832" s="16">
        <v>0</v>
      </c>
      <c r="X5832" s="16">
        <v>2564.6264615384612</v>
      </c>
    </row>
    <row r="5833" spans="1:24" x14ac:dyDescent="0.25">
      <c r="A5833" s="4" t="s">
        <v>5471</v>
      </c>
      <c r="B5833" t="s">
        <v>514</v>
      </c>
      <c r="C5833" s="13" t="s">
        <v>26</v>
      </c>
      <c r="D5833" s="14">
        <v>75</v>
      </c>
      <c r="E5833" t="s">
        <v>356</v>
      </c>
      <c r="F5833" t="s">
        <v>37</v>
      </c>
      <c r="G5833" t="s">
        <v>208</v>
      </c>
      <c r="H5833" t="s">
        <v>39</v>
      </c>
      <c r="I5833" t="s">
        <v>76</v>
      </c>
      <c r="J5833" t="s">
        <v>32</v>
      </c>
      <c r="K5833">
        <v>95</v>
      </c>
      <c r="L5833" t="s">
        <v>33</v>
      </c>
      <c r="M5833" s="9">
        <v>60</v>
      </c>
      <c r="N5833" s="10">
        <v>6250</v>
      </c>
      <c r="O5833">
        <v>1</v>
      </c>
      <c r="P5833">
        <v>0.99</v>
      </c>
      <c r="Q5833">
        <v>0</v>
      </c>
      <c r="R5833" t="s">
        <v>43</v>
      </c>
      <c r="S5833" s="16">
        <v>5643</v>
      </c>
      <c r="T5833" s="16">
        <v>6250</v>
      </c>
      <c r="U5833" s="16">
        <v>0</v>
      </c>
      <c r="V5833" s="16">
        <v>500</v>
      </c>
      <c r="W5833" s="16">
        <v>0</v>
      </c>
      <c r="X5833" s="16">
        <v>-1107</v>
      </c>
    </row>
    <row r="5834" spans="1:24" x14ac:dyDescent="0.25">
      <c r="A5834" s="4" t="s">
        <v>5471</v>
      </c>
      <c r="B5834" t="s">
        <v>515</v>
      </c>
      <c r="C5834" s="13" t="s">
        <v>78</v>
      </c>
      <c r="D5834" s="14">
        <v>226</v>
      </c>
      <c r="E5834" t="s">
        <v>290</v>
      </c>
      <c r="F5834" t="s">
        <v>37</v>
      </c>
      <c r="G5834" t="s">
        <v>291</v>
      </c>
      <c r="H5834" t="s">
        <v>51</v>
      </c>
      <c r="I5834" t="s">
        <v>52</v>
      </c>
      <c r="J5834" t="s">
        <v>46</v>
      </c>
      <c r="K5834">
        <v>166</v>
      </c>
      <c r="L5834" t="s">
        <v>82</v>
      </c>
      <c r="M5834" s="9">
        <v>40</v>
      </c>
      <c r="N5834" s="10">
        <v>1230.7692307692307</v>
      </c>
      <c r="O5834">
        <v>1.1000000000000001</v>
      </c>
      <c r="P5834">
        <v>1.1599999999999999</v>
      </c>
      <c r="Q5834">
        <v>0</v>
      </c>
      <c r="R5834" t="s">
        <v>43</v>
      </c>
      <c r="S5834" s="16">
        <v>8472.6400000000012</v>
      </c>
      <c r="T5834" s="16">
        <v>1230.7692307692307</v>
      </c>
      <c r="U5834" s="16">
        <v>0</v>
      </c>
      <c r="V5834" s="16">
        <v>0</v>
      </c>
      <c r="W5834" s="16">
        <v>0</v>
      </c>
      <c r="X5834" s="16">
        <v>7241.8707692307707</v>
      </c>
    </row>
    <row r="5835" spans="1:24" x14ac:dyDescent="0.25">
      <c r="A5835" s="4" t="s">
        <v>5471</v>
      </c>
      <c r="B5835" t="s">
        <v>516</v>
      </c>
      <c r="C5835" s="13" t="s">
        <v>26</v>
      </c>
      <c r="D5835" s="14">
        <v>42</v>
      </c>
      <c r="E5835" t="s">
        <v>517</v>
      </c>
      <c r="F5835" t="s">
        <v>28</v>
      </c>
      <c r="G5835" t="s">
        <v>362</v>
      </c>
      <c r="H5835" t="s">
        <v>30</v>
      </c>
      <c r="I5835" t="s">
        <v>40</v>
      </c>
      <c r="J5835" t="s">
        <v>46</v>
      </c>
      <c r="K5835">
        <v>101</v>
      </c>
      <c r="L5835" t="s">
        <v>90</v>
      </c>
      <c r="M5835" s="9">
        <v>35</v>
      </c>
      <c r="N5835" s="10">
        <v>923.07692307692309</v>
      </c>
      <c r="O5835">
        <v>0.8</v>
      </c>
      <c r="P5835">
        <v>0.94</v>
      </c>
      <c r="Q5835">
        <v>0</v>
      </c>
      <c r="R5835" t="s">
        <v>43</v>
      </c>
      <c r="S5835" s="16">
        <v>4211.2</v>
      </c>
      <c r="T5835" s="16">
        <v>923.07692307692309</v>
      </c>
      <c r="U5835" s="16">
        <v>200</v>
      </c>
      <c r="V5835" s="16">
        <v>10</v>
      </c>
      <c r="W5835" s="16">
        <v>0</v>
      </c>
      <c r="X5835" s="16">
        <v>3078.123076923077</v>
      </c>
    </row>
    <row r="5836" spans="1:24" x14ac:dyDescent="0.25">
      <c r="A5836" s="4" t="s">
        <v>5471</v>
      </c>
      <c r="B5836" t="s">
        <v>518</v>
      </c>
      <c r="C5836" s="13" t="s">
        <v>35</v>
      </c>
      <c r="D5836" s="14">
        <v>60</v>
      </c>
      <c r="E5836" t="s">
        <v>513</v>
      </c>
      <c r="F5836" t="s">
        <v>37</v>
      </c>
      <c r="G5836" t="s">
        <v>214</v>
      </c>
      <c r="H5836" t="s">
        <v>81</v>
      </c>
      <c r="I5836" t="s">
        <v>40</v>
      </c>
      <c r="J5836" t="s">
        <v>46</v>
      </c>
      <c r="K5836">
        <v>168</v>
      </c>
      <c r="L5836" t="s">
        <v>53</v>
      </c>
      <c r="M5836" s="9">
        <v>24</v>
      </c>
      <c r="N5836" s="10">
        <v>384.61538461538464</v>
      </c>
      <c r="O5836">
        <v>0.8</v>
      </c>
      <c r="P5836">
        <v>1.17</v>
      </c>
      <c r="Q5836">
        <v>0</v>
      </c>
      <c r="R5836" t="s">
        <v>43</v>
      </c>
      <c r="S5836" s="16">
        <v>3773.9520000000002</v>
      </c>
      <c r="T5836" s="16">
        <v>384.61538461538464</v>
      </c>
      <c r="U5836" s="16">
        <v>0</v>
      </c>
      <c r="V5836" s="16">
        <v>250</v>
      </c>
      <c r="W5836" s="16">
        <v>0</v>
      </c>
      <c r="X5836" s="16">
        <v>3139.3366153846155</v>
      </c>
    </row>
    <row r="5837" spans="1:24" x14ac:dyDescent="0.25">
      <c r="A5837" s="4" t="s">
        <v>5471</v>
      </c>
      <c r="B5837" t="s">
        <v>520</v>
      </c>
      <c r="C5837" s="13" t="s">
        <v>35</v>
      </c>
      <c r="D5837" s="14">
        <v>249</v>
      </c>
      <c r="E5837" t="s">
        <v>364</v>
      </c>
      <c r="F5837" t="s">
        <v>37</v>
      </c>
      <c r="G5837" t="s">
        <v>365</v>
      </c>
      <c r="H5837" t="s">
        <v>39</v>
      </c>
      <c r="I5837" t="s">
        <v>76</v>
      </c>
      <c r="J5837" t="s">
        <v>46</v>
      </c>
      <c r="K5837">
        <v>130</v>
      </c>
      <c r="L5837" t="s">
        <v>53</v>
      </c>
      <c r="M5837" s="9">
        <v>24</v>
      </c>
      <c r="N5837" s="10">
        <v>384.61538461538464</v>
      </c>
      <c r="O5837">
        <v>1</v>
      </c>
      <c r="P5837">
        <v>0.86</v>
      </c>
      <c r="Q5837">
        <v>0</v>
      </c>
      <c r="R5837" t="s">
        <v>43</v>
      </c>
      <c r="S5837" s="16">
        <v>2683.2</v>
      </c>
      <c r="T5837" s="16">
        <v>384.61538461538464</v>
      </c>
      <c r="U5837" s="16">
        <v>0</v>
      </c>
      <c r="V5837" s="16">
        <v>10</v>
      </c>
      <c r="W5837" s="16">
        <v>0</v>
      </c>
      <c r="X5837" s="16">
        <v>2288.5846153846151</v>
      </c>
    </row>
    <row r="5838" spans="1:24" x14ac:dyDescent="0.25">
      <c r="A5838" s="4" t="s">
        <v>5471</v>
      </c>
      <c r="B5838" t="s">
        <v>521</v>
      </c>
      <c r="C5838" s="13" t="s">
        <v>92</v>
      </c>
      <c r="D5838" s="14">
        <v>256</v>
      </c>
      <c r="E5838" t="s">
        <v>140</v>
      </c>
      <c r="F5838" t="s">
        <v>37</v>
      </c>
      <c r="G5838" t="s">
        <v>124</v>
      </c>
      <c r="H5838" t="s">
        <v>51</v>
      </c>
      <c r="I5838" t="s">
        <v>31</v>
      </c>
      <c r="J5838" t="s">
        <v>46</v>
      </c>
      <c r="K5838">
        <v>166</v>
      </c>
      <c r="L5838" t="s">
        <v>99</v>
      </c>
      <c r="M5838" s="9">
        <v>40</v>
      </c>
      <c r="N5838" s="10">
        <v>54</v>
      </c>
      <c r="O5838">
        <v>1.2</v>
      </c>
      <c r="P5838">
        <v>1.17</v>
      </c>
      <c r="Q5838">
        <v>0</v>
      </c>
      <c r="R5838" t="s">
        <v>43</v>
      </c>
      <c r="S5838" s="16">
        <v>9322.56</v>
      </c>
      <c r="T5838" s="16">
        <v>0</v>
      </c>
      <c r="U5838" s="16">
        <v>0</v>
      </c>
      <c r="V5838" s="16">
        <v>10</v>
      </c>
      <c r="W5838" s="16">
        <v>8964</v>
      </c>
      <c r="X5838" s="16">
        <v>348.55999999999949</v>
      </c>
    </row>
    <row r="5839" spans="1:24" x14ac:dyDescent="0.25">
      <c r="A5839" s="4" t="s">
        <v>5471</v>
      </c>
      <c r="B5839" t="s">
        <v>522</v>
      </c>
      <c r="C5839" s="13" t="s">
        <v>92</v>
      </c>
      <c r="D5839" s="14">
        <v>196</v>
      </c>
      <c r="E5839" t="s">
        <v>523</v>
      </c>
      <c r="F5839" t="s">
        <v>37</v>
      </c>
      <c r="G5839" t="s">
        <v>89</v>
      </c>
      <c r="H5839" t="s">
        <v>39</v>
      </c>
      <c r="I5839" t="s">
        <v>86</v>
      </c>
      <c r="J5839" t="s">
        <v>32</v>
      </c>
      <c r="K5839">
        <v>166</v>
      </c>
      <c r="L5839" t="s">
        <v>95</v>
      </c>
      <c r="M5839" s="9">
        <v>60</v>
      </c>
      <c r="N5839" s="10">
        <v>70</v>
      </c>
      <c r="O5839">
        <v>0.9</v>
      </c>
      <c r="P5839">
        <v>0.99</v>
      </c>
      <c r="Q5839">
        <v>0</v>
      </c>
      <c r="R5839" t="s">
        <v>43</v>
      </c>
      <c r="S5839" s="16">
        <v>8874.36</v>
      </c>
      <c r="T5839" s="16">
        <v>0</v>
      </c>
      <c r="U5839" s="16">
        <v>200</v>
      </c>
      <c r="V5839" s="16">
        <v>500</v>
      </c>
      <c r="W5839" s="16">
        <v>11620</v>
      </c>
      <c r="X5839" s="16">
        <v>-3445.6399999999994</v>
      </c>
    </row>
    <row r="5840" spans="1:24" x14ac:dyDescent="0.25">
      <c r="A5840" s="4" t="s">
        <v>5471</v>
      </c>
      <c r="B5840" t="s">
        <v>524</v>
      </c>
      <c r="C5840" s="13" t="s">
        <v>92</v>
      </c>
      <c r="D5840" s="14">
        <v>129</v>
      </c>
      <c r="E5840" t="s">
        <v>252</v>
      </c>
      <c r="F5840" t="s">
        <v>28</v>
      </c>
      <c r="G5840" t="s">
        <v>130</v>
      </c>
      <c r="H5840" t="s">
        <v>51</v>
      </c>
      <c r="I5840" t="s">
        <v>40</v>
      </c>
      <c r="J5840" t="s">
        <v>46</v>
      </c>
      <c r="K5840">
        <v>166</v>
      </c>
      <c r="L5840" t="s">
        <v>99</v>
      </c>
      <c r="M5840" s="9">
        <v>48</v>
      </c>
      <c r="N5840" s="10">
        <v>51</v>
      </c>
      <c r="O5840">
        <v>0.8</v>
      </c>
      <c r="P5840">
        <v>0.95</v>
      </c>
      <c r="Q5840">
        <v>0</v>
      </c>
      <c r="R5840" t="s">
        <v>43</v>
      </c>
      <c r="S5840" s="16">
        <v>5836.7999999999993</v>
      </c>
      <c r="T5840" s="16">
        <v>0</v>
      </c>
      <c r="U5840" s="16">
        <v>500</v>
      </c>
      <c r="V5840" s="16">
        <v>10</v>
      </c>
      <c r="W5840" s="16">
        <v>8466</v>
      </c>
      <c r="X5840" s="16">
        <v>-3139.2000000000007</v>
      </c>
    </row>
    <row r="5841" spans="1:24" x14ac:dyDescent="0.25">
      <c r="A5841" s="4" t="s">
        <v>5471</v>
      </c>
      <c r="B5841" t="s">
        <v>525</v>
      </c>
      <c r="C5841" s="13" t="s">
        <v>43</v>
      </c>
      <c r="D5841" s="14">
        <v>154</v>
      </c>
      <c r="E5841" t="s">
        <v>526</v>
      </c>
      <c r="F5841" t="s">
        <v>28</v>
      </c>
      <c r="G5841" t="s">
        <v>272</v>
      </c>
      <c r="H5841" t="s">
        <v>64</v>
      </c>
      <c r="I5841" t="s">
        <v>52</v>
      </c>
      <c r="J5841" t="s">
        <v>46</v>
      </c>
      <c r="K5841">
        <v>0</v>
      </c>
      <c r="L5841" t="s">
        <v>47</v>
      </c>
      <c r="M5841" s="9">
        <v>30</v>
      </c>
      <c r="N5841" s="10">
        <v>615.38461538461536</v>
      </c>
      <c r="O5841">
        <v>1.1000000000000001</v>
      </c>
      <c r="P5841">
        <v>0.82</v>
      </c>
      <c r="Q5841">
        <v>0</v>
      </c>
      <c r="R5841" t="s">
        <v>43</v>
      </c>
      <c r="S5841" s="16">
        <v>4329.5999999999995</v>
      </c>
      <c r="T5841" s="16">
        <v>0</v>
      </c>
      <c r="U5841" s="16">
        <v>500</v>
      </c>
      <c r="V5841" s="16">
        <v>0</v>
      </c>
      <c r="W5841" s="16">
        <v>0</v>
      </c>
      <c r="X5841" s="16">
        <v>3829.5999999999995</v>
      </c>
    </row>
    <row r="5842" spans="1:24" x14ac:dyDescent="0.25">
      <c r="A5842" s="4" t="s">
        <v>5471</v>
      </c>
      <c r="B5842" t="s">
        <v>527</v>
      </c>
      <c r="C5842" s="13" t="s">
        <v>92</v>
      </c>
      <c r="D5842" s="14">
        <v>294</v>
      </c>
      <c r="E5842" t="s">
        <v>233</v>
      </c>
      <c r="F5842" t="s">
        <v>37</v>
      </c>
      <c r="G5842" t="s">
        <v>234</v>
      </c>
      <c r="H5842" t="s">
        <v>60</v>
      </c>
      <c r="I5842" t="s">
        <v>76</v>
      </c>
      <c r="J5842" t="s">
        <v>32</v>
      </c>
      <c r="K5842">
        <v>161</v>
      </c>
      <c r="L5842" t="s">
        <v>95</v>
      </c>
      <c r="M5842" s="9">
        <v>60</v>
      </c>
      <c r="N5842" s="10">
        <v>70</v>
      </c>
      <c r="O5842">
        <v>1</v>
      </c>
      <c r="P5842">
        <v>1.19</v>
      </c>
      <c r="Q5842">
        <v>0</v>
      </c>
      <c r="R5842" t="s">
        <v>43</v>
      </c>
      <c r="S5842" s="16">
        <v>11495.4</v>
      </c>
      <c r="T5842" s="16">
        <v>0</v>
      </c>
      <c r="U5842" s="16">
        <v>500</v>
      </c>
      <c r="V5842" s="16">
        <v>50</v>
      </c>
      <c r="W5842" s="16">
        <v>11270</v>
      </c>
      <c r="X5842" s="16">
        <v>-324.60000000000036</v>
      </c>
    </row>
    <row r="5843" spans="1:24" x14ac:dyDescent="0.25">
      <c r="A5843" s="4" t="s">
        <v>5471</v>
      </c>
      <c r="B5843" t="s">
        <v>528</v>
      </c>
      <c r="C5843" s="13" t="s">
        <v>43</v>
      </c>
      <c r="D5843" s="14">
        <v>226</v>
      </c>
      <c r="E5843" t="s">
        <v>290</v>
      </c>
      <c r="F5843" t="s">
        <v>37</v>
      </c>
      <c r="G5843" t="s">
        <v>291</v>
      </c>
      <c r="H5843" t="s">
        <v>51</v>
      </c>
      <c r="I5843" t="s">
        <v>52</v>
      </c>
      <c r="J5843" t="s">
        <v>32</v>
      </c>
      <c r="K5843">
        <v>163</v>
      </c>
      <c r="L5843" t="s">
        <v>117</v>
      </c>
      <c r="M5843" s="9">
        <v>54</v>
      </c>
      <c r="N5843" s="10">
        <v>5666.666666666667</v>
      </c>
      <c r="O5843">
        <v>1.1000000000000001</v>
      </c>
      <c r="P5843">
        <v>1.1599999999999999</v>
      </c>
      <c r="Q5843">
        <v>0</v>
      </c>
      <c r="R5843" t="s">
        <v>43</v>
      </c>
      <c r="S5843" s="16">
        <v>11231.352000000001</v>
      </c>
      <c r="T5843" s="16">
        <v>5666.666666666667</v>
      </c>
      <c r="U5843" s="16">
        <v>750</v>
      </c>
      <c r="V5843" s="16">
        <v>250</v>
      </c>
      <c r="W5843" s="16">
        <v>0</v>
      </c>
      <c r="X5843" s="16">
        <v>4564.6853333333338</v>
      </c>
    </row>
    <row r="5844" spans="1:24" x14ac:dyDescent="0.25">
      <c r="A5844" s="4" t="s">
        <v>5471</v>
      </c>
      <c r="B5844" t="s">
        <v>529</v>
      </c>
      <c r="C5844" s="13" t="s">
        <v>92</v>
      </c>
      <c r="D5844" s="14">
        <v>122</v>
      </c>
      <c r="E5844" t="s">
        <v>224</v>
      </c>
      <c r="F5844" t="s">
        <v>37</v>
      </c>
      <c r="G5844" t="s">
        <v>225</v>
      </c>
      <c r="H5844" t="s">
        <v>60</v>
      </c>
      <c r="I5844" t="s">
        <v>40</v>
      </c>
      <c r="J5844" t="s">
        <v>46</v>
      </c>
      <c r="K5844">
        <v>160</v>
      </c>
      <c r="L5844" t="s">
        <v>99</v>
      </c>
      <c r="M5844" s="9">
        <v>40</v>
      </c>
      <c r="N5844" s="10">
        <v>49</v>
      </c>
      <c r="O5844">
        <v>0.8</v>
      </c>
      <c r="P5844">
        <v>1.05</v>
      </c>
      <c r="Q5844">
        <v>0</v>
      </c>
      <c r="R5844" t="s">
        <v>43</v>
      </c>
      <c r="S5844" s="16">
        <v>5376</v>
      </c>
      <c r="T5844" s="16">
        <v>0</v>
      </c>
      <c r="U5844" s="16">
        <v>0</v>
      </c>
      <c r="V5844" s="16">
        <v>100</v>
      </c>
      <c r="W5844" s="16">
        <v>7840</v>
      </c>
      <c r="X5844" s="16">
        <v>-2564</v>
      </c>
    </row>
    <row r="5845" spans="1:24" x14ac:dyDescent="0.25">
      <c r="A5845" s="4" t="s">
        <v>5471</v>
      </c>
      <c r="B5845" t="s">
        <v>530</v>
      </c>
      <c r="C5845" s="13" t="s">
        <v>35</v>
      </c>
      <c r="D5845" s="14">
        <v>20</v>
      </c>
      <c r="E5845" t="s">
        <v>284</v>
      </c>
      <c r="F5845" t="s">
        <v>37</v>
      </c>
      <c r="G5845" t="s">
        <v>285</v>
      </c>
      <c r="H5845" t="s">
        <v>30</v>
      </c>
      <c r="I5845" t="s">
        <v>40</v>
      </c>
      <c r="J5845" t="s">
        <v>32</v>
      </c>
      <c r="K5845">
        <v>165</v>
      </c>
      <c r="L5845" t="s">
        <v>41</v>
      </c>
      <c r="M5845" s="9">
        <v>48</v>
      </c>
      <c r="N5845" s="10">
        <v>5416.666666666667</v>
      </c>
      <c r="O5845">
        <v>0.8</v>
      </c>
      <c r="P5845">
        <v>1.08</v>
      </c>
      <c r="Q5845">
        <v>0</v>
      </c>
      <c r="R5845" t="s">
        <v>43</v>
      </c>
      <c r="S5845" s="16">
        <v>6842.88</v>
      </c>
      <c r="T5845" s="16">
        <v>5416.666666666667</v>
      </c>
      <c r="U5845" s="16">
        <v>0</v>
      </c>
      <c r="V5845" s="16">
        <v>500</v>
      </c>
      <c r="W5845" s="16">
        <v>0</v>
      </c>
      <c r="X5845" s="16">
        <v>926.21333333333314</v>
      </c>
    </row>
    <row r="5846" spans="1:24" x14ac:dyDescent="0.25">
      <c r="A5846" s="4" t="s">
        <v>5471</v>
      </c>
      <c r="B5846" t="s">
        <v>531</v>
      </c>
      <c r="C5846" s="13" t="s">
        <v>35</v>
      </c>
      <c r="D5846" s="14">
        <v>270</v>
      </c>
      <c r="E5846" t="s">
        <v>147</v>
      </c>
      <c r="F5846" t="s">
        <v>37</v>
      </c>
      <c r="G5846" t="s">
        <v>148</v>
      </c>
      <c r="H5846" t="s">
        <v>81</v>
      </c>
      <c r="I5846" t="s">
        <v>40</v>
      </c>
      <c r="J5846" t="s">
        <v>32</v>
      </c>
      <c r="K5846">
        <v>0</v>
      </c>
      <c r="L5846" t="s">
        <v>41</v>
      </c>
      <c r="M5846" s="9">
        <v>48</v>
      </c>
      <c r="N5846" s="10">
        <v>5416.666666666667</v>
      </c>
      <c r="O5846">
        <v>0.8</v>
      </c>
      <c r="P5846">
        <v>1.2</v>
      </c>
      <c r="Q5846">
        <v>0</v>
      </c>
      <c r="R5846" t="s">
        <v>43</v>
      </c>
      <c r="S5846" s="16">
        <v>0</v>
      </c>
      <c r="T5846" s="16">
        <v>0</v>
      </c>
      <c r="U5846" s="16">
        <v>1000</v>
      </c>
      <c r="V5846" s="16">
        <v>250</v>
      </c>
      <c r="W5846" s="16">
        <v>0</v>
      </c>
      <c r="X5846" s="16">
        <v>-1250</v>
      </c>
    </row>
    <row r="5847" spans="1:24" x14ac:dyDescent="0.25">
      <c r="A5847" s="4" t="s">
        <v>5471</v>
      </c>
      <c r="B5847" t="s">
        <v>532</v>
      </c>
      <c r="C5847" s="13" t="s">
        <v>92</v>
      </c>
      <c r="D5847" s="14">
        <v>4</v>
      </c>
      <c r="E5847" t="s">
        <v>308</v>
      </c>
      <c r="F5847" t="s">
        <v>37</v>
      </c>
      <c r="G5847" t="s">
        <v>309</v>
      </c>
      <c r="H5847" t="s">
        <v>60</v>
      </c>
      <c r="I5847" t="s">
        <v>76</v>
      </c>
      <c r="J5847" t="s">
        <v>46</v>
      </c>
      <c r="K5847">
        <v>0</v>
      </c>
      <c r="L5847" t="s">
        <v>99</v>
      </c>
      <c r="M5847" s="9">
        <v>35</v>
      </c>
      <c r="N5847" s="10">
        <v>44</v>
      </c>
      <c r="O5847">
        <v>1</v>
      </c>
      <c r="P5847">
        <v>0.97</v>
      </c>
      <c r="Q5847">
        <v>0</v>
      </c>
      <c r="R5847" t="s">
        <v>43</v>
      </c>
      <c r="S5847" s="16">
        <v>0</v>
      </c>
      <c r="T5847" s="16">
        <v>0</v>
      </c>
      <c r="U5847" s="16">
        <v>750</v>
      </c>
      <c r="V5847" s="16">
        <v>0</v>
      </c>
      <c r="W5847" s="16">
        <v>0</v>
      </c>
      <c r="X5847" s="16">
        <v>-750</v>
      </c>
    </row>
    <row r="5848" spans="1:24" x14ac:dyDescent="0.25">
      <c r="A5848" s="4" t="s">
        <v>5471</v>
      </c>
      <c r="B5848" t="s">
        <v>533</v>
      </c>
      <c r="C5848" s="13" t="s">
        <v>92</v>
      </c>
      <c r="D5848" s="14">
        <v>13</v>
      </c>
      <c r="E5848" t="s">
        <v>534</v>
      </c>
      <c r="F5848" t="s">
        <v>37</v>
      </c>
      <c r="G5848" t="s">
        <v>237</v>
      </c>
      <c r="H5848" t="s">
        <v>30</v>
      </c>
      <c r="I5848" t="s">
        <v>40</v>
      </c>
      <c r="J5848" t="s">
        <v>46</v>
      </c>
      <c r="K5848">
        <v>127</v>
      </c>
      <c r="L5848" t="s">
        <v>99</v>
      </c>
      <c r="M5848" s="9">
        <v>48</v>
      </c>
      <c r="N5848" s="10">
        <v>51</v>
      </c>
      <c r="O5848">
        <v>0.8</v>
      </c>
      <c r="P5848">
        <v>1.1399999999999999</v>
      </c>
      <c r="Q5848">
        <v>0</v>
      </c>
      <c r="R5848" t="s">
        <v>43</v>
      </c>
      <c r="S5848" s="16">
        <v>5559.5519999999997</v>
      </c>
      <c r="T5848" s="16">
        <v>0</v>
      </c>
      <c r="U5848" s="16">
        <v>500</v>
      </c>
      <c r="V5848" s="16">
        <v>50</v>
      </c>
      <c r="W5848" s="16">
        <v>6477</v>
      </c>
      <c r="X5848" s="16">
        <v>-1467.4480000000003</v>
      </c>
    </row>
    <row r="5849" spans="1:24" x14ac:dyDescent="0.25">
      <c r="A5849" s="4" t="s">
        <v>5471</v>
      </c>
      <c r="B5849" t="s">
        <v>535</v>
      </c>
      <c r="C5849" s="13" t="s">
        <v>92</v>
      </c>
      <c r="D5849" s="14">
        <v>53</v>
      </c>
      <c r="E5849" t="s">
        <v>536</v>
      </c>
      <c r="F5849" t="s">
        <v>37</v>
      </c>
      <c r="G5849" t="s">
        <v>133</v>
      </c>
      <c r="H5849" t="s">
        <v>30</v>
      </c>
      <c r="I5849" t="s">
        <v>52</v>
      </c>
      <c r="J5849" t="s">
        <v>32</v>
      </c>
      <c r="K5849">
        <v>163</v>
      </c>
      <c r="L5849" t="s">
        <v>95</v>
      </c>
      <c r="M5849" s="9">
        <v>60</v>
      </c>
      <c r="N5849" s="10">
        <v>75</v>
      </c>
      <c r="O5849">
        <v>1.1000000000000001</v>
      </c>
      <c r="P5849">
        <v>0.99</v>
      </c>
      <c r="Q5849">
        <v>0</v>
      </c>
      <c r="R5849" t="s">
        <v>43</v>
      </c>
      <c r="S5849" s="16">
        <v>10650.42</v>
      </c>
      <c r="T5849" s="16">
        <v>0</v>
      </c>
      <c r="U5849" s="16">
        <v>0</v>
      </c>
      <c r="V5849" s="16">
        <v>50</v>
      </c>
      <c r="W5849" s="16">
        <v>12225</v>
      </c>
      <c r="X5849" s="16">
        <v>-1624.58</v>
      </c>
    </row>
    <row r="5850" spans="1:24" x14ac:dyDescent="0.25">
      <c r="A5850" s="4" t="s">
        <v>5471</v>
      </c>
      <c r="B5850" t="s">
        <v>537</v>
      </c>
      <c r="C5850" s="13" t="s">
        <v>92</v>
      </c>
      <c r="D5850" s="14">
        <v>230</v>
      </c>
      <c r="E5850" t="s">
        <v>509</v>
      </c>
      <c r="F5850" t="s">
        <v>28</v>
      </c>
      <c r="G5850" t="s">
        <v>80</v>
      </c>
      <c r="H5850" t="s">
        <v>81</v>
      </c>
      <c r="I5850" t="s">
        <v>76</v>
      </c>
      <c r="J5850" t="s">
        <v>46</v>
      </c>
      <c r="K5850">
        <v>168</v>
      </c>
      <c r="L5850" t="s">
        <v>99</v>
      </c>
      <c r="M5850" s="9">
        <v>48</v>
      </c>
      <c r="N5850" s="10">
        <v>48</v>
      </c>
      <c r="O5850">
        <v>1</v>
      </c>
      <c r="P5850">
        <v>1.1599999999999999</v>
      </c>
      <c r="Q5850">
        <v>0</v>
      </c>
      <c r="R5850" t="s">
        <v>43</v>
      </c>
      <c r="S5850" s="16">
        <v>8908.7999999999993</v>
      </c>
      <c r="T5850" s="16">
        <v>0</v>
      </c>
      <c r="U5850" s="16">
        <v>500</v>
      </c>
      <c r="V5850" s="16">
        <v>0</v>
      </c>
      <c r="W5850" s="16">
        <v>8064</v>
      </c>
      <c r="X5850" s="16">
        <v>344.79999999999927</v>
      </c>
    </row>
    <row r="5851" spans="1:24" x14ac:dyDescent="0.25">
      <c r="A5851" s="4" t="s">
        <v>5471</v>
      </c>
      <c r="B5851" t="s">
        <v>538</v>
      </c>
      <c r="C5851" s="13" t="s">
        <v>26</v>
      </c>
      <c r="D5851" s="14">
        <v>149</v>
      </c>
      <c r="E5851" t="s">
        <v>539</v>
      </c>
      <c r="F5851" t="s">
        <v>37</v>
      </c>
      <c r="G5851" t="s">
        <v>540</v>
      </c>
      <c r="H5851" t="s">
        <v>60</v>
      </c>
      <c r="I5851" t="s">
        <v>40</v>
      </c>
      <c r="J5851" t="s">
        <v>32</v>
      </c>
      <c r="K5851">
        <v>0</v>
      </c>
      <c r="L5851" t="s">
        <v>33</v>
      </c>
      <c r="M5851" s="9">
        <v>60</v>
      </c>
      <c r="N5851" s="10">
        <v>6250</v>
      </c>
      <c r="O5851">
        <v>0.8</v>
      </c>
      <c r="P5851">
        <v>1.1299999999999999</v>
      </c>
      <c r="Q5851">
        <v>0</v>
      </c>
      <c r="R5851" t="s">
        <v>43</v>
      </c>
      <c r="S5851" s="16">
        <v>0</v>
      </c>
      <c r="T5851" s="16">
        <v>0</v>
      </c>
      <c r="U5851" s="16">
        <v>750</v>
      </c>
      <c r="V5851" s="16">
        <v>10</v>
      </c>
      <c r="W5851" s="16">
        <v>0</v>
      </c>
      <c r="X5851" s="16">
        <v>-760</v>
      </c>
    </row>
    <row r="5852" spans="1:24" x14ac:dyDescent="0.25">
      <c r="A5852" s="4" t="s">
        <v>5471</v>
      </c>
      <c r="B5852" t="s">
        <v>541</v>
      </c>
      <c r="C5852" s="13" t="s">
        <v>78</v>
      </c>
      <c r="D5852" s="14">
        <v>265</v>
      </c>
      <c r="E5852" t="s">
        <v>542</v>
      </c>
      <c r="F5852" t="s">
        <v>28</v>
      </c>
      <c r="G5852" t="s">
        <v>543</v>
      </c>
      <c r="H5852" t="s">
        <v>60</v>
      </c>
      <c r="I5852" t="s">
        <v>40</v>
      </c>
      <c r="J5852" t="s">
        <v>32</v>
      </c>
      <c r="K5852">
        <v>126</v>
      </c>
      <c r="L5852" t="s">
        <v>121</v>
      </c>
      <c r="M5852" s="9">
        <v>65</v>
      </c>
      <c r="N5852" s="10">
        <v>7500</v>
      </c>
      <c r="O5852">
        <v>0.8</v>
      </c>
      <c r="P5852">
        <v>0.96</v>
      </c>
      <c r="Q5852">
        <v>0</v>
      </c>
      <c r="R5852" t="s">
        <v>43</v>
      </c>
      <c r="S5852" s="16">
        <v>7987.2</v>
      </c>
      <c r="T5852" s="16">
        <v>7500</v>
      </c>
      <c r="U5852" s="16">
        <v>750</v>
      </c>
      <c r="V5852" s="16">
        <v>10</v>
      </c>
      <c r="W5852" s="16">
        <v>0</v>
      </c>
      <c r="X5852" s="16">
        <v>-272.80000000000018</v>
      </c>
    </row>
    <row r="5853" spans="1:24" x14ac:dyDescent="0.25">
      <c r="A5853" s="4" t="s">
        <v>5471</v>
      </c>
      <c r="B5853" t="s">
        <v>544</v>
      </c>
      <c r="C5853" s="13" t="s">
        <v>92</v>
      </c>
      <c r="D5853" s="14">
        <v>9</v>
      </c>
      <c r="E5853" t="s">
        <v>236</v>
      </c>
      <c r="F5853" t="s">
        <v>37</v>
      </c>
      <c r="G5853" t="s">
        <v>237</v>
      </c>
      <c r="H5853" t="s">
        <v>30</v>
      </c>
      <c r="I5853" t="s">
        <v>86</v>
      </c>
      <c r="J5853" t="s">
        <v>32</v>
      </c>
      <c r="K5853">
        <v>136</v>
      </c>
      <c r="L5853" t="s">
        <v>95</v>
      </c>
      <c r="M5853" s="9">
        <v>65</v>
      </c>
      <c r="N5853" s="10">
        <v>73</v>
      </c>
      <c r="O5853">
        <v>0.9</v>
      </c>
      <c r="P5853">
        <v>1.1399999999999999</v>
      </c>
      <c r="Q5853">
        <v>0</v>
      </c>
      <c r="R5853" t="s">
        <v>43</v>
      </c>
      <c r="S5853" s="16">
        <v>9069.8399999999983</v>
      </c>
      <c r="T5853" s="16">
        <v>0</v>
      </c>
      <c r="U5853" s="16">
        <v>0</v>
      </c>
      <c r="V5853" s="16">
        <v>10</v>
      </c>
      <c r="W5853" s="16">
        <v>9928</v>
      </c>
      <c r="X5853" s="16">
        <v>-868.16000000000167</v>
      </c>
    </row>
    <row r="5854" spans="1:24" x14ac:dyDescent="0.25">
      <c r="A5854" s="4" t="s">
        <v>5471</v>
      </c>
      <c r="B5854" t="s">
        <v>545</v>
      </c>
      <c r="C5854" s="13" t="s">
        <v>43</v>
      </c>
      <c r="D5854" s="14">
        <v>222</v>
      </c>
      <c r="E5854" t="s">
        <v>420</v>
      </c>
      <c r="F5854" t="s">
        <v>37</v>
      </c>
      <c r="G5854" t="s">
        <v>198</v>
      </c>
      <c r="H5854" t="s">
        <v>39</v>
      </c>
      <c r="I5854" t="s">
        <v>76</v>
      </c>
      <c r="J5854" t="s">
        <v>32</v>
      </c>
      <c r="K5854">
        <v>167</v>
      </c>
      <c r="L5854" t="s">
        <v>117</v>
      </c>
      <c r="M5854" s="9">
        <v>54</v>
      </c>
      <c r="N5854" s="10">
        <v>5666.666666666667</v>
      </c>
      <c r="O5854">
        <v>1</v>
      </c>
      <c r="P5854">
        <v>0.87</v>
      </c>
      <c r="Q5854">
        <v>0</v>
      </c>
      <c r="R5854" t="s">
        <v>43</v>
      </c>
      <c r="S5854" s="16">
        <v>7845.66</v>
      </c>
      <c r="T5854" s="16">
        <v>5666.666666666667</v>
      </c>
      <c r="U5854" s="16">
        <v>750</v>
      </c>
      <c r="V5854" s="16">
        <v>10</v>
      </c>
      <c r="W5854" s="16">
        <v>0</v>
      </c>
      <c r="X5854" s="16">
        <v>1418.9933333333329</v>
      </c>
    </row>
    <row r="5855" spans="1:24" x14ac:dyDescent="0.25">
      <c r="A5855" s="4" t="s">
        <v>5471</v>
      </c>
      <c r="B5855" t="s">
        <v>546</v>
      </c>
      <c r="C5855" s="13" t="s">
        <v>43</v>
      </c>
      <c r="D5855" s="14">
        <v>88</v>
      </c>
      <c r="E5855" t="s">
        <v>71</v>
      </c>
      <c r="F5855" t="s">
        <v>37</v>
      </c>
      <c r="G5855" t="s">
        <v>72</v>
      </c>
      <c r="H5855" t="s">
        <v>39</v>
      </c>
      <c r="I5855" t="s">
        <v>40</v>
      </c>
      <c r="J5855" t="s">
        <v>32</v>
      </c>
      <c r="K5855">
        <v>163</v>
      </c>
      <c r="L5855" t="s">
        <v>117</v>
      </c>
      <c r="M5855" s="9">
        <v>54</v>
      </c>
      <c r="N5855" s="10">
        <v>5666.666666666667</v>
      </c>
      <c r="O5855">
        <v>0.8</v>
      </c>
      <c r="P5855">
        <v>0.8</v>
      </c>
      <c r="Q5855">
        <v>0</v>
      </c>
      <c r="R5855" t="s">
        <v>43</v>
      </c>
      <c r="S5855" s="16">
        <v>5633.2800000000007</v>
      </c>
      <c r="T5855" s="16">
        <v>5666.666666666667</v>
      </c>
      <c r="U5855" s="16">
        <v>0</v>
      </c>
      <c r="V5855" s="16">
        <v>50</v>
      </c>
      <c r="W5855" s="16">
        <v>0</v>
      </c>
      <c r="X5855" s="16">
        <v>-83.386666666666315</v>
      </c>
    </row>
    <row r="5856" spans="1:24" x14ac:dyDescent="0.25">
      <c r="A5856" s="4" t="s">
        <v>5471</v>
      </c>
      <c r="B5856" t="s">
        <v>547</v>
      </c>
      <c r="C5856" s="13" t="s">
        <v>135</v>
      </c>
      <c r="D5856" s="14">
        <v>275</v>
      </c>
      <c r="E5856" t="s">
        <v>331</v>
      </c>
      <c r="F5856" t="s">
        <v>37</v>
      </c>
      <c r="G5856" t="s">
        <v>153</v>
      </c>
      <c r="H5856" t="s">
        <v>39</v>
      </c>
      <c r="I5856" t="s">
        <v>31</v>
      </c>
      <c r="J5856" t="s">
        <v>46</v>
      </c>
      <c r="K5856">
        <v>167</v>
      </c>
      <c r="L5856" t="s">
        <v>138</v>
      </c>
      <c r="M5856" s="9">
        <v>55</v>
      </c>
      <c r="N5856" s="10">
        <v>2307.6923076923076</v>
      </c>
      <c r="O5856">
        <v>1.2</v>
      </c>
      <c r="P5856">
        <v>1.1200000000000001</v>
      </c>
      <c r="Q5856">
        <v>0</v>
      </c>
      <c r="R5856" t="s">
        <v>43</v>
      </c>
      <c r="S5856" s="16">
        <v>12344.640000000001</v>
      </c>
      <c r="T5856" s="16">
        <v>2307.6923076923076</v>
      </c>
      <c r="U5856" s="16">
        <v>0</v>
      </c>
      <c r="V5856" s="16">
        <v>50</v>
      </c>
      <c r="W5856" s="16">
        <v>0</v>
      </c>
      <c r="X5856" s="16">
        <v>9986.9476923076945</v>
      </c>
    </row>
    <row r="5857" spans="1:24" x14ac:dyDescent="0.25">
      <c r="A5857" s="4" t="s">
        <v>5471</v>
      </c>
      <c r="B5857" t="s">
        <v>549</v>
      </c>
      <c r="C5857" s="13" t="s">
        <v>92</v>
      </c>
      <c r="D5857" s="14">
        <v>239</v>
      </c>
      <c r="E5857" t="s">
        <v>495</v>
      </c>
      <c r="F5857" t="s">
        <v>37</v>
      </c>
      <c r="G5857" t="s">
        <v>496</v>
      </c>
      <c r="H5857" t="s">
        <v>51</v>
      </c>
      <c r="I5857" t="s">
        <v>40</v>
      </c>
      <c r="J5857" t="s">
        <v>32</v>
      </c>
      <c r="K5857">
        <v>123</v>
      </c>
      <c r="L5857" t="s">
        <v>95</v>
      </c>
      <c r="M5857" s="9">
        <v>72</v>
      </c>
      <c r="N5857" s="10">
        <v>71</v>
      </c>
      <c r="O5857">
        <v>0.8</v>
      </c>
      <c r="P5857">
        <v>1</v>
      </c>
      <c r="Q5857">
        <v>0</v>
      </c>
      <c r="R5857" t="s">
        <v>43</v>
      </c>
      <c r="S5857" s="16">
        <v>7084.8</v>
      </c>
      <c r="T5857" s="16">
        <v>0</v>
      </c>
      <c r="U5857" s="16">
        <v>0</v>
      </c>
      <c r="V5857" s="16">
        <v>50</v>
      </c>
      <c r="W5857" s="16">
        <v>8733</v>
      </c>
      <c r="X5857" s="16">
        <v>-1698.1999999999998</v>
      </c>
    </row>
    <row r="5858" spans="1:24" x14ac:dyDescent="0.25">
      <c r="A5858" s="4" t="s">
        <v>5471</v>
      </c>
      <c r="B5858" t="s">
        <v>550</v>
      </c>
      <c r="C5858" s="13" t="s">
        <v>43</v>
      </c>
      <c r="D5858" s="14">
        <v>3</v>
      </c>
      <c r="E5858" t="s">
        <v>551</v>
      </c>
      <c r="F5858" t="s">
        <v>28</v>
      </c>
      <c r="G5858" t="s">
        <v>309</v>
      </c>
      <c r="H5858" t="s">
        <v>60</v>
      </c>
      <c r="I5858" t="s">
        <v>52</v>
      </c>
      <c r="J5858" t="s">
        <v>46</v>
      </c>
      <c r="K5858">
        <v>167</v>
      </c>
      <c r="L5858" t="s">
        <v>47</v>
      </c>
      <c r="M5858" s="9">
        <v>30</v>
      </c>
      <c r="N5858" s="10">
        <v>615.38461538461536</v>
      </c>
      <c r="O5858">
        <v>1.1000000000000001</v>
      </c>
      <c r="P5858">
        <v>0.97</v>
      </c>
      <c r="Q5858">
        <v>0</v>
      </c>
      <c r="R5858" t="s">
        <v>43</v>
      </c>
      <c r="S5858" s="16">
        <v>5121.5999999999995</v>
      </c>
      <c r="T5858" s="16">
        <v>615.38461538461536</v>
      </c>
      <c r="U5858" s="16">
        <v>0</v>
      </c>
      <c r="V5858" s="16">
        <v>10</v>
      </c>
      <c r="W5858" s="16">
        <v>0</v>
      </c>
      <c r="X5858" s="16">
        <v>4496.2153846153842</v>
      </c>
    </row>
    <row r="5859" spans="1:24" x14ac:dyDescent="0.25">
      <c r="A5859" s="4" t="s">
        <v>5471</v>
      </c>
      <c r="B5859" t="s">
        <v>552</v>
      </c>
      <c r="C5859" s="13" t="s">
        <v>66</v>
      </c>
      <c r="D5859" s="14">
        <v>137</v>
      </c>
      <c r="E5859" t="s">
        <v>553</v>
      </c>
      <c r="F5859" t="s">
        <v>28</v>
      </c>
      <c r="G5859" t="s">
        <v>370</v>
      </c>
      <c r="H5859" t="s">
        <v>39</v>
      </c>
      <c r="I5859" t="s">
        <v>76</v>
      </c>
      <c r="J5859" t="s">
        <v>32</v>
      </c>
      <c r="K5859">
        <v>164</v>
      </c>
      <c r="L5859" t="s">
        <v>296</v>
      </c>
      <c r="M5859" s="9">
        <v>72</v>
      </c>
      <c r="N5859" s="10">
        <v>8333.3333333333339</v>
      </c>
      <c r="O5859">
        <v>1</v>
      </c>
      <c r="P5859">
        <v>0.81</v>
      </c>
      <c r="Q5859">
        <v>0</v>
      </c>
      <c r="R5859" t="s">
        <v>43</v>
      </c>
      <c r="S5859" s="16">
        <v>9331.2000000000007</v>
      </c>
      <c r="T5859" s="16">
        <v>8333.3333333333339</v>
      </c>
      <c r="U5859" s="16">
        <v>200</v>
      </c>
      <c r="V5859" s="16">
        <v>0</v>
      </c>
      <c r="W5859" s="16">
        <v>0</v>
      </c>
      <c r="X5859" s="16">
        <v>797.86666666666679</v>
      </c>
    </row>
    <row r="5860" spans="1:24" x14ac:dyDescent="0.25">
      <c r="A5860" s="4" t="s">
        <v>5471</v>
      </c>
      <c r="B5860" t="s">
        <v>554</v>
      </c>
      <c r="C5860" s="13" t="s">
        <v>26</v>
      </c>
      <c r="D5860" s="14">
        <v>271</v>
      </c>
      <c r="E5860" t="s">
        <v>27</v>
      </c>
      <c r="F5860" t="s">
        <v>28</v>
      </c>
      <c r="G5860" t="s">
        <v>29</v>
      </c>
      <c r="H5860" t="s">
        <v>30</v>
      </c>
      <c r="I5860" t="s">
        <v>31</v>
      </c>
      <c r="J5860" t="s">
        <v>46</v>
      </c>
      <c r="K5860">
        <v>0</v>
      </c>
      <c r="L5860" t="s">
        <v>90</v>
      </c>
      <c r="M5860" s="9">
        <v>35</v>
      </c>
      <c r="N5860" s="10">
        <v>923.07692307692309</v>
      </c>
      <c r="O5860">
        <v>1.2</v>
      </c>
      <c r="P5860">
        <v>1</v>
      </c>
      <c r="Q5860">
        <v>0</v>
      </c>
      <c r="R5860" t="s">
        <v>43</v>
      </c>
      <c r="S5860" s="16">
        <v>6720</v>
      </c>
      <c r="T5860" s="16">
        <v>0</v>
      </c>
      <c r="U5860" s="16">
        <v>0</v>
      </c>
      <c r="V5860" s="16">
        <v>10</v>
      </c>
      <c r="W5860" s="16">
        <v>0</v>
      </c>
      <c r="X5860" s="16">
        <v>6710</v>
      </c>
    </row>
    <row r="5861" spans="1:24" x14ac:dyDescent="0.25">
      <c r="A5861" s="4" t="s">
        <v>5471</v>
      </c>
      <c r="B5861" t="s">
        <v>556</v>
      </c>
      <c r="C5861" s="13" t="s">
        <v>92</v>
      </c>
      <c r="D5861" s="14">
        <v>268</v>
      </c>
      <c r="E5861" t="s">
        <v>801</v>
      </c>
      <c r="F5861" t="s">
        <v>37</v>
      </c>
      <c r="G5861" t="s">
        <v>148</v>
      </c>
      <c r="H5861" t="s">
        <v>81</v>
      </c>
      <c r="I5861" t="s">
        <v>52</v>
      </c>
      <c r="J5861" t="s">
        <v>32</v>
      </c>
      <c r="K5861">
        <v>90</v>
      </c>
      <c r="L5861" t="s">
        <v>95</v>
      </c>
      <c r="M5861" s="9">
        <v>72</v>
      </c>
      <c r="N5861" s="10">
        <v>79</v>
      </c>
      <c r="O5861">
        <v>1.1000000000000001</v>
      </c>
      <c r="P5861">
        <v>1.2</v>
      </c>
      <c r="Q5861">
        <v>0</v>
      </c>
      <c r="R5861" t="s">
        <v>43</v>
      </c>
      <c r="S5861" s="16">
        <v>8553.6</v>
      </c>
      <c r="T5861" s="16">
        <v>0</v>
      </c>
      <c r="U5861" s="16">
        <v>200</v>
      </c>
      <c r="V5861" s="16">
        <v>0</v>
      </c>
      <c r="W5861" s="16">
        <v>7110</v>
      </c>
      <c r="X5861" s="16">
        <v>1243.6000000000004</v>
      </c>
    </row>
    <row r="5862" spans="1:24" x14ac:dyDescent="0.25">
      <c r="A5862" s="4" t="s">
        <v>5471</v>
      </c>
      <c r="B5862" t="s">
        <v>557</v>
      </c>
      <c r="C5862" s="13" t="s">
        <v>92</v>
      </c>
      <c r="D5862" s="14">
        <v>17</v>
      </c>
      <c r="E5862" t="s">
        <v>502</v>
      </c>
      <c r="F5862" t="s">
        <v>28</v>
      </c>
      <c r="G5862" t="s">
        <v>285</v>
      </c>
      <c r="H5862" t="s">
        <v>30</v>
      </c>
      <c r="I5862" t="s">
        <v>31</v>
      </c>
      <c r="J5862" t="s">
        <v>32</v>
      </c>
      <c r="K5862">
        <v>0</v>
      </c>
      <c r="L5862" t="s">
        <v>95</v>
      </c>
      <c r="M5862" s="9">
        <v>60</v>
      </c>
      <c r="N5862" s="10">
        <v>70</v>
      </c>
      <c r="O5862">
        <v>1.2</v>
      </c>
      <c r="P5862">
        <v>1.08</v>
      </c>
      <c r="Q5862">
        <v>0</v>
      </c>
      <c r="R5862" t="s">
        <v>43</v>
      </c>
      <c r="S5862" s="16">
        <v>12441.6</v>
      </c>
      <c r="T5862" s="16">
        <v>0</v>
      </c>
      <c r="U5862" s="16">
        <v>0</v>
      </c>
      <c r="V5862" s="16">
        <v>10</v>
      </c>
      <c r="W5862" s="16">
        <v>0</v>
      </c>
      <c r="X5862" s="16">
        <v>12431.6</v>
      </c>
    </row>
    <row r="5863" spans="1:24" x14ac:dyDescent="0.25">
      <c r="A5863" s="4" t="s">
        <v>5471</v>
      </c>
      <c r="B5863" t="s">
        <v>558</v>
      </c>
      <c r="C5863" s="13" t="s">
        <v>92</v>
      </c>
      <c r="D5863" s="14">
        <v>298</v>
      </c>
      <c r="E5863" t="s">
        <v>1094</v>
      </c>
      <c r="F5863" t="s">
        <v>28</v>
      </c>
      <c r="G5863" t="s">
        <v>182</v>
      </c>
      <c r="H5863" t="s">
        <v>30</v>
      </c>
      <c r="I5863" t="s">
        <v>40</v>
      </c>
      <c r="J5863" t="s">
        <v>46</v>
      </c>
      <c r="K5863">
        <v>165</v>
      </c>
      <c r="L5863" t="s">
        <v>99</v>
      </c>
      <c r="M5863" s="9">
        <v>40</v>
      </c>
      <c r="N5863" s="10">
        <v>41</v>
      </c>
      <c r="O5863">
        <v>0.8</v>
      </c>
      <c r="P5863">
        <v>0.9</v>
      </c>
      <c r="Q5863">
        <v>0</v>
      </c>
      <c r="R5863" t="s">
        <v>43</v>
      </c>
      <c r="S5863" s="16">
        <v>4608</v>
      </c>
      <c r="T5863" s="16">
        <v>0</v>
      </c>
      <c r="U5863" s="16">
        <v>0</v>
      </c>
      <c r="V5863" s="16">
        <v>50</v>
      </c>
      <c r="W5863" s="16">
        <v>6765</v>
      </c>
      <c r="X5863" s="16">
        <v>-2207</v>
      </c>
    </row>
    <row r="5864" spans="1:24" x14ac:dyDescent="0.25">
      <c r="A5864" s="4" t="s">
        <v>5471</v>
      </c>
      <c r="B5864" t="s">
        <v>559</v>
      </c>
      <c r="C5864" s="13" t="s">
        <v>43</v>
      </c>
      <c r="D5864" s="14">
        <v>240</v>
      </c>
      <c r="E5864" t="s">
        <v>560</v>
      </c>
      <c r="F5864" t="s">
        <v>28</v>
      </c>
      <c r="G5864" t="s">
        <v>248</v>
      </c>
      <c r="H5864" t="s">
        <v>51</v>
      </c>
      <c r="I5864" t="s">
        <v>76</v>
      </c>
      <c r="J5864" t="s">
        <v>46</v>
      </c>
      <c r="K5864">
        <v>163</v>
      </c>
      <c r="L5864" t="s">
        <v>47</v>
      </c>
      <c r="M5864" s="9">
        <v>30</v>
      </c>
      <c r="N5864" s="10">
        <v>615.38461538461536</v>
      </c>
      <c r="O5864">
        <v>1</v>
      </c>
      <c r="P5864">
        <v>0.82</v>
      </c>
      <c r="Q5864">
        <v>0</v>
      </c>
      <c r="R5864" t="s">
        <v>43</v>
      </c>
      <c r="S5864" s="16">
        <v>3935.9999999999995</v>
      </c>
      <c r="T5864" s="16">
        <v>615.38461538461536</v>
      </c>
      <c r="U5864" s="16">
        <v>750</v>
      </c>
      <c r="V5864" s="16">
        <v>10</v>
      </c>
      <c r="W5864" s="16">
        <v>0</v>
      </c>
      <c r="X5864" s="16">
        <v>2560.6153846153843</v>
      </c>
    </row>
    <row r="5865" spans="1:24" x14ac:dyDescent="0.25">
      <c r="A5865" s="4" t="s">
        <v>5471</v>
      </c>
      <c r="B5865" t="s">
        <v>561</v>
      </c>
      <c r="C5865" s="13" t="s">
        <v>92</v>
      </c>
      <c r="D5865" s="14">
        <v>195</v>
      </c>
      <c r="E5865" t="s">
        <v>377</v>
      </c>
      <c r="F5865" t="s">
        <v>37</v>
      </c>
      <c r="G5865" t="s">
        <v>329</v>
      </c>
      <c r="H5865" t="s">
        <v>60</v>
      </c>
      <c r="I5865" t="s">
        <v>40</v>
      </c>
      <c r="J5865" t="s">
        <v>32</v>
      </c>
      <c r="K5865">
        <v>0</v>
      </c>
      <c r="L5865" t="s">
        <v>95</v>
      </c>
      <c r="M5865" s="9">
        <v>60</v>
      </c>
      <c r="N5865" s="10">
        <v>80</v>
      </c>
      <c r="O5865">
        <v>0.8</v>
      </c>
      <c r="P5865">
        <v>1.1200000000000001</v>
      </c>
      <c r="Q5865">
        <v>0</v>
      </c>
      <c r="R5865" t="s">
        <v>43</v>
      </c>
      <c r="S5865" s="16">
        <v>0</v>
      </c>
      <c r="T5865" s="16">
        <v>0</v>
      </c>
      <c r="U5865" s="16">
        <v>750</v>
      </c>
      <c r="V5865" s="16">
        <v>500</v>
      </c>
      <c r="W5865" s="16">
        <v>0</v>
      </c>
      <c r="X5865" s="16">
        <v>-1250</v>
      </c>
    </row>
    <row r="5866" spans="1:24" x14ac:dyDescent="0.25">
      <c r="A5866" s="4" t="s">
        <v>5471</v>
      </c>
      <c r="B5866" t="s">
        <v>562</v>
      </c>
      <c r="C5866" s="13" t="s">
        <v>43</v>
      </c>
      <c r="D5866" s="14">
        <v>34</v>
      </c>
      <c r="E5866" t="s">
        <v>230</v>
      </c>
      <c r="F5866" t="s">
        <v>37</v>
      </c>
      <c r="G5866" t="s">
        <v>231</v>
      </c>
      <c r="H5866" t="s">
        <v>60</v>
      </c>
      <c r="I5866" t="s">
        <v>52</v>
      </c>
      <c r="J5866" t="s">
        <v>46</v>
      </c>
      <c r="K5866">
        <v>168</v>
      </c>
      <c r="L5866" t="s">
        <v>47</v>
      </c>
      <c r="M5866" s="9">
        <v>30</v>
      </c>
      <c r="N5866" s="10">
        <v>615.38461538461536</v>
      </c>
      <c r="O5866">
        <v>1.1000000000000001</v>
      </c>
      <c r="P5866">
        <v>1.1200000000000001</v>
      </c>
      <c r="Q5866">
        <v>0</v>
      </c>
      <c r="R5866" t="s">
        <v>43</v>
      </c>
      <c r="S5866" s="16">
        <v>6209.2800000000007</v>
      </c>
      <c r="T5866" s="16">
        <v>615.38461538461536</v>
      </c>
      <c r="U5866" s="16">
        <v>1000</v>
      </c>
      <c r="V5866" s="16">
        <v>500</v>
      </c>
      <c r="W5866" s="16">
        <v>0</v>
      </c>
      <c r="X5866" s="16">
        <v>4093.8953846153854</v>
      </c>
    </row>
    <row r="5867" spans="1:24" x14ac:dyDescent="0.25">
      <c r="A5867" s="4" t="s">
        <v>5471</v>
      </c>
      <c r="B5867" t="s">
        <v>563</v>
      </c>
      <c r="C5867" s="13" t="s">
        <v>35</v>
      </c>
      <c r="D5867" s="14">
        <v>153</v>
      </c>
      <c r="E5867" t="s">
        <v>115</v>
      </c>
      <c r="F5867" t="s">
        <v>37</v>
      </c>
      <c r="G5867" t="s">
        <v>116</v>
      </c>
      <c r="H5867" t="s">
        <v>51</v>
      </c>
      <c r="I5867" t="s">
        <v>40</v>
      </c>
      <c r="J5867" t="s">
        <v>32</v>
      </c>
      <c r="K5867">
        <v>166</v>
      </c>
      <c r="L5867" t="s">
        <v>41</v>
      </c>
      <c r="M5867" s="9">
        <v>48</v>
      </c>
      <c r="N5867" s="10">
        <v>5416.666666666667</v>
      </c>
      <c r="O5867">
        <v>0.8</v>
      </c>
      <c r="P5867">
        <v>1.07</v>
      </c>
      <c r="Q5867">
        <v>0</v>
      </c>
      <c r="R5867" t="s">
        <v>43</v>
      </c>
      <c r="S5867" s="16">
        <v>6820.6080000000011</v>
      </c>
      <c r="T5867" s="16">
        <v>5416.666666666667</v>
      </c>
      <c r="U5867" s="16">
        <v>0</v>
      </c>
      <c r="V5867" s="16">
        <v>0</v>
      </c>
      <c r="W5867" s="16">
        <v>0</v>
      </c>
      <c r="X5867" s="16">
        <v>1403.9413333333341</v>
      </c>
    </row>
    <row r="5868" spans="1:24" x14ac:dyDescent="0.25">
      <c r="A5868" s="4" t="s">
        <v>5471</v>
      </c>
      <c r="B5868" t="s">
        <v>564</v>
      </c>
      <c r="C5868" s="13" t="s">
        <v>35</v>
      </c>
      <c r="D5868" s="14">
        <v>140</v>
      </c>
      <c r="E5868" t="s">
        <v>808</v>
      </c>
      <c r="F5868" t="s">
        <v>37</v>
      </c>
      <c r="G5868" t="s">
        <v>312</v>
      </c>
      <c r="H5868" t="s">
        <v>81</v>
      </c>
      <c r="I5868" t="s">
        <v>76</v>
      </c>
      <c r="J5868" t="s">
        <v>46</v>
      </c>
      <c r="K5868">
        <v>0</v>
      </c>
      <c r="L5868" t="s">
        <v>53</v>
      </c>
      <c r="M5868" s="9">
        <v>24</v>
      </c>
      <c r="N5868" s="10">
        <v>384.61538461538464</v>
      </c>
      <c r="O5868">
        <v>1</v>
      </c>
      <c r="P5868">
        <v>1.2</v>
      </c>
      <c r="Q5868">
        <v>0</v>
      </c>
      <c r="R5868" t="s">
        <v>43</v>
      </c>
      <c r="S5868" s="16">
        <v>0</v>
      </c>
      <c r="T5868" s="16">
        <v>0</v>
      </c>
      <c r="U5868" s="16">
        <v>750</v>
      </c>
      <c r="V5868" s="16">
        <v>50</v>
      </c>
      <c r="W5868" s="16">
        <v>0</v>
      </c>
      <c r="X5868" s="16">
        <v>-800</v>
      </c>
    </row>
    <row r="5869" spans="1:24" x14ac:dyDescent="0.25">
      <c r="A5869" s="4" t="s">
        <v>5471</v>
      </c>
      <c r="B5869" t="s">
        <v>566</v>
      </c>
      <c r="C5869" s="13" t="s">
        <v>35</v>
      </c>
      <c r="D5869" s="14">
        <v>184</v>
      </c>
      <c r="E5869" t="s">
        <v>567</v>
      </c>
      <c r="F5869" t="s">
        <v>37</v>
      </c>
      <c r="G5869" t="s">
        <v>472</v>
      </c>
      <c r="H5869" t="s">
        <v>30</v>
      </c>
      <c r="I5869" t="s">
        <v>40</v>
      </c>
      <c r="J5869" t="s">
        <v>46</v>
      </c>
      <c r="K5869">
        <v>165</v>
      </c>
      <c r="L5869" t="s">
        <v>53</v>
      </c>
      <c r="M5869" s="9">
        <v>24</v>
      </c>
      <c r="N5869" s="10">
        <v>384.61538461538464</v>
      </c>
      <c r="O5869">
        <v>0.8</v>
      </c>
      <c r="P5869">
        <v>0.95</v>
      </c>
      <c r="Q5869">
        <v>0</v>
      </c>
      <c r="R5869" t="s">
        <v>43</v>
      </c>
      <c r="S5869" s="16">
        <v>3009.6</v>
      </c>
      <c r="T5869" s="16">
        <v>384.61538461538464</v>
      </c>
      <c r="U5869" s="16">
        <v>750</v>
      </c>
      <c r="V5869" s="16">
        <v>50</v>
      </c>
      <c r="W5869" s="16">
        <v>0</v>
      </c>
      <c r="X5869" s="16">
        <v>1824.9846153846152</v>
      </c>
    </row>
    <row r="5870" spans="1:24" x14ac:dyDescent="0.25">
      <c r="A5870" s="4" t="s">
        <v>5471</v>
      </c>
      <c r="B5870" t="s">
        <v>568</v>
      </c>
      <c r="C5870" s="13" t="s">
        <v>78</v>
      </c>
      <c r="D5870" s="14">
        <v>86</v>
      </c>
      <c r="E5870" t="s">
        <v>250</v>
      </c>
      <c r="F5870" t="s">
        <v>37</v>
      </c>
      <c r="G5870" t="s">
        <v>228</v>
      </c>
      <c r="H5870" t="s">
        <v>64</v>
      </c>
      <c r="I5870" t="s">
        <v>76</v>
      </c>
      <c r="J5870" t="s">
        <v>46</v>
      </c>
      <c r="K5870">
        <v>167</v>
      </c>
      <c r="L5870" t="s">
        <v>82</v>
      </c>
      <c r="M5870" s="9">
        <v>40</v>
      </c>
      <c r="N5870" s="10">
        <v>1230.7692307692307</v>
      </c>
      <c r="O5870">
        <v>1</v>
      </c>
      <c r="P5870">
        <v>0.88</v>
      </c>
      <c r="Q5870">
        <v>0</v>
      </c>
      <c r="R5870" t="s">
        <v>43</v>
      </c>
      <c r="S5870" s="16">
        <v>5878.4</v>
      </c>
      <c r="T5870" s="16">
        <v>1230.7692307692307</v>
      </c>
      <c r="U5870" s="16">
        <v>0</v>
      </c>
      <c r="V5870" s="16">
        <v>0</v>
      </c>
      <c r="W5870" s="16">
        <v>0</v>
      </c>
      <c r="X5870" s="16">
        <v>4647.6307692307691</v>
      </c>
    </row>
    <row r="5871" spans="1:24" x14ac:dyDescent="0.25">
      <c r="A5871" s="4" t="s">
        <v>5471</v>
      </c>
      <c r="B5871" t="s">
        <v>569</v>
      </c>
      <c r="C5871" s="13" t="s">
        <v>35</v>
      </c>
      <c r="D5871" s="14">
        <v>93</v>
      </c>
      <c r="E5871" t="s">
        <v>144</v>
      </c>
      <c r="F5871" t="s">
        <v>28</v>
      </c>
      <c r="G5871" t="s">
        <v>145</v>
      </c>
      <c r="H5871" t="s">
        <v>51</v>
      </c>
      <c r="I5871" t="s">
        <v>86</v>
      </c>
      <c r="J5871" t="s">
        <v>46</v>
      </c>
      <c r="K5871">
        <v>168</v>
      </c>
      <c r="L5871" t="s">
        <v>53</v>
      </c>
      <c r="M5871" s="9">
        <v>24</v>
      </c>
      <c r="N5871" s="10">
        <v>384.61538461538464</v>
      </c>
      <c r="O5871">
        <v>0.9</v>
      </c>
      <c r="P5871">
        <v>1.1100000000000001</v>
      </c>
      <c r="Q5871">
        <v>0</v>
      </c>
      <c r="R5871" t="s">
        <v>43</v>
      </c>
      <c r="S5871" s="16">
        <v>3836.1600000000003</v>
      </c>
      <c r="T5871" s="16">
        <v>384.61538461538464</v>
      </c>
      <c r="U5871" s="16">
        <v>500</v>
      </c>
      <c r="V5871" s="16">
        <v>0</v>
      </c>
      <c r="W5871" s="16">
        <v>0</v>
      </c>
      <c r="X5871" s="16">
        <v>2951.5446153846156</v>
      </c>
    </row>
    <row r="5872" spans="1:24" x14ac:dyDescent="0.25">
      <c r="A5872" s="4" t="s">
        <v>5471</v>
      </c>
      <c r="B5872" t="s">
        <v>570</v>
      </c>
      <c r="C5872" s="13" t="s">
        <v>35</v>
      </c>
      <c r="D5872" s="14">
        <v>2</v>
      </c>
      <c r="E5872" t="s">
        <v>571</v>
      </c>
      <c r="F5872" t="s">
        <v>28</v>
      </c>
      <c r="G5872" t="s">
        <v>309</v>
      </c>
      <c r="H5872" t="s">
        <v>60</v>
      </c>
      <c r="I5872" t="s">
        <v>31</v>
      </c>
      <c r="J5872" t="s">
        <v>46</v>
      </c>
      <c r="K5872">
        <v>167</v>
      </c>
      <c r="L5872" t="s">
        <v>53</v>
      </c>
      <c r="M5872" s="9">
        <v>24</v>
      </c>
      <c r="N5872" s="10">
        <v>384.61538461538464</v>
      </c>
      <c r="O5872">
        <v>1.2</v>
      </c>
      <c r="P5872">
        <v>0.97</v>
      </c>
      <c r="Q5872">
        <v>0</v>
      </c>
      <c r="R5872" t="s">
        <v>43</v>
      </c>
      <c r="S5872" s="16">
        <v>4469.76</v>
      </c>
      <c r="T5872" s="16">
        <v>384.61538461538464</v>
      </c>
      <c r="U5872" s="16">
        <v>200</v>
      </c>
      <c r="V5872" s="16">
        <v>0</v>
      </c>
      <c r="W5872" s="16">
        <v>0</v>
      </c>
      <c r="X5872" s="16">
        <v>3885.1446153846155</v>
      </c>
    </row>
    <row r="5873" spans="1:24" x14ac:dyDescent="0.25">
      <c r="A5873" s="4" t="s">
        <v>5471</v>
      </c>
      <c r="B5873" t="s">
        <v>572</v>
      </c>
      <c r="C5873" s="13" t="s">
        <v>26</v>
      </c>
      <c r="D5873" s="14">
        <v>254</v>
      </c>
      <c r="E5873" t="s">
        <v>345</v>
      </c>
      <c r="F5873" t="s">
        <v>37</v>
      </c>
      <c r="G5873" t="s">
        <v>94</v>
      </c>
      <c r="H5873" t="s">
        <v>51</v>
      </c>
      <c r="I5873" t="s">
        <v>40</v>
      </c>
      <c r="J5873" t="s">
        <v>46</v>
      </c>
      <c r="K5873">
        <v>162</v>
      </c>
      <c r="L5873" t="s">
        <v>90</v>
      </c>
      <c r="M5873" s="9">
        <v>35</v>
      </c>
      <c r="N5873" s="10">
        <v>923.07692307692309</v>
      </c>
      <c r="O5873">
        <v>0.8</v>
      </c>
      <c r="P5873">
        <v>1.07</v>
      </c>
      <c r="Q5873">
        <v>0</v>
      </c>
      <c r="R5873" t="s">
        <v>43</v>
      </c>
      <c r="S5873" s="16">
        <v>4853.5200000000004</v>
      </c>
      <c r="T5873" s="16">
        <v>923.07692307692309</v>
      </c>
      <c r="U5873" s="16">
        <v>500</v>
      </c>
      <c r="V5873" s="16">
        <v>0</v>
      </c>
      <c r="W5873" s="16">
        <v>0</v>
      </c>
      <c r="X5873" s="16">
        <v>3430.4430769230776</v>
      </c>
    </row>
    <row r="5874" spans="1:24" x14ac:dyDescent="0.25">
      <c r="A5874" s="4" t="s">
        <v>5471</v>
      </c>
      <c r="B5874" t="s">
        <v>573</v>
      </c>
      <c r="C5874" s="13" t="s">
        <v>92</v>
      </c>
      <c r="D5874" s="14">
        <v>206</v>
      </c>
      <c r="E5874" t="s">
        <v>174</v>
      </c>
      <c r="F5874" t="s">
        <v>37</v>
      </c>
      <c r="G5874" t="s">
        <v>137</v>
      </c>
      <c r="H5874" t="s">
        <v>39</v>
      </c>
      <c r="I5874" t="s">
        <v>40</v>
      </c>
      <c r="J5874" t="s">
        <v>32</v>
      </c>
      <c r="K5874">
        <v>167</v>
      </c>
      <c r="L5874" t="s">
        <v>95</v>
      </c>
      <c r="M5874" s="9">
        <v>35</v>
      </c>
      <c r="N5874" s="10">
        <v>49</v>
      </c>
      <c r="O5874">
        <v>0.8</v>
      </c>
      <c r="P5874">
        <v>1</v>
      </c>
      <c r="Q5874">
        <v>0</v>
      </c>
      <c r="R5874" t="s">
        <v>43</v>
      </c>
      <c r="S5874" s="16">
        <v>4676</v>
      </c>
      <c r="T5874" s="16">
        <v>0</v>
      </c>
      <c r="U5874" s="16">
        <v>500</v>
      </c>
      <c r="V5874" s="16">
        <v>0</v>
      </c>
      <c r="W5874" s="16">
        <v>8183</v>
      </c>
      <c r="X5874" s="16">
        <v>-4007</v>
      </c>
    </row>
    <row r="5875" spans="1:24" x14ac:dyDescent="0.25">
      <c r="A5875" s="4" t="s">
        <v>5471</v>
      </c>
      <c r="B5875" t="s">
        <v>574</v>
      </c>
      <c r="C5875" s="13" t="s">
        <v>78</v>
      </c>
      <c r="D5875" s="14">
        <v>70</v>
      </c>
      <c r="E5875" t="s">
        <v>407</v>
      </c>
      <c r="F5875" t="s">
        <v>37</v>
      </c>
      <c r="G5875" t="s">
        <v>201</v>
      </c>
      <c r="H5875" t="s">
        <v>39</v>
      </c>
      <c r="I5875" t="s">
        <v>76</v>
      </c>
      <c r="J5875" t="s">
        <v>46</v>
      </c>
      <c r="K5875">
        <v>162</v>
      </c>
      <c r="L5875" t="s">
        <v>82</v>
      </c>
      <c r="M5875" s="9">
        <v>40</v>
      </c>
      <c r="N5875" s="10">
        <v>1230.7692307692307</v>
      </c>
      <c r="O5875">
        <v>1</v>
      </c>
      <c r="P5875">
        <v>1.1299999999999999</v>
      </c>
      <c r="Q5875">
        <v>0</v>
      </c>
      <c r="R5875" t="s">
        <v>43</v>
      </c>
      <c r="S5875" s="16">
        <v>7322.4</v>
      </c>
      <c r="T5875" s="16">
        <v>1230.7692307692307</v>
      </c>
      <c r="U5875" s="16">
        <v>0</v>
      </c>
      <c r="V5875" s="16">
        <v>10</v>
      </c>
      <c r="W5875" s="16">
        <v>0</v>
      </c>
      <c r="X5875" s="16">
        <v>6081.6307692307691</v>
      </c>
    </row>
    <row r="5876" spans="1:24" x14ac:dyDescent="0.25">
      <c r="A5876" s="4" t="s">
        <v>5471</v>
      </c>
      <c r="B5876" t="s">
        <v>575</v>
      </c>
      <c r="C5876" s="13" t="s">
        <v>92</v>
      </c>
      <c r="D5876" s="14">
        <v>20</v>
      </c>
      <c r="E5876" t="s">
        <v>284</v>
      </c>
      <c r="F5876" t="s">
        <v>37</v>
      </c>
      <c r="G5876" t="s">
        <v>285</v>
      </c>
      <c r="H5876" t="s">
        <v>30</v>
      </c>
      <c r="I5876" t="s">
        <v>40</v>
      </c>
      <c r="J5876" t="s">
        <v>32</v>
      </c>
      <c r="K5876">
        <v>164</v>
      </c>
      <c r="L5876" t="s">
        <v>95</v>
      </c>
      <c r="M5876" s="9">
        <v>72</v>
      </c>
      <c r="N5876" s="10">
        <v>70</v>
      </c>
      <c r="O5876">
        <v>0.8</v>
      </c>
      <c r="P5876">
        <v>1.08</v>
      </c>
      <c r="Q5876">
        <v>0</v>
      </c>
      <c r="R5876" t="s">
        <v>43</v>
      </c>
      <c r="S5876" s="16">
        <v>10202.112000000001</v>
      </c>
      <c r="T5876" s="16">
        <v>0</v>
      </c>
      <c r="U5876" s="16">
        <v>500</v>
      </c>
      <c r="V5876" s="16">
        <v>100</v>
      </c>
      <c r="W5876" s="16">
        <v>11480</v>
      </c>
      <c r="X5876" s="16">
        <v>-1877.887999999999</v>
      </c>
    </row>
    <row r="5877" spans="1:24" x14ac:dyDescent="0.25">
      <c r="A5877" s="4" t="s">
        <v>5471</v>
      </c>
      <c r="B5877" t="s">
        <v>576</v>
      </c>
      <c r="C5877" s="13" t="s">
        <v>35</v>
      </c>
      <c r="D5877" s="14">
        <v>299</v>
      </c>
      <c r="E5877" t="s">
        <v>300</v>
      </c>
      <c r="F5877" t="s">
        <v>28</v>
      </c>
      <c r="G5877" t="s">
        <v>301</v>
      </c>
      <c r="H5877" t="s">
        <v>64</v>
      </c>
      <c r="I5877" t="s">
        <v>52</v>
      </c>
      <c r="J5877" t="s">
        <v>32</v>
      </c>
      <c r="K5877">
        <v>91</v>
      </c>
      <c r="L5877" t="s">
        <v>41</v>
      </c>
      <c r="M5877" s="9">
        <v>48</v>
      </c>
      <c r="N5877" s="10">
        <v>5416.666666666667</v>
      </c>
      <c r="O5877">
        <v>1.1000000000000001</v>
      </c>
      <c r="P5877">
        <v>1.17</v>
      </c>
      <c r="Q5877">
        <v>0</v>
      </c>
      <c r="R5877" t="s">
        <v>43</v>
      </c>
      <c r="S5877" s="16">
        <v>9884.16</v>
      </c>
      <c r="T5877" s="16">
        <v>5416.666666666667</v>
      </c>
      <c r="U5877" s="16">
        <v>500</v>
      </c>
      <c r="V5877" s="16">
        <v>50</v>
      </c>
      <c r="W5877" s="16">
        <v>0</v>
      </c>
      <c r="X5877" s="16">
        <v>3917.4933333333329</v>
      </c>
    </row>
    <row r="5878" spans="1:24" x14ac:dyDescent="0.25">
      <c r="A5878" s="4" t="s">
        <v>5471</v>
      </c>
      <c r="B5878" t="s">
        <v>577</v>
      </c>
      <c r="C5878" s="13" t="s">
        <v>26</v>
      </c>
      <c r="D5878" s="14">
        <v>251</v>
      </c>
      <c r="E5878" t="s">
        <v>241</v>
      </c>
      <c r="F5878" t="s">
        <v>28</v>
      </c>
      <c r="G5878" t="s">
        <v>242</v>
      </c>
      <c r="H5878" t="s">
        <v>81</v>
      </c>
      <c r="I5878" t="s">
        <v>40</v>
      </c>
      <c r="J5878" t="s">
        <v>46</v>
      </c>
      <c r="K5878">
        <v>0</v>
      </c>
      <c r="L5878" t="s">
        <v>90</v>
      </c>
      <c r="M5878" s="9">
        <v>35</v>
      </c>
      <c r="N5878" s="10">
        <v>923.07692307692309</v>
      </c>
      <c r="O5878">
        <v>0.8</v>
      </c>
      <c r="P5878">
        <v>0.93</v>
      </c>
      <c r="Q5878">
        <v>0</v>
      </c>
      <c r="R5878" t="s">
        <v>43</v>
      </c>
      <c r="S5878" s="16">
        <v>4166.4000000000005</v>
      </c>
      <c r="T5878" s="16">
        <v>0</v>
      </c>
      <c r="U5878" s="16">
        <v>500</v>
      </c>
      <c r="V5878" s="16">
        <v>0</v>
      </c>
      <c r="W5878" s="16">
        <v>0</v>
      </c>
      <c r="X5878" s="16">
        <v>3666.4000000000005</v>
      </c>
    </row>
    <row r="5879" spans="1:24" x14ac:dyDescent="0.25">
      <c r="A5879" s="4" t="s">
        <v>5471</v>
      </c>
      <c r="B5879" t="s">
        <v>578</v>
      </c>
      <c r="C5879" s="13" t="s">
        <v>35</v>
      </c>
      <c r="D5879" s="14">
        <v>68</v>
      </c>
      <c r="E5879" t="s">
        <v>579</v>
      </c>
      <c r="F5879" t="s">
        <v>37</v>
      </c>
      <c r="G5879" t="s">
        <v>195</v>
      </c>
      <c r="H5879" t="s">
        <v>39</v>
      </c>
      <c r="I5879" t="s">
        <v>40</v>
      </c>
      <c r="J5879" t="s">
        <v>32</v>
      </c>
      <c r="K5879">
        <v>102</v>
      </c>
      <c r="L5879" t="s">
        <v>41</v>
      </c>
      <c r="M5879" s="9">
        <v>48</v>
      </c>
      <c r="N5879" s="10">
        <v>5416.666666666667</v>
      </c>
      <c r="O5879">
        <v>0.8</v>
      </c>
      <c r="P5879">
        <v>0.88</v>
      </c>
      <c r="Q5879">
        <v>0</v>
      </c>
      <c r="R5879" t="s">
        <v>43</v>
      </c>
      <c r="S5879" s="16">
        <v>3446.7840000000001</v>
      </c>
      <c r="T5879" s="16">
        <v>5416.666666666667</v>
      </c>
      <c r="U5879" s="16">
        <v>0</v>
      </c>
      <c r="V5879" s="16">
        <v>0</v>
      </c>
      <c r="W5879" s="16">
        <v>0</v>
      </c>
      <c r="X5879" s="16">
        <v>-1969.8826666666669</v>
      </c>
    </row>
    <row r="5880" spans="1:24" x14ac:dyDescent="0.25">
      <c r="A5880" s="4" t="s">
        <v>5471</v>
      </c>
      <c r="B5880" t="s">
        <v>580</v>
      </c>
      <c r="C5880" s="13" t="s">
        <v>92</v>
      </c>
      <c r="D5880" s="14">
        <v>307</v>
      </c>
      <c r="E5880" t="s">
        <v>581</v>
      </c>
      <c r="F5880" t="s">
        <v>28</v>
      </c>
      <c r="G5880" t="s">
        <v>582</v>
      </c>
      <c r="H5880" t="s">
        <v>60</v>
      </c>
      <c r="I5880" t="s">
        <v>76</v>
      </c>
      <c r="J5880" t="s">
        <v>46</v>
      </c>
      <c r="K5880">
        <v>168</v>
      </c>
      <c r="L5880" t="s">
        <v>99</v>
      </c>
      <c r="M5880" s="9">
        <v>35</v>
      </c>
      <c r="N5880" s="10">
        <v>41</v>
      </c>
      <c r="O5880">
        <v>1</v>
      </c>
      <c r="P5880">
        <v>0.92</v>
      </c>
      <c r="Q5880">
        <v>0</v>
      </c>
      <c r="R5880" t="s">
        <v>43</v>
      </c>
      <c r="S5880" s="16">
        <v>5152</v>
      </c>
      <c r="T5880" s="16">
        <v>0</v>
      </c>
      <c r="U5880" s="16">
        <v>200</v>
      </c>
      <c r="V5880" s="16">
        <v>100</v>
      </c>
      <c r="W5880" s="16">
        <v>6888</v>
      </c>
      <c r="X5880" s="16">
        <v>-2036</v>
      </c>
    </row>
    <row r="5881" spans="1:24" x14ac:dyDescent="0.25">
      <c r="A5881" s="4" t="s">
        <v>5471</v>
      </c>
      <c r="B5881" t="s">
        <v>583</v>
      </c>
      <c r="C5881" s="13" t="s">
        <v>26</v>
      </c>
      <c r="D5881" s="14">
        <v>292</v>
      </c>
      <c r="E5881" t="s">
        <v>555</v>
      </c>
      <c r="F5881" t="s">
        <v>37</v>
      </c>
      <c r="G5881" t="s">
        <v>234</v>
      </c>
      <c r="H5881" t="s">
        <v>60</v>
      </c>
      <c r="I5881" t="s">
        <v>31</v>
      </c>
      <c r="J5881" t="s">
        <v>46</v>
      </c>
      <c r="K5881">
        <v>161</v>
      </c>
      <c r="L5881" t="s">
        <v>90</v>
      </c>
      <c r="M5881" s="9">
        <v>35</v>
      </c>
      <c r="N5881" s="10">
        <v>923.07692307692309</v>
      </c>
      <c r="O5881">
        <v>1.2</v>
      </c>
      <c r="P5881">
        <v>1.19</v>
      </c>
      <c r="Q5881">
        <v>0</v>
      </c>
      <c r="R5881" t="s">
        <v>43</v>
      </c>
      <c r="S5881" s="16">
        <v>8046.78</v>
      </c>
      <c r="T5881" s="16">
        <v>923.07692307692309</v>
      </c>
      <c r="U5881" s="16">
        <v>0</v>
      </c>
      <c r="V5881" s="16">
        <v>0</v>
      </c>
      <c r="W5881" s="16">
        <v>0</v>
      </c>
      <c r="X5881" s="16">
        <v>7123.7030769230769</v>
      </c>
    </row>
    <row r="5882" spans="1:24" x14ac:dyDescent="0.25">
      <c r="A5882" s="4" t="s">
        <v>5471</v>
      </c>
      <c r="B5882" t="s">
        <v>584</v>
      </c>
      <c r="C5882" s="13" t="s">
        <v>92</v>
      </c>
      <c r="D5882" s="14">
        <v>95</v>
      </c>
      <c r="E5882" t="s">
        <v>391</v>
      </c>
      <c r="F5882" t="s">
        <v>28</v>
      </c>
      <c r="G5882" t="s">
        <v>145</v>
      </c>
      <c r="H5882" t="s">
        <v>51</v>
      </c>
      <c r="I5882" t="s">
        <v>52</v>
      </c>
      <c r="J5882" t="s">
        <v>46</v>
      </c>
      <c r="K5882">
        <v>0</v>
      </c>
      <c r="L5882" t="s">
        <v>99</v>
      </c>
      <c r="M5882" s="9">
        <v>35</v>
      </c>
      <c r="N5882" s="10">
        <v>45</v>
      </c>
      <c r="O5882">
        <v>1.1000000000000001</v>
      </c>
      <c r="P5882">
        <v>1.1100000000000001</v>
      </c>
      <c r="Q5882">
        <v>0</v>
      </c>
      <c r="R5882" t="s">
        <v>43</v>
      </c>
      <c r="S5882" s="16">
        <v>6837.6000000000013</v>
      </c>
      <c r="T5882" s="16">
        <v>0</v>
      </c>
      <c r="U5882" s="16">
        <v>500</v>
      </c>
      <c r="V5882" s="16">
        <v>10</v>
      </c>
      <c r="W5882" s="16">
        <v>0</v>
      </c>
      <c r="X5882" s="16">
        <v>6327.6000000000013</v>
      </c>
    </row>
    <row r="5883" spans="1:24" x14ac:dyDescent="0.25">
      <c r="A5883" s="4" t="s">
        <v>5471</v>
      </c>
      <c r="B5883" t="s">
        <v>585</v>
      </c>
      <c r="C5883" s="13" t="s">
        <v>35</v>
      </c>
      <c r="D5883" s="14">
        <v>233</v>
      </c>
      <c r="E5883" t="s">
        <v>586</v>
      </c>
      <c r="F5883" t="s">
        <v>37</v>
      </c>
      <c r="G5883" t="s">
        <v>350</v>
      </c>
      <c r="H5883" t="s">
        <v>64</v>
      </c>
      <c r="I5883" t="s">
        <v>40</v>
      </c>
      <c r="J5883" t="s">
        <v>32</v>
      </c>
      <c r="K5883">
        <v>167</v>
      </c>
      <c r="L5883" t="s">
        <v>41</v>
      </c>
      <c r="M5883" s="9">
        <v>48</v>
      </c>
      <c r="N5883" s="10">
        <v>5416.666666666667</v>
      </c>
      <c r="O5883">
        <v>0.8</v>
      </c>
      <c r="P5883">
        <v>1.0900000000000001</v>
      </c>
      <c r="Q5883">
        <v>0</v>
      </c>
      <c r="R5883" t="s">
        <v>43</v>
      </c>
      <c r="S5883" s="16">
        <v>6989.9520000000011</v>
      </c>
      <c r="T5883" s="16">
        <v>5416.666666666667</v>
      </c>
      <c r="U5883" s="16">
        <v>0</v>
      </c>
      <c r="V5883" s="16">
        <v>0</v>
      </c>
      <c r="W5883" s="16">
        <v>0</v>
      </c>
      <c r="X5883" s="16">
        <v>1573.2853333333342</v>
      </c>
    </row>
    <row r="5884" spans="1:24" x14ac:dyDescent="0.25">
      <c r="A5884" s="4" t="s">
        <v>5471</v>
      </c>
      <c r="B5884" t="s">
        <v>587</v>
      </c>
      <c r="C5884" s="13" t="s">
        <v>92</v>
      </c>
      <c r="D5884" s="14">
        <v>106</v>
      </c>
      <c r="E5884" t="s">
        <v>288</v>
      </c>
      <c r="F5884" t="s">
        <v>37</v>
      </c>
      <c r="G5884" t="s">
        <v>98</v>
      </c>
      <c r="H5884" t="s">
        <v>81</v>
      </c>
      <c r="I5884" t="s">
        <v>40</v>
      </c>
      <c r="J5884" t="s">
        <v>32</v>
      </c>
      <c r="K5884">
        <v>166</v>
      </c>
      <c r="L5884" t="s">
        <v>95</v>
      </c>
      <c r="M5884" s="9">
        <v>35</v>
      </c>
      <c r="N5884" s="10">
        <v>42</v>
      </c>
      <c r="O5884">
        <v>0.8</v>
      </c>
      <c r="P5884">
        <v>1.03</v>
      </c>
      <c r="Q5884">
        <v>0</v>
      </c>
      <c r="R5884" t="s">
        <v>43</v>
      </c>
      <c r="S5884" s="16">
        <v>4787.4400000000005</v>
      </c>
      <c r="T5884" s="16">
        <v>0</v>
      </c>
      <c r="U5884" s="16">
        <v>0</v>
      </c>
      <c r="V5884" s="16">
        <v>50</v>
      </c>
      <c r="W5884" s="16">
        <v>6972</v>
      </c>
      <c r="X5884" s="16">
        <v>-2234.5599999999995</v>
      </c>
    </row>
    <row r="5885" spans="1:24" x14ac:dyDescent="0.25">
      <c r="A5885" s="4" t="s">
        <v>5471</v>
      </c>
      <c r="B5885" t="s">
        <v>588</v>
      </c>
      <c r="C5885" s="13" t="s">
        <v>35</v>
      </c>
      <c r="D5885" s="14">
        <v>26</v>
      </c>
      <c r="E5885" t="s">
        <v>358</v>
      </c>
      <c r="F5885" t="s">
        <v>37</v>
      </c>
      <c r="G5885" t="s">
        <v>245</v>
      </c>
      <c r="H5885" t="s">
        <v>39</v>
      </c>
      <c r="I5885" t="s">
        <v>76</v>
      </c>
      <c r="J5885" t="s">
        <v>32</v>
      </c>
      <c r="K5885">
        <v>108</v>
      </c>
      <c r="L5885" t="s">
        <v>41</v>
      </c>
      <c r="M5885" s="9">
        <v>48</v>
      </c>
      <c r="N5885" s="10">
        <v>5416.666666666667</v>
      </c>
      <c r="O5885">
        <v>1</v>
      </c>
      <c r="P5885">
        <v>1.0900000000000001</v>
      </c>
      <c r="Q5885">
        <v>0</v>
      </c>
      <c r="R5885" t="s">
        <v>43</v>
      </c>
      <c r="S5885" s="16">
        <v>5650.56</v>
      </c>
      <c r="T5885" s="16">
        <v>5416.666666666667</v>
      </c>
      <c r="U5885" s="16">
        <v>0</v>
      </c>
      <c r="V5885" s="16">
        <v>0</v>
      </c>
      <c r="W5885" s="16">
        <v>0</v>
      </c>
      <c r="X5885" s="16">
        <v>233.89333333333343</v>
      </c>
    </row>
    <row r="5886" spans="1:24" x14ac:dyDescent="0.25">
      <c r="A5886" s="4" t="s">
        <v>5471</v>
      </c>
      <c r="B5886" t="s">
        <v>590</v>
      </c>
      <c r="C5886" s="13" t="s">
        <v>35</v>
      </c>
      <c r="D5886" s="14">
        <v>103</v>
      </c>
      <c r="E5886" t="s">
        <v>192</v>
      </c>
      <c r="F5886" t="s">
        <v>37</v>
      </c>
      <c r="G5886" t="s">
        <v>98</v>
      </c>
      <c r="H5886" t="s">
        <v>81</v>
      </c>
      <c r="I5886" t="s">
        <v>31</v>
      </c>
      <c r="J5886" t="s">
        <v>32</v>
      </c>
      <c r="K5886">
        <v>163</v>
      </c>
      <c r="L5886" t="s">
        <v>41</v>
      </c>
      <c r="M5886" s="9">
        <v>48</v>
      </c>
      <c r="N5886" s="10">
        <v>5416.666666666667</v>
      </c>
      <c r="O5886">
        <v>1.2</v>
      </c>
      <c r="P5886">
        <v>1.03</v>
      </c>
      <c r="Q5886">
        <v>0</v>
      </c>
      <c r="R5886" t="s">
        <v>43</v>
      </c>
      <c r="S5886" s="16">
        <v>9670.4639999999999</v>
      </c>
      <c r="T5886" s="16">
        <v>5416.666666666667</v>
      </c>
      <c r="U5886" s="16">
        <v>500</v>
      </c>
      <c r="V5886" s="16">
        <v>10</v>
      </c>
      <c r="W5886" s="16">
        <v>0</v>
      </c>
      <c r="X5886" s="16">
        <v>3743.797333333333</v>
      </c>
    </row>
    <row r="5887" spans="1:24" x14ac:dyDescent="0.25">
      <c r="A5887" s="4" t="s">
        <v>5471</v>
      </c>
      <c r="B5887" t="s">
        <v>591</v>
      </c>
      <c r="C5887" s="13" t="s">
        <v>35</v>
      </c>
      <c r="D5887" s="14">
        <v>223</v>
      </c>
      <c r="E5887" t="s">
        <v>592</v>
      </c>
      <c r="F5887" t="s">
        <v>37</v>
      </c>
      <c r="G5887" t="s">
        <v>198</v>
      </c>
      <c r="H5887" t="s">
        <v>39</v>
      </c>
      <c r="I5887" t="s">
        <v>40</v>
      </c>
      <c r="J5887" t="s">
        <v>46</v>
      </c>
      <c r="K5887">
        <v>91</v>
      </c>
      <c r="L5887" t="s">
        <v>53</v>
      </c>
      <c r="M5887" s="9">
        <v>24</v>
      </c>
      <c r="N5887" s="10">
        <v>384.61538461538464</v>
      </c>
      <c r="O5887">
        <v>0.8</v>
      </c>
      <c r="P5887">
        <v>0.87</v>
      </c>
      <c r="Q5887">
        <v>0</v>
      </c>
      <c r="R5887" t="s">
        <v>43</v>
      </c>
      <c r="S5887" s="16">
        <v>1520.0640000000001</v>
      </c>
      <c r="T5887" s="16">
        <v>384.61538461538464</v>
      </c>
      <c r="U5887" s="16">
        <v>200</v>
      </c>
      <c r="V5887" s="16">
        <v>10</v>
      </c>
      <c r="W5887" s="16">
        <v>0</v>
      </c>
      <c r="X5887" s="16">
        <v>925.44861538461544</v>
      </c>
    </row>
    <row r="5888" spans="1:24" x14ac:dyDescent="0.25">
      <c r="A5888" s="4" t="s">
        <v>5471</v>
      </c>
      <c r="B5888" t="s">
        <v>593</v>
      </c>
      <c r="C5888" s="13" t="s">
        <v>35</v>
      </c>
      <c r="D5888" s="14">
        <v>198</v>
      </c>
      <c r="E5888" t="s">
        <v>88</v>
      </c>
      <c r="F5888" t="s">
        <v>37</v>
      </c>
      <c r="G5888" t="s">
        <v>89</v>
      </c>
      <c r="H5888" t="s">
        <v>39</v>
      </c>
      <c r="I5888" t="s">
        <v>52</v>
      </c>
      <c r="J5888" t="s">
        <v>46</v>
      </c>
      <c r="K5888">
        <v>168</v>
      </c>
      <c r="L5888" t="s">
        <v>53</v>
      </c>
      <c r="M5888" s="9">
        <v>24</v>
      </c>
      <c r="N5888" s="10">
        <v>384.61538461538464</v>
      </c>
      <c r="O5888">
        <v>1.1000000000000001</v>
      </c>
      <c r="P5888">
        <v>0.99</v>
      </c>
      <c r="Q5888">
        <v>0</v>
      </c>
      <c r="R5888" t="s">
        <v>43</v>
      </c>
      <c r="S5888" s="16">
        <v>4390.8480000000009</v>
      </c>
      <c r="T5888" s="16">
        <v>384.61538461538464</v>
      </c>
      <c r="U5888" s="16">
        <v>0</v>
      </c>
      <c r="V5888" s="16">
        <v>0</v>
      </c>
      <c r="W5888" s="16">
        <v>0</v>
      </c>
      <c r="X5888" s="16">
        <v>4006.2326153846161</v>
      </c>
    </row>
    <row r="5889" spans="1:24" x14ac:dyDescent="0.25">
      <c r="A5889" s="4" t="s">
        <v>5471</v>
      </c>
      <c r="B5889" t="s">
        <v>594</v>
      </c>
      <c r="C5889" s="13" t="s">
        <v>92</v>
      </c>
      <c r="D5889" s="14">
        <v>90</v>
      </c>
      <c r="E5889" t="s">
        <v>765</v>
      </c>
      <c r="F5889" t="s">
        <v>37</v>
      </c>
      <c r="G5889" t="s">
        <v>766</v>
      </c>
      <c r="H5889" t="s">
        <v>81</v>
      </c>
      <c r="I5889" t="s">
        <v>40</v>
      </c>
      <c r="J5889" t="s">
        <v>32</v>
      </c>
      <c r="K5889">
        <v>164</v>
      </c>
      <c r="L5889" t="s">
        <v>95</v>
      </c>
      <c r="M5889" s="9">
        <v>72</v>
      </c>
      <c r="N5889" s="10">
        <v>80</v>
      </c>
      <c r="O5889">
        <v>0.8</v>
      </c>
      <c r="P5889">
        <v>1.01</v>
      </c>
      <c r="Q5889">
        <v>0</v>
      </c>
      <c r="R5889" t="s">
        <v>43</v>
      </c>
      <c r="S5889" s="16">
        <v>9540.8639999999996</v>
      </c>
      <c r="T5889" s="16">
        <v>0</v>
      </c>
      <c r="U5889" s="16">
        <v>200</v>
      </c>
      <c r="V5889" s="16">
        <v>250</v>
      </c>
      <c r="W5889" s="16">
        <v>13120</v>
      </c>
      <c r="X5889" s="16">
        <v>-4029.1360000000004</v>
      </c>
    </row>
    <row r="5890" spans="1:24" x14ac:dyDescent="0.25">
      <c r="A5890" s="4" t="s">
        <v>5471</v>
      </c>
      <c r="B5890" t="s">
        <v>596</v>
      </c>
      <c r="C5890" s="13" t="s">
        <v>26</v>
      </c>
      <c r="D5890" s="14">
        <v>22</v>
      </c>
      <c r="E5890" t="s">
        <v>418</v>
      </c>
      <c r="F5890" t="s">
        <v>37</v>
      </c>
      <c r="G5890" t="s">
        <v>45</v>
      </c>
      <c r="H5890" t="s">
        <v>39</v>
      </c>
      <c r="I5890" t="s">
        <v>52</v>
      </c>
      <c r="J5890" t="s">
        <v>46</v>
      </c>
      <c r="K5890">
        <v>0</v>
      </c>
      <c r="L5890" t="s">
        <v>90</v>
      </c>
      <c r="M5890" s="9">
        <v>35</v>
      </c>
      <c r="N5890" s="10">
        <v>923.07692307692309</v>
      </c>
      <c r="O5890">
        <v>1.1000000000000001</v>
      </c>
      <c r="P5890">
        <v>0.9</v>
      </c>
      <c r="Q5890">
        <v>0</v>
      </c>
      <c r="R5890" t="s">
        <v>43</v>
      </c>
      <c r="S5890" s="16">
        <v>0</v>
      </c>
      <c r="T5890" s="16">
        <v>0</v>
      </c>
      <c r="U5890" s="16">
        <v>0</v>
      </c>
      <c r="V5890" s="16">
        <v>50</v>
      </c>
      <c r="W5890" s="16">
        <v>0</v>
      </c>
      <c r="X5890" s="16">
        <v>-50</v>
      </c>
    </row>
    <row r="5891" spans="1:24" x14ac:dyDescent="0.25">
      <c r="A5891" s="4" t="s">
        <v>5471</v>
      </c>
      <c r="B5891" t="s">
        <v>597</v>
      </c>
      <c r="C5891" s="13" t="s">
        <v>92</v>
      </c>
      <c r="D5891" s="14">
        <v>61</v>
      </c>
      <c r="E5891" t="s">
        <v>671</v>
      </c>
      <c r="F5891" t="s">
        <v>37</v>
      </c>
      <c r="G5891" t="s">
        <v>113</v>
      </c>
      <c r="H5891" t="s">
        <v>60</v>
      </c>
      <c r="I5891" t="s">
        <v>31</v>
      </c>
      <c r="J5891" t="s">
        <v>46</v>
      </c>
      <c r="K5891">
        <v>103</v>
      </c>
      <c r="L5891" t="s">
        <v>99</v>
      </c>
      <c r="M5891" s="9">
        <v>35</v>
      </c>
      <c r="N5891" s="10">
        <v>42</v>
      </c>
      <c r="O5891">
        <v>1.2</v>
      </c>
      <c r="P5891">
        <v>1.01</v>
      </c>
      <c r="Q5891">
        <v>0</v>
      </c>
      <c r="R5891" t="s">
        <v>43</v>
      </c>
      <c r="S5891" s="16">
        <v>4369.26</v>
      </c>
      <c r="T5891" s="16">
        <v>0</v>
      </c>
      <c r="U5891" s="16">
        <v>0</v>
      </c>
      <c r="V5891" s="16">
        <v>100</v>
      </c>
      <c r="W5891" s="16">
        <v>4326</v>
      </c>
      <c r="X5891" s="16">
        <v>-56.739999999999782</v>
      </c>
    </row>
    <row r="5892" spans="1:24" x14ac:dyDescent="0.25">
      <c r="A5892" s="4" t="s">
        <v>5471</v>
      </c>
      <c r="B5892" t="s">
        <v>598</v>
      </c>
      <c r="C5892" s="13" t="s">
        <v>92</v>
      </c>
      <c r="D5892" s="14">
        <v>113</v>
      </c>
      <c r="E5892" t="s">
        <v>337</v>
      </c>
      <c r="F5892" t="s">
        <v>28</v>
      </c>
      <c r="G5892" t="s">
        <v>59</v>
      </c>
      <c r="H5892" t="s">
        <v>60</v>
      </c>
      <c r="I5892" t="s">
        <v>31</v>
      </c>
      <c r="J5892" t="s">
        <v>46</v>
      </c>
      <c r="K5892">
        <v>0</v>
      </c>
      <c r="L5892" t="s">
        <v>99</v>
      </c>
      <c r="M5892" s="9">
        <v>40</v>
      </c>
      <c r="N5892" s="10">
        <v>40</v>
      </c>
      <c r="O5892">
        <v>1.2</v>
      </c>
      <c r="P5892">
        <v>0.9</v>
      </c>
      <c r="Q5892">
        <v>0</v>
      </c>
      <c r="R5892" t="s">
        <v>43</v>
      </c>
      <c r="S5892" s="16">
        <v>6912</v>
      </c>
      <c r="T5892" s="16">
        <v>0</v>
      </c>
      <c r="U5892" s="16">
        <v>500</v>
      </c>
      <c r="V5892" s="16">
        <v>10</v>
      </c>
      <c r="W5892" s="16">
        <v>0</v>
      </c>
      <c r="X5892" s="16">
        <v>6402</v>
      </c>
    </row>
    <row r="5893" spans="1:24" x14ac:dyDescent="0.25">
      <c r="A5893" s="4" t="s">
        <v>5471</v>
      </c>
      <c r="B5893" t="s">
        <v>599</v>
      </c>
      <c r="C5893" s="13" t="s">
        <v>43</v>
      </c>
      <c r="D5893" s="14">
        <v>64</v>
      </c>
      <c r="E5893" t="s">
        <v>600</v>
      </c>
      <c r="F5893" t="s">
        <v>37</v>
      </c>
      <c r="G5893" t="s">
        <v>113</v>
      </c>
      <c r="H5893" t="s">
        <v>60</v>
      </c>
      <c r="I5893" t="s">
        <v>40</v>
      </c>
      <c r="J5893" t="s">
        <v>32</v>
      </c>
      <c r="K5893">
        <v>0</v>
      </c>
      <c r="L5893" t="s">
        <v>117</v>
      </c>
      <c r="M5893" s="9">
        <v>54</v>
      </c>
      <c r="N5893" s="10">
        <v>5666.666666666667</v>
      </c>
      <c r="O5893">
        <v>0.8</v>
      </c>
      <c r="P5893">
        <v>1.01</v>
      </c>
      <c r="Q5893">
        <v>0</v>
      </c>
      <c r="R5893" t="s">
        <v>43</v>
      </c>
      <c r="S5893" s="16">
        <v>0</v>
      </c>
      <c r="T5893" s="16">
        <v>0</v>
      </c>
      <c r="U5893" s="16">
        <v>750</v>
      </c>
      <c r="V5893" s="16">
        <v>50</v>
      </c>
      <c r="W5893" s="16">
        <v>0</v>
      </c>
      <c r="X5893" s="16">
        <v>-800</v>
      </c>
    </row>
    <row r="5894" spans="1:24" x14ac:dyDescent="0.25">
      <c r="A5894" s="4" t="s">
        <v>5471</v>
      </c>
      <c r="B5894" t="s">
        <v>601</v>
      </c>
      <c r="C5894" s="13" t="s">
        <v>92</v>
      </c>
      <c r="D5894" s="14">
        <v>174</v>
      </c>
      <c r="E5894" t="s">
        <v>602</v>
      </c>
      <c r="F5894" t="s">
        <v>28</v>
      </c>
      <c r="G5894" t="s">
        <v>603</v>
      </c>
      <c r="H5894" t="s">
        <v>39</v>
      </c>
      <c r="I5894" t="s">
        <v>40</v>
      </c>
      <c r="J5894" t="s">
        <v>32</v>
      </c>
      <c r="K5894">
        <v>165</v>
      </c>
      <c r="L5894" t="s">
        <v>95</v>
      </c>
      <c r="M5894" s="9">
        <v>35</v>
      </c>
      <c r="N5894" s="10">
        <v>44</v>
      </c>
      <c r="O5894">
        <v>0.8</v>
      </c>
      <c r="P5894">
        <v>1.08</v>
      </c>
      <c r="Q5894">
        <v>0</v>
      </c>
      <c r="R5894" t="s">
        <v>43</v>
      </c>
      <c r="S5894" s="16">
        <v>4838.4000000000005</v>
      </c>
      <c r="T5894" s="16">
        <v>0</v>
      </c>
      <c r="U5894" s="16">
        <v>0</v>
      </c>
      <c r="V5894" s="16">
        <v>250</v>
      </c>
      <c r="W5894" s="16">
        <v>7260</v>
      </c>
      <c r="X5894" s="16">
        <v>-2671.5999999999995</v>
      </c>
    </row>
    <row r="5895" spans="1:24" x14ac:dyDescent="0.25">
      <c r="A5895" s="4" t="s">
        <v>5471</v>
      </c>
      <c r="B5895" t="s">
        <v>604</v>
      </c>
      <c r="C5895" s="13" t="s">
        <v>92</v>
      </c>
      <c r="D5895" s="14">
        <v>126</v>
      </c>
      <c r="E5895" t="s">
        <v>605</v>
      </c>
      <c r="F5895" t="s">
        <v>37</v>
      </c>
      <c r="G5895" t="s">
        <v>130</v>
      </c>
      <c r="H5895" t="s">
        <v>51</v>
      </c>
      <c r="I5895" t="s">
        <v>31</v>
      </c>
      <c r="J5895" t="s">
        <v>46</v>
      </c>
      <c r="K5895">
        <v>0</v>
      </c>
      <c r="L5895" t="s">
        <v>99</v>
      </c>
      <c r="M5895" s="9">
        <v>35</v>
      </c>
      <c r="N5895" s="10">
        <v>43</v>
      </c>
      <c r="O5895">
        <v>1.2</v>
      </c>
      <c r="P5895">
        <v>0.95</v>
      </c>
      <c r="Q5895">
        <v>0</v>
      </c>
      <c r="R5895" t="s">
        <v>43</v>
      </c>
      <c r="S5895" s="16">
        <v>0</v>
      </c>
      <c r="T5895" s="16">
        <v>0</v>
      </c>
      <c r="U5895" s="16">
        <v>200</v>
      </c>
      <c r="V5895" s="16">
        <v>50</v>
      </c>
      <c r="W5895" s="16">
        <v>0</v>
      </c>
      <c r="X5895" s="16">
        <v>-250</v>
      </c>
    </row>
    <row r="5896" spans="1:24" x14ac:dyDescent="0.25">
      <c r="A5896" s="4" t="s">
        <v>5471</v>
      </c>
      <c r="B5896" t="s">
        <v>606</v>
      </c>
      <c r="C5896" s="13" t="s">
        <v>35</v>
      </c>
      <c r="D5896" s="14">
        <v>266</v>
      </c>
      <c r="E5896" t="s">
        <v>607</v>
      </c>
      <c r="F5896" t="s">
        <v>37</v>
      </c>
      <c r="G5896" t="s">
        <v>148</v>
      </c>
      <c r="H5896" t="s">
        <v>81</v>
      </c>
      <c r="I5896" t="s">
        <v>86</v>
      </c>
      <c r="J5896" t="s">
        <v>46</v>
      </c>
      <c r="K5896">
        <v>160</v>
      </c>
      <c r="L5896" t="s">
        <v>53</v>
      </c>
      <c r="M5896" s="9">
        <v>24</v>
      </c>
      <c r="N5896" s="10">
        <v>384.61538461538464</v>
      </c>
      <c r="O5896">
        <v>0.9</v>
      </c>
      <c r="P5896">
        <v>1.2</v>
      </c>
      <c r="Q5896">
        <v>0</v>
      </c>
      <c r="R5896" t="s">
        <v>43</v>
      </c>
      <c r="S5896" s="16">
        <v>4147.2</v>
      </c>
      <c r="T5896" s="16">
        <v>384.61538461538464</v>
      </c>
      <c r="U5896" s="16">
        <v>200</v>
      </c>
      <c r="V5896" s="16">
        <v>250</v>
      </c>
      <c r="W5896" s="16">
        <v>0</v>
      </c>
      <c r="X5896" s="16">
        <v>3312.5846153846151</v>
      </c>
    </row>
    <row r="5897" spans="1:24" x14ac:dyDescent="0.25">
      <c r="A5897" s="4" t="s">
        <v>5471</v>
      </c>
      <c r="B5897" t="s">
        <v>608</v>
      </c>
      <c r="C5897" s="13" t="s">
        <v>92</v>
      </c>
      <c r="D5897" s="14">
        <v>82</v>
      </c>
      <c r="E5897" t="s">
        <v>609</v>
      </c>
      <c r="F5897" t="s">
        <v>37</v>
      </c>
      <c r="G5897" t="s">
        <v>326</v>
      </c>
      <c r="H5897" t="s">
        <v>64</v>
      </c>
      <c r="I5897" t="s">
        <v>52</v>
      </c>
      <c r="J5897" t="s">
        <v>46</v>
      </c>
      <c r="K5897">
        <v>168</v>
      </c>
      <c r="L5897" t="s">
        <v>99</v>
      </c>
      <c r="M5897" s="9">
        <v>35</v>
      </c>
      <c r="N5897" s="10">
        <v>46</v>
      </c>
      <c r="O5897">
        <v>1.1000000000000001</v>
      </c>
      <c r="P5897">
        <v>0.81</v>
      </c>
      <c r="Q5897">
        <v>0</v>
      </c>
      <c r="R5897" t="s">
        <v>43</v>
      </c>
      <c r="S5897" s="16">
        <v>5239.0800000000008</v>
      </c>
      <c r="T5897" s="16">
        <v>0</v>
      </c>
      <c r="U5897" s="16">
        <v>500</v>
      </c>
      <c r="V5897" s="16">
        <v>250</v>
      </c>
      <c r="W5897" s="16">
        <v>7728</v>
      </c>
      <c r="X5897" s="16">
        <v>-3238.9199999999992</v>
      </c>
    </row>
    <row r="5898" spans="1:24" x14ac:dyDescent="0.25">
      <c r="A5898" s="4" t="s">
        <v>5471</v>
      </c>
      <c r="B5898" t="s">
        <v>610</v>
      </c>
      <c r="C5898" s="13" t="s">
        <v>35</v>
      </c>
      <c r="D5898" s="14">
        <v>28</v>
      </c>
      <c r="E5898" t="s">
        <v>611</v>
      </c>
      <c r="F5898" t="s">
        <v>28</v>
      </c>
      <c r="G5898" t="s">
        <v>172</v>
      </c>
      <c r="H5898" t="s">
        <v>51</v>
      </c>
      <c r="I5898" t="s">
        <v>31</v>
      </c>
      <c r="J5898" t="s">
        <v>46</v>
      </c>
      <c r="K5898">
        <v>0</v>
      </c>
      <c r="L5898" t="s">
        <v>53</v>
      </c>
      <c r="M5898" s="9">
        <v>24</v>
      </c>
      <c r="N5898" s="10">
        <v>384.61538461538464</v>
      </c>
      <c r="O5898">
        <v>1.2</v>
      </c>
      <c r="P5898">
        <v>1.0900000000000001</v>
      </c>
      <c r="Q5898">
        <v>0</v>
      </c>
      <c r="R5898" t="s">
        <v>43</v>
      </c>
      <c r="S5898" s="16">
        <v>5022.72</v>
      </c>
      <c r="T5898" s="16">
        <v>0</v>
      </c>
      <c r="U5898" s="16">
        <v>0</v>
      </c>
      <c r="V5898" s="16">
        <v>250</v>
      </c>
      <c r="W5898" s="16">
        <v>0</v>
      </c>
      <c r="X5898" s="16">
        <v>4772.72</v>
      </c>
    </row>
    <row r="5899" spans="1:24" x14ac:dyDescent="0.25">
      <c r="A5899" s="4" t="s">
        <v>5471</v>
      </c>
      <c r="B5899" t="s">
        <v>612</v>
      </c>
      <c r="C5899" s="13" t="s">
        <v>26</v>
      </c>
      <c r="D5899" s="14">
        <v>210</v>
      </c>
      <c r="E5899" t="s">
        <v>657</v>
      </c>
      <c r="F5899" t="s">
        <v>37</v>
      </c>
      <c r="G5899" t="s">
        <v>275</v>
      </c>
      <c r="H5899" t="s">
        <v>81</v>
      </c>
      <c r="I5899" t="s">
        <v>76</v>
      </c>
      <c r="J5899" t="s">
        <v>46</v>
      </c>
      <c r="K5899">
        <v>164</v>
      </c>
      <c r="L5899" t="s">
        <v>90</v>
      </c>
      <c r="M5899" s="9">
        <v>35</v>
      </c>
      <c r="N5899" s="10">
        <v>923.07692307692309</v>
      </c>
      <c r="O5899">
        <v>1</v>
      </c>
      <c r="P5899">
        <v>0.93</v>
      </c>
      <c r="Q5899">
        <v>0</v>
      </c>
      <c r="R5899" t="s">
        <v>43</v>
      </c>
      <c r="S5899" s="16">
        <v>5338.2000000000007</v>
      </c>
      <c r="T5899" s="16">
        <v>923.07692307692309</v>
      </c>
      <c r="U5899" s="16">
        <v>200</v>
      </c>
      <c r="V5899" s="16">
        <v>50</v>
      </c>
      <c r="W5899" s="16">
        <v>0</v>
      </c>
      <c r="X5899" s="16">
        <v>4165.1230769230779</v>
      </c>
    </row>
    <row r="5900" spans="1:24" x14ac:dyDescent="0.25">
      <c r="A5900" s="4" t="s">
        <v>5471</v>
      </c>
      <c r="B5900" t="s">
        <v>613</v>
      </c>
      <c r="C5900" s="13" t="s">
        <v>92</v>
      </c>
      <c r="D5900" s="14">
        <v>191</v>
      </c>
      <c r="E5900" t="s">
        <v>614</v>
      </c>
      <c r="F5900" t="s">
        <v>28</v>
      </c>
      <c r="G5900" t="s">
        <v>329</v>
      </c>
      <c r="H5900" t="s">
        <v>60</v>
      </c>
      <c r="I5900" t="s">
        <v>86</v>
      </c>
      <c r="J5900" t="s">
        <v>46</v>
      </c>
      <c r="K5900">
        <v>167</v>
      </c>
      <c r="L5900" t="s">
        <v>99</v>
      </c>
      <c r="M5900" s="9">
        <v>40</v>
      </c>
      <c r="N5900" s="10">
        <v>43</v>
      </c>
      <c r="O5900">
        <v>0.9</v>
      </c>
      <c r="P5900">
        <v>1.1200000000000001</v>
      </c>
      <c r="Q5900">
        <v>0</v>
      </c>
      <c r="R5900" t="s">
        <v>43</v>
      </c>
      <c r="S5900" s="16">
        <v>6451.2000000000007</v>
      </c>
      <c r="T5900" s="16">
        <v>0</v>
      </c>
      <c r="U5900" s="16">
        <v>750</v>
      </c>
      <c r="V5900" s="16">
        <v>10</v>
      </c>
      <c r="W5900" s="16">
        <v>7181</v>
      </c>
      <c r="X5900" s="16">
        <v>-1489.7999999999993</v>
      </c>
    </row>
    <row r="5901" spans="1:24" x14ac:dyDescent="0.25">
      <c r="A5901" s="4" t="s">
        <v>5471</v>
      </c>
      <c r="B5901" t="s">
        <v>615</v>
      </c>
      <c r="C5901" s="13" t="s">
        <v>35</v>
      </c>
      <c r="D5901" s="14">
        <v>134</v>
      </c>
      <c r="E5901" t="s">
        <v>616</v>
      </c>
      <c r="F5901" t="s">
        <v>37</v>
      </c>
      <c r="G5901" t="s">
        <v>617</v>
      </c>
      <c r="H5901" t="s">
        <v>60</v>
      </c>
      <c r="I5901" t="s">
        <v>40</v>
      </c>
      <c r="J5901" t="s">
        <v>46</v>
      </c>
      <c r="K5901">
        <v>168</v>
      </c>
      <c r="L5901" t="s">
        <v>53</v>
      </c>
      <c r="M5901" s="9">
        <v>24</v>
      </c>
      <c r="N5901" s="10">
        <v>384.61538461538464</v>
      </c>
      <c r="O5901">
        <v>0.8</v>
      </c>
      <c r="P5901">
        <v>1.06</v>
      </c>
      <c r="Q5901">
        <v>0</v>
      </c>
      <c r="R5901" t="s">
        <v>43</v>
      </c>
      <c r="S5901" s="16">
        <v>3419.1360000000004</v>
      </c>
      <c r="T5901" s="16">
        <v>384.61538461538464</v>
      </c>
      <c r="U5901" s="16">
        <v>500</v>
      </c>
      <c r="V5901" s="16">
        <v>0</v>
      </c>
      <c r="W5901" s="16">
        <v>0</v>
      </c>
      <c r="X5901" s="16">
        <v>2534.5206153846157</v>
      </c>
    </row>
    <row r="5902" spans="1:24" x14ac:dyDescent="0.25">
      <c r="A5902" s="4" t="s">
        <v>5471</v>
      </c>
      <c r="B5902" t="s">
        <v>618</v>
      </c>
      <c r="C5902" s="13" t="s">
        <v>35</v>
      </c>
      <c r="D5902" s="14">
        <v>211</v>
      </c>
      <c r="E5902" t="s">
        <v>619</v>
      </c>
      <c r="F5902" t="s">
        <v>28</v>
      </c>
      <c r="G5902" t="s">
        <v>275</v>
      </c>
      <c r="H5902" t="s">
        <v>81</v>
      </c>
      <c r="I5902" t="s">
        <v>40</v>
      </c>
      <c r="J5902" t="s">
        <v>46</v>
      </c>
      <c r="K5902">
        <v>168</v>
      </c>
      <c r="L5902" t="s">
        <v>53</v>
      </c>
      <c r="M5902" s="9">
        <v>24</v>
      </c>
      <c r="N5902" s="10">
        <v>384.61538461538464</v>
      </c>
      <c r="O5902">
        <v>0.8</v>
      </c>
      <c r="P5902">
        <v>0.93</v>
      </c>
      <c r="Q5902">
        <v>0</v>
      </c>
      <c r="R5902" t="s">
        <v>43</v>
      </c>
      <c r="S5902" s="16">
        <v>2856.96</v>
      </c>
      <c r="T5902" s="16">
        <v>384.61538461538464</v>
      </c>
      <c r="U5902" s="16">
        <v>750</v>
      </c>
      <c r="V5902" s="16">
        <v>0</v>
      </c>
      <c r="W5902" s="16">
        <v>0</v>
      </c>
      <c r="X5902" s="16">
        <v>1722.3446153846153</v>
      </c>
    </row>
    <row r="5903" spans="1:24" x14ac:dyDescent="0.25">
      <c r="A5903" s="4" t="s">
        <v>5471</v>
      </c>
      <c r="B5903" t="s">
        <v>620</v>
      </c>
      <c r="C5903" s="13" t="s">
        <v>78</v>
      </c>
      <c r="D5903" s="14">
        <v>54</v>
      </c>
      <c r="E5903" t="s">
        <v>132</v>
      </c>
      <c r="F5903" t="s">
        <v>37</v>
      </c>
      <c r="G5903" t="s">
        <v>133</v>
      </c>
      <c r="H5903" t="s">
        <v>30</v>
      </c>
      <c r="I5903" t="s">
        <v>76</v>
      </c>
      <c r="J5903" t="s">
        <v>32</v>
      </c>
      <c r="K5903">
        <v>167</v>
      </c>
      <c r="L5903" t="s">
        <v>121</v>
      </c>
      <c r="M5903" s="9">
        <v>65</v>
      </c>
      <c r="N5903" s="10">
        <v>7500</v>
      </c>
      <c r="O5903">
        <v>1</v>
      </c>
      <c r="P5903">
        <v>0.99</v>
      </c>
      <c r="Q5903">
        <v>0</v>
      </c>
      <c r="R5903" t="s">
        <v>43</v>
      </c>
      <c r="S5903" s="16">
        <v>10746.45</v>
      </c>
      <c r="T5903" s="16">
        <v>7500</v>
      </c>
      <c r="U5903" s="16">
        <v>750</v>
      </c>
      <c r="V5903" s="16">
        <v>0</v>
      </c>
      <c r="W5903" s="16">
        <v>0</v>
      </c>
      <c r="X5903" s="16">
        <v>2496.4500000000007</v>
      </c>
    </row>
    <row r="5904" spans="1:24" x14ac:dyDescent="0.25">
      <c r="A5904" s="4" t="s">
        <v>5471</v>
      </c>
      <c r="B5904" t="s">
        <v>621</v>
      </c>
      <c r="C5904" s="13" t="s">
        <v>35</v>
      </c>
      <c r="D5904" s="14">
        <v>222</v>
      </c>
      <c r="E5904" t="s">
        <v>420</v>
      </c>
      <c r="F5904" t="s">
        <v>37</v>
      </c>
      <c r="G5904" t="s">
        <v>198</v>
      </c>
      <c r="H5904" t="s">
        <v>39</v>
      </c>
      <c r="I5904" t="s">
        <v>76</v>
      </c>
      <c r="J5904" t="s">
        <v>32</v>
      </c>
      <c r="K5904">
        <v>165</v>
      </c>
      <c r="L5904" t="s">
        <v>41</v>
      </c>
      <c r="M5904" s="9">
        <v>48</v>
      </c>
      <c r="N5904" s="10">
        <v>5416.666666666667</v>
      </c>
      <c r="O5904">
        <v>1</v>
      </c>
      <c r="P5904">
        <v>0.87</v>
      </c>
      <c r="Q5904">
        <v>0</v>
      </c>
      <c r="R5904" t="s">
        <v>43</v>
      </c>
      <c r="S5904" s="16">
        <v>6890.4</v>
      </c>
      <c r="T5904" s="16">
        <v>5416.666666666667</v>
      </c>
      <c r="U5904" s="16">
        <v>200</v>
      </c>
      <c r="V5904" s="16">
        <v>50</v>
      </c>
      <c r="W5904" s="16">
        <v>0</v>
      </c>
      <c r="X5904" s="16">
        <v>1223.7333333333327</v>
      </c>
    </row>
    <row r="5905" spans="1:24" x14ac:dyDescent="0.25">
      <c r="A5905" s="4" t="s">
        <v>5471</v>
      </c>
      <c r="B5905" t="s">
        <v>622</v>
      </c>
      <c r="C5905" s="13" t="s">
        <v>92</v>
      </c>
      <c r="D5905" s="14">
        <v>171</v>
      </c>
      <c r="E5905" t="s">
        <v>55</v>
      </c>
      <c r="F5905" t="s">
        <v>28</v>
      </c>
      <c r="G5905" t="s">
        <v>56</v>
      </c>
      <c r="H5905" t="s">
        <v>51</v>
      </c>
      <c r="I5905" t="s">
        <v>40</v>
      </c>
      <c r="J5905" t="s">
        <v>32</v>
      </c>
      <c r="K5905">
        <v>0</v>
      </c>
      <c r="L5905" t="s">
        <v>95</v>
      </c>
      <c r="M5905" s="9">
        <v>65</v>
      </c>
      <c r="N5905" s="10">
        <v>78</v>
      </c>
      <c r="O5905">
        <v>0.8</v>
      </c>
      <c r="P5905">
        <v>1.05</v>
      </c>
      <c r="Q5905">
        <v>0</v>
      </c>
      <c r="R5905" t="s">
        <v>43</v>
      </c>
      <c r="S5905" s="16">
        <v>8736</v>
      </c>
      <c r="T5905" s="16">
        <v>0</v>
      </c>
      <c r="U5905" s="16">
        <v>200</v>
      </c>
      <c r="V5905" s="16">
        <v>0</v>
      </c>
      <c r="W5905" s="16">
        <v>0</v>
      </c>
      <c r="X5905" s="16">
        <v>8536</v>
      </c>
    </row>
    <row r="5906" spans="1:24" x14ac:dyDescent="0.25">
      <c r="A5906" s="4" t="s">
        <v>5471</v>
      </c>
      <c r="B5906" t="s">
        <v>623</v>
      </c>
      <c r="C5906" s="13" t="s">
        <v>43</v>
      </c>
      <c r="D5906" s="14">
        <v>215</v>
      </c>
      <c r="E5906" t="s">
        <v>698</v>
      </c>
      <c r="F5906" t="s">
        <v>28</v>
      </c>
      <c r="G5906" t="s">
        <v>625</v>
      </c>
      <c r="H5906" t="s">
        <v>30</v>
      </c>
      <c r="I5906" t="s">
        <v>76</v>
      </c>
      <c r="J5906" t="s">
        <v>46</v>
      </c>
      <c r="K5906">
        <v>160</v>
      </c>
      <c r="L5906" t="s">
        <v>47</v>
      </c>
      <c r="M5906" s="9">
        <v>30</v>
      </c>
      <c r="N5906" s="10">
        <v>615.38461538461536</v>
      </c>
      <c r="O5906">
        <v>1</v>
      </c>
      <c r="P5906">
        <v>0.86</v>
      </c>
      <c r="Q5906">
        <v>0</v>
      </c>
      <c r="R5906" t="s">
        <v>43</v>
      </c>
      <c r="S5906" s="16">
        <v>4128</v>
      </c>
      <c r="T5906" s="16">
        <v>615.38461538461536</v>
      </c>
      <c r="U5906" s="16">
        <v>500</v>
      </c>
      <c r="V5906" s="16">
        <v>0</v>
      </c>
      <c r="W5906" s="16">
        <v>0</v>
      </c>
      <c r="X5906" s="16">
        <v>3012.6153846153848</v>
      </c>
    </row>
    <row r="5907" spans="1:24" x14ac:dyDescent="0.25">
      <c r="A5907" s="4" t="s">
        <v>5471</v>
      </c>
      <c r="B5907" t="s">
        <v>626</v>
      </c>
      <c r="C5907" s="13" t="s">
        <v>26</v>
      </c>
      <c r="D5907" s="14">
        <v>25</v>
      </c>
      <c r="E5907" t="s">
        <v>627</v>
      </c>
      <c r="F5907" t="s">
        <v>37</v>
      </c>
      <c r="G5907" t="s">
        <v>245</v>
      </c>
      <c r="H5907" t="s">
        <v>39</v>
      </c>
      <c r="I5907" t="s">
        <v>52</v>
      </c>
      <c r="J5907" t="s">
        <v>32</v>
      </c>
      <c r="K5907">
        <v>164</v>
      </c>
      <c r="L5907" t="s">
        <v>33</v>
      </c>
      <c r="M5907" s="9">
        <v>60</v>
      </c>
      <c r="N5907" s="10">
        <v>6250</v>
      </c>
      <c r="O5907">
        <v>1.1000000000000001</v>
      </c>
      <c r="P5907">
        <v>1.0900000000000001</v>
      </c>
      <c r="Q5907">
        <v>0</v>
      </c>
      <c r="R5907" t="s">
        <v>43</v>
      </c>
      <c r="S5907" s="16">
        <v>11798.160000000002</v>
      </c>
      <c r="T5907" s="16">
        <v>6250</v>
      </c>
      <c r="U5907" s="16">
        <v>0</v>
      </c>
      <c r="V5907" s="16">
        <v>50</v>
      </c>
      <c r="W5907" s="16">
        <v>0</v>
      </c>
      <c r="X5907" s="16">
        <v>5498.1600000000017</v>
      </c>
    </row>
    <row r="5908" spans="1:24" x14ac:dyDescent="0.25">
      <c r="A5908" s="4" t="s">
        <v>5471</v>
      </c>
      <c r="B5908" t="s">
        <v>628</v>
      </c>
      <c r="C5908" s="13" t="s">
        <v>35</v>
      </c>
      <c r="D5908" s="14">
        <v>155</v>
      </c>
      <c r="E5908" t="s">
        <v>271</v>
      </c>
      <c r="F5908" t="s">
        <v>37</v>
      </c>
      <c r="G5908" t="s">
        <v>272</v>
      </c>
      <c r="H5908" t="s">
        <v>64</v>
      </c>
      <c r="I5908" t="s">
        <v>76</v>
      </c>
      <c r="J5908" t="s">
        <v>46</v>
      </c>
      <c r="K5908">
        <v>167</v>
      </c>
      <c r="L5908" t="s">
        <v>53</v>
      </c>
      <c r="M5908" s="9">
        <v>24</v>
      </c>
      <c r="N5908" s="10">
        <v>384.61538461538464</v>
      </c>
      <c r="O5908">
        <v>1</v>
      </c>
      <c r="P5908">
        <v>0.82</v>
      </c>
      <c r="Q5908">
        <v>0</v>
      </c>
      <c r="R5908" t="s">
        <v>43</v>
      </c>
      <c r="S5908" s="16">
        <v>3286.56</v>
      </c>
      <c r="T5908" s="16">
        <v>384.61538461538464</v>
      </c>
      <c r="U5908" s="16">
        <v>0</v>
      </c>
      <c r="V5908" s="16">
        <v>50</v>
      </c>
      <c r="W5908" s="16">
        <v>0</v>
      </c>
      <c r="X5908" s="16">
        <v>2851.9446153846152</v>
      </c>
    </row>
    <row r="5909" spans="1:24" x14ac:dyDescent="0.25">
      <c r="A5909" s="4" t="s">
        <v>5471</v>
      </c>
      <c r="B5909" t="s">
        <v>629</v>
      </c>
      <c r="C5909" s="13" t="s">
        <v>43</v>
      </c>
      <c r="D5909" s="14">
        <v>148</v>
      </c>
      <c r="E5909" t="s">
        <v>630</v>
      </c>
      <c r="F5909" t="s">
        <v>37</v>
      </c>
      <c r="G5909" t="s">
        <v>443</v>
      </c>
      <c r="H5909" t="s">
        <v>60</v>
      </c>
      <c r="I5909" t="s">
        <v>40</v>
      </c>
      <c r="J5909" t="s">
        <v>32</v>
      </c>
      <c r="K5909">
        <v>107</v>
      </c>
      <c r="L5909" t="s">
        <v>117</v>
      </c>
      <c r="M5909" s="9">
        <v>54</v>
      </c>
      <c r="N5909" s="10">
        <v>5666.666666666667</v>
      </c>
      <c r="O5909">
        <v>0.8</v>
      </c>
      <c r="P5909">
        <v>1.07</v>
      </c>
      <c r="Q5909">
        <v>0</v>
      </c>
      <c r="R5909" t="s">
        <v>43</v>
      </c>
      <c r="S5909" s="16">
        <v>4945.9680000000008</v>
      </c>
      <c r="T5909" s="16">
        <v>5666.666666666667</v>
      </c>
      <c r="U5909" s="16">
        <v>750</v>
      </c>
      <c r="V5909" s="16">
        <v>0</v>
      </c>
      <c r="W5909" s="16">
        <v>0</v>
      </c>
      <c r="X5909" s="16">
        <v>-1470.6986666666662</v>
      </c>
    </row>
    <row r="5910" spans="1:24" x14ac:dyDescent="0.25">
      <c r="A5910" s="4" t="s">
        <v>5471</v>
      </c>
      <c r="B5910" t="s">
        <v>631</v>
      </c>
      <c r="C5910" s="13" t="s">
        <v>92</v>
      </c>
      <c r="D5910" s="14">
        <v>183</v>
      </c>
      <c r="E5910" t="s">
        <v>790</v>
      </c>
      <c r="F5910" t="s">
        <v>37</v>
      </c>
      <c r="G5910" t="s">
        <v>472</v>
      </c>
      <c r="H5910" t="s">
        <v>30</v>
      </c>
      <c r="I5910" t="s">
        <v>76</v>
      </c>
      <c r="J5910" t="s">
        <v>46</v>
      </c>
      <c r="K5910">
        <v>0</v>
      </c>
      <c r="L5910" t="s">
        <v>99</v>
      </c>
      <c r="M5910" s="9">
        <v>35</v>
      </c>
      <c r="N5910" s="10">
        <v>46</v>
      </c>
      <c r="O5910">
        <v>1</v>
      </c>
      <c r="P5910">
        <v>0.95</v>
      </c>
      <c r="Q5910">
        <v>0</v>
      </c>
      <c r="R5910" t="s">
        <v>43</v>
      </c>
      <c r="S5910" s="16">
        <v>0</v>
      </c>
      <c r="T5910" s="16">
        <v>0</v>
      </c>
      <c r="U5910" s="16">
        <v>0</v>
      </c>
      <c r="V5910" s="16">
        <v>0</v>
      </c>
      <c r="W5910" s="16">
        <v>0</v>
      </c>
      <c r="X5910" s="16">
        <v>0</v>
      </c>
    </row>
    <row r="5911" spans="1:24" x14ac:dyDescent="0.25">
      <c r="A5911" s="4" t="s">
        <v>5471</v>
      </c>
      <c r="B5911" t="s">
        <v>633</v>
      </c>
      <c r="C5911" s="13" t="s">
        <v>92</v>
      </c>
      <c r="D5911" s="14">
        <v>281</v>
      </c>
      <c r="E5911" t="s">
        <v>222</v>
      </c>
      <c r="F5911" t="s">
        <v>37</v>
      </c>
      <c r="G5911" t="s">
        <v>179</v>
      </c>
      <c r="H5911" t="s">
        <v>39</v>
      </c>
      <c r="I5911" t="s">
        <v>86</v>
      </c>
      <c r="J5911" t="s">
        <v>32</v>
      </c>
      <c r="K5911">
        <v>167</v>
      </c>
      <c r="L5911" t="s">
        <v>95</v>
      </c>
      <c r="M5911" s="9">
        <v>40</v>
      </c>
      <c r="N5911" s="10">
        <v>44</v>
      </c>
      <c r="O5911">
        <v>0.9</v>
      </c>
      <c r="P5911">
        <v>0.98</v>
      </c>
      <c r="Q5911">
        <v>0</v>
      </c>
      <c r="R5911" t="s">
        <v>43</v>
      </c>
      <c r="S5911" s="16">
        <v>5891.76</v>
      </c>
      <c r="T5911" s="16">
        <v>0</v>
      </c>
      <c r="U5911" s="16">
        <v>0</v>
      </c>
      <c r="V5911" s="16">
        <v>0</v>
      </c>
      <c r="W5911" s="16">
        <v>7348</v>
      </c>
      <c r="X5911" s="16">
        <v>-1456.2399999999998</v>
      </c>
    </row>
    <row r="5912" spans="1:24" x14ac:dyDescent="0.25">
      <c r="A5912" s="4" t="s">
        <v>5471</v>
      </c>
      <c r="B5912" t="s">
        <v>634</v>
      </c>
      <c r="C5912" s="13" t="s">
        <v>92</v>
      </c>
      <c r="D5912" s="14">
        <v>60</v>
      </c>
      <c r="E5912" t="s">
        <v>513</v>
      </c>
      <c r="F5912" t="s">
        <v>37</v>
      </c>
      <c r="G5912" t="s">
        <v>214</v>
      </c>
      <c r="H5912" t="s">
        <v>81</v>
      </c>
      <c r="I5912" t="s">
        <v>40</v>
      </c>
      <c r="J5912" t="s">
        <v>32</v>
      </c>
      <c r="K5912">
        <v>0</v>
      </c>
      <c r="L5912" t="s">
        <v>95</v>
      </c>
      <c r="M5912" s="9">
        <v>35</v>
      </c>
      <c r="N5912" s="10">
        <v>48</v>
      </c>
      <c r="O5912">
        <v>0.8</v>
      </c>
      <c r="P5912">
        <v>1.17</v>
      </c>
      <c r="Q5912">
        <v>0</v>
      </c>
      <c r="R5912" t="s">
        <v>43</v>
      </c>
      <c r="S5912" s="16">
        <v>0</v>
      </c>
      <c r="T5912" s="16">
        <v>0</v>
      </c>
      <c r="U5912" s="16">
        <v>0</v>
      </c>
      <c r="V5912" s="16">
        <v>0</v>
      </c>
      <c r="W5912" s="16">
        <v>0</v>
      </c>
      <c r="X5912" s="16">
        <v>0</v>
      </c>
    </row>
    <row r="5913" spans="1:24" x14ac:dyDescent="0.25">
      <c r="A5913" s="4" t="s">
        <v>5471</v>
      </c>
      <c r="B5913" t="s">
        <v>635</v>
      </c>
      <c r="C5913" s="13" t="s">
        <v>43</v>
      </c>
      <c r="D5913" s="14">
        <v>56</v>
      </c>
      <c r="E5913" t="s">
        <v>636</v>
      </c>
      <c r="F5913" t="s">
        <v>37</v>
      </c>
      <c r="G5913" t="s">
        <v>214</v>
      </c>
      <c r="H5913" t="s">
        <v>81</v>
      </c>
      <c r="I5913" t="s">
        <v>86</v>
      </c>
      <c r="J5913" t="s">
        <v>32</v>
      </c>
      <c r="K5913">
        <v>161</v>
      </c>
      <c r="L5913" t="s">
        <v>117</v>
      </c>
      <c r="M5913" s="9">
        <v>54</v>
      </c>
      <c r="N5913" s="10">
        <v>5666.666666666667</v>
      </c>
      <c r="O5913">
        <v>0.9</v>
      </c>
      <c r="P5913">
        <v>1.17</v>
      </c>
      <c r="Q5913">
        <v>0</v>
      </c>
      <c r="R5913" t="s">
        <v>43</v>
      </c>
      <c r="S5913" s="16">
        <v>9154.7819999999992</v>
      </c>
      <c r="T5913" s="16">
        <v>5666.666666666667</v>
      </c>
      <c r="U5913" s="16">
        <v>750</v>
      </c>
      <c r="V5913" s="16">
        <v>0</v>
      </c>
      <c r="W5913" s="16">
        <v>0</v>
      </c>
      <c r="X5913" s="16">
        <v>2738.1153333333323</v>
      </c>
    </row>
    <row r="5914" spans="1:24" x14ac:dyDescent="0.25">
      <c r="A5914" s="4" t="s">
        <v>5471</v>
      </c>
      <c r="B5914" t="s">
        <v>637</v>
      </c>
      <c r="C5914" s="13" t="s">
        <v>92</v>
      </c>
      <c r="D5914" s="14">
        <v>208</v>
      </c>
      <c r="E5914" t="s">
        <v>638</v>
      </c>
      <c r="F5914" t="s">
        <v>28</v>
      </c>
      <c r="G5914" t="s">
        <v>275</v>
      </c>
      <c r="H5914" t="s">
        <v>81</v>
      </c>
      <c r="I5914" t="s">
        <v>31</v>
      </c>
      <c r="J5914" t="s">
        <v>46</v>
      </c>
      <c r="K5914">
        <v>160</v>
      </c>
      <c r="L5914" t="s">
        <v>99</v>
      </c>
      <c r="M5914" s="9">
        <v>72</v>
      </c>
      <c r="N5914" s="10">
        <v>75</v>
      </c>
      <c r="O5914">
        <v>1.2</v>
      </c>
      <c r="P5914">
        <v>0.93</v>
      </c>
      <c r="Q5914">
        <v>0</v>
      </c>
      <c r="R5914" t="s">
        <v>43</v>
      </c>
      <c r="S5914" s="16">
        <v>12856.320000000002</v>
      </c>
      <c r="T5914" s="16">
        <v>0</v>
      </c>
      <c r="U5914" s="16">
        <v>1000</v>
      </c>
      <c r="V5914" s="16">
        <v>0</v>
      </c>
      <c r="W5914" s="16">
        <v>12000</v>
      </c>
      <c r="X5914" s="16">
        <v>-143.67999999999847</v>
      </c>
    </row>
    <row r="5915" spans="1:24" x14ac:dyDescent="0.25">
      <c r="A5915" s="4" t="s">
        <v>5471</v>
      </c>
      <c r="B5915" t="s">
        <v>639</v>
      </c>
      <c r="C5915" s="13" t="s">
        <v>92</v>
      </c>
      <c r="D5915" s="14">
        <v>127</v>
      </c>
      <c r="E5915" t="s">
        <v>640</v>
      </c>
      <c r="F5915" t="s">
        <v>28</v>
      </c>
      <c r="G5915" t="s">
        <v>130</v>
      </c>
      <c r="H5915" t="s">
        <v>51</v>
      </c>
      <c r="I5915" t="s">
        <v>52</v>
      </c>
      <c r="J5915" t="s">
        <v>46</v>
      </c>
      <c r="K5915">
        <v>163</v>
      </c>
      <c r="L5915" t="s">
        <v>99</v>
      </c>
      <c r="M5915" s="9">
        <v>48</v>
      </c>
      <c r="N5915" s="10">
        <v>53</v>
      </c>
      <c r="O5915">
        <v>1.1000000000000001</v>
      </c>
      <c r="P5915">
        <v>0.95</v>
      </c>
      <c r="Q5915">
        <v>0</v>
      </c>
      <c r="R5915" t="s">
        <v>43</v>
      </c>
      <c r="S5915" s="16">
        <v>8025.5999999999995</v>
      </c>
      <c r="T5915" s="16">
        <v>0</v>
      </c>
      <c r="U5915" s="16">
        <v>200</v>
      </c>
      <c r="V5915" s="16">
        <v>50</v>
      </c>
      <c r="W5915" s="16">
        <v>8639</v>
      </c>
      <c r="X5915" s="16">
        <v>-863.40000000000055</v>
      </c>
    </row>
    <row r="5916" spans="1:24" x14ac:dyDescent="0.25">
      <c r="A5916" s="4" t="s">
        <v>5471</v>
      </c>
      <c r="B5916" t="s">
        <v>641</v>
      </c>
      <c r="C5916" s="13" t="s">
        <v>78</v>
      </c>
      <c r="D5916" s="14">
        <v>168</v>
      </c>
      <c r="E5916" t="s">
        <v>398</v>
      </c>
      <c r="F5916" t="s">
        <v>28</v>
      </c>
      <c r="G5916" t="s">
        <v>56</v>
      </c>
      <c r="H5916" t="s">
        <v>51</v>
      </c>
      <c r="I5916" t="s">
        <v>31</v>
      </c>
      <c r="J5916" t="s">
        <v>46</v>
      </c>
      <c r="K5916">
        <v>162</v>
      </c>
      <c r="L5916" t="s">
        <v>82</v>
      </c>
      <c r="M5916" s="9">
        <v>40</v>
      </c>
      <c r="N5916" s="10">
        <v>1230.7692307692307</v>
      </c>
      <c r="O5916">
        <v>1.2</v>
      </c>
      <c r="P5916">
        <v>1.05</v>
      </c>
      <c r="Q5916">
        <v>0</v>
      </c>
      <c r="R5916" t="s">
        <v>43</v>
      </c>
      <c r="S5916" s="16">
        <v>8064</v>
      </c>
      <c r="T5916" s="16">
        <v>1230.7692307692307</v>
      </c>
      <c r="U5916" s="16">
        <v>0</v>
      </c>
      <c r="V5916" s="16">
        <v>0</v>
      </c>
      <c r="W5916" s="16">
        <v>0</v>
      </c>
      <c r="X5916" s="16">
        <v>6833.2307692307695</v>
      </c>
    </row>
    <row r="5917" spans="1:24" x14ac:dyDescent="0.25">
      <c r="A5917" s="4" t="s">
        <v>5471</v>
      </c>
      <c r="B5917" t="s">
        <v>642</v>
      </c>
      <c r="C5917" s="13" t="s">
        <v>26</v>
      </c>
      <c r="D5917" s="14">
        <v>75</v>
      </c>
      <c r="E5917" t="s">
        <v>356</v>
      </c>
      <c r="F5917" t="s">
        <v>37</v>
      </c>
      <c r="G5917" t="s">
        <v>208</v>
      </c>
      <c r="H5917" t="s">
        <v>39</v>
      </c>
      <c r="I5917" t="s">
        <v>76</v>
      </c>
      <c r="J5917" t="s">
        <v>46</v>
      </c>
      <c r="K5917">
        <v>166</v>
      </c>
      <c r="L5917" t="s">
        <v>90</v>
      </c>
      <c r="M5917" s="9">
        <v>35</v>
      </c>
      <c r="N5917" s="10">
        <v>923.07692307692309</v>
      </c>
      <c r="O5917">
        <v>1</v>
      </c>
      <c r="P5917">
        <v>0.99</v>
      </c>
      <c r="Q5917">
        <v>0</v>
      </c>
      <c r="R5917" t="s">
        <v>43</v>
      </c>
      <c r="S5917" s="16">
        <v>5751.9</v>
      </c>
      <c r="T5917" s="16">
        <v>923.07692307692309</v>
      </c>
      <c r="U5917" s="16">
        <v>200</v>
      </c>
      <c r="V5917" s="16">
        <v>250</v>
      </c>
      <c r="W5917" s="16">
        <v>0</v>
      </c>
      <c r="X5917" s="16">
        <v>4378.8230769230768</v>
      </c>
    </row>
    <row r="5918" spans="1:24" x14ac:dyDescent="0.25">
      <c r="A5918" s="4" t="s">
        <v>5471</v>
      </c>
      <c r="B5918" t="s">
        <v>643</v>
      </c>
      <c r="C5918" s="13" t="s">
        <v>43</v>
      </c>
      <c r="D5918" s="14">
        <v>164</v>
      </c>
      <c r="E5918" t="s">
        <v>644</v>
      </c>
      <c r="F5918" t="s">
        <v>28</v>
      </c>
      <c r="G5918" t="s">
        <v>263</v>
      </c>
      <c r="H5918" t="s">
        <v>81</v>
      </c>
      <c r="I5918" t="s">
        <v>52</v>
      </c>
      <c r="J5918" t="s">
        <v>46</v>
      </c>
      <c r="K5918">
        <v>162</v>
      </c>
      <c r="L5918" t="s">
        <v>47</v>
      </c>
      <c r="M5918" s="9">
        <v>30</v>
      </c>
      <c r="N5918" s="10">
        <v>615.38461538461536</v>
      </c>
      <c r="O5918">
        <v>1.1000000000000001</v>
      </c>
      <c r="P5918">
        <v>1.1100000000000001</v>
      </c>
      <c r="Q5918">
        <v>0</v>
      </c>
      <c r="R5918" t="s">
        <v>43</v>
      </c>
      <c r="S5918" s="16">
        <v>5860.8</v>
      </c>
      <c r="T5918" s="16">
        <v>615.38461538461536</v>
      </c>
      <c r="U5918" s="16">
        <v>0</v>
      </c>
      <c r="V5918" s="16">
        <v>50</v>
      </c>
      <c r="W5918" s="16">
        <v>0</v>
      </c>
      <c r="X5918" s="16">
        <v>5195.4153846153849</v>
      </c>
    </row>
    <row r="5919" spans="1:24" x14ac:dyDescent="0.25">
      <c r="A5919" s="4" t="s">
        <v>5471</v>
      </c>
      <c r="B5919" t="s">
        <v>645</v>
      </c>
      <c r="C5919" s="13" t="s">
        <v>43</v>
      </c>
      <c r="D5919" s="14">
        <v>50</v>
      </c>
      <c r="E5919" t="s">
        <v>676</v>
      </c>
      <c r="F5919" t="s">
        <v>37</v>
      </c>
      <c r="G5919" t="s">
        <v>383</v>
      </c>
      <c r="H5919" t="s">
        <v>51</v>
      </c>
      <c r="I5919" t="s">
        <v>76</v>
      </c>
      <c r="J5919" t="s">
        <v>32</v>
      </c>
      <c r="K5919">
        <v>166</v>
      </c>
      <c r="L5919" t="s">
        <v>117</v>
      </c>
      <c r="M5919" s="9">
        <v>54</v>
      </c>
      <c r="N5919" s="10">
        <v>5666.666666666667</v>
      </c>
      <c r="O5919">
        <v>1</v>
      </c>
      <c r="P5919">
        <v>1.17</v>
      </c>
      <c r="Q5919">
        <v>0</v>
      </c>
      <c r="R5919" t="s">
        <v>43</v>
      </c>
      <c r="S5919" s="16">
        <v>10487.88</v>
      </c>
      <c r="T5919" s="16">
        <v>5666.666666666667</v>
      </c>
      <c r="U5919" s="16">
        <v>500</v>
      </c>
      <c r="V5919" s="16">
        <v>50</v>
      </c>
      <c r="W5919" s="16">
        <v>0</v>
      </c>
      <c r="X5919" s="16">
        <v>4271.2133333333322</v>
      </c>
    </row>
    <row r="5920" spans="1:24" x14ac:dyDescent="0.25">
      <c r="A5920" s="4" t="s">
        <v>5471</v>
      </c>
      <c r="B5920" t="s">
        <v>646</v>
      </c>
      <c r="C5920" s="13" t="s">
        <v>35</v>
      </c>
      <c r="D5920" s="14">
        <v>130</v>
      </c>
      <c r="E5920" t="s">
        <v>74</v>
      </c>
      <c r="F5920" t="s">
        <v>37</v>
      </c>
      <c r="G5920" t="s">
        <v>75</v>
      </c>
      <c r="H5920" t="s">
        <v>60</v>
      </c>
      <c r="I5920" t="s">
        <v>76</v>
      </c>
      <c r="J5920" t="s">
        <v>46</v>
      </c>
      <c r="K5920">
        <v>160</v>
      </c>
      <c r="L5920" t="s">
        <v>53</v>
      </c>
      <c r="M5920" s="9">
        <v>24</v>
      </c>
      <c r="N5920" s="10">
        <v>384.61538461538464</v>
      </c>
      <c r="O5920">
        <v>1</v>
      </c>
      <c r="P5920">
        <v>1.1499999999999999</v>
      </c>
      <c r="Q5920">
        <v>0</v>
      </c>
      <c r="R5920" t="s">
        <v>43</v>
      </c>
      <c r="S5920" s="16">
        <v>4416</v>
      </c>
      <c r="T5920" s="16">
        <v>384.61538461538464</v>
      </c>
      <c r="U5920" s="16">
        <v>0</v>
      </c>
      <c r="V5920" s="16">
        <v>10</v>
      </c>
      <c r="W5920" s="16">
        <v>0</v>
      </c>
      <c r="X5920" s="16">
        <v>4021.3846153846152</v>
      </c>
    </row>
    <row r="5921" spans="1:24" x14ac:dyDescent="0.25">
      <c r="A5921" s="4" t="s">
        <v>5471</v>
      </c>
      <c r="B5921" t="s">
        <v>647</v>
      </c>
      <c r="C5921" s="13" t="s">
        <v>26</v>
      </c>
      <c r="D5921" s="14">
        <v>235</v>
      </c>
      <c r="E5921" t="s">
        <v>203</v>
      </c>
      <c r="F5921" t="s">
        <v>37</v>
      </c>
      <c r="G5921" t="s">
        <v>164</v>
      </c>
      <c r="H5921" t="s">
        <v>51</v>
      </c>
      <c r="I5921" t="s">
        <v>76</v>
      </c>
      <c r="J5921" t="s">
        <v>32</v>
      </c>
      <c r="K5921">
        <v>166</v>
      </c>
      <c r="L5921" t="s">
        <v>33</v>
      </c>
      <c r="M5921" s="9">
        <v>60</v>
      </c>
      <c r="N5921" s="10">
        <v>6250</v>
      </c>
      <c r="O5921">
        <v>1</v>
      </c>
      <c r="P5921">
        <v>1.01</v>
      </c>
      <c r="Q5921">
        <v>0</v>
      </c>
      <c r="R5921" t="s">
        <v>43</v>
      </c>
      <c r="S5921" s="16">
        <v>10059.6</v>
      </c>
      <c r="T5921" s="16">
        <v>6250</v>
      </c>
      <c r="U5921" s="16">
        <v>500</v>
      </c>
      <c r="V5921" s="16">
        <v>100</v>
      </c>
      <c r="W5921" s="16">
        <v>0</v>
      </c>
      <c r="X5921" s="16">
        <v>3209.6000000000004</v>
      </c>
    </row>
    <row r="5922" spans="1:24" x14ac:dyDescent="0.25">
      <c r="A5922" s="4" t="s">
        <v>5471</v>
      </c>
      <c r="B5922" t="s">
        <v>648</v>
      </c>
      <c r="C5922" s="13" t="s">
        <v>78</v>
      </c>
      <c r="D5922" s="14">
        <v>287</v>
      </c>
      <c r="E5922" t="s">
        <v>649</v>
      </c>
      <c r="F5922" t="s">
        <v>37</v>
      </c>
      <c r="G5922" t="s">
        <v>85</v>
      </c>
      <c r="H5922" t="s">
        <v>51</v>
      </c>
      <c r="I5922" t="s">
        <v>31</v>
      </c>
      <c r="J5922" t="s">
        <v>32</v>
      </c>
      <c r="K5922">
        <v>160</v>
      </c>
      <c r="L5922" t="s">
        <v>121</v>
      </c>
      <c r="M5922" s="9">
        <v>65</v>
      </c>
      <c r="N5922" s="10">
        <v>7500</v>
      </c>
      <c r="O5922">
        <v>1.2</v>
      </c>
      <c r="P5922">
        <v>0.95</v>
      </c>
      <c r="Q5922">
        <v>0</v>
      </c>
      <c r="R5922" t="s">
        <v>43</v>
      </c>
      <c r="S5922" s="16">
        <v>11856</v>
      </c>
      <c r="T5922" s="16">
        <v>7500</v>
      </c>
      <c r="U5922" s="16">
        <v>0</v>
      </c>
      <c r="V5922" s="16">
        <v>10</v>
      </c>
      <c r="W5922" s="16">
        <v>0</v>
      </c>
      <c r="X5922" s="16">
        <v>4346</v>
      </c>
    </row>
    <row r="5923" spans="1:24" x14ac:dyDescent="0.25">
      <c r="A5923" s="4" t="s">
        <v>5471</v>
      </c>
      <c r="B5923" t="s">
        <v>650</v>
      </c>
      <c r="C5923" s="13" t="s">
        <v>92</v>
      </c>
      <c r="D5923" s="14">
        <v>170</v>
      </c>
      <c r="E5923" t="s">
        <v>651</v>
      </c>
      <c r="F5923" t="s">
        <v>28</v>
      </c>
      <c r="G5923" t="s">
        <v>56</v>
      </c>
      <c r="H5923" t="s">
        <v>51</v>
      </c>
      <c r="I5923" t="s">
        <v>76</v>
      </c>
      <c r="J5923" t="s">
        <v>46</v>
      </c>
      <c r="K5923">
        <v>161</v>
      </c>
      <c r="L5923" t="s">
        <v>99</v>
      </c>
      <c r="M5923" s="9">
        <v>72</v>
      </c>
      <c r="N5923" s="10">
        <v>78</v>
      </c>
      <c r="O5923">
        <v>1</v>
      </c>
      <c r="P5923">
        <v>1.05</v>
      </c>
      <c r="Q5923">
        <v>0</v>
      </c>
      <c r="R5923" t="s">
        <v>43</v>
      </c>
      <c r="S5923" s="16">
        <v>12096</v>
      </c>
      <c r="T5923" s="16">
        <v>0</v>
      </c>
      <c r="U5923" s="16">
        <v>500</v>
      </c>
      <c r="V5923" s="16">
        <v>0</v>
      </c>
      <c r="W5923" s="16">
        <v>12558</v>
      </c>
      <c r="X5923" s="16">
        <v>-962</v>
      </c>
    </row>
    <row r="5924" spans="1:24" x14ac:dyDescent="0.25">
      <c r="A5924" s="4" t="s">
        <v>5471</v>
      </c>
      <c r="B5924" t="s">
        <v>652</v>
      </c>
      <c r="C5924" s="13" t="s">
        <v>43</v>
      </c>
      <c r="D5924" s="14">
        <v>299</v>
      </c>
      <c r="E5924" t="s">
        <v>300</v>
      </c>
      <c r="F5924" t="s">
        <v>28</v>
      </c>
      <c r="G5924" t="s">
        <v>301</v>
      </c>
      <c r="H5924" t="s">
        <v>64</v>
      </c>
      <c r="I5924" t="s">
        <v>52</v>
      </c>
      <c r="J5924" t="s">
        <v>46</v>
      </c>
      <c r="K5924">
        <v>0</v>
      </c>
      <c r="L5924" t="s">
        <v>47</v>
      </c>
      <c r="M5924" s="9">
        <v>30</v>
      </c>
      <c r="N5924" s="10">
        <v>615.38461538461536</v>
      </c>
      <c r="O5924">
        <v>1.1000000000000001</v>
      </c>
      <c r="P5924">
        <v>1.17</v>
      </c>
      <c r="Q5924">
        <v>0</v>
      </c>
      <c r="R5924" t="s">
        <v>43</v>
      </c>
      <c r="S5924" s="16">
        <v>6177.5999999999995</v>
      </c>
      <c r="T5924" s="16">
        <v>0</v>
      </c>
      <c r="U5924" s="16">
        <v>0</v>
      </c>
      <c r="V5924" s="16">
        <v>250</v>
      </c>
      <c r="W5924" s="16">
        <v>0</v>
      </c>
      <c r="X5924" s="16">
        <v>5927.5999999999995</v>
      </c>
    </row>
    <row r="5925" spans="1:24" x14ac:dyDescent="0.25">
      <c r="A5925" s="4" t="s">
        <v>5471</v>
      </c>
      <c r="B5925" t="s">
        <v>653</v>
      </c>
      <c r="C5925" s="13" t="s">
        <v>92</v>
      </c>
      <c r="D5925" s="14">
        <v>112</v>
      </c>
      <c r="E5925" t="s">
        <v>298</v>
      </c>
      <c r="F5925" t="s">
        <v>37</v>
      </c>
      <c r="G5925" t="s">
        <v>59</v>
      </c>
      <c r="H5925" t="s">
        <v>60</v>
      </c>
      <c r="I5925" t="s">
        <v>86</v>
      </c>
      <c r="J5925" t="s">
        <v>46</v>
      </c>
      <c r="K5925">
        <v>167</v>
      </c>
      <c r="L5925" t="s">
        <v>99</v>
      </c>
      <c r="M5925" s="9">
        <v>35</v>
      </c>
      <c r="N5925" s="10">
        <v>51</v>
      </c>
      <c r="O5925">
        <v>0.9</v>
      </c>
      <c r="P5925">
        <v>0.9</v>
      </c>
      <c r="Q5925">
        <v>0</v>
      </c>
      <c r="R5925" t="s">
        <v>43</v>
      </c>
      <c r="S5925" s="16">
        <v>4734.45</v>
      </c>
      <c r="T5925" s="16">
        <v>0</v>
      </c>
      <c r="U5925" s="16">
        <v>0</v>
      </c>
      <c r="V5925" s="16">
        <v>250</v>
      </c>
      <c r="W5925" s="16">
        <v>8517</v>
      </c>
      <c r="X5925" s="16">
        <v>-4032.55</v>
      </c>
    </row>
    <row r="5926" spans="1:24" x14ac:dyDescent="0.25">
      <c r="A5926" s="4" t="s">
        <v>5471</v>
      </c>
      <c r="B5926" t="s">
        <v>654</v>
      </c>
      <c r="C5926" s="13" t="s">
        <v>78</v>
      </c>
      <c r="D5926" s="14">
        <v>69</v>
      </c>
      <c r="E5926" t="s">
        <v>200</v>
      </c>
      <c r="F5926" t="s">
        <v>28</v>
      </c>
      <c r="G5926" t="s">
        <v>201</v>
      </c>
      <c r="H5926" t="s">
        <v>39</v>
      </c>
      <c r="I5926" t="s">
        <v>52</v>
      </c>
      <c r="J5926" t="s">
        <v>46</v>
      </c>
      <c r="K5926">
        <v>162</v>
      </c>
      <c r="L5926" t="s">
        <v>82</v>
      </c>
      <c r="M5926" s="9">
        <v>40</v>
      </c>
      <c r="N5926" s="10">
        <v>1230.7692307692307</v>
      </c>
      <c r="O5926">
        <v>1.1000000000000001</v>
      </c>
      <c r="P5926">
        <v>1.1299999999999999</v>
      </c>
      <c r="Q5926">
        <v>0</v>
      </c>
      <c r="R5926" t="s">
        <v>43</v>
      </c>
      <c r="S5926" s="16">
        <v>7955.2000000000007</v>
      </c>
      <c r="T5926" s="16">
        <v>1230.7692307692307</v>
      </c>
      <c r="U5926" s="16">
        <v>200</v>
      </c>
      <c r="V5926" s="16">
        <v>500</v>
      </c>
      <c r="W5926" s="16">
        <v>0</v>
      </c>
      <c r="X5926" s="16">
        <v>6024.4307692307702</v>
      </c>
    </row>
    <row r="5927" spans="1:24" x14ac:dyDescent="0.25">
      <c r="A5927" s="4" t="s">
        <v>5471</v>
      </c>
      <c r="B5927" t="s">
        <v>655</v>
      </c>
      <c r="C5927" s="13" t="s">
        <v>66</v>
      </c>
      <c r="D5927" s="14">
        <v>47</v>
      </c>
      <c r="E5927" t="s">
        <v>1228</v>
      </c>
      <c r="F5927" t="s">
        <v>37</v>
      </c>
      <c r="G5927" t="s">
        <v>318</v>
      </c>
      <c r="H5927" t="s">
        <v>81</v>
      </c>
      <c r="I5927" t="s">
        <v>52</v>
      </c>
      <c r="J5927" t="s">
        <v>46</v>
      </c>
      <c r="K5927">
        <v>166</v>
      </c>
      <c r="L5927" t="s">
        <v>69</v>
      </c>
      <c r="M5927" s="9">
        <v>48</v>
      </c>
      <c r="N5927" s="10">
        <v>1538.4615384615386</v>
      </c>
      <c r="O5927">
        <v>1.1000000000000001</v>
      </c>
      <c r="P5927">
        <v>0.97</v>
      </c>
      <c r="Q5927">
        <v>0</v>
      </c>
      <c r="R5927" t="s">
        <v>43</v>
      </c>
      <c r="S5927" s="16">
        <v>8501.8560000000016</v>
      </c>
      <c r="T5927" s="16">
        <v>1538.4615384615386</v>
      </c>
      <c r="U5927" s="16">
        <v>500</v>
      </c>
      <c r="V5927" s="16">
        <v>500</v>
      </c>
      <c r="W5927" s="16">
        <v>0</v>
      </c>
      <c r="X5927" s="16">
        <v>5963.3944615384626</v>
      </c>
    </row>
    <row r="5928" spans="1:24" x14ac:dyDescent="0.25">
      <c r="A5928" s="4" t="s">
        <v>5471</v>
      </c>
      <c r="B5928" t="s">
        <v>656</v>
      </c>
      <c r="C5928" s="13" t="s">
        <v>35</v>
      </c>
      <c r="D5928" s="14">
        <v>195</v>
      </c>
      <c r="E5928" t="s">
        <v>377</v>
      </c>
      <c r="F5928" t="s">
        <v>37</v>
      </c>
      <c r="G5928" t="s">
        <v>329</v>
      </c>
      <c r="H5928" t="s">
        <v>60</v>
      </c>
      <c r="I5928" t="s">
        <v>40</v>
      </c>
      <c r="J5928" t="s">
        <v>32</v>
      </c>
      <c r="K5928">
        <v>0</v>
      </c>
      <c r="L5928" t="s">
        <v>41</v>
      </c>
      <c r="M5928" s="9">
        <v>48</v>
      </c>
      <c r="N5928" s="10">
        <v>5416.666666666667</v>
      </c>
      <c r="O5928">
        <v>0.8</v>
      </c>
      <c r="P5928">
        <v>1.1200000000000001</v>
      </c>
      <c r="Q5928">
        <v>0</v>
      </c>
      <c r="R5928" t="s">
        <v>43</v>
      </c>
      <c r="S5928" s="16">
        <v>0</v>
      </c>
      <c r="T5928" s="16">
        <v>0</v>
      </c>
      <c r="U5928" s="16">
        <v>500</v>
      </c>
      <c r="V5928" s="16">
        <v>10</v>
      </c>
      <c r="W5928" s="16">
        <v>0</v>
      </c>
      <c r="X5928" s="16">
        <v>-510</v>
      </c>
    </row>
    <row r="5929" spans="1:24" x14ac:dyDescent="0.25">
      <c r="A5929" s="4" t="s">
        <v>5471</v>
      </c>
      <c r="B5929" t="s">
        <v>658</v>
      </c>
      <c r="C5929" s="13" t="s">
        <v>92</v>
      </c>
      <c r="D5929" s="14">
        <v>247</v>
      </c>
      <c r="E5929" t="s">
        <v>487</v>
      </c>
      <c r="F5929" t="s">
        <v>37</v>
      </c>
      <c r="G5929" t="s">
        <v>488</v>
      </c>
      <c r="H5929" t="s">
        <v>39</v>
      </c>
      <c r="I5929" t="s">
        <v>76</v>
      </c>
      <c r="J5929" t="s">
        <v>32</v>
      </c>
      <c r="K5929">
        <v>166</v>
      </c>
      <c r="L5929" t="s">
        <v>95</v>
      </c>
      <c r="M5929" s="9">
        <v>60</v>
      </c>
      <c r="N5929" s="10">
        <v>79</v>
      </c>
      <c r="O5929">
        <v>1</v>
      </c>
      <c r="P5929">
        <v>0.89</v>
      </c>
      <c r="Q5929">
        <v>0</v>
      </c>
      <c r="R5929" t="s">
        <v>43</v>
      </c>
      <c r="S5929" s="16">
        <v>8864.4</v>
      </c>
      <c r="T5929" s="16">
        <v>0</v>
      </c>
      <c r="U5929" s="16">
        <v>500</v>
      </c>
      <c r="V5929" s="16">
        <v>10</v>
      </c>
      <c r="W5929" s="16">
        <v>13114</v>
      </c>
      <c r="X5929" s="16">
        <v>-4759.6000000000004</v>
      </c>
    </row>
    <row r="5930" spans="1:24" x14ac:dyDescent="0.25">
      <c r="A5930" s="4" t="s">
        <v>5471</v>
      </c>
      <c r="B5930" t="s">
        <v>659</v>
      </c>
      <c r="C5930" s="13" t="s">
        <v>35</v>
      </c>
      <c r="D5930" s="14">
        <v>49</v>
      </c>
      <c r="E5930" t="s">
        <v>317</v>
      </c>
      <c r="F5930" t="s">
        <v>28</v>
      </c>
      <c r="G5930" t="s">
        <v>318</v>
      </c>
      <c r="H5930" t="s">
        <v>81</v>
      </c>
      <c r="I5930" t="s">
        <v>40</v>
      </c>
      <c r="J5930" t="s">
        <v>32</v>
      </c>
      <c r="K5930">
        <v>98</v>
      </c>
      <c r="L5930" t="s">
        <v>41</v>
      </c>
      <c r="M5930" s="9">
        <v>48</v>
      </c>
      <c r="N5930" s="10">
        <v>5416.666666666667</v>
      </c>
      <c r="O5930">
        <v>0.8</v>
      </c>
      <c r="P5930">
        <v>0.97</v>
      </c>
      <c r="Q5930">
        <v>0</v>
      </c>
      <c r="R5930" t="s">
        <v>43</v>
      </c>
      <c r="S5930" s="16">
        <v>5959.68</v>
      </c>
      <c r="T5930" s="16">
        <v>5416.666666666667</v>
      </c>
      <c r="U5930" s="16">
        <v>750</v>
      </c>
      <c r="V5930" s="16">
        <v>10</v>
      </c>
      <c r="W5930" s="16">
        <v>0</v>
      </c>
      <c r="X5930" s="16">
        <v>-216.98666666666668</v>
      </c>
    </row>
    <row r="5931" spans="1:24" x14ac:dyDescent="0.25">
      <c r="A5931" s="4" t="s">
        <v>5471</v>
      </c>
      <c r="B5931" t="s">
        <v>660</v>
      </c>
      <c r="C5931" s="13" t="s">
        <v>35</v>
      </c>
      <c r="D5931" s="14">
        <v>34</v>
      </c>
      <c r="E5931" t="s">
        <v>230</v>
      </c>
      <c r="F5931" t="s">
        <v>37</v>
      </c>
      <c r="G5931" t="s">
        <v>231</v>
      </c>
      <c r="H5931" t="s">
        <v>60</v>
      </c>
      <c r="I5931" t="s">
        <v>52</v>
      </c>
      <c r="J5931" t="s">
        <v>46</v>
      </c>
      <c r="K5931">
        <v>0</v>
      </c>
      <c r="L5931" t="s">
        <v>53</v>
      </c>
      <c r="M5931" s="9">
        <v>24</v>
      </c>
      <c r="N5931" s="10">
        <v>384.61538461538464</v>
      </c>
      <c r="O5931">
        <v>1.1000000000000001</v>
      </c>
      <c r="P5931">
        <v>1.1200000000000001</v>
      </c>
      <c r="Q5931">
        <v>0</v>
      </c>
      <c r="R5931" t="s">
        <v>43</v>
      </c>
      <c r="S5931" s="16">
        <v>0</v>
      </c>
      <c r="T5931" s="16">
        <v>0</v>
      </c>
      <c r="U5931" s="16">
        <v>0</v>
      </c>
      <c r="V5931" s="16">
        <v>10</v>
      </c>
      <c r="W5931" s="16">
        <v>0</v>
      </c>
      <c r="X5931" s="16">
        <v>-10</v>
      </c>
    </row>
    <row r="5932" spans="1:24" x14ac:dyDescent="0.25">
      <c r="A5932" s="4" t="s">
        <v>5471</v>
      </c>
      <c r="B5932" t="s">
        <v>663</v>
      </c>
      <c r="C5932" s="13" t="s">
        <v>35</v>
      </c>
      <c r="D5932" s="14">
        <v>7</v>
      </c>
      <c r="E5932" t="s">
        <v>416</v>
      </c>
      <c r="F5932" t="s">
        <v>37</v>
      </c>
      <c r="G5932" t="s">
        <v>281</v>
      </c>
      <c r="H5932" t="s">
        <v>30</v>
      </c>
      <c r="I5932" t="s">
        <v>76</v>
      </c>
      <c r="J5932" t="s">
        <v>46</v>
      </c>
      <c r="K5932">
        <v>167</v>
      </c>
      <c r="L5932" t="s">
        <v>53</v>
      </c>
      <c r="M5932" s="9">
        <v>24</v>
      </c>
      <c r="N5932" s="10">
        <v>384.61538461538464</v>
      </c>
      <c r="O5932">
        <v>1</v>
      </c>
      <c r="P5932">
        <v>1.03</v>
      </c>
      <c r="Q5932">
        <v>0</v>
      </c>
      <c r="R5932" t="s">
        <v>43</v>
      </c>
      <c r="S5932" s="16">
        <v>4128.24</v>
      </c>
      <c r="T5932" s="16">
        <v>384.61538461538464</v>
      </c>
      <c r="U5932" s="16">
        <v>200</v>
      </c>
      <c r="V5932" s="16">
        <v>0</v>
      </c>
      <c r="W5932" s="16">
        <v>0</v>
      </c>
      <c r="X5932" s="16">
        <v>3543.624615384615</v>
      </c>
    </row>
    <row r="5933" spans="1:24" x14ac:dyDescent="0.25">
      <c r="A5933" s="4" t="s">
        <v>5471</v>
      </c>
      <c r="B5933" t="s">
        <v>664</v>
      </c>
      <c r="C5933" s="13" t="s">
        <v>92</v>
      </c>
      <c r="D5933" s="14">
        <v>30</v>
      </c>
      <c r="E5933" t="s">
        <v>665</v>
      </c>
      <c r="F5933" t="s">
        <v>28</v>
      </c>
      <c r="G5933" t="s">
        <v>172</v>
      </c>
      <c r="H5933" t="s">
        <v>51</v>
      </c>
      <c r="I5933" t="s">
        <v>76</v>
      </c>
      <c r="J5933" t="s">
        <v>32</v>
      </c>
      <c r="K5933">
        <v>135</v>
      </c>
      <c r="L5933" t="s">
        <v>95</v>
      </c>
      <c r="M5933" s="9">
        <v>65</v>
      </c>
      <c r="N5933" s="10">
        <v>76</v>
      </c>
      <c r="O5933">
        <v>1</v>
      </c>
      <c r="P5933">
        <v>1.0900000000000001</v>
      </c>
      <c r="Q5933">
        <v>0</v>
      </c>
      <c r="R5933" t="s">
        <v>43</v>
      </c>
      <c r="S5933" s="16">
        <v>11336</v>
      </c>
      <c r="T5933" s="16">
        <v>0</v>
      </c>
      <c r="U5933" s="16">
        <v>0</v>
      </c>
      <c r="V5933" s="16">
        <v>500</v>
      </c>
      <c r="W5933" s="16">
        <v>10260</v>
      </c>
      <c r="X5933" s="16">
        <v>576</v>
      </c>
    </row>
    <row r="5934" spans="1:24" x14ac:dyDescent="0.25">
      <c r="A5934" s="4" t="s">
        <v>5471</v>
      </c>
      <c r="B5934" t="s">
        <v>666</v>
      </c>
      <c r="C5934" s="13" t="s">
        <v>78</v>
      </c>
      <c r="D5934" s="14">
        <v>101</v>
      </c>
      <c r="E5934" t="s">
        <v>595</v>
      </c>
      <c r="F5934" t="s">
        <v>28</v>
      </c>
      <c r="G5934" t="s">
        <v>159</v>
      </c>
      <c r="H5934" t="s">
        <v>39</v>
      </c>
      <c r="I5934" t="s">
        <v>40</v>
      </c>
      <c r="J5934" t="s">
        <v>32</v>
      </c>
      <c r="K5934">
        <v>166</v>
      </c>
      <c r="L5934" t="s">
        <v>121</v>
      </c>
      <c r="M5934" s="9">
        <v>65</v>
      </c>
      <c r="N5934" s="10">
        <v>7500</v>
      </c>
      <c r="O5934">
        <v>0.8</v>
      </c>
      <c r="P5934">
        <v>1.01</v>
      </c>
      <c r="Q5934">
        <v>0</v>
      </c>
      <c r="R5934" t="s">
        <v>43</v>
      </c>
      <c r="S5934" s="16">
        <v>8403.2000000000007</v>
      </c>
      <c r="T5934" s="16">
        <v>7500</v>
      </c>
      <c r="U5934" s="16">
        <v>0</v>
      </c>
      <c r="V5934" s="16">
        <v>50</v>
      </c>
      <c r="W5934" s="16">
        <v>0</v>
      </c>
      <c r="X5934" s="16">
        <v>853.20000000000073</v>
      </c>
    </row>
    <row r="5935" spans="1:24" x14ac:dyDescent="0.25">
      <c r="A5935" s="4" t="s">
        <v>5471</v>
      </c>
      <c r="B5935" t="s">
        <v>667</v>
      </c>
      <c r="C5935" s="13" t="s">
        <v>43</v>
      </c>
      <c r="D5935" s="14">
        <v>196</v>
      </c>
      <c r="E5935" t="s">
        <v>523</v>
      </c>
      <c r="F5935" t="s">
        <v>37</v>
      </c>
      <c r="G5935" t="s">
        <v>89</v>
      </c>
      <c r="H5935" t="s">
        <v>39</v>
      </c>
      <c r="I5935" t="s">
        <v>86</v>
      </c>
      <c r="J5935" t="s">
        <v>32</v>
      </c>
      <c r="K5935">
        <v>117</v>
      </c>
      <c r="L5935" t="s">
        <v>117</v>
      </c>
      <c r="M5935" s="9">
        <v>54</v>
      </c>
      <c r="N5935" s="10">
        <v>5666.666666666667</v>
      </c>
      <c r="O5935">
        <v>0.9</v>
      </c>
      <c r="P5935">
        <v>0.99</v>
      </c>
      <c r="Q5935">
        <v>0</v>
      </c>
      <c r="R5935" t="s">
        <v>43</v>
      </c>
      <c r="S5935" s="16">
        <v>5629.3379999999997</v>
      </c>
      <c r="T5935" s="16">
        <v>5666.666666666667</v>
      </c>
      <c r="U5935" s="16">
        <v>200</v>
      </c>
      <c r="V5935" s="16">
        <v>500</v>
      </c>
      <c r="W5935" s="16">
        <v>0</v>
      </c>
      <c r="X5935" s="16">
        <v>-737.32866666666723</v>
      </c>
    </row>
    <row r="5936" spans="1:24" x14ac:dyDescent="0.25">
      <c r="A5936" s="4" t="s">
        <v>5471</v>
      </c>
      <c r="B5936" t="s">
        <v>669</v>
      </c>
      <c r="C5936" s="13" t="s">
        <v>92</v>
      </c>
      <c r="D5936" s="14">
        <v>291</v>
      </c>
      <c r="E5936" t="s">
        <v>339</v>
      </c>
      <c r="F5936" t="s">
        <v>28</v>
      </c>
      <c r="G5936" t="s">
        <v>340</v>
      </c>
      <c r="H5936" t="s">
        <v>64</v>
      </c>
      <c r="I5936" t="s">
        <v>40</v>
      </c>
      <c r="J5936" t="s">
        <v>32</v>
      </c>
      <c r="K5936">
        <v>166</v>
      </c>
      <c r="L5936" t="s">
        <v>95</v>
      </c>
      <c r="M5936" s="9">
        <v>72</v>
      </c>
      <c r="N5936" s="10">
        <v>80</v>
      </c>
      <c r="O5936">
        <v>0.8</v>
      </c>
      <c r="P5936">
        <v>0.82</v>
      </c>
      <c r="Q5936">
        <v>0</v>
      </c>
      <c r="R5936" t="s">
        <v>43</v>
      </c>
      <c r="S5936" s="16">
        <v>7557.12</v>
      </c>
      <c r="T5936" s="16">
        <v>0</v>
      </c>
      <c r="U5936" s="16">
        <v>1000</v>
      </c>
      <c r="V5936" s="16">
        <v>100</v>
      </c>
      <c r="W5936" s="16">
        <v>13280</v>
      </c>
      <c r="X5936" s="16">
        <v>-6822.88</v>
      </c>
    </row>
    <row r="5937" spans="1:24" x14ac:dyDescent="0.25">
      <c r="A5937" s="4" t="s">
        <v>5471</v>
      </c>
      <c r="B5937" t="s">
        <v>670</v>
      </c>
      <c r="C5937" s="13" t="s">
        <v>78</v>
      </c>
      <c r="D5937" s="14">
        <v>54</v>
      </c>
      <c r="E5937" t="s">
        <v>132</v>
      </c>
      <c r="F5937" t="s">
        <v>37</v>
      </c>
      <c r="G5937" t="s">
        <v>133</v>
      </c>
      <c r="H5937" t="s">
        <v>30</v>
      </c>
      <c r="I5937" t="s">
        <v>76</v>
      </c>
      <c r="J5937" t="s">
        <v>32</v>
      </c>
      <c r="K5937">
        <v>160</v>
      </c>
      <c r="L5937" t="s">
        <v>121</v>
      </c>
      <c r="M5937" s="9">
        <v>65</v>
      </c>
      <c r="N5937" s="10">
        <v>7500</v>
      </c>
      <c r="O5937">
        <v>1</v>
      </c>
      <c r="P5937">
        <v>0.99</v>
      </c>
      <c r="Q5937">
        <v>0</v>
      </c>
      <c r="R5937" t="s">
        <v>43</v>
      </c>
      <c r="S5937" s="16">
        <v>10296</v>
      </c>
      <c r="T5937" s="16">
        <v>7500</v>
      </c>
      <c r="U5937" s="16">
        <v>0</v>
      </c>
      <c r="V5937" s="16">
        <v>250</v>
      </c>
      <c r="W5937" s="16">
        <v>0</v>
      </c>
      <c r="X5937" s="16">
        <v>2546</v>
      </c>
    </row>
    <row r="5938" spans="1:24" x14ac:dyDescent="0.25">
      <c r="A5938" s="4" t="s">
        <v>5471</v>
      </c>
      <c r="B5938" t="s">
        <v>672</v>
      </c>
      <c r="C5938" s="13" t="s">
        <v>43</v>
      </c>
      <c r="D5938" s="14">
        <v>3</v>
      </c>
      <c r="E5938" t="s">
        <v>551</v>
      </c>
      <c r="F5938" t="s">
        <v>28</v>
      </c>
      <c r="G5938" t="s">
        <v>309</v>
      </c>
      <c r="H5938" t="s">
        <v>60</v>
      </c>
      <c r="I5938" t="s">
        <v>52</v>
      </c>
      <c r="J5938" t="s">
        <v>32</v>
      </c>
      <c r="K5938">
        <v>161</v>
      </c>
      <c r="L5938" t="s">
        <v>117</v>
      </c>
      <c r="M5938" s="9">
        <v>54</v>
      </c>
      <c r="N5938" s="10">
        <v>5666.666666666667</v>
      </c>
      <c r="O5938">
        <v>1.1000000000000001</v>
      </c>
      <c r="P5938">
        <v>0.97</v>
      </c>
      <c r="Q5938">
        <v>0</v>
      </c>
      <c r="R5938" t="s">
        <v>43</v>
      </c>
      <c r="S5938" s="16">
        <v>9218.8799999999992</v>
      </c>
      <c r="T5938" s="16">
        <v>5666.666666666667</v>
      </c>
      <c r="U5938" s="16">
        <v>200</v>
      </c>
      <c r="V5938" s="16">
        <v>50</v>
      </c>
      <c r="W5938" s="16">
        <v>0</v>
      </c>
      <c r="X5938" s="16">
        <v>3302.2133333333322</v>
      </c>
    </row>
    <row r="5939" spans="1:24" x14ac:dyDescent="0.25">
      <c r="A5939" s="4" t="s">
        <v>5471</v>
      </c>
      <c r="B5939" t="s">
        <v>673</v>
      </c>
      <c r="C5939" s="13" t="s">
        <v>35</v>
      </c>
      <c r="D5939" s="14">
        <v>143</v>
      </c>
      <c r="E5939" t="s">
        <v>674</v>
      </c>
      <c r="F5939" t="s">
        <v>37</v>
      </c>
      <c r="G5939" t="s">
        <v>387</v>
      </c>
      <c r="H5939" t="s">
        <v>81</v>
      </c>
      <c r="I5939" t="s">
        <v>52</v>
      </c>
      <c r="J5939" t="s">
        <v>46</v>
      </c>
      <c r="K5939">
        <v>106</v>
      </c>
      <c r="L5939" t="s">
        <v>53</v>
      </c>
      <c r="M5939" s="9">
        <v>24</v>
      </c>
      <c r="N5939" s="10">
        <v>384.61538461538464</v>
      </c>
      <c r="O5939">
        <v>1.1000000000000001</v>
      </c>
      <c r="P5939">
        <v>0.96</v>
      </c>
      <c r="Q5939">
        <v>0</v>
      </c>
      <c r="R5939" t="s">
        <v>43</v>
      </c>
      <c r="S5939" s="16">
        <v>2686.4639999999999</v>
      </c>
      <c r="T5939" s="16">
        <v>384.61538461538464</v>
      </c>
      <c r="U5939" s="16">
        <v>500</v>
      </c>
      <c r="V5939" s="16">
        <v>250</v>
      </c>
      <c r="W5939" s="16">
        <v>0</v>
      </c>
      <c r="X5939" s="16">
        <v>1551.8486153846152</v>
      </c>
    </row>
    <row r="5940" spans="1:24" x14ac:dyDescent="0.25">
      <c r="A5940" s="4" t="s">
        <v>5471</v>
      </c>
      <c r="B5940" t="s">
        <v>675</v>
      </c>
      <c r="C5940" s="13" t="s">
        <v>92</v>
      </c>
      <c r="D5940" s="14">
        <v>226</v>
      </c>
      <c r="E5940" t="s">
        <v>290</v>
      </c>
      <c r="F5940" t="s">
        <v>37</v>
      </c>
      <c r="G5940" t="s">
        <v>291</v>
      </c>
      <c r="H5940" t="s">
        <v>51</v>
      </c>
      <c r="I5940" t="s">
        <v>52</v>
      </c>
      <c r="J5940" t="s">
        <v>46</v>
      </c>
      <c r="K5940">
        <v>163</v>
      </c>
      <c r="L5940" t="s">
        <v>99</v>
      </c>
      <c r="M5940" s="9">
        <v>35</v>
      </c>
      <c r="N5940" s="10">
        <v>55</v>
      </c>
      <c r="O5940">
        <v>1.1000000000000001</v>
      </c>
      <c r="P5940">
        <v>1.1599999999999999</v>
      </c>
      <c r="Q5940">
        <v>0</v>
      </c>
      <c r="R5940" t="s">
        <v>43</v>
      </c>
      <c r="S5940" s="16">
        <v>7279.5800000000008</v>
      </c>
      <c r="T5940" s="16">
        <v>0</v>
      </c>
      <c r="U5940" s="16">
        <v>200</v>
      </c>
      <c r="V5940" s="16">
        <v>100</v>
      </c>
      <c r="W5940" s="16">
        <v>8965</v>
      </c>
      <c r="X5940" s="16">
        <v>-1985.4199999999992</v>
      </c>
    </row>
    <row r="5941" spans="1:24" x14ac:dyDescent="0.25">
      <c r="A5941" s="4" t="s">
        <v>5471</v>
      </c>
      <c r="B5941" t="s">
        <v>677</v>
      </c>
      <c r="C5941" s="13" t="s">
        <v>35</v>
      </c>
      <c r="D5941" s="14">
        <v>114</v>
      </c>
      <c r="E5941" t="s">
        <v>436</v>
      </c>
      <c r="F5941" t="s">
        <v>37</v>
      </c>
      <c r="G5941" t="s">
        <v>59</v>
      </c>
      <c r="H5941" t="s">
        <v>60</v>
      </c>
      <c r="I5941" t="s">
        <v>52</v>
      </c>
      <c r="J5941" t="s">
        <v>46</v>
      </c>
      <c r="K5941">
        <v>136</v>
      </c>
      <c r="L5941" t="s">
        <v>53</v>
      </c>
      <c r="M5941" s="9">
        <v>24</v>
      </c>
      <c r="N5941" s="10">
        <v>384.61538461538464</v>
      </c>
      <c r="O5941">
        <v>1.1000000000000001</v>
      </c>
      <c r="P5941">
        <v>0.9</v>
      </c>
      <c r="Q5941">
        <v>0</v>
      </c>
      <c r="R5941" t="s">
        <v>43</v>
      </c>
      <c r="S5941" s="16">
        <v>3231.36</v>
      </c>
      <c r="T5941" s="16">
        <v>384.61538461538464</v>
      </c>
      <c r="U5941" s="16">
        <v>200</v>
      </c>
      <c r="V5941" s="16">
        <v>10</v>
      </c>
      <c r="W5941" s="16">
        <v>0</v>
      </c>
      <c r="X5941" s="16">
        <v>2636.7446153846154</v>
      </c>
    </row>
    <row r="5942" spans="1:24" x14ac:dyDescent="0.25">
      <c r="A5942" s="4" t="s">
        <v>5471</v>
      </c>
      <c r="B5942" t="s">
        <v>678</v>
      </c>
      <c r="C5942" s="13" t="s">
        <v>35</v>
      </c>
      <c r="D5942" s="14">
        <v>124</v>
      </c>
      <c r="E5942" t="s">
        <v>104</v>
      </c>
      <c r="F5942" t="s">
        <v>37</v>
      </c>
      <c r="G5942" t="s">
        <v>105</v>
      </c>
      <c r="H5942" t="s">
        <v>39</v>
      </c>
      <c r="I5942" t="s">
        <v>76</v>
      </c>
      <c r="J5942" t="s">
        <v>46</v>
      </c>
      <c r="K5942">
        <v>160</v>
      </c>
      <c r="L5942" t="s">
        <v>53</v>
      </c>
      <c r="M5942" s="9">
        <v>24</v>
      </c>
      <c r="N5942" s="10">
        <v>384.61538461538464</v>
      </c>
      <c r="O5942">
        <v>1</v>
      </c>
      <c r="P5942">
        <v>1.1499999999999999</v>
      </c>
      <c r="Q5942">
        <v>0</v>
      </c>
      <c r="R5942" t="s">
        <v>43</v>
      </c>
      <c r="S5942" s="16">
        <v>4416</v>
      </c>
      <c r="T5942" s="16">
        <v>384.61538461538464</v>
      </c>
      <c r="U5942" s="16">
        <v>200</v>
      </c>
      <c r="V5942" s="16">
        <v>10</v>
      </c>
      <c r="W5942" s="16">
        <v>0</v>
      </c>
      <c r="X5942" s="16">
        <v>3821.3846153846152</v>
      </c>
    </row>
    <row r="5943" spans="1:24" x14ac:dyDescent="0.25">
      <c r="A5943" s="4" t="s">
        <v>5471</v>
      </c>
      <c r="B5943" t="s">
        <v>679</v>
      </c>
      <c r="C5943" s="13" t="s">
        <v>78</v>
      </c>
      <c r="D5943" s="14">
        <v>46</v>
      </c>
      <c r="E5943" t="s">
        <v>565</v>
      </c>
      <c r="F5943" t="s">
        <v>37</v>
      </c>
      <c r="G5943" t="s">
        <v>318</v>
      </c>
      <c r="H5943" t="s">
        <v>81</v>
      </c>
      <c r="I5943" t="s">
        <v>31</v>
      </c>
      <c r="J5943" t="s">
        <v>46</v>
      </c>
      <c r="K5943">
        <v>0</v>
      </c>
      <c r="L5943" t="s">
        <v>82</v>
      </c>
      <c r="M5943" s="9">
        <v>40</v>
      </c>
      <c r="N5943" s="10">
        <v>1230.7692307692307</v>
      </c>
      <c r="O5943">
        <v>1.2</v>
      </c>
      <c r="P5943">
        <v>0.97</v>
      </c>
      <c r="Q5943">
        <v>0</v>
      </c>
      <c r="R5943" t="s">
        <v>43</v>
      </c>
      <c r="S5943" s="16">
        <v>0</v>
      </c>
      <c r="T5943" s="16">
        <v>0</v>
      </c>
      <c r="U5943" s="16">
        <v>0</v>
      </c>
      <c r="V5943" s="16">
        <v>0</v>
      </c>
      <c r="W5943" s="16">
        <v>0</v>
      </c>
      <c r="X5943" s="16">
        <v>0</v>
      </c>
    </row>
    <row r="5944" spans="1:24" x14ac:dyDescent="0.25">
      <c r="A5944" s="4" t="s">
        <v>5471</v>
      </c>
      <c r="B5944" t="s">
        <v>680</v>
      </c>
      <c r="C5944" s="13" t="s">
        <v>35</v>
      </c>
      <c r="D5944" s="14">
        <v>156</v>
      </c>
      <c r="E5944" t="s">
        <v>681</v>
      </c>
      <c r="F5944" t="s">
        <v>37</v>
      </c>
      <c r="G5944" t="s">
        <v>272</v>
      </c>
      <c r="H5944" t="s">
        <v>64</v>
      </c>
      <c r="I5944" t="s">
        <v>40</v>
      </c>
      <c r="J5944" t="s">
        <v>32</v>
      </c>
      <c r="K5944">
        <v>164</v>
      </c>
      <c r="L5944" t="s">
        <v>41</v>
      </c>
      <c r="M5944" s="9">
        <v>48</v>
      </c>
      <c r="N5944" s="10">
        <v>5416.666666666667</v>
      </c>
      <c r="O5944">
        <v>0.8</v>
      </c>
      <c r="P5944">
        <v>0.82</v>
      </c>
      <c r="Q5944">
        <v>0</v>
      </c>
      <c r="R5944" t="s">
        <v>43</v>
      </c>
      <c r="S5944" s="16">
        <v>5164.0320000000002</v>
      </c>
      <c r="T5944" s="16">
        <v>5416.666666666667</v>
      </c>
      <c r="U5944" s="16">
        <v>200</v>
      </c>
      <c r="V5944" s="16">
        <v>10</v>
      </c>
      <c r="W5944" s="16">
        <v>0</v>
      </c>
      <c r="X5944" s="16">
        <v>-462.63466666666682</v>
      </c>
    </row>
    <row r="5945" spans="1:24" x14ac:dyDescent="0.25">
      <c r="A5945" s="4" t="s">
        <v>5471</v>
      </c>
      <c r="B5945" t="s">
        <v>682</v>
      </c>
      <c r="C5945" s="13" t="s">
        <v>26</v>
      </c>
      <c r="D5945" s="14">
        <v>144</v>
      </c>
      <c r="E5945" t="s">
        <v>386</v>
      </c>
      <c r="F5945" t="s">
        <v>37</v>
      </c>
      <c r="G5945" t="s">
        <v>387</v>
      </c>
      <c r="H5945" t="s">
        <v>81</v>
      </c>
      <c r="I5945" t="s">
        <v>76</v>
      </c>
      <c r="J5945" t="s">
        <v>32</v>
      </c>
      <c r="K5945">
        <v>160</v>
      </c>
      <c r="L5945" t="s">
        <v>33</v>
      </c>
      <c r="M5945" s="9">
        <v>60</v>
      </c>
      <c r="N5945" s="10">
        <v>6250</v>
      </c>
      <c r="O5945">
        <v>1</v>
      </c>
      <c r="P5945">
        <v>0.96</v>
      </c>
      <c r="Q5945">
        <v>0</v>
      </c>
      <c r="R5945" t="s">
        <v>43</v>
      </c>
      <c r="S5945" s="16">
        <v>9216</v>
      </c>
      <c r="T5945" s="16">
        <v>6250</v>
      </c>
      <c r="U5945" s="16">
        <v>1000</v>
      </c>
      <c r="V5945" s="16">
        <v>250</v>
      </c>
      <c r="W5945" s="16">
        <v>0</v>
      </c>
      <c r="X5945" s="16">
        <v>1716</v>
      </c>
    </row>
    <row r="5946" spans="1:24" x14ac:dyDescent="0.25">
      <c r="A5946" s="4" t="s">
        <v>5471</v>
      </c>
      <c r="B5946" t="s">
        <v>683</v>
      </c>
      <c r="C5946" s="13" t="s">
        <v>92</v>
      </c>
      <c r="D5946" s="14">
        <v>85</v>
      </c>
      <c r="E5946" t="s">
        <v>684</v>
      </c>
      <c r="F5946" t="s">
        <v>37</v>
      </c>
      <c r="G5946" t="s">
        <v>228</v>
      </c>
      <c r="H5946" t="s">
        <v>64</v>
      </c>
      <c r="I5946" t="s">
        <v>52</v>
      </c>
      <c r="J5946" t="s">
        <v>32</v>
      </c>
      <c r="K5946">
        <v>165</v>
      </c>
      <c r="L5946" t="s">
        <v>95</v>
      </c>
      <c r="M5946" s="9">
        <v>48</v>
      </c>
      <c r="N5946" s="10">
        <v>52</v>
      </c>
      <c r="O5946">
        <v>1.1000000000000001</v>
      </c>
      <c r="P5946">
        <v>0.88</v>
      </c>
      <c r="Q5946">
        <v>0</v>
      </c>
      <c r="R5946" t="s">
        <v>43</v>
      </c>
      <c r="S5946" s="16">
        <v>7666.56</v>
      </c>
      <c r="T5946" s="16">
        <v>0</v>
      </c>
      <c r="U5946" s="16">
        <v>0</v>
      </c>
      <c r="V5946" s="16">
        <v>0</v>
      </c>
      <c r="W5946" s="16">
        <v>8580</v>
      </c>
      <c r="X5946" s="16">
        <v>-913.4399999999996</v>
      </c>
    </row>
    <row r="5947" spans="1:24" x14ac:dyDescent="0.25">
      <c r="A5947" s="4" t="s">
        <v>5471</v>
      </c>
      <c r="B5947" t="s">
        <v>685</v>
      </c>
      <c r="C5947" s="13" t="s">
        <v>43</v>
      </c>
      <c r="D5947" s="14">
        <v>277</v>
      </c>
      <c r="E5947" t="s">
        <v>686</v>
      </c>
      <c r="F5947" t="s">
        <v>28</v>
      </c>
      <c r="G5947" t="s">
        <v>153</v>
      </c>
      <c r="H5947" t="s">
        <v>39</v>
      </c>
      <c r="I5947" t="s">
        <v>76</v>
      </c>
      <c r="J5947" t="s">
        <v>32</v>
      </c>
      <c r="K5947">
        <v>168</v>
      </c>
      <c r="L5947" t="s">
        <v>117</v>
      </c>
      <c r="M5947" s="9">
        <v>54</v>
      </c>
      <c r="N5947" s="10">
        <v>5666.666666666667</v>
      </c>
      <c r="O5947">
        <v>1</v>
      </c>
      <c r="P5947">
        <v>1.1200000000000001</v>
      </c>
      <c r="Q5947">
        <v>0</v>
      </c>
      <c r="R5947" t="s">
        <v>43</v>
      </c>
      <c r="S5947" s="16">
        <v>9676.8000000000011</v>
      </c>
      <c r="T5947" s="16">
        <v>5666.666666666667</v>
      </c>
      <c r="U5947" s="16">
        <v>750</v>
      </c>
      <c r="V5947" s="16">
        <v>10</v>
      </c>
      <c r="W5947" s="16">
        <v>0</v>
      </c>
      <c r="X5947" s="16">
        <v>3250.1333333333341</v>
      </c>
    </row>
    <row r="5948" spans="1:24" x14ac:dyDescent="0.25">
      <c r="A5948" s="4" t="s">
        <v>5471</v>
      </c>
      <c r="B5948" t="s">
        <v>687</v>
      </c>
      <c r="C5948" s="13" t="s">
        <v>35</v>
      </c>
      <c r="D5948" s="14">
        <v>189</v>
      </c>
      <c r="E5948" t="s">
        <v>688</v>
      </c>
      <c r="F5948" t="s">
        <v>37</v>
      </c>
      <c r="G5948" t="s">
        <v>127</v>
      </c>
      <c r="H5948" t="s">
        <v>51</v>
      </c>
      <c r="I5948" t="s">
        <v>40</v>
      </c>
      <c r="J5948" t="s">
        <v>46</v>
      </c>
      <c r="K5948">
        <v>162</v>
      </c>
      <c r="L5948" t="s">
        <v>53</v>
      </c>
      <c r="M5948" s="9">
        <v>24</v>
      </c>
      <c r="N5948" s="10">
        <v>384.61538461538464</v>
      </c>
      <c r="O5948">
        <v>0.8</v>
      </c>
      <c r="P5948">
        <v>1.2</v>
      </c>
      <c r="Q5948">
        <v>0</v>
      </c>
      <c r="R5948" t="s">
        <v>43</v>
      </c>
      <c r="S5948" s="16">
        <v>3732.48</v>
      </c>
      <c r="T5948" s="16">
        <v>384.61538461538464</v>
      </c>
      <c r="U5948" s="16">
        <v>500</v>
      </c>
      <c r="V5948" s="16">
        <v>0</v>
      </c>
      <c r="W5948" s="16">
        <v>0</v>
      </c>
      <c r="X5948" s="16">
        <v>2847.8646153846153</v>
      </c>
    </row>
    <row r="5949" spans="1:24" x14ac:dyDescent="0.25">
      <c r="A5949" s="4" t="s">
        <v>5471</v>
      </c>
      <c r="B5949" t="s">
        <v>689</v>
      </c>
      <c r="C5949" s="13" t="s">
        <v>26</v>
      </c>
      <c r="D5949" s="14">
        <v>253</v>
      </c>
      <c r="E5949" t="s">
        <v>1110</v>
      </c>
      <c r="F5949" t="s">
        <v>37</v>
      </c>
      <c r="G5949" t="s">
        <v>94</v>
      </c>
      <c r="H5949" t="s">
        <v>51</v>
      </c>
      <c r="I5949" t="s">
        <v>76</v>
      </c>
      <c r="J5949" t="s">
        <v>46</v>
      </c>
      <c r="K5949">
        <v>163</v>
      </c>
      <c r="L5949" t="s">
        <v>90</v>
      </c>
      <c r="M5949" s="9">
        <v>35</v>
      </c>
      <c r="N5949" s="10">
        <v>923.07692307692309</v>
      </c>
      <c r="O5949">
        <v>1</v>
      </c>
      <c r="P5949">
        <v>1.07</v>
      </c>
      <c r="Q5949">
        <v>0</v>
      </c>
      <c r="R5949" t="s">
        <v>43</v>
      </c>
      <c r="S5949" s="16">
        <v>6104.35</v>
      </c>
      <c r="T5949" s="16">
        <v>923.07692307692309</v>
      </c>
      <c r="U5949" s="16">
        <v>0</v>
      </c>
      <c r="V5949" s="16">
        <v>10</v>
      </c>
      <c r="W5949" s="16">
        <v>0</v>
      </c>
      <c r="X5949" s="16">
        <v>5171.2730769230775</v>
      </c>
    </row>
    <row r="5950" spans="1:24" x14ac:dyDescent="0.25">
      <c r="A5950" s="4" t="s">
        <v>5471</v>
      </c>
      <c r="B5950" t="s">
        <v>690</v>
      </c>
      <c r="C5950" s="13" t="s">
        <v>35</v>
      </c>
      <c r="D5950" s="14">
        <v>210</v>
      </c>
      <c r="E5950" t="s">
        <v>657</v>
      </c>
      <c r="F5950" t="s">
        <v>37</v>
      </c>
      <c r="G5950" t="s">
        <v>275</v>
      </c>
      <c r="H5950" t="s">
        <v>81</v>
      </c>
      <c r="I5950" t="s">
        <v>76</v>
      </c>
      <c r="J5950" t="s">
        <v>46</v>
      </c>
      <c r="K5950">
        <v>110</v>
      </c>
      <c r="L5950" t="s">
        <v>53</v>
      </c>
      <c r="M5950" s="9">
        <v>24</v>
      </c>
      <c r="N5950" s="10">
        <v>384.61538461538464</v>
      </c>
      <c r="O5950">
        <v>1</v>
      </c>
      <c r="P5950">
        <v>0.93</v>
      </c>
      <c r="Q5950">
        <v>0</v>
      </c>
      <c r="R5950" t="s">
        <v>43</v>
      </c>
      <c r="S5950" s="16">
        <v>2455.2000000000003</v>
      </c>
      <c r="T5950" s="16">
        <v>384.61538461538464</v>
      </c>
      <c r="U5950" s="16">
        <v>750</v>
      </c>
      <c r="V5950" s="16">
        <v>10</v>
      </c>
      <c r="W5950" s="16">
        <v>0</v>
      </c>
      <c r="X5950" s="16">
        <v>1310.5846153846155</v>
      </c>
    </row>
    <row r="5951" spans="1:24" x14ac:dyDescent="0.25">
      <c r="A5951" s="4" t="s">
        <v>5471</v>
      </c>
      <c r="B5951" t="s">
        <v>691</v>
      </c>
      <c r="C5951" s="13" t="s">
        <v>66</v>
      </c>
      <c r="D5951" s="14">
        <v>31</v>
      </c>
      <c r="E5951" t="s">
        <v>507</v>
      </c>
      <c r="F5951" t="s">
        <v>37</v>
      </c>
      <c r="G5951" t="s">
        <v>172</v>
      </c>
      <c r="H5951" t="s">
        <v>51</v>
      </c>
      <c r="I5951" t="s">
        <v>40</v>
      </c>
      <c r="J5951" t="s">
        <v>46</v>
      </c>
      <c r="K5951">
        <v>164</v>
      </c>
      <c r="L5951" t="s">
        <v>69</v>
      </c>
      <c r="M5951" s="9">
        <v>48</v>
      </c>
      <c r="N5951" s="10">
        <v>1538.4615384615386</v>
      </c>
      <c r="O5951">
        <v>0.8</v>
      </c>
      <c r="P5951">
        <v>1.0900000000000001</v>
      </c>
      <c r="Q5951">
        <v>0</v>
      </c>
      <c r="R5951" t="s">
        <v>43</v>
      </c>
      <c r="S5951" s="16">
        <v>6864.3840000000009</v>
      </c>
      <c r="T5951" s="16">
        <v>1538.4615384615386</v>
      </c>
      <c r="U5951" s="16">
        <v>500</v>
      </c>
      <c r="V5951" s="16">
        <v>0</v>
      </c>
      <c r="W5951" s="16">
        <v>0</v>
      </c>
      <c r="X5951" s="16">
        <v>4825.9224615384628</v>
      </c>
    </row>
    <row r="5952" spans="1:24" x14ac:dyDescent="0.25">
      <c r="A5952" s="4" t="s">
        <v>5471</v>
      </c>
      <c r="B5952" t="s">
        <v>692</v>
      </c>
      <c r="C5952" s="13" t="s">
        <v>92</v>
      </c>
      <c r="D5952" s="14">
        <v>140</v>
      </c>
      <c r="E5952" t="s">
        <v>808</v>
      </c>
      <c r="F5952" t="s">
        <v>37</v>
      </c>
      <c r="G5952" t="s">
        <v>312</v>
      </c>
      <c r="H5952" t="s">
        <v>81</v>
      </c>
      <c r="I5952" t="s">
        <v>76</v>
      </c>
      <c r="J5952" t="s">
        <v>32</v>
      </c>
      <c r="K5952">
        <v>160</v>
      </c>
      <c r="L5952" t="s">
        <v>95</v>
      </c>
      <c r="M5952" s="9">
        <v>65</v>
      </c>
      <c r="N5952" s="10">
        <v>78</v>
      </c>
      <c r="O5952">
        <v>1</v>
      </c>
      <c r="P5952">
        <v>1.2</v>
      </c>
      <c r="Q5952">
        <v>0</v>
      </c>
      <c r="R5952" t="s">
        <v>43</v>
      </c>
      <c r="S5952" s="16">
        <v>12480</v>
      </c>
      <c r="T5952" s="16">
        <v>0</v>
      </c>
      <c r="U5952" s="16">
        <v>750</v>
      </c>
      <c r="V5952" s="16">
        <v>50</v>
      </c>
      <c r="W5952" s="16">
        <v>12480</v>
      </c>
      <c r="X5952" s="16">
        <v>-800</v>
      </c>
    </row>
    <row r="5953" spans="1:24" x14ac:dyDescent="0.25">
      <c r="A5953" s="4" t="s">
        <v>5471</v>
      </c>
      <c r="B5953" t="s">
        <v>693</v>
      </c>
      <c r="C5953" s="13" t="s">
        <v>78</v>
      </c>
      <c r="D5953" s="14">
        <v>46</v>
      </c>
      <c r="E5953" t="s">
        <v>565</v>
      </c>
      <c r="F5953" t="s">
        <v>37</v>
      </c>
      <c r="G5953" t="s">
        <v>318</v>
      </c>
      <c r="H5953" t="s">
        <v>81</v>
      </c>
      <c r="I5953" t="s">
        <v>31</v>
      </c>
      <c r="J5953" t="s">
        <v>46</v>
      </c>
      <c r="K5953">
        <v>165</v>
      </c>
      <c r="L5953" t="s">
        <v>82</v>
      </c>
      <c r="M5953" s="9">
        <v>40</v>
      </c>
      <c r="N5953" s="10">
        <v>1230.7692307692307</v>
      </c>
      <c r="O5953">
        <v>1.2</v>
      </c>
      <c r="P5953">
        <v>0.97</v>
      </c>
      <c r="Q5953">
        <v>0</v>
      </c>
      <c r="R5953" t="s">
        <v>43</v>
      </c>
      <c r="S5953" s="16">
        <v>7682.4</v>
      </c>
      <c r="T5953" s="16">
        <v>1230.7692307692307</v>
      </c>
      <c r="U5953" s="16">
        <v>500</v>
      </c>
      <c r="V5953" s="16">
        <v>50</v>
      </c>
      <c r="W5953" s="16">
        <v>0</v>
      </c>
      <c r="X5953" s="16">
        <v>5901.6307692307691</v>
      </c>
    </row>
    <row r="5954" spans="1:24" x14ac:dyDescent="0.25">
      <c r="A5954" s="4" t="s">
        <v>5471</v>
      </c>
      <c r="B5954" t="s">
        <v>694</v>
      </c>
      <c r="C5954" s="13" t="s">
        <v>35</v>
      </c>
      <c r="D5954" s="14">
        <v>206</v>
      </c>
      <c r="E5954" t="s">
        <v>174</v>
      </c>
      <c r="F5954" t="s">
        <v>37</v>
      </c>
      <c r="G5954" t="s">
        <v>137</v>
      </c>
      <c r="H5954" t="s">
        <v>39</v>
      </c>
      <c r="I5954" t="s">
        <v>40</v>
      </c>
      <c r="J5954" t="s">
        <v>46</v>
      </c>
      <c r="K5954">
        <v>162</v>
      </c>
      <c r="L5954" t="s">
        <v>53</v>
      </c>
      <c r="M5954" s="9">
        <v>24</v>
      </c>
      <c r="N5954" s="10">
        <v>384.61538461538464</v>
      </c>
      <c r="O5954">
        <v>0.8</v>
      </c>
      <c r="P5954">
        <v>1</v>
      </c>
      <c r="Q5954">
        <v>0</v>
      </c>
      <c r="R5954" t="s">
        <v>43</v>
      </c>
      <c r="S5954" s="16">
        <v>3110.4</v>
      </c>
      <c r="T5954" s="16">
        <v>384.61538461538464</v>
      </c>
      <c r="U5954" s="16">
        <v>0</v>
      </c>
      <c r="V5954" s="16">
        <v>250</v>
      </c>
      <c r="W5954" s="16">
        <v>0</v>
      </c>
      <c r="X5954" s="16">
        <v>2475.7846153846153</v>
      </c>
    </row>
    <row r="5955" spans="1:24" x14ac:dyDescent="0.25">
      <c r="A5955" s="4" t="s">
        <v>5471</v>
      </c>
      <c r="B5955" t="s">
        <v>696</v>
      </c>
      <c r="C5955" s="13" t="s">
        <v>92</v>
      </c>
      <c r="D5955" s="14">
        <v>42</v>
      </c>
      <c r="E5955" t="s">
        <v>517</v>
      </c>
      <c r="F5955" t="s">
        <v>28</v>
      </c>
      <c r="G5955" t="s">
        <v>362</v>
      </c>
      <c r="H5955" t="s">
        <v>30</v>
      </c>
      <c r="I5955" t="s">
        <v>40</v>
      </c>
      <c r="J5955" t="s">
        <v>46</v>
      </c>
      <c r="K5955">
        <v>0</v>
      </c>
      <c r="L5955" t="s">
        <v>99</v>
      </c>
      <c r="M5955" s="9">
        <v>48</v>
      </c>
      <c r="N5955" s="10">
        <v>42</v>
      </c>
      <c r="O5955">
        <v>0.8</v>
      </c>
      <c r="P5955">
        <v>0.94</v>
      </c>
      <c r="Q5955">
        <v>0</v>
      </c>
      <c r="R5955" t="s">
        <v>43</v>
      </c>
      <c r="S5955" s="16">
        <v>5775.36</v>
      </c>
      <c r="T5955" s="16">
        <v>0</v>
      </c>
      <c r="U5955" s="16">
        <v>500</v>
      </c>
      <c r="V5955" s="16">
        <v>50</v>
      </c>
      <c r="W5955" s="16">
        <v>0</v>
      </c>
      <c r="X5955" s="16">
        <v>5225.3599999999997</v>
      </c>
    </row>
    <row r="5956" spans="1:24" x14ac:dyDescent="0.25">
      <c r="A5956" s="4" t="s">
        <v>5471</v>
      </c>
      <c r="B5956" t="s">
        <v>697</v>
      </c>
      <c r="C5956" s="13" t="s">
        <v>92</v>
      </c>
      <c r="D5956" s="14">
        <v>215</v>
      </c>
      <c r="E5956" t="s">
        <v>698</v>
      </c>
      <c r="F5956" t="s">
        <v>28</v>
      </c>
      <c r="G5956" t="s">
        <v>625</v>
      </c>
      <c r="H5956" t="s">
        <v>30</v>
      </c>
      <c r="I5956" t="s">
        <v>76</v>
      </c>
      <c r="J5956" t="s">
        <v>32</v>
      </c>
      <c r="K5956">
        <v>167</v>
      </c>
      <c r="L5956" t="s">
        <v>95</v>
      </c>
      <c r="M5956" s="9">
        <v>65</v>
      </c>
      <c r="N5956" s="10">
        <v>78</v>
      </c>
      <c r="O5956">
        <v>1</v>
      </c>
      <c r="P5956">
        <v>0.86</v>
      </c>
      <c r="Q5956">
        <v>0</v>
      </c>
      <c r="R5956" t="s">
        <v>43</v>
      </c>
      <c r="S5956" s="16">
        <v>8944</v>
      </c>
      <c r="T5956" s="16">
        <v>0</v>
      </c>
      <c r="U5956" s="16">
        <v>0</v>
      </c>
      <c r="V5956" s="16">
        <v>50</v>
      </c>
      <c r="W5956" s="16">
        <v>13026</v>
      </c>
      <c r="X5956" s="16">
        <v>-4132</v>
      </c>
    </row>
    <row r="5957" spans="1:24" x14ac:dyDescent="0.25">
      <c r="A5957" s="4" t="s">
        <v>5471</v>
      </c>
      <c r="B5957" t="s">
        <v>699</v>
      </c>
      <c r="C5957" s="13" t="s">
        <v>92</v>
      </c>
      <c r="D5957" s="14">
        <v>64</v>
      </c>
      <c r="E5957" t="s">
        <v>600</v>
      </c>
      <c r="F5957" t="s">
        <v>37</v>
      </c>
      <c r="G5957" t="s">
        <v>113</v>
      </c>
      <c r="H5957" t="s">
        <v>60</v>
      </c>
      <c r="I5957" t="s">
        <v>40</v>
      </c>
      <c r="J5957" t="s">
        <v>46</v>
      </c>
      <c r="K5957">
        <v>101</v>
      </c>
      <c r="L5957" t="s">
        <v>99</v>
      </c>
      <c r="M5957" s="9">
        <v>72</v>
      </c>
      <c r="N5957" s="10">
        <v>72</v>
      </c>
      <c r="O5957">
        <v>0.8</v>
      </c>
      <c r="P5957">
        <v>1.01</v>
      </c>
      <c r="Q5957">
        <v>0</v>
      </c>
      <c r="R5957" t="s">
        <v>43</v>
      </c>
      <c r="S5957" s="16">
        <v>5875.7760000000007</v>
      </c>
      <c r="T5957" s="16">
        <v>0</v>
      </c>
      <c r="U5957" s="16">
        <v>0</v>
      </c>
      <c r="V5957" s="16">
        <v>0</v>
      </c>
      <c r="W5957" s="16">
        <v>7272</v>
      </c>
      <c r="X5957" s="16">
        <v>-1396.2239999999993</v>
      </c>
    </row>
    <row r="5958" spans="1:24" x14ac:dyDescent="0.25">
      <c r="A5958" s="4" t="s">
        <v>5471</v>
      </c>
      <c r="B5958" t="s">
        <v>700</v>
      </c>
      <c r="C5958" s="13" t="s">
        <v>35</v>
      </c>
      <c r="D5958" s="14">
        <v>127</v>
      </c>
      <c r="E5958" t="s">
        <v>640</v>
      </c>
      <c r="F5958" t="s">
        <v>28</v>
      </c>
      <c r="G5958" t="s">
        <v>130</v>
      </c>
      <c r="H5958" t="s">
        <v>51</v>
      </c>
      <c r="I5958" t="s">
        <v>52</v>
      </c>
      <c r="J5958" t="s">
        <v>32</v>
      </c>
      <c r="K5958">
        <v>0</v>
      </c>
      <c r="L5958" t="s">
        <v>41</v>
      </c>
      <c r="M5958" s="9">
        <v>48</v>
      </c>
      <c r="N5958" s="10">
        <v>5416.666666666667</v>
      </c>
      <c r="O5958">
        <v>1.1000000000000001</v>
      </c>
      <c r="P5958">
        <v>0.95</v>
      </c>
      <c r="Q5958">
        <v>0</v>
      </c>
      <c r="R5958" t="s">
        <v>43</v>
      </c>
      <c r="S5958" s="16">
        <v>8025.5999999999995</v>
      </c>
      <c r="T5958" s="16">
        <v>0</v>
      </c>
      <c r="U5958" s="16">
        <v>0</v>
      </c>
      <c r="V5958" s="16">
        <v>50</v>
      </c>
      <c r="W5958" s="16">
        <v>0</v>
      </c>
      <c r="X5958" s="16">
        <v>7975.5999999999995</v>
      </c>
    </row>
    <row r="5959" spans="1:24" x14ac:dyDescent="0.25">
      <c r="A5959" s="4" t="s">
        <v>5471</v>
      </c>
      <c r="B5959" t="s">
        <v>701</v>
      </c>
      <c r="C5959" s="13" t="s">
        <v>92</v>
      </c>
      <c r="D5959" s="14">
        <v>249</v>
      </c>
      <c r="E5959" t="s">
        <v>364</v>
      </c>
      <c r="F5959" t="s">
        <v>37</v>
      </c>
      <c r="G5959" t="s">
        <v>365</v>
      </c>
      <c r="H5959" t="s">
        <v>39</v>
      </c>
      <c r="I5959" t="s">
        <v>76</v>
      </c>
      <c r="J5959" t="s">
        <v>46</v>
      </c>
      <c r="K5959">
        <v>162</v>
      </c>
      <c r="L5959" t="s">
        <v>99</v>
      </c>
      <c r="M5959" s="9">
        <v>35</v>
      </c>
      <c r="N5959" s="10">
        <v>49</v>
      </c>
      <c r="O5959">
        <v>1</v>
      </c>
      <c r="P5959">
        <v>0.86</v>
      </c>
      <c r="Q5959">
        <v>0</v>
      </c>
      <c r="R5959" t="s">
        <v>43</v>
      </c>
      <c r="S5959" s="16">
        <v>4876.2</v>
      </c>
      <c r="T5959" s="16">
        <v>0</v>
      </c>
      <c r="U5959" s="16">
        <v>750</v>
      </c>
      <c r="V5959" s="16">
        <v>250</v>
      </c>
      <c r="W5959" s="16">
        <v>7938</v>
      </c>
      <c r="X5959" s="16">
        <v>-4061.8</v>
      </c>
    </row>
    <row r="5960" spans="1:24" x14ac:dyDescent="0.25">
      <c r="A5960" s="4" t="s">
        <v>5471</v>
      </c>
      <c r="B5960" t="s">
        <v>702</v>
      </c>
      <c r="C5960" s="13" t="s">
        <v>92</v>
      </c>
      <c r="D5960" s="14">
        <v>56</v>
      </c>
      <c r="E5960" t="s">
        <v>636</v>
      </c>
      <c r="F5960" t="s">
        <v>37</v>
      </c>
      <c r="G5960" t="s">
        <v>214</v>
      </c>
      <c r="H5960" t="s">
        <v>81</v>
      </c>
      <c r="I5960" t="s">
        <v>86</v>
      </c>
      <c r="J5960" t="s">
        <v>46</v>
      </c>
      <c r="K5960">
        <v>0</v>
      </c>
      <c r="L5960" t="s">
        <v>99</v>
      </c>
      <c r="M5960" s="9">
        <v>35</v>
      </c>
      <c r="N5960" s="10">
        <v>55</v>
      </c>
      <c r="O5960">
        <v>0.9</v>
      </c>
      <c r="P5960">
        <v>1.17</v>
      </c>
      <c r="Q5960">
        <v>0</v>
      </c>
      <c r="R5960" t="s">
        <v>43</v>
      </c>
      <c r="S5960" s="16">
        <v>0</v>
      </c>
      <c r="T5960" s="16">
        <v>0</v>
      </c>
      <c r="U5960" s="16">
        <v>500</v>
      </c>
      <c r="V5960" s="16">
        <v>0</v>
      </c>
      <c r="W5960" s="16">
        <v>0</v>
      </c>
      <c r="X5960" s="16">
        <v>-500</v>
      </c>
    </row>
    <row r="5961" spans="1:24" x14ac:dyDescent="0.25">
      <c r="A5961" s="4" t="s">
        <v>5471</v>
      </c>
      <c r="B5961" t="s">
        <v>703</v>
      </c>
      <c r="C5961" s="13" t="s">
        <v>35</v>
      </c>
      <c r="D5961" s="14">
        <v>180</v>
      </c>
      <c r="E5961" t="s">
        <v>704</v>
      </c>
      <c r="F5961" t="s">
        <v>28</v>
      </c>
      <c r="G5961" t="s">
        <v>705</v>
      </c>
      <c r="H5961" t="s">
        <v>30</v>
      </c>
      <c r="I5961" t="s">
        <v>40</v>
      </c>
      <c r="J5961" t="s">
        <v>46</v>
      </c>
      <c r="K5961">
        <v>163</v>
      </c>
      <c r="L5961" t="s">
        <v>53</v>
      </c>
      <c r="M5961" s="9">
        <v>24</v>
      </c>
      <c r="N5961" s="10">
        <v>384.61538461538464</v>
      </c>
      <c r="O5961">
        <v>0.8</v>
      </c>
      <c r="P5961">
        <v>1.04</v>
      </c>
      <c r="Q5961">
        <v>0</v>
      </c>
      <c r="R5961" t="s">
        <v>43</v>
      </c>
      <c r="S5961" s="16">
        <v>3194.88</v>
      </c>
      <c r="T5961" s="16">
        <v>384.61538461538464</v>
      </c>
      <c r="U5961" s="16">
        <v>200</v>
      </c>
      <c r="V5961" s="16">
        <v>50</v>
      </c>
      <c r="W5961" s="16">
        <v>0</v>
      </c>
      <c r="X5961" s="16">
        <v>2560.2646153846154</v>
      </c>
    </row>
    <row r="5962" spans="1:24" x14ac:dyDescent="0.25">
      <c r="A5962" s="4" t="s">
        <v>5471</v>
      </c>
      <c r="B5962" t="s">
        <v>706</v>
      </c>
      <c r="C5962" s="13" t="s">
        <v>92</v>
      </c>
      <c r="D5962" s="14">
        <v>296</v>
      </c>
      <c r="E5962" t="s">
        <v>632</v>
      </c>
      <c r="F5962" t="s">
        <v>28</v>
      </c>
      <c r="G5962" t="s">
        <v>182</v>
      </c>
      <c r="H5962" t="s">
        <v>30</v>
      </c>
      <c r="I5962" t="s">
        <v>52</v>
      </c>
      <c r="J5962" t="s">
        <v>32</v>
      </c>
      <c r="K5962">
        <v>166</v>
      </c>
      <c r="L5962" t="s">
        <v>95</v>
      </c>
      <c r="M5962" s="9">
        <v>65</v>
      </c>
      <c r="N5962" s="10">
        <v>71</v>
      </c>
      <c r="O5962">
        <v>1.1000000000000001</v>
      </c>
      <c r="P5962">
        <v>0.9</v>
      </c>
      <c r="Q5962">
        <v>0</v>
      </c>
      <c r="R5962" t="s">
        <v>43</v>
      </c>
      <c r="S5962" s="16">
        <v>10296.000000000002</v>
      </c>
      <c r="T5962" s="16">
        <v>0</v>
      </c>
      <c r="U5962" s="16">
        <v>0</v>
      </c>
      <c r="V5962" s="16">
        <v>10</v>
      </c>
      <c r="W5962" s="16">
        <v>11786</v>
      </c>
      <c r="X5962" s="16">
        <v>-1499.9999999999982</v>
      </c>
    </row>
    <row r="5963" spans="1:24" x14ac:dyDescent="0.25">
      <c r="A5963" s="4" t="s">
        <v>5471</v>
      </c>
      <c r="B5963" t="s">
        <v>707</v>
      </c>
      <c r="C5963" s="13" t="s">
        <v>92</v>
      </c>
      <c r="D5963" s="14">
        <v>156</v>
      </c>
      <c r="E5963" t="s">
        <v>681</v>
      </c>
      <c r="F5963" t="s">
        <v>37</v>
      </c>
      <c r="G5963" t="s">
        <v>272</v>
      </c>
      <c r="H5963" t="s">
        <v>64</v>
      </c>
      <c r="I5963" t="s">
        <v>40</v>
      </c>
      <c r="J5963" t="s">
        <v>32</v>
      </c>
      <c r="K5963">
        <v>164</v>
      </c>
      <c r="L5963" t="s">
        <v>95</v>
      </c>
      <c r="M5963" s="9">
        <v>60</v>
      </c>
      <c r="N5963" s="10">
        <v>70</v>
      </c>
      <c r="O5963">
        <v>0.8</v>
      </c>
      <c r="P5963">
        <v>0.82</v>
      </c>
      <c r="Q5963">
        <v>0</v>
      </c>
      <c r="R5963" t="s">
        <v>43</v>
      </c>
      <c r="S5963" s="16">
        <v>6455.04</v>
      </c>
      <c r="T5963" s="16">
        <v>0</v>
      </c>
      <c r="U5963" s="16">
        <v>0</v>
      </c>
      <c r="V5963" s="16">
        <v>50</v>
      </c>
      <c r="W5963" s="16">
        <v>11480</v>
      </c>
      <c r="X5963" s="16">
        <v>-5074.96</v>
      </c>
    </row>
    <row r="5964" spans="1:24" x14ac:dyDescent="0.25">
      <c r="A5964" s="4" t="s">
        <v>5471</v>
      </c>
      <c r="B5964" t="s">
        <v>708</v>
      </c>
      <c r="C5964" s="13" t="s">
        <v>43</v>
      </c>
      <c r="D5964" s="14">
        <v>110</v>
      </c>
      <c r="E5964" t="s">
        <v>709</v>
      </c>
      <c r="F5964" t="s">
        <v>37</v>
      </c>
      <c r="G5964" t="s">
        <v>63</v>
      </c>
      <c r="H5964" t="s">
        <v>64</v>
      </c>
      <c r="I5964" t="s">
        <v>76</v>
      </c>
      <c r="J5964" t="s">
        <v>32</v>
      </c>
      <c r="K5964">
        <v>164</v>
      </c>
      <c r="L5964" t="s">
        <v>117</v>
      </c>
      <c r="M5964" s="9">
        <v>54</v>
      </c>
      <c r="N5964" s="10">
        <v>5666.666666666667</v>
      </c>
      <c r="O5964">
        <v>1</v>
      </c>
      <c r="P5964">
        <v>1.04</v>
      </c>
      <c r="Q5964">
        <v>0</v>
      </c>
      <c r="R5964" t="s">
        <v>43</v>
      </c>
      <c r="S5964" s="16">
        <v>9210.24</v>
      </c>
      <c r="T5964" s="16">
        <v>5666.666666666667</v>
      </c>
      <c r="U5964" s="16">
        <v>750</v>
      </c>
      <c r="V5964" s="16">
        <v>10</v>
      </c>
      <c r="W5964" s="16">
        <v>0</v>
      </c>
      <c r="X5964" s="16">
        <v>2783.5733333333328</v>
      </c>
    </row>
    <row r="5965" spans="1:24" x14ac:dyDescent="0.25">
      <c r="A5965" s="4" t="s">
        <v>5471</v>
      </c>
      <c r="B5965" t="s">
        <v>710</v>
      </c>
      <c r="C5965" s="13" t="s">
        <v>66</v>
      </c>
      <c r="D5965" s="14">
        <v>120</v>
      </c>
      <c r="E5965" t="s">
        <v>711</v>
      </c>
      <c r="F5965" t="s">
        <v>37</v>
      </c>
      <c r="G5965" t="s">
        <v>255</v>
      </c>
      <c r="H5965" t="s">
        <v>60</v>
      </c>
      <c r="I5965" t="s">
        <v>76</v>
      </c>
      <c r="J5965" t="s">
        <v>46</v>
      </c>
      <c r="K5965">
        <v>0</v>
      </c>
      <c r="L5965" t="s">
        <v>69</v>
      </c>
      <c r="M5965" s="9">
        <v>48</v>
      </c>
      <c r="N5965" s="10">
        <v>1538.4615384615386</v>
      </c>
      <c r="O5965">
        <v>1</v>
      </c>
      <c r="P5965">
        <v>0.84</v>
      </c>
      <c r="Q5965">
        <v>0</v>
      </c>
      <c r="R5965" t="s">
        <v>43</v>
      </c>
      <c r="S5965" s="16">
        <v>0</v>
      </c>
      <c r="T5965" s="16">
        <v>0</v>
      </c>
      <c r="U5965" s="16">
        <v>200</v>
      </c>
      <c r="V5965" s="16">
        <v>50</v>
      </c>
      <c r="W5965" s="16">
        <v>0</v>
      </c>
      <c r="X5965" s="16">
        <v>-250</v>
      </c>
    </row>
    <row r="5966" spans="1:24" x14ac:dyDescent="0.25">
      <c r="A5966" s="4" t="s">
        <v>5471</v>
      </c>
      <c r="B5966" t="s">
        <v>712</v>
      </c>
      <c r="C5966" s="13" t="s">
        <v>92</v>
      </c>
      <c r="D5966" s="14">
        <v>281</v>
      </c>
      <c r="E5966" t="s">
        <v>222</v>
      </c>
      <c r="F5966" t="s">
        <v>37</v>
      </c>
      <c r="G5966" t="s">
        <v>179</v>
      </c>
      <c r="H5966" t="s">
        <v>39</v>
      </c>
      <c r="I5966" t="s">
        <v>86</v>
      </c>
      <c r="J5966" t="s">
        <v>32</v>
      </c>
      <c r="K5966">
        <v>167</v>
      </c>
      <c r="L5966" t="s">
        <v>95</v>
      </c>
      <c r="M5966" s="9">
        <v>60</v>
      </c>
      <c r="N5966" s="10">
        <v>76</v>
      </c>
      <c r="O5966">
        <v>0.9</v>
      </c>
      <c r="P5966">
        <v>0.98</v>
      </c>
      <c r="Q5966">
        <v>0</v>
      </c>
      <c r="R5966" t="s">
        <v>43</v>
      </c>
      <c r="S5966" s="16">
        <v>8837.64</v>
      </c>
      <c r="T5966" s="16">
        <v>0</v>
      </c>
      <c r="U5966" s="16">
        <v>0</v>
      </c>
      <c r="V5966" s="16">
        <v>50</v>
      </c>
      <c r="W5966" s="16">
        <v>12692</v>
      </c>
      <c r="X5966" s="16">
        <v>-3904.3600000000006</v>
      </c>
    </row>
    <row r="5967" spans="1:24" x14ac:dyDescent="0.25">
      <c r="A5967" s="4" t="s">
        <v>5471</v>
      </c>
      <c r="B5967" t="s">
        <v>713</v>
      </c>
      <c r="C5967" s="13" t="s">
        <v>92</v>
      </c>
      <c r="D5967" s="14">
        <v>280</v>
      </c>
      <c r="E5967" t="s">
        <v>714</v>
      </c>
      <c r="F5967" t="s">
        <v>28</v>
      </c>
      <c r="G5967" t="s">
        <v>266</v>
      </c>
      <c r="H5967" t="s">
        <v>39</v>
      </c>
      <c r="I5967" t="s">
        <v>40</v>
      </c>
      <c r="J5967" t="s">
        <v>46</v>
      </c>
      <c r="K5967">
        <v>110</v>
      </c>
      <c r="L5967" t="s">
        <v>99</v>
      </c>
      <c r="M5967" s="9">
        <v>48</v>
      </c>
      <c r="N5967" s="10">
        <v>47</v>
      </c>
      <c r="O5967">
        <v>0.8</v>
      </c>
      <c r="P5967">
        <v>0.81</v>
      </c>
      <c r="Q5967">
        <v>0</v>
      </c>
      <c r="R5967" t="s">
        <v>43</v>
      </c>
      <c r="S5967" s="16">
        <v>4976.6400000000003</v>
      </c>
      <c r="T5967" s="16">
        <v>0</v>
      </c>
      <c r="U5967" s="16">
        <v>0</v>
      </c>
      <c r="V5967" s="16">
        <v>50</v>
      </c>
      <c r="W5967" s="16">
        <v>5170</v>
      </c>
      <c r="X5967" s="16">
        <v>-243.35999999999967</v>
      </c>
    </row>
    <row r="5968" spans="1:24" x14ac:dyDescent="0.25">
      <c r="A5968" s="4" t="s">
        <v>5471</v>
      </c>
      <c r="B5968" t="s">
        <v>715</v>
      </c>
      <c r="C5968" s="13" t="s">
        <v>92</v>
      </c>
      <c r="D5968" s="14">
        <v>104</v>
      </c>
      <c r="E5968" t="s">
        <v>772</v>
      </c>
      <c r="F5968" t="s">
        <v>37</v>
      </c>
      <c r="G5968" t="s">
        <v>98</v>
      </c>
      <c r="H5968" t="s">
        <v>81</v>
      </c>
      <c r="I5968" t="s">
        <v>52</v>
      </c>
      <c r="J5968" t="s">
        <v>32</v>
      </c>
      <c r="K5968">
        <v>162</v>
      </c>
      <c r="L5968" t="s">
        <v>95</v>
      </c>
      <c r="M5968" s="9">
        <v>60</v>
      </c>
      <c r="N5968" s="10">
        <v>70</v>
      </c>
      <c r="O5968">
        <v>1.1000000000000001</v>
      </c>
      <c r="P5968">
        <v>1.03</v>
      </c>
      <c r="Q5968">
        <v>0</v>
      </c>
      <c r="R5968" t="s">
        <v>43</v>
      </c>
      <c r="S5968" s="16">
        <v>11012.76</v>
      </c>
      <c r="T5968" s="16">
        <v>0</v>
      </c>
      <c r="U5968" s="16">
        <v>500</v>
      </c>
      <c r="V5968" s="16">
        <v>0</v>
      </c>
      <c r="W5968" s="16">
        <v>11340</v>
      </c>
      <c r="X5968" s="16">
        <v>-827.23999999999978</v>
      </c>
    </row>
    <row r="5969" spans="1:24" x14ac:dyDescent="0.25">
      <c r="A5969" s="4" t="s">
        <v>5471</v>
      </c>
      <c r="B5969" t="s">
        <v>716</v>
      </c>
      <c r="C5969" s="13" t="s">
        <v>43</v>
      </c>
      <c r="D5969" s="14">
        <v>189</v>
      </c>
      <c r="E5969" t="s">
        <v>688</v>
      </c>
      <c r="F5969" t="s">
        <v>37</v>
      </c>
      <c r="G5969" t="s">
        <v>127</v>
      </c>
      <c r="H5969" t="s">
        <v>51</v>
      </c>
      <c r="I5969" t="s">
        <v>40</v>
      </c>
      <c r="J5969" t="s">
        <v>46</v>
      </c>
      <c r="K5969">
        <v>127</v>
      </c>
      <c r="L5969" t="s">
        <v>47</v>
      </c>
      <c r="M5969" s="9">
        <v>30</v>
      </c>
      <c r="N5969" s="10">
        <v>615.38461538461536</v>
      </c>
      <c r="O5969">
        <v>0.8</v>
      </c>
      <c r="P5969">
        <v>1.2</v>
      </c>
      <c r="Q5969">
        <v>0</v>
      </c>
      <c r="R5969" t="s">
        <v>43</v>
      </c>
      <c r="S5969" s="16">
        <v>3657.6</v>
      </c>
      <c r="T5969" s="16">
        <v>615.38461538461536</v>
      </c>
      <c r="U5969" s="16">
        <v>500</v>
      </c>
      <c r="V5969" s="16">
        <v>100</v>
      </c>
      <c r="W5969" s="16">
        <v>0</v>
      </c>
      <c r="X5969" s="16">
        <v>2442.2153846153847</v>
      </c>
    </row>
    <row r="5970" spans="1:24" x14ac:dyDescent="0.25">
      <c r="A5970" s="4" t="s">
        <v>5471</v>
      </c>
      <c r="B5970" t="s">
        <v>717</v>
      </c>
      <c r="C5970" s="13" t="s">
        <v>35</v>
      </c>
      <c r="D5970" s="14">
        <v>273</v>
      </c>
      <c r="E5970" t="s">
        <v>718</v>
      </c>
      <c r="F5970" t="s">
        <v>37</v>
      </c>
      <c r="G5970" t="s">
        <v>29</v>
      </c>
      <c r="H5970" t="s">
        <v>30</v>
      </c>
      <c r="I5970" t="s">
        <v>76</v>
      </c>
      <c r="J5970" t="s">
        <v>46</v>
      </c>
      <c r="K5970">
        <v>163</v>
      </c>
      <c r="L5970" t="s">
        <v>53</v>
      </c>
      <c r="M5970" s="9">
        <v>24</v>
      </c>
      <c r="N5970" s="10">
        <v>384.61538461538464</v>
      </c>
      <c r="O5970">
        <v>1</v>
      </c>
      <c r="P5970">
        <v>1</v>
      </c>
      <c r="Q5970">
        <v>0</v>
      </c>
      <c r="R5970" t="s">
        <v>43</v>
      </c>
      <c r="S5970" s="16">
        <v>3912</v>
      </c>
      <c r="T5970" s="16">
        <v>384.61538461538464</v>
      </c>
      <c r="U5970" s="16">
        <v>0</v>
      </c>
      <c r="V5970" s="16">
        <v>0</v>
      </c>
      <c r="W5970" s="16">
        <v>0</v>
      </c>
      <c r="X5970" s="16">
        <v>3527.3846153846152</v>
      </c>
    </row>
    <row r="5971" spans="1:24" x14ac:dyDescent="0.25">
      <c r="A5971" s="4" t="s">
        <v>5471</v>
      </c>
      <c r="B5971" t="s">
        <v>719</v>
      </c>
      <c r="C5971" s="13" t="s">
        <v>35</v>
      </c>
      <c r="D5971" s="14">
        <v>15</v>
      </c>
      <c r="E5971" t="s">
        <v>720</v>
      </c>
      <c r="F5971" t="s">
        <v>37</v>
      </c>
      <c r="G5971" t="s">
        <v>68</v>
      </c>
      <c r="H5971" t="s">
        <v>30</v>
      </c>
      <c r="I5971" t="s">
        <v>76</v>
      </c>
      <c r="J5971" t="s">
        <v>46</v>
      </c>
      <c r="K5971">
        <v>139</v>
      </c>
      <c r="L5971" t="s">
        <v>53</v>
      </c>
      <c r="M5971" s="9">
        <v>24</v>
      </c>
      <c r="N5971" s="10">
        <v>384.61538461538464</v>
      </c>
      <c r="O5971">
        <v>1</v>
      </c>
      <c r="P5971">
        <v>1.1399999999999999</v>
      </c>
      <c r="Q5971">
        <v>0</v>
      </c>
      <c r="R5971" t="s">
        <v>43</v>
      </c>
      <c r="S5971" s="16">
        <v>3803.0399999999995</v>
      </c>
      <c r="T5971" s="16">
        <v>384.61538461538464</v>
      </c>
      <c r="U5971" s="16">
        <v>500</v>
      </c>
      <c r="V5971" s="16">
        <v>500</v>
      </c>
      <c r="W5971" s="16">
        <v>0</v>
      </c>
      <c r="X5971" s="16">
        <v>2418.4246153846148</v>
      </c>
    </row>
    <row r="5972" spans="1:24" x14ac:dyDescent="0.25">
      <c r="A5972" s="4" t="s">
        <v>5471</v>
      </c>
      <c r="B5972" t="s">
        <v>721</v>
      </c>
      <c r="C5972" s="13" t="s">
        <v>92</v>
      </c>
      <c r="D5972" s="14">
        <v>58</v>
      </c>
      <c r="E5972" t="s">
        <v>722</v>
      </c>
      <c r="F5972" t="s">
        <v>28</v>
      </c>
      <c r="G5972" t="s">
        <v>214</v>
      </c>
      <c r="H5972" t="s">
        <v>81</v>
      </c>
      <c r="I5972" t="s">
        <v>52</v>
      </c>
      <c r="J5972" t="s">
        <v>46</v>
      </c>
      <c r="K5972">
        <v>162</v>
      </c>
      <c r="L5972" t="s">
        <v>99</v>
      </c>
      <c r="M5972" s="9">
        <v>40</v>
      </c>
      <c r="N5972" s="10">
        <v>43</v>
      </c>
      <c r="O5972">
        <v>1.1000000000000001</v>
      </c>
      <c r="P5972">
        <v>1.17</v>
      </c>
      <c r="Q5972">
        <v>0</v>
      </c>
      <c r="R5972" t="s">
        <v>43</v>
      </c>
      <c r="S5972" s="16">
        <v>8236.8000000000011</v>
      </c>
      <c r="T5972" s="16">
        <v>0</v>
      </c>
      <c r="U5972" s="16">
        <v>500</v>
      </c>
      <c r="V5972" s="16">
        <v>50</v>
      </c>
      <c r="W5972" s="16">
        <v>6966</v>
      </c>
      <c r="X5972" s="16">
        <v>720.80000000000109</v>
      </c>
    </row>
    <row r="5973" spans="1:24" x14ac:dyDescent="0.25">
      <c r="A5973" s="4" t="s">
        <v>5471</v>
      </c>
      <c r="B5973" t="s">
        <v>723</v>
      </c>
      <c r="C5973" s="13" t="s">
        <v>66</v>
      </c>
      <c r="D5973" s="14">
        <v>134</v>
      </c>
      <c r="E5973" t="s">
        <v>616</v>
      </c>
      <c r="F5973" t="s">
        <v>37</v>
      </c>
      <c r="G5973" t="s">
        <v>617</v>
      </c>
      <c r="H5973" t="s">
        <v>60</v>
      </c>
      <c r="I5973" t="s">
        <v>40</v>
      </c>
      <c r="J5973" t="s">
        <v>46</v>
      </c>
      <c r="K5973">
        <v>115</v>
      </c>
      <c r="L5973" t="s">
        <v>69</v>
      </c>
      <c r="M5973" s="9">
        <v>48</v>
      </c>
      <c r="N5973" s="10">
        <v>1538.4615384615386</v>
      </c>
      <c r="O5973">
        <v>0.8</v>
      </c>
      <c r="P5973">
        <v>1.06</v>
      </c>
      <c r="Q5973">
        <v>0</v>
      </c>
      <c r="R5973" t="s">
        <v>43</v>
      </c>
      <c r="S5973" s="16">
        <v>4680.96</v>
      </c>
      <c r="T5973" s="16">
        <v>1538.4615384615386</v>
      </c>
      <c r="U5973" s="16">
        <v>0</v>
      </c>
      <c r="V5973" s="16">
        <v>10</v>
      </c>
      <c r="W5973" s="16">
        <v>0</v>
      </c>
      <c r="X5973" s="16">
        <v>3132.4984615384615</v>
      </c>
    </row>
    <row r="5974" spans="1:24" x14ac:dyDescent="0.25">
      <c r="A5974" s="4" t="s">
        <v>5471</v>
      </c>
      <c r="B5974" t="s">
        <v>724</v>
      </c>
      <c r="C5974" s="13" t="s">
        <v>26</v>
      </c>
      <c r="D5974" s="14">
        <v>103</v>
      </c>
      <c r="E5974" t="s">
        <v>192</v>
      </c>
      <c r="F5974" t="s">
        <v>37</v>
      </c>
      <c r="G5974" t="s">
        <v>98</v>
      </c>
      <c r="H5974" t="s">
        <v>81</v>
      </c>
      <c r="I5974" t="s">
        <v>31</v>
      </c>
      <c r="J5974" t="s">
        <v>46</v>
      </c>
      <c r="K5974">
        <v>163</v>
      </c>
      <c r="L5974" t="s">
        <v>90</v>
      </c>
      <c r="M5974" s="9">
        <v>35</v>
      </c>
      <c r="N5974" s="10">
        <v>923.07692307692309</v>
      </c>
      <c r="O5974">
        <v>1.2</v>
      </c>
      <c r="P5974">
        <v>1.03</v>
      </c>
      <c r="Q5974">
        <v>0</v>
      </c>
      <c r="R5974" t="s">
        <v>43</v>
      </c>
      <c r="S5974" s="16">
        <v>7051.38</v>
      </c>
      <c r="T5974" s="16">
        <v>923.07692307692309</v>
      </c>
      <c r="U5974" s="16">
        <v>750</v>
      </c>
      <c r="V5974" s="16">
        <v>0</v>
      </c>
      <c r="W5974" s="16">
        <v>0</v>
      </c>
      <c r="X5974" s="16">
        <v>5378.3030769230772</v>
      </c>
    </row>
    <row r="5975" spans="1:24" x14ac:dyDescent="0.25">
      <c r="A5975" s="4" t="s">
        <v>5471</v>
      </c>
      <c r="B5975" t="s">
        <v>725</v>
      </c>
      <c r="C5975" s="13" t="s">
        <v>78</v>
      </c>
      <c r="D5975" s="14">
        <v>244</v>
      </c>
      <c r="E5975" t="s">
        <v>142</v>
      </c>
      <c r="F5975" t="s">
        <v>28</v>
      </c>
      <c r="G5975" t="s">
        <v>109</v>
      </c>
      <c r="H5975" t="s">
        <v>64</v>
      </c>
      <c r="I5975" t="s">
        <v>52</v>
      </c>
      <c r="J5975" t="s">
        <v>32</v>
      </c>
      <c r="K5975">
        <v>134</v>
      </c>
      <c r="L5975" t="s">
        <v>121</v>
      </c>
      <c r="M5975" s="9">
        <v>65</v>
      </c>
      <c r="N5975" s="10">
        <v>7500</v>
      </c>
      <c r="O5975">
        <v>1.1000000000000001</v>
      </c>
      <c r="P5975">
        <v>0.86</v>
      </c>
      <c r="Q5975">
        <v>0</v>
      </c>
      <c r="R5975" t="s">
        <v>43</v>
      </c>
      <c r="S5975" s="16">
        <v>9838.4000000000015</v>
      </c>
      <c r="T5975" s="16">
        <v>7500</v>
      </c>
      <c r="U5975" s="16">
        <v>500</v>
      </c>
      <c r="V5975" s="16">
        <v>10</v>
      </c>
      <c r="W5975" s="16">
        <v>0</v>
      </c>
      <c r="X5975" s="16">
        <v>1828.4000000000015</v>
      </c>
    </row>
    <row r="5976" spans="1:24" x14ac:dyDescent="0.25">
      <c r="A5976" s="4" t="s">
        <v>5471</v>
      </c>
      <c r="B5976" t="s">
        <v>726</v>
      </c>
      <c r="C5976" s="13" t="s">
        <v>66</v>
      </c>
      <c r="D5976" s="14">
        <v>39</v>
      </c>
      <c r="E5976" t="s">
        <v>449</v>
      </c>
      <c r="F5976" t="s">
        <v>28</v>
      </c>
      <c r="G5976" t="s">
        <v>50</v>
      </c>
      <c r="H5976" t="s">
        <v>51</v>
      </c>
      <c r="I5976" t="s">
        <v>40</v>
      </c>
      <c r="J5976" t="s">
        <v>46</v>
      </c>
      <c r="K5976">
        <v>166</v>
      </c>
      <c r="L5976" t="s">
        <v>69</v>
      </c>
      <c r="M5976" s="9">
        <v>48</v>
      </c>
      <c r="N5976" s="10">
        <v>1538.4615384615386</v>
      </c>
      <c r="O5976">
        <v>0.8</v>
      </c>
      <c r="P5976">
        <v>0.98</v>
      </c>
      <c r="Q5976">
        <v>0</v>
      </c>
      <c r="R5976" t="s">
        <v>43</v>
      </c>
      <c r="S5976" s="16">
        <v>6021.12</v>
      </c>
      <c r="T5976" s="16">
        <v>1538.4615384615386</v>
      </c>
      <c r="U5976" s="16">
        <v>200</v>
      </c>
      <c r="V5976" s="16">
        <v>50</v>
      </c>
      <c r="W5976" s="16">
        <v>0</v>
      </c>
      <c r="X5976" s="16">
        <v>4232.6584615384618</v>
      </c>
    </row>
    <row r="5977" spans="1:24" x14ac:dyDescent="0.25">
      <c r="A5977" s="4" t="s">
        <v>5471</v>
      </c>
      <c r="B5977" t="s">
        <v>727</v>
      </c>
      <c r="C5977" s="13" t="s">
        <v>135</v>
      </c>
      <c r="D5977" s="14">
        <v>266</v>
      </c>
      <c r="E5977" t="s">
        <v>607</v>
      </c>
      <c r="F5977" t="s">
        <v>37</v>
      </c>
      <c r="G5977" t="s">
        <v>148</v>
      </c>
      <c r="H5977" t="s">
        <v>81</v>
      </c>
      <c r="I5977" t="s">
        <v>86</v>
      </c>
      <c r="J5977" t="s">
        <v>46</v>
      </c>
      <c r="K5977">
        <v>163</v>
      </c>
      <c r="L5977" t="s">
        <v>138</v>
      </c>
      <c r="M5977" s="9">
        <v>55</v>
      </c>
      <c r="N5977" s="10">
        <v>2307.6923076923076</v>
      </c>
      <c r="O5977">
        <v>0.9</v>
      </c>
      <c r="P5977">
        <v>1.2</v>
      </c>
      <c r="Q5977">
        <v>0</v>
      </c>
      <c r="R5977" t="s">
        <v>43</v>
      </c>
      <c r="S5977" s="16">
        <v>9682.1999999999989</v>
      </c>
      <c r="T5977" s="16">
        <v>2307.6923076923076</v>
      </c>
      <c r="U5977" s="16">
        <v>0</v>
      </c>
      <c r="V5977" s="16">
        <v>500</v>
      </c>
      <c r="W5977" s="16">
        <v>0</v>
      </c>
      <c r="X5977" s="16">
        <v>6874.5076923076913</v>
      </c>
    </row>
    <row r="5978" spans="1:24" x14ac:dyDescent="0.25">
      <c r="A5978" s="4" t="s">
        <v>5471</v>
      </c>
      <c r="B5978" t="s">
        <v>728</v>
      </c>
      <c r="C5978" s="13" t="s">
        <v>135</v>
      </c>
      <c r="D5978" s="14">
        <v>99</v>
      </c>
      <c r="E5978" t="s">
        <v>354</v>
      </c>
      <c r="F5978" t="s">
        <v>37</v>
      </c>
      <c r="G5978" t="s">
        <v>159</v>
      </c>
      <c r="H5978" t="s">
        <v>39</v>
      </c>
      <c r="I5978" t="s">
        <v>52</v>
      </c>
      <c r="J5978" t="s">
        <v>46</v>
      </c>
      <c r="K5978">
        <v>167</v>
      </c>
      <c r="L5978" t="s">
        <v>138</v>
      </c>
      <c r="M5978" s="9">
        <v>55</v>
      </c>
      <c r="N5978" s="10">
        <v>2307.6923076923076</v>
      </c>
      <c r="O5978">
        <v>1.1000000000000001</v>
      </c>
      <c r="P5978">
        <v>1.01</v>
      </c>
      <c r="Q5978">
        <v>0</v>
      </c>
      <c r="R5978" t="s">
        <v>43</v>
      </c>
      <c r="S5978" s="16">
        <v>10204.535</v>
      </c>
      <c r="T5978" s="16">
        <v>2307.6923076923076</v>
      </c>
      <c r="U5978" s="16">
        <v>500</v>
      </c>
      <c r="V5978" s="16">
        <v>250</v>
      </c>
      <c r="W5978" s="16">
        <v>0</v>
      </c>
      <c r="X5978" s="16">
        <v>7146.8426923076922</v>
      </c>
    </row>
    <row r="5979" spans="1:24" x14ac:dyDescent="0.25">
      <c r="A5979" s="4" t="s">
        <v>5471</v>
      </c>
      <c r="B5979" t="s">
        <v>729</v>
      </c>
      <c r="C5979" s="13" t="s">
        <v>35</v>
      </c>
      <c r="D5979" s="14">
        <v>202</v>
      </c>
      <c r="E5979" t="s">
        <v>136</v>
      </c>
      <c r="F5979" t="s">
        <v>28</v>
      </c>
      <c r="G5979" t="s">
        <v>137</v>
      </c>
      <c r="H5979" t="s">
        <v>39</v>
      </c>
      <c r="I5979" t="s">
        <v>86</v>
      </c>
      <c r="J5979" t="s">
        <v>46</v>
      </c>
      <c r="K5979">
        <v>164</v>
      </c>
      <c r="L5979" t="s">
        <v>53</v>
      </c>
      <c r="M5979" s="9">
        <v>24</v>
      </c>
      <c r="N5979" s="10">
        <v>384.61538461538464</v>
      </c>
      <c r="O5979">
        <v>0.9</v>
      </c>
      <c r="P5979">
        <v>1</v>
      </c>
      <c r="Q5979">
        <v>0</v>
      </c>
      <c r="R5979" t="s">
        <v>43</v>
      </c>
      <c r="S5979" s="16">
        <v>3456</v>
      </c>
      <c r="T5979" s="16">
        <v>384.61538461538464</v>
      </c>
      <c r="U5979" s="16">
        <v>0</v>
      </c>
      <c r="V5979" s="16">
        <v>10</v>
      </c>
      <c r="W5979" s="16">
        <v>0</v>
      </c>
      <c r="X5979" s="16">
        <v>3061.3846153846152</v>
      </c>
    </row>
    <row r="5980" spans="1:24" x14ac:dyDescent="0.25">
      <c r="A5980" s="4" t="s">
        <v>5471</v>
      </c>
      <c r="B5980" t="s">
        <v>730</v>
      </c>
      <c r="C5980" s="13" t="s">
        <v>35</v>
      </c>
      <c r="D5980" s="14">
        <v>289</v>
      </c>
      <c r="E5980" t="s">
        <v>731</v>
      </c>
      <c r="F5980" t="s">
        <v>28</v>
      </c>
      <c r="G5980" t="s">
        <v>85</v>
      </c>
      <c r="H5980" t="s">
        <v>51</v>
      </c>
      <c r="I5980" t="s">
        <v>76</v>
      </c>
      <c r="J5980" t="s">
        <v>32</v>
      </c>
      <c r="K5980">
        <v>92</v>
      </c>
      <c r="L5980" t="s">
        <v>41</v>
      </c>
      <c r="M5980" s="9">
        <v>48</v>
      </c>
      <c r="N5980" s="10">
        <v>5416.666666666667</v>
      </c>
      <c r="O5980">
        <v>1</v>
      </c>
      <c r="P5980">
        <v>0.95</v>
      </c>
      <c r="Q5980">
        <v>0</v>
      </c>
      <c r="R5980" t="s">
        <v>43</v>
      </c>
      <c r="S5980" s="16">
        <v>7296</v>
      </c>
      <c r="T5980" s="16">
        <v>5416.666666666667</v>
      </c>
      <c r="U5980" s="16">
        <v>0</v>
      </c>
      <c r="V5980" s="16">
        <v>50</v>
      </c>
      <c r="W5980" s="16">
        <v>0</v>
      </c>
      <c r="X5980" s="16">
        <v>1829.333333333333</v>
      </c>
    </row>
    <row r="5981" spans="1:24" x14ac:dyDescent="0.25">
      <c r="A5981" s="4" t="s">
        <v>5471</v>
      </c>
      <c r="B5981" t="s">
        <v>732</v>
      </c>
      <c r="C5981" s="13" t="s">
        <v>43</v>
      </c>
      <c r="D5981" s="14">
        <v>202</v>
      </c>
      <c r="E5981" t="s">
        <v>136</v>
      </c>
      <c r="F5981" t="s">
        <v>28</v>
      </c>
      <c r="G5981" t="s">
        <v>137</v>
      </c>
      <c r="H5981" t="s">
        <v>39</v>
      </c>
      <c r="I5981" t="s">
        <v>86</v>
      </c>
      <c r="J5981" t="s">
        <v>32</v>
      </c>
      <c r="K5981">
        <v>163</v>
      </c>
      <c r="L5981" t="s">
        <v>117</v>
      </c>
      <c r="M5981" s="9">
        <v>54</v>
      </c>
      <c r="N5981" s="10">
        <v>5666.666666666667</v>
      </c>
      <c r="O5981">
        <v>0.9</v>
      </c>
      <c r="P5981">
        <v>1</v>
      </c>
      <c r="Q5981">
        <v>0</v>
      </c>
      <c r="R5981" t="s">
        <v>43</v>
      </c>
      <c r="S5981" s="16">
        <v>7776</v>
      </c>
      <c r="T5981" s="16">
        <v>5666.666666666667</v>
      </c>
      <c r="U5981" s="16">
        <v>500</v>
      </c>
      <c r="V5981" s="16">
        <v>10</v>
      </c>
      <c r="W5981" s="16">
        <v>0</v>
      </c>
      <c r="X5981" s="16">
        <v>1599.333333333333</v>
      </c>
    </row>
    <row r="5982" spans="1:24" x14ac:dyDescent="0.25">
      <c r="A5982" s="4" t="s">
        <v>5471</v>
      </c>
      <c r="B5982" t="s">
        <v>733</v>
      </c>
      <c r="C5982" s="13" t="s">
        <v>43</v>
      </c>
      <c r="D5982" s="14">
        <v>273</v>
      </c>
      <c r="E5982" t="s">
        <v>718</v>
      </c>
      <c r="F5982" t="s">
        <v>37</v>
      </c>
      <c r="G5982" t="s">
        <v>29</v>
      </c>
      <c r="H5982" t="s">
        <v>30</v>
      </c>
      <c r="I5982" t="s">
        <v>76</v>
      </c>
      <c r="J5982" t="s">
        <v>32</v>
      </c>
      <c r="K5982">
        <v>103</v>
      </c>
      <c r="L5982" t="s">
        <v>117</v>
      </c>
      <c r="M5982" s="9">
        <v>54</v>
      </c>
      <c r="N5982" s="10">
        <v>5666.666666666667</v>
      </c>
      <c r="O5982">
        <v>1</v>
      </c>
      <c r="P5982">
        <v>1</v>
      </c>
      <c r="Q5982">
        <v>0</v>
      </c>
      <c r="R5982" t="s">
        <v>43</v>
      </c>
      <c r="S5982" s="16">
        <v>5562</v>
      </c>
      <c r="T5982" s="16">
        <v>5666.666666666667</v>
      </c>
      <c r="U5982" s="16">
        <v>750</v>
      </c>
      <c r="V5982" s="16">
        <v>0</v>
      </c>
      <c r="W5982" s="16">
        <v>0</v>
      </c>
      <c r="X5982" s="16">
        <v>-854.66666666666697</v>
      </c>
    </row>
    <row r="5983" spans="1:24" x14ac:dyDescent="0.25">
      <c r="A5983" s="4" t="s">
        <v>5471</v>
      </c>
      <c r="B5983" t="s">
        <v>734</v>
      </c>
      <c r="C5983" s="13" t="s">
        <v>43</v>
      </c>
      <c r="D5983" s="14">
        <v>274</v>
      </c>
      <c r="E5983" t="s">
        <v>735</v>
      </c>
      <c r="F5983" t="s">
        <v>37</v>
      </c>
      <c r="G5983" t="s">
        <v>29</v>
      </c>
      <c r="H5983" t="s">
        <v>30</v>
      </c>
      <c r="I5983" t="s">
        <v>40</v>
      </c>
      <c r="J5983" t="s">
        <v>32</v>
      </c>
      <c r="K5983">
        <v>0</v>
      </c>
      <c r="L5983" t="s">
        <v>117</v>
      </c>
      <c r="M5983" s="9">
        <v>54</v>
      </c>
      <c r="N5983" s="10">
        <v>5666.666666666667</v>
      </c>
      <c r="O5983">
        <v>0.8</v>
      </c>
      <c r="P5983">
        <v>1</v>
      </c>
      <c r="Q5983">
        <v>0</v>
      </c>
      <c r="R5983" t="s">
        <v>43</v>
      </c>
      <c r="S5983" s="16">
        <v>0</v>
      </c>
      <c r="T5983" s="16">
        <v>0</v>
      </c>
      <c r="U5983" s="16">
        <v>200</v>
      </c>
      <c r="V5983" s="16">
        <v>50</v>
      </c>
      <c r="W5983" s="16">
        <v>0</v>
      </c>
      <c r="X5983" s="16">
        <v>-250</v>
      </c>
    </row>
    <row r="5984" spans="1:24" x14ac:dyDescent="0.25">
      <c r="A5984" s="4" t="s">
        <v>5471</v>
      </c>
      <c r="B5984" t="s">
        <v>736</v>
      </c>
      <c r="C5984" s="13" t="s">
        <v>92</v>
      </c>
      <c r="D5984" s="14">
        <v>196</v>
      </c>
      <c r="E5984" t="s">
        <v>523</v>
      </c>
      <c r="F5984" t="s">
        <v>37</v>
      </c>
      <c r="G5984" t="s">
        <v>89</v>
      </c>
      <c r="H5984" t="s">
        <v>39</v>
      </c>
      <c r="I5984" t="s">
        <v>86</v>
      </c>
      <c r="J5984" t="s">
        <v>46</v>
      </c>
      <c r="K5984">
        <v>160</v>
      </c>
      <c r="L5984" t="s">
        <v>99</v>
      </c>
      <c r="M5984" s="9">
        <v>48</v>
      </c>
      <c r="N5984" s="10">
        <v>51</v>
      </c>
      <c r="O5984">
        <v>0.9</v>
      </c>
      <c r="P5984">
        <v>0.99</v>
      </c>
      <c r="Q5984">
        <v>0</v>
      </c>
      <c r="R5984" t="s">
        <v>43</v>
      </c>
      <c r="S5984" s="16">
        <v>6842.88</v>
      </c>
      <c r="T5984" s="16">
        <v>0</v>
      </c>
      <c r="U5984" s="16">
        <v>0</v>
      </c>
      <c r="V5984" s="16">
        <v>100</v>
      </c>
      <c r="W5984" s="16">
        <v>8160</v>
      </c>
      <c r="X5984" s="16">
        <v>-1417.12</v>
      </c>
    </row>
    <row r="5985" spans="1:24" x14ac:dyDescent="0.25">
      <c r="A5985" s="4" t="s">
        <v>5471</v>
      </c>
      <c r="B5985" t="s">
        <v>737</v>
      </c>
      <c r="C5985" s="13" t="s">
        <v>78</v>
      </c>
      <c r="D5985" s="14">
        <v>206</v>
      </c>
      <c r="E5985" t="s">
        <v>174</v>
      </c>
      <c r="F5985" t="s">
        <v>37</v>
      </c>
      <c r="G5985" t="s">
        <v>137</v>
      </c>
      <c r="H5985" t="s">
        <v>39</v>
      </c>
      <c r="I5985" t="s">
        <v>40</v>
      </c>
      <c r="J5985" t="s">
        <v>46</v>
      </c>
      <c r="K5985">
        <v>165</v>
      </c>
      <c r="L5985" t="s">
        <v>82</v>
      </c>
      <c r="M5985" s="9">
        <v>40</v>
      </c>
      <c r="N5985" s="10">
        <v>1230.7692307692307</v>
      </c>
      <c r="O5985">
        <v>0.8</v>
      </c>
      <c r="P5985">
        <v>1</v>
      </c>
      <c r="Q5985">
        <v>0</v>
      </c>
      <c r="R5985" t="s">
        <v>43</v>
      </c>
      <c r="S5985" s="16">
        <v>5280</v>
      </c>
      <c r="T5985" s="16">
        <v>1230.7692307692307</v>
      </c>
      <c r="U5985" s="16">
        <v>500</v>
      </c>
      <c r="V5985" s="16">
        <v>250</v>
      </c>
      <c r="W5985" s="16">
        <v>0</v>
      </c>
      <c r="X5985" s="16">
        <v>3299.2307692307695</v>
      </c>
    </row>
    <row r="5986" spans="1:24" x14ac:dyDescent="0.25">
      <c r="A5986" s="4" t="s">
        <v>5471</v>
      </c>
      <c r="B5986" t="s">
        <v>738</v>
      </c>
      <c r="C5986" s="13" t="s">
        <v>78</v>
      </c>
      <c r="D5986" s="14">
        <v>83</v>
      </c>
      <c r="E5986" t="s">
        <v>325</v>
      </c>
      <c r="F5986" t="s">
        <v>28</v>
      </c>
      <c r="G5986" t="s">
        <v>326</v>
      </c>
      <c r="H5986" t="s">
        <v>64</v>
      </c>
      <c r="I5986" t="s">
        <v>76</v>
      </c>
      <c r="J5986" t="s">
        <v>46</v>
      </c>
      <c r="K5986">
        <v>166</v>
      </c>
      <c r="L5986" t="s">
        <v>82</v>
      </c>
      <c r="M5986" s="9">
        <v>40</v>
      </c>
      <c r="N5986" s="10">
        <v>1230.7692307692307</v>
      </c>
      <c r="O5986">
        <v>1</v>
      </c>
      <c r="P5986">
        <v>0.81</v>
      </c>
      <c r="Q5986">
        <v>0</v>
      </c>
      <c r="R5986" t="s">
        <v>43</v>
      </c>
      <c r="S5986" s="16">
        <v>5184</v>
      </c>
      <c r="T5986" s="16">
        <v>1230.7692307692307</v>
      </c>
      <c r="U5986" s="16">
        <v>0</v>
      </c>
      <c r="V5986" s="16">
        <v>50</v>
      </c>
      <c r="W5986" s="16">
        <v>0</v>
      </c>
      <c r="X5986" s="16">
        <v>3903.2307692307695</v>
      </c>
    </row>
    <row r="5987" spans="1:24" x14ac:dyDescent="0.25">
      <c r="A5987" s="4" t="s">
        <v>5471</v>
      </c>
      <c r="B5987" t="s">
        <v>739</v>
      </c>
      <c r="C5987" s="13" t="s">
        <v>43</v>
      </c>
      <c r="D5987" s="14">
        <v>51</v>
      </c>
      <c r="E5987" t="s">
        <v>382</v>
      </c>
      <c r="F5987" t="s">
        <v>37</v>
      </c>
      <c r="G5987" t="s">
        <v>383</v>
      </c>
      <c r="H5987" t="s">
        <v>51</v>
      </c>
      <c r="I5987" t="s">
        <v>40</v>
      </c>
      <c r="J5987" t="s">
        <v>46</v>
      </c>
      <c r="K5987">
        <v>90</v>
      </c>
      <c r="L5987" t="s">
        <v>47</v>
      </c>
      <c r="M5987" s="9">
        <v>30</v>
      </c>
      <c r="N5987" s="10">
        <v>615.38461538461536</v>
      </c>
      <c r="O5987">
        <v>0.8</v>
      </c>
      <c r="P5987">
        <v>1.17</v>
      </c>
      <c r="Q5987">
        <v>0</v>
      </c>
      <c r="R5987" t="s">
        <v>43</v>
      </c>
      <c r="S5987" s="16">
        <v>2527.1999999999998</v>
      </c>
      <c r="T5987" s="16">
        <v>615.38461538461536</v>
      </c>
      <c r="U5987" s="16">
        <v>500</v>
      </c>
      <c r="V5987" s="16">
        <v>0</v>
      </c>
      <c r="W5987" s="16">
        <v>0</v>
      </c>
      <c r="X5987" s="16">
        <v>1411.8153846153846</v>
      </c>
    </row>
    <row r="5988" spans="1:24" x14ac:dyDescent="0.25">
      <c r="A5988" s="4" t="s">
        <v>5471</v>
      </c>
      <c r="B5988" t="s">
        <v>740</v>
      </c>
      <c r="C5988" s="13" t="s">
        <v>92</v>
      </c>
      <c r="D5988" s="14">
        <v>40</v>
      </c>
      <c r="E5988" t="s">
        <v>361</v>
      </c>
      <c r="F5988" t="s">
        <v>28</v>
      </c>
      <c r="G5988" t="s">
        <v>362</v>
      </c>
      <c r="H5988" t="s">
        <v>30</v>
      </c>
      <c r="I5988" t="s">
        <v>52</v>
      </c>
      <c r="J5988" t="s">
        <v>46</v>
      </c>
      <c r="K5988">
        <v>0</v>
      </c>
      <c r="L5988" t="s">
        <v>99</v>
      </c>
      <c r="M5988" s="9">
        <v>48</v>
      </c>
      <c r="N5988" s="10">
        <v>45</v>
      </c>
      <c r="O5988">
        <v>1.1000000000000001</v>
      </c>
      <c r="P5988">
        <v>0.94</v>
      </c>
      <c r="Q5988">
        <v>0</v>
      </c>
      <c r="R5988" t="s">
        <v>43</v>
      </c>
      <c r="S5988" s="16">
        <v>7941.12</v>
      </c>
      <c r="T5988" s="16">
        <v>0</v>
      </c>
      <c r="U5988" s="16">
        <v>500</v>
      </c>
      <c r="V5988" s="16">
        <v>10</v>
      </c>
      <c r="W5988" s="16">
        <v>0</v>
      </c>
      <c r="X5988" s="16">
        <v>7431.12</v>
      </c>
    </row>
    <row r="5989" spans="1:24" x14ac:dyDescent="0.25">
      <c r="A5989" s="4" t="s">
        <v>5471</v>
      </c>
      <c r="B5989" t="s">
        <v>741</v>
      </c>
      <c r="C5989" s="13" t="s">
        <v>43</v>
      </c>
      <c r="D5989" s="14">
        <v>188</v>
      </c>
      <c r="E5989" t="s">
        <v>941</v>
      </c>
      <c r="F5989" t="s">
        <v>37</v>
      </c>
      <c r="G5989" t="s">
        <v>127</v>
      </c>
      <c r="H5989" t="s">
        <v>51</v>
      </c>
      <c r="I5989" t="s">
        <v>76</v>
      </c>
      <c r="J5989" t="s">
        <v>32</v>
      </c>
      <c r="K5989">
        <v>160</v>
      </c>
      <c r="L5989" t="s">
        <v>117</v>
      </c>
      <c r="M5989" s="9">
        <v>54</v>
      </c>
      <c r="N5989" s="10">
        <v>5666.666666666667</v>
      </c>
      <c r="O5989">
        <v>1</v>
      </c>
      <c r="P5989">
        <v>1.2</v>
      </c>
      <c r="Q5989">
        <v>0</v>
      </c>
      <c r="R5989" t="s">
        <v>43</v>
      </c>
      <c r="S5989" s="16">
        <v>10368</v>
      </c>
      <c r="T5989" s="16">
        <v>5666.666666666667</v>
      </c>
      <c r="U5989" s="16">
        <v>750</v>
      </c>
      <c r="V5989" s="16">
        <v>0</v>
      </c>
      <c r="W5989" s="16">
        <v>0</v>
      </c>
      <c r="X5989" s="16">
        <v>3951.333333333333</v>
      </c>
    </row>
    <row r="5990" spans="1:24" x14ac:dyDescent="0.25">
      <c r="A5990" s="4" t="s">
        <v>5471</v>
      </c>
      <c r="B5990" t="s">
        <v>742</v>
      </c>
      <c r="C5990" s="13" t="s">
        <v>43</v>
      </c>
      <c r="D5990" s="14">
        <v>240</v>
      </c>
      <c r="E5990" t="s">
        <v>560</v>
      </c>
      <c r="F5990" t="s">
        <v>28</v>
      </c>
      <c r="G5990" t="s">
        <v>248</v>
      </c>
      <c r="H5990" t="s">
        <v>51</v>
      </c>
      <c r="I5990" t="s">
        <v>76</v>
      </c>
      <c r="J5990" t="s">
        <v>32</v>
      </c>
      <c r="K5990">
        <v>166</v>
      </c>
      <c r="L5990" t="s">
        <v>117</v>
      </c>
      <c r="M5990" s="9">
        <v>54</v>
      </c>
      <c r="N5990" s="10">
        <v>5666.666666666667</v>
      </c>
      <c r="O5990">
        <v>1</v>
      </c>
      <c r="P5990">
        <v>0.82</v>
      </c>
      <c r="Q5990">
        <v>0</v>
      </c>
      <c r="R5990" t="s">
        <v>43</v>
      </c>
      <c r="S5990" s="16">
        <v>7084.7999999999993</v>
      </c>
      <c r="T5990" s="16">
        <v>5666.666666666667</v>
      </c>
      <c r="U5990" s="16">
        <v>0</v>
      </c>
      <c r="V5990" s="16">
        <v>0</v>
      </c>
      <c r="W5990" s="16">
        <v>0</v>
      </c>
      <c r="X5990" s="16">
        <v>1418.1333333333323</v>
      </c>
    </row>
    <row r="5991" spans="1:24" x14ac:dyDescent="0.25">
      <c r="A5991" s="4" t="s">
        <v>5471</v>
      </c>
      <c r="B5991" t="s">
        <v>743</v>
      </c>
      <c r="C5991" s="13" t="s">
        <v>43</v>
      </c>
      <c r="D5991" s="14">
        <v>231</v>
      </c>
      <c r="E5991" t="s">
        <v>79</v>
      </c>
      <c r="F5991" t="s">
        <v>37</v>
      </c>
      <c r="G5991" t="s">
        <v>80</v>
      </c>
      <c r="H5991" t="s">
        <v>81</v>
      </c>
      <c r="I5991" t="s">
        <v>40</v>
      </c>
      <c r="J5991" t="s">
        <v>46</v>
      </c>
      <c r="K5991">
        <v>164</v>
      </c>
      <c r="L5991" t="s">
        <v>47</v>
      </c>
      <c r="M5991" s="9">
        <v>30</v>
      </c>
      <c r="N5991" s="10">
        <v>615.38461538461536</v>
      </c>
      <c r="O5991">
        <v>0.8</v>
      </c>
      <c r="P5991">
        <v>1.1599999999999999</v>
      </c>
      <c r="Q5991">
        <v>0</v>
      </c>
      <c r="R5991" t="s">
        <v>43</v>
      </c>
      <c r="S5991" s="16">
        <v>4565.7599999999993</v>
      </c>
      <c r="T5991" s="16">
        <v>615.38461538461536</v>
      </c>
      <c r="U5991" s="16">
        <v>0</v>
      </c>
      <c r="V5991" s="16">
        <v>0</v>
      </c>
      <c r="W5991" s="16">
        <v>0</v>
      </c>
      <c r="X5991" s="16">
        <v>3950.3753846153841</v>
      </c>
    </row>
    <row r="5992" spans="1:24" x14ac:dyDescent="0.25">
      <c r="A5992" s="4" t="s">
        <v>5471</v>
      </c>
      <c r="B5992" t="s">
        <v>744</v>
      </c>
      <c r="C5992" s="13" t="s">
        <v>92</v>
      </c>
      <c r="D5992" s="14">
        <v>202</v>
      </c>
      <c r="E5992" t="s">
        <v>136</v>
      </c>
      <c r="F5992" t="s">
        <v>28</v>
      </c>
      <c r="G5992" t="s">
        <v>137</v>
      </c>
      <c r="H5992" t="s">
        <v>39</v>
      </c>
      <c r="I5992" t="s">
        <v>86</v>
      </c>
      <c r="J5992" t="s">
        <v>32</v>
      </c>
      <c r="K5992">
        <v>161</v>
      </c>
      <c r="L5992" t="s">
        <v>95</v>
      </c>
      <c r="M5992" s="9">
        <v>65</v>
      </c>
      <c r="N5992" s="10">
        <v>70</v>
      </c>
      <c r="O5992">
        <v>0.9</v>
      </c>
      <c r="P5992">
        <v>1</v>
      </c>
      <c r="Q5992">
        <v>0</v>
      </c>
      <c r="R5992" t="s">
        <v>43</v>
      </c>
      <c r="S5992" s="16">
        <v>9360</v>
      </c>
      <c r="T5992" s="16">
        <v>0</v>
      </c>
      <c r="U5992" s="16">
        <v>0</v>
      </c>
      <c r="V5992" s="16">
        <v>500</v>
      </c>
      <c r="W5992" s="16">
        <v>11270</v>
      </c>
      <c r="X5992" s="16">
        <v>-2410</v>
      </c>
    </row>
    <row r="5993" spans="1:24" x14ac:dyDescent="0.25">
      <c r="A5993" s="4" t="s">
        <v>5471</v>
      </c>
      <c r="B5993" t="s">
        <v>745</v>
      </c>
      <c r="C5993" s="13" t="s">
        <v>135</v>
      </c>
      <c r="D5993" s="14">
        <v>190</v>
      </c>
      <c r="E5993" t="s">
        <v>661</v>
      </c>
      <c r="F5993" t="s">
        <v>37</v>
      </c>
      <c r="G5993" t="s">
        <v>662</v>
      </c>
      <c r="H5993" t="s">
        <v>81</v>
      </c>
      <c r="I5993" t="s">
        <v>40</v>
      </c>
      <c r="J5993" t="s">
        <v>32</v>
      </c>
      <c r="K5993">
        <v>163</v>
      </c>
      <c r="L5993" t="s">
        <v>209</v>
      </c>
      <c r="M5993" s="9">
        <v>90</v>
      </c>
      <c r="N5993" s="10">
        <v>9166.6666666666661</v>
      </c>
      <c r="O5993">
        <v>0.8</v>
      </c>
      <c r="P5993">
        <v>1.17</v>
      </c>
      <c r="Q5993">
        <v>0</v>
      </c>
      <c r="R5993" t="s">
        <v>43</v>
      </c>
      <c r="S5993" s="16">
        <v>13731.119999999999</v>
      </c>
      <c r="T5993" s="16">
        <v>9166.6666666666661</v>
      </c>
      <c r="U5993" s="16">
        <v>0</v>
      </c>
      <c r="V5993" s="16">
        <v>10</v>
      </c>
      <c r="W5993" s="16">
        <v>0</v>
      </c>
      <c r="X5993" s="16">
        <v>4554.4533333333329</v>
      </c>
    </row>
    <row r="5994" spans="1:24" x14ac:dyDescent="0.25">
      <c r="A5994" s="4" t="s">
        <v>5471</v>
      </c>
      <c r="B5994" t="s">
        <v>746</v>
      </c>
      <c r="C5994" s="13" t="s">
        <v>92</v>
      </c>
      <c r="D5994" s="14">
        <v>240</v>
      </c>
      <c r="E5994" t="s">
        <v>560</v>
      </c>
      <c r="F5994" t="s">
        <v>28</v>
      </c>
      <c r="G5994" t="s">
        <v>248</v>
      </c>
      <c r="H5994" t="s">
        <v>51</v>
      </c>
      <c r="I5994" t="s">
        <v>76</v>
      </c>
      <c r="J5994" t="s">
        <v>46</v>
      </c>
      <c r="K5994">
        <v>163</v>
      </c>
      <c r="L5994" t="s">
        <v>99</v>
      </c>
      <c r="M5994" s="9">
        <v>35</v>
      </c>
      <c r="N5994" s="10">
        <v>52</v>
      </c>
      <c r="O5994">
        <v>1</v>
      </c>
      <c r="P5994">
        <v>0.82</v>
      </c>
      <c r="Q5994">
        <v>0</v>
      </c>
      <c r="R5994" t="s">
        <v>43</v>
      </c>
      <c r="S5994" s="16">
        <v>4592</v>
      </c>
      <c r="T5994" s="16">
        <v>0</v>
      </c>
      <c r="U5994" s="16">
        <v>200</v>
      </c>
      <c r="V5994" s="16">
        <v>10</v>
      </c>
      <c r="W5994" s="16">
        <v>8476</v>
      </c>
      <c r="X5994" s="16">
        <v>-4094</v>
      </c>
    </row>
    <row r="5995" spans="1:24" x14ac:dyDescent="0.25">
      <c r="A5995" s="4" t="s">
        <v>5471</v>
      </c>
      <c r="B5995" t="s">
        <v>747</v>
      </c>
      <c r="C5995" s="13" t="s">
        <v>92</v>
      </c>
      <c r="D5995" s="14">
        <v>241</v>
      </c>
      <c r="E5995" t="s">
        <v>247</v>
      </c>
      <c r="F5995" t="s">
        <v>37</v>
      </c>
      <c r="G5995" t="s">
        <v>248</v>
      </c>
      <c r="H5995" t="s">
        <v>51</v>
      </c>
      <c r="I5995" t="s">
        <v>40</v>
      </c>
      <c r="J5995" t="s">
        <v>46</v>
      </c>
      <c r="K5995">
        <v>91</v>
      </c>
      <c r="L5995" t="s">
        <v>99</v>
      </c>
      <c r="M5995" s="9">
        <v>40</v>
      </c>
      <c r="N5995" s="10">
        <v>44</v>
      </c>
      <c r="O5995">
        <v>0.8</v>
      </c>
      <c r="P5995">
        <v>0.82</v>
      </c>
      <c r="Q5995">
        <v>0</v>
      </c>
      <c r="R5995" t="s">
        <v>43</v>
      </c>
      <c r="S5995" s="16">
        <v>2387.8399999999997</v>
      </c>
      <c r="T5995" s="16">
        <v>0</v>
      </c>
      <c r="U5995" s="16">
        <v>200</v>
      </c>
      <c r="V5995" s="16">
        <v>10</v>
      </c>
      <c r="W5995" s="16">
        <v>4004</v>
      </c>
      <c r="X5995" s="16">
        <v>-1826.1600000000003</v>
      </c>
    </row>
    <row r="5996" spans="1:24" x14ac:dyDescent="0.25">
      <c r="A5996" s="4" t="s">
        <v>5471</v>
      </c>
      <c r="B5996" t="s">
        <v>748</v>
      </c>
      <c r="C5996" s="13" t="s">
        <v>35</v>
      </c>
      <c r="D5996" s="14">
        <v>287</v>
      </c>
      <c r="E5996" t="s">
        <v>649</v>
      </c>
      <c r="F5996" t="s">
        <v>37</v>
      </c>
      <c r="G5996" t="s">
        <v>85</v>
      </c>
      <c r="H5996" t="s">
        <v>51</v>
      </c>
      <c r="I5996" t="s">
        <v>31</v>
      </c>
      <c r="J5996" t="s">
        <v>32</v>
      </c>
      <c r="K5996">
        <v>168</v>
      </c>
      <c r="L5996" t="s">
        <v>41</v>
      </c>
      <c r="M5996" s="9">
        <v>48</v>
      </c>
      <c r="N5996" s="10">
        <v>5416.666666666667</v>
      </c>
      <c r="O5996">
        <v>1.2</v>
      </c>
      <c r="P5996">
        <v>0.95</v>
      </c>
      <c r="Q5996">
        <v>0</v>
      </c>
      <c r="R5996" t="s">
        <v>43</v>
      </c>
      <c r="S5996" s="16">
        <v>9192.9599999999991</v>
      </c>
      <c r="T5996" s="16">
        <v>5416.666666666667</v>
      </c>
      <c r="U5996" s="16">
        <v>500</v>
      </c>
      <c r="V5996" s="16">
        <v>10</v>
      </c>
      <c r="W5996" s="16">
        <v>0</v>
      </c>
      <c r="X5996" s="16">
        <v>3266.2933333333322</v>
      </c>
    </row>
    <row r="5997" spans="1:24" x14ac:dyDescent="0.25">
      <c r="A5997" s="4" t="s">
        <v>5471</v>
      </c>
      <c r="B5997" t="s">
        <v>749</v>
      </c>
      <c r="C5997" s="13" t="s">
        <v>26</v>
      </c>
      <c r="D5997" s="14">
        <v>151</v>
      </c>
      <c r="E5997" t="s">
        <v>750</v>
      </c>
      <c r="F5997" t="s">
        <v>37</v>
      </c>
      <c r="G5997" t="s">
        <v>116</v>
      </c>
      <c r="H5997" t="s">
        <v>51</v>
      </c>
      <c r="I5997" t="s">
        <v>52</v>
      </c>
      <c r="J5997" t="s">
        <v>46</v>
      </c>
      <c r="K5997">
        <v>137</v>
      </c>
      <c r="L5997" t="s">
        <v>90</v>
      </c>
      <c r="M5997" s="9">
        <v>35</v>
      </c>
      <c r="N5997" s="10">
        <v>923.07692307692309</v>
      </c>
      <c r="O5997">
        <v>1.1000000000000001</v>
      </c>
      <c r="P5997">
        <v>1.07</v>
      </c>
      <c r="Q5997">
        <v>0</v>
      </c>
      <c r="R5997" t="s">
        <v>43</v>
      </c>
      <c r="S5997" s="16">
        <v>5643.7150000000001</v>
      </c>
      <c r="T5997" s="16">
        <v>923.07692307692309</v>
      </c>
      <c r="U5997" s="16">
        <v>200</v>
      </c>
      <c r="V5997" s="16">
        <v>500</v>
      </c>
      <c r="W5997" s="16">
        <v>0</v>
      </c>
      <c r="X5997" s="16">
        <v>4020.6380769230773</v>
      </c>
    </row>
    <row r="5998" spans="1:24" x14ac:dyDescent="0.25">
      <c r="A5998" s="4" t="s">
        <v>5471</v>
      </c>
      <c r="B5998" t="s">
        <v>751</v>
      </c>
      <c r="C5998" s="13" t="s">
        <v>92</v>
      </c>
      <c r="D5998" s="14">
        <v>113</v>
      </c>
      <c r="E5998" t="s">
        <v>337</v>
      </c>
      <c r="F5998" t="s">
        <v>28</v>
      </c>
      <c r="G5998" t="s">
        <v>59</v>
      </c>
      <c r="H5998" t="s">
        <v>60</v>
      </c>
      <c r="I5998" t="s">
        <v>31</v>
      </c>
      <c r="J5998" t="s">
        <v>32</v>
      </c>
      <c r="K5998">
        <v>0</v>
      </c>
      <c r="L5998" t="s">
        <v>95</v>
      </c>
      <c r="M5998" s="9">
        <v>35</v>
      </c>
      <c r="N5998" s="10">
        <v>41</v>
      </c>
      <c r="O5998">
        <v>1.2</v>
      </c>
      <c r="P5998">
        <v>0.9</v>
      </c>
      <c r="Q5998">
        <v>0</v>
      </c>
      <c r="R5998" t="s">
        <v>43</v>
      </c>
      <c r="S5998" s="16">
        <v>6048</v>
      </c>
      <c r="T5998" s="16">
        <v>0</v>
      </c>
      <c r="U5998" s="16">
        <v>750</v>
      </c>
      <c r="V5998" s="16">
        <v>10</v>
      </c>
      <c r="W5998" s="16">
        <v>0</v>
      </c>
      <c r="X5998" s="16">
        <v>5288</v>
      </c>
    </row>
    <row r="5999" spans="1:24" x14ac:dyDescent="0.25">
      <c r="A5999" s="4" t="s">
        <v>5471</v>
      </c>
      <c r="B5999" t="s">
        <v>752</v>
      </c>
      <c r="C5999" s="13" t="s">
        <v>35</v>
      </c>
      <c r="D5999" s="14">
        <v>33</v>
      </c>
      <c r="E5999" t="s">
        <v>753</v>
      </c>
      <c r="F5999" t="s">
        <v>37</v>
      </c>
      <c r="G5999" t="s">
        <v>231</v>
      </c>
      <c r="H5999" t="s">
        <v>60</v>
      </c>
      <c r="I5999" t="s">
        <v>31</v>
      </c>
      <c r="J5999" t="s">
        <v>46</v>
      </c>
      <c r="K5999">
        <v>168</v>
      </c>
      <c r="L5999" t="s">
        <v>53</v>
      </c>
      <c r="M5999" s="9">
        <v>24</v>
      </c>
      <c r="N5999" s="10">
        <v>384.61538461538464</v>
      </c>
      <c r="O5999">
        <v>1.2</v>
      </c>
      <c r="P5999">
        <v>1.1200000000000001</v>
      </c>
      <c r="Q5999">
        <v>0</v>
      </c>
      <c r="R5999" t="s">
        <v>43</v>
      </c>
      <c r="S5999" s="16">
        <v>5419.0079999999998</v>
      </c>
      <c r="T5999" s="16">
        <v>384.61538461538464</v>
      </c>
      <c r="U5999" s="16">
        <v>0</v>
      </c>
      <c r="V5999" s="16">
        <v>50</v>
      </c>
      <c r="W5999" s="16">
        <v>0</v>
      </c>
      <c r="X5999" s="16">
        <v>4984.3926153846151</v>
      </c>
    </row>
    <row r="6000" spans="1:24" x14ac:dyDescent="0.25">
      <c r="A6000" s="4" t="s">
        <v>5471</v>
      </c>
      <c r="B6000" t="s">
        <v>754</v>
      </c>
      <c r="C6000" s="13" t="s">
        <v>43</v>
      </c>
      <c r="D6000" s="14">
        <v>236</v>
      </c>
      <c r="E6000" t="s">
        <v>485</v>
      </c>
      <c r="F6000" t="s">
        <v>37</v>
      </c>
      <c r="G6000" t="s">
        <v>164</v>
      </c>
      <c r="H6000" t="s">
        <v>51</v>
      </c>
      <c r="I6000" t="s">
        <v>40</v>
      </c>
      <c r="J6000" t="s">
        <v>46</v>
      </c>
      <c r="K6000">
        <v>162</v>
      </c>
      <c r="L6000" t="s">
        <v>47</v>
      </c>
      <c r="M6000" s="9">
        <v>30</v>
      </c>
      <c r="N6000" s="10">
        <v>615.38461538461536</v>
      </c>
      <c r="O6000">
        <v>0.8</v>
      </c>
      <c r="P6000">
        <v>1.01</v>
      </c>
      <c r="Q6000">
        <v>0</v>
      </c>
      <c r="R6000" t="s">
        <v>43</v>
      </c>
      <c r="S6000" s="16">
        <v>3926.88</v>
      </c>
      <c r="T6000" s="16">
        <v>615.38461538461536</v>
      </c>
      <c r="U6000" s="16">
        <v>750</v>
      </c>
      <c r="V6000" s="16">
        <v>0</v>
      </c>
      <c r="W6000" s="16">
        <v>0</v>
      </c>
      <c r="X6000" s="16">
        <v>2561.4953846153849</v>
      </c>
    </row>
    <row r="6001" spans="1:24" x14ac:dyDescent="0.25">
      <c r="A6001" s="4" t="s">
        <v>5471</v>
      </c>
      <c r="B6001" t="s">
        <v>755</v>
      </c>
      <c r="C6001" s="13" t="s">
        <v>92</v>
      </c>
      <c r="D6001" s="14">
        <v>262</v>
      </c>
      <c r="E6001" t="s">
        <v>803</v>
      </c>
      <c r="F6001" t="s">
        <v>37</v>
      </c>
      <c r="G6001" t="s">
        <v>403</v>
      </c>
      <c r="H6001" t="s">
        <v>51</v>
      </c>
      <c r="I6001" t="s">
        <v>52</v>
      </c>
      <c r="J6001" t="s">
        <v>32</v>
      </c>
      <c r="K6001">
        <v>0</v>
      </c>
      <c r="L6001" t="s">
        <v>95</v>
      </c>
      <c r="M6001" s="9">
        <v>35</v>
      </c>
      <c r="N6001" s="10">
        <v>48</v>
      </c>
      <c r="O6001">
        <v>1.1000000000000001</v>
      </c>
      <c r="P6001">
        <v>1.1499999999999999</v>
      </c>
      <c r="Q6001">
        <v>0</v>
      </c>
      <c r="R6001" t="s">
        <v>43</v>
      </c>
      <c r="S6001" s="16">
        <v>0</v>
      </c>
      <c r="T6001" s="16">
        <v>0</v>
      </c>
      <c r="U6001" s="16">
        <v>200</v>
      </c>
      <c r="V6001" s="16">
        <v>50</v>
      </c>
      <c r="W6001" s="16">
        <v>0</v>
      </c>
      <c r="X6001" s="16">
        <v>-250</v>
      </c>
    </row>
    <row r="6002" spans="1:24" x14ac:dyDescent="0.25">
      <c r="A6002" s="4" t="s">
        <v>5471</v>
      </c>
      <c r="B6002" t="s">
        <v>756</v>
      </c>
      <c r="C6002" s="13" t="s">
        <v>92</v>
      </c>
      <c r="D6002" s="14">
        <v>184</v>
      </c>
      <c r="E6002" t="s">
        <v>567</v>
      </c>
      <c r="F6002" t="s">
        <v>37</v>
      </c>
      <c r="G6002" t="s">
        <v>472</v>
      </c>
      <c r="H6002" t="s">
        <v>30</v>
      </c>
      <c r="I6002" t="s">
        <v>40</v>
      </c>
      <c r="J6002" t="s">
        <v>46</v>
      </c>
      <c r="K6002">
        <v>88</v>
      </c>
      <c r="L6002" t="s">
        <v>99</v>
      </c>
      <c r="M6002" s="9">
        <v>48</v>
      </c>
      <c r="N6002" s="10">
        <v>49</v>
      </c>
      <c r="O6002">
        <v>0.8</v>
      </c>
      <c r="P6002">
        <v>0.95</v>
      </c>
      <c r="Q6002">
        <v>0</v>
      </c>
      <c r="R6002" t="s">
        <v>43</v>
      </c>
      <c r="S6002" s="16">
        <v>3210.2400000000002</v>
      </c>
      <c r="T6002" s="16">
        <v>0</v>
      </c>
      <c r="U6002" s="16">
        <v>200</v>
      </c>
      <c r="V6002" s="16">
        <v>50</v>
      </c>
      <c r="W6002" s="16">
        <v>4312</v>
      </c>
      <c r="X6002" s="16">
        <v>-1351.7599999999998</v>
      </c>
    </row>
    <row r="6003" spans="1:24" x14ac:dyDescent="0.25">
      <c r="A6003" s="4" t="s">
        <v>5471</v>
      </c>
      <c r="B6003" t="s">
        <v>757</v>
      </c>
      <c r="C6003" s="13" t="s">
        <v>43</v>
      </c>
      <c r="D6003" s="14">
        <v>119</v>
      </c>
      <c r="E6003" t="s">
        <v>254</v>
      </c>
      <c r="F6003" t="s">
        <v>28</v>
      </c>
      <c r="G6003" t="s">
        <v>255</v>
      </c>
      <c r="H6003" t="s">
        <v>60</v>
      </c>
      <c r="I6003" t="s">
        <v>52</v>
      </c>
      <c r="J6003" t="s">
        <v>32</v>
      </c>
      <c r="K6003">
        <v>126</v>
      </c>
      <c r="L6003" t="s">
        <v>117</v>
      </c>
      <c r="M6003" s="9">
        <v>54</v>
      </c>
      <c r="N6003" s="10">
        <v>5666.666666666667</v>
      </c>
      <c r="O6003">
        <v>1.1000000000000001</v>
      </c>
      <c r="P6003">
        <v>0.84</v>
      </c>
      <c r="Q6003">
        <v>0</v>
      </c>
      <c r="R6003" t="s">
        <v>43</v>
      </c>
      <c r="S6003" s="16">
        <v>7983.36</v>
      </c>
      <c r="T6003" s="16">
        <v>5666.666666666667</v>
      </c>
      <c r="U6003" s="16">
        <v>500</v>
      </c>
      <c r="V6003" s="16">
        <v>10</v>
      </c>
      <c r="W6003" s="16">
        <v>0</v>
      </c>
      <c r="X6003" s="16">
        <v>1806.6933333333327</v>
      </c>
    </row>
    <row r="6004" spans="1:24" x14ac:dyDescent="0.25">
      <c r="A6004" s="4" t="s">
        <v>5471</v>
      </c>
      <c r="B6004" t="s">
        <v>758</v>
      </c>
      <c r="C6004" s="13" t="s">
        <v>92</v>
      </c>
      <c r="D6004" s="14">
        <v>170</v>
      </c>
      <c r="E6004" t="s">
        <v>651</v>
      </c>
      <c r="F6004" t="s">
        <v>28</v>
      </c>
      <c r="G6004" t="s">
        <v>56</v>
      </c>
      <c r="H6004" t="s">
        <v>51</v>
      </c>
      <c r="I6004" t="s">
        <v>76</v>
      </c>
      <c r="J6004" t="s">
        <v>46</v>
      </c>
      <c r="K6004">
        <v>135</v>
      </c>
      <c r="L6004" t="s">
        <v>99</v>
      </c>
      <c r="M6004" s="9">
        <v>40</v>
      </c>
      <c r="N6004" s="10">
        <v>51</v>
      </c>
      <c r="O6004">
        <v>1</v>
      </c>
      <c r="P6004">
        <v>1.05</v>
      </c>
      <c r="Q6004">
        <v>0</v>
      </c>
      <c r="R6004" t="s">
        <v>43</v>
      </c>
      <c r="S6004" s="16">
        <v>6720</v>
      </c>
      <c r="T6004" s="16">
        <v>0</v>
      </c>
      <c r="U6004" s="16">
        <v>0</v>
      </c>
      <c r="V6004" s="16">
        <v>500</v>
      </c>
      <c r="W6004" s="16">
        <v>6885</v>
      </c>
      <c r="X6004" s="16">
        <v>-665</v>
      </c>
    </row>
    <row r="6005" spans="1:24" x14ac:dyDescent="0.25">
      <c r="A6005" s="4" t="s">
        <v>5471</v>
      </c>
      <c r="B6005" t="s">
        <v>759</v>
      </c>
      <c r="C6005" s="13" t="s">
        <v>43</v>
      </c>
      <c r="D6005" s="14">
        <v>197</v>
      </c>
      <c r="E6005" t="s">
        <v>187</v>
      </c>
      <c r="F6005" t="s">
        <v>37</v>
      </c>
      <c r="G6005" t="s">
        <v>89</v>
      </c>
      <c r="H6005" t="s">
        <v>39</v>
      </c>
      <c r="I6005" t="s">
        <v>31</v>
      </c>
      <c r="J6005" t="s">
        <v>32</v>
      </c>
      <c r="K6005">
        <v>162</v>
      </c>
      <c r="L6005" t="s">
        <v>117</v>
      </c>
      <c r="M6005" s="9">
        <v>54</v>
      </c>
      <c r="N6005" s="10">
        <v>5666.666666666667</v>
      </c>
      <c r="O6005">
        <v>1.2</v>
      </c>
      <c r="P6005">
        <v>0.99</v>
      </c>
      <c r="Q6005">
        <v>0</v>
      </c>
      <c r="R6005" t="s">
        <v>43</v>
      </c>
      <c r="S6005" s="16">
        <v>10392.624</v>
      </c>
      <c r="T6005" s="16">
        <v>5666.666666666667</v>
      </c>
      <c r="U6005" s="16">
        <v>1000</v>
      </c>
      <c r="V6005" s="16">
        <v>10</v>
      </c>
      <c r="W6005" s="16">
        <v>0</v>
      </c>
      <c r="X6005" s="16">
        <v>3715.9573333333328</v>
      </c>
    </row>
    <row r="6006" spans="1:24" x14ac:dyDescent="0.25">
      <c r="A6006" s="4" t="s">
        <v>5471</v>
      </c>
      <c r="B6006" t="s">
        <v>760</v>
      </c>
      <c r="C6006" s="13" t="s">
        <v>92</v>
      </c>
      <c r="D6006" s="14">
        <v>174</v>
      </c>
      <c r="E6006" t="s">
        <v>602</v>
      </c>
      <c r="F6006" t="s">
        <v>28</v>
      </c>
      <c r="G6006" t="s">
        <v>603</v>
      </c>
      <c r="H6006" t="s">
        <v>39</v>
      </c>
      <c r="I6006" t="s">
        <v>40</v>
      </c>
      <c r="J6006" t="s">
        <v>32</v>
      </c>
      <c r="K6006">
        <v>0</v>
      </c>
      <c r="L6006" t="s">
        <v>95</v>
      </c>
      <c r="M6006" s="9">
        <v>35</v>
      </c>
      <c r="N6006" s="10">
        <v>41</v>
      </c>
      <c r="O6006">
        <v>0.8</v>
      </c>
      <c r="P6006">
        <v>1.08</v>
      </c>
      <c r="Q6006">
        <v>0</v>
      </c>
      <c r="R6006" t="s">
        <v>43</v>
      </c>
      <c r="S6006" s="16">
        <v>4838.4000000000005</v>
      </c>
      <c r="T6006" s="16">
        <v>0</v>
      </c>
      <c r="U6006" s="16">
        <v>1000</v>
      </c>
      <c r="V6006" s="16">
        <v>100</v>
      </c>
      <c r="W6006" s="16">
        <v>0</v>
      </c>
      <c r="X6006" s="16">
        <v>3738.4000000000005</v>
      </c>
    </row>
    <row r="6007" spans="1:24" x14ac:dyDescent="0.25">
      <c r="A6007" s="4" t="s">
        <v>5471</v>
      </c>
      <c r="B6007" t="s">
        <v>761</v>
      </c>
      <c r="C6007" s="13" t="s">
        <v>92</v>
      </c>
      <c r="D6007" s="14">
        <v>45</v>
      </c>
      <c r="E6007" t="s">
        <v>352</v>
      </c>
      <c r="F6007" t="s">
        <v>37</v>
      </c>
      <c r="G6007" t="s">
        <v>318</v>
      </c>
      <c r="H6007" t="s">
        <v>81</v>
      </c>
      <c r="I6007" t="s">
        <v>86</v>
      </c>
      <c r="J6007" t="s">
        <v>46</v>
      </c>
      <c r="K6007">
        <v>0</v>
      </c>
      <c r="L6007" t="s">
        <v>99</v>
      </c>
      <c r="M6007" s="9">
        <v>40</v>
      </c>
      <c r="N6007" s="10">
        <v>54</v>
      </c>
      <c r="O6007">
        <v>0.9</v>
      </c>
      <c r="P6007">
        <v>0.97</v>
      </c>
      <c r="Q6007">
        <v>0</v>
      </c>
      <c r="R6007" t="s">
        <v>43</v>
      </c>
      <c r="S6007" s="16">
        <v>0</v>
      </c>
      <c r="T6007" s="16">
        <v>0</v>
      </c>
      <c r="U6007" s="16">
        <v>500</v>
      </c>
      <c r="V6007" s="16">
        <v>10</v>
      </c>
      <c r="W6007" s="16">
        <v>0</v>
      </c>
      <c r="X6007" s="16">
        <v>-510</v>
      </c>
    </row>
    <row r="6008" spans="1:24" x14ac:dyDescent="0.25">
      <c r="A6008" s="4" t="s">
        <v>5471</v>
      </c>
      <c r="B6008" t="s">
        <v>762</v>
      </c>
      <c r="C6008" s="13" t="s">
        <v>35</v>
      </c>
      <c r="D6008" s="14">
        <v>110</v>
      </c>
      <c r="E6008" t="s">
        <v>709</v>
      </c>
      <c r="F6008" t="s">
        <v>37</v>
      </c>
      <c r="G6008" t="s">
        <v>63</v>
      </c>
      <c r="H6008" t="s">
        <v>64</v>
      </c>
      <c r="I6008" t="s">
        <v>76</v>
      </c>
      <c r="J6008" t="s">
        <v>32</v>
      </c>
      <c r="K6008">
        <v>166</v>
      </c>
      <c r="L6008" t="s">
        <v>41</v>
      </c>
      <c r="M6008" s="9">
        <v>48</v>
      </c>
      <c r="N6008" s="10">
        <v>5416.666666666667</v>
      </c>
      <c r="O6008">
        <v>1</v>
      </c>
      <c r="P6008">
        <v>1.04</v>
      </c>
      <c r="Q6008">
        <v>0</v>
      </c>
      <c r="R6008" t="s">
        <v>43</v>
      </c>
      <c r="S6008" s="16">
        <v>8286.7200000000012</v>
      </c>
      <c r="T6008" s="16">
        <v>5416.666666666667</v>
      </c>
      <c r="U6008" s="16">
        <v>1000</v>
      </c>
      <c r="V6008" s="16">
        <v>50</v>
      </c>
      <c r="W6008" s="16">
        <v>0</v>
      </c>
      <c r="X6008" s="16">
        <v>1820.0533333333342</v>
      </c>
    </row>
    <row r="6009" spans="1:24" x14ac:dyDescent="0.25">
      <c r="A6009" s="4" t="s">
        <v>5471</v>
      </c>
      <c r="B6009" t="s">
        <v>764</v>
      </c>
      <c r="C6009" s="13" t="s">
        <v>78</v>
      </c>
      <c r="D6009" s="14">
        <v>90</v>
      </c>
      <c r="E6009" t="s">
        <v>765</v>
      </c>
      <c r="F6009" t="s">
        <v>37</v>
      </c>
      <c r="G6009" t="s">
        <v>766</v>
      </c>
      <c r="H6009" t="s">
        <v>81</v>
      </c>
      <c r="I6009" t="s">
        <v>40</v>
      </c>
      <c r="J6009" t="s">
        <v>32</v>
      </c>
      <c r="K6009">
        <v>134</v>
      </c>
      <c r="L6009" t="s">
        <v>121</v>
      </c>
      <c r="M6009" s="9">
        <v>65</v>
      </c>
      <c r="N6009" s="10">
        <v>7500</v>
      </c>
      <c r="O6009">
        <v>0.8</v>
      </c>
      <c r="P6009">
        <v>1.01</v>
      </c>
      <c r="Q6009">
        <v>0</v>
      </c>
      <c r="R6009" t="s">
        <v>43</v>
      </c>
      <c r="S6009" s="16">
        <v>7037.68</v>
      </c>
      <c r="T6009" s="16">
        <v>7500</v>
      </c>
      <c r="U6009" s="16">
        <v>500</v>
      </c>
      <c r="V6009" s="16">
        <v>500</v>
      </c>
      <c r="W6009" s="16">
        <v>0</v>
      </c>
      <c r="X6009" s="16">
        <v>-1462.3199999999997</v>
      </c>
    </row>
    <row r="6010" spans="1:24" x14ac:dyDescent="0.25">
      <c r="A6010" s="4" t="s">
        <v>5471</v>
      </c>
      <c r="B6010" t="s">
        <v>767</v>
      </c>
      <c r="C6010" s="13" t="s">
        <v>92</v>
      </c>
      <c r="D6010" s="14">
        <v>147</v>
      </c>
      <c r="E6010" t="s">
        <v>442</v>
      </c>
      <c r="F6010" t="s">
        <v>37</v>
      </c>
      <c r="G6010" t="s">
        <v>443</v>
      </c>
      <c r="H6010" t="s">
        <v>60</v>
      </c>
      <c r="I6010" t="s">
        <v>76</v>
      </c>
      <c r="J6010" t="s">
        <v>46</v>
      </c>
      <c r="K6010">
        <v>0</v>
      </c>
      <c r="L6010" t="s">
        <v>99</v>
      </c>
      <c r="M6010" s="9">
        <v>48</v>
      </c>
      <c r="N6010" s="10">
        <v>43</v>
      </c>
      <c r="O6010">
        <v>1</v>
      </c>
      <c r="P6010">
        <v>1.07</v>
      </c>
      <c r="Q6010">
        <v>0</v>
      </c>
      <c r="R6010" t="s">
        <v>43</v>
      </c>
      <c r="S6010" s="16">
        <v>0</v>
      </c>
      <c r="T6010" s="16">
        <v>0</v>
      </c>
      <c r="U6010" s="16">
        <v>0</v>
      </c>
      <c r="V6010" s="16">
        <v>10</v>
      </c>
      <c r="W6010" s="16">
        <v>0</v>
      </c>
      <c r="X6010" s="16">
        <v>-10</v>
      </c>
    </row>
    <row r="6011" spans="1:24" x14ac:dyDescent="0.25">
      <c r="A6011" s="4" t="s">
        <v>5471</v>
      </c>
      <c r="B6011" t="s">
        <v>768</v>
      </c>
      <c r="C6011" s="13" t="s">
        <v>43</v>
      </c>
      <c r="D6011" s="14">
        <v>161</v>
      </c>
      <c r="E6011" t="s">
        <v>769</v>
      </c>
      <c r="F6011" t="s">
        <v>28</v>
      </c>
      <c r="G6011" t="s">
        <v>770</v>
      </c>
      <c r="H6011" t="s">
        <v>60</v>
      </c>
      <c r="I6011" t="s">
        <v>40</v>
      </c>
      <c r="J6011" t="s">
        <v>46</v>
      </c>
      <c r="K6011">
        <v>163</v>
      </c>
      <c r="L6011" t="s">
        <v>47</v>
      </c>
      <c r="M6011" s="9">
        <v>30</v>
      </c>
      <c r="N6011" s="10">
        <v>615.38461538461536</v>
      </c>
      <c r="O6011">
        <v>0.8</v>
      </c>
      <c r="P6011">
        <v>0.91</v>
      </c>
      <c r="Q6011">
        <v>0</v>
      </c>
      <c r="R6011" t="s">
        <v>43</v>
      </c>
      <c r="S6011" s="16">
        <v>3494.4</v>
      </c>
      <c r="T6011" s="16">
        <v>615.38461538461536</v>
      </c>
      <c r="U6011" s="16">
        <v>0</v>
      </c>
      <c r="V6011" s="16">
        <v>0</v>
      </c>
      <c r="W6011" s="16">
        <v>0</v>
      </c>
      <c r="X6011" s="16">
        <v>2879.0153846153848</v>
      </c>
    </row>
    <row r="6012" spans="1:24" x14ac:dyDescent="0.25">
      <c r="A6012" s="4" t="s">
        <v>5471</v>
      </c>
      <c r="B6012" t="s">
        <v>771</v>
      </c>
      <c r="C6012" s="13" t="s">
        <v>92</v>
      </c>
      <c r="D6012" s="14">
        <v>157</v>
      </c>
      <c r="E6012" t="s">
        <v>372</v>
      </c>
      <c r="F6012" t="s">
        <v>28</v>
      </c>
      <c r="G6012" t="s">
        <v>190</v>
      </c>
      <c r="H6012" t="s">
        <v>81</v>
      </c>
      <c r="I6012" t="s">
        <v>52</v>
      </c>
      <c r="J6012" t="s">
        <v>32</v>
      </c>
      <c r="K6012">
        <v>160</v>
      </c>
      <c r="L6012" t="s">
        <v>95</v>
      </c>
      <c r="M6012" s="9">
        <v>48</v>
      </c>
      <c r="N6012" s="10">
        <v>48</v>
      </c>
      <c r="O6012">
        <v>1.1000000000000001</v>
      </c>
      <c r="P6012">
        <v>0.95</v>
      </c>
      <c r="Q6012">
        <v>0</v>
      </c>
      <c r="R6012" t="s">
        <v>43</v>
      </c>
      <c r="S6012" s="16">
        <v>8025.5999999999995</v>
      </c>
      <c r="T6012" s="16">
        <v>0</v>
      </c>
      <c r="U6012" s="16">
        <v>0</v>
      </c>
      <c r="V6012" s="16">
        <v>0</v>
      </c>
      <c r="W6012" s="16">
        <v>7680</v>
      </c>
      <c r="X6012" s="16">
        <v>345.59999999999945</v>
      </c>
    </row>
    <row r="6013" spans="1:24" x14ac:dyDescent="0.25">
      <c r="A6013" s="4" t="s">
        <v>5471</v>
      </c>
      <c r="B6013" t="s">
        <v>773</v>
      </c>
      <c r="C6013" s="13" t="s">
        <v>135</v>
      </c>
      <c r="D6013" s="14">
        <v>78</v>
      </c>
      <c r="E6013" t="s">
        <v>774</v>
      </c>
      <c r="F6013" t="s">
        <v>37</v>
      </c>
      <c r="G6013" t="s">
        <v>278</v>
      </c>
      <c r="H6013" t="s">
        <v>60</v>
      </c>
      <c r="I6013" t="s">
        <v>52</v>
      </c>
      <c r="J6013" t="s">
        <v>32</v>
      </c>
      <c r="K6013">
        <v>162</v>
      </c>
      <c r="L6013" t="s">
        <v>209</v>
      </c>
      <c r="M6013" s="9">
        <v>90</v>
      </c>
      <c r="N6013" s="10">
        <v>9166.6666666666661</v>
      </c>
      <c r="O6013">
        <v>1.1000000000000001</v>
      </c>
      <c r="P6013">
        <v>1</v>
      </c>
      <c r="Q6013">
        <v>0</v>
      </c>
      <c r="R6013" t="s">
        <v>43</v>
      </c>
      <c r="S6013" s="16">
        <v>16038.000000000002</v>
      </c>
      <c r="T6013" s="16">
        <v>9166.6666666666661</v>
      </c>
      <c r="U6013" s="16">
        <v>1000</v>
      </c>
      <c r="V6013" s="16">
        <v>0</v>
      </c>
      <c r="W6013" s="16">
        <v>0</v>
      </c>
      <c r="X6013" s="16">
        <v>5871.3333333333358</v>
      </c>
    </row>
    <row r="6014" spans="1:24" x14ac:dyDescent="0.25">
      <c r="A6014" s="4" t="s">
        <v>5471</v>
      </c>
      <c r="B6014" t="s">
        <v>775</v>
      </c>
      <c r="C6014" s="13" t="s">
        <v>78</v>
      </c>
      <c r="D6014" s="14">
        <v>301</v>
      </c>
      <c r="E6014" t="s">
        <v>548</v>
      </c>
      <c r="F6014" t="s">
        <v>37</v>
      </c>
      <c r="G6014" t="s">
        <v>301</v>
      </c>
      <c r="H6014" t="s">
        <v>64</v>
      </c>
      <c r="I6014" t="s">
        <v>40</v>
      </c>
      <c r="J6014" t="s">
        <v>46</v>
      </c>
      <c r="K6014">
        <v>122</v>
      </c>
      <c r="L6014" t="s">
        <v>82</v>
      </c>
      <c r="M6014" s="9">
        <v>40</v>
      </c>
      <c r="N6014" s="10">
        <v>1230.7692307692307</v>
      </c>
      <c r="O6014">
        <v>0.8</v>
      </c>
      <c r="P6014">
        <v>1.17</v>
      </c>
      <c r="Q6014">
        <v>0</v>
      </c>
      <c r="R6014" t="s">
        <v>43</v>
      </c>
      <c r="S6014" s="16">
        <v>4567.6799999999994</v>
      </c>
      <c r="T6014" s="16">
        <v>1230.7692307692307</v>
      </c>
      <c r="U6014" s="16">
        <v>0</v>
      </c>
      <c r="V6014" s="16">
        <v>500</v>
      </c>
      <c r="W6014" s="16">
        <v>0</v>
      </c>
      <c r="X6014" s="16">
        <v>2836.9107692307689</v>
      </c>
    </row>
    <row r="6015" spans="1:24" x14ac:dyDescent="0.25">
      <c r="A6015" s="4" t="s">
        <v>5471</v>
      </c>
      <c r="B6015" t="s">
        <v>776</v>
      </c>
      <c r="C6015" s="13" t="s">
        <v>92</v>
      </c>
      <c r="D6015" s="14">
        <v>8</v>
      </c>
      <c r="E6015" t="s">
        <v>280</v>
      </c>
      <c r="F6015" t="s">
        <v>37</v>
      </c>
      <c r="G6015" t="s">
        <v>281</v>
      </c>
      <c r="H6015" t="s">
        <v>30</v>
      </c>
      <c r="I6015" t="s">
        <v>40</v>
      </c>
      <c r="J6015" t="s">
        <v>46</v>
      </c>
      <c r="K6015">
        <v>139</v>
      </c>
      <c r="L6015" t="s">
        <v>99</v>
      </c>
      <c r="M6015" s="9">
        <v>48</v>
      </c>
      <c r="N6015" s="10">
        <v>50</v>
      </c>
      <c r="O6015">
        <v>0.8</v>
      </c>
      <c r="P6015">
        <v>1.03</v>
      </c>
      <c r="Q6015">
        <v>0</v>
      </c>
      <c r="R6015" t="s">
        <v>43</v>
      </c>
      <c r="S6015" s="16">
        <v>5497.7280000000001</v>
      </c>
      <c r="T6015" s="16">
        <v>0</v>
      </c>
      <c r="U6015" s="16">
        <v>200</v>
      </c>
      <c r="V6015" s="16">
        <v>10</v>
      </c>
      <c r="W6015" s="16">
        <v>6950</v>
      </c>
      <c r="X6015" s="16">
        <v>-1662.2719999999999</v>
      </c>
    </row>
    <row r="6016" spans="1:24" x14ac:dyDescent="0.25">
      <c r="A6016" s="4" t="s">
        <v>5471</v>
      </c>
      <c r="B6016" t="s">
        <v>779</v>
      </c>
      <c r="C6016" s="13" t="s">
        <v>26</v>
      </c>
      <c r="D6016" s="14">
        <v>207</v>
      </c>
      <c r="E6016" t="s">
        <v>780</v>
      </c>
      <c r="F6016" t="s">
        <v>37</v>
      </c>
      <c r="G6016" t="s">
        <v>781</v>
      </c>
      <c r="H6016" t="s">
        <v>51</v>
      </c>
      <c r="I6016" t="s">
        <v>40</v>
      </c>
      <c r="J6016" t="s">
        <v>32</v>
      </c>
      <c r="K6016">
        <v>160</v>
      </c>
      <c r="L6016" t="s">
        <v>33</v>
      </c>
      <c r="M6016" s="9">
        <v>60</v>
      </c>
      <c r="N6016" s="10">
        <v>6250</v>
      </c>
      <c r="O6016">
        <v>0.8</v>
      </c>
      <c r="P6016">
        <v>0.98</v>
      </c>
      <c r="Q6016">
        <v>0</v>
      </c>
      <c r="R6016" t="s">
        <v>43</v>
      </c>
      <c r="S6016" s="16">
        <v>7526.4</v>
      </c>
      <c r="T6016" s="16">
        <v>6250</v>
      </c>
      <c r="U6016" s="16">
        <v>750</v>
      </c>
      <c r="V6016" s="16">
        <v>50</v>
      </c>
      <c r="W6016" s="16">
        <v>0</v>
      </c>
      <c r="X6016" s="16">
        <v>476.39999999999964</v>
      </c>
    </row>
    <row r="6017" spans="1:24" x14ac:dyDescent="0.25">
      <c r="A6017" s="4" t="s">
        <v>5471</v>
      </c>
      <c r="B6017" t="s">
        <v>782</v>
      </c>
      <c r="C6017" s="13" t="s">
        <v>43</v>
      </c>
      <c r="D6017" s="14">
        <v>233</v>
      </c>
      <c r="E6017" t="s">
        <v>586</v>
      </c>
      <c r="F6017" t="s">
        <v>37</v>
      </c>
      <c r="G6017" t="s">
        <v>350</v>
      </c>
      <c r="H6017" t="s">
        <v>64</v>
      </c>
      <c r="I6017" t="s">
        <v>40</v>
      </c>
      <c r="J6017" t="s">
        <v>32</v>
      </c>
      <c r="K6017">
        <v>160</v>
      </c>
      <c r="L6017" t="s">
        <v>117</v>
      </c>
      <c r="M6017" s="9">
        <v>54</v>
      </c>
      <c r="N6017" s="10">
        <v>5666.666666666667</v>
      </c>
      <c r="O6017">
        <v>0.8</v>
      </c>
      <c r="P6017">
        <v>1.0900000000000001</v>
      </c>
      <c r="Q6017">
        <v>0</v>
      </c>
      <c r="R6017" t="s">
        <v>43</v>
      </c>
      <c r="S6017" s="16">
        <v>7534.0800000000008</v>
      </c>
      <c r="T6017" s="16">
        <v>5666.666666666667</v>
      </c>
      <c r="U6017" s="16">
        <v>500</v>
      </c>
      <c r="V6017" s="16">
        <v>250</v>
      </c>
      <c r="W6017" s="16">
        <v>0</v>
      </c>
      <c r="X6017" s="16">
        <v>1117.4133333333339</v>
      </c>
    </row>
    <row r="6018" spans="1:24" x14ac:dyDescent="0.25">
      <c r="A6018" s="4" t="s">
        <v>5471</v>
      </c>
      <c r="B6018" t="s">
        <v>783</v>
      </c>
      <c r="C6018" s="13" t="s">
        <v>92</v>
      </c>
      <c r="D6018" s="14">
        <v>257</v>
      </c>
      <c r="E6018" t="s">
        <v>784</v>
      </c>
      <c r="F6018" t="s">
        <v>37</v>
      </c>
      <c r="G6018" t="s">
        <v>124</v>
      </c>
      <c r="H6018" t="s">
        <v>51</v>
      </c>
      <c r="I6018" t="s">
        <v>52</v>
      </c>
      <c r="J6018" t="s">
        <v>46</v>
      </c>
      <c r="K6018">
        <v>161</v>
      </c>
      <c r="L6018" t="s">
        <v>99</v>
      </c>
      <c r="M6018" s="9">
        <v>40</v>
      </c>
      <c r="N6018" s="10">
        <v>41</v>
      </c>
      <c r="O6018">
        <v>1.1000000000000001</v>
      </c>
      <c r="P6018">
        <v>1.17</v>
      </c>
      <c r="Q6018">
        <v>0</v>
      </c>
      <c r="R6018" t="s">
        <v>43</v>
      </c>
      <c r="S6018" s="16">
        <v>8288.2800000000007</v>
      </c>
      <c r="T6018" s="16">
        <v>0</v>
      </c>
      <c r="U6018" s="16">
        <v>0</v>
      </c>
      <c r="V6018" s="16">
        <v>50</v>
      </c>
      <c r="W6018" s="16">
        <v>6601</v>
      </c>
      <c r="X6018" s="16">
        <v>1637.2800000000007</v>
      </c>
    </row>
    <row r="6019" spans="1:24" x14ac:dyDescent="0.25">
      <c r="A6019" s="4" t="s">
        <v>5471</v>
      </c>
      <c r="B6019" t="s">
        <v>785</v>
      </c>
      <c r="C6019" s="13" t="s">
        <v>26</v>
      </c>
      <c r="D6019" s="14">
        <v>306</v>
      </c>
      <c r="E6019" t="s">
        <v>786</v>
      </c>
      <c r="F6019" t="s">
        <v>37</v>
      </c>
      <c r="G6019" t="s">
        <v>334</v>
      </c>
      <c r="H6019" t="s">
        <v>60</v>
      </c>
      <c r="I6019" t="s">
        <v>40</v>
      </c>
      <c r="J6019" t="s">
        <v>46</v>
      </c>
      <c r="K6019">
        <v>167</v>
      </c>
      <c r="L6019" t="s">
        <v>90</v>
      </c>
      <c r="M6019" s="9">
        <v>35</v>
      </c>
      <c r="N6019" s="10">
        <v>923.07692307692309</v>
      </c>
      <c r="O6019">
        <v>0.8</v>
      </c>
      <c r="P6019">
        <v>0.86</v>
      </c>
      <c r="Q6019">
        <v>0</v>
      </c>
      <c r="R6019" t="s">
        <v>43</v>
      </c>
      <c r="S6019" s="16">
        <v>4021.36</v>
      </c>
      <c r="T6019" s="16">
        <v>923.07692307692309</v>
      </c>
      <c r="U6019" s="16">
        <v>200</v>
      </c>
      <c r="V6019" s="16">
        <v>0</v>
      </c>
      <c r="W6019" s="16">
        <v>0</v>
      </c>
      <c r="X6019" s="16">
        <v>2898.2830769230768</v>
      </c>
    </row>
    <row r="6020" spans="1:24" x14ac:dyDescent="0.25">
      <c r="A6020" s="4" t="s">
        <v>5471</v>
      </c>
      <c r="B6020" t="s">
        <v>787</v>
      </c>
      <c r="C6020" s="13" t="s">
        <v>43</v>
      </c>
      <c r="D6020" s="14">
        <v>287</v>
      </c>
      <c r="E6020" t="s">
        <v>649</v>
      </c>
      <c r="F6020" t="s">
        <v>37</v>
      </c>
      <c r="G6020" t="s">
        <v>85</v>
      </c>
      <c r="H6020" t="s">
        <v>51</v>
      </c>
      <c r="I6020" t="s">
        <v>31</v>
      </c>
      <c r="J6020" t="s">
        <v>46</v>
      </c>
      <c r="K6020">
        <v>88</v>
      </c>
      <c r="L6020" t="s">
        <v>47</v>
      </c>
      <c r="M6020" s="9">
        <v>30</v>
      </c>
      <c r="N6020" s="10">
        <v>615.38461538461536</v>
      </c>
      <c r="O6020">
        <v>1.2</v>
      </c>
      <c r="P6020">
        <v>0.95</v>
      </c>
      <c r="Q6020">
        <v>0</v>
      </c>
      <c r="R6020" t="s">
        <v>43</v>
      </c>
      <c r="S6020" s="16">
        <v>3009.6</v>
      </c>
      <c r="T6020" s="16">
        <v>615.38461538461536</v>
      </c>
      <c r="U6020" s="16">
        <v>0</v>
      </c>
      <c r="V6020" s="16">
        <v>500</v>
      </c>
      <c r="W6020" s="16">
        <v>0</v>
      </c>
      <c r="X6020" s="16">
        <v>1894.2153846153847</v>
      </c>
    </row>
    <row r="6021" spans="1:24" x14ac:dyDescent="0.25">
      <c r="A6021" s="4" t="s">
        <v>5471</v>
      </c>
      <c r="B6021" t="s">
        <v>789</v>
      </c>
      <c r="C6021" s="13" t="s">
        <v>43</v>
      </c>
      <c r="D6021" s="14">
        <v>183</v>
      </c>
      <c r="E6021" t="s">
        <v>790</v>
      </c>
      <c r="F6021" t="s">
        <v>37</v>
      </c>
      <c r="G6021" t="s">
        <v>472</v>
      </c>
      <c r="H6021" t="s">
        <v>30</v>
      </c>
      <c r="I6021" t="s">
        <v>76</v>
      </c>
      <c r="J6021" t="s">
        <v>46</v>
      </c>
      <c r="K6021">
        <v>0</v>
      </c>
      <c r="L6021" t="s">
        <v>47</v>
      </c>
      <c r="M6021" s="9">
        <v>30</v>
      </c>
      <c r="N6021" s="10">
        <v>615.38461538461536</v>
      </c>
      <c r="O6021">
        <v>1</v>
      </c>
      <c r="P6021">
        <v>0.95</v>
      </c>
      <c r="Q6021">
        <v>0</v>
      </c>
      <c r="R6021" t="s">
        <v>43</v>
      </c>
      <c r="S6021" s="16">
        <v>0</v>
      </c>
      <c r="T6021" s="16">
        <v>0</v>
      </c>
      <c r="U6021" s="16">
        <v>200</v>
      </c>
      <c r="V6021" s="16">
        <v>10</v>
      </c>
      <c r="W6021" s="16">
        <v>0</v>
      </c>
      <c r="X6021" s="16">
        <v>-210</v>
      </c>
    </row>
    <row r="6022" spans="1:24" x14ac:dyDescent="0.25">
      <c r="A6022" s="4" t="s">
        <v>5471</v>
      </c>
      <c r="B6022" t="s">
        <v>791</v>
      </c>
      <c r="C6022" s="13" t="s">
        <v>92</v>
      </c>
      <c r="D6022" s="14">
        <v>73</v>
      </c>
      <c r="E6022" t="s">
        <v>207</v>
      </c>
      <c r="F6022" t="s">
        <v>28</v>
      </c>
      <c r="G6022" t="s">
        <v>208</v>
      </c>
      <c r="H6022" t="s">
        <v>39</v>
      </c>
      <c r="I6022" t="s">
        <v>31</v>
      </c>
      <c r="J6022" t="s">
        <v>32</v>
      </c>
      <c r="K6022">
        <v>0</v>
      </c>
      <c r="L6022" t="s">
        <v>95</v>
      </c>
      <c r="M6022" s="9">
        <v>35</v>
      </c>
      <c r="N6022" s="10">
        <v>45</v>
      </c>
      <c r="O6022">
        <v>1.2</v>
      </c>
      <c r="P6022">
        <v>0.99</v>
      </c>
      <c r="Q6022">
        <v>0</v>
      </c>
      <c r="R6022" t="s">
        <v>43</v>
      </c>
      <c r="S6022" s="16">
        <v>6652.8</v>
      </c>
      <c r="T6022" s="16">
        <v>0</v>
      </c>
      <c r="U6022" s="16">
        <v>0</v>
      </c>
      <c r="V6022" s="16">
        <v>0</v>
      </c>
      <c r="W6022" s="16">
        <v>0</v>
      </c>
      <c r="X6022" s="16">
        <v>6652.8</v>
      </c>
    </row>
    <row r="6023" spans="1:24" x14ac:dyDescent="0.25">
      <c r="A6023" s="4" t="s">
        <v>5471</v>
      </c>
      <c r="B6023" t="s">
        <v>792</v>
      </c>
      <c r="C6023" s="13" t="s">
        <v>92</v>
      </c>
      <c r="D6023" s="14">
        <v>228</v>
      </c>
      <c r="E6023" t="s">
        <v>405</v>
      </c>
      <c r="F6023" t="s">
        <v>28</v>
      </c>
      <c r="G6023" t="s">
        <v>291</v>
      </c>
      <c r="H6023" t="s">
        <v>51</v>
      </c>
      <c r="I6023" t="s">
        <v>40</v>
      </c>
      <c r="J6023" t="s">
        <v>46</v>
      </c>
      <c r="K6023">
        <v>168</v>
      </c>
      <c r="L6023" t="s">
        <v>99</v>
      </c>
      <c r="M6023" s="9">
        <v>48</v>
      </c>
      <c r="N6023" s="10">
        <v>45</v>
      </c>
      <c r="O6023">
        <v>0.8</v>
      </c>
      <c r="P6023">
        <v>1.1599999999999999</v>
      </c>
      <c r="Q6023">
        <v>0</v>
      </c>
      <c r="R6023" t="s">
        <v>43</v>
      </c>
      <c r="S6023" s="16">
        <v>7127.0399999999991</v>
      </c>
      <c r="T6023" s="16">
        <v>0</v>
      </c>
      <c r="U6023" s="16">
        <v>0</v>
      </c>
      <c r="V6023" s="16">
        <v>10</v>
      </c>
      <c r="W6023" s="16">
        <v>7560</v>
      </c>
      <c r="X6023" s="16">
        <v>-442.96000000000095</v>
      </c>
    </row>
    <row r="6024" spans="1:24" x14ac:dyDescent="0.25">
      <c r="A6024" s="4" t="s">
        <v>5471</v>
      </c>
      <c r="B6024" t="s">
        <v>793</v>
      </c>
      <c r="C6024" s="13" t="s">
        <v>26</v>
      </c>
      <c r="D6024" s="14">
        <v>264</v>
      </c>
      <c r="E6024" t="s">
        <v>794</v>
      </c>
      <c r="F6024" t="s">
        <v>37</v>
      </c>
      <c r="G6024" t="s">
        <v>403</v>
      </c>
      <c r="H6024" t="s">
        <v>51</v>
      </c>
      <c r="I6024" t="s">
        <v>40</v>
      </c>
      <c r="J6024" t="s">
        <v>46</v>
      </c>
      <c r="K6024">
        <v>161</v>
      </c>
      <c r="L6024" t="s">
        <v>90</v>
      </c>
      <c r="M6024" s="9">
        <v>35</v>
      </c>
      <c r="N6024" s="10">
        <v>923.07692307692309</v>
      </c>
      <c r="O6024">
        <v>0.8</v>
      </c>
      <c r="P6024">
        <v>1.1499999999999999</v>
      </c>
      <c r="Q6024">
        <v>0</v>
      </c>
      <c r="R6024" t="s">
        <v>43</v>
      </c>
      <c r="S6024" s="16">
        <v>5184.2</v>
      </c>
      <c r="T6024" s="16">
        <v>923.07692307692309</v>
      </c>
      <c r="U6024" s="16">
        <v>0</v>
      </c>
      <c r="V6024" s="16">
        <v>500</v>
      </c>
      <c r="W6024" s="16">
        <v>0</v>
      </c>
      <c r="X6024" s="16">
        <v>3761.123076923077</v>
      </c>
    </row>
    <row r="6025" spans="1:24" x14ac:dyDescent="0.25">
      <c r="A6025" s="4" t="s">
        <v>5471</v>
      </c>
      <c r="B6025" t="s">
        <v>795</v>
      </c>
      <c r="C6025" s="13" t="s">
        <v>78</v>
      </c>
      <c r="D6025" s="14">
        <v>191</v>
      </c>
      <c r="E6025" t="s">
        <v>614</v>
      </c>
      <c r="F6025" t="s">
        <v>28</v>
      </c>
      <c r="G6025" t="s">
        <v>329</v>
      </c>
      <c r="H6025" t="s">
        <v>60</v>
      </c>
      <c r="I6025" t="s">
        <v>86</v>
      </c>
      <c r="J6025" t="s">
        <v>46</v>
      </c>
      <c r="K6025">
        <v>167</v>
      </c>
      <c r="L6025" t="s">
        <v>82</v>
      </c>
      <c r="M6025" s="9">
        <v>40</v>
      </c>
      <c r="N6025" s="10">
        <v>1230.7692307692307</v>
      </c>
      <c r="O6025">
        <v>0.9</v>
      </c>
      <c r="P6025">
        <v>1.1200000000000001</v>
      </c>
      <c r="Q6025">
        <v>0</v>
      </c>
      <c r="R6025" t="s">
        <v>43</v>
      </c>
      <c r="S6025" s="16">
        <v>6451.2000000000007</v>
      </c>
      <c r="T6025" s="16">
        <v>1230.7692307692307</v>
      </c>
      <c r="U6025" s="16">
        <v>0</v>
      </c>
      <c r="V6025" s="16">
        <v>50</v>
      </c>
      <c r="W6025" s="16">
        <v>0</v>
      </c>
      <c r="X6025" s="16">
        <v>5170.4307692307702</v>
      </c>
    </row>
    <row r="6026" spans="1:24" x14ac:dyDescent="0.25">
      <c r="A6026" s="4" t="s">
        <v>5471</v>
      </c>
      <c r="B6026" t="s">
        <v>796</v>
      </c>
      <c r="C6026" s="13" t="s">
        <v>135</v>
      </c>
      <c r="D6026" s="14">
        <v>278</v>
      </c>
      <c r="E6026" t="s">
        <v>211</v>
      </c>
      <c r="F6026" t="s">
        <v>37</v>
      </c>
      <c r="G6026" t="s">
        <v>153</v>
      </c>
      <c r="H6026" t="s">
        <v>39</v>
      </c>
      <c r="I6026" t="s">
        <v>40</v>
      </c>
      <c r="J6026" t="s">
        <v>46</v>
      </c>
      <c r="K6026">
        <v>0</v>
      </c>
      <c r="L6026" t="s">
        <v>138</v>
      </c>
      <c r="M6026" s="9">
        <v>55</v>
      </c>
      <c r="N6026" s="10">
        <v>2307.6923076923076</v>
      </c>
      <c r="O6026">
        <v>0.8</v>
      </c>
      <c r="P6026">
        <v>1.1200000000000001</v>
      </c>
      <c r="Q6026">
        <v>0</v>
      </c>
      <c r="R6026" t="s">
        <v>43</v>
      </c>
      <c r="S6026" s="16">
        <v>0</v>
      </c>
      <c r="T6026" s="16">
        <v>0</v>
      </c>
      <c r="U6026" s="16">
        <v>0</v>
      </c>
      <c r="V6026" s="16">
        <v>50</v>
      </c>
      <c r="W6026" s="16">
        <v>0</v>
      </c>
      <c r="X6026" s="16">
        <v>-50</v>
      </c>
    </row>
    <row r="6027" spans="1:24" x14ac:dyDescent="0.25">
      <c r="A6027" s="4" t="s">
        <v>5471</v>
      </c>
      <c r="B6027" t="s">
        <v>797</v>
      </c>
      <c r="C6027" s="13" t="s">
        <v>35</v>
      </c>
      <c r="D6027" s="14">
        <v>248</v>
      </c>
      <c r="E6027" t="s">
        <v>880</v>
      </c>
      <c r="F6027" t="s">
        <v>37</v>
      </c>
      <c r="G6027" t="s">
        <v>488</v>
      </c>
      <c r="H6027" t="s">
        <v>39</v>
      </c>
      <c r="I6027" t="s">
        <v>40</v>
      </c>
      <c r="J6027" t="s">
        <v>32</v>
      </c>
      <c r="K6027">
        <v>161</v>
      </c>
      <c r="L6027" t="s">
        <v>41</v>
      </c>
      <c r="M6027" s="9">
        <v>48</v>
      </c>
      <c r="N6027" s="10">
        <v>5416.666666666667</v>
      </c>
      <c r="O6027">
        <v>0.8</v>
      </c>
      <c r="P6027">
        <v>0.89</v>
      </c>
      <c r="Q6027">
        <v>0</v>
      </c>
      <c r="R6027" t="s">
        <v>43</v>
      </c>
      <c r="S6027" s="16">
        <v>5502.3360000000002</v>
      </c>
      <c r="T6027" s="16">
        <v>5416.666666666667</v>
      </c>
      <c r="U6027" s="16">
        <v>500</v>
      </c>
      <c r="V6027" s="16">
        <v>0</v>
      </c>
      <c r="W6027" s="16">
        <v>0</v>
      </c>
      <c r="X6027" s="16">
        <v>-414.33066666666673</v>
      </c>
    </row>
    <row r="6028" spans="1:24" x14ac:dyDescent="0.25">
      <c r="A6028" s="4" t="s">
        <v>5471</v>
      </c>
      <c r="B6028" t="s">
        <v>798</v>
      </c>
      <c r="C6028" s="13" t="s">
        <v>43</v>
      </c>
      <c r="D6028" s="14">
        <v>227</v>
      </c>
      <c r="E6028" t="s">
        <v>799</v>
      </c>
      <c r="F6028" t="s">
        <v>37</v>
      </c>
      <c r="G6028" t="s">
        <v>291</v>
      </c>
      <c r="H6028" t="s">
        <v>51</v>
      </c>
      <c r="I6028" t="s">
        <v>76</v>
      </c>
      <c r="J6028" t="s">
        <v>32</v>
      </c>
      <c r="K6028">
        <v>160</v>
      </c>
      <c r="L6028" t="s">
        <v>117</v>
      </c>
      <c r="M6028" s="9">
        <v>54</v>
      </c>
      <c r="N6028" s="10">
        <v>5666.666666666667</v>
      </c>
      <c r="O6028">
        <v>1</v>
      </c>
      <c r="P6028">
        <v>1.1599999999999999</v>
      </c>
      <c r="Q6028">
        <v>0</v>
      </c>
      <c r="R6028" t="s">
        <v>43</v>
      </c>
      <c r="S6028" s="16">
        <v>10022.4</v>
      </c>
      <c r="T6028" s="16">
        <v>5666.666666666667</v>
      </c>
      <c r="U6028" s="16">
        <v>500</v>
      </c>
      <c r="V6028" s="16">
        <v>10</v>
      </c>
      <c r="W6028" s="16">
        <v>0</v>
      </c>
      <c r="X6028" s="16">
        <v>3845.7333333333327</v>
      </c>
    </row>
    <row r="6029" spans="1:24" x14ac:dyDescent="0.25">
      <c r="A6029" s="4" t="s">
        <v>5471</v>
      </c>
      <c r="B6029" t="s">
        <v>800</v>
      </c>
      <c r="C6029" s="13" t="s">
        <v>43</v>
      </c>
      <c r="D6029" s="14">
        <v>35</v>
      </c>
      <c r="E6029" t="s">
        <v>322</v>
      </c>
      <c r="F6029" t="s">
        <v>37</v>
      </c>
      <c r="G6029" t="s">
        <v>231</v>
      </c>
      <c r="H6029" t="s">
        <v>60</v>
      </c>
      <c r="I6029" t="s">
        <v>76</v>
      </c>
      <c r="J6029" t="s">
        <v>46</v>
      </c>
      <c r="K6029">
        <v>162</v>
      </c>
      <c r="L6029" t="s">
        <v>47</v>
      </c>
      <c r="M6029" s="9">
        <v>30</v>
      </c>
      <c r="N6029" s="10">
        <v>615.38461538461536</v>
      </c>
      <c r="O6029">
        <v>1</v>
      </c>
      <c r="P6029">
        <v>1.1200000000000001</v>
      </c>
      <c r="Q6029">
        <v>0</v>
      </c>
      <c r="R6029" t="s">
        <v>43</v>
      </c>
      <c r="S6029" s="16">
        <v>5443.2000000000007</v>
      </c>
      <c r="T6029" s="16">
        <v>615.38461538461536</v>
      </c>
      <c r="U6029" s="16">
        <v>0</v>
      </c>
      <c r="V6029" s="16">
        <v>0</v>
      </c>
      <c r="W6029" s="16">
        <v>0</v>
      </c>
      <c r="X6029" s="16">
        <v>4827.8153846153855</v>
      </c>
    </row>
    <row r="6030" spans="1:24" x14ac:dyDescent="0.25">
      <c r="A6030" s="4" t="s">
        <v>5471</v>
      </c>
      <c r="B6030" t="s">
        <v>802</v>
      </c>
      <c r="C6030" s="13" t="s">
        <v>92</v>
      </c>
      <c r="D6030" s="14">
        <v>170</v>
      </c>
      <c r="E6030" t="s">
        <v>651</v>
      </c>
      <c r="F6030" t="s">
        <v>28</v>
      </c>
      <c r="G6030" t="s">
        <v>56</v>
      </c>
      <c r="H6030" t="s">
        <v>51</v>
      </c>
      <c r="I6030" t="s">
        <v>76</v>
      </c>
      <c r="J6030" t="s">
        <v>46</v>
      </c>
      <c r="K6030">
        <v>160</v>
      </c>
      <c r="L6030" t="s">
        <v>99</v>
      </c>
      <c r="M6030" s="9">
        <v>35</v>
      </c>
      <c r="N6030" s="10">
        <v>48</v>
      </c>
      <c r="O6030">
        <v>1</v>
      </c>
      <c r="P6030">
        <v>1.05</v>
      </c>
      <c r="Q6030">
        <v>0</v>
      </c>
      <c r="R6030" t="s">
        <v>43</v>
      </c>
      <c r="S6030" s="16">
        <v>5880</v>
      </c>
      <c r="T6030" s="16">
        <v>0</v>
      </c>
      <c r="U6030" s="16">
        <v>200</v>
      </c>
      <c r="V6030" s="16">
        <v>10</v>
      </c>
      <c r="W6030" s="16">
        <v>7680</v>
      </c>
      <c r="X6030" s="16">
        <v>-2010</v>
      </c>
    </row>
    <row r="6031" spans="1:24" x14ac:dyDescent="0.25">
      <c r="A6031" s="4" t="s">
        <v>5471</v>
      </c>
      <c r="B6031" t="s">
        <v>804</v>
      </c>
      <c r="C6031" s="13" t="s">
        <v>43</v>
      </c>
      <c r="D6031" s="14">
        <v>143</v>
      </c>
      <c r="E6031" t="s">
        <v>674</v>
      </c>
      <c r="F6031" t="s">
        <v>37</v>
      </c>
      <c r="G6031" t="s">
        <v>387</v>
      </c>
      <c r="H6031" t="s">
        <v>81</v>
      </c>
      <c r="I6031" t="s">
        <v>52</v>
      </c>
      <c r="J6031" t="s">
        <v>32</v>
      </c>
      <c r="K6031">
        <v>116</v>
      </c>
      <c r="L6031" t="s">
        <v>117</v>
      </c>
      <c r="M6031" s="9">
        <v>54</v>
      </c>
      <c r="N6031" s="10">
        <v>5666.666666666667</v>
      </c>
      <c r="O6031">
        <v>1.1000000000000001</v>
      </c>
      <c r="P6031">
        <v>0.96</v>
      </c>
      <c r="Q6031">
        <v>0</v>
      </c>
      <c r="R6031" t="s">
        <v>43</v>
      </c>
      <c r="S6031" s="16">
        <v>6614.7840000000006</v>
      </c>
      <c r="T6031" s="16">
        <v>5666.666666666667</v>
      </c>
      <c r="U6031" s="16">
        <v>200</v>
      </c>
      <c r="V6031" s="16">
        <v>0</v>
      </c>
      <c r="W6031" s="16">
        <v>0</v>
      </c>
      <c r="X6031" s="16">
        <v>748.11733333333359</v>
      </c>
    </row>
    <row r="6032" spans="1:24" x14ac:dyDescent="0.25">
      <c r="A6032" s="4" t="s">
        <v>5471</v>
      </c>
      <c r="B6032" t="s">
        <v>805</v>
      </c>
      <c r="C6032" s="13" t="s">
        <v>43</v>
      </c>
      <c r="D6032" s="14">
        <v>106</v>
      </c>
      <c r="E6032" t="s">
        <v>288</v>
      </c>
      <c r="F6032" t="s">
        <v>37</v>
      </c>
      <c r="G6032" t="s">
        <v>98</v>
      </c>
      <c r="H6032" t="s">
        <v>81</v>
      </c>
      <c r="I6032" t="s">
        <v>40</v>
      </c>
      <c r="J6032" t="s">
        <v>46</v>
      </c>
      <c r="K6032">
        <v>0</v>
      </c>
      <c r="L6032" t="s">
        <v>47</v>
      </c>
      <c r="M6032" s="9">
        <v>30</v>
      </c>
      <c r="N6032" s="10">
        <v>615.38461538461536</v>
      </c>
      <c r="O6032">
        <v>0.8</v>
      </c>
      <c r="P6032">
        <v>1.03</v>
      </c>
      <c r="Q6032">
        <v>0</v>
      </c>
      <c r="R6032" t="s">
        <v>43</v>
      </c>
      <c r="S6032" s="16">
        <v>0</v>
      </c>
      <c r="T6032" s="16">
        <v>0</v>
      </c>
      <c r="U6032" s="16">
        <v>0</v>
      </c>
      <c r="V6032" s="16">
        <v>50</v>
      </c>
      <c r="W6032" s="16">
        <v>0</v>
      </c>
      <c r="X6032" s="16">
        <v>-50</v>
      </c>
    </row>
    <row r="6033" spans="1:24" x14ac:dyDescent="0.25">
      <c r="A6033" s="4" t="s">
        <v>5471</v>
      </c>
      <c r="B6033" t="s">
        <v>806</v>
      </c>
      <c r="C6033" s="13" t="s">
        <v>92</v>
      </c>
      <c r="D6033" s="14">
        <v>70</v>
      </c>
      <c r="E6033" t="s">
        <v>407</v>
      </c>
      <c r="F6033" t="s">
        <v>37</v>
      </c>
      <c r="G6033" t="s">
        <v>201</v>
      </c>
      <c r="H6033" t="s">
        <v>39</v>
      </c>
      <c r="I6033" t="s">
        <v>76</v>
      </c>
      <c r="J6033" t="s">
        <v>32</v>
      </c>
      <c r="K6033">
        <v>139</v>
      </c>
      <c r="L6033" t="s">
        <v>95</v>
      </c>
      <c r="M6033" s="9">
        <v>65</v>
      </c>
      <c r="N6033" s="10">
        <v>80</v>
      </c>
      <c r="O6033">
        <v>1</v>
      </c>
      <c r="P6033">
        <v>1.1299999999999999</v>
      </c>
      <c r="Q6033">
        <v>0</v>
      </c>
      <c r="R6033" t="s">
        <v>43</v>
      </c>
      <c r="S6033" s="16">
        <v>10209.549999999999</v>
      </c>
      <c r="T6033" s="16">
        <v>0</v>
      </c>
      <c r="U6033" s="16">
        <v>500</v>
      </c>
      <c r="V6033" s="16">
        <v>10</v>
      </c>
      <c r="W6033" s="16">
        <v>11120</v>
      </c>
      <c r="X6033" s="16">
        <v>-1420.4500000000007</v>
      </c>
    </row>
    <row r="6034" spans="1:24" x14ac:dyDescent="0.25">
      <c r="A6034" s="4" t="s">
        <v>5471</v>
      </c>
      <c r="B6034" t="s">
        <v>807</v>
      </c>
      <c r="C6034" s="13" t="s">
        <v>135</v>
      </c>
      <c r="D6034" s="14">
        <v>140</v>
      </c>
      <c r="E6034" t="s">
        <v>808</v>
      </c>
      <c r="F6034" t="s">
        <v>37</v>
      </c>
      <c r="G6034" t="s">
        <v>312</v>
      </c>
      <c r="H6034" t="s">
        <v>81</v>
      </c>
      <c r="I6034" t="s">
        <v>76</v>
      </c>
      <c r="J6034" t="s">
        <v>46</v>
      </c>
      <c r="K6034">
        <v>168</v>
      </c>
      <c r="L6034" t="s">
        <v>138</v>
      </c>
      <c r="M6034" s="9">
        <v>55</v>
      </c>
      <c r="N6034" s="10">
        <v>2307.6923076923076</v>
      </c>
      <c r="O6034">
        <v>1</v>
      </c>
      <c r="P6034">
        <v>1.2</v>
      </c>
      <c r="Q6034">
        <v>0</v>
      </c>
      <c r="R6034" t="s">
        <v>43</v>
      </c>
      <c r="S6034" s="16">
        <v>11088</v>
      </c>
      <c r="T6034" s="16">
        <v>2307.6923076923076</v>
      </c>
      <c r="U6034" s="16">
        <v>0</v>
      </c>
      <c r="V6034" s="16">
        <v>500</v>
      </c>
      <c r="W6034" s="16">
        <v>0</v>
      </c>
      <c r="X6034" s="16">
        <v>8280.3076923076915</v>
      </c>
    </row>
    <row r="6035" spans="1:24" x14ac:dyDescent="0.25">
      <c r="A6035" s="4" t="s">
        <v>5471</v>
      </c>
      <c r="B6035" t="s">
        <v>809</v>
      </c>
      <c r="C6035" s="13" t="s">
        <v>92</v>
      </c>
      <c r="D6035" s="14">
        <v>64</v>
      </c>
      <c r="E6035" t="s">
        <v>600</v>
      </c>
      <c r="F6035" t="s">
        <v>37</v>
      </c>
      <c r="G6035" t="s">
        <v>113</v>
      </c>
      <c r="H6035" t="s">
        <v>60</v>
      </c>
      <c r="I6035" t="s">
        <v>40</v>
      </c>
      <c r="J6035" t="s">
        <v>46</v>
      </c>
      <c r="K6035">
        <v>166</v>
      </c>
      <c r="L6035" t="s">
        <v>99</v>
      </c>
      <c r="M6035" s="9">
        <v>35</v>
      </c>
      <c r="N6035" s="10">
        <v>53</v>
      </c>
      <c r="O6035">
        <v>0.8</v>
      </c>
      <c r="P6035">
        <v>1.01</v>
      </c>
      <c r="Q6035">
        <v>0</v>
      </c>
      <c r="R6035" t="s">
        <v>43</v>
      </c>
      <c r="S6035" s="16">
        <v>4694.4800000000005</v>
      </c>
      <c r="T6035" s="16">
        <v>0</v>
      </c>
      <c r="U6035" s="16">
        <v>0</v>
      </c>
      <c r="V6035" s="16">
        <v>250</v>
      </c>
      <c r="W6035" s="16">
        <v>8798</v>
      </c>
      <c r="X6035" s="16">
        <v>-4353.5199999999995</v>
      </c>
    </row>
    <row r="6036" spans="1:24" x14ac:dyDescent="0.25">
      <c r="A6036" s="4" t="s">
        <v>5471</v>
      </c>
      <c r="B6036" t="s">
        <v>811</v>
      </c>
      <c r="C6036" s="13" t="s">
        <v>78</v>
      </c>
      <c r="D6036" s="14">
        <v>111</v>
      </c>
      <c r="E6036" t="s">
        <v>812</v>
      </c>
      <c r="F6036" t="s">
        <v>28</v>
      </c>
      <c r="G6036" t="s">
        <v>63</v>
      </c>
      <c r="H6036" t="s">
        <v>64</v>
      </c>
      <c r="I6036" t="s">
        <v>40</v>
      </c>
      <c r="J6036" t="s">
        <v>46</v>
      </c>
      <c r="K6036">
        <v>161</v>
      </c>
      <c r="L6036" t="s">
        <v>82</v>
      </c>
      <c r="M6036" s="9">
        <v>40</v>
      </c>
      <c r="N6036" s="10">
        <v>1230.7692307692307</v>
      </c>
      <c r="O6036">
        <v>0.8</v>
      </c>
      <c r="P6036">
        <v>1.04</v>
      </c>
      <c r="Q6036">
        <v>0</v>
      </c>
      <c r="R6036" t="s">
        <v>43</v>
      </c>
      <c r="S6036" s="16">
        <v>5324.8</v>
      </c>
      <c r="T6036" s="16">
        <v>1230.7692307692307</v>
      </c>
      <c r="U6036" s="16">
        <v>500</v>
      </c>
      <c r="V6036" s="16">
        <v>0</v>
      </c>
      <c r="W6036" s="16">
        <v>0</v>
      </c>
      <c r="X6036" s="16">
        <v>3594.0307692307697</v>
      </c>
    </row>
    <row r="6037" spans="1:24" x14ac:dyDescent="0.25">
      <c r="A6037" s="4" t="s">
        <v>5471</v>
      </c>
      <c r="B6037" t="s">
        <v>813</v>
      </c>
      <c r="C6037" s="13" t="s">
        <v>35</v>
      </c>
      <c r="D6037" s="14">
        <v>135</v>
      </c>
      <c r="E6037" t="s">
        <v>814</v>
      </c>
      <c r="F6037" t="s">
        <v>28</v>
      </c>
      <c r="G6037" t="s">
        <v>370</v>
      </c>
      <c r="H6037" t="s">
        <v>39</v>
      </c>
      <c r="I6037" t="s">
        <v>31</v>
      </c>
      <c r="J6037" t="s">
        <v>46</v>
      </c>
      <c r="K6037">
        <v>92</v>
      </c>
      <c r="L6037" t="s">
        <v>53</v>
      </c>
      <c r="M6037" s="9">
        <v>24</v>
      </c>
      <c r="N6037" s="10">
        <v>384.61538461538464</v>
      </c>
      <c r="O6037">
        <v>1.2</v>
      </c>
      <c r="P6037">
        <v>0.81</v>
      </c>
      <c r="Q6037">
        <v>0</v>
      </c>
      <c r="R6037" t="s">
        <v>43</v>
      </c>
      <c r="S6037" s="16">
        <v>3732.4800000000005</v>
      </c>
      <c r="T6037" s="16">
        <v>384.61538461538464</v>
      </c>
      <c r="U6037" s="16">
        <v>750</v>
      </c>
      <c r="V6037" s="16">
        <v>0</v>
      </c>
      <c r="W6037" s="16">
        <v>0</v>
      </c>
      <c r="X6037" s="16">
        <v>2597.8646153846157</v>
      </c>
    </row>
    <row r="6038" spans="1:24" x14ac:dyDescent="0.25">
      <c r="A6038" s="4" t="s">
        <v>5471</v>
      </c>
      <c r="B6038" t="s">
        <v>815</v>
      </c>
      <c r="C6038" s="13" t="s">
        <v>43</v>
      </c>
      <c r="D6038" s="14">
        <v>210</v>
      </c>
      <c r="E6038" t="s">
        <v>657</v>
      </c>
      <c r="F6038" t="s">
        <v>37</v>
      </c>
      <c r="G6038" t="s">
        <v>275</v>
      </c>
      <c r="H6038" t="s">
        <v>81</v>
      </c>
      <c r="I6038" t="s">
        <v>76</v>
      </c>
      <c r="J6038" t="s">
        <v>32</v>
      </c>
      <c r="K6038">
        <v>160</v>
      </c>
      <c r="L6038" t="s">
        <v>117</v>
      </c>
      <c r="M6038" s="9">
        <v>54</v>
      </c>
      <c r="N6038" s="10">
        <v>5666.666666666667</v>
      </c>
      <c r="O6038">
        <v>1</v>
      </c>
      <c r="P6038">
        <v>0.93</v>
      </c>
      <c r="Q6038">
        <v>0</v>
      </c>
      <c r="R6038" t="s">
        <v>43</v>
      </c>
      <c r="S6038" s="16">
        <v>8035.2000000000007</v>
      </c>
      <c r="T6038" s="16">
        <v>5666.666666666667</v>
      </c>
      <c r="U6038" s="16">
        <v>200</v>
      </c>
      <c r="V6038" s="16">
        <v>0</v>
      </c>
      <c r="W6038" s="16">
        <v>0</v>
      </c>
      <c r="X6038" s="16">
        <v>2168.5333333333338</v>
      </c>
    </row>
    <row r="6039" spans="1:24" x14ac:dyDescent="0.25">
      <c r="A6039" s="4" t="s">
        <v>5471</v>
      </c>
      <c r="B6039" t="s">
        <v>816</v>
      </c>
      <c r="C6039" s="13" t="s">
        <v>92</v>
      </c>
      <c r="D6039" s="14">
        <v>295</v>
      </c>
      <c r="E6039" t="s">
        <v>817</v>
      </c>
      <c r="F6039" t="s">
        <v>37</v>
      </c>
      <c r="G6039" t="s">
        <v>234</v>
      </c>
      <c r="H6039" t="s">
        <v>60</v>
      </c>
      <c r="I6039" t="s">
        <v>40</v>
      </c>
      <c r="J6039" t="s">
        <v>32</v>
      </c>
      <c r="K6039">
        <v>160</v>
      </c>
      <c r="L6039" t="s">
        <v>95</v>
      </c>
      <c r="M6039" s="9">
        <v>60</v>
      </c>
      <c r="N6039" s="10">
        <v>79</v>
      </c>
      <c r="O6039">
        <v>0.8</v>
      </c>
      <c r="P6039">
        <v>1.19</v>
      </c>
      <c r="Q6039">
        <v>0</v>
      </c>
      <c r="R6039" t="s">
        <v>43</v>
      </c>
      <c r="S6039" s="16">
        <v>9139.1999999999989</v>
      </c>
      <c r="T6039" s="16">
        <v>0</v>
      </c>
      <c r="U6039" s="16">
        <v>500</v>
      </c>
      <c r="V6039" s="16">
        <v>50</v>
      </c>
      <c r="W6039" s="16">
        <v>12640</v>
      </c>
      <c r="X6039" s="16">
        <v>-4050.8000000000011</v>
      </c>
    </row>
    <row r="6040" spans="1:24" x14ac:dyDescent="0.25">
      <c r="A6040" s="4" t="s">
        <v>5471</v>
      </c>
      <c r="B6040" t="s">
        <v>818</v>
      </c>
      <c r="C6040" s="13" t="s">
        <v>135</v>
      </c>
      <c r="D6040" s="14">
        <v>62</v>
      </c>
      <c r="E6040" t="s">
        <v>112</v>
      </c>
      <c r="F6040" t="s">
        <v>37</v>
      </c>
      <c r="G6040" t="s">
        <v>113</v>
      </c>
      <c r="H6040" t="s">
        <v>60</v>
      </c>
      <c r="I6040" t="s">
        <v>52</v>
      </c>
      <c r="J6040" t="s">
        <v>32</v>
      </c>
      <c r="K6040">
        <v>163</v>
      </c>
      <c r="L6040" t="s">
        <v>209</v>
      </c>
      <c r="M6040" s="9">
        <v>90</v>
      </c>
      <c r="N6040" s="10">
        <v>9166.6666666666661</v>
      </c>
      <c r="O6040">
        <v>1.1000000000000001</v>
      </c>
      <c r="P6040">
        <v>1.01</v>
      </c>
      <c r="Q6040">
        <v>0</v>
      </c>
      <c r="R6040" t="s">
        <v>43</v>
      </c>
      <c r="S6040" s="16">
        <v>16298.370000000003</v>
      </c>
      <c r="T6040" s="16">
        <v>9166.6666666666661</v>
      </c>
      <c r="U6040" s="16">
        <v>0</v>
      </c>
      <c r="V6040" s="16">
        <v>250</v>
      </c>
      <c r="W6040" s="16">
        <v>0</v>
      </c>
      <c r="X6040" s="16">
        <v>6881.7033333333366</v>
      </c>
    </row>
    <row r="6041" spans="1:24" x14ac:dyDescent="0.25">
      <c r="A6041" s="4" t="s">
        <v>5471</v>
      </c>
      <c r="B6041" t="s">
        <v>819</v>
      </c>
      <c r="C6041" s="13" t="s">
        <v>92</v>
      </c>
      <c r="D6041" s="14">
        <v>306</v>
      </c>
      <c r="E6041" t="s">
        <v>786</v>
      </c>
      <c r="F6041" t="s">
        <v>37</v>
      </c>
      <c r="G6041" t="s">
        <v>334</v>
      </c>
      <c r="H6041" t="s">
        <v>60</v>
      </c>
      <c r="I6041" t="s">
        <v>40</v>
      </c>
      <c r="J6041" t="s">
        <v>46</v>
      </c>
      <c r="K6041">
        <v>162</v>
      </c>
      <c r="L6041" t="s">
        <v>99</v>
      </c>
      <c r="M6041" s="9">
        <v>60</v>
      </c>
      <c r="N6041" s="10">
        <v>74</v>
      </c>
      <c r="O6041">
        <v>0.8</v>
      </c>
      <c r="P6041">
        <v>0.86</v>
      </c>
      <c r="Q6041">
        <v>0</v>
      </c>
      <c r="R6041" t="s">
        <v>43</v>
      </c>
      <c r="S6041" s="16">
        <v>6687.36</v>
      </c>
      <c r="T6041" s="16">
        <v>0</v>
      </c>
      <c r="U6041" s="16">
        <v>0</v>
      </c>
      <c r="V6041" s="16">
        <v>0</v>
      </c>
      <c r="W6041" s="16">
        <v>11988</v>
      </c>
      <c r="X6041" s="16">
        <v>-5300.64</v>
      </c>
    </row>
    <row r="6042" spans="1:24" x14ac:dyDescent="0.25">
      <c r="A6042" s="4" t="s">
        <v>5471</v>
      </c>
      <c r="B6042" t="s">
        <v>820</v>
      </c>
      <c r="C6042" s="13" t="s">
        <v>78</v>
      </c>
      <c r="D6042" s="14">
        <v>176</v>
      </c>
      <c r="E6042" t="s">
        <v>410</v>
      </c>
      <c r="F6042" t="s">
        <v>37</v>
      </c>
      <c r="G6042" t="s">
        <v>102</v>
      </c>
      <c r="H6042" t="s">
        <v>51</v>
      </c>
      <c r="I6042" t="s">
        <v>31</v>
      </c>
      <c r="J6042" t="s">
        <v>32</v>
      </c>
      <c r="K6042">
        <v>0</v>
      </c>
      <c r="L6042" t="s">
        <v>121</v>
      </c>
      <c r="M6042" s="9">
        <v>65</v>
      </c>
      <c r="N6042" s="10">
        <v>7500</v>
      </c>
      <c r="O6042">
        <v>1.2</v>
      </c>
      <c r="P6042">
        <v>1.1000000000000001</v>
      </c>
      <c r="Q6042">
        <v>0</v>
      </c>
      <c r="R6042" t="s">
        <v>43</v>
      </c>
      <c r="S6042" s="16">
        <v>0</v>
      </c>
      <c r="T6042" s="16">
        <v>0</v>
      </c>
      <c r="U6042" s="16">
        <v>0</v>
      </c>
      <c r="V6042" s="16">
        <v>500</v>
      </c>
      <c r="W6042" s="16">
        <v>0</v>
      </c>
      <c r="X6042" s="16">
        <v>-500</v>
      </c>
    </row>
    <row r="6043" spans="1:24" x14ac:dyDescent="0.25">
      <c r="A6043" s="4" t="s">
        <v>5471</v>
      </c>
      <c r="B6043" t="s">
        <v>821</v>
      </c>
      <c r="C6043" s="13" t="s">
        <v>35</v>
      </c>
      <c r="D6043" s="14">
        <v>266</v>
      </c>
      <c r="E6043" t="s">
        <v>607</v>
      </c>
      <c r="F6043" t="s">
        <v>37</v>
      </c>
      <c r="G6043" t="s">
        <v>148</v>
      </c>
      <c r="H6043" t="s">
        <v>81</v>
      </c>
      <c r="I6043" t="s">
        <v>86</v>
      </c>
      <c r="J6043" t="s">
        <v>32</v>
      </c>
      <c r="K6043">
        <v>166</v>
      </c>
      <c r="L6043" t="s">
        <v>41</v>
      </c>
      <c r="M6043" s="9">
        <v>48</v>
      </c>
      <c r="N6043" s="10">
        <v>5416.666666666667</v>
      </c>
      <c r="O6043">
        <v>0.9</v>
      </c>
      <c r="P6043">
        <v>1.2</v>
      </c>
      <c r="Q6043">
        <v>0</v>
      </c>
      <c r="R6043" t="s">
        <v>43</v>
      </c>
      <c r="S6043" s="16">
        <v>8605.4399999999987</v>
      </c>
      <c r="T6043" s="16">
        <v>5416.666666666667</v>
      </c>
      <c r="U6043" s="16">
        <v>0</v>
      </c>
      <c r="V6043" s="16">
        <v>0</v>
      </c>
      <c r="W6043" s="16">
        <v>0</v>
      </c>
      <c r="X6043" s="16">
        <v>3188.7733333333317</v>
      </c>
    </row>
    <row r="6044" spans="1:24" x14ac:dyDescent="0.25">
      <c r="A6044" s="4" t="s">
        <v>5471</v>
      </c>
      <c r="B6044" t="s">
        <v>822</v>
      </c>
      <c r="C6044" s="13" t="s">
        <v>78</v>
      </c>
      <c r="D6044" s="14">
        <v>21</v>
      </c>
      <c r="E6044" t="s">
        <v>400</v>
      </c>
      <c r="F6044" t="s">
        <v>37</v>
      </c>
      <c r="G6044" t="s">
        <v>45</v>
      </c>
      <c r="H6044" t="s">
        <v>39</v>
      </c>
      <c r="I6044" t="s">
        <v>31</v>
      </c>
      <c r="J6044" t="s">
        <v>32</v>
      </c>
      <c r="K6044">
        <v>165</v>
      </c>
      <c r="L6044" t="s">
        <v>121</v>
      </c>
      <c r="M6044" s="9">
        <v>65</v>
      </c>
      <c r="N6044" s="10">
        <v>7500</v>
      </c>
      <c r="O6044">
        <v>1.2</v>
      </c>
      <c r="P6044">
        <v>0.9</v>
      </c>
      <c r="Q6044">
        <v>0</v>
      </c>
      <c r="R6044" t="s">
        <v>43</v>
      </c>
      <c r="S6044" s="16">
        <v>11583</v>
      </c>
      <c r="T6044" s="16">
        <v>7500</v>
      </c>
      <c r="U6044" s="16">
        <v>0</v>
      </c>
      <c r="V6044" s="16">
        <v>0</v>
      </c>
      <c r="W6044" s="16">
        <v>0</v>
      </c>
      <c r="X6044" s="16">
        <v>4083</v>
      </c>
    </row>
    <row r="6045" spans="1:24" x14ac:dyDescent="0.25">
      <c r="A6045" s="4" t="s">
        <v>5471</v>
      </c>
      <c r="B6045" t="s">
        <v>823</v>
      </c>
      <c r="C6045" s="13" t="s">
        <v>92</v>
      </c>
      <c r="D6045" s="14">
        <v>8</v>
      </c>
      <c r="E6045" t="s">
        <v>280</v>
      </c>
      <c r="F6045" t="s">
        <v>37</v>
      </c>
      <c r="G6045" t="s">
        <v>281</v>
      </c>
      <c r="H6045" t="s">
        <v>30</v>
      </c>
      <c r="I6045" t="s">
        <v>40</v>
      </c>
      <c r="J6045" t="s">
        <v>46</v>
      </c>
      <c r="K6045">
        <v>167</v>
      </c>
      <c r="L6045" t="s">
        <v>99</v>
      </c>
      <c r="M6045" s="9">
        <v>40</v>
      </c>
      <c r="N6045" s="10">
        <v>40</v>
      </c>
      <c r="O6045">
        <v>0.8</v>
      </c>
      <c r="P6045">
        <v>1.03</v>
      </c>
      <c r="Q6045">
        <v>0</v>
      </c>
      <c r="R6045" t="s">
        <v>43</v>
      </c>
      <c r="S6045" s="16">
        <v>5504.32</v>
      </c>
      <c r="T6045" s="16">
        <v>0</v>
      </c>
      <c r="U6045" s="16">
        <v>500</v>
      </c>
      <c r="V6045" s="16">
        <v>0</v>
      </c>
      <c r="W6045" s="16">
        <v>6680</v>
      </c>
      <c r="X6045" s="16">
        <v>-1675.6800000000003</v>
      </c>
    </row>
    <row r="6046" spans="1:24" x14ac:dyDescent="0.25">
      <c r="A6046" s="4" t="s">
        <v>5471</v>
      </c>
      <c r="B6046" t="s">
        <v>824</v>
      </c>
      <c r="C6046" s="13" t="s">
        <v>35</v>
      </c>
      <c r="D6046" s="14">
        <v>80</v>
      </c>
      <c r="E6046" t="s">
        <v>825</v>
      </c>
      <c r="F6046" t="s">
        <v>28</v>
      </c>
      <c r="G6046" t="s">
        <v>278</v>
      </c>
      <c r="H6046" t="s">
        <v>60</v>
      </c>
      <c r="I6046" t="s">
        <v>40</v>
      </c>
      <c r="J6046" t="s">
        <v>46</v>
      </c>
      <c r="K6046">
        <v>165</v>
      </c>
      <c r="L6046" t="s">
        <v>53</v>
      </c>
      <c r="M6046" s="9">
        <v>24</v>
      </c>
      <c r="N6046" s="10">
        <v>384.61538461538464</v>
      </c>
      <c r="O6046">
        <v>0.8</v>
      </c>
      <c r="P6046">
        <v>1</v>
      </c>
      <c r="Q6046">
        <v>0</v>
      </c>
      <c r="R6046" t="s">
        <v>43</v>
      </c>
      <c r="S6046" s="16">
        <v>3072</v>
      </c>
      <c r="T6046" s="16">
        <v>384.61538461538464</v>
      </c>
      <c r="U6046" s="16">
        <v>0</v>
      </c>
      <c r="V6046" s="16">
        <v>0</v>
      </c>
      <c r="W6046" s="16">
        <v>0</v>
      </c>
      <c r="X6046" s="16">
        <v>2687.3846153846152</v>
      </c>
    </row>
    <row r="6047" spans="1:24" x14ac:dyDescent="0.25">
      <c r="A6047" s="4" t="s">
        <v>5471</v>
      </c>
      <c r="B6047" t="s">
        <v>826</v>
      </c>
      <c r="C6047" s="13" t="s">
        <v>35</v>
      </c>
      <c r="D6047" s="14">
        <v>105</v>
      </c>
      <c r="E6047" t="s">
        <v>150</v>
      </c>
      <c r="F6047" t="s">
        <v>37</v>
      </c>
      <c r="G6047" t="s">
        <v>98</v>
      </c>
      <c r="H6047" t="s">
        <v>81</v>
      </c>
      <c r="I6047" t="s">
        <v>76</v>
      </c>
      <c r="J6047" t="s">
        <v>32</v>
      </c>
      <c r="K6047">
        <v>161</v>
      </c>
      <c r="L6047" t="s">
        <v>41</v>
      </c>
      <c r="M6047" s="9">
        <v>48</v>
      </c>
      <c r="N6047" s="10">
        <v>5416.666666666667</v>
      </c>
      <c r="O6047">
        <v>1</v>
      </c>
      <c r="P6047">
        <v>1.03</v>
      </c>
      <c r="Q6047">
        <v>0</v>
      </c>
      <c r="R6047" t="s">
        <v>43</v>
      </c>
      <c r="S6047" s="16">
        <v>7959.84</v>
      </c>
      <c r="T6047" s="16">
        <v>5416.666666666667</v>
      </c>
      <c r="U6047" s="16">
        <v>750</v>
      </c>
      <c r="V6047" s="16">
        <v>500</v>
      </c>
      <c r="W6047" s="16">
        <v>0</v>
      </c>
      <c r="X6047" s="16">
        <v>1293.1733333333332</v>
      </c>
    </row>
    <row r="6048" spans="1:24" x14ac:dyDescent="0.25">
      <c r="A6048" s="4" t="s">
        <v>5471</v>
      </c>
      <c r="B6048" t="s">
        <v>827</v>
      </c>
      <c r="C6048" s="13" t="s">
        <v>35</v>
      </c>
      <c r="D6048" s="14">
        <v>62</v>
      </c>
      <c r="E6048" t="s">
        <v>112</v>
      </c>
      <c r="F6048" t="s">
        <v>37</v>
      </c>
      <c r="G6048" t="s">
        <v>113</v>
      </c>
      <c r="H6048" t="s">
        <v>60</v>
      </c>
      <c r="I6048" t="s">
        <v>52</v>
      </c>
      <c r="J6048" t="s">
        <v>46</v>
      </c>
      <c r="K6048">
        <v>0</v>
      </c>
      <c r="L6048" t="s">
        <v>53</v>
      </c>
      <c r="M6048" s="9">
        <v>24</v>
      </c>
      <c r="N6048" s="10">
        <v>384.61538461538464</v>
      </c>
      <c r="O6048">
        <v>1.1000000000000001</v>
      </c>
      <c r="P6048">
        <v>1.01</v>
      </c>
      <c r="Q6048">
        <v>0</v>
      </c>
      <c r="R6048" t="s">
        <v>43</v>
      </c>
      <c r="S6048" s="16">
        <v>0</v>
      </c>
      <c r="T6048" s="16">
        <v>0</v>
      </c>
      <c r="U6048" s="16">
        <v>0</v>
      </c>
      <c r="V6048" s="16">
        <v>10</v>
      </c>
      <c r="W6048" s="16">
        <v>0</v>
      </c>
      <c r="X6048" s="16">
        <v>-10</v>
      </c>
    </row>
    <row r="6049" spans="1:24" x14ac:dyDescent="0.25">
      <c r="A6049" s="4" t="s">
        <v>5471</v>
      </c>
      <c r="B6049" t="s">
        <v>828</v>
      </c>
      <c r="C6049" s="13" t="s">
        <v>92</v>
      </c>
      <c r="D6049" s="14">
        <v>54</v>
      </c>
      <c r="E6049" t="s">
        <v>132</v>
      </c>
      <c r="F6049" t="s">
        <v>37</v>
      </c>
      <c r="G6049" t="s">
        <v>133</v>
      </c>
      <c r="H6049" t="s">
        <v>30</v>
      </c>
      <c r="I6049" t="s">
        <v>76</v>
      </c>
      <c r="J6049" t="s">
        <v>32</v>
      </c>
      <c r="K6049">
        <v>89</v>
      </c>
      <c r="L6049" t="s">
        <v>95</v>
      </c>
      <c r="M6049" s="9">
        <v>60</v>
      </c>
      <c r="N6049" s="10">
        <v>74</v>
      </c>
      <c r="O6049">
        <v>1</v>
      </c>
      <c r="P6049">
        <v>0.99</v>
      </c>
      <c r="Q6049">
        <v>0</v>
      </c>
      <c r="R6049" t="s">
        <v>43</v>
      </c>
      <c r="S6049" s="16">
        <v>5286.6</v>
      </c>
      <c r="T6049" s="16">
        <v>0</v>
      </c>
      <c r="U6049" s="16">
        <v>500</v>
      </c>
      <c r="V6049" s="16">
        <v>0</v>
      </c>
      <c r="W6049" s="16">
        <v>6586</v>
      </c>
      <c r="X6049" s="16">
        <v>-1799.3999999999996</v>
      </c>
    </row>
    <row r="6050" spans="1:24" x14ac:dyDescent="0.25">
      <c r="A6050" s="4" t="s">
        <v>5471</v>
      </c>
      <c r="B6050" t="s">
        <v>829</v>
      </c>
      <c r="C6050" s="13" t="s">
        <v>35</v>
      </c>
      <c r="D6050" s="14">
        <v>307</v>
      </c>
      <c r="E6050" t="s">
        <v>581</v>
      </c>
      <c r="F6050" t="s">
        <v>28</v>
      </c>
      <c r="G6050" t="s">
        <v>582</v>
      </c>
      <c r="H6050" t="s">
        <v>60</v>
      </c>
      <c r="I6050" t="s">
        <v>76</v>
      </c>
      <c r="J6050" t="s">
        <v>46</v>
      </c>
      <c r="K6050">
        <v>165</v>
      </c>
      <c r="L6050" t="s">
        <v>53</v>
      </c>
      <c r="M6050" s="9">
        <v>24</v>
      </c>
      <c r="N6050" s="10">
        <v>384.61538461538464</v>
      </c>
      <c r="O6050">
        <v>1</v>
      </c>
      <c r="P6050">
        <v>0.92</v>
      </c>
      <c r="Q6050">
        <v>0</v>
      </c>
      <c r="R6050" t="s">
        <v>43</v>
      </c>
      <c r="S6050" s="16">
        <v>3532.8</v>
      </c>
      <c r="T6050" s="16">
        <v>384.61538461538464</v>
      </c>
      <c r="U6050" s="16">
        <v>0</v>
      </c>
      <c r="V6050" s="16">
        <v>500</v>
      </c>
      <c r="W6050" s="16">
        <v>0</v>
      </c>
      <c r="X6050" s="16">
        <v>2648.1846153846154</v>
      </c>
    </row>
    <row r="6051" spans="1:24" x14ac:dyDescent="0.25">
      <c r="A6051" s="4" t="s">
        <v>5471</v>
      </c>
      <c r="B6051" t="s">
        <v>830</v>
      </c>
      <c r="C6051" s="13" t="s">
        <v>35</v>
      </c>
      <c r="D6051" s="14">
        <v>149</v>
      </c>
      <c r="E6051" t="s">
        <v>539</v>
      </c>
      <c r="F6051" t="s">
        <v>37</v>
      </c>
      <c r="G6051" t="s">
        <v>540</v>
      </c>
      <c r="H6051" t="s">
        <v>60</v>
      </c>
      <c r="I6051" t="s">
        <v>40</v>
      </c>
      <c r="J6051" t="s">
        <v>32</v>
      </c>
      <c r="K6051">
        <v>0</v>
      </c>
      <c r="L6051" t="s">
        <v>41</v>
      </c>
      <c r="M6051" s="9">
        <v>48</v>
      </c>
      <c r="N6051" s="10">
        <v>5416.666666666667</v>
      </c>
      <c r="O6051">
        <v>0.8</v>
      </c>
      <c r="P6051">
        <v>1.1299999999999999</v>
      </c>
      <c r="Q6051">
        <v>0</v>
      </c>
      <c r="R6051" t="s">
        <v>43</v>
      </c>
      <c r="S6051" s="16">
        <v>0</v>
      </c>
      <c r="T6051" s="16">
        <v>0</v>
      </c>
      <c r="U6051" s="16">
        <v>0</v>
      </c>
      <c r="V6051" s="16">
        <v>250</v>
      </c>
      <c r="W6051" s="16">
        <v>0</v>
      </c>
      <c r="X6051" s="16">
        <v>-250</v>
      </c>
    </row>
    <row r="6052" spans="1:24" x14ac:dyDescent="0.25">
      <c r="A6052" s="4" t="s">
        <v>5471</v>
      </c>
      <c r="B6052" t="s">
        <v>831</v>
      </c>
      <c r="C6052" s="13" t="s">
        <v>92</v>
      </c>
      <c r="D6052" s="14">
        <v>95</v>
      </c>
      <c r="E6052" t="s">
        <v>391</v>
      </c>
      <c r="F6052" t="s">
        <v>28</v>
      </c>
      <c r="G6052" t="s">
        <v>145</v>
      </c>
      <c r="H6052" t="s">
        <v>51</v>
      </c>
      <c r="I6052" t="s">
        <v>52</v>
      </c>
      <c r="J6052" t="s">
        <v>46</v>
      </c>
      <c r="K6052">
        <v>0</v>
      </c>
      <c r="L6052" t="s">
        <v>99</v>
      </c>
      <c r="M6052" s="9">
        <v>35</v>
      </c>
      <c r="N6052" s="10">
        <v>41</v>
      </c>
      <c r="O6052">
        <v>1.1000000000000001</v>
      </c>
      <c r="P6052">
        <v>1.1100000000000001</v>
      </c>
      <c r="Q6052">
        <v>0</v>
      </c>
      <c r="R6052" t="s">
        <v>43</v>
      </c>
      <c r="S6052" s="16">
        <v>6837.6000000000013</v>
      </c>
      <c r="T6052" s="16">
        <v>0</v>
      </c>
      <c r="U6052" s="16">
        <v>200</v>
      </c>
      <c r="V6052" s="16">
        <v>50</v>
      </c>
      <c r="W6052" s="16">
        <v>0</v>
      </c>
      <c r="X6052" s="16">
        <v>6587.6000000000013</v>
      </c>
    </row>
    <row r="6053" spans="1:24" x14ac:dyDescent="0.25">
      <c r="A6053" s="4" t="s">
        <v>5471</v>
      </c>
      <c r="B6053" t="s">
        <v>832</v>
      </c>
      <c r="C6053" s="13" t="s">
        <v>35</v>
      </c>
      <c r="D6053" s="14">
        <v>40</v>
      </c>
      <c r="E6053" t="s">
        <v>361</v>
      </c>
      <c r="F6053" t="s">
        <v>28</v>
      </c>
      <c r="G6053" t="s">
        <v>362</v>
      </c>
      <c r="H6053" t="s">
        <v>30</v>
      </c>
      <c r="I6053" t="s">
        <v>52</v>
      </c>
      <c r="J6053" t="s">
        <v>46</v>
      </c>
      <c r="K6053">
        <v>164</v>
      </c>
      <c r="L6053" t="s">
        <v>53</v>
      </c>
      <c r="M6053" s="9">
        <v>24</v>
      </c>
      <c r="N6053" s="10">
        <v>384.61538461538464</v>
      </c>
      <c r="O6053">
        <v>1.1000000000000001</v>
      </c>
      <c r="P6053">
        <v>0.94</v>
      </c>
      <c r="Q6053">
        <v>0</v>
      </c>
      <c r="R6053" t="s">
        <v>43</v>
      </c>
      <c r="S6053" s="16">
        <v>3970.56</v>
      </c>
      <c r="T6053" s="16">
        <v>384.61538461538464</v>
      </c>
      <c r="U6053" s="16">
        <v>750</v>
      </c>
      <c r="V6053" s="16">
        <v>0</v>
      </c>
      <c r="W6053" s="16">
        <v>0</v>
      </c>
      <c r="X6053" s="16">
        <v>2835.9446153846152</v>
      </c>
    </row>
    <row r="6054" spans="1:24" x14ac:dyDescent="0.25">
      <c r="A6054" s="4" t="s">
        <v>5471</v>
      </c>
      <c r="B6054" t="s">
        <v>833</v>
      </c>
      <c r="C6054" s="13" t="s">
        <v>35</v>
      </c>
      <c r="D6054" s="14">
        <v>122</v>
      </c>
      <c r="E6054" t="s">
        <v>224</v>
      </c>
      <c r="F6054" t="s">
        <v>37</v>
      </c>
      <c r="G6054" t="s">
        <v>225</v>
      </c>
      <c r="H6054" t="s">
        <v>60</v>
      </c>
      <c r="I6054" t="s">
        <v>40</v>
      </c>
      <c r="J6054" t="s">
        <v>46</v>
      </c>
      <c r="K6054">
        <v>0</v>
      </c>
      <c r="L6054" t="s">
        <v>53</v>
      </c>
      <c r="M6054" s="9">
        <v>24</v>
      </c>
      <c r="N6054" s="10">
        <v>384.61538461538464</v>
      </c>
      <c r="O6054">
        <v>0.8</v>
      </c>
      <c r="P6054">
        <v>1.05</v>
      </c>
      <c r="Q6054">
        <v>0</v>
      </c>
      <c r="R6054" t="s">
        <v>43</v>
      </c>
      <c r="S6054" s="16">
        <v>0</v>
      </c>
      <c r="T6054" s="16">
        <v>0</v>
      </c>
      <c r="U6054" s="16">
        <v>0</v>
      </c>
      <c r="V6054" s="16">
        <v>100</v>
      </c>
      <c r="W6054" s="16">
        <v>0</v>
      </c>
      <c r="X6054" s="16">
        <v>-100</v>
      </c>
    </row>
    <row r="6055" spans="1:24" x14ac:dyDescent="0.25">
      <c r="A6055" s="4" t="s">
        <v>5471</v>
      </c>
      <c r="B6055" t="s">
        <v>834</v>
      </c>
      <c r="C6055" s="13" t="s">
        <v>135</v>
      </c>
      <c r="D6055" s="14">
        <v>33</v>
      </c>
      <c r="E6055" t="s">
        <v>753</v>
      </c>
      <c r="F6055" t="s">
        <v>37</v>
      </c>
      <c r="G6055" t="s">
        <v>231</v>
      </c>
      <c r="H6055" t="s">
        <v>60</v>
      </c>
      <c r="I6055" t="s">
        <v>31</v>
      </c>
      <c r="J6055" t="s">
        <v>32</v>
      </c>
      <c r="K6055">
        <v>167</v>
      </c>
      <c r="L6055" t="s">
        <v>209</v>
      </c>
      <c r="M6055" s="9">
        <v>90</v>
      </c>
      <c r="N6055" s="10">
        <v>9166.6666666666661</v>
      </c>
      <c r="O6055">
        <v>1.2</v>
      </c>
      <c r="P6055">
        <v>1.1200000000000001</v>
      </c>
      <c r="Q6055">
        <v>0</v>
      </c>
      <c r="R6055" t="s">
        <v>43</v>
      </c>
      <c r="S6055" s="16">
        <v>20200.320000000003</v>
      </c>
      <c r="T6055" s="16">
        <v>9166.6666666666661</v>
      </c>
      <c r="U6055" s="16">
        <v>0</v>
      </c>
      <c r="V6055" s="16">
        <v>0</v>
      </c>
      <c r="W6055" s="16">
        <v>0</v>
      </c>
      <c r="X6055" s="16">
        <v>11033.653333333337</v>
      </c>
    </row>
    <row r="6056" spans="1:24" x14ac:dyDescent="0.25">
      <c r="A6056" s="4" t="s">
        <v>5471</v>
      </c>
      <c r="B6056" t="s">
        <v>835</v>
      </c>
      <c r="C6056" s="13" t="s">
        <v>35</v>
      </c>
      <c r="D6056" s="14">
        <v>64</v>
      </c>
      <c r="E6056" t="s">
        <v>600</v>
      </c>
      <c r="F6056" t="s">
        <v>37</v>
      </c>
      <c r="G6056" t="s">
        <v>113</v>
      </c>
      <c r="H6056" t="s">
        <v>60</v>
      </c>
      <c r="I6056" t="s">
        <v>40</v>
      </c>
      <c r="J6056" t="s">
        <v>32</v>
      </c>
      <c r="K6056">
        <v>0</v>
      </c>
      <c r="L6056" t="s">
        <v>41</v>
      </c>
      <c r="M6056" s="9">
        <v>48</v>
      </c>
      <c r="N6056" s="10">
        <v>5416.666666666667</v>
      </c>
      <c r="O6056">
        <v>0.8</v>
      </c>
      <c r="P6056">
        <v>1.01</v>
      </c>
      <c r="Q6056">
        <v>0</v>
      </c>
      <c r="R6056" t="s">
        <v>43</v>
      </c>
      <c r="S6056" s="16">
        <v>0</v>
      </c>
      <c r="T6056" s="16">
        <v>0</v>
      </c>
      <c r="U6056" s="16">
        <v>200</v>
      </c>
      <c r="V6056" s="16">
        <v>500</v>
      </c>
      <c r="W6056" s="16">
        <v>0</v>
      </c>
      <c r="X6056" s="16">
        <v>-700</v>
      </c>
    </row>
    <row r="6057" spans="1:24" x14ac:dyDescent="0.25">
      <c r="A6057" s="4" t="s">
        <v>5471</v>
      </c>
      <c r="B6057" t="s">
        <v>836</v>
      </c>
      <c r="C6057" s="13" t="s">
        <v>92</v>
      </c>
      <c r="D6057" s="14">
        <v>173</v>
      </c>
      <c r="E6057" t="s">
        <v>837</v>
      </c>
      <c r="F6057" t="s">
        <v>37</v>
      </c>
      <c r="G6057" t="s">
        <v>603</v>
      </c>
      <c r="H6057" t="s">
        <v>39</v>
      </c>
      <c r="I6057" t="s">
        <v>76</v>
      </c>
      <c r="J6057" t="s">
        <v>46</v>
      </c>
      <c r="K6057">
        <v>163</v>
      </c>
      <c r="L6057" t="s">
        <v>99</v>
      </c>
      <c r="M6057" s="9">
        <v>40</v>
      </c>
      <c r="N6057" s="10">
        <v>44</v>
      </c>
      <c r="O6057">
        <v>1</v>
      </c>
      <c r="P6057">
        <v>1.08</v>
      </c>
      <c r="Q6057">
        <v>0</v>
      </c>
      <c r="R6057" t="s">
        <v>43</v>
      </c>
      <c r="S6057" s="16">
        <v>7041.6</v>
      </c>
      <c r="T6057" s="16">
        <v>0</v>
      </c>
      <c r="U6057" s="16">
        <v>200</v>
      </c>
      <c r="V6057" s="16">
        <v>0</v>
      </c>
      <c r="W6057" s="16">
        <v>7172</v>
      </c>
      <c r="X6057" s="16">
        <v>-330.39999999999964</v>
      </c>
    </row>
    <row r="6058" spans="1:24" x14ac:dyDescent="0.25">
      <c r="A6058" s="4" t="s">
        <v>5471</v>
      </c>
      <c r="B6058" t="s">
        <v>838</v>
      </c>
      <c r="C6058" s="13" t="s">
        <v>43</v>
      </c>
      <c r="D6058" s="14">
        <v>164</v>
      </c>
      <c r="E6058" t="s">
        <v>644</v>
      </c>
      <c r="F6058" t="s">
        <v>28</v>
      </c>
      <c r="G6058" t="s">
        <v>263</v>
      </c>
      <c r="H6058" t="s">
        <v>81</v>
      </c>
      <c r="I6058" t="s">
        <v>52</v>
      </c>
      <c r="J6058" t="s">
        <v>46</v>
      </c>
      <c r="K6058">
        <v>161</v>
      </c>
      <c r="L6058" t="s">
        <v>47</v>
      </c>
      <c r="M6058" s="9">
        <v>30</v>
      </c>
      <c r="N6058" s="10">
        <v>615.38461538461536</v>
      </c>
      <c r="O6058">
        <v>1.1000000000000001</v>
      </c>
      <c r="P6058">
        <v>1.1100000000000001</v>
      </c>
      <c r="Q6058">
        <v>0</v>
      </c>
      <c r="R6058" t="s">
        <v>43</v>
      </c>
      <c r="S6058" s="16">
        <v>5860.8</v>
      </c>
      <c r="T6058" s="16">
        <v>615.38461538461536</v>
      </c>
      <c r="U6058" s="16">
        <v>0</v>
      </c>
      <c r="V6058" s="16">
        <v>250</v>
      </c>
      <c r="W6058" s="16">
        <v>0</v>
      </c>
      <c r="X6058" s="16">
        <v>4995.4153846153849</v>
      </c>
    </row>
    <row r="6059" spans="1:24" x14ac:dyDescent="0.25">
      <c r="A6059" s="4" t="s">
        <v>5471</v>
      </c>
      <c r="B6059" t="s">
        <v>839</v>
      </c>
      <c r="C6059" s="13" t="s">
        <v>35</v>
      </c>
      <c r="D6059" s="14">
        <v>286</v>
      </c>
      <c r="E6059" t="s">
        <v>84</v>
      </c>
      <c r="F6059" t="s">
        <v>37</v>
      </c>
      <c r="G6059" t="s">
        <v>85</v>
      </c>
      <c r="H6059" t="s">
        <v>51</v>
      </c>
      <c r="I6059" t="s">
        <v>86</v>
      </c>
      <c r="J6059" t="s">
        <v>46</v>
      </c>
      <c r="K6059">
        <v>92</v>
      </c>
      <c r="L6059" t="s">
        <v>53</v>
      </c>
      <c r="M6059" s="9">
        <v>24</v>
      </c>
      <c r="N6059" s="10">
        <v>384.61538461538464</v>
      </c>
      <c r="O6059">
        <v>0.9</v>
      </c>
      <c r="P6059">
        <v>0.95</v>
      </c>
      <c r="Q6059">
        <v>0</v>
      </c>
      <c r="R6059" t="s">
        <v>43</v>
      </c>
      <c r="S6059" s="16">
        <v>1887.84</v>
      </c>
      <c r="T6059" s="16">
        <v>384.61538461538464</v>
      </c>
      <c r="U6059" s="16">
        <v>500</v>
      </c>
      <c r="V6059" s="16">
        <v>10</v>
      </c>
      <c r="W6059" s="16">
        <v>0</v>
      </c>
      <c r="X6059" s="16">
        <v>993.22461538461528</v>
      </c>
    </row>
    <row r="6060" spans="1:24" x14ac:dyDescent="0.25">
      <c r="A6060" s="4" t="s">
        <v>5471</v>
      </c>
      <c r="B6060" t="s">
        <v>840</v>
      </c>
      <c r="C6060" s="13" t="s">
        <v>135</v>
      </c>
      <c r="D6060" s="14">
        <v>65</v>
      </c>
      <c r="E6060" t="s">
        <v>414</v>
      </c>
      <c r="F6060" t="s">
        <v>37</v>
      </c>
      <c r="G6060" t="s">
        <v>195</v>
      </c>
      <c r="H6060" t="s">
        <v>39</v>
      </c>
      <c r="I6060" t="s">
        <v>31</v>
      </c>
      <c r="J6060" t="s">
        <v>32</v>
      </c>
      <c r="K6060">
        <v>165</v>
      </c>
      <c r="L6060" t="s">
        <v>209</v>
      </c>
      <c r="M6060" s="9">
        <v>90</v>
      </c>
      <c r="N6060" s="10">
        <v>9166.6666666666661</v>
      </c>
      <c r="O6060">
        <v>1.2</v>
      </c>
      <c r="P6060">
        <v>0.88</v>
      </c>
      <c r="Q6060">
        <v>0</v>
      </c>
      <c r="R6060" t="s">
        <v>43</v>
      </c>
      <c r="S6060" s="16">
        <v>15681.6</v>
      </c>
      <c r="T6060" s="16">
        <v>9166.6666666666661</v>
      </c>
      <c r="U6060" s="16">
        <v>500</v>
      </c>
      <c r="V6060" s="16">
        <v>0</v>
      </c>
      <c r="W6060" s="16">
        <v>0</v>
      </c>
      <c r="X6060" s="16">
        <v>6014.9333333333343</v>
      </c>
    </row>
    <row r="6061" spans="1:24" x14ac:dyDescent="0.25">
      <c r="A6061" s="4" t="s">
        <v>5471</v>
      </c>
      <c r="B6061" t="s">
        <v>841</v>
      </c>
      <c r="C6061" s="13" t="s">
        <v>43</v>
      </c>
      <c r="D6061" s="14">
        <v>102</v>
      </c>
      <c r="E6061" t="s">
        <v>97</v>
      </c>
      <c r="F6061" t="s">
        <v>37</v>
      </c>
      <c r="G6061" t="s">
        <v>98</v>
      </c>
      <c r="H6061" t="s">
        <v>81</v>
      </c>
      <c r="I6061" t="s">
        <v>86</v>
      </c>
      <c r="J6061" t="s">
        <v>46</v>
      </c>
      <c r="K6061">
        <v>160</v>
      </c>
      <c r="L6061" t="s">
        <v>47</v>
      </c>
      <c r="M6061" s="9">
        <v>30</v>
      </c>
      <c r="N6061" s="10">
        <v>615.38461538461536</v>
      </c>
      <c r="O6061">
        <v>0.9</v>
      </c>
      <c r="P6061">
        <v>1.03</v>
      </c>
      <c r="Q6061">
        <v>0</v>
      </c>
      <c r="R6061" t="s">
        <v>43</v>
      </c>
      <c r="S6061" s="16">
        <v>4449.6000000000004</v>
      </c>
      <c r="T6061" s="16">
        <v>615.38461538461536</v>
      </c>
      <c r="U6061" s="16">
        <v>500</v>
      </c>
      <c r="V6061" s="16">
        <v>250</v>
      </c>
      <c r="W6061" s="16">
        <v>0</v>
      </c>
      <c r="X6061" s="16">
        <v>3084.2153846153851</v>
      </c>
    </row>
    <row r="6062" spans="1:24" x14ac:dyDescent="0.25">
      <c r="A6062" s="4" t="s">
        <v>5471</v>
      </c>
      <c r="B6062" t="s">
        <v>842</v>
      </c>
      <c r="C6062" s="13" t="s">
        <v>35</v>
      </c>
      <c r="D6062" s="14">
        <v>116</v>
      </c>
      <c r="E6062" t="s">
        <v>58</v>
      </c>
      <c r="F6062" t="s">
        <v>28</v>
      </c>
      <c r="G6062" t="s">
        <v>59</v>
      </c>
      <c r="H6062" t="s">
        <v>60</v>
      </c>
      <c r="I6062" t="s">
        <v>40</v>
      </c>
      <c r="J6062" t="s">
        <v>46</v>
      </c>
      <c r="K6062">
        <v>165</v>
      </c>
      <c r="L6062" t="s">
        <v>53</v>
      </c>
      <c r="M6062" s="9">
        <v>24</v>
      </c>
      <c r="N6062" s="10">
        <v>384.61538461538464</v>
      </c>
      <c r="O6062">
        <v>0.8</v>
      </c>
      <c r="P6062">
        <v>0.9</v>
      </c>
      <c r="Q6062">
        <v>0</v>
      </c>
      <c r="R6062" t="s">
        <v>43</v>
      </c>
      <c r="S6062" s="16">
        <v>2764.8</v>
      </c>
      <c r="T6062" s="16">
        <v>384.61538461538464</v>
      </c>
      <c r="U6062" s="16">
        <v>1000</v>
      </c>
      <c r="V6062" s="16">
        <v>0</v>
      </c>
      <c r="W6062" s="16">
        <v>0</v>
      </c>
      <c r="X6062" s="16">
        <v>1380.1846153846154</v>
      </c>
    </row>
    <row r="6063" spans="1:24" x14ac:dyDescent="0.25">
      <c r="A6063" s="4" t="s">
        <v>5471</v>
      </c>
      <c r="B6063" t="s">
        <v>843</v>
      </c>
      <c r="C6063" s="13" t="s">
        <v>78</v>
      </c>
      <c r="D6063" s="14">
        <v>114</v>
      </c>
      <c r="E6063" t="s">
        <v>436</v>
      </c>
      <c r="F6063" t="s">
        <v>37</v>
      </c>
      <c r="G6063" t="s">
        <v>59</v>
      </c>
      <c r="H6063" t="s">
        <v>60</v>
      </c>
      <c r="I6063" t="s">
        <v>52</v>
      </c>
      <c r="J6063" t="s">
        <v>46</v>
      </c>
      <c r="K6063">
        <v>163</v>
      </c>
      <c r="L6063" t="s">
        <v>82</v>
      </c>
      <c r="M6063" s="9">
        <v>40</v>
      </c>
      <c r="N6063" s="10">
        <v>1230.7692307692307</v>
      </c>
      <c r="O6063">
        <v>1.1000000000000001</v>
      </c>
      <c r="P6063">
        <v>0.9</v>
      </c>
      <c r="Q6063">
        <v>0</v>
      </c>
      <c r="R6063" t="s">
        <v>43</v>
      </c>
      <c r="S6063" s="16">
        <v>6454.8000000000011</v>
      </c>
      <c r="T6063" s="16">
        <v>1230.7692307692307</v>
      </c>
      <c r="U6063" s="16">
        <v>0</v>
      </c>
      <c r="V6063" s="16">
        <v>50</v>
      </c>
      <c r="W6063" s="16">
        <v>0</v>
      </c>
      <c r="X6063" s="16">
        <v>5174.0307692307706</v>
      </c>
    </row>
    <row r="6064" spans="1:24" x14ac:dyDescent="0.25">
      <c r="A6064" s="4" t="s">
        <v>5471</v>
      </c>
      <c r="B6064" t="s">
        <v>844</v>
      </c>
      <c r="C6064" s="13" t="s">
        <v>135</v>
      </c>
      <c r="D6064" s="14">
        <v>160</v>
      </c>
      <c r="E6064" t="s">
        <v>304</v>
      </c>
      <c r="F6064" t="s">
        <v>28</v>
      </c>
      <c r="G6064" t="s">
        <v>305</v>
      </c>
      <c r="H6064" t="s">
        <v>64</v>
      </c>
      <c r="I6064" t="s">
        <v>40</v>
      </c>
      <c r="J6064" t="s">
        <v>32</v>
      </c>
      <c r="K6064">
        <v>165</v>
      </c>
      <c r="L6064" t="s">
        <v>209</v>
      </c>
      <c r="M6064" s="9">
        <v>90</v>
      </c>
      <c r="N6064" s="10">
        <v>9166.6666666666661</v>
      </c>
      <c r="O6064">
        <v>0.8</v>
      </c>
      <c r="P6064">
        <v>1.02</v>
      </c>
      <c r="Q6064">
        <v>0</v>
      </c>
      <c r="R6064" t="s">
        <v>43</v>
      </c>
      <c r="S6064" s="16">
        <v>11750.4</v>
      </c>
      <c r="T6064" s="16">
        <v>9166.6666666666661</v>
      </c>
      <c r="U6064" s="16">
        <v>0</v>
      </c>
      <c r="V6064" s="16">
        <v>10</v>
      </c>
      <c r="W6064" s="16">
        <v>0</v>
      </c>
      <c r="X6064" s="16">
        <v>2573.7333333333336</v>
      </c>
    </row>
    <row r="6065" spans="1:24" x14ac:dyDescent="0.25">
      <c r="A6065" s="4" t="s">
        <v>5471</v>
      </c>
      <c r="B6065" t="s">
        <v>845</v>
      </c>
      <c r="C6065" s="13" t="s">
        <v>92</v>
      </c>
      <c r="D6065" s="14">
        <v>131</v>
      </c>
      <c r="E6065" t="s">
        <v>846</v>
      </c>
      <c r="F6065" t="s">
        <v>37</v>
      </c>
      <c r="G6065" t="s">
        <v>75</v>
      </c>
      <c r="H6065" t="s">
        <v>60</v>
      </c>
      <c r="I6065" t="s">
        <v>40</v>
      </c>
      <c r="J6065" t="s">
        <v>32</v>
      </c>
      <c r="K6065">
        <v>0</v>
      </c>
      <c r="L6065" t="s">
        <v>95</v>
      </c>
      <c r="M6065" s="9">
        <v>48</v>
      </c>
      <c r="N6065" s="10">
        <v>49</v>
      </c>
      <c r="O6065">
        <v>0.8</v>
      </c>
      <c r="P6065">
        <v>1.1499999999999999</v>
      </c>
      <c r="Q6065">
        <v>0</v>
      </c>
      <c r="R6065" t="s">
        <v>43</v>
      </c>
      <c r="S6065" s="16">
        <v>0</v>
      </c>
      <c r="T6065" s="16">
        <v>0</v>
      </c>
      <c r="U6065" s="16">
        <v>0</v>
      </c>
      <c r="V6065" s="16">
        <v>50</v>
      </c>
      <c r="W6065" s="16">
        <v>0</v>
      </c>
      <c r="X6065" s="16">
        <v>-50</v>
      </c>
    </row>
    <row r="6066" spans="1:24" x14ac:dyDescent="0.25">
      <c r="A6066" s="4" t="s">
        <v>5471</v>
      </c>
      <c r="B6066" t="s">
        <v>847</v>
      </c>
      <c r="C6066" s="13" t="s">
        <v>135</v>
      </c>
      <c r="D6066" s="14">
        <v>165</v>
      </c>
      <c r="E6066" t="s">
        <v>262</v>
      </c>
      <c r="F6066" t="s">
        <v>28</v>
      </c>
      <c r="G6066" t="s">
        <v>263</v>
      </c>
      <c r="H6066" t="s">
        <v>81</v>
      </c>
      <c r="I6066" t="s">
        <v>76</v>
      </c>
      <c r="J6066" t="s">
        <v>46</v>
      </c>
      <c r="K6066">
        <v>0</v>
      </c>
      <c r="L6066" t="s">
        <v>138</v>
      </c>
      <c r="M6066" s="9">
        <v>55</v>
      </c>
      <c r="N6066" s="10">
        <v>2307.6923076923076</v>
      </c>
      <c r="O6066">
        <v>1</v>
      </c>
      <c r="P6066">
        <v>1.1100000000000001</v>
      </c>
      <c r="Q6066">
        <v>0</v>
      </c>
      <c r="R6066" t="s">
        <v>43</v>
      </c>
      <c r="S6066" s="16">
        <v>9768</v>
      </c>
      <c r="T6066" s="16">
        <v>0</v>
      </c>
      <c r="U6066" s="16">
        <v>0</v>
      </c>
      <c r="V6066" s="16">
        <v>0</v>
      </c>
      <c r="W6066" s="16">
        <v>0</v>
      </c>
      <c r="X6066" s="16">
        <v>9768</v>
      </c>
    </row>
    <row r="6067" spans="1:24" x14ac:dyDescent="0.25">
      <c r="A6067" s="4" t="s">
        <v>5471</v>
      </c>
      <c r="B6067" t="s">
        <v>848</v>
      </c>
      <c r="C6067" s="13" t="s">
        <v>26</v>
      </c>
      <c r="D6067" s="14">
        <v>34</v>
      </c>
      <c r="E6067" t="s">
        <v>230</v>
      </c>
      <c r="F6067" t="s">
        <v>37</v>
      </c>
      <c r="G6067" t="s">
        <v>231</v>
      </c>
      <c r="H6067" t="s">
        <v>60</v>
      </c>
      <c r="I6067" t="s">
        <v>52</v>
      </c>
      <c r="J6067" t="s">
        <v>46</v>
      </c>
      <c r="K6067">
        <v>0</v>
      </c>
      <c r="L6067" t="s">
        <v>90</v>
      </c>
      <c r="M6067" s="9">
        <v>35</v>
      </c>
      <c r="N6067" s="10">
        <v>923.07692307692309</v>
      </c>
      <c r="O6067">
        <v>1.1000000000000001</v>
      </c>
      <c r="P6067">
        <v>1.1200000000000001</v>
      </c>
      <c r="Q6067">
        <v>0</v>
      </c>
      <c r="R6067" t="s">
        <v>43</v>
      </c>
      <c r="S6067" s="16">
        <v>0</v>
      </c>
      <c r="T6067" s="16">
        <v>0</v>
      </c>
      <c r="U6067" s="16">
        <v>0</v>
      </c>
      <c r="V6067" s="16">
        <v>10</v>
      </c>
      <c r="W6067" s="16">
        <v>0</v>
      </c>
      <c r="X6067" s="16">
        <v>-10</v>
      </c>
    </row>
    <row r="6068" spans="1:24" x14ac:dyDescent="0.25">
      <c r="A6068" s="4" t="s">
        <v>5471</v>
      </c>
      <c r="B6068" t="s">
        <v>849</v>
      </c>
      <c r="C6068" s="13" t="s">
        <v>26</v>
      </c>
      <c r="D6068" s="14">
        <v>273</v>
      </c>
      <c r="E6068" t="s">
        <v>718</v>
      </c>
      <c r="F6068" t="s">
        <v>37</v>
      </c>
      <c r="G6068" t="s">
        <v>29</v>
      </c>
      <c r="H6068" t="s">
        <v>30</v>
      </c>
      <c r="I6068" t="s">
        <v>76</v>
      </c>
      <c r="J6068" t="s">
        <v>46</v>
      </c>
      <c r="K6068">
        <v>166</v>
      </c>
      <c r="L6068" t="s">
        <v>90</v>
      </c>
      <c r="M6068" s="9">
        <v>35</v>
      </c>
      <c r="N6068" s="10">
        <v>923.07692307692309</v>
      </c>
      <c r="O6068">
        <v>1</v>
      </c>
      <c r="P6068">
        <v>1</v>
      </c>
      <c r="Q6068">
        <v>0</v>
      </c>
      <c r="R6068" t="s">
        <v>43</v>
      </c>
      <c r="S6068" s="16">
        <v>5810</v>
      </c>
      <c r="T6068" s="16">
        <v>923.07692307692309</v>
      </c>
      <c r="U6068" s="16">
        <v>500</v>
      </c>
      <c r="V6068" s="16">
        <v>250</v>
      </c>
      <c r="W6068" s="16">
        <v>0</v>
      </c>
      <c r="X6068" s="16">
        <v>4136.9230769230771</v>
      </c>
    </row>
    <row r="6069" spans="1:24" x14ac:dyDescent="0.25">
      <c r="A6069" s="4" t="s">
        <v>5471</v>
      </c>
      <c r="B6069" t="s">
        <v>850</v>
      </c>
      <c r="C6069" s="13" t="s">
        <v>92</v>
      </c>
      <c r="D6069" s="14">
        <v>10</v>
      </c>
      <c r="E6069" t="s">
        <v>379</v>
      </c>
      <c r="F6069" t="s">
        <v>28</v>
      </c>
      <c r="G6069" t="s">
        <v>237</v>
      </c>
      <c r="H6069" t="s">
        <v>30</v>
      </c>
      <c r="I6069" t="s">
        <v>31</v>
      </c>
      <c r="J6069" t="s">
        <v>46</v>
      </c>
      <c r="K6069">
        <v>163</v>
      </c>
      <c r="L6069" t="s">
        <v>99</v>
      </c>
      <c r="M6069" s="9">
        <v>65</v>
      </c>
      <c r="N6069" s="10">
        <v>78</v>
      </c>
      <c r="O6069">
        <v>1.2</v>
      </c>
      <c r="P6069">
        <v>1.1399999999999999</v>
      </c>
      <c r="Q6069">
        <v>0</v>
      </c>
      <c r="R6069" t="s">
        <v>43</v>
      </c>
      <c r="S6069" s="16">
        <v>14227.199999999999</v>
      </c>
      <c r="T6069" s="16">
        <v>0</v>
      </c>
      <c r="U6069" s="16">
        <v>200</v>
      </c>
      <c r="V6069" s="16">
        <v>500</v>
      </c>
      <c r="W6069" s="16">
        <v>12714</v>
      </c>
      <c r="X6069" s="16">
        <v>813.19999999999891</v>
      </c>
    </row>
    <row r="6070" spans="1:24" x14ac:dyDescent="0.25">
      <c r="A6070" s="4" t="s">
        <v>5471</v>
      </c>
      <c r="B6070" t="s">
        <v>851</v>
      </c>
      <c r="C6070" s="13" t="s">
        <v>92</v>
      </c>
      <c r="D6070" s="14">
        <v>168</v>
      </c>
      <c r="E6070" t="s">
        <v>398</v>
      </c>
      <c r="F6070" t="s">
        <v>28</v>
      </c>
      <c r="G6070" t="s">
        <v>56</v>
      </c>
      <c r="H6070" t="s">
        <v>51</v>
      </c>
      <c r="I6070" t="s">
        <v>31</v>
      </c>
      <c r="J6070" t="s">
        <v>46</v>
      </c>
      <c r="K6070">
        <v>168</v>
      </c>
      <c r="L6070" t="s">
        <v>99</v>
      </c>
      <c r="M6070" s="9">
        <v>48</v>
      </c>
      <c r="N6070" s="10">
        <v>53</v>
      </c>
      <c r="O6070">
        <v>1.2</v>
      </c>
      <c r="P6070">
        <v>1.05</v>
      </c>
      <c r="Q6070">
        <v>0</v>
      </c>
      <c r="R6070" t="s">
        <v>43</v>
      </c>
      <c r="S6070" s="16">
        <v>9676.8000000000011</v>
      </c>
      <c r="T6070" s="16">
        <v>0</v>
      </c>
      <c r="U6070" s="16">
        <v>750</v>
      </c>
      <c r="V6070" s="16">
        <v>10</v>
      </c>
      <c r="W6070" s="16">
        <v>8904</v>
      </c>
      <c r="X6070" s="16">
        <v>12.800000000001091</v>
      </c>
    </row>
    <row r="6071" spans="1:24" x14ac:dyDescent="0.25">
      <c r="A6071" s="4" t="s">
        <v>5471</v>
      </c>
      <c r="B6071" t="s">
        <v>852</v>
      </c>
      <c r="C6071" s="13" t="s">
        <v>92</v>
      </c>
      <c r="D6071" s="14">
        <v>209</v>
      </c>
      <c r="E6071" t="s">
        <v>274</v>
      </c>
      <c r="F6071" t="s">
        <v>37</v>
      </c>
      <c r="G6071" t="s">
        <v>275</v>
      </c>
      <c r="H6071" t="s">
        <v>81</v>
      </c>
      <c r="I6071" t="s">
        <v>52</v>
      </c>
      <c r="J6071" t="s">
        <v>46</v>
      </c>
      <c r="K6071">
        <v>127</v>
      </c>
      <c r="L6071" t="s">
        <v>99</v>
      </c>
      <c r="M6071" s="9">
        <v>60</v>
      </c>
      <c r="N6071" s="10">
        <v>80</v>
      </c>
      <c r="O6071">
        <v>1.1000000000000001</v>
      </c>
      <c r="P6071">
        <v>0.93</v>
      </c>
      <c r="Q6071">
        <v>0</v>
      </c>
      <c r="R6071" t="s">
        <v>43</v>
      </c>
      <c r="S6071" s="16">
        <v>7795.26</v>
      </c>
      <c r="T6071" s="16">
        <v>0</v>
      </c>
      <c r="U6071" s="16">
        <v>0</v>
      </c>
      <c r="V6071" s="16">
        <v>100</v>
      </c>
      <c r="W6071" s="16">
        <v>10160</v>
      </c>
      <c r="X6071" s="16">
        <v>-2464.7399999999998</v>
      </c>
    </row>
    <row r="6072" spans="1:24" x14ac:dyDescent="0.25">
      <c r="A6072" s="4" t="s">
        <v>5471</v>
      </c>
      <c r="B6072" t="s">
        <v>853</v>
      </c>
      <c r="C6072" s="13" t="s">
        <v>35</v>
      </c>
      <c r="D6072" s="14">
        <v>205</v>
      </c>
      <c r="E6072" t="s">
        <v>185</v>
      </c>
      <c r="F6072" t="s">
        <v>37</v>
      </c>
      <c r="G6072" t="s">
        <v>137</v>
      </c>
      <c r="H6072" t="s">
        <v>39</v>
      </c>
      <c r="I6072" t="s">
        <v>76</v>
      </c>
      <c r="J6072" t="s">
        <v>46</v>
      </c>
      <c r="K6072">
        <v>0</v>
      </c>
      <c r="L6072" t="s">
        <v>53</v>
      </c>
      <c r="M6072" s="9">
        <v>24</v>
      </c>
      <c r="N6072" s="10">
        <v>384.61538461538464</v>
      </c>
      <c r="O6072">
        <v>1</v>
      </c>
      <c r="P6072">
        <v>1</v>
      </c>
      <c r="Q6072">
        <v>0</v>
      </c>
      <c r="R6072" t="s">
        <v>43</v>
      </c>
      <c r="S6072" s="16">
        <v>0</v>
      </c>
      <c r="T6072" s="16">
        <v>0</v>
      </c>
      <c r="U6072" s="16">
        <v>200</v>
      </c>
      <c r="V6072" s="16">
        <v>500</v>
      </c>
      <c r="W6072" s="16">
        <v>0</v>
      </c>
      <c r="X6072" s="16">
        <v>-700</v>
      </c>
    </row>
    <row r="6073" spans="1:24" x14ac:dyDescent="0.25">
      <c r="A6073" s="4" t="s">
        <v>5471</v>
      </c>
      <c r="B6073" t="s">
        <v>854</v>
      </c>
      <c r="C6073" s="13" t="s">
        <v>43</v>
      </c>
      <c r="D6073" s="14">
        <v>64</v>
      </c>
      <c r="E6073" t="s">
        <v>600</v>
      </c>
      <c r="F6073" t="s">
        <v>37</v>
      </c>
      <c r="G6073" t="s">
        <v>113</v>
      </c>
      <c r="H6073" t="s">
        <v>60</v>
      </c>
      <c r="I6073" t="s">
        <v>40</v>
      </c>
      <c r="J6073" t="s">
        <v>46</v>
      </c>
      <c r="K6073">
        <v>0</v>
      </c>
      <c r="L6073" t="s">
        <v>47</v>
      </c>
      <c r="M6073" s="9">
        <v>30</v>
      </c>
      <c r="N6073" s="10">
        <v>615.38461538461536</v>
      </c>
      <c r="O6073">
        <v>0.8</v>
      </c>
      <c r="P6073">
        <v>1.01</v>
      </c>
      <c r="Q6073">
        <v>0</v>
      </c>
      <c r="R6073" t="s">
        <v>43</v>
      </c>
      <c r="S6073" s="16">
        <v>0</v>
      </c>
      <c r="T6073" s="16">
        <v>0</v>
      </c>
      <c r="U6073" s="16">
        <v>500</v>
      </c>
      <c r="V6073" s="16">
        <v>0</v>
      </c>
      <c r="W6073" s="16">
        <v>0</v>
      </c>
      <c r="X6073" s="16">
        <v>-500</v>
      </c>
    </row>
    <row r="6074" spans="1:24" x14ac:dyDescent="0.25">
      <c r="A6074" s="4" t="s">
        <v>5471</v>
      </c>
      <c r="B6074" t="s">
        <v>855</v>
      </c>
      <c r="C6074" s="13" t="s">
        <v>78</v>
      </c>
      <c r="D6074" s="14">
        <v>111</v>
      </c>
      <c r="E6074" t="s">
        <v>812</v>
      </c>
      <c r="F6074" t="s">
        <v>28</v>
      </c>
      <c r="G6074" t="s">
        <v>63</v>
      </c>
      <c r="H6074" t="s">
        <v>64</v>
      </c>
      <c r="I6074" t="s">
        <v>40</v>
      </c>
      <c r="J6074" t="s">
        <v>46</v>
      </c>
      <c r="K6074">
        <v>162</v>
      </c>
      <c r="L6074" t="s">
        <v>82</v>
      </c>
      <c r="M6074" s="9">
        <v>40</v>
      </c>
      <c r="N6074" s="10">
        <v>1230.7692307692307</v>
      </c>
      <c r="O6074">
        <v>0.8</v>
      </c>
      <c r="P6074">
        <v>1.04</v>
      </c>
      <c r="Q6074">
        <v>0</v>
      </c>
      <c r="R6074" t="s">
        <v>43</v>
      </c>
      <c r="S6074" s="16">
        <v>5324.8</v>
      </c>
      <c r="T6074" s="16">
        <v>1230.7692307692307</v>
      </c>
      <c r="U6074" s="16">
        <v>200</v>
      </c>
      <c r="V6074" s="16">
        <v>0</v>
      </c>
      <c r="W6074" s="16">
        <v>0</v>
      </c>
      <c r="X6074" s="16">
        <v>3894.0307692307697</v>
      </c>
    </row>
    <row r="6075" spans="1:24" x14ac:dyDescent="0.25">
      <c r="A6075" s="4" t="s">
        <v>5471</v>
      </c>
      <c r="B6075" t="s">
        <v>856</v>
      </c>
      <c r="C6075" s="13" t="s">
        <v>92</v>
      </c>
      <c r="D6075" s="14">
        <v>164</v>
      </c>
      <c r="E6075" t="s">
        <v>644</v>
      </c>
      <c r="F6075" t="s">
        <v>28</v>
      </c>
      <c r="G6075" t="s">
        <v>263</v>
      </c>
      <c r="H6075" t="s">
        <v>81</v>
      </c>
      <c r="I6075" t="s">
        <v>52</v>
      </c>
      <c r="J6075" t="s">
        <v>46</v>
      </c>
      <c r="K6075">
        <v>162</v>
      </c>
      <c r="L6075" t="s">
        <v>99</v>
      </c>
      <c r="M6075" s="9">
        <v>48</v>
      </c>
      <c r="N6075" s="10">
        <v>55</v>
      </c>
      <c r="O6075">
        <v>1.1000000000000001</v>
      </c>
      <c r="P6075">
        <v>1.1100000000000001</v>
      </c>
      <c r="Q6075">
        <v>0</v>
      </c>
      <c r="R6075" t="s">
        <v>43</v>
      </c>
      <c r="S6075" s="16">
        <v>9377.2800000000007</v>
      </c>
      <c r="T6075" s="16">
        <v>0</v>
      </c>
      <c r="U6075" s="16">
        <v>750</v>
      </c>
      <c r="V6075" s="16">
        <v>0</v>
      </c>
      <c r="W6075" s="16">
        <v>8910</v>
      </c>
      <c r="X6075" s="16">
        <v>-282.71999999999935</v>
      </c>
    </row>
    <row r="6076" spans="1:24" x14ac:dyDescent="0.25">
      <c r="A6076" s="4" t="s">
        <v>5471</v>
      </c>
      <c r="B6076" t="s">
        <v>857</v>
      </c>
      <c r="C6076" s="13" t="s">
        <v>92</v>
      </c>
      <c r="D6076" s="14">
        <v>295</v>
      </c>
      <c r="E6076" t="s">
        <v>817</v>
      </c>
      <c r="F6076" t="s">
        <v>37</v>
      </c>
      <c r="G6076" t="s">
        <v>234</v>
      </c>
      <c r="H6076" t="s">
        <v>60</v>
      </c>
      <c r="I6076" t="s">
        <v>40</v>
      </c>
      <c r="J6076" t="s">
        <v>32</v>
      </c>
      <c r="K6076">
        <v>167</v>
      </c>
      <c r="L6076" t="s">
        <v>95</v>
      </c>
      <c r="M6076" s="9">
        <v>35</v>
      </c>
      <c r="N6076" s="10">
        <v>52</v>
      </c>
      <c r="O6076">
        <v>0.8</v>
      </c>
      <c r="P6076">
        <v>1.19</v>
      </c>
      <c r="Q6076">
        <v>0</v>
      </c>
      <c r="R6076" t="s">
        <v>43</v>
      </c>
      <c r="S6076" s="16">
        <v>5564.44</v>
      </c>
      <c r="T6076" s="16">
        <v>0</v>
      </c>
      <c r="U6076" s="16">
        <v>0</v>
      </c>
      <c r="V6076" s="16">
        <v>50</v>
      </c>
      <c r="W6076" s="16">
        <v>8684</v>
      </c>
      <c r="X6076" s="16">
        <v>-3169.5600000000004</v>
      </c>
    </row>
    <row r="6077" spans="1:24" x14ac:dyDescent="0.25">
      <c r="A6077" s="4" t="s">
        <v>5471</v>
      </c>
      <c r="B6077" t="s">
        <v>858</v>
      </c>
      <c r="C6077" s="13" t="s">
        <v>78</v>
      </c>
      <c r="D6077" s="14">
        <v>167</v>
      </c>
      <c r="E6077" t="s">
        <v>257</v>
      </c>
      <c r="F6077" t="s">
        <v>37</v>
      </c>
      <c r="G6077" t="s">
        <v>56</v>
      </c>
      <c r="H6077" t="s">
        <v>51</v>
      </c>
      <c r="I6077" t="s">
        <v>86</v>
      </c>
      <c r="J6077" t="s">
        <v>32</v>
      </c>
      <c r="K6077">
        <v>166</v>
      </c>
      <c r="L6077" t="s">
        <v>121</v>
      </c>
      <c r="M6077" s="9">
        <v>65</v>
      </c>
      <c r="N6077" s="10">
        <v>7500</v>
      </c>
      <c r="O6077">
        <v>0.9</v>
      </c>
      <c r="P6077">
        <v>1.05</v>
      </c>
      <c r="Q6077">
        <v>0</v>
      </c>
      <c r="R6077" t="s">
        <v>43</v>
      </c>
      <c r="S6077" s="16">
        <v>10196.550000000001</v>
      </c>
      <c r="T6077" s="16">
        <v>7500</v>
      </c>
      <c r="U6077" s="16">
        <v>500</v>
      </c>
      <c r="V6077" s="16">
        <v>250</v>
      </c>
      <c r="W6077" s="16">
        <v>0</v>
      </c>
      <c r="X6077" s="16">
        <v>1946.5500000000011</v>
      </c>
    </row>
    <row r="6078" spans="1:24" x14ac:dyDescent="0.25">
      <c r="A6078" s="4" t="s">
        <v>5471</v>
      </c>
      <c r="B6078" t="s">
        <v>859</v>
      </c>
      <c r="C6078" s="13" t="s">
        <v>43</v>
      </c>
      <c r="D6078" s="14">
        <v>42</v>
      </c>
      <c r="E6078" t="s">
        <v>517</v>
      </c>
      <c r="F6078" t="s">
        <v>28</v>
      </c>
      <c r="G6078" t="s">
        <v>362</v>
      </c>
      <c r="H6078" t="s">
        <v>30</v>
      </c>
      <c r="I6078" t="s">
        <v>40</v>
      </c>
      <c r="J6078" t="s">
        <v>32</v>
      </c>
      <c r="K6078">
        <v>167</v>
      </c>
      <c r="L6078" t="s">
        <v>117</v>
      </c>
      <c r="M6078" s="9">
        <v>54</v>
      </c>
      <c r="N6078" s="10">
        <v>5666.666666666667</v>
      </c>
      <c r="O6078">
        <v>0.8</v>
      </c>
      <c r="P6078">
        <v>0.94</v>
      </c>
      <c r="Q6078">
        <v>0</v>
      </c>
      <c r="R6078" t="s">
        <v>43</v>
      </c>
      <c r="S6078" s="16">
        <v>6497.28</v>
      </c>
      <c r="T6078" s="16">
        <v>5666.666666666667</v>
      </c>
      <c r="U6078" s="16">
        <v>750</v>
      </c>
      <c r="V6078" s="16">
        <v>10</v>
      </c>
      <c r="W6078" s="16">
        <v>0</v>
      </c>
      <c r="X6078" s="16">
        <v>70.613333333332776</v>
      </c>
    </row>
    <row r="6079" spans="1:24" x14ac:dyDescent="0.25">
      <c r="A6079" s="4" t="s">
        <v>5471</v>
      </c>
      <c r="B6079" t="s">
        <v>860</v>
      </c>
      <c r="C6079" s="13" t="s">
        <v>35</v>
      </c>
      <c r="D6079" s="14">
        <v>282</v>
      </c>
      <c r="E6079" t="s">
        <v>433</v>
      </c>
      <c r="F6079" t="s">
        <v>28</v>
      </c>
      <c r="G6079" t="s">
        <v>179</v>
      </c>
      <c r="H6079" t="s">
        <v>39</v>
      </c>
      <c r="I6079" t="s">
        <v>31</v>
      </c>
      <c r="J6079" t="s">
        <v>32</v>
      </c>
      <c r="K6079">
        <v>168</v>
      </c>
      <c r="L6079" t="s">
        <v>41</v>
      </c>
      <c r="M6079" s="9">
        <v>48</v>
      </c>
      <c r="N6079" s="10">
        <v>5416.666666666667</v>
      </c>
      <c r="O6079">
        <v>1.2</v>
      </c>
      <c r="P6079">
        <v>0.98</v>
      </c>
      <c r="Q6079">
        <v>0</v>
      </c>
      <c r="R6079" t="s">
        <v>43</v>
      </c>
      <c r="S6079" s="16">
        <v>9031.68</v>
      </c>
      <c r="T6079" s="16">
        <v>5416.666666666667</v>
      </c>
      <c r="U6079" s="16">
        <v>0</v>
      </c>
      <c r="V6079" s="16">
        <v>100</v>
      </c>
      <c r="W6079" s="16">
        <v>0</v>
      </c>
      <c r="X6079" s="16">
        <v>3515.0133333333333</v>
      </c>
    </row>
    <row r="6080" spans="1:24" x14ac:dyDescent="0.25">
      <c r="A6080" s="4" t="s">
        <v>5471</v>
      </c>
      <c r="B6080" t="s">
        <v>861</v>
      </c>
      <c r="C6080" s="13" t="s">
        <v>35</v>
      </c>
      <c r="D6080" s="14">
        <v>228</v>
      </c>
      <c r="E6080" t="s">
        <v>405</v>
      </c>
      <c r="F6080" t="s">
        <v>28</v>
      </c>
      <c r="G6080" t="s">
        <v>291</v>
      </c>
      <c r="H6080" t="s">
        <v>51</v>
      </c>
      <c r="I6080" t="s">
        <v>40</v>
      </c>
      <c r="J6080" t="s">
        <v>46</v>
      </c>
      <c r="K6080">
        <v>160</v>
      </c>
      <c r="L6080" t="s">
        <v>53</v>
      </c>
      <c r="M6080" s="9">
        <v>24</v>
      </c>
      <c r="N6080" s="10">
        <v>384.61538461538464</v>
      </c>
      <c r="O6080">
        <v>0.8</v>
      </c>
      <c r="P6080">
        <v>1.1599999999999999</v>
      </c>
      <c r="Q6080">
        <v>0</v>
      </c>
      <c r="R6080" t="s">
        <v>43</v>
      </c>
      <c r="S6080" s="16">
        <v>3563.5199999999995</v>
      </c>
      <c r="T6080" s="16">
        <v>384.61538461538464</v>
      </c>
      <c r="U6080" s="16">
        <v>0</v>
      </c>
      <c r="V6080" s="16">
        <v>50</v>
      </c>
      <c r="W6080" s="16">
        <v>0</v>
      </c>
      <c r="X6080" s="16">
        <v>3128.9046153846148</v>
      </c>
    </row>
    <row r="6081" spans="1:24" x14ac:dyDescent="0.25">
      <c r="A6081" s="4" t="s">
        <v>5471</v>
      </c>
      <c r="B6081" t="s">
        <v>862</v>
      </c>
      <c r="C6081" s="13" t="s">
        <v>43</v>
      </c>
      <c r="D6081" s="14">
        <v>237</v>
      </c>
      <c r="E6081" t="s">
        <v>519</v>
      </c>
      <c r="F6081" t="s">
        <v>28</v>
      </c>
      <c r="G6081" t="s">
        <v>496</v>
      </c>
      <c r="H6081" t="s">
        <v>51</v>
      </c>
      <c r="I6081" t="s">
        <v>52</v>
      </c>
      <c r="J6081" t="s">
        <v>46</v>
      </c>
      <c r="K6081">
        <v>167</v>
      </c>
      <c r="L6081" t="s">
        <v>47</v>
      </c>
      <c r="M6081" s="9">
        <v>30</v>
      </c>
      <c r="N6081" s="10">
        <v>615.38461538461536</v>
      </c>
      <c r="O6081">
        <v>1.1000000000000001</v>
      </c>
      <c r="P6081">
        <v>1</v>
      </c>
      <c r="Q6081">
        <v>0</v>
      </c>
      <c r="R6081" t="s">
        <v>43</v>
      </c>
      <c r="S6081" s="16">
        <v>5280</v>
      </c>
      <c r="T6081" s="16">
        <v>615.38461538461536</v>
      </c>
      <c r="U6081" s="16">
        <v>750</v>
      </c>
      <c r="V6081" s="16">
        <v>50</v>
      </c>
      <c r="W6081" s="16">
        <v>0</v>
      </c>
      <c r="X6081" s="16">
        <v>3864.6153846153848</v>
      </c>
    </row>
    <row r="6082" spans="1:24" x14ac:dyDescent="0.25">
      <c r="A6082" s="4" t="s">
        <v>5471</v>
      </c>
      <c r="B6082" t="s">
        <v>863</v>
      </c>
      <c r="C6082" s="13" t="s">
        <v>35</v>
      </c>
      <c r="D6082" s="14">
        <v>291</v>
      </c>
      <c r="E6082" t="s">
        <v>339</v>
      </c>
      <c r="F6082" t="s">
        <v>28</v>
      </c>
      <c r="G6082" t="s">
        <v>340</v>
      </c>
      <c r="H6082" t="s">
        <v>64</v>
      </c>
      <c r="I6082" t="s">
        <v>40</v>
      </c>
      <c r="J6082" t="s">
        <v>32</v>
      </c>
      <c r="K6082">
        <v>109</v>
      </c>
      <c r="L6082" t="s">
        <v>41</v>
      </c>
      <c r="M6082" s="9">
        <v>48</v>
      </c>
      <c r="N6082" s="10">
        <v>5416.666666666667</v>
      </c>
      <c r="O6082">
        <v>0.8</v>
      </c>
      <c r="P6082">
        <v>0.82</v>
      </c>
      <c r="Q6082">
        <v>0</v>
      </c>
      <c r="R6082" t="s">
        <v>43</v>
      </c>
      <c r="S6082" s="16">
        <v>5038.08</v>
      </c>
      <c r="T6082" s="16">
        <v>5416.666666666667</v>
      </c>
      <c r="U6082" s="16">
        <v>0</v>
      </c>
      <c r="V6082" s="16">
        <v>0</v>
      </c>
      <c r="W6082" s="16">
        <v>0</v>
      </c>
      <c r="X6082" s="16">
        <v>-378.58666666666704</v>
      </c>
    </row>
    <row r="6083" spans="1:24" x14ac:dyDescent="0.25">
      <c r="A6083" s="4" t="s">
        <v>5471</v>
      </c>
      <c r="B6083" t="s">
        <v>864</v>
      </c>
      <c r="C6083" s="13" t="s">
        <v>43</v>
      </c>
      <c r="D6083" s="14">
        <v>97</v>
      </c>
      <c r="E6083" t="s">
        <v>865</v>
      </c>
      <c r="F6083" t="s">
        <v>37</v>
      </c>
      <c r="G6083" t="s">
        <v>145</v>
      </c>
      <c r="H6083" t="s">
        <v>51</v>
      </c>
      <c r="I6083" t="s">
        <v>40</v>
      </c>
      <c r="J6083" t="s">
        <v>46</v>
      </c>
      <c r="K6083">
        <v>166</v>
      </c>
      <c r="L6083" t="s">
        <v>47</v>
      </c>
      <c r="M6083" s="9">
        <v>30</v>
      </c>
      <c r="N6083" s="10">
        <v>615.38461538461536</v>
      </c>
      <c r="O6083">
        <v>0.8</v>
      </c>
      <c r="P6083">
        <v>1.1100000000000001</v>
      </c>
      <c r="Q6083">
        <v>0</v>
      </c>
      <c r="R6083" t="s">
        <v>43</v>
      </c>
      <c r="S6083" s="16">
        <v>4422.2400000000007</v>
      </c>
      <c r="T6083" s="16">
        <v>615.38461538461536</v>
      </c>
      <c r="U6083" s="16">
        <v>0</v>
      </c>
      <c r="V6083" s="16">
        <v>50</v>
      </c>
      <c r="W6083" s="16">
        <v>0</v>
      </c>
      <c r="X6083" s="16">
        <v>3756.8553846153854</v>
      </c>
    </row>
    <row r="6084" spans="1:24" x14ac:dyDescent="0.25">
      <c r="A6084" s="4" t="s">
        <v>5471</v>
      </c>
      <c r="B6084" t="s">
        <v>866</v>
      </c>
      <c r="C6084" s="13" t="s">
        <v>26</v>
      </c>
      <c r="D6084" s="14">
        <v>186</v>
      </c>
      <c r="E6084" t="s">
        <v>463</v>
      </c>
      <c r="F6084" t="s">
        <v>37</v>
      </c>
      <c r="G6084" t="s">
        <v>127</v>
      </c>
      <c r="H6084" t="s">
        <v>51</v>
      </c>
      <c r="I6084" t="s">
        <v>31</v>
      </c>
      <c r="J6084" t="s">
        <v>32</v>
      </c>
      <c r="K6084">
        <v>0</v>
      </c>
      <c r="L6084" t="s">
        <v>33</v>
      </c>
      <c r="M6084" s="9">
        <v>60</v>
      </c>
      <c r="N6084" s="10">
        <v>6250</v>
      </c>
      <c r="O6084">
        <v>1.2</v>
      </c>
      <c r="P6084">
        <v>1.2</v>
      </c>
      <c r="Q6084">
        <v>0</v>
      </c>
      <c r="R6084" t="s">
        <v>43</v>
      </c>
      <c r="S6084" s="16">
        <v>0</v>
      </c>
      <c r="T6084" s="16">
        <v>0</v>
      </c>
      <c r="U6084" s="16">
        <v>1000</v>
      </c>
      <c r="V6084" s="16">
        <v>0</v>
      </c>
      <c r="W6084" s="16">
        <v>0</v>
      </c>
      <c r="X6084" s="16">
        <v>-1000</v>
      </c>
    </row>
    <row r="6085" spans="1:24" x14ac:dyDescent="0.25">
      <c r="A6085" s="4" t="s">
        <v>5471</v>
      </c>
      <c r="B6085" t="s">
        <v>867</v>
      </c>
      <c r="C6085" s="13" t="s">
        <v>43</v>
      </c>
      <c r="D6085" s="14">
        <v>62</v>
      </c>
      <c r="E6085" t="s">
        <v>112</v>
      </c>
      <c r="F6085" t="s">
        <v>37</v>
      </c>
      <c r="G6085" t="s">
        <v>113</v>
      </c>
      <c r="H6085" t="s">
        <v>60</v>
      </c>
      <c r="I6085" t="s">
        <v>52</v>
      </c>
      <c r="J6085" t="s">
        <v>46</v>
      </c>
      <c r="K6085">
        <v>0</v>
      </c>
      <c r="L6085" t="s">
        <v>47</v>
      </c>
      <c r="M6085" s="9">
        <v>30</v>
      </c>
      <c r="N6085" s="10">
        <v>615.38461538461536</v>
      </c>
      <c r="O6085">
        <v>1.1000000000000001</v>
      </c>
      <c r="P6085">
        <v>1.01</v>
      </c>
      <c r="Q6085">
        <v>0</v>
      </c>
      <c r="R6085" t="s">
        <v>43</v>
      </c>
      <c r="S6085" s="16">
        <v>0</v>
      </c>
      <c r="T6085" s="16">
        <v>0</v>
      </c>
      <c r="U6085" s="16">
        <v>200</v>
      </c>
      <c r="V6085" s="16">
        <v>500</v>
      </c>
      <c r="W6085" s="16">
        <v>0</v>
      </c>
      <c r="X6085" s="16">
        <v>-700</v>
      </c>
    </row>
    <row r="6086" spans="1:24" x14ac:dyDescent="0.25">
      <c r="A6086" s="4" t="s">
        <v>5471</v>
      </c>
      <c r="B6086" t="s">
        <v>868</v>
      </c>
      <c r="C6086" s="13" t="s">
        <v>43</v>
      </c>
      <c r="D6086" s="14">
        <v>102</v>
      </c>
      <c r="E6086" t="s">
        <v>97</v>
      </c>
      <c r="F6086" t="s">
        <v>37</v>
      </c>
      <c r="G6086" t="s">
        <v>98</v>
      </c>
      <c r="H6086" t="s">
        <v>81</v>
      </c>
      <c r="I6086" t="s">
        <v>86</v>
      </c>
      <c r="J6086" t="s">
        <v>32</v>
      </c>
      <c r="K6086">
        <v>160</v>
      </c>
      <c r="L6086" t="s">
        <v>117</v>
      </c>
      <c r="M6086" s="9">
        <v>54</v>
      </c>
      <c r="N6086" s="10">
        <v>5666.666666666667</v>
      </c>
      <c r="O6086">
        <v>0.9</v>
      </c>
      <c r="P6086">
        <v>1.03</v>
      </c>
      <c r="Q6086">
        <v>0</v>
      </c>
      <c r="R6086" t="s">
        <v>43</v>
      </c>
      <c r="S6086" s="16">
        <v>8009.2800000000007</v>
      </c>
      <c r="T6086" s="16">
        <v>5666.666666666667</v>
      </c>
      <c r="U6086" s="16">
        <v>200</v>
      </c>
      <c r="V6086" s="16">
        <v>50</v>
      </c>
      <c r="W6086" s="16">
        <v>0</v>
      </c>
      <c r="X6086" s="16">
        <v>2092.6133333333337</v>
      </c>
    </row>
    <row r="6087" spans="1:24" x14ac:dyDescent="0.25">
      <c r="A6087" s="4" t="s">
        <v>5471</v>
      </c>
      <c r="B6087" t="s">
        <v>869</v>
      </c>
      <c r="C6087" s="13" t="s">
        <v>35</v>
      </c>
      <c r="D6087" s="14">
        <v>238</v>
      </c>
      <c r="E6087" t="s">
        <v>870</v>
      </c>
      <c r="F6087" t="s">
        <v>28</v>
      </c>
      <c r="G6087" t="s">
        <v>496</v>
      </c>
      <c r="H6087" t="s">
        <v>51</v>
      </c>
      <c r="I6087" t="s">
        <v>76</v>
      </c>
      <c r="J6087" t="s">
        <v>46</v>
      </c>
      <c r="K6087">
        <v>135</v>
      </c>
      <c r="L6087" t="s">
        <v>53</v>
      </c>
      <c r="M6087" s="9">
        <v>24</v>
      </c>
      <c r="N6087" s="10">
        <v>384.61538461538464</v>
      </c>
      <c r="O6087">
        <v>1</v>
      </c>
      <c r="P6087">
        <v>1</v>
      </c>
      <c r="Q6087">
        <v>0</v>
      </c>
      <c r="R6087" t="s">
        <v>43</v>
      </c>
      <c r="S6087" s="16">
        <v>3840</v>
      </c>
      <c r="T6087" s="16">
        <v>384.61538461538464</v>
      </c>
      <c r="U6087" s="16">
        <v>0</v>
      </c>
      <c r="V6087" s="16">
        <v>50</v>
      </c>
      <c r="W6087" s="16">
        <v>0</v>
      </c>
      <c r="X6087" s="16">
        <v>3405.3846153846152</v>
      </c>
    </row>
    <row r="6088" spans="1:24" x14ac:dyDescent="0.25">
      <c r="A6088" s="4" t="s">
        <v>5471</v>
      </c>
      <c r="B6088" t="s">
        <v>871</v>
      </c>
      <c r="C6088" s="13" t="s">
        <v>135</v>
      </c>
      <c r="D6088" s="14">
        <v>84</v>
      </c>
      <c r="E6088" t="s">
        <v>763</v>
      </c>
      <c r="F6088" t="s">
        <v>37</v>
      </c>
      <c r="G6088" t="s">
        <v>326</v>
      </c>
      <c r="H6088" t="s">
        <v>64</v>
      </c>
      <c r="I6088" t="s">
        <v>40</v>
      </c>
      <c r="J6088" t="s">
        <v>46</v>
      </c>
      <c r="K6088">
        <v>86</v>
      </c>
      <c r="L6088" t="s">
        <v>138</v>
      </c>
      <c r="M6088" s="9">
        <v>55</v>
      </c>
      <c r="N6088" s="10">
        <v>2307.6923076923076</v>
      </c>
      <c r="O6088">
        <v>0.8</v>
      </c>
      <c r="P6088">
        <v>0.81</v>
      </c>
      <c r="Q6088">
        <v>0</v>
      </c>
      <c r="R6088" t="s">
        <v>43</v>
      </c>
      <c r="S6088" s="16">
        <v>3065.0400000000004</v>
      </c>
      <c r="T6088" s="16">
        <v>2307.6923076923076</v>
      </c>
      <c r="U6088" s="16">
        <v>1000</v>
      </c>
      <c r="V6088" s="16">
        <v>500</v>
      </c>
      <c r="W6088" s="16">
        <v>0</v>
      </c>
      <c r="X6088" s="16">
        <v>-742.6523076923072</v>
      </c>
    </row>
    <row r="6089" spans="1:24" x14ac:dyDescent="0.25">
      <c r="A6089" s="4" t="s">
        <v>5471</v>
      </c>
      <c r="B6089" t="s">
        <v>872</v>
      </c>
      <c r="C6089" s="13" t="s">
        <v>92</v>
      </c>
      <c r="D6089" s="14">
        <v>60</v>
      </c>
      <c r="E6089" t="s">
        <v>513</v>
      </c>
      <c r="F6089" t="s">
        <v>37</v>
      </c>
      <c r="G6089" t="s">
        <v>214</v>
      </c>
      <c r="H6089" t="s">
        <v>81</v>
      </c>
      <c r="I6089" t="s">
        <v>40</v>
      </c>
      <c r="J6089" t="s">
        <v>32</v>
      </c>
      <c r="K6089">
        <v>105</v>
      </c>
      <c r="L6089" t="s">
        <v>95</v>
      </c>
      <c r="M6089" s="9">
        <v>35</v>
      </c>
      <c r="N6089" s="10">
        <v>48</v>
      </c>
      <c r="O6089">
        <v>0.8</v>
      </c>
      <c r="P6089">
        <v>1.17</v>
      </c>
      <c r="Q6089">
        <v>0</v>
      </c>
      <c r="R6089" t="s">
        <v>43</v>
      </c>
      <c r="S6089" s="16">
        <v>3439.7999999999997</v>
      </c>
      <c r="T6089" s="16">
        <v>0</v>
      </c>
      <c r="U6089" s="16">
        <v>500</v>
      </c>
      <c r="V6089" s="16">
        <v>100</v>
      </c>
      <c r="W6089" s="16">
        <v>5040</v>
      </c>
      <c r="X6089" s="16">
        <v>-2200.2000000000003</v>
      </c>
    </row>
    <row r="6090" spans="1:24" x14ac:dyDescent="0.25">
      <c r="A6090" s="4" t="s">
        <v>5471</v>
      </c>
      <c r="B6090" t="s">
        <v>873</v>
      </c>
      <c r="C6090" s="13" t="s">
        <v>43</v>
      </c>
      <c r="D6090" s="14">
        <v>59</v>
      </c>
      <c r="E6090" t="s">
        <v>456</v>
      </c>
      <c r="F6090" t="s">
        <v>37</v>
      </c>
      <c r="G6090" t="s">
        <v>214</v>
      </c>
      <c r="H6090" t="s">
        <v>81</v>
      </c>
      <c r="I6090" t="s">
        <v>76</v>
      </c>
      <c r="J6090" t="s">
        <v>32</v>
      </c>
      <c r="K6090">
        <v>164</v>
      </c>
      <c r="L6090" t="s">
        <v>117</v>
      </c>
      <c r="M6090" s="9">
        <v>54</v>
      </c>
      <c r="N6090" s="10">
        <v>5666.666666666667</v>
      </c>
      <c r="O6090">
        <v>1</v>
      </c>
      <c r="P6090">
        <v>1.17</v>
      </c>
      <c r="Q6090">
        <v>0</v>
      </c>
      <c r="R6090" t="s">
        <v>43</v>
      </c>
      <c r="S6090" s="16">
        <v>10361.519999999999</v>
      </c>
      <c r="T6090" s="16">
        <v>5666.666666666667</v>
      </c>
      <c r="U6090" s="16">
        <v>750</v>
      </c>
      <c r="V6090" s="16">
        <v>100</v>
      </c>
      <c r="W6090" s="16">
        <v>0</v>
      </c>
      <c r="X6090" s="16">
        <v>3844.8533333333316</v>
      </c>
    </row>
    <row r="6091" spans="1:24" x14ac:dyDescent="0.25">
      <c r="A6091" s="4" t="s">
        <v>5471</v>
      </c>
      <c r="B6091" t="s">
        <v>874</v>
      </c>
      <c r="C6091" s="13" t="s">
        <v>92</v>
      </c>
      <c r="D6091" s="14">
        <v>69</v>
      </c>
      <c r="E6091" t="s">
        <v>200</v>
      </c>
      <c r="F6091" t="s">
        <v>28</v>
      </c>
      <c r="G6091" t="s">
        <v>201</v>
      </c>
      <c r="H6091" t="s">
        <v>39</v>
      </c>
      <c r="I6091" t="s">
        <v>52</v>
      </c>
      <c r="J6091" t="s">
        <v>46</v>
      </c>
      <c r="K6091">
        <v>160</v>
      </c>
      <c r="L6091" t="s">
        <v>99</v>
      </c>
      <c r="M6091" s="9">
        <v>48</v>
      </c>
      <c r="N6091" s="10">
        <v>41</v>
      </c>
      <c r="O6091">
        <v>1.1000000000000001</v>
      </c>
      <c r="P6091">
        <v>1.1299999999999999</v>
      </c>
      <c r="Q6091">
        <v>0</v>
      </c>
      <c r="R6091" t="s">
        <v>43</v>
      </c>
      <c r="S6091" s="16">
        <v>9546.24</v>
      </c>
      <c r="T6091" s="16">
        <v>0</v>
      </c>
      <c r="U6091" s="16">
        <v>0</v>
      </c>
      <c r="V6091" s="16">
        <v>10</v>
      </c>
      <c r="W6091" s="16">
        <v>6560</v>
      </c>
      <c r="X6091" s="16">
        <v>2976.24</v>
      </c>
    </row>
    <row r="6092" spans="1:24" x14ac:dyDescent="0.25">
      <c r="A6092" s="4" t="s">
        <v>5471</v>
      </c>
      <c r="B6092" t="s">
        <v>876</v>
      </c>
      <c r="C6092" s="13" t="s">
        <v>66</v>
      </c>
      <c r="D6092" s="14">
        <v>297</v>
      </c>
      <c r="E6092" t="s">
        <v>181</v>
      </c>
      <c r="F6092" t="s">
        <v>28</v>
      </c>
      <c r="G6092" t="s">
        <v>182</v>
      </c>
      <c r="H6092" t="s">
        <v>30</v>
      </c>
      <c r="I6092" t="s">
        <v>76</v>
      </c>
      <c r="J6092" t="s">
        <v>46</v>
      </c>
      <c r="K6092">
        <v>166</v>
      </c>
      <c r="L6092" t="s">
        <v>69</v>
      </c>
      <c r="M6092" s="9">
        <v>48</v>
      </c>
      <c r="N6092" s="10">
        <v>1538.4615384615386</v>
      </c>
      <c r="O6092">
        <v>1</v>
      </c>
      <c r="P6092">
        <v>0.9</v>
      </c>
      <c r="Q6092">
        <v>0</v>
      </c>
      <c r="R6092" t="s">
        <v>43</v>
      </c>
      <c r="S6092" s="16">
        <v>6912</v>
      </c>
      <c r="T6092" s="16">
        <v>1538.4615384615386</v>
      </c>
      <c r="U6092" s="16">
        <v>0</v>
      </c>
      <c r="V6092" s="16">
        <v>10</v>
      </c>
      <c r="W6092" s="16">
        <v>0</v>
      </c>
      <c r="X6092" s="16">
        <v>5363.538461538461</v>
      </c>
    </row>
    <row r="6093" spans="1:24" x14ac:dyDescent="0.25">
      <c r="A6093" s="4" t="s">
        <v>5471</v>
      </c>
      <c r="B6093" t="s">
        <v>877</v>
      </c>
      <c r="C6093" s="13" t="s">
        <v>78</v>
      </c>
      <c r="D6093" s="14">
        <v>28</v>
      </c>
      <c r="E6093" t="s">
        <v>611</v>
      </c>
      <c r="F6093" t="s">
        <v>28</v>
      </c>
      <c r="G6093" t="s">
        <v>172</v>
      </c>
      <c r="H6093" t="s">
        <v>51</v>
      </c>
      <c r="I6093" t="s">
        <v>31</v>
      </c>
      <c r="J6093" t="s">
        <v>46</v>
      </c>
      <c r="K6093">
        <v>83</v>
      </c>
      <c r="L6093" t="s">
        <v>82</v>
      </c>
      <c r="M6093" s="9">
        <v>40</v>
      </c>
      <c r="N6093" s="10">
        <v>1230.7692307692307</v>
      </c>
      <c r="O6093">
        <v>1.2</v>
      </c>
      <c r="P6093">
        <v>1.0900000000000001</v>
      </c>
      <c r="Q6093">
        <v>0</v>
      </c>
      <c r="R6093" t="s">
        <v>43</v>
      </c>
      <c r="S6093" s="16">
        <v>8371.2000000000007</v>
      </c>
      <c r="T6093" s="16">
        <v>1230.7692307692307</v>
      </c>
      <c r="U6093" s="16">
        <v>1000</v>
      </c>
      <c r="V6093" s="16">
        <v>50</v>
      </c>
      <c r="W6093" s="16">
        <v>0</v>
      </c>
      <c r="X6093" s="16">
        <v>6090.4307692307702</v>
      </c>
    </row>
    <row r="6094" spans="1:24" x14ac:dyDescent="0.25">
      <c r="A6094" s="4" t="s">
        <v>5471</v>
      </c>
      <c r="B6094" t="s">
        <v>878</v>
      </c>
      <c r="C6094" s="13" t="s">
        <v>35</v>
      </c>
      <c r="D6094" s="14">
        <v>144</v>
      </c>
      <c r="E6094" t="s">
        <v>386</v>
      </c>
      <c r="F6094" t="s">
        <v>37</v>
      </c>
      <c r="G6094" t="s">
        <v>387</v>
      </c>
      <c r="H6094" t="s">
        <v>81</v>
      </c>
      <c r="I6094" t="s">
        <v>76</v>
      </c>
      <c r="J6094" t="s">
        <v>32</v>
      </c>
      <c r="K6094">
        <v>160</v>
      </c>
      <c r="L6094" t="s">
        <v>41</v>
      </c>
      <c r="M6094" s="9">
        <v>48</v>
      </c>
      <c r="N6094" s="10">
        <v>5416.666666666667</v>
      </c>
      <c r="O6094">
        <v>1</v>
      </c>
      <c r="P6094">
        <v>0.96</v>
      </c>
      <c r="Q6094">
        <v>0</v>
      </c>
      <c r="R6094" t="s">
        <v>43</v>
      </c>
      <c r="S6094" s="16">
        <v>7372.7999999999993</v>
      </c>
      <c r="T6094" s="16">
        <v>5416.666666666667</v>
      </c>
      <c r="U6094" s="16">
        <v>0</v>
      </c>
      <c r="V6094" s="16">
        <v>100</v>
      </c>
      <c r="W6094" s="16">
        <v>0</v>
      </c>
      <c r="X6094" s="16">
        <v>1856.1333333333323</v>
      </c>
    </row>
    <row r="6095" spans="1:24" x14ac:dyDescent="0.25">
      <c r="A6095" s="4" t="s">
        <v>5471</v>
      </c>
      <c r="B6095" t="s">
        <v>879</v>
      </c>
      <c r="C6095" s="13" t="s">
        <v>26</v>
      </c>
      <c r="D6095" s="14">
        <v>248</v>
      </c>
      <c r="E6095" t="s">
        <v>880</v>
      </c>
      <c r="F6095" t="s">
        <v>37</v>
      </c>
      <c r="G6095" t="s">
        <v>488</v>
      </c>
      <c r="H6095" t="s">
        <v>39</v>
      </c>
      <c r="I6095" t="s">
        <v>40</v>
      </c>
      <c r="J6095" t="s">
        <v>32</v>
      </c>
      <c r="K6095">
        <v>161</v>
      </c>
      <c r="L6095" t="s">
        <v>33</v>
      </c>
      <c r="M6095" s="9">
        <v>60</v>
      </c>
      <c r="N6095" s="10">
        <v>6250</v>
      </c>
      <c r="O6095">
        <v>0.8</v>
      </c>
      <c r="P6095">
        <v>0.89</v>
      </c>
      <c r="Q6095">
        <v>0</v>
      </c>
      <c r="R6095" t="s">
        <v>43</v>
      </c>
      <c r="S6095" s="16">
        <v>6877.92</v>
      </c>
      <c r="T6095" s="16">
        <v>6250</v>
      </c>
      <c r="U6095" s="16">
        <v>500</v>
      </c>
      <c r="V6095" s="16">
        <v>100</v>
      </c>
      <c r="W6095" s="16">
        <v>0</v>
      </c>
      <c r="X6095" s="16">
        <v>27.920000000000073</v>
      </c>
    </row>
    <row r="6096" spans="1:24" x14ac:dyDescent="0.25">
      <c r="A6096" s="4" t="s">
        <v>5471</v>
      </c>
      <c r="B6096" t="s">
        <v>881</v>
      </c>
      <c r="C6096" s="13" t="s">
        <v>43</v>
      </c>
      <c r="D6096" s="14">
        <v>118</v>
      </c>
      <c r="E6096" t="s">
        <v>219</v>
      </c>
      <c r="F6096" t="s">
        <v>37</v>
      </c>
      <c r="G6096" t="s">
        <v>220</v>
      </c>
      <c r="H6096" t="s">
        <v>81</v>
      </c>
      <c r="I6096" t="s">
        <v>40</v>
      </c>
      <c r="J6096" t="s">
        <v>46</v>
      </c>
      <c r="K6096">
        <v>104</v>
      </c>
      <c r="L6096" t="s">
        <v>47</v>
      </c>
      <c r="M6096" s="9">
        <v>30</v>
      </c>
      <c r="N6096" s="10">
        <v>615.38461538461536</v>
      </c>
      <c r="O6096">
        <v>0.8</v>
      </c>
      <c r="P6096">
        <v>1.1499999999999999</v>
      </c>
      <c r="Q6096">
        <v>0</v>
      </c>
      <c r="R6096" t="s">
        <v>43</v>
      </c>
      <c r="S6096" s="16">
        <v>2870.3999999999996</v>
      </c>
      <c r="T6096" s="16">
        <v>615.38461538461536</v>
      </c>
      <c r="U6096" s="16">
        <v>0</v>
      </c>
      <c r="V6096" s="16">
        <v>0</v>
      </c>
      <c r="W6096" s="16">
        <v>0</v>
      </c>
      <c r="X6096" s="16">
        <v>2255.0153846153844</v>
      </c>
    </row>
    <row r="6097" spans="1:24" x14ac:dyDescent="0.25">
      <c r="A6097" s="4" t="s">
        <v>5471</v>
      </c>
      <c r="B6097" t="s">
        <v>884</v>
      </c>
      <c r="C6097" s="13" t="s">
        <v>92</v>
      </c>
      <c r="D6097" s="14">
        <v>241</v>
      </c>
      <c r="E6097" t="s">
        <v>247</v>
      </c>
      <c r="F6097" t="s">
        <v>37</v>
      </c>
      <c r="G6097" t="s">
        <v>248</v>
      </c>
      <c r="H6097" t="s">
        <v>51</v>
      </c>
      <c r="I6097" t="s">
        <v>40</v>
      </c>
      <c r="J6097" t="s">
        <v>32</v>
      </c>
      <c r="K6097">
        <v>138</v>
      </c>
      <c r="L6097" t="s">
        <v>95</v>
      </c>
      <c r="M6097" s="9">
        <v>40</v>
      </c>
      <c r="N6097" s="10">
        <v>46</v>
      </c>
      <c r="O6097">
        <v>0.8</v>
      </c>
      <c r="P6097">
        <v>0.82</v>
      </c>
      <c r="Q6097">
        <v>0</v>
      </c>
      <c r="R6097" t="s">
        <v>43</v>
      </c>
      <c r="S6097" s="16">
        <v>3621.12</v>
      </c>
      <c r="T6097" s="16">
        <v>0</v>
      </c>
      <c r="U6097" s="16">
        <v>200</v>
      </c>
      <c r="V6097" s="16">
        <v>10</v>
      </c>
      <c r="W6097" s="16">
        <v>6348</v>
      </c>
      <c r="X6097" s="16">
        <v>-2936.88</v>
      </c>
    </row>
    <row r="6098" spans="1:24" x14ac:dyDescent="0.25">
      <c r="A6098" s="4" t="s">
        <v>5471</v>
      </c>
      <c r="B6098" t="s">
        <v>885</v>
      </c>
      <c r="C6098" s="13" t="s">
        <v>43</v>
      </c>
      <c r="D6098" s="14">
        <v>169</v>
      </c>
      <c r="E6098" t="s">
        <v>886</v>
      </c>
      <c r="F6098" t="s">
        <v>37</v>
      </c>
      <c r="G6098" t="s">
        <v>56</v>
      </c>
      <c r="H6098" t="s">
        <v>51</v>
      </c>
      <c r="I6098" t="s">
        <v>52</v>
      </c>
      <c r="J6098" t="s">
        <v>32</v>
      </c>
      <c r="K6098">
        <v>167</v>
      </c>
      <c r="L6098" t="s">
        <v>117</v>
      </c>
      <c r="M6098" s="9">
        <v>54</v>
      </c>
      <c r="N6098" s="10">
        <v>5666.666666666667</v>
      </c>
      <c r="O6098">
        <v>1.1000000000000001</v>
      </c>
      <c r="P6098">
        <v>1.05</v>
      </c>
      <c r="Q6098">
        <v>0</v>
      </c>
      <c r="R6098" t="s">
        <v>43</v>
      </c>
      <c r="S6098" s="16">
        <v>10415.790000000001</v>
      </c>
      <c r="T6098" s="16">
        <v>5666.666666666667</v>
      </c>
      <c r="U6098" s="16">
        <v>500</v>
      </c>
      <c r="V6098" s="16">
        <v>10</v>
      </c>
      <c r="W6098" s="16">
        <v>0</v>
      </c>
      <c r="X6098" s="16">
        <v>4239.1233333333339</v>
      </c>
    </row>
    <row r="6099" spans="1:24" x14ac:dyDescent="0.25">
      <c r="A6099" s="4" t="s">
        <v>5471</v>
      </c>
      <c r="B6099" t="s">
        <v>887</v>
      </c>
      <c r="C6099" s="13" t="s">
        <v>78</v>
      </c>
      <c r="D6099" s="14">
        <v>195</v>
      </c>
      <c r="E6099" t="s">
        <v>377</v>
      </c>
      <c r="F6099" t="s">
        <v>37</v>
      </c>
      <c r="G6099" t="s">
        <v>329</v>
      </c>
      <c r="H6099" t="s">
        <v>60</v>
      </c>
      <c r="I6099" t="s">
        <v>40</v>
      </c>
      <c r="J6099" t="s">
        <v>46</v>
      </c>
      <c r="K6099">
        <v>163</v>
      </c>
      <c r="L6099" t="s">
        <v>82</v>
      </c>
      <c r="M6099" s="9">
        <v>40</v>
      </c>
      <c r="N6099" s="10">
        <v>1230.7692307692307</v>
      </c>
      <c r="O6099">
        <v>0.8</v>
      </c>
      <c r="P6099">
        <v>1.1200000000000001</v>
      </c>
      <c r="Q6099">
        <v>0</v>
      </c>
      <c r="R6099" t="s">
        <v>43</v>
      </c>
      <c r="S6099" s="16">
        <v>5841.920000000001</v>
      </c>
      <c r="T6099" s="16">
        <v>1230.7692307692307</v>
      </c>
      <c r="U6099" s="16">
        <v>750</v>
      </c>
      <c r="V6099" s="16">
        <v>100</v>
      </c>
      <c r="W6099" s="16">
        <v>0</v>
      </c>
      <c r="X6099" s="16">
        <v>3761.1507692307705</v>
      </c>
    </row>
    <row r="6100" spans="1:24" x14ac:dyDescent="0.25">
      <c r="A6100" s="4" t="s">
        <v>5471</v>
      </c>
      <c r="B6100" t="s">
        <v>888</v>
      </c>
      <c r="C6100" s="13" t="s">
        <v>92</v>
      </c>
      <c r="D6100" s="14">
        <v>209</v>
      </c>
      <c r="E6100" t="s">
        <v>274</v>
      </c>
      <c r="F6100" t="s">
        <v>37</v>
      </c>
      <c r="G6100" t="s">
        <v>275</v>
      </c>
      <c r="H6100" t="s">
        <v>81</v>
      </c>
      <c r="I6100" t="s">
        <v>52</v>
      </c>
      <c r="J6100" t="s">
        <v>32</v>
      </c>
      <c r="K6100">
        <v>167</v>
      </c>
      <c r="L6100" t="s">
        <v>95</v>
      </c>
      <c r="M6100" s="9">
        <v>65</v>
      </c>
      <c r="N6100" s="10">
        <v>70</v>
      </c>
      <c r="O6100">
        <v>1.1000000000000001</v>
      </c>
      <c r="P6100">
        <v>0.93</v>
      </c>
      <c r="Q6100">
        <v>0</v>
      </c>
      <c r="R6100" t="s">
        <v>43</v>
      </c>
      <c r="S6100" s="16">
        <v>11104.665000000003</v>
      </c>
      <c r="T6100" s="16">
        <v>0</v>
      </c>
      <c r="U6100" s="16">
        <v>750</v>
      </c>
      <c r="V6100" s="16">
        <v>10</v>
      </c>
      <c r="W6100" s="16">
        <v>11690</v>
      </c>
      <c r="X6100" s="16">
        <v>-1345.3349999999973</v>
      </c>
    </row>
    <row r="6101" spans="1:24" x14ac:dyDescent="0.25">
      <c r="A6101" s="4" t="s">
        <v>5471</v>
      </c>
      <c r="B6101" t="s">
        <v>889</v>
      </c>
      <c r="C6101" s="13" t="s">
        <v>35</v>
      </c>
      <c r="D6101" s="14">
        <v>211</v>
      </c>
      <c r="E6101" t="s">
        <v>619</v>
      </c>
      <c r="F6101" t="s">
        <v>28</v>
      </c>
      <c r="G6101" t="s">
        <v>275</v>
      </c>
      <c r="H6101" t="s">
        <v>81</v>
      </c>
      <c r="I6101" t="s">
        <v>40</v>
      </c>
      <c r="J6101" t="s">
        <v>46</v>
      </c>
      <c r="K6101">
        <v>0</v>
      </c>
      <c r="L6101" t="s">
        <v>53</v>
      </c>
      <c r="M6101" s="9">
        <v>24</v>
      </c>
      <c r="N6101" s="10">
        <v>384.61538461538464</v>
      </c>
      <c r="O6101">
        <v>0.8</v>
      </c>
      <c r="P6101">
        <v>0.93</v>
      </c>
      <c r="Q6101">
        <v>0</v>
      </c>
      <c r="R6101" t="s">
        <v>43</v>
      </c>
      <c r="S6101" s="16">
        <v>2856.96</v>
      </c>
      <c r="T6101" s="16">
        <v>0</v>
      </c>
      <c r="U6101" s="16">
        <v>500</v>
      </c>
      <c r="V6101" s="16">
        <v>0</v>
      </c>
      <c r="W6101" s="16">
        <v>0</v>
      </c>
      <c r="X6101" s="16">
        <v>2356.96</v>
      </c>
    </row>
    <row r="6102" spans="1:24" x14ac:dyDescent="0.25">
      <c r="A6102" s="4" t="s">
        <v>5471</v>
      </c>
      <c r="B6102" t="s">
        <v>890</v>
      </c>
      <c r="C6102" s="13" t="s">
        <v>35</v>
      </c>
      <c r="D6102" s="14">
        <v>208</v>
      </c>
      <c r="E6102" t="s">
        <v>638</v>
      </c>
      <c r="F6102" t="s">
        <v>28</v>
      </c>
      <c r="G6102" t="s">
        <v>275</v>
      </c>
      <c r="H6102" t="s">
        <v>81</v>
      </c>
      <c r="I6102" t="s">
        <v>31</v>
      </c>
      <c r="J6102" t="s">
        <v>46</v>
      </c>
      <c r="K6102">
        <v>116</v>
      </c>
      <c r="L6102" t="s">
        <v>53</v>
      </c>
      <c r="M6102" s="9">
        <v>24</v>
      </c>
      <c r="N6102" s="10">
        <v>384.61538461538464</v>
      </c>
      <c r="O6102">
        <v>1.2</v>
      </c>
      <c r="P6102">
        <v>0.93</v>
      </c>
      <c r="Q6102">
        <v>0</v>
      </c>
      <c r="R6102" t="s">
        <v>43</v>
      </c>
      <c r="S6102" s="16">
        <v>4285.4400000000005</v>
      </c>
      <c r="T6102" s="16">
        <v>384.61538461538464</v>
      </c>
      <c r="U6102" s="16">
        <v>500</v>
      </c>
      <c r="V6102" s="16">
        <v>100</v>
      </c>
      <c r="W6102" s="16">
        <v>0</v>
      </c>
      <c r="X6102" s="16">
        <v>3300.8246153846158</v>
      </c>
    </row>
    <row r="6103" spans="1:24" x14ac:dyDescent="0.25">
      <c r="A6103" s="4" t="s">
        <v>5471</v>
      </c>
      <c r="B6103" t="s">
        <v>891</v>
      </c>
      <c r="C6103" s="13" t="s">
        <v>35</v>
      </c>
      <c r="D6103" s="14">
        <v>253</v>
      </c>
      <c r="E6103" t="s">
        <v>1110</v>
      </c>
      <c r="F6103" t="s">
        <v>37</v>
      </c>
      <c r="G6103" t="s">
        <v>94</v>
      </c>
      <c r="H6103" t="s">
        <v>51</v>
      </c>
      <c r="I6103" t="s">
        <v>76</v>
      </c>
      <c r="J6103" t="s">
        <v>46</v>
      </c>
      <c r="K6103">
        <v>161</v>
      </c>
      <c r="L6103" t="s">
        <v>53</v>
      </c>
      <c r="M6103" s="9">
        <v>24</v>
      </c>
      <c r="N6103" s="10">
        <v>384.61538461538464</v>
      </c>
      <c r="O6103">
        <v>1</v>
      </c>
      <c r="P6103">
        <v>1.07</v>
      </c>
      <c r="Q6103">
        <v>0</v>
      </c>
      <c r="R6103" t="s">
        <v>43</v>
      </c>
      <c r="S6103" s="16">
        <v>4134.4800000000005</v>
      </c>
      <c r="T6103" s="16">
        <v>384.61538461538464</v>
      </c>
      <c r="U6103" s="16">
        <v>0</v>
      </c>
      <c r="V6103" s="16">
        <v>0</v>
      </c>
      <c r="W6103" s="16">
        <v>0</v>
      </c>
      <c r="X6103" s="16">
        <v>3749.8646153846157</v>
      </c>
    </row>
    <row r="6104" spans="1:24" x14ac:dyDescent="0.25">
      <c r="A6104" s="4" t="s">
        <v>5471</v>
      </c>
      <c r="B6104" t="s">
        <v>892</v>
      </c>
      <c r="C6104" s="13" t="s">
        <v>92</v>
      </c>
      <c r="D6104" s="14">
        <v>120</v>
      </c>
      <c r="E6104" t="s">
        <v>711</v>
      </c>
      <c r="F6104" t="s">
        <v>37</v>
      </c>
      <c r="G6104" t="s">
        <v>255</v>
      </c>
      <c r="H6104" t="s">
        <v>60</v>
      </c>
      <c r="I6104" t="s">
        <v>76</v>
      </c>
      <c r="J6104" t="s">
        <v>46</v>
      </c>
      <c r="K6104">
        <v>165</v>
      </c>
      <c r="L6104" t="s">
        <v>99</v>
      </c>
      <c r="M6104" s="9">
        <v>48</v>
      </c>
      <c r="N6104" s="10">
        <v>51</v>
      </c>
      <c r="O6104">
        <v>1</v>
      </c>
      <c r="P6104">
        <v>0.84</v>
      </c>
      <c r="Q6104">
        <v>0</v>
      </c>
      <c r="R6104" t="s">
        <v>43</v>
      </c>
      <c r="S6104" s="16">
        <v>6652.8</v>
      </c>
      <c r="T6104" s="16">
        <v>0</v>
      </c>
      <c r="U6104" s="16">
        <v>0</v>
      </c>
      <c r="V6104" s="16">
        <v>10</v>
      </c>
      <c r="W6104" s="16">
        <v>8415</v>
      </c>
      <c r="X6104" s="16">
        <v>-1772.1999999999998</v>
      </c>
    </row>
    <row r="6105" spans="1:24" x14ac:dyDescent="0.25">
      <c r="A6105" s="4" t="s">
        <v>5471</v>
      </c>
      <c r="B6105" t="s">
        <v>893</v>
      </c>
      <c r="C6105" s="13" t="s">
        <v>92</v>
      </c>
      <c r="D6105" s="14">
        <v>292</v>
      </c>
      <c r="E6105" t="s">
        <v>555</v>
      </c>
      <c r="F6105" t="s">
        <v>37</v>
      </c>
      <c r="G6105" t="s">
        <v>234</v>
      </c>
      <c r="H6105" t="s">
        <v>60</v>
      </c>
      <c r="I6105" t="s">
        <v>31</v>
      </c>
      <c r="J6105" t="s">
        <v>46</v>
      </c>
      <c r="K6105">
        <v>160</v>
      </c>
      <c r="L6105" t="s">
        <v>99</v>
      </c>
      <c r="M6105" s="9">
        <v>35</v>
      </c>
      <c r="N6105" s="10">
        <v>49</v>
      </c>
      <c r="O6105">
        <v>1.2</v>
      </c>
      <c r="P6105">
        <v>1.19</v>
      </c>
      <c r="Q6105">
        <v>0</v>
      </c>
      <c r="R6105" t="s">
        <v>43</v>
      </c>
      <c r="S6105" s="16">
        <v>7996.7999999999993</v>
      </c>
      <c r="T6105" s="16">
        <v>0</v>
      </c>
      <c r="U6105" s="16">
        <v>1000</v>
      </c>
      <c r="V6105" s="16">
        <v>10</v>
      </c>
      <c r="W6105" s="16">
        <v>7840</v>
      </c>
      <c r="X6105" s="16">
        <v>-853.20000000000073</v>
      </c>
    </row>
    <row r="6106" spans="1:24" x14ac:dyDescent="0.25">
      <c r="A6106" s="4" t="s">
        <v>5471</v>
      </c>
      <c r="B6106" t="s">
        <v>894</v>
      </c>
      <c r="C6106" s="13" t="s">
        <v>43</v>
      </c>
      <c r="D6106" s="14">
        <v>12</v>
      </c>
      <c r="E6106" t="s">
        <v>320</v>
      </c>
      <c r="F6106" t="s">
        <v>37</v>
      </c>
      <c r="G6106" t="s">
        <v>237</v>
      </c>
      <c r="H6106" t="s">
        <v>30</v>
      </c>
      <c r="I6106" t="s">
        <v>76</v>
      </c>
      <c r="J6106" t="s">
        <v>46</v>
      </c>
      <c r="K6106">
        <v>161</v>
      </c>
      <c r="L6106" t="s">
        <v>47</v>
      </c>
      <c r="M6106" s="9">
        <v>30</v>
      </c>
      <c r="N6106" s="10">
        <v>615.38461538461536</v>
      </c>
      <c r="O6106">
        <v>1</v>
      </c>
      <c r="P6106">
        <v>1.1399999999999999</v>
      </c>
      <c r="Q6106">
        <v>0</v>
      </c>
      <c r="R6106" t="s">
        <v>43</v>
      </c>
      <c r="S6106" s="16">
        <v>5506.2</v>
      </c>
      <c r="T6106" s="16">
        <v>615.38461538461536</v>
      </c>
      <c r="U6106" s="16">
        <v>200</v>
      </c>
      <c r="V6106" s="16">
        <v>0</v>
      </c>
      <c r="W6106" s="16">
        <v>0</v>
      </c>
      <c r="X6106" s="16">
        <v>4690.8153846153846</v>
      </c>
    </row>
    <row r="6107" spans="1:24" x14ac:dyDescent="0.25">
      <c r="A6107" s="4" t="s">
        <v>5471</v>
      </c>
      <c r="B6107" t="s">
        <v>895</v>
      </c>
      <c r="C6107" s="13" t="s">
        <v>26</v>
      </c>
      <c r="D6107" s="14">
        <v>143</v>
      </c>
      <c r="E6107" t="s">
        <v>674</v>
      </c>
      <c r="F6107" t="s">
        <v>37</v>
      </c>
      <c r="G6107" t="s">
        <v>387</v>
      </c>
      <c r="H6107" t="s">
        <v>81</v>
      </c>
      <c r="I6107" t="s">
        <v>52</v>
      </c>
      <c r="J6107" t="s">
        <v>32</v>
      </c>
      <c r="K6107">
        <v>0</v>
      </c>
      <c r="L6107" t="s">
        <v>33</v>
      </c>
      <c r="M6107" s="9">
        <v>60</v>
      </c>
      <c r="N6107" s="10">
        <v>6250</v>
      </c>
      <c r="O6107">
        <v>1.1000000000000001</v>
      </c>
      <c r="P6107">
        <v>0.96</v>
      </c>
      <c r="Q6107">
        <v>0</v>
      </c>
      <c r="R6107" t="s">
        <v>43</v>
      </c>
      <c r="S6107" s="16">
        <v>0</v>
      </c>
      <c r="T6107" s="16">
        <v>0</v>
      </c>
      <c r="U6107" s="16">
        <v>500</v>
      </c>
      <c r="V6107" s="16">
        <v>0</v>
      </c>
      <c r="W6107" s="16">
        <v>0</v>
      </c>
      <c r="X6107" s="16">
        <v>-500</v>
      </c>
    </row>
    <row r="6108" spans="1:24" x14ac:dyDescent="0.25">
      <c r="A6108" s="4" t="s">
        <v>5471</v>
      </c>
      <c r="B6108" t="s">
        <v>896</v>
      </c>
      <c r="C6108" s="13" t="s">
        <v>35</v>
      </c>
      <c r="D6108" s="14">
        <v>212</v>
      </c>
      <c r="E6108" t="s">
        <v>897</v>
      </c>
      <c r="F6108" t="s">
        <v>37</v>
      </c>
      <c r="G6108" t="s">
        <v>625</v>
      </c>
      <c r="H6108" t="s">
        <v>30</v>
      </c>
      <c r="I6108" t="s">
        <v>86</v>
      </c>
      <c r="J6108" t="s">
        <v>32</v>
      </c>
      <c r="K6108">
        <v>162</v>
      </c>
      <c r="L6108" t="s">
        <v>41</v>
      </c>
      <c r="M6108" s="9">
        <v>48</v>
      </c>
      <c r="N6108" s="10">
        <v>5416.666666666667</v>
      </c>
      <c r="O6108">
        <v>0.9</v>
      </c>
      <c r="P6108">
        <v>0.86</v>
      </c>
      <c r="Q6108">
        <v>0</v>
      </c>
      <c r="R6108" t="s">
        <v>43</v>
      </c>
      <c r="S6108" s="16">
        <v>6018.6240000000007</v>
      </c>
      <c r="T6108" s="16">
        <v>5416.666666666667</v>
      </c>
      <c r="U6108" s="16">
        <v>0</v>
      </c>
      <c r="V6108" s="16">
        <v>50</v>
      </c>
      <c r="W6108" s="16">
        <v>0</v>
      </c>
      <c r="X6108" s="16">
        <v>551.95733333333374</v>
      </c>
    </row>
    <row r="6109" spans="1:24" x14ac:dyDescent="0.25">
      <c r="A6109" s="4" t="s">
        <v>5471</v>
      </c>
      <c r="B6109" t="s">
        <v>898</v>
      </c>
      <c r="C6109" s="13" t="s">
        <v>92</v>
      </c>
      <c r="D6109" s="14">
        <v>68</v>
      </c>
      <c r="E6109" t="s">
        <v>579</v>
      </c>
      <c r="F6109" t="s">
        <v>37</v>
      </c>
      <c r="G6109" t="s">
        <v>195</v>
      </c>
      <c r="H6109" t="s">
        <v>39</v>
      </c>
      <c r="I6109" t="s">
        <v>40</v>
      </c>
      <c r="J6109" t="s">
        <v>46</v>
      </c>
      <c r="K6109">
        <v>0</v>
      </c>
      <c r="L6109" t="s">
        <v>99</v>
      </c>
      <c r="M6109" s="9">
        <v>65</v>
      </c>
      <c r="N6109" s="10">
        <v>78</v>
      </c>
      <c r="O6109">
        <v>0.8</v>
      </c>
      <c r="P6109">
        <v>0.88</v>
      </c>
      <c r="Q6109">
        <v>0</v>
      </c>
      <c r="R6109" t="s">
        <v>43</v>
      </c>
      <c r="S6109" s="16">
        <v>0</v>
      </c>
      <c r="T6109" s="16">
        <v>0</v>
      </c>
      <c r="U6109" s="16">
        <v>1000</v>
      </c>
      <c r="V6109" s="16">
        <v>50</v>
      </c>
      <c r="W6109" s="16">
        <v>0</v>
      </c>
      <c r="X6109" s="16">
        <v>-1050</v>
      </c>
    </row>
    <row r="6110" spans="1:24" x14ac:dyDescent="0.25">
      <c r="A6110" s="4" t="s">
        <v>5471</v>
      </c>
      <c r="B6110" t="s">
        <v>899</v>
      </c>
      <c r="C6110" s="13" t="s">
        <v>92</v>
      </c>
      <c r="D6110" s="14">
        <v>78</v>
      </c>
      <c r="E6110" t="s">
        <v>774</v>
      </c>
      <c r="F6110" t="s">
        <v>37</v>
      </c>
      <c r="G6110" t="s">
        <v>278</v>
      </c>
      <c r="H6110" t="s">
        <v>60</v>
      </c>
      <c r="I6110" t="s">
        <v>52</v>
      </c>
      <c r="J6110" t="s">
        <v>32</v>
      </c>
      <c r="K6110">
        <v>165</v>
      </c>
      <c r="L6110" t="s">
        <v>95</v>
      </c>
      <c r="M6110" s="9">
        <v>72</v>
      </c>
      <c r="N6110" s="10">
        <v>71</v>
      </c>
      <c r="O6110">
        <v>1.1000000000000001</v>
      </c>
      <c r="P6110">
        <v>1</v>
      </c>
      <c r="Q6110">
        <v>0</v>
      </c>
      <c r="R6110" t="s">
        <v>43</v>
      </c>
      <c r="S6110" s="16">
        <v>13068.000000000002</v>
      </c>
      <c r="T6110" s="16">
        <v>0</v>
      </c>
      <c r="U6110" s="16">
        <v>500</v>
      </c>
      <c r="V6110" s="16">
        <v>500</v>
      </c>
      <c r="W6110" s="16">
        <v>11715</v>
      </c>
      <c r="X6110" s="16">
        <v>353.00000000000182</v>
      </c>
    </row>
    <row r="6111" spans="1:24" x14ac:dyDescent="0.25">
      <c r="A6111" s="4" t="s">
        <v>5471</v>
      </c>
      <c r="B6111" t="s">
        <v>900</v>
      </c>
      <c r="C6111" s="13" t="s">
        <v>35</v>
      </c>
      <c r="D6111" s="14">
        <v>94</v>
      </c>
      <c r="E6111" t="s">
        <v>169</v>
      </c>
      <c r="F6111" t="s">
        <v>37</v>
      </c>
      <c r="G6111" t="s">
        <v>145</v>
      </c>
      <c r="H6111" t="s">
        <v>51</v>
      </c>
      <c r="I6111" t="s">
        <v>31</v>
      </c>
      <c r="J6111" t="s">
        <v>32</v>
      </c>
      <c r="K6111">
        <v>110</v>
      </c>
      <c r="L6111" t="s">
        <v>41</v>
      </c>
      <c r="M6111" s="9">
        <v>48</v>
      </c>
      <c r="N6111" s="10">
        <v>5416.666666666667</v>
      </c>
      <c r="O6111">
        <v>1.2</v>
      </c>
      <c r="P6111">
        <v>1.1100000000000001</v>
      </c>
      <c r="Q6111">
        <v>0</v>
      </c>
      <c r="R6111" t="s">
        <v>43</v>
      </c>
      <c r="S6111" s="16">
        <v>7032.9600000000009</v>
      </c>
      <c r="T6111" s="16">
        <v>5416.666666666667</v>
      </c>
      <c r="U6111" s="16">
        <v>200</v>
      </c>
      <c r="V6111" s="16">
        <v>50</v>
      </c>
      <c r="W6111" s="16">
        <v>0</v>
      </c>
      <c r="X6111" s="16">
        <v>1366.293333333334</v>
      </c>
    </row>
    <row r="6112" spans="1:24" x14ac:dyDescent="0.25">
      <c r="A6112" s="4" t="s">
        <v>5471</v>
      </c>
      <c r="B6112" t="s">
        <v>901</v>
      </c>
      <c r="C6112" s="13" t="s">
        <v>43</v>
      </c>
      <c r="D6112" s="14">
        <v>93</v>
      </c>
      <c r="E6112" t="s">
        <v>144</v>
      </c>
      <c r="F6112" t="s">
        <v>28</v>
      </c>
      <c r="G6112" t="s">
        <v>145</v>
      </c>
      <c r="H6112" t="s">
        <v>51</v>
      </c>
      <c r="I6112" t="s">
        <v>86</v>
      </c>
      <c r="J6112" t="s">
        <v>46</v>
      </c>
      <c r="K6112">
        <v>164</v>
      </c>
      <c r="L6112" t="s">
        <v>47</v>
      </c>
      <c r="M6112" s="9">
        <v>30</v>
      </c>
      <c r="N6112" s="10">
        <v>615.38461538461536</v>
      </c>
      <c r="O6112">
        <v>0.9</v>
      </c>
      <c r="P6112">
        <v>1.1100000000000001</v>
      </c>
      <c r="Q6112">
        <v>0</v>
      </c>
      <c r="R6112" t="s">
        <v>43</v>
      </c>
      <c r="S6112" s="16">
        <v>4795.2000000000007</v>
      </c>
      <c r="T6112" s="16">
        <v>615.38461538461536</v>
      </c>
      <c r="U6112" s="16">
        <v>750</v>
      </c>
      <c r="V6112" s="16">
        <v>0</v>
      </c>
      <c r="W6112" s="16">
        <v>0</v>
      </c>
      <c r="X6112" s="16">
        <v>3429.8153846153855</v>
      </c>
    </row>
    <row r="6113" spans="1:24" x14ac:dyDescent="0.25">
      <c r="A6113" s="4" t="s">
        <v>5471</v>
      </c>
      <c r="B6113" t="s">
        <v>902</v>
      </c>
      <c r="C6113" s="13" t="s">
        <v>66</v>
      </c>
      <c r="D6113" s="14">
        <v>299</v>
      </c>
      <c r="E6113" t="s">
        <v>300</v>
      </c>
      <c r="F6113" t="s">
        <v>28</v>
      </c>
      <c r="G6113" t="s">
        <v>301</v>
      </c>
      <c r="H6113" t="s">
        <v>64</v>
      </c>
      <c r="I6113" t="s">
        <v>52</v>
      </c>
      <c r="J6113" t="s">
        <v>32</v>
      </c>
      <c r="K6113">
        <v>160</v>
      </c>
      <c r="L6113" t="s">
        <v>296</v>
      </c>
      <c r="M6113" s="9">
        <v>72</v>
      </c>
      <c r="N6113" s="10">
        <v>8333.3333333333339</v>
      </c>
      <c r="O6113">
        <v>1.1000000000000001</v>
      </c>
      <c r="P6113">
        <v>1.17</v>
      </c>
      <c r="Q6113">
        <v>0</v>
      </c>
      <c r="R6113" t="s">
        <v>43</v>
      </c>
      <c r="S6113" s="16">
        <v>14826.240000000002</v>
      </c>
      <c r="T6113" s="16">
        <v>8333.3333333333339</v>
      </c>
      <c r="U6113" s="16">
        <v>750</v>
      </c>
      <c r="V6113" s="16">
        <v>0</v>
      </c>
      <c r="W6113" s="16">
        <v>0</v>
      </c>
      <c r="X6113" s="16">
        <v>5742.9066666666677</v>
      </c>
    </row>
    <row r="6114" spans="1:24" x14ac:dyDescent="0.25">
      <c r="A6114" s="4" t="s">
        <v>5471</v>
      </c>
      <c r="B6114" t="s">
        <v>903</v>
      </c>
      <c r="C6114" s="13" t="s">
        <v>35</v>
      </c>
      <c r="D6114" s="14">
        <v>142</v>
      </c>
      <c r="E6114" t="s">
        <v>904</v>
      </c>
      <c r="F6114" t="s">
        <v>37</v>
      </c>
      <c r="G6114" t="s">
        <v>387</v>
      </c>
      <c r="H6114" t="s">
        <v>81</v>
      </c>
      <c r="I6114" t="s">
        <v>31</v>
      </c>
      <c r="J6114" t="s">
        <v>46</v>
      </c>
      <c r="K6114">
        <v>166</v>
      </c>
      <c r="L6114" t="s">
        <v>53</v>
      </c>
      <c r="M6114" s="9">
        <v>24</v>
      </c>
      <c r="N6114" s="10">
        <v>384.61538461538464</v>
      </c>
      <c r="O6114">
        <v>1.2</v>
      </c>
      <c r="P6114">
        <v>0.96</v>
      </c>
      <c r="Q6114">
        <v>0</v>
      </c>
      <c r="R6114" t="s">
        <v>43</v>
      </c>
      <c r="S6114" s="16">
        <v>4589.5680000000002</v>
      </c>
      <c r="T6114" s="16">
        <v>384.61538461538464</v>
      </c>
      <c r="U6114" s="16">
        <v>0</v>
      </c>
      <c r="V6114" s="16">
        <v>10</v>
      </c>
      <c r="W6114" s="16">
        <v>0</v>
      </c>
      <c r="X6114" s="16">
        <v>4194.9526153846155</v>
      </c>
    </row>
    <row r="6115" spans="1:24" x14ac:dyDescent="0.25">
      <c r="A6115" s="4" t="s">
        <v>5471</v>
      </c>
      <c r="B6115" t="s">
        <v>905</v>
      </c>
      <c r="C6115" s="13" t="s">
        <v>43</v>
      </c>
      <c r="D6115" s="14">
        <v>126</v>
      </c>
      <c r="E6115" t="s">
        <v>605</v>
      </c>
      <c r="F6115" t="s">
        <v>37</v>
      </c>
      <c r="G6115" t="s">
        <v>130</v>
      </c>
      <c r="H6115" t="s">
        <v>51</v>
      </c>
      <c r="I6115" t="s">
        <v>31</v>
      </c>
      <c r="J6115" t="s">
        <v>32</v>
      </c>
      <c r="K6115">
        <v>0</v>
      </c>
      <c r="L6115" t="s">
        <v>117</v>
      </c>
      <c r="M6115" s="9">
        <v>54</v>
      </c>
      <c r="N6115" s="10">
        <v>5666.666666666667</v>
      </c>
      <c r="O6115">
        <v>1.2</v>
      </c>
      <c r="P6115">
        <v>0.95</v>
      </c>
      <c r="Q6115">
        <v>0</v>
      </c>
      <c r="R6115" t="s">
        <v>43</v>
      </c>
      <c r="S6115" s="16">
        <v>0</v>
      </c>
      <c r="T6115" s="16">
        <v>0</v>
      </c>
      <c r="U6115" s="16">
        <v>1000</v>
      </c>
      <c r="V6115" s="16">
        <v>10</v>
      </c>
      <c r="W6115" s="16">
        <v>0</v>
      </c>
      <c r="X6115" s="16">
        <v>-1010</v>
      </c>
    </row>
    <row r="6116" spans="1:24" x14ac:dyDescent="0.25">
      <c r="A6116" s="4" t="s">
        <v>5471</v>
      </c>
      <c r="B6116" t="s">
        <v>906</v>
      </c>
      <c r="C6116" s="13" t="s">
        <v>35</v>
      </c>
      <c r="D6116" s="14">
        <v>99</v>
      </c>
      <c r="E6116" t="s">
        <v>354</v>
      </c>
      <c r="F6116" t="s">
        <v>37</v>
      </c>
      <c r="G6116" t="s">
        <v>159</v>
      </c>
      <c r="H6116" t="s">
        <v>39</v>
      </c>
      <c r="I6116" t="s">
        <v>52</v>
      </c>
      <c r="J6116" t="s">
        <v>46</v>
      </c>
      <c r="K6116">
        <v>161</v>
      </c>
      <c r="L6116" t="s">
        <v>53</v>
      </c>
      <c r="M6116" s="9">
        <v>24</v>
      </c>
      <c r="N6116" s="10">
        <v>384.61538461538464</v>
      </c>
      <c r="O6116">
        <v>1.1000000000000001</v>
      </c>
      <c r="P6116">
        <v>1.01</v>
      </c>
      <c r="Q6116">
        <v>0</v>
      </c>
      <c r="R6116" t="s">
        <v>43</v>
      </c>
      <c r="S6116" s="16">
        <v>4292.9040000000005</v>
      </c>
      <c r="T6116" s="16">
        <v>384.61538461538464</v>
      </c>
      <c r="U6116" s="16">
        <v>0</v>
      </c>
      <c r="V6116" s="16">
        <v>500</v>
      </c>
      <c r="W6116" s="16">
        <v>0</v>
      </c>
      <c r="X6116" s="16">
        <v>3408.2886153846157</v>
      </c>
    </row>
    <row r="6117" spans="1:24" x14ac:dyDescent="0.25">
      <c r="A6117" s="4" t="s">
        <v>5471</v>
      </c>
      <c r="B6117" t="s">
        <v>907</v>
      </c>
      <c r="C6117" s="13" t="s">
        <v>135</v>
      </c>
      <c r="D6117" s="14">
        <v>192</v>
      </c>
      <c r="E6117" t="s">
        <v>394</v>
      </c>
      <c r="F6117" t="s">
        <v>28</v>
      </c>
      <c r="G6117" t="s">
        <v>329</v>
      </c>
      <c r="H6117" t="s">
        <v>60</v>
      </c>
      <c r="I6117" t="s">
        <v>31</v>
      </c>
      <c r="J6117" t="s">
        <v>32</v>
      </c>
      <c r="K6117">
        <v>164</v>
      </c>
      <c r="L6117" t="s">
        <v>209</v>
      </c>
      <c r="M6117" s="9">
        <v>90</v>
      </c>
      <c r="N6117" s="10">
        <v>9166.6666666666661</v>
      </c>
      <c r="O6117">
        <v>1.2</v>
      </c>
      <c r="P6117">
        <v>1.1200000000000001</v>
      </c>
      <c r="Q6117">
        <v>0</v>
      </c>
      <c r="R6117" t="s">
        <v>43</v>
      </c>
      <c r="S6117" s="16">
        <v>19353.600000000002</v>
      </c>
      <c r="T6117" s="16">
        <v>9166.6666666666661</v>
      </c>
      <c r="U6117" s="16">
        <v>0</v>
      </c>
      <c r="V6117" s="16">
        <v>50</v>
      </c>
      <c r="W6117" s="16">
        <v>0</v>
      </c>
      <c r="X6117" s="16">
        <v>10136.933333333336</v>
      </c>
    </row>
    <row r="6118" spans="1:24" x14ac:dyDescent="0.25">
      <c r="A6118" s="4" t="s">
        <v>5471</v>
      </c>
      <c r="B6118" t="s">
        <v>908</v>
      </c>
      <c r="C6118" s="13" t="s">
        <v>26</v>
      </c>
      <c r="D6118" s="14">
        <v>179</v>
      </c>
      <c r="E6118" t="s">
        <v>101</v>
      </c>
      <c r="F6118" t="s">
        <v>28</v>
      </c>
      <c r="G6118" t="s">
        <v>102</v>
      </c>
      <c r="H6118" t="s">
        <v>51</v>
      </c>
      <c r="I6118" t="s">
        <v>40</v>
      </c>
      <c r="J6118" t="s">
        <v>32</v>
      </c>
      <c r="K6118">
        <v>167</v>
      </c>
      <c r="L6118" t="s">
        <v>33</v>
      </c>
      <c r="M6118" s="9">
        <v>60</v>
      </c>
      <c r="N6118" s="10">
        <v>6250</v>
      </c>
      <c r="O6118">
        <v>0.8</v>
      </c>
      <c r="P6118">
        <v>1.1000000000000001</v>
      </c>
      <c r="Q6118">
        <v>0</v>
      </c>
      <c r="R6118" t="s">
        <v>43</v>
      </c>
      <c r="S6118" s="16">
        <v>8448</v>
      </c>
      <c r="T6118" s="16">
        <v>6250</v>
      </c>
      <c r="U6118" s="16">
        <v>0</v>
      </c>
      <c r="V6118" s="16">
        <v>50</v>
      </c>
      <c r="W6118" s="16">
        <v>0</v>
      </c>
      <c r="X6118" s="16">
        <v>2148</v>
      </c>
    </row>
    <row r="6119" spans="1:24" x14ac:dyDescent="0.25">
      <c r="A6119" s="4" t="s">
        <v>5471</v>
      </c>
      <c r="B6119" t="s">
        <v>909</v>
      </c>
      <c r="C6119" s="13" t="s">
        <v>78</v>
      </c>
      <c r="D6119" s="14">
        <v>238</v>
      </c>
      <c r="E6119" t="s">
        <v>870</v>
      </c>
      <c r="F6119" t="s">
        <v>28</v>
      </c>
      <c r="G6119" t="s">
        <v>496</v>
      </c>
      <c r="H6119" t="s">
        <v>51</v>
      </c>
      <c r="I6119" t="s">
        <v>76</v>
      </c>
      <c r="J6119" t="s">
        <v>32</v>
      </c>
      <c r="K6119">
        <v>167</v>
      </c>
      <c r="L6119" t="s">
        <v>121</v>
      </c>
      <c r="M6119" s="9">
        <v>65</v>
      </c>
      <c r="N6119" s="10">
        <v>7500</v>
      </c>
      <c r="O6119">
        <v>1</v>
      </c>
      <c r="P6119">
        <v>1</v>
      </c>
      <c r="Q6119">
        <v>0</v>
      </c>
      <c r="R6119" t="s">
        <v>43</v>
      </c>
      <c r="S6119" s="16">
        <v>10400</v>
      </c>
      <c r="T6119" s="16">
        <v>7500</v>
      </c>
      <c r="U6119" s="16">
        <v>0</v>
      </c>
      <c r="V6119" s="16">
        <v>250</v>
      </c>
      <c r="W6119" s="16">
        <v>0</v>
      </c>
      <c r="X6119" s="16">
        <v>2650</v>
      </c>
    </row>
    <row r="6120" spans="1:24" x14ac:dyDescent="0.25">
      <c r="A6120" s="4" t="s">
        <v>5471</v>
      </c>
      <c r="B6120" t="s">
        <v>910</v>
      </c>
      <c r="C6120" s="13" t="s">
        <v>92</v>
      </c>
      <c r="D6120" s="14">
        <v>134</v>
      </c>
      <c r="E6120" t="s">
        <v>616</v>
      </c>
      <c r="F6120" t="s">
        <v>37</v>
      </c>
      <c r="G6120" t="s">
        <v>617</v>
      </c>
      <c r="H6120" t="s">
        <v>60</v>
      </c>
      <c r="I6120" t="s">
        <v>40</v>
      </c>
      <c r="J6120" t="s">
        <v>46</v>
      </c>
      <c r="K6120">
        <v>163</v>
      </c>
      <c r="L6120" t="s">
        <v>99</v>
      </c>
      <c r="M6120" s="9">
        <v>48</v>
      </c>
      <c r="N6120" s="10">
        <v>49</v>
      </c>
      <c r="O6120">
        <v>0.8</v>
      </c>
      <c r="P6120">
        <v>1.06</v>
      </c>
      <c r="Q6120">
        <v>0</v>
      </c>
      <c r="R6120" t="s">
        <v>43</v>
      </c>
      <c r="S6120" s="16">
        <v>6634.7520000000013</v>
      </c>
      <c r="T6120" s="16">
        <v>0</v>
      </c>
      <c r="U6120" s="16">
        <v>750</v>
      </c>
      <c r="V6120" s="16">
        <v>10</v>
      </c>
      <c r="W6120" s="16">
        <v>7987</v>
      </c>
      <c r="X6120" s="16">
        <v>-2112.2479999999987</v>
      </c>
    </row>
    <row r="6121" spans="1:24" x14ac:dyDescent="0.25">
      <c r="A6121" s="4" t="s">
        <v>5471</v>
      </c>
      <c r="B6121" t="s">
        <v>911</v>
      </c>
      <c r="C6121" s="13" t="s">
        <v>92</v>
      </c>
      <c r="D6121" s="14">
        <v>133</v>
      </c>
      <c r="E6121" t="s">
        <v>36</v>
      </c>
      <c r="F6121" t="s">
        <v>37</v>
      </c>
      <c r="G6121" t="s">
        <v>38</v>
      </c>
      <c r="H6121" t="s">
        <v>39</v>
      </c>
      <c r="I6121" t="s">
        <v>40</v>
      </c>
      <c r="J6121" t="s">
        <v>46</v>
      </c>
      <c r="K6121">
        <v>163</v>
      </c>
      <c r="L6121" t="s">
        <v>99</v>
      </c>
      <c r="M6121" s="9">
        <v>48</v>
      </c>
      <c r="N6121" s="10">
        <v>50</v>
      </c>
      <c r="O6121">
        <v>0.8</v>
      </c>
      <c r="P6121">
        <v>1.03</v>
      </c>
      <c r="Q6121">
        <v>0</v>
      </c>
      <c r="R6121" t="s">
        <v>43</v>
      </c>
      <c r="S6121" s="16">
        <v>6446.9760000000006</v>
      </c>
      <c r="T6121" s="16">
        <v>0</v>
      </c>
      <c r="U6121" s="16">
        <v>0</v>
      </c>
      <c r="V6121" s="16">
        <v>10</v>
      </c>
      <c r="W6121" s="16">
        <v>8150</v>
      </c>
      <c r="X6121" s="16">
        <v>-1713.0239999999994</v>
      </c>
    </row>
    <row r="6122" spans="1:24" x14ac:dyDescent="0.25">
      <c r="A6122" s="4" t="s">
        <v>5471</v>
      </c>
      <c r="B6122" t="s">
        <v>912</v>
      </c>
      <c r="C6122" s="13" t="s">
        <v>35</v>
      </c>
      <c r="D6122" s="14">
        <v>165</v>
      </c>
      <c r="E6122" t="s">
        <v>262</v>
      </c>
      <c r="F6122" t="s">
        <v>28</v>
      </c>
      <c r="G6122" t="s">
        <v>263</v>
      </c>
      <c r="H6122" t="s">
        <v>81</v>
      </c>
      <c r="I6122" t="s">
        <v>76</v>
      </c>
      <c r="J6122" t="s">
        <v>32</v>
      </c>
      <c r="K6122">
        <v>80</v>
      </c>
      <c r="L6122" t="s">
        <v>41</v>
      </c>
      <c r="M6122" s="9">
        <v>48</v>
      </c>
      <c r="N6122" s="10">
        <v>5416.666666666667</v>
      </c>
      <c r="O6122">
        <v>1</v>
      </c>
      <c r="P6122">
        <v>1.1100000000000001</v>
      </c>
      <c r="Q6122">
        <v>0</v>
      </c>
      <c r="R6122" t="s">
        <v>43</v>
      </c>
      <c r="S6122" s="16">
        <v>8524.8000000000011</v>
      </c>
      <c r="T6122" s="16">
        <v>5416.666666666667</v>
      </c>
      <c r="U6122" s="16">
        <v>500</v>
      </c>
      <c r="V6122" s="16">
        <v>100</v>
      </c>
      <c r="W6122" s="16">
        <v>0</v>
      </c>
      <c r="X6122" s="16">
        <v>2508.1333333333341</v>
      </c>
    </row>
    <row r="6123" spans="1:24" x14ac:dyDescent="0.25">
      <c r="A6123" s="4" t="s">
        <v>5471</v>
      </c>
      <c r="B6123" t="s">
        <v>913</v>
      </c>
      <c r="C6123" s="13" t="s">
        <v>78</v>
      </c>
      <c r="D6123" s="14">
        <v>245</v>
      </c>
      <c r="E6123" t="s">
        <v>914</v>
      </c>
      <c r="F6123" t="s">
        <v>37</v>
      </c>
      <c r="G6123" t="s">
        <v>109</v>
      </c>
      <c r="H6123" t="s">
        <v>64</v>
      </c>
      <c r="I6123" t="s">
        <v>76</v>
      </c>
      <c r="J6123" t="s">
        <v>46</v>
      </c>
      <c r="K6123">
        <v>115</v>
      </c>
      <c r="L6123" t="s">
        <v>82</v>
      </c>
      <c r="M6123" s="9">
        <v>40</v>
      </c>
      <c r="N6123" s="10">
        <v>1230.7692307692307</v>
      </c>
      <c r="O6123">
        <v>1</v>
      </c>
      <c r="P6123">
        <v>0.86</v>
      </c>
      <c r="Q6123">
        <v>0</v>
      </c>
      <c r="R6123" t="s">
        <v>43</v>
      </c>
      <c r="S6123" s="16">
        <v>3956</v>
      </c>
      <c r="T6123" s="16">
        <v>1230.7692307692307</v>
      </c>
      <c r="U6123" s="16">
        <v>500</v>
      </c>
      <c r="V6123" s="16">
        <v>10</v>
      </c>
      <c r="W6123" s="16">
        <v>0</v>
      </c>
      <c r="X6123" s="16">
        <v>2215.2307692307695</v>
      </c>
    </row>
    <row r="6124" spans="1:24" x14ac:dyDescent="0.25">
      <c r="A6124" s="4" t="s">
        <v>5471</v>
      </c>
      <c r="B6124" t="s">
        <v>915</v>
      </c>
      <c r="C6124" s="13" t="s">
        <v>35</v>
      </c>
      <c r="D6124" s="14">
        <v>40</v>
      </c>
      <c r="E6124" t="s">
        <v>361</v>
      </c>
      <c r="F6124" t="s">
        <v>28</v>
      </c>
      <c r="G6124" t="s">
        <v>362</v>
      </c>
      <c r="H6124" t="s">
        <v>30</v>
      </c>
      <c r="I6124" t="s">
        <v>52</v>
      </c>
      <c r="J6124" t="s">
        <v>46</v>
      </c>
      <c r="K6124">
        <v>163</v>
      </c>
      <c r="L6124" t="s">
        <v>53</v>
      </c>
      <c r="M6124" s="9">
        <v>24</v>
      </c>
      <c r="N6124" s="10">
        <v>384.61538461538464</v>
      </c>
      <c r="O6124">
        <v>1.1000000000000001</v>
      </c>
      <c r="P6124">
        <v>0.94</v>
      </c>
      <c r="Q6124">
        <v>0</v>
      </c>
      <c r="R6124" t="s">
        <v>43</v>
      </c>
      <c r="S6124" s="16">
        <v>3970.56</v>
      </c>
      <c r="T6124" s="16">
        <v>384.61538461538464</v>
      </c>
      <c r="U6124" s="16">
        <v>1000</v>
      </c>
      <c r="V6124" s="16">
        <v>500</v>
      </c>
      <c r="W6124" s="16">
        <v>0</v>
      </c>
      <c r="X6124" s="16">
        <v>2085.9446153846152</v>
      </c>
    </row>
    <row r="6125" spans="1:24" x14ac:dyDescent="0.25">
      <c r="A6125" s="4" t="s">
        <v>5471</v>
      </c>
      <c r="B6125" t="s">
        <v>916</v>
      </c>
      <c r="C6125" s="13" t="s">
        <v>92</v>
      </c>
      <c r="D6125" s="14">
        <v>203</v>
      </c>
      <c r="E6125" t="s">
        <v>425</v>
      </c>
      <c r="F6125" t="s">
        <v>28</v>
      </c>
      <c r="G6125" t="s">
        <v>137</v>
      </c>
      <c r="H6125" t="s">
        <v>39</v>
      </c>
      <c r="I6125" t="s">
        <v>31</v>
      </c>
      <c r="J6125" t="s">
        <v>32</v>
      </c>
      <c r="K6125">
        <v>0</v>
      </c>
      <c r="L6125" t="s">
        <v>95</v>
      </c>
      <c r="M6125" s="9">
        <v>35</v>
      </c>
      <c r="N6125" s="10">
        <v>44</v>
      </c>
      <c r="O6125">
        <v>1.2</v>
      </c>
      <c r="P6125">
        <v>1</v>
      </c>
      <c r="Q6125">
        <v>0</v>
      </c>
      <c r="R6125" t="s">
        <v>43</v>
      </c>
      <c r="S6125" s="16">
        <v>6720</v>
      </c>
      <c r="T6125" s="16">
        <v>0</v>
      </c>
      <c r="U6125" s="16">
        <v>500</v>
      </c>
      <c r="V6125" s="16">
        <v>10</v>
      </c>
      <c r="W6125" s="16">
        <v>0</v>
      </c>
      <c r="X6125" s="16">
        <v>6210</v>
      </c>
    </row>
    <row r="6126" spans="1:24" x14ac:dyDescent="0.25">
      <c r="A6126" s="4" t="s">
        <v>5471</v>
      </c>
      <c r="B6126" t="s">
        <v>917</v>
      </c>
      <c r="C6126" s="13" t="s">
        <v>35</v>
      </c>
      <c r="D6126" s="14">
        <v>127</v>
      </c>
      <c r="E6126" t="s">
        <v>640</v>
      </c>
      <c r="F6126" t="s">
        <v>28</v>
      </c>
      <c r="G6126" t="s">
        <v>130</v>
      </c>
      <c r="H6126" t="s">
        <v>51</v>
      </c>
      <c r="I6126" t="s">
        <v>52</v>
      </c>
      <c r="J6126" t="s">
        <v>46</v>
      </c>
      <c r="K6126">
        <v>164</v>
      </c>
      <c r="L6126" t="s">
        <v>53</v>
      </c>
      <c r="M6126" s="9">
        <v>24</v>
      </c>
      <c r="N6126" s="10">
        <v>384.61538461538464</v>
      </c>
      <c r="O6126">
        <v>1.1000000000000001</v>
      </c>
      <c r="P6126">
        <v>0.95</v>
      </c>
      <c r="Q6126">
        <v>0</v>
      </c>
      <c r="R6126" t="s">
        <v>43</v>
      </c>
      <c r="S6126" s="16">
        <v>4012.7999999999997</v>
      </c>
      <c r="T6126" s="16">
        <v>384.61538461538464</v>
      </c>
      <c r="U6126" s="16">
        <v>0</v>
      </c>
      <c r="V6126" s="16">
        <v>0</v>
      </c>
      <c r="W6126" s="16">
        <v>0</v>
      </c>
      <c r="X6126" s="16">
        <v>3628.184615384615</v>
      </c>
    </row>
    <row r="6127" spans="1:24" x14ac:dyDescent="0.25">
      <c r="A6127" s="4" t="s">
        <v>5471</v>
      </c>
      <c r="B6127" t="s">
        <v>918</v>
      </c>
      <c r="C6127" s="13" t="s">
        <v>35</v>
      </c>
      <c r="D6127" s="14">
        <v>72</v>
      </c>
      <c r="E6127" t="s">
        <v>919</v>
      </c>
      <c r="F6127" t="s">
        <v>28</v>
      </c>
      <c r="G6127" t="s">
        <v>208</v>
      </c>
      <c r="H6127" t="s">
        <v>39</v>
      </c>
      <c r="I6127" t="s">
        <v>86</v>
      </c>
      <c r="J6127" t="s">
        <v>32</v>
      </c>
      <c r="K6127">
        <v>161</v>
      </c>
      <c r="L6127" t="s">
        <v>41</v>
      </c>
      <c r="M6127" s="9">
        <v>48</v>
      </c>
      <c r="N6127" s="10">
        <v>5416.666666666667</v>
      </c>
      <c r="O6127">
        <v>0.9</v>
      </c>
      <c r="P6127">
        <v>0.99</v>
      </c>
      <c r="Q6127">
        <v>0</v>
      </c>
      <c r="R6127" t="s">
        <v>43</v>
      </c>
      <c r="S6127" s="16">
        <v>6842.88</v>
      </c>
      <c r="T6127" s="16">
        <v>5416.666666666667</v>
      </c>
      <c r="U6127" s="16">
        <v>500</v>
      </c>
      <c r="V6127" s="16">
        <v>50</v>
      </c>
      <c r="W6127" s="16">
        <v>0</v>
      </c>
      <c r="X6127" s="16">
        <v>876.21333333333314</v>
      </c>
    </row>
    <row r="6128" spans="1:24" x14ac:dyDescent="0.25">
      <c r="A6128" s="4" t="s">
        <v>5471</v>
      </c>
      <c r="B6128" t="s">
        <v>920</v>
      </c>
      <c r="C6128" s="13" t="s">
        <v>35</v>
      </c>
      <c r="D6128" s="14">
        <v>145</v>
      </c>
      <c r="E6128" t="s">
        <v>921</v>
      </c>
      <c r="F6128" t="s">
        <v>37</v>
      </c>
      <c r="G6128" t="s">
        <v>387</v>
      </c>
      <c r="H6128" t="s">
        <v>81</v>
      </c>
      <c r="I6128" t="s">
        <v>40</v>
      </c>
      <c r="J6128" t="s">
        <v>46</v>
      </c>
      <c r="K6128">
        <v>165</v>
      </c>
      <c r="L6128" t="s">
        <v>53</v>
      </c>
      <c r="M6128" s="9">
        <v>24</v>
      </c>
      <c r="N6128" s="10">
        <v>384.61538461538464</v>
      </c>
      <c r="O6128">
        <v>0.8</v>
      </c>
      <c r="P6128">
        <v>0.96</v>
      </c>
      <c r="Q6128">
        <v>0</v>
      </c>
      <c r="R6128" t="s">
        <v>43</v>
      </c>
      <c r="S6128" s="16">
        <v>3041.2799999999997</v>
      </c>
      <c r="T6128" s="16">
        <v>384.61538461538464</v>
      </c>
      <c r="U6128" s="16">
        <v>0</v>
      </c>
      <c r="V6128" s="16">
        <v>0</v>
      </c>
      <c r="W6128" s="16">
        <v>0</v>
      </c>
      <c r="X6128" s="16">
        <v>2656.664615384615</v>
      </c>
    </row>
    <row r="6129" spans="1:24" x14ac:dyDescent="0.25">
      <c r="A6129" s="4" t="s">
        <v>5471</v>
      </c>
      <c r="B6129" t="s">
        <v>922</v>
      </c>
      <c r="C6129" s="13" t="s">
        <v>78</v>
      </c>
      <c r="D6129" s="14">
        <v>255</v>
      </c>
      <c r="E6129" t="s">
        <v>205</v>
      </c>
      <c r="F6129" t="s">
        <v>37</v>
      </c>
      <c r="G6129" t="s">
        <v>124</v>
      </c>
      <c r="H6129" t="s">
        <v>51</v>
      </c>
      <c r="I6129" t="s">
        <v>86</v>
      </c>
      <c r="J6129" t="s">
        <v>46</v>
      </c>
      <c r="K6129">
        <v>166</v>
      </c>
      <c r="L6129" t="s">
        <v>82</v>
      </c>
      <c r="M6129" s="9">
        <v>40</v>
      </c>
      <c r="N6129" s="10">
        <v>1230.7692307692307</v>
      </c>
      <c r="O6129">
        <v>0.9</v>
      </c>
      <c r="P6129">
        <v>1.17</v>
      </c>
      <c r="Q6129">
        <v>0</v>
      </c>
      <c r="R6129" t="s">
        <v>43</v>
      </c>
      <c r="S6129" s="16">
        <v>6991.9199999999992</v>
      </c>
      <c r="T6129" s="16">
        <v>1230.7692307692307</v>
      </c>
      <c r="U6129" s="16">
        <v>1000</v>
      </c>
      <c r="V6129" s="16">
        <v>50</v>
      </c>
      <c r="W6129" s="16">
        <v>0</v>
      </c>
      <c r="X6129" s="16">
        <v>4711.1507692307687</v>
      </c>
    </row>
    <row r="6130" spans="1:24" x14ac:dyDescent="0.25">
      <c r="A6130" s="4" t="s">
        <v>5471</v>
      </c>
      <c r="B6130" t="s">
        <v>923</v>
      </c>
      <c r="C6130" s="13" t="s">
        <v>66</v>
      </c>
      <c r="D6130" s="14">
        <v>57</v>
      </c>
      <c r="E6130" t="s">
        <v>213</v>
      </c>
      <c r="F6130" t="s">
        <v>37</v>
      </c>
      <c r="G6130" t="s">
        <v>214</v>
      </c>
      <c r="H6130" t="s">
        <v>81</v>
      </c>
      <c r="I6130" t="s">
        <v>31</v>
      </c>
      <c r="J6130" t="s">
        <v>46</v>
      </c>
      <c r="K6130">
        <v>163</v>
      </c>
      <c r="L6130" t="s">
        <v>69</v>
      </c>
      <c r="M6130" s="9">
        <v>48</v>
      </c>
      <c r="N6130" s="10">
        <v>1538.4615384615386</v>
      </c>
      <c r="O6130">
        <v>1.2</v>
      </c>
      <c r="P6130">
        <v>1.17</v>
      </c>
      <c r="Q6130">
        <v>0</v>
      </c>
      <c r="R6130" t="s">
        <v>43</v>
      </c>
      <c r="S6130" s="16">
        <v>10984.895999999999</v>
      </c>
      <c r="T6130" s="16">
        <v>1538.4615384615386</v>
      </c>
      <c r="U6130" s="16">
        <v>0</v>
      </c>
      <c r="V6130" s="16">
        <v>500</v>
      </c>
      <c r="W6130" s="16">
        <v>0</v>
      </c>
      <c r="X6130" s="16">
        <v>8946.4344615384598</v>
      </c>
    </row>
    <row r="6131" spans="1:24" x14ac:dyDescent="0.25">
      <c r="A6131" s="4" t="s">
        <v>5471</v>
      </c>
      <c r="B6131" t="s">
        <v>924</v>
      </c>
      <c r="C6131" s="13" t="s">
        <v>135</v>
      </c>
      <c r="D6131" s="14">
        <v>180</v>
      </c>
      <c r="E6131" t="s">
        <v>704</v>
      </c>
      <c r="F6131" t="s">
        <v>28</v>
      </c>
      <c r="G6131" t="s">
        <v>705</v>
      </c>
      <c r="H6131" t="s">
        <v>30</v>
      </c>
      <c r="I6131" t="s">
        <v>40</v>
      </c>
      <c r="J6131" t="s">
        <v>46</v>
      </c>
      <c r="K6131">
        <v>89</v>
      </c>
      <c r="L6131" t="s">
        <v>138</v>
      </c>
      <c r="M6131" s="9">
        <v>55</v>
      </c>
      <c r="N6131" s="10">
        <v>2307.6923076923076</v>
      </c>
      <c r="O6131">
        <v>0.8</v>
      </c>
      <c r="P6131">
        <v>1.04</v>
      </c>
      <c r="Q6131">
        <v>0</v>
      </c>
      <c r="R6131" t="s">
        <v>43</v>
      </c>
      <c r="S6131" s="16">
        <v>7321.6</v>
      </c>
      <c r="T6131" s="16">
        <v>2307.6923076923076</v>
      </c>
      <c r="U6131" s="16">
        <v>0</v>
      </c>
      <c r="V6131" s="16">
        <v>0</v>
      </c>
      <c r="W6131" s="16">
        <v>0</v>
      </c>
      <c r="X6131" s="16">
        <v>5013.9076923076927</v>
      </c>
    </row>
    <row r="6132" spans="1:24" x14ac:dyDescent="0.25">
      <c r="A6132" s="4" t="s">
        <v>5471</v>
      </c>
      <c r="B6132" t="s">
        <v>925</v>
      </c>
      <c r="C6132" s="13" t="s">
        <v>35</v>
      </c>
      <c r="D6132" s="14">
        <v>266</v>
      </c>
      <c r="E6132" t="s">
        <v>607</v>
      </c>
      <c r="F6132" t="s">
        <v>37</v>
      </c>
      <c r="G6132" t="s">
        <v>148</v>
      </c>
      <c r="H6132" t="s">
        <v>81</v>
      </c>
      <c r="I6132" t="s">
        <v>86</v>
      </c>
      <c r="J6132" t="s">
        <v>46</v>
      </c>
      <c r="K6132">
        <v>166</v>
      </c>
      <c r="L6132" t="s">
        <v>53</v>
      </c>
      <c r="M6132" s="9">
        <v>24</v>
      </c>
      <c r="N6132" s="10">
        <v>384.61538461538464</v>
      </c>
      <c r="O6132">
        <v>0.9</v>
      </c>
      <c r="P6132">
        <v>1.2</v>
      </c>
      <c r="Q6132">
        <v>0</v>
      </c>
      <c r="R6132" t="s">
        <v>43</v>
      </c>
      <c r="S6132" s="16">
        <v>4302.7199999999993</v>
      </c>
      <c r="T6132" s="16">
        <v>384.61538461538464</v>
      </c>
      <c r="U6132" s="16">
        <v>0</v>
      </c>
      <c r="V6132" s="16">
        <v>50</v>
      </c>
      <c r="W6132" s="16">
        <v>0</v>
      </c>
      <c r="X6132" s="16">
        <v>3868.1046153846146</v>
      </c>
    </row>
    <row r="6133" spans="1:24" x14ac:dyDescent="0.25">
      <c r="A6133" s="4" t="s">
        <v>5471</v>
      </c>
      <c r="B6133" t="s">
        <v>926</v>
      </c>
      <c r="C6133" s="13" t="s">
        <v>135</v>
      </c>
      <c r="D6133" s="14">
        <v>85</v>
      </c>
      <c r="E6133" t="s">
        <v>684</v>
      </c>
      <c r="F6133" t="s">
        <v>37</v>
      </c>
      <c r="G6133" t="s">
        <v>228</v>
      </c>
      <c r="H6133" t="s">
        <v>64</v>
      </c>
      <c r="I6133" t="s">
        <v>52</v>
      </c>
      <c r="J6133" t="s">
        <v>32</v>
      </c>
      <c r="K6133">
        <v>0</v>
      </c>
      <c r="L6133" t="s">
        <v>209</v>
      </c>
      <c r="M6133" s="9">
        <v>90</v>
      </c>
      <c r="N6133" s="10">
        <v>9166.6666666666661</v>
      </c>
      <c r="O6133">
        <v>1.1000000000000001</v>
      </c>
      <c r="P6133">
        <v>0.88</v>
      </c>
      <c r="Q6133">
        <v>0</v>
      </c>
      <c r="R6133" t="s">
        <v>43</v>
      </c>
      <c r="S6133" s="16">
        <v>0</v>
      </c>
      <c r="T6133" s="16">
        <v>0</v>
      </c>
      <c r="U6133" s="16">
        <v>200</v>
      </c>
      <c r="V6133" s="16">
        <v>10</v>
      </c>
      <c r="W6133" s="16">
        <v>0</v>
      </c>
      <c r="X6133" s="16">
        <v>-210</v>
      </c>
    </row>
    <row r="6134" spans="1:24" x14ac:dyDescent="0.25">
      <c r="A6134" s="4" t="s">
        <v>5471</v>
      </c>
      <c r="B6134" t="s">
        <v>927</v>
      </c>
      <c r="C6134" s="13" t="s">
        <v>92</v>
      </c>
      <c r="D6134" s="14">
        <v>297</v>
      </c>
      <c r="E6134" t="s">
        <v>181</v>
      </c>
      <c r="F6134" t="s">
        <v>28</v>
      </c>
      <c r="G6134" t="s">
        <v>182</v>
      </c>
      <c r="H6134" t="s">
        <v>30</v>
      </c>
      <c r="I6134" t="s">
        <v>76</v>
      </c>
      <c r="J6134" t="s">
        <v>32</v>
      </c>
      <c r="K6134">
        <v>0</v>
      </c>
      <c r="L6134" t="s">
        <v>95</v>
      </c>
      <c r="M6134" s="9">
        <v>35</v>
      </c>
      <c r="N6134" s="10">
        <v>49</v>
      </c>
      <c r="O6134">
        <v>1</v>
      </c>
      <c r="P6134">
        <v>0.9</v>
      </c>
      <c r="Q6134">
        <v>0</v>
      </c>
      <c r="R6134" t="s">
        <v>43</v>
      </c>
      <c r="S6134" s="16">
        <v>5040</v>
      </c>
      <c r="T6134" s="16">
        <v>0</v>
      </c>
      <c r="U6134" s="16">
        <v>0</v>
      </c>
      <c r="V6134" s="16">
        <v>0</v>
      </c>
      <c r="W6134" s="16">
        <v>0</v>
      </c>
      <c r="X6134" s="16">
        <v>5040</v>
      </c>
    </row>
    <row r="6135" spans="1:24" x14ac:dyDescent="0.25">
      <c r="A6135" s="4" t="s">
        <v>5471</v>
      </c>
      <c r="B6135" t="s">
        <v>928</v>
      </c>
      <c r="C6135" s="13" t="s">
        <v>135</v>
      </c>
      <c r="D6135" s="14">
        <v>149</v>
      </c>
      <c r="E6135" t="s">
        <v>539</v>
      </c>
      <c r="F6135" t="s">
        <v>37</v>
      </c>
      <c r="G6135" t="s">
        <v>540</v>
      </c>
      <c r="H6135" t="s">
        <v>60</v>
      </c>
      <c r="I6135" t="s">
        <v>40</v>
      </c>
      <c r="J6135" t="s">
        <v>32</v>
      </c>
      <c r="K6135">
        <v>0</v>
      </c>
      <c r="L6135" t="s">
        <v>209</v>
      </c>
      <c r="M6135" s="9">
        <v>90</v>
      </c>
      <c r="N6135" s="10">
        <v>9166.6666666666661</v>
      </c>
      <c r="O6135">
        <v>0.8</v>
      </c>
      <c r="P6135">
        <v>1.1299999999999999</v>
      </c>
      <c r="Q6135">
        <v>0</v>
      </c>
      <c r="R6135" t="s">
        <v>43</v>
      </c>
      <c r="S6135" s="16">
        <v>0</v>
      </c>
      <c r="T6135" s="16">
        <v>0</v>
      </c>
      <c r="U6135" s="16">
        <v>0</v>
      </c>
      <c r="V6135" s="16">
        <v>500</v>
      </c>
      <c r="W6135" s="16">
        <v>0</v>
      </c>
      <c r="X6135" s="16">
        <v>-500</v>
      </c>
    </row>
    <row r="6136" spans="1:24" x14ac:dyDescent="0.25">
      <c r="A6136" s="4" t="s">
        <v>5471</v>
      </c>
      <c r="B6136" t="s">
        <v>929</v>
      </c>
      <c r="C6136" s="13" t="s">
        <v>92</v>
      </c>
      <c r="D6136" s="14">
        <v>61</v>
      </c>
      <c r="E6136" t="s">
        <v>671</v>
      </c>
      <c r="F6136" t="s">
        <v>37</v>
      </c>
      <c r="G6136" t="s">
        <v>113</v>
      </c>
      <c r="H6136" t="s">
        <v>60</v>
      </c>
      <c r="I6136" t="s">
        <v>31</v>
      </c>
      <c r="J6136" t="s">
        <v>32</v>
      </c>
      <c r="K6136">
        <v>162</v>
      </c>
      <c r="L6136" t="s">
        <v>95</v>
      </c>
      <c r="M6136" s="9">
        <v>72</v>
      </c>
      <c r="N6136" s="10">
        <v>73</v>
      </c>
      <c r="O6136">
        <v>1.2</v>
      </c>
      <c r="P6136">
        <v>1.01</v>
      </c>
      <c r="Q6136">
        <v>0</v>
      </c>
      <c r="R6136" t="s">
        <v>43</v>
      </c>
      <c r="S6136" s="16">
        <v>14136.768</v>
      </c>
      <c r="T6136" s="16">
        <v>0</v>
      </c>
      <c r="U6136" s="16">
        <v>0</v>
      </c>
      <c r="V6136" s="16">
        <v>100</v>
      </c>
      <c r="W6136" s="16">
        <v>11826</v>
      </c>
      <c r="X6136" s="16">
        <v>2210.768</v>
      </c>
    </row>
    <row r="6137" spans="1:24" x14ac:dyDescent="0.25">
      <c r="A6137" s="4" t="s">
        <v>5471</v>
      </c>
      <c r="B6137" t="s">
        <v>930</v>
      </c>
      <c r="C6137" s="13" t="s">
        <v>92</v>
      </c>
      <c r="D6137" s="14">
        <v>73</v>
      </c>
      <c r="E6137" t="s">
        <v>207</v>
      </c>
      <c r="F6137" t="s">
        <v>28</v>
      </c>
      <c r="G6137" t="s">
        <v>208</v>
      </c>
      <c r="H6137" t="s">
        <v>39</v>
      </c>
      <c r="I6137" t="s">
        <v>31</v>
      </c>
      <c r="J6137" t="s">
        <v>46</v>
      </c>
      <c r="K6137">
        <v>0</v>
      </c>
      <c r="L6137" t="s">
        <v>99</v>
      </c>
      <c r="M6137" s="9">
        <v>40</v>
      </c>
      <c r="N6137" s="10">
        <v>46</v>
      </c>
      <c r="O6137">
        <v>1.2</v>
      </c>
      <c r="P6137">
        <v>0.99</v>
      </c>
      <c r="Q6137">
        <v>0</v>
      </c>
      <c r="R6137" t="s">
        <v>43</v>
      </c>
      <c r="S6137" s="16">
        <v>7603.2</v>
      </c>
      <c r="T6137" s="16">
        <v>0</v>
      </c>
      <c r="U6137" s="16">
        <v>500</v>
      </c>
      <c r="V6137" s="16">
        <v>50</v>
      </c>
      <c r="W6137" s="16">
        <v>0</v>
      </c>
      <c r="X6137" s="16">
        <v>7053.2</v>
      </c>
    </row>
    <row r="6138" spans="1:24" x14ac:dyDescent="0.25">
      <c r="A6138" s="4" t="s">
        <v>5471</v>
      </c>
      <c r="B6138" t="s">
        <v>931</v>
      </c>
      <c r="C6138" s="13" t="s">
        <v>78</v>
      </c>
      <c r="D6138" s="14">
        <v>210</v>
      </c>
      <c r="E6138" t="s">
        <v>657</v>
      </c>
      <c r="F6138" t="s">
        <v>37</v>
      </c>
      <c r="G6138" t="s">
        <v>275</v>
      </c>
      <c r="H6138" t="s">
        <v>81</v>
      </c>
      <c r="I6138" t="s">
        <v>76</v>
      </c>
      <c r="J6138" t="s">
        <v>32</v>
      </c>
      <c r="K6138">
        <v>111</v>
      </c>
      <c r="L6138" t="s">
        <v>121</v>
      </c>
      <c r="M6138" s="9">
        <v>65</v>
      </c>
      <c r="N6138" s="10">
        <v>7500</v>
      </c>
      <c r="O6138">
        <v>1</v>
      </c>
      <c r="P6138">
        <v>0.93</v>
      </c>
      <c r="Q6138">
        <v>0</v>
      </c>
      <c r="R6138" t="s">
        <v>43</v>
      </c>
      <c r="S6138" s="16">
        <v>6709.9500000000007</v>
      </c>
      <c r="T6138" s="16">
        <v>7500</v>
      </c>
      <c r="U6138" s="16">
        <v>1000</v>
      </c>
      <c r="V6138" s="16">
        <v>50</v>
      </c>
      <c r="W6138" s="16">
        <v>0</v>
      </c>
      <c r="X6138" s="16">
        <v>-1840.0499999999993</v>
      </c>
    </row>
    <row r="6139" spans="1:24" x14ac:dyDescent="0.25">
      <c r="A6139" s="4" t="s">
        <v>5471</v>
      </c>
      <c r="B6139" t="s">
        <v>932</v>
      </c>
      <c r="C6139" s="13" t="s">
        <v>35</v>
      </c>
      <c r="D6139" s="14">
        <v>119</v>
      </c>
      <c r="E6139" t="s">
        <v>254</v>
      </c>
      <c r="F6139" t="s">
        <v>28</v>
      </c>
      <c r="G6139" t="s">
        <v>255</v>
      </c>
      <c r="H6139" t="s">
        <v>60</v>
      </c>
      <c r="I6139" t="s">
        <v>52</v>
      </c>
      <c r="J6139" t="s">
        <v>46</v>
      </c>
      <c r="K6139">
        <v>124</v>
      </c>
      <c r="L6139" t="s">
        <v>53</v>
      </c>
      <c r="M6139" s="9">
        <v>24</v>
      </c>
      <c r="N6139" s="10">
        <v>384.61538461538464</v>
      </c>
      <c r="O6139">
        <v>1.1000000000000001</v>
      </c>
      <c r="P6139">
        <v>0.84</v>
      </c>
      <c r="Q6139">
        <v>0</v>
      </c>
      <c r="R6139" t="s">
        <v>43</v>
      </c>
      <c r="S6139" s="16">
        <v>3548.16</v>
      </c>
      <c r="T6139" s="16">
        <v>384.61538461538464</v>
      </c>
      <c r="U6139" s="16">
        <v>0</v>
      </c>
      <c r="V6139" s="16">
        <v>50</v>
      </c>
      <c r="W6139" s="16">
        <v>0</v>
      </c>
      <c r="X6139" s="16">
        <v>3113.5446153846151</v>
      </c>
    </row>
    <row r="6140" spans="1:24" x14ac:dyDescent="0.25">
      <c r="A6140" s="4" t="s">
        <v>5471</v>
      </c>
      <c r="B6140" t="s">
        <v>933</v>
      </c>
      <c r="C6140" s="13" t="s">
        <v>43</v>
      </c>
      <c r="D6140" s="14">
        <v>198</v>
      </c>
      <c r="E6140" t="s">
        <v>88</v>
      </c>
      <c r="F6140" t="s">
        <v>37</v>
      </c>
      <c r="G6140" t="s">
        <v>89</v>
      </c>
      <c r="H6140" t="s">
        <v>39</v>
      </c>
      <c r="I6140" t="s">
        <v>52</v>
      </c>
      <c r="J6140" t="s">
        <v>32</v>
      </c>
      <c r="K6140">
        <v>162</v>
      </c>
      <c r="L6140" t="s">
        <v>117</v>
      </c>
      <c r="M6140" s="9">
        <v>54</v>
      </c>
      <c r="N6140" s="10">
        <v>5666.666666666667</v>
      </c>
      <c r="O6140">
        <v>1.1000000000000001</v>
      </c>
      <c r="P6140">
        <v>0.99</v>
      </c>
      <c r="Q6140">
        <v>0</v>
      </c>
      <c r="R6140" t="s">
        <v>43</v>
      </c>
      <c r="S6140" s="16">
        <v>9526.5720000000001</v>
      </c>
      <c r="T6140" s="16">
        <v>5666.666666666667</v>
      </c>
      <c r="U6140" s="16">
        <v>0</v>
      </c>
      <c r="V6140" s="16">
        <v>50</v>
      </c>
      <c r="W6140" s="16">
        <v>0</v>
      </c>
      <c r="X6140" s="16">
        <v>3809.9053333333331</v>
      </c>
    </row>
    <row r="6141" spans="1:24" x14ac:dyDescent="0.25">
      <c r="A6141" s="4" t="s">
        <v>5471</v>
      </c>
      <c r="B6141" t="s">
        <v>934</v>
      </c>
      <c r="C6141" s="13" t="s">
        <v>35</v>
      </c>
      <c r="D6141" s="14">
        <v>1</v>
      </c>
      <c r="E6141" t="s">
        <v>935</v>
      </c>
      <c r="F6141" t="s">
        <v>37</v>
      </c>
      <c r="G6141" t="s">
        <v>309</v>
      </c>
      <c r="H6141" t="s">
        <v>60</v>
      </c>
      <c r="I6141" t="s">
        <v>86</v>
      </c>
      <c r="J6141" t="s">
        <v>32</v>
      </c>
      <c r="K6141">
        <v>0</v>
      </c>
      <c r="L6141" t="s">
        <v>41</v>
      </c>
      <c r="M6141" s="9">
        <v>48</v>
      </c>
      <c r="N6141" s="10">
        <v>5416.666666666667</v>
      </c>
      <c r="O6141">
        <v>0.9</v>
      </c>
      <c r="P6141">
        <v>0.97</v>
      </c>
      <c r="Q6141">
        <v>0</v>
      </c>
      <c r="R6141" t="s">
        <v>43</v>
      </c>
      <c r="S6141" s="16">
        <v>0</v>
      </c>
      <c r="T6141" s="16">
        <v>0</v>
      </c>
      <c r="U6141" s="16">
        <v>0</v>
      </c>
      <c r="V6141" s="16">
        <v>500</v>
      </c>
      <c r="W6141" s="16">
        <v>0</v>
      </c>
      <c r="X6141" s="16">
        <v>-500</v>
      </c>
    </row>
    <row r="6142" spans="1:24" x14ac:dyDescent="0.25">
      <c r="A6142" s="4" t="s">
        <v>5471</v>
      </c>
      <c r="B6142" t="s">
        <v>936</v>
      </c>
      <c r="C6142" s="13" t="s">
        <v>35</v>
      </c>
      <c r="D6142" s="14">
        <v>161</v>
      </c>
      <c r="E6142" t="s">
        <v>769</v>
      </c>
      <c r="F6142" t="s">
        <v>28</v>
      </c>
      <c r="G6142" t="s">
        <v>770</v>
      </c>
      <c r="H6142" t="s">
        <v>60</v>
      </c>
      <c r="I6142" t="s">
        <v>40</v>
      </c>
      <c r="J6142" t="s">
        <v>46</v>
      </c>
      <c r="K6142">
        <v>167</v>
      </c>
      <c r="L6142" t="s">
        <v>53</v>
      </c>
      <c r="M6142" s="9">
        <v>24</v>
      </c>
      <c r="N6142" s="10">
        <v>384.61538461538464</v>
      </c>
      <c r="O6142">
        <v>0.8</v>
      </c>
      <c r="P6142">
        <v>0.91</v>
      </c>
      <c r="Q6142">
        <v>0</v>
      </c>
      <c r="R6142" t="s">
        <v>43</v>
      </c>
      <c r="S6142" s="16">
        <v>2795.52</v>
      </c>
      <c r="T6142" s="16">
        <v>384.61538461538464</v>
      </c>
      <c r="U6142" s="16">
        <v>500</v>
      </c>
      <c r="V6142" s="16">
        <v>0</v>
      </c>
      <c r="W6142" s="16">
        <v>0</v>
      </c>
      <c r="X6142" s="16">
        <v>1910.9046153846152</v>
      </c>
    </row>
    <row r="6143" spans="1:24" x14ac:dyDescent="0.25">
      <c r="A6143" s="4" t="s">
        <v>5471</v>
      </c>
      <c r="B6143" t="s">
        <v>937</v>
      </c>
      <c r="C6143" s="13" t="s">
        <v>92</v>
      </c>
      <c r="D6143" s="14">
        <v>14</v>
      </c>
      <c r="E6143" t="s">
        <v>67</v>
      </c>
      <c r="F6143" t="s">
        <v>37</v>
      </c>
      <c r="G6143" t="s">
        <v>68</v>
      </c>
      <c r="H6143" t="s">
        <v>30</v>
      </c>
      <c r="I6143" t="s">
        <v>52</v>
      </c>
      <c r="J6143" t="s">
        <v>46</v>
      </c>
      <c r="K6143">
        <v>0</v>
      </c>
      <c r="L6143" t="s">
        <v>99</v>
      </c>
      <c r="M6143" s="9">
        <v>40</v>
      </c>
      <c r="N6143" s="10">
        <v>41</v>
      </c>
      <c r="O6143">
        <v>1.1000000000000001</v>
      </c>
      <c r="P6143">
        <v>1.1399999999999999</v>
      </c>
      <c r="Q6143">
        <v>0</v>
      </c>
      <c r="R6143" t="s">
        <v>43</v>
      </c>
      <c r="S6143" s="16">
        <v>0</v>
      </c>
      <c r="T6143" s="16">
        <v>0</v>
      </c>
      <c r="U6143" s="16">
        <v>750</v>
      </c>
      <c r="V6143" s="16">
        <v>50</v>
      </c>
      <c r="W6143" s="16">
        <v>0</v>
      </c>
      <c r="X6143" s="16">
        <v>-800</v>
      </c>
    </row>
    <row r="6144" spans="1:24" x14ac:dyDescent="0.25">
      <c r="A6144" s="4" t="s">
        <v>5471</v>
      </c>
      <c r="B6144" t="s">
        <v>938</v>
      </c>
      <c r="C6144" s="13" t="s">
        <v>92</v>
      </c>
      <c r="D6144" s="14">
        <v>27</v>
      </c>
      <c r="E6144" t="s">
        <v>244</v>
      </c>
      <c r="F6144" t="s">
        <v>28</v>
      </c>
      <c r="G6144" t="s">
        <v>245</v>
      </c>
      <c r="H6144" t="s">
        <v>39</v>
      </c>
      <c r="I6144" t="s">
        <v>40</v>
      </c>
      <c r="J6144" t="s">
        <v>32</v>
      </c>
      <c r="K6144">
        <v>161</v>
      </c>
      <c r="L6144" t="s">
        <v>95</v>
      </c>
      <c r="M6144" s="9">
        <v>48</v>
      </c>
      <c r="N6144" s="10">
        <v>55</v>
      </c>
      <c r="O6144">
        <v>0.8</v>
      </c>
      <c r="P6144">
        <v>1.0900000000000001</v>
      </c>
      <c r="Q6144">
        <v>0</v>
      </c>
      <c r="R6144" t="s">
        <v>43</v>
      </c>
      <c r="S6144" s="16">
        <v>6696.9600000000009</v>
      </c>
      <c r="T6144" s="16">
        <v>0</v>
      </c>
      <c r="U6144" s="16">
        <v>500</v>
      </c>
      <c r="V6144" s="16">
        <v>10</v>
      </c>
      <c r="W6144" s="16">
        <v>8855</v>
      </c>
      <c r="X6144" s="16">
        <v>-2668.0399999999991</v>
      </c>
    </row>
    <row r="6145" spans="1:24" x14ac:dyDescent="0.25">
      <c r="A6145" s="4" t="s">
        <v>5471</v>
      </c>
      <c r="B6145" t="s">
        <v>939</v>
      </c>
      <c r="C6145" s="13" t="s">
        <v>35</v>
      </c>
      <c r="D6145" s="14">
        <v>306</v>
      </c>
      <c r="E6145" t="s">
        <v>786</v>
      </c>
      <c r="F6145" t="s">
        <v>37</v>
      </c>
      <c r="G6145" t="s">
        <v>334</v>
      </c>
      <c r="H6145" t="s">
        <v>60</v>
      </c>
      <c r="I6145" t="s">
        <v>40</v>
      </c>
      <c r="J6145" t="s">
        <v>46</v>
      </c>
      <c r="K6145">
        <v>167</v>
      </c>
      <c r="L6145" t="s">
        <v>53</v>
      </c>
      <c r="M6145" s="9">
        <v>24</v>
      </c>
      <c r="N6145" s="10">
        <v>384.61538461538464</v>
      </c>
      <c r="O6145">
        <v>0.8</v>
      </c>
      <c r="P6145">
        <v>0.86</v>
      </c>
      <c r="Q6145">
        <v>0</v>
      </c>
      <c r="R6145" t="s">
        <v>43</v>
      </c>
      <c r="S6145" s="16">
        <v>2757.5039999999999</v>
      </c>
      <c r="T6145" s="16">
        <v>384.61538461538464</v>
      </c>
      <c r="U6145" s="16">
        <v>0</v>
      </c>
      <c r="V6145" s="16">
        <v>0</v>
      </c>
      <c r="W6145" s="16">
        <v>0</v>
      </c>
      <c r="X6145" s="16">
        <v>2372.8886153846152</v>
      </c>
    </row>
    <row r="6146" spans="1:24" x14ac:dyDescent="0.25">
      <c r="A6146" s="4" t="s">
        <v>5471</v>
      </c>
      <c r="B6146" t="s">
        <v>940</v>
      </c>
      <c r="C6146" s="13" t="s">
        <v>66</v>
      </c>
      <c r="D6146" s="14">
        <v>188</v>
      </c>
      <c r="E6146" t="s">
        <v>941</v>
      </c>
      <c r="F6146" t="s">
        <v>37</v>
      </c>
      <c r="G6146" t="s">
        <v>127</v>
      </c>
      <c r="H6146" t="s">
        <v>51</v>
      </c>
      <c r="I6146" t="s">
        <v>76</v>
      </c>
      <c r="J6146" t="s">
        <v>46</v>
      </c>
      <c r="K6146">
        <v>164</v>
      </c>
      <c r="L6146" t="s">
        <v>69</v>
      </c>
      <c r="M6146" s="9">
        <v>48</v>
      </c>
      <c r="N6146" s="10">
        <v>1538.4615384615386</v>
      </c>
      <c r="O6146">
        <v>1</v>
      </c>
      <c r="P6146">
        <v>1.2</v>
      </c>
      <c r="Q6146">
        <v>0</v>
      </c>
      <c r="R6146" t="s">
        <v>43</v>
      </c>
      <c r="S6146" s="16">
        <v>9446.4</v>
      </c>
      <c r="T6146" s="16">
        <v>1538.4615384615386</v>
      </c>
      <c r="U6146" s="16">
        <v>500</v>
      </c>
      <c r="V6146" s="16">
        <v>50</v>
      </c>
      <c r="W6146" s="16">
        <v>0</v>
      </c>
      <c r="X6146" s="16">
        <v>7357.9384615384606</v>
      </c>
    </row>
    <row r="6147" spans="1:24" x14ac:dyDescent="0.25">
      <c r="A6147" s="4" t="s">
        <v>5471</v>
      </c>
      <c r="B6147" t="s">
        <v>942</v>
      </c>
      <c r="C6147" s="13" t="s">
        <v>43</v>
      </c>
      <c r="D6147" s="14">
        <v>167</v>
      </c>
      <c r="E6147" t="s">
        <v>257</v>
      </c>
      <c r="F6147" t="s">
        <v>37</v>
      </c>
      <c r="G6147" t="s">
        <v>56</v>
      </c>
      <c r="H6147" t="s">
        <v>51</v>
      </c>
      <c r="I6147" t="s">
        <v>86</v>
      </c>
      <c r="J6147" t="s">
        <v>32</v>
      </c>
      <c r="K6147">
        <v>121</v>
      </c>
      <c r="L6147" t="s">
        <v>117</v>
      </c>
      <c r="M6147" s="9">
        <v>54</v>
      </c>
      <c r="N6147" s="10">
        <v>5666.666666666667</v>
      </c>
      <c r="O6147">
        <v>0.9</v>
      </c>
      <c r="P6147">
        <v>1.05</v>
      </c>
      <c r="Q6147">
        <v>0</v>
      </c>
      <c r="R6147" t="s">
        <v>43</v>
      </c>
      <c r="S6147" s="16">
        <v>6174.630000000001</v>
      </c>
      <c r="T6147" s="16">
        <v>5666.666666666667</v>
      </c>
      <c r="U6147" s="16">
        <v>750</v>
      </c>
      <c r="V6147" s="16">
        <v>0</v>
      </c>
      <c r="W6147" s="16">
        <v>0</v>
      </c>
      <c r="X6147" s="16">
        <v>-242.03666666666595</v>
      </c>
    </row>
    <row r="6148" spans="1:24" x14ac:dyDescent="0.25">
      <c r="A6148" s="4" t="s">
        <v>5471</v>
      </c>
      <c r="B6148" t="s">
        <v>943</v>
      </c>
      <c r="C6148" s="13" t="s">
        <v>78</v>
      </c>
      <c r="D6148" s="14">
        <v>11</v>
      </c>
      <c r="E6148" t="s">
        <v>944</v>
      </c>
      <c r="F6148" t="s">
        <v>37</v>
      </c>
      <c r="G6148" t="s">
        <v>237</v>
      </c>
      <c r="H6148" t="s">
        <v>30</v>
      </c>
      <c r="I6148" t="s">
        <v>52</v>
      </c>
      <c r="J6148" t="s">
        <v>32</v>
      </c>
      <c r="K6148">
        <v>162</v>
      </c>
      <c r="L6148" t="s">
        <v>121</v>
      </c>
      <c r="M6148" s="9">
        <v>65</v>
      </c>
      <c r="N6148" s="10">
        <v>7500</v>
      </c>
      <c r="O6148">
        <v>1.1000000000000001</v>
      </c>
      <c r="P6148">
        <v>1.1399999999999999</v>
      </c>
      <c r="Q6148">
        <v>0</v>
      </c>
      <c r="R6148" t="s">
        <v>43</v>
      </c>
      <c r="S6148" s="16">
        <v>13204.62</v>
      </c>
      <c r="T6148" s="16">
        <v>7500</v>
      </c>
      <c r="U6148" s="16">
        <v>0</v>
      </c>
      <c r="V6148" s="16">
        <v>50</v>
      </c>
      <c r="W6148" s="16">
        <v>0</v>
      </c>
      <c r="X6148" s="16">
        <v>5654.6200000000008</v>
      </c>
    </row>
    <row r="6149" spans="1:24" x14ac:dyDescent="0.25">
      <c r="A6149" s="4" t="s">
        <v>5471</v>
      </c>
      <c r="B6149" t="s">
        <v>945</v>
      </c>
      <c r="C6149" s="13" t="s">
        <v>26</v>
      </c>
      <c r="D6149" s="14">
        <v>19</v>
      </c>
      <c r="E6149" t="s">
        <v>946</v>
      </c>
      <c r="F6149" t="s">
        <v>28</v>
      </c>
      <c r="G6149" t="s">
        <v>285</v>
      </c>
      <c r="H6149" t="s">
        <v>30</v>
      </c>
      <c r="I6149" t="s">
        <v>76</v>
      </c>
      <c r="J6149" t="s">
        <v>32</v>
      </c>
      <c r="K6149">
        <v>166</v>
      </c>
      <c r="L6149" t="s">
        <v>33</v>
      </c>
      <c r="M6149" s="9">
        <v>60</v>
      </c>
      <c r="N6149" s="10">
        <v>6250</v>
      </c>
      <c r="O6149">
        <v>1</v>
      </c>
      <c r="P6149">
        <v>1.08</v>
      </c>
      <c r="Q6149">
        <v>0</v>
      </c>
      <c r="R6149" t="s">
        <v>43</v>
      </c>
      <c r="S6149" s="16">
        <v>10368</v>
      </c>
      <c r="T6149" s="16">
        <v>6250</v>
      </c>
      <c r="U6149" s="16">
        <v>0</v>
      </c>
      <c r="V6149" s="16">
        <v>10</v>
      </c>
      <c r="W6149" s="16">
        <v>0</v>
      </c>
      <c r="X6149" s="16">
        <v>4108</v>
      </c>
    </row>
    <row r="6150" spans="1:24" x14ac:dyDescent="0.25">
      <c r="A6150" s="4" t="s">
        <v>5471</v>
      </c>
      <c r="B6150" t="s">
        <v>947</v>
      </c>
      <c r="C6150" s="13" t="s">
        <v>92</v>
      </c>
      <c r="D6150" s="14">
        <v>299</v>
      </c>
      <c r="E6150" t="s">
        <v>300</v>
      </c>
      <c r="F6150" t="s">
        <v>28</v>
      </c>
      <c r="G6150" t="s">
        <v>301</v>
      </c>
      <c r="H6150" t="s">
        <v>64</v>
      </c>
      <c r="I6150" t="s">
        <v>52</v>
      </c>
      <c r="J6150" t="s">
        <v>46</v>
      </c>
      <c r="K6150">
        <v>168</v>
      </c>
      <c r="L6150" t="s">
        <v>99</v>
      </c>
      <c r="M6150" s="9">
        <v>40</v>
      </c>
      <c r="N6150" s="10">
        <v>40</v>
      </c>
      <c r="O6150">
        <v>1.1000000000000001</v>
      </c>
      <c r="P6150">
        <v>1.17</v>
      </c>
      <c r="Q6150">
        <v>0</v>
      </c>
      <c r="R6150" t="s">
        <v>43</v>
      </c>
      <c r="S6150" s="16">
        <v>8236.8000000000011</v>
      </c>
      <c r="T6150" s="16">
        <v>0</v>
      </c>
      <c r="U6150" s="16">
        <v>1000</v>
      </c>
      <c r="V6150" s="16">
        <v>500</v>
      </c>
      <c r="W6150" s="16">
        <v>6720</v>
      </c>
      <c r="X6150" s="16">
        <v>16.800000000001091</v>
      </c>
    </row>
    <row r="6151" spans="1:24" x14ac:dyDescent="0.25">
      <c r="A6151" s="4" t="s">
        <v>5471</v>
      </c>
      <c r="B6151" t="s">
        <v>948</v>
      </c>
      <c r="C6151" s="13" t="s">
        <v>43</v>
      </c>
      <c r="D6151" s="14">
        <v>142</v>
      </c>
      <c r="E6151" t="s">
        <v>904</v>
      </c>
      <c r="F6151" t="s">
        <v>37</v>
      </c>
      <c r="G6151" t="s">
        <v>387</v>
      </c>
      <c r="H6151" t="s">
        <v>81</v>
      </c>
      <c r="I6151" t="s">
        <v>31</v>
      </c>
      <c r="J6151" t="s">
        <v>46</v>
      </c>
      <c r="K6151">
        <v>0</v>
      </c>
      <c r="L6151" t="s">
        <v>47</v>
      </c>
      <c r="M6151" s="9">
        <v>30</v>
      </c>
      <c r="N6151" s="10">
        <v>615.38461538461536</v>
      </c>
      <c r="O6151">
        <v>1.2</v>
      </c>
      <c r="P6151">
        <v>0.96</v>
      </c>
      <c r="Q6151">
        <v>0</v>
      </c>
      <c r="R6151" t="s">
        <v>43</v>
      </c>
      <c r="S6151" s="16">
        <v>0</v>
      </c>
      <c r="T6151" s="16">
        <v>0</v>
      </c>
      <c r="U6151" s="16">
        <v>0</v>
      </c>
      <c r="V6151" s="16">
        <v>50</v>
      </c>
      <c r="W6151" s="16">
        <v>0</v>
      </c>
      <c r="X6151" s="16">
        <v>-50</v>
      </c>
    </row>
    <row r="6152" spans="1:24" x14ac:dyDescent="0.25">
      <c r="A6152" s="4" t="s">
        <v>5471</v>
      </c>
      <c r="B6152" t="s">
        <v>949</v>
      </c>
      <c r="C6152" s="13" t="s">
        <v>92</v>
      </c>
      <c r="D6152" s="14">
        <v>294</v>
      </c>
      <c r="E6152" t="s">
        <v>233</v>
      </c>
      <c r="F6152" t="s">
        <v>37</v>
      </c>
      <c r="G6152" t="s">
        <v>234</v>
      </c>
      <c r="H6152" t="s">
        <v>60</v>
      </c>
      <c r="I6152" t="s">
        <v>76</v>
      </c>
      <c r="J6152" t="s">
        <v>32</v>
      </c>
      <c r="K6152">
        <v>166</v>
      </c>
      <c r="L6152" t="s">
        <v>95</v>
      </c>
      <c r="M6152" s="9">
        <v>48</v>
      </c>
      <c r="N6152" s="10">
        <v>46</v>
      </c>
      <c r="O6152">
        <v>1</v>
      </c>
      <c r="P6152">
        <v>1.19</v>
      </c>
      <c r="Q6152">
        <v>0</v>
      </c>
      <c r="R6152" t="s">
        <v>43</v>
      </c>
      <c r="S6152" s="16">
        <v>9481.92</v>
      </c>
      <c r="T6152" s="16">
        <v>0</v>
      </c>
      <c r="U6152" s="16">
        <v>0</v>
      </c>
      <c r="V6152" s="16">
        <v>0</v>
      </c>
      <c r="W6152" s="16">
        <v>7636</v>
      </c>
      <c r="X6152" s="16">
        <v>1845.92</v>
      </c>
    </row>
    <row r="6153" spans="1:24" x14ac:dyDescent="0.25">
      <c r="A6153" s="4" t="s">
        <v>5471</v>
      </c>
      <c r="B6153" t="s">
        <v>950</v>
      </c>
      <c r="C6153" s="13" t="s">
        <v>92</v>
      </c>
      <c r="D6153" s="14">
        <v>3</v>
      </c>
      <c r="E6153" t="s">
        <v>551</v>
      </c>
      <c r="F6153" t="s">
        <v>28</v>
      </c>
      <c r="G6153" t="s">
        <v>309</v>
      </c>
      <c r="H6153" t="s">
        <v>60</v>
      </c>
      <c r="I6153" t="s">
        <v>52</v>
      </c>
      <c r="J6153" t="s">
        <v>46</v>
      </c>
      <c r="K6153">
        <v>161</v>
      </c>
      <c r="L6153" t="s">
        <v>99</v>
      </c>
      <c r="M6153" s="9">
        <v>65</v>
      </c>
      <c r="N6153" s="10">
        <v>74</v>
      </c>
      <c r="O6153">
        <v>1.1000000000000001</v>
      </c>
      <c r="P6153">
        <v>0.97</v>
      </c>
      <c r="Q6153">
        <v>0</v>
      </c>
      <c r="R6153" t="s">
        <v>43</v>
      </c>
      <c r="S6153" s="16">
        <v>11096.800000000001</v>
      </c>
      <c r="T6153" s="16">
        <v>0</v>
      </c>
      <c r="U6153" s="16">
        <v>200</v>
      </c>
      <c r="V6153" s="16">
        <v>500</v>
      </c>
      <c r="W6153" s="16">
        <v>11914</v>
      </c>
      <c r="X6153" s="16">
        <v>-1517.1999999999989</v>
      </c>
    </row>
    <row r="6154" spans="1:24" x14ac:dyDescent="0.25">
      <c r="A6154" s="4" t="s">
        <v>5471</v>
      </c>
      <c r="B6154" t="s">
        <v>951</v>
      </c>
      <c r="C6154" s="13" t="s">
        <v>78</v>
      </c>
      <c r="D6154" s="14">
        <v>121</v>
      </c>
      <c r="E6154" t="s">
        <v>952</v>
      </c>
      <c r="F6154" t="s">
        <v>28</v>
      </c>
      <c r="G6154" t="s">
        <v>255</v>
      </c>
      <c r="H6154" t="s">
        <v>60</v>
      </c>
      <c r="I6154" t="s">
        <v>40</v>
      </c>
      <c r="J6154" t="s">
        <v>46</v>
      </c>
      <c r="K6154">
        <v>163</v>
      </c>
      <c r="L6154" t="s">
        <v>82</v>
      </c>
      <c r="M6154" s="9">
        <v>40</v>
      </c>
      <c r="N6154" s="10">
        <v>1230.7692307692307</v>
      </c>
      <c r="O6154">
        <v>0.8</v>
      </c>
      <c r="P6154">
        <v>0.84</v>
      </c>
      <c r="Q6154">
        <v>0</v>
      </c>
      <c r="R6154" t="s">
        <v>43</v>
      </c>
      <c r="S6154" s="16">
        <v>4300.8</v>
      </c>
      <c r="T6154" s="16">
        <v>1230.7692307692307</v>
      </c>
      <c r="U6154" s="16">
        <v>0</v>
      </c>
      <c r="V6154" s="16">
        <v>0</v>
      </c>
      <c r="W6154" s="16">
        <v>0</v>
      </c>
      <c r="X6154" s="16">
        <v>3070.0307692307697</v>
      </c>
    </row>
    <row r="6155" spans="1:24" x14ac:dyDescent="0.25">
      <c r="A6155" s="4" t="s">
        <v>5471</v>
      </c>
      <c r="B6155" t="s">
        <v>953</v>
      </c>
      <c r="C6155" s="13" t="s">
        <v>92</v>
      </c>
      <c r="D6155" s="14">
        <v>20</v>
      </c>
      <c r="E6155" t="s">
        <v>284</v>
      </c>
      <c r="F6155" t="s">
        <v>37</v>
      </c>
      <c r="G6155" t="s">
        <v>285</v>
      </c>
      <c r="H6155" t="s">
        <v>30</v>
      </c>
      <c r="I6155" t="s">
        <v>40</v>
      </c>
      <c r="J6155" t="s">
        <v>46</v>
      </c>
      <c r="K6155">
        <v>138</v>
      </c>
      <c r="L6155" t="s">
        <v>99</v>
      </c>
      <c r="M6155" s="9">
        <v>35</v>
      </c>
      <c r="N6155" s="10">
        <v>41</v>
      </c>
      <c r="O6155">
        <v>0.8</v>
      </c>
      <c r="P6155">
        <v>1.08</v>
      </c>
      <c r="Q6155">
        <v>0</v>
      </c>
      <c r="R6155" t="s">
        <v>43</v>
      </c>
      <c r="S6155" s="16">
        <v>4173.12</v>
      </c>
      <c r="T6155" s="16">
        <v>0</v>
      </c>
      <c r="U6155" s="16">
        <v>500</v>
      </c>
      <c r="V6155" s="16">
        <v>10</v>
      </c>
      <c r="W6155" s="16">
        <v>5658</v>
      </c>
      <c r="X6155" s="16">
        <v>-1994.88</v>
      </c>
    </row>
    <row r="6156" spans="1:24" x14ac:dyDescent="0.25">
      <c r="A6156" s="4" t="s">
        <v>5471</v>
      </c>
      <c r="B6156" t="s">
        <v>954</v>
      </c>
      <c r="C6156" s="13" t="s">
        <v>92</v>
      </c>
      <c r="D6156" s="14">
        <v>229</v>
      </c>
      <c r="E6156" t="s">
        <v>955</v>
      </c>
      <c r="F6156" t="s">
        <v>37</v>
      </c>
      <c r="G6156" t="s">
        <v>80</v>
      </c>
      <c r="H6156" t="s">
        <v>81</v>
      </c>
      <c r="I6156" t="s">
        <v>52</v>
      </c>
      <c r="J6156" t="s">
        <v>32</v>
      </c>
      <c r="K6156">
        <v>160</v>
      </c>
      <c r="L6156" t="s">
        <v>95</v>
      </c>
      <c r="M6156" s="9">
        <v>60</v>
      </c>
      <c r="N6156" s="10">
        <v>73</v>
      </c>
      <c r="O6156">
        <v>1.1000000000000001</v>
      </c>
      <c r="P6156">
        <v>1.1599999999999999</v>
      </c>
      <c r="Q6156">
        <v>0</v>
      </c>
      <c r="R6156" t="s">
        <v>43</v>
      </c>
      <c r="S6156" s="16">
        <v>12249.599999999999</v>
      </c>
      <c r="T6156" s="16">
        <v>0</v>
      </c>
      <c r="U6156" s="16">
        <v>0</v>
      </c>
      <c r="V6156" s="16">
        <v>10</v>
      </c>
      <c r="W6156" s="16">
        <v>11680</v>
      </c>
      <c r="X6156" s="16">
        <v>559.59999999999854</v>
      </c>
    </row>
    <row r="6157" spans="1:24" x14ac:dyDescent="0.25">
      <c r="A6157" s="4" t="s">
        <v>5471</v>
      </c>
      <c r="B6157" t="s">
        <v>956</v>
      </c>
      <c r="C6157" s="13" t="s">
        <v>35</v>
      </c>
      <c r="D6157" s="14">
        <v>143</v>
      </c>
      <c r="E6157" t="s">
        <v>674</v>
      </c>
      <c r="F6157" t="s">
        <v>37</v>
      </c>
      <c r="G6157" t="s">
        <v>387</v>
      </c>
      <c r="H6157" t="s">
        <v>81</v>
      </c>
      <c r="I6157" t="s">
        <v>52</v>
      </c>
      <c r="J6157" t="s">
        <v>32</v>
      </c>
      <c r="K6157">
        <v>161</v>
      </c>
      <c r="L6157" t="s">
        <v>41</v>
      </c>
      <c r="M6157" s="9">
        <v>48</v>
      </c>
      <c r="N6157" s="10">
        <v>5416.666666666667</v>
      </c>
      <c r="O6157">
        <v>1.1000000000000001</v>
      </c>
      <c r="P6157">
        <v>0.96</v>
      </c>
      <c r="Q6157">
        <v>0</v>
      </c>
      <c r="R6157" t="s">
        <v>43</v>
      </c>
      <c r="S6157" s="16">
        <v>8160.7680000000009</v>
      </c>
      <c r="T6157" s="16">
        <v>5416.666666666667</v>
      </c>
      <c r="U6157" s="16">
        <v>0</v>
      </c>
      <c r="V6157" s="16">
        <v>10</v>
      </c>
      <c r="W6157" s="16">
        <v>0</v>
      </c>
      <c r="X6157" s="16">
        <v>2734.101333333334</v>
      </c>
    </row>
    <row r="6158" spans="1:24" x14ac:dyDescent="0.25">
      <c r="A6158" s="4" t="s">
        <v>5471</v>
      </c>
      <c r="B6158" t="s">
        <v>957</v>
      </c>
      <c r="C6158" s="13" t="s">
        <v>92</v>
      </c>
      <c r="D6158" s="14">
        <v>206</v>
      </c>
      <c r="E6158" t="s">
        <v>174</v>
      </c>
      <c r="F6158" t="s">
        <v>37</v>
      </c>
      <c r="G6158" t="s">
        <v>137</v>
      </c>
      <c r="H6158" t="s">
        <v>39</v>
      </c>
      <c r="I6158" t="s">
        <v>40</v>
      </c>
      <c r="J6158" t="s">
        <v>46</v>
      </c>
      <c r="K6158">
        <v>0</v>
      </c>
      <c r="L6158" t="s">
        <v>99</v>
      </c>
      <c r="M6158" s="9">
        <v>65</v>
      </c>
      <c r="N6158" s="10">
        <v>74</v>
      </c>
      <c r="O6158">
        <v>0.8</v>
      </c>
      <c r="P6158">
        <v>1</v>
      </c>
      <c r="Q6158">
        <v>0</v>
      </c>
      <c r="R6158" t="s">
        <v>43</v>
      </c>
      <c r="S6158" s="16">
        <v>0</v>
      </c>
      <c r="T6158" s="16">
        <v>0</v>
      </c>
      <c r="U6158" s="16">
        <v>500</v>
      </c>
      <c r="V6158" s="16">
        <v>0</v>
      </c>
      <c r="W6158" s="16">
        <v>0</v>
      </c>
      <c r="X6158" s="16">
        <v>-500</v>
      </c>
    </row>
    <row r="6159" spans="1:24" x14ac:dyDescent="0.25">
      <c r="A6159" s="4" t="s">
        <v>5471</v>
      </c>
      <c r="B6159" t="s">
        <v>958</v>
      </c>
      <c r="C6159" s="13" t="s">
        <v>43</v>
      </c>
      <c r="D6159" s="14">
        <v>62</v>
      </c>
      <c r="E6159" t="s">
        <v>112</v>
      </c>
      <c r="F6159" t="s">
        <v>37</v>
      </c>
      <c r="G6159" t="s">
        <v>113</v>
      </c>
      <c r="H6159" t="s">
        <v>60</v>
      </c>
      <c r="I6159" t="s">
        <v>52</v>
      </c>
      <c r="J6159" t="s">
        <v>46</v>
      </c>
      <c r="K6159">
        <v>164</v>
      </c>
      <c r="L6159" t="s">
        <v>47</v>
      </c>
      <c r="M6159" s="9">
        <v>30</v>
      </c>
      <c r="N6159" s="10">
        <v>615.38461538461536</v>
      </c>
      <c r="O6159">
        <v>1.1000000000000001</v>
      </c>
      <c r="P6159">
        <v>1.01</v>
      </c>
      <c r="Q6159">
        <v>0</v>
      </c>
      <c r="R6159" t="s">
        <v>43</v>
      </c>
      <c r="S6159" s="16">
        <v>5466.12</v>
      </c>
      <c r="T6159" s="16">
        <v>615.38461538461536</v>
      </c>
      <c r="U6159" s="16">
        <v>1000</v>
      </c>
      <c r="V6159" s="16">
        <v>10</v>
      </c>
      <c r="W6159" s="16">
        <v>0</v>
      </c>
      <c r="X6159" s="16">
        <v>3840.7353846153846</v>
      </c>
    </row>
    <row r="6160" spans="1:24" x14ac:dyDescent="0.25">
      <c r="A6160" s="4" t="s">
        <v>5471</v>
      </c>
      <c r="B6160" t="s">
        <v>959</v>
      </c>
      <c r="C6160" s="13" t="s">
        <v>35</v>
      </c>
      <c r="D6160" s="14">
        <v>293</v>
      </c>
      <c r="E6160" t="s">
        <v>960</v>
      </c>
      <c r="F6160" t="s">
        <v>28</v>
      </c>
      <c r="G6160" t="s">
        <v>234</v>
      </c>
      <c r="H6160" t="s">
        <v>60</v>
      </c>
      <c r="I6160" t="s">
        <v>52</v>
      </c>
      <c r="J6160" t="s">
        <v>32</v>
      </c>
      <c r="K6160">
        <v>160</v>
      </c>
      <c r="L6160" t="s">
        <v>41</v>
      </c>
      <c r="M6160" s="9">
        <v>48</v>
      </c>
      <c r="N6160" s="10">
        <v>5416.666666666667</v>
      </c>
      <c r="O6160">
        <v>1.1000000000000001</v>
      </c>
      <c r="P6160">
        <v>1.19</v>
      </c>
      <c r="Q6160">
        <v>0</v>
      </c>
      <c r="R6160" t="s">
        <v>43</v>
      </c>
      <c r="S6160" s="16">
        <v>10053.119999999999</v>
      </c>
      <c r="T6160" s="16">
        <v>5416.666666666667</v>
      </c>
      <c r="U6160" s="16">
        <v>0</v>
      </c>
      <c r="V6160" s="16">
        <v>0</v>
      </c>
      <c r="W6160" s="16">
        <v>0</v>
      </c>
      <c r="X6160" s="16">
        <v>4636.453333333332</v>
      </c>
    </row>
    <row r="6161" spans="1:24" x14ac:dyDescent="0.25">
      <c r="A6161" s="4" t="s">
        <v>5471</v>
      </c>
      <c r="B6161" t="s">
        <v>961</v>
      </c>
      <c r="C6161" s="13" t="s">
        <v>26</v>
      </c>
      <c r="D6161" s="14">
        <v>132</v>
      </c>
      <c r="E6161" t="s">
        <v>445</v>
      </c>
      <c r="F6161" t="s">
        <v>37</v>
      </c>
      <c r="G6161" t="s">
        <v>38</v>
      </c>
      <c r="H6161" t="s">
        <v>39</v>
      </c>
      <c r="I6161" t="s">
        <v>76</v>
      </c>
      <c r="J6161" t="s">
        <v>32</v>
      </c>
      <c r="K6161">
        <v>82</v>
      </c>
      <c r="L6161" t="s">
        <v>33</v>
      </c>
      <c r="M6161" s="9">
        <v>60</v>
      </c>
      <c r="N6161" s="10">
        <v>6250</v>
      </c>
      <c r="O6161">
        <v>1</v>
      </c>
      <c r="P6161">
        <v>1.03</v>
      </c>
      <c r="Q6161">
        <v>0</v>
      </c>
      <c r="R6161" t="s">
        <v>43</v>
      </c>
      <c r="S6161" s="16">
        <v>5067.6000000000004</v>
      </c>
      <c r="T6161" s="16">
        <v>6250</v>
      </c>
      <c r="U6161" s="16">
        <v>0</v>
      </c>
      <c r="V6161" s="16">
        <v>10</v>
      </c>
      <c r="W6161" s="16">
        <v>0</v>
      </c>
      <c r="X6161" s="16">
        <v>-1192.3999999999996</v>
      </c>
    </row>
    <row r="6162" spans="1:24" x14ac:dyDescent="0.25">
      <c r="A6162" s="4" t="s">
        <v>5471</v>
      </c>
      <c r="B6162" t="s">
        <v>962</v>
      </c>
      <c r="C6162" s="13" t="s">
        <v>43</v>
      </c>
      <c r="D6162" s="14">
        <v>14</v>
      </c>
      <c r="E6162" t="s">
        <v>67</v>
      </c>
      <c r="F6162" t="s">
        <v>37</v>
      </c>
      <c r="G6162" t="s">
        <v>68</v>
      </c>
      <c r="H6162" t="s">
        <v>30</v>
      </c>
      <c r="I6162" t="s">
        <v>52</v>
      </c>
      <c r="J6162" t="s">
        <v>46</v>
      </c>
      <c r="K6162">
        <v>163</v>
      </c>
      <c r="L6162" t="s">
        <v>47</v>
      </c>
      <c r="M6162" s="9">
        <v>30</v>
      </c>
      <c r="N6162" s="10">
        <v>615.38461538461536</v>
      </c>
      <c r="O6162">
        <v>1.1000000000000001</v>
      </c>
      <c r="P6162">
        <v>1.1399999999999999</v>
      </c>
      <c r="Q6162">
        <v>0</v>
      </c>
      <c r="R6162" t="s">
        <v>43</v>
      </c>
      <c r="S6162" s="16">
        <v>6132.0599999999995</v>
      </c>
      <c r="T6162" s="16">
        <v>615.38461538461536</v>
      </c>
      <c r="U6162" s="16">
        <v>500</v>
      </c>
      <c r="V6162" s="16">
        <v>50</v>
      </c>
      <c r="W6162" s="16">
        <v>0</v>
      </c>
      <c r="X6162" s="16">
        <v>4966.6753846153842</v>
      </c>
    </row>
    <row r="6163" spans="1:24" x14ac:dyDescent="0.25">
      <c r="A6163" s="4" t="s">
        <v>5471</v>
      </c>
      <c r="B6163" t="s">
        <v>963</v>
      </c>
      <c r="C6163" s="13" t="s">
        <v>78</v>
      </c>
      <c r="D6163" s="14">
        <v>166</v>
      </c>
      <c r="E6163" t="s">
        <v>315</v>
      </c>
      <c r="F6163" t="s">
        <v>37</v>
      </c>
      <c r="G6163" t="s">
        <v>263</v>
      </c>
      <c r="H6163" t="s">
        <v>81</v>
      </c>
      <c r="I6163" t="s">
        <v>40</v>
      </c>
      <c r="J6163" t="s">
        <v>46</v>
      </c>
      <c r="K6163">
        <v>163</v>
      </c>
      <c r="L6163" t="s">
        <v>82</v>
      </c>
      <c r="M6163" s="9">
        <v>40</v>
      </c>
      <c r="N6163" s="10">
        <v>1230.7692307692307</v>
      </c>
      <c r="O6163">
        <v>0.8</v>
      </c>
      <c r="P6163">
        <v>1.1100000000000001</v>
      </c>
      <c r="Q6163">
        <v>0</v>
      </c>
      <c r="R6163" t="s">
        <v>43</v>
      </c>
      <c r="S6163" s="16">
        <v>5789.76</v>
      </c>
      <c r="T6163" s="16">
        <v>1230.7692307692307</v>
      </c>
      <c r="U6163" s="16">
        <v>0</v>
      </c>
      <c r="V6163" s="16">
        <v>500</v>
      </c>
      <c r="W6163" s="16">
        <v>0</v>
      </c>
      <c r="X6163" s="16">
        <v>4058.9907692307697</v>
      </c>
    </row>
    <row r="6164" spans="1:24" x14ac:dyDescent="0.25">
      <c r="A6164" s="4" t="s">
        <v>5471</v>
      </c>
      <c r="B6164" t="s">
        <v>964</v>
      </c>
      <c r="C6164" s="13" t="s">
        <v>43</v>
      </c>
      <c r="D6164" s="14">
        <v>19</v>
      </c>
      <c r="E6164" t="s">
        <v>946</v>
      </c>
      <c r="F6164" t="s">
        <v>28</v>
      </c>
      <c r="G6164" t="s">
        <v>285</v>
      </c>
      <c r="H6164" t="s">
        <v>30</v>
      </c>
      <c r="I6164" t="s">
        <v>76</v>
      </c>
      <c r="J6164" t="s">
        <v>32</v>
      </c>
      <c r="K6164">
        <v>160</v>
      </c>
      <c r="L6164" t="s">
        <v>117</v>
      </c>
      <c r="M6164" s="9">
        <v>54</v>
      </c>
      <c r="N6164" s="10">
        <v>5666.666666666667</v>
      </c>
      <c r="O6164">
        <v>1</v>
      </c>
      <c r="P6164">
        <v>1.08</v>
      </c>
      <c r="Q6164">
        <v>0</v>
      </c>
      <c r="R6164" t="s">
        <v>43</v>
      </c>
      <c r="S6164" s="16">
        <v>9331.2000000000007</v>
      </c>
      <c r="T6164" s="16">
        <v>5666.666666666667</v>
      </c>
      <c r="U6164" s="16">
        <v>1000</v>
      </c>
      <c r="V6164" s="16">
        <v>0</v>
      </c>
      <c r="W6164" s="16">
        <v>0</v>
      </c>
      <c r="X6164" s="16">
        <v>2664.5333333333338</v>
      </c>
    </row>
    <row r="6165" spans="1:24" x14ac:dyDescent="0.25">
      <c r="A6165" s="4" t="s">
        <v>5471</v>
      </c>
      <c r="B6165" t="s">
        <v>965</v>
      </c>
      <c r="C6165" s="13" t="s">
        <v>35</v>
      </c>
      <c r="D6165" s="14">
        <v>50</v>
      </c>
      <c r="E6165" t="s">
        <v>676</v>
      </c>
      <c r="F6165" t="s">
        <v>37</v>
      </c>
      <c r="G6165" t="s">
        <v>383</v>
      </c>
      <c r="H6165" t="s">
        <v>51</v>
      </c>
      <c r="I6165" t="s">
        <v>76</v>
      </c>
      <c r="J6165" t="s">
        <v>46</v>
      </c>
      <c r="K6165">
        <v>163</v>
      </c>
      <c r="L6165" t="s">
        <v>53</v>
      </c>
      <c r="M6165" s="9">
        <v>24</v>
      </c>
      <c r="N6165" s="10">
        <v>384.61538461538464</v>
      </c>
      <c r="O6165">
        <v>1</v>
      </c>
      <c r="P6165">
        <v>1.17</v>
      </c>
      <c r="Q6165">
        <v>0</v>
      </c>
      <c r="R6165" t="s">
        <v>43</v>
      </c>
      <c r="S6165" s="16">
        <v>4577.04</v>
      </c>
      <c r="T6165" s="16">
        <v>384.61538461538464</v>
      </c>
      <c r="U6165" s="16">
        <v>0</v>
      </c>
      <c r="V6165" s="16">
        <v>250</v>
      </c>
      <c r="W6165" s="16">
        <v>0</v>
      </c>
      <c r="X6165" s="16">
        <v>3942.4246153846152</v>
      </c>
    </row>
    <row r="6166" spans="1:24" x14ac:dyDescent="0.25">
      <c r="A6166" s="4" t="s">
        <v>5471</v>
      </c>
      <c r="B6166" t="s">
        <v>966</v>
      </c>
      <c r="C6166" s="13" t="s">
        <v>92</v>
      </c>
      <c r="D6166" s="14">
        <v>31</v>
      </c>
      <c r="E6166" t="s">
        <v>507</v>
      </c>
      <c r="F6166" t="s">
        <v>37</v>
      </c>
      <c r="G6166" t="s">
        <v>172</v>
      </c>
      <c r="H6166" t="s">
        <v>51</v>
      </c>
      <c r="I6166" t="s">
        <v>40</v>
      </c>
      <c r="J6166" t="s">
        <v>32</v>
      </c>
      <c r="K6166">
        <v>167</v>
      </c>
      <c r="L6166" t="s">
        <v>95</v>
      </c>
      <c r="M6166" s="9">
        <v>72</v>
      </c>
      <c r="N6166" s="10">
        <v>72</v>
      </c>
      <c r="O6166">
        <v>0.8</v>
      </c>
      <c r="P6166">
        <v>1.0900000000000001</v>
      </c>
      <c r="Q6166">
        <v>0</v>
      </c>
      <c r="R6166" t="s">
        <v>43</v>
      </c>
      <c r="S6166" s="16">
        <v>10484.928000000002</v>
      </c>
      <c r="T6166" s="16">
        <v>0</v>
      </c>
      <c r="U6166" s="16">
        <v>500</v>
      </c>
      <c r="V6166" s="16">
        <v>100</v>
      </c>
      <c r="W6166" s="16">
        <v>12024</v>
      </c>
      <c r="X6166" s="16">
        <v>-2139.0719999999983</v>
      </c>
    </row>
    <row r="6167" spans="1:24" x14ac:dyDescent="0.25">
      <c r="A6167" s="4" t="s">
        <v>5471</v>
      </c>
      <c r="B6167" t="s">
        <v>967</v>
      </c>
      <c r="C6167" s="13" t="s">
        <v>43</v>
      </c>
      <c r="D6167" s="14">
        <v>280</v>
      </c>
      <c r="E6167" t="s">
        <v>714</v>
      </c>
      <c r="F6167" t="s">
        <v>28</v>
      </c>
      <c r="G6167" t="s">
        <v>266</v>
      </c>
      <c r="H6167" t="s">
        <v>39</v>
      </c>
      <c r="I6167" t="s">
        <v>40</v>
      </c>
      <c r="J6167" t="s">
        <v>46</v>
      </c>
      <c r="K6167">
        <v>163</v>
      </c>
      <c r="L6167" t="s">
        <v>47</v>
      </c>
      <c r="M6167" s="9">
        <v>30</v>
      </c>
      <c r="N6167" s="10">
        <v>615.38461538461536</v>
      </c>
      <c r="O6167">
        <v>0.8</v>
      </c>
      <c r="P6167">
        <v>0.81</v>
      </c>
      <c r="Q6167">
        <v>0</v>
      </c>
      <c r="R6167" t="s">
        <v>43</v>
      </c>
      <c r="S6167" s="16">
        <v>3110.4</v>
      </c>
      <c r="T6167" s="16">
        <v>615.38461538461536</v>
      </c>
      <c r="U6167" s="16">
        <v>0</v>
      </c>
      <c r="V6167" s="16">
        <v>0</v>
      </c>
      <c r="W6167" s="16">
        <v>0</v>
      </c>
      <c r="X6167" s="16">
        <v>2495.0153846153848</v>
      </c>
    </row>
    <row r="6168" spans="1:24" x14ac:dyDescent="0.25">
      <c r="A6168" s="4" t="s">
        <v>5471</v>
      </c>
      <c r="B6168" t="s">
        <v>968</v>
      </c>
      <c r="C6168" s="13" t="s">
        <v>135</v>
      </c>
      <c r="D6168" s="14">
        <v>84</v>
      </c>
      <c r="E6168" t="s">
        <v>763</v>
      </c>
      <c r="F6168" t="s">
        <v>37</v>
      </c>
      <c r="G6168" t="s">
        <v>326</v>
      </c>
      <c r="H6168" t="s">
        <v>64</v>
      </c>
      <c r="I6168" t="s">
        <v>40</v>
      </c>
      <c r="J6168" t="s">
        <v>46</v>
      </c>
      <c r="K6168">
        <v>160</v>
      </c>
      <c r="L6168" t="s">
        <v>138</v>
      </c>
      <c r="M6168" s="9">
        <v>55</v>
      </c>
      <c r="N6168" s="10">
        <v>2307.6923076923076</v>
      </c>
      <c r="O6168">
        <v>0.8</v>
      </c>
      <c r="P6168">
        <v>0.81</v>
      </c>
      <c r="Q6168">
        <v>0</v>
      </c>
      <c r="R6168" t="s">
        <v>43</v>
      </c>
      <c r="S6168" s="16">
        <v>5702.4000000000005</v>
      </c>
      <c r="T6168" s="16">
        <v>2307.6923076923076</v>
      </c>
      <c r="U6168" s="16">
        <v>500</v>
      </c>
      <c r="V6168" s="16">
        <v>0</v>
      </c>
      <c r="W6168" s="16">
        <v>0</v>
      </c>
      <c r="X6168" s="16">
        <v>2894.7076923076929</v>
      </c>
    </row>
    <row r="6169" spans="1:24" x14ac:dyDescent="0.25">
      <c r="A6169" s="4" t="s">
        <v>5471</v>
      </c>
      <c r="B6169" t="s">
        <v>970</v>
      </c>
      <c r="C6169" s="13" t="s">
        <v>66</v>
      </c>
      <c r="D6169" s="14">
        <v>291</v>
      </c>
      <c r="E6169" t="s">
        <v>339</v>
      </c>
      <c r="F6169" t="s">
        <v>28</v>
      </c>
      <c r="G6169" t="s">
        <v>340</v>
      </c>
      <c r="H6169" t="s">
        <v>64</v>
      </c>
      <c r="I6169" t="s">
        <v>40</v>
      </c>
      <c r="J6169" t="s">
        <v>46</v>
      </c>
      <c r="K6169">
        <v>0</v>
      </c>
      <c r="L6169" t="s">
        <v>69</v>
      </c>
      <c r="M6169" s="9">
        <v>48</v>
      </c>
      <c r="N6169" s="10">
        <v>1538.4615384615386</v>
      </c>
      <c r="O6169">
        <v>0.8</v>
      </c>
      <c r="P6169">
        <v>0.82</v>
      </c>
      <c r="Q6169">
        <v>0</v>
      </c>
      <c r="R6169" t="s">
        <v>43</v>
      </c>
      <c r="S6169" s="16">
        <v>5038.08</v>
      </c>
      <c r="T6169" s="16">
        <v>0</v>
      </c>
      <c r="U6169" s="16">
        <v>200</v>
      </c>
      <c r="V6169" s="16">
        <v>100</v>
      </c>
      <c r="W6169" s="16">
        <v>0</v>
      </c>
      <c r="X6169" s="16">
        <v>4738.08</v>
      </c>
    </row>
    <row r="6170" spans="1:24" x14ac:dyDescent="0.25">
      <c r="A6170" s="4" t="s">
        <v>5471</v>
      </c>
      <c r="B6170" t="s">
        <v>971</v>
      </c>
      <c r="C6170" s="13" t="s">
        <v>35</v>
      </c>
      <c r="D6170" s="14">
        <v>264</v>
      </c>
      <c r="E6170" t="s">
        <v>794</v>
      </c>
      <c r="F6170" t="s">
        <v>37</v>
      </c>
      <c r="G6170" t="s">
        <v>403</v>
      </c>
      <c r="H6170" t="s">
        <v>51</v>
      </c>
      <c r="I6170" t="s">
        <v>40</v>
      </c>
      <c r="J6170" t="s">
        <v>46</v>
      </c>
      <c r="K6170">
        <v>160</v>
      </c>
      <c r="L6170" t="s">
        <v>53</v>
      </c>
      <c r="M6170" s="9">
        <v>24</v>
      </c>
      <c r="N6170" s="10">
        <v>384.61538461538464</v>
      </c>
      <c r="O6170">
        <v>0.8</v>
      </c>
      <c r="P6170">
        <v>1.1499999999999999</v>
      </c>
      <c r="Q6170">
        <v>0</v>
      </c>
      <c r="R6170" t="s">
        <v>43</v>
      </c>
      <c r="S6170" s="16">
        <v>3532.7999999999997</v>
      </c>
      <c r="T6170" s="16">
        <v>384.61538461538464</v>
      </c>
      <c r="U6170" s="16">
        <v>200</v>
      </c>
      <c r="V6170" s="16">
        <v>50</v>
      </c>
      <c r="W6170" s="16">
        <v>0</v>
      </c>
      <c r="X6170" s="16">
        <v>2898.184615384615</v>
      </c>
    </row>
    <row r="6171" spans="1:24" x14ac:dyDescent="0.25">
      <c r="A6171" s="4" t="s">
        <v>5471</v>
      </c>
      <c r="B6171" t="s">
        <v>972</v>
      </c>
      <c r="C6171" s="13" t="s">
        <v>92</v>
      </c>
      <c r="D6171" s="14">
        <v>149</v>
      </c>
      <c r="E6171" t="s">
        <v>539</v>
      </c>
      <c r="F6171" t="s">
        <v>37</v>
      </c>
      <c r="G6171" t="s">
        <v>540</v>
      </c>
      <c r="H6171" t="s">
        <v>60</v>
      </c>
      <c r="I6171" t="s">
        <v>40</v>
      </c>
      <c r="J6171" t="s">
        <v>46</v>
      </c>
      <c r="K6171">
        <v>162</v>
      </c>
      <c r="L6171" t="s">
        <v>99</v>
      </c>
      <c r="M6171" s="9">
        <v>35</v>
      </c>
      <c r="N6171" s="10">
        <v>42</v>
      </c>
      <c r="O6171">
        <v>0.8</v>
      </c>
      <c r="P6171">
        <v>1.1299999999999999</v>
      </c>
      <c r="Q6171">
        <v>0</v>
      </c>
      <c r="R6171" t="s">
        <v>43</v>
      </c>
      <c r="S6171" s="16">
        <v>5125.6799999999994</v>
      </c>
      <c r="T6171" s="16">
        <v>0</v>
      </c>
      <c r="U6171" s="16">
        <v>200</v>
      </c>
      <c r="V6171" s="16">
        <v>0</v>
      </c>
      <c r="W6171" s="16">
        <v>6804</v>
      </c>
      <c r="X6171" s="16">
        <v>-1878.3200000000006</v>
      </c>
    </row>
    <row r="6172" spans="1:24" x14ac:dyDescent="0.25">
      <c r="A6172" s="4" t="s">
        <v>5471</v>
      </c>
      <c r="B6172" t="s">
        <v>973</v>
      </c>
      <c r="C6172" s="13" t="s">
        <v>92</v>
      </c>
      <c r="D6172" s="14">
        <v>127</v>
      </c>
      <c r="E6172" t="s">
        <v>640</v>
      </c>
      <c r="F6172" t="s">
        <v>28</v>
      </c>
      <c r="G6172" t="s">
        <v>130</v>
      </c>
      <c r="H6172" t="s">
        <v>51</v>
      </c>
      <c r="I6172" t="s">
        <v>52</v>
      </c>
      <c r="J6172" t="s">
        <v>46</v>
      </c>
      <c r="K6172">
        <v>168</v>
      </c>
      <c r="L6172" t="s">
        <v>99</v>
      </c>
      <c r="M6172" s="9">
        <v>35</v>
      </c>
      <c r="N6172" s="10">
        <v>54</v>
      </c>
      <c r="O6172">
        <v>1.1000000000000001</v>
      </c>
      <c r="P6172">
        <v>0.95</v>
      </c>
      <c r="Q6172">
        <v>0</v>
      </c>
      <c r="R6172" t="s">
        <v>43</v>
      </c>
      <c r="S6172" s="16">
        <v>5852.0000000000009</v>
      </c>
      <c r="T6172" s="16">
        <v>0</v>
      </c>
      <c r="U6172" s="16">
        <v>0</v>
      </c>
      <c r="V6172" s="16">
        <v>0</v>
      </c>
      <c r="W6172" s="16">
        <v>9072</v>
      </c>
      <c r="X6172" s="16">
        <v>-3219.9999999999991</v>
      </c>
    </row>
    <row r="6173" spans="1:24" x14ac:dyDescent="0.25">
      <c r="A6173" s="4" t="s">
        <v>5471</v>
      </c>
      <c r="B6173" t="s">
        <v>974</v>
      </c>
      <c r="C6173" s="13" t="s">
        <v>35</v>
      </c>
      <c r="D6173" s="14">
        <v>55</v>
      </c>
      <c r="E6173" t="s">
        <v>396</v>
      </c>
      <c r="F6173" t="s">
        <v>37</v>
      </c>
      <c r="G6173" t="s">
        <v>133</v>
      </c>
      <c r="H6173" t="s">
        <v>30</v>
      </c>
      <c r="I6173" t="s">
        <v>40</v>
      </c>
      <c r="J6173" t="s">
        <v>46</v>
      </c>
      <c r="K6173">
        <v>160</v>
      </c>
      <c r="L6173" t="s">
        <v>53</v>
      </c>
      <c r="M6173" s="9">
        <v>24</v>
      </c>
      <c r="N6173" s="10">
        <v>384.61538461538464</v>
      </c>
      <c r="O6173">
        <v>0.8</v>
      </c>
      <c r="P6173">
        <v>0.99</v>
      </c>
      <c r="Q6173">
        <v>0</v>
      </c>
      <c r="R6173" t="s">
        <v>43</v>
      </c>
      <c r="S6173" s="16">
        <v>3041.2799999999997</v>
      </c>
      <c r="T6173" s="16">
        <v>384.61538461538464</v>
      </c>
      <c r="U6173" s="16">
        <v>750</v>
      </c>
      <c r="V6173" s="16">
        <v>500</v>
      </c>
      <c r="W6173" s="16">
        <v>0</v>
      </c>
      <c r="X6173" s="16">
        <v>1406.664615384615</v>
      </c>
    </row>
    <row r="6174" spans="1:24" x14ac:dyDescent="0.25">
      <c r="A6174" s="4" t="s">
        <v>5471</v>
      </c>
      <c r="B6174" t="s">
        <v>975</v>
      </c>
      <c r="C6174" s="13" t="s">
        <v>92</v>
      </c>
      <c r="D6174" s="14">
        <v>205</v>
      </c>
      <c r="E6174" t="s">
        <v>185</v>
      </c>
      <c r="F6174" t="s">
        <v>37</v>
      </c>
      <c r="G6174" t="s">
        <v>137</v>
      </c>
      <c r="H6174" t="s">
        <v>39</v>
      </c>
      <c r="I6174" t="s">
        <v>76</v>
      </c>
      <c r="J6174" t="s">
        <v>32</v>
      </c>
      <c r="K6174">
        <v>165</v>
      </c>
      <c r="L6174" t="s">
        <v>95</v>
      </c>
      <c r="M6174" s="9">
        <v>48</v>
      </c>
      <c r="N6174" s="10">
        <v>41</v>
      </c>
      <c r="O6174">
        <v>1</v>
      </c>
      <c r="P6174">
        <v>1</v>
      </c>
      <c r="Q6174">
        <v>0</v>
      </c>
      <c r="R6174" t="s">
        <v>43</v>
      </c>
      <c r="S6174" s="16">
        <v>7920</v>
      </c>
      <c r="T6174" s="16">
        <v>0</v>
      </c>
      <c r="U6174" s="16">
        <v>200</v>
      </c>
      <c r="V6174" s="16">
        <v>10</v>
      </c>
      <c r="W6174" s="16">
        <v>6765</v>
      </c>
      <c r="X6174" s="16">
        <v>945</v>
      </c>
    </row>
    <row r="6175" spans="1:24" x14ac:dyDescent="0.25">
      <c r="A6175" s="4" t="s">
        <v>5471</v>
      </c>
      <c r="B6175" t="s">
        <v>976</v>
      </c>
      <c r="C6175" s="13" t="s">
        <v>35</v>
      </c>
      <c r="D6175" s="14">
        <v>271</v>
      </c>
      <c r="E6175" t="s">
        <v>27</v>
      </c>
      <c r="F6175" t="s">
        <v>28</v>
      </c>
      <c r="G6175" t="s">
        <v>29</v>
      </c>
      <c r="H6175" t="s">
        <v>30</v>
      </c>
      <c r="I6175" t="s">
        <v>31</v>
      </c>
      <c r="J6175" t="s">
        <v>32</v>
      </c>
      <c r="K6175">
        <v>100</v>
      </c>
      <c r="L6175" t="s">
        <v>41</v>
      </c>
      <c r="M6175" s="9">
        <v>48</v>
      </c>
      <c r="N6175" s="10">
        <v>5416.666666666667</v>
      </c>
      <c r="O6175">
        <v>1.2</v>
      </c>
      <c r="P6175">
        <v>1</v>
      </c>
      <c r="Q6175">
        <v>0</v>
      </c>
      <c r="R6175" t="s">
        <v>43</v>
      </c>
      <c r="S6175" s="16">
        <v>9216</v>
      </c>
      <c r="T6175" s="16">
        <v>5416.666666666667</v>
      </c>
      <c r="U6175" s="16">
        <v>500</v>
      </c>
      <c r="V6175" s="16">
        <v>10</v>
      </c>
      <c r="W6175" s="16">
        <v>0</v>
      </c>
      <c r="X6175" s="16">
        <v>3289.333333333333</v>
      </c>
    </row>
    <row r="6176" spans="1:24" x14ac:dyDescent="0.25">
      <c r="A6176" s="4" t="s">
        <v>5471</v>
      </c>
      <c r="B6176" t="s">
        <v>977</v>
      </c>
      <c r="C6176" s="13" t="s">
        <v>92</v>
      </c>
      <c r="D6176" s="14">
        <v>85</v>
      </c>
      <c r="E6176" t="s">
        <v>684</v>
      </c>
      <c r="F6176" t="s">
        <v>37</v>
      </c>
      <c r="G6176" t="s">
        <v>228</v>
      </c>
      <c r="H6176" t="s">
        <v>64</v>
      </c>
      <c r="I6176" t="s">
        <v>52</v>
      </c>
      <c r="J6176" t="s">
        <v>46</v>
      </c>
      <c r="K6176">
        <v>160</v>
      </c>
      <c r="L6176" t="s">
        <v>99</v>
      </c>
      <c r="M6176" s="9">
        <v>72</v>
      </c>
      <c r="N6176" s="10">
        <v>70</v>
      </c>
      <c r="O6176">
        <v>1.1000000000000001</v>
      </c>
      <c r="P6176">
        <v>0.88</v>
      </c>
      <c r="Q6176">
        <v>0</v>
      </c>
      <c r="R6176" t="s">
        <v>43</v>
      </c>
      <c r="S6176" s="16">
        <v>11151.360000000002</v>
      </c>
      <c r="T6176" s="16">
        <v>0</v>
      </c>
      <c r="U6176" s="16">
        <v>0</v>
      </c>
      <c r="V6176" s="16">
        <v>50</v>
      </c>
      <c r="W6176" s="16">
        <v>11200</v>
      </c>
      <c r="X6176" s="16">
        <v>-98.639999999997599</v>
      </c>
    </row>
    <row r="6177" spans="1:24" x14ac:dyDescent="0.25">
      <c r="A6177" s="4" t="s">
        <v>5471</v>
      </c>
      <c r="B6177" t="s">
        <v>978</v>
      </c>
      <c r="C6177" s="13" t="s">
        <v>43</v>
      </c>
      <c r="D6177" s="14">
        <v>302</v>
      </c>
      <c r="E6177" t="s">
        <v>979</v>
      </c>
      <c r="F6177" t="s">
        <v>28</v>
      </c>
      <c r="G6177" t="s">
        <v>980</v>
      </c>
      <c r="H6177" t="s">
        <v>51</v>
      </c>
      <c r="I6177" t="s">
        <v>76</v>
      </c>
      <c r="J6177" t="s">
        <v>46</v>
      </c>
      <c r="K6177">
        <v>0</v>
      </c>
      <c r="L6177" t="s">
        <v>47</v>
      </c>
      <c r="M6177" s="9">
        <v>30</v>
      </c>
      <c r="N6177" s="10">
        <v>615.38461538461536</v>
      </c>
      <c r="O6177">
        <v>1</v>
      </c>
      <c r="P6177">
        <v>1.04</v>
      </c>
      <c r="Q6177">
        <v>0</v>
      </c>
      <c r="R6177" t="s">
        <v>43</v>
      </c>
      <c r="S6177" s="16">
        <v>4992</v>
      </c>
      <c r="T6177" s="16">
        <v>0</v>
      </c>
      <c r="U6177" s="16">
        <v>750</v>
      </c>
      <c r="V6177" s="16">
        <v>10</v>
      </c>
      <c r="W6177" s="16">
        <v>0</v>
      </c>
      <c r="X6177" s="16">
        <v>4232</v>
      </c>
    </row>
    <row r="6178" spans="1:24" x14ac:dyDescent="0.25">
      <c r="A6178" s="4" t="s">
        <v>5471</v>
      </c>
      <c r="B6178" t="s">
        <v>981</v>
      </c>
      <c r="C6178" s="13" t="s">
        <v>35</v>
      </c>
      <c r="D6178" s="14">
        <v>102</v>
      </c>
      <c r="E6178" t="s">
        <v>97</v>
      </c>
      <c r="F6178" t="s">
        <v>37</v>
      </c>
      <c r="G6178" t="s">
        <v>98</v>
      </c>
      <c r="H6178" t="s">
        <v>81</v>
      </c>
      <c r="I6178" t="s">
        <v>86</v>
      </c>
      <c r="J6178" t="s">
        <v>46</v>
      </c>
      <c r="K6178">
        <v>126</v>
      </c>
      <c r="L6178" t="s">
        <v>53</v>
      </c>
      <c r="M6178" s="9">
        <v>24</v>
      </c>
      <c r="N6178" s="10">
        <v>384.61538461538464</v>
      </c>
      <c r="O6178">
        <v>0.9</v>
      </c>
      <c r="P6178">
        <v>1.03</v>
      </c>
      <c r="Q6178">
        <v>0</v>
      </c>
      <c r="R6178" t="s">
        <v>43</v>
      </c>
      <c r="S6178" s="16">
        <v>2803.248</v>
      </c>
      <c r="T6178" s="16">
        <v>384.61538461538464</v>
      </c>
      <c r="U6178" s="16">
        <v>1000</v>
      </c>
      <c r="V6178" s="16">
        <v>100</v>
      </c>
      <c r="W6178" s="16">
        <v>0</v>
      </c>
      <c r="X6178" s="16">
        <v>1318.6326153846153</v>
      </c>
    </row>
    <row r="6179" spans="1:24" x14ac:dyDescent="0.25">
      <c r="A6179" s="4" t="s">
        <v>5471</v>
      </c>
      <c r="B6179" t="s">
        <v>982</v>
      </c>
      <c r="C6179" s="13" t="s">
        <v>92</v>
      </c>
      <c r="D6179" s="14">
        <v>264</v>
      </c>
      <c r="E6179" t="s">
        <v>794</v>
      </c>
      <c r="F6179" t="s">
        <v>37</v>
      </c>
      <c r="G6179" t="s">
        <v>403</v>
      </c>
      <c r="H6179" t="s">
        <v>51</v>
      </c>
      <c r="I6179" t="s">
        <v>40</v>
      </c>
      <c r="J6179" t="s">
        <v>32</v>
      </c>
      <c r="K6179">
        <v>0</v>
      </c>
      <c r="L6179" t="s">
        <v>95</v>
      </c>
      <c r="M6179" s="9">
        <v>72</v>
      </c>
      <c r="N6179" s="10">
        <v>79</v>
      </c>
      <c r="O6179">
        <v>0.8</v>
      </c>
      <c r="P6179">
        <v>1.1499999999999999</v>
      </c>
      <c r="Q6179">
        <v>0</v>
      </c>
      <c r="R6179" t="s">
        <v>43</v>
      </c>
      <c r="S6179" s="16">
        <v>0</v>
      </c>
      <c r="T6179" s="16">
        <v>0</v>
      </c>
      <c r="U6179" s="16">
        <v>1000</v>
      </c>
      <c r="V6179" s="16">
        <v>10</v>
      </c>
      <c r="W6179" s="16">
        <v>0</v>
      </c>
      <c r="X6179" s="16">
        <v>-1010</v>
      </c>
    </row>
    <row r="6180" spans="1:24" x14ac:dyDescent="0.25">
      <c r="A6180" s="4" t="s">
        <v>5471</v>
      </c>
      <c r="B6180" t="s">
        <v>983</v>
      </c>
      <c r="C6180" s="13" t="s">
        <v>92</v>
      </c>
      <c r="D6180" s="14">
        <v>71</v>
      </c>
      <c r="E6180" t="s">
        <v>1147</v>
      </c>
      <c r="F6180" t="s">
        <v>37</v>
      </c>
      <c r="G6180" t="s">
        <v>201</v>
      </c>
      <c r="H6180" t="s">
        <v>39</v>
      </c>
      <c r="I6180" t="s">
        <v>40</v>
      </c>
      <c r="J6180" t="s">
        <v>46</v>
      </c>
      <c r="K6180">
        <v>160</v>
      </c>
      <c r="L6180" t="s">
        <v>99</v>
      </c>
      <c r="M6180" s="9">
        <v>35</v>
      </c>
      <c r="N6180" s="10">
        <v>44</v>
      </c>
      <c r="O6180">
        <v>0.8</v>
      </c>
      <c r="P6180">
        <v>1.1299999999999999</v>
      </c>
      <c r="Q6180">
        <v>0</v>
      </c>
      <c r="R6180" t="s">
        <v>43</v>
      </c>
      <c r="S6180" s="16">
        <v>5062.3999999999996</v>
      </c>
      <c r="T6180" s="16">
        <v>0</v>
      </c>
      <c r="U6180" s="16">
        <v>0</v>
      </c>
      <c r="V6180" s="16">
        <v>100</v>
      </c>
      <c r="W6180" s="16">
        <v>7040</v>
      </c>
      <c r="X6180" s="16">
        <v>-2077.6000000000004</v>
      </c>
    </row>
    <row r="6181" spans="1:24" x14ac:dyDescent="0.25">
      <c r="A6181" s="4" t="s">
        <v>5471</v>
      </c>
      <c r="B6181" t="s">
        <v>984</v>
      </c>
      <c r="C6181" s="13" t="s">
        <v>35</v>
      </c>
      <c r="D6181" s="14">
        <v>201</v>
      </c>
      <c r="E6181" t="s">
        <v>268</v>
      </c>
      <c r="F6181" t="s">
        <v>37</v>
      </c>
      <c r="G6181" t="s">
        <v>269</v>
      </c>
      <c r="H6181" t="s">
        <v>60</v>
      </c>
      <c r="I6181" t="s">
        <v>40</v>
      </c>
      <c r="J6181" t="s">
        <v>46</v>
      </c>
      <c r="K6181">
        <v>160</v>
      </c>
      <c r="L6181" t="s">
        <v>53</v>
      </c>
      <c r="M6181" s="9">
        <v>24</v>
      </c>
      <c r="N6181" s="10">
        <v>384.61538461538464</v>
      </c>
      <c r="O6181">
        <v>0.8</v>
      </c>
      <c r="P6181">
        <v>1.06</v>
      </c>
      <c r="Q6181">
        <v>0</v>
      </c>
      <c r="R6181" t="s">
        <v>43</v>
      </c>
      <c r="S6181" s="16">
        <v>3256.32</v>
      </c>
      <c r="T6181" s="16">
        <v>384.61538461538464</v>
      </c>
      <c r="U6181" s="16">
        <v>200</v>
      </c>
      <c r="V6181" s="16">
        <v>100</v>
      </c>
      <c r="W6181" s="16">
        <v>0</v>
      </c>
      <c r="X6181" s="16">
        <v>2571.7046153846154</v>
      </c>
    </row>
    <row r="6182" spans="1:24" x14ac:dyDescent="0.25">
      <c r="A6182" s="4" t="s">
        <v>5471</v>
      </c>
      <c r="B6182" t="s">
        <v>985</v>
      </c>
      <c r="C6182" s="13" t="s">
        <v>35</v>
      </c>
      <c r="D6182" s="14">
        <v>252</v>
      </c>
      <c r="E6182" t="s">
        <v>93</v>
      </c>
      <c r="F6182" t="s">
        <v>37</v>
      </c>
      <c r="G6182" t="s">
        <v>94</v>
      </c>
      <c r="H6182" t="s">
        <v>51</v>
      </c>
      <c r="I6182" t="s">
        <v>52</v>
      </c>
      <c r="J6182" t="s">
        <v>32</v>
      </c>
      <c r="K6182">
        <v>162</v>
      </c>
      <c r="L6182" t="s">
        <v>41</v>
      </c>
      <c r="M6182" s="9">
        <v>48</v>
      </c>
      <c r="N6182" s="10">
        <v>5416.666666666667</v>
      </c>
      <c r="O6182">
        <v>1.1000000000000001</v>
      </c>
      <c r="P6182">
        <v>1.07</v>
      </c>
      <c r="Q6182">
        <v>0</v>
      </c>
      <c r="R6182" t="s">
        <v>43</v>
      </c>
      <c r="S6182" s="16">
        <v>9152.3520000000008</v>
      </c>
      <c r="T6182" s="16">
        <v>5416.666666666667</v>
      </c>
      <c r="U6182" s="16">
        <v>500</v>
      </c>
      <c r="V6182" s="16">
        <v>100</v>
      </c>
      <c r="W6182" s="16">
        <v>0</v>
      </c>
      <c r="X6182" s="16">
        <v>3135.6853333333338</v>
      </c>
    </row>
    <row r="6183" spans="1:24" x14ac:dyDescent="0.25">
      <c r="A6183" s="4" t="s">
        <v>5471</v>
      </c>
      <c r="B6183" t="s">
        <v>986</v>
      </c>
      <c r="C6183" s="13" t="s">
        <v>35</v>
      </c>
      <c r="D6183" s="14">
        <v>179</v>
      </c>
      <c r="E6183" t="s">
        <v>101</v>
      </c>
      <c r="F6183" t="s">
        <v>28</v>
      </c>
      <c r="G6183" t="s">
        <v>102</v>
      </c>
      <c r="H6183" t="s">
        <v>51</v>
      </c>
      <c r="I6183" t="s">
        <v>40</v>
      </c>
      <c r="J6183" t="s">
        <v>46</v>
      </c>
      <c r="K6183">
        <v>166</v>
      </c>
      <c r="L6183" t="s">
        <v>53</v>
      </c>
      <c r="M6183" s="9">
        <v>24</v>
      </c>
      <c r="N6183" s="10">
        <v>384.61538461538464</v>
      </c>
      <c r="O6183">
        <v>0.8</v>
      </c>
      <c r="P6183">
        <v>1.1000000000000001</v>
      </c>
      <c r="Q6183">
        <v>0</v>
      </c>
      <c r="R6183" t="s">
        <v>43</v>
      </c>
      <c r="S6183" s="16">
        <v>3379.2000000000003</v>
      </c>
      <c r="T6183" s="16">
        <v>384.61538461538464</v>
      </c>
      <c r="U6183" s="16">
        <v>0</v>
      </c>
      <c r="V6183" s="16">
        <v>100</v>
      </c>
      <c r="W6183" s="16">
        <v>0</v>
      </c>
      <c r="X6183" s="16">
        <v>2894.5846153846155</v>
      </c>
    </row>
    <row r="6184" spans="1:24" x14ac:dyDescent="0.25">
      <c r="A6184" s="4" t="s">
        <v>5471</v>
      </c>
      <c r="B6184" t="s">
        <v>987</v>
      </c>
      <c r="C6184" s="13" t="s">
        <v>92</v>
      </c>
      <c r="D6184" s="14">
        <v>12</v>
      </c>
      <c r="E6184" t="s">
        <v>320</v>
      </c>
      <c r="F6184" t="s">
        <v>37</v>
      </c>
      <c r="G6184" t="s">
        <v>237</v>
      </c>
      <c r="H6184" t="s">
        <v>30</v>
      </c>
      <c r="I6184" t="s">
        <v>76</v>
      </c>
      <c r="J6184" t="s">
        <v>46</v>
      </c>
      <c r="K6184">
        <v>0</v>
      </c>
      <c r="L6184" t="s">
        <v>99</v>
      </c>
      <c r="M6184" s="9">
        <v>48</v>
      </c>
      <c r="N6184" s="10">
        <v>48</v>
      </c>
      <c r="O6184">
        <v>1</v>
      </c>
      <c r="P6184">
        <v>1.1399999999999999</v>
      </c>
      <c r="Q6184">
        <v>0</v>
      </c>
      <c r="R6184" t="s">
        <v>43</v>
      </c>
      <c r="S6184" s="16">
        <v>0</v>
      </c>
      <c r="T6184" s="16">
        <v>0</v>
      </c>
      <c r="U6184" s="16">
        <v>200</v>
      </c>
      <c r="V6184" s="16">
        <v>0</v>
      </c>
      <c r="W6184" s="16">
        <v>0</v>
      </c>
      <c r="X6184" s="16">
        <v>-200</v>
      </c>
    </row>
    <row r="6185" spans="1:24" x14ac:dyDescent="0.25">
      <c r="A6185" s="4" t="s">
        <v>5471</v>
      </c>
      <c r="B6185" t="s">
        <v>988</v>
      </c>
      <c r="C6185" s="13" t="s">
        <v>35</v>
      </c>
      <c r="D6185" s="14">
        <v>56</v>
      </c>
      <c r="E6185" t="s">
        <v>636</v>
      </c>
      <c r="F6185" t="s">
        <v>37</v>
      </c>
      <c r="G6185" t="s">
        <v>214</v>
      </c>
      <c r="H6185" t="s">
        <v>81</v>
      </c>
      <c r="I6185" t="s">
        <v>86</v>
      </c>
      <c r="J6185" t="s">
        <v>46</v>
      </c>
      <c r="K6185">
        <v>0</v>
      </c>
      <c r="L6185" t="s">
        <v>53</v>
      </c>
      <c r="M6185" s="9">
        <v>24</v>
      </c>
      <c r="N6185" s="10">
        <v>384.61538461538464</v>
      </c>
      <c r="O6185">
        <v>0.9</v>
      </c>
      <c r="P6185">
        <v>1.17</v>
      </c>
      <c r="Q6185">
        <v>0</v>
      </c>
      <c r="R6185" t="s">
        <v>43</v>
      </c>
      <c r="S6185" s="16">
        <v>0</v>
      </c>
      <c r="T6185" s="16">
        <v>0</v>
      </c>
      <c r="U6185" s="16">
        <v>0</v>
      </c>
      <c r="V6185" s="16">
        <v>250</v>
      </c>
      <c r="W6185" s="16">
        <v>0</v>
      </c>
      <c r="X6185" s="16">
        <v>-250</v>
      </c>
    </row>
    <row r="6186" spans="1:24" x14ac:dyDescent="0.25">
      <c r="A6186" s="4" t="s">
        <v>5471</v>
      </c>
      <c r="B6186" t="s">
        <v>989</v>
      </c>
      <c r="C6186" s="13" t="s">
        <v>92</v>
      </c>
      <c r="D6186" s="14">
        <v>122</v>
      </c>
      <c r="E6186" t="s">
        <v>224</v>
      </c>
      <c r="F6186" t="s">
        <v>37</v>
      </c>
      <c r="G6186" t="s">
        <v>225</v>
      </c>
      <c r="H6186" t="s">
        <v>60</v>
      </c>
      <c r="I6186" t="s">
        <v>40</v>
      </c>
      <c r="J6186" t="s">
        <v>46</v>
      </c>
      <c r="K6186">
        <v>166</v>
      </c>
      <c r="L6186" t="s">
        <v>99</v>
      </c>
      <c r="M6186" s="9">
        <v>48</v>
      </c>
      <c r="N6186" s="10">
        <v>48</v>
      </c>
      <c r="O6186">
        <v>0.8</v>
      </c>
      <c r="P6186">
        <v>1.05</v>
      </c>
      <c r="Q6186">
        <v>0</v>
      </c>
      <c r="R6186" t="s">
        <v>43</v>
      </c>
      <c r="S6186" s="16">
        <v>6693.1200000000008</v>
      </c>
      <c r="T6186" s="16">
        <v>0</v>
      </c>
      <c r="U6186" s="16">
        <v>750</v>
      </c>
      <c r="V6186" s="16">
        <v>0</v>
      </c>
      <c r="W6186" s="16">
        <v>7968</v>
      </c>
      <c r="X6186" s="16">
        <v>-2024.8799999999992</v>
      </c>
    </row>
    <row r="6187" spans="1:24" x14ac:dyDescent="0.25">
      <c r="A6187" s="4" t="s">
        <v>5471</v>
      </c>
      <c r="B6187" t="s">
        <v>990</v>
      </c>
      <c r="C6187" s="13" t="s">
        <v>92</v>
      </c>
      <c r="D6187" s="14">
        <v>119</v>
      </c>
      <c r="E6187" t="s">
        <v>254</v>
      </c>
      <c r="F6187" t="s">
        <v>28</v>
      </c>
      <c r="G6187" t="s">
        <v>255</v>
      </c>
      <c r="H6187" t="s">
        <v>60</v>
      </c>
      <c r="I6187" t="s">
        <v>52</v>
      </c>
      <c r="J6187" t="s">
        <v>46</v>
      </c>
      <c r="K6187">
        <v>81</v>
      </c>
      <c r="L6187" t="s">
        <v>99</v>
      </c>
      <c r="M6187" s="9">
        <v>48</v>
      </c>
      <c r="N6187" s="10">
        <v>45</v>
      </c>
      <c r="O6187">
        <v>1.1000000000000001</v>
      </c>
      <c r="P6187">
        <v>0.84</v>
      </c>
      <c r="Q6187">
        <v>0</v>
      </c>
      <c r="R6187" t="s">
        <v>43</v>
      </c>
      <c r="S6187" s="16">
        <v>7096.32</v>
      </c>
      <c r="T6187" s="16">
        <v>0</v>
      </c>
      <c r="U6187" s="16">
        <v>0</v>
      </c>
      <c r="V6187" s="16">
        <v>50</v>
      </c>
      <c r="W6187" s="16">
        <v>3645</v>
      </c>
      <c r="X6187" s="16">
        <v>3401.3199999999997</v>
      </c>
    </row>
    <row r="6188" spans="1:24" x14ac:dyDescent="0.25">
      <c r="A6188" s="4" t="s">
        <v>5471</v>
      </c>
      <c r="B6188" t="s">
        <v>991</v>
      </c>
      <c r="C6188" s="13" t="s">
        <v>35</v>
      </c>
      <c r="D6188" s="14">
        <v>118</v>
      </c>
      <c r="E6188" t="s">
        <v>219</v>
      </c>
      <c r="F6188" t="s">
        <v>37</v>
      </c>
      <c r="G6188" t="s">
        <v>220</v>
      </c>
      <c r="H6188" t="s">
        <v>81</v>
      </c>
      <c r="I6188" t="s">
        <v>40</v>
      </c>
      <c r="J6188" t="s">
        <v>32</v>
      </c>
      <c r="K6188">
        <v>160</v>
      </c>
      <c r="L6188" t="s">
        <v>41</v>
      </c>
      <c r="M6188" s="9">
        <v>48</v>
      </c>
      <c r="N6188" s="10">
        <v>5416.666666666667</v>
      </c>
      <c r="O6188">
        <v>0.8</v>
      </c>
      <c r="P6188">
        <v>1.1499999999999999</v>
      </c>
      <c r="Q6188">
        <v>0</v>
      </c>
      <c r="R6188" t="s">
        <v>43</v>
      </c>
      <c r="S6188" s="16">
        <v>7065.5999999999995</v>
      </c>
      <c r="T6188" s="16">
        <v>5416.666666666667</v>
      </c>
      <c r="U6188" s="16">
        <v>500</v>
      </c>
      <c r="V6188" s="16">
        <v>100</v>
      </c>
      <c r="W6188" s="16">
        <v>0</v>
      </c>
      <c r="X6188" s="16">
        <v>1048.9333333333325</v>
      </c>
    </row>
    <row r="6189" spans="1:24" x14ac:dyDescent="0.25">
      <c r="A6189" s="4" t="s">
        <v>5471</v>
      </c>
      <c r="B6189" t="s">
        <v>992</v>
      </c>
      <c r="C6189" s="13" t="s">
        <v>35</v>
      </c>
      <c r="D6189" s="14">
        <v>143</v>
      </c>
      <c r="E6189" t="s">
        <v>674</v>
      </c>
      <c r="F6189" t="s">
        <v>37</v>
      </c>
      <c r="G6189" t="s">
        <v>387</v>
      </c>
      <c r="H6189" t="s">
        <v>81</v>
      </c>
      <c r="I6189" t="s">
        <v>52</v>
      </c>
      <c r="J6189" t="s">
        <v>46</v>
      </c>
      <c r="K6189">
        <v>165</v>
      </c>
      <c r="L6189" t="s">
        <v>53</v>
      </c>
      <c r="M6189" s="9">
        <v>24</v>
      </c>
      <c r="N6189" s="10">
        <v>384.61538461538464</v>
      </c>
      <c r="O6189">
        <v>1.1000000000000001</v>
      </c>
      <c r="P6189">
        <v>0.96</v>
      </c>
      <c r="Q6189">
        <v>0</v>
      </c>
      <c r="R6189" t="s">
        <v>43</v>
      </c>
      <c r="S6189" s="16">
        <v>4181.76</v>
      </c>
      <c r="T6189" s="16">
        <v>384.61538461538464</v>
      </c>
      <c r="U6189" s="16">
        <v>500</v>
      </c>
      <c r="V6189" s="16">
        <v>50</v>
      </c>
      <c r="W6189" s="16">
        <v>0</v>
      </c>
      <c r="X6189" s="16">
        <v>3247.1446153846155</v>
      </c>
    </row>
    <row r="6190" spans="1:24" x14ac:dyDescent="0.25">
      <c r="A6190" s="4" t="s">
        <v>5471</v>
      </c>
      <c r="B6190" t="s">
        <v>993</v>
      </c>
      <c r="C6190" s="13" t="s">
        <v>35</v>
      </c>
      <c r="D6190" s="14">
        <v>22</v>
      </c>
      <c r="E6190" t="s">
        <v>418</v>
      </c>
      <c r="F6190" t="s">
        <v>37</v>
      </c>
      <c r="G6190" t="s">
        <v>45</v>
      </c>
      <c r="H6190" t="s">
        <v>39</v>
      </c>
      <c r="I6190" t="s">
        <v>52</v>
      </c>
      <c r="J6190" t="s">
        <v>32</v>
      </c>
      <c r="K6190">
        <v>160</v>
      </c>
      <c r="L6190" t="s">
        <v>41</v>
      </c>
      <c r="M6190" s="9">
        <v>48</v>
      </c>
      <c r="N6190" s="10">
        <v>5416.666666666667</v>
      </c>
      <c r="O6190">
        <v>1.1000000000000001</v>
      </c>
      <c r="P6190">
        <v>0.9</v>
      </c>
      <c r="Q6190">
        <v>0</v>
      </c>
      <c r="R6190" t="s">
        <v>43</v>
      </c>
      <c r="S6190" s="16">
        <v>7603.2</v>
      </c>
      <c r="T6190" s="16">
        <v>5416.666666666667</v>
      </c>
      <c r="U6190" s="16">
        <v>200</v>
      </c>
      <c r="V6190" s="16">
        <v>50</v>
      </c>
      <c r="W6190" s="16">
        <v>0</v>
      </c>
      <c r="X6190" s="16">
        <v>1936.5333333333328</v>
      </c>
    </row>
    <row r="6191" spans="1:24" x14ac:dyDescent="0.25">
      <c r="A6191" s="4" t="s">
        <v>5471</v>
      </c>
      <c r="B6191" t="s">
        <v>994</v>
      </c>
      <c r="C6191" s="13" t="s">
        <v>92</v>
      </c>
      <c r="D6191" s="14">
        <v>291</v>
      </c>
      <c r="E6191" t="s">
        <v>339</v>
      </c>
      <c r="F6191" t="s">
        <v>28</v>
      </c>
      <c r="G6191" t="s">
        <v>340</v>
      </c>
      <c r="H6191" t="s">
        <v>64</v>
      </c>
      <c r="I6191" t="s">
        <v>40</v>
      </c>
      <c r="J6191" t="s">
        <v>32</v>
      </c>
      <c r="K6191">
        <v>167</v>
      </c>
      <c r="L6191" t="s">
        <v>95</v>
      </c>
      <c r="M6191" s="9">
        <v>60</v>
      </c>
      <c r="N6191" s="10">
        <v>76</v>
      </c>
      <c r="O6191">
        <v>0.8</v>
      </c>
      <c r="P6191">
        <v>0.82</v>
      </c>
      <c r="Q6191">
        <v>0</v>
      </c>
      <c r="R6191" t="s">
        <v>43</v>
      </c>
      <c r="S6191" s="16">
        <v>6297.5999999999995</v>
      </c>
      <c r="T6191" s="16">
        <v>0</v>
      </c>
      <c r="U6191" s="16">
        <v>0</v>
      </c>
      <c r="V6191" s="16">
        <v>0</v>
      </c>
      <c r="W6191" s="16">
        <v>12692</v>
      </c>
      <c r="X6191" s="16">
        <v>-6394.4000000000005</v>
      </c>
    </row>
    <row r="6192" spans="1:24" x14ac:dyDescent="0.25">
      <c r="A6192" s="4" t="s">
        <v>5471</v>
      </c>
      <c r="B6192" t="s">
        <v>996</v>
      </c>
      <c r="C6192" s="13" t="s">
        <v>35</v>
      </c>
      <c r="D6192" s="14">
        <v>79</v>
      </c>
      <c r="E6192" t="s">
        <v>277</v>
      </c>
      <c r="F6192" t="s">
        <v>28</v>
      </c>
      <c r="G6192" t="s">
        <v>278</v>
      </c>
      <c r="H6192" t="s">
        <v>60</v>
      </c>
      <c r="I6192" t="s">
        <v>76</v>
      </c>
      <c r="J6192" t="s">
        <v>46</v>
      </c>
      <c r="K6192">
        <v>136</v>
      </c>
      <c r="L6192" t="s">
        <v>53</v>
      </c>
      <c r="M6192" s="9">
        <v>24</v>
      </c>
      <c r="N6192" s="10">
        <v>384.61538461538464</v>
      </c>
      <c r="O6192">
        <v>1</v>
      </c>
      <c r="P6192">
        <v>1</v>
      </c>
      <c r="Q6192">
        <v>0</v>
      </c>
      <c r="R6192" t="s">
        <v>43</v>
      </c>
      <c r="S6192" s="16">
        <v>3840</v>
      </c>
      <c r="T6192" s="16">
        <v>384.61538461538464</v>
      </c>
      <c r="U6192" s="16">
        <v>500</v>
      </c>
      <c r="V6192" s="16">
        <v>0</v>
      </c>
      <c r="W6192" s="16">
        <v>0</v>
      </c>
      <c r="X6192" s="16">
        <v>2955.3846153846152</v>
      </c>
    </row>
    <row r="6193" spans="1:24" x14ac:dyDescent="0.25">
      <c r="A6193" s="4" t="s">
        <v>5471</v>
      </c>
      <c r="B6193" t="s">
        <v>997</v>
      </c>
      <c r="C6193" s="13" t="s">
        <v>26</v>
      </c>
      <c r="D6193" s="14">
        <v>93</v>
      </c>
      <c r="E6193" t="s">
        <v>144</v>
      </c>
      <c r="F6193" t="s">
        <v>28</v>
      </c>
      <c r="G6193" t="s">
        <v>145</v>
      </c>
      <c r="H6193" t="s">
        <v>51</v>
      </c>
      <c r="I6193" t="s">
        <v>86</v>
      </c>
      <c r="J6193" t="s">
        <v>46</v>
      </c>
      <c r="K6193">
        <v>160</v>
      </c>
      <c r="L6193" t="s">
        <v>90</v>
      </c>
      <c r="M6193" s="9">
        <v>35</v>
      </c>
      <c r="N6193" s="10">
        <v>923.07692307692309</v>
      </c>
      <c r="O6193">
        <v>0.9</v>
      </c>
      <c r="P6193">
        <v>1.1100000000000001</v>
      </c>
      <c r="Q6193">
        <v>0</v>
      </c>
      <c r="R6193" t="s">
        <v>43</v>
      </c>
      <c r="S6193" s="16">
        <v>5594.4000000000005</v>
      </c>
      <c r="T6193" s="16">
        <v>923.07692307692309</v>
      </c>
      <c r="U6193" s="16">
        <v>200</v>
      </c>
      <c r="V6193" s="16">
        <v>50</v>
      </c>
      <c r="W6193" s="16">
        <v>0</v>
      </c>
      <c r="X6193" s="16">
        <v>4421.3230769230777</v>
      </c>
    </row>
    <row r="6194" spans="1:24" x14ac:dyDescent="0.25">
      <c r="A6194" s="4" t="s">
        <v>5471</v>
      </c>
      <c r="B6194" t="s">
        <v>998</v>
      </c>
      <c r="C6194" s="13" t="s">
        <v>92</v>
      </c>
      <c r="D6194" s="14">
        <v>43</v>
      </c>
      <c r="E6194" t="s">
        <v>777</v>
      </c>
      <c r="F6194" t="s">
        <v>28</v>
      </c>
      <c r="G6194" t="s">
        <v>778</v>
      </c>
      <c r="H6194" t="s">
        <v>51</v>
      </c>
      <c r="I6194" t="s">
        <v>76</v>
      </c>
      <c r="J6194" t="s">
        <v>46</v>
      </c>
      <c r="K6194">
        <v>137</v>
      </c>
      <c r="L6194" t="s">
        <v>99</v>
      </c>
      <c r="M6194" s="9">
        <v>35</v>
      </c>
      <c r="N6194" s="10">
        <v>44</v>
      </c>
      <c r="O6194">
        <v>1</v>
      </c>
      <c r="P6194">
        <v>0.8</v>
      </c>
      <c r="Q6194">
        <v>0</v>
      </c>
      <c r="R6194" t="s">
        <v>43</v>
      </c>
      <c r="S6194" s="16">
        <v>4480</v>
      </c>
      <c r="T6194" s="16">
        <v>0</v>
      </c>
      <c r="U6194" s="16">
        <v>0</v>
      </c>
      <c r="V6194" s="16">
        <v>500</v>
      </c>
      <c r="W6194" s="16">
        <v>6028</v>
      </c>
      <c r="X6194" s="16">
        <v>-2048</v>
      </c>
    </row>
    <row r="6195" spans="1:24" x14ac:dyDescent="0.25">
      <c r="A6195" s="4" t="s">
        <v>5471</v>
      </c>
      <c r="B6195" t="s">
        <v>1000</v>
      </c>
      <c r="C6195" s="13" t="s">
        <v>135</v>
      </c>
      <c r="D6195" s="14">
        <v>239</v>
      </c>
      <c r="E6195" t="s">
        <v>495</v>
      </c>
      <c r="F6195" t="s">
        <v>37</v>
      </c>
      <c r="G6195" t="s">
        <v>496</v>
      </c>
      <c r="H6195" t="s">
        <v>51</v>
      </c>
      <c r="I6195" t="s">
        <v>40</v>
      </c>
      <c r="J6195" t="s">
        <v>32</v>
      </c>
      <c r="K6195">
        <v>161</v>
      </c>
      <c r="L6195" t="s">
        <v>209</v>
      </c>
      <c r="M6195" s="9">
        <v>90</v>
      </c>
      <c r="N6195" s="10">
        <v>9166.6666666666661</v>
      </c>
      <c r="O6195">
        <v>0.8</v>
      </c>
      <c r="P6195">
        <v>1</v>
      </c>
      <c r="Q6195">
        <v>0</v>
      </c>
      <c r="R6195" t="s">
        <v>43</v>
      </c>
      <c r="S6195" s="16">
        <v>11592</v>
      </c>
      <c r="T6195" s="16">
        <v>9166.6666666666661</v>
      </c>
      <c r="U6195" s="16">
        <v>200</v>
      </c>
      <c r="V6195" s="16">
        <v>250</v>
      </c>
      <c r="W6195" s="16">
        <v>0</v>
      </c>
      <c r="X6195" s="16">
        <v>1975.3333333333339</v>
      </c>
    </row>
    <row r="6196" spans="1:24" x14ac:dyDescent="0.25">
      <c r="A6196" s="4" t="s">
        <v>5471</v>
      </c>
      <c r="B6196" t="s">
        <v>1001</v>
      </c>
      <c r="C6196" s="13" t="s">
        <v>135</v>
      </c>
      <c r="D6196" s="14">
        <v>186</v>
      </c>
      <c r="E6196" t="s">
        <v>463</v>
      </c>
      <c r="F6196" t="s">
        <v>37</v>
      </c>
      <c r="G6196" t="s">
        <v>127</v>
      </c>
      <c r="H6196" t="s">
        <v>51</v>
      </c>
      <c r="I6196" t="s">
        <v>31</v>
      </c>
      <c r="J6196" t="s">
        <v>32</v>
      </c>
      <c r="K6196">
        <v>0</v>
      </c>
      <c r="L6196" t="s">
        <v>209</v>
      </c>
      <c r="M6196" s="9">
        <v>90</v>
      </c>
      <c r="N6196" s="10">
        <v>9166.6666666666661</v>
      </c>
      <c r="O6196">
        <v>1.2</v>
      </c>
      <c r="P6196">
        <v>1.2</v>
      </c>
      <c r="Q6196">
        <v>0</v>
      </c>
      <c r="R6196" t="s">
        <v>43</v>
      </c>
      <c r="S6196" s="16">
        <v>0</v>
      </c>
      <c r="T6196" s="16">
        <v>0</v>
      </c>
      <c r="U6196" s="16">
        <v>500</v>
      </c>
      <c r="V6196" s="16">
        <v>500</v>
      </c>
      <c r="W6196" s="16">
        <v>0</v>
      </c>
      <c r="X6196" s="16">
        <v>-1000</v>
      </c>
    </row>
    <row r="6197" spans="1:24" x14ac:dyDescent="0.25">
      <c r="A6197" s="4" t="s">
        <v>5471</v>
      </c>
      <c r="B6197" t="s">
        <v>1002</v>
      </c>
      <c r="C6197" s="13" t="s">
        <v>92</v>
      </c>
      <c r="D6197" s="14">
        <v>151</v>
      </c>
      <c r="E6197" t="s">
        <v>750</v>
      </c>
      <c r="F6197" t="s">
        <v>37</v>
      </c>
      <c r="G6197" t="s">
        <v>116</v>
      </c>
      <c r="H6197" t="s">
        <v>51</v>
      </c>
      <c r="I6197" t="s">
        <v>52</v>
      </c>
      <c r="J6197" t="s">
        <v>46</v>
      </c>
      <c r="K6197">
        <v>0</v>
      </c>
      <c r="L6197" t="s">
        <v>99</v>
      </c>
      <c r="M6197" s="9">
        <v>35</v>
      </c>
      <c r="N6197" s="10">
        <v>43</v>
      </c>
      <c r="O6197">
        <v>1.1000000000000001</v>
      </c>
      <c r="P6197">
        <v>1.07</v>
      </c>
      <c r="Q6197">
        <v>0</v>
      </c>
      <c r="R6197" t="s">
        <v>43</v>
      </c>
      <c r="S6197" s="16">
        <v>0</v>
      </c>
      <c r="T6197" s="16">
        <v>0</v>
      </c>
      <c r="U6197" s="16">
        <v>500</v>
      </c>
      <c r="V6197" s="16">
        <v>50</v>
      </c>
      <c r="W6197" s="16">
        <v>0</v>
      </c>
      <c r="X6197" s="16">
        <v>-550</v>
      </c>
    </row>
    <row r="6198" spans="1:24" x14ac:dyDescent="0.25">
      <c r="A6198" s="4" t="s">
        <v>5471</v>
      </c>
      <c r="B6198" t="s">
        <v>1003</v>
      </c>
      <c r="C6198" s="13" t="s">
        <v>92</v>
      </c>
      <c r="D6198" s="14">
        <v>78</v>
      </c>
      <c r="E6198" t="s">
        <v>774</v>
      </c>
      <c r="F6198" t="s">
        <v>37</v>
      </c>
      <c r="G6198" t="s">
        <v>278</v>
      </c>
      <c r="H6198" t="s">
        <v>60</v>
      </c>
      <c r="I6198" t="s">
        <v>52</v>
      </c>
      <c r="J6198" t="s">
        <v>32</v>
      </c>
      <c r="K6198">
        <v>0</v>
      </c>
      <c r="L6198" t="s">
        <v>95</v>
      </c>
      <c r="M6198" s="9">
        <v>72</v>
      </c>
      <c r="N6198" s="10">
        <v>74</v>
      </c>
      <c r="O6198">
        <v>1.1000000000000001</v>
      </c>
      <c r="P6198">
        <v>1</v>
      </c>
      <c r="Q6198">
        <v>0</v>
      </c>
      <c r="R6198" t="s">
        <v>43</v>
      </c>
      <c r="S6198" s="16">
        <v>0</v>
      </c>
      <c r="T6198" s="16">
        <v>0</v>
      </c>
      <c r="U6198" s="16">
        <v>200</v>
      </c>
      <c r="V6198" s="16">
        <v>0</v>
      </c>
      <c r="W6198" s="16">
        <v>0</v>
      </c>
      <c r="X6198" s="16">
        <v>-200</v>
      </c>
    </row>
    <row r="6199" spans="1:24" x14ac:dyDescent="0.25">
      <c r="A6199" s="4" t="s">
        <v>5471</v>
      </c>
      <c r="B6199" t="s">
        <v>1004</v>
      </c>
      <c r="C6199" s="13" t="s">
        <v>78</v>
      </c>
      <c r="D6199" s="14">
        <v>257</v>
      </c>
      <c r="E6199" t="s">
        <v>784</v>
      </c>
      <c r="F6199" t="s">
        <v>37</v>
      </c>
      <c r="G6199" t="s">
        <v>124</v>
      </c>
      <c r="H6199" t="s">
        <v>51</v>
      </c>
      <c r="I6199" t="s">
        <v>52</v>
      </c>
      <c r="J6199" t="s">
        <v>46</v>
      </c>
      <c r="K6199">
        <v>167</v>
      </c>
      <c r="L6199" t="s">
        <v>82</v>
      </c>
      <c r="M6199" s="9">
        <v>40</v>
      </c>
      <c r="N6199" s="10">
        <v>1230.7692307692307</v>
      </c>
      <c r="O6199">
        <v>1.1000000000000001</v>
      </c>
      <c r="P6199">
        <v>1.17</v>
      </c>
      <c r="Q6199">
        <v>0</v>
      </c>
      <c r="R6199" t="s">
        <v>43</v>
      </c>
      <c r="S6199" s="16">
        <v>8597.16</v>
      </c>
      <c r="T6199" s="16">
        <v>1230.7692307692307</v>
      </c>
      <c r="U6199" s="16">
        <v>500</v>
      </c>
      <c r="V6199" s="16">
        <v>50</v>
      </c>
      <c r="W6199" s="16">
        <v>0</v>
      </c>
      <c r="X6199" s="16">
        <v>6816.3907692307694</v>
      </c>
    </row>
    <row r="6200" spans="1:24" x14ac:dyDescent="0.25">
      <c r="A6200" s="4" t="s">
        <v>5471</v>
      </c>
      <c r="B6200" t="s">
        <v>1005</v>
      </c>
      <c r="C6200" s="13" t="s">
        <v>35</v>
      </c>
      <c r="D6200" s="14">
        <v>217</v>
      </c>
      <c r="E6200" t="s">
        <v>451</v>
      </c>
      <c r="F6200" t="s">
        <v>37</v>
      </c>
      <c r="G6200" t="s">
        <v>260</v>
      </c>
      <c r="H6200" t="s">
        <v>51</v>
      </c>
      <c r="I6200" t="s">
        <v>76</v>
      </c>
      <c r="J6200" t="s">
        <v>46</v>
      </c>
      <c r="K6200">
        <v>0</v>
      </c>
      <c r="L6200" t="s">
        <v>53</v>
      </c>
      <c r="M6200" s="9">
        <v>24</v>
      </c>
      <c r="N6200" s="10">
        <v>384.61538461538464</v>
      </c>
      <c r="O6200">
        <v>1</v>
      </c>
      <c r="P6200">
        <v>0.97</v>
      </c>
      <c r="Q6200">
        <v>0</v>
      </c>
      <c r="R6200" t="s">
        <v>43</v>
      </c>
      <c r="S6200" s="16">
        <v>0</v>
      </c>
      <c r="T6200" s="16">
        <v>0</v>
      </c>
      <c r="U6200" s="16">
        <v>500</v>
      </c>
      <c r="V6200" s="16">
        <v>10</v>
      </c>
      <c r="W6200" s="16">
        <v>0</v>
      </c>
      <c r="X6200" s="16">
        <v>-510</v>
      </c>
    </row>
    <row r="6201" spans="1:24" x14ac:dyDescent="0.25">
      <c r="A6201" s="4" t="s">
        <v>5471</v>
      </c>
      <c r="B6201" t="s">
        <v>1006</v>
      </c>
      <c r="C6201" s="13" t="s">
        <v>92</v>
      </c>
      <c r="D6201" s="14">
        <v>238</v>
      </c>
      <c r="E6201" t="s">
        <v>870</v>
      </c>
      <c r="F6201" t="s">
        <v>28</v>
      </c>
      <c r="G6201" t="s">
        <v>496</v>
      </c>
      <c r="H6201" t="s">
        <v>51</v>
      </c>
      <c r="I6201" t="s">
        <v>76</v>
      </c>
      <c r="J6201" t="s">
        <v>46</v>
      </c>
      <c r="K6201">
        <v>88</v>
      </c>
      <c r="L6201" t="s">
        <v>99</v>
      </c>
      <c r="M6201" s="9">
        <v>48</v>
      </c>
      <c r="N6201" s="10">
        <v>45</v>
      </c>
      <c r="O6201">
        <v>1</v>
      </c>
      <c r="P6201">
        <v>1</v>
      </c>
      <c r="Q6201">
        <v>0</v>
      </c>
      <c r="R6201" t="s">
        <v>43</v>
      </c>
      <c r="S6201" s="16">
        <v>7680</v>
      </c>
      <c r="T6201" s="16">
        <v>0</v>
      </c>
      <c r="U6201" s="16">
        <v>0</v>
      </c>
      <c r="V6201" s="16">
        <v>250</v>
      </c>
      <c r="W6201" s="16">
        <v>3960</v>
      </c>
      <c r="X6201" s="16">
        <v>3470</v>
      </c>
    </row>
    <row r="6202" spans="1:24" x14ac:dyDescent="0.25">
      <c r="A6202" s="4" t="s">
        <v>5471</v>
      </c>
      <c r="B6202" t="s">
        <v>1007</v>
      </c>
      <c r="C6202" s="13" t="s">
        <v>43</v>
      </c>
      <c r="D6202" s="14">
        <v>233</v>
      </c>
      <c r="E6202" t="s">
        <v>586</v>
      </c>
      <c r="F6202" t="s">
        <v>37</v>
      </c>
      <c r="G6202" t="s">
        <v>350</v>
      </c>
      <c r="H6202" t="s">
        <v>64</v>
      </c>
      <c r="I6202" t="s">
        <v>40</v>
      </c>
      <c r="J6202" t="s">
        <v>32</v>
      </c>
      <c r="K6202">
        <v>0</v>
      </c>
      <c r="L6202" t="s">
        <v>117</v>
      </c>
      <c r="M6202" s="9">
        <v>54</v>
      </c>
      <c r="N6202" s="10">
        <v>5666.666666666667</v>
      </c>
      <c r="O6202">
        <v>0.8</v>
      </c>
      <c r="P6202">
        <v>1.0900000000000001</v>
      </c>
      <c r="Q6202">
        <v>0</v>
      </c>
      <c r="R6202" t="s">
        <v>43</v>
      </c>
      <c r="S6202" s="16">
        <v>0</v>
      </c>
      <c r="T6202" s="16">
        <v>0</v>
      </c>
      <c r="U6202" s="16">
        <v>200</v>
      </c>
      <c r="V6202" s="16">
        <v>10</v>
      </c>
      <c r="W6202" s="16">
        <v>0</v>
      </c>
      <c r="X6202" s="16">
        <v>-210</v>
      </c>
    </row>
    <row r="6203" spans="1:24" x14ac:dyDescent="0.25">
      <c r="A6203" s="4" t="s">
        <v>5471</v>
      </c>
      <c r="B6203" t="s">
        <v>1008</v>
      </c>
      <c r="C6203" s="13" t="s">
        <v>43</v>
      </c>
      <c r="D6203" s="14">
        <v>1</v>
      </c>
      <c r="E6203" t="s">
        <v>935</v>
      </c>
      <c r="F6203" t="s">
        <v>37</v>
      </c>
      <c r="G6203" t="s">
        <v>309</v>
      </c>
      <c r="H6203" t="s">
        <v>60</v>
      </c>
      <c r="I6203" t="s">
        <v>86</v>
      </c>
      <c r="J6203" t="s">
        <v>32</v>
      </c>
      <c r="K6203">
        <v>167</v>
      </c>
      <c r="L6203" t="s">
        <v>117</v>
      </c>
      <c r="M6203" s="9">
        <v>54</v>
      </c>
      <c r="N6203" s="10">
        <v>5666.666666666667</v>
      </c>
      <c r="O6203">
        <v>0.9</v>
      </c>
      <c r="P6203">
        <v>0.97</v>
      </c>
      <c r="Q6203">
        <v>0</v>
      </c>
      <c r="R6203" t="s">
        <v>43</v>
      </c>
      <c r="S6203" s="16">
        <v>7872.7139999999999</v>
      </c>
      <c r="T6203" s="16">
        <v>5666.666666666667</v>
      </c>
      <c r="U6203" s="16">
        <v>0</v>
      </c>
      <c r="V6203" s="16">
        <v>10</v>
      </c>
      <c r="W6203" s="16">
        <v>0</v>
      </c>
      <c r="X6203" s="16">
        <v>2196.047333333333</v>
      </c>
    </row>
    <row r="6204" spans="1:24" x14ac:dyDescent="0.25">
      <c r="A6204" s="4" t="s">
        <v>5471</v>
      </c>
      <c r="B6204" t="s">
        <v>1009</v>
      </c>
      <c r="C6204" s="13" t="s">
        <v>92</v>
      </c>
      <c r="D6204" s="14">
        <v>39</v>
      </c>
      <c r="E6204" t="s">
        <v>449</v>
      </c>
      <c r="F6204" t="s">
        <v>28</v>
      </c>
      <c r="G6204" t="s">
        <v>50</v>
      </c>
      <c r="H6204" t="s">
        <v>51</v>
      </c>
      <c r="I6204" t="s">
        <v>40</v>
      </c>
      <c r="J6204" t="s">
        <v>32</v>
      </c>
      <c r="K6204">
        <v>164</v>
      </c>
      <c r="L6204" t="s">
        <v>95</v>
      </c>
      <c r="M6204" s="9">
        <v>72</v>
      </c>
      <c r="N6204" s="10">
        <v>71</v>
      </c>
      <c r="O6204">
        <v>0.8</v>
      </c>
      <c r="P6204">
        <v>0.98</v>
      </c>
      <c r="Q6204">
        <v>0</v>
      </c>
      <c r="R6204" t="s">
        <v>43</v>
      </c>
      <c r="S6204" s="16">
        <v>9031.68</v>
      </c>
      <c r="T6204" s="16">
        <v>0</v>
      </c>
      <c r="U6204" s="16">
        <v>0</v>
      </c>
      <c r="V6204" s="16">
        <v>0</v>
      </c>
      <c r="W6204" s="16">
        <v>11644</v>
      </c>
      <c r="X6204" s="16">
        <v>-2612.3199999999997</v>
      </c>
    </row>
    <row r="6205" spans="1:24" x14ac:dyDescent="0.25">
      <c r="A6205" s="4" t="s">
        <v>5471</v>
      </c>
      <c r="B6205" t="s">
        <v>1010</v>
      </c>
      <c r="C6205" s="13" t="s">
        <v>35</v>
      </c>
      <c r="D6205" s="14">
        <v>238</v>
      </c>
      <c r="E6205" t="s">
        <v>870</v>
      </c>
      <c r="F6205" t="s">
        <v>28</v>
      </c>
      <c r="G6205" t="s">
        <v>496</v>
      </c>
      <c r="H6205" t="s">
        <v>51</v>
      </c>
      <c r="I6205" t="s">
        <v>76</v>
      </c>
      <c r="J6205" t="s">
        <v>46</v>
      </c>
      <c r="K6205">
        <v>108</v>
      </c>
      <c r="L6205" t="s">
        <v>53</v>
      </c>
      <c r="M6205" s="9">
        <v>24</v>
      </c>
      <c r="N6205" s="10">
        <v>384.61538461538464</v>
      </c>
      <c r="O6205">
        <v>1</v>
      </c>
      <c r="P6205">
        <v>1</v>
      </c>
      <c r="Q6205">
        <v>0</v>
      </c>
      <c r="R6205" t="s">
        <v>43</v>
      </c>
      <c r="S6205" s="16">
        <v>3840</v>
      </c>
      <c r="T6205" s="16">
        <v>384.61538461538464</v>
      </c>
      <c r="U6205" s="16">
        <v>500</v>
      </c>
      <c r="V6205" s="16">
        <v>500</v>
      </c>
      <c r="W6205" s="16">
        <v>0</v>
      </c>
      <c r="X6205" s="16">
        <v>2455.3846153846152</v>
      </c>
    </row>
    <row r="6206" spans="1:24" x14ac:dyDescent="0.25">
      <c r="A6206" s="4" t="s">
        <v>5471</v>
      </c>
      <c r="B6206" t="s">
        <v>1011</v>
      </c>
      <c r="C6206" s="13" t="s">
        <v>43</v>
      </c>
      <c r="D6206" s="14">
        <v>234</v>
      </c>
      <c r="E6206" t="s">
        <v>163</v>
      </c>
      <c r="F6206" t="s">
        <v>28</v>
      </c>
      <c r="G6206" t="s">
        <v>164</v>
      </c>
      <c r="H6206" t="s">
        <v>51</v>
      </c>
      <c r="I6206" t="s">
        <v>52</v>
      </c>
      <c r="J6206" t="s">
        <v>46</v>
      </c>
      <c r="K6206">
        <v>0</v>
      </c>
      <c r="L6206" t="s">
        <v>47</v>
      </c>
      <c r="M6206" s="9">
        <v>30</v>
      </c>
      <c r="N6206" s="10">
        <v>615.38461538461536</v>
      </c>
      <c r="O6206">
        <v>1.1000000000000001</v>
      </c>
      <c r="P6206">
        <v>1.01</v>
      </c>
      <c r="Q6206">
        <v>0</v>
      </c>
      <c r="R6206" t="s">
        <v>43</v>
      </c>
      <c r="S6206" s="16">
        <v>5332.8</v>
      </c>
      <c r="T6206" s="16">
        <v>0</v>
      </c>
      <c r="U6206" s="16">
        <v>750</v>
      </c>
      <c r="V6206" s="16">
        <v>100</v>
      </c>
      <c r="W6206" s="16">
        <v>0</v>
      </c>
      <c r="X6206" s="16">
        <v>4482.8</v>
      </c>
    </row>
    <row r="6207" spans="1:24" x14ac:dyDescent="0.25">
      <c r="A6207" s="4" t="s">
        <v>5471</v>
      </c>
      <c r="B6207" t="s">
        <v>1012</v>
      </c>
      <c r="C6207" s="13" t="s">
        <v>135</v>
      </c>
      <c r="D6207" s="14">
        <v>234</v>
      </c>
      <c r="E6207" t="s">
        <v>163</v>
      </c>
      <c r="F6207" t="s">
        <v>28</v>
      </c>
      <c r="G6207" t="s">
        <v>164</v>
      </c>
      <c r="H6207" t="s">
        <v>51</v>
      </c>
      <c r="I6207" t="s">
        <v>52</v>
      </c>
      <c r="J6207" t="s">
        <v>46</v>
      </c>
      <c r="K6207">
        <v>162</v>
      </c>
      <c r="L6207" t="s">
        <v>138</v>
      </c>
      <c r="M6207" s="9">
        <v>55</v>
      </c>
      <c r="N6207" s="10">
        <v>2307.6923076923076</v>
      </c>
      <c r="O6207">
        <v>1.1000000000000001</v>
      </c>
      <c r="P6207">
        <v>1.01</v>
      </c>
      <c r="Q6207">
        <v>0</v>
      </c>
      <c r="R6207" t="s">
        <v>43</v>
      </c>
      <c r="S6207" s="16">
        <v>9776.7999999999993</v>
      </c>
      <c r="T6207" s="16">
        <v>2307.6923076923076</v>
      </c>
      <c r="U6207" s="16">
        <v>200</v>
      </c>
      <c r="V6207" s="16">
        <v>0</v>
      </c>
      <c r="W6207" s="16">
        <v>0</v>
      </c>
      <c r="X6207" s="16">
        <v>7269.1076923076917</v>
      </c>
    </row>
    <row r="6208" spans="1:24" x14ac:dyDescent="0.25">
      <c r="A6208" s="4" t="s">
        <v>5471</v>
      </c>
      <c r="B6208" t="s">
        <v>1013</v>
      </c>
      <c r="C6208" s="13" t="s">
        <v>92</v>
      </c>
      <c r="D6208" s="14">
        <v>27</v>
      </c>
      <c r="E6208" t="s">
        <v>244</v>
      </c>
      <c r="F6208" t="s">
        <v>28</v>
      </c>
      <c r="G6208" t="s">
        <v>245</v>
      </c>
      <c r="H6208" t="s">
        <v>39</v>
      </c>
      <c r="I6208" t="s">
        <v>40</v>
      </c>
      <c r="J6208" t="s">
        <v>46</v>
      </c>
      <c r="K6208">
        <v>161</v>
      </c>
      <c r="L6208" t="s">
        <v>99</v>
      </c>
      <c r="M6208" s="9">
        <v>48</v>
      </c>
      <c r="N6208" s="10">
        <v>51</v>
      </c>
      <c r="O6208">
        <v>0.8</v>
      </c>
      <c r="P6208">
        <v>1.0900000000000001</v>
      </c>
      <c r="Q6208">
        <v>0</v>
      </c>
      <c r="R6208" t="s">
        <v>43</v>
      </c>
      <c r="S6208" s="16">
        <v>6696.9600000000009</v>
      </c>
      <c r="T6208" s="16">
        <v>0</v>
      </c>
      <c r="U6208" s="16">
        <v>750</v>
      </c>
      <c r="V6208" s="16">
        <v>100</v>
      </c>
      <c r="W6208" s="16">
        <v>8211</v>
      </c>
      <c r="X6208" s="16">
        <v>-2364.0399999999991</v>
      </c>
    </row>
    <row r="6209" spans="1:24" x14ac:dyDescent="0.25">
      <c r="A6209" s="4" t="s">
        <v>5471</v>
      </c>
      <c r="B6209" t="s">
        <v>1014</v>
      </c>
      <c r="C6209" s="13" t="s">
        <v>35</v>
      </c>
      <c r="D6209" s="14">
        <v>123</v>
      </c>
      <c r="E6209" t="s">
        <v>1015</v>
      </c>
      <c r="F6209" t="s">
        <v>28</v>
      </c>
      <c r="G6209" t="s">
        <v>105</v>
      </c>
      <c r="H6209" t="s">
        <v>39</v>
      </c>
      <c r="I6209" t="s">
        <v>52</v>
      </c>
      <c r="J6209" t="s">
        <v>32</v>
      </c>
      <c r="K6209">
        <v>160</v>
      </c>
      <c r="L6209" t="s">
        <v>41</v>
      </c>
      <c r="M6209" s="9">
        <v>48</v>
      </c>
      <c r="N6209" s="10">
        <v>5416.666666666667</v>
      </c>
      <c r="O6209">
        <v>1.1000000000000001</v>
      </c>
      <c r="P6209">
        <v>1.1499999999999999</v>
      </c>
      <c r="Q6209">
        <v>0</v>
      </c>
      <c r="R6209" t="s">
        <v>43</v>
      </c>
      <c r="S6209" s="16">
        <v>9715.1999999999989</v>
      </c>
      <c r="T6209" s="16">
        <v>5416.666666666667</v>
      </c>
      <c r="U6209" s="16">
        <v>200</v>
      </c>
      <c r="V6209" s="16">
        <v>0</v>
      </c>
      <c r="W6209" s="16">
        <v>0</v>
      </c>
      <c r="X6209" s="16">
        <v>4098.5333333333319</v>
      </c>
    </row>
    <row r="6210" spans="1:24" x14ac:dyDescent="0.25">
      <c r="A6210" s="4" t="s">
        <v>5471</v>
      </c>
      <c r="B6210" t="s">
        <v>1016</v>
      </c>
      <c r="C6210" s="13" t="s">
        <v>78</v>
      </c>
      <c r="D6210" s="14">
        <v>283</v>
      </c>
      <c r="E6210" t="s">
        <v>1017</v>
      </c>
      <c r="F6210" t="s">
        <v>28</v>
      </c>
      <c r="G6210" t="s">
        <v>179</v>
      </c>
      <c r="H6210" t="s">
        <v>39</v>
      </c>
      <c r="I6210" t="s">
        <v>52</v>
      </c>
      <c r="J6210" t="s">
        <v>46</v>
      </c>
      <c r="K6210">
        <v>0</v>
      </c>
      <c r="L6210" t="s">
        <v>82</v>
      </c>
      <c r="M6210" s="9">
        <v>40</v>
      </c>
      <c r="N6210" s="10">
        <v>1230.7692307692307</v>
      </c>
      <c r="O6210">
        <v>1.1000000000000001</v>
      </c>
      <c r="P6210">
        <v>0.98</v>
      </c>
      <c r="Q6210">
        <v>0</v>
      </c>
      <c r="R6210" t="s">
        <v>43</v>
      </c>
      <c r="S6210" s="16">
        <v>6899.2000000000007</v>
      </c>
      <c r="T6210" s="16">
        <v>0</v>
      </c>
      <c r="U6210" s="16">
        <v>500</v>
      </c>
      <c r="V6210" s="16">
        <v>50</v>
      </c>
      <c r="W6210" s="16">
        <v>0</v>
      </c>
      <c r="X6210" s="16">
        <v>6349.2000000000007</v>
      </c>
    </row>
    <row r="6211" spans="1:24" x14ac:dyDescent="0.25">
      <c r="A6211" s="4" t="s">
        <v>5471</v>
      </c>
      <c r="B6211" t="s">
        <v>1018</v>
      </c>
      <c r="C6211" s="13" t="s">
        <v>66</v>
      </c>
      <c r="D6211" s="14">
        <v>144</v>
      </c>
      <c r="E6211" t="s">
        <v>386</v>
      </c>
      <c r="F6211" t="s">
        <v>37</v>
      </c>
      <c r="G6211" t="s">
        <v>387</v>
      </c>
      <c r="H6211" t="s">
        <v>81</v>
      </c>
      <c r="I6211" t="s">
        <v>76</v>
      </c>
      <c r="J6211" t="s">
        <v>46</v>
      </c>
      <c r="K6211">
        <v>0</v>
      </c>
      <c r="L6211" t="s">
        <v>69</v>
      </c>
      <c r="M6211" s="9">
        <v>48</v>
      </c>
      <c r="N6211" s="10">
        <v>1538.4615384615386</v>
      </c>
      <c r="O6211">
        <v>1</v>
      </c>
      <c r="P6211">
        <v>0.96</v>
      </c>
      <c r="Q6211">
        <v>0</v>
      </c>
      <c r="R6211" t="s">
        <v>43</v>
      </c>
      <c r="S6211" s="16">
        <v>0</v>
      </c>
      <c r="T6211" s="16">
        <v>0</v>
      </c>
      <c r="U6211" s="16">
        <v>0</v>
      </c>
      <c r="V6211" s="16">
        <v>0</v>
      </c>
      <c r="W6211" s="16">
        <v>0</v>
      </c>
      <c r="X6211" s="16">
        <v>0</v>
      </c>
    </row>
    <row r="6212" spans="1:24" x14ac:dyDescent="0.25">
      <c r="A6212" s="4" t="s">
        <v>5471</v>
      </c>
      <c r="B6212" t="s">
        <v>1019</v>
      </c>
      <c r="C6212" s="13" t="s">
        <v>35</v>
      </c>
      <c r="D6212" s="14">
        <v>60</v>
      </c>
      <c r="E6212" t="s">
        <v>513</v>
      </c>
      <c r="F6212" t="s">
        <v>37</v>
      </c>
      <c r="G6212" t="s">
        <v>214</v>
      </c>
      <c r="H6212" t="s">
        <v>81</v>
      </c>
      <c r="I6212" t="s">
        <v>40</v>
      </c>
      <c r="J6212" t="s">
        <v>46</v>
      </c>
      <c r="K6212">
        <v>136</v>
      </c>
      <c r="L6212" t="s">
        <v>53</v>
      </c>
      <c r="M6212" s="9">
        <v>24</v>
      </c>
      <c r="N6212" s="10">
        <v>384.61538461538464</v>
      </c>
      <c r="O6212">
        <v>0.8</v>
      </c>
      <c r="P6212">
        <v>1.17</v>
      </c>
      <c r="Q6212">
        <v>0</v>
      </c>
      <c r="R6212" t="s">
        <v>43</v>
      </c>
      <c r="S6212" s="16">
        <v>3055.1040000000003</v>
      </c>
      <c r="T6212" s="16">
        <v>384.61538461538464</v>
      </c>
      <c r="U6212" s="16">
        <v>200</v>
      </c>
      <c r="V6212" s="16">
        <v>0</v>
      </c>
      <c r="W6212" s="16">
        <v>0</v>
      </c>
      <c r="X6212" s="16">
        <v>2470.4886153846155</v>
      </c>
    </row>
    <row r="6213" spans="1:24" x14ac:dyDescent="0.25">
      <c r="A6213" s="4" t="s">
        <v>5471</v>
      </c>
      <c r="B6213" t="s">
        <v>1021</v>
      </c>
      <c r="C6213" s="13" t="s">
        <v>92</v>
      </c>
      <c r="D6213" s="14">
        <v>121</v>
      </c>
      <c r="E6213" t="s">
        <v>952</v>
      </c>
      <c r="F6213" t="s">
        <v>28</v>
      </c>
      <c r="G6213" t="s">
        <v>255</v>
      </c>
      <c r="H6213" t="s">
        <v>60</v>
      </c>
      <c r="I6213" t="s">
        <v>40</v>
      </c>
      <c r="J6213" t="s">
        <v>46</v>
      </c>
      <c r="K6213">
        <v>0</v>
      </c>
      <c r="L6213" t="s">
        <v>99</v>
      </c>
      <c r="M6213" s="9">
        <v>48</v>
      </c>
      <c r="N6213" s="10">
        <v>44</v>
      </c>
      <c r="O6213">
        <v>0.8</v>
      </c>
      <c r="P6213">
        <v>0.84</v>
      </c>
      <c r="Q6213">
        <v>0</v>
      </c>
      <c r="R6213" t="s">
        <v>43</v>
      </c>
      <c r="S6213" s="16">
        <v>5160.96</v>
      </c>
      <c r="T6213" s="16">
        <v>0</v>
      </c>
      <c r="U6213" s="16">
        <v>0</v>
      </c>
      <c r="V6213" s="16">
        <v>100</v>
      </c>
      <c r="W6213" s="16">
        <v>0</v>
      </c>
      <c r="X6213" s="16">
        <v>5060.96</v>
      </c>
    </row>
    <row r="6214" spans="1:24" x14ac:dyDescent="0.25">
      <c r="A6214" s="4" t="s">
        <v>5471</v>
      </c>
      <c r="B6214" t="s">
        <v>1022</v>
      </c>
      <c r="C6214" s="13" t="s">
        <v>35</v>
      </c>
      <c r="D6214" s="14">
        <v>290</v>
      </c>
      <c r="E6214" t="s">
        <v>1023</v>
      </c>
      <c r="F6214" t="s">
        <v>37</v>
      </c>
      <c r="G6214" t="s">
        <v>85</v>
      </c>
      <c r="H6214" t="s">
        <v>51</v>
      </c>
      <c r="I6214" t="s">
        <v>40</v>
      </c>
      <c r="J6214" t="s">
        <v>32</v>
      </c>
      <c r="K6214">
        <v>165</v>
      </c>
      <c r="L6214" t="s">
        <v>41</v>
      </c>
      <c r="M6214" s="9">
        <v>48</v>
      </c>
      <c r="N6214" s="10">
        <v>5416.666666666667</v>
      </c>
      <c r="O6214">
        <v>0.8</v>
      </c>
      <c r="P6214">
        <v>0.95</v>
      </c>
      <c r="Q6214">
        <v>0</v>
      </c>
      <c r="R6214" t="s">
        <v>43</v>
      </c>
      <c r="S6214" s="16">
        <v>6019.2</v>
      </c>
      <c r="T6214" s="16">
        <v>5416.666666666667</v>
      </c>
      <c r="U6214" s="16">
        <v>500</v>
      </c>
      <c r="V6214" s="16">
        <v>50</v>
      </c>
      <c r="W6214" s="16">
        <v>0</v>
      </c>
      <c r="X6214" s="16">
        <v>52.533333333332848</v>
      </c>
    </row>
    <row r="6215" spans="1:24" x14ac:dyDescent="0.25">
      <c r="A6215" s="4" t="s">
        <v>5471</v>
      </c>
      <c r="B6215" t="s">
        <v>1024</v>
      </c>
      <c r="C6215" s="13" t="s">
        <v>92</v>
      </c>
      <c r="D6215" s="14">
        <v>10</v>
      </c>
      <c r="E6215" t="s">
        <v>379</v>
      </c>
      <c r="F6215" t="s">
        <v>28</v>
      </c>
      <c r="G6215" t="s">
        <v>237</v>
      </c>
      <c r="H6215" t="s">
        <v>30</v>
      </c>
      <c r="I6215" t="s">
        <v>31</v>
      </c>
      <c r="J6215" t="s">
        <v>46</v>
      </c>
      <c r="K6215">
        <v>0</v>
      </c>
      <c r="L6215" t="s">
        <v>99</v>
      </c>
      <c r="M6215" s="9">
        <v>40</v>
      </c>
      <c r="N6215" s="10">
        <v>55</v>
      </c>
      <c r="O6215">
        <v>1.2</v>
      </c>
      <c r="P6215">
        <v>1.1399999999999999</v>
      </c>
      <c r="Q6215">
        <v>0</v>
      </c>
      <c r="R6215" t="s">
        <v>43</v>
      </c>
      <c r="S6215" s="16">
        <v>8755.1999999999989</v>
      </c>
      <c r="T6215" s="16">
        <v>0</v>
      </c>
      <c r="U6215" s="16">
        <v>1000</v>
      </c>
      <c r="V6215" s="16">
        <v>0</v>
      </c>
      <c r="W6215" s="16">
        <v>0</v>
      </c>
      <c r="X6215" s="16">
        <v>7755.1999999999989</v>
      </c>
    </row>
    <row r="6216" spans="1:24" x14ac:dyDescent="0.25">
      <c r="A6216" s="4" t="s">
        <v>5471</v>
      </c>
      <c r="B6216" t="s">
        <v>1025</v>
      </c>
      <c r="C6216" s="13" t="s">
        <v>92</v>
      </c>
      <c r="D6216" s="14">
        <v>230</v>
      </c>
      <c r="E6216" t="s">
        <v>509</v>
      </c>
      <c r="F6216" t="s">
        <v>28</v>
      </c>
      <c r="G6216" t="s">
        <v>80</v>
      </c>
      <c r="H6216" t="s">
        <v>81</v>
      </c>
      <c r="I6216" t="s">
        <v>76</v>
      </c>
      <c r="J6216" t="s">
        <v>46</v>
      </c>
      <c r="K6216">
        <v>166</v>
      </c>
      <c r="L6216" t="s">
        <v>99</v>
      </c>
      <c r="M6216" s="9">
        <v>48</v>
      </c>
      <c r="N6216" s="10">
        <v>46</v>
      </c>
      <c r="O6216">
        <v>1</v>
      </c>
      <c r="P6216">
        <v>1.1599999999999999</v>
      </c>
      <c r="Q6216">
        <v>0</v>
      </c>
      <c r="R6216" t="s">
        <v>43</v>
      </c>
      <c r="S6216" s="16">
        <v>8908.7999999999993</v>
      </c>
      <c r="T6216" s="16">
        <v>0</v>
      </c>
      <c r="U6216" s="16">
        <v>750</v>
      </c>
      <c r="V6216" s="16">
        <v>500</v>
      </c>
      <c r="W6216" s="16">
        <v>7636</v>
      </c>
      <c r="X6216" s="16">
        <v>22.799999999999272</v>
      </c>
    </row>
    <row r="6217" spans="1:24" x14ac:dyDescent="0.25">
      <c r="A6217" s="4" t="s">
        <v>5471</v>
      </c>
      <c r="B6217" t="s">
        <v>1026</v>
      </c>
      <c r="C6217" s="13" t="s">
        <v>35</v>
      </c>
      <c r="D6217" s="14">
        <v>56</v>
      </c>
      <c r="E6217" t="s">
        <v>636</v>
      </c>
      <c r="F6217" t="s">
        <v>37</v>
      </c>
      <c r="G6217" t="s">
        <v>214</v>
      </c>
      <c r="H6217" t="s">
        <v>81</v>
      </c>
      <c r="I6217" t="s">
        <v>86</v>
      </c>
      <c r="J6217" t="s">
        <v>46</v>
      </c>
      <c r="K6217">
        <v>100</v>
      </c>
      <c r="L6217" t="s">
        <v>53</v>
      </c>
      <c r="M6217" s="9">
        <v>24</v>
      </c>
      <c r="N6217" s="10">
        <v>384.61538461538464</v>
      </c>
      <c r="O6217">
        <v>0.9</v>
      </c>
      <c r="P6217">
        <v>1.17</v>
      </c>
      <c r="Q6217">
        <v>0</v>
      </c>
      <c r="R6217" t="s">
        <v>43</v>
      </c>
      <c r="S6217" s="16">
        <v>2527.1999999999998</v>
      </c>
      <c r="T6217" s="16">
        <v>384.61538461538464</v>
      </c>
      <c r="U6217" s="16">
        <v>200</v>
      </c>
      <c r="V6217" s="16">
        <v>10</v>
      </c>
      <c r="W6217" s="16">
        <v>0</v>
      </c>
      <c r="X6217" s="16">
        <v>1932.5846153846151</v>
      </c>
    </row>
    <row r="6218" spans="1:24" x14ac:dyDescent="0.25">
      <c r="A6218" s="4" t="s">
        <v>5471</v>
      </c>
      <c r="B6218" t="s">
        <v>1027</v>
      </c>
      <c r="C6218" s="13" t="s">
        <v>35</v>
      </c>
      <c r="D6218" s="14">
        <v>167</v>
      </c>
      <c r="E6218" t="s">
        <v>257</v>
      </c>
      <c r="F6218" t="s">
        <v>37</v>
      </c>
      <c r="G6218" t="s">
        <v>56</v>
      </c>
      <c r="H6218" t="s">
        <v>51</v>
      </c>
      <c r="I6218" t="s">
        <v>86</v>
      </c>
      <c r="J6218" t="s">
        <v>46</v>
      </c>
      <c r="K6218">
        <v>0</v>
      </c>
      <c r="L6218" t="s">
        <v>53</v>
      </c>
      <c r="M6218" s="9">
        <v>24</v>
      </c>
      <c r="N6218" s="10">
        <v>384.61538461538464</v>
      </c>
      <c r="O6218">
        <v>0.9</v>
      </c>
      <c r="P6218">
        <v>1.05</v>
      </c>
      <c r="Q6218">
        <v>0</v>
      </c>
      <c r="R6218" t="s">
        <v>43</v>
      </c>
      <c r="S6218" s="16">
        <v>0</v>
      </c>
      <c r="T6218" s="16">
        <v>0</v>
      </c>
      <c r="U6218" s="16">
        <v>750</v>
      </c>
      <c r="V6218" s="16">
        <v>0</v>
      </c>
      <c r="W6218" s="16">
        <v>0</v>
      </c>
      <c r="X6218" s="16">
        <v>-750</v>
      </c>
    </row>
    <row r="6219" spans="1:24" x14ac:dyDescent="0.25">
      <c r="A6219" s="4" t="s">
        <v>5471</v>
      </c>
      <c r="B6219" t="s">
        <v>1028</v>
      </c>
      <c r="C6219" s="13" t="s">
        <v>35</v>
      </c>
      <c r="D6219" s="14">
        <v>88</v>
      </c>
      <c r="E6219" t="s">
        <v>71</v>
      </c>
      <c r="F6219" t="s">
        <v>37</v>
      </c>
      <c r="G6219" t="s">
        <v>72</v>
      </c>
      <c r="H6219" t="s">
        <v>39</v>
      </c>
      <c r="I6219" t="s">
        <v>40</v>
      </c>
      <c r="J6219" t="s">
        <v>46</v>
      </c>
      <c r="K6219">
        <v>162</v>
      </c>
      <c r="L6219" t="s">
        <v>53</v>
      </c>
      <c r="M6219" s="9">
        <v>24</v>
      </c>
      <c r="N6219" s="10">
        <v>384.61538461538464</v>
      </c>
      <c r="O6219">
        <v>0.8</v>
      </c>
      <c r="P6219">
        <v>0.8</v>
      </c>
      <c r="Q6219">
        <v>0</v>
      </c>
      <c r="R6219" t="s">
        <v>43</v>
      </c>
      <c r="S6219" s="16">
        <v>2488.3200000000002</v>
      </c>
      <c r="T6219" s="16">
        <v>384.61538461538464</v>
      </c>
      <c r="U6219" s="16">
        <v>0</v>
      </c>
      <c r="V6219" s="16">
        <v>0</v>
      </c>
      <c r="W6219" s="16">
        <v>0</v>
      </c>
      <c r="X6219" s="16">
        <v>2103.7046153846154</v>
      </c>
    </row>
    <row r="6220" spans="1:24" x14ac:dyDescent="0.25">
      <c r="A6220" s="4" t="s">
        <v>5471</v>
      </c>
      <c r="B6220" t="s">
        <v>1029</v>
      </c>
      <c r="C6220" s="13" t="s">
        <v>92</v>
      </c>
      <c r="D6220" s="14">
        <v>263</v>
      </c>
      <c r="E6220" t="s">
        <v>1030</v>
      </c>
      <c r="F6220" t="s">
        <v>28</v>
      </c>
      <c r="G6220" t="s">
        <v>403</v>
      </c>
      <c r="H6220" t="s">
        <v>51</v>
      </c>
      <c r="I6220" t="s">
        <v>76</v>
      </c>
      <c r="J6220" t="s">
        <v>46</v>
      </c>
      <c r="K6220">
        <v>161</v>
      </c>
      <c r="L6220" t="s">
        <v>99</v>
      </c>
      <c r="M6220" s="9">
        <v>40</v>
      </c>
      <c r="N6220" s="10">
        <v>52</v>
      </c>
      <c r="O6220">
        <v>1</v>
      </c>
      <c r="P6220">
        <v>1.1499999999999999</v>
      </c>
      <c r="Q6220">
        <v>0</v>
      </c>
      <c r="R6220" t="s">
        <v>43</v>
      </c>
      <c r="S6220" s="16">
        <v>7359.9999999999991</v>
      </c>
      <c r="T6220" s="16">
        <v>0</v>
      </c>
      <c r="U6220" s="16">
        <v>0</v>
      </c>
      <c r="V6220" s="16">
        <v>50</v>
      </c>
      <c r="W6220" s="16">
        <v>8372</v>
      </c>
      <c r="X6220" s="16">
        <v>-1062.0000000000009</v>
      </c>
    </row>
    <row r="6221" spans="1:24" x14ac:dyDescent="0.25">
      <c r="A6221" s="4" t="s">
        <v>5471</v>
      </c>
      <c r="B6221" t="s">
        <v>1031</v>
      </c>
      <c r="C6221" s="13" t="s">
        <v>35</v>
      </c>
      <c r="D6221" s="14">
        <v>122</v>
      </c>
      <c r="E6221" t="s">
        <v>224</v>
      </c>
      <c r="F6221" t="s">
        <v>37</v>
      </c>
      <c r="G6221" t="s">
        <v>225</v>
      </c>
      <c r="H6221" t="s">
        <v>60</v>
      </c>
      <c r="I6221" t="s">
        <v>40</v>
      </c>
      <c r="J6221" t="s">
        <v>46</v>
      </c>
      <c r="K6221">
        <v>168</v>
      </c>
      <c r="L6221" t="s">
        <v>53</v>
      </c>
      <c r="M6221" s="9">
        <v>24</v>
      </c>
      <c r="N6221" s="10">
        <v>384.61538461538464</v>
      </c>
      <c r="O6221">
        <v>0.8</v>
      </c>
      <c r="P6221">
        <v>1.05</v>
      </c>
      <c r="Q6221">
        <v>0</v>
      </c>
      <c r="R6221" t="s">
        <v>43</v>
      </c>
      <c r="S6221" s="16">
        <v>3386.8800000000006</v>
      </c>
      <c r="T6221" s="16">
        <v>384.61538461538464</v>
      </c>
      <c r="U6221" s="16">
        <v>0</v>
      </c>
      <c r="V6221" s="16">
        <v>50</v>
      </c>
      <c r="W6221" s="16">
        <v>0</v>
      </c>
      <c r="X6221" s="16">
        <v>2952.2646153846158</v>
      </c>
    </row>
    <row r="6222" spans="1:24" x14ac:dyDescent="0.25">
      <c r="A6222" s="4" t="s">
        <v>5471</v>
      </c>
      <c r="B6222" t="s">
        <v>1032</v>
      </c>
      <c r="C6222" s="13" t="s">
        <v>35</v>
      </c>
      <c r="D6222" s="14">
        <v>91</v>
      </c>
      <c r="E6222" t="s">
        <v>1033</v>
      </c>
      <c r="F6222" t="s">
        <v>28</v>
      </c>
      <c r="G6222" t="s">
        <v>1034</v>
      </c>
      <c r="H6222" t="s">
        <v>51</v>
      </c>
      <c r="I6222" t="s">
        <v>76</v>
      </c>
      <c r="J6222" t="s">
        <v>32</v>
      </c>
      <c r="K6222">
        <v>164</v>
      </c>
      <c r="L6222" t="s">
        <v>41</v>
      </c>
      <c r="M6222" s="9">
        <v>48</v>
      </c>
      <c r="N6222" s="10">
        <v>5416.666666666667</v>
      </c>
      <c r="O6222">
        <v>1</v>
      </c>
      <c r="P6222">
        <v>1.1299999999999999</v>
      </c>
      <c r="Q6222">
        <v>0</v>
      </c>
      <c r="R6222" t="s">
        <v>43</v>
      </c>
      <c r="S6222" s="16">
        <v>8678.4</v>
      </c>
      <c r="T6222" s="16">
        <v>5416.666666666667</v>
      </c>
      <c r="U6222" s="16">
        <v>0</v>
      </c>
      <c r="V6222" s="16">
        <v>0</v>
      </c>
      <c r="W6222" s="16">
        <v>0</v>
      </c>
      <c r="X6222" s="16">
        <v>3261.7333333333327</v>
      </c>
    </row>
    <row r="6223" spans="1:24" x14ac:dyDescent="0.25">
      <c r="A6223" s="4" t="s">
        <v>5471</v>
      </c>
      <c r="B6223" t="s">
        <v>1035</v>
      </c>
      <c r="C6223" s="13" t="s">
        <v>43</v>
      </c>
      <c r="D6223" s="14">
        <v>236</v>
      </c>
      <c r="E6223" t="s">
        <v>485</v>
      </c>
      <c r="F6223" t="s">
        <v>37</v>
      </c>
      <c r="G6223" t="s">
        <v>164</v>
      </c>
      <c r="H6223" t="s">
        <v>51</v>
      </c>
      <c r="I6223" t="s">
        <v>40</v>
      </c>
      <c r="J6223" t="s">
        <v>32</v>
      </c>
      <c r="K6223">
        <v>166</v>
      </c>
      <c r="L6223" t="s">
        <v>117</v>
      </c>
      <c r="M6223" s="9">
        <v>54</v>
      </c>
      <c r="N6223" s="10">
        <v>5666.666666666667</v>
      </c>
      <c r="O6223">
        <v>0.8</v>
      </c>
      <c r="P6223">
        <v>1.01</v>
      </c>
      <c r="Q6223">
        <v>0</v>
      </c>
      <c r="R6223" t="s">
        <v>43</v>
      </c>
      <c r="S6223" s="16">
        <v>7242.9120000000012</v>
      </c>
      <c r="T6223" s="16">
        <v>5666.666666666667</v>
      </c>
      <c r="U6223" s="16">
        <v>0</v>
      </c>
      <c r="V6223" s="16">
        <v>50</v>
      </c>
      <c r="W6223" s="16">
        <v>0</v>
      </c>
      <c r="X6223" s="16">
        <v>1526.2453333333342</v>
      </c>
    </row>
    <row r="6224" spans="1:24" x14ac:dyDescent="0.25">
      <c r="A6224" s="4" t="s">
        <v>5471</v>
      </c>
      <c r="B6224" t="s">
        <v>1036</v>
      </c>
      <c r="C6224" s="13" t="s">
        <v>92</v>
      </c>
      <c r="D6224" s="14">
        <v>196</v>
      </c>
      <c r="E6224" t="s">
        <v>523</v>
      </c>
      <c r="F6224" t="s">
        <v>37</v>
      </c>
      <c r="G6224" t="s">
        <v>89</v>
      </c>
      <c r="H6224" t="s">
        <v>39</v>
      </c>
      <c r="I6224" t="s">
        <v>86</v>
      </c>
      <c r="J6224" t="s">
        <v>46</v>
      </c>
      <c r="K6224">
        <v>163</v>
      </c>
      <c r="L6224" t="s">
        <v>99</v>
      </c>
      <c r="M6224" s="9">
        <v>40</v>
      </c>
      <c r="N6224" s="10">
        <v>44</v>
      </c>
      <c r="O6224">
        <v>0.9</v>
      </c>
      <c r="P6224">
        <v>0.99</v>
      </c>
      <c r="Q6224">
        <v>1</v>
      </c>
      <c r="R6224" t="s">
        <v>43</v>
      </c>
      <c r="S6224" s="16">
        <v>0</v>
      </c>
      <c r="T6224" s="16">
        <v>0</v>
      </c>
      <c r="U6224" s="16">
        <v>0</v>
      </c>
      <c r="V6224" s="16">
        <v>0</v>
      </c>
      <c r="W6224" s="16">
        <v>7172</v>
      </c>
      <c r="X6224" s="16">
        <v>-7172</v>
      </c>
    </row>
    <row r="6225" spans="1:24" x14ac:dyDescent="0.25">
      <c r="A6225" s="4" t="s">
        <v>5471</v>
      </c>
      <c r="B6225" t="s">
        <v>1037</v>
      </c>
      <c r="C6225" s="13" t="s">
        <v>92</v>
      </c>
      <c r="D6225" s="14">
        <v>159</v>
      </c>
      <c r="E6225" t="s">
        <v>189</v>
      </c>
      <c r="F6225" t="s">
        <v>37</v>
      </c>
      <c r="G6225" t="s">
        <v>190</v>
      </c>
      <c r="H6225" t="s">
        <v>81</v>
      </c>
      <c r="I6225" t="s">
        <v>40</v>
      </c>
      <c r="J6225" t="s">
        <v>32</v>
      </c>
      <c r="K6225">
        <v>168</v>
      </c>
      <c r="L6225" t="s">
        <v>95</v>
      </c>
      <c r="M6225" s="9">
        <v>72</v>
      </c>
      <c r="N6225" s="10">
        <v>77</v>
      </c>
      <c r="O6225">
        <v>0.8</v>
      </c>
      <c r="P6225">
        <v>0.95</v>
      </c>
      <c r="Q6225">
        <v>0</v>
      </c>
      <c r="R6225" t="s">
        <v>43</v>
      </c>
      <c r="S6225" s="16">
        <v>9192.9600000000009</v>
      </c>
      <c r="T6225" s="16">
        <v>0</v>
      </c>
      <c r="U6225" s="16">
        <v>200</v>
      </c>
      <c r="V6225" s="16">
        <v>500</v>
      </c>
      <c r="W6225" s="16">
        <v>12936</v>
      </c>
      <c r="X6225" s="16">
        <v>-4443.0399999999991</v>
      </c>
    </row>
    <row r="6226" spans="1:24" x14ac:dyDescent="0.25">
      <c r="A6226" s="4" t="s">
        <v>5471</v>
      </c>
      <c r="B6226" t="s">
        <v>1038</v>
      </c>
      <c r="C6226" s="13" t="s">
        <v>92</v>
      </c>
      <c r="D6226" s="14">
        <v>96</v>
      </c>
      <c r="E6226" t="s">
        <v>1917</v>
      </c>
      <c r="F6226" t="s">
        <v>37</v>
      </c>
      <c r="G6226" t="s">
        <v>145</v>
      </c>
      <c r="H6226" t="s">
        <v>51</v>
      </c>
      <c r="I6226" t="s">
        <v>76</v>
      </c>
      <c r="J6226" t="s">
        <v>32</v>
      </c>
      <c r="K6226">
        <v>167</v>
      </c>
      <c r="L6226" t="s">
        <v>95</v>
      </c>
      <c r="M6226" s="9">
        <v>48</v>
      </c>
      <c r="N6226" s="10">
        <v>50</v>
      </c>
      <c r="O6226">
        <v>1</v>
      </c>
      <c r="P6226">
        <v>1.1100000000000001</v>
      </c>
      <c r="Q6226">
        <v>0</v>
      </c>
      <c r="R6226" t="s">
        <v>43</v>
      </c>
      <c r="S6226" s="16">
        <v>8897.76</v>
      </c>
      <c r="T6226" s="16">
        <v>0</v>
      </c>
      <c r="U6226" s="16">
        <v>0</v>
      </c>
      <c r="V6226" s="16">
        <v>10</v>
      </c>
      <c r="W6226" s="16">
        <v>8350</v>
      </c>
      <c r="X6226" s="16">
        <v>537.76000000000022</v>
      </c>
    </row>
    <row r="6227" spans="1:24" x14ac:dyDescent="0.25">
      <c r="A6227" s="4" t="s">
        <v>5471</v>
      </c>
      <c r="B6227" t="s">
        <v>1039</v>
      </c>
      <c r="C6227" s="13" t="s">
        <v>92</v>
      </c>
      <c r="D6227" s="14">
        <v>58</v>
      </c>
      <c r="E6227" t="s">
        <v>722</v>
      </c>
      <c r="F6227" t="s">
        <v>28</v>
      </c>
      <c r="G6227" t="s">
        <v>214</v>
      </c>
      <c r="H6227" t="s">
        <v>81</v>
      </c>
      <c r="I6227" t="s">
        <v>52</v>
      </c>
      <c r="J6227" t="s">
        <v>32</v>
      </c>
      <c r="K6227">
        <v>0</v>
      </c>
      <c r="L6227" t="s">
        <v>95</v>
      </c>
      <c r="M6227" s="9">
        <v>60</v>
      </c>
      <c r="N6227" s="10">
        <v>75</v>
      </c>
      <c r="O6227">
        <v>1.1000000000000001</v>
      </c>
      <c r="P6227">
        <v>1.17</v>
      </c>
      <c r="Q6227">
        <v>0</v>
      </c>
      <c r="R6227" t="s">
        <v>43</v>
      </c>
      <c r="S6227" s="16">
        <v>12355.199999999999</v>
      </c>
      <c r="T6227" s="16">
        <v>0</v>
      </c>
      <c r="U6227" s="16">
        <v>200</v>
      </c>
      <c r="V6227" s="16">
        <v>0</v>
      </c>
      <c r="W6227" s="16">
        <v>0</v>
      </c>
      <c r="X6227" s="16">
        <v>12155.199999999999</v>
      </c>
    </row>
    <row r="6228" spans="1:24" x14ac:dyDescent="0.25">
      <c r="A6228" s="4" t="s">
        <v>5471</v>
      </c>
      <c r="B6228" t="s">
        <v>1040</v>
      </c>
      <c r="C6228" s="13" t="s">
        <v>35</v>
      </c>
      <c r="D6228" s="14">
        <v>207</v>
      </c>
      <c r="E6228" t="s">
        <v>780</v>
      </c>
      <c r="F6228" t="s">
        <v>37</v>
      </c>
      <c r="G6228" t="s">
        <v>781</v>
      </c>
      <c r="H6228" t="s">
        <v>51</v>
      </c>
      <c r="I6228" t="s">
        <v>40</v>
      </c>
      <c r="J6228" t="s">
        <v>46</v>
      </c>
      <c r="K6228">
        <v>0</v>
      </c>
      <c r="L6228" t="s">
        <v>53</v>
      </c>
      <c r="M6228" s="9">
        <v>24</v>
      </c>
      <c r="N6228" s="10">
        <v>384.61538461538464</v>
      </c>
      <c r="O6228">
        <v>0.8</v>
      </c>
      <c r="P6228">
        <v>0.98</v>
      </c>
      <c r="Q6228">
        <v>0</v>
      </c>
      <c r="R6228" t="s">
        <v>43</v>
      </c>
      <c r="S6228" s="16">
        <v>0</v>
      </c>
      <c r="T6228" s="16">
        <v>0</v>
      </c>
      <c r="U6228" s="16">
        <v>1000</v>
      </c>
      <c r="V6228" s="16">
        <v>0</v>
      </c>
      <c r="W6228" s="16">
        <v>0</v>
      </c>
      <c r="X6228" s="16">
        <v>-1000</v>
      </c>
    </row>
    <row r="6229" spans="1:24" x14ac:dyDescent="0.25">
      <c r="A6229" s="4" t="s">
        <v>5471</v>
      </c>
      <c r="B6229" t="s">
        <v>1041</v>
      </c>
      <c r="C6229" s="13" t="s">
        <v>78</v>
      </c>
      <c r="D6229" s="14">
        <v>303</v>
      </c>
      <c r="E6229" t="s">
        <v>1042</v>
      </c>
      <c r="F6229" t="s">
        <v>37</v>
      </c>
      <c r="G6229" t="s">
        <v>980</v>
      </c>
      <c r="H6229" t="s">
        <v>51</v>
      </c>
      <c r="I6229" t="s">
        <v>40</v>
      </c>
      <c r="J6229" t="s">
        <v>46</v>
      </c>
      <c r="K6229">
        <v>165</v>
      </c>
      <c r="L6229" t="s">
        <v>82</v>
      </c>
      <c r="M6229" s="9">
        <v>40</v>
      </c>
      <c r="N6229" s="10">
        <v>1230.7692307692307</v>
      </c>
      <c r="O6229">
        <v>0.8</v>
      </c>
      <c r="P6229">
        <v>1.04</v>
      </c>
      <c r="Q6229">
        <v>0</v>
      </c>
      <c r="R6229" t="s">
        <v>43</v>
      </c>
      <c r="S6229" s="16">
        <v>5491.2</v>
      </c>
      <c r="T6229" s="16">
        <v>1230.7692307692307</v>
      </c>
      <c r="U6229" s="16">
        <v>200</v>
      </c>
      <c r="V6229" s="16">
        <v>50</v>
      </c>
      <c r="W6229" s="16">
        <v>0</v>
      </c>
      <c r="X6229" s="16">
        <v>4010.4307692307693</v>
      </c>
    </row>
    <row r="6230" spans="1:24" x14ac:dyDescent="0.25">
      <c r="A6230" s="4" t="s">
        <v>5471</v>
      </c>
      <c r="B6230" t="s">
        <v>1043</v>
      </c>
      <c r="C6230" s="13" t="s">
        <v>92</v>
      </c>
      <c r="D6230" s="14">
        <v>31</v>
      </c>
      <c r="E6230" t="s">
        <v>507</v>
      </c>
      <c r="F6230" t="s">
        <v>37</v>
      </c>
      <c r="G6230" t="s">
        <v>172</v>
      </c>
      <c r="H6230" t="s">
        <v>51</v>
      </c>
      <c r="I6230" t="s">
        <v>40</v>
      </c>
      <c r="J6230" t="s">
        <v>32</v>
      </c>
      <c r="K6230">
        <v>168</v>
      </c>
      <c r="L6230" t="s">
        <v>95</v>
      </c>
      <c r="M6230" s="9">
        <v>60</v>
      </c>
      <c r="N6230" s="10">
        <v>74</v>
      </c>
      <c r="O6230">
        <v>0.8</v>
      </c>
      <c r="P6230">
        <v>1.0900000000000001</v>
      </c>
      <c r="Q6230">
        <v>0</v>
      </c>
      <c r="R6230" t="s">
        <v>43</v>
      </c>
      <c r="S6230" s="16">
        <v>8789.76</v>
      </c>
      <c r="T6230" s="16">
        <v>0</v>
      </c>
      <c r="U6230" s="16">
        <v>200</v>
      </c>
      <c r="V6230" s="16">
        <v>500</v>
      </c>
      <c r="W6230" s="16">
        <v>12432</v>
      </c>
      <c r="X6230" s="16">
        <v>-4342.24</v>
      </c>
    </row>
    <row r="6231" spans="1:24" x14ac:dyDescent="0.25">
      <c r="A6231" s="4" t="s">
        <v>5471</v>
      </c>
      <c r="B6231" t="s">
        <v>1044</v>
      </c>
      <c r="C6231" s="13" t="s">
        <v>35</v>
      </c>
      <c r="D6231" s="14">
        <v>227</v>
      </c>
      <c r="E6231" t="s">
        <v>799</v>
      </c>
      <c r="F6231" t="s">
        <v>37</v>
      </c>
      <c r="G6231" t="s">
        <v>291</v>
      </c>
      <c r="H6231" t="s">
        <v>51</v>
      </c>
      <c r="I6231" t="s">
        <v>76</v>
      </c>
      <c r="J6231" t="s">
        <v>46</v>
      </c>
      <c r="K6231">
        <v>165</v>
      </c>
      <c r="L6231" t="s">
        <v>53</v>
      </c>
      <c r="M6231" s="9">
        <v>24</v>
      </c>
      <c r="N6231" s="10">
        <v>384.61538461538464</v>
      </c>
      <c r="O6231">
        <v>1</v>
      </c>
      <c r="P6231">
        <v>1.1599999999999999</v>
      </c>
      <c r="Q6231">
        <v>0</v>
      </c>
      <c r="R6231" t="s">
        <v>43</v>
      </c>
      <c r="S6231" s="16">
        <v>4593.5999999999995</v>
      </c>
      <c r="T6231" s="16">
        <v>384.61538461538464</v>
      </c>
      <c r="U6231" s="16">
        <v>750</v>
      </c>
      <c r="V6231" s="16">
        <v>250</v>
      </c>
      <c r="W6231" s="16">
        <v>0</v>
      </c>
      <c r="X6231" s="16">
        <v>3208.9846153846147</v>
      </c>
    </row>
    <row r="6232" spans="1:24" x14ac:dyDescent="0.25">
      <c r="A6232" s="4" t="s">
        <v>5471</v>
      </c>
      <c r="B6232" t="s">
        <v>1045</v>
      </c>
      <c r="C6232" s="13" t="s">
        <v>35</v>
      </c>
      <c r="D6232" s="14">
        <v>74</v>
      </c>
      <c r="E6232" t="s">
        <v>1020</v>
      </c>
      <c r="F6232" t="s">
        <v>28</v>
      </c>
      <c r="G6232" t="s">
        <v>208</v>
      </c>
      <c r="H6232" t="s">
        <v>39</v>
      </c>
      <c r="I6232" t="s">
        <v>52</v>
      </c>
      <c r="J6232" t="s">
        <v>32</v>
      </c>
      <c r="K6232">
        <v>160</v>
      </c>
      <c r="L6232" t="s">
        <v>41</v>
      </c>
      <c r="M6232" s="9">
        <v>48</v>
      </c>
      <c r="N6232" s="10">
        <v>5416.666666666667</v>
      </c>
      <c r="O6232">
        <v>1.1000000000000001</v>
      </c>
      <c r="P6232">
        <v>0.99</v>
      </c>
      <c r="Q6232">
        <v>0</v>
      </c>
      <c r="R6232" t="s">
        <v>43</v>
      </c>
      <c r="S6232" s="16">
        <v>8363.52</v>
      </c>
      <c r="T6232" s="16">
        <v>5416.666666666667</v>
      </c>
      <c r="U6232" s="16">
        <v>200</v>
      </c>
      <c r="V6232" s="16">
        <v>0</v>
      </c>
      <c r="W6232" s="16">
        <v>0</v>
      </c>
      <c r="X6232" s="16">
        <v>2746.8533333333335</v>
      </c>
    </row>
    <row r="6233" spans="1:24" x14ac:dyDescent="0.25">
      <c r="A6233" s="4" t="s">
        <v>5471</v>
      </c>
      <c r="B6233" t="s">
        <v>1046</v>
      </c>
      <c r="C6233" s="13" t="s">
        <v>92</v>
      </c>
      <c r="D6233" s="14">
        <v>213</v>
      </c>
      <c r="E6233" t="s">
        <v>1047</v>
      </c>
      <c r="F6233" t="s">
        <v>37</v>
      </c>
      <c r="G6233" t="s">
        <v>625</v>
      </c>
      <c r="H6233" t="s">
        <v>30</v>
      </c>
      <c r="I6233" t="s">
        <v>31</v>
      </c>
      <c r="J6233" t="s">
        <v>32</v>
      </c>
      <c r="K6233">
        <v>0</v>
      </c>
      <c r="L6233" t="s">
        <v>95</v>
      </c>
      <c r="M6233" s="9">
        <v>48</v>
      </c>
      <c r="N6233" s="10">
        <v>47</v>
      </c>
      <c r="O6233">
        <v>1.2</v>
      </c>
      <c r="P6233">
        <v>0.86</v>
      </c>
      <c r="Q6233">
        <v>0</v>
      </c>
      <c r="R6233" t="s">
        <v>43</v>
      </c>
      <c r="S6233" s="16">
        <v>0</v>
      </c>
      <c r="T6233" s="16">
        <v>0</v>
      </c>
      <c r="U6233" s="16">
        <v>500</v>
      </c>
      <c r="V6233" s="16">
        <v>0</v>
      </c>
      <c r="W6233" s="16">
        <v>0</v>
      </c>
      <c r="X6233" s="16">
        <v>-500</v>
      </c>
    </row>
    <row r="6234" spans="1:24" x14ac:dyDescent="0.25">
      <c r="A6234" s="4" t="s">
        <v>5471</v>
      </c>
      <c r="B6234" t="s">
        <v>1048</v>
      </c>
      <c r="C6234" s="13" t="s">
        <v>92</v>
      </c>
      <c r="D6234" s="14">
        <v>207</v>
      </c>
      <c r="E6234" t="s">
        <v>780</v>
      </c>
      <c r="F6234" t="s">
        <v>37</v>
      </c>
      <c r="G6234" t="s">
        <v>781</v>
      </c>
      <c r="H6234" t="s">
        <v>51</v>
      </c>
      <c r="I6234" t="s">
        <v>40</v>
      </c>
      <c r="J6234" t="s">
        <v>46</v>
      </c>
      <c r="K6234">
        <v>0</v>
      </c>
      <c r="L6234" t="s">
        <v>99</v>
      </c>
      <c r="M6234" s="9">
        <v>35</v>
      </c>
      <c r="N6234" s="10">
        <v>40</v>
      </c>
      <c r="O6234">
        <v>0.8</v>
      </c>
      <c r="P6234">
        <v>0.98</v>
      </c>
      <c r="Q6234">
        <v>0</v>
      </c>
      <c r="R6234" t="s">
        <v>43</v>
      </c>
      <c r="S6234" s="16">
        <v>0</v>
      </c>
      <c r="T6234" s="16">
        <v>0</v>
      </c>
      <c r="U6234" s="16">
        <v>500</v>
      </c>
      <c r="V6234" s="16">
        <v>100</v>
      </c>
      <c r="W6234" s="16">
        <v>0</v>
      </c>
      <c r="X6234" s="16">
        <v>-600</v>
      </c>
    </row>
    <row r="6235" spans="1:24" x14ac:dyDescent="0.25">
      <c r="A6235" s="4" t="s">
        <v>5471</v>
      </c>
      <c r="B6235" t="s">
        <v>1049</v>
      </c>
      <c r="C6235" s="13" t="s">
        <v>35</v>
      </c>
      <c r="D6235" s="14">
        <v>202</v>
      </c>
      <c r="E6235" t="s">
        <v>136</v>
      </c>
      <c r="F6235" t="s">
        <v>28</v>
      </c>
      <c r="G6235" t="s">
        <v>137</v>
      </c>
      <c r="H6235" t="s">
        <v>39</v>
      </c>
      <c r="I6235" t="s">
        <v>86</v>
      </c>
      <c r="J6235" t="s">
        <v>46</v>
      </c>
      <c r="K6235">
        <v>167</v>
      </c>
      <c r="L6235" t="s">
        <v>53</v>
      </c>
      <c r="M6235" s="9">
        <v>24</v>
      </c>
      <c r="N6235" s="10">
        <v>384.61538461538464</v>
      </c>
      <c r="O6235">
        <v>0.9</v>
      </c>
      <c r="P6235">
        <v>1</v>
      </c>
      <c r="Q6235">
        <v>0</v>
      </c>
      <c r="R6235" t="s">
        <v>43</v>
      </c>
      <c r="S6235" s="16">
        <v>3456</v>
      </c>
      <c r="T6235" s="16">
        <v>384.61538461538464</v>
      </c>
      <c r="U6235" s="16">
        <v>0</v>
      </c>
      <c r="V6235" s="16">
        <v>250</v>
      </c>
      <c r="W6235" s="16">
        <v>0</v>
      </c>
      <c r="X6235" s="16">
        <v>2821.3846153846152</v>
      </c>
    </row>
    <row r="6236" spans="1:24" x14ac:dyDescent="0.25">
      <c r="A6236" s="4" t="s">
        <v>5471</v>
      </c>
      <c r="B6236" t="s">
        <v>1050</v>
      </c>
      <c r="C6236" s="13" t="s">
        <v>26</v>
      </c>
      <c r="D6236" s="14">
        <v>68</v>
      </c>
      <c r="E6236" t="s">
        <v>579</v>
      </c>
      <c r="F6236" t="s">
        <v>37</v>
      </c>
      <c r="G6236" t="s">
        <v>195</v>
      </c>
      <c r="H6236" t="s">
        <v>39</v>
      </c>
      <c r="I6236" t="s">
        <v>40</v>
      </c>
      <c r="J6236" t="s">
        <v>32</v>
      </c>
      <c r="K6236">
        <v>168</v>
      </c>
      <c r="L6236" t="s">
        <v>33</v>
      </c>
      <c r="M6236" s="9">
        <v>60</v>
      </c>
      <c r="N6236" s="10">
        <v>6250</v>
      </c>
      <c r="O6236">
        <v>0.8</v>
      </c>
      <c r="P6236">
        <v>0.88</v>
      </c>
      <c r="Q6236">
        <v>0</v>
      </c>
      <c r="R6236" t="s">
        <v>43</v>
      </c>
      <c r="S6236" s="16">
        <v>7096.32</v>
      </c>
      <c r="T6236" s="16">
        <v>6250</v>
      </c>
      <c r="U6236" s="16">
        <v>0</v>
      </c>
      <c r="V6236" s="16">
        <v>100</v>
      </c>
      <c r="W6236" s="16">
        <v>0</v>
      </c>
      <c r="X6236" s="16">
        <v>746.31999999999971</v>
      </c>
    </row>
    <row r="6237" spans="1:24" x14ac:dyDescent="0.25">
      <c r="A6237" s="4" t="s">
        <v>5471</v>
      </c>
      <c r="B6237" t="s">
        <v>1051</v>
      </c>
      <c r="C6237" s="13" t="s">
        <v>135</v>
      </c>
      <c r="D6237" s="14">
        <v>183</v>
      </c>
      <c r="E6237" t="s">
        <v>790</v>
      </c>
      <c r="F6237" t="s">
        <v>37</v>
      </c>
      <c r="G6237" t="s">
        <v>472</v>
      </c>
      <c r="H6237" t="s">
        <v>30</v>
      </c>
      <c r="I6237" t="s">
        <v>76</v>
      </c>
      <c r="J6237" t="s">
        <v>32</v>
      </c>
      <c r="K6237">
        <v>162</v>
      </c>
      <c r="L6237" t="s">
        <v>209</v>
      </c>
      <c r="M6237" s="9">
        <v>90</v>
      </c>
      <c r="N6237" s="10">
        <v>9166.6666666666661</v>
      </c>
      <c r="O6237">
        <v>1</v>
      </c>
      <c r="P6237">
        <v>0.95</v>
      </c>
      <c r="Q6237">
        <v>0</v>
      </c>
      <c r="R6237" t="s">
        <v>43</v>
      </c>
      <c r="S6237" s="16">
        <v>13851</v>
      </c>
      <c r="T6237" s="16">
        <v>9166.6666666666661</v>
      </c>
      <c r="U6237" s="16">
        <v>0</v>
      </c>
      <c r="V6237" s="16">
        <v>0</v>
      </c>
      <c r="W6237" s="16">
        <v>0</v>
      </c>
      <c r="X6237" s="16">
        <v>4684.3333333333339</v>
      </c>
    </row>
    <row r="6238" spans="1:24" x14ac:dyDescent="0.25">
      <c r="A6238" s="4" t="s">
        <v>5471</v>
      </c>
      <c r="B6238" t="s">
        <v>1052</v>
      </c>
      <c r="C6238" s="13" t="s">
        <v>135</v>
      </c>
      <c r="D6238" s="14">
        <v>49</v>
      </c>
      <c r="E6238" t="s">
        <v>317</v>
      </c>
      <c r="F6238" t="s">
        <v>28</v>
      </c>
      <c r="G6238" t="s">
        <v>318</v>
      </c>
      <c r="H6238" t="s">
        <v>81</v>
      </c>
      <c r="I6238" t="s">
        <v>40</v>
      </c>
      <c r="J6238" t="s">
        <v>46</v>
      </c>
      <c r="K6238">
        <v>0</v>
      </c>
      <c r="L6238" t="s">
        <v>138</v>
      </c>
      <c r="M6238" s="9">
        <v>55</v>
      </c>
      <c r="N6238" s="10">
        <v>2307.6923076923076</v>
      </c>
      <c r="O6238">
        <v>0.8</v>
      </c>
      <c r="P6238">
        <v>0.97</v>
      </c>
      <c r="Q6238">
        <v>0</v>
      </c>
      <c r="R6238" t="s">
        <v>43</v>
      </c>
      <c r="S6238" s="16">
        <v>6828.8</v>
      </c>
      <c r="T6238" s="16">
        <v>0</v>
      </c>
      <c r="U6238" s="16">
        <v>0</v>
      </c>
      <c r="V6238" s="16">
        <v>50</v>
      </c>
      <c r="W6238" s="16">
        <v>0</v>
      </c>
      <c r="X6238" s="16">
        <v>6778.8</v>
      </c>
    </row>
    <row r="6239" spans="1:24" x14ac:dyDescent="0.25">
      <c r="A6239" s="4" t="s">
        <v>5471</v>
      </c>
      <c r="B6239" t="s">
        <v>1053</v>
      </c>
      <c r="C6239" s="13" t="s">
        <v>43</v>
      </c>
      <c r="D6239" s="14">
        <v>102</v>
      </c>
      <c r="E6239" t="s">
        <v>97</v>
      </c>
      <c r="F6239" t="s">
        <v>37</v>
      </c>
      <c r="G6239" t="s">
        <v>98</v>
      </c>
      <c r="H6239" t="s">
        <v>81</v>
      </c>
      <c r="I6239" t="s">
        <v>86</v>
      </c>
      <c r="J6239" t="s">
        <v>46</v>
      </c>
      <c r="K6239">
        <v>162</v>
      </c>
      <c r="L6239" t="s">
        <v>47</v>
      </c>
      <c r="M6239" s="9">
        <v>30</v>
      </c>
      <c r="N6239" s="10">
        <v>615.38461538461536</v>
      </c>
      <c r="O6239">
        <v>0.9</v>
      </c>
      <c r="P6239">
        <v>1.03</v>
      </c>
      <c r="Q6239">
        <v>0</v>
      </c>
      <c r="R6239" t="s">
        <v>43</v>
      </c>
      <c r="S6239" s="16">
        <v>4505.22</v>
      </c>
      <c r="T6239" s="16">
        <v>615.38461538461536</v>
      </c>
      <c r="U6239" s="16">
        <v>0</v>
      </c>
      <c r="V6239" s="16">
        <v>50</v>
      </c>
      <c r="W6239" s="16">
        <v>0</v>
      </c>
      <c r="X6239" s="16">
        <v>3839.835384615385</v>
      </c>
    </row>
    <row r="6240" spans="1:24" x14ac:dyDescent="0.25">
      <c r="A6240" s="4" t="s">
        <v>5471</v>
      </c>
      <c r="B6240" t="s">
        <v>1054</v>
      </c>
      <c r="C6240" s="13" t="s">
        <v>92</v>
      </c>
      <c r="D6240" s="14">
        <v>153</v>
      </c>
      <c r="E6240" t="s">
        <v>115</v>
      </c>
      <c r="F6240" t="s">
        <v>37</v>
      </c>
      <c r="G6240" t="s">
        <v>116</v>
      </c>
      <c r="H6240" t="s">
        <v>51</v>
      </c>
      <c r="I6240" t="s">
        <v>40</v>
      </c>
      <c r="J6240" t="s">
        <v>46</v>
      </c>
      <c r="K6240">
        <v>120</v>
      </c>
      <c r="L6240" t="s">
        <v>99</v>
      </c>
      <c r="M6240" s="9">
        <v>40</v>
      </c>
      <c r="N6240" s="10">
        <v>44</v>
      </c>
      <c r="O6240">
        <v>0.8</v>
      </c>
      <c r="P6240">
        <v>1.07</v>
      </c>
      <c r="Q6240">
        <v>0</v>
      </c>
      <c r="R6240" t="s">
        <v>43</v>
      </c>
      <c r="S6240" s="16">
        <v>4108.8</v>
      </c>
      <c r="T6240" s="16">
        <v>0</v>
      </c>
      <c r="U6240" s="16">
        <v>200</v>
      </c>
      <c r="V6240" s="16">
        <v>500</v>
      </c>
      <c r="W6240" s="16">
        <v>5280</v>
      </c>
      <c r="X6240" s="16">
        <v>-1871.1999999999998</v>
      </c>
    </row>
    <row r="6241" spans="1:24" x14ac:dyDescent="0.25">
      <c r="A6241" s="4" t="s">
        <v>5471</v>
      </c>
      <c r="B6241" t="s">
        <v>1055</v>
      </c>
      <c r="C6241" s="13" t="s">
        <v>92</v>
      </c>
      <c r="D6241" s="14">
        <v>209</v>
      </c>
      <c r="E6241" t="s">
        <v>274</v>
      </c>
      <c r="F6241" t="s">
        <v>37</v>
      </c>
      <c r="G6241" t="s">
        <v>275</v>
      </c>
      <c r="H6241" t="s">
        <v>81</v>
      </c>
      <c r="I6241" t="s">
        <v>52</v>
      </c>
      <c r="J6241" t="s">
        <v>32</v>
      </c>
      <c r="K6241">
        <v>0</v>
      </c>
      <c r="L6241" t="s">
        <v>95</v>
      </c>
      <c r="M6241" s="9">
        <v>40</v>
      </c>
      <c r="N6241" s="10">
        <v>47</v>
      </c>
      <c r="O6241">
        <v>1.1000000000000001</v>
      </c>
      <c r="P6241">
        <v>0.93</v>
      </c>
      <c r="Q6241">
        <v>0</v>
      </c>
      <c r="R6241" t="s">
        <v>43</v>
      </c>
      <c r="S6241" s="16">
        <v>0</v>
      </c>
      <c r="T6241" s="16">
        <v>0</v>
      </c>
      <c r="U6241" s="16">
        <v>0</v>
      </c>
      <c r="V6241" s="16">
        <v>500</v>
      </c>
      <c r="W6241" s="16">
        <v>0</v>
      </c>
      <c r="X6241" s="16">
        <v>-500</v>
      </c>
    </row>
    <row r="6242" spans="1:24" x14ac:dyDescent="0.25">
      <c r="A6242" s="4" t="s">
        <v>5471</v>
      </c>
      <c r="B6242" t="s">
        <v>1056</v>
      </c>
      <c r="C6242" s="13" t="s">
        <v>43</v>
      </c>
      <c r="D6242" s="14">
        <v>160</v>
      </c>
      <c r="E6242" t="s">
        <v>304</v>
      </c>
      <c r="F6242" t="s">
        <v>28</v>
      </c>
      <c r="G6242" t="s">
        <v>305</v>
      </c>
      <c r="H6242" t="s">
        <v>64</v>
      </c>
      <c r="I6242" t="s">
        <v>40</v>
      </c>
      <c r="J6242" t="s">
        <v>46</v>
      </c>
      <c r="K6242">
        <v>160</v>
      </c>
      <c r="L6242" t="s">
        <v>47</v>
      </c>
      <c r="M6242" s="9">
        <v>30</v>
      </c>
      <c r="N6242" s="10">
        <v>615.38461538461536</v>
      </c>
      <c r="O6242">
        <v>0.8</v>
      </c>
      <c r="P6242">
        <v>1.02</v>
      </c>
      <c r="Q6242">
        <v>0</v>
      </c>
      <c r="R6242" t="s">
        <v>43</v>
      </c>
      <c r="S6242" s="16">
        <v>3916.8</v>
      </c>
      <c r="T6242" s="16">
        <v>615.38461538461536</v>
      </c>
      <c r="U6242" s="16">
        <v>0</v>
      </c>
      <c r="V6242" s="16">
        <v>10</v>
      </c>
      <c r="W6242" s="16">
        <v>0</v>
      </c>
      <c r="X6242" s="16">
        <v>3291.4153846153849</v>
      </c>
    </row>
    <row r="6243" spans="1:24" x14ac:dyDescent="0.25">
      <c r="A6243" s="4" t="s">
        <v>5471</v>
      </c>
      <c r="B6243" t="s">
        <v>1057</v>
      </c>
      <c r="C6243" s="13" t="s">
        <v>92</v>
      </c>
      <c r="D6243" s="14">
        <v>38</v>
      </c>
      <c r="E6243" t="s">
        <v>1058</v>
      </c>
      <c r="F6243" t="s">
        <v>37</v>
      </c>
      <c r="G6243" t="s">
        <v>50</v>
      </c>
      <c r="H6243" t="s">
        <v>51</v>
      </c>
      <c r="I6243" t="s">
        <v>76</v>
      </c>
      <c r="J6243" t="s">
        <v>46</v>
      </c>
      <c r="K6243">
        <v>160</v>
      </c>
      <c r="L6243" t="s">
        <v>99</v>
      </c>
      <c r="M6243" s="9">
        <v>40</v>
      </c>
      <c r="N6243" s="10">
        <v>47</v>
      </c>
      <c r="O6243">
        <v>1</v>
      </c>
      <c r="P6243">
        <v>0.98</v>
      </c>
      <c r="Q6243">
        <v>1</v>
      </c>
      <c r="R6243" t="s">
        <v>43</v>
      </c>
      <c r="S6243" s="16">
        <v>0</v>
      </c>
      <c r="T6243" s="16">
        <v>0</v>
      </c>
      <c r="U6243" s="16">
        <v>0</v>
      </c>
      <c r="V6243" s="16">
        <v>10</v>
      </c>
      <c r="W6243" s="16">
        <v>7520</v>
      </c>
      <c r="X6243" s="16">
        <v>-7530</v>
      </c>
    </row>
    <row r="6244" spans="1:24" x14ac:dyDescent="0.25">
      <c r="A6244" s="4" t="s">
        <v>5471</v>
      </c>
      <c r="B6244" t="s">
        <v>1059</v>
      </c>
      <c r="C6244" s="13" t="s">
        <v>92</v>
      </c>
      <c r="D6244" s="14">
        <v>201</v>
      </c>
      <c r="E6244" t="s">
        <v>268</v>
      </c>
      <c r="F6244" t="s">
        <v>37</v>
      </c>
      <c r="G6244" t="s">
        <v>269</v>
      </c>
      <c r="H6244" t="s">
        <v>60</v>
      </c>
      <c r="I6244" t="s">
        <v>40</v>
      </c>
      <c r="J6244" t="s">
        <v>46</v>
      </c>
      <c r="K6244">
        <v>162</v>
      </c>
      <c r="L6244" t="s">
        <v>99</v>
      </c>
      <c r="M6244" s="9">
        <v>48</v>
      </c>
      <c r="N6244" s="10">
        <v>52</v>
      </c>
      <c r="O6244">
        <v>0.8</v>
      </c>
      <c r="P6244">
        <v>1.06</v>
      </c>
      <c r="Q6244">
        <v>0</v>
      </c>
      <c r="R6244" t="s">
        <v>43</v>
      </c>
      <c r="S6244" s="16">
        <v>6594.0480000000007</v>
      </c>
      <c r="T6244" s="16">
        <v>0</v>
      </c>
      <c r="U6244" s="16">
        <v>200</v>
      </c>
      <c r="V6244" s="16">
        <v>0</v>
      </c>
      <c r="W6244" s="16">
        <v>8424</v>
      </c>
      <c r="X6244" s="16">
        <v>-2029.9519999999993</v>
      </c>
    </row>
    <row r="6245" spans="1:24" x14ac:dyDescent="0.25">
      <c r="A6245" s="4" t="s">
        <v>5471</v>
      </c>
      <c r="B6245" t="s">
        <v>1060</v>
      </c>
      <c r="C6245" s="13" t="s">
        <v>78</v>
      </c>
      <c r="D6245" s="14">
        <v>133</v>
      </c>
      <c r="E6245" t="s">
        <v>36</v>
      </c>
      <c r="F6245" t="s">
        <v>37</v>
      </c>
      <c r="G6245" t="s">
        <v>38</v>
      </c>
      <c r="H6245" t="s">
        <v>39</v>
      </c>
      <c r="I6245" t="s">
        <v>40</v>
      </c>
      <c r="J6245" t="s">
        <v>32</v>
      </c>
      <c r="K6245">
        <v>161</v>
      </c>
      <c r="L6245" t="s">
        <v>121</v>
      </c>
      <c r="M6245" s="9">
        <v>65</v>
      </c>
      <c r="N6245" s="10">
        <v>7500</v>
      </c>
      <c r="O6245">
        <v>0.8</v>
      </c>
      <c r="P6245">
        <v>1.03</v>
      </c>
      <c r="Q6245">
        <v>0</v>
      </c>
      <c r="R6245" t="s">
        <v>43</v>
      </c>
      <c r="S6245" s="16">
        <v>8623.16</v>
      </c>
      <c r="T6245" s="16">
        <v>7500</v>
      </c>
      <c r="U6245" s="16">
        <v>1000</v>
      </c>
      <c r="V6245" s="16">
        <v>100</v>
      </c>
      <c r="W6245" s="16">
        <v>0</v>
      </c>
      <c r="X6245" s="16">
        <v>23.159999999999854</v>
      </c>
    </row>
    <row r="6246" spans="1:24" x14ac:dyDescent="0.25">
      <c r="A6246" s="4" t="s">
        <v>5471</v>
      </c>
      <c r="B6246" t="s">
        <v>1061</v>
      </c>
      <c r="C6246" s="13" t="s">
        <v>26</v>
      </c>
      <c r="D6246" s="14">
        <v>238</v>
      </c>
      <c r="E6246" t="s">
        <v>870</v>
      </c>
      <c r="F6246" t="s">
        <v>28</v>
      </c>
      <c r="G6246" t="s">
        <v>496</v>
      </c>
      <c r="H6246" t="s">
        <v>51</v>
      </c>
      <c r="I6246" t="s">
        <v>76</v>
      </c>
      <c r="J6246" t="s">
        <v>46</v>
      </c>
      <c r="K6246">
        <v>168</v>
      </c>
      <c r="L6246" t="s">
        <v>90</v>
      </c>
      <c r="M6246" s="9">
        <v>35</v>
      </c>
      <c r="N6246" s="10">
        <v>923.07692307692309</v>
      </c>
      <c r="O6246">
        <v>1</v>
      </c>
      <c r="P6246">
        <v>1</v>
      </c>
      <c r="Q6246">
        <v>0</v>
      </c>
      <c r="R6246" t="s">
        <v>43</v>
      </c>
      <c r="S6246" s="16">
        <v>5600</v>
      </c>
      <c r="T6246" s="16">
        <v>923.07692307692309</v>
      </c>
      <c r="U6246" s="16">
        <v>750</v>
      </c>
      <c r="V6246" s="16">
        <v>10</v>
      </c>
      <c r="W6246" s="16">
        <v>0</v>
      </c>
      <c r="X6246" s="16">
        <v>3916.9230769230771</v>
      </c>
    </row>
    <row r="6247" spans="1:24" x14ac:dyDescent="0.25">
      <c r="A6247" s="4" t="s">
        <v>5471</v>
      </c>
      <c r="B6247" t="s">
        <v>1062</v>
      </c>
      <c r="C6247" s="13" t="s">
        <v>35</v>
      </c>
      <c r="D6247" s="14">
        <v>146</v>
      </c>
      <c r="E6247" t="s">
        <v>810</v>
      </c>
      <c r="F6247" t="s">
        <v>37</v>
      </c>
      <c r="G6247" t="s">
        <v>443</v>
      </c>
      <c r="H6247" t="s">
        <v>60</v>
      </c>
      <c r="I6247" t="s">
        <v>52</v>
      </c>
      <c r="J6247" t="s">
        <v>46</v>
      </c>
      <c r="K6247">
        <v>165</v>
      </c>
      <c r="L6247" t="s">
        <v>53</v>
      </c>
      <c r="M6247" s="9">
        <v>24</v>
      </c>
      <c r="N6247" s="10">
        <v>384.61538461538464</v>
      </c>
      <c r="O6247">
        <v>1.1000000000000001</v>
      </c>
      <c r="P6247">
        <v>1.07</v>
      </c>
      <c r="Q6247">
        <v>0</v>
      </c>
      <c r="R6247" t="s">
        <v>43</v>
      </c>
      <c r="S6247" s="16">
        <v>4660.92</v>
      </c>
      <c r="T6247" s="16">
        <v>384.61538461538464</v>
      </c>
      <c r="U6247" s="16">
        <v>0</v>
      </c>
      <c r="V6247" s="16">
        <v>10</v>
      </c>
      <c r="W6247" s="16">
        <v>0</v>
      </c>
      <c r="X6247" s="16">
        <v>4266.3046153846153</v>
      </c>
    </row>
    <row r="6248" spans="1:24" x14ac:dyDescent="0.25">
      <c r="A6248" s="4" t="s">
        <v>5471</v>
      </c>
      <c r="B6248" t="s">
        <v>1063</v>
      </c>
      <c r="C6248" s="13" t="s">
        <v>43</v>
      </c>
      <c r="D6248" s="14">
        <v>174</v>
      </c>
      <c r="E6248" t="s">
        <v>602</v>
      </c>
      <c r="F6248" t="s">
        <v>28</v>
      </c>
      <c r="G6248" t="s">
        <v>603</v>
      </c>
      <c r="H6248" t="s">
        <v>39</v>
      </c>
      <c r="I6248" t="s">
        <v>40</v>
      </c>
      <c r="J6248" t="s">
        <v>46</v>
      </c>
      <c r="K6248">
        <v>160</v>
      </c>
      <c r="L6248" t="s">
        <v>47</v>
      </c>
      <c r="M6248" s="9">
        <v>30</v>
      </c>
      <c r="N6248" s="10">
        <v>615.38461538461536</v>
      </c>
      <c r="O6248">
        <v>0.8</v>
      </c>
      <c r="P6248">
        <v>1.08</v>
      </c>
      <c r="Q6248">
        <v>0</v>
      </c>
      <c r="R6248" t="s">
        <v>43</v>
      </c>
      <c r="S6248" s="16">
        <v>4147.2000000000007</v>
      </c>
      <c r="T6248" s="16">
        <v>615.38461538461536</v>
      </c>
      <c r="U6248" s="16">
        <v>500</v>
      </c>
      <c r="V6248" s="16">
        <v>0</v>
      </c>
      <c r="W6248" s="16">
        <v>0</v>
      </c>
      <c r="X6248" s="16">
        <v>3031.8153846153855</v>
      </c>
    </row>
    <row r="6249" spans="1:24" x14ac:dyDescent="0.25">
      <c r="A6249" s="4" t="s">
        <v>5471</v>
      </c>
      <c r="B6249" t="s">
        <v>1064</v>
      </c>
      <c r="C6249" s="13" t="s">
        <v>92</v>
      </c>
      <c r="D6249" s="14">
        <v>262</v>
      </c>
      <c r="E6249" t="s">
        <v>803</v>
      </c>
      <c r="F6249" t="s">
        <v>37</v>
      </c>
      <c r="G6249" t="s">
        <v>403</v>
      </c>
      <c r="H6249" t="s">
        <v>51</v>
      </c>
      <c r="I6249" t="s">
        <v>52</v>
      </c>
      <c r="J6249" t="s">
        <v>46</v>
      </c>
      <c r="K6249">
        <v>165</v>
      </c>
      <c r="L6249" t="s">
        <v>99</v>
      </c>
      <c r="M6249" s="9">
        <v>48</v>
      </c>
      <c r="N6249" s="10">
        <v>49</v>
      </c>
      <c r="O6249">
        <v>1.1000000000000001</v>
      </c>
      <c r="P6249">
        <v>1.1499999999999999</v>
      </c>
      <c r="Q6249">
        <v>0</v>
      </c>
      <c r="R6249" t="s">
        <v>43</v>
      </c>
      <c r="S6249" s="16">
        <v>10018.799999999999</v>
      </c>
      <c r="T6249" s="16">
        <v>0</v>
      </c>
      <c r="U6249" s="16">
        <v>0</v>
      </c>
      <c r="V6249" s="16">
        <v>10</v>
      </c>
      <c r="W6249" s="16">
        <v>8085</v>
      </c>
      <c r="X6249" s="16">
        <v>1923.7999999999993</v>
      </c>
    </row>
    <row r="6250" spans="1:24" x14ac:dyDescent="0.25">
      <c r="A6250" s="4" t="s">
        <v>5471</v>
      </c>
      <c r="B6250" t="s">
        <v>1065</v>
      </c>
      <c r="C6250" s="13" t="s">
        <v>135</v>
      </c>
      <c r="D6250" s="14">
        <v>113</v>
      </c>
      <c r="E6250" t="s">
        <v>337</v>
      </c>
      <c r="F6250" t="s">
        <v>28</v>
      </c>
      <c r="G6250" t="s">
        <v>59</v>
      </c>
      <c r="H6250" t="s">
        <v>60</v>
      </c>
      <c r="I6250" t="s">
        <v>31</v>
      </c>
      <c r="J6250" t="s">
        <v>46</v>
      </c>
      <c r="K6250">
        <v>135</v>
      </c>
      <c r="L6250" t="s">
        <v>138</v>
      </c>
      <c r="M6250" s="9">
        <v>55</v>
      </c>
      <c r="N6250" s="10">
        <v>2307.6923076923076</v>
      </c>
      <c r="O6250">
        <v>1.2</v>
      </c>
      <c r="P6250">
        <v>0.9</v>
      </c>
      <c r="Q6250">
        <v>0</v>
      </c>
      <c r="R6250" t="s">
        <v>43</v>
      </c>
      <c r="S6250" s="16">
        <v>9504</v>
      </c>
      <c r="T6250" s="16">
        <v>2307.6923076923076</v>
      </c>
      <c r="U6250" s="16">
        <v>0</v>
      </c>
      <c r="V6250" s="16">
        <v>10</v>
      </c>
      <c r="W6250" s="16">
        <v>0</v>
      </c>
      <c r="X6250" s="16">
        <v>7186.3076923076924</v>
      </c>
    </row>
    <row r="6251" spans="1:24" x14ac:dyDescent="0.25">
      <c r="A6251" s="4" t="s">
        <v>5471</v>
      </c>
      <c r="B6251" t="s">
        <v>1066</v>
      </c>
      <c r="C6251" s="13" t="s">
        <v>92</v>
      </c>
      <c r="D6251" s="14">
        <v>92</v>
      </c>
      <c r="E6251" t="s">
        <v>1067</v>
      </c>
      <c r="F6251" t="s">
        <v>28</v>
      </c>
      <c r="G6251" t="s">
        <v>1034</v>
      </c>
      <c r="H6251" t="s">
        <v>51</v>
      </c>
      <c r="I6251" t="s">
        <v>40</v>
      </c>
      <c r="J6251" t="s">
        <v>46</v>
      </c>
      <c r="K6251">
        <v>129</v>
      </c>
      <c r="L6251" t="s">
        <v>99</v>
      </c>
      <c r="M6251" s="9">
        <v>48</v>
      </c>
      <c r="N6251" s="10">
        <v>55</v>
      </c>
      <c r="O6251">
        <v>0.8</v>
      </c>
      <c r="P6251">
        <v>1.1299999999999999</v>
      </c>
      <c r="Q6251">
        <v>0</v>
      </c>
      <c r="R6251" t="s">
        <v>43</v>
      </c>
      <c r="S6251" s="16">
        <v>6942.7199999999993</v>
      </c>
      <c r="T6251" s="16">
        <v>0</v>
      </c>
      <c r="U6251" s="16">
        <v>750</v>
      </c>
      <c r="V6251" s="16">
        <v>100</v>
      </c>
      <c r="W6251" s="16">
        <v>7095</v>
      </c>
      <c r="X6251" s="16">
        <v>-1002.2800000000007</v>
      </c>
    </row>
    <row r="6252" spans="1:24" x14ac:dyDescent="0.25">
      <c r="A6252" s="4" t="s">
        <v>5471</v>
      </c>
      <c r="B6252" t="s">
        <v>1068</v>
      </c>
      <c r="C6252" s="13" t="s">
        <v>135</v>
      </c>
      <c r="D6252" s="14">
        <v>36</v>
      </c>
      <c r="E6252" t="s">
        <v>491</v>
      </c>
      <c r="F6252" t="s">
        <v>37</v>
      </c>
      <c r="G6252" t="s">
        <v>231</v>
      </c>
      <c r="H6252" t="s">
        <v>60</v>
      </c>
      <c r="I6252" t="s">
        <v>40</v>
      </c>
      <c r="J6252" t="s">
        <v>46</v>
      </c>
      <c r="K6252">
        <v>0</v>
      </c>
      <c r="L6252" t="s">
        <v>138</v>
      </c>
      <c r="M6252" s="9">
        <v>55</v>
      </c>
      <c r="N6252" s="10">
        <v>2307.6923076923076</v>
      </c>
      <c r="O6252">
        <v>0.8</v>
      </c>
      <c r="P6252">
        <v>1.1200000000000001</v>
      </c>
      <c r="Q6252">
        <v>0</v>
      </c>
      <c r="R6252" t="s">
        <v>43</v>
      </c>
      <c r="S6252" s="16">
        <v>0</v>
      </c>
      <c r="T6252" s="16">
        <v>0</v>
      </c>
      <c r="U6252" s="16">
        <v>0</v>
      </c>
      <c r="V6252" s="16">
        <v>10</v>
      </c>
      <c r="W6252" s="16">
        <v>0</v>
      </c>
      <c r="X6252" s="16">
        <v>-10</v>
      </c>
    </row>
    <row r="6253" spans="1:24" x14ac:dyDescent="0.25">
      <c r="A6253" s="4" t="s">
        <v>5471</v>
      </c>
      <c r="B6253" t="s">
        <v>1069</v>
      </c>
      <c r="C6253" s="13" t="s">
        <v>92</v>
      </c>
      <c r="D6253" s="14">
        <v>141</v>
      </c>
      <c r="E6253" t="s">
        <v>311</v>
      </c>
      <c r="F6253" t="s">
        <v>37</v>
      </c>
      <c r="G6253" t="s">
        <v>312</v>
      </c>
      <c r="H6253" t="s">
        <v>81</v>
      </c>
      <c r="I6253" t="s">
        <v>40</v>
      </c>
      <c r="J6253" t="s">
        <v>46</v>
      </c>
      <c r="K6253">
        <v>166</v>
      </c>
      <c r="L6253" t="s">
        <v>99</v>
      </c>
      <c r="M6253" s="9">
        <v>72</v>
      </c>
      <c r="N6253" s="10">
        <v>79</v>
      </c>
      <c r="O6253">
        <v>0.8</v>
      </c>
      <c r="P6253">
        <v>1.2</v>
      </c>
      <c r="Q6253">
        <v>0</v>
      </c>
      <c r="R6253" t="s">
        <v>43</v>
      </c>
      <c r="S6253" s="16">
        <v>11473.92</v>
      </c>
      <c r="T6253" s="16">
        <v>0</v>
      </c>
      <c r="U6253" s="16">
        <v>0</v>
      </c>
      <c r="V6253" s="16">
        <v>50</v>
      </c>
      <c r="W6253" s="16">
        <v>13114</v>
      </c>
      <c r="X6253" s="16">
        <v>-1690.08</v>
      </c>
    </row>
    <row r="6254" spans="1:24" x14ac:dyDescent="0.25">
      <c r="A6254" s="4" t="s">
        <v>5471</v>
      </c>
      <c r="B6254" t="s">
        <v>1070</v>
      </c>
      <c r="C6254" s="13" t="s">
        <v>26</v>
      </c>
      <c r="D6254" s="14">
        <v>237</v>
      </c>
      <c r="E6254" t="s">
        <v>519</v>
      </c>
      <c r="F6254" t="s">
        <v>28</v>
      </c>
      <c r="G6254" t="s">
        <v>496</v>
      </c>
      <c r="H6254" t="s">
        <v>51</v>
      </c>
      <c r="I6254" t="s">
        <v>52</v>
      </c>
      <c r="J6254" t="s">
        <v>46</v>
      </c>
      <c r="K6254">
        <v>162</v>
      </c>
      <c r="L6254" t="s">
        <v>90</v>
      </c>
      <c r="M6254" s="9">
        <v>35</v>
      </c>
      <c r="N6254" s="10">
        <v>923.07692307692309</v>
      </c>
      <c r="O6254">
        <v>1.1000000000000001</v>
      </c>
      <c r="P6254">
        <v>1</v>
      </c>
      <c r="Q6254">
        <v>0</v>
      </c>
      <c r="R6254" t="s">
        <v>43</v>
      </c>
      <c r="S6254" s="16">
        <v>6160.0000000000009</v>
      </c>
      <c r="T6254" s="16">
        <v>923.07692307692309</v>
      </c>
      <c r="U6254" s="16">
        <v>0</v>
      </c>
      <c r="V6254" s="16">
        <v>0</v>
      </c>
      <c r="W6254" s="16">
        <v>0</v>
      </c>
      <c r="X6254" s="16">
        <v>5236.923076923078</v>
      </c>
    </row>
    <row r="6255" spans="1:24" x14ac:dyDescent="0.25">
      <c r="A6255" s="4" t="s">
        <v>5471</v>
      </c>
      <c r="B6255" t="s">
        <v>1071</v>
      </c>
      <c r="C6255" s="13" t="s">
        <v>78</v>
      </c>
      <c r="D6255" s="14">
        <v>174</v>
      </c>
      <c r="E6255" t="s">
        <v>602</v>
      </c>
      <c r="F6255" t="s">
        <v>28</v>
      </c>
      <c r="G6255" t="s">
        <v>603</v>
      </c>
      <c r="H6255" t="s">
        <v>39</v>
      </c>
      <c r="I6255" t="s">
        <v>40</v>
      </c>
      <c r="J6255" t="s">
        <v>46</v>
      </c>
      <c r="K6255">
        <v>138</v>
      </c>
      <c r="L6255" t="s">
        <v>82</v>
      </c>
      <c r="M6255" s="9">
        <v>40</v>
      </c>
      <c r="N6255" s="10">
        <v>1230.7692307692307</v>
      </c>
      <c r="O6255">
        <v>0.8</v>
      </c>
      <c r="P6255">
        <v>1.08</v>
      </c>
      <c r="Q6255">
        <v>0</v>
      </c>
      <c r="R6255" t="s">
        <v>43</v>
      </c>
      <c r="S6255" s="16">
        <v>5529.6</v>
      </c>
      <c r="T6255" s="16">
        <v>1230.7692307692307</v>
      </c>
      <c r="U6255" s="16">
        <v>750</v>
      </c>
      <c r="V6255" s="16">
        <v>0</v>
      </c>
      <c r="W6255" s="16">
        <v>0</v>
      </c>
      <c r="X6255" s="16">
        <v>3548.8307692307699</v>
      </c>
    </row>
    <row r="6256" spans="1:24" x14ac:dyDescent="0.25">
      <c r="A6256" s="4" t="s">
        <v>5471</v>
      </c>
      <c r="B6256" t="s">
        <v>1072</v>
      </c>
      <c r="C6256" s="13" t="s">
        <v>78</v>
      </c>
      <c r="D6256" s="14">
        <v>183</v>
      </c>
      <c r="E6256" t="s">
        <v>790</v>
      </c>
      <c r="F6256" t="s">
        <v>37</v>
      </c>
      <c r="G6256" t="s">
        <v>472</v>
      </c>
      <c r="H6256" t="s">
        <v>30</v>
      </c>
      <c r="I6256" t="s">
        <v>76</v>
      </c>
      <c r="J6256" t="s">
        <v>32</v>
      </c>
      <c r="K6256">
        <v>168</v>
      </c>
      <c r="L6256" t="s">
        <v>121</v>
      </c>
      <c r="M6256" s="9">
        <v>65</v>
      </c>
      <c r="N6256" s="10">
        <v>7500</v>
      </c>
      <c r="O6256">
        <v>1</v>
      </c>
      <c r="P6256">
        <v>0.95</v>
      </c>
      <c r="Q6256">
        <v>0</v>
      </c>
      <c r="R6256" t="s">
        <v>43</v>
      </c>
      <c r="S6256" s="16">
        <v>10374</v>
      </c>
      <c r="T6256" s="16">
        <v>7500</v>
      </c>
      <c r="U6256" s="16">
        <v>0</v>
      </c>
      <c r="V6256" s="16">
        <v>250</v>
      </c>
      <c r="W6256" s="16">
        <v>0</v>
      </c>
      <c r="X6256" s="16">
        <v>2624</v>
      </c>
    </row>
    <row r="6257" spans="1:24" x14ac:dyDescent="0.25">
      <c r="A6257" s="4" t="s">
        <v>5471</v>
      </c>
      <c r="B6257" t="s">
        <v>1073</v>
      </c>
      <c r="C6257" s="13" t="s">
        <v>35</v>
      </c>
      <c r="D6257" s="14">
        <v>6</v>
      </c>
      <c r="E6257" t="s">
        <v>882</v>
      </c>
      <c r="F6257" t="s">
        <v>37</v>
      </c>
      <c r="G6257" t="s">
        <v>883</v>
      </c>
      <c r="H6257" t="s">
        <v>51</v>
      </c>
      <c r="I6257" t="s">
        <v>40</v>
      </c>
      <c r="J6257" t="s">
        <v>32</v>
      </c>
      <c r="K6257">
        <v>161</v>
      </c>
      <c r="L6257" t="s">
        <v>41</v>
      </c>
      <c r="M6257" s="9">
        <v>48</v>
      </c>
      <c r="N6257" s="10">
        <v>5416.666666666667</v>
      </c>
      <c r="O6257">
        <v>0.8</v>
      </c>
      <c r="P6257">
        <v>1.03</v>
      </c>
      <c r="Q6257">
        <v>0</v>
      </c>
      <c r="R6257" t="s">
        <v>43</v>
      </c>
      <c r="S6257" s="16">
        <v>6367.8720000000003</v>
      </c>
      <c r="T6257" s="16">
        <v>5416.666666666667</v>
      </c>
      <c r="U6257" s="16">
        <v>500</v>
      </c>
      <c r="V6257" s="16">
        <v>10</v>
      </c>
      <c r="W6257" s="16">
        <v>0</v>
      </c>
      <c r="X6257" s="16">
        <v>441.20533333333333</v>
      </c>
    </row>
    <row r="6258" spans="1:24" x14ac:dyDescent="0.25">
      <c r="A6258" s="4" t="s">
        <v>5471</v>
      </c>
      <c r="B6258" t="s">
        <v>1074</v>
      </c>
      <c r="C6258" s="13" t="s">
        <v>135</v>
      </c>
      <c r="D6258" s="14">
        <v>10</v>
      </c>
      <c r="E6258" t="s">
        <v>379</v>
      </c>
      <c r="F6258" t="s">
        <v>28</v>
      </c>
      <c r="G6258" t="s">
        <v>237</v>
      </c>
      <c r="H6258" t="s">
        <v>30</v>
      </c>
      <c r="I6258" t="s">
        <v>31</v>
      </c>
      <c r="J6258" t="s">
        <v>46</v>
      </c>
      <c r="K6258">
        <v>162</v>
      </c>
      <c r="L6258" t="s">
        <v>138</v>
      </c>
      <c r="M6258" s="9">
        <v>55</v>
      </c>
      <c r="N6258" s="10">
        <v>2307.6923076923076</v>
      </c>
      <c r="O6258">
        <v>1.2</v>
      </c>
      <c r="P6258">
        <v>1.1399999999999999</v>
      </c>
      <c r="Q6258">
        <v>0</v>
      </c>
      <c r="R6258" t="s">
        <v>43</v>
      </c>
      <c r="S6258" s="16">
        <v>12038.4</v>
      </c>
      <c r="T6258" s="16">
        <v>2307.6923076923076</v>
      </c>
      <c r="U6258" s="16">
        <v>200</v>
      </c>
      <c r="V6258" s="16">
        <v>0</v>
      </c>
      <c r="W6258" s="16">
        <v>0</v>
      </c>
      <c r="X6258" s="16">
        <v>9530.7076923076929</v>
      </c>
    </row>
    <row r="6259" spans="1:24" x14ac:dyDescent="0.25">
      <c r="A6259" s="4" t="s">
        <v>5471</v>
      </c>
      <c r="B6259" t="s">
        <v>1075</v>
      </c>
      <c r="C6259" s="13" t="s">
        <v>92</v>
      </c>
      <c r="D6259" s="14">
        <v>223</v>
      </c>
      <c r="E6259" t="s">
        <v>592</v>
      </c>
      <c r="F6259" t="s">
        <v>37</v>
      </c>
      <c r="G6259" t="s">
        <v>198</v>
      </c>
      <c r="H6259" t="s">
        <v>39</v>
      </c>
      <c r="I6259" t="s">
        <v>40</v>
      </c>
      <c r="J6259" t="s">
        <v>46</v>
      </c>
      <c r="K6259">
        <v>163</v>
      </c>
      <c r="L6259" t="s">
        <v>99</v>
      </c>
      <c r="M6259" s="9">
        <v>40</v>
      </c>
      <c r="N6259" s="10">
        <v>50</v>
      </c>
      <c r="O6259">
        <v>0.8</v>
      </c>
      <c r="P6259">
        <v>0.87</v>
      </c>
      <c r="Q6259">
        <v>0</v>
      </c>
      <c r="R6259" t="s">
        <v>43</v>
      </c>
      <c r="S6259" s="16">
        <v>4537.92</v>
      </c>
      <c r="T6259" s="16">
        <v>0</v>
      </c>
      <c r="U6259" s="16">
        <v>750</v>
      </c>
      <c r="V6259" s="16">
        <v>10</v>
      </c>
      <c r="W6259" s="16">
        <v>8150</v>
      </c>
      <c r="X6259" s="16">
        <v>-4372.08</v>
      </c>
    </row>
    <row r="6260" spans="1:24" x14ac:dyDescent="0.25">
      <c r="A6260" s="4" t="s">
        <v>5471</v>
      </c>
      <c r="B6260" t="s">
        <v>1076</v>
      </c>
      <c r="C6260" s="13" t="s">
        <v>92</v>
      </c>
      <c r="D6260" s="14">
        <v>231</v>
      </c>
      <c r="E6260" t="s">
        <v>79</v>
      </c>
      <c r="F6260" t="s">
        <v>37</v>
      </c>
      <c r="G6260" t="s">
        <v>80</v>
      </c>
      <c r="H6260" t="s">
        <v>81</v>
      </c>
      <c r="I6260" t="s">
        <v>40</v>
      </c>
      <c r="J6260" t="s">
        <v>32</v>
      </c>
      <c r="K6260">
        <v>91</v>
      </c>
      <c r="L6260" t="s">
        <v>95</v>
      </c>
      <c r="M6260" s="9">
        <v>48</v>
      </c>
      <c r="N6260" s="10">
        <v>47</v>
      </c>
      <c r="O6260">
        <v>0.8</v>
      </c>
      <c r="P6260">
        <v>1.1599999999999999</v>
      </c>
      <c r="Q6260">
        <v>0</v>
      </c>
      <c r="R6260" t="s">
        <v>43</v>
      </c>
      <c r="S6260" s="16">
        <v>4053.5039999999999</v>
      </c>
      <c r="T6260" s="16">
        <v>0</v>
      </c>
      <c r="U6260" s="16">
        <v>0</v>
      </c>
      <c r="V6260" s="16">
        <v>0</v>
      </c>
      <c r="W6260" s="16">
        <v>4277</v>
      </c>
      <c r="X6260" s="16">
        <v>-223.49600000000009</v>
      </c>
    </row>
    <row r="6261" spans="1:24" x14ac:dyDescent="0.25">
      <c r="A6261" s="4" t="s">
        <v>5471</v>
      </c>
      <c r="B6261" t="s">
        <v>1077</v>
      </c>
      <c r="C6261" s="13" t="s">
        <v>92</v>
      </c>
      <c r="D6261" s="14">
        <v>93</v>
      </c>
      <c r="E6261" t="s">
        <v>144</v>
      </c>
      <c r="F6261" t="s">
        <v>28</v>
      </c>
      <c r="G6261" t="s">
        <v>145</v>
      </c>
      <c r="H6261" t="s">
        <v>51</v>
      </c>
      <c r="I6261" t="s">
        <v>86</v>
      </c>
      <c r="J6261" t="s">
        <v>32</v>
      </c>
      <c r="K6261">
        <v>166</v>
      </c>
      <c r="L6261" t="s">
        <v>95</v>
      </c>
      <c r="M6261" s="9">
        <v>48</v>
      </c>
      <c r="N6261" s="10">
        <v>54</v>
      </c>
      <c r="O6261">
        <v>0.9</v>
      </c>
      <c r="P6261">
        <v>1.1100000000000001</v>
      </c>
      <c r="Q6261">
        <v>0</v>
      </c>
      <c r="R6261" t="s">
        <v>43</v>
      </c>
      <c r="S6261" s="16">
        <v>7672.3200000000006</v>
      </c>
      <c r="T6261" s="16">
        <v>0</v>
      </c>
      <c r="U6261" s="16">
        <v>0</v>
      </c>
      <c r="V6261" s="16">
        <v>10</v>
      </c>
      <c r="W6261" s="16">
        <v>8964</v>
      </c>
      <c r="X6261" s="16">
        <v>-1301.6799999999994</v>
      </c>
    </row>
    <row r="6262" spans="1:24" x14ac:dyDescent="0.25">
      <c r="A6262" s="4" t="s">
        <v>5471</v>
      </c>
      <c r="B6262" t="s">
        <v>1078</v>
      </c>
      <c r="C6262" s="13" t="s">
        <v>26</v>
      </c>
      <c r="D6262" s="14">
        <v>105</v>
      </c>
      <c r="E6262" t="s">
        <v>150</v>
      </c>
      <c r="F6262" t="s">
        <v>37</v>
      </c>
      <c r="G6262" t="s">
        <v>98</v>
      </c>
      <c r="H6262" t="s">
        <v>81</v>
      </c>
      <c r="I6262" t="s">
        <v>76</v>
      </c>
      <c r="J6262" t="s">
        <v>46</v>
      </c>
      <c r="K6262">
        <v>165</v>
      </c>
      <c r="L6262" t="s">
        <v>90</v>
      </c>
      <c r="M6262" s="9">
        <v>35</v>
      </c>
      <c r="N6262" s="10">
        <v>923.07692307692309</v>
      </c>
      <c r="O6262">
        <v>1</v>
      </c>
      <c r="P6262">
        <v>1.03</v>
      </c>
      <c r="Q6262">
        <v>0</v>
      </c>
      <c r="R6262" t="s">
        <v>43</v>
      </c>
      <c r="S6262" s="16">
        <v>5948.25</v>
      </c>
      <c r="T6262" s="16">
        <v>923.07692307692309</v>
      </c>
      <c r="U6262" s="16">
        <v>1000</v>
      </c>
      <c r="V6262" s="16">
        <v>0</v>
      </c>
      <c r="W6262" s="16">
        <v>0</v>
      </c>
      <c r="X6262" s="16">
        <v>4025.1730769230771</v>
      </c>
    </row>
    <row r="6263" spans="1:24" x14ac:dyDescent="0.25">
      <c r="A6263" s="4" t="s">
        <v>5471</v>
      </c>
      <c r="B6263" t="s">
        <v>1079</v>
      </c>
      <c r="C6263" s="13" t="s">
        <v>35</v>
      </c>
      <c r="D6263" s="14">
        <v>239</v>
      </c>
      <c r="E6263" t="s">
        <v>495</v>
      </c>
      <c r="F6263" t="s">
        <v>37</v>
      </c>
      <c r="G6263" t="s">
        <v>496</v>
      </c>
      <c r="H6263" t="s">
        <v>51</v>
      </c>
      <c r="I6263" t="s">
        <v>40</v>
      </c>
      <c r="J6263" t="s">
        <v>46</v>
      </c>
      <c r="K6263">
        <v>0</v>
      </c>
      <c r="L6263" t="s">
        <v>53</v>
      </c>
      <c r="M6263" s="9">
        <v>24</v>
      </c>
      <c r="N6263" s="10">
        <v>384.61538461538464</v>
      </c>
      <c r="O6263">
        <v>0.8</v>
      </c>
      <c r="P6263">
        <v>1</v>
      </c>
      <c r="Q6263">
        <v>0</v>
      </c>
      <c r="R6263" t="s">
        <v>43</v>
      </c>
      <c r="S6263" s="16">
        <v>0</v>
      </c>
      <c r="T6263" s="16">
        <v>0</v>
      </c>
      <c r="U6263" s="16">
        <v>0</v>
      </c>
      <c r="V6263" s="16">
        <v>10</v>
      </c>
      <c r="W6263" s="16">
        <v>0</v>
      </c>
      <c r="X6263" s="16">
        <v>-10</v>
      </c>
    </row>
    <row r="6264" spans="1:24" x14ac:dyDescent="0.25">
      <c r="A6264" s="4" t="s">
        <v>5471</v>
      </c>
      <c r="B6264" t="s">
        <v>1080</v>
      </c>
      <c r="C6264" s="13" t="s">
        <v>43</v>
      </c>
      <c r="D6264" s="14">
        <v>158</v>
      </c>
      <c r="E6264" t="s">
        <v>1081</v>
      </c>
      <c r="F6264" t="s">
        <v>37</v>
      </c>
      <c r="G6264" t="s">
        <v>190</v>
      </c>
      <c r="H6264" t="s">
        <v>81</v>
      </c>
      <c r="I6264" t="s">
        <v>76</v>
      </c>
      <c r="J6264" t="s">
        <v>46</v>
      </c>
      <c r="K6264">
        <v>160</v>
      </c>
      <c r="L6264" t="s">
        <v>47</v>
      </c>
      <c r="M6264" s="9">
        <v>30</v>
      </c>
      <c r="N6264" s="10">
        <v>615.38461538461536</v>
      </c>
      <c r="O6264">
        <v>1</v>
      </c>
      <c r="P6264">
        <v>0.95</v>
      </c>
      <c r="Q6264">
        <v>0</v>
      </c>
      <c r="R6264" t="s">
        <v>43</v>
      </c>
      <c r="S6264" s="16">
        <v>4560</v>
      </c>
      <c r="T6264" s="16">
        <v>615.38461538461536</v>
      </c>
      <c r="U6264" s="16">
        <v>0</v>
      </c>
      <c r="V6264" s="16">
        <v>500</v>
      </c>
      <c r="W6264" s="16">
        <v>0</v>
      </c>
      <c r="X6264" s="16">
        <v>3444.6153846153848</v>
      </c>
    </row>
    <row r="6265" spans="1:24" x14ac:dyDescent="0.25">
      <c r="A6265" s="4" t="s">
        <v>5471</v>
      </c>
      <c r="B6265" t="s">
        <v>1082</v>
      </c>
      <c r="C6265" s="13" t="s">
        <v>78</v>
      </c>
      <c r="D6265" s="14">
        <v>51</v>
      </c>
      <c r="E6265" t="s">
        <v>382</v>
      </c>
      <c r="F6265" t="s">
        <v>37</v>
      </c>
      <c r="G6265" t="s">
        <v>383</v>
      </c>
      <c r="H6265" t="s">
        <v>51</v>
      </c>
      <c r="I6265" t="s">
        <v>40</v>
      </c>
      <c r="J6265" t="s">
        <v>32</v>
      </c>
      <c r="K6265">
        <v>0</v>
      </c>
      <c r="L6265" t="s">
        <v>121</v>
      </c>
      <c r="M6265" s="9">
        <v>65</v>
      </c>
      <c r="N6265" s="10">
        <v>7500</v>
      </c>
      <c r="O6265">
        <v>0.8</v>
      </c>
      <c r="P6265">
        <v>1.17</v>
      </c>
      <c r="Q6265">
        <v>0</v>
      </c>
      <c r="R6265" t="s">
        <v>43</v>
      </c>
      <c r="S6265" s="16">
        <v>0</v>
      </c>
      <c r="T6265" s="16">
        <v>0</v>
      </c>
      <c r="U6265" s="16">
        <v>750</v>
      </c>
      <c r="V6265" s="16">
        <v>0</v>
      </c>
      <c r="W6265" s="16">
        <v>0</v>
      </c>
      <c r="X6265" s="16">
        <v>-750</v>
      </c>
    </row>
    <row r="6266" spans="1:24" x14ac:dyDescent="0.25">
      <c r="A6266" s="4" t="s">
        <v>5471</v>
      </c>
      <c r="B6266" t="s">
        <v>1083</v>
      </c>
      <c r="C6266" s="13" t="s">
        <v>26</v>
      </c>
      <c r="D6266" s="14">
        <v>140</v>
      </c>
      <c r="E6266" t="s">
        <v>808</v>
      </c>
      <c r="F6266" t="s">
        <v>37</v>
      </c>
      <c r="G6266" t="s">
        <v>312</v>
      </c>
      <c r="H6266" t="s">
        <v>81</v>
      </c>
      <c r="I6266" t="s">
        <v>76</v>
      </c>
      <c r="J6266" t="s">
        <v>46</v>
      </c>
      <c r="K6266">
        <v>163</v>
      </c>
      <c r="L6266" t="s">
        <v>90</v>
      </c>
      <c r="M6266" s="9">
        <v>35</v>
      </c>
      <c r="N6266" s="10">
        <v>923.07692307692309</v>
      </c>
      <c r="O6266">
        <v>1</v>
      </c>
      <c r="P6266">
        <v>1.2</v>
      </c>
      <c r="Q6266">
        <v>0</v>
      </c>
      <c r="R6266" t="s">
        <v>43</v>
      </c>
      <c r="S6266" s="16">
        <v>6846</v>
      </c>
      <c r="T6266" s="16">
        <v>923.07692307692309</v>
      </c>
      <c r="U6266" s="16">
        <v>750</v>
      </c>
      <c r="V6266" s="16">
        <v>250</v>
      </c>
      <c r="W6266" s="16">
        <v>0</v>
      </c>
      <c r="X6266" s="16">
        <v>4922.9230769230771</v>
      </c>
    </row>
    <row r="6267" spans="1:24" x14ac:dyDescent="0.25">
      <c r="A6267" s="4" t="s">
        <v>5471</v>
      </c>
      <c r="B6267" t="s">
        <v>1084</v>
      </c>
      <c r="C6267" s="13" t="s">
        <v>92</v>
      </c>
      <c r="D6267" s="14">
        <v>299</v>
      </c>
      <c r="E6267" t="s">
        <v>300</v>
      </c>
      <c r="F6267" t="s">
        <v>28</v>
      </c>
      <c r="G6267" t="s">
        <v>301</v>
      </c>
      <c r="H6267" t="s">
        <v>64</v>
      </c>
      <c r="I6267" t="s">
        <v>52</v>
      </c>
      <c r="J6267" t="s">
        <v>32</v>
      </c>
      <c r="K6267">
        <v>168</v>
      </c>
      <c r="L6267" t="s">
        <v>95</v>
      </c>
      <c r="M6267" s="9">
        <v>40</v>
      </c>
      <c r="N6267" s="10">
        <v>54</v>
      </c>
      <c r="O6267">
        <v>1.1000000000000001</v>
      </c>
      <c r="P6267">
        <v>1.17</v>
      </c>
      <c r="Q6267">
        <v>0</v>
      </c>
      <c r="R6267" t="s">
        <v>43</v>
      </c>
      <c r="S6267" s="16">
        <v>8236.8000000000011</v>
      </c>
      <c r="T6267" s="16">
        <v>0</v>
      </c>
      <c r="U6267" s="16">
        <v>1000</v>
      </c>
      <c r="V6267" s="16">
        <v>50</v>
      </c>
      <c r="W6267" s="16">
        <v>9072</v>
      </c>
      <c r="X6267" s="16">
        <v>-1885.1999999999989</v>
      </c>
    </row>
    <row r="6268" spans="1:24" x14ac:dyDescent="0.25">
      <c r="A6268" s="4" t="s">
        <v>5471</v>
      </c>
      <c r="B6268" t="s">
        <v>1085</v>
      </c>
      <c r="C6268" s="13" t="s">
        <v>92</v>
      </c>
      <c r="D6268" s="14">
        <v>143</v>
      </c>
      <c r="E6268" t="s">
        <v>674</v>
      </c>
      <c r="F6268" t="s">
        <v>37</v>
      </c>
      <c r="G6268" t="s">
        <v>387</v>
      </c>
      <c r="H6268" t="s">
        <v>81</v>
      </c>
      <c r="I6268" t="s">
        <v>52</v>
      </c>
      <c r="J6268" t="s">
        <v>32</v>
      </c>
      <c r="K6268">
        <v>101</v>
      </c>
      <c r="L6268" t="s">
        <v>95</v>
      </c>
      <c r="M6268" s="9">
        <v>72</v>
      </c>
      <c r="N6268" s="10">
        <v>79</v>
      </c>
      <c r="O6268">
        <v>1.1000000000000001</v>
      </c>
      <c r="P6268">
        <v>0.96</v>
      </c>
      <c r="Q6268">
        <v>0</v>
      </c>
      <c r="R6268" t="s">
        <v>43</v>
      </c>
      <c r="S6268" s="16">
        <v>7679.232</v>
      </c>
      <c r="T6268" s="16">
        <v>0</v>
      </c>
      <c r="U6268" s="16">
        <v>500</v>
      </c>
      <c r="V6268" s="16">
        <v>250</v>
      </c>
      <c r="W6268" s="16">
        <v>7979</v>
      </c>
      <c r="X6268" s="16">
        <v>-1049.768</v>
      </c>
    </row>
    <row r="6269" spans="1:24" x14ac:dyDescent="0.25">
      <c r="A6269" s="4" t="s">
        <v>5471</v>
      </c>
      <c r="B6269" t="s">
        <v>1086</v>
      </c>
      <c r="C6269" s="13" t="s">
        <v>92</v>
      </c>
      <c r="D6269" s="14">
        <v>200</v>
      </c>
      <c r="E6269" t="s">
        <v>167</v>
      </c>
      <c r="F6269" t="s">
        <v>28</v>
      </c>
      <c r="G6269" t="s">
        <v>89</v>
      </c>
      <c r="H6269" t="s">
        <v>39</v>
      </c>
      <c r="I6269" t="s">
        <v>40</v>
      </c>
      <c r="J6269" t="s">
        <v>46</v>
      </c>
      <c r="K6269">
        <v>160</v>
      </c>
      <c r="L6269" t="s">
        <v>99</v>
      </c>
      <c r="M6269" s="9">
        <v>72</v>
      </c>
      <c r="N6269" s="10">
        <v>75</v>
      </c>
      <c r="O6269">
        <v>0.8</v>
      </c>
      <c r="P6269">
        <v>0.99</v>
      </c>
      <c r="Q6269">
        <v>0</v>
      </c>
      <c r="R6269" t="s">
        <v>43</v>
      </c>
      <c r="S6269" s="16">
        <v>9123.84</v>
      </c>
      <c r="T6269" s="16">
        <v>0</v>
      </c>
      <c r="U6269" s="16">
        <v>0</v>
      </c>
      <c r="V6269" s="16">
        <v>0</v>
      </c>
      <c r="W6269" s="16">
        <v>12000</v>
      </c>
      <c r="X6269" s="16">
        <v>-2876.16</v>
      </c>
    </row>
    <row r="6270" spans="1:24" x14ac:dyDescent="0.25">
      <c r="A6270" s="4" t="s">
        <v>5471</v>
      </c>
      <c r="B6270" t="s">
        <v>1087</v>
      </c>
      <c r="C6270" s="13" t="s">
        <v>43</v>
      </c>
      <c r="D6270" s="14">
        <v>2</v>
      </c>
      <c r="E6270" t="s">
        <v>571</v>
      </c>
      <c r="F6270" t="s">
        <v>28</v>
      </c>
      <c r="G6270" t="s">
        <v>309</v>
      </c>
      <c r="H6270" t="s">
        <v>60</v>
      </c>
      <c r="I6270" t="s">
        <v>31</v>
      </c>
      <c r="J6270" t="s">
        <v>32</v>
      </c>
      <c r="K6270">
        <v>162</v>
      </c>
      <c r="L6270" t="s">
        <v>117</v>
      </c>
      <c r="M6270" s="9">
        <v>54</v>
      </c>
      <c r="N6270" s="10">
        <v>5666.666666666667</v>
      </c>
      <c r="O6270">
        <v>1.2</v>
      </c>
      <c r="P6270">
        <v>0.97</v>
      </c>
      <c r="Q6270">
        <v>0</v>
      </c>
      <c r="R6270" t="s">
        <v>43</v>
      </c>
      <c r="S6270" s="16">
        <v>10056.959999999999</v>
      </c>
      <c r="T6270" s="16">
        <v>5666.666666666667</v>
      </c>
      <c r="U6270" s="16">
        <v>200</v>
      </c>
      <c r="V6270" s="16">
        <v>500</v>
      </c>
      <c r="W6270" s="16">
        <v>0</v>
      </c>
      <c r="X6270" s="16">
        <v>3690.2933333333322</v>
      </c>
    </row>
    <row r="6271" spans="1:24" x14ac:dyDescent="0.25">
      <c r="A6271" s="4" t="s">
        <v>5471</v>
      </c>
      <c r="B6271" t="s">
        <v>1088</v>
      </c>
      <c r="C6271" s="13" t="s">
        <v>26</v>
      </c>
      <c r="D6271" s="14">
        <v>206</v>
      </c>
      <c r="E6271" t="s">
        <v>174</v>
      </c>
      <c r="F6271" t="s">
        <v>37</v>
      </c>
      <c r="G6271" t="s">
        <v>137</v>
      </c>
      <c r="H6271" t="s">
        <v>39</v>
      </c>
      <c r="I6271" t="s">
        <v>40</v>
      </c>
      <c r="J6271" t="s">
        <v>46</v>
      </c>
      <c r="K6271">
        <v>0</v>
      </c>
      <c r="L6271" t="s">
        <v>90</v>
      </c>
      <c r="M6271" s="9">
        <v>35</v>
      </c>
      <c r="N6271" s="10">
        <v>923.07692307692309</v>
      </c>
      <c r="O6271">
        <v>0.8</v>
      </c>
      <c r="P6271">
        <v>1</v>
      </c>
      <c r="Q6271">
        <v>0</v>
      </c>
      <c r="R6271" t="s">
        <v>43</v>
      </c>
      <c r="S6271" s="16">
        <v>0</v>
      </c>
      <c r="T6271" s="16">
        <v>0</v>
      </c>
      <c r="U6271" s="16">
        <v>1000</v>
      </c>
      <c r="V6271" s="16">
        <v>250</v>
      </c>
      <c r="W6271" s="16">
        <v>0</v>
      </c>
      <c r="X6271" s="16">
        <v>-1250</v>
      </c>
    </row>
    <row r="6272" spans="1:24" x14ac:dyDescent="0.25">
      <c r="A6272" s="4" t="s">
        <v>5471</v>
      </c>
      <c r="B6272" t="s">
        <v>1089</v>
      </c>
      <c r="C6272" s="13" t="s">
        <v>92</v>
      </c>
      <c r="D6272" s="14">
        <v>303</v>
      </c>
      <c r="E6272" t="s">
        <v>1042</v>
      </c>
      <c r="F6272" t="s">
        <v>37</v>
      </c>
      <c r="G6272" t="s">
        <v>980</v>
      </c>
      <c r="H6272" t="s">
        <v>51</v>
      </c>
      <c r="I6272" t="s">
        <v>40</v>
      </c>
      <c r="J6272" t="s">
        <v>32</v>
      </c>
      <c r="K6272">
        <v>163</v>
      </c>
      <c r="L6272" t="s">
        <v>95</v>
      </c>
      <c r="M6272" s="9">
        <v>60</v>
      </c>
      <c r="N6272" s="10">
        <v>75</v>
      </c>
      <c r="O6272">
        <v>0.8</v>
      </c>
      <c r="P6272">
        <v>1.04</v>
      </c>
      <c r="Q6272">
        <v>0</v>
      </c>
      <c r="R6272" t="s">
        <v>43</v>
      </c>
      <c r="S6272" s="16">
        <v>8136.96</v>
      </c>
      <c r="T6272" s="16">
        <v>0</v>
      </c>
      <c r="U6272" s="16">
        <v>200</v>
      </c>
      <c r="V6272" s="16">
        <v>10</v>
      </c>
      <c r="W6272" s="16">
        <v>12225</v>
      </c>
      <c r="X6272" s="16">
        <v>-4298.04</v>
      </c>
    </row>
    <row r="6273" spans="1:24" x14ac:dyDescent="0.25">
      <c r="A6273" s="4" t="s">
        <v>5471</v>
      </c>
      <c r="B6273" t="s">
        <v>1090</v>
      </c>
      <c r="C6273" s="13" t="s">
        <v>78</v>
      </c>
      <c r="D6273" s="14">
        <v>262</v>
      </c>
      <c r="E6273" t="s">
        <v>803</v>
      </c>
      <c r="F6273" t="s">
        <v>37</v>
      </c>
      <c r="G6273" t="s">
        <v>403</v>
      </c>
      <c r="H6273" t="s">
        <v>51</v>
      </c>
      <c r="I6273" t="s">
        <v>52</v>
      </c>
      <c r="J6273" t="s">
        <v>46</v>
      </c>
      <c r="K6273">
        <v>162</v>
      </c>
      <c r="L6273" t="s">
        <v>82</v>
      </c>
      <c r="M6273" s="9">
        <v>40</v>
      </c>
      <c r="N6273" s="10">
        <v>1230.7692307692307</v>
      </c>
      <c r="O6273">
        <v>1.1000000000000001</v>
      </c>
      <c r="P6273">
        <v>1.1499999999999999</v>
      </c>
      <c r="Q6273">
        <v>0</v>
      </c>
      <c r="R6273" t="s">
        <v>43</v>
      </c>
      <c r="S6273" s="16">
        <v>8197.2000000000007</v>
      </c>
      <c r="T6273" s="16">
        <v>1230.7692307692307</v>
      </c>
      <c r="U6273" s="16">
        <v>200</v>
      </c>
      <c r="V6273" s="16">
        <v>500</v>
      </c>
      <c r="W6273" s="16">
        <v>0</v>
      </c>
      <c r="X6273" s="16">
        <v>6266.4307692307702</v>
      </c>
    </row>
    <row r="6274" spans="1:24" x14ac:dyDescent="0.25">
      <c r="A6274" s="4" t="s">
        <v>5471</v>
      </c>
      <c r="B6274" t="s">
        <v>1091</v>
      </c>
      <c r="C6274" s="13" t="s">
        <v>92</v>
      </c>
      <c r="D6274" s="14">
        <v>296</v>
      </c>
      <c r="E6274" t="s">
        <v>632</v>
      </c>
      <c r="F6274" t="s">
        <v>28</v>
      </c>
      <c r="G6274" t="s">
        <v>182</v>
      </c>
      <c r="H6274" t="s">
        <v>30</v>
      </c>
      <c r="I6274" t="s">
        <v>52</v>
      </c>
      <c r="J6274" t="s">
        <v>46</v>
      </c>
      <c r="K6274">
        <v>160</v>
      </c>
      <c r="L6274" t="s">
        <v>99</v>
      </c>
      <c r="M6274" s="9">
        <v>48</v>
      </c>
      <c r="N6274" s="10">
        <v>54</v>
      </c>
      <c r="O6274">
        <v>1.1000000000000001</v>
      </c>
      <c r="P6274">
        <v>0.9</v>
      </c>
      <c r="Q6274">
        <v>0</v>
      </c>
      <c r="R6274" t="s">
        <v>43</v>
      </c>
      <c r="S6274" s="16">
        <v>7603.2</v>
      </c>
      <c r="T6274" s="16">
        <v>0</v>
      </c>
      <c r="U6274" s="16">
        <v>0</v>
      </c>
      <c r="V6274" s="16">
        <v>500</v>
      </c>
      <c r="W6274" s="16">
        <v>8640</v>
      </c>
      <c r="X6274" s="16">
        <v>-1536.8000000000002</v>
      </c>
    </row>
    <row r="6275" spans="1:24" x14ac:dyDescent="0.25">
      <c r="A6275" s="4" t="s">
        <v>5471</v>
      </c>
      <c r="B6275" t="s">
        <v>1092</v>
      </c>
      <c r="C6275" s="13" t="s">
        <v>92</v>
      </c>
      <c r="D6275" s="14">
        <v>277</v>
      </c>
      <c r="E6275" t="s">
        <v>686</v>
      </c>
      <c r="F6275" t="s">
        <v>28</v>
      </c>
      <c r="G6275" t="s">
        <v>153</v>
      </c>
      <c r="H6275" t="s">
        <v>39</v>
      </c>
      <c r="I6275" t="s">
        <v>76</v>
      </c>
      <c r="J6275" t="s">
        <v>32</v>
      </c>
      <c r="K6275">
        <v>0</v>
      </c>
      <c r="L6275" t="s">
        <v>95</v>
      </c>
      <c r="M6275" s="9">
        <v>48</v>
      </c>
      <c r="N6275" s="10">
        <v>42</v>
      </c>
      <c r="O6275">
        <v>1</v>
      </c>
      <c r="P6275">
        <v>1.1200000000000001</v>
      </c>
      <c r="Q6275">
        <v>0</v>
      </c>
      <c r="R6275" t="s">
        <v>43</v>
      </c>
      <c r="S6275" s="16">
        <v>8601.6</v>
      </c>
      <c r="T6275" s="16">
        <v>0</v>
      </c>
      <c r="U6275" s="16">
        <v>0</v>
      </c>
      <c r="V6275" s="16">
        <v>250</v>
      </c>
      <c r="W6275" s="16">
        <v>0</v>
      </c>
      <c r="X6275" s="16">
        <v>8351.6</v>
      </c>
    </row>
    <row r="6276" spans="1:24" x14ac:dyDescent="0.25">
      <c r="A6276" s="4" t="s">
        <v>5471</v>
      </c>
      <c r="B6276" t="s">
        <v>1093</v>
      </c>
      <c r="C6276" s="13" t="s">
        <v>92</v>
      </c>
      <c r="D6276" s="14">
        <v>298</v>
      </c>
      <c r="E6276" t="s">
        <v>1094</v>
      </c>
      <c r="F6276" t="s">
        <v>28</v>
      </c>
      <c r="G6276" t="s">
        <v>182</v>
      </c>
      <c r="H6276" t="s">
        <v>30</v>
      </c>
      <c r="I6276" t="s">
        <v>40</v>
      </c>
      <c r="J6276" t="s">
        <v>46</v>
      </c>
      <c r="K6276">
        <v>106</v>
      </c>
      <c r="L6276" t="s">
        <v>99</v>
      </c>
      <c r="M6276" s="9">
        <v>40</v>
      </c>
      <c r="N6276" s="10">
        <v>52</v>
      </c>
      <c r="O6276">
        <v>0.8</v>
      </c>
      <c r="P6276">
        <v>0.9</v>
      </c>
      <c r="Q6276">
        <v>0</v>
      </c>
      <c r="R6276" t="s">
        <v>43</v>
      </c>
      <c r="S6276" s="16">
        <v>4608</v>
      </c>
      <c r="T6276" s="16">
        <v>0</v>
      </c>
      <c r="U6276" s="16">
        <v>500</v>
      </c>
      <c r="V6276" s="16">
        <v>10</v>
      </c>
      <c r="W6276" s="16">
        <v>5512</v>
      </c>
      <c r="X6276" s="16">
        <v>-1414</v>
      </c>
    </row>
    <row r="6277" spans="1:24" x14ac:dyDescent="0.25">
      <c r="A6277" s="4" t="s">
        <v>5471</v>
      </c>
      <c r="B6277" t="s">
        <v>1095</v>
      </c>
      <c r="C6277" s="13" t="s">
        <v>92</v>
      </c>
      <c r="D6277" s="14">
        <v>2</v>
      </c>
      <c r="E6277" t="s">
        <v>571</v>
      </c>
      <c r="F6277" t="s">
        <v>28</v>
      </c>
      <c r="G6277" t="s">
        <v>309</v>
      </c>
      <c r="H6277" t="s">
        <v>60</v>
      </c>
      <c r="I6277" t="s">
        <v>31</v>
      </c>
      <c r="J6277" t="s">
        <v>46</v>
      </c>
      <c r="K6277">
        <v>160</v>
      </c>
      <c r="L6277" t="s">
        <v>99</v>
      </c>
      <c r="M6277" s="9">
        <v>40</v>
      </c>
      <c r="N6277" s="10">
        <v>43</v>
      </c>
      <c r="O6277">
        <v>1.2</v>
      </c>
      <c r="P6277">
        <v>0.97</v>
      </c>
      <c r="Q6277">
        <v>0</v>
      </c>
      <c r="R6277" t="s">
        <v>43</v>
      </c>
      <c r="S6277" s="16">
        <v>7449.5999999999995</v>
      </c>
      <c r="T6277" s="16">
        <v>0</v>
      </c>
      <c r="U6277" s="16">
        <v>200</v>
      </c>
      <c r="V6277" s="16">
        <v>0</v>
      </c>
      <c r="W6277" s="16">
        <v>6880</v>
      </c>
      <c r="X6277" s="16">
        <v>369.59999999999945</v>
      </c>
    </row>
    <row r="6278" spans="1:24" x14ac:dyDescent="0.25">
      <c r="A6278" s="4" t="s">
        <v>5471</v>
      </c>
      <c r="B6278" t="s">
        <v>1096</v>
      </c>
      <c r="C6278" s="13" t="s">
        <v>92</v>
      </c>
      <c r="D6278" s="14">
        <v>98</v>
      </c>
      <c r="E6278" t="s">
        <v>995</v>
      </c>
      <c r="F6278" t="s">
        <v>28</v>
      </c>
      <c r="G6278" t="s">
        <v>159</v>
      </c>
      <c r="H6278" t="s">
        <v>39</v>
      </c>
      <c r="I6278" t="s">
        <v>31</v>
      </c>
      <c r="J6278" t="s">
        <v>32</v>
      </c>
      <c r="K6278">
        <v>166</v>
      </c>
      <c r="L6278" t="s">
        <v>95</v>
      </c>
      <c r="M6278" s="9">
        <v>72</v>
      </c>
      <c r="N6278" s="10">
        <v>77</v>
      </c>
      <c r="O6278">
        <v>1.2</v>
      </c>
      <c r="P6278">
        <v>1.01</v>
      </c>
      <c r="Q6278">
        <v>0</v>
      </c>
      <c r="R6278" t="s">
        <v>43</v>
      </c>
      <c r="S6278" s="16">
        <v>13962.24</v>
      </c>
      <c r="T6278" s="16">
        <v>0</v>
      </c>
      <c r="U6278" s="16">
        <v>200</v>
      </c>
      <c r="V6278" s="16">
        <v>10</v>
      </c>
      <c r="W6278" s="16">
        <v>12782</v>
      </c>
      <c r="X6278" s="16">
        <v>970.23999999999978</v>
      </c>
    </row>
    <row r="6279" spans="1:24" x14ac:dyDescent="0.25">
      <c r="A6279" s="4" t="s">
        <v>5471</v>
      </c>
      <c r="B6279" t="s">
        <v>1097</v>
      </c>
      <c r="C6279" s="13" t="s">
        <v>92</v>
      </c>
      <c r="D6279" s="14">
        <v>181</v>
      </c>
      <c r="E6279" t="s">
        <v>471</v>
      </c>
      <c r="F6279" t="s">
        <v>37</v>
      </c>
      <c r="G6279" t="s">
        <v>472</v>
      </c>
      <c r="H6279" t="s">
        <v>30</v>
      </c>
      <c r="I6279" t="s">
        <v>31</v>
      </c>
      <c r="J6279" t="s">
        <v>46</v>
      </c>
      <c r="K6279">
        <v>0</v>
      </c>
      <c r="L6279" t="s">
        <v>99</v>
      </c>
      <c r="M6279" s="9">
        <v>40</v>
      </c>
      <c r="N6279" s="10">
        <v>50</v>
      </c>
      <c r="O6279">
        <v>1.2</v>
      </c>
      <c r="P6279">
        <v>0.95</v>
      </c>
      <c r="Q6279">
        <v>0</v>
      </c>
      <c r="R6279" t="s">
        <v>43</v>
      </c>
      <c r="S6279" s="16">
        <v>0</v>
      </c>
      <c r="T6279" s="16">
        <v>0</v>
      </c>
      <c r="U6279" s="16">
        <v>500</v>
      </c>
      <c r="V6279" s="16">
        <v>10</v>
      </c>
      <c r="W6279" s="16">
        <v>0</v>
      </c>
      <c r="X6279" s="16">
        <v>-510</v>
      </c>
    </row>
    <row r="6280" spans="1:24" x14ac:dyDescent="0.25">
      <c r="A6280" s="4" t="s">
        <v>5471</v>
      </c>
      <c r="B6280" t="s">
        <v>1098</v>
      </c>
      <c r="C6280" s="13" t="s">
        <v>92</v>
      </c>
      <c r="D6280" s="14">
        <v>263</v>
      </c>
      <c r="E6280" t="s">
        <v>1030</v>
      </c>
      <c r="F6280" t="s">
        <v>28</v>
      </c>
      <c r="G6280" t="s">
        <v>403</v>
      </c>
      <c r="H6280" t="s">
        <v>51</v>
      </c>
      <c r="I6280" t="s">
        <v>76</v>
      </c>
      <c r="J6280" t="s">
        <v>46</v>
      </c>
      <c r="K6280">
        <v>166</v>
      </c>
      <c r="L6280" t="s">
        <v>99</v>
      </c>
      <c r="M6280" s="9">
        <v>48</v>
      </c>
      <c r="N6280" s="10">
        <v>40</v>
      </c>
      <c r="O6280">
        <v>1</v>
      </c>
      <c r="P6280">
        <v>1.1499999999999999</v>
      </c>
      <c r="Q6280">
        <v>0</v>
      </c>
      <c r="R6280" t="s">
        <v>43</v>
      </c>
      <c r="S6280" s="16">
        <v>8832</v>
      </c>
      <c r="T6280" s="16">
        <v>0</v>
      </c>
      <c r="U6280" s="16">
        <v>500</v>
      </c>
      <c r="V6280" s="16">
        <v>10</v>
      </c>
      <c r="W6280" s="16">
        <v>6640</v>
      </c>
      <c r="X6280" s="16">
        <v>1682</v>
      </c>
    </row>
    <row r="6281" spans="1:24" x14ac:dyDescent="0.25">
      <c r="A6281" s="4" t="s">
        <v>5471</v>
      </c>
      <c r="B6281" t="s">
        <v>1099</v>
      </c>
      <c r="C6281" s="13" t="s">
        <v>92</v>
      </c>
      <c r="D6281" s="14">
        <v>2</v>
      </c>
      <c r="E6281" t="s">
        <v>571</v>
      </c>
      <c r="F6281" t="s">
        <v>28</v>
      </c>
      <c r="G6281" t="s">
        <v>309</v>
      </c>
      <c r="H6281" t="s">
        <v>60</v>
      </c>
      <c r="I6281" t="s">
        <v>31</v>
      </c>
      <c r="J6281" t="s">
        <v>46</v>
      </c>
      <c r="K6281">
        <v>85</v>
      </c>
      <c r="L6281" t="s">
        <v>99</v>
      </c>
      <c r="M6281" s="9">
        <v>72</v>
      </c>
      <c r="N6281" s="10">
        <v>73</v>
      </c>
      <c r="O6281">
        <v>1.2</v>
      </c>
      <c r="P6281">
        <v>0.97</v>
      </c>
      <c r="Q6281">
        <v>0</v>
      </c>
      <c r="R6281" t="s">
        <v>43</v>
      </c>
      <c r="S6281" s="16">
        <v>13409.279999999999</v>
      </c>
      <c r="T6281" s="16">
        <v>0</v>
      </c>
      <c r="U6281" s="16">
        <v>500</v>
      </c>
      <c r="V6281" s="16">
        <v>50</v>
      </c>
      <c r="W6281" s="16">
        <v>6205</v>
      </c>
      <c r="X6281" s="16">
        <v>6654.2799999999988</v>
      </c>
    </row>
    <row r="6282" spans="1:24" x14ac:dyDescent="0.25">
      <c r="A6282" s="4" t="s">
        <v>5471</v>
      </c>
      <c r="B6282" t="s">
        <v>1100</v>
      </c>
      <c r="C6282" s="13" t="s">
        <v>43</v>
      </c>
      <c r="D6282" s="14">
        <v>163</v>
      </c>
      <c r="E6282" t="s">
        <v>412</v>
      </c>
      <c r="F6282" t="s">
        <v>37</v>
      </c>
      <c r="G6282" t="s">
        <v>263</v>
      </c>
      <c r="H6282" t="s">
        <v>81</v>
      </c>
      <c r="I6282" t="s">
        <v>31</v>
      </c>
      <c r="J6282" t="s">
        <v>32</v>
      </c>
      <c r="K6282">
        <v>166</v>
      </c>
      <c r="L6282" t="s">
        <v>117</v>
      </c>
      <c r="M6282" s="9">
        <v>54</v>
      </c>
      <c r="N6282" s="10">
        <v>5666.666666666667</v>
      </c>
      <c r="O6282">
        <v>1.2</v>
      </c>
      <c r="P6282">
        <v>1.1100000000000001</v>
      </c>
      <c r="Q6282">
        <v>0</v>
      </c>
      <c r="R6282" t="s">
        <v>43</v>
      </c>
      <c r="S6282" s="16">
        <v>11940.048000000001</v>
      </c>
      <c r="T6282" s="16">
        <v>5666.666666666667</v>
      </c>
      <c r="U6282" s="16">
        <v>500</v>
      </c>
      <c r="V6282" s="16">
        <v>500</v>
      </c>
      <c r="W6282" s="16">
        <v>0</v>
      </c>
      <c r="X6282" s="16">
        <v>5273.3813333333337</v>
      </c>
    </row>
    <row r="6283" spans="1:24" x14ac:dyDescent="0.25">
      <c r="A6283" s="4" t="s">
        <v>5471</v>
      </c>
      <c r="B6283" t="s">
        <v>1101</v>
      </c>
      <c r="C6283" s="13" t="s">
        <v>43</v>
      </c>
      <c r="D6283" s="14">
        <v>143</v>
      </c>
      <c r="E6283" t="s">
        <v>674</v>
      </c>
      <c r="F6283" t="s">
        <v>37</v>
      </c>
      <c r="G6283" t="s">
        <v>387</v>
      </c>
      <c r="H6283" t="s">
        <v>81</v>
      </c>
      <c r="I6283" t="s">
        <v>52</v>
      </c>
      <c r="J6283" t="s">
        <v>46</v>
      </c>
      <c r="K6283">
        <v>99</v>
      </c>
      <c r="L6283" t="s">
        <v>47</v>
      </c>
      <c r="M6283" s="9">
        <v>30</v>
      </c>
      <c r="N6283" s="10">
        <v>615.38461538461536</v>
      </c>
      <c r="O6283">
        <v>1.1000000000000001</v>
      </c>
      <c r="P6283">
        <v>0.96</v>
      </c>
      <c r="Q6283">
        <v>0</v>
      </c>
      <c r="R6283" t="s">
        <v>43</v>
      </c>
      <c r="S6283" s="16">
        <v>3136.32</v>
      </c>
      <c r="T6283" s="16">
        <v>615.38461538461536</v>
      </c>
      <c r="U6283" s="16">
        <v>200</v>
      </c>
      <c r="V6283" s="16">
        <v>0</v>
      </c>
      <c r="W6283" s="16">
        <v>0</v>
      </c>
      <c r="X6283" s="16">
        <v>2320.9353846153849</v>
      </c>
    </row>
    <row r="6284" spans="1:24" x14ac:dyDescent="0.25">
      <c r="A6284" s="4" t="s">
        <v>5471</v>
      </c>
      <c r="B6284" t="s">
        <v>1102</v>
      </c>
      <c r="C6284" s="13" t="s">
        <v>35</v>
      </c>
      <c r="D6284" s="14">
        <v>198</v>
      </c>
      <c r="E6284" t="s">
        <v>88</v>
      </c>
      <c r="F6284" t="s">
        <v>37</v>
      </c>
      <c r="G6284" t="s">
        <v>89</v>
      </c>
      <c r="H6284" t="s">
        <v>39</v>
      </c>
      <c r="I6284" t="s">
        <v>52</v>
      </c>
      <c r="J6284" t="s">
        <v>32</v>
      </c>
      <c r="K6284">
        <v>0</v>
      </c>
      <c r="L6284" t="s">
        <v>41</v>
      </c>
      <c r="M6284" s="9">
        <v>48</v>
      </c>
      <c r="N6284" s="10">
        <v>5416.666666666667</v>
      </c>
      <c r="O6284">
        <v>1.1000000000000001</v>
      </c>
      <c r="P6284">
        <v>0.99</v>
      </c>
      <c r="Q6284">
        <v>0</v>
      </c>
      <c r="R6284" t="s">
        <v>43</v>
      </c>
      <c r="S6284" s="16">
        <v>0</v>
      </c>
      <c r="T6284" s="16">
        <v>0</v>
      </c>
      <c r="U6284" s="16">
        <v>0</v>
      </c>
      <c r="V6284" s="16">
        <v>0</v>
      </c>
      <c r="W6284" s="16">
        <v>0</v>
      </c>
      <c r="X6284" s="16">
        <v>0</v>
      </c>
    </row>
    <row r="6285" spans="1:24" x14ac:dyDescent="0.25">
      <c r="A6285" s="4" t="s">
        <v>5471</v>
      </c>
      <c r="B6285" t="s">
        <v>1103</v>
      </c>
      <c r="C6285" s="13" t="s">
        <v>92</v>
      </c>
      <c r="D6285" s="14">
        <v>69</v>
      </c>
      <c r="E6285" t="s">
        <v>200</v>
      </c>
      <c r="F6285" t="s">
        <v>28</v>
      </c>
      <c r="G6285" t="s">
        <v>201</v>
      </c>
      <c r="H6285" t="s">
        <v>39</v>
      </c>
      <c r="I6285" t="s">
        <v>52</v>
      </c>
      <c r="J6285" t="s">
        <v>46</v>
      </c>
      <c r="K6285">
        <v>87</v>
      </c>
      <c r="L6285" t="s">
        <v>99</v>
      </c>
      <c r="M6285" s="9">
        <v>35</v>
      </c>
      <c r="N6285" s="10">
        <v>43</v>
      </c>
      <c r="O6285">
        <v>1.1000000000000001</v>
      </c>
      <c r="P6285">
        <v>1.1299999999999999</v>
      </c>
      <c r="Q6285">
        <v>0</v>
      </c>
      <c r="R6285" t="s">
        <v>43</v>
      </c>
      <c r="S6285" s="16">
        <v>6960.8</v>
      </c>
      <c r="T6285" s="16">
        <v>0</v>
      </c>
      <c r="U6285" s="16">
        <v>500</v>
      </c>
      <c r="V6285" s="16">
        <v>100</v>
      </c>
      <c r="W6285" s="16">
        <v>3741</v>
      </c>
      <c r="X6285" s="16">
        <v>2619.8000000000002</v>
      </c>
    </row>
    <row r="6286" spans="1:24" x14ac:dyDescent="0.25">
      <c r="A6286" s="4" t="s">
        <v>5471</v>
      </c>
      <c r="B6286" t="s">
        <v>1104</v>
      </c>
      <c r="C6286" s="13" t="s">
        <v>78</v>
      </c>
      <c r="D6286" s="14">
        <v>250</v>
      </c>
      <c r="E6286" t="s">
        <v>428</v>
      </c>
      <c r="F6286" t="s">
        <v>37</v>
      </c>
      <c r="G6286" t="s">
        <v>365</v>
      </c>
      <c r="H6286" t="s">
        <v>39</v>
      </c>
      <c r="I6286" t="s">
        <v>40</v>
      </c>
      <c r="J6286" t="s">
        <v>46</v>
      </c>
      <c r="K6286">
        <v>162</v>
      </c>
      <c r="L6286" t="s">
        <v>82</v>
      </c>
      <c r="M6286" s="9">
        <v>40</v>
      </c>
      <c r="N6286" s="10">
        <v>1230.7692307692307</v>
      </c>
      <c r="O6286">
        <v>0.8</v>
      </c>
      <c r="P6286">
        <v>0.86</v>
      </c>
      <c r="Q6286">
        <v>1</v>
      </c>
      <c r="R6286" t="s">
        <v>43</v>
      </c>
      <c r="S6286" s="16">
        <v>0</v>
      </c>
      <c r="T6286" s="16">
        <v>1230.7692307692307</v>
      </c>
      <c r="U6286" s="16">
        <v>1000</v>
      </c>
      <c r="V6286" s="16">
        <v>10</v>
      </c>
      <c r="W6286" s="16">
        <v>0</v>
      </c>
      <c r="X6286" s="16">
        <v>-2240.7692307692305</v>
      </c>
    </row>
    <row r="6287" spans="1:24" x14ac:dyDescent="0.25">
      <c r="A6287" s="4" t="s">
        <v>5471</v>
      </c>
      <c r="B6287" t="s">
        <v>1105</v>
      </c>
      <c r="C6287" s="13" t="s">
        <v>35</v>
      </c>
      <c r="D6287" s="14">
        <v>230</v>
      </c>
      <c r="E6287" t="s">
        <v>509</v>
      </c>
      <c r="F6287" t="s">
        <v>28</v>
      </c>
      <c r="G6287" t="s">
        <v>80</v>
      </c>
      <c r="H6287" t="s">
        <v>81</v>
      </c>
      <c r="I6287" t="s">
        <v>76</v>
      </c>
      <c r="J6287" t="s">
        <v>32</v>
      </c>
      <c r="K6287">
        <v>165</v>
      </c>
      <c r="L6287" t="s">
        <v>41</v>
      </c>
      <c r="M6287" s="9">
        <v>48</v>
      </c>
      <c r="N6287" s="10">
        <v>5416.666666666667</v>
      </c>
      <c r="O6287">
        <v>1</v>
      </c>
      <c r="P6287">
        <v>1.1599999999999999</v>
      </c>
      <c r="Q6287">
        <v>0</v>
      </c>
      <c r="R6287" t="s">
        <v>43</v>
      </c>
      <c r="S6287" s="16">
        <v>8908.7999999999993</v>
      </c>
      <c r="T6287" s="16">
        <v>5416.666666666667</v>
      </c>
      <c r="U6287" s="16">
        <v>1000</v>
      </c>
      <c r="V6287" s="16">
        <v>500</v>
      </c>
      <c r="W6287" s="16">
        <v>0</v>
      </c>
      <c r="X6287" s="16">
        <v>1992.1333333333323</v>
      </c>
    </row>
    <row r="6288" spans="1:24" x14ac:dyDescent="0.25">
      <c r="A6288" s="4" t="s">
        <v>5471</v>
      </c>
      <c r="B6288" t="s">
        <v>1106</v>
      </c>
      <c r="C6288" s="13" t="s">
        <v>92</v>
      </c>
      <c r="D6288" s="14">
        <v>68</v>
      </c>
      <c r="E6288" t="s">
        <v>579</v>
      </c>
      <c r="F6288" t="s">
        <v>37</v>
      </c>
      <c r="G6288" t="s">
        <v>195</v>
      </c>
      <c r="H6288" t="s">
        <v>39</v>
      </c>
      <c r="I6288" t="s">
        <v>40</v>
      </c>
      <c r="J6288" t="s">
        <v>46</v>
      </c>
      <c r="K6288">
        <v>0</v>
      </c>
      <c r="L6288" t="s">
        <v>99</v>
      </c>
      <c r="M6288" s="9">
        <v>35</v>
      </c>
      <c r="N6288" s="10">
        <v>45</v>
      </c>
      <c r="O6288">
        <v>0.8</v>
      </c>
      <c r="P6288">
        <v>0.88</v>
      </c>
      <c r="Q6288">
        <v>0</v>
      </c>
      <c r="R6288" t="s">
        <v>43</v>
      </c>
      <c r="S6288" s="16">
        <v>0</v>
      </c>
      <c r="T6288" s="16">
        <v>0</v>
      </c>
      <c r="U6288" s="16">
        <v>200</v>
      </c>
      <c r="V6288" s="16">
        <v>50</v>
      </c>
      <c r="W6288" s="16">
        <v>0</v>
      </c>
      <c r="X6288" s="16">
        <v>-250</v>
      </c>
    </row>
    <row r="6289" spans="1:24" x14ac:dyDescent="0.25">
      <c r="A6289" s="4" t="s">
        <v>5471</v>
      </c>
      <c r="B6289" t="s">
        <v>1107</v>
      </c>
      <c r="C6289" s="13" t="s">
        <v>92</v>
      </c>
      <c r="D6289" s="14">
        <v>119</v>
      </c>
      <c r="E6289" t="s">
        <v>254</v>
      </c>
      <c r="F6289" t="s">
        <v>28</v>
      </c>
      <c r="G6289" t="s">
        <v>255</v>
      </c>
      <c r="H6289" t="s">
        <v>60</v>
      </c>
      <c r="I6289" t="s">
        <v>52</v>
      </c>
      <c r="J6289" t="s">
        <v>46</v>
      </c>
      <c r="K6289">
        <v>121</v>
      </c>
      <c r="L6289" t="s">
        <v>99</v>
      </c>
      <c r="M6289" s="9">
        <v>48</v>
      </c>
      <c r="N6289" s="10">
        <v>53</v>
      </c>
      <c r="O6289">
        <v>1.1000000000000001</v>
      </c>
      <c r="P6289">
        <v>0.84</v>
      </c>
      <c r="Q6289">
        <v>0</v>
      </c>
      <c r="R6289" t="s">
        <v>43</v>
      </c>
      <c r="S6289" s="16">
        <v>7096.32</v>
      </c>
      <c r="T6289" s="16">
        <v>0</v>
      </c>
      <c r="U6289" s="16">
        <v>1000</v>
      </c>
      <c r="V6289" s="16">
        <v>500</v>
      </c>
      <c r="W6289" s="16">
        <v>6413</v>
      </c>
      <c r="X6289" s="16">
        <v>-816.68000000000029</v>
      </c>
    </row>
    <row r="6290" spans="1:24" x14ac:dyDescent="0.25">
      <c r="A6290" s="4" t="s">
        <v>5471</v>
      </c>
      <c r="B6290" t="s">
        <v>1109</v>
      </c>
      <c r="C6290" s="13" t="s">
        <v>92</v>
      </c>
      <c r="D6290" s="14">
        <v>253</v>
      </c>
      <c r="E6290" t="s">
        <v>1110</v>
      </c>
      <c r="F6290" t="s">
        <v>37</v>
      </c>
      <c r="G6290" t="s">
        <v>94</v>
      </c>
      <c r="H6290" t="s">
        <v>51</v>
      </c>
      <c r="I6290" t="s">
        <v>76</v>
      </c>
      <c r="J6290" t="s">
        <v>46</v>
      </c>
      <c r="K6290">
        <v>0</v>
      </c>
      <c r="L6290" t="s">
        <v>99</v>
      </c>
      <c r="M6290" s="9">
        <v>35</v>
      </c>
      <c r="N6290" s="10">
        <v>53</v>
      </c>
      <c r="O6290">
        <v>1</v>
      </c>
      <c r="P6290">
        <v>1.07</v>
      </c>
      <c r="Q6290">
        <v>0</v>
      </c>
      <c r="R6290" t="s">
        <v>43</v>
      </c>
      <c r="S6290" s="16">
        <v>0</v>
      </c>
      <c r="T6290" s="16">
        <v>0</v>
      </c>
      <c r="U6290" s="16">
        <v>1000</v>
      </c>
      <c r="V6290" s="16">
        <v>100</v>
      </c>
      <c r="W6290" s="16">
        <v>0</v>
      </c>
      <c r="X6290" s="16">
        <v>-1100</v>
      </c>
    </row>
    <row r="6291" spans="1:24" x14ac:dyDescent="0.25">
      <c r="A6291" s="4" t="s">
        <v>5471</v>
      </c>
      <c r="B6291" t="s">
        <v>1111</v>
      </c>
      <c r="C6291" s="13" t="s">
        <v>92</v>
      </c>
      <c r="D6291" s="14">
        <v>113</v>
      </c>
      <c r="E6291" t="s">
        <v>337</v>
      </c>
      <c r="F6291" t="s">
        <v>28</v>
      </c>
      <c r="G6291" t="s">
        <v>59</v>
      </c>
      <c r="H6291" t="s">
        <v>60</v>
      </c>
      <c r="I6291" t="s">
        <v>31</v>
      </c>
      <c r="J6291" t="s">
        <v>32</v>
      </c>
      <c r="K6291">
        <v>0</v>
      </c>
      <c r="L6291" t="s">
        <v>95</v>
      </c>
      <c r="M6291" s="9">
        <v>65</v>
      </c>
      <c r="N6291" s="10">
        <v>72</v>
      </c>
      <c r="O6291">
        <v>1.2</v>
      </c>
      <c r="P6291">
        <v>0.9</v>
      </c>
      <c r="Q6291">
        <v>0</v>
      </c>
      <c r="R6291" t="s">
        <v>43</v>
      </c>
      <c r="S6291" s="16">
        <v>11232</v>
      </c>
      <c r="T6291" s="16">
        <v>0</v>
      </c>
      <c r="U6291" s="16">
        <v>200</v>
      </c>
      <c r="V6291" s="16">
        <v>0</v>
      </c>
      <c r="W6291" s="16">
        <v>0</v>
      </c>
      <c r="X6291" s="16">
        <v>11032</v>
      </c>
    </row>
    <row r="6292" spans="1:24" x14ac:dyDescent="0.25">
      <c r="A6292" s="4" t="s">
        <v>5471</v>
      </c>
      <c r="B6292" t="s">
        <v>1112</v>
      </c>
      <c r="C6292" s="13" t="s">
        <v>35</v>
      </c>
      <c r="D6292" s="14">
        <v>79</v>
      </c>
      <c r="E6292" t="s">
        <v>277</v>
      </c>
      <c r="F6292" t="s">
        <v>28</v>
      </c>
      <c r="G6292" t="s">
        <v>278</v>
      </c>
      <c r="H6292" t="s">
        <v>60</v>
      </c>
      <c r="I6292" t="s">
        <v>76</v>
      </c>
      <c r="J6292" t="s">
        <v>46</v>
      </c>
      <c r="K6292">
        <v>168</v>
      </c>
      <c r="L6292" t="s">
        <v>53</v>
      </c>
      <c r="M6292" s="9">
        <v>24</v>
      </c>
      <c r="N6292" s="10">
        <v>384.61538461538464</v>
      </c>
      <c r="O6292">
        <v>1</v>
      </c>
      <c r="P6292">
        <v>1</v>
      </c>
      <c r="Q6292">
        <v>0</v>
      </c>
      <c r="R6292" t="s">
        <v>43</v>
      </c>
      <c r="S6292" s="16">
        <v>3840</v>
      </c>
      <c r="T6292" s="16">
        <v>384.61538461538464</v>
      </c>
      <c r="U6292" s="16">
        <v>750</v>
      </c>
      <c r="V6292" s="16">
        <v>50</v>
      </c>
      <c r="W6292" s="16">
        <v>0</v>
      </c>
      <c r="X6292" s="16">
        <v>2655.3846153846152</v>
      </c>
    </row>
    <row r="6293" spans="1:24" x14ac:dyDescent="0.25">
      <c r="A6293" s="4" t="s">
        <v>5471</v>
      </c>
      <c r="B6293" t="s">
        <v>1113</v>
      </c>
      <c r="C6293" s="13" t="s">
        <v>43</v>
      </c>
      <c r="D6293" s="14">
        <v>92</v>
      </c>
      <c r="E6293" t="s">
        <v>1067</v>
      </c>
      <c r="F6293" t="s">
        <v>28</v>
      </c>
      <c r="G6293" t="s">
        <v>1034</v>
      </c>
      <c r="H6293" t="s">
        <v>51</v>
      </c>
      <c r="I6293" t="s">
        <v>40</v>
      </c>
      <c r="J6293" t="s">
        <v>46</v>
      </c>
      <c r="K6293">
        <v>137</v>
      </c>
      <c r="L6293" t="s">
        <v>47</v>
      </c>
      <c r="M6293" s="9">
        <v>30</v>
      </c>
      <c r="N6293" s="10">
        <v>615.38461538461536</v>
      </c>
      <c r="O6293">
        <v>0.8</v>
      </c>
      <c r="P6293">
        <v>1.1299999999999999</v>
      </c>
      <c r="Q6293">
        <v>0</v>
      </c>
      <c r="R6293" t="s">
        <v>43</v>
      </c>
      <c r="S6293" s="16">
        <v>4339.2</v>
      </c>
      <c r="T6293" s="16">
        <v>615.38461538461536</v>
      </c>
      <c r="U6293" s="16">
        <v>200</v>
      </c>
      <c r="V6293" s="16">
        <v>100</v>
      </c>
      <c r="W6293" s="16">
        <v>0</v>
      </c>
      <c r="X6293" s="16">
        <v>3423.8153846153846</v>
      </c>
    </row>
    <row r="6294" spans="1:24" x14ac:dyDescent="0.25">
      <c r="A6294" s="4" t="s">
        <v>5471</v>
      </c>
      <c r="B6294" t="s">
        <v>1114</v>
      </c>
      <c r="C6294" s="13" t="s">
        <v>35</v>
      </c>
      <c r="D6294" s="14">
        <v>141</v>
      </c>
      <c r="E6294" t="s">
        <v>311</v>
      </c>
      <c r="F6294" t="s">
        <v>37</v>
      </c>
      <c r="G6294" t="s">
        <v>312</v>
      </c>
      <c r="H6294" t="s">
        <v>81</v>
      </c>
      <c r="I6294" t="s">
        <v>40</v>
      </c>
      <c r="J6294" t="s">
        <v>32</v>
      </c>
      <c r="K6294">
        <v>165</v>
      </c>
      <c r="L6294" t="s">
        <v>41</v>
      </c>
      <c r="M6294" s="9">
        <v>48</v>
      </c>
      <c r="N6294" s="10">
        <v>5416.666666666667</v>
      </c>
      <c r="O6294">
        <v>0.8</v>
      </c>
      <c r="P6294">
        <v>1.2</v>
      </c>
      <c r="Q6294">
        <v>0</v>
      </c>
      <c r="R6294" t="s">
        <v>43</v>
      </c>
      <c r="S6294" s="16">
        <v>7603.2</v>
      </c>
      <c r="T6294" s="16">
        <v>5416.666666666667</v>
      </c>
      <c r="U6294" s="16">
        <v>0</v>
      </c>
      <c r="V6294" s="16">
        <v>50</v>
      </c>
      <c r="W6294" s="16">
        <v>0</v>
      </c>
      <c r="X6294" s="16">
        <v>2136.5333333333328</v>
      </c>
    </row>
    <row r="6295" spans="1:24" x14ac:dyDescent="0.25">
      <c r="A6295" s="4" t="s">
        <v>5471</v>
      </c>
      <c r="B6295" t="s">
        <v>1115</v>
      </c>
      <c r="C6295" s="13" t="s">
        <v>92</v>
      </c>
      <c r="D6295" s="14">
        <v>172</v>
      </c>
      <c r="E6295" t="s">
        <v>1116</v>
      </c>
      <c r="F6295" t="s">
        <v>37</v>
      </c>
      <c r="G6295" t="s">
        <v>603</v>
      </c>
      <c r="H6295" t="s">
        <v>39</v>
      </c>
      <c r="I6295" t="s">
        <v>52</v>
      </c>
      <c r="J6295" t="s">
        <v>46</v>
      </c>
      <c r="K6295">
        <v>0</v>
      </c>
      <c r="L6295" t="s">
        <v>99</v>
      </c>
      <c r="M6295" s="9">
        <v>72</v>
      </c>
      <c r="N6295" s="10">
        <v>76</v>
      </c>
      <c r="O6295">
        <v>1.1000000000000001</v>
      </c>
      <c r="P6295">
        <v>1.08</v>
      </c>
      <c r="Q6295">
        <v>0</v>
      </c>
      <c r="R6295" t="s">
        <v>43</v>
      </c>
      <c r="S6295" s="16">
        <v>0</v>
      </c>
      <c r="T6295" s="16">
        <v>0</v>
      </c>
      <c r="U6295" s="16">
        <v>0</v>
      </c>
      <c r="V6295" s="16">
        <v>250</v>
      </c>
      <c r="W6295" s="16">
        <v>0</v>
      </c>
      <c r="X6295" s="16">
        <v>-250</v>
      </c>
    </row>
    <row r="6296" spans="1:24" x14ac:dyDescent="0.25">
      <c r="A6296" s="4" t="s">
        <v>5471</v>
      </c>
      <c r="B6296" t="s">
        <v>1117</v>
      </c>
      <c r="C6296" s="13" t="s">
        <v>26</v>
      </c>
      <c r="D6296" s="14">
        <v>2</v>
      </c>
      <c r="E6296" t="s">
        <v>571</v>
      </c>
      <c r="F6296" t="s">
        <v>28</v>
      </c>
      <c r="G6296" t="s">
        <v>309</v>
      </c>
      <c r="H6296" t="s">
        <v>60</v>
      </c>
      <c r="I6296" t="s">
        <v>31</v>
      </c>
      <c r="J6296" t="s">
        <v>46</v>
      </c>
      <c r="K6296">
        <v>0</v>
      </c>
      <c r="L6296" t="s">
        <v>90</v>
      </c>
      <c r="M6296" s="9">
        <v>35</v>
      </c>
      <c r="N6296" s="10">
        <v>923.07692307692309</v>
      </c>
      <c r="O6296">
        <v>1.2</v>
      </c>
      <c r="P6296">
        <v>0.97</v>
      </c>
      <c r="Q6296">
        <v>0</v>
      </c>
      <c r="R6296" t="s">
        <v>43</v>
      </c>
      <c r="S6296" s="16">
        <v>6518.4</v>
      </c>
      <c r="T6296" s="16">
        <v>0</v>
      </c>
      <c r="U6296" s="16">
        <v>1000</v>
      </c>
      <c r="V6296" s="16">
        <v>50</v>
      </c>
      <c r="W6296" s="16">
        <v>0</v>
      </c>
      <c r="X6296" s="16">
        <v>5468.4</v>
      </c>
    </row>
    <row r="6297" spans="1:24" x14ac:dyDescent="0.25">
      <c r="A6297" s="4" t="s">
        <v>5471</v>
      </c>
      <c r="B6297" t="s">
        <v>1118</v>
      </c>
      <c r="C6297" s="13" t="s">
        <v>92</v>
      </c>
      <c r="D6297" s="14">
        <v>33</v>
      </c>
      <c r="E6297" t="s">
        <v>753</v>
      </c>
      <c r="F6297" t="s">
        <v>37</v>
      </c>
      <c r="G6297" t="s">
        <v>231</v>
      </c>
      <c r="H6297" t="s">
        <v>60</v>
      </c>
      <c r="I6297" t="s">
        <v>31</v>
      </c>
      <c r="J6297" t="s">
        <v>46</v>
      </c>
      <c r="K6297">
        <v>0</v>
      </c>
      <c r="L6297" t="s">
        <v>99</v>
      </c>
      <c r="M6297" s="9">
        <v>40</v>
      </c>
      <c r="N6297" s="10">
        <v>53</v>
      </c>
      <c r="O6297">
        <v>1.2</v>
      </c>
      <c r="P6297">
        <v>1.1200000000000001</v>
      </c>
      <c r="Q6297">
        <v>0</v>
      </c>
      <c r="R6297" t="s">
        <v>43</v>
      </c>
      <c r="S6297" s="16">
        <v>0</v>
      </c>
      <c r="T6297" s="16">
        <v>0</v>
      </c>
      <c r="U6297" s="16">
        <v>0</v>
      </c>
      <c r="V6297" s="16">
        <v>500</v>
      </c>
      <c r="W6297" s="16">
        <v>0</v>
      </c>
      <c r="X6297" s="16">
        <v>-500</v>
      </c>
    </row>
    <row r="6298" spans="1:24" x14ac:dyDescent="0.25">
      <c r="A6298" s="4" t="s">
        <v>5471</v>
      </c>
      <c r="B6298" t="s">
        <v>1119</v>
      </c>
      <c r="C6298" s="13" t="s">
        <v>35</v>
      </c>
      <c r="D6298" s="14">
        <v>104</v>
      </c>
      <c r="E6298" t="s">
        <v>772</v>
      </c>
      <c r="F6298" t="s">
        <v>37</v>
      </c>
      <c r="G6298" t="s">
        <v>98</v>
      </c>
      <c r="H6298" t="s">
        <v>81</v>
      </c>
      <c r="I6298" t="s">
        <v>52</v>
      </c>
      <c r="J6298" t="s">
        <v>46</v>
      </c>
      <c r="K6298">
        <v>0</v>
      </c>
      <c r="L6298" t="s">
        <v>53</v>
      </c>
      <c r="M6298" s="9">
        <v>24</v>
      </c>
      <c r="N6298" s="10">
        <v>384.61538461538464</v>
      </c>
      <c r="O6298">
        <v>1.1000000000000001</v>
      </c>
      <c r="P6298">
        <v>1.03</v>
      </c>
      <c r="Q6298">
        <v>0</v>
      </c>
      <c r="R6298" t="s">
        <v>43</v>
      </c>
      <c r="S6298" s="16">
        <v>0</v>
      </c>
      <c r="T6298" s="16">
        <v>0</v>
      </c>
      <c r="U6298" s="16">
        <v>0</v>
      </c>
      <c r="V6298" s="16">
        <v>50</v>
      </c>
      <c r="W6298" s="16">
        <v>0</v>
      </c>
      <c r="X6298" s="16">
        <v>-50</v>
      </c>
    </row>
    <row r="6299" spans="1:24" x14ac:dyDescent="0.25">
      <c r="A6299" s="4" t="s">
        <v>5471</v>
      </c>
      <c r="B6299" t="s">
        <v>1120</v>
      </c>
      <c r="C6299" s="13" t="s">
        <v>92</v>
      </c>
      <c r="D6299" s="14">
        <v>186</v>
      </c>
      <c r="E6299" t="s">
        <v>463</v>
      </c>
      <c r="F6299" t="s">
        <v>37</v>
      </c>
      <c r="G6299" t="s">
        <v>127</v>
      </c>
      <c r="H6299" t="s">
        <v>51</v>
      </c>
      <c r="I6299" t="s">
        <v>31</v>
      </c>
      <c r="J6299" t="s">
        <v>46</v>
      </c>
      <c r="K6299">
        <v>0</v>
      </c>
      <c r="L6299" t="s">
        <v>99</v>
      </c>
      <c r="M6299" s="9">
        <v>48</v>
      </c>
      <c r="N6299" s="10">
        <v>50</v>
      </c>
      <c r="O6299">
        <v>1.2</v>
      </c>
      <c r="P6299">
        <v>1.2</v>
      </c>
      <c r="Q6299">
        <v>0</v>
      </c>
      <c r="R6299" t="s">
        <v>43</v>
      </c>
      <c r="S6299" s="16">
        <v>0</v>
      </c>
      <c r="T6299" s="16">
        <v>0</v>
      </c>
      <c r="U6299" s="16">
        <v>200</v>
      </c>
      <c r="V6299" s="16">
        <v>0</v>
      </c>
      <c r="W6299" s="16">
        <v>0</v>
      </c>
      <c r="X6299" s="16">
        <v>-200</v>
      </c>
    </row>
    <row r="6300" spans="1:24" x14ac:dyDescent="0.25">
      <c r="A6300" s="4" t="s">
        <v>5471</v>
      </c>
      <c r="B6300" t="s">
        <v>1121</v>
      </c>
      <c r="C6300" s="13" t="s">
        <v>78</v>
      </c>
      <c r="D6300" s="14">
        <v>17</v>
      </c>
      <c r="E6300" t="s">
        <v>502</v>
      </c>
      <c r="F6300" t="s">
        <v>28</v>
      </c>
      <c r="G6300" t="s">
        <v>285</v>
      </c>
      <c r="H6300" t="s">
        <v>30</v>
      </c>
      <c r="I6300" t="s">
        <v>31</v>
      </c>
      <c r="J6300" t="s">
        <v>46</v>
      </c>
      <c r="K6300">
        <v>0</v>
      </c>
      <c r="L6300" t="s">
        <v>82</v>
      </c>
      <c r="M6300" s="9">
        <v>40</v>
      </c>
      <c r="N6300" s="10">
        <v>1230.7692307692307</v>
      </c>
      <c r="O6300">
        <v>1.2</v>
      </c>
      <c r="P6300">
        <v>1.08</v>
      </c>
      <c r="Q6300">
        <v>0</v>
      </c>
      <c r="R6300" t="s">
        <v>43</v>
      </c>
      <c r="S6300" s="16">
        <v>8294.4000000000015</v>
      </c>
      <c r="T6300" s="16">
        <v>0</v>
      </c>
      <c r="U6300" s="16">
        <v>1000</v>
      </c>
      <c r="V6300" s="16">
        <v>0</v>
      </c>
      <c r="W6300" s="16">
        <v>0</v>
      </c>
      <c r="X6300" s="16">
        <v>7294.4000000000015</v>
      </c>
    </row>
    <row r="6301" spans="1:24" x14ac:dyDescent="0.25">
      <c r="A6301" s="4" t="s">
        <v>5471</v>
      </c>
      <c r="B6301" t="s">
        <v>1122</v>
      </c>
      <c r="C6301" s="13" t="s">
        <v>35</v>
      </c>
      <c r="D6301" s="14">
        <v>9</v>
      </c>
      <c r="E6301" t="s">
        <v>236</v>
      </c>
      <c r="F6301" t="s">
        <v>37</v>
      </c>
      <c r="G6301" t="s">
        <v>237</v>
      </c>
      <c r="H6301" t="s">
        <v>30</v>
      </c>
      <c r="I6301" t="s">
        <v>86</v>
      </c>
      <c r="J6301" t="s">
        <v>46</v>
      </c>
      <c r="K6301">
        <v>0</v>
      </c>
      <c r="L6301" t="s">
        <v>53</v>
      </c>
      <c r="M6301" s="9">
        <v>24</v>
      </c>
      <c r="N6301" s="10">
        <v>384.61538461538464</v>
      </c>
      <c r="O6301">
        <v>0.9</v>
      </c>
      <c r="P6301">
        <v>1.1399999999999999</v>
      </c>
      <c r="Q6301">
        <v>0</v>
      </c>
      <c r="R6301" t="s">
        <v>43</v>
      </c>
      <c r="S6301" s="16">
        <v>0</v>
      </c>
      <c r="T6301" s="16">
        <v>0</v>
      </c>
      <c r="U6301" s="16">
        <v>1000</v>
      </c>
      <c r="V6301" s="16">
        <v>10</v>
      </c>
      <c r="W6301" s="16">
        <v>0</v>
      </c>
      <c r="X6301" s="16">
        <v>-1010</v>
      </c>
    </row>
    <row r="6302" spans="1:24" x14ac:dyDescent="0.25">
      <c r="A6302" s="4" t="s">
        <v>5471</v>
      </c>
      <c r="B6302" t="s">
        <v>1123</v>
      </c>
      <c r="C6302" s="13" t="s">
        <v>43</v>
      </c>
      <c r="D6302" s="14">
        <v>260</v>
      </c>
      <c r="E6302" t="s">
        <v>119</v>
      </c>
      <c r="F6302" t="s">
        <v>37</v>
      </c>
      <c r="G6302" t="s">
        <v>120</v>
      </c>
      <c r="H6302" t="s">
        <v>39</v>
      </c>
      <c r="I6302" t="s">
        <v>40</v>
      </c>
      <c r="J6302" t="s">
        <v>32</v>
      </c>
      <c r="K6302">
        <v>160</v>
      </c>
      <c r="L6302" t="s">
        <v>117</v>
      </c>
      <c r="M6302" s="9">
        <v>54</v>
      </c>
      <c r="N6302" s="10">
        <v>5666.666666666667</v>
      </c>
      <c r="O6302">
        <v>0.8</v>
      </c>
      <c r="P6302">
        <v>1.07</v>
      </c>
      <c r="Q6302">
        <v>0</v>
      </c>
      <c r="R6302" t="s">
        <v>43</v>
      </c>
      <c r="S6302" s="16">
        <v>7395.84</v>
      </c>
      <c r="T6302" s="16">
        <v>5666.666666666667</v>
      </c>
      <c r="U6302" s="16">
        <v>200</v>
      </c>
      <c r="V6302" s="16">
        <v>50</v>
      </c>
      <c r="W6302" s="16">
        <v>0</v>
      </c>
      <c r="X6302" s="16">
        <v>1479.1733333333332</v>
      </c>
    </row>
    <row r="6303" spans="1:24" x14ac:dyDescent="0.25">
      <c r="A6303" s="4" t="s">
        <v>5471</v>
      </c>
      <c r="B6303" t="s">
        <v>1124</v>
      </c>
      <c r="C6303" s="13" t="s">
        <v>35</v>
      </c>
      <c r="D6303" s="14">
        <v>79</v>
      </c>
      <c r="E6303" t="s">
        <v>277</v>
      </c>
      <c r="F6303" t="s">
        <v>28</v>
      </c>
      <c r="G6303" t="s">
        <v>278</v>
      </c>
      <c r="H6303" t="s">
        <v>60</v>
      </c>
      <c r="I6303" t="s">
        <v>76</v>
      </c>
      <c r="J6303" t="s">
        <v>32</v>
      </c>
      <c r="K6303">
        <v>160</v>
      </c>
      <c r="L6303" t="s">
        <v>41</v>
      </c>
      <c r="M6303" s="9">
        <v>48</v>
      </c>
      <c r="N6303" s="10">
        <v>5416.666666666667</v>
      </c>
      <c r="O6303">
        <v>1</v>
      </c>
      <c r="P6303">
        <v>1</v>
      </c>
      <c r="Q6303">
        <v>0</v>
      </c>
      <c r="R6303" t="s">
        <v>43</v>
      </c>
      <c r="S6303" s="16">
        <v>7680</v>
      </c>
      <c r="T6303" s="16">
        <v>5416.666666666667</v>
      </c>
      <c r="U6303" s="16">
        <v>0</v>
      </c>
      <c r="V6303" s="16">
        <v>50</v>
      </c>
      <c r="W6303" s="16">
        <v>0</v>
      </c>
      <c r="X6303" s="16">
        <v>2213.333333333333</v>
      </c>
    </row>
    <row r="6304" spans="1:24" x14ac:dyDescent="0.25">
      <c r="A6304" s="4" t="s">
        <v>5471</v>
      </c>
      <c r="B6304" t="s">
        <v>1125</v>
      </c>
      <c r="C6304" s="13" t="s">
        <v>92</v>
      </c>
      <c r="D6304" s="14">
        <v>262</v>
      </c>
      <c r="E6304" t="s">
        <v>803</v>
      </c>
      <c r="F6304" t="s">
        <v>37</v>
      </c>
      <c r="G6304" t="s">
        <v>403</v>
      </c>
      <c r="H6304" t="s">
        <v>51</v>
      </c>
      <c r="I6304" t="s">
        <v>52</v>
      </c>
      <c r="J6304" t="s">
        <v>46</v>
      </c>
      <c r="K6304">
        <v>167</v>
      </c>
      <c r="L6304" t="s">
        <v>99</v>
      </c>
      <c r="M6304" s="9">
        <v>40</v>
      </c>
      <c r="N6304" s="10">
        <v>54</v>
      </c>
      <c r="O6304">
        <v>1.1000000000000001</v>
      </c>
      <c r="P6304">
        <v>1.1499999999999999</v>
      </c>
      <c r="Q6304">
        <v>0</v>
      </c>
      <c r="R6304" t="s">
        <v>43</v>
      </c>
      <c r="S6304" s="16">
        <v>8450.2000000000007</v>
      </c>
      <c r="T6304" s="16">
        <v>0</v>
      </c>
      <c r="U6304" s="16">
        <v>0</v>
      </c>
      <c r="V6304" s="16">
        <v>0</v>
      </c>
      <c r="W6304" s="16">
        <v>9018</v>
      </c>
      <c r="X6304" s="16">
        <v>-567.79999999999927</v>
      </c>
    </row>
    <row r="6305" spans="1:24" x14ac:dyDescent="0.25">
      <c r="A6305" s="4" t="s">
        <v>5471</v>
      </c>
      <c r="B6305" t="s">
        <v>1126</v>
      </c>
      <c r="C6305" s="13" t="s">
        <v>35</v>
      </c>
      <c r="D6305" s="14">
        <v>220</v>
      </c>
      <c r="E6305" t="s">
        <v>1127</v>
      </c>
      <c r="F6305" t="s">
        <v>28</v>
      </c>
      <c r="G6305" t="s">
        <v>198</v>
      </c>
      <c r="H6305" t="s">
        <v>39</v>
      </c>
      <c r="I6305" t="s">
        <v>31</v>
      </c>
      <c r="J6305" t="s">
        <v>32</v>
      </c>
      <c r="K6305">
        <v>100</v>
      </c>
      <c r="L6305" t="s">
        <v>41</v>
      </c>
      <c r="M6305" s="9">
        <v>48</v>
      </c>
      <c r="N6305" s="10">
        <v>5416.666666666667</v>
      </c>
      <c r="O6305">
        <v>1.2</v>
      </c>
      <c r="P6305">
        <v>0.87</v>
      </c>
      <c r="Q6305">
        <v>0</v>
      </c>
      <c r="R6305" t="s">
        <v>43</v>
      </c>
      <c r="S6305" s="16">
        <v>8017.92</v>
      </c>
      <c r="T6305" s="16">
        <v>5416.666666666667</v>
      </c>
      <c r="U6305" s="16">
        <v>200</v>
      </c>
      <c r="V6305" s="16">
        <v>50</v>
      </c>
      <c r="W6305" s="16">
        <v>0</v>
      </c>
      <c r="X6305" s="16">
        <v>2351.2533333333331</v>
      </c>
    </row>
    <row r="6306" spans="1:24" x14ac:dyDescent="0.25">
      <c r="A6306" s="4" t="s">
        <v>5471</v>
      </c>
      <c r="B6306" t="s">
        <v>1128</v>
      </c>
      <c r="C6306" s="13" t="s">
        <v>92</v>
      </c>
      <c r="D6306" s="14">
        <v>205</v>
      </c>
      <c r="E6306" t="s">
        <v>185</v>
      </c>
      <c r="F6306" t="s">
        <v>37</v>
      </c>
      <c r="G6306" t="s">
        <v>137</v>
      </c>
      <c r="H6306" t="s">
        <v>39</v>
      </c>
      <c r="I6306" t="s">
        <v>76</v>
      </c>
      <c r="J6306" t="s">
        <v>32</v>
      </c>
      <c r="K6306">
        <v>163</v>
      </c>
      <c r="L6306" t="s">
        <v>95</v>
      </c>
      <c r="M6306" s="9">
        <v>65</v>
      </c>
      <c r="N6306" s="10">
        <v>78</v>
      </c>
      <c r="O6306">
        <v>1</v>
      </c>
      <c r="P6306">
        <v>1</v>
      </c>
      <c r="Q6306">
        <v>0</v>
      </c>
      <c r="R6306" t="s">
        <v>43</v>
      </c>
      <c r="S6306" s="16">
        <v>10595</v>
      </c>
      <c r="T6306" s="16">
        <v>0</v>
      </c>
      <c r="U6306" s="16">
        <v>0</v>
      </c>
      <c r="V6306" s="16">
        <v>500</v>
      </c>
      <c r="W6306" s="16">
        <v>12714</v>
      </c>
      <c r="X6306" s="16">
        <v>-2619</v>
      </c>
    </row>
    <row r="6307" spans="1:24" x14ac:dyDescent="0.25">
      <c r="A6307" s="4" t="s">
        <v>5471</v>
      </c>
      <c r="B6307" t="s">
        <v>1129</v>
      </c>
      <c r="C6307" s="13" t="s">
        <v>43</v>
      </c>
      <c r="D6307" s="14">
        <v>178</v>
      </c>
      <c r="E6307" t="s">
        <v>1130</v>
      </c>
      <c r="F6307" t="s">
        <v>37</v>
      </c>
      <c r="G6307" t="s">
        <v>102</v>
      </c>
      <c r="H6307" t="s">
        <v>51</v>
      </c>
      <c r="I6307" t="s">
        <v>76</v>
      </c>
      <c r="J6307" t="s">
        <v>32</v>
      </c>
      <c r="K6307">
        <v>0</v>
      </c>
      <c r="L6307" t="s">
        <v>117</v>
      </c>
      <c r="M6307" s="9">
        <v>54</v>
      </c>
      <c r="N6307" s="10">
        <v>5666.666666666667</v>
      </c>
      <c r="O6307">
        <v>1</v>
      </c>
      <c r="P6307">
        <v>1.1000000000000001</v>
      </c>
      <c r="Q6307">
        <v>0</v>
      </c>
      <c r="R6307" t="s">
        <v>43</v>
      </c>
      <c r="S6307" s="16">
        <v>0</v>
      </c>
      <c r="T6307" s="16">
        <v>0</v>
      </c>
      <c r="U6307" s="16">
        <v>0</v>
      </c>
      <c r="V6307" s="16">
        <v>0</v>
      </c>
      <c r="W6307" s="16">
        <v>0</v>
      </c>
      <c r="X6307" s="16">
        <v>0</v>
      </c>
    </row>
    <row r="6308" spans="1:24" x14ac:dyDescent="0.25">
      <c r="A6308" s="4" t="s">
        <v>5471</v>
      </c>
      <c r="B6308" t="s">
        <v>1131</v>
      </c>
      <c r="C6308" s="13" t="s">
        <v>135</v>
      </c>
      <c r="D6308" s="14">
        <v>176</v>
      </c>
      <c r="E6308" t="s">
        <v>410</v>
      </c>
      <c r="F6308" t="s">
        <v>37</v>
      </c>
      <c r="G6308" t="s">
        <v>102</v>
      </c>
      <c r="H6308" t="s">
        <v>51</v>
      </c>
      <c r="I6308" t="s">
        <v>31</v>
      </c>
      <c r="J6308" t="s">
        <v>46</v>
      </c>
      <c r="K6308">
        <v>168</v>
      </c>
      <c r="L6308" t="s">
        <v>138</v>
      </c>
      <c r="M6308" s="9">
        <v>55</v>
      </c>
      <c r="N6308" s="10">
        <v>2307.6923076923076</v>
      </c>
      <c r="O6308">
        <v>1.2</v>
      </c>
      <c r="P6308">
        <v>1.1000000000000001</v>
      </c>
      <c r="Q6308">
        <v>0</v>
      </c>
      <c r="R6308" t="s">
        <v>43</v>
      </c>
      <c r="S6308" s="16">
        <v>12196.800000000001</v>
      </c>
      <c r="T6308" s="16">
        <v>2307.6923076923076</v>
      </c>
      <c r="U6308" s="16">
        <v>1000</v>
      </c>
      <c r="V6308" s="16">
        <v>500</v>
      </c>
      <c r="W6308" s="16">
        <v>0</v>
      </c>
      <c r="X6308" s="16">
        <v>8389.1076923076944</v>
      </c>
    </row>
    <row r="6309" spans="1:24" x14ac:dyDescent="0.25">
      <c r="A6309" s="4" t="s">
        <v>5471</v>
      </c>
      <c r="B6309" t="s">
        <v>1132</v>
      </c>
      <c r="C6309" s="13" t="s">
        <v>92</v>
      </c>
      <c r="D6309" s="14">
        <v>168</v>
      </c>
      <c r="E6309" t="s">
        <v>398</v>
      </c>
      <c r="F6309" t="s">
        <v>28</v>
      </c>
      <c r="G6309" t="s">
        <v>56</v>
      </c>
      <c r="H6309" t="s">
        <v>51</v>
      </c>
      <c r="I6309" t="s">
        <v>31</v>
      </c>
      <c r="J6309" t="s">
        <v>46</v>
      </c>
      <c r="K6309">
        <v>160</v>
      </c>
      <c r="L6309" t="s">
        <v>99</v>
      </c>
      <c r="M6309" s="9">
        <v>40</v>
      </c>
      <c r="N6309" s="10">
        <v>53</v>
      </c>
      <c r="O6309">
        <v>1.2</v>
      </c>
      <c r="P6309">
        <v>1.05</v>
      </c>
      <c r="Q6309">
        <v>0</v>
      </c>
      <c r="R6309" t="s">
        <v>43</v>
      </c>
      <c r="S6309" s="16">
        <v>8064</v>
      </c>
      <c r="T6309" s="16">
        <v>0</v>
      </c>
      <c r="U6309" s="16">
        <v>0</v>
      </c>
      <c r="V6309" s="16">
        <v>50</v>
      </c>
      <c r="W6309" s="16">
        <v>8480</v>
      </c>
      <c r="X6309" s="16">
        <v>-466</v>
      </c>
    </row>
    <row r="6310" spans="1:24" x14ac:dyDescent="0.25">
      <c r="A6310" s="4" t="s">
        <v>5471</v>
      </c>
      <c r="B6310" t="s">
        <v>1133</v>
      </c>
      <c r="C6310" s="13" t="s">
        <v>35</v>
      </c>
      <c r="D6310" s="14">
        <v>77</v>
      </c>
      <c r="E6310" t="s">
        <v>1134</v>
      </c>
      <c r="F6310" t="s">
        <v>37</v>
      </c>
      <c r="G6310" t="s">
        <v>278</v>
      </c>
      <c r="H6310" t="s">
        <v>60</v>
      </c>
      <c r="I6310" t="s">
        <v>31</v>
      </c>
      <c r="J6310" t="s">
        <v>46</v>
      </c>
      <c r="K6310">
        <v>161</v>
      </c>
      <c r="L6310" t="s">
        <v>53</v>
      </c>
      <c r="M6310" s="9">
        <v>24</v>
      </c>
      <c r="N6310" s="10">
        <v>384.61538461538464</v>
      </c>
      <c r="O6310">
        <v>1.2</v>
      </c>
      <c r="P6310">
        <v>1</v>
      </c>
      <c r="Q6310">
        <v>0</v>
      </c>
      <c r="R6310" t="s">
        <v>43</v>
      </c>
      <c r="S6310" s="16">
        <v>4636.8</v>
      </c>
      <c r="T6310" s="16">
        <v>384.61538461538464</v>
      </c>
      <c r="U6310" s="16">
        <v>0</v>
      </c>
      <c r="V6310" s="16">
        <v>250</v>
      </c>
      <c r="W6310" s="16">
        <v>0</v>
      </c>
      <c r="X6310" s="16">
        <v>4002.1846153846154</v>
      </c>
    </row>
    <row r="6311" spans="1:24" x14ac:dyDescent="0.25">
      <c r="A6311" s="4" t="s">
        <v>5471</v>
      </c>
      <c r="B6311" t="s">
        <v>1135</v>
      </c>
      <c r="C6311" s="13" t="s">
        <v>78</v>
      </c>
      <c r="D6311" s="14">
        <v>242</v>
      </c>
      <c r="E6311" t="s">
        <v>1136</v>
      </c>
      <c r="F6311" t="s">
        <v>37</v>
      </c>
      <c r="G6311" t="s">
        <v>109</v>
      </c>
      <c r="H6311" t="s">
        <v>64</v>
      </c>
      <c r="I6311" t="s">
        <v>86</v>
      </c>
      <c r="J6311" t="s">
        <v>32</v>
      </c>
      <c r="K6311">
        <v>163</v>
      </c>
      <c r="L6311" t="s">
        <v>121</v>
      </c>
      <c r="M6311" s="9">
        <v>65</v>
      </c>
      <c r="N6311" s="10">
        <v>7500</v>
      </c>
      <c r="O6311">
        <v>0.9</v>
      </c>
      <c r="P6311">
        <v>0.86</v>
      </c>
      <c r="Q6311">
        <v>0</v>
      </c>
      <c r="R6311" t="s">
        <v>43</v>
      </c>
      <c r="S6311" s="16">
        <v>8200.5300000000007</v>
      </c>
      <c r="T6311" s="16">
        <v>7500</v>
      </c>
      <c r="U6311" s="16">
        <v>750</v>
      </c>
      <c r="V6311" s="16">
        <v>10</v>
      </c>
      <c r="W6311" s="16">
        <v>0</v>
      </c>
      <c r="X6311" s="16">
        <v>-59.469999999999345</v>
      </c>
    </row>
    <row r="6312" spans="1:24" x14ac:dyDescent="0.25">
      <c r="A6312" s="4" t="s">
        <v>5471</v>
      </c>
      <c r="B6312" t="s">
        <v>1137</v>
      </c>
      <c r="C6312" s="13" t="s">
        <v>35</v>
      </c>
      <c r="D6312" s="14">
        <v>106</v>
      </c>
      <c r="E6312" t="s">
        <v>288</v>
      </c>
      <c r="F6312" t="s">
        <v>37</v>
      </c>
      <c r="G6312" t="s">
        <v>98</v>
      </c>
      <c r="H6312" t="s">
        <v>81</v>
      </c>
      <c r="I6312" t="s">
        <v>40</v>
      </c>
      <c r="J6312" t="s">
        <v>46</v>
      </c>
      <c r="K6312">
        <v>162</v>
      </c>
      <c r="L6312" t="s">
        <v>53</v>
      </c>
      <c r="M6312" s="9">
        <v>24</v>
      </c>
      <c r="N6312" s="10">
        <v>384.61538461538464</v>
      </c>
      <c r="O6312">
        <v>0.8</v>
      </c>
      <c r="P6312">
        <v>1.03</v>
      </c>
      <c r="Q6312">
        <v>0</v>
      </c>
      <c r="R6312" t="s">
        <v>43</v>
      </c>
      <c r="S6312" s="16">
        <v>3203.712</v>
      </c>
      <c r="T6312" s="16">
        <v>384.61538461538464</v>
      </c>
      <c r="U6312" s="16">
        <v>0</v>
      </c>
      <c r="V6312" s="16">
        <v>0</v>
      </c>
      <c r="W6312" s="16">
        <v>0</v>
      </c>
      <c r="X6312" s="16">
        <v>2819.0966153846152</v>
      </c>
    </row>
    <row r="6313" spans="1:24" x14ac:dyDescent="0.25">
      <c r="A6313" s="4" t="s">
        <v>5471</v>
      </c>
      <c r="B6313" t="s">
        <v>1138</v>
      </c>
      <c r="C6313" s="13" t="s">
        <v>66</v>
      </c>
      <c r="D6313" s="14">
        <v>214</v>
      </c>
      <c r="E6313" t="s">
        <v>624</v>
      </c>
      <c r="F6313" t="s">
        <v>37</v>
      </c>
      <c r="G6313" t="s">
        <v>625</v>
      </c>
      <c r="H6313" t="s">
        <v>30</v>
      </c>
      <c r="I6313" t="s">
        <v>52</v>
      </c>
      <c r="J6313" t="s">
        <v>32</v>
      </c>
      <c r="K6313">
        <v>0</v>
      </c>
      <c r="L6313" t="s">
        <v>296</v>
      </c>
      <c r="M6313" s="9">
        <v>72</v>
      </c>
      <c r="N6313" s="10">
        <v>8333.3333333333339</v>
      </c>
      <c r="O6313">
        <v>1.1000000000000001</v>
      </c>
      <c r="P6313">
        <v>0.86</v>
      </c>
      <c r="Q6313">
        <v>0</v>
      </c>
      <c r="R6313" t="s">
        <v>43</v>
      </c>
      <c r="S6313" s="16">
        <v>0</v>
      </c>
      <c r="T6313" s="16">
        <v>0</v>
      </c>
      <c r="U6313" s="16">
        <v>0</v>
      </c>
      <c r="V6313" s="16">
        <v>250</v>
      </c>
      <c r="W6313" s="16">
        <v>0</v>
      </c>
      <c r="X6313" s="16">
        <v>-250</v>
      </c>
    </row>
    <row r="6314" spans="1:24" x14ac:dyDescent="0.25">
      <c r="A6314" s="4" t="s">
        <v>5471</v>
      </c>
      <c r="B6314" t="s">
        <v>1139</v>
      </c>
      <c r="C6314" s="13" t="s">
        <v>26</v>
      </c>
      <c r="D6314" s="14">
        <v>300</v>
      </c>
      <c r="E6314" t="s">
        <v>347</v>
      </c>
      <c r="F6314" t="s">
        <v>37</v>
      </c>
      <c r="G6314" t="s">
        <v>301</v>
      </c>
      <c r="H6314" t="s">
        <v>64</v>
      </c>
      <c r="I6314" t="s">
        <v>76</v>
      </c>
      <c r="J6314" t="s">
        <v>46</v>
      </c>
      <c r="K6314">
        <v>162</v>
      </c>
      <c r="L6314" t="s">
        <v>90</v>
      </c>
      <c r="M6314" s="9">
        <v>35</v>
      </c>
      <c r="N6314" s="10">
        <v>923.07692307692309</v>
      </c>
      <c r="O6314">
        <v>1</v>
      </c>
      <c r="P6314">
        <v>1.17</v>
      </c>
      <c r="Q6314">
        <v>0</v>
      </c>
      <c r="R6314" t="s">
        <v>43</v>
      </c>
      <c r="S6314" s="16">
        <v>6633.9</v>
      </c>
      <c r="T6314" s="16">
        <v>923.07692307692309</v>
      </c>
      <c r="U6314" s="16">
        <v>750</v>
      </c>
      <c r="V6314" s="16">
        <v>0</v>
      </c>
      <c r="W6314" s="16">
        <v>0</v>
      </c>
      <c r="X6314" s="16">
        <v>4960.8230769230768</v>
      </c>
    </row>
    <row r="6315" spans="1:24" x14ac:dyDescent="0.25">
      <c r="A6315" s="4" t="s">
        <v>5471</v>
      </c>
      <c r="B6315" t="s">
        <v>1140</v>
      </c>
      <c r="C6315" s="13" t="s">
        <v>43</v>
      </c>
      <c r="D6315" s="14">
        <v>305</v>
      </c>
      <c r="E6315" t="s">
        <v>333</v>
      </c>
      <c r="F6315" t="s">
        <v>37</v>
      </c>
      <c r="G6315" t="s">
        <v>334</v>
      </c>
      <c r="H6315" t="s">
        <v>60</v>
      </c>
      <c r="I6315" t="s">
        <v>76</v>
      </c>
      <c r="J6315" t="s">
        <v>32</v>
      </c>
      <c r="K6315">
        <v>127</v>
      </c>
      <c r="L6315" t="s">
        <v>117</v>
      </c>
      <c r="M6315" s="9">
        <v>54</v>
      </c>
      <c r="N6315" s="10">
        <v>5666.666666666667</v>
      </c>
      <c r="O6315">
        <v>1</v>
      </c>
      <c r="P6315">
        <v>0.86</v>
      </c>
      <c r="Q6315">
        <v>0</v>
      </c>
      <c r="R6315" t="s">
        <v>43</v>
      </c>
      <c r="S6315" s="16">
        <v>5897.88</v>
      </c>
      <c r="T6315" s="16">
        <v>5666.666666666667</v>
      </c>
      <c r="U6315" s="16">
        <v>200</v>
      </c>
      <c r="V6315" s="16">
        <v>10</v>
      </c>
      <c r="W6315" s="16">
        <v>0</v>
      </c>
      <c r="X6315" s="16">
        <v>21.213333333333139</v>
      </c>
    </row>
    <row r="6316" spans="1:24" x14ac:dyDescent="0.25">
      <c r="A6316" s="4" t="s">
        <v>5471</v>
      </c>
      <c r="B6316" t="s">
        <v>1141</v>
      </c>
      <c r="C6316" s="13" t="s">
        <v>26</v>
      </c>
      <c r="D6316" s="14">
        <v>187</v>
      </c>
      <c r="E6316" t="s">
        <v>126</v>
      </c>
      <c r="F6316" t="s">
        <v>37</v>
      </c>
      <c r="G6316" t="s">
        <v>127</v>
      </c>
      <c r="H6316" t="s">
        <v>51</v>
      </c>
      <c r="I6316" t="s">
        <v>52</v>
      </c>
      <c r="J6316" t="s">
        <v>46</v>
      </c>
      <c r="K6316">
        <v>0</v>
      </c>
      <c r="L6316" t="s">
        <v>90</v>
      </c>
      <c r="M6316" s="9">
        <v>35</v>
      </c>
      <c r="N6316" s="10">
        <v>923.07692307692309</v>
      </c>
      <c r="O6316">
        <v>1.1000000000000001</v>
      </c>
      <c r="P6316">
        <v>1.2</v>
      </c>
      <c r="Q6316">
        <v>0</v>
      </c>
      <c r="R6316" t="s">
        <v>43</v>
      </c>
      <c r="S6316" s="16">
        <v>0</v>
      </c>
      <c r="T6316" s="16">
        <v>0</v>
      </c>
      <c r="U6316" s="16">
        <v>0</v>
      </c>
      <c r="V6316" s="16">
        <v>250</v>
      </c>
      <c r="W6316" s="16">
        <v>0</v>
      </c>
      <c r="X6316" s="16">
        <v>-250</v>
      </c>
    </row>
    <row r="6317" spans="1:24" x14ac:dyDescent="0.25">
      <c r="A6317" s="4" t="s">
        <v>5471</v>
      </c>
      <c r="B6317" t="s">
        <v>1142</v>
      </c>
      <c r="C6317" s="13" t="s">
        <v>35</v>
      </c>
      <c r="D6317" s="14">
        <v>304</v>
      </c>
      <c r="E6317" t="s">
        <v>155</v>
      </c>
      <c r="F6317" t="s">
        <v>28</v>
      </c>
      <c r="G6317" t="s">
        <v>156</v>
      </c>
      <c r="H6317" t="s">
        <v>30</v>
      </c>
      <c r="I6317" t="s">
        <v>40</v>
      </c>
      <c r="J6317" t="s">
        <v>46</v>
      </c>
      <c r="K6317">
        <v>165</v>
      </c>
      <c r="L6317" t="s">
        <v>53</v>
      </c>
      <c r="M6317" s="9">
        <v>24</v>
      </c>
      <c r="N6317" s="10">
        <v>384.61538461538464</v>
      </c>
      <c r="O6317">
        <v>0.8</v>
      </c>
      <c r="P6317">
        <v>0.83</v>
      </c>
      <c r="Q6317">
        <v>0</v>
      </c>
      <c r="R6317" t="s">
        <v>43</v>
      </c>
      <c r="S6317" s="16">
        <v>2549.7599999999998</v>
      </c>
      <c r="T6317" s="16">
        <v>384.61538461538464</v>
      </c>
      <c r="U6317" s="16">
        <v>0</v>
      </c>
      <c r="V6317" s="16">
        <v>0</v>
      </c>
      <c r="W6317" s="16">
        <v>0</v>
      </c>
      <c r="X6317" s="16">
        <v>2165.144615384615</v>
      </c>
    </row>
    <row r="6318" spans="1:24" x14ac:dyDescent="0.25">
      <c r="A6318" s="4" t="s">
        <v>5471</v>
      </c>
      <c r="B6318" t="s">
        <v>1143</v>
      </c>
      <c r="C6318" s="13" t="s">
        <v>92</v>
      </c>
      <c r="D6318" s="14">
        <v>279</v>
      </c>
      <c r="E6318" t="s">
        <v>265</v>
      </c>
      <c r="F6318" t="s">
        <v>37</v>
      </c>
      <c r="G6318" t="s">
        <v>266</v>
      </c>
      <c r="H6318" t="s">
        <v>39</v>
      </c>
      <c r="I6318" t="s">
        <v>76</v>
      </c>
      <c r="J6318" t="s">
        <v>32</v>
      </c>
      <c r="K6318">
        <v>160</v>
      </c>
      <c r="L6318" t="s">
        <v>95</v>
      </c>
      <c r="M6318" s="9">
        <v>65</v>
      </c>
      <c r="N6318" s="10">
        <v>71</v>
      </c>
      <c r="O6318">
        <v>1</v>
      </c>
      <c r="P6318">
        <v>0.81</v>
      </c>
      <c r="Q6318">
        <v>0</v>
      </c>
      <c r="R6318" t="s">
        <v>43</v>
      </c>
      <c r="S6318" s="16">
        <v>8424</v>
      </c>
      <c r="T6318" s="16">
        <v>0</v>
      </c>
      <c r="U6318" s="16">
        <v>0</v>
      </c>
      <c r="V6318" s="16">
        <v>500</v>
      </c>
      <c r="W6318" s="16">
        <v>11360</v>
      </c>
      <c r="X6318" s="16">
        <v>-3436</v>
      </c>
    </row>
    <row r="6319" spans="1:24" x14ac:dyDescent="0.25">
      <c r="A6319" s="4" t="s">
        <v>5471</v>
      </c>
      <c r="B6319" t="s">
        <v>1144</v>
      </c>
      <c r="C6319" s="13" t="s">
        <v>92</v>
      </c>
      <c r="D6319" s="14">
        <v>281</v>
      </c>
      <c r="E6319" t="s">
        <v>222</v>
      </c>
      <c r="F6319" t="s">
        <v>37</v>
      </c>
      <c r="G6319" t="s">
        <v>179</v>
      </c>
      <c r="H6319" t="s">
        <v>39</v>
      </c>
      <c r="I6319" t="s">
        <v>86</v>
      </c>
      <c r="J6319" t="s">
        <v>46</v>
      </c>
      <c r="K6319">
        <v>168</v>
      </c>
      <c r="L6319" t="s">
        <v>99</v>
      </c>
      <c r="M6319" s="9">
        <v>40</v>
      </c>
      <c r="N6319" s="10">
        <v>53</v>
      </c>
      <c r="O6319">
        <v>0.9</v>
      </c>
      <c r="P6319">
        <v>0.98</v>
      </c>
      <c r="Q6319">
        <v>0</v>
      </c>
      <c r="R6319" t="s">
        <v>43</v>
      </c>
      <c r="S6319" s="16">
        <v>5927.04</v>
      </c>
      <c r="T6319" s="16">
        <v>0</v>
      </c>
      <c r="U6319" s="16">
        <v>0</v>
      </c>
      <c r="V6319" s="16">
        <v>500</v>
      </c>
      <c r="W6319" s="16">
        <v>8904</v>
      </c>
      <c r="X6319" s="16">
        <v>-3476.96</v>
      </c>
    </row>
    <row r="6320" spans="1:24" x14ac:dyDescent="0.25">
      <c r="A6320" s="4" t="s">
        <v>5471</v>
      </c>
      <c r="B6320" t="s">
        <v>1145</v>
      </c>
      <c r="C6320" s="13" t="s">
        <v>92</v>
      </c>
      <c r="D6320" s="14">
        <v>194</v>
      </c>
      <c r="E6320" t="s">
        <v>480</v>
      </c>
      <c r="F6320" t="s">
        <v>37</v>
      </c>
      <c r="G6320" t="s">
        <v>329</v>
      </c>
      <c r="H6320" t="s">
        <v>60</v>
      </c>
      <c r="I6320" t="s">
        <v>76</v>
      </c>
      <c r="J6320" t="s">
        <v>32</v>
      </c>
      <c r="K6320">
        <v>167</v>
      </c>
      <c r="L6320" t="s">
        <v>95</v>
      </c>
      <c r="M6320" s="9">
        <v>60</v>
      </c>
      <c r="N6320" s="10">
        <v>73</v>
      </c>
      <c r="O6320">
        <v>1</v>
      </c>
      <c r="P6320">
        <v>1.1200000000000001</v>
      </c>
      <c r="Q6320">
        <v>0</v>
      </c>
      <c r="R6320" t="s">
        <v>43</v>
      </c>
      <c r="S6320" s="16">
        <v>11222.400000000001</v>
      </c>
      <c r="T6320" s="16">
        <v>0</v>
      </c>
      <c r="U6320" s="16">
        <v>1000</v>
      </c>
      <c r="V6320" s="16">
        <v>50</v>
      </c>
      <c r="W6320" s="16">
        <v>12191</v>
      </c>
      <c r="X6320" s="16">
        <v>-2018.5999999999985</v>
      </c>
    </row>
    <row r="6321" spans="1:24" x14ac:dyDescent="0.25">
      <c r="A6321" s="4" t="s">
        <v>5471</v>
      </c>
      <c r="B6321" t="s">
        <v>1146</v>
      </c>
      <c r="C6321" s="13" t="s">
        <v>66</v>
      </c>
      <c r="D6321" s="14">
        <v>71</v>
      </c>
      <c r="E6321" t="s">
        <v>1147</v>
      </c>
      <c r="F6321" t="s">
        <v>37</v>
      </c>
      <c r="G6321" t="s">
        <v>201</v>
      </c>
      <c r="H6321" t="s">
        <v>39</v>
      </c>
      <c r="I6321" t="s">
        <v>40</v>
      </c>
      <c r="J6321" t="s">
        <v>46</v>
      </c>
      <c r="K6321">
        <v>167</v>
      </c>
      <c r="L6321" t="s">
        <v>69</v>
      </c>
      <c r="M6321" s="9">
        <v>48</v>
      </c>
      <c r="N6321" s="10">
        <v>1538.4615384615386</v>
      </c>
      <c r="O6321">
        <v>0.8</v>
      </c>
      <c r="P6321">
        <v>1.1299999999999999</v>
      </c>
      <c r="Q6321">
        <v>0</v>
      </c>
      <c r="R6321" t="s">
        <v>43</v>
      </c>
      <c r="S6321" s="16">
        <v>7246.4639999999999</v>
      </c>
      <c r="T6321" s="16">
        <v>1538.4615384615386</v>
      </c>
      <c r="U6321" s="16">
        <v>0</v>
      </c>
      <c r="V6321" s="16">
        <v>0</v>
      </c>
      <c r="W6321" s="16">
        <v>0</v>
      </c>
      <c r="X6321" s="16">
        <v>5708.0024615384609</v>
      </c>
    </row>
    <row r="6322" spans="1:24" x14ac:dyDescent="0.25">
      <c r="A6322" s="4" t="s">
        <v>5471</v>
      </c>
      <c r="B6322" t="s">
        <v>1148</v>
      </c>
      <c r="C6322" s="13" t="s">
        <v>26</v>
      </c>
      <c r="D6322" s="14">
        <v>24</v>
      </c>
      <c r="E6322" t="s">
        <v>44</v>
      </c>
      <c r="F6322" t="s">
        <v>37</v>
      </c>
      <c r="G6322" t="s">
        <v>45</v>
      </c>
      <c r="H6322" t="s">
        <v>39</v>
      </c>
      <c r="I6322" t="s">
        <v>40</v>
      </c>
      <c r="J6322" t="s">
        <v>46</v>
      </c>
      <c r="K6322">
        <v>160</v>
      </c>
      <c r="L6322" t="s">
        <v>90</v>
      </c>
      <c r="M6322" s="9">
        <v>35</v>
      </c>
      <c r="N6322" s="10">
        <v>923.07692307692309</v>
      </c>
      <c r="O6322">
        <v>0.8</v>
      </c>
      <c r="P6322">
        <v>0.9</v>
      </c>
      <c r="Q6322">
        <v>0</v>
      </c>
      <c r="R6322" t="s">
        <v>43</v>
      </c>
      <c r="S6322" s="16">
        <v>4032</v>
      </c>
      <c r="T6322" s="16">
        <v>923.07692307692309</v>
      </c>
      <c r="U6322" s="16">
        <v>500</v>
      </c>
      <c r="V6322" s="16">
        <v>250</v>
      </c>
      <c r="W6322" s="16">
        <v>0</v>
      </c>
      <c r="X6322" s="16">
        <v>2358.9230769230771</v>
      </c>
    </row>
    <row r="6323" spans="1:24" x14ac:dyDescent="0.25">
      <c r="A6323" s="4" t="s">
        <v>5471</v>
      </c>
      <c r="B6323" t="s">
        <v>1149</v>
      </c>
      <c r="C6323" s="13" t="s">
        <v>78</v>
      </c>
      <c r="D6323" s="14">
        <v>163</v>
      </c>
      <c r="E6323" t="s">
        <v>412</v>
      </c>
      <c r="F6323" t="s">
        <v>37</v>
      </c>
      <c r="G6323" t="s">
        <v>263</v>
      </c>
      <c r="H6323" t="s">
        <v>81</v>
      </c>
      <c r="I6323" t="s">
        <v>31</v>
      </c>
      <c r="J6323" t="s">
        <v>46</v>
      </c>
      <c r="K6323">
        <v>164</v>
      </c>
      <c r="L6323" t="s">
        <v>82</v>
      </c>
      <c r="M6323" s="9">
        <v>40</v>
      </c>
      <c r="N6323" s="10">
        <v>1230.7692307692307</v>
      </c>
      <c r="O6323">
        <v>1.2</v>
      </c>
      <c r="P6323">
        <v>1.1100000000000001</v>
      </c>
      <c r="Q6323">
        <v>0</v>
      </c>
      <c r="R6323" t="s">
        <v>43</v>
      </c>
      <c r="S6323" s="16">
        <v>8737.92</v>
      </c>
      <c r="T6323" s="16">
        <v>1230.7692307692307</v>
      </c>
      <c r="U6323" s="16">
        <v>200</v>
      </c>
      <c r="V6323" s="16">
        <v>100</v>
      </c>
      <c r="W6323" s="16">
        <v>0</v>
      </c>
      <c r="X6323" s="16">
        <v>7207.1507692307696</v>
      </c>
    </row>
    <row r="6324" spans="1:24" x14ac:dyDescent="0.25">
      <c r="A6324" s="4" t="s">
        <v>5471</v>
      </c>
      <c r="B6324" t="s">
        <v>1150</v>
      </c>
      <c r="C6324" s="13" t="s">
        <v>92</v>
      </c>
      <c r="D6324" s="14">
        <v>17</v>
      </c>
      <c r="E6324" t="s">
        <v>502</v>
      </c>
      <c r="F6324" t="s">
        <v>28</v>
      </c>
      <c r="G6324" t="s">
        <v>285</v>
      </c>
      <c r="H6324" t="s">
        <v>30</v>
      </c>
      <c r="I6324" t="s">
        <v>31</v>
      </c>
      <c r="J6324" t="s">
        <v>32</v>
      </c>
      <c r="K6324">
        <v>167</v>
      </c>
      <c r="L6324" t="s">
        <v>95</v>
      </c>
      <c r="M6324" s="9">
        <v>72</v>
      </c>
      <c r="N6324" s="10">
        <v>73</v>
      </c>
      <c r="O6324">
        <v>1.2</v>
      </c>
      <c r="P6324">
        <v>1.08</v>
      </c>
      <c r="Q6324">
        <v>0</v>
      </c>
      <c r="R6324" t="s">
        <v>43</v>
      </c>
      <c r="S6324" s="16">
        <v>14929.920000000002</v>
      </c>
      <c r="T6324" s="16">
        <v>0</v>
      </c>
      <c r="U6324" s="16">
        <v>0</v>
      </c>
      <c r="V6324" s="16">
        <v>10</v>
      </c>
      <c r="W6324" s="16">
        <v>12191</v>
      </c>
      <c r="X6324" s="16">
        <v>2728.9200000000019</v>
      </c>
    </row>
    <row r="6325" spans="1:24" x14ac:dyDescent="0.25">
      <c r="A6325" s="4" t="s">
        <v>5471</v>
      </c>
      <c r="B6325" t="s">
        <v>1151</v>
      </c>
      <c r="C6325" s="13" t="s">
        <v>92</v>
      </c>
      <c r="D6325" s="14">
        <v>115</v>
      </c>
      <c r="E6325" t="s">
        <v>969</v>
      </c>
      <c r="F6325" t="s">
        <v>37</v>
      </c>
      <c r="G6325" t="s">
        <v>59</v>
      </c>
      <c r="H6325" t="s">
        <v>60</v>
      </c>
      <c r="I6325" t="s">
        <v>76</v>
      </c>
      <c r="J6325" t="s">
        <v>46</v>
      </c>
      <c r="K6325">
        <v>164</v>
      </c>
      <c r="L6325" t="s">
        <v>99</v>
      </c>
      <c r="M6325" s="9">
        <v>40</v>
      </c>
      <c r="N6325" s="10">
        <v>42</v>
      </c>
      <c r="O6325">
        <v>1</v>
      </c>
      <c r="P6325">
        <v>0.9</v>
      </c>
      <c r="Q6325">
        <v>0</v>
      </c>
      <c r="R6325" t="s">
        <v>43</v>
      </c>
      <c r="S6325" s="16">
        <v>5904</v>
      </c>
      <c r="T6325" s="16">
        <v>0</v>
      </c>
      <c r="U6325" s="16">
        <v>0</v>
      </c>
      <c r="V6325" s="16">
        <v>10</v>
      </c>
      <c r="W6325" s="16">
        <v>6888</v>
      </c>
      <c r="X6325" s="16">
        <v>-994</v>
      </c>
    </row>
    <row r="6326" spans="1:24" x14ac:dyDescent="0.25">
      <c r="A6326" s="4" t="s">
        <v>5471</v>
      </c>
      <c r="B6326" t="s">
        <v>1152</v>
      </c>
      <c r="C6326" s="13" t="s">
        <v>35</v>
      </c>
      <c r="D6326" s="14">
        <v>228</v>
      </c>
      <c r="E6326" t="s">
        <v>405</v>
      </c>
      <c r="F6326" t="s">
        <v>28</v>
      </c>
      <c r="G6326" t="s">
        <v>291</v>
      </c>
      <c r="H6326" t="s">
        <v>51</v>
      </c>
      <c r="I6326" t="s">
        <v>40</v>
      </c>
      <c r="J6326" t="s">
        <v>32</v>
      </c>
      <c r="K6326">
        <v>165</v>
      </c>
      <c r="L6326" t="s">
        <v>41</v>
      </c>
      <c r="M6326" s="9">
        <v>48</v>
      </c>
      <c r="N6326" s="10">
        <v>5416.666666666667</v>
      </c>
      <c r="O6326">
        <v>0.8</v>
      </c>
      <c r="P6326">
        <v>1.1599999999999999</v>
      </c>
      <c r="Q6326">
        <v>0</v>
      </c>
      <c r="R6326" t="s">
        <v>43</v>
      </c>
      <c r="S6326" s="16">
        <v>7127.0399999999991</v>
      </c>
      <c r="T6326" s="16">
        <v>5416.666666666667</v>
      </c>
      <c r="U6326" s="16">
        <v>0</v>
      </c>
      <c r="V6326" s="16">
        <v>500</v>
      </c>
      <c r="W6326" s="16">
        <v>0</v>
      </c>
      <c r="X6326" s="16">
        <v>1210.3733333333321</v>
      </c>
    </row>
    <row r="6327" spans="1:24" x14ac:dyDescent="0.25">
      <c r="A6327" s="4" t="s">
        <v>5471</v>
      </c>
      <c r="B6327" t="s">
        <v>1153</v>
      </c>
      <c r="C6327" s="13" t="s">
        <v>92</v>
      </c>
      <c r="D6327" s="14">
        <v>26</v>
      </c>
      <c r="E6327" t="s">
        <v>358</v>
      </c>
      <c r="F6327" t="s">
        <v>37</v>
      </c>
      <c r="G6327" t="s">
        <v>245</v>
      </c>
      <c r="H6327" t="s">
        <v>39</v>
      </c>
      <c r="I6327" t="s">
        <v>76</v>
      </c>
      <c r="J6327" t="s">
        <v>32</v>
      </c>
      <c r="K6327">
        <v>167</v>
      </c>
      <c r="L6327" t="s">
        <v>95</v>
      </c>
      <c r="M6327" s="9">
        <v>72</v>
      </c>
      <c r="N6327" s="10">
        <v>78</v>
      </c>
      <c r="O6327">
        <v>1</v>
      </c>
      <c r="P6327">
        <v>1.0900000000000001</v>
      </c>
      <c r="Q6327">
        <v>0</v>
      </c>
      <c r="R6327" t="s">
        <v>43</v>
      </c>
      <c r="S6327" s="16">
        <v>13106.160000000002</v>
      </c>
      <c r="T6327" s="16">
        <v>0</v>
      </c>
      <c r="U6327" s="16">
        <v>1000</v>
      </c>
      <c r="V6327" s="16">
        <v>50</v>
      </c>
      <c r="W6327" s="16">
        <v>13026</v>
      </c>
      <c r="X6327" s="16">
        <v>-969.83999999999833</v>
      </c>
    </row>
    <row r="6328" spans="1:24" x14ac:dyDescent="0.25">
      <c r="A6328" s="4" t="s">
        <v>5471</v>
      </c>
      <c r="B6328" t="s">
        <v>1154</v>
      </c>
      <c r="C6328" s="13" t="s">
        <v>78</v>
      </c>
      <c r="D6328" s="14">
        <v>267</v>
      </c>
      <c r="E6328" t="s">
        <v>695</v>
      </c>
      <c r="F6328" t="s">
        <v>37</v>
      </c>
      <c r="G6328" t="s">
        <v>148</v>
      </c>
      <c r="H6328" t="s">
        <v>81</v>
      </c>
      <c r="I6328" t="s">
        <v>31</v>
      </c>
      <c r="J6328" t="s">
        <v>32</v>
      </c>
      <c r="K6328">
        <v>166</v>
      </c>
      <c r="L6328" t="s">
        <v>121</v>
      </c>
      <c r="M6328" s="9">
        <v>65</v>
      </c>
      <c r="N6328" s="10">
        <v>7500</v>
      </c>
      <c r="O6328">
        <v>1.2</v>
      </c>
      <c r="P6328">
        <v>1.2</v>
      </c>
      <c r="Q6328">
        <v>0</v>
      </c>
      <c r="R6328" t="s">
        <v>43</v>
      </c>
      <c r="S6328" s="16">
        <v>15537.599999999999</v>
      </c>
      <c r="T6328" s="16">
        <v>7500</v>
      </c>
      <c r="U6328" s="16">
        <v>0</v>
      </c>
      <c r="V6328" s="16">
        <v>50</v>
      </c>
      <c r="W6328" s="16">
        <v>0</v>
      </c>
      <c r="X6328" s="16">
        <v>7987.5999999999985</v>
      </c>
    </row>
    <row r="6329" spans="1:24" x14ac:dyDescent="0.25">
      <c r="A6329" s="4" t="s">
        <v>5471</v>
      </c>
      <c r="B6329" t="s">
        <v>1155</v>
      </c>
      <c r="C6329" s="13" t="s">
        <v>92</v>
      </c>
      <c r="D6329" s="14">
        <v>24</v>
      </c>
      <c r="E6329" t="s">
        <v>44</v>
      </c>
      <c r="F6329" t="s">
        <v>37</v>
      </c>
      <c r="G6329" t="s">
        <v>45</v>
      </c>
      <c r="H6329" t="s">
        <v>39</v>
      </c>
      <c r="I6329" t="s">
        <v>40</v>
      </c>
      <c r="J6329" t="s">
        <v>32</v>
      </c>
      <c r="K6329">
        <v>168</v>
      </c>
      <c r="L6329" t="s">
        <v>95</v>
      </c>
      <c r="M6329" s="9">
        <v>65</v>
      </c>
      <c r="N6329" s="10">
        <v>73</v>
      </c>
      <c r="O6329">
        <v>0.8</v>
      </c>
      <c r="P6329">
        <v>0.9</v>
      </c>
      <c r="Q6329">
        <v>0</v>
      </c>
      <c r="R6329" t="s">
        <v>43</v>
      </c>
      <c r="S6329" s="16">
        <v>7862.4000000000005</v>
      </c>
      <c r="T6329" s="16">
        <v>0</v>
      </c>
      <c r="U6329" s="16">
        <v>200</v>
      </c>
      <c r="V6329" s="16">
        <v>500</v>
      </c>
      <c r="W6329" s="16">
        <v>12264</v>
      </c>
      <c r="X6329" s="16">
        <v>-5101.5999999999995</v>
      </c>
    </row>
    <row r="6330" spans="1:24" x14ac:dyDescent="0.25">
      <c r="A6330" s="4" t="s">
        <v>5471</v>
      </c>
      <c r="B6330" t="s">
        <v>1156</v>
      </c>
      <c r="C6330" s="13" t="s">
        <v>92</v>
      </c>
      <c r="D6330" s="14">
        <v>123</v>
      </c>
      <c r="E6330" t="s">
        <v>1015</v>
      </c>
      <c r="F6330" t="s">
        <v>28</v>
      </c>
      <c r="G6330" t="s">
        <v>105</v>
      </c>
      <c r="H6330" t="s">
        <v>39</v>
      </c>
      <c r="I6330" t="s">
        <v>52</v>
      </c>
      <c r="J6330" t="s">
        <v>32</v>
      </c>
      <c r="K6330">
        <v>164</v>
      </c>
      <c r="L6330" t="s">
        <v>95</v>
      </c>
      <c r="M6330" s="9">
        <v>35</v>
      </c>
      <c r="N6330" s="10">
        <v>41</v>
      </c>
      <c r="O6330">
        <v>1.1000000000000001</v>
      </c>
      <c r="P6330">
        <v>1.1499999999999999</v>
      </c>
      <c r="Q6330">
        <v>0</v>
      </c>
      <c r="R6330" t="s">
        <v>43</v>
      </c>
      <c r="S6330" s="16">
        <v>7084.0000000000009</v>
      </c>
      <c r="T6330" s="16">
        <v>0</v>
      </c>
      <c r="U6330" s="16">
        <v>500</v>
      </c>
      <c r="V6330" s="16">
        <v>0</v>
      </c>
      <c r="W6330" s="16">
        <v>6724</v>
      </c>
      <c r="X6330" s="16">
        <v>-139.99999999999909</v>
      </c>
    </row>
    <row r="6331" spans="1:24" x14ac:dyDescent="0.25">
      <c r="A6331" s="4" t="s">
        <v>5471</v>
      </c>
      <c r="B6331" t="s">
        <v>1157</v>
      </c>
      <c r="C6331" s="13" t="s">
        <v>92</v>
      </c>
      <c r="D6331" s="14">
        <v>243</v>
      </c>
      <c r="E6331" t="s">
        <v>342</v>
      </c>
      <c r="F6331" t="s">
        <v>37</v>
      </c>
      <c r="G6331" t="s">
        <v>109</v>
      </c>
      <c r="H6331" t="s">
        <v>64</v>
      </c>
      <c r="I6331" t="s">
        <v>31</v>
      </c>
      <c r="J6331" t="s">
        <v>32</v>
      </c>
      <c r="K6331">
        <v>0</v>
      </c>
      <c r="L6331" t="s">
        <v>95</v>
      </c>
      <c r="M6331" s="9">
        <v>60</v>
      </c>
      <c r="N6331" s="10">
        <v>72</v>
      </c>
      <c r="O6331">
        <v>1.2</v>
      </c>
      <c r="P6331">
        <v>0.86</v>
      </c>
      <c r="Q6331">
        <v>0</v>
      </c>
      <c r="R6331" t="s">
        <v>43</v>
      </c>
      <c r="S6331" s="16">
        <v>0</v>
      </c>
      <c r="T6331" s="16">
        <v>0</v>
      </c>
      <c r="U6331" s="16">
        <v>0</v>
      </c>
      <c r="V6331" s="16">
        <v>10</v>
      </c>
      <c r="W6331" s="16">
        <v>0</v>
      </c>
      <c r="X6331" s="16">
        <v>-10</v>
      </c>
    </row>
    <row r="6332" spans="1:24" x14ac:dyDescent="0.25">
      <c r="A6332" s="4" t="s">
        <v>5471</v>
      </c>
      <c r="B6332" t="s">
        <v>1158</v>
      </c>
      <c r="C6332" s="13" t="s">
        <v>92</v>
      </c>
      <c r="D6332" s="14">
        <v>170</v>
      </c>
      <c r="E6332" t="s">
        <v>651</v>
      </c>
      <c r="F6332" t="s">
        <v>28</v>
      </c>
      <c r="G6332" t="s">
        <v>56</v>
      </c>
      <c r="H6332" t="s">
        <v>51</v>
      </c>
      <c r="I6332" t="s">
        <v>76</v>
      </c>
      <c r="J6332" t="s">
        <v>46</v>
      </c>
      <c r="K6332">
        <v>165</v>
      </c>
      <c r="L6332" t="s">
        <v>99</v>
      </c>
      <c r="M6332" s="9">
        <v>40</v>
      </c>
      <c r="N6332" s="10">
        <v>51</v>
      </c>
      <c r="O6332">
        <v>1</v>
      </c>
      <c r="P6332">
        <v>1.05</v>
      </c>
      <c r="Q6332">
        <v>0</v>
      </c>
      <c r="R6332" t="s">
        <v>43</v>
      </c>
      <c r="S6332" s="16">
        <v>6720</v>
      </c>
      <c r="T6332" s="16">
        <v>0</v>
      </c>
      <c r="U6332" s="16">
        <v>200</v>
      </c>
      <c r="V6332" s="16">
        <v>10</v>
      </c>
      <c r="W6332" s="16">
        <v>8415</v>
      </c>
      <c r="X6332" s="16">
        <v>-1905</v>
      </c>
    </row>
    <row r="6333" spans="1:24" x14ac:dyDescent="0.25">
      <c r="A6333" s="4" t="s">
        <v>5471</v>
      </c>
      <c r="B6333" t="s">
        <v>1159</v>
      </c>
      <c r="C6333" s="13" t="s">
        <v>26</v>
      </c>
      <c r="D6333" s="14">
        <v>84</v>
      </c>
      <c r="E6333" t="s">
        <v>763</v>
      </c>
      <c r="F6333" t="s">
        <v>37</v>
      </c>
      <c r="G6333" t="s">
        <v>326</v>
      </c>
      <c r="H6333" t="s">
        <v>64</v>
      </c>
      <c r="I6333" t="s">
        <v>40</v>
      </c>
      <c r="J6333" t="s">
        <v>46</v>
      </c>
      <c r="K6333">
        <v>162</v>
      </c>
      <c r="L6333" t="s">
        <v>90</v>
      </c>
      <c r="M6333" s="9">
        <v>35</v>
      </c>
      <c r="N6333" s="10">
        <v>923.07692307692309</v>
      </c>
      <c r="O6333">
        <v>0.8</v>
      </c>
      <c r="P6333">
        <v>0.81</v>
      </c>
      <c r="Q6333">
        <v>0</v>
      </c>
      <c r="R6333" t="s">
        <v>43</v>
      </c>
      <c r="S6333" s="16">
        <v>3674.1600000000003</v>
      </c>
      <c r="T6333" s="16">
        <v>923.07692307692309</v>
      </c>
      <c r="U6333" s="16">
        <v>0</v>
      </c>
      <c r="V6333" s="16">
        <v>250</v>
      </c>
      <c r="W6333" s="16">
        <v>0</v>
      </c>
      <c r="X6333" s="16">
        <v>2501.083076923077</v>
      </c>
    </row>
    <row r="6334" spans="1:24" x14ac:dyDescent="0.25">
      <c r="A6334" s="4" t="s">
        <v>5471</v>
      </c>
      <c r="B6334" t="s">
        <v>1160</v>
      </c>
      <c r="C6334" s="13" t="s">
        <v>135</v>
      </c>
      <c r="D6334" s="14">
        <v>175</v>
      </c>
      <c r="E6334" t="s">
        <v>1161</v>
      </c>
      <c r="F6334" t="s">
        <v>37</v>
      </c>
      <c r="G6334" t="s">
        <v>1162</v>
      </c>
      <c r="H6334" t="s">
        <v>30</v>
      </c>
      <c r="I6334" t="s">
        <v>40</v>
      </c>
      <c r="J6334" t="s">
        <v>32</v>
      </c>
      <c r="K6334">
        <v>167</v>
      </c>
      <c r="L6334" t="s">
        <v>209</v>
      </c>
      <c r="M6334" s="9">
        <v>90</v>
      </c>
      <c r="N6334" s="10">
        <v>9166.6666666666661</v>
      </c>
      <c r="O6334">
        <v>0.8</v>
      </c>
      <c r="P6334">
        <v>0.97</v>
      </c>
      <c r="Q6334">
        <v>0</v>
      </c>
      <c r="R6334" t="s">
        <v>43</v>
      </c>
      <c r="S6334" s="16">
        <v>11663.279999999999</v>
      </c>
      <c r="T6334" s="16">
        <v>9166.6666666666661</v>
      </c>
      <c r="U6334" s="16">
        <v>0</v>
      </c>
      <c r="V6334" s="16">
        <v>500</v>
      </c>
      <c r="W6334" s="16">
        <v>0</v>
      </c>
      <c r="X6334" s="16">
        <v>1996.6133333333328</v>
      </c>
    </row>
    <row r="6335" spans="1:24" x14ac:dyDescent="0.25">
      <c r="A6335" s="4" t="s">
        <v>5471</v>
      </c>
      <c r="B6335" t="s">
        <v>1163</v>
      </c>
      <c r="C6335" s="13" t="s">
        <v>135</v>
      </c>
      <c r="D6335" s="14">
        <v>269</v>
      </c>
      <c r="E6335" t="s">
        <v>1164</v>
      </c>
      <c r="F6335" t="s">
        <v>28</v>
      </c>
      <c r="G6335" t="s">
        <v>148</v>
      </c>
      <c r="H6335" t="s">
        <v>81</v>
      </c>
      <c r="I6335" t="s">
        <v>76</v>
      </c>
      <c r="J6335" t="s">
        <v>46</v>
      </c>
      <c r="K6335">
        <v>82</v>
      </c>
      <c r="L6335" t="s">
        <v>138</v>
      </c>
      <c r="M6335" s="9">
        <v>55</v>
      </c>
      <c r="N6335" s="10">
        <v>2307.6923076923076</v>
      </c>
      <c r="O6335">
        <v>1</v>
      </c>
      <c r="P6335">
        <v>1.2</v>
      </c>
      <c r="Q6335">
        <v>0</v>
      </c>
      <c r="R6335" t="s">
        <v>43</v>
      </c>
      <c r="S6335" s="16">
        <v>10560</v>
      </c>
      <c r="T6335" s="16">
        <v>2307.6923076923076</v>
      </c>
      <c r="U6335" s="16">
        <v>200</v>
      </c>
      <c r="V6335" s="16">
        <v>100</v>
      </c>
      <c r="W6335" s="16">
        <v>0</v>
      </c>
      <c r="X6335" s="16">
        <v>7952.3076923076924</v>
      </c>
    </row>
    <row r="6336" spans="1:24" x14ac:dyDescent="0.25">
      <c r="A6336" s="4" t="s">
        <v>5471</v>
      </c>
      <c r="B6336" t="s">
        <v>1165</v>
      </c>
      <c r="C6336" s="13" t="s">
        <v>92</v>
      </c>
      <c r="D6336" s="14">
        <v>286</v>
      </c>
      <c r="E6336" t="s">
        <v>84</v>
      </c>
      <c r="F6336" t="s">
        <v>37</v>
      </c>
      <c r="G6336" t="s">
        <v>85</v>
      </c>
      <c r="H6336" t="s">
        <v>51</v>
      </c>
      <c r="I6336" t="s">
        <v>86</v>
      </c>
      <c r="J6336" t="s">
        <v>46</v>
      </c>
      <c r="K6336">
        <v>161</v>
      </c>
      <c r="L6336" t="s">
        <v>99</v>
      </c>
      <c r="M6336" s="9">
        <v>35</v>
      </c>
      <c r="N6336" s="10">
        <v>48</v>
      </c>
      <c r="O6336">
        <v>0.9</v>
      </c>
      <c r="P6336">
        <v>0.95</v>
      </c>
      <c r="Q6336">
        <v>0</v>
      </c>
      <c r="R6336" t="s">
        <v>43</v>
      </c>
      <c r="S6336" s="16">
        <v>4817.9250000000002</v>
      </c>
      <c r="T6336" s="16">
        <v>0</v>
      </c>
      <c r="U6336" s="16">
        <v>1000</v>
      </c>
      <c r="V6336" s="16">
        <v>100</v>
      </c>
      <c r="W6336" s="16">
        <v>7728</v>
      </c>
      <c r="X6336" s="16">
        <v>-4010.0749999999998</v>
      </c>
    </row>
    <row r="6337" spans="1:24" x14ac:dyDescent="0.25">
      <c r="A6337" s="4" t="s">
        <v>5471</v>
      </c>
      <c r="B6337" t="s">
        <v>1166</v>
      </c>
      <c r="C6337" s="13" t="s">
        <v>92</v>
      </c>
      <c r="D6337" s="14">
        <v>212</v>
      </c>
      <c r="E6337" t="s">
        <v>897</v>
      </c>
      <c r="F6337" t="s">
        <v>37</v>
      </c>
      <c r="G6337" t="s">
        <v>625</v>
      </c>
      <c r="H6337" t="s">
        <v>30</v>
      </c>
      <c r="I6337" t="s">
        <v>86</v>
      </c>
      <c r="J6337" t="s">
        <v>46</v>
      </c>
      <c r="K6337">
        <v>162</v>
      </c>
      <c r="L6337" t="s">
        <v>99</v>
      </c>
      <c r="M6337" s="9">
        <v>35</v>
      </c>
      <c r="N6337" s="10">
        <v>41</v>
      </c>
      <c r="O6337">
        <v>0.9</v>
      </c>
      <c r="P6337">
        <v>0.86</v>
      </c>
      <c r="Q6337">
        <v>0</v>
      </c>
      <c r="R6337" t="s">
        <v>43</v>
      </c>
      <c r="S6337" s="16">
        <v>4388.58</v>
      </c>
      <c r="T6337" s="16">
        <v>0</v>
      </c>
      <c r="U6337" s="16">
        <v>0</v>
      </c>
      <c r="V6337" s="16">
        <v>0</v>
      </c>
      <c r="W6337" s="16">
        <v>6642</v>
      </c>
      <c r="X6337" s="16">
        <v>-2253.42</v>
      </c>
    </row>
    <row r="6338" spans="1:24" x14ac:dyDescent="0.25">
      <c r="A6338" s="4" t="s">
        <v>5471</v>
      </c>
      <c r="B6338" t="s">
        <v>1167</v>
      </c>
      <c r="C6338" s="13" t="s">
        <v>92</v>
      </c>
      <c r="D6338" s="14">
        <v>274</v>
      </c>
      <c r="E6338" t="s">
        <v>735</v>
      </c>
      <c r="F6338" t="s">
        <v>37</v>
      </c>
      <c r="G6338" t="s">
        <v>29</v>
      </c>
      <c r="H6338" t="s">
        <v>30</v>
      </c>
      <c r="I6338" t="s">
        <v>40</v>
      </c>
      <c r="J6338" t="s">
        <v>46</v>
      </c>
      <c r="K6338">
        <v>96</v>
      </c>
      <c r="L6338" t="s">
        <v>99</v>
      </c>
      <c r="M6338" s="9">
        <v>48</v>
      </c>
      <c r="N6338" s="10">
        <v>49</v>
      </c>
      <c r="O6338">
        <v>0.8</v>
      </c>
      <c r="P6338">
        <v>1</v>
      </c>
      <c r="Q6338">
        <v>0</v>
      </c>
      <c r="R6338" t="s">
        <v>43</v>
      </c>
      <c r="S6338" s="16">
        <v>3686.4</v>
      </c>
      <c r="T6338" s="16">
        <v>0</v>
      </c>
      <c r="U6338" s="16">
        <v>500</v>
      </c>
      <c r="V6338" s="16">
        <v>100</v>
      </c>
      <c r="W6338" s="16">
        <v>4704</v>
      </c>
      <c r="X6338" s="16">
        <v>-1617.6</v>
      </c>
    </row>
    <row r="6339" spans="1:24" x14ac:dyDescent="0.25">
      <c r="A6339" s="4" t="s">
        <v>5471</v>
      </c>
      <c r="B6339" t="s">
        <v>1168</v>
      </c>
      <c r="C6339" s="13" t="s">
        <v>78</v>
      </c>
      <c r="D6339" s="14">
        <v>114</v>
      </c>
      <c r="E6339" t="s">
        <v>436</v>
      </c>
      <c r="F6339" t="s">
        <v>37</v>
      </c>
      <c r="G6339" t="s">
        <v>59</v>
      </c>
      <c r="H6339" t="s">
        <v>60</v>
      </c>
      <c r="I6339" t="s">
        <v>52</v>
      </c>
      <c r="J6339" t="s">
        <v>32</v>
      </c>
      <c r="K6339">
        <v>165</v>
      </c>
      <c r="L6339" t="s">
        <v>121</v>
      </c>
      <c r="M6339" s="9">
        <v>65</v>
      </c>
      <c r="N6339" s="10">
        <v>7500</v>
      </c>
      <c r="O6339">
        <v>1.1000000000000001</v>
      </c>
      <c r="P6339">
        <v>0.9</v>
      </c>
      <c r="Q6339">
        <v>0</v>
      </c>
      <c r="R6339" t="s">
        <v>43</v>
      </c>
      <c r="S6339" s="16">
        <v>10617.750000000002</v>
      </c>
      <c r="T6339" s="16">
        <v>7500</v>
      </c>
      <c r="U6339" s="16">
        <v>0</v>
      </c>
      <c r="V6339" s="16">
        <v>10</v>
      </c>
      <c r="W6339" s="16">
        <v>0</v>
      </c>
      <c r="X6339" s="16">
        <v>3107.7500000000018</v>
      </c>
    </row>
    <row r="6340" spans="1:24" x14ac:dyDescent="0.25">
      <c r="A6340" s="4" t="s">
        <v>5471</v>
      </c>
      <c r="B6340" t="s">
        <v>1169</v>
      </c>
      <c r="C6340" s="13" t="s">
        <v>92</v>
      </c>
      <c r="D6340" s="14">
        <v>256</v>
      </c>
      <c r="E6340" t="s">
        <v>140</v>
      </c>
      <c r="F6340" t="s">
        <v>37</v>
      </c>
      <c r="G6340" t="s">
        <v>124</v>
      </c>
      <c r="H6340" t="s">
        <v>51</v>
      </c>
      <c r="I6340" t="s">
        <v>31</v>
      </c>
      <c r="J6340" t="s">
        <v>32</v>
      </c>
      <c r="K6340">
        <v>164</v>
      </c>
      <c r="L6340" t="s">
        <v>95</v>
      </c>
      <c r="M6340" s="9">
        <v>35</v>
      </c>
      <c r="N6340" s="10">
        <v>51</v>
      </c>
      <c r="O6340">
        <v>1.2</v>
      </c>
      <c r="P6340">
        <v>1.17</v>
      </c>
      <c r="Q6340">
        <v>0</v>
      </c>
      <c r="R6340" t="s">
        <v>43</v>
      </c>
      <c r="S6340" s="16">
        <v>8058.9599999999991</v>
      </c>
      <c r="T6340" s="16">
        <v>0</v>
      </c>
      <c r="U6340" s="16">
        <v>0</v>
      </c>
      <c r="V6340" s="16">
        <v>10</v>
      </c>
      <c r="W6340" s="16">
        <v>8364</v>
      </c>
      <c r="X6340" s="16">
        <v>-315.04000000000087</v>
      </c>
    </row>
    <row r="6341" spans="1:24" x14ac:dyDescent="0.25">
      <c r="A6341" s="4" t="s">
        <v>5471</v>
      </c>
      <c r="B6341" t="s">
        <v>1170</v>
      </c>
      <c r="C6341" s="13" t="s">
        <v>92</v>
      </c>
      <c r="D6341" s="14">
        <v>285</v>
      </c>
      <c r="E6341" t="s">
        <v>461</v>
      </c>
      <c r="F6341" t="s">
        <v>37</v>
      </c>
      <c r="G6341" t="s">
        <v>179</v>
      </c>
      <c r="H6341" t="s">
        <v>39</v>
      </c>
      <c r="I6341" t="s">
        <v>40</v>
      </c>
      <c r="J6341" t="s">
        <v>32</v>
      </c>
      <c r="K6341">
        <v>160</v>
      </c>
      <c r="L6341" t="s">
        <v>95</v>
      </c>
      <c r="M6341" s="9">
        <v>65</v>
      </c>
      <c r="N6341" s="10">
        <v>80</v>
      </c>
      <c r="O6341">
        <v>0.8</v>
      </c>
      <c r="P6341">
        <v>0.98</v>
      </c>
      <c r="Q6341">
        <v>0</v>
      </c>
      <c r="R6341" t="s">
        <v>43</v>
      </c>
      <c r="S6341" s="16">
        <v>8153.5999999999995</v>
      </c>
      <c r="T6341" s="16">
        <v>0</v>
      </c>
      <c r="U6341" s="16">
        <v>200</v>
      </c>
      <c r="V6341" s="16">
        <v>50</v>
      </c>
      <c r="W6341" s="16">
        <v>12800</v>
      </c>
      <c r="X6341" s="16">
        <v>-4896.4000000000005</v>
      </c>
    </row>
    <row r="6342" spans="1:24" x14ac:dyDescent="0.25">
      <c r="A6342" s="4" t="s">
        <v>5471</v>
      </c>
      <c r="B6342" t="s">
        <v>1171</v>
      </c>
      <c r="C6342" s="13" t="s">
        <v>92</v>
      </c>
      <c r="D6342" s="14">
        <v>138</v>
      </c>
      <c r="E6342" t="s">
        <v>369</v>
      </c>
      <c r="F6342" t="s">
        <v>37</v>
      </c>
      <c r="G6342" t="s">
        <v>370</v>
      </c>
      <c r="H6342" t="s">
        <v>39</v>
      </c>
      <c r="I6342" t="s">
        <v>40</v>
      </c>
      <c r="J6342" t="s">
        <v>46</v>
      </c>
      <c r="K6342">
        <v>166</v>
      </c>
      <c r="L6342" t="s">
        <v>99</v>
      </c>
      <c r="M6342" s="9">
        <v>35</v>
      </c>
      <c r="N6342" s="10">
        <v>48</v>
      </c>
      <c r="O6342">
        <v>0.8</v>
      </c>
      <c r="P6342">
        <v>0.81</v>
      </c>
      <c r="Q6342">
        <v>0</v>
      </c>
      <c r="R6342" t="s">
        <v>43</v>
      </c>
      <c r="S6342" s="16">
        <v>3764.88</v>
      </c>
      <c r="T6342" s="16">
        <v>0</v>
      </c>
      <c r="U6342" s="16">
        <v>750</v>
      </c>
      <c r="V6342" s="16">
        <v>0</v>
      </c>
      <c r="W6342" s="16">
        <v>7968</v>
      </c>
      <c r="X6342" s="16">
        <v>-4953.12</v>
      </c>
    </row>
    <row r="6343" spans="1:24" x14ac:dyDescent="0.25">
      <c r="A6343" s="4" t="s">
        <v>5471</v>
      </c>
      <c r="B6343" t="s">
        <v>1172</v>
      </c>
      <c r="C6343" s="13" t="s">
        <v>92</v>
      </c>
      <c r="D6343" s="14">
        <v>253</v>
      </c>
      <c r="E6343" t="s">
        <v>1110</v>
      </c>
      <c r="F6343" t="s">
        <v>37</v>
      </c>
      <c r="G6343" t="s">
        <v>94</v>
      </c>
      <c r="H6343" t="s">
        <v>51</v>
      </c>
      <c r="I6343" t="s">
        <v>76</v>
      </c>
      <c r="J6343" t="s">
        <v>32</v>
      </c>
      <c r="K6343">
        <v>162</v>
      </c>
      <c r="L6343" t="s">
        <v>95</v>
      </c>
      <c r="M6343" s="9">
        <v>35</v>
      </c>
      <c r="N6343" s="10">
        <v>55</v>
      </c>
      <c r="O6343">
        <v>1</v>
      </c>
      <c r="P6343">
        <v>1.07</v>
      </c>
      <c r="Q6343">
        <v>0</v>
      </c>
      <c r="R6343" t="s">
        <v>43</v>
      </c>
      <c r="S6343" s="16">
        <v>6066.9000000000005</v>
      </c>
      <c r="T6343" s="16">
        <v>0</v>
      </c>
      <c r="U6343" s="16">
        <v>0</v>
      </c>
      <c r="V6343" s="16">
        <v>0</v>
      </c>
      <c r="W6343" s="16">
        <v>8910</v>
      </c>
      <c r="X6343" s="16">
        <v>-2843.0999999999995</v>
      </c>
    </row>
    <row r="6344" spans="1:24" x14ac:dyDescent="0.25">
      <c r="A6344" s="4" t="s">
        <v>5471</v>
      </c>
      <c r="B6344" t="s">
        <v>1173</v>
      </c>
      <c r="C6344" s="13" t="s">
        <v>78</v>
      </c>
      <c r="D6344" s="14">
        <v>214</v>
      </c>
      <c r="E6344" t="s">
        <v>624</v>
      </c>
      <c r="F6344" t="s">
        <v>37</v>
      </c>
      <c r="G6344" t="s">
        <v>625</v>
      </c>
      <c r="H6344" t="s">
        <v>30</v>
      </c>
      <c r="I6344" t="s">
        <v>52</v>
      </c>
      <c r="J6344" t="s">
        <v>46</v>
      </c>
      <c r="K6344">
        <v>167</v>
      </c>
      <c r="L6344" t="s">
        <v>82</v>
      </c>
      <c r="M6344" s="9">
        <v>40</v>
      </c>
      <c r="N6344" s="10">
        <v>1230.7692307692307</v>
      </c>
      <c r="O6344">
        <v>1.1000000000000001</v>
      </c>
      <c r="P6344">
        <v>0.86</v>
      </c>
      <c r="Q6344">
        <v>0</v>
      </c>
      <c r="R6344" t="s">
        <v>43</v>
      </c>
      <c r="S6344" s="16">
        <v>6319.2800000000007</v>
      </c>
      <c r="T6344" s="16">
        <v>1230.7692307692307</v>
      </c>
      <c r="U6344" s="16">
        <v>1000</v>
      </c>
      <c r="V6344" s="16">
        <v>0</v>
      </c>
      <c r="W6344" s="16">
        <v>0</v>
      </c>
      <c r="X6344" s="16">
        <v>4088.5107692307702</v>
      </c>
    </row>
    <row r="6345" spans="1:24" x14ac:dyDescent="0.25">
      <c r="A6345" s="4" t="s">
        <v>5471</v>
      </c>
      <c r="B6345" t="s">
        <v>1174</v>
      </c>
      <c r="C6345" s="13" t="s">
        <v>35</v>
      </c>
      <c r="D6345" s="14">
        <v>170</v>
      </c>
      <c r="E6345" t="s">
        <v>651</v>
      </c>
      <c r="F6345" t="s">
        <v>28</v>
      </c>
      <c r="G6345" t="s">
        <v>56</v>
      </c>
      <c r="H6345" t="s">
        <v>51</v>
      </c>
      <c r="I6345" t="s">
        <v>76</v>
      </c>
      <c r="J6345" t="s">
        <v>32</v>
      </c>
      <c r="K6345">
        <v>162</v>
      </c>
      <c r="L6345" t="s">
        <v>41</v>
      </c>
      <c r="M6345" s="9">
        <v>48</v>
      </c>
      <c r="N6345" s="10">
        <v>5416.666666666667</v>
      </c>
      <c r="O6345">
        <v>1</v>
      </c>
      <c r="P6345">
        <v>1.05</v>
      </c>
      <c r="Q6345">
        <v>0</v>
      </c>
      <c r="R6345" t="s">
        <v>43</v>
      </c>
      <c r="S6345" s="16">
        <v>8064</v>
      </c>
      <c r="T6345" s="16">
        <v>5416.666666666667</v>
      </c>
      <c r="U6345" s="16">
        <v>0</v>
      </c>
      <c r="V6345" s="16">
        <v>0</v>
      </c>
      <c r="W6345" s="16">
        <v>0</v>
      </c>
      <c r="X6345" s="16">
        <v>2647.333333333333</v>
      </c>
    </row>
    <row r="6346" spans="1:24" x14ac:dyDescent="0.25">
      <c r="A6346" s="4" t="s">
        <v>5471</v>
      </c>
      <c r="B6346" t="s">
        <v>1175</v>
      </c>
      <c r="C6346" s="13" t="s">
        <v>92</v>
      </c>
      <c r="D6346" s="14">
        <v>244</v>
      </c>
      <c r="E6346" t="s">
        <v>142</v>
      </c>
      <c r="F6346" t="s">
        <v>28</v>
      </c>
      <c r="G6346" t="s">
        <v>109</v>
      </c>
      <c r="H6346" t="s">
        <v>64</v>
      </c>
      <c r="I6346" t="s">
        <v>52</v>
      </c>
      <c r="J6346" t="s">
        <v>46</v>
      </c>
      <c r="K6346">
        <v>165</v>
      </c>
      <c r="L6346" t="s">
        <v>99</v>
      </c>
      <c r="M6346" s="9">
        <v>48</v>
      </c>
      <c r="N6346" s="10">
        <v>50</v>
      </c>
      <c r="O6346">
        <v>1.1000000000000001</v>
      </c>
      <c r="P6346">
        <v>0.86</v>
      </c>
      <c r="Q6346">
        <v>0</v>
      </c>
      <c r="R6346" t="s">
        <v>43</v>
      </c>
      <c r="S6346" s="16">
        <v>7265.28</v>
      </c>
      <c r="T6346" s="16">
        <v>0</v>
      </c>
      <c r="U6346" s="16">
        <v>0</v>
      </c>
      <c r="V6346" s="16">
        <v>500</v>
      </c>
      <c r="W6346" s="16">
        <v>8250</v>
      </c>
      <c r="X6346" s="16">
        <v>-1484.7200000000003</v>
      </c>
    </row>
    <row r="6347" spans="1:24" x14ac:dyDescent="0.25">
      <c r="A6347" s="4" t="s">
        <v>5471</v>
      </c>
      <c r="B6347" t="s">
        <v>1176</v>
      </c>
      <c r="C6347" s="13" t="s">
        <v>43</v>
      </c>
      <c r="D6347" s="14">
        <v>128</v>
      </c>
      <c r="E6347" t="s">
        <v>129</v>
      </c>
      <c r="F6347" t="s">
        <v>37</v>
      </c>
      <c r="G6347" t="s">
        <v>130</v>
      </c>
      <c r="H6347" t="s">
        <v>51</v>
      </c>
      <c r="I6347" t="s">
        <v>76</v>
      </c>
      <c r="J6347" t="s">
        <v>46</v>
      </c>
      <c r="K6347">
        <v>0</v>
      </c>
      <c r="L6347" t="s">
        <v>47</v>
      </c>
      <c r="M6347" s="9">
        <v>30</v>
      </c>
      <c r="N6347" s="10">
        <v>615.38461538461536</v>
      </c>
      <c r="O6347">
        <v>1</v>
      </c>
      <c r="P6347">
        <v>0.95</v>
      </c>
      <c r="Q6347">
        <v>0</v>
      </c>
      <c r="R6347" t="s">
        <v>43</v>
      </c>
      <c r="S6347" s="16">
        <v>0</v>
      </c>
      <c r="T6347" s="16">
        <v>0</v>
      </c>
      <c r="U6347" s="16">
        <v>500</v>
      </c>
      <c r="V6347" s="16">
        <v>10</v>
      </c>
      <c r="W6347" s="16">
        <v>0</v>
      </c>
      <c r="X6347" s="16">
        <v>-510</v>
      </c>
    </row>
    <row r="6348" spans="1:24" x14ac:dyDescent="0.25">
      <c r="A6348" s="4" t="s">
        <v>5471</v>
      </c>
      <c r="B6348" t="s">
        <v>1177</v>
      </c>
      <c r="C6348" s="13" t="s">
        <v>26</v>
      </c>
      <c r="D6348" s="14">
        <v>204</v>
      </c>
      <c r="E6348" t="s">
        <v>1178</v>
      </c>
      <c r="F6348" t="s">
        <v>28</v>
      </c>
      <c r="G6348" t="s">
        <v>137</v>
      </c>
      <c r="H6348" t="s">
        <v>39</v>
      </c>
      <c r="I6348" t="s">
        <v>52</v>
      </c>
      <c r="J6348" t="s">
        <v>32</v>
      </c>
      <c r="K6348">
        <v>162</v>
      </c>
      <c r="L6348" t="s">
        <v>33</v>
      </c>
      <c r="M6348" s="9">
        <v>60</v>
      </c>
      <c r="N6348" s="10">
        <v>6250</v>
      </c>
      <c r="O6348">
        <v>1.1000000000000001</v>
      </c>
      <c r="P6348">
        <v>1</v>
      </c>
      <c r="Q6348">
        <v>0</v>
      </c>
      <c r="R6348" t="s">
        <v>43</v>
      </c>
      <c r="S6348" s="16">
        <v>10560</v>
      </c>
      <c r="T6348" s="16">
        <v>6250</v>
      </c>
      <c r="U6348" s="16">
        <v>750</v>
      </c>
      <c r="V6348" s="16">
        <v>0</v>
      </c>
      <c r="W6348" s="16">
        <v>0</v>
      </c>
      <c r="X6348" s="16">
        <v>3560</v>
      </c>
    </row>
    <row r="6349" spans="1:24" x14ac:dyDescent="0.25">
      <c r="A6349" s="4" t="s">
        <v>5471</v>
      </c>
      <c r="B6349" t="s">
        <v>1179</v>
      </c>
      <c r="C6349" s="13" t="s">
        <v>43</v>
      </c>
      <c r="D6349" s="14">
        <v>223</v>
      </c>
      <c r="E6349" t="s">
        <v>592</v>
      </c>
      <c r="F6349" t="s">
        <v>37</v>
      </c>
      <c r="G6349" t="s">
        <v>198</v>
      </c>
      <c r="H6349" t="s">
        <v>39</v>
      </c>
      <c r="I6349" t="s">
        <v>40</v>
      </c>
      <c r="J6349" t="s">
        <v>46</v>
      </c>
      <c r="K6349">
        <v>101</v>
      </c>
      <c r="L6349" t="s">
        <v>47</v>
      </c>
      <c r="M6349" s="9">
        <v>30</v>
      </c>
      <c r="N6349" s="10">
        <v>615.38461538461536</v>
      </c>
      <c r="O6349">
        <v>0.8</v>
      </c>
      <c r="P6349">
        <v>0.87</v>
      </c>
      <c r="Q6349">
        <v>0</v>
      </c>
      <c r="R6349" t="s">
        <v>43</v>
      </c>
      <c r="S6349" s="16">
        <v>2108.88</v>
      </c>
      <c r="T6349" s="16">
        <v>615.38461538461536</v>
      </c>
      <c r="U6349" s="16">
        <v>1000</v>
      </c>
      <c r="V6349" s="16">
        <v>0</v>
      </c>
      <c r="W6349" s="16">
        <v>0</v>
      </c>
      <c r="X6349" s="16">
        <v>493.49538461538486</v>
      </c>
    </row>
    <row r="6350" spans="1:24" x14ac:dyDescent="0.25">
      <c r="A6350" s="4" t="s">
        <v>5471</v>
      </c>
      <c r="B6350" t="s">
        <v>1180</v>
      </c>
      <c r="C6350" s="13" t="s">
        <v>35</v>
      </c>
      <c r="D6350" s="14">
        <v>155</v>
      </c>
      <c r="E6350" t="s">
        <v>271</v>
      </c>
      <c r="F6350" t="s">
        <v>37</v>
      </c>
      <c r="G6350" t="s">
        <v>272</v>
      </c>
      <c r="H6350" t="s">
        <v>64</v>
      </c>
      <c r="I6350" t="s">
        <v>76</v>
      </c>
      <c r="J6350" t="s">
        <v>32</v>
      </c>
      <c r="K6350">
        <v>0</v>
      </c>
      <c r="L6350" t="s">
        <v>41</v>
      </c>
      <c r="M6350" s="9">
        <v>48</v>
      </c>
      <c r="N6350" s="10">
        <v>5416.666666666667</v>
      </c>
      <c r="O6350">
        <v>1</v>
      </c>
      <c r="P6350">
        <v>0.82</v>
      </c>
      <c r="Q6350">
        <v>0</v>
      </c>
      <c r="R6350" t="s">
        <v>43</v>
      </c>
      <c r="S6350" s="16">
        <v>0</v>
      </c>
      <c r="T6350" s="16">
        <v>0</v>
      </c>
      <c r="U6350" s="16">
        <v>200</v>
      </c>
      <c r="V6350" s="16">
        <v>10</v>
      </c>
      <c r="W6350" s="16">
        <v>0</v>
      </c>
      <c r="X6350" s="16">
        <v>-210</v>
      </c>
    </row>
    <row r="6351" spans="1:24" x14ac:dyDescent="0.25">
      <c r="A6351" s="4" t="s">
        <v>5471</v>
      </c>
      <c r="B6351" t="s">
        <v>1181</v>
      </c>
      <c r="C6351" s="13" t="s">
        <v>78</v>
      </c>
      <c r="D6351" s="14">
        <v>291</v>
      </c>
      <c r="E6351" t="s">
        <v>339</v>
      </c>
      <c r="F6351" t="s">
        <v>28</v>
      </c>
      <c r="G6351" t="s">
        <v>340</v>
      </c>
      <c r="H6351" t="s">
        <v>64</v>
      </c>
      <c r="I6351" t="s">
        <v>40</v>
      </c>
      <c r="J6351" t="s">
        <v>32</v>
      </c>
      <c r="K6351">
        <v>92</v>
      </c>
      <c r="L6351" t="s">
        <v>121</v>
      </c>
      <c r="M6351" s="9">
        <v>65</v>
      </c>
      <c r="N6351" s="10">
        <v>7500</v>
      </c>
      <c r="O6351">
        <v>0.8</v>
      </c>
      <c r="P6351">
        <v>0.82</v>
      </c>
      <c r="Q6351">
        <v>0</v>
      </c>
      <c r="R6351" t="s">
        <v>43</v>
      </c>
      <c r="S6351" s="16">
        <v>6822.4</v>
      </c>
      <c r="T6351" s="16">
        <v>7500</v>
      </c>
      <c r="U6351" s="16">
        <v>500</v>
      </c>
      <c r="V6351" s="16">
        <v>10</v>
      </c>
      <c r="W6351" s="16">
        <v>0</v>
      </c>
      <c r="X6351" s="16">
        <v>-1187.6000000000004</v>
      </c>
    </row>
    <row r="6352" spans="1:24" x14ac:dyDescent="0.25">
      <c r="A6352" s="4" t="s">
        <v>5471</v>
      </c>
      <c r="B6352" t="s">
        <v>1182</v>
      </c>
      <c r="C6352" s="13" t="s">
        <v>92</v>
      </c>
      <c r="D6352" s="14">
        <v>20</v>
      </c>
      <c r="E6352" t="s">
        <v>284</v>
      </c>
      <c r="F6352" t="s">
        <v>37</v>
      </c>
      <c r="G6352" t="s">
        <v>285</v>
      </c>
      <c r="H6352" t="s">
        <v>30</v>
      </c>
      <c r="I6352" t="s">
        <v>40</v>
      </c>
      <c r="J6352" t="s">
        <v>46</v>
      </c>
      <c r="K6352">
        <v>167</v>
      </c>
      <c r="L6352" t="s">
        <v>99</v>
      </c>
      <c r="M6352" s="9">
        <v>40</v>
      </c>
      <c r="N6352" s="10">
        <v>48</v>
      </c>
      <c r="O6352">
        <v>0.8</v>
      </c>
      <c r="P6352">
        <v>1.08</v>
      </c>
      <c r="Q6352">
        <v>0</v>
      </c>
      <c r="R6352" t="s">
        <v>43</v>
      </c>
      <c r="S6352" s="16">
        <v>5771.52</v>
      </c>
      <c r="T6352" s="16">
        <v>0</v>
      </c>
      <c r="U6352" s="16">
        <v>500</v>
      </c>
      <c r="V6352" s="16">
        <v>50</v>
      </c>
      <c r="W6352" s="16">
        <v>8016</v>
      </c>
      <c r="X6352" s="16">
        <v>-2794.4799999999996</v>
      </c>
    </row>
    <row r="6353" spans="1:24" x14ac:dyDescent="0.25">
      <c r="A6353" s="4" t="s">
        <v>5471</v>
      </c>
      <c r="B6353" t="s">
        <v>1183</v>
      </c>
      <c r="C6353" s="13" t="s">
        <v>135</v>
      </c>
      <c r="D6353" s="14">
        <v>182</v>
      </c>
      <c r="E6353" t="s">
        <v>1184</v>
      </c>
      <c r="F6353" t="s">
        <v>28</v>
      </c>
      <c r="G6353" t="s">
        <v>472</v>
      </c>
      <c r="H6353" t="s">
        <v>30</v>
      </c>
      <c r="I6353" t="s">
        <v>52</v>
      </c>
      <c r="J6353" t="s">
        <v>46</v>
      </c>
      <c r="K6353">
        <v>0</v>
      </c>
      <c r="L6353" t="s">
        <v>138</v>
      </c>
      <c r="M6353" s="9">
        <v>55</v>
      </c>
      <c r="N6353" s="10">
        <v>2307.6923076923076</v>
      </c>
      <c r="O6353">
        <v>1.1000000000000001</v>
      </c>
      <c r="P6353">
        <v>0.95</v>
      </c>
      <c r="Q6353">
        <v>0</v>
      </c>
      <c r="R6353" t="s">
        <v>43</v>
      </c>
      <c r="S6353" s="16">
        <v>9196</v>
      </c>
      <c r="T6353" s="16">
        <v>0</v>
      </c>
      <c r="U6353" s="16">
        <v>0</v>
      </c>
      <c r="V6353" s="16">
        <v>250</v>
      </c>
      <c r="W6353" s="16">
        <v>0</v>
      </c>
      <c r="X6353" s="16">
        <v>8946</v>
      </c>
    </row>
    <row r="6354" spans="1:24" x14ac:dyDescent="0.25">
      <c r="A6354" s="4" t="s">
        <v>5471</v>
      </c>
      <c r="B6354" t="s">
        <v>1185</v>
      </c>
      <c r="C6354" s="13" t="s">
        <v>43</v>
      </c>
      <c r="D6354" s="14">
        <v>94</v>
      </c>
      <c r="E6354" t="s">
        <v>169</v>
      </c>
      <c r="F6354" t="s">
        <v>37</v>
      </c>
      <c r="G6354" t="s">
        <v>145</v>
      </c>
      <c r="H6354" t="s">
        <v>51</v>
      </c>
      <c r="I6354" t="s">
        <v>31</v>
      </c>
      <c r="J6354" t="s">
        <v>46</v>
      </c>
      <c r="K6354">
        <v>126</v>
      </c>
      <c r="L6354" t="s">
        <v>47</v>
      </c>
      <c r="M6354" s="9">
        <v>30</v>
      </c>
      <c r="N6354" s="10">
        <v>615.38461538461536</v>
      </c>
      <c r="O6354">
        <v>1.2</v>
      </c>
      <c r="P6354">
        <v>1.1100000000000001</v>
      </c>
      <c r="Q6354">
        <v>0</v>
      </c>
      <c r="R6354" t="s">
        <v>43</v>
      </c>
      <c r="S6354" s="16">
        <v>5034.96</v>
      </c>
      <c r="T6354" s="16">
        <v>615.38461538461536</v>
      </c>
      <c r="U6354" s="16">
        <v>1000</v>
      </c>
      <c r="V6354" s="16">
        <v>10</v>
      </c>
      <c r="W6354" s="16">
        <v>0</v>
      </c>
      <c r="X6354" s="16">
        <v>3409.5753846153848</v>
      </c>
    </row>
    <row r="6355" spans="1:24" x14ac:dyDescent="0.25">
      <c r="A6355" s="4" t="s">
        <v>5471</v>
      </c>
      <c r="B6355" t="s">
        <v>1186</v>
      </c>
      <c r="C6355" s="13" t="s">
        <v>78</v>
      </c>
      <c r="D6355" s="14">
        <v>94</v>
      </c>
      <c r="E6355" t="s">
        <v>169</v>
      </c>
      <c r="F6355" t="s">
        <v>37</v>
      </c>
      <c r="G6355" t="s">
        <v>145</v>
      </c>
      <c r="H6355" t="s">
        <v>51</v>
      </c>
      <c r="I6355" t="s">
        <v>31</v>
      </c>
      <c r="J6355" t="s">
        <v>46</v>
      </c>
      <c r="K6355">
        <v>163</v>
      </c>
      <c r="L6355" t="s">
        <v>82</v>
      </c>
      <c r="M6355" s="9">
        <v>40</v>
      </c>
      <c r="N6355" s="10">
        <v>1230.7692307692307</v>
      </c>
      <c r="O6355">
        <v>1.2</v>
      </c>
      <c r="P6355">
        <v>1.1100000000000001</v>
      </c>
      <c r="Q6355">
        <v>0</v>
      </c>
      <c r="R6355" t="s">
        <v>43</v>
      </c>
      <c r="S6355" s="16">
        <v>8684.6400000000012</v>
      </c>
      <c r="T6355" s="16">
        <v>1230.7692307692307</v>
      </c>
      <c r="U6355" s="16">
        <v>750</v>
      </c>
      <c r="V6355" s="16">
        <v>250</v>
      </c>
      <c r="W6355" s="16">
        <v>0</v>
      </c>
      <c r="X6355" s="16">
        <v>6453.8707692307707</v>
      </c>
    </row>
    <row r="6356" spans="1:24" x14ac:dyDescent="0.25">
      <c r="A6356" s="4" t="s">
        <v>5471</v>
      </c>
      <c r="B6356" t="s">
        <v>1187</v>
      </c>
      <c r="C6356" s="13" t="s">
        <v>92</v>
      </c>
      <c r="D6356" s="14">
        <v>162</v>
      </c>
      <c r="E6356" t="s">
        <v>216</v>
      </c>
      <c r="F6356" t="s">
        <v>28</v>
      </c>
      <c r="G6356" t="s">
        <v>217</v>
      </c>
      <c r="H6356" t="s">
        <v>64</v>
      </c>
      <c r="I6356" t="s">
        <v>40</v>
      </c>
      <c r="J6356" t="s">
        <v>46</v>
      </c>
      <c r="K6356">
        <v>113</v>
      </c>
      <c r="L6356" t="s">
        <v>99</v>
      </c>
      <c r="M6356" s="9">
        <v>35</v>
      </c>
      <c r="N6356" s="10">
        <v>42</v>
      </c>
      <c r="O6356">
        <v>0.8</v>
      </c>
      <c r="P6356">
        <v>0.81</v>
      </c>
      <c r="Q6356">
        <v>0</v>
      </c>
      <c r="R6356" t="s">
        <v>43</v>
      </c>
      <c r="S6356" s="16">
        <v>3628.8</v>
      </c>
      <c r="T6356" s="16">
        <v>0</v>
      </c>
      <c r="U6356" s="16">
        <v>0</v>
      </c>
      <c r="V6356" s="16">
        <v>0</v>
      </c>
      <c r="W6356" s="16">
        <v>4746</v>
      </c>
      <c r="X6356" s="16">
        <v>-1117.1999999999998</v>
      </c>
    </row>
    <row r="6357" spans="1:24" x14ac:dyDescent="0.25">
      <c r="A6357" s="4" t="s">
        <v>5471</v>
      </c>
      <c r="B6357" t="s">
        <v>1188</v>
      </c>
      <c r="C6357" s="13" t="s">
        <v>35</v>
      </c>
      <c r="D6357" s="14">
        <v>269</v>
      </c>
      <c r="E6357" t="s">
        <v>1164</v>
      </c>
      <c r="F6357" t="s">
        <v>28</v>
      </c>
      <c r="G6357" t="s">
        <v>148</v>
      </c>
      <c r="H6357" t="s">
        <v>81</v>
      </c>
      <c r="I6357" t="s">
        <v>76</v>
      </c>
      <c r="J6357" t="s">
        <v>46</v>
      </c>
      <c r="K6357">
        <v>160</v>
      </c>
      <c r="L6357" t="s">
        <v>53</v>
      </c>
      <c r="M6357" s="9">
        <v>24</v>
      </c>
      <c r="N6357" s="10">
        <v>384.61538461538464</v>
      </c>
      <c r="O6357">
        <v>1</v>
      </c>
      <c r="P6357">
        <v>1.2</v>
      </c>
      <c r="Q6357">
        <v>0</v>
      </c>
      <c r="R6357" t="s">
        <v>43</v>
      </c>
      <c r="S6357" s="16">
        <v>4608</v>
      </c>
      <c r="T6357" s="16">
        <v>384.61538461538464</v>
      </c>
      <c r="U6357" s="16">
        <v>0</v>
      </c>
      <c r="V6357" s="16">
        <v>50</v>
      </c>
      <c r="W6357" s="16">
        <v>0</v>
      </c>
      <c r="X6357" s="16">
        <v>4173.3846153846152</v>
      </c>
    </row>
    <row r="6358" spans="1:24" x14ac:dyDescent="0.25">
      <c r="A6358" s="4" t="s">
        <v>5471</v>
      </c>
      <c r="B6358" t="s">
        <v>1189</v>
      </c>
      <c r="C6358" s="13" t="s">
        <v>92</v>
      </c>
      <c r="D6358" s="14">
        <v>227</v>
      </c>
      <c r="E6358" t="s">
        <v>799</v>
      </c>
      <c r="F6358" t="s">
        <v>37</v>
      </c>
      <c r="G6358" t="s">
        <v>291</v>
      </c>
      <c r="H6358" t="s">
        <v>51</v>
      </c>
      <c r="I6358" t="s">
        <v>76</v>
      </c>
      <c r="J6358" t="s">
        <v>46</v>
      </c>
      <c r="K6358">
        <v>165</v>
      </c>
      <c r="L6358" t="s">
        <v>99</v>
      </c>
      <c r="M6358" s="9">
        <v>48</v>
      </c>
      <c r="N6358" s="10">
        <v>53</v>
      </c>
      <c r="O6358">
        <v>1</v>
      </c>
      <c r="P6358">
        <v>1.1599999999999999</v>
      </c>
      <c r="Q6358">
        <v>0</v>
      </c>
      <c r="R6358" t="s">
        <v>43</v>
      </c>
      <c r="S6358" s="16">
        <v>9187.1999999999989</v>
      </c>
      <c r="T6358" s="16">
        <v>0</v>
      </c>
      <c r="U6358" s="16">
        <v>0</v>
      </c>
      <c r="V6358" s="16">
        <v>50</v>
      </c>
      <c r="W6358" s="16">
        <v>8745</v>
      </c>
      <c r="X6358" s="16">
        <v>392.19999999999891</v>
      </c>
    </row>
    <row r="6359" spans="1:24" x14ac:dyDescent="0.25">
      <c r="A6359" s="4" t="s">
        <v>5471</v>
      </c>
      <c r="B6359" t="s">
        <v>1190</v>
      </c>
      <c r="C6359" s="13" t="s">
        <v>135</v>
      </c>
      <c r="D6359" s="14">
        <v>100</v>
      </c>
      <c r="E6359" t="s">
        <v>158</v>
      </c>
      <c r="F6359" t="s">
        <v>28</v>
      </c>
      <c r="G6359" t="s">
        <v>159</v>
      </c>
      <c r="H6359" t="s">
        <v>39</v>
      </c>
      <c r="I6359" t="s">
        <v>76</v>
      </c>
      <c r="J6359" t="s">
        <v>46</v>
      </c>
      <c r="K6359">
        <v>162</v>
      </c>
      <c r="L6359" t="s">
        <v>138</v>
      </c>
      <c r="M6359" s="9">
        <v>55</v>
      </c>
      <c r="N6359" s="10">
        <v>2307.6923076923076</v>
      </c>
      <c r="O6359">
        <v>1</v>
      </c>
      <c r="P6359">
        <v>1.01</v>
      </c>
      <c r="Q6359">
        <v>0</v>
      </c>
      <c r="R6359" t="s">
        <v>43</v>
      </c>
      <c r="S6359" s="16">
        <v>8888</v>
      </c>
      <c r="T6359" s="16">
        <v>2307.6923076923076</v>
      </c>
      <c r="U6359" s="16">
        <v>500</v>
      </c>
      <c r="V6359" s="16">
        <v>250</v>
      </c>
      <c r="W6359" s="16">
        <v>0</v>
      </c>
      <c r="X6359" s="16">
        <v>5830.3076923076924</v>
      </c>
    </row>
    <row r="6360" spans="1:24" x14ac:dyDescent="0.25">
      <c r="A6360" s="4" t="s">
        <v>5471</v>
      </c>
      <c r="B6360" t="s">
        <v>1191</v>
      </c>
      <c r="C6360" s="13" t="s">
        <v>43</v>
      </c>
      <c r="D6360" s="14">
        <v>235</v>
      </c>
      <c r="E6360" t="s">
        <v>203</v>
      </c>
      <c r="F6360" t="s">
        <v>37</v>
      </c>
      <c r="G6360" t="s">
        <v>164</v>
      </c>
      <c r="H6360" t="s">
        <v>51</v>
      </c>
      <c r="I6360" t="s">
        <v>76</v>
      </c>
      <c r="J6360" t="s">
        <v>46</v>
      </c>
      <c r="K6360">
        <v>0</v>
      </c>
      <c r="L6360" t="s">
        <v>47</v>
      </c>
      <c r="M6360" s="9">
        <v>30</v>
      </c>
      <c r="N6360" s="10">
        <v>615.38461538461536</v>
      </c>
      <c r="O6360">
        <v>1</v>
      </c>
      <c r="P6360">
        <v>1.01</v>
      </c>
      <c r="Q6360">
        <v>0</v>
      </c>
      <c r="R6360" t="s">
        <v>43</v>
      </c>
      <c r="S6360" s="16">
        <v>0</v>
      </c>
      <c r="T6360" s="16">
        <v>0</v>
      </c>
      <c r="U6360" s="16">
        <v>500</v>
      </c>
      <c r="V6360" s="16">
        <v>250</v>
      </c>
      <c r="W6360" s="16">
        <v>0</v>
      </c>
      <c r="X6360" s="16">
        <v>-750</v>
      </c>
    </row>
    <row r="6361" spans="1:24" x14ac:dyDescent="0.25">
      <c r="A6361" s="4" t="s">
        <v>5471</v>
      </c>
      <c r="B6361" t="s">
        <v>1192</v>
      </c>
      <c r="C6361" s="13" t="s">
        <v>92</v>
      </c>
      <c r="D6361" s="14">
        <v>59</v>
      </c>
      <c r="E6361" t="s">
        <v>456</v>
      </c>
      <c r="F6361" t="s">
        <v>37</v>
      </c>
      <c r="G6361" t="s">
        <v>214</v>
      </c>
      <c r="H6361" t="s">
        <v>81</v>
      </c>
      <c r="I6361" t="s">
        <v>76</v>
      </c>
      <c r="J6361" t="s">
        <v>32</v>
      </c>
      <c r="K6361">
        <v>163</v>
      </c>
      <c r="L6361" t="s">
        <v>95</v>
      </c>
      <c r="M6361" s="9">
        <v>65</v>
      </c>
      <c r="N6361" s="10">
        <v>80</v>
      </c>
      <c r="O6361">
        <v>1</v>
      </c>
      <c r="P6361">
        <v>1.17</v>
      </c>
      <c r="Q6361">
        <v>0</v>
      </c>
      <c r="R6361" t="s">
        <v>43</v>
      </c>
      <c r="S6361" s="16">
        <v>12396.15</v>
      </c>
      <c r="T6361" s="16">
        <v>0</v>
      </c>
      <c r="U6361" s="16">
        <v>500</v>
      </c>
      <c r="V6361" s="16">
        <v>0</v>
      </c>
      <c r="W6361" s="16">
        <v>13040</v>
      </c>
      <c r="X6361" s="16">
        <v>-1143.8500000000004</v>
      </c>
    </row>
    <row r="6362" spans="1:24" x14ac:dyDescent="0.25">
      <c r="A6362" s="4" t="s">
        <v>5471</v>
      </c>
      <c r="B6362" t="s">
        <v>1193</v>
      </c>
      <c r="C6362" s="13" t="s">
        <v>35</v>
      </c>
      <c r="D6362" s="14">
        <v>210</v>
      </c>
      <c r="E6362" t="s">
        <v>657</v>
      </c>
      <c r="F6362" t="s">
        <v>37</v>
      </c>
      <c r="G6362" t="s">
        <v>275</v>
      </c>
      <c r="H6362" t="s">
        <v>81</v>
      </c>
      <c r="I6362" t="s">
        <v>76</v>
      </c>
      <c r="J6362" t="s">
        <v>46</v>
      </c>
      <c r="K6362">
        <v>160</v>
      </c>
      <c r="L6362" t="s">
        <v>53</v>
      </c>
      <c r="M6362" s="9">
        <v>24</v>
      </c>
      <c r="N6362" s="10">
        <v>384.61538461538464</v>
      </c>
      <c r="O6362">
        <v>1</v>
      </c>
      <c r="P6362">
        <v>0.93</v>
      </c>
      <c r="Q6362">
        <v>0</v>
      </c>
      <c r="R6362" t="s">
        <v>43</v>
      </c>
      <c r="S6362" s="16">
        <v>3571.2000000000003</v>
      </c>
      <c r="T6362" s="16">
        <v>384.61538461538464</v>
      </c>
      <c r="U6362" s="16">
        <v>500</v>
      </c>
      <c r="V6362" s="16">
        <v>50</v>
      </c>
      <c r="W6362" s="16">
        <v>0</v>
      </c>
      <c r="X6362" s="16">
        <v>2636.5846153846155</v>
      </c>
    </row>
    <row r="6363" spans="1:24" x14ac:dyDescent="0.25">
      <c r="A6363" s="4" t="s">
        <v>5471</v>
      </c>
      <c r="B6363" t="s">
        <v>1194</v>
      </c>
      <c r="C6363" s="13" t="s">
        <v>26</v>
      </c>
      <c r="D6363" s="14">
        <v>79</v>
      </c>
      <c r="E6363" t="s">
        <v>277</v>
      </c>
      <c r="F6363" t="s">
        <v>28</v>
      </c>
      <c r="G6363" t="s">
        <v>278</v>
      </c>
      <c r="H6363" t="s">
        <v>60</v>
      </c>
      <c r="I6363" t="s">
        <v>76</v>
      </c>
      <c r="J6363" t="s">
        <v>32</v>
      </c>
      <c r="K6363">
        <v>160</v>
      </c>
      <c r="L6363" t="s">
        <v>33</v>
      </c>
      <c r="M6363" s="9">
        <v>60</v>
      </c>
      <c r="N6363" s="10">
        <v>6250</v>
      </c>
      <c r="O6363">
        <v>1</v>
      </c>
      <c r="P6363">
        <v>1</v>
      </c>
      <c r="Q6363">
        <v>0</v>
      </c>
      <c r="R6363" t="s">
        <v>43</v>
      </c>
      <c r="S6363" s="16">
        <v>9600</v>
      </c>
      <c r="T6363" s="16">
        <v>6250</v>
      </c>
      <c r="U6363" s="16">
        <v>0</v>
      </c>
      <c r="V6363" s="16">
        <v>250</v>
      </c>
      <c r="W6363" s="16">
        <v>0</v>
      </c>
      <c r="X6363" s="16">
        <v>3100</v>
      </c>
    </row>
    <row r="6364" spans="1:24" x14ac:dyDescent="0.25">
      <c r="A6364" s="4" t="s">
        <v>5471</v>
      </c>
      <c r="B6364" t="s">
        <v>1195</v>
      </c>
      <c r="C6364" s="13" t="s">
        <v>43</v>
      </c>
      <c r="D6364" s="14">
        <v>221</v>
      </c>
      <c r="E6364" t="s">
        <v>589</v>
      </c>
      <c r="F6364" t="s">
        <v>37</v>
      </c>
      <c r="G6364" t="s">
        <v>198</v>
      </c>
      <c r="H6364" t="s">
        <v>39</v>
      </c>
      <c r="I6364" t="s">
        <v>52</v>
      </c>
      <c r="J6364" t="s">
        <v>46</v>
      </c>
      <c r="K6364">
        <v>168</v>
      </c>
      <c r="L6364" t="s">
        <v>47</v>
      </c>
      <c r="M6364" s="9">
        <v>30</v>
      </c>
      <c r="N6364" s="10">
        <v>615.38461538461536</v>
      </c>
      <c r="O6364">
        <v>1.1000000000000001</v>
      </c>
      <c r="P6364">
        <v>0.87</v>
      </c>
      <c r="Q6364">
        <v>0</v>
      </c>
      <c r="R6364" t="s">
        <v>43</v>
      </c>
      <c r="S6364" s="16">
        <v>4823.28</v>
      </c>
      <c r="T6364" s="16">
        <v>615.38461538461536</v>
      </c>
      <c r="U6364" s="16">
        <v>1000</v>
      </c>
      <c r="V6364" s="16">
        <v>10</v>
      </c>
      <c r="W6364" s="16">
        <v>0</v>
      </c>
      <c r="X6364" s="16">
        <v>3197.8953846153845</v>
      </c>
    </row>
    <row r="6365" spans="1:24" x14ac:dyDescent="0.25">
      <c r="A6365" s="4" t="s">
        <v>5471</v>
      </c>
      <c r="B6365" t="s">
        <v>1196</v>
      </c>
      <c r="C6365" s="13" t="s">
        <v>92</v>
      </c>
      <c r="D6365" s="14">
        <v>65</v>
      </c>
      <c r="E6365" t="s">
        <v>414</v>
      </c>
      <c r="F6365" t="s">
        <v>37</v>
      </c>
      <c r="G6365" t="s">
        <v>195</v>
      </c>
      <c r="H6365" t="s">
        <v>39</v>
      </c>
      <c r="I6365" t="s">
        <v>31</v>
      </c>
      <c r="J6365" t="s">
        <v>32</v>
      </c>
      <c r="K6365">
        <v>114</v>
      </c>
      <c r="L6365" t="s">
        <v>95</v>
      </c>
      <c r="M6365" s="9">
        <v>48</v>
      </c>
      <c r="N6365" s="10">
        <v>47</v>
      </c>
      <c r="O6365">
        <v>1.2</v>
      </c>
      <c r="P6365">
        <v>0.88</v>
      </c>
      <c r="Q6365">
        <v>0</v>
      </c>
      <c r="R6365" t="s">
        <v>43</v>
      </c>
      <c r="S6365" s="16">
        <v>5778.4319999999998</v>
      </c>
      <c r="T6365" s="16">
        <v>0</v>
      </c>
      <c r="U6365" s="16">
        <v>0</v>
      </c>
      <c r="V6365" s="16">
        <v>250</v>
      </c>
      <c r="W6365" s="16">
        <v>5358</v>
      </c>
      <c r="X6365" s="16">
        <v>170.43199999999979</v>
      </c>
    </row>
    <row r="6366" spans="1:24" x14ac:dyDescent="0.25">
      <c r="A6366" s="4" t="s">
        <v>5471</v>
      </c>
      <c r="B6366" t="s">
        <v>1197</v>
      </c>
      <c r="C6366" s="13" t="s">
        <v>43</v>
      </c>
      <c r="D6366" s="14">
        <v>69</v>
      </c>
      <c r="E6366" t="s">
        <v>200</v>
      </c>
      <c r="F6366" t="s">
        <v>28</v>
      </c>
      <c r="G6366" t="s">
        <v>201</v>
      </c>
      <c r="H6366" t="s">
        <v>39</v>
      </c>
      <c r="I6366" t="s">
        <v>52</v>
      </c>
      <c r="J6366" t="s">
        <v>46</v>
      </c>
      <c r="K6366">
        <v>0</v>
      </c>
      <c r="L6366" t="s">
        <v>47</v>
      </c>
      <c r="M6366" s="9">
        <v>30</v>
      </c>
      <c r="N6366" s="10">
        <v>615.38461538461536</v>
      </c>
      <c r="O6366">
        <v>1.1000000000000001</v>
      </c>
      <c r="P6366">
        <v>1.1299999999999999</v>
      </c>
      <c r="Q6366">
        <v>0</v>
      </c>
      <c r="R6366" t="s">
        <v>43</v>
      </c>
      <c r="S6366" s="16">
        <v>5966.4</v>
      </c>
      <c r="T6366" s="16">
        <v>0</v>
      </c>
      <c r="U6366" s="16">
        <v>0</v>
      </c>
      <c r="V6366" s="16">
        <v>100</v>
      </c>
      <c r="W6366" s="16">
        <v>0</v>
      </c>
      <c r="X6366" s="16">
        <v>5866.4</v>
      </c>
    </row>
    <row r="6367" spans="1:24" x14ac:dyDescent="0.25">
      <c r="A6367" s="4" t="s">
        <v>5471</v>
      </c>
      <c r="B6367" t="s">
        <v>1198</v>
      </c>
      <c r="C6367" s="13" t="s">
        <v>92</v>
      </c>
      <c r="D6367" s="14">
        <v>223</v>
      </c>
      <c r="E6367" t="s">
        <v>592</v>
      </c>
      <c r="F6367" t="s">
        <v>37</v>
      </c>
      <c r="G6367" t="s">
        <v>198</v>
      </c>
      <c r="H6367" t="s">
        <v>39</v>
      </c>
      <c r="I6367" t="s">
        <v>40</v>
      </c>
      <c r="J6367" t="s">
        <v>32</v>
      </c>
      <c r="K6367">
        <v>168</v>
      </c>
      <c r="L6367" t="s">
        <v>95</v>
      </c>
      <c r="M6367" s="9">
        <v>72</v>
      </c>
      <c r="N6367" s="10">
        <v>78</v>
      </c>
      <c r="O6367">
        <v>0.8</v>
      </c>
      <c r="P6367">
        <v>0.87</v>
      </c>
      <c r="Q6367">
        <v>0</v>
      </c>
      <c r="R6367" t="s">
        <v>43</v>
      </c>
      <c r="S6367" s="16">
        <v>8418.8160000000007</v>
      </c>
      <c r="T6367" s="16">
        <v>0</v>
      </c>
      <c r="U6367" s="16">
        <v>500</v>
      </c>
      <c r="V6367" s="16">
        <v>500</v>
      </c>
      <c r="W6367" s="16">
        <v>13104</v>
      </c>
      <c r="X6367" s="16">
        <v>-5685.1839999999993</v>
      </c>
    </row>
    <row r="6368" spans="1:24" x14ac:dyDescent="0.25">
      <c r="A6368" s="4" t="s">
        <v>5471</v>
      </c>
      <c r="B6368" t="s">
        <v>1199</v>
      </c>
      <c r="C6368" s="13" t="s">
        <v>92</v>
      </c>
      <c r="D6368" s="14">
        <v>253</v>
      </c>
      <c r="E6368" t="s">
        <v>1110</v>
      </c>
      <c r="F6368" t="s">
        <v>37</v>
      </c>
      <c r="G6368" t="s">
        <v>94</v>
      </c>
      <c r="H6368" t="s">
        <v>51</v>
      </c>
      <c r="I6368" t="s">
        <v>76</v>
      </c>
      <c r="J6368" t="s">
        <v>46</v>
      </c>
      <c r="K6368">
        <v>168</v>
      </c>
      <c r="L6368" t="s">
        <v>99</v>
      </c>
      <c r="M6368" s="9">
        <v>35</v>
      </c>
      <c r="N6368" s="10">
        <v>48</v>
      </c>
      <c r="O6368">
        <v>1</v>
      </c>
      <c r="P6368">
        <v>1.07</v>
      </c>
      <c r="Q6368">
        <v>0</v>
      </c>
      <c r="R6368" t="s">
        <v>43</v>
      </c>
      <c r="S6368" s="16">
        <v>6291.6</v>
      </c>
      <c r="T6368" s="16">
        <v>0</v>
      </c>
      <c r="U6368" s="16">
        <v>0</v>
      </c>
      <c r="V6368" s="16">
        <v>50</v>
      </c>
      <c r="W6368" s="16">
        <v>8064</v>
      </c>
      <c r="X6368" s="16">
        <v>-1822.3999999999996</v>
      </c>
    </row>
    <row r="6369" spans="1:24" x14ac:dyDescent="0.25">
      <c r="A6369" s="4" t="s">
        <v>5471</v>
      </c>
      <c r="B6369" t="s">
        <v>1200</v>
      </c>
      <c r="C6369" s="13" t="s">
        <v>92</v>
      </c>
      <c r="D6369" s="14">
        <v>122</v>
      </c>
      <c r="E6369" t="s">
        <v>224</v>
      </c>
      <c r="F6369" t="s">
        <v>37</v>
      </c>
      <c r="G6369" t="s">
        <v>225</v>
      </c>
      <c r="H6369" t="s">
        <v>60</v>
      </c>
      <c r="I6369" t="s">
        <v>40</v>
      </c>
      <c r="J6369" t="s">
        <v>46</v>
      </c>
      <c r="K6369">
        <v>167</v>
      </c>
      <c r="L6369" t="s">
        <v>99</v>
      </c>
      <c r="M6369" s="9">
        <v>48</v>
      </c>
      <c r="N6369" s="10">
        <v>53</v>
      </c>
      <c r="O6369">
        <v>0.8</v>
      </c>
      <c r="P6369">
        <v>1.05</v>
      </c>
      <c r="Q6369">
        <v>0</v>
      </c>
      <c r="R6369" t="s">
        <v>43</v>
      </c>
      <c r="S6369" s="16">
        <v>6733.4400000000005</v>
      </c>
      <c r="T6369" s="16">
        <v>0</v>
      </c>
      <c r="U6369" s="16">
        <v>200</v>
      </c>
      <c r="V6369" s="16">
        <v>500</v>
      </c>
      <c r="W6369" s="16">
        <v>8851</v>
      </c>
      <c r="X6369" s="16">
        <v>-2817.5599999999995</v>
      </c>
    </row>
    <row r="6370" spans="1:24" x14ac:dyDescent="0.25">
      <c r="A6370" s="4" t="s">
        <v>5471</v>
      </c>
      <c r="B6370" t="s">
        <v>1201</v>
      </c>
      <c r="C6370" s="13" t="s">
        <v>35</v>
      </c>
      <c r="D6370" s="14">
        <v>291</v>
      </c>
      <c r="E6370" t="s">
        <v>339</v>
      </c>
      <c r="F6370" t="s">
        <v>28</v>
      </c>
      <c r="G6370" t="s">
        <v>340</v>
      </c>
      <c r="H6370" t="s">
        <v>64</v>
      </c>
      <c r="I6370" t="s">
        <v>40</v>
      </c>
      <c r="J6370" t="s">
        <v>32</v>
      </c>
      <c r="K6370">
        <v>162</v>
      </c>
      <c r="L6370" t="s">
        <v>41</v>
      </c>
      <c r="M6370" s="9">
        <v>48</v>
      </c>
      <c r="N6370" s="10">
        <v>5416.666666666667</v>
      </c>
      <c r="O6370">
        <v>0.8</v>
      </c>
      <c r="P6370">
        <v>0.82</v>
      </c>
      <c r="Q6370">
        <v>0</v>
      </c>
      <c r="R6370" t="s">
        <v>43</v>
      </c>
      <c r="S6370" s="16">
        <v>5038.08</v>
      </c>
      <c r="T6370" s="16">
        <v>5416.666666666667</v>
      </c>
      <c r="U6370" s="16">
        <v>750</v>
      </c>
      <c r="V6370" s="16">
        <v>50</v>
      </c>
      <c r="W6370" s="16">
        <v>0</v>
      </c>
      <c r="X6370" s="16">
        <v>-1178.586666666667</v>
      </c>
    </row>
    <row r="6371" spans="1:24" x14ac:dyDescent="0.25">
      <c r="A6371" s="4" t="s">
        <v>5471</v>
      </c>
      <c r="B6371" t="s">
        <v>1202</v>
      </c>
      <c r="C6371" s="13" t="s">
        <v>66</v>
      </c>
      <c r="D6371" s="14">
        <v>68</v>
      </c>
      <c r="E6371" t="s">
        <v>579</v>
      </c>
      <c r="F6371" t="s">
        <v>37</v>
      </c>
      <c r="G6371" t="s">
        <v>195</v>
      </c>
      <c r="H6371" t="s">
        <v>39</v>
      </c>
      <c r="I6371" t="s">
        <v>40</v>
      </c>
      <c r="J6371" t="s">
        <v>32</v>
      </c>
      <c r="K6371">
        <v>161</v>
      </c>
      <c r="L6371" t="s">
        <v>296</v>
      </c>
      <c r="M6371" s="9">
        <v>72</v>
      </c>
      <c r="N6371" s="10">
        <v>8333.3333333333339</v>
      </c>
      <c r="O6371">
        <v>0.8</v>
      </c>
      <c r="P6371">
        <v>0.88</v>
      </c>
      <c r="Q6371">
        <v>0</v>
      </c>
      <c r="R6371" t="s">
        <v>43</v>
      </c>
      <c r="S6371" s="16">
        <v>8160.768</v>
      </c>
      <c r="T6371" s="16">
        <v>8333.3333333333339</v>
      </c>
      <c r="U6371" s="16">
        <v>750</v>
      </c>
      <c r="V6371" s="16">
        <v>50</v>
      </c>
      <c r="W6371" s="16">
        <v>0</v>
      </c>
      <c r="X6371" s="16">
        <v>-972.56533333333391</v>
      </c>
    </row>
    <row r="6372" spans="1:24" x14ac:dyDescent="0.25">
      <c r="A6372" s="4" t="s">
        <v>5471</v>
      </c>
      <c r="B6372" t="s">
        <v>1203</v>
      </c>
      <c r="C6372" s="13" t="s">
        <v>35</v>
      </c>
      <c r="D6372" s="14">
        <v>280</v>
      </c>
      <c r="E6372" t="s">
        <v>714</v>
      </c>
      <c r="F6372" t="s">
        <v>28</v>
      </c>
      <c r="G6372" t="s">
        <v>266</v>
      </c>
      <c r="H6372" t="s">
        <v>39</v>
      </c>
      <c r="I6372" t="s">
        <v>40</v>
      </c>
      <c r="J6372" t="s">
        <v>46</v>
      </c>
      <c r="K6372">
        <v>167</v>
      </c>
      <c r="L6372" t="s">
        <v>53</v>
      </c>
      <c r="M6372" s="9">
        <v>24</v>
      </c>
      <c r="N6372" s="10">
        <v>384.61538461538464</v>
      </c>
      <c r="O6372">
        <v>0.8</v>
      </c>
      <c r="P6372">
        <v>0.81</v>
      </c>
      <c r="Q6372">
        <v>0</v>
      </c>
      <c r="R6372" t="s">
        <v>43</v>
      </c>
      <c r="S6372" s="16">
        <v>2488.3200000000002</v>
      </c>
      <c r="T6372" s="16">
        <v>384.61538461538464</v>
      </c>
      <c r="U6372" s="16">
        <v>1000</v>
      </c>
      <c r="V6372" s="16">
        <v>10</v>
      </c>
      <c r="W6372" s="16">
        <v>0</v>
      </c>
      <c r="X6372" s="16">
        <v>1093.7046153846154</v>
      </c>
    </row>
    <row r="6373" spans="1:24" x14ac:dyDescent="0.25">
      <c r="A6373" s="4" t="s">
        <v>5471</v>
      </c>
      <c r="B6373" t="s">
        <v>1204</v>
      </c>
      <c r="C6373" s="13" t="s">
        <v>66</v>
      </c>
      <c r="D6373" s="14">
        <v>212</v>
      </c>
      <c r="E6373" t="s">
        <v>897</v>
      </c>
      <c r="F6373" t="s">
        <v>37</v>
      </c>
      <c r="G6373" t="s">
        <v>625</v>
      </c>
      <c r="H6373" t="s">
        <v>30</v>
      </c>
      <c r="I6373" t="s">
        <v>86</v>
      </c>
      <c r="J6373" t="s">
        <v>46</v>
      </c>
      <c r="K6373">
        <v>0</v>
      </c>
      <c r="L6373" t="s">
        <v>69</v>
      </c>
      <c r="M6373" s="9">
        <v>48</v>
      </c>
      <c r="N6373" s="10">
        <v>1538.4615384615386</v>
      </c>
      <c r="O6373">
        <v>0.9</v>
      </c>
      <c r="P6373">
        <v>0.86</v>
      </c>
      <c r="Q6373">
        <v>0</v>
      </c>
      <c r="R6373" t="s">
        <v>43</v>
      </c>
      <c r="S6373" s="16">
        <v>0</v>
      </c>
      <c r="T6373" s="16">
        <v>0</v>
      </c>
      <c r="U6373" s="16">
        <v>0</v>
      </c>
      <c r="V6373" s="16">
        <v>100</v>
      </c>
      <c r="W6373" s="16">
        <v>0</v>
      </c>
      <c r="X6373" s="16">
        <v>-100</v>
      </c>
    </row>
    <row r="6374" spans="1:24" x14ac:dyDescent="0.25">
      <c r="A6374" s="4" t="s">
        <v>5471</v>
      </c>
      <c r="B6374" t="s">
        <v>1205</v>
      </c>
      <c r="C6374" s="13" t="s">
        <v>26</v>
      </c>
      <c r="D6374" s="14">
        <v>102</v>
      </c>
      <c r="E6374" t="s">
        <v>97</v>
      </c>
      <c r="F6374" t="s">
        <v>37</v>
      </c>
      <c r="G6374" t="s">
        <v>98</v>
      </c>
      <c r="H6374" t="s">
        <v>81</v>
      </c>
      <c r="I6374" t="s">
        <v>86</v>
      </c>
      <c r="J6374" t="s">
        <v>46</v>
      </c>
      <c r="K6374">
        <v>161</v>
      </c>
      <c r="L6374" t="s">
        <v>90</v>
      </c>
      <c r="M6374" s="9">
        <v>35</v>
      </c>
      <c r="N6374" s="10">
        <v>923.07692307692309</v>
      </c>
      <c r="O6374">
        <v>0.9</v>
      </c>
      <c r="P6374">
        <v>1.03</v>
      </c>
      <c r="Q6374">
        <v>0</v>
      </c>
      <c r="R6374" t="s">
        <v>43</v>
      </c>
      <c r="S6374" s="16">
        <v>5223.6450000000004</v>
      </c>
      <c r="T6374" s="16">
        <v>923.07692307692309</v>
      </c>
      <c r="U6374" s="16">
        <v>200</v>
      </c>
      <c r="V6374" s="16">
        <v>250</v>
      </c>
      <c r="W6374" s="16">
        <v>0</v>
      </c>
      <c r="X6374" s="16">
        <v>3850.5680769230776</v>
      </c>
    </row>
    <row r="6375" spans="1:24" x14ac:dyDescent="0.25">
      <c r="A6375" s="4" t="s">
        <v>5471</v>
      </c>
      <c r="B6375" t="s">
        <v>1206</v>
      </c>
      <c r="C6375" s="13" t="s">
        <v>43</v>
      </c>
      <c r="D6375" s="14">
        <v>151</v>
      </c>
      <c r="E6375" t="s">
        <v>750</v>
      </c>
      <c r="F6375" t="s">
        <v>37</v>
      </c>
      <c r="G6375" t="s">
        <v>116</v>
      </c>
      <c r="H6375" t="s">
        <v>51</v>
      </c>
      <c r="I6375" t="s">
        <v>52</v>
      </c>
      <c r="J6375" t="s">
        <v>32</v>
      </c>
      <c r="K6375">
        <v>96</v>
      </c>
      <c r="L6375" t="s">
        <v>117</v>
      </c>
      <c r="M6375" s="9">
        <v>54</v>
      </c>
      <c r="N6375" s="10">
        <v>5666.666666666667</v>
      </c>
      <c r="O6375">
        <v>1.1000000000000001</v>
      </c>
      <c r="P6375">
        <v>1.07</v>
      </c>
      <c r="Q6375">
        <v>0</v>
      </c>
      <c r="R6375" t="s">
        <v>43</v>
      </c>
      <c r="S6375" s="16">
        <v>6101.5680000000011</v>
      </c>
      <c r="T6375" s="16">
        <v>5666.666666666667</v>
      </c>
      <c r="U6375" s="16">
        <v>0</v>
      </c>
      <c r="V6375" s="16">
        <v>0</v>
      </c>
      <c r="W6375" s="16">
        <v>0</v>
      </c>
      <c r="X6375" s="16">
        <v>434.90133333333415</v>
      </c>
    </row>
    <row r="6376" spans="1:24" x14ac:dyDescent="0.25">
      <c r="A6376" s="4" t="s">
        <v>5471</v>
      </c>
      <c r="B6376" t="s">
        <v>1207</v>
      </c>
      <c r="C6376" s="13" t="s">
        <v>92</v>
      </c>
      <c r="D6376" s="14">
        <v>70</v>
      </c>
      <c r="E6376" t="s">
        <v>407</v>
      </c>
      <c r="F6376" t="s">
        <v>37</v>
      </c>
      <c r="G6376" t="s">
        <v>201</v>
      </c>
      <c r="H6376" t="s">
        <v>39</v>
      </c>
      <c r="I6376" t="s">
        <v>76</v>
      </c>
      <c r="J6376" t="s">
        <v>46</v>
      </c>
      <c r="K6376">
        <v>0</v>
      </c>
      <c r="L6376" t="s">
        <v>99</v>
      </c>
      <c r="M6376" s="9">
        <v>35</v>
      </c>
      <c r="N6376" s="10">
        <v>40</v>
      </c>
      <c r="O6376">
        <v>1</v>
      </c>
      <c r="P6376">
        <v>1.1299999999999999</v>
      </c>
      <c r="Q6376">
        <v>0</v>
      </c>
      <c r="R6376" t="s">
        <v>43</v>
      </c>
      <c r="S6376" s="16">
        <v>0</v>
      </c>
      <c r="T6376" s="16">
        <v>0</v>
      </c>
      <c r="U6376" s="16">
        <v>200</v>
      </c>
      <c r="V6376" s="16">
        <v>250</v>
      </c>
      <c r="W6376" s="16">
        <v>0</v>
      </c>
      <c r="X6376" s="16">
        <v>-450</v>
      </c>
    </row>
    <row r="6377" spans="1:24" x14ac:dyDescent="0.25">
      <c r="A6377" s="4" t="s">
        <v>5471</v>
      </c>
      <c r="B6377" t="s">
        <v>1208</v>
      </c>
      <c r="C6377" s="13" t="s">
        <v>35</v>
      </c>
      <c r="D6377" s="14">
        <v>227</v>
      </c>
      <c r="E6377" t="s">
        <v>799</v>
      </c>
      <c r="F6377" t="s">
        <v>37</v>
      </c>
      <c r="G6377" t="s">
        <v>291</v>
      </c>
      <c r="H6377" t="s">
        <v>51</v>
      </c>
      <c r="I6377" t="s">
        <v>76</v>
      </c>
      <c r="J6377" t="s">
        <v>46</v>
      </c>
      <c r="K6377">
        <v>82</v>
      </c>
      <c r="L6377" t="s">
        <v>53</v>
      </c>
      <c r="M6377" s="9">
        <v>24</v>
      </c>
      <c r="N6377" s="10">
        <v>384.61538461538464</v>
      </c>
      <c r="O6377">
        <v>1</v>
      </c>
      <c r="P6377">
        <v>1.1599999999999999</v>
      </c>
      <c r="Q6377">
        <v>0</v>
      </c>
      <c r="R6377" t="s">
        <v>43</v>
      </c>
      <c r="S6377" s="16">
        <v>2282.8799999999997</v>
      </c>
      <c r="T6377" s="16">
        <v>384.61538461538464</v>
      </c>
      <c r="U6377" s="16">
        <v>500</v>
      </c>
      <c r="V6377" s="16">
        <v>50</v>
      </c>
      <c r="W6377" s="16">
        <v>0</v>
      </c>
      <c r="X6377" s="16">
        <v>1348.2646153846149</v>
      </c>
    </row>
    <row r="6378" spans="1:24" x14ac:dyDescent="0.25">
      <c r="A6378" s="4" t="s">
        <v>5471</v>
      </c>
      <c r="B6378" t="s">
        <v>1209</v>
      </c>
      <c r="C6378" s="13" t="s">
        <v>35</v>
      </c>
      <c r="D6378" s="14">
        <v>126</v>
      </c>
      <c r="E6378" t="s">
        <v>605</v>
      </c>
      <c r="F6378" t="s">
        <v>37</v>
      </c>
      <c r="G6378" t="s">
        <v>130</v>
      </c>
      <c r="H6378" t="s">
        <v>51</v>
      </c>
      <c r="I6378" t="s">
        <v>31</v>
      </c>
      <c r="J6378" t="s">
        <v>46</v>
      </c>
      <c r="K6378">
        <v>168</v>
      </c>
      <c r="L6378" t="s">
        <v>53</v>
      </c>
      <c r="M6378" s="9">
        <v>24</v>
      </c>
      <c r="N6378" s="10">
        <v>384.61538461538464</v>
      </c>
      <c r="O6378">
        <v>1.2</v>
      </c>
      <c r="P6378">
        <v>0.95</v>
      </c>
      <c r="Q6378">
        <v>0</v>
      </c>
      <c r="R6378" t="s">
        <v>43</v>
      </c>
      <c r="S6378" s="16">
        <v>4596.4799999999996</v>
      </c>
      <c r="T6378" s="16">
        <v>384.61538461538464</v>
      </c>
      <c r="U6378" s="16">
        <v>500</v>
      </c>
      <c r="V6378" s="16">
        <v>50</v>
      </c>
      <c r="W6378" s="16">
        <v>0</v>
      </c>
      <c r="X6378" s="16">
        <v>3661.8646153846148</v>
      </c>
    </row>
    <row r="6379" spans="1:24" x14ac:dyDescent="0.25">
      <c r="A6379" s="4" t="s">
        <v>5471</v>
      </c>
      <c r="B6379" t="s">
        <v>1210</v>
      </c>
      <c r="C6379" s="13" t="s">
        <v>135</v>
      </c>
      <c r="D6379" s="14">
        <v>27</v>
      </c>
      <c r="E6379" t="s">
        <v>244</v>
      </c>
      <c r="F6379" t="s">
        <v>28</v>
      </c>
      <c r="G6379" t="s">
        <v>245</v>
      </c>
      <c r="H6379" t="s">
        <v>39</v>
      </c>
      <c r="I6379" t="s">
        <v>40</v>
      </c>
      <c r="J6379" t="s">
        <v>46</v>
      </c>
      <c r="K6379">
        <v>160</v>
      </c>
      <c r="L6379" t="s">
        <v>138</v>
      </c>
      <c r="M6379" s="9">
        <v>55</v>
      </c>
      <c r="N6379" s="10">
        <v>2307.6923076923076</v>
      </c>
      <c r="O6379">
        <v>0.8</v>
      </c>
      <c r="P6379">
        <v>1.0900000000000001</v>
      </c>
      <c r="Q6379">
        <v>0</v>
      </c>
      <c r="R6379" t="s">
        <v>43</v>
      </c>
      <c r="S6379" s="16">
        <v>7673.6</v>
      </c>
      <c r="T6379" s="16">
        <v>2307.6923076923076</v>
      </c>
      <c r="U6379" s="16">
        <v>500</v>
      </c>
      <c r="V6379" s="16">
        <v>250</v>
      </c>
      <c r="W6379" s="16">
        <v>0</v>
      </c>
      <c r="X6379" s="16">
        <v>4615.9076923076927</v>
      </c>
    </row>
    <row r="6380" spans="1:24" x14ac:dyDescent="0.25">
      <c r="A6380" s="4" t="s">
        <v>5471</v>
      </c>
      <c r="B6380" t="s">
        <v>1211</v>
      </c>
      <c r="C6380" s="13" t="s">
        <v>35</v>
      </c>
      <c r="D6380" s="14">
        <v>76</v>
      </c>
      <c r="E6380" t="s">
        <v>1212</v>
      </c>
      <c r="F6380" t="s">
        <v>37</v>
      </c>
      <c r="G6380" t="s">
        <v>208</v>
      </c>
      <c r="H6380" t="s">
        <v>39</v>
      </c>
      <c r="I6380" t="s">
        <v>40</v>
      </c>
      <c r="J6380" t="s">
        <v>46</v>
      </c>
      <c r="K6380">
        <v>0</v>
      </c>
      <c r="L6380" t="s">
        <v>53</v>
      </c>
      <c r="M6380" s="9">
        <v>24</v>
      </c>
      <c r="N6380" s="10">
        <v>384.61538461538464</v>
      </c>
      <c r="O6380">
        <v>0.8</v>
      </c>
      <c r="P6380">
        <v>0.99</v>
      </c>
      <c r="Q6380">
        <v>0</v>
      </c>
      <c r="R6380" t="s">
        <v>43</v>
      </c>
      <c r="S6380" s="16">
        <v>0</v>
      </c>
      <c r="T6380" s="16">
        <v>0</v>
      </c>
      <c r="U6380" s="16">
        <v>750</v>
      </c>
      <c r="V6380" s="16">
        <v>100</v>
      </c>
      <c r="W6380" s="16">
        <v>0</v>
      </c>
      <c r="X6380" s="16">
        <v>-850</v>
      </c>
    </row>
    <row r="6381" spans="1:24" x14ac:dyDescent="0.25">
      <c r="A6381" s="4" t="s">
        <v>5471</v>
      </c>
      <c r="B6381" t="s">
        <v>1213</v>
      </c>
      <c r="C6381" s="13" t="s">
        <v>43</v>
      </c>
      <c r="D6381" s="14">
        <v>308</v>
      </c>
      <c r="E6381" t="s">
        <v>1325</v>
      </c>
      <c r="F6381" t="s">
        <v>28</v>
      </c>
      <c r="G6381" t="s">
        <v>582</v>
      </c>
      <c r="H6381" t="s">
        <v>60</v>
      </c>
      <c r="I6381" t="s">
        <v>40</v>
      </c>
      <c r="J6381" t="s">
        <v>32</v>
      </c>
      <c r="K6381">
        <v>164</v>
      </c>
      <c r="L6381" t="s">
        <v>117</v>
      </c>
      <c r="M6381" s="9">
        <v>54</v>
      </c>
      <c r="N6381" s="10">
        <v>5666.666666666667</v>
      </c>
      <c r="O6381">
        <v>0.8</v>
      </c>
      <c r="P6381">
        <v>0.92</v>
      </c>
      <c r="Q6381">
        <v>0</v>
      </c>
      <c r="R6381" t="s">
        <v>43</v>
      </c>
      <c r="S6381" s="16">
        <v>6359.04</v>
      </c>
      <c r="T6381" s="16">
        <v>5666.666666666667</v>
      </c>
      <c r="U6381" s="16">
        <v>500</v>
      </c>
      <c r="V6381" s="16">
        <v>10</v>
      </c>
      <c r="W6381" s="16">
        <v>0</v>
      </c>
      <c r="X6381" s="16">
        <v>182.37333333333299</v>
      </c>
    </row>
    <row r="6382" spans="1:24" x14ac:dyDescent="0.25">
      <c r="A6382" s="4" t="s">
        <v>5471</v>
      </c>
      <c r="B6382" t="s">
        <v>1214</v>
      </c>
      <c r="C6382" s="13" t="s">
        <v>26</v>
      </c>
      <c r="D6382" s="14">
        <v>48</v>
      </c>
      <c r="E6382" t="s">
        <v>493</v>
      </c>
      <c r="F6382" t="s">
        <v>37</v>
      </c>
      <c r="G6382" t="s">
        <v>318</v>
      </c>
      <c r="H6382" t="s">
        <v>81</v>
      </c>
      <c r="I6382" t="s">
        <v>76</v>
      </c>
      <c r="J6382" t="s">
        <v>46</v>
      </c>
      <c r="K6382">
        <v>163</v>
      </c>
      <c r="L6382" t="s">
        <v>90</v>
      </c>
      <c r="M6382" s="9">
        <v>35</v>
      </c>
      <c r="N6382" s="10">
        <v>923.07692307692309</v>
      </c>
      <c r="O6382">
        <v>1</v>
      </c>
      <c r="P6382">
        <v>0.97</v>
      </c>
      <c r="Q6382">
        <v>0</v>
      </c>
      <c r="R6382" t="s">
        <v>43</v>
      </c>
      <c r="S6382" s="16">
        <v>5533.8499999999995</v>
      </c>
      <c r="T6382" s="16">
        <v>923.07692307692309</v>
      </c>
      <c r="U6382" s="16">
        <v>500</v>
      </c>
      <c r="V6382" s="16">
        <v>50</v>
      </c>
      <c r="W6382" s="16">
        <v>0</v>
      </c>
      <c r="X6382" s="16">
        <v>4060.7730769230766</v>
      </c>
    </row>
    <row r="6383" spans="1:24" x14ac:dyDescent="0.25">
      <c r="A6383" s="4" t="s">
        <v>5471</v>
      </c>
      <c r="B6383" t="s">
        <v>1215</v>
      </c>
      <c r="C6383" s="13" t="s">
        <v>92</v>
      </c>
      <c r="D6383" s="14">
        <v>60</v>
      </c>
      <c r="E6383" t="s">
        <v>513</v>
      </c>
      <c r="F6383" t="s">
        <v>37</v>
      </c>
      <c r="G6383" t="s">
        <v>214</v>
      </c>
      <c r="H6383" t="s">
        <v>81</v>
      </c>
      <c r="I6383" t="s">
        <v>40</v>
      </c>
      <c r="J6383" t="s">
        <v>46</v>
      </c>
      <c r="K6383">
        <v>0</v>
      </c>
      <c r="L6383" t="s">
        <v>99</v>
      </c>
      <c r="M6383" s="9">
        <v>40</v>
      </c>
      <c r="N6383" s="10">
        <v>44</v>
      </c>
      <c r="O6383">
        <v>0.8</v>
      </c>
      <c r="P6383">
        <v>1.17</v>
      </c>
      <c r="Q6383">
        <v>0</v>
      </c>
      <c r="R6383" t="s">
        <v>43</v>
      </c>
      <c r="S6383" s="16">
        <v>0</v>
      </c>
      <c r="T6383" s="16">
        <v>0</v>
      </c>
      <c r="U6383" s="16">
        <v>0</v>
      </c>
      <c r="V6383" s="16">
        <v>500</v>
      </c>
      <c r="W6383" s="16">
        <v>0</v>
      </c>
      <c r="X6383" s="16">
        <v>-500</v>
      </c>
    </row>
    <row r="6384" spans="1:24" x14ac:dyDescent="0.25">
      <c r="A6384" s="4" t="s">
        <v>5471</v>
      </c>
      <c r="B6384" t="s">
        <v>1216</v>
      </c>
      <c r="C6384" s="13" t="s">
        <v>135</v>
      </c>
      <c r="D6384" s="14">
        <v>235</v>
      </c>
      <c r="E6384" t="s">
        <v>203</v>
      </c>
      <c r="F6384" t="s">
        <v>37</v>
      </c>
      <c r="G6384" t="s">
        <v>164</v>
      </c>
      <c r="H6384" t="s">
        <v>51</v>
      </c>
      <c r="I6384" t="s">
        <v>76</v>
      </c>
      <c r="J6384" t="s">
        <v>46</v>
      </c>
      <c r="K6384">
        <v>167</v>
      </c>
      <c r="L6384" t="s">
        <v>138</v>
      </c>
      <c r="M6384" s="9">
        <v>55</v>
      </c>
      <c r="N6384" s="10">
        <v>2307.6923076923076</v>
      </c>
      <c r="O6384">
        <v>1</v>
      </c>
      <c r="P6384">
        <v>1.01</v>
      </c>
      <c r="Q6384">
        <v>0</v>
      </c>
      <c r="R6384" t="s">
        <v>43</v>
      </c>
      <c r="S6384" s="16">
        <v>9276.85</v>
      </c>
      <c r="T6384" s="16">
        <v>2307.6923076923076</v>
      </c>
      <c r="U6384" s="16">
        <v>0</v>
      </c>
      <c r="V6384" s="16">
        <v>250</v>
      </c>
      <c r="W6384" s="16">
        <v>0</v>
      </c>
      <c r="X6384" s="16">
        <v>6719.1576923076927</v>
      </c>
    </row>
    <row r="6385" spans="1:24" x14ac:dyDescent="0.25">
      <c r="A6385" s="4" t="s">
        <v>5471</v>
      </c>
      <c r="B6385" t="s">
        <v>1217</v>
      </c>
      <c r="C6385" s="13" t="s">
        <v>43</v>
      </c>
      <c r="D6385" s="14">
        <v>179</v>
      </c>
      <c r="E6385" t="s">
        <v>101</v>
      </c>
      <c r="F6385" t="s">
        <v>28</v>
      </c>
      <c r="G6385" t="s">
        <v>102</v>
      </c>
      <c r="H6385" t="s">
        <v>51</v>
      </c>
      <c r="I6385" t="s">
        <v>40</v>
      </c>
      <c r="J6385" t="s">
        <v>46</v>
      </c>
      <c r="K6385">
        <v>164</v>
      </c>
      <c r="L6385" t="s">
        <v>47</v>
      </c>
      <c r="M6385" s="9">
        <v>30</v>
      </c>
      <c r="N6385" s="10">
        <v>615.38461538461536</v>
      </c>
      <c r="O6385">
        <v>0.8</v>
      </c>
      <c r="P6385">
        <v>1.1000000000000001</v>
      </c>
      <c r="Q6385">
        <v>0</v>
      </c>
      <c r="R6385" t="s">
        <v>43</v>
      </c>
      <c r="S6385" s="16">
        <v>4224</v>
      </c>
      <c r="T6385" s="16">
        <v>615.38461538461536</v>
      </c>
      <c r="U6385" s="16">
        <v>1000</v>
      </c>
      <c r="V6385" s="16">
        <v>50</v>
      </c>
      <c r="W6385" s="16">
        <v>0</v>
      </c>
      <c r="X6385" s="16">
        <v>2558.6153846153848</v>
      </c>
    </row>
    <row r="6386" spans="1:24" x14ac:dyDescent="0.25">
      <c r="A6386" s="4" t="s">
        <v>5471</v>
      </c>
      <c r="B6386" t="s">
        <v>1218</v>
      </c>
      <c r="C6386" s="13" t="s">
        <v>26</v>
      </c>
      <c r="D6386" s="14">
        <v>249</v>
      </c>
      <c r="E6386" t="s">
        <v>364</v>
      </c>
      <c r="F6386" t="s">
        <v>37</v>
      </c>
      <c r="G6386" t="s">
        <v>365</v>
      </c>
      <c r="H6386" t="s">
        <v>39</v>
      </c>
      <c r="I6386" t="s">
        <v>76</v>
      </c>
      <c r="J6386" t="s">
        <v>32</v>
      </c>
      <c r="K6386">
        <v>162</v>
      </c>
      <c r="L6386" t="s">
        <v>33</v>
      </c>
      <c r="M6386" s="9">
        <v>60</v>
      </c>
      <c r="N6386" s="10">
        <v>6250</v>
      </c>
      <c r="O6386">
        <v>1</v>
      </c>
      <c r="P6386">
        <v>0.86</v>
      </c>
      <c r="Q6386">
        <v>0</v>
      </c>
      <c r="R6386" t="s">
        <v>43</v>
      </c>
      <c r="S6386" s="16">
        <v>8359.2000000000007</v>
      </c>
      <c r="T6386" s="16">
        <v>6250</v>
      </c>
      <c r="U6386" s="16">
        <v>0</v>
      </c>
      <c r="V6386" s="16">
        <v>10</v>
      </c>
      <c r="W6386" s="16">
        <v>0</v>
      </c>
      <c r="X6386" s="16">
        <v>2099.2000000000007</v>
      </c>
    </row>
    <row r="6387" spans="1:24" x14ac:dyDescent="0.25">
      <c r="A6387" s="4" t="s">
        <v>5471</v>
      </c>
      <c r="B6387" t="s">
        <v>1219</v>
      </c>
      <c r="C6387" s="13" t="s">
        <v>92</v>
      </c>
      <c r="D6387" s="14">
        <v>165</v>
      </c>
      <c r="E6387" t="s">
        <v>262</v>
      </c>
      <c r="F6387" t="s">
        <v>28</v>
      </c>
      <c r="G6387" t="s">
        <v>263</v>
      </c>
      <c r="H6387" t="s">
        <v>81</v>
      </c>
      <c r="I6387" t="s">
        <v>76</v>
      </c>
      <c r="J6387" t="s">
        <v>32</v>
      </c>
      <c r="K6387">
        <v>160</v>
      </c>
      <c r="L6387" t="s">
        <v>95</v>
      </c>
      <c r="M6387" s="9">
        <v>48</v>
      </c>
      <c r="N6387" s="10">
        <v>43</v>
      </c>
      <c r="O6387">
        <v>1</v>
      </c>
      <c r="P6387">
        <v>1.1100000000000001</v>
      </c>
      <c r="Q6387">
        <v>0</v>
      </c>
      <c r="R6387" t="s">
        <v>43</v>
      </c>
      <c r="S6387" s="16">
        <v>8524.8000000000011</v>
      </c>
      <c r="T6387" s="16">
        <v>0</v>
      </c>
      <c r="U6387" s="16">
        <v>750</v>
      </c>
      <c r="V6387" s="16">
        <v>250</v>
      </c>
      <c r="W6387" s="16">
        <v>6880</v>
      </c>
      <c r="X6387" s="16">
        <v>644.80000000000109</v>
      </c>
    </row>
    <row r="6388" spans="1:24" x14ac:dyDescent="0.25">
      <c r="A6388" s="4" t="s">
        <v>5471</v>
      </c>
      <c r="B6388" t="s">
        <v>1220</v>
      </c>
      <c r="C6388" s="13" t="s">
        <v>43</v>
      </c>
      <c r="D6388" s="14">
        <v>89</v>
      </c>
      <c r="E6388" t="s">
        <v>1221</v>
      </c>
      <c r="F6388" t="s">
        <v>37</v>
      </c>
      <c r="G6388" t="s">
        <v>766</v>
      </c>
      <c r="H6388" t="s">
        <v>81</v>
      </c>
      <c r="I6388" t="s">
        <v>76</v>
      </c>
      <c r="J6388" t="s">
        <v>46</v>
      </c>
      <c r="K6388">
        <v>165</v>
      </c>
      <c r="L6388" t="s">
        <v>47</v>
      </c>
      <c r="M6388" s="9">
        <v>30</v>
      </c>
      <c r="N6388" s="10">
        <v>615.38461538461536</v>
      </c>
      <c r="O6388">
        <v>1</v>
      </c>
      <c r="P6388">
        <v>1.01</v>
      </c>
      <c r="Q6388">
        <v>0</v>
      </c>
      <c r="R6388" t="s">
        <v>43</v>
      </c>
      <c r="S6388" s="16">
        <v>4999.5</v>
      </c>
      <c r="T6388" s="16">
        <v>615.38461538461536</v>
      </c>
      <c r="U6388" s="16">
        <v>1000</v>
      </c>
      <c r="V6388" s="16">
        <v>500</v>
      </c>
      <c r="W6388" s="16">
        <v>0</v>
      </c>
      <c r="X6388" s="16">
        <v>2884.1153846153848</v>
      </c>
    </row>
    <row r="6389" spans="1:24" x14ac:dyDescent="0.25">
      <c r="A6389" s="4" t="s">
        <v>5471</v>
      </c>
      <c r="B6389" t="s">
        <v>1222</v>
      </c>
      <c r="C6389" s="13" t="s">
        <v>92</v>
      </c>
      <c r="D6389" s="14">
        <v>100</v>
      </c>
      <c r="E6389" t="s">
        <v>158</v>
      </c>
      <c r="F6389" t="s">
        <v>28</v>
      </c>
      <c r="G6389" t="s">
        <v>159</v>
      </c>
      <c r="H6389" t="s">
        <v>39</v>
      </c>
      <c r="I6389" t="s">
        <v>76</v>
      </c>
      <c r="J6389" t="s">
        <v>46</v>
      </c>
      <c r="K6389">
        <v>164</v>
      </c>
      <c r="L6389" t="s">
        <v>99</v>
      </c>
      <c r="M6389" s="9">
        <v>60</v>
      </c>
      <c r="N6389" s="10">
        <v>77</v>
      </c>
      <c r="O6389">
        <v>1</v>
      </c>
      <c r="P6389">
        <v>1.01</v>
      </c>
      <c r="Q6389">
        <v>0</v>
      </c>
      <c r="R6389" t="s">
        <v>43</v>
      </c>
      <c r="S6389" s="16">
        <v>9696</v>
      </c>
      <c r="T6389" s="16">
        <v>0</v>
      </c>
      <c r="U6389" s="16">
        <v>750</v>
      </c>
      <c r="V6389" s="16">
        <v>0</v>
      </c>
      <c r="W6389" s="16">
        <v>12628</v>
      </c>
      <c r="X6389" s="16">
        <v>-3682</v>
      </c>
    </row>
    <row r="6390" spans="1:24" x14ac:dyDescent="0.25">
      <c r="A6390" s="4" t="s">
        <v>5471</v>
      </c>
      <c r="B6390" t="s">
        <v>1223</v>
      </c>
      <c r="C6390" s="13" t="s">
        <v>92</v>
      </c>
      <c r="D6390" s="14">
        <v>119</v>
      </c>
      <c r="E6390" t="s">
        <v>254</v>
      </c>
      <c r="F6390" t="s">
        <v>28</v>
      </c>
      <c r="G6390" t="s">
        <v>255</v>
      </c>
      <c r="H6390" t="s">
        <v>60</v>
      </c>
      <c r="I6390" t="s">
        <v>52</v>
      </c>
      <c r="J6390" t="s">
        <v>46</v>
      </c>
      <c r="K6390">
        <v>0</v>
      </c>
      <c r="L6390" t="s">
        <v>99</v>
      </c>
      <c r="M6390" s="9">
        <v>40</v>
      </c>
      <c r="N6390" s="10">
        <v>40</v>
      </c>
      <c r="O6390">
        <v>1.1000000000000001</v>
      </c>
      <c r="P6390">
        <v>0.84</v>
      </c>
      <c r="Q6390">
        <v>0</v>
      </c>
      <c r="R6390" t="s">
        <v>43</v>
      </c>
      <c r="S6390" s="16">
        <v>5913.6</v>
      </c>
      <c r="T6390" s="16">
        <v>0</v>
      </c>
      <c r="U6390" s="16">
        <v>0</v>
      </c>
      <c r="V6390" s="16">
        <v>0</v>
      </c>
      <c r="W6390" s="16">
        <v>0</v>
      </c>
      <c r="X6390" s="16">
        <v>5913.6</v>
      </c>
    </row>
    <row r="6391" spans="1:24" x14ac:dyDescent="0.25">
      <c r="A6391" s="4" t="s">
        <v>5471</v>
      </c>
      <c r="B6391" t="s">
        <v>1224</v>
      </c>
      <c r="C6391" s="13" t="s">
        <v>35</v>
      </c>
      <c r="D6391" s="14">
        <v>221</v>
      </c>
      <c r="E6391" t="s">
        <v>589</v>
      </c>
      <c r="F6391" t="s">
        <v>37</v>
      </c>
      <c r="G6391" t="s">
        <v>198</v>
      </c>
      <c r="H6391" t="s">
        <v>39</v>
      </c>
      <c r="I6391" t="s">
        <v>52</v>
      </c>
      <c r="J6391" t="s">
        <v>46</v>
      </c>
      <c r="K6391">
        <v>160</v>
      </c>
      <c r="L6391" t="s">
        <v>53</v>
      </c>
      <c r="M6391" s="9">
        <v>24</v>
      </c>
      <c r="N6391" s="10">
        <v>384.61538461538464</v>
      </c>
      <c r="O6391">
        <v>1.1000000000000001</v>
      </c>
      <c r="P6391">
        <v>0.87</v>
      </c>
      <c r="Q6391">
        <v>0</v>
      </c>
      <c r="R6391" t="s">
        <v>43</v>
      </c>
      <c r="S6391" s="16">
        <v>3674.88</v>
      </c>
      <c r="T6391" s="16">
        <v>384.61538461538464</v>
      </c>
      <c r="U6391" s="16">
        <v>0</v>
      </c>
      <c r="V6391" s="16">
        <v>0</v>
      </c>
      <c r="W6391" s="16">
        <v>0</v>
      </c>
      <c r="X6391" s="16">
        <v>3290.2646153846154</v>
      </c>
    </row>
    <row r="6392" spans="1:24" x14ac:dyDescent="0.25">
      <c r="A6392" s="4" t="s">
        <v>5471</v>
      </c>
      <c r="B6392" t="s">
        <v>1225</v>
      </c>
      <c r="C6392" s="13" t="s">
        <v>78</v>
      </c>
      <c r="D6392" s="14">
        <v>5</v>
      </c>
      <c r="E6392" t="s">
        <v>459</v>
      </c>
      <c r="F6392" t="s">
        <v>37</v>
      </c>
      <c r="G6392" t="s">
        <v>309</v>
      </c>
      <c r="H6392" t="s">
        <v>60</v>
      </c>
      <c r="I6392" t="s">
        <v>40</v>
      </c>
      <c r="J6392" t="s">
        <v>32</v>
      </c>
      <c r="K6392">
        <v>168</v>
      </c>
      <c r="L6392" t="s">
        <v>121</v>
      </c>
      <c r="M6392" s="9">
        <v>65</v>
      </c>
      <c r="N6392" s="10">
        <v>7500</v>
      </c>
      <c r="O6392">
        <v>0.8</v>
      </c>
      <c r="P6392">
        <v>0.97</v>
      </c>
      <c r="Q6392">
        <v>0</v>
      </c>
      <c r="R6392" t="s">
        <v>43</v>
      </c>
      <c r="S6392" s="16">
        <v>8473.92</v>
      </c>
      <c r="T6392" s="16">
        <v>7500</v>
      </c>
      <c r="U6392" s="16">
        <v>500</v>
      </c>
      <c r="V6392" s="16">
        <v>10</v>
      </c>
      <c r="W6392" s="16">
        <v>0</v>
      </c>
      <c r="X6392" s="16">
        <v>463.92000000000007</v>
      </c>
    </row>
    <row r="6393" spans="1:24" x14ac:dyDescent="0.25">
      <c r="A6393" s="4" t="s">
        <v>5471</v>
      </c>
      <c r="B6393" t="s">
        <v>1226</v>
      </c>
      <c r="C6393" s="13" t="s">
        <v>26</v>
      </c>
      <c r="D6393" s="14">
        <v>276</v>
      </c>
      <c r="E6393" t="s">
        <v>152</v>
      </c>
      <c r="F6393" t="s">
        <v>37</v>
      </c>
      <c r="G6393" t="s">
        <v>153</v>
      </c>
      <c r="H6393" t="s">
        <v>39</v>
      </c>
      <c r="I6393" t="s">
        <v>52</v>
      </c>
      <c r="J6393" t="s">
        <v>32</v>
      </c>
      <c r="K6393">
        <v>0</v>
      </c>
      <c r="L6393" t="s">
        <v>33</v>
      </c>
      <c r="M6393" s="9">
        <v>60</v>
      </c>
      <c r="N6393" s="10">
        <v>6250</v>
      </c>
      <c r="O6393">
        <v>1.1000000000000001</v>
      </c>
      <c r="P6393">
        <v>1.1200000000000001</v>
      </c>
      <c r="Q6393">
        <v>0</v>
      </c>
      <c r="R6393" t="s">
        <v>43</v>
      </c>
      <c r="S6393" s="16">
        <v>0</v>
      </c>
      <c r="T6393" s="16">
        <v>0</v>
      </c>
      <c r="U6393" s="16">
        <v>0</v>
      </c>
      <c r="V6393" s="16">
        <v>500</v>
      </c>
      <c r="W6393" s="16">
        <v>0</v>
      </c>
      <c r="X6393" s="16">
        <v>-500</v>
      </c>
    </row>
    <row r="6394" spans="1:24" x14ac:dyDescent="0.25">
      <c r="A6394" s="4" t="s">
        <v>5471</v>
      </c>
      <c r="B6394" t="s">
        <v>1227</v>
      </c>
      <c r="C6394" s="13" t="s">
        <v>26</v>
      </c>
      <c r="D6394" s="14">
        <v>47</v>
      </c>
      <c r="E6394" t="s">
        <v>1228</v>
      </c>
      <c r="F6394" t="s">
        <v>37</v>
      </c>
      <c r="G6394" t="s">
        <v>318</v>
      </c>
      <c r="H6394" t="s">
        <v>81</v>
      </c>
      <c r="I6394" t="s">
        <v>52</v>
      </c>
      <c r="J6394" t="s">
        <v>32</v>
      </c>
      <c r="K6394">
        <v>117</v>
      </c>
      <c r="L6394" t="s">
        <v>33</v>
      </c>
      <c r="M6394" s="9">
        <v>60</v>
      </c>
      <c r="N6394" s="10">
        <v>6250</v>
      </c>
      <c r="O6394">
        <v>1.1000000000000001</v>
      </c>
      <c r="P6394">
        <v>0.97</v>
      </c>
      <c r="Q6394">
        <v>0</v>
      </c>
      <c r="R6394" t="s">
        <v>43</v>
      </c>
      <c r="S6394" s="16">
        <v>7490.3400000000011</v>
      </c>
      <c r="T6394" s="16">
        <v>6250</v>
      </c>
      <c r="U6394" s="16">
        <v>0</v>
      </c>
      <c r="V6394" s="16">
        <v>250</v>
      </c>
      <c r="W6394" s="16">
        <v>0</v>
      </c>
      <c r="X6394" s="16">
        <v>990.34000000000106</v>
      </c>
    </row>
    <row r="6395" spans="1:24" x14ac:dyDescent="0.25">
      <c r="A6395" s="4" t="s">
        <v>5471</v>
      </c>
      <c r="B6395" t="s">
        <v>1229</v>
      </c>
      <c r="C6395" s="13" t="s">
        <v>35</v>
      </c>
      <c r="D6395" s="14">
        <v>53</v>
      </c>
      <c r="E6395" t="s">
        <v>536</v>
      </c>
      <c r="F6395" t="s">
        <v>37</v>
      </c>
      <c r="G6395" t="s">
        <v>133</v>
      </c>
      <c r="H6395" t="s">
        <v>30</v>
      </c>
      <c r="I6395" t="s">
        <v>52</v>
      </c>
      <c r="J6395" t="s">
        <v>32</v>
      </c>
      <c r="K6395">
        <v>166</v>
      </c>
      <c r="L6395" t="s">
        <v>41</v>
      </c>
      <c r="M6395" s="9">
        <v>48</v>
      </c>
      <c r="N6395" s="10">
        <v>5416.666666666667</v>
      </c>
      <c r="O6395">
        <v>1.1000000000000001</v>
      </c>
      <c r="P6395">
        <v>0.99</v>
      </c>
      <c r="Q6395">
        <v>0</v>
      </c>
      <c r="R6395" t="s">
        <v>43</v>
      </c>
      <c r="S6395" s="16">
        <v>8677.1520000000019</v>
      </c>
      <c r="T6395" s="16">
        <v>5416.666666666667</v>
      </c>
      <c r="U6395" s="16">
        <v>1000</v>
      </c>
      <c r="V6395" s="16">
        <v>0</v>
      </c>
      <c r="W6395" s="16">
        <v>0</v>
      </c>
      <c r="X6395" s="16">
        <v>2260.4853333333349</v>
      </c>
    </row>
    <row r="6396" spans="1:24" x14ac:dyDescent="0.25">
      <c r="A6396" s="4" t="s">
        <v>5471</v>
      </c>
      <c r="B6396" t="s">
        <v>1230</v>
      </c>
      <c r="C6396" s="13" t="s">
        <v>35</v>
      </c>
      <c r="D6396" s="14">
        <v>103</v>
      </c>
      <c r="E6396" t="s">
        <v>192</v>
      </c>
      <c r="F6396" t="s">
        <v>37</v>
      </c>
      <c r="G6396" t="s">
        <v>98</v>
      </c>
      <c r="H6396" t="s">
        <v>81</v>
      </c>
      <c r="I6396" t="s">
        <v>31</v>
      </c>
      <c r="J6396" t="s">
        <v>32</v>
      </c>
      <c r="K6396">
        <v>166</v>
      </c>
      <c r="L6396" t="s">
        <v>41</v>
      </c>
      <c r="M6396" s="9">
        <v>48</v>
      </c>
      <c r="N6396" s="10">
        <v>5416.666666666667</v>
      </c>
      <c r="O6396">
        <v>1.2</v>
      </c>
      <c r="P6396">
        <v>1.03</v>
      </c>
      <c r="Q6396">
        <v>0</v>
      </c>
      <c r="R6396" t="s">
        <v>43</v>
      </c>
      <c r="S6396" s="16">
        <v>9848.4480000000003</v>
      </c>
      <c r="T6396" s="16">
        <v>5416.666666666667</v>
      </c>
      <c r="U6396" s="16">
        <v>1000</v>
      </c>
      <c r="V6396" s="16">
        <v>10</v>
      </c>
      <c r="W6396" s="16">
        <v>0</v>
      </c>
      <c r="X6396" s="16">
        <v>3421.7813333333334</v>
      </c>
    </row>
    <row r="6397" spans="1:24" x14ac:dyDescent="0.25">
      <c r="A6397" s="4" t="s">
        <v>5471</v>
      </c>
      <c r="B6397" t="s">
        <v>1231</v>
      </c>
      <c r="C6397" s="13" t="s">
        <v>43</v>
      </c>
      <c r="D6397" s="14">
        <v>300</v>
      </c>
      <c r="E6397" t="s">
        <v>347</v>
      </c>
      <c r="F6397" t="s">
        <v>37</v>
      </c>
      <c r="G6397" t="s">
        <v>301</v>
      </c>
      <c r="H6397" t="s">
        <v>64</v>
      </c>
      <c r="I6397" t="s">
        <v>76</v>
      </c>
      <c r="J6397" t="s">
        <v>46</v>
      </c>
      <c r="K6397">
        <v>0</v>
      </c>
      <c r="L6397" t="s">
        <v>47</v>
      </c>
      <c r="M6397" s="9">
        <v>30</v>
      </c>
      <c r="N6397" s="10">
        <v>615.38461538461536</v>
      </c>
      <c r="O6397">
        <v>1</v>
      </c>
      <c r="P6397">
        <v>1.17</v>
      </c>
      <c r="Q6397">
        <v>0</v>
      </c>
      <c r="R6397" t="s">
        <v>43</v>
      </c>
      <c r="S6397" s="16">
        <v>0</v>
      </c>
      <c r="T6397" s="16">
        <v>0</v>
      </c>
      <c r="U6397" s="16">
        <v>500</v>
      </c>
      <c r="V6397" s="16">
        <v>10</v>
      </c>
      <c r="W6397" s="16">
        <v>0</v>
      </c>
      <c r="X6397" s="16">
        <v>-510</v>
      </c>
    </row>
    <row r="6398" spans="1:24" x14ac:dyDescent="0.25">
      <c r="A6398" s="4" t="s">
        <v>5471</v>
      </c>
      <c r="B6398" t="s">
        <v>1232</v>
      </c>
      <c r="C6398" s="13" t="s">
        <v>92</v>
      </c>
      <c r="D6398" s="14">
        <v>191</v>
      </c>
      <c r="E6398" t="s">
        <v>614</v>
      </c>
      <c r="F6398" t="s">
        <v>28</v>
      </c>
      <c r="G6398" t="s">
        <v>329</v>
      </c>
      <c r="H6398" t="s">
        <v>60</v>
      </c>
      <c r="I6398" t="s">
        <v>86</v>
      </c>
      <c r="J6398" t="s">
        <v>46</v>
      </c>
      <c r="K6398">
        <v>167</v>
      </c>
      <c r="L6398" t="s">
        <v>99</v>
      </c>
      <c r="M6398" s="9">
        <v>40</v>
      </c>
      <c r="N6398" s="10">
        <v>51</v>
      </c>
      <c r="O6398">
        <v>0.9</v>
      </c>
      <c r="P6398">
        <v>1.1200000000000001</v>
      </c>
      <c r="Q6398">
        <v>0</v>
      </c>
      <c r="R6398" t="s">
        <v>43</v>
      </c>
      <c r="S6398" s="16">
        <v>6451.2000000000007</v>
      </c>
      <c r="T6398" s="16">
        <v>0</v>
      </c>
      <c r="U6398" s="16">
        <v>0</v>
      </c>
      <c r="V6398" s="16">
        <v>0</v>
      </c>
      <c r="W6398" s="16">
        <v>8517</v>
      </c>
      <c r="X6398" s="16">
        <v>-2065.7999999999993</v>
      </c>
    </row>
    <row r="6399" spans="1:24" x14ac:dyDescent="0.25">
      <c r="A6399" s="4" t="s">
        <v>5471</v>
      </c>
      <c r="B6399" t="s">
        <v>1233</v>
      </c>
      <c r="C6399" s="13" t="s">
        <v>92</v>
      </c>
      <c r="D6399" s="14">
        <v>82</v>
      </c>
      <c r="E6399" t="s">
        <v>609</v>
      </c>
      <c r="F6399" t="s">
        <v>37</v>
      </c>
      <c r="G6399" t="s">
        <v>326</v>
      </c>
      <c r="H6399" t="s">
        <v>64</v>
      </c>
      <c r="I6399" t="s">
        <v>52</v>
      </c>
      <c r="J6399" t="s">
        <v>32</v>
      </c>
      <c r="K6399">
        <v>165</v>
      </c>
      <c r="L6399" t="s">
        <v>95</v>
      </c>
      <c r="M6399" s="9">
        <v>60</v>
      </c>
      <c r="N6399" s="10">
        <v>70</v>
      </c>
      <c r="O6399">
        <v>1.1000000000000001</v>
      </c>
      <c r="P6399">
        <v>0.81</v>
      </c>
      <c r="Q6399">
        <v>0</v>
      </c>
      <c r="R6399" t="s">
        <v>43</v>
      </c>
      <c r="S6399" s="16">
        <v>8820.9000000000015</v>
      </c>
      <c r="T6399" s="16">
        <v>0</v>
      </c>
      <c r="U6399" s="16">
        <v>0</v>
      </c>
      <c r="V6399" s="16">
        <v>10</v>
      </c>
      <c r="W6399" s="16">
        <v>11550</v>
      </c>
      <c r="X6399" s="16">
        <v>-2739.0999999999985</v>
      </c>
    </row>
    <row r="6400" spans="1:24" x14ac:dyDescent="0.25">
      <c r="A6400" s="4" t="s">
        <v>5471</v>
      </c>
      <c r="B6400" t="s">
        <v>1234</v>
      </c>
      <c r="C6400" s="13" t="s">
        <v>43</v>
      </c>
      <c r="D6400" s="14">
        <v>119</v>
      </c>
      <c r="E6400" t="s">
        <v>254</v>
      </c>
      <c r="F6400" t="s">
        <v>28</v>
      </c>
      <c r="G6400" t="s">
        <v>255</v>
      </c>
      <c r="H6400" t="s">
        <v>60</v>
      </c>
      <c r="I6400" t="s">
        <v>52</v>
      </c>
      <c r="J6400" t="s">
        <v>46</v>
      </c>
      <c r="K6400">
        <v>168</v>
      </c>
      <c r="L6400" t="s">
        <v>47</v>
      </c>
      <c r="M6400" s="9">
        <v>30</v>
      </c>
      <c r="N6400" s="10">
        <v>615.38461538461536</v>
      </c>
      <c r="O6400">
        <v>1.1000000000000001</v>
      </c>
      <c r="P6400">
        <v>0.84</v>
      </c>
      <c r="Q6400">
        <v>0</v>
      </c>
      <c r="R6400" t="s">
        <v>43</v>
      </c>
      <c r="S6400" s="16">
        <v>4435.2</v>
      </c>
      <c r="T6400" s="16">
        <v>615.38461538461536</v>
      </c>
      <c r="U6400" s="16">
        <v>0</v>
      </c>
      <c r="V6400" s="16">
        <v>100</v>
      </c>
      <c r="W6400" s="16">
        <v>0</v>
      </c>
      <c r="X6400" s="16">
        <v>3719.8153846153846</v>
      </c>
    </row>
    <row r="6401" spans="1:24" x14ac:dyDescent="0.25">
      <c r="A6401" s="4" t="s">
        <v>5471</v>
      </c>
      <c r="B6401" t="s">
        <v>1235</v>
      </c>
      <c r="C6401" s="13" t="s">
        <v>43</v>
      </c>
      <c r="D6401" s="14">
        <v>114</v>
      </c>
      <c r="E6401" t="s">
        <v>436</v>
      </c>
      <c r="F6401" t="s">
        <v>37</v>
      </c>
      <c r="G6401" t="s">
        <v>59</v>
      </c>
      <c r="H6401" t="s">
        <v>60</v>
      </c>
      <c r="I6401" t="s">
        <v>52</v>
      </c>
      <c r="J6401" t="s">
        <v>32</v>
      </c>
      <c r="K6401">
        <v>161</v>
      </c>
      <c r="L6401" t="s">
        <v>117</v>
      </c>
      <c r="M6401" s="9">
        <v>54</v>
      </c>
      <c r="N6401" s="10">
        <v>5666.666666666667</v>
      </c>
      <c r="O6401">
        <v>1.1000000000000001</v>
      </c>
      <c r="P6401">
        <v>0.9</v>
      </c>
      <c r="Q6401">
        <v>0</v>
      </c>
      <c r="R6401" t="s">
        <v>43</v>
      </c>
      <c r="S6401" s="16">
        <v>8607.0600000000013</v>
      </c>
      <c r="T6401" s="16">
        <v>5666.666666666667</v>
      </c>
      <c r="U6401" s="16">
        <v>0</v>
      </c>
      <c r="V6401" s="16">
        <v>50</v>
      </c>
      <c r="W6401" s="16">
        <v>0</v>
      </c>
      <c r="X6401" s="16">
        <v>2890.3933333333343</v>
      </c>
    </row>
    <row r="6402" spans="1:24" x14ac:dyDescent="0.25">
      <c r="A6402" s="4" t="s">
        <v>5471</v>
      </c>
      <c r="B6402" t="s">
        <v>1236</v>
      </c>
      <c r="C6402" s="13" t="s">
        <v>92</v>
      </c>
      <c r="D6402" s="14">
        <v>273</v>
      </c>
      <c r="E6402" t="s">
        <v>718</v>
      </c>
      <c r="F6402" t="s">
        <v>37</v>
      </c>
      <c r="G6402" t="s">
        <v>29</v>
      </c>
      <c r="H6402" t="s">
        <v>30</v>
      </c>
      <c r="I6402" t="s">
        <v>76</v>
      </c>
      <c r="J6402" t="s">
        <v>46</v>
      </c>
      <c r="K6402">
        <v>162</v>
      </c>
      <c r="L6402" t="s">
        <v>99</v>
      </c>
      <c r="M6402" s="9">
        <v>40</v>
      </c>
      <c r="N6402" s="10">
        <v>40</v>
      </c>
      <c r="O6402">
        <v>1</v>
      </c>
      <c r="P6402">
        <v>1</v>
      </c>
      <c r="Q6402">
        <v>0</v>
      </c>
      <c r="R6402" t="s">
        <v>43</v>
      </c>
      <c r="S6402" s="16">
        <v>6480</v>
      </c>
      <c r="T6402" s="16">
        <v>0</v>
      </c>
      <c r="U6402" s="16">
        <v>0</v>
      </c>
      <c r="V6402" s="16">
        <v>0</v>
      </c>
      <c r="W6402" s="16">
        <v>6480</v>
      </c>
      <c r="X6402" s="16">
        <v>0</v>
      </c>
    </row>
    <row r="6403" spans="1:24" x14ac:dyDescent="0.25">
      <c r="A6403" s="4" t="s">
        <v>5471</v>
      </c>
      <c r="B6403" t="s">
        <v>1237</v>
      </c>
      <c r="C6403" s="13" t="s">
        <v>26</v>
      </c>
      <c r="D6403" s="14">
        <v>218</v>
      </c>
      <c r="E6403" t="s">
        <v>259</v>
      </c>
      <c r="F6403" t="s">
        <v>37</v>
      </c>
      <c r="G6403" t="s">
        <v>260</v>
      </c>
      <c r="H6403" t="s">
        <v>51</v>
      </c>
      <c r="I6403" t="s">
        <v>40</v>
      </c>
      <c r="J6403" t="s">
        <v>46</v>
      </c>
      <c r="K6403">
        <v>164</v>
      </c>
      <c r="L6403" t="s">
        <v>90</v>
      </c>
      <c r="M6403" s="9">
        <v>35</v>
      </c>
      <c r="N6403" s="10">
        <v>923.07692307692309</v>
      </c>
      <c r="O6403">
        <v>0.8</v>
      </c>
      <c r="P6403">
        <v>0.97</v>
      </c>
      <c r="Q6403">
        <v>0</v>
      </c>
      <c r="R6403" t="s">
        <v>43</v>
      </c>
      <c r="S6403" s="16">
        <v>4454.24</v>
      </c>
      <c r="T6403" s="16">
        <v>923.07692307692309</v>
      </c>
      <c r="U6403" s="16">
        <v>0</v>
      </c>
      <c r="V6403" s="16">
        <v>10</v>
      </c>
      <c r="W6403" s="16">
        <v>0</v>
      </c>
      <c r="X6403" s="16">
        <v>3521.1630769230769</v>
      </c>
    </row>
    <row r="6404" spans="1:24" x14ac:dyDescent="0.25">
      <c r="A6404" s="4" t="s">
        <v>5471</v>
      </c>
      <c r="B6404" t="s">
        <v>1238</v>
      </c>
      <c r="C6404" s="13" t="s">
        <v>35</v>
      </c>
      <c r="D6404" s="14">
        <v>223</v>
      </c>
      <c r="E6404" t="s">
        <v>592</v>
      </c>
      <c r="F6404" t="s">
        <v>37</v>
      </c>
      <c r="G6404" t="s">
        <v>198</v>
      </c>
      <c r="H6404" t="s">
        <v>39</v>
      </c>
      <c r="I6404" t="s">
        <v>40</v>
      </c>
      <c r="J6404" t="s">
        <v>32</v>
      </c>
      <c r="K6404">
        <v>0</v>
      </c>
      <c r="L6404" t="s">
        <v>41</v>
      </c>
      <c r="M6404" s="9">
        <v>48</v>
      </c>
      <c r="N6404" s="10">
        <v>5416.666666666667</v>
      </c>
      <c r="O6404">
        <v>0.8</v>
      </c>
      <c r="P6404">
        <v>0.87</v>
      </c>
      <c r="Q6404">
        <v>0</v>
      </c>
      <c r="R6404" t="s">
        <v>43</v>
      </c>
      <c r="S6404" s="16">
        <v>0</v>
      </c>
      <c r="T6404" s="16">
        <v>0</v>
      </c>
      <c r="U6404" s="16">
        <v>0</v>
      </c>
      <c r="V6404" s="16">
        <v>250</v>
      </c>
      <c r="W6404" s="16">
        <v>0</v>
      </c>
      <c r="X6404" s="16">
        <v>-250</v>
      </c>
    </row>
    <row r="6405" spans="1:24" x14ac:dyDescent="0.25">
      <c r="A6405" s="4" t="s">
        <v>5471</v>
      </c>
      <c r="B6405" t="s">
        <v>1239</v>
      </c>
      <c r="C6405" s="13" t="s">
        <v>35</v>
      </c>
      <c r="D6405" s="14">
        <v>162</v>
      </c>
      <c r="E6405" t="s">
        <v>216</v>
      </c>
      <c r="F6405" t="s">
        <v>28</v>
      </c>
      <c r="G6405" t="s">
        <v>217</v>
      </c>
      <c r="H6405" t="s">
        <v>64</v>
      </c>
      <c r="I6405" t="s">
        <v>40</v>
      </c>
      <c r="J6405" t="s">
        <v>32</v>
      </c>
      <c r="K6405">
        <v>128</v>
      </c>
      <c r="L6405" t="s">
        <v>41</v>
      </c>
      <c r="M6405" s="9">
        <v>48</v>
      </c>
      <c r="N6405" s="10">
        <v>5416.666666666667</v>
      </c>
      <c r="O6405">
        <v>0.8</v>
      </c>
      <c r="P6405">
        <v>0.81</v>
      </c>
      <c r="Q6405">
        <v>0</v>
      </c>
      <c r="R6405" t="s">
        <v>43</v>
      </c>
      <c r="S6405" s="16">
        <v>4976.6400000000003</v>
      </c>
      <c r="T6405" s="16">
        <v>5416.666666666667</v>
      </c>
      <c r="U6405" s="16">
        <v>200</v>
      </c>
      <c r="V6405" s="16">
        <v>250</v>
      </c>
      <c r="W6405" s="16">
        <v>0</v>
      </c>
      <c r="X6405" s="16">
        <v>-890.02666666666664</v>
      </c>
    </row>
    <row r="6406" spans="1:24" x14ac:dyDescent="0.25">
      <c r="A6406" s="4" t="s">
        <v>5471</v>
      </c>
      <c r="B6406" t="s">
        <v>1240</v>
      </c>
      <c r="C6406" s="13" t="s">
        <v>92</v>
      </c>
      <c r="D6406" s="14">
        <v>305</v>
      </c>
      <c r="E6406" t="s">
        <v>333</v>
      </c>
      <c r="F6406" t="s">
        <v>37</v>
      </c>
      <c r="G6406" t="s">
        <v>334</v>
      </c>
      <c r="H6406" t="s">
        <v>60</v>
      </c>
      <c r="I6406" t="s">
        <v>76</v>
      </c>
      <c r="J6406" t="s">
        <v>46</v>
      </c>
      <c r="K6406">
        <v>168</v>
      </c>
      <c r="L6406" t="s">
        <v>99</v>
      </c>
      <c r="M6406" s="9">
        <v>48</v>
      </c>
      <c r="N6406" s="10">
        <v>41</v>
      </c>
      <c r="O6406">
        <v>1</v>
      </c>
      <c r="P6406">
        <v>0.86</v>
      </c>
      <c r="Q6406">
        <v>0</v>
      </c>
      <c r="R6406" t="s">
        <v>43</v>
      </c>
      <c r="S6406" s="16">
        <v>6935.04</v>
      </c>
      <c r="T6406" s="16">
        <v>0</v>
      </c>
      <c r="U6406" s="16">
        <v>0</v>
      </c>
      <c r="V6406" s="16">
        <v>50</v>
      </c>
      <c r="W6406" s="16">
        <v>6888</v>
      </c>
      <c r="X6406" s="16">
        <v>-2.9600000000000364</v>
      </c>
    </row>
    <row r="6407" spans="1:24" x14ac:dyDescent="0.25">
      <c r="A6407" s="4" t="s">
        <v>5471</v>
      </c>
      <c r="B6407" t="s">
        <v>1241</v>
      </c>
      <c r="C6407" s="13" t="s">
        <v>78</v>
      </c>
      <c r="D6407" s="14">
        <v>131</v>
      </c>
      <c r="E6407" t="s">
        <v>846</v>
      </c>
      <c r="F6407" t="s">
        <v>37</v>
      </c>
      <c r="G6407" t="s">
        <v>75</v>
      </c>
      <c r="H6407" t="s">
        <v>60</v>
      </c>
      <c r="I6407" t="s">
        <v>40</v>
      </c>
      <c r="J6407" t="s">
        <v>46</v>
      </c>
      <c r="K6407">
        <v>0</v>
      </c>
      <c r="L6407" t="s">
        <v>82</v>
      </c>
      <c r="M6407" s="9">
        <v>40</v>
      </c>
      <c r="N6407" s="10">
        <v>1230.7692307692307</v>
      </c>
      <c r="O6407">
        <v>0.8</v>
      </c>
      <c r="P6407">
        <v>1.1499999999999999</v>
      </c>
      <c r="Q6407">
        <v>0</v>
      </c>
      <c r="R6407" t="s">
        <v>43</v>
      </c>
      <c r="S6407" s="16">
        <v>0</v>
      </c>
      <c r="T6407" s="16">
        <v>0</v>
      </c>
      <c r="U6407" s="16">
        <v>200</v>
      </c>
      <c r="V6407" s="16">
        <v>50</v>
      </c>
      <c r="W6407" s="16">
        <v>0</v>
      </c>
      <c r="X6407" s="16">
        <v>-250</v>
      </c>
    </row>
    <row r="6408" spans="1:24" x14ac:dyDescent="0.25">
      <c r="A6408" s="4" t="s">
        <v>5471</v>
      </c>
      <c r="B6408" t="s">
        <v>1242</v>
      </c>
      <c r="C6408" s="13" t="s">
        <v>43</v>
      </c>
      <c r="D6408" s="14">
        <v>148</v>
      </c>
      <c r="E6408" t="s">
        <v>630</v>
      </c>
      <c r="F6408" t="s">
        <v>37</v>
      </c>
      <c r="G6408" t="s">
        <v>443</v>
      </c>
      <c r="H6408" t="s">
        <v>60</v>
      </c>
      <c r="I6408" t="s">
        <v>40</v>
      </c>
      <c r="J6408" t="s">
        <v>46</v>
      </c>
      <c r="K6408">
        <v>162</v>
      </c>
      <c r="L6408" t="s">
        <v>47</v>
      </c>
      <c r="M6408" s="9">
        <v>30</v>
      </c>
      <c r="N6408" s="10">
        <v>615.38461538461536</v>
      </c>
      <c r="O6408">
        <v>0.8</v>
      </c>
      <c r="P6408">
        <v>1.07</v>
      </c>
      <c r="Q6408">
        <v>0</v>
      </c>
      <c r="R6408" t="s">
        <v>43</v>
      </c>
      <c r="S6408" s="16">
        <v>4160.16</v>
      </c>
      <c r="T6408" s="16">
        <v>615.38461538461536</v>
      </c>
      <c r="U6408" s="16">
        <v>750</v>
      </c>
      <c r="V6408" s="16">
        <v>0</v>
      </c>
      <c r="W6408" s="16">
        <v>0</v>
      </c>
      <c r="X6408" s="16">
        <v>2794.7753846153846</v>
      </c>
    </row>
    <row r="6409" spans="1:24" x14ac:dyDescent="0.25">
      <c r="A6409" s="4" t="s">
        <v>5471</v>
      </c>
      <c r="B6409" t="s">
        <v>1243</v>
      </c>
      <c r="C6409" s="13" t="s">
        <v>35</v>
      </c>
      <c r="D6409" s="14">
        <v>22</v>
      </c>
      <c r="E6409" t="s">
        <v>418</v>
      </c>
      <c r="F6409" t="s">
        <v>37</v>
      </c>
      <c r="G6409" t="s">
        <v>45</v>
      </c>
      <c r="H6409" t="s">
        <v>39</v>
      </c>
      <c r="I6409" t="s">
        <v>52</v>
      </c>
      <c r="J6409" t="s">
        <v>32</v>
      </c>
      <c r="K6409">
        <v>127</v>
      </c>
      <c r="L6409" t="s">
        <v>41</v>
      </c>
      <c r="M6409" s="9">
        <v>48</v>
      </c>
      <c r="N6409" s="10">
        <v>5416.666666666667</v>
      </c>
      <c r="O6409">
        <v>1.1000000000000001</v>
      </c>
      <c r="P6409">
        <v>0.9</v>
      </c>
      <c r="Q6409">
        <v>0</v>
      </c>
      <c r="R6409" t="s">
        <v>43</v>
      </c>
      <c r="S6409" s="16">
        <v>6035.0400000000009</v>
      </c>
      <c r="T6409" s="16">
        <v>5416.666666666667</v>
      </c>
      <c r="U6409" s="16">
        <v>500</v>
      </c>
      <c r="V6409" s="16">
        <v>50</v>
      </c>
      <c r="W6409" s="16">
        <v>0</v>
      </c>
      <c r="X6409" s="16">
        <v>68.373333333333903</v>
      </c>
    </row>
    <row r="6410" spans="1:24" x14ac:dyDescent="0.25">
      <c r="A6410" s="4" t="s">
        <v>5471</v>
      </c>
      <c r="B6410" t="s">
        <v>1244</v>
      </c>
      <c r="C6410" s="13" t="s">
        <v>92</v>
      </c>
      <c r="D6410" s="14">
        <v>59</v>
      </c>
      <c r="E6410" t="s">
        <v>456</v>
      </c>
      <c r="F6410" t="s">
        <v>37</v>
      </c>
      <c r="G6410" t="s">
        <v>214</v>
      </c>
      <c r="H6410" t="s">
        <v>81</v>
      </c>
      <c r="I6410" t="s">
        <v>76</v>
      </c>
      <c r="J6410" t="s">
        <v>46</v>
      </c>
      <c r="K6410">
        <v>91</v>
      </c>
      <c r="L6410" t="s">
        <v>99</v>
      </c>
      <c r="M6410" s="9">
        <v>35</v>
      </c>
      <c r="N6410" s="10">
        <v>45</v>
      </c>
      <c r="O6410">
        <v>1</v>
      </c>
      <c r="P6410">
        <v>1.17</v>
      </c>
      <c r="Q6410">
        <v>0</v>
      </c>
      <c r="R6410" t="s">
        <v>43</v>
      </c>
      <c r="S6410" s="16">
        <v>3726.45</v>
      </c>
      <c r="T6410" s="16">
        <v>0</v>
      </c>
      <c r="U6410" s="16">
        <v>500</v>
      </c>
      <c r="V6410" s="16">
        <v>500</v>
      </c>
      <c r="W6410" s="16">
        <v>4095</v>
      </c>
      <c r="X6410" s="16">
        <v>-1368.5500000000002</v>
      </c>
    </row>
    <row r="6411" spans="1:24" x14ac:dyDescent="0.25">
      <c r="A6411" s="4" t="s">
        <v>5471</v>
      </c>
      <c r="B6411" t="s">
        <v>1245</v>
      </c>
      <c r="C6411" s="13" t="s">
        <v>35</v>
      </c>
      <c r="D6411" s="14">
        <v>260</v>
      </c>
      <c r="E6411" t="s">
        <v>119</v>
      </c>
      <c r="F6411" t="s">
        <v>37</v>
      </c>
      <c r="G6411" t="s">
        <v>120</v>
      </c>
      <c r="H6411" t="s">
        <v>39</v>
      </c>
      <c r="I6411" t="s">
        <v>40</v>
      </c>
      <c r="J6411" t="s">
        <v>32</v>
      </c>
      <c r="K6411">
        <v>166</v>
      </c>
      <c r="L6411" t="s">
        <v>41</v>
      </c>
      <c r="M6411" s="9">
        <v>48</v>
      </c>
      <c r="N6411" s="10">
        <v>5416.666666666667</v>
      </c>
      <c r="O6411">
        <v>0.8</v>
      </c>
      <c r="P6411">
        <v>1.07</v>
      </c>
      <c r="Q6411">
        <v>0</v>
      </c>
      <c r="R6411" t="s">
        <v>43</v>
      </c>
      <c r="S6411" s="16">
        <v>6820.6080000000011</v>
      </c>
      <c r="T6411" s="16">
        <v>5416.666666666667</v>
      </c>
      <c r="U6411" s="16">
        <v>0</v>
      </c>
      <c r="V6411" s="16">
        <v>500</v>
      </c>
      <c r="W6411" s="16">
        <v>0</v>
      </c>
      <c r="X6411" s="16">
        <v>903.94133333333411</v>
      </c>
    </row>
    <row r="6412" spans="1:24" x14ac:dyDescent="0.25">
      <c r="A6412" s="4" t="s">
        <v>5471</v>
      </c>
      <c r="B6412" t="s">
        <v>1246</v>
      </c>
      <c r="C6412" s="13" t="s">
        <v>78</v>
      </c>
      <c r="D6412" s="14">
        <v>18</v>
      </c>
      <c r="E6412" t="s">
        <v>788</v>
      </c>
      <c r="F6412" t="s">
        <v>37</v>
      </c>
      <c r="G6412" t="s">
        <v>285</v>
      </c>
      <c r="H6412" t="s">
        <v>30</v>
      </c>
      <c r="I6412" t="s">
        <v>52</v>
      </c>
      <c r="J6412" t="s">
        <v>32</v>
      </c>
      <c r="K6412">
        <v>0</v>
      </c>
      <c r="L6412" t="s">
        <v>121</v>
      </c>
      <c r="M6412" s="9">
        <v>65</v>
      </c>
      <c r="N6412" s="10">
        <v>7500</v>
      </c>
      <c r="O6412">
        <v>1.1000000000000001</v>
      </c>
      <c r="P6412">
        <v>1.08</v>
      </c>
      <c r="Q6412">
        <v>0</v>
      </c>
      <c r="R6412" t="s">
        <v>43</v>
      </c>
      <c r="S6412" s="16">
        <v>0</v>
      </c>
      <c r="T6412" s="16">
        <v>0</v>
      </c>
      <c r="U6412" s="16">
        <v>0</v>
      </c>
      <c r="V6412" s="16">
        <v>50</v>
      </c>
      <c r="W6412" s="16">
        <v>0</v>
      </c>
      <c r="X6412" s="16">
        <v>-50</v>
      </c>
    </row>
    <row r="6413" spans="1:24" x14ac:dyDescent="0.25">
      <c r="A6413" s="4" t="s">
        <v>5471</v>
      </c>
      <c r="B6413" t="s">
        <v>1247</v>
      </c>
      <c r="C6413" s="13" t="s">
        <v>78</v>
      </c>
      <c r="D6413" s="14">
        <v>27</v>
      </c>
      <c r="E6413" t="s">
        <v>244</v>
      </c>
      <c r="F6413" t="s">
        <v>28</v>
      </c>
      <c r="G6413" t="s">
        <v>245</v>
      </c>
      <c r="H6413" t="s">
        <v>39</v>
      </c>
      <c r="I6413" t="s">
        <v>40</v>
      </c>
      <c r="J6413" t="s">
        <v>32</v>
      </c>
      <c r="K6413">
        <v>162</v>
      </c>
      <c r="L6413" t="s">
        <v>121</v>
      </c>
      <c r="M6413" s="9">
        <v>65</v>
      </c>
      <c r="N6413" s="10">
        <v>7500</v>
      </c>
      <c r="O6413">
        <v>0.8</v>
      </c>
      <c r="P6413">
        <v>1.0900000000000001</v>
      </c>
      <c r="Q6413">
        <v>0</v>
      </c>
      <c r="R6413" t="s">
        <v>43</v>
      </c>
      <c r="S6413" s="16">
        <v>9068.8000000000011</v>
      </c>
      <c r="T6413" s="16">
        <v>7500</v>
      </c>
      <c r="U6413" s="16">
        <v>500</v>
      </c>
      <c r="V6413" s="16">
        <v>50</v>
      </c>
      <c r="W6413" s="16">
        <v>0</v>
      </c>
      <c r="X6413" s="16">
        <v>1018.8000000000011</v>
      </c>
    </row>
    <row r="6414" spans="1:24" x14ac:dyDescent="0.25">
      <c r="A6414" s="4" t="s">
        <v>5471</v>
      </c>
      <c r="B6414" t="s">
        <v>1248</v>
      </c>
      <c r="C6414" s="13" t="s">
        <v>92</v>
      </c>
      <c r="D6414" s="14">
        <v>61</v>
      </c>
      <c r="E6414" t="s">
        <v>671</v>
      </c>
      <c r="F6414" t="s">
        <v>37</v>
      </c>
      <c r="G6414" t="s">
        <v>113</v>
      </c>
      <c r="H6414" t="s">
        <v>60</v>
      </c>
      <c r="I6414" t="s">
        <v>31</v>
      </c>
      <c r="J6414" t="s">
        <v>46</v>
      </c>
      <c r="K6414">
        <v>0</v>
      </c>
      <c r="L6414" t="s">
        <v>99</v>
      </c>
      <c r="M6414" s="9">
        <v>40</v>
      </c>
      <c r="N6414" s="10">
        <v>55</v>
      </c>
      <c r="O6414">
        <v>1.2</v>
      </c>
      <c r="P6414">
        <v>1.01</v>
      </c>
      <c r="Q6414">
        <v>0</v>
      </c>
      <c r="R6414" t="s">
        <v>43</v>
      </c>
      <c r="S6414" s="16">
        <v>0</v>
      </c>
      <c r="T6414" s="16">
        <v>0</v>
      </c>
      <c r="U6414" s="16">
        <v>1000</v>
      </c>
      <c r="V6414" s="16">
        <v>100</v>
      </c>
      <c r="W6414" s="16">
        <v>0</v>
      </c>
      <c r="X6414" s="16">
        <v>-1100</v>
      </c>
    </row>
    <row r="6415" spans="1:24" x14ac:dyDescent="0.25">
      <c r="A6415" s="4" t="s">
        <v>5471</v>
      </c>
      <c r="B6415" t="s">
        <v>1249</v>
      </c>
      <c r="C6415" s="13" t="s">
        <v>92</v>
      </c>
      <c r="D6415" s="14">
        <v>83</v>
      </c>
      <c r="E6415" t="s">
        <v>325</v>
      </c>
      <c r="F6415" t="s">
        <v>28</v>
      </c>
      <c r="G6415" t="s">
        <v>326</v>
      </c>
      <c r="H6415" t="s">
        <v>64</v>
      </c>
      <c r="I6415" t="s">
        <v>76</v>
      </c>
      <c r="J6415" t="s">
        <v>32</v>
      </c>
      <c r="K6415">
        <v>168</v>
      </c>
      <c r="L6415" t="s">
        <v>95</v>
      </c>
      <c r="M6415" s="9">
        <v>65</v>
      </c>
      <c r="N6415" s="10">
        <v>78</v>
      </c>
      <c r="O6415">
        <v>1</v>
      </c>
      <c r="P6415">
        <v>0.81</v>
      </c>
      <c r="Q6415">
        <v>0</v>
      </c>
      <c r="R6415" t="s">
        <v>43</v>
      </c>
      <c r="S6415" s="16">
        <v>8424</v>
      </c>
      <c r="T6415" s="16">
        <v>0</v>
      </c>
      <c r="U6415" s="16">
        <v>500</v>
      </c>
      <c r="V6415" s="16">
        <v>250</v>
      </c>
      <c r="W6415" s="16">
        <v>13104</v>
      </c>
      <c r="X6415" s="16">
        <v>-5430</v>
      </c>
    </row>
    <row r="6416" spans="1:24" x14ac:dyDescent="0.25">
      <c r="A6416" s="4" t="s">
        <v>5471</v>
      </c>
      <c r="B6416" t="s">
        <v>1250</v>
      </c>
      <c r="C6416" s="13" t="s">
        <v>66</v>
      </c>
      <c r="D6416" s="14">
        <v>162</v>
      </c>
      <c r="E6416" t="s">
        <v>216</v>
      </c>
      <c r="F6416" t="s">
        <v>28</v>
      </c>
      <c r="G6416" t="s">
        <v>217</v>
      </c>
      <c r="H6416" t="s">
        <v>64</v>
      </c>
      <c r="I6416" t="s">
        <v>40</v>
      </c>
      <c r="J6416" t="s">
        <v>46</v>
      </c>
      <c r="K6416">
        <v>167</v>
      </c>
      <c r="L6416" t="s">
        <v>69</v>
      </c>
      <c r="M6416" s="9">
        <v>48</v>
      </c>
      <c r="N6416" s="10">
        <v>1538.4615384615386</v>
      </c>
      <c r="O6416">
        <v>0.8</v>
      </c>
      <c r="P6416">
        <v>0.81</v>
      </c>
      <c r="Q6416">
        <v>0</v>
      </c>
      <c r="R6416" t="s">
        <v>43</v>
      </c>
      <c r="S6416" s="16">
        <v>4976.6400000000003</v>
      </c>
      <c r="T6416" s="16">
        <v>1538.4615384615386</v>
      </c>
      <c r="U6416" s="16">
        <v>1000</v>
      </c>
      <c r="V6416" s="16">
        <v>50</v>
      </c>
      <c r="W6416" s="16">
        <v>0</v>
      </c>
      <c r="X6416" s="16">
        <v>2388.1784615384618</v>
      </c>
    </row>
    <row r="6417" spans="1:24" x14ac:dyDescent="0.25">
      <c r="A6417" s="4" t="s">
        <v>5471</v>
      </c>
      <c r="B6417" t="s">
        <v>1251</v>
      </c>
      <c r="C6417" s="13" t="s">
        <v>43</v>
      </c>
      <c r="D6417" s="14">
        <v>56</v>
      </c>
      <c r="E6417" t="s">
        <v>636</v>
      </c>
      <c r="F6417" t="s">
        <v>37</v>
      </c>
      <c r="G6417" t="s">
        <v>214</v>
      </c>
      <c r="H6417" t="s">
        <v>81</v>
      </c>
      <c r="I6417" t="s">
        <v>86</v>
      </c>
      <c r="J6417" t="s">
        <v>46</v>
      </c>
      <c r="K6417">
        <v>161</v>
      </c>
      <c r="L6417" t="s">
        <v>47</v>
      </c>
      <c r="M6417" s="9">
        <v>30</v>
      </c>
      <c r="N6417" s="10">
        <v>615.38461538461536</v>
      </c>
      <c r="O6417">
        <v>0.9</v>
      </c>
      <c r="P6417">
        <v>1.17</v>
      </c>
      <c r="Q6417">
        <v>0</v>
      </c>
      <c r="R6417" t="s">
        <v>43</v>
      </c>
      <c r="S6417" s="16">
        <v>5085.99</v>
      </c>
      <c r="T6417" s="16">
        <v>615.38461538461536</v>
      </c>
      <c r="U6417" s="16">
        <v>0</v>
      </c>
      <c r="V6417" s="16">
        <v>0</v>
      </c>
      <c r="W6417" s="16">
        <v>0</v>
      </c>
      <c r="X6417" s="16">
        <v>4470.6053846153845</v>
      </c>
    </row>
    <row r="6418" spans="1:24" x14ac:dyDescent="0.25">
      <c r="A6418" s="4" t="s">
        <v>5471</v>
      </c>
      <c r="B6418" t="s">
        <v>1252</v>
      </c>
      <c r="C6418" s="13" t="s">
        <v>92</v>
      </c>
      <c r="D6418" s="14">
        <v>102</v>
      </c>
      <c r="E6418" t="s">
        <v>97</v>
      </c>
      <c r="F6418" t="s">
        <v>37</v>
      </c>
      <c r="G6418" t="s">
        <v>98</v>
      </c>
      <c r="H6418" t="s">
        <v>81</v>
      </c>
      <c r="I6418" t="s">
        <v>86</v>
      </c>
      <c r="J6418" t="s">
        <v>32</v>
      </c>
      <c r="K6418">
        <v>164</v>
      </c>
      <c r="L6418" t="s">
        <v>95</v>
      </c>
      <c r="M6418" s="9">
        <v>72</v>
      </c>
      <c r="N6418" s="10">
        <v>75</v>
      </c>
      <c r="O6418">
        <v>0.9</v>
      </c>
      <c r="P6418">
        <v>1.03</v>
      </c>
      <c r="Q6418">
        <v>0</v>
      </c>
      <c r="R6418" t="s">
        <v>43</v>
      </c>
      <c r="S6418" s="16">
        <v>10946.016000000001</v>
      </c>
      <c r="T6418" s="16">
        <v>0</v>
      </c>
      <c r="U6418" s="16">
        <v>1000</v>
      </c>
      <c r="V6418" s="16">
        <v>0</v>
      </c>
      <c r="W6418" s="16">
        <v>12300</v>
      </c>
      <c r="X6418" s="16">
        <v>-2353.9839999999986</v>
      </c>
    </row>
    <row r="6419" spans="1:24" x14ac:dyDescent="0.25">
      <c r="A6419" s="4" t="s">
        <v>5471</v>
      </c>
      <c r="B6419" t="s">
        <v>1253</v>
      </c>
      <c r="C6419" s="13" t="s">
        <v>35</v>
      </c>
      <c r="D6419" s="14">
        <v>36</v>
      </c>
      <c r="E6419" t="s">
        <v>491</v>
      </c>
      <c r="F6419" t="s">
        <v>37</v>
      </c>
      <c r="G6419" t="s">
        <v>231</v>
      </c>
      <c r="H6419" t="s">
        <v>60</v>
      </c>
      <c r="I6419" t="s">
        <v>40</v>
      </c>
      <c r="J6419" t="s">
        <v>46</v>
      </c>
      <c r="K6419">
        <v>162</v>
      </c>
      <c r="L6419" t="s">
        <v>53</v>
      </c>
      <c r="M6419" s="9">
        <v>24</v>
      </c>
      <c r="N6419" s="10">
        <v>384.61538461538464</v>
      </c>
      <c r="O6419">
        <v>0.8</v>
      </c>
      <c r="P6419">
        <v>1.1200000000000001</v>
      </c>
      <c r="Q6419">
        <v>0</v>
      </c>
      <c r="R6419" t="s">
        <v>43</v>
      </c>
      <c r="S6419" s="16">
        <v>3483.6480000000006</v>
      </c>
      <c r="T6419" s="16">
        <v>384.61538461538464</v>
      </c>
      <c r="U6419" s="16">
        <v>0</v>
      </c>
      <c r="V6419" s="16">
        <v>50</v>
      </c>
      <c r="W6419" s="16">
        <v>0</v>
      </c>
      <c r="X6419" s="16">
        <v>3049.0326153846158</v>
      </c>
    </row>
    <row r="6420" spans="1:24" x14ac:dyDescent="0.25">
      <c r="A6420" s="4" t="s">
        <v>5471</v>
      </c>
      <c r="B6420" t="s">
        <v>1254</v>
      </c>
      <c r="C6420" s="13" t="s">
        <v>26</v>
      </c>
      <c r="D6420" s="14">
        <v>296</v>
      </c>
      <c r="E6420" t="s">
        <v>632</v>
      </c>
      <c r="F6420" t="s">
        <v>28</v>
      </c>
      <c r="G6420" t="s">
        <v>182</v>
      </c>
      <c r="H6420" t="s">
        <v>30</v>
      </c>
      <c r="I6420" t="s">
        <v>52</v>
      </c>
      <c r="J6420" t="s">
        <v>46</v>
      </c>
      <c r="K6420">
        <v>166</v>
      </c>
      <c r="L6420" t="s">
        <v>90</v>
      </c>
      <c r="M6420" s="9">
        <v>35</v>
      </c>
      <c r="N6420" s="10">
        <v>923.07692307692309</v>
      </c>
      <c r="O6420">
        <v>1.1000000000000001</v>
      </c>
      <c r="P6420">
        <v>0.9</v>
      </c>
      <c r="Q6420">
        <v>0</v>
      </c>
      <c r="R6420" t="s">
        <v>43</v>
      </c>
      <c r="S6420" s="16">
        <v>5544.0000000000009</v>
      </c>
      <c r="T6420" s="16">
        <v>923.07692307692309</v>
      </c>
      <c r="U6420" s="16">
        <v>500</v>
      </c>
      <c r="V6420" s="16">
        <v>0</v>
      </c>
      <c r="W6420" s="16">
        <v>0</v>
      </c>
      <c r="X6420" s="16">
        <v>4120.923076923078</v>
      </c>
    </row>
    <row r="6421" spans="1:24" x14ac:dyDescent="0.25">
      <c r="A6421" s="4" t="s">
        <v>5471</v>
      </c>
      <c r="B6421" t="s">
        <v>1255</v>
      </c>
      <c r="C6421" s="13" t="s">
        <v>43</v>
      </c>
      <c r="D6421" s="14">
        <v>250</v>
      </c>
      <c r="E6421" t="s">
        <v>428</v>
      </c>
      <c r="F6421" t="s">
        <v>37</v>
      </c>
      <c r="G6421" t="s">
        <v>365</v>
      </c>
      <c r="H6421" t="s">
        <v>39</v>
      </c>
      <c r="I6421" t="s">
        <v>40</v>
      </c>
      <c r="J6421" t="s">
        <v>32</v>
      </c>
      <c r="K6421">
        <v>166</v>
      </c>
      <c r="L6421" t="s">
        <v>117</v>
      </c>
      <c r="M6421" s="9">
        <v>54</v>
      </c>
      <c r="N6421" s="10">
        <v>5666.666666666667</v>
      </c>
      <c r="O6421">
        <v>0.8</v>
      </c>
      <c r="P6421">
        <v>0.86</v>
      </c>
      <c r="Q6421">
        <v>0</v>
      </c>
      <c r="R6421" t="s">
        <v>43</v>
      </c>
      <c r="S6421" s="16">
        <v>6167.2320000000009</v>
      </c>
      <c r="T6421" s="16">
        <v>5666.666666666667</v>
      </c>
      <c r="U6421" s="16">
        <v>0</v>
      </c>
      <c r="V6421" s="16">
        <v>0</v>
      </c>
      <c r="W6421" s="16">
        <v>0</v>
      </c>
      <c r="X6421" s="16">
        <v>500.56533333333391</v>
      </c>
    </row>
    <row r="6422" spans="1:24" x14ac:dyDescent="0.25">
      <c r="A6422" s="4" t="s">
        <v>5471</v>
      </c>
      <c r="B6422" t="s">
        <v>1256</v>
      </c>
      <c r="C6422" s="13" t="s">
        <v>43</v>
      </c>
      <c r="D6422" s="14">
        <v>112</v>
      </c>
      <c r="E6422" t="s">
        <v>298</v>
      </c>
      <c r="F6422" t="s">
        <v>37</v>
      </c>
      <c r="G6422" t="s">
        <v>59</v>
      </c>
      <c r="H6422" t="s">
        <v>60</v>
      </c>
      <c r="I6422" t="s">
        <v>86</v>
      </c>
      <c r="J6422" t="s">
        <v>46</v>
      </c>
      <c r="K6422">
        <v>90</v>
      </c>
      <c r="L6422" t="s">
        <v>47</v>
      </c>
      <c r="M6422" s="9">
        <v>30</v>
      </c>
      <c r="N6422" s="10">
        <v>615.38461538461536</v>
      </c>
      <c r="O6422">
        <v>0.9</v>
      </c>
      <c r="P6422">
        <v>0.9</v>
      </c>
      <c r="Q6422">
        <v>0</v>
      </c>
      <c r="R6422" t="s">
        <v>43</v>
      </c>
      <c r="S6422" s="16">
        <v>2187</v>
      </c>
      <c r="T6422" s="16">
        <v>615.38461538461536</v>
      </c>
      <c r="U6422" s="16">
        <v>0</v>
      </c>
      <c r="V6422" s="16">
        <v>10</v>
      </c>
      <c r="W6422" s="16">
        <v>0</v>
      </c>
      <c r="X6422" s="16">
        <v>1561.6153846153848</v>
      </c>
    </row>
    <row r="6423" spans="1:24" x14ac:dyDescent="0.25">
      <c r="A6423" s="4" t="s">
        <v>5471</v>
      </c>
      <c r="B6423" t="s">
        <v>1257</v>
      </c>
      <c r="C6423" s="13" t="s">
        <v>35</v>
      </c>
      <c r="D6423" s="14">
        <v>30</v>
      </c>
      <c r="E6423" t="s">
        <v>665</v>
      </c>
      <c r="F6423" t="s">
        <v>28</v>
      </c>
      <c r="G6423" t="s">
        <v>172</v>
      </c>
      <c r="H6423" t="s">
        <v>51</v>
      </c>
      <c r="I6423" t="s">
        <v>76</v>
      </c>
      <c r="J6423" t="s">
        <v>32</v>
      </c>
      <c r="K6423">
        <v>165</v>
      </c>
      <c r="L6423" t="s">
        <v>41</v>
      </c>
      <c r="M6423" s="9">
        <v>48</v>
      </c>
      <c r="N6423" s="10">
        <v>5416.666666666667</v>
      </c>
      <c r="O6423">
        <v>1</v>
      </c>
      <c r="P6423">
        <v>1.0900000000000001</v>
      </c>
      <c r="Q6423">
        <v>0</v>
      </c>
      <c r="R6423" t="s">
        <v>43</v>
      </c>
      <c r="S6423" s="16">
        <v>8371.2000000000007</v>
      </c>
      <c r="T6423" s="16">
        <v>5416.666666666667</v>
      </c>
      <c r="U6423" s="16">
        <v>0</v>
      </c>
      <c r="V6423" s="16">
        <v>10</v>
      </c>
      <c r="W6423" s="16">
        <v>0</v>
      </c>
      <c r="X6423" s="16">
        <v>2944.5333333333338</v>
      </c>
    </row>
    <row r="6424" spans="1:24" x14ac:dyDescent="0.25">
      <c r="A6424" s="4" t="s">
        <v>5471</v>
      </c>
      <c r="B6424" t="s">
        <v>1258</v>
      </c>
      <c r="C6424" s="13" t="s">
        <v>92</v>
      </c>
      <c r="D6424" s="14">
        <v>138</v>
      </c>
      <c r="E6424" t="s">
        <v>369</v>
      </c>
      <c r="F6424" t="s">
        <v>37</v>
      </c>
      <c r="G6424" t="s">
        <v>370</v>
      </c>
      <c r="H6424" t="s">
        <v>39</v>
      </c>
      <c r="I6424" t="s">
        <v>40</v>
      </c>
      <c r="J6424" t="s">
        <v>32</v>
      </c>
      <c r="K6424">
        <v>168</v>
      </c>
      <c r="L6424" t="s">
        <v>95</v>
      </c>
      <c r="M6424" s="9">
        <v>40</v>
      </c>
      <c r="N6424" s="10">
        <v>42</v>
      </c>
      <c r="O6424">
        <v>0.8</v>
      </c>
      <c r="P6424">
        <v>0.81</v>
      </c>
      <c r="Q6424">
        <v>0</v>
      </c>
      <c r="R6424" t="s">
        <v>43</v>
      </c>
      <c r="S6424" s="16">
        <v>4354.5600000000004</v>
      </c>
      <c r="T6424" s="16">
        <v>0</v>
      </c>
      <c r="U6424" s="16">
        <v>500</v>
      </c>
      <c r="V6424" s="16">
        <v>10</v>
      </c>
      <c r="W6424" s="16">
        <v>7056</v>
      </c>
      <c r="X6424" s="16">
        <v>-3211.4399999999996</v>
      </c>
    </row>
    <row r="6425" spans="1:24" x14ac:dyDescent="0.25">
      <c r="A6425" s="4" t="s">
        <v>5471</v>
      </c>
      <c r="B6425" t="s">
        <v>1259</v>
      </c>
      <c r="C6425" s="13" t="s">
        <v>92</v>
      </c>
      <c r="D6425" s="14">
        <v>289</v>
      </c>
      <c r="E6425" t="s">
        <v>731</v>
      </c>
      <c r="F6425" t="s">
        <v>28</v>
      </c>
      <c r="G6425" t="s">
        <v>85</v>
      </c>
      <c r="H6425" t="s">
        <v>51</v>
      </c>
      <c r="I6425" t="s">
        <v>76</v>
      </c>
      <c r="J6425" t="s">
        <v>32</v>
      </c>
      <c r="K6425">
        <v>0</v>
      </c>
      <c r="L6425" t="s">
        <v>95</v>
      </c>
      <c r="M6425" s="9">
        <v>72</v>
      </c>
      <c r="N6425" s="10">
        <v>76</v>
      </c>
      <c r="O6425">
        <v>1</v>
      </c>
      <c r="P6425">
        <v>0.95</v>
      </c>
      <c r="Q6425">
        <v>0</v>
      </c>
      <c r="R6425" t="s">
        <v>43</v>
      </c>
      <c r="S6425" s="16">
        <v>10944</v>
      </c>
      <c r="T6425" s="16">
        <v>0</v>
      </c>
      <c r="U6425" s="16">
        <v>0</v>
      </c>
      <c r="V6425" s="16">
        <v>250</v>
      </c>
      <c r="W6425" s="16">
        <v>0</v>
      </c>
      <c r="X6425" s="16">
        <v>10694</v>
      </c>
    </row>
    <row r="6426" spans="1:24" x14ac:dyDescent="0.25">
      <c r="A6426" s="4" t="s">
        <v>5471</v>
      </c>
      <c r="B6426" t="s">
        <v>1260</v>
      </c>
      <c r="C6426" s="13" t="s">
        <v>43</v>
      </c>
      <c r="D6426" s="14">
        <v>134</v>
      </c>
      <c r="E6426" t="s">
        <v>616</v>
      </c>
      <c r="F6426" t="s">
        <v>37</v>
      </c>
      <c r="G6426" t="s">
        <v>617</v>
      </c>
      <c r="H6426" t="s">
        <v>60</v>
      </c>
      <c r="I6426" t="s">
        <v>40</v>
      </c>
      <c r="J6426" t="s">
        <v>32</v>
      </c>
      <c r="K6426">
        <v>0</v>
      </c>
      <c r="L6426" t="s">
        <v>117</v>
      </c>
      <c r="M6426" s="9">
        <v>54</v>
      </c>
      <c r="N6426" s="10">
        <v>5666.666666666667</v>
      </c>
      <c r="O6426">
        <v>0.8</v>
      </c>
      <c r="P6426">
        <v>1.06</v>
      </c>
      <c r="Q6426">
        <v>0</v>
      </c>
      <c r="R6426" t="s">
        <v>43</v>
      </c>
      <c r="S6426" s="16">
        <v>0</v>
      </c>
      <c r="T6426" s="16">
        <v>0</v>
      </c>
      <c r="U6426" s="16">
        <v>0</v>
      </c>
      <c r="V6426" s="16">
        <v>250</v>
      </c>
      <c r="W6426" s="16">
        <v>0</v>
      </c>
      <c r="X6426" s="16">
        <v>-250</v>
      </c>
    </row>
    <row r="6427" spans="1:24" x14ac:dyDescent="0.25">
      <c r="A6427" s="4" t="s">
        <v>5471</v>
      </c>
      <c r="B6427" t="s">
        <v>1261</v>
      </c>
      <c r="C6427" s="13" t="s">
        <v>43</v>
      </c>
      <c r="D6427" s="14">
        <v>245</v>
      </c>
      <c r="E6427" t="s">
        <v>914</v>
      </c>
      <c r="F6427" t="s">
        <v>37</v>
      </c>
      <c r="G6427" t="s">
        <v>109</v>
      </c>
      <c r="H6427" t="s">
        <v>64</v>
      </c>
      <c r="I6427" t="s">
        <v>76</v>
      </c>
      <c r="J6427" t="s">
        <v>32</v>
      </c>
      <c r="K6427">
        <v>160</v>
      </c>
      <c r="L6427" t="s">
        <v>117</v>
      </c>
      <c r="M6427" s="9">
        <v>54</v>
      </c>
      <c r="N6427" s="10">
        <v>5666.666666666667</v>
      </c>
      <c r="O6427">
        <v>1</v>
      </c>
      <c r="P6427">
        <v>0.86</v>
      </c>
      <c r="Q6427">
        <v>0</v>
      </c>
      <c r="R6427" t="s">
        <v>43</v>
      </c>
      <c r="S6427" s="16">
        <v>7430.4</v>
      </c>
      <c r="T6427" s="16">
        <v>5666.666666666667</v>
      </c>
      <c r="U6427" s="16">
        <v>500</v>
      </c>
      <c r="V6427" s="16">
        <v>50</v>
      </c>
      <c r="W6427" s="16">
        <v>0</v>
      </c>
      <c r="X6427" s="16">
        <v>1213.7333333333327</v>
      </c>
    </row>
    <row r="6428" spans="1:24" x14ac:dyDescent="0.25">
      <c r="A6428" s="4" t="s">
        <v>5471</v>
      </c>
      <c r="B6428" t="s">
        <v>1262</v>
      </c>
      <c r="C6428" s="13" t="s">
        <v>92</v>
      </c>
      <c r="D6428" s="14">
        <v>106</v>
      </c>
      <c r="E6428" t="s">
        <v>288</v>
      </c>
      <c r="F6428" t="s">
        <v>37</v>
      </c>
      <c r="G6428" t="s">
        <v>98</v>
      </c>
      <c r="H6428" t="s">
        <v>81</v>
      </c>
      <c r="I6428" t="s">
        <v>40</v>
      </c>
      <c r="J6428" t="s">
        <v>46</v>
      </c>
      <c r="K6428">
        <v>121</v>
      </c>
      <c r="L6428" t="s">
        <v>99</v>
      </c>
      <c r="M6428" s="9">
        <v>35</v>
      </c>
      <c r="N6428" s="10">
        <v>50</v>
      </c>
      <c r="O6428">
        <v>0.8</v>
      </c>
      <c r="P6428">
        <v>1.03</v>
      </c>
      <c r="Q6428">
        <v>0</v>
      </c>
      <c r="R6428" t="s">
        <v>43</v>
      </c>
      <c r="S6428" s="16">
        <v>3489.64</v>
      </c>
      <c r="T6428" s="16">
        <v>0</v>
      </c>
      <c r="U6428" s="16">
        <v>1000</v>
      </c>
      <c r="V6428" s="16">
        <v>50</v>
      </c>
      <c r="W6428" s="16">
        <v>6050</v>
      </c>
      <c r="X6428" s="16">
        <v>-3610.36</v>
      </c>
    </row>
    <row r="6429" spans="1:24" x14ac:dyDescent="0.25">
      <c r="A6429" s="4" t="s">
        <v>5471</v>
      </c>
      <c r="B6429" t="s">
        <v>1263</v>
      </c>
      <c r="C6429" s="13" t="s">
        <v>78</v>
      </c>
      <c r="D6429" s="14">
        <v>36</v>
      </c>
      <c r="E6429" t="s">
        <v>491</v>
      </c>
      <c r="F6429" t="s">
        <v>37</v>
      </c>
      <c r="G6429" t="s">
        <v>231</v>
      </c>
      <c r="H6429" t="s">
        <v>60</v>
      </c>
      <c r="I6429" t="s">
        <v>40</v>
      </c>
      <c r="J6429" t="s">
        <v>46</v>
      </c>
      <c r="K6429">
        <v>165</v>
      </c>
      <c r="L6429" t="s">
        <v>82</v>
      </c>
      <c r="M6429" s="9">
        <v>40</v>
      </c>
      <c r="N6429" s="10">
        <v>1230.7692307692307</v>
      </c>
      <c r="O6429">
        <v>0.8</v>
      </c>
      <c r="P6429">
        <v>1.1200000000000001</v>
      </c>
      <c r="Q6429">
        <v>0</v>
      </c>
      <c r="R6429" t="s">
        <v>43</v>
      </c>
      <c r="S6429" s="16">
        <v>5913.6</v>
      </c>
      <c r="T6429" s="16">
        <v>1230.7692307692307</v>
      </c>
      <c r="U6429" s="16">
        <v>200</v>
      </c>
      <c r="V6429" s="16">
        <v>10</v>
      </c>
      <c r="W6429" s="16">
        <v>0</v>
      </c>
      <c r="X6429" s="16">
        <v>4472.8307692307699</v>
      </c>
    </row>
    <row r="6430" spans="1:24" x14ac:dyDescent="0.25">
      <c r="A6430" s="4" t="s">
        <v>5471</v>
      </c>
      <c r="B6430" t="s">
        <v>1264</v>
      </c>
      <c r="C6430" s="13" t="s">
        <v>43</v>
      </c>
      <c r="D6430" s="14">
        <v>4</v>
      </c>
      <c r="E6430" t="s">
        <v>308</v>
      </c>
      <c r="F6430" t="s">
        <v>37</v>
      </c>
      <c r="G6430" t="s">
        <v>309</v>
      </c>
      <c r="H6430" t="s">
        <v>60</v>
      </c>
      <c r="I6430" t="s">
        <v>76</v>
      </c>
      <c r="J6430" t="s">
        <v>32</v>
      </c>
      <c r="K6430">
        <v>160</v>
      </c>
      <c r="L6430" t="s">
        <v>117</v>
      </c>
      <c r="M6430" s="9">
        <v>54</v>
      </c>
      <c r="N6430" s="10">
        <v>5666.666666666667</v>
      </c>
      <c r="O6430">
        <v>1</v>
      </c>
      <c r="P6430">
        <v>0.97</v>
      </c>
      <c r="Q6430">
        <v>0</v>
      </c>
      <c r="R6430" t="s">
        <v>43</v>
      </c>
      <c r="S6430" s="16">
        <v>8380.7999999999993</v>
      </c>
      <c r="T6430" s="16">
        <v>5666.666666666667</v>
      </c>
      <c r="U6430" s="16">
        <v>0</v>
      </c>
      <c r="V6430" s="16">
        <v>100</v>
      </c>
      <c r="W6430" s="16">
        <v>0</v>
      </c>
      <c r="X6430" s="16">
        <v>2614.1333333333323</v>
      </c>
    </row>
    <row r="6431" spans="1:24" x14ac:dyDescent="0.25">
      <c r="A6431" s="4" t="s">
        <v>5471</v>
      </c>
      <c r="B6431" t="s">
        <v>1265</v>
      </c>
      <c r="C6431" s="13" t="s">
        <v>135</v>
      </c>
      <c r="D6431" s="14">
        <v>25</v>
      </c>
      <c r="E6431" t="s">
        <v>627</v>
      </c>
      <c r="F6431" t="s">
        <v>37</v>
      </c>
      <c r="G6431" t="s">
        <v>245</v>
      </c>
      <c r="H6431" t="s">
        <v>39</v>
      </c>
      <c r="I6431" t="s">
        <v>52</v>
      </c>
      <c r="J6431" t="s">
        <v>32</v>
      </c>
      <c r="K6431">
        <v>167</v>
      </c>
      <c r="L6431" t="s">
        <v>209</v>
      </c>
      <c r="M6431" s="9">
        <v>90</v>
      </c>
      <c r="N6431" s="10">
        <v>9166.6666666666661</v>
      </c>
      <c r="O6431">
        <v>1.1000000000000001</v>
      </c>
      <c r="P6431">
        <v>1.0900000000000001</v>
      </c>
      <c r="Q6431">
        <v>0</v>
      </c>
      <c r="R6431" t="s">
        <v>43</v>
      </c>
      <c r="S6431" s="16">
        <v>18020.97</v>
      </c>
      <c r="T6431" s="16">
        <v>9166.6666666666661</v>
      </c>
      <c r="U6431" s="16">
        <v>750</v>
      </c>
      <c r="V6431" s="16">
        <v>50</v>
      </c>
      <c r="W6431" s="16">
        <v>0</v>
      </c>
      <c r="X6431" s="16">
        <v>8054.3033333333351</v>
      </c>
    </row>
    <row r="6432" spans="1:24" x14ac:dyDescent="0.25">
      <c r="A6432" s="4" t="s">
        <v>5471</v>
      </c>
      <c r="B6432" t="s">
        <v>1266</v>
      </c>
      <c r="C6432" s="13" t="s">
        <v>26</v>
      </c>
      <c r="D6432" s="14">
        <v>69</v>
      </c>
      <c r="E6432" t="s">
        <v>200</v>
      </c>
      <c r="F6432" t="s">
        <v>28</v>
      </c>
      <c r="G6432" t="s">
        <v>201</v>
      </c>
      <c r="H6432" t="s">
        <v>39</v>
      </c>
      <c r="I6432" t="s">
        <v>52</v>
      </c>
      <c r="J6432" t="s">
        <v>46</v>
      </c>
      <c r="K6432">
        <v>168</v>
      </c>
      <c r="L6432" t="s">
        <v>90</v>
      </c>
      <c r="M6432" s="9">
        <v>35</v>
      </c>
      <c r="N6432" s="10">
        <v>923.07692307692309</v>
      </c>
      <c r="O6432">
        <v>1.1000000000000001</v>
      </c>
      <c r="P6432">
        <v>1.1299999999999999</v>
      </c>
      <c r="Q6432">
        <v>0</v>
      </c>
      <c r="R6432" t="s">
        <v>43</v>
      </c>
      <c r="S6432" s="16">
        <v>6960.8</v>
      </c>
      <c r="T6432" s="16">
        <v>923.07692307692309</v>
      </c>
      <c r="U6432" s="16">
        <v>0</v>
      </c>
      <c r="V6432" s="16">
        <v>0</v>
      </c>
      <c r="W6432" s="16">
        <v>0</v>
      </c>
      <c r="X6432" s="16">
        <v>6037.7230769230773</v>
      </c>
    </row>
    <row r="6433" spans="1:24" x14ac:dyDescent="0.25">
      <c r="A6433" s="4" t="s">
        <v>5471</v>
      </c>
      <c r="B6433" t="s">
        <v>1267</v>
      </c>
      <c r="C6433" s="13" t="s">
        <v>92</v>
      </c>
      <c r="D6433" s="14">
        <v>4</v>
      </c>
      <c r="E6433" t="s">
        <v>308</v>
      </c>
      <c r="F6433" t="s">
        <v>37</v>
      </c>
      <c r="G6433" t="s">
        <v>309</v>
      </c>
      <c r="H6433" t="s">
        <v>60</v>
      </c>
      <c r="I6433" t="s">
        <v>76</v>
      </c>
      <c r="J6433" t="s">
        <v>46</v>
      </c>
      <c r="K6433">
        <v>0</v>
      </c>
      <c r="L6433" t="s">
        <v>99</v>
      </c>
      <c r="M6433" s="9">
        <v>48</v>
      </c>
      <c r="N6433" s="10">
        <v>47</v>
      </c>
      <c r="O6433">
        <v>1</v>
      </c>
      <c r="P6433">
        <v>0.97</v>
      </c>
      <c r="Q6433">
        <v>0</v>
      </c>
      <c r="R6433" t="s">
        <v>43</v>
      </c>
      <c r="S6433" s="16">
        <v>0</v>
      </c>
      <c r="T6433" s="16">
        <v>0</v>
      </c>
      <c r="U6433" s="16">
        <v>0</v>
      </c>
      <c r="V6433" s="16">
        <v>10</v>
      </c>
      <c r="W6433" s="16">
        <v>0</v>
      </c>
      <c r="X6433" s="16">
        <v>-10</v>
      </c>
    </row>
    <row r="6434" spans="1:24" x14ac:dyDescent="0.25">
      <c r="A6434" s="4" t="s">
        <v>5471</v>
      </c>
      <c r="B6434" t="s">
        <v>1268</v>
      </c>
      <c r="C6434" s="13" t="s">
        <v>92</v>
      </c>
      <c r="D6434" s="14">
        <v>90</v>
      </c>
      <c r="E6434" t="s">
        <v>765</v>
      </c>
      <c r="F6434" t="s">
        <v>37</v>
      </c>
      <c r="G6434" t="s">
        <v>766</v>
      </c>
      <c r="H6434" t="s">
        <v>81</v>
      </c>
      <c r="I6434" t="s">
        <v>40</v>
      </c>
      <c r="J6434" t="s">
        <v>46</v>
      </c>
      <c r="K6434">
        <v>167</v>
      </c>
      <c r="L6434" t="s">
        <v>99</v>
      </c>
      <c r="M6434" s="9">
        <v>40</v>
      </c>
      <c r="N6434" s="10">
        <v>54</v>
      </c>
      <c r="O6434">
        <v>0.8</v>
      </c>
      <c r="P6434">
        <v>1.01</v>
      </c>
      <c r="Q6434">
        <v>0</v>
      </c>
      <c r="R6434" t="s">
        <v>43</v>
      </c>
      <c r="S6434" s="16">
        <v>5397.44</v>
      </c>
      <c r="T6434" s="16">
        <v>0</v>
      </c>
      <c r="U6434" s="16">
        <v>0</v>
      </c>
      <c r="V6434" s="16">
        <v>250</v>
      </c>
      <c r="W6434" s="16">
        <v>9018</v>
      </c>
      <c r="X6434" s="16">
        <v>-3870.5600000000004</v>
      </c>
    </row>
    <row r="6435" spans="1:24" x14ac:dyDescent="0.25">
      <c r="A6435" s="4" t="s">
        <v>5471</v>
      </c>
      <c r="B6435" t="s">
        <v>1269</v>
      </c>
      <c r="C6435" s="13" t="s">
        <v>35</v>
      </c>
      <c r="D6435" s="14">
        <v>22</v>
      </c>
      <c r="E6435" t="s">
        <v>418</v>
      </c>
      <c r="F6435" t="s">
        <v>37</v>
      </c>
      <c r="G6435" t="s">
        <v>45</v>
      </c>
      <c r="H6435" t="s">
        <v>39</v>
      </c>
      <c r="I6435" t="s">
        <v>52</v>
      </c>
      <c r="J6435" t="s">
        <v>46</v>
      </c>
      <c r="K6435">
        <v>168</v>
      </c>
      <c r="L6435" t="s">
        <v>53</v>
      </c>
      <c r="M6435" s="9">
        <v>24</v>
      </c>
      <c r="N6435" s="10">
        <v>384.61538461538464</v>
      </c>
      <c r="O6435">
        <v>1.1000000000000001</v>
      </c>
      <c r="P6435">
        <v>0.9</v>
      </c>
      <c r="Q6435">
        <v>0</v>
      </c>
      <c r="R6435" t="s">
        <v>43</v>
      </c>
      <c r="S6435" s="16">
        <v>3991.6800000000007</v>
      </c>
      <c r="T6435" s="16">
        <v>384.61538461538464</v>
      </c>
      <c r="U6435" s="16">
        <v>0</v>
      </c>
      <c r="V6435" s="16">
        <v>0</v>
      </c>
      <c r="W6435" s="16">
        <v>0</v>
      </c>
      <c r="X6435" s="16">
        <v>3607.064615384616</v>
      </c>
    </row>
    <row r="6436" spans="1:24" x14ac:dyDescent="0.25">
      <c r="A6436" s="4" t="s">
        <v>5471</v>
      </c>
      <c r="B6436" t="s">
        <v>1270</v>
      </c>
      <c r="C6436" s="13" t="s">
        <v>35</v>
      </c>
      <c r="D6436" s="14">
        <v>157</v>
      </c>
      <c r="E6436" t="s">
        <v>372</v>
      </c>
      <c r="F6436" t="s">
        <v>28</v>
      </c>
      <c r="G6436" t="s">
        <v>190</v>
      </c>
      <c r="H6436" t="s">
        <v>81</v>
      </c>
      <c r="I6436" t="s">
        <v>52</v>
      </c>
      <c r="J6436" t="s">
        <v>46</v>
      </c>
      <c r="K6436">
        <v>163</v>
      </c>
      <c r="L6436" t="s">
        <v>53</v>
      </c>
      <c r="M6436" s="9">
        <v>24</v>
      </c>
      <c r="N6436" s="10">
        <v>384.61538461538464</v>
      </c>
      <c r="O6436">
        <v>1.1000000000000001</v>
      </c>
      <c r="P6436">
        <v>0.95</v>
      </c>
      <c r="Q6436">
        <v>0</v>
      </c>
      <c r="R6436" t="s">
        <v>43</v>
      </c>
      <c r="S6436" s="16">
        <v>4012.7999999999997</v>
      </c>
      <c r="T6436" s="16">
        <v>384.61538461538464</v>
      </c>
      <c r="U6436" s="16">
        <v>500</v>
      </c>
      <c r="V6436" s="16">
        <v>500</v>
      </c>
      <c r="W6436" s="16">
        <v>0</v>
      </c>
      <c r="X6436" s="16">
        <v>2628.184615384615</v>
      </c>
    </row>
    <row r="6437" spans="1:24" x14ac:dyDescent="0.25">
      <c r="A6437" s="4" t="s">
        <v>5471</v>
      </c>
      <c r="B6437" t="s">
        <v>1271</v>
      </c>
      <c r="C6437" s="13" t="s">
        <v>43</v>
      </c>
      <c r="D6437" s="14">
        <v>297</v>
      </c>
      <c r="E6437" t="s">
        <v>181</v>
      </c>
      <c r="F6437" t="s">
        <v>28</v>
      </c>
      <c r="G6437" t="s">
        <v>182</v>
      </c>
      <c r="H6437" t="s">
        <v>30</v>
      </c>
      <c r="I6437" t="s">
        <v>76</v>
      </c>
      <c r="J6437" t="s">
        <v>32</v>
      </c>
      <c r="K6437">
        <v>0</v>
      </c>
      <c r="L6437" t="s">
        <v>117</v>
      </c>
      <c r="M6437" s="9">
        <v>54</v>
      </c>
      <c r="N6437" s="10">
        <v>5666.666666666667</v>
      </c>
      <c r="O6437">
        <v>1</v>
      </c>
      <c r="P6437">
        <v>0.9</v>
      </c>
      <c r="Q6437">
        <v>0</v>
      </c>
      <c r="R6437" t="s">
        <v>43</v>
      </c>
      <c r="S6437" s="16">
        <v>7776</v>
      </c>
      <c r="T6437" s="16">
        <v>0</v>
      </c>
      <c r="U6437" s="16">
        <v>200</v>
      </c>
      <c r="V6437" s="16">
        <v>500</v>
      </c>
      <c r="W6437" s="16">
        <v>0</v>
      </c>
      <c r="X6437" s="16">
        <v>7076</v>
      </c>
    </row>
    <row r="6438" spans="1:24" x14ac:dyDescent="0.25">
      <c r="A6438" s="4" t="s">
        <v>5471</v>
      </c>
      <c r="B6438" t="s">
        <v>1272</v>
      </c>
      <c r="C6438" s="13" t="s">
        <v>43</v>
      </c>
      <c r="D6438" s="14">
        <v>198</v>
      </c>
      <c r="E6438" t="s">
        <v>88</v>
      </c>
      <c r="F6438" t="s">
        <v>37</v>
      </c>
      <c r="G6438" t="s">
        <v>89</v>
      </c>
      <c r="H6438" t="s">
        <v>39</v>
      </c>
      <c r="I6438" t="s">
        <v>52</v>
      </c>
      <c r="J6438" t="s">
        <v>46</v>
      </c>
      <c r="K6438">
        <v>0</v>
      </c>
      <c r="L6438" t="s">
        <v>47</v>
      </c>
      <c r="M6438" s="9">
        <v>30</v>
      </c>
      <c r="N6438" s="10">
        <v>615.38461538461536</v>
      </c>
      <c r="O6438">
        <v>1.1000000000000001</v>
      </c>
      <c r="P6438">
        <v>0.99</v>
      </c>
      <c r="Q6438">
        <v>0</v>
      </c>
      <c r="R6438" t="s">
        <v>43</v>
      </c>
      <c r="S6438" s="16">
        <v>0</v>
      </c>
      <c r="T6438" s="16">
        <v>0</v>
      </c>
      <c r="U6438" s="16">
        <v>500</v>
      </c>
      <c r="V6438" s="16">
        <v>250</v>
      </c>
      <c r="W6438" s="16">
        <v>0</v>
      </c>
      <c r="X6438" s="16">
        <v>-750</v>
      </c>
    </row>
    <row r="6439" spans="1:24" x14ac:dyDescent="0.25">
      <c r="A6439" s="4" t="s">
        <v>5471</v>
      </c>
      <c r="B6439" t="s">
        <v>1273</v>
      </c>
      <c r="C6439" s="13" t="s">
        <v>66</v>
      </c>
      <c r="D6439" s="14">
        <v>266</v>
      </c>
      <c r="E6439" t="s">
        <v>607</v>
      </c>
      <c r="F6439" t="s">
        <v>37</v>
      </c>
      <c r="G6439" t="s">
        <v>148</v>
      </c>
      <c r="H6439" t="s">
        <v>81</v>
      </c>
      <c r="I6439" t="s">
        <v>86</v>
      </c>
      <c r="J6439" t="s">
        <v>46</v>
      </c>
      <c r="K6439">
        <v>167</v>
      </c>
      <c r="L6439" t="s">
        <v>69</v>
      </c>
      <c r="M6439" s="9">
        <v>48</v>
      </c>
      <c r="N6439" s="10">
        <v>1538.4615384615386</v>
      </c>
      <c r="O6439">
        <v>0.9</v>
      </c>
      <c r="P6439">
        <v>1.2</v>
      </c>
      <c r="Q6439">
        <v>0</v>
      </c>
      <c r="R6439" t="s">
        <v>43</v>
      </c>
      <c r="S6439" s="16">
        <v>8657.2800000000007</v>
      </c>
      <c r="T6439" s="16">
        <v>1538.4615384615386</v>
      </c>
      <c r="U6439" s="16">
        <v>750</v>
      </c>
      <c r="V6439" s="16">
        <v>0</v>
      </c>
      <c r="W6439" s="16">
        <v>0</v>
      </c>
      <c r="X6439" s="16">
        <v>6368.8184615384616</v>
      </c>
    </row>
    <row r="6440" spans="1:24" x14ac:dyDescent="0.25">
      <c r="A6440" s="4" t="s">
        <v>5471</v>
      </c>
      <c r="B6440" t="s">
        <v>1274</v>
      </c>
      <c r="C6440" s="13" t="s">
        <v>78</v>
      </c>
      <c r="D6440" s="14">
        <v>35</v>
      </c>
      <c r="E6440" t="s">
        <v>322</v>
      </c>
      <c r="F6440" t="s">
        <v>37</v>
      </c>
      <c r="G6440" t="s">
        <v>231</v>
      </c>
      <c r="H6440" t="s">
        <v>60</v>
      </c>
      <c r="I6440" t="s">
        <v>76</v>
      </c>
      <c r="J6440" t="s">
        <v>46</v>
      </c>
      <c r="K6440">
        <v>0</v>
      </c>
      <c r="L6440" t="s">
        <v>82</v>
      </c>
      <c r="M6440" s="9">
        <v>40</v>
      </c>
      <c r="N6440" s="10">
        <v>1230.7692307692307</v>
      </c>
      <c r="O6440">
        <v>1</v>
      </c>
      <c r="P6440">
        <v>1.1200000000000001</v>
      </c>
      <c r="Q6440">
        <v>0</v>
      </c>
      <c r="R6440" t="s">
        <v>43</v>
      </c>
      <c r="S6440" s="16">
        <v>0</v>
      </c>
      <c r="T6440" s="16">
        <v>0</v>
      </c>
      <c r="U6440" s="16">
        <v>0</v>
      </c>
      <c r="V6440" s="16">
        <v>0</v>
      </c>
      <c r="W6440" s="16">
        <v>0</v>
      </c>
      <c r="X6440" s="16">
        <v>0</v>
      </c>
    </row>
    <row r="6441" spans="1:24" x14ac:dyDescent="0.25">
      <c r="A6441" s="4" t="s">
        <v>5471</v>
      </c>
      <c r="B6441" t="s">
        <v>1275</v>
      </c>
      <c r="C6441" s="13" t="s">
        <v>78</v>
      </c>
      <c r="D6441" s="14">
        <v>81</v>
      </c>
      <c r="E6441" t="s">
        <v>1276</v>
      </c>
      <c r="F6441" t="s">
        <v>37</v>
      </c>
      <c r="G6441" t="s">
        <v>326</v>
      </c>
      <c r="H6441" t="s">
        <v>64</v>
      </c>
      <c r="I6441" t="s">
        <v>31</v>
      </c>
      <c r="J6441" t="s">
        <v>32</v>
      </c>
      <c r="K6441">
        <v>134</v>
      </c>
      <c r="L6441" t="s">
        <v>121</v>
      </c>
      <c r="M6441" s="9">
        <v>65</v>
      </c>
      <c r="N6441" s="10">
        <v>7500</v>
      </c>
      <c r="O6441">
        <v>1.2</v>
      </c>
      <c r="P6441">
        <v>0.81</v>
      </c>
      <c r="Q6441">
        <v>0</v>
      </c>
      <c r="R6441" t="s">
        <v>43</v>
      </c>
      <c r="S6441" s="16">
        <v>8466.1200000000008</v>
      </c>
      <c r="T6441" s="16">
        <v>7500</v>
      </c>
      <c r="U6441" s="16">
        <v>0</v>
      </c>
      <c r="V6441" s="16">
        <v>10</v>
      </c>
      <c r="W6441" s="16">
        <v>0</v>
      </c>
      <c r="X6441" s="16">
        <v>956.1200000000008</v>
      </c>
    </row>
    <row r="6442" spans="1:24" x14ac:dyDescent="0.25">
      <c r="A6442" s="4" t="s">
        <v>5471</v>
      </c>
      <c r="B6442" t="s">
        <v>1277</v>
      </c>
      <c r="C6442" s="13" t="s">
        <v>66</v>
      </c>
      <c r="D6442" s="14">
        <v>76</v>
      </c>
      <c r="E6442" t="s">
        <v>1212</v>
      </c>
      <c r="F6442" t="s">
        <v>37</v>
      </c>
      <c r="G6442" t="s">
        <v>208</v>
      </c>
      <c r="H6442" t="s">
        <v>39</v>
      </c>
      <c r="I6442" t="s">
        <v>40</v>
      </c>
      <c r="J6442" t="s">
        <v>46</v>
      </c>
      <c r="K6442">
        <v>0</v>
      </c>
      <c r="L6442" t="s">
        <v>69</v>
      </c>
      <c r="M6442" s="9">
        <v>48</v>
      </c>
      <c r="N6442" s="10">
        <v>1538.4615384615386</v>
      </c>
      <c r="O6442">
        <v>0.8</v>
      </c>
      <c r="P6442">
        <v>0.99</v>
      </c>
      <c r="Q6442">
        <v>0</v>
      </c>
      <c r="R6442" t="s">
        <v>43</v>
      </c>
      <c r="S6442" s="16">
        <v>0</v>
      </c>
      <c r="T6442" s="16">
        <v>0</v>
      </c>
      <c r="U6442" s="16">
        <v>500</v>
      </c>
      <c r="V6442" s="16">
        <v>500</v>
      </c>
      <c r="W6442" s="16">
        <v>0</v>
      </c>
      <c r="X6442" s="16">
        <v>-1000</v>
      </c>
    </row>
    <row r="6443" spans="1:24" x14ac:dyDescent="0.25">
      <c r="A6443" s="4" t="s">
        <v>5471</v>
      </c>
      <c r="B6443" t="s">
        <v>1278</v>
      </c>
      <c r="C6443" s="13" t="s">
        <v>43</v>
      </c>
      <c r="D6443" s="14">
        <v>225</v>
      </c>
      <c r="E6443" t="s">
        <v>1279</v>
      </c>
      <c r="F6443" t="s">
        <v>28</v>
      </c>
      <c r="G6443" t="s">
        <v>1280</v>
      </c>
      <c r="H6443" t="s">
        <v>81</v>
      </c>
      <c r="I6443" t="s">
        <v>40</v>
      </c>
      <c r="J6443" t="s">
        <v>46</v>
      </c>
      <c r="K6443">
        <v>161</v>
      </c>
      <c r="L6443" t="s">
        <v>47</v>
      </c>
      <c r="M6443" s="9">
        <v>30</v>
      </c>
      <c r="N6443" s="10">
        <v>615.38461538461536</v>
      </c>
      <c r="O6443">
        <v>0.8</v>
      </c>
      <c r="P6443">
        <v>0.89</v>
      </c>
      <c r="Q6443">
        <v>0</v>
      </c>
      <c r="R6443" t="s">
        <v>43</v>
      </c>
      <c r="S6443" s="16">
        <v>3417.6</v>
      </c>
      <c r="T6443" s="16">
        <v>615.38461538461536</v>
      </c>
      <c r="U6443" s="16">
        <v>0</v>
      </c>
      <c r="V6443" s="16">
        <v>250</v>
      </c>
      <c r="W6443" s="16">
        <v>0</v>
      </c>
      <c r="X6443" s="16">
        <v>2552.2153846153847</v>
      </c>
    </row>
    <row r="6444" spans="1:24" x14ac:dyDescent="0.25">
      <c r="A6444" s="4" t="s">
        <v>5471</v>
      </c>
      <c r="B6444" t="s">
        <v>1281</v>
      </c>
      <c r="C6444" s="13" t="s">
        <v>135</v>
      </c>
      <c r="D6444" s="14">
        <v>66</v>
      </c>
      <c r="E6444" t="s">
        <v>194</v>
      </c>
      <c r="F6444" t="s">
        <v>37</v>
      </c>
      <c r="G6444" t="s">
        <v>195</v>
      </c>
      <c r="H6444" t="s">
        <v>39</v>
      </c>
      <c r="I6444" t="s">
        <v>52</v>
      </c>
      <c r="J6444" t="s">
        <v>46</v>
      </c>
      <c r="K6444">
        <v>137</v>
      </c>
      <c r="L6444" t="s">
        <v>138</v>
      </c>
      <c r="M6444" s="9">
        <v>55</v>
      </c>
      <c r="N6444" s="10">
        <v>2307.6923076923076</v>
      </c>
      <c r="O6444">
        <v>1.1000000000000001</v>
      </c>
      <c r="P6444">
        <v>0.88</v>
      </c>
      <c r="Q6444">
        <v>0</v>
      </c>
      <c r="R6444" t="s">
        <v>43</v>
      </c>
      <c r="S6444" s="16">
        <v>7293.88</v>
      </c>
      <c r="T6444" s="16">
        <v>2307.6923076923076</v>
      </c>
      <c r="U6444" s="16">
        <v>500</v>
      </c>
      <c r="V6444" s="16">
        <v>500</v>
      </c>
      <c r="W6444" s="16">
        <v>0</v>
      </c>
      <c r="X6444" s="16">
        <v>3986.1876923076925</v>
      </c>
    </row>
    <row r="6445" spans="1:24" x14ac:dyDescent="0.25">
      <c r="A6445" s="4" t="s">
        <v>5471</v>
      </c>
      <c r="B6445" t="s">
        <v>1282</v>
      </c>
      <c r="C6445" s="13" t="s">
        <v>92</v>
      </c>
      <c r="D6445" s="14">
        <v>149</v>
      </c>
      <c r="E6445" t="s">
        <v>539</v>
      </c>
      <c r="F6445" t="s">
        <v>37</v>
      </c>
      <c r="G6445" t="s">
        <v>540</v>
      </c>
      <c r="H6445" t="s">
        <v>60</v>
      </c>
      <c r="I6445" t="s">
        <v>40</v>
      </c>
      <c r="J6445" t="s">
        <v>46</v>
      </c>
      <c r="K6445">
        <v>0</v>
      </c>
      <c r="L6445" t="s">
        <v>99</v>
      </c>
      <c r="M6445" s="9">
        <v>40</v>
      </c>
      <c r="N6445" s="10">
        <v>55</v>
      </c>
      <c r="O6445">
        <v>0.8</v>
      </c>
      <c r="P6445">
        <v>1.1299999999999999</v>
      </c>
      <c r="Q6445">
        <v>0</v>
      </c>
      <c r="R6445" t="s">
        <v>43</v>
      </c>
      <c r="S6445" s="16">
        <v>0</v>
      </c>
      <c r="T6445" s="16">
        <v>0</v>
      </c>
      <c r="U6445" s="16">
        <v>500</v>
      </c>
      <c r="V6445" s="16">
        <v>500</v>
      </c>
      <c r="W6445" s="16">
        <v>0</v>
      </c>
      <c r="X6445" s="16">
        <v>-1000</v>
      </c>
    </row>
    <row r="6446" spans="1:24" x14ac:dyDescent="0.25">
      <c r="A6446" s="4" t="s">
        <v>5471</v>
      </c>
      <c r="B6446" t="s">
        <v>1283</v>
      </c>
      <c r="C6446" s="13" t="s">
        <v>66</v>
      </c>
      <c r="D6446" s="14">
        <v>53</v>
      </c>
      <c r="E6446" t="s">
        <v>536</v>
      </c>
      <c r="F6446" t="s">
        <v>37</v>
      </c>
      <c r="G6446" t="s">
        <v>133</v>
      </c>
      <c r="H6446" t="s">
        <v>30</v>
      </c>
      <c r="I6446" t="s">
        <v>52</v>
      </c>
      <c r="J6446" t="s">
        <v>46</v>
      </c>
      <c r="K6446">
        <v>161</v>
      </c>
      <c r="L6446" t="s">
        <v>69</v>
      </c>
      <c r="M6446" s="9">
        <v>48</v>
      </c>
      <c r="N6446" s="10">
        <v>1538.4615384615386</v>
      </c>
      <c r="O6446">
        <v>1.1000000000000001</v>
      </c>
      <c r="P6446">
        <v>0.99</v>
      </c>
      <c r="Q6446">
        <v>1</v>
      </c>
      <c r="R6446" t="s">
        <v>43</v>
      </c>
      <c r="S6446" s="16">
        <v>0</v>
      </c>
      <c r="T6446" s="16">
        <v>1538.4615384615386</v>
      </c>
      <c r="U6446" s="16">
        <v>0</v>
      </c>
      <c r="V6446" s="16">
        <v>10</v>
      </c>
      <c r="W6446" s="16">
        <v>0</v>
      </c>
      <c r="X6446" s="16">
        <v>-1548.4615384615386</v>
      </c>
    </row>
    <row r="6447" spans="1:24" x14ac:dyDescent="0.25">
      <c r="A6447" s="4" t="s">
        <v>5471</v>
      </c>
      <c r="B6447" t="s">
        <v>1284</v>
      </c>
      <c r="C6447" s="13" t="s">
        <v>78</v>
      </c>
      <c r="D6447" s="14">
        <v>166</v>
      </c>
      <c r="E6447" t="s">
        <v>315</v>
      </c>
      <c r="F6447" t="s">
        <v>37</v>
      </c>
      <c r="G6447" t="s">
        <v>263</v>
      </c>
      <c r="H6447" t="s">
        <v>81</v>
      </c>
      <c r="I6447" t="s">
        <v>40</v>
      </c>
      <c r="J6447" t="s">
        <v>46</v>
      </c>
      <c r="K6447">
        <v>165</v>
      </c>
      <c r="L6447" t="s">
        <v>82</v>
      </c>
      <c r="M6447" s="9">
        <v>40</v>
      </c>
      <c r="N6447" s="10">
        <v>1230.7692307692307</v>
      </c>
      <c r="O6447">
        <v>0.8</v>
      </c>
      <c r="P6447">
        <v>1.1100000000000001</v>
      </c>
      <c r="Q6447">
        <v>0</v>
      </c>
      <c r="R6447" t="s">
        <v>43</v>
      </c>
      <c r="S6447" s="16">
        <v>5860.8</v>
      </c>
      <c r="T6447" s="16">
        <v>1230.7692307692307</v>
      </c>
      <c r="U6447" s="16">
        <v>200</v>
      </c>
      <c r="V6447" s="16">
        <v>50</v>
      </c>
      <c r="W6447" s="16">
        <v>0</v>
      </c>
      <c r="X6447" s="16">
        <v>4380.0307692307697</v>
      </c>
    </row>
    <row r="6448" spans="1:24" x14ac:dyDescent="0.25">
      <c r="A6448" s="4" t="s">
        <v>5471</v>
      </c>
      <c r="B6448" t="s">
        <v>1285</v>
      </c>
      <c r="C6448" s="13" t="s">
        <v>92</v>
      </c>
      <c r="D6448" s="14">
        <v>244</v>
      </c>
      <c r="E6448" t="s">
        <v>142</v>
      </c>
      <c r="F6448" t="s">
        <v>28</v>
      </c>
      <c r="G6448" t="s">
        <v>109</v>
      </c>
      <c r="H6448" t="s">
        <v>64</v>
      </c>
      <c r="I6448" t="s">
        <v>52</v>
      </c>
      <c r="J6448" t="s">
        <v>46</v>
      </c>
      <c r="K6448">
        <v>165</v>
      </c>
      <c r="L6448" t="s">
        <v>99</v>
      </c>
      <c r="M6448" s="9">
        <v>40</v>
      </c>
      <c r="N6448" s="10">
        <v>50</v>
      </c>
      <c r="O6448">
        <v>1.1000000000000001</v>
      </c>
      <c r="P6448">
        <v>0.86</v>
      </c>
      <c r="Q6448">
        <v>0</v>
      </c>
      <c r="R6448" t="s">
        <v>43</v>
      </c>
      <c r="S6448" s="16">
        <v>6054.4000000000005</v>
      </c>
      <c r="T6448" s="16">
        <v>0</v>
      </c>
      <c r="U6448" s="16">
        <v>0</v>
      </c>
      <c r="V6448" s="16">
        <v>50</v>
      </c>
      <c r="W6448" s="16">
        <v>8250</v>
      </c>
      <c r="X6448" s="16">
        <v>-2245.5999999999995</v>
      </c>
    </row>
    <row r="6449" spans="1:24" x14ac:dyDescent="0.25">
      <c r="A6449" s="4" t="s">
        <v>5471</v>
      </c>
      <c r="B6449" t="s">
        <v>1286</v>
      </c>
      <c r="C6449" s="13" t="s">
        <v>78</v>
      </c>
      <c r="D6449" s="14">
        <v>182</v>
      </c>
      <c r="E6449" t="s">
        <v>1184</v>
      </c>
      <c r="F6449" t="s">
        <v>28</v>
      </c>
      <c r="G6449" t="s">
        <v>472</v>
      </c>
      <c r="H6449" t="s">
        <v>30</v>
      </c>
      <c r="I6449" t="s">
        <v>52</v>
      </c>
      <c r="J6449" t="s">
        <v>46</v>
      </c>
      <c r="K6449">
        <v>165</v>
      </c>
      <c r="L6449" t="s">
        <v>82</v>
      </c>
      <c r="M6449" s="9">
        <v>40</v>
      </c>
      <c r="N6449" s="10">
        <v>1230.7692307692307</v>
      </c>
      <c r="O6449">
        <v>1.1000000000000001</v>
      </c>
      <c r="P6449">
        <v>0.95</v>
      </c>
      <c r="Q6449">
        <v>0</v>
      </c>
      <c r="R6449" t="s">
        <v>43</v>
      </c>
      <c r="S6449" s="16">
        <v>6688.0000000000009</v>
      </c>
      <c r="T6449" s="16">
        <v>1230.7692307692307</v>
      </c>
      <c r="U6449" s="16">
        <v>500</v>
      </c>
      <c r="V6449" s="16">
        <v>0</v>
      </c>
      <c r="W6449" s="16">
        <v>0</v>
      </c>
      <c r="X6449" s="16">
        <v>4957.2307692307704</v>
      </c>
    </row>
    <row r="6450" spans="1:24" x14ac:dyDescent="0.25">
      <c r="A6450" s="4" t="s">
        <v>5471</v>
      </c>
      <c r="B6450" t="s">
        <v>1287</v>
      </c>
      <c r="C6450" s="13" t="s">
        <v>43</v>
      </c>
      <c r="D6450" s="14">
        <v>25</v>
      </c>
      <c r="E6450" t="s">
        <v>627</v>
      </c>
      <c r="F6450" t="s">
        <v>37</v>
      </c>
      <c r="G6450" t="s">
        <v>245</v>
      </c>
      <c r="H6450" t="s">
        <v>39</v>
      </c>
      <c r="I6450" t="s">
        <v>52</v>
      </c>
      <c r="J6450" t="s">
        <v>32</v>
      </c>
      <c r="K6450">
        <v>166</v>
      </c>
      <c r="L6450" t="s">
        <v>117</v>
      </c>
      <c r="M6450" s="9">
        <v>54</v>
      </c>
      <c r="N6450" s="10">
        <v>5666.666666666667</v>
      </c>
      <c r="O6450">
        <v>1.1000000000000001</v>
      </c>
      <c r="P6450">
        <v>1.0900000000000001</v>
      </c>
      <c r="Q6450">
        <v>0</v>
      </c>
      <c r="R6450" t="s">
        <v>43</v>
      </c>
      <c r="S6450" s="16">
        <v>10747.836000000003</v>
      </c>
      <c r="T6450" s="16">
        <v>5666.666666666667</v>
      </c>
      <c r="U6450" s="16">
        <v>200</v>
      </c>
      <c r="V6450" s="16">
        <v>50</v>
      </c>
      <c r="W6450" s="16">
        <v>0</v>
      </c>
      <c r="X6450" s="16">
        <v>4831.169333333336</v>
      </c>
    </row>
    <row r="6451" spans="1:24" x14ac:dyDescent="0.25">
      <c r="A6451" s="4" t="s">
        <v>5471</v>
      </c>
      <c r="B6451" t="s">
        <v>1288</v>
      </c>
      <c r="C6451" s="13" t="s">
        <v>92</v>
      </c>
      <c r="D6451" s="14">
        <v>135</v>
      </c>
      <c r="E6451" t="s">
        <v>814</v>
      </c>
      <c r="F6451" t="s">
        <v>28</v>
      </c>
      <c r="G6451" t="s">
        <v>370</v>
      </c>
      <c r="H6451" t="s">
        <v>39</v>
      </c>
      <c r="I6451" t="s">
        <v>31</v>
      </c>
      <c r="J6451" t="s">
        <v>46</v>
      </c>
      <c r="K6451">
        <v>167</v>
      </c>
      <c r="L6451" t="s">
        <v>99</v>
      </c>
      <c r="M6451" s="9">
        <v>65</v>
      </c>
      <c r="N6451" s="10">
        <v>73</v>
      </c>
      <c r="O6451">
        <v>1.2</v>
      </c>
      <c r="P6451">
        <v>0.81</v>
      </c>
      <c r="Q6451">
        <v>0</v>
      </c>
      <c r="R6451" t="s">
        <v>43</v>
      </c>
      <c r="S6451" s="16">
        <v>10108.800000000001</v>
      </c>
      <c r="T6451" s="16">
        <v>0</v>
      </c>
      <c r="U6451" s="16">
        <v>500</v>
      </c>
      <c r="V6451" s="16">
        <v>0</v>
      </c>
      <c r="W6451" s="16">
        <v>12191</v>
      </c>
      <c r="X6451" s="16">
        <v>-2582.1999999999989</v>
      </c>
    </row>
    <row r="6452" spans="1:24" x14ac:dyDescent="0.25">
      <c r="A6452" s="4" t="s">
        <v>5471</v>
      </c>
      <c r="B6452" t="s">
        <v>1289</v>
      </c>
      <c r="C6452" s="13" t="s">
        <v>35</v>
      </c>
      <c r="D6452" s="14">
        <v>251</v>
      </c>
      <c r="E6452" t="s">
        <v>241</v>
      </c>
      <c r="F6452" t="s">
        <v>28</v>
      </c>
      <c r="G6452" t="s">
        <v>242</v>
      </c>
      <c r="H6452" t="s">
        <v>81</v>
      </c>
      <c r="I6452" t="s">
        <v>40</v>
      </c>
      <c r="J6452" t="s">
        <v>46</v>
      </c>
      <c r="K6452">
        <v>0</v>
      </c>
      <c r="L6452" t="s">
        <v>53</v>
      </c>
      <c r="M6452" s="9">
        <v>24</v>
      </c>
      <c r="N6452" s="10">
        <v>384.61538461538464</v>
      </c>
      <c r="O6452">
        <v>0.8</v>
      </c>
      <c r="P6452">
        <v>0.93</v>
      </c>
      <c r="Q6452">
        <v>0</v>
      </c>
      <c r="R6452" t="s">
        <v>43</v>
      </c>
      <c r="S6452" s="16">
        <v>2856.96</v>
      </c>
      <c r="T6452" s="16">
        <v>0</v>
      </c>
      <c r="U6452" s="16">
        <v>0</v>
      </c>
      <c r="V6452" s="16">
        <v>0</v>
      </c>
      <c r="W6452" s="16">
        <v>0</v>
      </c>
      <c r="X6452" s="16">
        <v>2856.96</v>
      </c>
    </row>
    <row r="6453" spans="1:24" x14ac:dyDescent="0.25">
      <c r="A6453" s="4" t="s">
        <v>5471</v>
      </c>
      <c r="B6453" t="s">
        <v>1290</v>
      </c>
      <c r="C6453" s="13" t="s">
        <v>43</v>
      </c>
      <c r="D6453" s="14">
        <v>127</v>
      </c>
      <c r="E6453" t="s">
        <v>640</v>
      </c>
      <c r="F6453" t="s">
        <v>28</v>
      </c>
      <c r="G6453" t="s">
        <v>130</v>
      </c>
      <c r="H6453" t="s">
        <v>51</v>
      </c>
      <c r="I6453" t="s">
        <v>52</v>
      </c>
      <c r="J6453" t="s">
        <v>46</v>
      </c>
      <c r="K6453">
        <v>161</v>
      </c>
      <c r="L6453" t="s">
        <v>47</v>
      </c>
      <c r="M6453" s="9">
        <v>30</v>
      </c>
      <c r="N6453" s="10">
        <v>615.38461538461536</v>
      </c>
      <c r="O6453">
        <v>1.1000000000000001</v>
      </c>
      <c r="P6453">
        <v>0.95</v>
      </c>
      <c r="Q6453">
        <v>0</v>
      </c>
      <c r="R6453" t="s">
        <v>43</v>
      </c>
      <c r="S6453" s="16">
        <v>5016</v>
      </c>
      <c r="T6453" s="16">
        <v>615.38461538461536</v>
      </c>
      <c r="U6453" s="16">
        <v>1000</v>
      </c>
      <c r="V6453" s="16">
        <v>0</v>
      </c>
      <c r="W6453" s="16">
        <v>0</v>
      </c>
      <c r="X6453" s="16">
        <v>3400.6153846153848</v>
      </c>
    </row>
    <row r="6454" spans="1:24" x14ac:dyDescent="0.25">
      <c r="A6454" s="4" t="s">
        <v>5471</v>
      </c>
      <c r="B6454" t="s">
        <v>1291</v>
      </c>
      <c r="C6454" s="13" t="s">
        <v>78</v>
      </c>
      <c r="D6454" s="14">
        <v>115</v>
      </c>
      <c r="E6454" t="s">
        <v>969</v>
      </c>
      <c r="F6454" t="s">
        <v>37</v>
      </c>
      <c r="G6454" t="s">
        <v>59</v>
      </c>
      <c r="H6454" t="s">
        <v>60</v>
      </c>
      <c r="I6454" t="s">
        <v>76</v>
      </c>
      <c r="J6454" t="s">
        <v>46</v>
      </c>
      <c r="K6454">
        <v>163</v>
      </c>
      <c r="L6454" t="s">
        <v>82</v>
      </c>
      <c r="M6454" s="9">
        <v>40</v>
      </c>
      <c r="N6454" s="10">
        <v>1230.7692307692307</v>
      </c>
      <c r="O6454">
        <v>1</v>
      </c>
      <c r="P6454">
        <v>0.9</v>
      </c>
      <c r="Q6454">
        <v>0</v>
      </c>
      <c r="R6454" t="s">
        <v>43</v>
      </c>
      <c r="S6454" s="16">
        <v>5868</v>
      </c>
      <c r="T6454" s="16">
        <v>1230.7692307692307</v>
      </c>
      <c r="U6454" s="16">
        <v>0</v>
      </c>
      <c r="V6454" s="16">
        <v>0</v>
      </c>
      <c r="W6454" s="16">
        <v>0</v>
      </c>
      <c r="X6454" s="16">
        <v>4637.2307692307695</v>
      </c>
    </row>
    <row r="6455" spans="1:24" x14ac:dyDescent="0.25">
      <c r="A6455" s="4" t="s">
        <v>5471</v>
      </c>
      <c r="B6455" t="s">
        <v>1292</v>
      </c>
      <c r="C6455" s="13" t="s">
        <v>78</v>
      </c>
      <c r="D6455" s="14">
        <v>8</v>
      </c>
      <c r="E6455" t="s">
        <v>280</v>
      </c>
      <c r="F6455" t="s">
        <v>37</v>
      </c>
      <c r="G6455" t="s">
        <v>281</v>
      </c>
      <c r="H6455" t="s">
        <v>30</v>
      </c>
      <c r="I6455" t="s">
        <v>40</v>
      </c>
      <c r="J6455" t="s">
        <v>32</v>
      </c>
      <c r="K6455">
        <v>0</v>
      </c>
      <c r="L6455" t="s">
        <v>121</v>
      </c>
      <c r="M6455" s="9">
        <v>65</v>
      </c>
      <c r="N6455" s="10">
        <v>7500</v>
      </c>
      <c r="O6455">
        <v>0.8</v>
      </c>
      <c r="P6455">
        <v>1.03</v>
      </c>
      <c r="Q6455">
        <v>0</v>
      </c>
      <c r="R6455" t="s">
        <v>43</v>
      </c>
      <c r="S6455" s="16">
        <v>0</v>
      </c>
      <c r="T6455" s="16">
        <v>0</v>
      </c>
      <c r="U6455" s="16">
        <v>0</v>
      </c>
      <c r="V6455" s="16">
        <v>10</v>
      </c>
      <c r="W6455" s="16">
        <v>0</v>
      </c>
      <c r="X6455" s="16">
        <v>-10</v>
      </c>
    </row>
    <row r="6456" spans="1:24" x14ac:dyDescent="0.25">
      <c r="A6456" s="4" t="s">
        <v>5471</v>
      </c>
      <c r="B6456" t="s">
        <v>1293</v>
      </c>
      <c r="C6456" s="13" t="s">
        <v>35</v>
      </c>
      <c r="D6456" s="14">
        <v>81</v>
      </c>
      <c r="E6456" t="s">
        <v>1276</v>
      </c>
      <c r="F6456" t="s">
        <v>37</v>
      </c>
      <c r="G6456" t="s">
        <v>326</v>
      </c>
      <c r="H6456" t="s">
        <v>64</v>
      </c>
      <c r="I6456" t="s">
        <v>31</v>
      </c>
      <c r="J6456" t="s">
        <v>32</v>
      </c>
      <c r="K6456">
        <v>165</v>
      </c>
      <c r="L6456" t="s">
        <v>41</v>
      </c>
      <c r="M6456" s="9">
        <v>48</v>
      </c>
      <c r="N6456" s="10">
        <v>5416.666666666667</v>
      </c>
      <c r="O6456">
        <v>1.2</v>
      </c>
      <c r="P6456">
        <v>0.81</v>
      </c>
      <c r="Q6456">
        <v>0</v>
      </c>
      <c r="R6456" t="s">
        <v>43</v>
      </c>
      <c r="S6456" s="16">
        <v>7698.2400000000007</v>
      </c>
      <c r="T6456" s="16">
        <v>5416.666666666667</v>
      </c>
      <c r="U6456" s="16">
        <v>750</v>
      </c>
      <c r="V6456" s="16">
        <v>0</v>
      </c>
      <c r="W6456" s="16">
        <v>0</v>
      </c>
      <c r="X6456" s="16">
        <v>1531.5733333333337</v>
      </c>
    </row>
    <row r="6457" spans="1:24" x14ac:dyDescent="0.25">
      <c r="A6457" s="4" t="s">
        <v>5471</v>
      </c>
      <c r="B6457" t="s">
        <v>1294</v>
      </c>
      <c r="C6457" s="13" t="s">
        <v>92</v>
      </c>
      <c r="D6457" s="14">
        <v>223</v>
      </c>
      <c r="E6457" t="s">
        <v>592</v>
      </c>
      <c r="F6457" t="s">
        <v>37</v>
      </c>
      <c r="G6457" t="s">
        <v>198</v>
      </c>
      <c r="H6457" t="s">
        <v>39</v>
      </c>
      <c r="I6457" t="s">
        <v>40</v>
      </c>
      <c r="J6457" t="s">
        <v>46</v>
      </c>
      <c r="K6457">
        <v>126</v>
      </c>
      <c r="L6457" t="s">
        <v>99</v>
      </c>
      <c r="M6457" s="9">
        <v>35</v>
      </c>
      <c r="N6457" s="10">
        <v>54</v>
      </c>
      <c r="O6457">
        <v>0.8</v>
      </c>
      <c r="P6457">
        <v>0.87</v>
      </c>
      <c r="Q6457">
        <v>0</v>
      </c>
      <c r="R6457" t="s">
        <v>43</v>
      </c>
      <c r="S6457" s="16">
        <v>3069.36</v>
      </c>
      <c r="T6457" s="16">
        <v>0</v>
      </c>
      <c r="U6457" s="16">
        <v>0</v>
      </c>
      <c r="V6457" s="16">
        <v>0</v>
      </c>
      <c r="W6457" s="16">
        <v>6804</v>
      </c>
      <c r="X6457" s="16">
        <v>-3734.64</v>
      </c>
    </row>
    <row r="6458" spans="1:24" x14ac:dyDescent="0.25">
      <c r="A6458" s="4" t="s">
        <v>5471</v>
      </c>
      <c r="B6458" t="s">
        <v>1295</v>
      </c>
      <c r="C6458" s="13" t="s">
        <v>26</v>
      </c>
      <c r="D6458" s="14">
        <v>193</v>
      </c>
      <c r="E6458" t="s">
        <v>328</v>
      </c>
      <c r="F6458" t="s">
        <v>37</v>
      </c>
      <c r="G6458" t="s">
        <v>329</v>
      </c>
      <c r="H6458" t="s">
        <v>60</v>
      </c>
      <c r="I6458" t="s">
        <v>52</v>
      </c>
      <c r="J6458" t="s">
        <v>32</v>
      </c>
      <c r="K6458">
        <v>0</v>
      </c>
      <c r="L6458" t="s">
        <v>33</v>
      </c>
      <c r="M6458" s="9">
        <v>60</v>
      </c>
      <c r="N6458" s="10">
        <v>6250</v>
      </c>
      <c r="O6458">
        <v>1.1000000000000001</v>
      </c>
      <c r="P6458">
        <v>1.1200000000000001</v>
      </c>
      <c r="Q6458">
        <v>0</v>
      </c>
      <c r="R6458" t="s">
        <v>43</v>
      </c>
      <c r="S6458" s="16">
        <v>0</v>
      </c>
      <c r="T6458" s="16">
        <v>0</v>
      </c>
      <c r="U6458" s="16">
        <v>500</v>
      </c>
      <c r="V6458" s="16">
        <v>100</v>
      </c>
      <c r="W6458" s="16">
        <v>0</v>
      </c>
      <c r="X6458" s="16">
        <v>-600</v>
      </c>
    </row>
    <row r="6459" spans="1:24" x14ac:dyDescent="0.25">
      <c r="A6459" s="4" t="s">
        <v>5471</v>
      </c>
      <c r="B6459" t="s">
        <v>1296</v>
      </c>
      <c r="C6459" s="13" t="s">
        <v>92</v>
      </c>
      <c r="D6459" s="14">
        <v>128</v>
      </c>
      <c r="E6459" t="s">
        <v>129</v>
      </c>
      <c r="F6459" t="s">
        <v>37</v>
      </c>
      <c r="G6459" t="s">
        <v>130</v>
      </c>
      <c r="H6459" t="s">
        <v>51</v>
      </c>
      <c r="I6459" t="s">
        <v>76</v>
      </c>
      <c r="J6459" t="s">
        <v>46</v>
      </c>
      <c r="K6459">
        <v>162</v>
      </c>
      <c r="L6459" t="s">
        <v>99</v>
      </c>
      <c r="M6459" s="9">
        <v>72</v>
      </c>
      <c r="N6459" s="10">
        <v>79</v>
      </c>
      <c r="O6459">
        <v>1</v>
      </c>
      <c r="P6459">
        <v>0.95</v>
      </c>
      <c r="Q6459">
        <v>0</v>
      </c>
      <c r="R6459" t="s">
        <v>43</v>
      </c>
      <c r="S6459" s="16">
        <v>11080.8</v>
      </c>
      <c r="T6459" s="16">
        <v>0</v>
      </c>
      <c r="U6459" s="16">
        <v>0</v>
      </c>
      <c r="V6459" s="16">
        <v>10</v>
      </c>
      <c r="W6459" s="16">
        <v>12798</v>
      </c>
      <c r="X6459" s="16">
        <v>-1727.2000000000007</v>
      </c>
    </row>
    <row r="6460" spans="1:24" x14ac:dyDescent="0.25">
      <c r="A6460" s="4" t="s">
        <v>5471</v>
      </c>
      <c r="B6460" t="s">
        <v>1297</v>
      </c>
      <c r="C6460" s="13" t="s">
        <v>43</v>
      </c>
      <c r="D6460" s="14">
        <v>209</v>
      </c>
      <c r="E6460" t="s">
        <v>274</v>
      </c>
      <c r="F6460" t="s">
        <v>37</v>
      </c>
      <c r="G6460" t="s">
        <v>275</v>
      </c>
      <c r="H6460" t="s">
        <v>81</v>
      </c>
      <c r="I6460" t="s">
        <v>52</v>
      </c>
      <c r="J6460" t="s">
        <v>46</v>
      </c>
      <c r="K6460">
        <v>0</v>
      </c>
      <c r="L6460" t="s">
        <v>47</v>
      </c>
      <c r="M6460" s="9">
        <v>30</v>
      </c>
      <c r="N6460" s="10">
        <v>615.38461538461536</v>
      </c>
      <c r="O6460">
        <v>1.1000000000000001</v>
      </c>
      <c r="P6460">
        <v>0.93</v>
      </c>
      <c r="Q6460">
        <v>0</v>
      </c>
      <c r="R6460" t="s">
        <v>43</v>
      </c>
      <c r="S6460" s="16">
        <v>0</v>
      </c>
      <c r="T6460" s="16">
        <v>0</v>
      </c>
      <c r="U6460" s="16">
        <v>0</v>
      </c>
      <c r="V6460" s="16">
        <v>0</v>
      </c>
      <c r="W6460" s="16">
        <v>0</v>
      </c>
      <c r="X6460" s="16">
        <v>0</v>
      </c>
    </row>
    <row r="6461" spans="1:24" x14ac:dyDescent="0.25">
      <c r="A6461" s="4" t="s">
        <v>5471</v>
      </c>
      <c r="B6461" t="s">
        <v>1298</v>
      </c>
      <c r="C6461" s="13" t="s">
        <v>43</v>
      </c>
      <c r="D6461" s="14">
        <v>172</v>
      </c>
      <c r="E6461" t="s">
        <v>1116</v>
      </c>
      <c r="F6461" t="s">
        <v>37</v>
      </c>
      <c r="G6461" t="s">
        <v>603</v>
      </c>
      <c r="H6461" t="s">
        <v>39</v>
      </c>
      <c r="I6461" t="s">
        <v>52</v>
      </c>
      <c r="J6461" t="s">
        <v>46</v>
      </c>
      <c r="K6461">
        <v>164</v>
      </c>
      <c r="L6461" t="s">
        <v>47</v>
      </c>
      <c r="M6461" s="9">
        <v>30</v>
      </c>
      <c r="N6461" s="10">
        <v>615.38461538461536</v>
      </c>
      <c r="O6461">
        <v>1.1000000000000001</v>
      </c>
      <c r="P6461">
        <v>1.08</v>
      </c>
      <c r="Q6461">
        <v>0</v>
      </c>
      <c r="R6461" t="s">
        <v>43</v>
      </c>
      <c r="S6461" s="16">
        <v>5844.96</v>
      </c>
      <c r="T6461" s="16">
        <v>615.38461538461536</v>
      </c>
      <c r="U6461" s="16">
        <v>200</v>
      </c>
      <c r="V6461" s="16">
        <v>10</v>
      </c>
      <c r="W6461" s="16">
        <v>0</v>
      </c>
      <c r="X6461" s="16">
        <v>5019.5753846153848</v>
      </c>
    </row>
    <row r="6462" spans="1:24" x14ac:dyDescent="0.25">
      <c r="A6462" s="4" t="s">
        <v>5471</v>
      </c>
      <c r="B6462" t="s">
        <v>1299</v>
      </c>
      <c r="C6462" s="13" t="s">
        <v>35</v>
      </c>
      <c r="D6462" s="14">
        <v>126</v>
      </c>
      <c r="E6462" t="s">
        <v>605</v>
      </c>
      <c r="F6462" t="s">
        <v>37</v>
      </c>
      <c r="G6462" t="s">
        <v>130</v>
      </c>
      <c r="H6462" t="s">
        <v>51</v>
      </c>
      <c r="I6462" t="s">
        <v>31</v>
      </c>
      <c r="J6462" t="s">
        <v>46</v>
      </c>
      <c r="K6462">
        <v>86</v>
      </c>
      <c r="L6462" t="s">
        <v>53</v>
      </c>
      <c r="M6462" s="9">
        <v>24</v>
      </c>
      <c r="N6462" s="10">
        <v>384.61538461538464</v>
      </c>
      <c r="O6462">
        <v>1.2</v>
      </c>
      <c r="P6462">
        <v>0.95</v>
      </c>
      <c r="Q6462">
        <v>0</v>
      </c>
      <c r="R6462" t="s">
        <v>43</v>
      </c>
      <c r="S6462" s="16">
        <v>2352.9599999999996</v>
      </c>
      <c r="T6462" s="16">
        <v>384.61538461538464</v>
      </c>
      <c r="U6462" s="16">
        <v>0</v>
      </c>
      <c r="V6462" s="16">
        <v>10</v>
      </c>
      <c r="W6462" s="16">
        <v>0</v>
      </c>
      <c r="X6462" s="16">
        <v>1958.3446153846148</v>
      </c>
    </row>
    <row r="6463" spans="1:24" x14ac:dyDescent="0.25">
      <c r="A6463" s="4" t="s">
        <v>5471</v>
      </c>
      <c r="B6463" t="s">
        <v>1300</v>
      </c>
      <c r="C6463" s="13" t="s">
        <v>43</v>
      </c>
      <c r="D6463" s="14">
        <v>201</v>
      </c>
      <c r="E6463" t="s">
        <v>268</v>
      </c>
      <c r="F6463" t="s">
        <v>37</v>
      </c>
      <c r="G6463" t="s">
        <v>269</v>
      </c>
      <c r="H6463" t="s">
        <v>60</v>
      </c>
      <c r="I6463" t="s">
        <v>40</v>
      </c>
      <c r="J6463" t="s">
        <v>46</v>
      </c>
      <c r="K6463">
        <v>162</v>
      </c>
      <c r="L6463" t="s">
        <v>47</v>
      </c>
      <c r="M6463" s="9">
        <v>30</v>
      </c>
      <c r="N6463" s="10">
        <v>615.38461538461536</v>
      </c>
      <c r="O6463">
        <v>0.8</v>
      </c>
      <c r="P6463">
        <v>1.06</v>
      </c>
      <c r="Q6463">
        <v>0</v>
      </c>
      <c r="R6463" t="s">
        <v>43</v>
      </c>
      <c r="S6463" s="16">
        <v>4121.2800000000007</v>
      </c>
      <c r="T6463" s="16">
        <v>615.38461538461536</v>
      </c>
      <c r="U6463" s="16">
        <v>200</v>
      </c>
      <c r="V6463" s="16">
        <v>0</v>
      </c>
      <c r="W6463" s="16">
        <v>0</v>
      </c>
      <c r="X6463" s="16">
        <v>3305.8953846153854</v>
      </c>
    </row>
    <row r="6464" spans="1:24" x14ac:dyDescent="0.25">
      <c r="A6464" s="4" t="s">
        <v>5471</v>
      </c>
      <c r="B6464" t="s">
        <v>1301</v>
      </c>
      <c r="C6464" s="13" t="s">
        <v>43</v>
      </c>
      <c r="D6464" s="14">
        <v>64</v>
      </c>
      <c r="E6464" t="s">
        <v>600</v>
      </c>
      <c r="F6464" t="s">
        <v>37</v>
      </c>
      <c r="G6464" t="s">
        <v>113</v>
      </c>
      <c r="H6464" t="s">
        <v>60</v>
      </c>
      <c r="I6464" t="s">
        <v>40</v>
      </c>
      <c r="J6464" t="s">
        <v>46</v>
      </c>
      <c r="K6464">
        <v>164</v>
      </c>
      <c r="L6464" t="s">
        <v>47</v>
      </c>
      <c r="M6464" s="9">
        <v>30</v>
      </c>
      <c r="N6464" s="10">
        <v>615.38461538461536</v>
      </c>
      <c r="O6464">
        <v>0.8</v>
      </c>
      <c r="P6464">
        <v>1.01</v>
      </c>
      <c r="Q6464">
        <v>0</v>
      </c>
      <c r="R6464" t="s">
        <v>43</v>
      </c>
      <c r="S6464" s="16">
        <v>3975.36</v>
      </c>
      <c r="T6464" s="16">
        <v>615.38461538461536</v>
      </c>
      <c r="U6464" s="16">
        <v>0</v>
      </c>
      <c r="V6464" s="16">
        <v>100</v>
      </c>
      <c r="W6464" s="16">
        <v>0</v>
      </c>
      <c r="X6464" s="16">
        <v>3259.9753846153849</v>
      </c>
    </row>
    <row r="6465" spans="1:24" x14ac:dyDescent="0.25">
      <c r="A6465" s="4" t="s">
        <v>5471</v>
      </c>
      <c r="B6465" t="s">
        <v>1302</v>
      </c>
      <c r="C6465" s="13" t="s">
        <v>92</v>
      </c>
      <c r="D6465" s="14">
        <v>102</v>
      </c>
      <c r="E6465" t="s">
        <v>97</v>
      </c>
      <c r="F6465" t="s">
        <v>37</v>
      </c>
      <c r="G6465" t="s">
        <v>98</v>
      </c>
      <c r="H6465" t="s">
        <v>81</v>
      </c>
      <c r="I6465" t="s">
        <v>86</v>
      </c>
      <c r="J6465" t="s">
        <v>46</v>
      </c>
      <c r="K6465">
        <v>163</v>
      </c>
      <c r="L6465" t="s">
        <v>99</v>
      </c>
      <c r="M6465" s="9">
        <v>60</v>
      </c>
      <c r="N6465" s="10">
        <v>75</v>
      </c>
      <c r="O6465">
        <v>0.9</v>
      </c>
      <c r="P6465">
        <v>1.03</v>
      </c>
      <c r="Q6465">
        <v>0</v>
      </c>
      <c r="R6465" t="s">
        <v>43</v>
      </c>
      <c r="S6465" s="16">
        <v>9066.06</v>
      </c>
      <c r="T6465" s="16">
        <v>0</v>
      </c>
      <c r="U6465" s="16">
        <v>0</v>
      </c>
      <c r="V6465" s="16">
        <v>50</v>
      </c>
      <c r="W6465" s="16">
        <v>12225</v>
      </c>
      <c r="X6465" s="16">
        <v>-3208.9400000000005</v>
      </c>
    </row>
    <row r="6466" spans="1:24" x14ac:dyDescent="0.25">
      <c r="A6466" s="4" t="s">
        <v>5471</v>
      </c>
      <c r="B6466" t="s">
        <v>1303</v>
      </c>
      <c r="C6466" s="13" t="s">
        <v>92</v>
      </c>
      <c r="D6466" s="14">
        <v>87</v>
      </c>
      <c r="E6466" t="s">
        <v>227</v>
      </c>
      <c r="F6466" t="s">
        <v>37</v>
      </c>
      <c r="G6466" t="s">
        <v>228</v>
      </c>
      <c r="H6466" t="s">
        <v>64</v>
      </c>
      <c r="I6466" t="s">
        <v>40</v>
      </c>
      <c r="J6466" t="s">
        <v>46</v>
      </c>
      <c r="K6466">
        <v>164</v>
      </c>
      <c r="L6466" t="s">
        <v>99</v>
      </c>
      <c r="M6466" s="9">
        <v>35</v>
      </c>
      <c r="N6466" s="10">
        <v>45</v>
      </c>
      <c r="O6466">
        <v>0.8</v>
      </c>
      <c r="P6466">
        <v>0.88</v>
      </c>
      <c r="Q6466">
        <v>0</v>
      </c>
      <c r="R6466" t="s">
        <v>43</v>
      </c>
      <c r="S6466" s="16">
        <v>4040.96</v>
      </c>
      <c r="T6466" s="16">
        <v>0</v>
      </c>
      <c r="U6466" s="16">
        <v>200</v>
      </c>
      <c r="V6466" s="16">
        <v>0</v>
      </c>
      <c r="W6466" s="16">
        <v>7380</v>
      </c>
      <c r="X6466" s="16">
        <v>-3539.04</v>
      </c>
    </row>
    <row r="6467" spans="1:24" x14ac:dyDescent="0.25">
      <c r="A6467" s="4" t="s">
        <v>5471</v>
      </c>
      <c r="B6467" t="s">
        <v>1304</v>
      </c>
      <c r="C6467" s="13" t="s">
        <v>92</v>
      </c>
      <c r="D6467" s="14">
        <v>218</v>
      </c>
      <c r="E6467" t="s">
        <v>259</v>
      </c>
      <c r="F6467" t="s">
        <v>37</v>
      </c>
      <c r="G6467" t="s">
        <v>260</v>
      </c>
      <c r="H6467" t="s">
        <v>51</v>
      </c>
      <c r="I6467" t="s">
        <v>40</v>
      </c>
      <c r="J6467" t="s">
        <v>46</v>
      </c>
      <c r="K6467">
        <v>160</v>
      </c>
      <c r="L6467" t="s">
        <v>99</v>
      </c>
      <c r="M6467" s="9">
        <v>48</v>
      </c>
      <c r="N6467" s="10">
        <v>53</v>
      </c>
      <c r="O6467">
        <v>0.8</v>
      </c>
      <c r="P6467">
        <v>0.97</v>
      </c>
      <c r="Q6467">
        <v>0</v>
      </c>
      <c r="R6467" t="s">
        <v>43</v>
      </c>
      <c r="S6467" s="16">
        <v>5959.68</v>
      </c>
      <c r="T6467" s="16">
        <v>0</v>
      </c>
      <c r="U6467" s="16">
        <v>1000</v>
      </c>
      <c r="V6467" s="16">
        <v>0</v>
      </c>
      <c r="W6467" s="16">
        <v>8480</v>
      </c>
      <c r="X6467" s="16">
        <v>-3520.3199999999997</v>
      </c>
    </row>
    <row r="6468" spans="1:24" x14ac:dyDescent="0.25">
      <c r="A6468" s="4" t="s">
        <v>5471</v>
      </c>
      <c r="B6468" t="s">
        <v>1305</v>
      </c>
      <c r="C6468" s="13" t="s">
        <v>26</v>
      </c>
      <c r="D6468" s="14">
        <v>177</v>
      </c>
      <c r="E6468" t="s">
        <v>1353</v>
      </c>
      <c r="F6468" t="s">
        <v>37</v>
      </c>
      <c r="G6468" t="s">
        <v>102</v>
      </c>
      <c r="H6468" t="s">
        <v>51</v>
      </c>
      <c r="I6468" t="s">
        <v>52</v>
      </c>
      <c r="J6468" t="s">
        <v>32</v>
      </c>
      <c r="K6468">
        <v>164</v>
      </c>
      <c r="L6468" t="s">
        <v>33</v>
      </c>
      <c r="M6468" s="9">
        <v>60</v>
      </c>
      <c r="N6468" s="10">
        <v>6250</v>
      </c>
      <c r="O6468">
        <v>1.1000000000000001</v>
      </c>
      <c r="P6468">
        <v>1.1000000000000001</v>
      </c>
      <c r="Q6468">
        <v>0</v>
      </c>
      <c r="R6468" t="s">
        <v>43</v>
      </c>
      <c r="S6468" s="16">
        <v>11906.400000000001</v>
      </c>
      <c r="T6468" s="16">
        <v>6250</v>
      </c>
      <c r="U6468" s="16">
        <v>750</v>
      </c>
      <c r="V6468" s="16">
        <v>50</v>
      </c>
      <c r="W6468" s="16">
        <v>0</v>
      </c>
      <c r="X6468" s="16">
        <v>4856.4000000000015</v>
      </c>
    </row>
    <row r="6469" spans="1:24" x14ac:dyDescent="0.25">
      <c r="A6469" s="4" t="s">
        <v>5471</v>
      </c>
      <c r="B6469" t="s">
        <v>1306</v>
      </c>
      <c r="C6469" s="13" t="s">
        <v>92</v>
      </c>
      <c r="D6469" s="14">
        <v>60</v>
      </c>
      <c r="E6469" t="s">
        <v>513</v>
      </c>
      <c r="F6469" t="s">
        <v>37</v>
      </c>
      <c r="G6469" t="s">
        <v>214</v>
      </c>
      <c r="H6469" t="s">
        <v>81</v>
      </c>
      <c r="I6469" t="s">
        <v>40</v>
      </c>
      <c r="J6469" t="s">
        <v>46</v>
      </c>
      <c r="K6469">
        <v>0</v>
      </c>
      <c r="L6469" t="s">
        <v>99</v>
      </c>
      <c r="M6469" s="9">
        <v>40</v>
      </c>
      <c r="N6469" s="10">
        <v>45</v>
      </c>
      <c r="O6469">
        <v>0.8</v>
      </c>
      <c r="P6469">
        <v>1.17</v>
      </c>
      <c r="Q6469">
        <v>0</v>
      </c>
      <c r="R6469" t="s">
        <v>43</v>
      </c>
      <c r="S6469" s="16">
        <v>0</v>
      </c>
      <c r="T6469" s="16">
        <v>0</v>
      </c>
      <c r="U6469" s="16">
        <v>0</v>
      </c>
      <c r="V6469" s="16">
        <v>50</v>
      </c>
      <c r="W6469" s="16">
        <v>0</v>
      </c>
      <c r="X6469" s="16">
        <v>-50</v>
      </c>
    </row>
    <row r="6470" spans="1:24" x14ac:dyDescent="0.25">
      <c r="A6470" s="4" t="s">
        <v>5471</v>
      </c>
      <c r="B6470" t="s">
        <v>1307</v>
      </c>
      <c r="C6470" s="13" t="s">
        <v>78</v>
      </c>
      <c r="D6470" s="14">
        <v>55</v>
      </c>
      <c r="E6470" t="s">
        <v>396</v>
      </c>
      <c r="F6470" t="s">
        <v>37</v>
      </c>
      <c r="G6470" t="s">
        <v>133</v>
      </c>
      <c r="H6470" t="s">
        <v>30</v>
      </c>
      <c r="I6470" t="s">
        <v>40</v>
      </c>
      <c r="J6470" t="s">
        <v>32</v>
      </c>
      <c r="K6470">
        <v>166</v>
      </c>
      <c r="L6470" t="s">
        <v>121</v>
      </c>
      <c r="M6470" s="9">
        <v>65</v>
      </c>
      <c r="N6470" s="10">
        <v>7500</v>
      </c>
      <c r="O6470">
        <v>0.8</v>
      </c>
      <c r="P6470">
        <v>0.99</v>
      </c>
      <c r="Q6470">
        <v>0</v>
      </c>
      <c r="R6470" t="s">
        <v>43</v>
      </c>
      <c r="S6470" s="16">
        <v>8545.68</v>
      </c>
      <c r="T6470" s="16">
        <v>7500</v>
      </c>
      <c r="U6470" s="16">
        <v>0</v>
      </c>
      <c r="V6470" s="16">
        <v>0</v>
      </c>
      <c r="W6470" s="16">
        <v>0</v>
      </c>
      <c r="X6470" s="16">
        <v>1045.6800000000003</v>
      </c>
    </row>
    <row r="6471" spans="1:24" x14ac:dyDescent="0.25">
      <c r="A6471" s="4" t="s">
        <v>5471</v>
      </c>
      <c r="B6471" t="s">
        <v>1308</v>
      </c>
      <c r="C6471" s="13" t="s">
        <v>92</v>
      </c>
      <c r="D6471" s="14">
        <v>24</v>
      </c>
      <c r="E6471" t="s">
        <v>44</v>
      </c>
      <c r="F6471" t="s">
        <v>37</v>
      </c>
      <c r="G6471" t="s">
        <v>45</v>
      </c>
      <c r="H6471" t="s">
        <v>39</v>
      </c>
      <c r="I6471" t="s">
        <v>40</v>
      </c>
      <c r="J6471" t="s">
        <v>46</v>
      </c>
      <c r="K6471">
        <v>166</v>
      </c>
      <c r="L6471" t="s">
        <v>99</v>
      </c>
      <c r="M6471" s="9">
        <v>40</v>
      </c>
      <c r="N6471" s="10">
        <v>46</v>
      </c>
      <c r="O6471">
        <v>0.8</v>
      </c>
      <c r="P6471">
        <v>0.9</v>
      </c>
      <c r="Q6471">
        <v>0</v>
      </c>
      <c r="R6471" t="s">
        <v>43</v>
      </c>
      <c r="S6471" s="16">
        <v>4780.8</v>
      </c>
      <c r="T6471" s="16">
        <v>0</v>
      </c>
      <c r="U6471" s="16">
        <v>0</v>
      </c>
      <c r="V6471" s="16">
        <v>0</v>
      </c>
      <c r="W6471" s="16">
        <v>7636</v>
      </c>
      <c r="X6471" s="16">
        <v>-2855.2</v>
      </c>
    </row>
    <row r="6472" spans="1:24" x14ac:dyDescent="0.25">
      <c r="A6472" s="4" t="s">
        <v>5471</v>
      </c>
      <c r="B6472" t="s">
        <v>1309</v>
      </c>
      <c r="C6472" s="13" t="s">
        <v>92</v>
      </c>
      <c r="D6472" s="14">
        <v>142</v>
      </c>
      <c r="E6472" t="s">
        <v>904</v>
      </c>
      <c r="F6472" t="s">
        <v>37</v>
      </c>
      <c r="G6472" t="s">
        <v>387</v>
      </c>
      <c r="H6472" t="s">
        <v>81</v>
      </c>
      <c r="I6472" t="s">
        <v>31</v>
      </c>
      <c r="J6472" t="s">
        <v>46</v>
      </c>
      <c r="K6472">
        <v>134</v>
      </c>
      <c r="L6472" t="s">
        <v>99</v>
      </c>
      <c r="M6472" s="9">
        <v>40</v>
      </c>
      <c r="N6472" s="10">
        <v>43</v>
      </c>
      <c r="O6472">
        <v>1.2</v>
      </c>
      <c r="P6472">
        <v>0.96</v>
      </c>
      <c r="Q6472">
        <v>0</v>
      </c>
      <c r="R6472" t="s">
        <v>43</v>
      </c>
      <c r="S6472" s="16">
        <v>6174.7199999999993</v>
      </c>
      <c r="T6472" s="16">
        <v>0</v>
      </c>
      <c r="U6472" s="16">
        <v>0</v>
      </c>
      <c r="V6472" s="16">
        <v>0</v>
      </c>
      <c r="W6472" s="16">
        <v>5762</v>
      </c>
      <c r="X6472" s="16">
        <v>412.71999999999935</v>
      </c>
    </row>
    <row r="6473" spans="1:24" x14ac:dyDescent="0.25">
      <c r="A6473" s="4" t="s">
        <v>5471</v>
      </c>
      <c r="B6473" t="s">
        <v>1310</v>
      </c>
      <c r="C6473" s="13" t="s">
        <v>35</v>
      </c>
      <c r="D6473" s="14">
        <v>162</v>
      </c>
      <c r="E6473" t="s">
        <v>216</v>
      </c>
      <c r="F6473" t="s">
        <v>28</v>
      </c>
      <c r="G6473" t="s">
        <v>217</v>
      </c>
      <c r="H6473" t="s">
        <v>64</v>
      </c>
      <c r="I6473" t="s">
        <v>40</v>
      </c>
      <c r="J6473" t="s">
        <v>46</v>
      </c>
      <c r="K6473">
        <v>140</v>
      </c>
      <c r="L6473" t="s">
        <v>53</v>
      </c>
      <c r="M6473" s="9">
        <v>24</v>
      </c>
      <c r="N6473" s="10">
        <v>384.61538461538464</v>
      </c>
      <c r="O6473">
        <v>0.8</v>
      </c>
      <c r="P6473">
        <v>0.81</v>
      </c>
      <c r="Q6473">
        <v>0</v>
      </c>
      <c r="R6473" t="s">
        <v>43</v>
      </c>
      <c r="S6473" s="16">
        <v>2488.3200000000002</v>
      </c>
      <c r="T6473" s="16">
        <v>384.61538461538464</v>
      </c>
      <c r="U6473" s="16">
        <v>0</v>
      </c>
      <c r="V6473" s="16">
        <v>500</v>
      </c>
      <c r="W6473" s="16">
        <v>0</v>
      </c>
      <c r="X6473" s="16">
        <v>1603.7046153846154</v>
      </c>
    </row>
    <row r="6474" spans="1:24" x14ac:dyDescent="0.25">
      <c r="A6474" s="4" t="s">
        <v>5471</v>
      </c>
      <c r="B6474" t="s">
        <v>1311</v>
      </c>
      <c r="C6474" s="13" t="s">
        <v>92</v>
      </c>
      <c r="D6474" s="14">
        <v>297</v>
      </c>
      <c r="E6474" t="s">
        <v>181</v>
      </c>
      <c r="F6474" t="s">
        <v>28</v>
      </c>
      <c r="G6474" t="s">
        <v>182</v>
      </c>
      <c r="H6474" t="s">
        <v>30</v>
      </c>
      <c r="I6474" t="s">
        <v>76</v>
      </c>
      <c r="J6474" t="s">
        <v>46</v>
      </c>
      <c r="K6474">
        <v>166</v>
      </c>
      <c r="L6474" t="s">
        <v>99</v>
      </c>
      <c r="M6474" s="9">
        <v>35</v>
      </c>
      <c r="N6474" s="10">
        <v>42</v>
      </c>
      <c r="O6474">
        <v>1</v>
      </c>
      <c r="P6474">
        <v>0.9</v>
      </c>
      <c r="Q6474">
        <v>0</v>
      </c>
      <c r="R6474" t="s">
        <v>43</v>
      </c>
      <c r="S6474" s="16">
        <v>5040</v>
      </c>
      <c r="T6474" s="16">
        <v>0</v>
      </c>
      <c r="U6474" s="16">
        <v>500</v>
      </c>
      <c r="V6474" s="16">
        <v>10</v>
      </c>
      <c r="W6474" s="16">
        <v>6972</v>
      </c>
      <c r="X6474" s="16">
        <v>-2442</v>
      </c>
    </row>
    <row r="6475" spans="1:24" x14ac:dyDescent="0.25">
      <c r="A6475" s="4" t="s">
        <v>5471</v>
      </c>
      <c r="B6475" t="s">
        <v>1312</v>
      </c>
      <c r="C6475" s="13" t="s">
        <v>35</v>
      </c>
      <c r="D6475" s="14">
        <v>130</v>
      </c>
      <c r="E6475" t="s">
        <v>74</v>
      </c>
      <c r="F6475" t="s">
        <v>37</v>
      </c>
      <c r="G6475" t="s">
        <v>75</v>
      </c>
      <c r="H6475" t="s">
        <v>60</v>
      </c>
      <c r="I6475" t="s">
        <v>76</v>
      </c>
      <c r="J6475" t="s">
        <v>32</v>
      </c>
      <c r="K6475">
        <v>0</v>
      </c>
      <c r="L6475" t="s">
        <v>41</v>
      </c>
      <c r="M6475" s="9">
        <v>48</v>
      </c>
      <c r="N6475" s="10">
        <v>5416.666666666667</v>
      </c>
      <c r="O6475">
        <v>1</v>
      </c>
      <c r="P6475">
        <v>1.1499999999999999</v>
      </c>
      <c r="Q6475">
        <v>0</v>
      </c>
      <c r="R6475" t="s">
        <v>43</v>
      </c>
      <c r="S6475" s="16">
        <v>0</v>
      </c>
      <c r="T6475" s="16">
        <v>0</v>
      </c>
      <c r="U6475" s="16">
        <v>0</v>
      </c>
      <c r="V6475" s="16">
        <v>50</v>
      </c>
      <c r="W6475" s="16">
        <v>0</v>
      </c>
      <c r="X6475" s="16">
        <v>-50</v>
      </c>
    </row>
    <row r="6476" spans="1:24" x14ac:dyDescent="0.25">
      <c r="A6476" s="4" t="s">
        <v>5471</v>
      </c>
      <c r="B6476" t="s">
        <v>1313</v>
      </c>
      <c r="C6476" s="13" t="s">
        <v>43</v>
      </c>
      <c r="D6476" s="14">
        <v>163</v>
      </c>
      <c r="E6476" t="s">
        <v>412</v>
      </c>
      <c r="F6476" t="s">
        <v>37</v>
      </c>
      <c r="G6476" t="s">
        <v>263</v>
      </c>
      <c r="H6476" t="s">
        <v>81</v>
      </c>
      <c r="I6476" t="s">
        <v>31</v>
      </c>
      <c r="J6476" t="s">
        <v>32</v>
      </c>
      <c r="K6476">
        <v>166</v>
      </c>
      <c r="L6476" t="s">
        <v>117</v>
      </c>
      <c r="M6476" s="9">
        <v>54</v>
      </c>
      <c r="N6476" s="10">
        <v>5666.666666666667</v>
      </c>
      <c r="O6476">
        <v>1.2</v>
      </c>
      <c r="P6476">
        <v>1.1100000000000001</v>
      </c>
      <c r="Q6476">
        <v>0</v>
      </c>
      <c r="R6476" t="s">
        <v>43</v>
      </c>
      <c r="S6476" s="16">
        <v>11940.048000000001</v>
      </c>
      <c r="T6476" s="16">
        <v>5666.666666666667</v>
      </c>
      <c r="U6476" s="16">
        <v>0</v>
      </c>
      <c r="V6476" s="16">
        <v>50</v>
      </c>
      <c r="W6476" s="16">
        <v>0</v>
      </c>
      <c r="X6476" s="16">
        <v>6223.3813333333337</v>
      </c>
    </row>
    <row r="6477" spans="1:24" x14ac:dyDescent="0.25">
      <c r="A6477" s="4" t="s">
        <v>5471</v>
      </c>
      <c r="B6477" t="s">
        <v>1314</v>
      </c>
      <c r="C6477" s="13" t="s">
        <v>43</v>
      </c>
      <c r="D6477" s="14">
        <v>181</v>
      </c>
      <c r="E6477" t="s">
        <v>471</v>
      </c>
      <c r="F6477" t="s">
        <v>37</v>
      </c>
      <c r="G6477" t="s">
        <v>472</v>
      </c>
      <c r="H6477" t="s">
        <v>30</v>
      </c>
      <c r="I6477" t="s">
        <v>31</v>
      </c>
      <c r="J6477" t="s">
        <v>46</v>
      </c>
      <c r="K6477">
        <v>160</v>
      </c>
      <c r="L6477" t="s">
        <v>47</v>
      </c>
      <c r="M6477" s="9">
        <v>30</v>
      </c>
      <c r="N6477" s="10">
        <v>615.38461538461536</v>
      </c>
      <c r="O6477">
        <v>1.2</v>
      </c>
      <c r="P6477">
        <v>0.95</v>
      </c>
      <c r="Q6477">
        <v>0</v>
      </c>
      <c r="R6477" t="s">
        <v>43</v>
      </c>
      <c r="S6477" s="16">
        <v>5472</v>
      </c>
      <c r="T6477" s="16">
        <v>615.38461538461536</v>
      </c>
      <c r="U6477" s="16">
        <v>200</v>
      </c>
      <c r="V6477" s="16">
        <v>0</v>
      </c>
      <c r="W6477" s="16">
        <v>0</v>
      </c>
      <c r="X6477" s="16">
        <v>4656.6153846153848</v>
      </c>
    </row>
    <row r="6478" spans="1:24" x14ac:dyDescent="0.25">
      <c r="A6478" s="4" t="s">
        <v>5471</v>
      </c>
      <c r="B6478" t="s">
        <v>1315</v>
      </c>
      <c r="C6478" s="13" t="s">
        <v>78</v>
      </c>
      <c r="D6478" s="14">
        <v>223</v>
      </c>
      <c r="E6478" t="s">
        <v>592</v>
      </c>
      <c r="F6478" t="s">
        <v>37</v>
      </c>
      <c r="G6478" t="s">
        <v>198</v>
      </c>
      <c r="H6478" t="s">
        <v>39</v>
      </c>
      <c r="I6478" t="s">
        <v>40</v>
      </c>
      <c r="J6478" t="s">
        <v>32</v>
      </c>
      <c r="K6478">
        <v>161</v>
      </c>
      <c r="L6478" t="s">
        <v>121</v>
      </c>
      <c r="M6478" s="9">
        <v>65</v>
      </c>
      <c r="N6478" s="10">
        <v>7500</v>
      </c>
      <c r="O6478">
        <v>0.8</v>
      </c>
      <c r="P6478">
        <v>0.87</v>
      </c>
      <c r="Q6478">
        <v>0</v>
      </c>
      <c r="R6478" t="s">
        <v>43</v>
      </c>
      <c r="S6478" s="16">
        <v>7283.64</v>
      </c>
      <c r="T6478" s="16">
        <v>7500</v>
      </c>
      <c r="U6478" s="16">
        <v>0</v>
      </c>
      <c r="V6478" s="16">
        <v>0</v>
      </c>
      <c r="W6478" s="16">
        <v>0</v>
      </c>
      <c r="X6478" s="16">
        <v>-216.35999999999967</v>
      </c>
    </row>
    <row r="6479" spans="1:24" x14ac:dyDescent="0.25">
      <c r="A6479" s="4" t="s">
        <v>5471</v>
      </c>
      <c r="B6479" t="s">
        <v>1316</v>
      </c>
      <c r="C6479" s="13" t="s">
        <v>92</v>
      </c>
      <c r="D6479" s="14">
        <v>132</v>
      </c>
      <c r="E6479" t="s">
        <v>445</v>
      </c>
      <c r="F6479" t="s">
        <v>37</v>
      </c>
      <c r="G6479" t="s">
        <v>38</v>
      </c>
      <c r="H6479" t="s">
        <v>39</v>
      </c>
      <c r="I6479" t="s">
        <v>76</v>
      </c>
      <c r="J6479" t="s">
        <v>46</v>
      </c>
      <c r="K6479">
        <v>168</v>
      </c>
      <c r="L6479" t="s">
        <v>99</v>
      </c>
      <c r="M6479" s="9">
        <v>35</v>
      </c>
      <c r="N6479" s="10">
        <v>53</v>
      </c>
      <c r="O6479">
        <v>1</v>
      </c>
      <c r="P6479">
        <v>1.03</v>
      </c>
      <c r="Q6479">
        <v>0</v>
      </c>
      <c r="R6479" t="s">
        <v>43</v>
      </c>
      <c r="S6479" s="16">
        <v>6056.4000000000005</v>
      </c>
      <c r="T6479" s="16">
        <v>0</v>
      </c>
      <c r="U6479" s="16">
        <v>0</v>
      </c>
      <c r="V6479" s="16">
        <v>0</v>
      </c>
      <c r="W6479" s="16">
        <v>8904</v>
      </c>
      <c r="X6479" s="16">
        <v>-2847.5999999999995</v>
      </c>
    </row>
    <row r="6480" spans="1:24" x14ac:dyDescent="0.25">
      <c r="A6480" s="4" t="s">
        <v>5471</v>
      </c>
      <c r="B6480" t="s">
        <v>1317</v>
      </c>
      <c r="C6480" s="13" t="s">
        <v>35</v>
      </c>
      <c r="D6480" s="14">
        <v>163</v>
      </c>
      <c r="E6480" t="s">
        <v>412</v>
      </c>
      <c r="F6480" t="s">
        <v>37</v>
      </c>
      <c r="G6480" t="s">
        <v>263</v>
      </c>
      <c r="H6480" t="s">
        <v>81</v>
      </c>
      <c r="I6480" t="s">
        <v>31</v>
      </c>
      <c r="J6480" t="s">
        <v>46</v>
      </c>
      <c r="K6480">
        <v>164</v>
      </c>
      <c r="L6480" t="s">
        <v>53</v>
      </c>
      <c r="M6480" s="9">
        <v>24</v>
      </c>
      <c r="N6480" s="10">
        <v>384.61538461538464</v>
      </c>
      <c r="O6480">
        <v>1.2</v>
      </c>
      <c r="P6480">
        <v>1.1100000000000001</v>
      </c>
      <c r="Q6480">
        <v>1</v>
      </c>
      <c r="R6480" t="s">
        <v>43</v>
      </c>
      <c r="S6480" s="16">
        <v>0</v>
      </c>
      <c r="T6480" s="16">
        <v>384.61538461538464</v>
      </c>
      <c r="U6480" s="16">
        <v>0</v>
      </c>
      <c r="V6480" s="16">
        <v>10</v>
      </c>
      <c r="W6480" s="16">
        <v>0</v>
      </c>
      <c r="X6480" s="16">
        <v>-394.61538461538464</v>
      </c>
    </row>
    <row r="6481" spans="1:24" x14ac:dyDescent="0.25">
      <c r="A6481" s="4" t="s">
        <v>5471</v>
      </c>
      <c r="B6481" t="s">
        <v>1318</v>
      </c>
      <c r="C6481" s="13" t="s">
        <v>26</v>
      </c>
      <c r="D6481" s="14">
        <v>77</v>
      </c>
      <c r="E6481" t="s">
        <v>1134</v>
      </c>
      <c r="F6481" t="s">
        <v>37</v>
      </c>
      <c r="G6481" t="s">
        <v>278</v>
      </c>
      <c r="H6481" t="s">
        <v>60</v>
      </c>
      <c r="I6481" t="s">
        <v>31</v>
      </c>
      <c r="J6481" t="s">
        <v>46</v>
      </c>
      <c r="K6481">
        <v>160</v>
      </c>
      <c r="L6481" t="s">
        <v>90</v>
      </c>
      <c r="M6481" s="9">
        <v>35</v>
      </c>
      <c r="N6481" s="10">
        <v>923.07692307692309</v>
      </c>
      <c r="O6481">
        <v>1.2</v>
      </c>
      <c r="P6481">
        <v>1</v>
      </c>
      <c r="Q6481">
        <v>0</v>
      </c>
      <c r="R6481" t="s">
        <v>43</v>
      </c>
      <c r="S6481" s="16">
        <v>6720</v>
      </c>
      <c r="T6481" s="16">
        <v>923.07692307692309</v>
      </c>
      <c r="U6481" s="16">
        <v>0</v>
      </c>
      <c r="V6481" s="16">
        <v>100</v>
      </c>
      <c r="W6481" s="16">
        <v>0</v>
      </c>
      <c r="X6481" s="16">
        <v>5696.9230769230771</v>
      </c>
    </row>
    <row r="6482" spans="1:24" x14ac:dyDescent="0.25">
      <c r="A6482" s="4" t="s">
        <v>5471</v>
      </c>
      <c r="B6482" t="s">
        <v>1319</v>
      </c>
      <c r="C6482" s="13" t="s">
        <v>35</v>
      </c>
      <c r="D6482" s="14">
        <v>103</v>
      </c>
      <c r="E6482" t="s">
        <v>192</v>
      </c>
      <c r="F6482" t="s">
        <v>37</v>
      </c>
      <c r="G6482" t="s">
        <v>98</v>
      </c>
      <c r="H6482" t="s">
        <v>81</v>
      </c>
      <c r="I6482" t="s">
        <v>31</v>
      </c>
      <c r="J6482" t="s">
        <v>46</v>
      </c>
      <c r="K6482">
        <v>99</v>
      </c>
      <c r="L6482" t="s">
        <v>53</v>
      </c>
      <c r="M6482" s="9">
        <v>24</v>
      </c>
      <c r="N6482" s="10">
        <v>384.61538461538464</v>
      </c>
      <c r="O6482">
        <v>1.2</v>
      </c>
      <c r="P6482">
        <v>1.03</v>
      </c>
      <c r="Q6482">
        <v>0</v>
      </c>
      <c r="R6482" t="s">
        <v>43</v>
      </c>
      <c r="S6482" s="16">
        <v>2936.7359999999999</v>
      </c>
      <c r="T6482" s="16">
        <v>384.61538461538464</v>
      </c>
      <c r="U6482" s="16">
        <v>200</v>
      </c>
      <c r="V6482" s="16">
        <v>250</v>
      </c>
      <c r="W6482" s="16">
        <v>0</v>
      </c>
      <c r="X6482" s="16">
        <v>2102.1206153846151</v>
      </c>
    </row>
    <row r="6483" spans="1:24" x14ac:dyDescent="0.25">
      <c r="A6483" s="4" t="s">
        <v>5471</v>
      </c>
      <c r="B6483" t="s">
        <v>1320</v>
      </c>
      <c r="C6483" s="13" t="s">
        <v>35</v>
      </c>
      <c r="D6483" s="14">
        <v>226</v>
      </c>
      <c r="E6483" t="s">
        <v>290</v>
      </c>
      <c r="F6483" t="s">
        <v>37</v>
      </c>
      <c r="G6483" t="s">
        <v>291</v>
      </c>
      <c r="H6483" t="s">
        <v>51</v>
      </c>
      <c r="I6483" t="s">
        <v>52</v>
      </c>
      <c r="J6483" t="s">
        <v>32</v>
      </c>
      <c r="K6483">
        <v>166</v>
      </c>
      <c r="L6483" t="s">
        <v>41</v>
      </c>
      <c r="M6483" s="9">
        <v>48</v>
      </c>
      <c r="N6483" s="10">
        <v>5416.666666666667</v>
      </c>
      <c r="O6483">
        <v>1.1000000000000001</v>
      </c>
      <c r="P6483">
        <v>1.1599999999999999</v>
      </c>
      <c r="Q6483">
        <v>0</v>
      </c>
      <c r="R6483" t="s">
        <v>43</v>
      </c>
      <c r="S6483" s="16">
        <v>10167.168</v>
      </c>
      <c r="T6483" s="16">
        <v>5416.666666666667</v>
      </c>
      <c r="U6483" s="16">
        <v>1000</v>
      </c>
      <c r="V6483" s="16">
        <v>0</v>
      </c>
      <c r="W6483" s="16">
        <v>0</v>
      </c>
      <c r="X6483" s="16">
        <v>3750.5013333333327</v>
      </c>
    </row>
    <row r="6484" spans="1:24" x14ac:dyDescent="0.25">
      <c r="A6484" s="4" t="s">
        <v>5471</v>
      </c>
      <c r="B6484" t="s">
        <v>1321</v>
      </c>
      <c r="C6484" s="13" t="s">
        <v>43</v>
      </c>
      <c r="D6484" s="14">
        <v>28</v>
      </c>
      <c r="E6484" t="s">
        <v>611</v>
      </c>
      <c r="F6484" t="s">
        <v>28</v>
      </c>
      <c r="G6484" t="s">
        <v>172</v>
      </c>
      <c r="H6484" t="s">
        <v>51</v>
      </c>
      <c r="I6484" t="s">
        <v>31</v>
      </c>
      <c r="J6484" t="s">
        <v>46</v>
      </c>
      <c r="K6484">
        <v>0</v>
      </c>
      <c r="L6484" t="s">
        <v>47</v>
      </c>
      <c r="M6484" s="9">
        <v>30</v>
      </c>
      <c r="N6484" s="10">
        <v>615.38461538461536</v>
      </c>
      <c r="O6484">
        <v>1.2</v>
      </c>
      <c r="P6484">
        <v>1.0900000000000001</v>
      </c>
      <c r="Q6484">
        <v>0</v>
      </c>
      <c r="R6484" t="s">
        <v>43</v>
      </c>
      <c r="S6484" s="16">
        <v>6278.4000000000005</v>
      </c>
      <c r="T6484" s="16">
        <v>0</v>
      </c>
      <c r="U6484" s="16">
        <v>750</v>
      </c>
      <c r="V6484" s="16">
        <v>500</v>
      </c>
      <c r="W6484" s="16">
        <v>0</v>
      </c>
      <c r="X6484" s="16">
        <v>5028.4000000000005</v>
      </c>
    </row>
    <row r="6485" spans="1:24" x14ac:dyDescent="0.25">
      <c r="A6485" s="4" t="s">
        <v>5471</v>
      </c>
      <c r="B6485" t="s">
        <v>1322</v>
      </c>
      <c r="C6485" s="13" t="s">
        <v>92</v>
      </c>
      <c r="D6485" s="14">
        <v>140</v>
      </c>
      <c r="E6485" t="s">
        <v>808</v>
      </c>
      <c r="F6485" t="s">
        <v>37</v>
      </c>
      <c r="G6485" t="s">
        <v>312</v>
      </c>
      <c r="H6485" t="s">
        <v>81</v>
      </c>
      <c r="I6485" t="s">
        <v>76</v>
      </c>
      <c r="J6485" t="s">
        <v>32</v>
      </c>
      <c r="K6485">
        <v>168</v>
      </c>
      <c r="L6485" t="s">
        <v>95</v>
      </c>
      <c r="M6485" s="9">
        <v>72</v>
      </c>
      <c r="N6485" s="10">
        <v>74</v>
      </c>
      <c r="O6485">
        <v>1</v>
      </c>
      <c r="P6485">
        <v>1.2</v>
      </c>
      <c r="Q6485">
        <v>0</v>
      </c>
      <c r="R6485" t="s">
        <v>43</v>
      </c>
      <c r="S6485" s="16">
        <v>14515.199999999999</v>
      </c>
      <c r="T6485" s="16">
        <v>0</v>
      </c>
      <c r="U6485" s="16">
        <v>1000</v>
      </c>
      <c r="V6485" s="16">
        <v>50</v>
      </c>
      <c r="W6485" s="16">
        <v>12432</v>
      </c>
      <c r="X6485" s="16">
        <v>1033.1999999999989</v>
      </c>
    </row>
    <row r="6486" spans="1:24" x14ac:dyDescent="0.25">
      <c r="A6486" s="4" t="s">
        <v>5471</v>
      </c>
      <c r="B6486" t="s">
        <v>1323</v>
      </c>
      <c r="C6486" s="13" t="s">
        <v>92</v>
      </c>
      <c r="D6486" s="14">
        <v>104</v>
      </c>
      <c r="E6486" t="s">
        <v>772</v>
      </c>
      <c r="F6486" t="s">
        <v>37</v>
      </c>
      <c r="G6486" t="s">
        <v>98</v>
      </c>
      <c r="H6486" t="s">
        <v>81</v>
      </c>
      <c r="I6486" t="s">
        <v>52</v>
      </c>
      <c r="J6486" t="s">
        <v>46</v>
      </c>
      <c r="K6486">
        <v>102</v>
      </c>
      <c r="L6486" t="s">
        <v>99</v>
      </c>
      <c r="M6486" s="9">
        <v>40</v>
      </c>
      <c r="N6486" s="10">
        <v>42</v>
      </c>
      <c r="O6486">
        <v>1.1000000000000001</v>
      </c>
      <c r="P6486">
        <v>1.03</v>
      </c>
      <c r="Q6486">
        <v>0</v>
      </c>
      <c r="R6486" t="s">
        <v>43</v>
      </c>
      <c r="S6486" s="16">
        <v>4622.6400000000003</v>
      </c>
      <c r="T6486" s="16">
        <v>0</v>
      </c>
      <c r="U6486" s="16">
        <v>1000</v>
      </c>
      <c r="V6486" s="16">
        <v>50</v>
      </c>
      <c r="W6486" s="16">
        <v>4284</v>
      </c>
      <c r="X6486" s="16">
        <v>-711.35999999999967</v>
      </c>
    </row>
    <row r="6487" spans="1:24" x14ac:dyDescent="0.25">
      <c r="A6487" s="4" t="s">
        <v>5471</v>
      </c>
      <c r="B6487" t="s">
        <v>1324</v>
      </c>
      <c r="C6487" s="13" t="s">
        <v>43</v>
      </c>
      <c r="D6487" s="14">
        <v>308</v>
      </c>
      <c r="E6487" t="s">
        <v>1325</v>
      </c>
      <c r="F6487" t="s">
        <v>28</v>
      </c>
      <c r="G6487" t="s">
        <v>582</v>
      </c>
      <c r="H6487" t="s">
        <v>60</v>
      </c>
      <c r="I6487" t="s">
        <v>40</v>
      </c>
      <c r="J6487" t="s">
        <v>46</v>
      </c>
      <c r="K6487">
        <v>168</v>
      </c>
      <c r="L6487" t="s">
        <v>47</v>
      </c>
      <c r="M6487" s="9">
        <v>30</v>
      </c>
      <c r="N6487" s="10">
        <v>615.38461538461536</v>
      </c>
      <c r="O6487">
        <v>0.8</v>
      </c>
      <c r="P6487">
        <v>0.92</v>
      </c>
      <c r="Q6487">
        <v>0</v>
      </c>
      <c r="R6487" t="s">
        <v>43</v>
      </c>
      <c r="S6487" s="16">
        <v>3532.8</v>
      </c>
      <c r="T6487" s="16">
        <v>615.38461538461536</v>
      </c>
      <c r="U6487" s="16">
        <v>0</v>
      </c>
      <c r="V6487" s="16">
        <v>50</v>
      </c>
      <c r="W6487" s="16">
        <v>0</v>
      </c>
      <c r="X6487" s="16">
        <v>2867.4153846153849</v>
      </c>
    </row>
    <row r="6488" spans="1:24" x14ac:dyDescent="0.25">
      <c r="A6488" s="4" t="s">
        <v>5471</v>
      </c>
      <c r="B6488" t="s">
        <v>1326</v>
      </c>
      <c r="C6488" s="13" t="s">
        <v>92</v>
      </c>
      <c r="D6488" s="14">
        <v>268</v>
      </c>
      <c r="E6488" t="s">
        <v>801</v>
      </c>
      <c r="F6488" t="s">
        <v>37</v>
      </c>
      <c r="G6488" t="s">
        <v>148</v>
      </c>
      <c r="H6488" t="s">
        <v>81</v>
      </c>
      <c r="I6488" t="s">
        <v>52</v>
      </c>
      <c r="J6488" t="s">
        <v>32</v>
      </c>
      <c r="K6488">
        <v>0</v>
      </c>
      <c r="L6488" t="s">
        <v>95</v>
      </c>
      <c r="M6488" s="9">
        <v>40</v>
      </c>
      <c r="N6488" s="10">
        <v>54</v>
      </c>
      <c r="O6488">
        <v>1.1000000000000001</v>
      </c>
      <c r="P6488">
        <v>1.2</v>
      </c>
      <c r="Q6488">
        <v>0</v>
      </c>
      <c r="R6488" t="s">
        <v>43</v>
      </c>
      <c r="S6488" s="16">
        <v>0</v>
      </c>
      <c r="T6488" s="16">
        <v>0</v>
      </c>
      <c r="U6488" s="16">
        <v>200</v>
      </c>
      <c r="V6488" s="16">
        <v>50</v>
      </c>
      <c r="W6488" s="16">
        <v>0</v>
      </c>
      <c r="X6488" s="16">
        <v>-250</v>
      </c>
    </row>
    <row r="6489" spans="1:24" x14ac:dyDescent="0.25">
      <c r="A6489" s="4" t="s">
        <v>5471</v>
      </c>
      <c r="B6489" t="s">
        <v>1327</v>
      </c>
      <c r="C6489" s="13" t="s">
        <v>43</v>
      </c>
      <c r="D6489" s="14">
        <v>80</v>
      </c>
      <c r="E6489" t="s">
        <v>825</v>
      </c>
      <c r="F6489" t="s">
        <v>28</v>
      </c>
      <c r="G6489" t="s">
        <v>278</v>
      </c>
      <c r="H6489" t="s">
        <v>60</v>
      </c>
      <c r="I6489" t="s">
        <v>40</v>
      </c>
      <c r="J6489" t="s">
        <v>46</v>
      </c>
      <c r="K6489">
        <v>163</v>
      </c>
      <c r="L6489" t="s">
        <v>47</v>
      </c>
      <c r="M6489" s="9">
        <v>30</v>
      </c>
      <c r="N6489" s="10">
        <v>615.38461538461536</v>
      </c>
      <c r="O6489">
        <v>0.8</v>
      </c>
      <c r="P6489">
        <v>1</v>
      </c>
      <c r="Q6489">
        <v>0</v>
      </c>
      <c r="R6489" t="s">
        <v>43</v>
      </c>
      <c r="S6489" s="16">
        <v>3840</v>
      </c>
      <c r="T6489" s="16">
        <v>615.38461538461536</v>
      </c>
      <c r="U6489" s="16">
        <v>750</v>
      </c>
      <c r="V6489" s="16">
        <v>0</v>
      </c>
      <c r="W6489" s="16">
        <v>0</v>
      </c>
      <c r="X6489" s="16">
        <v>2474.6153846153848</v>
      </c>
    </row>
    <row r="6490" spans="1:24" x14ac:dyDescent="0.25">
      <c r="A6490" s="4" t="s">
        <v>5471</v>
      </c>
      <c r="B6490" t="s">
        <v>1328</v>
      </c>
      <c r="C6490" s="13" t="s">
        <v>78</v>
      </c>
      <c r="D6490" s="14">
        <v>22</v>
      </c>
      <c r="E6490" t="s">
        <v>418</v>
      </c>
      <c r="F6490" t="s">
        <v>37</v>
      </c>
      <c r="G6490" t="s">
        <v>45</v>
      </c>
      <c r="H6490" t="s">
        <v>39</v>
      </c>
      <c r="I6490" t="s">
        <v>52</v>
      </c>
      <c r="J6490" t="s">
        <v>32</v>
      </c>
      <c r="K6490">
        <v>0</v>
      </c>
      <c r="L6490" t="s">
        <v>121</v>
      </c>
      <c r="M6490" s="9">
        <v>65</v>
      </c>
      <c r="N6490" s="10">
        <v>7500</v>
      </c>
      <c r="O6490">
        <v>1.1000000000000001</v>
      </c>
      <c r="P6490">
        <v>0.9</v>
      </c>
      <c r="Q6490">
        <v>0</v>
      </c>
      <c r="R6490" t="s">
        <v>43</v>
      </c>
      <c r="S6490" s="16">
        <v>0</v>
      </c>
      <c r="T6490" s="16">
        <v>0</v>
      </c>
      <c r="U6490" s="16">
        <v>200</v>
      </c>
      <c r="V6490" s="16">
        <v>500</v>
      </c>
      <c r="W6490" s="16">
        <v>0</v>
      </c>
      <c r="X6490" s="16">
        <v>-700</v>
      </c>
    </row>
    <row r="6491" spans="1:24" x14ac:dyDescent="0.25">
      <c r="A6491" s="4" t="s">
        <v>5471</v>
      </c>
      <c r="B6491" t="s">
        <v>1329</v>
      </c>
      <c r="C6491" s="13" t="s">
        <v>35</v>
      </c>
      <c r="D6491" s="14">
        <v>118</v>
      </c>
      <c r="E6491" t="s">
        <v>219</v>
      </c>
      <c r="F6491" t="s">
        <v>37</v>
      </c>
      <c r="G6491" t="s">
        <v>220</v>
      </c>
      <c r="H6491" t="s">
        <v>81</v>
      </c>
      <c r="I6491" t="s">
        <v>40</v>
      </c>
      <c r="J6491" t="s">
        <v>32</v>
      </c>
      <c r="K6491">
        <v>0</v>
      </c>
      <c r="L6491" t="s">
        <v>41</v>
      </c>
      <c r="M6491" s="9">
        <v>48</v>
      </c>
      <c r="N6491" s="10">
        <v>5416.666666666667</v>
      </c>
      <c r="O6491">
        <v>0.8</v>
      </c>
      <c r="P6491">
        <v>1.1499999999999999</v>
      </c>
      <c r="Q6491">
        <v>0</v>
      </c>
      <c r="R6491" t="s">
        <v>43</v>
      </c>
      <c r="S6491" s="16">
        <v>0</v>
      </c>
      <c r="T6491" s="16">
        <v>0</v>
      </c>
      <c r="U6491" s="16">
        <v>500</v>
      </c>
      <c r="V6491" s="16">
        <v>50</v>
      </c>
      <c r="W6491" s="16">
        <v>0</v>
      </c>
      <c r="X6491" s="16">
        <v>-550</v>
      </c>
    </row>
    <row r="6492" spans="1:24" x14ac:dyDescent="0.25">
      <c r="A6492" s="4" t="s">
        <v>5471</v>
      </c>
      <c r="B6492" t="s">
        <v>1330</v>
      </c>
      <c r="C6492" s="13" t="s">
        <v>78</v>
      </c>
      <c r="D6492" s="14">
        <v>219</v>
      </c>
      <c r="E6492" t="s">
        <v>197</v>
      </c>
      <c r="F6492" t="s">
        <v>28</v>
      </c>
      <c r="G6492" t="s">
        <v>198</v>
      </c>
      <c r="H6492" t="s">
        <v>39</v>
      </c>
      <c r="I6492" t="s">
        <v>86</v>
      </c>
      <c r="J6492" t="s">
        <v>46</v>
      </c>
      <c r="K6492">
        <v>160</v>
      </c>
      <c r="L6492" t="s">
        <v>82</v>
      </c>
      <c r="M6492" s="9">
        <v>40</v>
      </c>
      <c r="N6492" s="10">
        <v>1230.7692307692307</v>
      </c>
      <c r="O6492">
        <v>0.9</v>
      </c>
      <c r="P6492">
        <v>0.87</v>
      </c>
      <c r="Q6492">
        <v>0</v>
      </c>
      <c r="R6492" t="s">
        <v>43</v>
      </c>
      <c r="S6492" s="16">
        <v>5011.2</v>
      </c>
      <c r="T6492" s="16">
        <v>1230.7692307692307</v>
      </c>
      <c r="U6492" s="16">
        <v>1000</v>
      </c>
      <c r="V6492" s="16">
        <v>0</v>
      </c>
      <c r="W6492" s="16">
        <v>0</v>
      </c>
      <c r="X6492" s="16">
        <v>2780.4307692307693</v>
      </c>
    </row>
    <row r="6493" spans="1:24" x14ac:dyDescent="0.25">
      <c r="A6493" s="4" t="s">
        <v>5471</v>
      </c>
      <c r="B6493" t="s">
        <v>1331</v>
      </c>
      <c r="C6493" s="13" t="s">
        <v>92</v>
      </c>
      <c r="D6493" s="14">
        <v>226</v>
      </c>
      <c r="E6493" t="s">
        <v>290</v>
      </c>
      <c r="F6493" t="s">
        <v>37</v>
      </c>
      <c r="G6493" t="s">
        <v>291</v>
      </c>
      <c r="H6493" t="s">
        <v>51</v>
      </c>
      <c r="I6493" t="s">
        <v>52</v>
      </c>
      <c r="J6493" t="s">
        <v>32</v>
      </c>
      <c r="K6493">
        <v>0</v>
      </c>
      <c r="L6493" t="s">
        <v>95</v>
      </c>
      <c r="M6493" s="9">
        <v>60</v>
      </c>
      <c r="N6493" s="10">
        <v>76</v>
      </c>
      <c r="O6493">
        <v>1.1000000000000001</v>
      </c>
      <c r="P6493">
        <v>1.1599999999999999</v>
      </c>
      <c r="Q6493">
        <v>0</v>
      </c>
      <c r="R6493" t="s">
        <v>43</v>
      </c>
      <c r="S6493" s="16">
        <v>0</v>
      </c>
      <c r="T6493" s="16">
        <v>0</v>
      </c>
      <c r="U6493" s="16">
        <v>0</v>
      </c>
      <c r="V6493" s="16">
        <v>50</v>
      </c>
      <c r="W6493" s="16">
        <v>0</v>
      </c>
      <c r="X6493" s="16">
        <v>-50</v>
      </c>
    </row>
    <row r="6494" spans="1:24" x14ac:dyDescent="0.25">
      <c r="A6494" s="4" t="s">
        <v>5471</v>
      </c>
      <c r="B6494" t="s">
        <v>1332</v>
      </c>
      <c r="C6494" s="13" t="s">
        <v>92</v>
      </c>
      <c r="D6494" s="14">
        <v>186</v>
      </c>
      <c r="E6494" t="s">
        <v>463</v>
      </c>
      <c r="F6494" t="s">
        <v>37</v>
      </c>
      <c r="G6494" t="s">
        <v>127</v>
      </c>
      <c r="H6494" t="s">
        <v>51</v>
      </c>
      <c r="I6494" t="s">
        <v>31</v>
      </c>
      <c r="J6494" t="s">
        <v>32</v>
      </c>
      <c r="K6494">
        <v>162</v>
      </c>
      <c r="L6494" t="s">
        <v>95</v>
      </c>
      <c r="M6494" s="9">
        <v>35</v>
      </c>
      <c r="N6494" s="10">
        <v>47</v>
      </c>
      <c r="O6494">
        <v>1.2</v>
      </c>
      <c r="P6494">
        <v>1.2</v>
      </c>
      <c r="Q6494">
        <v>0</v>
      </c>
      <c r="R6494" t="s">
        <v>43</v>
      </c>
      <c r="S6494" s="16">
        <v>8164.7999999999993</v>
      </c>
      <c r="T6494" s="16">
        <v>0</v>
      </c>
      <c r="U6494" s="16">
        <v>200</v>
      </c>
      <c r="V6494" s="16">
        <v>250</v>
      </c>
      <c r="W6494" s="16">
        <v>7614</v>
      </c>
      <c r="X6494" s="16">
        <v>100.79999999999927</v>
      </c>
    </row>
    <row r="6495" spans="1:24" x14ac:dyDescent="0.25">
      <c r="A6495" s="4" t="s">
        <v>5471</v>
      </c>
      <c r="B6495" t="s">
        <v>1333</v>
      </c>
      <c r="C6495" s="13" t="s">
        <v>92</v>
      </c>
      <c r="D6495" s="14">
        <v>158</v>
      </c>
      <c r="E6495" t="s">
        <v>1081</v>
      </c>
      <c r="F6495" t="s">
        <v>37</v>
      </c>
      <c r="G6495" t="s">
        <v>190</v>
      </c>
      <c r="H6495" t="s">
        <v>81</v>
      </c>
      <c r="I6495" t="s">
        <v>76</v>
      </c>
      <c r="J6495" t="s">
        <v>46</v>
      </c>
      <c r="K6495">
        <v>136</v>
      </c>
      <c r="L6495" t="s">
        <v>99</v>
      </c>
      <c r="M6495" s="9">
        <v>35</v>
      </c>
      <c r="N6495" s="10">
        <v>42</v>
      </c>
      <c r="O6495">
        <v>1</v>
      </c>
      <c r="P6495">
        <v>0.95</v>
      </c>
      <c r="Q6495">
        <v>0</v>
      </c>
      <c r="R6495" t="s">
        <v>43</v>
      </c>
      <c r="S6495" s="16">
        <v>4522</v>
      </c>
      <c r="T6495" s="16">
        <v>0</v>
      </c>
      <c r="U6495" s="16">
        <v>0</v>
      </c>
      <c r="V6495" s="16">
        <v>0</v>
      </c>
      <c r="W6495" s="16">
        <v>5712</v>
      </c>
      <c r="X6495" s="16">
        <v>-1190</v>
      </c>
    </row>
    <row r="6496" spans="1:24" x14ac:dyDescent="0.25">
      <c r="A6496" s="4" t="s">
        <v>5471</v>
      </c>
      <c r="B6496" t="s">
        <v>1334</v>
      </c>
      <c r="C6496" s="13" t="s">
        <v>26</v>
      </c>
      <c r="D6496" s="14">
        <v>268</v>
      </c>
      <c r="E6496" t="s">
        <v>801</v>
      </c>
      <c r="F6496" t="s">
        <v>37</v>
      </c>
      <c r="G6496" t="s">
        <v>148</v>
      </c>
      <c r="H6496" t="s">
        <v>81</v>
      </c>
      <c r="I6496" t="s">
        <v>52</v>
      </c>
      <c r="J6496" t="s">
        <v>46</v>
      </c>
      <c r="K6496">
        <v>163</v>
      </c>
      <c r="L6496" t="s">
        <v>90</v>
      </c>
      <c r="M6496" s="9">
        <v>35</v>
      </c>
      <c r="N6496" s="10">
        <v>923.07692307692309</v>
      </c>
      <c r="O6496">
        <v>1.1000000000000001</v>
      </c>
      <c r="P6496">
        <v>1.2</v>
      </c>
      <c r="Q6496">
        <v>0</v>
      </c>
      <c r="R6496" t="s">
        <v>43</v>
      </c>
      <c r="S6496" s="16">
        <v>7530.6</v>
      </c>
      <c r="T6496" s="16">
        <v>923.07692307692309</v>
      </c>
      <c r="U6496" s="16">
        <v>200</v>
      </c>
      <c r="V6496" s="16">
        <v>0</v>
      </c>
      <c r="W6496" s="16">
        <v>0</v>
      </c>
      <c r="X6496" s="16">
        <v>6407.5230769230775</v>
      </c>
    </row>
    <row r="6497" spans="1:24" x14ac:dyDescent="0.25">
      <c r="A6497" s="4" t="s">
        <v>5471</v>
      </c>
      <c r="B6497" t="s">
        <v>1335</v>
      </c>
      <c r="C6497" s="13" t="s">
        <v>35</v>
      </c>
      <c r="D6497" s="14">
        <v>275</v>
      </c>
      <c r="E6497" t="s">
        <v>331</v>
      </c>
      <c r="F6497" t="s">
        <v>37</v>
      </c>
      <c r="G6497" t="s">
        <v>153</v>
      </c>
      <c r="H6497" t="s">
        <v>39</v>
      </c>
      <c r="I6497" t="s">
        <v>31</v>
      </c>
      <c r="J6497" t="s">
        <v>32</v>
      </c>
      <c r="K6497">
        <v>140</v>
      </c>
      <c r="L6497" t="s">
        <v>41</v>
      </c>
      <c r="M6497" s="9">
        <v>48</v>
      </c>
      <c r="N6497" s="10">
        <v>5416.666666666667</v>
      </c>
      <c r="O6497">
        <v>1.2</v>
      </c>
      <c r="P6497">
        <v>1.1200000000000001</v>
      </c>
      <c r="Q6497">
        <v>0</v>
      </c>
      <c r="R6497" t="s">
        <v>43</v>
      </c>
      <c r="S6497" s="16">
        <v>9031.68</v>
      </c>
      <c r="T6497" s="16">
        <v>5416.666666666667</v>
      </c>
      <c r="U6497" s="16">
        <v>200</v>
      </c>
      <c r="V6497" s="16">
        <v>50</v>
      </c>
      <c r="W6497" s="16">
        <v>0</v>
      </c>
      <c r="X6497" s="16">
        <v>3365.0133333333333</v>
      </c>
    </row>
    <row r="6498" spans="1:24" x14ac:dyDescent="0.25">
      <c r="A6498" s="4" t="s">
        <v>5471</v>
      </c>
      <c r="B6498" t="s">
        <v>1336</v>
      </c>
      <c r="C6498" s="13" t="s">
        <v>92</v>
      </c>
      <c r="D6498" s="14">
        <v>298</v>
      </c>
      <c r="E6498" t="s">
        <v>1094</v>
      </c>
      <c r="F6498" t="s">
        <v>28</v>
      </c>
      <c r="G6498" t="s">
        <v>182</v>
      </c>
      <c r="H6498" t="s">
        <v>30</v>
      </c>
      <c r="I6498" t="s">
        <v>40</v>
      </c>
      <c r="J6498" t="s">
        <v>46</v>
      </c>
      <c r="K6498">
        <v>168</v>
      </c>
      <c r="L6498" t="s">
        <v>99</v>
      </c>
      <c r="M6498" s="9">
        <v>48</v>
      </c>
      <c r="N6498" s="10">
        <v>45</v>
      </c>
      <c r="O6498">
        <v>0.8</v>
      </c>
      <c r="P6498">
        <v>0.9</v>
      </c>
      <c r="Q6498">
        <v>0</v>
      </c>
      <c r="R6498" t="s">
        <v>43</v>
      </c>
      <c r="S6498" s="16">
        <v>5529.6</v>
      </c>
      <c r="T6498" s="16">
        <v>0</v>
      </c>
      <c r="U6498" s="16">
        <v>0</v>
      </c>
      <c r="V6498" s="16">
        <v>10</v>
      </c>
      <c r="W6498" s="16">
        <v>7560</v>
      </c>
      <c r="X6498" s="16">
        <v>-2040.3999999999996</v>
      </c>
    </row>
    <row r="6499" spans="1:24" x14ac:dyDescent="0.25">
      <c r="A6499" s="4" t="s">
        <v>5471</v>
      </c>
      <c r="B6499" t="s">
        <v>1337</v>
      </c>
      <c r="C6499" s="13" t="s">
        <v>35</v>
      </c>
      <c r="D6499" s="14">
        <v>74</v>
      </c>
      <c r="E6499" t="s">
        <v>1020</v>
      </c>
      <c r="F6499" t="s">
        <v>28</v>
      </c>
      <c r="G6499" t="s">
        <v>208</v>
      </c>
      <c r="H6499" t="s">
        <v>39</v>
      </c>
      <c r="I6499" t="s">
        <v>52</v>
      </c>
      <c r="J6499" t="s">
        <v>46</v>
      </c>
      <c r="K6499">
        <v>168</v>
      </c>
      <c r="L6499" t="s">
        <v>53</v>
      </c>
      <c r="M6499" s="9">
        <v>24</v>
      </c>
      <c r="N6499" s="10">
        <v>384.61538461538464</v>
      </c>
      <c r="O6499">
        <v>1.1000000000000001</v>
      </c>
      <c r="P6499">
        <v>0.99</v>
      </c>
      <c r="Q6499">
        <v>0</v>
      </c>
      <c r="R6499" t="s">
        <v>43</v>
      </c>
      <c r="S6499" s="16">
        <v>4181.76</v>
      </c>
      <c r="T6499" s="16">
        <v>384.61538461538464</v>
      </c>
      <c r="U6499" s="16">
        <v>0</v>
      </c>
      <c r="V6499" s="16">
        <v>10</v>
      </c>
      <c r="W6499" s="16">
        <v>0</v>
      </c>
      <c r="X6499" s="16">
        <v>3787.1446153846155</v>
      </c>
    </row>
    <row r="6500" spans="1:24" x14ac:dyDescent="0.25">
      <c r="A6500" s="4" t="s">
        <v>5471</v>
      </c>
      <c r="B6500" t="s">
        <v>1338</v>
      </c>
      <c r="C6500" s="13" t="s">
        <v>92</v>
      </c>
      <c r="D6500" s="14">
        <v>55</v>
      </c>
      <c r="E6500" t="s">
        <v>396</v>
      </c>
      <c r="F6500" t="s">
        <v>37</v>
      </c>
      <c r="G6500" t="s">
        <v>133</v>
      </c>
      <c r="H6500" t="s">
        <v>30</v>
      </c>
      <c r="I6500" t="s">
        <v>40</v>
      </c>
      <c r="J6500" t="s">
        <v>46</v>
      </c>
      <c r="K6500">
        <v>0</v>
      </c>
      <c r="L6500" t="s">
        <v>99</v>
      </c>
      <c r="M6500" s="9">
        <v>48</v>
      </c>
      <c r="N6500" s="10">
        <v>50</v>
      </c>
      <c r="O6500">
        <v>0.8</v>
      </c>
      <c r="P6500">
        <v>0.99</v>
      </c>
      <c r="Q6500">
        <v>0</v>
      </c>
      <c r="R6500" t="s">
        <v>43</v>
      </c>
      <c r="S6500" s="16">
        <v>0</v>
      </c>
      <c r="T6500" s="16">
        <v>0</v>
      </c>
      <c r="U6500" s="16">
        <v>750</v>
      </c>
      <c r="V6500" s="16">
        <v>0</v>
      </c>
      <c r="W6500" s="16">
        <v>0</v>
      </c>
      <c r="X6500" s="16">
        <v>-750</v>
      </c>
    </row>
    <row r="6501" spans="1:24" x14ac:dyDescent="0.25">
      <c r="A6501" s="4" t="s">
        <v>5471</v>
      </c>
      <c r="B6501" t="s">
        <v>1339</v>
      </c>
      <c r="C6501" s="13" t="s">
        <v>26</v>
      </c>
      <c r="D6501" s="14">
        <v>292</v>
      </c>
      <c r="E6501" t="s">
        <v>555</v>
      </c>
      <c r="F6501" t="s">
        <v>37</v>
      </c>
      <c r="G6501" t="s">
        <v>234</v>
      </c>
      <c r="H6501" t="s">
        <v>60</v>
      </c>
      <c r="I6501" t="s">
        <v>31</v>
      </c>
      <c r="J6501" t="s">
        <v>46</v>
      </c>
      <c r="K6501">
        <v>166</v>
      </c>
      <c r="L6501" t="s">
        <v>90</v>
      </c>
      <c r="M6501" s="9">
        <v>35</v>
      </c>
      <c r="N6501" s="10">
        <v>923.07692307692309</v>
      </c>
      <c r="O6501">
        <v>1.2</v>
      </c>
      <c r="P6501">
        <v>1.19</v>
      </c>
      <c r="Q6501">
        <v>0</v>
      </c>
      <c r="R6501" t="s">
        <v>43</v>
      </c>
      <c r="S6501" s="16">
        <v>8296.68</v>
      </c>
      <c r="T6501" s="16">
        <v>923.07692307692309</v>
      </c>
      <c r="U6501" s="16">
        <v>0</v>
      </c>
      <c r="V6501" s="16">
        <v>0</v>
      </c>
      <c r="W6501" s="16">
        <v>0</v>
      </c>
      <c r="X6501" s="16">
        <v>7373.6030769230774</v>
      </c>
    </row>
    <row r="6502" spans="1:24" x14ac:dyDescent="0.25">
      <c r="A6502" s="4" t="s">
        <v>5471</v>
      </c>
      <c r="B6502" t="s">
        <v>1340</v>
      </c>
      <c r="C6502" s="13" t="s">
        <v>135</v>
      </c>
      <c r="D6502" s="14">
        <v>172</v>
      </c>
      <c r="E6502" t="s">
        <v>1116</v>
      </c>
      <c r="F6502" t="s">
        <v>37</v>
      </c>
      <c r="G6502" t="s">
        <v>603</v>
      </c>
      <c r="H6502" t="s">
        <v>39</v>
      </c>
      <c r="I6502" t="s">
        <v>52</v>
      </c>
      <c r="J6502" t="s">
        <v>46</v>
      </c>
      <c r="K6502">
        <v>0</v>
      </c>
      <c r="L6502" t="s">
        <v>138</v>
      </c>
      <c r="M6502" s="9">
        <v>55</v>
      </c>
      <c r="N6502" s="10">
        <v>2307.6923076923076</v>
      </c>
      <c r="O6502">
        <v>1.1000000000000001</v>
      </c>
      <c r="P6502">
        <v>1.08</v>
      </c>
      <c r="Q6502">
        <v>0</v>
      </c>
      <c r="R6502" t="s">
        <v>43</v>
      </c>
      <c r="S6502" s="16">
        <v>0</v>
      </c>
      <c r="T6502" s="16">
        <v>0</v>
      </c>
      <c r="U6502" s="16">
        <v>0</v>
      </c>
      <c r="V6502" s="16">
        <v>10</v>
      </c>
      <c r="W6502" s="16">
        <v>0</v>
      </c>
      <c r="X6502" s="16">
        <v>-10</v>
      </c>
    </row>
    <row r="6503" spans="1:24" x14ac:dyDescent="0.25">
      <c r="A6503" s="4" t="s">
        <v>5471</v>
      </c>
      <c r="B6503" t="s">
        <v>1341</v>
      </c>
      <c r="C6503" s="13" t="s">
        <v>92</v>
      </c>
      <c r="D6503" s="14">
        <v>26</v>
      </c>
      <c r="E6503" t="s">
        <v>358</v>
      </c>
      <c r="F6503" t="s">
        <v>37</v>
      </c>
      <c r="G6503" t="s">
        <v>245</v>
      </c>
      <c r="H6503" t="s">
        <v>39</v>
      </c>
      <c r="I6503" t="s">
        <v>76</v>
      </c>
      <c r="J6503" t="s">
        <v>32</v>
      </c>
      <c r="K6503">
        <v>167</v>
      </c>
      <c r="L6503" t="s">
        <v>95</v>
      </c>
      <c r="M6503" s="9">
        <v>48</v>
      </c>
      <c r="N6503" s="10">
        <v>46</v>
      </c>
      <c r="O6503">
        <v>1</v>
      </c>
      <c r="P6503">
        <v>1.0900000000000001</v>
      </c>
      <c r="Q6503">
        <v>0</v>
      </c>
      <c r="R6503" t="s">
        <v>43</v>
      </c>
      <c r="S6503" s="16">
        <v>8737.44</v>
      </c>
      <c r="T6503" s="16">
        <v>0</v>
      </c>
      <c r="U6503" s="16">
        <v>200</v>
      </c>
      <c r="V6503" s="16">
        <v>0</v>
      </c>
      <c r="W6503" s="16">
        <v>7682</v>
      </c>
      <c r="X6503" s="16">
        <v>855.44000000000051</v>
      </c>
    </row>
    <row r="6504" spans="1:24" x14ac:dyDescent="0.25">
      <c r="A6504" s="4" t="s">
        <v>5471</v>
      </c>
      <c r="B6504" t="s">
        <v>1342</v>
      </c>
      <c r="C6504" s="13" t="s">
        <v>35</v>
      </c>
      <c r="D6504" s="14">
        <v>124</v>
      </c>
      <c r="E6504" t="s">
        <v>104</v>
      </c>
      <c r="F6504" t="s">
        <v>37</v>
      </c>
      <c r="G6504" t="s">
        <v>105</v>
      </c>
      <c r="H6504" t="s">
        <v>39</v>
      </c>
      <c r="I6504" t="s">
        <v>76</v>
      </c>
      <c r="J6504" t="s">
        <v>46</v>
      </c>
      <c r="K6504">
        <v>0</v>
      </c>
      <c r="L6504" t="s">
        <v>53</v>
      </c>
      <c r="M6504" s="9">
        <v>24</v>
      </c>
      <c r="N6504" s="10">
        <v>384.61538461538464</v>
      </c>
      <c r="O6504">
        <v>1</v>
      </c>
      <c r="P6504">
        <v>1.1499999999999999</v>
      </c>
      <c r="Q6504">
        <v>0</v>
      </c>
      <c r="R6504" t="s">
        <v>43</v>
      </c>
      <c r="S6504" s="16">
        <v>0</v>
      </c>
      <c r="T6504" s="16">
        <v>0</v>
      </c>
      <c r="U6504" s="16">
        <v>0</v>
      </c>
      <c r="V6504" s="16">
        <v>10</v>
      </c>
      <c r="W6504" s="16">
        <v>0</v>
      </c>
      <c r="X6504" s="16">
        <v>-10</v>
      </c>
    </row>
    <row r="6505" spans="1:24" x14ac:dyDescent="0.25">
      <c r="A6505" s="4" t="s">
        <v>5471</v>
      </c>
      <c r="B6505" t="s">
        <v>1343</v>
      </c>
      <c r="C6505" s="13" t="s">
        <v>92</v>
      </c>
      <c r="D6505" s="14">
        <v>98</v>
      </c>
      <c r="E6505" t="s">
        <v>995</v>
      </c>
      <c r="F6505" t="s">
        <v>28</v>
      </c>
      <c r="G6505" t="s">
        <v>159</v>
      </c>
      <c r="H6505" t="s">
        <v>39</v>
      </c>
      <c r="I6505" t="s">
        <v>31</v>
      </c>
      <c r="J6505" t="s">
        <v>32</v>
      </c>
      <c r="K6505">
        <v>165</v>
      </c>
      <c r="L6505" t="s">
        <v>95</v>
      </c>
      <c r="M6505" s="9">
        <v>48</v>
      </c>
      <c r="N6505" s="10">
        <v>48</v>
      </c>
      <c r="O6505">
        <v>1.2</v>
      </c>
      <c r="P6505">
        <v>1.01</v>
      </c>
      <c r="Q6505">
        <v>0</v>
      </c>
      <c r="R6505" t="s">
        <v>43</v>
      </c>
      <c r="S6505" s="16">
        <v>9308.16</v>
      </c>
      <c r="T6505" s="16">
        <v>0</v>
      </c>
      <c r="U6505" s="16">
        <v>1000</v>
      </c>
      <c r="V6505" s="16">
        <v>250</v>
      </c>
      <c r="W6505" s="16">
        <v>7920</v>
      </c>
      <c r="X6505" s="16">
        <v>138.15999999999985</v>
      </c>
    </row>
    <row r="6506" spans="1:24" x14ac:dyDescent="0.25">
      <c r="A6506" s="4" t="s">
        <v>5471</v>
      </c>
      <c r="B6506" t="s">
        <v>1344</v>
      </c>
      <c r="C6506" s="13" t="s">
        <v>35</v>
      </c>
      <c r="D6506" s="14">
        <v>32</v>
      </c>
      <c r="E6506" t="s">
        <v>1345</v>
      </c>
      <c r="F6506" t="s">
        <v>28</v>
      </c>
      <c r="G6506" t="s">
        <v>231</v>
      </c>
      <c r="H6506" t="s">
        <v>60</v>
      </c>
      <c r="I6506" t="s">
        <v>86</v>
      </c>
      <c r="J6506" t="s">
        <v>32</v>
      </c>
      <c r="K6506">
        <v>168</v>
      </c>
      <c r="L6506" t="s">
        <v>41</v>
      </c>
      <c r="M6506" s="9">
        <v>48</v>
      </c>
      <c r="N6506" s="10">
        <v>5416.666666666667</v>
      </c>
      <c r="O6506">
        <v>0.9</v>
      </c>
      <c r="P6506">
        <v>1.1200000000000001</v>
      </c>
      <c r="Q6506">
        <v>0</v>
      </c>
      <c r="R6506" t="s">
        <v>43</v>
      </c>
      <c r="S6506" s="16">
        <v>7741.4400000000005</v>
      </c>
      <c r="T6506" s="16">
        <v>5416.666666666667</v>
      </c>
      <c r="U6506" s="16">
        <v>200</v>
      </c>
      <c r="V6506" s="16">
        <v>10</v>
      </c>
      <c r="W6506" s="16">
        <v>0</v>
      </c>
      <c r="X6506" s="16">
        <v>2114.7733333333335</v>
      </c>
    </row>
    <row r="6507" spans="1:24" x14ac:dyDescent="0.25">
      <c r="A6507" s="4" t="s">
        <v>5471</v>
      </c>
      <c r="B6507" t="s">
        <v>1346</v>
      </c>
      <c r="C6507" s="13" t="s">
        <v>92</v>
      </c>
      <c r="D6507" s="14">
        <v>269</v>
      </c>
      <c r="E6507" t="s">
        <v>1164</v>
      </c>
      <c r="F6507" t="s">
        <v>28</v>
      </c>
      <c r="G6507" t="s">
        <v>148</v>
      </c>
      <c r="H6507" t="s">
        <v>81</v>
      </c>
      <c r="I6507" t="s">
        <v>76</v>
      </c>
      <c r="J6507" t="s">
        <v>46</v>
      </c>
      <c r="K6507">
        <v>165</v>
      </c>
      <c r="L6507" t="s">
        <v>99</v>
      </c>
      <c r="M6507" s="9">
        <v>35</v>
      </c>
      <c r="N6507" s="10">
        <v>41</v>
      </c>
      <c r="O6507">
        <v>1</v>
      </c>
      <c r="P6507">
        <v>1.2</v>
      </c>
      <c r="Q6507">
        <v>0</v>
      </c>
      <c r="R6507" t="s">
        <v>43</v>
      </c>
      <c r="S6507" s="16">
        <v>6720</v>
      </c>
      <c r="T6507" s="16">
        <v>0</v>
      </c>
      <c r="U6507" s="16">
        <v>1000</v>
      </c>
      <c r="V6507" s="16">
        <v>50</v>
      </c>
      <c r="W6507" s="16">
        <v>6765</v>
      </c>
      <c r="X6507" s="16">
        <v>-1095</v>
      </c>
    </row>
    <row r="6508" spans="1:24" x14ac:dyDescent="0.25">
      <c r="A6508" s="4" t="s">
        <v>5471</v>
      </c>
      <c r="B6508" t="s">
        <v>1347</v>
      </c>
      <c r="C6508" s="13" t="s">
        <v>35</v>
      </c>
      <c r="D6508" s="14">
        <v>73</v>
      </c>
      <c r="E6508" t="s">
        <v>207</v>
      </c>
      <c r="F6508" t="s">
        <v>28</v>
      </c>
      <c r="G6508" t="s">
        <v>208</v>
      </c>
      <c r="H6508" t="s">
        <v>39</v>
      </c>
      <c r="I6508" t="s">
        <v>31</v>
      </c>
      <c r="J6508" t="s">
        <v>46</v>
      </c>
      <c r="K6508">
        <v>103</v>
      </c>
      <c r="L6508" t="s">
        <v>53</v>
      </c>
      <c r="M6508" s="9">
        <v>24</v>
      </c>
      <c r="N6508" s="10">
        <v>384.61538461538464</v>
      </c>
      <c r="O6508">
        <v>1.2</v>
      </c>
      <c r="P6508">
        <v>0.99</v>
      </c>
      <c r="Q6508">
        <v>0</v>
      </c>
      <c r="R6508" t="s">
        <v>43</v>
      </c>
      <c r="S6508" s="16">
        <v>4561.92</v>
      </c>
      <c r="T6508" s="16">
        <v>384.61538461538464</v>
      </c>
      <c r="U6508" s="16">
        <v>200</v>
      </c>
      <c r="V6508" s="16">
        <v>0</v>
      </c>
      <c r="W6508" s="16">
        <v>0</v>
      </c>
      <c r="X6508" s="16">
        <v>3977.3046153846153</v>
      </c>
    </row>
    <row r="6509" spans="1:24" x14ac:dyDescent="0.25">
      <c r="A6509" s="4" t="s">
        <v>5471</v>
      </c>
      <c r="B6509" t="s">
        <v>1348</v>
      </c>
      <c r="C6509" s="13" t="s">
        <v>92</v>
      </c>
      <c r="D6509" s="14">
        <v>234</v>
      </c>
      <c r="E6509" t="s">
        <v>163</v>
      </c>
      <c r="F6509" t="s">
        <v>28</v>
      </c>
      <c r="G6509" t="s">
        <v>164</v>
      </c>
      <c r="H6509" t="s">
        <v>51</v>
      </c>
      <c r="I6509" t="s">
        <v>52</v>
      </c>
      <c r="J6509" t="s">
        <v>46</v>
      </c>
      <c r="K6509">
        <v>0</v>
      </c>
      <c r="L6509" t="s">
        <v>99</v>
      </c>
      <c r="M6509" s="9">
        <v>35</v>
      </c>
      <c r="N6509" s="10">
        <v>46</v>
      </c>
      <c r="O6509">
        <v>1.1000000000000001</v>
      </c>
      <c r="P6509">
        <v>1.01</v>
      </c>
      <c r="Q6509">
        <v>0</v>
      </c>
      <c r="R6509" t="s">
        <v>43</v>
      </c>
      <c r="S6509" s="16">
        <v>6221.6000000000013</v>
      </c>
      <c r="T6509" s="16">
        <v>0</v>
      </c>
      <c r="U6509" s="16">
        <v>750</v>
      </c>
      <c r="V6509" s="16">
        <v>500</v>
      </c>
      <c r="W6509" s="16">
        <v>0</v>
      </c>
      <c r="X6509" s="16">
        <v>4971.6000000000013</v>
      </c>
    </row>
    <row r="6510" spans="1:24" x14ac:dyDescent="0.25">
      <c r="A6510" s="4" t="s">
        <v>5471</v>
      </c>
      <c r="B6510" t="s">
        <v>1349</v>
      </c>
      <c r="C6510" s="13" t="s">
        <v>35</v>
      </c>
      <c r="D6510" s="14">
        <v>181</v>
      </c>
      <c r="E6510" t="s">
        <v>471</v>
      </c>
      <c r="F6510" t="s">
        <v>37</v>
      </c>
      <c r="G6510" t="s">
        <v>472</v>
      </c>
      <c r="H6510" t="s">
        <v>30</v>
      </c>
      <c r="I6510" t="s">
        <v>31</v>
      </c>
      <c r="J6510" t="s">
        <v>46</v>
      </c>
      <c r="K6510">
        <v>166</v>
      </c>
      <c r="L6510" t="s">
        <v>53</v>
      </c>
      <c r="M6510" s="9">
        <v>24</v>
      </c>
      <c r="N6510" s="10">
        <v>384.61538461538464</v>
      </c>
      <c r="O6510">
        <v>1.2</v>
      </c>
      <c r="P6510">
        <v>0.95</v>
      </c>
      <c r="Q6510">
        <v>0</v>
      </c>
      <c r="R6510" t="s">
        <v>43</v>
      </c>
      <c r="S6510" s="16">
        <v>4541.76</v>
      </c>
      <c r="T6510" s="16">
        <v>384.61538461538464</v>
      </c>
      <c r="U6510" s="16">
        <v>1000</v>
      </c>
      <c r="V6510" s="16">
        <v>0</v>
      </c>
      <c r="W6510" s="16">
        <v>0</v>
      </c>
      <c r="X6510" s="16">
        <v>3157.1446153846155</v>
      </c>
    </row>
    <row r="6511" spans="1:24" x14ac:dyDescent="0.25">
      <c r="A6511" s="4" t="s">
        <v>5471</v>
      </c>
      <c r="B6511" t="s">
        <v>1350</v>
      </c>
      <c r="C6511" s="13" t="s">
        <v>78</v>
      </c>
      <c r="D6511" s="14">
        <v>203</v>
      </c>
      <c r="E6511" t="s">
        <v>425</v>
      </c>
      <c r="F6511" t="s">
        <v>28</v>
      </c>
      <c r="G6511" t="s">
        <v>137</v>
      </c>
      <c r="H6511" t="s">
        <v>39</v>
      </c>
      <c r="I6511" t="s">
        <v>31</v>
      </c>
      <c r="J6511" t="s">
        <v>46</v>
      </c>
      <c r="K6511">
        <v>167</v>
      </c>
      <c r="L6511" t="s">
        <v>82</v>
      </c>
      <c r="M6511" s="9">
        <v>40</v>
      </c>
      <c r="N6511" s="10">
        <v>1230.7692307692307</v>
      </c>
      <c r="O6511">
        <v>1.2</v>
      </c>
      <c r="P6511">
        <v>1</v>
      </c>
      <c r="Q6511">
        <v>0</v>
      </c>
      <c r="R6511" t="s">
        <v>43</v>
      </c>
      <c r="S6511" s="16">
        <v>7680</v>
      </c>
      <c r="T6511" s="16">
        <v>1230.7692307692307</v>
      </c>
      <c r="U6511" s="16">
        <v>200</v>
      </c>
      <c r="V6511" s="16">
        <v>100</v>
      </c>
      <c r="W6511" s="16">
        <v>0</v>
      </c>
      <c r="X6511" s="16">
        <v>6149.2307692307695</v>
      </c>
    </row>
    <row r="6512" spans="1:24" x14ac:dyDescent="0.25">
      <c r="A6512" s="4" t="s">
        <v>5471</v>
      </c>
      <c r="B6512" t="s">
        <v>1351</v>
      </c>
      <c r="C6512" s="13" t="s">
        <v>35</v>
      </c>
      <c r="D6512" s="14">
        <v>105</v>
      </c>
      <c r="E6512" t="s">
        <v>150</v>
      </c>
      <c r="F6512" t="s">
        <v>37</v>
      </c>
      <c r="G6512" t="s">
        <v>98</v>
      </c>
      <c r="H6512" t="s">
        <v>81</v>
      </c>
      <c r="I6512" t="s">
        <v>76</v>
      </c>
      <c r="J6512" t="s">
        <v>46</v>
      </c>
      <c r="K6512">
        <v>0</v>
      </c>
      <c r="L6512" t="s">
        <v>53</v>
      </c>
      <c r="M6512" s="9">
        <v>24</v>
      </c>
      <c r="N6512" s="10">
        <v>384.61538461538464</v>
      </c>
      <c r="O6512">
        <v>1</v>
      </c>
      <c r="P6512">
        <v>1.03</v>
      </c>
      <c r="Q6512">
        <v>0</v>
      </c>
      <c r="R6512" t="s">
        <v>43</v>
      </c>
      <c r="S6512" s="16">
        <v>0</v>
      </c>
      <c r="T6512" s="16">
        <v>0</v>
      </c>
      <c r="U6512" s="16">
        <v>200</v>
      </c>
      <c r="V6512" s="16">
        <v>0</v>
      </c>
      <c r="W6512" s="16">
        <v>0</v>
      </c>
      <c r="X6512" s="16">
        <v>-200</v>
      </c>
    </row>
    <row r="6513" spans="1:24" x14ac:dyDescent="0.25">
      <c r="A6513" s="4" t="s">
        <v>5471</v>
      </c>
      <c r="B6513" t="s">
        <v>1352</v>
      </c>
      <c r="C6513" s="13" t="s">
        <v>35</v>
      </c>
      <c r="D6513" s="14">
        <v>177</v>
      </c>
      <c r="E6513" t="s">
        <v>1353</v>
      </c>
      <c r="F6513" t="s">
        <v>37</v>
      </c>
      <c r="G6513" t="s">
        <v>102</v>
      </c>
      <c r="H6513" t="s">
        <v>51</v>
      </c>
      <c r="I6513" t="s">
        <v>52</v>
      </c>
      <c r="J6513" t="s">
        <v>32</v>
      </c>
      <c r="K6513">
        <v>0</v>
      </c>
      <c r="L6513" t="s">
        <v>41</v>
      </c>
      <c r="M6513" s="9">
        <v>48</v>
      </c>
      <c r="N6513" s="10">
        <v>5416.666666666667</v>
      </c>
      <c r="O6513">
        <v>1.1000000000000001</v>
      </c>
      <c r="P6513">
        <v>1.1000000000000001</v>
      </c>
      <c r="Q6513">
        <v>0</v>
      </c>
      <c r="R6513" t="s">
        <v>43</v>
      </c>
      <c r="S6513" s="16">
        <v>0</v>
      </c>
      <c r="T6513" s="16">
        <v>0</v>
      </c>
      <c r="U6513" s="16">
        <v>0</v>
      </c>
      <c r="V6513" s="16">
        <v>10</v>
      </c>
      <c r="W6513" s="16">
        <v>0</v>
      </c>
      <c r="X6513" s="16">
        <v>-10</v>
      </c>
    </row>
    <row r="6514" spans="1:24" x14ac:dyDescent="0.25">
      <c r="A6514" s="4" t="s">
        <v>5471</v>
      </c>
      <c r="B6514" t="s">
        <v>1354</v>
      </c>
      <c r="C6514" s="13" t="s">
        <v>78</v>
      </c>
      <c r="D6514" s="14">
        <v>300</v>
      </c>
      <c r="E6514" t="s">
        <v>347</v>
      </c>
      <c r="F6514" t="s">
        <v>37</v>
      </c>
      <c r="G6514" t="s">
        <v>301</v>
      </c>
      <c r="H6514" t="s">
        <v>64</v>
      </c>
      <c r="I6514" t="s">
        <v>76</v>
      </c>
      <c r="J6514" t="s">
        <v>46</v>
      </c>
      <c r="K6514">
        <v>163</v>
      </c>
      <c r="L6514" t="s">
        <v>82</v>
      </c>
      <c r="M6514" s="9">
        <v>40</v>
      </c>
      <c r="N6514" s="10">
        <v>1230.7692307692307</v>
      </c>
      <c r="O6514">
        <v>1</v>
      </c>
      <c r="P6514">
        <v>1.17</v>
      </c>
      <c r="Q6514">
        <v>0</v>
      </c>
      <c r="R6514" t="s">
        <v>43</v>
      </c>
      <c r="S6514" s="16">
        <v>7628.4</v>
      </c>
      <c r="T6514" s="16">
        <v>1230.7692307692307</v>
      </c>
      <c r="U6514" s="16">
        <v>0</v>
      </c>
      <c r="V6514" s="16">
        <v>0</v>
      </c>
      <c r="W6514" s="16">
        <v>0</v>
      </c>
      <c r="X6514" s="16">
        <v>6397.6307692307691</v>
      </c>
    </row>
    <row r="6515" spans="1:24" x14ac:dyDescent="0.25">
      <c r="A6515" s="4" t="s">
        <v>5471</v>
      </c>
      <c r="B6515" t="s">
        <v>1355</v>
      </c>
      <c r="C6515" s="13" t="s">
        <v>26</v>
      </c>
      <c r="D6515" s="14">
        <v>105</v>
      </c>
      <c r="E6515" t="s">
        <v>150</v>
      </c>
      <c r="F6515" t="s">
        <v>37</v>
      </c>
      <c r="G6515" t="s">
        <v>98</v>
      </c>
      <c r="H6515" t="s">
        <v>81</v>
      </c>
      <c r="I6515" t="s">
        <v>76</v>
      </c>
      <c r="J6515" t="s">
        <v>46</v>
      </c>
      <c r="K6515">
        <v>0</v>
      </c>
      <c r="L6515" t="s">
        <v>90</v>
      </c>
      <c r="M6515" s="9">
        <v>35</v>
      </c>
      <c r="N6515" s="10">
        <v>923.07692307692309</v>
      </c>
      <c r="O6515">
        <v>1</v>
      </c>
      <c r="P6515">
        <v>1.03</v>
      </c>
      <c r="Q6515">
        <v>0</v>
      </c>
      <c r="R6515" t="s">
        <v>43</v>
      </c>
      <c r="S6515" s="16">
        <v>0</v>
      </c>
      <c r="T6515" s="16">
        <v>0</v>
      </c>
      <c r="U6515" s="16">
        <v>750</v>
      </c>
      <c r="V6515" s="16">
        <v>0</v>
      </c>
      <c r="W6515" s="16">
        <v>0</v>
      </c>
      <c r="X6515" s="16">
        <v>-750</v>
      </c>
    </row>
    <row r="6516" spans="1:24" x14ac:dyDescent="0.25">
      <c r="A6516" s="4" t="s">
        <v>5471</v>
      </c>
      <c r="B6516" t="s">
        <v>1356</v>
      </c>
      <c r="C6516" s="13" t="s">
        <v>35</v>
      </c>
      <c r="D6516" s="14">
        <v>97</v>
      </c>
      <c r="E6516" t="s">
        <v>865</v>
      </c>
      <c r="F6516" t="s">
        <v>37</v>
      </c>
      <c r="G6516" t="s">
        <v>145</v>
      </c>
      <c r="H6516" t="s">
        <v>51</v>
      </c>
      <c r="I6516" t="s">
        <v>40</v>
      </c>
      <c r="J6516" t="s">
        <v>46</v>
      </c>
      <c r="K6516">
        <v>160</v>
      </c>
      <c r="L6516" t="s">
        <v>53</v>
      </c>
      <c r="M6516" s="9">
        <v>24</v>
      </c>
      <c r="N6516" s="10">
        <v>384.61538461538464</v>
      </c>
      <c r="O6516">
        <v>0.8</v>
      </c>
      <c r="P6516">
        <v>1.1100000000000001</v>
      </c>
      <c r="Q6516">
        <v>0</v>
      </c>
      <c r="R6516" t="s">
        <v>43</v>
      </c>
      <c r="S6516" s="16">
        <v>3409.92</v>
      </c>
      <c r="T6516" s="16">
        <v>384.61538461538464</v>
      </c>
      <c r="U6516" s="16">
        <v>200</v>
      </c>
      <c r="V6516" s="16">
        <v>0</v>
      </c>
      <c r="W6516" s="16">
        <v>0</v>
      </c>
      <c r="X6516" s="16">
        <v>2825.3046153846153</v>
      </c>
    </row>
    <row r="6517" spans="1:24" x14ac:dyDescent="0.25">
      <c r="A6517" s="4" t="s">
        <v>5471</v>
      </c>
      <c r="B6517" t="s">
        <v>1357</v>
      </c>
      <c r="C6517" s="13" t="s">
        <v>35</v>
      </c>
      <c r="D6517" s="14">
        <v>284</v>
      </c>
      <c r="E6517" t="s">
        <v>178</v>
      </c>
      <c r="F6517" t="s">
        <v>37</v>
      </c>
      <c r="G6517" t="s">
        <v>179</v>
      </c>
      <c r="H6517" t="s">
        <v>39</v>
      </c>
      <c r="I6517" t="s">
        <v>76</v>
      </c>
      <c r="J6517" t="s">
        <v>32</v>
      </c>
      <c r="K6517">
        <v>161</v>
      </c>
      <c r="L6517" t="s">
        <v>41</v>
      </c>
      <c r="M6517" s="9">
        <v>48</v>
      </c>
      <c r="N6517" s="10">
        <v>5416.666666666667</v>
      </c>
      <c r="O6517">
        <v>1</v>
      </c>
      <c r="P6517">
        <v>0.98</v>
      </c>
      <c r="Q6517">
        <v>1</v>
      </c>
      <c r="R6517" t="s">
        <v>43</v>
      </c>
      <c r="S6517" s="16">
        <v>0</v>
      </c>
      <c r="T6517" s="16">
        <v>5416.666666666667</v>
      </c>
      <c r="U6517" s="16">
        <v>500</v>
      </c>
      <c r="V6517" s="16">
        <v>250</v>
      </c>
      <c r="W6517" s="16">
        <v>0</v>
      </c>
      <c r="X6517" s="16">
        <v>-6166.666666666667</v>
      </c>
    </row>
    <row r="6518" spans="1:24" x14ac:dyDescent="0.25">
      <c r="A6518" s="4" t="s">
        <v>5471</v>
      </c>
      <c r="B6518" t="s">
        <v>1358</v>
      </c>
      <c r="C6518" s="13" t="s">
        <v>135</v>
      </c>
      <c r="D6518" s="14">
        <v>44</v>
      </c>
      <c r="E6518" t="s">
        <v>875</v>
      </c>
      <c r="F6518" t="s">
        <v>28</v>
      </c>
      <c r="G6518" t="s">
        <v>778</v>
      </c>
      <c r="H6518" t="s">
        <v>51</v>
      </c>
      <c r="I6518" t="s">
        <v>40</v>
      </c>
      <c r="J6518" t="s">
        <v>46</v>
      </c>
      <c r="K6518">
        <v>161</v>
      </c>
      <c r="L6518" t="s">
        <v>138</v>
      </c>
      <c r="M6518" s="9">
        <v>55</v>
      </c>
      <c r="N6518" s="10">
        <v>2307.6923076923076</v>
      </c>
      <c r="O6518">
        <v>0.8</v>
      </c>
      <c r="P6518">
        <v>0.8</v>
      </c>
      <c r="Q6518">
        <v>0</v>
      </c>
      <c r="R6518" t="s">
        <v>43</v>
      </c>
      <c r="S6518" s="16">
        <v>5632</v>
      </c>
      <c r="T6518" s="16">
        <v>2307.6923076923076</v>
      </c>
      <c r="U6518" s="16">
        <v>0</v>
      </c>
      <c r="V6518" s="16">
        <v>0</v>
      </c>
      <c r="W6518" s="16">
        <v>0</v>
      </c>
      <c r="X6518" s="16">
        <v>3324.3076923076924</v>
      </c>
    </row>
    <row r="6519" spans="1:24" x14ac:dyDescent="0.25">
      <c r="A6519" s="4" t="s">
        <v>5471</v>
      </c>
      <c r="B6519" t="s">
        <v>1359</v>
      </c>
      <c r="C6519" s="13" t="s">
        <v>92</v>
      </c>
      <c r="D6519" s="14">
        <v>134</v>
      </c>
      <c r="E6519" t="s">
        <v>616</v>
      </c>
      <c r="F6519" t="s">
        <v>37</v>
      </c>
      <c r="G6519" t="s">
        <v>617</v>
      </c>
      <c r="H6519" t="s">
        <v>60</v>
      </c>
      <c r="I6519" t="s">
        <v>40</v>
      </c>
      <c r="J6519" t="s">
        <v>46</v>
      </c>
      <c r="K6519">
        <v>160</v>
      </c>
      <c r="L6519" t="s">
        <v>99</v>
      </c>
      <c r="M6519" s="9">
        <v>48</v>
      </c>
      <c r="N6519" s="10">
        <v>44</v>
      </c>
      <c r="O6519">
        <v>0.8</v>
      </c>
      <c r="P6519">
        <v>1.06</v>
      </c>
      <c r="Q6519">
        <v>0</v>
      </c>
      <c r="R6519" t="s">
        <v>43</v>
      </c>
      <c r="S6519" s="16">
        <v>6512.64</v>
      </c>
      <c r="T6519" s="16">
        <v>0</v>
      </c>
      <c r="U6519" s="16">
        <v>0</v>
      </c>
      <c r="V6519" s="16">
        <v>500</v>
      </c>
      <c r="W6519" s="16">
        <v>7040</v>
      </c>
      <c r="X6519" s="16">
        <v>-1027.3599999999997</v>
      </c>
    </row>
    <row r="6520" spans="1:24" x14ac:dyDescent="0.25">
      <c r="A6520" s="4" t="s">
        <v>5471</v>
      </c>
      <c r="B6520" t="s">
        <v>1360</v>
      </c>
      <c r="C6520" s="13" t="s">
        <v>35</v>
      </c>
      <c r="D6520" s="14">
        <v>47</v>
      </c>
      <c r="E6520" t="s">
        <v>1228</v>
      </c>
      <c r="F6520" t="s">
        <v>37</v>
      </c>
      <c r="G6520" t="s">
        <v>318</v>
      </c>
      <c r="H6520" t="s">
        <v>81</v>
      </c>
      <c r="I6520" t="s">
        <v>52</v>
      </c>
      <c r="J6520" t="s">
        <v>46</v>
      </c>
      <c r="K6520">
        <v>162</v>
      </c>
      <c r="L6520" t="s">
        <v>53</v>
      </c>
      <c r="M6520" s="9">
        <v>24</v>
      </c>
      <c r="N6520" s="10">
        <v>384.61538461538464</v>
      </c>
      <c r="O6520">
        <v>1.1000000000000001</v>
      </c>
      <c r="P6520">
        <v>0.97</v>
      </c>
      <c r="Q6520">
        <v>0</v>
      </c>
      <c r="R6520" t="s">
        <v>43</v>
      </c>
      <c r="S6520" s="16">
        <v>4148.4960000000001</v>
      </c>
      <c r="T6520" s="16">
        <v>384.61538461538464</v>
      </c>
      <c r="U6520" s="16">
        <v>500</v>
      </c>
      <c r="V6520" s="16">
        <v>50</v>
      </c>
      <c r="W6520" s="16">
        <v>0</v>
      </c>
      <c r="X6520" s="16">
        <v>3213.8806153846153</v>
      </c>
    </row>
    <row r="6521" spans="1:24" x14ac:dyDescent="0.25">
      <c r="A6521" s="4" t="s">
        <v>5471</v>
      </c>
      <c r="B6521" t="s">
        <v>1361</v>
      </c>
      <c r="C6521" s="13" t="s">
        <v>92</v>
      </c>
      <c r="D6521" s="14">
        <v>147</v>
      </c>
      <c r="E6521" t="s">
        <v>442</v>
      </c>
      <c r="F6521" t="s">
        <v>37</v>
      </c>
      <c r="G6521" t="s">
        <v>443</v>
      </c>
      <c r="H6521" t="s">
        <v>60</v>
      </c>
      <c r="I6521" t="s">
        <v>76</v>
      </c>
      <c r="J6521" t="s">
        <v>32</v>
      </c>
      <c r="K6521">
        <v>0</v>
      </c>
      <c r="L6521" t="s">
        <v>95</v>
      </c>
      <c r="M6521" s="9">
        <v>72</v>
      </c>
      <c r="N6521" s="10">
        <v>77</v>
      </c>
      <c r="O6521">
        <v>1</v>
      </c>
      <c r="P6521">
        <v>1.07</v>
      </c>
      <c r="Q6521">
        <v>0</v>
      </c>
      <c r="R6521" t="s">
        <v>43</v>
      </c>
      <c r="S6521" s="16">
        <v>0</v>
      </c>
      <c r="T6521" s="16">
        <v>0</v>
      </c>
      <c r="U6521" s="16">
        <v>200</v>
      </c>
      <c r="V6521" s="16">
        <v>250</v>
      </c>
      <c r="W6521" s="16">
        <v>0</v>
      </c>
      <c r="X6521" s="16">
        <v>-450</v>
      </c>
    </row>
    <row r="6522" spans="1:24" x14ac:dyDescent="0.25">
      <c r="A6522" s="4" t="s">
        <v>5471</v>
      </c>
      <c r="B6522" t="s">
        <v>1362</v>
      </c>
      <c r="C6522" s="13" t="s">
        <v>66</v>
      </c>
      <c r="D6522" s="14">
        <v>29</v>
      </c>
      <c r="E6522" t="s">
        <v>171</v>
      </c>
      <c r="F6522" t="s">
        <v>37</v>
      </c>
      <c r="G6522" t="s">
        <v>172</v>
      </c>
      <c r="H6522" t="s">
        <v>51</v>
      </c>
      <c r="I6522" t="s">
        <v>52</v>
      </c>
      <c r="J6522" t="s">
        <v>32</v>
      </c>
      <c r="K6522">
        <v>163</v>
      </c>
      <c r="L6522" t="s">
        <v>296</v>
      </c>
      <c r="M6522" s="9">
        <v>72</v>
      </c>
      <c r="N6522" s="10">
        <v>8333.3333333333339</v>
      </c>
      <c r="O6522">
        <v>1.1000000000000001</v>
      </c>
      <c r="P6522">
        <v>1.0900000000000001</v>
      </c>
      <c r="Q6522">
        <v>0</v>
      </c>
      <c r="R6522" t="s">
        <v>43</v>
      </c>
      <c r="S6522" s="16">
        <v>14071.464000000002</v>
      </c>
      <c r="T6522" s="16">
        <v>8333.3333333333339</v>
      </c>
      <c r="U6522" s="16">
        <v>0</v>
      </c>
      <c r="V6522" s="16">
        <v>0</v>
      </c>
      <c r="W6522" s="16">
        <v>0</v>
      </c>
      <c r="X6522" s="16">
        <v>5738.1306666666678</v>
      </c>
    </row>
    <row r="6523" spans="1:24" x14ac:dyDescent="0.25">
      <c r="A6523" s="4" t="s">
        <v>5471</v>
      </c>
      <c r="B6523" t="s">
        <v>1363</v>
      </c>
      <c r="C6523" s="13" t="s">
        <v>35</v>
      </c>
      <c r="D6523" s="14">
        <v>124</v>
      </c>
      <c r="E6523" t="s">
        <v>104</v>
      </c>
      <c r="F6523" t="s">
        <v>37</v>
      </c>
      <c r="G6523" t="s">
        <v>105</v>
      </c>
      <c r="H6523" t="s">
        <v>39</v>
      </c>
      <c r="I6523" t="s">
        <v>76</v>
      </c>
      <c r="J6523" t="s">
        <v>46</v>
      </c>
      <c r="K6523">
        <v>163</v>
      </c>
      <c r="L6523" t="s">
        <v>53</v>
      </c>
      <c r="M6523" s="9">
        <v>24</v>
      </c>
      <c r="N6523" s="10">
        <v>384.61538461538464</v>
      </c>
      <c r="O6523">
        <v>1</v>
      </c>
      <c r="P6523">
        <v>1.1499999999999999</v>
      </c>
      <c r="Q6523">
        <v>0</v>
      </c>
      <c r="R6523" t="s">
        <v>43</v>
      </c>
      <c r="S6523" s="16">
        <v>4498.7999999999993</v>
      </c>
      <c r="T6523" s="16">
        <v>384.61538461538464</v>
      </c>
      <c r="U6523" s="16">
        <v>500</v>
      </c>
      <c r="V6523" s="16">
        <v>50</v>
      </c>
      <c r="W6523" s="16">
        <v>0</v>
      </c>
      <c r="X6523" s="16">
        <v>3564.1846153846145</v>
      </c>
    </row>
    <row r="6524" spans="1:24" x14ac:dyDescent="0.25">
      <c r="A6524" s="4" t="s">
        <v>5471</v>
      </c>
      <c r="B6524" t="s">
        <v>1364</v>
      </c>
      <c r="C6524" s="13" t="s">
        <v>43</v>
      </c>
      <c r="D6524" s="14">
        <v>211</v>
      </c>
      <c r="E6524" t="s">
        <v>619</v>
      </c>
      <c r="F6524" t="s">
        <v>28</v>
      </c>
      <c r="G6524" t="s">
        <v>275</v>
      </c>
      <c r="H6524" t="s">
        <v>81</v>
      </c>
      <c r="I6524" t="s">
        <v>40</v>
      </c>
      <c r="J6524" t="s">
        <v>32</v>
      </c>
      <c r="K6524">
        <v>117</v>
      </c>
      <c r="L6524" t="s">
        <v>117</v>
      </c>
      <c r="M6524" s="9">
        <v>54</v>
      </c>
      <c r="N6524" s="10">
        <v>5666.666666666667</v>
      </c>
      <c r="O6524">
        <v>0.8</v>
      </c>
      <c r="P6524">
        <v>0.93</v>
      </c>
      <c r="Q6524">
        <v>0</v>
      </c>
      <c r="R6524" t="s">
        <v>43</v>
      </c>
      <c r="S6524" s="16">
        <v>6428.1600000000008</v>
      </c>
      <c r="T6524" s="16">
        <v>5666.666666666667</v>
      </c>
      <c r="U6524" s="16">
        <v>1000</v>
      </c>
      <c r="V6524" s="16">
        <v>0</v>
      </c>
      <c r="W6524" s="16">
        <v>0</v>
      </c>
      <c r="X6524" s="16">
        <v>-238.50666666666621</v>
      </c>
    </row>
    <row r="6525" spans="1:24" x14ac:dyDescent="0.25">
      <c r="A6525" s="4" t="s">
        <v>5471</v>
      </c>
      <c r="B6525" t="s">
        <v>1365</v>
      </c>
      <c r="C6525" s="13" t="s">
        <v>43</v>
      </c>
      <c r="D6525" s="14">
        <v>294</v>
      </c>
      <c r="E6525" t="s">
        <v>233</v>
      </c>
      <c r="F6525" t="s">
        <v>37</v>
      </c>
      <c r="G6525" t="s">
        <v>234</v>
      </c>
      <c r="H6525" t="s">
        <v>60</v>
      </c>
      <c r="I6525" t="s">
        <v>76</v>
      </c>
      <c r="J6525" t="s">
        <v>46</v>
      </c>
      <c r="K6525">
        <v>167</v>
      </c>
      <c r="L6525" t="s">
        <v>47</v>
      </c>
      <c r="M6525" s="9">
        <v>30</v>
      </c>
      <c r="N6525" s="10">
        <v>615.38461538461536</v>
      </c>
      <c r="O6525">
        <v>1</v>
      </c>
      <c r="P6525">
        <v>1.19</v>
      </c>
      <c r="Q6525">
        <v>0</v>
      </c>
      <c r="R6525" t="s">
        <v>43</v>
      </c>
      <c r="S6525" s="16">
        <v>5961.9</v>
      </c>
      <c r="T6525" s="16">
        <v>615.38461538461536</v>
      </c>
      <c r="U6525" s="16">
        <v>500</v>
      </c>
      <c r="V6525" s="16">
        <v>100</v>
      </c>
      <c r="W6525" s="16">
        <v>0</v>
      </c>
      <c r="X6525" s="16">
        <v>4746.5153846153844</v>
      </c>
    </row>
    <row r="6526" spans="1:24" x14ac:dyDescent="0.25">
      <c r="A6526" s="4" t="s">
        <v>5471</v>
      </c>
      <c r="B6526" t="s">
        <v>1366</v>
      </c>
      <c r="C6526" s="13" t="s">
        <v>92</v>
      </c>
      <c r="D6526" s="14">
        <v>114</v>
      </c>
      <c r="E6526" t="s">
        <v>436</v>
      </c>
      <c r="F6526" t="s">
        <v>37</v>
      </c>
      <c r="G6526" t="s">
        <v>59</v>
      </c>
      <c r="H6526" t="s">
        <v>60</v>
      </c>
      <c r="I6526" t="s">
        <v>52</v>
      </c>
      <c r="J6526" t="s">
        <v>46</v>
      </c>
      <c r="K6526">
        <v>0</v>
      </c>
      <c r="L6526" t="s">
        <v>99</v>
      </c>
      <c r="M6526" s="9">
        <v>35</v>
      </c>
      <c r="N6526" s="10">
        <v>52</v>
      </c>
      <c r="O6526">
        <v>1.1000000000000001</v>
      </c>
      <c r="P6526">
        <v>0.9</v>
      </c>
      <c r="Q6526">
        <v>0</v>
      </c>
      <c r="R6526" t="s">
        <v>43</v>
      </c>
      <c r="S6526" s="16">
        <v>0</v>
      </c>
      <c r="T6526" s="16">
        <v>0</v>
      </c>
      <c r="U6526" s="16">
        <v>750</v>
      </c>
      <c r="V6526" s="16">
        <v>10</v>
      </c>
      <c r="W6526" s="16">
        <v>0</v>
      </c>
      <c r="X6526" s="16">
        <v>-760</v>
      </c>
    </row>
    <row r="6527" spans="1:24" x14ac:dyDescent="0.25">
      <c r="A6527" s="4" t="s">
        <v>5471</v>
      </c>
      <c r="B6527" t="s">
        <v>1367</v>
      </c>
      <c r="C6527" s="13" t="s">
        <v>26</v>
      </c>
      <c r="D6527" s="14">
        <v>219</v>
      </c>
      <c r="E6527" t="s">
        <v>197</v>
      </c>
      <c r="F6527" t="s">
        <v>28</v>
      </c>
      <c r="G6527" t="s">
        <v>198</v>
      </c>
      <c r="H6527" t="s">
        <v>39</v>
      </c>
      <c r="I6527" t="s">
        <v>86</v>
      </c>
      <c r="J6527" t="s">
        <v>32</v>
      </c>
      <c r="K6527">
        <v>168</v>
      </c>
      <c r="L6527" t="s">
        <v>33</v>
      </c>
      <c r="M6527" s="9">
        <v>60</v>
      </c>
      <c r="N6527" s="10">
        <v>6250</v>
      </c>
      <c r="O6527">
        <v>0.9</v>
      </c>
      <c r="P6527">
        <v>0.87</v>
      </c>
      <c r="Q6527">
        <v>0</v>
      </c>
      <c r="R6527" t="s">
        <v>43</v>
      </c>
      <c r="S6527" s="16">
        <v>7516.8</v>
      </c>
      <c r="T6527" s="16">
        <v>6250</v>
      </c>
      <c r="U6527" s="16">
        <v>200</v>
      </c>
      <c r="V6527" s="16">
        <v>250</v>
      </c>
      <c r="W6527" s="16">
        <v>0</v>
      </c>
      <c r="X6527" s="16">
        <v>816.80000000000018</v>
      </c>
    </row>
    <row r="6528" spans="1:24" x14ac:dyDescent="0.25">
      <c r="A6528" s="4" t="s">
        <v>5471</v>
      </c>
      <c r="B6528" t="s">
        <v>1368</v>
      </c>
      <c r="C6528" s="13" t="s">
        <v>78</v>
      </c>
      <c r="D6528" s="14">
        <v>181</v>
      </c>
      <c r="E6528" t="s">
        <v>471</v>
      </c>
      <c r="F6528" t="s">
        <v>37</v>
      </c>
      <c r="G6528" t="s">
        <v>472</v>
      </c>
      <c r="H6528" t="s">
        <v>30</v>
      </c>
      <c r="I6528" t="s">
        <v>31</v>
      </c>
      <c r="J6528" t="s">
        <v>32</v>
      </c>
      <c r="K6528">
        <v>165</v>
      </c>
      <c r="L6528" t="s">
        <v>121</v>
      </c>
      <c r="M6528" s="9">
        <v>65</v>
      </c>
      <c r="N6528" s="10">
        <v>7500</v>
      </c>
      <c r="O6528">
        <v>1.2</v>
      </c>
      <c r="P6528">
        <v>0.95</v>
      </c>
      <c r="Q6528">
        <v>0</v>
      </c>
      <c r="R6528" t="s">
        <v>43</v>
      </c>
      <c r="S6528" s="16">
        <v>12226.5</v>
      </c>
      <c r="T6528" s="16">
        <v>7500</v>
      </c>
      <c r="U6528" s="16">
        <v>500</v>
      </c>
      <c r="V6528" s="16">
        <v>10</v>
      </c>
      <c r="W6528" s="16">
        <v>0</v>
      </c>
      <c r="X6528" s="16">
        <v>4216.5</v>
      </c>
    </row>
    <row r="6529" spans="1:24" x14ac:dyDescent="0.25">
      <c r="A6529" s="4" t="s">
        <v>5471</v>
      </c>
      <c r="B6529" t="s">
        <v>1369</v>
      </c>
      <c r="C6529" s="13" t="s">
        <v>35</v>
      </c>
      <c r="D6529" s="14">
        <v>11</v>
      </c>
      <c r="E6529" t="s">
        <v>944</v>
      </c>
      <c r="F6529" t="s">
        <v>37</v>
      </c>
      <c r="G6529" t="s">
        <v>237</v>
      </c>
      <c r="H6529" t="s">
        <v>30</v>
      </c>
      <c r="I6529" t="s">
        <v>52</v>
      </c>
      <c r="J6529" t="s">
        <v>46</v>
      </c>
      <c r="K6529">
        <v>165</v>
      </c>
      <c r="L6529" t="s">
        <v>53</v>
      </c>
      <c r="M6529" s="9">
        <v>24</v>
      </c>
      <c r="N6529" s="10">
        <v>384.61538461538464</v>
      </c>
      <c r="O6529">
        <v>1.1000000000000001</v>
      </c>
      <c r="P6529">
        <v>1.1399999999999999</v>
      </c>
      <c r="Q6529">
        <v>0</v>
      </c>
      <c r="R6529" t="s">
        <v>43</v>
      </c>
      <c r="S6529" s="16">
        <v>4965.8399999999992</v>
      </c>
      <c r="T6529" s="16">
        <v>384.61538461538464</v>
      </c>
      <c r="U6529" s="16">
        <v>200</v>
      </c>
      <c r="V6529" s="16">
        <v>10</v>
      </c>
      <c r="W6529" s="16">
        <v>0</v>
      </c>
      <c r="X6529" s="16">
        <v>4371.2246153846145</v>
      </c>
    </row>
    <row r="6530" spans="1:24" x14ac:dyDescent="0.25">
      <c r="A6530" s="4" t="s">
        <v>5471</v>
      </c>
      <c r="B6530" t="s">
        <v>1370</v>
      </c>
      <c r="C6530" s="13" t="s">
        <v>78</v>
      </c>
      <c r="D6530" s="14">
        <v>1</v>
      </c>
      <c r="E6530" t="s">
        <v>935</v>
      </c>
      <c r="F6530" t="s">
        <v>37</v>
      </c>
      <c r="G6530" t="s">
        <v>309</v>
      </c>
      <c r="H6530" t="s">
        <v>60</v>
      </c>
      <c r="I6530" t="s">
        <v>86</v>
      </c>
      <c r="J6530" t="s">
        <v>32</v>
      </c>
      <c r="K6530">
        <v>0</v>
      </c>
      <c r="L6530" t="s">
        <v>121</v>
      </c>
      <c r="M6530" s="9">
        <v>65</v>
      </c>
      <c r="N6530" s="10">
        <v>7500</v>
      </c>
      <c r="O6530">
        <v>0.9</v>
      </c>
      <c r="P6530">
        <v>0.97</v>
      </c>
      <c r="Q6530">
        <v>0</v>
      </c>
      <c r="R6530" t="s">
        <v>43</v>
      </c>
      <c r="S6530" s="16">
        <v>0</v>
      </c>
      <c r="T6530" s="16">
        <v>0</v>
      </c>
      <c r="U6530" s="16">
        <v>500</v>
      </c>
      <c r="V6530" s="16">
        <v>50</v>
      </c>
      <c r="W6530" s="16">
        <v>0</v>
      </c>
      <c r="X6530" s="16">
        <v>-550</v>
      </c>
    </row>
    <row r="6531" spans="1:24" x14ac:dyDescent="0.25">
      <c r="A6531" s="4" t="s">
        <v>5471</v>
      </c>
      <c r="B6531" t="s">
        <v>1372</v>
      </c>
      <c r="C6531" s="13" t="s">
        <v>66</v>
      </c>
      <c r="D6531" s="14">
        <v>239</v>
      </c>
      <c r="E6531" t="s">
        <v>495</v>
      </c>
      <c r="F6531" t="s">
        <v>37</v>
      </c>
      <c r="G6531" t="s">
        <v>496</v>
      </c>
      <c r="H6531" t="s">
        <v>51</v>
      </c>
      <c r="I6531" t="s">
        <v>40</v>
      </c>
      <c r="J6531" t="s">
        <v>46</v>
      </c>
      <c r="K6531">
        <v>0</v>
      </c>
      <c r="L6531" t="s">
        <v>69</v>
      </c>
      <c r="M6531" s="9">
        <v>48</v>
      </c>
      <c r="N6531" s="10">
        <v>1538.4615384615386</v>
      </c>
      <c r="O6531">
        <v>0.8</v>
      </c>
      <c r="P6531">
        <v>1</v>
      </c>
      <c r="Q6531">
        <v>0</v>
      </c>
      <c r="R6531" t="s">
        <v>43</v>
      </c>
      <c r="S6531" s="16">
        <v>0</v>
      </c>
      <c r="T6531" s="16">
        <v>0</v>
      </c>
      <c r="U6531" s="16">
        <v>200</v>
      </c>
      <c r="V6531" s="16">
        <v>0</v>
      </c>
      <c r="W6531" s="16">
        <v>0</v>
      </c>
      <c r="X6531" s="16">
        <v>-200</v>
      </c>
    </row>
    <row r="6532" spans="1:24" x14ac:dyDescent="0.25">
      <c r="A6532" s="4" t="s">
        <v>5471</v>
      </c>
      <c r="B6532" t="s">
        <v>1373</v>
      </c>
      <c r="C6532" s="13" t="s">
        <v>92</v>
      </c>
      <c r="D6532" s="14">
        <v>50</v>
      </c>
      <c r="E6532" t="s">
        <v>676</v>
      </c>
      <c r="F6532" t="s">
        <v>37</v>
      </c>
      <c r="G6532" t="s">
        <v>383</v>
      </c>
      <c r="H6532" t="s">
        <v>51</v>
      </c>
      <c r="I6532" t="s">
        <v>76</v>
      </c>
      <c r="J6532" t="s">
        <v>32</v>
      </c>
      <c r="K6532">
        <v>167</v>
      </c>
      <c r="L6532" t="s">
        <v>95</v>
      </c>
      <c r="M6532" s="9">
        <v>48</v>
      </c>
      <c r="N6532" s="10">
        <v>55</v>
      </c>
      <c r="O6532">
        <v>1</v>
      </c>
      <c r="P6532">
        <v>1.17</v>
      </c>
      <c r="Q6532">
        <v>0</v>
      </c>
      <c r="R6532" t="s">
        <v>43</v>
      </c>
      <c r="S6532" s="16">
        <v>9378.7199999999993</v>
      </c>
      <c r="T6532" s="16">
        <v>0</v>
      </c>
      <c r="U6532" s="16">
        <v>500</v>
      </c>
      <c r="V6532" s="16">
        <v>100</v>
      </c>
      <c r="W6532" s="16">
        <v>9185</v>
      </c>
      <c r="X6532" s="16">
        <v>-406.28000000000065</v>
      </c>
    </row>
    <row r="6533" spans="1:24" x14ac:dyDescent="0.25">
      <c r="A6533" s="4" t="s">
        <v>5471</v>
      </c>
      <c r="B6533" t="s">
        <v>1375</v>
      </c>
      <c r="C6533" s="13" t="s">
        <v>92</v>
      </c>
      <c r="D6533" s="14">
        <v>108</v>
      </c>
      <c r="E6533" t="s">
        <v>1376</v>
      </c>
      <c r="F6533" t="s">
        <v>28</v>
      </c>
      <c r="G6533" t="s">
        <v>63</v>
      </c>
      <c r="H6533" t="s">
        <v>64</v>
      </c>
      <c r="I6533" t="s">
        <v>31</v>
      </c>
      <c r="J6533" t="s">
        <v>46</v>
      </c>
      <c r="K6533">
        <v>165</v>
      </c>
      <c r="L6533" t="s">
        <v>99</v>
      </c>
      <c r="M6533" s="9">
        <v>40</v>
      </c>
      <c r="N6533" s="10">
        <v>40</v>
      </c>
      <c r="O6533">
        <v>1.2</v>
      </c>
      <c r="P6533">
        <v>1.04</v>
      </c>
      <c r="Q6533">
        <v>1</v>
      </c>
      <c r="R6533" t="s">
        <v>43</v>
      </c>
      <c r="S6533" s="16">
        <v>0</v>
      </c>
      <c r="T6533" s="16">
        <v>0</v>
      </c>
      <c r="U6533" s="16">
        <v>0</v>
      </c>
      <c r="V6533" s="16">
        <v>50</v>
      </c>
      <c r="W6533" s="16">
        <v>6600</v>
      </c>
      <c r="X6533" s="16">
        <v>-6650</v>
      </c>
    </row>
    <row r="6534" spans="1:24" x14ac:dyDescent="0.25">
      <c r="A6534" s="4" t="s">
        <v>5471</v>
      </c>
      <c r="B6534" t="s">
        <v>1377</v>
      </c>
      <c r="C6534" s="13" t="s">
        <v>43</v>
      </c>
      <c r="D6534" s="14">
        <v>10</v>
      </c>
      <c r="E6534" t="s">
        <v>379</v>
      </c>
      <c r="F6534" t="s">
        <v>28</v>
      </c>
      <c r="G6534" t="s">
        <v>237</v>
      </c>
      <c r="H6534" t="s">
        <v>30</v>
      </c>
      <c r="I6534" t="s">
        <v>31</v>
      </c>
      <c r="J6534" t="s">
        <v>46</v>
      </c>
      <c r="K6534">
        <v>133</v>
      </c>
      <c r="L6534" t="s">
        <v>47</v>
      </c>
      <c r="M6534" s="9">
        <v>30</v>
      </c>
      <c r="N6534" s="10">
        <v>615.38461538461536</v>
      </c>
      <c r="O6534">
        <v>1.2</v>
      </c>
      <c r="P6534">
        <v>1.1399999999999999</v>
      </c>
      <c r="Q6534">
        <v>0</v>
      </c>
      <c r="R6534" t="s">
        <v>43</v>
      </c>
      <c r="S6534" s="16">
        <v>6566.4</v>
      </c>
      <c r="T6534" s="16">
        <v>615.38461538461536</v>
      </c>
      <c r="U6534" s="16">
        <v>750</v>
      </c>
      <c r="V6534" s="16">
        <v>50</v>
      </c>
      <c r="W6534" s="16">
        <v>0</v>
      </c>
      <c r="X6534" s="16">
        <v>5151.0153846153844</v>
      </c>
    </row>
    <row r="6535" spans="1:24" x14ac:dyDescent="0.25">
      <c r="A6535" s="4" t="s">
        <v>5471</v>
      </c>
      <c r="B6535" t="s">
        <v>1378</v>
      </c>
      <c r="C6535" s="13" t="s">
        <v>92</v>
      </c>
      <c r="D6535" s="14">
        <v>123</v>
      </c>
      <c r="E6535" t="s">
        <v>1015</v>
      </c>
      <c r="F6535" t="s">
        <v>28</v>
      </c>
      <c r="G6535" t="s">
        <v>105</v>
      </c>
      <c r="H6535" t="s">
        <v>39</v>
      </c>
      <c r="I6535" t="s">
        <v>52</v>
      </c>
      <c r="J6535" t="s">
        <v>46</v>
      </c>
      <c r="K6535">
        <v>161</v>
      </c>
      <c r="L6535" t="s">
        <v>99</v>
      </c>
      <c r="M6535" s="9">
        <v>60</v>
      </c>
      <c r="N6535" s="10">
        <v>76</v>
      </c>
      <c r="O6535">
        <v>1.1000000000000001</v>
      </c>
      <c r="P6535">
        <v>1.1499999999999999</v>
      </c>
      <c r="Q6535">
        <v>0</v>
      </c>
      <c r="R6535" t="s">
        <v>43</v>
      </c>
      <c r="S6535" s="16">
        <v>12143.999999999998</v>
      </c>
      <c r="T6535" s="16">
        <v>0</v>
      </c>
      <c r="U6535" s="16">
        <v>0</v>
      </c>
      <c r="V6535" s="16">
        <v>10</v>
      </c>
      <c r="W6535" s="16">
        <v>12236</v>
      </c>
      <c r="X6535" s="16">
        <v>-102.00000000000182</v>
      </c>
    </row>
    <row r="6536" spans="1:24" x14ac:dyDescent="0.25">
      <c r="A6536" s="4" t="s">
        <v>5471</v>
      </c>
      <c r="B6536" t="s">
        <v>1379</v>
      </c>
      <c r="C6536" s="13" t="s">
        <v>92</v>
      </c>
      <c r="D6536" s="14">
        <v>55</v>
      </c>
      <c r="E6536" t="s">
        <v>396</v>
      </c>
      <c r="F6536" t="s">
        <v>37</v>
      </c>
      <c r="G6536" t="s">
        <v>133</v>
      </c>
      <c r="H6536" t="s">
        <v>30</v>
      </c>
      <c r="I6536" t="s">
        <v>40</v>
      </c>
      <c r="J6536" t="s">
        <v>32</v>
      </c>
      <c r="K6536">
        <v>112</v>
      </c>
      <c r="L6536" t="s">
        <v>95</v>
      </c>
      <c r="M6536" s="9">
        <v>35</v>
      </c>
      <c r="N6536" s="10">
        <v>47</v>
      </c>
      <c r="O6536">
        <v>0.8</v>
      </c>
      <c r="P6536">
        <v>0.99</v>
      </c>
      <c r="Q6536">
        <v>0</v>
      </c>
      <c r="R6536" t="s">
        <v>43</v>
      </c>
      <c r="S6536" s="16">
        <v>3104.64</v>
      </c>
      <c r="T6536" s="16">
        <v>0</v>
      </c>
      <c r="U6536" s="16">
        <v>500</v>
      </c>
      <c r="V6536" s="16">
        <v>10</v>
      </c>
      <c r="W6536" s="16">
        <v>5264</v>
      </c>
      <c r="X6536" s="16">
        <v>-2669.36</v>
      </c>
    </row>
    <row r="6537" spans="1:24" x14ac:dyDescent="0.25">
      <c r="A6537" s="4" t="s">
        <v>5471</v>
      </c>
      <c r="B6537" t="s">
        <v>1380</v>
      </c>
      <c r="C6537" s="13" t="s">
        <v>135</v>
      </c>
      <c r="D6537" s="14">
        <v>285</v>
      </c>
      <c r="E6537" t="s">
        <v>461</v>
      </c>
      <c r="F6537" t="s">
        <v>37</v>
      </c>
      <c r="G6537" t="s">
        <v>179</v>
      </c>
      <c r="H6537" t="s">
        <v>39</v>
      </c>
      <c r="I6537" t="s">
        <v>40</v>
      </c>
      <c r="J6537" t="s">
        <v>32</v>
      </c>
      <c r="K6537">
        <v>166</v>
      </c>
      <c r="L6537" t="s">
        <v>209</v>
      </c>
      <c r="M6537" s="9">
        <v>90</v>
      </c>
      <c r="N6537" s="10">
        <v>9166.6666666666661</v>
      </c>
      <c r="O6537">
        <v>0.8</v>
      </c>
      <c r="P6537">
        <v>0.98</v>
      </c>
      <c r="Q6537">
        <v>0</v>
      </c>
      <c r="R6537" t="s">
        <v>43</v>
      </c>
      <c r="S6537" s="16">
        <v>11712.96</v>
      </c>
      <c r="T6537" s="16">
        <v>9166.6666666666661</v>
      </c>
      <c r="U6537" s="16">
        <v>1000</v>
      </c>
      <c r="V6537" s="16">
        <v>10</v>
      </c>
      <c r="W6537" s="16">
        <v>0</v>
      </c>
      <c r="X6537" s="16">
        <v>1536.2933333333331</v>
      </c>
    </row>
    <row r="6538" spans="1:24" x14ac:dyDescent="0.25">
      <c r="A6538" s="4" t="s">
        <v>5471</v>
      </c>
      <c r="B6538" t="s">
        <v>1381</v>
      </c>
      <c r="C6538" s="13" t="s">
        <v>92</v>
      </c>
      <c r="D6538" s="14">
        <v>101</v>
      </c>
      <c r="E6538" t="s">
        <v>595</v>
      </c>
      <c r="F6538" t="s">
        <v>28</v>
      </c>
      <c r="G6538" t="s">
        <v>159</v>
      </c>
      <c r="H6538" t="s">
        <v>39</v>
      </c>
      <c r="I6538" t="s">
        <v>40</v>
      </c>
      <c r="J6538" t="s">
        <v>46</v>
      </c>
      <c r="K6538">
        <v>164</v>
      </c>
      <c r="L6538" t="s">
        <v>99</v>
      </c>
      <c r="M6538" s="9">
        <v>40</v>
      </c>
      <c r="N6538" s="10">
        <v>43</v>
      </c>
      <c r="O6538">
        <v>0.8</v>
      </c>
      <c r="P6538">
        <v>1.01</v>
      </c>
      <c r="Q6538">
        <v>0</v>
      </c>
      <c r="R6538" t="s">
        <v>43</v>
      </c>
      <c r="S6538" s="16">
        <v>5171.2</v>
      </c>
      <c r="T6538" s="16">
        <v>0</v>
      </c>
      <c r="U6538" s="16">
        <v>500</v>
      </c>
      <c r="V6538" s="16">
        <v>0</v>
      </c>
      <c r="W6538" s="16">
        <v>7052</v>
      </c>
      <c r="X6538" s="16">
        <v>-2380.8000000000002</v>
      </c>
    </row>
    <row r="6539" spans="1:24" x14ac:dyDescent="0.25">
      <c r="A6539" s="4" t="s">
        <v>5471</v>
      </c>
      <c r="B6539" t="s">
        <v>1382</v>
      </c>
      <c r="C6539" s="13" t="s">
        <v>92</v>
      </c>
      <c r="D6539" s="14">
        <v>1</v>
      </c>
      <c r="E6539" t="s">
        <v>935</v>
      </c>
      <c r="F6539" t="s">
        <v>37</v>
      </c>
      <c r="G6539" t="s">
        <v>309</v>
      </c>
      <c r="H6539" t="s">
        <v>60</v>
      </c>
      <c r="I6539" t="s">
        <v>86</v>
      </c>
      <c r="J6539" t="s">
        <v>46</v>
      </c>
      <c r="K6539">
        <v>162</v>
      </c>
      <c r="L6539" t="s">
        <v>99</v>
      </c>
      <c r="M6539" s="9">
        <v>48</v>
      </c>
      <c r="N6539" s="10">
        <v>42</v>
      </c>
      <c r="O6539">
        <v>0.9</v>
      </c>
      <c r="P6539">
        <v>0.97</v>
      </c>
      <c r="Q6539">
        <v>0</v>
      </c>
      <c r="R6539" t="s">
        <v>43</v>
      </c>
      <c r="S6539" s="16">
        <v>6788.4480000000003</v>
      </c>
      <c r="T6539" s="16">
        <v>0</v>
      </c>
      <c r="U6539" s="16">
        <v>0</v>
      </c>
      <c r="V6539" s="16">
        <v>50</v>
      </c>
      <c r="W6539" s="16">
        <v>6804</v>
      </c>
      <c r="X6539" s="16">
        <v>-65.55199999999968</v>
      </c>
    </row>
    <row r="6540" spans="1:24" x14ac:dyDescent="0.25">
      <c r="A6540" s="4" t="s">
        <v>5471</v>
      </c>
      <c r="B6540" t="s">
        <v>1383</v>
      </c>
      <c r="C6540" s="13" t="s">
        <v>35</v>
      </c>
      <c r="D6540" s="14">
        <v>161</v>
      </c>
      <c r="E6540" t="s">
        <v>769</v>
      </c>
      <c r="F6540" t="s">
        <v>28</v>
      </c>
      <c r="G6540" t="s">
        <v>770</v>
      </c>
      <c r="H6540" t="s">
        <v>60</v>
      </c>
      <c r="I6540" t="s">
        <v>40</v>
      </c>
      <c r="J6540" t="s">
        <v>46</v>
      </c>
      <c r="K6540">
        <v>167</v>
      </c>
      <c r="L6540" t="s">
        <v>53</v>
      </c>
      <c r="M6540" s="9">
        <v>24</v>
      </c>
      <c r="N6540" s="10">
        <v>384.61538461538464</v>
      </c>
      <c r="O6540">
        <v>0.8</v>
      </c>
      <c r="P6540">
        <v>0.91</v>
      </c>
      <c r="Q6540">
        <v>0</v>
      </c>
      <c r="R6540" t="s">
        <v>43</v>
      </c>
      <c r="S6540" s="16">
        <v>2795.52</v>
      </c>
      <c r="T6540" s="16">
        <v>384.61538461538464</v>
      </c>
      <c r="U6540" s="16">
        <v>0</v>
      </c>
      <c r="V6540" s="16">
        <v>0</v>
      </c>
      <c r="W6540" s="16">
        <v>0</v>
      </c>
      <c r="X6540" s="16">
        <v>2410.9046153846152</v>
      </c>
    </row>
    <row r="6541" spans="1:24" x14ac:dyDescent="0.25">
      <c r="A6541" s="4" t="s">
        <v>5471</v>
      </c>
      <c r="B6541" t="s">
        <v>1384</v>
      </c>
      <c r="C6541" s="13" t="s">
        <v>26</v>
      </c>
      <c r="D6541" s="14">
        <v>291</v>
      </c>
      <c r="E6541" t="s">
        <v>339</v>
      </c>
      <c r="F6541" t="s">
        <v>28</v>
      </c>
      <c r="G6541" t="s">
        <v>340</v>
      </c>
      <c r="H6541" t="s">
        <v>64</v>
      </c>
      <c r="I6541" t="s">
        <v>40</v>
      </c>
      <c r="J6541" t="s">
        <v>32</v>
      </c>
      <c r="K6541">
        <v>107</v>
      </c>
      <c r="L6541" t="s">
        <v>33</v>
      </c>
      <c r="M6541" s="9">
        <v>60</v>
      </c>
      <c r="N6541" s="10">
        <v>6250</v>
      </c>
      <c r="O6541">
        <v>0.8</v>
      </c>
      <c r="P6541">
        <v>0.82</v>
      </c>
      <c r="Q6541">
        <v>0</v>
      </c>
      <c r="R6541" t="s">
        <v>43</v>
      </c>
      <c r="S6541" s="16">
        <v>6297.5999999999995</v>
      </c>
      <c r="T6541" s="16">
        <v>6250</v>
      </c>
      <c r="U6541" s="16">
        <v>1000</v>
      </c>
      <c r="V6541" s="16">
        <v>100</v>
      </c>
      <c r="W6541" s="16">
        <v>0</v>
      </c>
      <c r="X6541" s="16">
        <v>-1052.4000000000005</v>
      </c>
    </row>
    <row r="6542" spans="1:24" x14ac:dyDescent="0.25">
      <c r="A6542" s="4" t="s">
        <v>5471</v>
      </c>
      <c r="B6542" t="s">
        <v>1385</v>
      </c>
      <c r="C6542" s="13" t="s">
        <v>35</v>
      </c>
      <c r="D6542" s="14">
        <v>238</v>
      </c>
      <c r="E6542" t="s">
        <v>870</v>
      </c>
      <c r="F6542" t="s">
        <v>28</v>
      </c>
      <c r="G6542" t="s">
        <v>496</v>
      </c>
      <c r="H6542" t="s">
        <v>51</v>
      </c>
      <c r="I6542" t="s">
        <v>76</v>
      </c>
      <c r="J6542" t="s">
        <v>46</v>
      </c>
      <c r="K6542">
        <v>0</v>
      </c>
      <c r="L6542" t="s">
        <v>53</v>
      </c>
      <c r="M6542" s="9">
        <v>24</v>
      </c>
      <c r="N6542" s="10">
        <v>384.61538461538464</v>
      </c>
      <c r="O6542">
        <v>1</v>
      </c>
      <c r="P6542">
        <v>1</v>
      </c>
      <c r="Q6542">
        <v>0</v>
      </c>
      <c r="R6542" t="s">
        <v>43</v>
      </c>
      <c r="S6542" s="16">
        <v>3840</v>
      </c>
      <c r="T6542" s="16">
        <v>0</v>
      </c>
      <c r="U6542" s="16">
        <v>750</v>
      </c>
      <c r="V6542" s="16">
        <v>250</v>
      </c>
      <c r="W6542" s="16">
        <v>0</v>
      </c>
      <c r="X6542" s="16">
        <v>2840</v>
      </c>
    </row>
    <row r="6543" spans="1:24" x14ac:dyDescent="0.25">
      <c r="A6543" s="4" t="s">
        <v>5471</v>
      </c>
      <c r="B6543" t="s">
        <v>1386</v>
      </c>
      <c r="C6543" s="13" t="s">
        <v>35</v>
      </c>
      <c r="D6543" s="14">
        <v>99</v>
      </c>
      <c r="E6543" t="s">
        <v>354</v>
      </c>
      <c r="F6543" t="s">
        <v>37</v>
      </c>
      <c r="G6543" t="s">
        <v>159</v>
      </c>
      <c r="H6543" t="s">
        <v>39</v>
      </c>
      <c r="I6543" t="s">
        <v>52</v>
      </c>
      <c r="J6543" t="s">
        <v>32</v>
      </c>
      <c r="K6543">
        <v>81</v>
      </c>
      <c r="L6543" t="s">
        <v>41</v>
      </c>
      <c r="M6543" s="9">
        <v>48</v>
      </c>
      <c r="N6543" s="10">
        <v>5416.666666666667</v>
      </c>
      <c r="O6543">
        <v>1.1000000000000001</v>
      </c>
      <c r="P6543">
        <v>1.01</v>
      </c>
      <c r="Q6543">
        <v>0</v>
      </c>
      <c r="R6543" t="s">
        <v>43</v>
      </c>
      <c r="S6543" s="16">
        <v>4319.5680000000002</v>
      </c>
      <c r="T6543" s="16">
        <v>5416.666666666667</v>
      </c>
      <c r="U6543" s="16">
        <v>0</v>
      </c>
      <c r="V6543" s="16">
        <v>50</v>
      </c>
      <c r="W6543" s="16">
        <v>0</v>
      </c>
      <c r="X6543" s="16">
        <v>-1147.0986666666668</v>
      </c>
    </row>
    <row r="6544" spans="1:24" x14ac:dyDescent="0.25">
      <c r="A6544" s="4" t="s">
        <v>5471</v>
      </c>
      <c r="B6544" t="s">
        <v>1387</v>
      </c>
      <c r="C6544" s="13" t="s">
        <v>35</v>
      </c>
      <c r="D6544" s="14">
        <v>216</v>
      </c>
      <c r="E6544" t="s">
        <v>1388</v>
      </c>
      <c r="F6544" t="s">
        <v>37</v>
      </c>
      <c r="G6544" t="s">
        <v>625</v>
      </c>
      <c r="H6544" t="s">
        <v>30</v>
      </c>
      <c r="I6544" t="s">
        <v>40</v>
      </c>
      <c r="J6544" t="s">
        <v>32</v>
      </c>
      <c r="K6544">
        <v>0</v>
      </c>
      <c r="L6544" t="s">
        <v>41</v>
      </c>
      <c r="M6544" s="9">
        <v>48</v>
      </c>
      <c r="N6544" s="10">
        <v>5416.666666666667</v>
      </c>
      <c r="O6544">
        <v>0.8</v>
      </c>
      <c r="P6544">
        <v>0.86</v>
      </c>
      <c r="Q6544">
        <v>0</v>
      </c>
      <c r="R6544" t="s">
        <v>43</v>
      </c>
      <c r="S6544" s="16">
        <v>0</v>
      </c>
      <c r="T6544" s="16">
        <v>0</v>
      </c>
      <c r="U6544" s="16">
        <v>750</v>
      </c>
      <c r="V6544" s="16">
        <v>50</v>
      </c>
      <c r="W6544" s="16">
        <v>0</v>
      </c>
      <c r="X6544" s="16">
        <v>-800</v>
      </c>
    </row>
    <row r="6545" spans="1:24" x14ac:dyDescent="0.25">
      <c r="A6545" s="4" t="s">
        <v>5471</v>
      </c>
      <c r="B6545" t="s">
        <v>1389</v>
      </c>
      <c r="C6545" s="13" t="s">
        <v>92</v>
      </c>
      <c r="D6545" s="14">
        <v>244</v>
      </c>
      <c r="E6545" t="s">
        <v>142</v>
      </c>
      <c r="F6545" t="s">
        <v>28</v>
      </c>
      <c r="G6545" t="s">
        <v>109</v>
      </c>
      <c r="H6545" t="s">
        <v>64</v>
      </c>
      <c r="I6545" t="s">
        <v>52</v>
      </c>
      <c r="J6545" t="s">
        <v>46</v>
      </c>
      <c r="K6545">
        <v>161</v>
      </c>
      <c r="L6545" t="s">
        <v>99</v>
      </c>
      <c r="M6545" s="9">
        <v>48</v>
      </c>
      <c r="N6545" s="10">
        <v>53</v>
      </c>
      <c r="O6545">
        <v>1.1000000000000001</v>
      </c>
      <c r="P6545">
        <v>0.86</v>
      </c>
      <c r="Q6545">
        <v>0</v>
      </c>
      <c r="R6545" t="s">
        <v>43</v>
      </c>
      <c r="S6545" s="16">
        <v>7265.28</v>
      </c>
      <c r="T6545" s="16">
        <v>0</v>
      </c>
      <c r="U6545" s="16">
        <v>0</v>
      </c>
      <c r="V6545" s="16">
        <v>50</v>
      </c>
      <c r="W6545" s="16">
        <v>8533</v>
      </c>
      <c r="X6545" s="16">
        <v>-1317.7200000000003</v>
      </c>
    </row>
    <row r="6546" spans="1:24" x14ac:dyDescent="0.25">
      <c r="A6546" s="4" t="s">
        <v>5471</v>
      </c>
      <c r="B6546" t="s">
        <v>1390</v>
      </c>
      <c r="C6546" s="13" t="s">
        <v>35</v>
      </c>
      <c r="D6546" s="14">
        <v>215</v>
      </c>
      <c r="E6546" t="s">
        <v>698</v>
      </c>
      <c r="F6546" t="s">
        <v>28</v>
      </c>
      <c r="G6546" t="s">
        <v>625</v>
      </c>
      <c r="H6546" t="s">
        <v>30</v>
      </c>
      <c r="I6546" t="s">
        <v>76</v>
      </c>
      <c r="J6546" t="s">
        <v>32</v>
      </c>
      <c r="K6546">
        <v>161</v>
      </c>
      <c r="L6546" t="s">
        <v>41</v>
      </c>
      <c r="M6546" s="9">
        <v>48</v>
      </c>
      <c r="N6546" s="10">
        <v>5416.666666666667</v>
      </c>
      <c r="O6546">
        <v>1</v>
      </c>
      <c r="P6546">
        <v>0.86</v>
      </c>
      <c r="Q6546">
        <v>0</v>
      </c>
      <c r="R6546" t="s">
        <v>43</v>
      </c>
      <c r="S6546" s="16">
        <v>6604.8</v>
      </c>
      <c r="T6546" s="16">
        <v>5416.666666666667</v>
      </c>
      <c r="U6546" s="16">
        <v>0</v>
      </c>
      <c r="V6546" s="16">
        <v>50</v>
      </c>
      <c r="W6546" s="16">
        <v>0</v>
      </c>
      <c r="X6546" s="16">
        <v>1138.1333333333332</v>
      </c>
    </row>
    <row r="6547" spans="1:24" x14ac:dyDescent="0.25">
      <c r="A6547" s="4" t="s">
        <v>5471</v>
      </c>
      <c r="B6547" t="s">
        <v>1391</v>
      </c>
      <c r="C6547" s="13" t="s">
        <v>66</v>
      </c>
      <c r="D6547" s="14">
        <v>92</v>
      </c>
      <c r="E6547" t="s">
        <v>1067</v>
      </c>
      <c r="F6547" t="s">
        <v>28</v>
      </c>
      <c r="G6547" t="s">
        <v>1034</v>
      </c>
      <c r="H6547" t="s">
        <v>51</v>
      </c>
      <c r="I6547" t="s">
        <v>40</v>
      </c>
      <c r="J6547" t="s">
        <v>46</v>
      </c>
      <c r="K6547">
        <v>165</v>
      </c>
      <c r="L6547" t="s">
        <v>69</v>
      </c>
      <c r="M6547" s="9">
        <v>48</v>
      </c>
      <c r="N6547" s="10">
        <v>1538.4615384615386</v>
      </c>
      <c r="O6547">
        <v>0.8</v>
      </c>
      <c r="P6547">
        <v>1.1299999999999999</v>
      </c>
      <c r="Q6547">
        <v>0</v>
      </c>
      <c r="R6547" t="s">
        <v>43</v>
      </c>
      <c r="S6547" s="16">
        <v>6942.7199999999993</v>
      </c>
      <c r="T6547" s="16">
        <v>1538.4615384615386</v>
      </c>
      <c r="U6547" s="16">
        <v>0</v>
      </c>
      <c r="V6547" s="16">
        <v>500</v>
      </c>
      <c r="W6547" s="16">
        <v>0</v>
      </c>
      <c r="X6547" s="16">
        <v>4904.2584615384603</v>
      </c>
    </row>
    <row r="6548" spans="1:24" x14ac:dyDescent="0.25">
      <c r="A6548" s="4" t="s">
        <v>5471</v>
      </c>
      <c r="B6548" t="s">
        <v>1392</v>
      </c>
      <c r="C6548" s="13" t="s">
        <v>92</v>
      </c>
      <c r="D6548" s="14">
        <v>303</v>
      </c>
      <c r="E6548" t="s">
        <v>1042</v>
      </c>
      <c r="F6548" t="s">
        <v>37</v>
      </c>
      <c r="G6548" t="s">
        <v>980</v>
      </c>
      <c r="H6548" t="s">
        <v>51</v>
      </c>
      <c r="I6548" t="s">
        <v>40</v>
      </c>
      <c r="J6548" t="s">
        <v>46</v>
      </c>
      <c r="K6548">
        <v>162</v>
      </c>
      <c r="L6548" t="s">
        <v>99</v>
      </c>
      <c r="M6548" s="9">
        <v>72</v>
      </c>
      <c r="N6548" s="10">
        <v>80</v>
      </c>
      <c r="O6548">
        <v>0.8</v>
      </c>
      <c r="P6548">
        <v>1.04</v>
      </c>
      <c r="Q6548">
        <v>0</v>
      </c>
      <c r="R6548" t="s">
        <v>43</v>
      </c>
      <c r="S6548" s="16">
        <v>9704.4480000000003</v>
      </c>
      <c r="T6548" s="16">
        <v>0</v>
      </c>
      <c r="U6548" s="16">
        <v>750</v>
      </c>
      <c r="V6548" s="16">
        <v>100</v>
      </c>
      <c r="W6548" s="16">
        <v>12960</v>
      </c>
      <c r="X6548" s="16">
        <v>-4105.5519999999997</v>
      </c>
    </row>
    <row r="6549" spans="1:24" x14ac:dyDescent="0.25">
      <c r="A6549" s="4" t="s">
        <v>5471</v>
      </c>
      <c r="B6549" t="s">
        <v>1393</v>
      </c>
      <c r="C6549" s="13" t="s">
        <v>135</v>
      </c>
      <c r="D6549" s="14">
        <v>199</v>
      </c>
      <c r="E6549" t="s">
        <v>239</v>
      </c>
      <c r="F6549" t="s">
        <v>28</v>
      </c>
      <c r="G6549" t="s">
        <v>89</v>
      </c>
      <c r="H6549" t="s">
        <v>39</v>
      </c>
      <c r="I6549" t="s">
        <v>76</v>
      </c>
      <c r="J6549" t="s">
        <v>32</v>
      </c>
      <c r="K6549">
        <v>86</v>
      </c>
      <c r="L6549" t="s">
        <v>209</v>
      </c>
      <c r="M6549" s="9">
        <v>90</v>
      </c>
      <c r="N6549" s="10">
        <v>9166.6666666666661</v>
      </c>
      <c r="O6549">
        <v>1</v>
      </c>
      <c r="P6549">
        <v>0.99</v>
      </c>
      <c r="Q6549">
        <v>0</v>
      </c>
      <c r="R6549" t="s">
        <v>43</v>
      </c>
      <c r="S6549" s="16">
        <v>14256</v>
      </c>
      <c r="T6549" s="16">
        <v>9166.6666666666661</v>
      </c>
      <c r="U6549" s="16">
        <v>1000</v>
      </c>
      <c r="V6549" s="16">
        <v>50</v>
      </c>
      <c r="W6549" s="16">
        <v>0</v>
      </c>
      <c r="X6549" s="16">
        <v>4039.3333333333339</v>
      </c>
    </row>
    <row r="6550" spans="1:24" x14ac:dyDescent="0.25">
      <c r="A6550" s="4" t="s">
        <v>5471</v>
      </c>
      <c r="B6550" t="s">
        <v>1394</v>
      </c>
      <c r="C6550" s="13" t="s">
        <v>35</v>
      </c>
      <c r="D6550" s="14">
        <v>225</v>
      </c>
      <c r="E6550" t="s">
        <v>1279</v>
      </c>
      <c r="F6550" t="s">
        <v>28</v>
      </c>
      <c r="G6550" t="s">
        <v>1280</v>
      </c>
      <c r="H6550" t="s">
        <v>81</v>
      </c>
      <c r="I6550" t="s">
        <v>40</v>
      </c>
      <c r="J6550" t="s">
        <v>32</v>
      </c>
      <c r="K6550">
        <v>0</v>
      </c>
      <c r="L6550" t="s">
        <v>41</v>
      </c>
      <c r="M6550" s="9">
        <v>48</v>
      </c>
      <c r="N6550" s="10">
        <v>5416.666666666667</v>
      </c>
      <c r="O6550">
        <v>0.8</v>
      </c>
      <c r="P6550">
        <v>0.89</v>
      </c>
      <c r="Q6550">
        <v>0</v>
      </c>
      <c r="R6550" t="s">
        <v>43</v>
      </c>
      <c r="S6550" s="16">
        <v>5468.16</v>
      </c>
      <c r="T6550" s="16">
        <v>0</v>
      </c>
      <c r="U6550" s="16">
        <v>500</v>
      </c>
      <c r="V6550" s="16">
        <v>500</v>
      </c>
      <c r="W6550" s="16">
        <v>0</v>
      </c>
      <c r="X6550" s="16">
        <v>4468.16</v>
      </c>
    </row>
    <row r="6551" spans="1:24" x14ac:dyDescent="0.25">
      <c r="A6551" s="4" t="s">
        <v>5471</v>
      </c>
      <c r="B6551" t="s">
        <v>1395</v>
      </c>
      <c r="C6551" s="13" t="s">
        <v>92</v>
      </c>
      <c r="D6551" s="14">
        <v>128</v>
      </c>
      <c r="E6551" t="s">
        <v>129</v>
      </c>
      <c r="F6551" t="s">
        <v>37</v>
      </c>
      <c r="G6551" t="s">
        <v>130</v>
      </c>
      <c r="H6551" t="s">
        <v>51</v>
      </c>
      <c r="I6551" t="s">
        <v>76</v>
      </c>
      <c r="J6551" t="s">
        <v>32</v>
      </c>
      <c r="K6551">
        <v>0</v>
      </c>
      <c r="L6551" t="s">
        <v>95</v>
      </c>
      <c r="M6551" s="9">
        <v>60</v>
      </c>
      <c r="N6551" s="10">
        <v>72</v>
      </c>
      <c r="O6551">
        <v>1</v>
      </c>
      <c r="P6551">
        <v>0.95</v>
      </c>
      <c r="Q6551">
        <v>0</v>
      </c>
      <c r="R6551" t="s">
        <v>43</v>
      </c>
      <c r="S6551" s="16">
        <v>0</v>
      </c>
      <c r="T6551" s="16">
        <v>0</v>
      </c>
      <c r="U6551" s="16">
        <v>500</v>
      </c>
      <c r="V6551" s="16">
        <v>0</v>
      </c>
      <c r="W6551" s="16">
        <v>0</v>
      </c>
      <c r="X6551" s="16">
        <v>-500</v>
      </c>
    </row>
    <row r="6552" spans="1:24" x14ac:dyDescent="0.25">
      <c r="A6552" s="4" t="s">
        <v>5471</v>
      </c>
      <c r="B6552" t="s">
        <v>1396</v>
      </c>
      <c r="C6552" s="13" t="s">
        <v>26</v>
      </c>
      <c r="D6552" s="14">
        <v>282</v>
      </c>
      <c r="E6552" t="s">
        <v>433</v>
      </c>
      <c r="F6552" t="s">
        <v>28</v>
      </c>
      <c r="G6552" t="s">
        <v>179</v>
      </c>
      <c r="H6552" t="s">
        <v>39</v>
      </c>
      <c r="I6552" t="s">
        <v>31</v>
      </c>
      <c r="J6552" t="s">
        <v>46</v>
      </c>
      <c r="K6552">
        <v>163</v>
      </c>
      <c r="L6552" t="s">
        <v>90</v>
      </c>
      <c r="M6552" s="9">
        <v>35</v>
      </c>
      <c r="N6552" s="10">
        <v>923.07692307692309</v>
      </c>
      <c r="O6552">
        <v>1.2</v>
      </c>
      <c r="P6552">
        <v>0.98</v>
      </c>
      <c r="Q6552">
        <v>0</v>
      </c>
      <c r="R6552" t="s">
        <v>43</v>
      </c>
      <c r="S6552" s="16">
        <v>6585.5999999999995</v>
      </c>
      <c r="T6552" s="16">
        <v>923.07692307692309</v>
      </c>
      <c r="U6552" s="16">
        <v>0</v>
      </c>
      <c r="V6552" s="16">
        <v>50</v>
      </c>
      <c r="W6552" s="16">
        <v>0</v>
      </c>
      <c r="X6552" s="16">
        <v>5612.5230769230766</v>
      </c>
    </row>
    <row r="6553" spans="1:24" x14ac:dyDescent="0.25">
      <c r="A6553" s="4" t="s">
        <v>5471</v>
      </c>
      <c r="B6553" t="s">
        <v>1397</v>
      </c>
      <c r="C6553" s="13" t="s">
        <v>35</v>
      </c>
      <c r="D6553" s="14">
        <v>214</v>
      </c>
      <c r="E6553" t="s">
        <v>624</v>
      </c>
      <c r="F6553" t="s">
        <v>37</v>
      </c>
      <c r="G6553" t="s">
        <v>625</v>
      </c>
      <c r="H6553" t="s">
        <v>30</v>
      </c>
      <c r="I6553" t="s">
        <v>52</v>
      </c>
      <c r="J6553" t="s">
        <v>46</v>
      </c>
      <c r="K6553">
        <v>160</v>
      </c>
      <c r="L6553" t="s">
        <v>53</v>
      </c>
      <c r="M6553" s="9">
        <v>24</v>
      </c>
      <c r="N6553" s="10">
        <v>384.61538461538464</v>
      </c>
      <c r="O6553">
        <v>1.1000000000000001</v>
      </c>
      <c r="P6553">
        <v>0.86</v>
      </c>
      <c r="Q6553">
        <v>0</v>
      </c>
      <c r="R6553" t="s">
        <v>43</v>
      </c>
      <c r="S6553" s="16">
        <v>3632.64</v>
      </c>
      <c r="T6553" s="16">
        <v>384.61538461538464</v>
      </c>
      <c r="U6553" s="16">
        <v>0</v>
      </c>
      <c r="V6553" s="16">
        <v>10</v>
      </c>
      <c r="W6553" s="16">
        <v>0</v>
      </c>
      <c r="X6553" s="16">
        <v>3238.0246153846151</v>
      </c>
    </row>
    <row r="6554" spans="1:24" x14ac:dyDescent="0.25">
      <c r="A6554" s="4" t="s">
        <v>5471</v>
      </c>
      <c r="B6554" t="s">
        <v>1398</v>
      </c>
      <c r="C6554" s="13" t="s">
        <v>78</v>
      </c>
      <c r="D6554" s="14">
        <v>2</v>
      </c>
      <c r="E6554" t="s">
        <v>571</v>
      </c>
      <c r="F6554" t="s">
        <v>28</v>
      </c>
      <c r="G6554" t="s">
        <v>309</v>
      </c>
      <c r="H6554" t="s">
        <v>60</v>
      </c>
      <c r="I6554" t="s">
        <v>31</v>
      </c>
      <c r="J6554" t="s">
        <v>46</v>
      </c>
      <c r="K6554">
        <v>161</v>
      </c>
      <c r="L6554" t="s">
        <v>82</v>
      </c>
      <c r="M6554" s="9">
        <v>40</v>
      </c>
      <c r="N6554" s="10">
        <v>1230.7692307692307</v>
      </c>
      <c r="O6554">
        <v>1.2</v>
      </c>
      <c r="P6554">
        <v>0.97</v>
      </c>
      <c r="Q6554">
        <v>0</v>
      </c>
      <c r="R6554" t="s">
        <v>43</v>
      </c>
      <c r="S6554" s="16">
        <v>7449.5999999999995</v>
      </c>
      <c r="T6554" s="16">
        <v>1230.7692307692307</v>
      </c>
      <c r="U6554" s="16">
        <v>200</v>
      </c>
      <c r="V6554" s="16">
        <v>0</v>
      </c>
      <c r="W6554" s="16">
        <v>0</v>
      </c>
      <c r="X6554" s="16">
        <v>6018.830769230769</v>
      </c>
    </row>
    <row r="6555" spans="1:24" x14ac:dyDescent="0.25">
      <c r="A6555" s="4" t="s">
        <v>5471</v>
      </c>
      <c r="B6555" t="s">
        <v>1399</v>
      </c>
      <c r="C6555" s="13" t="s">
        <v>92</v>
      </c>
      <c r="D6555" s="14">
        <v>127</v>
      </c>
      <c r="E6555" t="s">
        <v>640</v>
      </c>
      <c r="F6555" t="s">
        <v>28</v>
      </c>
      <c r="G6555" t="s">
        <v>130</v>
      </c>
      <c r="H6555" t="s">
        <v>51</v>
      </c>
      <c r="I6555" t="s">
        <v>52</v>
      </c>
      <c r="J6555" t="s">
        <v>46</v>
      </c>
      <c r="K6555">
        <v>126</v>
      </c>
      <c r="L6555" t="s">
        <v>99</v>
      </c>
      <c r="M6555" s="9">
        <v>35</v>
      </c>
      <c r="N6555" s="10">
        <v>53</v>
      </c>
      <c r="O6555">
        <v>1.1000000000000001</v>
      </c>
      <c r="P6555">
        <v>0.95</v>
      </c>
      <c r="Q6555">
        <v>0</v>
      </c>
      <c r="R6555" t="s">
        <v>43</v>
      </c>
      <c r="S6555" s="16">
        <v>5852.0000000000009</v>
      </c>
      <c r="T6555" s="16">
        <v>0</v>
      </c>
      <c r="U6555" s="16">
        <v>0</v>
      </c>
      <c r="V6555" s="16">
        <v>10</v>
      </c>
      <c r="W6555" s="16">
        <v>6678</v>
      </c>
      <c r="X6555" s="16">
        <v>-835.99999999999909</v>
      </c>
    </row>
    <row r="6556" spans="1:24" x14ac:dyDescent="0.25">
      <c r="A6556" s="4" t="s">
        <v>5471</v>
      </c>
      <c r="B6556" t="s">
        <v>1400</v>
      </c>
      <c r="C6556" s="13" t="s">
        <v>43</v>
      </c>
      <c r="D6556" s="14">
        <v>170</v>
      </c>
      <c r="E6556" t="s">
        <v>651</v>
      </c>
      <c r="F6556" t="s">
        <v>28</v>
      </c>
      <c r="G6556" t="s">
        <v>56</v>
      </c>
      <c r="H6556" t="s">
        <v>51</v>
      </c>
      <c r="I6556" t="s">
        <v>76</v>
      </c>
      <c r="J6556" t="s">
        <v>46</v>
      </c>
      <c r="K6556">
        <v>0</v>
      </c>
      <c r="L6556" t="s">
        <v>47</v>
      </c>
      <c r="M6556" s="9">
        <v>30</v>
      </c>
      <c r="N6556" s="10">
        <v>615.38461538461536</v>
      </c>
      <c r="O6556">
        <v>1</v>
      </c>
      <c r="P6556">
        <v>1.05</v>
      </c>
      <c r="Q6556">
        <v>0</v>
      </c>
      <c r="R6556" t="s">
        <v>43</v>
      </c>
      <c r="S6556" s="16">
        <v>5040</v>
      </c>
      <c r="T6556" s="16">
        <v>0</v>
      </c>
      <c r="U6556" s="16">
        <v>0</v>
      </c>
      <c r="V6556" s="16">
        <v>10</v>
      </c>
      <c r="W6556" s="16">
        <v>0</v>
      </c>
      <c r="X6556" s="16">
        <v>5030</v>
      </c>
    </row>
    <row r="6557" spans="1:24" x14ac:dyDescent="0.25">
      <c r="A6557" s="4" t="s">
        <v>5471</v>
      </c>
      <c r="B6557" t="s">
        <v>1401</v>
      </c>
      <c r="C6557" s="13" t="s">
        <v>92</v>
      </c>
      <c r="D6557" s="14">
        <v>229</v>
      </c>
      <c r="E6557" t="s">
        <v>955</v>
      </c>
      <c r="F6557" t="s">
        <v>37</v>
      </c>
      <c r="G6557" t="s">
        <v>80</v>
      </c>
      <c r="H6557" t="s">
        <v>81</v>
      </c>
      <c r="I6557" t="s">
        <v>52</v>
      </c>
      <c r="J6557" t="s">
        <v>46</v>
      </c>
      <c r="K6557">
        <v>0</v>
      </c>
      <c r="L6557" t="s">
        <v>99</v>
      </c>
      <c r="M6557" s="9">
        <v>60</v>
      </c>
      <c r="N6557" s="10">
        <v>71</v>
      </c>
      <c r="O6557">
        <v>1.1000000000000001</v>
      </c>
      <c r="P6557">
        <v>1.1599999999999999</v>
      </c>
      <c r="Q6557">
        <v>0</v>
      </c>
      <c r="R6557" t="s">
        <v>43</v>
      </c>
      <c r="S6557" s="16">
        <v>0</v>
      </c>
      <c r="T6557" s="16">
        <v>0</v>
      </c>
      <c r="U6557" s="16">
        <v>1000</v>
      </c>
      <c r="V6557" s="16">
        <v>10</v>
      </c>
      <c r="W6557" s="16">
        <v>0</v>
      </c>
      <c r="X6557" s="16">
        <v>-1010</v>
      </c>
    </row>
    <row r="6558" spans="1:24" x14ac:dyDescent="0.25">
      <c r="A6558" s="4" t="s">
        <v>5471</v>
      </c>
      <c r="B6558" t="s">
        <v>1402</v>
      </c>
      <c r="C6558" s="13" t="s">
        <v>35</v>
      </c>
      <c r="D6558" s="14">
        <v>230</v>
      </c>
      <c r="E6558" t="s">
        <v>509</v>
      </c>
      <c r="F6558" t="s">
        <v>28</v>
      </c>
      <c r="G6558" t="s">
        <v>80</v>
      </c>
      <c r="H6558" t="s">
        <v>81</v>
      </c>
      <c r="I6558" t="s">
        <v>76</v>
      </c>
      <c r="J6558" t="s">
        <v>32</v>
      </c>
      <c r="K6558">
        <v>161</v>
      </c>
      <c r="L6558" t="s">
        <v>41</v>
      </c>
      <c r="M6558" s="9">
        <v>48</v>
      </c>
      <c r="N6558" s="10">
        <v>5416.666666666667</v>
      </c>
      <c r="O6558">
        <v>1</v>
      </c>
      <c r="P6558">
        <v>1.1599999999999999</v>
      </c>
      <c r="Q6558">
        <v>0</v>
      </c>
      <c r="R6558" t="s">
        <v>43</v>
      </c>
      <c r="S6558" s="16">
        <v>8908.7999999999993</v>
      </c>
      <c r="T6558" s="16">
        <v>5416.666666666667</v>
      </c>
      <c r="U6558" s="16">
        <v>0</v>
      </c>
      <c r="V6558" s="16">
        <v>100</v>
      </c>
      <c r="W6558" s="16">
        <v>0</v>
      </c>
      <c r="X6558" s="16">
        <v>3392.1333333333323</v>
      </c>
    </row>
    <row r="6559" spans="1:24" x14ac:dyDescent="0.25">
      <c r="A6559" s="4" t="s">
        <v>5471</v>
      </c>
      <c r="B6559" t="s">
        <v>1403</v>
      </c>
      <c r="C6559" s="13" t="s">
        <v>92</v>
      </c>
      <c r="D6559" s="14">
        <v>252</v>
      </c>
      <c r="E6559" t="s">
        <v>93</v>
      </c>
      <c r="F6559" t="s">
        <v>37</v>
      </c>
      <c r="G6559" t="s">
        <v>94</v>
      </c>
      <c r="H6559" t="s">
        <v>51</v>
      </c>
      <c r="I6559" t="s">
        <v>52</v>
      </c>
      <c r="J6559" t="s">
        <v>32</v>
      </c>
      <c r="K6559">
        <v>167</v>
      </c>
      <c r="L6559" t="s">
        <v>95</v>
      </c>
      <c r="M6559" s="9">
        <v>40</v>
      </c>
      <c r="N6559" s="10">
        <v>42</v>
      </c>
      <c r="O6559">
        <v>1.1000000000000001</v>
      </c>
      <c r="P6559">
        <v>1.07</v>
      </c>
      <c r="Q6559">
        <v>0</v>
      </c>
      <c r="R6559" t="s">
        <v>43</v>
      </c>
      <c r="S6559" s="16">
        <v>7862.3600000000015</v>
      </c>
      <c r="T6559" s="16">
        <v>0</v>
      </c>
      <c r="U6559" s="16">
        <v>200</v>
      </c>
      <c r="V6559" s="16">
        <v>0</v>
      </c>
      <c r="W6559" s="16">
        <v>7014</v>
      </c>
      <c r="X6559" s="16">
        <v>648.36000000000149</v>
      </c>
    </row>
    <row r="6560" spans="1:24" x14ac:dyDescent="0.25">
      <c r="A6560" s="4" t="s">
        <v>5471</v>
      </c>
      <c r="B6560" t="s">
        <v>1404</v>
      </c>
      <c r="C6560" s="13" t="s">
        <v>26</v>
      </c>
      <c r="D6560" s="14">
        <v>155</v>
      </c>
      <c r="E6560" t="s">
        <v>271</v>
      </c>
      <c r="F6560" t="s">
        <v>37</v>
      </c>
      <c r="G6560" t="s">
        <v>272</v>
      </c>
      <c r="H6560" t="s">
        <v>64</v>
      </c>
      <c r="I6560" t="s">
        <v>76</v>
      </c>
      <c r="J6560" t="s">
        <v>46</v>
      </c>
      <c r="K6560">
        <v>0</v>
      </c>
      <c r="L6560" t="s">
        <v>90</v>
      </c>
      <c r="M6560" s="9">
        <v>35</v>
      </c>
      <c r="N6560" s="10">
        <v>923.07692307692309</v>
      </c>
      <c r="O6560">
        <v>1</v>
      </c>
      <c r="P6560">
        <v>0.82</v>
      </c>
      <c r="Q6560">
        <v>0</v>
      </c>
      <c r="R6560" t="s">
        <v>43</v>
      </c>
      <c r="S6560" s="16">
        <v>0</v>
      </c>
      <c r="T6560" s="16">
        <v>0</v>
      </c>
      <c r="U6560" s="16">
        <v>1000</v>
      </c>
      <c r="V6560" s="16">
        <v>10</v>
      </c>
      <c r="W6560" s="16">
        <v>0</v>
      </c>
      <c r="X6560" s="16">
        <v>-1010</v>
      </c>
    </row>
    <row r="6561" spans="1:24" x14ac:dyDescent="0.25">
      <c r="A6561" s="4" t="s">
        <v>5471</v>
      </c>
      <c r="B6561" t="s">
        <v>1405</v>
      </c>
      <c r="C6561" s="13" t="s">
        <v>35</v>
      </c>
      <c r="D6561" s="14">
        <v>292</v>
      </c>
      <c r="E6561" t="s">
        <v>555</v>
      </c>
      <c r="F6561" t="s">
        <v>37</v>
      </c>
      <c r="G6561" t="s">
        <v>234</v>
      </c>
      <c r="H6561" t="s">
        <v>60</v>
      </c>
      <c r="I6561" t="s">
        <v>31</v>
      </c>
      <c r="J6561" t="s">
        <v>46</v>
      </c>
      <c r="K6561">
        <v>160</v>
      </c>
      <c r="L6561" t="s">
        <v>53</v>
      </c>
      <c r="M6561" s="9">
        <v>24</v>
      </c>
      <c r="N6561" s="10">
        <v>384.61538461538464</v>
      </c>
      <c r="O6561">
        <v>1.2</v>
      </c>
      <c r="P6561">
        <v>1.19</v>
      </c>
      <c r="Q6561">
        <v>0</v>
      </c>
      <c r="R6561" t="s">
        <v>43</v>
      </c>
      <c r="S6561" s="16">
        <v>5483.5199999999995</v>
      </c>
      <c r="T6561" s="16">
        <v>384.61538461538464</v>
      </c>
      <c r="U6561" s="16">
        <v>0</v>
      </c>
      <c r="V6561" s="16">
        <v>10</v>
      </c>
      <c r="W6561" s="16">
        <v>0</v>
      </c>
      <c r="X6561" s="16">
        <v>5088.9046153846148</v>
      </c>
    </row>
    <row r="6562" spans="1:24" x14ac:dyDescent="0.25">
      <c r="A6562" s="4" t="s">
        <v>5471</v>
      </c>
      <c r="B6562" t="s">
        <v>1406</v>
      </c>
      <c r="C6562" s="13" t="s">
        <v>78</v>
      </c>
      <c r="D6562" s="14">
        <v>294</v>
      </c>
      <c r="E6562" t="s">
        <v>233</v>
      </c>
      <c r="F6562" t="s">
        <v>37</v>
      </c>
      <c r="G6562" t="s">
        <v>234</v>
      </c>
      <c r="H6562" t="s">
        <v>60</v>
      </c>
      <c r="I6562" t="s">
        <v>76</v>
      </c>
      <c r="J6562" t="s">
        <v>46</v>
      </c>
      <c r="K6562">
        <v>0</v>
      </c>
      <c r="L6562" t="s">
        <v>82</v>
      </c>
      <c r="M6562" s="9">
        <v>40</v>
      </c>
      <c r="N6562" s="10">
        <v>1230.7692307692307</v>
      </c>
      <c r="O6562">
        <v>1</v>
      </c>
      <c r="P6562">
        <v>1.19</v>
      </c>
      <c r="Q6562">
        <v>0</v>
      </c>
      <c r="R6562" t="s">
        <v>43</v>
      </c>
      <c r="S6562" s="16">
        <v>0</v>
      </c>
      <c r="T6562" s="16">
        <v>0</v>
      </c>
      <c r="U6562" s="16">
        <v>0</v>
      </c>
      <c r="V6562" s="16">
        <v>10</v>
      </c>
      <c r="W6562" s="16">
        <v>0</v>
      </c>
      <c r="X6562" s="16">
        <v>-10</v>
      </c>
    </row>
    <row r="6563" spans="1:24" x14ac:dyDescent="0.25">
      <c r="A6563" s="4" t="s">
        <v>5471</v>
      </c>
      <c r="B6563" t="s">
        <v>1407</v>
      </c>
      <c r="C6563" s="13" t="s">
        <v>92</v>
      </c>
      <c r="D6563" s="14">
        <v>173</v>
      </c>
      <c r="E6563" t="s">
        <v>837</v>
      </c>
      <c r="F6563" t="s">
        <v>37</v>
      </c>
      <c r="G6563" t="s">
        <v>603</v>
      </c>
      <c r="H6563" t="s">
        <v>39</v>
      </c>
      <c r="I6563" t="s">
        <v>76</v>
      </c>
      <c r="J6563" t="s">
        <v>46</v>
      </c>
      <c r="K6563">
        <v>168</v>
      </c>
      <c r="L6563" t="s">
        <v>99</v>
      </c>
      <c r="M6563" s="9">
        <v>48</v>
      </c>
      <c r="N6563" s="10">
        <v>43</v>
      </c>
      <c r="O6563">
        <v>1</v>
      </c>
      <c r="P6563">
        <v>1.08</v>
      </c>
      <c r="Q6563">
        <v>0</v>
      </c>
      <c r="R6563" t="s">
        <v>43</v>
      </c>
      <c r="S6563" s="16">
        <v>8709.1200000000008</v>
      </c>
      <c r="T6563" s="16">
        <v>0</v>
      </c>
      <c r="U6563" s="16">
        <v>1000</v>
      </c>
      <c r="V6563" s="16">
        <v>0</v>
      </c>
      <c r="W6563" s="16">
        <v>7224</v>
      </c>
      <c r="X6563" s="16">
        <v>485.1200000000008</v>
      </c>
    </row>
    <row r="6564" spans="1:24" x14ac:dyDescent="0.25">
      <c r="A6564" s="4" t="s">
        <v>5471</v>
      </c>
      <c r="B6564" t="s">
        <v>1408</v>
      </c>
      <c r="C6564" s="13" t="s">
        <v>92</v>
      </c>
      <c r="D6564" s="14">
        <v>217</v>
      </c>
      <c r="E6564" t="s">
        <v>451</v>
      </c>
      <c r="F6564" t="s">
        <v>37</v>
      </c>
      <c r="G6564" t="s">
        <v>260</v>
      </c>
      <c r="H6564" t="s">
        <v>51</v>
      </c>
      <c r="I6564" t="s">
        <v>76</v>
      </c>
      <c r="J6564" t="s">
        <v>46</v>
      </c>
      <c r="K6564">
        <v>165</v>
      </c>
      <c r="L6564" t="s">
        <v>99</v>
      </c>
      <c r="M6564" s="9">
        <v>48</v>
      </c>
      <c r="N6564" s="10">
        <v>40</v>
      </c>
      <c r="O6564">
        <v>1</v>
      </c>
      <c r="P6564">
        <v>0.97</v>
      </c>
      <c r="Q6564">
        <v>0</v>
      </c>
      <c r="R6564" t="s">
        <v>43</v>
      </c>
      <c r="S6564" s="16">
        <v>7682.4</v>
      </c>
      <c r="T6564" s="16">
        <v>0</v>
      </c>
      <c r="U6564" s="16">
        <v>0</v>
      </c>
      <c r="V6564" s="16">
        <v>50</v>
      </c>
      <c r="W6564" s="16">
        <v>6600</v>
      </c>
      <c r="X6564" s="16">
        <v>1032.3999999999996</v>
      </c>
    </row>
    <row r="6565" spans="1:24" x14ac:dyDescent="0.25">
      <c r="A6565" s="4" t="s">
        <v>5471</v>
      </c>
      <c r="B6565" t="s">
        <v>1409</v>
      </c>
      <c r="C6565" s="13" t="s">
        <v>43</v>
      </c>
      <c r="D6565" s="14">
        <v>198</v>
      </c>
      <c r="E6565" t="s">
        <v>88</v>
      </c>
      <c r="F6565" t="s">
        <v>37</v>
      </c>
      <c r="G6565" t="s">
        <v>89</v>
      </c>
      <c r="H6565" t="s">
        <v>39</v>
      </c>
      <c r="I6565" t="s">
        <v>52</v>
      </c>
      <c r="J6565" t="s">
        <v>46</v>
      </c>
      <c r="K6565">
        <v>165</v>
      </c>
      <c r="L6565" t="s">
        <v>47</v>
      </c>
      <c r="M6565" s="9">
        <v>30</v>
      </c>
      <c r="N6565" s="10">
        <v>615.38461538461536</v>
      </c>
      <c r="O6565">
        <v>1.1000000000000001</v>
      </c>
      <c r="P6565">
        <v>0.99</v>
      </c>
      <c r="Q6565">
        <v>0</v>
      </c>
      <c r="R6565" t="s">
        <v>43</v>
      </c>
      <c r="S6565" s="16">
        <v>5390.55</v>
      </c>
      <c r="T6565" s="16">
        <v>615.38461538461536</v>
      </c>
      <c r="U6565" s="16">
        <v>1000</v>
      </c>
      <c r="V6565" s="16">
        <v>500</v>
      </c>
      <c r="W6565" s="16">
        <v>0</v>
      </c>
      <c r="X6565" s="16">
        <v>3275.1653846153849</v>
      </c>
    </row>
    <row r="6566" spans="1:24" x14ac:dyDescent="0.25">
      <c r="A6566" s="4" t="s">
        <v>5471</v>
      </c>
      <c r="B6566" t="s">
        <v>1410</v>
      </c>
      <c r="C6566" s="13" t="s">
        <v>92</v>
      </c>
      <c r="D6566" s="14">
        <v>74</v>
      </c>
      <c r="E6566" t="s">
        <v>1020</v>
      </c>
      <c r="F6566" t="s">
        <v>28</v>
      </c>
      <c r="G6566" t="s">
        <v>208</v>
      </c>
      <c r="H6566" t="s">
        <v>39</v>
      </c>
      <c r="I6566" t="s">
        <v>52</v>
      </c>
      <c r="J6566" t="s">
        <v>46</v>
      </c>
      <c r="K6566">
        <v>167</v>
      </c>
      <c r="L6566" t="s">
        <v>99</v>
      </c>
      <c r="M6566" s="9">
        <v>48</v>
      </c>
      <c r="N6566" s="10">
        <v>52</v>
      </c>
      <c r="O6566">
        <v>1.1000000000000001</v>
      </c>
      <c r="P6566">
        <v>0.99</v>
      </c>
      <c r="Q6566">
        <v>0</v>
      </c>
      <c r="R6566" t="s">
        <v>43</v>
      </c>
      <c r="S6566" s="16">
        <v>8363.52</v>
      </c>
      <c r="T6566" s="16">
        <v>0</v>
      </c>
      <c r="U6566" s="16">
        <v>0</v>
      </c>
      <c r="V6566" s="16">
        <v>250</v>
      </c>
      <c r="W6566" s="16">
        <v>8684</v>
      </c>
      <c r="X6566" s="16">
        <v>-570.47999999999956</v>
      </c>
    </row>
    <row r="6567" spans="1:24" x14ac:dyDescent="0.25">
      <c r="A6567" s="4" t="s">
        <v>5471</v>
      </c>
      <c r="B6567" t="s">
        <v>1411</v>
      </c>
      <c r="C6567" s="13" t="s">
        <v>43</v>
      </c>
      <c r="D6567" s="14">
        <v>110</v>
      </c>
      <c r="E6567" t="s">
        <v>709</v>
      </c>
      <c r="F6567" t="s">
        <v>37</v>
      </c>
      <c r="G6567" t="s">
        <v>63</v>
      </c>
      <c r="H6567" t="s">
        <v>64</v>
      </c>
      <c r="I6567" t="s">
        <v>76</v>
      </c>
      <c r="J6567" t="s">
        <v>46</v>
      </c>
      <c r="K6567">
        <v>99</v>
      </c>
      <c r="L6567" t="s">
        <v>47</v>
      </c>
      <c r="M6567" s="9">
        <v>30</v>
      </c>
      <c r="N6567" s="10">
        <v>615.38461538461536</v>
      </c>
      <c r="O6567">
        <v>1</v>
      </c>
      <c r="P6567">
        <v>1.04</v>
      </c>
      <c r="Q6567">
        <v>0</v>
      </c>
      <c r="R6567" t="s">
        <v>43</v>
      </c>
      <c r="S6567" s="16">
        <v>3088.8</v>
      </c>
      <c r="T6567" s="16">
        <v>615.38461538461536</v>
      </c>
      <c r="U6567" s="16">
        <v>500</v>
      </c>
      <c r="V6567" s="16">
        <v>500</v>
      </c>
      <c r="W6567" s="16">
        <v>0</v>
      </c>
      <c r="X6567" s="16">
        <v>1473.4153846153849</v>
      </c>
    </row>
    <row r="6568" spans="1:24" x14ac:dyDescent="0.25">
      <c r="A6568" s="4" t="s">
        <v>5471</v>
      </c>
      <c r="B6568" t="s">
        <v>1412</v>
      </c>
      <c r="C6568" s="13" t="s">
        <v>66</v>
      </c>
      <c r="D6568" s="14">
        <v>247</v>
      </c>
      <c r="E6568" t="s">
        <v>487</v>
      </c>
      <c r="F6568" t="s">
        <v>37</v>
      </c>
      <c r="G6568" t="s">
        <v>488</v>
      </c>
      <c r="H6568" t="s">
        <v>39</v>
      </c>
      <c r="I6568" t="s">
        <v>76</v>
      </c>
      <c r="J6568" t="s">
        <v>46</v>
      </c>
      <c r="K6568">
        <v>80</v>
      </c>
      <c r="L6568" t="s">
        <v>69</v>
      </c>
      <c r="M6568" s="9">
        <v>48</v>
      </c>
      <c r="N6568" s="10">
        <v>1538.4615384615386</v>
      </c>
      <c r="O6568">
        <v>1</v>
      </c>
      <c r="P6568">
        <v>0.89</v>
      </c>
      <c r="Q6568">
        <v>0</v>
      </c>
      <c r="R6568" t="s">
        <v>43</v>
      </c>
      <c r="S6568" s="16">
        <v>3417.6</v>
      </c>
      <c r="T6568" s="16">
        <v>1538.4615384615386</v>
      </c>
      <c r="U6568" s="16">
        <v>200</v>
      </c>
      <c r="V6568" s="16">
        <v>50</v>
      </c>
      <c r="W6568" s="16">
        <v>0</v>
      </c>
      <c r="X6568" s="16">
        <v>1629.1384615384613</v>
      </c>
    </row>
    <row r="6569" spans="1:24" x14ac:dyDescent="0.25">
      <c r="A6569" s="4" t="s">
        <v>5471</v>
      </c>
      <c r="B6569" t="s">
        <v>1413</v>
      </c>
      <c r="C6569" s="13" t="s">
        <v>35</v>
      </c>
      <c r="D6569" s="14">
        <v>16</v>
      </c>
      <c r="E6569" t="s">
        <v>668</v>
      </c>
      <c r="F6569" t="s">
        <v>28</v>
      </c>
      <c r="G6569" t="s">
        <v>68</v>
      </c>
      <c r="H6569" t="s">
        <v>30</v>
      </c>
      <c r="I6569" t="s">
        <v>40</v>
      </c>
      <c r="J6569" t="s">
        <v>46</v>
      </c>
      <c r="K6569">
        <v>0</v>
      </c>
      <c r="L6569" t="s">
        <v>53</v>
      </c>
      <c r="M6569" s="9">
        <v>24</v>
      </c>
      <c r="N6569" s="10">
        <v>384.61538461538464</v>
      </c>
      <c r="O6569">
        <v>0.8</v>
      </c>
      <c r="P6569">
        <v>1.1399999999999999</v>
      </c>
      <c r="Q6569">
        <v>0</v>
      </c>
      <c r="R6569" t="s">
        <v>43</v>
      </c>
      <c r="S6569" s="16">
        <v>3502.08</v>
      </c>
      <c r="T6569" s="16">
        <v>0</v>
      </c>
      <c r="U6569" s="16">
        <v>500</v>
      </c>
      <c r="V6569" s="16">
        <v>10</v>
      </c>
      <c r="W6569" s="16">
        <v>0</v>
      </c>
      <c r="X6569" s="16">
        <v>2992.08</v>
      </c>
    </row>
    <row r="6570" spans="1:24" x14ac:dyDescent="0.25">
      <c r="A6570" s="4" t="s">
        <v>5471</v>
      </c>
      <c r="B6570" t="s">
        <v>1414</v>
      </c>
      <c r="C6570" s="13" t="s">
        <v>43</v>
      </c>
      <c r="D6570" s="14">
        <v>226</v>
      </c>
      <c r="E6570" t="s">
        <v>290</v>
      </c>
      <c r="F6570" t="s">
        <v>37</v>
      </c>
      <c r="G6570" t="s">
        <v>291</v>
      </c>
      <c r="H6570" t="s">
        <v>51</v>
      </c>
      <c r="I6570" t="s">
        <v>52</v>
      </c>
      <c r="J6570" t="s">
        <v>32</v>
      </c>
      <c r="K6570">
        <v>161</v>
      </c>
      <c r="L6570" t="s">
        <v>117</v>
      </c>
      <c r="M6570" s="9">
        <v>54</v>
      </c>
      <c r="N6570" s="10">
        <v>5666.666666666667</v>
      </c>
      <c r="O6570">
        <v>1.1000000000000001</v>
      </c>
      <c r="P6570">
        <v>1.1599999999999999</v>
      </c>
      <c r="Q6570">
        <v>0</v>
      </c>
      <c r="R6570" t="s">
        <v>43</v>
      </c>
      <c r="S6570" s="16">
        <v>11093.544000000002</v>
      </c>
      <c r="T6570" s="16">
        <v>5666.666666666667</v>
      </c>
      <c r="U6570" s="16">
        <v>500</v>
      </c>
      <c r="V6570" s="16">
        <v>250</v>
      </c>
      <c r="W6570" s="16">
        <v>0</v>
      </c>
      <c r="X6570" s="16">
        <v>4676.8773333333347</v>
      </c>
    </row>
    <row r="6571" spans="1:24" x14ac:dyDescent="0.25">
      <c r="A6571" s="4" t="s">
        <v>5471</v>
      </c>
      <c r="B6571" t="s">
        <v>1415</v>
      </c>
      <c r="C6571" s="13" t="s">
        <v>92</v>
      </c>
      <c r="D6571" s="14">
        <v>291</v>
      </c>
      <c r="E6571" t="s">
        <v>339</v>
      </c>
      <c r="F6571" t="s">
        <v>28</v>
      </c>
      <c r="G6571" t="s">
        <v>340</v>
      </c>
      <c r="H6571" t="s">
        <v>64</v>
      </c>
      <c r="I6571" t="s">
        <v>40</v>
      </c>
      <c r="J6571" t="s">
        <v>46</v>
      </c>
      <c r="K6571">
        <v>161</v>
      </c>
      <c r="L6571" t="s">
        <v>99</v>
      </c>
      <c r="M6571" s="9">
        <v>35</v>
      </c>
      <c r="N6571" s="10">
        <v>45</v>
      </c>
      <c r="O6571">
        <v>0.8</v>
      </c>
      <c r="P6571">
        <v>0.82</v>
      </c>
      <c r="Q6571">
        <v>0</v>
      </c>
      <c r="R6571" t="s">
        <v>43</v>
      </c>
      <c r="S6571" s="16">
        <v>3673.6</v>
      </c>
      <c r="T6571" s="16">
        <v>0</v>
      </c>
      <c r="U6571" s="16">
        <v>500</v>
      </c>
      <c r="V6571" s="16">
        <v>50</v>
      </c>
      <c r="W6571" s="16">
        <v>7245</v>
      </c>
      <c r="X6571" s="16">
        <v>-4121.3999999999996</v>
      </c>
    </row>
    <row r="6572" spans="1:24" x14ac:dyDescent="0.25">
      <c r="A6572" s="4" t="s">
        <v>5471</v>
      </c>
      <c r="B6572" t="s">
        <v>1416</v>
      </c>
      <c r="C6572" s="13" t="s">
        <v>35</v>
      </c>
      <c r="D6572" s="14">
        <v>109</v>
      </c>
      <c r="E6572" t="s">
        <v>62</v>
      </c>
      <c r="F6572" t="s">
        <v>37</v>
      </c>
      <c r="G6572" t="s">
        <v>63</v>
      </c>
      <c r="H6572" t="s">
        <v>64</v>
      </c>
      <c r="I6572" t="s">
        <v>52</v>
      </c>
      <c r="J6572" t="s">
        <v>32</v>
      </c>
      <c r="K6572">
        <v>113</v>
      </c>
      <c r="L6572" t="s">
        <v>41</v>
      </c>
      <c r="M6572" s="9">
        <v>48</v>
      </c>
      <c r="N6572" s="10">
        <v>5416.666666666667</v>
      </c>
      <c r="O6572">
        <v>1.1000000000000001</v>
      </c>
      <c r="P6572">
        <v>1.04</v>
      </c>
      <c r="Q6572">
        <v>0</v>
      </c>
      <c r="R6572" t="s">
        <v>43</v>
      </c>
      <c r="S6572" s="16">
        <v>6205.0560000000005</v>
      </c>
      <c r="T6572" s="16">
        <v>5416.666666666667</v>
      </c>
      <c r="U6572" s="16">
        <v>200</v>
      </c>
      <c r="V6572" s="16">
        <v>10</v>
      </c>
      <c r="W6572" s="16">
        <v>0</v>
      </c>
      <c r="X6572" s="16">
        <v>578.38933333333352</v>
      </c>
    </row>
    <row r="6573" spans="1:24" x14ac:dyDescent="0.25">
      <c r="A6573" s="4" t="s">
        <v>5471</v>
      </c>
      <c r="B6573" t="s">
        <v>1417</v>
      </c>
      <c r="C6573" s="13" t="s">
        <v>92</v>
      </c>
      <c r="D6573" s="14">
        <v>64</v>
      </c>
      <c r="E6573" t="s">
        <v>600</v>
      </c>
      <c r="F6573" t="s">
        <v>37</v>
      </c>
      <c r="G6573" t="s">
        <v>113</v>
      </c>
      <c r="H6573" t="s">
        <v>60</v>
      </c>
      <c r="I6573" t="s">
        <v>40</v>
      </c>
      <c r="J6573" t="s">
        <v>46</v>
      </c>
      <c r="K6573">
        <v>160</v>
      </c>
      <c r="L6573" t="s">
        <v>99</v>
      </c>
      <c r="M6573" s="9">
        <v>35</v>
      </c>
      <c r="N6573" s="10">
        <v>43</v>
      </c>
      <c r="O6573">
        <v>0.8</v>
      </c>
      <c r="P6573">
        <v>1.01</v>
      </c>
      <c r="Q6573">
        <v>0</v>
      </c>
      <c r="R6573" t="s">
        <v>43</v>
      </c>
      <c r="S6573" s="16">
        <v>4524.8</v>
      </c>
      <c r="T6573" s="16">
        <v>0</v>
      </c>
      <c r="U6573" s="16">
        <v>0</v>
      </c>
      <c r="V6573" s="16">
        <v>250</v>
      </c>
      <c r="W6573" s="16">
        <v>6880</v>
      </c>
      <c r="X6573" s="16">
        <v>-2605.1999999999998</v>
      </c>
    </row>
    <row r="6574" spans="1:24" x14ac:dyDescent="0.25">
      <c r="A6574" s="4" t="s">
        <v>5471</v>
      </c>
      <c r="B6574" t="s">
        <v>1418</v>
      </c>
      <c r="C6574" s="13" t="s">
        <v>92</v>
      </c>
      <c r="D6574" s="14">
        <v>154</v>
      </c>
      <c r="E6574" t="s">
        <v>526</v>
      </c>
      <c r="F6574" t="s">
        <v>28</v>
      </c>
      <c r="G6574" t="s">
        <v>272</v>
      </c>
      <c r="H6574" t="s">
        <v>64</v>
      </c>
      <c r="I6574" t="s">
        <v>52</v>
      </c>
      <c r="J6574" t="s">
        <v>46</v>
      </c>
      <c r="K6574">
        <v>0</v>
      </c>
      <c r="L6574" t="s">
        <v>99</v>
      </c>
      <c r="M6574" s="9">
        <v>48</v>
      </c>
      <c r="N6574" s="10">
        <v>55</v>
      </c>
      <c r="O6574">
        <v>1.1000000000000001</v>
      </c>
      <c r="P6574">
        <v>0.82</v>
      </c>
      <c r="Q6574">
        <v>0</v>
      </c>
      <c r="R6574" t="s">
        <v>43</v>
      </c>
      <c r="S6574" s="16">
        <v>6927.36</v>
      </c>
      <c r="T6574" s="16">
        <v>0</v>
      </c>
      <c r="U6574" s="16">
        <v>0</v>
      </c>
      <c r="V6574" s="16">
        <v>100</v>
      </c>
      <c r="W6574" s="16">
        <v>0</v>
      </c>
      <c r="X6574" s="16">
        <v>6827.36</v>
      </c>
    </row>
    <row r="6575" spans="1:24" x14ac:dyDescent="0.25">
      <c r="A6575" s="4" t="s">
        <v>5471</v>
      </c>
      <c r="B6575" t="s">
        <v>1419</v>
      </c>
      <c r="C6575" s="13" t="s">
        <v>135</v>
      </c>
      <c r="D6575" s="14">
        <v>257</v>
      </c>
      <c r="E6575" t="s">
        <v>784</v>
      </c>
      <c r="F6575" t="s">
        <v>37</v>
      </c>
      <c r="G6575" t="s">
        <v>124</v>
      </c>
      <c r="H6575" t="s">
        <v>51</v>
      </c>
      <c r="I6575" t="s">
        <v>52</v>
      </c>
      <c r="J6575" t="s">
        <v>46</v>
      </c>
      <c r="K6575">
        <v>0</v>
      </c>
      <c r="L6575" t="s">
        <v>138</v>
      </c>
      <c r="M6575" s="9">
        <v>55</v>
      </c>
      <c r="N6575" s="10">
        <v>2307.6923076923076</v>
      </c>
      <c r="O6575">
        <v>1.1000000000000001</v>
      </c>
      <c r="P6575">
        <v>1.17</v>
      </c>
      <c r="Q6575">
        <v>0</v>
      </c>
      <c r="R6575" t="s">
        <v>43</v>
      </c>
      <c r="S6575" s="16">
        <v>0</v>
      </c>
      <c r="T6575" s="16">
        <v>0</v>
      </c>
      <c r="U6575" s="16">
        <v>0</v>
      </c>
      <c r="V6575" s="16">
        <v>0</v>
      </c>
      <c r="W6575" s="16">
        <v>0</v>
      </c>
      <c r="X6575" s="16">
        <v>0</v>
      </c>
    </row>
    <row r="6576" spans="1:24" x14ac:dyDescent="0.25">
      <c r="A6576" s="4" t="s">
        <v>5471</v>
      </c>
      <c r="B6576" t="s">
        <v>1420</v>
      </c>
      <c r="C6576" s="13" t="s">
        <v>92</v>
      </c>
      <c r="D6576" s="14">
        <v>190</v>
      </c>
      <c r="E6576" t="s">
        <v>661</v>
      </c>
      <c r="F6576" t="s">
        <v>37</v>
      </c>
      <c r="G6576" t="s">
        <v>662</v>
      </c>
      <c r="H6576" t="s">
        <v>81</v>
      </c>
      <c r="I6576" t="s">
        <v>40</v>
      </c>
      <c r="J6576" t="s">
        <v>46</v>
      </c>
      <c r="K6576">
        <v>112</v>
      </c>
      <c r="L6576" t="s">
        <v>99</v>
      </c>
      <c r="M6576" s="9">
        <v>48</v>
      </c>
      <c r="N6576" s="10">
        <v>51</v>
      </c>
      <c r="O6576">
        <v>0.8</v>
      </c>
      <c r="P6576">
        <v>1.17</v>
      </c>
      <c r="Q6576">
        <v>0</v>
      </c>
      <c r="R6576" t="s">
        <v>43</v>
      </c>
      <c r="S6576" s="16">
        <v>5031.9359999999997</v>
      </c>
      <c r="T6576" s="16">
        <v>0</v>
      </c>
      <c r="U6576" s="16">
        <v>0</v>
      </c>
      <c r="V6576" s="16">
        <v>0</v>
      </c>
      <c r="W6576" s="16">
        <v>5712</v>
      </c>
      <c r="X6576" s="16">
        <v>-680.06400000000031</v>
      </c>
    </row>
    <row r="6577" spans="1:24" x14ac:dyDescent="0.25">
      <c r="A6577" s="4" t="s">
        <v>5471</v>
      </c>
      <c r="B6577" t="s">
        <v>1421</v>
      </c>
      <c r="C6577" s="13" t="s">
        <v>43</v>
      </c>
      <c r="D6577" s="14">
        <v>293</v>
      </c>
      <c r="E6577" t="s">
        <v>960</v>
      </c>
      <c r="F6577" t="s">
        <v>28</v>
      </c>
      <c r="G6577" t="s">
        <v>234</v>
      </c>
      <c r="H6577" t="s">
        <v>60</v>
      </c>
      <c r="I6577" t="s">
        <v>52</v>
      </c>
      <c r="J6577" t="s">
        <v>46</v>
      </c>
      <c r="K6577">
        <v>162</v>
      </c>
      <c r="L6577" t="s">
        <v>47</v>
      </c>
      <c r="M6577" s="9">
        <v>30</v>
      </c>
      <c r="N6577" s="10">
        <v>615.38461538461536</v>
      </c>
      <c r="O6577">
        <v>1.1000000000000001</v>
      </c>
      <c r="P6577">
        <v>1.19</v>
      </c>
      <c r="Q6577">
        <v>0</v>
      </c>
      <c r="R6577" t="s">
        <v>43</v>
      </c>
      <c r="S6577" s="16">
        <v>6283.2</v>
      </c>
      <c r="T6577" s="16">
        <v>615.38461538461536</v>
      </c>
      <c r="U6577" s="16">
        <v>0</v>
      </c>
      <c r="V6577" s="16">
        <v>500</v>
      </c>
      <c r="W6577" s="16">
        <v>0</v>
      </c>
      <c r="X6577" s="16">
        <v>5167.8153846153846</v>
      </c>
    </row>
    <row r="6578" spans="1:24" x14ac:dyDescent="0.25">
      <c r="A6578" s="4" t="s">
        <v>5471</v>
      </c>
      <c r="B6578" t="s">
        <v>1422</v>
      </c>
      <c r="C6578" s="13" t="s">
        <v>26</v>
      </c>
      <c r="D6578" s="14">
        <v>220</v>
      </c>
      <c r="E6578" t="s">
        <v>1127</v>
      </c>
      <c r="F6578" t="s">
        <v>28</v>
      </c>
      <c r="G6578" t="s">
        <v>198</v>
      </c>
      <c r="H6578" t="s">
        <v>39</v>
      </c>
      <c r="I6578" t="s">
        <v>31</v>
      </c>
      <c r="J6578" t="s">
        <v>32</v>
      </c>
      <c r="K6578">
        <v>0</v>
      </c>
      <c r="L6578" t="s">
        <v>33</v>
      </c>
      <c r="M6578" s="9">
        <v>60</v>
      </c>
      <c r="N6578" s="10">
        <v>6250</v>
      </c>
      <c r="O6578">
        <v>1.2</v>
      </c>
      <c r="P6578">
        <v>0.87</v>
      </c>
      <c r="Q6578">
        <v>0</v>
      </c>
      <c r="R6578" t="s">
        <v>43</v>
      </c>
      <c r="S6578" s="16">
        <v>10022.4</v>
      </c>
      <c r="T6578" s="16">
        <v>0</v>
      </c>
      <c r="U6578" s="16">
        <v>0</v>
      </c>
      <c r="V6578" s="16">
        <v>250</v>
      </c>
      <c r="W6578" s="16">
        <v>0</v>
      </c>
      <c r="X6578" s="16">
        <v>9772.4</v>
      </c>
    </row>
    <row r="6579" spans="1:24" x14ac:dyDescent="0.25">
      <c r="A6579" s="4" t="s">
        <v>5471</v>
      </c>
      <c r="B6579" t="s">
        <v>1423</v>
      </c>
      <c r="C6579" s="13" t="s">
        <v>92</v>
      </c>
      <c r="D6579" s="14">
        <v>170</v>
      </c>
      <c r="E6579" t="s">
        <v>651</v>
      </c>
      <c r="F6579" t="s">
        <v>28</v>
      </c>
      <c r="G6579" t="s">
        <v>56</v>
      </c>
      <c r="H6579" t="s">
        <v>51</v>
      </c>
      <c r="I6579" t="s">
        <v>76</v>
      </c>
      <c r="J6579" t="s">
        <v>46</v>
      </c>
      <c r="K6579">
        <v>160</v>
      </c>
      <c r="L6579" t="s">
        <v>99</v>
      </c>
      <c r="M6579" s="9">
        <v>48</v>
      </c>
      <c r="N6579" s="10">
        <v>52</v>
      </c>
      <c r="O6579">
        <v>1</v>
      </c>
      <c r="P6579">
        <v>1.05</v>
      </c>
      <c r="Q6579">
        <v>0</v>
      </c>
      <c r="R6579" t="s">
        <v>43</v>
      </c>
      <c r="S6579" s="16">
        <v>8064</v>
      </c>
      <c r="T6579" s="16">
        <v>0</v>
      </c>
      <c r="U6579" s="16">
        <v>0</v>
      </c>
      <c r="V6579" s="16">
        <v>0</v>
      </c>
      <c r="W6579" s="16">
        <v>8320</v>
      </c>
      <c r="X6579" s="16">
        <v>-256</v>
      </c>
    </row>
    <row r="6580" spans="1:24" x14ac:dyDescent="0.25">
      <c r="A6580" s="4" t="s">
        <v>5471</v>
      </c>
      <c r="B6580" t="s">
        <v>1424</v>
      </c>
      <c r="C6580" s="13" t="s">
        <v>43</v>
      </c>
      <c r="D6580" s="14">
        <v>144</v>
      </c>
      <c r="E6580" t="s">
        <v>386</v>
      </c>
      <c r="F6580" t="s">
        <v>37</v>
      </c>
      <c r="G6580" t="s">
        <v>387</v>
      </c>
      <c r="H6580" t="s">
        <v>81</v>
      </c>
      <c r="I6580" t="s">
        <v>76</v>
      </c>
      <c r="J6580" t="s">
        <v>32</v>
      </c>
      <c r="K6580">
        <v>0</v>
      </c>
      <c r="L6580" t="s">
        <v>117</v>
      </c>
      <c r="M6580" s="9">
        <v>54</v>
      </c>
      <c r="N6580" s="10">
        <v>5666.666666666667</v>
      </c>
      <c r="O6580">
        <v>1</v>
      </c>
      <c r="P6580">
        <v>0.96</v>
      </c>
      <c r="Q6580">
        <v>0</v>
      </c>
      <c r="R6580" t="s">
        <v>43</v>
      </c>
      <c r="S6580" s="16">
        <v>0</v>
      </c>
      <c r="T6580" s="16">
        <v>0</v>
      </c>
      <c r="U6580" s="16">
        <v>200</v>
      </c>
      <c r="V6580" s="16">
        <v>50</v>
      </c>
      <c r="W6580" s="16">
        <v>0</v>
      </c>
      <c r="X6580" s="16">
        <v>-250</v>
      </c>
    </row>
    <row r="6581" spans="1:24" x14ac:dyDescent="0.25">
      <c r="A6581" s="4" t="s">
        <v>5471</v>
      </c>
      <c r="B6581" t="s">
        <v>1425</v>
      </c>
      <c r="C6581" s="13" t="s">
        <v>35</v>
      </c>
      <c r="D6581" s="14">
        <v>110</v>
      </c>
      <c r="E6581" t="s">
        <v>709</v>
      </c>
      <c r="F6581" t="s">
        <v>37</v>
      </c>
      <c r="G6581" t="s">
        <v>63</v>
      </c>
      <c r="H6581" t="s">
        <v>64</v>
      </c>
      <c r="I6581" t="s">
        <v>76</v>
      </c>
      <c r="J6581" t="s">
        <v>32</v>
      </c>
      <c r="K6581">
        <v>0</v>
      </c>
      <c r="L6581" t="s">
        <v>41</v>
      </c>
      <c r="M6581" s="9">
        <v>48</v>
      </c>
      <c r="N6581" s="10">
        <v>5416.666666666667</v>
      </c>
      <c r="O6581">
        <v>1</v>
      </c>
      <c r="P6581">
        <v>1.04</v>
      </c>
      <c r="Q6581">
        <v>0</v>
      </c>
      <c r="R6581" t="s">
        <v>43</v>
      </c>
      <c r="S6581" s="16">
        <v>0</v>
      </c>
      <c r="T6581" s="16">
        <v>0</v>
      </c>
      <c r="U6581" s="16">
        <v>0</v>
      </c>
      <c r="V6581" s="16">
        <v>100</v>
      </c>
      <c r="W6581" s="16">
        <v>0</v>
      </c>
      <c r="X6581" s="16">
        <v>-100</v>
      </c>
    </row>
    <row r="6582" spans="1:24" x14ac:dyDescent="0.25">
      <c r="A6582" s="4" t="s">
        <v>5471</v>
      </c>
      <c r="B6582" t="s">
        <v>1426</v>
      </c>
      <c r="C6582" s="13" t="s">
        <v>35</v>
      </c>
      <c r="D6582" s="14">
        <v>163</v>
      </c>
      <c r="E6582" t="s">
        <v>412</v>
      </c>
      <c r="F6582" t="s">
        <v>37</v>
      </c>
      <c r="G6582" t="s">
        <v>263</v>
      </c>
      <c r="H6582" t="s">
        <v>81</v>
      </c>
      <c r="I6582" t="s">
        <v>31</v>
      </c>
      <c r="J6582" t="s">
        <v>46</v>
      </c>
      <c r="K6582">
        <v>0</v>
      </c>
      <c r="L6582" t="s">
        <v>53</v>
      </c>
      <c r="M6582" s="9">
        <v>24</v>
      </c>
      <c r="N6582" s="10">
        <v>384.61538461538464</v>
      </c>
      <c r="O6582">
        <v>1.2</v>
      </c>
      <c r="P6582">
        <v>1.1100000000000001</v>
      </c>
      <c r="Q6582">
        <v>0</v>
      </c>
      <c r="R6582" t="s">
        <v>43</v>
      </c>
      <c r="S6582" s="16">
        <v>0</v>
      </c>
      <c r="T6582" s="16">
        <v>0</v>
      </c>
      <c r="U6582" s="16">
        <v>0</v>
      </c>
      <c r="V6582" s="16">
        <v>500</v>
      </c>
      <c r="W6582" s="16">
        <v>0</v>
      </c>
      <c r="X6582" s="16">
        <v>-500</v>
      </c>
    </row>
    <row r="6583" spans="1:24" x14ac:dyDescent="0.25">
      <c r="A6583" s="4" t="s">
        <v>5471</v>
      </c>
      <c r="B6583" t="s">
        <v>1427</v>
      </c>
      <c r="C6583" s="13" t="s">
        <v>35</v>
      </c>
      <c r="D6583" s="14">
        <v>254</v>
      </c>
      <c r="E6583" t="s">
        <v>345</v>
      </c>
      <c r="F6583" t="s">
        <v>37</v>
      </c>
      <c r="G6583" t="s">
        <v>94</v>
      </c>
      <c r="H6583" t="s">
        <v>51</v>
      </c>
      <c r="I6583" t="s">
        <v>40</v>
      </c>
      <c r="J6583" t="s">
        <v>32</v>
      </c>
      <c r="K6583">
        <v>165</v>
      </c>
      <c r="L6583" t="s">
        <v>41</v>
      </c>
      <c r="M6583" s="9">
        <v>48</v>
      </c>
      <c r="N6583" s="10">
        <v>5416.666666666667</v>
      </c>
      <c r="O6583">
        <v>0.8</v>
      </c>
      <c r="P6583">
        <v>1.07</v>
      </c>
      <c r="Q6583">
        <v>0</v>
      </c>
      <c r="R6583" t="s">
        <v>43</v>
      </c>
      <c r="S6583" s="16">
        <v>6779.52</v>
      </c>
      <c r="T6583" s="16">
        <v>5416.666666666667</v>
      </c>
      <c r="U6583" s="16">
        <v>1000</v>
      </c>
      <c r="V6583" s="16">
        <v>0</v>
      </c>
      <c r="W6583" s="16">
        <v>0</v>
      </c>
      <c r="X6583" s="16">
        <v>362.85333333333347</v>
      </c>
    </row>
    <row r="6584" spans="1:24" x14ac:dyDescent="0.25">
      <c r="A6584" s="4" t="s">
        <v>5471</v>
      </c>
      <c r="B6584" t="s">
        <v>1428</v>
      </c>
      <c r="C6584" s="13" t="s">
        <v>35</v>
      </c>
      <c r="D6584" s="14">
        <v>80</v>
      </c>
      <c r="E6584" t="s">
        <v>825</v>
      </c>
      <c r="F6584" t="s">
        <v>28</v>
      </c>
      <c r="G6584" t="s">
        <v>278</v>
      </c>
      <c r="H6584" t="s">
        <v>60</v>
      </c>
      <c r="I6584" t="s">
        <v>40</v>
      </c>
      <c r="J6584" t="s">
        <v>32</v>
      </c>
      <c r="K6584">
        <v>163</v>
      </c>
      <c r="L6584" t="s">
        <v>41</v>
      </c>
      <c r="M6584" s="9">
        <v>48</v>
      </c>
      <c r="N6584" s="10">
        <v>5416.666666666667</v>
      </c>
      <c r="O6584">
        <v>0.8</v>
      </c>
      <c r="P6584">
        <v>1</v>
      </c>
      <c r="Q6584">
        <v>0</v>
      </c>
      <c r="R6584" t="s">
        <v>43</v>
      </c>
      <c r="S6584" s="16">
        <v>6144</v>
      </c>
      <c r="T6584" s="16">
        <v>5416.666666666667</v>
      </c>
      <c r="U6584" s="16">
        <v>200</v>
      </c>
      <c r="V6584" s="16">
        <v>50</v>
      </c>
      <c r="W6584" s="16">
        <v>0</v>
      </c>
      <c r="X6584" s="16">
        <v>477.33333333333303</v>
      </c>
    </row>
    <row r="6585" spans="1:24" x14ac:dyDescent="0.25">
      <c r="A6585" s="4" t="s">
        <v>5471</v>
      </c>
      <c r="B6585" t="s">
        <v>1429</v>
      </c>
      <c r="C6585" s="13" t="s">
        <v>92</v>
      </c>
      <c r="D6585" s="14">
        <v>48</v>
      </c>
      <c r="E6585" t="s">
        <v>493</v>
      </c>
      <c r="F6585" t="s">
        <v>37</v>
      </c>
      <c r="G6585" t="s">
        <v>318</v>
      </c>
      <c r="H6585" t="s">
        <v>81</v>
      </c>
      <c r="I6585" t="s">
        <v>76</v>
      </c>
      <c r="J6585" t="s">
        <v>46</v>
      </c>
      <c r="K6585">
        <v>0</v>
      </c>
      <c r="L6585" t="s">
        <v>99</v>
      </c>
      <c r="M6585" s="9">
        <v>40</v>
      </c>
      <c r="N6585" s="10">
        <v>50</v>
      </c>
      <c r="O6585">
        <v>1</v>
      </c>
      <c r="P6585">
        <v>0.97</v>
      </c>
      <c r="Q6585">
        <v>0</v>
      </c>
      <c r="R6585" t="s">
        <v>43</v>
      </c>
      <c r="S6585" s="16">
        <v>0</v>
      </c>
      <c r="T6585" s="16">
        <v>0</v>
      </c>
      <c r="U6585" s="16">
        <v>750</v>
      </c>
      <c r="V6585" s="16">
        <v>250</v>
      </c>
      <c r="W6585" s="16">
        <v>0</v>
      </c>
      <c r="X6585" s="16">
        <v>-1000</v>
      </c>
    </row>
    <row r="6586" spans="1:24" x14ac:dyDescent="0.25">
      <c r="A6586" s="4" t="s">
        <v>5471</v>
      </c>
      <c r="B6586" t="s">
        <v>1430</v>
      </c>
      <c r="C6586" s="13" t="s">
        <v>92</v>
      </c>
      <c r="D6586" s="14">
        <v>137</v>
      </c>
      <c r="E6586" t="s">
        <v>553</v>
      </c>
      <c r="F6586" t="s">
        <v>28</v>
      </c>
      <c r="G6586" t="s">
        <v>370</v>
      </c>
      <c r="H6586" t="s">
        <v>39</v>
      </c>
      <c r="I6586" t="s">
        <v>76</v>
      </c>
      <c r="J6586" t="s">
        <v>46</v>
      </c>
      <c r="K6586">
        <v>166</v>
      </c>
      <c r="L6586" t="s">
        <v>99</v>
      </c>
      <c r="M6586" s="9">
        <v>48</v>
      </c>
      <c r="N6586" s="10">
        <v>41</v>
      </c>
      <c r="O6586">
        <v>1</v>
      </c>
      <c r="P6586">
        <v>0.81</v>
      </c>
      <c r="Q6586">
        <v>0</v>
      </c>
      <c r="R6586" t="s">
        <v>43</v>
      </c>
      <c r="S6586" s="16">
        <v>6220.8</v>
      </c>
      <c r="T6586" s="16">
        <v>0</v>
      </c>
      <c r="U6586" s="16">
        <v>0</v>
      </c>
      <c r="V6586" s="16">
        <v>50</v>
      </c>
      <c r="W6586" s="16">
        <v>6806</v>
      </c>
      <c r="X6586" s="16">
        <v>-635.19999999999982</v>
      </c>
    </row>
    <row r="6587" spans="1:24" x14ac:dyDescent="0.25">
      <c r="A6587" s="4" t="s">
        <v>5471</v>
      </c>
      <c r="B6587" t="s">
        <v>1431</v>
      </c>
      <c r="C6587" s="13" t="s">
        <v>78</v>
      </c>
      <c r="D6587" s="14">
        <v>291</v>
      </c>
      <c r="E6587" t="s">
        <v>339</v>
      </c>
      <c r="F6587" t="s">
        <v>28</v>
      </c>
      <c r="G6587" t="s">
        <v>340</v>
      </c>
      <c r="H6587" t="s">
        <v>64</v>
      </c>
      <c r="I6587" t="s">
        <v>40</v>
      </c>
      <c r="J6587" t="s">
        <v>46</v>
      </c>
      <c r="K6587">
        <v>161</v>
      </c>
      <c r="L6587" t="s">
        <v>82</v>
      </c>
      <c r="M6587" s="9">
        <v>40</v>
      </c>
      <c r="N6587" s="10">
        <v>1230.7692307692307</v>
      </c>
      <c r="O6587">
        <v>0.8</v>
      </c>
      <c r="P6587">
        <v>0.82</v>
      </c>
      <c r="Q6587">
        <v>0</v>
      </c>
      <c r="R6587" t="s">
        <v>43</v>
      </c>
      <c r="S6587" s="16">
        <v>4198.3999999999996</v>
      </c>
      <c r="T6587" s="16">
        <v>1230.7692307692307</v>
      </c>
      <c r="U6587" s="16">
        <v>200</v>
      </c>
      <c r="V6587" s="16">
        <v>0</v>
      </c>
      <c r="W6587" s="16">
        <v>0</v>
      </c>
      <c r="X6587" s="16">
        <v>2767.6307692307691</v>
      </c>
    </row>
    <row r="6588" spans="1:24" x14ac:dyDescent="0.25">
      <c r="A6588" s="4" t="s">
        <v>5471</v>
      </c>
      <c r="B6588" t="s">
        <v>1432</v>
      </c>
      <c r="C6588" s="13" t="s">
        <v>43</v>
      </c>
      <c r="D6588" s="14">
        <v>209</v>
      </c>
      <c r="E6588" t="s">
        <v>274</v>
      </c>
      <c r="F6588" t="s">
        <v>37</v>
      </c>
      <c r="G6588" t="s">
        <v>275</v>
      </c>
      <c r="H6588" t="s">
        <v>81</v>
      </c>
      <c r="I6588" t="s">
        <v>52</v>
      </c>
      <c r="J6588" t="s">
        <v>46</v>
      </c>
      <c r="K6588">
        <v>165</v>
      </c>
      <c r="L6588" t="s">
        <v>47</v>
      </c>
      <c r="M6588" s="9">
        <v>30</v>
      </c>
      <c r="N6588" s="10">
        <v>615.38461538461536</v>
      </c>
      <c r="O6588">
        <v>1.1000000000000001</v>
      </c>
      <c r="P6588">
        <v>0.93</v>
      </c>
      <c r="Q6588">
        <v>0</v>
      </c>
      <c r="R6588" t="s">
        <v>43</v>
      </c>
      <c r="S6588" s="16">
        <v>5063.8500000000004</v>
      </c>
      <c r="T6588" s="16">
        <v>615.38461538461536</v>
      </c>
      <c r="U6588" s="16">
        <v>0</v>
      </c>
      <c r="V6588" s="16">
        <v>0</v>
      </c>
      <c r="W6588" s="16">
        <v>0</v>
      </c>
      <c r="X6588" s="16">
        <v>4448.4653846153851</v>
      </c>
    </row>
    <row r="6589" spans="1:24" x14ac:dyDescent="0.25">
      <c r="A6589" s="4" t="s">
        <v>5471</v>
      </c>
      <c r="B6589" t="s">
        <v>1433</v>
      </c>
      <c r="C6589" s="13" t="s">
        <v>92</v>
      </c>
      <c r="D6589" s="14">
        <v>252</v>
      </c>
      <c r="E6589" t="s">
        <v>93</v>
      </c>
      <c r="F6589" t="s">
        <v>37</v>
      </c>
      <c r="G6589" t="s">
        <v>94</v>
      </c>
      <c r="H6589" t="s">
        <v>51</v>
      </c>
      <c r="I6589" t="s">
        <v>52</v>
      </c>
      <c r="J6589" t="s">
        <v>32</v>
      </c>
      <c r="K6589">
        <v>167</v>
      </c>
      <c r="L6589" t="s">
        <v>95</v>
      </c>
      <c r="M6589" s="9">
        <v>48</v>
      </c>
      <c r="N6589" s="10">
        <v>43</v>
      </c>
      <c r="O6589">
        <v>1.1000000000000001</v>
      </c>
      <c r="P6589">
        <v>1.07</v>
      </c>
      <c r="Q6589">
        <v>0</v>
      </c>
      <c r="R6589" t="s">
        <v>43</v>
      </c>
      <c r="S6589" s="16">
        <v>9434.8320000000003</v>
      </c>
      <c r="T6589" s="16">
        <v>0</v>
      </c>
      <c r="U6589" s="16">
        <v>0</v>
      </c>
      <c r="V6589" s="16">
        <v>500</v>
      </c>
      <c r="W6589" s="16">
        <v>7181</v>
      </c>
      <c r="X6589" s="16">
        <v>1753.8320000000003</v>
      </c>
    </row>
    <row r="6590" spans="1:24" x14ac:dyDescent="0.25">
      <c r="A6590" s="4" t="s">
        <v>5471</v>
      </c>
      <c r="B6590" t="s">
        <v>1434</v>
      </c>
      <c r="C6590" s="13" t="s">
        <v>135</v>
      </c>
      <c r="D6590" s="14">
        <v>52</v>
      </c>
      <c r="E6590" t="s">
        <v>1435</v>
      </c>
      <c r="F6590" t="s">
        <v>28</v>
      </c>
      <c r="G6590" t="s">
        <v>133</v>
      </c>
      <c r="H6590" t="s">
        <v>30</v>
      </c>
      <c r="I6590" t="s">
        <v>31</v>
      </c>
      <c r="J6590" t="s">
        <v>32</v>
      </c>
      <c r="K6590">
        <v>163</v>
      </c>
      <c r="L6590" t="s">
        <v>209</v>
      </c>
      <c r="M6590" s="9">
        <v>90</v>
      </c>
      <c r="N6590" s="10">
        <v>9166.6666666666661</v>
      </c>
      <c r="O6590">
        <v>1.2</v>
      </c>
      <c r="P6590">
        <v>0.99</v>
      </c>
      <c r="Q6590">
        <v>0</v>
      </c>
      <c r="R6590" t="s">
        <v>43</v>
      </c>
      <c r="S6590" s="16">
        <v>17107.2</v>
      </c>
      <c r="T6590" s="16">
        <v>9166.6666666666661</v>
      </c>
      <c r="U6590" s="16">
        <v>200</v>
      </c>
      <c r="V6590" s="16">
        <v>500</v>
      </c>
      <c r="W6590" s="16">
        <v>0</v>
      </c>
      <c r="X6590" s="16">
        <v>7240.5333333333347</v>
      </c>
    </row>
    <row r="6591" spans="1:24" x14ac:dyDescent="0.25">
      <c r="A6591" s="4" t="s">
        <v>5471</v>
      </c>
      <c r="B6591" t="s">
        <v>1436</v>
      </c>
      <c r="C6591" s="13" t="s">
        <v>35</v>
      </c>
      <c r="D6591" s="14">
        <v>21</v>
      </c>
      <c r="E6591" t="s">
        <v>400</v>
      </c>
      <c r="F6591" t="s">
        <v>37</v>
      </c>
      <c r="G6591" t="s">
        <v>45</v>
      </c>
      <c r="H6591" t="s">
        <v>39</v>
      </c>
      <c r="I6591" t="s">
        <v>31</v>
      </c>
      <c r="J6591" t="s">
        <v>46</v>
      </c>
      <c r="K6591">
        <v>161</v>
      </c>
      <c r="L6591" t="s">
        <v>53</v>
      </c>
      <c r="M6591" s="9">
        <v>24</v>
      </c>
      <c r="N6591" s="10">
        <v>384.61538461538464</v>
      </c>
      <c r="O6591">
        <v>1.2</v>
      </c>
      <c r="P6591">
        <v>0.9</v>
      </c>
      <c r="Q6591">
        <v>1</v>
      </c>
      <c r="R6591" t="s">
        <v>43</v>
      </c>
      <c r="S6591" s="16">
        <v>0</v>
      </c>
      <c r="T6591" s="16">
        <v>384.61538461538464</v>
      </c>
      <c r="U6591" s="16">
        <v>500</v>
      </c>
      <c r="V6591" s="16">
        <v>50</v>
      </c>
      <c r="W6591" s="16">
        <v>0</v>
      </c>
      <c r="X6591" s="16">
        <v>-934.61538461538464</v>
      </c>
    </row>
    <row r="6592" spans="1:24" x14ac:dyDescent="0.25">
      <c r="A6592" s="4" t="s">
        <v>5471</v>
      </c>
      <c r="B6592" t="s">
        <v>1437</v>
      </c>
      <c r="C6592" s="13" t="s">
        <v>43</v>
      </c>
      <c r="D6592" s="14">
        <v>297</v>
      </c>
      <c r="E6592" t="s">
        <v>181</v>
      </c>
      <c r="F6592" t="s">
        <v>28</v>
      </c>
      <c r="G6592" t="s">
        <v>182</v>
      </c>
      <c r="H6592" t="s">
        <v>30</v>
      </c>
      <c r="I6592" t="s">
        <v>76</v>
      </c>
      <c r="J6592" t="s">
        <v>46</v>
      </c>
      <c r="K6592">
        <v>90</v>
      </c>
      <c r="L6592" t="s">
        <v>47</v>
      </c>
      <c r="M6592" s="9">
        <v>30</v>
      </c>
      <c r="N6592" s="10">
        <v>615.38461538461536</v>
      </c>
      <c r="O6592">
        <v>1</v>
      </c>
      <c r="P6592">
        <v>0.9</v>
      </c>
      <c r="Q6592">
        <v>0</v>
      </c>
      <c r="R6592" t="s">
        <v>43</v>
      </c>
      <c r="S6592" s="16">
        <v>4320</v>
      </c>
      <c r="T6592" s="16">
        <v>615.38461538461536</v>
      </c>
      <c r="U6592" s="16">
        <v>200</v>
      </c>
      <c r="V6592" s="16">
        <v>50</v>
      </c>
      <c r="W6592" s="16">
        <v>0</v>
      </c>
      <c r="X6592" s="16">
        <v>3454.6153846153848</v>
      </c>
    </row>
    <row r="6593" spans="1:24" x14ac:dyDescent="0.25">
      <c r="A6593" s="4" t="s">
        <v>5471</v>
      </c>
      <c r="B6593" t="s">
        <v>1438</v>
      </c>
      <c r="C6593" s="13" t="s">
        <v>43</v>
      </c>
      <c r="D6593" s="14">
        <v>271</v>
      </c>
      <c r="E6593" t="s">
        <v>27</v>
      </c>
      <c r="F6593" t="s">
        <v>28</v>
      </c>
      <c r="G6593" t="s">
        <v>29</v>
      </c>
      <c r="H6593" t="s">
        <v>30</v>
      </c>
      <c r="I6593" t="s">
        <v>31</v>
      </c>
      <c r="J6593" t="s">
        <v>32</v>
      </c>
      <c r="K6593">
        <v>166</v>
      </c>
      <c r="L6593" t="s">
        <v>117</v>
      </c>
      <c r="M6593" s="9">
        <v>54</v>
      </c>
      <c r="N6593" s="10">
        <v>5666.666666666667</v>
      </c>
      <c r="O6593">
        <v>1.2</v>
      </c>
      <c r="P6593">
        <v>1</v>
      </c>
      <c r="Q6593">
        <v>0</v>
      </c>
      <c r="R6593" t="s">
        <v>43</v>
      </c>
      <c r="S6593" s="16">
        <v>10368</v>
      </c>
      <c r="T6593" s="16">
        <v>5666.666666666667</v>
      </c>
      <c r="U6593" s="16">
        <v>0</v>
      </c>
      <c r="V6593" s="16">
        <v>0</v>
      </c>
      <c r="W6593" s="16">
        <v>0</v>
      </c>
      <c r="X6593" s="16">
        <v>4701.333333333333</v>
      </c>
    </row>
    <row r="6594" spans="1:24" x14ac:dyDescent="0.25">
      <c r="A6594" s="4" t="s">
        <v>5471</v>
      </c>
      <c r="B6594" t="s">
        <v>1439</v>
      </c>
      <c r="C6594" s="13" t="s">
        <v>92</v>
      </c>
      <c r="D6594" s="14">
        <v>47</v>
      </c>
      <c r="E6594" t="s">
        <v>1228</v>
      </c>
      <c r="F6594" t="s">
        <v>37</v>
      </c>
      <c r="G6594" t="s">
        <v>318</v>
      </c>
      <c r="H6594" t="s">
        <v>81</v>
      </c>
      <c r="I6594" t="s">
        <v>52</v>
      </c>
      <c r="J6594" t="s">
        <v>46</v>
      </c>
      <c r="K6594">
        <v>167</v>
      </c>
      <c r="L6594" t="s">
        <v>99</v>
      </c>
      <c r="M6594" s="9">
        <v>35</v>
      </c>
      <c r="N6594" s="10">
        <v>41</v>
      </c>
      <c r="O6594">
        <v>1.1000000000000001</v>
      </c>
      <c r="P6594">
        <v>0.97</v>
      </c>
      <c r="Q6594">
        <v>0</v>
      </c>
      <c r="R6594" t="s">
        <v>43</v>
      </c>
      <c r="S6594" s="16">
        <v>6236.6150000000007</v>
      </c>
      <c r="T6594" s="16">
        <v>0</v>
      </c>
      <c r="U6594" s="16">
        <v>750</v>
      </c>
      <c r="V6594" s="16">
        <v>10</v>
      </c>
      <c r="W6594" s="16">
        <v>6847</v>
      </c>
      <c r="X6594" s="16">
        <v>-1370.3849999999993</v>
      </c>
    </row>
    <row r="6595" spans="1:24" x14ac:dyDescent="0.25">
      <c r="A6595" s="4" t="s">
        <v>5471</v>
      </c>
      <c r="B6595" t="s">
        <v>1440</v>
      </c>
      <c r="C6595" s="13" t="s">
        <v>92</v>
      </c>
      <c r="D6595" s="14">
        <v>201</v>
      </c>
      <c r="E6595" t="s">
        <v>268</v>
      </c>
      <c r="F6595" t="s">
        <v>37</v>
      </c>
      <c r="G6595" t="s">
        <v>269</v>
      </c>
      <c r="H6595" t="s">
        <v>60</v>
      </c>
      <c r="I6595" t="s">
        <v>40</v>
      </c>
      <c r="J6595" t="s">
        <v>32</v>
      </c>
      <c r="K6595">
        <v>166</v>
      </c>
      <c r="L6595" t="s">
        <v>95</v>
      </c>
      <c r="M6595" s="9">
        <v>35</v>
      </c>
      <c r="N6595" s="10">
        <v>51</v>
      </c>
      <c r="O6595">
        <v>0.8</v>
      </c>
      <c r="P6595">
        <v>1.06</v>
      </c>
      <c r="Q6595">
        <v>0</v>
      </c>
      <c r="R6595" t="s">
        <v>43</v>
      </c>
      <c r="S6595" s="16">
        <v>4926.88</v>
      </c>
      <c r="T6595" s="16">
        <v>0</v>
      </c>
      <c r="U6595" s="16">
        <v>200</v>
      </c>
      <c r="V6595" s="16">
        <v>0</v>
      </c>
      <c r="W6595" s="16">
        <v>8466</v>
      </c>
      <c r="X6595" s="16">
        <v>-3739.12</v>
      </c>
    </row>
    <row r="6596" spans="1:24" x14ac:dyDescent="0.25">
      <c r="A6596" s="4" t="s">
        <v>5471</v>
      </c>
      <c r="B6596" t="s">
        <v>1441</v>
      </c>
      <c r="C6596" s="13" t="s">
        <v>92</v>
      </c>
      <c r="D6596" s="14">
        <v>213</v>
      </c>
      <c r="E6596" t="s">
        <v>1047</v>
      </c>
      <c r="F6596" t="s">
        <v>37</v>
      </c>
      <c r="G6596" t="s">
        <v>625</v>
      </c>
      <c r="H6596" t="s">
        <v>30</v>
      </c>
      <c r="I6596" t="s">
        <v>31</v>
      </c>
      <c r="J6596" t="s">
        <v>46</v>
      </c>
      <c r="K6596">
        <v>163</v>
      </c>
      <c r="L6596" t="s">
        <v>99</v>
      </c>
      <c r="M6596" s="9">
        <v>35</v>
      </c>
      <c r="N6596" s="10">
        <v>47</v>
      </c>
      <c r="O6596">
        <v>1.2</v>
      </c>
      <c r="P6596">
        <v>0.86</v>
      </c>
      <c r="Q6596">
        <v>0</v>
      </c>
      <c r="R6596" t="s">
        <v>43</v>
      </c>
      <c r="S6596" s="16">
        <v>5887.5599999999995</v>
      </c>
      <c r="T6596" s="16">
        <v>0</v>
      </c>
      <c r="U6596" s="16">
        <v>750</v>
      </c>
      <c r="V6596" s="16">
        <v>10</v>
      </c>
      <c r="W6596" s="16">
        <v>7661</v>
      </c>
      <c r="X6596" s="16">
        <v>-2533.4400000000005</v>
      </c>
    </row>
    <row r="6597" spans="1:24" x14ac:dyDescent="0.25">
      <c r="A6597" s="4" t="s">
        <v>5471</v>
      </c>
      <c r="B6597" t="s">
        <v>1442</v>
      </c>
      <c r="C6597" s="13" t="s">
        <v>92</v>
      </c>
      <c r="D6597" s="14">
        <v>190</v>
      </c>
      <c r="E6597" t="s">
        <v>661</v>
      </c>
      <c r="F6597" t="s">
        <v>37</v>
      </c>
      <c r="G6597" t="s">
        <v>662</v>
      </c>
      <c r="H6597" t="s">
        <v>81</v>
      </c>
      <c r="I6597" t="s">
        <v>40</v>
      </c>
      <c r="J6597" t="s">
        <v>32</v>
      </c>
      <c r="K6597">
        <v>165</v>
      </c>
      <c r="L6597" t="s">
        <v>95</v>
      </c>
      <c r="M6597" s="9">
        <v>65</v>
      </c>
      <c r="N6597" s="10">
        <v>70</v>
      </c>
      <c r="O6597">
        <v>0.8</v>
      </c>
      <c r="P6597">
        <v>1.17</v>
      </c>
      <c r="Q6597">
        <v>0</v>
      </c>
      <c r="R6597" t="s">
        <v>43</v>
      </c>
      <c r="S6597" s="16">
        <v>10038.599999999999</v>
      </c>
      <c r="T6597" s="16">
        <v>0</v>
      </c>
      <c r="U6597" s="16">
        <v>200</v>
      </c>
      <c r="V6597" s="16">
        <v>10</v>
      </c>
      <c r="W6597" s="16">
        <v>11550</v>
      </c>
      <c r="X6597" s="16">
        <v>-1721.4000000000015</v>
      </c>
    </row>
    <row r="6598" spans="1:24" x14ac:dyDescent="0.25">
      <c r="A6598" s="4" t="s">
        <v>5471</v>
      </c>
      <c r="B6598" t="s">
        <v>1443</v>
      </c>
      <c r="C6598" s="13" t="s">
        <v>92</v>
      </c>
      <c r="D6598" s="14">
        <v>199</v>
      </c>
      <c r="E6598" t="s">
        <v>239</v>
      </c>
      <c r="F6598" t="s">
        <v>28</v>
      </c>
      <c r="G6598" t="s">
        <v>89</v>
      </c>
      <c r="H6598" t="s">
        <v>39</v>
      </c>
      <c r="I6598" t="s">
        <v>76</v>
      </c>
      <c r="J6598" t="s">
        <v>46</v>
      </c>
      <c r="K6598">
        <v>162</v>
      </c>
      <c r="L6598" t="s">
        <v>99</v>
      </c>
      <c r="M6598" s="9">
        <v>40</v>
      </c>
      <c r="N6598" s="10">
        <v>42</v>
      </c>
      <c r="O6598">
        <v>1</v>
      </c>
      <c r="P6598">
        <v>0.99</v>
      </c>
      <c r="Q6598">
        <v>0</v>
      </c>
      <c r="R6598" t="s">
        <v>43</v>
      </c>
      <c r="S6598" s="16">
        <v>6336</v>
      </c>
      <c r="T6598" s="16">
        <v>0</v>
      </c>
      <c r="U6598" s="16">
        <v>0</v>
      </c>
      <c r="V6598" s="16">
        <v>100</v>
      </c>
      <c r="W6598" s="16">
        <v>6804</v>
      </c>
      <c r="X6598" s="16">
        <v>-568</v>
      </c>
    </row>
    <row r="6599" spans="1:24" x14ac:dyDescent="0.25">
      <c r="A6599" s="4" t="s">
        <v>5471</v>
      </c>
      <c r="B6599" t="s">
        <v>1444</v>
      </c>
      <c r="C6599" s="13" t="s">
        <v>26</v>
      </c>
      <c r="D6599" s="14">
        <v>86</v>
      </c>
      <c r="E6599" t="s">
        <v>250</v>
      </c>
      <c r="F6599" t="s">
        <v>37</v>
      </c>
      <c r="G6599" t="s">
        <v>228</v>
      </c>
      <c r="H6599" t="s">
        <v>64</v>
      </c>
      <c r="I6599" t="s">
        <v>76</v>
      </c>
      <c r="J6599" t="s">
        <v>46</v>
      </c>
      <c r="K6599">
        <v>165</v>
      </c>
      <c r="L6599" t="s">
        <v>90</v>
      </c>
      <c r="M6599" s="9">
        <v>35</v>
      </c>
      <c r="N6599" s="10">
        <v>923.07692307692309</v>
      </c>
      <c r="O6599">
        <v>1</v>
      </c>
      <c r="P6599">
        <v>0.88</v>
      </c>
      <c r="Q6599">
        <v>0</v>
      </c>
      <c r="R6599" t="s">
        <v>43</v>
      </c>
      <c r="S6599" s="16">
        <v>5082</v>
      </c>
      <c r="T6599" s="16">
        <v>923.07692307692309</v>
      </c>
      <c r="U6599" s="16">
        <v>200</v>
      </c>
      <c r="V6599" s="16">
        <v>500</v>
      </c>
      <c r="W6599" s="16">
        <v>0</v>
      </c>
      <c r="X6599" s="16">
        <v>3458.9230769230771</v>
      </c>
    </row>
    <row r="6600" spans="1:24" x14ac:dyDescent="0.25">
      <c r="A6600" s="4" t="s">
        <v>5471</v>
      </c>
      <c r="B6600" t="s">
        <v>1445</v>
      </c>
      <c r="C6600" s="13" t="s">
        <v>35</v>
      </c>
      <c r="D6600" s="14">
        <v>183</v>
      </c>
      <c r="E6600" t="s">
        <v>790</v>
      </c>
      <c r="F6600" t="s">
        <v>37</v>
      </c>
      <c r="G6600" t="s">
        <v>472</v>
      </c>
      <c r="H6600" t="s">
        <v>30</v>
      </c>
      <c r="I6600" t="s">
        <v>76</v>
      </c>
      <c r="J6600" t="s">
        <v>46</v>
      </c>
      <c r="K6600">
        <v>0</v>
      </c>
      <c r="L6600" t="s">
        <v>53</v>
      </c>
      <c r="M6600" s="9">
        <v>24</v>
      </c>
      <c r="N6600" s="10">
        <v>384.61538461538464</v>
      </c>
      <c r="O6600">
        <v>1</v>
      </c>
      <c r="P6600">
        <v>0.95</v>
      </c>
      <c r="Q6600">
        <v>0</v>
      </c>
      <c r="R6600" t="s">
        <v>43</v>
      </c>
      <c r="S6600" s="16">
        <v>0</v>
      </c>
      <c r="T6600" s="16">
        <v>0</v>
      </c>
      <c r="U6600" s="16">
        <v>750</v>
      </c>
      <c r="V6600" s="16">
        <v>10</v>
      </c>
      <c r="W6600" s="16">
        <v>0</v>
      </c>
      <c r="X6600" s="16">
        <v>-760</v>
      </c>
    </row>
    <row r="6601" spans="1:24" x14ac:dyDescent="0.25">
      <c r="A6601" s="4" t="s">
        <v>5471</v>
      </c>
      <c r="B6601" t="s">
        <v>1446</v>
      </c>
      <c r="C6601" s="13" t="s">
        <v>92</v>
      </c>
      <c r="D6601" s="14">
        <v>229</v>
      </c>
      <c r="E6601" t="s">
        <v>955</v>
      </c>
      <c r="F6601" t="s">
        <v>37</v>
      </c>
      <c r="G6601" t="s">
        <v>80</v>
      </c>
      <c r="H6601" t="s">
        <v>81</v>
      </c>
      <c r="I6601" t="s">
        <v>52</v>
      </c>
      <c r="J6601" t="s">
        <v>46</v>
      </c>
      <c r="K6601">
        <v>165</v>
      </c>
      <c r="L6601" t="s">
        <v>99</v>
      </c>
      <c r="M6601" s="9">
        <v>40</v>
      </c>
      <c r="N6601" s="10">
        <v>41</v>
      </c>
      <c r="O6601">
        <v>1.1000000000000001</v>
      </c>
      <c r="P6601">
        <v>1.1599999999999999</v>
      </c>
      <c r="Q6601">
        <v>0</v>
      </c>
      <c r="R6601" t="s">
        <v>43</v>
      </c>
      <c r="S6601" s="16">
        <v>8421.6</v>
      </c>
      <c r="T6601" s="16">
        <v>0</v>
      </c>
      <c r="U6601" s="16">
        <v>1000</v>
      </c>
      <c r="V6601" s="16">
        <v>0</v>
      </c>
      <c r="W6601" s="16">
        <v>6765</v>
      </c>
      <c r="X6601" s="16">
        <v>656.60000000000036</v>
      </c>
    </row>
    <row r="6602" spans="1:24" x14ac:dyDescent="0.25">
      <c r="A6602" s="4" t="s">
        <v>5471</v>
      </c>
      <c r="B6602" t="s">
        <v>1447</v>
      </c>
      <c r="C6602" s="13" t="s">
        <v>66</v>
      </c>
      <c r="D6602" s="14">
        <v>12</v>
      </c>
      <c r="E6602" t="s">
        <v>320</v>
      </c>
      <c r="F6602" t="s">
        <v>37</v>
      </c>
      <c r="G6602" t="s">
        <v>237</v>
      </c>
      <c r="H6602" t="s">
        <v>30</v>
      </c>
      <c r="I6602" t="s">
        <v>76</v>
      </c>
      <c r="J6602" t="s">
        <v>46</v>
      </c>
      <c r="K6602">
        <v>168</v>
      </c>
      <c r="L6602" t="s">
        <v>69</v>
      </c>
      <c r="M6602" s="9">
        <v>48</v>
      </c>
      <c r="N6602" s="10">
        <v>1538.4615384615386</v>
      </c>
      <c r="O6602">
        <v>1</v>
      </c>
      <c r="P6602">
        <v>1.1399999999999999</v>
      </c>
      <c r="Q6602">
        <v>0</v>
      </c>
      <c r="R6602" t="s">
        <v>43</v>
      </c>
      <c r="S6602" s="16">
        <v>9192.9599999999991</v>
      </c>
      <c r="T6602" s="16">
        <v>1538.4615384615386</v>
      </c>
      <c r="U6602" s="16">
        <v>200</v>
      </c>
      <c r="V6602" s="16">
        <v>0</v>
      </c>
      <c r="W6602" s="16">
        <v>0</v>
      </c>
      <c r="X6602" s="16">
        <v>7454.4984615384601</v>
      </c>
    </row>
    <row r="6603" spans="1:24" x14ac:dyDescent="0.25">
      <c r="A6603" s="4" t="s">
        <v>5471</v>
      </c>
      <c r="B6603" t="s">
        <v>1448</v>
      </c>
      <c r="C6603" s="13" t="s">
        <v>78</v>
      </c>
      <c r="D6603" s="14">
        <v>133</v>
      </c>
      <c r="E6603" t="s">
        <v>36</v>
      </c>
      <c r="F6603" t="s">
        <v>37</v>
      </c>
      <c r="G6603" t="s">
        <v>38</v>
      </c>
      <c r="H6603" t="s">
        <v>39</v>
      </c>
      <c r="I6603" t="s">
        <v>40</v>
      </c>
      <c r="J6603" t="s">
        <v>32</v>
      </c>
      <c r="K6603">
        <v>166</v>
      </c>
      <c r="L6603" t="s">
        <v>121</v>
      </c>
      <c r="M6603" s="9">
        <v>65</v>
      </c>
      <c r="N6603" s="10">
        <v>7500</v>
      </c>
      <c r="O6603">
        <v>0.8</v>
      </c>
      <c r="P6603">
        <v>1.03</v>
      </c>
      <c r="Q6603">
        <v>0</v>
      </c>
      <c r="R6603" t="s">
        <v>43</v>
      </c>
      <c r="S6603" s="16">
        <v>8890.9600000000009</v>
      </c>
      <c r="T6603" s="16">
        <v>7500</v>
      </c>
      <c r="U6603" s="16">
        <v>0</v>
      </c>
      <c r="V6603" s="16">
        <v>0</v>
      </c>
      <c r="W6603" s="16">
        <v>0</v>
      </c>
      <c r="X6603" s="16">
        <v>1390.9600000000009</v>
      </c>
    </row>
    <row r="6604" spans="1:24" x14ac:dyDescent="0.25">
      <c r="A6604" s="4" t="s">
        <v>5471</v>
      </c>
      <c r="B6604" t="s">
        <v>1449</v>
      </c>
      <c r="C6604" s="13" t="s">
        <v>35</v>
      </c>
      <c r="D6604" s="14">
        <v>73</v>
      </c>
      <c r="E6604" t="s">
        <v>207</v>
      </c>
      <c r="F6604" t="s">
        <v>28</v>
      </c>
      <c r="G6604" t="s">
        <v>208</v>
      </c>
      <c r="H6604" t="s">
        <v>39</v>
      </c>
      <c r="I6604" t="s">
        <v>31</v>
      </c>
      <c r="J6604" t="s">
        <v>46</v>
      </c>
      <c r="K6604">
        <v>167</v>
      </c>
      <c r="L6604" t="s">
        <v>53</v>
      </c>
      <c r="M6604" s="9">
        <v>24</v>
      </c>
      <c r="N6604" s="10">
        <v>384.61538461538464</v>
      </c>
      <c r="O6604">
        <v>1.2</v>
      </c>
      <c r="P6604">
        <v>0.99</v>
      </c>
      <c r="Q6604">
        <v>0</v>
      </c>
      <c r="R6604" t="s">
        <v>43</v>
      </c>
      <c r="S6604" s="16">
        <v>4561.92</v>
      </c>
      <c r="T6604" s="16">
        <v>384.61538461538464</v>
      </c>
      <c r="U6604" s="16">
        <v>200</v>
      </c>
      <c r="V6604" s="16">
        <v>50</v>
      </c>
      <c r="W6604" s="16">
        <v>0</v>
      </c>
      <c r="X6604" s="16">
        <v>3927.3046153846153</v>
      </c>
    </row>
    <row r="6605" spans="1:24" x14ac:dyDescent="0.25">
      <c r="A6605" s="4" t="s">
        <v>5471</v>
      </c>
      <c r="B6605" t="s">
        <v>1450</v>
      </c>
      <c r="C6605" s="13" t="s">
        <v>43</v>
      </c>
      <c r="D6605" s="14">
        <v>42</v>
      </c>
      <c r="E6605" t="s">
        <v>517</v>
      </c>
      <c r="F6605" t="s">
        <v>28</v>
      </c>
      <c r="G6605" t="s">
        <v>362</v>
      </c>
      <c r="H6605" t="s">
        <v>30</v>
      </c>
      <c r="I6605" t="s">
        <v>40</v>
      </c>
      <c r="J6605" t="s">
        <v>32</v>
      </c>
      <c r="K6605">
        <v>161</v>
      </c>
      <c r="L6605" t="s">
        <v>117</v>
      </c>
      <c r="M6605" s="9">
        <v>54</v>
      </c>
      <c r="N6605" s="10">
        <v>5666.666666666667</v>
      </c>
      <c r="O6605">
        <v>0.8</v>
      </c>
      <c r="P6605">
        <v>0.94</v>
      </c>
      <c r="Q6605">
        <v>0</v>
      </c>
      <c r="R6605" t="s">
        <v>43</v>
      </c>
      <c r="S6605" s="16">
        <v>6497.28</v>
      </c>
      <c r="T6605" s="16">
        <v>5666.666666666667</v>
      </c>
      <c r="U6605" s="16">
        <v>0</v>
      </c>
      <c r="V6605" s="16">
        <v>500</v>
      </c>
      <c r="W6605" s="16">
        <v>0</v>
      </c>
      <c r="X6605" s="16">
        <v>330.61333333333278</v>
      </c>
    </row>
    <row r="6606" spans="1:24" x14ac:dyDescent="0.25">
      <c r="A6606" s="4" t="s">
        <v>5471</v>
      </c>
      <c r="B6606" t="s">
        <v>1451</v>
      </c>
      <c r="C6606" s="13" t="s">
        <v>26</v>
      </c>
      <c r="D6606" s="14">
        <v>195</v>
      </c>
      <c r="E6606" t="s">
        <v>377</v>
      </c>
      <c r="F6606" t="s">
        <v>37</v>
      </c>
      <c r="G6606" t="s">
        <v>329</v>
      </c>
      <c r="H6606" t="s">
        <v>60</v>
      </c>
      <c r="I6606" t="s">
        <v>40</v>
      </c>
      <c r="J6606" t="s">
        <v>32</v>
      </c>
      <c r="K6606">
        <v>161</v>
      </c>
      <c r="L6606" t="s">
        <v>33</v>
      </c>
      <c r="M6606" s="9">
        <v>60</v>
      </c>
      <c r="N6606" s="10">
        <v>6250</v>
      </c>
      <c r="O6606">
        <v>0.8</v>
      </c>
      <c r="P6606">
        <v>1.1200000000000001</v>
      </c>
      <c r="Q6606">
        <v>0</v>
      </c>
      <c r="R6606" t="s">
        <v>43</v>
      </c>
      <c r="S6606" s="16">
        <v>8655.36</v>
      </c>
      <c r="T6606" s="16">
        <v>6250</v>
      </c>
      <c r="U6606" s="16">
        <v>0</v>
      </c>
      <c r="V6606" s="16">
        <v>0</v>
      </c>
      <c r="W6606" s="16">
        <v>0</v>
      </c>
      <c r="X6606" s="16">
        <v>2405.3600000000006</v>
      </c>
    </row>
    <row r="6607" spans="1:24" x14ac:dyDescent="0.25">
      <c r="A6607" s="4" t="s">
        <v>5471</v>
      </c>
      <c r="B6607" t="s">
        <v>1452</v>
      </c>
      <c r="C6607" s="13" t="s">
        <v>78</v>
      </c>
      <c r="D6607" s="14">
        <v>189</v>
      </c>
      <c r="E6607" t="s">
        <v>688</v>
      </c>
      <c r="F6607" t="s">
        <v>37</v>
      </c>
      <c r="G6607" t="s">
        <v>127</v>
      </c>
      <c r="H6607" t="s">
        <v>51</v>
      </c>
      <c r="I6607" t="s">
        <v>40</v>
      </c>
      <c r="J6607" t="s">
        <v>46</v>
      </c>
      <c r="K6607">
        <v>160</v>
      </c>
      <c r="L6607" t="s">
        <v>82</v>
      </c>
      <c r="M6607" s="9">
        <v>40</v>
      </c>
      <c r="N6607" s="10">
        <v>1230.7692307692307</v>
      </c>
      <c r="O6607">
        <v>0.8</v>
      </c>
      <c r="P6607">
        <v>1.2</v>
      </c>
      <c r="Q6607">
        <v>0</v>
      </c>
      <c r="R6607" t="s">
        <v>43</v>
      </c>
      <c r="S6607" s="16">
        <v>6144</v>
      </c>
      <c r="T6607" s="16">
        <v>1230.7692307692307</v>
      </c>
      <c r="U6607" s="16">
        <v>500</v>
      </c>
      <c r="V6607" s="16">
        <v>0</v>
      </c>
      <c r="W6607" s="16">
        <v>0</v>
      </c>
      <c r="X6607" s="16">
        <v>4413.2307692307695</v>
      </c>
    </row>
    <row r="6608" spans="1:24" x14ac:dyDescent="0.25">
      <c r="A6608" s="4" t="s">
        <v>5471</v>
      </c>
      <c r="B6608" t="s">
        <v>1453</v>
      </c>
      <c r="C6608" s="13" t="s">
        <v>92</v>
      </c>
      <c r="D6608" s="14">
        <v>91</v>
      </c>
      <c r="E6608" t="s">
        <v>1033</v>
      </c>
      <c r="F6608" t="s">
        <v>28</v>
      </c>
      <c r="G6608" t="s">
        <v>1034</v>
      </c>
      <c r="H6608" t="s">
        <v>51</v>
      </c>
      <c r="I6608" t="s">
        <v>76</v>
      </c>
      <c r="J6608" t="s">
        <v>46</v>
      </c>
      <c r="K6608">
        <v>164</v>
      </c>
      <c r="L6608" t="s">
        <v>99</v>
      </c>
      <c r="M6608" s="9">
        <v>35</v>
      </c>
      <c r="N6608" s="10">
        <v>50</v>
      </c>
      <c r="O6608">
        <v>1</v>
      </c>
      <c r="P6608">
        <v>1.1299999999999999</v>
      </c>
      <c r="Q6608">
        <v>0</v>
      </c>
      <c r="R6608" t="s">
        <v>43</v>
      </c>
      <c r="S6608" s="16">
        <v>6327.9999999999991</v>
      </c>
      <c r="T6608" s="16">
        <v>0</v>
      </c>
      <c r="U6608" s="16">
        <v>500</v>
      </c>
      <c r="V6608" s="16">
        <v>10</v>
      </c>
      <c r="W6608" s="16">
        <v>8200</v>
      </c>
      <c r="X6608" s="16">
        <v>-2382.0000000000009</v>
      </c>
    </row>
    <row r="6609" spans="1:24" x14ac:dyDescent="0.25">
      <c r="A6609" s="4" t="s">
        <v>5471</v>
      </c>
      <c r="B6609" t="s">
        <v>1454</v>
      </c>
      <c r="C6609" s="13" t="s">
        <v>43</v>
      </c>
      <c r="D6609" s="14">
        <v>15</v>
      </c>
      <c r="E6609" t="s">
        <v>720</v>
      </c>
      <c r="F6609" t="s">
        <v>37</v>
      </c>
      <c r="G6609" t="s">
        <v>68</v>
      </c>
      <c r="H6609" t="s">
        <v>30</v>
      </c>
      <c r="I6609" t="s">
        <v>76</v>
      </c>
      <c r="J6609" t="s">
        <v>46</v>
      </c>
      <c r="K6609">
        <v>165</v>
      </c>
      <c r="L6609" t="s">
        <v>47</v>
      </c>
      <c r="M6609" s="9">
        <v>30</v>
      </c>
      <c r="N6609" s="10">
        <v>615.38461538461536</v>
      </c>
      <c r="O6609">
        <v>1</v>
      </c>
      <c r="P6609">
        <v>1.1399999999999999</v>
      </c>
      <c r="Q6609">
        <v>0</v>
      </c>
      <c r="R6609" t="s">
        <v>43</v>
      </c>
      <c r="S6609" s="16">
        <v>5642.9999999999991</v>
      </c>
      <c r="T6609" s="16">
        <v>615.38461538461536</v>
      </c>
      <c r="U6609" s="16">
        <v>200</v>
      </c>
      <c r="V6609" s="16">
        <v>0</v>
      </c>
      <c r="W6609" s="16">
        <v>0</v>
      </c>
      <c r="X6609" s="16">
        <v>4827.6153846153838</v>
      </c>
    </row>
    <row r="6610" spans="1:24" x14ac:dyDescent="0.25">
      <c r="A6610" s="4" t="s">
        <v>5471</v>
      </c>
      <c r="B6610" t="s">
        <v>1455</v>
      </c>
      <c r="C6610" s="13" t="s">
        <v>35</v>
      </c>
      <c r="D6610" s="14">
        <v>145</v>
      </c>
      <c r="E6610" t="s">
        <v>921</v>
      </c>
      <c r="F6610" t="s">
        <v>37</v>
      </c>
      <c r="G6610" t="s">
        <v>387</v>
      </c>
      <c r="H6610" t="s">
        <v>81</v>
      </c>
      <c r="I6610" t="s">
        <v>40</v>
      </c>
      <c r="J6610" t="s">
        <v>32</v>
      </c>
      <c r="K6610">
        <v>166</v>
      </c>
      <c r="L6610" t="s">
        <v>41</v>
      </c>
      <c r="M6610" s="9">
        <v>48</v>
      </c>
      <c r="N6610" s="10">
        <v>5416.666666666667</v>
      </c>
      <c r="O6610">
        <v>0.8</v>
      </c>
      <c r="P6610">
        <v>0.96</v>
      </c>
      <c r="Q6610">
        <v>0</v>
      </c>
      <c r="R6610" t="s">
        <v>43</v>
      </c>
      <c r="S6610" s="16">
        <v>6119.424</v>
      </c>
      <c r="T6610" s="16">
        <v>5416.666666666667</v>
      </c>
      <c r="U6610" s="16">
        <v>200</v>
      </c>
      <c r="V6610" s="16">
        <v>0</v>
      </c>
      <c r="W6610" s="16">
        <v>0</v>
      </c>
      <c r="X6610" s="16">
        <v>502.75733333333301</v>
      </c>
    </row>
    <row r="6611" spans="1:24" x14ac:dyDescent="0.25">
      <c r="A6611" s="4" t="s">
        <v>5471</v>
      </c>
      <c r="B6611" t="s">
        <v>1456</v>
      </c>
      <c r="C6611" s="13" t="s">
        <v>43</v>
      </c>
      <c r="D6611" s="14">
        <v>253</v>
      </c>
      <c r="E6611" t="s">
        <v>1110</v>
      </c>
      <c r="F6611" t="s">
        <v>37</v>
      </c>
      <c r="G6611" t="s">
        <v>94</v>
      </c>
      <c r="H6611" t="s">
        <v>51</v>
      </c>
      <c r="I6611" t="s">
        <v>76</v>
      </c>
      <c r="J6611" t="s">
        <v>46</v>
      </c>
      <c r="K6611">
        <v>0</v>
      </c>
      <c r="L6611" t="s">
        <v>47</v>
      </c>
      <c r="M6611" s="9">
        <v>30</v>
      </c>
      <c r="N6611" s="10">
        <v>615.38461538461536</v>
      </c>
      <c r="O6611">
        <v>1</v>
      </c>
      <c r="P6611">
        <v>1.07</v>
      </c>
      <c r="Q6611">
        <v>0</v>
      </c>
      <c r="R6611" t="s">
        <v>43</v>
      </c>
      <c r="S6611" s="16">
        <v>0</v>
      </c>
      <c r="T6611" s="16">
        <v>0</v>
      </c>
      <c r="U6611" s="16">
        <v>0</v>
      </c>
      <c r="V6611" s="16">
        <v>0</v>
      </c>
      <c r="W6611" s="16">
        <v>0</v>
      </c>
      <c r="X6611" s="16">
        <v>0</v>
      </c>
    </row>
    <row r="6612" spans="1:24" x14ac:dyDescent="0.25">
      <c r="A6612" s="4" t="s">
        <v>5471</v>
      </c>
      <c r="B6612" t="s">
        <v>1457</v>
      </c>
      <c r="C6612" s="13" t="s">
        <v>43</v>
      </c>
      <c r="D6612" s="14">
        <v>186</v>
      </c>
      <c r="E6612" t="s">
        <v>463</v>
      </c>
      <c r="F6612" t="s">
        <v>37</v>
      </c>
      <c r="G6612" t="s">
        <v>127</v>
      </c>
      <c r="H6612" t="s">
        <v>51</v>
      </c>
      <c r="I6612" t="s">
        <v>31</v>
      </c>
      <c r="J6612" t="s">
        <v>46</v>
      </c>
      <c r="K6612">
        <v>165</v>
      </c>
      <c r="L6612" t="s">
        <v>47</v>
      </c>
      <c r="M6612" s="9">
        <v>30</v>
      </c>
      <c r="N6612" s="10">
        <v>615.38461538461536</v>
      </c>
      <c r="O6612">
        <v>1.2</v>
      </c>
      <c r="P6612">
        <v>1.2</v>
      </c>
      <c r="Q6612">
        <v>0</v>
      </c>
      <c r="R6612" t="s">
        <v>43</v>
      </c>
      <c r="S6612" s="16">
        <v>7128</v>
      </c>
      <c r="T6612" s="16">
        <v>615.38461538461536</v>
      </c>
      <c r="U6612" s="16">
        <v>750</v>
      </c>
      <c r="V6612" s="16">
        <v>500</v>
      </c>
      <c r="W6612" s="16">
        <v>0</v>
      </c>
      <c r="X6612" s="16">
        <v>5262.6153846153848</v>
      </c>
    </row>
    <row r="6613" spans="1:24" x14ac:dyDescent="0.25">
      <c r="A6613" s="4" t="s">
        <v>5471</v>
      </c>
      <c r="B6613" t="s">
        <v>1458</v>
      </c>
      <c r="C6613" s="13" t="s">
        <v>35</v>
      </c>
      <c r="D6613" s="14">
        <v>109</v>
      </c>
      <c r="E6613" t="s">
        <v>62</v>
      </c>
      <c r="F6613" t="s">
        <v>37</v>
      </c>
      <c r="G6613" t="s">
        <v>63</v>
      </c>
      <c r="H6613" t="s">
        <v>64</v>
      </c>
      <c r="I6613" t="s">
        <v>52</v>
      </c>
      <c r="J6613" t="s">
        <v>32</v>
      </c>
      <c r="K6613">
        <v>161</v>
      </c>
      <c r="L6613" t="s">
        <v>41</v>
      </c>
      <c r="M6613" s="9">
        <v>48</v>
      </c>
      <c r="N6613" s="10">
        <v>5416.666666666667</v>
      </c>
      <c r="O6613">
        <v>1.1000000000000001</v>
      </c>
      <c r="P6613">
        <v>1.04</v>
      </c>
      <c r="Q6613">
        <v>0</v>
      </c>
      <c r="R6613" t="s">
        <v>43</v>
      </c>
      <c r="S6613" s="16">
        <v>8840.8320000000022</v>
      </c>
      <c r="T6613" s="16">
        <v>5416.666666666667</v>
      </c>
      <c r="U6613" s="16">
        <v>500</v>
      </c>
      <c r="V6613" s="16">
        <v>0</v>
      </c>
      <c r="W6613" s="16">
        <v>0</v>
      </c>
      <c r="X6613" s="16">
        <v>2924.1653333333352</v>
      </c>
    </row>
    <row r="6614" spans="1:24" x14ac:dyDescent="0.25">
      <c r="A6614" s="4" t="s">
        <v>5471</v>
      </c>
      <c r="B6614" t="s">
        <v>1459</v>
      </c>
      <c r="C6614" s="13" t="s">
        <v>92</v>
      </c>
      <c r="D6614" s="14">
        <v>224</v>
      </c>
      <c r="E6614" t="s">
        <v>1460</v>
      </c>
      <c r="F6614" t="s">
        <v>28</v>
      </c>
      <c r="G6614" t="s">
        <v>1461</v>
      </c>
      <c r="H6614" t="s">
        <v>30</v>
      </c>
      <c r="I6614" t="s">
        <v>40</v>
      </c>
      <c r="J6614" t="s">
        <v>32</v>
      </c>
      <c r="K6614">
        <v>0</v>
      </c>
      <c r="L6614" t="s">
        <v>95</v>
      </c>
      <c r="M6614" s="9">
        <v>60</v>
      </c>
      <c r="N6614" s="10">
        <v>79</v>
      </c>
      <c r="O6614">
        <v>0.8</v>
      </c>
      <c r="P6614">
        <v>0.95</v>
      </c>
      <c r="Q6614">
        <v>0</v>
      </c>
      <c r="R6614" t="s">
        <v>43</v>
      </c>
      <c r="S6614" s="16">
        <v>7296</v>
      </c>
      <c r="T6614" s="16">
        <v>0</v>
      </c>
      <c r="U6614" s="16">
        <v>200</v>
      </c>
      <c r="V6614" s="16">
        <v>0</v>
      </c>
      <c r="W6614" s="16">
        <v>0</v>
      </c>
      <c r="X6614" s="16">
        <v>7096</v>
      </c>
    </row>
    <row r="6615" spans="1:24" x14ac:dyDescent="0.25">
      <c r="A6615" s="4" t="s">
        <v>5471</v>
      </c>
      <c r="B6615" t="s">
        <v>1462</v>
      </c>
      <c r="C6615" s="13" t="s">
        <v>35</v>
      </c>
      <c r="D6615" s="14">
        <v>252</v>
      </c>
      <c r="E6615" t="s">
        <v>93</v>
      </c>
      <c r="F6615" t="s">
        <v>37</v>
      </c>
      <c r="G6615" t="s">
        <v>94</v>
      </c>
      <c r="H6615" t="s">
        <v>51</v>
      </c>
      <c r="I6615" t="s">
        <v>52</v>
      </c>
      <c r="J6615" t="s">
        <v>32</v>
      </c>
      <c r="K6615">
        <v>168</v>
      </c>
      <c r="L6615" t="s">
        <v>41</v>
      </c>
      <c r="M6615" s="9">
        <v>48</v>
      </c>
      <c r="N6615" s="10">
        <v>5416.666666666667</v>
      </c>
      <c r="O6615">
        <v>1.1000000000000001</v>
      </c>
      <c r="P6615">
        <v>1.07</v>
      </c>
      <c r="Q6615">
        <v>0</v>
      </c>
      <c r="R6615" t="s">
        <v>43</v>
      </c>
      <c r="S6615" s="16">
        <v>9491.3280000000013</v>
      </c>
      <c r="T6615" s="16">
        <v>5416.666666666667</v>
      </c>
      <c r="U6615" s="16">
        <v>0</v>
      </c>
      <c r="V6615" s="16">
        <v>0</v>
      </c>
      <c r="W6615" s="16">
        <v>0</v>
      </c>
      <c r="X6615" s="16">
        <v>4074.6613333333344</v>
      </c>
    </row>
    <row r="6616" spans="1:24" x14ac:dyDescent="0.25">
      <c r="A6616" s="4" t="s">
        <v>5471</v>
      </c>
      <c r="B6616" t="s">
        <v>1463</v>
      </c>
      <c r="C6616" s="13" t="s">
        <v>35</v>
      </c>
      <c r="D6616" s="14">
        <v>21</v>
      </c>
      <c r="E6616" t="s">
        <v>400</v>
      </c>
      <c r="F6616" t="s">
        <v>37</v>
      </c>
      <c r="G6616" t="s">
        <v>45</v>
      </c>
      <c r="H6616" t="s">
        <v>39</v>
      </c>
      <c r="I6616" t="s">
        <v>31</v>
      </c>
      <c r="J6616" t="s">
        <v>46</v>
      </c>
      <c r="K6616">
        <v>161</v>
      </c>
      <c r="L6616" t="s">
        <v>53</v>
      </c>
      <c r="M6616" s="9">
        <v>24</v>
      </c>
      <c r="N6616" s="10">
        <v>384.61538461538464</v>
      </c>
      <c r="O6616">
        <v>1.2</v>
      </c>
      <c r="P6616">
        <v>0.9</v>
      </c>
      <c r="Q6616">
        <v>0</v>
      </c>
      <c r="R6616" t="s">
        <v>43</v>
      </c>
      <c r="S6616" s="16">
        <v>4173.12</v>
      </c>
      <c r="T6616" s="16">
        <v>384.61538461538464</v>
      </c>
      <c r="U6616" s="16">
        <v>0</v>
      </c>
      <c r="V6616" s="16">
        <v>250</v>
      </c>
      <c r="W6616" s="16">
        <v>0</v>
      </c>
      <c r="X6616" s="16">
        <v>3538.5046153846151</v>
      </c>
    </row>
    <row r="6617" spans="1:24" x14ac:dyDescent="0.25">
      <c r="A6617" s="4" t="s">
        <v>5471</v>
      </c>
      <c r="B6617" t="s">
        <v>1464</v>
      </c>
      <c r="C6617" s="13" t="s">
        <v>92</v>
      </c>
      <c r="D6617" s="14">
        <v>73</v>
      </c>
      <c r="E6617" t="s">
        <v>207</v>
      </c>
      <c r="F6617" t="s">
        <v>28</v>
      </c>
      <c r="G6617" t="s">
        <v>208</v>
      </c>
      <c r="H6617" t="s">
        <v>39</v>
      </c>
      <c r="I6617" t="s">
        <v>31</v>
      </c>
      <c r="J6617" t="s">
        <v>32</v>
      </c>
      <c r="K6617">
        <v>161</v>
      </c>
      <c r="L6617" t="s">
        <v>95</v>
      </c>
      <c r="M6617" s="9">
        <v>65</v>
      </c>
      <c r="N6617" s="10">
        <v>78</v>
      </c>
      <c r="O6617">
        <v>1.2</v>
      </c>
      <c r="P6617">
        <v>0.99</v>
      </c>
      <c r="Q6617">
        <v>0</v>
      </c>
      <c r="R6617" t="s">
        <v>43</v>
      </c>
      <c r="S6617" s="16">
        <v>12355.2</v>
      </c>
      <c r="T6617" s="16">
        <v>0</v>
      </c>
      <c r="U6617" s="16">
        <v>750</v>
      </c>
      <c r="V6617" s="16">
        <v>0</v>
      </c>
      <c r="W6617" s="16">
        <v>12558</v>
      </c>
      <c r="X6617" s="16">
        <v>-952.79999999999927</v>
      </c>
    </row>
    <row r="6618" spans="1:24" x14ac:dyDescent="0.25">
      <c r="A6618" s="4" t="s">
        <v>5471</v>
      </c>
      <c r="B6618" t="s">
        <v>1465</v>
      </c>
      <c r="C6618" s="13" t="s">
        <v>43</v>
      </c>
      <c r="D6618" s="14">
        <v>206</v>
      </c>
      <c r="E6618" t="s">
        <v>174</v>
      </c>
      <c r="F6618" t="s">
        <v>37</v>
      </c>
      <c r="G6618" t="s">
        <v>137</v>
      </c>
      <c r="H6618" t="s">
        <v>39</v>
      </c>
      <c r="I6618" t="s">
        <v>40</v>
      </c>
      <c r="J6618" t="s">
        <v>46</v>
      </c>
      <c r="K6618">
        <v>163</v>
      </c>
      <c r="L6618" t="s">
        <v>47</v>
      </c>
      <c r="M6618" s="9">
        <v>30</v>
      </c>
      <c r="N6618" s="10">
        <v>615.38461538461536</v>
      </c>
      <c r="O6618">
        <v>0.8</v>
      </c>
      <c r="P6618">
        <v>1</v>
      </c>
      <c r="Q6618">
        <v>0</v>
      </c>
      <c r="R6618" t="s">
        <v>43</v>
      </c>
      <c r="S6618" s="16">
        <v>3912</v>
      </c>
      <c r="T6618" s="16">
        <v>615.38461538461536</v>
      </c>
      <c r="U6618" s="16">
        <v>1000</v>
      </c>
      <c r="V6618" s="16">
        <v>50</v>
      </c>
      <c r="W6618" s="16">
        <v>0</v>
      </c>
      <c r="X6618" s="16">
        <v>2246.6153846153848</v>
      </c>
    </row>
    <row r="6619" spans="1:24" x14ac:dyDescent="0.25">
      <c r="A6619" s="4" t="s">
        <v>5471</v>
      </c>
      <c r="B6619" t="s">
        <v>1466</v>
      </c>
      <c r="C6619" s="13" t="s">
        <v>35</v>
      </c>
      <c r="D6619" s="14">
        <v>225</v>
      </c>
      <c r="E6619" t="s">
        <v>1279</v>
      </c>
      <c r="F6619" t="s">
        <v>28</v>
      </c>
      <c r="G6619" t="s">
        <v>1280</v>
      </c>
      <c r="H6619" t="s">
        <v>81</v>
      </c>
      <c r="I6619" t="s">
        <v>40</v>
      </c>
      <c r="J6619" t="s">
        <v>46</v>
      </c>
      <c r="K6619">
        <v>125</v>
      </c>
      <c r="L6619" t="s">
        <v>53</v>
      </c>
      <c r="M6619" s="9">
        <v>24</v>
      </c>
      <c r="N6619" s="10">
        <v>384.61538461538464</v>
      </c>
      <c r="O6619">
        <v>0.8</v>
      </c>
      <c r="P6619">
        <v>0.89</v>
      </c>
      <c r="Q6619">
        <v>0</v>
      </c>
      <c r="R6619" t="s">
        <v>43</v>
      </c>
      <c r="S6619" s="16">
        <v>2734.08</v>
      </c>
      <c r="T6619" s="16">
        <v>384.61538461538464</v>
      </c>
      <c r="U6619" s="16">
        <v>200</v>
      </c>
      <c r="V6619" s="16">
        <v>50</v>
      </c>
      <c r="W6619" s="16">
        <v>0</v>
      </c>
      <c r="X6619" s="16">
        <v>2099.4646153846152</v>
      </c>
    </row>
    <row r="6620" spans="1:24" x14ac:dyDescent="0.25">
      <c r="A6620" s="4" t="s">
        <v>5471</v>
      </c>
      <c r="B6620" t="s">
        <v>1467</v>
      </c>
      <c r="C6620" s="13" t="s">
        <v>92</v>
      </c>
      <c r="D6620" s="14">
        <v>171</v>
      </c>
      <c r="E6620" t="s">
        <v>55</v>
      </c>
      <c r="F6620" t="s">
        <v>28</v>
      </c>
      <c r="G6620" t="s">
        <v>56</v>
      </c>
      <c r="H6620" t="s">
        <v>51</v>
      </c>
      <c r="I6620" t="s">
        <v>40</v>
      </c>
      <c r="J6620" t="s">
        <v>32</v>
      </c>
      <c r="K6620">
        <v>163</v>
      </c>
      <c r="L6620" t="s">
        <v>95</v>
      </c>
      <c r="M6620" s="9">
        <v>72</v>
      </c>
      <c r="N6620" s="10">
        <v>79</v>
      </c>
      <c r="O6620">
        <v>0.8</v>
      </c>
      <c r="P6620">
        <v>1.05</v>
      </c>
      <c r="Q6620">
        <v>0</v>
      </c>
      <c r="R6620" t="s">
        <v>43</v>
      </c>
      <c r="S6620" s="16">
        <v>9676.8000000000011</v>
      </c>
      <c r="T6620" s="16">
        <v>0</v>
      </c>
      <c r="U6620" s="16">
        <v>0</v>
      </c>
      <c r="V6620" s="16">
        <v>500</v>
      </c>
      <c r="W6620" s="16">
        <v>12877</v>
      </c>
      <c r="X6620" s="16">
        <v>-3700.1999999999989</v>
      </c>
    </row>
    <row r="6621" spans="1:24" x14ac:dyDescent="0.25">
      <c r="A6621" s="4" t="s">
        <v>5471</v>
      </c>
      <c r="B6621" t="s">
        <v>1468</v>
      </c>
      <c r="C6621" s="13" t="s">
        <v>135</v>
      </c>
      <c r="D6621" s="14">
        <v>77</v>
      </c>
      <c r="E6621" t="s">
        <v>1134</v>
      </c>
      <c r="F6621" t="s">
        <v>37</v>
      </c>
      <c r="G6621" t="s">
        <v>278</v>
      </c>
      <c r="H6621" t="s">
        <v>60</v>
      </c>
      <c r="I6621" t="s">
        <v>31</v>
      </c>
      <c r="J6621" t="s">
        <v>32</v>
      </c>
      <c r="K6621">
        <v>133</v>
      </c>
      <c r="L6621" t="s">
        <v>209</v>
      </c>
      <c r="M6621" s="9">
        <v>90</v>
      </c>
      <c r="N6621" s="10">
        <v>9166.6666666666661</v>
      </c>
      <c r="O6621">
        <v>1.2</v>
      </c>
      <c r="P6621">
        <v>1</v>
      </c>
      <c r="Q6621">
        <v>0</v>
      </c>
      <c r="R6621" t="s">
        <v>43</v>
      </c>
      <c r="S6621" s="16">
        <v>14364</v>
      </c>
      <c r="T6621" s="16">
        <v>9166.6666666666661</v>
      </c>
      <c r="U6621" s="16">
        <v>0</v>
      </c>
      <c r="V6621" s="16">
        <v>500</v>
      </c>
      <c r="W6621" s="16">
        <v>0</v>
      </c>
      <c r="X6621" s="16">
        <v>4697.3333333333339</v>
      </c>
    </row>
    <row r="6622" spans="1:24" x14ac:dyDescent="0.25">
      <c r="A6622" s="4" t="s">
        <v>5471</v>
      </c>
      <c r="B6622" t="s">
        <v>1469</v>
      </c>
      <c r="C6622" s="13" t="s">
        <v>78</v>
      </c>
      <c r="D6622" s="14">
        <v>106</v>
      </c>
      <c r="E6622" t="s">
        <v>288</v>
      </c>
      <c r="F6622" t="s">
        <v>37</v>
      </c>
      <c r="G6622" t="s">
        <v>98</v>
      </c>
      <c r="H6622" t="s">
        <v>81</v>
      </c>
      <c r="I6622" t="s">
        <v>40</v>
      </c>
      <c r="J6622" t="s">
        <v>46</v>
      </c>
      <c r="K6622">
        <v>166</v>
      </c>
      <c r="L6622" t="s">
        <v>82</v>
      </c>
      <c r="M6622" s="9">
        <v>40</v>
      </c>
      <c r="N6622" s="10">
        <v>1230.7692307692307</v>
      </c>
      <c r="O6622">
        <v>0.8</v>
      </c>
      <c r="P6622">
        <v>1.03</v>
      </c>
      <c r="Q6622">
        <v>0</v>
      </c>
      <c r="R6622" t="s">
        <v>43</v>
      </c>
      <c r="S6622" s="16">
        <v>5471.3600000000006</v>
      </c>
      <c r="T6622" s="16">
        <v>1230.7692307692307</v>
      </c>
      <c r="U6622" s="16">
        <v>0</v>
      </c>
      <c r="V6622" s="16">
        <v>500</v>
      </c>
      <c r="W6622" s="16">
        <v>0</v>
      </c>
      <c r="X6622" s="16">
        <v>3740.5907692307701</v>
      </c>
    </row>
    <row r="6623" spans="1:24" x14ac:dyDescent="0.25">
      <c r="A6623" s="4" t="s">
        <v>5471</v>
      </c>
      <c r="B6623" t="s">
        <v>1470</v>
      </c>
      <c r="C6623" s="13" t="s">
        <v>66</v>
      </c>
      <c r="D6623" s="14">
        <v>134</v>
      </c>
      <c r="E6623" t="s">
        <v>616</v>
      </c>
      <c r="F6623" t="s">
        <v>37</v>
      </c>
      <c r="G6623" t="s">
        <v>617</v>
      </c>
      <c r="H6623" t="s">
        <v>60</v>
      </c>
      <c r="I6623" t="s">
        <v>40</v>
      </c>
      <c r="J6623" t="s">
        <v>46</v>
      </c>
      <c r="K6623">
        <v>99</v>
      </c>
      <c r="L6623" t="s">
        <v>69</v>
      </c>
      <c r="M6623" s="9">
        <v>48</v>
      </c>
      <c r="N6623" s="10">
        <v>1538.4615384615386</v>
      </c>
      <c r="O6623">
        <v>0.8</v>
      </c>
      <c r="P6623">
        <v>1.06</v>
      </c>
      <c r="Q6623">
        <v>0</v>
      </c>
      <c r="R6623" t="s">
        <v>43</v>
      </c>
      <c r="S6623" s="16">
        <v>4029.6960000000004</v>
      </c>
      <c r="T6623" s="16">
        <v>1538.4615384615386</v>
      </c>
      <c r="U6623" s="16">
        <v>500</v>
      </c>
      <c r="V6623" s="16">
        <v>50</v>
      </c>
      <c r="W6623" s="16">
        <v>0</v>
      </c>
      <c r="X6623" s="16">
        <v>1941.2344615384618</v>
      </c>
    </row>
    <row r="6624" spans="1:24" x14ac:dyDescent="0.25">
      <c r="A6624" s="4" t="s">
        <v>5471</v>
      </c>
      <c r="B6624" t="s">
        <v>1471</v>
      </c>
      <c r="C6624" s="13" t="s">
        <v>92</v>
      </c>
      <c r="D6624" s="14">
        <v>42</v>
      </c>
      <c r="E6624" t="s">
        <v>517</v>
      </c>
      <c r="F6624" t="s">
        <v>28</v>
      </c>
      <c r="G6624" t="s">
        <v>362</v>
      </c>
      <c r="H6624" t="s">
        <v>30</v>
      </c>
      <c r="I6624" t="s">
        <v>40</v>
      </c>
      <c r="J6624" t="s">
        <v>46</v>
      </c>
      <c r="K6624">
        <v>167</v>
      </c>
      <c r="L6624" t="s">
        <v>99</v>
      </c>
      <c r="M6624" s="9">
        <v>48</v>
      </c>
      <c r="N6624" s="10">
        <v>55</v>
      </c>
      <c r="O6624">
        <v>0.8</v>
      </c>
      <c r="P6624">
        <v>0.94</v>
      </c>
      <c r="Q6624">
        <v>0</v>
      </c>
      <c r="R6624" t="s">
        <v>43</v>
      </c>
      <c r="S6624" s="16">
        <v>5775.36</v>
      </c>
      <c r="T6624" s="16">
        <v>0</v>
      </c>
      <c r="U6624" s="16">
        <v>500</v>
      </c>
      <c r="V6624" s="16">
        <v>0</v>
      </c>
      <c r="W6624" s="16">
        <v>9185</v>
      </c>
      <c r="X6624" s="16">
        <v>-3909.6400000000003</v>
      </c>
    </row>
    <row r="6625" spans="1:24" x14ac:dyDescent="0.25">
      <c r="A6625" s="4" t="s">
        <v>5471</v>
      </c>
      <c r="B6625" t="s">
        <v>1472</v>
      </c>
      <c r="C6625" s="13" t="s">
        <v>92</v>
      </c>
      <c r="D6625" s="14">
        <v>225</v>
      </c>
      <c r="E6625" t="s">
        <v>1279</v>
      </c>
      <c r="F6625" t="s">
        <v>28</v>
      </c>
      <c r="G6625" t="s">
        <v>1280</v>
      </c>
      <c r="H6625" t="s">
        <v>81</v>
      </c>
      <c r="I6625" t="s">
        <v>40</v>
      </c>
      <c r="J6625" t="s">
        <v>46</v>
      </c>
      <c r="K6625">
        <v>168</v>
      </c>
      <c r="L6625" t="s">
        <v>99</v>
      </c>
      <c r="M6625" s="9">
        <v>35</v>
      </c>
      <c r="N6625" s="10">
        <v>54</v>
      </c>
      <c r="O6625">
        <v>0.8</v>
      </c>
      <c r="P6625">
        <v>0.89</v>
      </c>
      <c r="Q6625">
        <v>0</v>
      </c>
      <c r="R6625" t="s">
        <v>43</v>
      </c>
      <c r="S6625" s="16">
        <v>3987.2000000000003</v>
      </c>
      <c r="T6625" s="16">
        <v>0</v>
      </c>
      <c r="U6625" s="16">
        <v>0</v>
      </c>
      <c r="V6625" s="16">
        <v>250</v>
      </c>
      <c r="W6625" s="16">
        <v>9072</v>
      </c>
      <c r="X6625" s="16">
        <v>-5334.7999999999993</v>
      </c>
    </row>
    <row r="6626" spans="1:24" x14ac:dyDescent="0.25">
      <c r="A6626" s="4" t="s">
        <v>5471</v>
      </c>
      <c r="B6626" t="s">
        <v>1473</v>
      </c>
      <c r="C6626" s="13" t="s">
        <v>35</v>
      </c>
      <c r="D6626" s="14">
        <v>14</v>
      </c>
      <c r="E6626" t="s">
        <v>67</v>
      </c>
      <c r="F6626" t="s">
        <v>37</v>
      </c>
      <c r="G6626" t="s">
        <v>68</v>
      </c>
      <c r="H6626" t="s">
        <v>30</v>
      </c>
      <c r="I6626" t="s">
        <v>52</v>
      </c>
      <c r="J6626" t="s">
        <v>46</v>
      </c>
      <c r="K6626">
        <v>165</v>
      </c>
      <c r="L6626" t="s">
        <v>53</v>
      </c>
      <c r="M6626" s="9">
        <v>24</v>
      </c>
      <c r="N6626" s="10">
        <v>384.61538461538464</v>
      </c>
      <c r="O6626">
        <v>1.1000000000000001</v>
      </c>
      <c r="P6626">
        <v>1.1399999999999999</v>
      </c>
      <c r="Q6626">
        <v>0</v>
      </c>
      <c r="R6626" t="s">
        <v>43</v>
      </c>
      <c r="S6626" s="16">
        <v>4965.8399999999992</v>
      </c>
      <c r="T6626" s="16">
        <v>384.61538461538464</v>
      </c>
      <c r="U6626" s="16">
        <v>0</v>
      </c>
      <c r="V6626" s="16">
        <v>50</v>
      </c>
      <c r="W6626" s="16">
        <v>0</v>
      </c>
      <c r="X6626" s="16">
        <v>4531.2246153846145</v>
      </c>
    </row>
    <row r="6627" spans="1:24" x14ac:dyDescent="0.25">
      <c r="A6627" s="4" t="s">
        <v>5471</v>
      </c>
      <c r="B6627" t="s">
        <v>1474</v>
      </c>
      <c r="C6627" s="13" t="s">
        <v>26</v>
      </c>
      <c r="D6627" s="14">
        <v>34</v>
      </c>
      <c r="E6627" t="s">
        <v>230</v>
      </c>
      <c r="F6627" t="s">
        <v>37</v>
      </c>
      <c r="G6627" t="s">
        <v>231</v>
      </c>
      <c r="H6627" t="s">
        <v>60</v>
      </c>
      <c r="I6627" t="s">
        <v>52</v>
      </c>
      <c r="J6627" t="s">
        <v>32</v>
      </c>
      <c r="K6627">
        <v>167</v>
      </c>
      <c r="L6627" t="s">
        <v>33</v>
      </c>
      <c r="M6627" s="9">
        <v>60</v>
      </c>
      <c r="N6627" s="10">
        <v>6250</v>
      </c>
      <c r="O6627">
        <v>1.1000000000000001</v>
      </c>
      <c r="P6627">
        <v>1.1200000000000001</v>
      </c>
      <c r="Q6627">
        <v>0</v>
      </c>
      <c r="R6627" t="s">
        <v>43</v>
      </c>
      <c r="S6627" s="16">
        <v>12344.640000000001</v>
      </c>
      <c r="T6627" s="16">
        <v>6250</v>
      </c>
      <c r="U6627" s="16">
        <v>500</v>
      </c>
      <c r="V6627" s="16">
        <v>0</v>
      </c>
      <c r="W6627" s="16">
        <v>0</v>
      </c>
      <c r="X6627" s="16">
        <v>5594.6400000000012</v>
      </c>
    </row>
    <row r="6628" spans="1:24" x14ac:dyDescent="0.25">
      <c r="A6628" s="4" t="s">
        <v>5471</v>
      </c>
      <c r="B6628" t="s">
        <v>1475</v>
      </c>
      <c r="C6628" s="13" t="s">
        <v>78</v>
      </c>
      <c r="D6628" s="14">
        <v>181</v>
      </c>
      <c r="E6628" t="s">
        <v>471</v>
      </c>
      <c r="F6628" t="s">
        <v>37</v>
      </c>
      <c r="G6628" t="s">
        <v>472</v>
      </c>
      <c r="H6628" t="s">
        <v>30</v>
      </c>
      <c r="I6628" t="s">
        <v>31</v>
      </c>
      <c r="J6628" t="s">
        <v>46</v>
      </c>
      <c r="K6628">
        <v>167</v>
      </c>
      <c r="L6628" t="s">
        <v>82</v>
      </c>
      <c r="M6628" s="9">
        <v>40</v>
      </c>
      <c r="N6628" s="10">
        <v>1230.7692307692307</v>
      </c>
      <c r="O6628">
        <v>1.2</v>
      </c>
      <c r="P6628">
        <v>0.95</v>
      </c>
      <c r="Q6628">
        <v>0</v>
      </c>
      <c r="R6628" t="s">
        <v>43</v>
      </c>
      <c r="S6628" s="16">
        <v>7615.2</v>
      </c>
      <c r="T6628" s="16">
        <v>1230.7692307692307</v>
      </c>
      <c r="U6628" s="16">
        <v>0</v>
      </c>
      <c r="V6628" s="16">
        <v>0</v>
      </c>
      <c r="W6628" s="16">
        <v>0</v>
      </c>
      <c r="X6628" s="16">
        <v>6384.4307692307693</v>
      </c>
    </row>
    <row r="6629" spans="1:24" x14ac:dyDescent="0.25">
      <c r="A6629" s="4" t="s">
        <v>5471</v>
      </c>
      <c r="B6629" t="s">
        <v>1476</v>
      </c>
      <c r="C6629" s="13" t="s">
        <v>92</v>
      </c>
      <c r="D6629" s="14">
        <v>285</v>
      </c>
      <c r="E6629" t="s">
        <v>461</v>
      </c>
      <c r="F6629" t="s">
        <v>37</v>
      </c>
      <c r="G6629" t="s">
        <v>179</v>
      </c>
      <c r="H6629" t="s">
        <v>39</v>
      </c>
      <c r="I6629" t="s">
        <v>40</v>
      </c>
      <c r="J6629" t="s">
        <v>46</v>
      </c>
      <c r="K6629">
        <v>164</v>
      </c>
      <c r="L6629" t="s">
        <v>99</v>
      </c>
      <c r="M6629" s="9">
        <v>40</v>
      </c>
      <c r="N6629" s="10">
        <v>47</v>
      </c>
      <c r="O6629">
        <v>0.8</v>
      </c>
      <c r="P6629">
        <v>0.98</v>
      </c>
      <c r="Q6629">
        <v>0</v>
      </c>
      <c r="R6629" t="s">
        <v>43</v>
      </c>
      <c r="S6629" s="16">
        <v>5143.04</v>
      </c>
      <c r="T6629" s="16">
        <v>0</v>
      </c>
      <c r="U6629" s="16">
        <v>0</v>
      </c>
      <c r="V6629" s="16">
        <v>10</v>
      </c>
      <c r="W6629" s="16">
        <v>7708</v>
      </c>
      <c r="X6629" s="16">
        <v>-2574.96</v>
      </c>
    </row>
    <row r="6630" spans="1:24" x14ac:dyDescent="0.25">
      <c r="A6630" s="4" t="s">
        <v>5471</v>
      </c>
      <c r="B6630" t="s">
        <v>1477</v>
      </c>
      <c r="C6630" s="13" t="s">
        <v>78</v>
      </c>
      <c r="D6630" s="14">
        <v>268</v>
      </c>
      <c r="E6630" t="s">
        <v>801</v>
      </c>
      <c r="F6630" t="s">
        <v>37</v>
      </c>
      <c r="G6630" t="s">
        <v>148</v>
      </c>
      <c r="H6630" t="s">
        <v>81</v>
      </c>
      <c r="I6630" t="s">
        <v>52</v>
      </c>
      <c r="J6630" t="s">
        <v>46</v>
      </c>
      <c r="K6630">
        <v>163</v>
      </c>
      <c r="L6630" t="s">
        <v>82</v>
      </c>
      <c r="M6630" s="9">
        <v>40</v>
      </c>
      <c r="N6630" s="10">
        <v>1230.7692307692307</v>
      </c>
      <c r="O6630">
        <v>1.1000000000000001</v>
      </c>
      <c r="P6630">
        <v>1.2</v>
      </c>
      <c r="Q6630">
        <v>0</v>
      </c>
      <c r="R6630" t="s">
        <v>43</v>
      </c>
      <c r="S6630" s="16">
        <v>8606.4000000000015</v>
      </c>
      <c r="T6630" s="16">
        <v>1230.7692307692307</v>
      </c>
      <c r="U6630" s="16">
        <v>200</v>
      </c>
      <c r="V6630" s="16">
        <v>50</v>
      </c>
      <c r="W6630" s="16">
        <v>0</v>
      </c>
      <c r="X6630" s="16">
        <v>7125.630769230771</v>
      </c>
    </row>
    <row r="6631" spans="1:24" x14ac:dyDescent="0.25">
      <c r="A6631" s="4" t="s">
        <v>5471</v>
      </c>
      <c r="B6631" t="s">
        <v>1478</v>
      </c>
      <c r="C6631" s="13" t="s">
        <v>92</v>
      </c>
      <c r="D6631" s="14">
        <v>201</v>
      </c>
      <c r="E6631" t="s">
        <v>268</v>
      </c>
      <c r="F6631" t="s">
        <v>37</v>
      </c>
      <c r="G6631" t="s">
        <v>269</v>
      </c>
      <c r="H6631" t="s">
        <v>60</v>
      </c>
      <c r="I6631" t="s">
        <v>40</v>
      </c>
      <c r="J6631" t="s">
        <v>32</v>
      </c>
      <c r="K6631">
        <v>162</v>
      </c>
      <c r="L6631" t="s">
        <v>95</v>
      </c>
      <c r="M6631" s="9">
        <v>48</v>
      </c>
      <c r="N6631" s="10">
        <v>43</v>
      </c>
      <c r="O6631">
        <v>0.8</v>
      </c>
      <c r="P6631">
        <v>1.06</v>
      </c>
      <c r="Q6631">
        <v>0</v>
      </c>
      <c r="R6631" t="s">
        <v>43</v>
      </c>
      <c r="S6631" s="16">
        <v>6594.0480000000007</v>
      </c>
      <c r="T6631" s="16">
        <v>0</v>
      </c>
      <c r="U6631" s="16">
        <v>0</v>
      </c>
      <c r="V6631" s="16">
        <v>50</v>
      </c>
      <c r="W6631" s="16">
        <v>6966</v>
      </c>
      <c r="X6631" s="16">
        <v>-421.95199999999932</v>
      </c>
    </row>
    <row r="6632" spans="1:24" x14ac:dyDescent="0.25">
      <c r="A6632" s="4" t="s">
        <v>5471</v>
      </c>
      <c r="B6632" t="s">
        <v>1479</v>
      </c>
      <c r="C6632" s="13" t="s">
        <v>26</v>
      </c>
      <c r="D6632" s="14">
        <v>74</v>
      </c>
      <c r="E6632" t="s">
        <v>1020</v>
      </c>
      <c r="F6632" t="s">
        <v>28</v>
      </c>
      <c r="G6632" t="s">
        <v>208</v>
      </c>
      <c r="H6632" t="s">
        <v>39</v>
      </c>
      <c r="I6632" t="s">
        <v>52</v>
      </c>
      <c r="J6632" t="s">
        <v>32</v>
      </c>
      <c r="K6632">
        <v>0</v>
      </c>
      <c r="L6632" t="s">
        <v>33</v>
      </c>
      <c r="M6632" s="9">
        <v>60</v>
      </c>
      <c r="N6632" s="10">
        <v>6250</v>
      </c>
      <c r="O6632">
        <v>1.1000000000000001</v>
      </c>
      <c r="P6632">
        <v>0.99</v>
      </c>
      <c r="Q6632">
        <v>0</v>
      </c>
      <c r="R6632" t="s">
        <v>43</v>
      </c>
      <c r="S6632" s="16">
        <v>10454.4</v>
      </c>
      <c r="T6632" s="16">
        <v>0</v>
      </c>
      <c r="U6632" s="16">
        <v>200</v>
      </c>
      <c r="V6632" s="16">
        <v>0</v>
      </c>
      <c r="W6632" s="16">
        <v>0</v>
      </c>
      <c r="X6632" s="16">
        <v>10254.4</v>
      </c>
    </row>
    <row r="6633" spans="1:24" x14ac:dyDescent="0.25">
      <c r="A6633" s="4" t="s">
        <v>5471</v>
      </c>
      <c r="B6633" t="s">
        <v>1480</v>
      </c>
      <c r="C6633" s="13" t="s">
        <v>78</v>
      </c>
      <c r="D6633" s="14">
        <v>299</v>
      </c>
      <c r="E6633" t="s">
        <v>300</v>
      </c>
      <c r="F6633" t="s">
        <v>28</v>
      </c>
      <c r="G6633" t="s">
        <v>301</v>
      </c>
      <c r="H6633" t="s">
        <v>64</v>
      </c>
      <c r="I6633" t="s">
        <v>52</v>
      </c>
      <c r="J6633" t="s">
        <v>32</v>
      </c>
      <c r="K6633">
        <v>113</v>
      </c>
      <c r="L6633" t="s">
        <v>121</v>
      </c>
      <c r="M6633" s="9">
        <v>65</v>
      </c>
      <c r="N6633" s="10">
        <v>7500</v>
      </c>
      <c r="O6633">
        <v>1.1000000000000001</v>
      </c>
      <c r="P6633">
        <v>1.17</v>
      </c>
      <c r="Q6633">
        <v>0</v>
      </c>
      <c r="R6633" t="s">
        <v>43</v>
      </c>
      <c r="S6633" s="16">
        <v>13384.800000000001</v>
      </c>
      <c r="T6633" s="16">
        <v>7500</v>
      </c>
      <c r="U6633" s="16">
        <v>500</v>
      </c>
      <c r="V6633" s="16">
        <v>0</v>
      </c>
      <c r="W6633" s="16">
        <v>0</v>
      </c>
      <c r="X6633" s="16">
        <v>5384.8000000000011</v>
      </c>
    </row>
    <row r="6634" spans="1:24" x14ac:dyDescent="0.25">
      <c r="A6634" s="4" t="s">
        <v>5471</v>
      </c>
      <c r="B6634" t="s">
        <v>1481</v>
      </c>
      <c r="C6634" s="13" t="s">
        <v>35</v>
      </c>
      <c r="D6634" s="14">
        <v>296</v>
      </c>
      <c r="E6634" t="s">
        <v>632</v>
      </c>
      <c r="F6634" t="s">
        <v>28</v>
      </c>
      <c r="G6634" t="s">
        <v>182</v>
      </c>
      <c r="H6634" t="s">
        <v>30</v>
      </c>
      <c r="I6634" t="s">
        <v>52</v>
      </c>
      <c r="J6634" t="s">
        <v>32</v>
      </c>
      <c r="K6634">
        <v>134</v>
      </c>
      <c r="L6634" t="s">
        <v>41</v>
      </c>
      <c r="M6634" s="9">
        <v>48</v>
      </c>
      <c r="N6634" s="10">
        <v>5416.666666666667</v>
      </c>
      <c r="O6634">
        <v>1.1000000000000001</v>
      </c>
      <c r="P6634">
        <v>0.9</v>
      </c>
      <c r="Q6634">
        <v>0</v>
      </c>
      <c r="R6634" t="s">
        <v>43</v>
      </c>
      <c r="S6634" s="16">
        <v>7603.2</v>
      </c>
      <c r="T6634" s="16">
        <v>5416.666666666667</v>
      </c>
      <c r="U6634" s="16">
        <v>0</v>
      </c>
      <c r="V6634" s="16">
        <v>50</v>
      </c>
      <c r="W6634" s="16">
        <v>0</v>
      </c>
      <c r="X6634" s="16">
        <v>2136.5333333333328</v>
      </c>
    </row>
    <row r="6635" spans="1:24" x14ac:dyDescent="0.25">
      <c r="A6635" s="4" t="s">
        <v>5471</v>
      </c>
      <c r="B6635" t="s">
        <v>1482</v>
      </c>
      <c r="C6635" s="13" t="s">
        <v>26</v>
      </c>
      <c r="D6635" s="14">
        <v>123</v>
      </c>
      <c r="E6635" t="s">
        <v>1015</v>
      </c>
      <c r="F6635" t="s">
        <v>28</v>
      </c>
      <c r="G6635" t="s">
        <v>105</v>
      </c>
      <c r="H6635" t="s">
        <v>39</v>
      </c>
      <c r="I6635" t="s">
        <v>52</v>
      </c>
      <c r="J6635" t="s">
        <v>46</v>
      </c>
      <c r="K6635">
        <v>138</v>
      </c>
      <c r="L6635" t="s">
        <v>90</v>
      </c>
      <c r="M6635" s="9">
        <v>35</v>
      </c>
      <c r="N6635" s="10">
        <v>923.07692307692309</v>
      </c>
      <c r="O6635">
        <v>1.1000000000000001</v>
      </c>
      <c r="P6635">
        <v>1.1499999999999999</v>
      </c>
      <c r="Q6635">
        <v>0</v>
      </c>
      <c r="R6635" t="s">
        <v>43</v>
      </c>
      <c r="S6635" s="16">
        <v>7084.0000000000009</v>
      </c>
      <c r="T6635" s="16">
        <v>923.07692307692309</v>
      </c>
      <c r="U6635" s="16">
        <v>0</v>
      </c>
      <c r="V6635" s="16">
        <v>0</v>
      </c>
      <c r="W6635" s="16">
        <v>0</v>
      </c>
      <c r="X6635" s="16">
        <v>6160.923076923078</v>
      </c>
    </row>
    <row r="6636" spans="1:24" x14ac:dyDescent="0.25">
      <c r="A6636" s="4" t="s">
        <v>5471</v>
      </c>
      <c r="B6636" t="s">
        <v>1483</v>
      </c>
      <c r="C6636" s="13" t="s">
        <v>35</v>
      </c>
      <c r="D6636" s="14">
        <v>187</v>
      </c>
      <c r="E6636" t="s">
        <v>126</v>
      </c>
      <c r="F6636" t="s">
        <v>37</v>
      </c>
      <c r="G6636" t="s">
        <v>127</v>
      </c>
      <c r="H6636" t="s">
        <v>51</v>
      </c>
      <c r="I6636" t="s">
        <v>52</v>
      </c>
      <c r="J6636" t="s">
        <v>46</v>
      </c>
      <c r="K6636">
        <v>118</v>
      </c>
      <c r="L6636" t="s">
        <v>53</v>
      </c>
      <c r="M6636" s="9">
        <v>24</v>
      </c>
      <c r="N6636" s="10">
        <v>384.61538461538464</v>
      </c>
      <c r="O6636">
        <v>1.1000000000000001</v>
      </c>
      <c r="P6636">
        <v>1.2</v>
      </c>
      <c r="Q6636">
        <v>0</v>
      </c>
      <c r="R6636" t="s">
        <v>43</v>
      </c>
      <c r="S6636" s="16">
        <v>3738.2400000000002</v>
      </c>
      <c r="T6636" s="16">
        <v>384.61538461538464</v>
      </c>
      <c r="U6636" s="16">
        <v>0</v>
      </c>
      <c r="V6636" s="16">
        <v>500</v>
      </c>
      <c r="W6636" s="16">
        <v>0</v>
      </c>
      <c r="X6636" s="16">
        <v>2853.6246153846155</v>
      </c>
    </row>
    <row r="6637" spans="1:24" x14ac:dyDescent="0.25">
      <c r="A6637" s="4" t="s">
        <v>5471</v>
      </c>
      <c r="B6637" t="s">
        <v>1484</v>
      </c>
      <c r="C6637" s="13" t="s">
        <v>135</v>
      </c>
      <c r="D6637" s="14">
        <v>186</v>
      </c>
      <c r="E6637" t="s">
        <v>463</v>
      </c>
      <c r="F6637" t="s">
        <v>37</v>
      </c>
      <c r="G6637" t="s">
        <v>127</v>
      </c>
      <c r="H6637" t="s">
        <v>51</v>
      </c>
      <c r="I6637" t="s">
        <v>31</v>
      </c>
      <c r="J6637" t="s">
        <v>46</v>
      </c>
      <c r="K6637">
        <v>110</v>
      </c>
      <c r="L6637" t="s">
        <v>138</v>
      </c>
      <c r="M6637" s="9">
        <v>55</v>
      </c>
      <c r="N6637" s="10">
        <v>2307.6923076923076</v>
      </c>
      <c r="O6637">
        <v>1.2</v>
      </c>
      <c r="P6637">
        <v>1.2</v>
      </c>
      <c r="Q6637">
        <v>0</v>
      </c>
      <c r="R6637" t="s">
        <v>43</v>
      </c>
      <c r="S6637" s="16">
        <v>8712</v>
      </c>
      <c r="T6637" s="16">
        <v>2307.6923076923076</v>
      </c>
      <c r="U6637" s="16">
        <v>200</v>
      </c>
      <c r="V6637" s="16">
        <v>500</v>
      </c>
      <c r="W6637" s="16">
        <v>0</v>
      </c>
      <c r="X6637" s="16">
        <v>5704.3076923076924</v>
      </c>
    </row>
    <row r="6638" spans="1:24" x14ac:dyDescent="0.25">
      <c r="A6638" s="4" t="s">
        <v>5471</v>
      </c>
      <c r="B6638" t="s">
        <v>1485</v>
      </c>
      <c r="C6638" s="13" t="s">
        <v>26</v>
      </c>
      <c r="D6638" s="14">
        <v>5</v>
      </c>
      <c r="E6638" t="s">
        <v>459</v>
      </c>
      <c r="F6638" t="s">
        <v>37</v>
      </c>
      <c r="G6638" t="s">
        <v>309</v>
      </c>
      <c r="H6638" t="s">
        <v>60</v>
      </c>
      <c r="I6638" t="s">
        <v>40</v>
      </c>
      <c r="J6638" t="s">
        <v>46</v>
      </c>
      <c r="K6638">
        <v>0</v>
      </c>
      <c r="L6638" t="s">
        <v>90</v>
      </c>
      <c r="M6638" s="9">
        <v>35</v>
      </c>
      <c r="N6638" s="10">
        <v>923.07692307692309</v>
      </c>
      <c r="O6638">
        <v>0.8</v>
      </c>
      <c r="P6638">
        <v>0.97</v>
      </c>
      <c r="Q6638">
        <v>0</v>
      </c>
      <c r="R6638" t="s">
        <v>43</v>
      </c>
      <c r="S6638" s="16">
        <v>0</v>
      </c>
      <c r="T6638" s="16">
        <v>0</v>
      </c>
      <c r="U6638" s="16">
        <v>0</v>
      </c>
      <c r="V6638" s="16">
        <v>10</v>
      </c>
      <c r="W6638" s="16">
        <v>0</v>
      </c>
      <c r="X6638" s="16">
        <v>-10</v>
      </c>
    </row>
    <row r="6639" spans="1:24" x14ac:dyDescent="0.25">
      <c r="A6639" s="4" t="s">
        <v>5471</v>
      </c>
      <c r="B6639" t="s">
        <v>1486</v>
      </c>
      <c r="C6639" s="13" t="s">
        <v>92</v>
      </c>
      <c r="D6639" s="14">
        <v>36</v>
      </c>
      <c r="E6639" t="s">
        <v>491</v>
      </c>
      <c r="F6639" t="s">
        <v>37</v>
      </c>
      <c r="G6639" t="s">
        <v>231</v>
      </c>
      <c r="H6639" t="s">
        <v>60</v>
      </c>
      <c r="I6639" t="s">
        <v>40</v>
      </c>
      <c r="J6639" t="s">
        <v>46</v>
      </c>
      <c r="K6639">
        <v>167</v>
      </c>
      <c r="L6639" t="s">
        <v>99</v>
      </c>
      <c r="M6639" s="9">
        <v>35</v>
      </c>
      <c r="N6639" s="10">
        <v>45</v>
      </c>
      <c r="O6639">
        <v>0.8</v>
      </c>
      <c r="P6639">
        <v>1.1200000000000001</v>
      </c>
      <c r="Q6639">
        <v>0</v>
      </c>
      <c r="R6639" t="s">
        <v>43</v>
      </c>
      <c r="S6639" s="16">
        <v>5237.1200000000008</v>
      </c>
      <c r="T6639" s="16">
        <v>0</v>
      </c>
      <c r="U6639" s="16">
        <v>500</v>
      </c>
      <c r="V6639" s="16">
        <v>0</v>
      </c>
      <c r="W6639" s="16">
        <v>7515</v>
      </c>
      <c r="X6639" s="16">
        <v>-2777.8799999999992</v>
      </c>
    </row>
    <row r="6640" spans="1:24" x14ac:dyDescent="0.25">
      <c r="A6640" s="4" t="s">
        <v>5471</v>
      </c>
      <c r="B6640" t="s">
        <v>1487</v>
      </c>
      <c r="C6640" s="13" t="s">
        <v>43</v>
      </c>
      <c r="D6640" s="14">
        <v>221</v>
      </c>
      <c r="E6640" t="s">
        <v>589</v>
      </c>
      <c r="F6640" t="s">
        <v>37</v>
      </c>
      <c r="G6640" t="s">
        <v>198</v>
      </c>
      <c r="H6640" t="s">
        <v>39</v>
      </c>
      <c r="I6640" t="s">
        <v>52</v>
      </c>
      <c r="J6640" t="s">
        <v>32</v>
      </c>
      <c r="K6640">
        <v>98</v>
      </c>
      <c r="L6640" t="s">
        <v>117</v>
      </c>
      <c r="M6640" s="9">
        <v>54</v>
      </c>
      <c r="N6640" s="10">
        <v>5666.666666666667</v>
      </c>
      <c r="O6640">
        <v>1.1000000000000001</v>
      </c>
      <c r="P6640">
        <v>0.87</v>
      </c>
      <c r="Q6640">
        <v>0</v>
      </c>
      <c r="R6640" t="s">
        <v>43</v>
      </c>
      <c r="S6640" s="16">
        <v>5064.4440000000004</v>
      </c>
      <c r="T6640" s="16">
        <v>5666.666666666667</v>
      </c>
      <c r="U6640" s="16">
        <v>0</v>
      </c>
      <c r="V6640" s="16">
        <v>50</v>
      </c>
      <c r="W6640" s="16">
        <v>0</v>
      </c>
      <c r="X6640" s="16">
        <v>-652.22266666666656</v>
      </c>
    </row>
    <row r="6641" spans="1:24" x14ac:dyDescent="0.25">
      <c r="A6641" s="4" t="s">
        <v>5471</v>
      </c>
      <c r="B6641" t="s">
        <v>1488</v>
      </c>
      <c r="C6641" s="13" t="s">
        <v>66</v>
      </c>
      <c r="D6641" s="14">
        <v>210</v>
      </c>
      <c r="E6641" t="s">
        <v>657</v>
      </c>
      <c r="F6641" t="s">
        <v>37</v>
      </c>
      <c r="G6641" t="s">
        <v>275</v>
      </c>
      <c r="H6641" t="s">
        <v>81</v>
      </c>
      <c r="I6641" t="s">
        <v>76</v>
      </c>
      <c r="J6641" t="s">
        <v>46</v>
      </c>
      <c r="K6641">
        <v>0</v>
      </c>
      <c r="L6641" t="s">
        <v>69</v>
      </c>
      <c r="M6641" s="9">
        <v>48</v>
      </c>
      <c r="N6641" s="10">
        <v>1538.4615384615386</v>
      </c>
      <c r="O6641">
        <v>1</v>
      </c>
      <c r="P6641">
        <v>0.93</v>
      </c>
      <c r="Q6641">
        <v>0</v>
      </c>
      <c r="R6641" t="s">
        <v>43</v>
      </c>
      <c r="S6641" s="16">
        <v>0</v>
      </c>
      <c r="T6641" s="16">
        <v>0</v>
      </c>
      <c r="U6641" s="16">
        <v>1000</v>
      </c>
      <c r="V6641" s="16">
        <v>0</v>
      </c>
      <c r="W6641" s="16">
        <v>0</v>
      </c>
      <c r="X6641" s="16">
        <v>-1000</v>
      </c>
    </row>
    <row r="6642" spans="1:24" x14ac:dyDescent="0.25">
      <c r="A6642" s="4" t="s">
        <v>5471</v>
      </c>
      <c r="B6642" t="s">
        <v>1489</v>
      </c>
      <c r="C6642" s="13" t="s">
        <v>92</v>
      </c>
      <c r="D6642" s="14">
        <v>125</v>
      </c>
      <c r="E6642" t="s">
        <v>1490</v>
      </c>
      <c r="F6642" t="s">
        <v>37</v>
      </c>
      <c r="G6642" t="s">
        <v>105</v>
      </c>
      <c r="H6642" t="s">
        <v>39</v>
      </c>
      <c r="I6642" t="s">
        <v>40</v>
      </c>
      <c r="J6642" t="s">
        <v>46</v>
      </c>
      <c r="K6642">
        <v>121</v>
      </c>
      <c r="L6642" t="s">
        <v>99</v>
      </c>
      <c r="M6642" s="9">
        <v>40</v>
      </c>
      <c r="N6642" s="10">
        <v>55</v>
      </c>
      <c r="O6642">
        <v>0.8</v>
      </c>
      <c r="P6642">
        <v>1.1499999999999999</v>
      </c>
      <c r="Q6642">
        <v>0</v>
      </c>
      <c r="R6642" t="s">
        <v>43</v>
      </c>
      <c r="S6642" s="16">
        <v>4452.7999999999993</v>
      </c>
      <c r="T6642" s="16">
        <v>0</v>
      </c>
      <c r="U6642" s="16">
        <v>0</v>
      </c>
      <c r="V6642" s="16">
        <v>100</v>
      </c>
      <c r="W6642" s="16">
        <v>6655</v>
      </c>
      <c r="X6642" s="16">
        <v>-2302.2000000000007</v>
      </c>
    </row>
    <row r="6643" spans="1:24" x14ac:dyDescent="0.25">
      <c r="A6643" s="4" t="s">
        <v>5471</v>
      </c>
      <c r="B6643" t="s">
        <v>1491</v>
      </c>
      <c r="C6643" s="13" t="s">
        <v>92</v>
      </c>
      <c r="D6643" s="14">
        <v>80</v>
      </c>
      <c r="E6643" t="s">
        <v>825</v>
      </c>
      <c r="F6643" t="s">
        <v>28</v>
      </c>
      <c r="G6643" t="s">
        <v>278</v>
      </c>
      <c r="H6643" t="s">
        <v>60</v>
      </c>
      <c r="I6643" t="s">
        <v>40</v>
      </c>
      <c r="J6643" t="s">
        <v>46</v>
      </c>
      <c r="K6643">
        <v>160</v>
      </c>
      <c r="L6643" t="s">
        <v>99</v>
      </c>
      <c r="M6643" s="9">
        <v>48</v>
      </c>
      <c r="N6643" s="10">
        <v>44</v>
      </c>
      <c r="O6643">
        <v>0.8</v>
      </c>
      <c r="P6643">
        <v>1</v>
      </c>
      <c r="Q6643">
        <v>1</v>
      </c>
      <c r="R6643" t="s">
        <v>43</v>
      </c>
      <c r="S6643" s="16">
        <v>0</v>
      </c>
      <c r="T6643" s="16">
        <v>0</v>
      </c>
      <c r="U6643" s="16">
        <v>500</v>
      </c>
      <c r="V6643" s="16">
        <v>500</v>
      </c>
      <c r="W6643" s="16">
        <v>7040</v>
      </c>
      <c r="X6643" s="16">
        <v>-8040</v>
      </c>
    </row>
    <row r="6644" spans="1:24" x14ac:dyDescent="0.25">
      <c r="A6644" s="4" t="s">
        <v>5471</v>
      </c>
      <c r="B6644" t="s">
        <v>1492</v>
      </c>
      <c r="C6644" s="13" t="s">
        <v>92</v>
      </c>
      <c r="D6644" s="14">
        <v>144</v>
      </c>
      <c r="E6644" t="s">
        <v>386</v>
      </c>
      <c r="F6644" t="s">
        <v>37</v>
      </c>
      <c r="G6644" t="s">
        <v>387</v>
      </c>
      <c r="H6644" t="s">
        <v>81</v>
      </c>
      <c r="I6644" t="s">
        <v>76</v>
      </c>
      <c r="J6644" t="s">
        <v>46</v>
      </c>
      <c r="K6644">
        <v>165</v>
      </c>
      <c r="L6644" t="s">
        <v>99</v>
      </c>
      <c r="M6644" s="9">
        <v>48</v>
      </c>
      <c r="N6644" s="10">
        <v>51</v>
      </c>
      <c r="O6644">
        <v>1</v>
      </c>
      <c r="P6644">
        <v>0.96</v>
      </c>
      <c r="Q6644">
        <v>0</v>
      </c>
      <c r="R6644" t="s">
        <v>43</v>
      </c>
      <c r="S6644" s="16">
        <v>7603.2</v>
      </c>
      <c r="T6644" s="16">
        <v>0</v>
      </c>
      <c r="U6644" s="16">
        <v>200</v>
      </c>
      <c r="V6644" s="16">
        <v>10</v>
      </c>
      <c r="W6644" s="16">
        <v>8415</v>
      </c>
      <c r="X6644" s="16">
        <v>-1021.8000000000002</v>
      </c>
    </row>
    <row r="6645" spans="1:24" x14ac:dyDescent="0.25">
      <c r="A6645" s="4" t="s">
        <v>5471</v>
      </c>
      <c r="B6645" t="s">
        <v>1493</v>
      </c>
      <c r="C6645" s="13" t="s">
        <v>26</v>
      </c>
      <c r="D6645" s="14">
        <v>108</v>
      </c>
      <c r="E6645" t="s">
        <v>1376</v>
      </c>
      <c r="F6645" t="s">
        <v>28</v>
      </c>
      <c r="G6645" t="s">
        <v>63</v>
      </c>
      <c r="H6645" t="s">
        <v>64</v>
      </c>
      <c r="I6645" t="s">
        <v>31</v>
      </c>
      <c r="J6645" t="s">
        <v>46</v>
      </c>
      <c r="K6645">
        <v>163</v>
      </c>
      <c r="L6645" t="s">
        <v>90</v>
      </c>
      <c r="M6645" s="9">
        <v>35</v>
      </c>
      <c r="N6645" s="10">
        <v>923.07692307692309</v>
      </c>
      <c r="O6645">
        <v>1.2</v>
      </c>
      <c r="P6645">
        <v>1.04</v>
      </c>
      <c r="Q6645">
        <v>0</v>
      </c>
      <c r="R6645" t="s">
        <v>43</v>
      </c>
      <c r="S6645" s="16">
        <v>6988.8</v>
      </c>
      <c r="T6645" s="16">
        <v>923.07692307692309</v>
      </c>
      <c r="U6645" s="16">
        <v>200</v>
      </c>
      <c r="V6645" s="16">
        <v>0</v>
      </c>
      <c r="W6645" s="16">
        <v>0</v>
      </c>
      <c r="X6645" s="16">
        <v>5865.7230769230773</v>
      </c>
    </row>
    <row r="6646" spans="1:24" x14ac:dyDescent="0.25">
      <c r="A6646" s="4" t="s">
        <v>5471</v>
      </c>
      <c r="B6646" t="s">
        <v>1494</v>
      </c>
      <c r="C6646" s="13" t="s">
        <v>78</v>
      </c>
      <c r="D6646" s="14">
        <v>103</v>
      </c>
      <c r="E6646" t="s">
        <v>192</v>
      </c>
      <c r="F6646" t="s">
        <v>37</v>
      </c>
      <c r="G6646" t="s">
        <v>98</v>
      </c>
      <c r="H6646" t="s">
        <v>81</v>
      </c>
      <c r="I6646" t="s">
        <v>31</v>
      </c>
      <c r="J6646" t="s">
        <v>46</v>
      </c>
      <c r="K6646">
        <v>164</v>
      </c>
      <c r="L6646" t="s">
        <v>82</v>
      </c>
      <c r="M6646" s="9">
        <v>40</v>
      </c>
      <c r="N6646" s="10">
        <v>1230.7692307692307</v>
      </c>
      <c r="O6646">
        <v>1.2</v>
      </c>
      <c r="P6646">
        <v>1.03</v>
      </c>
      <c r="Q6646">
        <v>0</v>
      </c>
      <c r="R6646" t="s">
        <v>43</v>
      </c>
      <c r="S6646" s="16">
        <v>8108.16</v>
      </c>
      <c r="T6646" s="16">
        <v>1230.7692307692307</v>
      </c>
      <c r="U6646" s="16">
        <v>200</v>
      </c>
      <c r="V6646" s="16">
        <v>100</v>
      </c>
      <c r="W6646" s="16">
        <v>0</v>
      </c>
      <c r="X6646" s="16">
        <v>6577.3907692307694</v>
      </c>
    </row>
    <row r="6647" spans="1:24" x14ac:dyDescent="0.25">
      <c r="A6647" s="4" t="s">
        <v>5471</v>
      </c>
      <c r="B6647" t="s">
        <v>1495</v>
      </c>
      <c r="C6647" s="13" t="s">
        <v>26</v>
      </c>
      <c r="D6647" s="14">
        <v>142</v>
      </c>
      <c r="E6647" t="s">
        <v>904</v>
      </c>
      <c r="F6647" t="s">
        <v>37</v>
      </c>
      <c r="G6647" t="s">
        <v>387</v>
      </c>
      <c r="H6647" t="s">
        <v>81</v>
      </c>
      <c r="I6647" t="s">
        <v>31</v>
      </c>
      <c r="J6647" t="s">
        <v>32</v>
      </c>
      <c r="K6647">
        <v>0</v>
      </c>
      <c r="L6647" t="s">
        <v>33</v>
      </c>
      <c r="M6647" s="9">
        <v>60</v>
      </c>
      <c r="N6647" s="10">
        <v>6250</v>
      </c>
      <c r="O6647">
        <v>1.2</v>
      </c>
      <c r="P6647">
        <v>0.96</v>
      </c>
      <c r="Q6647">
        <v>0</v>
      </c>
      <c r="R6647" t="s">
        <v>43</v>
      </c>
      <c r="S6647" s="16">
        <v>0</v>
      </c>
      <c r="T6647" s="16">
        <v>0</v>
      </c>
      <c r="U6647" s="16">
        <v>0</v>
      </c>
      <c r="V6647" s="16">
        <v>50</v>
      </c>
      <c r="W6647" s="16">
        <v>0</v>
      </c>
      <c r="X6647" s="16">
        <v>-50</v>
      </c>
    </row>
    <row r="6648" spans="1:24" x14ac:dyDescent="0.25">
      <c r="A6648" s="4" t="s">
        <v>5471</v>
      </c>
      <c r="B6648" t="s">
        <v>1496</v>
      </c>
      <c r="C6648" s="13" t="s">
        <v>78</v>
      </c>
      <c r="D6648" s="14">
        <v>308</v>
      </c>
      <c r="E6648" t="s">
        <v>1325</v>
      </c>
      <c r="F6648" t="s">
        <v>28</v>
      </c>
      <c r="G6648" t="s">
        <v>582</v>
      </c>
      <c r="H6648" t="s">
        <v>60</v>
      </c>
      <c r="I6648" t="s">
        <v>40</v>
      </c>
      <c r="J6648" t="s">
        <v>32</v>
      </c>
      <c r="K6648">
        <v>85</v>
      </c>
      <c r="L6648" t="s">
        <v>121</v>
      </c>
      <c r="M6648" s="9">
        <v>65</v>
      </c>
      <c r="N6648" s="10">
        <v>7500</v>
      </c>
      <c r="O6648">
        <v>0.8</v>
      </c>
      <c r="P6648">
        <v>0.92</v>
      </c>
      <c r="Q6648">
        <v>0</v>
      </c>
      <c r="R6648" t="s">
        <v>43</v>
      </c>
      <c r="S6648" s="16">
        <v>7654.4000000000005</v>
      </c>
      <c r="T6648" s="16">
        <v>7500</v>
      </c>
      <c r="U6648" s="16">
        <v>200</v>
      </c>
      <c r="V6648" s="16">
        <v>10</v>
      </c>
      <c r="W6648" s="16">
        <v>0</v>
      </c>
      <c r="X6648" s="16">
        <v>-55.599999999999454</v>
      </c>
    </row>
    <row r="6649" spans="1:24" x14ac:dyDescent="0.25">
      <c r="A6649" s="4" t="s">
        <v>5471</v>
      </c>
      <c r="B6649" t="s">
        <v>1497</v>
      </c>
      <c r="C6649" s="13" t="s">
        <v>43</v>
      </c>
      <c r="D6649" s="14">
        <v>38</v>
      </c>
      <c r="E6649" t="s">
        <v>1058</v>
      </c>
      <c r="F6649" t="s">
        <v>37</v>
      </c>
      <c r="G6649" t="s">
        <v>50</v>
      </c>
      <c r="H6649" t="s">
        <v>51</v>
      </c>
      <c r="I6649" t="s">
        <v>76</v>
      </c>
      <c r="J6649" t="s">
        <v>32</v>
      </c>
      <c r="K6649">
        <v>168</v>
      </c>
      <c r="L6649" t="s">
        <v>117</v>
      </c>
      <c r="M6649" s="9">
        <v>54</v>
      </c>
      <c r="N6649" s="10">
        <v>5666.666666666667</v>
      </c>
      <c r="O6649">
        <v>1</v>
      </c>
      <c r="P6649">
        <v>0.98</v>
      </c>
      <c r="Q6649">
        <v>0</v>
      </c>
      <c r="R6649" t="s">
        <v>43</v>
      </c>
      <c r="S6649" s="16">
        <v>8890.56</v>
      </c>
      <c r="T6649" s="16">
        <v>5666.666666666667</v>
      </c>
      <c r="U6649" s="16">
        <v>0</v>
      </c>
      <c r="V6649" s="16">
        <v>100</v>
      </c>
      <c r="W6649" s="16">
        <v>0</v>
      </c>
      <c r="X6649" s="16">
        <v>3123.8933333333325</v>
      </c>
    </row>
    <row r="6650" spans="1:24" x14ac:dyDescent="0.25">
      <c r="A6650" s="4" t="s">
        <v>5471</v>
      </c>
      <c r="B6650" t="s">
        <v>1498</v>
      </c>
      <c r="C6650" s="13" t="s">
        <v>35</v>
      </c>
      <c r="D6650" s="14">
        <v>78</v>
      </c>
      <c r="E6650" t="s">
        <v>774</v>
      </c>
      <c r="F6650" t="s">
        <v>37</v>
      </c>
      <c r="G6650" t="s">
        <v>278</v>
      </c>
      <c r="H6650" t="s">
        <v>60</v>
      </c>
      <c r="I6650" t="s">
        <v>52</v>
      </c>
      <c r="J6650" t="s">
        <v>46</v>
      </c>
      <c r="K6650">
        <v>163</v>
      </c>
      <c r="L6650" t="s">
        <v>53</v>
      </c>
      <c r="M6650" s="9">
        <v>24</v>
      </c>
      <c r="N6650" s="10">
        <v>384.61538461538464</v>
      </c>
      <c r="O6650">
        <v>1.1000000000000001</v>
      </c>
      <c r="P6650">
        <v>1</v>
      </c>
      <c r="Q6650">
        <v>0</v>
      </c>
      <c r="R6650" t="s">
        <v>43</v>
      </c>
      <c r="S6650" s="16">
        <v>4303.2000000000007</v>
      </c>
      <c r="T6650" s="16">
        <v>384.61538461538464</v>
      </c>
      <c r="U6650" s="16">
        <v>0</v>
      </c>
      <c r="V6650" s="16">
        <v>50</v>
      </c>
      <c r="W6650" s="16">
        <v>0</v>
      </c>
      <c r="X6650" s="16">
        <v>3868.584615384616</v>
      </c>
    </row>
    <row r="6651" spans="1:24" x14ac:dyDescent="0.25">
      <c r="A6651" s="4" t="s">
        <v>5471</v>
      </c>
      <c r="B6651" t="s">
        <v>1499</v>
      </c>
      <c r="C6651" s="13" t="s">
        <v>35</v>
      </c>
      <c r="D6651" s="14">
        <v>37</v>
      </c>
      <c r="E6651" t="s">
        <v>49</v>
      </c>
      <c r="F6651" t="s">
        <v>37</v>
      </c>
      <c r="G6651" t="s">
        <v>50</v>
      </c>
      <c r="H6651" t="s">
        <v>51</v>
      </c>
      <c r="I6651" t="s">
        <v>52</v>
      </c>
      <c r="J6651" t="s">
        <v>32</v>
      </c>
      <c r="K6651">
        <v>160</v>
      </c>
      <c r="L6651" t="s">
        <v>41</v>
      </c>
      <c r="M6651" s="9">
        <v>48</v>
      </c>
      <c r="N6651" s="10">
        <v>5416.666666666667</v>
      </c>
      <c r="O6651">
        <v>1.1000000000000001</v>
      </c>
      <c r="P6651">
        <v>0.98</v>
      </c>
      <c r="Q6651">
        <v>0</v>
      </c>
      <c r="R6651" t="s">
        <v>43</v>
      </c>
      <c r="S6651" s="16">
        <v>8279.0399999999991</v>
      </c>
      <c r="T6651" s="16">
        <v>5416.666666666667</v>
      </c>
      <c r="U6651" s="16">
        <v>0</v>
      </c>
      <c r="V6651" s="16">
        <v>250</v>
      </c>
      <c r="W6651" s="16">
        <v>0</v>
      </c>
      <c r="X6651" s="16">
        <v>2612.3733333333321</v>
      </c>
    </row>
    <row r="6652" spans="1:24" x14ac:dyDescent="0.25">
      <c r="A6652" s="4" t="s">
        <v>5471</v>
      </c>
      <c r="B6652" t="s">
        <v>1500</v>
      </c>
      <c r="C6652" s="13" t="s">
        <v>92</v>
      </c>
      <c r="D6652" s="14">
        <v>294</v>
      </c>
      <c r="E6652" t="s">
        <v>233</v>
      </c>
      <c r="F6652" t="s">
        <v>37</v>
      </c>
      <c r="G6652" t="s">
        <v>234</v>
      </c>
      <c r="H6652" t="s">
        <v>60</v>
      </c>
      <c r="I6652" t="s">
        <v>76</v>
      </c>
      <c r="J6652" t="s">
        <v>46</v>
      </c>
      <c r="K6652">
        <v>0</v>
      </c>
      <c r="L6652" t="s">
        <v>99</v>
      </c>
      <c r="M6652" s="9">
        <v>35</v>
      </c>
      <c r="N6652" s="10">
        <v>40</v>
      </c>
      <c r="O6652">
        <v>1</v>
      </c>
      <c r="P6652">
        <v>1.19</v>
      </c>
      <c r="Q6652">
        <v>0</v>
      </c>
      <c r="R6652" t="s">
        <v>43</v>
      </c>
      <c r="S6652" s="16">
        <v>0</v>
      </c>
      <c r="T6652" s="16">
        <v>0</v>
      </c>
      <c r="U6652" s="16">
        <v>200</v>
      </c>
      <c r="V6652" s="16">
        <v>0</v>
      </c>
      <c r="W6652" s="16">
        <v>0</v>
      </c>
      <c r="X6652" s="16">
        <v>-200</v>
      </c>
    </row>
    <row r="6653" spans="1:24" x14ac:dyDescent="0.25">
      <c r="A6653" s="4" t="s">
        <v>5471</v>
      </c>
      <c r="B6653" t="s">
        <v>1501</v>
      </c>
      <c r="C6653" s="13" t="s">
        <v>92</v>
      </c>
      <c r="D6653" s="14">
        <v>109</v>
      </c>
      <c r="E6653" t="s">
        <v>62</v>
      </c>
      <c r="F6653" t="s">
        <v>37</v>
      </c>
      <c r="G6653" t="s">
        <v>63</v>
      </c>
      <c r="H6653" t="s">
        <v>64</v>
      </c>
      <c r="I6653" t="s">
        <v>52</v>
      </c>
      <c r="J6653" t="s">
        <v>46</v>
      </c>
      <c r="K6653">
        <v>164</v>
      </c>
      <c r="L6653" t="s">
        <v>99</v>
      </c>
      <c r="M6653" s="9">
        <v>35</v>
      </c>
      <c r="N6653" s="10">
        <v>41</v>
      </c>
      <c r="O6653">
        <v>1.1000000000000001</v>
      </c>
      <c r="P6653">
        <v>1.04</v>
      </c>
      <c r="Q6653">
        <v>0</v>
      </c>
      <c r="R6653" t="s">
        <v>43</v>
      </c>
      <c r="S6653" s="16">
        <v>6566.5600000000013</v>
      </c>
      <c r="T6653" s="16">
        <v>0</v>
      </c>
      <c r="U6653" s="16">
        <v>200</v>
      </c>
      <c r="V6653" s="16">
        <v>100</v>
      </c>
      <c r="W6653" s="16">
        <v>6724</v>
      </c>
      <c r="X6653" s="16">
        <v>-457.43999999999869</v>
      </c>
    </row>
    <row r="6654" spans="1:24" x14ac:dyDescent="0.25">
      <c r="A6654" s="4" t="s">
        <v>5471</v>
      </c>
      <c r="B6654" t="s">
        <v>1502</v>
      </c>
      <c r="C6654" s="13" t="s">
        <v>43</v>
      </c>
      <c r="D6654" s="14">
        <v>159</v>
      </c>
      <c r="E6654" t="s">
        <v>189</v>
      </c>
      <c r="F6654" t="s">
        <v>37</v>
      </c>
      <c r="G6654" t="s">
        <v>190</v>
      </c>
      <c r="H6654" t="s">
        <v>81</v>
      </c>
      <c r="I6654" t="s">
        <v>40</v>
      </c>
      <c r="J6654" t="s">
        <v>32</v>
      </c>
      <c r="K6654">
        <v>0</v>
      </c>
      <c r="L6654" t="s">
        <v>117</v>
      </c>
      <c r="M6654" s="9">
        <v>54</v>
      </c>
      <c r="N6654" s="10">
        <v>5666.666666666667</v>
      </c>
      <c r="O6654">
        <v>0.8</v>
      </c>
      <c r="P6654">
        <v>0.95</v>
      </c>
      <c r="Q6654">
        <v>0</v>
      </c>
      <c r="R6654" t="s">
        <v>43</v>
      </c>
      <c r="S6654" s="16">
        <v>0</v>
      </c>
      <c r="T6654" s="16">
        <v>0</v>
      </c>
      <c r="U6654" s="16">
        <v>0</v>
      </c>
      <c r="V6654" s="16">
        <v>0</v>
      </c>
      <c r="W6654" s="16">
        <v>0</v>
      </c>
      <c r="X6654" s="16">
        <v>0</v>
      </c>
    </row>
    <row r="6655" spans="1:24" x14ac:dyDescent="0.25">
      <c r="A6655" s="4" t="s">
        <v>5471</v>
      </c>
      <c r="B6655" t="s">
        <v>1503</v>
      </c>
      <c r="C6655" s="13" t="s">
        <v>43</v>
      </c>
      <c r="D6655" s="14">
        <v>291</v>
      </c>
      <c r="E6655" t="s">
        <v>339</v>
      </c>
      <c r="F6655" t="s">
        <v>28</v>
      </c>
      <c r="G6655" t="s">
        <v>340</v>
      </c>
      <c r="H6655" t="s">
        <v>64</v>
      </c>
      <c r="I6655" t="s">
        <v>40</v>
      </c>
      <c r="J6655" t="s">
        <v>32</v>
      </c>
      <c r="K6655">
        <v>133</v>
      </c>
      <c r="L6655" t="s">
        <v>117</v>
      </c>
      <c r="M6655" s="9">
        <v>54</v>
      </c>
      <c r="N6655" s="10">
        <v>5666.666666666667</v>
      </c>
      <c r="O6655">
        <v>0.8</v>
      </c>
      <c r="P6655">
        <v>0.82</v>
      </c>
      <c r="Q6655">
        <v>0</v>
      </c>
      <c r="R6655" t="s">
        <v>43</v>
      </c>
      <c r="S6655" s="16">
        <v>5667.8399999999992</v>
      </c>
      <c r="T6655" s="16">
        <v>5666.666666666667</v>
      </c>
      <c r="U6655" s="16">
        <v>500</v>
      </c>
      <c r="V6655" s="16">
        <v>0</v>
      </c>
      <c r="W6655" s="16">
        <v>0</v>
      </c>
      <c r="X6655" s="16">
        <v>-498.82666666666773</v>
      </c>
    </row>
    <row r="6656" spans="1:24" x14ac:dyDescent="0.25">
      <c r="A6656" s="4" t="s">
        <v>5471</v>
      </c>
      <c r="B6656" t="s">
        <v>1504</v>
      </c>
      <c r="C6656" s="13" t="s">
        <v>92</v>
      </c>
      <c r="D6656" s="14">
        <v>71</v>
      </c>
      <c r="E6656" t="s">
        <v>1147</v>
      </c>
      <c r="F6656" t="s">
        <v>37</v>
      </c>
      <c r="G6656" t="s">
        <v>201</v>
      </c>
      <c r="H6656" t="s">
        <v>39</v>
      </c>
      <c r="I6656" t="s">
        <v>40</v>
      </c>
      <c r="J6656" t="s">
        <v>32</v>
      </c>
      <c r="K6656">
        <v>165</v>
      </c>
      <c r="L6656" t="s">
        <v>95</v>
      </c>
      <c r="M6656" s="9">
        <v>60</v>
      </c>
      <c r="N6656" s="10">
        <v>79</v>
      </c>
      <c r="O6656">
        <v>0.8</v>
      </c>
      <c r="P6656">
        <v>1.1299999999999999</v>
      </c>
      <c r="Q6656">
        <v>0</v>
      </c>
      <c r="R6656" t="s">
        <v>43</v>
      </c>
      <c r="S6656" s="16">
        <v>8949.5999999999985</v>
      </c>
      <c r="T6656" s="16">
        <v>0</v>
      </c>
      <c r="U6656" s="16">
        <v>0</v>
      </c>
      <c r="V6656" s="16">
        <v>0</v>
      </c>
      <c r="W6656" s="16">
        <v>13035</v>
      </c>
      <c r="X6656" s="16">
        <v>-4085.4000000000015</v>
      </c>
    </row>
    <row r="6657" spans="1:24" x14ac:dyDescent="0.25">
      <c r="A6657" s="4" t="s">
        <v>5471</v>
      </c>
      <c r="B6657" t="s">
        <v>1505</v>
      </c>
      <c r="C6657" s="13" t="s">
        <v>92</v>
      </c>
      <c r="D6657" s="14">
        <v>159</v>
      </c>
      <c r="E6657" t="s">
        <v>189</v>
      </c>
      <c r="F6657" t="s">
        <v>37</v>
      </c>
      <c r="G6657" t="s">
        <v>190</v>
      </c>
      <c r="H6657" t="s">
        <v>81</v>
      </c>
      <c r="I6657" t="s">
        <v>40</v>
      </c>
      <c r="J6657" t="s">
        <v>32</v>
      </c>
      <c r="K6657">
        <v>164</v>
      </c>
      <c r="L6657" t="s">
        <v>95</v>
      </c>
      <c r="M6657" s="9">
        <v>48</v>
      </c>
      <c r="N6657" s="10">
        <v>42</v>
      </c>
      <c r="O6657">
        <v>0.8</v>
      </c>
      <c r="P6657">
        <v>0.95</v>
      </c>
      <c r="Q6657">
        <v>0</v>
      </c>
      <c r="R6657" t="s">
        <v>43</v>
      </c>
      <c r="S6657" s="16">
        <v>5982.72</v>
      </c>
      <c r="T6657" s="16">
        <v>0</v>
      </c>
      <c r="U6657" s="16">
        <v>500</v>
      </c>
      <c r="V6657" s="16">
        <v>0</v>
      </c>
      <c r="W6657" s="16">
        <v>6888</v>
      </c>
      <c r="X6657" s="16">
        <v>-1405.2799999999997</v>
      </c>
    </row>
    <row r="6658" spans="1:24" x14ac:dyDescent="0.25">
      <c r="A6658" s="4" t="s">
        <v>5471</v>
      </c>
      <c r="B6658" t="s">
        <v>1506</v>
      </c>
      <c r="C6658" s="13" t="s">
        <v>135</v>
      </c>
      <c r="D6658" s="14">
        <v>207</v>
      </c>
      <c r="E6658" t="s">
        <v>780</v>
      </c>
      <c r="F6658" t="s">
        <v>37</v>
      </c>
      <c r="G6658" t="s">
        <v>781</v>
      </c>
      <c r="H6658" t="s">
        <v>51</v>
      </c>
      <c r="I6658" t="s">
        <v>40</v>
      </c>
      <c r="J6658" t="s">
        <v>32</v>
      </c>
      <c r="K6658">
        <v>0</v>
      </c>
      <c r="L6658" t="s">
        <v>209</v>
      </c>
      <c r="M6658" s="9">
        <v>90</v>
      </c>
      <c r="N6658" s="10">
        <v>9166.6666666666661</v>
      </c>
      <c r="O6658">
        <v>0.8</v>
      </c>
      <c r="P6658">
        <v>0.98</v>
      </c>
      <c r="Q6658">
        <v>0</v>
      </c>
      <c r="R6658" t="s">
        <v>43</v>
      </c>
      <c r="S6658" s="16">
        <v>0</v>
      </c>
      <c r="T6658" s="16">
        <v>0</v>
      </c>
      <c r="U6658" s="16">
        <v>0</v>
      </c>
      <c r="V6658" s="16">
        <v>0</v>
      </c>
      <c r="W6658" s="16">
        <v>0</v>
      </c>
      <c r="X6658" s="16">
        <v>0</v>
      </c>
    </row>
    <row r="6659" spans="1:24" x14ac:dyDescent="0.25">
      <c r="A6659" s="4" t="s">
        <v>5471</v>
      </c>
      <c r="B6659" t="s">
        <v>1507</v>
      </c>
      <c r="C6659" s="13" t="s">
        <v>92</v>
      </c>
      <c r="D6659" s="14">
        <v>229</v>
      </c>
      <c r="E6659" t="s">
        <v>955</v>
      </c>
      <c r="F6659" t="s">
        <v>37</v>
      </c>
      <c r="G6659" t="s">
        <v>80</v>
      </c>
      <c r="H6659" t="s">
        <v>81</v>
      </c>
      <c r="I6659" t="s">
        <v>52</v>
      </c>
      <c r="J6659" t="s">
        <v>46</v>
      </c>
      <c r="K6659">
        <v>164</v>
      </c>
      <c r="L6659" t="s">
        <v>99</v>
      </c>
      <c r="M6659" s="9">
        <v>40</v>
      </c>
      <c r="N6659" s="10">
        <v>53</v>
      </c>
      <c r="O6659">
        <v>1.1000000000000001</v>
      </c>
      <c r="P6659">
        <v>1.1599999999999999</v>
      </c>
      <c r="Q6659">
        <v>0</v>
      </c>
      <c r="R6659" t="s">
        <v>43</v>
      </c>
      <c r="S6659" s="16">
        <v>8370.5600000000013</v>
      </c>
      <c r="T6659" s="16">
        <v>0</v>
      </c>
      <c r="U6659" s="16">
        <v>750</v>
      </c>
      <c r="V6659" s="16">
        <v>0</v>
      </c>
      <c r="W6659" s="16">
        <v>8692</v>
      </c>
      <c r="X6659" s="16">
        <v>-1071.4399999999987</v>
      </c>
    </row>
    <row r="6660" spans="1:24" x14ac:dyDescent="0.25">
      <c r="A6660" s="4" t="s">
        <v>5471</v>
      </c>
      <c r="B6660" t="s">
        <v>1508</v>
      </c>
      <c r="C6660" s="13" t="s">
        <v>78</v>
      </c>
      <c r="D6660" s="14">
        <v>198</v>
      </c>
      <c r="E6660" t="s">
        <v>88</v>
      </c>
      <c r="F6660" t="s">
        <v>37</v>
      </c>
      <c r="G6660" t="s">
        <v>89</v>
      </c>
      <c r="H6660" t="s">
        <v>39</v>
      </c>
      <c r="I6660" t="s">
        <v>52</v>
      </c>
      <c r="J6660" t="s">
        <v>32</v>
      </c>
      <c r="K6660">
        <v>160</v>
      </c>
      <c r="L6660" t="s">
        <v>121</v>
      </c>
      <c r="M6660" s="9">
        <v>65</v>
      </c>
      <c r="N6660" s="10">
        <v>7500</v>
      </c>
      <c r="O6660">
        <v>1.1000000000000001</v>
      </c>
      <c r="P6660">
        <v>0.99</v>
      </c>
      <c r="Q6660">
        <v>0</v>
      </c>
      <c r="R6660" t="s">
        <v>43</v>
      </c>
      <c r="S6660" s="16">
        <v>11325.600000000002</v>
      </c>
      <c r="T6660" s="16">
        <v>7500</v>
      </c>
      <c r="U6660" s="16">
        <v>200</v>
      </c>
      <c r="V6660" s="16">
        <v>0</v>
      </c>
      <c r="W6660" s="16">
        <v>0</v>
      </c>
      <c r="X6660" s="16">
        <v>3625.6000000000022</v>
      </c>
    </row>
    <row r="6661" spans="1:24" x14ac:dyDescent="0.25">
      <c r="A6661" s="4" t="s">
        <v>5471</v>
      </c>
      <c r="B6661" t="s">
        <v>1509</v>
      </c>
      <c r="C6661" s="13" t="s">
        <v>92</v>
      </c>
      <c r="D6661" s="14">
        <v>116</v>
      </c>
      <c r="E6661" t="s">
        <v>58</v>
      </c>
      <c r="F6661" t="s">
        <v>28</v>
      </c>
      <c r="G6661" t="s">
        <v>59</v>
      </c>
      <c r="H6661" t="s">
        <v>60</v>
      </c>
      <c r="I6661" t="s">
        <v>40</v>
      </c>
      <c r="J6661" t="s">
        <v>46</v>
      </c>
      <c r="K6661">
        <v>98</v>
      </c>
      <c r="L6661" t="s">
        <v>99</v>
      </c>
      <c r="M6661" s="9">
        <v>65</v>
      </c>
      <c r="N6661" s="10">
        <v>72</v>
      </c>
      <c r="O6661">
        <v>0.8</v>
      </c>
      <c r="P6661">
        <v>0.9</v>
      </c>
      <c r="Q6661">
        <v>0</v>
      </c>
      <c r="R6661" t="s">
        <v>43</v>
      </c>
      <c r="S6661" s="16">
        <v>7488</v>
      </c>
      <c r="T6661" s="16">
        <v>0</v>
      </c>
      <c r="U6661" s="16">
        <v>200</v>
      </c>
      <c r="V6661" s="16">
        <v>0</v>
      </c>
      <c r="W6661" s="16">
        <v>7056</v>
      </c>
      <c r="X6661" s="16">
        <v>232</v>
      </c>
    </row>
    <row r="6662" spans="1:24" x14ac:dyDescent="0.25">
      <c r="A6662" s="4" t="s">
        <v>5471</v>
      </c>
      <c r="B6662" t="s">
        <v>1510</v>
      </c>
      <c r="C6662" s="13" t="s">
        <v>43</v>
      </c>
      <c r="D6662" s="14">
        <v>126</v>
      </c>
      <c r="E6662" t="s">
        <v>605</v>
      </c>
      <c r="F6662" t="s">
        <v>37</v>
      </c>
      <c r="G6662" t="s">
        <v>130</v>
      </c>
      <c r="H6662" t="s">
        <v>51</v>
      </c>
      <c r="I6662" t="s">
        <v>31</v>
      </c>
      <c r="J6662" t="s">
        <v>46</v>
      </c>
      <c r="K6662">
        <v>161</v>
      </c>
      <c r="L6662" t="s">
        <v>47</v>
      </c>
      <c r="M6662" s="9">
        <v>30</v>
      </c>
      <c r="N6662" s="10">
        <v>615.38461538461536</v>
      </c>
      <c r="O6662">
        <v>1.2</v>
      </c>
      <c r="P6662">
        <v>0.95</v>
      </c>
      <c r="Q6662">
        <v>0</v>
      </c>
      <c r="R6662" t="s">
        <v>43</v>
      </c>
      <c r="S6662" s="16">
        <v>5506.2</v>
      </c>
      <c r="T6662" s="16">
        <v>615.38461538461536</v>
      </c>
      <c r="U6662" s="16">
        <v>0</v>
      </c>
      <c r="V6662" s="16">
        <v>50</v>
      </c>
      <c r="W6662" s="16">
        <v>0</v>
      </c>
      <c r="X6662" s="16">
        <v>4840.8153846153846</v>
      </c>
    </row>
    <row r="6663" spans="1:24" x14ac:dyDescent="0.25">
      <c r="A6663" s="4" t="s">
        <v>5471</v>
      </c>
      <c r="B6663" t="s">
        <v>1511</v>
      </c>
      <c r="C6663" s="13" t="s">
        <v>26</v>
      </c>
      <c r="D6663" s="14">
        <v>144</v>
      </c>
      <c r="E6663" t="s">
        <v>386</v>
      </c>
      <c r="F6663" t="s">
        <v>37</v>
      </c>
      <c r="G6663" t="s">
        <v>387</v>
      </c>
      <c r="H6663" t="s">
        <v>81</v>
      </c>
      <c r="I6663" t="s">
        <v>76</v>
      </c>
      <c r="J6663" t="s">
        <v>46</v>
      </c>
      <c r="K6663">
        <v>168</v>
      </c>
      <c r="L6663" t="s">
        <v>90</v>
      </c>
      <c r="M6663" s="9">
        <v>35</v>
      </c>
      <c r="N6663" s="10">
        <v>923.07692307692309</v>
      </c>
      <c r="O6663">
        <v>1</v>
      </c>
      <c r="P6663">
        <v>0.96</v>
      </c>
      <c r="Q6663">
        <v>0</v>
      </c>
      <c r="R6663" t="s">
        <v>43</v>
      </c>
      <c r="S6663" s="16">
        <v>5644.8</v>
      </c>
      <c r="T6663" s="16">
        <v>923.07692307692309</v>
      </c>
      <c r="U6663" s="16">
        <v>750</v>
      </c>
      <c r="V6663" s="16">
        <v>0</v>
      </c>
      <c r="W6663" s="16">
        <v>0</v>
      </c>
      <c r="X6663" s="16">
        <v>3971.7230769230773</v>
      </c>
    </row>
    <row r="6664" spans="1:24" x14ac:dyDescent="0.25">
      <c r="A6664" s="4" t="s">
        <v>5471</v>
      </c>
      <c r="B6664" t="s">
        <v>1512</v>
      </c>
      <c r="C6664" s="13" t="s">
        <v>35</v>
      </c>
      <c r="D6664" s="14">
        <v>233</v>
      </c>
      <c r="E6664" t="s">
        <v>586</v>
      </c>
      <c r="F6664" t="s">
        <v>37</v>
      </c>
      <c r="G6664" t="s">
        <v>350</v>
      </c>
      <c r="H6664" t="s">
        <v>64</v>
      </c>
      <c r="I6664" t="s">
        <v>40</v>
      </c>
      <c r="J6664" t="s">
        <v>46</v>
      </c>
      <c r="K6664">
        <v>163</v>
      </c>
      <c r="L6664" t="s">
        <v>53</v>
      </c>
      <c r="M6664" s="9">
        <v>24</v>
      </c>
      <c r="N6664" s="10">
        <v>384.61538461538464</v>
      </c>
      <c r="O6664">
        <v>0.8</v>
      </c>
      <c r="P6664">
        <v>1.0900000000000001</v>
      </c>
      <c r="Q6664">
        <v>0</v>
      </c>
      <c r="R6664" t="s">
        <v>43</v>
      </c>
      <c r="S6664" s="16">
        <v>3411.2640000000006</v>
      </c>
      <c r="T6664" s="16">
        <v>384.61538461538464</v>
      </c>
      <c r="U6664" s="16">
        <v>500</v>
      </c>
      <c r="V6664" s="16">
        <v>0</v>
      </c>
      <c r="W6664" s="16">
        <v>0</v>
      </c>
      <c r="X6664" s="16">
        <v>2526.6486153846158</v>
      </c>
    </row>
    <row r="6665" spans="1:24" x14ac:dyDescent="0.25">
      <c r="A6665" s="4" t="s">
        <v>5471</v>
      </c>
      <c r="B6665" t="s">
        <v>1513</v>
      </c>
      <c r="C6665" s="13" t="s">
        <v>43</v>
      </c>
      <c r="D6665" s="14">
        <v>35</v>
      </c>
      <c r="E6665" t="s">
        <v>322</v>
      </c>
      <c r="F6665" t="s">
        <v>37</v>
      </c>
      <c r="G6665" t="s">
        <v>231</v>
      </c>
      <c r="H6665" t="s">
        <v>60</v>
      </c>
      <c r="I6665" t="s">
        <v>76</v>
      </c>
      <c r="J6665" t="s">
        <v>32</v>
      </c>
      <c r="K6665">
        <v>160</v>
      </c>
      <c r="L6665" t="s">
        <v>117</v>
      </c>
      <c r="M6665" s="9">
        <v>54</v>
      </c>
      <c r="N6665" s="10">
        <v>5666.666666666667</v>
      </c>
      <c r="O6665">
        <v>1</v>
      </c>
      <c r="P6665">
        <v>1.1200000000000001</v>
      </c>
      <c r="Q6665">
        <v>0</v>
      </c>
      <c r="R6665" t="s">
        <v>43</v>
      </c>
      <c r="S6665" s="16">
        <v>9676.8000000000011</v>
      </c>
      <c r="T6665" s="16">
        <v>5666.666666666667</v>
      </c>
      <c r="U6665" s="16">
        <v>500</v>
      </c>
      <c r="V6665" s="16">
        <v>250</v>
      </c>
      <c r="W6665" s="16">
        <v>0</v>
      </c>
      <c r="X6665" s="16">
        <v>3260.1333333333341</v>
      </c>
    </row>
    <row r="6666" spans="1:24" x14ac:dyDescent="0.25">
      <c r="A6666" s="4" t="s">
        <v>5471</v>
      </c>
      <c r="B6666" t="s">
        <v>1514</v>
      </c>
      <c r="C6666" s="13" t="s">
        <v>78</v>
      </c>
      <c r="D6666" s="14">
        <v>212</v>
      </c>
      <c r="E6666" t="s">
        <v>897</v>
      </c>
      <c r="F6666" t="s">
        <v>37</v>
      </c>
      <c r="G6666" t="s">
        <v>625</v>
      </c>
      <c r="H6666" t="s">
        <v>30</v>
      </c>
      <c r="I6666" t="s">
        <v>86</v>
      </c>
      <c r="J6666" t="s">
        <v>46</v>
      </c>
      <c r="K6666">
        <v>160</v>
      </c>
      <c r="L6666" t="s">
        <v>82</v>
      </c>
      <c r="M6666" s="9">
        <v>40</v>
      </c>
      <c r="N6666" s="10">
        <v>1230.7692307692307</v>
      </c>
      <c r="O6666">
        <v>0.9</v>
      </c>
      <c r="P6666">
        <v>0.86</v>
      </c>
      <c r="Q6666">
        <v>1</v>
      </c>
      <c r="R6666" t="s">
        <v>43</v>
      </c>
      <c r="S6666" s="16">
        <v>0</v>
      </c>
      <c r="T6666" s="16">
        <v>1230.7692307692307</v>
      </c>
      <c r="U6666" s="16">
        <v>0</v>
      </c>
      <c r="V6666" s="16">
        <v>0</v>
      </c>
      <c r="W6666" s="16">
        <v>0</v>
      </c>
      <c r="X6666" s="16">
        <v>-1230.7692307692307</v>
      </c>
    </row>
    <row r="6667" spans="1:24" x14ac:dyDescent="0.25">
      <c r="A6667" s="4" t="s">
        <v>5471</v>
      </c>
      <c r="B6667" t="s">
        <v>1515</v>
      </c>
      <c r="C6667" s="13" t="s">
        <v>43</v>
      </c>
      <c r="D6667" s="14">
        <v>27</v>
      </c>
      <c r="E6667" t="s">
        <v>244</v>
      </c>
      <c r="F6667" t="s">
        <v>28</v>
      </c>
      <c r="G6667" t="s">
        <v>245</v>
      </c>
      <c r="H6667" t="s">
        <v>39</v>
      </c>
      <c r="I6667" t="s">
        <v>40</v>
      </c>
      <c r="J6667" t="s">
        <v>32</v>
      </c>
      <c r="K6667">
        <v>161</v>
      </c>
      <c r="L6667" t="s">
        <v>117</v>
      </c>
      <c r="M6667" s="9">
        <v>54</v>
      </c>
      <c r="N6667" s="10">
        <v>5666.666666666667</v>
      </c>
      <c r="O6667">
        <v>0.8</v>
      </c>
      <c r="P6667">
        <v>1.0900000000000001</v>
      </c>
      <c r="Q6667">
        <v>0</v>
      </c>
      <c r="R6667" t="s">
        <v>43</v>
      </c>
      <c r="S6667" s="16">
        <v>7534.0800000000008</v>
      </c>
      <c r="T6667" s="16">
        <v>5666.666666666667</v>
      </c>
      <c r="U6667" s="16">
        <v>1000</v>
      </c>
      <c r="V6667" s="16">
        <v>0</v>
      </c>
      <c r="W6667" s="16">
        <v>0</v>
      </c>
      <c r="X6667" s="16">
        <v>867.41333333333387</v>
      </c>
    </row>
    <row r="6668" spans="1:24" x14ac:dyDescent="0.25">
      <c r="A6668" s="4" t="s">
        <v>5471</v>
      </c>
      <c r="B6668" t="s">
        <v>1516</v>
      </c>
      <c r="C6668" s="13" t="s">
        <v>35</v>
      </c>
      <c r="D6668" s="14">
        <v>78</v>
      </c>
      <c r="E6668" t="s">
        <v>774</v>
      </c>
      <c r="F6668" t="s">
        <v>37</v>
      </c>
      <c r="G6668" t="s">
        <v>278</v>
      </c>
      <c r="H6668" t="s">
        <v>60</v>
      </c>
      <c r="I6668" t="s">
        <v>52</v>
      </c>
      <c r="J6668" t="s">
        <v>32</v>
      </c>
      <c r="K6668">
        <v>0</v>
      </c>
      <c r="L6668" t="s">
        <v>41</v>
      </c>
      <c r="M6668" s="9">
        <v>48</v>
      </c>
      <c r="N6668" s="10">
        <v>5416.666666666667</v>
      </c>
      <c r="O6668">
        <v>1.1000000000000001</v>
      </c>
      <c r="P6668">
        <v>1</v>
      </c>
      <c r="Q6668">
        <v>0</v>
      </c>
      <c r="R6668" t="s">
        <v>43</v>
      </c>
      <c r="S6668" s="16">
        <v>0</v>
      </c>
      <c r="T6668" s="16">
        <v>0</v>
      </c>
      <c r="U6668" s="16">
        <v>500</v>
      </c>
      <c r="V6668" s="16">
        <v>50</v>
      </c>
      <c r="W6668" s="16">
        <v>0</v>
      </c>
      <c r="X6668" s="16">
        <v>-550</v>
      </c>
    </row>
    <row r="6669" spans="1:24" x14ac:dyDescent="0.25">
      <c r="A6669" s="4" t="s">
        <v>5471</v>
      </c>
      <c r="B6669" t="s">
        <v>1517</v>
      </c>
      <c r="C6669" s="13" t="s">
        <v>26</v>
      </c>
      <c r="D6669" s="14">
        <v>219</v>
      </c>
      <c r="E6669" t="s">
        <v>197</v>
      </c>
      <c r="F6669" t="s">
        <v>28</v>
      </c>
      <c r="G6669" t="s">
        <v>198</v>
      </c>
      <c r="H6669" t="s">
        <v>39</v>
      </c>
      <c r="I6669" t="s">
        <v>86</v>
      </c>
      <c r="J6669" t="s">
        <v>46</v>
      </c>
      <c r="K6669">
        <v>166</v>
      </c>
      <c r="L6669" t="s">
        <v>90</v>
      </c>
      <c r="M6669" s="9">
        <v>35</v>
      </c>
      <c r="N6669" s="10">
        <v>923.07692307692309</v>
      </c>
      <c r="O6669">
        <v>0.9</v>
      </c>
      <c r="P6669">
        <v>0.87</v>
      </c>
      <c r="Q6669">
        <v>0</v>
      </c>
      <c r="R6669" t="s">
        <v>43</v>
      </c>
      <c r="S6669" s="16">
        <v>4384.8</v>
      </c>
      <c r="T6669" s="16">
        <v>923.07692307692309</v>
      </c>
      <c r="U6669" s="16">
        <v>750</v>
      </c>
      <c r="V6669" s="16">
        <v>10</v>
      </c>
      <c r="W6669" s="16">
        <v>0</v>
      </c>
      <c r="X6669" s="16">
        <v>2701.7230769230773</v>
      </c>
    </row>
    <row r="6670" spans="1:24" x14ac:dyDescent="0.25">
      <c r="A6670" s="4" t="s">
        <v>5471</v>
      </c>
      <c r="B6670" t="s">
        <v>1518</v>
      </c>
      <c r="C6670" s="13" t="s">
        <v>135</v>
      </c>
      <c r="D6670" s="14">
        <v>124</v>
      </c>
      <c r="E6670" t="s">
        <v>104</v>
      </c>
      <c r="F6670" t="s">
        <v>37</v>
      </c>
      <c r="G6670" t="s">
        <v>105</v>
      </c>
      <c r="H6670" t="s">
        <v>39</v>
      </c>
      <c r="I6670" t="s">
        <v>76</v>
      </c>
      <c r="J6670" t="s">
        <v>46</v>
      </c>
      <c r="K6670">
        <v>110</v>
      </c>
      <c r="L6670" t="s">
        <v>138</v>
      </c>
      <c r="M6670" s="9">
        <v>55</v>
      </c>
      <c r="N6670" s="10">
        <v>2307.6923076923076</v>
      </c>
      <c r="O6670">
        <v>1</v>
      </c>
      <c r="P6670">
        <v>1.1499999999999999</v>
      </c>
      <c r="Q6670">
        <v>0</v>
      </c>
      <c r="R6670" t="s">
        <v>43</v>
      </c>
      <c r="S6670" s="16">
        <v>6957.4999999999991</v>
      </c>
      <c r="T6670" s="16">
        <v>2307.6923076923076</v>
      </c>
      <c r="U6670" s="16">
        <v>0</v>
      </c>
      <c r="V6670" s="16">
        <v>50</v>
      </c>
      <c r="W6670" s="16">
        <v>0</v>
      </c>
      <c r="X6670" s="16">
        <v>4599.8076923076915</v>
      </c>
    </row>
    <row r="6671" spans="1:24" x14ac:dyDescent="0.25">
      <c r="A6671" s="4" t="s">
        <v>5471</v>
      </c>
      <c r="B6671" t="s">
        <v>1519</v>
      </c>
      <c r="C6671" s="13" t="s">
        <v>35</v>
      </c>
      <c r="D6671" s="14">
        <v>273</v>
      </c>
      <c r="E6671" t="s">
        <v>718</v>
      </c>
      <c r="F6671" t="s">
        <v>37</v>
      </c>
      <c r="G6671" t="s">
        <v>29</v>
      </c>
      <c r="H6671" t="s">
        <v>30</v>
      </c>
      <c r="I6671" t="s">
        <v>76</v>
      </c>
      <c r="J6671" t="s">
        <v>46</v>
      </c>
      <c r="K6671">
        <v>165</v>
      </c>
      <c r="L6671" t="s">
        <v>53</v>
      </c>
      <c r="M6671" s="9">
        <v>24</v>
      </c>
      <c r="N6671" s="10">
        <v>384.61538461538464</v>
      </c>
      <c r="O6671">
        <v>1</v>
      </c>
      <c r="P6671">
        <v>1</v>
      </c>
      <c r="Q6671">
        <v>0</v>
      </c>
      <c r="R6671" t="s">
        <v>43</v>
      </c>
      <c r="S6671" s="16">
        <v>3960</v>
      </c>
      <c r="T6671" s="16">
        <v>384.61538461538464</v>
      </c>
      <c r="U6671" s="16">
        <v>1000</v>
      </c>
      <c r="V6671" s="16">
        <v>50</v>
      </c>
      <c r="W6671" s="16">
        <v>0</v>
      </c>
      <c r="X6671" s="16">
        <v>2525.3846153846152</v>
      </c>
    </row>
    <row r="6672" spans="1:24" x14ac:dyDescent="0.25">
      <c r="A6672" s="4" t="s">
        <v>5471</v>
      </c>
      <c r="B6672" t="s">
        <v>1520</v>
      </c>
      <c r="C6672" s="13" t="s">
        <v>92</v>
      </c>
      <c r="D6672" s="14">
        <v>284</v>
      </c>
      <c r="E6672" t="s">
        <v>178</v>
      </c>
      <c r="F6672" t="s">
        <v>37</v>
      </c>
      <c r="G6672" t="s">
        <v>179</v>
      </c>
      <c r="H6672" t="s">
        <v>39</v>
      </c>
      <c r="I6672" t="s">
        <v>76</v>
      </c>
      <c r="J6672" t="s">
        <v>32</v>
      </c>
      <c r="K6672">
        <v>160</v>
      </c>
      <c r="L6672" t="s">
        <v>95</v>
      </c>
      <c r="M6672" s="9">
        <v>35</v>
      </c>
      <c r="N6672" s="10">
        <v>44</v>
      </c>
      <c r="O6672">
        <v>1</v>
      </c>
      <c r="P6672">
        <v>0.98</v>
      </c>
      <c r="Q6672">
        <v>0</v>
      </c>
      <c r="R6672" t="s">
        <v>43</v>
      </c>
      <c r="S6672" s="16">
        <v>5488</v>
      </c>
      <c r="T6672" s="16">
        <v>0</v>
      </c>
      <c r="U6672" s="16">
        <v>500</v>
      </c>
      <c r="V6672" s="16">
        <v>50</v>
      </c>
      <c r="W6672" s="16">
        <v>7040</v>
      </c>
      <c r="X6672" s="16">
        <v>-2102</v>
      </c>
    </row>
    <row r="6673" spans="1:24" x14ac:dyDescent="0.25">
      <c r="A6673" s="4" t="s">
        <v>5471</v>
      </c>
      <c r="B6673" t="s">
        <v>1521</v>
      </c>
      <c r="C6673" s="13" t="s">
        <v>43</v>
      </c>
      <c r="D6673" s="14">
        <v>283</v>
      </c>
      <c r="E6673" t="s">
        <v>1017</v>
      </c>
      <c r="F6673" t="s">
        <v>28</v>
      </c>
      <c r="G6673" t="s">
        <v>179</v>
      </c>
      <c r="H6673" t="s">
        <v>39</v>
      </c>
      <c r="I6673" t="s">
        <v>52</v>
      </c>
      <c r="J6673" t="s">
        <v>46</v>
      </c>
      <c r="K6673">
        <v>165</v>
      </c>
      <c r="L6673" t="s">
        <v>47</v>
      </c>
      <c r="M6673" s="9">
        <v>30</v>
      </c>
      <c r="N6673" s="10">
        <v>615.38461538461536</v>
      </c>
      <c r="O6673">
        <v>1.1000000000000001</v>
      </c>
      <c r="P6673">
        <v>0.98</v>
      </c>
      <c r="Q6673">
        <v>0</v>
      </c>
      <c r="R6673" t="s">
        <v>43</v>
      </c>
      <c r="S6673" s="16">
        <v>5174.3999999999996</v>
      </c>
      <c r="T6673" s="16">
        <v>615.38461538461536</v>
      </c>
      <c r="U6673" s="16">
        <v>0</v>
      </c>
      <c r="V6673" s="16">
        <v>50</v>
      </c>
      <c r="W6673" s="16">
        <v>0</v>
      </c>
      <c r="X6673" s="16">
        <v>4509.0153846153844</v>
      </c>
    </row>
    <row r="6674" spans="1:24" x14ac:dyDescent="0.25">
      <c r="A6674" s="4" t="s">
        <v>5471</v>
      </c>
      <c r="B6674" t="s">
        <v>1522</v>
      </c>
      <c r="C6674" s="13" t="s">
        <v>92</v>
      </c>
      <c r="D6674" s="14">
        <v>203</v>
      </c>
      <c r="E6674" t="s">
        <v>425</v>
      </c>
      <c r="F6674" t="s">
        <v>28</v>
      </c>
      <c r="G6674" t="s">
        <v>137</v>
      </c>
      <c r="H6674" t="s">
        <v>39</v>
      </c>
      <c r="I6674" t="s">
        <v>31</v>
      </c>
      <c r="J6674" t="s">
        <v>46</v>
      </c>
      <c r="K6674">
        <v>160</v>
      </c>
      <c r="L6674" t="s">
        <v>99</v>
      </c>
      <c r="M6674" s="9">
        <v>35</v>
      </c>
      <c r="N6674" s="10">
        <v>47</v>
      </c>
      <c r="O6674">
        <v>1.2</v>
      </c>
      <c r="P6674">
        <v>1</v>
      </c>
      <c r="Q6674">
        <v>0</v>
      </c>
      <c r="R6674" t="s">
        <v>43</v>
      </c>
      <c r="S6674" s="16">
        <v>6720</v>
      </c>
      <c r="T6674" s="16">
        <v>0</v>
      </c>
      <c r="U6674" s="16">
        <v>500</v>
      </c>
      <c r="V6674" s="16">
        <v>0</v>
      </c>
      <c r="W6674" s="16">
        <v>7520</v>
      </c>
      <c r="X6674" s="16">
        <v>-1300</v>
      </c>
    </row>
    <row r="6675" spans="1:24" x14ac:dyDescent="0.25">
      <c r="A6675" s="4" t="s">
        <v>5471</v>
      </c>
      <c r="B6675" t="s">
        <v>1523</v>
      </c>
      <c r="C6675" s="13" t="s">
        <v>92</v>
      </c>
      <c r="D6675" s="14">
        <v>297</v>
      </c>
      <c r="E6675" t="s">
        <v>181</v>
      </c>
      <c r="F6675" t="s">
        <v>28</v>
      </c>
      <c r="G6675" t="s">
        <v>182</v>
      </c>
      <c r="H6675" t="s">
        <v>30</v>
      </c>
      <c r="I6675" t="s">
        <v>76</v>
      </c>
      <c r="J6675" t="s">
        <v>46</v>
      </c>
      <c r="K6675">
        <v>161</v>
      </c>
      <c r="L6675" t="s">
        <v>99</v>
      </c>
      <c r="M6675" s="9">
        <v>40</v>
      </c>
      <c r="N6675" s="10">
        <v>44</v>
      </c>
      <c r="O6675">
        <v>1</v>
      </c>
      <c r="P6675">
        <v>0.9</v>
      </c>
      <c r="Q6675">
        <v>0</v>
      </c>
      <c r="R6675" t="s">
        <v>43</v>
      </c>
      <c r="S6675" s="16">
        <v>5760</v>
      </c>
      <c r="T6675" s="16">
        <v>0</v>
      </c>
      <c r="U6675" s="16">
        <v>1000</v>
      </c>
      <c r="V6675" s="16">
        <v>250</v>
      </c>
      <c r="W6675" s="16">
        <v>7084</v>
      </c>
      <c r="X6675" s="16">
        <v>-2574</v>
      </c>
    </row>
    <row r="6676" spans="1:24" x14ac:dyDescent="0.25">
      <c r="A6676" s="4" t="s">
        <v>5471</v>
      </c>
      <c r="B6676" t="s">
        <v>1524</v>
      </c>
      <c r="C6676" s="13" t="s">
        <v>26</v>
      </c>
      <c r="D6676" s="14">
        <v>160</v>
      </c>
      <c r="E6676" t="s">
        <v>304</v>
      </c>
      <c r="F6676" t="s">
        <v>28</v>
      </c>
      <c r="G6676" t="s">
        <v>305</v>
      </c>
      <c r="H6676" t="s">
        <v>64</v>
      </c>
      <c r="I6676" t="s">
        <v>40</v>
      </c>
      <c r="J6676" t="s">
        <v>32</v>
      </c>
      <c r="K6676">
        <v>166</v>
      </c>
      <c r="L6676" t="s">
        <v>33</v>
      </c>
      <c r="M6676" s="9">
        <v>60</v>
      </c>
      <c r="N6676" s="10">
        <v>6250</v>
      </c>
      <c r="O6676">
        <v>0.8</v>
      </c>
      <c r="P6676">
        <v>1.02</v>
      </c>
      <c r="Q6676">
        <v>0</v>
      </c>
      <c r="R6676" t="s">
        <v>43</v>
      </c>
      <c r="S6676" s="16">
        <v>7833.6</v>
      </c>
      <c r="T6676" s="16">
        <v>6250</v>
      </c>
      <c r="U6676" s="16">
        <v>0</v>
      </c>
      <c r="V6676" s="16">
        <v>500</v>
      </c>
      <c r="W6676" s="16">
        <v>0</v>
      </c>
      <c r="X6676" s="16">
        <v>1083.6000000000004</v>
      </c>
    </row>
    <row r="6677" spans="1:24" x14ac:dyDescent="0.25">
      <c r="A6677" s="4" t="s">
        <v>5471</v>
      </c>
      <c r="B6677" t="s">
        <v>1525</v>
      </c>
      <c r="C6677" s="13" t="s">
        <v>35</v>
      </c>
      <c r="D6677" s="14">
        <v>178</v>
      </c>
      <c r="E6677" t="s">
        <v>1130</v>
      </c>
      <c r="F6677" t="s">
        <v>37</v>
      </c>
      <c r="G6677" t="s">
        <v>102</v>
      </c>
      <c r="H6677" t="s">
        <v>51</v>
      </c>
      <c r="I6677" t="s">
        <v>76</v>
      </c>
      <c r="J6677" t="s">
        <v>46</v>
      </c>
      <c r="K6677">
        <v>0</v>
      </c>
      <c r="L6677" t="s">
        <v>53</v>
      </c>
      <c r="M6677" s="9">
        <v>24</v>
      </c>
      <c r="N6677" s="10">
        <v>384.61538461538464</v>
      </c>
      <c r="O6677">
        <v>1</v>
      </c>
      <c r="P6677">
        <v>1.1000000000000001</v>
      </c>
      <c r="Q6677">
        <v>0</v>
      </c>
      <c r="R6677" t="s">
        <v>43</v>
      </c>
      <c r="S6677" s="16">
        <v>0</v>
      </c>
      <c r="T6677" s="16">
        <v>0</v>
      </c>
      <c r="U6677" s="16">
        <v>0</v>
      </c>
      <c r="V6677" s="16">
        <v>50</v>
      </c>
      <c r="W6677" s="16">
        <v>0</v>
      </c>
      <c r="X6677" s="16">
        <v>-50</v>
      </c>
    </row>
    <row r="6678" spans="1:24" x14ac:dyDescent="0.25">
      <c r="A6678" s="4" t="s">
        <v>5471</v>
      </c>
      <c r="B6678" t="s">
        <v>1526</v>
      </c>
      <c r="C6678" s="13" t="s">
        <v>92</v>
      </c>
      <c r="D6678" s="14">
        <v>156</v>
      </c>
      <c r="E6678" t="s">
        <v>681</v>
      </c>
      <c r="F6678" t="s">
        <v>37</v>
      </c>
      <c r="G6678" t="s">
        <v>272</v>
      </c>
      <c r="H6678" t="s">
        <v>64</v>
      </c>
      <c r="I6678" t="s">
        <v>40</v>
      </c>
      <c r="J6678" t="s">
        <v>32</v>
      </c>
      <c r="K6678">
        <v>161</v>
      </c>
      <c r="L6678" t="s">
        <v>95</v>
      </c>
      <c r="M6678" s="9">
        <v>65</v>
      </c>
      <c r="N6678" s="10">
        <v>76</v>
      </c>
      <c r="O6678">
        <v>0.8</v>
      </c>
      <c r="P6678">
        <v>0.82</v>
      </c>
      <c r="Q6678">
        <v>0</v>
      </c>
      <c r="R6678" t="s">
        <v>43</v>
      </c>
      <c r="S6678" s="16">
        <v>6865.04</v>
      </c>
      <c r="T6678" s="16">
        <v>0</v>
      </c>
      <c r="U6678" s="16">
        <v>500</v>
      </c>
      <c r="V6678" s="16">
        <v>0</v>
      </c>
      <c r="W6678" s="16">
        <v>12236</v>
      </c>
      <c r="X6678" s="16">
        <v>-5870.96</v>
      </c>
    </row>
    <row r="6679" spans="1:24" x14ac:dyDescent="0.25">
      <c r="A6679" s="4" t="s">
        <v>5471</v>
      </c>
      <c r="B6679" t="s">
        <v>1527</v>
      </c>
      <c r="C6679" s="13" t="s">
        <v>26</v>
      </c>
      <c r="D6679" s="14">
        <v>192</v>
      </c>
      <c r="E6679" t="s">
        <v>394</v>
      </c>
      <c r="F6679" t="s">
        <v>28</v>
      </c>
      <c r="G6679" t="s">
        <v>329</v>
      </c>
      <c r="H6679" t="s">
        <v>60</v>
      </c>
      <c r="I6679" t="s">
        <v>31</v>
      </c>
      <c r="J6679" t="s">
        <v>32</v>
      </c>
      <c r="K6679">
        <v>162</v>
      </c>
      <c r="L6679" t="s">
        <v>33</v>
      </c>
      <c r="M6679" s="9">
        <v>60</v>
      </c>
      <c r="N6679" s="10">
        <v>6250</v>
      </c>
      <c r="O6679">
        <v>1.2</v>
      </c>
      <c r="P6679">
        <v>1.1200000000000001</v>
      </c>
      <c r="Q6679">
        <v>0</v>
      </c>
      <c r="R6679" t="s">
        <v>43</v>
      </c>
      <c r="S6679" s="16">
        <v>12902.400000000001</v>
      </c>
      <c r="T6679" s="16">
        <v>6250</v>
      </c>
      <c r="U6679" s="16">
        <v>1000</v>
      </c>
      <c r="V6679" s="16">
        <v>100</v>
      </c>
      <c r="W6679" s="16">
        <v>0</v>
      </c>
      <c r="X6679" s="16">
        <v>5552.4000000000015</v>
      </c>
    </row>
    <row r="6680" spans="1:24" x14ac:dyDescent="0.25">
      <c r="A6680" s="4" t="s">
        <v>5471</v>
      </c>
      <c r="B6680" t="s">
        <v>1528</v>
      </c>
      <c r="C6680" s="13" t="s">
        <v>92</v>
      </c>
      <c r="D6680" s="14">
        <v>141</v>
      </c>
      <c r="E6680" t="s">
        <v>311</v>
      </c>
      <c r="F6680" t="s">
        <v>37</v>
      </c>
      <c r="G6680" t="s">
        <v>312</v>
      </c>
      <c r="H6680" t="s">
        <v>81</v>
      </c>
      <c r="I6680" t="s">
        <v>40</v>
      </c>
      <c r="J6680" t="s">
        <v>46</v>
      </c>
      <c r="K6680">
        <v>0</v>
      </c>
      <c r="L6680" t="s">
        <v>99</v>
      </c>
      <c r="M6680" s="9">
        <v>40</v>
      </c>
      <c r="N6680" s="10">
        <v>54</v>
      </c>
      <c r="O6680">
        <v>0.8</v>
      </c>
      <c r="P6680">
        <v>1.2</v>
      </c>
      <c r="Q6680">
        <v>0</v>
      </c>
      <c r="R6680" t="s">
        <v>43</v>
      </c>
      <c r="S6680" s="16">
        <v>0</v>
      </c>
      <c r="T6680" s="16">
        <v>0</v>
      </c>
      <c r="U6680" s="16">
        <v>750</v>
      </c>
      <c r="V6680" s="16">
        <v>10</v>
      </c>
      <c r="W6680" s="16">
        <v>0</v>
      </c>
      <c r="X6680" s="16">
        <v>-760</v>
      </c>
    </row>
    <row r="6681" spans="1:24" x14ac:dyDescent="0.25">
      <c r="A6681" s="4" t="s">
        <v>5471</v>
      </c>
      <c r="B6681" t="s">
        <v>1529</v>
      </c>
      <c r="C6681" s="13" t="s">
        <v>35</v>
      </c>
      <c r="D6681" s="14">
        <v>101</v>
      </c>
      <c r="E6681" t="s">
        <v>595</v>
      </c>
      <c r="F6681" t="s">
        <v>28</v>
      </c>
      <c r="G6681" t="s">
        <v>159</v>
      </c>
      <c r="H6681" t="s">
        <v>39</v>
      </c>
      <c r="I6681" t="s">
        <v>40</v>
      </c>
      <c r="J6681" t="s">
        <v>46</v>
      </c>
      <c r="K6681">
        <v>0</v>
      </c>
      <c r="L6681" t="s">
        <v>53</v>
      </c>
      <c r="M6681" s="9">
        <v>24</v>
      </c>
      <c r="N6681" s="10">
        <v>384.61538461538464</v>
      </c>
      <c r="O6681">
        <v>0.8</v>
      </c>
      <c r="P6681">
        <v>1.01</v>
      </c>
      <c r="Q6681">
        <v>0</v>
      </c>
      <c r="R6681" t="s">
        <v>43</v>
      </c>
      <c r="S6681" s="16">
        <v>3102.7200000000003</v>
      </c>
      <c r="T6681" s="16">
        <v>0</v>
      </c>
      <c r="U6681" s="16">
        <v>0</v>
      </c>
      <c r="V6681" s="16">
        <v>10</v>
      </c>
      <c r="W6681" s="16">
        <v>0</v>
      </c>
      <c r="X6681" s="16">
        <v>3092.7200000000003</v>
      </c>
    </row>
    <row r="6682" spans="1:24" x14ac:dyDescent="0.25">
      <c r="A6682" s="4" t="s">
        <v>5471</v>
      </c>
      <c r="B6682" t="s">
        <v>1530</v>
      </c>
      <c r="C6682" s="13" t="s">
        <v>66</v>
      </c>
      <c r="D6682" s="14">
        <v>209</v>
      </c>
      <c r="E6682" t="s">
        <v>274</v>
      </c>
      <c r="F6682" t="s">
        <v>37</v>
      </c>
      <c r="G6682" t="s">
        <v>275</v>
      </c>
      <c r="H6682" t="s">
        <v>81</v>
      </c>
      <c r="I6682" t="s">
        <v>52</v>
      </c>
      <c r="J6682" t="s">
        <v>46</v>
      </c>
      <c r="K6682">
        <v>160</v>
      </c>
      <c r="L6682" t="s">
        <v>69</v>
      </c>
      <c r="M6682" s="9">
        <v>48</v>
      </c>
      <c r="N6682" s="10">
        <v>1538.4615384615386</v>
      </c>
      <c r="O6682">
        <v>1.1000000000000001</v>
      </c>
      <c r="P6682">
        <v>0.93</v>
      </c>
      <c r="Q6682">
        <v>0</v>
      </c>
      <c r="R6682" t="s">
        <v>43</v>
      </c>
      <c r="S6682" s="16">
        <v>7856.64</v>
      </c>
      <c r="T6682" s="16">
        <v>1538.4615384615386</v>
      </c>
      <c r="U6682" s="16">
        <v>0</v>
      </c>
      <c r="V6682" s="16">
        <v>50</v>
      </c>
      <c r="W6682" s="16">
        <v>0</v>
      </c>
      <c r="X6682" s="16">
        <v>6268.1784615384622</v>
      </c>
    </row>
    <row r="6683" spans="1:24" x14ac:dyDescent="0.25">
      <c r="A6683" s="4" t="s">
        <v>5471</v>
      </c>
      <c r="B6683" t="s">
        <v>1531</v>
      </c>
      <c r="C6683" s="13" t="s">
        <v>92</v>
      </c>
      <c r="D6683" s="14">
        <v>286</v>
      </c>
      <c r="E6683" t="s">
        <v>84</v>
      </c>
      <c r="F6683" t="s">
        <v>37</v>
      </c>
      <c r="G6683" t="s">
        <v>85</v>
      </c>
      <c r="H6683" t="s">
        <v>51</v>
      </c>
      <c r="I6683" t="s">
        <v>86</v>
      </c>
      <c r="J6683" t="s">
        <v>46</v>
      </c>
      <c r="K6683">
        <v>168</v>
      </c>
      <c r="L6683" t="s">
        <v>99</v>
      </c>
      <c r="M6683" s="9">
        <v>40</v>
      </c>
      <c r="N6683" s="10">
        <v>51</v>
      </c>
      <c r="O6683">
        <v>0.9</v>
      </c>
      <c r="P6683">
        <v>0.95</v>
      </c>
      <c r="Q6683">
        <v>0</v>
      </c>
      <c r="R6683" t="s">
        <v>43</v>
      </c>
      <c r="S6683" s="16">
        <v>5745.5999999999995</v>
      </c>
      <c r="T6683" s="16">
        <v>0</v>
      </c>
      <c r="U6683" s="16">
        <v>500</v>
      </c>
      <c r="V6683" s="16">
        <v>100</v>
      </c>
      <c r="W6683" s="16">
        <v>8568</v>
      </c>
      <c r="X6683" s="16">
        <v>-3422.4000000000005</v>
      </c>
    </row>
    <row r="6684" spans="1:24" x14ac:dyDescent="0.25">
      <c r="A6684" s="4" t="s">
        <v>5471</v>
      </c>
      <c r="B6684" t="s">
        <v>1532</v>
      </c>
      <c r="C6684" s="13" t="s">
        <v>35</v>
      </c>
      <c r="D6684" s="14">
        <v>81</v>
      </c>
      <c r="E6684" t="s">
        <v>1276</v>
      </c>
      <c r="F6684" t="s">
        <v>37</v>
      </c>
      <c r="G6684" t="s">
        <v>326</v>
      </c>
      <c r="H6684" t="s">
        <v>64</v>
      </c>
      <c r="I6684" t="s">
        <v>31</v>
      </c>
      <c r="J6684" t="s">
        <v>32</v>
      </c>
      <c r="K6684">
        <v>166</v>
      </c>
      <c r="L6684" t="s">
        <v>41</v>
      </c>
      <c r="M6684" s="9">
        <v>48</v>
      </c>
      <c r="N6684" s="10">
        <v>5416.666666666667</v>
      </c>
      <c r="O6684">
        <v>1.2</v>
      </c>
      <c r="P6684">
        <v>0.81</v>
      </c>
      <c r="Q6684">
        <v>0</v>
      </c>
      <c r="R6684" t="s">
        <v>43</v>
      </c>
      <c r="S6684" s="16">
        <v>7744.8960000000006</v>
      </c>
      <c r="T6684" s="16">
        <v>5416.666666666667</v>
      </c>
      <c r="U6684" s="16">
        <v>500</v>
      </c>
      <c r="V6684" s="16">
        <v>10</v>
      </c>
      <c r="W6684" s="16">
        <v>0</v>
      </c>
      <c r="X6684" s="16">
        <v>1818.2293333333337</v>
      </c>
    </row>
    <row r="6685" spans="1:24" x14ac:dyDescent="0.25">
      <c r="A6685" s="4" t="s">
        <v>5471</v>
      </c>
      <c r="B6685" t="s">
        <v>1533</v>
      </c>
      <c r="C6685" s="13" t="s">
        <v>78</v>
      </c>
      <c r="D6685" s="14">
        <v>176</v>
      </c>
      <c r="E6685" t="s">
        <v>410</v>
      </c>
      <c r="F6685" t="s">
        <v>37</v>
      </c>
      <c r="G6685" t="s">
        <v>102</v>
      </c>
      <c r="H6685" t="s">
        <v>51</v>
      </c>
      <c r="I6685" t="s">
        <v>31</v>
      </c>
      <c r="J6685" t="s">
        <v>46</v>
      </c>
      <c r="K6685">
        <v>163</v>
      </c>
      <c r="L6685" t="s">
        <v>82</v>
      </c>
      <c r="M6685" s="9">
        <v>40</v>
      </c>
      <c r="N6685" s="10">
        <v>1230.7692307692307</v>
      </c>
      <c r="O6685">
        <v>1.2</v>
      </c>
      <c r="P6685">
        <v>1.1000000000000001</v>
      </c>
      <c r="Q6685">
        <v>0</v>
      </c>
      <c r="R6685" t="s">
        <v>43</v>
      </c>
      <c r="S6685" s="16">
        <v>8606.4000000000015</v>
      </c>
      <c r="T6685" s="16">
        <v>1230.7692307692307</v>
      </c>
      <c r="U6685" s="16">
        <v>0</v>
      </c>
      <c r="V6685" s="16">
        <v>0</v>
      </c>
      <c r="W6685" s="16">
        <v>0</v>
      </c>
      <c r="X6685" s="16">
        <v>7375.630769230771</v>
      </c>
    </row>
    <row r="6686" spans="1:24" x14ac:dyDescent="0.25">
      <c r="A6686" s="4" t="s">
        <v>5471</v>
      </c>
      <c r="B6686" t="s">
        <v>1534</v>
      </c>
      <c r="C6686" s="13" t="s">
        <v>92</v>
      </c>
      <c r="D6686" s="14">
        <v>54</v>
      </c>
      <c r="E6686" t="s">
        <v>132</v>
      </c>
      <c r="F6686" t="s">
        <v>37</v>
      </c>
      <c r="G6686" t="s">
        <v>133</v>
      </c>
      <c r="H6686" t="s">
        <v>30</v>
      </c>
      <c r="I6686" t="s">
        <v>76</v>
      </c>
      <c r="J6686" t="s">
        <v>46</v>
      </c>
      <c r="K6686">
        <v>0</v>
      </c>
      <c r="L6686" t="s">
        <v>99</v>
      </c>
      <c r="M6686" s="9">
        <v>72</v>
      </c>
      <c r="N6686" s="10">
        <v>71</v>
      </c>
      <c r="O6686">
        <v>1</v>
      </c>
      <c r="P6686">
        <v>0.99</v>
      </c>
      <c r="Q6686">
        <v>0</v>
      </c>
      <c r="R6686" t="s">
        <v>43</v>
      </c>
      <c r="S6686" s="16">
        <v>0</v>
      </c>
      <c r="T6686" s="16">
        <v>0</v>
      </c>
      <c r="U6686" s="16">
        <v>0</v>
      </c>
      <c r="V6686" s="16">
        <v>100</v>
      </c>
      <c r="W6686" s="16">
        <v>0</v>
      </c>
      <c r="X6686" s="16">
        <v>-100</v>
      </c>
    </row>
    <row r="6687" spans="1:24" x14ac:dyDescent="0.25">
      <c r="A6687" s="4" t="s">
        <v>5471</v>
      </c>
      <c r="B6687" t="s">
        <v>1535</v>
      </c>
      <c r="C6687" s="13" t="s">
        <v>35</v>
      </c>
      <c r="D6687" s="14">
        <v>246</v>
      </c>
      <c r="E6687" t="s">
        <v>108</v>
      </c>
      <c r="F6687" t="s">
        <v>37</v>
      </c>
      <c r="G6687" t="s">
        <v>109</v>
      </c>
      <c r="H6687" t="s">
        <v>64</v>
      </c>
      <c r="I6687" t="s">
        <v>40</v>
      </c>
      <c r="J6687" t="s">
        <v>46</v>
      </c>
      <c r="K6687">
        <v>163</v>
      </c>
      <c r="L6687" t="s">
        <v>53</v>
      </c>
      <c r="M6687" s="9">
        <v>24</v>
      </c>
      <c r="N6687" s="10">
        <v>384.61538461538464</v>
      </c>
      <c r="O6687">
        <v>0.8</v>
      </c>
      <c r="P6687">
        <v>0.86</v>
      </c>
      <c r="Q6687">
        <v>0</v>
      </c>
      <c r="R6687" t="s">
        <v>43</v>
      </c>
      <c r="S6687" s="16">
        <v>2691.4560000000001</v>
      </c>
      <c r="T6687" s="16">
        <v>384.61538461538464</v>
      </c>
      <c r="U6687" s="16">
        <v>1000</v>
      </c>
      <c r="V6687" s="16">
        <v>10</v>
      </c>
      <c r="W6687" s="16">
        <v>0</v>
      </c>
      <c r="X6687" s="16">
        <v>1296.8406153846154</v>
      </c>
    </row>
    <row r="6688" spans="1:24" x14ac:dyDescent="0.25">
      <c r="A6688" s="4" t="s">
        <v>5471</v>
      </c>
      <c r="B6688" t="s">
        <v>1536</v>
      </c>
      <c r="C6688" s="13" t="s">
        <v>35</v>
      </c>
      <c r="D6688" s="14">
        <v>10</v>
      </c>
      <c r="E6688" t="s">
        <v>379</v>
      </c>
      <c r="F6688" t="s">
        <v>28</v>
      </c>
      <c r="G6688" t="s">
        <v>237</v>
      </c>
      <c r="H6688" t="s">
        <v>30</v>
      </c>
      <c r="I6688" t="s">
        <v>31</v>
      </c>
      <c r="J6688" t="s">
        <v>32</v>
      </c>
      <c r="K6688">
        <v>162</v>
      </c>
      <c r="L6688" t="s">
        <v>41</v>
      </c>
      <c r="M6688" s="9">
        <v>48</v>
      </c>
      <c r="N6688" s="10">
        <v>5416.666666666667</v>
      </c>
      <c r="O6688">
        <v>1.2</v>
      </c>
      <c r="P6688">
        <v>1.1399999999999999</v>
      </c>
      <c r="Q6688">
        <v>0</v>
      </c>
      <c r="R6688" t="s">
        <v>43</v>
      </c>
      <c r="S6688" s="16">
        <v>10506.24</v>
      </c>
      <c r="T6688" s="16">
        <v>5416.666666666667</v>
      </c>
      <c r="U6688" s="16">
        <v>200</v>
      </c>
      <c r="V6688" s="16">
        <v>500</v>
      </c>
      <c r="W6688" s="16">
        <v>0</v>
      </c>
      <c r="X6688" s="16">
        <v>4389.5733333333328</v>
      </c>
    </row>
    <row r="6689" spans="1:24" x14ac:dyDescent="0.25">
      <c r="A6689" s="4" t="s">
        <v>5471</v>
      </c>
      <c r="B6689" t="s">
        <v>1537</v>
      </c>
      <c r="C6689" s="13" t="s">
        <v>92</v>
      </c>
      <c r="D6689" s="14">
        <v>10</v>
      </c>
      <c r="E6689" t="s">
        <v>379</v>
      </c>
      <c r="F6689" t="s">
        <v>28</v>
      </c>
      <c r="G6689" t="s">
        <v>237</v>
      </c>
      <c r="H6689" t="s">
        <v>30</v>
      </c>
      <c r="I6689" t="s">
        <v>31</v>
      </c>
      <c r="J6689" t="s">
        <v>46</v>
      </c>
      <c r="K6689">
        <v>92</v>
      </c>
      <c r="L6689" t="s">
        <v>99</v>
      </c>
      <c r="M6689" s="9">
        <v>40</v>
      </c>
      <c r="N6689" s="10">
        <v>54</v>
      </c>
      <c r="O6689">
        <v>1.2</v>
      </c>
      <c r="P6689">
        <v>1.1399999999999999</v>
      </c>
      <c r="Q6689">
        <v>0</v>
      </c>
      <c r="R6689" t="s">
        <v>43</v>
      </c>
      <c r="S6689" s="16">
        <v>8755.1999999999989</v>
      </c>
      <c r="T6689" s="16">
        <v>0</v>
      </c>
      <c r="U6689" s="16">
        <v>200</v>
      </c>
      <c r="V6689" s="16">
        <v>0</v>
      </c>
      <c r="W6689" s="16">
        <v>4968</v>
      </c>
      <c r="X6689" s="16">
        <v>3587.1999999999989</v>
      </c>
    </row>
    <row r="6690" spans="1:24" x14ac:dyDescent="0.25">
      <c r="A6690" s="4" t="s">
        <v>5471</v>
      </c>
      <c r="B6690" t="s">
        <v>1538</v>
      </c>
      <c r="C6690" s="13" t="s">
        <v>92</v>
      </c>
      <c r="D6690" s="14">
        <v>257</v>
      </c>
      <c r="E6690" t="s">
        <v>784</v>
      </c>
      <c r="F6690" t="s">
        <v>37</v>
      </c>
      <c r="G6690" t="s">
        <v>124</v>
      </c>
      <c r="H6690" t="s">
        <v>51</v>
      </c>
      <c r="I6690" t="s">
        <v>52</v>
      </c>
      <c r="J6690" t="s">
        <v>32</v>
      </c>
      <c r="K6690">
        <v>161</v>
      </c>
      <c r="L6690" t="s">
        <v>95</v>
      </c>
      <c r="M6690" s="9">
        <v>40</v>
      </c>
      <c r="N6690" s="10">
        <v>41</v>
      </c>
      <c r="O6690">
        <v>1.1000000000000001</v>
      </c>
      <c r="P6690">
        <v>1.17</v>
      </c>
      <c r="Q6690">
        <v>0</v>
      </c>
      <c r="R6690" t="s">
        <v>43</v>
      </c>
      <c r="S6690" s="16">
        <v>8288.2800000000007</v>
      </c>
      <c r="T6690" s="16">
        <v>0</v>
      </c>
      <c r="U6690" s="16">
        <v>1000</v>
      </c>
      <c r="V6690" s="16">
        <v>100</v>
      </c>
      <c r="W6690" s="16">
        <v>6601</v>
      </c>
      <c r="X6690" s="16">
        <v>587.28000000000065</v>
      </c>
    </row>
    <row r="6691" spans="1:24" x14ac:dyDescent="0.25">
      <c r="A6691" s="4" t="s">
        <v>5471</v>
      </c>
      <c r="B6691" t="s">
        <v>1539</v>
      </c>
      <c r="C6691" s="13" t="s">
        <v>92</v>
      </c>
      <c r="D6691" s="14">
        <v>222</v>
      </c>
      <c r="E6691" t="s">
        <v>420</v>
      </c>
      <c r="F6691" t="s">
        <v>37</v>
      </c>
      <c r="G6691" t="s">
        <v>198</v>
      </c>
      <c r="H6691" t="s">
        <v>39</v>
      </c>
      <c r="I6691" t="s">
        <v>76</v>
      </c>
      <c r="J6691" t="s">
        <v>32</v>
      </c>
      <c r="K6691">
        <v>163</v>
      </c>
      <c r="L6691" t="s">
        <v>95</v>
      </c>
      <c r="M6691" s="9">
        <v>40</v>
      </c>
      <c r="N6691" s="10">
        <v>44</v>
      </c>
      <c r="O6691">
        <v>1</v>
      </c>
      <c r="P6691">
        <v>0.87</v>
      </c>
      <c r="Q6691">
        <v>0</v>
      </c>
      <c r="R6691" t="s">
        <v>43</v>
      </c>
      <c r="S6691" s="16">
        <v>5672.4</v>
      </c>
      <c r="T6691" s="16">
        <v>0</v>
      </c>
      <c r="U6691" s="16">
        <v>200</v>
      </c>
      <c r="V6691" s="16">
        <v>50</v>
      </c>
      <c r="W6691" s="16">
        <v>7172</v>
      </c>
      <c r="X6691" s="16">
        <v>-1749.6000000000004</v>
      </c>
    </row>
    <row r="6692" spans="1:24" x14ac:dyDescent="0.25">
      <c r="A6692" s="4" t="s">
        <v>5471</v>
      </c>
      <c r="B6692" t="s">
        <v>1540</v>
      </c>
      <c r="C6692" s="13" t="s">
        <v>78</v>
      </c>
      <c r="D6692" s="14">
        <v>66</v>
      </c>
      <c r="E6692" t="s">
        <v>194</v>
      </c>
      <c r="F6692" t="s">
        <v>37</v>
      </c>
      <c r="G6692" t="s">
        <v>195</v>
      </c>
      <c r="H6692" t="s">
        <v>39</v>
      </c>
      <c r="I6692" t="s">
        <v>52</v>
      </c>
      <c r="J6692" t="s">
        <v>46</v>
      </c>
      <c r="K6692">
        <v>167</v>
      </c>
      <c r="L6692" t="s">
        <v>82</v>
      </c>
      <c r="M6692" s="9">
        <v>40</v>
      </c>
      <c r="N6692" s="10">
        <v>1230.7692307692307</v>
      </c>
      <c r="O6692">
        <v>1.1000000000000001</v>
      </c>
      <c r="P6692">
        <v>0.88</v>
      </c>
      <c r="Q6692">
        <v>0</v>
      </c>
      <c r="R6692" t="s">
        <v>43</v>
      </c>
      <c r="S6692" s="16">
        <v>6466.2400000000007</v>
      </c>
      <c r="T6692" s="16">
        <v>1230.7692307692307</v>
      </c>
      <c r="U6692" s="16">
        <v>0</v>
      </c>
      <c r="V6692" s="16">
        <v>0</v>
      </c>
      <c r="W6692" s="16">
        <v>0</v>
      </c>
      <c r="X6692" s="16">
        <v>5235.4707692307702</v>
      </c>
    </row>
    <row r="6693" spans="1:24" x14ac:dyDescent="0.25">
      <c r="A6693" s="4" t="s">
        <v>5471</v>
      </c>
      <c r="B6693" t="s">
        <v>1541</v>
      </c>
      <c r="C6693" s="13" t="s">
        <v>35</v>
      </c>
      <c r="D6693" s="14">
        <v>180</v>
      </c>
      <c r="E6693" t="s">
        <v>704</v>
      </c>
      <c r="F6693" t="s">
        <v>28</v>
      </c>
      <c r="G6693" t="s">
        <v>705</v>
      </c>
      <c r="H6693" t="s">
        <v>30</v>
      </c>
      <c r="I6693" t="s">
        <v>40</v>
      </c>
      <c r="J6693" t="s">
        <v>32</v>
      </c>
      <c r="K6693">
        <v>0</v>
      </c>
      <c r="L6693" t="s">
        <v>41</v>
      </c>
      <c r="M6693" s="9">
        <v>48</v>
      </c>
      <c r="N6693" s="10">
        <v>5416.666666666667</v>
      </c>
      <c r="O6693">
        <v>0.8</v>
      </c>
      <c r="P6693">
        <v>1.04</v>
      </c>
      <c r="Q6693">
        <v>0</v>
      </c>
      <c r="R6693" t="s">
        <v>43</v>
      </c>
      <c r="S6693" s="16">
        <v>6389.76</v>
      </c>
      <c r="T6693" s="16">
        <v>0</v>
      </c>
      <c r="U6693" s="16">
        <v>0</v>
      </c>
      <c r="V6693" s="16">
        <v>10</v>
      </c>
      <c r="W6693" s="16">
        <v>0</v>
      </c>
      <c r="X6693" s="16">
        <v>6379.76</v>
      </c>
    </row>
    <row r="6694" spans="1:24" x14ac:dyDescent="0.25">
      <c r="A6694" s="4" t="s">
        <v>5471</v>
      </c>
      <c r="B6694" t="s">
        <v>1542</v>
      </c>
      <c r="C6694" s="13" t="s">
        <v>26</v>
      </c>
      <c r="D6694" s="14">
        <v>262</v>
      </c>
      <c r="E6694" t="s">
        <v>803</v>
      </c>
      <c r="F6694" t="s">
        <v>37</v>
      </c>
      <c r="G6694" t="s">
        <v>403</v>
      </c>
      <c r="H6694" t="s">
        <v>51</v>
      </c>
      <c r="I6694" t="s">
        <v>52</v>
      </c>
      <c r="J6694" t="s">
        <v>46</v>
      </c>
      <c r="K6694">
        <v>167</v>
      </c>
      <c r="L6694" t="s">
        <v>90</v>
      </c>
      <c r="M6694" s="9">
        <v>35</v>
      </c>
      <c r="N6694" s="10">
        <v>923.07692307692309</v>
      </c>
      <c r="O6694">
        <v>1.1000000000000001</v>
      </c>
      <c r="P6694">
        <v>1.1499999999999999</v>
      </c>
      <c r="Q6694">
        <v>0</v>
      </c>
      <c r="R6694" t="s">
        <v>43</v>
      </c>
      <c r="S6694" s="16">
        <v>7393.9250000000002</v>
      </c>
      <c r="T6694" s="16">
        <v>923.07692307692309</v>
      </c>
      <c r="U6694" s="16">
        <v>1000</v>
      </c>
      <c r="V6694" s="16">
        <v>50</v>
      </c>
      <c r="W6694" s="16">
        <v>0</v>
      </c>
      <c r="X6694" s="16">
        <v>5420.8480769230773</v>
      </c>
    </row>
    <row r="6695" spans="1:24" x14ac:dyDescent="0.25">
      <c r="A6695" s="4" t="s">
        <v>5471</v>
      </c>
      <c r="B6695" t="s">
        <v>1543</v>
      </c>
      <c r="C6695" s="13" t="s">
        <v>43</v>
      </c>
      <c r="D6695" s="14">
        <v>235</v>
      </c>
      <c r="E6695" t="s">
        <v>203</v>
      </c>
      <c r="F6695" t="s">
        <v>37</v>
      </c>
      <c r="G6695" t="s">
        <v>164</v>
      </c>
      <c r="H6695" t="s">
        <v>51</v>
      </c>
      <c r="I6695" t="s">
        <v>76</v>
      </c>
      <c r="J6695" t="s">
        <v>46</v>
      </c>
      <c r="K6695">
        <v>160</v>
      </c>
      <c r="L6695" t="s">
        <v>47</v>
      </c>
      <c r="M6695" s="9">
        <v>30</v>
      </c>
      <c r="N6695" s="10">
        <v>615.38461538461536</v>
      </c>
      <c r="O6695">
        <v>1</v>
      </c>
      <c r="P6695">
        <v>1.01</v>
      </c>
      <c r="Q6695">
        <v>0</v>
      </c>
      <c r="R6695" t="s">
        <v>43</v>
      </c>
      <c r="S6695" s="16">
        <v>4848</v>
      </c>
      <c r="T6695" s="16">
        <v>615.38461538461536</v>
      </c>
      <c r="U6695" s="16">
        <v>200</v>
      </c>
      <c r="V6695" s="16">
        <v>0</v>
      </c>
      <c r="W6695" s="16">
        <v>0</v>
      </c>
      <c r="X6695" s="16">
        <v>4032.6153846153848</v>
      </c>
    </row>
    <row r="6696" spans="1:24" x14ac:dyDescent="0.25">
      <c r="A6696" s="4" t="s">
        <v>5471</v>
      </c>
      <c r="B6696" t="s">
        <v>1544</v>
      </c>
      <c r="C6696" s="13" t="s">
        <v>92</v>
      </c>
      <c r="D6696" s="14">
        <v>19</v>
      </c>
      <c r="E6696" t="s">
        <v>946</v>
      </c>
      <c r="F6696" t="s">
        <v>28</v>
      </c>
      <c r="G6696" t="s">
        <v>285</v>
      </c>
      <c r="H6696" t="s">
        <v>30</v>
      </c>
      <c r="I6696" t="s">
        <v>76</v>
      </c>
      <c r="J6696" t="s">
        <v>46</v>
      </c>
      <c r="K6696">
        <v>133</v>
      </c>
      <c r="L6696" t="s">
        <v>99</v>
      </c>
      <c r="M6696" s="9">
        <v>48</v>
      </c>
      <c r="N6696" s="10">
        <v>40</v>
      </c>
      <c r="O6696">
        <v>1</v>
      </c>
      <c r="P6696">
        <v>1.08</v>
      </c>
      <c r="Q6696">
        <v>0</v>
      </c>
      <c r="R6696" t="s">
        <v>43</v>
      </c>
      <c r="S6696" s="16">
        <v>8294.4000000000015</v>
      </c>
      <c r="T6696" s="16">
        <v>0</v>
      </c>
      <c r="U6696" s="16">
        <v>500</v>
      </c>
      <c r="V6696" s="16">
        <v>0</v>
      </c>
      <c r="W6696" s="16">
        <v>5320</v>
      </c>
      <c r="X6696" s="16">
        <v>2474.4000000000015</v>
      </c>
    </row>
    <row r="6697" spans="1:24" x14ac:dyDescent="0.25">
      <c r="A6697" s="4" t="s">
        <v>5471</v>
      </c>
      <c r="B6697" t="s">
        <v>1545</v>
      </c>
      <c r="C6697" s="13" t="s">
        <v>92</v>
      </c>
      <c r="D6697" s="14">
        <v>176</v>
      </c>
      <c r="E6697" t="s">
        <v>410</v>
      </c>
      <c r="F6697" t="s">
        <v>37</v>
      </c>
      <c r="G6697" t="s">
        <v>102</v>
      </c>
      <c r="H6697" t="s">
        <v>51</v>
      </c>
      <c r="I6697" t="s">
        <v>31</v>
      </c>
      <c r="J6697" t="s">
        <v>32</v>
      </c>
      <c r="K6697">
        <v>95</v>
      </c>
      <c r="L6697" t="s">
        <v>95</v>
      </c>
      <c r="M6697" s="9">
        <v>60</v>
      </c>
      <c r="N6697" s="10">
        <v>79</v>
      </c>
      <c r="O6697">
        <v>1.2</v>
      </c>
      <c r="P6697">
        <v>1.1000000000000001</v>
      </c>
      <c r="Q6697">
        <v>0</v>
      </c>
      <c r="R6697" t="s">
        <v>43</v>
      </c>
      <c r="S6697" s="16">
        <v>7524.0000000000009</v>
      </c>
      <c r="T6697" s="16">
        <v>0</v>
      </c>
      <c r="U6697" s="16">
        <v>500</v>
      </c>
      <c r="V6697" s="16">
        <v>10</v>
      </c>
      <c r="W6697" s="16">
        <v>7505</v>
      </c>
      <c r="X6697" s="16">
        <v>-490.99999999999909</v>
      </c>
    </row>
    <row r="6698" spans="1:24" x14ac:dyDescent="0.25">
      <c r="A6698" s="4" t="s">
        <v>5471</v>
      </c>
      <c r="B6698" t="s">
        <v>1546</v>
      </c>
      <c r="C6698" s="13" t="s">
        <v>43</v>
      </c>
      <c r="D6698" s="14">
        <v>209</v>
      </c>
      <c r="E6698" t="s">
        <v>274</v>
      </c>
      <c r="F6698" t="s">
        <v>37</v>
      </c>
      <c r="G6698" t="s">
        <v>275</v>
      </c>
      <c r="H6698" t="s">
        <v>81</v>
      </c>
      <c r="I6698" t="s">
        <v>52</v>
      </c>
      <c r="J6698" t="s">
        <v>46</v>
      </c>
      <c r="K6698">
        <v>161</v>
      </c>
      <c r="L6698" t="s">
        <v>47</v>
      </c>
      <c r="M6698" s="9">
        <v>30</v>
      </c>
      <c r="N6698" s="10">
        <v>615.38461538461536</v>
      </c>
      <c r="O6698">
        <v>1.1000000000000001</v>
      </c>
      <c r="P6698">
        <v>0.93</v>
      </c>
      <c r="Q6698">
        <v>0</v>
      </c>
      <c r="R6698" t="s">
        <v>43</v>
      </c>
      <c r="S6698" s="16">
        <v>4941.09</v>
      </c>
      <c r="T6698" s="16">
        <v>615.38461538461536</v>
      </c>
      <c r="U6698" s="16">
        <v>200</v>
      </c>
      <c r="V6698" s="16">
        <v>100</v>
      </c>
      <c r="W6698" s="16">
        <v>0</v>
      </c>
      <c r="X6698" s="16">
        <v>4025.7053846153849</v>
      </c>
    </row>
    <row r="6699" spans="1:24" x14ac:dyDescent="0.25">
      <c r="A6699" s="4" t="s">
        <v>5471</v>
      </c>
      <c r="B6699" t="s">
        <v>1547</v>
      </c>
      <c r="C6699" s="13" t="s">
        <v>78</v>
      </c>
      <c r="D6699" s="14">
        <v>272</v>
      </c>
      <c r="E6699" t="s">
        <v>999</v>
      </c>
      <c r="F6699" t="s">
        <v>37</v>
      </c>
      <c r="G6699" t="s">
        <v>29</v>
      </c>
      <c r="H6699" t="s">
        <v>30</v>
      </c>
      <c r="I6699" t="s">
        <v>52</v>
      </c>
      <c r="J6699" t="s">
        <v>46</v>
      </c>
      <c r="K6699">
        <v>123</v>
      </c>
      <c r="L6699" t="s">
        <v>82</v>
      </c>
      <c r="M6699" s="9">
        <v>40</v>
      </c>
      <c r="N6699" s="10">
        <v>1230.7692307692307</v>
      </c>
      <c r="O6699">
        <v>1.1000000000000001</v>
      </c>
      <c r="P6699">
        <v>1</v>
      </c>
      <c r="Q6699">
        <v>0</v>
      </c>
      <c r="R6699" t="s">
        <v>43</v>
      </c>
      <c r="S6699" s="16">
        <v>5412</v>
      </c>
      <c r="T6699" s="16">
        <v>1230.7692307692307</v>
      </c>
      <c r="U6699" s="16">
        <v>0</v>
      </c>
      <c r="V6699" s="16">
        <v>50</v>
      </c>
      <c r="W6699" s="16">
        <v>0</v>
      </c>
      <c r="X6699" s="16">
        <v>4131.2307692307695</v>
      </c>
    </row>
    <row r="6700" spans="1:24" x14ac:dyDescent="0.25">
      <c r="A6700" s="4" t="s">
        <v>5471</v>
      </c>
      <c r="B6700" t="s">
        <v>1548</v>
      </c>
      <c r="C6700" s="13" t="s">
        <v>92</v>
      </c>
      <c r="D6700" s="14">
        <v>91</v>
      </c>
      <c r="E6700" t="s">
        <v>1033</v>
      </c>
      <c r="F6700" t="s">
        <v>28</v>
      </c>
      <c r="G6700" t="s">
        <v>1034</v>
      </c>
      <c r="H6700" t="s">
        <v>51</v>
      </c>
      <c r="I6700" t="s">
        <v>76</v>
      </c>
      <c r="J6700" t="s">
        <v>32</v>
      </c>
      <c r="K6700">
        <v>0</v>
      </c>
      <c r="L6700" t="s">
        <v>95</v>
      </c>
      <c r="M6700" s="9">
        <v>48</v>
      </c>
      <c r="N6700" s="10">
        <v>54</v>
      </c>
      <c r="O6700">
        <v>1</v>
      </c>
      <c r="P6700">
        <v>1.1299999999999999</v>
      </c>
      <c r="Q6700">
        <v>0</v>
      </c>
      <c r="R6700" t="s">
        <v>43</v>
      </c>
      <c r="S6700" s="16">
        <v>8678.4</v>
      </c>
      <c r="T6700" s="16">
        <v>0</v>
      </c>
      <c r="U6700" s="16">
        <v>0</v>
      </c>
      <c r="V6700" s="16">
        <v>10</v>
      </c>
      <c r="W6700" s="16">
        <v>0</v>
      </c>
      <c r="X6700" s="16">
        <v>8668.4</v>
      </c>
    </row>
    <row r="6701" spans="1:24" x14ac:dyDescent="0.25">
      <c r="A6701" s="4" t="s">
        <v>5471</v>
      </c>
      <c r="B6701" t="s">
        <v>1549</v>
      </c>
      <c r="C6701" s="13" t="s">
        <v>92</v>
      </c>
      <c r="D6701" s="14">
        <v>152</v>
      </c>
      <c r="E6701" t="s">
        <v>176</v>
      </c>
      <c r="F6701" t="s">
        <v>37</v>
      </c>
      <c r="G6701" t="s">
        <v>116</v>
      </c>
      <c r="H6701" t="s">
        <v>51</v>
      </c>
      <c r="I6701" t="s">
        <v>76</v>
      </c>
      <c r="J6701" t="s">
        <v>46</v>
      </c>
      <c r="K6701">
        <v>84</v>
      </c>
      <c r="L6701" t="s">
        <v>99</v>
      </c>
      <c r="M6701" s="9">
        <v>48</v>
      </c>
      <c r="N6701" s="10">
        <v>42</v>
      </c>
      <c r="O6701">
        <v>1</v>
      </c>
      <c r="P6701">
        <v>1.07</v>
      </c>
      <c r="Q6701">
        <v>0</v>
      </c>
      <c r="R6701" t="s">
        <v>43</v>
      </c>
      <c r="S6701" s="16">
        <v>4314.2400000000007</v>
      </c>
      <c r="T6701" s="16">
        <v>0</v>
      </c>
      <c r="U6701" s="16">
        <v>500</v>
      </c>
      <c r="V6701" s="16">
        <v>0</v>
      </c>
      <c r="W6701" s="16">
        <v>3528</v>
      </c>
      <c r="X6701" s="16">
        <v>286.24000000000069</v>
      </c>
    </row>
    <row r="6702" spans="1:24" x14ac:dyDescent="0.25">
      <c r="A6702" s="4" t="s">
        <v>5471</v>
      </c>
      <c r="B6702" t="s">
        <v>1550</v>
      </c>
      <c r="C6702" s="13" t="s">
        <v>92</v>
      </c>
      <c r="D6702" s="14">
        <v>134</v>
      </c>
      <c r="E6702" t="s">
        <v>616</v>
      </c>
      <c r="F6702" t="s">
        <v>37</v>
      </c>
      <c r="G6702" t="s">
        <v>617</v>
      </c>
      <c r="H6702" t="s">
        <v>60</v>
      </c>
      <c r="I6702" t="s">
        <v>40</v>
      </c>
      <c r="J6702" t="s">
        <v>46</v>
      </c>
      <c r="K6702">
        <v>168</v>
      </c>
      <c r="L6702" t="s">
        <v>99</v>
      </c>
      <c r="M6702" s="9">
        <v>48</v>
      </c>
      <c r="N6702" s="10">
        <v>41</v>
      </c>
      <c r="O6702">
        <v>0.8</v>
      </c>
      <c r="P6702">
        <v>1.06</v>
      </c>
      <c r="Q6702">
        <v>0</v>
      </c>
      <c r="R6702" t="s">
        <v>43</v>
      </c>
      <c r="S6702" s="16">
        <v>6838.2720000000008</v>
      </c>
      <c r="T6702" s="16">
        <v>0</v>
      </c>
      <c r="U6702" s="16">
        <v>0</v>
      </c>
      <c r="V6702" s="16">
        <v>50</v>
      </c>
      <c r="W6702" s="16">
        <v>6888</v>
      </c>
      <c r="X6702" s="16">
        <v>-99.727999999999156</v>
      </c>
    </row>
    <row r="6703" spans="1:24" x14ac:dyDescent="0.25">
      <c r="A6703" s="4" t="s">
        <v>5471</v>
      </c>
      <c r="B6703" t="s">
        <v>1551</v>
      </c>
      <c r="C6703" s="13" t="s">
        <v>35</v>
      </c>
      <c r="D6703" s="14">
        <v>186</v>
      </c>
      <c r="E6703" t="s">
        <v>463</v>
      </c>
      <c r="F6703" t="s">
        <v>37</v>
      </c>
      <c r="G6703" t="s">
        <v>127</v>
      </c>
      <c r="H6703" t="s">
        <v>51</v>
      </c>
      <c r="I6703" t="s">
        <v>31</v>
      </c>
      <c r="J6703" t="s">
        <v>46</v>
      </c>
      <c r="K6703">
        <v>167</v>
      </c>
      <c r="L6703" t="s">
        <v>53</v>
      </c>
      <c r="M6703" s="9">
        <v>24</v>
      </c>
      <c r="N6703" s="10">
        <v>384.61538461538464</v>
      </c>
      <c r="O6703">
        <v>1.2</v>
      </c>
      <c r="P6703">
        <v>1.2</v>
      </c>
      <c r="Q6703">
        <v>0</v>
      </c>
      <c r="R6703" t="s">
        <v>43</v>
      </c>
      <c r="S6703" s="16">
        <v>5771.5199999999995</v>
      </c>
      <c r="T6703" s="16">
        <v>384.61538461538464</v>
      </c>
      <c r="U6703" s="16">
        <v>1000</v>
      </c>
      <c r="V6703" s="16">
        <v>100</v>
      </c>
      <c r="W6703" s="16">
        <v>0</v>
      </c>
      <c r="X6703" s="16">
        <v>4286.9046153846148</v>
      </c>
    </row>
    <row r="6704" spans="1:24" x14ac:dyDescent="0.25">
      <c r="A6704" s="4" t="s">
        <v>5471</v>
      </c>
      <c r="B6704" t="s">
        <v>1552</v>
      </c>
      <c r="C6704" s="13" t="s">
        <v>26</v>
      </c>
      <c r="D6704" s="14">
        <v>222</v>
      </c>
      <c r="E6704" t="s">
        <v>420</v>
      </c>
      <c r="F6704" t="s">
        <v>37</v>
      </c>
      <c r="G6704" t="s">
        <v>198</v>
      </c>
      <c r="H6704" t="s">
        <v>39</v>
      </c>
      <c r="I6704" t="s">
        <v>76</v>
      </c>
      <c r="J6704" t="s">
        <v>46</v>
      </c>
      <c r="K6704">
        <v>162</v>
      </c>
      <c r="L6704" t="s">
        <v>90</v>
      </c>
      <c r="M6704" s="9">
        <v>35</v>
      </c>
      <c r="N6704" s="10">
        <v>923.07692307692309</v>
      </c>
      <c r="O6704">
        <v>1</v>
      </c>
      <c r="P6704">
        <v>0.87</v>
      </c>
      <c r="Q6704">
        <v>0</v>
      </c>
      <c r="R6704" t="s">
        <v>43</v>
      </c>
      <c r="S6704" s="16">
        <v>4932.8999999999996</v>
      </c>
      <c r="T6704" s="16">
        <v>923.07692307692309</v>
      </c>
      <c r="U6704" s="16">
        <v>0</v>
      </c>
      <c r="V6704" s="16">
        <v>50</v>
      </c>
      <c r="W6704" s="16">
        <v>0</v>
      </c>
      <c r="X6704" s="16">
        <v>3959.8230769230768</v>
      </c>
    </row>
    <row r="6705" spans="1:24" x14ac:dyDescent="0.25">
      <c r="A6705" s="4" t="s">
        <v>5471</v>
      </c>
      <c r="B6705" t="s">
        <v>1553</v>
      </c>
      <c r="C6705" s="13" t="s">
        <v>92</v>
      </c>
      <c r="D6705" s="14">
        <v>71</v>
      </c>
      <c r="E6705" t="s">
        <v>1147</v>
      </c>
      <c r="F6705" t="s">
        <v>37</v>
      </c>
      <c r="G6705" t="s">
        <v>201</v>
      </c>
      <c r="H6705" t="s">
        <v>39</v>
      </c>
      <c r="I6705" t="s">
        <v>40</v>
      </c>
      <c r="J6705" t="s">
        <v>46</v>
      </c>
      <c r="K6705">
        <v>164</v>
      </c>
      <c r="L6705" t="s">
        <v>99</v>
      </c>
      <c r="M6705" s="9">
        <v>35</v>
      </c>
      <c r="N6705" s="10">
        <v>47</v>
      </c>
      <c r="O6705">
        <v>0.8</v>
      </c>
      <c r="P6705">
        <v>1.1299999999999999</v>
      </c>
      <c r="Q6705">
        <v>0</v>
      </c>
      <c r="R6705" t="s">
        <v>43</v>
      </c>
      <c r="S6705" s="16">
        <v>5188.9599999999991</v>
      </c>
      <c r="T6705" s="16">
        <v>0</v>
      </c>
      <c r="U6705" s="16">
        <v>1000</v>
      </c>
      <c r="V6705" s="16">
        <v>250</v>
      </c>
      <c r="W6705" s="16">
        <v>7708</v>
      </c>
      <c r="X6705" s="16">
        <v>-3769.0400000000009</v>
      </c>
    </row>
    <row r="6706" spans="1:24" x14ac:dyDescent="0.25">
      <c r="A6706" s="4" t="s">
        <v>5471</v>
      </c>
      <c r="B6706" t="s">
        <v>1554</v>
      </c>
      <c r="C6706" s="13" t="s">
        <v>92</v>
      </c>
      <c r="D6706" s="14">
        <v>70</v>
      </c>
      <c r="E6706" t="s">
        <v>407</v>
      </c>
      <c r="F6706" t="s">
        <v>37</v>
      </c>
      <c r="G6706" t="s">
        <v>201</v>
      </c>
      <c r="H6706" t="s">
        <v>39</v>
      </c>
      <c r="I6706" t="s">
        <v>76</v>
      </c>
      <c r="J6706" t="s">
        <v>32</v>
      </c>
      <c r="K6706">
        <v>168</v>
      </c>
      <c r="L6706" t="s">
        <v>95</v>
      </c>
      <c r="M6706" s="9">
        <v>65</v>
      </c>
      <c r="N6706" s="10">
        <v>79</v>
      </c>
      <c r="O6706">
        <v>1</v>
      </c>
      <c r="P6706">
        <v>1.1299999999999999</v>
      </c>
      <c r="Q6706">
        <v>0</v>
      </c>
      <c r="R6706" t="s">
        <v>43</v>
      </c>
      <c r="S6706" s="16">
        <v>12339.599999999999</v>
      </c>
      <c r="T6706" s="16">
        <v>0</v>
      </c>
      <c r="U6706" s="16">
        <v>0</v>
      </c>
      <c r="V6706" s="16">
        <v>100</v>
      </c>
      <c r="W6706" s="16">
        <v>13272</v>
      </c>
      <c r="X6706" s="16">
        <v>-1032.4000000000015</v>
      </c>
    </row>
    <row r="6707" spans="1:24" x14ac:dyDescent="0.25">
      <c r="A6707" s="4" t="s">
        <v>5471</v>
      </c>
      <c r="B6707" t="s">
        <v>1555</v>
      </c>
      <c r="C6707" s="13" t="s">
        <v>92</v>
      </c>
      <c r="D6707" s="14">
        <v>223</v>
      </c>
      <c r="E6707" t="s">
        <v>592</v>
      </c>
      <c r="F6707" t="s">
        <v>37</v>
      </c>
      <c r="G6707" t="s">
        <v>198</v>
      </c>
      <c r="H6707" t="s">
        <v>39</v>
      </c>
      <c r="I6707" t="s">
        <v>40</v>
      </c>
      <c r="J6707" t="s">
        <v>32</v>
      </c>
      <c r="K6707">
        <v>82</v>
      </c>
      <c r="L6707" t="s">
        <v>95</v>
      </c>
      <c r="M6707" s="9">
        <v>60</v>
      </c>
      <c r="N6707" s="10">
        <v>71</v>
      </c>
      <c r="O6707">
        <v>0.8</v>
      </c>
      <c r="P6707">
        <v>0.87</v>
      </c>
      <c r="Q6707">
        <v>0</v>
      </c>
      <c r="R6707" t="s">
        <v>43</v>
      </c>
      <c r="S6707" s="16">
        <v>3424.32</v>
      </c>
      <c r="T6707" s="16">
        <v>0</v>
      </c>
      <c r="U6707" s="16">
        <v>500</v>
      </c>
      <c r="V6707" s="16">
        <v>0</v>
      </c>
      <c r="W6707" s="16">
        <v>5822</v>
      </c>
      <c r="X6707" s="16">
        <v>-2897.68</v>
      </c>
    </row>
    <row r="6708" spans="1:24" x14ac:dyDescent="0.25">
      <c r="A6708" s="4" t="s">
        <v>5471</v>
      </c>
      <c r="B6708" t="s">
        <v>1556</v>
      </c>
      <c r="C6708" s="13" t="s">
        <v>92</v>
      </c>
      <c r="D6708" s="14">
        <v>39</v>
      </c>
      <c r="E6708" t="s">
        <v>449</v>
      </c>
      <c r="F6708" t="s">
        <v>28</v>
      </c>
      <c r="G6708" t="s">
        <v>50</v>
      </c>
      <c r="H6708" t="s">
        <v>51</v>
      </c>
      <c r="I6708" t="s">
        <v>40</v>
      </c>
      <c r="J6708" t="s">
        <v>32</v>
      </c>
      <c r="K6708">
        <v>164</v>
      </c>
      <c r="L6708" t="s">
        <v>95</v>
      </c>
      <c r="M6708" s="9">
        <v>40</v>
      </c>
      <c r="N6708" s="10">
        <v>53</v>
      </c>
      <c r="O6708">
        <v>0.8</v>
      </c>
      <c r="P6708">
        <v>0.98</v>
      </c>
      <c r="Q6708">
        <v>0</v>
      </c>
      <c r="R6708" t="s">
        <v>43</v>
      </c>
      <c r="S6708" s="16">
        <v>5017.6000000000004</v>
      </c>
      <c r="T6708" s="16">
        <v>0</v>
      </c>
      <c r="U6708" s="16">
        <v>0</v>
      </c>
      <c r="V6708" s="16">
        <v>0</v>
      </c>
      <c r="W6708" s="16">
        <v>8692</v>
      </c>
      <c r="X6708" s="16">
        <v>-3674.3999999999996</v>
      </c>
    </row>
    <row r="6709" spans="1:24" x14ac:dyDescent="0.25">
      <c r="A6709" s="4" t="s">
        <v>5471</v>
      </c>
      <c r="B6709" t="s">
        <v>1557</v>
      </c>
      <c r="C6709" s="13" t="s">
        <v>26</v>
      </c>
      <c r="D6709" s="14">
        <v>192</v>
      </c>
      <c r="E6709" t="s">
        <v>394</v>
      </c>
      <c r="F6709" t="s">
        <v>28</v>
      </c>
      <c r="G6709" t="s">
        <v>329</v>
      </c>
      <c r="H6709" t="s">
        <v>60</v>
      </c>
      <c r="I6709" t="s">
        <v>31</v>
      </c>
      <c r="J6709" t="s">
        <v>32</v>
      </c>
      <c r="K6709">
        <v>166</v>
      </c>
      <c r="L6709" t="s">
        <v>33</v>
      </c>
      <c r="M6709" s="9">
        <v>60</v>
      </c>
      <c r="N6709" s="10">
        <v>6250</v>
      </c>
      <c r="O6709">
        <v>1.2</v>
      </c>
      <c r="P6709">
        <v>1.1200000000000001</v>
      </c>
      <c r="Q6709">
        <v>0</v>
      </c>
      <c r="R6709" t="s">
        <v>43</v>
      </c>
      <c r="S6709" s="16">
        <v>12902.400000000001</v>
      </c>
      <c r="T6709" s="16">
        <v>6250</v>
      </c>
      <c r="U6709" s="16">
        <v>0</v>
      </c>
      <c r="V6709" s="16">
        <v>10</v>
      </c>
      <c r="W6709" s="16">
        <v>0</v>
      </c>
      <c r="X6709" s="16">
        <v>6642.4000000000015</v>
      </c>
    </row>
    <row r="6710" spans="1:24" x14ac:dyDescent="0.25">
      <c r="A6710" s="4" t="s">
        <v>5471</v>
      </c>
      <c r="B6710" t="s">
        <v>1558</v>
      </c>
      <c r="C6710" s="13" t="s">
        <v>92</v>
      </c>
      <c r="D6710" s="14">
        <v>49</v>
      </c>
      <c r="E6710" t="s">
        <v>317</v>
      </c>
      <c r="F6710" t="s">
        <v>28</v>
      </c>
      <c r="G6710" t="s">
        <v>318</v>
      </c>
      <c r="H6710" t="s">
        <v>81</v>
      </c>
      <c r="I6710" t="s">
        <v>40</v>
      </c>
      <c r="J6710" t="s">
        <v>46</v>
      </c>
      <c r="K6710">
        <v>164</v>
      </c>
      <c r="L6710" t="s">
        <v>99</v>
      </c>
      <c r="M6710" s="9">
        <v>40</v>
      </c>
      <c r="N6710" s="10">
        <v>55</v>
      </c>
      <c r="O6710">
        <v>0.8</v>
      </c>
      <c r="P6710">
        <v>0.97</v>
      </c>
      <c r="Q6710">
        <v>0</v>
      </c>
      <c r="R6710" t="s">
        <v>43</v>
      </c>
      <c r="S6710" s="16">
        <v>4966.3999999999996</v>
      </c>
      <c r="T6710" s="16">
        <v>0</v>
      </c>
      <c r="U6710" s="16">
        <v>200</v>
      </c>
      <c r="V6710" s="16">
        <v>250</v>
      </c>
      <c r="W6710" s="16">
        <v>9020</v>
      </c>
      <c r="X6710" s="16">
        <v>-4503.6000000000004</v>
      </c>
    </row>
    <row r="6711" spans="1:24" x14ac:dyDescent="0.25">
      <c r="A6711" s="4" t="s">
        <v>5471</v>
      </c>
      <c r="B6711" t="s">
        <v>1559</v>
      </c>
      <c r="C6711" s="13" t="s">
        <v>35</v>
      </c>
      <c r="D6711" s="14">
        <v>107</v>
      </c>
      <c r="E6711" t="s">
        <v>294</v>
      </c>
      <c r="F6711" t="s">
        <v>37</v>
      </c>
      <c r="G6711" t="s">
        <v>63</v>
      </c>
      <c r="H6711" t="s">
        <v>64</v>
      </c>
      <c r="I6711" t="s">
        <v>86</v>
      </c>
      <c r="J6711" t="s">
        <v>46</v>
      </c>
      <c r="K6711">
        <v>165</v>
      </c>
      <c r="L6711" t="s">
        <v>53</v>
      </c>
      <c r="M6711" s="9">
        <v>24</v>
      </c>
      <c r="N6711" s="10">
        <v>384.61538461538464</v>
      </c>
      <c r="O6711">
        <v>0.9</v>
      </c>
      <c r="P6711">
        <v>1.04</v>
      </c>
      <c r="Q6711">
        <v>0</v>
      </c>
      <c r="R6711" t="s">
        <v>43</v>
      </c>
      <c r="S6711" s="16">
        <v>3706.56</v>
      </c>
      <c r="T6711" s="16">
        <v>384.61538461538464</v>
      </c>
      <c r="U6711" s="16">
        <v>500</v>
      </c>
      <c r="V6711" s="16">
        <v>0</v>
      </c>
      <c r="W6711" s="16">
        <v>0</v>
      </c>
      <c r="X6711" s="16">
        <v>2821.9446153846152</v>
      </c>
    </row>
    <row r="6712" spans="1:24" x14ac:dyDescent="0.25">
      <c r="A6712" s="4" t="s">
        <v>5471</v>
      </c>
      <c r="B6712" t="s">
        <v>1560</v>
      </c>
      <c r="C6712" s="13" t="s">
        <v>26</v>
      </c>
      <c r="D6712" s="14">
        <v>190</v>
      </c>
      <c r="E6712" t="s">
        <v>661</v>
      </c>
      <c r="F6712" t="s">
        <v>37</v>
      </c>
      <c r="G6712" t="s">
        <v>662</v>
      </c>
      <c r="H6712" t="s">
        <v>81</v>
      </c>
      <c r="I6712" t="s">
        <v>40</v>
      </c>
      <c r="J6712" t="s">
        <v>46</v>
      </c>
      <c r="K6712">
        <v>165</v>
      </c>
      <c r="L6712" t="s">
        <v>90</v>
      </c>
      <c r="M6712" s="9">
        <v>35</v>
      </c>
      <c r="N6712" s="10">
        <v>923.07692307692309</v>
      </c>
      <c r="O6712">
        <v>0.8</v>
      </c>
      <c r="P6712">
        <v>1.17</v>
      </c>
      <c r="Q6712">
        <v>0</v>
      </c>
      <c r="R6712" t="s">
        <v>43</v>
      </c>
      <c r="S6712" s="16">
        <v>5405.4</v>
      </c>
      <c r="T6712" s="16">
        <v>923.07692307692309</v>
      </c>
      <c r="U6712" s="16">
        <v>750</v>
      </c>
      <c r="V6712" s="16">
        <v>0</v>
      </c>
      <c r="W6712" s="16">
        <v>0</v>
      </c>
      <c r="X6712" s="16">
        <v>3732.3230769230768</v>
      </c>
    </row>
    <row r="6713" spans="1:24" x14ac:dyDescent="0.25">
      <c r="A6713" s="4" t="s">
        <v>5471</v>
      </c>
      <c r="B6713" t="s">
        <v>1561</v>
      </c>
      <c r="C6713" s="13" t="s">
        <v>35</v>
      </c>
      <c r="D6713" s="14">
        <v>144</v>
      </c>
      <c r="E6713" t="s">
        <v>386</v>
      </c>
      <c r="F6713" t="s">
        <v>37</v>
      </c>
      <c r="G6713" t="s">
        <v>387</v>
      </c>
      <c r="H6713" t="s">
        <v>81</v>
      </c>
      <c r="I6713" t="s">
        <v>76</v>
      </c>
      <c r="J6713" t="s">
        <v>32</v>
      </c>
      <c r="K6713">
        <v>168</v>
      </c>
      <c r="L6713" t="s">
        <v>41</v>
      </c>
      <c r="M6713" s="9">
        <v>48</v>
      </c>
      <c r="N6713" s="10">
        <v>5416.666666666667</v>
      </c>
      <c r="O6713">
        <v>1</v>
      </c>
      <c r="P6713">
        <v>0.96</v>
      </c>
      <c r="Q6713">
        <v>0</v>
      </c>
      <c r="R6713" t="s">
        <v>43</v>
      </c>
      <c r="S6713" s="16">
        <v>7741.44</v>
      </c>
      <c r="T6713" s="16">
        <v>5416.666666666667</v>
      </c>
      <c r="U6713" s="16">
        <v>750</v>
      </c>
      <c r="V6713" s="16">
        <v>10</v>
      </c>
      <c r="W6713" s="16">
        <v>0</v>
      </c>
      <c r="X6713" s="16">
        <v>1564.7733333333326</v>
      </c>
    </row>
    <row r="6714" spans="1:24" x14ac:dyDescent="0.25">
      <c r="A6714" s="4" t="s">
        <v>5471</v>
      </c>
      <c r="B6714" t="s">
        <v>1562</v>
      </c>
      <c r="C6714" s="13" t="s">
        <v>35</v>
      </c>
      <c r="D6714" s="14">
        <v>113</v>
      </c>
      <c r="E6714" t="s">
        <v>337</v>
      </c>
      <c r="F6714" t="s">
        <v>28</v>
      </c>
      <c r="G6714" t="s">
        <v>59</v>
      </c>
      <c r="H6714" t="s">
        <v>60</v>
      </c>
      <c r="I6714" t="s">
        <v>31</v>
      </c>
      <c r="J6714" t="s">
        <v>32</v>
      </c>
      <c r="K6714">
        <v>168</v>
      </c>
      <c r="L6714" t="s">
        <v>41</v>
      </c>
      <c r="M6714" s="9">
        <v>48</v>
      </c>
      <c r="N6714" s="10">
        <v>5416.666666666667</v>
      </c>
      <c r="O6714">
        <v>1.2</v>
      </c>
      <c r="P6714">
        <v>0.9</v>
      </c>
      <c r="Q6714">
        <v>0</v>
      </c>
      <c r="R6714" t="s">
        <v>43</v>
      </c>
      <c r="S6714" s="16">
        <v>8294.4</v>
      </c>
      <c r="T6714" s="16">
        <v>5416.666666666667</v>
      </c>
      <c r="U6714" s="16">
        <v>500</v>
      </c>
      <c r="V6714" s="16">
        <v>50</v>
      </c>
      <c r="W6714" s="16">
        <v>0</v>
      </c>
      <c r="X6714" s="16">
        <v>2327.7333333333327</v>
      </c>
    </row>
    <row r="6715" spans="1:24" x14ac:dyDescent="0.25">
      <c r="A6715" s="4" t="s">
        <v>5471</v>
      </c>
      <c r="B6715" t="s">
        <v>1563</v>
      </c>
      <c r="C6715" s="13" t="s">
        <v>43</v>
      </c>
      <c r="D6715" s="14">
        <v>295</v>
      </c>
      <c r="E6715" t="s">
        <v>817</v>
      </c>
      <c r="F6715" t="s">
        <v>37</v>
      </c>
      <c r="G6715" t="s">
        <v>234</v>
      </c>
      <c r="H6715" t="s">
        <v>60</v>
      </c>
      <c r="I6715" t="s">
        <v>40</v>
      </c>
      <c r="J6715" t="s">
        <v>32</v>
      </c>
      <c r="K6715">
        <v>161</v>
      </c>
      <c r="L6715" t="s">
        <v>117</v>
      </c>
      <c r="M6715" s="9">
        <v>54</v>
      </c>
      <c r="N6715" s="10">
        <v>5666.666666666667</v>
      </c>
      <c r="O6715">
        <v>0.8</v>
      </c>
      <c r="P6715">
        <v>1.19</v>
      </c>
      <c r="Q6715">
        <v>0</v>
      </c>
      <c r="R6715" t="s">
        <v>43</v>
      </c>
      <c r="S6715" s="16">
        <v>8276.6880000000001</v>
      </c>
      <c r="T6715" s="16">
        <v>5666.666666666667</v>
      </c>
      <c r="U6715" s="16">
        <v>500</v>
      </c>
      <c r="V6715" s="16">
        <v>250</v>
      </c>
      <c r="W6715" s="16">
        <v>0</v>
      </c>
      <c r="X6715" s="16">
        <v>1860.0213333333331</v>
      </c>
    </row>
    <row r="6716" spans="1:24" x14ac:dyDescent="0.25">
      <c r="A6716" s="4" t="s">
        <v>5471</v>
      </c>
      <c r="B6716" t="s">
        <v>1564</v>
      </c>
      <c r="C6716" s="13" t="s">
        <v>78</v>
      </c>
      <c r="D6716" s="14">
        <v>187</v>
      </c>
      <c r="E6716" t="s">
        <v>126</v>
      </c>
      <c r="F6716" t="s">
        <v>37</v>
      </c>
      <c r="G6716" t="s">
        <v>127</v>
      </c>
      <c r="H6716" t="s">
        <v>51</v>
      </c>
      <c r="I6716" t="s">
        <v>52</v>
      </c>
      <c r="J6716" t="s">
        <v>46</v>
      </c>
      <c r="K6716">
        <v>164</v>
      </c>
      <c r="L6716" t="s">
        <v>82</v>
      </c>
      <c r="M6716" s="9">
        <v>40</v>
      </c>
      <c r="N6716" s="10">
        <v>1230.7692307692307</v>
      </c>
      <c r="O6716">
        <v>1.1000000000000001</v>
      </c>
      <c r="P6716">
        <v>1.2</v>
      </c>
      <c r="Q6716">
        <v>0</v>
      </c>
      <c r="R6716" t="s">
        <v>43</v>
      </c>
      <c r="S6716" s="16">
        <v>8659.2000000000007</v>
      </c>
      <c r="T6716" s="16">
        <v>1230.7692307692307</v>
      </c>
      <c r="U6716" s="16">
        <v>200</v>
      </c>
      <c r="V6716" s="16">
        <v>0</v>
      </c>
      <c r="W6716" s="16">
        <v>0</v>
      </c>
      <c r="X6716" s="16">
        <v>7228.4307692307702</v>
      </c>
    </row>
    <row r="6717" spans="1:24" x14ac:dyDescent="0.25">
      <c r="A6717" s="4" t="s">
        <v>5471</v>
      </c>
      <c r="B6717" t="s">
        <v>1565</v>
      </c>
      <c r="C6717" s="13" t="s">
        <v>35</v>
      </c>
      <c r="D6717" s="14">
        <v>136</v>
      </c>
      <c r="E6717" t="s">
        <v>439</v>
      </c>
      <c r="F6717" t="s">
        <v>37</v>
      </c>
      <c r="G6717" t="s">
        <v>370</v>
      </c>
      <c r="H6717" t="s">
        <v>39</v>
      </c>
      <c r="I6717" t="s">
        <v>52</v>
      </c>
      <c r="J6717" t="s">
        <v>46</v>
      </c>
      <c r="K6717">
        <v>163</v>
      </c>
      <c r="L6717" t="s">
        <v>53</v>
      </c>
      <c r="M6717" s="9">
        <v>24</v>
      </c>
      <c r="N6717" s="10">
        <v>384.61538461538464</v>
      </c>
      <c r="O6717">
        <v>1.1000000000000001</v>
      </c>
      <c r="P6717">
        <v>0.81</v>
      </c>
      <c r="Q6717">
        <v>0</v>
      </c>
      <c r="R6717" t="s">
        <v>43</v>
      </c>
      <c r="S6717" s="16">
        <v>3485.592000000001</v>
      </c>
      <c r="T6717" s="16">
        <v>384.61538461538464</v>
      </c>
      <c r="U6717" s="16">
        <v>750</v>
      </c>
      <c r="V6717" s="16">
        <v>10</v>
      </c>
      <c r="W6717" s="16">
        <v>0</v>
      </c>
      <c r="X6717" s="16">
        <v>2340.9766153846163</v>
      </c>
    </row>
    <row r="6718" spans="1:24" x14ac:dyDescent="0.25">
      <c r="A6718" s="4" t="s">
        <v>5471</v>
      </c>
      <c r="B6718" t="s">
        <v>1566</v>
      </c>
      <c r="C6718" s="13" t="s">
        <v>35</v>
      </c>
      <c r="D6718" s="14">
        <v>256</v>
      </c>
      <c r="E6718" t="s">
        <v>140</v>
      </c>
      <c r="F6718" t="s">
        <v>37</v>
      </c>
      <c r="G6718" t="s">
        <v>124</v>
      </c>
      <c r="H6718" t="s">
        <v>51</v>
      </c>
      <c r="I6718" t="s">
        <v>31</v>
      </c>
      <c r="J6718" t="s">
        <v>46</v>
      </c>
      <c r="K6718">
        <v>166</v>
      </c>
      <c r="L6718" t="s">
        <v>53</v>
      </c>
      <c r="M6718" s="9">
        <v>24</v>
      </c>
      <c r="N6718" s="10">
        <v>384.61538461538464</v>
      </c>
      <c r="O6718">
        <v>1.2</v>
      </c>
      <c r="P6718">
        <v>1.17</v>
      </c>
      <c r="Q6718">
        <v>0</v>
      </c>
      <c r="R6718" t="s">
        <v>43</v>
      </c>
      <c r="S6718" s="16">
        <v>5593.5360000000001</v>
      </c>
      <c r="T6718" s="16">
        <v>384.61538461538464</v>
      </c>
      <c r="U6718" s="16">
        <v>0</v>
      </c>
      <c r="V6718" s="16">
        <v>10</v>
      </c>
      <c r="W6718" s="16">
        <v>0</v>
      </c>
      <c r="X6718" s="16">
        <v>5198.9206153846153</v>
      </c>
    </row>
    <row r="6719" spans="1:24" x14ac:dyDescent="0.25">
      <c r="A6719" s="4" t="s">
        <v>5471</v>
      </c>
      <c r="B6719" t="s">
        <v>1567</v>
      </c>
      <c r="C6719" s="13" t="s">
        <v>26</v>
      </c>
      <c r="D6719" s="14">
        <v>293</v>
      </c>
      <c r="E6719" t="s">
        <v>960</v>
      </c>
      <c r="F6719" t="s">
        <v>28</v>
      </c>
      <c r="G6719" t="s">
        <v>234</v>
      </c>
      <c r="H6719" t="s">
        <v>60</v>
      </c>
      <c r="I6719" t="s">
        <v>52</v>
      </c>
      <c r="J6719" t="s">
        <v>46</v>
      </c>
      <c r="K6719">
        <v>0</v>
      </c>
      <c r="L6719" t="s">
        <v>90</v>
      </c>
      <c r="M6719" s="9">
        <v>35</v>
      </c>
      <c r="N6719" s="10">
        <v>923.07692307692309</v>
      </c>
      <c r="O6719">
        <v>1.1000000000000001</v>
      </c>
      <c r="P6719">
        <v>1.19</v>
      </c>
      <c r="Q6719">
        <v>0</v>
      </c>
      <c r="R6719" t="s">
        <v>43</v>
      </c>
      <c r="S6719" s="16">
        <v>7330.4000000000005</v>
      </c>
      <c r="T6719" s="16">
        <v>0</v>
      </c>
      <c r="U6719" s="16">
        <v>750</v>
      </c>
      <c r="V6719" s="16">
        <v>100</v>
      </c>
      <c r="W6719" s="16">
        <v>0</v>
      </c>
      <c r="X6719" s="16">
        <v>6480.4000000000005</v>
      </c>
    </row>
    <row r="6720" spans="1:24" x14ac:dyDescent="0.25">
      <c r="A6720" s="4" t="s">
        <v>5471</v>
      </c>
      <c r="B6720" t="s">
        <v>1568</v>
      </c>
      <c r="C6720" s="13" t="s">
        <v>92</v>
      </c>
      <c r="D6720" s="14">
        <v>47</v>
      </c>
      <c r="E6720" t="s">
        <v>1228</v>
      </c>
      <c r="F6720" t="s">
        <v>37</v>
      </c>
      <c r="G6720" t="s">
        <v>318</v>
      </c>
      <c r="H6720" t="s">
        <v>81</v>
      </c>
      <c r="I6720" t="s">
        <v>52</v>
      </c>
      <c r="J6720" t="s">
        <v>46</v>
      </c>
      <c r="K6720">
        <v>80</v>
      </c>
      <c r="L6720" t="s">
        <v>99</v>
      </c>
      <c r="M6720" s="9">
        <v>40</v>
      </c>
      <c r="N6720" s="10">
        <v>47</v>
      </c>
      <c r="O6720">
        <v>1.1000000000000001</v>
      </c>
      <c r="P6720">
        <v>0.97</v>
      </c>
      <c r="Q6720">
        <v>0</v>
      </c>
      <c r="R6720" t="s">
        <v>43</v>
      </c>
      <c r="S6720" s="16">
        <v>3414.4000000000005</v>
      </c>
      <c r="T6720" s="16">
        <v>0</v>
      </c>
      <c r="U6720" s="16">
        <v>500</v>
      </c>
      <c r="V6720" s="16">
        <v>0</v>
      </c>
      <c r="W6720" s="16">
        <v>3760</v>
      </c>
      <c r="X6720" s="16">
        <v>-845.59999999999945</v>
      </c>
    </row>
    <row r="6721" spans="1:24" x14ac:dyDescent="0.25">
      <c r="A6721" s="4" t="s">
        <v>5471</v>
      </c>
      <c r="B6721" t="s">
        <v>1569</v>
      </c>
      <c r="C6721" s="13" t="s">
        <v>35</v>
      </c>
      <c r="D6721" s="14">
        <v>17</v>
      </c>
      <c r="E6721" t="s">
        <v>502</v>
      </c>
      <c r="F6721" t="s">
        <v>28</v>
      </c>
      <c r="G6721" t="s">
        <v>285</v>
      </c>
      <c r="H6721" t="s">
        <v>30</v>
      </c>
      <c r="I6721" t="s">
        <v>31</v>
      </c>
      <c r="J6721" t="s">
        <v>46</v>
      </c>
      <c r="K6721">
        <v>109</v>
      </c>
      <c r="L6721" t="s">
        <v>53</v>
      </c>
      <c r="M6721" s="9">
        <v>24</v>
      </c>
      <c r="N6721" s="10">
        <v>384.61538461538464</v>
      </c>
      <c r="O6721">
        <v>1.2</v>
      </c>
      <c r="P6721">
        <v>1.08</v>
      </c>
      <c r="Q6721">
        <v>0</v>
      </c>
      <c r="R6721" t="s">
        <v>43</v>
      </c>
      <c r="S6721" s="16">
        <v>4976.6400000000003</v>
      </c>
      <c r="T6721" s="16">
        <v>384.61538461538464</v>
      </c>
      <c r="U6721" s="16">
        <v>0</v>
      </c>
      <c r="V6721" s="16">
        <v>0</v>
      </c>
      <c r="W6721" s="16">
        <v>0</v>
      </c>
      <c r="X6721" s="16">
        <v>4592.0246153846156</v>
      </c>
    </row>
    <row r="6722" spans="1:24" x14ac:dyDescent="0.25">
      <c r="A6722" s="4" t="s">
        <v>5471</v>
      </c>
      <c r="B6722" t="s">
        <v>1570</v>
      </c>
      <c r="C6722" s="13" t="s">
        <v>78</v>
      </c>
      <c r="D6722" s="14">
        <v>221</v>
      </c>
      <c r="E6722" t="s">
        <v>589</v>
      </c>
      <c r="F6722" t="s">
        <v>37</v>
      </c>
      <c r="G6722" t="s">
        <v>198</v>
      </c>
      <c r="H6722" t="s">
        <v>39</v>
      </c>
      <c r="I6722" t="s">
        <v>52</v>
      </c>
      <c r="J6722" t="s">
        <v>46</v>
      </c>
      <c r="K6722">
        <v>165</v>
      </c>
      <c r="L6722" t="s">
        <v>82</v>
      </c>
      <c r="M6722" s="9">
        <v>40</v>
      </c>
      <c r="N6722" s="10">
        <v>1230.7692307692307</v>
      </c>
      <c r="O6722">
        <v>1.1000000000000001</v>
      </c>
      <c r="P6722">
        <v>0.87</v>
      </c>
      <c r="Q6722">
        <v>0</v>
      </c>
      <c r="R6722" t="s">
        <v>43</v>
      </c>
      <c r="S6722" s="16">
        <v>6316.2000000000007</v>
      </c>
      <c r="T6722" s="16">
        <v>1230.7692307692307</v>
      </c>
      <c r="U6722" s="16">
        <v>0</v>
      </c>
      <c r="V6722" s="16">
        <v>500</v>
      </c>
      <c r="W6722" s="16">
        <v>0</v>
      </c>
      <c r="X6722" s="16">
        <v>4585.4307692307702</v>
      </c>
    </row>
    <row r="6723" spans="1:24" x14ac:dyDescent="0.25">
      <c r="A6723" s="4" t="s">
        <v>5471</v>
      </c>
      <c r="B6723" t="s">
        <v>1571</v>
      </c>
      <c r="C6723" s="13" t="s">
        <v>92</v>
      </c>
      <c r="D6723" s="14">
        <v>169</v>
      </c>
      <c r="E6723" t="s">
        <v>886</v>
      </c>
      <c r="F6723" t="s">
        <v>37</v>
      </c>
      <c r="G6723" t="s">
        <v>56</v>
      </c>
      <c r="H6723" t="s">
        <v>51</v>
      </c>
      <c r="I6723" t="s">
        <v>52</v>
      </c>
      <c r="J6723" t="s">
        <v>32</v>
      </c>
      <c r="K6723">
        <v>162</v>
      </c>
      <c r="L6723" t="s">
        <v>95</v>
      </c>
      <c r="M6723" s="9">
        <v>60</v>
      </c>
      <c r="N6723" s="10">
        <v>77</v>
      </c>
      <c r="O6723">
        <v>1.1000000000000001</v>
      </c>
      <c r="P6723">
        <v>1.05</v>
      </c>
      <c r="Q6723">
        <v>0</v>
      </c>
      <c r="R6723" t="s">
        <v>43</v>
      </c>
      <c r="S6723" s="16">
        <v>11226.6</v>
      </c>
      <c r="T6723" s="16">
        <v>0</v>
      </c>
      <c r="U6723" s="16">
        <v>500</v>
      </c>
      <c r="V6723" s="16">
        <v>10</v>
      </c>
      <c r="W6723" s="16">
        <v>12474</v>
      </c>
      <c r="X6723" s="16">
        <v>-1757.3999999999996</v>
      </c>
    </row>
    <row r="6724" spans="1:24" x14ac:dyDescent="0.25">
      <c r="A6724" s="4" t="s">
        <v>5471</v>
      </c>
      <c r="B6724" t="s">
        <v>1572</v>
      </c>
      <c r="C6724" s="13" t="s">
        <v>92</v>
      </c>
      <c r="D6724" s="14">
        <v>119</v>
      </c>
      <c r="E6724" t="s">
        <v>254</v>
      </c>
      <c r="F6724" t="s">
        <v>28</v>
      </c>
      <c r="G6724" t="s">
        <v>255</v>
      </c>
      <c r="H6724" t="s">
        <v>60</v>
      </c>
      <c r="I6724" t="s">
        <v>52</v>
      </c>
      <c r="J6724" t="s">
        <v>32</v>
      </c>
      <c r="K6724">
        <v>160</v>
      </c>
      <c r="L6724" t="s">
        <v>95</v>
      </c>
      <c r="M6724" s="9">
        <v>72</v>
      </c>
      <c r="N6724" s="10">
        <v>71</v>
      </c>
      <c r="O6724">
        <v>1.1000000000000001</v>
      </c>
      <c r="P6724">
        <v>0.84</v>
      </c>
      <c r="Q6724">
        <v>0</v>
      </c>
      <c r="R6724" t="s">
        <v>43</v>
      </c>
      <c r="S6724" s="16">
        <v>10644.480000000001</v>
      </c>
      <c r="T6724" s="16">
        <v>0</v>
      </c>
      <c r="U6724" s="16">
        <v>0</v>
      </c>
      <c r="V6724" s="16">
        <v>100</v>
      </c>
      <c r="W6724" s="16">
        <v>11360</v>
      </c>
      <c r="X6724" s="16">
        <v>-815.51999999999862</v>
      </c>
    </row>
    <row r="6725" spans="1:24" x14ac:dyDescent="0.25">
      <c r="A6725" s="4" t="s">
        <v>5471</v>
      </c>
      <c r="B6725" t="s">
        <v>1573</v>
      </c>
      <c r="C6725" s="13" t="s">
        <v>26</v>
      </c>
      <c r="D6725" s="14">
        <v>161</v>
      </c>
      <c r="E6725" t="s">
        <v>769</v>
      </c>
      <c r="F6725" t="s">
        <v>28</v>
      </c>
      <c r="G6725" t="s">
        <v>770</v>
      </c>
      <c r="H6725" t="s">
        <v>60</v>
      </c>
      <c r="I6725" t="s">
        <v>40</v>
      </c>
      <c r="J6725" t="s">
        <v>46</v>
      </c>
      <c r="K6725">
        <v>163</v>
      </c>
      <c r="L6725" t="s">
        <v>90</v>
      </c>
      <c r="M6725" s="9">
        <v>35</v>
      </c>
      <c r="N6725" s="10">
        <v>923.07692307692309</v>
      </c>
      <c r="O6725">
        <v>0.8</v>
      </c>
      <c r="P6725">
        <v>0.91</v>
      </c>
      <c r="Q6725">
        <v>0</v>
      </c>
      <c r="R6725" t="s">
        <v>43</v>
      </c>
      <c r="S6725" s="16">
        <v>4076.8</v>
      </c>
      <c r="T6725" s="16">
        <v>923.07692307692309</v>
      </c>
      <c r="U6725" s="16">
        <v>0</v>
      </c>
      <c r="V6725" s="16">
        <v>0</v>
      </c>
      <c r="W6725" s="16">
        <v>0</v>
      </c>
      <c r="X6725" s="16">
        <v>3153.7230769230773</v>
      </c>
    </row>
    <row r="6726" spans="1:24" x14ac:dyDescent="0.25">
      <c r="A6726" s="4" t="s">
        <v>5471</v>
      </c>
      <c r="B6726" t="s">
        <v>1574</v>
      </c>
      <c r="C6726" s="13" t="s">
        <v>35</v>
      </c>
      <c r="D6726" s="14">
        <v>138</v>
      </c>
      <c r="E6726" t="s">
        <v>369</v>
      </c>
      <c r="F6726" t="s">
        <v>37</v>
      </c>
      <c r="G6726" t="s">
        <v>370</v>
      </c>
      <c r="H6726" t="s">
        <v>39</v>
      </c>
      <c r="I6726" t="s">
        <v>40</v>
      </c>
      <c r="J6726" t="s">
        <v>46</v>
      </c>
      <c r="K6726">
        <v>160</v>
      </c>
      <c r="L6726" t="s">
        <v>53</v>
      </c>
      <c r="M6726" s="9">
        <v>24</v>
      </c>
      <c r="N6726" s="10">
        <v>384.61538461538464</v>
      </c>
      <c r="O6726">
        <v>0.8</v>
      </c>
      <c r="P6726">
        <v>0.81</v>
      </c>
      <c r="Q6726">
        <v>0</v>
      </c>
      <c r="R6726" t="s">
        <v>43</v>
      </c>
      <c r="S6726" s="16">
        <v>2488.3200000000002</v>
      </c>
      <c r="T6726" s="16">
        <v>384.61538461538464</v>
      </c>
      <c r="U6726" s="16">
        <v>0</v>
      </c>
      <c r="V6726" s="16">
        <v>50</v>
      </c>
      <c r="W6726" s="16">
        <v>0</v>
      </c>
      <c r="X6726" s="16">
        <v>2053.7046153846154</v>
      </c>
    </row>
    <row r="6727" spans="1:24" x14ac:dyDescent="0.25">
      <c r="A6727" s="4" t="s">
        <v>5471</v>
      </c>
      <c r="B6727" t="s">
        <v>1575</v>
      </c>
      <c r="C6727" s="13" t="s">
        <v>35</v>
      </c>
      <c r="D6727" s="14">
        <v>264</v>
      </c>
      <c r="E6727" t="s">
        <v>794</v>
      </c>
      <c r="F6727" t="s">
        <v>37</v>
      </c>
      <c r="G6727" t="s">
        <v>403</v>
      </c>
      <c r="H6727" t="s">
        <v>51</v>
      </c>
      <c r="I6727" t="s">
        <v>40</v>
      </c>
      <c r="J6727" t="s">
        <v>32</v>
      </c>
      <c r="K6727">
        <v>162</v>
      </c>
      <c r="L6727" t="s">
        <v>41</v>
      </c>
      <c r="M6727" s="9">
        <v>48</v>
      </c>
      <c r="N6727" s="10">
        <v>5416.666666666667</v>
      </c>
      <c r="O6727">
        <v>0.8</v>
      </c>
      <c r="P6727">
        <v>1.1499999999999999</v>
      </c>
      <c r="Q6727">
        <v>0</v>
      </c>
      <c r="R6727" t="s">
        <v>43</v>
      </c>
      <c r="S6727" s="16">
        <v>7153.92</v>
      </c>
      <c r="T6727" s="16">
        <v>5416.666666666667</v>
      </c>
      <c r="U6727" s="16">
        <v>200</v>
      </c>
      <c r="V6727" s="16">
        <v>250</v>
      </c>
      <c r="W6727" s="16">
        <v>0</v>
      </c>
      <c r="X6727" s="16">
        <v>1287.2533333333331</v>
      </c>
    </row>
    <row r="6728" spans="1:24" x14ac:dyDescent="0.25">
      <c r="A6728" s="4" t="s">
        <v>5471</v>
      </c>
      <c r="B6728" t="s">
        <v>1576</v>
      </c>
      <c r="C6728" s="13" t="s">
        <v>43</v>
      </c>
      <c r="D6728" s="14">
        <v>147</v>
      </c>
      <c r="E6728" t="s">
        <v>442</v>
      </c>
      <c r="F6728" t="s">
        <v>37</v>
      </c>
      <c r="G6728" t="s">
        <v>443</v>
      </c>
      <c r="H6728" t="s">
        <v>60</v>
      </c>
      <c r="I6728" t="s">
        <v>76</v>
      </c>
      <c r="J6728" t="s">
        <v>46</v>
      </c>
      <c r="K6728">
        <v>161</v>
      </c>
      <c r="L6728" t="s">
        <v>47</v>
      </c>
      <c r="M6728" s="9">
        <v>30</v>
      </c>
      <c r="N6728" s="10">
        <v>615.38461538461536</v>
      </c>
      <c r="O6728">
        <v>1</v>
      </c>
      <c r="P6728">
        <v>1.07</v>
      </c>
      <c r="Q6728">
        <v>0</v>
      </c>
      <c r="R6728" t="s">
        <v>43</v>
      </c>
      <c r="S6728" s="16">
        <v>5168.1000000000004</v>
      </c>
      <c r="T6728" s="16">
        <v>615.38461538461536</v>
      </c>
      <c r="U6728" s="16">
        <v>200</v>
      </c>
      <c r="V6728" s="16">
        <v>0</v>
      </c>
      <c r="W6728" s="16">
        <v>0</v>
      </c>
      <c r="X6728" s="16">
        <v>4352.7153846153851</v>
      </c>
    </row>
    <row r="6729" spans="1:24" x14ac:dyDescent="0.25">
      <c r="A6729" s="4" t="s">
        <v>5471</v>
      </c>
      <c r="B6729" t="s">
        <v>1577</v>
      </c>
      <c r="C6729" s="13" t="s">
        <v>35</v>
      </c>
      <c r="D6729" s="14">
        <v>98</v>
      </c>
      <c r="E6729" t="s">
        <v>995</v>
      </c>
      <c r="F6729" t="s">
        <v>28</v>
      </c>
      <c r="G6729" t="s">
        <v>159</v>
      </c>
      <c r="H6729" t="s">
        <v>39</v>
      </c>
      <c r="I6729" t="s">
        <v>31</v>
      </c>
      <c r="J6729" t="s">
        <v>46</v>
      </c>
      <c r="K6729">
        <v>161</v>
      </c>
      <c r="L6729" t="s">
        <v>53</v>
      </c>
      <c r="M6729" s="9">
        <v>24</v>
      </c>
      <c r="N6729" s="10">
        <v>384.61538461538464</v>
      </c>
      <c r="O6729">
        <v>1.2</v>
      </c>
      <c r="P6729">
        <v>1.01</v>
      </c>
      <c r="Q6729">
        <v>0</v>
      </c>
      <c r="R6729" t="s">
        <v>43</v>
      </c>
      <c r="S6729" s="16">
        <v>4654.08</v>
      </c>
      <c r="T6729" s="16">
        <v>384.61538461538464</v>
      </c>
      <c r="U6729" s="16">
        <v>500</v>
      </c>
      <c r="V6729" s="16">
        <v>0</v>
      </c>
      <c r="W6729" s="16">
        <v>0</v>
      </c>
      <c r="X6729" s="16">
        <v>3769.4646153846152</v>
      </c>
    </row>
    <row r="6730" spans="1:24" x14ac:dyDescent="0.25">
      <c r="A6730" s="4" t="s">
        <v>5471</v>
      </c>
      <c r="B6730" t="s">
        <v>1578</v>
      </c>
      <c r="C6730" s="13" t="s">
        <v>135</v>
      </c>
      <c r="D6730" s="14">
        <v>197</v>
      </c>
      <c r="E6730" t="s">
        <v>187</v>
      </c>
      <c r="F6730" t="s">
        <v>37</v>
      </c>
      <c r="G6730" t="s">
        <v>89</v>
      </c>
      <c r="H6730" t="s">
        <v>39</v>
      </c>
      <c r="I6730" t="s">
        <v>31</v>
      </c>
      <c r="J6730" t="s">
        <v>46</v>
      </c>
      <c r="K6730">
        <v>166</v>
      </c>
      <c r="L6730" t="s">
        <v>138</v>
      </c>
      <c r="M6730" s="9">
        <v>55</v>
      </c>
      <c r="N6730" s="10">
        <v>2307.6923076923076</v>
      </c>
      <c r="O6730">
        <v>1.2</v>
      </c>
      <c r="P6730">
        <v>0.99</v>
      </c>
      <c r="Q6730">
        <v>0</v>
      </c>
      <c r="R6730" t="s">
        <v>43</v>
      </c>
      <c r="S6730" s="16">
        <v>10846.44</v>
      </c>
      <c r="T6730" s="16">
        <v>2307.6923076923076</v>
      </c>
      <c r="U6730" s="16">
        <v>500</v>
      </c>
      <c r="V6730" s="16">
        <v>10</v>
      </c>
      <c r="W6730" s="16">
        <v>0</v>
      </c>
      <c r="X6730" s="16">
        <v>8028.7476923076929</v>
      </c>
    </row>
    <row r="6731" spans="1:24" x14ac:dyDescent="0.25">
      <c r="A6731" s="4" t="s">
        <v>5471</v>
      </c>
      <c r="B6731" t="s">
        <v>1579</v>
      </c>
      <c r="C6731" s="13" t="s">
        <v>92</v>
      </c>
      <c r="D6731" s="14">
        <v>150</v>
      </c>
      <c r="E6731" t="s">
        <v>1580</v>
      </c>
      <c r="F6731" t="s">
        <v>37</v>
      </c>
      <c r="G6731" t="s">
        <v>116</v>
      </c>
      <c r="H6731" t="s">
        <v>51</v>
      </c>
      <c r="I6731" t="s">
        <v>31</v>
      </c>
      <c r="J6731" t="s">
        <v>46</v>
      </c>
      <c r="K6731">
        <v>161</v>
      </c>
      <c r="L6731" t="s">
        <v>99</v>
      </c>
      <c r="M6731" s="9">
        <v>35</v>
      </c>
      <c r="N6731" s="10">
        <v>54</v>
      </c>
      <c r="O6731">
        <v>1.2</v>
      </c>
      <c r="P6731">
        <v>1.07</v>
      </c>
      <c r="Q6731">
        <v>0</v>
      </c>
      <c r="R6731" t="s">
        <v>43</v>
      </c>
      <c r="S6731" s="16">
        <v>7235.34</v>
      </c>
      <c r="T6731" s="16">
        <v>0</v>
      </c>
      <c r="U6731" s="16">
        <v>500</v>
      </c>
      <c r="V6731" s="16">
        <v>250</v>
      </c>
      <c r="W6731" s="16">
        <v>8694</v>
      </c>
      <c r="X6731" s="16">
        <v>-2208.66</v>
      </c>
    </row>
    <row r="6732" spans="1:24" x14ac:dyDescent="0.25">
      <c r="A6732" s="4" t="s">
        <v>5471</v>
      </c>
      <c r="B6732" t="s">
        <v>1581</v>
      </c>
      <c r="C6732" s="13" t="s">
        <v>35</v>
      </c>
      <c r="D6732" s="14">
        <v>216</v>
      </c>
      <c r="E6732" t="s">
        <v>1388</v>
      </c>
      <c r="F6732" t="s">
        <v>37</v>
      </c>
      <c r="G6732" t="s">
        <v>625</v>
      </c>
      <c r="H6732" t="s">
        <v>30</v>
      </c>
      <c r="I6732" t="s">
        <v>40</v>
      </c>
      <c r="J6732" t="s">
        <v>46</v>
      </c>
      <c r="K6732">
        <v>163</v>
      </c>
      <c r="L6732" t="s">
        <v>53</v>
      </c>
      <c r="M6732" s="9">
        <v>24</v>
      </c>
      <c r="N6732" s="10">
        <v>384.61538461538464</v>
      </c>
      <c r="O6732">
        <v>0.8</v>
      </c>
      <c r="P6732">
        <v>0.86</v>
      </c>
      <c r="Q6732">
        <v>0</v>
      </c>
      <c r="R6732" t="s">
        <v>43</v>
      </c>
      <c r="S6732" s="16">
        <v>2691.4560000000001</v>
      </c>
      <c r="T6732" s="16">
        <v>384.61538461538464</v>
      </c>
      <c r="U6732" s="16">
        <v>500</v>
      </c>
      <c r="V6732" s="16">
        <v>50</v>
      </c>
      <c r="W6732" s="16">
        <v>0</v>
      </c>
      <c r="X6732" s="16">
        <v>1756.8406153846154</v>
      </c>
    </row>
    <row r="6733" spans="1:24" x14ac:dyDescent="0.25">
      <c r="A6733" s="4" t="s">
        <v>5471</v>
      </c>
      <c r="B6733" t="s">
        <v>1582</v>
      </c>
      <c r="C6733" s="13" t="s">
        <v>92</v>
      </c>
      <c r="D6733" s="14">
        <v>261</v>
      </c>
      <c r="E6733" t="s">
        <v>402</v>
      </c>
      <c r="F6733" t="s">
        <v>28</v>
      </c>
      <c r="G6733" t="s">
        <v>403</v>
      </c>
      <c r="H6733" t="s">
        <v>51</v>
      </c>
      <c r="I6733" t="s">
        <v>31</v>
      </c>
      <c r="J6733" t="s">
        <v>46</v>
      </c>
      <c r="K6733">
        <v>162</v>
      </c>
      <c r="L6733" t="s">
        <v>99</v>
      </c>
      <c r="M6733" s="9">
        <v>35</v>
      </c>
      <c r="N6733" s="10">
        <v>47</v>
      </c>
      <c r="O6733">
        <v>1.2</v>
      </c>
      <c r="P6733">
        <v>1.1499999999999999</v>
      </c>
      <c r="Q6733">
        <v>0</v>
      </c>
      <c r="R6733" t="s">
        <v>43</v>
      </c>
      <c r="S6733" s="16">
        <v>7727.9999999999991</v>
      </c>
      <c r="T6733" s="16">
        <v>0</v>
      </c>
      <c r="U6733" s="16">
        <v>0</v>
      </c>
      <c r="V6733" s="16">
        <v>0</v>
      </c>
      <c r="W6733" s="16">
        <v>7614</v>
      </c>
      <c r="X6733" s="16">
        <v>113.99999999999909</v>
      </c>
    </row>
    <row r="6734" spans="1:24" x14ac:dyDescent="0.25">
      <c r="A6734" s="4" t="s">
        <v>5471</v>
      </c>
      <c r="B6734" t="s">
        <v>1583</v>
      </c>
      <c r="C6734" s="13" t="s">
        <v>78</v>
      </c>
      <c r="D6734" s="14">
        <v>290</v>
      </c>
      <c r="E6734" t="s">
        <v>1023</v>
      </c>
      <c r="F6734" t="s">
        <v>37</v>
      </c>
      <c r="G6734" t="s">
        <v>85</v>
      </c>
      <c r="H6734" t="s">
        <v>51</v>
      </c>
      <c r="I6734" t="s">
        <v>40</v>
      </c>
      <c r="J6734" t="s">
        <v>32</v>
      </c>
      <c r="K6734">
        <v>165</v>
      </c>
      <c r="L6734" t="s">
        <v>121</v>
      </c>
      <c r="M6734" s="9">
        <v>65</v>
      </c>
      <c r="N6734" s="10">
        <v>7500</v>
      </c>
      <c r="O6734">
        <v>0.8</v>
      </c>
      <c r="P6734">
        <v>0.95</v>
      </c>
      <c r="Q6734">
        <v>0</v>
      </c>
      <c r="R6734" t="s">
        <v>43</v>
      </c>
      <c r="S6734" s="16">
        <v>8151</v>
      </c>
      <c r="T6734" s="16">
        <v>7500</v>
      </c>
      <c r="U6734" s="16">
        <v>750</v>
      </c>
      <c r="V6734" s="16">
        <v>10</v>
      </c>
      <c r="W6734" s="16">
        <v>0</v>
      </c>
      <c r="X6734" s="16">
        <v>-109</v>
      </c>
    </row>
    <row r="6735" spans="1:24" x14ac:dyDescent="0.25">
      <c r="A6735" s="4" t="s">
        <v>5471</v>
      </c>
      <c r="B6735" t="s">
        <v>1584</v>
      </c>
      <c r="C6735" s="13" t="s">
        <v>43</v>
      </c>
      <c r="D6735" s="14">
        <v>83</v>
      </c>
      <c r="E6735" t="s">
        <v>325</v>
      </c>
      <c r="F6735" t="s">
        <v>28</v>
      </c>
      <c r="G6735" t="s">
        <v>326</v>
      </c>
      <c r="H6735" t="s">
        <v>64</v>
      </c>
      <c r="I6735" t="s">
        <v>76</v>
      </c>
      <c r="J6735" t="s">
        <v>32</v>
      </c>
      <c r="K6735">
        <v>162</v>
      </c>
      <c r="L6735" t="s">
        <v>117</v>
      </c>
      <c r="M6735" s="9">
        <v>54</v>
      </c>
      <c r="N6735" s="10">
        <v>5666.666666666667</v>
      </c>
      <c r="O6735">
        <v>1</v>
      </c>
      <c r="P6735">
        <v>0.81</v>
      </c>
      <c r="Q6735">
        <v>0</v>
      </c>
      <c r="R6735" t="s">
        <v>43</v>
      </c>
      <c r="S6735" s="16">
        <v>6998.4000000000005</v>
      </c>
      <c r="T6735" s="16">
        <v>5666.666666666667</v>
      </c>
      <c r="U6735" s="16">
        <v>0</v>
      </c>
      <c r="V6735" s="16">
        <v>50</v>
      </c>
      <c r="W6735" s="16">
        <v>0</v>
      </c>
      <c r="X6735" s="16">
        <v>1281.7333333333336</v>
      </c>
    </row>
    <row r="6736" spans="1:24" x14ac:dyDescent="0.25">
      <c r="A6736" s="4" t="s">
        <v>5471</v>
      </c>
      <c r="B6736" t="s">
        <v>1585</v>
      </c>
      <c r="C6736" s="13" t="s">
        <v>78</v>
      </c>
      <c r="D6736" s="14">
        <v>175</v>
      </c>
      <c r="E6736" t="s">
        <v>1161</v>
      </c>
      <c r="F6736" t="s">
        <v>37</v>
      </c>
      <c r="G6736" t="s">
        <v>1162</v>
      </c>
      <c r="H6736" t="s">
        <v>30</v>
      </c>
      <c r="I6736" t="s">
        <v>40</v>
      </c>
      <c r="J6736" t="s">
        <v>46</v>
      </c>
      <c r="K6736">
        <v>164</v>
      </c>
      <c r="L6736" t="s">
        <v>82</v>
      </c>
      <c r="M6736" s="9">
        <v>40</v>
      </c>
      <c r="N6736" s="10">
        <v>1230.7692307692307</v>
      </c>
      <c r="O6736">
        <v>0.8</v>
      </c>
      <c r="P6736">
        <v>0.97</v>
      </c>
      <c r="Q6736">
        <v>0</v>
      </c>
      <c r="R6736" t="s">
        <v>43</v>
      </c>
      <c r="S6736" s="16">
        <v>5090.5599999999995</v>
      </c>
      <c r="T6736" s="16">
        <v>1230.7692307692307</v>
      </c>
      <c r="U6736" s="16">
        <v>0</v>
      </c>
      <c r="V6736" s="16">
        <v>50</v>
      </c>
      <c r="W6736" s="16">
        <v>0</v>
      </c>
      <c r="X6736" s="16">
        <v>3809.790769230769</v>
      </c>
    </row>
    <row r="6737" spans="1:24" x14ac:dyDescent="0.25">
      <c r="A6737" s="4" t="s">
        <v>5471</v>
      </c>
      <c r="B6737" t="s">
        <v>1586</v>
      </c>
      <c r="C6737" s="13" t="s">
        <v>78</v>
      </c>
      <c r="D6737" s="14">
        <v>20</v>
      </c>
      <c r="E6737" t="s">
        <v>284</v>
      </c>
      <c r="F6737" t="s">
        <v>37</v>
      </c>
      <c r="G6737" t="s">
        <v>285</v>
      </c>
      <c r="H6737" t="s">
        <v>30</v>
      </c>
      <c r="I6737" t="s">
        <v>40</v>
      </c>
      <c r="J6737" t="s">
        <v>46</v>
      </c>
      <c r="K6737">
        <v>167</v>
      </c>
      <c r="L6737" t="s">
        <v>82</v>
      </c>
      <c r="M6737" s="9">
        <v>40</v>
      </c>
      <c r="N6737" s="10">
        <v>1230.7692307692307</v>
      </c>
      <c r="O6737">
        <v>0.8</v>
      </c>
      <c r="P6737">
        <v>1.08</v>
      </c>
      <c r="Q6737">
        <v>0</v>
      </c>
      <c r="R6737" t="s">
        <v>43</v>
      </c>
      <c r="S6737" s="16">
        <v>5771.52</v>
      </c>
      <c r="T6737" s="16">
        <v>1230.7692307692307</v>
      </c>
      <c r="U6737" s="16">
        <v>0</v>
      </c>
      <c r="V6737" s="16">
        <v>500</v>
      </c>
      <c r="W6737" s="16">
        <v>0</v>
      </c>
      <c r="X6737" s="16">
        <v>4040.7507692307699</v>
      </c>
    </row>
    <row r="6738" spans="1:24" x14ac:dyDescent="0.25">
      <c r="A6738" s="4" t="s">
        <v>5471</v>
      </c>
      <c r="B6738" t="s">
        <v>1587</v>
      </c>
      <c r="C6738" s="13" t="s">
        <v>92</v>
      </c>
      <c r="D6738" s="14">
        <v>106</v>
      </c>
      <c r="E6738" t="s">
        <v>288</v>
      </c>
      <c r="F6738" t="s">
        <v>37</v>
      </c>
      <c r="G6738" t="s">
        <v>98</v>
      </c>
      <c r="H6738" t="s">
        <v>81</v>
      </c>
      <c r="I6738" t="s">
        <v>40</v>
      </c>
      <c r="J6738" t="s">
        <v>46</v>
      </c>
      <c r="K6738">
        <v>168</v>
      </c>
      <c r="L6738" t="s">
        <v>99</v>
      </c>
      <c r="M6738" s="9">
        <v>48</v>
      </c>
      <c r="N6738" s="10">
        <v>50</v>
      </c>
      <c r="O6738">
        <v>0.8</v>
      </c>
      <c r="P6738">
        <v>1.03</v>
      </c>
      <c r="Q6738">
        <v>0</v>
      </c>
      <c r="R6738" t="s">
        <v>43</v>
      </c>
      <c r="S6738" s="16">
        <v>6644.7360000000008</v>
      </c>
      <c r="T6738" s="16">
        <v>0</v>
      </c>
      <c r="U6738" s="16">
        <v>0</v>
      </c>
      <c r="V6738" s="16">
        <v>0</v>
      </c>
      <c r="W6738" s="16">
        <v>8400</v>
      </c>
      <c r="X6738" s="16">
        <v>-1755.2639999999992</v>
      </c>
    </row>
    <row r="6739" spans="1:24" x14ac:dyDescent="0.25">
      <c r="A6739" s="4" t="s">
        <v>5471</v>
      </c>
      <c r="B6739" t="s">
        <v>1588</v>
      </c>
      <c r="C6739" s="13" t="s">
        <v>43</v>
      </c>
      <c r="D6739" s="14">
        <v>190</v>
      </c>
      <c r="E6739" t="s">
        <v>661</v>
      </c>
      <c r="F6739" t="s">
        <v>37</v>
      </c>
      <c r="G6739" t="s">
        <v>662</v>
      </c>
      <c r="H6739" t="s">
        <v>81</v>
      </c>
      <c r="I6739" t="s">
        <v>40</v>
      </c>
      <c r="J6739" t="s">
        <v>46</v>
      </c>
      <c r="K6739">
        <v>168</v>
      </c>
      <c r="L6739" t="s">
        <v>47</v>
      </c>
      <c r="M6739" s="9">
        <v>30</v>
      </c>
      <c r="N6739" s="10">
        <v>615.38461538461536</v>
      </c>
      <c r="O6739">
        <v>0.8</v>
      </c>
      <c r="P6739">
        <v>1.17</v>
      </c>
      <c r="Q6739">
        <v>0</v>
      </c>
      <c r="R6739" t="s">
        <v>43</v>
      </c>
      <c r="S6739" s="16">
        <v>4717.4399999999996</v>
      </c>
      <c r="T6739" s="16">
        <v>615.38461538461536</v>
      </c>
      <c r="U6739" s="16">
        <v>0</v>
      </c>
      <c r="V6739" s="16">
        <v>50</v>
      </c>
      <c r="W6739" s="16">
        <v>0</v>
      </c>
      <c r="X6739" s="16">
        <v>4052.0553846153844</v>
      </c>
    </row>
    <row r="6740" spans="1:24" x14ac:dyDescent="0.25">
      <c r="A6740" s="4" t="s">
        <v>5471</v>
      </c>
      <c r="B6740" t="s">
        <v>1589</v>
      </c>
      <c r="C6740" s="13" t="s">
        <v>92</v>
      </c>
      <c r="D6740" s="14">
        <v>71</v>
      </c>
      <c r="E6740" t="s">
        <v>1147</v>
      </c>
      <c r="F6740" t="s">
        <v>37</v>
      </c>
      <c r="G6740" t="s">
        <v>201</v>
      </c>
      <c r="H6740" t="s">
        <v>39</v>
      </c>
      <c r="I6740" t="s">
        <v>40</v>
      </c>
      <c r="J6740" t="s">
        <v>32</v>
      </c>
      <c r="K6740">
        <v>166</v>
      </c>
      <c r="L6740" t="s">
        <v>95</v>
      </c>
      <c r="M6740" s="9">
        <v>35</v>
      </c>
      <c r="N6740" s="10">
        <v>44</v>
      </c>
      <c r="O6740">
        <v>0.8</v>
      </c>
      <c r="P6740">
        <v>1.1299999999999999</v>
      </c>
      <c r="Q6740">
        <v>0</v>
      </c>
      <c r="R6740" t="s">
        <v>43</v>
      </c>
      <c r="S6740" s="16">
        <v>5252.24</v>
      </c>
      <c r="T6740" s="16">
        <v>0</v>
      </c>
      <c r="U6740" s="16">
        <v>1000</v>
      </c>
      <c r="V6740" s="16">
        <v>10</v>
      </c>
      <c r="W6740" s="16">
        <v>7304</v>
      </c>
      <c r="X6740" s="16">
        <v>-3061.76</v>
      </c>
    </row>
    <row r="6741" spans="1:24" x14ac:dyDescent="0.25">
      <c r="A6741" s="4" t="s">
        <v>5471</v>
      </c>
      <c r="B6741" t="s">
        <v>1590</v>
      </c>
      <c r="C6741" s="13" t="s">
        <v>92</v>
      </c>
      <c r="D6741" s="14">
        <v>1</v>
      </c>
      <c r="E6741" t="s">
        <v>935</v>
      </c>
      <c r="F6741" t="s">
        <v>37</v>
      </c>
      <c r="G6741" t="s">
        <v>309</v>
      </c>
      <c r="H6741" t="s">
        <v>60</v>
      </c>
      <c r="I6741" t="s">
        <v>86</v>
      </c>
      <c r="J6741" t="s">
        <v>46</v>
      </c>
      <c r="K6741">
        <v>127</v>
      </c>
      <c r="L6741" t="s">
        <v>99</v>
      </c>
      <c r="M6741" s="9">
        <v>48</v>
      </c>
      <c r="N6741" s="10">
        <v>41</v>
      </c>
      <c r="O6741">
        <v>0.9</v>
      </c>
      <c r="P6741">
        <v>0.97</v>
      </c>
      <c r="Q6741">
        <v>0</v>
      </c>
      <c r="R6741" t="s">
        <v>43</v>
      </c>
      <c r="S6741" s="16">
        <v>5321.808</v>
      </c>
      <c r="T6741" s="16">
        <v>0</v>
      </c>
      <c r="U6741" s="16">
        <v>0</v>
      </c>
      <c r="V6741" s="16">
        <v>50</v>
      </c>
      <c r="W6741" s="16">
        <v>5207</v>
      </c>
      <c r="X6741" s="16">
        <v>64.807999999999993</v>
      </c>
    </row>
    <row r="6742" spans="1:24" x14ac:dyDescent="0.25">
      <c r="A6742" s="4" t="s">
        <v>5471</v>
      </c>
      <c r="B6742" t="s">
        <v>1591</v>
      </c>
      <c r="C6742" s="13" t="s">
        <v>135</v>
      </c>
      <c r="D6742" s="14">
        <v>254</v>
      </c>
      <c r="E6742" t="s">
        <v>345</v>
      </c>
      <c r="F6742" t="s">
        <v>37</v>
      </c>
      <c r="G6742" t="s">
        <v>94</v>
      </c>
      <c r="H6742" t="s">
        <v>51</v>
      </c>
      <c r="I6742" t="s">
        <v>40</v>
      </c>
      <c r="J6742" t="s">
        <v>32</v>
      </c>
      <c r="K6742">
        <v>166</v>
      </c>
      <c r="L6742" t="s">
        <v>209</v>
      </c>
      <c r="M6742" s="9">
        <v>90</v>
      </c>
      <c r="N6742" s="10">
        <v>9166.6666666666661</v>
      </c>
      <c r="O6742">
        <v>0.8</v>
      </c>
      <c r="P6742">
        <v>1.07</v>
      </c>
      <c r="Q6742">
        <v>0</v>
      </c>
      <c r="R6742" t="s">
        <v>43</v>
      </c>
      <c r="S6742" s="16">
        <v>12788.640000000001</v>
      </c>
      <c r="T6742" s="16">
        <v>9166.6666666666661</v>
      </c>
      <c r="U6742" s="16">
        <v>0</v>
      </c>
      <c r="V6742" s="16">
        <v>0</v>
      </c>
      <c r="W6742" s="16">
        <v>0</v>
      </c>
      <c r="X6742" s="16">
        <v>3621.9733333333352</v>
      </c>
    </row>
    <row r="6743" spans="1:24" x14ac:dyDescent="0.25">
      <c r="A6743" s="4" t="s">
        <v>5471</v>
      </c>
      <c r="B6743" t="s">
        <v>1592</v>
      </c>
      <c r="C6743" s="13" t="s">
        <v>35</v>
      </c>
      <c r="D6743" s="14">
        <v>182</v>
      </c>
      <c r="E6743" t="s">
        <v>1184</v>
      </c>
      <c r="F6743" t="s">
        <v>28</v>
      </c>
      <c r="G6743" t="s">
        <v>472</v>
      </c>
      <c r="H6743" t="s">
        <v>30</v>
      </c>
      <c r="I6743" t="s">
        <v>52</v>
      </c>
      <c r="J6743" t="s">
        <v>46</v>
      </c>
      <c r="K6743">
        <v>165</v>
      </c>
      <c r="L6743" t="s">
        <v>53</v>
      </c>
      <c r="M6743" s="9">
        <v>24</v>
      </c>
      <c r="N6743" s="10">
        <v>384.61538461538464</v>
      </c>
      <c r="O6743">
        <v>1.1000000000000001</v>
      </c>
      <c r="P6743">
        <v>0.95</v>
      </c>
      <c r="Q6743">
        <v>0</v>
      </c>
      <c r="R6743" t="s">
        <v>43</v>
      </c>
      <c r="S6743" s="16">
        <v>4012.7999999999997</v>
      </c>
      <c r="T6743" s="16">
        <v>384.61538461538464</v>
      </c>
      <c r="U6743" s="16">
        <v>200</v>
      </c>
      <c r="V6743" s="16">
        <v>0</v>
      </c>
      <c r="W6743" s="16">
        <v>0</v>
      </c>
      <c r="X6743" s="16">
        <v>3428.184615384615</v>
      </c>
    </row>
    <row r="6744" spans="1:24" x14ac:dyDescent="0.25">
      <c r="A6744" s="4" t="s">
        <v>5471</v>
      </c>
      <c r="B6744" t="s">
        <v>1593</v>
      </c>
      <c r="C6744" s="13" t="s">
        <v>35</v>
      </c>
      <c r="D6744" s="14">
        <v>186</v>
      </c>
      <c r="E6744" t="s">
        <v>463</v>
      </c>
      <c r="F6744" t="s">
        <v>37</v>
      </c>
      <c r="G6744" t="s">
        <v>127</v>
      </c>
      <c r="H6744" t="s">
        <v>51</v>
      </c>
      <c r="I6744" t="s">
        <v>31</v>
      </c>
      <c r="J6744" t="s">
        <v>32</v>
      </c>
      <c r="K6744">
        <v>93</v>
      </c>
      <c r="L6744" t="s">
        <v>41</v>
      </c>
      <c r="M6744" s="9">
        <v>48</v>
      </c>
      <c r="N6744" s="10">
        <v>5416.666666666667</v>
      </c>
      <c r="O6744">
        <v>1.2</v>
      </c>
      <c r="P6744">
        <v>1.2</v>
      </c>
      <c r="Q6744">
        <v>0</v>
      </c>
      <c r="R6744" t="s">
        <v>43</v>
      </c>
      <c r="S6744" s="16">
        <v>6428.16</v>
      </c>
      <c r="T6744" s="16">
        <v>5416.666666666667</v>
      </c>
      <c r="U6744" s="16">
        <v>200</v>
      </c>
      <c r="V6744" s="16">
        <v>500</v>
      </c>
      <c r="W6744" s="16">
        <v>0</v>
      </c>
      <c r="X6744" s="16">
        <v>311.49333333333288</v>
      </c>
    </row>
    <row r="6745" spans="1:24" x14ac:dyDescent="0.25">
      <c r="A6745" s="4" t="s">
        <v>5471</v>
      </c>
      <c r="B6745" t="s">
        <v>1594</v>
      </c>
      <c r="C6745" s="13" t="s">
        <v>66</v>
      </c>
      <c r="D6745" s="14">
        <v>249</v>
      </c>
      <c r="E6745" t="s">
        <v>364</v>
      </c>
      <c r="F6745" t="s">
        <v>37</v>
      </c>
      <c r="G6745" t="s">
        <v>365</v>
      </c>
      <c r="H6745" t="s">
        <v>39</v>
      </c>
      <c r="I6745" t="s">
        <v>76</v>
      </c>
      <c r="J6745" t="s">
        <v>32</v>
      </c>
      <c r="K6745">
        <v>168</v>
      </c>
      <c r="L6745" t="s">
        <v>296</v>
      </c>
      <c r="M6745" s="9">
        <v>72</v>
      </c>
      <c r="N6745" s="10">
        <v>8333.3333333333339</v>
      </c>
      <c r="O6745">
        <v>1</v>
      </c>
      <c r="P6745">
        <v>0.86</v>
      </c>
      <c r="Q6745">
        <v>0</v>
      </c>
      <c r="R6745" t="s">
        <v>43</v>
      </c>
      <c r="S6745" s="16">
        <v>10402.56</v>
      </c>
      <c r="T6745" s="16">
        <v>8333.3333333333339</v>
      </c>
      <c r="U6745" s="16">
        <v>0</v>
      </c>
      <c r="V6745" s="16">
        <v>0</v>
      </c>
      <c r="W6745" s="16">
        <v>0</v>
      </c>
      <c r="X6745" s="16">
        <v>2069.2266666666656</v>
      </c>
    </row>
    <row r="6746" spans="1:24" x14ac:dyDescent="0.25">
      <c r="A6746" s="4" t="s">
        <v>5471</v>
      </c>
      <c r="B6746" t="s">
        <v>1595</v>
      </c>
      <c r="C6746" s="13" t="s">
        <v>92</v>
      </c>
      <c r="D6746" s="14">
        <v>143</v>
      </c>
      <c r="E6746" t="s">
        <v>674</v>
      </c>
      <c r="F6746" t="s">
        <v>37</v>
      </c>
      <c r="G6746" t="s">
        <v>387</v>
      </c>
      <c r="H6746" t="s">
        <v>81</v>
      </c>
      <c r="I6746" t="s">
        <v>52</v>
      </c>
      <c r="J6746" t="s">
        <v>46</v>
      </c>
      <c r="K6746">
        <v>161</v>
      </c>
      <c r="L6746" t="s">
        <v>99</v>
      </c>
      <c r="M6746" s="9">
        <v>48</v>
      </c>
      <c r="N6746" s="10">
        <v>43</v>
      </c>
      <c r="O6746">
        <v>1.1000000000000001</v>
      </c>
      <c r="P6746">
        <v>0.96</v>
      </c>
      <c r="Q6746">
        <v>0</v>
      </c>
      <c r="R6746" t="s">
        <v>43</v>
      </c>
      <c r="S6746" s="16">
        <v>8160.7680000000009</v>
      </c>
      <c r="T6746" s="16">
        <v>0</v>
      </c>
      <c r="U6746" s="16">
        <v>0</v>
      </c>
      <c r="V6746" s="16">
        <v>250</v>
      </c>
      <c r="W6746" s="16">
        <v>6923</v>
      </c>
      <c r="X6746" s="16">
        <v>987.76800000000094</v>
      </c>
    </row>
    <row r="6747" spans="1:24" x14ac:dyDescent="0.25">
      <c r="A6747" s="4" t="s">
        <v>5471</v>
      </c>
      <c r="B6747" t="s">
        <v>1596</v>
      </c>
      <c r="C6747" s="13" t="s">
        <v>66</v>
      </c>
      <c r="D6747" s="14">
        <v>147</v>
      </c>
      <c r="E6747" t="s">
        <v>442</v>
      </c>
      <c r="F6747" t="s">
        <v>37</v>
      </c>
      <c r="G6747" t="s">
        <v>443</v>
      </c>
      <c r="H6747" t="s">
        <v>60</v>
      </c>
      <c r="I6747" t="s">
        <v>76</v>
      </c>
      <c r="J6747" t="s">
        <v>46</v>
      </c>
      <c r="K6747">
        <v>165</v>
      </c>
      <c r="L6747" t="s">
        <v>69</v>
      </c>
      <c r="M6747" s="9">
        <v>48</v>
      </c>
      <c r="N6747" s="10">
        <v>1538.4615384615386</v>
      </c>
      <c r="O6747">
        <v>1</v>
      </c>
      <c r="P6747">
        <v>1.07</v>
      </c>
      <c r="Q6747">
        <v>0</v>
      </c>
      <c r="R6747" t="s">
        <v>43</v>
      </c>
      <c r="S6747" s="16">
        <v>8474.4</v>
      </c>
      <c r="T6747" s="16">
        <v>1538.4615384615386</v>
      </c>
      <c r="U6747" s="16">
        <v>750</v>
      </c>
      <c r="V6747" s="16">
        <v>10</v>
      </c>
      <c r="W6747" s="16">
        <v>0</v>
      </c>
      <c r="X6747" s="16">
        <v>6175.9384615384606</v>
      </c>
    </row>
    <row r="6748" spans="1:24" x14ac:dyDescent="0.25">
      <c r="A6748" s="4" t="s">
        <v>5471</v>
      </c>
      <c r="B6748" t="s">
        <v>1597</v>
      </c>
      <c r="C6748" s="13" t="s">
        <v>43</v>
      </c>
      <c r="D6748" s="14">
        <v>272</v>
      </c>
      <c r="E6748" t="s">
        <v>999</v>
      </c>
      <c r="F6748" t="s">
        <v>37</v>
      </c>
      <c r="G6748" t="s">
        <v>29</v>
      </c>
      <c r="H6748" t="s">
        <v>30</v>
      </c>
      <c r="I6748" t="s">
        <v>52</v>
      </c>
      <c r="J6748" t="s">
        <v>46</v>
      </c>
      <c r="K6748">
        <v>163</v>
      </c>
      <c r="L6748" t="s">
        <v>47</v>
      </c>
      <c r="M6748" s="9">
        <v>30</v>
      </c>
      <c r="N6748" s="10">
        <v>615.38461538461536</v>
      </c>
      <c r="O6748">
        <v>1.1000000000000001</v>
      </c>
      <c r="P6748">
        <v>1</v>
      </c>
      <c r="Q6748">
        <v>0</v>
      </c>
      <c r="R6748" t="s">
        <v>43</v>
      </c>
      <c r="S6748" s="16">
        <v>5379</v>
      </c>
      <c r="T6748" s="16">
        <v>615.38461538461536</v>
      </c>
      <c r="U6748" s="16">
        <v>0</v>
      </c>
      <c r="V6748" s="16">
        <v>50</v>
      </c>
      <c r="W6748" s="16">
        <v>0</v>
      </c>
      <c r="X6748" s="16">
        <v>4713.6153846153848</v>
      </c>
    </row>
    <row r="6749" spans="1:24" x14ac:dyDescent="0.25">
      <c r="A6749" s="4" t="s">
        <v>5471</v>
      </c>
      <c r="B6749" t="s">
        <v>1598</v>
      </c>
      <c r="C6749" s="13" t="s">
        <v>135</v>
      </c>
      <c r="D6749" s="14">
        <v>111</v>
      </c>
      <c r="E6749" t="s">
        <v>812</v>
      </c>
      <c r="F6749" t="s">
        <v>28</v>
      </c>
      <c r="G6749" t="s">
        <v>63</v>
      </c>
      <c r="H6749" t="s">
        <v>64</v>
      </c>
      <c r="I6749" t="s">
        <v>40</v>
      </c>
      <c r="J6749" t="s">
        <v>46</v>
      </c>
      <c r="K6749">
        <v>0</v>
      </c>
      <c r="L6749" t="s">
        <v>138</v>
      </c>
      <c r="M6749" s="9">
        <v>55</v>
      </c>
      <c r="N6749" s="10">
        <v>2307.6923076923076</v>
      </c>
      <c r="O6749">
        <v>0.8</v>
      </c>
      <c r="P6749">
        <v>1.04</v>
      </c>
      <c r="Q6749">
        <v>0</v>
      </c>
      <c r="R6749" t="s">
        <v>43</v>
      </c>
      <c r="S6749" s="16">
        <v>7321.6</v>
      </c>
      <c r="T6749" s="16">
        <v>0</v>
      </c>
      <c r="U6749" s="16">
        <v>500</v>
      </c>
      <c r="V6749" s="16">
        <v>0</v>
      </c>
      <c r="W6749" s="16">
        <v>0</v>
      </c>
      <c r="X6749" s="16">
        <v>6821.6</v>
      </c>
    </row>
    <row r="6750" spans="1:24" x14ac:dyDescent="0.25">
      <c r="A6750" s="4" t="s">
        <v>5471</v>
      </c>
      <c r="B6750" t="s">
        <v>1599</v>
      </c>
      <c r="C6750" s="13" t="s">
        <v>92</v>
      </c>
      <c r="D6750" s="14">
        <v>259</v>
      </c>
      <c r="E6750" t="s">
        <v>469</v>
      </c>
      <c r="F6750" t="s">
        <v>28</v>
      </c>
      <c r="G6750" t="s">
        <v>124</v>
      </c>
      <c r="H6750" t="s">
        <v>51</v>
      </c>
      <c r="I6750" t="s">
        <v>40</v>
      </c>
      <c r="J6750" t="s">
        <v>46</v>
      </c>
      <c r="K6750">
        <v>166</v>
      </c>
      <c r="L6750" t="s">
        <v>99</v>
      </c>
      <c r="M6750" s="9">
        <v>35</v>
      </c>
      <c r="N6750" s="10">
        <v>52</v>
      </c>
      <c r="O6750">
        <v>0.8</v>
      </c>
      <c r="P6750">
        <v>1.17</v>
      </c>
      <c r="Q6750">
        <v>0</v>
      </c>
      <c r="R6750" t="s">
        <v>43</v>
      </c>
      <c r="S6750" s="16">
        <v>5241.5999999999995</v>
      </c>
      <c r="T6750" s="16">
        <v>0</v>
      </c>
      <c r="U6750" s="16">
        <v>0</v>
      </c>
      <c r="V6750" s="16">
        <v>100</v>
      </c>
      <c r="W6750" s="16">
        <v>8632</v>
      </c>
      <c r="X6750" s="16">
        <v>-3490.4000000000005</v>
      </c>
    </row>
    <row r="6751" spans="1:24" x14ac:dyDescent="0.25">
      <c r="A6751" s="4" t="s">
        <v>5471</v>
      </c>
      <c r="B6751" t="s">
        <v>1600</v>
      </c>
      <c r="C6751" s="13" t="s">
        <v>43</v>
      </c>
      <c r="D6751" s="14">
        <v>51</v>
      </c>
      <c r="E6751" t="s">
        <v>382</v>
      </c>
      <c r="F6751" t="s">
        <v>37</v>
      </c>
      <c r="G6751" t="s">
        <v>383</v>
      </c>
      <c r="H6751" t="s">
        <v>51</v>
      </c>
      <c r="I6751" t="s">
        <v>40</v>
      </c>
      <c r="J6751" t="s">
        <v>32</v>
      </c>
      <c r="K6751">
        <v>164</v>
      </c>
      <c r="L6751" t="s">
        <v>117</v>
      </c>
      <c r="M6751" s="9">
        <v>54</v>
      </c>
      <c r="N6751" s="10">
        <v>5666.666666666667</v>
      </c>
      <c r="O6751">
        <v>0.8</v>
      </c>
      <c r="P6751">
        <v>1.17</v>
      </c>
      <c r="Q6751">
        <v>0</v>
      </c>
      <c r="R6751" t="s">
        <v>43</v>
      </c>
      <c r="S6751" s="16">
        <v>8289.2160000000003</v>
      </c>
      <c r="T6751" s="16">
        <v>5666.666666666667</v>
      </c>
      <c r="U6751" s="16">
        <v>0</v>
      </c>
      <c r="V6751" s="16">
        <v>50</v>
      </c>
      <c r="W6751" s="16">
        <v>0</v>
      </c>
      <c r="X6751" s="16">
        <v>2572.5493333333334</v>
      </c>
    </row>
    <row r="6752" spans="1:24" x14ac:dyDescent="0.25">
      <c r="A6752" s="4" t="s">
        <v>5471</v>
      </c>
      <c r="B6752" t="s">
        <v>1601</v>
      </c>
      <c r="C6752" s="13" t="s">
        <v>26</v>
      </c>
      <c r="D6752" s="14">
        <v>29</v>
      </c>
      <c r="E6752" t="s">
        <v>171</v>
      </c>
      <c r="F6752" t="s">
        <v>37</v>
      </c>
      <c r="G6752" t="s">
        <v>172</v>
      </c>
      <c r="H6752" t="s">
        <v>51</v>
      </c>
      <c r="I6752" t="s">
        <v>52</v>
      </c>
      <c r="J6752" t="s">
        <v>32</v>
      </c>
      <c r="K6752">
        <v>93</v>
      </c>
      <c r="L6752" t="s">
        <v>33</v>
      </c>
      <c r="M6752" s="9">
        <v>60</v>
      </c>
      <c r="N6752" s="10">
        <v>6250</v>
      </c>
      <c r="O6752">
        <v>1.1000000000000001</v>
      </c>
      <c r="P6752">
        <v>1.0900000000000001</v>
      </c>
      <c r="Q6752">
        <v>0</v>
      </c>
      <c r="R6752" t="s">
        <v>43</v>
      </c>
      <c r="S6752" s="16">
        <v>6690.4200000000019</v>
      </c>
      <c r="T6752" s="16">
        <v>6250</v>
      </c>
      <c r="U6752" s="16">
        <v>1000</v>
      </c>
      <c r="V6752" s="16">
        <v>0</v>
      </c>
      <c r="W6752" s="16">
        <v>0</v>
      </c>
      <c r="X6752" s="16">
        <v>-559.57999999999811</v>
      </c>
    </row>
    <row r="6753" spans="1:24" x14ac:dyDescent="0.25">
      <c r="A6753" s="4" t="s">
        <v>5471</v>
      </c>
      <c r="B6753" t="s">
        <v>1602</v>
      </c>
      <c r="C6753" s="13" t="s">
        <v>78</v>
      </c>
      <c r="D6753" s="14">
        <v>118</v>
      </c>
      <c r="E6753" t="s">
        <v>219</v>
      </c>
      <c r="F6753" t="s">
        <v>37</v>
      </c>
      <c r="G6753" t="s">
        <v>220</v>
      </c>
      <c r="H6753" t="s">
        <v>81</v>
      </c>
      <c r="I6753" t="s">
        <v>40</v>
      </c>
      <c r="J6753" t="s">
        <v>32</v>
      </c>
      <c r="K6753">
        <v>0</v>
      </c>
      <c r="L6753" t="s">
        <v>121</v>
      </c>
      <c r="M6753" s="9">
        <v>65</v>
      </c>
      <c r="N6753" s="10">
        <v>7500</v>
      </c>
      <c r="O6753">
        <v>0.8</v>
      </c>
      <c r="P6753">
        <v>1.1499999999999999</v>
      </c>
      <c r="Q6753">
        <v>0</v>
      </c>
      <c r="R6753" t="s">
        <v>43</v>
      </c>
      <c r="S6753" s="16">
        <v>0</v>
      </c>
      <c r="T6753" s="16">
        <v>0</v>
      </c>
      <c r="U6753" s="16">
        <v>0</v>
      </c>
      <c r="V6753" s="16">
        <v>0</v>
      </c>
      <c r="W6753" s="16">
        <v>0</v>
      </c>
      <c r="X6753" s="16">
        <v>0</v>
      </c>
    </row>
    <row r="6754" spans="1:24" x14ac:dyDescent="0.25">
      <c r="A6754" s="4" t="s">
        <v>5471</v>
      </c>
      <c r="B6754" t="s">
        <v>1603</v>
      </c>
      <c r="C6754" s="13" t="s">
        <v>43</v>
      </c>
      <c r="D6754" s="14">
        <v>92</v>
      </c>
      <c r="E6754" t="s">
        <v>1067</v>
      </c>
      <c r="F6754" t="s">
        <v>28</v>
      </c>
      <c r="G6754" t="s">
        <v>1034</v>
      </c>
      <c r="H6754" t="s">
        <v>51</v>
      </c>
      <c r="I6754" t="s">
        <v>40</v>
      </c>
      <c r="J6754" t="s">
        <v>46</v>
      </c>
      <c r="K6754">
        <v>0</v>
      </c>
      <c r="L6754" t="s">
        <v>47</v>
      </c>
      <c r="M6754" s="9">
        <v>30</v>
      </c>
      <c r="N6754" s="10">
        <v>615.38461538461536</v>
      </c>
      <c r="O6754">
        <v>0.8</v>
      </c>
      <c r="P6754">
        <v>1.1299999999999999</v>
      </c>
      <c r="Q6754">
        <v>0</v>
      </c>
      <c r="R6754" t="s">
        <v>43</v>
      </c>
      <c r="S6754" s="16">
        <v>4339.2</v>
      </c>
      <c r="T6754" s="16">
        <v>0</v>
      </c>
      <c r="U6754" s="16">
        <v>200</v>
      </c>
      <c r="V6754" s="16">
        <v>0</v>
      </c>
      <c r="W6754" s="16">
        <v>0</v>
      </c>
      <c r="X6754" s="16">
        <v>4139.2</v>
      </c>
    </row>
    <row r="6755" spans="1:24" x14ac:dyDescent="0.25">
      <c r="A6755" s="4" t="s">
        <v>5471</v>
      </c>
      <c r="B6755" t="s">
        <v>1604</v>
      </c>
      <c r="C6755" s="13" t="s">
        <v>92</v>
      </c>
      <c r="D6755" s="14">
        <v>76</v>
      </c>
      <c r="E6755" t="s">
        <v>1212</v>
      </c>
      <c r="F6755" t="s">
        <v>37</v>
      </c>
      <c r="G6755" t="s">
        <v>208</v>
      </c>
      <c r="H6755" t="s">
        <v>39</v>
      </c>
      <c r="I6755" t="s">
        <v>40</v>
      </c>
      <c r="J6755" t="s">
        <v>46</v>
      </c>
      <c r="K6755">
        <v>84</v>
      </c>
      <c r="L6755" t="s">
        <v>99</v>
      </c>
      <c r="M6755" s="9">
        <v>72</v>
      </c>
      <c r="N6755" s="10">
        <v>75</v>
      </c>
      <c r="O6755">
        <v>0.8</v>
      </c>
      <c r="P6755">
        <v>0.99</v>
      </c>
      <c r="Q6755">
        <v>0</v>
      </c>
      <c r="R6755" t="s">
        <v>43</v>
      </c>
      <c r="S6755" s="16">
        <v>4790.0160000000005</v>
      </c>
      <c r="T6755" s="16">
        <v>0</v>
      </c>
      <c r="U6755" s="16">
        <v>0</v>
      </c>
      <c r="V6755" s="16">
        <v>10</v>
      </c>
      <c r="W6755" s="16">
        <v>6300</v>
      </c>
      <c r="X6755" s="16">
        <v>-1519.9839999999995</v>
      </c>
    </row>
    <row r="6756" spans="1:24" x14ac:dyDescent="0.25">
      <c r="A6756" s="4" t="s">
        <v>5471</v>
      </c>
      <c r="B6756" t="s">
        <v>1605</v>
      </c>
      <c r="C6756" s="13" t="s">
        <v>35</v>
      </c>
      <c r="D6756" s="14">
        <v>75</v>
      </c>
      <c r="E6756" t="s">
        <v>356</v>
      </c>
      <c r="F6756" t="s">
        <v>37</v>
      </c>
      <c r="G6756" t="s">
        <v>208</v>
      </c>
      <c r="H6756" t="s">
        <v>39</v>
      </c>
      <c r="I6756" t="s">
        <v>76</v>
      </c>
      <c r="J6756" t="s">
        <v>46</v>
      </c>
      <c r="K6756">
        <v>0</v>
      </c>
      <c r="L6756" t="s">
        <v>53</v>
      </c>
      <c r="M6756" s="9">
        <v>24</v>
      </c>
      <c r="N6756" s="10">
        <v>384.61538461538464</v>
      </c>
      <c r="O6756">
        <v>1</v>
      </c>
      <c r="P6756">
        <v>0.99</v>
      </c>
      <c r="Q6756">
        <v>0</v>
      </c>
      <c r="R6756" t="s">
        <v>43</v>
      </c>
      <c r="S6756" s="16">
        <v>0</v>
      </c>
      <c r="T6756" s="16">
        <v>0</v>
      </c>
      <c r="U6756" s="16">
        <v>750</v>
      </c>
      <c r="V6756" s="16">
        <v>0</v>
      </c>
      <c r="W6756" s="16">
        <v>0</v>
      </c>
      <c r="X6756" s="16">
        <v>-750</v>
      </c>
    </row>
    <row r="6757" spans="1:24" x14ac:dyDescent="0.25">
      <c r="A6757" s="4" t="s">
        <v>5471</v>
      </c>
      <c r="B6757" t="s">
        <v>1606</v>
      </c>
      <c r="C6757" s="13" t="s">
        <v>135</v>
      </c>
      <c r="D6757" s="14">
        <v>290</v>
      </c>
      <c r="E6757" t="s">
        <v>1023</v>
      </c>
      <c r="F6757" t="s">
        <v>37</v>
      </c>
      <c r="G6757" t="s">
        <v>85</v>
      </c>
      <c r="H6757" t="s">
        <v>51</v>
      </c>
      <c r="I6757" t="s">
        <v>40</v>
      </c>
      <c r="J6757" t="s">
        <v>46</v>
      </c>
      <c r="K6757">
        <v>162</v>
      </c>
      <c r="L6757" t="s">
        <v>138</v>
      </c>
      <c r="M6757" s="9">
        <v>55</v>
      </c>
      <c r="N6757" s="10">
        <v>2307.6923076923076</v>
      </c>
      <c r="O6757">
        <v>0.8</v>
      </c>
      <c r="P6757">
        <v>0.95</v>
      </c>
      <c r="Q6757">
        <v>0</v>
      </c>
      <c r="R6757" t="s">
        <v>43</v>
      </c>
      <c r="S6757" s="16">
        <v>6771.5999999999995</v>
      </c>
      <c r="T6757" s="16">
        <v>2307.6923076923076</v>
      </c>
      <c r="U6757" s="16">
        <v>200</v>
      </c>
      <c r="V6757" s="16">
        <v>50</v>
      </c>
      <c r="W6757" s="16">
        <v>0</v>
      </c>
      <c r="X6757" s="16">
        <v>4213.9076923076918</v>
      </c>
    </row>
    <row r="6758" spans="1:24" x14ac:dyDescent="0.25">
      <c r="A6758" s="4" t="s">
        <v>5471</v>
      </c>
      <c r="B6758" t="s">
        <v>1607</v>
      </c>
      <c r="C6758" s="13" t="s">
        <v>35</v>
      </c>
      <c r="D6758" s="14">
        <v>139</v>
      </c>
      <c r="E6758" t="s">
        <v>1371</v>
      </c>
      <c r="F6758" t="s">
        <v>37</v>
      </c>
      <c r="G6758" t="s">
        <v>312</v>
      </c>
      <c r="H6758" t="s">
        <v>81</v>
      </c>
      <c r="I6758" t="s">
        <v>52</v>
      </c>
      <c r="J6758" t="s">
        <v>46</v>
      </c>
      <c r="K6758">
        <v>100</v>
      </c>
      <c r="L6758" t="s">
        <v>53</v>
      </c>
      <c r="M6758" s="9">
        <v>24</v>
      </c>
      <c r="N6758" s="10">
        <v>384.61538461538464</v>
      </c>
      <c r="O6758">
        <v>1.1000000000000001</v>
      </c>
      <c r="P6758">
        <v>1.2</v>
      </c>
      <c r="Q6758">
        <v>0</v>
      </c>
      <c r="R6758" t="s">
        <v>43</v>
      </c>
      <c r="S6758" s="16">
        <v>3168</v>
      </c>
      <c r="T6758" s="16">
        <v>384.61538461538464</v>
      </c>
      <c r="U6758" s="16">
        <v>1000</v>
      </c>
      <c r="V6758" s="16">
        <v>50</v>
      </c>
      <c r="W6758" s="16">
        <v>0</v>
      </c>
      <c r="X6758" s="16">
        <v>1733.3846153846152</v>
      </c>
    </row>
    <row r="6759" spans="1:24" x14ac:dyDescent="0.25">
      <c r="A6759" s="4" t="s">
        <v>5471</v>
      </c>
      <c r="B6759" t="s">
        <v>1608</v>
      </c>
      <c r="C6759" s="13" t="s">
        <v>78</v>
      </c>
      <c r="D6759" s="14">
        <v>304</v>
      </c>
      <c r="E6759" t="s">
        <v>155</v>
      </c>
      <c r="F6759" t="s">
        <v>28</v>
      </c>
      <c r="G6759" t="s">
        <v>156</v>
      </c>
      <c r="H6759" t="s">
        <v>30</v>
      </c>
      <c r="I6759" t="s">
        <v>40</v>
      </c>
      <c r="J6759" t="s">
        <v>46</v>
      </c>
      <c r="K6759">
        <v>165</v>
      </c>
      <c r="L6759" t="s">
        <v>82</v>
      </c>
      <c r="M6759" s="9">
        <v>40</v>
      </c>
      <c r="N6759" s="10">
        <v>1230.7692307692307</v>
      </c>
      <c r="O6759">
        <v>0.8</v>
      </c>
      <c r="P6759">
        <v>0.83</v>
      </c>
      <c r="Q6759">
        <v>0</v>
      </c>
      <c r="R6759" t="s">
        <v>43</v>
      </c>
      <c r="S6759" s="16">
        <v>4249.5999999999995</v>
      </c>
      <c r="T6759" s="16">
        <v>1230.7692307692307</v>
      </c>
      <c r="U6759" s="16">
        <v>0</v>
      </c>
      <c r="V6759" s="16">
        <v>0</v>
      </c>
      <c r="W6759" s="16">
        <v>0</v>
      </c>
      <c r="X6759" s="16">
        <v>3018.830769230769</v>
      </c>
    </row>
    <row r="6760" spans="1:24" x14ac:dyDescent="0.25">
      <c r="A6760" s="4" t="s">
        <v>5471</v>
      </c>
      <c r="B6760" t="s">
        <v>1609</v>
      </c>
      <c r="C6760" s="13" t="s">
        <v>35</v>
      </c>
      <c r="D6760" s="14">
        <v>177</v>
      </c>
      <c r="E6760" t="s">
        <v>1353</v>
      </c>
      <c r="F6760" t="s">
        <v>37</v>
      </c>
      <c r="G6760" t="s">
        <v>102</v>
      </c>
      <c r="H6760" t="s">
        <v>51</v>
      </c>
      <c r="I6760" t="s">
        <v>52</v>
      </c>
      <c r="J6760" t="s">
        <v>32</v>
      </c>
      <c r="K6760">
        <v>166</v>
      </c>
      <c r="L6760" t="s">
        <v>41</v>
      </c>
      <c r="M6760" s="9">
        <v>48</v>
      </c>
      <c r="N6760" s="10">
        <v>5416.666666666667</v>
      </c>
      <c r="O6760">
        <v>1.1000000000000001</v>
      </c>
      <c r="P6760">
        <v>1.1000000000000001</v>
      </c>
      <c r="Q6760">
        <v>0</v>
      </c>
      <c r="R6760" t="s">
        <v>43</v>
      </c>
      <c r="S6760" s="16">
        <v>9641.2800000000025</v>
      </c>
      <c r="T6760" s="16">
        <v>5416.666666666667</v>
      </c>
      <c r="U6760" s="16">
        <v>200</v>
      </c>
      <c r="V6760" s="16">
        <v>0</v>
      </c>
      <c r="W6760" s="16">
        <v>0</v>
      </c>
      <c r="X6760" s="16">
        <v>4024.6133333333355</v>
      </c>
    </row>
    <row r="6761" spans="1:24" x14ac:dyDescent="0.25">
      <c r="A6761" s="4" t="s">
        <v>5471</v>
      </c>
      <c r="B6761" t="s">
        <v>1610</v>
      </c>
      <c r="C6761" s="13" t="s">
        <v>92</v>
      </c>
      <c r="D6761" s="14">
        <v>97</v>
      </c>
      <c r="E6761" t="s">
        <v>865</v>
      </c>
      <c r="F6761" t="s">
        <v>37</v>
      </c>
      <c r="G6761" t="s">
        <v>145</v>
      </c>
      <c r="H6761" t="s">
        <v>51</v>
      </c>
      <c r="I6761" t="s">
        <v>40</v>
      </c>
      <c r="J6761" t="s">
        <v>46</v>
      </c>
      <c r="K6761">
        <v>165</v>
      </c>
      <c r="L6761" t="s">
        <v>99</v>
      </c>
      <c r="M6761" s="9">
        <v>40</v>
      </c>
      <c r="N6761" s="10">
        <v>48</v>
      </c>
      <c r="O6761">
        <v>0.8</v>
      </c>
      <c r="P6761">
        <v>1.1100000000000001</v>
      </c>
      <c r="Q6761">
        <v>0</v>
      </c>
      <c r="R6761" t="s">
        <v>43</v>
      </c>
      <c r="S6761" s="16">
        <v>5860.8</v>
      </c>
      <c r="T6761" s="16">
        <v>0</v>
      </c>
      <c r="U6761" s="16">
        <v>0</v>
      </c>
      <c r="V6761" s="16">
        <v>500</v>
      </c>
      <c r="W6761" s="16">
        <v>7920</v>
      </c>
      <c r="X6761" s="16">
        <v>-2559.1999999999998</v>
      </c>
    </row>
    <row r="6762" spans="1:24" x14ac:dyDescent="0.25">
      <c r="A6762" s="4" t="s">
        <v>5471</v>
      </c>
      <c r="B6762" t="s">
        <v>1611</v>
      </c>
      <c r="C6762" s="13" t="s">
        <v>43</v>
      </c>
      <c r="D6762" s="14">
        <v>71</v>
      </c>
      <c r="E6762" t="s">
        <v>1147</v>
      </c>
      <c r="F6762" t="s">
        <v>37</v>
      </c>
      <c r="G6762" t="s">
        <v>201</v>
      </c>
      <c r="H6762" t="s">
        <v>39</v>
      </c>
      <c r="I6762" t="s">
        <v>40</v>
      </c>
      <c r="J6762" t="s">
        <v>32</v>
      </c>
      <c r="K6762">
        <v>0</v>
      </c>
      <c r="L6762" t="s">
        <v>117</v>
      </c>
      <c r="M6762" s="9">
        <v>54</v>
      </c>
      <c r="N6762" s="10">
        <v>5666.666666666667</v>
      </c>
      <c r="O6762">
        <v>0.8</v>
      </c>
      <c r="P6762">
        <v>1.1299999999999999</v>
      </c>
      <c r="Q6762">
        <v>0</v>
      </c>
      <c r="R6762" t="s">
        <v>43</v>
      </c>
      <c r="S6762" s="16">
        <v>0</v>
      </c>
      <c r="T6762" s="16">
        <v>0</v>
      </c>
      <c r="U6762" s="16">
        <v>500</v>
      </c>
      <c r="V6762" s="16">
        <v>250</v>
      </c>
      <c r="W6762" s="16">
        <v>0</v>
      </c>
      <c r="X6762" s="16">
        <v>-750</v>
      </c>
    </row>
    <row r="6763" spans="1:24" x14ac:dyDescent="0.25">
      <c r="A6763" s="4" t="s">
        <v>5471</v>
      </c>
      <c r="B6763" t="s">
        <v>1612</v>
      </c>
      <c r="C6763" s="13" t="s">
        <v>92</v>
      </c>
      <c r="D6763" s="14">
        <v>2</v>
      </c>
      <c r="E6763" t="s">
        <v>571</v>
      </c>
      <c r="F6763" t="s">
        <v>28</v>
      </c>
      <c r="G6763" t="s">
        <v>309</v>
      </c>
      <c r="H6763" t="s">
        <v>60</v>
      </c>
      <c r="I6763" t="s">
        <v>31</v>
      </c>
      <c r="J6763" t="s">
        <v>46</v>
      </c>
      <c r="K6763">
        <v>160</v>
      </c>
      <c r="L6763" t="s">
        <v>99</v>
      </c>
      <c r="M6763" s="9">
        <v>48</v>
      </c>
      <c r="N6763" s="10">
        <v>45</v>
      </c>
      <c r="O6763">
        <v>1.2</v>
      </c>
      <c r="P6763">
        <v>0.97</v>
      </c>
      <c r="Q6763">
        <v>0</v>
      </c>
      <c r="R6763" t="s">
        <v>43</v>
      </c>
      <c r="S6763" s="16">
        <v>8939.52</v>
      </c>
      <c r="T6763" s="16">
        <v>0</v>
      </c>
      <c r="U6763" s="16">
        <v>750</v>
      </c>
      <c r="V6763" s="16">
        <v>0</v>
      </c>
      <c r="W6763" s="16">
        <v>7200</v>
      </c>
      <c r="X6763" s="16">
        <v>989.52000000000044</v>
      </c>
    </row>
    <row r="6764" spans="1:24" x14ac:dyDescent="0.25">
      <c r="A6764" s="4" t="s">
        <v>5471</v>
      </c>
      <c r="B6764" t="s">
        <v>1613</v>
      </c>
      <c r="C6764" s="13" t="s">
        <v>78</v>
      </c>
      <c r="D6764" s="14">
        <v>32</v>
      </c>
      <c r="E6764" t="s">
        <v>1345</v>
      </c>
      <c r="F6764" t="s">
        <v>28</v>
      </c>
      <c r="G6764" t="s">
        <v>231</v>
      </c>
      <c r="H6764" t="s">
        <v>60</v>
      </c>
      <c r="I6764" t="s">
        <v>86</v>
      </c>
      <c r="J6764" t="s">
        <v>46</v>
      </c>
      <c r="K6764">
        <v>163</v>
      </c>
      <c r="L6764" t="s">
        <v>82</v>
      </c>
      <c r="M6764" s="9">
        <v>40</v>
      </c>
      <c r="N6764" s="10">
        <v>1230.7692307692307</v>
      </c>
      <c r="O6764">
        <v>0.9</v>
      </c>
      <c r="P6764">
        <v>1.1200000000000001</v>
      </c>
      <c r="Q6764">
        <v>0</v>
      </c>
      <c r="R6764" t="s">
        <v>43</v>
      </c>
      <c r="S6764" s="16">
        <v>6451.2000000000007</v>
      </c>
      <c r="T6764" s="16">
        <v>1230.7692307692307</v>
      </c>
      <c r="U6764" s="16">
        <v>1000</v>
      </c>
      <c r="V6764" s="16">
        <v>250</v>
      </c>
      <c r="W6764" s="16">
        <v>0</v>
      </c>
      <c r="X6764" s="16">
        <v>3970.4307692307702</v>
      </c>
    </row>
    <row r="6765" spans="1:24" x14ac:dyDescent="0.25">
      <c r="A6765" s="4" t="s">
        <v>5471</v>
      </c>
      <c r="B6765" t="s">
        <v>1614</v>
      </c>
      <c r="C6765" s="13" t="s">
        <v>92</v>
      </c>
      <c r="D6765" s="14">
        <v>202</v>
      </c>
      <c r="E6765" t="s">
        <v>136</v>
      </c>
      <c r="F6765" t="s">
        <v>28</v>
      </c>
      <c r="G6765" t="s">
        <v>137</v>
      </c>
      <c r="H6765" t="s">
        <v>39</v>
      </c>
      <c r="I6765" t="s">
        <v>86</v>
      </c>
      <c r="J6765" t="s">
        <v>46</v>
      </c>
      <c r="K6765">
        <v>0</v>
      </c>
      <c r="L6765" t="s">
        <v>99</v>
      </c>
      <c r="M6765" s="9">
        <v>48</v>
      </c>
      <c r="N6765" s="10">
        <v>50</v>
      </c>
      <c r="O6765">
        <v>0.9</v>
      </c>
      <c r="P6765">
        <v>1</v>
      </c>
      <c r="Q6765">
        <v>0</v>
      </c>
      <c r="R6765" t="s">
        <v>43</v>
      </c>
      <c r="S6765" s="16">
        <v>6912</v>
      </c>
      <c r="T6765" s="16">
        <v>0</v>
      </c>
      <c r="U6765" s="16">
        <v>0</v>
      </c>
      <c r="V6765" s="16">
        <v>0</v>
      </c>
      <c r="W6765" s="16">
        <v>0</v>
      </c>
      <c r="X6765" s="16">
        <v>6912</v>
      </c>
    </row>
    <row r="6766" spans="1:24" x14ac:dyDescent="0.25">
      <c r="A6766" s="4" t="s">
        <v>5471</v>
      </c>
      <c r="B6766" t="s">
        <v>1615</v>
      </c>
      <c r="C6766" s="13" t="s">
        <v>35</v>
      </c>
      <c r="D6766" s="14">
        <v>78</v>
      </c>
      <c r="E6766" t="s">
        <v>774</v>
      </c>
      <c r="F6766" t="s">
        <v>37</v>
      </c>
      <c r="G6766" t="s">
        <v>278</v>
      </c>
      <c r="H6766" t="s">
        <v>60</v>
      </c>
      <c r="I6766" t="s">
        <v>52</v>
      </c>
      <c r="J6766" t="s">
        <v>32</v>
      </c>
      <c r="K6766">
        <v>163</v>
      </c>
      <c r="L6766" t="s">
        <v>41</v>
      </c>
      <c r="M6766" s="9">
        <v>48</v>
      </c>
      <c r="N6766" s="10">
        <v>5416.666666666667</v>
      </c>
      <c r="O6766">
        <v>1.1000000000000001</v>
      </c>
      <c r="P6766">
        <v>1</v>
      </c>
      <c r="Q6766">
        <v>0</v>
      </c>
      <c r="R6766" t="s">
        <v>43</v>
      </c>
      <c r="S6766" s="16">
        <v>8606.4000000000015</v>
      </c>
      <c r="T6766" s="16">
        <v>5416.666666666667</v>
      </c>
      <c r="U6766" s="16">
        <v>750</v>
      </c>
      <c r="V6766" s="16">
        <v>10</v>
      </c>
      <c r="W6766" s="16">
        <v>0</v>
      </c>
      <c r="X6766" s="16">
        <v>2429.7333333333345</v>
      </c>
    </row>
    <row r="6767" spans="1:24" x14ac:dyDescent="0.25">
      <c r="A6767" s="4" t="s">
        <v>5471</v>
      </c>
      <c r="B6767" t="s">
        <v>1616</v>
      </c>
      <c r="C6767" s="13" t="s">
        <v>92</v>
      </c>
      <c r="D6767" s="14">
        <v>53</v>
      </c>
      <c r="E6767" t="s">
        <v>536</v>
      </c>
      <c r="F6767" t="s">
        <v>37</v>
      </c>
      <c r="G6767" t="s">
        <v>133</v>
      </c>
      <c r="H6767" t="s">
        <v>30</v>
      </c>
      <c r="I6767" t="s">
        <v>52</v>
      </c>
      <c r="J6767" t="s">
        <v>46</v>
      </c>
      <c r="K6767">
        <v>0</v>
      </c>
      <c r="L6767" t="s">
        <v>99</v>
      </c>
      <c r="M6767" s="9">
        <v>40</v>
      </c>
      <c r="N6767" s="10">
        <v>53</v>
      </c>
      <c r="O6767">
        <v>1.1000000000000001</v>
      </c>
      <c r="P6767">
        <v>0.99</v>
      </c>
      <c r="Q6767">
        <v>0</v>
      </c>
      <c r="R6767" t="s">
        <v>43</v>
      </c>
      <c r="S6767" s="16">
        <v>0</v>
      </c>
      <c r="T6767" s="16">
        <v>0</v>
      </c>
      <c r="U6767" s="16">
        <v>500</v>
      </c>
      <c r="V6767" s="16">
        <v>10</v>
      </c>
      <c r="W6767" s="16">
        <v>0</v>
      </c>
      <c r="X6767" s="16">
        <v>-510</v>
      </c>
    </row>
    <row r="6768" spans="1:24" x14ac:dyDescent="0.25">
      <c r="A6768" s="4" t="s">
        <v>5471</v>
      </c>
      <c r="B6768" t="s">
        <v>1617</v>
      </c>
      <c r="C6768" s="13" t="s">
        <v>26</v>
      </c>
      <c r="D6768" s="14">
        <v>153</v>
      </c>
      <c r="E6768" t="s">
        <v>115</v>
      </c>
      <c r="F6768" t="s">
        <v>37</v>
      </c>
      <c r="G6768" t="s">
        <v>116</v>
      </c>
      <c r="H6768" t="s">
        <v>51</v>
      </c>
      <c r="I6768" t="s">
        <v>40</v>
      </c>
      <c r="J6768" t="s">
        <v>32</v>
      </c>
      <c r="K6768">
        <v>117</v>
      </c>
      <c r="L6768" t="s">
        <v>33</v>
      </c>
      <c r="M6768" s="9">
        <v>60</v>
      </c>
      <c r="N6768" s="10">
        <v>6250</v>
      </c>
      <c r="O6768">
        <v>0.8</v>
      </c>
      <c r="P6768">
        <v>1.07</v>
      </c>
      <c r="Q6768">
        <v>0</v>
      </c>
      <c r="R6768" t="s">
        <v>43</v>
      </c>
      <c r="S6768" s="16">
        <v>6009.1200000000008</v>
      </c>
      <c r="T6768" s="16">
        <v>6250</v>
      </c>
      <c r="U6768" s="16">
        <v>200</v>
      </c>
      <c r="V6768" s="16">
        <v>50</v>
      </c>
      <c r="W6768" s="16">
        <v>0</v>
      </c>
      <c r="X6768" s="16">
        <v>-490.8799999999992</v>
      </c>
    </row>
    <row r="6769" spans="1:24" x14ac:dyDescent="0.25">
      <c r="A6769" s="4" t="s">
        <v>5471</v>
      </c>
      <c r="B6769" t="s">
        <v>1618</v>
      </c>
      <c r="C6769" s="13" t="s">
        <v>43</v>
      </c>
      <c r="D6769" s="14">
        <v>240</v>
      </c>
      <c r="E6769" t="s">
        <v>560</v>
      </c>
      <c r="F6769" t="s">
        <v>28</v>
      </c>
      <c r="G6769" t="s">
        <v>248</v>
      </c>
      <c r="H6769" t="s">
        <v>51</v>
      </c>
      <c r="I6769" t="s">
        <v>76</v>
      </c>
      <c r="J6769" t="s">
        <v>32</v>
      </c>
      <c r="K6769">
        <v>140</v>
      </c>
      <c r="L6769" t="s">
        <v>117</v>
      </c>
      <c r="M6769" s="9">
        <v>54</v>
      </c>
      <c r="N6769" s="10">
        <v>5666.666666666667</v>
      </c>
      <c r="O6769">
        <v>1</v>
      </c>
      <c r="P6769">
        <v>0.82</v>
      </c>
      <c r="Q6769">
        <v>0</v>
      </c>
      <c r="R6769" t="s">
        <v>43</v>
      </c>
      <c r="S6769" s="16">
        <v>7084.7999999999993</v>
      </c>
      <c r="T6769" s="16">
        <v>5666.666666666667</v>
      </c>
      <c r="U6769" s="16">
        <v>750</v>
      </c>
      <c r="V6769" s="16">
        <v>0</v>
      </c>
      <c r="W6769" s="16">
        <v>0</v>
      </c>
      <c r="X6769" s="16">
        <v>668.1333333333323</v>
      </c>
    </row>
    <row r="6770" spans="1:24" x14ac:dyDescent="0.25">
      <c r="A6770" s="4" t="s">
        <v>5471</v>
      </c>
      <c r="B6770" t="s">
        <v>1619</v>
      </c>
      <c r="C6770" s="13" t="s">
        <v>78</v>
      </c>
      <c r="D6770" s="14">
        <v>84</v>
      </c>
      <c r="E6770" t="s">
        <v>763</v>
      </c>
      <c r="F6770" t="s">
        <v>37</v>
      </c>
      <c r="G6770" t="s">
        <v>326</v>
      </c>
      <c r="H6770" t="s">
        <v>64</v>
      </c>
      <c r="I6770" t="s">
        <v>40</v>
      </c>
      <c r="J6770" t="s">
        <v>46</v>
      </c>
      <c r="K6770">
        <v>137</v>
      </c>
      <c r="L6770" t="s">
        <v>82</v>
      </c>
      <c r="M6770" s="9">
        <v>40</v>
      </c>
      <c r="N6770" s="10">
        <v>1230.7692307692307</v>
      </c>
      <c r="O6770">
        <v>0.8</v>
      </c>
      <c r="P6770">
        <v>0.81</v>
      </c>
      <c r="Q6770">
        <v>0</v>
      </c>
      <c r="R6770" t="s">
        <v>43</v>
      </c>
      <c r="S6770" s="16">
        <v>3551.0400000000004</v>
      </c>
      <c r="T6770" s="16">
        <v>1230.7692307692307</v>
      </c>
      <c r="U6770" s="16">
        <v>0</v>
      </c>
      <c r="V6770" s="16">
        <v>50</v>
      </c>
      <c r="W6770" s="16">
        <v>0</v>
      </c>
      <c r="X6770" s="16">
        <v>2270.2707692307695</v>
      </c>
    </row>
    <row r="6771" spans="1:24" x14ac:dyDescent="0.25">
      <c r="A6771" s="4" t="s">
        <v>5471</v>
      </c>
      <c r="B6771" t="s">
        <v>1620</v>
      </c>
      <c r="C6771" s="13" t="s">
        <v>26</v>
      </c>
      <c r="D6771" s="14">
        <v>167</v>
      </c>
      <c r="E6771" t="s">
        <v>257</v>
      </c>
      <c r="F6771" t="s">
        <v>37</v>
      </c>
      <c r="G6771" t="s">
        <v>56</v>
      </c>
      <c r="H6771" t="s">
        <v>51</v>
      </c>
      <c r="I6771" t="s">
        <v>86</v>
      </c>
      <c r="J6771" t="s">
        <v>46</v>
      </c>
      <c r="K6771">
        <v>165</v>
      </c>
      <c r="L6771" t="s">
        <v>90</v>
      </c>
      <c r="M6771" s="9">
        <v>35</v>
      </c>
      <c r="N6771" s="10">
        <v>923.07692307692309</v>
      </c>
      <c r="O6771">
        <v>0.9</v>
      </c>
      <c r="P6771">
        <v>1.05</v>
      </c>
      <c r="Q6771">
        <v>0</v>
      </c>
      <c r="R6771" t="s">
        <v>43</v>
      </c>
      <c r="S6771" s="16">
        <v>5457.375</v>
      </c>
      <c r="T6771" s="16">
        <v>923.07692307692309</v>
      </c>
      <c r="U6771" s="16">
        <v>0</v>
      </c>
      <c r="V6771" s="16">
        <v>50</v>
      </c>
      <c r="W6771" s="16">
        <v>0</v>
      </c>
      <c r="X6771" s="16">
        <v>4484.2980769230771</v>
      </c>
    </row>
    <row r="6772" spans="1:24" x14ac:dyDescent="0.25">
      <c r="A6772" s="4" t="s">
        <v>5471</v>
      </c>
      <c r="B6772" t="s">
        <v>1621</v>
      </c>
      <c r="C6772" s="13" t="s">
        <v>26</v>
      </c>
      <c r="D6772" s="14">
        <v>52</v>
      </c>
      <c r="E6772" t="s">
        <v>1435</v>
      </c>
      <c r="F6772" t="s">
        <v>28</v>
      </c>
      <c r="G6772" t="s">
        <v>133</v>
      </c>
      <c r="H6772" t="s">
        <v>30</v>
      </c>
      <c r="I6772" t="s">
        <v>31</v>
      </c>
      <c r="J6772" t="s">
        <v>32</v>
      </c>
      <c r="K6772">
        <v>0</v>
      </c>
      <c r="L6772" t="s">
        <v>33</v>
      </c>
      <c r="M6772" s="9">
        <v>60</v>
      </c>
      <c r="N6772" s="10">
        <v>6250</v>
      </c>
      <c r="O6772">
        <v>1.2</v>
      </c>
      <c r="P6772">
        <v>0.99</v>
      </c>
      <c r="Q6772">
        <v>0</v>
      </c>
      <c r="R6772" t="s">
        <v>43</v>
      </c>
      <c r="S6772" s="16">
        <v>11404.8</v>
      </c>
      <c r="T6772" s="16">
        <v>0</v>
      </c>
      <c r="U6772" s="16">
        <v>500</v>
      </c>
      <c r="V6772" s="16">
        <v>0</v>
      </c>
      <c r="W6772" s="16">
        <v>0</v>
      </c>
      <c r="X6772" s="16">
        <v>10904.8</v>
      </c>
    </row>
    <row r="6773" spans="1:24" x14ac:dyDescent="0.25">
      <c r="A6773" s="4" t="s">
        <v>5471</v>
      </c>
      <c r="B6773" t="s">
        <v>1622</v>
      </c>
      <c r="C6773" s="13" t="s">
        <v>92</v>
      </c>
      <c r="D6773" s="14">
        <v>193</v>
      </c>
      <c r="E6773" t="s">
        <v>328</v>
      </c>
      <c r="F6773" t="s">
        <v>37</v>
      </c>
      <c r="G6773" t="s">
        <v>329</v>
      </c>
      <c r="H6773" t="s">
        <v>60</v>
      </c>
      <c r="I6773" t="s">
        <v>52</v>
      </c>
      <c r="J6773" t="s">
        <v>46</v>
      </c>
      <c r="K6773">
        <v>165</v>
      </c>
      <c r="L6773" t="s">
        <v>99</v>
      </c>
      <c r="M6773" s="9">
        <v>40</v>
      </c>
      <c r="N6773" s="10">
        <v>54</v>
      </c>
      <c r="O6773">
        <v>1.1000000000000001</v>
      </c>
      <c r="P6773">
        <v>1.1200000000000001</v>
      </c>
      <c r="Q6773">
        <v>0</v>
      </c>
      <c r="R6773" t="s">
        <v>43</v>
      </c>
      <c r="S6773" s="16">
        <v>8131.2000000000016</v>
      </c>
      <c r="T6773" s="16">
        <v>0</v>
      </c>
      <c r="U6773" s="16">
        <v>0</v>
      </c>
      <c r="V6773" s="16">
        <v>50</v>
      </c>
      <c r="W6773" s="16">
        <v>8910</v>
      </c>
      <c r="X6773" s="16">
        <v>-828.79999999999836</v>
      </c>
    </row>
    <row r="6774" spans="1:24" x14ac:dyDescent="0.25">
      <c r="A6774" s="4" t="s">
        <v>5471</v>
      </c>
      <c r="B6774" t="s">
        <v>1623</v>
      </c>
      <c r="C6774" s="13" t="s">
        <v>92</v>
      </c>
      <c r="D6774" s="14">
        <v>184</v>
      </c>
      <c r="E6774" t="s">
        <v>567</v>
      </c>
      <c r="F6774" t="s">
        <v>37</v>
      </c>
      <c r="G6774" t="s">
        <v>472</v>
      </c>
      <c r="H6774" t="s">
        <v>30</v>
      </c>
      <c r="I6774" t="s">
        <v>40</v>
      </c>
      <c r="J6774" t="s">
        <v>32</v>
      </c>
      <c r="K6774">
        <v>0</v>
      </c>
      <c r="L6774" t="s">
        <v>95</v>
      </c>
      <c r="M6774" s="9">
        <v>65</v>
      </c>
      <c r="N6774" s="10">
        <v>75</v>
      </c>
      <c r="O6774">
        <v>0.8</v>
      </c>
      <c r="P6774">
        <v>0.95</v>
      </c>
      <c r="Q6774">
        <v>0</v>
      </c>
      <c r="R6774" t="s">
        <v>43</v>
      </c>
      <c r="S6774" s="16">
        <v>0</v>
      </c>
      <c r="T6774" s="16">
        <v>0</v>
      </c>
      <c r="U6774" s="16">
        <v>750</v>
      </c>
      <c r="V6774" s="16">
        <v>100</v>
      </c>
      <c r="W6774" s="16">
        <v>0</v>
      </c>
      <c r="X6774" s="16">
        <v>-850</v>
      </c>
    </row>
    <row r="6775" spans="1:24" x14ac:dyDescent="0.25">
      <c r="A6775" s="4" t="s">
        <v>5471</v>
      </c>
      <c r="B6775" t="s">
        <v>1624</v>
      </c>
      <c r="C6775" s="13" t="s">
        <v>43</v>
      </c>
      <c r="D6775" s="14">
        <v>19</v>
      </c>
      <c r="E6775" t="s">
        <v>946</v>
      </c>
      <c r="F6775" t="s">
        <v>28</v>
      </c>
      <c r="G6775" t="s">
        <v>285</v>
      </c>
      <c r="H6775" t="s">
        <v>30</v>
      </c>
      <c r="I6775" t="s">
        <v>76</v>
      </c>
      <c r="J6775" t="s">
        <v>32</v>
      </c>
      <c r="K6775">
        <v>94</v>
      </c>
      <c r="L6775" t="s">
        <v>117</v>
      </c>
      <c r="M6775" s="9">
        <v>54</v>
      </c>
      <c r="N6775" s="10">
        <v>5666.666666666667</v>
      </c>
      <c r="O6775">
        <v>1</v>
      </c>
      <c r="P6775">
        <v>1.08</v>
      </c>
      <c r="Q6775">
        <v>0</v>
      </c>
      <c r="R6775" t="s">
        <v>43</v>
      </c>
      <c r="S6775" s="16">
        <v>9331.2000000000007</v>
      </c>
      <c r="T6775" s="16">
        <v>5666.666666666667</v>
      </c>
      <c r="U6775" s="16">
        <v>0</v>
      </c>
      <c r="V6775" s="16">
        <v>50</v>
      </c>
      <c r="W6775" s="16">
        <v>0</v>
      </c>
      <c r="X6775" s="16">
        <v>3614.5333333333338</v>
      </c>
    </row>
    <row r="6776" spans="1:24" x14ac:dyDescent="0.25">
      <c r="A6776" s="4" t="s">
        <v>5471</v>
      </c>
      <c r="B6776" t="s">
        <v>1625</v>
      </c>
      <c r="C6776" s="13" t="s">
        <v>92</v>
      </c>
      <c r="D6776" s="14">
        <v>70</v>
      </c>
      <c r="E6776" t="s">
        <v>407</v>
      </c>
      <c r="F6776" t="s">
        <v>37</v>
      </c>
      <c r="G6776" t="s">
        <v>201</v>
      </c>
      <c r="H6776" t="s">
        <v>39</v>
      </c>
      <c r="I6776" t="s">
        <v>76</v>
      </c>
      <c r="J6776" t="s">
        <v>46</v>
      </c>
      <c r="K6776">
        <v>103</v>
      </c>
      <c r="L6776" t="s">
        <v>99</v>
      </c>
      <c r="M6776" s="9">
        <v>35</v>
      </c>
      <c r="N6776" s="10">
        <v>52</v>
      </c>
      <c r="O6776">
        <v>1</v>
      </c>
      <c r="P6776">
        <v>1.1299999999999999</v>
      </c>
      <c r="Q6776">
        <v>0</v>
      </c>
      <c r="R6776" t="s">
        <v>43</v>
      </c>
      <c r="S6776" s="16">
        <v>4073.6499999999996</v>
      </c>
      <c r="T6776" s="16">
        <v>0</v>
      </c>
      <c r="U6776" s="16">
        <v>750</v>
      </c>
      <c r="V6776" s="16">
        <v>500</v>
      </c>
      <c r="W6776" s="16">
        <v>5356</v>
      </c>
      <c r="X6776" s="16">
        <v>-2532.3500000000004</v>
      </c>
    </row>
    <row r="6777" spans="1:24" x14ac:dyDescent="0.25">
      <c r="A6777" s="4" t="s">
        <v>5471</v>
      </c>
      <c r="B6777" t="s">
        <v>1626</v>
      </c>
      <c r="C6777" s="13" t="s">
        <v>26</v>
      </c>
      <c r="D6777" s="14">
        <v>51</v>
      </c>
      <c r="E6777" t="s">
        <v>382</v>
      </c>
      <c r="F6777" t="s">
        <v>37</v>
      </c>
      <c r="G6777" t="s">
        <v>383</v>
      </c>
      <c r="H6777" t="s">
        <v>51</v>
      </c>
      <c r="I6777" t="s">
        <v>40</v>
      </c>
      <c r="J6777" t="s">
        <v>46</v>
      </c>
      <c r="K6777">
        <v>167</v>
      </c>
      <c r="L6777" t="s">
        <v>90</v>
      </c>
      <c r="M6777" s="9">
        <v>35</v>
      </c>
      <c r="N6777" s="10">
        <v>923.07692307692309</v>
      </c>
      <c r="O6777">
        <v>0.8</v>
      </c>
      <c r="P6777">
        <v>1.17</v>
      </c>
      <c r="Q6777">
        <v>0</v>
      </c>
      <c r="R6777" t="s">
        <v>43</v>
      </c>
      <c r="S6777" s="16">
        <v>5470.92</v>
      </c>
      <c r="T6777" s="16">
        <v>923.07692307692309</v>
      </c>
      <c r="U6777" s="16">
        <v>750</v>
      </c>
      <c r="V6777" s="16">
        <v>10</v>
      </c>
      <c r="W6777" s="16">
        <v>0</v>
      </c>
      <c r="X6777" s="16">
        <v>3787.8430769230772</v>
      </c>
    </row>
    <row r="6778" spans="1:24" x14ac:dyDescent="0.25">
      <c r="A6778" s="4" t="s">
        <v>5471</v>
      </c>
      <c r="B6778" t="s">
        <v>1627</v>
      </c>
      <c r="C6778" s="13" t="s">
        <v>43</v>
      </c>
      <c r="D6778" s="14">
        <v>47</v>
      </c>
      <c r="E6778" t="s">
        <v>1228</v>
      </c>
      <c r="F6778" t="s">
        <v>37</v>
      </c>
      <c r="G6778" t="s">
        <v>318</v>
      </c>
      <c r="H6778" t="s">
        <v>81</v>
      </c>
      <c r="I6778" t="s">
        <v>52</v>
      </c>
      <c r="J6778" t="s">
        <v>46</v>
      </c>
      <c r="K6778">
        <v>160</v>
      </c>
      <c r="L6778" t="s">
        <v>47</v>
      </c>
      <c r="M6778" s="9">
        <v>30</v>
      </c>
      <c r="N6778" s="10">
        <v>615.38461538461536</v>
      </c>
      <c r="O6778">
        <v>1.1000000000000001</v>
      </c>
      <c r="P6778">
        <v>0.97</v>
      </c>
      <c r="Q6778">
        <v>0</v>
      </c>
      <c r="R6778" t="s">
        <v>43</v>
      </c>
      <c r="S6778" s="16">
        <v>5121.5999999999995</v>
      </c>
      <c r="T6778" s="16">
        <v>615.38461538461536</v>
      </c>
      <c r="U6778" s="16">
        <v>200</v>
      </c>
      <c r="V6778" s="16">
        <v>0</v>
      </c>
      <c r="W6778" s="16">
        <v>0</v>
      </c>
      <c r="X6778" s="16">
        <v>4306.2153846153842</v>
      </c>
    </row>
    <row r="6779" spans="1:24" x14ac:dyDescent="0.25">
      <c r="A6779" s="4" t="s">
        <v>5471</v>
      </c>
      <c r="B6779" t="s">
        <v>1628</v>
      </c>
      <c r="C6779" s="13" t="s">
        <v>26</v>
      </c>
      <c r="D6779" s="14">
        <v>174</v>
      </c>
      <c r="E6779" t="s">
        <v>602</v>
      </c>
      <c r="F6779" t="s">
        <v>28</v>
      </c>
      <c r="G6779" t="s">
        <v>603</v>
      </c>
      <c r="H6779" t="s">
        <v>39</v>
      </c>
      <c r="I6779" t="s">
        <v>40</v>
      </c>
      <c r="J6779" t="s">
        <v>46</v>
      </c>
      <c r="K6779">
        <v>128</v>
      </c>
      <c r="L6779" t="s">
        <v>90</v>
      </c>
      <c r="M6779" s="9">
        <v>35</v>
      </c>
      <c r="N6779" s="10">
        <v>923.07692307692309</v>
      </c>
      <c r="O6779">
        <v>0.8</v>
      </c>
      <c r="P6779">
        <v>1.08</v>
      </c>
      <c r="Q6779">
        <v>0</v>
      </c>
      <c r="R6779" t="s">
        <v>43</v>
      </c>
      <c r="S6779" s="16">
        <v>4838.4000000000005</v>
      </c>
      <c r="T6779" s="16">
        <v>923.07692307692309</v>
      </c>
      <c r="U6779" s="16">
        <v>0</v>
      </c>
      <c r="V6779" s="16">
        <v>10</v>
      </c>
      <c r="W6779" s="16">
        <v>0</v>
      </c>
      <c r="X6779" s="16">
        <v>3905.3230769230777</v>
      </c>
    </row>
    <row r="6780" spans="1:24" x14ac:dyDescent="0.25">
      <c r="A6780" s="4" t="s">
        <v>5471</v>
      </c>
      <c r="B6780" t="s">
        <v>1629</v>
      </c>
      <c r="C6780" s="13" t="s">
        <v>92</v>
      </c>
      <c r="D6780" s="14">
        <v>203</v>
      </c>
      <c r="E6780" t="s">
        <v>425</v>
      </c>
      <c r="F6780" t="s">
        <v>28</v>
      </c>
      <c r="G6780" t="s">
        <v>137</v>
      </c>
      <c r="H6780" t="s">
        <v>39</v>
      </c>
      <c r="I6780" t="s">
        <v>31</v>
      </c>
      <c r="J6780" t="s">
        <v>46</v>
      </c>
      <c r="K6780">
        <v>160</v>
      </c>
      <c r="L6780" t="s">
        <v>99</v>
      </c>
      <c r="M6780" s="9">
        <v>40</v>
      </c>
      <c r="N6780" s="10">
        <v>40</v>
      </c>
      <c r="O6780">
        <v>1.2</v>
      </c>
      <c r="P6780">
        <v>1</v>
      </c>
      <c r="Q6780">
        <v>0</v>
      </c>
      <c r="R6780" t="s">
        <v>43</v>
      </c>
      <c r="S6780" s="16">
        <v>7680</v>
      </c>
      <c r="T6780" s="16">
        <v>0</v>
      </c>
      <c r="U6780" s="16">
        <v>500</v>
      </c>
      <c r="V6780" s="16">
        <v>0</v>
      </c>
      <c r="W6780" s="16">
        <v>6400</v>
      </c>
      <c r="X6780" s="16">
        <v>780</v>
      </c>
    </row>
    <row r="6781" spans="1:24" x14ac:dyDescent="0.25">
      <c r="A6781" s="4" t="s">
        <v>5471</v>
      </c>
      <c r="B6781" t="s">
        <v>1630</v>
      </c>
      <c r="C6781" s="13" t="s">
        <v>26</v>
      </c>
      <c r="D6781" s="14">
        <v>258</v>
      </c>
      <c r="E6781" t="s">
        <v>123</v>
      </c>
      <c r="F6781" t="s">
        <v>37</v>
      </c>
      <c r="G6781" t="s">
        <v>124</v>
      </c>
      <c r="H6781" t="s">
        <v>51</v>
      </c>
      <c r="I6781" t="s">
        <v>76</v>
      </c>
      <c r="J6781" t="s">
        <v>46</v>
      </c>
      <c r="K6781">
        <v>0</v>
      </c>
      <c r="L6781" t="s">
        <v>90</v>
      </c>
      <c r="M6781" s="9">
        <v>35</v>
      </c>
      <c r="N6781" s="10">
        <v>923.07692307692309</v>
      </c>
      <c r="O6781">
        <v>1</v>
      </c>
      <c r="P6781">
        <v>1.17</v>
      </c>
      <c r="Q6781">
        <v>0</v>
      </c>
      <c r="R6781" t="s">
        <v>43</v>
      </c>
      <c r="S6781" s="16">
        <v>0</v>
      </c>
      <c r="T6781" s="16">
        <v>0</v>
      </c>
      <c r="U6781" s="16">
        <v>200</v>
      </c>
      <c r="V6781" s="16">
        <v>10</v>
      </c>
      <c r="W6781" s="16">
        <v>0</v>
      </c>
      <c r="X6781" s="16">
        <v>-210</v>
      </c>
    </row>
    <row r="6782" spans="1:24" x14ac:dyDescent="0.25">
      <c r="A6782" s="4" t="s">
        <v>5471</v>
      </c>
      <c r="B6782" t="s">
        <v>1631</v>
      </c>
      <c r="C6782" s="13" t="s">
        <v>92</v>
      </c>
      <c r="D6782" s="14">
        <v>81</v>
      </c>
      <c r="E6782" t="s">
        <v>1276</v>
      </c>
      <c r="F6782" t="s">
        <v>37</v>
      </c>
      <c r="G6782" t="s">
        <v>326</v>
      </c>
      <c r="H6782" t="s">
        <v>64</v>
      </c>
      <c r="I6782" t="s">
        <v>31</v>
      </c>
      <c r="J6782" t="s">
        <v>32</v>
      </c>
      <c r="K6782">
        <v>102</v>
      </c>
      <c r="L6782" t="s">
        <v>95</v>
      </c>
      <c r="M6782" s="9">
        <v>65</v>
      </c>
      <c r="N6782" s="10">
        <v>76</v>
      </c>
      <c r="O6782">
        <v>1.2</v>
      </c>
      <c r="P6782">
        <v>0.81</v>
      </c>
      <c r="Q6782">
        <v>0</v>
      </c>
      <c r="R6782" t="s">
        <v>43</v>
      </c>
      <c r="S6782" s="16">
        <v>6444.3600000000006</v>
      </c>
      <c r="T6782" s="16">
        <v>0</v>
      </c>
      <c r="U6782" s="16">
        <v>200</v>
      </c>
      <c r="V6782" s="16">
        <v>500</v>
      </c>
      <c r="W6782" s="16">
        <v>7752</v>
      </c>
      <c r="X6782" s="16">
        <v>-2007.6399999999994</v>
      </c>
    </row>
    <row r="6783" spans="1:24" x14ac:dyDescent="0.25">
      <c r="A6783" s="4" t="s">
        <v>5471</v>
      </c>
      <c r="B6783" t="s">
        <v>1632</v>
      </c>
      <c r="C6783" s="13" t="s">
        <v>43</v>
      </c>
      <c r="D6783" s="14">
        <v>144</v>
      </c>
      <c r="E6783" t="s">
        <v>386</v>
      </c>
      <c r="F6783" t="s">
        <v>37</v>
      </c>
      <c r="G6783" t="s">
        <v>387</v>
      </c>
      <c r="H6783" t="s">
        <v>81</v>
      </c>
      <c r="I6783" t="s">
        <v>76</v>
      </c>
      <c r="J6783" t="s">
        <v>32</v>
      </c>
      <c r="K6783">
        <v>168</v>
      </c>
      <c r="L6783" t="s">
        <v>117</v>
      </c>
      <c r="M6783" s="9">
        <v>54</v>
      </c>
      <c r="N6783" s="10">
        <v>5666.666666666667</v>
      </c>
      <c r="O6783">
        <v>1</v>
      </c>
      <c r="P6783">
        <v>0.96</v>
      </c>
      <c r="Q6783">
        <v>0</v>
      </c>
      <c r="R6783" t="s">
        <v>43</v>
      </c>
      <c r="S6783" s="16">
        <v>8709.119999999999</v>
      </c>
      <c r="T6783" s="16">
        <v>5666.666666666667</v>
      </c>
      <c r="U6783" s="16">
        <v>500</v>
      </c>
      <c r="V6783" s="16">
        <v>500</v>
      </c>
      <c r="W6783" s="16">
        <v>0</v>
      </c>
      <c r="X6783" s="16">
        <v>2042.453333333332</v>
      </c>
    </row>
    <row r="6784" spans="1:24" x14ac:dyDescent="0.25">
      <c r="A6784" s="4" t="s">
        <v>5471</v>
      </c>
      <c r="B6784" t="s">
        <v>1633</v>
      </c>
      <c r="C6784" s="13" t="s">
        <v>35</v>
      </c>
      <c r="D6784" s="14">
        <v>292</v>
      </c>
      <c r="E6784" t="s">
        <v>555</v>
      </c>
      <c r="F6784" t="s">
        <v>37</v>
      </c>
      <c r="G6784" t="s">
        <v>234</v>
      </c>
      <c r="H6784" t="s">
        <v>60</v>
      </c>
      <c r="I6784" t="s">
        <v>31</v>
      </c>
      <c r="J6784" t="s">
        <v>46</v>
      </c>
      <c r="K6784">
        <v>160</v>
      </c>
      <c r="L6784" t="s">
        <v>53</v>
      </c>
      <c r="M6784" s="9">
        <v>24</v>
      </c>
      <c r="N6784" s="10">
        <v>384.61538461538464</v>
      </c>
      <c r="O6784">
        <v>1.2</v>
      </c>
      <c r="P6784">
        <v>1.19</v>
      </c>
      <c r="Q6784">
        <v>0</v>
      </c>
      <c r="R6784" t="s">
        <v>43</v>
      </c>
      <c r="S6784" s="16">
        <v>5483.5199999999995</v>
      </c>
      <c r="T6784" s="16">
        <v>384.61538461538464</v>
      </c>
      <c r="U6784" s="16">
        <v>0</v>
      </c>
      <c r="V6784" s="16">
        <v>0</v>
      </c>
      <c r="W6784" s="16">
        <v>0</v>
      </c>
      <c r="X6784" s="16">
        <v>5098.9046153846148</v>
      </c>
    </row>
    <row r="6785" spans="1:24" x14ac:dyDescent="0.25">
      <c r="A6785" s="4" t="s">
        <v>5471</v>
      </c>
      <c r="B6785" t="s">
        <v>1634</v>
      </c>
      <c r="C6785" s="13" t="s">
        <v>92</v>
      </c>
      <c r="D6785" s="14">
        <v>262</v>
      </c>
      <c r="E6785" t="s">
        <v>803</v>
      </c>
      <c r="F6785" t="s">
        <v>37</v>
      </c>
      <c r="G6785" t="s">
        <v>403</v>
      </c>
      <c r="H6785" t="s">
        <v>51</v>
      </c>
      <c r="I6785" t="s">
        <v>52</v>
      </c>
      <c r="J6785" t="s">
        <v>46</v>
      </c>
      <c r="K6785">
        <v>168</v>
      </c>
      <c r="L6785" t="s">
        <v>99</v>
      </c>
      <c r="M6785" s="9">
        <v>48</v>
      </c>
      <c r="N6785" s="10">
        <v>46</v>
      </c>
      <c r="O6785">
        <v>1.1000000000000001</v>
      </c>
      <c r="P6785">
        <v>1.1499999999999999</v>
      </c>
      <c r="Q6785">
        <v>0</v>
      </c>
      <c r="R6785" t="s">
        <v>43</v>
      </c>
      <c r="S6785" s="16">
        <v>10200.960000000001</v>
      </c>
      <c r="T6785" s="16">
        <v>0</v>
      </c>
      <c r="U6785" s="16">
        <v>500</v>
      </c>
      <c r="V6785" s="16">
        <v>100</v>
      </c>
      <c r="W6785" s="16">
        <v>7728</v>
      </c>
      <c r="X6785" s="16">
        <v>1872.9600000000009</v>
      </c>
    </row>
    <row r="6786" spans="1:24" x14ac:dyDescent="0.25">
      <c r="A6786" s="4" t="s">
        <v>5471</v>
      </c>
      <c r="B6786" t="s">
        <v>1635</v>
      </c>
      <c r="C6786" s="13" t="s">
        <v>92</v>
      </c>
      <c r="D6786" s="14">
        <v>27</v>
      </c>
      <c r="E6786" t="s">
        <v>244</v>
      </c>
      <c r="F6786" t="s">
        <v>28</v>
      </c>
      <c r="G6786" t="s">
        <v>245</v>
      </c>
      <c r="H6786" t="s">
        <v>39</v>
      </c>
      <c r="I6786" t="s">
        <v>40</v>
      </c>
      <c r="J6786" t="s">
        <v>46</v>
      </c>
      <c r="K6786">
        <v>0</v>
      </c>
      <c r="L6786" t="s">
        <v>99</v>
      </c>
      <c r="M6786" s="9">
        <v>35</v>
      </c>
      <c r="N6786" s="10">
        <v>49</v>
      </c>
      <c r="O6786">
        <v>0.8</v>
      </c>
      <c r="P6786">
        <v>1.0900000000000001</v>
      </c>
      <c r="Q6786">
        <v>0</v>
      </c>
      <c r="R6786" t="s">
        <v>43</v>
      </c>
      <c r="S6786" s="16">
        <v>4883.2000000000007</v>
      </c>
      <c r="T6786" s="16">
        <v>0</v>
      </c>
      <c r="U6786" s="16">
        <v>0</v>
      </c>
      <c r="V6786" s="16">
        <v>0</v>
      </c>
      <c r="W6786" s="16">
        <v>0</v>
      </c>
      <c r="X6786" s="16">
        <v>4883.2000000000007</v>
      </c>
    </row>
    <row r="6787" spans="1:24" x14ac:dyDescent="0.25">
      <c r="A6787" s="4" t="s">
        <v>5471</v>
      </c>
      <c r="B6787" t="s">
        <v>1636</v>
      </c>
      <c r="C6787" s="13" t="s">
        <v>35</v>
      </c>
      <c r="D6787" s="14">
        <v>233</v>
      </c>
      <c r="E6787" t="s">
        <v>586</v>
      </c>
      <c r="F6787" t="s">
        <v>37</v>
      </c>
      <c r="G6787" t="s">
        <v>350</v>
      </c>
      <c r="H6787" t="s">
        <v>64</v>
      </c>
      <c r="I6787" t="s">
        <v>40</v>
      </c>
      <c r="J6787" t="s">
        <v>46</v>
      </c>
      <c r="K6787">
        <v>161</v>
      </c>
      <c r="L6787" t="s">
        <v>53</v>
      </c>
      <c r="M6787" s="9">
        <v>24</v>
      </c>
      <c r="N6787" s="10">
        <v>384.61538461538464</v>
      </c>
      <c r="O6787">
        <v>0.8</v>
      </c>
      <c r="P6787">
        <v>1.0900000000000001</v>
      </c>
      <c r="Q6787">
        <v>0</v>
      </c>
      <c r="R6787" t="s">
        <v>43</v>
      </c>
      <c r="S6787" s="16">
        <v>3369.4080000000004</v>
      </c>
      <c r="T6787" s="16">
        <v>384.61538461538464</v>
      </c>
      <c r="U6787" s="16">
        <v>0</v>
      </c>
      <c r="V6787" s="16">
        <v>0</v>
      </c>
      <c r="W6787" s="16">
        <v>0</v>
      </c>
      <c r="X6787" s="16">
        <v>2984.7926153846156</v>
      </c>
    </row>
    <row r="6788" spans="1:24" x14ac:dyDescent="0.25">
      <c r="A6788" s="4" t="s">
        <v>5471</v>
      </c>
      <c r="B6788" t="s">
        <v>1637</v>
      </c>
      <c r="C6788" s="13" t="s">
        <v>35</v>
      </c>
      <c r="D6788" s="14">
        <v>78</v>
      </c>
      <c r="E6788" t="s">
        <v>774</v>
      </c>
      <c r="F6788" t="s">
        <v>37</v>
      </c>
      <c r="G6788" t="s">
        <v>278</v>
      </c>
      <c r="H6788" t="s">
        <v>60</v>
      </c>
      <c r="I6788" t="s">
        <v>52</v>
      </c>
      <c r="J6788" t="s">
        <v>46</v>
      </c>
      <c r="K6788">
        <v>0</v>
      </c>
      <c r="L6788" t="s">
        <v>53</v>
      </c>
      <c r="M6788" s="9">
        <v>24</v>
      </c>
      <c r="N6788" s="10">
        <v>384.61538461538464</v>
      </c>
      <c r="O6788">
        <v>1.1000000000000001</v>
      </c>
      <c r="P6788">
        <v>1</v>
      </c>
      <c r="Q6788">
        <v>0</v>
      </c>
      <c r="R6788" t="s">
        <v>43</v>
      </c>
      <c r="S6788" s="16">
        <v>0</v>
      </c>
      <c r="T6788" s="16">
        <v>0</v>
      </c>
      <c r="U6788" s="16">
        <v>0</v>
      </c>
      <c r="V6788" s="16">
        <v>250</v>
      </c>
      <c r="W6788" s="16">
        <v>0</v>
      </c>
      <c r="X6788" s="16">
        <v>-250</v>
      </c>
    </row>
    <row r="6789" spans="1:24" x14ac:dyDescent="0.25">
      <c r="A6789" s="4" t="s">
        <v>5471</v>
      </c>
      <c r="B6789" t="s">
        <v>1638</v>
      </c>
      <c r="C6789" s="13" t="s">
        <v>26</v>
      </c>
      <c r="D6789" s="14">
        <v>156</v>
      </c>
      <c r="E6789" t="s">
        <v>681</v>
      </c>
      <c r="F6789" t="s">
        <v>37</v>
      </c>
      <c r="G6789" t="s">
        <v>272</v>
      </c>
      <c r="H6789" t="s">
        <v>64</v>
      </c>
      <c r="I6789" t="s">
        <v>40</v>
      </c>
      <c r="J6789" t="s">
        <v>46</v>
      </c>
      <c r="K6789">
        <v>164</v>
      </c>
      <c r="L6789" t="s">
        <v>90</v>
      </c>
      <c r="M6789" s="9">
        <v>35</v>
      </c>
      <c r="N6789" s="10">
        <v>923.07692307692309</v>
      </c>
      <c r="O6789">
        <v>0.8</v>
      </c>
      <c r="P6789">
        <v>0.82</v>
      </c>
      <c r="Q6789">
        <v>0</v>
      </c>
      <c r="R6789" t="s">
        <v>43</v>
      </c>
      <c r="S6789" s="16">
        <v>3765.4399999999996</v>
      </c>
      <c r="T6789" s="16">
        <v>923.07692307692309</v>
      </c>
      <c r="U6789" s="16">
        <v>200</v>
      </c>
      <c r="V6789" s="16">
        <v>50</v>
      </c>
      <c r="W6789" s="16">
        <v>0</v>
      </c>
      <c r="X6789" s="16">
        <v>2592.3630769230767</v>
      </c>
    </row>
    <row r="6790" spans="1:24" x14ac:dyDescent="0.25">
      <c r="A6790" s="4" t="s">
        <v>5471</v>
      </c>
      <c r="B6790" t="s">
        <v>1639</v>
      </c>
      <c r="C6790" s="13" t="s">
        <v>43</v>
      </c>
      <c r="D6790" s="14">
        <v>217</v>
      </c>
      <c r="E6790" t="s">
        <v>451</v>
      </c>
      <c r="F6790" t="s">
        <v>37</v>
      </c>
      <c r="G6790" t="s">
        <v>260</v>
      </c>
      <c r="H6790" t="s">
        <v>51</v>
      </c>
      <c r="I6790" t="s">
        <v>76</v>
      </c>
      <c r="J6790" t="s">
        <v>46</v>
      </c>
      <c r="K6790">
        <v>111</v>
      </c>
      <c r="L6790" t="s">
        <v>47</v>
      </c>
      <c r="M6790" s="9">
        <v>30</v>
      </c>
      <c r="N6790" s="10">
        <v>615.38461538461536</v>
      </c>
      <c r="O6790">
        <v>1</v>
      </c>
      <c r="P6790">
        <v>0.97</v>
      </c>
      <c r="Q6790">
        <v>0</v>
      </c>
      <c r="R6790" t="s">
        <v>43</v>
      </c>
      <c r="S6790" s="16">
        <v>3230.1</v>
      </c>
      <c r="T6790" s="16">
        <v>615.38461538461536</v>
      </c>
      <c r="U6790" s="16">
        <v>200</v>
      </c>
      <c r="V6790" s="16">
        <v>50</v>
      </c>
      <c r="W6790" s="16">
        <v>0</v>
      </c>
      <c r="X6790" s="16">
        <v>2364.7153846153847</v>
      </c>
    </row>
    <row r="6791" spans="1:24" x14ac:dyDescent="0.25">
      <c r="A6791" s="4" t="s">
        <v>5471</v>
      </c>
      <c r="B6791" t="s">
        <v>1640</v>
      </c>
      <c r="C6791" s="13" t="s">
        <v>35</v>
      </c>
      <c r="D6791" s="14">
        <v>23</v>
      </c>
      <c r="E6791" t="s">
        <v>1641</v>
      </c>
      <c r="F6791" t="s">
        <v>37</v>
      </c>
      <c r="G6791" t="s">
        <v>45</v>
      </c>
      <c r="H6791" t="s">
        <v>39</v>
      </c>
      <c r="I6791" t="s">
        <v>76</v>
      </c>
      <c r="J6791" t="s">
        <v>32</v>
      </c>
      <c r="K6791">
        <v>0</v>
      </c>
      <c r="L6791" t="s">
        <v>41</v>
      </c>
      <c r="M6791" s="9">
        <v>48</v>
      </c>
      <c r="N6791" s="10">
        <v>5416.666666666667</v>
      </c>
      <c r="O6791">
        <v>1</v>
      </c>
      <c r="P6791">
        <v>0.9</v>
      </c>
      <c r="Q6791">
        <v>0</v>
      </c>
      <c r="R6791" t="s">
        <v>43</v>
      </c>
      <c r="S6791" s="16">
        <v>0</v>
      </c>
      <c r="T6791" s="16">
        <v>0</v>
      </c>
      <c r="U6791" s="16">
        <v>200</v>
      </c>
      <c r="V6791" s="16">
        <v>0</v>
      </c>
      <c r="W6791" s="16">
        <v>0</v>
      </c>
      <c r="X6791" s="16">
        <v>-200</v>
      </c>
    </row>
    <row r="6792" spans="1:24" x14ac:dyDescent="0.25">
      <c r="A6792" s="4" t="s">
        <v>5471</v>
      </c>
      <c r="B6792" t="s">
        <v>1642</v>
      </c>
      <c r="C6792" s="13" t="s">
        <v>35</v>
      </c>
      <c r="D6792" s="14">
        <v>170</v>
      </c>
      <c r="E6792" t="s">
        <v>651</v>
      </c>
      <c r="F6792" t="s">
        <v>28</v>
      </c>
      <c r="G6792" t="s">
        <v>56</v>
      </c>
      <c r="H6792" t="s">
        <v>51</v>
      </c>
      <c r="I6792" t="s">
        <v>76</v>
      </c>
      <c r="J6792" t="s">
        <v>46</v>
      </c>
      <c r="K6792">
        <v>168</v>
      </c>
      <c r="L6792" t="s">
        <v>53</v>
      </c>
      <c r="M6792" s="9">
        <v>24</v>
      </c>
      <c r="N6792" s="10">
        <v>384.61538461538464</v>
      </c>
      <c r="O6792">
        <v>1</v>
      </c>
      <c r="P6792">
        <v>1.05</v>
      </c>
      <c r="Q6792">
        <v>0</v>
      </c>
      <c r="R6792" t="s">
        <v>43</v>
      </c>
      <c r="S6792" s="16">
        <v>4032</v>
      </c>
      <c r="T6792" s="16">
        <v>384.61538461538464</v>
      </c>
      <c r="U6792" s="16">
        <v>0</v>
      </c>
      <c r="V6792" s="16">
        <v>0</v>
      </c>
      <c r="W6792" s="16">
        <v>0</v>
      </c>
      <c r="X6792" s="16">
        <v>3647.3846153846152</v>
      </c>
    </row>
    <row r="6793" spans="1:24" x14ac:dyDescent="0.25">
      <c r="A6793" s="4" t="s">
        <v>5471</v>
      </c>
      <c r="B6793" t="s">
        <v>1643</v>
      </c>
      <c r="C6793" s="13" t="s">
        <v>92</v>
      </c>
      <c r="D6793" s="14">
        <v>306</v>
      </c>
      <c r="E6793" t="s">
        <v>786</v>
      </c>
      <c r="F6793" t="s">
        <v>37</v>
      </c>
      <c r="G6793" t="s">
        <v>334</v>
      </c>
      <c r="H6793" t="s">
        <v>60</v>
      </c>
      <c r="I6793" t="s">
        <v>40</v>
      </c>
      <c r="J6793" t="s">
        <v>46</v>
      </c>
      <c r="K6793">
        <v>166</v>
      </c>
      <c r="L6793" t="s">
        <v>99</v>
      </c>
      <c r="M6793" s="9">
        <v>40</v>
      </c>
      <c r="N6793" s="10">
        <v>50</v>
      </c>
      <c r="O6793">
        <v>0.8</v>
      </c>
      <c r="P6793">
        <v>0.86</v>
      </c>
      <c r="Q6793">
        <v>0</v>
      </c>
      <c r="R6793" t="s">
        <v>43</v>
      </c>
      <c r="S6793" s="16">
        <v>4568.32</v>
      </c>
      <c r="T6793" s="16">
        <v>0</v>
      </c>
      <c r="U6793" s="16">
        <v>500</v>
      </c>
      <c r="V6793" s="16">
        <v>10</v>
      </c>
      <c r="W6793" s="16">
        <v>8300</v>
      </c>
      <c r="X6793" s="16">
        <v>-4241.68</v>
      </c>
    </row>
    <row r="6794" spans="1:24" x14ac:dyDescent="0.25">
      <c r="A6794" s="4" t="s">
        <v>5471</v>
      </c>
      <c r="B6794" t="s">
        <v>1644</v>
      </c>
      <c r="C6794" s="13" t="s">
        <v>35</v>
      </c>
      <c r="D6794" s="14">
        <v>203</v>
      </c>
      <c r="E6794" t="s">
        <v>425</v>
      </c>
      <c r="F6794" t="s">
        <v>28</v>
      </c>
      <c r="G6794" t="s">
        <v>137</v>
      </c>
      <c r="H6794" t="s">
        <v>39</v>
      </c>
      <c r="I6794" t="s">
        <v>31</v>
      </c>
      <c r="J6794" t="s">
        <v>46</v>
      </c>
      <c r="K6794">
        <v>168</v>
      </c>
      <c r="L6794" t="s">
        <v>53</v>
      </c>
      <c r="M6794" s="9">
        <v>24</v>
      </c>
      <c r="N6794" s="10">
        <v>384.61538461538464</v>
      </c>
      <c r="O6794">
        <v>1.2</v>
      </c>
      <c r="P6794">
        <v>1</v>
      </c>
      <c r="Q6794">
        <v>0</v>
      </c>
      <c r="R6794" t="s">
        <v>43</v>
      </c>
      <c r="S6794" s="16">
        <v>4608</v>
      </c>
      <c r="T6794" s="16">
        <v>384.61538461538464</v>
      </c>
      <c r="U6794" s="16">
        <v>0</v>
      </c>
      <c r="V6794" s="16">
        <v>50</v>
      </c>
      <c r="W6794" s="16">
        <v>0</v>
      </c>
      <c r="X6794" s="16">
        <v>4173.3846153846152</v>
      </c>
    </row>
    <row r="6795" spans="1:24" x14ac:dyDescent="0.25">
      <c r="A6795" s="4" t="s">
        <v>5471</v>
      </c>
      <c r="B6795" t="s">
        <v>1645</v>
      </c>
      <c r="C6795" s="13" t="s">
        <v>35</v>
      </c>
      <c r="D6795" s="14">
        <v>142</v>
      </c>
      <c r="E6795" t="s">
        <v>904</v>
      </c>
      <c r="F6795" t="s">
        <v>37</v>
      </c>
      <c r="G6795" t="s">
        <v>387</v>
      </c>
      <c r="H6795" t="s">
        <v>81</v>
      </c>
      <c r="I6795" t="s">
        <v>31</v>
      </c>
      <c r="J6795" t="s">
        <v>46</v>
      </c>
      <c r="K6795">
        <v>161</v>
      </c>
      <c r="L6795" t="s">
        <v>53</v>
      </c>
      <c r="M6795" s="9">
        <v>24</v>
      </c>
      <c r="N6795" s="10">
        <v>384.61538461538464</v>
      </c>
      <c r="O6795">
        <v>1.2</v>
      </c>
      <c r="P6795">
        <v>0.96</v>
      </c>
      <c r="Q6795">
        <v>0</v>
      </c>
      <c r="R6795" t="s">
        <v>43</v>
      </c>
      <c r="S6795" s="16">
        <v>4451.3280000000004</v>
      </c>
      <c r="T6795" s="16">
        <v>384.61538461538464</v>
      </c>
      <c r="U6795" s="16">
        <v>500</v>
      </c>
      <c r="V6795" s="16">
        <v>100</v>
      </c>
      <c r="W6795" s="16">
        <v>0</v>
      </c>
      <c r="X6795" s="16">
        <v>3466.7126153846157</v>
      </c>
    </row>
    <row r="6796" spans="1:24" x14ac:dyDescent="0.25">
      <c r="A6796" s="4" t="s">
        <v>5471</v>
      </c>
      <c r="B6796" t="s">
        <v>1646</v>
      </c>
      <c r="C6796" s="13" t="s">
        <v>35</v>
      </c>
      <c r="D6796" s="14">
        <v>102</v>
      </c>
      <c r="E6796" t="s">
        <v>97</v>
      </c>
      <c r="F6796" t="s">
        <v>37</v>
      </c>
      <c r="G6796" t="s">
        <v>98</v>
      </c>
      <c r="H6796" t="s">
        <v>81</v>
      </c>
      <c r="I6796" t="s">
        <v>86</v>
      </c>
      <c r="J6796" t="s">
        <v>46</v>
      </c>
      <c r="K6796">
        <v>165</v>
      </c>
      <c r="L6796" t="s">
        <v>53</v>
      </c>
      <c r="M6796" s="9">
        <v>24</v>
      </c>
      <c r="N6796" s="10">
        <v>384.61538461538464</v>
      </c>
      <c r="O6796">
        <v>0.9</v>
      </c>
      <c r="P6796">
        <v>1.03</v>
      </c>
      <c r="Q6796">
        <v>0</v>
      </c>
      <c r="R6796" t="s">
        <v>43</v>
      </c>
      <c r="S6796" s="16">
        <v>3670.92</v>
      </c>
      <c r="T6796" s="16">
        <v>384.61538461538464</v>
      </c>
      <c r="U6796" s="16">
        <v>200</v>
      </c>
      <c r="V6796" s="16">
        <v>100</v>
      </c>
      <c r="W6796" s="16">
        <v>0</v>
      </c>
      <c r="X6796" s="16">
        <v>2986.3046153846153</v>
      </c>
    </row>
    <row r="6797" spans="1:24" x14ac:dyDescent="0.25">
      <c r="A6797" s="4" t="s">
        <v>5471</v>
      </c>
      <c r="B6797" t="s">
        <v>1647</v>
      </c>
      <c r="C6797" s="13" t="s">
        <v>43</v>
      </c>
      <c r="D6797" s="14">
        <v>185</v>
      </c>
      <c r="E6797" t="s">
        <v>1374</v>
      </c>
      <c r="F6797" t="s">
        <v>37</v>
      </c>
      <c r="G6797" t="s">
        <v>127</v>
      </c>
      <c r="H6797" t="s">
        <v>51</v>
      </c>
      <c r="I6797" t="s">
        <v>86</v>
      </c>
      <c r="J6797" t="s">
        <v>46</v>
      </c>
      <c r="K6797">
        <v>160</v>
      </c>
      <c r="L6797" t="s">
        <v>47</v>
      </c>
      <c r="M6797" s="9">
        <v>30</v>
      </c>
      <c r="N6797" s="10">
        <v>615.38461538461536</v>
      </c>
      <c r="O6797">
        <v>0.9</v>
      </c>
      <c r="P6797">
        <v>1.2</v>
      </c>
      <c r="Q6797">
        <v>0</v>
      </c>
      <c r="R6797" t="s">
        <v>43</v>
      </c>
      <c r="S6797" s="16">
        <v>5184</v>
      </c>
      <c r="T6797" s="16">
        <v>615.38461538461536</v>
      </c>
      <c r="U6797" s="16">
        <v>200</v>
      </c>
      <c r="V6797" s="16">
        <v>10</v>
      </c>
      <c r="W6797" s="16">
        <v>0</v>
      </c>
      <c r="X6797" s="16">
        <v>4358.6153846153848</v>
      </c>
    </row>
    <row r="6798" spans="1:24" x14ac:dyDescent="0.25">
      <c r="A6798" s="4" t="s">
        <v>5471</v>
      </c>
      <c r="B6798" t="s">
        <v>1648</v>
      </c>
      <c r="C6798" s="13" t="s">
        <v>26</v>
      </c>
      <c r="D6798" s="14">
        <v>269</v>
      </c>
      <c r="E6798" t="s">
        <v>1164</v>
      </c>
      <c r="F6798" t="s">
        <v>28</v>
      </c>
      <c r="G6798" t="s">
        <v>148</v>
      </c>
      <c r="H6798" t="s">
        <v>81</v>
      </c>
      <c r="I6798" t="s">
        <v>76</v>
      </c>
      <c r="J6798" t="s">
        <v>32</v>
      </c>
      <c r="K6798">
        <v>0</v>
      </c>
      <c r="L6798" t="s">
        <v>33</v>
      </c>
      <c r="M6798" s="9">
        <v>60</v>
      </c>
      <c r="N6798" s="10">
        <v>6250</v>
      </c>
      <c r="O6798">
        <v>1</v>
      </c>
      <c r="P6798">
        <v>1.2</v>
      </c>
      <c r="Q6798">
        <v>0</v>
      </c>
      <c r="R6798" t="s">
        <v>43</v>
      </c>
      <c r="S6798" s="16">
        <v>11520</v>
      </c>
      <c r="T6798" s="16">
        <v>0</v>
      </c>
      <c r="U6798" s="16">
        <v>500</v>
      </c>
      <c r="V6798" s="16">
        <v>100</v>
      </c>
      <c r="W6798" s="16">
        <v>0</v>
      </c>
      <c r="X6798" s="16">
        <v>10920</v>
      </c>
    </row>
    <row r="6799" spans="1:24" x14ac:dyDescent="0.25">
      <c r="A6799" s="4" t="s">
        <v>5471</v>
      </c>
      <c r="B6799" t="s">
        <v>1649</v>
      </c>
      <c r="C6799" s="13" t="s">
        <v>35</v>
      </c>
      <c r="D6799" s="14">
        <v>90</v>
      </c>
      <c r="E6799" t="s">
        <v>765</v>
      </c>
      <c r="F6799" t="s">
        <v>37</v>
      </c>
      <c r="G6799" t="s">
        <v>766</v>
      </c>
      <c r="H6799" t="s">
        <v>81</v>
      </c>
      <c r="I6799" t="s">
        <v>40</v>
      </c>
      <c r="J6799" t="s">
        <v>32</v>
      </c>
      <c r="K6799">
        <v>112</v>
      </c>
      <c r="L6799" t="s">
        <v>41</v>
      </c>
      <c r="M6799" s="9">
        <v>48</v>
      </c>
      <c r="N6799" s="10">
        <v>5416.666666666667</v>
      </c>
      <c r="O6799">
        <v>0.8</v>
      </c>
      <c r="P6799">
        <v>1.01</v>
      </c>
      <c r="Q6799">
        <v>0</v>
      </c>
      <c r="R6799" t="s">
        <v>43</v>
      </c>
      <c r="S6799" s="16">
        <v>4343.808</v>
      </c>
      <c r="T6799" s="16">
        <v>5416.666666666667</v>
      </c>
      <c r="U6799" s="16">
        <v>1000</v>
      </c>
      <c r="V6799" s="16">
        <v>500</v>
      </c>
      <c r="W6799" s="16">
        <v>0</v>
      </c>
      <c r="X6799" s="16">
        <v>-2572.858666666667</v>
      </c>
    </row>
    <row r="6800" spans="1:24" x14ac:dyDescent="0.25">
      <c r="A6800" s="4" t="s">
        <v>5471</v>
      </c>
      <c r="B6800" t="s">
        <v>1650</v>
      </c>
      <c r="C6800" s="13" t="s">
        <v>43</v>
      </c>
      <c r="D6800" s="14">
        <v>299</v>
      </c>
      <c r="E6800" t="s">
        <v>300</v>
      </c>
      <c r="F6800" t="s">
        <v>28</v>
      </c>
      <c r="G6800" t="s">
        <v>301</v>
      </c>
      <c r="H6800" t="s">
        <v>64</v>
      </c>
      <c r="I6800" t="s">
        <v>52</v>
      </c>
      <c r="J6800" t="s">
        <v>32</v>
      </c>
      <c r="K6800">
        <v>164</v>
      </c>
      <c r="L6800" t="s">
        <v>117</v>
      </c>
      <c r="M6800" s="9">
        <v>54</v>
      </c>
      <c r="N6800" s="10">
        <v>5666.666666666667</v>
      </c>
      <c r="O6800">
        <v>1.1000000000000001</v>
      </c>
      <c r="P6800">
        <v>1.17</v>
      </c>
      <c r="Q6800">
        <v>0</v>
      </c>
      <c r="R6800" t="s">
        <v>43</v>
      </c>
      <c r="S6800" s="16">
        <v>11119.679999999998</v>
      </c>
      <c r="T6800" s="16">
        <v>5666.666666666667</v>
      </c>
      <c r="U6800" s="16">
        <v>1000</v>
      </c>
      <c r="V6800" s="16">
        <v>250</v>
      </c>
      <c r="W6800" s="16">
        <v>0</v>
      </c>
      <c r="X6800" s="16">
        <v>4203.0133333333315</v>
      </c>
    </row>
    <row r="6801" spans="1:24" x14ac:dyDescent="0.25">
      <c r="A6801" s="4" t="s">
        <v>5471</v>
      </c>
      <c r="B6801" t="s">
        <v>1651</v>
      </c>
      <c r="C6801" s="13" t="s">
        <v>92</v>
      </c>
      <c r="D6801" s="14">
        <v>198</v>
      </c>
      <c r="E6801" t="s">
        <v>88</v>
      </c>
      <c r="F6801" t="s">
        <v>37</v>
      </c>
      <c r="G6801" t="s">
        <v>89</v>
      </c>
      <c r="H6801" t="s">
        <v>39</v>
      </c>
      <c r="I6801" t="s">
        <v>52</v>
      </c>
      <c r="J6801" t="s">
        <v>46</v>
      </c>
      <c r="K6801">
        <v>129</v>
      </c>
      <c r="L6801" t="s">
        <v>99</v>
      </c>
      <c r="M6801" s="9">
        <v>40</v>
      </c>
      <c r="N6801" s="10">
        <v>52</v>
      </c>
      <c r="O6801">
        <v>1.1000000000000001</v>
      </c>
      <c r="P6801">
        <v>0.99</v>
      </c>
      <c r="Q6801">
        <v>0</v>
      </c>
      <c r="R6801" t="s">
        <v>43</v>
      </c>
      <c r="S6801" s="16">
        <v>5619.2400000000007</v>
      </c>
      <c r="T6801" s="16">
        <v>0</v>
      </c>
      <c r="U6801" s="16">
        <v>0</v>
      </c>
      <c r="V6801" s="16">
        <v>50</v>
      </c>
      <c r="W6801" s="16">
        <v>6708</v>
      </c>
      <c r="X6801" s="16">
        <v>-1138.7599999999993</v>
      </c>
    </row>
    <row r="6802" spans="1:24" x14ac:dyDescent="0.25">
      <c r="A6802" s="4" t="s">
        <v>5471</v>
      </c>
      <c r="B6802" t="s">
        <v>1652</v>
      </c>
      <c r="C6802" s="13" t="s">
        <v>135</v>
      </c>
      <c r="D6802" s="14">
        <v>265</v>
      </c>
      <c r="E6802" t="s">
        <v>542</v>
      </c>
      <c r="F6802" t="s">
        <v>28</v>
      </c>
      <c r="G6802" t="s">
        <v>543</v>
      </c>
      <c r="H6802" t="s">
        <v>60</v>
      </c>
      <c r="I6802" t="s">
        <v>40</v>
      </c>
      <c r="J6802" t="s">
        <v>32</v>
      </c>
      <c r="K6802">
        <v>165</v>
      </c>
      <c r="L6802" t="s">
        <v>209</v>
      </c>
      <c r="M6802" s="9">
        <v>90</v>
      </c>
      <c r="N6802" s="10">
        <v>9166.6666666666661</v>
      </c>
      <c r="O6802">
        <v>0.8</v>
      </c>
      <c r="P6802">
        <v>0.96</v>
      </c>
      <c r="Q6802">
        <v>0</v>
      </c>
      <c r="R6802" t="s">
        <v>43</v>
      </c>
      <c r="S6802" s="16">
        <v>11059.199999999999</v>
      </c>
      <c r="T6802" s="16">
        <v>9166.6666666666661</v>
      </c>
      <c r="U6802" s="16">
        <v>0</v>
      </c>
      <c r="V6802" s="16">
        <v>10</v>
      </c>
      <c r="W6802" s="16">
        <v>0</v>
      </c>
      <c r="X6802" s="16">
        <v>1882.5333333333328</v>
      </c>
    </row>
    <row r="6803" spans="1:24" x14ac:dyDescent="0.25">
      <c r="A6803" s="4" t="s">
        <v>5471</v>
      </c>
      <c r="B6803" t="s">
        <v>1653</v>
      </c>
      <c r="C6803" s="13" t="s">
        <v>35</v>
      </c>
      <c r="D6803" s="14">
        <v>24</v>
      </c>
      <c r="E6803" t="s">
        <v>44</v>
      </c>
      <c r="F6803" t="s">
        <v>37</v>
      </c>
      <c r="G6803" t="s">
        <v>45</v>
      </c>
      <c r="H6803" t="s">
        <v>39</v>
      </c>
      <c r="I6803" t="s">
        <v>40</v>
      </c>
      <c r="J6803" t="s">
        <v>46</v>
      </c>
      <c r="K6803">
        <v>163</v>
      </c>
      <c r="L6803" t="s">
        <v>53</v>
      </c>
      <c r="M6803" s="9">
        <v>24</v>
      </c>
      <c r="N6803" s="10">
        <v>384.61538461538464</v>
      </c>
      <c r="O6803">
        <v>0.8</v>
      </c>
      <c r="P6803">
        <v>0.9</v>
      </c>
      <c r="Q6803">
        <v>0</v>
      </c>
      <c r="R6803" t="s">
        <v>43</v>
      </c>
      <c r="S6803" s="16">
        <v>2816.6400000000003</v>
      </c>
      <c r="T6803" s="16">
        <v>384.61538461538464</v>
      </c>
      <c r="U6803" s="16">
        <v>500</v>
      </c>
      <c r="V6803" s="16">
        <v>250</v>
      </c>
      <c r="W6803" s="16">
        <v>0</v>
      </c>
      <c r="X6803" s="16">
        <v>1682.0246153846156</v>
      </c>
    </row>
    <row r="6804" spans="1:24" x14ac:dyDescent="0.25">
      <c r="A6804" s="4" t="s">
        <v>5471</v>
      </c>
      <c r="B6804" t="s">
        <v>1654</v>
      </c>
      <c r="C6804" s="13" t="s">
        <v>66</v>
      </c>
      <c r="D6804" s="14">
        <v>150</v>
      </c>
      <c r="E6804" t="s">
        <v>1580</v>
      </c>
      <c r="F6804" t="s">
        <v>37</v>
      </c>
      <c r="G6804" t="s">
        <v>116</v>
      </c>
      <c r="H6804" t="s">
        <v>51</v>
      </c>
      <c r="I6804" t="s">
        <v>31</v>
      </c>
      <c r="J6804" t="s">
        <v>32</v>
      </c>
      <c r="K6804">
        <v>162</v>
      </c>
      <c r="L6804" t="s">
        <v>296</v>
      </c>
      <c r="M6804" s="9">
        <v>72</v>
      </c>
      <c r="N6804" s="10">
        <v>8333.3333333333339</v>
      </c>
      <c r="O6804">
        <v>1.2</v>
      </c>
      <c r="P6804">
        <v>1.07</v>
      </c>
      <c r="Q6804">
        <v>0</v>
      </c>
      <c r="R6804" t="s">
        <v>43</v>
      </c>
      <c r="S6804" s="16">
        <v>14976.576000000001</v>
      </c>
      <c r="T6804" s="16">
        <v>8333.3333333333339</v>
      </c>
      <c r="U6804" s="16">
        <v>0</v>
      </c>
      <c r="V6804" s="16">
        <v>250</v>
      </c>
      <c r="W6804" s="16">
        <v>0</v>
      </c>
      <c r="X6804" s="16">
        <v>6393.242666666667</v>
      </c>
    </row>
    <row r="6805" spans="1:24" x14ac:dyDescent="0.25">
      <c r="A6805" s="4" t="s">
        <v>5471</v>
      </c>
      <c r="B6805" t="s">
        <v>1655</v>
      </c>
      <c r="C6805" s="13" t="s">
        <v>35</v>
      </c>
      <c r="D6805" s="14">
        <v>185</v>
      </c>
      <c r="E6805" t="s">
        <v>1374</v>
      </c>
      <c r="F6805" t="s">
        <v>37</v>
      </c>
      <c r="G6805" t="s">
        <v>127</v>
      </c>
      <c r="H6805" t="s">
        <v>51</v>
      </c>
      <c r="I6805" t="s">
        <v>86</v>
      </c>
      <c r="J6805" t="s">
        <v>32</v>
      </c>
      <c r="K6805">
        <v>165</v>
      </c>
      <c r="L6805" t="s">
        <v>41</v>
      </c>
      <c r="M6805" s="9">
        <v>48</v>
      </c>
      <c r="N6805" s="10">
        <v>5416.666666666667</v>
      </c>
      <c r="O6805">
        <v>0.9</v>
      </c>
      <c r="P6805">
        <v>1.2</v>
      </c>
      <c r="Q6805">
        <v>0</v>
      </c>
      <c r="R6805" t="s">
        <v>43</v>
      </c>
      <c r="S6805" s="16">
        <v>8553.6</v>
      </c>
      <c r="T6805" s="16">
        <v>5416.666666666667</v>
      </c>
      <c r="U6805" s="16">
        <v>750</v>
      </c>
      <c r="V6805" s="16">
        <v>0</v>
      </c>
      <c r="W6805" s="16">
        <v>0</v>
      </c>
      <c r="X6805" s="16">
        <v>2386.9333333333334</v>
      </c>
    </row>
    <row r="6806" spans="1:24" x14ac:dyDescent="0.25">
      <c r="A6806" s="4" t="s">
        <v>5471</v>
      </c>
      <c r="B6806" t="s">
        <v>1656</v>
      </c>
      <c r="C6806" s="13" t="s">
        <v>78</v>
      </c>
      <c r="D6806" s="14">
        <v>103</v>
      </c>
      <c r="E6806" t="s">
        <v>192</v>
      </c>
      <c r="F6806" t="s">
        <v>37</v>
      </c>
      <c r="G6806" t="s">
        <v>98</v>
      </c>
      <c r="H6806" t="s">
        <v>81</v>
      </c>
      <c r="I6806" t="s">
        <v>31</v>
      </c>
      <c r="J6806" t="s">
        <v>32</v>
      </c>
      <c r="K6806">
        <v>168</v>
      </c>
      <c r="L6806" t="s">
        <v>121</v>
      </c>
      <c r="M6806" s="9">
        <v>65</v>
      </c>
      <c r="N6806" s="10">
        <v>7500</v>
      </c>
      <c r="O6806">
        <v>1.2</v>
      </c>
      <c r="P6806">
        <v>1.03</v>
      </c>
      <c r="Q6806">
        <v>0</v>
      </c>
      <c r="R6806" t="s">
        <v>43</v>
      </c>
      <c r="S6806" s="16">
        <v>13497.12</v>
      </c>
      <c r="T6806" s="16">
        <v>7500</v>
      </c>
      <c r="U6806" s="16">
        <v>0</v>
      </c>
      <c r="V6806" s="16">
        <v>10</v>
      </c>
      <c r="W6806" s="16">
        <v>0</v>
      </c>
      <c r="X6806" s="16">
        <v>5987.1200000000008</v>
      </c>
    </row>
    <row r="6807" spans="1:24" x14ac:dyDescent="0.25">
      <c r="A6807" s="4" t="s">
        <v>5471</v>
      </c>
      <c r="B6807" t="s">
        <v>1657</v>
      </c>
      <c r="C6807" s="13" t="s">
        <v>26</v>
      </c>
      <c r="D6807" s="14">
        <v>44</v>
      </c>
      <c r="E6807" t="s">
        <v>875</v>
      </c>
      <c r="F6807" t="s">
        <v>28</v>
      </c>
      <c r="G6807" t="s">
        <v>778</v>
      </c>
      <c r="H6807" t="s">
        <v>51</v>
      </c>
      <c r="I6807" t="s">
        <v>40</v>
      </c>
      <c r="J6807" t="s">
        <v>46</v>
      </c>
      <c r="K6807">
        <v>83</v>
      </c>
      <c r="L6807" t="s">
        <v>90</v>
      </c>
      <c r="M6807" s="9">
        <v>35</v>
      </c>
      <c r="N6807" s="10">
        <v>923.07692307692309</v>
      </c>
      <c r="O6807">
        <v>0.8</v>
      </c>
      <c r="P6807">
        <v>0.8</v>
      </c>
      <c r="Q6807">
        <v>0</v>
      </c>
      <c r="R6807" t="s">
        <v>43</v>
      </c>
      <c r="S6807" s="16">
        <v>3584</v>
      </c>
      <c r="T6807" s="16">
        <v>923.07692307692309</v>
      </c>
      <c r="U6807" s="16">
        <v>750</v>
      </c>
      <c r="V6807" s="16">
        <v>100</v>
      </c>
      <c r="W6807" s="16">
        <v>0</v>
      </c>
      <c r="X6807" s="16">
        <v>1810.9230769230769</v>
      </c>
    </row>
    <row r="6808" spans="1:24" x14ac:dyDescent="0.25">
      <c r="A6808" s="4" t="s">
        <v>5471</v>
      </c>
      <c r="B6808" t="s">
        <v>1658</v>
      </c>
      <c r="C6808" s="13" t="s">
        <v>35</v>
      </c>
      <c r="D6808" s="14">
        <v>127</v>
      </c>
      <c r="E6808" t="s">
        <v>640</v>
      </c>
      <c r="F6808" t="s">
        <v>28</v>
      </c>
      <c r="G6808" t="s">
        <v>130</v>
      </c>
      <c r="H6808" t="s">
        <v>51</v>
      </c>
      <c r="I6808" t="s">
        <v>52</v>
      </c>
      <c r="J6808" t="s">
        <v>46</v>
      </c>
      <c r="K6808">
        <v>136</v>
      </c>
      <c r="L6808" t="s">
        <v>53</v>
      </c>
      <c r="M6808" s="9">
        <v>24</v>
      </c>
      <c r="N6808" s="10">
        <v>384.61538461538464</v>
      </c>
      <c r="O6808">
        <v>1.1000000000000001</v>
      </c>
      <c r="P6808">
        <v>0.95</v>
      </c>
      <c r="Q6808">
        <v>0</v>
      </c>
      <c r="R6808" t="s">
        <v>43</v>
      </c>
      <c r="S6808" s="16">
        <v>4012.7999999999997</v>
      </c>
      <c r="T6808" s="16">
        <v>384.61538461538464</v>
      </c>
      <c r="U6808" s="16">
        <v>0</v>
      </c>
      <c r="V6808" s="16">
        <v>0</v>
      </c>
      <c r="W6808" s="16">
        <v>0</v>
      </c>
      <c r="X6808" s="16">
        <v>3628.184615384615</v>
      </c>
    </row>
    <row r="6809" spans="1:24" x14ac:dyDescent="0.25">
      <c r="A6809" s="4" t="s">
        <v>5471</v>
      </c>
      <c r="B6809" t="s">
        <v>1659</v>
      </c>
      <c r="C6809" s="13" t="s">
        <v>26</v>
      </c>
      <c r="D6809" s="14">
        <v>6</v>
      </c>
      <c r="E6809" t="s">
        <v>882</v>
      </c>
      <c r="F6809" t="s">
        <v>37</v>
      </c>
      <c r="G6809" t="s">
        <v>883</v>
      </c>
      <c r="H6809" t="s">
        <v>51</v>
      </c>
      <c r="I6809" t="s">
        <v>40</v>
      </c>
      <c r="J6809" t="s">
        <v>32</v>
      </c>
      <c r="K6809">
        <v>0</v>
      </c>
      <c r="L6809" t="s">
        <v>33</v>
      </c>
      <c r="M6809" s="9">
        <v>60</v>
      </c>
      <c r="N6809" s="10">
        <v>6250</v>
      </c>
      <c r="O6809">
        <v>0.8</v>
      </c>
      <c r="P6809">
        <v>1.03</v>
      </c>
      <c r="Q6809">
        <v>0</v>
      </c>
      <c r="R6809" t="s">
        <v>43</v>
      </c>
      <c r="S6809" s="16">
        <v>0</v>
      </c>
      <c r="T6809" s="16">
        <v>0</v>
      </c>
      <c r="U6809" s="16">
        <v>0</v>
      </c>
      <c r="V6809" s="16">
        <v>100</v>
      </c>
      <c r="W6809" s="16">
        <v>0</v>
      </c>
      <c r="X6809" s="16">
        <v>-100</v>
      </c>
    </row>
    <row r="6810" spans="1:24" x14ac:dyDescent="0.25">
      <c r="A6810" s="4" t="s">
        <v>5471</v>
      </c>
      <c r="B6810" t="s">
        <v>1660</v>
      </c>
      <c r="C6810" s="13" t="s">
        <v>92</v>
      </c>
      <c r="D6810" s="14">
        <v>204</v>
      </c>
      <c r="E6810" t="s">
        <v>1178</v>
      </c>
      <c r="F6810" t="s">
        <v>28</v>
      </c>
      <c r="G6810" t="s">
        <v>137</v>
      </c>
      <c r="H6810" t="s">
        <v>39</v>
      </c>
      <c r="I6810" t="s">
        <v>52</v>
      </c>
      <c r="J6810" t="s">
        <v>46</v>
      </c>
      <c r="K6810">
        <v>87</v>
      </c>
      <c r="L6810" t="s">
        <v>99</v>
      </c>
      <c r="M6810" s="9">
        <v>40</v>
      </c>
      <c r="N6810" s="10">
        <v>53</v>
      </c>
      <c r="O6810">
        <v>1.1000000000000001</v>
      </c>
      <c r="P6810">
        <v>1</v>
      </c>
      <c r="Q6810">
        <v>0</v>
      </c>
      <c r="R6810" t="s">
        <v>43</v>
      </c>
      <c r="S6810" s="16">
        <v>7040.0000000000009</v>
      </c>
      <c r="T6810" s="16">
        <v>0</v>
      </c>
      <c r="U6810" s="16">
        <v>200</v>
      </c>
      <c r="V6810" s="16">
        <v>0</v>
      </c>
      <c r="W6810" s="16">
        <v>4611</v>
      </c>
      <c r="X6810" s="16">
        <v>2229.0000000000009</v>
      </c>
    </row>
    <row r="6811" spans="1:24" x14ac:dyDescent="0.25">
      <c r="A6811" s="4" t="s">
        <v>5471</v>
      </c>
      <c r="B6811" t="s">
        <v>1661</v>
      </c>
      <c r="C6811" s="13" t="s">
        <v>92</v>
      </c>
      <c r="D6811" s="14">
        <v>127</v>
      </c>
      <c r="E6811" t="s">
        <v>640</v>
      </c>
      <c r="F6811" t="s">
        <v>28</v>
      </c>
      <c r="G6811" t="s">
        <v>130</v>
      </c>
      <c r="H6811" t="s">
        <v>51</v>
      </c>
      <c r="I6811" t="s">
        <v>52</v>
      </c>
      <c r="J6811" t="s">
        <v>46</v>
      </c>
      <c r="K6811">
        <v>162</v>
      </c>
      <c r="L6811" t="s">
        <v>99</v>
      </c>
      <c r="M6811" s="9">
        <v>40</v>
      </c>
      <c r="N6811" s="10">
        <v>45</v>
      </c>
      <c r="O6811">
        <v>1.1000000000000001</v>
      </c>
      <c r="P6811">
        <v>0.95</v>
      </c>
      <c r="Q6811">
        <v>0</v>
      </c>
      <c r="R6811" t="s">
        <v>43</v>
      </c>
      <c r="S6811" s="16">
        <v>6688.0000000000009</v>
      </c>
      <c r="T6811" s="16">
        <v>0</v>
      </c>
      <c r="U6811" s="16">
        <v>200</v>
      </c>
      <c r="V6811" s="16">
        <v>250</v>
      </c>
      <c r="W6811" s="16">
        <v>7290</v>
      </c>
      <c r="X6811" s="16">
        <v>-1051.9999999999991</v>
      </c>
    </row>
    <row r="6812" spans="1:24" x14ac:dyDescent="0.25">
      <c r="A6812" s="4" t="s">
        <v>5471</v>
      </c>
      <c r="B6812" t="s">
        <v>1662</v>
      </c>
      <c r="C6812" s="13" t="s">
        <v>78</v>
      </c>
      <c r="D6812" s="14">
        <v>128</v>
      </c>
      <c r="E6812" t="s">
        <v>129</v>
      </c>
      <c r="F6812" t="s">
        <v>37</v>
      </c>
      <c r="G6812" t="s">
        <v>130</v>
      </c>
      <c r="H6812" t="s">
        <v>51</v>
      </c>
      <c r="I6812" t="s">
        <v>76</v>
      </c>
      <c r="J6812" t="s">
        <v>46</v>
      </c>
      <c r="K6812">
        <v>161</v>
      </c>
      <c r="L6812" t="s">
        <v>82</v>
      </c>
      <c r="M6812" s="9">
        <v>40</v>
      </c>
      <c r="N6812" s="10">
        <v>1230.7692307692307</v>
      </c>
      <c r="O6812">
        <v>1</v>
      </c>
      <c r="P6812">
        <v>0.95</v>
      </c>
      <c r="Q6812">
        <v>0</v>
      </c>
      <c r="R6812" t="s">
        <v>43</v>
      </c>
      <c r="S6812" s="16">
        <v>6118</v>
      </c>
      <c r="T6812" s="16">
        <v>1230.7692307692307</v>
      </c>
      <c r="U6812" s="16">
        <v>0</v>
      </c>
      <c r="V6812" s="16">
        <v>500</v>
      </c>
      <c r="W6812" s="16">
        <v>0</v>
      </c>
      <c r="X6812" s="16">
        <v>4387.2307692307695</v>
      </c>
    </row>
    <row r="6813" spans="1:24" x14ac:dyDescent="0.25">
      <c r="A6813" s="4" t="s">
        <v>5471</v>
      </c>
      <c r="B6813" t="s">
        <v>1663</v>
      </c>
      <c r="C6813" s="13" t="s">
        <v>92</v>
      </c>
      <c r="D6813" s="14">
        <v>274</v>
      </c>
      <c r="E6813" t="s">
        <v>735</v>
      </c>
      <c r="F6813" t="s">
        <v>37</v>
      </c>
      <c r="G6813" t="s">
        <v>29</v>
      </c>
      <c r="H6813" t="s">
        <v>30</v>
      </c>
      <c r="I6813" t="s">
        <v>40</v>
      </c>
      <c r="J6813" t="s">
        <v>46</v>
      </c>
      <c r="K6813">
        <v>90</v>
      </c>
      <c r="L6813" t="s">
        <v>99</v>
      </c>
      <c r="M6813" s="9">
        <v>35</v>
      </c>
      <c r="N6813" s="10">
        <v>53</v>
      </c>
      <c r="O6813">
        <v>0.8</v>
      </c>
      <c r="P6813">
        <v>1</v>
      </c>
      <c r="Q6813">
        <v>0</v>
      </c>
      <c r="R6813" t="s">
        <v>43</v>
      </c>
      <c r="S6813" s="16">
        <v>2520</v>
      </c>
      <c r="T6813" s="16">
        <v>0</v>
      </c>
      <c r="U6813" s="16">
        <v>750</v>
      </c>
      <c r="V6813" s="16">
        <v>500</v>
      </c>
      <c r="W6813" s="16">
        <v>4770</v>
      </c>
      <c r="X6813" s="16">
        <v>-3500</v>
      </c>
    </row>
    <row r="6814" spans="1:24" x14ac:dyDescent="0.25">
      <c r="A6814" s="4" t="s">
        <v>5471</v>
      </c>
      <c r="B6814" t="s">
        <v>1664</v>
      </c>
      <c r="C6814" s="13" t="s">
        <v>26</v>
      </c>
      <c r="D6814" s="14">
        <v>161</v>
      </c>
      <c r="E6814" t="s">
        <v>769</v>
      </c>
      <c r="F6814" t="s">
        <v>28</v>
      </c>
      <c r="G6814" t="s">
        <v>770</v>
      </c>
      <c r="H6814" t="s">
        <v>60</v>
      </c>
      <c r="I6814" t="s">
        <v>40</v>
      </c>
      <c r="J6814" t="s">
        <v>32</v>
      </c>
      <c r="K6814">
        <v>0</v>
      </c>
      <c r="L6814" t="s">
        <v>33</v>
      </c>
      <c r="M6814" s="9">
        <v>60</v>
      </c>
      <c r="N6814" s="10">
        <v>6250</v>
      </c>
      <c r="O6814">
        <v>0.8</v>
      </c>
      <c r="P6814">
        <v>0.91</v>
      </c>
      <c r="Q6814">
        <v>0</v>
      </c>
      <c r="R6814" t="s">
        <v>43</v>
      </c>
      <c r="S6814" s="16">
        <v>6988.8</v>
      </c>
      <c r="T6814" s="16">
        <v>0</v>
      </c>
      <c r="U6814" s="16">
        <v>200</v>
      </c>
      <c r="V6814" s="16">
        <v>10</v>
      </c>
      <c r="W6814" s="16">
        <v>0</v>
      </c>
      <c r="X6814" s="16">
        <v>6778.8</v>
      </c>
    </row>
    <row r="6815" spans="1:24" x14ac:dyDescent="0.25">
      <c r="A6815" s="4" t="s">
        <v>5471</v>
      </c>
      <c r="B6815" t="s">
        <v>1665</v>
      </c>
      <c r="C6815" s="13" t="s">
        <v>35</v>
      </c>
      <c r="D6815" s="14">
        <v>148</v>
      </c>
      <c r="E6815" t="s">
        <v>630</v>
      </c>
      <c r="F6815" t="s">
        <v>37</v>
      </c>
      <c r="G6815" t="s">
        <v>443</v>
      </c>
      <c r="H6815" t="s">
        <v>60</v>
      </c>
      <c r="I6815" t="s">
        <v>40</v>
      </c>
      <c r="J6815" t="s">
        <v>32</v>
      </c>
      <c r="K6815">
        <v>162</v>
      </c>
      <c r="L6815" t="s">
        <v>41</v>
      </c>
      <c r="M6815" s="9">
        <v>48</v>
      </c>
      <c r="N6815" s="10">
        <v>5416.666666666667</v>
      </c>
      <c r="O6815">
        <v>0.8</v>
      </c>
      <c r="P6815">
        <v>1.07</v>
      </c>
      <c r="Q6815">
        <v>0</v>
      </c>
      <c r="R6815" t="s">
        <v>43</v>
      </c>
      <c r="S6815" s="16">
        <v>6656.2560000000003</v>
      </c>
      <c r="T6815" s="16">
        <v>5416.666666666667</v>
      </c>
      <c r="U6815" s="16">
        <v>1000</v>
      </c>
      <c r="V6815" s="16">
        <v>0</v>
      </c>
      <c r="W6815" s="16">
        <v>0</v>
      </c>
      <c r="X6815" s="16">
        <v>239.58933333333334</v>
      </c>
    </row>
    <row r="6816" spans="1:24" x14ac:dyDescent="0.25">
      <c r="A6816" s="4" t="s">
        <v>5471</v>
      </c>
      <c r="B6816" t="s">
        <v>1666</v>
      </c>
      <c r="C6816" s="13" t="s">
        <v>92</v>
      </c>
      <c r="D6816" s="14">
        <v>152</v>
      </c>
      <c r="E6816" t="s">
        <v>176</v>
      </c>
      <c r="F6816" t="s">
        <v>37</v>
      </c>
      <c r="G6816" t="s">
        <v>116</v>
      </c>
      <c r="H6816" t="s">
        <v>51</v>
      </c>
      <c r="I6816" t="s">
        <v>76</v>
      </c>
      <c r="J6816" t="s">
        <v>46</v>
      </c>
      <c r="K6816">
        <v>165</v>
      </c>
      <c r="L6816" t="s">
        <v>99</v>
      </c>
      <c r="M6816" s="9">
        <v>60</v>
      </c>
      <c r="N6816" s="10">
        <v>79</v>
      </c>
      <c r="O6816">
        <v>1</v>
      </c>
      <c r="P6816">
        <v>1.07</v>
      </c>
      <c r="Q6816">
        <v>0</v>
      </c>
      <c r="R6816" t="s">
        <v>43</v>
      </c>
      <c r="S6816" s="16">
        <v>10593</v>
      </c>
      <c r="T6816" s="16">
        <v>0</v>
      </c>
      <c r="U6816" s="16">
        <v>200</v>
      </c>
      <c r="V6816" s="16">
        <v>500</v>
      </c>
      <c r="W6816" s="16">
        <v>13035</v>
      </c>
      <c r="X6816" s="16">
        <v>-3142</v>
      </c>
    </row>
    <row r="6817" spans="1:24" x14ac:dyDescent="0.25">
      <c r="A6817" s="4" t="s">
        <v>5471</v>
      </c>
      <c r="B6817" t="s">
        <v>1667</v>
      </c>
      <c r="C6817" s="13" t="s">
        <v>135</v>
      </c>
      <c r="D6817" s="14">
        <v>46</v>
      </c>
      <c r="E6817" t="s">
        <v>565</v>
      </c>
      <c r="F6817" t="s">
        <v>37</v>
      </c>
      <c r="G6817" t="s">
        <v>318</v>
      </c>
      <c r="H6817" t="s">
        <v>81</v>
      </c>
      <c r="I6817" t="s">
        <v>31</v>
      </c>
      <c r="J6817" t="s">
        <v>32</v>
      </c>
      <c r="K6817">
        <v>165</v>
      </c>
      <c r="L6817" t="s">
        <v>209</v>
      </c>
      <c r="M6817" s="9">
        <v>90</v>
      </c>
      <c r="N6817" s="10">
        <v>9166.6666666666661</v>
      </c>
      <c r="O6817">
        <v>1.2</v>
      </c>
      <c r="P6817">
        <v>0.97</v>
      </c>
      <c r="Q6817">
        <v>0</v>
      </c>
      <c r="R6817" t="s">
        <v>43</v>
      </c>
      <c r="S6817" s="16">
        <v>17285.399999999998</v>
      </c>
      <c r="T6817" s="16">
        <v>9166.6666666666661</v>
      </c>
      <c r="U6817" s="16">
        <v>500</v>
      </c>
      <c r="V6817" s="16">
        <v>50</v>
      </c>
      <c r="W6817" s="16">
        <v>0</v>
      </c>
      <c r="X6817" s="16">
        <v>7568.7333333333318</v>
      </c>
    </row>
    <row r="6818" spans="1:24" x14ac:dyDescent="0.25">
      <c r="A6818" s="4" t="s">
        <v>5471</v>
      </c>
      <c r="B6818" t="s">
        <v>1668</v>
      </c>
      <c r="C6818" s="13" t="s">
        <v>92</v>
      </c>
      <c r="D6818" s="14">
        <v>95</v>
      </c>
      <c r="E6818" t="s">
        <v>391</v>
      </c>
      <c r="F6818" t="s">
        <v>28</v>
      </c>
      <c r="G6818" t="s">
        <v>145</v>
      </c>
      <c r="H6818" t="s">
        <v>51</v>
      </c>
      <c r="I6818" t="s">
        <v>52</v>
      </c>
      <c r="J6818" t="s">
        <v>46</v>
      </c>
      <c r="K6818">
        <v>0</v>
      </c>
      <c r="L6818" t="s">
        <v>99</v>
      </c>
      <c r="M6818" s="9">
        <v>65</v>
      </c>
      <c r="N6818" s="10">
        <v>74</v>
      </c>
      <c r="O6818">
        <v>1.1000000000000001</v>
      </c>
      <c r="P6818">
        <v>1.1100000000000001</v>
      </c>
      <c r="Q6818">
        <v>0</v>
      </c>
      <c r="R6818" t="s">
        <v>43</v>
      </c>
      <c r="S6818" s="16">
        <v>12698.400000000003</v>
      </c>
      <c r="T6818" s="16">
        <v>0</v>
      </c>
      <c r="U6818" s="16">
        <v>500</v>
      </c>
      <c r="V6818" s="16">
        <v>10</v>
      </c>
      <c r="W6818" s="16">
        <v>0</v>
      </c>
      <c r="X6818" s="16">
        <v>12188.400000000003</v>
      </c>
    </row>
    <row r="6819" spans="1:24" x14ac:dyDescent="0.25">
      <c r="A6819" s="4" t="s">
        <v>5471</v>
      </c>
      <c r="B6819" t="s">
        <v>1669</v>
      </c>
      <c r="C6819" s="13" t="s">
        <v>35</v>
      </c>
      <c r="D6819" s="14">
        <v>102</v>
      </c>
      <c r="E6819" t="s">
        <v>97</v>
      </c>
      <c r="F6819" t="s">
        <v>37</v>
      </c>
      <c r="G6819" t="s">
        <v>98</v>
      </c>
      <c r="H6819" t="s">
        <v>81</v>
      </c>
      <c r="I6819" t="s">
        <v>86</v>
      </c>
      <c r="J6819" t="s">
        <v>46</v>
      </c>
      <c r="K6819">
        <v>160</v>
      </c>
      <c r="L6819" t="s">
        <v>53</v>
      </c>
      <c r="M6819" s="9">
        <v>24</v>
      </c>
      <c r="N6819" s="10">
        <v>384.61538461538464</v>
      </c>
      <c r="O6819">
        <v>0.9</v>
      </c>
      <c r="P6819">
        <v>1.03</v>
      </c>
      <c r="Q6819">
        <v>0</v>
      </c>
      <c r="R6819" t="s">
        <v>43</v>
      </c>
      <c r="S6819" s="16">
        <v>3559.6800000000003</v>
      </c>
      <c r="T6819" s="16">
        <v>384.61538461538464</v>
      </c>
      <c r="U6819" s="16">
        <v>500</v>
      </c>
      <c r="V6819" s="16">
        <v>50</v>
      </c>
      <c r="W6819" s="16">
        <v>0</v>
      </c>
      <c r="X6819" s="16">
        <v>2625.0646153846155</v>
      </c>
    </row>
    <row r="6820" spans="1:24" x14ac:dyDescent="0.25">
      <c r="A6820" s="4" t="s">
        <v>5471</v>
      </c>
      <c r="B6820" t="s">
        <v>1670</v>
      </c>
      <c r="C6820" s="13" t="s">
        <v>92</v>
      </c>
      <c r="D6820" s="14">
        <v>35</v>
      </c>
      <c r="E6820" t="s">
        <v>322</v>
      </c>
      <c r="F6820" t="s">
        <v>37</v>
      </c>
      <c r="G6820" t="s">
        <v>231</v>
      </c>
      <c r="H6820" t="s">
        <v>60</v>
      </c>
      <c r="I6820" t="s">
        <v>76</v>
      </c>
      <c r="J6820" t="s">
        <v>46</v>
      </c>
      <c r="K6820">
        <v>167</v>
      </c>
      <c r="L6820" t="s">
        <v>99</v>
      </c>
      <c r="M6820" s="9">
        <v>35</v>
      </c>
      <c r="N6820" s="10">
        <v>51</v>
      </c>
      <c r="O6820">
        <v>1</v>
      </c>
      <c r="P6820">
        <v>1.1200000000000001</v>
      </c>
      <c r="Q6820">
        <v>0</v>
      </c>
      <c r="R6820" t="s">
        <v>43</v>
      </c>
      <c r="S6820" s="16">
        <v>6546.4000000000005</v>
      </c>
      <c r="T6820" s="16">
        <v>0</v>
      </c>
      <c r="U6820" s="16">
        <v>0</v>
      </c>
      <c r="V6820" s="16">
        <v>0</v>
      </c>
      <c r="W6820" s="16">
        <v>8517</v>
      </c>
      <c r="X6820" s="16">
        <v>-1970.5999999999995</v>
      </c>
    </row>
    <row r="6821" spans="1:24" x14ac:dyDescent="0.25">
      <c r="A6821" s="4" t="s">
        <v>5471</v>
      </c>
      <c r="B6821" t="s">
        <v>1671</v>
      </c>
      <c r="C6821" s="13" t="s">
        <v>78</v>
      </c>
      <c r="D6821" s="14">
        <v>271</v>
      </c>
      <c r="E6821" t="s">
        <v>27</v>
      </c>
      <c r="F6821" t="s">
        <v>28</v>
      </c>
      <c r="G6821" t="s">
        <v>29</v>
      </c>
      <c r="H6821" t="s">
        <v>30</v>
      </c>
      <c r="I6821" t="s">
        <v>31</v>
      </c>
      <c r="J6821" t="s">
        <v>46</v>
      </c>
      <c r="K6821">
        <v>168</v>
      </c>
      <c r="L6821" t="s">
        <v>82</v>
      </c>
      <c r="M6821" s="9">
        <v>40</v>
      </c>
      <c r="N6821" s="10">
        <v>1230.7692307692307</v>
      </c>
      <c r="O6821">
        <v>1.2</v>
      </c>
      <c r="P6821">
        <v>1</v>
      </c>
      <c r="Q6821">
        <v>0</v>
      </c>
      <c r="R6821" t="s">
        <v>43</v>
      </c>
      <c r="S6821" s="16">
        <v>7680</v>
      </c>
      <c r="T6821" s="16">
        <v>1230.7692307692307</v>
      </c>
      <c r="U6821" s="16">
        <v>500</v>
      </c>
      <c r="V6821" s="16">
        <v>50</v>
      </c>
      <c r="W6821" s="16">
        <v>0</v>
      </c>
      <c r="X6821" s="16">
        <v>5899.2307692307695</v>
      </c>
    </row>
    <row r="6822" spans="1:24" x14ac:dyDescent="0.25">
      <c r="A6822" s="4" t="s">
        <v>5471</v>
      </c>
      <c r="B6822" t="s">
        <v>1672</v>
      </c>
      <c r="C6822" s="13" t="s">
        <v>35</v>
      </c>
      <c r="D6822" s="14">
        <v>1</v>
      </c>
      <c r="E6822" t="s">
        <v>935</v>
      </c>
      <c r="F6822" t="s">
        <v>37</v>
      </c>
      <c r="G6822" t="s">
        <v>309</v>
      </c>
      <c r="H6822" t="s">
        <v>60</v>
      </c>
      <c r="I6822" t="s">
        <v>86</v>
      </c>
      <c r="J6822" t="s">
        <v>46</v>
      </c>
      <c r="K6822">
        <v>168</v>
      </c>
      <c r="L6822" t="s">
        <v>53</v>
      </c>
      <c r="M6822" s="9">
        <v>24</v>
      </c>
      <c r="N6822" s="10">
        <v>384.61538461538464</v>
      </c>
      <c r="O6822">
        <v>0.9</v>
      </c>
      <c r="P6822">
        <v>0.97</v>
      </c>
      <c r="Q6822">
        <v>0</v>
      </c>
      <c r="R6822" t="s">
        <v>43</v>
      </c>
      <c r="S6822" s="16">
        <v>3519.9360000000001</v>
      </c>
      <c r="T6822" s="16">
        <v>384.61538461538464</v>
      </c>
      <c r="U6822" s="16">
        <v>0</v>
      </c>
      <c r="V6822" s="16">
        <v>0</v>
      </c>
      <c r="W6822" s="16">
        <v>0</v>
      </c>
      <c r="X6822" s="16">
        <v>3135.3206153846154</v>
      </c>
    </row>
    <row r="6823" spans="1:24" x14ac:dyDescent="0.25">
      <c r="A6823" s="4" t="s">
        <v>5471</v>
      </c>
      <c r="B6823" t="s">
        <v>1673</v>
      </c>
      <c r="C6823" s="13" t="s">
        <v>92</v>
      </c>
      <c r="D6823" s="14">
        <v>241</v>
      </c>
      <c r="E6823" t="s">
        <v>247</v>
      </c>
      <c r="F6823" t="s">
        <v>37</v>
      </c>
      <c r="G6823" t="s">
        <v>248</v>
      </c>
      <c r="H6823" t="s">
        <v>51</v>
      </c>
      <c r="I6823" t="s">
        <v>40</v>
      </c>
      <c r="J6823" t="s">
        <v>46</v>
      </c>
      <c r="K6823">
        <v>89</v>
      </c>
      <c r="L6823" t="s">
        <v>99</v>
      </c>
      <c r="M6823" s="9">
        <v>40</v>
      </c>
      <c r="N6823" s="10">
        <v>53</v>
      </c>
      <c r="O6823">
        <v>0.8</v>
      </c>
      <c r="P6823">
        <v>0.82</v>
      </c>
      <c r="Q6823">
        <v>0</v>
      </c>
      <c r="R6823" t="s">
        <v>43</v>
      </c>
      <c r="S6823" s="16">
        <v>2335.3599999999997</v>
      </c>
      <c r="T6823" s="16">
        <v>0</v>
      </c>
      <c r="U6823" s="16">
        <v>0</v>
      </c>
      <c r="V6823" s="16">
        <v>10</v>
      </c>
      <c r="W6823" s="16">
        <v>4717</v>
      </c>
      <c r="X6823" s="16">
        <v>-2391.6400000000003</v>
      </c>
    </row>
    <row r="6824" spans="1:24" x14ac:dyDescent="0.25">
      <c r="A6824" s="4" t="s">
        <v>5471</v>
      </c>
      <c r="B6824" t="s">
        <v>1674</v>
      </c>
      <c r="C6824" s="13" t="s">
        <v>92</v>
      </c>
      <c r="D6824" s="14">
        <v>160</v>
      </c>
      <c r="E6824" t="s">
        <v>304</v>
      </c>
      <c r="F6824" t="s">
        <v>28</v>
      </c>
      <c r="G6824" t="s">
        <v>305</v>
      </c>
      <c r="H6824" t="s">
        <v>64</v>
      </c>
      <c r="I6824" t="s">
        <v>40</v>
      </c>
      <c r="J6824" t="s">
        <v>46</v>
      </c>
      <c r="K6824">
        <v>161</v>
      </c>
      <c r="L6824" t="s">
        <v>99</v>
      </c>
      <c r="M6824" s="9">
        <v>48</v>
      </c>
      <c r="N6824" s="10">
        <v>43</v>
      </c>
      <c r="O6824">
        <v>0.8</v>
      </c>
      <c r="P6824">
        <v>1.02</v>
      </c>
      <c r="Q6824">
        <v>0</v>
      </c>
      <c r="R6824" t="s">
        <v>43</v>
      </c>
      <c r="S6824" s="16">
        <v>6266.88</v>
      </c>
      <c r="T6824" s="16">
        <v>0</v>
      </c>
      <c r="U6824" s="16">
        <v>0</v>
      </c>
      <c r="V6824" s="16">
        <v>0</v>
      </c>
      <c r="W6824" s="16">
        <v>6923</v>
      </c>
      <c r="X6824" s="16">
        <v>-656.11999999999989</v>
      </c>
    </row>
    <row r="6825" spans="1:24" x14ac:dyDescent="0.25">
      <c r="A6825" s="4" t="s">
        <v>5471</v>
      </c>
      <c r="B6825" t="s">
        <v>1675</v>
      </c>
      <c r="C6825" s="13" t="s">
        <v>92</v>
      </c>
      <c r="D6825" s="14">
        <v>210</v>
      </c>
      <c r="E6825" t="s">
        <v>657</v>
      </c>
      <c r="F6825" t="s">
        <v>37</v>
      </c>
      <c r="G6825" t="s">
        <v>275</v>
      </c>
      <c r="H6825" t="s">
        <v>81</v>
      </c>
      <c r="I6825" t="s">
        <v>76</v>
      </c>
      <c r="J6825" t="s">
        <v>46</v>
      </c>
      <c r="K6825">
        <v>116</v>
      </c>
      <c r="L6825" t="s">
        <v>99</v>
      </c>
      <c r="M6825" s="9">
        <v>48</v>
      </c>
      <c r="N6825" s="10">
        <v>43</v>
      </c>
      <c r="O6825">
        <v>1</v>
      </c>
      <c r="P6825">
        <v>0.93</v>
      </c>
      <c r="Q6825">
        <v>0</v>
      </c>
      <c r="R6825" t="s">
        <v>43</v>
      </c>
      <c r="S6825" s="16">
        <v>5178.2400000000007</v>
      </c>
      <c r="T6825" s="16">
        <v>0</v>
      </c>
      <c r="U6825" s="16">
        <v>200</v>
      </c>
      <c r="V6825" s="16">
        <v>10</v>
      </c>
      <c r="W6825" s="16">
        <v>4988</v>
      </c>
      <c r="X6825" s="16">
        <v>-19.759999999999309</v>
      </c>
    </row>
    <row r="6826" spans="1:24" x14ac:dyDescent="0.25">
      <c r="A6826" s="4" t="s">
        <v>5471</v>
      </c>
      <c r="B6826" t="s">
        <v>1676</v>
      </c>
      <c r="C6826" s="13" t="s">
        <v>43</v>
      </c>
      <c r="D6826" s="14">
        <v>113</v>
      </c>
      <c r="E6826" t="s">
        <v>337</v>
      </c>
      <c r="F6826" t="s">
        <v>28</v>
      </c>
      <c r="G6826" t="s">
        <v>59</v>
      </c>
      <c r="H6826" t="s">
        <v>60</v>
      </c>
      <c r="I6826" t="s">
        <v>31</v>
      </c>
      <c r="J6826" t="s">
        <v>32</v>
      </c>
      <c r="K6826">
        <v>167</v>
      </c>
      <c r="L6826" t="s">
        <v>117</v>
      </c>
      <c r="M6826" s="9">
        <v>54</v>
      </c>
      <c r="N6826" s="10">
        <v>5666.666666666667</v>
      </c>
      <c r="O6826">
        <v>1.2</v>
      </c>
      <c r="P6826">
        <v>0.9</v>
      </c>
      <c r="Q6826">
        <v>1</v>
      </c>
      <c r="R6826" t="s">
        <v>43</v>
      </c>
      <c r="S6826" s="16">
        <v>0</v>
      </c>
      <c r="T6826" s="16">
        <v>5666.666666666667</v>
      </c>
      <c r="U6826" s="16">
        <v>500</v>
      </c>
      <c r="V6826" s="16">
        <v>0</v>
      </c>
      <c r="W6826" s="16">
        <v>0</v>
      </c>
      <c r="X6826" s="16">
        <v>-6166.666666666667</v>
      </c>
    </row>
    <row r="6827" spans="1:24" x14ac:dyDescent="0.25">
      <c r="A6827" s="4" t="s">
        <v>5471</v>
      </c>
      <c r="B6827" t="s">
        <v>1677</v>
      </c>
      <c r="C6827" s="13" t="s">
        <v>35</v>
      </c>
      <c r="D6827" s="14">
        <v>26</v>
      </c>
      <c r="E6827" t="s">
        <v>358</v>
      </c>
      <c r="F6827" t="s">
        <v>37</v>
      </c>
      <c r="G6827" t="s">
        <v>245</v>
      </c>
      <c r="H6827" t="s">
        <v>39</v>
      </c>
      <c r="I6827" t="s">
        <v>76</v>
      </c>
      <c r="J6827" t="s">
        <v>46</v>
      </c>
      <c r="K6827">
        <v>0</v>
      </c>
      <c r="L6827" t="s">
        <v>53</v>
      </c>
      <c r="M6827" s="9">
        <v>24</v>
      </c>
      <c r="N6827" s="10">
        <v>384.61538461538464</v>
      </c>
      <c r="O6827">
        <v>1</v>
      </c>
      <c r="P6827">
        <v>1.0900000000000001</v>
      </c>
      <c r="Q6827">
        <v>0</v>
      </c>
      <c r="R6827" t="s">
        <v>43</v>
      </c>
      <c r="S6827" s="16">
        <v>0</v>
      </c>
      <c r="T6827" s="16">
        <v>0</v>
      </c>
      <c r="U6827" s="16">
        <v>500</v>
      </c>
      <c r="V6827" s="16">
        <v>0</v>
      </c>
      <c r="W6827" s="16">
        <v>0</v>
      </c>
      <c r="X6827" s="16">
        <v>-500</v>
      </c>
    </row>
    <row r="6828" spans="1:24" x14ac:dyDescent="0.25">
      <c r="A6828" s="4" t="s">
        <v>5471</v>
      </c>
      <c r="B6828" t="s">
        <v>1678</v>
      </c>
      <c r="C6828" s="13" t="s">
        <v>43</v>
      </c>
      <c r="D6828" s="14">
        <v>83</v>
      </c>
      <c r="E6828" t="s">
        <v>325</v>
      </c>
      <c r="F6828" t="s">
        <v>28</v>
      </c>
      <c r="G6828" t="s">
        <v>326</v>
      </c>
      <c r="H6828" t="s">
        <v>64</v>
      </c>
      <c r="I6828" t="s">
        <v>76</v>
      </c>
      <c r="J6828" t="s">
        <v>46</v>
      </c>
      <c r="K6828">
        <v>167</v>
      </c>
      <c r="L6828" t="s">
        <v>47</v>
      </c>
      <c r="M6828" s="9">
        <v>30</v>
      </c>
      <c r="N6828" s="10">
        <v>615.38461538461536</v>
      </c>
      <c r="O6828">
        <v>1</v>
      </c>
      <c r="P6828">
        <v>0.81</v>
      </c>
      <c r="Q6828">
        <v>0</v>
      </c>
      <c r="R6828" t="s">
        <v>43</v>
      </c>
      <c r="S6828" s="16">
        <v>3888.0000000000005</v>
      </c>
      <c r="T6828" s="16">
        <v>615.38461538461536</v>
      </c>
      <c r="U6828" s="16">
        <v>500</v>
      </c>
      <c r="V6828" s="16">
        <v>10</v>
      </c>
      <c r="W6828" s="16">
        <v>0</v>
      </c>
      <c r="X6828" s="16">
        <v>2762.6153846153852</v>
      </c>
    </row>
    <row r="6829" spans="1:24" x14ac:dyDescent="0.25">
      <c r="A6829" s="4" t="s">
        <v>5471</v>
      </c>
      <c r="B6829" t="s">
        <v>1679</v>
      </c>
      <c r="C6829" s="13" t="s">
        <v>92</v>
      </c>
      <c r="D6829" s="14">
        <v>137</v>
      </c>
      <c r="E6829" t="s">
        <v>553</v>
      </c>
      <c r="F6829" t="s">
        <v>28</v>
      </c>
      <c r="G6829" t="s">
        <v>370</v>
      </c>
      <c r="H6829" t="s">
        <v>39</v>
      </c>
      <c r="I6829" t="s">
        <v>76</v>
      </c>
      <c r="J6829" t="s">
        <v>46</v>
      </c>
      <c r="K6829">
        <v>164</v>
      </c>
      <c r="L6829" t="s">
        <v>99</v>
      </c>
      <c r="M6829" s="9">
        <v>65</v>
      </c>
      <c r="N6829" s="10">
        <v>74</v>
      </c>
      <c r="O6829">
        <v>1</v>
      </c>
      <c r="P6829">
        <v>0.81</v>
      </c>
      <c r="Q6829">
        <v>0</v>
      </c>
      <c r="R6829" t="s">
        <v>43</v>
      </c>
      <c r="S6829" s="16">
        <v>8424</v>
      </c>
      <c r="T6829" s="16">
        <v>0</v>
      </c>
      <c r="U6829" s="16">
        <v>0</v>
      </c>
      <c r="V6829" s="16">
        <v>0</v>
      </c>
      <c r="W6829" s="16">
        <v>12136</v>
      </c>
      <c r="X6829" s="16">
        <v>-3712</v>
      </c>
    </row>
    <row r="6830" spans="1:24" x14ac:dyDescent="0.25">
      <c r="A6830" s="4" t="s">
        <v>5471</v>
      </c>
      <c r="B6830" t="s">
        <v>1680</v>
      </c>
      <c r="C6830" s="13" t="s">
        <v>35</v>
      </c>
      <c r="D6830" s="14">
        <v>13</v>
      </c>
      <c r="E6830" t="s">
        <v>534</v>
      </c>
      <c r="F6830" t="s">
        <v>37</v>
      </c>
      <c r="G6830" t="s">
        <v>237</v>
      </c>
      <c r="H6830" t="s">
        <v>30</v>
      </c>
      <c r="I6830" t="s">
        <v>40</v>
      </c>
      <c r="J6830" t="s">
        <v>46</v>
      </c>
      <c r="K6830">
        <v>163</v>
      </c>
      <c r="L6830" t="s">
        <v>53</v>
      </c>
      <c r="M6830" s="9">
        <v>24</v>
      </c>
      <c r="N6830" s="10">
        <v>384.61538461538464</v>
      </c>
      <c r="O6830">
        <v>0.8</v>
      </c>
      <c r="P6830">
        <v>1.1399999999999999</v>
      </c>
      <c r="Q6830">
        <v>0</v>
      </c>
      <c r="R6830" t="s">
        <v>43</v>
      </c>
      <c r="S6830" s="16">
        <v>3567.7440000000001</v>
      </c>
      <c r="T6830" s="16">
        <v>384.61538461538464</v>
      </c>
      <c r="U6830" s="16">
        <v>0</v>
      </c>
      <c r="V6830" s="16">
        <v>0</v>
      </c>
      <c r="W6830" s="16">
        <v>0</v>
      </c>
      <c r="X6830" s="16">
        <v>3183.1286153846154</v>
      </c>
    </row>
    <row r="6831" spans="1:24" x14ac:dyDescent="0.25">
      <c r="A6831" s="4" t="s">
        <v>5471</v>
      </c>
      <c r="B6831" t="s">
        <v>1681</v>
      </c>
      <c r="C6831" s="13" t="s">
        <v>35</v>
      </c>
      <c r="D6831" s="14">
        <v>24</v>
      </c>
      <c r="E6831" t="s">
        <v>44</v>
      </c>
      <c r="F6831" t="s">
        <v>37</v>
      </c>
      <c r="G6831" t="s">
        <v>45</v>
      </c>
      <c r="H6831" t="s">
        <v>39</v>
      </c>
      <c r="I6831" t="s">
        <v>40</v>
      </c>
      <c r="J6831" t="s">
        <v>32</v>
      </c>
      <c r="K6831">
        <v>164</v>
      </c>
      <c r="L6831" t="s">
        <v>41</v>
      </c>
      <c r="M6831" s="9">
        <v>48</v>
      </c>
      <c r="N6831" s="10">
        <v>5416.666666666667</v>
      </c>
      <c r="O6831">
        <v>0.8</v>
      </c>
      <c r="P6831">
        <v>0.9</v>
      </c>
      <c r="Q6831">
        <v>0</v>
      </c>
      <c r="R6831" t="s">
        <v>43</v>
      </c>
      <c r="S6831" s="16">
        <v>5667.84</v>
      </c>
      <c r="T6831" s="16">
        <v>5416.666666666667</v>
      </c>
      <c r="U6831" s="16">
        <v>500</v>
      </c>
      <c r="V6831" s="16">
        <v>0</v>
      </c>
      <c r="W6831" s="16">
        <v>0</v>
      </c>
      <c r="X6831" s="16">
        <v>-248.82666666666682</v>
      </c>
    </row>
    <row r="6832" spans="1:24" x14ac:dyDescent="0.25">
      <c r="A6832" s="4" t="s">
        <v>5471</v>
      </c>
      <c r="B6832" t="s">
        <v>1682</v>
      </c>
      <c r="C6832" s="13" t="s">
        <v>26</v>
      </c>
      <c r="D6832" s="14">
        <v>213</v>
      </c>
      <c r="E6832" t="s">
        <v>1047</v>
      </c>
      <c r="F6832" t="s">
        <v>37</v>
      </c>
      <c r="G6832" t="s">
        <v>625</v>
      </c>
      <c r="H6832" t="s">
        <v>30</v>
      </c>
      <c r="I6832" t="s">
        <v>31</v>
      </c>
      <c r="J6832" t="s">
        <v>32</v>
      </c>
      <c r="K6832">
        <v>114</v>
      </c>
      <c r="L6832" t="s">
        <v>33</v>
      </c>
      <c r="M6832" s="9">
        <v>60</v>
      </c>
      <c r="N6832" s="10">
        <v>6250</v>
      </c>
      <c r="O6832">
        <v>1.2</v>
      </c>
      <c r="P6832">
        <v>0.86</v>
      </c>
      <c r="Q6832">
        <v>0</v>
      </c>
      <c r="R6832" t="s">
        <v>43</v>
      </c>
      <c r="S6832" s="16">
        <v>7058.88</v>
      </c>
      <c r="T6832" s="16">
        <v>6250</v>
      </c>
      <c r="U6832" s="16">
        <v>0</v>
      </c>
      <c r="V6832" s="16">
        <v>500</v>
      </c>
      <c r="W6832" s="16">
        <v>0</v>
      </c>
      <c r="X6832" s="16">
        <v>308.88000000000011</v>
      </c>
    </row>
    <row r="6833" spans="1:24" x14ac:dyDescent="0.25">
      <c r="A6833" s="4" t="s">
        <v>5471</v>
      </c>
      <c r="B6833" t="s">
        <v>1683</v>
      </c>
      <c r="C6833" s="13" t="s">
        <v>43</v>
      </c>
      <c r="D6833" s="14">
        <v>159</v>
      </c>
      <c r="E6833" t="s">
        <v>189</v>
      </c>
      <c r="F6833" t="s">
        <v>37</v>
      </c>
      <c r="G6833" t="s">
        <v>190</v>
      </c>
      <c r="H6833" t="s">
        <v>81</v>
      </c>
      <c r="I6833" t="s">
        <v>40</v>
      </c>
      <c r="J6833" t="s">
        <v>46</v>
      </c>
      <c r="K6833">
        <v>166</v>
      </c>
      <c r="L6833" t="s">
        <v>47</v>
      </c>
      <c r="M6833" s="9">
        <v>30</v>
      </c>
      <c r="N6833" s="10">
        <v>615.38461538461536</v>
      </c>
      <c r="O6833">
        <v>0.8</v>
      </c>
      <c r="P6833">
        <v>0.95</v>
      </c>
      <c r="Q6833">
        <v>0</v>
      </c>
      <c r="R6833" t="s">
        <v>43</v>
      </c>
      <c r="S6833" s="16">
        <v>3784.7999999999997</v>
      </c>
      <c r="T6833" s="16">
        <v>615.38461538461536</v>
      </c>
      <c r="U6833" s="16">
        <v>0</v>
      </c>
      <c r="V6833" s="16">
        <v>10</v>
      </c>
      <c r="W6833" s="16">
        <v>0</v>
      </c>
      <c r="X6833" s="16">
        <v>3159.4153846153845</v>
      </c>
    </row>
    <row r="6834" spans="1:24" x14ac:dyDescent="0.25">
      <c r="A6834" s="4" t="s">
        <v>5471</v>
      </c>
      <c r="B6834" t="s">
        <v>1684</v>
      </c>
      <c r="C6834" s="13" t="s">
        <v>78</v>
      </c>
      <c r="D6834" s="14">
        <v>98</v>
      </c>
      <c r="E6834" t="s">
        <v>995</v>
      </c>
      <c r="F6834" t="s">
        <v>28</v>
      </c>
      <c r="G6834" t="s">
        <v>159</v>
      </c>
      <c r="H6834" t="s">
        <v>39</v>
      </c>
      <c r="I6834" t="s">
        <v>31</v>
      </c>
      <c r="J6834" t="s">
        <v>46</v>
      </c>
      <c r="K6834">
        <v>161</v>
      </c>
      <c r="L6834" t="s">
        <v>82</v>
      </c>
      <c r="M6834" s="9">
        <v>40</v>
      </c>
      <c r="N6834" s="10">
        <v>1230.7692307692307</v>
      </c>
      <c r="O6834">
        <v>1.2</v>
      </c>
      <c r="P6834">
        <v>1.01</v>
      </c>
      <c r="Q6834">
        <v>0</v>
      </c>
      <c r="R6834" t="s">
        <v>43</v>
      </c>
      <c r="S6834" s="16">
        <v>7756.8</v>
      </c>
      <c r="T6834" s="16">
        <v>1230.7692307692307</v>
      </c>
      <c r="U6834" s="16">
        <v>500</v>
      </c>
      <c r="V6834" s="16">
        <v>0</v>
      </c>
      <c r="W6834" s="16">
        <v>0</v>
      </c>
      <c r="X6834" s="16">
        <v>6026.0307692307697</v>
      </c>
    </row>
    <row r="6835" spans="1:24" x14ac:dyDescent="0.25">
      <c r="A6835" s="4" t="s">
        <v>5471</v>
      </c>
      <c r="B6835" t="s">
        <v>1685</v>
      </c>
      <c r="C6835" s="13" t="s">
        <v>35</v>
      </c>
      <c r="D6835" s="14">
        <v>60</v>
      </c>
      <c r="E6835" t="s">
        <v>513</v>
      </c>
      <c r="F6835" t="s">
        <v>37</v>
      </c>
      <c r="G6835" t="s">
        <v>214</v>
      </c>
      <c r="H6835" t="s">
        <v>81</v>
      </c>
      <c r="I6835" t="s">
        <v>40</v>
      </c>
      <c r="J6835" t="s">
        <v>32</v>
      </c>
      <c r="K6835">
        <v>128</v>
      </c>
      <c r="L6835" t="s">
        <v>41</v>
      </c>
      <c r="M6835" s="9">
        <v>48</v>
      </c>
      <c r="N6835" s="10">
        <v>5416.666666666667</v>
      </c>
      <c r="O6835">
        <v>0.8</v>
      </c>
      <c r="P6835">
        <v>1.17</v>
      </c>
      <c r="Q6835">
        <v>0</v>
      </c>
      <c r="R6835" t="s">
        <v>43</v>
      </c>
      <c r="S6835" s="16">
        <v>5750.7840000000006</v>
      </c>
      <c r="T6835" s="16">
        <v>5416.666666666667</v>
      </c>
      <c r="U6835" s="16">
        <v>200</v>
      </c>
      <c r="V6835" s="16">
        <v>50</v>
      </c>
      <c r="W6835" s="16">
        <v>0</v>
      </c>
      <c r="X6835" s="16">
        <v>84.11733333333359</v>
      </c>
    </row>
    <row r="6836" spans="1:24" x14ac:dyDescent="0.25">
      <c r="A6836" s="4" t="s">
        <v>5471</v>
      </c>
      <c r="B6836" t="s">
        <v>1686</v>
      </c>
      <c r="C6836" s="13" t="s">
        <v>92</v>
      </c>
      <c r="D6836" s="14">
        <v>272</v>
      </c>
      <c r="E6836" t="s">
        <v>999</v>
      </c>
      <c r="F6836" t="s">
        <v>37</v>
      </c>
      <c r="G6836" t="s">
        <v>29</v>
      </c>
      <c r="H6836" t="s">
        <v>30</v>
      </c>
      <c r="I6836" t="s">
        <v>52</v>
      </c>
      <c r="J6836" t="s">
        <v>32</v>
      </c>
      <c r="K6836">
        <v>0</v>
      </c>
      <c r="L6836" t="s">
        <v>95</v>
      </c>
      <c r="M6836" s="9">
        <v>65</v>
      </c>
      <c r="N6836" s="10">
        <v>72</v>
      </c>
      <c r="O6836">
        <v>1.1000000000000001</v>
      </c>
      <c r="P6836">
        <v>1</v>
      </c>
      <c r="Q6836">
        <v>0</v>
      </c>
      <c r="R6836" t="s">
        <v>43</v>
      </c>
      <c r="S6836" s="16">
        <v>0</v>
      </c>
      <c r="T6836" s="16">
        <v>0</v>
      </c>
      <c r="U6836" s="16">
        <v>500</v>
      </c>
      <c r="V6836" s="16">
        <v>0</v>
      </c>
      <c r="W6836" s="16">
        <v>0</v>
      </c>
      <c r="X6836" s="16">
        <v>-500</v>
      </c>
    </row>
    <row r="6837" spans="1:24" x14ac:dyDescent="0.25">
      <c r="A6837" s="4" t="s">
        <v>5471</v>
      </c>
      <c r="B6837" t="s">
        <v>1687</v>
      </c>
      <c r="C6837" s="13" t="s">
        <v>35</v>
      </c>
      <c r="D6837" s="14">
        <v>92</v>
      </c>
      <c r="E6837" t="s">
        <v>1067</v>
      </c>
      <c r="F6837" t="s">
        <v>28</v>
      </c>
      <c r="G6837" t="s">
        <v>1034</v>
      </c>
      <c r="H6837" t="s">
        <v>51</v>
      </c>
      <c r="I6837" t="s">
        <v>40</v>
      </c>
      <c r="J6837" t="s">
        <v>32</v>
      </c>
      <c r="K6837">
        <v>166</v>
      </c>
      <c r="L6837" t="s">
        <v>41</v>
      </c>
      <c r="M6837" s="9">
        <v>48</v>
      </c>
      <c r="N6837" s="10">
        <v>5416.666666666667</v>
      </c>
      <c r="O6837">
        <v>0.8</v>
      </c>
      <c r="P6837">
        <v>1.1299999999999999</v>
      </c>
      <c r="Q6837">
        <v>0</v>
      </c>
      <c r="R6837" t="s">
        <v>43</v>
      </c>
      <c r="S6837" s="16">
        <v>6942.7199999999993</v>
      </c>
      <c r="T6837" s="16">
        <v>5416.666666666667</v>
      </c>
      <c r="U6837" s="16">
        <v>0</v>
      </c>
      <c r="V6837" s="16">
        <v>0</v>
      </c>
      <c r="W6837" s="16">
        <v>0</v>
      </c>
      <c r="X6837" s="16">
        <v>1526.0533333333324</v>
      </c>
    </row>
    <row r="6838" spans="1:24" x14ac:dyDescent="0.25">
      <c r="A6838" s="4" t="s">
        <v>5471</v>
      </c>
      <c r="B6838" t="s">
        <v>1688</v>
      </c>
      <c r="C6838" s="13" t="s">
        <v>78</v>
      </c>
      <c r="D6838" s="14">
        <v>25</v>
      </c>
      <c r="E6838" t="s">
        <v>627</v>
      </c>
      <c r="F6838" t="s">
        <v>37</v>
      </c>
      <c r="G6838" t="s">
        <v>245</v>
      </c>
      <c r="H6838" t="s">
        <v>39</v>
      </c>
      <c r="I6838" t="s">
        <v>52</v>
      </c>
      <c r="J6838" t="s">
        <v>46</v>
      </c>
      <c r="K6838">
        <v>167</v>
      </c>
      <c r="L6838" t="s">
        <v>82</v>
      </c>
      <c r="M6838" s="9">
        <v>40</v>
      </c>
      <c r="N6838" s="10">
        <v>1230.7692307692307</v>
      </c>
      <c r="O6838">
        <v>1.1000000000000001</v>
      </c>
      <c r="P6838">
        <v>1.0900000000000001</v>
      </c>
      <c r="Q6838">
        <v>0</v>
      </c>
      <c r="R6838" t="s">
        <v>43</v>
      </c>
      <c r="S6838" s="16">
        <v>8009.3200000000015</v>
      </c>
      <c r="T6838" s="16">
        <v>1230.7692307692307</v>
      </c>
      <c r="U6838" s="16">
        <v>500</v>
      </c>
      <c r="V6838" s="16">
        <v>250</v>
      </c>
      <c r="W6838" s="16">
        <v>0</v>
      </c>
      <c r="X6838" s="16">
        <v>6028.550769230771</v>
      </c>
    </row>
    <row r="6839" spans="1:24" x14ac:dyDescent="0.25">
      <c r="A6839" s="4" t="s">
        <v>5471</v>
      </c>
      <c r="B6839" t="s">
        <v>1689</v>
      </c>
      <c r="C6839" s="13" t="s">
        <v>26</v>
      </c>
      <c r="D6839" s="14">
        <v>36</v>
      </c>
      <c r="E6839" t="s">
        <v>491</v>
      </c>
      <c r="F6839" t="s">
        <v>37</v>
      </c>
      <c r="G6839" t="s">
        <v>231</v>
      </c>
      <c r="H6839" t="s">
        <v>60</v>
      </c>
      <c r="I6839" t="s">
        <v>40</v>
      </c>
      <c r="J6839" t="s">
        <v>46</v>
      </c>
      <c r="K6839">
        <v>80</v>
      </c>
      <c r="L6839" t="s">
        <v>90</v>
      </c>
      <c r="M6839" s="9">
        <v>35</v>
      </c>
      <c r="N6839" s="10">
        <v>923.07692307692309</v>
      </c>
      <c r="O6839">
        <v>0.8</v>
      </c>
      <c r="P6839">
        <v>1.1200000000000001</v>
      </c>
      <c r="Q6839">
        <v>0</v>
      </c>
      <c r="R6839" t="s">
        <v>43</v>
      </c>
      <c r="S6839" s="16">
        <v>2508.8000000000002</v>
      </c>
      <c r="T6839" s="16">
        <v>923.07692307692309</v>
      </c>
      <c r="U6839" s="16">
        <v>200</v>
      </c>
      <c r="V6839" s="16">
        <v>500</v>
      </c>
      <c r="W6839" s="16">
        <v>0</v>
      </c>
      <c r="X6839" s="16">
        <v>885.72307692307709</v>
      </c>
    </row>
    <row r="6840" spans="1:24" x14ac:dyDescent="0.25">
      <c r="A6840" s="4" t="s">
        <v>5471</v>
      </c>
      <c r="B6840" t="s">
        <v>1690</v>
      </c>
      <c r="C6840" s="13" t="s">
        <v>35</v>
      </c>
      <c r="D6840" s="14">
        <v>152</v>
      </c>
      <c r="E6840" t="s">
        <v>176</v>
      </c>
      <c r="F6840" t="s">
        <v>37</v>
      </c>
      <c r="G6840" t="s">
        <v>116</v>
      </c>
      <c r="H6840" t="s">
        <v>51</v>
      </c>
      <c r="I6840" t="s">
        <v>76</v>
      </c>
      <c r="J6840" t="s">
        <v>32</v>
      </c>
      <c r="K6840">
        <v>113</v>
      </c>
      <c r="L6840" t="s">
        <v>41</v>
      </c>
      <c r="M6840" s="9">
        <v>48</v>
      </c>
      <c r="N6840" s="10">
        <v>5416.666666666667</v>
      </c>
      <c r="O6840">
        <v>1</v>
      </c>
      <c r="P6840">
        <v>1.07</v>
      </c>
      <c r="Q6840">
        <v>0</v>
      </c>
      <c r="R6840" t="s">
        <v>43</v>
      </c>
      <c r="S6840" s="16">
        <v>5803.68</v>
      </c>
      <c r="T6840" s="16">
        <v>5416.666666666667</v>
      </c>
      <c r="U6840" s="16">
        <v>0</v>
      </c>
      <c r="V6840" s="16">
        <v>100</v>
      </c>
      <c r="W6840" s="16">
        <v>0</v>
      </c>
      <c r="X6840" s="16">
        <v>287.01333333333332</v>
      </c>
    </row>
    <row r="6841" spans="1:24" x14ac:dyDescent="0.25">
      <c r="A6841" s="4" t="s">
        <v>5471</v>
      </c>
      <c r="B6841" t="s">
        <v>1691</v>
      </c>
      <c r="C6841" s="13" t="s">
        <v>135</v>
      </c>
      <c r="D6841" s="14">
        <v>47</v>
      </c>
      <c r="E6841" t="s">
        <v>1228</v>
      </c>
      <c r="F6841" t="s">
        <v>37</v>
      </c>
      <c r="G6841" t="s">
        <v>318</v>
      </c>
      <c r="H6841" t="s">
        <v>81</v>
      </c>
      <c r="I6841" t="s">
        <v>52</v>
      </c>
      <c r="J6841" t="s">
        <v>32</v>
      </c>
      <c r="K6841">
        <v>0</v>
      </c>
      <c r="L6841" t="s">
        <v>209</v>
      </c>
      <c r="M6841" s="9">
        <v>90</v>
      </c>
      <c r="N6841" s="10">
        <v>9166.6666666666661</v>
      </c>
      <c r="O6841">
        <v>1.1000000000000001</v>
      </c>
      <c r="P6841">
        <v>0.97</v>
      </c>
      <c r="Q6841">
        <v>0</v>
      </c>
      <c r="R6841" t="s">
        <v>43</v>
      </c>
      <c r="S6841" s="16">
        <v>0</v>
      </c>
      <c r="T6841" s="16">
        <v>0</v>
      </c>
      <c r="U6841" s="16">
        <v>1000</v>
      </c>
      <c r="V6841" s="16">
        <v>0</v>
      </c>
      <c r="W6841" s="16">
        <v>0</v>
      </c>
      <c r="X6841" s="16">
        <v>-1000</v>
      </c>
    </row>
    <row r="6842" spans="1:24" x14ac:dyDescent="0.25">
      <c r="A6842" s="4" t="s">
        <v>5471</v>
      </c>
      <c r="B6842" t="s">
        <v>1692</v>
      </c>
      <c r="C6842" s="13" t="s">
        <v>43</v>
      </c>
      <c r="D6842" s="14">
        <v>50</v>
      </c>
      <c r="E6842" t="s">
        <v>676</v>
      </c>
      <c r="F6842" t="s">
        <v>37</v>
      </c>
      <c r="G6842" t="s">
        <v>383</v>
      </c>
      <c r="H6842" t="s">
        <v>51</v>
      </c>
      <c r="I6842" t="s">
        <v>76</v>
      </c>
      <c r="J6842" t="s">
        <v>46</v>
      </c>
      <c r="K6842">
        <v>160</v>
      </c>
      <c r="L6842" t="s">
        <v>47</v>
      </c>
      <c r="M6842" s="9">
        <v>30</v>
      </c>
      <c r="N6842" s="10">
        <v>615.38461538461536</v>
      </c>
      <c r="O6842">
        <v>1</v>
      </c>
      <c r="P6842">
        <v>1.17</v>
      </c>
      <c r="Q6842">
        <v>0</v>
      </c>
      <c r="R6842" t="s">
        <v>43</v>
      </c>
      <c r="S6842" s="16">
        <v>5616</v>
      </c>
      <c r="T6842" s="16">
        <v>615.38461538461536</v>
      </c>
      <c r="U6842" s="16">
        <v>1000</v>
      </c>
      <c r="V6842" s="16">
        <v>0</v>
      </c>
      <c r="W6842" s="16">
        <v>0</v>
      </c>
      <c r="X6842" s="16">
        <v>4000.6153846153848</v>
      </c>
    </row>
    <row r="6843" spans="1:24" x14ac:dyDescent="0.25">
      <c r="A6843" s="4" t="s">
        <v>5471</v>
      </c>
      <c r="B6843" t="s">
        <v>1693</v>
      </c>
      <c r="C6843" s="13" t="s">
        <v>43</v>
      </c>
      <c r="D6843" s="14">
        <v>67</v>
      </c>
      <c r="E6843" t="s">
        <v>476</v>
      </c>
      <c r="F6843" t="s">
        <v>37</v>
      </c>
      <c r="G6843" t="s">
        <v>195</v>
      </c>
      <c r="H6843" t="s">
        <v>39</v>
      </c>
      <c r="I6843" t="s">
        <v>76</v>
      </c>
      <c r="J6843" t="s">
        <v>32</v>
      </c>
      <c r="K6843">
        <v>108</v>
      </c>
      <c r="L6843" t="s">
        <v>117</v>
      </c>
      <c r="M6843" s="9">
        <v>54</v>
      </c>
      <c r="N6843" s="10">
        <v>5666.666666666667</v>
      </c>
      <c r="O6843">
        <v>1</v>
      </c>
      <c r="P6843">
        <v>0.88</v>
      </c>
      <c r="Q6843">
        <v>0</v>
      </c>
      <c r="R6843" t="s">
        <v>43</v>
      </c>
      <c r="S6843" s="16">
        <v>5132.16</v>
      </c>
      <c r="T6843" s="16">
        <v>5666.666666666667</v>
      </c>
      <c r="U6843" s="16">
        <v>200</v>
      </c>
      <c r="V6843" s="16">
        <v>0</v>
      </c>
      <c r="W6843" s="16">
        <v>0</v>
      </c>
      <c r="X6843" s="16">
        <v>-734.50666666666712</v>
      </c>
    </row>
    <row r="6844" spans="1:24" x14ac:dyDescent="0.25">
      <c r="A6844" s="4" t="s">
        <v>5471</v>
      </c>
      <c r="B6844" t="s">
        <v>1694</v>
      </c>
      <c r="C6844" s="13" t="s">
        <v>26</v>
      </c>
      <c r="D6844" s="14">
        <v>47</v>
      </c>
      <c r="E6844" t="s">
        <v>1228</v>
      </c>
      <c r="F6844" t="s">
        <v>37</v>
      </c>
      <c r="G6844" t="s">
        <v>318</v>
      </c>
      <c r="H6844" t="s">
        <v>81</v>
      </c>
      <c r="I6844" t="s">
        <v>52</v>
      </c>
      <c r="J6844" t="s">
        <v>46</v>
      </c>
      <c r="K6844">
        <v>82</v>
      </c>
      <c r="L6844" t="s">
        <v>90</v>
      </c>
      <c r="M6844" s="9">
        <v>35</v>
      </c>
      <c r="N6844" s="10">
        <v>923.07692307692309</v>
      </c>
      <c r="O6844">
        <v>1.1000000000000001</v>
      </c>
      <c r="P6844">
        <v>0.97</v>
      </c>
      <c r="Q6844">
        <v>0</v>
      </c>
      <c r="R6844" t="s">
        <v>43</v>
      </c>
      <c r="S6844" s="16">
        <v>3062.2900000000004</v>
      </c>
      <c r="T6844" s="16">
        <v>923.07692307692309</v>
      </c>
      <c r="U6844" s="16">
        <v>200</v>
      </c>
      <c r="V6844" s="16">
        <v>500</v>
      </c>
      <c r="W6844" s="16">
        <v>0</v>
      </c>
      <c r="X6844" s="16">
        <v>1439.2130769230773</v>
      </c>
    </row>
    <row r="6845" spans="1:24" x14ac:dyDescent="0.25">
      <c r="A6845" s="4" t="s">
        <v>5471</v>
      </c>
      <c r="B6845" t="s">
        <v>1695</v>
      </c>
      <c r="C6845" s="13" t="s">
        <v>92</v>
      </c>
      <c r="D6845" s="14">
        <v>166</v>
      </c>
      <c r="E6845" t="s">
        <v>315</v>
      </c>
      <c r="F6845" t="s">
        <v>37</v>
      </c>
      <c r="G6845" t="s">
        <v>263</v>
      </c>
      <c r="H6845" t="s">
        <v>81</v>
      </c>
      <c r="I6845" t="s">
        <v>40</v>
      </c>
      <c r="J6845" t="s">
        <v>32</v>
      </c>
      <c r="K6845">
        <v>167</v>
      </c>
      <c r="L6845" t="s">
        <v>95</v>
      </c>
      <c r="M6845" s="9">
        <v>60</v>
      </c>
      <c r="N6845" s="10">
        <v>75</v>
      </c>
      <c r="O6845">
        <v>0.8</v>
      </c>
      <c r="P6845">
        <v>1.1100000000000001</v>
      </c>
      <c r="Q6845">
        <v>0</v>
      </c>
      <c r="R6845" t="s">
        <v>43</v>
      </c>
      <c r="S6845" s="16">
        <v>8897.76</v>
      </c>
      <c r="T6845" s="16">
        <v>0</v>
      </c>
      <c r="U6845" s="16">
        <v>500</v>
      </c>
      <c r="V6845" s="16">
        <v>0</v>
      </c>
      <c r="W6845" s="16">
        <v>12525</v>
      </c>
      <c r="X6845" s="16">
        <v>-4127.24</v>
      </c>
    </row>
    <row r="6846" spans="1:24" x14ac:dyDescent="0.25">
      <c r="A6846" s="4" t="s">
        <v>5471</v>
      </c>
      <c r="B6846" t="s">
        <v>1696</v>
      </c>
      <c r="C6846" s="13" t="s">
        <v>26</v>
      </c>
      <c r="D6846" s="14">
        <v>43</v>
      </c>
      <c r="E6846" t="s">
        <v>777</v>
      </c>
      <c r="F6846" t="s">
        <v>28</v>
      </c>
      <c r="G6846" t="s">
        <v>778</v>
      </c>
      <c r="H6846" t="s">
        <v>51</v>
      </c>
      <c r="I6846" t="s">
        <v>76</v>
      </c>
      <c r="J6846" t="s">
        <v>32</v>
      </c>
      <c r="K6846">
        <v>163</v>
      </c>
      <c r="L6846" t="s">
        <v>33</v>
      </c>
      <c r="M6846" s="9">
        <v>60</v>
      </c>
      <c r="N6846" s="10">
        <v>6250</v>
      </c>
      <c r="O6846">
        <v>1</v>
      </c>
      <c r="P6846">
        <v>0.8</v>
      </c>
      <c r="Q6846">
        <v>0</v>
      </c>
      <c r="R6846" t="s">
        <v>43</v>
      </c>
      <c r="S6846" s="16">
        <v>7680</v>
      </c>
      <c r="T6846" s="16">
        <v>6250</v>
      </c>
      <c r="U6846" s="16">
        <v>0</v>
      </c>
      <c r="V6846" s="16">
        <v>10</v>
      </c>
      <c r="W6846" s="16">
        <v>0</v>
      </c>
      <c r="X6846" s="16">
        <v>1420</v>
      </c>
    </row>
    <row r="6847" spans="1:24" x14ac:dyDescent="0.25">
      <c r="A6847" s="4" t="s">
        <v>5471</v>
      </c>
      <c r="B6847" t="s">
        <v>1697</v>
      </c>
      <c r="C6847" s="13" t="s">
        <v>35</v>
      </c>
      <c r="D6847" s="14">
        <v>272</v>
      </c>
      <c r="E6847" t="s">
        <v>999</v>
      </c>
      <c r="F6847" t="s">
        <v>37</v>
      </c>
      <c r="G6847" t="s">
        <v>29</v>
      </c>
      <c r="H6847" t="s">
        <v>30</v>
      </c>
      <c r="I6847" t="s">
        <v>52</v>
      </c>
      <c r="J6847" t="s">
        <v>46</v>
      </c>
      <c r="K6847">
        <v>165</v>
      </c>
      <c r="L6847" t="s">
        <v>53</v>
      </c>
      <c r="M6847" s="9">
        <v>24</v>
      </c>
      <c r="N6847" s="10">
        <v>384.61538461538464</v>
      </c>
      <c r="O6847">
        <v>1.1000000000000001</v>
      </c>
      <c r="P6847">
        <v>1</v>
      </c>
      <c r="Q6847">
        <v>0</v>
      </c>
      <c r="R6847" t="s">
        <v>43</v>
      </c>
      <c r="S6847" s="16">
        <v>4356</v>
      </c>
      <c r="T6847" s="16">
        <v>384.61538461538464</v>
      </c>
      <c r="U6847" s="16">
        <v>1000</v>
      </c>
      <c r="V6847" s="16">
        <v>250</v>
      </c>
      <c r="W6847" s="16">
        <v>0</v>
      </c>
      <c r="X6847" s="16">
        <v>2721.3846153846152</v>
      </c>
    </row>
    <row r="6848" spans="1:24" x14ac:dyDescent="0.25">
      <c r="A6848" s="4" t="s">
        <v>5471</v>
      </c>
      <c r="B6848" t="s">
        <v>1698</v>
      </c>
      <c r="C6848" s="13" t="s">
        <v>26</v>
      </c>
      <c r="D6848" s="14">
        <v>10</v>
      </c>
      <c r="E6848" t="s">
        <v>379</v>
      </c>
      <c r="F6848" t="s">
        <v>28</v>
      </c>
      <c r="G6848" t="s">
        <v>237</v>
      </c>
      <c r="H6848" t="s">
        <v>30</v>
      </c>
      <c r="I6848" t="s">
        <v>31</v>
      </c>
      <c r="J6848" t="s">
        <v>32</v>
      </c>
      <c r="K6848">
        <v>163</v>
      </c>
      <c r="L6848" t="s">
        <v>33</v>
      </c>
      <c r="M6848" s="9">
        <v>60</v>
      </c>
      <c r="N6848" s="10">
        <v>6250</v>
      </c>
      <c r="O6848">
        <v>1.2</v>
      </c>
      <c r="P6848">
        <v>1.1399999999999999</v>
      </c>
      <c r="Q6848">
        <v>0</v>
      </c>
      <c r="R6848" t="s">
        <v>43</v>
      </c>
      <c r="S6848" s="16">
        <v>13132.8</v>
      </c>
      <c r="T6848" s="16">
        <v>6250</v>
      </c>
      <c r="U6848" s="16">
        <v>750</v>
      </c>
      <c r="V6848" s="16">
        <v>100</v>
      </c>
      <c r="W6848" s="16">
        <v>0</v>
      </c>
      <c r="X6848" s="16">
        <v>6032.7999999999993</v>
      </c>
    </row>
    <row r="6849" spans="1:24" x14ac:dyDescent="0.25">
      <c r="A6849" s="4" t="s">
        <v>5471</v>
      </c>
      <c r="B6849" t="s">
        <v>1699</v>
      </c>
      <c r="C6849" s="13" t="s">
        <v>35</v>
      </c>
      <c r="D6849" s="14">
        <v>280</v>
      </c>
      <c r="E6849" t="s">
        <v>714</v>
      </c>
      <c r="F6849" t="s">
        <v>28</v>
      </c>
      <c r="G6849" t="s">
        <v>266</v>
      </c>
      <c r="H6849" t="s">
        <v>39</v>
      </c>
      <c r="I6849" t="s">
        <v>40</v>
      </c>
      <c r="J6849" t="s">
        <v>46</v>
      </c>
      <c r="K6849">
        <v>166</v>
      </c>
      <c r="L6849" t="s">
        <v>53</v>
      </c>
      <c r="M6849" s="9">
        <v>24</v>
      </c>
      <c r="N6849" s="10">
        <v>384.61538461538464</v>
      </c>
      <c r="O6849">
        <v>0.8</v>
      </c>
      <c r="P6849">
        <v>0.81</v>
      </c>
      <c r="Q6849">
        <v>0</v>
      </c>
      <c r="R6849" t="s">
        <v>43</v>
      </c>
      <c r="S6849" s="16">
        <v>2488.3200000000002</v>
      </c>
      <c r="T6849" s="16">
        <v>384.61538461538464</v>
      </c>
      <c r="U6849" s="16">
        <v>0</v>
      </c>
      <c r="V6849" s="16">
        <v>0</v>
      </c>
      <c r="W6849" s="16">
        <v>0</v>
      </c>
      <c r="X6849" s="16">
        <v>2103.7046153846154</v>
      </c>
    </row>
    <row r="6850" spans="1:24" x14ac:dyDescent="0.25">
      <c r="A6850" s="4" t="s">
        <v>5471</v>
      </c>
      <c r="B6850" t="s">
        <v>1700</v>
      </c>
      <c r="C6850" s="13" t="s">
        <v>35</v>
      </c>
      <c r="D6850" s="14">
        <v>87</v>
      </c>
      <c r="E6850" t="s">
        <v>227</v>
      </c>
      <c r="F6850" t="s">
        <v>37</v>
      </c>
      <c r="G6850" t="s">
        <v>228</v>
      </c>
      <c r="H6850" t="s">
        <v>64</v>
      </c>
      <c r="I6850" t="s">
        <v>40</v>
      </c>
      <c r="J6850" t="s">
        <v>32</v>
      </c>
      <c r="K6850">
        <v>163</v>
      </c>
      <c r="L6850" t="s">
        <v>41</v>
      </c>
      <c r="M6850" s="9">
        <v>48</v>
      </c>
      <c r="N6850" s="10">
        <v>5416.666666666667</v>
      </c>
      <c r="O6850">
        <v>0.8</v>
      </c>
      <c r="P6850">
        <v>0.88</v>
      </c>
      <c r="Q6850">
        <v>0</v>
      </c>
      <c r="R6850" t="s">
        <v>43</v>
      </c>
      <c r="S6850" s="16">
        <v>5508.0960000000005</v>
      </c>
      <c r="T6850" s="16">
        <v>5416.666666666667</v>
      </c>
      <c r="U6850" s="16">
        <v>750</v>
      </c>
      <c r="V6850" s="16">
        <v>10</v>
      </c>
      <c r="W6850" s="16">
        <v>0</v>
      </c>
      <c r="X6850" s="16">
        <v>-668.57066666666651</v>
      </c>
    </row>
    <row r="6851" spans="1:24" x14ac:dyDescent="0.25">
      <c r="A6851" s="4" t="s">
        <v>5471</v>
      </c>
      <c r="B6851" t="s">
        <v>1701</v>
      </c>
      <c r="C6851" s="13" t="s">
        <v>92</v>
      </c>
      <c r="D6851" s="14">
        <v>62</v>
      </c>
      <c r="E6851" t="s">
        <v>112</v>
      </c>
      <c r="F6851" t="s">
        <v>37</v>
      </c>
      <c r="G6851" t="s">
        <v>113</v>
      </c>
      <c r="H6851" t="s">
        <v>60</v>
      </c>
      <c r="I6851" t="s">
        <v>52</v>
      </c>
      <c r="J6851" t="s">
        <v>32</v>
      </c>
      <c r="K6851">
        <v>0</v>
      </c>
      <c r="L6851" t="s">
        <v>95</v>
      </c>
      <c r="M6851" s="9">
        <v>72</v>
      </c>
      <c r="N6851" s="10">
        <v>71</v>
      </c>
      <c r="O6851">
        <v>1.1000000000000001</v>
      </c>
      <c r="P6851">
        <v>1.01</v>
      </c>
      <c r="Q6851">
        <v>0</v>
      </c>
      <c r="R6851" t="s">
        <v>43</v>
      </c>
      <c r="S6851" s="16">
        <v>0</v>
      </c>
      <c r="T6851" s="16">
        <v>0</v>
      </c>
      <c r="U6851" s="16">
        <v>0</v>
      </c>
      <c r="V6851" s="16">
        <v>50</v>
      </c>
      <c r="W6851" s="16">
        <v>0</v>
      </c>
      <c r="X6851" s="16">
        <v>-50</v>
      </c>
    </row>
    <row r="6852" spans="1:24" x14ac:dyDescent="0.25">
      <c r="A6852" s="4" t="s">
        <v>5471</v>
      </c>
      <c r="B6852" t="s">
        <v>1702</v>
      </c>
      <c r="C6852" s="13" t="s">
        <v>26</v>
      </c>
      <c r="D6852" s="14">
        <v>203</v>
      </c>
      <c r="E6852" t="s">
        <v>425</v>
      </c>
      <c r="F6852" t="s">
        <v>28</v>
      </c>
      <c r="G6852" t="s">
        <v>137</v>
      </c>
      <c r="H6852" t="s">
        <v>39</v>
      </c>
      <c r="I6852" t="s">
        <v>31</v>
      </c>
      <c r="J6852" t="s">
        <v>46</v>
      </c>
      <c r="K6852">
        <v>164</v>
      </c>
      <c r="L6852" t="s">
        <v>90</v>
      </c>
      <c r="M6852" s="9">
        <v>35</v>
      </c>
      <c r="N6852" s="10">
        <v>923.07692307692309</v>
      </c>
      <c r="O6852">
        <v>1.2</v>
      </c>
      <c r="P6852">
        <v>1</v>
      </c>
      <c r="Q6852">
        <v>0</v>
      </c>
      <c r="R6852" t="s">
        <v>43</v>
      </c>
      <c r="S6852" s="16">
        <v>6720</v>
      </c>
      <c r="T6852" s="16">
        <v>923.07692307692309</v>
      </c>
      <c r="U6852" s="16">
        <v>0</v>
      </c>
      <c r="V6852" s="16">
        <v>50</v>
      </c>
      <c r="W6852" s="16">
        <v>0</v>
      </c>
      <c r="X6852" s="16">
        <v>5746.9230769230771</v>
      </c>
    </row>
    <row r="6853" spans="1:24" x14ac:dyDescent="0.25">
      <c r="A6853" s="4" t="s">
        <v>5471</v>
      </c>
      <c r="B6853" t="s">
        <v>1703</v>
      </c>
      <c r="C6853" s="13" t="s">
        <v>135</v>
      </c>
      <c r="D6853" s="14">
        <v>22</v>
      </c>
      <c r="E6853" t="s">
        <v>418</v>
      </c>
      <c r="F6853" t="s">
        <v>37</v>
      </c>
      <c r="G6853" t="s">
        <v>45</v>
      </c>
      <c r="H6853" t="s">
        <v>39</v>
      </c>
      <c r="I6853" t="s">
        <v>52</v>
      </c>
      <c r="J6853" t="s">
        <v>46</v>
      </c>
      <c r="K6853">
        <v>96</v>
      </c>
      <c r="L6853" t="s">
        <v>138</v>
      </c>
      <c r="M6853" s="9">
        <v>55</v>
      </c>
      <c r="N6853" s="10">
        <v>2307.6923076923076</v>
      </c>
      <c r="O6853">
        <v>1.1000000000000001</v>
      </c>
      <c r="P6853">
        <v>0.9</v>
      </c>
      <c r="Q6853">
        <v>0</v>
      </c>
      <c r="R6853" t="s">
        <v>43</v>
      </c>
      <c r="S6853" s="16">
        <v>5227.2000000000007</v>
      </c>
      <c r="T6853" s="16">
        <v>2307.6923076923076</v>
      </c>
      <c r="U6853" s="16">
        <v>200</v>
      </c>
      <c r="V6853" s="16">
        <v>0</v>
      </c>
      <c r="W6853" s="16">
        <v>0</v>
      </c>
      <c r="X6853" s="16">
        <v>2719.5076923076931</v>
      </c>
    </row>
    <row r="6854" spans="1:24" x14ac:dyDescent="0.25">
      <c r="A6854" s="4" t="s">
        <v>5471</v>
      </c>
      <c r="B6854" t="s">
        <v>1704</v>
      </c>
      <c r="C6854" s="13" t="s">
        <v>135</v>
      </c>
      <c r="D6854" s="14">
        <v>145</v>
      </c>
      <c r="E6854" t="s">
        <v>921</v>
      </c>
      <c r="F6854" t="s">
        <v>37</v>
      </c>
      <c r="G6854" t="s">
        <v>387</v>
      </c>
      <c r="H6854" t="s">
        <v>81</v>
      </c>
      <c r="I6854" t="s">
        <v>40</v>
      </c>
      <c r="J6854" t="s">
        <v>46</v>
      </c>
      <c r="K6854">
        <v>160</v>
      </c>
      <c r="L6854" t="s">
        <v>138</v>
      </c>
      <c r="M6854" s="9">
        <v>55</v>
      </c>
      <c r="N6854" s="10">
        <v>2307.6923076923076</v>
      </c>
      <c r="O6854">
        <v>0.8</v>
      </c>
      <c r="P6854">
        <v>0.96</v>
      </c>
      <c r="Q6854">
        <v>0</v>
      </c>
      <c r="R6854" t="s">
        <v>43</v>
      </c>
      <c r="S6854" s="16">
        <v>6758.4</v>
      </c>
      <c r="T6854" s="16">
        <v>2307.6923076923076</v>
      </c>
      <c r="U6854" s="16">
        <v>200</v>
      </c>
      <c r="V6854" s="16">
        <v>10</v>
      </c>
      <c r="W6854" s="16">
        <v>0</v>
      </c>
      <c r="X6854" s="16">
        <v>4240.707692307692</v>
      </c>
    </row>
    <row r="6855" spans="1:24" x14ac:dyDescent="0.25">
      <c r="A6855" s="4" t="s">
        <v>5471</v>
      </c>
      <c r="B6855" t="s">
        <v>1705</v>
      </c>
      <c r="C6855" s="13" t="s">
        <v>43</v>
      </c>
      <c r="D6855" s="14">
        <v>218</v>
      </c>
      <c r="E6855" t="s">
        <v>259</v>
      </c>
      <c r="F6855" t="s">
        <v>37</v>
      </c>
      <c r="G6855" t="s">
        <v>260</v>
      </c>
      <c r="H6855" t="s">
        <v>51</v>
      </c>
      <c r="I6855" t="s">
        <v>40</v>
      </c>
      <c r="J6855" t="s">
        <v>46</v>
      </c>
      <c r="K6855">
        <v>168</v>
      </c>
      <c r="L6855" t="s">
        <v>47</v>
      </c>
      <c r="M6855" s="9">
        <v>30</v>
      </c>
      <c r="N6855" s="10">
        <v>615.38461538461536</v>
      </c>
      <c r="O6855">
        <v>0.8</v>
      </c>
      <c r="P6855">
        <v>0.97</v>
      </c>
      <c r="Q6855">
        <v>0</v>
      </c>
      <c r="R6855" t="s">
        <v>43</v>
      </c>
      <c r="S6855" s="16">
        <v>3911.04</v>
      </c>
      <c r="T6855" s="16">
        <v>615.38461538461536</v>
      </c>
      <c r="U6855" s="16">
        <v>0</v>
      </c>
      <c r="V6855" s="16">
        <v>250</v>
      </c>
      <c r="W6855" s="16">
        <v>0</v>
      </c>
      <c r="X6855" s="16">
        <v>3045.6553846153847</v>
      </c>
    </row>
    <row r="6856" spans="1:24" x14ac:dyDescent="0.25">
      <c r="A6856" s="4" t="s">
        <v>5471</v>
      </c>
      <c r="B6856" t="s">
        <v>1706</v>
      </c>
      <c r="C6856" s="13" t="s">
        <v>35</v>
      </c>
      <c r="D6856" s="14">
        <v>15</v>
      </c>
      <c r="E6856" t="s">
        <v>720</v>
      </c>
      <c r="F6856" t="s">
        <v>37</v>
      </c>
      <c r="G6856" t="s">
        <v>68</v>
      </c>
      <c r="H6856" t="s">
        <v>30</v>
      </c>
      <c r="I6856" t="s">
        <v>76</v>
      </c>
      <c r="J6856" t="s">
        <v>46</v>
      </c>
      <c r="K6856">
        <v>163</v>
      </c>
      <c r="L6856" t="s">
        <v>53</v>
      </c>
      <c r="M6856" s="9">
        <v>24</v>
      </c>
      <c r="N6856" s="10">
        <v>384.61538461538464</v>
      </c>
      <c r="O6856">
        <v>1</v>
      </c>
      <c r="P6856">
        <v>1.1399999999999999</v>
      </c>
      <c r="Q6856">
        <v>0</v>
      </c>
      <c r="R6856" t="s">
        <v>43</v>
      </c>
      <c r="S6856" s="16">
        <v>4459.6799999999994</v>
      </c>
      <c r="T6856" s="16">
        <v>384.61538461538464</v>
      </c>
      <c r="U6856" s="16">
        <v>0</v>
      </c>
      <c r="V6856" s="16">
        <v>100</v>
      </c>
      <c r="W6856" s="16">
        <v>0</v>
      </c>
      <c r="X6856" s="16">
        <v>3975.0646153846146</v>
      </c>
    </row>
    <row r="6857" spans="1:24" x14ac:dyDescent="0.25">
      <c r="A6857" s="4" t="s">
        <v>5471</v>
      </c>
      <c r="B6857" t="s">
        <v>1707</v>
      </c>
      <c r="C6857" s="13" t="s">
        <v>92</v>
      </c>
      <c r="D6857" s="14">
        <v>173</v>
      </c>
      <c r="E6857" t="s">
        <v>837</v>
      </c>
      <c r="F6857" t="s">
        <v>37</v>
      </c>
      <c r="G6857" t="s">
        <v>603</v>
      </c>
      <c r="H6857" t="s">
        <v>39</v>
      </c>
      <c r="I6857" t="s">
        <v>76</v>
      </c>
      <c r="J6857" t="s">
        <v>46</v>
      </c>
      <c r="K6857">
        <v>0</v>
      </c>
      <c r="L6857" t="s">
        <v>99</v>
      </c>
      <c r="M6857" s="9">
        <v>40</v>
      </c>
      <c r="N6857" s="10">
        <v>49</v>
      </c>
      <c r="O6857">
        <v>1</v>
      </c>
      <c r="P6857">
        <v>1.08</v>
      </c>
      <c r="Q6857">
        <v>0</v>
      </c>
      <c r="R6857" t="s">
        <v>43</v>
      </c>
      <c r="S6857" s="16">
        <v>0</v>
      </c>
      <c r="T6857" s="16">
        <v>0</v>
      </c>
      <c r="U6857" s="16">
        <v>0</v>
      </c>
      <c r="V6857" s="16">
        <v>50</v>
      </c>
      <c r="W6857" s="16">
        <v>0</v>
      </c>
      <c r="X6857" s="16">
        <v>-50</v>
      </c>
    </row>
    <row r="6858" spans="1:24" x14ac:dyDescent="0.25">
      <c r="A6858" s="4" t="s">
        <v>5471</v>
      </c>
      <c r="B6858" t="s">
        <v>1708</v>
      </c>
      <c r="C6858" s="13" t="s">
        <v>35</v>
      </c>
      <c r="D6858" s="14">
        <v>13</v>
      </c>
      <c r="E6858" t="s">
        <v>534</v>
      </c>
      <c r="F6858" t="s">
        <v>37</v>
      </c>
      <c r="G6858" t="s">
        <v>237</v>
      </c>
      <c r="H6858" t="s">
        <v>30</v>
      </c>
      <c r="I6858" t="s">
        <v>40</v>
      </c>
      <c r="J6858" t="s">
        <v>32</v>
      </c>
      <c r="K6858">
        <v>0</v>
      </c>
      <c r="L6858" t="s">
        <v>41</v>
      </c>
      <c r="M6858" s="9">
        <v>48</v>
      </c>
      <c r="N6858" s="10">
        <v>5416.666666666667</v>
      </c>
      <c r="O6858">
        <v>0.8</v>
      </c>
      <c r="P6858">
        <v>1.1399999999999999</v>
      </c>
      <c r="Q6858">
        <v>0</v>
      </c>
      <c r="R6858" t="s">
        <v>43</v>
      </c>
      <c r="S6858" s="16">
        <v>0</v>
      </c>
      <c r="T6858" s="16">
        <v>0</v>
      </c>
      <c r="U6858" s="16">
        <v>0</v>
      </c>
      <c r="V6858" s="16">
        <v>500</v>
      </c>
      <c r="W6858" s="16">
        <v>0</v>
      </c>
      <c r="X6858" s="16">
        <v>-500</v>
      </c>
    </row>
    <row r="6859" spans="1:24" x14ac:dyDescent="0.25">
      <c r="A6859" s="4" t="s">
        <v>5471</v>
      </c>
      <c r="B6859" t="s">
        <v>1709</v>
      </c>
      <c r="C6859" s="13" t="s">
        <v>43</v>
      </c>
      <c r="D6859" s="14">
        <v>190</v>
      </c>
      <c r="E6859" t="s">
        <v>661</v>
      </c>
      <c r="F6859" t="s">
        <v>37</v>
      </c>
      <c r="G6859" t="s">
        <v>662</v>
      </c>
      <c r="H6859" t="s">
        <v>81</v>
      </c>
      <c r="I6859" t="s">
        <v>40</v>
      </c>
      <c r="J6859" t="s">
        <v>32</v>
      </c>
      <c r="K6859">
        <v>0</v>
      </c>
      <c r="L6859" t="s">
        <v>117</v>
      </c>
      <c r="M6859" s="9">
        <v>54</v>
      </c>
      <c r="N6859" s="10">
        <v>5666.666666666667</v>
      </c>
      <c r="O6859">
        <v>0.8</v>
      </c>
      <c r="P6859">
        <v>1.17</v>
      </c>
      <c r="Q6859">
        <v>0</v>
      </c>
      <c r="R6859" t="s">
        <v>43</v>
      </c>
      <c r="S6859" s="16">
        <v>0</v>
      </c>
      <c r="T6859" s="16">
        <v>0</v>
      </c>
      <c r="U6859" s="16">
        <v>0</v>
      </c>
      <c r="V6859" s="16">
        <v>50</v>
      </c>
      <c r="W6859" s="16">
        <v>0</v>
      </c>
      <c r="X6859" s="16">
        <v>-50</v>
      </c>
    </row>
    <row r="6860" spans="1:24" x14ac:dyDescent="0.25">
      <c r="A6860" s="4" t="s">
        <v>5471</v>
      </c>
      <c r="B6860" t="s">
        <v>1710</v>
      </c>
      <c r="C6860" s="13" t="s">
        <v>35</v>
      </c>
      <c r="D6860" s="14">
        <v>52</v>
      </c>
      <c r="E6860" t="s">
        <v>1435</v>
      </c>
      <c r="F6860" t="s">
        <v>28</v>
      </c>
      <c r="G6860" t="s">
        <v>133</v>
      </c>
      <c r="H6860" t="s">
        <v>30</v>
      </c>
      <c r="I6860" t="s">
        <v>31</v>
      </c>
      <c r="J6860" t="s">
        <v>46</v>
      </c>
      <c r="K6860">
        <v>160</v>
      </c>
      <c r="L6860" t="s">
        <v>53</v>
      </c>
      <c r="M6860" s="9">
        <v>24</v>
      </c>
      <c r="N6860" s="10">
        <v>384.61538461538464</v>
      </c>
      <c r="O6860">
        <v>1.2</v>
      </c>
      <c r="P6860">
        <v>0.99</v>
      </c>
      <c r="Q6860">
        <v>0</v>
      </c>
      <c r="R6860" t="s">
        <v>43</v>
      </c>
      <c r="S6860" s="16">
        <v>4561.92</v>
      </c>
      <c r="T6860" s="16">
        <v>384.61538461538464</v>
      </c>
      <c r="U6860" s="16">
        <v>500</v>
      </c>
      <c r="V6860" s="16">
        <v>500</v>
      </c>
      <c r="W6860" s="16">
        <v>0</v>
      </c>
      <c r="X6860" s="16">
        <v>3177.3046153846153</v>
      </c>
    </row>
    <row r="6861" spans="1:24" x14ac:dyDescent="0.25">
      <c r="A6861" s="4" t="s">
        <v>5471</v>
      </c>
      <c r="B6861" t="s">
        <v>1711</v>
      </c>
      <c r="C6861" s="13" t="s">
        <v>92</v>
      </c>
      <c r="D6861" s="14">
        <v>160</v>
      </c>
      <c r="E6861" t="s">
        <v>304</v>
      </c>
      <c r="F6861" t="s">
        <v>28</v>
      </c>
      <c r="G6861" t="s">
        <v>305</v>
      </c>
      <c r="H6861" t="s">
        <v>64</v>
      </c>
      <c r="I6861" t="s">
        <v>40</v>
      </c>
      <c r="J6861" t="s">
        <v>46</v>
      </c>
      <c r="K6861">
        <v>161</v>
      </c>
      <c r="L6861" t="s">
        <v>99</v>
      </c>
      <c r="M6861" s="9">
        <v>40</v>
      </c>
      <c r="N6861" s="10">
        <v>50</v>
      </c>
      <c r="O6861">
        <v>0.8</v>
      </c>
      <c r="P6861">
        <v>1.02</v>
      </c>
      <c r="Q6861">
        <v>0</v>
      </c>
      <c r="R6861" t="s">
        <v>43</v>
      </c>
      <c r="S6861" s="16">
        <v>5222.3999999999996</v>
      </c>
      <c r="T6861" s="16">
        <v>0</v>
      </c>
      <c r="U6861" s="16">
        <v>500</v>
      </c>
      <c r="V6861" s="16">
        <v>50</v>
      </c>
      <c r="W6861" s="16">
        <v>8050</v>
      </c>
      <c r="X6861" s="16">
        <v>-3377.6000000000004</v>
      </c>
    </row>
    <row r="6862" spans="1:24" x14ac:dyDescent="0.25">
      <c r="A6862" s="4" t="s">
        <v>5471</v>
      </c>
      <c r="B6862" t="s">
        <v>1712</v>
      </c>
      <c r="C6862" s="13" t="s">
        <v>35</v>
      </c>
      <c r="D6862" s="14">
        <v>229</v>
      </c>
      <c r="E6862" t="s">
        <v>955</v>
      </c>
      <c r="F6862" t="s">
        <v>37</v>
      </c>
      <c r="G6862" t="s">
        <v>80</v>
      </c>
      <c r="H6862" t="s">
        <v>81</v>
      </c>
      <c r="I6862" t="s">
        <v>52</v>
      </c>
      <c r="J6862" t="s">
        <v>46</v>
      </c>
      <c r="K6862">
        <v>161</v>
      </c>
      <c r="L6862" t="s">
        <v>53</v>
      </c>
      <c r="M6862" s="9">
        <v>24</v>
      </c>
      <c r="N6862" s="10">
        <v>384.61538461538464</v>
      </c>
      <c r="O6862">
        <v>1.1000000000000001</v>
      </c>
      <c r="P6862">
        <v>1.1599999999999999</v>
      </c>
      <c r="Q6862">
        <v>0</v>
      </c>
      <c r="R6862" t="s">
        <v>43</v>
      </c>
      <c r="S6862" s="16">
        <v>4930.4639999999999</v>
      </c>
      <c r="T6862" s="16">
        <v>384.61538461538464</v>
      </c>
      <c r="U6862" s="16">
        <v>500</v>
      </c>
      <c r="V6862" s="16">
        <v>250</v>
      </c>
      <c r="W6862" s="16">
        <v>0</v>
      </c>
      <c r="X6862" s="16">
        <v>3795.8486153846152</v>
      </c>
    </row>
    <row r="6863" spans="1:24" x14ac:dyDescent="0.25">
      <c r="A6863" s="4" t="s">
        <v>5471</v>
      </c>
      <c r="B6863" t="s">
        <v>1713</v>
      </c>
      <c r="C6863" s="13" t="s">
        <v>26</v>
      </c>
      <c r="D6863" s="14">
        <v>84</v>
      </c>
      <c r="E6863" t="s">
        <v>763</v>
      </c>
      <c r="F6863" t="s">
        <v>37</v>
      </c>
      <c r="G6863" t="s">
        <v>326</v>
      </c>
      <c r="H6863" t="s">
        <v>64</v>
      </c>
      <c r="I6863" t="s">
        <v>40</v>
      </c>
      <c r="J6863" t="s">
        <v>46</v>
      </c>
      <c r="K6863">
        <v>168</v>
      </c>
      <c r="L6863" t="s">
        <v>90</v>
      </c>
      <c r="M6863" s="9">
        <v>35</v>
      </c>
      <c r="N6863" s="10">
        <v>923.07692307692309</v>
      </c>
      <c r="O6863">
        <v>0.8</v>
      </c>
      <c r="P6863">
        <v>0.81</v>
      </c>
      <c r="Q6863">
        <v>0</v>
      </c>
      <c r="R6863" t="s">
        <v>43</v>
      </c>
      <c r="S6863" s="16">
        <v>3810.2400000000002</v>
      </c>
      <c r="T6863" s="16">
        <v>923.07692307692309</v>
      </c>
      <c r="U6863" s="16">
        <v>500</v>
      </c>
      <c r="V6863" s="16">
        <v>100</v>
      </c>
      <c r="W6863" s="16">
        <v>0</v>
      </c>
      <c r="X6863" s="16">
        <v>2287.1630769230769</v>
      </c>
    </row>
    <row r="6864" spans="1:24" x14ac:dyDescent="0.25">
      <c r="A6864" s="4" t="s">
        <v>5471</v>
      </c>
      <c r="B6864" t="s">
        <v>1714</v>
      </c>
      <c r="C6864" s="13" t="s">
        <v>92</v>
      </c>
      <c r="D6864" s="14">
        <v>106</v>
      </c>
      <c r="E6864" t="s">
        <v>288</v>
      </c>
      <c r="F6864" t="s">
        <v>37</v>
      </c>
      <c r="G6864" t="s">
        <v>98</v>
      </c>
      <c r="H6864" t="s">
        <v>81</v>
      </c>
      <c r="I6864" t="s">
        <v>40</v>
      </c>
      <c r="J6864" t="s">
        <v>46</v>
      </c>
      <c r="K6864">
        <v>160</v>
      </c>
      <c r="L6864" t="s">
        <v>99</v>
      </c>
      <c r="M6864" s="9">
        <v>48</v>
      </c>
      <c r="N6864" s="10">
        <v>46</v>
      </c>
      <c r="O6864">
        <v>0.8</v>
      </c>
      <c r="P6864">
        <v>1.03</v>
      </c>
      <c r="Q6864">
        <v>0</v>
      </c>
      <c r="R6864" t="s">
        <v>43</v>
      </c>
      <c r="S6864" s="16">
        <v>6328.32</v>
      </c>
      <c r="T6864" s="16">
        <v>0</v>
      </c>
      <c r="U6864" s="16">
        <v>0</v>
      </c>
      <c r="V6864" s="16">
        <v>0</v>
      </c>
      <c r="W6864" s="16">
        <v>7360</v>
      </c>
      <c r="X6864" s="16">
        <v>-1031.6800000000003</v>
      </c>
    </row>
    <row r="6865" spans="1:24" x14ac:dyDescent="0.25">
      <c r="A6865" s="4" t="s">
        <v>5471</v>
      </c>
      <c r="B6865" t="s">
        <v>1715</v>
      </c>
      <c r="C6865" s="13" t="s">
        <v>92</v>
      </c>
      <c r="D6865" s="14">
        <v>43</v>
      </c>
      <c r="E6865" t="s">
        <v>777</v>
      </c>
      <c r="F6865" t="s">
        <v>28</v>
      </c>
      <c r="G6865" t="s">
        <v>778</v>
      </c>
      <c r="H6865" t="s">
        <v>51</v>
      </c>
      <c r="I6865" t="s">
        <v>76</v>
      </c>
      <c r="J6865" t="s">
        <v>46</v>
      </c>
      <c r="K6865">
        <v>166</v>
      </c>
      <c r="L6865" t="s">
        <v>99</v>
      </c>
      <c r="M6865" s="9">
        <v>48</v>
      </c>
      <c r="N6865" s="10">
        <v>49</v>
      </c>
      <c r="O6865">
        <v>1</v>
      </c>
      <c r="P6865">
        <v>0.8</v>
      </c>
      <c r="Q6865">
        <v>0</v>
      </c>
      <c r="R6865" t="s">
        <v>43</v>
      </c>
      <c r="S6865" s="16">
        <v>6144</v>
      </c>
      <c r="T6865" s="16">
        <v>0</v>
      </c>
      <c r="U6865" s="16">
        <v>1000</v>
      </c>
      <c r="V6865" s="16">
        <v>500</v>
      </c>
      <c r="W6865" s="16">
        <v>8134</v>
      </c>
      <c r="X6865" s="16">
        <v>-3490</v>
      </c>
    </row>
    <row r="6866" spans="1:24" x14ac:dyDescent="0.25">
      <c r="A6866" s="4" t="s">
        <v>5471</v>
      </c>
      <c r="B6866" t="s">
        <v>1716</v>
      </c>
      <c r="C6866" s="13" t="s">
        <v>78</v>
      </c>
      <c r="D6866" s="14">
        <v>112</v>
      </c>
      <c r="E6866" t="s">
        <v>298</v>
      </c>
      <c r="F6866" t="s">
        <v>37</v>
      </c>
      <c r="G6866" t="s">
        <v>59</v>
      </c>
      <c r="H6866" t="s">
        <v>60</v>
      </c>
      <c r="I6866" t="s">
        <v>86</v>
      </c>
      <c r="J6866" t="s">
        <v>46</v>
      </c>
      <c r="K6866">
        <v>166</v>
      </c>
      <c r="L6866" t="s">
        <v>82</v>
      </c>
      <c r="M6866" s="9">
        <v>40</v>
      </c>
      <c r="N6866" s="10">
        <v>1230.7692307692307</v>
      </c>
      <c r="O6866">
        <v>0.9</v>
      </c>
      <c r="P6866">
        <v>0.9</v>
      </c>
      <c r="Q6866">
        <v>0</v>
      </c>
      <c r="R6866" t="s">
        <v>43</v>
      </c>
      <c r="S6866" s="16">
        <v>5378.4000000000005</v>
      </c>
      <c r="T6866" s="16">
        <v>1230.7692307692307</v>
      </c>
      <c r="U6866" s="16">
        <v>0</v>
      </c>
      <c r="V6866" s="16">
        <v>0</v>
      </c>
      <c r="W6866" s="16">
        <v>0</v>
      </c>
      <c r="X6866" s="16">
        <v>4147.6307692307701</v>
      </c>
    </row>
    <row r="6867" spans="1:24" x14ac:dyDescent="0.25">
      <c r="A6867" s="4" t="s">
        <v>5471</v>
      </c>
      <c r="B6867" t="s">
        <v>1717</v>
      </c>
      <c r="C6867" s="13" t="s">
        <v>43</v>
      </c>
      <c r="D6867" s="14">
        <v>53</v>
      </c>
      <c r="E6867" t="s">
        <v>536</v>
      </c>
      <c r="F6867" t="s">
        <v>37</v>
      </c>
      <c r="G6867" t="s">
        <v>133</v>
      </c>
      <c r="H6867" t="s">
        <v>30</v>
      </c>
      <c r="I6867" t="s">
        <v>52</v>
      </c>
      <c r="J6867" t="s">
        <v>46</v>
      </c>
      <c r="K6867">
        <v>160</v>
      </c>
      <c r="L6867" t="s">
        <v>47</v>
      </c>
      <c r="M6867" s="9">
        <v>30</v>
      </c>
      <c r="N6867" s="10">
        <v>615.38461538461536</v>
      </c>
      <c r="O6867">
        <v>1.1000000000000001</v>
      </c>
      <c r="P6867">
        <v>0.99</v>
      </c>
      <c r="Q6867">
        <v>0</v>
      </c>
      <c r="R6867" t="s">
        <v>43</v>
      </c>
      <c r="S6867" s="16">
        <v>5227.2</v>
      </c>
      <c r="T6867" s="16">
        <v>615.38461538461536</v>
      </c>
      <c r="U6867" s="16">
        <v>200</v>
      </c>
      <c r="V6867" s="16">
        <v>500</v>
      </c>
      <c r="W6867" s="16">
        <v>0</v>
      </c>
      <c r="X6867" s="16">
        <v>3911.8153846153846</v>
      </c>
    </row>
    <row r="6868" spans="1:24" x14ac:dyDescent="0.25">
      <c r="A6868" s="4" t="s">
        <v>5471</v>
      </c>
      <c r="B6868" t="s">
        <v>1718</v>
      </c>
      <c r="C6868" s="13" t="s">
        <v>35</v>
      </c>
      <c r="D6868" s="14">
        <v>168</v>
      </c>
      <c r="E6868" t="s">
        <v>398</v>
      </c>
      <c r="F6868" t="s">
        <v>28</v>
      </c>
      <c r="G6868" t="s">
        <v>56</v>
      </c>
      <c r="H6868" t="s">
        <v>51</v>
      </c>
      <c r="I6868" t="s">
        <v>31</v>
      </c>
      <c r="J6868" t="s">
        <v>32</v>
      </c>
      <c r="K6868">
        <v>161</v>
      </c>
      <c r="L6868" t="s">
        <v>41</v>
      </c>
      <c r="M6868" s="9">
        <v>48</v>
      </c>
      <c r="N6868" s="10">
        <v>5416.666666666667</v>
      </c>
      <c r="O6868">
        <v>1.2</v>
      </c>
      <c r="P6868">
        <v>1.05</v>
      </c>
      <c r="Q6868">
        <v>0</v>
      </c>
      <c r="R6868" t="s">
        <v>43</v>
      </c>
      <c r="S6868" s="16">
        <v>9676.8000000000011</v>
      </c>
      <c r="T6868" s="16">
        <v>5416.666666666667</v>
      </c>
      <c r="U6868" s="16">
        <v>750</v>
      </c>
      <c r="V6868" s="16">
        <v>0</v>
      </c>
      <c r="W6868" s="16">
        <v>0</v>
      </c>
      <c r="X6868" s="16">
        <v>3510.1333333333341</v>
      </c>
    </row>
    <row r="6869" spans="1:24" x14ac:dyDescent="0.25">
      <c r="A6869" s="4" t="s">
        <v>5471</v>
      </c>
      <c r="B6869" t="s">
        <v>1719</v>
      </c>
      <c r="C6869" s="13" t="s">
        <v>26</v>
      </c>
      <c r="D6869" s="14">
        <v>64</v>
      </c>
      <c r="E6869" t="s">
        <v>600</v>
      </c>
      <c r="F6869" t="s">
        <v>37</v>
      </c>
      <c r="G6869" t="s">
        <v>113</v>
      </c>
      <c r="H6869" t="s">
        <v>60</v>
      </c>
      <c r="I6869" t="s">
        <v>40</v>
      </c>
      <c r="J6869" t="s">
        <v>32</v>
      </c>
      <c r="K6869">
        <v>162</v>
      </c>
      <c r="L6869" t="s">
        <v>33</v>
      </c>
      <c r="M6869" s="9">
        <v>60</v>
      </c>
      <c r="N6869" s="10">
        <v>6250</v>
      </c>
      <c r="O6869">
        <v>0.8</v>
      </c>
      <c r="P6869">
        <v>1.01</v>
      </c>
      <c r="Q6869">
        <v>0</v>
      </c>
      <c r="R6869" t="s">
        <v>43</v>
      </c>
      <c r="S6869" s="16">
        <v>7853.76</v>
      </c>
      <c r="T6869" s="16">
        <v>6250</v>
      </c>
      <c r="U6869" s="16">
        <v>0</v>
      </c>
      <c r="V6869" s="16">
        <v>100</v>
      </c>
      <c r="W6869" s="16">
        <v>0</v>
      </c>
      <c r="X6869" s="16">
        <v>1503.7600000000002</v>
      </c>
    </row>
    <row r="6870" spans="1:24" x14ac:dyDescent="0.25">
      <c r="A6870" s="4" t="s">
        <v>5471</v>
      </c>
      <c r="B6870" t="s">
        <v>1720</v>
      </c>
      <c r="C6870" s="13" t="s">
        <v>35</v>
      </c>
      <c r="D6870" s="14">
        <v>185</v>
      </c>
      <c r="E6870" t="s">
        <v>1374</v>
      </c>
      <c r="F6870" t="s">
        <v>37</v>
      </c>
      <c r="G6870" t="s">
        <v>127</v>
      </c>
      <c r="H6870" t="s">
        <v>51</v>
      </c>
      <c r="I6870" t="s">
        <v>86</v>
      </c>
      <c r="J6870" t="s">
        <v>32</v>
      </c>
      <c r="K6870">
        <v>160</v>
      </c>
      <c r="L6870" t="s">
        <v>41</v>
      </c>
      <c r="M6870" s="9">
        <v>48</v>
      </c>
      <c r="N6870" s="10">
        <v>5416.666666666667</v>
      </c>
      <c r="O6870">
        <v>0.9</v>
      </c>
      <c r="P6870">
        <v>1.2</v>
      </c>
      <c r="Q6870">
        <v>0</v>
      </c>
      <c r="R6870" t="s">
        <v>43</v>
      </c>
      <c r="S6870" s="16">
        <v>8294.4</v>
      </c>
      <c r="T6870" s="16">
        <v>5416.666666666667</v>
      </c>
      <c r="U6870" s="16">
        <v>0</v>
      </c>
      <c r="V6870" s="16">
        <v>50</v>
      </c>
      <c r="W6870" s="16">
        <v>0</v>
      </c>
      <c r="X6870" s="16">
        <v>2827.7333333333327</v>
      </c>
    </row>
    <row r="6871" spans="1:24" x14ac:dyDescent="0.25">
      <c r="A6871" s="4" t="s">
        <v>5471</v>
      </c>
      <c r="B6871" t="s">
        <v>1721</v>
      </c>
      <c r="C6871" s="13" t="s">
        <v>92</v>
      </c>
      <c r="D6871" s="14">
        <v>295</v>
      </c>
      <c r="E6871" t="s">
        <v>817</v>
      </c>
      <c r="F6871" t="s">
        <v>37</v>
      </c>
      <c r="G6871" t="s">
        <v>234</v>
      </c>
      <c r="H6871" t="s">
        <v>60</v>
      </c>
      <c r="I6871" t="s">
        <v>40</v>
      </c>
      <c r="J6871" t="s">
        <v>46</v>
      </c>
      <c r="K6871">
        <v>0</v>
      </c>
      <c r="L6871" t="s">
        <v>99</v>
      </c>
      <c r="M6871" s="9">
        <v>35</v>
      </c>
      <c r="N6871" s="10">
        <v>44</v>
      </c>
      <c r="O6871">
        <v>0.8</v>
      </c>
      <c r="P6871">
        <v>1.19</v>
      </c>
      <c r="Q6871">
        <v>0</v>
      </c>
      <c r="R6871" t="s">
        <v>43</v>
      </c>
      <c r="S6871" s="16">
        <v>0</v>
      </c>
      <c r="T6871" s="16">
        <v>0</v>
      </c>
      <c r="U6871" s="16">
        <v>200</v>
      </c>
      <c r="V6871" s="16">
        <v>10</v>
      </c>
      <c r="W6871" s="16">
        <v>0</v>
      </c>
      <c r="X6871" s="16">
        <v>-210</v>
      </c>
    </row>
    <row r="6872" spans="1:24" x14ac:dyDescent="0.25">
      <c r="A6872" s="4" t="s">
        <v>5471</v>
      </c>
      <c r="B6872" t="s">
        <v>1722</v>
      </c>
      <c r="C6872" s="13" t="s">
        <v>92</v>
      </c>
      <c r="D6872" s="14">
        <v>15</v>
      </c>
      <c r="E6872" t="s">
        <v>720</v>
      </c>
      <c r="F6872" t="s">
        <v>37</v>
      </c>
      <c r="G6872" t="s">
        <v>68</v>
      </c>
      <c r="H6872" t="s">
        <v>30</v>
      </c>
      <c r="I6872" t="s">
        <v>76</v>
      </c>
      <c r="J6872" t="s">
        <v>32</v>
      </c>
      <c r="K6872">
        <v>164</v>
      </c>
      <c r="L6872" t="s">
        <v>95</v>
      </c>
      <c r="M6872" s="9">
        <v>60</v>
      </c>
      <c r="N6872" s="10">
        <v>76</v>
      </c>
      <c r="O6872">
        <v>1</v>
      </c>
      <c r="P6872">
        <v>1.1399999999999999</v>
      </c>
      <c r="Q6872">
        <v>0</v>
      </c>
      <c r="R6872" t="s">
        <v>43</v>
      </c>
      <c r="S6872" s="16">
        <v>11217.599999999999</v>
      </c>
      <c r="T6872" s="16">
        <v>0</v>
      </c>
      <c r="U6872" s="16">
        <v>0</v>
      </c>
      <c r="V6872" s="16">
        <v>0</v>
      </c>
      <c r="W6872" s="16">
        <v>12464</v>
      </c>
      <c r="X6872" s="16">
        <v>-1246.4000000000015</v>
      </c>
    </row>
    <row r="6873" spans="1:24" x14ac:dyDescent="0.25">
      <c r="A6873" s="4" t="s">
        <v>5471</v>
      </c>
      <c r="B6873" t="s">
        <v>1723</v>
      </c>
      <c r="C6873" s="13" t="s">
        <v>35</v>
      </c>
      <c r="D6873" s="14">
        <v>83</v>
      </c>
      <c r="E6873" t="s">
        <v>325</v>
      </c>
      <c r="F6873" t="s">
        <v>28</v>
      </c>
      <c r="G6873" t="s">
        <v>326</v>
      </c>
      <c r="H6873" t="s">
        <v>64</v>
      </c>
      <c r="I6873" t="s">
        <v>76</v>
      </c>
      <c r="J6873" t="s">
        <v>46</v>
      </c>
      <c r="K6873">
        <v>161</v>
      </c>
      <c r="L6873" t="s">
        <v>53</v>
      </c>
      <c r="M6873" s="9">
        <v>24</v>
      </c>
      <c r="N6873" s="10">
        <v>384.61538461538464</v>
      </c>
      <c r="O6873">
        <v>1</v>
      </c>
      <c r="P6873">
        <v>0.81</v>
      </c>
      <c r="Q6873">
        <v>0</v>
      </c>
      <c r="R6873" t="s">
        <v>43</v>
      </c>
      <c r="S6873" s="16">
        <v>3110.4</v>
      </c>
      <c r="T6873" s="16">
        <v>384.61538461538464</v>
      </c>
      <c r="U6873" s="16">
        <v>200</v>
      </c>
      <c r="V6873" s="16">
        <v>10</v>
      </c>
      <c r="W6873" s="16">
        <v>0</v>
      </c>
      <c r="X6873" s="16">
        <v>2515.7846153846153</v>
      </c>
    </row>
    <row r="6874" spans="1:24" x14ac:dyDescent="0.25">
      <c r="A6874" s="4" t="s">
        <v>5471</v>
      </c>
      <c r="B6874" t="s">
        <v>1724</v>
      </c>
      <c r="C6874" s="13" t="s">
        <v>35</v>
      </c>
      <c r="D6874" s="14">
        <v>145</v>
      </c>
      <c r="E6874" t="s">
        <v>921</v>
      </c>
      <c r="F6874" t="s">
        <v>37</v>
      </c>
      <c r="G6874" t="s">
        <v>387</v>
      </c>
      <c r="H6874" t="s">
        <v>81</v>
      </c>
      <c r="I6874" t="s">
        <v>40</v>
      </c>
      <c r="J6874" t="s">
        <v>46</v>
      </c>
      <c r="K6874">
        <v>167</v>
      </c>
      <c r="L6874" t="s">
        <v>53</v>
      </c>
      <c r="M6874" s="9">
        <v>24</v>
      </c>
      <c r="N6874" s="10">
        <v>384.61538461538464</v>
      </c>
      <c r="O6874">
        <v>0.8</v>
      </c>
      <c r="P6874">
        <v>0.96</v>
      </c>
      <c r="Q6874">
        <v>0</v>
      </c>
      <c r="R6874" t="s">
        <v>43</v>
      </c>
      <c r="S6874" s="16">
        <v>3078.1439999999998</v>
      </c>
      <c r="T6874" s="16">
        <v>384.61538461538464</v>
      </c>
      <c r="U6874" s="16">
        <v>750</v>
      </c>
      <c r="V6874" s="16">
        <v>0</v>
      </c>
      <c r="W6874" s="16">
        <v>0</v>
      </c>
      <c r="X6874" s="16">
        <v>1943.528615384615</v>
      </c>
    </row>
    <row r="6875" spans="1:24" x14ac:dyDescent="0.25">
      <c r="A6875" s="4" t="s">
        <v>5471</v>
      </c>
      <c r="B6875" t="s">
        <v>1725</v>
      </c>
      <c r="C6875" s="13" t="s">
        <v>92</v>
      </c>
      <c r="D6875" s="14">
        <v>187</v>
      </c>
      <c r="E6875" t="s">
        <v>126</v>
      </c>
      <c r="F6875" t="s">
        <v>37</v>
      </c>
      <c r="G6875" t="s">
        <v>127</v>
      </c>
      <c r="H6875" t="s">
        <v>51</v>
      </c>
      <c r="I6875" t="s">
        <v>52</v>
      </c>
      <c r="J6875" t="s">
        <v>46</v>
      </c>
      <c r="K6875">
        <v>93</v>
      </c>
      <c r="L6875" t="s">
        <v>99</v>
      </c>
      <c r="M6875" s="9">
        <v>35</v>
      </c>
      <c r="N6875" s="10">
        <v>41</v>
      </c>
      <c r="O6875">
        <v>1.1000000000000001</v>
      </c>
      <c r="P6875">
        <v>1.2</v>
      </c>
      <c r="Q6875">
        <v>0</v>
      </c>
      <c r="R6875" t="s">
        <v>43</v>
      </c>
      <c r="S6875" s="16">
        <v>4296.6000000000004</v>
      </c>
      <c r="T6875" s="16">
        <v>0</v>
      </c>
      <c r="U6875" s="16">
        <v>200</v>
      </c>
      <c r="V6875" s="16">
        <v>500</v>
      </c>
      <c r="W6875" s="16">
        <v>3813</v>
      </c>
      <c r="X6875" s="16">
        <v>-216.39999999999964</v>
      </c>
    </row>
    <row r="6876" spans="1:24" x14ac:dyDescent="0.25">
      <c r="A6876" s="4" t="s">
        <v>5471</v>
      </c>
      <c r="B6876" t="s">
        <v>1726</v>
      </c>
      <c r="C6876" s="13" t="s">
        <v>26</v>
      </c>
      <c r="D6876" s="14">
        <v>115</v>
      </c>
      <c r="E6876" t="s">
        <v>969</v>
      </c>
      <c r="F6876" t="s">
        <v>37</v>
      </c>
      <c r="G6876" t="s">
        <v>59</v>
      </c>
      <c r="H6876" t="s">
        <v>60</v>
      </c>
      <c r="I6876" t="s">
        <v>76</v>
      </c>
      <c r="J6876" t="s">
        <v>46</v>
      </c>
      <c r="K6876">
        <v>133</v>
      </c>
      <c r="L6876" t="s">
        <v>90</v>
      </c>
      <c r="M6876" s="9">
        <v>35</v>
      </c>
      <c r="N6876" s="10">
        <v>923.07692307692309</v>
      </c>
      <c r="O6876">
        <v>1</v>
      </c>
      <c r="P6876">
        <v>0.9</v>
      </c>
      <c r="Q6876">
        <v>0</v>
      </c>
      <c r="R6876" t="s">
        <v>43</v>
      </c>
      <c r="S6876" s="16">
        <v>4189.5</v>
      </c>
      <c r="T6876" s="16">
        <v>923.07692307692309</v>
      </c>
      <c r="U6876" s="16">
        <v>200</v>
      </c>
      <c r="V6876" s="16">
        <v>250</v>
      </c>
      <c r="W6876" s="16">
        <v>0</v>
      </c>
      <c r="X6876" s="16">
        <v>2816.4230769230771</v>
      </c>
    </row>
    <row r="6877" spans="1:24" x14ac:dyDescent="0.25">
      <c r="A6877" s="4" t="s">
        <v>5471</v>
      </c>
      <c r="B6877" t="s">
        <v>1727</v>
      </c>
      <c r="C6877" s="13" t="s">
        <v>35</v>
      </c>
      <c r="D6877" s="14">
        <v>298</v>
      </c>
      <c r="E6877" t="s">
        <v>1094</v>
      </c>
      <c r="F6877" t="s">
        <v>28</v>
      </c>
      <c r="G6877" t="s">
        <v>182</v>
      </c>
      <c r="H6877" t="s">
        <v>30</v>
      </c>
      <c r="I6877" t="s">
        <v>40</v>
      </c>
      <c r="J6877" t="s">
        <v>46</v>
      </c>
      <c r="K6877">
        <v>165</v>
      </c>
      <c r="L6877" t="s">
        <v>53</v>
      </c>
      <c r="M6877" s="9">
        <v>24</v>
      </c>
      <c r="N6877" s="10">
        <v>384.61538461538464</v>
      </c>
      <c r="O6877">
        <v>0.8</v>
      </c>
      <c r="P6877">
        <v>0.9</v>
      </c>
      <c r="Q6877">
        <v>0</v>
      </c>
      <c r="R6877" t="s">
        <v>43</v>
      </c>
      <c r="S6877" s="16">
        <v>2764.8</v>
      </c>
      <c r="T6877" s="16">
        <v>384.61538461538464</v>
      </c>
      <c r="U6877" s="16">
        <v>0</v>
      </c>
      <c r="V6877" s="16">
        <v>10</v>
      </c>
      <c r="W6877" s="16">
        <v>0</v>
      </c>
      <c r="X6877" s="16">
        <v>2370.1846153846154</v>
      </c>
    </row>
    <row r="6878" spans="1:24" x14ac:dyDescent="0.25">
      <c r="A6878" s="4" t="s">
        <v>5471</v>
      </c>
      <c r="B6878" t="s">
        <v>1728</v>
      </c>
      <c r="C6878" s="13" t="s">
        <v>66</v>
      </c>
      <c r="D6878" s="14">
        <v>55</v>
      </c>
      <c r="E6878" t="s">
        <v>396</v>
      </c>
      <c r="F6878" t="s">
        <v>37</v>
      </c>
      <c r="G6878" t="s">
        <v>133</v>
      </c>
      <c r="H6878" t="s">
        <v>30</v>
      </c>
      <c r="I6878" t="s">
        <v>40</v>
      </c>
      <c r="J6878" t="s">
        <v>46</v>
      </c>
      <c r="K6878">
        <v>161</v>
      </c>
      <c r="L6878" t="s">
        <v>69</v>
      </c>
      <c r="M6878" s="9">
        <v>48</v>
      </c>
      <c r="N6878" s="10">
        <v>1538.4615384615386</v>
      </c>
      <c r="O6878">
        <v>0.8</v>
      </c>
      <c r="P6878">
        <v>0.99</v>
      </c>
      <c r="Q6878">
        <v>0</v>
      </c>
      <c r="R6878" t="s">
        <v>43</v>
      </c>
      <c r="S6878" s="16">
        <v>6120.5760000000009</v>
      </c>
      <c r="T6878" s="16">
        <v>1538.4615384615386</v>
      </c>
      <c r="U6878" s="16">
        <v>200</v>
      </c>
      <c r="V6878" s="16">
        <v>500</v>
      </c>
      <c r="W6878" s="16">
        <v>0</v>
      </c>
      <c r="X6878" s="16">
        <v>3882.1144615384624</v>
      </c>
    </row>
    <row r="6879" spans="1:24" x14ac:dyDescent="0.25">
      <c r="A6879" s="4" t="s">
        <v>5471</v>
      </c>
      <c r="B6879" t="s">
        <v>1729</v>
      </c>
      <c r="C6879" s="13" t="s">
        <v>66</v>
      </c>
      <c r="D6879" s="14">
        <v>82</v>
      </c>
      <c r="E6879" t="s">
        <v>609</v>
      </c>
      <c r="F6879" t="s">
        <v>37</v>
      </c>
      <c r="G6879" t="s">
        <v>326</v>
      </c>
      <c r="H6879" t="s">
        <v>64</v>
      </c>
      <c r="I6879" t="s">
        <v>52</v>
      </c>
      <c r="J6879" t="s">
        <v>46</v>
      </c>
      <c r="K6879">
        <v>164</v>
      </c>
      <c r="L6879" t="s">
        <v>69</v>
      </c>
      <c r="M6879" s="9">
        <v>48</v>
      </c>
      <c r="N6879" s="10">
        <v>1538.4615384615386</v>
      </c>
      <c r="O6879">
        <v>1.1000000000000001</v>
      </c>
      <c r="P6879">
        <v>0.81</v>
      </c>
      <c r="Q6879">
        <v>0</v>
      </c>
      <c r="R6879" t="s">
        <v>43</v>
      </c>
      <c r="S6879" s="16">
        <v>7013.9520000000011</v>
      </c>
      <c r="T6879" s="16">
        <v>1538.4615384615386</v>
      </c>
      <c r="U6879" s="16">
        <v>500</v>
      </c>
      <c r="V6879" s="16">
        <v>10</v>
      </c>
      <c r="W6879" s="16">
        <v>0</v>
      </c>
      <c r="X6879" s="16">
        <v>4965.4904615384621</v>
      </c>
    </row>
    <row r="6880" spans="1:24" x14ac:dyDescent="0.25">
      <c r="A6880" s="4" t="s">
        <v>5471</v>
      </c>
      <c r="B6880" t="s">
        <v>1730</v>
      </c>
      <c r="C6880" s="13" t="s">
        <v>35</v>
      </c>
      <c r="D6880" s="14">
        <v>241</v>
      </c>
      <c r="E6880" t="s">
        <v>247</v>
      </c>
      <c r="F6880" t="s">
        <v>37</v>
      </c>
      <c r="G6880" t="s">
        <v>248</v>
      </c>
      <c r="H6880" t="s">
        <v>51</v>
      </c>
      <c r="I6880" t="s">
        <v>40</v>
      </c>
      <c r="J6880" t="s">
        <v>32</v>
      </c>
      <c r="K6880">
        <v>165</v>
      </c>
      <c r="L6880" t="s">
        <v>41</v>
      </c>
      <c r="M6880" s="9">
        <v>48</v>
      </c>
      <c r="N6880" s="10">
        <v>5416.666666666667</v>
      </c>
      <c r="O6880">
        <v>0.8</v>
      </c>
      <c r="P6880">
        <v>0.82</v>
      </c>
      <c r="Q6880">
        <v>0</v>
      </c>
      <c r="R6880" t="s">
        <v>43</v>
      </c>
      <c r="S6880" s="16">
        <v>5195.5199999999995</v>
      </c>
      <c r="T6880" s="16">
        <v>5416.666666666667</v>
      </c>
      <c r="U6880" s="16">
        <v>200</v>
      </c>
      <c r="V6880" s="16">
        <v>10</v>
      </c>
      <c r="W6880" s="16">
        <v>0</v>
      </c>
      <c r="X6880" s="16">
        <v>-431.14666666666744</v>
      </c>
    </row>
    <row r="6881" spans="1:24" x14ac:dyDescent="0.25">
      <c r="A6881" s="4" t="s">
        <v>5471</v>
      </c>
      <c r="B6881" t="s">
        <v>1731</v>
      </c>
      <c r="C6881" s="13" t="s">
        <v>78</v>
      </c>
      <c r="D6881" s="14">
        <v>176</v>
      </c>
      <c r="E6881" t="s">
        <v>410</v>
      </c>
      <c r="F6881" t="s">
        <v>37</v>
      </c>
      <c r="G6881" t="s">
        <v>102</v>
      </c>
      <c r="H6881" t="s">
        <v>51</v>
      </c>
      <c r="I6881" t="s">
        <v>31</v>
      </c>
      <c r="J6881" t="s">
        <v>46</v>
      </c>
      <c r="K6881">
        <v>167</v>
      </c>
      <c r="L6881" t="s">
        <v>82</v>
      </c>
      <c r="M6881" s="9">
        <v>40</v>
      </c>
      <c r="N6881" s="10">
        <v>1230.7692307692307</v>
      </c>
      <c r="O6881">
        <v>1.2</v>
      </c>
      <c r="P6881">
        <v>1.1000000000000001</v>
      </c>
      <c r="Q6881">
        <v>0</v>
      </c>
      <c r="R6881" t="s">
        <v>43</v>
      </c>
      <c r="S6881" s="16">
        <v>8817.6</v>
      </c>
      <c r="T6881" s="16">
        <v>1230.7692307692307</v>
      </c>
      <c r="U6881" s="16">
        <v>0</v>
      </c>
      <c r="V6881" s="16">
        <v>500</v>
      </c>
      <c r="W6881" s="16">
        <v>0</v>
      </c>
      <c r="X6881" s="16">
        <v>7086.8307692307699</v>
      </c>
    </row>
    <row r="6882" spans="1:24" x14ac:dyDescent="0.25">
      <c r="A6882" s="4" t="s">
        <v>5471</v>
      </c>
      <c r="B6882" t="s">
        <v>1732</v>
      </c>
      <c r="C6882" s="13" t="s">
        <v>35</v>
      </c>
      <c r="D6882" s="14">
        <v>277</v>
      </c>
      <c r="E6882" t="s">
        <v>686</v>
      </c>
      <c r="F6882" t="s">
        <v>28</v>
      </c>
      <c r="G6882" t="s">
        <v>153</v>
      </c>
      <c r="H6882" t="s">
        <v>39</v>
      </c>
      <c r="I6882" t="s">
        <v>76</v>
      </c>
      <c r="J6882" t="s">
        <v>46</v>
      </c>
      <c r="K6882">
        <v>162</v>
      </c>
      <c r="L6882" t="s">
        <v>53</v>
      </c>
      <c r="M6882" s="9">
        <v>24</v>
      </c>
      <c r="N6882" s="10">
        <v>384.61538461538464</v>
      </c>
      <c r="O6882">
        <v>1</v>
      </c>
      <c r="P6882">
        <v>1.1200000000000001</v>
      </c>
      <c r="Q6882">
        <v>0</v>
      </c>
      <c r="R6882" t="s">
        <v>43</v>
      </c>
      <c r="S6882" s="16">
        <v>4300.8</v>
      </c>
      <c r="T6882" s="16">
        <v>384.61538461538464</v>
      </c>
      <c r="U6882" s="16">
        <v>750</v>
      </c>
      <c r="V6882" s="16">
        <v>50</v>
      </c>
      <c r="W6882" s="16">
        <v>0</v>
      </c>
      <c r="X6882" s="16">
        <v>3116.1846153846154</v>
      </c>
    </row>
    <row r="6883" spans="1:24" x14ac:dyDescent="0.25">
      <c r="A6883" s="4" t="s">
        <v>5471</v>
      </c>
      <c r="B6883" t="s">
        <v>1733</v>
      </c>
      <c r="C6883" s="13" t="s">
        <v>92</v>
      </c>
      <c r="D6883" s="14">
        <v>128</v>
      </c>
      <c r="E6883" t="s">
        <v>129</v>
      </c>
      <c r="F6883" t="s">
        <v>37</v>
      </c>
      <c r="G6883" t="s">
        <v>130</v>
      </c>
      <c r="H6883" t="s">
        <v>51</v>
      </c>
      <c r="I6883" t="s">
        <v>76</v>
      </c>
      <c r="J6883" t="s">
        <v>46</v>
      </c>
      <c r="K6883">
        <v>165</v>
      </c>
      <c r="L6883" t="s">
        <v>99</v>
      </c>
      <c r="M6883" s="9">
        <v>35</v>
      </c>
      <c r="N6883" s="10">
        <v>55</v>
      </c>
      <c r="O6883">
        <v>1</v>
      </c>
      <c r="P6883">
        <v>0.95</v>
      </c>
      <c r="Q6883">
        <v>0</v>
      </c>
      <c r="R6883" t="s">
        <v>43</v>
      </c>
      <c r="S6883" s="16">
        <v>5486.25</v>
      </c>
      <c r="T6883" s="16">
        <v>0</v>
      </c>
      <c r="U6883" s="16">
        <v>0</v>
      </c>
      <c r="V6883" s="16">
        <v>0</v>
      </c>
      <c r="W6883" s="16">
        <v>9075</v>
      </c>
      <c r="X6883" s="16">
        <v>-3588.75</v>
      </c>
    </row>
    <row r="6884" spans="1:24" x14ac:dyDescent="0.25">
      <c r="A6884" s="4" t="s">
        <v>5471</v>
      </c>
      <c r="B6884" t="s">
        <v>1734</v>
      </c>
      <c r="C6884" s="13" t="s">
        <v>78</v>
      </c>
      <c r="D6884" s="14">
        <v>179</v>
      </c>
      <c r="E6884" t="s">
        <v>101</v>
      </c>
      <c r="F6884" t="s">
        <v>28</v>
      </c>
      <c r="G6884" t="s">
        <v>102</v>
      </c>
      <c r="H6884" t="s">
        <v>51</v>
      </c>
      <c r="I6884" t="s">
        <v>40</v>
      </c>
      <c r="J6884" t="s">
        <v>32</v>
      </c>
      <c r="K6884">
        <v>0</v>
      </c>
      <c r="L6884" t="s">
        <v>121</v>
      </c>
      <c r="M6884" s="9">
        <v>65</v>
      </c>
      <c r="N6884" s="10">
        <v>7500</v>
      </c>
      <c r="O6884">
        <v>0.8</v>
      </c>
      <c r="P6884">
        <v>1.1000000000000001</v>
      </c>
      <c r="Q6884">
        <v>0</v>
      </c>
      <c r="R6884" t="s">
        <v>43</v>
      </c>
      <c r="S6884" s="16">
        <v>9152</v>
      </c>
      <c r="T6884" s="16">
        <v>0</v>
      </c>
      <c r="U6884" s="16">
        <v>0</v>
      </c>
      <c r="V6884" s="16">
        <v>0</v>
      </c>
      <c r="W6884" s="16">
        <v>0</v>
      </c>
      <c r="X6884" s="16">
        <v>9152</v>
      </c>
    </row>
    <row r="6885" spans="1:24" x14ac:dyDescent="0.25">
      <c r="A6885" s="4" t="s">
        <v>5471</v>
      </c>
      <c r="B6885" t="s">
        <v>1735</v>
      </c>
      <c r="C6885" s="13" t="s">
        <v>92</v>
      </c>
      <c r="D6885" s="14">
        <v>51</v>
      </c>
      <c r="E6885" t="s">
        <v>382</v>
      </c>
      <c r="F6885" t="s">
        <v>37</v>
      </c>
      <c r="G6885" t="s">
        <v>383</v>
      </c>
      <c r="H6885" t="s">
        <v>51</v>
      </c>
      <c r="I6885" t="s">
        <v>40</v>
      </c>
      <c r="J6885" t="s">
        <v>32</v>
      </c>
      <c r="K6885">
        <v>161</v>
      </c>
      <c r="L6885" t="s">
        <v>95</v>
      </c>
      <c r="M6885" s="9">
        <v>48</v>
      </c>
      <c r="N6885" s="10">
        <v>50</v>
      </c>
      <c r="O6885">
        <v>0.8</v>
      </c>
      <c r="P6885">
        <v>1.17</v>
      </c>
      <c r="Q6885">
        <v>0</v>
      </c>
      <c r="R6885" t="s">
        <v>43</v>
      </c>
      <c r="S6885" s="16">
        <v>7233.4080000000004</v>
      </c>
      <c r="T6885" s="16">
        <v>0</v>
      </c>
      <c r="U6885" s="16">
        <v>0</v>
      </c>
      <c r="V6885" s="16">
        <v>0</v>
      </c>
      <c r="W6885" s="16">
        <v>8050</v>
      </c>
      <c r="X6885" s="16">
        <v>-816.59199999999964</v>
      </c>
    </row>
    <row r="6886" spans="1:24" x14ac:dyDescent="0.25">
      <c r="A6886" s="4" t="s">
        <v>5471</v>
      </c>
      <c r="B6886" t="s">
        <v>1736</v>
      </c>
      <c r="C6886" s="13" t="s">
        <v>92</v>
      </c>
      <c r="D6886" s="14">
        <v>294</v>
      </c>
      <c r="E6886" t="s">
        <v>233</v>
      </c>
      <c r="F6886" t="s">
        <v>37</v>
      </c>
      <c r="G6886" t="s">
        <v>234</v>
      </c>
      <c r="H6886" t="s">
        <v>60</v>
      </c>
      <c r="I6886" t="s">
        <v>76</v>
      </c>
      <c r="J6886" t="s">
        <v>46</v>
      </c>
      <c r="K6886">
        <v>162</v>
      </c>
      <c r="L6886" t="s">
        <v>99</v>
      </c>
      <c r="M6886" s="9">
        <v>40</v>
      </c>
      <c r="N6886" s="10">
        <v>50</v>
      </c>
      <c r="O6886">
        <v>1</v>
      </c>
      <c r="P6886">
        <v>1.19</v>
      </c>
      <c r="Q6886">
        <v>0</v>
      </c>
      <c r="R6886" t="s">
        <v>43</v>
      </c>
      <c r="S6886" s="16">
        <v>7711.2</v>
      </c>
      <c r="T6886" s="16">
        <v>0</v>
      </c>
      <c r="U6886" s="16">
        <v>500</v>
      </c>
      <c r="V6886" s="16">
        <v>10</v>
      </c>
      <c r="W6886" s="16">
        <v>8100</v>
      </c>
      <c r="X6886" s="16">
        <v>-898.80000000000018</v>
      </c>
    </row>
    <row r="6887" spans="1:24" x14ac:dyDescent="0.25">
      <c r="A6887" s="4" t="s">
        <v>5471</v>
      </c>
      <c r="B6887" t="s">
        <v>1737</v>
      </c>
      <c r="C6887" s="13" t="s">
        <v>35</v>
      </c>
      <c r="D6887" s="14">
        <v>120</v>
      </c>
      <c r="E6887" t="s">
        <v>711</v>
      </c>
      <c r="F6887" t="s">
        <v>37</v>
      </c>
      <c r="G6887" t="s">
        <v>255</v>
      </c>
      <c r="H6887" t="s">
        <v>60</v>
      </c>
      <c r="I6887" t="s">
        <v>76</v>
      </c>
      <c r="J6887" t="s">
        <v>46</v>
      </c>
      <c r="K6887">
        <v>94</v>
      </c>
      <c r="L6887" t="s">
        <v>53</v>
      </c>
      <c r="M6887" s="9">
        <v>24</v>
      </c>
      <c r="N6887" s="10">
        <v>384.61538461538464</v>
      </c>
      <c r="O6887">
        <v>1</v>
      </c>
      <c r="P6887">
        <v>0.84</v>
      </c>
      <c r="Q6887">
        <v>0</v>
      </c>
      <c r="R6887" t="s">
        <v>43</v>
      </c>
      <c r="S6887" s="16">
        <v>1895.04</v>
      </c>
      <c r="T6887" s="16">
        <v>384.61538461538464</v>
      </c>
      <c r="U6887" s="16">
        <v>200</v>
      </c>
      <c r="V6887" s="16">
        <v>0</v>
      </c>
      <c r="W6887" s="16">
        <v>0</v>
      </c>
      <c r="X6887" s="16">
        <v>1310.4246153846152</v>
      </c>
    </row>
    <row r="6888" spans="1:24" x14ac:dyDescent="0.25">
      <c r="A6888" s="4" t="s">
        <v>5471</v>
      </c>
      <c r="B6888" t="s">
        <v>1738</v>
      </c>
      <c r="C6888" s="13" t="s">
        <v>78</v>
      </c>
      <c r="D6888" s="14">
        <v>30</v>
      </c>
      <c r="E6888" t="s">
        <v>665</v>
      </c>
      <c r="F6888" t="s">
        <v>28</v>
      </c>
      <c r="G6888" t="s">
        <v>172</v>
      </c>
      <c r="H6888" t="s">
        <v>51</v>
      </c>
      <c r="I6888" t="s">
        <v>76</v>
      </c>
      <c r="J6888" t="s">
        <v>46</v>
      </c>
      <c r="K6888">
        <v>0</v>
      </c>
      <c r="L6888" t="s">
        <v>82</v>
      </c>
      <c r="M6888" s="9">
        <v>40</v>
      </c>
      <c r="N6888" s="10">
        <v>1230.7692307692307</v>
      </c>
      <c r="O6888">
        <v>1</v>
      </c>
      <c r="P6888">
        <v>1.0900000000000001</v>
      </c>
      <c r="Q6888">
        <v>0</v>
      </c>
      <c r="R6888" t="s">
        <v>43</v>
      </c>
      <c r="S6888" s="16">
        <v>6976.0000000000009</v>
      </c>
      <c r="T6888" s="16">
        <v>0</v>
      </c>
      <c r="U6888" s="16">
        <v>200</v>
      </c>
      <c r="V6888" s="16">
        <v>500</v>
      </c>
      <c r="W6888" s="16">
        <v>0</v>
      </c>
      <c r="X6888" s="16">
        <v>6276.0000000000009</v>
      </c>
    </row>
    <row r="6889" spans="1:24" x14ac:dyDescent="0.25">
      <c r="A6889" s="4" t="s">
        <v>5471</v>
      </c>
      <c r="B6889" t="s">
        <v>1739</v>
      </c>
      <c r="C6889" s="13" t="s">
        <v>92</v>
      </c>
      <c r="D6889" s="14">
        <v>52</v>
      </c>
      <c r="E6889" t="s">
        <v>1435</v>
      </c>
      <c r="F6889" t="s">
        <v>28</v>
      </c>
      <c r="G6889" t="s">
        <v>133</v>
      </c>
      <c r="H6889" t="s">
        <v>30</v>
      </c>
      <c r="I6889" t="s">
        <v>31</v>
      </c>
      <c r="J6889" t="s">
        <v>46</v>
      </c>
      <c r="K6889">
        <v>0</v>
      </c>
      <c r="L6889" t="s">
        <v>99</v>
      </c>
      <c r="M6889" s="9">
        <v>48</v>
      </c>
      <c r="N6889" s="10">
        <v>40</v>
      </c>
      <c r="O6889">
        <v>1.2</v>
      </c>
      <c r="P6889">
        <v>0.99</v>
      </c>
      <c r="Q6889">
        <v>0</v>
      </c>
      <c r="R6889" t="s">
        <v>43</v>
      </c>
      <c r="S6889" s="16">
        <v>9123.84</v>
      </c>
      <c r="T6889" s="16">
        <v>0</v>
      </c>
      <c r="U6889" s="16">
        <v>500</v>
      </c>
      <c r="V6889" s="16">
        <v>0</v>
      </c>
      <c r="W6889" s="16">
        <v>0</v>
      </c>
      <c r="X6889" s="16">
        <v>8623.84</v>
      </c>
    </row>
    <row r="6890" spans="1:24" x14ac:dyDescent="0.25">
      <c r="A6890" s="4" t="s">
        <v>5471</v>
      </c>
      <c r="B6890" t="s">
        <v>1740</v>
      </c>
      <c r="C6890" s="13" t="s">
        <v>26</v>
      </c>
      <c r="D6890" s="14">
        <v>295</v>
      </c>
      <c r="E6890" t="s">
        <v>817</v>
      </c>
      <c r="F6890" t="s">
        <v>37</v>
      </c>
      <c r="G6890" t="s">
        <v>234</v>
      </c>
      <c r="H6890" t="s">
        <v>60</v>
      </c>
      <c r="I6890" t="s">
        <v>40</v>
      </c>
      <c r="J6890" t="s">
        <v>46</v>
      </c>
      <c r="K6890">
        <v>0</v>
      </c>
      <c r="L6890" t="s">
        <v>90</v>
      </c>
      <c r="M6890" s="9">
        <v>35</v>
      </c>
      <c r="N6890" s="10">
        <v>923.07692307692309</v>
      </c>
      <c r="O6890">
        <v>0.8</v>
      </c>
      <c r="P6890">
        <v>1.19</v>
      </c>
      <c r="Q6890">
        <v>0</v>
      </c>
      <c r="R6890" t="s">
        <v>43</v>
      </c>
      <c r="S6890" s="16">
        <v>0</v>
      </c>
      <c r="T6890" s="16">
        <v>0</v>
      </c>
      <c r="U6890" s="16">
        <v>0</v>
      </c>
      <c r="V6890" s="16">
        <v>250</v>
      </c>
      <c r="W6890" s="16">
        <v>0</v>
      </c>
      <c r="X6890" s="16">
        <v>-250</v>
      </c>
    </row>
    <row r="6891" spans="1:24" x14ac:dyDescent="0.25">
      <c r="A6891" s="4" t="s">
        <v>5471</v>
      </c>
      <c r="B6891" t="s">
        <v>1741</v>
      </c>
      <c r="C6891" s="13" t="s">
        <v>78</v>
      </c>
      <c r="D6891" s="14">
        <v>166</v>
      </c>
      <c r="E6891" t="s">
        <v>315</v>
      </c>
      <c r="F6891" t="s">
        <v>37</v>
      </c>
      <c r="G6891" t="s">
        <v>263</v>
      </c>
      <c r="H6891" t="s">
        <v>81</v>
      </c>
      <c r="I6891" t="s">
        <v>40</v>
      </c>
      <c r="J6891" t="s">
        <v>46</v>
      </c>
      <c r="K6891">
        <v>0</v>
      </c>
      <c r="L6891" t="s">
        <v>82</v>
      </c>
      <c r="M6891" s="9">
        <v>40</v>
      </c>
      <c r="N6891" s="10">
        <v>1230.7692307692307</v>
      </c>
      <c r="O6891">
        <v>0.8</v>
      </c>
      <c r="P6891">
        <v>1.1100000000000001</v>
      </c>
      <c r="Q6891">
        <v>0</v>
      </c>
      <c r="R6891" t="s">
        <v>43</v>
      </c>
      <c r="S6891" s="16">
        <v>0</v>
      </c>
      <c r="T6891" s="16">
        <v>0</v>
      </c>
      <c r="U6891" s="16">
        <v>750</v>
      </c>
      <c r="V6891" s="16">
        <v>0</v>
      </c>
      <c r="W6891" s="16">
        <v>0</v>
      </c>
      <c r="X6891" s="16">
        <v>-750</v>
      </c>
    </row>
    <row r="6892" spans="1:24" x14ac:dyDescent="0.25">
      <c r="A6892" s="4" t="s">
        <v>5471</v>
      </c>
      <c r="B6892" t="s">
        <v>1742</v>
      </c>
      <c r="C6892" s="13" t="s">
        <v>35</v>
      </c>
      <c r="D6892" s="14">
        <v>299</v>
      </c>
      <c r="E6892" t="s">
        <v>300</v>
      </c>
      <c r="F6892" t="s">
        <v>28</v>
      </c>
      <c r="G6892" t="s">
        <v>301</v>
      </c>
      <c r="H6892" t="s">
        <v>64</v>
      </c>
      <c r="I6892" t="s">
        <v>52</v>
      </c>
      <c r="J6892" t="s">
        <v>32</v>
      </c>
      <c r="K6892">
        <v>124</v>
      </c>
      <c r="L6892" t="s">
        <v>41</v>
      </c>
      <c r="M6892" s="9">
        <v>48</v>
      </c>
      <c r="N6892" s="10">
        <v>5416.666666666667</v>
      </c>
      <c r="O6892">
        <v>1.1000000000000001</v>
      </c>
      <c r="P6892">
        <v>1.17</v>
      </c>
      <c r="Q6892">
        <v>0</v>
      </c>
      <c r="R6892" t="s">
        <v>43</v>
      </c>
      <c r="S6892" s="16">
        <v>9884.16</v>
      </c>
      <c r="T6892" s="16">
        <v>5416.666666666667</v>
      </c>
      <c r="U6892" s="16">
        <v>1000</v>
      </c>
      <c r="V6892" s="16">
        <v>50</v>
      </c>
      <c r="W6892" s="16">
        <v>0</v>
      </c>
      <c r="X6892" s="16">
        <v>3417.4933333333329</v>
      </c>
    </row>
    <row r="6893" spans="1:24" x14ac:dyDescent="0.25">
      <c r="A6893" s="4" t="s">
        <v>5471</v>
      </c>
      <c r="B6893" t="s">
        <v>1743</v>
      </c>
      <c r="C6893" s="13" t="s">
        <v>35</v>
      </c>
      <c r="D6893" s="14">
        <v>106</v>
      </c>
      <c r="E6893" t="s">
        <v>288</v>
      </c>
      <c r="F6893" t="s">
        <v>37</v>
      </c>
      <c r="G6893" t="s">
        <v>98</v>
      </c>
      <c r="H6893" t="s">
        <v>81</v>
      </c>
      <c r="I6893" t="s">
        <v>40</v>
      </c>
      <c r="J6893" t="s">
        <v>32</v>
      </c>
      <c r="K6893">
        <v>162</v>
      </c>
      <c r="L6893" t="s">
        <v>41</v>
      </c>
      <c r="M6893" s="9">
        <v>48</v>
      </c>
      <c r="N6893" s="10">
        <v>5416.666666666667</v>
      </c>
      <c r="O6893">
        <v>0.8</v>
      </c>
      <c r="P6893">
        <v>1.03</v>
      </c>
      <c r="Q6893">
        <v>0</v>
      </c>
      <c r="R6893" t="s">
        <v>43</v>
      </c>
      <c r="S6893" s="16">
        <v>6407.424</v>
      </c>
      <c r="T6893" s="16">
        <v>5416.666666666667</v>
      </c>
      <c r="U6893" s="16">
        <v>0</v>
      </c>
      <c r="V6893" s="16">
        <v>500</v>
      </c>
      <c r="W6893" s="16">
        <v>0</v>
      </c>
      <c r="X6893" s="16">
        <v>490.75733333333301</v>
      </c>
    </row>
    <row r="6894" spans="1:24" x14ac:dyDescent="0.25">
      <c r="A6894" s="4" t="s">
        <v>5471</v>
      </c>
      <c r="B6894" t="s">
        <v>1744</v>
      </c>
      <c r="C6894" s="13" t="s">
        <v>78</v>
      </c>
      <c r="D6894" s="14">
        <v>193</v>
      </c>
      <c r="E6894" t="s">
        <v>328</v>
      </c>
      <c r="F6894" t="s">
        <v>37</v>
      </c>
      <c r="G6894" t="s">
        <v>329</v>
      </c>
      <c r="H6894" t="s">
        <v>60</v>
      </c>
      <c r="I6894" t="s">
        <v>52</v>
      </c>
      <c r="J6894" t="s">
        <v>46</v>
      </c>
      <c r="K6894">
        <v>0</v>
      </c>
      <c r="L6894" t="s">
        <v>82</v>
      </c>
      <c r="M6894" s="9">
        <v>40</v>
      </c>
      <c r="N6894" s="10">
        <v>1230.7692307692307</v>
      </c>
      <c r="O6894">
        <v>1.1000000000000001</v>
      </c>
      <c r="P6894">
        <v>1.1200000000000001</v>
      </c>
      <c r="Q6894">
        <v>0</v>
      </c>
      <c r="R6894" t="s">
        <v>43</v>
      </c>
      <c r="S6894" s="16">
        <v>0</v>
      </c>
      <c r="T6894" s="16">
        <v>0</v>
      </c>
      <c r="U6894" s="16">
        <v>0</v>
      </c>
      <c r="V6894" s="16">
        <v>0</v>
      </c>
      <c r="W6894" s="16">
        <v>0</v>
      </c>
      <c r="X6894" s="16">
        <v>0</v>
      </c>
    </row>
    <row r="6895" spans="1:24" x14ac:dyDescent="0.25">
      <c r="A6895" s="4" t="s">
        <v>5471</v>
      </c>
      <c r="B6895" t="s">
        <v>1745</v>
      </c>
      <c r="C6895" s="13" t="s">
        <v>35</v>
      </c>
      <c r="D6895" s="14">
        <v>223</v>
      </c>
      <c r="E6895" t="s">
        <v>592</v>
      </c>
      <c r="F6895" t="s">
        <v>37</v>
      </c>
      <c r="G6895" t="s">
        <v>198</v>
      </c>
      <c r="H6895" t="s">
        <v>39</v>
      </c>
      <c r="I6895" t="s">
        <v>40</v>
      </c>
      <c r="J6895" t="s">
        <v>32</v>
      </c>
      <c r="K6895">
        <v>108</v>
      </c>
      <c r="L6895" t="s">
        <v>41</v>
      </c>
      <c r="M6895" s="9">
        <v>48</v>
      </c>
      <c r="N6895" s="10">
        <v>5416.666666666667</v>
      </c>
      <c r="O6895">
        <v>0.8</v>
      </c>
      <c r="P6895">
        <v>0.87</v>
      </c>
      <c r="Q6895">
        <v>0</v>
      </c>
      <c r="R6895" t="s">
        <v>43</v>
      </c>
      <c r="S6895" s="16">
        <v>3608.0639999999999</v>
      </c>
      <c r="T6895" s="16">
        <v>5416.666666666667</v>
      </c>
      <c r="U6895" s="16">
        <v>200</v>
      </c>
      <c r="V6895" s="16">
        <v>50</v>
      </c>
      <c r="W6895" s="16">
        <v>0</v>
      </c>
      <c r="X6895" s="16">
        <v>-2058.6026666666671</v>
      </c>
    </row>
    <row r="6896" spans="1:24" x14ac:dyDescent="0.25">
      <c r="A6896" s="4" t="s">
        <v>5471</v>
      </c>
      <c r="B6896" t="s">
        <v>1746</v>
      </c>
      <c r="C6896" s="13" t="s">
        <v>92</v>
      </c>
      <c r="D6896" s="14">
        <v>17</v>
      </c>
      <c r="E6896" t="s">
        <v>502</v>
      </c>
      <c r="F6896" t="s">
        <v>28</v>
      </c>
      <c r="G6896" t="s">
        <v>285</v>
      </c>
      <c r="H6896" t="s">
        <v>30</v>
      </c>
      <c r="I6896" t="s">
        <v>31</v>
      </c>
      <c r="J6896" t="s">
        <v>32</v>
      </c>
      <c r="K6896">
        <v>163</v>
      </c>
      <c r="L6896" t="s">
        <v>95</v>
      </c>
      <c r="M6896" s="9">
        <v>35</v>
      </c>
      <c r="N6896" s="10">
        <v>45</v>
      </c>
      <c r="O6896">
        <v>1.2</v>
      </c>
      <c r="P6896">
        <v>1.08</v>
      </c>
      <c r="Q6896">
        <v>0</v>
      </c>
      <c r="R6896" t="s">
        <v>43</v>
      </c>
      <c r="S6896" s="16">
        <v>7257.6</v>
      </c>
      <c r="T6896" s="16">
        <v>0</v>
      </c>
      <c r="U6896" s="16">
        <v>1000</v>
      </c>
      <c r="V6896" s="16">
        <v>10</v>
      </c>
      <c r="W6896" s="16">
        <v>7335</v>
      </c>
      <c r="X6896" s="16">
        <v>-1087.3999999999996</v>
      </c>
    </row>
    <row r="6897" spans="1:24" x14ac:dyDescent="0.25">
      <c r="A6897" s="4" t="s">
        <v>5471</v>
      </c>
      <c r="B6897" t="s">
        <v>1747</v>
      </c>
      <c r="C6897" s="13" t="s">
        <v>43</v>
      </c>
      <c r="D6897" s="14">
        <v>206</v>
      </c>
      <c r="E6897" t="s">
        <v>174</v>
      </c>
      <c r="F6897" t="s">
        <v>37</v>
      </c>
      <c r="G6897" t="s">
        <v>137</v>
      </c>
      <c r="H6897" t="s">
        <v>39</v>
      </c>
      <c r="I6897" t="s">
        <v>40</v>
      </c>
      <c r="J6897" t="s">
        <v>32</v>
      </c>
      <c r="K6897">
        <v>161</v>
      </c>
      <c r="L6897" t="s">
        <v>117</v>
      </c>
      <c r="M6897" s="9">
        <v>54</v>
      </c>
      <c r="N6897" s="10">
        <v>5666.666666666667</v>
      </c>
      <c r="O6897">
        <v>0.8</v>
      </c>
      <c r="P6897">
        <v>1</v>
      </c>
      <c r="Q6897">
        <v>0</v>
      </c>
      <c r="R6897" t="s">
        <v>43</v>
      </c>
      <c r="S6897" s="16">
        <v>6955.2000000000007</v>
      </c>
      <c r="T6897" s="16">
        <v>5666.666666666667</v>
      </c>
      <c r="U6897" s="16">
        <v>750</v>
      </c>
      <c r="V6897" s="16">
        <v>0</v>
      </c>
      <c r="W6897" s="16">
        <v>0</v>
      </c>
      <c r="X6897" s="16">
        <v>538.53333333333376</v>
      </c>
    </row>
    <row r="6898" spans="1:24" x14ac:dyDescent="0.25">
      <c r="A6898" s="4" t="s">
        <v>5471</v>
      </c>
      <c r="B6898" t="s">
        <v>1748</v>
      </c>
      <c r="C6898" s="13" t="s">
        <v>92</v>
      </c>
      <c r="D6898" s="14">
        <v>186</v>
      </c>
      <c r="E6898" t="s">
        <v>463</v>
      </c>
      <c r="F6898" t="s">
        <v>37</v>
      </c>
      <c r="G6898" t="s">
        <v>127</v>
      </c>
      <c r="H6898" t="s">
        <v>51</v>
      </c>
      <c r="I6898" t="s">
        <v>31</v>
      </c>
      <c r="J6898" t="s">
        <v>32</v>
      </c>
      <c r="K6898">
        <v>164</v>
      </c>
      <c r="L6898" t="s">
        <v>95</v>
      </c>
      <c r="M6898" s="9">
        <v>65</v>
      </c>
      <c r="N6898" s="10">
        <v>76</v>
      </c>
      <c r="O6898">
        <v>1.2</v>
      </c>
      <c r="P6898">
        <v>1.2</v>
      </c>
      <c r="Q6898">
        <v>0</v>
      </c>
      <c r="R6898" t="s">
        <v>43</v>
      </c>
      <c r="S6898" s="16">
        <v>15350.4</v>
      </c>
      <c r="T6898" s="16">
        <v>0</v>
      </c>
      <c r="U6898" s="16">
        <v>750</v>
      </c>
      <c r="V6898" s="16">
        <v>10</v>
      </c>
      <c r="W6898" s="16">
        <v>12464</v>
      </c>
      <c r="X6898" s="16">
        <v>2126.3999999999996</v>
      </c>
    </row>
    <row r="6899" spans="1:24" x14ac:dyDescent="0.25">
      <c r="A6899" s="4" t="s">
        <v>5471</v>
      </c>
      <c r="B6899" t="s">
        <v>1749</v>
      </c>
      <c r="C6899" s="13" t="s">
        <v>78</v>
      </c>
      <c r="D6899" s="14">
        <v>111</v>
      </c>
      <c r="E6899" t="s">
        <v>812</v>
      </c>
      <c r="F6899" t="s">
        <v>28</v>
      </c>
      <c r="G6899" t="s">
        <v>63</v>
      </c>
      <c r="H6899" t="s">
        <v>64</v>
      </c>
      <c r="I6899" t="s">
        <v>40</v>
      </c>
      <c r="J6899" t="s">
        <v>32</v>
      </c>
      <c r="K6899">
        <v>0</v>
      </c>
      <c r="L6899" t="s">
        <v>121</v>
      </c>
      <c r="M6899" s="9">
        <v>65</v>
      </c>
      <c r="N6899" s="10">
        <v>7500</v>
      </c>
      <c r="O6899">
        <v>0.8</v>
      </c>
      <c r="P6899">
        <v>1.04</v>
      </c>
      <c r="Q6899">
        <v>0</v>
      </c>
      <c r="R6899" t="s">
        <v>43</v>
      </c>
      <c r="S6899" s="16">
        <v>8652.8000000000011</v>
      </c>
      <c r="T6899" s="16">
        <v>0</v>
      </c>
      <c r="U6899" s="16">
        <v>0</v>
      </c>
      <c r="V6899" s="16">
        <v>0</v>
      </c>
      <c r="W6899" s="16">
        <v>0</v>
      </c>
      <c r="X6899" s="16">
        <v>8652.8000000000011</v>
      </c>
    </row>
    <row r="6900" spans="1:24" x14ac:dyDescent="0.25">
      <c r="A6900" s="4" t="s">
        <v>5471</v>
      </c>
      <c r="B6900" t="s">
        <v>1750</v>
      </c>
      <c r="C6900" s="13" t="s">
        <v>92</v>
      </c>
      <c r="D6900" s="14">
        <v>308</v>
      </c>
      <c r="E6900" t="s">
        <v>1325</v>
      </c>
      <c r="F6900" t="s">
        <v>28</v>
      </c>
      <c r="G6900" t="s">
        <v>582</v>
      </c>
      <c r="H6900" t="s">
        <v>60</v>
      </c>
      <c r="I6900" t="s">
        <v>40</v>
      </c>
      <c r="J6900" t="s">
        <v>32</v>
      </c>
      <c r="K6900">
        <v>161</v>
      </c>
      <c r="L6900" t="s">
        <v>95</v>
      </c>
      <c r="M6900" s="9">
        <v>72</v>
      </c>
      <c r="N6900" s="10">
        <v>71</v>
      </c>
      <c r="O6900">
        <v>0.8</v>
      </c>
      <c r="P6900">
        <v>0.92</v>
      </c>
      <c r="Q6900">
        <v>0</v>
      </c>
      <c r="R6900" t="s">
        <v>43</v>
      </c>
      <c r="S6900" s="16">
        <v>8478.7200000000012</v>
      </c>
      <c r="T6900" s="16">
        <v>0</v>
      </c>
      <c r="U6900" s="16">
        <v>200</v>
      </c>
      <c r="V6900" s="16">
        <v>50</v>
      </c>
      <c r="W6900" s="16">
        <v>11431</v>
      </c>
      <c r="X6900" s="16">
        <v>-3202.2799999999988</v>
      </c>
    </row>
    <row r="6901" spans="1:24" x14ac:dyDescent="0.25">
      <c r="A6901" s="4" t="s">
        <v>5471</v>
      </c>
      <c r="B6901" t="s">
        <v>1751</v>
      </c>
      <c r="C6901" s="13" t="s">
        <v>35</v>
      </c>
      <c r="D6901" s="14">
        <v>28</v>
      </c>
      <c r="E6901" t="s">
        <v>611</v>
      </c>
      <c r="F6901" t="s">
        <v>28</v>
      </c>
      <c r="G6901" t="s">
        <v>172</v>
      </c>
      <c r="H6901" t="s">
        <v>51</v>
      </c>
      <c r="I6901" t="s">
        <v>31</v>
      </c>
      <c r="J6901" t="s">
        <v>46</v>
      </c>
      <c r="K6901">
        <v>166</v>
      </c>
      <c r="L6901" t="s">
        <v>53</v>
      </c>
      <c r="M6901" s="9">
        <v>24</v>
      </c>
      <c r="N6901" s="10">
        <v>384.61538461538464</v>
      </c>
      <c r="O6901">
        <v>1.2</v>
      </c>
      <c r="P6901">
        <v>1.0900000000000001</v>
      </c>
      <c r="Q6901">
        <v>0</v>
      </c>
      <c r="R6901" t="s">
        <v>43</v>
      </c>
      <c r="S6901" s="16">
        <v>5022.72</v>
      </c>
      <c r="T6901" s="16">
        <v>384.61538461538464</v>
      </c>
      <c r="U6901" s="16">
        <v>200</v>
      </c>
      <c r="V6901" s="16">
        <v>100</v>
      </c>
      <c r="W6901" s="16">
        <v>0</v>
      </c>
      <c r="X6901" s="16">
        <v>4338.1046153846155</v>
      </c>
    </row>
    <row r="6902" spans="1:24" x14ac:dyDescent="0.25">
      <c r="A6902" s="4" t="s">
        <v>5471</v>
      </c>
      <c r="B6902" t="s">
        <v>1752</v>
      </c>
      <c r="C6902" s="13" t="s">
        <v>43</v>
      </c>
      <c r="D6902" s="14">
        <v>202</v>
      </c>
      <c r="E6902" t="s">
        <v>136</v>
      </c>
      <c r="F6902" t="s">
        <v>28</v>
      </c>
      <c r="G6902" t="s">
        <v>137</v>
      </c>
      <c r="H6902" t="s">
        <v>39</v>
      </c>
      <c r="I6902" t="s">
        <v>86</v>
      </c>
      <c r="J6902" t="s">
        <v>46</v>
      </c>
      <c r="K6902">
        <v>164</v>
      </c>
      <c r="L6902" t="s">
        <v>47</v>
      </c>
      <c r="M6902" s="9">
        <v>30</v>
      </c>
      <c r="N6902" s="10">
        <v>615.38461538461536</v>
      </c>
      <c r="O6902">
        <v>0.9</v>
      </c>
      <c r="P6902">
        <v>1</v>
      </c>
      <c r="Q6902">
        <v>0</v>
      </c>
      <c r="R6902" t="s">
        <v>43</v>
      </c>
      <c r="S6902" s="16">
        <v>4320</v>
      </c>
      <c r="T6902" s="16">
        <v>615.38461538461536</v>
      </c>
      <c r="U6902" s="16">
        <v>500</v>
      </c>
      <c r="V6902" s="16">
        <v>0</v>
      </c>
      <c r="W6902" s="16">
        <v>0</v>
      </c>
      <c r="X6902" s="16">
        <v>3204.6153846153848</v>
      </c>
    </row>
    <row r="6903" spans="1:24" x14ac:dyDescent="0.25">
      <c r="A6903" s="4" t="s">
        <v>5471</v>
      </c>
      <c r="B6903" t="s">
        <v>1753</v>
      </c>
      <c r="C6903" s="13" t="s">
        <v>92</v>
      </c>
      <c r="D6903" s="14">
        <v>65</v>
      </c>
      <c r="E6903" t="s">
        <v>414</v>
      </c>
      <c r="F6903" t="s">
        <v>37</v>
      </c>
      <c r="G6903" t="s">
        <v>195</v>
      </c>
      <c r="H6903" t="s">
        <v>39</v>
      </c>
      <c r="I6903" t="s">
        <v>31</v>
      </c>
      <c r="J6903" t="s">
        <v>32</v>
      </c>
      <c r="K6903">
        <v>0</v>
      </c>
      <c r="L6903" t="s">
        <v>95</v>
      </c>
      <c r="M6903" s="9">
        <v>72</v>
      </c>
      <c r="N6903" s="10">
        <v>76</v>
      </c>
      <c r="O6903">
        <v>1.2</v>
      </c>
      <c r="P6903">
        <v>0.88</v>
      </c>
      <c r="Q6903">
        <v>0</v>
      </c>
      <c r="R6903" t="s">
        <v>43</v>
      </c>
      <c r="S6903" s="16">
        <v>0</v>
      </c>
      <c r="T6903" s="16">
        <v>0</v>
      </c>
      <c r="U6903" s="16">
        <v>0</v>
      </c>
      <c r="V6903" s="16">
        <v>50</v>
      </c>
      <c r="W6903" s="16">
        <v>0</v>
      </c>
      <c r="X6903" s="16">
        <v>-50</v>
      </c>
    </row>
    <row r="6904" spans="1:24" x14ac:dyDescent="0.25">
      <c r="A6904" s="4" t="s">
        <v>5471</v>
      </c>
      <c r="B6904" t="s">
        <v>1754</v>
      </c>
      <c r="C6904" s="13" t="s">
        <v>92</v>
      </c>
      <c r="D6904" s="14">
        <v>255</v>
      </c>
      <c r="E6904" t="s">
        <v>205</v>
      </c>
      <c r="F6904" t="s">
        <v>37</v>
      </c>
      <c r="G6904" t="s">
        <v>124</v>
      </c>
      <c r="H6904" t="s">
        <v>51</v>
      </c>
      <c r="I6904" t="s">
        <v>86</v>
      </c>
      <c r="J6904" t="s">
        <v>46</v>
      </c>
      <c r="K6904">
        <v>168</v>
      </c>
      <c r="L6904" t="s">
        <v>99</v>
      </c>
      <c r="M6904" s="9">
        <v>40</v>
      </c>
      <c r="N6904" s="10">
        <v>49</v>
      </c>
      <c r="O6904">
        <v>0.9</v>
      </c>
      <c r="P6904">
        <v>1.17</v>
      </c>
      <c r="Q6904">
        <v>0</v>
      </c>
      <c r="R6904" t="s">
        <v>43</v>
      </c>
      <c r="S6904" s="16">
        <v>7076.16</v>
      </c>
      <c r="T6904" s="16">
        <v>0</v>
      </c>
      <c r="U6904" s="16">
        <v>500</v>
      </c>
      <c r="V6904" s="16">
        <v>50</v>
      </c>
      <c r="W6904" s="16">
        <v>8232</v>
      </c>
      <c r="X6904" s="16">
        <v>-1705.8400000000001</v>
      </c>
    </row>
    <row r="6905" spans="1:24" x14ac:dyDescent="0.25">
      <c r="A6905" s="4" t="s">
        <v>5471</v>
      </c>
      <c r="B6905" t="s">
        <v>1755</v>
      </c>
      <c r="C6905" s="13" t="s">
        <v>92</v>
      </c>
      <c r="D6905" s="14">
        <v>210</v>
      </c>
      <c r="E6905" t="s">
        <v>657</v>
      </c>
      <c r="F6905" t="s">
        <v>37</v>
      </c>
      <c r="G6905" t="s">
        <v>275</v>
      </c>
      <c r="H6905" t="s">
        <v>81</v>
      </c>
      <c r="I6905" t="s">
        <v>76</v>
      </c>
      <c r="J6905" t="s">
        <v>46</v>
      </c>
      <c r="K6905">
        <v>138</v>
      </c>
      <c r="L6905" t="s">
        <v>99</v>
      </c>
      <c r="M6905" s="9">
        <v>48</v>
      </c>
      <c r="N6905" s="10">
        <v>54</v>
      </c>
      <c r="O6905">
        <v>1</v>
      </c>
      <c r="P6905">
        <v>0.93</v>
      </c>
      <c r="Q6905">
        <v>0</v>
      </c>
      <c r="R6905" t="s">
        <v>43</v>
      </c>
      <c r="S6905" s="16">
        <v>6160.3200000000006</v>
      </c>
      <c r="T6905" s="16">
        <v>0</v>
      </c>
      <c r="U6905" s="16">
        <v>1000</v>
      </c>
      <c r="V6905" s="16">
        <v>250</v>
      </c>
      <c r="W6905" s="16">
        <v>7452</v>
      </c>
      <c r="X6905" s="16">
        <v>-2541.6799999999994</v>
      </c>
    </row>
    <row r="6906" spans="1:24" x14ac:dyDescent="0.25">
      <c r="A6906" s="4" t="s">
        <v>5471</v>
      </c>
      <c r="B6906" t="s">
        <v>1756</v>
      </c>
      <c r="C6906" s="13" t="s">
        <v>92</v>
      </c>
      <c r="D6906" s="14">
        <v>113</v>
      </c>
      <c r="E6906" t="s">
        <v>337</v>
      </c>
      <c r="F6906" t="s">
        <v>28</v>
      </c>
      <c r="G6906" t="s">
        <v>59</v>
      </c>
      <c r="H6906" t="s">
        <v>60</v>
      </c>
      <c r="I6906" t="s">
        <v>31</v>
      </c>
      <c r="J6906" t="s">
        <v>46</v>
      </c>
      <c r="K6906">
        <v>162</v>
      </c>
      <c r="L6906" t="s">
        <v>99</v>
      </c>
      <c r="M6906" s="9">
        <v>40</v>
      </c>
      <c r="N6906" s="10">
        <v>55</v>
      </c>
      <c r="O6906">
        <v>1.2</v>
      </c>
      <c r="P6906">
        <v>0.9</v>
      </c>
      <c r="Q6906">
        <v>0</v>
      </c>
      <c r="R6906" t="s">
        <v>43</v>
      </c>
      <c r="S6906" s="16">
        <v>6912</v>
      </c>
      <c r="T6906" s="16">
        <v>0</v>
      </c>
      <c r="U6906" s="16">
        <v>0</v>
      </c>
      <c r="V6906" s="16">
        <v>10</v>
      </c>
      <c r="W6906" s="16">
        <v>8910</v>
      </c>
      <c r="X6906" s="16">
        <v>-2008</v>
      </c>
    </row>
    <row r="6907" spans="1:24" x14ac:dyDescent="0.25">
      <c r="A6907" s="4" t="s">
        <v>5471</v>
      </c>
      <c r="B6907" t="s">
        <v>1757</v>
      </c>
      <c r="C6907" s="13" t="s">
        <v>135</v>
      </c>
      <c r="D6907" s="14">
        <v>146</v>
      </c>
      <c r="E6907" t="s">
        <v>810</v>
      </c>
      <c r="F6907" t="s">
        <v>37</v>
      </c>
      <c r="G6907" t="s">
        <v>443</v>
      </c>
      <c r="H6907" t="s">
        <v>60</v>
      </c>
      <c r="I6907" t="s">
        <v>52</v>
      </c>
      <c r="J6907" t="s">
        <v>32</v>
      </c>
      <c r="K6907">
        <v>132</v>
      </c>
      <c r="L6907" t="s">
        <v>209</v>
      </c>
      <c r="M6907" s="9">
        <v>90</v>
      </c>
      <c r="N6907" s="10">
        <v>9166.6666666666661</v>
      </c>
      <c r="O6907">
        <v>1.1000000000000001</v>
      </c>
      <c r="P6907">
        <v>1.07</v>
      </c>
      <c r="Q6907">
        <v>0</v>
      </c>
      <c r="R6907" t="s">
        <v>43</v>
      </c>
      <c r="S6907" s="16">
        <v>13982.760000000002</v>
      </c>
      <c r="T6907" s="16">
        <v>9166.6666666666661</v>
      </c>
      <c r="U6907" s="16">
        <v>0</v>
      </c>
      <c r="V6907" s="16">
        <v>100</v>
      </c>
      <c r="W6907" s="16">
        <v>0</v>
      </c>
      <c r="X6907" s="16">
        <v>4716.093333333336</v>
      </c>
    </row>
    <row r="6908" spans="1:24" x14ac:dyDescent="0.25">
      <c r="A6908" s="4" t="s">
        <v>5471</v>
      </c>
      <c r="B6908" t="s">
        <v>1758</v>
      </c>
      <c r="C6908" s="13" t="s">
        <v>92</v>
      </c>
      <c r="D6908" s="14">
        <v>40</v>
      </c>
      <c r="E6908" t="s">
        <v>361</v>
      </c>
      <c r="F6908" t="s">
        <v>28</v>
      </c>
      <c r="G6908" t="s">
        <v>362</v>
      </c>
      <c r="H6908" t="s">
        <v>30</v>
      </c>
      <c r="I6908" t="s">
        <v>52</v>
      </c>
      <c r="J6908" t="s">
        <v>32</v>
      </c>
      <c r="K6908">
        <v>160</v>
      </c>
      <c r="L6908" t="s">
        <v>95</v>
      </c>
      <c r="M6908" s="9">
        <v>65</v>
      </c>
      <c r="N6908" s="10">
        <v>72</v>
      </c>
      <c r="O6908">
        <v>1.1000000000000001</v>
      </c>
      <c r="P6908">
        <v>0.94</v>
      </c>
      <c r="Q6908">
        <v>0</v>
      </c>
      <c r="R6908" t="s">
        <v>43</v>
      </c>
      <c r="S6908" s="16">
        <v>10753.6</v>
      </c>
      <c r="T6908" s="16">
        <v>0</v>
      </c>
      <c r="U6908" s="16">
        <v>0</v>
      </c>
      <c r="V6908" s="16">
        <v>50</v>
      </c>
      <c r="W6908" s="16">
        <v>11520</v>
      </c>
      <c r="X6908" s="16">
        <v>-816.39999999999964</v>
      </c>
    </row>
    <row r="6909" spans="1:24" x14ac:dyDescent="0.25">
      <c r="A6909" s="4" t="s">
        <v>5471</v>
      </c>
      <c r="B6909" t="s">
        <v>1759</v>
      </c>
      <c r="C6909" s="13" t="s">
        <v>43</v>
      </c>
      <c r="D6909" s="14">
        <v>67</v>
      </c>
      <c r="E6909" t="s">
        <v>476</v>
      </c>
      <c r="F6909" t="s">
        <v>37</v>
      </c>
      <c r="G6909" t="s">
        <v>195</v>
      </c>
      <c r="H6909" t="s">
        <v>39</v>
      </c>
      <c r="I6909" t="s">
        <v>76</v>
      </c>
      <c r="J6909" t="s">
        <v>32</v>
      </c>
      <c r="K6909">
        <v>160</v>
      </c>
      <c r="L6909" t="s">
        <v>117</v>
      </c>
      <c r="M6909" s="9">
        <v>54</v>
      </c>
      <c r="N6909" s="10">
        <v>5666.666666666667</v>
      </c>
      <c r="O6909">
        <v>1</v>
      </c>
      <c r="P6909">
        <v>0.88</v>
      </c>
      <c r="Q6909">
        <v>0</v>
      </c>
      <c r="R6909" t="s">
        <v>43</v>
      </c>
      <c r="S6909" s="16">
        <v>7603.2</v>
      </c>
      <c r="T6909" s="16">
        <v>5666.666666666667</v>
      </c>
      <c r="U6909" s="16">
        <v>0</v>
      </c>
      <c r="V6909" s="16">
        <v>10</v>
      </c>
      <c r="W6909" s="16">
        <v>0</v>
      </c>
      <c r="X6909" s="16">
        <v>1926.5333333333328</v>
      </c>
    </row>
    <row r="6910" spans="1:24" x14ac:dyDescent="0.25">
      <c r="A6910" s="4" t="s">
        <v>5471</v>
      </c>
      <c r="B6910" t="s">
        <v>1760</v>
      </c>
      <c r="C6910" s="13" t="s">
        <v>92</v>
      </c>
      <c r="D6910" s="14">
        <v>152</v>
      </c>
      <c r="E6910" t="s">
        <v>176</v>
      </c>
      <c r="F6910" t="s">
        <v>37</v>
      </c>
      <c r="G6910" t="s">
        <v>116</v>
      </c>
      <c r="H6910" t="s">
        <v>51</v>
      </c>
      <c r="I6910" t="s">
        <v>76</v>
      </c>
      <c r="J6910" t="s">
        <v>46</v>
      </c>
      <c r="K6910">
        <v>162</v>
      </c>
      <c r="L6910" t="s">
        <v>99</v>
      </c>
      <c r="M6910" s="9">
        <v>40</v>
      </c>
      <c r="N6910" s="10">
        <v>50</v>
      </c>
      <c r="O6910">
        <v>1</v>
      </c>
      <c r="P6910">
        <v>1.07</v>
      </c>
      <c r="Q6910">
        <v>0</v>
      </c>
      <c r="R6910" t="s">
        <v>43</v>
      </c>
      <c r="S6910" s="16">
        <v>6933.6</v>
      </c>
      <c r="T6910" s="16">
        <v>0</v>
      </c>
      <c r="U6910" s="16">
        <v>500</v>
      </c>
      <c r="V6910" s="16">
        <v>10</v>
      </c>
      <c r="W6910" s="16">
        <v>8100</v>
      </c>
      <c r="X6910" s="16">
        <v>-1676.3999999999996</v>
      </c>
    </row>
    <row r="6911" spans="1:24" x14ac:dyDescent="0.25">
      <c r="A6911" s="4" t="s">
        <v>5471</v>
      </c>
      <c r="B6911" t="s">
        <v>1761</v>
      </c>
      <c r="C6911" s="13" t="s">
        <v>92</v>
      </c>
      <c r="D6911" s="14">
        <v>92</v>
      </c>
      <c r="E6911" t="s">
        <v>1067</v>
      </c>
      <c r="F6911" t="s">
        <v>28</v>
      </c>
      <c r="G6911" t="s">
        <v>1034</v>
      </c>
      <c r="H6911" t="s">
        <v>51</v>
      </c>
      <c r="I6911" t="s">
        <v>40</v>
      </c>
      <c r="J6911" t="s">
        <v>46</v>
      </c>
      <c r="K6911">
        <v>162</v>
      </c>
      <c r="L6911" t="s">
        <v>99</v>
      </c>
      <c r="M6911" s="9">
        <v>35</v>
      </c>
      <c r="N6911" s="10">
        <v>43</v>
      </c>
      <c r="O6911">
        <v>0.8</v>
      </c>
      <c r="P6911">
        <v>1.1299999999999999</v>
      </c>
      <c r="Q6911">
        <v>0</v>
      </c>
      <c r="R6911" t="s">
        <v>43</v>
      </c>
      <c r="S6911" s="16">
        <v>5062.3999999999996</v>
      </c>
      <c r="T6911" s="16">
        <v>0</v>
      </c>
      <c r="U6911" s="16">
        <v>0</v>
      </c>
      <c r="V6911" s="16">
        <v>0</v>
      </c>
      <c r="W6911" s="16">
        <v>6966</v>
      </c>
      <c r="X6911" s="16">
        <v>-1903.6000000000004</v>
      </c>
    </row>
    <row r="6912" spans="1:24" x14ac:dyDescent="0.25">
      <c r="A6912" s="4" t="s">
        <v>5471</v>
      </c>
      <c r="B6912" t="s">
        <v>1762</v>
      </c>
      <c r="C6912" s="13" t="s">
        <v>35</v>
      </c>
      <c r="D6912" s="14">
        <v>26</v>
      </c>
      <c r="E6912" t="s">
        <v>358</v>
      </c>
      <c r="F6912" t="s">
        <v>37</v>
      </c>
      <c r="G6912" t="s">
        <v>245</v>
      </c>
      <c r="H6912" t="s">
        <v>39</v>
      </c>
      <c r="I6912" t="s">
        <v>76</v>
      </c>
      <c r="J6912" t="s">
        <v>32</v>
      </c>
      <c r="K6912">
        <v>117</v>
      </c>
      <c r="L6912" t="s">
        <v>41</v>
      </c>
      <c r="M6912" s="9">
        <v>48</v>
      </c>
      <c r="N6912" s="10">
        <v>5416.666666666667</v>
      </c>
      <c r="O6912">
        <v>1</v>
      </c>
      <c r="P6912">
        <v>1.0900000000000001</v>
      </c>
      <c r="Q6912">
        <v>0</v>
      </c>
      <c r="R6912" t="s">
        <v>43</v>
      </c>
      <c r="S6912" s="16">
        <v>6121.4400000000005</v>
      </c>
      <c r="T6912" s="16">
        <v>5416.666666666667</v>
      </c>
      <c r="U6912" s="16">
        <v>0</v>
      </c>
      <c r="V6912" s="16">
        <v>0</v>
      </c>
      <c r="W6912" s="16">
        <v>0</v>
      </c>
      <c r="X6912" s="16">
        <v>704.77333333333354</v>
      </c>
    </row>
    <row r="6913" spans="1:24" x14ac:dyDescent="0.25">
      <c r="A6913" s="4" t="s">
        <v>5471</v>
      </c>
      <c r="B6913" t="s">
        <v>1763</v>
      </c>
      <c r="C6913" s="13" t="s">
        <v>78</v>
      </c>
      <c r="D6913" s="14">
        <v>275</v>
      </c>
      <c r="E6913" t="s">
        <v>331</v>
      </c>
      <c r="F6913" t="s">
        <v>37</v>
      </c>
      <c r="G6913" t="s">
        <v>153</v>
      </c>
      <c r="H6913" t="s">
        <v>39</v>
      </c>
      <c r="I6913" t="s">
        <v>31</v>
      </c>
      <c r="J6913" t="s">
        <v>46</v>
      </c>
      <c r="K6913">
        <v>0</v>
      </c>
      <c r="L6913" t="s">
        <v>82</v>
      </c>
      <c r="M6913" s="9">
        <v>40</v>
      </c>
      <c r="N6913" s="10">
        <v>1230.7692307692307</v>
      </c>
      <c r="O6913">
        <v>1.2</v>
      </c>
      <c r="P6913">
        <v>1.1200000000000001</v>
      </c>
      <c r="Q6913">
        <v>0</v>
      </c>
      <c r="R6913" t="s">
        <v>43</v>
      </c>
      <c r="S6913" s="16">
        <v>0</v>
      </c>
      <c r="T6913" s="16">
        <v>0</v>
      </c>
      <c r="U6913" s="16">
        <v>0</v>
      </c>
      <c r="V6913" s="16">
        <v>0</v>
      </c>
      <c r="W6913" s="16">
        <v>0</v>
      </c>
      <c r="X6913" s="16">
        <v>0</v>
      </c>
    </row>
    <row r="6914" spans="1:24" x14ac:dyDescent="0.25">
      <c r="A6914" s="4" t="s">
        <v>5471</v>
      </c>
      <c r="B6914" t="s">
        <v>1764</v>
      </c>
      <c r="C6914" s="13" t="s">
        <v>26</v>
      </c>
      <c r="D6914" s="14">
        <v>138</v>
      </c>
      <c r="E6914" t="s">
        <v>369</v>
      </c>
      <c r="F6914" t="s">
        <v>37</v>
      </c>
      <c r="G6914" t="s">
        <v>370</v>
      </c>
      <c r="H6914" t="s">
        <v>39</v>
      </c>
      <c r="I6914" t="s">
        <v>40</v>
      </c>
      <c r="J6914" t="s">
        <v>32</v>
      </c>
      <c r="K6914">
        <v>166</v>
      </c>
      <c r="L6914" t="s">
        <v>33</v>
      </c>
      <c r="M6914" s="9">
        <v>60</v>
      </c>
      <c r="N6914" s="10">
        <v>6250</v>
      </c>
      <c r="O6914">
        <v>0.8</v>
      </c>
      <c r="P6914">
        <v>0.81</v>
      </c>
      <c r="Q6914">
        <v>0</v>
      </c>
      <c r="R6914" t="s">
        <v>43</v>
      </c>
      <c r="S6914" s="16">
        <v>6454.0800000000008</v>
      </c>
      <c r="T6914" s="16">
        <v>6250</v>
      </c>
      <c r="U6914" s="16">
        <v>500</v>
      </c>
      <c r="V6914" s="16">
        <v>0</v>
      </c>
      <c r="W6914" s="16">
        <v>0</v>
      </c>
      <c r="X6914" s="16">
        <v>-295.91999999999916</v>
      </c>
    </row>
    <row r="6915" spans="1:24" x14ac:dyDescent="0.25">
      <c r="A6915" s="4" t="s">
        <v>5471</v>
      </c>
      <c r="B6915" t="s">
        <v>1765</v>
      </c>
      <c r="C6915" s="13" t="s">
        <v>92</v>
      </c>
      <c r="D6915" s="14">
        <v>46</v>
      </c>
      <c r="E6915" t="s">
        <v>565</v>
      </c>
      <c r="F6915" t="s">
        <v>37</v>
      </c>
      <c r="G6915" t="s">
        <v>318</v>
      </c>
      <c r="H6915" t="s">
        <v>81</v>
      </c>
      <c r="I6915" t="s">
        <v>31</v>
      </c>
      <c r="J6915" t="s">
        <v>32</v>
      </c>
      <c r="K6915">
        <v>160</v>
      </c>
      <c r="L6915" t="s">
        <v>95</v>
      </c>
      <c r="M6915" s="9">
        <v>72</v>
      </c>
      <c r="N6915" s="10">
        <v>75</v>
      </c>
      <c r="O6915">
        <v>1.2</v>
      </c>
      <c r="P6915">
        <v>0.97</v>
      </c>
      <c r="Q6915">
        <v>0</v>
      </c>
      <c r="R6915" t="s">
        <v>43</v>
      </c>
      <c r="S6915" s="16">
        <v>13409.279999999999</v>
      </c>
      <c r="T6915" s="16">
        <v>0</v>
      </c>
      <c r="U6915" s="16">
        <v>200</v>
      </c>
      <c r="V6915" s="16">
        <v>50</v>
      </c>
      <c r="W6915" s="16">
        <v>12000</v>
      </c>
      <c r="X6915" s="16">
        <v>1159.2799999999988</v>
      </c>
    </row>
    <row r="6916" spans="1:24" x14ac:dyDescent="0.25">
      <c r="A6916" s="4" t="s">
        <v>5471</v>
      </c>
      <c r="B6916" t="s">
        <v>1766</v>
      </c>
      <c r="C6916" s="13" t="s">
        <v>43</v>
      </c>
      <c r="D6916" s="14">
        <v>99</v>
      </c>
      <c r="E6916" t="s">
        <v>354</v>
      </c>
      <c r="F6916" t="s">
        <v>37</v>
      </c>
      <c r="G6916" t="s">
        <v>159</v>
      </c>
      <c r="H6916" t="s">
        <v>39</v>
      </c>
      <c r="I6916" t="s">
        <v>52</v>
      </c>
      <c r="J6916" t="s">
        <v>46</v>
      </c>
      <c r="K6916">
        <v>161</v>
      </c>
      <c r="L6916" t="s">
        <v>47</v>
      </c>
      <c r="M6916" s="9">
        <v>30</v>
      </c>
      <c r="N6916" s="10">
        <v>615.38461538461536</v>
      </c>
      <c r="O6916">
        <v>1.1000000000000001</v>
      </c>
      <c r="P6916">
        <v>1.01</v>
      </c>
      <c r="Q6916">
        <v>0</v>
      </c>
      <c r="R6916" t="s">
        <v>43</v>
      </c>
      <c r="S6916" s="16">
        <v>5366.13</v>
      </c>
      <c r="T6916" s="16">
        <v>615.38461538461536</v>
      </c>
      <c r="U6916" s="16">
        <v>500</v>
      </c>
      <c r="V6916" s="16">
        <v>10</v>
      </c>
      <c r="W6916" s="16">
        <v>0</v>
      </c>
      <c r="X6916" s="16">
        <v>4240.7453846153849</v>
      </c>
    </row>
    <row r="6917" spans="1:24" x14ac:dyDescent="0.25">
      <c r="A6917" s="4" t="s">
        <v>5471</v>
      </c>
      <c r="B6917" t="s">
        <v>1767</v>
      </c>
      <c r="C6917" s="13" t="s">
        <v>26</v>
      </c>
      <c r="D6917" s="14">
        <v>26</v>
      </c>
      <c r="E6917" t="s">
        <v>358</v>
      </c>
      <c r="F6917" t="s">
        <v>37</v>
      </c>
      <c r="G6917" t="s">
        <v>245</v>
      </c>
      <c r="H6917" t="s">
        <v>39</v>
      </c>
      <c r="I6917" t="s">
        <v>76</v>
      </c>
      <c r="J6917" t="s">
        <v>46</v>
      </c>
      <c r="K6917">
        <v>163</v>
      </c>
      <c r="L6917" t="s">
        <v>90</v>
      </c>
      <c r="M6917" s="9">
        <v>35</v>
      </c>
      <c r="N6917" s="10">
        <v>923.07692307692309</v>
      </c>
      <c r="O6917">
        <v>1</v>
      </c>
      <c r="P6917">
        <v>1.0900000000000001</v>
      </c>
      <c r="Q6917">
        <v>0</v>
      </c>
      <c r="R6917" t="s">
        <v>43</v>
      </c>
      <c r="S6917" s="16">
        <v>6218.4500000000007</v>
      </c>
      <c r="T6917" s="16">
        <v>923.07692307692309</v>
      </c>
      <c r="U6917" s="16">
        <v>0</v>
      </c>
      <c r="V6917" s="16">
        <v>500</v>
      </c>
      <c r="W6917" s="16">
        <v>0</v>
      </c>
      <c r="X6917" s="16">
        <v>4795.3730769230779</v>
      </c>
    </row>
    <row r="6918" spans="1:24" x14ac:dyDescent="0.25">
      <c r="A6918" s="4" t="s">
        <v>5471</v>
      </c>
      <c r="B6918" t="s">
        <v>1768</v>
      </c>
      <c r="C6918" s="13" t="s">
        <v>35</v>
      </c>
      <c r="D6918" s="14">
        <v>265</v>
      </c>
      <c r="E6918" t="s">
        <v>542</v>
      </c>
      <c r="F6918" t="s">
        <v>28</v>
      </c>
      <c r="G6918" t="s">
        <v>543</v>
      </c>
      <c r="H6918" t="s">
        <v>60</v>
      </c>
      <c r="I6918" t="s">
        <v>40</v>
      </c>
      <c r="J6918" t="s">
        <v>46</v>
      </c>
      <c r="K6918">
        <v>162</v>
      </c>
      <c r="L6918" t="s">
        <v>53</v>
      </c>
      <c r="M6918" s="9">
        <v>24</v>
      </c>
      <c r="N6918" s="10">
        <v>384.61538461538464</v>
      </c>
      <c r="O6918">
        <v>0.8</v>
      </c>
      <c r="P6918">
        <v>0.96</v>
      </c>
      <c r="Q6918">
        <v>0</v>
      </c>
      <c r="R6918" t="s">
        <v>43</v>
      </c>
      <c r="S6918" s="16">
        <v>2949.12</v>
      </c>
      <c r="T6918" s="16">
        <v>384.61538461538464</v>
      </c>
      <c r="U6918" s="16">
        <v>200</v>
      </c>
      <c r="V6918" s="16">
        <v>0</v>
      </c>
      <c r="W6918" s="16">
        <v>0</v>
      </c>
      <c r="X6918" s="16">
        <v>2364.5046153846151</v>
      </c>
    </row>
    <row r="6919" spans="1:24" x14ac:dyDescent="0.25">
      <c r="A6919" s="4" t="s">
        <v>5471</v>
      </c>
      <c r="B6919" t="s">
        <v>1769</v>
      </c>
      <c r="C6919" s="13" t="s">
        <v>92</v>
      </c>
      <c r="D6919" s="14">
        <v>200</v>
      </c>
      <c r="E6919" t="s">
        <v>167</v>
      </c>
      <c r="F6919" t="s">
        <v>28</v>
      </c>
      <c r="G6919" t="s">
        <v>89</v>
      </c>
      <c r="H6919" t="s">
        <v>39</v>
      </c>
      <c r="I6919" t="s">
        <v>40</v>
      </c>
      <c r="J6919" t="s">
        <v>46</v>
      </c>
      <c r="K6919">
        <v>160</v>
      </c>
      <c r="L6919" t="s">
        <v>99</v>
      </c>
      <c r="M6919" s="9">
        <v>40</v>
      </c>
      <c r="N6919" s="10">
        <v>43</v>
      </c>
      <c r="O6919">
        <v>0.8</v>
      </c>
      <c r="P6919">
        <v>0.99</v>
      </c>
      <c r="Q6919">
        <v>0</v>
      </c>
      <c r="R6919" t="s">
        <v>43</v>
      </c>
      <c r="S6919" s="16">
        <v>5068.8</v>
      </c>
      <c r="T6919" s="16">
        <v>0</v>
      </c>
      <c r="U6919" s="16">
        <v>500</v>
      </c>
      <c r="V6919" s="16">
        <v>0</v>
      </c>
      <c r="W6919" s="16">
        <v>6880</v>
      </c>
      <c r="X6919" s="16">
        <v>-2311.1999999999998</v>
      </c>
    </row>
    <row r="6920" spans="1:24" x14ac:dyDescent="0.25">
      <c r="A6920" s="4" t="s">
        <v>5471</v>
      </c>
      <c r="B6920" t="s">
        <v>1770</v>
      </c>
      <c r="C6920" s="13" t="s">
        <v>92</v>
      </c>
      <c r="D6920" s="14">
        <v>264</v>
      </c>
      <c r="E6920" t="s">
        <v>794</v>
      </c>
      <c r="F6920" t="s">
        <v>37</v>
      </c>
      <c r="G6920" t="s">
        <v>403</v>
      </c>
      <c r="H6920" t="s">
        <v>51</v>
      </c>
      <c r="I6920" t="s">
        <v>40</v>
      </c>
      <c r="J6920" t="s">
        <v>46</v>
      </c>
      <c r="K6920">
        <v>161</v>
      </c>
      <c r="L6920" t="s">
        <v>99</v>
      </c>
      <c r="M6920" s="9">
        <v>35</v>
      </c>
      <c r="N6920" s="10">
        <v>55</v>
      </c>
      <c r="O6920">
        <v>0.8</v>
      </c>
      <c r="P6920">
        <v>1.1499999999999999</v>
      </c>
      <c r="Q6920">
        <v>0</v>
      </c>
      <c r="R6920" t="s">
        <v>43</v>
      </c>
      <c r="S6920" s="16">
        <v>5184.2</v>
      </c>
      <c r="T6920" s="16">
        <v>0</v>
      </c>
      <c r="U6920" s="16">
        <v>750</v>
      </c>
      <c r="V6920" s="16">
        <v>250</v>
      </c>
      <c r="W6920" s="16">
        <v>8855</v>
      </c>
      <c r="X6920" s="16">
        <v>-4670.8</v>
      </c>
    </row>
    <row r="6921" spans="1:24" x14ac:dyDescent="0.25">
      <c r="A6921" s="4" t="s">
        <v>5471</v>
      </c>
      <c r="B6921" t="s">
        <v>1771</v>
      </c>
      <c r="C6921" s="13" t="s">
        <v>92</v>
      </c>
      <c r="D6921" s="14">
        <v>281</v>
      </c>
      <c r="E6921" t="s">
        <v>222</v>
      </c>
      <c r="F6921" t="s">
        <v>37</v>
      </c>
      <c r="G6921" t="s">
        <v>179</v>
      </c>
      <c r="H6921" t="s">
        <v>39</v>
      </c>
      <c r="I6921" t="s">
        <v>86</v>
      </c>
      <c r="J6921" t="s">
        <v>46</v>
      </c>
      <c r="K6921">
        <v>163</v>
      </c>
      <c r="L6921" t="s">
        <v>99</v>
      </c>
      <c r="M6921" s="9">
        <v>40</v>
      </c>
      <c r="N6921" s="10">
        <v>47</v>
      </c>
      <c r="O6921">
        <v>0.9</v>
      </c>
      <c r="P6921">
        <v>0.98</v>
      </c>
      <c r="Q6921">
        <v>0</v>
      </c>
      <c r="R6921" t="s">
        <v>43</v>
      </c>
      <c r="S6921" s="16">
        <v>5750.64</v>
      </c>
      <c r="T6921" s="16">
        <v>0</v>
      </c>
      <c r="U6921" s="16">
        <v>200</v>
      </c>
      <c r="V6921" s="16">
        <v>50</v>
      </c>
      <c r="W6921" s="16">
        <v>7661</v>
      </c>
      <c r="X6921" s="16">
        <v>-2160.3599999999997</v>
      </c>
    </row>
    <row r="6922" spans="1:24" x14ac:dyDescent="0.25">
      <c r="A6922" s="4" t="s">
        <v>5471</v>
      </c>
      <c r="B6922" t="s">
        <v>1772</v>
      </c>
      <c r="C6922" s="13" t="s">
        <v>35</v>
      </c>
      <c r="D6922" s="14">
        <v>236</v>
      </c>
      <c r="E6922" t="s">
        <v>485</v>
      </c>
      <c r="F6922" t="s">
        <v>37</v>
      </c>
      <c r="G6922" t="s">
        <v>164</v>
      </c>
      <c r="H6922" t="s">
        <v>51</v>
      </c>
      <c r="I6922" t="s">
        <v>40</v>
      </c>
      <c r="J6922" t="s">
        <v>46</v>
      </c>
      <c r="K6922">
        <v>165</v>
      </c>
      <c r="L6922" t="s">
        <v>53</v>
      </c>
      <c r="M6922" s="9">
        <v>24</v>
      </c>
      <c r="N6922" s="10">
        <v>384.61538461538464</v>
      </c>
      <c r="O6922">
        <v>0.8</v>
      </c>
      <c r="P6922">
        <v>1.01</v>
      </c>
      <c r="Q6922">
        <v>0</v>
      </c>
      <c r="R6922" t="s">
        <v>43</v>
      </c>
      <c r="S6922" s="16">
        <v>3199.68</v>
      </c>
      <c r="T6922" s="16">
        <v>384.61538461538464</v>
      </c>
      <c r="U6922" s="16">
        <v>200</v>
      </c>
      <c r="V6922" s="16">
        <v>0</v>
      </c>
      <c r="W6922" s="16">
        <v>0</v>
      </c>
      <c r="X6922" s="16">
        <v>2615.0646153846151</v>
      </c>
    </row>
    <row r="6923" spans="1:24" x14ac:dyDescent="0.25">
      <c r="A6923" s="4" t="s">
        <v>5471</v>
      </c>
      <c r="B6923" t="s">
        <v>1773</v>
      </c>
      <c r="C6923" s="13" t="s">
        <v>43</v>
      </c>
      <c r="D6923" s="14">
        <v>182</v>
      </c>
      <c r="E6923" t="s">
        <v>1184</v>
      </c>
      <c r="F6923" t="s">
        <v>28</v>
      </c>
      <c r="G6923" t="s">
        <v>472</v>
      </c>
      <c r="H6923" t="s">
        <v>30</v>
      </c>
      <c r="I6923" t="s">
        <v>52</v>
      </c>
      <c r="J6923" t="s">
        <v>46</v>
      </c>
      <c r="K6923">
        <v>160</v>
      </c>
      <c r="L6923" t="s">
        <v>47</v>
      </c>
      <c r="M6923" s="9">
        <v>30</v>
      </c>
      <c r="N6923" s="10">
        <v>615.38461538461536</v>
      </c>
      <c r="O6923">
        <v>1.1000000000000001</v>
      </c>
      <c r="P6923">
        <v>0.95</v>
      </c>
      <c r="Q6923">
        <v>0</v>
      </c>
      <c r="R6923" t="s">
        <v>43</v>
      </c>
      <c r="S6923" s="16">
        <v>5016</v>
      </c>
      <c r="T6923" s="16">
        <v>615.38461538461536</v>
      </c>
      <c r="U6923" s="16">
        <v>200</v>
      </c>
      <c r="V6923" s="16">
        <v>10</v>
      </c>
      <c r="W6923" s="16">
        <v>0</v>
      </c>
      <c r="X6923" s="16">
        <v>4190.6153846153848</v>
      </c>
    </row>
    <row r="6924" spans="1:24" x14ac:dyDescent="0.25">
      <c r="A6924" s="4" t="s">
        <v>5471</v>
      </c>
      <c r="B6924" t="s">
        <v>1774</v>
      </c>
      <c r="C6924" s="13" t="s">
        <v>43</v>
      </c>
      <c r="D6924" s="14">
        <v>281</v>
      </c>
      <c r="E6924" t="s">
        <v>222</v>
      </c>
      <c r="F6924" t="s">
        <v>37</v>
      </c>
      <c r="G6924" t="s">
        <v>179</v>
      </c>
      <c r="H6924" t="s">
        <v>39</v>
      </c>
      <c r="I6924" t="s">
        <v>86</v>
      </c>
      <c r="J6924" t="s">
        <v>46</v>
      </c>
      <c r="K6924">
        <v>167</v>
      </c>
      <c r="L6924" t="s">
        <v>47</v>
      </c>
      <c r="M6924" s="9">
        <v>30</v>
      </c>
      <c r="N6924" s="10">
        <v>615.38461538461536</v>
      </c>
      <c r="O6924">
        <v>0.9</v>
      </c>
      <c r="P6924">
        <v>0.98</v>
      </c>
      <c r="Q6924">
        <v>1</v>
      </c>
      <c r="R6924" t="s">
        <v>43</v>
      </c>
      <c r="S6924" s="16">
        <v>0</v>
      </c>
      <c r="T6924" s="16">
        <v>615.38461538461536</v>
      </c>
      <c r="U6924" s="16">
        <v>1000</v>
      </c>
      <c r="V6924" s="16">
        <v>50</v>
      </c>
      <c r="W6924" s="16">
        <v>0</v>
      </c>
      <c r="X6924" s="16">
        <v>-1665.3846153846152</v>
      </c>
    </row>
    <row r="6925" spans="1:24" x14ac:dyDescent="0.25">
      <c r="A6925" s="4" t="s">
        <v>5471</v>
      </c>
      <c r="B6925" t="s">
        <v>1775</v>
      </c>
      <c r="C6925" s="13" t="s">
        <v>92</v>
      </c>
      <c r="D6925" s="14">
        <v>100</v>
      </c>
      <c r="E6925" t="s">
        <v>158</v>
      </c>
      <c r="F6925" t="s">
        <v>28</v>
      </c>
      <c r="G6925" t="s">
        <v>159</v>
      </c>
      <c r="H6925" t="s">
        <v>39</v>
      </c>
      <c r="I6925" t="s">
        <v>76</v>
      </c>
      <c r="J6925" t="s">
        <v>32</v>
      </c>
      <c r="K6925">
        <v>115</v>
      </c>
      <c r="L6925" t="s">
        <v>95</v>
      </c>
      <c r="M6925" s="9">
        <v>72</v>
      </c>
      <c r="N6925" s="10">
        <v>71</v>
      </c>
      <c r="O6925">
        <v>1</v>
      </c>
      <c r="P6925">
        <v>1.01</v>
      </c>
      <c r="Q6925">
        <v>0</v>
      </c>
      <c r="R6925" t="s">
        <v>43</v>
      </c>
      <c r="S6925" s="16">
        <v>11635.2</v>
      </c>
      <c r="T6925" s="16">
        <v>0</v>
      </c>
      <c r="U6925" s="16">
        <v>200</v>
      </c>
      <c r="V6925" s="16">
        <v>10</v>
      </c>
      <c r="W6925" s="16">
        <v>8165</v>
      </c>
      <c r="X6925" s="16">
        <v>3260.2000000000007</v>
      </c>
    </row>
    <row r="6926" spans="1:24" x14ac:dyDescent="0.25">
      <c r="A6926" s="4" t="s">
        <v>5471</v>
      </c>
      <c r="B6926" t="s">
        <v>1776</v>
      </c>
      <c r="C6926" s="13" t="s">
        <v>35</v>
      </c>
      <c r="D6926" s="14">
        <v>296</v>
      </c>
      <c r="E6926" t="s">
        <v>632</v>
      </c>
      <c r="F6926" t="s">
        <v>28</v>
      </c>
      <c r="G6926" t="s">
        <v>182</v>
      </c>
      <c r="H6926" t="s">
        <v>30</v>
      </c>
      <c r="I6926" t="s">
        <v>52</v>
      </c>
      <c r="J6926" t="s">
        <v>32</v>
      </c>
      <c r="K6926">
        <v>164</v>
      </c>
      <c r="L6926" t="s">
        <v>41</v>
      </c>
      <c r="M6926" s="9">
        <v>48</v>
      </c>
      <c r="N6926" s="10">
        <v>5416.666666666667</v>
      </c>
      <c r="O6926">
        <v>1.1000000000000001</v>
      </c>
      <c r="P6926">
        <v>0.9</v>
      </c>
      <c r="Q6926">
        <v>0</v>
      </c>
      <c r="R6926" t="s">
        <v>43</v>
      </c>
      <c r="S6926" s="16">
        <v>7603.2</v>
      </c>
      <c r="T6926" s="16">
        <v>5416.666666666667</v>
      </c>
      <c r="U6926" s="16">
        <v>200</v>
      </c>
      <c r="V6926" s="16">
        <v>0</v>
      </c>
      <c r="W6926" s="16">
        <v>0</v>
      </c>
      <c r="X6926" s="16">
        <v>1986.5333333333328</v>
      </c>
    </row>
    <row r="6927" spans="1:24" x14ac:dyDescent="0.25">
      <c r="A6927" s="4" t="s">
        <v>5471</v>
      </c>
      <c r="B6927" t="s">
        <v>1777</v>
      </c>
      <c r="C6927" s="13" t="s">
        <v>43</v>
      </c>
      <c r="D6927" s="14">
        <v>215</v>
      </c>
      <c r="E6927" t="s">
        <v>698</v>
      </c>
      <c r="F6927" t="s">
        <v>28</v>
      </c>
      <c r="G6927" t="s">
        <v>625</v>
      </c>
      <c r="H6927" t="s">
        <v>30</v>
      </c>
      <c r="I6927" t="s">
        <v>76</v>
      </c>
      <c r="J6927" t="s">
        <v>46</v>
      </c>
      <c r="K6927">
        <v>166</v>
      </c>
      <c r="L6927" t="s">
        <v>47</v>
      </c>
      <c r="M6927" s="9">
        <v>30</v>
      </c>
      <c r="N6927" s="10">
        <v>615.38461538461536</v>
      </c>
      <c r="O6927">
        <v>1</v>
      </c>
      <c r="P6927">
        <v>0.86</v>
      </c>
      <c r="Q6927">
        <v>0</v>
      </c>
      <c r="R6927" t="s">
        <v>43</v>
      </c>
      <c r="S6927" s="16">
        <v>4128</v>
      </c>
      <c r="T6927" s="16">
        <v>615.38461538461536</v>
      </c>
      <c r="U6927" s="16">
        <v>0</v>
      </c>
      <c r="V6927" s="16">
        <v>0</v>
      </c>
      <c r="W6927" s="16">
        <v>0</v>
      </c>
      <c r="X6927" s="16">
        <v>3512.6153846153848</v>
      </c>
    </row>
    <row r="6928" spans="1:24" x14ac:dyDescent="0.25">
      <c r="A6928" s="4" t="s">
        <v>5471</v>
      </c>
      <c r="B6928" t="s">
        <v>1778</v>
      </c>
      <c r="C6928" s="13" t="s">
        <v>92</v>
      </c>
      <c r="D6928" s="14">
        <v>276</v>
      </c>
      <c r="E6928" t="s">
        <v>152</v>
      </c>
      <c r="F6928" t="s">
        <v>37</v>
      </c>
      <c r="G6928" t="s">
        <v>153</v>
      </c>
      <c r="H6928" t="s">
        <v>39</v>
      </c>
      <c r="I6928" t="s">
        <v>52</v>
      </c>
      <c r="J6928" t="s">
        <v>46</v>
      </c>
      <c r="K6928">
        <v>163</v>
      </c>
      <c r="L6928" t="s">
        <v>99</v>
      </c>
      <c r="M6928" s="9">
        <v>48</v>
      </c>
      <c r="N6928" s="10">
        <v>44</v>
      </c>
      <c r="O6928">
        <v>1.1000000000000001</v>
      </c>
      <c r="P6928">
        <v>1.1200000000000001</v>
      </c>
      <c r="Q6928">
        <v>0</v>
      </c>
      <c r="R6928" t="s">
        <v>43</v>
      </c>
      <c r="S6928" s="16">
        <v>9639.1680000000033</v>
      </c>
      <c r="T6928" s="16">
        <v>0</v>
      </c>
      <c r="U6928" s="16">
        <v>0</v>
      </c>
      <c r="V6928" s="16">
        <v>10</v>
      </c>
      <c r="W6928" s="16">
        <v>7172</v>
      </c>
      <c r="X6928" s="16">
        <v>2457.1680000000033</v>
      </c>
    </row>
    <row r="6929" spans="1:24" x14ac:dyDescent="0.25">
      <c r="A6929" s="4" t="s">
        <v>5471</v>
      </c>
      <c r="B6929" t="s">
        <v>1779</v>
      </c>
      <c r="C6929" s="13" t="s">
        <v>35</v>
      </c>
      <c r="D6929" s="14">
        <v>194</v>
      </c>
      <c r="E6929" t="s">
        <v>480</v>
      </c>
      <c r="F6929" t="s">
        <v>37</v>
      </c>
      <c r="G6929" t="s">
        <v>329</v>
      </c>
      <c r="H6929" t="s">
        <v>60</v>
      </c>
      <c r="I6929" t="s">
        <v>76</v>
      </c>
      <c r="J6929" t="s">
        <v>46</v>
      </c>
      <c r="K6929">
        <v>164</v>
      </c>
      <c r="L6929" t="s">
        <v>53</v>
      </c>
      <c r="M6929" s="9">
        <v>24</v>
      </c>
      <c r="N6929" s="10">
        <v>384.61538461538464</v>
      </c>
      <c r="O6929">
        <v>1</v>
      </c>
      <c r="P6929">
        <v>1.1200000000000001</v>
      </c>
      <c r="Q6929">
        <v>0</v>
      </c>
      <c r="R6929" t="s">
        <v>43</v>
      </c>
      <c r="S6929" s="16">
        <v>4408.3200000000006</v>
      </c>
      <c r="T6929" s="16">
        <v>384.61538461538464</v>
      </c>
      <c r="U6929" s="16">
        <v>200</v>
      </c>
      <c r="V6929" s="16">
        <v>50</v>
      </c>
      <c r="W6929" s="16">
        <v>0</v>
      </c>
      <c r="X6929" s="16">
        <v>3773.7046153846159</v>
      </c>
    </row>
    <row r="6930" spans="1:24" x14ac:dyDescent="0.25">
      <c r="A6930" s="4" t="s">
        <v>5471</v>
      </c>
      <c r="B6930" t="s">
        <v>1780</v>
      </c>
      <c r="C6930" s="13" t="s">
        <v>66</v>
      </c>
      <c r="D6930" s="14">
        <v>265</v>
      </c>
      <c r="E6930" t="s">
        <v>542</v>
      </c>
      <c r="F6930" t="s">
        <v>28</v>
      </c>
      <c r="G6930" t="s">
        <v>543</v>
      </c>
      <c r="H6930" t="s">
        <v>60</v>
      </c>
      <c r="I6930" t="s">
        <v>40</v>
      </c>
      <c r="J6930" t="s">
        <v>46</v>
      </c>
      <c r="K6930">
        <v>81</v>
      </c>
      <c r="L6930" t="s">
        <v>69</v>
      </c>
      <c r="M6930" s="9">
        <v>48</v>
      </c>
      <c r="N6930" s="10">
        <v>1538.4615384615386</v>
      </c>
      <c r="O6930">
        <v>0.8</v>
      </c>
      <c r="P6930">
        <v>0.96</v>
      </c>
      <c r="Q6930">
        <v>0</v>
      </c>
      <c r="R6930" t="s">
        <v>43</v>
      </c>
      <c r="S6930" s="16">
        <v>5898.24</v>
      </c>
      <c r="T6930" s="16">
        <v>1538.4615384615386</v>
      </c>
      <c r="U6930" s="16">
        <v>200</v>
      </c>
      <c r="V6930" s="16">
        <v>10</v>
      </c>
      <c r="W6930" s="16">
        <v>0</v>
      </c>
      <c r="X6930" s="16">
        <v>4149.7784615384608</v>
      </c>
    </row>
    <row r="6931" spans="1:24" x14ac:dyDescent="0.25">
      <c r="A6931" s="4" t="s">
        <v>5471</v>
      </c>
      <c r="B6931" t="s">
        <v>1781</v>
      </c>
      <c r="C6931" s="13" t="s">
        <v>92</v>
      </c>
      <c r="D6931" s="14">
        <v>179</v>
      </c>
      <c r="E6931" t="s">
        <v>101</v>
      </c>
      <c r="F6931" t="s">
        <v>28</v>
      </c>
      <c r="G6931" t="s">
        <v>102</v>
      </c>
      <c r="H6931" t="s">
        <v>51</v>
      </c>
      <c r="I6931" t="s">
        <v>40</v>
      </c>
      <c r="J6931" t="s">
        <v>32</v>
      </c>
      <c r="K6931">
        <v>163</v>
      </c>
      <c r="L6931" t="s">
        <v>95</v>
      </c>
      <c r="M6931" s="9">
        <v>60</v>
      </c>
      <c r="N6931" s="10">
        <v>79</v>
      </c>
      <c r="O6931">
        <v>0.8</v>
      </c>
      <c r="P6931">
        <v>1.1000000000000001</v>
      </c>
      <c r="Q6931">
        <v>0</v>
      </c>
      <c r="R6931" t="s">
        <v>43</v>
      </c>
      <c r="S6931" s="16">
        <v>8448</v>
      </c>
      <c r="T6931" s="16">
        <v>0</v>
      </c>
      <c r="U6931" s="16">
        <v>200</v>
      </c>
      <c r="V6931" s="16">
        <v>0</v>
      </c>
      <c r="W6931" s="16">
        <v>12877</v>
      </c>
      <c r="X6931" s="16">
        <v>-4629</v>
      </c>
    </row>
    <row r="6932" spans="1:24" x14ac:dyDescent="0.25">
      <c r="A6932" s="4" t="s">
        <v>5471</v>
      </c>
      <c r="B6932" t="s">
        <v>1782</v>
      </c>
      <c r="C6932" s="13" t="s">
        <v>35</v>
      </c>
      <c r="D6932" s="14">
        <v>184</v>
      </c>
      <c r="E6932" t="s">
        <v>567</v>
      </c>
      <c r="F6932" t="s">
        <v>37</v>
      </c>
      <c r="G6932" t="s">
        <v>472</v>
      </c>
      <c r="H6932" t="s">
        <v>30</v>
      </c>
      <c r="I6932" t="s">
        <v>40</v>
      </c>
      <c r="J6932" t="s">
        <v>32</v>
      </c>
      <c r="K6932">
        <v>165</v>
      </c>
      <c r="L6932" t="s">
        <v>41</v>
      </c>
      <c r="M6932" s="9">
        <v>48</v>
      </c>
      <c r="N6932" s="10">
        <v>5416.666666666667</v>
      </c>
      <c r="O6932">
        <v>0.8</v>
      </c>
      <c r="P6932">
        <v>0.95</v>
      </c>
      <c r="Q6932">
        <v>0</v>
      </c>
      <c r="R6932" t="s">
        <v>43</v>
      </c>
      <c r="S6932" s="16">
        <v>6019.2</v>
      </c>
      <c r="T6932" s="16">
        <v>5416.666666666667</v>
      </c>
      <c r="U6932" s="16">
        <v>0</v>
      </c>
      <c r="V6932" s="16">
        <v>500</v>
      </c>
      <c r="W6932" s="16">
        <v>0</v>
      </c>
      <c r="X6932" s="16">
        <v>102.53333333333285</v>
      </c>
    </row>
    <row r="6933" spans="1:24" x14ac:dyDescent="0.25">
      <c r="A6933" s="4" t="s">
        <v>5471</v>
      </c>
      <c r="B6933" t="s">
        <v>1783</v>
      </c>
      <c r="C6933" s="13" t="s">
        <v>92</v>
      </c>
      <c r="D6933" s="14">
        <v>258</v>
      </c>
      <c r="E6933" t="s">
        <v>123</v>
      </c>
      <c r="F6933" t="s">
        <v>37</v>
      </c>
      <c r="G6933" t="s">
        <v>124</v>
      </c>
      <c r="H6933" t="s">
        <v>51</v>
      </c>
      <c r="I6933" t="s">
        <v>76</v>
      </c>
      <c r="J6933" t="s">
        <v>46</v>
      </c>
      <c r="K6933">
        <v>160</v>
      </c>
      <c r="L6933" t="s">
        <v>99</v>
      </c>
      <c r="M6933" s="9">
        <v>48</v>
      </c>
      <c r="N6933" s="10">
        <v>49</v>
      </c>
      <c r="O6933">
        <v>1</v>
      </c>
      <c r="P6933">
        <v>1.17</v>
      </c>
      <c r="Q6933">
        <v>0</v>
      </c>
      <c r="R6933" t="s">
        <v>43</v>
      </c>
      <c r="S6933" s="16">
        <v>8985.5999999999985</v>
      </c>
      <c r="T6933" s="16">
        <v>0</v>
      </c>
      <c r="U6933" s="16">
        <v>500</v>
      </c>
      <c r="V6933" s="16">
        <v>500</v>
      </c>
      <c r="W6933" s="16">
        <v>7840</v>
      </c>
      <c r="X6933" s="16">
        <v>145.59999999999854</v>
      </c>
    </row>
    <row r="6934" spans="1:24" x14ac:dyDescent="0.25">
      <c r="A6934" s="4" t="s">
        <v>5471</v>
      </c>
      <c r="B6934" t="s">
        <v>1784</v>
      </c>
      <c r="C6934" s="13" t="s">
        <v>35</v>
      </c>
      <c r="D6934" s="14">
        <v>215</v>
      </c>
      <c r="E6934" t="s">
        <v>698</v>
      </c>
      <c r="F6934" t="s">
        <v>28</v>
      </c>
      <c r="G6934" t="s">
        <v>625</v>
      </c>
      <c r="H6934" t="s">
        <v>30</v>
      </c>
      <c r="I6934" t="s">
        <v>76</v>
      </c>
      <c r="J6934" t="s">
        <v>32</v>
      </c>
      <c r="K6934">
        <v>122</v>
      </c>
      <c r="L6934" t="s">
        <v>41</v>
      </c>
      <c r="M6934" s="9">
        <v>48</v>
      </c>
      <c r="N6934" s="10">
        <v>5416.666666666667</v>
      </c>
      <c r="O6934">
        <v>1</v>
      </c>
      <c r="P6934">
        <v>0.86</v>
      </c>
      <c r="Q6934">
        <v>0</v>
      </c>
      <c r="R6934" t="s">
        <v>43</v>
      </c>
      <c r="S6934" s="16">
        <v>6604.8</v>
      </c>
      <c r="T6934" s="16">
        <v>5416.666666666667</v>
      </c>
      <c r="U6934" s="16">
        <v>500</v>
      </c>
      <c r="V6934" s="16">
        <v>0</v>
      </c>
      <c r="W6934" s="16">
        <v>0</v>
      </c>
      <c r="X6934" s="16">
        <v>688.13333333333321</v>
      </c>
    </row>
    <row r="6935" spans="1:24" x14ac:dyDescent="0.25">
      <c r="A6935" s="4" t="s">
        <v>5471</v>
      </c>
      <c r="B6935" t="s">
        <v>1785</v>
      </c>
      <c r="C6935" s="13" t="s">
        <v>26</v>
      </c>
      <c r="D6935" s="14">
        <v>46</v>
      </c>
      <c r="E6935" t="s">
        <v>565</v>
      </c>
      <c r="F6935" t="s">
        <v>37</v>
      </c>
      <c r="G6935" t="s">
        <v>318</v>
      </c>
      <c r="H6935" t="s">
        <v>81</v>
      </c>
      <c r="I6935" t="s">
        <v>31</v>
      </c>
      <c r="J6935" t="s">
        <v>32</v>
      </c>
      <c r="K6935">
        <v>125</v>
      </c>
      <c r="L6935" t="s">
        <v>33</v>
      </c>
      <c r="M6935" s="9">
        <v>60</v>
      </c>
      <c r="N6935" s="10">
        <v>6250</v>
      </c>
      <c r="O6935">
        <v>1.2</v>
      </c>
      <c r="P6935">
        <v>0.97</v>
      </c>
      <c r="Q6935">
        <v>0</v>
      </c>
      <c r="R6935" t="s">
        <v>43</v>
      </c>
      <c r="S6935" s="16">
        <v>8730</v>
      </c>
      <c r="T6935" s="16">
        <v>6250</v>
      </c>
      <c r="U6935" s="16">
        <v>750</v>
      </c>
      <c r="V6935" s="16">
        <v>50</v>
      </c>
      <c r="W6935" s="16">
        <v>0</v>
      </c>
      <c r="X6935" s="16">
        <v>1680</v>
      </c>
    </row>
    <row r="6936" spans="1:24" x14ac:dyDescent="0.25">
      <c r="A6936" s="4" t="s">
        <v>5471</v>
      </c>
      <c r="B6936" t="s">
        <v>1786</v>
      </c>
      <c r="C6936" s="13" t="s">
        <v>92</v>
      </c>
      <c r="D6936" s="14">
        <v>234</v>
      </c>
      <c r="E6936" t="s">
        <v>163</v>
      </c>
      <c r="F6936" t="s">
        <v>28</v>
      </c>
      <c r="G6936" t="s">
        <v>164</v>
      </c>
      <c r="H6936" t="s">
        <v>51</v>
      </c>
      <c r="I6936" t="s">
        <v>52</v>
      </c>
      <c r="J6936" t="s">
        <v>46</v>
      </c>
      <c r="K6936">
        <v>164</v>
      </c>
      <c r="L6936" t="s">
        <v>99</v>
      </c>
      <c r="M6936" s="9">
        <v>48</v>
      </c>
      <c r="N6936" s="10">
        <v>45</v>
      </c>
      <c r="O6936">
        <v>1.1000000000000001</v>
      </c>
      <c r="P6936">
        <v>1.01</v>
      </c>
      <c r="Q6936">
        <v>0</v>
      </c>
      <c r="R6936" t="s">
        <v>43</v>
      </c>
      <c r="S6936" s="16">
        <v>8532.48</v>
      </c>
      <c r="T6936" s="16">
        <v>0</v>
      </c>
      <c r="U6936" s="16">
        <v>0</v>
      </c>
      <c r="V6936" s="16">
        <v>10</v>
      </c>
      <c r="W6936" s="16">
        <v>7380</v>
      </c>
      <c r="X6936" s="16">
        <v>1142.4799999999996</v>
      </c>
    </row>
    <row r="6937" spans="1:24" x14ac:dyDescent="0.25">
      <c r="A6937" s="4" t="s">
        <v>5471</v>
      </c>
      <c r="B6937" t="s">
        <v>1787</v>
      </c>
      <c r="C6937" s="13" t="s">
        <v>92</v>
      </c>
      <c r="D6937" s="14">
        <v>88</v>
      </c>
      <c r="E6937" t="s">
        <v>71</v>
      </c>
      <c r="F6937" t="s">
        <v>37</v>
      </c>
      <c r="G6937" t="s">
        <v>72</v>
      </c>
      <c r="H6937" t="s">
        <v>39</v>
      </c>
      <c r="I6937" t="s">
        <v>40</v>
      </c>
      <c r="J6937" t="s">
        <v>46</v>
      </c>
      <c r="K6937">
        <v>164</v>
      </c>
      <c r="L6937" t="s">
        <v>99</v>
      </c>
      <c r="M6937" s="9">
        <v>40</v>
      </c>
      <c r="N6937" s="10">
        <v>41</v>
      </c>
      <c r="O6937">
        <v>0.8</v>
      </c>
      <c r="P6937">
        <v>0.8</v>
      </c>
      <c r="Q6937">
        <v>0</v>
      </c>
      <c r="R6937" t="s">
        <v>43</v>
      </c>
      <c r="S6937" s="16">
        <v>4198.4000000000005</v>
      </c>
      <c r="T6937" s="16">
        <v>0</v>
      </c>
      <c r="U6937" s="16">
        <v>0</v>
      </c>
      <c r="V6937" s="16">
        <v>250</v>
      </c>
      <c r="W6937" s="16">
        <v>6724</v>
      </c>
      <c r="X6937" s="16">
        <v>-2775.5999999999995</v>
      </c>
    </row>
    <row r="6938" spans="1:24" x14ac:dyDescent="0.25">
      <c r="A6938" s="4" t="s">
        <v>5471</v>
      </c>
      <c r="B6938" t="s">
        <v>1788</v>
      </c>
      <c r="C6938" s="13" t="s">
        <v>92</v>
      </c>
      <c r="D6938" s="14">
        <v>138</v>
      </c>
      <c r="E6938" t="s">
        <v>369</v>
      </c>
      <c r="F6938" t="s">
        <v>37</v>
      </c>
      <c r="G6938" t="s">
        <v>370</v>
      </c>
      <c r="H6938" t="s">
        <v>39</v>
      </c>
      <c r="I6938" t="s">
        <v>40</v>
      </c>
      <c r="J6938" t="s">
        <v>46</v>
      </c>
      <c r="K6938">
        <v>162</v>
      </c>
      <c r="L6938" t="s">
        <v>99</v>
      </c>
      <c r="M6938" s="9">
        <v>35</v>
      </c>
      <c r="N6938" s="10">
        <v>52</v>
      </c>
      <c r="O6938">
        <v>0.8</v>
      </c>
      <c r="P6938">
        <v>0.81</v>
      </c>
      <c r="Q6938">
        <v>0</v>
      </c>
      <c r="R6938" t="s">
        <v>43</v>
      </c>
      <c r="S6938" s="16">
        <v>3674.1600000000003</v>
      </c>
      <c r="T6938" s="16">
        <v>0</v>
      </c>
      <c r="U6938" s="16">
        <v>750</v>
      </c>
      <c r="V6938" s="16">
        <v>0</v>
      </c>
      <c r="W6938" s="16">
        <v>8424</v>
      </c>
      <c r="X6938" s="16">
        <v>-5499.84</v>
      </c>
    </row>
    <row r="6939" spans="1:24" x14ac:dyDescent="0.25">
      <c r="A6939" s="4" t="s">
        <v>5471</v>
      </c>
      <c r="B6939" t="s">
        <v>1789</v>
      </c>
      <c r="C6939" s="13" t="s">
        <v>135</v>
      </c>
      <c r="D6939" s="14">
        <v>28</v>
      </c>
      <c r="E6939" t="s">
        <v>611</v>
      </c>
      <c r="F6939" t="s">
        <v>28</v>
      </c>
      <c r="G6939" t="s">
        <v>172</v>
      </c>
      <c r="H6939" t="s">
        <v>51</v>
      </c>
      <c r="I6939" t="s">
        <v>31</v>
      </c>
      <c r="J6939" t="s">
        <v>46</v>
      </c>
      <c r="K6939">
        <v>0</v>
      </c>
      <c r="L6939" t="s">
        <v>138</v>
      </c>
      <c r="M6939" s="9">
        <v>55</v>
      </c>
      <c r="N6939" s="10">
        <v>2307.6923076923076</v>
      </c>
      <c r="O6939">
        <v>1.2</v>
      </c>
      <c r="P6939">
        <v>1.0900000000000001</v>
      </c>
      <c r="Q6939">
        <v>0</v>
      </c>
      <c r="R6939" t="s">
        <v>43</v>
      </c>
      <c r="S6939" s="16">
        <v>11510.400000000001</v>
      </c>
      <c r="T6939" s="16">
        <v>0</v>
      </c>
      <c r="U6939" s="16">
        <v>1000</v>
      </c>
      <c r="V6939" s="16">
        <v>0</v>
      </c>
      <c r="W6939" s="16">
        <v>0</v>
      </c>
      <c r="X6939" s="16">
        <v>10510.400000000001</v>
      </c>
    </row>
    <row r="6940" spans="1:24" x14ac:dyDescent="0.25">
      <c r="A6940" s="4" t="s">
        <v>5471</v>
      </c>
      <c r="B6940" t="s">
        <v>1790</v>
      </c>
      <c r="C6940" s="13" t="s">
        <v>92</v>
      </c>
      <c r="D6940" s="14">
        <v>123</v>
      </c>
      <c r="E6940" t="s">
        <v>1015</v>
      </c>
      <c r="F6940" t="s">
        <v>28</v>
      </c>
      <c r="G6940" t="s">
        <v>105</v>
      </c>
      <c r="H6940" t="s">
        <v>39</v>
      </c>
      <c r="I6940" t="s">
        <v>52</v>
      </c>
      <c r="J6940" t="s">
        <v>46</v>
      </c>
      <c r="K6940">
        <v>166</v>
      </c>
      <c r="L6940" t="s">
        <v>99</v>
      </c>
      <c r="M6940" s="9">
        <v>48</v>
      </c>
      <c r="N6940" s="10">
        <v>54</v>
      </c>
      <c r="O6940">
        <v>1.1000000000000001</v>
      </c>
      <c r="P6940">
        <v>1.1499999999999999</v>
      </c>
      <c r="Q6940">
        <v>0</v>
      </c>
      <c r="R6940" t="s">
        <v>43</v>
      </c>
      <c r="S6940" s="16">
        <v>9715.1999999999989</v>
      </c>
      <c r="T6940" s="16">
        <v>0</v>
      </c>
      <c r="U6940" s="16">
        <v>1000</v>
      </c>
      <c r="V6940" s="16">
        <v>50</v>
      </c>
      <c r="W6940" s="16">
        <v>8964</v>
      </c>
      <c r="X6940" s="16">
        <v>-298.80000000000109</v>
      </c>
    </row>
    <row r="6941" spans="1:24" x14ac:dyDescent="0.25">
      <c r="A6941" s="4" t="s">
        <v>5471</v>
      </c>
      <c r="B6941" t="s">
        <v>1791</v>
      </c>
      <c r="C6941" s="13" t="s">
        <v>92</v>
      </c>
      <c r="D6941" s="14">
        <v>74</v>
      </c>
      <c r="E6941" t="s">
        <v>1020</v>
      </c>
      <c r="F6941" t="s">
        <v>28</v>
      </c>
      <c r="G6941" t="s">
        <v>208</v>
      </c>
      <c r="H6941" t="s">
        <v>39</v>
      </c>
      <c r="I6941" t="s">
        <v>52</v>
      </c>
      <c r="J6941" t="s">
        <v>46</v>
      </c>
      <c r="K6941">
        <v>80</v>
      </c>
      <c r="L6941" t="s">
        <v>99</v>
      </c>
      <c r="M6941" s="9">
        <v>40</v>
      </c>
      <c r="N6941" s="10">
        <v>55</v>
      </c>
      <c r="O6941">
        <v>1.1000000000000001</v>
      </c>
      <c r="P6941">
        <v>0.99</v>
      </c>
      <c r="Q6941">
        <v>0</v>
      </c>
      <c r="R6941" t="s">
        <v>43</v>
      </c>
      <c r="S6941" s="16">
        <v>6969.6000000000013</v>
      </c>
      <c r="T6941" s="16">
        <v>0</v>
      </c>
      <c r="U6941" s="16">
        <v>0</v>
      </c>
      <c r="V6941" s="16">
        <v>100</v>
      </c>
      <c r="W6941" s="16">
        <v>4400</v>
      </c>
      <c r="X6941" s="16">
        <v>2469.6000000000013</v>
      </c>
    </row>
    <row r="6942" spans="1:24" x14ac:dyDescent="0.25">
      <c r="A6942" s="4" t="s">
        <v>5471</v>
      </c>
      <c r="B6942" t="s">
        <v>1792</v>
      </c>
      <c r="C6942" s="13" t="s">
        <v>92</v>
      </c>
      <c r="D6942" s="14">
        <v>256</v>
      </c>
      <c r="E6942" t="s">
        <v>140</v>
      </c>
      <c r="F6942" t="s">
        <v>37</v>
      </c>
      <c r="G6942" t="s">
        <v>124</v>
      </c>
      <c r="H6942" t="s">
        <v>51</v>
      </c>
      <c r="I6942" t="s">
        <v>31</v>
      </c>
      <c r="J6942" t="s">
        <v>32</v>
      </c>
      <c r="K6942">
        <v>162</v>
      </c>
      <c r="L6942" t="s">
        <v>95</v>
      </c>
      <c r="M6942" s="9">
        <v>60</v>
      </c>
      <c r="N6942" s="10">
        <v>79</v>
      </c>
      <c r="O6942">
        <v>1.2</v>
      </c>
      <c r="P6942">
        <v>1.17</v>
      </c>
      <c r="Q6942">
        <v>0</v>
      </c>
      <c r="R6942" t="s">
        <v>43</v>
      </c>
      <c r="S6942" s="16">
        <v>13646.88</v>
      </c>
      <c r="T6942" s="16">
        <v>0</v>
      </c>
      <c r="U6942" s="16">
        <v>1000</v>
      </c>
      <c r="V6942" s="16">
        <v>500</v>
      </c>
      <c r="W6942" s="16">
        <v>12798</v>
      </c>
      <c r="X6942" s="16">
        <v>-651.1200000000008</v>
      </c>
    </row>
    <row r="6943" spans="1:24" x14ac:dyDescent="0.25">
      <c r="A6943" s="4" t="s">
        <v>5471</v>
      </c>
      <c r="B6943" t="s">
        <v>1793</v>
      </c>
      <c r="C6943" s="13" t="s">
        <v>35</v>
      </c>
      <c r="D6943" s="14">
        <v>236</v>
      </c>
      <c r="E6943" t="s">
        <v>485</v>
      </c>
      <c r="F6943" t="s">
        <v>37</v>
      </c>
      <c r="G6943" t="s">
        <v>164</v>
      </c>
      <c r="H6943" t="s">
        <v>51</v>
      </c>
      <c r="I6943" t="s">
        <v>40</v>
      </c>
      <c r="J6943" t="s">
        <v>46</v>
      </c>
      <c r="K6943">
        <v>166</v>
      </c>
      <c r="L6943" t="s">
        <v>53</v>
      </c>
      <c r="M6943" s="9">
        <v>24</v>
      </c>
      <c r="N6943" s="10">
        <v>384.61538461538464</v>
      </c>
      <c r="O6943">
        <v>0.8</v>
      </c>
      <c r="P6943">
        <v>1.01</v>
      </c>
      <c r="Q6943">
        <v>0</v>
      </c>
      <c r="R6943" t="s">
        <v>43</v>
      </c>
      <c r="S6943" s="16">
        <v>3219.0720000000001</v>
      </c>
      <c r="T6943" s="16">
        <v>384.61538461538464</v>
      </c>
      <c r="U6943" s="16">
        <v>200</v>
      </c>
      <c r="V6943" s="16">
        <v>100</v>
      </c>
      <c r="W6943" s="16">
        <v>0</v>
      </c>
      <c r="X6943" s="16">
        <v>2534.4566153846154</v>
      </c>
    </row>
    <row r="6944" spans="1:24" x14ac:dyDescent="0.25">
      <c r="A6944" s="4" t="s">
        <v>5471</v>
      </c>
      <c r="B6944" t="s">
        <v>1794</v>
      </c>
      <c r="C6944" s="13" t="s">
        <v>92</v>
      </c>
      <c r="D6944" s="14">
        <v>246</v>
      </c>
      <c r="E6944" t="s">
        <v>108</v>
      </c>
      <c r="F6944" t="s">
        <v>37</v>
      </c>
      <c r="G6944" t="s">
        <v>109</v>
      </c>
      <c r="H6944" t="s">
        <v>64</v>
      </c>
      <c r="I6944" t="s">
        <v>40</v>
      </c>
      <c r="J6944" t="s">
        <v>46</v>
      </c>
      <c r="K6944">
        <v>162</v>
      </c>
      <c r="L6944" t="s">
        <v>99</v>
      </c>
      <c r="M6944" s="9">
        <v>48</v>
      </c>
      <c r="N6944" s="10">
        <v>42</v>
      </c>
      <c r="O6944">
        <v>0.8</v>
      </c>
      <c r="P6944">
        <v>0.86</v>
      </c>
      <c r="Q6944">
        <v>0</v>
      </c>
      <c r="R6944" t="s">
        <v>43</v>
      </c>
      <c r="S6944" s="16">
        <v>5349.8879999999999</v>
      </c>
      <c r="T6944" s="16">
        <v>0</v>
      </c>
      <c r="U6944" s="16">
        <v>0</v>
      </c>
      <c r="V6944" s="16">
        <v>50</v>
      </c>
      <c r="W6944" s="16">
        <v>6804</v>
      </c>
      <c r="X6944" s="16">
        <v>-1504.1120000000001</v>
      </c>
    </row>
    <row r="6945" spans="1:24" x14ac:dyDescent="0.25">
      <c r="A6945" s="4" t="s">
        <v>5471</v>
      </c>
      <c r="B6945" t="s">
        <v>1795</v>
      </c>
      <c r="C6945" s="13" t="s">
        <v>135</v>
      </c>
      <c r="D6945" s="14">
        <v>52</v>
      </c>
      <c r="E6945" t="s">
        <v>1435</v>
      </c>
      <c r="F6945" t="s">
        <v>28</v>
      </c>
      <c r="G6945" t="s">
        <v>133</v>
      </c>
      <c r="H6945" t="s">
        <v>30</v>
      </c>
      <c r="I6945" t="s">
        <v>31</v>
      </c>
      <c r="J6945" t="s">
        <v>46</v>
      </c>
      <c r="K6945">
        <v>0</v>
      </c>
      <c r="L6945" t="s">
        <v>138</v>
      </c>
      <c r="M6945" s="9">
        <v>55</v>
      </c>
      <c r="N6945" s="10">
        <v>2307.6923076923076</v>
      </c>
      <c r="O6945">
        <v>1.2</v>
      </c>
      <c r="P6945">
        <v>0.99</v>
      </c>
      <c r="Q6945">
        <v>0</v>
      </c>
      <c r="R6945" t="s">
        <v>43</v>
      </c>
      <c r="S6945" s="16">
        <v>10454.4</v>
      </c>
      <c r="T6945" s="16">
        <v>0</v>
      </c>
      <c r="U6945" s="16">
        <v>500</v>
      </c>
      <c r="V6945" s="16">
        <v>10</v>
      </c>
      <c r="W6945" s="16">
        <v>0</v>
      </c>
      <c r="X6945" s="16">
        <v>9944.4</v>
      </c>
    </row>
    <row r="6946" spans="1:24" x14ac:dyDescent="0.25">
      <c r="A6946" s="4" t="s">
        <v>5471</v>
      </c>
      <c r="B6946" t="s">
        <v>1796</v>
      </c>
      <c r="C6946" s="13" t="s">
        <v>92</v>
      </c>
      <c r="D6946" s="14">
        <v>66</v>
      </c>
      <c r="E6946" t="s">
        <v>194</v>
      </c>
      <c r="F6946" t="s">
        <v>37</v>
      </c>
      <c r="G6946" t="s">
        <v>195</v>
      </c>
      <c r="H6946" t="s">
        <v>39</v>
      </c>
      <c r="I6946" t="s">
        <v>52</v>
      </c>
      <c r="J6946" t="s">
        <v>46</v>
      </c>
      <c r="K6946">
        <v>165</v>
      </c>
      <c r="L6946" t="s">
        <v>99</v>
      </c>
      <c r="M6946" s="9">
        <v>40</v>
      </c>
      <c r="N6946" s="10">
        <v>53</v>
      </c>
      <c r="O6946">
        <v>1.1000000000000001</v>
      </c>
      <c r="P6946">
        <v>0.88</v>
      </c>
      <c r="Q6946">
        <v>0</v>
      </c>
      <c r="R6946" t="s">
        <v>43</v>
      </c>
      <c r="S6946" s="16">
        <v>6388.8000000000011</v>
      </c>
      <c r="T6946" s="16">
        <v>0</v>
      </c>
      <c r="U6946" s="16">
        <v>200</v>
      </c>
      <c r="V6946" s="16">
        <v>500</v>
      </c>
      <c r="W6946" s="16">
        <v>8745</v>
      </c>
      <c r="X6946" s="16">
        <v>-3056.1999999999989</v>
      </c>
    </row>
    <row r="6947" spans="1:24" x14ac:dyDescent="0.25">
      <c r="A6947" s="4" t="s">
        <v>5471</v>
      </c>
      <c r="B6947" t="s">
        <v>1797</v>
      </c>
      <c r="C6947" s="13" t="s">
        <v>35</v>
      </c>
      <c r="D6947" s="14">
        <v>76</v>
      </c>
      <c r="E6947" t="s">
        <v>1212</v>
      </c>
      <c r="F6947" t="s">
        <v>37</v>
      </c>
      <c r="G6947" t="s">
        <v>208</v>
      </c>
      <c r="H6947" t="s">
        <v>39</v>
      </c>
      <c r="I6947" t="s">
        <v>40</v>
      </c>
      <c r="J6947" t="s">
        <v>32</v>
      </c>
      <c r="K6947">
        <v>160</v>
      </c>
      <c r="L6947" t="s">
        <v>41</v>
      </c>
      <c r="M6947" s="9">
        <v>48</v>
      </c>
      <c r="N6947" s="10">
        <v>5416.666666666667</v>
      </c>
      <c r="O6947">
        <v>0.8</v>
      </c>
      <c r="P6947">
        <v>0.99</v>
      </c>
      <c r="Q6947">
        <v>0</v>
      </c>
      <c r="R6947" t="s">
        <v>43</v>
      </c>
      <c r="S6947" s="16">
        <v>6082.5599999999995</v>
      </c>
      <c r="T6947" s="16">
        <v>5416.666666666667</v>
      </c>
      <c r="U6947" s="16">
        <v>0</v>
      </c>
      <c r="V6947" s="16">
        <v>100</v>
      </c>
      <c r="W6947" s="16">
        <v>0</v>
      </c>
      <c r="X6947" s="16">
        <v>565.89333333333252</v>
      </c>
    </row>
    <row r="6948" spans="1:24" x14ac:dyDescent="0.25">
      <c r="A6948" s="4" t="s">
        <v>5471</v>
      </c>
      <c r="B6948" t="s">
        <v>1798</v>
      </c>
      <c r="C6948" s="13" t="s">
        <v>92</v>
      </c>
      <c r="D6948" s="14">
        <v>230</v>
      </c>
      <c r="E6948" t="s">
        <v>509</v>
      </c>
      <c r="F6948" t="s">
        <v>28</v>
      </c>
      <c r="G6948" t="s">
        <v>80</v>
      </c>
      <c r="H6948" t="s">
        <v>81</v>
      </c>
      <c r="I6948" t="s">
        <v>76</v>
      </c>
      <c r="J6948" t="s">
        <v>46</v>
      </c>
      <c r="K6948">
        <v>161</v>
      </c>
      <c r="L6948" t="s">
        <v>99</v>
      </c>
      <c r="M6948" s="9">
        <v>40</v>
      </c>
      <c r="N6948" s="10">
        <v>55</v>
      </c>
      <c r="O6948">
        <v>1</v>
      </c>
      <c r="P6948">
        <v>1.1599999999999999</v>
      </c>
      <c r="Q6948">
        <v>0</v>
      </c>
      <c r="R6948" t="s">
        <v>43</v>
      </c>
      <c r="S6948" s="16">
        <v>7423.9999999999991</v>
      </c>
      <c r="T6948" s="16">
        <v>0</v>
      </c>
      <c r="U6948" s="16">
        <v>0</v>
      </c>
      <c r="V6948" s="16">
        <v>10</v>
      </c>
      <c r="W6948" s="16">
        <v>8855</v>
      </c>
      <c r="X6948" s="16">
        <v>-1441.0000000000009</v>
      </c>
    </row>
    <row r="6949" spans="1:24" x14ac:dyDescent="0.25">
      <c r="A6949" s="4" t="s">
        <v>5471</v>
      </c>
      <c r="B6949" t="s">
        <v>1799</v>
      </c>
      <c r="C6949" s="13" t="s">
        <v>92</v>
      </c>
      <c r="D6949" s="14">
        <v>90</v>
      </c>
      <c r="E6949" t="s">
        <v>765</v>
      </c>
      <c r="F6949" t="s">
        <v>37</v>
      </c>
      <c r="G6949" t="s">
        <v>766</v>
      </c>
      <c r="H6949" t="s">
        <v>81</v>
      </c>
      <c r="I6949" t="s">
        <v>40</v>
      </c>
      <c r="J6949" t="s">
        <v>32</v>
      </c>
      <c r="K6949">
        <v>165</v>
      </c>
      <c r="L6949" t="s">
        <v>95</v>
      </c>
      <c r="M6949" s="9">
        <v>60</v>
      </c>
      <c r="N6949" s="10">
        <v>71</v>
      </c>
      <c r="O6949">
        <v>0.8</v>
      </c>
      <c r="P6949">
        <v>1.01</v>
      </c>
      <c r="Q6949">
        <v>0</v>
      </c>
      <c r="R6949" t="s">
        <v>43</v>
      </c>
      <c r="S6949" s="16">
        <v>7999.2</v>
      </c>
      <c r="T6949" s="16">
        <v>0</v>
      </c>
      <c r="U6949" s="16">
        <v>500</v>
      </c>
      <c r="V6949" s="16">
        <v>250</v>
      </c>
      <c r="W6949" s="16">
        <v>11715</v>
      </c>
      <c r="X6949" s="16">
        <v>-4465.8</v>
      </c>
    </row>
    <row r="6950" spans="1:24" x14ac:dyDescent="0.25">
      <c r="A6950" s="4" t="s">
        <v>5471</v>
      </c>
      <c r="B6950" t="s">
        <v>1800</v>
      </c>
      <c r="C6950" s="13" t="s">
        <v>92</v>
      </c>
      <c r="D6950" s="14">
        <v>266</v>
      </c>
      <c r="E6950" t="s">
        <v>607</v>
      </c>
      <c r="F6950" t="s">
        <v>37</v>
      </c>
      <c r="G6950" t="s">
        <v>148</v>
      </c>
      <c r="H6950" t="s">
        <v>81</v>
      </c>
      <c r="I6950" t="s">
        <v>86</v>
      </c>
      <c r="J6950" t="s">
        <v>32</v>
      </c>
      <c r="K6950">
        <v>163</v>
      </c>
      <c r="L6950" t="s">
        <v>95</v>
      </c>
      <c r="M6950" s="9">
        <v>72</v>
      </c>
      <c r="N6950" s="10">
        <v>78</v>
      </c>
      <c r="O6950">
        <v>0.9</v>
      </c>
      <c r="P6950">
        <v>1.2</v>
      </c>
      <c r="Q6950">
        <v>0</v>
      </c>
      <c r="R6950" t="s">
        <v>43</v>
      </c>
      <c r="S6950" s="16">
        <v>12674.88</v>
      </c>
      <c r="T6950" s="16">
        <v>0</v>
      </c>
      <c r="U6950" s="16">
        <v>0</v>
      </c>
      <c r="V6950" s="16">
        <v>50</v>
      </c>
      <c r="W6950" s="16">
        <v>12714</v>
      </c>
      <c r="X6950" s="16">
        <v>-89.1200000000008</v>
      </c>
    </row>
    <row r="6951" spans="1:24" x14ac:dyDescent="0.25">
      <c r="A6951" s="4" t="s">
        <v>5471</v>
      </c>
      <c r="B6951" t="s">
        <v>1801</v>
      </c>
      <c r="C6951" s="13" t="s">
        <v>92</v>
      </c>
      <c r="D6951" s="14">
        <v>221</v>
      </c>
      <c r="E6951" t="s">
        <v>589</v>
      </c>
      <c r="F6951" t="s">
        <v>37</v>
      </c>
      <c r="G6951" t="s">
        <v>198</v>
      </c>
      <c r="H6951" t="s">
        <v>39</v>
      </c>
      <c r="I6951" t="s">
        <v>52</v>
      </c>
      <c r="J6951" t="s">
        <v>32</v>
      </c>
      <c r="K6951">
        <v>136</v>
      </c>
      <c r="L6951" t="s">
        <v>95</v>
      </c>
      <c r="M6951" s="9">
        <v>60</v>
      </c>
      <c r="N6951" s="10">
        <v>74</v>
      </c>
      <c r="O6951">
        <v>1.1000000000000001</v>
      </c>
      <c r="P6951">
        <v>0.87</v>
      </c>
      <c r="Q6951">
        <v>0</v>
      </c>
      <c r="R6951" t="s">
        <v>43</v>
      </c>
      <c r="S6951" s="16">
        <v>7809.12</v>
      </c>
      <c r="T6951" s="16">
        <v>0</v>
      </c>
      <c r="U6951" s="16">
        <v>500</v>
      </c>
      <c r="V6951" s="16">
        <v>0</v>
      </c>
      <c r="W6951" s="16">
        <v>10064</v>
      </c>
      <c r="X6951" s="16">
        <v>-2754.88</v>
      </c>
    </row>
    <row r="6952" spans="1:24" x14ac:dyDescent="0.25">
      <c r="A6952" s="4" t="s">
        <v>5471</v>
      </c>
      <c r="B6952" t="s">
        <v>1802</v>
      </c>
      <c r="C6952" s="13" t="s">
        <v>92</v>
      </c>
      <c r="D6952" s="14">
        <v>160</v>
      </c>
      <c r="E6952" t="s">
        <v>304</v>
      </c>
      <c r="F6952" t="s">
        <v>28</v>
      </c>
      <c r="G6952" t="s">
        <v>305</v>
      </c>
      <c r="H6952" t="s">
        <v>64</v>
      </c>
      <c r="I6952" t="s">
        <v>40</v>
      </c>
      <c r="J6952" t="s">
        <v>46</v>
      </c>
      <c r="K6952">
        <v>0</v>
      </c>
      <c r="L6952" t="s">
        <v>99</v>
      </c>
      <c r="M6952" s="9">
        <v>40</v>
      </c>
      <c r="N6952" s="10">
        <v>40</v>
      </c>
      <c r="O6952">
        <v>0.8</v>
      </c>
      <c r="P6952">
        <v>1.02</v>
      </c>
      <c r="Q6952">
        <v>0</v>
      </c>
      <c r="R6952" t="s">
        <v>43</v>
      </c>
      <c r="S6952" s="16">
        <v>5222.3999999999996</v>
      </c>
      <c r="T6952" s="16">
        <v>0</v>
      </c>
      <c r="U6952" s="16">
        <v>0</v>
      </c>
      <c r="V6952" s="16">
        <v>50</v>
      </c>
      <c r="W6952" s="16">
        <v>0</v>
      </c>
      <c r="X6952" s="16">
        <v>5172.3999999999996</v>
      </c>
    </row>
    <row r="6953" spans="1:24" x14ac:dyDescent="0.25">
      <c r="A6953" s="4" t="s">
        <v>5471</v>
      </c>
      <c r="B6953" t="s">
        <v>1803</v>
      </c>
      <c r="C6953" s="13" t="s">
        <v>35</v>
      </c>
      <c r="D6953" s="14">
        <v>149</v>
      </c>
      <c r="E6953" t="s">
        <v>539</v>
      </c>
      <c r="F6953" t="s">
        <v>37</v>
      </c>
      <c r="G6953" t="s">
        <v>540</v>
      </c>
      <c r="H6953" t="s">
        <v>60</v>
      </c>
      <c r="I6953" t="s">
        <v>40</v>
      </c>
      <c r="J6953" t="s">
        <v>32</v>
      </c>
      <c r="K6953">
        <v>166</v>
      </c>
      <c r="L6953" t="s">
        <v>41</v>
      </c>
      <c r="M6953" s="9">
        <v>48</v>
      </c>
      <c r="N6953" s="10">
        <v>5416.666666666667</v>
      </c>
      <c r="O6953">
        <v>0.8</v>
      </c>
      <c r="P6953">
        <v>1.1299999999999999</v>
      </c>
      <c r="Q6953">
        <v>0</v>
      </c>
      <c r="R6953" t="s">
        <v>43</v>
      </c>
      <c r="S6953" s="16">
        <v>7203.0720000000001</v>
      </c>
      <c r="T6953" s="16">
        <v>5416.666666666667</v>
      </c>
      <c r="U6953" s="16">
        <v>0</v>
      </c>
      <c r="V6953" s="16">
        <v>500</v>
      </c>
      <c r="W6953" s="16">
        <v>0</v>
      </c>
      <c r="X6953" s="16">
        <v>1286.4053333333331</v>
      </c>
    </row>
    <row r="6954" spans="1:24" x14ac:dyDescent="0.25">
      <c r="A6954" s="4" t="s">
        <v>5471</v>
      </c>
      <c r="B6954" t="s">
        <v>1804</v>
      </c>
      <c r="C6954" s="13" t="s">
        <v>35</v>
      </c>
      <c r="D6954" s="14">
        <v>51</v>
      </c>
      <c r="E6954" t="s">
        <v>382</v>
      </c>
      <c r="F6954" t="s">
        <v>37</v>
      </c>
      <c r="G6954" t="s">
        <v>383</v>
      </c>
      <c r="H6954" t="s">
        <v>51</v>
      </c>
      <c r="I6954" t="s">
        <v>40</v>
      </c>
      <c r="J6954" t="s">
        <v>46</v>
      </c>
      <c r="K6954">
        <v>161</v>
      </c>
      <c r="L6954" t="s">
        <v>53</v>
      </c>
      <c r="M6954" s="9">
        <v>24</v>
      </c>
      <c r="N6954" s="10">
        <v>384.61538461538464</v>
      </c>
      <c r="O6954">
        <v>0.8</v>
      </c>
      <c r="P6954">
        <v>1.17</v>
      </c>
      <c r="Q6954">
        <v>0</v>
      </c>
      <c r="R6954" t="s">
        <v>43</v>
      </c>
      <c r="S6954" s="16">
        <v>3616.7040000000002</v>
      </c>
      <c r="T6954" s="16">
        <v>384.61538461538464</v>
      </c>
      <c r="U6954" s="16">
        <v>1000</v>
      </c>
      <c r="V6954" s="16">
        <v>0</v>
      </c>
      <c r="W6954" s="16">
        <v>0</v>
      </c>
      <c r="X6954" s="16">
        <v>2232.0886153846154</v>
      </c>
    </row>
    <row r="6955" spans="1:24" x14ac:dyDescent="0.25">
      <c r="A6955" s="4" t="s">
        <v>5471</v>
      </c>
      <c r="B6955" t="s">
        <v>1805</v>
      </c>
      <c r="C6955" s="13" t="s">
        <v>43</v>
      </c>
      <c r="D6955" s="14">
        <v>78</v>
      </c>
      <c r="E6955" t="s">
        <v>774</v>
      </c>
      <c r="F6955" t="s">
        <v>37</v>
      </c>
      <c r="G6955" t="s">
        <v>278</v>
      </c>
      <c r="H6955" t="s">
        <v>60</v>
      </c>
      <c r="I6955" t="s">
        <v>52</v>
      </c>
      <c r="J6955" t="s">
        <v>32</v>
      </c>
      <c r="K6955">
        <v>160</v>
      </c>
      <c r="L6955" t="s">
        <v>117</v>
      </c>
      <c r="M6955" s="9">
        <v>54</v>
      </c>
      <c r="N6955" s="10">
        <v>5666.666666666667</v>
      </c>
      <c r="O6955">
        <v>1.1000000000000001</v>
      </c>
      <c r="P6955">
        <v>1</v>
      </c>
      <c r="Q6955">
        <v>0</v>
      </c>
      <c r="R6955" t="s">
        <v>43</v>
      </c>
      <c r="S6955" s="16">
        <v>9504</v>
      </c>
      <c r="T6955" s="16">
        <v>5666.666666666667</v>
      </c>
      <c r="U6955" s="16">
        <v>500</v>
      </c>
      <c r="V6955" s="16">
        <v>500</v>
      </c>
      <c r="W6955" s="16">
        <v>0</v>
      </c>
      <c r="X6955" s="16">
        <v>2837.333333333333</v>
      </c>
    </row>
    <row r="6956" spans="1:24" x14ac:dyDescent="0.25">
      <c r="A6956" s="4" t="s">
        <v>5471</v>
      </c>
      <c r="B6956" t="s">
        <v>1806</v>
      </c>
      <c r="C6956" s="13" t="s">
        <v>92</v>
      </c>
      <c r="D6956" s="14">
        <v>52</v>
      </c>
      <c r="E6956" t="s">
        <v>1435</v>
      </c>
      <c r="F6956" t="s">
        <v>28</v>
      </c>
      <c r="G6956" t="s">
        <v>133</v>
      </c>
      <c r="H6956" t="s">
        <v>30</v>
      </c>
      <c r="I6956" t="s">
        <v>31</v>
      </c>
      <c r="J6956" t="s">
        <v>46</v>
      </c>
      <c r="K6956">
        <v>164</v>
      </c>
      <c r="L6956" t="s">
        <v>99</v>
      </c>
      <c r="M6956" s="9">
        <v>40</v>
      </c>
      <c r="N6956" s="10">
        <v>40</v>
      </c>
      <c r="O6956">
        <v>1.2</v>
      </c>
      <c r="P6956">
        <v>0.99</v>
      </c>
      <c r="Q6956">
        <v>0</v>
      </c>
      <c r="R6956" t="s">
        <v>43</v>
      </c>
      <c r="S6956" s="16">
        <v>7603.2</v>
      </c>
      <c r="T6956" s="16">
        <v>0</v>
      </c>
      <c r="U6956" s="16">
        <v>500</v>
      </c>
      <c r="V6956" s="16">
        <v>0</v>
      </c>
      <c r="W6956" s="16">
        <v>6560</v>
      </c>
      <c r="X6956" s="16">
        <v>543.19999999999982</v>
      </c>
    </row>
    <row r="6957" spans="1:24" x14ac:dyDescent="0.25">
      <c r="A6957" s="4" t="s">
        <v>5471</v>
      </c>
      <c r="B6957" t="s">
        <v>1807</v>
      </c>
      <c r="C6957" s="13" t="s">
        <v>92</v>
      </c>
      <c r="D6957" s="14">
        <v>212</v>
      </c>
      <c r="E6957" t="s">
        <v>897</v>
      </c>
      <c r="F6957" t="s">
        <v>37</v>
      </c>
      <c r="G6957" t="s">
        <v>625</v>
      </c>
      <c r="H6957" t="s">
        <v>30</v>
      </c>
      <c r="I6957" t="s">
        <v>86</v>
      </c>
      <c r="J6957" t="s">
        <v>46</v>
      </c>
      <c r="K6957">
        <v>129</v>
      </c>
      <c r="L6957" t="s">
        <v>99</v>
      </c>
      <c r="M6957" s="9">
        <v>48</v>
      </c>
      <c r="N6957" s="10">
        <v>41</v>
      </c>
      <c r="O6957">
        <v>0.9</v>
      </c>
      <c r="P6957">
        <v>0.86</v>
      </c>
      <c r="Q6957">
        <v>0</v>
      </c>
      <c r="R6957" t="s">
        <v>43</v>
      </c>
      <c r="S6957" s="16">
        <v>4792.6080000000002</v>
      </c>
      <c r="T6957" s="16">
        <v>0</v>
      </c>
      <c r="U6957" s="16">
        <v>500</v>
      </c>
      <c r="V6957" s="16">
        <v>0</v>
      </c>
      <c r="W6957" s="16">
        <v>5289</v>
      </c>
      <c r="X6957" s="16">
        <v>-996.39199999999983</v>
      </c>
    </row>
    <row r="6958" spans="1:24" x14ac:dyDescent="0.25">
      <c r="A6958" s="4" t="s">
        <v>5471</v>
      </c>
      <c r="B6958" t="s">
        <v>1808</v>
      </c>
      <c r="C6958" s="13" t="s">
        <v>35</v>
      </c>
      <c r="D6958" s="14">
        <v>216</v>
      </c>
      <c r="E6958" t="s">
        <v>1388</v>
      </c>
      <c r="F6958" t="s">
        <v>37</v>
      </c>
      <c r="G6958" t="s">
        <v>625</v>
      </c>
      <c r="H6958" t="s">
        <v>30</v>
      </c>
      <c r="I6958" t="s">
        <v>40</v>
      </c>
      <c r="J6958" t="s">
        <v>46</v>
      </c>
      <c r="K6958">
        <v>166</v>
      </c>
      <c r="L6958" t="s">
        <v>53</v>
      </c>
      <c r="M6958" s="9">
        <v>24</v>
      </c>
      <c r="N6958" s="10">
        <v>384.61538461538464</v>
      </c>
      <c r="O6958">
        <v>0.8</v>
      </c>
      <c r="P6958">
        <v>0.86</v>
      </c>
      <c r="Q6958">
        <v>0</v>
      </c>
      <c r="R6958" t="s">
        <v>43</v>
      </c>
      <c r="S6958" s="16">
        <v>2740.9920000000002</v>
      </c>
      <c r="T6958" s="16">
        <v>384.61538461538464</v>
      </c>
      <c r="U6958" s="16">
        <v>500</v>
      </c>
      <c r="V6958" s="16">
        <v>0</v>
      </c>
      <c r="W6958" s="16">
        <v>0</v>
      </c>
      <c r="X6958" s="16">
        <v>1856.3766153846154</v>
      </c>
    </row>
    <row r="6959" spans="1:24" x14ac:dyDescent="0.25">
      <c r="A6959" s="4" t="s">
        <v>5471</v>
      </c>
      <c r="B6959" t="s">
        <v>1809</v>
      </c>
      <c r="C6959" s="13" t="s">
        <v>92</v>
      </c>
      <c r="D6959" s="14">
        <v>296</v>
      </c>
      <c r="E6959" t="s">
        <v>632</v>
      </c>
      <c r="F6959" t="s">
        <v>28</v>
      </c>
      <c r="G6959" t="s">
        <v>182</v>
      </c>
      <c r="H6959" t="s">
        <v>30</v>
      </c>
      <c r="I6959" t="s">
        <v>52</v>
      </c>
      <c r="J6959" t="s">
        <v>46</v>
      </c>
      <c r="K6959">
        <v>162</v>
      </c>
      <c r="L6959" t="s">
        <v>99</v>
      </c>
      <c r="M6959" s="9">
        <v>48</v>
      </c>
      <c r="N6959" s="10">
        <v>52</v>
      </c>
      <c r="O6959">
        <v>1.1000000000000001</v>
      </c>
      <c r="P6959">
        <v>0.9</v>
      </c>
      <c r="Q6959">
        <v>0</v>
      </c>
      <c r="R6959" t="s">
        <v>43</v>
      </c>
      <c r="S6959" s="16">
        <v>7603.2</v>
      </c>
      <c r="T6959" s="16">
        <v>0</v>
      </c>
      <c r="U6959" s="16">
        <v>500</v>
      </c>
      <c r="V6959" s="16">
        <v>0</v>
      </c>
      <c r="W6959" s="16">
        <v>8424</v>
      </c>
      <c r="X6959" s="16">
        <v>-1320.8000000000002</v>
      </c>
    </row>
    <row r="6960" spans="1:24" x14ac:dyDescent="0.25">
      <c r="A6960" s="4" t="s">
        <v>5471</v>
      </c>
      <c r="B6960" t="s">
        <v>1810</v>
      </c>
      <c r="C6960" s="13" t="s">
        <v>92</v>
      </c>
      <c r="D6960" s="14">
        <v>178</v>
      </c>
      <c r="E6960" t="s">
        <v>1130</v>
      </c>
      <c r="F6960" t="s">
        <v>37</v>
      </c>
      <c r="G6960" t="s">
        <v>102</v>
      </c>
      <c r="H6960" t="s">
        <v>51</v>
      </c>
      <c r="I6960" t="s">
        <v>76</v>
      </c>
      <c r="J6960" t="s">
        <v>46</v>
      </c>
      <c r="K6960">
        <v>168</v>
      </c>
      <c r="L6960" t="s">
        <v>99</v>
      </c>
      <c r="M6960" s="9">
        <v>60</v>
      </c>
      <c r="N6960" s="10">
        <v>78</v>
      </c>
      <c r="O6960">
        <v>1</v>
      </c>
      <c r="P6960">
        <v>1.1000000000000001</v>
      </c>
      <c r="Q6960">
        <v>0</v>
      </c>
      <c r="R6960" t="s">
        <v>43</v>
      </c>
      <c r="S6960" s="16">
        <v>11088</v>
      </c>
      <c r="T6960" s="16">
        <v>0</v>
      </c>
      <c r="U6960" s="16">
        <v>500</v>
      </c>
      <c r="V6960" s="16">
        <v>50</v>
      </c>
      <c r="W6960" s="16">
        <v>13104</v>
      </c>
      <c r="X6960" s="16">
        <v>-2566</v>
      </c>
    </row>
    <row r="6961" spans="1:24" x14ac:dyDescent="0.25">
      <c r="A6961" s="4" t="s">
        <v>5471</v>
      </c>
      <c r="B6961" t="s">
        <v>1811</v>
      </c>
      <c r="C6961" s="13" t="s">
        <v>26</v>
      </c>
      <c r="D6961" s="14">
        <v>216</v>
      </c>
      <c r="E6961" t="s">
        <v>1388</v>
      </c>
      <c r="F6961" t="s">
        <v>37</v>
      </c>
      <c r="G6961" t="s">
        <v>625</v>
      </c>
      <c r="H6961" t="s">
        <v>30</v>
      </c>
      <c r="I6961" t="s">
        <v>40</v>
      </c>
      <c r="J6961" t="s">
        <v>32</v>
      </c>
      <c r="K6961">
        <v>0</v>
      </c>
      <c r="L6961" t="s">
        <v>33</v>
      </c>
      <c r="M6961" s="9">
        <v>60</v>
      </c>
      <c r="N6961" s="10">
        <v>6250</v>
      </c>
      <c r="O6961">
        <v>0.8</v>
      </c>
      <c r="P6961">
        <v>0.86</v>
      </c>
      <c r="Q6961">
        <v>0</v>
      </c>
      <c r="R6961" t="s">
        <v>43</v>
      </c>
      <c r="S6961" s="16">
        <v>0</v>
      </c>
      <c r="T6961" s="16">
        <v>0</v>
      </c>
      <c r="U6961" s="16">
        <v>1000</v>
      </c>
      <c r="V6961" s="16">
        <v>10</v>
      </c>
      <c r="W6961" s="16">
        <v>0</v>
      </c>
      <c r="X6961" s="16">
        <v>-1010</v>
      </c>
    </row>
    <row r="6962" spans="1:24" x14ac:dyDescent="0.25">
      <c r="A6962" s="4" t="s">
        <v>5471</v>
      </c>
      <c r="B6962" t="s">
        <v>1812</v>
      </c>
      <c r="C6962" s="13" t="s">
        <v>26</v>
      </c>
      <c r="D6962" s="14">
        <v>279</v>
      </c>
      <c r="E6962" t="s">
        <v>265</v>
      </c>
      <c r="F6962" t="s">
        <v>37</v>
      </c>
      <c r="G6962" t="s">
        <v>266</v>
      </c>
      <c r="H6962" t="s">
        <v>39</v>
      </c>
      <c r="I6962" t="s">
        <v>76</v>
      </c>
      <c r="J6962" t="s">
        <v>46</v>
      </c>
      <c r="K6962">
        <v>160</v>
      </c>
      <c r="L6962" t="s">
        <v>90</v>
      </c>
      <c r="M6962" s="9">
        <v>35</v>
      </c>
      <c r="N6962" s="10">
        <v>923.07692307692309</v>
      </c>
      <c r="O6962">
        <v>1</v>
      </c>
      <c r="P6962">
        <v>0.81</v>
      </c>
      <c r="Q6962">
        <v>0</v>
      </c>
      <c r="R6962" t="s">
        <v>43</v>
      </c>
      <c r="S6962" s="16">
        <v>4536</v>
      </c>
      <c r="T6962" s="16">
        <v>923.07692307692309</v>
      </c>
      <c r="U6962" s="16">
        <v>0</v>
      </c>
      <c r="V6962" s="16">
        <v>100</v>
      </c>
      <c r="W6962" s="16">
        <v>0</v>
      </c>
      <c r="X6962" s="16">
        <v>3512.9230769230771</v>
      </c>
    </row>
    <row r="6963" spans="1:24" x14ac:dyDescent="0.25">
      <c r="A6963" s="4" t="s">
        <v>5471</v>
      </c>
      <c r="B6963" t="s">
        <v>1813</v>
      </c>
      <c r="C6963" s="13" t="s">
        <v>26</v>
      </c>
      <c r="D6963" s="14">
        <v>282</v>
      </c>
      <c r="E6963" t="s">
        <v>433</v>
      </c>
      <c r="F6963" t="s">
        <v>28</v>
      </c>
      <c r="G6963" t="s">
        <v>179</v>
      </c>
      <c r="H6963" t="s">
        <v>39</v>
      </c>
      <c r="I6963" t="s">
        <v>31</v>
      </c>
      <c r="J6963" t="s">
        <v>32</v>
      </c>
      <c r="K6963">
        <v>165</v>
      </c>
      <c r="L6963" t="s">
        <v>33</v>
      </c>
      <c r="M6963" s="9">
        <v>60</v>
      </c>
      <c r="N6963" s="10">
        <v>6250</v>
      </c>
      <c r="O6963">
        <v>1.2</v>
      </c>
      <c r="P6963">
        <v>0.98</v>
      </c>
      <c r="Q6963">
        <v>0</v>
      </c>
      <c r="R6963" t="s">
        <v>43</v>
      </c>
      <c r="S6963" s="16">
        <v>11289.6</v>
      </c>
      <c r="T6963" s="16">
        <v>6250</v>
      </c>
      <c r="U6963" s="16">
        <v>0</v>
      </c>
      <c r="V6963" s="16">
        <v>50</v>
      </c>
      <c r="W6963" s="16">
        <v>0</v>
      </c>
      <c r="X6963" s="16">
        <v>4989.6000000000004</v>
      </c>
    </row>
    <row r="6964" spans="1:24" x14ac:dyDescent="0.25">
      <c r="A6964" s="4" t="s">
        <v>5471</v>
      </c>
      <c r="B6964" t="s">
        <v>1814</v>
      </c>
      <c r="C6964" s="13" t="s">
        <v>35</v>
      </c>
      <c r="D6964" s="14">
        <v>247</v>
      </c>
      <c r="E6964" t="s">
        <v>487</v>
      </c>
      <c r="F6964" t="s">
        <v>37</v>
      </c>
      <c r="G6964" t="s">
        <v>488</v>
      </c>
      <c r="H6964" t="s">
        <v>39</v>
      </c>
      <c r="I6964" t="s">
        <v>76</v>
      </c>
      <c r="J6964" t="s">
        <v>46</v>
      </c>
      <c r="K6964">
        <v>118</v>
      </c>
      <c r="L6964" t="s">
        <v>53</v>
      </c>
      <c r="M6964" s="9">
        <v>24</v>
      </c>
      <c r="N6964" s="10">
        <v>384.61538461538464</v>
      </c>
      <c r="O6964">
        <v>1</v>
      </c>
      <c r="P6964">
        <v>0.89</v>
      </c>
      <c r="Q6964">
        <v>0</v>
      </c>
      <c r="R6964" t="s">
        <v>43</v>
      </c>
      <c r="S6964" s="16">
        <v>2520.48</v>
      </c>
      <c r="T6964" s="16">
        <v>384.61538461538464</v>
      </c>
      <c r="U6964" s="16">
        <v>0</v>
      </c>
      <c r="V6964" s="16">
        <v>250</v>
      </c>
      <c r="W6964" s="16">
        <v>0</v>
      </c>
      <c r="X6964" s="16">
        <v>1885.8646153846153</v>
      </c>
    </row>
    <row r="6965" spans="1:24" x14ac:dyDescent="0.25">
      <c r="A6965" s="4" t="s">
        <v>5471</v>
      </c>
      <c r="B6965" t="s">
        <v>1815</v>
      </c>
      <c r="C6965" s="13" t="s">
        <v>92</v>
      </c>
      <c r="D6965" s="14">
        <v>61</v>
      </c>
      <c r="E6965" t="s">
        <v>671</v>
      </c>
      <c r="F6965" t="s">
        <v>37</v>
      </c>
      <c r="G6965" t="s">
        <v>113</v>
      </c>
      <c r="H6965" t="s">
        <v>60</v>
      </c>
      <c r="I6965" t="s">
        <v>31</v>
      </c>
      <c r="J6965" t="s">
        <v>46</v>
      </c>
      <c r="K6965">
        <v>168</v>
      </c>
      <c r="L6965" t="s">
        <v>99</v>
      </c>
      <c r="M6965" s="9">
        <v>40</v>
      </c>
      <c r="N6965" s="10">
        <v>44</v>
      </c>
      <c r="O6965">
        <v>1.2</v>
      </c>
      <c r="P6965">
        <v>1.01</v>
      </c>
      <c r="Q6965">
        <v>0</v>
      </c>
      <c r="R6965" t="s">
        <v>43</v>
      </c>
      <c r="S6965" s="16">
        <v>8144.64</v>
      </c>
      <c r="T6965" s="16">
        <v>0</v>
      </c>
      <c r="U6965" s="16">
        <v>500</v>
      </c>
      <c r="V6965" s="16">
        <v>10</v>
      </c>
      <c r="W6965" s="16">
        <v>7392</v>
      </c>
      <c r="X6965" s="16">
        <v>242.64000000000033</v>
      </c>
    </row>
    <row r="6966" spans="1:24" x14ac:dyDescent="0.25">
      <c r="A6966" s="4" t="s">
        <v>5471</v>
      </c>
      <c r="B6966" t="s">
        <v>1816</v>
      </c>
      <c r="C6966" s="13" t="s">
        <v>92</v>
      </c>
      <c r="D6966" s="14">
        <v>107</v>
      </c>
      <c r="E6966" t="s">
        <v>294</v>
      </c>
      <c r="F6966" t="s">
        <v>37</v>
      </c>
      <c r="G6966" t="s">
        <v>63</v>
      </c>
      <c r="H6966" t="s">
        <v>64</v>
      </c>
      <c r="I6966" t="s">
        <v>86</v>
      </c>
      <c r="J6966" t="s">
        <v>32</v>
      </c>
      <c r="K6966">
        <v>163</v>
      </c>
      <c r="L6966" t="s">
        <v>95</v>
      </c>
      <c r="M6966" s="9">
        <v>48</v>
      </c>
      <c r="N6966" s="10">
        <v>54</v>
      </c>
      <c r="O6966">
        <v>0.9</v>
      </c>
      <c r="P6966">
        <v>1.04</v>
      </c>
      <c r="Q6966">
        <v>0</v>
      </c>
      <c r="R6966" t="s">
        <v>43</v>
      </c>
      <c r="S6966" s="16">
        <v>7323.264000000001</v>
      </c>
      <c r="T6966" s="16">
        <v>0</v>
      </c>
      <c r="U6966" s="16">
        <v>0</v>
      </c>
      <c r="V6966" s="16">
        <v>0</v>
      </c>
      <c r="W6966" s="16">
        <v>8802</v>
      </c>
      <c r="X6966" s="16">
        <v>-1478.735999999999</v>
      </c>
    </row>
    <row r="6967" spans="1:24" x14ac:dyDescent="0.25">
      <c r="A6967" s="4" t="s">
        <v>5471</v>
      </c>
      <c r="B6967" t="s">
        <v>1817</v>
      </c>
      <c r="C6967" s="13" t="s">
        <v>92</v>
      </c>
      <c r="D6967" s="14">
        <v>263</v>
      </c>
      <c r="E6967" t="s">
        <v>1030</v>
      </c>
      <c r="F6967" t="s">
        <v>28</v>
      </c>
      <c r="G6967" t="s">
        <v>403</v>
      </c>
      <c r="H6967" t="s">
        <v>51</v>
      </c>
      <c r="I6967" t="s">
        <v>76</v>
      </c>
      <c r="J6967" t="s">
        <v>32</v>
      </c>
      <c r="K6967">
        <v>168</v>
      </c>
      <c r="L6967" t="s">
        <v>95</v>
      </c>
      <c r="M6967" s="9">
        <v>65</v>
      </c>
      <c r="N6967" s="10">
        <v>75</v>
      </c>
      <c r="O6967">
        <v>1</v>
      </c>
      <c r="P6967">
        <v>1.1499999999999999</v>
      </c>
      <c r="Q6967">
        <v>0</v>
      </c>
      <c r="R6967" t="s">
        <v>43</v>
      </c>
      <c r="S6967" s="16">
        <v>11959.999999999998</v>
      </c>
      <c r="T6967" s="16">
        <v>0</v>
      </c>
      <c r="U6967" s="16">
        <v>1000</v>
      </c>
      <c r="V6967" s="16">
        <v>500</v>
      </c>
      <c r="W6967" s="16">
        <v>12600</v>
      </c>
      <c r="X6967" s="16">
        <v>-2140.0000000000018</v>
      </c>
    </row>
    <row r="6968" spans="1:24" x14ac:dyDescent="0.25">
      <c r="A6968" s="4" t="s">
        <v>5471</v>
      </c>
      <c r="B6968" t="s">
        <v>1818</v>
      </c>
      <c r="C6968" s="13" t="s">
        <v>43</v>
      </c>
      <c r="D6968" s="14">
        <v>64</v>
      </c>
      <c r="E6968" t="s">
        <v>600</v>
      </c>
      <c r="F6968" t="s">
        <v>37</v>
      </c>
      <c r="G6968" t="s">
        <v>113</v>
      </c>
      <c r="H6968" t="s">
        <v>60</v>
      </c>
      <c r="I6968" t="s">
        <v>40</v>
      </c>
      <c r="J6968" t="s">
        <v>46</v>
      </c>
      <c r="K6968">
        <v>0</v>
      </c>
      <c r="L6968" t="s">
        <v>47</v>
      </c>
      <c r="M6968" s="9">
        <v>30</v>
      </c>
      <c r="N6968" s="10">
        <v>615.38461538461536</v>
      </c>
      <c r="O6968">
        <v>0.8</v>
      </c>
      <c r="P6968">
        <v>1.01</v>
      </c>
      <c r="Q6968">
        <v>0</v>
      </c>
      <c r="R6968" t="s">
        <v>43</v>
      </c>
      <c r="S6968" s="16">
        <v>0</v>
      </c>
      <c r="T6968" s="16">
        <v>0</v>
      </c>
      <c r="U6968" s="16">
        <v>200</v>
      </c>
      <c r="V6968" s="16">
        <v>100</v>
      </c>
      <c r="W6968" s="16">
        <v>0</v>
      </c>
      <c r="X6968" s="16">
        <v>-300</v>
      </c>
    </row>
    <row r="6969" spans="1:24" x14ac:dyDescent="0.25">
      <c r="A6969" s="4" t="s">
        <v>5471</v>
      </c>
      <c r="B6969" t="s">
        <v>1819</v>
      </c>
      <c r="C6969" s="13" t="s">
        <v>35</v>
      </c>
      <c r="D6969" s="14">
        <v>237</v>
      </c>
      <c r="E6969" t="s">
        <v>519</v>
      </c>
      <c r="F6969" t="s">
        <v>28</v>
      </c>
      <c r="G6969" t="s">
        <v>496</v>
      </c>
      <c r="H6969" t="s">
        <v>51</v>
      </c>
      <c r="I6969" t="s">
        <v>52</v>
      </c>
      <c r="J6969" t="s">
        <v>46</v>
      </c>
      <c r="K6969">
        <v>164</v>
      </c>
      <c r="L6969" t="s">
        <v>53</v>
      </c>
      <c r="M6969" s="9">
        <v>24</v>
      </c>
      <c r="N6969" s="10">
        <v>384.61538461538464</v>
      </c>
      <c r="O6969">
        <v>1.1000000000000001</v>
      </c>
      <c r="P6969">
        <v>1</v>
      </c>
      <c r="Q6969">
        <v>0</v>
      </c>
      <c r="R6969" t="s">
        <v>43</v>
      </c>
      <c r="S6969" s="16">
        <v>4224</v>
      </c>
      <c r="T6969" s="16">
        <v>384.61538461538464</v>
      </c>
      <c r="U6969" s="16">
        <v>200</v>
      </c>
      <c r="V6969" s="16">
        <v>50</v>
      </c>
      <c r="W6969" s="16">
        <v>0</v>
      </c>
      <c r="X6969" s="16">
        <v>3589.3846153846152</v>
      </c>
    </row>
    <row r="6970" spans="1:24" x14ac:dyDescent="0.25">
      <c r="A6970" s="4" t="s">
        <v>5471</v>
      </c>
      <c r="B6970" t="s">
        <v>1820</v>
      </c>
      <c r="C6970" s="13" t="s">
        <v>43</v>
      </c>
      <c r="D6970" s="14">
        <v>248</v>
      </c>
      <c r="E6970" t="s">
        <v>880</v>
      </c>
      <c r="F6970" t="s">
        <v>37</v>
      </c>
      <c r="G6970" t="s">
        <v>488</v>
      </c>
      <c r="H6970" t="s">
        <v>39</v>
      </c>
      <c r="I6970" t="s">
        <v>40</v>
      </c>
      <c r="J6970" t="s">
        <v>46</v>
      </c>
      <c r="K6970">
        <v>162</v>
      </c>
      <c r="L6970" t="s">
        <v>47</v>
      </c>
      <c r="M6970" s="9">
        <v>30</v>
      </c>
      <c r="N6970" s="10">
        <v>615.38461538461536</v>
      </c>
      <c r="O6970">
        <v>0.8</v>
      </c>
      <c r="P6970">
        <v>0.89</v>
      </c>
      <c r="Q6970">
        <v>0</v>
      </c>
      <c r="R6970" t="s">
        <v>43</v>
      </c>
      <c r="S6970" s="16">
        <v>3460.32</v>
      </c>
      <c r="T6970" s="16">
        <v>615.38461538461536</v>
      </c>
      <c r="U6970" s="16">
        <v>200</v>
      </c>
      <c r="V6970" s="16">
        <v>0</v>
      </c>
      <c r="W6970" s="16">
        <v>0</v>
      </c>
      <c r="X6970" s="16">
        <v>2644.9353846153849</v>
      </c>
    </row>
    <row r="6971" spans="1:24" x14ac:dyDescent="0.25">
      <c r="A6971" s="4" t="s">
        <v>5471</v>
      </c>
      <c r="B6971" t="s">
        <v>1821</v>
      </c>
      <c r="C6971" s="13" t="s">
        <v>92</v>
      </c>
      <c r="D6971" s="14">
        <v>286</v>
      </c>
      <c r="E6971" t="s">
        <v>84</v>
      </c>
      <c r="F6971" t="s">
        <v>37</v>
      </c>
      <c r="G6971" t="s">
        <v>85</v>
      </c>
      <c r="H6971" t="s">
        <v>51</v>
      </c>
      <c r="I6971" t="s">
        <v>86</v>
      </c>
      <c r="J6971" t="s">
        <v>46</v>
      </c>
      <c r="K6971">
        <v>164</v>
      </c>
      <c r="L6971" t="s">
        <v>99</v>
      </c>
      <c r="M6971" s="9">
        <v>35</v>
      </c>
      <c r="N6971" s="10">
        <v>49</v>
      </c>
      <c r="O6971">
        <v>0.9</v>
      </c>
      <c r="P6971">
        <v>0.95</v>
      </c>
      <c r="Q6971">
        <v>0</v>
      </c>
      <c r="R6971" t="s">
        <v>43</v>
      </c>
      <c r="S6971" s="16">
        <v>4907.7</v>
      </c>
      <c r="T6971" s="16">
        <v>0</v>
      </c>
      <c r="U6971" s="16">
        <v>200</v>
      </c>
      <c r="V6971" s="16">
        <v>10</v>
      </c>
      <c r="W6971" s="16">
        <v>8036</v>
      </c>
      <c r="X6971" s="16">
        <v>-3338.3</v>
      </c>
    </row>
    <row r="6972" spans="1:24" x14ac:dyDescent="0.25">
      <c r="A6972" s="4" t="s">
        <v>5471</v>
      </c>
      <c r="B6972" t="s">
        <v>1822</v>
      </c>
      <c r="C6972" s="13" t="s">
        <v>26</v>
      </c>
      <c r="D6972" s="14">
        <v>246</v>
      </c>
      <c r="E6972" t="s">
        <v>108</v>
      </c>
      <c r="F6972" t="s">
        <v>37</v>
      </c>
      <c r="G6972" t="s">
        <v>109</v>
      </c>
      <c r="H6972" t="s">
        <v>64</v>
      </c>
      <c r="I6972" t="s">
        <v>40</v>
      </c>
      <c r="J6972" t="s">
        <v>32</v>
      </c>
      <c r="K6972">
        <v>115</v>
      </c>
      <c r="L6972" t="s">
        <v>33</v>
      </c>
      <c r="M6972" s="9">
        <v>60</v>
      </c>
      <c r="N6972" s="10">
        <v>6250</v>
      </c>
      <c r="O6972">
        <v>0.8</v>
      </c>
      <c r="P6972">
        <v>0.86</v>
      </c>
      <c r="Q6972">
        <v>0</v>
      </c>
      <c r="R6972" t="s">
        <v>43</v>
      </c>
      <c r="S6972" s="16">
        <v>4747.2</v>
      </c>
      <c r="T6972" s="16">
        <v>6250</v>
      </c>
      <c r="U6972" s="16">
        <v>0</v>
      </c>
      <c r="V6972" s="16">
        <v>10</v>
      </c>
      <c r="W6972" s="16">
        <v>0</v>
      </c>
      <c r="X6972" s="16">
        <v>-1512.8000000000002</v>
      </c>
    </row>
    <row r="6973" spans="1:24" x14ac:dyDescent="0.25">
      <c r="A6973" s="4" t="s">
        <v>5471</v>
      </c>
      <c r="B6973" t="s">
        <v>1823</v>
      </c>
      <c r="C6973" s="13" t="s">
        <v>66</v>
      </c>
      <c r="D6973" s="14">
        <v>139</v>
      </c>
      <c r="E6973" t="s">
        <v>1371</v>
      </c>
      <c r="F6973" t="s">
        <v>37</v>
      </c>
      <c r="G6973" t="s">
        <v>312</v>
      </c>
      <c r="H6973" t="s">
        <v>81</v>
      </c>
      <c r="I6973" t="s">
        <v>52</v>
      </c>
      <c r="J6973" t="s">
        <v>32</v>
      </c>
      <c r="K6973">
        <v>0</v>
      </c>
      <c r="L6973" t="s">
        <v>296</v>
      </c>
      <c r="M6973" s="9">
        <v>72</v>
      </c>
      <c r="N6973" s="10">
        <v>8333.3333333333339</v>
      </c>
      <c r="O6973">
        <v>1.1000000000000001</v>
      </c>
      <c r="P6973">
        <v>1.2</v>
      </c>
      <c r="Q6973">
        <v>0</v>
      </c>
      <c r="R6973" t="s">
        <v>43</v>
      </c>
      <c r="S6973" s="16">
        <v>0</v>
      </c>
      <c r="T6973" s="16">
        <v>0</v>
      </c>
      <c r="U6973" s="16">
        <v>500</v>
      </c>
      <c r="V6973" s="16">
        <v>10</v>
      </c>
      <c r="W6973" s="16">
        <v>0</v>
      </c>
      <c r="X6973" s="16">
        <v>-510</v>
      </c>
    </row>
    <row r="6974" spans="1:24" x14ac:dyDescent="0.25">
      <c r="A6974" s="4" t="s">
        <v>5471</v>
      </c>
      <c r="B6974" t="s">
        <v>1824</v>
      </c>
      <c r="C6974" s="13" t="s">
        <v>26</v>
      </c>
      <c r="D6974" s="14">
        <v>40</v>
      </c>
      <c r="E6974" t="s">
        <v>361</v>
      </c>
      <c r="F6974" t="s">
        <v>28</v>
      </c>
      <c r="G6974" t="s">
        <v>362</v>
      </c>
      <c r="H6974" t="s">
        <v>30</v>
      </c>
      <c r="I6974" t="s">
        <v>52</v>
      </c>
      <c r="J6974" t="s">
        <v>32</v>
      </c>
      <c r="K6974">
        <v>0</v>
      </c>
      <c r="L6974" t="s">
        <v>33</v>
      </c>
      <c r="M6974" s="9">
        <v>60</v>
      </c>
      <c r="N6974" s="10">
        <v>6250</v>
      </c>
      <c r="O6974">
        <v>1.1000000000000001</v>
      </c>
      <c r="P6974">
        <v>0.94</v>
      </c>
      <c r="Q6974">
        <v>0</v>
      </c>
      <c r="R6974" t="s">
        <v>43</v>
      </c>
      <c r="S6974" s="16">
        <v>9926.4</v>
      </c>
      <c r="T6974" s="16">
        <v>0</v>
      </c>
      <c r="U6974" s="16">
        <v>1000</v>
      </c>
      <c r="V6974" s="16">
        <v>250</v>
      </c>
      <c r="W6974" s="16">
        <v>0</v>
      </c>
      <c r="X6974" s="16">
        <v>8676.4</v>
      </c>
    </row>
    <row r="6975" spans="1:24" x14ac:dyDescent="0.25">
      <c r="A6975" s="4" t="s">
        <v>5471</v>
      </c>
      <c r="B6975" t="s">
        <v>1825</v>
      </c>
      <c r="C6975" s="13" t="s">
        <v>78</v>
      </c>
      <c r="D6975" s="14">
        <v>160</v>
      </c>
      <c r="E6975" t="s">
        <v>304</v>
      </c>
      <c r="F6975" t="s">
        <v>28</v>
      </c>
      <c r="G6975" t="s">
        <v>305</v>
      </c>
      <c r="H6975" t="s">
        <v>64</v>
      </c>
      <c r="I6975" t="s">
        <v>40</v>
      </c>
      <c r="J6975" t="s">
        <v>32</v>
      </c>
      <c r="K6975">
        <v>0</v>
      </c>
      <c r="L6975" t="s">
        <v>121</v>
      </c>
      <c r="M6975" s="9">
        <v>65</v>
      </c>
      <c r="N6975" s="10">
        <v>7500</v>
      </c>
      <c r="O6975">
        <v>0.8</v>
      </c>
      <c r="P6975">
        <v>1.02</v>
      </c>
      <c r="Q6975">
        <v>0</v>
      </c>
      <c r="R6975" t="s">
        <v>43</v>
      </c>
      <c r="S6975" s="16">
        <v>8486.4</v>
      </c>
      <c r="T6975" s="16">
        <v>0</v>
      </c>
      <c r="U6975" s="16">
        <v>0</v>
      </c>
      <c r="V6975" s="16">
        <v>10</v>
      </c>
      <c r="W6975" s="16">
        <v>0</v>
      </c>
      <c r="X6975" s="16">
        <v>8476.4</v>
      </c>
    </row>
    <row r="6976" spans="1:24" x14ac:dyDescent="0.25">
      <c r="A6976" s="4" t="s">
        <v>5471</v>
      </c>
      <c r="B6976" t="s">
        <v>1826</v>
      </c>
      <c r="C6976" s="13" t="s">
        <v>92</v>
      </c>
      <c r="D6976" s="14">
        <v>111</v>
      </c>
      <c r="E6976" t="s">
        <v>812</v>
      </c>
      <c r="F6976" t="s">
        <v>28</v>
      </c>
      <c r="G6976" t="s">
        <v>63</v>
      </c>
      <c r="H6976" t="s">
        <v>64</v>
      </c>
      <c r="I6976" t="s">
        <v>40</v>
      </c>
      <c r="J6976" t="s">
        <v>46</v>
      </c>
      <c r="K6976">
        <v>164</v>
      </c>
      <c r="L6976" t="s">
        <v>99</v>
      </c>
      <c r="M6976" s="9">
        <v>65</v>
      </c>
      <c r="N6976" s="10">
        <v>71</v>
      </c>
      <c r="O6976">
        <v>0.8</v>
      </c>
      <c r="P6976">
        <v>1.04</v>
      </c>
      <c r="Q6976">
        <v>0</v>
      </c>
      <c r="R6976" t="s">
        <v>43</v>
      </c>
      <c r="S6976" s="16">
        <v>8652.8000000000011</v>
      </c>
      <c r="T6976" s="16">
        <v>0</v>
      </c>
      <c r="U6976" s="16">
        <v>500</v>
      </c>
      <c r="V6976" s="16">
        <v>0</v>
      </c>
      <c r="W6976" s="16">
        <v>11644</v>
      </c>
      <c r="X6976" s="16">
        <v>-3491.1999999999989</v>
      </c>
    </row>
    <row r="6977" spans="1:24" x14ac:dyDescent="0.25">
      <c r="A6977" s="4" t="s">
        <v>5471</v>
      </c>
      <c r="B6977" t="s">
        <v>1827</v>
      </c>
      <c r="C6977" s="13" t="s">
        <v>78</v>
      </c>
      <c r="D6977" s="14">
        <v>52</v>
      </c>
      <c r="E6977" t="s">
        <v>1435</v>
      </c>
      <c r="F6977" t="s">
        <v>28</v>
      </c>
      <c r="G6977" t="s">
        <v>133</v>
      </c>
      <c r="H6977" t="s">
        <v>30</v>
      </c>
      <c r="I6977" t="s">
        <v>31</v>
      </c>
      <c r="J6977" t="s">
        <v>46</v>
      </c>
      <c r="K6977">
        <v>166</v>
      </c>
      <c r="L6977" t="s">
        <v>82</v>
      </c>
      <c r="M6977" s="9">
        <v>40</v>
      </c>
      <c r="N6977" s="10">
        <v>1230.7692307692307</v>
      </c>
      <c r="O6977">
        <v>1.2</v>
      </c>
      <c r="P6977">
        <v>0.99</v>
      </c>
      <c r="Q6977">
        <v>0</v>
      </c>
      <c r="R6977" t="s">
        <v>43</v>
      </c>
      <c r="S6977" s="16">
        <v>7603.2</v>
      </c>
      <c r="T6977" s="16">
        <v>1230.7692307692307</v>
      </c>
      <c r="U6977" s="16">
        <v>500</v>
      </c>
      <c r="V6977" s="16">
        <v>10</v>
      </c>
      <c r="W6977" s="16">
        <v>0</v>
      </c>
      <c r="X6977" s="16">
        <v>5862.4307692307693</v>
      </c>
    </row>
    <row r="6978" spans="1:24" x14ac:dyDescent="0.25">
      <c r="A6978" s="4" t="s">
        <v>5471</v>
      </c>
      <c r="B6978" t="s">
        <v>1828</v>
      </c>
      <c r="C6978" s="13" t="s">
        <v>35</v>
      </c>
      <c r="D6978" s="14">
        <v>51</v>
      </c>
      <c r="E6978" t="s">
        <v>382</v>
      </c>
      <c r="F6978" t="s">
        <v>37</v>
      </c>
      <c r="G6978" t="s">
        <v>383</v>
      </c>
      <c r="H6978" t="s">
        <v>51</v>
      </c>
      <c r="I6978" t="s">
        <v>40</v>
      </c>
      <c r="J6978" t="s">
        <v>32</v>
      </c>
      <c r="K6978">
        <v>165</v>
      </c>
      <c r="L6978" t="s">
        <v>41</v>
      </c>
      <c r="M6978" s="9">
        <v>48</v>
      </c>
      <c r="N6978" s="10">
        <v>5416.666666666667</v>
      </c>
      <c r="O6978">
        <v>0.8</v>
      </c>
      <c r="P6978">
        <v>1.17</v>
      </c>
      <c r="Q6978">
        <v>0</v>
      </c>
      <c r="R6978" t="s">
        <v>43</v>
      </c>
      <c r="S6978" s="16">
        <v>7413.12</v>
      </c>
      <c r="T6978" s="16">
        <v>5416.666666666667</v>
      </c>
      <c r="U6978" s="16">
        <v>500</v>
      </c>
      <c r="V6978" s="16">
        <v>100</v>
      </c>
      <c r="W6978" s="16">
        <v>0</v>
      </c>
      <c r="X6978" s="16">
        <v>1396.4533333333329</v>
      </c>
    </row>
    <row r="6979" spans="1:24" x14ac:dyDescent="0.25">
      <c r="A6979" s="4" t="s">
        <v>5471</v>
      </c>
      <c r="B6979" t="s">
        <v>1829</v>
      </c>
      <c r="C6979" s="13" t="s">
        <v>26</v>
      </c>
      <c r="D6979" s="14">
        <v>272</v>
      </c>
      <c r="E6979" t="s">
        <v>999</v>
      </c>
      <c r="F6979" t="s">
        <v>37</v>
      </c>
      <c r="G6979" t="s">
        <v>29</v>
      </c>
      <c r="H6979" t="s">
        <v>30</v>
      </c>
      <c r="I6979" t="s">
        <v>52</v>
      </c>
      <c r="J6979" t="s">
        <v>46</v>
      </c>
      <c r="K6979">
        <v>168</v>
      </c>
      <c r="L6979" t="s">
        <v>90</v>
      </c>
      <c r="M6979" s="9">
        <v>35</v>
      </c>
      <c r="N6979" s="10">
        <v>923.07692307692309</v>
      </c>
      <c r="O6979">
        <v>1.1000000000000001</v>
      </c>
      <c r="P6979">
        <v>1</v>
      </c>
      <c r="Q6979">
        <v>0</v>
      </c>
      <c r="R6979" t="s">
        <v>43</v>
      </c>
      <c r="S6979" s="16">
        <v>6468.0000000000009</v>
      </c>
      <c r="T6979" s="16">
        <v>923.07692307692309</v>
      </c>
      <c r="U6979" s="16">
        <v>0</v>
      </c>
      <c r="V6979" s="16">
        <v>50</v>
      </c>
      <c r="W6979" s="16">
        <v>0</v>
      </c>
      <c r="X6979" s="16">
        <v>5494.923076923078</v>
      </c>
    </row>
    <row r="6980" spans="1:24" x14ac:dyDescent="0.25">
      <c r="A6980" s="4" t="s">
        <v>5471</v>
      </c>
      <c r="B6980" t="s">
        <v>1830</v>
      </c>
      <c r="C6980" s="13" t="s">
        <v>92</v>
      </c>
      <c r="D6980" s="14">
        <v>107</v>
      </c>
      <c r="E6980" t="s">
        <v>294</v>
      </c>
      <c r="F6980" t="s">
        <v>37</v>
      </c>
      <c r="G6980" t="s">
        <v>63</v>
      </c>
      <c r="H6980" t="s">
        <v>64</v>
      </c>
      <c r="I6980" t="s">
        <v>86</v>
      </c>
      <c r="J6980" t="s">
        <v>46</v>
      </c>
      <c r="K6980">
        <v>0</v>
      </c>
      <c r="L6980" t="s">
        <v>99</v>
      </c>
      <c r="M6980" s="9">
        <v>35</v>
      </c>
      <c r="N6980" s="10">
        <v>43</v>
      </c>
      <c r="O6980">
        <v>0.9</v>
      </c>
      <c r="P6980">
        <v>1.04</v>
      </c>
      <c r="Q6980">
        <v>0</v>
      </c>
      <c r="R6980" t="s">
        <v>43</v>
      </c>
      <c r="S6980" s="16">
        <v>0</v>
      </c>
      <c r="T6980" s="16">
        <v>0</v>
      </c>
      <c r="U6980" s="16">
        <v>0</v>
      </c>
      <c r="V6980" s="16">
        <v>100</v>
      </c>
      <c r="W6980" s="16">
        <v>0</v>
      </c>
      <c r="X6980" s="16">
        <v>-100</v>
      </c>
    </row>
    <row r="6981" spans="1:24" x14ac:dyDescent="0.25">
      <c r="A6981" s="4" t="s">
        <v>5471</v>
      </c>
      <c r="B6981" t="s">
        <v>1831</v>
      </c>
      <c r="C6981" s="13" t="s">
        <v>92</v>
      </c>
      <c r="D6981" s="14">
        <v>294</v>
      </c>
      <c r="E6981" t="s">
        <v>233</v>
      </c>
      <c r="F6981" t="s">
        <v>37</v>
      </c>
      <c r="G6981" t="s">
        <v>234</v>
      </c>
      <c r="H6981" t="s">
        <v>60</v>
      </c>
      <c r="I6981" t="s">
        <v>76</v>
      </c>
      <c r="J6981" t="s">
        <v>32</v>
      </c>
      <c r="K6981">
        <v>0</v>
      </c>
      <c r="L6981" t="s">
        <v>95</v>
      </c>
      <c r="M6981" s="9">
        <v>60</v>
      </c>
      <c r="N6981" s="10">
        <v>78</v>
      </c>
      <c r="O6981">
        <v>1</v>
      </c>
      <c r="P6981">
        <v>1.19</v>
      </c>
      <c r="Q6981">
        <v>0</v>
      </c>
      <c r="R6981" t="s">
        <v>43</v>
      </c>
      <c r="S6981" s="16">
        <v>0</v>
      </c>
      <c r="T6981" s="16">
        <v>0</v>
      </c>
      <c r="U6981" s="16">
        <v>200</v>
      </c>
      <c r="V6981" s="16">
        <v>10</v>
      </c>
      <c r="W6981" s="16">
        <v>0</v>
      </c>
      <c r="X6981" s="16">
        <v>-210</v>
      </c>
    </row>
    <row r="6982" spans="1:24" x14ac:dyDescent="0.25">
      <c r="A6982" s="4" t="s">
        <v>5471</v>
      </c>
      <c r="B6982" t="s">
        <v>1832</v>
      </c>
      <c r="C6982" s="13" t="s">
        <v>26</v>
      </c>
      <c r="D6982" s="14">
        <v>182</v>
      </c>
      <c r="E6982" t="s">
        <v>1184</v>
      </c>
      <c r="F6982" t="s">
        <v>28</v>
      </c>
      <c r="G6982" t="s">
        <v>472</v>
      </c>
      <c r="H6982" t="s">
        <v>30</v>
      </c>
      <c r="I6982" t="s">
        <v>52</v>
      </c>
      <c r="J6982" t="s">
        <v>32</v>
      </c>
      <c r="K6982">
        <v>99</v>
      </c>
      <c r="L6982" t="s">
        <v>33</v>
      </c>
      <c r="M6982" s="9">
        <v>60</v>
      </c>
      <c r="N6982" s="10">
        <v>6250</v>
      </c>
      <c r="O6982">
        <v>1.1000000000000001</v>
      </c>
      <c r="P6982">
        <v>0.95</v>
      </c>
      <c r="Q6982">
        <v>0</v>
      </c>
      <c r="R6982" t="s">
        <v>43</v>
      </c>
      <c r="S6982" s="16">
        <v>10032</v>
      </c>
      <c r="T6982" s="16">
        <v>6250</v>
      </c>
      <c r="U6982" s="16">
        <v>0</v>
      </c>
      <c r="V6982" s="16">
        <v>50</v>
      </c>
      <c r="W6982" s="16">
        <v>0</v>
      </c>
      <c r="X6982" s="16">
        <v>3732</v>
      </c>
    </row>
    <row r="6983" spans="1:24" x14ac:dyDescent="0.25">
      <c r="A6983" s="4" t="s">
        <v>5471</v>
      </c>
      <c r="B6983" t="s">
        <v>1833</v>
      </c>
      <c r="C6983" s="13" t="s">
        <v>92</v>
      </c>
      <c r="D6983" s="14">
        <v>108</v>
      </c>
      <c r="E6983" t="s">
        <v>1376</v>
      </c>
      <c r="F6983" t="s">
        <v>28</v>
      </c>
      <c r="G6983" t="s">
        <v>63</v>
      </c>
      <c r="H6983" t="s">
        <v>64</v>
      </c>
      <c r="I6983" t="s">
        <v>31</v>
      </c>
      <c r="J6983" t="s">
        <v>46</v>
      </c>
      <c r="K6983">
        <v>161</v>
      </c>
      <c r="L6983" t="s">
        <v>99</v>
      </c>
      <c r="M6983" s="9">
        <v>40</v>
      </c>
      <c r="N6983" s="10">
        <v>54</v>
      </c>
      <c r="O6983">
        <v>1.2</v>
      </c>
      <c r="P6983">
        <v>1.04</v>
      </c>
      <c r="Q6983">
        <v>0</v>
      </c>
      <c r="R6983" t="s">
        <v>43</v>
      </c>
      <c r="S6983" s="16">
        <v>7987.2000000000007</v>
      </c>
      <c r="T6983" s="16">
        <v>0</v>
      </c>
      <c r="U6983" s="16">
        <v>0</v>
      </c>
      <c r="V6983" s="16">
        <v>10</v>
      </c>
      <c r="W6983" s="16">
        <v>8694</v>
      </c>
      <c r="X6983" s="16">
        <v>-716.79999999999927</v>
      </c>
    </row>
    <row r="6984" spans="1:24" x14ac:dyDescent="0.25">
      <c r="A6984" s="4" t="s">
        <v>5471</v>
      </c>
      <c r="B6984" t="s">
        <v>1834</v>
      </c>
      <c r="C6984" s="13" t="s">
        <v>66</v>
      </c>
      <c r="D6984" s="14">
        <v>12</v>
      </c>
      <c r="E6984" t="s">
        <v>320</v>
      </c>
      <c r="F6984" t="s">
        <v>37</v>
      </c>
      <c r="G6984" t="s">
        <v>237</v>
      </c>
      <c r="H6984" t="s">
        <v>30</v>
      </c>
      <c r="I6984" t="s">
        <v>76</v>
      </c>
      <c r="J6984" t="s">
        <v>32</v>
      </c>
      <c r="K6984">
        <v>113</v>
      </c>
      <c r="L6984" t="s">
        <v>296</v>
      </c>
      <c r="M6984" s="9">
        <v>72</v>
      </c>
      <c r="N6984" s="10">
        <v>8333.3333333333339</v>
      </c>
      <c r="O6984">
        <v>1</v>
      </c>
      <c r="P6984">
        <v>1.1399999999999999</v>
      </c>
      <c r="Q6984">
        <v>0</v>
      </c>
      <c r="R6984" t="s">
        <v>43</v>
      </c>
      <c r="S6984" s="16">
        <v>9275.0399999999991</v>
      </c>
      <c r="T6984" s="16">
        <v>8333.3333333333339</v>
      </c>
      <c r="U6984" s="16">
        <v>200</v>
      </c>
      <c r="V6984" s="16">
        <v>250</v>
      </c>
      <c r="W6984" s="16">
        <v>0</v>
      </c>
      <c r="X6984" s="16">
        <v>491.70666666666511</v>
      </c>
    </row>
    <row r="6985" spans="1:24" x14ac:dyDescent="0.25">
      <c r="A6985" s="4" t="s">
        <v>5471</v>
      </c>
      <c r="B6985" t="s">
        <v>1835</v>
      </c>
      <c r="C6985" s="13" t="s">
        <v>43</v>
      </c>
      <c r="D6985" s="14">
        <v>186</v>
      </c>
      <c r="E6985" t="s">
        <v>463</v>
      </c>
      <c r="F6985" t="s">
        <v>37</v>
      </c>
      <c r="G6985" t="s">
        <v>127</v>
      </c>
      <c r="H6985" t="s">
        <v>51</v>
      </c>
      <c r="I6985" t="s">
        <v>31</v>
      </c>
      <c r="J6985" t="s">
        <v>32</v>
      </c>
      <c r="K6985">
        <v>0</v>
      </c>
      <c r="L6985" t="s">
        <v>117</v>
      </c>
      <c r="M6985" s="9">
        <v>54</v>
      </c>
      <c r="N6985" s="10">
        <v>5666.666666666667</v>
      </c>
      <c r="O6985">
        <v>1.2</v>
      </c>
      <c r="P6985">
        <v>1.2</v>
      </c>
      <c r="Q6985">
        <v>0</v>
      </c>
      <c r="R6985" t="s">
        <v>43</v>
      </c>
      <c r="S6985" s="16">
        <v>0</v>
      </c>
      <c r="T6985" s="16">
        <v>0</v>
      </c>
      <c r="U6985" s="16">
        <v>500</v>
      </c>
      <c r="V6985" s="16">
        <v>50</v>
      </c>
      <c r="W6985" s="16">
        <v>0</v>
      </c>
      <c r="X6985" s="16">
        <v>-550</v>
      </c>
    </row>
    <row r="6986" spans="1:24" x14ac:dyDescent="0.25">
      <c r="A6986" s="4" t="s">
        <v>5471</v>
      </c>
      <c r="B6986" t="s">
        <v>1836</v>
      </c>
      <c r="C6986" s="13" t="s">
        <v>78</v>
      </c>
      <c r="D6986" s="14">
        <v>230</v>
      </c>
      <c r="E6986" t="s">
        <v>509</v>
      </c>
      <c r="F6986" t="s">
        <v>28</v>
      </c>
      <c r="G6986" t="s">
        <v>80</v>
      </c>
      <c r="H6986" t="s">
        <v>81</v>
      </c>
      <c r="I6986" t="s">
        <v>76</v>
      </c>
      <c r="J6986" t="s">
        <v>46</v>
      </c>
      <c r="K6986">
        <v>109</v>
      </c>
      <c r="L6986" t="s">
        <v>82</v>
      </c>
      <c r="M6986" s="9">
        <v>40</v>
      </c>
      <c r="N6986" s="10">
        <v>1230.7692307692307</v>
      </c>
      <c r="O6986">
        <v>1</v>
      </c>
      <c r="P6986">
        <v>1.1599999999999999</v>
      </c>
      <c r="Q6986">
        <v>0</v>
      </c>
      <c r="R6986" t="s">
        <v>43</v>
      </c>
      <c r="S6986" s="16">
        <v>7423.9999999999991</v>
      </c>
      <c r="T6986" s="16">
        <v>1230.7692307692307</v>
      </c>
      <c r="U6986" s="16">
        <v>0</v>
      </c>
      <c r="V6986" s="16">
        <v>0</v>
      </c>
      <c r="W6986" s="16">
        <v>0</v>
      </c>
      <c r="X6986" s="16">
        <v>6193.2307692307686</v>
      </c>
    </row>
    <row r="6987" spans="1:24" x14ac:dyDescent="0.25">
      <c r="A6987" s="4" t="s">
        <v>5471</v>
      </c>
      <c r="B6987" t="s">
        <v>1837</v>
      </c>
      <c r="C6987" s="13" t="s">
        <v>135</v>
      </c>
      <c r="D6987" s="14">
        <v>181</v>
      </c>
      <c r="E6987" t="s">
        <v>471</v>
      </c>
      <c r="F6987" t="s">
        <v>37</v>
      </c>
      <c r="G6987" t="s">
        <v>472</v>
      </c>
      <c r="H6987" t="s">
        <v>30</v>
      </c>
      <c r="I6987" t="s">
        <v>31</v>
      </c>
      <c r="J6987" t="s">
        <v>32</v>
      </c>
      <c r="K6987">
        <v>86</v>
      </c>
      <c r="L6987" t="s">
        <v>209</v>
      </c>
      <c r="M6987" s="9">
        <v>90</v>
      </c>
      <c r="N6987" s="10">
        <v>9166.6666666666661</v>
      </c>
      <c r="O6987">
        <v>1.2</v>
      </c>
      <c r="P6987">
        <v>0.95</v>
      </c>
      <c r="Q6987">
        <v>0</v>
      </c>
      <c r="R6987" t="s">
        <v>43</v>
      </c>
      <c r="S6987" s="16">
        <v>8823.6</v>
      </c>
      <c r="T6987" s="16">
        <v>9166.6666666666661</v>
      </c>
      <c r="U6987" s="16">
        <v>0</v>
      </c>
      <c r="V6987" s="16">
        <v>10</v>
      </c>
      <c r="W6987" s="16">
        <v>0</v>
      </c>
      <c r="X6987" s="16">
        <v>-353.0666666666657</v>
      </c>
    </row>
    <row r="6988" spans="1:24" x14ac:dyDescent="0.25">
      <c r="A6988" s="4" t="s">
        <v>5471</v>
      </c>
      <c r="B6988" t="s">
        <v>1838</v>
      </c>
      <c r="C6988" s="13" t="s">
        <v>92</v>
      </c>
      <c r="D6988" s="14">
        <v>178</v>
      </c>
      <c r="E6988" t="s">
        <v>1130</v>
      </c>
      <c r="F6988" t="s">
        <v>37</v>
      </c>
      <c r="G6988" t="s">
        <v>102</v>
      </c>
      <c r="H6988" t="s">
        <v>51</v>
      </c>
      <c r="I6988" t="s">
        <v>76</v>
      </c>
      <c r="J6988" t="s">
        <v>46</v>
      </c>
      <c r="K6988">
        <v>168</v>
      </c>
      <c r="L6988" t="s">
        <v>99</v>
      </c>
      <c r="M6988" s="9">
        <v>35</v>
      </c>
      <c r="N6988" s="10">
        <v>40</v>
      </c>
      <c r="O6988">
        <v>1</v>
      </c>
      <c r="P6988">
        <v>1.1000000000000001</v>
      </c>
      <c r="Q6988">
        <v>0</v>
      </c>
      <c r="R6988" t="s">
        <v>43</v>
      </c>
      <c r="S6988" s="16">
        <v>6468.0000000000009</v>
      </c>
      <c r="T6988" s="16">
        <v>0</v>
      </c>
      <c r="U6988" s="16">
        <v>200</v>
      </c>
      <c r="V6988" s="16">
        <v>50</v>
      </c>
      <c r="W6988" s="16">
        <v>6720</v>
      </c>
      <c r="X6988" s="16">
        <v>-501.99999999999909</v>
      </c>
    </row>
    <row r="6989" spans="1:24" x14ac:dyDescent="0.25">
      <c r="A6989" s="4" t="s">
        <v>5471</v>
      </c>
      <c r="B6989" t="s">
        <v>1839</v>
      </c>
      <c r="C6989" s="13" t="s">
        <v>26</v>
      </c>
      <c r="D6989" s="14">
        <v>220</v>
      </c>
      <c r="E6989" t="s">
        <v>1127</v>
      </c>
      <c r="F6989" t="s">
        <v>28</v>
      </c>
      <c r="G6989" t="s">
        <v>198</v>
      </c>
      <c r="H6989" t="s">
        <v>39</v>
      </c>
      <c r="I6989" t="s">
        <v>31</v>
      </c>
      <c r="J6989" t="s">
        <v>46</v>
      </c>
      <c r="K6989">
        <v>0</v>
      </c>
      <c r="L6989" t="s">
        <v>90</v>
      </c>
      <c r="M6989" s="9">
        <v>35</v>
      </c>
      <c r="N6989" s="10">
        <v>923.07692307692309</v>
      </c>
      <c r="O6989">
        <v>1.2</v>
      </c>
      <c r="P6989">
        <v>0.87</v>
      </c>
      <c r="Q6989">
        <v>0</v>
      </c>
      <c r="R6989" t="s">
        <v>43</v>
      </c>
      <c r="S6989" s="16">
        <v>5846.4</v>
      </c>
      <c r="T6989" s="16">
        <v>0</v>
      </c>
      <c r="U6989" s="16">
        <v>750</v>
      </c>
      <c r="V6989" s="16">
        <v>10</v>
      </c>
      <c r="W6989" s="16">
        <v>0</v>
      </c>
      <c r="X6989" s="16">
        <v>5086.3999999999996</v>
      </c>
    </row>
    <row r="6990" spans="1:24" x14ac:dyDescent="0.25">
      <c r="A6990" s="4" t="s">
        <v>5471</v>
      </c>
      <c r="B6990" t="s">
        <v>1840</v>
      </c>
      <c r="C6990" s="13" t="s">
        <v>78</v>
      </c>
      <c r="D6990" s="14">
        <v>140</v>
      </c>
      <c r="E6990" t="s">
        <v>808</v>
      </c>
      <c r="F6990" t="s">
        <v>37</v>
      </c>
      <c r="G6990" t="s">
        <v>312</v>
      </c>
      <c r="H6990" t="s">
        <v>81</v>
      </c>
      <c r="I6990" t="s">
        <v>76</v>
      </c>
      <c r="J6990" t="s">
        <v>32</v>
      </c>
      <c r="K6990">
        <v>167</v>
      </c>
      <c r="L6990" t="s">
        <v>121</v>
      </c>
      <c r="M6990" s="9">
        <v>65</v>
      </c>
      <c r="N6990" s="10">
        <v>7500</v>
      </c>
      <c r="O6990">
        <v>1</v>
      </c>
      <c r="P6990">
        <v>1.2</v>
      </c>
      <c r="Q6990">
        <v>0</v>
      </c>
      <c r="R6990" t="s">
        <v>43</v>
      </c>
      <c r="S6990" s="16">
        <v>13026</v>
      </c>
      <c r="T6990" s="16">
        <v>7500</v>
      </c>
      <c r="U6990" s="16">
        <v>200</v>
      </c>
      <c r="V6990" s="16">
        <v>0</v>
      </c>
      <c r="W6990" s="16">
        <v>0</v>
      </c>
      <c r="X6990" s="16">
        <v>5326</v>
      </c>
    </row>
    <row r="6991" spans="1:24" x14ac:dyDescent="0.25">
      <c r="A6991" s="4" t="s">
        <v>5471</v>
      </c>
      <c r="B6991" t="s">
        <v>1841</v>
      </c>
      <c r="C6991" s="13" t="s">
        <v>135</v>
      </c>
      <c r="D6991" s="14">
        <v>255</v>
      </c>
      <c r="E6991" t="s">
        <v>205</v>
      </c>
      <c r="F6991" t="s">
        <v>37</v>
      </c>
      <c r="G6991" t="s">
        <v>124</v>
      </c>
      <c r="H6991" t="s">
        <v>51</v>
      </c>
      <c r="I6991" t="s">
        <v>86</v>
      </c>
      <c r="J6991" t="s">
        <v>46</v>
      </c>
      <c r="K6991">
        <v>0</v>
      </c>
      <c r="L6991" t="s">
        <v>138</v>
      </c>
      <c r="M6991" s="9">
        <v>55</v>
      </c>
      <c r="N6991" s="10">
        <v>2307.6923076923076</v>
      </c>
      <c r="O6991">
        <v>0.9</v>
      </c>
      <c r="P6991">
        <v>1.17</v>
      </c>
      <c r="Q6991">
        <v>0</v>
      </c>
      <c r="R6991" t="s">
        <v>43</v>
      </c>
      <c r="S6991" s="16">
        <v>0</v>
      </c>
      <c r="T6991" s="16">
        <v>0</v>
      </c>
      <c r="U6991" s="16">
        <v>0</v>
      </c>
      <c r="V6991" s="16">
        <v>0</v>
      </c>
      <c r="W6991" s="16">
        <v>0</v>
      </c>
      <c r="X6991" s="16">
        <v>0</v>
      </c>
    </row>
    <row r="6992" spans="1:24" x14ac:dyDescent="0.25">
      <c r="A6992" s="4" t="s">
        <v>5471</v>
      </c>
      <c r="B6992" t="s">
        <v>1842</v>
      </c>
      <c r="C6992" s="13" t="s">
        <v>35</v>
      </c>
      <c r="D6992" s="14">
        <v>263</v>
      </c>
      <c r="E6992" t="s">
        <v>1030</v>
      </c>
      <c r="F6992" t="s">
        <v>28</v>
      </c>
      <c r="G6992" t="s">
        <v>403</v>
      </c>
      <c r="H6992" t="s">
        <v>51</v>
      </c>
      <c r="I6992" t="s">
        <v>76</v>
      </c>
      <c r="J6992" t="s">
        <v>32</v>
      </c>
      <c r="K6992">
        <v>163</v>
      </c>
      <c r="L6992" t="s">
        <v>41</v>
      </c>
      <c r="M6992" s="9">
        <v>48</v>
      </c>
      <c r="N6992" s="10">
        <v>5416.666666666667</v>
      </c>
      <c r="O6992">
        <v>1</v>
      </c>
      <c r="P6992">
        <v>1.1499999999999999</v>
      </c>
      <c r="Q6992">
        <v>0</v>
      </c>
      <c r="R6992" t="s">
        <v>43</v>
      </c>
      <c r="S6992" s="16">
        <v>8832</v>
      </c>
      <c r="T6992" s="16">
        <v>5416.666666666667</v>
      </c>
      <c r="U6992" s="16">
        <v>500</v>
      </c>
      <c r="V6992" s="16">
        <v>100</v>
      </c>
      <c r="W6992" s="16">
        <v>0</v>
      </c>
      <c r="X6992" s="16">
        <v>2815.333333333333</v>
      </c>
    </row>
    <row r="6993" spans="1:24" x14ac:dyDescent="0.25">
      <c r="A6993" s="4" t="s">
        <v>5471</v>
      </c>
      <c r="B6993" t="s">
        <v>1843</v>
      </c>
      <c r="C6993" s="13" t="s">
        <v>35</v>
      </c>
      <c r="D6993" s="14">
        <v>103</v>
      </c>
      <c r="E6993" t="s">
        <v>192</v>
      </c>
      <c r="F6993" t="s">
        <v>37</v>
      </c>
      <c r="G6993" t="s">
        <v>98</v>
      </c>
      <c r="H6993" t="s">
        <v>81</v>
      </c>
      <c r="I6993" t="s">
        <v>31</v>
      </c>
      <c r="J6993" t="s">
        <v>32</v>
      </c>
      <c r="K6993">
        <v>162</v>
      </c>
      <c r="L6993" t="s">
        <v>41</v>
      </c>
      <c r="M6993" s="9">
        <v>48</v>
      </c>
      <c r="N6993" s="10">
        <v>5416.666666666667</v>
      </c>
      <c r="O6993">
        <v>1.2</v>
      </c>
      <c r="P6993">
        <v>1.03</v>
      </c>
      <c r="Q6993">
        <v>0</v>
      </c>
      <c r="R6993" t="s">
        <v>43</v>
      </c>
      <c r="S6993" s="16">
        <v>9611.1359999999986</v>
      </c>
      <c r="T6993" s="16">
        <v>5416.666666666667</v>
      </c>
      <c r="U6993" s="16">
        <v>750</v>
      </c>
      <c r="V6993" s="16">
        <v>250</v>
      </c>
      <c r="W6993" s="16">
        <v>0</v>
      </c>
      <c r="X6993" s="16">
        <v>3194.4693333333316</v>
      </c>
    </row>
    <row r="6994" spans="1:24" x14ac:dyDescent="0.25">
      <c r="A6994" s="4" t="s">
        <v>5471</v>
      </c>
      <c r="B6994" t="s">
        <v>1844</v>
      </c>
      <c r="C6994" s="13" t="s">
        <v>92</v>
      </c>
      <c r="D6994" s="14">
        <v>282</v>
      </c>
      <c r="E6994" t="s">
        <v>433</v>
      </c>
      <c r="F6994" t="s">
        <v>28</v>
      </c>
      <c r="G6994" t="s">
        <v>179</v>
      </c>
      <c r="H6994" t="s">
        <v>39</v>
      </c>
      <c r="I6994" t="s">
        <v>31</v>
      </c>
      <c r="J6994" t="s">
        <v>46</v>
      </c>
      <c r="K6994">
        <v>163</v>
      </c>
      <c r="L6994" t="s">
        <v>99</v>
      </c>
      <c r="M6994" s="9">
        <v>48</v>
      </c>
      <c r="N6994" s="10">
        <v>55</v>
      </c>
      <c r="O6994">
        <v>1.2</v>
      </c>
      <c r="P6994">
        <v>0.98</v>
      </c>
      <c r="Q6994">
        <v>0</v>
      </c>
      <c r="R6994" t="s">
        <v>43</v>
      </c>
      <c r="S6994" s="16">
        <v>9031.68</v>
      </c>
      <c r="T6994" s="16">
        <v>0</v>
      </c>
      <c r="U6994" s="16">
        <v>500</v>
      </c>
      <c r="V6994" s="16">
        <v>10</v>
      </c>
      <c r="W6994" s="16">
        <v>8965</v>
      </c>
      <c r="X6994" s="16">
        <v>-443.31999999999971</v>
      </c>
    </row>
    <row r="6995" spans="1:24" x14ac:dyDescent="0.25">
      <c r="A6995" s="4" t="s">
        <v>5471</v>
      </c>
      <c r="B6995" t="s">
        <v>1845</v>
      </c>
      <c r="C6995" s="13" t="s">
        <v>92</v>
      </c>
      <c r="D6995" s="14">
        <v>143</v>
      </c>
      <c r="E6995" t="s">
        <v>674</v>
      </c>
      <c r="F6995" t="s">
        <v>37</v>
      </c>
      <c r="G6995" t="s">
        <v>387</v>
      </c>
      <c r="H6995" t="s">
        <v>81</v>
      </c>
      <c r="I6995" t="s">
        <v>52</v>
      </c>
      <c r="J6995" t="s">
        <v>46</v>
      </c>
      <c r="K6995">
        <v>0</v>
      </c>
      <c r="L6995" t="s">
        <v>99</v>
      </c>
      <c r="M6995" s="9">
        <v>35</v>
      </c>
      <c r="N6995" s="10">
        <v>41</v>
      </c>
      <c r="O6995">
        <v>1.1000000000000001</v>
      </c>
      <c r="P6995">
        <v>0.96</v>
      </c>
      <c r="Q6995">
        <v>0</v>
      </c>
      <c r="R6995" t="s">
        <v>43</v>
      </c>
      <c r="S6995" s="16">
        <v>0</v>
      </c>
      <c r="T6995" s="16">
        <v>0</v>
      </c>
      <c r="U6995" s="16">
        <v>0</v>
      </c>
      <c r="V6995" s="16">
        <v>0</v>
      </c>
      <c r="W6995" s="16">
        <v>0</v>
      </c>
      <c r="X6995" s="16">
        <v>0</v>
      </c>
    </row>
    <row r="6996" spans="1:24" x14ac:dyDescent="0.25">
      <c r="A6996" s="4" t="s">
        <v>5471</v>
      </c>
      <c r="B6996" t="s">
        <v>1846</v>
      </c>
      <c r="C6996" s="13" t="s">
        <v>26</v>
      </c>
      <c r="D6996" s="14">
        <v>166</v>
      </c>
      <c r="E6996" t="s">
        <v>315</v>
      </c>
      <c r="F6996" t="s">
        <v>37</v>
      </c>
      <c r="G6996" t="s">
        <v>263</v>
      </c>
      <c r="H6996" t="s">
        <v>81</v>
      </c>
      <c r="I6996" t="s">
        <v>40</v>
      </c>
      <c r="J6996" t="s">
        <v>46</v>
      </c>
      <c r="K6996">
        <v>162</v>
      </c>
      <c r="L6996" t="s">
        <v>90</v>
      </c>
      <c r="M6996" s="9">
        <v>35</v>
      </c>
      <c r="N6996" s="10">
        <v>923.07692307692309</v>
      </c>
      <c r="O6996">
        <v>0.8</v>
      </c>
      <c r="P6996">
        <v>1.1100000000000001</v>
      </c>
      <c r="Q6996">
        <v>0</v>
      </c>
      <c r="R6996" t="s">
        <v>43</v>
      </c>
      <c r="S6996" s="16">
        <v>5034.96</v>
      </c>
      <c r="T6996" s="16">
        <v>923.07692307692309</v>
      </c>
      <c r="U6996" s="16">
        <v>500</v>
      </c>
      <c r="V6996" s="16">
        <v>250</v>
      </c>
      <c r="W6996" s="16">
        <v>0</v>
      </c>
      <c r="X6996" s="16">
        <v>3361.8830769230772</v>
      </c>
    </row>
    <row r="6997" spans="1:24" x14ac:dyDescent="0.25">
      <c r="A6997" s="4" t="s">
        <v>5471</v>
      </c>
      <c r="B6997" t="s">
        <v>1847</v>
      </c>
      <c r="C6997" s="13" t="s">
        <v>35</v>
      </c>
      <c r="D6997" s="14">
        <v>190</v>
      </c>
      <c r="E6997" t="s">
        <v>661</v>
      </c>
      <c r="F6997" t="s">
        <v>37</v>
      </c>
      <c r="G6997" t="s">
        <v>662</v>
      </c>
      <c r="H6997" t="s">
        <v>81</v>
      </c>
      <c r="I6997" t="s">
        <v>40</v>
      </c>
      <c r="J6997" t="s">
        <v>46</v>
      </c>
      <c r="K6997">
        <v>161</v>
      </c>
      <c r="L6997" t="s">
        <v>53</v>
      </c>
      <c r="M6997" s="9">
        <v>24</v>
      </c>
      <c r="N6997" s="10">
        <v>384.61538461538464</v>
      </c>
      <c r="O6997">
        <v>0.8</v>
      </c>
      <c r="P6997">
        <v>1.17</v>
      </c>
      <c r="Q6997">
        <v>0</v>
      </c>
      <c r="R6997" t="s">
        <v>43</v>
      </c>
      <c r="S6997" s="16">
        <v>3616.7040000000002</v>
      </c>
      <c r="T6997" s="16">
        <v>384.61538461538464</v>
      </c>
      <c r="U6997" s="16">
        <v>200</v>
      </c>
      <c r="V6997" s="16">
        <v>10</v>
      </c>
      <c r="W6997" s="16">
        <v>0</v>
      </c>
      <c r="X6997" s="16">
        <v>3022.0886153846154</v>
      </c>
    </row>
    <row r="6998" spans="1:24" x14ac:dyDescent="0.25">
      <c r="A6998" s="4" t="s">
        <v>5471</v>
      </c>
      <c r="B6998" t="s">
        <v>1848</v>
      </c>
      <c r="C6998" s="13" t="s">
        <v>92</v>
      </c>
      <c r="D6998" s="14">
        <v>239</v>
      </c>
      <c r="E6998" t="s">
        <v>495</v>
      </c>
      <c r="F6998" t="s">
        <v>37</v>
      </c>
      <c r="G6998" t="s">
        <v>496</v>
      </c>
      <c r="H6998" t="s">
        <v>51</v>
      </c>
      <c r="I6998" t="s">
        <v>40</v>
      </c>
      <c r="J6998" t="s">
        <v>46</v>
      </c>
      <c r="K6998">
        <v>101</v>
      </c>
      <c r="L6998" t="s">
        <v>99</v>
      </c>
      <c r="M6998" s="9">
        <v>48</v>
      </c>
      <c r="N6998" s="10">
        <v>46</v>
      </c>
      <c r="O6998">
        <v>0.8</v>
      </c>
      <c r="P6998">
        <v>1</v>
      </c>
      <c r="Q6998">
        <v>0</v>
      </c>
      <c r="R6998" t="s">
        <v>43</v>
      </c>
      <c r="S6998" s="16">
        <v>3878.4</v>
      </c>
      <c r="T6998" s="16">
        <v>0</v>
      </c>
      <c r="U6998" s="16">
        <v>200</v>
      </c>
      <c r="V6998" s="16">
        <v>500</v>
      </c>
      <c r="W6998" s="16">
        <v>4646</v>
      </c>
      <c r="X6998" s="16">
        <v>-1467.6</v>
      </c>
    </row>
    <row r="6999" spans="1:24" x14ac:dyDescent="0.25">
      <c r="A6999" s="4" t="s">
        <v>5471</v>
      </c>
      <c r="B6999" t="s">
        <v>1849</v>
      </c>
      <c r="C6999" s="13" t="s">
        <v>35</v>
      </c>
      <c r="D6999" s="14">
        <v>264</v>
      </c>
      <c r="E6999" t="s">
        <v>794</v>
      </c>
      <c r="F6999" t="s">
        <v>37</v>
      </c>
      <c r="G6999" t="s">
        <v>403</v>
      </c>
      <c r="H6999" t="s">
        <v>51</v>
      </c>
      <c r="I6999" t="s">
        <v>40</v>
      </c>
      <c r="J6999" t="s">
        <v>32</v>
      </c>
      <c r="K6999">
        <v>168</v>
      </c>
      <c r="L6999" t="s">
        <v>41</v>
      </c>
      <c r="M6999" s="9">
        <v>48</v>
      </c>
      <c r="N6999" s="10">
        <v>5416.666666666667</v>
      </c>
      <c r="O6999">
        <v>0.8</v>
      </c>
      <c r="P6999">
        <v>1.1499999999999999</v>
      </c>
      <c r="Q6999">
        <v>0</v>
      </c>
      <c r="R6999" t="s">
        <v>43</v>
      </c>
      <c r="S6999" s="16">
        <v>7418.88</v>
      </c>
      <c r="T6999" s="16">
        <v>5416.666666666667</v>
      </c>
      <c r="U6999" s="16">
        <v>0</v>
      </c>
      <c r="V6999" s="16">
        <v>250</v>
      </c>
      <c r="W6999" s="16">
        <v>0</v>
      </c>
      <c r="X6999" s="16">
        <v>1752.2133333333331</v>
      </c>
    </row>
    <row r="7000" spans="1:24" x14ac:dyDescent="0.25">
      <c r="A7000" s="4" t="s">
        <v>5471</v>
      </c>
      <c r="B7000" t="s">
        <v>1850</v>
      </c>
      <c r="C7000" s="13" t="s">
        <v>78</v>
      </c>
      <c r="D7000" s="14">
        <v>131</v>
      </c>
      <c r="E7000" t="s">
        <v>846</v>
      </c>
      <c r="F7000" t="s">
        <v>37</v>
      </c>
      <c r="G7000" t="s">
        <v>75</v>
      </c>
      <c r="H7000" t="s">
        <v>60</v>
      </c>
      <c r="I7000" t="s">
        <v>40</v>
      </c>
      <c r="J7000" t="s">
        <v>46</v>
      </c>
      <c r="K7000">
        <v>163</v>
      </c>
      <c r="L7000" t="s">
        <v>82</v>
      </c>
      <c r="M7000" s="9">
        <v>40</v>
      </c>
      <c r="N7000" s="10">
        <v>1230.7692307692307</v>
      </c>
      <c r="O7000">
        <v>0.8</v>
      </c>
      <c r="P7000">
        <v>1.1499999999999999</v>
      </c>
      <c r="Q7000">
        <v>0</v>
      </c>
      <c r="R7000" t="s">
        <v>43</v>
      </c>
      <c r="S7000" s="16">
        <v>5998.4</v>
      </c>
      <c r="T7000" s="16">
        <v>1230.7692307692307</v>
      </c>
      <c r="U7000" s="16">
        <v>1000</v>
      </c>
      <c r="V7000" s="16">
        <v>50</v>
      </c>
      <c r="W7000" s="16">
        <v>0</v>
      </c>
      <c r="X7000" s="16">
        <v>3717.6307692307691</v>
      </c>
    </row>
    <row r="7001" spans="1:24" x14ac:dyDescent="0.25">
      <c r="A7001" s="4" t="s">
        <v>5471</v>
      </c>
      <c r="B7001" t="s">
        <v>1851</v>
      </c>
      <c r="C7001" s="13" t="s">
        <v>35</v>
      </c>
      <c r="D7001" s="14">
        <v>129</v>
      </c>
      <c r="E7001" t="s">
        <v>252</v>
      </c>
      <c r="F7001" t="s">
        <v>28</v>
      </c>
      <c r="G7001" t="s">
        <v>130</v>
      </c>
      <c r="H7001" t="s">
        <v>51</v>
      </c>
      <c r="I7001" t="s">
        <v>40</v>
      </c>
      <c r="J7001" t="s">
        <v>46</v>
      </c>
      <c r="K7001">
        <v>163</v>
      </c>
      <c r="L7001" t="s">
        <v>53</v>
      </c>
      <c r="M7001" s="9">
        <v>24</v>
      </c>
      <c r="N7001" s="10">
        <v>384.61538461538464</v>
      </c>
      <c r="O7001">
        <v>0.8</v>
      </c>
      <c r="P7001">
        <v>0.95</v>
      </c>
      <c r="Q7001">
        <v>0</v>
      </c>
      <c r="R7001" t="s">
        <v>43</v>
      </c>
      <c r="S7001" s="16">
        <v>2918.3999999999996</v>
      </c>
      <c r="T7001" s="16">
        <v>384.61538461538464</v>
      </c>
      <c r="U7001" s="16">
        <v>500</v>
      </c>
      <c r="V7001" s="16">
        <v>500</v>
      </c>
      <c r="W7001" s="16">
        <v>0</v>
      </c>
      <c r="X7001" s="16">
        <v>1533.7846153846149</v>
      </c>
    </row>
    <row r="7002" spans="1:24" x14ac:dyDescent="0.25">
      <c r="A7002" s="4" t="s">
        <v>5471</v>
      </c>
      <c r="B7002" t="s">
        <v>1852</v>
      </c>
      <c r="C7002" s="13" t="s">
        <v>92</v>
      </c>
      <c r="D7002" s="14">
        <v>71</v>
      </c>
      <c r="E7002" t="s">
        <v>1147</v>
      </c>
      <c r="F7002" t="s">
        <v>37</v>
      </c>
      <c r="G7002" t="s">
        <v>201</v>
      </c>
      <c r="H7002" t="s">
        <v>39</v>
      </c>
      <c r="I7002" t="s">
        <v>40</v>
      </c>
      <c r="J7002" t="s">
        <v>46</v>
      </c>
      <c r="K7002">
        <v>167</v>
      </c>
      <c r="L7002" t="s">
        <v>99</v>
      </c>
      <c r="M7002" s="9">
        <v>40</v>
      </c>
      <c r="N7002" s="10">
        <v>55</v>
      </c>
      <c r="O7002">
        <v>0.8</v>
      </c>
      <c r="P7002">
        <v>1.1299999999999999</v>
      </c>
      <c r="Q7002">
        <v>0</v>
      </c>
      <c r="R7002" t="s">
        <v>43</v>
      </c>
      <c r="S7002" s="16">
        <v>6038.7199999999993</v>
      </c>
      <c r="T7002" s="16">
        <v>0</v>
      </c>
      <c r="U7002" s="16">
        <v>500</v>
      </c>
      <c r="V7002" s="16">
        <v>500</v>
      </c>
      <c r="W7002" s="16">
        <v>9185</v>
      </c>
      <c r="X7002" s="16">
        <v>-4146.2800000000007</v>
      </c>
    </row>
    <row r="7003" spans="1:24" x14ac:dyDescent="0.25">
      <c r="A7003" s="4" t="s">
        <v>5471</v>
      </c>
      <c r="B7003" t="s">
        <v>1853</v>
      </c>
      <c r="C7003" s="13" t="s">
        <v>35</v>
      </c>
      <c r="D7003" s="14">
        <v>302</v>
      </c>
      <c r="E7003" t="s">
        <v>979</v>
      </c>
      <c r="F7003" t="s">
        <v>28</v>
      </c>
      <c r="G7003" t="s">
        <v>980</v>
      </c>
      <c r="H7003" t="s">
        <v>51</v>
      </c>
      <c r="I7003" t="s">
        <v>76</v>
      </c>
      <c r="J7003" t="s">
        <v>46</v>
      </c>
      <c r="K7003">
        <v>0</v>
      </c>
      <c r="L7003" t="s">
        <v>53</v>
      </c>
      <c r="M7003" s="9">
        <v>24</v>
      </c>
      <c r="N7003" s="10">
        <v>384.61538461538464</v>
      </c>
      <c r="O7003">
        <v>1</v>
      </c>
      <c r="P7003">
        <v>1.04</v>
      </c>
      <c r="Q7003">
        <v>0</v>
      </c>
      <c r="R7003" t="s">
        <v>43</v>
      </c>
      <c r="S7003" s="16">
        <v>3993.6000000000004</v>
      </c>
      <c r="T7003" s="16">
        <v>0</v>
      </c>
      <c r="U7003" s="16">
        <v>750</v>
      </c>
      <c r="V7003" s="16">
        <v>100</v>
      </c>
      <c r="W7003" s="16">
        <v>0</v>
      </c>
      <c r="X7003" s="16">
        <v>3143.6000000000004</v>
      </c>
    </row>
    <row r="7004" spans="1:24" x14ac:dyDescent="0.25">
      <c r="A7004" s="4" t="s">
        <v>5471</v>
      </c>
      <c r="B7004" t="s">
        <v>1854</v>
      </c>
      <c r="C7004" s="13" t="s">
        <v>78</v>
      </c>
      <c r="D7004" s="14">
        <v>217</v>
      </c>
      <c r="E7004" t="s">
        <v>451</v>
      </c>
      <c r="F7004" t="s">
        <v>37</v>
      </c>
      <c r="G7004" t="s">
        <v>260</v>
      </c>
      <c r="H7004" t="s">
        <v>51</v>
      </c>
      <c r="I7004" t="s">
        <v>76</v>
      </c>
      <c r="J7004" t="s">
        <v>32</v>
      </c>
      <c r="K7004">
        <v>161</v>
      </c>
      <c r="L7004" t="s">
        <v>121</v>
      </c>
      <c r="M7004" s="9">
        <v>65</v>
      </c>
      <c r="N7004" s="10">
        <v>7500</v>
      </c>
      <c r="O7004">
        <v>1</v>
      </c>
      <c r="P7004">
        <v>0.97</v>
      </c>
      <c r="Q7004">
        <v>0</v>
      </c>
      <c r="R7004" t="s">
        <v>43</v>
      </c>
      <c r="S7004" s="16">
        <v>10151.049999999999</v>
      </c>
      <c r="T7004" s="16">
        <v>7500</v>
      </c>
      <c r="U7004" s="16">
        <v>500</v>
      </c>
      <c r="V7004" s="16">
        <v>0</v>
      </c>
      <c r="W7004" s="16">
        <v>0</v>
      </c>
      <c r="X7004" s="16">
        <v>2151.0499999999993</v>
      </c>
    </row>
    <row r="7005" spans="1:24" x14ac:dyDescent="0.25">
      <c r="A7005" s="4" t="s">
        <v>5471</v>
      </c>
      <c r="B7005" t="s">
        <v>1855</v>
      </c>
      <c r="C7005" s="13" t="s">
        <v>78</v>
      </c>
      <c r="D7005" s="14">
        <v>145</v>
      </c>
      <c r="E7005" t="s">
        <v>921</v>
      </c>
      <c r="F7005" t="s">
        <v>37</v>
      </c>
      <c r="G7005" t="s">
        <v>387</v>
      </c>
      <c r="H7005" t="s">
        <v>81</v>
      </c>
      <c r="I7005" t="s">
        <v>40</v>
      </c>
      <c r="J7005" t="s">
        <v>32</v>
      </c>
      <c r="K7005">
        <v>162</v>
      </c>
      <c r="L7005" t="s">
        <v>121</v>
      </c>
      <c r="M7005" s="9">
        <v>65</v>
      </c>
      <c r="N7005" s="10">
        <v>7500</v>
      </c>
      <c r="O7005">
        <v>0.8</v>
      </c>
      <c r="P7005">
        <v>0.96</v>
      </c>
      <c r="Q7005">
        <v>0</v>
      </c>
      <c r="R7005" t="s">
        <v>43</v>
      </c>
      <c r="S7005" s="16">
        <v>8087.04</v>
      </c>
      <c r="T7005" s="16">
        <v>7500</v>
      </c>
      <c r="U7005" s="16">
        <v>750</v>
      </c>
      <c r="V7005" s="16">
        <v>100</v>
      </c>
      <c r="W7005" s="16">
        <v>0</v>
      </c>
      <c r="X7005" s="16">
        <v>-262.96000000000004</v>
      </c>
    </row>
    <row r="7006" spans="1:24" x14ac:dyDescent="0.25">
      <c r="A7006" s="4" t="s">
        <v>5471</v>
      </c>
      <c r="B7006" t="s">
        <v>1856</v>
      </c>
      <c r="C7006" s="13" t="s">
        <v>43</v>
      </c>
      <c r="D7006" s="14">
        <v>195</v>
      </c>
      <c r="E7006" t="s">
        <v>377</v>
      </c>
      <c r="F7006" t="s">
        <v>37</v>
      </c>
      <c r="G7006" t="s">
        <v>329</v>
      </c>
      <c r="H7006" t="s">
        <v>60</v>
      </c>
      <c r="I7006" t="s">
        <v>40</v>
      </c>
      <c r="J7006" t="s">
        <v>32</v>
      </c>
      <c r="K7006">
        <v>0</v>
      </c>
      <c r="L7006" t="s">
        <v>117</v>
      </c>
      <c r="M7006" s="9">
        <v>54</v>
      </c>
      <c r="N7006" s="10">
        <v>5666.666666666667</v>
      </c>
      <c r="O7006">
        <v>0.8</v>
      </c>
      <c r="P7006">
        <v>1.1200000000000001</v>
      </c>
      <c r="Q7006">
        <v>0</v>
      </c>
      <c r="R7006" t="s">
        <v>43</v>
      </c>
      <c r="S7006" s="16">
        <v>0</v>
      </c>
      <c r="T7006" s="16">
        <v>0</v>
      </c>
      <c r="U7006" s="16">
        <v>0</v>
      </c>
      <c r="V7006" s="16">
        <v>0</v>
      </c>
      <c r="W7006" s="16">
        <v>0</v>
      </c>
      <c r="X7006" s="16">
        <v>0</v>
      </c>
    </row>
    <row r="7007" spans="1:24" x14ac:dyDescent="0.25">
      <c r="A7007" s="4" t="s">
        <v>5471</v>
      </c>
      <c r="B7007" t="s">
        <v>1857</v>
      </c>
      <c r="C7007" s="13" t="s">
        <v>35</v>
      </c>
      <c r="D7007" s="14">
        <v>108</v>
      </c>
      <c r="E7007" t="s">
        <v>1376</v>
      </c>
      <c r="F7007" t="s">
        <v>28</v>
      </c>
      <c r="G7007" t="s">
        <v>63</v>
      </c>
      <c r="H7007" t="s">
        <v>64</v>
      </c>
      <c r="I7007" t="s">
        <v>31</v>
      </c>
      <c r="J7007" t="s">
        <v>32</v>
      </c>
      <c r="K7007">
        <v>168</v>
      </c>
      <c r="L7007" t="s">
        <v>41</v>
      </c>
      <c r="M7007" s="9">
        <v>48</v>
      </c>
      <c r="N7007" s="10">
        <v>5416.666666666667</v>
      </c>
      <c r="O7007">
        <v>1.2</v>
      </c>
      <c r="P7007">
        <v>1.04</v>
      </c>
      <c r="Q7007">
        <v>0</v>
      </c>
      <c r="R7007" t="s">
        <v>43</v>
      </c>
      <c r="S7007" s="16">
        <v>9584.64</v>
      </c>
      <c r="T7007" s="16">
        <v>5416.666666666667</v>
      </c>
      <c r="U7007" s="16">
        <v>750</v>
      </c>
      <c r="V7007" s="16">
        <v>0</v>
      </c>
      <c r="W7007" s="16">
        <v>0</v>
      </c>
      <c r="X7007" s="16">
        <v>3417.9733333333324</v>
      </c>
    </row>
    <row r="7008" spans="1:24" x14ac:dyDescent="0.25">
      <c r="A7008" s="4" t="s">
        <v>5471</v>
      </c>
      <c r="B7008" t="s">
        <v>1858</v>
      </c>
      <c r="C7008" s="13" t="s">
        <v>92</v>
      </c>
      <c r="D7008" s="14">
        <v>47</v>
      </c>
      <c r="E7008" t="s">
        <v>1228</v>
      </c>
      <c r="F7008" t="s">
        <v>37</v>
      </c>
      <c r="G7008" t="s">
        <v>318</v>
      </c>
      <c r="H7008" t="s">
        <v>81</v>
      </c>
      <c r="I7008" t="s">
        <v>52</v>
      </c>
      <c r="J7008" t="s">
        <v>46</v>
      </c>
      <c r="K7008">
        <v>164</v>
      </c>
      <c r="L7008" t="s">
        <v>99</v>
      </c>
      <c r="M7008" s="9">
        <v>40</v>
      </c>
      <c r="N7008" s="10">
        <v>49</v>
      </c>
      <c r="O7008">
        <v>1.1000000000000001</v>
      </c>
      <c r="P7008">
        <v>0.97</v>
      </c>
      <c r="Q7008">
        <v>0</v>
      </c>
      <c r="R7008" t="s">
        <v>43</v>
      </c>
      <c r="S7008" s="16">
        <v>6999.52</v>
      </c>
      <c r="T7008" s="16">
        <v>0</v>
      </c>
      <c r="U7008" s="16">
        <v>0</v>
      </c>
      <c r="V7008" s="16">
        <v>0</v>
      </c>
      <c r="W7008" s="16">
        <v>8036</v>
      </c>
      <c r="X7008" s="16">
        <v>-1036.4799999999996</v>
      </c>
    </row>
    <row r="7009" spans="1:24" x14ac:dyDescent="0.25">
      <c r="A7009" s="4" t="s">
        <v>5471</v>
      </c>
      <c r="B7009" t="s">
        <v>1859</v>
      </c>
      <c r="C7009" s="13" t="s">
        <v>35</v>
      </c>
      <c r="D7009" s="14">
        <v>201</v>
      </c>
      <c r="E7009" t="s">
        <v>268</v>
      </c>
      <c r="F7009" t="s">
        <v>37</v>
      </c>
      <c r="G7009" t="s">
        <v>269</v>
      </c>
      <c r="H7009" t="s">
        <v>60</v>
      </c>
      <c r="I7009" t="s">
        <v>40</v>
      </c>
      <c r="J7009" t="s">
        <v>46</v>
      </c>
      <c r="K7009">
        <v>160</v>
      </c>
      <c r="L7009" t="s">
        <v>53</v>
      </c>
      <c r="M7009" s="9">
        <v>24</v>
      </c>
      <c r="N7009" s="10">
        <v>384.61538461538464</v>
      </c>
      <c r="O7009">
        <v>0.8</v>
      </c>
      <c r="P7009">
        <v>1.06</v>
      </c>
      <c r="Q7009">
        <v>0</v>
      </c>
      <c r="R7009" t="s">
        <v>43</v>
      </c>
      <c r="S7009" s="16">
        <v>3256.32</v>
      </c>
      <c r="T7009" s="16">
        <v>384.61538461538464</v>
      </c>
      <c r="U7009" s="16">
        <v>0</v>
      </c>
      <c r="V7009" s="16">
        <v>50</v>
      </c>
      <c r="W7009" s="16">
        <v>0</v>
      </c>
      <c r="X7009" s="16">
        <v>2821.7046153846154</v>
      </c>
    </row>
    <row r="7010" spans="1:24" x14ac:dyDescent="0.25">
      <c r="A7010" s="4" t="s">
        <v>5471</v>
      </c>
      <c r="B7010" t="s">
        <v>1860</v>
      </c>
      <c r="C7010" s="13" t="s">
        <v>92</v>
      </c>
      <c r="D7010" s="14">
        <v>210</v>
      </c>
      <c r="E7010" t="s">
        <v>657</v>
      </c>
      <c r="F7010" t="s">
        <v>37</v>
      </c>
      <c r="G7010" t="s">
        <v>275</v>
      </c>
      <c r="H7010" t="s">
        <v>81</v>
      </c>
      <c r="I7010" t="s">
        <v>76</v>
      </c>
      <c r="J7010" t="s">
        <v>46</v>
      </c>
      <c r="K7010">
        <v>164</v>
      </c>
      <c r="L7010" t="s">
        <v>99</v>
      </c>
      <c r="M7010" s="9">
        <v>40</v>
      </c>
      <c r="N7010" s="10">
        <v>40</v>
      </c>
      <c r="O7010">
        <v>1</v>
      </c>
      <c r="P7010">
        <v>0.93</v>
      </c>
      <c r="Q7010">
        <v>0</v>
      </c>
      <c r="R7010" t="s">
        <v>43</v>
      </c>
      <c r="S7010" s="16">
        <v>6100.8</v>
      </c>
      <c r="T7010" s="16">
        <v>0</v>
      </c>
      <c r="U7010" s="16">
        <v>200</v>
      </c>
      <c r="V7010" s="16">
        <v>10</v>
      </c>
      <c r="W7010" s="16">
        <v>6560</v>
      </c>
      <c r="X7010" s="16">
        <v>-669.19999999999982</v>
      </c>
    </row>
    <row r="7011" spans="1:24" x14ac:dyDescent="0.25">
      <c r="A7011" s="4" t="s">
        <v>5471</v>
      </c>
      <c r="B7011" t="s">
        <v>1861</v>
      </c>
      <c r="C7011" s="13" t="s">
        <v>43</v>
      </c>
      <c r="D7011" s="14">
        <v>121</v>
      </c>
      <c r="E7011" t="s">
        <v>952</v>
      </c>
      <c r="F7011" t="s">
        <v>28</v>
      </c>
      <c r="G7011" t="s">
        <v>255</v>
      </c>
      <c r="H7011" t="s">
        <v>60</v>
      </c>
      <c r="I7011" t="s">
        <v>40</v>
      </c>
      <c r="J7011" t="s">
        <v>32</v>
      </c>
      <c r="K7011">
        <v>97</v>
      </c>
      <c r="L7011" t="s">
        <v>117</v>
      </c>
      <c r="M7011" s="9">
        <v>54</v>
      </c>
      <c r="N7011" s="10">
        <v>5666.666666666667</v>
      </c>
      <c r="O7011">
        <v>0.8</v>
      </c>
      <c r="P7011">
        <v>0.84</v>
      </c>
      <c r="Q7011">
        <v>0</v>
      </c>
      <c r="R7011" t="s">
        <v>43</v>
      </c>
      <c r="S7011" s="16">
        <v>5806.08</v>
      </c>
      <c r="T7011" s="16">
        <v>5666.666666666667</v>
      </c>
      <c r="U7011" s="16">
        <v>750</v>
      </c>
      <c r="V7011" s="16">
        <v>10</v>
      </c>
      <c r="W7011" s="16">
        <v>0</v>
      </c>
      <c r="X7011" s="16">
        <v>-620.58666666666704</v>
      </c>
    </row>
    <row r="7012" spans="1:24" x14ac:dyDescent="0.25">
      <c r="A7012" s="4" t="s">
        <v>5471</v>
      </c>
      <c r="B7012" t="s">
        <v>1862</v>
      </c>
      <c r="C7012" s="13" t="s">
        <v>92</v>
      </c>
      <c r="D7012" s="14">
        <v>64</v>
      </c>
      <c r="E7012" t="s">
        <v>600</v>
      </c>
      <c r="F7012" t="s">
        <v>37</v>
      </c>
      <c r="G7012" t="s">
        <v>113</v>
      </c>
      <c r="H7012" t="s">
        <v>60</v>
      </c>
      <c r="I7012" t="s">
        <v>40</v>
      </c>
      <c r="J7012" t="s">
        <v>32</v>
      </c>
      <c r="K7012">
        <v>160</v>
      </c>
      <c r="L7012" t="s">
        <v>95</v>
      </c>
      <c r="M7012" s="9">
        <v>72</v>
      </c>
      <c r="N7012" s="10">
        <v>75</v>
      </c>
      <c r="O7012">
        <v>0.8</v>
      </c>
      <c r="P7012">
        <v>1.01</v>
      </c>
      <c r="Q7012">
        <v>0</v>
      </c>
      <c r="R7012" t="s">
        <v>43</v>
      </c>
      <c r="S7012" s="16">
        <v>9308.16</v>
      </c>
      <c r="T7012" s="16">
        <v>0</v>
      </c>
      <c r="U7012" s="16">
        <v>200</v>
      </c>
      <c r="V7012" s="16">
        <v>0</v>
      </c>
      <c r="W7012" s="16">
        <v>12000</v>
      </c>
      <c r="X7012" s="16">
        <v>-2891.84</v>
      </c>
    </row>
    <row r="7013" spans="1:24" x14ac:dyDescent="0.25">
      <c r="A7013" s="4" t="s">
        <v>5471</v>
      </c>
      <c r="B7013" t="s">
        <v>1863</v>
      </c>
      <c r="C7013" s="13" t="s">
        <v>92</v>
      </c>
      <c r="D7013" s="14">
        <v>236</v>
      </c>
      <c r="E7013" t="s">
        <v>485</v>
      </c>
      <c r="F7013" t="s">
        <v>37</v>
      </c>
      <c r="G7013" t="s">
        <v>164</v>
      </c>
      <c r="H7013" t="s">
        <v>51</v>
      </c>
      <c r="I7013" t="s">
        <v>40</v>
      </c>
      <c r="J7013" t="s">
        <v>32</v>
      </c>
      <c r="K7013">
        <v>161</v>
      </c>
      <c r="L7013" t="s">
        <v>95</v>
      </c>
      <c r="M7013" s="9">
        <v>35</v>
      </c>
      <c r="N7013" s="10">
        <v>55</v>
      </c>
      <c r="O7013">
        <v>0.8</v>
      </c>
      <c r="P7013">
        <v>1.01</v>
      </c>
      <c r="Q7013">
        <v>0</v>
      </c>
      <c r="R7013" t="s">
        <v>43</v>
      </c>
      <c r="S7013" s="16">
        <v>4553.08</v>
      </c>
      <c r="T7013" s="16">
        <v>0</v>
      </c>
      <c r="U7013" s="16">
        <v>0</v>
      </c>
      <c r="V7013" s="16">
        <v>250</v>
      </c>
      <c r="W7013" s="16">
        <v>8855</v>
      </c>
      <c r="X7013" s="16">
        <v>-4551.92</v>
      </c>
    </row>
    <row r="7014" spans="1:24" x14ac:dyDescent="0.25">
      <c r="A7014" s="4" t="s">
        <v>5471</v>
      </c>
      <c r="B7014" t="s">
        <v>1864</v>
      </c>
      <c r="C7014" s="13" t="s">
        <v>92</v>
      </c>
      <c r="D7014" s="14">
        <v>228</v>
      </c>
      <c r="E7014" t="s">
        <v>405</v>
      </c>
      <c r="F7014" t="s">
        <v>28</v>
      </c>
      <c r="G7014" t="s">
        <v>291</v>
      </c>
      <c r="H7014" t="s">
        <v>51</v>
      </c>
      <c r="I7014" t="s">
        <v>40</v>
      </c>
      <c r="J7014" t="s">
        <v>46</v>
      </c>
      <c r="K7014">
        <v>135</v>
      </c>
      <c r="L7014" t="s">
        <v>99</v>
      </c>
      <c r="M7014" s="9">
        <v>35</v>
      </c>
      <c r="N7014" s="10">
        <v>44</v>
      </c>
      <c r="O7014">
        <v>0.8</v>
      </c>
      <c r="P7014">
        <v>1.1599999999999999</v>
      </c>
      <c r="Q7014">
        <v>0</v>
      </c>
      <c r="R7014" t="s">
        <v>43</v>
      </c>
      <c r="S7014" s="16">
        <v>5196.7999999999993</v>
      </c>
      <c r="T7014" s="16">
        <v>0</v>
      </c>
      <c r="U7014" s="16">
        <v>750</v>
      </c>
      <c r="V7014" s="16">
        <v>10</v>
      </c>
      <c r="W7014" s="16">
        <v>5940</v>
      </c>
      <c r="X7014" s="16">
        <v>-1503.2000000000007</v>
      </c>
    </row>
    <row r="7015" spans="1:24" x14ac:dyDescent="0.25">
      <c r="A7015" s="4" t="s">
        <v>5471</v>
      </c>
      <c r="B7015" t="s">
        <v>1865</v>
      </c>
      <c r="C7015" s="13" t="s">
        <v>35</v>
      </c>
      <c r="D7015" s="14">
        <v>4</v>
      </c>
      <c r="E7015" t="s">
        <v>308</v>
      </c>
      <c r="F7015" t="s">
        <v>37</v>
      </c>
      <c r="G7015" t="s">
        <v>309</v>
      </c>
      <c r="H7015" t="s">
        <v>60</v>
      </c>
      <c r="I7015" t="s">
        <v>76</v>
      </c>
      <c r="J7015" t="s">
        <v>46</v>
      </c>
      <c r="K7015">
        <v>166</v>
      </c>
      <c r="L7015" t="s">
        <v>53</v>
      </c>
      <c r="M7015" s="9">
        <v>24</v>
      </c>
      <c r="N7015" s="10">
        <v>384.61538461538464</v>
      </c>
      <c r="O7015">
        <v>1</v>
      </c>
      <c r="P7015">
        <v>0.97</v>
      </c>
      <c r="Q7015">
        <v>0</v>
      </c>
      <c r="R7015" t="s">
        <v>43</v>
      </c>
      <c r="S7015" s="16">
        <v>3864.48</v>
      </c>
      <c r="T7015" s="16">
        <v>384.61538461538464</v>
      </c>
      <c r="U7015" s="16">
        <v>0</v>
      </c>
      <c r="V7015" s="16">
        <v>0</v>
      </c>
      <c r="W7015" s="16">
        <v>0</v>
      </c>
      <c r="X7015" s="16">
        <v>3479.8646153846153</v>
      </c>
    </row>
    <row r="7016" spans="1:24" x14ac:dyDescent="0.25">
      <c r="A7016" s="4" t="s">
        <v>5471</v>
      </c>
      <c r="B7016" t="s">
        <v>1866</v>
      </c>
      <c r="C7016" s="13" t="s">
        <v>92</v>
      </c>
      <c r="D7016" s="14">
        <v>244</v>
      </c>
      <c r="E7016" t="s">
        <v>142</v>
      </c>
      <c r="F7016" t="s">
        <v>28</v>
      </c>
      <c r="G7016" t="s">
        <v>109</v>
      </c>
      <c r="H7016" t="s">
        <v>64</v>
      </c>
      <c r="I7016" t="s">
        <v>52</v>
      </c>
      <c r="J7016" t="s">
        <v>46</v>
      </c>
      <c r="K7016">
        <v>167</v>
      </c>
      <c r="L7016" t="s">
        <v>99</v>
      </c>
      <c r="M7016" s="9">
        <v>40</v>
      </c>
      <c r="N7016" s="10">
        <v>45</v>
      </c>
      <c r="O7016">
        <v>1.1000000000000001</v>
      </c>
      <c r="P7016">
        <v>0.86</v>
      </c>
      <c r="Q7016">
        <v>0</v>
      </c>
      <c r="R7016" t="s">
        <v>43</v>
      </c>
      <c r="S7016" s="16">
        <v>6054.4000000000005</v>
      </c>
      <c r="T7016" s="16">
        <v>0</v>
      </c>
      <c r="U7016" s="16">
        <v>200</v>
      </c>
      <c r="V7016" s="16">
        <v>0</v>
      </c>
      <c r="W7016" s="16">
        <v>7515</v>
      </c>
      <c r="X7016" s="16">
        <v>-1660.5999999999995</v>
      </c>
    </row>
    <row r="7017" spans="1:24" x14ac:dyDescent="0.25">
      <c r="A7017" s="4" t="s">
        <v>5471</v>
      </c>
      <c r="B7017" t="s">
        <v>1867</v>
      </c>
      <c r="C7017" s="13" t="s">
        <v>43</v>
      </c>
      <c r="D7017" s="14">
        <v>148</v>
      </c>
      <c r="E7017" t="s">
        <v>630</v>
      </c>
      <c r="F7017" t="s">
        <v>37</v>
      </c>
      <c r="G7017" t="s">
        <v>443</v>
      </c>
      <c r="H7017" t="s">
        <v>60</v>
      </c>
      <c r="I7017" t="s">
        <v>40</v>
      </c>
      <c r="J7017" t="s">
        <v>32</v>
      </c>
      <c r="K7017">
        <v>0</v>
      </c>
      <c r="L7017" t="s">
        <v>117</v>
      </c>
      <c r="M7017" s="9">
        <v>54</v>
      </c>
      <c r="N7017" s="10">
        <v>5666.666666666667</v>
      </c>
      <c r="O7017">
        <v>0.8</v>
      </c>
      <c r="P7017">
        <v>1.07</v>
      </c>
      <c r="Q7017">
        <v>0</v>
      </c>
      <c r="R7017" t="s">
        <v>43</v>
      </c>
      <c r="S7017" s="16">
        <v>0</v>
      </c>
      <c r="T7017" s="16">
        <v>0</v>
      </c>
      <c r="U7017" s="16">
        <v>200</v>
      </c>
      <c r="V7017" s="16">
        <v>100</v>
      </c>
      <c r="W7017" s="16">
        <v>0</v>
      </c>
      <c r="X7017" s="16">
        <v>-300</v>
      </c>
    </row>
    <row r="7018" spans="1:24" x14ac:dyDescent="0.25">
      <c r="A7018" s="4" t="s">
        <v>5471</v>
      </c>
      <c r="B7018" t="s">
        <v>1868</v>
      </c>
      <c r="C7018" s="13" t="s">
        <v>78</v>
      </c>
      <c r="D7018" s="14">
        <v>32</v>
      </c>
      <c r="E7018" t="s">
        <v>1345</v>
      </c>
      <c r="F7018" t="s">
        <v>28</v>
      </c>
      <c r="G7018" t="s">
        <v>231</v>
      </c>
      <c r="H7018" t="s">
        <v>60</v>
      </c>
      <c r="I7018" t="s">
        <v>86</v>
      </c>
      <c r="J7018" t="s">
        <v>46</v>
      </c>
      <c r="K7018">
        <v>165</v>
      </c>
      <c r="L7018" t="s">
        <v>82</v>
      </c>
      <c r="M7018" s="9">
        <v>40</v>
      </c>
      <c r="N7018" s="10">
        <v>1230.7692307692307</v>
      </c>
      <c r="O7018">
        <v>0.9</v>
      </c>
      <c r="P7018">
        <v>1.1200000000000001</v>
      </c>
      <c r="Q7018">
        <v>0</v>
      </c>
      <c r="R7018" t="s">
        <v>43</v>
      </c>
      <c r="S7018" s="16">
        <v>6451.2000000000007</v>
      </c>
      <c r="T7018" s="16">
        <v>1230.7692307692307</v>
      </c>
      <c r="U7018" s="16">
        <v>200</v>
      </c>
      <c r="V7018" s="16">
        <v>10</v>
      </c>
      <c r="W7018" s="16">
        <v>0</v>
      </c>
      <c r="X7018" s="16">
        <v>5010.4307692307702</v>
      </c>
    </row>
    <row r="7019" spans="1:24" x14ac:dyDescent="0.25">
      <c r="A7019" s="4" t="s">
        <v>5471</v>
      </c>
      <c r="B7019" t="s">
        <v>1869</v>
      </c>
      <c r="C7019" s="13" t="s">
        <v>35</v>
      </c>
      <c r="D7019" s="14">
        <v>60</v>
      </c>
      <c r="E7019" t="s">
        <v>513</v>
      </c>
      <c r="F7019" t="s">
        <v>37</v>
      </c>
      <c r="G7019" t="s">
        <v>214</v>
      </c>
      <c r="H7019" t="s">
        <v>81</v>
      </c>
      <c r="I7019" t="s">
        <v>40</v>
      </c>
      <c r="J7019" t="s">
        <v>46</v>
      </c>
      <c r="K7019">
        <v>0</v>
      </c>
      <c r="L7019" t="s">
        <v>53</v>
      </c>
      <c r="M7019" s="9">
        <v>24</v>
      </c>
      <c r="N7019" s="10">
        <v>384.61538461538464</v>
      </c>
      <c r="O7019">
        <v>0.8</v>
      </c>
      <c r="P7019">
        <v>1.17</v>
      </c>
      <c r="Q7019">
        <v>0</v>
      </c>
      <c r="R7019" t="s">
        <v>43</v>
      </c>
      <c r="S7019" s="16">
        <v>0</v>
      </c>
      <c r="T7019" s="16">
        <v>0</v>
      </c>
      <c r="U7019" s="16">
        <v>0</v>
      </c>
      <c r="V7019" s="16">
        <v>10</v>
      </c>
      <c r="W7019" s="16">
        <v>0</v>
      </c>
      <c r="X7019" s="16">
        <v>-10</v>
      </c>
    </row>
    <row r="7020" spans="1:24" x14ac:dyDescent="0.25">
      <c r="A7020" s="4" t="s">
        <v>5471</v>
      </c>
      <c r="B7020" t="s">
        <v>1870</v>
      </c>
      <c r="C7020" s="13" t="s">
        <v>35</v>
      </c>
      <c r="D7020" s="14">
        <v>222</v>
      </c>
      <c r="E7020" t="s">
        <v>420</v>
      </c>
      <c r="F7020" t="s">
        <v>37</v>
      </c>
      <c r="G7020" t="s">
        <v>198</v>
      </c>
      <c r="H7020" t="s">
        <v>39</v>
      </c>
      <c r="I7020" t="s">
        <v>76</v>
      </c>
      <c r="J7020" t="s">
        <v>32</v>
      </c>
      <c r="K7020">
        <v>166</v>
      </c>
      <c r="L7020" t="s">
        <v>41</v>
      </c>
      <c r="M7020" s="9">
        <v>48</v>
      </c>
      <c r="N7020" s="10">
        <v>5416.666666666667</v>
      </c>
      <c r="O7020">
        <v>1</v>
      </c>
      <c r="P7020">
        <v>0.87</v>
      </c>
      <c r="Q7020">
        <v>0</v>
      </c>
      <c r="R7020" t="s">
        <v>43</v>
      </c>
      <c r="S7020" s="16">
        <v>6932.16</v>
      </c>
      <c r="T7020" s="16">
        <v>5416.666666666667</v>
      </c>
      <c r="U7020" s="16">
        <v>0</v>
      </c>
      <c r="V7020" s="16">
        <v>0</v>
      </c>
      <c r="W7020" s="16">
        <v>0</v>
      </c>
      <c r="X7020" s="16">
        <v>1515.4933333333329</v>
      </c>
    </row>
    <row r="7021" spans="1:24" x14ac:dyDescent="0.25">
      <c r="A7021" s="4" t="s">
        <v>5471</v>
      </c>
      <c r="B7021" t="s">
        <v>1871</v>
      </c>
      <c r="C7021" s="13" t="s">
        <v>43</v>
      </c>
      <c r="D7021" s="14">
        <v>147</v>
      </c>
      <c r="E7021" t="s">
        <v>442</v>
      </c>
      <c r="F7021" t="s">
        <v>37</v>
      </c>
      <c r="G7021" t="s">
        <v>443</v>
      </c>
      <c r="H7021" t="s">
        <v>60</v>
      </c>
      <c r="I7021" t="s">
        <v>76</v>
      </c>
      <c r="J7021" t="s">
        <v>46</v>
      </c>
      <c r="K7021">
        <v>163</v>
      </c>
      <c r="L7021" t="s">
        <v>47</v>
      </c>
      <c r="M7021" s="9">
        <v>30</v>
      </c>
      <c r="N7021" s="10">
        <v>615.38461538461536</v>
      </c>
      <c r="O7021">
        <v>1</v>
      </c>
      <c r="P7021">
        <v>1.07</v>
      </c>
      <c r="Q7021">
        <v>0</v>
      </c>
      <c r="R7021" t="s">
        <v>43</v>
      </c>
      <c r="S7021" s="16">
        <v>5232.3</v>
      </c>
      <c r="T7021" s="16">
        <v>615.38461538461536</v>
      </c>
      <c r="U7021" s="16">
        <v>750</v>
      </c>
      <c r="V7021" s="16">
        <v>0</v>
      </c>
      <c r="W7021" s="16">
        <v>0</v>
      </c>
      <c r="X7021" s="16">
        <v>3866.9153846153849</v>
      </c>
    </row>
    <row r="7022" spans="1:24" x14ac:dyDescent="0.25">
      <c r="A7022" s="4" t="s">
        <v>5471</v>
      </c>
      <c r="B7022" t="s">
        <v>1872</v>
      </c>
      <c r="C7022" s="13" t="s">
        <v>35</v>
      </c>
      <c r="D7022" s="14">
        <v>148</v>
      </c>
      <c r="E7022" t="s">
        <v>630</v>
      </c>
      <c r="F7022" t="s">
        <v>37</v>
      </c>
      <c r="G7022" t="s">
        <v>443</v>
      </c>
      <c r="H7022" t="s">
        <v>60</v>
      </c>
      <c r="I7022" t="s">
        <v>40</v>
      </c>
      <c r="J7022" t="s">
        <v>46</v>
      </c>
      <c r="K7022">
        <v>166</v>
      </c>
      <c r="L7022" t="s">
        <v>53</v>
      </c>
      <c r="M7022" s="9">
        <v>24</v>
      </c>
      <c r="N7022" s="10">
        <v>384.61538461538464</v>
      </c>
      <c r="O7022">
        <v>0.8</v>
      </c>
      <c r="P7022">
        <v>1.07</v>
      </c>
      <c r="Q7022">
        <v>0</v>
      </c>
      <c r="R7022" t="s">
        <v>43</v>
      </c>
      <c r="S7022" s="16">
        <v>3410.3040000000005</v>
      </c>
      <c r="T7022" s="16">
        <v>384.61538461538464</v>
      </c>
      <c r="U7022" s="16">
        <v>0</v>
      </c>
      <c r="V7022" s="16">
        <v>100</v>
      </c>
      <c r="W7022" s="16">
        <v>0</v>
      </c>
      <c r="X7022" s="16">
        <v>2925.6886153846158</v>
      </c>
    </row>
    <row r="7023" spans="1:24" x14ac:dyDescent="0.25">
      <c r="A7023" s="4" t="s">
        <v>5471</v>
      </c>
      <c r="B7023" t="s">
        <v>1873</v>
      </c>
      <c r="C7023" s="13" t="s">
        <v>66</v>
      </c>
      <c r="D7023" s="14">
        <v>1</v>
      </c>
      <c r="E7023" t="s">
        <v>935</v>
      </c>
      <c r="F7023" t="s">
        <v>37</v>
      </c>
      <c r="G7023" t="s">
        <v>309</v>
      </c>
      <c r="H7023" t="s">
        <v>60</v>
      </c>
      <c r="I7023" t="s">
        <v>86</v>
      </c>
      <c r="J7023" t="s">
        <v>32</v>
      </c>
      <c r="K7023">
        <v>113</v>
      </c>
      <c r="L7023" t="s">
        <v>296</v>
      </c>
      <c r="M7023" s="9">
        <v>72</v>
      </c>
      <c r="N7023" s="10">
        <v>8333.3333333333339</v>
      </c>
      <c r="O7023">
        <v>0.9</v>
      </c>
      <c r="P7023">
        <v>0.97</v>
      </c>
      <c r="Q7023">
        <v>0</v>
      </c>
      <c r="R7023" t="s">
        <v>43</v>
      </c>
      <c r="S7023" s="16">
        <v>7102.7280000000001</v>
      </c>
      <c r="T7023" s="16">
        <v>8333.3333333333339</v>
      </c>
      <c r="U7023" s="16">
        <v>1000</v>
      </c>
      <c r="V7023" s="16">
        <v>0</v>
      </c>
      <c r="W7023" s="16">
        <v>0</v>
      </c>
      <c r="X7023" s="16">
        <v>-2230.6053333333339</v>
      </c>
    </row>
    <row r="7024" spans="1:24" x14ac:dyDescent="0.25">
      <c r="A7024" s="4" t="s">
        <v>5471</v>
      </c>
      <c r="B7024" t="s">
        <v>1874</v>
      </c>
      <c r="C7024" s="13" t="s">
        <v>92</v>
      </c>
      <c r="D7024" s="14">
        <v>80</v>
      </c>
      <c r="E7024" t="s">
        <v>825</v>
      </c>
      <c r="F7024" t="s">
        <v>28</v>
      </c>
      <c r="G7024" t="s">
        <v>278</v>
      </c>
      <c r="H7024" t="s">
        <v>60</v>
      </c>
      <c r="I7024" t="s">
        <v>40</v>
      </c>
      <c r="J7024" t="s">
        <v>32</v>
      </c>
      <c r="K7024">
        <v>0</v>
      </c>
      <c r="L7024" t="s">
        <v>95</v>
      </c>
      <c r="M7024" s="9">
        <v>60</v>
      </c>
      <c r="N7024" s="10">
        <v>80</v>
      </c>
      <c r="O7024">
        <v>0.8</v>
      </c>
      <c r="P7024">
        <v>1</v>
      </c>
      <c r="Q7024">
        <v>0</v>
      </c>
      <c r="R7024" t="s">
        <v>43</v>
      </c>
      <c r="S7024" s="16">
        <v>7680</v>
      </c>
      <c r="T7024" s="16">
        <v>0</v>
      </c>
      <c r="U7024" s="16">
        <v>1000</v>
      </c>
      <c r="V7024" s="16">
        <v>250</v>
      </c>
      <c r="W7024" s="16">
        <v>0</v>
      </c>
      <c r="X7024" s="16">
        <v>6430</v>
      </c>
    </row>
    <row r="7025" spans="1:24" x14ac:dyDescent="0.25">
      <c r="A7025" s="4" t="s">
        <v>5471</v>
      </c>
      <c r="B7025" t="s">
        <v>1875</v>
      </c>
      <c r="C7025" s="13" t="s">
        <v>35</v>
      </c>
      <c r="D7025" s="14">
        <v>91</v>
      </c>
      <c r="E7025" t="s">
        <v>1033</v>
      </c>
      <c r="F7025" t="s">
        <v>28</v>
      </c>
      <c r="G7025" t="s">
        <v>1034</v>
      </c>
      <c r="H7025" t="s">
        <v>51</v>
      </c>
      <c r="I7025" t="s">
        <v>76</v>
      </c>
      <c r="J7025" t="s">
        <v>46</v>
      </c>
      <c r="K7025">
        <v>163</v>
      </c>
      <c r="L7025" t="s">
        <v>53</v>
      </c>
      <c r="M7025" s="9">
        <v>24</v>
      </c>
      <c r="N7025" s="10">
        <v>384.61538461538464</v>
      </c>
      <c r="O7025">
        <v>1</v>
      </c>
      <c r="P7025">
        <v>1.1299999999999999</v>
      </c>
      <c r="Q7025">
        <v>0</v>
      </c>
      <c r="R7025" t="s">
        <v>43</v>
      </c>
      <c r="S7025" s="16">
        <v>4339.2</v>
      </c>
      <c r="T7025" s="16">
        <v>384.61538461538464</v>
      </c>
      <c r="U7025" s="16">
        <v>200</v>
      </c>
      <c r="V7025" s="16">
        <v>0</v>
      </c>
      <c r="W7025" s="16">
        <v>0</v>
      </c>
      <c r="X7025" s="16">
        <v>3754.5846153846151</v>
      </c>
    </row>
    <row r="7026" spans="1:24" x14ac:dyDescent="0.25">
      <c r="A7026" s="4" t="s">
        <v>5471</v>
      </c>
      <c r="B7026" t="s">
        <v>1876</v>
      </c>
      <c r="C7026" s="13" t="s">
        <v>35</v>
      </c>
      <c r="D7026" s="14">
        <v>2</v>
      </c>
      <c r="E7026" t="s">
        <v>571</v>
      </c>
      <c r="F7026" t="s">
        <v>28</v>
      </c>
      <c r="G7026" t="s">
        <v>309</v>
      </c>
      <c r="H7026" t="s">
        <v>60</v>
      </c>
      <c r="I7026" t="s">
        <v>31</v>
      </c>
      <c r="J7026" t="s">
        <v>32</v>
      </c>
      <c r="K7026">
        <v>0</v>
      </c>
      <c r="L7026" t="s">
        <v>41</v>
      </c>
      <c r="M7026" s="9">
        <v>48</v>
      </c>
      <c r="N7026" s="10">
        <v>5416.666666666667</v>
      </c>
      <c r="O7026">
        <v>1.2</v>
      </c>
      <c r="P7026">
        <v>0.97</v>
      </c>
      <c r="Q7026">
        <v>0</v>
      </c>
      <c r="R7026" t="s">
        <v>43</v>
      </c>
      <c r="S7026" s="16">
        <v>8939.52</v>
      </c>
      <c r="T7026" s="16">
        <v>0</v>
      </c>
      <c r="U7026" s="16">
        <v>500</v>
      </c>
      <c r="V7026" s="16">
        <v>500</v>
      </c>
      <c r="W7026" s="16">
        <v>0</v>
      </c>
      <c r="X7026" s="16">
        <v>7939.52</v>
      </c>
    </row>
    <row r="7027" spans="1:24" x14ac:dyDescent="0.25">
      <c r="A7027" s="4" t="s">
        <v>5471</v>
      </c>
      <c r="B7027" t="s">
        <v>1877</v>
      </c>
      <c r="C7027" s="13" t="s">
        <v>92</v>
      </c>
      <c r="D7027" s="14">
        <v>88</v>
      </c>
      <c r="E7027" t="s">
        <v>71</v>
      </c>
      <c r="F7027" t="s">
        <v>37</v>
      </c>
      <c r="G7027" t="s">
        <v>72</v>
      </c>
      <c r="H7027" t="s">
        <v>39</v>
      </c>
      <c r="I7027" t="s">
        <v>40</v>
      </c>
      <c r="J7027" t="s">
        <v>46</v>
      </c>
      <c r="K7027">
        <v>168</v>
      </c>
      <c r="L7027" t="s">
        <v>99</v>
      </c>
      <c r="M7027" s="9">
        <v>40</v>
      </c>
      <c r="N7027" s="10">
        <v>41</v>
      </c>
      <c r="O7027">
        <v>0.8</v>
      </c>
      <c r="P7027">
        <v>0.8</v>
      </c>
      <c r="Q7027">
        <v>0</v>
      </c>
      <c r="R7027" t="s">
        <v>43</v>
      </c>
      <c r="S7027" s="16">
        <v>4300.8</v>
      </c>
      <c r="T7027" s="16">
        <v>0</v>
      </c>
      <c r="U7027" s="16">
        <v>0</v>
      </c>
      <c r="V7027" s="16">
        <v>50</v>
      </c>
      <c r="W7027" s="16">
        <v>6888</v>
      </c>
      <c r="X7027" s="16">
        <v>-2637.2</v>
      </c>
    </row>
    <row r="7028" spans="1:24" x14ac:dyDescent="0.25">
      <c r="A7028" s="4" t="s">
        <v>5471</v>
      </c>
      <c r="B7028" t="s">
        <v>1878</v>
      </c>
      <c r="C7028" s="13" t="s">
        <v>35</v>
      </c>
      <c r="D7028" s="14">
        <v>14</v>
      </c>
      <c r="E7028" t="s">
        <v>67</v>
      </c>
      <c r="F7028" t="s">
        <v>37</v>
      </c>
      <c r="G7028" t="s">
        <v>68</v>
      </c>
      <c r="H7028" t="s">
        <v>30</v>
      </c>
      <c r="I7028" t="s">
        <v>52</v>
      </c>
      <c r="J7028" t="s">
        <v>46</v>
      </c>
      <c r="K7028">
        <v>99</v>
      </c>
      <c r="L7028" t="s">
        <v>53</v>
      </c>
      <c r="M7028" s="9">
        <v>24</v>
      </c>
      <c r="N7028" s="10">
        <v>384.61538461538464</v>
      </c>
      <c r="O7028">
        <v>1.1000000000000001</v>
      </c>
      <c r="P7028">
        <v>1.1399999999999999</v>
      </c>
      <c r="Q7028">
        <v>0</v>
      </c>
      <c r="R7028" t="s">
        <v>43</v>
      </c>
      <c r="S7028" s="16">
        <v>2979.5040000000004</v>
      </c>
      <c r="T7028" s="16">
        <v>384.61538461538464</v>
      </c>
      <c r="U7028" s="16">
        <v>0</v>
      </c>
      <c r="V7028" s="16">
        <v>100</v>
      </c>
      <c r="W7028" s="16">
        <v>0</v>
      </c>
      <c r="X7028" s="16">
        <v>2494.8886153846156</v>
      </c>
    </row>
    <row r="7029" spans="1:24" x14ac:dyDescent="0.25">
      <c r="A7029" s="4" t="s">
        <v>5471</v>
      </c>
      <c r="B7029" t="s">
        <v>1879</v>
      </c>
      <c r="C7029" s="13" t="s">
        <v>26</v>
      </c>
      <c r="D7029" s="14">
        <v>259</v>
      </c>
      <c r="E7029" t="s">
        <v>469</v>
      </c>
      <c r="F7029" t="s">
        <v>28</v>
      </c>
      <c r="G7029" t="s">
        <v>124</v>
      </c>
      <c r="H7029" t="s">
        <v>51</v>
      </c>
      <c r="I7029" t="s">
        <v>40</v>
      </c>
      <c r="J7029" t="s">
        <v>32</v>
      </c>
      <c r="K7029">
        <v>162</v>
      </c>
      <c r="L7029" t="s">
        <v>33</v>
      </c>
      <c r="M7029" s="9">
        <v>60</v>
      </c>
      <c r="N7029" s="10">
        <v>6250</v>
      </c>
      <c r="O7029">
        <v>0.8</v>
      </c>
      <c r="P7029">
        <v>1.17</v>
      </c>
      <c r="Q7029">
        <v>0</v>
      </c>
      <c r="R7029" t="s">
        <v>43</v>
      </c>
      <c r="S7029" s="16">
        <v>8985.5999999999985</v>
      </c>
      <c r="T7029" s="16">
        <v>6250</v>
      </c>
      <c r="U7029" s="16">
        <v>0</v>
      </c>
      <c r="V7029" s="16">
        <v>10</v>
      </c>
      <c r="W7029" s="16">
        <v>0</v>
      </c>
      <c r="X7029" s="16">
        <v>2725.5999999999985</v>
      </c>
    </row>
    <row r="7030" spans="1:24" x14ac:dyDescent="0.25">
      <c r="A7030" s="4" t="s">
        <v>5471</v>
      </c>
      <c r="B7030" t="s">
        <v>1880</v>
      </c>
      <c r="C7030" s="13" t="s">
        <v>92</v>
      </c>
      <c r="D7030" s="14">
        <v>217</v>
      </c>
      <c r="E7030" t="s">
        <v>451</v>
      </c>
      <c r="F7030" t="s">
        <v>37</v>
      </c>
      <c r="G7030" t="s">
        <v>260</v>
      </c>
      <c r="H7030" t="s">
        <v>51</v>
      </c>
      <c r="I7030" t="s">
        <v>76</v>
      </c>
      <c r="J7030" t="s">
        <v>46</v>
      </c>
      <c r="K7030">
        <v>0</v>
      </c>
      <c r="L7030" t="s">
        <v>99</v>
      </c>
      <c r="M7030" s="9">
        <v>35</v>
      </c>
      <c r="N7030" s="10">
        <v>47</v>
      </c>
      <c r="O7030">
        <v>1</v>
      </c>
      <c r="P7030">
        <v>0.97</v>
      </c>
      <c r="Q7030">
        <v>0</v>
      </c>
      <c r="R7030" t="s">
        <v>43</v>
      </c>
      <c r="S7030" s="16">
        <v>0</v>
      </c>
      <c r="T7030" s="16">
        <v>0</v>
      </c>
      <c r="U7030" s="16">
        <v>200</v>
      </c>
      <c r="V7030" s="16">
        <v>50</v>
      </c>
      <c r="W7030" s="16">
        <v>0</v>
      </c>
      <c r="X7030" s="16">
        <v>-250</v>
      </c>
    </row>
    <row r="7031" spans="1:24" x14ac:dyDescent="0.25">
      <c r="A7031" s="4" t="s">
        <v>5471</v>
      </c>
      <c r="B7031" t="s">
        <v>1881</v>
      </c>
      <c r="C7031" s="13" t="s">
        <v>92</v>
      </c>
      <c r="D7031" s="14">
        <v>154</v>
      </c>
      <c r="E7031" t="s">
        <v>526</v>
      </c>
      <c r="F7031" t="s">
        <v>28</v>
      </c>
      <c r="G7031" t="s">
        <v>272</v>
      </c>
      <c r="H7031" t="s">
        <v>64</v>
      </c>
      <c r="I7031" t="s">
        <v>52</v>
      </c>
      <c r="J7031" t="s">
        <v>46</v>
      </c>
      <c r="K7031">
        <v>81</v>
      </c>
      <c r="L7031" t="s">
        <v>99</v>
      </c>
      <c r="M7031" s="9">
        <v>48</v>
      </c>
      <c r="N7031" s="10">
        <v>40</v>
      </c>
      <c r="O7031">
        <v>1.1000000000000001</v>
      </c>
      <c r="P7031">
        <v>0.82</v>
      </c>
      <c r="Q7031">
        <v>0</v>
      </c>
      <c r="R7031" t="s">
        <v>43</v>
      </c>
      <c r="S7031" s="16">
        <v>6927.36</v>
      </c>
      <c r="T7031" s="16">
        <v>0</v>
      </c>
      <c r="U7031" s="16">
        <v>1000</v>
      </c>
      <c r="V7031" s="16">
        <v>250</v>
      </c>
      <c r="W7031" s="16">
        <v>3240</v>
      </c>
      <c r="X7031" s="16">
        <v>2437.3599999999997</v>
      </c>
    </row>
    <row r="7032" spans="1:24" x14ac:dyDescent="0.25">
      <c r="A7032" s="4" t="s">
        <v>5471</v>
      </c>
      <c r="B7032" t="s">
        <v>1882</v>
      </c>
      <c r="C7032" s="13" t="s">
        <v>35</v>
      </c>
      <c r="D7032" s="14">
        <v>34</v>
      </c>
      <c r="E7032" t="s">
        <v>230</v>
      </c>
      <c r="F7032" t="s">
        <v>37</v>
      </c>
      <c r="G7032" t="s">
        <v>231</v>
      </c>
      <c r="H7032" t="s">
        <v>60</v>
      </c>
      <c r="I7032" t="s">
        <v>52</v>
      </c>
      <c r="J7032" t="s">
        <v>32</v>
      </c>
      <c r="K7032">
        <v>0</v>
      </c>
      <c r="L7032" t="s">
        <v>41</v>
      </c>
      <c r="M7032" s="9">
        <v>48</v>
      </c>
      <c r="N7032" s="10">
        <v>5416.666666666667</v>
      </c>
      <c r="O7032">
        <v>1.1000000000000001</v>
      </c>
      <c r="P7032">
        <v>1.1200000000000001</v>
      </c>
      <c r="Q7032">
        <v>0</v>
      </c>
      <c r="R7032" t="s">
        <v>43</v>
      </c>
      <c r="S7032" s="16">
        <v>0</v>
      </c>
      <c r="T7032" s="16">
        <v>0</v>
      </c>
      <c r="U7032" s="16">
        <v>0</v>
      </c>
      <c r="V7032" s="16">
        <v>10</v>
      </c>
      <c r="W7032" s="16">
        <v>0</v>
      </c>
      <c r="X7032" s="16">
        <v>-10</v>
      </c>
    </row>
    <row r="7033" spans="1:24" x14ac:dyDescent="0.25">
      <c r="A7033" s="4" t="s">
        <v>5471</v>
      </c>
      <c r="B7033" t="s">
        <v>1883</v>
      </c>
      <c r="C7033" s="13" t="s">
        <v>78</v>
      </c>
      <c r="D7033" s="14">
        <v>212</v>
      </c>
      <c r="E7033" t="s">
        <v>897</v>
      </c>
      <c r="F7033" t="s">
        <v>37</v>
      </c>
      <c r="G7033" t="s">
        <v>625</v>
      </c>
      <c r="H7033" t="s">
        <v>30</v>
      </c>
      <c r="I7033" t="s">
        <v>86</v>
      </c>
      <c r="J7033" t="s">
        <v>46</v>
      </c>
      <c r="K7033">
        <v>0</v>
      </c>
      <c r="L7033" t="s">
        <v>82</v>
      </c>
      <c r="M7033" s="9">
        <v>40</v>
      </c>
      <c r="N7033" s="10">
        <v>1230.7692307692307</v>
      </c>
      <c r="O7033">
        <v>0.9</v>
      </c>
      <c r="P7033">
        <v>0.86</v>
      </c>
      <c r="Q7033">
        <v>0</v>
      </c>
      <c r="R7033" t="s">
        <v>43</v>
      </c>
      <c r="S7033" s="16">
        <v>0</v>
      </c>
      <c r="T7033" s="16">
        <v>0</v>
      </c>
      <c r="U7033" s="16">
        <v>750</v>
      </c>
      <c r="V7033" s="16">
        <v>0</v>
      </c>
      <c r="W7033" s="16">
        <v>0</v>
      </c>
      <c r="X7033" s="16">
        <v>-750</v>
      </c>
    </row>
    <row r="7034" spans="1:24" x14ac:dyDescent="0.25">
      <c r="A7034" s="4" t="s">
        <v>5471</v>
      </c>
      <c r="B7034" t="s">
        <v>1884</v>
      </c>
      <c r="C7034" s="13" t="s">
        <v>43</v>
      </c>
      <c r="D7034" s="14">
        <v>130</v>
      </c>
      <c r="E7034" t="s">
        <v>74</v>
      </c>
      <c r="F7034" t="s">
        <v>37</v>
      </c>
      <c r="G7034" t="s">
        <v>75</v>
      </c>
      <c r="H7034" t="s">
        <v>60</v>
      </c>
      <c r="I7034" t="s">
        <v>76</v>
      </c>
      <c r="J7034" t="s">
        <v>32</v>
      </c>
      <c r="K7034">
        <v>167</v>
      </c>
      <c r="L7034" t="s">
        <v>117</v>
      </c>
      <c r="M7034" s="9">
        <v>54</v>
      </c>
      <c r="N7034" s="10">
        <v>5666.666666666667</v>
      </c>
      <c r="O7034">
        <v>1</v>
      </c>
      <c r="P7034">
        <v>1.1499999999999999</v>
      </c>
      <c r="Q7034">
        <v>0</v>
      </c>
      <c r="R7034" t="s">
        <v>43</v>
      </c>
      <c r="S7034" s="16">
        <v>10370.699999999999</v>
      </c>
      <c r="T7034" s="16">
        <v>5666.666666666667</v>
      </c>
      <c r="U7034" s="16">
        <v>0</v>
      </c>
      <c r="V7034" s="16">
        <v>0</v>
      </c>
      <c r="W7034" s="16">
        <v>0</v>
      </c>
      <c r="X7034" s="16">
        <v>4704.0333333333319</v>
      </c>
    </row>
    <row r="7035" spans="1:24" x14ac:dyDescent="0.25">
      <c r="A7035" s="4" t="s">
        <v>5471</v>
      </c>
      <c r="B7035" t="s">
        <v>1885</v>
      </c>
      <c r="C7035" s="13" t="s">
        <v>26</v>
      </c>
      <c r="D7035" s="14">
        <v>224</v>
      </c>
      <c r="E7035" t="s">
        <v>1460</v>
      </c>
      <c r="F7035" t="s">
        <v>28</v>
      </c>
      <c r="G7035" t="s">
        <v>1461</v>
      </c>
      <c r="H7035" t="s">
        <v>30</v>
      </c>
      <c r="I7035" t="s">
        <v>40</v>
      </c>
      <c r="J7035" t="s">
        <v>32</v>
      </c>
      <c r="K7035">
        <v>0</v>
      </c>
      <c r="L7035" t="s">
        <v>33</v>
      </c>
      <c r="M7035" s="9">
        <v>60</v>
      </c>
      <c r="N7035" s="10">
        <v>6250</v>
      </c>
      <c r="O7035">
        <v>0.8</v>
      </c>
      <c r="P7035">
        <v>0.95</v>
      </c>
      <c r="Q7035">
        <v>0</v>
      </c>
      <c r="R7035" t="s">
        <v>43</v>
      </c>
      <c r="S7035" s="16">
        <v>7296</v>
      </c>
      <c r="T7035" s="16">
        <v>0</v>
      </c>
      <c r="U7035" s="16">
        <v>750</v>
      </c>
      <c r="V7035" s="16">
        <v>50</v>
      </c>
      <c r="W7035" s="16">
        <v>0</v>
      </c>
      <c r="X7035" s="16">
        <v>6496</v>
      </c>
    </row>
    <row r="7036" spans="1:24" x14ac:dyDescent="0.25">
      <c r="A7036" s="4" t="s">
        <v>5471</v>
      </c>
      <c r="B7036" t="s">
        <v>1886</v>
      </c>
      <c r="C7036" s="13" t="s">
        <v>92</v>
      </c>
      <c r="D7036" s="14">
        <v>204</v>
      </c>
      <c r="E7036" t="s">
        <v>1178</v>
      </c>
      <c r="F7036" t="s">
        <v>28</v>
      </c>
      <c r="G7036" t="s">
        <v>137</v>
      </c>
      <c r="H7036" t="s">
        <v>39</v>
      </c>
      <c r="I7036" t="s">
        <v>52</v>
      </c>
      <c r="J7036" t="s">
        <v>46</v>
      </c>
      <c r="K7036">
        <v>112</v>
      </c>
      <c r="L7036" t="s">
        <v>99</v>
      </c>
      <c r="M7036" s="9">
        <v>40</v>
      </c>
      <c r="N7036" s="10">
        <v>49</v>
      </c>
      <c r="O7036">
        <v>1.1000000000000001</v>
      </c>
      <c r="P7036">
        <v>1</v>
      </c>
      <c r="Q7036">
        <v>0</v>
      </c>
      <c r="R7036" t="s">
        <v>43</v>
      </c>
      <c r="S7036" s="16">
        <v>7040.0000000000009</v>
      </c>
      <c r="T7036" s="16">
        <v>0</v>
      </c>
      <c r="U7036" s="16">
        <v>500</v>
      </c>
      <c r="V7036" s="16">
        <v>50</v>
      </c>
      <c r="W7036" s="16">
        <v>5488</v>
      </c>
      <c r="X7036" s="16">
        <v>1002.0000000000009</v>
      </c>
    </row>
    <row r="7037" spans="1:24" x14ac:dyDescent="0.25">
      <c r="A7037" s="4" t="s">
        <v>5471</v>
      </c>
      <c r="B7037" t="s">
        <v>1887</v>
      </c>
      <c r="C7037" s="13" t="s">
        <v>35</v>
      </c>
      <c r="D7037" s="14">
        <v>144</v>
      </c>
      <c r="E7037" t="s">
        <v>386</v>
      </c>
      <c r="F7037" t="s">
        <v>37</v>
      </c>
      <c r="G7037" t="s">
        <v>387</v>
      </c>
      <c r="H7037" t="s">
        <v>81</v>
      </c>
      <c r="I7037" t="s">
        <v>76</v>
      </c>
      <c r="J7037" t="s">
        <v>32</v>
      </c>
      <c r="K7037">
        <v>168</v>
      </c>
      <c r="L7037" t="s">
        <v>41</v>
      </c>
      <c r="M7037" s="9">
        <v>48</v>
      </c>
      <c r="N7037" s="10">
        <v>5416.666666666667</v>
      </c>
      <c r="O7037">
        <v>1</v>
      </c>
      <c r="P7037">
        <v>0.96</v>
      </c>
      <c r="Q7037">
        <v>0</v>
      </c>
      <c r="R7037" t="s">
        <v>43</v>
      </c>
      <c r="S7037" s="16">
        <v>7741.44</v>
      </c>
      <c r="T7037" s="16">
        <v>5416.666666666667</v>
      </c>
      <c r="U7037" s="16">
        <v>200</v>
      </c>
      <c r="V7037" s="16">
        <v>50</v>
      </c>
      <c r="W7037" s="16">
        <v>0</v>
      </c>
      <c r="X7037" s="16">
        <v>2074.7733333333326</v>
      </c>
    </row>
    <row r="7038" spans="1:24" x14ac:dyDescent="0.25">
      <c r="A7038" s="4" t="s">
        <v>5471</v>
      </c>
      <c r="B7038" t="s">
        <v>1888</v>
      </c>
      <c r="C7038" s="13" t="s">
        <v>92</v>
      </c>
      <c r="D7038" s="14">
        <v>74</v>
      </c>
      <c r="E7038" t="s">
        <v>1020</v>
      </c>
      <c r="F7038" t="s">
        <v>28</v>
      </c>
      <c r="G7038" t="s">
        <v>208</v>
      </c>
      <c r="H7038" t="s">
        <v>39</v>
      </c>
      <c r="I7038" t="s">
        <v>52</v>
      </c>
      <c r="J7038" t="s">
        <v>32</v>
      </c>
      <c r="K7038">
        <v>164</v>
      </c>
      <c r="L7038" t="s">
        <v>95</v>
      </c>
      <c r="M7038" s="9">
        <v>65</v>
      </c>
      <c r="N7038" s="10">
        <v>77</v>
      </c>
      <c r="O7038">
        <v>1.1000000000000001</v>
      </c>
      <c r="P7038">
        <v>0.99</v>
      </c>
      <c r="Q7038">
        <v>0</v>
      </c>
      <c r="R7038" t="s">
        <v>43</v>
      </c>
      <c r="S7038" s="16">
        <v>11325.600000000002</v>
      </c>
      <c r="T7038" s="16">
        <v>0</v>
      </c>
      <c r="U7038" s="16">
        <v>0</v>
      </c>
      <c r="V7038" s="16">
        <v>10</v>
      </c>
      <c r="W7038" s="16">
        <v>12628</v>
      </c>
      <c r="X7038" s="16">
        <v>-1312.3999999999978</v>
      </c>
    </row>
    <row r="7039" spans="1:24" x14ac:dyDescent="0.25">
      <c r="A7039" s="4" t="s">
        <v>5471</v>
      </c>
      <c r="B7039" t="s">
        <v>1889</v>
      </c>
      <c r="C7039" s="13" t="s">
        <v>92</v>
      </c>
      <c r="D7039" s="14">
        <v>166</v>
      </c>
      <c r="E7039" t="s">
        <v>315</v>
      </c>
      <c r="F7039" t="s">
        <v>37</v>
      </c>
      <c r="G7039" t="s">
        <v>263</v>
      </c>
      <c r="H7039" t="s">
        <v>81</v>
      </c>
      <c r="I7039" t="s">
        <v>40</v>
      </c>
      <c r="J7039" t="s">
        <v>46</v>
      </c>
      <c r="K7039">
        <v>160</v>
      </c>
      <c r="L7039" t="s">
        <v>99</v>
      </c>
      <c r="M7039" s="9">
        <v>35</v>
      </c>
      <c r="N7039" s="10">
        <v>47</v>
      </c>
      <c r="O7039">
        <v>0.8</v>
      </c>
      <c r="P7039">
        <v>1.1100000000000001</v>
      </c>
      <c r="Q7039">
        <v>0</v>
      </c>
      <c r="R7039" t="s">
        <v>43</v>
      </c>
      <c r="S7039" s="16">
        <v>4972.8</v>
      </c>
      <c r="T7039" s="16">
        <v>0</v>
      </c>
      <c r="U7039" s="16">
        <v>750</v>
      </c>
      <c r="V7039" s="16">
        <v>10</v>
      </c>
      <c r="W7039" s="16">
        <v>7520</v>
      </c>
      <c r="X7039" s="16">
        <v>-3307.2</v>
      </c>
    </row>
    <row r="7040" spans="1:24" x14ac:dyDescent="0.25">
      <c r="A7040" s="4" t="s">
        <v>5471</v>
      </c>
      <c r="B7040" t="s">
        <v>1890</v>
      </c>
      <c r="C7040" s="13" t="s">
        <v>92</v>
      </c>
      <c r="D7040" s="14">
        <v>173</v>
      </c>
      <c r="E7040" t="s">
        <v>837</v>
      </c>
      <c r="F7040" t="s">
        <v>37</v>
      </c>
      <c r="G7040" t="s">
        <v>603</v>
      </c>
      <c r="H7040" t="s">
        <v>39</v>
      </c>
      <c r="I7040" t="s">
        <v>76</v>
      </c>
      <c r="J7040" t="s">
        <v>46</v>
      </c>
      <c r="K7040">
        <v>161</v>
      </c>
      <c r="L7040" t="s">
        <v>99</v>
      </c>
      <c r="M7040" s="9">
        <v>35</v>
      </c>
      <c r="N7040" s="10">
        <v>51</v>
      </c>
      <c r="O7040">
        <v>1</v>
      </c>
      <c r="P7040">
        <v>1.08</v>
      </c>
      <c r="Q7040">
        <v>0</v>
      </c>
      <c r="R7040" t="s">
        <v>43</v>
      </c>
      <c r="S7040" s="16">
        <v>6085.8</v>
      </c>
      <c r="T7040" s="16">
        <v>0</v>
      </c>
      <c r="U7040" s="16">
        <v>0</v>
      </c>
      <c r="V7040" s="16">
        <v>0</v>
      </c>
      <c r="W7040" s="16">
        <v>8211</v>
      </c>
      <c r="X7040" s="16">
        <v>-2125.1999999999998</v>
      </c>
    </row>
    <row r="7041" spans="1:24" x14ac:dyDescent="0.25">
      <c r="A7041" s="4" t="s">
        <v>5471</v>
      </c>
      <c r="B7041" t="s">
        <v>1891</v>
      </c>
      <c r="C7041" s="13" t="s">
        <v>92</v>
      </c>
      <c r="D7041" s="14">
        <v>35</v>
      </c>
      <c r="E7041" t="s">
        <v>322</v>
      </c>
      <c r="F7041" t="s">
        <v>37</v>
      </c>
      <c r="G7041" t="s">
        <v>231</v>
      </c>
      <c r="H7041" t="s">
        <v>60</v>
      </c>
      <c r="I7041" t="s">
        <v>76</v>
      </c>
      <c r="J7041" t="s">
        <v>32</v>
      </c>
      <c r="K7041">
        <v>0</v>
      </c>
      <c r="L7041" t="s">
        <v>95</v>
      </c>
      <c r="M7041" s="9">
        <v>40</v>
      </c>
      <c r="N7041" s="10">
        <v>54</v>
      </c>
      <c r="O7041">
        <v>1</v>
      </c>
      <c r="P7041">
        <v>1.1200000000000001</v>
      </c>
      <c r="Q7041">
        <v>0</v>
      </c>
      <c r="R7041" t="s">
        <v>43</v>
      </c>
      <c r="S7041" s="16">
        <v>0</v>
      </c>
      <c r="T7041" s="16">
        <v>0</v>
      </c>
      <c r="U7041" s="16">
        <v>200</v>
      </c>
      <c r="V7041" s="16">
        <v>500</v>
      </c>
      <c r="W7041" s="16">
        <v>0</v>
      </c>
      <c r="X7041" s="16">
        <v>-700</v>
      </c>
    </row>
    <row r="7042" spans="1:24" x14ac:dyDescent="0.25">
      <c r="A7042" s="4" t="s">
        <v>5471</v>
      </c>
      <c r="B7042" t="s">
        <v>1892</v>
      </c>
      <c r="C7042" s="13" t="s">
        <v>35</v>
      </c>
      <c r="D7042" s="14">
        <v>7</v>
      </c>
      <c r="E7042" t="s">
        <v>416</v>
      </c>
      <c r="F7042" t="s">
        <v>37</v>
      </c>
      <c r="G7042" t="s">
        <v>281</v>
      </c>
      <c r="H7042" t="s">
        <v>30</v>
      </c>
      <c r="I7042" t="s">
        <v>76</v>
      </c>
      <c r="J7042" t="s">
        <v>32</v>
      </c>
      <c r="K7042">
        <v>0</v>
      </c>
      <c r="L7042" t="s">
        <v>41</v>
      </c>
      <c r="M7042" s="9">
        <v>48</v>
      </c>
      <c r="N7042" s="10">
        <v>5416.666666666667</v>
      </c>
      <c r="O7042">
        <v>1</v>
      </c>
      <c r="P7042">
        <v>1.03</v>
      </c>
      <c r="Q7042">
        <v>0</v>
      </c>
      <c r="R7042" t="s">
        <v>43</v>
      </c>
      <c r="S7042" s="16">
        <v>0</v>
      </c>
      <c r="T7042" s="16">
        <v>0</v>
      </c>
      <c r="U7042" s="16">
        <v>500</v>
      </c>
      <c r="V7042" s="16">
        <v>0</v>
      </c>
      <c r="W7042" s="16">
        <v>0</v>
      </c>
      <c r="X7042" s="16">
        <v>-500</v>
      </c>
    </row>
    <row r="7043" spans="1:24" x14ac:dyDescent="0.25">
      <c r="A7043" s="4" t="s">
        <v>5471</v>
      </c>
      <c r="B7043" t="s">
        <v>1893</v>
      </c>
      <c r="C7043" s="13" t="s">
        <v>66</v>
      </c>
      <c r="D7043" s="14">
        <v>44</v>
      </c>
      <c r="E7043" t="s">
        <v>875</v>
      </c>
      <c r="F7043" t="s">
        <v>28</v>
      </c>
      <c r="G7043" t="s">
        <v>778</v>
      </c>
      <c r="H7043" t="s">
        <v>51</v>
      </c>
      <c r="I7043" t="s">
        <v>40</v>
      </c>
      <c r="J7043" t="s">
        <v>32</v>
      </c>
      <c r="K7043">
        <v>162</v>
      </c>
      <c r="L7043" t="s">
        <v>296</v>
      </c>
      <c r="M7043" s="9">
        <v>72</v>
      </c>
      <c r="N7043" s="10">
        <v>8333.3333333333339</v>
      </c>
      <c r="O7043">
        <v>0.8</v>
      </c>
      <c r="P7043">
        <v>0.8</v>
      </c>
      <c r="Q7043">
        <v>0</v>
      </c>
      <c r="R7043" t="s">
        <v>43</v>
      </c>
      <c r="S7043" s="16">
        <v>7372.8</v>
      </c>
      <c r="T7043" s="16">
        <v>8333.3333333333339</v>
      </c>
      <c r="U7043" s="16">
        <v>0</v>
      </c>
      <c r="V7043" s="16">
        <v>0</v>
      </c>
      <c r="W7043" s="16">
        <v>0</v>
      </c>
      <c r="X7043" s="16">
        <v>-960.53333333333376</v>
      </c>
    </row>
    <row r="7044" spans="1:24" x14ac:dyDescent="0.25">
      <c r="A7044" s="4" t="s">
        <v>5471</v>
      </c>
      <c r="B7044" t="s">
        <v>1894</v>
      </c>
      <c r="C7044" s="13" t="s">
        <v>78</v>
      </c>
      <c r="D7044" s="14">
        <v>38</v>
      </c>
      <c r="E7044" t="s">
        <v>1058</v>
      </c>
      <c r="F7044" t="s">
        <v>37</v>
      </c>
      <c r="G7044" t="s">
        <v>50</v>
      </c>
      <c r="H7044" t="s">
        <v>51</v>
      </c>
      <c r="I7044" t="s">
        <v>76</v>
      </c>
      <c r="J7044" t="s">
        <v>46</v>
      </c>
      <c r="K7044">
        <v>0</v>
      </c>
      <c r="L7044" t="s">
        <v>82</v>
      </c>
      <c r="M7044" s="9">
        <v>40</v>
      </c>
      <c r="N7044" s="10">
        <v>1230.7692307692307</v>
      </c>
      <c r="O7044">
        <v>1</v>
      </c>
      <c r="P7044">
        <v>0.98</v>
      </c>
      <c r="Q7044">
        <v>0</v>
      </c>
      <c r="R7044" t="s">
        <v>43</v>
      </c>
      <c r="S7044" s="16">
        <v>0</v>
      </c>
      <c r="T7044" s="16">
        <v>0</v>
      </c>
      <c r="U7044" s="16">
        <v>750</v>
      </c>
      <c r="V7044" s="16">
        <v>50</v>
      </c>
      <c r="W7044" s="16">
        <v>0</v>
      </c>
      <c r="X7044" s="16">
        <v>-800</v>
      </c>
    </row>
    <row r="7045" spans="1:24" x14ac:dyDescent="0.25">
      <c r="A7045" s="4" t="s">
        <v>5471</v>
      </c>
      <c r="B7045" t="s">
        <v>1895</v>
      </c>
      <c r="C7045" s="13" t="s">
        <v>135</v>
      </c>
      <c r="D7045" s="14">
        <v>93</v>
      </c>
      <c r="E7045" t="s">
        <v>144</v>
      </c>
      <c r="F7045" t="s">
        <v>28</v>
      </c>
      <c r="G7045" t="s">
        <v>145</v>
      </c>
      <c r="H7045" t="s">
        <v>51</v>
      </c>
      <c r="I7045" t="s">
        <v>86</v>
      </c>
      <c r="J7045" t="s">
        <v>46</v>
      </c>
      <c r="K7045">
        <v>162</v>
      </c>
      <c r="L7045" t="s">
        <v>138</v>
      </c>
      <c r="M7045" s="9">
        <v>55</v>
      </c>
      <c r="N7045" s="10">
        <v>2307.6923076923076</v>
      </c>
      <c r="O7045">
        <v>0.9</v>
      </c>
      <c r="P7045">
        <v>1.1100000000000001</v>
      </c>
      <c r="Q7045">
        <v>1</v>
      </c>
      <c r="R7045" t="s">
        <v>43</v>
      </c>
      <c r="S7045" s="16">
        <v>0</v>
      </c>
      <c r="T7045" s="16">
        <v>2307.6923076923076</v>
      </c>
      <c r="U7045" s="16">
        <v>1000</v>
      </c>
      <c r="V7045" s="16">
        <v>500</v>
      </c>
      <c r="W7045" s="16">
        <v>0</v>
      </c>
      <c r="X7045" s="16">
        <v>-3807.6923076923076</v>
      </c>
    </row>
    <row r="7046" spans="1:24" x14ac:dyDescent="0.25">
      <c r="A7046" s="4" t="s">
        <v>5471</v>
      </c>
      <c r="B7046" t="s">
        <v>1896</v>
      </c>
      <c r="C7046" s="13" t="s">
        <v>26</v>
      </c>
      <c r="D7046" s="14">
        <v>250</v>
      </c>
      <c r="E7046" t="s">
        <v>428</v>
      </c>
      <c r="F7046" t="s">
        <v>37</v>
      </c>
      <c r="G7046" t="s">
        <v>365</v>
      </c>
      <c r="H7046" t="s">
        <v>39</v>
      </c>
      <c r="I7046" t="s">
        <v>40</v>
      </c>
      <c r="J7046" t="s">
        <v>32</v>
      </c>
      <c r="K7046">
        <v>0</v>
      </c>
      <c r="L7046" t="s">
        <v>33</v>
      </c>
      <c r="M7046" s="9">
        <v>60</v>
      </c>
      <c r="N7046" s="10">
        <v>6250</v>
      </c>
      <c r="O7046">
        <v>0.8</v>
      </c>
      <c r="P7046">
        <v>0.86</v>
      </c>
      <c r="Q7046">
        <v>0</v>
      </c>
      <c r="R7046" t="s">
        <v>43</v>
      </c>
      <c r="S7046" s="16">
        <v>0</v>
      </c>
      <c r="T7046" s="16">
        <v>0</v>
      </c>
      <c r="U7046" s="16">
        <v>0</v>
      </c>
      <c r="V7046" s="16">
        <v>50</v>
      </c>
      <c r="W7046" s="16">
        <v>0</v>
      </c>
      <c r="X7046" s="16">
        <v>-50</v>
      </c>
    </row>
    <row r="7047" spans="1:24" x14ac:dyDescent="0.25">
      <c r="A7047" s="4" t="s">
        <v>5471</v>
      </c>
      <c r="B7047" t="s">
        <v>1897</v>
      </c>
      <c r="C7047" s="13" t="s">
        <v>92</v>
      </c>
      <c r="D7047" s="14">
        <v>4</v>
      </c>
      <c r="E7047" t="s">
        <v>308</v>
      </c>
      <c r="F7047" t="s">
        <v>37</v>
      </c>
      <c r="G7047" t="s">
        <v>309</v>
      </c>
      <c r="H7047" t="s">
        <v>60</v>
      </c>
      <c r="I7047" t="s">
        <v>76</v>
      </c>
      <c r="J7047" t="s">
        <v>46</v>
      </c>
      <c r="K7047">
        <v>0</v>
      </c>
      <c r="L7047" t="s">
        <v>99</v>
      </c>
      <c r="M7047" s="9">
        <v>48</v>
      </c>
      <c r="N7047" s="10">
        <v>48</v>
      </c>
      <c r="O7047">
        <v>1</v>
      </c>
      <c r="P7047">
        <v>0.97</v>
      </c>
      <c r="Q7047">
        <v>0</v>
      </c>
      <c r="R7047" t="s">
        <v>43</v>
      </c>
      <c r="S7047" s="16">
        <v>0</v>
      </c>
      <c r="T7047" s="16">
        <v>0</v>
      </c>
      <c r="U7047" s="16">
        <v>0</v>
      </c>
      <c r="V7047" s="16">
        <v>0</v>
      </c>
      <c r="W7047" s="16">
        <v>0</v>
      </c>
      <c r="X7047" s="16">
        <v>0</v>
      </c>
    </row>
    <row r="7048" spans="1:24" x14ac:dyDescent="0.25">
      <c r="A7048" s="4" t="s">
        <v>5471</v>
      </c>
      <c r="B7048" t="s">
        <v>1898</v>
      </c>
      <c r="C7048" s="13" t="s">
        <v>78</v>
      </c>
      <c r="D7048" s="14">
        <v>105</v>
      </c>
      <c r="E7048" t="s">
        <v>150</v>
      </c>
      <c r="F7048" t="s">
        <v>37</v>
      </c>
      <c r="G7048" t="s">
        <v>98</v>
      </c>
      <c r="H7048" t="s">
        <v>81</v>
      </c>
      <c r="I7048" t="s">
        <v>76</v>
      </c>
      <c r="J7048" t="s">
        <v>46</v>
      </c>
      <c r="K7048">
        <v>162</v>
      </c>
      <c r="L7048" t="s">
        <v>82</v>
      </c>
      <c r="M7048" s="9">
        <v>40</v>
      </c>
      <c r="N7048" s="10">
        <v>1230.7692307692307</v>
      </c>
      <c r="O7048">
        <v>1</v>
      </c>
      <c r="P7048">
        <v>1.03</v>
      </c>
      <c r="Q7048">
        <v>0</v>
      </c>
      <c r="R7048" t="s">
        <v>43</v>
      </c>
      <c r="S7048" s="16">
        <v>6674.4000000000005</v>
      </c>
      <c r="T7048" s="16">
        <v>1230.7692307692307</v>
      </c>
      <c r="U7048" s="16">
        <v>750</v>
      </c>
      <c r="V7048" s="16">
        <v>0</v>
      </c>
      <c r="W7048" s="16">
        <v>0</v>
      </c>
      <c r="X7048" s="16">
        <v>4693.6307692307701</v>
      </c>
    </row>
    <row r="7049" spans="1:24" x14ac:dyDescent="0.25">
      <c r="A7049" s="4" t="s">
        <v>5471</v>
      </c>
      <c r="B7049" t="s">
        <v>1899</v>
      </c>
      <c r="C7049" s="13" t="s">
        <v>26</v>
      </c>
      <c r="D7049" s="14">
        <v>209</v>
      </c>
      <c r="E7049" t="s">
        <v>274</v>
      </c>
      <c r="F7049" t="s">
        <v>37</v>
      </c>
      <c r="G7049" t="s">
        <v>275</v>
      </c>
      <c r="H7049" t="s">
        <v>81</v>
      </c>
      <c r="I7049" t="s">
        <v>52</v>
      </c>
      <c r="J7049" t="s">
        <v>32</v>
      </c>
      <c r="K7049">
        <v>0</v>
      </c>
      <c r="L7049" t="s">
        <v>33</v>
      </c>
      <c r="M7049" s="9">
        <v>60</v>
      </c>
      <c r="N7049" s="10">
        <v>6250</v>
      </c>
      <c r="O7049">
        <v>1.1000000000000001</v>
      </c>
      <c r="P7049">
        <v>0.93</v>
      </c>
      <c r="Q7049">
        <v>0</v>
      </c>
      <c r="R7049" t="s">
        <v>43</v>
      </c>
      <c r="S7049" s="16">
        <v>0</v>
      </c>
      <c r="T7049" s="16">
        <v>0</v>
      </c>
      <c r="U7049" s="16">
        <v>0</v>
      </c>
      <c r="V7049" s="16">
        <v>0</v>
      </c>
      <c r="W7049" s="16">
        <v>0</v>
      </c>
      <c r="X7049" s="16">
        <v>0</v>
      </c>
    </row>
    <row r="7050" spans="1:24" x14ac:dyDescent="0.25">
      <c r="A7050" s="4" t="s">
        <v>5471</v>
      </c>
      <c r="B7050" t="s">
        <v>1900</v>
      </c>
      <c r="C7050" s="13" t="s">
        <v>92</v>
      </c>
      <c r="D7050" s="14">
        <v>44</v>
      </c>
      <c r="E7050" t="s">
        <v>875</v>
      </c>
      <c r="F7050" t="s">
        <v>28</v>
      </c>
      <c r="G7050" t="s">
        <v>778</v>
      </c>
      <c r="H7050" t="s">
        <v>51</v>
      </c>
      <c r="I7050" t="s">
        <v>40</v>
      </c>
      <c r="J7050" t="s">
        <v>32</v>
      </c>
      <c r="K7050">
        <v>0</v>
      </c>
      <c r="L7050" t="s">
        <v>95</v>
      </c>
      <c r="M7050" s="9">
        <v>72</v>
      </c>
      <c r="N7050" s="10">
        <v>70</v>
      </c>
      <c r="O7050">
        <v>0.8</v>
      </c>
      <c r="P7050">
        <v>0.8</v>
      </c>
      <c r="Q7050">
        <v>0</v>
      </c>
      <c r="R7050" t="s">
        <v>43</v>
      </c>
      <c r="S7050" s="16">
        <v>7372.8</v>
      </c>
      <c r="T7050" s="16">
        <v>0</v>
      </c>
      <c r="U7050" s="16">
        <v>500</v>
      </c>
      <c r="V7050" s="16">
        <v>10</v>
      </c>
      <c r="W7050" s="16">
        <v>0</v>
      </c>
      <c r="X7050" s="16">
        <v>6862.8</v>
      </c>
    </row>
    <row r="7051" spans="1:24" x14ac:dyDescent="0.25">
      <c r="A7051" s="4" t="s">
        <v>5471</v>
      </c>
      <c r="B7051" t="s">
        <v>1901</v>
      </c>
      <c r="C7051" s="13" t="s">
        <v>35</v>
      </c>
      <c r="D7051" s="14">
        <v>159</v>
      </c>
      <c r="E7051" t="s">
        <v>189</v>
      </c>
      <c r="F7051" t="s">
        <v>37</v>
      </c>
      <c r="G7051" t="s">
        <v>190</v>
      </c>
      <c r="H7051" t="s">
        <v>81</v>
      </c>
      <c r="I7051" t="s">
        <v>40</v>
      </c>
      <c r="J7051" t="s">
        <v>32</v>
      </c>
      <c r="K7051">
        <v>0</v>
      </c>
      <c r="L7051" t="s">
        <v>41</v>
      </c>
      <c r="M7051" s="9">
        <v>48</v>
      </c>
      <c r="N7051" s="10">
        <v>5416.666666666667</v>
      </c>
      <c r="O7051">
        <v>0.8</v>
      </c>
      <c r="P7051">
        <v>0.95</v>
      </c>
      <c r="Q7051">
        <v>0</v>
      </c>
      <c r="R7051" t="s">
        <v>43</v>
      </c>
      <c r="S7051" s="16">
        <v>0</v>
      </c>
      <c r="T7051" s="16">
        <v>0</v>
      </c>
      <c r="U7051" s="16">
        <v>0</v>
      </c>
      <c r="V7051" s="16">
        <v>50</v>
      </c>
      <c r="W7051" s="16">
        <v>0</v>
      </c>
      <c r="X7051" s="16">
        <v>-50</v>
      </c>
    </row>
    <row r="7052" spans="1:24" x14ac:dyDescent="0.25">
      <c r="A7052" s="4" t="s">
        <v>5471</v>
      </c>
      <c r="B7052" t="s">
        <v>1902</v>
      </c>
      <c r="C7052" s="13" t="s">
        <v>43</v>
      </c>
      <c r="D7052" s="14">
        <v>204</v>
      </c>
      <c r="E7052" t="s">
        <v>1178</v>
      </c>
      <c r="F7052" t="s">
        <v>28</v>
      </c>
      <c r="G7052" t="s">
        <v>137</v>
      </c>
      <c r="H7052" t="s">
        <v>39</v>
      </c>
      <c r="I7052" t="s">
        <v>52</v>
      </c>
      <c r="J7052" t="s">
        <v>32</v>
      </c>
      <c r="K7052">
        <v>165</v>
      </c>
      <c r="L7052" t="s">
        <v>117</v>
      </c>
      <c r="M7052" s="9">
        <v>54</v>
      </c>
      <c r="N7052" s="10">
        <v>5666.666666666667</v>
      </c>
      <c r="O7052">
        <v>1.1000000000000001</v>
      </c>
      <c r="P7052">
        <v>1</v>
      </c>
      <c r="Q7052">
        <v>0</v>
      </c>
      <c r="R7052" t="s">
        <v>43</v>
      </c>
      <c r="S7052" s="16">
        <v>9504</v>
      </c>
      <c r="T7052" s="16">
        <v>5666.666666666667</v>
      </c>
      <c r="U7052" s="16">
        <v>200</v>
      </c>
      <c r="V7052" s="16">
        <v>500</v>
      </c>
      <c r="W7052" s="16">
        <v>0</v>
      </c>
      <c r="X7052" s="16">
        <v>3137.333333333333</v>
      </c>
    </row>
    <row r="7053" spans="1:24" x14ac:dyDescent="0.25">
      <c r="A7053" s="4" t="s">
        <v>5471</v>
      </c>
      <c r="B7053" t="s">
        <v>1903</v>
      </c>
      <c r="C7053" s="13" t="s">
        <v>35</v>
      </c>
      <c r="D7053" s="14">
        <v>218</v>
      </c>
      <c r="E7053" t="s">
        <v>259</v>
      </c>
      <c r="F7053" t="s">
        <v>37</v>
      </c>
      <c r="G7053" t="s">
        <v>260</v>
      </c>
      <c r="H7053" t="s">
        <v>51</v>
      </c>
      <c r="I7053" t="s">
        <v>40</v>
      </c>
      <c r="J7053" t="s">
        <v>46</v>
      </c>
      <c r="K7053">
        <v>164</v>
      </c>
      <c r="L7053" t="s">
        <v>53</v>
      </c>
      <c r="M7053" s="9">
        <v>24</v>
      </c>
      <c r="N7053" s="10">
        <v>384.61538461538464</v>
      </c>
      <c r="O7053">
        <v>0.8</v>
      </c>
      <c r="P7053">
        <v>0.97</v>
      </c>
      <c r="Q7053">
        <v>0</v>
      </c>
      <c r="R7053" t="s">
        <v>43</v>
      </c>
      <c r="S7053" s="16">
        <v>3054.3360000000002</v>
      </c>
      <c r="T7053" s="16">
        <v>384.61538461538464</v>
      </c>
      <c r="U7053" s="16">
        <v>200</v>
      </c>
      <c r="V7053" s="16">
        <v>0</v>
      </c>
      <c r="W7053" s="16">
        <v>0</v>
      </c>
      <c r="X7053" s="16">
        <v>2469.7206153846155</v>
      </c>
    </row>
    <row r="7054" spans="1:24" x14ac:dyDescent="0.25">
      <c r="A7054" s="4" t="s">
        <v>5471</v>
      </c>
      <c r="B7054" t="s">
        <v>1904</v>
      </c>
      <c r="C7054" s="13" t="s">
        <v>92</v>
      </c>
      <c r="D7054" s="14">
        <v>128</v>
      </c>
      <c r="E7054" t="s">
        <v>129</v>
      </c>
      <c r="F7054" t="s">
        <v>37</v>
      </c>
      <c r="G7054" t="s">
        <v>130</v>
      </c>
      <c r="H7054" t="s">
        <v>51</v>
      </c>
      <c r="I7054" t="s">
        <v>76</v>
      </c>
      <c r="J7054" t="s">
        <v>46</v>
      </c>
      <c r="K7054">
        <v>98</v>
      </c>
      <c r="L7054" t="s">
        <v>99</v>
      </c>
      <c r="M7054" s="9">
        <v>48</v>
      </c>
      <c r="N7054" s="10">
        <v>43</v>
      </c>
      <c r="O7054">
        <v>1</v>
      </c>
      <c r="P7054">
        <v>0.95</v>
      </c>
      <c r="Q7054">
        <v>0</v>
      </c>
      <c r="R7054" t="s">
        <v>43</v>
      </c>
      <c r="S7054" s="16">
        <v>4468.8</v>
      </c>
      <c r="T7054" s="16">
        <v>0</v>
      </c>
      <c r="U7054" s="16">
        <v>200</v>
      </c>
      <c r="V7054" s="16">
        <v>500</v>
      </c>
      <c r="W7054" s="16">
        <v>4214</v>
      </c>
      <c r="X7054" s="16">
        <v>-445.19999999999982</v>
      </c>
    </row>
    <row r="7055" spans="1:24" x14ac:dyDescent="0.25">
      <c r="A7055" s="4" t="s">
        <v>5471</v>
      </c>
      <c r="B7055" t="s">
        <v>1905</v>
      </c>
      <c r="C7055" s="13" t="s">
        <v>92</v>
      </c>
      <c r="D7055" s="14">
        <v>93</v>
      </c>
      <c r="E7055" t="s">
        <v>144</v>
      </c>
      <c r="F7055" t="s">
        <v>28</v>
      </c>
      <c r="G7055" t="s">
        <v>145</v>
      </c>
      <c r="H7055" t="s">
        <v>51</v>
      </c>
      <c r="I7055" t="s">
        <v>86</v>
      </c>
      <c r="J7055" t="s">
        <v>46</v>
      </c>
      <c r="K7055">
        <v>160</v>
      </c>
      <c r="L7055" t="s">
        <v>99</v>
      </c>
      <c r="M7055" s="9">
        <v>48</v>
      </c>
      <c r="N7055" s="10">
        <v>41</v>
      </c>
      <c r="O7055">
        <v>0.9</v>
      </c>
      <c r="P7055">
        <v>1.1100000000000001</v>
      </c>
      <c r="Q7055">
        <v>0</v>
      </c>
      <c r="R7055" t="s">
        <v>43</v>
      </c>
      <c r="S7055" s="16">
        <v>7672.3200000000006</v>
      </c>
      <c r="T7055" s="16">
        <v>0</v>
      </c>
      <c r="U7055" s="16">
        <v>0</v>
      </c>
      <c r="V7055" s="16">
        <v>10</v>
      </c>
      <c r="W7055" s="16">
        <v>6560</v>
      </c>
      <c r="X7055" s="16">
        <v>1102.3200000000006</v>
      </c>
    </row>
    <row r="7056" spans="1:24" x14ac:dyDescent="0.25">
      <c r="A7056" s="4" t="s">
        <v>5471</v>
      </c>
      <c r="B7056" t="s">
        <v>1906</v>
      </c>
      <c r="C7056" s="13" t="s">
        <v>92</v>
      </c>
      <c r="D7056" s="14">
        <v>209</v>
      </c>
      <c r="E7056" t="s">
        <v>274</v>
      </c>
      <c r="F7056" t="s">
        <v>37</v>
      </c>
      <c r="G7056" t="s">
        <v>275</v>
      </c>
      <c r="H7056" t="s">
        <v>81</v>
      </c>
      <c r="I7056" t="s">
        <v>52</v>
      </c>
      <c r="J7056" t="s">
        <v>46</v>
      </c>
      <c r="K7056">
        <v>163</v>
      </c>
      <c r="L7056" t="s">
        <v>99</v>
      </c>
      <c r="M7056" s="9">
        <v>48</v>
      </c>
      <c r="N7056" s="10">
        <v>53</v>
      </c>
      <c r="O7056">
        <v>1.1000000000000001</v>
      </c>
      <c r="P7056">
        <v>0.93</v>
      </c>
      <c r="Q7056">
        <v>0</v>
      </c>
      <c r="R7056" t="s">
        <v>43</v>
      </c>
      <c r="S7056" s="16">
        <v>8003.952000000002</v>
      </c>
      <c r="T7056" s="16">
        <v>0</v>
      </c>
      <c r="U7056" s="16">
        <v>0</v>
      </c>
      <c r="V7056" s="16">
        <v>10</v>
      </c>
      <c r="W7056" s="16">
        <v>8639</v>
      </c>
      <c r="X7056" s="16">
        <v>-645.04799999999796</v>
      </c>
    </row>
    <row r="7057" spans="1:24" x14ac:dyDescent="0.25">
      <c r="A7057" s="4" t="s">
        <v>5471</v>
      </c>
      <c r="B7057" t="s">
        <v>1907</v>
      </c>
      <c r="C7057" s="13" t="s">
        <v>92</v>
      </c>
      <c r="D7057" s="14">
        <v>93</v>
      </c>
      <c r="E7057" t="s">
        <v>144</v>
      </c>
      <c r="F7057" t="s">
        <v>28</v>
      </c>
      <c r="G7057" t="s">
        <v>145</v>
      </c>
      <c r="H7057" t="s">
        <v>51</v>
      </c>
      <c r="I7057" t="s">
        <v>86</v>
      </c>
      <c r="J7057" t="s">
        <v>46</v>
      </c>
      <c r="K7057">
        <v>160</v>
      </c>
      <c r="L7057" t="s">
        <v>99</v>
      </c>
      <c r="M7057" s="9">
        <v>48</v>
      </c>
      <c r="N7057" s="10">
        <v>40</v>
      </c>
      <c r="O7057">
        <v>0.9</v>
      </c>
      <c r="P7057">
        <v>1.1100000000000001</v>
      </c>
      <c r="Q7057">
        <v>0</v>
      </c>
      <c r="R7057" t="s">
        <v>43</v>
      </c>
      <c r="S7057" s="16">
        <v>7672.3200000000006</v>
      </c>
      <c r="T7057" s="16">
        <v>0</v>
      </c>
      <c r="U7057" s="16">
        <v>200</v>
      </c>
      <c r="V7057" s="16">
        <v>50</v>
      </c>
      <c r="W7057" s="16">
        <v>6400</v>
      </c>
      <c r="X7057" s="16">
        <v>1022.3200000000006</v>
      </c>
    </row>
    <row r="7058" spans="1:24" x14ac:dyDescent="0.25">
      <c r="A7058" s="4" t="s">
        <v>5471</v>
      </c>
      <c r="B7058" t="s">
        <v>1908</v>
      </c>
      <c r="C7058" s="13" t="s">
        <v>35</v>
      </c>
      <c r="D7058" s="14">
        <v>234</v>
      </c>
      <c r="E7058" t="s">
        <v>163</v>
      </c>
      <c r="F7058" t="s">
        <v>28</v>
      </c>
      <c r="G7058" t="s">
        <v>164</v>
      </c>
      <c r="H7058" t="s">
        <v>51</v>
      </c>
      <c r="I7058" t="s">
        <v>52</v>
      </c>
      <c r="J7058" t="s">
        <v>32</v>
      </c>
      <c r="K7058">
        <v>137</v>
      </c>
      <c r="L7058" t="s">
        <v>41</v>
      </c>
      <c r="M7058" s="9">
        <v>48</v>
      </c>
      <c r="N7058" s="10">
        <v>5416.666666666667</v>
      </c>
      <c r="O7058">
        <v>1.1000000000000001</v>
      </c>
      <c r="P7058">
        <v>1.01</v>
      </c>
      <c r="Q7058">
        <v>0</v>
      </c>
      <c r="R7058" t="s">
        <v>43</v>
      </c>
      <c r="S7058" s="16">
        <v>8532.48</v>
      </c>
      <c r="T7058" s="16">
        <v>5416.666666666667</v>
      </c>
      <c r="U7058" s="16">
        <v>0</v>
      </c>
      <c r="V7058" s="16">
        <v>100</v>
      </c>
      <c r="W7058" s="16">
        <v>0</v>
      </c>
      <c r="X7058" s="16">
        <v>3015.8133333333326</v>
      </c>
    </row>
    <row r="7059" spans="1:24" x14ac:dyDescent="0.25">
      <c r="A7059" s="4" t="s">
        <v>5471</v>
      </c>
      <c r="B7059" t="s">
        <v>1909</v>
      </c>
      <c r="C7059" s="13" t="s">
        <v>92</v>
      </c>
      <c r="D7059" s="14">
        <v>16</v>
      </c>
      <c r="E7059" t="s">
        <v>668</v>
      </c>
      <c r="F7059" t="s">
        <v>28</v>
      </c>
      <c r="G7059" t="s">
        <v>68</v>
      </c>
      <c r="H7059" t="s">
        <v>30</v>
      </c>
      <c r="I7059" t="s">
        <v>40</v>
      </c>
      <c r="J7059" t="s">
        <v>32</v>
      </c>
      <c r="K7059">
        <v>111</v>
      </c>
      <c r="L7059" t="s">
        <v>95</v>
      </c>
      <c r="M7059" s="9">
        <v>72</v>
      </c>
      <c r="N7059" s="10">
        <v>70</v>
      </c>
      <c r="O7059">
        <v>0.8</v>
      </c>
      <c r="P7059">
        <v>1.1399999999999999</v>
      </c>
      <c r="Q7059">
        <v>0</v>
      </c>
      <c r="R7059" t="s">
        <v>43</v>
      </c>
      <c r="S7059" s="16">
        <v>10506.24</v>
      </c>
      <c r="T7059" s="16">
        <v>0</v>
      </c>
      <c r="U7059" s="16">
        <v>0</v>
      </c>
      <c r="V7059" s="16">
        <v>50</v>
      </c>
      <c r="W7059" s="16">
        <v>7770</v>
      </c>
      <c r="X7059" s="16">
        <v>2686.24</v>
      </c>
    </row>
    <row r="7060" spans="1:24" x14ac:dyDescent="0.25">
      <c r="A7060" s="4" t="s">
        <v>5471</v>
      </c>
      <c r="B7060" t="s">
        <v>1910</v>
      </c>
      <c r="C7060" s="13" t="s">
        <v>35</v>
      </c>
      <c r="D7060" s="14">
        <v>98</v>
      </c>
      <c r="E7060" t="s">
        <v>995</v>
      </c>
      <c r="F7060" t="s">
        <v>28</v>
      </c>
      <c r="G7060" t="s">
        <v>159</v>
      </c>
      <c r="H7060" t="s">
        <v>39</v>
      </c>
      <c r="I7060" t="s">
        <v>31</v>
      </c>
      <c r="J7060" t="s">
        <v>46</v>
      </c>
      <c r="K7060">
        <v>166</v>
      </c>
      <c r="L7060" t="s">
        <v>53</v>
      </c>
      <c r="M7060" s="9">
        <v>24</v>
      </c>
      <c r="N7060" s="10">
        <v>384.61538461538464</v>
      </c>
      <c r="O7060">
        <v>1.2</v>
      </c>
      <c r="P7060">
        <v>1.01</v>
      </c>
      <c r="Q7060">
        <v>0</v>
      </c>
      <c r="R7060" t="s">
        <v>43</v>
      </c>
      <c r="S7060" s="16">
        <v>4654.08</v>
      </c>
      <c r="T7060" s="16">
        <v>384.61538461538464</v>
      </c>
      <c r="U7060" s="16">
        <v>200</v>
      </c>
      <c r="V7060" s="16">
        <v>50</v>
      </c>
      <c r="W7060" s="16">
        <v>0</v>
      </c>
      <c r="X7060" s="16">
        <v>4019.4646153846152</v>
      </c>
    </row>
    <row r="7061" spans="1:24" x14ac:dyDescent="0.25">
      <c r="A7061" s="4" t="s">
        <v>5471</v>
      </c>
      <c r="B7061" t="s">
        <v>1911</v>
      </c>
      <c r="C7061" s="13" t="s">
        <v>35</v>
      </c>
      <c r="D7061" s="14">
        <v>305</v>
      </c>
      <c r="E7061" t="s">
        <v>333</v>
      </c>
      <c r="F7061" t="s">
        <v>37</v>
      </c>
      <c r="G7061" t="s">
        <v>334</v>
      </c>
      <c r="H7061" t="s">
        <v>60</v>
      </c>
      <c r="I7061" t="s">
        <v>76</v>
      </c>
      <c r="J7061" t="s">
        <v>32</v>
      </c>
      <c r="K7061">
        <v>164</v>
      </c>
      <c r="L7061" t="s">
        <v>41</v>
      </c>
      <c r="M7061" s="9">
        <v>48</v>
      </c>
      <c r="N7061" s="10">
        <v>5416.666666666667</v>
      </c>
      <c r="O7061">
        <v>1</v>
      </c>
      <c r="P7061">
        <v>0.86</v>
      </c>
      <c r="Q7061">
        <v>0</v>
      </c>
      <c r="R7061" t="s">
        <v>43</v>
      </c>
      <c r="S7061" s="16">
        <v>6769.92</v>
      </c>
      <c r="T7061" s="16">
        <v>5416.666666666667</v>
      </c>
      <c r="U7061" s="16">
        <v>1000</v>
      </c>
      <c r="V7061" s="16">
        <v>0</v>
      </c>
      <c r="W7061" s="16">
        <v>0</v>
      </c>
      <c r="X7061" s="16">
        <v>353.2533333333331</v>
      </c>
    </row>
    <row r="7062" spans="1:24" x14ac:dyDescent="0.25">
      <c r="A7062" s="4" t="s">
        <v>5471</v>
      </c>
      <c r="B7062" t="s">
        <v>1912</v>
      </c>
      <c r="C7062" s="13" t="s">
        <v>35</v>
      </c>
      <c r="D7062" s="14">
        <v>126</v>
      </c>
      <c r="E7062" t="s">
        <v>605</v>
      </c>
      <c r="F7062" t="s">
        <v>37</v>
      </c>
      <c r="G7062" t="s">
        <v>130</v>
      </c>
      <c r="H7062" t="s">
        <v>51</v>
      </c>
      <c r="I7062" t="s">
        <v>31</v>
      </c>
      <c r="J7062" t="s">
        <v>32</v>
      </c>
      <c r="K7062">
        <v>162</v>
      </c>
      <c r="L7062" t="s">
        <v>41</v>
      </c>
      <c r="M7062" s="9">
        <v>48</v>
      </c>
      <c r="N7062" s="10">
        <v>5416.666666666667</v>
      </c>
      <c r="O7062">
        <v>1.2</v>
      </c>
      <c r="P7062">
        <v>0.95</v>
      </c>
      <c r="Q7062">
        <v>0</v>
      </c>
      <c r="R7062" t="s">
        <v>43</v>
      </c>
      <c r="S7062" s="16">
        <v>8864.64</v>
      </c>
      <c r="T7062" s="16">
        <v>5416.666666666667</v>
      </c>
      <c r="U7062" s="16">
        <v>0</v>
      </c>
      <c r="V7062" s="16">
        <v>50</v>
      </c>
      <c r="W7062" s="16">
        <v>0</v>
      </c>
      <c r="X7062" s="16">
        <v>3397.9733333333324</v>
      </c>
    </row>
    <row r="7063" spans="1:24" x14ac:dyDescent="0.25">
      <c r="A7063" s="4" t="s">
        <v>5471</v>
      </c>
      <c r="B7063" t="s">
        <v>1913</v>
      </c>
      <c r="C7063" s="13" t="s">
        <v>35</v>
      </c>
      <c r="D7063" s="14">
        <v>167</v>
      </c>
      <c r="E7063" t="s">
        <v>257</v>
      </c>
      <c r="F7063" t="s">
        <v>37</v>
      </c>
      <c r="G7063" t="s">
        <v>56</v>
      </c>
      <c r="H7063" t="s">
        <v>51</v>
      </c>
      <c r="I7063" t="s">
        <v>86</v>
      </c>
      <c r="J7063" t="s">
        <v>46</v>
      </c>
      <c r="K7063">
        <v>100</v>
      </c>
      <c r="L7063" t="s">
        <v>53</v>
      </c>
      <c r="M7063" s="9">
        <v>24</v>
      </c>
      <c r="N7063" s="10">
        <v>384.61538461538464</v>
      </c>
      <c r="O7063">
        <v>0.9</v>
      </c>
      <c r="P7063">
        <v>1.05</v>
      </c>
      <c r="Q7063">
        <v>0</v>
      </c>
      <c r="R7063" t="s">
        <v>43</v>
      </c>
      <c r="S7063" s="16">
        <v>2268</v>
      </c>
      <c r="T7063" s="16">
        <v>384.61538461538464</v>
      </c>
      <c r="U7063" s="16">
        <v>0</v>
      </c>
      <c r="V7063" s="16">
        <v>100</v>
      </c>
      <c r="W7063" s="16">
        <v>0</v>
      </c>
      <c r="X7063" s="16">
        <v>1783.3846153846152</v>
      </c>
    </row>
    <row r="7064" spans="1:24" x14ac:dyDescent="0.25">
      <c r="A7064" s="4" t="s">
        <v>5471</v>
      </c>
      <c r="B7064" t="s">
        <v>1914</v>
      </c>
      <c r="C7064" s="13" t="s">
        <v>92</v>
      </c>
      <c r="D7064" s="14">
        <v>55</v>
      </c>
      <c r="E7064" t="s">
        <v>396</v>
      </c>
      <c r="F7064" t="s">
        <v>37</v>
      </c>
      <c r="G7064" t="s">
        <v>133</v>
      </c>
      <c r="H7064" t="s">
        <v>30</v>
      </c>
      <c r="I7064" t="s">
        <v>40</v>
      </c>
      <c r="J7064" t="s">
        <v>32</v>
      </c>
      <c r="K7064">
        <v>164</v>
      </c>
      <c r="L7064" t="s">
        <v>95</v>
      </c>
      <c r="M7064" s="9">
        <v>65</v>
      </c>
      <c r="N7064" s="10">
        <v>72</v>
      </c>
      <c r="O7064">
        <v>0.8</v>
      </c>
      <c r="P7064">
        <v>0.99</v>
      </c>
      <c r="Q7064">
        <v>0</v>
      </c>
      <c r="R7064" t="s">
        <v>43</v>
      </c>
      <c r="S7064" s="16">
        <v>8442.7199999999993</v>
      </c>
      <c r="T7064" s="16">
        <v>0</v>
      </c>
      <c r="U7064" s="16">
        <v>200</v>
      </c>
      <c r="V7064" s="16">
        <v>100</v>
      </c>
      <c r="W7064" s="16">
        <v>11808</v>
      </c>
      <c r="X7064" s="16">
        <v>-3665.2800000000007</v>
      </c>
    </row>
    <row r="7065" spans="1:24" x14ac:dyDescent="0.25">
      <c r="A7065" s="4" t="s">
        <v>5471</v>
      </c>
      <c r="B7065" t="s">
        <v>1915</v>
      </c>
      <c r="C7065" s="13" t="s">
        <v>43</v>
      </c>
      <c r="D7065" s="14">
        <v>66</v>
      </c>
      <c r="E7065" t="s">
        <v>194</v>
      </c>
      <c r="F7065" t="s">
        <v>37</v>
      </c>
      <c r="G7065" t="s">
        <v>195</v>
      </c>
      <c r="H7065" t="s">
        <v>39</v>
      </c>
      <c r="I7065" t="s">
        <v>52</v>
      </c>
      <c r="J7065" t="s">
        <v>46</v>
      </c>
      <c r="K7065">
        <v>162</v>
      </c>
      <c r="L7065" t="s">
        <v>47</v>
      </c>
      <c r="M7065" s="9">
        <v>30</v>
      </c>
      <c r="N7065" s="10">
        <v>615.38461538461536</v>
      </c>
      <c r="O7065">
        <v>1.1000000000000001</v>
      </c>
      <c r="P7065">
        <v>0.88</v>
      </c>
      <c r="Q7065">
        <v>0</v>
      </c>
      <c r="R7065" t="s">
        <v>43</v>
      </c>
      <c r="S7065" s="16">
        <v>4704.4800000000005</v>
      </c>
      <c r="T7065" s="16">
        <v>615.38461538461536</v>
      </c>
      <c r="U7065" s="16">
        <v>1000</v>
      </c>
      <c r="V7065" s="16">
        <v>10</v>
      </c>
      <c r="W7065" s="16">
        <v>0</v>
      </c>
      <c r="X7065" s="16">
        <v>3079.0953846153852</v>
      </c>
    </row>
    <row r="7066" spans="1:24" x14ac:dyDescent="0.25">
      <c r="A7066" s="4" t="s">
        <v>5471</v>
      </c>
      <c r="B7066" t="s">
        <v>1916</v>
      </c>
      <c r="C7066" s="13" t="s">
        <v>35</v>
      </c>
      <c r="D7066" s="14">
        <v>96</v>
      </c>
      <c r="E7066" t="s">
        <v>1917</v>
      </c>
      <c r="F7066" t="s">
        <v>37</v>
      </c>
      <c r="G7066" t="s">
        <v>145</v>
      </c>
      <c r="H7066" t="s">
        <v>51</v>
      </c>
      <c r="I7066" t="s">
        <v>76</v>
      </c>
      <c r="J7066" t="s">
        <v>46</v>
      </c>
      <c r="K7066">
        <v>167</v>
      </c>
      <c r="L7066" t="s">
        <v>53</v>
      </c>
      <c r="M7066" s="9">
        <v>24</v>
      </c>
      <c r="N7066" s="10">
        <v>384.61538461538464</v>
      </c>
      <c r="O7066">
        <v>1</v>
      </c>
      <c r="P7066">
        <v>1.1100000000000001</v>
      </c>
      <c r="Q7066">
        <v>0</v>
      </c>
      <c r="R7066" t="s">
        <v>43</v>
      </c>
      <c r="S7066" s="16">
        <v>4448.88</v>
      </c>
      <c r="T7066" s="16">
        <v>384.61538461538464</v>
      </c>
      <c r="U7066" s="16">
        <v>0</v>
      </c>
      <c r="V7066" s="16">
        <v>500</v>
      </c>
      <c r="W7066" s="16">
        <v>0</v>
      </c>
      <c r="X7066" s="16">
        <v>3564.2646153846154</v>
      </c>
    </row>
    <row r="7067" spans="1:24" x14ac:dyDescent="0.25">
      <c r="A7067" s="4" t="s">
        <v>5471</v>
      </c>
      <c r="B7067" t="s">
        <v>1918</v>
      </c>
      <c r="C7067" s="13" t="s">
        <v>43</v>
      </c>
      <c r="D7067" s="14">
        <v>232</v>
      </c>
      <c r="E7067" t="s">
        <v>349</v>
      </c>
      <c r="F7067" t="s">
        <v>28</v>
      </c>
      <c r="G7067" t="s">
        <v>350</v>
      </c>
      <c r="H7067" t="s">
        <v>64</v>
      </c>
      <c r="I7067" t="s">
        <v>76</v>
      </c>
      <c r="J7067" t="s">
        <v>32</v>
      </c>
      <c r="K7067">
        <v>0</v>
      </c>
      <c r="L7067" t="s">
        <v>117</v>
      </c>
      <c r="M7067" s="9">
        <v>54</v>
      </c>
      <c r="N7067" s="10">
        <v>5666.666666666667</v>
      </c>
      <c r="O7067">
        <v>1</v>
      </c>
      <c r="P7067">
        <v>1.0900000000000001</v>
      </c>
      <c r="Q7067">
        <v>0</v>
      </c>
      <c r="R7067" t="s">
        <v>43</v>
      </c>
      <c r="S7067" s="16">
        <v>9417.6</v>
      </c>
      <c r="T7067" s="16">
        <v>0</v>
      </c>
      <c r="U7067" s="16">
        <v>200</v>
      </c>
      <c r="V7067" s="16">
        <v>50</v>
      </c>
      <c r="W7067" s="16">
        <v>0</v>
      </c>
      <c r="X7067" s="16">
        <v>9167.6</v>
      </c>
    </row>
    <row r="7068" spans="1:24" x14ac:dyDescent="0.25">
      <c r="A7068" s="4" t="s">
        <v>5471</v>
      </c>
      <c r="B7068" t="s">
        <v>1919</v>
      </c>
      <c r="C7068" s="13" t="s">
        <v>135</v>
      </c>
      <c r="D7068" s="14">
        <v>266</v>
      </c>
      <c r="E7068" t="s">
        <v>607</v>
      </c>
      <c r="F7068" t="s">
        <v>37</v>
      </c>
      <c r="G7068" t="s">
        <v>148</v>
      </c>
      <c r="H7068" t="s">
        <v>81</v>
      </c>
      <c r="I7068" t="s">
        <v>86</v>
      </c>
      <c r="J7068" t="s">
        <v>46</v>
      </c>
      <c r="K7068">
        <v>0</v>
      </c>
      <c r="L7068" t="s">
        <v>138</v>
      </c>
      <c r="M7068" s="9">
        <v>55</v>
      </c>
      <c r="N7068" s="10">
        <v>2307.6923076923076</v>
      </c>
      <c r="O7068">
        <v>0.9</v>
      </c>
      <c r="P7068">
        <v>1.2</v>
      </c>
      <c r="Q7068">
        <v>0</v>
      </c>
      <c r="R7068" t="s">
        <v>43</v>
      </c>
      <c r="S7068" s="16">
        <v>0</v>
      </c>
      <c r="T7068" s="16">
        <v>0</v>
      </c>
      <c r="U7068" s="16">
        <v>200</v>
      </c>
      <c r="V7068" s="16">
        <v>100</v>
      </c>
      <c r="W7068" s="16">
        <v>0</v>
      </c>
      <c r="X7068" s="16">
        <v>-300</v>
      </c>
    </row>
    <row r="7069" spans="1:24" x14ac:dyDescent="0.25">
      <c r="A7069" s="4" t="s">
        <v>5471</v>
      </c>
      <c r="B7069" t="s">
        <v>1920</v>
      </c>
      <c r="C7069" s="13" t="s">
        <v>92</v>
      </c>
      <c r="D7069" s="14">
        <v>203</v>
      </c>
      <c r="E7069" t="s">
        <v>425</v>
      </c>
      <c r="F7069" t="s">
        <v>28</v>
      </c>
      <c r="G7069" t="s">
        <v>137</v>
      </c>
      <c r="H7069" t="s">
        <v>39</v>
      </c>
      <c r="I7069" t="s">
        <v>31</v>
      </c>
      <c r="J7069" t="s">
        <v>32</v>
      </c>
      <c r="K7069">
        <v>165</v>
      </c>
      <c r="L7069" t="s">
        <v>95</v>
      </c>
      <c r="M7069" s="9">
        <v>35</v>
      </c>
      <c r="N7069" s="10">
        <v>48</v>
      </c>
      <c r="O7069">
        <v>1.2</v>
      </c>
      <c r="P7069">
        <v>1</v>
      </c>
      <c r="Q7069">
        <v>0</v>
      </c>
      <c r="R7069" t="s">
        <v>43</v>
      </c>
      <c r="S7069" s="16">
        <v>6720</v>
      </c>
      <c r="T7069" s="16">
        <v>0</v>
      </c>
      <c r="U7069" s="16">
        <v>750</v>
      </c>
      <c r="V7069" s="16">
        <v>10</v>
      </c>
      <c r="W7069" s="16">
        <v>7920</v>
      </c>
      <c r="X7069" s="16">
        <v>-1960</v>
      </c>
    </row>
    <row r="7070" spans="1:24" x14ac:dyDescent="0.25">
      <c r="A7070" s="4" t="s">
        <v>5471</v>
      </c>
      <c r="B7070" t="s">
        <v>1921</v>
      </c>
      <c r="C7070" s="13" t="s">
        <v>78</v>
      </c>
      <c r="D7070" s="14">
        <v>4</v>
      </c>
      <c r="E7070" t="s">
        <v>308</v>
      </c>
      <c r="F7070" t="s">
        <v>37</v>
      </c>
      <c r="G7070" t="s">
        <v>309</v>
      </c>
      <c r="H7070" t="s">
        <v>60</v>
      </c>
      <c r="I7070" t="s">
        <v>76</v>
      </c>
      <c r="J7070" t="s">
        <v>46</v>
      </c>
      <c r="K7070">
        <v>0</v>
      </c>
      <c r="L7070" t="s">
        <v>82</v>
      </c>
      <c r="M7070" s="9">
        <v>40</v>
      </c>
      <c r="N7070" s="10">
        <v>1230.7692307692307</v>
      </c>
      <c r="O7070">
        <v>1</v>
      </c>
      <c r="P7070">
        <v>0.97</v>
      </c>
      <c r="Q7070">
        <v>0</v>
      </c>
      <c r="R7070" t="s">
        <v>43</v>
      </c>
      <c r="S7070" s="16">
        <v>0</v>
      </c>
      <c r="T7070" s="16">
        <v>0</v>
      </c>
      <c r="U7070" s="16">
        <v>200</v>
      </c>
      <c r="V7070" s="16">
        <v>10</v>
      </c>
      <c r="W7070" s="16">
        <v>0</v>
      </c>
      <c r="X7070" s="16">
        <v>-210</v>
      </c>
    </row>
    <row r="7071" spans="1:24" x14ac:dyDescent="0.25">
      <c r="A7071" s="4" t="s">
        <v>5471</v>
      </c>
      <c r="B7071" t="s">
        <v>1922</v>
      </c>
      <c r="C7071" s="13" t="s">
        <v>92</v>
      </c>
      <c r="D7071" s="14">
        <v>216</v>
      </c>
      <c r="E7071" t="s">
        <v>1388</v>
      </c>
      <c r="F7071" t="s">
        <v>37</v>
      </c>
      <c r="G7071" t="s">
        <v>625</v>
      </c>
      <c r="H7071" t="s">
        <v>30</v>
      </c>
      <c r="I7071" t="s">
        <v>40</v>
      </c>
      <c r="J7071" t="s">
        <v>46</v>
      </c>
      <c r="K7071">
        <v>163</v>
      </c>
      <c r="L7071" t="s">
        <v>99</v>
      </c>
      <c r="M7071" s="9">
        <v>40</v>
      </c>
      <c r="N7071" s="10">
        <v>52</v>
      </c>
      <c r="O7071">
        <v>0.8</v>
      </c>
      <c r="P7071">
        <v>0.86</v>
      </c>
      <c r="Q7071">
        <v>0</v>
      </c>
      <c r="R7071" t="s">
        <v>43</v>
      </c>
      <c r="S7071" s="16">
        <v>4485.76</v>
      </c>
      <c r="T7071" s="16">
        <v>0</v>
      </c>
      <c r="U7071" s="16">
        <v>750</v>
      </c>
      <c r="V7071" s="16">
        <v>10</v>
      </c>
      <c r="W7071" s="16">
        <v>8476</v>
      </c>
      <c r="X7071" s="16">
        <v>-4750.24</v>
      </c>
    </row>
    <row r="7072" spans="1:24" x14ac:dyDescent="0.25">
      <c r="A7072" s="4" t="s">
        <v>5471</v>
      </c>
      <c r="B7072" t="s">
        <v>1923</v>
      </c>
      <c r="C7072" s="13" t="s">
        <v>92</v>
      </c>
      <c r="D7072" s="14">
        <v>255</v>
      </c>
      <c r="E7072" t="s">
        <v>205</v>
      </c>
      <c r="F7072" t="s">
        <v>37</v>
      </c>
      <c r="G7072" t="s">
        <v>124</v>
      </c>
      <c r="H7072" t="s">
        <v>51</v>
      </c>
      <c r="I7072" t="s">
        <v>86</v>
      </c>
      <c r="J7072" t="s">
        <v>32</v>
      </c>
      <c r="K7072">
        <v>163</v>
      </c>
      <c r="L7072" t="s">
        <v>95</v>
      </c>
      <c r="M7072" s="9">
        <v>72</v>
      </c>
      <c r="N7072" s="10">
        <v>70</v>
      </c>
      <c r="O7072">
        <v>0.9</v>
      </c>
      <c r="P7072">
        <v>1.17</v>
      </c>
      <c r="Q7072">
        <v>0</v>
      </c>
      <c r="R7072" t="s">
        <v>43</v>
      </c>
      <c r="S7072" s="16">
        <v>12358.007999999998</v>
      </c>
      <c r="T7072" s="16">
        <v>0</v>
      </c>
      <c r="U7072" s="16">
        <v>0</v>
      </c>
      <c r="V7072" s="16">
        <v>250</v>
      </c>
      <c r="W7072" s="16">
        <v>11410</v>
      </c>
      <c r="X7072" s="16">
        <v>698.00799999999799</v>
      </c>
    </row>
    <row r="7073" spans="1:24" x14ac:dyDescent="0.25">
      <c r="A7073" s="4" t="s">
        <v>5471</v>
      </c>
      <c r="B7073" t="s">
        <v>1924</v>
      </c>
      <c r="C7073" s="13" t="s">
        <v>43</v>
      </c>
      <c r="D7073" s="14">
        <v>303</v>
      </c>
      <c r="E7073" t="s">
        <v>1042</v>
      </c>
      <c r="F7073" t="s">
        <v>37</v>
      </c>
      <c r="G7073" t="s">
        <v>980</v>
      </c>
      <c r="H7073" t="s">
        <v>51</v>
      </c>
      <c r="I7073" t="s">
        <v>40</v>
      </c>
      <c r="J7073" t="s">
        <v>46</v>
      </c>
      <c r="K7073">
        <v>88</v>
      </c>
      <c r="L7073" t="s">
        <v>47</v>
      </c>
      <c r="M7073" s="9">
        <v>30</v>
      </c>
      <c r="N7073" s="10">
        <v>615.38461538461536</v>
      </c>
      <c r="O7073">
        <v>0.8</v>
      </c>
      <c r="P7073">
        <v>1.04</v>
      </c>
      <c r="Q7073">
        <v>0</v>
      </c>
      <c r="R7073" t="s">
        <v>43</v>
      </c>
      <c r="S7073" s="16">
        <v>2196.48</v>
      </c>
      <c r="T7073" s="16">
        <v>615.38461538461536</v>
      </c>
      <c r="U7073" s="16">
        <v>200</v>
      </c>
      <c r="V7073" s="16">
        <v>100</v>
      </c>
      <c r="W7073" s="16">
        <v>0</v>
      </c>
      <c r="X7073" s="16">
        <v>1281.0953846153848</v>
      </c>
    </row>
    <row r="7074" spans="1:24" x14ac:dyDescent="0.25">
      <c r="A7074" s="4" t="s">
        <v>5471</v>
      </c>
      <c r="B7074" t="s">
        <v>1925</v>
      </c>
      <c r="C7074" s="13" t="s">
        <v>66</v>
      </c>
      <c r="D7074" s="14">
        <v>18</v>
      </c>
      <c r="E7074" t="s">
        <v>788</v>
      </c>
      <c r="F7074" t="s">
        <v>37</v>
      </c>
      <c r="G7074" t="s">
        <v>285</v>
      </c>
      <c r="H7074" t="s">
        <v>30</v>
      </c>
      <c r="I7074" t="s">
        <v>52</v>
      </c>
      <c r="J7074" t="s">
        <v>46</v>
      </c>
      <c r="K7074">
        <v>0</v>
      </c>
      <c r="L7074" t="s">
        <v>69</v>
      </c>
      <c r="M7074" s="9">
        <v>48</v>
      </c>
      <c r="N7074" s="10">
        <v>1538.4615384615386</v>
      </c>
      <c r="O7074">
        <v>1.1000000000000001</v>
      </c>
      <c r="P7074">
        <v>1.08</v>
      </c>
      <c r="Q7074">
        <v>0</v>
      </c>
      <c r="R7074" t="s">
        <v>43</v>
      </c>
      <c r="S7074" s="16">
        <v>0</v>
      </c>
      <c r="T7074" s="16">
        <v>0</v>
      </c>
      <c r="U7074" s="16">
        <v>500</v>
      </c>
      <c r="V7074" s="16">
        <v>100</v>
      </c>
      <c r="W7074" s="16">
        <v>0</v>
      </c>
      <c r="X7074" s="16">
        <v>-600</v>
      </c>
    </row>
    <row r="7075" spans="1:24" x14ac:dyDescent="0.25">
      <c r="A7075" s="4" t="s">
        <v>5471</v>
      </c>
      <c r="B7075" t="s">
        <v>1926</v>
      </c>
      <c r="C7075" s="13" t="s">
        <v>92</v>
      </c>
      <c r="D7075" s="14">
        <v>49</v>
      </c>
      <c r="E7075" t="s">
        <v>317</v>
      </c>
      <c r="F7075" t="s">
        <v>28</v>
      </c>
      <c r="G7075" t="s">
        <v>318</v>
      </c>
      <c r="H7075" t="s">
        <v>81</v>
      </c>
      <c r="I7075" t="s">
        <v>40</v>
      </c>
      <c r="J7075" t="s">
        <v>32</v>
      </c>
      <c r="K7075">
        <v>166</v>
      </c>
      <c r="L7075" t="s">
        <v>95</v>
      </c>
      <c r="M7075" s="9">
        <v>60</v>
      </c>
      <c r="N7075" s="10">
        <v>78</v>
      </c>
      <c r="O7075">
        <v>0.8</v>
      </c>
      <c r="P7075">
        <v>0.97</v>
      </c>
      <c r="Q7075">
        <v>0</v>
      </c>
      <c r="R7075" t="s">
        <v>43</v>
      </c>
      <c r="S7075" s="16">
        <v>7449.5999999999995</v>
      </c>
      <c r="T7075" s="16">
        <v>0</v>
      </c>
      <c r="U7075" s="16">
        <v>1000</v>
      </c>
      <c r="V7075" s="16">
        <v>250</v>
      </c>
      <c r="W7075" s="16">
        <v>12948</v>
      </c>
      <c r="X7075" s="16">
        <v>-6748.4000000000005</v>
      </c>
    </row>
    <row r="7076" spans="1:24" x14ac:dyDescent="0.25">
      <c r="A7076" s="4" t="s">
        <v>5471</v>
      </c>
      <c r="B7076" t="s">
        <v>1927</v>
      </c>
      <c r="C7076" s="13" t="s">
        <v>43</v>
      </c>
      <c r="D7076" s="14">
        <v>109</v>
      </c>
      <c r="E7076" t="s">
        <v>62</v>
      </c>
      <c r="F7076" t="s">
        <v>37</v>
      </c>
      <c r="G7076" t="s">
        <v>63</v>
      </c>
      <c r="H7076" t="s">
        <v>64</v>
      </c>
      <c r="I7076" t="s">
        <v>52</v>
      </c>
      <c r="J7076" t="s">
        <v>46</v>
      </c>
      <c r="K7076">
        <v>167</v>
      </c>
      <c r="L7076" t="s">
        <v>47</v>
      </c>
      <c r="M7076" s="9">
        <v>30</v>
      </c>
      <c r="N7076" s="10">
        <v>615.38461538461536</v>
      </c>
      <c r="O7076">
        <v>1.1000000000000001</v>
      </c>
      <c r="P7076">
        <v>1.04</v>
      </c>
      <c r="Q7076">
        <v>0</v>
      </c>
      <c r="R7076" t="s">
        <v>43</v>
      </c>
      <c r="S7076" s="16">
        <v>5731.4400000000005</v>
      </c>
      <c r="T7076" s="16">
        <v>615.38461538461536</v>
      </c>
      <c r="U7076" s="16">
        <v>0</v>
      </c>
      <c r="V7076" s="16">
        <v>500</v>
      </c>
      <c r="W7076" s="16">
        <v>0</v>
      </c>
      <c r="X7076" s="16">
        <v>4616.0553846153853</v>
      </c>
    </row>
    <row r="7077" spans="1:24" x14ac:dyDescent="0.25">
      <c r="A7077" s="4" t="s">
        <v>5471</v>
      </c>
      <c r="B7077" t="s">
        <v>1928</v>
      </c>
      <c r="C7077" s="13" t="s">
        <v>26</v>
      </c>
      <c r="D7077" s="14">
        <v>91</v>
      </c>
      <c r="E7077" t="s">
        <v>1033</v>
      </c>
      <c r="F7077" t="s">
        <v>28</v>
      </c>
      <c r="G7077" t="s">
        <v>1034</v>
      </c>
      <c r="H7077" t="s">
        <v>51</v>
      </c>
      <c r="I7077" t="s">
        <v>76</v>
      </c>
      <c r="J7077" t="s">
        <v>32</v>
      </c>
      <c r="K7077">
        <v>161</v>
      </c>
      <c r="L7077" t="s">
        <v>33</v>
      </c>
      <c r="M7077" s="9">
        <v>60</v>
      </c>
      <c r="N7077" s="10">
        <v>6250</v>
      </c>
      <c r="O7077">
        <v>1</v>
      </c>
      <c r="P7077">
        <v>1.1299999999999999</v>
      </c>
      <c r="Q7077">
        <v>0</v>
      </c>
      <c r="R7077" t="s">
        <v>43</v>
      </c>
      <c r="S7077" s="16">
        <v>10847.999999999998</v>
      </c>
      <c r="T7077" s="16">
        <v>6250</v>
      </c>
      <c r="U7077" s="16">
        <v>200</v>
      </c>
      <c r="V7077" s="16">
        <v>10</v>
      </c>
      <c r="W7077" s="16">
        <v>0</v>
      </c>
      <c r="X7077" s="16">
        <v>4387.9999999999982</v>
      </c>
    </row>
    <row r="7078" spans="1:24" x14ac:dyDescent="0.25">
      <c r="A7078" s="4" t="s">
        <v>5471</v>
      </c>
      <c r="B7078" t="s">
        <v>1929</v>
      </c>
      <c r="C7078" s="13" t="s">
        <v>35</v>
      </c>
      <c r="D7078" s="14">
        <v>23</v>
      </c>
      <c r="E7078" t="s">
        <v>1641</v>
      </c>
      <c r="F7078" t="s">
        <v>37</v>
      </c>
      <c r="G7078" t="s">
        <v>45</v>
      </c>
      <c r="H7078" t="s">
        <v>39</v>
      </c>
      <c r="I7078" t="s">
        <v>76</v>
      </c>
      <c r="J7078" t="s">
        <v>46</v>
      </c>
      <c r="K7078">
        <v>166</v>
      </c>
      <c r="L7078" t="s">
        <v>53</v>
      </c>
      <c r="M7078" s="9">
        <v>24</v>
      </c>
      <c r="N7078" s="10">
        <v>384.61538461538464</v>
      </c>
      <c r="O7078">
        <v>1</v>
      </c>
      <c r="P7078">
        <v>0.9</v>
      </c>
      <c r="Q7078">
        <v>0</v>
      </c>
      <c r="R7078" t="s">
        <v>43</v>
      </c>
      <c r="S7078" s="16">
        <v>3585.6</v>
      </c>
      <c r="T7078" s="16">
        <v>384.61538461538464</v>
      </c>
      <c r="U7078" s="16">
        <v>0</v>
      </c>
      <c r="V7078" s="16">
        <v>10</v>
      </c>
      <c r="W7078" s="16">
        <v>0</v>
      </c>
      <c r="X7078" s="16">
        <v>3190.9846153846152</v>
      </c>
    </row>
    <row r="7079" spans="1:24" x14ac:dyDescent="0.25">
      <c r="A7079" s="4" t="s">
        <v>5471</v>
      </c>
      <c r="B7079" t="s">
        <v>1930</v>
      </c>
      <c r="C7079" s="13" t="s">
        <v>92</v>
      </c>
      <c r="D7079" s="14">
        <v>109</v>
      </c>
      <c r="E7079" t="s">
        <v>62</v>
      </c>
      <c r="F7079" t="s">
        <v>37</v>
      </c>
      <c r="G7079" t="s">
        <v>63</v>
      </c>
      <c r="H7079" t="s">
        <v>64</v>
      </c>
      <c r="I7079" t="s">
        <v>52</v>
      </c>
      <c r="J7079" t="s">
        <v>32</v>
      </c>
      <c r="K7079">
        <v>160</v>
      </c>
      <c r="L7079" t="s">
        <v>95</v>
      </c>
      <c r="M7079" s="9">
        <v>65</v>
      </c>
      <c r="N7079" s="10">
        <v>79</v>
      </c>
      <c r="O7079">
        <v>1.1000000000000001</v>
      </c>
      <c r="P7079">
        <v>1.04</v>
      </c>
      <c r="Q7079">
        <v>0</v>
      </c>
      <c r="R7079" t="s">
        <v>43</v>
      </c>
      <c r="S7079" s="16">
        <v>11897.600000000002</v>
      </c>
      <c r="T7079" s="16">
        <v>0</v>
      </c>
      <c r="U7079" s="16">
        <v>500</v>
      </c>
      <c r="V7079" s="16">
        <v>250</v>
      </c>
      <c r="W7079" s="16">
        <v>12640</v>
      </c>
      <c r="X7079" s="16">
        <v>-1492.3999999999978</v>
      </c>
    </row>
    <row r="7080" spans="1:24" x14ac:dyDescent="0.25">
      <c r="A7080" s="4" t="s">
        <v>5471</v>
      </c>
      <c r="B7080" t="s">
        <v>1931</v>
      </c>
      <c r="C7080" s="13" t="s">
        <v>35</v>
      </c>
      <c r="D7080" s="14">
        <v>48</v>
      </c>
      <c r="E7080" t="s">
        <v>493</v>
      </c>
      <c r="F7080" t="s">
        <v>37</v>
      </c>
      <c r="G7080" t="s">
        <v>318</v>
      </c>
      <c r="H7080" t="s">
        <v>81</v>
      </c>
      <c r="I7080" t="s">
        <v>76</v>
      </c>
      <c r="J7080" t="s">
        <v>46</v>
      </c>
      <c r="K7080">
        <v>132</v>
      </c>
      <c r="L7080" t="s">
        <v>53</v>
      </c>
      <c r="M7080" s="9">
        <v>24</v>
      </c>
      <c r="N7080" s="10">
        <v>384.61538461538464</v>
      </c>
      <c r="O7080">
        <v>1</v>
      </c>
      <c r="P7080">
        <v>0.97</v>
      </c>
      <c r="Q7080">
        <v>0</v>
      </c>
      <c r="R7080" t="s">
        <v>43</v>
      </c>
      <c r="S7080" s="16">
        <v>3072.96</v>
      </c>
      <c r="T7080" s="16">
        <v>384.61538461538464</v>
      </c>
      <c r="U7080" s="16">
        <v>500</v>
      </c>
      <c r="V7080" s="16">
        <v>0</v>
      </c>
      <c r="W7080" s="16">
        <v>0</v>
      </c>
      <c r="X7080" s="16">
        <v>2188.3446153846153</v>
      </c>
    </row>
    <row r="7081" spans="1:24" x14ac:dyDescent="0.25">
      <c r="A7081" s="4" t="s">
        <v>5471</v>
      </c>
      <c r="B7081" t="s">
        <v>1932</v>
      </c>
      <c r="C7081" s="13" t="s">
        <v>35</v>
      </c>
      <c r="D7081" s="14">
        <v>266</v>
      </c>
      <c r="E7081" t="s">
        <v>607</v>
      </c>
      <c r="F7081" t="s">
        <v>37</v>
      </c>
      <c r="G7081" t="s">
        <v>148</v>
      </c>
      <c r="H7081" t="s">
        <v>81</v>
      </c>
      <c r="I7081" t="s">
        <v>86</v>
      </c>
      <c r="J7081" t="s">
        <v>32</v>
      </c>
      <c r="K7081">
        <v>167</v>
      </c>
      <c r="L7081" t="s">
        <v>41</v>
      </c>
      <c r="M7081" s="9">
        <v>48</v>
      </c>
      <c r="N7081" s="10">
        <v>5416.666666666667</v>
      </c>
      <c r="O7081">
        <v>0.9</v>
      </c>
      <c r="P7081">
        <v>1.2</v>
      </c>
      <c r="Q7081">
        <v>0</v>
      </c>
      <c r="R7081" t="s">
        <v>43</v>
      </c>
      <c r="S7081" s="16">
        <v>8657.2800000000007</v>
      </c>
      <c r="T7081" s="16">
        <v>5416.666666666667</v>
      </c>
      <c r="U7081" s="16">
        <v>0</v>
      </c>
      <c r="V7081" s="16">
        <v>0</v>
      </c>
      <c r="W7081" s="16">
        <v>0</v>
      </c>
      <c r="X7081" s="16">
        <v>3240.6133333333337</v>
      </c>
    </row>
    <row r="7082" spans="1:24" x14ac:dyDescent="0.25">
      <c r="A7082" s="4" t="s">
        <v>5471</v>
      </c>
      <c r="B7082" t="s">
        <v>1933</v>
      </c>
      <c r="C7082" s="13" t="s">
        <v>43</v>
      </c>
      <c r="D7082" s="14">
        <v>106</v>
      </c>
      <c r="E7082" t="s">
        <v>288</v>
      </c>
      <c r="F7082" t="s">
        <v>37</v>
      </c>
      <c r="G7082" t="s">
        <v>98</v>
      </c>
      <c r="H7082" t="s">
        <v>81</v>
      </c>
      <c r="I7082" t="s">
        <v>40</v>
      </c>
      <c r="J7082" t="s">
        <v>32</v>
      </c>
      <c r="K7082">
        <v>0</v>
      </c>
      <c r="L7082" t="s">
        <v>117</v>
      </c>
      <c r="M7082" s="9">
        <v>54</v>
      </c>
      <c r="N7082" s="10">
        <v>5666.666666666667</v>
      </c>
      <c r="O7082">
        <v>0.8</v>
      </c>
      <c r="P7082">
        <v>1.03</v>
      </c>
      <c r="Q7082">
        <v>0</v>
      </c>
      <c r="R7082" t="s">
        <v>43</v>
      </c>
      <c r="S7082" s="16">
        <v>0</v>
      </c>
      <c r="T7082" s="16">
        <v>0</v>
      </c>
      <c r="U7082" s="16">
        <v>500</v>
      </c>
      <c r="V7082" s="16">
        <v>50</v>
      </c>
      <c r="W7082" s="16">
        <v>0</v>
      </c>
      <c r="X7082" s="16">
        <v>-550</v>
      </c>
    </row>
    <row r="7083" spans="1:24" x14ac:dyDescent="0.25">
      <c r="A7083" s="4" t="s">
        <v>5471</v>
      </c>
      <c r="B7083" t="s">
        <v>1934</v>
      </c>
      <c r="C7083" s="13" t="s">
        <v>78</v>
      </c>
      <c r="D7083" s="14">
        <v>275</v>
      </c>
      <c r="E7083" t="s">
        <v>331</v>
      </c>
      <c r="F7083" t="s">
        <v>37</v>
      </c>
      <c r="G7083" t="s">
        <v>153</v>
      </c>
      <c r="H7083" t="s">
        <v>39</v>
      </c>
      <c r="I7083" t="s">
        <v>31</v>
      </c>
      <c r="J7083" t="s">
        <v>46</v>
      </c>
      <c r="K7083">
        <v>166</v>
      </c>
      <c r="L7083" t="s">
        <v>82</v>
      </c>
      <c r="M7083" s="9">
        <v>40</v>
      </c>
      <c r="N7083" s="10">
        <v>1230.7692307692307</v>
      </c>
      <c r="O7083">
        <v>1.2</v>
      </c>
      <c r="P7083">
        <v>1.1200000000000001</v>
      </c>
      <c r="Q7083">
        <v>0</v>
      </c>
      <c r="R7083" t="s">
        <v>43</v>
      </c>
      <c r="S7083" s="16">
        <v>8924.1600000000017</v>
      </c>
      <c r="T7083" s="16">
        <v>1230.7692307692307</v>
      </c>
      <c r="U7083" s="16">
        <v>0</v>
      </c>
      <c r="V7083" s="16">
        <v>0</v>
      </c>
      <c r="W7083" s="16">
        <v>0</v>
      </c>
      <c r="X7083" s="16">
        <v>7693.3907692307712</v>
      </c>
    </row>
    <row r="7084" spans="1:24" x14ac:dyDescent="0.25">
      <c r="A7084" s="4" t="s">
        <v>5471</v>
      </c>
      <c r="B7084" t="s">
        <v>1935</v>
      </c>
      <c r="C7084" s="13" t="s">
        <v>78</v>
      </c>
      <c r="D7084" s="14">
        <v>207</v>
      </c>
      <c r="E7084" t="s">
        <v>780</v>
      </c>
      <c r="F7084" t="s">
        <v>37</v>
      </c>
      <c r="G7084" t="s">
        <v>781</v>
      </c>
      <c r="H7084" t="s">
        <v>51</v>
      </c>
      <c r="I7084" t="s">
        <v>40</v>
      </c>
      <c r="J7084" t="s">
        <v>46</v>
      </c>
      <c r="K7084">
        <v>113</v>
      </c>
      <c r="L7084" t="s">
        <v>82</v>
      </c>
      <c r="M7084" s="9">
        <v>40</v>
      </c>
      <c r="N7084" s="10">
        <v>1230.7692307692307</v>
      </c>
      <c r="O7084">
        <v>0.8</v>
      </c>
      <c r="P7084">
        <v>0.98</v>
      </c>
      <c r="Q7084">
        <v>0</v>
      </c>
      <c r="R7084" t="s">
        <v>43</v>
      </c>
      <c r="S7084" s="16">
        <v>3543.68</v>
      </c>
      <c r="T7084" s="16">
        <v>1230.7692307692307</v>
      </c>
      <c r="U7084" s="16">
        <v>0</v>
      </c>
      <c r="V7084" s="16">
        <v>50</v>
      </c>
      <c r="W7084" s="16">
        <v>0</v>
      </c>
      <c r="X7084" s="16">
        <v>2262.9107692307689</v>
      </c>
    </row>
    <row r="7085" spans="1:24" x14ac:dyDescent="0.25">
      <c r="A7085" s="4" t="s">
        <v>5471</v>
      </c>
      <c r="B7085" t="s">
        <v>1936</v>
      </c>
      <c r="C7085" s="13" t="s">
        <v>92</v>
      </c>
      <c r="D7085" s="14">
        <v>227</v>
      </c>
      <c r="E7085" t="s">
        <v>799</v>
      </c>
      <c r="F7085" t="s">
        <v>37</v>
      </c>
      <c r="G7085" t="s">
        <v>291</v>
      </c>
      <c r="H7085" t="s">
        <v>51</v>
      </c>
      <c r="I7085" t="s">
        <v>76</v>
      </c>
      <c r="J7085" t="s">
        <v>46</v>
      </c>
      <c r="K7085">
        <v>132</v>
      </c>
      <c r="L7085" t="s">
        <v>99</v>
      </c>
      <c r="M7085" s="9">
        <v>35</v>
      </c>
      <c r="N7085" s="10">
        <v>45</v>
      </c>
      <c r="O7085">
        <v>1</v>
      </c>
      <c r="P7085">
        <v>1.1599999999999999</v>
      </c>
      <c r="Q7085">
        <v>0</v>
      </c>
      <c r="R7085" t="s">
        <v>43</v>
      </c>
      <c r="S7085" s="16">
        <v>5359.2</v>
      </c>
      <c r="T7085" s="16">
        <v>0</v>
      </c>
      <c r="U7085" s="16">
        <v>750</v>
      </c>
      <c r="V7085" s="16">
        <v>50</v>
      </c>
      <c r="W7085" s="16">
        <v>5940</v>
      </c>
      <c r="X7085" s="16">
        <v>-1380.8000000000002</v>
      </c>
    </row>
    <row r="7086" spans="1:24" x14ac:dyDescent="0.25">
      <c r="A7086" s="4" t="s">
        <v>5471</v>
      </c>
      <c r="B7086" t="s">
        <v>1937</v>
      </c>
      <c r="C7086" s="13" t="s">
        <v>66</v>
      </c>
      <c r="D7086" s="14">
        <v>58</v>
      </c>
      <c r="E7086" t="s">
        <v>722</v>
      </c>
      <c r="F7086" t="s">
        <v>28</v>
      </c>
      <c r="G7086" t="s">
        <v>214</v>
      </c>
      <c r="H7086" t="s">
        <v>81</v>
      </c>
      <c r="I7086" t="s">
        <v>52</v>
      </c>
      <c r="J7086" t="s">
        <v>46</v>
      </c>
      <c r="K7086">
        <v>130</v>
      </c>
      <c r="L7086" t="s">
        <v>69</v>
      </c>
      <c r="M7086" s="9">
        <v>48</v>
      </c>
      <c r="N7086" s="10">
        <v>1538.4615384615386</v>
      </c>
      <c r="O7086">
        <v>1.1000000000000001</v>
      </c>
      <c r="P7086">
        <v>1.17</v>
      </c>
      <c r="Q7086">
        <v>0</v>
      </c>
      <c r="R7086" t="s">
        <v>43</v>
      </c>
      <c r="S7086" s="16">
        <v>9884.16</v>
      </c>
      <c r="T7086" s="16">
        <v>1538.4615384615386</v>
      </c>
      <c r="U7086" s="16">
        <v>0</v>
      </c>
      <c r="V7086" s="16">
        <v>0</v>
      </c>
      <c r="W7086" s="16">
        <v>0</v>
      </c>
      <c r="X7086" s="16">
        <v>8345.6984615384608</v>
      </c>
    </row>
    <row r="7087" spans="1:24" x14ac:dyDescent="0.25">
      <c r="A7087" s="4" t="s">
        <v>5471</v>
      </c>
      <c r="B7087" t="s">
        <v>1938</v>
      </c>
      <c r="C7087" s="13" t="s">
        <v>92</v>
      </c>
      <c r="D7087" s="14">
        <v>6</v>
      </c>
      <c r="E7087" t="s">
        <v>882</v>
      </c>
      <c r="F7087" t="s">
        <v>37</v>
      </c>
      <c r="G7087" t="s">
        <v>883</v>
      </c>
      <c r="H7087" t="s">
        <v>51</v>
      </c>
      <c r="I7087" t="s">
        <v>40</v>
      </c>
      <c r="J7087" t="s">
        <v>32</v>
      </c>
      <c r="K7087">
        <v>0</v>
      </c>
      <c r="L7087" t="s">
        <v>95</v>
      </c>
      <c r="M7087" s="9">
        <v>35</v>
      </c>
      <c r="N7087" s="10">
        <v>55</v>
      </c>
      <c r="O7087">
        <v>0.8</v>
      </c>
      <c r="P7087">
        <v>1.03</v>
      </c>
      <c r="Q7087">
        <v>0</v>
      </c>
      <c r="R7087" t="s">
        <v>43</v>
      </c>
      <c r="S7087" s="16">
        <v>0</v>
      </c>
      <c r="T7087" s="16">
        <v>0</v>
      </c>
      <c r="U7087" s="16">
        <v>200</v>
      </c>
      <c r="V7087" s="16">
        <v>10</v>
      </c>
      <c r="W7087" s="16">
        <v>0</v>
      </c>
      <c r="X7087" s="16">
        <v>-210</v>
      </c>
    </row>
    <row r="7088" spans="1:24" x14ac:dyDescent="0.25">
      <c r="A7088" s="4" t="s">
        <v>5471</v>
      </c>
      <c r="B7088" t="s">
        <v>1939</v>
      </c>
      <c r="C7088" s="13" t="s">
        <v>78</v>
      </c>
      <c r="D7088" s="14">
        <v>63</v>
      </c>
      <c r="E7088" t="s">
        <v>161</v>
      </c>
      <c r="F7088" t="s">
        <v>37</v>
      </c>
      <c r="G7088" t="s">
        <v>113</v>
      </c>
      <c r="H7088" t="s">
        <v>60</v>
      </c>
      <c r="I7088" t="s">
        <v>76</v>
      </c>
      <c r="J7088" t="s">
        <v>46</v>
      </c>
      <c r="K7088">
        <v>160</v>
      </c>
      <c r="L7088" t="s">
        <v>82</v>
      </c>
      <c r="M7088" s="9">
        <v>40</v>
      </c>
      <c r="N7088" s="10">
        <v>1230.7692307692307</v>
      </c>
      <c r="O7088">
        <v>1</v>
      </c>
      <c r="P7088">
        <v>1.01</v>
      </c>
      <c r="Q7088">
        <v>0</v>
      </c>
      <c r="R7088" t="s">
        <v>43</v>
      </c>
      <c r="S7088" s="16">
        <v>6464</v>
      </c>
      <c r="T7088" s="16">
        <v>1230.7692307692307</v>
      </c>
      <c r="U7088" s="16">
        <v>0</v>
      </c>
      <c r="V7088" s="16">
        <v>10</v>
      </c>
      <c r="W7088" s="16">
        <v>0</v>
      </c>
      <c r="X7088" s="16">
        <v>5223.2307692307695</v>
      </c>
    </row>
    <row r="7089" spans="1:24" x14ac:dyDescent="0.25">
      <c r="A7089" s="4" t="s">
        <v>5471</v>
      </c>
      <c r="B7089" t="s">
        <v>1940</v>
      </c>
      <c r="C7089" s="13" t="s">
        <v>92</v>
      </c>
      <c r="D7089" s="14">
        <v>97</v>
      </c>
      <c r="E7089" t="s">
        <v>865</v>
      </c>
      <c r="F7089" t="s">
        <v>37</v>
      </c>
      <c r="G7089" t="s">
        <v>145</v>
      </c>
      <c r="H7089" t="s">
        <v>51</v>
      </c>
      <c r="I7089" t="s">
        <v>40</v>
      </c>
      <c r="J7089" t="s">
        <v>46</v>
      </c>
      <c r="K7089">
        <v>0</v>
      </c>
      <c r="L7089" t="s">
        <v>99</v>
      </c>
      <c r="M7089" s="9">
        <v>48</v>
      </c>
      <c r="N7089" s="10">
        <v>40</v>
      </c>
      <c r="O7089">
        <v>0.8</v>
      </c>
      <c r="P7089">
        <v>1.1100000000000001</v>
      </c>
      <c r="Q7089">
        <v>0</v>
      </c>
      <c r="R7089" t="s">
        <v>43</v>
      </c>
      <c r="S7089" s="16">
        <v>0</v>
      </c>
      <c r="T7089" s="16">
        <v>0</v>
      </c>
      <c r="U7089" s="16">
        <v>200</v>
      </c>
      <c r="V7089" s="16">
        <v>0</v>
      </c>
      <c r="W7089" s="16">
        <v>0</v>
      </c>
      <c r="X7089" s="16">
        <v>-200</v>
      </c>
    </row>
    <row r="7090" spans="1:24" x14ac:dyDescent="0.25">
      <c r="A7090" s="4" t="s">
        <v>5471</v>
      </c>
      <c r="B7090" t="s">
        <v>1941</v>
      </c>
      <c r="C7090" s="13" t="s">
        <v>92</v>
      </c>
      <c r="D7090" s="14">
        <v>45</v>
      </c>
      <c r="E7090" t="s">
        <v>352</v>
      </c>
      <c r="F7090" t="s">
        <v>37</v>
      </c>
      <c r="G7090" t="s">
        <v>318</v>
      </c>
      <c r="H7090" t="s">
        <v>81</v>
      </c>
      <c r="I7090" t="s">
        <v>86</v>
      </c>
      <c r="J7090" t="s">
        <v>46</v>
      </c>
      <c r="K7090">
        <v>0</v>
      </c>
      <c r="L7090" t="s">
        <v>99</v>
      </c>
      <c r="M7090" s="9">
        <v>35</v>
      </c>
      <c r="N7090" s="10">
        <v>45</v>
      </c>
      <c r="O7090">
        <v>0.9</v>
      </c>
      <c r="P7090">
        <v>0.97</v>
      </c>
      <c r="Q7090">
        <v>0</v>
      </c>
      <c r="R7090" t="s">
        <v>43</v>
      </c>
      <c r="S7090" s="16">
        <v>0</v>
      </c>
      <c r="T7090" s="16">
        <v>0</v>
      </c>
      <c r="U7090" s="16">
        <v>200</v>
      </c>
      <c r="V7090" s="16">
        <v>50</v>
      </c>
      <c r="W7090" s="16">
        <v>0</v>
      </c>
      <c r="X7090" s="16">
        <v>-250</v>
      </c>
    </row>
    <row r="7091" spans="1:24" x14ac:dyDescent="0.25">
      <c r="A7091" s="4" t="s">
        <v>5471</v>
      </c>
      <c r="B7091" t="s">
        <v>1942</v>
      </c>
      <c r="C7091" s="13" t="s">
        <v>135</v>
      </c>
      <c r="D7091" s="14">
        <v>296</v>
      </c>
      <c r="E7091" t="s">
        <v>632</v>
      </c>
      <c r="F7091" t="s">
        <v>28</v>
      </c>
      <c r="G7091" t="s">
        <v>182</v>
      </c>
      <c r="H7091" t="s">
        <v>30</v>
      </c>
      <c r="I7091" t="s">
        <v>52</v>
      </c>
      <c r="J7091" t="s">
        <v>32</v>
      </c>
      <c r="K7091">
        <v>165</v>
      </c>
      <c r="L7091" t="s">
        <v>209</v>
      </c>
      <c r="M7091" s="9">
        <v>90</v>
      </c>
      <c r="N7091" s="10">
        <v>9166.6666666666661</v>
      </c>
      <c r="O7091">
        <v>1.1000000000000001</v>
      </c>
      <c r="P7091">
        <v>0.9</v>
      </c>
      <c r="Q7091">
        <v>0</v>
      </c>
      <c r="R7091" t="s">
        <v>43</v>
      </c>
      <c r="S7091" s="16">
        <v>14256.000000000002</v>
      </c>
      <c r="T7091" s="16">
        <v>9166.6666666666661</v>
      </c>
      <c r="U7091" s="16">
        <v>750</v>
      </c>
      <c r="V7091" s="16">
        <v>10</v>
      </c>
      <c r="W7091" s="16">
        <v>0</v>
      </c>
      <c r="X7091" s="16">
        <v>4329.3333333333358</v>
      </c>
    </row>
    <row r="7092" spans="1:24" x14ac:dyDescent="0.25">
      <c r="A7092" s="4" t="s">
        <v>5471</v>
      </c>
      <c r="B7092" t="s">
        <v>1943</v>
      </c>
      <c r="C7092" s="13" t="s">
        <v>26</v>
      </c>
      <c r="D7092" s="14">
        <v>6</v>
      </c>
      <c r="E7092" t="s">
        <v>882</v>
      </c>
      <c r="F7092" t="s">
        <v>37</v>
      </c>
      <c r="G7092" t="s">
        <v>883</v>
      </c>
      <c r="H7092" t="s">
        <v>51</v>
      </c>
      <c r="I7092" t="s">
        <v>40</v>
      </c>
      <c r="J7092" t="s">
        <v>32</v>
      </c>
      <c r="K7092">
        <v>0</v>
      </c>
      <c r="L7092" t="s">
        <v>33</v>
      </c>
      <c r="M7092" s="9">
        <v>60</v>
      </c>
      <c r="N7092" s="10">
        <v>6250</v>
      </c>
      <c r="O7092">
        <v>0.8</v>
      </c>
      <c r="P7092">
        <v>1.03</v>
      </c>
      <c r="Q7092">
        <v>0</v>
      </c>
      <c r="R7092" t="s">
        <v>43</v>
      </c>
      <c r="S7092" s="16">
        <v>0</v>
      </c>
      <c r="T7092" s="16">
        <v>0</v>
      </c>
      <c r="U7092" s="16">
        <v>200</v>
      </c>
      <c r="V7092" s="16">
        <v>500</v>
      </c>
      <c r="W7092" s="16">
        <v>0</v>
      </c>
      <c r="X7092" s="16">
        <v>-700</v>
      </c>
    </row>
    <row r="7093" spans="1:24" x14ac:dyDescent="0.25">
      <c r="A7093" s="4" t="s">
        <v>5471</v>
      </c>
      <c r="B7093" t="s">
        <v>1944</v>
      </c>
      <c r="C7093" s="13" t="s">
        <v>78</v>
      </c>
      <c r="D7093" s="14">
        <v>305</v>
      </c>
      <c r="E7093" t="s">
        <v>333</v>
      </c>
      <c r="F7093" t="s">
        <v>37</v>
      </c>
      <c r="G7093" t="s">
        <v>334</v>
      </c>
      <c r="H7093" t="s">
        <v>60</v>
      </c>
      <c r="I7093" t="s">
        <v>76</v>
      </c>
      <c r="J7093" t="s">
        <v>32</v>
      </c>
      <c r="K7093">
        <v>166</v>
      </c>
      <c r="L7093" t="s">
        <v>121</v>
      </c>
      <c r="M7093" s="9">
        <v>65</v>
      </c>
      <c r="N7093" s="10">
        <v>7500</v>
      </c>
      <c r="O7093">
        <v>1</v>
      </c>
      <c r="P7093">
        <v>0.86</v>
      </c>
      <c r="Q7093">
        <v>0</v>
      </c>
      <c r="R7093" t="s">
        <v>43</v>
      </c>
      <c r="S7093" s="16">
        <v>9279.4</v>
      </c>
      <c r="T7093" s="16">
        <v>7500</v>
      </c>
      <c r="U7093" s="16">
        <v>200</v>
      </c>
      <c r="V7093" s="16">
        <v>500</v>
      </c>
      <c r="W7093" s="16">
        <v>0</v>
      </c>
      <c r="X7093" s="16">
        <v>1079.3999999999996</v>
      </c>
    </row>
    <row r="7094" spans="1:24" x14ac:dyDescent="0.25">
      <c r="A7094" s="4" t="s">
        <v>5471</v>
      </c>
      <c r="B7094" t="s">
        <v>1945</v>
      </c>
      <c r="C7094" s="13" t="s">
        <v>92</v>
      </c>
      <c r="D7094" s="14">
        <v>59</v>
      </c>
      <c r="E7094" t="s">
        <v>456</v>
      </c>
      <c r="F7094" t="s">
        <v>37</v>
      </c>
      <c r="G7094" t="s">
        <v>214</v>
      </c>
      <c r="H7094" t="s">
        <v>81</v>
      </c>
      <c r="I7094" t="s">
        <v>76</v>
      </c>
      <c r="J7094" t="s">
        <v>32</v>
      </c>
      <c r="K7094">
        <v>115</v>
      </c>
      <c r="L7094" t="s">
        <v>95</v>
      </c>
      <c r="M7094" s="9">
        <v>35</v>
      </c>
      <c r="N7094" s="10">
        <v>55</v>
      </c>
      <c r="O7094">
        <v>1</v>
      </c>
      <c r="P7094">
        <v>1.17</v>
      </c>
      <c r="Q7094">
        <v>0</v>
      </c>
      <c r="R7094" t="s">
        <v>43</v>
      </c>
      <c r="S7094" s="16">
        <v>4709.25</v>
      </c>
      <c r="T7094" s="16">
        <v>0</v>
      </c>
      <c r="U7094" s="16">
        <v>0</v>
      </c>
      <c r="V7094" s="16">
        <v>0</v>
      </c>
      <c r="W7094" s="16">
        <v>6325</v>
      </c>
      <c r="X7094" s="16">
        <v>-1615.75</v>
      </c>
    </row>
    <row r="7095" spans="1:24" x14ac:dyDescent="0.25">
      <c r="A7095" s="4" t="s">
        <v>5471</v>
      </c>
      <c r="B7095" t="s">
        <v>1946</v>
      </c>
      <c r="C7095" s="13" t="s">
        <v>35</v>
      </c>
      <c r="D7095" s="14">
        <v>9</v>
      </c>
      <c r="E7095" t="s">
        <v>236</v>
      </c>
      <c r="F7095" t="s">
        <v>37</v>
      </c>
      <c r="G7095" t="s">
        <v>237</v>
      </c>
      <c r="H7095" t="s">
        <v>30</v>
      </c>
      <c r="I7095" t="s">
        <v>86</v>
      </c>
      <c r="J7095" t="s">
        <v>46</v>
      </c>
      <c r="K7095">
        <v>133</v>
      </c>
      <c r="L7095" t="s">
        <v>53</v>
      </c>
      <c r="M7095" s="9">
        <v>24</v>
      </c>
      <c r="N7095" s="10">
        <v>384.61538461538464</v>
      </c>
      <c r="O7095">
        <v>0.9</v>
      </c>
      <c r="P7095">
        <v>1.1399999999999999</v>
      </c>
      <c r="Q7095">
        <v>0</v>
      </c>
      <c r="R7095" t="s">
        <v>43</v>
      </c>
      <c r="S7095" s="16">
        <v>3274.9919999999997</v>
      </c>
      <c r="T7095" s="16">
        <v>384.61538461538464</v>
      </c>
      <c r="U7095" s="16">
        <v>750</v>
      </c>
      <c r="V7095" s="16">
        <v>250</v>
      </c>
      <c r="W7095" s="16">
        <v>0</v>
      </c>
      <c r="X7095" s="16">
        <v>1890.376615384615</v>
      </c>
    </row>
    <row r="7096" spans="1:24" x14ac:dyDescent="0.25">
      <c r="A7096" s="4" t="s">
        <v>5471</v>
      </c>
      <c r="B7096" t="s">
        <v>1947</v>
      </c>
      <c r="C7096" s="13" t="s">
        <v>78</v>
      </c>
      <c r="D7096" s="14">
        <v>233</v>
      </c>
      <c r="E7096" t="s">
        <v>586</v>
      </c>
      <c r="F7096" t="s">
        <v>37</v>
      </c>
      <c r="G7096" t="s">
        <v>350</v>
      </c>
      <c r="H7096" t="s">
        <v>64</v>
      </c>
      <c r="I7096" t="s">
        <v>40</v>
      </c>
      <c r="J7096" t="s">
        <v>32</v>
      </c>
      <c r="K7096">
        <v>96</v>
      </c>
      <c r="L7096" t="s">
        <v>121</v>
      </c>
      <c r="M7096" s="9">
        <v>65</v>
      </c>
      <c r="N7096" s="10">
        <v>7500</v>
      </c>
      <c r="O7096">
        <v>0.8</v>
      </c>
      <c r="P7096">
        <v>1.0900000000000001</v>
      </c>
      <c r="Q7096">
        <v>0</v>
      </c>
      <c r="R7096" t="s">
        <v>43</v>
      </c>
      <c r="S7096" s="16">
        <v>5441.2800000000007</v>
      </c>
      <c r="T7096" s="16">
        <v>7500</v>
      </c>
      <c r="U7096" s="16">
        <v>750</v>
      </c>
      <c r="V7096" s="16">
        <v>0</v>
      </c>
      <c r="W7096" s="16">
        <v>0</v>
      </c>
      <c r="X7096" s="16">
        <v>-2808.7199999999993</v>
      </c>
    </row>
    <row r="7097" spans="1:24" x14ac:dyDescent="0.25">
      <c r="A7097" s="4" t="s">
        <v>5471</v>
      </c>
      <c r="B7097" t="s">
        <v>1948</v>
      </c>
      <c r="C7097" s="13" t="s">
        <v>135</v>
      </c>
      <c r="D7097" s="14">
        <v>152</v>
      </c>
      <c r="E7097" t="s">
        <v>176</v>
      </c>
      <c r="F7097" t="s">
        <v>37</v>
      </c>
      <c r="G7097" t="s">
        <v>116</v>
      </c>
      <c r="H7097" t="s">
        <v>51</v>
      </c>
      <c r="I7097" t="s">
        <v>76</v>
      </c>
      <c r="J7097" t="s">
        <v>46</v>
      </c>
      <c r="K7097">
        <v>163</v>
      </c>
      <c r="L7097" t="s">
        <v>138</v>
      </c>
      <c r="M7097" s="9">
        <v>55</v>
      </c>
      <c r="N7097" s="10">
        <v>2307.6923076923076</v>
      </c>
      <c r="O7097">
        <v>1</v>
      </c>
      <c r="P7097">
        <v>1.07</v>
      </c>
      <c r="Q7097">
        <v>0</v>
      </c>
      <c r="R7097" t="s">
        <v>43</v>
      </c>
      <c r="S7097" s="16">
        <v>9592.5500000000011</v>
      </c>
      <c r="T7097" s="16">
        <v>2307.6923076923076</v>
      </c>
      <c r="U7097" s="16">
        <v>0</v>
      </c>
      <c r="V7097" s="16">
        <v>0</v>
      </c>
      <c r="W7097" s="16">
        <v>0</v>
      </c>
      <c r="X7097" s="16">
        <v>7284.8576923076935</v>
      </c>
    </row>
    <row r="7098" spans="1:24" x14ac:dyDescent="0.25">
      <c r="A7098" s="4" t="s">
        <v>5471</v>
      </c>
      <c r="B7098" t="s">
        <v>1949</v>
      </c>
      <c r="C7098" s="13" t="s">
        <v>26</v>
      </c>
      <c r="D7098" s="14">
        <v>78</v>
      </c>
      <c r="E7098" t="s">
        <v>774</v>
      </c>
      <c r="F7098" t="s">
        <v>37</v>
      </c>
      <c r="G7098" t="s">
        <v>278</v>
      </c>
      <c r="H7098" t="s">
        <v>60</v>
      </c>
      <c r="I7098" t="s">
        <v>52</v>
      </c>
      <c r="J7098" t="s">
        <v>32</v>
      </c>
      <c r="K7098">
        <v>128</v>
      </c>
      <c r="L7098" t="s">
        <v>33</v>
      </c>
      <c r="M7098" s="9">
        <v>60</v>
      </c>
      <c r="N7098" s="10">
        <v>6250</v>
      </c>
      <c r="O7098">
        <v>1.1000000000000001</v>
      </c>
      <c r="P7098">
        <v>1</v>
      </c>
      <c r="Q7098">
        <v>0</v>
      </c>
      <c r="R7098" t="s">
        <v>43</v>
      </c>
      <c r="S7098" s="16">
        <v>8448</v>
      </c>
      <c r="T7098" s="16">
        <v>6250</v>
      </c>
      <c r="U7098" s="16">
        <v>200</v>
      </c>
      <c r="V7098" s="16">
        <v>10</v>
      </c>
      <c r="W7098" s="16">
        <v>0</v>
      </c>
      <c r="X7098" s="16">
        <v>1988</v>
      </c>
    </row>
    <row r="7099" spans="1:24" x14ac:dyDescent="0.25">
      <c r="A7099" s="4" t="s">
        <v>5471</v>
      </c>
      <c r="B7099" t="s">
        <v>1950</v>
      </c>
      <c r="C7099" s="13" t="s">
        <v>43</v>
      </c>
      <c r="D7099" s="14">
        <v>147</v>
      </c>
      <c r="E7099" t="s">
        <v>442</v>
      </c>
      <c r="F7099" t="s">
        <v>37</v>
      </c>
      <c r="G7099" t="s">
        <v>443</v>
      </c>
      <c r="H7099" t="s">
        <v>60</v>
      </c>
      <c r="I7099" t="s">
        <v>76</v>
      </c>
      <c r="J7099" t="s">
        <v>46</v>
      </c>
      <c r="K7099">
        <v>161</v>
      </c>
      <c r="L7099" t="s">
        <v>47</v>
      </c>
      <c r="M7099" s="9">
        <v>30</v>
      </c>
      <c r="N7099" s="10">
        <v>615.38461538461536</v>
      </c>
      <c r="O7099">
        <v>1</v>
      </c>
      <c r="P7099">
        <v>1.07</v>
      </c>
      <c r="Q7099">
        <v>0</v>
      </c>
      <c r="R7099" t="s">
        <v>43</v>
      </c>
      <c r="S7099" s="16">
        <v>5168.1000000000004</v>
      </c>
      <c r="T7099" s="16">
        <v>615.38461538461536</v>
      </c>
      <c r="U7099" s="16">
        <v>0</v>
      </c>
      <c r="V7099" s="16">
        <v>0</v>
      </c>
      <c r="W7099" s="16">
        <v>0</v>
      </c>
      <c r="X7099" s="16">
        <v>4552.7153846153851</v>
      </c>
    </row>
    <row r="7100" spans="1:24" x14ac:dyDescent="0.25">
      <c r="A7100" s="4" t="s">
        <v>5471</v>
      </c>
      <c r="B7100" t="s">
        <v>1951</v>
      </c>
      <c r="C7100" s="13" t="s">
        <v>66</v>
      </c>
      <c r="D7100" s="14">
        <v>239</v>
      </c>
      <c r="E7100" t="s">
        <v>495</v>
      </c>
      <c r="F7100" t="s">
        <v>37</v>
      </c>
      <c r="G7100" t="s">
        <v>496</v>
      </c>
      <c r="H7100" t="s">
        <v>51</v>
      </c>
      <c r="I7100" t="s">
        <v>40</v>
      </c>
      <c r="J7100" t="s">
        <v>32</v>
      </c>
      <c r="K7100">
        <v>92</v>
      </c>
      <c r="L7100" t="s">
        <v>296</v>
      </c>
      <c r="M7100" s="9">
        <v>72</v>
      </c>
      <c r="N7100" s="10">
        <v>8333.3333333333339</v>
      </c>
      <c r="O7100">
        <v>0.8</v>
      </c>
      <c r="P7100">
        <v>1</v>
      </c>
      <c r="Q7100">
        <v>0</v>
      </c>
      <c r="R7100" t="s">
        <v>43</v>
      </c>
      <c r="S7100" s="16">
        <v>5299.2000000000007</v>
      </c>
      <c r="T7100" s="16">
        <v>8333.3333333333339</v>
      </c>
      <c r="U7100" s="16">
        <v>200</v>
      </c>
      <c r="V7100" s="16">
        <v>50</v>
      </c>
      <c r="W7100" s="16">
        <v>0</v>
      </c>
      <c r="X7100" s="16">
        <v>-3284.1333333333332</v>
      </c>
    </row>
    <row r="7101" spans="1:24" x14ac:dyDescent="0.25">
      <c r="A7101" s="4" t="s">
        <v>5471</v>
      </c>
      <c r="B7101" t="s">
        <v>1952</v>
      </c>
      <c r="C7101" s="13" t="s">
        <v>78</v>
      </c>
      <c r="D7101" s="14">
        <v>112</v>
      </c>
      <c r="E7101" t="s">
        <v>298</v>
      </c>
      <c r="F7101" t="s">
        <v>37</v>
      </c>
      <c r="G7101" t="s">
        <v>59</v>
      </c>
      <c r="H7101" t="s">
        <v>60</v>
      </c>
      <c r="I7101" t="s">
        <v>86</v>
      </c>
      <c r="J7101" t="s">
        <v>46</v>
      </c>
      <c r="K7101">
        <v>0</v>
      </c>
      <c r="L7101" t="s">
        <v>82</v>
      </c>
      <c r="M7101" s="9">
        <v>40</v>
      </c>
      <c r="N7101" s="10">
        <v>1230.7692307692307</v>
      </c>
      <c r="O7101">
        <v>0.9</v>
      </c>
      <c r="P7101">
        <v>0.9</v>
      </c>
      <c r="Q7101">
        <v>0</v>
      </c>
      <c r="R7101" t="s">
        <v>43</v>
      </c>
      <c r="S7101" s="16">
        <v>0</v>
      </c>
      <c r="T7101" s="16">
        <v>0</v>
      </c>
      <c r="U7101" s="16">
        <v>200</v>
      </c>
      <c r="V7101" s="16">
        <v>10</v>
      </c>
      <c r="W7101" s="16">
        <v>0</v>
      </c>
      <c r="X7101" s="16">
        <v>-210</v>
      </c>
    </row>
    <row r="7102" spans="1:24" x14ac:dyDescent="0.25">
      <c r="A7102" s="4" t="s">
        <v>5471</v>
      </c>
      <c r="B7102" t="s">
        <v>1953</v>
      </c>
      <c r="C7102" s="13" t="s">
        <v>92</v>
      </c>
      <c r="D7102" s="14">
        <v>268</v>
      </c>
      <c r="E7102" t="s">
        <v>801</v>
      </c>
      <c r="F7102" t="s">
        <v>37</v>
      </c>
      <c r="G7102" t="s">
        <v>148</v>
      </c>
      <c r="H7102" t="s">
        <v>81</v>
      </c>
      <c r="I7102" t="s">
        <v>52</v>
      </c>
      <c r="J7102" t="s">
        <v>46</v>
      </c>
      <c r="K7102">
        <v>168</v>
      </c>
      <c r="L7102" t="s">
        <v>99</v>
      </c>
      <c r="M7102" s="9">
        <v>40</v>
      </c>
      <c r="N7102" s="10">
        <v>51</v>
      </c>
      <c r="O7102">
        <v>1.1000000000000001</v>
      </c>
      <c r="P7102">
        <v>1.2</v>
      </c>
      <c r="Q7102">
        <v>0</v>
      </c>
      <c r="R7102" t="s">
        <v>43</v>
      </c>
      <c r="S7102" s="16">
        <v>8870.4000000000015</v>
      </c>
      <c r="T7102" s="16">
        <v>0</v>
      </c>
      <c r="U7102" s="16">
        <v>750</v>
      </c>
      <c r="V7102" s="16">
        <v>500</v>
      </c>
      <c r="W7102" s="16">
        <v>8568</v>
      </c>
      <c r="X7102" s="16">
        <v>-947.59999999999854</v>
      </c>
    </row>
    <row r="7103" spans="1:24" x14ac:dyDescent="0.25">
      <c r="A7103" s="4" t="s">
        <v>5471</v>
      </c>
      <c r="B7103" t="s">
        <v>1954</v>
      </c>
      <c r="C7103" s="13" t="s">
        <v>92</v>
      </c>
      <c r="D7103" s="14">
        <v>183</v>
      </c>
      <c r="E7103" t="s">
        <v>790</v>
      </c>
      <c r="F7103" t="s">
        <v>37</v>
      </c>
      <c r="G7103" t="s">
        <v>472</v>
      </c>
      <c r="H7103" t="s">
        <v>30</v>
      </c>
      <c r="I7103" t="s">
        <v>76</v>
      </c>
      <c r="J7103" t="s">
        <v>32</v>
      </c>
      <c r="K7103">
        <v>167</v>
      </c>
      <c r="L7103" t="s">
        <v>95</v>
      </c>
      <c r="M7103" s="9">
        <v>72</v>
      </c>
      <c r="N7103" s="10">
        <v>73</v>
      </c>
      <c r="O7103">
        <v>1</v>
      </c>
      <c r="P7103">
        <v>0.95</v>
      </c>
      <c r="Q7103">
        <v>0</v>
      </c>
      <c r="R7103" t="s">
        <v>43</v>
      </c>
      <c r="S7103" s="16">
        <v>11422.8</v>
      </c>
      <c r="T7103" s="16">
        <v>0</v>
      </c>
      <c r="U7103" s="16">
        <v>500</v>
      </c>
      <c r="V7103" s="16">
        <v>0</v>
      </c>
      <c r="W7103" s="16">
        <v>12191</v>
      </c>
      <c r="X7103" s="16">
        <v>-1268.2000000000007</v>
      </c>
    </row>
    <row r="7104" spans="1:24" x14ac:dyDescent="0.25">
      <c r="A7104" s="4" t="s">
        <v>5471</v>
      </c>
      <c r="B7104" t="s">
        <v>1955</v>
      </c>
      <c r="C7104" s="13" t="s">
        <v>92</v>
      </c>
      <c r="D7104" s="14">
        <v>135</v>
      </c>
      <c r="E7104" t="s">
        <v>814</v>
      </c>
      <c r="F7104" t="s">
        <v>28</v>
      </c>
      <c r="G7104" t="s">
        <v>370</v>
      </c>
      <c r="H7104" t="s">
        <v>39</v>
      </c>
      <c r="I7104" t="s">
        <v>31</v>
      </c>
      <c r="J7104" t="s">
        <v>32</v>
      </c>
      <c r="K7104">
        <v>0</v>
      </c>
      <c r="L7104" t="s">
        <v>95</v>
      </c>
      <c r="M7104" s="9">
        <v>60</v>
      </c>
      <c r="N7104" s="10">
        <v>78</v>
      </c>
      <c r="O7104">
        <v>1.2</v>
      </c>
      <c r="P7104">
        <v>0.81</v>
      </c>
      <c r="Q7104">
        <v>0</v>
      </c>
      <c r="R7104" t="s">
        <v>43</v>
      </c>
      <c r="S7104" s="16">
        <v>9331.2000000000007</v>
      </c>
      <c r="T7104" s="16">
        <v>0</v>
      </c>
      <c r="U7104" s="16">
        <v>750</v>
      </c>
      <c r="V7104" s="16">
        <v>50</v>
      </c>
      <c r="W7104" s="16">
        <v>0</v>
      </c>
      <c r="X7104" s="16">
        <v>8531.2000000000007</v>
      </c>
    </row>
    <row r="7105" spans="1:24" x14ac:dyDescent="0.25">
      <c r="A7105" s="4" t="s">
        <v>5471</v>
      </c>
      <c r="B7105" t="s">
        <v>1956</v>
      </c>
      <c r="C7105" s="13" t="s">
        <v>43</v>
      </c>
      <c r="D7105" s="14">
        <v>113</v>
      </c>
      <c r="E7105" t="s">
        <v>337</v>
      </c>
      <c r="F7105" t="s">
        <v>28</v>
      </c>
      <c r="G7105" t="s">
        <v>59</v>
      </c>
      <c r="H7105" t="s">
        <v>60</v>
      </c>
      <c r="I7105" t="s">
        <v>31</v>
      </c>
      <c r="J7105" t="s">
        <v>46</v>
      </c>
      <c r="K7105">
        <v>0</v>
      </c>
      <c r="L7105" t="s">
        <v>47</v>
      </c>
      <c r="M7105" s="9">
        <v>30</v>
      </c>
      <c r="N7105" s="10">
        <v>615.38461538461536</v>
      </c>
      <c r="O7105">
        <v>1.2</v>
      </c>
      <c r="P7105">
        <v>0.9</v>
      </c>
      <c r="Q7105">
        <v>0</v>
      </c>
      <c r="R7105" t="s">
        <v>43</v>
      </c>
      <c r="S7105" s="16">
        <v>5184</v>
      </c>
      <c r="T7105" s="16">
        <v>0</v>
      </c>
      <c r="U7105" s="16">
        <v>500</v>
      </c>
      <c r="V7105" s="16">
        <v>500</v>
      </c>
      <c r="W7105" s="16">
        <v>0</v>
      </c>
      <c r="X7105" s="16">
        <v>4184</v>
      </c>
    </row>
    <row r="7106" spans="1:24" x14ac:dyDescent="0.25">
      <c r="A7106" s="4" t="s">
        <v>5471</v>
      </c>
      <c r="B7106" t="s">
        <v>1957</v>
      </c>
      <c r="C7106" s="13" t="s">
        <v>35</v>
      </c>
      <c r="D7106" s="14">
        <v>84</v>
      </c>
      <c r="E7106" t="s">
        <v>763</v>
      </c>
      <c r="F7106" t="s">
        <v>37</v>
      </c>
      <c r="G7106" t="s">
        <v>326</v>
      </c>
      <c r="H7106" t="s">
        <v>64</v>
      </c>
      <c r="I7106" t="s">
        <v>40</v>
      </c>
      <c r="J7106" t="s">
        <v>32</v>
      </c>
      <c r="K7106">
        <v>0</v>
      </c>
      <c r="L7106" t="s">
        <v>41</v>
      </c>
      <c r="M7106" s="9">
        <v>48</v>
      </c>
      <c r="N7106" s="10">
        <v>5416.666666666667</v>
      </c>
      <c r="O7106">
        <v>0.8</v>
      </c>
      <c r="P7106">
        <v>0.81</v>
      </c>
      <c r="Q7106">
        <v>0</v>
      </c>
      <c r="R7106" t="s">
        <v>43</v>
      </c>
      <c r="S7106" s="16">
        <v>0</v>
      </c>
      <c r="T7106" s="16">
        <v>0</v>
      </c>
      <c r="U7106" s="16">
        <v>500</v>
      </c>
      <c r="V7106" s="16">
        <v>50</v>
      </c>
      <c r="W7106" s="16">
        <v>0</v>
      </c>
      <c r="X7106" s="16">
        <v>-550</v>
      </c>
    </row>
    <row r="7107" spans="1:24" x14ac:dyDescent="0.25">
      <c r="A7107" s="4" t="s">
        <v>5471</v>
      </c>
      <c r="B7107" t="s">
        <v>1958</v>
      </c>
      <c r="C7107" s="13" t="s">
        <v>92</v>
      </c>
      <c r="D7107" s="14">
        <v>290</v>
      </c>
      <c r="E7107" t="s">
        <v>1023</v>
      </c>
      <c r="F7107" t="s">
        <v>37</v>
      </c>
      <c r="G7107" t="s">
        <v>85</v>
      </c>
      <c r="H7107" t="s">
        <v>51</v>
      </c>
      <c r="I7107" t="s">
        <v>40</v>
      </c>
      <c r="J7107" t="s">
        <v>46</v>
      </c>
      <c r="K7107">
        <v>162</v>
      </c>
      <c r="L7107" t="s">
        <v>99</v>
      </c>
      <c r="M7107" s="9">
        <v>35</v>
      </c>
      <c r="N7107" s="10">
        <v>50</v>
      </c>
      <c r="O7107">
        <v>0.8</v>
      </c>
      <c r="P7107">
        <v>0.95</v>
      </c>
      <c r="Q7107">
        <v>0</v>
      </c>
      <c r="R7107" t="s">
        <v>43</v>
      </c>
      <c r="S7107" s="16">
        <v>4309.2</v>
      </c>
      <c r="T7107" s="16">
        <v>0</v>
      </c>
      <c r="U7107" s="16">
        <v>0</v>
      </c>
      <c r="V7107" s="16">
        <v>100</v>
      </c>
      <c r="W7107" s="16">
        <v>8100</v>
      </c>
      <c r="X7107" s="16">
        <v>-3890.8</v>
      </c>
    </row>
    <row r="7108" spans="1:24" x14ac:dyDescent="0.25">
      <c r="A7108" s="4" t="s">
        <v>5471</v>
      </c>
      <c r="B7108" t="s">
        <v>1959</v>
      </c>
      <c r="C7108" s="13" t="s">
        <v>35</v>
      </c>
      <c r="D7108" s="14">
        <v>207</v>
      </c>
      <c r="E7108" t="s">
        <v>780</v>
      </c>
      <c r="F7108" t="s">
        <v>37</v>
      </c>
      <c r="G7108" t="s">
        <v>781</v>
      </c>
      <c r="H7108" t="s">
        <v>51</v>
      </c>
      <c r="I7108" t="s">
        <v>40</v>
      </c>
      <c r="J7108" t="s">
        <v>32</v>
      </c>
      <c r="K7108">
        <v>97</v>
      </c>
      <c r="L7108" t="s">
        <v>41</v>
      </c>
      <c r="M7108" s="9">
        <v>48</v>
      </c>
      <c r="N7108" s="10">
        <v>5416.666666666667</v>
      </c>
      <c r="O7108">
        <v>0.8</v>
      </c>
      <c r="P7108">
        <v>0.98</v>
      </c>
      <c r="Q7108">
        <v>0</v>
      </c>
      <c r="R7108" t="s">
        <v>43</v>
      </c>
      <c r="S7108" s="16">
        <v>3650.3040000000001</v>
      </c>
      <c r="T7108" s="16">
        <v>5416.666666666667</v>
      </c>
      <c r="U7108" s="16">
        <v>750</v>
      </c>
      <c r="V7108" s="16">
        <v>500</v>
      </c>
      <c r="W7108" s="16">
        <v>0</v>
      </c>
      <c r="X7108" s="16">
        <v>-3016.3626666666669</v>
      </c>
    </row>
    <row r="7109" spans="1:24" x14ac:dyDescent="0.25">
      <c r="A7109" s="4" t="s">
        <v>5471</v>
      </c>
      <c r="B7109" t="s">
        <v>1960</v>
      </c>
      <c r="C7109" s="13" t="s">
        <v>43</v>
      </c>
      <c r="D7109" s="14">
        <v>134</v>
      </c>
      <c r="E7109" t="s">
        <v>616</v>
      </c>
      <c r="F7109" t="s">
        <v>37</v>
      </c>
      <c r="G7109" t="s">
        <v>617</v>
      </c>
      <c r="H7109" t="s">
        <v>60</v>
      </c>
      <c r="I7109" t="s">
        <v>40</v>
      </c>
      <c r="J7109" t="s">
        <v>46</v>
      </c>
      <c r="K7109">
        <v>82</v>
      </c>
      <c r="L7109" t="s">
        <v>47</v>
      </c>
      <c r="M7109" s="9">
        <v>30</v>
      </c>
      <c r="N7109" s="10">
        <v>615.38461538461536</v>
      </c>
      <c r="O7109">
        <v>0.8</v>
      </c>
      <c r="P7109">
        <v>1.06</v>
      </c>
      <c r="Q7109">
        <v>0</v>
      </c>
      <c r="R7109" t="s">
        <v>43</v>
      </c>
      <c r="S7109" s="16">
        <v>2086.08</v>
      </c>
      <c r="T7109" s="16">
        <v>615.38461538461536</v>
      </c>
      <c r="U7109" s="16">
        <v>500</v>
      </c>
      <c r="V7109" s="16">
        <v>250</v>
      </c>
      <c r="W7109" s="16">
        <v>0</v>
      </c>
      <c r="X7109" s="16">
        <v>720.69538461538468</v>
      </c>
    </row>
    <row r="7110" spans="1:24" x14ac:dyDescent="0.25">
      <c r="A7110" s="4" t="s">
        <v>5471</v>
      </c>
      <c r="B7110" t="s">
        <v>1961</v>
      </c>
      <c r="C7110" s="13" t="s">
        <v>43</v>
      </c>
      <c r="D7110" s="14">
        <v>288</v>
      </c>
      <c r="E7110" t="s">
        <v>1108</v>
      </c>
      <c r="F7110" t="s">
        <v>37</v>
      </c>
      <c r="G7110" t="s">
        <v>85</v>
      </c>
      <c r="H7110" t="s">
        <v>51</v>
      </c>
      <c r="I7110" t="s">
        <v>52</v>
      </c>
      <c r="J7110" t="s">
        <v>32</v>
      </c>
      <c r="K7110">
        <v>165</v>
      </c>
      <c r="L7110" t="s">
        <v>117</v>
      </c>
      <c r="M7110" s="9">
        <v>54</v>
      </c>
      <c r="N7110" s="10">
        <v>5666.666666666667</v>
      </c>
      <c r="O7110">
        <v>1.1000000000000001</v>
      </c>
      <c r="P7110">
        <v>0.95</v>
      </c>
      <c r="Q7110">
        <v>0</v>
      </c>
      <c r="R7110" t="s">
        <v>43</v>
      </c>
      <c r="S7110" s="16">
        <v>9310.9499999999989</v>
      </c>
      <c r="T7110" s="16">
        <v>5666.666666666667</v>
      </c>
      <c r="U7110" s="16">
        <v>750</v>
      </c>
      <c r="V7110" s="16">
        <v>10</v>
      </c>
      <c r="W7110" s="16">
        <v>0</v>
      </c>
      <c r="X7110" s="16">
        <v>2884.2833333333319</v>
      </c>
    </row>
    <row r="7111" spans="1:24" x14ac:dyDescent="0.25">
      <c r="A7111" s="4" t="s">
        <v>5471</v>
      </c>
      <c r="B7111" t="s">
        <v>1962</v>
      </c>
      <c r="C7111" s="13" t="s">
        <v>26</v>
      </c>
      <c r="D7111" s="14">
        <v>209</v>
      </c>
      <c r="E7111" t="s">
        <v>274</v>
      </c>
      <c r="F7111" t="s">
        <v>37</v>
      </c>
      <c r="G7111" t="s">
        <v>275</v>
      </c>
      <c r="H7111" t="s">
        <v>81</v>
      </c>
      <c r="I7111" t="s">
        <v>52</v>
      </c>
      <c r="J7111" t="s">
        <v>46</v>
      </c>
      <c r="K7111">
        <v>163</v>
      </c>
      <c r="L7111" t="s">
        <v>90</v>
      </c>
      <c r="M7111" s="9">
        <v>35</v>
      </c>
      <c r="N7111" s="10">
        <v>923.07692307692309</v>
      </c>
      <c r="O7111">
        <v>1.1000000000000001</v>
      </c>
      <c r="P7111">
        <v>0.93</v>
      </c>
      <c r="Q7111">
        <v>0</v>
      </c>
      <c r="R7111" t="s">
        <v>43</v>
      </c>
      <c r="S7111" s="16">
        <v>5836.2150000000011</v>
      </c>
      <c r="T7111" s="16">
        <v>923.07692307692309</v>
      </c>
      <c r="U7111" s="16">
        <v>0</v>
      </c>
      <c r="V7111" s="16">
        <v>10</v>
      </c>
      <c r="W7111" s="16">
        <v>0</v>
      </c>
      <c r="X7111" s="16">
        <v>4903.1380769230782</v>
      </c>
    </row>
    <row r="7112" spans="1:24" x14ac:dyDescent="0.25">
      <c r="A7112" s="4" t="s">
        <v>5471</v>
      </c>
      <c r="B7112" t="s">
        <v>1963</v>
      </c>
      <c r="C7112" s="13" t="s">
        <v>26</v>
      </c>
      <c r="D7112" s="14">
        <v>139</v>
      </c>
      <c r="E7112" t="s">
        <v>1371</v>
      </c>
      <c r="F7112" t="s">
        <v>37</v>
      </c>
      <c r="G7112" t="s">
        <v>312</v>
      </c>
      <c r="H7112" t="s">
        <v>81</v>
      </c>
      <c r="I7112" t="s">
        <v>52</v>
      </c>
      <c r="J7112" t="s">
        <v>46</v>
      </c>
      <c r="K7112">
        <v>161</v>
      </c>
      <c r="L7112" t="s">
        <v>90</v>
      </c>
      <c r="M7112" s="9">
        <v>35</v>
      </c>
      <c r="N7112" s="10">
        <v>923.07692307692309</v>
      </c>
      <c r="O7112">
        <v>1.1000000000000001</v>
      </c>
      <c r="P7112">
        <v>1.2</v>
      </c>
      <c r="Q7112">
        <v>0</v>
      </c>
      <c r="R7112" t="s">
        <v>43</v>
      </c>
      <c r="S7112" s="16">
        <v>7438.2000000000007</v>
      </c>
      <c r="T7112" s="16">
        <v>923.07692307692309</v>
      </c>
      <c r="U7112" s="16">
        <v>200</v>
      </c>
      <c r="V7112" s="16">
        <v>0</v>
      </c>
      <c r="W7112" s="16">
        <v>0</v>
      </c>
      <c r="X7112" s="16">
        <v>6315.1230769230779</v>
      </c>
    </row>
    <row r="7113" spans="1:24" x14ac:dyDescent="0.25">
      <c r="A7113" s="4" t="s">
        <v>5471</v>
      </c>
      <c r="B7113" t="s">
        <v>1964</v>
      </c>
      <c r="C7113" s="13" t="s">
        <v>135</v>
      </c>
      <c r="D7113" s="14">
        <v>304</v>
      </c>
      <c r="E7113" t="s">
        <v>155</v>
      </c>
      <c r="F7113" t="s">
        <v>28</v>
      </c>
      <c r="G7113" t="s">
        <v>156</v>
      </c>
      <c r="H7113" t="s">
        <v>30</v>
      </c>
      <c r="I7113" t="s">
        <v>40</v>
      </c>
      <c r="J7113" t="s">
        <v>32</v>
      </c>
      <c r="K7113">
        <v>135</v>
      </c>
      <c r="L7113" t="s">
        <v>209</v>
      </c>
      <c r="M7113" s="9">
        <v>90</v>
      </c>
      <c r="N7113" s="10">
        <v>9166.6666666666661</v>
      </c>
      <c r="O7113">
        <v>0.8</v>
      </c>
      <c r="P7113">
        <v>0.83</v>
      </c>
      <c r="Q7113">
        <v>0</v>
      </c>
      <c r="R7113" t="s">
        <v>43</v>
      </c>
      <c r="S7113" s="16">
        <v>9561.6</v>
      </c>
      <c r="T7113" s="16">
        <v>9166.6666666666661</v>
      </c>
      <c r="U7113" s="16">
        <v>0</v>
      </c>
      <c r="V7113" s="16">
        <v>0</v>
      </c>
      <c r="W7113" s="16">
        <v>0</v>
      </c>
      <c r="X7113" s="16">
        <v>394.9333333333343</v>
      </c>
    </row>
    <row r="7114" spans="1:24" x14ac:dyDescent="0.25">
      <c r="A7114" s="4" t="s">
        <v>5471</v>
      </c>
      <c r="B7114" t="s">
        <v>1965</v>
      </c>
      <c r="C7114" s="13" t="s">
        <v>92</v>
      </c>
      <c r="D7114" s="14">
        <v>95</v>
      </c>
      <c r="E7114" t="s">
        <v>391</v>
      </c>
      <c r="F7114" t="s">
        <v>28</v>
      </c>
      <c r="G7114" t="s">
        <v>145</v>
      </c>
      <c r="H7114" t="s">
        <v>51</v>
      </c>
      <c r="I7114" t="s">
        <v>52</v>
      </c>
      <c r="J7114" t="s">
        <v>32</v>
      </c>
      <c r="K7114">
        <v>0</v>
      </c>
      <c r="L7114" t="s">
        <v>95</v>
      </c>
      <c r="M7114" s="9">
        <v>40</v>
      </c>
      <c r="N7114" s="10">
        <v>47</v>
      </c>
      <c r="O7114">
        <v>1.1000000000000001</v>
      </c>
      <c r="P7114">
        <v>1.1100000000000001</v>
      </c>
      <c r="Q7114">
        <v>0</v>
      </c>
      <c r="R7114" t="s">
        <v>43</v>
      </c>
      <c r="S7114" s="16">
        <v>7814.4000000000015</v>
      </c>
      <c r="T7114" s="16">
        <v>0</v>
      </c>
      <c r="U7114" s="16">
        <v>0</v>
      </c>
      <c r="V7114" s="16">
        <v>500</v>
      </c>
      <c r="W7114" s="16">
        <v>0</v>
      </c>
      <c r="X7114" s="16">
        <v>7314.4000000000015</v>
      </c>
    </row>
    <row r="7115" spans="1:24" x14ac:dyDescent="0.25">
      <c r="A7115" s="4" t="s">
        <v>5471</v>
      </c>
      <c r="B7115" t="s">
        <v>1966</v>
      </c>
      <c r="C7115" s="13" t="s">
        <v>92</v>
      </c>
      <c r="D7115" s="14">
        <v>74</v>
      </c>
      <c r="E7115" t="s">
        <v>1020</v>
      </c>
      <c r="F7115" t="s">
        <v>28</v>
      </c>
      <c r="G7115" t="s">
        <v>208</v>
      </c>
      <c r="H7115" t="s">
        <v>39</v>
      </c>
      <c r="I7115" t="s">
        <v>52</v>
      </c>
      <c r="J7115" t="s">
        <v>46</v>
      </c>
      <c r="K7115">
        <v>160</v>
      </c>
      <c r="L7115" t="s">
        <v>99</v>
      </c>
      <c r="M7115" s="9">
        <v>35</v>
      </c>
      <c r="N7115" s="10">
        <v>43</v>
      </c>
      <c r="O7115">
        <v>1.1000000000000001</v>
      </c>
      <c r="P7115">
        <v>0.99</v>
      </c>
      <c r="Q7115">
        <v>0</v>
      </c>
      <c r="R7115" t="s">
        <v>43</v>
      </c>
      <c r="S7115" s="16">
        <v>6098.4000000000005</v>
      </c>
      <c r="T7115" s="16">
        <v>0</v>
      </c>
      <c r="U7115" s="16">
        <v>0</v>
      </c>
      <c r="V7115" s="16">
        <v>0</v>
      </c>
      <c r="W7115" s="16">
        <v>6880</v>
      </c>
      <c r="X7115" s="16">
        <v>-781.59999999999945</v>
      </c>
    </row>
    <row r="7116" spans="1:24" x14ac:dyDescent="0.25">
      <c r="A7116" s="4" t="s">
        <v>5471</v>
      </c>
      <c r="B7116" t="s">
        <v>1967</v>
      </c>
      <c r="C7116" s="13" t="s">
        <v>26</v>
      </c>
      <c r="D7116" s="14">
        <v>82</v>
      </c>
      <c r="E7116" t="s">
        <v>609</v>
      </c>
      <c r="F7116" t="s">
        <v>37</v>
      </c>
      <c r="G7116" t="s">
        <v>326</v>
      </c>
      <c r="H7116" t="s">
        <v>64</v>
      </c>
      <c r="I7116" t="s">
        <v>52</v>
      </c>
      <c r="J7116" t="s">
        <v>46</v>
      </c>
      <c r="K7116">
        <v>161</v>
      </c>
      <c r="L7116" t="s">
        <v>90</v>
      </c>
      <c r="M7116" s="9">
        <v>35</v>
      </c>
      <c r="N7116" s="10">
        <v>923.07692307692309</v>
      </c>
      <c r="O7116">
        <v>1.1000000000000001</v>
      </c>
      <c r="P7116">
        <v>0.81</v>
      </c>
      <c r="Q7116">
        <v>0</v>
      </c>
      <c r="R7116" t="s">
        <v>43</v>
      </c>
      <c r="S7116" s="16">
        <v>5020.7850000000008</v>
      </c>
      <c r="T7116" s="16">
        <v>923.07692307692309</v>
      </c>
      <c r="U7116" s="16">
        <v>200</v>
      </c>
      <c r="V7116" s="16">
        <v>50</v>
      </c>
      <c r="W7116" s="16">
        <v>0</v>
      </c>
      <c r="X7116" s="16">
        <v>3847.7080769230779</v>
      </c>
    </row>
    <row r="7117" spans="1:24" x14ac:dyDescent="0.25">
      <c r="A7117" s="4" t="s">
        <v>5471</v>
      </c>
      <c r="B7117" t="s">
        <v>1968</v>
      </c>
      <c r="C7117" s="13" t="s">
        <v>35</v>
      </c>
      <c r="D7117" s="14">
        <v>156</v>
      </c>
      <c r="E7117" t="s">
        <v>681</v>
      </c>
      <c r="F7117" t="s">
        <v>37</v>
      </c>
      <c r="G7117" t="s">
        <v>272</v>
      </c>
      <c r="H7117" t="s">
        <v>64</v>
      </c>
      <c r="I7117" t="s">
        <v>40</v>
      </c>
      <c r="J7117" t="s">
        <v>32</v>
      </c>
      <c r="K7117">
        <v>161</v>
      </c>
      <c r="L7117" t="s">
        <v>41</v>
      </c>
      <c r="M7117" s="9">
        <v>48</v>
      </c>
      <c r="N7117" s="10">
        <v>5416.666666666667</v>
      </c>
      <c r="O7117">
        <v>0.8</v>
      </c>
      <c r="P7117">
        <v>0.82</v>
      </c>
      <c r="Q7117">
        <v>0</v>
      </c>
      <c r="R7117" t="s">
        <v>43</v>
      </c>
      <c r="S7117" s="16">
        <v>5069.5680000000002</v>
      </c>
      <c r="T7117" s="16">
        <v>5416.666666666667</v>
      </c>
      <c r="U7117" s="16">
        <v>200</v>
      </c>
      <c r="V7117" s="16">
        <v>0</v>
      </c>
      <c r="W7117" s="16">
        <v>0</v>
      </c>
      <c r="X7117" s="16">
        <v>-547.09866666666676</v>
      </c>
    </row>
    <row r="7118" spans="1:24" x14ac:dyDescent="0.25">
      <c r="A7118" s="4" t="s">
        <v>5471</v>
      </c>
      <c r="B7118" t="s">
        <v>1969</v>
      </c>
      <c r="C7118" s="13" t="s">
        <v>135</v>
      </c>
      <c r="D7118" s="14">
        <v>126</v>
      </c>
      <c r="E7118" t="s">
        <v>605</v>
      </c>
      <c r="F7118" t="s">
        <v>37</v>
      </c>
      <c r="G7118" t="s">
        <v>130</v>
      </c>
      <c r="H7118" t="s">
        <v>51</v>
      </c>
      <c r="I7118" t="s">
        <v>31</v>
      </c>
      <c r="J7118" t="s">
        <v>46</v>
      </c>
      <c r="K7118">
        <v>161</v>
      </c>
      <c r="L7118" t="s">
        <v>138</v>
      </c>
      <c r="M7118" s="9">
        <v>55</v>
      </c>
      <c r="N7118" s="10">
        <v>2307.6923076923076</v>
      </c>
      <c r="O7118">
        <v>1.2</v>
      </c>
      <c r="P7118">
        <v>0.95</v>
      </c>
      <c r="Q7118">
        <v>0</v>
      </c>
      <c r="R7118" t="s">
        <v>43</v>
      </c>
      <c r="S7118" s="16">
        <v>10094.699999999999</v>
      </c>
      <c r="T7118" s="16">
        <v>2307.6923076923076</v>
      </c>
      <c r="U7118" s="16">
        <v>500</v>
      </c>
      <c r="V7118" s="16">
        <v>10</v>
      </c>
      <c r="W7118" s="16">
        <v>0</v>
      </c>
      <c r="X7118" s="16">
        <v>7277.0076923076913</v>
      </c>
    </row>
    <row r="7119" spans="1:24" x14ac:dyDescent="0.25">
      <c r="A7119" s="4" t="s">
        <v>5471</v>
      </c>
      <c r="B7119" t="s">
        <v>1970</v>
      </c>
      <c r="C7119" s="13" t="s">
        <v>26</v>
      </c>
      <c r="D7119" s="14">
        <v>26</v>
      </c>
      <c r="E7119" t="s">
        <v>358</v>
      </c>
      <c r="F7119" t="s">
        <v>37</v>
      </c>
      <c r="G7119" t="s">
        <v>245</v>
      </c>
      <c r="H7119" t="s">
        <v>39</v>
      </c>
      <c r="I7119" t="s">
        <v>76</v>
      </c>
      <c r="J7119" t="s">
        <v>46</v>
      </c>
      <c r="K7119">
        <v>163</v>
      </c>
      <c r="L7119" t="s">
        <v>90</v>
      </c>
      <c r="M7119" s="9">
        <v>35</v>
      </c>
      <c r="N7119" s="10">
        <v>923.07692307692309</v>
      </c>
      <c r="O7119">
        <v>1</v>
      </c>
      <c r="P7119">
        <v>1.0900000000000001</v>
      </c>
      <c r="Q7119">
        <v>0</v>
      </c>
      <c r="R7119" t="s">
        <v>43</v>
      </c>
      <c r="S7119" s="16">
        <v>6218.4500000000007</v>
      </c>
      <c r="T7119" s="16">
        <v>923.07692307692309</v>
      </c>
      <c r="U7119" s="16">
        <v>0</v>
      </c>
      <c r="V7119" s="16">
        <v>50</v>
      </c>
      <c r="W7119" s="16">
        <v>0</v>
      </c>
      <c r="X7119" s="16">
        <v>5245.3730769230779</v>
      </c>
    </row>
    <row r="7120" spans="1:24" x14ac:dyDescent="0.25">
      <c r="A7120" s="4" t="s">
        <v>5471</v>
      </c>
      <c r="B7120" t="s">
        <v>1971</v>
      </c>
      <c r="C7120" s="13" t="s">
        <v>26</v>
      </c>
      <c r="D7120" s="14">
        <v>121</v>
      </c>
      <c r="E7120" t="s">
        <v>952</v>
      </c>
      <c r="F7120" t="s">
        <v>28</v>
      </c>
      <c r="G7120" t="s">
        <v>255</v>
      </c>
      <c r="H7120" t="s">
        <v>60</v>
      </c>
      <c r="I7120" t="s">
        <v>40</v>
      </c>
      <c r="J7120" t="s">
        <v>32</v>
      </c>
      <c r="K7120">
        <v>161</v>
      </c>
      <c r="L7120" t="s">
        <v>33</v>
      </c>
      <c r="M7120" s="9">
        <v>60</v>
      </c>
      <c r="N7120" s="10">
        <v>6250</v>
      </c>
      <c r="O7120">
        <v>0.8</v>
      </c>
      <c r="P7120">
        <v>0.84</v>
      </c>
      <c r="Q7120">
        <v>0</v>
      </c>
      <c r="R7120" t="s">
        <v>43</v>
      </c>
      <c r="S7120" s="16">
        <v>6451.2</v>
      </c>
      <c r="T7120" s="16">
        <v>6250</v>
      </c>
      <c r="U7120" s="16">
        <v>500</v>
      </c>
      <c r="V7120" s="16">
        <v>500</v>
      </c>
      <c r="W7120" s="16">
        <v>0</v>
      </c>
      <c r="X7120" s="16">
        <v>-798.80000000000018</v>
      </c>
    </row>
    <row r="7121" spans="1:24" x14ac:dyDescent="0.25">
      <c r="A7121" s="4" t="s">
        <v>5471</v>
      </c>
      <c r="B7121" t="s">
        <v>1972</v>
      </c>
      <c r="C7121" s="13" t="s">
        <v>78</v>
      </c>
      <c r="D7121" s="14">
        <v>49</v>
      </c>
      <c r="E7121" t="s">
        <v>317</v>
      </c>
      <c r="F7121" t="s">
        <v>28</v>
      </c>
      <c r="G7121" t="s">
        <v>318</v>
      </c>
      <c r="H7121" t="s">
        <v>81</v>
      </c>
      <c r="I7121" t="s">
        <v>40</v>
      </c>
      <c r="J7121" t="s">
        <v>46</v>
      </c>
      <c r="K7121">
        <v>167</v>
      </c>
      <c r="L7121" t="s">
        <v>82</v>
      </c>
      <c r="M7121" s="9">
        <v>40</v>
      </c>
      <c r="N7121" s="10">
        <v>1230.7692307692307</v>
      </c>
      <c r="O7121">
        <v>0.8</v>
      </c>
      <c r="P7121">
        <v>0.97</v>
      </c>
      <c r="Q7121">
        <v>0</v>
      </c>
      <c r="R7121" t="s">
        <v>43</v>
      </c>
      <c r="S7121" s="16">
        <v>4966.3999999999996</v>
      </c>
      <c r="T7121" s="16">
        <v>1230.7692307692307</v>
      </c>
      <c r="U7121" s="16">
        <v>500</v>
      </c>
      <c r="V7121" s="16">
        <v>100</v>
      </c>
      <c r="W7121" s="16">
        <v>0</v>
      </c>
      <c r="X7121" s="16">
        <v>3135.6307692307691</v>
      </c>
    </row>
    <row r="7122" spans="1:24" x14ac:dyDescent="0.25">
      <c r="A7122" s="4" t="s">
        <v>5471</v>
      </c>
      <c r="B7122" t="s">
        <v>1973</v>
      </c>
      <c r="C7122" s="13" t="s">
        <v>43</v>
      </c>
      <c r="D7122" s="14">
        <v>233</v>
      </c>
      <c r="E7122" t="s">
        <v>586</v>
      </c>
      <c r="F7122" t="s">
        <v>37</v>
      </c>
      <c r="G7122" t="s">
        <v>350</v>
      </c>
      <c r="H7122" t="s">
        <v>64</v>
      </c>
      <c r="I7122" t="s">
        <v>40</v>
      </c>
      <c r="J7122" t="s">
        <v>46</v>
      </c>
      <c r="K7122">
        <v>166</v>
      </c>
      <c r="L7122" t="s">
        <v>47</v>
      </c>
      <c r="M7122" s="9">
        <v>30</v>
      </c>
      <c r="N7122" s="10">
        <v>615.38461538461536</v>
      </c>
      <c r="O7122">
        <v>0.8</v>
      </c>
      <c r="P7122">
        <v>1.0900000000000001</v>
      </c>
      <c r="Q7122">
        <v>0</v>
      </c>
      <c r="R7122" t="s">
        <v>43</v>
      </c>
      <c r="S7122" s="16">
        <v>4342.5600000000004</v>
      </c>
      <c r="T7122" s="16">
        <v>615.38461538461536</v>
      </c>
      <c r="U7122" s="16">
        <v>750</v>
      </c>
      <c r="V7122" s="16">
        <v>10</v>
      </c>
      <c r="W7122" s="16">
        <v>0</v>
      </c>
      <c r="X7122" s="16">
        <v>2967.1753846153852</v>
      </c>
    </row>
    <row r="7123" spans="1:24" x14ac:dyDescent="0.25">
      <c r="A7123" s="4" t="s">
        <v>5471</v>
      </c>
      <c r="B7123" t="s">
        <v>1974</v>
      </c>
      <c r="C7123" s="13" t="s">
        <v>78</v>
      </c>
      <c r="D7123" s="14">
        <v>212</v>
      </c>
      <c r="E7123" t="s">
        <v>897</v>
      </c>
      <c r="F7123" t="s">
        <v>37</v>
      </c>
      <c r="G7123" t="s">
        <v>625</v>
      </c>
      <c r="H7123" t="s">
        <v>30</v>
      </c>
      <c r="I7123" t="s">
        <v>86</v>
      </c>
      <c r="J7123" t="s">
        <v>32</v>
      </c>
      <c r="K7123">
        <v>0</v>
      </c>
      <c r="L7123" t="s">
        <v>121</v>
      </c>
      <c r="M7123" s="9">
        <v>65</v>
      </c>
      <c r="N7123" s="10">
        <v>7500</v>
      </c>
      <c r="O7123">
        <v>0.9</v>
      </c>
      <c r="P7123">
        <v>0.86</v>
      </c>
      <c r="Q7123">
        <v>0</v>
      </c>
      <c r="R7123" t="s">
        <v>43</v>
      </c>
      <c r="S7123" s="16">
        <v>0</v>
      </c>
      <c r="T7123" s="16">
        <v>0</v>
      </c>
      <c r="U7123" s="16">
        <v>500</v>
      </c>
      <c r="V7123" s="16">
        <v>50</v>
      </c>
      <c r="W7123" s="16">
        <v>0</v>
      </c>
      <c r="X7123" s="16">
        <v>-550</v>
      </c>
    </row>
    <row r="7124" spans="1:24" x14ac:dyDescent="0.25">
      <c r="A7124" s="4" t="s">
        <v>5471</v>
      </c>
      <c r="B7124" t="s">
        <v>1975</v>
      </c>
      <c r="C7124" s="13" t="s">
        <v>92</v>
      </c>
      <c r="D7124" s="14">
        <v>248</v>
      </c>
      <c r="E7124" t="s">
        <v>880</v>
      </c>
      <c r="F7124" t="s">
        <v>37</v>
      </c>
      <c r="G7124" t="s">
        <v>488</v>
      </c>
      <c r="H7124" t="s">
        <v>39</v>
      </c>
      <c r="I7124" t="s">
        <v>40</v>
      </c>
      <c r="J7124" t="s">
        <v>46</v>
      </c>
      <c r="K7124">
        <v>127</v>
      </c>
      <c r="L7124" t="s">
        <v>99</v>
      </c>
      <c r="M7124" s="9">
        <v>40</v>
      </c>
      <c r="N7124" s="10">
        <v>48</v>
      </c>
      <c r="O7124">
        <v>0.8</v>
      </c>
      <c r="P7124">
        <v>0.89</v>
      </c>
      <c r="Q7124">
        <v>0</v>
      </c>
      <c r="R7124" t="s">
        <v>43</v>
      </c>
      <c r="S7124" s="16">
        <v>3616.96</v>
      </c>
      <c r="T7124" s="16">
        <v>0</v>
      </c>
      <c r="U7124" s="16">
        <v>0</v>
      </c>
      <c r="V7124" s="16">
        <v>50</v>
      </c>
      <c r="W7124" s="16">
        <v>6096</v>
      </c>
      <c r="X7124" s="16">
        <v>-2529.04</v>
      </c>
    </row>
    <row r="7125" spans="1:24" x14ac:dyDescent="0.25">
      <c r="A7125" s="4" t="s">
        <v>5471</v>
      </c>
      <c r="B7125" t="s">
        <v>1976</v>
      </c>
      <c r="C7125" s="13" t="s">
        <v>92</v>
      </c>
      <c r="D7125" s="14">
        <v>97</v>
      </c>
      <c r="E7125" t="s">
        <v>865</v>
      </c>
      <c r="F7125" t="s">
        <v>37</v>
      </c>
      <c r="G7125" t="s">
        <v>145</v>
      </c>
      <c r="H7125" t="s">
        <v>51</v>
      </c>
      <c r="I7125" t="s">
        <v>40</v>
      </c>
      <c r="J7125" t="s">
        <v>46</v>
      </c>
      <c r="K7125">
        <v>166</v>
      </c>
      <c r="L7125" t="s">
        <v>99</v>
      </c>
      <c r="M7125" s="9">
        <v>35</v>
      </c>
      <c r="N7125" s="10">
        <v>45</v>
      </c>
      <c r="O7125">
        <v>0.8</v>
      </c>
      <c r="P7125">
        <v>1.1100000000000001</v>
      </c>
      <c r="Q7125">
        <v>0</v>
      </c>
      <c r="R7125" t="s">
        <v>43</v>
      </c>
      <c r="S7125" s="16">
        <v>5159.2800000000007</v>
      </c>
      <c r="T7125" s="16">
        <v>0</v>
      </c>
      <c r="U7125" s="16">
        <v>0</v>
      </c>
      <c r="V7125" s="16">
        <v>10</v>
      </c>
      <c r="W7125" s="16">
        <v>7470</v>
      </c>
      <c r="X7125" s="16">
        <v>-2320.7199999999993</v>
      </c>
    </row>
    <row r="7126" spans="1:24" x14ac:dyDescent="0.25">
      <c r="A7126" s="4" t="s">
        <v>5471</v>
      </c>
      <c r="B7126" t="s">
        <v>1977</v>
      </c>
      <c r="C7126" s="13" t="s">
        <v>78</v>
      </c>
      <c r="D7126" s="14">
        <v>162</v>
      </c>
      <c r="E7126" t="s">
        <v>216</v>
      </c>
      <c r="F7126" t="s">
        <v>28</v>
      </c>
      <c r="G7126" t="s">
        <v>217</v>
      </c>
      <c r="H7126" t="s">
        <v>64</v>
      </c>
      <c r="I7126" t="s">
        <v>40</v>
      </c>
      <c r="J7126" t="s">
        <v>46</v>
      </c>
      <c r="K7126">
        <v>135</v>
      </c>
      <c r="L7126" t="s">
        <v>82</v>
      </c>
      <c r="M7126" s="9">
        <v>40</v>
      </c>
      <c r="N7126" s="10">
        <v>1230.7692307692307</v>
      </c>
      <c r="O7126">
        <v>0.8</v>
      </c>
      <c r="P7126">
        <v>0.81</v>
      </c>
      <c r="Q7126">
        <v>0</v>
      </c>
      <c r="R7126" t="s">
        <v>43</v>
      </c>
      <c r="S7126" s="16">
        <v>4147.2000000000007</v>
      </c>
      <c r="T7126" s="16">
        <v>1230.7692307692307</v>
      </c>
      <c r="U7126" s="16">
        <v>1000</v>
      </c>
      <c r="V7126" s="16">
        <v>100</v>
      </c>
      <c r="W7126" s="16">
        <v>0</v>
      </c>
      <c r="X7126" s="16">
        <v>1816.4307692307702</v>
      </c>
    </row>
    <row r="7127" spans="1:24" x14ac:dyDescent="0.25">
      <c r="A7127" s="4" t="s">
        <v>5471</v>
      </c>
      <c r="B7127" t="s">
        <v>1978</v>
      </c>
      <c r="C7127" s="13" t="s">
        <v>92</v>
      </c>
      <c r="D7127" s="14">
        <v>204</v>
      </c>
      <c r="E7127" t="s">
        <v>1178</v>
      </c>
      <c r="F7127" t="s">
        <v>28</v>
      </c>
      <c r="G7127" t="s">
        <v>137</v>
      </c>
      <c r="H7127" t="s">
        <v>39</v>
      </c>
      <c r="I7127" t="s">
        <v>52</v>
      </c>
      <c r="J7127" t="s">
        <v>32</v>
      </c>
      <c r="K7127">
        <v>163</v>
      </c>
      <c r="L7127" t="s">
        <v>95</v>
      </c>
      <c r="M7127" s="9">
        <v>48</v>
      </c>
      <c r="N7127" s="10">
        <v>54</v>
      </c>
      <c r="O7127">
        <v>1.1000000000000001</v>
      </c>
      <c r="P7127">
        <v>1</v>
      </c>
      <c r="Q7127">
        <v>0</v>
      </c>
      <c r="R7127" t="s">
        <v>43</v>
      </c>
      <c r="S7127" s="16">
        <v>8448</v>
      </c>
      <c r="T7127" s="16">
        <v>0</v>
      </c>
      <c r="U7127" s="16">
        <v>200</v>
      </c>
      <c r="V7127" s="16">
        <v>10</v>
      </c>
      <c r="W7127" s="16">
        <v>8802</v>
      </c>
      <c r="X7127" s="16">
        <v>-564</v>
      </c>
    </row>
    <row r="7128" spans="1:24" x14ac:dyDescent="0.25">
      <c r="A7128" s="4" t="s">
        <v>5471</v>
      </c>
      <c r="B7128" t="s">
        <v>1979</v>
      </c>
      <c r="C7128" s="13" t="s">
        <v>78</v>
      </c>
      <c r="D7128" s="14">
        <v>255</v>
      </c>
      <c r="E7128" t="s">
        <v>205</v>
      </c>
      <c r="F7128" t="s">
        <v>37</v>
      </c>
      <c r="G7128" t="s">
        <v>124</v>
      </c>
      <c r="H7128" t="s">
        <v>51</v>
      </c>
      <c r="I7128" t="s">
        <v>86</v>
      </c>
      <c r="J7128" t="s">
        <v>46</v>
      </c>
      <c r="K7128">
        <v>0</v>
      </c>
      <c r="L7128" t="s">
        <v>82</v>
      </c>
      <c r="M7128" s="9">
        <v>40</v>
      </c>
      <c r="N7128" s="10">
        <v>1230.7692307692307</v>
      </c>
      <c r="O7128">
        <v>0.9</v>
      </c>
      <c r="P7128">
        <v>1.17</v>
      </c>
      <c r="Q7128">
        <v>0</v>
      </c>
      <c r="R7128" t="s">
        <v>43</v>
      </c>
      <c r="S7128" s="16">
        <v>0</v>
      </c>
      <c r="T7128" s="16">
        <v>0</v>
      </c>
      <c r="U7128" s="16">
        <v>1000</v>
      </c>
      <c r="V7128" s="16">
        <v>100</v>
      </c>
      <c r="W7128" s="16">
        <v>0</v>
      </c>
      <c r="X7128" s="16">
        <v>-1100</v>
      </c>
    </row>
    <row r="7129" spans="1:24" x14ac:dyDescent="0.25">
      <c r="A7129" s="4" t="s">
        <v>5471</v>
      </c>
      <c r="B7129" t="s">
        <v>1980</v>
      </c>
      <c r="C7129" s="13" t="s">
        <v>43</v>
      </c>
      <c r="D7129" s="14">
        <v>308</v>
      </c>
      <c r="E7129" t="s">
        <v>1325</v>
      </c>
      <c r="F7129" t="s">
        <v>28</v>
      </c>
      <c r="G7129" t="s">
        <v>582</v>
      </c>
      <c r="H7129" t="s">
        <v>60</v>
      </c>
      <c r="I7129" t="s">
        <v>40</v>
      </c>
      <c r="J7129" t="s">
        <v>46</v>
      </c>
      <c r="K7129">
        <v>168</v>
      </c>
      <c r="L7129" t="s">
        <v>47</v>
      </c>
      <c r="M7129" s="9">
        <v>30</v>
      </c>
      <c r="N7129" s="10">
        <v>615.38461538461536</v>
      </c>
      <c r="O7129">
        <v>0.8</v>
      </c>
      <c r="P7129">
        <v>0.92</v>
      </c>
      <c r="Q7129">
        <v>0</v>
      </c>
      <c r="R7129" t="s">
        <v>43</v>
      </c>
      <c r="S7129" s="16">
        <v>3532.8</v>
      </c>
      <c r="T7129" s="16">
        <v>615.38461538461536</v>
      </c>
      <c r="U7129" s="16">
        <v>0</v>
      </c>
      <c r="V7129" s="16">
        <v>10</v>
      </c>
      <c r="W7129" s="16">
        <v>0</v>
      </c>
      <c r="X7129" s="16">
        <v>2907.4153846153849</v>
      </c>
    </row>
    <row r="7130" spans="1:24" x14ac:dyDescent="0.25">
      <c r="A7130" s="4" t="s">
        <v>5471</v>
      </c>
      <c r="B7130" t="s">
        <v>1981</v>
      </c>
      <c r="C7130" s="13" t="s">
        <v>78</v>
      </c>
      <c r="D7130" s="14">
        <v>36</v>
      </c>
      <c r="E7130" t="s">
        <v>491</v>
      </c>
      <c r="F7130" t="s">
        <v>37</v>
      </c>
      <c r="G7130" t="s">
        <v>231</v>
      </c>
      <c r="H7130" t="s">
        <v>60</v>
      </c>
      <c r="I7130" t="s">
        <v>40</v>
      </c>
      <c r="J7130" t="s">
        <v>46</v>
      </c>
      <c r="K7130">
        <v>0</v>
      </c>
      <c r="L7130" t="s">
        <v>82</v>
      </c>
      <c r="M7130" s="9">
        <v>40</v>
      </c>
      <c r="N7130" s="10">
        <v>1230.7692307692307</v>
      </c>
      <c r="O7130">
        <v>0.8</v>
      </c>
      <c r="P7130">
        <v>1.1200000000000001</v>
      </c>
      <c r="Q7130">
        <v>0</v>
      </c>
      <c r="R7130" t="s">
        <v>43</v>
      </c>
      <c r="S7130" s="16">
        <v>0</v>
      </c>
      <c r="T7130" s="16">
        <v>0</v>
      </c>
      <c r="U7130" s="16">
        <v>1000</v>
      </c>
      <c r="V7130" s="16">
        <v>0</v>
      </c>
      <c r="W7130" s="16">
        <v>0</v>
      </c>
      <c r="X7130" s="16">
        <v>-1000</v>
      </c>
    </row>
    <row r="7131" spans="1:24" x14ac:dyDescent="0.25">
      <c r="A7131" s="4" t="s">
        <v>5471</v>
      </c>
      <c r="B7131" t="s">
        <v>1982</v>
      </c>
      <c r="C7131" s="13" t="s">
        <v>135</v>
      </c>
      <c r="D7131" s="14">
        <v>147</v>
      </c>
      <c r="E7131" t="s">
        <v>442</v>
      </c>
      <c r="F7131" t="s">
        <v>37</v>
      </c>
      <c r="G7131" t="s">
        <v>443</v>
      </c>
      <c r="H7131" t="s">
        <v>60</v>
      </c>
      <c r="I7131" t="s">
        <v>76</v>
      </c>
      <c r="J7131" t="s">
        <v>32</v>
      </c>
      <c r="K7131">
        <v>160</v>
      </c>
      <c r="L7131" t="s">
        <v>209</v>
      </c>
      <c r="M7131" s="9">
        <v>90</v>
      </c>
      <c r="N7131" s="10">
        <v>9166.6666666666661</v>
      </c>
      <c r="O7131">
        <v>1</v>
      </c>
      <c r="P7131">
        <v>1.07</v>
      </c>
      <c r="Q7131">
        <v>0</v>
      </c>
      <c r="R7131" t="s">
        <v>43</v>
      </c>
      <c r="S7131" s="16">
        <v>15408</v>
      </c>
      <c r="T7131" s="16">
        <v>9166.6666666666661</v>
      </c>
      <c r="U7131" s="16">
        <v>750</v>
      </c>
      <c r="V7131" s="16">
        <v>100</v>
      </c>
      <c r="W7131" s="16">
        <v>0</v>
      </c>
      <c r="X7131" s="16">
        <v>5391.3333333333339</v>
      </c>
    </row>
    <row r="7132" spans="1:24" x14ac:dyDescent="0.25">
      <c r="A7132" s="4" t="s">
        <v>5471</v>
      </c>
      <c r="B7132" t="s">
        <v>1983</v>
      </c>
      <c r="C7132" s="13" t="s">
        <v>92</v>
      </c>
      <c r="D7132" s="14">
        <v>198</v>
      </c>
      <c r="E7132" t="s">
        <v>88</v>
      </c>
      <c r="F7132" t="s">
        <v>37</v>
      </c>
      <c r="G7132" t="s">
        <v>89</v>
      </c>
      <c r="H7132" t="s">
        <v>39</v>
      </c>
      <c r="I7132" t="s">
        <v>52</v>
      </c>
      <c r="J7132" t="s">
        <v>46</v>
      </c>
      <c r="K7132">
        <v>0</v>
      </c>
      <c r="L7132" t="s">
        <v>99</v>
      </c>
      <c r="M7132" s="9">
        <v>40</v>
      </c>
      <c r="N7132" s="10">
        <v>44</v>
      </c>
      <c r="O7132">
        <v>1.1000000000000001</v>
      </c>
      <c r="P7132">
        <v>0.99</v>
      </c>
      <c r="Q7132">
        <v>0</v>
      </c>
      <c r="R7132" t="s">
        <v>43</v>
      </c>
      <c r="S7132" s="16">
        <v>0</v>
      </c>
      <c r="T7132" s="16">
        <v>0</v>
      </c>
      <c r="U7132" s="16">
        <v>200</v>
      </c>
      <c r="V7132" s="16">
        <v>0</v>
      </c>
      <c r="W7132" s="16">
        <v>0</v>
      </c>
      <c r="X7132" s="16">
        <v>-200</v>
      </c>
    </row>
    <row r="7133" spans="1:24" x14ac:dyDescent="0.25">
      <c r="A7133" s="4" t="s">
        <v>5471</v>
      </c>
      <c r="B7133" t="s">
        <v>1984</v>
      </c>
      <c r="C7133" s="13" t="s">
        <v>43</v>
      </c>
      <c r="D7133" s="14">
        <v>90</v>
      </c>
      <c r="E7133" t="s">
        <v>765</v>
      </c>
      <c r="F7133" t="s">
        <v>37</v>
      </c>
      <c r="G7133" t="s">
        <v>766</v>
      </c>
      <c r="H7133" t="s">
        <v>81</v>
      </c>
      <c r="I7133" t="s">
        <v>40</v>
      </c>
      <c r="J7133" t="s">
        <v>46</v>
      </c>
      <c r="K7133">
        <v>162</v>
      </c>
      <c r="L7133" t="s">
        <v>47</v>
      </c>
      <c r="M7133" s="9">
        <v>30</v>
      </c>
      <c r="N7133" s="10">
        <v>615.38461538461536</v>
      </c>
      <c r="O7133">
        <v>0.8</v>
      </c>
      <c r="P7133">
        <v>1.01</v>
      </c>
      <c r="Q7133">
        <v>0</v>
      </c>
      <c r="R7133" t="s">
        <v>43</v>
      </c>
      <c r="S7133" s="16">
        <v>3926.88</v>
      </c>
      <c r="T7133" s="16">
        <v>615.38461538461536</v>
      </c>
      <c r="U7133" s="16">
        <v>500</v>
      </c>
      <c r="V7133" s="16">
        <v>0</v>
      </c>
      <c r="W7133" s="16">
        <v>0</v>
      </c>
      <c r="X7133" s="16">
        <v>2811.4953846153849</v>
      </c>
    </row>
    <row r="7134" spans="1:24" x14ac:dyDescent="0.25">
      <c r="A7134" s="4" t="s">
        <v>5471</v>
      </c>
      <c r="B7134" t="s">
        <v>1985</v>
      </c>
      <c r="C7134" s="13" t="s">
        <v>43</v>
      </c>
      <c r="D7134" s="14">
        <v>49</v>
      </c>
      <c r="E7134" t="s">
        <v>317</v>
      </c>
      <c r="F7134" t="s">
        <v>28</v>
      </c>
      <c r="G7134" t="s">
        <v>318</v>
      </c>
      <c r="H7134" t="s">
        <v>81</v>
      </c>
      <c r="I7134" t="s">
        <v>40</v>
      </c>
      <c r="J7134" t="s">
        <v>46</v>
      </c>
      <c r="K7134">
        <v>166</v>
      </c>
      <c r="L7134" t="s">
        <v>47</v>
      </c>
      <c r="M7134" s="9">
        <v>30</v>
      </c>
      <c r="N7134" s="10">
        <v>615.38461538461536</v>
      </c>
      <c r="O7134">
        <v>0.8</v>
      </c>
      <c r="P7134">
        <v>0.97</v>
      </c>
      <c r="Q7134">
        <v>0</v>
      </c>
      <c r="R7134" t="s">
        <v>43</v>
      </c>
      <c r="S7134" s="16">
        <v>3724.7999999999997</v>
      </c>
      <c r="T7134" s="16">
        <v>615.38461538461536</v>
      </c>
      <c r="U7134" s="16">
        <v>1000</v>
      </c>
      <c r="V7134" s="16">
        <v>50</v>
      </c>
      <c r="W7134" s="16">
        <v>0</v>
      </c>
      <c r="X7134" s="16">
        <v>2059.4153846153845</v>
      </c>
    </row>
    <row r="7135" spans="1:24" x14ac:dyDescent="0.25">
      <c r="A7135" s="4" t="s">
        <v>5471</v>
      </c>
      <c r="B7135" t="s">
        <v>1986</v>
      </c>
      <c r="C7135" s="13" t="s">
        <v>92</v>
      </c>
      <c r="D7135" s="14">
        <v>37</v>
      </c>
      <c r="E7135" t="s">
        <v>49</v>
      </c>
      <c r="F7135" t="s">
        <v>37</v>
      </c>
      <c r="G7135" t="s">
        <v>50</v>
      </c>
      <c r="H7135" t="s">
        <v>51</v>
      </c>
      <c r="I7135" t="s">
        <v>52</v>
      </c>
      <c r="J7135" t="s">
        <v>46</v>
      </c>
      <c r="K7135">
        <v>161</v>
      </c>
      <c r="L7135" t="s">
        <v>99</v>
      </c>
      <c r="M7135" s="9">
        <v>48</v>
      </c>
      <c r="N7135" s="10">
        <v>42</v>
      </c>
      <c r="O7135">
        <v>1.1000000000000001</v>
      </c>
      <c r="P7135">
        <v>0.98</v>
      </c>
      <c r="Q7135">
        <v>0</v>
      </c>
      <c r="R7135" t="s">
        <v>43</v>
      </c>
      <c r="S7135" s="16">
        <v>8330.7840000000015</v>
      </c>
      <c r="T7135" s="16">
        <v>0</v>
      </c>
      <c r="U7135" s="16">
        <v>500</v>
      </c>
      <c r="V7135" s="16">
        <v>0</v>
      </c>
      <c r="W7135" s="16">
        <v>6762</v>
      </c>
      <c r="X7135" s="16">
        <v>1068.7840000000015</v>
      </c>
    </row>
    <row r="7136" spans="1:24" x14ac:dyDescent="0.25">
      <c r="A7136" s="4" t="s">
        <v>5471</v>
      </c>
      <c r="B7136" t="s">
        <v>1987</v>
      </c>
      <c r="C7136" s="13" t="s">
        <v>78</v>
      </c>
      <c r="D7136" s="14">
        <v>90</v>
      </c>
      <c r="E7136" t="s">
        <v>765</v>
      </c>
      <c r="F7136" t="s">
        <v>37</v>
      </c>
      <c r="G7136" t="s">
        <v>766</v>
      </c>
      <c r="H7136" t="s">
        <v>81</v>
      </c>
      <c r="I7136" t="s">
        <v>40</v>
      </c>
      <c r="J7136" t="s">
        <v>46</v>
      </c>
      <c r="K7136">
        <v>161</v>
      </c>
      <c r="L7136" t="s">
        <v>82</v>
      </c>
      <c r="M7136" s="9">
        <v>40</v>
      </c>
      <c r="N7136" s="10">
        <v>1230.7692307692307</v>
      </c>
      <c r="O7136">
        <v>0.8</v>
      </c>
      <c r="P7136">
        <v>1.01</v>
      </c>
      <c r="Q7136">
        <v>0</v>
      </c>
      <c r="R7136" t="s">
        <v>43</v>
      </c>
      <c r="S7136" s="16">
        <v>5203.5200000000004</v>
      </c>
      <c r="T7136" s="16">
        <v>1230.7692307692307</v>
      </c>
      <c r="U7136" s="16">
        <v>0</v>
      </c>
      <c r="V7136" s="16">
        <v>0</v>
      </c>
      <c r="W7136" s="16">
        <v>0</v>
      </c>
      <c r="X7136" s="16">
        <v>3972.7507692307699</v>
      </c>
    </row>
    <row r="7137" spans="1:24" x14ac:dyDescent="0.25">
      <c r="A7137" s="4" t="s">
        <v>5471</v>
      </c>
      <c r="B7137" t="s">
        <v>1988</v>
      </c>
      <c r="C7137" s="13" t="s">
        <v>92</v>
      </c>
      <c r="D7137" s="14">
        <v>277</v>
      </c>
      <c r="E7137" t="s">
        <v>686</v>
      </c>
      <c r="F7137" t="s">
        <v>28</v>
      </c>
      <c r="G7137" t="s">
        <v>153</v>
      </c>
      <c r="H7137" t="s">
        <v>39</v>
      </c>
      <c r="I7137" t="s">
        <v>76</v>
      </c>
      <c r="J7137" t="s">
        <v>46</v>
      </c>
      <c r="K7137">
        <v>104</v>
      </c>
      <c r="L7137" t="s">
        <v>99</v>
      </c>
      <c r="M7137" s="9">
        <v>35</v>
      </c>
      <c r="N7137" s="10">
        <v>55</v>
      </c>
      <c r="O7137">
        <v>1</v>
      </c>
      <c r="P7137">
        <v>1.1200000000000001</v>
      </c>
      <c r="Q7137">
        <v>0</v>
      </c>
      <c r="R7137" t="s">
        <v>43</v>
      </c>
      <c r="S7137" s="16">
        <v>6272.0000000000009</v>
      </c>
      <c r="T7137" s="16">
        <v>0</v>
      </c>
      <c r="U7137" s="16">
        <v>0</v>
      </c>
      <c r="V7137" s="16">
        <v>10</v>
      </c>
      <c r="W7137" s="16">
        <v>5720</v>
      </c>
      <c r="X7137" s="16">
        <v>542.00000000000091</v>
      </c>
    </row>
    <row r="7138" spans="1:24" x14ac:dyDescent="0.25">
      <c r="A7138" s="4" t="s">
        <v>5471</v>
      </c>
      <c r="B7138" t="s">
        <v>1989</v>
      </c>
      <c r="C7138" s="13" t="s">
        <v>26</v>
      </c>
      <c r="D7138" s="14">
        <v>15</v>
      </c>
      <c r="E7138" t="s">
        <v>720</v>
      </c>
      <c r="F7138" t="s">
        <v>37</v>
      </c>
      <c r="G7138" t="s">
        <v>68</v>
      </c>
      <c r="H7138" t="s">
        <v>30</v>
      </c>
      <c r="I7138" t="s">
        <v>76</v>
      </c>
      <c r="J7138" t="s">
        <v>32</v>
      </c>
      <c r="K7138">
        <v>160</v>
      </c>
      <c r="L7138" t="s">
        <v>33</v>
      </c>
      <c r="M7138" s="9">
        <v>60</v>
      </c>
      <c r="N7138" s="10">
        <v>6250</v>
      </c>
      <c r="O7138">
        <v>1</v>
      </c>
      <c r="P7138">
        <v>1.1399999999999999</v>
      </c>
      <c r="Q7138">
        <v>0</v>
      </c>
      <c r="R7138" t="s">
        <v>43</v>
      </c>
      <c r="S7138" s="16">
        <v>10943.999999999998</v>
      </c>
      <c r="T7138" s="16">
        <v>6250</v>
      </c>
      <c r="U7138" s="16">
        <v>1000</v>
      </c>
      <c r="V7138" s="16">
        <v>100</v>
      </c>
      <c r="W7138" s="16">
        <v>0</v>
      </c>
      <c r="X7138" s="16">
        <v>3593.9999999999982</v>
      </c>
    </row>
    <row r="7139" spans="1:24" x14ac:dyDescent="0.25">
      <c r="A7139" s="4" t="s">
        <v>5471</v>
      </c>
      <c r="B7139" t="s">
        <v>1990</v>
      </c>
      <c r="C7139" s="13" t="s">
        <v>43</v>
      </c>
      <c r="D7139" s="14">
        <v>166</v>
      </c>
      <c r="E7139" t="s">
        <v>315</v>
      </c>
      <c r="F7139" t="s">
        <v>37</v>
      </c>
      <c r="G7139" t="s">
        <v>263</v>
      </c>
      <c r="H7139" t="s">
        <v>81</v>
      </c>
      <c r="I7139" t="s">
        <v>40</v>
      </c>
      <c r="J7139" t="s">
        <v>46</v>
      </c>
      <c r="K7139">
        <v>0</v>
      </c>
      <c r="L7139" t="s">
        <v>47</v>
      </c>
      <c r="M7139" s="9">
        <v>30</v>
      </c>
      <c r="N7139" s="10">
        <v>615.38461538461536</v>
      </c>
      <c r="O7139">
        <v>0.8</v>
      </c>
      <c r="P7139">
        <v>1.1100000000000001</v>
      </c>
      <c r="Q7139">
        <v>0</v>
      </c>
      <c r="R7139" t="s">
        <v>43</v>
      </c>
      <c r="S7139" s="16">
        <v>0</v>
      </c>
      <c r="T7139" s="16">
        <v>0</v>
      </c>
      <c r="U7139" s="16">
        <v>0</v>
      </c>
      <c r="V7139" s="16">
        <v>250</v>
      </c>
      <c r="W7139" s="16">
        <v>0</v>
      </c>
      <c r="X7139" s="16">
        <v>-250</v>
      </c>
    </row>
    <row r="7140" spans="1:24" x14ac:dyDescent="0.25">
      <c r="A7140" s="4" t="s">
        <v>5471</v>
      </c>
      <c r="B7140" t="s">
        <v>1991</v>
      </c>
      <c r="C7140" s="13" t="s">
        <v>78</v>
      </c>
      <c r="D7140" s="14">
        <v>223</v>
      </c>
      <c r="E7140" t="s">
        <v>592</v>
      </c>
      <c r="F7140" t="s">
        <v>37</v>
      </c>
      <c r="G7140" t="s">
        <v>198</v>
      </c>
      <c r="H7140" t="s">
        <v>39</v>
      </c>
      <c r="I7140" t="s">
        <v>40</v>
      </c>
      <c r="J7140" t="s">
        <v>46</v>
      </c>
      <c r="K7140">
        <v>165</v>
      </c>
      <c r="L7140" t="s">
        <v>82</v>
      </c>
      <c r="M7140" s="9">
        <v>40</v>
      </c>
      <c r="N7140" s="10">
        <v>1230.7692307692307</v>
      </c>
      <c r="O7140">
        <v>0.8</v>
      </c>
      <c r="P7140">
        <v>0.87</v>
      </c>
      <c r="Q7140">
        <v>0</v>
      </c>
      <c r="R7140" t="s">
        <v>43</v>
      </c>
      <c r="S7140" s="16">
        <v>4593.6000000000004</v>
      </c>
      <c r="T7140" s="16">
        <v>1230.7692307692307</v>
      </c>
      <c r="U7140" s="16">
        <v>200</v>
      </c>
      <c r="V7140" s="16">
        <v>500</v>
      </c>
      <c r="W7140" s="16">
        <v>0</v>
      </c>
      <c r="X7140" s="16">
        <v>2662.8307692307699</v>
      </c>
    </row>
    <row r="7141" spans="1:24" x14ac:dyDescent="0.25">
      <c r="A7141" s="4" t="s">
        <v>5471</v>
      </c>
      <c r="B7141" t="s">
        <v>1992</v>
      </c>
      <c r="C7141" s="13" t="s">
        <v>78</v>
      </c>
      <c r="D7141" s="14">
        <v>246</v>
      </c>
      <c r="E7141" t="s">
        <v>108</v>
      </c>
      <c r="F7141" t="s">
        <v>37</v>
      </c>
      <c r="G7141" t="s">
        <v>109</v>
      </c>
      <c r="H7141" t="s">
        <v>64</v>
      </c>
      <c r="I7141" t="s">
        <v>40</v>
      </c>
      <c r="J7141" t="s">
        <v>32</v>
      </c>
      <c r="K7141">
        <v>164</v>
      </c>
      <c r="L7141" t="s">
        <v>121</v>
      </c>
      <c r="M7141" s="9">
        <v>65</v>
      </c>
      <c r="N7141" s="10">
        <v>7500</v>
      </c>
      <c r="O7141">
        <v>0.8</v>
      </c>
      <c r="P7141">
        <v>0.86</v>
      </c>
      <c r="Q7141">
        <v>0</v>
      </c>
      <c r="R7141" t="s">
        <v>43</v>
      </c>
      <c r="S7141" s="16">
        <v>7334.08</v>
      </c>
      <c r="T7141" s="16">
        <v>7500</v>
      </c>
      <c r="U7141" s="16">
        <v>500</v>
      </c>
      <c r="V7141" s="16">
        <v>0</v>
      </c>
      <c r="W7141" s="16">
        <v>0</v>
      </c>
      <c r="X7141" s="16">
        <v>-665.92000000000007</v>
      </c>
    </row>
    <row r="7142" spans="1:24" x14ac:dyDescent="0.25">
      <c r="A7142" s="4" t="s">
        <v>5471</v>
      </c>
      <c r="B7142" t="s">
        <v>1993</v>
      </c>
      <c r="C7142" s="13" t="s">
        <v>26</v>
      </c>
      <c r="D7142" s="14">
        <v>283</v>
      </c>
      <c r="E7142" t="s">
        <v>1017</v>
      </c>
      <c r="F7142" t="s">
        <v>28</v>
      </c>
      <c r="G7142" t="s">
        <v>179</v>
      </c>
      <c r="H7142" t="s">
        <v>39</v>
      </c>
      <c r="I7142" t="s">
        <v>52</v>
      </c>
      <c r="J7142" t="s">
        <v>46</v>
      </c>
      <c r="K7142">
        <v>167</v>
      </c>
      <c r="L7142" t="s">
        <v>90</v>
      </c>
      <c r="M7142" s="9">
        <v>35</v>
      </c>
      <c r="N7142" s="10">
        <v>923.07692307692309</v>
      </c>
      <c r="O7142">
        <v>1.1000000000000001</v>
      </c>
      <c r="P7142">
        <v>0.98</v>
      </c>
      <c r="Q7142">
        <v>0</v>
      </c>
      <c r="R7142" t="s">
        <v>43</v>
      </c>
      <c r="S7142" s="16">
        <v>6036.8000000000011</v>
      </c>
      <c r="T7142" s="16">
        <v>923.07692307692309</v>
      </c>
      <c r="U7142" s="16">
        <v>500</v>
      </c>
      <c r="V7142" s="16">
        <v>0</v>
      </c>
      <c r="W7142" s="16">
        <v>0</v>
      </c>
      <c r="X7142" s="16">
        <v>4613.7230769230782</v>
      </c>
    </row>
    <row r="7143" spans="1:24" x14ac:dyDescent="0.25">
      <c r="A7143" s="4" t="s">
        <v>5471</v>
      </c>
      <c r="B7143" t="s">
        <v>1994</v>
      </c>
      <c r="C7143" s="13" t="s">
        <v>35</v>
      </c>
      <c r="D7143" s="14">
        <v>70</v>
      </c>
      <c r="E7143" t="s">
        <v>407</v>
      </c>
      <c r="F7143" t="s">
        <v>37</v>
      </c>
      <c r="G7143" t="s">
        <v>201</v>
      </c>
      <c r="H7143" t="s">
        <v>39</v>
      </c>
      <c r="I7143" t="s">
        <v>76</v>
      </c>
      <c r="J7143" t="s">
        <v>46</v>
      </c>
      <c r="K7143">
        <v>167</v>
      </c>
      <c r="L7143" t="s">
        <v>53</v>
      </c>
      <c r="M7143" s="9">
        <v>24</v>
      </c>
      <c r="N7143" s="10">
        <v>384.61538461538464</v>
      </c>
      <c r="O7143">
        <v>1</v>
      </c>
      <c r="P7143">
        <v>1.1299999999999999</v>
      </c>
      <c r="Q7143">
        <v>0</v>
      </c>
      <c r="R7143" t="s">
        <v>43</v>
      </c>
      <c r="S7143" s="16">
        <v>4529.04</v>
      </c>
      <c r="T7143" s="16">
        <v>384.61538461538464</v>
      </c>
      <c r="U7143" s="16">
        <v>200</v>
      </c>
      <c r="V7143" s="16">
        <v>100</v>
      </c>
      <c r="W7143" s="16">
        <v>0</v>
      </c>
      <c r="X7143" s="16">
        <v>3844.4246153846152</v>
      </c>
    </row>
    <row r="7144" spans="1:24" x14ac:dyDescent="0.25">
      <c r="A7144" s="4" t="s">
        <v>5471</v>
      </c>
      <c r="B7144" t="s">
        <v>1995</v>
      </c>
      <c r="C7144" s="13" t="s">
        <v>92</v>
      </c>
      <c r="D7144" s="14">
        <v>24</v>
      </c>
      <c r="E7144" t="s">
        <v>44</v>
      </c>
      <c r="F7144" t="s">
        <v>37</v>
      </c>
      <c r="G7144" t="s">
        <v>45</v>
      </c>
      <c r="H7144" t="s">
        <v>39</v>
      </c>
      <c r="I7144" t="s">
        <v>40</v>
      </c>
      <c r="J7144" t="s">
        <v>32</v>
      </c>
      <c r="K7144">
        <v>162</v>
      </c>
      <c r="L7144" t="s">
        <v>95</v>
      </c>
      <c r="M7144" s="9">
        <v>40</v>
      </c>
      <c r="N7144" s="10">
        <v>49</v>
      </c>
      <c r="O7144">
        <v>0.8</v>
      </c>
      <c r="P7144">
        <v>0.9</v>
      </c>
      <c r="Q7144">
        <v>0</v>
      </c>
      <c r="R7144" t="s">
        <v>43</v>
      </c>
      <c r="S7144" s="16">
        <v>4665.6000000000004</v>
      </c>
      <c r="T7144" s="16">
        <v>0</v>
      </c>
      <c r="U7144" s="16">
        <v>0</v>
      </c>
      <c r="V7144" s="16">
        <v>250</v>
      </c>
      <c r="W7144" s="16">
        <v>7938</v>
      </c>
      <c r="X7144" s="16">
        <v>-3522.3999999999996</v>
      </c>
    </row>
    <row r="7145" spans="1:24" x14ac:dyDescent="0.25">
      <c r="A7145" s="4" t="s">
        <v>5471</v>
      </c>
      <c r="B7145" t="s">
        <v>1996</v>
      </c>
      <c r="C7145" s="13" t="s">
        <v>35</v>
      </c>
      <c r="D7145" s="14">
        <v>295</v>
      </c>
      <c r="E7145" t="s">
        <v>817</v>
      </c>
      <c r="F7145" t="s">
        <v>37</v>
      </c>
      <c r="G7145" t="s">
        <v>234</v>
      </c>
      <c r="H7145" t="s">
        <v>60</v>
      </c>
      <c r="I7145" t="s">
        <v>40</v>
      </c>
      <c r="J7145" t="s">
        <v>32</v>
      </c>
      <c r="K7145">
        <v>160</v>
      </c>
      <c r="L7145" t="s">
        <v>41</v>
      </c>
      <c r="M7145" s="9">
        <v>48</v>
      </c>
      <c r="N7145" s="10">
        <v>5416.666666666667</v>
      </c>
      <c r="O7145">
        <v>0.8</v>
      </c>
      <c r="P7145">
        <v>1.19</v>
      </c>
      <c r="Q7145">
        <v>0</v>
      </c>
      <c r="R7145" t="s">
        <v>43</v>
      </c>
      <c r="S7145" s="16">
        <v>7311.36</v>
      </c>
      <c r="T7145" s="16">
        <v>5416.666666666667</v>
      </c>
      <c r="U7145" s="16">
        <v>200</v>
      </c>
      <c r="V7145" s="16">
        <v>0</v>
      </c>
      <c r="W7145" s="16">
        <v>0</v>
      </c>
      <c r="X7145" s="16">
        <v>1694.6933333333327</v>
      </c>
    </row>
    <row r="7146" spans="1:24" x14ac:dyDescent="0.25">
      <c r="A7146" s="4" t="s">
        <v>5471</v>
      </c>
      <c r="B7146" t="s">
        <v>1997</v>
      </c>
      <c r="C7146" s="13" t="s">
        <v>43</v>
      </c>
      <c r="D7146" s="14">
        <v>279</v>
      </c>
      <c r="E7146" t="s">
        <v>265</v>
      </c>
      <c r="F7146" t="s">
        <v>37</v>
      </c>
      <c r="G7146" t="s">
        <v>266</v>
      </c>
      <c r="H7146" t="s">
        <v>39</v>
      </c>
      <c r="I7146" t="s">
        <v>76</v>
      </c>
      <c r="J7146" t="s">
        <v>46</v>
      </c>
      <c r="K7146">
        <v>0</v>
      </c>
      <c r="L7146" t="s">
        <v>47</v>
      </c>
      <c r="M7146" s="9">
        <v>30</v>
      </c>
      <c r="N7146" s="10">
        <v>615.38461538461536</v>
      </c>
      <c r="O7146">
        <v>1</v>
      </c>
      <c r="P7146">
        <v>0.81</v>
      </c>
      <c r="Q7146">
        <v>0</v>
      </c>
      <c r="R7146" t="s">
        <v>43</v>
      </c>
      <c r="S7146" s="16">
        <v>0</v>
      </c>
      <c r="T7146" s="16">
        <v>0</v>
      </c>
      <c r="U7146" s="16">
        <v>1000</v>
      </c>
      <c r="V7146" s="16">
        <v>50</v>
      </c>
      <c r="W7146" s="16">
        <v>0</v>
      </c>
      <c r="X7146" s="16">
        <v>-1050</v>
      </c>
    </row>
    <row r="7147" spans="1:24" x14ac:dyDescent="0.25">
      <c r="A7147" s="4" t="s">
        <v>5471</v>
      </c>
      <c r="B7147" t="s">
        <v>1998</v>
      </c>
      <c r="C7147" s="13" t="s">
        <v>35</v>
      </c>
      <c r="D7147" s="14">
        <v>112</v>
      </c>
      <c r="E7147" t="s">
        <v>298</v>
      </c>
      <c r="F7147" t="s">
        <v>37</v>
      </c>
      <c r="G7147" t="s">
        <v>59</v>
      </c>
      <c r="H7147" t="s">
        <v>60</v>
      </c>
      <c r="I7147" t="s">
        <v>86</v>
      </c>
      <c r="J7147" t="s">
        <v>46</v>
      </c>
      <c r="K7147">
        <v>164</v>
      </c>
      <c r="L7147" t="s">
        <v>53</v>
      </c>
      <c r="M7147" s="9">
        <v>24</v>
      </c>
      <c r="N7147" s="10">
        <v>384.61538461538464</v>
      </c>
      <c r="O7147">
        <v>0.9</v>
      </c>
      <c r="P7147">
        <v>0.9</v>
      </c>
      <c r="Q7147">
        <v>0</v>
      </c>
      <c r="R7147" t="s">
        <v>43</v>
      </c>
      <c r="S7147" s="16">
        <v>3188.1600000000003</v>
      </c>
      <c r="T7147" s="16">
        <v>384.61538461538464</v>
      </c>
      <c r="U7147" s="16">
        <v>200</v>
      </c>
      <c r="V7147" s="16">
        <v>10</v>
      </c>
      <c r="W7147" s="16">
        <v>0</v>
      </c>
      <c r="X7147" s="16">
        <v>2593.5446153846156</v>
      </c>
    </row>
    <row r="7148" spans="1:24" x14ac:dyDescent="0.25">
      <c r="A7148" s="4" t="s">
        <v>5471</v>
      </c>
      <c r="B7148" t="s">
        <v>1999</v>
      </c>
      <c r="C7148" s="13" t="s">
        <v>35</v>
      </c>
      <c r="D7148" s="14">
        <v>127</v>
      </c>
      <c r="E7148" t="s">
        <v>640</v>
      </c>
      <c r="F7148" t="s">
        <v>28</v>
      </c>
      <c r="G7148" t="s">
        <v>130</v>
      </c>
      <c r="H7148" t="s">
        <v>51</v>
      </c>
      <c r="I7148" t="s">
        <v>52</v>
      </c>
      <c r="J7148" t="s">
        <v>46</v>
      </c>
      <c r="K7148">
        <v>162</v>
      </c>
      <c r="L7148" t="s">
        <v>53</v>
      </c>
      <c r="M7148" s="9">
        <v>24</v>
      </c>
      <c r="N7148" s="10">
        <v>384.61538461538464</v>
      </c>
      <c r="O7148">
        <v>1.1000000000000001</v>
      </c>
      <c r="P7148">
        <v>0.95</v>
      </c>
      <c r="Q7148">
        <v>0</v>
      </c>
      <c r="R7148" t="s">
        <v>43</v>
      </c>
      <c r="S7148" s="16">
        <v>4012.7999999999997</v>
      </c>
      <c r="T7148" s="16">
        <v>384.61538461538464</v>
      </c>
      <c r="U7148" s="16">
        <v>0</v>
      </c>
      <c r="V7148" s="16">
        <v>10</v>
      </c>
      <c r="W7148" s="16">
        <v>0</v>
      </c>
      <c r="X7148" s="16">
        <v>3618.184615384615</v>
      </c>
    </row>
    <row r="7149" spans="1:24" x14ac:dyDescent="0.25">
      <c r="A7149" s="4" t="s">
        <v>5471</v>
      </c>
      <c r="B7149" t="s">
        <v>2000</v>
      </c>
      <c r="C7149" s="13" t="s">
        <v>92</v>
      </c>
      <c r="D7149" s="14">
        <v>147</v>
      </c>
      <c r="E7149" t="s">
        <v>442</v>
      </c>
      <c r="F7149" t="s">
        <v>37</v>
      </c>
      <c r="G7149" t="s">
        <v>443</v>
      </c>
      <c r="H7149" t="s">
        <v>60</v>
      </c>
      <c r="I7149" t="s">
        <v>76</v>
      </c>
      <c r="J7149" t="s">
        <v>46</v>
      </c>
      <c r="K7149">
        <v>168</v>
      </c>
      <c r="L7149" t="s">
        <v>99</v>
      </c>
      <c r="M7149" s="9">
        <v>48</v>
      </c>
      <c r="N7149" s="10">
        <v>46</v>
      </c>
      <c r="O7149">
        <v>1</v>
      </c>
      <c r="P7149">
        <v>1.07</v>
      </c>
      <c r="Q7149">
        <v>0</v>
      </c>
      <c r="R7149" t="s">
        <v>43</v>
      </c>
      <c r="S7149" s="16">
        <v>8628.4800000000014</v>
      </c>
      <c r="T7149" s="16">
        <v>0</v>
      </c>
      <c r="U7149" s="16">
        <v>500</v>
      </c>
      <c r="V7149" s="16">
        <v>50</v>
      </c>
      <c r="W7149" s="16">
        <v>7728</v>
      </c>
      <c r="X7149" s="16">
        <v>350.48000000000138</v>
      </c>
    </row>
    <row r="7150" spans="1:24" x14ac:dyDescent="0.25">
      <c r="A7150" s="4" t="s">
        <v>5471</v>
      </c>
      <c r="B7150" t="s">
        <v>2001</v>
      </c>
      <c r="C7150" s="13" t="s">
        <v>26</v>
      </c>
      <c r="D7150" s="14">
        <v>97</v>
      </c>
      <c r="E7150" t="s">
        <v>865</v>
      </c>
      <c r="F7150" t="s">
        <v>37</v>
      </c>
      <c r="G7150" t="s">
        <v>145</v>
      </c>
      <c r="H7150" t="s">
        <v>51</v>
      </c>
      <c r="I7150" t="s">
        <v>40</v>
      </c>
      <c r="J7150" t="s">
        <v>46</v>
      </c>
      <c r="K7150">
        <v>165</v>
      </c>
      <c r="L7150" t="s">
        <v>90</v>
      </c>
      <c r="M7150" s="9">
        <v>35</v>
      </c>
      <c r="N7150" s="10">
        <v>923.07692307692309</v>
      </c>
      <c r="O7150">
        <v>0.8</v>
      </c>
      <c r="P7150">
        <v>1.1100000000000001</v>
      </c>
      <c r="Q7150">
        <v>0</v>
      </c>
      <c r="R7150" t="s">
        <v>43</v>
      </c>
      <c r="S7150" s="16">
        <v>5128.2000000000007</v>
      </c>
      <c r="T7150" s="16">
        <v>923.07692307692309</v>
      </c>
      <c r="U7150" s="16">
        <v>200</v>
      </c>
      <c r="V7150" s="16">
        <v>10</v>
      </c>
      <c r="W7150" s="16">
        <v>0</v>
      </c>
      <c r="X7150" s="16">
        <v>3995.1230769230779</v>
      </c>
    </row>
    <row r="7151" spans="1:24" x14ac:dyDescent="0.25">
      <c r="A7151" s="4" t="s">
        <v>5471</v>
      </c>
      <c r="B7151" t="s">
        <v>2002</v>
      </c>
      <c r="C7151" s="13" t="s">
        <v>35</v>
      </c>
      <c r="D7151" s="14">
        <v>188</v>
      </c>
      <c r="E7151" t="s">
        <v>941</v>
      </c>
      <c r="F7151" t="s">
        <v>37</v>
      </c>
      <c r="G7151" t="s">
        <v>127</v>
      </c>
      <c r="H7151" t="s">
        <v>51</v>
      </c>
      <c r="I7151" t="s">
        <v>76</v>
      </c>
      <c r="J7151" t="s">
        <v>32</v>
      </c>
      <c r="K7151">
        <v>0</v>
      </c>
      <c r="L7151" t="s">
        <v>41</v>
      </c>
      <c r="M7151" s="9">
        <v>48</v>
      </c>
      <c r="N7151" s="10">
        <v>5416.666666666667</v>
      </c>
      <c r="O7151">
        <v>1</v>
      </c>
      <c r="P7151">
        <v>1.2</v>
      </c>
      <c r="Q7151">
        <v>0</v>
      </c>
      <c r="R7151" t="s">
        <v>43</v>
      </c>
      <c r="S7151" s="16">
        <v>0</v>
      </c>
      <c r="T7151" s="16">
        <v>0</v>
      </c>
      <c r="U7151" s="16">
        <v>200</v>
      </c>
      <c r="V7151" s="16">
        <v>50</v>
      </c>
      <c r="W7151" s="16">
        <v>0</v>
      </c>
      <c r="X7151" s="16">
        <v>-250</v>
      </c>
    </row>
    <row r="7152" spans="1:24" x14ac:dyDescent="0.25">
      <c r="A7152" s="4" t="s">
        <v>5471</v>
      </c>
      <c r="B7152" t="s">
        <v>2003</v>
      </c>
      <c r="C7152" s="13" t="s">
        <v>66</v>
      </c>
      <c r="D7152" s="14">
        <v>229</v>
      </c>
      <c r="E7152" t="s">
        <v>955</v>
      </c>
      <c r="F7152" t="s">
        <v>37</v>
      </c>
      <c r="G7152" t="s">
        <v>80</v>
      </c>
      <c r="H7152" t="s">
        <v>81</v>
      </c>
      <c r="I7152" t="s">
        <v>52</v>
      </c>
      <c r="J7152" t="s">
        <v>32</v>
      </c>
      <c r="K7152">
        <v>163</v>
      </c>
      <c r="L7152" t="s">
        <v>296</v>
      </c>
      <c r="M7152" s="9">
        <v>72</v>
      </c>
      <c r="N7152" s="10">
        <v>8333.3333333333339</v>
      </c>
      <c r="O7152">
        <v>1.1000000000000001</v>
      </c>
      <c r="P7152">
        <v>1.1599999999999999</v>
      </c>
      <c r="Q7152">
        <v>0</v>
      </c>
      <c r="R7152" t="s">
        <v>43</v>
      </c>
      <c r="S7152" s="16">
        <v>14975.135999999999</v>
      </c>
      <c r="T7152" s="16">
        <v>8333.3333333333339</v>
      </c>
      <c r="U7152" s="16">
        <v>750</v>
      </c>
      <c r="V7152" s="16">
        <v>0</v>
      </c>
      <c r="W7152" s="16">
        <v>0</v>
      </c>
      <c r="X7152" s="16">
        <v>5891.8026666666647</v>
      </c>
    </row>
    <row r="7153" spans="1:24" x14ac:dyDescent="0.25">
      <c r="A7153" s="4" t="s">
        <v>5471</v>
      </c>
      <c r="B7153" t="s">
        <v>2004</v>
      </c>
      <c r="C7153" s="13" t="s">
        <v>66</v>
      </c>
      <c r="D7153" s="14">
        <v>61</v>
      </c>
      <c r="E7153" t="s">
        <v>671</v>
      </c>
      <c r="F7153" t="s">
        <v>37</v>
      </c>
      <c r="G7153" t="s">
        <v>113</v>
      </c>
      <c r="H7153" t="s">
        <v>60</v>
      </c>
      <c r="I7153" t="s">
        <v>31</v>
      </c>
      <c r="J7153" t="s">
        <v>46</v>
      </c>
      <c r="K7153">
        <v>115</v>
      </c>
      <c r="L7153" t="s">
        <v>69</v>
      </c>
      <c r="M7153" s="9">
        <v>48</v>
      </c>
      <c r="N7153" s="10">
        <v>1538.4615384615386</v>
      </c>
      <c r="O7153">
        <v>1.2</v>
      </c>
      <c r="P7153">
        <v>1.01</v>
      </c>
      <c r="Q7153">
        <v>0</v>
      </c>
      <c r="R7153" t="s">
        <v>43</v>
      </c>
      <c r="S7153" s="16">
        <v>6690.24</v>
      </c>
      <c r="T7153" s="16">
        <v>1538.4615384615386</v>
      </c>
      <c r="U7153" s="16">
        <v>200</v>
      </c>
      <c r="V7153" s="16">
        <v>10</v>
      </c>
      <c r="W7153" s="16">
        <v>0</v>
      </c>
      <c r="X7153" s="16">
        <v>4941.7784615384608</v>
      </c>
    </row>
    <row r="7154" spans="1:24" x14ac:dyDescent="0.25">
      <c r="A7154" s="4" t="s">
        <v>5471</v>
      </c>
      <c r="B7154" t="s">
        <v>2005</v>
      </c>
      <c r="C7154" s="13" t="s">
        <v>135</v>
      </c>
      <c r="D7154" s="14">
        <v>200</v>
      </c>
      <c r="E7154" t="s">
        <v>167</v>
      </c>
      <c r="F7154" t="s">
        <v>28</v>
      </c>
      <c r="G7154" t="s">
        <v>89</v>
      </c>
      <c r="H7154" t="s">
        <v>39</v>
      </c>
      <c r="I7154" t="s">
        <v>40</v>
      </c>
      <c r="J7154" t="s">
        <v>32</v>
      </c>
      <c r="K7154">
        <v>90</v>
      </c>
      <c r="L7154" t="s">
        <v>209</v>
      </c>
      <c r="M7154" s="9">
        <v>90</v>
      </c>
      <c r="N7154" s="10">
        <v>9166.6666666666661</v>
      </c>
      <c r="O7154">
        <v>0.8</v>
      </c>
      <c r="P7154">
        <v>0.99</v>
      </c>
      <c r="Q7154">
        <v>0</v>
      </c>
      <c r="R7154" t="s">
        <v>43</v>
      </c>
      <c r="S7154" s="16">
        <v>11404.8</v>
      </c>
      <c r="T7154" s="16">
        <v>9166.6666666666661</v>
      </c>
      <c r="U7154" s="16">
        <v>1000</v>
      </c>
      <c r="V7154" s="16">
        <v>50</v>
      </c>
      <c r="W7154" s="16">
        <v>0</v>
      </c>
      <c r="X7154" s="16">
        <v>1188.1333333333332</v>
      </c>
    </row>
    <row r="7155" spans="1:24" x14ac:dyDescent="0.25">
      <c r="A7155" s="4" t="s">
        <v>5471</v>
      </c>
      <c r="B7155" t="s">
        <v>2006</v>
      </c>
      <c r="C7155" s="13" t="s">
        <v>92</v>
      </c>
      <c r="D7155" s="14">
        <v>98</v>
      </c>
      <c r="E7155" t="s">
        <v>995</v>
      </c>
      <c r="F7155" t="s">
        <v>28</v>
      </c>
      <c r="G7155" t="s">
        <v>159</v>
      </c>
      <c r="H7155" t="s">
        <v>39</v>
      </c>
      <c r="I7155" t="s">
        <v>31</v>
      </c>
      <c r="J7155" t="s">
        <v>32</v>
      </c>
      <c r="K7155">
        <v>161</v>
      </c>
      <c r="L7155" t="s">
        <v>95</v>
      </c>
      <c r="M7155" s="9">
        <v>72</v>
      </c>
      <c r="N7155" s="10">
        <v>70</v>
      </c>
      <c r="O7155">
        <v>1.2</v>
      </c>
      <c r="P7155">
        <v>1.01</v>
      </c>
      <c r="Q7155">
        <v>0</v>
      </c>
      <c r="R7155" t="s">
        <v>43</v>
      </c>
      <c r="S7155" s="16">
        <v>13962.24</v>
      </c>
      <c r="T7155" s="16">
        <v>0</v>
      </c>
      <c r="U7155" s="16">
        <v>1000</v>
      </c>
      <c r="V7155" s="16">
        <v>50</v>
      </c>
      <c r="W7155" s="16">
        <v>11270</v>
      </c>
      <c r="X7155" s="16">
        <v>1642.2399999999998</v>
      </c>
    </row>
    <row r="7156" spans="1:24" x14ac:dyDescent="0.25">
      <c r="A7156" s="4" t="s">
        <v>5471</v>
      </c>
      <c r="B7156" t="s">
        <v>2007</v>
      </c>
      <c r="C7156" s="13" t="s">
        <v>92</v>
      </c>
      <c r="D7156" s="14">
        <v>164</v>
      </c>
      <c r="E7156" t="s">
        <v>644</v>
      </c>
      <c r="F7156" t="s">
        <v>28</v>
      </c>
      <c r="G7156" t="s">
        <v>263</v>
      </c>
      <c r="H7156" t="s">
        <v>81</v>
      </c>
      <c r="I7156" t="s">
        <v>52</v>
      </c>
      <c r="J7156" t="s">
        <v>32</v>
      </c>
      <c r="K7156">
        <v>168</v>
      </c>
      <c r="L7156" t="s">
        <v>95</v>
      </c>
      <c r="M7156" s="9">
        <v>40</v>
      </c>
      <c r="N7156" s="10">
        <v>52</v>
      </c>
      <c r="O7156">
        <v>1.1000000000000001</v>
      </c>
      <c r="P7156">
        <v>1.1100000000000001</v>
      </c>
      <c r="Q7156">
        <v>0</v>
      </c>
      <c r="R7156" t="s">
        <v>43</v>
      </c>
      <c r="S7156" s="16">
        <v>7814.4000000000015</v>
      </c>
      <c r="T7156" s="16">
        <v>0</v>
      </c>
      <c r="U7156" s="16">
        <v>0</v>
      </c>
      <c r="V7156" s="16">
        <v>10</v>
      </c>
      <c r="W7156" s="16">
        <v>8736</v>
      </c>
      <c r="X7156" s="16">
        <v>-931.59999999999854</v>
      </c>
    </row>
    <row r="7157" spans="1:24" x14ac:dyDescent="0.25">
      <c r="A7157" s="4" t="s">
        <v>5471</v>
      </c>
      <c r="B7157" t="s">
        <v>2008</v>
      </c>
      <c r="C7157" s="13" t="s">
        <v>43</v>
      </c>
      <c r="D7157" s="14">
        <v>36</v>
      </c>
      <c r="E7157" t="s">
        <v>491</v>
      </c>
      <c r="F7157" t="s">
        <v>37</v>
      </c>
      <c r="G7157" t="s">
        <v>231</v>
      </c>
      <c r="H7157" t="s">
        <v>60</v>
      </c>
      <c r="I7157" t="s">
        <v>40</v>
      </c>
      <c r="J7157" t="s">
        <v>32</v>
      </c>
      <c r="K7157">
        <v>0</v>
      </c>
      <c r="L7157" t="s">
        <v>117</v>
      </c>
      <c r="M7157" s="9">
        <v>54</v>
      </c>
      <c r="N7157" s="10">
        <v>5666.666666666667</v>
      </c>
      <c r="O7157">
        <v>0.8</v>
      </c>
      <c r="P7157">
        <v>1.1200000000000001</v>
      </c>
      <c r="Q7157">
        <v>0</v>
      </c>
      <c r="R7157" t="s">
        <v>43</v>
      </c>
      <c r="S7157" s="16">
        <v>0</v>
      </c>
      <c r="T7157" s="16">
        <v>0</v>
      </c>
      <c r="U7157" s="16">
        <v>750</v>
      </c>
      <c r="V7157" s="16">
        <v>50</v>
      </c>
      <c r="W7157" s="16">
        <v>0</v>
      </c>
      <c r="X7157" s="16">
        <v>-800</v>
      </c>
    </row>
    <row r="7158" spans="1:24" x14ac:dyDescent="0.25">
      <c r="A7158" s="4" t="s">
        <v>5471</v>
      </c>
      <c r="B7158" t="s">
        <v>2009</v>
      </c>
      <c r="C7158" s="13" t="s">
        <v>92</v>
      </c>
      <c r="D7158" s="14">
        <v>108</v>
      </c>
      <c r="E7158" t="s">
        <v>1376</v>
      </c>
      <c r="F7158" t="s">
        <v>28</v>
      </c>
      <c r="G7158" t="s">
        <v>63</v>
      </c>
      <c r="H7158" t="s">
        <v>64</v>
      </c>
      <c r="I7158" t="s">
        <v>31</v>
      </c>
      <c r="J7158" t="s">
        <v>32</v>
      </c>
      <c r="K7158">
        <v>0</v>
      </c>
      <c r="L7158" t="s">
        <v>95</v>
      </c>
      <c r="M7158" s="9">
        <v>65</v>
      </c>
      <c r="N7158" s="10">
        <v>73</v>
      </c>
      <c r="O7158">
        <v>1.2</v>
      </c>
      <c r="P7158">
        <v>1.04</v>
      </c>
      <c r="Q7158">
        <v>0</v>
      </c>
      <c r="R7158" t="s">
        <v>43</v>
      </c>
      <c r="S7158" s="16">
        <v>12979.2</v>
      </c>
      <c r="T7158" s="16">
        <v>0</v>
      </c>
      <c r="U7158" s="16">
        <v>0</v>
      </c>
      <c r="V7158" s="16">
        <v>50</v>
      </c>
      <c r="W7158" s="16">
        <v>0</v>
      </c>
      <c r="X7158" s="16">
        <v>12929.2</v>
      </c>
    </row>
    <row r="7159" spans="1:24" x14ac:dyDescent="0.25">
      <c r="A7159" s="4" t="s">
        <v>5471</v>
      </c>
      <c r="B7159" t="s">
        <v>2010</v>
      </c>
      <c r="C7159" s="13" t="s">
        <v>92</v>
      </c>
      <c r="D7159" s="14">
        <v>218</v>
      </c>
      <c r="E7159" t="s">
        <v>259</v>
      </c>
      <c r="F7159" t="s">
        <v>37</v>
      </c>
      <c r="G7159" t="s">
        <v>260</v>
      </c>
      <c r="H7159" t="s">
        <v>51</v>
      </c>
      <c r="I7159" t="s">
        <v>40</v>
      </c>
      <c r="J7159" t="s">
        <v>32</v>
      </c>
      <c r="K7159">
        <v>165</v>
      </c>
      <c r="L7159" t="s">
        <v>95</v>
      </c>
      <c r="M7159" s="9">
        <v>72</v>
      </c>
      <c r="N7159" s="10">
        <v>72</v>
      </c>
      <c r="O7159">
        <v>0.8</v>
      </c>
      <c r="P7159">
        <v>0.97</v>
      </c>
      <c r="Q7159">
        <v>0</v>
      </c>
      <c r="R7159" t="s">
        <v>43</v>
      </c>
      <c r="S7159" s="16">
        <v>9218.8799999999992</v>
      </c>
      <c r="T7159" s="16">
        <v>0</v>
      </c>
      <c r="U7159" s="16">
        <v>0</v>
      </c>
      <c r="V7159" s="16">
        <v>0</v>
      </c>
      <c r="W7159" s="16">
        <v>11880</v>
      </c>
      <c r="X7159" s="16">
        <v>-2661.1200000000008</v>
      </c>
    </row>
    <row r="7160" spans="1:24" x14ac:dyDescent="0.25">
      <c r="A7160" s="4" t="s">
        <v>5471</v>
      </c>
      <c r="B7160" t="s">
        <v>2011</v>
      </c>
      <c r="C7160" s="13" t="s">
        <v>35</v>
      </c>
      <c r="D7160" s="14">
        <v>22</v>
      </c>
      <c r="E7160" t="s">
        <v>418</v>
      </c>
      <c r="F7160" t="s">
        <v>37</v>
      </c>
      <c r="G7160" t="s">
        <v>45</v>
      </c>
      <c r="H7160" t="s">
        <v>39</v>
      </c>
      <c r="I7160" t="s">
        <v>52</v>
      </c>
      <c r="J7160" t="s">
        <v>46</v>
      </c>
      <c r="K7160">
        <v>163</v>
      </c>
      <c r="L7160" t="s">
        <v>53</v>
      </c>
      <c r="M7160" s="9">
        <v>24</v>
      </c>
      <c r="N7160" s="10">
        <v>384.61538461538464</v>
      </c>
      <c r="O7160">
        <v>1.1000000000000001</v>
      </c>
      <c r="P7160">
        <v>0.9</v>
      </c>
      <c r="Q7160">
        <v>0</v>
      </c>
      <c r="R7160" t="s">
        <v>43</v>
      </c>
      <c r="S7160" s="16">
        <v>3872.8800000000006</v>
      </c>
      <c r="T7160" s="16">
        <v>384.61538461538464</v>
      </c>
      <c r="U7160" s="16">
        <v>200</v>
      </c>
      <c r="V7160" s="16">
        <v>100</v>
      </c>
      <c r="W7160" s="16">
        <v>0</v>
      </c>
      <c r="X7160" s="16">
        <v>3188.2646153846158</v>
      </c>
    </row>
    <row r="7161" spans="1:24" x14ac:dyDescent="0.25">
      <c r="A7161" s="4" t="s">
        <v>5471</v>
      </c>
      <c r="B7161" t="s">
        <v>2012</v>
      </c>
      <c r="C7161" s="13" t="s">
        <v>26</v>
      </c>
      <c r="D7161" s="14">
        <v>304</v>
      </c>
      <c r="E7161" t="s">
        <v>155</v>
      </c>
      <c r="F7161" t="s">
        <v>28</v>
      </c>
      <c r="G7161" t="s">
        <v>156</v>
      </c>
      <c r="H7161" t="s">
        <v>30</v>
      </c>
      <c r="I7161" t="s">
        <v>40</v>
      </c>
      <c r="J7161" t="s">
        <v>32</v>
      </c>
      <c r="K7161">
        <v>160</v>
      </c>
      <c r="L7161" t="s">
        <v>33</v>
      </c>
      <c r="M7161" s="9">
        <v>60</v>
      </c>
      <c r="N7161" s="10">
        <v>6250</v>
      </c>
      <c r="O7161">
        <v>0.8</v>
      </c>
      <c r="P7161">
        <v>0.83</v>
      </c>
      <c r="Q7161">
        <v>0</v>
      </c>
      <c r="R7161" t="s">
        <v>43</v>
      </c>
      <c r="S7161" s="16">
        <v>6374.4</v>
      </c>
      <c r="T7161" s="16">
        <v>6250</v>
      </c>
      <c r="U7161" s="16">
        <v>200</v>
      </c>
      <c r="V7161" s="16">
        <v>100</v>
      </c>
      <c r="W7161" s="16">
        <v>0</v>
      </c>
      <c r="X7161" s="16">
        <v>-175.60000000000036</v>
      </c>
    </row>
    <row r="7162" spans="1:24" x14ac:dyDescent="0.25">
      <c r="A7162" s="4" t="s">
        <v>5471</v>
      </c>
      <c r="B7162" t="s">
        <v>2013</v>
      </c>
      <c r="C7162" s="13" t="s">
        <v>35</v>
      </c>
      <c r="D7162" s="14">
        <v>103</v>
      </c>
      <c r="E7162" t="s">
        <v>192</v>
      </c>
      <c r="F7162" t="s">
        <v>37</v>
      </c>
      <c r="G7162" t="s">
        <v>98</v>
      </c>
      <c r="H7162" t="s">
        <v>81</v>
      </c>
      <c r="I7162" t="s">
        <v>31</v>
      </c>
      <c r="J7162" t="s">
        <v>46</v>
      </c>
      <c r="K7162">
        <v>163</v>
      </c>
      <c r="L7162" t="s">
        <v>53</v>
      </c>
      <c r="M7162" s="9">
        <v>24</v>
      </c>
      <c r="N7162" s="10">
        <v>384.61538461538464</v>
      </c>
      <c r="O7162">
        <v>1.2</v>
      </c>
      <c r="P7162">
        <v>1.03</v>
      </c>
      <c r="Q7162">
        <v>0</v>
      </c>
      <c r="R7162" t="s">
        <v>43</v>
      </c>
      <c r="S7162" s="16">
        <v>4835.232</v>
      </c>
      <c r="T7162" s="16">
        <v>384.61538461538464</v>
      </c>
      <c r="U7162" s="16">
        <v>200</v>
      </c>
      <c r="V7162" s="16">
        <v>50</v>
      </c>
      <c r="W7162" s="16">
        <v>0</v>
      </c>
      <c r="X7162" s="16">
        <v>4200.6166153846152</v>
      </c>
    </row>
    <row r="7163" spans="1:24" x14ac:dyDescent="0.25">
      <c r="A7163" s="4" t="s">
        <v>5471</v>
      </c>
      <c r="B7163" t="s">
        <v>2014</v>
      </c>
      <c r="C7163" s="13" t="s">
        <v>92</v>
      </c>
      <c r="D7163" s="14">
        <v>252</v>
      </c>
      <c r="E7163" t="s">
        <v>93</v>
      </c>
      <c r="F7163" t="s">
        <v>37</v>
      </c>
      <c r="G7163" t="s">
        <v>94</v>
      </c>
      <c r="H7163" t="s">
        <v>51</v>
      </c>
      <c r="I7163" t="s">
        <v>52</v>
      </c>
      <c r="J7163" t="s">
        <v>46</v>
      </c>
      <c r="K7163">
        <v>166</v>
      </c>
      <c r="L7163" t="s">
        <v>99</v>
      </c>
      <c r="M7163" s="9">
        <v>48</v>
      </c>
      <c r="N7163" s="10">
        <v>53</v>
      </c>
      <c r="O7163">
        <v>1.1000000000000001</v>
      </c>
      <c r="P7163">
        <v>1.07</v>
      </c>
      <c r="Q7163">
        <v>0</v>
      </c>
      <c r="R7163" t="s">
        <v>43</v>
      </c>
      <c r="S7163" s="16">
        <v>9378.3360000000011</v>
      </c>
      <c r="T7163" s="16">
        <v>0</v>
      </c>
      <c r="U7163" s="16">
        <v>500</v>
      </c>
      <c r="V7163" s="16">
        <v>250</v>
      </c>
      <c r="W7163" s="16">
        <v>8798</v>
      </c>
      <c r="X7163" s="16">
        <v>-169.66399999999885</v>
      </c>
    </row>
    <row r="7164" spans="1:24" x14ac:dyDescent="0.25">
      <c r="A7164" s="4" t="s">
        <v>5471</v>
      </c>
      <c r="B7164" t="s">
        <v>2015</v>
      </c>
      <c r="C7164" s="13" t="s">
        <v>92</v>
      </c>
      <c r="D7164" s="14">
        <v>267</v>
      </c>
      <c r="E7164" t="s">
        <v>695</v>
      </c>
      <c r="F7164" t="s">
        <v>37</v>
      </c>
      <c r="G7164" t="s">
        <v>148</v>
      </c>
      <c r="H7164" t="s">
        <v>81</v>
      </c>
      <c r="I7164" t="s">
        <v>31</v>
      </c>
      <c r="J7164" t="s">
        <v>46</v>
      </c>
      <c r="K7164">
        <v>109</v>
      </c>
      <c r="L7164" t="s">
        <v>99</v>
      </c>
      <c r="M7164" s="9">
        <v>48</v>
      </c>
      <c r="N7164" s="10">
        <v>47</v>
      </c>
      <c r="O7164">
        <v>1.2</v>
      </c>
      <c r="P7164">
        <v>1.2</v>
      </c>
      <c r="Q7164">
        <v>0</v>
      </c>
      <c r="R7164" t="s">
        <v>43</v>
      </c>
      <c r="S7164" s="16">
        <v>7534.079999999999</v>
      </c>
      <c r="T7164" s="16">
        <v>0</v>
      </c>
      <c r="U7164" s="16">
        <v>500</v>
      </c>
      <c r="V7164" s="16">
        <v>100</v>
      </c>
      <c r="W7164" s="16">
        <v>5123</v>
      </c>
      <c r="X7164" s="16">
        <v>1811.079999999999</v>
      </c>
    </row>
    <row r="7165" spans="1:24" x14ac:dyDescent="0.25">
      <c r="A7165" s="4" t="s">
        <v>5471</v>
      </c>
      <c r="B7165" t="s">
        <v>2016</v>
      </c>
      <c r="C7165" s="13" t="s">
        <v>43</v>
      </c>
      <c r="D7165" s="14">
        <v>9</v>
      </c>
      <c r="E7165" t="s">
        <v>236</v>
      </c>
      <c r="F7165" t="s">
        <v>37</v>
      </c>
      <c r="G7165" t="s">
        <v>237</v>
      </c>
      <c r="H7165" t="s">
        <v>30</v>
      </c>
      <c r="I7165" t="s">
        <v>86</v>
      </c>
      <c r="J7165" t="s">
        <v>46</v>
      </c>
      <c r="K7165">
        <v>162</v>
      </c>
      <c r="L7165" t="s">
        <v>47</v>
      </c>
      <c r="M7165" s="9">
        <v>30</v>
      </c>
      <c r="N7165" s="10">
        <v>615.38461538461536</v>
      </c>
      <c r="O7165">
        <v>0.9</v>
      </c>
      <c r="P7165">
        <v>1.1399999999999999</v>
      </c>
      <c r="Q7165">
        <v>0</v>
      </c>
      <c r="R7165" t="s">
        <v>43</v>
      </c>
      <c r="S7165" s="16">
        <v>4986.3599999999997</v>
      </c>
      <c r="T7165" s="16">
        <v>615.38461538461536</v>
      </c>
      <c r="U7165" s="16">
        <v>500</v>
      </c>
      <c r="V7165" s="16">
        <v>50</v>
      </c>
      <c r="W7165" s="16">
        <v>0</v>
      </c>
      <c r="X7165" s="16">
        <v>3820.9753846153844</v>
      </c>
    </row>
    <row r="7166" spans="1:24" x14ac:dyDescent="0.25">
      <c r="A7166" s="4" t="s">
        <v>5471</v>
      </c>
      <c r="B7166" t="s">
        <v>2017</v>
      </c>
      <c r="C7166" s="13" t="s">
        <v>26</v>
      </c>
      <c r="D7166" s="14">
        <v>289</v>
      </c>
      <c r="E7166" t="s">
        <v>731</v>
      </c>
      <c r="F7166" t="s">
        <v>28</v>
      </c>
      <c r="G7166" t="s">
        <v>85</v>
      </c>
      <c r="H7166" t="s">
        <v>51</v>
      </c>
      <c r="I7166" t="s">
        <v>76</v>
      </c>
      <c r="J7166" t="s">
        <v>32</v>
      </c>
      <c r="K7166">
        <v>165</v>
      </c>
      <c r="L7166" t="s">
        <v>33</v>
      </c>
      <c r="M7166" s="9">
        <v>60</v>
      </c>
      <c r="N7166" s="10">
        <v>6250</v>
      </c>
      <c r="O7166">
        <v>1</v>
      </c>
      <c r="P7166">
        <v>0.95</v>
      </c>
      <c r="Q7166">
        <v>0</v>
      </c>
      <c r="R7166" t="s">
        <v>43</v>
      </c>
      <c r="S7166" s="16">
        <v>9120</v>
      </c>
      <c r="T7166" s="16">
        <v>6250</v>
      </c>
      <c r="U7166" s="16">
        <v>200</v>
      </c>
      <c r="V7166" s="16">
        <v>10</v>
      </c>
      <c r="W7166" s="16">
        <v>0</v>
      </c>
      <c r="X7166" s="16">
        <v>2660</v>
      </c>
    </row>
    <row r="7167" spans="1:24" x14ac:dyDescent="0.25">
      <c r="A7167" s="4" t="s">
        <v>5471</v>
      </c>
      <c r="B7167" t="s">
        <v>2018</v>
      </c>
      <c r="C7167" s="13" t="s">
        <v>78</v>
      </c>
      <c r="D7167" s="14">
        <v>4</v>
      </c>
      <c r="E7167" t="s">
        <v>308</v>
      </c>
      <c r="F7167" t="s">
        <v>37</v>
      </c>
      <c r="G7167" t="s">
        <v>309</v>
      </c>
      <c r="H7167" t="s">
        <v>60</v>
      </c>
      <c r="I7167" t="s">
        <v>76</v>
      </c>
      <c r="J7167" t="s">
        <v>46</v>
      </c>
      <c r="K7167">
        <v>0</v>
      </c>
      <c r="L7167" t="s">
        <v>82</v>
      </c>
      <c r="M7167" s="9">
        <v>40</v>
      </c>
      <c r="N7167" s="10">
        <v>1230.7692307692307</v>
      </c>
      <c r="O7167">
        <v>1</v>
      </c>
      <c r="P7167">
        <v>0.97</v>
      </c>
      <c r="Q7167">
        <v>0</v>
      </c>
      <c r="R7167" t="s">
        <v>43</v>
      </c>
      <c r="S7167" s="16">
        <v>0</v>
      </c>
      <c r="T7167" s="16">
        <v>0</v>
      </c>
      <c r="U7167" s="16">
        <v>200</v>
      </c>
      <c r="V7167" s="16">
        <v>50</v>
      </c>
      <c r="W7167" s="16">
        <v>0</v>
      </c>
      <c r="X7167" s="16">
        <v>-250</v>
      </c>
    </row>
    <row r="7168" spans="1:24" x14ac:dyDescent="0.25">
      <c r="A7168" s="4" t="s">
        <v>5471</v>
      </c>
      <c r="B7168" t="s">
        <v>2019</v>
      </c>
      <c r="C7168" s="13" t="s">
        <v>35</v>
      </c>
      <c r="D7168" s="14">
        <v>5</v>
      </c>
      <c r="E7168" t="s">
        <v>459</v>
      </c>
      <c r="F7168" t="s">
        <v>37</v>
      </c>
      <c r="G7168" t="s">
        <v>309</v>
      </c>
      <c r="H7168" t="s">
        <v>60</v>
      </c>
      <c r="I7168" t="s">
        <v>40</v>
      </c>
      <c r="J7168" t="s">
        <v>46</v>
      </c>
      <c r="K7168">
        <v>162</v>
      </c>
      <c r="L7168" t="s">
        <v>53</v>
      </c>
      <c r="M7168" s="9">
        <v>24</v>
      </c>
      <c r="N7168" s="10">
        <v>384.61538461538464</v>
      </c>
      <c r="O7168">
        <v>0.8</v>
      </c>
      <c r="P7168">
        <v>0.97</v>
      </c>
      <c r="Q7168">
        <v>0</v>
      </c>
      <c r="R7168" t="s">
        <v>43</v>
      </c>
      <c r="S7168" s="16">
        <v>3017.0880000000002</v>
      </c>
      <c r="T7168" s="16">
        <v>384.61538461538464</v>
      </c>
      <c r="U7168" s="16">
        <v>0</v>
      </c>
      <c r="V7168" s="16">
        <v>10</v>
      </c>
      <c r="W7168" s="16">
        <v>0</v>
      </c>
      <c r="X7168" s="16">
        <v>2622.4726153846154</v>
      </c>
    </row>
    <row r="7169" spans="1:24" x14ac:dyDescent="0.25">
      <c r="A7169" s="4" t="s">
        <v>5471</v>
      </c>
      <c r="B7169" t="s">
        <v>2020</v>
      </c>
      <c r="C7169" s="13" t="s">
        <v>92</v>
      </c>
      <c r="D7169" s="14">
        <v>254</v>
      </c>
      <c r="E7169" t="s">
        <v>345</v>
      </c>
      <c r="F7169" t="s">
        <v>37</v>
      </c>
      <c r="G7169" t="s">
        <v>94</v>
      </c>
      <c r="H7169" t="s">
        <v>51</v>
      </c>
      <c r="I7169" t="s">
        <v>40</v>
      </c>
      <c r="J7169" t="s">
        <v>32</v>
      </c>
      <c r="K7169">
        <v>161</v>
      </c>
      <c r="L7169" t="s">
        <v>95</v>
      </c>
      <c r="M7169" s="9">
        <v>72</v>
      </c>
      <c r="N7169" s="10">
        <v>76</v>
      </c>
      <c r="O7169">
        <v>0.8</v>
      </c>
      <c r="P7169">
        <v>1.07</v>
      </c>
      <c r="Q7169">
        <v>0</v>
      </c>
      <c r="R7169" t="s">
        <v>43</v>
      </c>
      <c r="S7169" s="16">
        <v>9922.7520000000004</v>
      </c>
      <c r="T7169" s="16">
        <v>0</v>
      </c>
      <c r="U7169" s="16">
        <v>0</v>
      </c>
      <c r="V7169" s="16">
        <v>0</v>
      </c>
      <c r="W7169" s="16">
        <v>12236</v>
      </c>
      <c r="X7169" s="16">
        <v>-2313.2479999999996</v>
      </c>
    </row>
    <row r="7170" spans="1:24" x14ac:dyDescent="0.25">
      <c r="A7170" s="4" t="s">
        <v>5471</v>
      </c>
      <c r="B7170" t="s">
        <v>2021</v>
      </c>
      <c r="C7170" s="13" t="s">
        <v>78</v>
      </c>
      <c r="D7170" s="14">
        <v>251</v>
      </c>
      <c r="E7170" t="s">
        <v>241</v>
      </c>
      <c r="F7170" t="s">
        <v>28</v>
      </c>
      <c r="G7170" t="s">
        <v>242</v>
      </c>
      <c r="H7170" t="s">
        <v>81</v>
      </c>
      <c r="I7170" t="s">
        <v>40</v>
      </c>
      <c r="J7170" t="s">
        <v>32</v>
      </c>
      <c r="K7170">
        <v>165</v>
      </c>
      <c r="L7170" t="s">
        <v>121</v>
      </c>
      <c r="M7170" s="9">
        <v>65</v>
      </c>
      <c r="N7170" s="10">
        <v>7500</v>
      </c>
      <c r="O7170">
        <v>0.8</v>
      </c>
      <c r="P7170">
        <v>0.93</v>
      </c>
      <c r="Q7170">
        <v>0</v>
      </c>
      <c r="R7170" t="s">
        <v>43</v>
      </c>
      <c r="S7170" s="16">
        <v>7737.6</v>
      </c>
      <c r="T7170" s="16">
        <v>7500</v>
      </c>
      <c r="U7170" s="16">
        <v>0</v>
      </c>
      <c r="V7170" s="16">
        <v>50</v>
      </c>
      <c r="W7170" s="16">
        <v>0</v>
      </c>
      <c r="X7170" s="16">
        <v>187.60000000000036</v>
      </c>
    </row>
    <row r="7171" spans="1:24" x14ac:dyDescent="0.25">
      <c r="A7171" s="4" t="s">
        <v>5471</v>
      </c>
      <c r="B7171" t="s">
        <v>2022</v>
      </c>
      <c r="C7171" s="13" t="s">
        <v>35</v>
      </c>
      <c r="D7171" s="14">
        <v>130</v>
      </c>
      <c r="E7171" t="s">
        <v>74</v>
      </c>
      <c r="F7171" t="s">
        <v>37</v>
      </c>
      <c r="G7171" t="s">
        <v>75</v>
      </c>
      <c r="H7171" t="s">
        <v>60</v>
      </c>
      <c r="I7171" t="s">
        <v>76</v>
      </c>
      <c r="J7171" t="s">
        <v>32</v>
      </c>
      <c r="K7171">
        <v>160</v>
      </c>
      <c r="L7171" t="s">
        <v>41</v>
      </c>
      <c r="M7171" s="9">
        <v>48</v>
      </c>
      <c r="N7171" s="10">
        <v>5416.666666666667</v>
      </c>
      <c r="O7171">
        <v>1</v>
      </c>
      <c r="P7171">
        <v>1.1499999999999999</v>
      </c>
      <c r="Q7171">
        <v>0</v>
      </c>
      <c r="R7171" t="s">
        <v>43</v>
      </c>
      <c r="S7171" s="16">
        <v>8832</v>
      </c>
      <c r="T7171" s="16">
        <v>5416.666666666667</v>
      </c>
      <c r="U7171" s="16">
        <v>200</v>
      </c>
      <c r="V7171" s="16">
        <v>0</v>
      </c>
      <c r="W7171" s="16">
        <v>0</v>
      </c>
      <c r="X7171" s="16">
        <v>3215.333333333333</v>
      </c>
    </row>
    <row r="7172" spans="1:24" x14ac:dyDescent="0.25">
      <c r="A7172" s="4" t="s">
        <v>5471</v>
      </c>
      <c r="B7172" t="s">
        <v>2023</v>
      </c>
      <c r="C7172" s="13" t="s">
        <v>43</v>
      </c>
      <c r="D7172" s="14">
        <v>84</v>
      </c>
      <c r="E7172" t="s">
        <v>763</v>
      </c>
      <c r="F7172" t="s">
        <v>37</v>
      </c>
      <c r="G7172" t="s">
        <v>326</v>
      </c>
      <c r="H7172" t="s">
        <v>64</v>
      </c>
      <c r="I7172" t="s">
        <v>40</v>
      </c>
      <c r="J7172" t="s">
        <v>46</v>
      </c>
      <c r="K7172">
        <v>164</v>
      </c>
      <c r="L7172" t="s">
        <v>47</v>
      </c>
      <c r="M7172" s="9">
        <v>30</v>
      </c>
      <c r="N7172" s="10">
        <v>615.38461538461536</v>
      </c>
      <c r="O7172">
        <v>0.8</v>
      </c>
      <c r="P7172">
        <v>0.81</v>
      </c>
      <c r="Q7172">
        <v>0</v>
      </c>
      <c r="R7172" t="s">
        <v>43</v>
      </c>
      <c r="S7172" s="16">
        <v>3188.1600000000003</v>
      </c>
      <c r="T7172" s="16">
        <v>615.38461538461536</v>
      </c>
      <c r="U7172" s="16">
        <v>1000</v>
      </c>
      <c r="V7172" s="16">
        <v>50</v>
      </c>
      <c r="W7172" s="16">
        <v>0</v>
      </c>
      <c r="X7172" s="16">
        <v>1522.7753846153851</v>
      </c>
    </row>
    <row r="7173" spans="1:24" x14ac:dyDescent="0.25">
      <c r="A7173" s="4" t="s">
        <v>5471</v>
      </c>
      <c r="B7173" t="s">
        <v>2024</v>
      </c>
      <c r="C7173" s="13" t="s">
        <v>92</v>
      </c>
      <c r="D7173" s="14">
        <v>192</v>
      </c>
      <c r="E7173" t="s">
        <v>394</v>
      </c>
      <c r="F7173" t="s">
        <v>28</v>
      </c>
      <c r="G7173" t="s">
        <v>329</v>
      </c>
      <c r="H7173" t="s">
        <v>60</v>
      </c>
      <c r="I7173" t="s">
        <v>31</v>
      </c>
      <c r="J7173" t="s">
        <v>46</v>
      </c>
      <c r="K7173">
        <v>167</v>
      </c>
      <c r="L7173" t="s">
        <v>99</v>
      </c>
      <c r="M7173" s="9">
        <v>35</v>
      </c>
      <c r="N7173" s="10">
        <v>54</v>
      </c>
      <c r="O7173">
        <v>1.2</v>
      </c>
      <c r="P7173">
        <v>1.1200000000000001</v>
      </c>
      <c r="Q7173">
        <v>0</v>
      </c>
      <c r="R7173" t="s">
        <v>43</v>
      </c>
      <c r="S7173" s="16">
        <v>7526.4000000000005</v>
      </c>
      <c r="T7173" s="16">
        <v>0</v>
      </c>
      <c r="U7173" s="16">
        <v>0</v>
      </c>
      <c r="V7173" s="16">
        <v>10</v>
      </c>
      <c r="W7173" s="16">
        <v>9018</v>
      </c>
      <c r="X7173" s="16">
        <v>-1501.5999999999995</v>
      </c>
    </row>
    <row r="7174" spans="1:24" x14ac:dyDescent="0.25">
      <c r="A7174" s="4" t="s">
        <v>5471</v>
      </c>
      <c r="B7174" t="s">
        <v>2025</v>
      </c>
      <c r="C7174" s="13" t="s">
        <v>78</v>
      </c>
      <c r="D7174" s="14">
        <v>265</v>
      </c>
      <c r="E7174" t="s">
        <v>542</v>
      </c>
      <c r="F7174" t="s">
        <v>28</v>
      </c>
      <c r="G7174" t="s">
        <v>543</v>
      </c>
      <c r="H7174" t="s">
        <v>60</v>
      </c>
      <c r="I7174" t="s">
        <v>40</v>
      </c>
      <c r="J7174" t="s">
        <v>32</v>
      </c>
      <c r="K7174">
        <v>162</v>
      </c>
      <c r="L7174" t="s">
        <v>121</v>
      </c>
      <c r="M7174" s="9">
        <v>65</v>
      </c>
      <c r="N7174" s="10">
        <v>7500</v>
      </c>
      <c r="O7174">
        <v>0.8</v>
      </c>
      <c r="P7174">
        <v>0.96</v>
      </c>
      <c r="Q7174">
        <v>0</v>
      </c>
      <c r="R7174" t="s">
        <v>43</v>
      </c>
      <c r="S7174" s="16">
        <v>7987.2</v>
      </c>
      <c r="T7174" s="16">
        <v>7500</v>
      </c>
      <c r="U7174" s="16">
        <v>0</v>
      </c>
      <c r="V7174" s="16">
        <v>250</v>
      </c>
      <c r="W7174" s="16">
        <v>0</v>
      </c>
      <c r="X7174" s="16">
        <v>237.19999999999982</v>
      </c>
    </row>
    <row r="7175" spans="1:24" x14ac:dyDescent="0.25">
      <c r="A7175" s="4" t="s">
        <v>5471</v>
      </c>
      <c r="B7175" t="s">
        <v>2026</v>
      </c>
      <c r="C7175" s="13" t="s">
        <v>43</v>
      </c>
      <c r="D7175" s="14">
        <v>65</v>
      </c>
      <c r="E7175" t="s">
        <v>414</v>
      </c>
      <c r="F7175" t="s">
        <v>37</v>
      </c>
      <c r="G7175" t="s">
        <v>195</v>
      </c>
      <c r="H7175" t="s">
        <v>39</v>
      </c>
      <c r="I7175" t="s">
        <v>31</v>
      </c>
      <c r="J7175" t="s">
        <v>46</v>
      </c>
      <c r="K7175">
        <v>0</v>
      </c>
      <c r="L7175" t="s">
        <v>47</v>
      </c>
      <c r="M7175" s="9">
        <v>30</v>
      </c>
      <c r="N7175" s="10">
        <v>615.38461538461536</v>
      </c>
      <c r="O7175">
        <v>1.2</v>
      </c>
      <c r="P7175">
        <v>0.88</v>
      </c>
      <c r="Q7175">
        <v>0</v>
      </c>
      <c r="R7175" t="s">
        <v>43</v>
      </c>
      <c r="S7175" s="16">
        <v>0</v>
      </c>
      <c r="T7175" s="16">
        <v>0</v>
      </c>
      <c r="U7175" s="16">
        <v>200</v>
      </c>
      <c r="V7175" s="16">
        <v>250</v>
      </c>
      <c r="W7175" s="16">
        <v>0</v>
      </c>
      <c r="X7175" s="16">
        <v>-450</v>
      </c>
    </row>
    <row r="7176" spans="1:24" x14ac:dyDescent="0.25">
      <c r="A7176" s="4" t="s">
        <v>5471</v>
      </c>
      <c r="B7176" t="s">
        <v>2027</v>
      </c>
      <c r="C7176" s="13" t="s">
        <v>92</v>
      </c>
      <c r="D7176" s="14">
        <v>306</v>
      </c>
      <c r="E7176" t="s">
        <v>786</v>
      </c>
      <c r="F7176" t="s">
        <v>37</v>
      </c>
      <c r="G7176" t="s">
        <v>334</v>
      </c>
      <c r="H7176" t="s">
        <v>60</v>
      </c>
      <c r="I7176" t="s">
        <v>40</v>
      </c>
      <c r="J7176" t="s">
        <v>46</v>
      </c>
      <c r="K7176">
        <v>95</v>
      </c>
      <c r="L7176" t="s">
        <v>99</v>
      </c>
      <c r="M7176" s="9">
        <v>48</v>
      </c>
      <c r="N7176" s="10">
        <v>41</v>
      </c>
      <c r="O7176">
        <v>0.8</v>
      </c>
      <c r="P7176">
        <v>0.86</v>
      </c>
      <c r="Q7176">
        <v>0</v>
      </c>
      <c r="R7176" t="s">
        <v>43</v>
      </c>
      <c r="S7176" s="16">
        <v>3137.2799999999997</v>
      </c>
      <c r="T7176" s="16">
        <v>0</v>
      </c>
      <c r="U7176" s="16">
        <v>0</v>
      </c>
      <c r="V7176" s="16">
        <v>50</v>
      </c>
      <c r="W7176" s="16">
        <v>3895</v>
      </c>
      <c r="X7176" s="16">
        <v>-807.72000000000025</v>
      </c>
    </row>
    <row r="7177" spans="1:24" x14ac:dyDescent="0.25">
      <c r="A7177" s="4" t="s">
        <v>5471</v>
      </c>
      <c r="B7177" t="s">
        <v>2028</v>
      </c>
      <c r="C7177" s="13" t="s">
        <v>26</v>
      </c>
      <c r="D7177" s="14">
        <v>106</v>
      </c>
      <c r="E7177" t="s">
        <v>288</v>
      </c>
      <c r="F7177" t="s">
        <v>37</v>
      </c>
      <c r="G7177" t="s">
        <v>98</v>
      </c>
      <c r="H7177" t="s">
        <v>81</v>
      </c>
      <c r="I7177" t="s">
        <v>40</v>
      </c>
      <c r="J7177" t="s">
        <v>32</v>
      </c>
      <c r="K7177">
        <v>166</v>
      </c>
      <c r="L7177" t="s">
        <v>33</v>
      </c>
      <c r="M7177" s="9">
        <v>60</v>
      </c>
      <c r="N7177" s="10">
        <v>6250</v>
      </c>
      <c r="O7177">
        <v>0.8</v>
      </c>
      <c r="P7177">
        <v>1.03</v>
      </c>
      <c r="Q7177">
        <v>0</v>
      </c>
      <c r="R7177" t="s">
        <v>43</v>
      </c>
      <c r="S7177" s="16">
        <v>8207.0400000000009</v>
      </c>
      <c r="T7177" s="16">
        <v>6250</v>
      </c>
      <c r="U7177" s="16">
        <v>1000</v>
      </c>
      <c r="V7177" s="16">
        <v>50</v>
      </c>
      <c r="W7177" s="16">
        <v>0</v>
      </c>
      <c r="X7177" s="16">
        <v>907.04000000000087</v>
      </c>
    </row>
    <row r="7178" spans="1:24" x14ac:dyDescent="0.25">
      <c r="A7178" s="4" t="s">
        <v>5471</v>
      </c>
      <c r="B7178" t="s">
        <v>2029</v>
      </c>
      <c r="C7178" s="13" t="s">
        <v>135</v>
      </c>
      <c r="D7178" s="14">
        <v>107</v>
      </c>
      <c r="E7178" t="s">
        <v>294</v>
      </c>
      <c r="F7178" t="s">
        <v>37</v>
      </c>
      <c r="G7178" t="s">
        <v>63</v>
      </c>
      <c r="H7178" t="s">
        <v>64</v>
      </c>
      <c r="I7178" t="s">
        <v>86</v>
      </c>
      <c r="J7178" t="s">
        <v>46</v>
      </c>
      <c r="K7178">
        <v>0</v>
      </c>
      <c r="L7178" t="s">
        <v>138</v>
      </c>
      <c r="M7178" s="9">
        <v>55</v>
      </c>
      <c r="N7178" s="10">
        <v>2307.6923076923076</v>
      </c>
      <c r="O7178">
        <v>0.9</v>
      </c>
      <c r="P7178">
        <v>1.04</v>
      </c>
      <c r="Q7178">
        <v>0</v>
      </c>
      <c r="R7178" t="s">
        <v>43</v>
      </c>
      <c r="S7178" s="16">
        <v>0</v>
      </c>
      <c r="T7178" s="16">
        <v>0</v>
      </c>
      <c r="U7178" s="16">
        <v>0</v>
      </c>
      <c r="V7178" s="16">
        <v>0</v>
      </c>
      <c r="W7178" s="16">
        <v>0</v>
      </c>
      <c r="X7178" s="16">
        <v>0</v>
      </c>
    </row>
    <row r="7179" spans="1:24" x14ac:dyDescent="0.25">
      <c r="A7179" s="4" t="s">
        <v>5471</v>
      </c>
      <c r="B7179" t="s">
        <v>2030</v>
      </c>
      <c r="C7179" s="13" t="s">
        <v>35</v>
      </c>
      <c r="D7179" s="14">
        <v>200</v>
      </c>
      <c r="E7179" t="s">
        <v>167</v>
      </c>
      <c r="F7179" t="s">
        <v>28</v>
      </c>
      <c r="G7179" t="s">
        <v>89</v>
      </c>
      <c r="H7179" t="s">
        <v>39</v>
      </c>
      <c r="I7179" t="s">
        <v>40</v>
      </c>
      <c r="J7179" t="s">
        <v>46</v>
      </c>
      <c r="K7179">
        <v>167</v>
      </c>
      <c r="L7179" t="s">
        <v>53</v>
      </c>
      <c r="M7179" s="9">
        <v>24</v>
      </c>
      <c r="N7179" s="10">
        <v>384.61538461538464</v>
      </c>
      <c r="O7179">
        <v>0.8</v>
      </c>
      <c r="P7179">
        <v>0.99</v>
      </c>
      <c r="Q7179">
        <v>0</v>
      </c>
      <c r="R7179" t="s">
        <v>43</v>
      </c>
      <c r="S7179" s="16">
        <v>3041.2799999999997</v>
      </c>
      <c r="T7179" s="16">
        <v>384.61538461538464</v>
      </c>
      <c r="U7179" s="16">
        <v>750</v>
      </c>
      <c r="V7179" s="16">
        <v>0</v>
      </c>
      <c r="W7179" s="16">
        <v>0</v>
      </c>
      <c r="X7179" s="16">
        <v>1906.664615384615</v>
      </c>
    </row>
    <row r="7180" spans="1:24" x14ac:dyDescent="0.25">
      <c r="A7180" s="4" t="s">
        <v>5471</v>
      </c>
      <c r="B7180" t="s">
        <v>2031</v>
      </c>
      <c r="C7180" s="13" t="s">
        <v>78</v>
      </c>
      <c r="D7180" s="14">
        <v>143</v>
      </c>
      <c r="E7180" t="s">
        <v>674</v>
      </c>
      <c r="F7180" t="s">
        <v>37</v>
      </c>
      <c r="G7180" t="s">
        <v>387</v>
      </c>
      <c r="H7180" t="s">
        <v>81</v>
      </c>
      <c r="I7180" t="s">
        <v>52</v>
      </c>
      <c r="J7180" t="s">
        <v>46</v>
      </c>
      <c r="K7180">
        <v>165</v>
      </c>
      <c r="L7180" t="s">
        <v>82</v>
      </c>
      <c r="M7180" s="9">
        <v>40</v>
      </c>
      <c r="N7180" s="10">
        <v>1230.7692307692307</v>
      </c>
      <c r="O7180">
        <v>1.1000000000000001</v>
      </c>
      <c r="P7180">
        <v>0.96</v>
      </c>
      <c r="Q7180">
        <v>0</v>
      </c>
      <c r="R7180" t="s">
        <v>43</v>
      </c>
      <c r="S7180" s="16">
        <v>6969.6</v>
      </c>
      <c r="T7180" s="16">
        <v>1230.7692307692307</v>
      </c>
      <c r="U7180" s="16">
        <v>0</v>
      </c>
      <c r="V7180" s="16">
        <v>10</v>
      </c>
      <c r="W7180" s="16">
        <v>0</v>
      </c>
      <c r="X7180" s="16">
        <v>5728.8307692307699</v>
      </c>
    </row>
    <row r="7181" spans="1:24" x14ac:dyDescent="0.25">
      <c r="A7181" s="4" t="s">
        <v>5471</v>
      </c>
      <c r="B7181" t="s">
        <v>2032</v>
      </c>
      <c r="C7181" s="13" t="s">
        <v>92</v>
      </c>
      <c r="D7181" s="14">
        <v>204</v>
      </c>
      <c r="E7181" t="s">
        <v>1178</v>
      </c>
      <c r="F7181" t="s">
        <v>28</v>
      </c>
      <c r="G7181" t="s">
        <v>137</v>
      </c>
      <c r="H7181" t="s">
        <v>39</v>
      </c>
      <c r="I7181" t="s">
        <v>52</v>
      </c>
      <c r="J7181" t="s">
        <v>32</v>
      </c>
      <c r="K7181">
        <v>0</v>
      </c>
      <c r="L7181" t="s">
        <v>95</v>
      </c>
      <c r="M7181" s="9">
        <v>72</v>
      </c>
      <c r="N7181" s="10">
        <v>78</v>
      </c>
      <c r="O7181">
        <v>1.1000000000000001</v>
      </c>
      <c r="P7181">
        <v>1</v>
      </c>
      <c r="Q7181">
        <v>0</v>
      </c>
      <c r="R7181" t="s">
        <v>43</v>
      </c>
      <c r="S7181" s="16">
        <v>12672.000000000002</v>
      </c>
      <c r="T7181" s="16">
        <v>0</v>
      </c>
      <c r="U7181" s="16">
        <v>200</v>
      </c>
      <c r="V7181" s="16">
        <v>0</v>
      </c>
      <c r="W7181" s="16">
        <v>0</v>
      </c>
      <c r="X7181" s="16">
        <v>12472.000000000002</v>
      </c>
    </row>
    <row r="7182" spans="1:24" x14ac:dyDescent="0.25">
      <c r="A7182" s="4" t="s">
        <v>5471</v>
      </c>
      <c r="B7182" t="s">
        <v>2033</v>
      </c>
      <c r="C7182" s="13" t="s">
        <v>35</v>
      </c>
      <c r="D7182" s="14">
        <v>135</v>
      </c>
      <c r="E7182" t="s">
        <v>814</v>
      </c>
      <c r="F7182" t="s">
        <v>28</v>
      </c>
      <c r="G7182" t="s">
        <v>370</v>
      </c>
      <c r="H7182" t="s">
        <v>39</v>
      </c>
      <c r="I7182" t="s">
        <v>31</v>
      </c>
      <c r="J7182" t="s">
        <v>32</v>
      </c>
      <c r="K7182">
        <v>162</v>
      </c>
      <c r="L7182" t="s">
        <v>41</v>
      </c>
      <c r="M7182" s="9">
        <v>48</v>
      </c>
      <c r="N7182" s="10">
        <v>5416.666666666667</v>
      </c>
      <c r="O7182">
        <v>1.2</v>
      </c>
      <c r="P7182">
        <v>0.81</v>
      </c>
      <c r="Q7182">
        <v>0</v>
      </c>
      <c r="R7182" t="s">
        <v>43</v>
      </c>
      <c r="S7182" s="16">
        <v>7464.9600000000009</v>
      </c>
      <c r="T7182" s="16">
        <v>5416.666666666667</v>
      </c>
      <c r="U7182" s="16">
        <v>500</v>
      </c>
      <c r="V7182" s="16">
        <v>100</v>
      </c>
      <c r="W7182" s="16">
        <v>0</v>
      </c>
      <c r="X7182" s="16">
        <v>1448.293333333334</v>
      </c>
    </row>
    <row r="7183" spans="1:24" x14ac:dyDescent="0.25">
      <c r="A7183" s="4" t="s">
        <v>5471</v>
      </c>
      <c r="B7183" t="s">
        <v>2034</v>
      </c>
      <c r="C7183" s="13" t="s">
        <v>92</v>
      </c>
      <c r="D7183" s="14">
        <v>292</v>
      </c>
      <c r="E7183" t="s">
        <v>555</v>
      </c>
      <c r="F7183" t="s">
        <v>37</v>
      </c>
      <c r="G7183" t="s">
        <v>234</v>
      </c>
      <c r="H7183" t="s">
        <v>60</v>
      </c>
      <c r="I7183" t="s">
        <v>31</v>
      </c>
      <c r="J7183" t="s">
        <v>46</v>
      </c>
      <c r="K7183">
        <v>166</v>
      </c>
      <c r="L7183" t="s">
        <v>99</v>
      </c>
      <c r="M7183" s="9">
        <v>35</v>
      </c>
      <c r="N7183" s="10">
        <v>41</v>
      </c>
      <c r="O7183">
        <v>1.2</v>
      </c>
      <c r="P7183">
        <v>1.19</v>
      </c>
      <c r="Q7183">
        <v>0</v>
      </c>
      <c r="R7183" t="s">
        <v>43</v>
      </c>
      <c r="S7183" s="16">
        <v>8296.68</v>
      </c>
      <c r="T7183" s="16">
        <v>0</v>
      </c>
      <c r="U7183" s="16">
        <v>0</v>
      </c>
      <c r="V7183" s="16">
        <v>250</v>
      </c>
      <c r="W7183" s="16">
        <v>6806</v>
      </c>
      <c r="X7183" s="16">
        <v>1240.6800000000003</v>
      </c>
    </row>
    <row r="7184" spans="1:24" x14ac:dyDescent="0.25">
      <c r="A7184" s="4" t="s">
        <v>5471</v>
      </c>
      <c r="B7184" t="s">
        <v>2035</v>
      </c>
      <c r="C7184" s="13" t="s">
        <v>135</v>
      </c>
      <c r="D7184" s="14">
        <v>86</v>
      </c>
      <c r="E7184" t="s">
        <v>250</v>
      </c>
      <c r="F7184" t="s">
        <v>37</v>
      </c>
      <c r="G7184" t="s">
        <v>228</v>
      </c>
      <c r="H7184" t="s">
        <v>64</v>
      </c>
      <c r="I7184" t="s">
        <v>76</v>
      </c>
      <c r="J7184" t="s">
        <v>32</v>
      </c>
      <c r="K7184">
        <v>160</v>
      </c>
      <c r="L7184" t="s">
        <v>209</v>
      </c>
      <c r="M7184" s="9">
        <v>90</v>
      </c>
      <c r="N7184" s="10">
        <v>9166.6666666666661</v>
      </c>
      <c r="O7184">
        <v>1</v>
      </c>
      <c r="P7184">
        <v>0.88</v>
      </c>
      <c r="Q7184">
        <v>0</v>
      </c>
      <c r="R7184" t="s">
        <v>43</v>
      </c>
      <c r="S7184" s="16">
        <v>12672</v>
      </c>
      <c r="T7184" s="16">
        <v>9166.6666666666661</v>
      </c>
      <c r="U7184" s="16">
        <v>750</v>
      </c>
      <c r="V7184" s="16">
        <v>10</v>
      </c>
      <c r="W7184" s="16">
        <v>0</v>
      </c>
      <c r="X7184" s="16">
        <v>2745.3333333333339</v>
      </c>
    </row>
    <row r="7185" spans="1:24" x14ac:dyDescent="0.25">
      <c r="A7185" s="4" t="s">
        <v>5471</v>
      </c>
      <c r="B7185" t="s">
        <v>2036</v>
      </c>
      <c r="C7185" s="13" t="s">
        <v>66</v>
      </c>
      <c r="D7185" s="14">
        <v>1</v>
      </c>
      <c r="E7185" t="s">
        <v>935</v>
      </c>
      <c r="F7185" t="s">
        <v>37</v>
      </c>
      <c r="G7185" t="s">
        <v>309</v>
      </c>
      <c r="H7185" t="s">
        <v>60</v>
      </c>
      <c r="I7185" t="s">
        <v>86</v>
      </c>
      <c r="J7185" t="s">
        <v>32</v>
      </c>
      <c r="K7185">
        <v>160</v>
      </c>
      <c r="L7185" t="s">
        <v>296</v>
      </c>
      <c r="M7185" s="9">
        <v>72</v>
      </c>
      <c r="N7185" s="10">
        <v>8333.3333333333339</v>
      </c>
      <c r="O7185">
        <v>0.9</v>
      </c>
      <c r="P7185">
        <v>0.97</v>
      </c>
      <c r="Q7185">
        <v>0</v>
      </c>
      <c r="R7185" t="s">
        <v>43</v>
      </c>
      <c r="S7185" s="16">
        <v>10056.959999999999</v>
      </c>
      <c r="T7185" s="16">
        <v>8333.3333333333339</v>
      </c>
      <c r="U7185" s="16">
        <v>1000</v>
      </c>
      <c r="V7185" s="16">
        <v>250</v>
      </c>
      <c r="W7185" s="16">
        <v>0</v>
      </c>
      <c r="X7185" s="16">
        <v>473.62666666666519</v>
      </c>
    </row>
    <row r="7186" spans="1:24" x14ac:dyDescent="0.25">
      <c r="A7186" s="4" t="s">
        <v>5471</v>
      </c>
      <c r="B7186" t="s">
        <v>2037</v>
      </c>
      <c r="C7186" s="13" t="s">
        <v>43</v>
      </c>
      <c r="D7186" s="14">
        <v>210</v>
      </c>
      <c r="E7186" t="s">
        <v>657</v>
      </c>
      <c r="F7186" t="s">
        <v>37</v>
      </c>
      <c r="G7186" t="s">
        <v>275</v>
      </c>
      <c r="H7186" t="s">
        <v>81</v>
      </c>
      <c r="I7186" t="s">
        <v>76</v>
      </c>
      <c r="J7186" t="s">
        <v>32</v>
      </c>
      <c r="K7186">
        <v>164</v>
      </c>
      <c r="L7186" t="s">
        <v>117</v>
      </c>
      <c r="M7186" s="9">
        <v>54</v>
      </c>
      <c r="N7186" s="10">
        <v>5666.666666666667</v>
      </c>
      <c r="O7186">
        <v>1</v>
      </c>
      <c r="P7186">
        <v>0.93</v>
      </c>
      <c r="Q7186">
        <v>0</v>
      </c>
      <c r="R7186" t="s">
        <v>43</v>
      </c>
      <c r="S7186" s="16">
        <v>8236.08</v>
      </c>
      <c r="T7186" s="16">
        <v>5666.666666666667</v>
      </c>
      <c r="U7186" s="16">
        <v>500</v>
      </c>
      <c r="V7186" s="16">
        <v>0</v>
      </c>
      <c r="W7186" s="16">
        <v>0</v>
      </c>
      <c r="X7186" s="16">
        <v>2069.413333333333</v>
      </c>
    </row>
    <row r="7187" spans="1:24" x14ac:dyDescent="0.25">
      <c r="A7187" s="4" t="s">
        <v>5471</v>
      </c>
      <c r="B7187" t="s">
        <v>2038</v>
      </c>
      <c r="C7187" s="13" t="s">
        <v>92</v>
      </c>
      <c r="D7187" s="14">
        <v>295</v>
      </c>
      <c r="E7187" t="s">
        <v>817</v>
      </c>
      <c r="F7187" t="s">
        <v>37</v>
      </c>
      <c r="G7187" t="s">
        <v>234</v>
      </c>
      <c r="H7187" t="s">
        <v>60</v>
      </c>
      <c r="I7187" t="s">
        <v>40</v>
      </c>
      <c r="J7187" t="s">
        <v>32</v>
      </c>
      <c r="K7187">
        <v>0</v>
      </c>
      <c r="L7187" t="s">
        <v>95</v>
      </c>
      <c r="M7187" s="9">
        <v>72</v>
      </c>
      <c r="N7187" s="10">
        <v>78</v>
      </c>
      <c r="O7187">
        <v>0.8</v>
      </c>
      <c r="P7187">
        <v>1.19</v>
      </c>
      <c r="Q7187">
        <v>0</v>
      </c>
      <c r="R7187" t="s">
        <v>43</v>
      </c>
      <c r="S7187" s="16">
        <v>0</v>
      </c>
      <c r="T7187" s="16">
        <v>0</v>
      </c>
      <c r="U7187" s="16">
        <v>500</v>
      </c>
      <c r="V7187" s="16">
        <v>250</v>
      </c>
      <c r="W7187" s="16">
        <v>0</v>
      </c>
      <c r="X7187" s="16">
        <v>-750</v>
      </c>
    </row>
    <row r="7188" spans="1:24" x14ac:dyDescent="0.25">
      <c r="A7188" s="4" t="s">
        <v>5471</v>
      </c>
      <c r="B7188" t="s">
        <v>2039</v>
      </c>
      <c r="C7188" s="13" t="s">
        <v>35</v>
      </c>
      <c r="D7188" s="14">
        <v>97</v>
      </c>
      <c r="E7188" t="s">
        <v>865</v>
      </c>
      <c r="F7188" t="s">
        <v>37</v>
      </c>
      <c r="G7188" t="s">
        <v>145</v>
      </c>
      <c r="H7188" t="s">
        <v>51</v>
      </c>
      <c r="I7188" t="s">
        <v>40</v>
      </c>
      <c r="J7188" t="s">
        <v>46</v>
      </c>
      <c r="K7188">
        <v>87</v>
      </c>
      <c r="L7188" t="s">
        <v>53</v>
      </c>
      <c r="M7188" s="9">
        <v>24</v>
      </c>
      <c r="N7188" s="10">
        <v>384.61538461538464</v>
      </c>
      <c r="O7188">
        <v>0.8</v>
      </c>
      <c r="P7188">
        <v>1.1100000000000001</v>
      </c>
      <c r="Q7188">
        <v>0</v>
      </c>
      <c r="R7188" t="s">
        <v>43</v>
      </c>
      <c r="S7188" s="16">
        <v>1854.1440000000002</v>
      </c>
      <c r="T7188" s="16">
        <v>384.61538461538464</v>
      </c>
      <c r="U7188" s="16">
        <v>500</v>
      </c>
      <c r="V7188" s="16">
        <v>250</v>
      </c>
      <c r="W7188" s="16">
        <v>0</v>
      </c>
      <c r="X7188" s="16">
        <v>719.52861538461548</v>
      </c>
    </row>
    <row r="7189" spans="1:24" x14ac:dyDescent="0.25">
      <c r="A7189" s="4" t="s">
        <v>5471</v>
      </c>
      <c r="B7189" t="s">
        <v>2040</v>
      </c>
      <c r="C7189" s="13" t="s">
        <v>35</v>
      </c>
      <c r="D7189" s="14">
        <v>220</v>
      </c>
      <c r="E7189" t="s">
        <v>1127</v>
      </c>
      <c r="F7189" t="s">
        <v>28</v>
      </c>
      <c r="G7189" t="s">
        <v>198</v>
      </c>
      <c r="H7189" t="s">
        <v>39</v>
      </c>
      <c r="I7189" t="s">
        <v>31</v>
      </c>
      <c r="J7189" t="s">
        <v>46</v>
      </c>
      <c r="K7189">
        <v>168</v>
      </c>
      <c r="L7189" t="s">
        <v>53</v>
      </c>
      <c r="M7189" s="9">
        <v>24</v>
      </c>
      <c r="N7189" s="10">
        <v>384.61538461538464</v>
      </c>
      <c r="O7189">
        <v>1.2</v>
      </c>
      <c r="P7189">
        <v>0.87</v>
      </c>
      <c r="Q7189">
        <v>0</v>
      </c>
      <c r="R7189" t="s">
        <v>43</v>
      </c>
      <c r="S7189" s="16">
        <v>4008.96</v>
      </c>
      <c r="T7189" s="16">
        <v>384.61538461538464</v>
      </c>
      <c r="U7189" s="16">
        <v>0</v>
      </c>
      <c r="V7189" s="16">
        <v>10</v>
      </c>
      <c r="W7189" s="16">
        <v>0</v>
      </c>
      <c r="X7189" s="16">
        <v>3614.3446153846153</v>
      </c>
    </row>
    <row r="7190" spans="1:24" x14ac:dyDescent="0.25">
      <c r="A7190" s="4" t="s">
        <v>5471</v>
      </c>
      <c r="B7190" t="s">
        <v>2041</v>
      </c>
      <c r="C7190" s="13" t="s">
        <v>26</v>
      </c>
      <c r="D7190" s="14">
        <v>20</v>
      </c>
      <c r="E7190" t="s">
        <v>284</v>
      </c>
      <c r="F7190" t="s">
        <v>37</v>
      </c>
      <c r="G7190" t="s">
        <v>285</v>
      </c>
      <c r="H7190" t="s">
        <v>30</v>
      </c>
      <c r="I7190" t="s">
        <v>40</v>
      </c>
      <c r="J7190" t="s">
        <v>46</v>
      </c>
      <c r="K7190">
        <v>168</v>
      </c>
      <c r="L7190" t="s">
        <v>90</v>
      </c>
      <c r="M7190" s="9">
        <v>35</v>
      </c>
      <c r="N7190" s="10">
        <v>923.07692307692309</v>
      </c>
      <c r="O7190">
        <v>0.8</v>
      </c>
      <c r="P7190">
        <v>1.08</v>
      </c>
      <c r="Q7190">
        <v>0</v>
      </c>
      <c r="R7190" t="s">
        <v>43</v>
      </c>
      <c r="S7190" s="16">
        <v>5080.3200000000006</v>
      </c>
      <c r="T7190" s="16">
        <v>923.07692307692309</v>
      </c>
      <c r="U7190" s="16">
        <v>0</v>
      </c>
      <c r="V7190" s="16">
        <v>0</v>
      </c>
      <c r="W7190" s="16">
        <v>0</v>
      </c>
      <c r="X7190" s="16">
        <v>4157.2430769230778</v>
      </c>
    </row>
    <row r="7191" spans="1:24" x14ac:dyDescent="0.25">
      <c r="A7191" s="4" t="s">
        <v>5471</v>
      </c>
      <c r="B7191" t="s">
        <v>2042</v>
      </c>
      <c r="C7191" s="13" t="s">
        <v>78</v>
      </c>
      <c r="D7191" s="14">
        <v>202</v>
      </c>
      <c r="E7191" t="s">
        <v>136</v>
      </c>
      <c r="F7191" t="s">
        <v>28</v>
      </c>
      <c r="G7191" t="s">
        <v>137</v>
      </c>
      <c r="H7191" t="s">
        <v>39</v>
      </c>
      <c r="I7191" t="s">
        <v>86</v>
      </c>
      <c r="J7191" t="s">
        <v>32</v>
      </c>
      <c r="K7191">
        <v>100</v>
      </c>
      <c r="L7191" t="s">
        <v>121</v>
      </c>
      <c r="M7191" s="9">
        <v>65</v>
      </c>
      <c r="N7191" s="10">
        <v>7500</v>
      </c>
      <c r="O7191">
        <v>0.9</v>
      </c>
      <c r="P7191">
        <v>1</v>
      </c>
      <c r="Q7191">
        <v>0</v>
      </c>
      <c r="R7191" t="s">
        <v>43</v>
      </c>
      <c r="S7191" s="16">
        <v>9360</v>
      </c>
      <c r="T7191" s="16">
        <v>7500</v>
      </c>
      <c r="U7191" s="16">
        <v>200</v>
      </c>
      <c r="V7191" s="16">
        <v>0</v>
      </c>
      <c r="W7191" s="16">
        <v>0</v>
      </c>
      <c r="X7191" s="16">
        <v>1660</v>
      </c>
    </row>
    <row r="7192" spans="1:24" x14ac:dyDescent="0.25">
      <c r="A7192" s="4" t="s">
        <v>5471</v>
      </c>
      <c r="B7192" t="s">
        <v>2043</v>
      </c>
      <c r="C7192" s="13" t="s">
        <v>35</v>
      </c>
      <c r="D7192" s="14">
        <v>51</v>
      </c>
      <c r="E7192" t="s">
        <v>382</v>
      </c>
      <c r="F7192" t="s">
        <v>37</v>
      </c>
      <c r="G7192" t="s">
        <v>383</v>
      </c>
      <c r="H7192" t="s">
        <v>51</v>
      </c>
      <c r="I7192" t="s">
        <v>40</v>
      </c>
      <c r="J7192" t="s">
        <v>46</v>
      </c>
      <c r="K7192">
        <v>162</v>
      </c>
      <c r="L7192" t="s">
        <v>53</v>
      </c>
      <c r="M7192" s="9">
        <v>24</v>
      </c>
      <c r="N7192" s="10">
        <v>384.61538461538464</v>
      </c>
      <c r="O7192">
        <v>0.8</v>
      </c>
      <c r="P7192">
        <v>1.17</v>
      </c>
      <c r="Q7192">
        <v>0</v>
      </c>
      <c r="R7192" t="s">
        <v>43</v>
      </c>
      <c r="S7192" s="16">
        <v>3639.1679999999997</v>
      </c>
      <c r="T7192" s="16">
        <v>384.61538461538464</v>
      </c>
      <c r="U7192" s="16">
        <v>1000</v>
      </c>
      <c r="V7192" s="16">
        <v>0</v>
      </c>
      <c r="W7192" s="16">
        <v>0</v>
      </c>
      <c r="X7192" s="16">
        <v>2254.5526153846149</v>
      </c>
    </row>
    <row r="7193" spans="1:24" x14ac:dyDescent="0.25">
      <c r="A7193" s="4" t="s">
        <v>5471</v>
      </c>
      <c r="B7193" t="s">
        <v>2044</v>
      </c>
      <c r="C7193" s="13" t="s">
        <v>35</v>
      </c>
      <c r="D7193" s="14">
        <v>67</v>
      </c>
      <c r="E7193" t="s">
        <v>476</v>
      </c>
      <c r="F7193" t="s">
        <v>37</v>
      </c>
      <c r="G7193" t="s">
        <v>195</v>
      </c>
      <c r="H7193" t="s">
        <v>39</v>
      </c>
      <c r="I7193" t="s">
        <v>76</v>
      </c>
      <c r="J7193" t="s">
        <v>32</v>
      </c>
      <c r="K7193">
        <v>0</v>
      </c>
      <c r="L7193" t="s">
        <v>41</v>
      </c>
      <c r="M7193" s="9">
        <v>48</v>
      </c>
      <c r="N7193" s="10">
        <v>5416.666666666667</v>
      </c>
      <c r="O7193">
        <v>1</v>
      </c>
      <c r="P7193">
        <v>0.88</v>
      </c>
      <c r="Q7193">
        <v>0</v>
      </c>
      <c r="R7193" t="s">
        <v>43</v>
      </c>
      <c r="S7193" s="16">
        <v>0</v>
      </c>
      <c r="T7193" s="16">
        <v>0</v>
      </c>
      <c r="U7193" s="16">
        <v>500</v>
      </c>
      <c r="V7193" s="16">
        <v>10</v>
      </c>
      <c r="W7193" s="16">
        <v>0</v>
      </c>
      <c r="X7193" s="16">
        <v>-510</v>
      </c>
    </row>
    <row r="7194" spans="1:24" x14ac:dyDescent="0.25">
      <c r="A7194" s="4" t="s">
        <v>5471</v>
      </c>
      <c r="B7194" t="s">
        <v>2045</v>
      </c>
      <c r="C7194" s="13" t="s">
        <v>92</v>
      </c>
      <c r="D7194" s="14">
        <v>41</v>
      </c>
      <c r="E7194" t="s">
        <v>482</v>
      </c>
      <c r="F7194" t="s">
        <v>28</v>
      </c>
      <c r="G7194" t="s">
        <v>362</v>
      </c>
      <c r="H7194" t="s">
        <v>30</v>
      </c>
      <c r="I7194" t="s">
        <v>76</v>
      </c>
      <c r="J7194" t="s">
        <v>46</v>
      </c>
      <c r="K7194">
        <v>0</v>
      </c>
      <c r="L7194" t="s">
        <v>99</v>
      </c>
      <c r="M7194" s="9">
        <v>48</v>
      </c>
      <c r="N7194" s="10">
        <v>46</v>
      </c>
      <c r="O7194">
        <v>1</v>
      </c>
      <c r="P7194">
        <v>0.94</v>
      </c>
      <c r="Q7194">
        <v>0</v>
      </c>
      <c r="R7194" t="s">
        <v>43</v>
      </c>
      <c r="S7194" s="16">
        <v>7219.2</v>
      </c>
      <c r="T7194" s="16">
        <v>0</v>
      </c>
      <c r="U7194" s="16">
        <v>750</v>
      </c>
      <c r="V7194" s="16">
        <v>0</v>
      </c>
      <c r="W7194" s="16">
        <v>0</v>
      </c>
      <c r="X7194" s="16">
        <v>6469.2</v>
      </c>
    </row>
    <row r="7195" spans="1:24" x14ac:dyDescent="0.25">
      <c r="A7195" s="4" t="s">
        <v>5471</v>
      </c>
      <c r="B7195" t="s">
        <v>2046</v>
      </c>
      <c r="C7195" s="13" t="s">
        <v>43</v>
      </c>
      <c r="D7195" s="14">
        <v>144</v>
      </c>
      <c r="E7195" t="s">
        <v>386</v>
      </c>
      <c r="F7195" t="s">
        <v>37</v>
      </c>
      <c r="G7195" t="s">
        <v>387</v>
      </c>
      <c r="H7195" t="s">
        <v>81</v>
      </c>
      <c r="I7195" t="s">
        <v>76</v>
      </c>
      <c r="J7195" t="s">
        <v>46</v>
      </c>
      <c r="K7195">
        <v>0</v>
      </c>
      <c r="L7195" t="s">
        <v>47</v>
      </c>
      <c r="M7195" s="9">
        <v>30</v>
      </c>
      <c r="N7195" s="10">
        <v>615.38461538461536</v>
      </c>
      <c r="O7195">
        <v>1</v>
      </c>
      <c r="P7195">
        <v>0.96</v>
      </c>
      <c r="Q7195">
        <v>0</v>
      </c>
      <c r="R7195" t="s">
        <v>43</v>
      </c>
      <c r="S7195" s="16">
        <v>0</v>
      </c>
      <c r="T7195" s="16">
        <v>0</v>
      </c>
      <c r="U7195" s="16">
        <v>200</v>
      </c>
      <c r="V7195" s="16">
        <v>0</v>
      </c>
      <c r="W7195" s="16">
        <v>0</v>
      </c>
      <c r="X7195" s="16">
        <v>-200</v>
      </c>
    </row>
    <row r="7196" spans="1:24" x14ac:dyDescent="0.25">
      <c r="A7196" s="4" t="s">
        <v>5471</v>
      </c>
      <c r="B7196" t="s">
        <v>2047</v>
      </c>
      <c r="C7196" s="13" t="s">
        <v>92</v>
      </c>
      <c r="D7196" s="14">
        <v>143</v>
      </c>
      <c r="E7196" t="s">
        <v>674</v>
      </c>
      <c r="F7196" t="s">
        <v>37</v>
      </c>
      <c r="G7196" t="s">
        <v>387</v>
      </c>
      <c r="H7196" t="s">
        <v>81</v>
      </c>
      <c r="I7196" t="s">
        <v>52</v>
      </c>
      <c r="J7196" t="s">
        <v>46</v>
      </c>
      <c r="K7196">
        <v>163</v>
      </c>
      <c r="L7196" t="s">
        <v>99</v>
      </c>
      <c r="M7196" s="9">
        <v>35</v>
      </c>
      <c r="N7196" s="10">
        <v>44</v>
      </c>
      <c r="O7196">
        <v>1.1000000000000001</v>
      </c>
      <c r="P7196">
        <v>0.96</v>
      </c>
      <c r="Q7196">
        <v>0</v>
      </c>
      <c r="R7196" t="s">
        <v>43</v>
      </c>
      <c r="S7196" s="16">
        <v>6024.4800000000005</v>
      </c>
      <c r="T7196" s="16">
        <v>0</v>
      </c>
      <c r="U7196" s="16">
        <v>500</v>
      </c>
      <c r="V7196" s="16">
        <v>0</v>
      </c>
      <c r="W7196" s="16">
        <v>7172</v>
      </c>
      <c r="X7196" s="16">
        <v>-1647.5199999999995</v>
      </c>
    </row>
    <row r="7197" spans="1:24" x14ac:dyDescent="0.25">
      <c r="A7197" s="4" t="s">
        <v>5471</v>
      </c>
      <c r="B7197" t="s">
        <v>2048</v>
      </c>
      <c r="C7197" s="13" t="s">
        <v>66</v>
      </c>
      <c r="D7197" s="14">
        <v>278</v>
      </c>
      <c r="E7197" t="s">
        <v>211</v>
      </c>
      <c r="F7197" t="s">
        <v>37</v>
      </c>
      <c r="G7197" t="s">
        <v>153</v>
      </c>
      <c r="H7197" t="s">
        <v>39</v>
      </c>
      <c r="I7197" t="s">
        <v>40</v>
      </c>
      <c r="J7197" t="s">
        <v>46</v>
      </c>
      <c r="K7197">
        <v>81</v>
      </c>
      <c r="L7197" t="s">
        <v>69</v>
      </c>
      <c r="M7197" s="9">
        <v>48</v>
      </c>
      <c r="N7197" s="10">
        <v>1538.4615384615386</v>
      </c>
      <c r="O7197">
        <v>0.8</v>
      </c>
      <c r="P7197">
        <v>1.1200000000000001</v>
      </c>
      <c r="Q7197">
        <v>0</v>
      </c>
      <c r="R7197" t="s">
        <v>43</v>
      </c>
      <c r="S7197" s="16">
        <v>3483.6480000000006</v>
      </c>
      <c r="T7197" s="16">
        <v>1538.4615384615386</v>
      </c>
      <c r="U7197" s="16">
        <v>750</v>
      </c>
      <c r="V7197" s="16">
        <v>50</v>
      </c>
      <c r="W7197" s="16">
        <v>0</v>
      </c>
      <c r="X7197" s="16">
        <v>1145.186461538462</v>
      </c>
    </row>
    <row r="7198" spans="1:24" x14ac:dyDescent="0.25">
      <c r="A7198" s="4" t="s">
        <v>5471</v>
      </c>
      <c r="B7198" t="s">
        <v>2049</v>
      </c>
      <c r="C7198" s="13" t="s">
        <v>35</v>
      </c>
      <c r="D7198" s="14">
        <v>42</v>
      </c>
      <c r="E7198" t="s">
        <v>517</v>
      </c>
      <c r="F7198" t="s">
        <v>28</v>
      </c>
      <c r="G7198" t="s">
        <v>362</v>
      </c>
      <c r="H7198" t="s">
        <v>30</v>
      </c>
      <c r="I7198" t="s">
        <v>40</v>
      </c>
      <c r="J7198" t="s">
        <v>46</v>
      </c>
      <c r="K7198">
        <v>94</v>
      </c>
      <c r="L7198" t="s">
        <v>53</v>
      </c>
      <c r="M7198" s="9">
        <v>24</v>
      </c>
      <c r="N7198" s="10">
        <v>384.61538461538464</v>
      </c>
      <c r="O7198">
        <v>0.8</v>
      </c>
      <c r="P7198">
        <v>0.94</v>
      </c>
      <c r="Q7198">
        <v>0</v>
      </c>
      <c r="R7198" t="s">
        <v>43</v>
      </c>
      <c r="S7198" s="16">
        <v>2887.68</v>
      </c>
      <c r="T7198" s="16">
        <v>384.61538461538464</v>
      </c>
      <c r="U7198" s="16">
        <v>200</v>
      </c>
      <c r="V7198" s="16">
        <v>0</v>
      </c>
      <c r="W7198" s="16">
        <v>0</v>
      </c>
      <c r="X7198" s="16">
        <v>2303.0646153846151</v>
      </c>
    </row>
    <row r="7199" spans="1:24" x14ac:dyDescent="0.25">
      <c r="A7199" s="4" t="s">
        <v>5471</v>
      </c>
      <c r="B7199" t="s">
        <v>2050</v>
      </c>
      <c r="C7199" s="13" t="s">
        <v>26</v>
      </c>
      <c r="D7199" s="14">
        <v>183</v>
      </c>
      <c r="E7199" t="s">
        <v>790</v>
      </c>
      <c r="F7199" t="s">
        <v>37</v>
      </c>
      <c r="G7199" t="s">
        <v>472</v>
      </c>
      <c r="H7199" t="s">
        <v>30</v>
      </c>
      <c r="I7199" t="s">
        <v>76</v>
      </c>
      <c r="J7199" t="s">
        <v>46</v>
      </c>
      <c r="K7199">
        <v>0</v>
      </c>
      <c r="L7199" t="s">
        <v>90</v>
      </c>
      <c r="M7199" s="9">
        <v>35</v>
      </c>
      <c r="N7199" s="10">
        <v>923.07692307692309</v>
      </c>
      <c r="O7199">
        <v>1</v>
      </c>
      <c r="P7199">
        <v>0.95</v>
      </c>
      <c r="Q7199">
        <v>0</v>
      </c>
      <c r="R7199" t="s">
        <v>43</v>
      </c>
      <c r="S7199" s="16">
        <v>0</v>
      </c>
      <c r="T7199" s="16">
        <v>0</v>
      </c>
      <c r="U7199" s="16">
        <v>750</v>
      </c>
      <c r="V7199" s="16">
        <v>10</v>
      </c>
      <c r="W7199" s="16">
        <v>0</v>
      </c>
      <c r="X7199" s="16">
        <v>-760</v>
      </c>
    </row>
    <row r="7200" spans="1:24" x14ac:dyDescent="0.25">
      <c r="A7200" s="4" t="s">
        <v>5471</v>
      </c>
      <c r="B7200" t="s">
        <v>2051</v>
      </c>
      <c r="C7200" s="13" t="s">
        <v>26</v>
      </c>
      <c r="D7200" s="14">
        <v>288</v>
      </c>
      <c r="E7200" t="s">
        <v>1108</v>
      </c>
      <c r="F7200" t="s">
        <v>37</v>
      </c>
      <c r="G7200" t="s">
        <v>85</v>
      </c>
      <c r="H7200" t="s">
        <v>51</v>
      </c>
      <c r="I7200" t="s">
        <v>52</v>
      </c>
      <c r="J7200" t="s">
        <v>46</v>
      </c>
      <c r="K7200">
        <v>162</v>
      </c>
      <c r="L7200" t="s">
        <v>90</v>
      </c>
      <c r="M7200" s="9">
        <v>35</v>
      </c>
      <c r="N7200" s="10">
        <v>923.07692307692309</v>
      </c>
      <c r="O7200">
        <v>1.1000000000000001</v>
      </c>
      <c r="P7200">
        <v>0.95</v>
      </c>
      <c r="Q7200">
        <v>0</v>
      </c>
      <c r="R7200" t="s">
        <v>43</v>
      </c>
      <c r="S7200" s="16">
        <v>5925.1500000000005</v>
      </c>
      <c r="T7200" s="16">
        <v>923.07692307692309</v>
      </c>
      <c r="U7200" s="16">
        <v>0</v>
      </c>
      <c r="V7200" s="16">
        <v>50</v>
      </c>
      <c r="W7200" s="16">
        <v>0</v>
      </c>
      <c r="X7200" s="16">
        <v>4952.0730769230777</v>
      </c>
    </row>
    <row r="7201" spans="1:24" x14ac:dyDescent="0.25">
      <c r="A7201" s="4" t="s">
        <v>5471</v>
      </c>
      <c r="B7201" t="s">
        <v>2052</v>
      </c>
      <c r="C7201" s="13" t="s">
        <v>78</v>
      </c>
      <c r="D7201" s="14">
        <v>293</v>
      </c>
      <c r="E7201" t="s">
        <v>960</v>
      </c>
      <c r="F7201" t="s">
        <v>28</v>
      </c>
      <c r="G7201" t="s">
        <v>234</v>
      </c>
      <c r="H7201" t="s">
        <v>60</v>
      </c>
      <c r="I7201" t="s">
        <v>52</v>
      </c>
      <c r="J7201" t="s">
        <v>46</v>
      </c>
      <c r="K7201">
        <v>162</v>
      </c>
      <c r="L7201" t="s">
        <v>82</v>
      </c>
      <c r="M7201" s="9">
        <v>40</v>
      </c>
      <c r="N7201" s="10">
        <v>1230.7692307692307</v>
      </c>
      <c r="O7201">
        <v>1.1000000000000001</v>
      </c>
      <c r="P7201">
        <v>1.19</v>
      </c>
      <c r="Q7201">
        <v>0</v>
      </c>
      <c r="R7201" t="s">
        <v>43</v>
      </c>
      <c r="S7201" s="16">
        <v>8377.6</v>
      </c>
      <c r="T7201" s="16">
        <v>1230.7692307692307</v>
      </c>
      <c r="U7201" s="16">
        <v>1000</v>
      </c>
      <c r="V7201" s="16">
        <v>50</v>
      </c>
      <c r="W7201" s="16">
        <v>0</v>
      </c>
      <c r="X7201" s="16">
        <v>6096.8307692307699</v>
      </c>
    </row>
    <row r="7202" spans="1:24" x14ac:dyDescent="0.25">
      <c r="A7202" s="4" t="s">
        <v>5471</v>
      </c>
      <c r="B7202" t="s">
        <v>2053</v>
      </c>
      <c r="C7202" s="13" t="s">
        <v>135</v>
      </c>
      <c r="D7202" s="14">
        <v>146</v>
      </c>
      <c r="E7202" t="s">
        <v>810</v>
      </c>
      <c r="F7202" t="s">
        <v>37</v>
      </c>
      <c r="G7202" t="s">
        <v>443</v>
      </c>
      <c r="H7202" t="s">
        <v>60</v>
      </c>
      <c r="I7202" t="s">
        <v>52</v>
      </c>
      <c r="J7202" t="s">
        <v>46</v>
      </c>
      <c r="K7202">
        <v>0</v>
      </c>
      <c r="L7202" t="s">
        <v>138</v>
      </c>
      <c r="M7202" s="9">
        <v>55</v>
      </c>
      <c r="N7202" s="10">
        <v>2307.6923076923076</v>
      </c>
      <c r="O7202">
        <v>1.1000000000000001</v>
      </c>
      <c r="P7202">
        <v>1.07</v>
      </c>
      <c r="Q7202">
        <v>0</v>
      </c>
      <c r="R7202" t="s">
        <v>43</v>
      </c>
      <c r="S7202" s="16">
        <v>0</v>
      </c>
      <c r="T7202" s="16">
        <v>0</v>
      </c>
      <c r="U7202" s="16">
        <v>0</v>
      </c>
      <c r="V7202" s="16">
        <v>50</v>
      </c>
      <c r="W7202" s="16">
        <v>0</v>
      </c>
      <c r="X7202" s="16">
        <v>-50</v>
      </c>
    </row>
    <row r="7203" spans="1:24" x14ac:dyDescent="0.25">
      <c r="A7203" s="4" t="s">
        <v>5471</v>
      </c>
      <c r="B7203" t="s">
        <v>2054</v>
      </c>
      <c r="C7203" s="13" t="s">
        <v>135</v>
      </c>
      <c r="D7203" s="14">
        <v>134</v>
      </c>
      <c r="E7203" t="s">
        <v>616</v>
      </c>
      <c r="F7203" t="s">
        <v>37</v>
      </c>
      <c r="G7203" t="s">
        <v>617</v>
      </c>
      <c r="H7203" t="s">
        <v>60</v>
      </c>
      <c r="I7203" t="s">
        <v>40</v>
      </c>
      <c r="J7203" t="s">
        <v>46</v>
      </c>
      <c r="K7203">
        <v>164</v>
      </c>
      <c r="L7203" t="s">
        <v>138</v>
      </c>
      <c r="M7203" s="9">
        <v>55</v>
      </c>
      <c r="N7203" s="10">
        <v>2307.6923076923076</v>
      </c>
      <c r="O7203">
        <v>0.8</v>
      </c>
      <c r="P7203">
        <v>1.06</v>
      </c>
      <c r="Q7203">
        <v>0</v>
      </c>
      <c r="R7203" t="s">
        <v>43</v>
      </c>
      <c r="S7203" s="16">
        <v>7648.96</v>
      </c>
      <c r="T7203" s="16">
        <v>2307.6923076923076</v>
      </c>
      <c r="U7203" s="16">
        <v>750</v>
      </c>
      <c r="V7203" s="16">
        <v>100</v>
      </c>
      <c r="W7203" s="16">
        <v>0</v>
      </c>
      <c r="X7203" s="16">
        <v>4491.2676923076924</v>
      </c>
    </row>
    <row r="7204" spans="1:24" x14ac:dyDescent="0.25">
      <c r="A7204" s="4" t="s">
        <v>5471</v>
      </c>
      <c r="B7204" t="s">
        <v>2055</v>
      </c>
      <c r="C7204" s="13" t="s">
        <v>35</v>
      </c>
      <c r="D7204" s="14">
        <v>99</v>
      </c>
      <c r="E7204" t="s">
        <v>354</v>
      </c>
      <c r="F7204" t="s">
        <v>37</v>
      </c>
      <c r="G7204" t="s">
        <v>159</v>
      </c>
      <c r="H7204" t="s">
        <v>39</v>
      </c>
      <c r="I7204" t="s">
        <v>52</v>
      </c>
      <c r="J7204" t="s">
        <v>46</v>
      </c>
      <c r="K7204">
        <v>164</v>
      </c>
      <c r="L7204" t="s">
        <v>53</v>
      </c>
      <c r="M7204" s="9">
        <v>24</v>
      </c>
      <c r="N7204" s="10">
        <v>384.61538461538464</v>
      </c>
      <c r="O7204">
        <v>1.1000000000000001</v>
      </c>
      <c r="P7204">
        <v>1.01</v>
      </c>
      <c r="Q7204">
        <v>0</v>
      </c>
      <c r="R7204" t="s">
        <v>43</v>
      </c>
      <c r="S7204" s="16">
        <v>4372.8960000000006</v>
      </c>
      <c r="T7204" s="16">
        <v>384.61538461538464</v>
      </c>
      <c r="U7204" s="16">
        <v>1000</v>
      </c>
      <c r="V7204" s="16">
        <v>500</v>
      </c>
      <c r="W7204" s="16">
        <v>0</v>
      </c>
      <c r="X7204" s="16">
        <v>2488.2806153846159</v>
      </c>
    </row>
    <row r="7205" spans="1:24" x14ac:dyDescent="0.25">
      <c r="A7205" s="4" t="s">
        <v>5471</v>
      </c>
      <c r="B7205" t="s">
        <v>2056</v>
      </c>
      <c r="C7205" s="13" t="s">
        <v>26</v>
      </c>
      <c r="D7205" s="14">
        <v>199</v>
      </c>
      <c r="E7205" t="s">
        <v>239</v>
      </c>
      <c r="F7205" t="s">
        <v>28</v>
      </c>
      <c r="G7205" t="s">
        <v>89</v>
      </c>
      <c r="H7205" t="s">
        <v>39</v>
      </c>
      <c r="I7205" t="s">
        <v>76</v>
      </c>
      <c r="J7205" t="s">
        <v>46</v>
      </c>
      <c r="K7205">
        <v>167</v>
      </c>
      <c r="L7205" t="s">
        <v>90</v>
      </c>
      <c r="M7205" s="9">
        <v>35</v>
      </c>
      <c r="N7205" s="10">
        <v>923.07692307692309</v>
      </c>
      <c r="O7205">
        <v>1</v>
      </c>
      <c r="P7205">
        <v>0.99</v>
      </c>
      <c r="Q7205">
        <v>0</v>
      </c>
      <c r="R7205" t="s">
        <v>43</v>
      </c>
      <c r="S7205" s="16">
        <v>5544</v>
      </c>
      <c r="T7205" s="16">
        <v>923.07692307692309</v>
      </c>
      <c r="U7205" s="16">
        <v>0</v>
      </c>
      <c r="V7205" s="16">
        <v>0</v>
      </c>
      <c r="W7205" s="16">
        <v>0</v>
      </c>
      <c r="X7205" s="16">
        <v>4620.9230769230771</v>
      </c>
    </row>
    <row r="7206" spans="1:24" x14ac:dyDescent="0.25">
      <c r="A7206" s="4" t="s">
        <v>5471</v>
      </c>
      <c r="B7206" t="s">
        <v>2057</v>
      </c>
      <c r="C7206" s="13" t="s">
        <v>43</v>
      </c>
      <c r="D7206" s="14">
        <v>254</v>
      </c>
      <c r="E7206" t="s">
        <v>345</v>
      </c>
      <c r="F7206" t="s">
        <v>37</v>
      </c>
      <c r="G7206" t="s">
        <v>94</v>
      </c>
      <c r="H7206" t="s">
        <v>51</v>
      </c>
      <c r="I7206" t="s">
        <v>40</v>
      </c>
      <c r="J7206" t="s">
        <v>46</v>
      </c>
      <c r="K7206">
        <v>165</v>
      </c>
      <c r="L7206" t="s">
        <v>47</v>
      </c>
      <c r="M7206" s="9">
        <v>30</v>
      </c>
      <c r="N7206" s="10">
        <v>615.38461538461536</v>
      </c>
      <c r="O7206">
        <v>0.8</v>
      </c>
      <c r="P7206">
        <v>1.07</v>
      </c>
      <c r="Q7206">
        <v>0</v>
      </c>
      <c r="R7206" t="s">
        <v>43</v>
      </c>
      <c r="S7206" s="16">
        <v>4237.2</v>
      </c>
      <c r="T7206" s="16">
        <v>615.38461538461536</v>
      </c>
      <c r="U7206" s="16">
        <v>200</v>
      </c>
      <c r="V7206" s="16">
        <v>10</v>
      </c>
      <c r="W7206" s="16">
        <v>0</v>
      </c>
      <c r="X7206" s="16">
        <v>3411.8153846153846</v>
      </c>
    </row>
    <row r="7207" spans="1:24" x14ac:dyDescent="0.25">
      <c r="A7207" s="4" t="s">
        <v>5471</v>
      </c>
      <c r="B7207" t="s">
        <v>2058</v>
      </c>
      <c r="C7207" s="13" t="s">
        <v>35</v>
      </c>
      <c r="D7207" s="14">
        <v>121</v>
      </c>
      <c r="E7207" t="s">
        <v>952</v>
      </c>
      <c r="F7207" t="s">
        <v>28</v>
      </c>
      <c r="G7207" t="s">
        <v>255</v>
      </c>
      <c r="H7207" t="s">
        <v>60</v>
      </c>
      <c r="I7207" t="s">
        <v>40</v>
      </c>
      <c r="J7207" t="s">
        <v>46</v>
      </c>
      <c r="K7207">
        <v>130</v>
      </c>
      <c r="L7207" t="s">
        <v>53</v>
      </c>
      <c r="M7207" s="9">
        <v>24</v>
      </c>
      <c r="N7207" s="10">
        <v>384.61538461538464</v>
      </c>
      <c r="O7207">
        <v>0.8</v>
      </c>
      <c r="P7207">
        <v>0.84</v>
      </c>
      <c r="Q7207">
        <v>1</v>
      </c>
      <c r="R7207" t="s">
        <v>43</v>
      </c>
      <c r="S7207" s="16">
        <v>0</v>
      </c>
      <c r="T7207" s="16">
        <v>384.61538461538464</v>
      </c>
      <c r="U7207" s="16">
        <v>0</v>
      </c>
      <c r="V7207" s="16">
        <v>100</v>
      </c>
      <c r="W7207" s="16">
        <v>0</v>
      </c>
      <c r="X7207" s="16">
        <v>-484.61538461538464</v>
      </c>
    </row>
    <row r="7208" spans="1:24" x14ac:dyDescent="0.25">
      <c r="A7208" s="4" t="s">
        <v>5471</v>
      </c>
      <c r="B7208" t="s">
        <v>2059</v>
      </c>
      <c r="C7208" s="13" t="s">
        <v>135</v>
      </c>
      <c r="D7208" s="14">
        <v>160</v>
      </c>
      <c r="E7208" t="s">
        <v>304</v>
      </c>
      <c r="F7208" t="s">
        <v>28</v>
      </c>
      <c r="G7208" t="s">
        <v>305</v>
      </c>
      <c r="H7208" t="s">
        <v>64</v>
      </c>
      <c r="I7208" t="s">
        <v>40</v>
      </c>
      <c r="J7208" t="s">
        <v>32</v>
      </c>
      <c r="K7208">
        <v>0</v>
      </c>
      <c r="L7208" t="s">
        <v>209</v>
      </c>
      <c r="M7208" s="9">
        <v>90</v>
      </c>
      <c r="N7208" s="10">
        <v>9166.6666666666661</v>
      </c>
      <c r="O7208">
        <v>0.8</v>
      </c>
      <c r="P7208">
        <v>1.02</v>
      </c>
      <c r="Q7208">
        <v>0</v>
      </c>
      <c r="R7208" t="s">
        <v>43</v>
      </c>
      <c r="S7208" s="16">
        <v>11750.4</v>
      </c>
      <c r="T7208" s="16">
        <v>0</v>
      </c>
      <c r="U7208" s="16">
        <v>0</v>
      </c>
      <c r="V7208" s="16">
        <v>500</v>
      </c>
      <c r="W7208" s="16">
        <v>0</v>
      </c>
      <c r="X7208" s="16">
        <v>11250.4</v>
      </c>
    </row>
    <row r="7209" spans="1:24" x14ac:dyDescent="0.25">
      <c r="A7209" s="4" t="s">
        <v>5471</v>
      </c>
      <c r="B7209" t="s">
        <v>2060</v>
      </c>
      <c r="C7209" s="13" t="s">
        <v>43</v>
      </c>
      <c r="D7209" s="14">
        <v>213</v>
      </c>
      <c r="E7209" t="s">
        <v>1047</v>
      </c>
      <c r="F7209" t="s">
        <v>37</v>
      </c>
      <c r="G7209" t="s">
        <v>625</v>
      </c>
      <c r="H7209" t="s">
        <v>30</v>
      </c>
      <c r="I7209" t="s">
        <v>31</v>
      </c>
      <c r="J7209" t="s">
        <v>32</v>
      </c>
      <c r="K7209">
        <v>165</v>
      </c>
      <c r="L7209" t="s">
        <v>117</v>
      </c>
      <c r="M7209" s="9">
        <v>54</v>
      </c>
      <c r="N7209" s="10">
        <v>5666.666666666667</v>
      </c>
      <c r="O7209">
        <v>1.2</v>
      </c>
      <c r="P7209">
        <v>0.86</v>
      </c>
      <c r="Q7209">
        <v>0</v>
      </c>
      <c r="R7209" t="s">
        <v>43</v>
      </c>
      <c r="S7209" s="16">
        <v>9195.119999999999</v>
      </c>
      <c r="T7209" s="16">
        <v>5666.666666666667</v>
      </c>
      <c r="U7209" s="16">
        <v>500</v>
      </c>
      <c r="V7209" s="16">
        <v>100</v>
      </c>
      <c r="W7209" s="16">
        <v>0</v>
      </c>
      <c r="X7209" s="16">
        <v>2928.453333333332</v>
      </c>
    </row>
    <row r="7210" spans="1:24" x14ac:dyDescent="0.25">
      <c r="A7210" s="4" t="s">
        <v>5471</v>
      </c>
      <c r="B7210" t="s">
        <v>2061</v>
      </c>
      <c r="C7210" s="13" t="s">
        <v>78</v>
      </c>
      <c r="D7210" s="14">
        <v>69</v>
      </c>
      <c r="E7210" t="s">
        <v>200</v>
      </c>
      <c r="F7210" t="s">
        <v>28</v>
      </c>
      <c r="G7210" t="s">
        <v>201</v>
      </c>
      <c r="H7210" t="s">
        <v>39</v>
      </c>
      <c r="I7210" t="s">
        <v>52</v>
      </c>
      <c r="J7210" t="s">
        <v>46</v>
      </c>
      <c r="K7210">
        <v>0</v>
      </c>
      <c r="L7210" t="s">
        <v>82</v>
      </c>
      <c r="M7210" s="9">
        <v>40</v>
      </c>
      <c r="N7210" s="10">
        <v>1230.7692307692307</v>
      </c>
      <c r="O7210">
        <v>1.1000000000000001</v>
      </c>
      <c r="P7210">
        <v>1.1299999999999999</v>
      </c>
      <c r="Q7210">
        <v>0</v>
      </c>
      <c r="R7210" t="s">
        <v>43</v>
      </c>
      <c r="S7210" s="16">
        <v>7955.2000000000007</v>
      </c>
      <c r="T7210" s="16">
        <v>0</v>
      </c>
      <c r="U7210" s="16">
        <v>200</v>
      </c>
      <c r="V7210" s="16">
        <v>0</v>
      </c>
      <c r="W7210" s="16">
        <v>0</v>
      </c>
      <c r="X7210" s="16">
        <v>7755.2000000000007</v>
      </c>
    </row>
    <row r="7211" spans="1:24" x14ac:dyDescent="0.25">
      <c r="A7211" s="4" t="s">
        <v>5471</v>
      </c>
      <c r="B7211" t="s">
        <v>2062</v>
      </c>
      <c r="C7211" s="13" t="s">
        <v>35</v>
      </c>
      <c r="D7211" s="14">
        <v>73</v>
      </c>
      <c r="E7211" t="s">
        <v>207</v>
      </c>
      <c r="F7211" t="s">
        <v>28</v>
      </c>
      <c r="G7211" t="s">
        <v>208</v>
      </c>
      <c r="H7211" t="s">
        <v>39</v>
      </c>
      <c r="I7211" t="s">
        <v>31</v>
      </c>
      <c r="J7211" t="s">
        <v>32</v>
      </c>
      <c r="K7211">
        <v>166</v>
      </c>
      <c r="L7211" t="s">
        <v>41</v>
      </c>
      <c r="M7211" s="9">
        <v>48</v>
      </c>
      <c r="N7211" s="10">
        <v>5416.666666666667</v>
      </c>
      <c r="O7211">
        <v>1.2</v>
      </c>
      <c r="P7211">
        <v>0.99</v>
      </c>
      <c r="Q7211">
        <v>0</v>
      </c>
      <c r="R7211" t="s">
        <v>43</v>
      </c>
      <c r="S7211" s="16">
        <v>9123.84</v>
      </c>
      <c r="T7211" s="16">
        <v>5416.666666666667</v>
      </c>
      <c r="U7211" s="16">
        <v>200</v>
      </c>
      <c r="V7211" s="16">
        <v>10</v>
      </c>
      <c r="W7211" s="16">
        <v>0</v>
      </c>
      <c r="X7211" s="16">
        <v>3497.1733333333332</v>
      </c>
    </row>
    <row r="7212" spans="1:24" x14ac:dyDescent="0.25">
      <c r="A7212" s="4" t="s">
        <v>5471</v>
      </c>
      <c r="B7212" t="s">
        <v>2063</v>
      </c>
      <c r="C7212" s="13" t="s">
        <v>92</v>
      </c>
      <c r="D7212" s="14">
        <v>207</v>
      </c>
      <c r="E7212" t="s">
        <v>780</v>
      </c>
      <c r="F7212" t="s">
        <v>37</v>
      </c>
      <c r="G7212" t="s">
        <v>781</v>
      </c>
      <c r="H7212" t="s">
        <v>51</v>
      </c>
      <c r="I7212" t="s">
        <v>40</v>
      </c>
      <c r="J7212" t="s">
        <v>32</v>
      </c>
      <c r="K7212">
        <v>83</v>
      </c>
      <c r="L7212" t="s">
        <v>95</v>
      </c>
      <c r="M7212" s="9">
        <v>72</v>
      </c>
      <c r="N7212" s="10">
        <v>74</v>
      </c>
      <c r="O7212">
        <v>0.8</v>
      </c>
      <c r="P7212">
        <v>0.98</v>
      </c>
      <c r="Q7212">
        <v>0</v>
      </c>
      <c r="R7212" t="s">
        <v>43</v>
      </c>
      <c r="S7212" s="16">
        <v>4685.1840000000002</v>
      </c>
      <c r="T7212" s="16">
        <v>0</v>
      </c>
      <c r="U7212" s="16">
        <v>200</v>
      </c>
      <c r="V7212" s="16">
        <v>50</v>
      </c>
      <c r="W7212" s="16">
        <v>6142</v>
      </c>
      <c r="X7212" s="16">
        <v>-1706.8159999999998</v>
      </c>
    </row>
    <row r="7213" spans="1:24" x14ac:dyDescent="0.25">
      <c r="A7213" s="4" t="s">
        <v>5471</v>
      </c>
      <c r="B7213" t="s">
        <v>2064</v>
      </c>
      <c r="C7213" s="13" t="s">
        <v>35</v>
      </c>
      <c r="D7213" s="14">
        <v>148</v>
      </c>
      <c r="E7213" t="s">
        <v>630</v>
      </c>
      <c r="F7213" t="s">
        <v>37</v>
      </c>
      <c r="G7213" t="s">
        <v>443</v>
      </c>
      <c r="H7213" t="s">
        <v>60</v>
      </c>
      <c r="I7213" t="s">
        <v>40</v>
      </c>
      <c r="J7213" t="s">
        <v>46</v>
      </c>
      <c r="K7213">
        <v>166</v>
      </c>
      <c r="L7213" t="s">
        <v>53</v>
      </c>
      <c r="M7213" s="9">
        <v>24</v>
      </c>
      <c r="N7213" s="10">
        <v>384.61538461538464</v>
      </c>
      <c r="O7213">
        <v>0.8</v>
      </c>
      <c r="P7213">
        <v>1.07</v>
      </c>
      <c r="Q7213">
        <v>0</v>
      </c>
      <c r="R7213" t="s">
        <v>43</v>
      </c>
      <c r="S7213" s="16">
        <v>3410.3040000000005</v>
      </c>
      <c r="T7213" s="16">
        <v>384.61538461538464</v>
      </c>
      <c r="U7213" s="16">
        <v>200</v>
      </c>
      <c r="V7213" s="16">
        <v>0</v>
      </c>
      <c r="W7213" s="16">
        <v>0</v>
      </c>
      <c r="X7213" s="16">
        <v>2825.6886153846158</v>
      </c>
    </row>
    <row r="7214" spans="1:24" x14ac:dyDescent="0.25">
      <c r="A7214" s="4" t="s">
        <v>5471</v>
      </c>
      <c r="B7214" t="s">
        <v>2065</v>
      </c>
      <c r="C7214" s="13" t="s">
        <v>78</v>
      </c>
      <c r="D7214" s="14">
        <v>171</v>
      </c>
      <c r="E7214" t="s">
        <v>55</v>
      </c>
      <c r="F7214" t="s">
        <v>28</v>
      </c>
      <c r="G7214" t="s">
        <v>56</v>
      </c>
      <c r="H7214" t="s">
        <v>51</v>
      </c>
      <c r="I7214" t="s">
        <v>40</v>
      </c>
      <c r="J7214" t="s">
        <v>46</v>
      </c>
      <c r="K7214">
        <v>105</v>
      </c>
      <c r="L7214" t="s">
        <v>82</v>
      </c>
      <c r="M7214" s="9">
        <v>40</v>
      </c>
      <c r="N7214" s="10">
        <v>1230.7692307692307</v>
      </c>
      <c r="O7214">
        <v>0.8</v>
      </c>
      <c r="P7214">
        <v>1.05</v>
      </c>
      <c r="Q7214">
        <v>0</v>
      </c>
      <c r="R7214" t="s">
        <v>43</v>
      </c>
      <c r="S7214" s="16">
        <v>5376</v>
      </c>
      <c r="T7214" s="16">
        <v>1230.7692307692307</v>
      </c>
      <c r="U7214" s="16">
        <v>0</v>
      </c>
      <c r="V7214" s="16">
        <v>10</v>
      </c>
      <c r="W7214" s="16">
        <v>0</v>
      </c>
      <c r="X7214" s="16">
        <v>4135.2307692307695</v>
      </c>
    </row>
    <row r="7215" spans="1:24" x14ac:dyDescent="0.25">
      <c r="A7215" s="4" t="s">
        <v>5471</v>
      </c>
      <c r="B7215" t="s">
        <v>2066</v>
      </c>
      <c r="C7215" s="13" t="s">
        <v>92</v>
      </c>
      <c r="D7215" s="14">
        <v>202</v>
      </c>
      <c r="E7215" t="s">
        <v>136</v>
      </c>
      <c r="F7215" t="s">
        <v>28</v>
      </c>
      <c r="G7215" t="s">
        <v>137</v>
      </c>
      <c r="H7215" t="s">
        <v>39</v>
      </c>
      <c r="I7215" t="s">
        <v>86</v>
      </c>
      <c r="J7215" t="s">
        <v>32</v>
      </c>
      <c r="K7215">
        <v>0</v>
      </c>
      <c r="L7215" t="s">
        <v>95</v>
      </c>
      <c r="M7215" s="9">
        <v>48</v>
      </c>
      <c r="N7215" s="10">
        <v>42</v>
      </c>
      <c r="O7215">
        <v>0.9</v>
      </c>
      <c r="P7215">
        <v>1</v>
      </c>
      <c r="Q7215">
        <v>0</v>
      </c>
      <c r="R7215" t="s">
        <v>43</v>
      </c>
      <c r="S7215" s="16">
        <v>6912</v>
      </c>
      <c r="T7215" s="16">
        <v>0</v>
      </c>
      <c r="U7215" s="16">
        <v>500</v>
      </c>
      <c r="V7215" s="16">
        <v>50</v>
      </c>
      <c r="W7215" s="16">
        <v>0</v>
      </c>
      <c r="X7215" s="16">
        <v>6362</v>
      </c>
    </row>
    <row r="7216" spans="1:24" x14ac:dyDescent="0.25">
      <c r="A7216" s="4" t="s">
        <v>5471</v>
      </c>
      <c r="B7216" t="s">
        <v>2067</v>
      </c>
      <c r="C7216" s="13" t="s">
        <v>92</v>
      </c>
      <c r="D7216" s="14">
        <v>79</v>
      </c>
      <c r="E7216" t="s">
        <v>277</v>
      </c>
      <c r="F7216" t="s">
        <v>28</v>
      </c>
      <c r="G7216" t="s">
        <v>278</v>
      </c>
      <c r="H7216" t="s">
        <v>60</v>
      </c>
      <c r="I7216" t="s">
        <v>76</v>
      </c>
      <c r="J7216" t="s">
        <v>32</v>
      </c>
      <c r="K7216">
        <v>167</v>
      </c>
      <c r="L7216" t="s">
        <v>95</v>
      </c>
      <c r="M7216" s="9">
        <v>60</v>
      </c>
      <c r="N7216" s="10">
        <v>73</v>
      </c>
      <c r="O7216">
        <v>1</v>
      </c>
      <c r="P7216">
        <v>1</v>
      </c>
      <c r="Q7216">
        <v>0</v>
      </c>
      <c r="R7216" t="s">
        <v>43</v>
      </c>
      <c r="S7216" s="16">
        <v>9600</v>
      </c>
      <c r="T7216" s="16">
        <v>0</v>
      </c>
      <c r="U7216" s="16">
        <v>1000</v>
      </c>
      <c r="V7216" s="16">
        <v>50</v>
      </c>
      <c r="W7216" s="16">
        <v>12191</v>
      </c>
      <c r="X7216" s="16">
        <v>-3641</v>
      </c>
    </row>
    <row r="7217" spans="1:24" x14ac:dyDescent="0.25">
      <c r="A7217" s="4" t="s">
        <v>5471</v>
      </c>
      <c r="B7217" t="s">
        <v>2068</v>
      </c>
      <c r="C7217" s="13" t="s">
        <v>35</v>
      </c>
      <c r="D7217" s="14">
        <v>81</v>
      </c>
      <c r="E7217" t="s">
        <v>1276</v>
      </c>
      <c r="F7217" t="s">
        <v>37</v>
      </c>
      <c r="G7217" t="s">
        <v>326</v>
      </c>
      <c r="H7217" t="s">
        <v>64</v>
      </c>
      <c r="I7217" t="s">
        <v>31</v>
      </c>
      <c r="J7217" t="s">
        <v>32</v>
      </c>
      <c r="K7217">
        <v>164</v>
      </c>
      <c r="L7217" t="s">
        <v>41</v>
      </c>
      <c r="M7217" s="9">
        <v>48</v>
      </c>
      <c r="N7217" s="10">
        <v>5416.666666666667</v>
      </c>
      <c r="O7217">
        <v>1.2</v>
      </c>
      <c r="P7217">
        <v>0.81</v>
      </c>
      <c r="Q7217">
        <v>0</v>
      </c>
      <c r="R7217" t="s">
        <v>43</v>
      </c>
      <c r="S7217" s="16">
        <v>7651.5839999999998</v>
      </c>
      <c r="T7217" s="16">
        <v>5416.666666666667</v>
      </c>
      <c r="U7217" s="16">
        <v>500</v>
      </c>
      <c r="V7217" s="16">
        <v>100</v>
      </c>
      <c r="W7217" s="16">
        <v>0</v>
      </c>
      <c r="X7217" s="16">
        <v>1634.9173333333329</v>
      </c>
    </row>
    <row r="7218" spans="1:24" x14ac:dyDescent="0.25">
      <c r="A7218" s="4" t="s">
        <v>5471</v>
      </c>
      <c r="B7218" t="s">
        <v>2069</v>
      </c>
      <c r="C7218" s="13" t="s">
        <v>92</v>
      </c>
      <c r="D7218" s="14">
        <v>129</v>
      </c>
      <c r="E7218" t="s">
        <v>252</v>
      </c>
      <c r="F7218" t="s">
        <v>28</v>
      </c>
      <c r="G7218" t="s">
        <v>130</v>
      </c>
      <c r="H7218" t="s">
        <v>51</v>
      </c>
      <c r="I7218" t="s">
        <v>40</v>
      </c>
      <c r="J7218" t="s">
        <v>46</v>
      </c>
      <c r="K7218">
        <v>165</v>
      </c>
      <c r="L7218" t="s">
        <v>99</v>
      </c>
      <c r="M7218" s="9">
        <v>35</v>
      </c>
      <c r="N7218" s="10">
        <v>48</v>
      </c>
      <c r="O7218">
        <v>0.8</v>
      </c>
      <c r="P7218">
        <v>0.95</v>
      </c>
      <c r="Q7218">
        <v>0</v>
      </c>
      <c r="R7218" t="s">
        <v>43</v>
      </c>
      <c r="S7218" s="16">
        <v>4256</v>
      </c>
      <c r="T7218" s="16">
        <v>0</v>
      </c>
      <c r="U7218" s="16">
        <v>1000</v>
      </c>
      <c r="V7218" s="16">
        <v>0</v>
      </c>
      <c r="W7218" s="16">
        <v>7920</v>
      </c>
      <c r="X7218" s="16">
        <v>-4664</v>
      </c>
    </row>
    <row r="7219" spans="1:24" x14ac:dyDescent="0.25">
      <c r="A7219" s="4" t="s">
        <v>5471</v>
      </c>
      <c r="B7219" t="s">
        <v>2070</v>
      </c>
      <c r="C7219" s="13" t="s">
        <v>92</v>
      </c>
      <c r="D7219" s="14">
        <v>155</v>
      </c>
      <c r="E7219" t="s">
        <v>271</v>
      </c>
      <c r="F7219" t="s">
        <v>37</v>
      </c>
      <c r="G7219" t="s">
        <v>272</v>
      </c>
      <c r="H7219" t="s">
        <v>64</v>
      </c>
      <c r="I7219" t="s">
        <v>76</v>
      </c>
      <c r="J7219" t="s">
        <v>32</v>
      </c>
      <c r="K7219">
        <v>0</v>
      </c>
      <c r="L7219" t="s">
        <v>95</v>
      </c>
      <c r="M7219" s="9">
        <v>72</v>
      </c>
      <c r="N7219" s="10">
        <v>73</v>
      </c>
      <c r="O7219">
        <v>1</v>
      </c>
      <c r="P7219">
        <v>0.82</v>
      </c>
      <c r="Q7219">
        <v>0</v>
      </c>
      <c r="R7219" t="s">
        <v>43</v>
      </c>
      <c r="S7219" s="16">
        <v>0</v>
      </c>
      <c r="T7219" s="16">
        <v>0</v>
      </c>
      <c r="U7219" s="16">
        <v>1000</v>
      </c>
      <c r="V7219" s="16">
        <v>0</v>
      </c>
      <c r="W7219" s="16">
        <v>0</v>
      </c>
      <c r="X7219" s="16">
        <v>-1000</v>
      </c>
    </row>
    <row r="7220" spans="1:24" x14ac:dyDescent="0.25">
      <c r="A7220" s="4" t="s">
        <v>5471</v>
      </c>
      <c r="B7220" t="s">
        <v>2071</v>
      </c>
      <c r="C7220" s="13" t="s">
        <v>35</v>
      </c>
      <c r="D7220" s="14">
        <v>74</v>
      </c>
      <c r="E7220" t="s">
        <v>1020</v>
      </c>
      <c r="F7220" t="s">
        <v>28</v>
      </c>
      <c r="G7220" t="s">
        <v>208</v>
      </c>
      <c r="H7220" t="s">
        <v>39</v>
      </c>
      <c r="I7220" t="s">
        <v>52</v>
      </c>
      <c r="J7220" t="s">
        <v>32</v>
      </c>
      <c r="K7220">
        <v>167</v>
      </c>
      <c r="L7220" t="s">
        <v>41</v>
      </c>
      <c r="M7220" s="9">
        <v>48</v>
      </c>
      <c r="N7220" s="10">
        <v>5416.666666666667</v>
      </c>
      <c r="O7220">
        <v>1.1000000000000001</v>
      </c>
      <c r="P7220">
        <v>0.99</v>
      </c>
      <c r="Q7220">
        <v>0</v>
      </c>
      <c r="R7220" t="s">
        <v>43</v>
      </c>
      <c r="S7220" s="16">
        <v>8363.52</v>
      </c>
      <c r="T7220" s="16">
        <v>5416.666666666667</v>
      </c>
      <c r="U7220" s="16">
        <v>0</v>
      </c>
      <c r="V7220" s="16">
        <v>0</v>
      </c>
      <c r="W7220" s="16">
        <v>0</v>
      </c>
      <c r="X7220" s="16">
        <v>2946.8533333333335</v>
      </c>
    </row>
    <row r="7221" spans="1:24" x14ac:dyDescent="0.25">
      <c r="A7221" s="4" t="s">
        <v>5471</v>
      </c>
      <c r="B7221" t="s">
        <v>2072</v>
      </c>
      <c r="C7221" s="13" t="s">
        <v>43</v>
      </c>
      <c r="D7221" s="14">
        <v>2</v>
      </c>
      <c r="E7221" t="s">
        <v>571</v>
      </c>
      <c r="F7221" t="s">
        <v>28</v>
      </c>
      <c r="G7221" t="s">
        <v>309</v>
      </c>
      <c r="H7221" t="s">
        <v>60</v>
      </c>
      <c r="I7221" t="s">
        <v>31</v>
      </c>
      <c r="J7221" t="s">
        <v>46</v>
      </c>
      <c r="K7221">
        <v>0</v>
      </c>
      <c r="L7221" t="s">
        <v>47</v>
      </c>
      <c r="M7221" s="9">
        <v>30</v>
      </c>
      <c r="N7221" s="10">
        <v>615.38461538461536</v>
      </c>
      <c r="O7221">
        <v>1.2</v>
      </c>
      <c r="P7221">
        <v>0.97</v>
      </c>
      <c r="Q7221">
        <v>0</v>
      </c>
      <c r="R7221" t="s">
        <v>43</v>
      </c>
      <c r="S7221" s="16">
        <v>5587.2</v>
      </c>
      <c r="T7221" s="16">
        <v>0</v>
      </c>
      <c r="U7221" s="16">
        <v>500</v>
      </c>
      <c r="V7221" s="16">
        <v>10</v>
      </c>
      <c r="W7221" s="16">
        <v>0</v>
      </c>
      <c r="X7221" s="16">
        <v>5077.2</v>
      </c>
    </row>
    <row r="7222" spans="1:24" x14ac:dyDescent="0.25">
      <c r="A7222" s="4" t="s">
        <v>5471</v>
      </c>
      <c r="B7222" t="s">
        <v>2073</v>
      </c>
      <c r="C7222" s="13" t="s">
        <v>92</v>
      </c>
      <c r="D7222" s="14">
        <v>196</v>
      </c>
      <c r="E7222" t="s">
        <v>523</v>
      </c>
      <c r="F7222" t="s">
        <v>37</v>
      </c>
      <c r="G7222" t="s">
        <v>89</v>
      </c>
      <c r="H7222" t="s">
        <v>39</v>
      </c>
      <c r="I7222" t="s">
        <v>86</v>
      </c>
      <c r="J7222" t="s">
        <v>32</v>
      </c>
      <c r="K7222">
        <v>160</v>
      </c>
      <c r="L7222" t="s">
        <v>95</v>
      </c>
      <c r="M7222" s="9">
        <v>40</v>
      </c>
      <c r="N7222" s="10">
        <v>46</v>
      </c>
      <c r="O7222">
        <v>0.9</v>
      </c>
      <c r="P7222">
        <v>0.99</v>
      </c>
      <c r="Q7222">
        <v>0</v>
      </c>
      <c r="R7222" t="s">
        <v>43</v>
      </c>
      <c r="S7222" s="16">
        <v>5702.4</v>
      </c>
      <c r="T7222" s="16">
        <v>0</v>
      </c>
      <c r="U7222" s="16">
        <v>0</v>
      </c>
      <c r="V7222" s="16">
        <v>250</v>
      </c>
      <c r="W7222" s="16">
        <v>7360</v>
      </c>
      <c r="X7222" s="16">
        <v>-1907.6000000000004</v>
      </c>
    </row>
    <row r="7223" spans="1:24" x14ac:dyDescent="0.25">
      <c r="A7223" s="4" t="s">
        <v>5471</v>
      </c>
      <c r="B7223" t="s">
        <v>2074</v>
      </c>
      <c r="C7223" s="13" t="s">
        <v>35</v>
      </c>
      <c r="D7223" s="14">
        <v>208</v>
      </c>
      <c r="E7223" t="s">
        <v>638</v>
      </c>
      <c r="F7223" t="s">
        <v>28</v>
      </c>
      <c r="G7223" t="s">
        <v>275</v>
      </c>
      <c r="H7223" t="s">
        <v>81</v>
      </c>
      <c r="I7223" t="s">
        <v>31</v>
      </c>
      <c r="J7223" t="s">
        <v>46</v>
      </c>
      <c r="K7223">
        <v>162</v>
      </c>
      <c r="L7223" t="s">
        <v>53</v>
      </c>
      <c r="M7223" s="9">
        <v>24</v>
      </c>
      <c r="N7223" s="10">
        <v>384.61538461538464</v>
      </c>
      <c r="O7223">
        <v>1.2</v>
      </c>
      <c r="P7223">
        <v>0.93</v>
      </c>
      <c r="Q7223">
        <v>0</v>
      </c>
      <c r="R7223" t="s">
        <v>43</v>
      </c>
      <c r="S7223" s="16">
        <v>4285.4400000000005</v>
      </c>
      <c r="T7223" s="16">
        <v>384.61538461538464</v>
      </c>
      <c r="U7223" s="16">
        <v>200</v>
      </c>
      <c r="V7223" s="16">
        <v>0</v>
      </c>
      <c r="W7223" s="16">
        <v>0</v>
      </c>
      <c r="X7223" s="16">
        <v>3700.8246153846158</v>
      </c>
    </row>
    <row r="7224" spans="1:24" x14ac:dyDescent="0.25">
      <c r="A7224" s="4" t="s">
        <v>5471</v>
      </c>
      <c r="B7224" t="s">
        <v>2075</v>
      </c>
      <c r="C7224" s="13" t="s">
        <v>78</v>
      </c>
      <c r="D7224" s="14">
        <v>280</v>
      </c>
      <c r="E7224" t="s">
        <v>714</v>
      </c>
      <c r="F7224" t="s">
        <v>28</v>
      </c>
      <c r="G7224" t="s">
        <v>266</v>
      </c>
      <c r="H7224" t="s">
        <v>39</v>
      </c>
      <c r="I7224" t="s">
        <v>40</v>
      </c>
      <c r="J7224" t="s">
        <v>46</v>
      </c>
      <c r="K7224">
        <v>161</v>
      </c>
      <c r="L7224" t="s">
        <v>82</v>
      </c>
      <c r="M7224" s="9">
        <v>40</v>
      </c>
      <c r="N7224" s="10">
        <v>1230.7692307692307</v>
      </c>
      <c r="O7224">
        <v>0.8</v>
      </c>
      <c r="P7224">
        <v>0.81</v>
      </c>
      <c r="Q7224">
        <v>0</v>
      </c>
      <c r="R7224" t="s">
        <v>43</v>
      </c>
      <c r="S7224" s="16">
        <v>4147.2000000000007</v>
      </c>
      <c r="T7224" s="16">
        <v>1230.7692307692307</v>
      </c>
      <c r="U7224" s="16">
        <v>1000</v>
      </c>
      <c r="V7224" s="16">
        <v>0</v>
      </c>
      <c r="W7224" s="16">
        <v>0</v>
      </c>
      <c r="X7224" s="16">
        <v>1916.4307692307702</v>
      </c>
    </row>
    <row r="7225" spans="1:24" x14ac:dyDescent="0.25">
      <c r="A7225" s="4" t="s">
        <v>5471</v>
      </c>
      <c r="B7225" t="s">
        <v>2076</v>
      </c>
      <c r="C7225" s="13" t="s">
        <v>78</v>
      </c>
      <c r="D7225" s="14">
        <v>13</v>
      </c>
      <c r="E7225" t="s">
        <v>534</v>
      </c>
      <c r="F7225" t="s">
        <v>37</v>
      </c>
      <c r="G7225" t="s">
        <v>237</v>
      </c>
      <c r="H7225" t="s">
        <v>30</v>
      </c>
      <c r="I7225" t="s">
        <v>40</v>
      </c>
      <c r="J7225" t="s">
        <v>46</v>
      </c>
      <c r="K7225">
        <v>0</v>
      </c>
      <c r="L7225" t="s">
        <v>82</v>
      </c>
      <c r="M7225" s="9">
        <v>40</v>
      </c>
      <c r="N7225" s="10">
        <v>1230.7692307692307</v>
      </c>
      <c r="O7225">
        <v>0.8</v>
      </c>
      <c r="P7225">
        <v>1.1399999999999999</v>
      </c>
      <c r="Q7225">
        <v>0</v>
      </c>
      <c r="R7225" t="s">
        <v>43</v>
      </c>
      <c r="S7225" s="16">
        <v>0</v>
      </c>
      <c r="T7225" s="16">
        <v>0</v>
      </c>
      <c r="U7225" s="16">
        <v>0</v>
      </c>
      <c r="V7225" s="16">
        <v>50</v>
      </c>
      <c r="W7225" s="16">
        <v>0</v>
      </c>
      <c r="X7225" s="16">
        <v>-50</v>
      </c>
    </row>
    <row r="7226" spans="1:24" x14ac:dyDescent="0.25">
      <c r="A7226" s="4" t="s">
        <v>5471</v>
      </c>
      <c r="B7226" t="s">
        <v>2077</v>
      </c>
      <c r="C7226" s="13" t="s">
        <v>92</v>
      </c>
      <c r="D7226" s="14">
        <v>180</v>
      </c>
      <c r="E7226" t="s">
        <v>704</v>
      </c>
      <c r="F7226" t="s">
        <v>28</v>
      </c>
      <c r="G7226" t="s">
        <v>705</v>
      </c>
      <c r="H7226" t="s">
        <v>30</v>
      </c>
      <c r="I7226" t="s">
        <v>40</v>
      </c>
      <c r="J7226" t="s">
        <v>46</v>
      </c>
      <c r="K7226">
        <v>124</v>
      </c>
      <c r="L7226" t="s">
        <v>99</v>
      </c>
      <c r="M7226" s="9">
        <v>40</v>
      </c>
      <c r="N7226" s="10">
        <v>43</v>
      </c>
      <c r="O7226">
        <v>0.8</v>
      </c>
      <c r="P7226">
        <v>1.04</v>
      </c>
      <c r="Q7226">
        <v>0</v>
      </c>
      <c r="R7226" t="s">
        <v>43</v>
      </c>
      <c r="S7226" s="16">
        <v>5324.8</v>
      </c>
      <c r="T7226" s="16">
        <v>0</v>
      </c>
      <c r="U7226" s="16">
        <v>0</v>
      </c>
      <c r="V7226" s="16">
        <v>100</v>
      </c>
      <c r="W7226" s="16">
        <v>5332</v>
      </c>
      <c r="X7226" s="16">
        <v>-107.19999999999982</v>
      </c>
    </row>
    <row r="7227" spans="1:24" x14ac:dyDescent="0.25">
      <c r="A7227" s="4" t="s">
        <v>5471</v>
      </c>
      <c r="B7227" t="s">
        <v>2078</v>
      </c>
      <c r="C7227" s="13" t="s">
        <v>135</v>
      </c>
      <c r="D7227" s="14">
        <v>57</v>
      </c>
      <c r="E7227" t="s">
        <v>213</v>
      </c>
      <c r="F7227" t="s">
        <v>37</v>
      </c>
      <c r="G7227" t="s">
        <v>214</v>
      </c>
      <c r="H7227" t="s">
        <v>81</v>
      </c>
      <c r="I7227" t="s">
        <v>31</v>
      </c>
      <c r="J7227" t="s">
        <v>46</v>
      </c>
      <c r="K7227">
        <v>165</v>
      </c>
      <c r="L7227" t="s">
        <v>138</v>
      </c>
      <c r="M7227" s="9">
        <v>55</v>
      </c>
      <c r="N7227" s="10">
        <v>2307.6923076923076</v>
      </c>
      <c r="O7227">
        <v>1.2</v>
      </c>
      <c r="P7227">
        <v>1.17</v>
      </c>
      <c r="Q7227">
        <v>0</v>
      </c>
      <c r="R7227" t="s">
        <v>43</v>
      </c>
      <c r="S7227" s="16">
        <v>12741.3</v>
      </c>
      <c r="T7227" s="16">
        <v>2307.6923076923076</v>
      </c>
      <c r="U7227" s="16">
        <v>0</v>
      </c>
      <c r="V7227" s="16">
        <v>50</v>
      </c>
      <c r="W7227" s="16">
        <v>0</v>
      </c>
      <c r="X7227" s="16">
        <v>10383.607692307691</v>
      </c>
    </row>
    <row r="7228" spans="1:24" x14ac:dyDescent="0.25">
      <c r="A7228" s="4" t="s">
        <v>5471</v>
      </c>
      <c r="B7228" t="s">
        <v>2079</v>
      </c>
      <c r="C7228" s="13" t="s">
        <v>92</v>
      </c>
      <c r="D7228" s="14">
        <v>93</v>
      </c>
      <c r="E7228" t="s">
        <v>144</v>
      </c>
      <c r="F7228" t="s">
        <v>28</v>
      </c>
      <c r="G7228" t="s">
        <v>145</v>
      </c>
      <c r="H7228" t="s">
        <v>51</v>
      </c>
      <c r="I7228" t="s">
        <v>86</v>
      </c>
      <c r="J7228" t="s">
        <v>32</v>
      </c>
      <c r="K7228">
        <v>0</v>
      </c>
      <c r="L7228" t="s">
        <v>95</v>
      </c>
      <c r="M7228" s="9">
        <v>65</v>
      </c>
      <c r="N7228" s="10">
        <v>73</v>
      </c>
      <c r="O7228">
        <v>0.9</v>
      </c>
      <c r="P7228">
        <v>1.1100000000000001</v>
      </c>
      <c r="Q7228">
        <v>0</v>
      </c>
      <c r="R7228" t="s">
        <v>43</v>
      </c>
      <c r="S7228" s="16">
        <v>10389.6</v>
      </c>
      <c r="T7228" s="16">
        <v>0</v>
      </c>
      <c r="U7228" s="16">
        <v>0</v>
      </c>
      <c r="V7228" s="16">
        <v>50</v>
      </c>
      <c r="W7228" s="16">
        <v>0</v>
      </c>
      <c r="X7228" s="16">
        <v>10339.6</v>
      </c>
    </row>
    <row r="7229" spans="1:24" x14ac:dyDescent="0.25">
      <c r="A7229" s="4" t="s">
        <v>5471</v>
      </c>
      <c r="B7229" t="s">
        <v>2080</v>
      </c>
      <c r="C7229" s="13" t="s">
        <v>135</v>
      </c>
      <c r="D7229" s="14">
        <v>194</v>
      </c>
      <c r="E7229" t="s">
        <v>480</v>
      </c>
      <c r="F7229" t="s">
        <v>37</v>
      </c>
      <c r="G7229" t="s">
        <v>329</v>
      </c>
      <c r="H7229" t="s">
        <v>60</v>
      </c>
      <c r="I7229" t="s">
        <v>76</v>
      </c>
      <c r="J7229" t="s">
        <v>32</v>
      </c>
      <c r="K7229">
        <v>127</v>
      </c>
      <c r="L7229" t="s">
        <v>209</v>
      </c>
      <c r="M7229" s="9">
        <v>90</v>
      </c>
      <c r="N7229" s="10">
        <v>9166.6666666666661</v>
      </c>
      <c r="O7229">
        <v>1</v>
      </c>
      <c r="P7229">
        <v>1.1200000000000001</v>
      </c>
      <c r="Q7229">
        <v>0</v>
      </c>
      <c r="R7229" t="s">
        <v>43</v>
      </c>
      <c r="S7229" s="16">
        <v>12801.6</v>
      </c>
      <c r="T7229" s="16">
        <v>9166.6666666666661</v>
      </c>
      <c r="U7229" s="16">
        <v>0</v>
      </c>
      <c r="V7229" s="16">
        <v>0</v>
      </c>
      <c r="W7229" s="16">
        <v>0</v>
      </c>
      <c r="X7229" s="16">
        <v>3634.9333333333343</v>
      </c>
    </row>
    <row r="7230" spans="1:24" x14ac:dyDescent="0.25">
      <c r="A7230" s="4" t="s">
        <v>5471</v>
      </c>
      <c r="B7230" t="s">
        <v>2081</v>
      </c>
      <c r="C7230" s="13" t="s">
        <v>92</v>
      </c>
      <c r="D7230" s="14">
        <v>133</v>
      </c>
      <c r="E7230" t="s">
        <v>36</v>
      </c>
      <c r="F7230" t="s">
        <v>37</v>
      </c>
      <c r="G7230" t="s">
        <v>38</v>
      </c>
      <c r="H7230" t="s">
        <v>39</v>
      </c>
      <c r="I7230" t="s">
        <v>40</v>
      </c>
      <c r="J7230" t="s">
        <v>46</v>
      </c>
      <c r="K7230">
        <v>160</v>
      </c>
      <c r="L7230" t="s">
        <v>99</v>
      </c>
      <c r="M7230" s="9">
        <v>48</v>
      </c>
      <c r="N7230" s="10">
        <v>52</v>
      </c>
      <c r="O7230">
        <v>0.8</v>
      </c>
      <c r="P7230">
        <v>1.03</v>
      </c>
      <c r="Q7230">
        <v>0</v>
      </c>
      <c r="R7230" t="s">
        <v>43</v>
      </c>
      <c r="S7230" s="16">
        <v>6328.32</v>
      </c>
      <c r="T7230" s="16">
        <v>0</v>
      </c>
      <c r="U7230" s="16">
        <v>500</v>
      </c>
      <c r="V7230" s="16">
        <v>250</v>
      </c>
      <c r="W7230" s="16">
        <v>8320</v>
      </c>
      <c r="X7230" s="16">
        <v>-2741.6800000000003</v>
      </c>
    </row>
    <row r="7231" spans="1:24" x14ac:dyDescent="0.25">
      <c r="A7231" s="4" t="s">
        <v>5471</v>
      </c>
      <c r="B7231" t="s">
        <v>2082</v>
      </c>
      <c r="C7231" s="13" t="s">
        <v>35</v>
      </c>
      <c r="D7231" s="14">
        <v>255</v>
      </c>
      <c r="E7231" t="s">
        <v>205</v>
      </c>
      <c r="F7231" t="s">
        <v>37</v>
      </c>
      <c r="G7231" t="s">
        <v>124</v>
      </c>
      <c r="H7231" t="s">
        <v>51</v>
      </c>
      <c r="I7231" t="s">
        <v>86</v>
      </c>
      <c r="J7231" t="s">
        <v>46</v>
      </c>
      <c r="K7231">
        <v>164</v>
      </c>
      <c r="L7231" t="s">
        <v>53</v>
      </c>
      <c r="M7231" s="9">
        <v>24</v>
      </c>
      <c r="N7231" s="10">
        <v>384.61538461538464</v>
      </c>
      <c r="O7231">
        <v>0.9</v>
      </c>
      <c r="P7231">
        <v>1.17</v>
      </c>
      <c r="Q7231">
        <v>0</v>
      </c>
      <c r="R7231" t="s">
        <v>43</v>
      </c>
      <c r="S7231" s="16">
        <v>4144.6080000000002</v>
      </c>
      <c r="T7231" s="16">
        <v>384.61538461538464</v>
      </c>
      <c r="U7231" s="16">
        <v>500</v>
      </c>
      <c r="V7231" s="16">
        <v>0</v>
      </c>
      <c r="W7231" s="16">
        <v>0</v>
      </c>
      <c r="X7231" s="16">
        <v>3259.9926153846154</v>
      </c>
    </row>
    <row r="7232" spans="1:24" x14ac:dyDescent="0.25">
      <c r="A7232" s="4" t="s">
        <v>5471</v>
      </c>
      <c r="B7232" t="s">
        <v>2083</v>
      </c>
      <c r="C7232" s="13" t="s">
        <v>78</v>
      </c>
      <c r="D7232" s="14">
        <v>237</v>
      </c>
      <c r="E7232" t="s">
        <v>519</v>
      </c>
      <c r="F7232" t="s">
        <v>28</v>
      </c>
      <c r="G7232" t="s">
        <v>496</v>
      </c>
      <c r="H7232" t="s">
        <v>51</v>
      </c>
      <c r="I7232" t="s">
        <v>52</v>
      </c>
      <c r="J7232" t="s">
        <v>46</v>
      </c>
      <c r="K7232">
        <v>167</v>
      </c>
      <c r="L7232" t="s">
        <v>82</v>
      </c>
      <c r="M7232" s="9">
        <v>40</v>
      </c>
      <c r="N7232" s="10">
        <v>1230.7692307692307</v>
      </c>
      <c r="O7232">
        <v>1.1000000000000001</v>
      </c>
      <c r="P7232">
        <v>1</v>
      </c>
      <c r="Q7232">
        <v>0</v>
      </c>
      <c r="R7232" t="s">
        <v>43</v>
      </c>
      <c r="S7232" s="16">
        <v>7040.0000000000009</v>
      </c>
      <c r="T7232" s="16">
        <v>1230.7692307692307</v>
      </c>
      <c r="U7232" s="16">
        <v>0</v>
      </c>
      <c r="V7232" s="16">
        <v>100</v>
      </c>
      <c r="W7232" s="16">
        <v>0</v>
      </c>
      <c r="X7232" s="16">
        <v>5709.2307692307704</v>
      </c>
    </row>
    <row r="7233" spans="1:24" x14ac:dyDescent="0.25">
      <c r="A7233" s="4" t="s">
        <v>5471</v>
      </c>
      <c r="B7233" t="s">
        <v>2084</v>
      </c>
      <c r="C7233" s="13" t="s">
        <v>78</v>
      </c>
      <c r="D7233" s="14">
        <v>177</v>
      </c>
      <c r="E7233" t="s">
        <v>1353</v>
      </c>
      <c r="F7233" t="s">
        <v>37</v>
      </c>
      <c r="G7233" t="s">
        <v>102</v>
      </c>
      <c r="H7233" t="s">
        <v>51</v>
      </c>
      <c r="I7233" t="s">
        <v>52</v>
      </c>
      <c r="J7233" t="s">
        <v>46</v>
      </c>
      <c r="K7233">
        <v>0</v>
      </c>
      <c r="L7233" t="s">
        <v>82</v>
      </c>
      <c r="M7233" s="9">
        <v>40</v>
      </c>
      <c r="N7233" s="10">
        <v>1230.7692307692307</v>
      </c>
      <c r="O7233">
        <v>1.1000000000000001</v>
      </c>
      <c r="P7233">
        <v>1.1000000000000001</v>
      </c>
      <c r="Q7233">
        <v>0</v>
      </c>
      <c r="R7233" t="s">
        <v>43</v>
      </c>
      <c r="S7233" s="16">
        <v>0</v>
      </c>
      <c r="T7233" s="16">
        <v>0</v>
      </c>
      <c r="U7233" s="16">
        <v>500</v>
      </c>
      <c r="V7233" s="16">
        <v>100</v>
      </c>
      <c r="W7233" s="16">
        <v>0</v>
      </c>
      <c r="X7233" s="16">
        <v>-600</v>
      </c>
    </row>
    <row r="7234" spans="1:24" x14ac:dyDescent="0.25">
      <c r="A7234" s="4" t="s">
        <v>5471</v>
      </c>
      <c r="B7234" t="s">
        <v>2085</v>
      </c>
      <c r="C7234" s="13" t="s">
        <v>26</v>
      </c>
      <c r="D7234" s="14">
        <v>301</v>
      </c>
      <c r="E7234" t="s">
        <v>548</v>
      </c>
      <c r="F7234" t="s">
        <v>37</v>
      </c>
      <c r="G7234" t="s">
        <v>301</v>
      </c>
      <c r="H7234" t="s">
        <v>64</v>
      </c>
      <c r="I7234" t="s">
        <v>40</v>
      </c>
      <c r="J7234" t="s">
        <v>46</v>
      </c>
      <c r="K7234">
        <v>129</v>
      </c>
      <c r="L7234" t="s">
        <v>90</v>
      </c>
      <c r="M7234" s="9">
        <v>35</v>
      </c>
      <c r="N7234" s="10">
        <v>923.07692307692309</v>
      </c>
      <c r="O7234">
        <v>0.8</v>
      </c>
      <c r="P7234">
        <v>1.17</v>
      </c>
      <c r="Q7234">
        <v>0</v>
      </c>
      <c r="R7234" t="s">
        <v>43</v>
      </c>
      <c r="S7234" s="16">
        <v>4226.04</v>
      </c>
      <c r="T7234" s="16">
        <v>923.07692307692309</v>
      </c>
      <c r="U7234" s="16">
        <v>0</v>
      </c>
      <c r="V7234" s="16">
        <v>500</v>
      </c>
      <c r="W7234" s="16">
        <v>0</v>
      </c>
      <c r="X7234" s="16">
        <v>2802.9630769230771</v>
      </c>
    </row>
    <row r="7235" spans="1:24" x14ac:dyDescent="0.25">
      <c r="A7235" s="4" t="s">
        <v>5471</v>
      </c>
      <c r="B7235" t="s">
        <v>2086</v>
      </c>
      <c r="C7235" s="13" t="s">
        <v>92</v>
      </c>
      <c r="D7235" s="14">
        <v>285</v>
      </c>
      <c r="E7235" t="s">
        <v>461</v>
      </c>
      <c r="F7235" t="s">
        <v>37</v>
      </c>
      <c r="G7235" t="s">
        <v>179</v>
      </c>
      <c r="H7235" t="s">
        <v>39</v>
      </c>
      <c r="I7235" t="s">
        <v>40</v>
      </c>
      <c r="J7235" t="s">
        <v>32</v>
      </c>
      <c r="K7235">
        <v>0</v>
      </c>
      <c r="L7235" t="s">
        <v>95</v>
      </c>
      <c r="M7235" s="9">
        <v>35</v>
      </c>
      <c r="N7235" s="10">
        <v>50</v>
      </c>
      <c r="O7235">
        <v>0.8</v>
      </c>
      <c r="P7235">
        <v>0.98</v>
      </c>
      <c r="Q7235">
        <v>0</v>
      </c>
      <c r="R7235" t="s">
        <v>43</v>
      </c>
      <c r="S7235" s="16">
        <v>0</v>
      </c>
      <c r="T7235" s="16">
        <v>0</v>
      </c>
      <c r="U7235" s="16">
        <v>1000</v>
      </c>
      <c r="V7235" s="16">
        <v>50</v>
      </c>
      <c r="W7235" s="16">
        <v>0</v>
      </c>
      <c r="X7235" s="16">
        <v>-1050</v>
      </c>
    </row>
    <row r="7236" spans="1:24" x14ac:dyDescent="0.25">
      <c r="A7236" s="4" t="s">
        <v>5471</v>
      </c>
      <c r="B7236" t="s">
        <v>2087</v>
      </c>
      <c r="C7236" s="13" t="s">
        <v>26</v>
      </c>
      <c r="D7236" s="14">
        <v>42</v>
      </c>
      <c r="E7236" t="s">
        <v>517</v>
      </c>
      <c r="F7236" t="s">
        <v>28</v>
      </c>
      <c r="G7236" t="s">
        <v>362</v>
      </c>
      <c r="H7236" t="s">
        <v>30</v>
      </c>
      <c r="I7236" t="s">
        <v>40</v>
      </c>
      <c r="J7236" t="s">
        <v>32</v>
      </c>
      <c r="K7236">
        <v>167</v>
      </c>
      <c r="L7236" t="s">
        <v>33</v>
      </c>
      <c r="M7236" s="9">
        <v>60</v>
      </c>
      <c r="N7236" s="10">
        <v>6250</v>
      </c>
      <c r="O7236">
        <v>0.8</v>
      </c>
      <c r="P7236">
        <v>0.94</v>
      </c>
      <c r="Q7236">
        <v>0</v>
      </c>
      <c r="R7236" t="s">
        <v>43</v>
      </c>
      <c r="S7236" s="16">
        <v>7219.2</v>
      </c>
      <c r="T7236" s="16">
        <v>6250</v>
      </c>
      <c r="U7236" s="16">
        <v>0</v>
      </c>
      <c r="V7236" s="16">
        <v>100</v>
      </c>
      <c r="W7236" s="16">
        <v>0</v>
      </c>
      <c r="X7236" s="16">
        <v>869.19999999999982</v>
      </c>
    </row>
    <row r="7237" spans="1:24" x14ac:dyDescent="0.25">
      <c r="A7237" s="4" t="s">
        <v>5471</v>
      </c>
      <c r="B7237" t="s">
        <v>2088</v>
      </c>
      <c r="C7237" s="13" t="s">
        <v>92</v>
      </c>
      <c r="D7237" s="14">
        <v>257</v>
      </c>
      <c r="E7237" t="s">
        <v>784</v>
      </c>
      <c r="F7237" t="s">
        <v>37</v>
      </c>
      <c r="G7237" t="s">
        <v>124</v>
      </c>
      <c r="H7237" t="s">
        <v>51</v>
      </c>
      <c r="I7237" t="s">
        <v>52</v>
      </c>
      <c r="J7237" t="s">
        <v>32</v>
      </c>
      <c r="K7237">
        <v>0</v>
      </c>
      <c r="L7237" t="s">
        <v>95</v>
      </c>
      <c r="M7237" s="9">
        <v>48</v>
      </c>
      <c r="N7237" s="10">
        <v>47</v>
      </c>
      <c r="O7237">
        <v>1.1000000000000001</v>
      </c>
      <c r="P7237">
        <v>1.17</v>
      </c>
      <c r="Q7237">
        <v>0</v>
      </c>
      <c r="R7237" t="s">
        <v>43</v>
      </c>
      <c r="S7237" s="16">
        <v>0</v>
      </c>
      <c r="T7237" s="16">
        <v>0</v>
      </c>
      <c r="U7237" s="16">
        <v>0</v>
      </c>
      <c r="V7237" s="16">
        <v>50</v>
      </c>
      <c r="W7237" s="16">
        <v>0</v>
      </c>
      <c r="X7237" s="16">
        <v>-50</v>
      </c>
    </row>
    <row r="7238" spans="1:24" x14ac:dyDescent="0.25">
      <c r="A7238" s="4" t="s">
        <v>5471</v>
      </c>
      <c r="B7238" t="s">
        <v>2089</v>
      </c>
      <c r="C7238" s="13" t="s">
        <v>66</v>
      </c>
      <c r="D7238" s="14">
        <v>233</v>
      </c>
      <c r="E7238" t="s">
        <v>586</v>
      </c>
      <c r="F7238" t="s">
        <v>37</v>
      </c>
      <c r="G7238" t="s">
        <v>350</v>
      </c>
      <c r="H7238" t="s">
        <v>64</v>
      </c>
      <c r="I7238" t="s">
        <v>40</v>
      </c>
      <c r="J7238" t="s">
        <v>32</v>
      </c>
      <c r="K7238">
        <v>160</v>
      </c>
      <c r="L7238" t="s">
        <v>296</v>
      </c>
      <c r="M7238" s="9">
        <v>72</v>
      </c>
      <c r="N7238" s="10">
        <v>8333.3333333333339</v>
      </c>
      <c r="O7238">
        <v>0.8</v>
      </c>
      <c r="P7238">
        <v>1.0900000000000001</v>
      </c>
      <c r="Q7238">
        <v>1</v>
      </c>
      <c r="R7238" t="s">
        <v>43</v>
      </c>
      <c r="S7238" s="16">
        <v>0</v>
      </c>
      <c r="T7238" s="16">
        <v>8333.3333333333339</v>
      </c>
      <c r="U7238" s="16">
        <v>500</v>
      </c>
      <c r="V7238" s="16">
        <v>250</v>
      </c>
      <c r="W7238" s="16">
        <v>0</v>
      </c>
      <c r="X7238" s="16">
        <v>-9083.3333333333339</v>
      </c>
    </row>
    <row r="7239" spans="1:24" x14ac:dyDescent="0.25">
      <c r="A7239" s="4" t="s">
        <v>5471</v>
      </c>
      <c r="B7239" t="s">
        <v>2090</v>
      </c>
      <c r="C7239" s="13" t="s">
        <v>78</v>
      </c>
      <c r="D7239" s="14">
        <v>290</v>
      </c>
      <c r="E7239" t="s">
        <v>1023</v>
      </c>
      <c r="F7239" t="s">
        <v>37</v>
      </c>
      <c r="G7239" t="s">
        <v>85</v>
      </c>
      <c r="H7239" t="s">
        <v>51</v>
      </c>
      <c r="I7239" t="s">
        <v>40</v>
      </c>
      <c r="J7239" t="s">
        <v>46</v>
      </c>
      <c r="K7239">
        <v>0</v>
      </c>
      <c r="L7239" t="s">
        <v>82</v>
      </c>
      <c r="M7239" s="9">
        <v>40</v>
      </c>
      <c r="N7239" s="10">
        <v>1230.7692307692307</v>
      </c>
      <c r="O7239">
        <v>0.8</v>
      </c>
      <c r="P7239">
        <v>0.95</v>
      </c>
      <c r="Q7239">
        <v>0</v>
      </c>
      <c r="R7239" t="s">
        <v>43</v>
      </c>
      <c r="S7239" s="16">
        <v>0</v>
      </c>
      <c r="T7239" s="16">
        <v>0</v>
      </c>
      <c r="U7239" s="16">
        <v>0</v>
      </c>
      <c r="V7239" s="16">
        <v>0</v>
      </c>
      <c r="W7239" s="16">
        <v>0</v>
      </c>
      <c r="X7239" s="16">
        <v>0</v>
      </c>
    </row>
    <row r="7240" spans="1:24" x14ac:dyDescent="0.25">
      <c r="A7240" s="4" t="s">
        <v>5471</v>
      </c>
      <c r="B7240" t="s">
        <v>2091</v>
      </c>
      <c r="C7240" s="13" t="s">
        <v>35</v>
      </c>
      <c r="D7240" s="14">
        <v>274</v>
      </c>
      <c r="E7240" t="s">
        <v>735</v>
      </c>
      <c r="F7240" t="s">
        <v>37</v>
      </c>
      <c r="G7240" t="s">
        <v>29</v>
      </c>
      <c r="H7240" t="s">
        <v>30</v>
      </c>
      <c r="I7240" t="s">
        <v>40</v>
      </c>
      <c r="J7240" t="s">
        <v>46</v>
      </c>
      <c r="K7240">
        <v>0</v>
      </c>
      <c r="L7240" t="s">
        <v>53</v>
      </c>
      <c r="M7240" s="9">
        <v>24</v>
      </c>
      <c r="N7240" s="10">
        <v>384.61538461538464</v>
      </c>
      <c r="O7240">
        <v>0.8</v>
      </c>
      <c r="P7240">
        <v>1</v>
      </c>
      <c r="Q7240">
        <v>0</v>
      </c>
      <c r="R7240" t="s">
        <v>43</v>
      </c>
      <c r="S7240" s="16">
        <v>0</v>
      </c>
      <c r="T7240" s="16">
        <v>0</v>
      </c>
      <c r="U7240" s="16">
        <v>200</v>
      </c>
      <c r="V7240" s="16">
        <v>500</v>
      </c>
      <c r="W7240" s="16">
        <v>0</v>
      </c>
      <c r="X7240" s="16">
        <v>-700</v>
      </c>
    </row>
    <row r="7241" spans="1:24" x14ac:dyDescent="0.25">
      <c r="A7241" s="4" t="s">
        <v>5471</v>
      </c>
      <c r="B7241" t="s">
        <v>2092</v>
      </c>
      <c r="C7241" s="13" t="s">
        <v>35</v>
      </c>
      <c r="D7241" s="14">
        <v>238</v>
      </c>
      <c r="E7241" t="s">
        <v>870</v>
      </c>
      <c r="F7241" t="s">
        <v>28</v>
      </c>
      <c r="G7241" t="s">
        <v>496</v>
      </c>
      <c r="H7241" t="s">
        <v>51</v>
      </c>
      <c r="I7241" t="s">
        <v>76</v>
      </c>
      <c r="J7241" t="s">
        <v>32</v>
      </c>
      <c r="K7241">
        <v>168</v>
      </c>
      <c r="L7241" t="s">
        <v>41</v>
      </c>
      <c r="M7241" s="9">
        <v>48</v>
      </c>
      <c r="N7241" s="10">
        <v>5416.666666666667</v>
      </c>
      <c r="O7241">
        <v>1</v>
      </c>
      <c r="P7241">
        <v>1</v>
      </c>
      <c r="Q7241">
        <v>0</v>
      </c>
      <c r="R7241" t="s">
        <v>43</v>
      </c>
      <c r="S7241" s="16">
        <v>7680</v>
      </c>
      <c r="T7241" s="16">
        <v>5416.666666666667</v>
      </c>
      <c r="U7241" s="16">
        <v>500</v>
      </c>
      <c r="V7241" s="16">
        <v>50</v>
      </c>
      <c r="W7241" s="16">
        <v>0</v>
      </c>
      <c r="X7241" s="16">
        <v>1713.333333333333</v>
      </c>
    </row>
    <row r="7242" spans="1:24" x14ac:dyDescent="0.25">
      <c r="A7242" s="4" t="s">
        <v>5471</v>
      </c>
      <c r="B7242" t="s">
        <v>2093</v>
      </c>
      <c r="C7242" s="13" t="s">
        <v>92</v>
      </c>
      <c r="D7242" s="14">
        <v>220</v>
      </c>
      <c r="E7242" t="s">
        <v>1127</v>
      </c>
      <c r="F7242" t="s">
        <v>28</v>
      </c>
      <c r="G7242" t="s">
        <v>198</v>
      </c>
      <c r="H7242" t="s">
        <v>39</v>
      </c>
      <c r="I7242" t="s">
        <v>31</v>
      </c>
      <c r="J7242" t="s">
        <v>46</v>
      </c>
      <c r="K7242">
        <v>0</v>
      </c>
      <c r="L7242" t="s">
        <v>99</v>
      </c>
      <c r="M7242" s="9">
        <v>35</v>
      </c>
      <c r="N7242" s="10">
        <v>40</v>
      </c>
      <c r="O7242">
        <v>1.2</v>
      </c>
      <c r="P7242">
        <v>0.87</v>
      </c>
      <c r="Q7242">
        <v>0</v>
      </c>
      <c r="R7242" t="s">
        <v>43</v>
      </c>
      <c r="S7242" s="16">
        <v>5846.4</v>
      </c>
      <c r="T7242" s="16">
        <v>0</v>
      </c>
      <c r="U7242" s="16">
        <v>1000</v>
      </c>
      <c r="V7242" s="16">
        <v>250</v>
      </c>
      <c r="W7242" s="16">
        <v>0</v>
      </c>
      <c r="X7242" s="16">
        <v>4596.3999999999996</v>
      </c>
    </row>
    <row r="7243" spans="1:24" x14ac:dyDescent="0.25">
      <c r="A7243" s="4" t="s">
        <v>5471</v>
      </c>
      <c r="B7243" t="s">
        <v>2094</v>
      </c>
      <c r="C7243" s="13" t="s">
        <v>26</v>
      </c>
      <c r="D7243" s="14">
        <v>41</v>
      </c>
      <c r="E7243" t="s">
        <v>482</v>
      </c>
      <c r="F7243" t="s">
        <v>28</v>
      </c>
      <c r="G7243" t="s">
        <v>362</v>
      </c>
      <c r="H7243" t="s">
        <v>30</v>
      </c>
      <c r="I7243" t="s">
        <v>76</v>
      </c>
      <c r="J7243" t="s">
        <v>46</v>
      </c>
      <c r="K7243">
        <v>168</v>
      </c>
      <c r="L7243" t="s">
        <v>90</v>
      </c>
      <c r="M7243" s="9">
        <v>35</v>
      </c>
      <c r="N7243" s="10">
        <v>923.07692307692309</v>
      </c>
      <c r="O7243">
        <v>1</v>
      </c>
      <c r="P7243">
        <v>0.94</v>
      </c>
      <c r="Q7243">
        <v>0</v>
      </c>
      <c r="R7243" t="s">
        <v>43</v>
      </c>
      <c r="S7243" s="16">
        <v>5264</v>
      </c>
      <c r="T7243" s="16">
        <v>923.07692307692309</v>
      </c>
      <c r="U7243" s="16">
        <v>0</v>
      </c>
      <c r="V7243" s="16">
        <v>10</v>
      </c>
      <c r="W7243" s="16">
        <v>0</v>
      </c>
      <c r="X7243" s="16">
        <v>4330.9230769230771</v>
      </c>
    </row>
    <row r="7244" spans="1:24" x14ac:dyDescent="0.25">
      <c r="A7244" s="4" t="s">
        <v>5471</v>
      </c>
      <c r="B7244" t="s">
        <v>2095</v>
      </c>
      <c r="C7244" s="13" t="s">
        <v>43</v>
      </c>
      <c r="D7244" s="14">
        <v>143</v>
      </c>
      <c r="E7244" t="s">
        <v>674</v>
      </c>
      <c r="F7244" t="s">
        <v>37</v>
      </c>
      <c r="G7244" t="s">
        <v>387</v>
      </c>
      <c r="H7244" t="s">
        <v>81</v>
      </c>
      <c r="I7244" t="s">
        <v>52</v>
      </c>
      <c r="J7244" t="s">
        <v>46</v>
      </c>
      <c r="K7244">
        <v>161</v>
      </c>
      <c r="L7244" t="s">
        <v>47</v>
      </c>
      <c r="M7244" s="9">
        <v>30</v>
      </c>
      <c r="N7244" s="10">
        <v>615.38461538461536</v>
      </c>
      <c r="O7244">
        <v>1.1000000000000001</v>
      </c>
      <c r="P7244">
        <v>0.96</v>
      </c>
      <c r="Q7244">
        <v>1</v>
      </c>
      <c r="R7244" t="s">
        <v>43</v>
      </c>
      <c r="S7244" s="16">
        <v>0</v>
      </c>
      <c r="T7244" s="16">
        <v>615.38461538461536</v>
      </c>
      <c r="U7244" s="16">
        <v>0</v>
      </c>
      <c r="V7244" s="16">
        <v>50</v>
      </c>
      <c r="W7244" s="16">
        <v>0</v>
      </c>
      <c r="X7244" s="16">
        <v>-665.38461538461536</v>
      </c>
    </row>
    <row r="7245" spans="1:24" x14ac:dyDescent="0.25">
      <c r="A7245" s="4" t="s">
        <v>5471</v>
      </c>
      <c r="B7245" t="s">
        <v>2096</v>
      </c>
      <c r="C7245" s="13" t="s">
        <v>78</v>
      </c>
      <c r="D7245" s="14">
        <v>131</v>
      </c>
      <c r="E7245" t="s">
        <v>846</v>
      </c>
      <c r="F7245" t="s">
        <v>37</v>
      </c>
      <c r="G7245" t="s">
        <v>75</v>
      </c>
      <c r="H7245" t="s">
        <v>60</v>
      </c>
      <c r="I7245" t="s">
        <v>40</v>
      </c>
      <c r="J7245" t="s">
        <v>32</v>
      </c>
      <c r="K7245">
        <v>162</v>
      </c>
      <c r="L7245" t="s">
        <v>121</v>
      </c>
      <c r="M7245" s="9">
        <v>65</v>
      </c>
      <c r="N7245" s="10">
        <v>7500</v>
      </c>
      <c r="O7245">
        <v>0.8</v>
      </c>
      <c r="P7245">
        <v>1.1499999999999999</v>
      </c>
      <c r="Q7245">
        <v>0</v>
      </c>
      <c r="R7245" t="s">
        <v>43</v>
      </c>
      <c r="S7245" s="16">
        <v>9687.5999999999985</v>
      </c>
      <c r="T7245" s="16">
        <v>7500</v>
      </c>
      <c r="U7245" s="16">
        <v>200</v>
      </c>
      <c r="V7245" s="16">
        <v>50</v>
      </c>
      <c r="W7245" s="16">
        <v>0</v>
      </c>
      <c r="X7245" s="16">
        <v>1937.5999999999985</v>
      </c>
    </row>
    <row r="7246" spans="1:24" x14ac:dyDescent="0.25">
      <c r="A7246" s="4" t="s">
        <v>5471</v>
      </c>
      <c r="B7246" t="s">
        <v>2097</v>
      </c>
      <c r="C7246" s="13" t="s">
        <v>92</v>
      </c>
      <c r="D7246" s="14">
        <v>149</v>
      </c>
      <c r="E7246" t="s">
        <v>539</v>
      </c>
      <c r="F7246" t="s">
        <v>37</v>
      </c>
      <c r="G7246" t="s">
        <v>540</v>
      </c>
      <c r="H7246" t="s">
        <v>60</v>
      </c>
      <c r="I7246" t="s">
        <v>40</v>
      </c>
      <c r="J7246" t="s">
        <v>46</v>
      </c>
      <c r="K7246">
        <v>162</v>
      </c>
      <c r="L7246" t="s">
        <v>99</v>
      </c>
      <c r="M7246" s="9">
        <v>35</v>
      </c>
      <c r="N7246" s="10">
        <v>52</v>
      </c>
      <c r="O7246">
        <v>0.8</v>
      </c>
      <c r="P7246">
        <v>1.1299999999999999</v>
      </c>
      <c r="Q7246">
        <v>0</v>
      </c>
      <c r="R7246" t="s">
        <v>43</v>
      </c>
      <c r="S7246" s="16">
        <v>5125.6799999999994</v>
      </c>
      <c r="T7246" s="16">
        <v>0</v>
      </c>
      <c r="U7246" s="16">
        <v>0</v>
      </c>
      <c r="V7246" s="16">
        <v>250</v>
      </c>
      <c r="W7246" s="16">
        <v>8424</v>
      </c>
      <c r="X7246" s="16">
        <v>-3548.3200000000006</v>
      </c>
    </row>
    <row r="7247" spans="1:24" x14ac:dyDescent="0.25">
      <c r="A7247" s="4" t="s">
        <v>5471</v>
      </c>
      <c r="B7247" t="s">
        <v>2098</v>
      </c>
      <c r="C7247" s="13" t="s">
        <v>92</v>
      </c>
      <c r="D7247" s="14">
        <v>149</v>
      </c>
      <c r="E7247" t="s">
        <v>539</v>
      </c>
      <c r="F7247" t="s">
        <v>37</v>
      </c>
      <c r="G7247" t="s">
        <v>540</v>
      </c>
      <c r="H7247" t="s">
        <v>60</v>
      </c>
      <c r="I7247" t="s">
        <v>40</v>
      </c>
      <c r="J7247" t="s">
        <v>46</v>
      </c>
      <c r="K7247">
        <v>165</v>
      </c>
      <c r="L7247" t="s">
        <v>99</v>
      </c>
      <c r="M7247" s="9">
        <v>48</v>
      </c>
      <c r="N7247" s="10">
        <v>42</v>
      </c>
      <c r="O7247">
        <v>0.8</v>
      </c>
      <c r="P7247">
        <v>1.1299999999999999</v>
      </c>
      <c r="Q7247">
        <v>0</v>
      </c>
      <c r="R7247" t="s">
        <v>43</v>
      </c>
      <c r="S7247" s="16">
        <v>7159.6799999999994</v>
      </c>
      <c r="T7247" s="16">
        <v>0</v>
      </c>
      <c r="U7247" s="16">
        <v>0</v>
      </c>
      <c r="V7247" s="16">
        <v>10</v>
      </c>
      <c r="W7247" s="16">
        <v>6930</v>
      </c>
      <c r="X7247" s="16">
        <v>219.67999999999938</v>
      </c>
    </row>
    <row r="7248" spans="1:24" x14ac:dyDescent="0.25">
      <c r="A7248" s="4" t="s">
        <v>5471</v>
      </c>
      <c r="B7248" t="s">
        <v>2099</v>
      </c>
      <c r="C7248" s="13" t="s">
        <v>92</v>
      </c>
      <c r="D7248" s="14">
        <v>148</v>
      </c>
      <c r="E7248" t="s">
        <v>630</v>
      </c>
      <c r="F7248" t="s">
        <v>37</v>
      </c>
      <c r="G7248" t="s">
        <v>443</v>
      </c>
      <c r="H7248" t="s">
        <v>60</v>
      </c>
      <c r="I7248" t="s">
        <v>40</v>
      </c>
      <c r="J7248" t="s">
        <v>46</v>
      </c>
      <c r="K7248">
        <v>0</v>
      </c>
      <c r="L7248" t="s">
        <v>99</v>
      </c>
      <c r="M7248" s="9">
        <v>48</v>
      </c>
      <c r="N7248" s="10">
        <v>51</v>
      </c>
      <c r="O7248">
        <v>0.8</v>
      </c>
      <c r="P7248">
        <v>1.07</v>
      </c>
      <c r="Q7248">
        <v>0</v>
      </c>
      <c r="R7248" t="s">
        <v>43</v>
      </c>
      <c r="S7248" s="16">
        <v>0</v>
      </c>
      <c r="T7248" s="16">
        <v>0</v>
      </c>
      <c r="U7248" s="16">
        <v>500</v>
      </c>
      <c r="V7248" s="16">
        <v>50</v>
      </c>
      <c r="W7248" s="16">
        <v>0</v>
      </c>
      <c r="X7248" s="16">
        <v>-550</v>
      </c>
    </row>
    <row r="7249" spans="1:24" x14ac:dyDescent="0.25">
      <c r="A7249" s="4" t="s">
        <v>5471</v>
      </c>
      <c r="B7249" t="s">
        <v>2100</v>
      </c>
      <c r="C7249" s="13" t="s">
        <v>92</v>
      </c>
      <c r="D7249" s="14">
        <v>286</v>
      </c>
      <c r="E7249" t="s">
        <v>84</v>
      </c>
      <c r="F7249" t="s">
        <v>37</v>
      </c>
      <c r="G7249" t="s">
        <v>85</v>
      </c>
      <c r="H7249" t="s">
        <v>51</v>
      </c>
      <c r="I7249" t="s">
        <v>86</v>
      </c>
      <c r="J7249" t="s">
        <v>46</v>
      </c>
      <c r="K7249">
        <v>166</v>
      </c>
      <c r="L7249" t="s">
        <v>99</v>
      </c>
      <c r="M7249" s="9">
        <v>40</v>
      </c>
      <c r="N7249" s="10">
        <v>49</v>
      </c>
      <c r="O7249">
        <v>0.9</v>
      </c>
      <c r="P7249">
        <v>0.95</v>
      </c>
      <c r="Q7249">
        <v>0</v>
      </c>
      <c r="R7249" t="s">
        <v>43</v>
      </c>
      <c r="S7249" s="16">
        <v>5677.2</v>
      </c>
      <c r="T7249" s="16">
        <v>0</v>
      </c>
      <c r="U7249" s="16">
        <v>200</v>
      </c>
      <c r="V7249" s="16">
        <v>10</v>
      </c>
      <c r="W7249" s="16">
        <v>8134</v>
      </c>
      <c r="X7249" s="16">
        <v>-2666.8</v>
      </c>
    </row>
    <row r="7250" spans="1:24" x14ac:dyDescent="0.25">
      <c r="A7250" s="4" t="s">
        <v>5471</v>
      </c>
      <c r="B7250" t="s">
        <v>2101</v>
      </c>
      <c r="C7250" s="13" t="s">
        <v>92</v>
      </c>
      <c r="D7250" s="14">
        <v>287</v>
      </c>
      <c r="E7250" t="s">
        <v>649</v>
      </c>
      <c r="F7250" t="s">
        <v>37</v>
      </c>
      <c r="G7250" t="s">
        <v>85</v>
      </c>
      <c r="H7250" t="s">
        <v>51</v>
      </c>
      <c r="I7250" t="s">
        <v>31</v>
      </c>
      <c r="J7250" t="s">
        <v>46</v>
      </c>
      <c r="K7250">
        <v>167</v>
      </c>
      <c r="L7250" t="s">
        <v>99</v>
      </c>
      <c r="M7250" s="9">
        <v>35</v>
      </c>
      <c r="N7250" s="10">
        <v>50</v>
      </c>
      <c r="O7250">
        <v>1.2</v>
      </c>
      <c r="P7250">
        <v>0.95</v>
      </c>
      <c r="Q7250">
        <v>0</v>
      </c>
      <c r="R7250" t="s">
        <v>43</v>
      </c>
      <c r="S7250" s="16">
        <v>6663.2999999999993</v>
      </c>
      <c r="T7250" s="16">
        <v>0</v>
      </c>
      <c r="U7250" s="16">
        <v>200</v>
      </c>
      <c r="V7250" s="16">
        <v>250</v>
      </c>
      <c r="W7250" s="16">
        <v>8350</v>
      </c>
      <c r="X7250" s="16">
        <v>-2136.7000000000007</v>
      </c>
    </row>
    <row r="7251" spans="1:24" x14ac:dyDescent="0.25">
      <c r="A7251" s="4" t="s">
        <v>5471</v>
      </c>
      <c r="B7251" t="s">
        <v>2102</v>
      </c>
      <c r="C7251" s="13" t="s">
        <v>92</v>
      </c>
      <c r="D7251" s="14">
        <v>281</v>
      </c>
      <c r="E7251" t="s">
        <v>222</v>
      </c>
      <c r="F7251" t="s">
        <v>37</v>
      </c>
      <c r="G7251" t="s">
        <v>179</v>
      </c>
      <c r="H7251" t="s">
        <v>39</v>
      </c>
      <c r="I7251" t="s">
        <v>86</v>
      </c>
      <c r="J7251" t="s">
        <v>46</v>
      </c>
      <c r="K7251">
        <v>100</v>
      </c>
      <c r="L7251" t="s">
        <v>99</v>
      </c>
      <c r="M7251" s="9">
        <v>35</v>
      </c>
      <c r="N7251" s="10">
        <v>53</v>
      </c>
      <c r="O7251">
        <v>0.9</v>
      </c>
      <c r="P7251">
        <v>0.98</v>
      </c>
      <c r="Q7251">
        <v>0</v>
      </c>
      <c r="R7251" t="s">
        <v>43</v>
      </c>
      <c r="S7251" s="16">
        <v>3087</v>
      </c>
      <c r="T7251" s="16">
        <v>0</v>
      </c>
      <c r="U7251" s="16">
        <v>0</v>
      </c>
      <c r="V7251" s="16">
        <v>0</v>
      </c>
      <c r="W7251" s="16">
        <v>5300</v>
      </c>
      <c r="X7251" s="16">
        <v>-2213</v>
      </c>
    </row>
    <row r="7252" spans="1:24" x14ac:dyDescent="0.25">
      <c r="A7252" s="4" t="s">
        <v>5471</v>
      </c>
      <c r="B7252" t="s">
        <v>2103</v>
      </c>
      <c r="C7252" s="13" t="s">
        <v>135</v>
      </c>
      <c r="D7252" s="14">
        <v>94</v>
      </c>
      <c r="E7252" t="s">
        <v>169</v>
      </c>
      <c r="F7252" t="s">
        <v>37</v>
      </c>
      <c r="G7252" t="s">
        <v>145</v>
      </c>
      <c r="H7252" t="s">
        <v>51</v>
      </c>
      <c r="I7252" t="s">
        <v>31</v>
      </c>
      <c r="J7252" t="s">
        <v>32</v>
      </c>
      <c r="K7252">
        <v>167</v>
      </c>
      <c r="L7252" t="s">
        <v>209</v>
      </c>
      <c r="M7252" s="9">
        <v>90</v>
      </c>
      <c r="N7252" s="10">
        <v>9166.6666666666661</v>
      </c>
      <c r="O7252">
        <v>1.2</v>
      </c>
      <c r="P7252">
        <v>1.1100000000000001</v>
      </c>
      <c r="Q7252">
        <v>0</v>
      </c>
      <c r="R7252" t="s">
        <v>43</v>
      </c>
      <c r="S7252" s="16">
        <v>20019.960000000003</v>
      </c>
      <c r="T7252" s="16">
        <v>9166.6666666666661</v>
      </c>
      <c r="U7252" s="16">
        <v>0</v>
      </c>
      <c r="V7252" s="16">
        <v>10</v>
      </c>
      <c r="W7252" s="16">
        <v>0</v>
      </c>
      <c r="X7252" s="16">
        <v>10843.293333333337</v>
      </c>
    </row>
    <row r="7253" spans="1:24" x14ac:dyDescent="0.25">
      <c r="A7253" s="4" t="s">
        <v>5471</v>
      </c>
      <c r="B7253" t="s">
        <v>2104</v>
      </c>
      <c r="C7253" s="13" t="s">
        <v>35</v>
      </c>
      <c r="D7253" s="14">
        <v>16</v>
      </c>
      <c r="E7253" t="s">
        <v>668</v>
      </c>
      <c r="F7253" t="s">
        <v>28</v>
      </c>
      <c r="G7253" t="s">
        <v>68</v>
      </c>
      <c r="H7253" t="s">
        <v>30</v>
      </c>
      <c r="I7253" t="s">
        <v>40</v>
      </c>
      <c r="J7253" t="s">
        <v>46</v>
      </c>
      <c r="K7253">
        <v>163</v>
      </c>
      <c r="L7253" t="s">
        <v>53</v>
      </c>
      <c r="M7253" s="9">
        <v>24</v>
      </c>
      <c r="N7253" s="10">
        <v>384.61538461538464</v>
      </c>
      <c r="O7253">
        <v>0.8</v>
      </c>
      <c r="P7253">
        <v>1.1399999999999999</v>
      </c>
      <c r="Q7253">
        <v>0</v>
      </c>
      <c r="R7253" t="s">
        <v>43</v>
      </c>
      <c r="S7253" s="16">
        <v>3502.08</v>
      </c>
      <c r="T7253" s="16">
        <v>384.61538461538464</v>
      </c>
      <c r="U7253" s="16">
        <v>500</v>
      </c>
      <c r="V7253" s="16">
        <v>50</v>
      </c>
      <c r="W7253" s="16">
        <v>0</v>
      </c>
      <c r="X7253" s="16">
        <v>2567.4646153846152</v>
      </c>
    </row>
    <row r="7254" spans="1:24" x14ac:dyDescent="0.25">
      <c r="A7254" s="4" t="s">
        <v>5471</v>
      </c>
      <c r="B7254" t="s">
        <v>2105</v>
      </c>
      <c r="C7254" s="13" t="s">
        <v>43</v>
      </c>
      <c r="D7254" s="14">
        <v>94</v>
      </c>
      <c r="E7254" t="s">
        <v>169</v>
      </c>
      <c r="F7254" t="s">
        <v>37</v>
      </c>
      <c r="G7254" t="s">
        <v>145</v>
      </c>
      <c r="H7254" t="s">
        <v>51</v>
      </c>
      <c r="I7254" t="s">
        <v>31</v>
      </c>
      <c r="J7254" t="s">
        <v>46</v>
      </c>
      <c r="K7254">
        <v>167</v>
      </c>
      <c r="L7254" t="s">
        <v>47</v>
      </c>
      <c r="M7254" s="9">
        <v>30</v>
      </c>
      <c r="N7254" s="10">
        <v>615.38461538461536</v>
      </c>
      <c r="O7254">
        <v>1.2</v>
      </c>
      <c r="P7254">
        <v>1.1100000000000001</v>
      </c>
      <c r="Q7254">
        <v>0</v>
      </c>
      <c r="R7254" t="s">
        <v>43</v>
      </c>
      <c r="S7254" s="16">
        <v>6673.3200000000006</v>
      </c>
      <c r="T7254" s="16">
        <v>615.38461538461536</v>
      </c>
      <c r="U7254" s="16">
        <v>1000</v>
      </c>
      <c r="V7254" s="16">
        <v>500</v>
      </c>
      <c r="W7254" s="16">
        <v>0</v>
      </c>
      <c r="X7254" s="16">
        <v>4557.9353846153854</v>
      </c>
    </row>
    <row r="7255" spans="1:24" x14ac:dyDescent="0.25">
      <c r="A7255" s="4" t="s">
        <v>5471</v>
      </c>
      <c r="B7255" t="s">
        <v>2106</v>
      </c>
      <c r="C7255" s="13" t="s">
        <v>92</v>
      </c>
      <c r="D7255" s="14">
        <v>86</v>
      </c>
      <c r="E7255" t="s">
        <v>250</v>
      </c>
      <c r="F7255" t="s">
        <v>37</v>
      </c>
      <c r="G7255" t="s">
        <v>228</v>
      </c>
      <c r="H7255" t="s">
        <v>64</v>
      </c>
      <c r="I7255" t="s">
        <v>76</v>
      </c>
      <c r="J7255" t="s">
        <v>32</v>
      </c>
      <c r="K7255">
        <v>163</v>
      </c>
      <c r="L7255" t="s">
        <v>95</v>
      </c>
      <c r="M7255" s="9">
        <v>65</v>
      </c>
      <c r="N7255" s="10">
        <v>78</v>
      </c>
      <c r="O7255">
        <v>1</v>
      </c>
      <c r="P7255">
        <v>0.88</v>
      </c>
      <c r="Q7255">
        <v>0</v>
      </c>
      <c r="R7255" t="s">
        <v>43</v>
      </c>
      <c r="S7255" s="16">
        <v>9323.6</v>
      </c>
      <c r="T7255" s="16">
        <v>0</v>
      </c>
      <c r="U7255" s="16">
        <v>500</v>
      </c>
      <c r="V7255" s="16">
        <v>100</v>
      </c>
      <c r="W7255" s="16">
        <v>12714</v>
      </c>
      <c r="X7255" s="16">
        <v>-3990.3999999999996</v>
      </c>
    </row>
    <row r="7256" spans="1:24" x14ac:dyDescent="0.25">
      <c r="A7256" s="4" t="s">
        <v>5471</v>
      </c>
      <c r="B7256" t="s">
        <v>2107</v>
      </c>
      <c r="C7256" s="13" t="s">
        <v>35</v>
      </c>
      <c r="D7256" s="14">
        <v>131</v>
      </c>
      <c r="E7256" t="s">
        <v>846</v>
      </c>
      <c r="F7256" t="s">
        <v>37</v>
      </c>
      <c r="G7256" t="s">
        <v>75</v>
      </c>
      <c r="H7256" t="s">
        <v>60</v>
      </c>
      <c r="I7256" t="s">
        <v>40</v>
      </c>
      <c r="J7256" t="s">
        <v>46</v>
      </c>
      <c r="K7256">
        <v>167</v>
      </c>
      <c r="L7256" t="s">
        <v>53</v>
      </c>
      <c r="M7256" s="9">
        <v>24</v>
      </c>
      <c r="N7256" s="10">
        <v>384.61538461538464</v>
      </c>
      <c r="O7256">
        <v>0.8</v>
      </c>
      <c r="P7256">
        <v>1.1499999999999999</v>
      </c>
      <c r="Q7256">
        <v>1</v>
      </c>
      <c r="R7256" t="s">
        <v>43</v>
      </c>
      <c r="S7256" s="16">
        <v>0</v>
      </c>
      <c r="T7256" s="16">
        <v>384.61538461538464</v>
      </c>
      <c r="U7256" s="16">
        <v>0</v>
      </c>
      <c r="V7256" s="16">
        <v>0</v>
      </c>
      <c r="W7256" s="16">
        <v>0</v>
      </c>
      <c r="X7256" s="16">
        <v>-384.61538461538464</v>
      </c>
    </row>
    <row r="7257" spans="1:24" x14ac:dyDescent="0.25">
      <c r="A7257" s="4" t="s">
        <v>5471</v>
      </c>
      <c r="B7257" t="s">
        <v>2108</v>
      </c>
      <c r="C7257" s="13" t="s">
        <v>92</v>
      </c>
      <c r="D7257" s="14">
        <v>88</v>
      </c>
      <c r="E7257" t="s">
        <v>71</v>
      </c>
      <c r="F7257" t="s">
        <v>37</v>
      </c>
      <c r="G7257" t="s">
        <v>72</v>
      </c>
      <c r="H7257" t="s">
        <v>39</v>
      </c>
      <c r="I7257" t="s">
        <v>40</v>
      </c>
      <c r="J7257" t="s">
        <v>46</v>
      </c>
      <c r="K7257">
        <v>160</v>
      </c>
      <c r="L7257" t="s">
        <v>99</v>
      </c>
      <c r="M7257" s="9">
        <v>40</v>
      </c>
      <c r="N7257" s="10">
        <v>53</v>
      </c>
      <c r="O7257">
        <v>0.8</v>
      </c>
      <c r="P7257">
        <v>0.8</v>
      </c>
      <c r="Q7257">
        <v>0</v>
      </c>
      <c r="R7257" t="s">
        <v>43</v>
      </c>
      <c r="S7257" s="16">
        <v>4096</v>
      </c>
      <c r="T7257" s="16">
        <v>0</v>
      </c>
      <c r="U7257" s="16">
        <v>750</v>
      </c>
      <c r="V7257" s="16">
        <v>50</v>
      </c>
      <c r="W7257" s="16">
        <v>8480</v>
      </c>
      <c r="X7257" s="16">
        <v>-5184</v>
      </c>
    </row>
    <row r="7258" spans="1:24" x14ac:dyDescent="0.25">
      <c r="A7258" s="4" t="s">
        <v>5471</v>
      </c>
      <c r="B7258" t="s">
        <v>2109</v>
      </c>
      <c r="C7258" s="13" t="s">
        <v>35</v>
      </c>
      <c r="D7258" s="14">
        <v>139</v>
      </c>
      <c r="E7258" t="s">
        <v>1371</v>
      </c>
      <c r="F7258" t="s">
        <v>37</v>
      </c>
      <c r="G7258" t="s">
        <v>312</v>
      </c>
      <c r="H7258" t="s">
        <v>81</v>
      </c>
      <c r="I7258" t="s">
        <v>52</v>
      </c>
      <c r="J7258" t="s">
        <v>46</v>
      </c>
      <c r="K7258">
        <v>0</v>
      </c>
      <c r="L7258" t="s">
        <v>53</v>
      </c>
      <c r="M7258" s="9">
        <v>24</v>
      </c>
      <c r="N7258" s="10">
        <v>384.61538461538464</v>
      </c>
      <c r="O7258">
        <v>1.1000000000000001</v>
      </c>
      <c r="P7258">
        <v>1.2</v>
      </c>
      <c r="Q7258">
        <v>0</v>
      </c>
      <c r="R7258" t="s">
        <v>43</v>
      </c>
      <c r="S7258" s="16">
        <v>0</v>
      </c>
      <c r="T7258" s="16">
        <v>0</v>
      </c>
      <c r="U7258" s="16">
        <v>500</v>
      </c>
      <c r="V7258" s="16">
        <v>50</v>
      </c>
      <c r="W7258" s="16">
        <v>0</v>
      </c>
      <c r="X7258" s="16">
        <v>-550</v>
      </c>
    </row>
    <row r="7259" spans="1:24" x14ac:dyDescent="0.25">
      <c r="A7259" s="4" t="s">
        <v>5471</v>
      </c>
      <c r="B7259" t="s">
        <v>2110</v>
      </c>
      <c r="C7259" s="13" t="s">
        <v>43</v>
      </c>
      <c r="D7259" s="14">
        <v>234</v>
      </c>
      <c r="E7259" t="s">
        <v>163</v>
      </c>
      <c r="F7259" t="s">
        <v>28</v>
      </c>
      <c r="G7259" t="s">
        <v>164</v>
      </c>
      <c r="H7259" t="s">
        <v>51</v>
      </c>
      <c r="I7259" t="s">
        <v>52</v>
      </c>
      <c r="J7259" t="s">
        <v>46</v>
      </c>
      <c r="K7259">
        <v>166</v>
      </c>
      <c r="L7259" t="s">
        <v>47</v>
      </c>
      <c r="M7259" s="9">
        <v>30</v>
      </c>
      <c r="N7259" s="10">
        <v>615.38461538461536</v>
      </c>
      <c r="O7259">
        <v>1.1000000000000001</v>
      </c>
      <c r="P7259">
        <v>1.01</v>
      </c>
      <c r="Q7259">
        <v>0</v>
      </c>
      <c r="R7259" t="s">
        <v>43</v>
      </c>
      <c r="S7259" s="16">
        <v>5332.8</v>
      </c>
      <c r="T7259" s="16">
        <v>615.38461538461536</v>
      </c>
      <c r="U7259" s="16">
        <v>1000</v>
      </c>
      <c r="V7259" s="16">
        <v>0</v>
      </c>
      <c r="W7259" s="16">
        <v>0</v>
      </c>
      <c r="X7259" s="16">
        <v>3717.4153846153849</v>
      </c>
    </row>
    <row r="7260" spans="1:24" x14ac:dyDescent="0.25">
      <c r="A7260" s="4" t="s">
        <v>5471</v>
      </c>
      <c r="B7260" t="s">
        <v>2111</v>
      </c>
      <c r="C7260" s="13" t="s">
        <v>26</v>
      </c>
      <c r="D7260" s="14">
        <v>64</v>
      </c>
      <c r="E7260" t="s">
        <v>600</v>
      </c>
      <c r="F7260" t="s">
        <v>37</v>
      </c>
      <c r="G7260" t="s">
        <v>113</v>
      </c>
      <c r="H7260" t="s">
        <v>60</v>
      </c>
      <c r="I7260" t="s">
        <v>40</v>
      </c>
      <c r="J7260" t="s">
        <v>46</v>
      </c>
      <c r="K7260">
        <v>0</v>
      </c>
      <c r="L7260" t="s">
        <v>90</v>
      </c>
      <c r="M7260" s="9">
        <v>35</v>
      </c>
      <c r="N7260" s="10">
        <v>923.07692307692309</v>
      </c>
      <c r="O7260">
        <v>0.8</v>
      </c>
      <c r="P7260">
        <v>1.01</v>
      </c>
      <c r="Q7260">
        <v>0</v>
      </c>
      <c r="R7260" t="s">
        <v>43</v>
      </c>
      <c r="S7260" s="16">
        <v>0</v>
      </c>
      <c r="T7260" s="16">
        <v>0</v>
      </c>
      <c r="U7260" s="16">
        <v>0</v>
      </c>
      <c r="V7260" s="16">
        <v>100</v>
      </c>
      <c r="W7260" s="16">
        <v>0</v>
      </c>
      <c r="X7260" s="16">
        <v>-100</v>
      </c>
    </row>
    <row r="7261" spans="1:24" x14ac:dyDescent="0.25">
      <c r="A7261" s="4" t="s">
        <v>5471</v>
      </c>
      <c r="B7261" t="s">
        <v>2112</v>
      </c>
      <c r="C7261" s="13" t="s">
        <v>43</v>
      </c>
      <c r="D7261" s="14">
        <v>83</v>
      </c>
      <c r="E7261" t="s">
        <v>325</v>
      </c>
      <c r="F7261" t="s">
        <v>28</v>
      </c>
      <c r="G7261" t="s">
        <v>326</v>
      </c>
      <c r="H7261" t="s">
        <v>64</v>
      </c>
      <c r="I7261" t="s">
        <v>76</v>
      </c>
      <c r="J7261" t="s">
        <v>32</v>
      </c>
      <c r="K7261">
        <v>162</v>
      </c>
      <c r="L7261" t="s">
        <v>117</v>
      </c>
      <c r="M7261" s="9">
        <v>54</v>
      </c>
      <c r="N7261" s="10">
        <v>5666.666666666667</v>
      </c>
      <c r="O7261">
        <v>1</v>
      </c>
      <c r="P7261">
        <v>0.81</v>
      </c>
      <c r="Q7261">
        <v>0</v>
      </c>
      <c r="R7261" t="s">
        <v>43</v>
      </c>
      <c r="S7261" s="16">
        <v>6998.4000000000005</v>
      </c>
      <c r="T7261" s="16">
        <v>5666.666666666667</v>
      </c>
      <c r="U7261" s="16">
        <v>500</v>
      </c>
      <c r="V7261" s="16">
        <v>10</v>
      </c>
      <c r="W7261" s="16">
        <v>0</v>
      </c>
      <c r="X7261" s="16">
        <v>821.73333333333358</v>
      </c>
    </row>
    <row r="7262" spans="1:24" x14ac:dyDescent="0.25">
      <c r="A7262" s="4" t="s">
        <v>5471</v>
      </c>
      <c r="B7262" t="s">
        <v>2113</v>
      </c>
      <c r="C7262" s="13" t="s">
        <v>92</v>
      </c>
      <c r="D7262" s="14">
        <v>206</v>
      </c>
      <c r="E7262" t="s">
        <v>174</v>
      </c>
      <c r="F7262" t="s">
        <v>37</v>
      </c>
      <c r="G7262" t="s">
        <v>137</v>
      </c>
      <c r="H7262" t="s">
        <v>39</v>
      </c>
      <c r="I7262" t="s">
        <v>40</v>
      </c>
      <c r="J7262" t="s">
        <v>32</v>
      </c>
      <c r="K7262">
        <v>162</v>
      </c>
      <c r="L7262" t="s">
        <v>95</v>
      </c>
      <c r="M7262" s="9">
        <v>40</v>
      </c>
      <c r="N7262" s="10">
        <v>50</v>
      </c>
      <c r="O7262">
        <v>0.8</v>
      </c>
      <c r="P7262">
        <v>1</v>
      </c>
      <c r="Q7262">
        <v>0</v>
      </c>
      <c r="R7262" t="s">
        <v>43</v>
      </c>
      <c r="S7262" s="16">
        <v>5184</v>
      </c>
      <c r="T7262" s="16">
        <v>0</v>
      </c>
      <c r="U7262" s="16">
        <v>500</v>
      </c>
      <c r="V7262" s="16">
        <v>500</v>
      </c>
      <c r="W7262" s="16">
        <v>8100</v>
      </c>
      <c r="X7262" s="16">
        <v>-3916</v>
      </c>
    </row>
    <row r="7263" spans="1:24" x14ac:dyDescent="0.25">
      <c r="A7263" s="4" t="s">
        <v>5471</v>
      </c>
      <c r="B7263" t="s">
        <v>2114</v>
      </c>
      <c r="C7263" s="13" t="s">
        <v>26</v>
      </c>
      <c r="D7263" s="14">
        <v>253</v>
      </c>
      <c r="E7263" t="s">
        <v>1110</v>
      </c>
      <c r="F7263" t="s">
        <v>37</v>
      </c>
      <c r="G7263" t="s">
        <v>94</v>
      </c>
      <c r="H7263" t="s">
        <v>51</v>
      </c>
      <c r="I7263" t="s">
        <v>76</v>
      </c>
      <c r="J7263" t="s">
        <v>32</v>
      </c>
      <c r="K7263">
        <v>163</v>
      </c>
      <c r="L7263" t="s">
        <v>33</v>
      </c>
      <c r="M7263" s="9">
        <v>60</v>
      </c>
      <c r="N7263" s="10">
        <v>6250</v>
      </c>
      <c r="O7263">
        <v>1</v>
      </c>
      <c r="P7263">
        <v>1.07</v>
      </c>
      <c r="Q7263">
        <v>0</v>
      </c>
      <c r="R7263" t="s">
        <v>43</v>
      </c>
      <c r="S7263" s="16">
        <v>10464.6</v>
      </c>
      <c r="T7263" s="16">
        <v>6250</v>
      </c>
      <c r="U7263" s="16">
        <v>750</v>
      </c>
      <c r="V7263" s="16">
        <v>0</v>
      </c>
      <c r="W7263" s="16">
        <v>0</v>
      </c>
      <c r="X7263" s="16">
        <v>3464.6000000000004</v>
      </c>
    </row>
    <row r="7264" spans="1:24" x14ac:dyDescent="0.25">
      <c r="A7264" s="4" t="s">
        <v>5471</v>
      </c>
      <c r="B7264" t="s">
        <v>2115</v>
      </c>
      <c r="C7264" s="13" t="s">
        <v>26</v>
      </c>
      <c r="D7264" s="14">
        <v>57</v>
      </c>
      <c r="E7264" t="s">
        <v>213</v>
      </c>
      <c r="F7264" t="s">
        <v>37</v>
      </c>
      <c r="G7264" t="s">
        <v>214</v>
      </c>
      <c r="H7264" t="s">
        <v>81</v>
      </c>
      <c r="I7264" t="s">
        <v>31</v>
      </c>
      <c r="J7264" t="s">
        <v>46</v>
      </c>
      <c r="K7264">
        <v>166</v>
      </c>
      <c r="L7264" t="s">
        <v>90</v>
      </c>
      <c r="M7264" s="9">
        <v>35</v>
      </c>
      <c r="N7264" s="10">
        <v>923.07692307692309</v>
      </c>
      <c r="O7264">
        <v>1.2</v>
      </c>
      <c r="P7264">
        <v>1.17</v>
      </c>
      <c r="Q7264">
        <v>0</v>
      </c>
      <c r="R7264" t="s">
        <v>43</v>
      </c>
      <c r="S7264" s="16">
        <v>8157.24</v>
      </c>
      <c r="T7264" s="16">
        <v>923.07692307692309</v>
      </c>
      <c r="U7264" s="16">
        <v>750</v>
      </c>
      <c r="V7264" s="16">
        <v>50</v>
      </c>
      <c r="W7264" s="16">
        <v>0</v>
      </c>
      <c r="X7264" s="16">
        <v>6434.1630769230769</v>
      </c>
    </row>
    <row r="7265" spans="1:24" x14ac:dyDescent="0.25">
      <c r="A7265" s="4" t="s">
        <v>5471</v>
      </c>
      <c r="B7265" t="s">
        <v>2116</v>
      </c>
      <c r="C7265" s="13" t="s">
        <v>35</v>
      </c>
      <c r="D7265" s="14">
        <v>105</v>
      </c>
      <c r="E7265" t="s">
        <v>150</v>
      </c>
      <c r="F7265" t="s">
        <v>37</v>
      </c>
      <c r="G7265" t="s">
        <v>98</v>
      </c>
      <c r="H7265" t="s">
        <v>81</v>
      </c>
      <c r="I7265" t="s">
        <v>76</v>
      </c>
      <c r="J7265" t="s">
        <v>46</v>
      </c>
      <c r="K7265">
        <v>96</v>
      </c>
      <c r="L7265" t="s">
        <v>53</v>
      </c>
      <c r="M7265" s="9">
        <v>24</v>
      </c>
      <c r="N7265" s="10">
        <v>384.61538461538464</v>
      </c>
      <c r="O7265">
        <v>1</v>
      </c>
      <c r="P7265">
        <v>1.03</v>
      </c>
      <c r="Q7265">
        <v>0</v>
      </c>
      <c r="R7265" t="s">
        <v>43</v>
      </c>
      <c r="S7265" s="16">
        <v>2373.12</v>
      </c>
      <c r="T7265" s="16">
        <v>384.61538461538464</v>
      </c>
      <c r="U7265" s="16">
        <v>0</v>
      </c>
      <c r="V7265" s="16">
        <v>0</v>
      </c>
      <c r="W7265" s="16">
        <v>0</v>
      </c>
      <c r="X7265" s="16">
        <v>1988.5046153846151</v>
      </c>
    </row>
    <row r="7266" spans="1:24" x14ac:dyDescent="0.25">
      <c r="A7266" s="4" t="s">
        <v>5471</v>
      </c>
      <c r="B7266" t="s">
        <v>2117</v>
      </c>
      <c r="C7266" s="13" t="s">
        <v>92</v>
      </c>
      <c r="D7266" s="14">
        <v>289</v>
      </c>
      <c r="E7266" t="s">
        <v>731</v>
      </c>
      <c r="F7266" t="s">
        <v>28</v>
      </c>
      <c r="G7266" t="s">
        <v>85</v>
      </c>
      <c r="H7266" t="s">
        <v>51</v>
      </c>
      <c r="I7266" t="s">
        <v>76</v>
      </c>
      <c r="J7266" t="s">
        <v>46</v>
      </c>
      <c r="K7266">
        <v>160</v>
      </c>
      <c r="L7266" t="s">
        <v>99</v>
      </c>
      <c r="M7266" s="9">
        <v>48</v>
      </c>
      <c r="N7266" s="10">
        <v>51</v>
      </c>
      <c r="O7266">
        <v>1</v>
      </c>
      <c r="P7266">
        <v>0.95</v>
      </c>
      <c r="Q7266">
        <v>0</v>
      </c>
      <c r="R7266" t="s">
        <v>43</v>
      </c>
      <c r="S7266" s="16">
        <v>7296</v>
      </c>
      <c r="T7266" s="16">
        <v>0</v>
      </c>
      <c r="U7266" s="16">
        <v>0</v>
      </c>
      <c r="V7266" s="16">
        <v>0</v>
      </c>
      <c r="W7266" s="16">
        <v>8160</v>
      </c>
      <c r="X7266" s="16">
        <v>-864</v>
      </c>
    </row>
    <row r="7267" spans="1:24" x14ac:dyDescent="0.25">
      <c r="A7267" s="4" t="s">
        <v>5471</v>
      </c>
      <c r="B7267" t="s">
        <v>2118</v>
      </c>
      <c r="C7267" s="13" t="s">
        <v>43</v>
      </c>
      <c r="D7267" s="14">
        <v>15</v>
      </c>
      <c r="E7267" t="s">
        <v>720</v>
      </c>
      <c r="F7267" t="s">
        <v>37</v>
      </c>
      <c r="G7267" t="s">
        <v>68</v>
      </c>
      <c r="H7267" t="s">
        <v>30</v>
      </c>
      <c r="I7267" t="s">
        <v>76</v>
      </c>
      <c r="J7267" t="s">
        <v>46</v>
      </c>
      <c r="K7267">
        <v>136</v>
      </c>
      <c r="L7267" t="s">
        <v>47</v>
      </c>
      <c r="M7267" s="9">
        <v>30</v>
      </c>
      <c r="N7267" s="10">
        <v>615.38461538461536</v>
      </c>
      <c r="O7267">
        <v>1</v>
      </c>
      <c r="P7267">
        <v>1.1399999999999999</v>
      </c>
      <c r="Q7267">
        <v>0</v>
      </c>
      <c r="R7267" t="s">
        <v>43</v>
      </c>
      <c r="S7267" s="16">
        <v>4651.2</v>
      </c>
      <c r="T7267" s="16">
        <v>615.38461538461536</v>
      </c>
      <c r="U7267" s="16">
        <v>200</v>
      </c>
      <c r="V7267" s="16">
        <v>0</v>
      </c>
      <c r="W7267" s="16">
        <v>0</v>
      </c>
      <c r="X7267" s="16">
        <v>3835.8153846153846</v>
      </c>
    </row>
    <row r="7268" spans="1:24" x14ac:dyDescent="0.25">
      <c r="A7268" s="4" t="s">
        <v>5471</v>
      </c>
      <c r="B7268" t="s">
        <v>2119</v>
      </c>
      <c r="C7268" s="13" t="s">
        <v>92</v>
      </c>
      <c r="D7268" s="14">
        <v>265</v>
      </c>
      <c r="E7268" t="s">
        <v>542</v>
      </c>
      <c r="F7268" t="s">
        <v>28</v>
      </c>
      <c r="G7268" t="s">
        <v>543</v>
      </c>
      <c r="H7268" t="s">
        <v>60</v>
      </c>
      <c r="I7268" t="s">
        <v>40</v>
      </c>
      <c r="J7268" t="s">
        <v>46</v>
      </c>
      <c r="K7268">
        <v>0</v>
      </c>
      <c r="L7268" t="s">
        <v>99</v>
      </c>
      <c r="M7268" s="9">
        <v>35</v>
      </c>
      <c r="N7268" s="10">
        <v>45</v>
      </c>
      <c r="O7268">
        <v>0.8</v>
      </c>
      <c r="P7268">
        <v>0.96</v>
      </c>
      <c r="Q7268">
        <v>0</v>
      </c>
      <c r="R7268" t="s">
        <v>43</v>
      </c>
      <c r="S7268" s="16">
        <v>4300.8</v>
      </c>
      <c r="T7268" s="16">
        <v>0</v>
      </c>
      <c r="U7268" s="16">
        <v>0</v>
      </c>
      <c r="V7268" s="16">
        <v>100</v>
      </c>
      <c r="W7268" s="16">
        <v>0</v>
      </c>
      <c r="X7268" s="16">
        <v>4200.8</v>
      </c>
    </row>
    <row r="7269" spans="1:24" x14ac:dyDescent="0.25">
      <c r="A7269" s="4" t="s">
        <v>5471</v>
      </c>
      <c r="B7269" t="s">
        <v>2120</v>
      </c>
      <c r="C7269" s="13" t="s">
        <v>35</v>
      </c>
      <c r="D7269" s="14">
        <v>55</v>
      </c>
      <c r="E7269" t="s">
        <v>396</v>
      </c>
      <c r="F7269" t="s">
        <v>37</v>
      </c>
      <c r="G7269" t="s">
        <v>133</v>
      </c>
      <c r="H7269" t="s">
        <v>30</v>
      </c>
      <c r="I7269" t="s">
        <v>40</v>
      </c>
      <c r="J7269" t="s">
        <v>46</v>
      </c>
      <c r="K7269">
        <v>166</v>
      </c>
      <c r="L7269" t="s">
        <v>53</v>
      </c>
      <c r="M7269" s="9">
        <v>24</v>
      </c>
      <c r="N7269" s="10">
        <v>384.61538461538464</v>
      </c>
      <c r="O7269">
        <v>0.8</v>
      </c>
      <c r="P7269">
        <v>0.99</v>
      </c>
      <c r="Q7269">
        <v>0</v>
      </c>
      <c r="R7269" t="s">
        <v>43</v>
      </c>
      <c r="S7269" s="16">
        <v>3155.3280000000004</v>
      </c>
      <c r="T7269" s="16">
        <v>384.61538461538464</v>
      </c>
      <c r="U7269" s="16">
        <v>750</v>
      </c>
      <c r="V7269" s="16">
        <v>50</v>
      </c>
      <c r="W7269" s="16">
        <v>0</v>
      </c>
      <c r="X7269" s="16">
        <v>1970.7126153846157</v>
      </c>
    </row>
    <row r="7270" spans="1:24" x14ac:dyDescent="0.25">
      <c r="A7270" s="4" t="s">
        <v>5471</v>
      </c>
      <c r="B7270" t="s">
        <v>2121</v>
      </c>
      <c r="C7270" s="13" t="s">
        <v>35</v>
      </c>
      <c r="D7270" s="14">
        <v>95</v>
      </c>
      <c r="E7270" t="s">
        <v>391</v>
      </c>
      <c r="F7270" t="s">
        <v>28</v>
      </c>
      <c r="G7270" t="s">
        <v>145</v>
      </c>
      <c r="H7270" t="s">
        <v>51</v>
      </c>
      <c r="I7270" t="s">
        <v>52</v>
      </c>
      <c r="J7270" t="s">
        <v>46</v>
      </c>
      <c r="K7270">
        <v>166</v>
      </c>
      <c r="L7270" t="s">
        <v>53</v>
      </c>
      <c r="M7270" s="9">
        <v>24</v>
      </c>
      <c r="N7270" s="10">
        <v>384.61538461538464</v>
      </c>
      <c r="O7270">
        <v>1.1000000000000001</v>
      </c>
      <c r="P7270">
        <v>1.1100000000000001</v>
      </c>
      <c r="Q7270">
        <v>0</v>
      </c>
      <c r="R7270" t="s">
        <v>43</v>
      </c>
      <c r="S7270" s="16">
        <v>4688.6400000000003</v>
      </c>
      <c r="T7270" s="16">
        <v>384.61538461538464</v>
      </c>
      <c r="U7270" s="16">
        <v>750</v>
      </c>
      <c r="V7270" s="16">
        <v>500</v>
      </c>
      <c r="W7270" s="16">
        <v>0</v>
      </c>
      <c r="X7270" s="16">
        <v>3054.0246153846156</v>
      </c>
    </row>
    <row r="7271" spans="1:24" x14ac:dyDescent="0.25">
      <c r="A7271" s="4" t="s">
        <v>5471</v>
      </c>
      <c r="B7271" t="s">
        <v>2122</v>
      </c>
      <c r="C7271" s="13" t="s">
        <v>135</v>
      </c>
      <c r="D7271" s="14">
        <v>270</v>
      </c>
      <c r="E7271" t="s">
        <v>147</v>
      </c>
      <c r="F7271" t="s">
        <v>37</v>
      </c>
      <c r="G7271" t="s">
        <v>148</v>
      </c>
      <c r="H7271" t="s">
        <v>81</v>
      </c>
      <c r="I7271" t="s">
        <v>40</v>
      </c>
      <c r="J7271" t="s">
        <v>46</v>
      </c>
      <c r="K7271">
        <v>0</v>
      </c>
      <c r="L7271" t="s">
        <v>138</v>
      </c>
      <c r="M7271" s="9">
        <v>55</v>
      </c>
      <c r="N7271" s="10">
        <v>2307.6923076923076</v>
      </c>
      <c r="O7271">
        <v>0.8</v>
      </c>
      <c r="P7271">
        <v>1.2</v>
      </c>
      <c r="Q7271">
        <v>0</v>
      </c>
      <c r="R7271" t="s">
        <v>43</v>
      </c>
      <c r="S7271" s="16">
        <v>0</v>
      </c>
      <c r="T7271" s="16">
        <v>0</v>
      </c>
      <c r="U7271" s="16">
        <v>0</v>
      </c>
      <c r="V7271" s="16">
        <v>50</v>
      </c>
      <c r="W7271" s="16">
        <v>0</v>
      </c>
      <c r="X7271" s="16">
        <v>-50</v>
      </c>
    </row>
    <row r="7272" spans="1:24" x14ac:dyDescent="0.25">
      <c r="A7272" s="4" t="s">
        <v>5471</v>
      </c>
      <c r="B7272" t="s">
        <v>2123</v>
      </c>
      <c r="C7272" s="13" t="s">
        <v>43</v>
      </c>
      <c r="D7272" s="14">
        <v>163</v>
      </c>
      <c r="E7272" t="s">
        <v>412</v>
      </c>
      <c r="F7272" t="s">
        <v>37</v>
      </c>
      <c r="G7272" t="s">
        <v>263</v>
      </c>
      <c r="H7272" t="s">
        <v>81</v>
      </c>
      <c r="I7272" t="s">
        <v>31</v>
      </c>
      <c r="J7272" t="s">
        <v>46</v>
      </c>
      <c r="K7272">
        <v>104</v>
      </c>
      <c r="L7272" t="s">
        <v>47</v>
      </c>
      <c r="M7272" s="9">
        <v>30</v>
      </c>
      <c r="N7272" s="10">
        <v>615.38461538461536</v>
      </c>
      <c r="O7272">
        <v>1.2</v>
      </c>
      <c r="P7272">
        <v>1.1100000000000001</v>
      </c>
      <c r="Q7272">
        <v>0</v>
      </c>
      <c r="R7272" t="s">
        <v>43</v>
      </c>
      <c r="S7272" s="16">
        <v>4155.84</v>
      </c>
      <c r="T7272" s="16">
        <v>615.38461538461536</v>
      </c>
      <c r="U7272" s="16">
        <v>0</v>
      </c>
      <c r="V7272" s="16">
        <v>0</v>
      </c>
      <c r="W7272" s="16">
        <v>0</v>
      </c>
      <c r="X7272" s="16">
        <v>3540.4553846153849</v>
      </c>
    </row>
    <row r="7273" spans="1:24" x14ac:dyDescent="0.25">
      <c r="A7273" s="4" t="s">
        <v>5471</v>
      </c>
      <c r="B7273" t="s">
        <v>2124</v>
      </c>
      <c r="C7273" s="13" t="s">
        <v>92</v>
      </c>
      <c r="D7273" s="14">
        <v>202</v>
      </c>
      <c r="E7273" t="s">
        <v>136</v>
      </c>
      <c r="F7273" t="s">
        <v>28</v>
      </c>
      <c r="G7273" t="s">
        <v>137</v>
      </c>
      <c r="H7273" t="s">
        <v>39</v>
      </c>
      <c r="I7273" t="s">
        <v>86</v>
      </c>
      <c r="J7273" t="s">
        <v>46</v>
      </c>
      <c r="K7273">
        <v>165</v>
      </c>
      <c r="L7273" t="s">
        <v>99</v>
      </c>
      <c r="M7273" s="9">
        <v>35</v>
      </c>
      <c r="N7273" s="10">
        <v>53</v>
      </c>
      <c r="O7273">
        <v>0.9</v>
      </c>
      <c r="P7273">
        <v>1</v>
      </c>
      <c r="Q7273">
        <v>0</v>
      </c>
      <c r="R7273" t="s">
        <v>43</v>
      </c>
      <c r="S7273" s="16">
        <v>5040</v>
      </c>
      <c r="T7273" s="16">
        <v>0</v>
      </c>
      <c r="U7273" s="16">
        <v>200</v>
      </c>
      <c r="V7273" s="16">
        <v>10</v>
      </c>
      <c r="W7273" s="16">
        <v>8745</v>
      </c>
      <c r="X7273" s="16">
        <v>-3915</v>
      </c>
    </row>
    <row r="7274" spans="1:24" x14ac:dyDescent="0.25">
      <c r="A7274" s="4" t="s">
        <v>5471</v>
      </c>
      <c r="B7274" t="s">
        <v>2125</v>
      </c>
      <c r="C7274" s="13" t="s">
        <v>78</v>
      </c>
      <c r="D7274" s="14">
        <v>88</v>
      </c>
      <c r="E7274" t="s">
        <v>71</v>
      </c>
      <c r="F7274" t="s">
        <v>37</v>
      </c>
      <c r="G7274" t="s">
        <v>72</v>
      </c>
      <c r="H7274" t="s">
        <v>39</v>
      </c>
      <c r="I7274" t="s">
        <v>40</v>
      </c>
      <c r="J7274" t="s">
        <v>32</v>
      </c>
      <c r="K7274">
        <v>161</v>
      </c>
      <c r="L7274" t="s">
        <v>121</v>
      </c>
      <c r="M7274" s="9">
        <v>65</v>
      </c>
      <c r="N7274" s="10">
        <v>7500</v>
      </c>
      <c r="O7274">
        <v>0.8</v>
      </c>
      <c r="P7274">
        <v>0.8</v>
      </c>
      <c r="Q7274">
        <v>0</v>
      </c>
      <c r="R7274" t="s">
        <v>43</v>
      </c>
      <c r="S7274" s="16">
        <v>6697.6</v>
      </c>
      <c r="T7274" s="16">
        <v>7500</v>
      </c>
      <c r="U7274" s="16">
        <v>0</v>
      </c>
      <c r="V7274" s="16">
        <v>500</v>
      </c>
      <c r="W7274" s="16">
        <v>0</v>
      </c>
      <c r="X7274" s="16">
        <v>-1302.3999999999996</v>
      </c>
    </row>
    <row r="7275" spans="1:24" x14ac:dyDescent="0.25">
      <c r="A7275" s="4" t="s">
        <v>5471</v>
      </c>
      <c r="B7275" t="s">
        <v>2126</v>
      </c>
      <c r="C7275" s="13" t="s">
        <v>92</v>
      </c>
      <c r="D7275" s="14">
        <v>1</v>
      </c>
      <c r="E7275" t="s">
        <v>935</v>
      </c>
      <c r="F7275" t="s">
        <v>37</v>
      </c>
      <c r="G7275" t="s">
        <v>309</v>
      </c>
      <c r="H7275" t="s">
        <v>60</v>
      </c>
      <c r="I7275" t="s">
        <v>86</v>
      </c>
      <c r="J7275" t="s">
        <v>46</v>
      </c>
      <c r="K7275">
        <v>166</v>
      </c>
      <c r="L7275" t="s">
        <v>99</v>
      </c>
      <c r="M7275" s="9">
        <v>35</v>
      </c>
      <c r="N7275" s="10">
        <v>55</v>
      </c>
      <c r="O7275">
        <v>0.9</v>
      </c>
      <c r="P7275">
        <v>0.97</v>
      </c>
      <c r="Q7275">
        <v>0</v>
      </c>
      <c r="R7275" t="s">
        <v>43</v>
      </c>
      <c r="S7275" s="16">
        <v>5072.13</v>
      </c>
      <c r="T7275" s="16">
        <v>0</v>
      </c>
      <c r="U7275" s="16">
        <v>500</v>
      </c>
      <c r="V7275" s="16">
        <v>10</v>
      </c>
      <c r="W7275" s="16">
        <v>9130</v>
      </c>
      <c r="X7275" s="16">
        <v>-4567.87</v>
      </c>
    </row>
    <row r="7276" spans="1:24" x14ac:dyDescent="0.25">
      <c r="A7276" s="4" t="s">
        <v>5471</v>
      </c>
      <c r="B7276" t="s">
        <v>2127</v>
      </c>
      <c r="C7276" s="13" t="s">
        <v>35</v>
      </c>
      <c r="D7276" s="14">
        <v>275</v>
      </c>
      <c r="E7276" t="s">
        <v>331</v>
      </c>
      <c r="F7276" t="s">
        <v>37</v>
      </c>
      <c r="G7276" t="s">
        <v>153</v>
      </c>
      <c r="H7276" t="s">
        <v>39</v>
      </c>
      <c r="I7276" t="s">
        <v>31</v>
      </c>
      <c r="J7276" t="s">
        <v>32</v>
      </c>
      <c r="K7276">
        <v>163</v>
      </c>
      <c r="L7276" t="s">
        <v>41</v>
      </c>
      <c r="M7276" s="9">
        <v>48</v>
      </c>
      <c r="N7276" s="10">
        <v>5416.666666666667</v>
      </c>
      <c r="O7276">
        <v>1.2</v>
      </c>
      <c r="P7276">
        <v>1.1200000000000001</v>
      </c>
      <c r="Q7276">
        <v>0</v>
      </c>
      <c r="R7276" t="s">
        <v>43</v>
      </c>
      <c r="S7276" s="16">
        <v>10515.456</v>
      </c>
      <c r="T7276" s="16">
        <v>5416.666666666667</v>
      </c>
      <c r="U7276" s="16">
        <v>0</v>
      </c>
      <c r="V7276" s="16">
        <v>500</v>
      </c>
      <c r="W7276" s="16">
        <v>0</v>
      </c>
      <c r="X7276" s="16">
        <v>4598.7893333333332</v>
      </c>
    </row>
    <row r="7277" spans="1:24" x14ac:dyDescent="0.25">
      <c r="A7277" s="4" t="s">
        <v>5471</v>
      </c>
      <c r="B7277" t="s">
        <v>2128</v>
      </c>
      <c r="C7277" s="13" t="s">
        <v>35</v>
      </c>
      <c r="D7277" s="14">
        <v>75</v>
      </c>
      <c r="E7277" t="s">
        <v>356</v>
      </c>
      <c r="F7277" t="s">
        <v>37</v>
      </c>
      <c r="G7277" t="s">
        <v>208</v>
      </c>
      <c r="H7277" t="s">
        <v>39</v>
      </c>
      <c r="I7277" t="s">
        <v>76</v>
      </c>
      <c r="J7277" t="s">
        <v>46</v>
      </c>
      <c r="K7277">
        <v>168</v>
      </c>
      <c r="L7277" t="s">
        <v>53</v>
      </c>
      <c r="M7277" s="9">
        <v>24</v>
      </c>
      <c r="N7277" s="10">
        <v>384.61538461538464</v>
      </c>
      <c r="O7277">
        <v>1</v>
      </c>
      <c r="P7277">
        <v>0.99</v>
      </c>
      <c r="Q7277">
        <v>0</v>
      </c>
      <c r="R7277" t="s">
        <v>43</v>
      </c>
      <c r="S7277" s="16">
        <v>3991.68</v>
      </c>
      <c r="T7277" s="16">
        <v>384.61538461538464</v>
      </c>
      <c r="U7277" s="16">
        <v>0</v>
      </c>
      <c r="V7277" s="16">
        <v>0</v>
      </c>
      <c r="W7277" s="16">
        <v>0</v>
      </c>
      <c r="X7277" s="16">
        <v>3607.0646153846151</v>
      </c>
    </row>
    <row r="7278" spans="1:24" x14ac:dyDescent="0.25">
      <c r="A7278" s="4" t="s">
        <v>5471</v>
      </c>
      <c r="B7278" t="s">
        <v>2129</v>
      </c>
      <c r="C7278" s="13" t="s">
        <v>92</v>
      </c>
      <c r="D7278" s="14">
        <v>198</v>
      </c>
      <c r="E7278" t="s">
        <v>88</v>
      </c>
      <c r="F7278" t="s">
        <v>37</v>
      </c>
      <c r="G7278" t="s">
        <v>89</v>
      </c>
      <c r="H7278" t="s">
        <v>39</v>
      </c>
      <c r="I7278" t="s">
        <v>52</v>
      </c>
      <c r="J7278" t="s">
        <v>46</v>
      </c>
      <c r="K7278">
        <v>84</v>
      </c>
      <c r="L7278" t="s">
        <v>99</v>
      </c>
      <c r="M7278" s="9">
        <v>48</v>
      </c>
      <c r="N7278" s="10">
        <v>40</v>
      </c>
      <c r="O7278">
        <v>1.1000000000000001</v>
      </c>
      <c r="P7278">
        <v>0.99</v>
      </c>
      <c r="Q7278">
        <v>0</v>
      </c>
      <c r="R7278" t="s">
        <v>43</v>
      </c>
      <c r="S7278" s="16">
        <v>4390.8480000000009</v>
      </c>
      <c r="T7278" s="16">
        <v>0</v>
      </c>
      <c r="U7278" s="16">
        <v>500</v>
      </c>
      <c r="V7278" s="16">
        <v>50</v>
      </c>
      <c r="W7278" s="16">
        <v>3360</v>
      </c>
      <c r="X7278" s="16">
        <v>480.84800000000087</v>
      </c>
    </row>
    <row r="7279" spans="1:24" x14ac:dyDescent="0.25">
      <c r="A7279" s="4" t="s">
        <v>5471</v>
      </c>
      <c r="B7279" t="s">
        <v>2130</v>
      </c>
      <c r="C7279" s="13" t="s">
        <v>35</v>
      </c>
      <c r="D7279" s="14">
        <v>103</v>
      </c>
      <c r="E7279" t="s">
        <v>192</v>
      </c>
      <c r="F7279" t="s">
        <v>37</v>
      </c>
      <c r="G7279" t="s">
        <v>98</v>
      </c>
      <c r="H7279" t="s">
        <v>81</v>
      </c>
      <c r="I7279" t="s">
        <v>31</v>
      </c>
      <c r="J7279" t="s">
        <v>46</v>
      </c>
      <c r="K7279">
        <v>160</v>
      </c>
      <c r="L7279" t="s">
        <v>53</v>
      </c>
      <c r="M7279" s="9">
        <v>24</v>
      </c>
      <c r="N7279" s="10">
        <v>384.61538461538464</v>
      </c>
      <c r="O7279">
        <v>1.2</v>
      </c>
      <c r="P7279">
        <v>1.03</v>
      </c>
      <c r="Q7279">
        <v>0</v>
      </c>
      <c r="R7279" t="s">
        <v>43</v>
      </c>
      <c r="S7279" s="16">
        <v>4746.24</v>
      </c>
      <c r="T7279" s="16">
        <v>384.61538461538464</v>
      </c>
      <c r="U7279" s="16">
        <v>0</v>
      </c>
      <c r="V7279" s="16">
        <v>10</v>
      </c>
      <c r="W7279" s="16">
        <v>0</v>
      </c>
      <c r="X7279" s="16">
        <v>4351.624615384615</v>
      </c>
    </row>
    <row r="7280" spans="1:24" x14ac:dyDescent="0.25">
      <c r="A7280" s="4" t="s">
        <v>5471</v>
      </c>
      <c r="B7280" t="s">
        <v>2131</v>
      </c>
      <c r="C7280" s="13" t="s">
        <v>26</v>
      </c>
      <c r="D7280" s="14">
        <v>248</v>
      </c>
      <c r="E7280" t="s">
        <v>880</v>
      </c>
      <c r="F7280" t="s">
        <v>37</v>
      </c>
      <c r="G7280" t="s">
        <v>488</v>
      </c>
      <c r="H7280" t="s">
        <v>39</v>
      </c>
      <c r="I7280" t="s">
        <v>40</v>
      </c>
      <c r="J7280" t="s">
        <v>46</v>
      </c>
      <c r="K7280">
        <v>168</v>
      </c>
      <c r="L7280" t="s">
        <v>90</v>
      </c>
      <c r="M7280" s="9">
        <v>35</v>
      </c>
      <c r="N7280" s="10">
        <v>923.07692307692309</v>
      </c>
      <c r="O7280">
        <v>0.8</v>
      </c>
      <c r="P7280">
        <v>0.89</v>
      </c>
      <c r="Q7280">
        <v>0</v>
      </c>
      <c r="R7280" t="s">
        <v>43</v>
      </c>
      <c r="S7280" s="16">
        <v>4186.5600000000004</v>
      </c>
      <c r="T7280" s="16">
        <v>923.07692307692309</v>
      </c>
      <c r="U7280" s="16">
        <v>200</v>
      </c>
      <c r="V7280" s="16">
        <v>0</v>
      </c>
      <c r="W7280" s="16">
        <v>0</v>
      </c>
      <c r="X7280" s="16">
        <v>3063.4830769230775</v>
      </c>
    </row>
    <row r="7281" spans="1:24" x14ac:dyDescent="0.25">
      <c r="A7281" s="4" t="s">
        <v>5471</v>
      </c>
      <c r="B7281" t="s">
        <v>2132</v>
      </c>
      <c r="C7281" s="13" t="s">
        <v>92</v>
      </c>
      <c r="D7281" s="14">
        <v>296</v>
      </c>
      <c r="E7281" t="s">
        <v>632</v>
      </c>
      <c r="F7281" t="s">
        <v>28</v>
      </c>
      <c r="G7281" t="s">
        <v>182</v>
      </c>
      <c r="H7281" t="s">
        <v>30</v>
      </c>
      <c r="I7281" t="s">
        <v>52</v>
      </c>
      <c r="J7281" t="s">
        <v>46</v>
      </c>
      <c r="K7281">
        <v>163</v>
      </c>
      <c r="L7281" t="s">
        <v>99</v>
      </c>
      <c r="M7281" s="9">
        <v>48</v>
      </c>
      <c r="N7281" s="10">
        <v>52</v>
      </c>
      <c r="O7281">
        <v>1.1000000000000001</v>
      </c>
      <c r="P7281">
        <v>0.9</v>
      </c>
      <c r="Q7281">
        <v>0</v>
      </c>
      <c r="R7281" t="s">
        <v>43</v>
      </c>
      <c r="S7281" s="16">
        <v>7603.2</v>
      </c>
      <c r="T7281" s="16">
        <v>0</v>
      </c>
      <c r="U7281" s="16">
        <v>750</v>
      </c>
      <c r="V7281" s="16">
        <v>50</v>
      </c>
      <c r="W7281" s="16">
        <v>8476</v>
      </c>
      <c r="X7281" s="16">
        <v>-1672.8000000000002</v>
      </c>
    </row>
    <row r="7282" spans="1:24" x14ac:dyDescent="0.25">
      <c r="A7282" s="4" t="s">
        <v>5471</v>
      </c>
      <c r="B7282" t="s">
        <v>2133</v>
      </c>
      <c r="C7282" s="13" t="s">
        <v>43</v>
      </c>
      <c r="D7282" s="14">
        <v>12</v>
      </c>
      <c r="E7282" t="s">
        <v>320</v>
      </c>
      <c r="F7282" t="s">
        <v>37</v>
      </c>
      <c r="G7282" t="s">
        <v>237</v>
      </c>
      <c r="H7282" t="s">
        <v>30</v>
      </c>
      <c r="I7282" t="s">
        <v>76</v>
      </c>
      <c r="J7282" t="s">
        <v>46</v>
      </c>
      <c r="K7282">
        <v>164</v>
      </c>
      <c r="L7282" t="s">
        <v>47</v>
      </c>
      <c r="M7282" s="9">
        <v>30</v>
      </c>
      <c r="N7282" s="10">
        <v>615.38461538461536</v>
      </c>
      <c r="O7282">
        <v>1</v>
      </c>
      <c r="P7282">
        <v>1.1399999999999999</v>
      </c>
      <c r="Q7282">
        <v>0</v>
      </c>
      <c r="R7282" t="s">
        <v>43</v>
      </c>
      <c r="S7282" s="16">
        <v>5608.7999999999993</v>
      </c>
      <c r="T7282" s="16">
        <v>615.38461538461536</v>
      </c>
      <c r="U7282" s="16">
        <v>500</v>
      </c>
      <c r="V7282" s="16">
        <v>0</v>
      </c>
      <c r="W7282" s="16">
        <v>0</v>
      </c>
      <c r="X7282" s="16">
        <v>4493.415384615384</v>
      </c>
    </row>
    <row r="7283" spans="1:24" x14ac:dyDescent="0.25">
      <c r="A7283" s="4" t="s">
        <v>5471</v>
      </c>
      <c r="B7283" t="s">
        <v>2134</v>
      </c>
      <c r="C7283" s="13" t="s">
        <v>43</v>
      </c>
      <c r="D7283" s="14">
        <v>92</v>
      </c>
      <c r="E7283" t="s">
        <v>1067</v>
      </c>
      <c r="F7283" t="s">
        <v>28</v>
      </c>
      <c r="G7283" t="s">
        <v>1034</v>
      </c>
      <c r="H7283" t="s">
        <v>51</v>
      </c>
      <c r="I7283" t="s">
        <v>40</v>
      </c>
      <c r="J7283" t="s">
        <v>46</v>
      </c>
      <c r="K7283">
        <v>128</v>
      </c>
      <c r="L7283" t="s">
        <v>47</v>
      </c>
      <c r="M7283" s="9">
        <v>30</v>
      </c>
      <c r="N7283" s="10">
        <v>615.38461538461536</v>
      </c>
      <c r="O7283">
        <v>0.8</v>
      </c>
      <c r="P7283">
        <v>1.1299999999999999</v>
      </c>
      <c r="Q7283">
        <v>0</v>
      </c>
      <c r="R7283" t="s">
        <v>43</v>
      </c>
      <c r="S7283" s="16">
        <v>4339.2</v>
      </c>
      <c r="T7283" s="16">
        <v>615.38461538461536</v>
      </c>
      <c r="U7283" s="16">
        <v>200</v>
      </c>
      <c r="V7283" s="16">
        <v>50</v>
      </c>
      <c r="W7283" s="16">
        <v>0</v>
      </c>
      <c r="X7283" s="16">
        <v>3473.8153846153846</v>
      </c>
    </row>
    <row r="7284" spans="1:24" x14ac:dyDescent="0.25">
      <c r="A7284" s="4" t="s">
        <v>5471</v>
      </c>
      <c r="B7284" t="s">
        <v>2135</v>
      </c>
      <c r="C7284" s="13" t="s">
        <v>43</v>
      </c>
      <c r="D7284" s="14">
        <v>190</v>
      </c>
      <c r="E7284" t="s">
        <v>661</v>
      </c>
      <c r="F7284" t="s">
        <v>37</v>
      </c>
      <c r="G7284" t="s">
        <v>662</v>
      </c>
      <c r="H7284" t="s">
        <v>81</v>
      </c>
      <c r="I7284" t="s">
        <v>40</v>
      </c>
      <c r="J7284" t="s">
        <v>32</v>
      </c>
      <c r="K7284">
        <v>111</v>
      </c>
      <c r="L7284" t="s">
        <v>117</v>
      </c>
      <c r="M7284" s="9">
        <v>54</v>
      </c>
      <c r="N7284" s="10">
        <v>5666.666666666667</v>
      </c>
      <c r="O7284">
        <v>0.8</v>
      </c>
      <c r="P7284">
        <v>1.17</v>
      </c>
      <c r="Q7284">
        <v>0</v>
      </c>
      <c r="R7284" t="s">
        <v>43</v>
      </c>
      <c r="S7284" s="16">
        <v>5610.3839999999991</v>
      </c>
      <c r="T7284" s="16">
        <v>5666.666666666667</v>
      </c>
      <c r="U7284" s="16">
        <v>0</v>
      </c>
      <c r="V7284" s="16">
        <v>0</v>
      </c>
      <c r="W7284" s="16">
        <v>0</v>
      </c>
      <c r="X7284" s="16">
        <v>-56.282666666667865</v>
      </c>
    </row>
    <row r="7285" spans="1:24" x14ac:dyDescent="0.25">
      <c r="A7285" s="4" t="s">
        <v>5471</v>
      </c>
      <c r="B7285" t="s">
        <v>2136</v>
      </c>
      <c r="C7285" s="13" t="s">
        <v>92</v>
      </c>
      <c r="D7285" s="14">
        <v>203</v>
      </c>
      <c r="E7285" t="s">
        <v>425</v>
      </c>
      <c r="F7285" t="s">
        <v>28</v>
      </c>
      <c r="G7285" t="s">
        <v>137</v>
      </c>
      <c r="H7285" t="s">
        <v>39</v>
      </c>
      <c r="I7285" t="s">
        <v>31</v>
      </c>
      <c r="J7285" t="s">
        <v>46</v>
      </c>
      <c r="K7285">
        <v>123</v>
      </c>
      <c r="L7285" t="s">
        <v>99</v>
      </c>
      <c r="M7285" s="9">
        <v>40</v>
      </c>
      <c r="N7285" s="10">
        <v>43</v>
      </c>
      <c r="O7285">
        <v>1.2</v>
      </c>
      <c r="P7285">
        <v>1</v>
      </c>
      <c r="Q7285">
        <v>0</v>
      </c>
      <c r="R7285" t="s">
        <v>43</v>
      </c>
      <c r="S7285" s="16">
        <v>7680</v>
      </c>
      <c r="T7285" s="16">
        <v>0</v>
      </c>
      <c r="U7285" s="16">
        <v>0</v>
      </c>
      <c r="V7285" s="16">
        <v>100</v>
      </c>
      <c r="W7285" s="16">
        <v>5289</v>
      </c>
      <c r="X7285" s="16">
        <v>2291</v>
      </c>
    </row>
    <row r="7286" spans="1:24" x14ac:dyDescent="0.25">
      <c r="A7286" s="4" t="s">
        <v>5471</v>
      </c>
      <c r="B7286" t="s">
        <v>2137</v>
      </c>
      <c r="C7286" s="13" t="s">
        <v>92</v>
      </c>
      <c r="D7286" s="14">
        <v>250</v>
      </c>
      <c r="E7286" t="s">
        <v>428</v>
      </c>
      <c r="F7286" t="s">
        <v>37</v>
      </c>
      <c r="G7286" t="s">
        <v>365</v>
      </c>
      <c r="H7286" t="s">
        <v>39</v>
      </c>
      <c r="I7286" t="s">
        <v>40</v>
      </c>
      <c r="J7286" t="s">
        <v>46</v>
      </c>
      <c r="K7286">
        <v>164</v>
      </c>
      <c r="L7286" t="s">
        <v>99</v>
      </c>
      <c r="M7286" s="9">
        <v>48</v>
      </c>
      <c r="N7286" s="10">
        <v>43</v>
      </c>
      <c r="O7286">
        <v>0.8</v>
      </c>
      <c r="P7286">
        <v>0.86</v>
      </c>
      <c r="Q7286">
        <v>0</v>
      </c>
      <c r="R7286" t="s">
        <v>43</v>
      </c>
      <c r="S7286" s="16">
        <v>5415.9360000000006</v>
      </c>
      <c r="T7286" s="16">
        <v>0</v>
      </c>
      <c r="U7286" s="16">
        <v>200</v>
      </c>
      <c r="V7286" s="16">
        <v>10</v>
      </c>
      <c r="W7286" s="16">
        <v>7052</v>
      </c>
      <c r="X7286" s="16">
        <v>-1846.0639999999994</v>
      </c>
    </row>
    <row r="7287" spans="1:24" x14ac:dyDescent="0.25">
      <c r="A7287" s="4" t="s">
        <v>5471</v>
      </c>
      <c r="B7287" t="s">
        <v>2138</v>
      </c>
      <c r="C7287" s="13" t="s">
        <v>66</v>
      </c>
      <c r="D7287" s="14">
        <v>182</v>
      </c>
      <c r="E7287" t="s">
        <v>1184</v>
      </c>
      <c r="F7287" t="s">
        <v>28</v>
      </c>
      <c r="G7287" t="s">
        <v>472</v>
      </c>
      <c r="H7287" t="s">
        <v>30</v>
      </c>
      <c r="I7287" t="s">
        <v>52</v>
      </c>
      <c r="J7287" t="s">
        <v>32</v>
      </c>
      <c r="K7287">
        <v>165</v>
      </c>
      <c r="L7287" t="s">
        <v>296</v>
      </c>
      <c r="M7287" s="9">
        <v>72</v>
      </c>
      <c r="N7287" s="10">
        <v>8333.3333333333339</v>
      </c>
      <c r="O7287">
        <v>1.1000000000000001</v>
      </c>
      <c r="P7287">
        <v>0.95</v>
      </c>
      <c r="Q7287">
        <v>0</v>
      </c>
      <c r="R7287" t="s">
        <v>43</v>
      </c>
      <c r="S7287" s="16">
        <v>12038.400000000001</v>
      </c>
      <c r="T7287" s="16">
        <v>8333.3333333333339</v>
      </c>
      <c r="U7287" s="16">
        <v>0</v>
      </c>
      <c r="V7287" s="16">
        <v>10</v>
      </c>
      <c r="W7287" s="16">
        <v>0</v>
      </c>
      <c r="X7287" s="16">
        <v>3695.0666666666675</v>
      </c>
    </row>
    <row r="7288" spans="1:24" x14ac:dyDescent="0.25">
      <c r="A7288" s="4" t="s">
        <v>5471</v>
      </c>
      <c r="B7288" t="s">
        <v>2139</v>
      </c>
      <c r="C7288" s="13" t="s">
        <v>92</v>
      </c>
      <c r="D7288" s="14">
        <v>249</v>
      </c>
      <c r="E7288" t="s">
        <v>364</v>
      </c>
      <c r="F7288" t="s">
        <v>37</v>
      </c>
      <c r="G7288" t="s">
        <v>365</v>
      </c>
      <c r="H7288" t="s">
        <v>39</v>
      </c>
      <c r="I7288" t="s">
        <v>76</v>
      </c>
      <c r="J7288" t="s">
        <v>46</v>
      </c>
      <c r="K7288">
        <v>164</v>
      </c>
      <c r="L7288" t="s">
        <v>99</v>
      </c>
      <c r="M7288" s="9">
        <v>35</v>
      </c>
      <c r="N7288" s="10">
        <v>52</v>
      </c>
      <c r="O7288">
        <v>1</v>
      </c>
      <c r="P7288">
        <v>0.86</v>
      </c>
      <c r="Q7288">
        <v>0</v>
      </c>
      <c r="R7288" t="s">
        <v>43</v>
      </c>
      <c r="S7288" s="16">
        <v>4936.3999999999996</v>
      </c>
      <c r="T7288" s="16">
        <v>0</v>
      </c>
      <c r="U7288" s="16">
        <v>750</v>
      </c>
      <c r="V7288" s="16">
        <v>0</v>
      </c>
      <c r="W7288" s="16">
        <v>8528</v>
      </c>
      <c r="X7288" s="16">
        <v>-4341.6000000000004</v>
      </c>
    </row>
    <row r="7289" spans="1:24" x14ac:dyDescent="0.25">
      <c r="A7289" s="4" t="s">
        <v>5471</v>
      </c>
      <c r="B7289" t="s">
        <v>2140</v>
      </c>
      <c r="C7289" s="13" t="s">
        <v>43</v>
      </c>
      <c r="D7289" s="14">
        <v>24</v>
      </c>
      <c r="E7289" t="s">
        <v>44</v>
      </c>
      <c r="F7289" t="s">
        <v>37</v>
      </c>
      <c r="G7289" t="s">
        <v>45</v>
      </c>
      <c r="H7289" t="s">
        <v>39</v>
      </c>
      <c r="I7289" t="s">
        <v>40</v>
      </c>
      <c r="J7289" t="s">
        <v>32</v>
      </c>
      <c r="K7289">
        <v>160</v>
      </c>
      <c r="L7289" t="s">
        <v>117</v>
      </c>
      <c r="M7289" s="9">
        <v>54</v>
      </c>
      <c r="N7289" s="10">
        <v>5666.666666666667</v>
      </c>
      <c r="O7289">
        <v>0.8</v>
      </c>
      <c r="P7289">
        <v>0.9</v>
      </c>
      <c r="Q7289">
        <v>0</v>
      </c>
      <c r="R7289" t="s">
        <v>43</v>
      </c>
      <c r="S7289" s="16">
        <v>6220.8</v>
      </c>
      <c r="T7289" s="16">
        <v>5666.666666666667</v>
      </c>
      <c r="U7289" s="16">
        <v>1000</v>
      </c>
      <c r="V7289" s="16">
        <v>10</v>
      </c>
      <c r="W7289" s="16">
        <v>0</v>
      </c>
      <c r="X7289" s="16">
        <v>-455.86666666666679</v>
      </c>
    </row>
    <row r="7290" spans="1:24" x14ac:dyDescent="0.25">
      <c r="A7290" s="4" t="s">
        <v>5471</v>
      </c>
      <c r="B7290" t="s">
        <v>2141</v>
      </c>
      <c r="C7290" s="13" t="s">
        <v>43</v>
      </c>
      <c r="D7290" s="14">
        <v>50</v>
      </c>
      <c r="E7290" t="s">
        <v>676</v>
      </c>
      <c r="F7290" t="s">
        <v>37</v>
      </c>
      <c r="G7290" t="s">
        <v>383</v>
      </c>
      <c r="H7290" t="s">
        <v>51</v>
      </c>
      <c r="I7290" t="s">
        <v>76</v>
      </c>
      <c r="J7290" t="s">
        <v>32</v>
      </c>
      <c r="K7290">
        <v>0</v>
      </c>
      <c r="L7290" t="s">
        <v>117</v>
      </c>
      <c r="M7290" s="9">
        <v>54</v>
      </c>
      <c r="N7290" s="10">
        <v>5666.666666666667</v>
      </c>
      <c r="O7290">
        <v>1</v>
      </c>
      <c r="P7290">
        <v>1.17</v>
      </c>
      <c r="Q7290">
        <v>0</v>
      </c>
      <c r="R7290" t="s">
        <v>43</v>
      </c>
      <c r="S7290" s="16">
        <v>0</v>
      </c>
      <c r="T7290" s="16">
        <v>0</v>
      </c>
      <c r="U7290" s="16">
        <v>750</v>
      </c>
      <c r="V7290" s="16">
        <v>10</v>
      </c>
      <c r="W7290" s="16">
        <v>0</v>
      </c>
      <c r="X7290" s="16">
        <v>-760</v>
      </c>
    </row>
    <row r="7291" spans="1:24" x14ac:dyDescent="0.25">
      <c r="A7291" s="4" t="s">
        <v>5471</v>
      </c>
      <c r="B7291" t="s">
        <v>2142</v>
      </c>
      <c r="C7291" s="13" t="s">
        <v>43</v>
      </c>
      <c r="D7291" s="14">
        <v>88</v>
      </c>
      <c r="E7291" t="s">
        <v>71</v>
      </c>
      <c r="F7291" t="s">
        <v>37</v>
      </c>
      <c r="G7291" t="s">
        <v>72</v>
      </c>
      <c r="H7291" t="s">
        <v>39</v>
      </c>
      <c r="I7291" t="s">
        <v>40</v>
      </c>
      <c r="J7291" t="s">
        <v>32</v>
      </c>
      <c r="K7291">
        <v>167</v>
      </c>
      <c r="L7291" t="s">
        <v>117</v>
      </c>
      <c r="M7291" s="9">
        <v>54</v>
      </c>
      <c r="N7291" s="10">
        <v>5666.666666666667</v>
      </c>
      <c r="O7291">
        <v>0.8</v>
      </c>
      <c r="P7291">
        <v>0.8</v>
      </c>
      <c r="Q7291">
        <v>0</v>
      </c>
      <c r="R7291" t="s">
        <v>43</v>
      </c>
      <c r="S7291" s="16">
        <v>5771.52</v>
      </c>
      <c r="T7291" s="16">
        <v>5666.666666666667</v>
      </c>
      <c r="U7291" s="16">
        <v>0</v>
      </c>
      <c r="V7291" s="16">
        <v>50</v>
      </c>
      <c r="W7291" s="16">
        <v>0</v>
      </c>
      <c r="X7291" s="16">
        <v>54.853333333333467</v>
      </c>
    </row>
    <row r="7292" spans="1:24" x14ac:dyDescent="0.25">
      <c r="A7292" s="4" t="s">
        <v>5471</v>
      </c>
      <c r="B7292" t="s">
        <v>2143</v>
      </c>
      <c r="C7292" s="13" t="s">
        <v>35</v>
      </c>
      <c r="D7292" s="14">
        <v>294</v>
      </c>
      <c r="E7292" t="s">
        <v>233</v>
      </c>
      <c r="F7292" t="s">
        <v>37</v>
      </c>
      <c r="G7292" t="s">
        <v>234</v>
      </c>
      <c r="H7292" t="s">
        <v>60</v>
      </c>
      <c r="I7292" t="s">
        <v>76</v>
      </c>
      <c r="J7292" t="s">
        <v>46</v>
      </c>
      <c r="K7292">
        <v>160</v>
      </c>
      <c r="L7292" t="s">
        <v>53</v>
      </c>
      <c r="M7292" s="9">
        <v>24</v>
      </c>
      <c r="N7292" s="10">
        <v>384.61538461538464</v>
      </c>
      <c r="O7292">
        <v>1</v>
      </c>
      <c r="P7292">
        <v>1.19</v>
      </c>
      <c r="Q7292">
        <v>0</v>
      </c>
      <c r="R7292" t="s">
        <v>43</v>
      </c>
      <c r="S7292" s="16">
        <v>4569.5999999999995</v>
      </c>
      <c r="T7292" s="16">
        <v>384.61538461538464</v>
      </c>
      <c r="U7292" s="16">
        <v>750</v>
      </c>
      <c r="V7292" s="16">
        <v>0</v>
      </c>
      <c r="W7292" s="16">
        <v>0</v>
      </c>
      <c r="X7292" s="16">
        <v>3434.9846153846147</v>
      </c>
    </row>
    <row r="7293" spans="1:24" x14ac:dyDescent="0.25">
      <c r="A7293" s="4" t="s">
        <v>5471</v>
      </c>
      <c r="B7293" t="s">
        <v>2144</v>
      </c>
      <c r="C7293" s="13" t="s">
        <v>92</v>
      </c>
      <c r="D7293" s="14">
        <v>177</v>
      </c>
      <c r="E7293" t="s">
        <v>1353</v>
      </c>
      <c r="F7293" t="s">
        <v>37</v>
      </c>
      <c r="G7293" t="s">
        <v>102</v>
      </c>
      <c r="H7293" t="s">
        <v>51</v>
      </c>
      <c r="I7293" t="s">
        <v>52</v>
      </c>
      <c r="J7293" t="s">
        <v>46</v>
      </c>
      <c r="K7293">
        <v>163</v>
      </c>
      <c r="L7293" t="s">
        <v>99</v>
      </c>
      <c r="M7293" s="9">
        <v>40</v>
      </c>
      <c r="N7293" s="10">
        <v>47</v>
      </c>
      <c r="O7293">
        <v>1.1000000000000001</v>
      </c>
      <c r="P7293">
        <v>1.1000000000000001</v>
      </c>
      <c r="Q7293">
        <v>0</v>
      </c>
      <c r="R7293" t="s">
        <v>43</v>
      </c>
      <c r="S7293" s="16">
        <v>7889.2000000000016</v>
      </c>
      <c r="T7293" s="16">
        <v>0</v>
      </c>
      <c r="U7293" s="16">
        <v>0</v>
      </c>
      <c r="V7293" s="16">
        <v>50</v>
      </c>
      <c r="W7293" s="16">
        <v>7661</v>
      </c>
      <c r="X7293" s="16">
        <v>178.20000000000164</v>
      </c>
    </row>
    <row r="7294" spans="1:24" x14ac:dyDescent="0.25">
      <c r="A7294" s="4" t="s">
        <v>5471</v>
      </c>
      <c r="B7294" t="s">
        <v>2145</v>
      </c>
      <c r="C7294" s="13" t="s">
        <v>92</v>
      </c>
      <c r="D7294" s="14">
        <v>25</v>
      </c>
      <c r="E7294" t="s">
        <v>627</v>
      </c>
      <c r="F7294" t="s">
        <v>37</v>
      </c>
      <c r="G7294" t="s">
        <v>245</v>
      </c>
      <c r="H7294" t="s">
        <v>39</v>
      </c>
      <c r="I7294" t="s">
        <v>52</v>
      </c>
      <c r="J7294" t="s">
        <v>32</v>
      </c>
      <c r="K7294">
        <v>168</v>
      </c>
      <c r="L7294" t="s">
        <v>95</v>
      </c>
      <c r="M7294" s="9">
        <v>48</v>
      </c>
      <c r="N7294" s="10">
        <v>53</v>
      </c>
      <c r="O7294">
        <v>1.1000000000000001</v>
      </c>
      <c r="P7294">
        <v>1.0900000000000001</v>
      </c>
      <c r="Q7294">
        <v>0</v>
      </c>
      <c r="R7294" t="s">
        <v>43</v>
      </c>
      <c r="S7294" s="16">
        <v>9668.7360000000026</v>
      </c>
      <c r="T7294" s="16">
        <v>0</v>
      </c>
      <c r="U7294" s="16">
        <v>0</v>
      </c>
      <c r="V7294" s="16">
        <v>10</v>
      </c>
      <c r="W7294" s="16">
        <v>8904</v>
      </c>
      <c r="X7294" s="16">
        <v>754.7360000000026</v>
      </c>
    </row>
    <row r="7295" spans="1:24" x14ac:dyDescent="0.25">
      <c r="A7295" s="4" t="s">
        <v>5471</v>
      </c>
      <c r="B7295" t="s">
        <v>2146</v>
      </c>
      <c r="C7295" s="13" t="s">
        <v>26</v>
      </c>
      <c r="D7295" s="14">
        <v>197</v>
      </c>
      <c r="E7295" t="s">
        <v>187</v>
      </c>
      <c r="F7295" t="s">
        <v>37</v>
      </c>
      <c r="G7295" t="s">
        <v>89</v>
      </c>
      <c r="H7295" t="s">
        <v>39</v>
      </c>
      <c r="I7295" t="s">
        <v>31</v>
      </c>
      <c r="J7295" t="s">
        <v>32</v>
      </c>
      <c r="K7295">
        <v>162</v>
      </c>
      <c r="L7295" t="s">
        <v>33</v>
      </c>
      <c r="M7295" s="9">
        <v>60</v>
      </c>
      <c r="N7295" s="10">
        <v>6250</v>
      </c>
      <c r="O7295">
        <v>1.2</v>
      </c>
      <c r="P7295">
        <v>0.99</v>
      </c>
      <c r="Q7295">
        <v>0</v>
      </c>
      <c r="R7295" t="s">
        <v>43</v>
      </c>
      <c r="S7295" s="16">
        <v>11547.36</v>
      </c>
      <c r="T7295" s="16">
        <v>6250</v>
      </c>
      <c r="U7295" s="16">
        <v>1000</v>
      </c>
      <c r="V7295" s="16">
        <v>10</v>
      </c>
      <c r="W7295" s="16">
        <v>0</v>
      </c>
      <c r="X7295" s="16">
        <v>4287.3600000000006</v>
      </c>
    </row>
    <row r="7296" spans="1:24" x14ac:dyDescent="0.25">
      <c r="A7296" s="4" t="s">
        <v>5471</v>
      </c>
      <c r="B7296" t="s">
        <v>2147</v>
      </c>
      <c r="C7296" s="13" t="s">
        <v>35</v>
      </c>
      <c r="D7296" s="14">
        <v>85</v>
      </c>
      <c r="E7296" t="s">
        <v>684</v>
      </c>
      <c r="F7296" t="s">
        <v>37</v>
      </c>
      <c r="G7296" t="s">
        <v>228</v>
      </c>
      <c r="H7296" t="s">
        <v>64</v>
      </c>
      <c r="I7296" t="s">
        <v>52</v>
      </c>
      <c r="J7296" t="s">
        <v>32</v>
      </c>
      <c r="K7296">
        <v>166</v>
      </c>
      <c r="L7296" t="s">
        <v>41</v>
      </c>
      <c r="M7296" s="9">
        <v>48</v>
      </c>
      <c r="N7296" s="10">
        <v>5416.666666666667</v>
      </c>
      <c r="O7296">
        <v>1.1000000000000001</v>
      </c>
      <c r="P7296">
        <v>0.88</v>
      </c>
      <c r="Q7296">
        <v>0</v>
      </c>
      <c r="R7296" t="s">
        <v>43</v>
      </c>
      <c r="S7296" s="16">
        <v>7713.0240000000013</v>
      </c>
      <c r="T7296" s="16">
        <v>5416.666666666667</v>
      </c>
      <c r="U7296" s="16">
        <v>750</v>
      </c>
      <c r="V7296" s="16">
        <v>100</v>
      </c>
      <c r="W7296" s="16">
        <v>0</v>
      </c>
      <c r="X7296" s="16">
        <v>1446.3573333333343</v>
      </c>
    </row>
    <row r="7297" spans="1:24" x14ac:dyDescent="0.25">
      <c r="A7297" s="4" t="s">
        <v>5471</v>
      </c>
      <c r="B7297" t="s">
        <v>2148</v>
      </c>
      <c r="C7297" s="13" t="s">
        <v>92</v>
      </c>
      <c r="D7297" s="14">
        <v>77</v>
      </c>
      <c r="E7297" t="s">
        <v>1134</v>
      </c>
      <c r="F7297" t="s">
        <v>37</v>
      </c>
      <c r="G7297" t="s">
        <v>278</v>
      </c>
      <c r="H7297" t="s">
        <v>60</v>
      </c>
      <c r="I7297" t="s">
        <v>31</v>
      </c>
      <c r="J7297" t="s">
        <v>46</v>
      </c>
      <c r="K7297">
        <v>0</v>
      </c>
      <c r="L7297" t="s">
        <v>99</v>
      </c>
      <c r="M7297" s="9">
        <v>35</v>
      </c>
      <c r="N7297" s="10">
        <v>43</v>
      </c>
      <c r="O7297">
        <v>1.2</v>
      </c>
      <c r="P7297">
        <v>1</v>
      </c>
      <c r="Q7297">
        <v>0</v>
      </c>
      <c r="R7297" t="s">
        <v>43</v>
      </c>
      <c r="S7297" s="16">
        <v>0</v>
      </c>
      <c r="T7297" s="16">
        <v>0</v>
      </c>
      <c r="U7297" s="16">
        <v>0</v>
      </c>
      <c r="V7297" s="16">
        <v>50</v>
      </c>
      <c r="W7297" s="16">
        <v>0</v>
      </c>
      <c r="X7297" s="16">
        <v>-50</v>
      </c>
    </row>
    <row r="7298" spans="1:24" x14ac:dyDescent="0.25">
      <c r="A7298" s="4" t="s">
        <v>5471</v>
      </c>
      <c r="B7298" t="s">
        <v>2149</v>
      </c>
      <c r="C7298" s="13" t="s">
        <v>35</v>
      </c>
      <c r="D7298" s="14">
        <v>146</v>
      </c>
      <c r="E7298" t="s">
        <v>810</v>
      </c>
      <c r="F7298" t="s">
        <v>37</v>
      </c>
      <c r="G7298" t="s">
        <v>443</v>
      </c>
      <c r="H7298" t="s">
        <v>60</v>
      </c>
      <c r="I7298" t="s">
        <v>52</v>
      </c>
      <c r="J7298" t="s">
        <v>46</v>
      </c>
      <c r="K7298">
        <v>0</v>
      </c>
      <c r="L7298" t="s">
        <v>53</v>
      </c>
      <c r="M7298" s="9">
        <v>24</v>
      </c>
      <c r="N7298" s="10">
        <v>384.61538461538464</v>
      </c>
      <c r="O7298">
        <v>1.1000000000000001</v>
      </c>
      <c r="P7298">
        <v>1.07</v>
      </c>
      <c r="Q7298">
        <v>0</v>
      </c>
      <c r="R7298" t="s">
        <v>43</v>
      </c>
      <c r="S7298" s="16">
        <v>0</v>
      </c>
      <c r="T7298" s="16">
        <v>0</v>
      </c>
      <c r="U7298" s="16">
        <v>0</v>
      </c>
      <c r="V7298" s="16">
        <v>10</v>
      </c>
      <c r="W7298" s="16">
        <v>0</v>
      </c>
      <c r="X7298" s="16">
        <v>-10</v>
      </c>
    </row>
    <row r="7299" spans="1:24" x14ac:dyDescent="0.25">
      <c r="A7299" s="4" t="s">
        <v>5471</v>
      </c>
      <c r="B7299" t="s">
        <v>2150</v>
      </c>
      <c r="C7299" s="13" t="s">
        <v>35</v>
      </c>
      <c r="D7299" s="14">
        <v>37</v>
      </c>
      <c r="E7299" t="s">
        <v>49</v>
      </c>
      <c r="F7299" t="s">
        <v>37</v>
      </c>
      <c r="G7299" t="s">
        <v>50</v>
      </c>
      <c r="H7299" t="s">
        <v>51</v>
      </c>
      <c r="I7299" t="s">
        <v>52</v>
      </c>
      <c r="J7299" t="s">
        <v>46</v>
      </c>
      <c r="K7299">
        <v>168</v>
      </c>
      <c r="L7299" t="s">
        <v>53</v>
      </c>
      <c r="M7299" s="9">
        <v>24</v>
      </c>
      <c r="N7299" s="10">
        <v>384.61538461538464</v>
      </c>
      <c r="O7299">
        <v>1.1000000000000001</v>
      </c>
      <c r="P7299">
        <v>0.98</v>
      </c>
      <c r="Q7299">
        <v>0</v>
      </c>
      <c r="R7299" t="s">
        <v>43</v>
      </c>
      <c r="S7299" s="16">
        <v>4346.496000000001</v>
      </c>
      <c r="T7299" s="16">
        <v>384.61538461538464</v>
      </c>
      <c r="U7299" s="16">
        <v>0</v>
      </c>
      <c r="V7299" s="16">
        <v>10</v>
      </c>
      <c r="W7299" s="16">
        <v>0</v>
      </c>
      <c r="X7299" s="16">
        <v>3951.8806153846162</v>
      </c>
    </row>
    <row r="7300" spans="1:24" x14ac:dyDescent="0.25">
      <c r="A7300" s="4" t="s">
        <v>5471</v>
      </c>
      <c r="B7300" t="s">
        <v>2151</v>
      </c>
      <c r="C7300" s="13" t="s">
        <v>92</v>
      </c>
      <c r="D7300" s="14">
        <v>24</v>
      </c>
      <c r="E7300" t="s">
        <v>44</v>
      </c>
      <c r="F7300" t="s">
        <v>37</v>
      </c>
      <c r="G7300" t="s">
        <v>45</v>
      </c>
      <c r="H7300" t="s">
        <v>39</v>
      </c>
      <c r="I7300" t="s">
        <v>40</v>
      </c>
      <c r="J7300" t="s">
        <v>32</v>
      </c>
      <c r="K7300">
        <v>162</v>
      </c>
      <c r="L7300" t="s">
        <v>95</v>
      </c>
      <c r="M7300" s="9">
        <v>60</v>
      </c>
      <c r="N7300" s="10">
        <v>70</v>
      </c>
      <c r="O7300">
        <v>0.8</v>
      </c>
      <c r="P7300">
        <v>0.9</v>
      </c>
      <c r="Q7300">
        <v>0</v>
      </c>
      <c r="R7300" t="s">
        <v>43</v>
      </c>
      <c r="S7300" s="16">
        <v>6998.4000000000005</v>
      </c>
      <c r="T7300" s="16">
        <v>0</v>
      </c>
      <c r="U7300" s="16">
        <v>200</v>
      </c>
      <c r="V7300" s="16">
        <v>50</v>
      </c>
      <c r="W7300" s="16">
        <v>11340</v>
      </c>
      <c r="X7300" s="16">
        <v>-4591.5999999999995</v>
      </c>
    </row>
    <row r="7301" spans="1:24" x14ac:dyDescent="0.25">
      <c r="A7301" s="4" t="s">
        <v>5471</v>
      </c>
      <c r="B7301" t="s">
        <v>2152</v>
      </c>
      <c r="C7301" s="13" t="s">
        <v>35</v>
      </c>
      <c r="D7301" s="14">
        <v>33</v>
      </c>
      <c r="E7301" t="s">
        <v>753</v>
      </c>
      <c r="F7301" t="s">
        <v>37</v>
      </c>
      <c r="G7301" t="s">
        <v>231</v>
      </c>
      <c r="H7301" t="s">
        <v>60</v>
      </c>
      <c r="I7301" t="s">
        <v>31</v>
      </c>
      <c r="J7301" t="s">
        <v>32</v>
      </c>
      <c r="K7301">
        <v>162</v>
      </c>
      <c r="L7301" t="s">
        <v>41</v>
      </c>
      <c r="M7301" s="9">
        <v>48</v>
      </c>
      <c r="N7301" s="10">
        <v>5416.666666666667</v>
      </c>
      <c r="O7301">
        <v>1.2</v>
      </c>
      <c r="P7301">
        <v>1.1200000000000001</v>
      </c>
      <c r="Q7301">
        <v>0</v>
      </c>
      <c r="R7301" t="s">
        <v>43</v>
      </c>
      <c r="S7301" s="16">
        <v>10450.944</v>
      </c>
      <c r="T7301" s="16">
        <v>5416.666666666667</v>
      </c>
      <c r="U7301" s="16">
        <v>200</v>
      </c>
      <c r="V7301" s="16">
        <v>100</v>
      </c>
      <c r="W7301" s="16">
        <v>0</v>
      </c>
      <c r="X7301" s="16">
        <v>4734.2773333333325</v>
      </c>
    </row>
    <row r="7302" spans="1:24" x14ac:dyDescent="0.25">
      <c r="A7302" s="4" t="s">
        <v>5471</v>
      </c>
      <c r="B7302" t="s">
        <v>2153</v>
      </c>
      <c r="C7302" s="13" t="s">
        <v>35</v>
      </c>
      <c r="D7302" s="14">
        <v>296</v>
      </c>
      <c r="E7302" t="s">
        <v>632</v>
      </c>
      <c r="F7302" t="s">
        <v>28</v>
      </c>
      <c r="G7302" t="s">
        <v>182</v>
      </c>
      <c r="H7302" t="s">
        <v>30</v>
      </c>
      <c r="I7302" t="s">
        <v>52</v>
      </c>
      <c r="J7302" t="s">
        <v>32</v>
      </c>
      <c r="K7302">
        <v>0</v>
      </c>
      <c r="L7302" t="s">
        <v>41</v>
      </c>
      <c r="M7302" s="9">
        <v>48</v>
      </c>
      <c r="N7302" s="10">
        <v>5416.666666666667</v>
      </c>
      <c r="O7302">
        <v>1.1000000000000001</v>
      </c>
      <c r="P7302">
        <v>0.9</v>
      </c>
      <c r="Q7302">
        <v>0</v>
      </c>
      <c r="R7302" t="s">
        <v>43</v>
      </c>
      <c r="S7302" s="16">
        <v>7603.2</v>
      </c>
      <c r="T7302" s="16">
        <v>0</v>
      </c>
      <c r="U7302" s="16">
        <v>500</v>
      </c>
      <c r="V7302" s="16">
        <v>10</v>
      </c>
      <c r="W7302" s="16">
        <v>0</v>
      </c>
      <c r="X7302" s="16">
        <v>7093.2</v>
      </c>
    </row>
    <row r="7303" spans="1:24" x14ac:dyDescent="0.25">
      <c r="A7303" s="4" t="s">
        <v>5471</v>
      </c>
      <c r="B7303" t="s">
        <v>2154</v>
      </c>
      <c r="C7303" s="13" t="s">
        <v>26</v>
      </c>
      <c r="D7303" s="14">
        <v>16</v>
      </c>
      <c r="E7303" t="s">
        <v>668</v>
      </c>
      <c r="F7303" t="s">
        <v>28</v>
      </c>
      <c r="G7303" t="s">
        <v>68</v>
      </c>
      <c r="H7303" t="s">
        <v>30</v>
      </c>
      <c r="I7303" t="s">
        <v>40</v>
      </c>
      <c r="J7303" t="s">
        <v>32</v>
      </c>
      <c r="K7303">
        <v>167</v>
      </c>
      <c r="L7303" t="s">
        <v>33</v>
      </c>
      <c r="M7303" s="9">
        <v>60</v>
      </c>
      <c r="N7303" s="10">
        <v>6250</v>
      </c>
      <c r="O7303">
        <v>0.8</v>
      </c>
      <c r="P7303">
        <v>1.1399999999999999</v>
      </c>
      <c r="Q7303">
        <v>0</v>
      </c>
      <c r="R7303" t="s">
        <v>43</v>
      </c>
      <c r="S7303" s="16">
        <v>8755.1999999999989</v>
      </c>
      <c r="T7303" s="16">
        <v>6250</v>
      </c>
      <c r="U7303" s="16">
        <v>500</v>
      </c>
      <c r="V7303" s="16">
        <v>0</v>
      </c>
      <c r="W7303" s="16">
        <v>0</v>
      </c>
      <c r="X7303" s="16">
        <v>2005.1999999999989</v>
      </c>
    </row>
    <row r="7304" spans="1:24" x14ac:dyDescent="0.25">
      <c r="A7304" s="4" t="s">
        <v>5471</v>
      </c>
      <c r="B7304" t="s">
        <v>2155</v>
      </c>
      <c r="C7304" s="13" t="s">
        <v>35</v>
      </c>
      <c r="D7304" s="14">
        <v>296</v>
      </c>
      <c r="E7304" t="s">
        <v>632</v>
      </c>
      <c r="F7304" t="s">
        <v>28</v>
      </c>
      <c r="G7304" t="s">
        <v>182</v>
      </c>
      <c r="H7304" t="s">
        <v>30</v>
      </c>
      <c r="I7304" t="s">
        <v>52</v>
      </c>
      <c r="J7304" t="s">
        <v>46</v>
      </c>
      <c r="K7304">
        <v>163</v>
      </c>
      <c r="L7304" t="s">
        <v>53</v>
      </c>
      <c r="M7304" s="9">
        <v>24</v>
      </c>
      <c r="N7304" s="10">
        <v>384.61538461538464</v>
      </c>
      <c r="O7304">
        <v>1.1000000000000001</v>
      </c>
      <c r="P7304">
        <v>0.9</v>
      </c>
      <c r="Q7304">
        <v>0</v>
      </c>
      <c r="R7304" t="s">
        <v>43</v>
      </c>
      <c r="S7304" s="16">
        <v>3801.6</v>
      </c>
      <c r="T7304" s="16">
        <v>384.61538461538464</v>
      </c>
      <c r="U7304" s="16">
        <v>1000</v>
      </c>
      <c r="V7304" s="16">
        <v>10</v>
      </c>
      <c r="W7304" s="16">
        <v>0</v>
      </c>
      <c r="X7304" s="16">
        <v>2406.9846153846152</v>
      </c>
    </row>
    <row r="7305" spans="1:24" x14ac:dyDescent="0.25">
      <c r="A7305" s="4" t="s">
        <v>5471</v>
      </c>
      <c r="B7305" t="s">
        <v>2156</v>
      </c>
      <c r="C7305" s="13" t="s">
        <v>92</v>
      </c>
      <c r="D7305" s="14">
        <v>126</v>
      </c>
      <c r="E7305" t="s">
        <v>605</v>
      </c>
      <c r="F7305" t="s">
        <v>37</v>
      </c>
      <c r="G7305" t="s">
        <v>130</v>
      </c>
      <c r="H7305" t="s">
        <v>51</v>
      </c>
      <c r="I7305" t="s">
        <v>31</v>
      </c>
      <c r="J7305" t="s">
        <v>46</v>
      </c>
      <c r="K7305">
        <v>164</v>
      </c>
      <c r="L7305" t="s">
        <v>99</v>
      </c>
      <c r="M7305" s="9">
        <v>35</v>
      </c>
      <c r="N7305" s="10">
        <v>48</v>
      </c>
      <c r="O7305">
        <v>1.2</v>
      </c>
      <c r="P7305">
        <v>0.95</v>
      </c>
      <c r="Q7305">
        <v>0</v>
      </c>
      <c r="R7305" t="s">
        <v>43</v>
      </c>
      <c r="S7305" s="16">
        <v>6543.5999999999995</v>
      </c>
      <c r="T7305" s="16">
        <v>0</v>
      </c>
      <c r="U7305" s="16">
        <v>0</v>
      </c>
      <c r="V7305" s="16">
        <v>10</v>
      </c>
      <c r="W7305" s="16">
        <v>7872</v>
      </c>
      <c r="X7305" s="16">
        <v>-1338.4000000000005</v>
      </c>
    </row>
    <row r="7306" spans="1:24" x14ac:dyDescent="0.25">
      <c r="A7306" s="4" t="s">
        <v>5471</v>
      </c>
      <c r="B7306" t="s">
        <v>2157</v>
      </c>
      <c r="C7306" s="13" t="s">
        <v>43</v>
      </c>
      <c r="D7306" s="14">
        <v>29</v>
      </c>
      <c r="E7306" t="s">
        <v>171</v>
      </c>
      <c r="F7306" t="s">
        <v>37</v>
      </c>
      <c r="G7306" t="s">
        <v>172</v>
      </c>
      <c r="H7306" t="s">
        <v>51</v>
      </c>
      <c r="I7306" t="s">
        <v>52</v>
      </c>
      <c r="J7306" t="s">
        <v>46</v>
      </c>
      <c r="K7306">
        <v>164</v>
      </c>
      <c r="L7306" t="s">
        <v>47</v>
      </c>
      <c r="M7306" s="9">
        <v>30</v>
      </c>
      <c r="N7306" s="10">
        <v>615.38461538461536</v>
      </c>
      <c r="O7306">
        <v>1.1000000000000001</v>
      </c>
      <c r="P7306">
        <v>1.0900000000000001</v>
      </c>
      <c r="Q7306">
        <v>0</v>
      </c>
      <c r="R7306" t="s">
        <v>43</v>
      </c>
      <c r="S7306" s="16">
        <v>5899.0800000000008</v>
      </c>
      <c r="T7306" s="16">
        <v>615.38461538461536</v>
      </c>
      <c r="U7306" s="16">
        <v>750</v>
      </c>
      <c r="V7306" s="16">
        <v>10</v>
      </c>
      <c r="W7306" s="16">
        <v>0</v>
      </c>
      <c r="X7306" s="16">
        <v>4523.6953846153856</v>
      </c>
    </row>
    <row r="7307" spans="1:24" x14ac:dyDescent="0.25">
      <c r="A7307" s="4" t="s">
        <v>5471</v>
      </c>
      <c r="B7307" t="s">
        <v>2158</v>
      </c>
      <c r="C7307" s="13" t="s">
        <v>35</v>
      </c>
      <c r="D7307" s="14">
        <v>128</v>
      </c>
      <c r="E7307" t="s">
        <v>129</v>
      </c>
      <c r="F7307" t="s">
        <v>37</v>
      </c>
      <c r="G7307" t="s">
        <v>130</v>
      </c>
      <c r="H7307" t="s">
        <v>51</v>
      </c>
      <c r="I7307" t="s">
        <v>76</v>
      </c>
      <c r="J7307" t="s">
        <v>32</v>
      </c>
      <c r="K7307">
        <v>114</v>
      </c>
      <c r="L7307" t="s">
        <v>41</v>
      </c>
      <c r="M7307" s="9">
        <v>48</v>
      </c>
      <c r="N7307" s="10">
        <v>5416.666666666667</v>
      </c>
      <c r="O7307">
        <v>1</v>
      </c>
      <c r="P7307">
        <v>0.95</v>
      </c>
      <c r="Q7307">
        <v>0</v>
      </c>
      <c r="R7307" t="s">
        <v>43</v>
      </c>
      <c r="S7307" s="16">
        <v>5198.3999999999996</v>
      </c>
      <c r="T7307" s="16">
        <v>5416.666666666667</v>
      </c>
      <c r="U7307" s="16">
        <v>750</v>
      </c>
      <c r="V7307" s="16">
        <v>50</v>
      </c>
      <c r="W7307" s="16">
        <v>0</v>
      </c>
      <c r="X7307" s="16">
        <v>-1018.2666666666673</v>
      </c>
    </row>
    <row r="7308" spans="1:24" x14ac:dyDescent="0.25">
      <c r="A7308" s="4" t="s">
        <v>5471</v>
      </c>
      <c r="B7308" t="s">
        <v>2159</v>
      </c>
      <c r="C7308" s="13" t="s">
        <v>43</v>
      </c>
      <c r="D7308" s="14">
        <v>287</v>
      </c>
      <c r="E7308" t="s">
        <v>649</v>
      </c>
      <c r="F7308" t="s">
        <v>37</v>
      </c>
      <c r="G7308" t="s">
        <v>85</v>
      </c>
      <c r="H7308" t="s">
        <v>51</v>
      </c>
      <c r="I7308" t="s">
        <v>31</v>
      </c>
      <c r="J7308" t="s">
        <v>46</v>
      </c>
      <c r="K7308">
        <v>0</v>
      </c>
      <c r="L7308" t="s">
        <v>47</v>
      </c>
      <c r="M7308" s="9">
        <v>30</v>
      </c>
      <c r="N7308" s="10">
        <v>615.38461538461536</v>
      </c>
      <c r="O7308">
        <v>1.2</v>
      </c>
      <c r="P7308">
        <v>0.95</v>
      </c>
      <c r="Q7308">
        <v>0</v>
      </c>
      <c r="R7308" t="s">
        <v>43</v>
      </c>
      <c r="S7308" s="16">
        <v>0</v>
      </c>
      <c r="T7308" s="16">
        <v>0</v>
      </c>
      <c r="U7308" s="16">
        <v>0</v>
      </c>
      <c r="V7308" s="16">
        <v>50</v>
      </c>
      <c r="W7308" s="16">
        <v>0</v>
      </c>
      <c r="X7308" s="16">
        <v>-50</v>
      </c>
    </row>
    <row r="7309" spans="1:24" x14ac:dyDescent="0.25">
      <c r="A7309" s="4" t="s">
        <v>5471</v>
      </c>
      <c r="B7309" t="s">
        <v>2160</v>
      </c>
      <c r="C7309" s="13" t="s">
        <v>35</v>
      </c>
      <c r="D7309" s="14">
        <v>235</v>
      </c>
      <c r="E7309" t="s">
        <v>203</v>
      </c>
      <c r="F7309" t="s">
        <v>37</v>
      </c>
      <c r="G7309" t="s">
        <v>164</v>
      </c>
      <c r="H7309" t="s">
        <v>51</v>
      </c>
      <c r="I7309" t="s">
        <v>76</v>
      </c>
      <c r="J7309" t="s">
        <v>46</v>
      </c>
      <c r="K7309">
        <v>97</v>
      </c>
      <c r="L7309" t="s">
        <v>53</v>
      </c>
      <c r="M7309" s="9">
        <v>24</v>
      </c>
      <c r="N7309" s="10">
        <v>384.61538461538464</v>
      </c>
      <c r="O7309">
        <v>1</v>
      </c>
      <c r="P7309">
        <v>1.01</v>
      </c>
      <c r="Q7309">
        <v>0</v>
      </c>
      <c r="R7309" t="s">
        <v>43</v>
      </c>
      <c r="S7309" s="16">
        <v>2351.2800000000002</v>
      </c>
      <c r="T7309" s="16">
        <v>384.61538461538464</v>
      </c>
      <c r="U7309" s="16">
        <v>500</v>
      </c>
      <c r="V7309" s="16">
        <v>100</v>
      </c>
      <c r="W7309" s="16">
        <v>0</v>
      </c>
      <c r="X7309" s="16">
        <v>1366.6646153846154</v>
      </c>
    </row>
    <row r="7310" spans="1:24" x14ac:dyDescent="0.25">
      <c r="A7310" s="4" t="s">
        <v>5471</v>
      </c>
      <c r="B7310" t="s">
        <v>2161</v>
      </c>
      <c r="C7310" s="13" t="s">
        <v>135</v>
      </c>
      <c r="D7310" s="14">
        <v>248</v>
      </c>
      <c r="E7310" t="s">
        <v>880</v>
      </c>
      <c r="F7310" t="s">
        <v>37</v>
      </c>
      <c r="G7310" t="s">
        <v>488</v>
      </c>
      <c r="H7310" t="s">
        <v>39</v>
      </c>
      <c r="I7310" t="s">
        <v>40</v>
      </c>
      <c r="J7310" t="s">
        <v>32</v>
      </c>
      <c r="K7310">
        <v>131</v>
      </c>
      <c r="L7310" t="s">
        <v>209</v>
      </c>
      <c r="M7310" s="9">
        <v>90</v>
      </c>
      <c r="N7310" s="10">
        <v>9166.6666666666661</v>
      </c>
      <c r="O7310">
        <v>0.8</v>
      </c>
      <c r="P7310">
        <v>0.89</v>
      </c>
      <c r="Q7310">
        <v>0</v>
      </c>
      <c r="R7310" t="s">
        <v>43</v>
      </c>
      <c r="S7310" s="16">
        <v>8394.48</v>
      </c>
      <c r="T7310" s="16">
        <v>9166.6666666666661</v>
      </c>
      <c r="U7310" s="16">
        <v>500</v>
      </c>
      <c r="V7310" s="16">
        <v>10</v>
      </c>
      <c r="W7310" s="16">
        <v>0</v>
      </c>
      <c r="X7310" s="16">
        <v>-1282.1866666666665</v>
      </c>
    </row>
    <row r="7311" spans="1:24" x14ac:dyDescent="0.25">
      <c r="A7311" s="4" t="s">
        <v>5471</v>
      </c>
      <c r="B7311" t="s">
        <v>2162</v>
      </c>
      <c r="C7311" s="13" t="s">
        <v>92</v>
      </c>
      <c r="D7311" s="14">
        <v>42</v>
      </c>
      <c r="E7311" t="s">
        <v>517</v>
      </c>
      <c r="F7311" t="s">
        <v>28</v>
      </c>
      <c r="G7311" t="s">
        <v>362</v>
      </c>
      <c r="H7311" t="s">
        <v>30</v>
      </c>
      <c r="I7311" t="s">
        <v>40</v>
      </c>
      <c r="J7311" t="s">
        <v>32</v>
      </c>
      <c r="K7311">
        <v>108</v>
      </c>
      <c r="L7311" t="s">
        <v>95</v>
      </c>
      <c r="M7311" s="9">
        <v>72</v>
      </c>
      <c r="N7311" s="10">
        <v>71</v>
      </c>
      <c r="O7311">
        <v>0.8</v>
      </c>
      <c r="P7311">
        <v>0.94</v>
      </c>
      <c r="Q7311">
        <v>0</v>
      </c>
      <c r="R7311" t="s">
        <v>43</v>
      </c>
      <c r="S7311" s="16">
        <v>8663.0399999999991</v>
      </c>
      <c r="T7311" s="16">
        <v>0</v>
      </c>
      <c r="U7311" s="16">
        <v>500</v>
      </c>
      <c r="V7311" s="16">
        <v>250</v>
      </c>
      <c r="W7311" s="16">
        <v>7668</v>
      </c>
      <c r="X7311" s="16">
        <v>245.03999999999905</v>
      </c>
    </row>
    <row r="7312" spans="1:24" x14ac:dyDescent="0.25">
      <c r="A7312" s="4" t="s">
        <v>5471</v>
      </c>
      <c r="B7312" t="s">
        <v>2163</v>
      </c>
      <c r="C7312" s="13" t="s">
        <v>35</v>
      </c>
      <c r="D7312" s="14">
        <v>151</v>
      </c>
      <c r="E7312" t="s">
        <v>750</v>
      </c>
      <c r="F7312" t="s">
        <v>37</v>
      </c>
      <c r="G7312" t="s">
        <v>116</v>
      </c>
      <c r="H7312" t="s">
        <v>51</v>
      </c>
      <c r="I7312" t="s">
        <v>52</v>
      </c>
      <c r="J7312" t="s">
        <v>32</v>
      </c>
      <c r="K7312">
        <v>0</v>
      </c>
      <c r="L7312" t="s">
        <v>41</v>
      </c>
      <c r="M7312" s="9">
        <v>48</v>
      </c>
      <c r="N7312" s="10">
        <v>5416.666666666667</v>
      </c>
      <c r="O7312">
        <v>1.1000000000000001</v>
      </c>
      <c r="P7312">
        <v>1.07</v>
      </c>
      <c r="Q7312">
        <v>0</v>
      </c>
      <c r="R7312" t="s">
        <v>43</v>
      </c>
      <c r="S7312" s="16">
        <v>0</v>
      </c>
      <c r="T7312" s="16">
        <v>0</v>
      </c>
      <c r="U7312" s="16">
        <v>0</v>
      </c>
      <c r="V7312" s="16">
        <v>250</v>
      </c>
      <c r="W7312" s="16">
        <v>0</v>
      </c>
      <c r="X7312" s="16">
        <v>-250</v>
      </c>
    </row>
    <row r="7313" spans="1:24" x14ac:dyDescent="0.25">
      <c r="A7313" s="4" t="s">
        <v>5471</v>
      </c>
      <c r="B7313" t="s">
        <v>2164</v>
      </c>
      <c r="C7313" s="13" t="s">
        <v>43</v>
      </c>
      <c r="D7313" s="14">
        <v>77</v>
      </c>
      <c r="E7313" t="s">
        <v>1134</v>
      </c>
      <c r="F7313" t="s">
        <v>37</v>
      </c>
      <c r="G7313" t="s">
        <v>278</v>
      </c>
      <c r="H7313" t="s">
        <v>60</v>
      </c>
      <c r="I7313" t="s">
        <v>31</v>
      </c>
      <c r="J7313" t="s">
        <v>46</v>
      </c>
      <c r="K7313">
        <v>168</v>
      </c>
      <c r="L7313" t="s">
        <v>47</v>
      </c>
      <c r="M7313" s="9">
        <v>30</v>
      </c>
      <c r="N7313" s="10">
        <v>615.38461538461536</v>
      </c>
      <c r="O7313">
        <v>1.2</v>
      </c>
      <c r="P7313">
        <v>1</v>
      </c>
      <c r="Q7313">
        <v>0</v>
      </c>
      <c r="R7313" t="s">
        <v>43</v>
      </c>
      <c r="S7313" s="16">
        <v>6048</v>
      </c>
      <c r="T7313" s="16">
        <v>615.38461538461536</v>
      </c>
      <c r="U7313" s="16">
        <v>0</v>
      </c>
      <c r="V7313" s="16">
        <v>10</v>
      </c>
      <c r="W7313" s="16">
        <v>0</v>
      </c>
      <c r="X7313" s="16">
        <v>5422.6153846153848</v>
      </c>
    </row>
    <row r="7314" spans="1:24" x14ac:dyDescent="0.25">
      <c r="A7314" s="4" t="s">
        <v>5471</v>
      </c>
      <c r="B7314" t="s">
        <v>2165</v>
      </c>
      <c r="C7314" s="13" t="s">
        <v>35</v>
      </c>
      <c r="D7314" s="14">
        <v>135</v>
      </c>
      <c r="E7314" t="s">
        <v>814</v>
      </c>
      <c r="F7314" t="s">
        <v>28</v>
      </c>
      <c r="G7314" t="s">
        <v>370</v>
      </c>
      <c r="H7314" t="s">
        <v>39</v>
      </c>
      <c r="I7314" t="s">
        <v>31</v>
      </c>
      <c r="J7314" t="s">
        <v>46</v>
      </c>
      <c r="K7314">
        <v>161</v>
      </c>
      <c r="L7314" t="s">
        <v>53</v>
      </c>
      <c r="M7314" s="9">
        <v>24</v>
      </c>
      <c r="N7314" s="10">
        <v>384.61538461538464</v>
      </c>
      <c r="O7314">
        <v>1.2</v>
      </c>
      <c r="P7314">
        <v>0.81</v>
      </c>
      <c r="Q7314">
        <v>0</v>
      </c>
      <c r="R7314" t="s">
        <v>43</v>
      </c>
      <c r="S7314" s="16">
        <v>3732.4800000000005</v>
      </c>
      <c r="T7314" s="16">
        <v>384.61538461538464</v>
      </c>
      <c r="U7314" s="16">
        <v>1000</v>
      </c>
      <c r="V7314" s="16">
        <v>10</v>
      </c>
      <c r="W7314" s="16">
        <v>0</v>
      </c>
      <c r="X7314" s="16">
        <v>2337.8646153846157</v>
      </c>
    </row>
    <row r="7315" spans="1:24" x14ac:dyDescent="0.25">
      <c r="A7315" s="4" t="s">
        <v>5471</v>
      </c>
      <c r="B7315" t="s">
        <v>2166</v>
      </c>
      <c r="C7315" s="13" t="s">
        <v>78</v>
      </c>
      <c r="D7315" s="14">
        <v>244</v>
      </c>
      <c r="E7315" t="s">
        <v>142</v>
      </c>
      <c r="F7315" t="s">
        <v>28</v>
      </c>
      <c r="G7315" t="s">
        <v>109</v>
      </c>
      <c r="H7315" t="s">
        <v>64</v>
      </c>
      <c r="I7315" t="s">
        <v>52</v>
      </c>
      <c r="J7315" t="s">
        <v>46</v>
      </c>
      <c r="K7315">
        <v>165</v>
      </c>
      <c r="L7315" t="s">
        <v>82</v>
      </c>
      <c r="M7315" s="9">
        <v>40</v>
      </c>
      <c r="N7315" s="10">
        <v>1230.7692307692307</v>
      </c>
      <c r="O7315">
        <v>1.1000000000000001</v>
      </c>
      <c r="P7315">
        <v>0.86</v>
      </c>
      <c r="Q7315">
        <v>0</v>
      </c>
      <c r="R7315" t="s">
        <v>43</v>
      </c>
      <c r="S7315" s="16">
        <v>6054.4000000000005</v>
      </c>
      <c r="T7315" s="16">
        <v>1230.7692307692307</v>
      </c>
      <c r="U7315" s="16">
        <v>750</v>
      </c>
      <c r="V7315" s="16">
        <v>10</v>
      </c>
      <c r="W7315" s="16">
        <v>0</v>
      </c>
      <c r="X7315" s="16">
        <v>4063.6307692307701</v>
      </c>
    </row>
    <row r="7316" spans="1:24" x14ac:dyDescent="0.25">
      <c r="A7316" s="4" t="s">
        <v>5471</v>
      </c>
      <c r="B7316" t="s">
        <v>2167</v>
      </c>
      <c r="C7316" s="13" t="s">
        <v>35</v>
      </c>
      <c r="D7316" s="14">
        <v>54</v>
      </c>
      <c r="E7316" t="s">
        <v>132</v>
      </c>
      <c r="F7316" t="s">
        <v>37</v>
      </c>
      <c r="G7316" t="s">
        <v>133</v>
      </c>
      <c r="H7316" t="s">
        <v>30</v>
      </c>
      <c r="I7316" t="s">
        <v>76</v>
      </c>
      <c r="J7316" t="s">
        <v>32</v>
      </c>
      <c r="K7316">
        <v>161</v>
      </c>
      <c r="L7316" t="s">
        <v>41</v>
      </c>
      <c r="M7316" s="9">
        <v>48</v>
      </c>
      <c r="N7316" s="10">
        <v>5416.666666666667</v>
      </c>
      <c r="O7316">
        <v>1</v>
      </c>
      <c r="P7316">
        <v>0.99</v>
      </c>
      <c r="Q7316">
        <v>0</v>
      </c>
      <c r="R7316" t="s">
        <v>43</v>
      </c>
      <c r="S7316" s="16">
        <v>7650.72</v>
      </c>
      <c r="T7316" s="16">
        <v>5416.666666666667</v>
      </c>
      <c r="U7316" s="16">
        <v>200</v>
      </c>
      <c r="V7316" s="16">
        <v>0</v>
      </c>
      <c r="W7316" s="16">
        <v>0</v>
      </c>
      <c r="X7316" s="16">
        <v>2034.0533333333333</v>
      </c>
    </row>
    <row r="7317" spans="1:24" x14ac:dyDescent="0.25">
      <c r="A7317" s="4" t="s">
        <v>5471</v>
      </c>
      <c r="B7317" t="s">
        <v>2168</v>
      </c>
      <c r="C7317" s="13" t="s">
        <v>35</v>
      </c>
      <c r="D7317" s="14">
        <v>175</v>
      </c>
      <c r="E7317" t="s">
        <v>1161</v>
      </c>
      <c r="F7317" t="s">
        <v>37</v>
      </c>
      <c r="G7317" t="s">
        <v>1162</v>
      </c>
      <c r="H7317" t="s">
        <v>30</v>
      </c>
      <c r="I7317" t="s">
        <v>40</v>
      </c>
      <c r="J7317" t="s">
        <v>46</v>
      </c>
      <c r="K7317">
        <v>121</v>
      </c>
      <c r="L7317" t="s">
        <v>53</v>
      </c>
      <c r="M7317" s="9">
        <v>24</v>
      </c>
      <c r="N7317" s="10">
        <v>384.61538461538464</v>
      </c>
      <c r="O7317">
        <v>0.8</v>
      </c>
      <c r="P7317">
        <v>0.97</v>
      </c>
      <c r="Q7317">
        <v>0</v>
      </c>
      <c r="R7317" t="s">
        <v>43</v>
      </c>
      <c r="S7317" s="16">
        <v>2253.5040000000004</v>
      </c>
      <c r="T7317" s="16">
        <v>384.61538461538464</v>
      </c>
      <c r="U7317" s="16">
        <v>0</v>
      </c>
      <c r="V7317" s="16">
        <v>50</v>
      </c>
      <c r="W7317" s="16">
        <v>0</v>
      </c>
      <c r="X7317" s="16">
        <v>1818.8886153846156</v>
      </c>
    </row>
    <row r="7318" spans="1:24" x14ac:dyDescent="0.25">
      <c r="A7318" s="4" t="s">
        <v>5471</v>
      </c>
      <c r="B7318" t="s">
        <v>2169</v>
      </c>
      <c r="C7318" s="13" t="s">
        <v>43</v>
      </c>
      <c r="D7318" s="14">
        <v>90</v>
      </c>
      <c r="E7318" t="s">
        <v>765</v>
      </c>
      <c r="F7318" t="s">
        <v>37</v>
      </c>
      <c r="G7318" t="s">
        <v>766</v>
      </c>
      <c r="H7318" t="s">
        <v>81</v>
      </c>
      <c r="I7318" t="s">
        <v>40</v>
      </c>
      <c r="J7318" t="s">
        <v>46</v>
      </c>
      <c r="K7318">
        <v>81</v>
      </c>
      <c r="L7318" t="s">
        <v>47</v>
      </c>
      <c r="M7318" s="9">
        <v>30</v>
      </c>
      <c r="N7318" s="10">
        <v>615.38461538461536</v>
      </c>
      <c r="O7318">
        <v>0.8</v>
      </c>
      <c r="P7318">
        <v>1.01</v>
      </c>
      <c r="Q7318">
        <v>0</v>
      </c>
      <c r="R7318" t="s">
        <v>43</v>
      </c>
      <c r="S7318" s="16">
        <v>1963.44</v>
      </c>
      <c r="T7318" s="16">
        <v>615.38461538461536</v>
      </c>
      <c r="U7318" s="16">
        <v>200</v>
      </c>
      <c r="V7318" s="16">
        <v>0</v>
      </c>
      <c r="W7318" s="16">
        <v>0</v>
      </c>
      <c r="X7318" s="16">
        <v>1148.0553846153848</v>
      </c>
    </row>
    <row r="7319" spans="1:24" x14ac:dyDescent="0.25">
      <c r="A7319" s="4" t="s">
        <v>5471</v>
      </c>
      <c r="B7319" t="s">
        <v>2170</v>
      </c>
      <c r="C7319" s="13" t="s">
        <v>43</v>
      </c>
      <c r="D7319" s="14">
        <v>205</v>
      </c>
      <c r="E7319" t="s">
        <v>185</v>
      </c>
      <c r="F7319" t="s">
        <v>37</v>
      </c>
      <c r="G7319" t="s">
        <v>137</v>
      </c>
      <c r="H7319" t="s">
        <v>39</v>
      </c>
      <c r="I7319" t="s">
        <v>76</v>
      </c>
      <c r="J7319" t="s">
        <v>46</v>
      </c>
      <c r="K7319">
        <v>0</v>
      </c>
      <c r="L7319" t="s">
        <v>47</v>
      </c>
      <c r="M7319" s="9">
        <v>30</v>
      </c>
      <c r="N7319" s="10">
        <v>615.38461538461536</v>
      </c>
      <c r="O7319">
        <v>1</v>
      </c>
      <c r="P7319">
        <v>1</v>
      </c>
      <c r="Q7319">
        <v>0</v>
      </c>
      <c r="R7319" t="s">
        <v>43</v>
      </c>
      <c r="S7319" s="16">
        <v>0</v>
      </c>
      <c r="T7319" s="16">
        <v>0</v>
      </c>
      <c r="U7319" s="16">
        <v>0</v>
      </c>
      <c r="V7319" s="16">
        <v>500</v>
      </c>
      <c r="W7319" s="16">
        <v>0</v>
      </c>
      <c r="X7319" s="16">
        <v>-500</v>
      </c>
    </row>
    <row r="7320" spans="1:24" x14ac:dyDescent="0.25">
      <c r="A7320" s="4" t="s">
        <v>5471</v>
      </c>
      <c r="B7320" t="s">
        <v>2171</v>
      </c>
      <c r="C7320" s="13" t="s">
        <v>92</v>
      </c>
      <c r="D7320" s="14">
        <v>234</v>
      </c>
      <c r="E7320" t="s">
        <v>163</v>
      </c>
      <c r="F7320" t="s">
        <v>28</v>
      </c>
      <c r="G7320" t="s">
        <v>164</v>
      </c>
      <c r="H7320" t="s">
        <v>51</v>
      </c>
      <c r="I7320" t="s">
        <v>52</v>
      </c>
      <c r="J7320" t="s">
        <v>46</v>
      </c>
      <c r="K7320">
        <v>162</v>
      </c>
      <c r="L7320" t="s">
        <v>99</v>
      </c>
      <c r="M7320" s="9">
        <v>48</v>
      </c>
      <c r="N7320" s="10">
        <v>44</v>
      </c>
      <c r="O7320">
        <v>1.1000000000000001</v>
      </c>
      <c r="P7320">
        <v>1.01</v>
      </c>
      <c r="Q7320">
        <v>0</v>
      </c>
      <c r="R7320" t="s">
        <v>43</v>
      </c>
      <c r="S7320" s="16">
        <v>8532.48</v>
      </c>
      <c r="T7320" s="16">
        <v>0</v>
      </c>
      <c r="U7320" s="16">
        <v>0</v>
      </c>
      <c r="V7320" s="16">
        <v>250</v>
      </c>
      <c r="W7320" s="16">
        <v>7128</v>
      </c>
      <c r="X7320" s="16">
        <v>1154.4799999999996</v>
      </c>
    </row>
    <row r="7321" spans="1:24" x14ac:dyDescent="0.25">
      <c r="A7321" s="4" t="s">
        <v>5471</v>
      </c>
      <c r="B7321" t="s">
        <v>2172</v>
      </c>
      <c r="C7321" s="13" t="s">
        <v>78</v>
      </c>
      <c r="D7321" s="14">
        <v>153</v>
      </c>
      <c r="E7321" t="s">
        <v>115</v>
      </c>
      <c r="F7321" t="s">
        <v>37</v>
      </c>
      <c r="G7321" t="s">
        <v>116</v>
      </c>
      <c r="H7321" t="s">
        <v>51</v>
      </c>
      <c r="I7321" t="s">
        <v>40</v>
      </c>
      <c r="J7321" t="s">
        <v>46</v>
      </c>
      <c r="K7321">
        <v>166</v>
      </c>
      <c r="L7321" t="s">
        <v>82</v>
      </c>
      <c r="M7321" s="9">
        <v>40</v>
      </c>
      <c r="N7321" s="10">
        <v>1230.7692307692307</v>
      </c>
      <c r="O7321">
        <v>0.8</v>
      </c>
      <c r="P7321">
        <v>1.07</v>
      </c>
      <c r="Q7321">
        <v>0</v>
      </c>
      <c r="R7321" t="s">
        <v>43</v>
      </c>
      <c r="S7321" s="16">
        <v>5683.84</v>
      </c>
      <c r="T7321" s="16">
        <v>1230.7692307692307</v>
      </c>
      <c r="U7321" s="16">
        <v>1000</v>
      </c>
      <c r="V7321" s="16">
        <v>0</v>
      </c>
      <c r="W7321" s="16">
        <v>0</v>
      </c>
      <c r="X7321" s="16">
        <v>3453.0707692307697</v>
      </c>
    </row>
    <row r="7322" spans="1:24" x14ac:dyDescent="0.25">
      <c r="A7322" s="4" t="s">
        <v>5471</v>
      </c>
      <c r="B7322" t="s">
        <v>2173</v>
      </c>
      <c r="C7322" s="13" t="s">
        <v>78</v>
      </c>
      <c r="D7322" s="14">
        <v>268</v>
      </c>
      <c r="E7322" t="s">
        <v>801</v>
      </c>
      <c r="F7322" t="s">
        <v>37</v>
      </c>
      <c r="G7322" t="s">
        <v>148</v>
      </c>
      <c r="H7322" t="s">
        <v>81</v>
      </c>
      <c r="I7322" t="s">
        <v>52</v>
      </c>
      <c r="J7322" t="s">
        <v>46</v>
      </c>
      <c r="K7322">
        <v>168</v>
      </c>
      <c r="L7322" t="s">
        <v>82</v>
      </c>
      <c r="M7322" s="9">
        <v>40</v>
      </c>
      <c r="N7322" s="10">
        <v>1230.7692307692307</v>
      </c>
      <c r="O7322">
        <v>1.1000000000000001</v>
      </c>
      <c r="P7322">
        <v>1.2</v>
      </c>
      <c r="Q7322">
        <v>0</v>
      </c>
      <c r="R7322" t="s">
        <v>43</v>
      </c>
      <c r="S7322" s="16">
        <v>8870.4000000000015</v>
      </c>
      <c r="T7322" s="16">
        <v>1230.7692307692307</v>
      </c>
      <c r="U7322" s="16">
        <v>0</v>
      </c>
      <c r="V7322" s="16">
        <v>50</v>
      </c>
      <c r="W7322" s="16">
        <v>0</v>
      </c>
      <c r="X7322" s="16">
        <v>7589.630769230771</v>
      </c>
    </row>
    <row r="7323" spans="1:24" x14ac:dyDescent="0.25">
      <c r="A7323" s="4" t="s">
        <v>5471</v>
      </c>
      <c r="B7323" t="s">
        <v>2174</v>
      </c>
      <c r="C7323" s="13" t="s">
        <v>92</v>
      </c>
      <c r="D7323" s="14">
        <v>263</v>
      </c>
      <c r="E7323" t="s">
        <v>1030</v>
      </c>
      <c r="F7323" t="s">
        <v>28</v>
      </c>
      <c r="G7323" t="s">
        <v>403</v>
      </c>
      <c r="H7323" t="s">
        <v>51</v>
      </c>
      <c r="I7323" t="s">
        <v>76</v>
      </c>
      <c r="J7323" t="s">
        <v>46</v>
      </c>
      <c r="K7323">
        <v>0</v>
      </c>
      <c r="L7323" t="s">
        <v>99</v>
      </c>
      <c r="M7323" s="9">
        <v>48</v>
      </c>
      <c r="N7323" s="10">
        <v>53</v>
      </c>
      <c r="O7323">
        <v>1</v>
      </c>
      <c r="P7323">
        <v>1.1499999999999999</v>
      </c>
      <c r="Q7323">
        <v>0</v>
      </c>
      <c r="R7323" t="s">
        <v>43</v>
      </c>
      <c r="S7323" s="16">
        <v>8832</v>
      </c>
      <c r="T7323" s="16">
        <v>0</v>
      </c>
      <c r="U7323" s="16">
        <v>200</v>
      </c>
      <c r="V7323" s="16">
        <v>0</v>
      </c>
      <c r="W7323" s="16">
        <v>0</v>
      </c>
      <c r="X7323" s="16">
        <v>8632</v>
      </c>
    </row>
    <row r="7324" spans="1:24" x14ac:dyDescent="0.25">
      <c r="A7324" s="4" t="s">
        <v>5471</v>
      </c>
      <c r="B7324" t="s">
        <v>2175</v>
      </c>
      <c r="C7324" s="13" t="s">
        <v>78</v>
      </c>
      <c r="D7324" s="14">
        <v>301</v>
      </c>
      <c r="E7324" t="s">
        <v>548</v>
      </c>
      <c r="F7324" t="s">
        <v>37</v>
      </c>
      <c r="G7324" t="s">
        <v>301</v>
      </c>
      <c r="H7324" t="s">
        <v>64</v>
      </c>
      <c r="I7324" t="s">
        <v>40</v>
      </c>
      <c r="J7324" t="s">
        <v>46</v>
      </c>
      <c r="K7324">
        <v>168</v>
      </c>
      <c r="L7324" t="s">
        <v>82</v>
      </c>
      <c r="M7324" s="9">
        <v>40</v>
      </c>
      <c r="N7324" s="10">
        <v>1230.7692307692307</v>
      </c>
      <c r="O7324">
        <v>0.8</v>
      </c>
      <c r="P7324">
        <v>1.17</v>
      </c>
      <c r="Q7324">
        <v>0</v>
      </c>
      <c r="R7324" t="s">
        <v>43</v>
      </c>
      <c r="S7324" s="16">
        <v>6289.92</v>
      </c>
      <c r="T7324" s="16">
        <v>1230.7692307692307</v>
      </c>
      <c r="U7324" s="16">
        <v>500</v>
      </c>
      <c r="V7324" s="16">
        <v>10</v>
      </c>
      <c r="W7324" s="16">
        <v>0</v>
      </c>
      <c r="X7324" s="16">
        <v>4549.1507692307696</v>
      </c>
    </row>
    <row r="7325" spans="1:24" x14ac:dyDescent="0.25">
      <c r="A7325" s="4" t="s">
        <v>5471</v>
      </c>
      <c r="B7325" t="s">
        <v>2176</v>
      </c>
      <c r="C7325" s="13" t="s">
        <v>92</v>
      </c>
      <c r="D7325" s="14">
        <v>240</v>
      </c>
      <c r="E7325" t="s">
        <v>560</v>
      </c>
      <c r="F7325" t="s">
        <v>28</v>
      </c>
      <c r="G7325" t="s">
        <v>248</v>
      </c>
      <c r="H7325" t="s">
        <v>51</v>
      </c>
      <c r="I7325" t="s">
        <v>76</v>
      </c>
      <c r="J7325" t="s">
        <v>32</v>
      </c>
      <c r="K7325">
        <v>160</v>
      </c>
      <c r="L7325" t="s">
        <v>95</v>
      </c>
      <c r="M7325" s="9">
        <v>48</v>
      </c>
      <c r="N7325" s="10">
        <v>47</v>
      </c>
      <c r="O7325">
        <v>1</v>
      </c>
      <c r="P7325">
        <v>0.82</v>
      </c>
      <c r="Q7325">
        <v>0</v>
      </c>
      <c r="R7325" t="s">
        <v>43</v>
      </c>
      <c r="S7325" s="16">
        <v>6297.5999999999995</v>
      </c>
      <c r="T7325" s="16">
        <v>0</v>
      </c>
      <c r="U7325" s="16">
        <v>500</v>
      </c>
      <c r="V7325" s="16">
        <v>50</v>
      </c>
      <c r="W7325" s="16">
        <v>7520</v>
      </c>
      <c r="X7325" s="16">
        <v>-1772.4000000000005</v>
      </c>
    </row>
    <row r="7326" spans="1:24" x14ac:dyDescent="0.25">
      <c r="A7326" s="4" t="s">
        <v>5471</v>
      </c>
      <c r="B7326" t="s">
        <v>2177</v>
      </c>
      <c r="C7326" s="13" t="s">
        <v>78</v>
      </c>
      <c r="D7326" s="14">
        <v>253</v>
      </c>
      <c r="E7326" t="s">
        <v>1110</v>
      </c>
      <c r="F7326" t="s">
        <v>37</v>
      </c>
      <c r="G7326" t="s">
        <v>94</v>
      </c>
      <c r="H7326" t="s">
        <v>51</v>
      </c>
      <c r="I7326" t="s">
        <v>76</v>
      </c>
      <c r="J7326" t="s">
        <v>46</v>
      </c>
      <c r="K7326">
        <v>105</v>
      </c>
      <c r="L7326" t="s">
        <v>82</v>
      </c>
      <c r="M7326" s="9">
        <v>40</v>
      </c>
      <c r="N7326" s="10">
        <v>1230.7692307692307</v>
      </c>
      <c r="O7326">
        <v>1</v>
      </c>
      <c r="P7326">
        <v>1.07</v>
      </c>
      <c r="Q7326">
        <v>0</v>
      </c>
      <c r="R7326" t="s">
        <v>43</v>
      </c>
      <c r="S7326" s="16">
        <v>4494</v>
      </c>
      <c r="T7326" s="16">
        <v>1230.7692307692307</v>
      </c>
      <c r="U7326" s="16">
        <v>200</v>
      </c>
      <c r="V7326" s="16">
        <v>10</v>
      </c>
      <c r="W7326" s="16">
        <v>0</v>
      </c>
      <c r="X7326" s="16">
        <v>3053.2307692307695</v>
      </c>
    </row>
    <row r="7327" spans="1:24" x14ac:dyDescent="0.25">
      <c r="A7327" s="4" t="s">
        <v>5471</v>
      </c>
      <c r="B7327" t="s">
        <v>2178</v>
      </c>
      <c r="C7327" s="13" t="s">
        <v>43</v>
      </c>
      <c r="D7327" s="14">
        <v>14</v>
      </c>
      <c r="E7327" t="s">
        <v>67</v>
      </c>
      <c r="F7327" t="s">
        <v>37</v>
      </c>
      <c r="G7327" t="s">
        <v>68</v>
      </c>
      <c r="H7327" t="s">
        <v>30</v>
      </c>
      <c r="I7327" t="s">
        <v>52</v>
      </c>
      <c r="J7327" t="s">
        <v>32</v>
      </c>
      <c r="K7327">
        <v>124</v>
      </c>
      <c r="L7327" t="s">
        <v>117</v>
      </c>
      <c r="M7327" s="9">
        <v>54</v>
      </c>
      <c r="N7327" s="10">
        <v>5666.666666666667</v>
      </c>
      <c r="O7327">
        <v>1.1000000000000001</v>
      </c>
      <c r="P7327">
        <v>1.1399999999999999</v>
      </c>
      <c r="Q7327">
        <v>0</v>
      </c>
      <c r="R7327" t="s">
        <v>43</v>
      </c>
      <c r="S7327" s="16">
        <v>8396.7839999999997</v>
      </c>
      <c r="T7327" s="16">
        <v>5666.666666666667</v>
      </c>
      <c r="U7327" s="16">
        <v>0</v>
      </c>
      <c r="V7327" s="16">
        <v>0</v>
      </c>
      <c r="W7327" s="16">
        <v>0</v>
      </c>
      <c r="X7327" s="16">
        <v>2730.1173333333327</v>
      </c>
    </row>
    <row r="7328" spans="1:24" x14ac:dyDescent="0.25">
      <c r="A7328" s="4" t="s">
        <v>5471</v>
      </c>
      <c r="B7328" t="s">
        <v>2179</v>
      </c>
      <c r="C7328" s="13" t="s">
        <v>66</v>
      </c>
      <c r="D7328" s="14">
        <v>113</v>
      </c>
      <c r="E7328" t="s">
        <v>337</v>
      </c>
      <c r="F7328" t="s">
        <v>28</v>
      </c>
      <c r="G7328" t="s">
        <v>59</v>
      </c>
      <c r="H7328" t="s">
        <v>60</v>
      </c>
      <c r="I7328" t="s">
        <v>31</v>
      </c>
      <c r="J7328" t="s">
        <v>32</v>
      </c>
      <c r="K7328">
        <v>96</v>
      </c>
      <c r="L7328" t="s">
        <v>296</v>
      </c>
      <c r="M7328" s="9">
        <v>72</v>
      </c>
      <c r="N7328" s="10">
        <v>8333.3333333333339</v>
      </c>
      <c r="O7328">
        <v>1.2</v>
      </c>
      <c r="P7328">
        <v>0.9</v>
      </c>
      <c r="Q7328">
        <v>0</v>
      </c>
      <c r="R7328" t="s">
        <v>43</v>
      </c>
      <c r="S7328" s="16">
        <v>12441.6</v>
      </c>
      <c r="T7328" s="16">
        <v>8333.3333333333339</v>
      </c>
      <c r="U7328" s="16">
        <v>500</v>
      </c>
      <c r="V7328" s="16">
        <v>0</v>
      </c>
      <c r="W7328" s="16">
        <v>0</v>
      </c>
      <c r="X7328" s="16">
        <v>3608.2666666666664</v>
      </c>
    </row>
    <row r="7329" spans="1:24" x14ac:dyDescent="0.25">
      <c r="A7329" s="4" t="s">
        <v>5471</v>
      </c>
      <c r="B7329" t="s">
        <v>2180</v>
      </c>
      <c r="C7329" s="13" t="s">
        <v>92</v>
      </c>
      <c r="D7329" s="14">
        <v>180</v>
      </c>
      <c r="E7329" t="s">
        <v>704</v>
      </c>
      <c r="F7329" t="s">
        <v>28</v>
      </c>
      <c r="G7329" t="s">
        <v>705</v>
      </c>
      <c r="H7329" t="s">
        <v>30</v>
      </c>
      <c r="I7329" t="s">
        <v>40</v>
      </c>
      <c r="J7329" t="s">
        <v>46</v>
      </c>
      <c r="K7329">
        <v>164</v>
      </c>
      <c r="L7329" t="s">
        <v>99</v>
      </c>
      <c r="M7329" s="9">
        <v>40</v>
      </c>
      <c r="N7329" s="10">
        <v>40</v>
      </c>
      <c r="O7329">
        <v>0.8</v>
      </c>
      <c r="P7329">
        <v>1.04</v>
      </c>
      <c r="Q7329">
        <v>0</v>
      </c>
      <c r="R7329" t="s">
        <v>43</v>
      </c>
      <c r="S7329" s="16">
        <v>5324.8</v>
      </c>
      <c r="T7329" s="16">
        <v>0</v>
      </c>
      <c r="U7329" s="16">
        <v>200</v>
      </c>
      <c r="V7329" s="16">
        <v>10</v>
      </c>
      <c r="W7329" s="16">
        <v>6560</v>
      </c>
      <c r="X7329" s="16">
        <v>-1445.1999999999998</v>
      </c>
    </row>
    <row r="7330" spans="1:24" x14ac:dyDescent="0.25">
      <c r="A7330" s="4" t="s">
        <v>5471</v>
      </c>
      <c r="B7330" t="s">
        <v>2181</v>
      </c>
      <c r="C7330" s="13" t="s">
        <v>135</v>
      </c>
      <c r="D7330" s="14">
        <v>134</v>
      </c>
      <c r="E7330" t="s">
        <v>616</v>
      </c>
      <c r="F7330" t="s">
        <v>37</v>
      </c>
      <c r="G7330" t="s">
        <v>617</v>
      </c>
      <c r="H7330" t="s">
        <v>60</v>
      </c>
      <c r="I7330" t="s">
        <v>40</v>
      </c>
      <c r="J7330" t="s">
        <v>46</v>
      </c>
      <c r="K7330">
        <v>0</v>
      </c>
      <c r="L7330" t="s">
        <v>138</v>
      </c>
      <c r="M7330" s="9">
        <v>55</v>
      </c>
      <c r="N7330" s="10">
        <v>2307.6923076923076</v>
      </c>
      <c r="O7330">
        <v>0.8</v>
      </c>
      <c r="P7330">
        <v>1.06</v>
      </c>
      <c r="Q7330">
        <v>0</v>
      </c>
      <c r="R7330" t="s">
        <v>43</v>
      </c>
      <c r="S7330" s="16">
        <v>0</v>
      </c>
      <c r="T7330" s="16">
        <v>0</v>
      </c>
      <c r="U7330" s="16">
        <v>500</v>
      </c>
      <c r="V7330" s="16">
        <v>50</v>
      </c>
      <c r="W7330" s="16">
        <v>0</v>
      </c>
      <c r="X7330" s="16">
        <v>-550</v>
      </c>
    </row>
    <row r="7331" spans="1:24" x14ac:dyDescent="0.25">
      <c r="A7331" s="4" t="s">
        <v>5471</v>
      </c>
      <c r="B7331" t="s">
        <v>2182</v>
      </c>
      <c r="C7331" s="13" t="s">
        <v>35</v>
      </c>
      <c r="D7331" s="14">
        <v>43</v>
      </c>
      <c r="E7331" t="s">
        <v>777</v>
      </c>
      <c r="F7331" t="s">
        <v>28</v>
      </c>
      <c r="G7331" t="s">
        <v>778</v>
      </c>
      <c r="H7331" t="s">
        <v>51</v>
      </c>
      <c r="I7331" t="s">
        <v>76</v>
      </c>
      <c r="J7331" t="s">
        <v>46</v>
      </c>
      <c r="K7331">
        <v>164</v>
      </c>
      <c r="L7331" t="s">
        <v>53</v>
      </c>
      <c r="M7331" s="9">
        <v>24</v>
      </c>
      <c r="N7331" s="10">
        <v>384.61538461538464</v>
      </c>
      <c r="O7331">
        <v>1</v>
      </c>
      <c r="P7331">
        <v>0.8</v>
      </c>
      <c r="Q7331">
        <v>0</v>
      </c>
      <c r="R7331" t="s">
        <v>43</v>
      </c>
      <c r="S7331" s="16">
        <v>3072</v>
      </c>
      <c r="T7331" s="16">
        <v>384.61538461538464</v>
      </c>
      <c r="U7331" s="16">
        <v>0</v>
      </c>
      <c r="V7331" s="16">
        <v>0</v>
      </c>
      <c r="W7331" s="16">
        <v>0</v>
      </c>
      <c r="X7331" s="16">
        <v>2687.3846153846152</v>
      </c>
    </row>
    <row r="7332" spans="1:24" x14ac:dyDescent="0.25">
      <c r="A7332" s="4" t="s">
        <v>5471</v>
      </c>
      <c r="B7332" t="s">
        <v>2183</v>
      </c>
      <c r="C7332" s="13" t="s">
        <v>35</v>
      </c>
      <c r="D7332" s="14">
        <v>136</v>
      </c>
      <c r="E7332" t="s">
        <v>439</v>
      </c>
      <c r="F7332" t="s">
        <v>37</v>
      </c>
      <c r="G7332" t="s">
        <v>370</v>
      </c>
      <c r="H7332" t="s">
        <v>39</v>
      </c>
      <c r="I7332" t="s">
        <v>52</v>
      </c>
      <c r="J7332" t="s">
        <v>32</v>
      </c>
      <c r="K7332">
        <v>105</v>
      </c>
      <c r="L7332" t="s">
        <v>41</v>
      </c>
      <c r="M7332" s="9">
        <v>48</v>
      </c>
      <c r="N7332" s="10">
        <v>5416.666666666667</v>
      </c>
      <c r="O7332">
        <v>1.1000000000000001</v>
      </c>
      <c r="P7332">
        <v>0.81</v>
      </c>
      <c r="Q7332">
        <v>0</v>
      </c>
      <c r="R7332" t="s">
        <v>43</v>
      </c>
      <c r="S7332" s="16">
        <v>4490.6400000000003</v>
      </c>
      <c r="T7332" s="16">
        <v>5416.666666666667</v>
      </c>
      <c r="U7332" s="16">
        <v>0</v>
      </c>
      <c r="V7332" s="16">
        <v>0</v>
      </c>
      <c r="W7332" s="16">
        <v>0</v>
      </c>
      <c r="X7332" s="16">
        <v>-926.02666666666664</v>
      </c>
    </row>
    <row r="7333" spans="1:24" x14ac:dyDescent="0.25">
      <c r="A7333" s="4" t="s">
        <v>5471</v>
      </c>
      <c r="B7333" t="s">
        <v>2184</v>
      </c>
      <c r="C7333" s="13" t="s">
        <v>35</v>
      </c>
      <c r="D7333" s="14">
        <v>300</v>
      </c>
      <c r="E7333" t="s">
        <v>347</v>
      </c>
      <c r="F7333" t="s">
        <v>37</v>
      </c>
      <c r="G7333" t="s">
        <v>301</v>
      </c>
      <c r="H7333" t="s">
        <v>64</v>
      </c>
      <c r="I7333" t="s">
        <v>76</v>
      </c>
      <c r="J7333" t="s">
        <v>46</v>
      </c>
      <c r="K7333">
        <v>161</v>
      </c>
      <c r="L7333" t="s">
        <v>53</v>
      </c>
      <c r="M7333" s="9">
        <v>24</v>
      </c>
      <c r="N7333" s="10">
        <v>384.61538461538464</v>
      </c>
      <c r="O7333">
        <v>1</v>
      </c>
      <c r="P7333">
        <v>1.17</v>
      </c>
      <c r="Q7333">
        <v>0</v>
      </c>
      <c r="R7333" t="s">
        <v>43</v>
      </c>
      <c r="S7333" s="16">
        <v>4520.88</v>
      </c>
      <c r="T7333" s="16">
        <v>384.61538461538464</v>
      </c>
      <c r="U7333" s="16">
        <v>500</v>
      </c>
      <c r="V7333" s="16">
        <v>250</v>
      </c>
      <c r="W7333" s="16">
        <v>0</v>
      </c>
      <c r="X7333" s="16">
        <v>3386.2646153846154</v>
      </c>
    </row>
    <row r="7334" spans="1:24" x14ac:dyDescent="0.25">
      <c r="A7334" s="4" t="s">
        <v>5471</v>
      </c>
      <c r="B7334" t="s">
        <v>2185</v>
      </c>
      <c r="C7334" s="13" t="s">
        <v>92</v>
      </c>
      <c r="D7334" s="14">
        <v>268</v>
      </c>
      <c r="E7334" t="s">
        <v>801</v>
      </c>
      <c r="F7334" t="s">
        <v>37</v>
      </c>
      <c r="G7334" t="s">
        <v>148</v>
      </c>
      <c r="H7334" t="s">
        <v>81</v>
      </c>
      <c r="I7334" t="s">
        <v>52</v>
      </c>
      <c r="J7334" t="s">
        <v>46</v>
      </c>
      <c r="K7334">
        <v>167</v>
      </c>
      <c r="L7334" t="s">
        <v>99</v>
      </c>
      <c r="M7334" s="9">
        <v>48</v>
      </c>
      <c r="N7334" s="10">
        <v>53</v>
      </c>
      <c r="O7334">
        <v>1.1000000000000001</v>
      </c>
      <c r="P7334">
        <v>1.2</v>
      </c>
      <c r="Q7334">
        <v>0</v>
      </c>
      <c r="R7334" t="s">
        <v>43</v>
      </c>
      <c r="S7334" s="16">
        <v>10581.12</v>
      </c>
      <c r="T7334" s="16">
        <v>0</v>
      </c>
      <c r="U7334" s="16">
        <v>500</v>
      </c>
      <c r="V7334" s="16">
        <v>10</v>
      </c>
      <c r="W7334" s="16">
        <v>8851</v>
      </c>
      <c r="X7334" s="16">
        <v>1220.1200000000008</v>
      </c>
    </row>
    <row r="7335" spans="1:24" x14ac:dyDescent="0.25">
      <c r="A7335" s="4" t="s">
        <v>5471</v>
      </c>
      <c r="B7335" t="s">
        <v>2186</v>
      </c>
      <c r="C7335" s="13" t="s">
        <v>92</v>
      </c>
      <c r="D7335" s="14">
        <v>266</v>
      </c>
      <c r="E7335" t="s">
        <v>607</v>
      </c>
      <c r="F7335" t="s">
        <v>37</v>
      </c>
      <c r="G7335" t="s">
        <v>148</v>
      </c>
      <c r="H7335" t="s">
        <v>81</v>
      </c>
      <c r="I7335" t="s">
        <v>86</v>
      </c>
      <c r="J7335" t="s">
        <v>46</v>
      </c>
      <c r="K7335">
        <v>0</v>
      </c>
      <c r="L7335" t="s">
        <v>99</v>
      </c>
      <c r="M7335" s="9">
        <v>48</v>
      </c>
      <c r="N7335" s="10">
        <v>44</v>
      </c>
      <c r="O7335">
        <v>0.9</v>
      </c>
      <c r="P7335">
        <v>1.2</v>
      </c>
      <c r="Q7335">
        <v>0</v>
      </c>
      <c r="R7335" t="s">
        <v>43</v>
      </c>
      <c r="S7335" s="16">
        <v>0</v>
      </c>
      <c r="T7335" s="16">
        <v>0</v>
      </c>
      <c r="U7335" s="16">
        <v>200</v>
      </c>
      <c r="V7335" s="16">
        <v>50</v>
      </c>
      <c r="W7335" s="16">
        <v>0</v>
      </c>
      <c r="X7335" s="16">
        <v>-250</v>
      </c>
    </row>
    <row r="7336" spans="1:24" x14ac:dyDescent="0.25">
      <c r="A7336" s="4" t="s">
        <v>5471</v>
      </c>
      <c r="B7336" t="s">
        <v>2187</v>
      </c>
      <c r="C7336" s="13" t="s">
        <v>35</v>
      </c>
      <c r="D7336" s="14">
        <v>20</v>
      </c>
      <c r="E7336" t="s">
        <v>284</v>
      </c>
      <c r="F7336" t="s">
        <v>37</v>
      </c>
      <c r="G7336" t="s">
        <v>285</v>
      </c>
      <c r="H7336" t="s">
        <v>30</v>
      </c>
      <c r="I7336" t="s">
        <v>40</v>
      </c>
      <c r="J7336" t="s">
        <v>32</v>
      </c>
      <c r="K7336">
        <v>107</v>
      </c>
      <c r="L7336" t="s">
        <v>41</v>
      </c>
      <c r="M7336" s="9">
        <v>48</v>
      </c>
      <c r="N7336" s="10">
        <v>5416.666666666667</v>
      </c>
      <c r="O7336">
        <v>0.8</v>
      </c>
      <c r="P7336">
        <v>1.08</v>
      </c>
      <c r="Q7336">
        <v>0</v>
      </c>
      <c r="R7336" t="s">
        <v>43</v>
      </c>
      <c r="S7336" s="16">
        <v>4437.5040000000008</v>
      </c>
      <c r="T7336" s="16">
        <v>5416.666666666667</v>
      </c>
      <c r="U7336" s="16">
        <v>0</v>
      </c>
      <c r="V7336" s="16">
        <v>0</v>
      </c>
      <c r="W7336" s="16">
        <v>0</v>
      </c>
      <c r="X7336" s="16">
        <v>-979.16266666666615</v>
      </c>
    </row>
    <row r="7337" spans="1:24" x14ac:dyDescent="0.25">
      <c r="A7337" s="4" t="s">
        <v>5471</v>
      </c>
      <c r="B7337" t="s">
        <v>2188</v>
      </c>
      <c r="C7337" s="13" t="s">
        <v>66</v>
      </c>
      <c r="D7337" s="14">
        <v>67</v>
      </c>
      <c r="E7337" t="s">
        <v>476</v>
      </c>
      <c r="F7337" t="s">
        <v>37</v>
      </c>
      <c r="G7337" t="s">
        <v>195</v>
      </c>
      <c r="H7337" t="s">
        <v>39</v>
      </c>
      <c r="I7337" t="s">
        <v>76</v>
      </c>
      <c r="J7337" t="s">
        <v>32</v>
      </c>
      <c r="K7337">
        <v>160</v>
      </c>
      <c r="L7337" t="s">
        <v>296</v>
      </c>
      <c r="M7337" s="9">
        <v>72</v>
      </c>
      <c r="N7337" s="10">
        <v>8333.3333333333339</v>
      </c>
      <c r="O7337">
        <v>1</v>
      </c>
      <c r="P7337">
        <v>0.88</v>
      </c>
      <c r="Q7337">
        <v>0</v>
      </c>
      <c r="R7337" t="s">
        <v>43</v>
      </c>
      <c r="S7337" s="16">
        <v>10137.6</v>
      </c>
      <c r="T7337" s="16">
        <v>8333.3333333333339</v>
      </c>
      <c r="U7337" s="16">
        <v>0</v>
      </c>
      <c r="V7337" s="16">
        <v>100</v>
      </c>
      <c r="W7337" s="16">
        <v>0</v>
      </c>
      <c r="X7337" s="16">
        <v>1704.2666666666664</v>
      </c>
    </row>
    <row r="7338" spans="1:24" x14ac:dyDescent="0.25">
      <c r="A7338" s="4" t="s">
        <v>5471</v>
      </c>
      <c r="B7338" t="s">
        <v>2189</v>
      </c>
      <c r="C7338" s="13" t="s">
        <v>78</v>
      </c>
      <c r="D7338" s="14">
        <v>76</v>
      </c>
      <c r="E7338" t="s">
        <v>1212</v>
      </c>
      <c r="F7338" t="s">
        <v>37</v>
      </c>
      <c r="G7338" t="s">
        <v>208</v>
      </c>
      <c r="H7338" t="s">
        <v>39</v>
      </c>
      <c r="I7338" t="s">
        <v>40</v>
      </c>
      <c r="J7338" t="s">
        <v>46</v>
      </c>
      <c r="K7338">
        <v>166</v>
      </c>
      <c r="L7338" t="s">
        <v>82</v>
      </c>
      <c r="M7338" s="9">
        <v>40</v>
      </c>
      <c r="N7338" s="10">
        <v>1230.7692307692307</v>
      </c>
      <c r="O7338">
        <v>0.8</v>
      </c>
      <c r="P7338">
        <v>0.99</v>
      </c>
      <c r="Q7338">
        <v>0</v>
      </c>
      <c r="R7338" t="s">
        <v>43</v>
      </c>
      <c r="S7338" s="16">
        <v>5258.88</v>
      </c>
      <c r="T7338" s="16">
        <v>1230.7692307692307</v>
      </c>
      <c r="U7338" s="16">
        <v>0</v>
      </c>
      <c r="V7338" s="16">
        <v>0</v>
      </c>
      <c r="W7338" s="16">
        <v>0</v>
      </c>
      <c r="X7338" s="16">
        <v>4028.1107692307696</v>
      </c>
    </row>
    <row r="7339" spans="1:24" x14ac:dyDescent="0.25">
      <c r="A7339" s="4" t="s">
        <v>5471</v>
      </c>
      <c r="B7339" t="s">
        <v>2190</v>
      </c>
      <c r="C7339" s="13" t="s">
        <v>135</v>
      </c>
      <c r="D7339" s="14">
        <v>159</v>
      </c>
      <c r="E7339" t="s">
        <v>189</v>
      </c>
      <c r="F7339" t="s">
        <v>37</v>
      </c>
      <c r="G7339" t="s">
        <v>190</v>
      </c>
      <c r="H7339" t="s">
        <v>81</v>
      </c>
      <c r="I7339" t="s">
        <v>40</v>
      </c>
      <c r="J7339" t="s">
        <v>46</v>
      </c>
      <c r="K7339">
        <v>160</v>
      </c>
      <c r="L7339" t="s">
        <v>138</v>
      </c>
      <c r="M7339" s="9">
        <v>55</v>
      </c>
      <c r="N7339" s="10">
        <v>2307.6923076923076</v>
      </c>
      <c r="O7339">
        <v>0.8</v>
      </c>
      <c r="P7339">
        <v>0.95</v>
      </c>
      <c r="Q7339">
        <v>0</v>
      </c>
      <c r="R7339" t="s">
        <v>43</v>
      </c>
      <c r="S7339" s="16">
        <v>6688</v>
      </c>
      <c r="T7339" s="16">
        <v>2307.6923076923076</v>
      </c>
      <c r="U7339" s="16">
        <v>500</v>
      </c>
      <c r="V7339" s="16">
        <v>100</v>
      </c>
      <c r="W7339" s="16">
        <v>0</v>
      </c>
      <c r="X7339" s="16">
        <v>3780.3076923076924</v>
      </c>
    </row>
    <row r="7340" spans="1:24" x14ac:dyDescent="0.25">
      <c r="A7340" s="4" t="s">
        <v>5471</v>
      </c>
      <c r="B7340" t="s">
        <v>2191</v>
      </c>
      <c r="C7340" s="13" t="s">
        <v>35</v>
      </c>
      <c r="D7340" s="14">
        <v>148</v>
      </c>
      <c r="E7340" t="s">
        <v>630</v>
      </c>
      <c r="F7340" t="s">
        <v>37</v>
      </c>
      <c r="G7340" t="s">
        <v>443</v>
      </c>
      <c r="H7340" t="s">
        <v>60</v>
      </c>
      <c r="I7340" t="s">
        <v>40</v>
      </c>
      <c r="J7340" t="s">
        <v>32</v>
      </c>
      <c r="K7340">
        <v>0</v>
      </c>
      <c r="L7340" t="s">
        <v>41</v>
      </c>
      <c r="M7340" s="9">
        <v>48</v>
      </c>
      <c r="N7340" s="10">
        <v>5416.666666666667</v>
      </c>
      <c r="O7340">
        <v>0.8</v>
      </c>
      <c r="P7340">
        <v>1.07</v>
      </c>
      <c r="Q7340">
        <v>0</v>
      </c>
      <c r="R7340" t="s">
        <v>43</v>
      </c>
      <c r="S7340" s="16">
        <v>0</v>
      </c>
      <c r="T7340" s="16">
        <v>0</v>
      </c>
      <c r="U7340" s="16">
        <v>0</v>
      </c>
      <c r="V7340" s="16">
        <v>0</v>
      </c>
      <c r="W7340" s="16">
        <v>0</v>
      </c>
      <c r="X7340" s="16">
        <v>0</v>
      </c>
    </row>
    <row r="7341" spans="1:24" x14ac:dyDescent="0.25">
      <c r="A7341" s="4" t="s">
        <v>5471</v>
      </c>
      <c r="B7341" t="s">
        <v>2192</v>
      </c>
      <c r="C7341" s="13" t="s">
        <v>66</v>
      </c>
      <c r="D7341" s="14">
        <v>141</v>
      </c>
      <c r="E7341" t="s">
        <v>311</v>
      </c>
      <c r="F7341" t="s">
        <v>37</v>
      </c>
      <c r="G7341" t="s">
        <v>312</v>
      </c>
      <c r="H7341" t="s">
        <v>81</v>
      </c>
      <c r="I7341" t="s">
        <v>40</v>
      </c>
      <c r="J7341" t="s">
        <v>46</v>
      </c>
      <c r="K7341">
        <v>162</v>
      </c>
      <c r="L7341" t="s">
        <v>69</v>
      </c>
      <c r="M7341" s="9">
        <v>48</v>
      </c>
      <c r="N7341" s="10">
        <v>1538.4615384615386</v>
      </c>
      <c r="O7341">
        <v>0.8</v>
      </c>
      <c r="P7341">
        <v>1.2</v>
      </c>
      <c r="Q7341">
        <v>0</v>
      </c>
      <c r="R7341" t="s">
        <v>43</v>
      </c>
      <c r="S7341" s="16">
        <v>7464.96</v>
      </c>
      <c r="T7341" s="16">
        <v>1538.4615384615386</v>
      </c>
      <c r="U7341" s="16">
        <v>200</v>
      </c>
      <c r="V7341" s="16">
        <v>250</v>
      </c>
      <c r="W7341" s="16">
        <v>0</v>
      </c>
      <c r="X7341" s="16">
        <v>5476.4984615384619</v>
      </c>
    </row>
    <row r="7342" spans="1:24" x14ac:dyDescent="0.25">
      <c r="A7342" s="4" t="s">
        <v>5471</v>
      </c>
      <c r="B7342" t="s">
        <v>2193</v>
      </c>
      <c r="C7342" s="13" t="s">
        <v>35</v>
      </c>
      <c r="D7342" s="14">
        <v>205</v>
      </c>
      <c r="E7342" t="s">
        <v>185</v>
      </c>
      <c r="F7342" t="s">
        <v>37</v>
      </c>
      <c r="G7342" t="s">
        <v>137</v>
      </c>
      <c r="H7342" t="s">
        <v>39</v>
      </c>
      <c r="I7342" t="s">
        <v>76</v>
      </c>
      <c r="J7342" t="s">
        <v>46</v>
      </c>
      <c r="K7342">
        <v>165</v>
      </c>
      <c r="L7342" t="s">
        <v>53</v>
      </c>
      <c r="M7342" s="9">
        <v>24</v>
      </c>
      <c r="N7342" s="10">
        <v>384.61538461538464</v>
      </c>
      <c r="O7342">
        <v>1</v>
      </c>
      <c r="P7342">
        <v>1</v>
      </c>
      <c r="Q7342">
        <v>0</v>
      </c>
      <c r="R7342" t="s">
        <v>43</v>
      </c>
      <c r="S7342" s="16">
        <v>3960</v>
      </c>
      <c r="T7342" s="16">
        <v>384.61538461538464</v>
      </c>
      <c r="U7342" s="16">
        <v>0</v>
      </c>
      <c r="V7342" s="16">
        <v>100</v>
      </c>
      <c r="W7342" s="16">
        <v>0</v>
      </c>
      <c r="X7342" s="16">
        <v>3475.3846153846152</v>
      </c>
    </row>
    <row r="7343" spans="1:24" x14ac:dyDescent="0.25">
      <c r="A7343" s="4" t="s">
        <v>5471</v>
      </c>
      <c r="B7343" t="s">
        <v>2194</v>
      </c>
      <c r="C7343" s="13" t="s">
        <v>92</v>
      </c>
      <c r="D7343" s="14">
        <v>155</v>
      </c>
      <c r="E7343" t="s">
        <v>271</v>
      </c>
      <c r="F7343" t="s">
        <v>37</v>
      </c>
      <c r="G7343" t="s">
        <v>272</v>
      </c>
      <c r="H7343" t="s">
        <v>64</v>
      </c>
      <c r="I7343" t="s">
        <v>76</v>
      </c>
      <c r="J7343" t="s">
        <v>46</v>
      </c>
      <c r="K7343">
        <v>165</v>
      </c>
      <c r="L7343" t="s">
        <v>99</v>
      </c>
      <c r="M7343" s="9">
        <v>40</v>
      </c>
      <c r="N7343" s="10">
        <v>47</v>
      </c>
      <c r="O7343">
        <v>1</v>
      </c>
      <c r="P7343">
        <v>0.82</v>
      </c>
      <c r="Q7343">
        <v>0</v>
      </c>
      <c r="R7343" t="s">
        <v>43</v>
      </c>
      <c r="S7343" s="16">
        <v>5412</v>
      </c>
      <c r="T7343" s="16">
        <v>0</v>
      </c>
      <c r="U7343" s="16">
        <v>0</v>
      </c>
      <c r="V7343" s="16">
        <v>500</v>
      </c>
      <c r="W7343" s="16">
        <v>7755</v>
      </c>
      <c r="X7343" s="16">
        <v>-2843</v>
      </c>
    </row>
    <row r="7344" spans="1:24" x14ac:dyDescent="0.25">
      <c r="A7344" s="4" t="s">
        <v>5471</v>
      </c>
      <c r="B7344" t="s">
        <v>2195</v>
      </c>
      <c r="C7344" s="13" t="s">
        <v>35</v>
      </c>
      <c r="D7344" s="14">
        <v>207</v>
      </c>
      <c r="E7344" t="s">
        <v>780</v>
      </c>
      <c r="F7344" t="s">
        <v>37</v>
      </c>
      <c r="G7344" t="s">
        <v>781</v>
      </c>
      <c r="H7344" t="s">
        <v>51</v>
      </c>
      <c r="I7344" t="s">
        <v>40</v>
      </c>
      <c r="J7344" t="s">
        <v>46</v>
      </c>
      <c r="K7344">
        <v>165</v>
      </c>
      <c r="L7344" t="s">
        <v>53</v>
      </c>
      <c r="M7344" s="9">
        <v>24</v>
      </c>
      <c r="N7344" s="10">
        <v>384.61538461538464</v>
      </c>
      <c r="O7344">
        <v>0.8</v>
      </c>
      <c r="P7344">
        <v>0.98</v>
      </c>
      <c r="Q7344">
        <v>0</v>
      </c>
      <c r="R7344" t="s">
        <v>43</v>
      </c>
      <c r="S7344" s="16">
        <v>3104.64</v>
      </c>
      <c r="T7344" s="16">
        <v>384.61538461538464</v>
      </c>
      <c r="U7344" s="16">
        <v>200</v>
      </c>
      <c r="V7344" s="16">
        <v>0</v>
      </c>
      <c r="W7344" s="16">
        <v>0</v>
      </c>
      <c r="X7344" s="16">
        <v>2520.0246153846151</v>
      </c>
    </row>
    <row r="7345" spans="1:24" x14ac:dyDescent="0.25">
      <c r="A7345" s="4" t="s">
        <v>5471</v>
      </c>
      <c r="B7345" t="s">
        <v>2196</v>
      </c>
      <c r="C7345" s="13" t="s">
        <v>35</v>
      </c>
      <c r="D7345" s="14">
        <v>268</v>
      </c>
      <c r="E7345" t="s">
        <v>801</v>
      </c>
      <c r="F7345" t="s">
        <v>37</v>
      </c>
      <c r="G7345" t="s">
        <v>148</v>
      </c>
      <c r="H7345" t="s">
        <v>81</v>
      </c>
      <c r="I7345" t="s">
        <v>52</v>
      </c>
      <c r="J7345" t="s">
        <v>46</v>
      </c>
      <c r="K7345">
        <v>109</v>
      </c>
      <c r="L7345" t="s">
        <v>53</v>
      </c>
      <c r="M7345" s="9">
        <v>24</v>
      </c>
      <c r="N7345" s="10">
        <v>384.61538461538464</v>
      </c>
      <c r="O7345">
        <v>1.1000000000000001</v>
      </c>
      <c r="P7345">
        <v>1.2</v>
      </c>
      <c r="Q7345">
        <v>0</v>
      </c>
      <c r="R7345" t="s">
        <v>43</v>
      </c>
      <c r="S7345" s="16">
        <v>3453.1200000000003</v>
      </c>
      <c r="T7345" s="16">
        <v>384.61538461538464</v>
      </c>
      <c r="U7345" s="16">
        <v>750</v>
      </c>
      <c r="V7345" s="16">
        <v>0</v>
      </c>
      <c r="W7345" s="16">
        <v>0</v>
      </c>
      <c r="X7345" s="16">
        <v>2318.5046153846156</v>
      </c>
    </row>
    <row r="7346" spans="1:24" x14ac:dyDescent="0.25">
      <c r="A7346" s="4" t="s">
        <v>5471</v>
      </c>
      <c r="B7346" t="s">
        <v>2197</v>
      </c>
      <c r="C7346" s="13" t="s">
        <v>43</v>
      </c>
      <c r="D7346" s="14">
        <v>39</v>
      </c>
      <c r="E7346" t="s">
        <v>449</v>
      </c>
      <c r="F7346" t="s">
        <v>28</v>
      </c>
      <c r="G7346" t="s">
        <v>50</v>
      </c>
      <c r="H7346" t="s">
        <v>51</v>
      </c>
      <c r="I7346" t="s">
        <v>40</v>
      </c>
      <c r="J7346" t="s">
        <v>32</v>
      </c>
      <c r="K7346">
        <v>0</v>
      </c>
      <c r="L7346" t="s">
        <v>117</v>
      </c>
      <c r="M7346" s="9">
        <v>54</v>
      </c>
      <c r="N7346" s="10">
        <v>5666.666666666667</v>
      </c>
      <c r="O7346">
        <v>0.8</v>
      </c>
      <c r="P7346">
        <v>0.98</v>
      </c>
      <c r="Q7346">
        <v>0</v>
      </c>
      <c r="R7346" t="s">
        <v>43</v>
      </c>
      <c r="S7346" s="16">
        <v>6773.76</v>
      </c>
      <c r="T7346" s="16">
        <v>0</v>
      </c>
      <c r="U7346" s="16">
        <v>0</v>
      </c>
      <c r="V7346" s="16">
        <v>100</v>
      </c>
      <c r="W7346" s="16">
        <v>0</v>
      </c>
      <c r="X7346" s="16">
        <v>6673.76</v>
      </c>
    </row>
    <row r="7347" spans="1:24" x14ac:dyDescent="0.25">
      <c r="A7347" s="4" t="s">
        <v>5471</v>
      </c>
      <c r="B7347" t="s">
        <v>2198</v>
      </c>
      <c r="C7347" s="13" t="s">
        <v>135</v>
      </c>
      <c r="D7347" s="14">
        <v>46</v>
      </c>
      <c r="E7347" t="s">
        <v>565</v>
      </c>
      <c r="F7347" t="s">
        <v>37</v>
      </c>
      <c r="G7347" t="s">
        <v>318</v>
      </c>
      <c r="H7347" t="s">
        <v>81</v>
      </c>
      <c r="I7347" t="s">
        <v>31</v>
      </c>
      <c r="J7347" t="s">
        <v>46</v>
      </c>
      <c r="K7347">
        <v>0</v>
      </c>
      <c r="L7347" t="s">
        <v>138</v>
      </c>
      <c r="M7347" s="9">
        <v>55</v>
      </c>
      <c r="N7347" s="10">
        <v>2307.6923076923076</v>
      </c>
      <c r="O7347">
        <v>1.2</v>
      </c>
      <c r="P7347">
        <v>0.97</v>
      </c>
      <c r="Q7347">
        <v>0</v>
      </c>
      <c r="R7347" t="s">
        <v>43</v>
      </c>
      <c r="S7347" s="16">
        <v>0</v>
      </c>
      <c r="T7347" s="16">
        <v>0</v>
      </c>
      <c r="U7347" s="16">
        <v>200</v>
      </c>
      <c r="V7347" s="16">
        <v>0</v>
      </c>
      <c r="W7347" s="16">
        <v>0</v>
      </c>
      <c r="X7347" s="16">
        <v>-200</v>
      </c>
    </row>
    <row r="7348" spans="1:24" x14ac:dyDescent="0.25">
      <c r="A7348" s="4" t="s">
        <v>5471</v>
      </c>
      <c r="B7348" t="s">
        <v>2199</v>
      </c>
      <c r="C7348" s="13" t="s">
        <v>43</v>
      </c>
      <c r="D7348" s="14">
        <v>80</v>
      </c>
      <c r="E7348" t="s">
        <v>825</v>
      </c>
      <c r="F7348" t="s">
        <v>28</v>
      </c>
      <c r="G7348" t="s">
        <v>278</v>
      </c>
      <c r="H7348" t="s">
        <v>60</v>
      </c>
      <c r="I7348" t="s">
        <v>40</v>
      </c>
      <c r="J7348" t="s">
        <v>46</v>
      </c>
      <c r="K7348">
        <v>163</v>
      </c>
      <c r="L7348" t="s">
        <v>47</v>
      </c>
      <c r="M7348" s="9">
        <v>30</v>
      </c>
      <c r="N7348" s="10">
        <v>615.38461538461536</v>
      </c>
      <c r="O7348">
        <v>0.8</v>
      </c>
      <c r="P7348">
        <v>1</v>
      </c>
      <c r="Q7348">
        <v>0</v>
      </c>
      <c r="R7348" t="s">
        <v>43</v>
      </c>
      <c r="S7348" s="16">
        <v>3840</v>
      </c>
      <c r="T7348" s="16">
        <v>615.38461538461536</v>
      </c>
      <c r="U7348" s="16">
        <v>0</v>
      </c>
      <c r="V7348" s="16">
        <v>250</v>
      </c>
      <c r="W7348" s="16">
        <v>0</v>
      </c>
      <c r="X7348" s="16">
        <v>2974.6153846153848</v>
      </c>
    </row>
    <row r="7349" spans="1:24" x14ac:dyDescent="0.25">
      <c r="A7349" s="4" t="s">
        <v>5471</v>
      </c>
      <c r="B7349" t="s">
        <v>2200</v>
      </c>
      <c r="C7349" s="13" t="s">
        <v>92</v>
      </c>
      <c r="D7349" s="14">
        <v>74</v>
      </c>
      <c r="E7349" t="s">
        <v>1020</v>
      </c>
      <c r="F7349" t="s">
        <v>28</v>
      </c>
      <c r="G7349" t="s">
        <v>208</v>
      </c>
      <c r="H7349" t="s">
        <v>39</v>
      </c>
      <c r="I7349" t="s">
        <v>52</v>
      </c>
      <c r="J7349" t="s">
        <v>32</v>
      </c>
      <c r="K7349">
        <v>0</v>
      </c>
      <c r="L7349" t="s">
        <v>95</v>
      </c>
      <c r="M7349" s="9">
        <v>60</v>
      </c>
      <c r="N7349" s="10">
        <v>78</v>
      </c>
      <c r="O7349">
        <v>1.1000000000000001</v>
      </c>
      <c r="P7349">
        <v>0.99</v>
      </c>
      <c r="Q7349">
        <v>0</v>
      </c>
      <c r="R7349" t="s">
        <v>43</v>
      </c>
      <c r="S7349" s="16">
        <v>10454.4</v>
      </c>
      <c r="T7349" s="16">
        <v>0</v>
      </c>
      <c r="U7349" s="16">
        <v>500</v>
      </c>
      <c r="V7349" s="16">
        <v>0</v>
      </c>
      <c r="W7349" s="16">
        <v>0</v>
      </c>
      <c r="X7349" s="16">
        <v>9954.4</v>
      </c>
    </row>
    <row r="7350" spans="1:24" x14ac:dyDescent="0.25">
      <c r="A7350" s="4" t="s">
        <v>5471</v>
      </c>
      <c r="B7350" t="s">
        <v>2201</v>
      </c>
      <c r="C7350" s="13" t="s">
        <v>78</v>
      </c>
      <c r="D7350" s="14">
        <v>106</v>
      </c>
      <c r="E7350" t="s">
        <v>288</v>
      </c>
      <c r="F7350" t="s">
        <v>37</v>
      </c>
      <c r="G7350" t="s">
        <v>98</v>
      </c>
      <c r="H7350" t="s">
        <v>81</v>
      </c>
      <c r="I7350" t="s">
        <v>40</v>
      </c>
      <c r="J7350" t="s">
        <v>32</v>
      </c>
      <c r="K7350">
        <v>0</v>
      </c>
      <c r="L7350" t="s">
        <v>121</v>
      </c>
      <c r="M7350" s="9">
        <v>65</v>
      </c>
      <c r="N7350" s="10">
        <v>7500</v>
      </c>
      <c r="O7350">
        <v>0.8</v>
      </c>
      <c r="P7350">
        <v>1.03</v>
      </c>
      <c r="Q7350">
        <v>0</v>
      </c>
      <c r="R7350" t="s">
        <v>43</v>
      </c>
      <c r="S7350" s="16">
        <v>0</v>
      </c>
      <c r="T7350" s="16">
        <v>0</v>
      </c>
      <c r="U7350" s="16">
        <v>0</v>
      </c>
      <c r="V7350" s="16">
        <v>10</v>
      </c>
      <c r="W7350" s="16">
        <v>0</v>
      </c>
      <c r="X7350" s="16">
        <v>-10</v>
      </c>
    </row>
    <row r="7351" spans="1:24" x14ac:dyDescent="0.25">
      <c r="A7351" s="4" t="s">
        <v>5471</v>
      </c>
      <c r="B7351" t="s">
        <v>2202</v>
      </c>
      <c r="C7351" s="13" t="s">
        <v>35</v>
      </c>
      <c r="D7351" s="14">
        <v>29</v>
      </c>
      <c r="E7351" t="s">
        <v>171</v>
      </c>
      <c r="F7351" t="s">
        <v>37</v>
      </c>
      <c r="G7351" t="s">
        <v>172</v>
      </c>
      <c r="H7351" t="s">
        <v>51</v>
      </c>
      <c r="I7351" t="s">
        <v>52</v>
      </c>
      <c r="J7351" t="s">
        <v>32</v>
      </c>
      <c r="K7351">
        <v>167</v>
      </c>
      <c r="L7351" t="s">
        <v>41</v>
      </c>
      <c r="M7351" s="9">
        <v>48</v>
      </c>
      <c r="N7351" s="10">
        <v>5416.666666666667</v>
      </c>
      <c r="O7351">
        <v>1.1000000000000001</v>
      </c>
      <c r="P7351">
        <v>1.0900000000000001</v>
      </c>
      <c r="Q7351">
        <v>0</v>
      </c>
      <c r="R7351" t="s">
        <v>43</v>
      </c>
      <c r="S7351" s="16">
        <v>9611.1840000000011</v>
      </c>
      <c r="T7351" s="16">
        <v>5416.666666666667</v>
      </c>
      <c r="U7351" s="16">
        <v>200</v>
      </c>
      <c r="V7351" s="16">
        <v>250</v>
      </c>
      <c r="W7351" s="16">
        <v>0</v>
      </c>
      <c r="X7351" s="16">
        <v>3744.5173333333341</v>
      </c>
    </row>
    <row r="7352" spans="1:24" x14ac:dyDescent="0.25">
      <c r="A7352" s="4" t="s">
        <v>5471</v>
      </c>
      <c r="B7352" t="s">
        <v>2203</v>
      </c>
      <c r="C7352" s="13" t="s">
        <v>78</v>
      </c>
      <c r="D7352" s="14">
        <v>89</v>
      </c>
      <c r="E7352" t="s">
        <v>1221</v>
      </c>
      <c r="F7352" t="s">
        <v>37</v>
      </c>
      <c r="G7352" t="s">
        <v>766</v>
      </c>
      <c r="H7352" t="s">
        <v>81</v>
      </c>
      <c r="I7352" t="s">
        <v>76</v>
      </c>
      <c r="J7352" t="s">
        <v>46</v>
      </c>
      <c r="K7352">
        <v>0</v>
      </c>
      <c r="L7352" t="s">
        <v>82</v>
      </c>
      <c r="M7352" s="9">
        <v>40</v>
      </c>
      <c r="N7352" s="10">
        <v>1230.7692307692307</v>
      </c>
      <c r="O7352">
        <v>1</v>
      </c>
      <c r="P7352">
        <v>1.01</v>
      </c>
      <c r="Q7352">
        <v>0</v>
      </c>
      <c r="R7352" t="s">
        <v>43</v>
      </c>
      <c r="S7352" s="16">
        <v>0</v>
      </c>
      <c r="T7352" s="16">
        <v>0</v>
      </c>
      <c r="U7352" s="16">
        <v>500</v>
      </c>
      <c r="V7352" s="16">
        <v>10</v>
      </c>
      <c r="W7352" s="16">
        <v>0</v>
      </c>
      <c r="X7352" s="16">
        <v>-510</v>
      </c>
    </row>
    <row r="7353" spans="1:24" x14ac:dyDescent="0.25">
      <c r="A7353" s="4" t="s">
        <v>5471</v>
      </c>
      <c r="B7353" t="s">
        <v>2204</v>
      </c>
      <c r="C7353" s="13" t="s">
        <v>92</v>
      </c>
      <c r="D7353" s="14">
        <v>58</v>
      </c>
      <c r="E7353" t="s">
        <v>722</v>
      </c>
      <c r="F7353" t="s">
        <v>28</v>
      </c>
      <c r="G7353" t="s">
        <v>214</v>
      </c>
      <c r="H7353" t="s">
        <v>81</v>
      </c>
      <c r="I7353" t="s">
        <v>52</v>
      </c>
      <c r="J7353" t="s">
        <v>46</v>
      </c>
      <c r="K7353">
        <v>165</v>
      </c>
      <c r="L7353" t="s">
        <v>99</v>
      </c>
      <c r="M7353" s="9">
        <v>40</v>
      </c>
      <c r="N7353" s="10">
        <v>47</v>
      </c>
      <c r="O7353">
        <v>1.1000000000000001</v>
      </c>
      <c r="P7353">
        <v>1.17</v>
      </c>
      <c r="Q7353">
        <v>0</v>
      </c>
      <c r="R7353" t="s">
        <v>43</v>
      </c>
      <c r="S7353" s="16">
        <v>8236.8000000000011</v>
      </c>
      <c r="T7353" s="16">
        <v>0</v>
      </c>
      <c r="U7353" s="16">
        <v>750</v>
      </c>
      <c r="V7353" s="16">
        <v>10</v>
      </c>
      <c r="W7353" s="16">
        <v>7755</v>
      </c>
      <c r="X7353" s="16">
        <v>-278.19999999999891</v>
      </c>
    </row>
    <row r="7354" spans="1:24" x14ac:dyDescent="0.25">
      <c r="A7354" s="4" t="s">
        <v>5471</v>
      </c>
      <c r="B7354" t="s">
        <v>2205</v>
      </c>
      <c r="C7354" s="13" t="s">
        <v>43</v>
      </c>
      <c r="D7354" s="14">
        <v>271</v>
      </c>
      <c r="E7354" t="s">
        <v>27</v>
      </c>
      <c r="F7354" t="s">
        <v>28</v>
      </c>
      <c r="G7354" t="s">
        <v>29</v>
      </c>
      <c r="H7354" t="s">
        <v>30</v>
      </c>
      <c r="I7354" t="s">
        <v>31</v>
      </c>
      <c r="J7354" t="s">
        <v>32</v>
      </c>
      <c r="K7354">
        <v>82</v>
      </c>
      <c r="L7354" t="s">
        <v>117</v>
      </c>
      <c r="M7354" s="9">
        <v>54</v>
      </c>
      <c r="N7354" s="10">
        <v>5666.666666666667</v>
      </c>
      <c r="O7354">
        <v>1.2</v>
      </c>
      <c r="P7354">
        <v>1</v>
      </c>
      <c r="Q7354">
        <v>0</v>
      </c>
      <c r="R7354" t="s">
        <v>43</v>
      </c>
      <c r="S7354" s="16">
        <v>10368</v>
      </c>
      <c r="T7354" s="16">
        <v>5666.666666666667</v>
      </c>
      <c r="U7354" s="16">
        <v>200</v>
      </c>
      <c r="V7354" s="16">
        <v>50</v>
      </c>
      <c r="W7354" s="16">
        <v>0</v>
      </c>
      <c r="X7354" s="16">
        <v>4451.333333333333</v>
      </c>
    </row>
    <row r="7355" spans="1:24" x14ac:dyDescent="0.25">
      <c r="A7355" s="4" t="s">
        <v>5471</v>
      </c>
      <c r="B7355" t="s">
        <v>2206</v>
      </c>
      <c r="C7355" s="13" t="s">
        <v>43</v>
      </c>
      <c r="D7355" s="14">
        <v>251</v>
      </c>
      <c r="E7355" t="s">
        <v>241</v>
      </c>
      <c r="F7355" t="s">
        <v>28</v>
      </c>
      <c r="G7355" t="s">
        <v>242</v>
      </c>
      <c r="H7355" t="s">
        <v>81</v>
      </c>
      <c r="I7355" t="s">
        <v>40</v>
      </c>
      <c r="J7355" t="s">
        <v>46</v>
      </c>
      <c r="K7355">
        <v>162</v>
      </c>
      <c r="L7355" t="s">
        <v>47</v>
      </c>
      <c r="M7355" s="9">
        <v>30</v>
      </c>
      <c r="N7355" s="10">
        <v>615.38461538461536</v>
      </c>
      <c r="O7355">
        <v>0.8</v>
      </c>
      <c r="P7355">
        <v>0.93</v>
      </c>
      <c r="Q7355">
        <v>0</v>
      </c>
      <c r="R7355" t="s">
        <v>43</v>
      </c>
      <c r="S7355" s="16">
        <v>3571.2000000000003</v>
      </c>
      <c r="T7355" s="16">
        <v>615.38461538461536</v>
      </c>
      <c r="U7355" s="16">
        <v>200</v>
      </c>
      <c r="V7355" s="16">
        <v>50</v>
      </c>
      <c r="W7355" s="16">
        <v>0</v>
      </c>
      <c r="X7355" s="16">
        <v>2705.815384615385</v>
      </c>
    </row>
    <row r="7356" spans="1:24" x14ac:dyDescent="0.25">
      <c r="A7356" s="4" t="s">
        <v>5471</v>
      </c>
      <c r="B7356" t="s">
        <v>2207</v>
      </c>
      <c r="C7356" s="13" t="s">
        <v>43</v>
      </c>
      <c r="D7356" s="14">
        <v>62</v>
      </c>
      <c r="E7356" t="s">
        <v>112</v>
      </c>
      <c r="F7356" t="s">
        <v>37</v>
      </c>
      <c r="G7356" t="s">
        <v>113</v>
      </c>
      <c r="H7356" t="s">
        <v>60</v>
      </c>
      <c r="I7356" t="s">
        <v>52</v>
      </c>
      <c r="J7356" t="s">
        <v>46</v>
      </c>
      <c r="K7356">
        <v>0</v>
      </c>
      <c r="L7356" t="s">
        <v>47</v>
      </c>
      <c r="M7356" s="9">
        <v>30</v>
      </c>
      <c r="N7356" s="10">
        <v>615.38461538461536</v>
      </c>
      <c r="O7356">
        <v>1.1000000000000001</v>
      </c>
      <c r="P7356">
        <v>1.01</v>
      </c>
      <c r="Q7356">
        <v>0</v>
      </c>
      <c r="R7356" t="s">
        <v>43</v>
      </c>
      <c r="S7356" s="16">
        <v>0</v>
      </c>
      <c r="T7356" s="16">
        <v>0</v>
      </c>
      <c r="U7356" s="16">
        <v>200</v>
      </c>
      <c r="V7356" s="16">
        <v>50</v>
      </c>
      <c r="W7356" s="16">
        <v>0</v>
      </c>
      <c r="X7356" s="16">
        <v>-250</v>
      </c>
    </row>
    <row r="7357" spans="1:24" x14ac:dyDescent="0.25">
      <c r="A7357" s="4" t="s">
        <v>5471</v>
      </c>
      <c r="B7357" t="s">
        <v>2208</v>
      </c>
      <c r="C7357" s="13" t="s">
        <v>26</v>
      </c>
      <c r="D7357" s="14">
        <v>304</v>
      </c>
      <c r="E7357" t="s">
        <v>155</v>
      </c>
      <c r="F7357" t="s">
        <v>28</v>
      </c>
      <c r="G7357" t="s">
        <v>156</v>
      </c>
      <c r="H7357" t="s">
        <v>30</v>
      </c>
      <c r="I7357" t="s">
        <v>40</v>
      </c>
      <c r="J7357" t="s">
        <v>32</v>
      </c>
      <c r="K7357">
        <v>90</v>
      </c>
      <c r="L7357" t="s">
        <v>33</v>
      </c>
      <c r="M7357" s="9">
        <v>60</v>
      </c>
      <c r="N7357" s="10">
        <v>6250</v>
      </c>
      <c r="O7357">
        <v>0.8</v>
      </c>
      <c r="P7357">
        <v>0.83</v>
      </c>
      <c r="Q7357">
        <v>0</v>
      </c>
      <c r="R7357" t="s">
        <v>43</v>
      </c>
      <c r="S7357" s="16">
        <v>6374.4</v>
      </c>
      <c r="T7357" s="16">
        <v>6250</v>
      </c>
      <c r="U7357" s="16">
        <v>0</v>
      </c>
      <c r="V7357" s="16">
        <v>500</v>
      </c>
      <c r="W7357" s="16">
        <v>0</v>
      </c>
      <c r="X7357" s="16">
        <v>-375.60000000000036</v>
      </c>
    </row>
    <row r="7358" spans="1:24" x14ac:dyDescent="0.25">
      <c r="A7358" s="4" t="s">
        <v>5471</v>
      </c>
      <c r="B7358" t="s">
        <v>2209</v>
      </c>
      <c r="C7358" s="13" t="s">
        <v>43</v>
      </c>
      <c r="D7358" s="14">
        <v>277</v>
      </c>
      <c r="E7358" t="s">
        <v>686</v>
      </c>
      <c r="F7358" t="s">
        <v>28</v>
      </c>
      <c r="G7358" t="s">
        <v>153</v>
      </c>
      <c r="H7358" t="s">
        <v>39</v>
      </c>
      <c r="I7358" t="s">
        <v>76</v>
      </c>
      <c r="J7358" t="s">
        <v>46</v>
      </c>
      <c r="K7358">
        <v>162</v>
      </c>
      <c r="L7358" t="s">
        <v>47</v>
      </c>
      <c r="M7358" s="9">
        <v>30</v>
      </c>
      <c r="N7358" s="10">
        <v>615.38461538461536</v>
      </c>
      <c r="O7358">
        <v>1</v>
      </c>
      <c r="P7358">
        <v>1.1200000000000001</v>
      </c>
      <c r="Q7358">
        <v>0</v>
      </c>
      <c r="R7358" t="s">
        <v>43</v>
      </c>
      <c r="S7358" s="16">
        <v>5376.0000000000009</v>
      </c>
      <c r="T7358" s="16">
        <v>615.38461538461536</v>
      </c>
      <c r="U7358" s="16">
        <v>0</v>
      </c>
      <c r="V7358" s="16">
        <v>0</v>
      </c>
      <c r="W7358" s="16">
        <v>0</v>
      </c>
      <c r="X7358" s="16">
        <v>4760.6153846153857</v>
      </c>
    </row>
    <row r="7359" spans="1:24" x14ac:dyDescent="0.25">
      <c r="A7359" s="4" t="s">
        <v>5471</v>
      </c>
      <c r="B7359" t="s">
        <v>2210</v>
      </c>
      <c r="C7359" s="13" t="s">
        <v>43</v>
      </c>
      <c r="D7359" s="14">
        <v>126</v>
      </c>
      <c r="E7359" t="s">
        <v>605</v>
      </c>
      <c r="F7359" t="s">
        <v>37</v>
      </c>
      <c r="G7359" t="s">
        <v>130</v>
      </c>
      <c r="H7359" t="s">
        <v>51</v>
      </c>
      <c r="I7359" t="s">
        <v>31</v>
      </c>
      <c r="J7359" t="s">
        <v>32</v>
      </c>
      <c r="K7359">
        <v>161</v>
      </c>
      <c r="L7359" t="s">
        <v>117</v>
      </c>
      <c r="M7359" s="9">
        <v>54</v>
      </c>
      <c r="N7359" s="10">
        <v>5666.666666666667</v>
      </c>
      <c r="O7359">
        <v>1.2</v>
      </c>
      <c r="P7359">
        <v>0.95</v>
      </c>
      <c r="Q7359">
        <v>1</v>
      </c>
      <c r="R7359" t="s">
        <v>43</v>
      </c>
      <c r="S7359" s="16">
        <v>0</v>
      </c>
      <c r="T7359" s="16">
        <v>5666.666666666667</v>
      </c>
      <c r="U7359" s="16">
        <v>0</v>
      </c>
      <c r="V7359" s="16">
        <v>10</v>
      </c>
      <c r="W7359" s="16">
        <v>0</v>
      </c>
      <c r="X7359" s="16">
        <v>-5676.666666666667</v>
      </c>
    </row>
    <row r="7360" spans="1:24" x14ac:dyDescent="0.25">
      <c r="A7360" s="4" t="s">
        <v>5471</v>
      </c>
      <c r="B7360" t="s">
        <v>2211</v>
      </c>
      <c r="C7360" s="13" t="s">
        <v>35</v>
      </c>
      <c r="D7360" s="14">
        <v>222</v>
      </c>
      <c r="E7360" t="s">
        <v>420</v>
      </c>
      <c r="F7360" t="s">
        <v>37</v>
      </c>
      <c r="G7360" t="s">
        <v>198</v>
      </c>
      <c r="H7360" t="s">
        <v>39</v>
      </c>
      <c r="I7360" t="s">
        <v>76</v>
      </c>
      <c r="J7360" t="s">
        <v>46</v>
      </c>
      <c r="K7360">
        <v>167</v>
      </c>
      <c r="L7360" t="s">
        <v>53</v>
      </c>
      <c r="M7360" s="9">
        <v>24</v>
      </c>
      <c r="N7360" s="10">
        <v>384.61538461538464</v>
      </c>
      <c r="O7360">
        <v>1</v>
      </c>
      <c r="P7360">
        <v>0.87</v>
      </c>
      <c r="Q7360">
        <v>0</v>
      </c>
      <c r="R7360" t="s">
        <v>43</v>
      </c>
      <c r="S7360" s="16">
        <v>3486.96</v>
      </c>
      <c r="T7360" s="16">
        <v>384.61538461538464</v>
      </c>
      <c r="U7360" s="16">
        <v>1000</v>
      </c>
      <c r="V7360" s="16">
        <v>0</v>
      </c>
      <c r="W7360" s="16">
        <v>0</v>
      </c>
      <c r="X7360" s="16">
        <v>2102.3446153846153</v>
      </c>
    </row>
    <row r="7361" spans="1:24" x14ac:dyDescent="0.25">
      <c r="A7361" s="4" t="s">
        <v>5471</v>
      </c>
      <c r="B7361" t="s">
        <v>2212</v>
      </c>
      <c r="C7361" s="13" t="s">
        <v>92</v>
      </c>
      <c r="D7361" s="14">
        <v>130</v>
      </c>
      <c r="E7361" t="s">
        <v>74</v>
      </c>
      <c r="F7361" t="s">
        <v>37</v>
      </c>
      <c r="G7361" t="s">
        <v>75</v>
      </c>
      <c r="H7361" t="s">
        <v>60</v>
      </c>
      <c r="I7361" t="s">
        <v>76</v>
      </c>
      <c r="J7361" t="s">
        <v>46</v>
      </c>
      <c r="K7361">
        <v>166</v>
      </c>
      <c r="L7361" t="s">
        <v>99</v>
      </c>
      <c r="M7361" s="9">
        <v>35</v>
      </c>
      <c r="N7361" s="10">
        <v>55</v>
      </c>
      <c r="O7361">
        <v>1</v>
      </c>
      <c r="P7361">
        <v>1.1499999999999999</v>
      </c>
      <c r="Q7361">
        <v>0</v>
      </c>
      <c r="R7361" t="s">
        <v>43</v>
      </c>
      <c r="S7361" s="16">
        <v>6681.4999999999991</v>
      </c>
      <c r="T7361" s="16">
        <v>0</v>
      </c>
      <c r="U7361" s="16">
        <v>0</v>
      </c>
      <c r="V7361" s="16">
        <v>0</v>
      </c>
      <c r="W7361" s="16">
        <v>9130</v>
      </c>
      <c r="X7361" s="16">
        <v>-2448.5000000000009</v>
      </c>
    </row>
    <row r="7362" spans="1:24" x14ac:dyDescent="0.25">
      <c r="A7362" s="4" t="s">
        <v>5471</v>
      </c>
      <c r="B7362" t="s">
        <v>2213</v>
      </c>
      <c r="C7362" s="13" t="s">
        <v>78</v>
      </c>
      <c r="D7362" s="14">
        <v>64</v>
      </c>
      <c r="E7362" t="s">
        <v>600</v>
      </c>
      <c r="F7362" t="s">
        <v>37</v>
      </c>
      <c r="G7362" t="s">
        <v>113</v>
      </c>
      <c r="H7362" t="s">
        <v>60</v>
      </c>
      <c r="I7362" t="s">
        <v>40</v>
      </c>
      <c r="J7362" t="s">
        <v>46</v>
      </c>
      <c r="K7362">
        <v>168</v>
      </c>
      <c r="L7362" t="s">
        <v>82</v>
      </c>
      <c r="M7362" s="9">
        <v>40</v>
      </c>
      <c r="N7362" s="10">
        <v>1230.7692307692307</v>
      </c>
      <c r="O7362">
        <v>0.8</v>
      </c>
      <c r="P7362">
        <v>1.01</v>
      </c>
      <c r="Q7362">
        <v>0</v>
      </c>
      <c r="R7362" t="s">
        <v>43</v>
      </c>
      <c r="S7362" s="16">
        <v>5429.76</v>
      </c>
      <c r="T7362" s="16">
        <v>1230.7692307692307</v>
      </c>
      <c r="U7362" s="16">
        <v>0</v>
      </c>
      <c r="V7362" s="16">
        <v>500</v>
      </c>
      <c r="W7362" s="16">
        <v>0</v>
      </c>
      <c r="X7362" s="16">
        <v>3698.9907692307697</v>
      </c>
    </row>
    <row r="7363" spans="1:24" x14ac:dyDescent="0.25">
      <c r="A7363" s="4" t="s">
        <v>5471</v>
      </c>
      <c r="B7363" t="s">
        <v>2214</v>
      </c>
      <c r="C7363" s="13" t="s">
        <v>35</v>
      </c>
      <c r="D7363" s="14">
        <v>196</v>
      </c>
      <c r="E7363" t="s">
        <v>523</v>
      </c>
      <c r="F7363" t="s">
        <v>37</v>
      </c>
      <c r="G7363" t="s">
        <v>89</v>
      </c>
      <c r="H7363" t="s">
        <v>39</v>
      </c>
      <c r="I7363" t="s">
        <v>86</v>
      </c>
      <c r="J7363" t="s">
        <v>46</v>
      </c>
      <c r="K7363">
        <v>164</v>
      </c>
      <c r="L7363" t="s">
        <v>53</v>
      </c>
      <c r="M7363" s="9">
        <v>24</v>
      </c>
      <c r="N7363" s="10">
        <v>384.61538461538464</v>
      </c>
      <c r="O7363">
        <v>0.9</v>
      </c>
      <c r="P7363">
        <v>0.99</v>
      </c>
      <c r="Q7363">
        <v>0</v>
      </c>
      <c r="R7363" t="s">
        <v>43</v>
      </c>
      <c r="S7363" s="16">
        <v>3506.9760000000001</v>
      </c>
      <c r="T7363" s="16">
        <v>384.61538461538464</v>
      </c>
      <c r="U7363" s="16">
        <v>200</v>
      </c>
      <c r="V7363" s="16">
        <v>50</v>
      </c>
      <c r="W7363" s="16">
        <v>0</v>
      </c>
      <c r="X7363" s="16">
        <v>2872.3606153846154</v>
      </c>
    </row>
    <row r="7364" spans="1:24" x14ac:dyDescent="0.25">
      <c r="A7364" s="4" t="s">
        <v>5471</v>
      </c>
      <c r="B7364" t="s">
        <v>2215</v>
      </c>
      <c r="C7364" s="13" t="s">
        <v>92</v>
      </c>
      <c r="D7364" s="14">
        <v>103</v>
      </c>
      <c r="E7364" t="s">
        <v>192</v>
      </c>
      <c r="F7364" t="s">
        <v>37</v>
      </c>
      <c r="G7364" t="s">
        <v>98</v>
      </c>
      <c r="H7364" t="s">
        <v>81</v>
      </c>
      <c r="I7364" t="s">
        <v>31</v>
      </c>
      <c r="J7364" t="s">
        <v>46</v>
      </c>
      <c r="K7364">
        <v>164</v>
      </c>
      <c r="L7364" t="s">
        <v>99</v>
      </c>
      <c r="M7364" s="9">
        <v>40</v>
      </c>
      <c r="N7364" s="10">
        <v>45</v>
      </c>
      <c r="O7364">
        <v>1.2</v>
      </c>
      <c r="P7364">
        <v>1.03</v>
      </c>
      <c r="Q7364">
        <v>0</v>
      </c>
      <c r="R7364" t="s">
        <v>43</v>
      </c>
      <c r="S7364" s="16">
        <v>8108.16</v>
      </c>
      <c r="T7364" s="16">
        <v>0</v>
      </c>
      <c r="U7364" s="16">
        <v>0</v>
      </c>
      <c r="V7364" s="16">
        <v>50</v>
      </c>
      <c r="W7364" s="16">
        <v>7380</v>
      </c>
      <c r="X7364" s="16">
        <v>678.15999999999985</v>
      </c>
    </row>
    <row r="7365" spans="1:24" x14ac:dyDescent="0.25">
      <c r="A7365" s="4" t="s">
        <v>5471</v>
      </c>
      <c r="B7365" t="s">
        <v>2216</v>
      </c>
      <c r="C7365" s="13" t="s">
        <v>35</v>
      </c>
      <c r="D7365" s="14">
        <v>177</v>
      </c>
      <c r="E7365" t="s">
        <v>1353</v>
      </c>
      <c r="F7365" t="s">
        <v>37</v>
      </c>
      <c r="G7365" t="s">
        <v>102</v>
      </c>
      <c r="H7365" t="s">
        <v>51</v>
      </c>
      <c r="I7365" t="s">
        <v>52</v>
      </c>
      <c r="J7365" t="s">
        <v>32</v>
      </c>
      <c r="K7365">
        <v>165</v>
      </c>
      <c r="L7365" t="s">
        <v>41</v>
      </c>
      <c r="M7365" s="9">
        <v>48</v>
      </c>
      <c r="N7365" s="10">
        <v>5416.666666666667</v>
      </c>
      <c r="O7365">
        <v>1.1000000000000001</v>
      </c>
      <c r="P7365">
        <v>1.1000000000000001</v>
      </c>
      <c r="Q7365">
        <v>0</v>
      </c>
      <c r="R7365" t="s">
        <v>43</v>
      </c>
      <c r="S7365" s="16">
        <v>9583.2000000000007</v>
      </c>
      <c r="T7365" s="16">
        <v>5416.666666666667</v>
      </c>
      <c r="U7365" s="16">
        <v>0</v>
      </c>
      <c r="V7365" s="16">
        <v>10</v>
      </c>
      <c r="W7365" s="16">
        <v>0</v>
      </c>
      <c r="X7365" s="16">
        <v>4156.5333333333338</v>
      </c>
    </row>
    <row r="7366" spans="1:24" x14ac:dyDescent="0.25">
      <c r="A7366" s="4" t="s">
        <v>5471</v>
      </c>
      <c r="B7366" t="s">
        <v>2217</v>
      </c>
      <c r="C7366" s="13" t="s">
        <v>92</v>
      </c>
      <c r="D7366" s="14">
        <v>8</v>
      </c>
      <c r="E7366" t="s">
        <v>280</v>
      </c>
      <c r="F7366" t="s">
        <v>37</v>
      </c>
      <c r="G7366" t="s">
        <v>281</v>
      </c>
      <c r="H7366" t="s">
        <v>30</v>
      </c>
      <c r="I7366" t="s">
        <v>40</v>
      </c>
      <c r="J7366" t="s">
        <v>32</v>
      </c>
      <c r="K7366">
        <v>163</v>
      </c>
      <c r="L7366" t="s">
        <v>95</v>
      </c>
      <c r="M7366" s="9">
        <v>60</v>
      </c>
      <c r="N7366" s="10">
        <v>75</v>
      </c>
      <c r="O7366">
        <v>0.8</v>
      </c>
      <c r="P7366">
        <v>1.03</v>
      </c>
      <c r="Q7366">
        <v>0</v>
      </c>
      <c r="R7366" t="s">
        <v>43</v>
      </c>
      <c r="S7366" s="16">
        <v>8058.72</v>
      </c>
      <c r="T7366" s="16">
        <v>0</v>
      </c>
      <c r="U7366" s="16">
        <v>0</v>
      </c>
      <c r="V7366" s="16">
        <v>0</v>
      </c>
      <c r="W7366" s="16">
        <v>12225</v>
      </c>
      <c r="X7366" s="16">
        <v>-4166.28</v>
      </c>
    </row>
    <row r="7367" spans="1:24" x14ac:dyDescent="0.25">
      <c r="A7367" s="4" t="s">
        <v>5471</v>
      </c>
      <c r="B7367" t="s">
        <v>2218</v>
      </c>
      <c r="C7367" s="13" t="s">
        <v>92</v>
      </c>
      <c r="D7367" s="14">
        <v>34</v>
      </c>
      <c r="E7367" t="s">
        <v>230</v>
      </c>
      <c r="F7367" t="s">
        <v>37</v>
      </c>
      <c r="G7367" t="s">
        <v>231</v>
      </c>
      <c r="H7367" t="s">
        <v>60</v>
      </c>
      <c r="I7367" t="s">
        <v>52</v>
      </c>
      <c r="J7367" t="s">
        <v>32</v>
      </c>
      <c r="K7367">
        <v>168</v>
      </c>
      <c r="L7367" t="s">
        <v>95</v>
      </c>
      <c r="M7367" s="9">
        <v>65</v>
      </c>
      <c r="N7367" s="10">
        <v>72</v>
      </c>
      <c r="O7367">
        <v>1.1000000000000001</v>
      </c>
      <c r="P7367">
        <v>1.1200000000000001</v>
      </c>
      <c r="Q7367">
        <v>0</v>
      </c>
      <c r="R7367" t="s">
        <v>43</v>
      </c>
      <c r="S7367" s="16">
        <v>13453.440000000004</v>
      </c>
      <c r="T7367" s="16">
        <v>0</v>
      </c>
      <c r="U7367" s="16">
        <v>0</v>
      </c>
      <c r="V7367" s="16">
        <v>100</v>
      </c>
      <c r="W7367" s="16">
        <v>12096</v>
      </c>
      <c r="X7367" s="16">
        <v>1257.4400000000041</v>
      </c>
    </row>
    <row r="7368" spans="1:24" x14ac:dyDescent="0.25">
      <c r="A7368" s="4" t="s">
        <v>5471</v>
      </c>
      <c r="B7368" t="s">
        <v>2219</v>
      </c>
      <c r="C7368" s="13" t="s">
        <v>92</v>
      </c>
      <c r="D7368" s="14">
        <v>189</v>
      </c>
      <c r="E7368" t="s">
        <v>688</v>
      </c>
      <c r="F7368" t="s">
        <v>37</v>
      </c>
      <c r="G7368" t="s">
        <v>127</v>
      </c>
      <c r="H7368" t="s">
        <v>51</v>
      </c>
      <c r="I7368" t="s">
        <v>40</v>
      </c>
      <c r="J7368" t="s">
        <v>32</v>
      </c>
      <c r="K7368">
        <v>127</v>
      </c>
      <c r="L7368" t="s">
        <v>95</v>
      </c>
      <c r="M7368" s="9">
        <v>60</v>
      </c>
      <c r="N7368" s="10">
        <v>71</v>
      </c>
      <c r="O7368">
        <v>0.8</v>
      </c>
      <c r="P7368">
        <v>1.2</v>
      </c>
      <c r="Q7368">
        <v>0</v>
      </c>
      <c r="R7368" t="s">
        <v>43</v>
      </c>
      <c r="S7368" s="16">
        <v>7315.2</v>
      </c>
      <c r="T7368" s="16">
        <v>0</v>
      </c>
      <c r="U7368" s="16">
        <v>0</v>
      </c>
      <c r="V7368" s="16">
        <v>0</v>
      </c>
      <c r="W7368" s="16">
        <v>9017</v>
      </c>
      <c r="X7368" s="16">
        <v>-1701.8000000000002</v>
      </c>
    </row>
    <row r="7369" spans="1:24" x14ac:dyDescent="0.25">
      <c r="A7369" s="4" t="s">
        <v>5471</v>
      </c>
      <c r="B7369" t="s">
        <v>2220</v>
      </c>
      <c r="C7369" s="13" t="s">
        <v>26</v>
      </c>
      <c r="D7369" s="14">
        <v>13</v>
      </c>
      <c r="E7369" t="s">
        <v>534</v>
      </c>
      <c r="F7369" t="s">
        <v>37</v>
      </c>
      <c r="G7369" t="s">
        <v>237</v>
      </c>
      <c r="H7369" t="s">
        <v>30</v>
      </c>
      <c r="I7369" t="s">
        <v>40</v>
      </c>
      <c r="J7369" t="s">
        <v>32</v>
      </c>
      <c r="K7369">
        <v>0</v>
      </c>
      <c r="L7369" t="s">
        <v>33</v>
      </c>
      <c r="M7369" s="9">
        <v>60</v>
      </c>
      <c r="N7369" s="10">
        <v>6250</v>
      </c>
      <c r="O7369">
        <v>0.8</v>
      </c>
      <c r="P7369">
        <v>1.1399999999999999</v>
      </c>
      <c r="Q7369">
        <v>0</v>
      </c>
      <c r="R7369" t="s">
        <v>43</v>
      </c>
      <c r="S7369" s="16">
        <v>0</v>
      </c>
      <c r="T7369" s="16">
        <v>0</v>
      </c>
      <c r="U7369" s="16">
        <v>0</v>
      </c>
      <c r="V7369" s="16">
        <v>0</v>
      </c>
      <c r="W7369" s="16">
        <v>0</v>
      </c>
      <c r="X7369" s="16">
        <v>0</v>
      </c>
    </row>
    <row r="7370" spans="1:24" x14ac:dyDescent="0.25">
      <c r="A7370" s="4" t="s">
        <v>5471</v>
      </c>
      <c r="B7370" t="s">
        <v>2221</v>
      </c>
      <c r="C7370" s="13" t="s">
        <v>35</v>
      </c>
      <c r="D7370" s="14">
        <v>199</v>
      </c>
      <c r="E7370" t="s">
        <v>239</v>
      </c>
      <c r="F7370" t="s">
        <v>28</v>
      </c>
      <c r="G7370" t="s">
        <v>89</v>
      </c>
      <c r="H7370" t="s">
        <v>39</v>
      </c>
      <c r="I7370" t="s">
        <v>76</v>
      </c>
      <c r="J7370" t="s">
        <v>46</v>
      </c>
      <c r="K7370">
        <v>0</v>
      </c>
      <c r="L7370" t="s">
        <v>53</v>
      </c>
      <c r="M7370" s="9">
        <v>24</v>
      </c>
      <c r="N7370" s="10">
        <v>384.61538461538464</v>
      </c>
      <c r="O7370">
        <v>1</v>
      </c>
      <c r="P7370">
        <v>0.99</v>
      </c>
      <c r="Q7370">
        <v>0</v>
      </c>
      <c r="R7370" t="s">
        <v>43</v>
      </c>
      <c r="S7370" s="16">
        <v>3801.6</v>
      </c>
      <c r="T7370" s="16">
        <v>0</v>
      </c>
      <c r="U7370" s="16">
        <v>750</v>
      </c>
      <c r="V7370" s="16">
        <v>10</v>
      </c>
      <c r="W7370" s="16">
        <v>0</v>
      </c>
      <c r="X7370" s="16">
        <v>3041.6</v>
      </c>
    </row>
    <row r="7371" spans="1:24" x14ac:dyDescent="0.25">
      <c r="A7371" s="4" t="s">
        <v>5471</v>
      </c>
      <c r="B7371" t="s">
        <v>2222</v>
      </c>
      <c r="C7371" s="13" t="s">
        <v>135</v>
      </c>
      <c r="D7371" s="14">
        <v>246</v>
      </c>
      <c r="E7371" t="s">
        <v>108</v>
      </c>
      <c r="F7371" t="s">
        <v>37</v>
      </c>
      <c r="G7371" t="s">
        <v>109</v>
      </c>
      <c r="H7371" t="s">
        <v>64</v>
      </c>
      <c r="I7371" t="s">
        <v>40</v>
      </c>
      <c r="J7371" t="s">
        <v>46</v>
      </c>
      <c r="K7371">
        <v>0</v>
      </c>
      <c r="L7371" t="s">
        <v>138</v>
      </c>
      <c r="M7371" s="9">
        <v>55</v>
      </c>
      <c r="N7371" s="10">
        <v>2307.6923076923076</v>
      </c>
      <c r="O7371">
        <v>0.8</v>
      </c>
      <c r="P7371">
        <v>0.86</v>
      </c>
      <c r="Q7371">
        <v>0</v>
      </c>
      <c r="R7371" t="s">
        <v>43</v>
      </c>
      <c r="S7371" s="16">
        <v>0</v>
      </c>
      <c r="T7371" s="16">
        <v>0</v>
      </c>
      <c r="U7371" s="16">
        <v>500</v>
      </c>
      <c r="V7371" s="16">
        <v>0</v>
      </c>
      <c r="W7371" s="16">
        <v>0</v>
      </c>
      <c r="X7371" s="16">
        <v>-500</v>
      </c>
    </row>
    <row r="7372" spans="1:24" x14ac:dyDescent="0.25">
      <c r="A7372" s="4" t="s">
        <v>5471</v>
      </c>
      <c r="B7372" t="s">
        <v>2223</v>
      </c>
      <c r="C7372" s="13" t="s">
        <v>92</v>
      </c>
      <c r="D7372" s="14">
        <v>240</v>
      </c>
      <c r="E7372" t="s">
        <v>560</v>
      </c>
      <c r="F7372" t="s">
        <v>28</v>
      </c>
      <c r="G7372" t="s">
        <v>248</v>
      </c>
      <c r="H7372" t="s">
        <v>51</v>
      </c>
      <c r="I7372" t="s">
        <v>76</v>
      </c>
      <c r="J7372" t="s">
        <v>46</v>
      </c>
      <c r="K7372">
        <v>161</v>
      </c>
      <c r="L7372" t="s">
        <v>99</v>
      </c>
      <c r="M7372" s="9">
        <v>48</v>
      </c>
      <c r="N7372" s="10">
        <v>40</v>
      </c>
      <c r="O7372">
        <v>1</v>
      </c>
      <c r="P7372">
        <v>0.82</v>
      </c>
      <c r="Q7372">
        <v>0</v>
      </c>
      <c r="R7372" t="s">
        <v>43</v>
      </c>
      <c r="S7372" s="16">
        <v>6297.5999999999995</v>
      </c>
      <c r="T7372" s="16">
        <v>0</v>
      </c>
      <c r="U7372" s="16">
        <v>0</v>
      </c>
      <c r="V7372" s="16">
        <v>10</v>
      </c>
      <c r="W7372" s="16">
        <v>6440</v>
      </c>
      <c r="X7372" s="16">
        <v>-152.40000000000055</v>
      </c>
    </row>
    <row r="7373" spans="1:24" x14ac:dyDescent="0.25">
      <c r="A7373" s="4" t="s">
        <v>5471</v>
      </c>
      <c r="B7373" t="s">
        <v>2224</v>
      </c>
      <c r="C7373" s="13" t="s">
        <v>92</v>
      </c>
      <c r="D7373" s="14">
        <v>133</v>
      </c>
      <c r="E7373" t="s">
        <v>36</v>
      </c>
      <c r="F7373" t="s">
        <v>37</v>
      </c>
      <c r="G7373" t="s">
        <v>38</v>
      </c>
      <c r="H7373" t="s">
        <v>39</v>
      </c>
      <c r="I7373" t="s">
        <v>40</v>
      </c>
      <c r="J7373" t="s">
        <v>46</v>
      </c>
      <c r="K7373">
        <v>164</v>
      </c>
      <c r="L7373" t="s">
        <v>99</v>
      </c>
      <c r="M7373" s="9">
        <v>35</v>
      </c>
      <c r="N7373" s="10">
        <v>55</v>
      </c>
      <c r="O7373">
        <v>0.8</v>
      </c>
      <c r="P7373">
        <v>1.03</v>
      </c>
      <c r="Q7373">
        <v>0</v>
      </c>
      <c r="R7373" t="s">
        <v>43</v>
      </c>
      <c r="S7373" s="16">
        <v>4729.76</v>
      </c>
      <c r="T7373" s="16">
        <v>0</v>
      </c>
      <c r="U7373" s="16">
        <v>0</v>
      </c>
      <c r="V7373" s="16">
        <v>0</v>
      </c>
      <c r="W7373" s="16">
        <v>9020</v>
      </c>
      <c r="X7373" s="16">
        <v>-4290.24</v>
      </c>
    </row>
    <row r="7374" spans="1:24" x14ac:dyDescent="0.25">
      <c r="A7374" s="4" t="s">
        <v>5471</v>
      </c>
      <c r="B7374" t="s">
        <v>2225</v>
      </c>
      <c r="C7374" s="13" t="s">
        <v>92</v>
      </c>
      <c r="D7374" s="14">
        <v>106</v>
      </c>
      <c r="E7374" t="s">
        <v>288</v>
      </c>
      <c r="F7374" t="s">
        <v>37</v>
      </c>
      <c r="G7374" t="s">
        <v>98</v>
      </c>
      <c r="H7374" t="s">
        <v>81</v>
      </c>
      <c r="I7374" t="s">
        <v>40</v>
      </c>
      <c r="J7374" t="s">
        <v>46</v>
      </c>
      <c r="K7374">
        <v>93</v>
      </c>
      <c r="L7374" t="s">
        <v>99</v>
      </c>
      <c r="M7374" s="9">
        <v>35</v>
      </c>
      <c r="N7374" s="10">
        <v>53</v>
      </c>
      <c r="O7374">
        <v>0.8</v>
      </c>
      <c r="P7374">
        <v>1.03</v>
      </c>
      <c r="Q7374">
        <v>0</v>
      </c>
      <c r="R7374" t="s">
        <v>43</v>
      </c>
      <c r="S7374" s="16">
        <v>2682.12</v>
      </c>
      <c r="T7374" s="16">
        <v>0</v>
      </c>
      <c r="U7374" s="16">
        <v>1000</v>
      </c>
      <c r="V7374" s="16">
        <v>0</v>
      </c>
      <c r="W7374" s="16">
        <v>4929</v>
      </c>
      <c r="X7374" s="16">
        <v>-3246.88</v>
      </c>
    </row>
    <row r="7375" spans="1:24" x14ac:dyDescent="0.25">
      <c r="A7375" s="4" t="s">
        <v>5471</v>
      </c>
      <c r="B7375" t="s">
        <v>2226</v>
      </c>
      <c r="C7375" s="13" t="s">
        <v>43</v>
      </c>
      <c r="D7375" s="14">
        <v>210</v>
      </c>
      <c r="E7375" t="s">
        <v>657</v>
      </c>
      <c r="F7375" t="s">
        <v>37</v>
      </c>
      <c r="G7375" t="s">
        <v>275</v>
      </c>
      <c r="H7375" t="s">
        <v>81</v>
      </c>
      <c r="I7375" t="s">
        <v>76</v>
      </c>
      <c r="J7375" t="s">
        <v>46</v>
      </c>
      <c r="K7375">
        <v>0</v>
      </c>
      <c r="L7375" t="s">
        <v>47</v>
      </c>
      <c r="M7375" s="9">
        <v>30</v>
      </c>
      <c r="N7375" s="10">
        <v>615.38461538461536</v>
      </c>
      <c r="O7375">
        <v>1</v>
      </c>
      <c r="P7375">
        <v>0.93</v>
      </c>
      <c r="Q7375">
        <v>0</v>
      </c>
      <c r="R7375" t="s">
        <v>43</v>
      </c>
      <c r="S7375" s="16">
        <v>0</v>
      </c>
      <c r="T7375" s="16">
        <v>0</v>
      </c>
      <c r="U7375" s="16">
        <v>200</v>
      </c>
      <c r="V7375" s="16">
        <v>10</v>
      </c>
      <c r="W7375" s="16">
        <v>0</v>
      </c>
      <c r="X7375" s="16">
        <v>-210</v>
      </c>
    </row>
    <row r="7376" spans="1:24" x14ac:dyDescent="0.25">
      <c r="A7376" s="4" t="s">
        <v>5471</v>
      </c>
      <c r="B7376" t="s">
        <v>2227</v>
      </c>
      <c r="C7376" s="13" t="s">
        <v>35</v>
      </c>
      <c r="D7376" s="14">
        <v>269</v>
      </c>
      <c r="E7376" t="s">
        <v>1164</v>
      </c>
      <c r="F7376" t="s">
        <v>28</v>
      </c>
      <c r="G7376" t="s">
        <v>148</v>
      </c>
      <c r="H7376" t="s">
        <v>81</v>
      </c>
      <c r="I7376" t="s">
        <v>76</v>
      </c>
      <c r="J7376" t="s">
        <v>46</v>
      </c>
      <c r="K7376">
        <v>84</v>
      </c>
      <c r="L7376" t="s">
        <v>53</v>
      </c>
      <c r="M7376" s="9">
        <v>24</v>
      </c>
      <c r="N7376" s="10">
        <v>384.61538461538464</v>
      </c>
      <c r="O7376">
        <v>1</v>
      </c>
      <c r="P7376">
        <v>1.2</v>
      </c>
      <c r="Q7376">
        <v>0</v>
      </c>
      <c r="R7376" t="s">
        <v>43</v>
      </c>
      <c r="S7376" s="16">
        <v>4608</v>
      </c>
      <c r="T7376" s="16">
        <v>384.61538461538464</v>
      </c>
      <c r="U7376" s="16">
        <v>500</v>
      </c>
      <c r="V7376" s="16">
        <v>50</v>
      </c>
      <c r="W7376" s="16">
        <v>0</v>
      </c>
      <c r="X7376" s="16">
        <v>3673.3846153846152</v>
      </c>
    </row>
    <row r="7377" spans="1:24" x14ac:dyDescent="0.25">
      <c r="A7377" s="4" t="s">
        <v>5471</v>
      </c>
      <c r="B7377" t="s">
        <v>2228</v>
      </c>
      <c r="C7377" s="13" t="s">
        <v>43</v>
      </c>
      <c r="D7377" s="14">
        <v>154</v>
      </c>
      <c r="E7377" t="s">
        <v>526</v>
      </c>
      <c r="F7377" t="s">
        <v>28</v>
      </c>
      <c r="G7377" t="s">
        <v>272</v>
      </c>
      <c r="H7377" t="s">
        <v>64</v>
      </c>
      <c r="I7377" t="s">
        <v>52</v>
      </c>
      <c r="J7377" t="s">
        <v>46</v>
      </c>
      <c r="K7377">
        <v>0</v>
      </c>
      <c r="L7377" t="s">
        <v>47</v>
      </c>
      <c r="M7377" s="9">
        <v>30</v>
      </c>
      <c r="N7377" s="10">
        <v>615.38461538461536</v>
      </c>
      <c r="O7377">
        <v>1.1000000000000001</v>
      </c>
      <c r="P7377">
        <v>0.82</v>
      </c>
      <c r="Q7377">
        <v>0</v>
      </c>
      <c r="R7377" t="s">
        <v>43</v>
      </c>
      <c r="S7377" s="16">
        <v>4329.5999999999995</v>
      </c>
      <c r="T7377" s="16">
        <v>0</v>
      </c>
      <c r="U7377" s="16">
        <v>0</v>
      </c>
      <c r="V7377" s="16">
        <v>10</v>
      </c>
      <c r="W7377" s="16">
        <v>0</v>
      </c>
      <c r="X7377" s="16">
        <v>4319.5999999999995</v>
      </c>
    </row>
    <row r="7378" spans="1:24" x14ac:dyDescent="0.25">
      <c r="A7378" s="4" t="s">
        <v>5471</v>
      </c>
      <c r="B7378" t="s">
        <v>2229</v>
      </c>
      <c r="C7378" s="13" t="s">
        <v>92</v>
      </c>
      <c r="D7378" s="14">
        <v>289</v>
      </c>
      <c r="E7378" t="s">
        <v>731</v>
      </c>
      <c r="F7378" t="s">
        <v>28</v>
      </c>
      <c r="G7378" t="s">
        <v>85</v>
      </c>
      <c r="H7378" t="s">
        <v>51</v>
      </c>
      <c r="I7378" t="s">
        <v>76</v>
      </c>
      <c r="J7378" t="s">
        <v>32</v>
      </c>
      <c r="K7378">
        <v>0</v>
      </c>
      <c r="L7378" t="s">
        <v>95</v>
      </c>
      <c r="M7378" s="9">
        <v>60</v>
      </c>
      <c r="N7378" s="10">
        <v>70</v>
      </c>
      <c r="O7378">
        <v>1</v>
      </c>
      <c r="P7378">
        <v>0.95</v>
      </c>
      <c r="Q7378">
        <v>0</v>
      </c>
      <c r="R7378" t="s">
        <v>43</v>
      </c>
      <c r="S7378" s="16">
        <v>9120</v>
      </c>
      <c r="T7378" s="16">
        <v>0</v>
      </c>
      <c r="U7378" s="16">
        <v>0</v>
      </c>
      <c r="V7378" s="16">
        <v>10</v>
      </c>
      <c r="W7378" s="16">
        <v>0</v>
      </c>
      <c r="X7378" s="16">
        <v>9110</v>
      </c>
    </row>
    <row r="7379" spans="1:24" x14ac:dyDescent="0.25">
      <c r="A7379" s="4" t="s">
        <v>5471</v>
      </c>
      <c r="B7379" t="s">
        <v>2230</v>
      </c>
      <c r="C7379" s="13" t="s">
        <v>92</v>
      </c>
      <c r="D7379" s="14">
        <v>50</v>
      </c>
      <c r="E7379" t="s">
        <v>676</v>
      </c>
      <c r="F7379" t="s">
        <v>37</v>
      </c>
      <c r="G7379" t="s">
        <v>383</v>
      </c>
      <c r="H7379" t="s">
        <v>51</v>
      </c>
      <c r="I7379" t="s">
        <v>76</v>
      </c>
      <c r="J7379" t="s">
        <v>46</v>
      </c>
      <c r="K7379">
        <v>160</v>
      </c>
      <c r="L7379" t="s">
        <v>99</v>
      </c>
      <c r="M7379" s="9">
        <v>48</v>
      </c>
      <c r="N7379" s="10">
        <v>51</v>
      </c>
      <c r="O7379">
        <v>1</v>
      </c>
      <c r="P7379">
        <v>1.17</v>
      </c>
      <c r="Q7379">
        <v>0</v>
      </c>
      <c r="R7379" t="s">
        <v>43</v>
      </c>
      <c r="S7379" s="16">
        <v>8985.5999999999985</v>
      </c>
      <c r="T7379" s="16">
        <v>0</v>
      </c>
      <c r="U7379" s="16">
        <v>500</v>
      </c>
      <c r="V7379" s="16">
        <v>50</v>
      </c>
      <c r="W7379" s="16">
        <v>8160</v>
      </c>
      <c r="X7379" s="16">
        <v>275.59999999999854</v>
      </c>
    </row>
    <row r="7380" spans="1:24" x14ac:dyDescent="0.25">
      <c r="A7380" s="4" t="s">
        <v>5471</v>
      </c>
      <c r="B7380" t="s">
        <v>2231</v>
      </c>
      <c r="C7380" s="13" t="s">
        <v>35</v>
      </c>
      <c r="D7380" s="14">
        <v>117</v>
      </c>
      <c r="E7380" t="s">
        <v>478</v>
      </c>
      <c r="F7380" t="s">
        <v>37</v>
      </c>
      <c r="G7380" t="s">
        <v>220</v>
      </c>
      <c r="H7380" t="s">
        <v>81</v>
      </c>
      <c r="I7380" t="s">
        <v>76</v>
      </c>
      <c r="J7380" t="s">
        <v>46</v>
      </c>
      <c r="K7380">
        <v>168</v>
      </c>
      <c r="L7380" t="s">
        <v>53</v>
      </c>
      <c r="M7380" s="9">
        <v>24</v>
      </c>
      <c r="N7380" s="10">
        <v>384.61538461538464</v>
      </c>
      <c r="O7380">
        <v>1</v>
      </c>
      <c r="P7380">
        <v>1.1499999999999999</v>
      </c>
      <c r="Q7380">
        <v>0</v>
      </c>
      <c r="R7380" t="s">
        <v>43</v>
      </c>
      <c r="S7380" s="16">
        <v>4636.7999999999993</v>
      </c>
      <c r="T7380" s="16">
        <v>384.61538461538464</v>
      </c>
      <c r="U7380" s="16">
        <v>750</v>
      </c>
      <c r="V7380" s="16">
        <v>250</v>
      </c>
      <c r="W7380" s="16">
        <v>0</v>
      </c>
      <c r="X7380" s="16">
        <v>3252.1846153846145</v>
      </c>
    </row>
    <row r="7381" spans="1:24" x14ac:dyDescent="0.25">
      <c r="A7381" s="4" t="s">
        <v>5471</v>
      </c>
      <c r="B7381" t="s">
        <v>2232</v>
      </c>
      <c r="C7381" s="13" t="s">
        <v>35</v>
      </c>
      <c r="D7381" s="14">
        <v>39</v>
      </c>
      <c r="E7381" t="s">
        <v>449</v>
      </c>
      <c r="F7381" t="s">
        <v>28</v>
      </c>
      <c r="G7381" t="s">
        <v>50</v>
      </c>
      <c r="H7381" t="s">
        <v>51</v>
      </c>
      <c r="I7381" t="s">
        <v>40</v>
      </c>
      <c r="J7381" t="s">
        <v>32</v>
      </c>
      <c r="K7381">
        <v>168</v>
      </c>
      <c r="L7381" t="s">
        <v>41</v>
      </c>
      <c r="M7381" s="9">
        <v>48</v>
      </c>
      <c r="N7381" s="10">
        <v>5416.666666666667</v>
      </c>
      <c r="O7381">
        <v>0.8</v>
      </c>
      <c r="P7381">
        <v>0.98</v>
      </c>
      <c r="Q7381">
        <v>0</v>
      </c>
      <c r="R7381" t="s">
        <v>43</v>
      </c>
      <c r="S7381" s="16">
        <v>6021.12</v>
      </c>
      <c r="T7381" s="16">
        <v>5416.666666666667</v>
      </c>
      <c r="U7381" s="16">
        <v>200</v>
      </c>
      <c r="V7381" s="16">
        <v>500</v>
      </c>
      <c r="W7381" s="16">
        <v>0</v>
      </c>
      <c r="X7381" s="16">
        <v>-95.546666666667079</v>
      </c>
    </row>
    <row r="7382" spans="1:24" x14ac:dyDescent="0.25">
      <c r="A7382" s="4" t="s">
        <v>5471</v>
      </c>
      <c r="B7382" t="s">
        <v>2233</v>
      </c>
      <c r="C7382" s="13" t="s">
        <v>35</v>
      </c>
      <c r="D7382" s="14">
        <v>245</v>
      </c>
      <c r="E7382" t="s">
        <v>914</v>
      </c>
      <c r="F7382" t="s">
        <v>37</v>
      </c>
      <c r="G7382" t="s">
        <v>109</v>
      </c>
      <c r="H7382" t="s">
        <v>64</v>
      </c>
      <c r="I7382" t="s">
        <v>76</v>
      </c>
      <c r="J7382" t="s">
        <v>46</v>
      </c>
      <c r="K7382">
        <v>166</v>
      </c>
      <c r="L7382" t="s">
        <v>53</v>
      </c>
      <c r="M7382" s="9">
        <v>24</v>
      </c>
      <c r="N7382" s="10">
        <v>384.61538461538464</v>
      </c>
      <c r="O7382">
        <v>1</v>
      </c>
      <c r="P7382">
        <v>0.86</v>
      </c>
      <c r="Q7382">
        <v>0</v>
      </c>
      <c r="R7382" t="s">
        <v>43</v>
      </c>
      <c r="S7382" s="16">
        <v>3426.24</v>
      </c>
      <c r="T7382" s="16">
        <v>384.61538461538464</v>
      </c>
      <c r="U7382" s="16">
        <v>0</v>
      </c>
      <c r="V7382" s="16">
        <v>10</v>
      </c>
      <c r="W7382" s="16">
        <v>0</v>
      </c>
      <c r="X7382" s="16">
        <v>3031.624615384615</v>
      </c>
    </row>
    <row r="7383" spans="1:24" x14ac:dyDescent="0.25">
      <c r="A7383" s="4" t="s">
        <v>5471</v>
      </c>
      <c r="B7383" t="s">
        <v>2234</v>
      </c>
      <c r="C7383" s="13" t="s">
        <v>43</v>
      </c>
      <c r="D7383" s="14">
        <v>130</v>
      </c>
      <c r="E7383" t="s">
        <v>74</v>
      </c>
      <c r="F7383" t="s">
        <v>37</v>
      </c>
      <c r="G7383" t="s">
        <v>75</v>
      </c>
      <c r="H7383" t="s">
        <v>60</v>
      </c>
      <c r="I7383" t="s">
        <v>76</v>
      </c>
      <c r="J7383" t="s">
        <v>32</v>
      </c>
      <c r="K7383">
        <v>100</v>
      </c>
      <c r="L7383" t="s">
        <v>117</v>
      </c>
      <c r="M7383" s="9">
        <v>54</v>
      </c>
      <c r="N7383" s="10">
        <v>5666.666666666667</v>
      </c>
      <c r="O7383">
        <v>1</v>
      </c>
      <c r="P7383">
        <v>1.1499999999999999</v>
      </c>
      <c r="Q7383">
        <v>0</v>
      </c>
      <c r="R7383" t="s">
        <v>43</v>
      </c>
      <c r="S7383" s="16">
        <v>6209.9999999999991</v>
      </c>
      <c r="T7383" s="16">
        <v>5666.666666666667</v>
      </c>
      <c r="U7383" s="16">
        <v>1000</v>
      </c>
      <c r="V7383" s="16">
        <v>0</v>
      </c>
      <c r="W7383" s="16">
        <v>0</v>
      </c>
      <c r="X7383" s="16">
        <v>-456.66666666666788</v>
      </c>
    </row>
    <row r="7384" spans="1:24" x14ac:dyDescent="0.25">
      <c r="A7384" s="4" t="s">
        <v>5471</v>
      </c>
      <c r="B7384" t="s">
        <v>2235</v>
      </c>
      <c r="C7384" s="13" t="s">
        <v>43</v>
      </c>
      <c r="D7384" s="14">
        <v>298</v>
      </c>
      <c r="E7384" t="s">
        <v>1094</v>
      </c>
      <c r="F7384" t="s">
        <v>28</v>
      </c>
      <c r="G7384" t="s">
        <v>182</v>
      </c>
      <c r="H7384" t="s">
        <v>30</v>
      </c>
      <c r="I7384" t="s">
        <v>40</v>
      </c>
      <c r="J7384" t="s">
        <v>46</v>
      </c>
      <c r="K7384">
        <v>167</v>
      </c>
      <c r="L7384" t="s">
        <v>47</v>
      </c>
      <c r="M7384" s="9">
        <v>30</v>
      </c>
      <c r="N7384" s="10">
        <v>615.38461538461536</v>
      </c>
      <c r="O7384">
        <v>0.8</v>
      </c>
      <c r="P7384">
        <v>0.9</v>
      </c>
      <c r="Q7384">
        <v>0</v>
      </c>
      <c r="R7384" t="s">
        <v>43</v>
      </c>
      <c r="S7384" s="16">
        <v>3456</v>
      </c>
      <c r="T7384" s="16">
        <v>615.38461538461536</v>
      </c>
      <c r="U7384" s="16">
        <v>750</v>
      </c>
      <c r="V7384" s="16">
        <v>50</v>
      </c>
      <c r="W7384" s="16">
        <v>0</v>
      </c>
      <c r="X7384" s="16">
        <v>2040.6153846153848</v>
      </c>
    </row>
    <row r="7385" spans="1:24" x14ac:dyDescent="0.25">
      <c r="A7385" s="4" t="s">
        <v>5471</v>
      </c>
      <c r="B7385" t="s">
        <v>2236</v>
      </c>
      <c r="C7385" s="13" t="s">
        <v>35</v>
      </c>
      <c r="D7385" s="14">
        <v>204</v>
      </c>
      <c r="E7385" t="s">
        <v>1178</v>
      </c>
      <c r="F7385" t="s">
        <v>28</v>
      </c>
      <c r="G7385" t="s">
        <v>137</v>
      </c>
      <c r="H7385" t="s">
        <v>39</v>
      </c>
      <c r="I7385" t="s">
        <v>52</v>
      </c>
      <c r="J7385" t="s">
        <v>46</v>
      </c>
      <c r="K7385">
        <v>165</v>
      </c>
      <c r="L7385" t="s">
        <v>53</v>
      </c>
      <c r="M7385" s="9">
        <v>24</v>
      </c>
      <c r="N7385" s="10">
        <v>384.61538461538464</v>
      </c>
      <c r="O7385">
        <v>1.1000000000000001</v>
      </c>
      <c r="P7385">
        <v>1</v>
      </c>
      <c r="Q7385">
        <v>0</v>
      </c>
      <c r="R7385" t="s">
        <v>43</v>
      </c>
      <c r="S7385" s="16">
        <v>4224</v>
      </c>
      <c r="T7385" s="16">
        <v>384.61538461538464</v>
      </c>
      <c r="U7385" s="16">
        <v>0</v>
      </c>
      <c r="V7385" s="16">
        <v>0</v>
      </c>
      <c r="W7385" s="16">
        <v>0</v>
      </c>
      <c r="X7385" s="16">
        <v>3839.3846153846152</v>
      </c>
    </row>
    <row r="7386" spans="1:24" x14ac:dyDescent="0.25">
      <c r="A7386" s="4" t="s">
        <v>5471</v>
      </c>
      <c r="B7386" t="s">
        <v>2237</v>
      </c>
      <c r="C7386" s="13" t="s">
        <v>35</v>
      </c>
      <c r="D7386" s="14">
        <v>296</v>
      </c>
      <c r="E7386" t="s">
        <v>632</v>
      </c>
      <c r="F7386" t="s">
        <v>28</v>
      </c>
      <c r="G7386" t="s">
        <v>182</v>
      </c>
      <c r="H7386" t="s">
        <v>30</v>
      </c>
      <c r="I7386" t="s">
        <v>52</v>
      </c>
      <c r="J7386" t="s">
        <v>46</v>
      </c>
      <c r="K7386">
        <v>165</v>
      </c>
      <c r="L7386" t="s">
        <v>53</v>
      </c>
      <c r="M7386" s="9">
        <v>24</v>
      </c>
      <c r="N7386" s="10">
        <v>384.61538461538464</v>
      </c>
      <c r="O7386">
        <v>1.1000000000000001</v>
      </c>
      <c r="P7386">
        <v>0.9</v>
      </c>
      <c r="Q7386">
        <v>0</v>
      </c>
      <c r="R7386" t="s">
        <v>43</v>
      </c>
      <c r="S7386" s="16">
        <v>3801.6</v>
      </c>
      <c r="T7386" s="16">
        <v>384.61538461538464</v>
      </c>
      <c r="U7386" s="16">
        <v>0</v>
      </c>
      <c r="V7386" s="16">
        <v>0</v>
      </c>
      <c r="W7386" s="16">
        <v>0</v>
      </c>
      <c r="X7386" s="16">
        <v>3416.9846153846152</v>
      </c>
    </row>
    <row r="7387" spans="1:24" x14ac:dyDescent="0.25">
      <c r="A7387" s="4" t="s">
        <v>5471</v>
      </c>
      <c r="B7387" t="s">
        <v>2238</v>
      </c>
      <c r="C7387" s="13" t="s">
        <v>35</v>
      </c>
      <c r="D7387" s="14">
        <v>49</v>
      </c>
      <c r="E7387" t="s">
        <v>317</v>
      </c>
      <c r="F7387" t="s">
        <v>28</v>
      </c>
      <c r="G7387" t="s">
        <v>318</v>
      </c>
      <c r="H7387" t="s">
        <v>81</v>
      </c>
      <c r="I7387" t="s">
        <v>40</v>
      </c>
      <c r="J7387" t="s">
        <v>32</v>
      </c>
      <c r="K7387">
        <v>164</v>
      </c>
      <c r="L7387" t="s">
        <v>41</v>
      </c>
      <c r="M7387" s="9">
        <v>48</v>
      </c>
      <c r="N7387" s="10">
        <v>5416.666666666667</v>
      </c>
      <c r="O7387">
        <v>0.8</v>
      </c>
      <c r="P7387">
        <v>0.97</v>
      </c>
      <c r="Q7387">
        <v>0</v>
      </c>
      <c r="R7387" t="s">
        <v>43</v>
      </c>
      <c r="S7387" s="16">
        <v>5959.68</v>
      </c>
      <c r="T7387" s="16">
        <v>5416.666666666667</v>
      </c>
      <c r="U7387" s="16">
        <v>500</v>
      </c>
      <c r="V7387" s="16">
        <v>100</v>
      </c>
      <c r="W7387" s="16">
        <v>0</v>
      </c>
      <c r="X7387" s="16">
        <v>-56.986666666666679</v>
      </c>
    </row>
    <row r="7388" spans="1:24" x14ac:dyDescent="0.25">
      <c r="A7388" s="4" t="s">
        <v>5471</v>
      </c>
      <c r="B7388" t="s">
        <v>2239</v>
      </c>
      <c r="C7388" s="13" t="s">
        <v>92</v>
      </c>
      <c r="D7388" s="14">
        <v>183</v>
      </c>
      <c r="E7388" t="s">
        <v>790</v>
      </c>
      <c r="F7388" t="s">
        <v>37</v>
      </c>
      <c r="G7388" t="s">
        <v>472</v>
      </c>
      <c r="H7388" t="s">
        <v>30</v>
      </c>
      <c r="I7388" t="s">
        <v>76</v>
      </c>
      <c r="J7388" t="s">
        <v>46</v>
      </c>
      <c r="K7388">
        <v>0</v>
      </c>
      <c r="L7388" t="s">
        <v>99</v>
      </c>
      <c r="M7388" s="9">
        <v>40</v>
      </c>
      <c r="N7388" s="10">
        <v>47</v>
      </c>
      <c r="O7388">
        <v>1</v>
      </c>
      <c r="P7388">
        <v>0.95</v>
      </c>
      <c r="Q7388">
        <v>0</v>
      </c>
      <c r="R7388" t="s">
        <v>43</v>
      </c>
      <c r="S7388" s="16">
        <v>0</v>
      </c>
      <c r="T7388" s="16">
        <v>0</v>
      </c>
      <c r="U7388" s="16">
        <v>500</v>
      </c>
      <c r="V7388" s="16">
        <v>0</v>
      </c>
      <c r="W7388" s="16">
        <v>0</v>
      </c>
      <c r="X7388" s="16">
        <v>-500</v>
      </c>
    </row>
    <row r="7389" spans="1:24" x14ac:dyDescent="0.25">
      <c r="A7389" s="4" t="s">
        <v>5471</v>
      </c>
      <c r="B7389" t="s">
        <v>2240</v>
      </c>
      <c r="C7389" s="13" t="s">
        <v>26</v>
      </c>
      <c r="D7389" s="14">
        <v>300</v>
      </c>
      <c r="E7389" t="s">
        <v>347</v>
      </c>
      <c r="F7389" t="s">
        <v>37</v>
      </c>
      <c r="G7389" t="s">
        <v>301</v>
      </c>
      <c r="H7389" t="s">
        <v>64</v>
      </c>
      <c r="I7389" t="s">
        <v>76</v>
      </c>
      <c r="J7389" t="s">
        <v>32</v>
      </c>
      <c r="K7389">
        <v>0</v>
      </c>
      <c r="L7389" t="s">
        <v>33</v>
      </c>
      <c r="M7389" s="9">
        <v>60</v>
      </c>
      <c r="N7389" s="10">
        <v>6250</v>
      </c>
      <c r="O7389">
        <v>1</v>
      </c>
      <c r="P7389">
        <v>1.17</v>
      </c>
      <c r="Q7389">
        <v>0</v>
      </c>
      <c r="R7389" t="s">
        <v>43</v>
      </c>
      <c r="S7389" s="16">
        <v>0</v>
      </c>
      <c r="T7389" s="16">
        <v>0</v>
      </c>
      <c r="U7389" s="16">
        <v>500</v>
      </c>
      <c r="V7389" s="16">
        <v>0</v>
      </c>
      <c r="W7389" s="16">
        <v>0</v>
      </c>
      <c r="X7389" s="16">
        <v>-500</v>
      </c>
    </row>
    <row r="7390" spans="1:24" x14ac:dyDescent="0.25">
      <c r="A7390" s="4" t="s">
        <v>5471</v>
      </c>
      <c r="B7390" t="s">
        <v>2241</v>
      </c>
      <c r="C7390" s="13" t="s">
        <v>26</v>
      </c>
      <c r="D7390" s="14">
        <v>204</v>
      </c>
      <c r="E7390" t="s">
        <v>1178</v>
      </c>
      <c r="F7390" t="s">
        <v>28</v>
      </c>
      <c r="G7390" t="s">
        <v>137</v>
      </c>
      <c r="H7390" t="s">
        <v>39</v>
      </c>
      <c r="I7390" t="s">
        <v>52</v>
      </c>
      <c r="J7390" t="s">
        <v>32</v>
      </c>
      <c r="K7390">
        <v>132</v>
      </c>
      <c r="L7390" t="s">
        <v>33</v>
      </c>
      <c r="M7390" s="9">
        <v>60</v>
      </c>
      <c r="N7390" s="10">
        <v>6250</v>
      </c>
      <c r="O7390">
        <v>1.1000000000000001</v>
      </c>
      <c r="P7390">
        <v>1</v>
      </c>
      <c r="Q7390">
        <v>0</v>
      </c>
      <c r="R7390" t="s">
        <v>43</v>
      </c>
      <c r="S7390" s="16">
        <v>10560</v>
      </c>
      <c r="T7390" s="16">
        <v>6250</v>
      </c>
      <c r="U7390" s="16">
        <v>0</v>
      </c>
      <c r="V7390" s="16">
        <v>50</v>
      </c>
      <c r="W7390" s="16">
        <v>0</v>
      </c>
      <c r="X7390" s="16">
        <v>4260</v>
      </c>
    </row>
    <row r="7391" spans="1:24" x14ac:dyDescent="0.25">
      <c r="A7391" s="4" t="s">
        <v>5471</v>
      </c>
      <c r="B7391" t="s">
        <v>2242</v>
      </c>
      <c r="C7391" s="13" t="s">
        <v>35</v>
      </c>
      <c r="D7391" s="14">
        <v>261</v>
      </c>
      <c r="E7391" t="s">
        <v>402</v>
      </c>
      <c r="F7391" t="s">
        <v>28</v>
      </c>
      <c r="G7391" t="s">
        <v>403</v>
      </c>
      <c r="H7391" t="s">
        <v>51</v>
      </c>
      <c r="I7391" t="s">
        <v>31</v>
      </c>
      <c r="J7391" t="s">
        <v>46</v>
      </c>
      <c r="K7391">
        <v>162</v>
      </c>
      <c r="L7391" t="s">
        <v>53</v>
      </c>
      <c r="M7391" s="9">
        <v>24</v>
      </c>
      <c r="N7391" s="10">
        <v>384.61538461538464</v>
      </c>
      <c r="O7391">
        <v>1.2</v>
      </c>
      <c r="P7391">
        <v>1.1499999999999999</v>
      </c>
      <c r="Q7391">
        <v>0</v>
      </c>
      <c r="R7391" t="s">
        <v>43</v>
      </c>
      <c r="S7391" s="16">
        <v>5299.2</v>
      </c>
      <c r="T7391" s="16">
        <v>384.61538461538464</v>
      </c>
      <c r="U7391" s="16">
        <v>500</v>
      </c>
      <c r="V7391" s="16">
        <v>250</v>
      </c>
      <c r="W7391" s="16">
        <v>0</v>
      </c>
      <c r="X7391" s="16">
        <v>4164.5846153846151</v>
      </c>
    </row>
    <row r="7392" spans="1:24" x14ac:dyDescent="0.25">
      <c r="A7392" s="4" t="s">
        <v>5471</v>
      </c>
      <c r="B7392" t="s">
        <v>2243</v>
      </c>
      <c r="C7392" s="13" t="s">
        <v>26</v>
      </c>
      <c r="D7392" s="14">
        <v>233</v>
      </c>
      <c r="E7392" t="s">
        <v>586</v>
      </c>
      <c r="F7392" t="s">
        <v>37</v>
      </c>
      <c r="G7392" t="s">
        <v>350</v>
      </c>
      <c r="H7392" t="s">
        <v>64</v>
      </c>
      <c r="I7392" t="s">
        <v>40</v>
      </c>
      <c r="J7392" t="s">
        <v>32</v>
      </c>
      <c r="K7392">
        <v>106</v>
      </c>
      <c r="L7392" t="s">
        <v>33</v>
      </c>
      <c r="M7392" s="9">
        <v>60</v>
      </c>
      <c r="N7392" s="10">
        <v>6250</v>
      </c>
      <c r="O7392">
        <v>0.8</v>
      </c>
      <c r="P7392">
        <v>1.0900000000000001</v>
      </c>
      <c r="Q7392">
        <v>0</v>
      </c>
      <c r="R7392" t="s">
        <v>43</v>
      </c>
      <c r="S7392" s="16">
        <v>5545.92</v>
      </c>
      <c r="T7392" s="16">
        <v>6250</v>
      </c>
      <c r="U7392" s="16">
        <v>750</v>
      </c>
      <c r="V7392" s="16">
        <v>100</v>
      </c>
      <c r="W7392" s="16">
        <v>0</v>
      </c>
      <c r="X7392" s="16">
        <v>-1554.08</v>
      </c>
    </row>
    <row r="7393" spans="1:24" x14ac:dyDescent="0.25">
      <c r="A7393" s="4" t="s">
        <v>5471</v>
      </c>
      <c r="B7393" t="s">
        <v>2244</v>
      </c>
      <c r="C7393" s="13" t="s">
        <v>35</v>
      </c>
      <c r="D7393" s="14">
        <v>114</v>
      </c>
      <c r="E7393" t="s">
        <v>436</v>
      </c>
      <c r="F7393" t="s">
        <v>37</v>
      </c>
      <c r="G7393" t="s">
        <v>59</v>
      </c>
      <c r="H7393" t="s">
        <v>60</v>
      </c>
      <c r="I7393" t="s">
        <v>52</v>
      </c>
      <c r="J7393" t="s">
        <v>46</v>
      </c>
      <c r="K7393">
        <v>162</v>
      </c>
      <c r="L7393" t="s">
        <v>53</v>
      </c>
      <c r="M7393" s="9">
        <v>24</v>
      </c>
      <c r="N7393" s="10">
        <v>384.61538461538464</v>
      </c>
      <c r="O7393">
        <v>1.1000000000000001</v>
      </c>
      <c r="P7393">
        <v>0.9</v>
      </c>
      <c r="Q7393">
        <v>0</v>
      </c>
      <c r="R7393" t="s">
        <v>43</v>
      </c>
      <c r="S7393" s="16">
        <v>3849.1200000000003</v>
      </c>
      <c r="T7393" s="16">
        <v>384.61538461538464</v>
      </c>
      <c r="U7393" s="16">
        <v>200</v>
      </c>
      <c r="V7393" s="16">
        <v>0</v>
      </c>
      <c r="W7393" s="16">
        <v>0</v>
      </c>
      <c r="X7393" s="16">
        <v>3264.5046153846156</v>
      </c>
    </row>
    <row r="7394" spans="1:24" x14ac:dyDescent="0.25">
      <c r="A7394" s="4" t="s">
        <v>5471</v>
      </c>
      <c r="B7394" t="s">
        <v>2245</v>
      </c>
      <c r="C7394" s="13" t="s">
        <v>35</v>
      </c>
      <c r="D7394" s="14">
        <v>154</v>
      </c>
      <c r="E7394" t="s">
        <v>526</v>
      </c>
      <c r="F7394" t="s">
        <v>28</v>
      </c>
      <c r="G7394" t="s">
        <v>272</v>
      </c>
      <c r="H7394" t="s">
        <v>64</v>
      </c>
      <c r="I7394" t="s">
        <v>52</v>
      </c>
      <c r="J7394" t="s">
        <v>46</v>
      </c>
      <c r="K7394">
        <v>166</v>
      </c>
      <c r="L7394" t="s">
        <v>53</v>
      </c>
      <c r="M7394" s="9">
        <v>24</v>
      </c>
      <c r="N7394" s="10">
        <v>384.61538461538464</v>
      </c>
      <c r="O7394">
        <v>1.1000000000000001</v>
      </c>
      <c r="P7394">
        <v>0.82</v>
      </c>
      <c r="Q7394">
        <v>0</v>
      </c>
      <c r="R7394" t="s">
        <v>43</v>
      </c>
      <c r="S7394" s="16">
        <v>3463.68</v>
      </c>
      <c r="T7394" s="16">
        <v>384.61538461538464</v>
      </c>
      <c r="U7394" s="16">
        <v>750</v>
      </c>
      <c r="V7394" s="16">
        <v>0</v>
      </c>
      <c r="W7394" s="16">
        <v>0</v>
      </c>
      <c r="X7394" s="16">
        <v>2329.0646153846151</v>
      </c>
    </row>
    <row r="7395" spans="1:24" x14ac:dyDescent="0.25">
      <c r="A7395" s="4" t="s">
        <v>5471</v>
      </c>
      <c r="B7395" t="s">
        <v>2246</v>
      </c>
      <c r="C7395" s="13" t="s">
        <v>78</v>
      </c>
      <c r="D7395" s="14">
        <v>41</v>
      </c>
      <c r="E7395" t="s">
        <v>482</v>
      </c>
      <c r="F7395" t="s">
        <v>28</v>
      </c>
      <c r="G7395" t="s">
        <v>362</v>
      </c>
      <c r="H7395" t="s">
        <v>30</v>
      </c>
      <c r="I7395" t="s">
        <v>76</v>
      </c>
      <c r="J7395" t="s">
        <v>32</v>
      </c>
      <c r="K7395">
        <v>165</v>
      </c>
      <c r="L7395" t="s">
        <v>121</v>
      </c>
      <c r="M7395" s="9">
        <v>65</v>
      </c>
      <c r="N7395" s="10">
        <v>7500</v>
      </c>
      <c r="O7395">
        <v>1</v>
      </c>
      <c r="P7395">
        <v>0.94</v>
      </c>
      <c r="Q7395">
        <v>0</v>
      </c>
      <c r="R7395" t="s">
        <v>43</v>
      </c>
      <c r="S7395" s="16">
        <v>9776</v>
      </c>
      <c r="T7395" s="16">
        <v>7500</v>
      </c>
      <c r="U7395" s="16">
        <v>0</v>
      </c>
      <c r="V7395" s="16">
        <v>0</v>
      </c>
      <c r="W7395" s="16">
        <v>0</v>
      </c>
      <c r="X7395" s="16">
        <v>2276</v>
      </c>
    </row>
    <row r="7396" spans="1:24" x14ac:dyDescent="0.25">
      <c r="A7396" s="4" t="s">
        <v>5471</v>
      </c>
      <c r="B7396" t="s">
        <v>2247</v>
      </c>
      <c r="C7396" s="13" t="s">
        <v>92</v>
      </c>
      <c r="D7396" s="14">
        <v>146</v>
      </c>
      <c r="E7396" t="s">
        <v>810</v>
      </c>
      <c r="F7396" t="s">
        <v>37</v>
      </c>
      <c r="G7396" t="s">
        <v>443</v>
      </c>
      <c r="H7396" t="s">
        <v>60</v>
      </c>
      <c r="I7396" t="s">
        <v>52</v>
      </c>
      <c r="J7396" t="s">
        <v>32</v>
      </c>
      <c r="K7396">
        <v>160</v>
      </c>
      <c r="L7396" t="s">
        <v>95</v>
      </c>
      <c r="M7396" s="9">
        <v>72</v>
      </c>
      <c r="N7396" s="10">
        <v>72</v>
      </c>
      <c r="O7396">
        <v>1.1000000000000001</v>
      </c>
      <c r="P7396">
        <v>1.07</v>
      </c>
      <c r="Q7396">
        <v>0</v>
      </c>
      <c r="R7396" t="s">
        <v>43</v>
      </c>
      <c r="S7396" s="16">
        <v>13559.040000000003</v>
      </c>
      <c r="T7396" s="16">
        <v>0</v>
      </c>
      <c r="U7396" s="16">
        <v>200</v>
      </c>
      <c r="V7396" s="16">
        <v>50</v>
      </c>
      <c r="W7396" s="16">
        <v>11520</v>
      </c>
      <c r="X7396" s="16">
        <v>1789.0400000000027</v>
      </c>
    </row>
    <row r="7397" spans="1:24" x14ac:dyDescent="0.25">
      <c r="A7397" s="4" t="s">
        <v>5471</v>
      </c>
      <c r="B7397" t="s">
        <v>2248</v>
      </c>
      <c r="C7397" s="13" t="s">
        <v>92</v>
      </c>
      <c r="D7397" s="14">
        <v>99</v>
      </c>
      <c r="E7397" t="s">
        <v>354</v>
      </c>
      <c r="F7397" t="s">
        <v>37</v>
      </c>
      <c r="G7397" t="s">
        <v>159</v>
      </c>
      <c r="H7397" t="s">
        <v>39</v>
      </c>
      <c r="I7397" t="s">
        <v>52</v>
      </c>
      <c r="J7397" t="s">
        <v>46</v>
      </c>
      <c r="K7397">
        <v>0</v>
      </c>
      <c r="L7397" t="s">
        <v>99</v>
      </c>
      <c r="M7397" s="9">
        <v>40</v>
      </c>
      <c r="N7397" s="10">
        <v>40</v>
      </c>
      <c r="O7397">
        <v>1.1000000000000001</v>
      </c>
      <c r="P7397">
        <v>1.01</v>
      </c>
      <c r="Q7397">
        <v>0</v>
      </c>
      <c r="R7397" t="s">
        <v>43</v>
      </c>
      <c r="S7397" s="16">
        <v>0</v>
      </c>
      <c r="T7397" s="16">
        <v>0</v>
      </c>
      <c r="U7397" s="16">
        <v>0</v>
      </c>
      <c r="V7397" s="16">
        <v>500</v>
      </c>
      <c r="W7397" s="16">
        <v>0</v>
      </c>
      <c r="X7397" s="16">
        <v>-500</v>
      </c>
    </row>
    <row r="7398" spans="1:24" x14ac:dyDescent="0.25">
      <c r="A7398" s="4" t="s">
        <v>5471</v>
      </c>
      <c r="B7398" t="s">
        <v>2249</v>
      </c>
      <c r="C7398" s="13" t="s">
        <v>35</v>
      </c>
      <c r="D7398" s="14">
        <v>185</v>
      </c>
      <c r="E7398" t="s">
        <v>1374</v>
      </c>
      <c r="F7398" t="s">
        <v>37</v>
      </c>
      <c r="G7398" t="s">
        <v>127</v>
      </c>
      <c r="H7398" t="s">
        <v>51</v>
      </c>
      <c r="I7398" t="s">
        <v>86</v>
      </c>
      <c r="J7398" t="s">
        <v>32</v>
      </c>
      <c r="K7398">
        <v>162</v>
      </c>
      <c r="L7398" t="s">
        <v>41</v>
      </c>
      <c r="M7398" s="9">
        <v>48</v>
      </c>
      <c r="N7398" s="10">
        <v>5416.666666666667</v>
      </c>
      <c r="O7398">
        <v>0.9</v>
      </c>
      <c r="P7398">
        <v>1.2</v>
      </c>
      <c r="Q7398">
        <v>0</v>
      </c>
      <c r="R7398" t="s">
        <v>43</v>
      </c>
      <c r="S7398" s="16">
        <v>8398.08</v>
      </c>
      <c r="T7398" s="16">
        <v>5416.666666666667</v>
      </c>
      <c r="U7398" s="16">
        <v>0</v>
      </c>
      <c r="V7398" s="16">
        <v>10</v>
      </c>
      <c r="W7398" s="16">
        <v>0</v>
      </c>
      <c r="X7398" s="16">
        <v>2971.413333333333</v>
      </c>
    </row>
    <row r="7399" spans="1:24" x14ac:dyDescent="0.25">
      <c r="A7399" s="4" t="s">
        <v>5471</v>
      </c>
      <c r="B7399" t="s">
        <v>2250</v>
      </c>
      <c r="C7399" s="13" t="s">
        <v>26</v>
      </c>
      <c r="D7399" s="14">
        <v>13</v>
      </c>
      <c r="E7399" t="s">
        <v>534</v>
      </c>
      <c r="F7399" t="s">
        <v>37</v>
      </c>
      <c r="G7399" t="s">
        <v>237</v>
      </c>
      <c r="H7399" t="s">
        <v>30</v>
      </c>
      <c r="I7399" t="s">
        <v>40</v>
      </c>
      <c r="J7399" t="s">
        <v>32</v>
      </c>
      <c r="K7399">
        <v>162</v>
      </c>
      <c r="L7399" t="s">
        <v>33</v>
      </c>
      <c r="M7399" s="9">
        <v>60</v>
      </c>
      <c r="N7399" s="10">
        <v>6250</v>
      </c>
      <c r="O7399">
        <v>0.8</v>
      </c>
      <c r="P7399">
        <v>1.1399999999999999</v>
      </c>
      <c r="Q7399">
        <v>0</v>
      </c>
      <c r="R7399" t="s">
        <v>43</v>
      </c>
      <c r="S7399" s="16">
        <v>8864.64</v>
      </c>
      <c r="T7399" s="16">
        <v>6250</v>
      </c>
      <c r="U7399" s="16">
        <v>0</v>
      </c>
      <c r="V7399" s="16">
        <v>10</v>
      </c>
      <c r="W7399" s="16">
        <v>0</v>
      </c>
      <c r="X7399" s="16">
        <v>2604.6399999999994</v>
      </c>
    </row>
    <row r="7400" spans="1:24" x14ac:dyDescent="0.25">
      <c r="A7400" s="4" t="s">
        <v>5471</v>
      </c>
      <c r="B7400" t="s">
        <v>2251</v>
      </c>
      <c r="C7400" s="13" t="s">
        <v>135</v>
      </c>
      <c r="D7400" s="14">
        <v>97</v>
      </c>
      <c r="E7400" t="s">
        <v>865</v>
      </c>
      <c r="F7400" t="s">
        <v>37</v>
      </c>
      <c r="G7400" t="s">
        <v>145</v>
      </c>
      <c r="H7400" t="s">
        <v>51</v>
      </c>
      <c r="I7400" t="s">
        <v>40</v>
      </c>
      <c r="J7400" t="s">
        <v>32</v>
      </c>
      <c r="K7400">
        <v>165</v>
      </c>
      <c r="L7400" t="s">
        <v>209</v>
      </c>
      <c r="M7400" s="9">
        <v>90</v>
      </c>
      <c r="N7400" s="10">
        <v>9166.6666666666661</v>
      </c>
      <c r="O7400">
        <v>0.8</v>
      </c>
      <c r="P7400">
        <v>1.1100000000000001</v>
      </c>
      <c r="Q7400">
        <v>0</v>
      </c>
      <c r="R7400" t="s">
        <v>43</v>
      </c>
      <c r="S7400" s="16">
        <v>13186.800000000001</v>
      </c>
      <c r="T7400" s="16">
        <v>9166.6666666666661</v>
      </c>
      <c r="U7400" s="16">
        <v>0</v>
      </c>
      <c r="V7400" s="16">
        <v>50</v>
      </c>
      <c r="W7400" s="16">
        <v>0</v>
      </c>
      <c r="X7400" s="16">
        <v>3970.133333333335</v>
      </c>
    </row>
    <row r="7401" spans="1:24" x14ac:dyDescent="0.25">
      <c r="A7401" s="4" t="s">
        <v>5471</v>
      </c>
      <c r="B7401" t="s">
        <v>2252</v>
      </c>
      <c r="C7401" s="13" t="s">
        <v>26</v>
      </c>
      <c r="D7401" s="14">
        <v>101</v>
      </c>
      <c r="E7401" t="s">
        <v>595</v>
      </c>
      <c r="F7401" t="s">
        <v>28</v>
      </c>
      <c r="G7401" t="s">
        <v>159</v>
      </c>
      <c r="H7401" t="s">
        <v>39</v>
      </c>
      <c r="I7401" t="s">
        <v>40</v>
      </c>
      <c r="J7401" t="s">
        <v>46</v>
      </c>
      <c r="K7401">
        <v>0</v>
      </c>
      <c r="L7401" t="s">
        <v>90</v>
      </c>
      <c r="M7401" s="9">
        <v>35</v>
      </c>
      <c r="N7401" s="10">
        <v>923.07692307692309</v>
      </c>
      <c r="O7401">
        <v>0.8</v>
      </c>
      <c r="P7401">
        <v>1.01</v>
      </c>
      <c r="Q7401">
        <v>0</v>
      </c>
      <c r="R7401" t="s">
        <v>43</v>
      </c>
      <c r="S7401" s="16">
        <v>4524.8</v>
      </c>
      <c r="T7401" s="16">
        <v>0</v>
      </c>
      <c r="U7401" s="16">
        <v>0</v>
      </c>
      <c r="V7401" s="16">
        <v>50</v>
      </c>
      <c r="W7401" s="16">
        <v>0</v>
      </c>
      <c r="X7401" s="16">
        <v>4474.8</v>
      </c>
    </row>
    <row r="7402" spans="1:24" x14ac:dyDescent="0.25">
      <c r="A7402" s="4" t="s">
        <v>5471</v>
      </c>
      <c r="B7402" t="s">
        <v>2253</v>
      </c>
      <c r="C7402" s="13" t="s">
        <v>35</v>
      </c>
      <c r="D7402" s="14">
        <v>85</v>
      </c>
      <c r="E7402" t="s">
        <v>684</v>
      </c>
      <c r="F7402" t="s">
        <v>37</v>
      </c>
      <c r="G7402" t="s">
        <v>228</v>
      </c>
      <c r="H7402" t="s">
        <v>64</v>
      </c>
      <c r="I7402" t="s">
        <v>52</v>
      </c>
      <c r="J7402" t="s">
        <v>46</v>
      </c>
      <c r="K7402">
        <v>0</v>
      </c>
      <c r="L7402" t="s">
        <v>53</v>
      </c>
      <c r="M7402" s="9">
        <v>24</v>
      </c>
      <c r="N7402" s="10">
        <v>384.61538461538464</v>
      </c>
      <c r="O7402">
        <v>1.1000000000000001</v>
      </c>
      <c r="P7402">
        <v>0.88</v>
      </c>
      <c r="Q7402">
        <v>0</v>
      </c>
      <c r="R7402" t="s">
        <v>43</v>
      </c>
      <c r="S7402" s="16">
        <v>0</v>
      </c>
      <c r="T7402" s="16">
        <v>0</v>
      </c>
      <c r="U7402" s="16">
        <v>1000</v>
      </c>
      <c r="V7402" s="16">
        <v>0</v>
      </c>
      <c r="W7402" s="16">
        <v>0</v>
      </c>
      <c r="X7402" s="16">
        <v>-1000</v>
      </c>
    </row>
    <row r="7403" spans="1:24" x14ac:dyDescent="0.25">
      <c r="A7403" s="4" t="s">
        <v>5471</v>
      </c>
      <c r="B7403" t="s">
        <v>2254</v>
      </c>
      <c r="C7403" s="13" t="s">
        <v>92</v>
      </c>
      <c r="D7403" s="14">
        <v>97</v>
      </c>
      <c r="E7403" t="s">
        <v>865</v>
      </c>
      <c r="F7403" t="s">
        <v>37</v>
      </c>
      <c r="G7403" t="s">
        <v>145</v>
      </c>
      <c r="H7403" t="s">
        <v>51</v>
      </c>
      <c r="I7403" t="s">
        <v>40</v>
      </c>
      <c r="J7403" t="s">
        <v>32</v>
      </c>
      <c r="K7403">
        <v>125</v>
      </c>
      <c r="L7403" t="s">
        <v>95</v>
      </c>
      <c r="M7403" s="9">
        <v>40</v>
      </c>
      <c r="N7403" s="10">
        <v>52</v>
      </c>
      <c r="O7403">
        <v>0.8</v>
      </c>
      <c r="P7403">
        <v>1.1100000000000001</v>
      </c>
      <c r="Q7403">
        <v>0</v>
      </c>
      <c r="R7403" t="s">
        <v>43</v>
      </c>
      <c r="S7403" s="16">
        <v>4440</v>
      </c>
      <c r="T7403" s="16">
        <v>0</v>
      </c>
      <c r="U7403" s="16">
        <v>500</v>
      </c>
      <c r="V7403" s="16">
        <v>50</v>
      </c>
      <c r="W7403" s="16">
        <v>6500</v>
      </c>
      <c r="X7403" s="16">
        <v>-2610</v>
      </c>
    </row>
    <row r="7404" spans="1:24" x14ac:dyDescent="0.25">
      <c r="A7404" s="4" t="s">
        <v>5471</v>
      </c>
      <c r="B7404" t="s">
        <v>2255</v>
      </c>
      <c r="C7404" s="13" t="s">
        <v>43</v>
      </c>
      <c r="D7404" s="14">
        <v>268</v>
      </c>
      <c r="E7404" t="s">
        <v>801</v>
      </c>
      <c r="F7404" t="s">
        <v>37</v>
      </c>
      <c r="G7404" t="s">
        <v>148</v>
      </c>
      <c r="H7404" t="s">
        <v>81</v>
      </c>
      <c r="I7404" t="s">
        <v>52</v>
      </c>
      <c r="J7404" t="s">
        <v>32</v>
      </c>
      <c r="K7404">
        <v>164</v>
      </c>
      <c r="L7404" t="s">
        <v>117</v>
      </c>
      <c r="M7404" s="9">
        <v>54</v>
      </c>
      <c r="N7404" s="10">
        <v>5666.666666666667</v>
      </c>
      <c r="O7404">
        <v>1.1000000000000001</v>
      </c>
      <c r="P7404">
        <v>1.2</v>
      </c>
      <c r="Q7404">
        <v>0</v>
      </c>
      <c r="R7404" t="s">
        <v>43</v>
      </c>
      <c r="S7404" s="16">
        <v>11689.92</v>
      </c>
      <c r="T7404" s="16">
        <v>5666.666666666667</v>
      </c>
      <c r="U7404" s="16">
        <v>500</v>
      </c>
      <c r="V7404" s="16">
        <v>10</v>
      </c>
      <c r="W7404" s="16">
        <v>0</v>
      </c>
      <c r="X7404" s="16">
        <v>5513.2533333333331</v>
      </c>
    </row>
    <row r="7405" spans="1:24" x14ac:dyDescent="0.25">
      <c r="A7405" s="4" t="s">
        <v>5471</v>
      </c>
      <c r="B7405" t="s">
        <v>2256</v>
      </c>
      <c r="C7405" s="13" t="s">
        <v>92</v>
      </c>
      <c r="D7405" s="14">
        <v>173</v>
      </c>
      <c r="E7405" t="s">
        <v>837</v>
      </c>
      <c r="F7405" t="s">
        <v>37</v>
      </c>
      <c r="G7405" t="s">
        <v>603</v>
      </c>
      <c r="H7405" t="s">
        <v>39</v>
      </c>
      <c r="I7405" t="s">
        <v>76</v>
      </c>
      <c r="J7405" t="s">
        <v>32</v>
      </c>
      <c r="K7405">
        <v>125</v>
      </c>
      <c r="L7405" t="s">
        <v>95</v>
      </c>
      <c r="M7405" s="9">
        <v>65</v>
      </c>
      <c r="N7405" s="10">
        <v>74</v>
      </c>
      <c r="O7405">
        <v>1</v>
      </c>
      <c r="P7405">
        <v>1.08</v>
      </c>
      <c r="Q7405">
        <v>0</v>
      </c>
      <c r="R7405" t="s">
        <v>43</v>
      </c>
      <c r="S7405" s="16">
        <v>8775</v>
      </c>
      <c r="T7405" s="16">
        <v>0</v>
      </c>
      <c r="U7405" s="16">
        <v>0</v>
      </c>
      <c r="V7405" s="16">
        <v>100</v>
      </c>
      <c r="W7405" s="16">
        <v>9250</v>
      </c>
      <c r="X7405" s="16">
        <v>-575</v>
      </c>
    </row>
    <row r="7406" spans="1:24" x14ac:dyDescent="0.25">
      <c r="A7406" s="4" t="s">
        <v>5471</v>
      </c>
      <c r="B7406" t="s">
        <v>2257</v>
      </c>
      <c r="C7406" s="13" t="s">
        <v>35</v>
      </c>
      <c r="D7406" s="14">
        <v>188</v>
      </c>
      <c r="E7406" t="s">
        <v>941</v>
      </c>
      <c r="F7406" t="s">
        <v>37</v>
      </c>
      <c r="G7406" t="s">
        <v>127</v>
      </c>
      <c r="H7406" t="s">
        <v>51</v>
      </c>
      <c r="I7406" t="s">
        <v>76</v>
      </c>
      <c r="J7406" t="s">
        <v>46</v>
      </c>
      <c r="K7406">
        <v>168</v>
      </c>
      <c r="L7406" t="s">
        <v>53</v>
      </c>
      <c r="M7406" s="9">
        <v>24</v>
      </c>
      <c r="N7406" s="10">
        <v>384.61538461538464</v>
      </c>
      <c r="O7406">
        <v>1</v>
      </c>
      <c r="P7406">
        <v>1.2</v>
      </c>
      <c r="Q7406">
        <v>0</v>
      </c>
      <c r="R7406" t="s">
        <v>43</v>
      </c>
      <c r="S7406" s="16">
        <v>4838.3999999999996</v>
      </c>
      <c r="T7406" s="16">
        <v>384.61538461538464</v>
      </c>
      <c r="U7406" s="16">
        <v>500</v>
      </c>
      <c r="V7406" s="16">
        <v>10</v>
      </c>
      <c r="W7406" s="16">
        <v>0</v>
      </c>
      <c r="X7406" s="16">
        <v>3943.7846153846149</v>
      </c>
    </row>
    <row r="7407" spans="1:24" x14ac:dyDescent="0.25">
      <c r="A7407" s="4" t="s">
        <v>5471</v>
      </c>
      <c r="B7407" t="s">
        <v>2258</v>
      </c>
      <c r="C7407" s="13" t="s">
        <v>43</v>
      </c>
      <c r="D7407" s="14">
        <v>189</v>
      </c>
      <c r="E7407" t="s">
        <v>688</v>
      </c>
      <c r="F7407" t="s">
        <v>37</v>
      </c>
      <c r="G7407" t="s">
        <v>127</v>
      </c>
      <c r="H7407" t="s">
        <v>51</v>
      </c>
      <c r="I7407" t="s">
        <v>40</v>
      </c>
      <c r="J7407" t="s">
        <v>46</v>
      </c>
      <c r="K7407">
        <v>165</v>
      </c>
      <c r="L7407" t="s">
        <v>47</v>
      </c>
      <c r="M7407" s="9">
        <v>30</v>
      </c>
      <c r="N7407" s="10">
        <v>615.38461538461536</v>
      </c>
      <c r="O7407">
        <v>0.8</v>
      </c>
      <c r="P7407">
        <v>1.2</v>
      </c>
      <c r="Q7407">
        <v>0</v>
      </c>
      <c r="R7407" t="s">
        <v>43</v>
      </c>
      <c r="S7407" s="16">
        <v>4752</v>
      </c>
      <c r="T7407" s="16">
        <v>615.38461538461536</v>
      </c>
      <c r="U7407" s="16">
        <v>0</v>
      </c>
      <c r="V7407" s="16">
        <v>0</v>
      </c>
      <c r="W7407" s="16">
        <v>0</v>
      </c>
      <c r="X7407" s="16">
        <v>4136.6153846153848</v>
      </c>
    </row>
    <row r="7408" spans="1:24" x14ac:dyDescent="0.25">
      <c r="A7408" s="4" t="s">
        <v>5471</v>
      </c>
      <c r="B7408" t="s">
        <v>2259</v>
      </c>
      <c r="C7408" s="13" t="s">
        <v>35</v>
      </c>
      <c r="D7408" s="14">
        <v>230</v>
      </c>
      <c r="E7408" t="s">
        <v>509</v>
      </c>
      <c r="F7408" t="s">
        <v>28</v>
      </c>
      <c r="G7408" t="s">
        <v>80</v>
      </c>
      <c r="H7408" t="s">
        <v>81</v>
      </c>
      <c r="I7408" t="s">
        <v>76</v>
      </c>
      <c r="J7408" t="s">
        <v>32</v>
      </c>
      <c r="K7408">
        <v>165</v>
      </c>
      <c r="L7408" t="s">
        <v>41</v>
      </c>
      <c r="M7408" s="9">
        <v>48</v>
      </c>
      <c r="N7408" s="10">
        <v>5416.666666666667</v>
      </c>
      <c r="O7408">
        <v>1</v>
      </c>
      <c r="P7408">
        <v>1.1599999999999999</v>
      </c>
      <c r="Q7408">
        <v>0</v>
      </c>
      <c r="R7408" t="s">
        <v>43</v>
      </c>
      <c r="S7408" s="16">
        <v>8908.7999999999993</v>
      </c>
      <c r="T7408" s="16">
        <v>5416.666666666667</v>
      </c>
      <c r="U7408" s="16">
        <v>500</v>
      </c>
      <c r="V7408" s="16">
        <v>50</v>
      </c>
      <c r="W7408" s="16">
        <v>0</v>
      </c>
      <c r="X7408" s="16">
        <v>2942.1333333333323</v>
      </c>
    </row>
    <row r="7409" spans="1:24" x14ac:dyDescent="0.25">
      <c r="A7409" s="4" t="s">
        <v>5471</v>
      </c>
      <c r="B7409" t="s">
        <v>2260</v>
      </c>
      <c r="C7409" s="13" t="s">
        <v>135</v>
      </c>
      <c r="D7409" s="14">
        <v>128</v>
      </c>
      <c r="E7409" t="s">
        <v>129</v>
      </c>
      <c r="F7409" t="s">
        <v>37</v>
      </c>
      <c r="G7409" t="s">
        <v>130</v>
      </c>
      <c r="H7409" t="s">
        <v>51</v>
      </c>
      <c r="I7409" t="s">
        <v>76</v>
      </c>
      <c r="J7409" t="s">
        <v>32</v>
      </c>
      <c r="K7409">
        <v>0</v>
      </c>
      <c r="L7409" t="s">
        <v>209</v>
      </c>
      <c r="M7409" s="9">
        <v>90</v>
      </c>
      <c r="N7409" s="10">
        <v>9166.6666666666661</v>
      </c>
      <c r="O7409">
        <v>1</v>
      </c>
      <c r="P7409">
        <v>0.95</v>
      </c>
      <c r="Q7409">
        <v>0</v>
      </c>
      <c r="R7409" t="s">
        <v>43</v>
      </c>
      <c r="S7409" s="16">
        <v>0</v>
      </c>
      <c r="T7409" s="16">
        <v>0</v>
      </c>
      <c r="U7409" s="16">
        <v>500</v>
      </c>
      <c r="V7409" s="16">
        <v>500</v>
      </c>
      <c r="W7409" s="16">
        <v>0</v>
      </c>
      <c r="X7409" s="16">
        <v>-1000</v>
      </c>
    </row>
    <row r="7410" spans="1:24" x14ac:dyDescent="0.25">
      <c r="A7410" s="4" t="s">
        <v>5471</v>
      </c>
      <c r="B7410" t="s">
        <v>2261</v>
      </c>
      <c r="C7410" s="13" t="s">
        <v>92</v>
      </c>
      <c r="D7410" s="14">
        <v>212</v>
      </c>
      <c r="E7410" t="s">
        <v>897</v>
      </c>
      <c r="F7410" t="s">
        <v>37</v>
      </c>
      <c r="G7410" t="s">
        <v>625</v>
      </c>
      <c r="H7410" t="s">
        <v>30</v>
      </c>
      <c r="I7410" t="s">
        <v>86</v>
      </c>
      <c r="J7410" t="s">
        <v>46</v>
      </c>
      <c r="K7410">
        <v>162</v>
      </c>
      <c r="L7410" t="s">
        <v>99</v>
      </c>
      <c r="M7410" s="9">
        <v>35</v>
      </c>
      <c r="N7410" s="10">
        <v>43</v>
      </c>
      <c r="O7410">
        <v>0.9</v>
      </c>
      <c r="P7410">
        <v>0.86</v>
      </c>
      <c r="Q7410">
        <v>0</v>
      </c>
      <c r="R7410" t="s">
        <v>43</v>
      </c>
      <c r="S7410" s="16">
        <v>4388.58</v>
      </c>
      <c r="T7410" s="16">
        <v>0</v>
      </c>
      <c r="U7410" s="16">
        <v>750</v>
      </c>
      <c r="V7410" s="16">
        <v>50</v>
      </c>
      <c r="W7410" s="16">
        <v>6966</v>
      </c>
      <c r="X7410" s="16">
        <v>-3377.42</v>
      </c>
    </row>
    <row r="7411" spans="1:24" x14ac:dyDescent="0.25">
      <c r="A7411" s="4" t="s">
        <v>5471</v>
      </c>
      <c r="B7411" t="s">
        <v>2262</v>
      </c>
      <c r="C7411" s="13" t="s">
        <v>43</v>
      </c>
      <c r="D7411" s="14">
        <v>116</v>
      </c>
      <c r="E7411" t="s">
        <v>58</v>
      </c>
      <c r="F7411" t="s">
        <v>28</v>
      </c>
      <c r="G7411" t="s">
        <v>59</v>
      </c>
      <c r="H7411" t="s">
        <v>60</v>
      </c>
      <c r="I7411" t="s">
        <v>40</v>
      </c>
      <c r="J7411" t="s">
        <v>46</v>
      </c>
      <c r="K7411">
        <v>164</v>
      </c>
      <c r="L7411" t="s">
        <v>47</v>
      </c>
      <c r="M7411" s="9">
        <v>30</v>
      </c>
      <c r="N7411" s="10">
        <v>615.38461538461536</v>
      </c>
      <c r="O7411">
        <v>0.8</v>
      </c>
      <c r="P7411">
        <v>0.9</v>
      </c>
      <c r="Q7411">
        <v>0</v>
      </c>
      <c r="R7411" t="s">
        <v>43</v>
      </c>
      <c r="S7411" s="16">
        <v>3456</v>
      </c>
      <c r="T7411" s="16">
        <v>615.38461538461536</v>
      </c>
      <c r="U7411" s="16">
        <v>0</v>
      </c>
      <c r="V7411" s="16">
        <v>50</v>
      </c>
      <c r="W7411" s="16">
        <v>0</v>
      </c>
      <c r="X7411" s="16">
        <v>2790.6153846153848</v>
      </c>
    </row>
    <row r="7412" spans="1:24" x14ac:dyDescent="0.25">
      <c r="A7412" s="4" t="s">
        <v>5471</v>
      </c>
      <c r="B7412" t="s">
        <v>2263</v>
      </c>
      <c r="C7412" s="13" t="s">
        <v>66</v>
      </c>
      <c r="D7412" s="14">
        <v>243</v>
      </c>
      <c r="E7412" t="s">
        <v>342</v>
      </c>
      <c r="F7412" t="s">
        <v>37</v>
      </c>
      <c r="G7412" t="s">
        <v>109</v>
      </c>
      <c r="H7412" t="s">
        <v>64</v>
      </c>
      <c r="I7412" t="s">
        <v>31</v>
      </c>
      <c r="J7412" t="s">
        <v>32</v>
      </c>
      <c r="K7412">
        <v>163</v>
      </c>
      <c r="L7412" t="s">
        <v>296</v>
      </c>
      <c r="M7412" s="9">
        <v>72</v>
      </c>
      <c r="N7412" s="10">
        <v>8333.3333333333339</v>
      </c>
      <c r="O7412">
        <v>1.2</v>
      </c>
      <c r="P7412">
        <v>0.86</v>
      </c>
      <c r="Q7412">
        <v>0</v>
      </c>
      <c r="R7412" t="s">
        <v>43</v>
      </c>
      <c r="S7412" s="16">
        <v>12111.552</v>
      </c>
      <c r="T7412" s="16">
        <v>8333.3333333333339</v>
      </c>
      <c r="U7412" s="16">
        <v>500</v>
      </c>
      <c r="V7412" s="16">
        <v>500</v>
      </c>
      <c r="W7412" s="16">
        <v>0</v>
      </c>
      <c r="X7412" s="16">
        <v>2778.2186666666657</v>
      </c>
    </row>
    <row r="7413" spans="1:24" x14ac:dyDescent="0.25">
      <c r="A7413" s="4" t="s">
        <v>5471</v>
      </c>
      <c r="B7413" t="s">
        <v>2264</v>
      </c>
      <c r="C7413" s="13" t="s">
        <v>92</v>
      </c>
      <c r="D7413" s="14">
        <v>111</v>
      </c>
      <c r="E7413" t="s">
        <v>812</v>
      </c>
      <c r="F7413" t="s">
        <v>28</v>
      </c>
      <c r="G7413" t="s">
        <v>63</v>
      </c>
      <c r="H7413" t="s">
        <v>64</v>
      </c>
      <c r="I7413" t="s">
        <v>40</v>
      </c>
      <c r="J7413" t="s">
        <v>32</v>
      </c>
      <c r="K7413">
        <v>167</v>
      </c>
      <c r="L7413" t="s">
        <v>95</v>
      </c>
      <c r="M7413" s="9">
        <v>48</v>
      </c>
      <c r="N7413" s="10">
        <v>53</v>
      </c>
      <c r="O7413">
        <v>0.8</v>
      </c>
      <c r="P7413">
        <v>1.04</v>
      </c>
      <c r="Q7413">
        <v>0</v>
      </c>
      <c r="R7413" t="s">
        <v>43</v>
      </c>
      <c r="S7413" s="16">
        <v>6389.76</v>
      </c>
      <c r="T7413" s="16">
        <v>0</v>
      </c>
      <c r="U7413" s="16">
        <v>200</v>
      </c>
      <c r="V7413" s="16">
        <v>10</v>
      </c>
      <c r="W7413" s="16">
        <v>8851</v>
      </c>
      <c r="X7413" s="16">
        <v>-2671.24</v>
      </c>
    </row>
    <row r="7414" spans="1:24" x14ac:dyDescent="0.25">
      <c r="A7414" s="4" t="s">
        <v>5471</v>
      </c>
      <c r="B7414" t="s">
        <v>2265</v>
      </c>
      <c r="C7414" s="13" t="s">
        <v>92</v>
      </c>
      <c r="D7414" s="14">
        <v>22</v>
      </c>
      <c r="E7414" t="s">
        <v>418</v>
      </c>
      <c r="F7414" t="s">
        <v>37</v>
      </c>
      <c r="G7414" t="s">
        <v>45</v>
      </c>
      <c r="H7414" t="s">
        <v>39</v>
      </c>
      <c r="I7414" t="s">
        <v>52</v>
      </c>
      <c r="J7414" t="s">
        <v>32</v>
      </c>
      <c r="K7414">
        <v>167</v>
      </c>
      <c r="L7414" t="s">
        <v>95</v>
      </c>
      <c r="M7414" s="9">
        <v>48</v>
      </c>
      <c r="N7414" s="10">
        <v>49</v>
      </c>
      <c r="O7414">
        <v>1.1000000000000001</v>
      </c>
      <c r="P7414">
        <v>0.9</v>
      </c>
      <c r="Q7414">
        <v>0</v>
      </c>
      <c r="R7414" t="s">
        <v>43</v>
      </c>
      <c r="S7414" s="16">
        <v>7935.84</v>
      </c>
      <c r="T7414" s="16">
        <v>0</v>
      </c>
      <c r="U7414" s="16">
        <v>200</v>
      </c>
      <c r="V7414" s="16">
        <v>0</v>
      </c>
      <c r="W7414" s="16">
        <v>8183</v>
      </c>
      <c r="X7414" s="16">
        <v>-447.15999999999985</v>
      </c>
    </row>
    <row r="7415" spans="1:24" x14ac:dyDescent="0.25">
      <c r="A7415" s="4" t="s">
        <v>5471</v>
      </c>
      <c r="B7415" t="s">
        <v>2266</v>
      </c>
      <c r="C7415" s="13" t="s">
        <v>26</v>
      </c>
      <c r="D7415" s="14">
        <v>99</v>
      </c>
      <c r="E7415" t="s">
        <v>354</v>
      </c>
      <c r="F7415" t="s">
        <v>37</v>
      </c>
      <c r="G7415" t="s">
        <v>159</v>
      </c>
      <c r="H7415" t="s">
        <v>39</v>
      </c>
      <c r="I7415" t="s">
        <v>52</v>
      </c>
      <c r="J7415" t="s">
        <v>46</v>
      </c>
      <c r="K7415">
        <v>161</v>
      </c>
      <c r="L7415" t="s">
        <v>90</v>
      </c>
      <c r="M7415" s="9">
        <v>35</v>
      </c>
      <c r="N7415" s="10">
        <v>923.07692307692309</v>
      </c>
      <c r="O7415">
        <v>1.1000000000000001</v>
      </c>
      <c r="P7415">
        <v>1.01</v>
      </c>
      <c r="Q7415">
        <v>0</v>
      </c>
      <c r="R7415" t="s">
        <v>43</v>
      </c>
      <c r="S7415" s="16">
        <v>6260.4850000000006</v>
      </c>
      <c r="T7415" s="16">
        <v>923.07692307692309</v>
      </c>
      <c r="U7415" s="16">
        <v>1000</v>
      </c>
      <c r="V7415" s="16">
        <v>50</v>
      </c>
      <c r="W7415" s="16">
        <v>0</v>
      </c>
      <c r="X7415" s="16">
        <v>4287.4080769230777</v>
      </c>
    </row>
    <row r="7416" spans="1:24" x14ac:dyDescent="0.25">
      <c r="A7416" s="4" t="s">
        <v>5471</v>
      </c>
      <c r="B7416" t="s">
        <v>2267</v>
      </c>
      <c r="C7416" s="13" t="s">
        <v>26</v>
      </c>
      <c r="D7416" s="14">
        <v>73</v>
      </c>
      <c r="E7416" t="s">
        <v>207</v>
      </c>
      <c r="F7416" t="s">
        <v>28</v>
      </c>
      <c r="G7416" t="s">
        <v>208</v>
      </c>
      <c r="H7416" t="s">
        <v>39</v>
      </c>
      <c r="I7416" t="s">
        <v>31</v>
      </c>
      <c r="J7416" t="s">
        <v>46</v>
      </c>
      <c r="K7416">
        <v>0</v>
      </c>
      <c r="L7416" t="s">
        <v>90</v>
      </c>
      <c r="M7416" s="9">
        <v>35</v>
      </c>
      <c r="N7416" s="10">
        <v>923.07692307692309</v>
      </c>
      <c r="O7416">
        <v>1.2</v>
      </c>
      <c r="P7416">
        <v>0.99</v>
      </c>
      <c r="Q7416">
        <v>0</v>
      </c>
      <c r="R7416" t="s">
        <v>43</v>
      </c>
      <c r="S7416" s="16">
        <v>6652.8</v>
      </c>
      <c r="T7416" s="16">
        <v>0</v>
      </c>
      <c r="U7416" s="16">
        <v>0</v>
      </c>
      <c r="V7416" s="16">
        <v>500</v>
      </c>
      <c r="W7416" s="16">
        <v>0</v>
      </c>
      <c r="X7416" s="16">
        <v>6152.8</v>
      </c>
    </row>
    <row r="7417" spans="1:24" x14ac:dyDescent="0.25">
      <c r="A7417" s="4" t="s">
        <v>5471</v>
      </c>
      <c r="B7417" t="s">
        <v>2268</v>
      </c>
      <c r="C7417" s="13" t="s">
        <v>78</v>
      </c>
      <c r="D7417" s="14">
        <v>142</v>
      </c>
      <c r="E7417" t="s">
        <v>904</v>
      </c>
      <c r="F7417" t="s">
        <v>37</v>
      </c>
      <c r="G7417" t="s">
        <v>387</v>
      </c>
      <c r="H7417" t="s">
        <v>81</v>
      </c>
      <c r="I7417" t="s">
        <v>31</v>
      </c>
      <c r="J7417" t="s">
        <v>32</v>
      </c>
      <c r="K7417">
        <v>164</v>
      </c>
      <c r="L7417" t="s">
        <v>121</v>
      </c>
      <c r="M7417" s="9">
        <v>65</v>
      </c>
      <c r="N7417" s="10">
        <v>7500</v>
      </c>
      <c r="O7417">
        <v>1.2</v>
      </c>
      <c r="P7417">
        <v>0.96</v>
      </c>
      <c r="Q7417">
        <v>0</v>
      </c>
      <c r="R7417" t="s">
        <v>43</v>
      </c>
      <c r="S7417" s="16">
        <v>12280.32</v>
      </c>
      <c r="T7417" s="16">
        <v>7500</v>
      </c>
      <c r="U7417" s="16">
        <v>500</v>
      </c>
      <c r="V7417" s="16">
        <v>0</v>
      </c>
      <c r="W7417" s="16">
        <v>0</v>
      </c>
      <c r="X7417" s="16">
        <v>4280.32</v>
      </c>
    </row>
    <row r="7418" spans="1:24" x14ac:dyDescent="0.25">
      <c r="A7418" s="4" t="s">
        <v>5471</v>
      </c>
      <c r="B7418" t="s">
        <v>2269</v>
      </c>
      <c r="C7418" s="13" t="s">
        <v>35</v>
      </c>
      <c r="D7418" s="14">
        <v>300</v>
      </c>
      <c r="E7418" t="s">
        <v>347</v>
      </c>
      <c r="F7418" t="s">
        <v>37</v>
      </c>
      <c r="G7418" t="s">
        <v>301</v>
      </c>
      <c r="H7418" t="s">
        <v>64</v>
      </c>
      <c r="I7418" t="s">
        <v>76</v>
      </c>
      <c r="J7418" t="s">
        <v>32</v>
      </c>
      <c r="K7418">
        <v>166</v>
      </c>
      <c r="L7418" t="s">
        <v>41</v>
      </c>
      <c r="M7418" s="9">
        <v>48</v>
      </c>
      <c r="N7418" s="10">
        <v>5416.666666666667</v>
      </c>
      <c r="O7418">
        <v>1</v>
      </c>
      <c r="P7418">
        <v>1.17</v>
      </c>
      <c r="Q7418">
        <v>0</v>
      </c>
      <c r="R7418" t="s">
        <v>43</v>
      </c>
      <c r="S7418" s="16">
        <v>9322.56</v>
      </c>
      <c r="T7418" s="16">
        <v>5416.666666666667</v>
      </c>
      <c r="U7418" s="16">
        <v>0</v>
      </c>
      <c r="V7418" s="16">
        <v>10</v>
      </c>
      <c r="W7418" s="16">
        <v>0</v>
      </c>
      <c r="X7418" s="16">
        <v>3895.8933333333325</v>
      </c>
    </row>
    <row r="7419" spans="1:24" x14ac:dyDescent="0.25">
      <c r="A7419" s="4" t="s">
        <v>5471</v>
      </c>
      <c r="B7419" t="s">
        <v>2270</v>
      </c>
      <c r="C7419" s="13" t="s">
        <v>35</v>
      </c>
      <c r="D7419" s="14">
        <v>53</v>
      </c>
      <c r="E7419" t="s">
        <v>536</v>
      </c>
      <c r="F7419" t="s">
        <v>37</v>
      </c>
      <c r="G7419" t="s">
        <v>133</v>
      </c>
      <c r="H7419" t="s">
        <v>30</v>
      </c>
      <c r="I7419" t="s">
        <v>52</v>
      </c>
      <c r="J7419" t="s">
        <v>32</v>
      </c>
      <c r="K7419">
        <v>0</v>
      </c>
      <c r="L7419" t="s">
        <v>41</v>
      </c>
      <c r="M7419" s="9">
        <v>48</v>
      </c>
      <c r="N7419" s="10">
        <v>5416.666666666667</v>
      </c>
      <c r="O7419">
        <v>1.1000000000000001</v>
      </c>
      <c r="P7419">
        <v>0.99</v>
      </c>
      <c r="Q7419">
        <v>0</v>
      </c>
      <c r="R7419" t="s">
        <v>43</v>
      </c>
      <c r="S7419" s="16">
        <v>0</v>
      </c>
      <c r="T7419" s="16">
        <v>0</v>
      </c>
      <c r="U7419" s="16">
        <v>200</v>
      </c>
      <c r="V7419" s="16">
        <v>10</v>
      </c>
      <c r="W7419" s="16">
        <v>0</v>
      </c>
      <c r="X7419" s="16">
        <v>-210</v>
      </c>
    </row>
    <row r="7420" spans="1:24" x14ac:dyDescent="0.25">
      <c r="A7420" s="4" t="s">
        <v>5471</v>
      </c>
      <c r="B7420" t="s">
        <v>2271</v>
      </c>
      <c r="C7420" s="13" t="s">
        <v>35</v>
      </c>
      <c r="D7420" s="14">
        <v>241</v>
      </c>
      <c r="E7420" t="s">
        <v>247</v>
      </c>
      <c r="F7420" t="s">
        <v>37</v>
      </c>
      <c r="G7420" t="s">
        <v>248</v>
      </c>
      <c r="H7420" t="s">
        <v>51</v>
      </c>
      <c r="I7420" t="s">
        <v>40</v>
      </c>
      <c r="J7420" t="s">
        <v>32</v>
      </c>
      <c r="K7420">
        <v>167</v>
      </c>
      <c r="L7420" t="s">
        <v>41</v>
      </c>
      <c r="M7420" s="9">
        <v>48</v>
      </c>
      <c r="N7420" s="10">
        <v>5416.666666666667</v>
      </c>
      <c r="O7420">
        <v>0.8</v>
      </c>
      <c r="P7420">
        <v>0.82</v>
      </c>
      <c r="Q7420">
        <v>0</v>
      </c>
      <c r="R7420" t="s">
        <v>43</v>
      </c>
      <c r="S7420" s="16">
        <v>5258.4960000000001</v>
      </c>
      <c r="T7420" s="16">
        <v>5416.666666666667</v>
      </c>
      <c r="U7420" s="16">
        <v>750</v>
      </c>
      <c r="V7420" s="16">
        <v>0</v>
      </c>
      <c r="W7420" s="16">
        <v>0</v>
      </c>
      <c r="X7420" s="16">
        <v>-908.17066666666688</v>
      </c>
    </row>
    <row r="7421" spans="1:24" x14ac:dyDescent="0.25">
      <c r="A7421" s="4" t="s">
        <v>5471</v>
      </c>
      <c r="B7421" t="s">
        <v>2272</v>
      </c>
      <c r="C7421" s="13" t="s">
        <v>78</v>
      </c>
      <c r="D7421" s="14">
        <v>303</v>
      </c>
      <c r="E7421" t="s">
        <v>1042</v>
      </c>
      <c r="F7421" t="s">
        <v>37</v>
      </c>
      <c r="G7421" t="s">
        <v>980</v>
      </c>
      <c r="H7421" t="s">
        <v>51</v>
      </c>
      <c r="I7421" t="s">
        <v>40</v>
      </c>
      <c r="J7421" t="s">
        <v>46</v>
      </c>
      <c r="K7421">
        <v>164</v>
      </c>
      <c r="L7421" t="s">
        <v>82</v>
      </c>
      <c r="M7421" s="9">
        <v>40</v>
      </c>
      <c r="N7421" s="10">
        <v>1230.7692307692307</v>
      </c>
      <c r="O7421">
        <v>0.8</v>
      </c>
      <c r="P7421">
        <v>1.04</v>
      </c>
      <c r="Q7421">
        <v>0</v>
      </c>
      <c r="R7421" t="s">
        <v>43</v>
      </c>
      <c r="S7421" s="16">
        <v>5457.92</v>
      </c>
      <c r="T7421" s="16">
        <v>1230.7692307692307</v>
      </c>
      <c r="U7421" s="16">
        <v>1000</v>
      </c>
      <c r="V7421" s="16">
        <v>0</v>
      </c>
      <c r="W7421" s="16">
        <v>0</v>
      </c>
      <c r="X7421" s="16">
        <v>3227.1507692307696</v>
      </c>
    </row>
    <row r="7422" spans="1:24" x14ac:dyDescent="0.25">
      <c r="A7422" s="4" t="s">
        <v>5471</v>
      </c>
      <c r="B7422" t="s">
        <v>2273</v>
      </c>
      <c r="C7422" s="13" t="s">
        <v>92</v>
      </c>
      <c r="D7422" s="14">
        <v>37</v>
      </c>
      <c r="E7422" t="s">
        <v>49</v>
      </c>
      <c r="F7422" t="s">
        <v>37</v>
      </c>
      <c r="G7422" t="s">
        <v>50</v>
      </c>
      <c r="H7422" t="s">
        <v>51</v>
      </c>
      <c r="I7422" t="s">
        <v>52</v>
      </c>
      <c r="J7422" t="s">
        <v>46</v>
      </c>
      <c r="K7422">
        <v>0</v>
      </c>
      <c r="L7422" t="s">
        <v>99</v>
      </c>
      <c r="M7422" s="9">
        <v>35</v>
      </c>
      <c r="N7422" s="10">
        <v>50</v>
      </c>
      <c r="O7422">
        <v>1.1000000000000001</v>
      </c>
      <c r="P7422">
        <v>0.98</v>
      </c>
      <c r="Q7422">
        <v>0</v>
      </c>
      <c r="R7422" t="s">
        <v>43</v>
      </c>
      <c r="S7422" s="16">
        <v>0</v>
      </c>
      <c r="T7422" s="16">
        <v>0</v>
      </c>
      <c r="U7422" s="16">
        <v>0</v>
      </c>
      <c r="V7422" s="16">
        <v>0</v>
      </c>
      <c r="W7422" s="16">
        <v>0</v>
      </c>
      <c r="X7422" s="16">
        <v>0</v>
      </c>
    </row>
    <row r="7423" spans="1:24" x14ac:dyDescent="0.25">
      <c r="A7423" s="4" t="s">
        <v>5471</v>
      </c>
      <c r="B7423" t="s">
        <v>2274</v>
      </c>
      <c r="C7423" s="13" t="s">
        <v>35</v>
      </c>
      <c r="D7423" s="14">
        <v>235</v>
      </c>
      <c r="E7423" t="s">
        <v>203</v>
      </c>
      <c r="F7423" t="s">
        <v>37</v>
      </c>
      <c r="G7423" t="s">
        <v>164</v>
      </c>
      <c r="H7423" t="s">
        <v>51</v>
      </c>
      <c r="I7423" t="s">
        <v>76</v>
      </c>
      <c r="J7423" t="s">
        <v>32</v>
      </c>
      <c r="K7423">
        <v>165</v>
      </c>
      <c r="L7423" t="s">
        <v>41</v>
      </c>
      <c r="M7423" s="9">
        <v>48</v>
      </c>
      <c r="N7423" s="10">
        <v>5416.666666666667</v>
      </c>
      <c r="O7423">
        <v>1</v>
      </c>
      <c r="P7423">
        <v>1.01</v>
      </c>
      <c r="Q7423">
        <v>0</v>
      </c>
      <c r="R7423" t="s">
        <v>43</v>
      </c>
      <c r="S7423" s="16">
        <v>7999.2</v>
      </c>
      <c r="T7423" s="16">
        <v>5416.666666666667</v>
      </c>
      <c r="U7423" s="16">
        <v>500</v>
      </c>
      <c r="V7423" s="16">
        <v>50</v>
      </c>
      <c r="W7423" s="16">
        <v>0</v>
      </c>
      <c r="X7423" s="16">
        <v>2032.5333333333328</v>
      </c>
    </row>
    <row r="7424" spans="1:24" x14ac:dyDescent="0.25">
      <c r="A7424" s="4" t="s">
        <v>5471</v>
      </c>
      <c r="B7424" t="s">
        <v>2275</v>
      </c>
      <c r="C7424" s="13" t="s">
        <v>92</v>
      </c>
      <c r="D7424" s="14">
        <v>296</v>
      </c>
      <c r="E7424" t="s">
        <v>632</v>
      </c>
      <c r="F7424" t="s">
        <v>28</v>
      </c>
      <c r="G7424" t="s">
        <v>182</v>
      </c>
      <c r="H7424" t="s">
        <v>30</v>
      </c>
      <c r="I7424" t="s">
        <v>52</v>
      </c>
      <c r="J7424" t="s">
        <v>46</v>
      </c>
      <c r="K7424">
        <v>0</v>
      </c>
      <c r="L7424" t="s">
        <v>99</v>
      </c>
      <c r="M7424" s="9">
        <v>40</v>
      </c>
      <c r="N7424" s="10">
        <v>55</v>
      </c>
      <c r="O7424">
        <v>1.1000000000000001</v>
      </c>
      <c r="P7424">
        <v>0.9</v>
      </c>
      <c r="Q7424">
        <v>0</v>
      </c>
      <c r="R7424" t="s">
        <v>43</v>
      </c>
      <c r="S7424" s="16">
        <v>6336.0000000000009</v>
      </c>
      <c r="T7424" s="16">
        <v>0</v>
      </c>
      <c r="U7424" s="16">
        <v>0</v>
      </c>
      <c r="V7424" s="16">
        <v>250</v>
      </c>
      <c r="W7424" s="16">
        <v>0</v>
      </c>
      <c r="X7424" s="16">
        <v>6086.0000000000009</v>
      </c>
    </row>
    <row r="7425" spans="1:24" x14ac:dyDescent="0.25">
      <c r="A7425" s="4" t="s">
        <v>5471</v>
      </c>
      <c r="B7425" t="s">
        <v>2276</v>
      </c>
      <c r="C7425" s="13" t="s">
        <v>66</v>
      </c>
      <c r="D7425" s="14">
        <v>188</v>
      </c>
      <c r="E7425" t="s">
        <v>941</v>
      </c>
      <c r="F7425" t="s">
        <v>37</v>
      </c>
      <c r="G7425" t="s">
        <v>127</v>
      </c>
      <c r="H7425" t="s">
        <v>51</v>
      </c>
      <c r="I7425" t="s">
        <v>76</v>
      </c>
      <c r="J7425" t="s">
        <v>46</v>
      </c>
      <c r="K7425">
        <v>165</v>
      </c>
      <c r="L7425" t="s">
        <v>69</v>
      </c>
      <c r="M7425" s="9">
        <v>48</v>
      </c>
      <c r="N7425" s="10">
        <v>1538.4615384615386</v>
      </c>
      <c r="O7425">
        <v>1</v>
      </c>
      <c r="P7425">
        <v>1.2</v>
      </c>
      <c r="Q7425">
        <v>0</v>
      </c>
      <c r="R7425" t="s">
        <v>43</v>
      </c>
      <c r="S7425" s="16">
        <v>9504</v>
      </c>
      <c r="T7425" s="16">
        <v>1538.4615384615386</v>
      </c>
      <c r="U7425" s="16">
        <v>0</v>
      </c>
      <c r="V7425" s="16">
        <v>500</v>
      </c>
      <c r="W7425" s="16">
        <v>0</v>
      </c>
      <c r="X7425" s="16">
        <v>7465.538461538461</v>
      </c>
    </row>
    <row r="7426" spans="1:24" x14ac:dyDescent="0.25">
      <c r="A7426" s="4" t="s">
        <v>5471</v>
      </c>
      <c r="B7426" t="s">
        <v>2277</v>
      </c>
      <c r="C7426" s="13" t="s">
        <v>78</v>
      </c>
      <c r="D7426" s="14">
        <v>127</v>
      </c>
      <c r="E7426" t="s">
        <v>640</v>
      </c>
      <c r="F7426" t="s">
        <v>28</v>
      </c>
      <c r="G7426" t="s">
        <v>130</v>
      </c>
      <c r="H7426" t="s">
        <v>51</v>
      </c>
      <c r="I7426" t="s">
        <v>52</v>
      </c>
      <c r="J7426" t="s">
        <v>32</v>
      </c>
      <c r="K7426">
        <v>165</v>
      </c>
      <c r="L7426" t="s">
        <v>121</v>
      </c>
      <c r="M7426" s="9">
        <v>65</v>
      </c>
      <c r="N7426" s="10">
        <v>7500</v>
      </c>
      <c r="O7426">
        <v>1.1000000000000001</v>
      </c>
      <c r="P7426">
        <v>0.95</v>
      </c>
      <c r="Q7426">
        <v>0</v>
      </c>
      <c r="R7426" t="s">
        <v>43</v>
      </c>
      <c r="S7426" s="16">
        <v>10868.000000000002</v>
      </c>
      <c r="T7426" s="16">
        <v>7500</v>
      </c>
      <c r="U7426" s="16">
        <v>500</v>
      </c>
      <c r="V7426" s="16">
        <v>50</v>
      </c>
      <c r="W7426" s="16">
        <v>0</v>
      </c>
      <c r="X7426" s="16">
        <v>2818.0000000000018</v>
      </c>
    </row>
    <row r="7427" spans="1:24" x14ac:dyDescent="0.25">
      <c r="A7427" s="4" t="s">
        <v>5471</v>
      </c>
      <c r="B7427" t="s">
        <v>2278</v>
      </c>
      <c r="C7427" s="13" t="s">
        <v>66</v>
      </c>
      <c r="D7427" s="14">
        <v>174</v>
      </c>
      <c r="E7427" t="s">
        <v>602</v>
      </c>
      <c r="F7427" t="s">
        <v>28</v>
      </c>
      <c r="G7427" t="s">
        <v>603</v>
      </c>
      <c r="H7427" t="s">
        <v>39</v>
      </c>
      <c r="I7427" t="s">
        <v>40</v>
      </c>
      <c r="J7427" t="s">
        <v>46</v>
      </c>
      <c r="K7427">
        <v>0</v>
      </c>
      <c r="L7427" t="s">
        <v>69</v>
      </c>
      <c r="M7427" s="9">
        <v>48</v>
      </c>
      <c r="N7427" s="10">
        <v>1538.4615384615386</v>
      </c>
      <c r="O7427">
        <v>0.8</v>
      </c>
      <c r="P7427">
        <v>1.08</v>
      </c>
      <c r="Q7427">
        <v>0</v>
      </c>
      <c r="R7427" t="s">
        <v>43</v>
      </c>
      <c r="S7427" s="16">
        <v>6635.52</v>
      </c>
      <c r="T7427" s="16">
        <v>0</v>
      </c>
      <c r="U7427" s="16">
        <v>0</v>
      </c>
      <c r="V7427" s="16">
        <v>100</v>
      </c>
      <c r="W7427" s="16">
        <v>0</v>
      </c>
      <c r="X7427" s="16">
        <v>6535.52</v>
      </c>
    </row>
    <row r="7428" spans="1:24" x14ac:dyDescent="0.25">
      <c r="A7428" s="4" t="s">
        <v>5471</v>
      </c>
      <c r="B7428" t="s">
        <v>2279</v>
      </c>
      <c r="C7428" s="13" t="s">
        <v>78</v>
      </c>
      <c r="D7428" s="14">
        <v>148</v>
      </c>
      <c r="E7428" t="s">
        <v>630</v>
      </c>
      <c r="F7428" t="s">
        <v>37</v>
      </c>
      <c r="G7428" t="s">
        <v>443</v>
      </c>
      <c r="H7428" t="s">
        <v>60</v>
      </c>
      <c r="I7428" t="s">
        <v>40</v>
      </c>
      <c r="J7428" t="s">
        <v>46</v>
      </c>
      <c r="K7428">
        <v>0</v>
      </c>
      <c r="L7428" t="s">
        <v>82</v>
      </c>
      <c r="M7428" s="9">
        <v>40</v>
      </c>
      <c r="N7428" s="10">
        <v>1230.7692307692307</v>
      </c>
      <c r="O7428">
        <v>0.8</v>
      </c>
      <c r="P7428">
        <v>1.07</v>
      </c>
      <c r="Q7428">
        <v>0</v>
      </c>
      <c r="R7428" t="s">
        <v>43</v>
      </c>
      <c r="S7428" s="16">
        <v>0</v>
      </c>
      <c r="T7428" s="16">
        <v>0</v>
      </c>
      <c r="U7428" s="16">
        <v>200</v>
      </c>
      <c r="V7428" s="16">
        <v>10</v>
      </c>
      <c r="W7428" s="16">
        <v>0</v>
      </c>
      <c r="X7428" s="16">
        <v>-210</v>
      </c>
    </row>
    <row r="7429" spans="1:24" x14ac:dyDescent="0.25">
      <c r="A7429" s="4" t="s">
        <v>5471</v>
      </c>
      <c r="B7429" t="s">
        <v>2280</v>
      </c>
      <c r="C7429" s="13" t="s">
        <v>92</v>
      </c>
      <c r="D7429" s="14">
        <v>181</v>
      </c>
      <c r="E7429" t="s">
        <v>471</v>
      </c>
      <c r="F7429" t="s">
        <v>37</v>
      </c>
      <c r="G7429" t="s">
        <v>472</v>
      </c>
      <c r="H7429" t="s">
        <v>30</v>
      </c>
      <c r="I7429" t="s">
        <v>31</v>
      </c>
      <c r="J7429" t="s">
        <v>46</v>
      </c>
      <c r="K7429">
        <v>165</v>
      </c>
      <c r="L7429" t="s">
        <v>99</v>
      </c>
      <c r="M7429" s="9">
        <v>48</v>
      </c>
      <c r="N7429" s="10">
        <v>41</v>
      </c>
      <c r="O7429">
        <v>1.2</v>
      </c>
      <c r="P7429">
        <v>0.95</v>
      </c>
      <c r="Q7429">
        <v>0</v>
      </c>
      <c r="R7429" t="s">
        <v>43</v>
      </c>
      <c r="S7429" s="16">
        <v>9028.7999999999993</v>
      </c>
      <c r="T7429" s="16">
        <v>0</v>
      </c>
      <c r="U7429" s="16">
        <v>0</v>
      </c>
      <c r="V7429" s="16">
        <v>50</v>
      </c>
      <c r="W7429" s="16">
        <v>6765</v>
      </c>
      <c r="X7429" s="16">
        <v>2213.7999999999993</v>
      </c>
    </row>
    <row r="7430" spans="1:24" x14ac:dyDescent="0.25">
      <c r="A7430" s="4" t="s">
        <v>5471</v>
      </c>
      <c r="B7430" t="s">
        <v>2281</v>
      </c>
      <c r="C7430" s="13" t="s">
        <v>92</v>
      </c>
      <c r="D7430" s="14">
        <v>139</v>
      </c>
      <c r="E7430" t="s">
        <v>1371</v>
      </c>
      <c r="F7430" t="s">
        <v>37</v>
      </c>
      <c r="G7430" t="s">
        <v>312</v>
      </c>
      <c r="H7430" t="s">
        <v>81</v>
      </c>
      <c r="I7430" t="s">
        <v>52</v>
      </c>
      <c r="J7430" t="s">
        <v>32</v>
      </c>
      <c r="K7430">
        <v>160</v>
      </c>
      <c r="L7430" t="s">
        <v>95</v>
      </c>
      <c r="M7430" s="9">
        <v>48</v>
      </c>
      <c r="N7430" s="10">
        <v>52</v>
      </c>
      <c r="O7430">
        <v>1.1000000000000001</v>
      </c>
      <c r="P7430">
        <v>1.2</v>
      </c>
      <c r="Q7430">
        <v>0</v>
      </c>
      <c r="R7430" t="s">
        <v>43</v>
      </c>
      <c r="S7430" s="16">
        <v>10137.6</v>
      </c>
      <c r="T7430" s="16">
        <v>0</v>
      </c>
      <c r="U7430" s="16">
        <v>0</v>
      </c>
      <c r="V7430" s="16">
        <v>500</v>
      </c>
      <c r="W7430" s="16">
        <v>8320</v>
      </c>
      <c r="X7430" s="16">
        <v>1317.6000000000004</v>
      </c>
    </row>
    <row r="7431" spans="1:24" x14ac:dyDescent="0.25">
      <c r="A7431" s="4" t="s">
        <v>5471</v>
      </c>
      <c r="B7431" t="s">
        <v>2282</v>
      </c>
      <c r="C7431" s="13" t="s">
        <v>135</v>
      </c>
      <c r="D7431" s="14">
        <v>240</v>
      </c>
      <c r="E7431" t="s">
        <v>560</v>
      </c>
      <c r="F7431" t="s">
        <v>28</v>
      </c>
      <c r="G7431" t="s">
        <v>248</v>
      </c>
      <c r="H7431" t="s">
        <v>51</v>
      </c>
      <c r="I7431" t="s">
        <v>76</v>
      </c>
      <c r="J7431" t="s">
        <v>32</v>
      </c>
      <c r="K7431">
        <v>161</v>
      </c>
      <c r="L7431" t="s">
        <v>209</v>
      </c>
      <c r="M7431" s="9">
        <v>90</v>
      </c>
      <c r="N7431" s="10">
        <v>9166.6666666666661</v>
      </c>
      <c r="O7431">
        <v>1</v>
      </c>
      <c r="P7431">
        <v>0.82</v>
      </c>
      <c r="Q7431">
        <v>0</v>
      </c>
      <c r="R7431" t="s">
        <v>43</v>
      </c>
      <c r="S7431" s="16">
        <v>11808</v>
      </c>
      <c r="T7431" s="16">
        <v>9166.6666666666661</v>
      </c>
      <c r="U7431" s="16">
        <v>1000</v>
      </c>
      <c r="V7431" s="16">
        <v>10</v>
      </c>
      <c r="W7431" s="16">
        <v>0</v>
      </c>
      <c r="X7431" s="16">
        <v>1631.3333333333339</v>
      </c>
    </row>
    <row r="7432" spans="1:24" x14ac:dyDescent="0.25">
      <c r="A7432" s="4" t="s">
        <v>5471</v>
      </c>
      <c r="B7432" t="s">
        <v>2283</v>
      </c>
      <c r="C7432" s="13" t="s">
        <v>26</v>
      </c>
      <c r="D7432" s="14">
        <v>115</v>
      </c>
      <c r="E7432" t="s">
        <v>969</v>
      </c>
      <c r="F7432" t="s">
        <v>37</v>
      </c>
      <c r="G7432" t="s">
        <v>59</v>
      </c>
      <c r="H7432" t="s">
        <v>60</v>
      </c>
      <c r="I7432" t="s">
        <v>76</v>
      </c>
      <c r="J7432" t="s">
        <v>46</v>
      </c>
      <c r="K7432">
        <v>0</v>
      </c>
      <c r="L7432" t="s">
        <v>90</v>
      </c>
      <c r="M7432" s="9">
        <v>35</v>
      </c>
      <c r="N7432" s="10">
        <v>923.07692307692309</v>
      </c>
      <c r="O7432">
        <v>1</v>
      </c>
      <c r="P7432">
        <v>0.9</v>
      </c>
      <c r="Q7432">
        <v>0</v>
      </c>
      <c r="R7432" t="s">
        <v>43</v>
      </c>
      <c r="S7432" s="16">
        <v>0</v>
      </c>
      <c r="T7432" s="16">
        <v>0</v>
      </c>
      <c r="U7432" s="16">
        <v>0</v>
      </c>
      <c r="V7432" s="16">
        <v>50</v>
      </c>
      <c r="W7432" s="16">
        <v>0</v>
      </c>
      <c r="X7432" s="16">
        <v>-50</v>
      </c>
    </row>
    <row r="7433" spans="1:24" x14ac:dyDescent="0.25">
      <c r="A7433" s="4" t="s">
        <v>5471</v>
      </c>
      <c r="B7433" t="s">
        <v>2284</v>
      </c>
      <c r="C7433" s="13" t="s">
        <v>92</v>
      </c>
      <c r="D7433" s="14">
        <v>23</v>
      </c>
      <c r="E7433" t="s">
        <v>1641</v>
      </c>
      <c r="F7433" t="s">
        <v>37</v>
      </c>
      <c r="G7433" t="s">
        <v>45</v>
      </c>
      <c r="H7433" t="s">
        <v>39</v>
      </c>
      <c r="I7433" t="s">
        <v>76</v>
      </c>
      <c r="J7433" t="s">
        <v>46</v>
      </c>
      <c r="K7433">
        <v>164</v>
      </c>
      <c r="L7433" t="s">
        <v>99</v>
      </c>
      <c r="M7433" s="9">
        <v>48</v>
      </c>
      <c r="N7433" s="10">
        <v>44</v>
      </c>
      <c r="O7433">
        <v>1</v>
      </c>
      <c r="P7433">
        <v>0.9</v>
      </c>
      <c r="Q7433">
        <v>0</v>
      </c>
      <c r="R7433" t="s">
        <v>43</v>
      </c>
      <c r="S7433" s="16">
        <v>7084.8</v>
      </c>
      <c r="T7433" s="16">
        <v>0</v>
      </c>
      <c r="U7433" s="16">
        <v>500</v>
      </c>
      <c r="V7433" s="16">
        <v>500</v>
      </c>
      <c r="W7433" s="16">
        <v>7216</v>
      </c>
      <c r="X7433" s="16">
        <v>-1131.1999999999998</v>
      </c>
    </row>
    <row r="7434" spans="1:24" x14ac:dyDescent="0.25">
      <c r="A7434" s="4" t="s">
        <v>5471</v>
      </c>
      <c r="B7434" t="s">
        <v>2285</v>
      </c>
      <c r="C7434" s="13" t="s">
        <v>43</v>
      </c>
      <c r="D7434" s="14">
        <v>266</v>
      </c>
      <c r="E7434" t="s">
        <v>607</v>
      </c>
      <c r="F7434" t="s">
        <v>37</v>
      </c>
      <c r="G7434" t="s">
        <v>148</v>
      </c>
      <c r="H7434" t="s">
        <v>81</v>
      </c>
      <c r="I7434" t="s">
        <v>86</v>
      </c>
      <c r="J7434" t="s">
        <v>46</v>
      </c>
      <c r="K7434">
        <v>160</v>
      </c>
      <c r="L7434" t="s">
        <v>47</v>
      </c>
      <c r="M7434" s="9">
        <v>30</v>
      </c>
      <c r="N7434" s="10">
        <v>615.38461538461536</v>
      </c>
      <c r="O7434">
        <v>0.9</v>
      </c>
      <c r="P7434">
        <v>1.2</v>
      </c>
      <c r="Q7434">
        <v>0</v>
      </c>
      <c r="R7434" t="s">
        <v>43</v>
      </c>
      <c r="S7434" s="16">
        <v>5184</v>
      </c>
      <c r="T7434" s="16">
        <v>615.38461538461536</v>
      </c>
      <c r="U7434" s="16">
        <v>0</v>
      </c>
      <c r="V7434" s="16">
        <v>0</v>
      </c>
      <c r="W7434" s="16">
        <v>0</v>
      </c>
      <c r="X7434" s="16">
        <v>4568.6153846153848</v>
      </c>
    </row>
    <row r="7435" spans="1:24" x14ac:dyDescent="0.25">
      <c r="A7435" s="4" t="s">
        <v>5471</v>
      </c>
      <c r="B7435" t="s">
        <v>2286</v>
      </c>
      <c r="C7435" s="13" t="s">
        <v>92</v>
      </c>
      <c r="D7435" s="14">
        <v>296</v>
      </c>
      <c r="E7435" t="s">
        <v>632</v>
      </c>
      <c r="F7435" t="s">
        <v>28</v>
      </c>
      <c r="G7435" t="s">
        <v>182</v>
      </c>
      <c r="H7435" t="s">
        <v>30</v>
      </c>
      <c r="I7435" t="s">
        <v>52</v>
      </c>
      <c r="J7435" t="s">
        <v>46</v>
      </c>
      <c r="K7435">
        <v>0</v>
      </c>
      <c r="L7435" t="s">
        <v>99</v>
      </c>
      <c r="M7435" s="9">
        <v>65</v>
      </c>
      <c r="N7435" s="10">
        <v>73</v>
      </c>
      <c r="O7435">
        <v>1.1000000000000001</v>
      </c>
      <c r="P7435">
        <v>0.9</v>
      </c>
      <c r="Q7435">
        <v>0</v>
      </c>
      <c r="R7435" t="s">
        <v>43</v>
      </c>
      <c r="S7435" s="16">
        <v>10296.000000000002</v>
      </c>
      <c r="T7435" s="16">
        <v>0</v>
      </c>
      <c r="U7435" s="16">
        <v>1000</v>
      </c>
      <c r="V7435" s="16">
        <v>50</v>
      </c>
      <c r="W7435" s="16">
        <v>0</v>
      </c>
      <c r="X7435" s="16">
        <v>9246.0000000000018</v>
      </c>
    </row>
    <row r="7436" spans="1:24" x14ac:dyDescent="0.25">
      <c r="A7436" s="4" t="s">
        <v>5471</v>
      </c>
      <c r="B7436" t="s">
        <v>2287</v>
      </c>
      <c r="C7436" s="13" t="s">
        <v>92</v>
      </c>
      <c r="D7436" s="14">
        <v>10</v>
      </c>
      <c r="E7436" t="s">
        <v>379</v>
      </c>
      <c r="F7436" t="s">
        <v>28</v>
      </c>
      <c r="G7436" t="s">
        <v>237</v>
      </c>
      <c r="H7436" t="s">
        <v>30</v>
      </c>
      <c r="I7436" t="s">
        <v>31</v>
      </c>
      <c r="J7436" t="s">
        <v>32</v>
      </c>
      <c r="K7436">
        <v>160</v>
      </c>
      <c r="L7436" t="s">
        <v>95</v>
      </c>
      <c r="M7436" s="9">
        <v>40</v>
      </c>
      <c r="N7436" s="10">
        <v>46</v>
      </c>
      <c r="O7436">
        <v>1.2</v>
      </c>
      <c r="P7436">
        <v>1.1399999999999999</v>
      </c>
      <c r="Q7436">
        <v>0</v>
      </c>
      <c r="R7436" t="s">
        <v>43</v>
      </c>
      <c r="S7436" s="16">
        <v>8755.1999999999989</v>
      </c>
      <c r="T7436" s="16">
        <v>0</v>
      </c>
      <c r="U7436" s="16">
        <v>0</v>
      </c>
      <c r="V7436" s="16">
        <v>0</v>
      </c>
      <c r="W7436" s="16">
        <v>7360</v>
      </c>
      <c r="X7436" s="16">
        <v>1395.1999999999989</v>
      </c>
    </row>
    <row r="7437" spans="1:24" x14ac:dyDescent="0.25">
      <c r="A7437" s="4" t="s">
        <v>5471</v>
      </c>
      <c r="B7437" t="s">
        <v>2288</v>
      </c>
      <c r="C7437" s="13" t="s">
        <v>26</v>
      </c>
      <c r="D7437" s="14">
        <v>98</v>
      </c>
      <c r="E7437" t="s">
        <v>995</v>
      </c>
      <c r="F7437" t="s">
        <v>28</v>
      </c>
      <c r="G7437" t="s">
        <v>159</v>
      </c>
      <c r="H7437" t="s">
        <v>39</v>
      </c>
      <c r="I7437" t="s">
        <v>31</v>
      </c>
      <c r="J7437" t="s">
        <v>32</v>
      </c>
      <c r="K7437">
        <v>162</v>
      </c>
      <c r="L7437" t="s">
        <v>33</v>
      </c>
      <c r="M7437" s="9">
        <v>60</v>
      </c>
      <c r="N7437" s="10">
        <v>6250</v>
      </c>
      <c r="O7437">
        <v>1.2</v>
      </c>
      <c r="P7437">
        <v>1.01</v>
      </c>
      <c r="Q7437">
        <v>0</v>
      </c>
      <c r="R7437" t="s">
        <v>43</v>
      </c>
      <c r="S7437" s="16">
        <v>11635.2</v>
      </c>
      <c r="T7437" s="16">
        <v>6250</v>
      </c>
      <c r="U7437" s="16">
        <v>500</v>
      </c>
      <c r="V7437" s="16">
        <v>100</v>
      </c>
      <c r="W7437" s="16">
        <v>0</v>
      </c>
      <c r="X7437" s="16">
        <v>4785.2000000000007</v>
      </c>
    </row>
    <row r="7438" spans="1:24" x14ac:dyDescent="0.25">
      <c r="A7438" s="4" t="s">
        <v>5471</v>
      </c>
      <c r="B7438" t="s">
        <v>2289</v>
      </c>
      <c r="C7438" s="13" t="s">
        <v>92</v>
      </c>
      <c r="D7438" s="14">
        <v>276</v>
      </c>
      <c r="E7438" t="s">
        <v>152</v>
      </c>
      <c r="F7438" t="s">
        <v>37</v>
      </c>
      <c r="G7438" t="s">
        <v>153</v>
      </c>
      <c r="H7438" t="s">
        <v>39</v>
      </c>
      <c r="I7438" t="s">
        <v>52</v>
      </c>
      <c r="J7438" t="s">
        <v>46</v>
      </c>
      <c r="K7438">
        <v>0</v>
      </c>
      <c r="L7438" t="s">
        <v>99</v>
      </c>
      <c r="M7438" s="9">
        <v>40</v>
      </c>
      <c r="N7438" s="10">
        <v>47</v>
      </c>
      <c r="O7438">
        <v>1.1000000000000001</v>
      </c>
      <c r="P7438">
        <v>1.1200000000000001</v>
      </c>
      <c r="Q7438">
        <v>0</v>
      </c>
      <c r="R7438" t="s">
        <v>43</v>
      </c>
      <c r="S7438" s="16">
        <v>0</v>
      </c>
      <c r="T7438" s="16">
        <v>0</v>
      </c>
      <c r="U7438" s="16">
        <v>500</v>
      </c>
      <c r="V7438" s="16">
        <v>50</v>
      </c>
      <c r="W7438" s="16">
        <v>0</v>
      </c>
      <c r="X7438" s="16">
        <v>-550</v>
      </c>
    </row>
    <row r="7439" spans="1:24" x14ac:dyDescent="0.25">
      <c r="A7439" s="4" t="s">
        <v>5471</v>
      </c>
      <c r="B7439" t="s">
        <v>2290</v>
      </c>
      <c r="C7439" s="13" t="s">
        <v>35</v>
      </c>
      <c r="D7439" s="14">
        <v>147</v>
      </c>
      <c r="E7439" t="s">
        <v>442</v>
      </c>
      <c r="F7439" t="s">
        <v>37</v>
      </c>
      <c r="G7439" t="s">
        <v>443</v>
      </c>
      <c r="H7439" t="s">
        <v>60</v>
      </c>
      <c r="I7439" t="s">
        <v>76</v>
      </c>
      <c r="J7439" t="s">
        <v>32</v>
      </c>
      <c r="K7439">
        <v>0</v>
      </c>
      <c r="L7439" t="s">
        <v>41</v>
      </c>
      <c r="M7439" s="9">
        <v>48</v>
      </c>
      <c r="N7439" s="10">
        <v>5416.666666666667</v>
      </c>
      <c r="O7439">
        <v>1</v>
      </c>
      <c r="P7439">
        <v>1.07</v>
      </c>
      <c r="Q7439">
        <v>0</v>
      </c>
      <c r="R7439" t="s">
        <v>43</v>
      </c>
      <c r="S7439" s="16">
        <v>0</v>
      </c>
      <c r="T7439" s="16">
        <v>0</v>
      </c>
      <c r="U7439" s="16">
        <v>0</v>
      </c>
      <c r="V7439" s="16">
        <v>50</v>
      </c>
      <c r="W7439" s="16">
        <v>0</v>
      </c>
      <c r="X7439" s="16">
        <v>-50</v>
      </c>
    </row>
    <row r="7440" spans="1:24" x14ac:dyDescent="0.25">
      <c r="A7440" s="4" t="s">
        <v>5471</v>
      </c>
      <c r="B7440" t="s">
        <v>2291</v>
      </c>
      <c r="C7440" s="13" t="s">
        <v>135</v>
      </c>
      <c r="D7440" s="14">
        <v>240</v>
      </c>
      <c r="E7440" t="s">
        <v>560</v>
      </c>
      <c r="F7440" t="s">
        <v>28</v>
      </c>
      <c r="G7440" t="s">
        <v>248</v>
      </c>
      <c r="H7440" t="s">
        <v>51</v>
      </c>
      <c r="I7440" t="s">
        <v>76</v>
      </c>
      <c r="J7440" t="s">
        <v>32</v>
      </c>
      <c r="K7440">
        <v>0</v>
      </c>
      <c r="L7440" t="s">
        <v>209</v>
      </c>
      <c r="M7440" s="9">
        <v>90</v>
      </c>
      <c r="N7440" s="10">
        <v>9166.6666666666661</v>
      </c>
      <c r="O7440">
        <v>1</v>
      </c>
      <c r="P7440">
        <v>0.82</v>
      </c>
      <c r="Q7440">
        <v>0</v>
      </c>
      <c r="R7440" t="s">
        <v>43</v>
      </c>
      <c r="S7440" s="16">
        <v>11808</v>
      </c>
      <c r="T7440" s="16">
        <v>0</v>
      </c>
      <c r="U7440" s="16">
        <v>500</v>
      </c>
      <c r="V7440" s="16">
        <v>500</v>
      </c>
      <c r="W7440" s="16">
        <v>0</v>
      </c>
      <c r="X7440" s="16">
        <v>10808</v>
      </c>
    </row>
    <row r="7441" spans="1:24" x14ac:dyDescent="0.25">
      <c r="A7441" s="4" t="s">
        <v>5471</v>
      </c>
      <c r="B7441" t="s">
        <v>2292</v>
      </c>
      <c r="C7441" s="13" t="s">
        <v>92</v>
      </c>
      <c r="D7441" s="14">
        <v>277</v>
      </c>
      <c r="E7441" t="s">
        <v>686</v>
      </c>
      <c r="F7441" t="s">
        <v>28</v>
      </c>
      <c r="G7441" t="s">
        <v>153</v>
      </c>
      <c r="H7441" t="s">
        <v>39</v>
      </c>
      <c r="I7441" t="s">
        <v>76</v>
      </c>
      <c r="J7441" t="s">
        <v>46</v>
      </c>
      <c r="K7441">
        <v>0</v>
      </c>
      <c r="L7441" t="s">
        <v>99</v>
      </c>
      <c r="M7441" s="9">
        <v>40</v>
      </c>
      <c r="N7441" s="10">
        <v>46</v>
      </c>
      <c r="O7441">
        <v>1</v>
      </c>
      <c r="P7441">
        <v>1.1200000000000001</v>
      </c>
      <c r="Q7441">
        <v>0</v>
      </c>
      <c r="R7441" t="s">
        <v>43</v>
      </c>
      <c r="S7441" s="16">
        <v>7168.0000000000009</v>
      </c>
      <c r="T7441" s="16">
        <v>0</v>
      </c>
      <c r="U7441" s="16">
        <v>500</v>
      </c>
      <c r="V7441" s="16">
        <v>50</v>
      </c>
      <c r="W7441" s="16">
        <v>0</v>
      </c>
      <c r="X7441" s="16">
        <v>6618.0000000000009</v>
      </c>
    </row>
    <row r="7442" spans="1:24" x14ac:dyDescent="0.25">
      <c r="A7442" s="4" t="s">
        <v>5471</v>
      </c>
      <c r="B7442" t="s">
        <v>2293</v>
      </c>
      <c r="C7442" s="13" t="s">
        <v>35</v>
      </c>
      <c r="D7442" s="14">
        <v>145</v>
      </c>
      <c r="E7442" t="s">
        <v>921</v>
      </c>
      <c r="F7442" t="s">
        <v>37</v>
      </c>
      <c r="G7442" t="s">
        <v>387</v>
      </c>
      <c r="H7442" t="s">
        <v>81</v>
      </c>
      <c r="I7442" t="s">
        <v>40</v>
      </c>
      <c r="J7442" t="s">
        <v>32</v>
      </c>
      <c r="K7442">
        <v>0</v>
      </c>
      <c r="L7442" t="s">
        <v>41</v>
      </c>
      <c r="M7442" s="9">
        <v>48</v>
      </c>
      <c r="N7442" s="10">
        <v>5416.666666666667</v>
      </c>
      <c r="O7442">
        <v>0.8</v>
      </c>
      <c r="P7442">
        <v>0.96</v>
      </c>
      <c r="Q7442">
        <v>0</v>
      </c>
      <c r="R7442" t="s">
        <v>43</v>
      </c>
      <c r="S7442" s="16">
        <v>0</v>
      </c>
      <c r="T7442" s="16">
        <v>0</v>
      </c>
      <c r="U7442" s="16">
        <v>0</v>
      </c>
      <c r="V7442" s="16">
        <v>50</v>
      </c>
      <c r="W7442" s="16">
        <v>0</v>
      </c>
      <c r="X7442" s="16">
        <v>-50</v>
      </c>
    </row>
    <row r="7443" spans="1:24" x14ac:dyDescent="0.25">
      <c r="A7443" s="4" t="s">
        <v>5471</v>
      </c>
      <c r="B7443" t="s">
        <v>2294</v>
      </c>
      <c r="C7443" s="13" t="s">
        <v>35</v>
      </c>
      <c r="D7443" s="14">
        <v>147</v>
      </c>
      <c r="E7443" t="s">
        <v>442</v>
      </c>
      <c r="F7443" t="s">
        <v>37</v>
      </c>
      <c r="G7443" t="s">
        <v>443</v>
      </c>
      <c r="H7443" t="s">
        <v>60</v>
      </c>
      <c r="I7443" t="s">
        <v>76</v>
      </c>
      <c r="J7443" t="s">
        <v>46</v>
      </c>
      <c r="K7443">
        <v>166</v>
      </c>
      <c r="L7443" t="s">
        <v>53</v>
      </c>
      <c r="M7443" s="9">
        <v>24</v>
      </c>
      <c r="N7443" s="10">
        <v>384.61538461538464</v>
      </c>
      <c r="O7443">
        <v>1</v>
      </c>
      <c r="P7443">
        <v>1.07</v>
      </c>
      <c r="Q7443">
        <v>0</v>
      </c>
      <c r="R7443" t="s">
        <v>43</v>
      </c>
      <c r="S7443" s="16">
        <v>4262.88</v>
      </c>
      <c r="T7443" s="16">
        <v>384.61538461538464</v>
      </c>
      <c r="U7443" s="16">
        <v>0</v>
      </c>
      <c r="V7443" s="16">
        <v>50</v>
      </c>
      <c r="W7443" s="16">
        <v>0</v>
      </c>
      <c r="X7443" s="16">
        <v>3828.2646153846154</v>
      </c>
    </row>
    <row r="7444" spans="1:24" x14ac:dyDescent="0.25">
      <c r="A7444" s="4" t="s">
        <v>5471</v>
      </c>
      <c r="B7444" t="s">
        <v>2295</v>
      </c>
      <c r="C7444" s="13" t="s">
        <v>135</v>
      </c>
      <c r="D7444" s="14">
        <v>289</v>
      </c>
      <c r="E7444" t="s">
        <v>731</v>
      </c>
      <c r="F7444" t="s">
        <v>28</v>
      </c>
      <c r="G7444" t="s">
        <v>85</v>
      </c>
      <c r="H7444" t="s">
        <v>51</v>
      </c>
      <c r="I7444" t="s">
        <v>76</v>
      </c>
      <c r="J7444" t="s">
        <v>46</v>
      </c>
      <c r="K7444">
        <v>137</v>
      </c>
      <c r="L7444" t="s">
        <v>138</v>
      </c>
      <c r="M7444" s="9">
        <v>55</v>
      </c>
      <c r="N7444" s="10">
        <v>2307.6923076923076</v>
      </c>
      <c r="O7444">
        <v>1</v>
      </c>
      <c r="P7444">
        <v>0.95</v>
      </c>
      <c r="Q7444">
        <v>0</v>
      </c>
      <c r="R7444" t="s">
        <v>43</v>
      </c>
      <c r="S7444" s="16">
        <v>8360</v>
      </c>
      <c r="T7444" s="16">
        <v>2307.6923076923076</v>
      </c>
      <c r="U7444" s="16">
        <v>500</v>
      </c>
      <c r="V7444" s="16">
        <v>0</v>
      </c>
      <c r="W7444" s="16">
        <v>0</v>
      </c>
      <c r="X7444" s="16">
        <v>5552.3076923076924</v>
      </c>
    </row>
    <row r="7445" spans="1:24" x14ac:dyDescent="0.25">
      <c r="A7445" s="4" t="s">
        <v>5471</v>
      </c>
      <c r="B7445" t="s">
        <v>2296</v>
      </c>
      <c r="C7445" s="13" t="s">
        <v>35</v>
      </c>
      <c r="D7445" s="14">
        <v>205</v>
      </c>
      <c r="E7445" t="s">
        <v>185</v>
      </c>
      <c r="F7445" t="s">
        <v>37</v>
      </c>
      <c r="G7445" t="s">
        <v>137</v>
      </c>
      <c r="H7445" t="s">
        <v>39</v>
      </c>
      <c r="I7445" t="s">
        <v>76</v>
      </c>
      <c r="J7445" t="s">
        <v>46</v>
      </c>
      <c r="K7445">
        <v>163</v>
      </c>
      <c r="L7445" t="s">
        <v>53</v>
      </c>
      <c r="M7445" s="9">
        <v>24</v>
      </c>
      <c r="N7445" s="10">
        <v>384.61538461538464</v>
      </c>
      <c r="O7445">
        <v>1</v>
      </c>
      <c r="P7445">
        <v>1</v>
      </c>
      <c r="Q7445">
        <v>0</v>
      </c>
      <c r="R7445" t="s">
        <v>43</v>
      </c>
      <c r="S7445" s="16">
        <v>3912</v>
      </c>
      <c r="T7445" s="16">
        <v>384.61538461538464</v>
      </c>
      <c r="U7445" s="16">
        <v>500</v>
      </c>
      <c r="V7445" s="16">
        <v>250</v>
      </c>
      <c r="W7445" s="16">
        <v>0</v>
      </c>
      <c r="X7445" s="16">
        <v>2777.3846153846152</v>
      </c>
    </row>
    <row r="7446" spans="1:24" x14ac:dyDescent="0.25">
      <c r="A7446" s="4" t="s">
        <v>5471</v>
      </c>
      <c r="B7446" t="s">
        <v>2297</v>
      </c>
      <c r="C7446" s="13" t="s">
        <v>35</v>
      </c>
      <c r="D7446" s="14">
        <v>41</v>
      </c>
      <c r="E7446" t="s">
        <v>482</v>
      </c>
      <c r="F7446" t="s">
        <v>28</v>
      </c>
      <c r="G7446" t="s">
        <v>362</v>
      </c>
      <c r="H7446" t="s">
        <v>30</v>
      </c>
      <c r="I7446" t="s">
        <v>76</v>
      </c>
      <c r="J7446" t="s">
        <v>46</v>
      </c>
      <c r="K7446">
        <v>162</v>
      </c>
      <c r="L7446" t="s">
        <v>53</v>
      </c>
      <c r="M7446" s="9">
        <v>24</v>
      </c>
      <c r="N7446" s="10">
        <v>384.61538461538464</v>
      </c>
      <c r="O7446">
        <v>1</v>
      </c>
      <c r="P7446">
        <v>0.94</v>
      </c>
      <c r="Q7446">
        <v>0</v>
      </c>
      <c r="R7446" t="s">
        <v>43</v>
      </c>
      <c r="S7446" s="16">
        <v>3609.6</v>
      </c>
      <c r="T7446" s="16">
        <v>384.61538461538464</v>
      </c>
      <c r="U7446" s="16">
        <v>500</v>
      </c>
      <c r="V7446" s="16">
        <v>0</v>
      </c>
      <c r="W7446" s="16">
        <v>0</v>
      </c>
      <c r="X7446" s="16">
        <v>2724.9846153846152</v>
      </c>
    </row>
    <row r="7447" spans="1:24" x14ac:dyDescent="0.25">
      <c r="A7447" s="4" t="s">
        <v>5471</v>
      </c>
      <c r="B7447" t="s">
        <v>2298</v>
      </c>
      <c r="C7447" s="13" t="s">
        <v>35</v>
      </c>
      <c r="D7447" s="14">
        <v>37</v>
      </c>
      <c r="E7447" t="s">
        <v>49</v>
      </c>
      <c r="F7447" t="s">
        <v>37</v>
      </c>
      <c r="G7447" t="s">
        <v>50</v>
      </c>
      <c r="H7447" t="s">
        <v>51</v>
      </c>
      <c r="I7447" t="s">
        <v>52</v>
      </c>
      <c r="J7447" t="s">
        <v>46</v>
      </c>
      <c r="K7447">
        <v>115</v>
      </c>
      <c r="L7447" t="s">
        <v>53</v>
      </c>
      <c r="M7447" s="9">
        <v>24</v>
      </c>
      <c r="N7447" s="10">
        <v>384.61538461538464</v>
      </c>
      <c r="O7447">
        <v>1.1000000000000001</v>
      </c>
      <c r="P7447">
        <v>0.98</v>
      </c>
      <c r="Q7447">
        <v>0</v>
      </c>
      <c r="R7447" t="s">
        <v>43</v>
      </c>
      <c r="S7447" s="16">
        <v>2975.28</v>
      </c>
      <c r="T7447" s="16">
        <v>384.61538461538464</v>
      </c>
      <c r="U7447" s="16">
        <v>0</v>
      </c>
      <c r="V7447" s="16">
        <v>10</v>
      </c>
      <c r="W7447" s="16">
        <v>0</v>
      </c>
      <c r="X7447" s="16">
        <v>2580.6646153846154</v>
      </c>
    </row>
    <row r="7448" spans="1:24" x14ac:dyDescent="0.25">
      <c r="A7448" s="4" t="s">
        <v>5471</v>
      </c>
      <c r="B7448" t="s">
        <v>2299</v>
      </c>
      <c r="C7448" s="13" t="s">
        <v>92</v>
      </c>
      <c r="D7448" s="14">
        <v>30</v>
      </c>
      <c r="E7448" t="s">
        <v>665</v>
      </c>
      <c r="F7448" t="s">
        <v>28</v>
      </c>
      <c r="G7448" t="s">
        <v>172</v>
      </c>
      <c r="H7448" t="s">
        <v>51</v>
      </c>
      <c r="I7448" t="s">
        <v>76</v>
      </c>
      <c r="J7448" t="s">
        <v>46</v>
      </c>
      <c r="K7448">
        <v>164</v>
      </c>
      <c r="L7448" t="s">
        <v>99</v>
      </c>
      <c r="M7448" s="9">
        <v>48</v>
      </c>
      <c r="N7448" s="10">
        <v>43</v>
      </c>
      <c r="O7448">
        <v>1</v>
      </c>
      <c r="P7448">
        <v>1.0900000000000001</v>
      </c>
      <c r="Q7448">
        <v>0</v>
      </c>
      <c r="R7448" t="s">
        <v>43</v>
      </c>
      <c r="S7448" s="16">
        <v>8371.2000000000007</v>
      </c>
      <c r="T7448" s="16">
        <v>0</v>
      </c>
      <c r="U7448" s="16">
        <v>0</v>
      </c>
      <c r="V7448" s="16">
        <v>50</v>
      </c>
      <c r="W7448" s="16">
        <v>7052</v>
      </c>
      <c r="X7448" s="16">
        <v>1269.2000000000007</v>
      </c>
    </row>
    <row r="7449" spans="1:24" x14ac:dyDescent="0.25">
      <c r="A7449" s="4" t="s">
        <v>5471</v>
      </c>
      <c r="B7449" t="s">
        <v>2300</v>
      </c>
      <c r="C7449" s="13" t="s">
        <v>92</v>
      </c>
      <c r="D7449" s="14">
        <v>237</v>
      </c>
      <c r="E7449" t="s">
        <v>519</v>
      </c>
      <c r="F7449" t="s">
        <v>28</v>
      </c>
      <c r="G7449" t="s">
        <v>496</v>
      </c>
      <c r="H7449" t="s">
        <v>51</v>
      </c>
      <c r="I7449" t="s">
        <v>52</v>
      </c>
      <c r="J7449" t="s">
        <v>46</v>
      </c>
      <c r="K7449">
        <v>161</v>
      </c>
      <c r="L7449" t="s">
        <v>99</v>
      </c>
      <c r="M7449" s="9">
        <v>48</v>
      </c>
      <c r="N7449" s="10">
        <v>45</v>
      </c>
      <c r="O7449">
        <v>1.1000000000000001</v>
      </c>
      <c r="P7449">
        <v>1</v>
      </c>
      <c r="Q7449">
        <v>0</v>
      </c>
      <c r="R7449" t="s">
        <v>43</v>
      </c>
      <c r="S7449" s="16">
        <v>8448</v>
      </c>
      <c r="T7449" s="16">
        <v>0</v>
      </c>
      <c r="U7449" s="16">
        <v>0</v>
      </c>
      <c r="V7449" s="16">
        <v>0</v>
      </c>
      <c r="W7449" s="16">
        <v>7245</v>
      </c>
      <c r="X7449" s="16">
        <v>1203</v>
      </c>
    </row>
    <row r="7450" spans="1:24" x14ac:dyDescent="0.25">
      <c r="A7450" s="4" t="s">
        <v>5471</v>
      </c>
      <c r="B7450" t="s">
        <v>2301</v>
      </c>
      <c r="C7450" s="13" t="s">
        <v>43</v>
      </c>
      <c r="D7450" s="14">
        <v>193</v>
      </c>
      <c r="E7450" t="s">
        <v>328</v>
      </c>
      <c r="F7450" t="s">
        <v>37</v>
      </c>
      <c r="G7450" t="s">
        <v>329</v>
      </c>
      <c r="H7450" t="s">
        <v>60</v>
      </c>
      <c r="I7450" t="s">
        <v>52</v>
      </c>
      <c r="J7450" t="s">
        <v>46</v>
      </c>
      <c r="K7450">
        <v>165</v>
      </c>
      <c r="L7450" t="s">
        <v>47</v>
      </c>
      <c r="M7450" s="9">
        <v>30</v>
      </c>
      <c r="N7450" s="10">
        <v>615.38461538461536</v>
      </c>
      <c r="O7450">
        <v>1.1000000000000001</v>
      </c>
      <c r="P7450">
        <v>1.1200000000000001</v>
      </c>
      <c r="Q7450">
        <v>0</v>
      </c>
      <c r="R7450" t="s">
        <v>43</v>
      </c>
      <c r="S7450" s="16">
        <v>6098.4000000000005</v>
      </c>
      <c r="T7450" s="16">
        <v>615.38461538461536</v>
      </c>
      <c r="U7450" s="16">
        <v>1000</v>
      </c>
      <c r="V7450" s="16">
        <v>0</v>
      </c>
      <c r="W7450" s="16">
        <v>0</v>
      </c>
      <c r="X7450" s="16">
        <v>4483.0153846153853</v>
      </c>
    </row>
    <row r="7451" spans="1:24" x14ac:dyDescent="0.25">
      <c r="A7451" s="4" t="s">
        <v>5471</v>
      </c>
      <c r="B7451" t="s">
        <v>2302</v>
      </c>
      <c r="C7451" s="13" t="s">
        <v>92</v>
      </c>
      <c r="D7451" s="14">
        <v>211</v>
      </c>
      <c r="E7451" t="s">
        <v>619</v>
      </c>
      <c r="F7451" t="s">
        <v>28</v>
      </c>
      <c r="G7451" t="s">
        <v>275</v>
      </c>
      <c r="H7451" t="s">
        <v>81</v>
      </c>
      <c r="I7451" t="s">
        <v>40</v>
      </c>
      <c r="J7451" t="s">
        <v>32</v>
      </c>
      <c r="K7451">
        <v>0</v>
      </c>
      <c r="L7451" t="s">
        <v>95</v>
      </c>
      <c r="M7451" s="9">
        <v>72</v>
      </c>
      <c r="N7451" s="10">
        <v>74</v>
      </c>
      <c r="O7451">
        <v>0.8</v>
      </c>
      <c r="P7451">
        <v>0.93</v>
      </c>
      <c r="Q7451">
        <v>0</v>
      </c>
      <c r="R7451" t="s">
        <v>43</v>
      </c>
      <c r="S7451" s="16">
        <v>8570.880000000001</v>
      </c>
      <c r="T7451" s="16">
        <v>0</v>
      </c>
      <c r="U7451" s="16">
        <v>1000</v>
      </c>
      <c r="V7451" s="16">
        <v>10</v>
      </c>
      <c r="W7451" s="16">
        <v>0</v>
      </c>
      <c r="X7451" s="16">
        <v>7560.880000000001</v>
      </c>
    </row>
    <row r="7452" spans="1:24" x14ac:dyDescent="0.25">
      <c r="A7452" s="4" t="s">
        <v>5471</v>
      </c>
      <c r="B7452" t="s">
        <v>2303</v>
      </c>
      <c r="C7452" s="13" t="s">
        <v>66</v>
      </c>
      <c r="D7452" s="14">
        <v>189</v>
      </c>
      <c r="E7452" t="s">
        <v>688</v>
      </c>
      <c r="F7452" t="s">
        <v>37</v>
      </c>
      <c r="G7452" t="s">
        <v>127</v>
      </c>
      <c r="H7452" t="s">
        <v>51</v>
      </c>
      <c r="I7452" t="s">
        <v>40</v>
      </c>
      <c r="J7452" t="s">
        <v>46</v>
      </c>
      <c r="K7452">
        <v>167</v>
      </c>
      <c r="L7452" t="s">
        <v>69</v>
      </c>
      <c r="M7452" s="9">
        <v>48</v>
      </c>
      <c r="N7452" s="10">
        <v>1538.4615384615386</v>
      </c>
      <c r="O7452">
        <v>0.8</v>
      </c>
      <c r="P7452">
        <v>1.2</v>
      </c>
      <c r="Q7452">
        <v>0</v>
      </c>
      <c r="R7452" t="s">
        <v>43</v>
      </c>
      <c r="S7452" s="16">
        <v>7695.36</v>
      </c>
      <c r="T7452" s="16">
        <v>1538.4615384615386</v>
      </c>
      <c r="U7452" s="16">
        <v>1000</v>
      </c>
      <c r="V7452" s="16">
        <v>100</v>
      </c>
      <c r="W7452" s="16">
        <v>0</v>
      </c>
      <c r="X7452" s="16">
        <v>5056.8984615384616</v>
      </c>
    </row>
    <row r="7453" spans="1:24" x14ac:dyDescent="0.25">
      <c r="A7453" s="4" t="s">
        <v>5471</v>
      </c>
      <c r="B7453" t="s">
        <v>2304</v>
      </c>
      <c r="C7453" s="13" t="s">
        <v>43</v>
      </c>
      <c r="D7453" s="14">
        <v>137</v>
      </c>
      <c r="E7453" t="s">
        <v>553</v>
      </c>
      <c r="F7453" t="s">
        <v>28</v>
      </c>
      <c r="G7453" t="s">
        <v>370</v>
      </c>
      <c r="H7453" t="s">
        <v>39</v>
      </c>
      <c r="I7453" t="s">
        <v>76</v>
      </c>
      <c r="J7453" t="s">
        <v>46</v>
      </c>
      <c r="K7453">
        <v>161</v>
      </c>
      <c r="L7453" t="s">
        <v>47</v>
      </c>
      <c r="M7453" s="9">
        <v>30</v>
      </c>
      <c r="N7453" s="10">
        <v>615.38461538461536</v>
      </c>
      <c r="O7453">
        <v>1</v>
      </c>
      <c r="P7453">
        <v>0.81</v>
      </c>
      <c r="Q7453">
        <v>1</v>
      </c>
      <c r="R7453" t="s">
        <v>43</v>
      </c>
      <c r="S7453" s="16">
        <v>0</v>
      </c>
      <c r="T7453" s="16">
        <v>615.38461538461536</v>
      </c>
      <c r="U7453" s="16">
        <v>0</v>
      </c>
      <c r="V7453" s="16">
        <v>0</v>
      </c>
      <c r="W7453" s="16">
        <v>0</v>
      </c>
      <c r="X7453" s="16">
        <v>-615.38461538461536</v>
      </c>
    </row>
    <row r="7454" spans="1:24" x14ac:dyDescent="0.25">
      <c r="A7454" s="4" t="s">
        <v>5471</v>
      </c>
      <c r="B7454" t="s">
        <v>2305</v>
      </c>
      <c r="C7454" s="13" t="s">
        <v>35</v>
      </c>
      <c r="D7454" s="14">
        <v>63</v>
      </c>
      <c r="E7454" t="s">
        <v>161</v>
      </c>
      <c r="F7454" t="s">
        <v>37</v>
      </c>
      <c r="G7454" t="s">
        <v>113</v>
      </c>
      <c r="H7454" t="s">
        <v>60</v>
      </c>
      <c r="I7454" t="s">
        <v>76</v>
      </c>
      <c r="J7454" t="s">
        <v>32</v>
      </c>
      <c r="K7454">
        <v>166</v>
      </c>
      <c r="L7454" t="s">
        <v>41</v>
      </c>
      <c r="M7454" s="9">
        <v>48</v>
      </c>
      <c r="N7454" s="10">
        <v>5416.666666666667</v>
      </c>
      <c r="O7454">
        <v>1</v>
      </c>
      <c r="P7454">
        <v>1.01</v>
      </c>
      <c r="Q7454">
        <v>0</v>
      </c>
      <c r="R7454" t="s">
        <v>43</v>
      </c>
      <c r="S7454" s="16">
        <v>8047.68</v>
      </c>
      <c r="T7454" s="16">
        <v>5416.666666666667</v>
      </c>
      <c r="U7454" s="16">
        <v>1000</v>
      </c>
      <c r="V7454" s="16">
        <v>10</v>
      </c>
      <c r="W7454" s="16">
        <v>0</v>
      </c>
      <c r="X7454" s="16">
        <v>1621.0133333333333</v>
      </c>
    </row>
    <row r="7455" spans="1:24" x14ac:dyDescent="0.25">
      <c r="A7455" s="4" t="s">
        <v>5471</v>
      </c>
      <c r="B7455" t="s">
        <v>2306</v>
      </c>
      <c r="C7455" s="13" t="s">
        <v>35</v>
      </c>
      <c r="D7455" s="14">
        <v>66</v>
      </c>
      <c r="E7455" t="s">
        <v>194</v>
      </c>
      <c r="F7455" t="s">
        <v>37</v>
      </c>
      <c r="G7455" t="s">
        <v>195</v>
      </c>
      <c r="H7455" t="s">
        <v>39</v>
      </c>
      <c r="I7455" t="s">
        <v>52</v>
      </c>
      <c r="J7455" t="s">
        <v>46</v>
      </c>
      <c r="K7455">
        <v>161</v>
      </c>
      <c r="L7455" t="s">
        <v>53</v>
      </c>
      <c r="M7455" s="9">
        <v>24</v>
      </c>
      <c r="N7455" s="10">
        <v>384.61538461538464</v>
      </c>
      <c r="O7455">
        <v>1.1000000000000001</v>
      </c>
      <c r="P7455">
        <v>0.88</v>
      </c>
      <c r="Q7455">
        <v>0</v>
      </c>
      <c r="R7455" t="s">
        <v>43</v>
      </c>
      <c r="S7455" s="16">
        <v>3740.3520000000003</v>
      </c>
      <c r="T7455" s="16">
        <v>384.61538461538464</v>
      </c>
      <c r="U7455" s="16">
        <v>200</v>
      </c>
      <c r="V7455" s="16">
        <v>100</v>
      </c>
      <c r="W7455" s="16">
        <v>0</v>
      </c>
      <c r="X7455" s="16">
        <v>3055.7366153846156</v>
      </c>
    </row>
    <row r="7456" spans="1:24" x14ac:dyDescent="0.25">
      <c r="A7456" s="4" t="s">
        <v>5471</v>
      </c>
      <c r="B7456" t="s">
        <v>2307</v>
      </c>
      <c r="C7456" s="13" t="s">
        <v>92</v>
      </c>
      <c r="D7456" s="14">
        <v>282</v>
      </c>
      <c r="E7456" t="s">
        <v>433</v>
      </c>
      <c r="F7456" t="s">
        <v>28</v>
      </c>
      <c r="G7456" t="s">
        <v>179</v>
      </c>
      <c r="H7456" t="s">
        <v>39</v>
      </c>
      <c r="I7456" t="s">
        <v>31</v>
      </c>
      <c r="J7456" t="s">
        <v>32</v>
      </c>
      <c r="K7456">
        <v>0</v>
      </c>
      <c r="L7456" t="s">
        <v>95</v>
      </c>
      <c r="M7456" s="9">
        <v>60</v>
      </c>
      <c r="N7456" s="10">
        <v>73</v>
      </c>
      <c r="O7456">
        <v>1.2</v>
      </c>
      <c r="P7456">
        <v>0.98</v>
      </c>
      <c r="Q7456">
        <v>0</v>
      </c>
      <c r="R7456" t="s">
        <v>43</v>
      </c>
      <c r="S7456" s="16">
        <v>11289.6</v>
      </c>
      <c r="T7456" s="16">
        <v>0</v>
      </c>
      <c r="U7456" s="16">
        <v>0</v>
      </c>
      <c r="V7456" s="16">
        <v>250</v>
      </c>
      <c r="W7456" s="16">
        <v>0</v>
      </c>
      <c r="X7456" s="16">
        <v>11039.6</v>
      </c>
    </row>
    <row r="7457" spans="1:24" x14ac:dyDescent="0.25">
      <c r="A7457" s="4" t="s">
        <v>5471</v>
      </c>
      <c r="B7457" t="s">
        <v>2308</v>
      </c>
      <c r="C7457" s="13" t="s">
        <v>92</v>
      </c>
      <c r="D7457" s="14">
        <v>91</v>
      </c>
      <c r="E7457" t="s">
        <v>1033</v>
      </c>
      <c r="F7457" t="s">
        <v>28</v>
      </c>
      <c r="G7457" t="s">
        <v>1034</v>
      </c>
      <c r="H7457" t="s">
        <v>51</v>
      </c>
      <c r="I7457" t="s">
        <v>76</v>
      </c>
      <c r="J7457" t="s">
        <v>46</v>
      </c>
      <c r="K7457">
        <v>162</v>
      </c>
      <c r="L7457" t="s">
        <v>99</v>
      </c>
      <c r="M7457" s="9">
        <v>48</v>
      </c>
      <c r="N7457" s="10">
        <v>41</v>
      </c>
      <c r="O7457">
        <v>1</v>
      </c>
      <c r="P7457">
        <v>1.1299999999999999</v>
      </c>
      <c r="Q7457">
        <v>0</v>
      </c>
      <c r="R7457" t="s">
        <v>43</v>
      </c>
      <c r="S7457" s="16">
        <v>8678.4</v>
      </c>
      <c r="T7457" s="16">
        <v>0</v>
      </c>
      <c r="U7457" s="16">
        <v>500</v>
      </c>
      <c r="V7457" s="16">
        <v>0</v>
      </c>
      <c r="W7457" s="16">
        <v>6642</v>
      </c>
      <c r="X7457" s="16">
        <v>1536.3999999999996</v>
      </c>
    </row>
    <row r="7458" spans="1:24" x14ac:dyDescent="0.25">
      <c r="A7458" s="4" t="s">
        <v>5471</v>
      </c>
      <c r="B7458" t="s">
        <v>2309</v>
      </c>
      <c r="C7458" s="13" t="s">
        <v>92</v>
      </c>
      <c r="D7458" s="14">
        <v>212</v>
      </c>
      <c r="E7458" t="s">
        <v>897</v>
      </c>
      <c r="F7458" t="s">
        <v>37</v>
      </c>
      <c r="G7458" t="s">
        <v>625</v>
      </c>
      <c r="H7458" t="s">
        <v>30</v>
      </c>
      <c r="I7458" t="s">
        <v>86</v>
      </c>
      <c r="J7458" t="s">
        <v>46</v>
      </c>
      <c r="K7458">
        <v>167</v>
      </c>
      <c r="L7458" t="s">
        <v>99</v>
      </c>
      <c r="M7458" s="9">
        <v>40</v>
      </c>
      <c r="N7458" s="10">
        <v>54</v>
      </c>
      <c r="O7458">
        <v>0.9</v>
      </c>
      <c r="P7458">
        <v>0.86</v>
      </c>
      <c r="Q7458">
        <v>0</v>
      </c>
      <c r="R7458" t="s">
        <v>43</v>
      </c>
      <c r="S7458" s="16">
        <v>5170.32</v>
      </c>
      <c r="T7458" s="16">
        <v>0</v>
      </c>
      <c r="U7458" s="16">
        <v>500</v>
      </c>
      <c r="V7458" s="16">
        <v>50</v>
      </c>
      <c r="W7458" s="16">
        <v>9018</v>
      </c>
      <c r="X7458" s="16">
        <v>-4397.68</v>
      </c>
    </row>
    <row r="7459" spans="1:24" x14ac:dyDescent="0.25">
      <c r="A7459" s="4" t="s">
        <v>5471</v>
      </c>
      <c r="B7459" t="s">
        <v>2310</v>
      </c>
      <c r="C7459" s="13" t="s">
        <v>92</v>
      </c>
      <c r="D7459" s="14">
        <v>89</v>
      </c>
      <c r="E7459" t="s">
        <v>1221</v>
      </c>
      <c r="F7459" t="s">
        <v>37</v>
      </c>
      <c r="G7459" t="s">
        <v>766</v>
      </c>
      <c r="H7459" t="s">
        <v>81</v>
      </c>
      <c r="I7459" t="s">
        <v>76</v>
      </c>
      <c r="J7459" t="s">
        <v>46</v>
      </c>
      <c r="K7459">
        <v>167</v>
      </c>
      <c r="L7459" t="s">
        <v>99</v>
      </c>
      <c r="M7459" s="9">
        <v>35</v>
      </c>
      <c r="N7459" s="10">
        <v>45</v>
      </c>
      <c r="O7459">
        <v>1</v>
      </c>
      <c r="P7459">
        <v>1.01</v>
      </c>
      <c r="Q7459">
        <v>0</v>
      </c>
      <c r="R7459" t="s">
        <v>43</v>
      </c>
      <c r="S7459" s="16">
        <v>5903.45</v>
      </c>
      <c r="T7459" s="16">
        <v>0</v>
      </c>
      <c r="U7459" s="16">
        <v>0</v>
      </c>
      <c r="V7459" s="16">
        <v>10</v>
      </c>
      <c r="W7459" s="16">
        <v>7515</v>
      </c>
      <c r="X7459" s="16">
        <v>-1621.5500000000002</v>
      </c>
    </row>
    <row r="7460" spans="1:24" x14ac:dyDescent="0.25">
      <c r="A7460" s="4" t="s">
        <v>5471</v>
      </c>
      <c r="B7460" t="s">
        <v>2311</v>
      </c>
      <c r="C7460" s="13" t="s">
        <v>92</v>
      </c>
      <c r="D7460" s="14">
        <v>131</v>
      </c>
      <c r="E7460" t="s">
        <v>846</v>
      </c>
      <c r="F7460" t="s">
        <v>37</v>
      </c>
      <c r="G7460" t="s">
        <v>75</v>
      </c>
      <c r="H7460" t="s">
        <v>60</v>
      </c>
      <c r="I7460" t="s">
        <v>40</v>
      </c>
      <c r="J7460" t="s">
        <v>46</v>
      </c>
      <c r="K7460">
        <v>160</v>
      </c>
      <c r="L7460" t="s">
        <v>99</v>
      </c>
      <c r="M7460" s="9">
        <v>48</v>
      </c>
      <c r="N7460" s="10">
        <v>47</v>
      </c>
      <c r="O7460">
        <v>0.8</v>
      </c>
      <c r="P7460">
        <v>1.1499999999999999</v>
      </c>
      <c r="Q7460">
        <v>0</v>
      </c>
      <c r="R7460" t="s">
        <v>43</v>
      </c>
      <c r="S7460" s="16">
        <v>7065.5999999999995</v>
      </c>
      <c r="T7460" s="16">
        <v>0</v>
      </c>
      <c r="U7460" s="16">
        <v>200</v>
      </c>
      <c r="V7460" s="16">
        <v>0</v>
      </c>
      <c r="W7460" s="16">
        <v>7520</v>
      </c>
      <c r="X7460" s="16">
        <v>-654.40000000000055</v>
      </c>
    </row>
    <row r="7461" spans="1:24" x14ac:dyDescent="0.25">
      <c r="A7461" s="4" t="s">
        <v>5471</v>
      </c>
      <c r="B7461" t="s">
        <v>2312</v>
      </c>
      <c r="C7461" s="13" t="s">
        <v>43</v>
      </c>
      <c r="D7461" s="14">
        <v>78</v>
      </c>
      <c r="E7461" t="s">
        <v>774</v>
      </c>
      <c r="F7461" t="s">
        <v>37</v>
      </c>
      <c r="G7461" t="s">
        <v>278</v>
      </c>
      <c r="H7461" t="s">
        <v>60</v>
      </c>
      <c r="I7461" t="s">
        <v>52</v>
      </c>
      <c r="J7461" t="s">
        <v>32</v>
      </c>
      <c r="K7461">
        <v>162</v>
      </c>
      <c r="L7461" t="s">
        <v>117</v>
      </c>
      <c r="M7461" s="9">
        <v>54</v>
      </c>
      <c r="N7461" s="10">
        <v>5666.666666666667</v>
      </c>
      <c r="O7461">
        <v>1.1000000000000001</v>
      </c>
      <c r="P7461">
        <v>1</v>
      </c>
      <c r="Q7461">
        <v>0</v>
      </c>
      <c r="R7461" t="s">
        <v>43</v>
      </c>
      <c r="S7461" s="16">
        <v>9622.8000000000011</v>
      </c>
      <c r="T7461" s="16">
        <v>5666.666666666667</v>
      </c>
      <c r="U7461" s="16">
        <v>1000</v>
      </c>
      <c r="V7461" s="16">
        <v>100</v>
      </c>
      <c r="W7461" s="16">
        <v>0</v>
      </c>
      <c r="X7461" s="16">
        <v>2856.1333333333341</v>
      </c>
    </row>
    <row r="7462" spans="1:24" x14ac:dyDescent="0.25">
      <c r="A7462" s="4" t="s">
        <v>5471</v>
      </c>
      <c r="B7462" t="s">
        <v>2313</v>
      </c>
      <c r="C7462" s="13" t="s">
        <v>135</v>
      </c>
      <c r="D7462" s="14">
        <v>85</v>
      </c>
      <c r="E7462" t="s">
        <v>684</v>
      </c>
      <c r="F7462" t="s">
        <v>37</v>
      </c>
      <c r="G7462" t="s">
        <v>228</v>
      </c>
      <c r="H7462" t="s">
        <v>64</v>
      </c>
      <c r="I7462" t="s">
        <v>52</v>
      </c>
      <c r="J7462" t="s">
        <v>46</v>
      </c>
      <c r="K7462">
        <v>97</v>
      </c>
      <c r="L7462" t="s">
        <v>138</v>
      </c>
      <c r="M7462" s="9">
        <v>55</v>
      </c>
      <c r="N7462" s="10">
        <v>2307.6923076923076</v>
      </c>
      <c r="O7462">
        <v>1.1000000000000001</v>
      </c>
      <c r="P7462">
        <v>0.88</v>
      </c>
      <c r="Q7462">
        <v>0</v>
      </c>
      <c r="R7462" t="s">
        <v>43</v>
      </c>
      <c r="S7462" s="16">
        <v>5164.2800000000007</v>
      </c>
      <c r="T7462" s="16">
        <v>2307.6923076923076</v>
      </c>
      <c r="U7462" s="16">
        <v>500</v>
      </c>
      <c r="V7462" s="16">
        <v>500</v>
      </c>
      <c r="W7462" s="16">
        <v>0</v>
      </c>
      <c r="X7462" s="16">
        <v>1856.587692307693</v>
      </c>
    </row>
    <row r="7463" spans="1:24" x14ac:dyDescent="0.25">
      <c r="A7463" s="4" t="s">
        <v>5471</v>
      </c>
      <c r="B7463" t="s">
        <v>2314</v>
      </c>
      <c r="C7463" s="13" t="s">
        <v>35</v>
      </c>
      <c r="D7463" s="14">
        <v>254</v>
      </c>
      <c r="E7463" t="s">
        <v>345</v>
      </c>
      <c r="F7463" t="s">
        <v>37</v>
      </c>
      <c r="G7463" t="s">
        <v>94</v>
      </c>
      <c r="H7463" t="s">
        <v>51</v>
      </c>
      <c r="I7463" t="s">
        <v>40</v>
      </c>
      <c r="J7463" t="s">
        <v>46</v>
      </c>
      <c r="K7463">
        <v>100</v>
      </c>
      <c r="L7463" t="s">
        <v>53</v>
      </c>
      <c r="M7463" s="9">
        <v>24</v>
      </c>
      <c r="N7463" s="10">
        <v>384.61538461538464</v>
      </c>
      <c r="O7463">
        <v>0.8</v>
      </c>
      <c r="P7463">
        <v>1.07</v>
      </c>
      <c r="Q7463">
        <v>0</v>
      </c>
      <c r="R7463" t="s">
        <v>43</v>
      </c>
      <c r="S7463" s="16">
        <v>2054.4</v>
      </c>
      <c r="T7463" s="16">
        <v>384.61538461538464</v>
      </c>
      <c r="U7463" s="16">
        <v>1000</v>
      </c>
      <c r="V7463" s="16">
        <v>250</v>
      </c>
      <c r="W7463" s="16">
        <v>0</v>
      </c>
      <c r="X7463" s="16">
        <v>419.78461538461534</v>
      </c>
    </row>
    <row r="7464" spans="1:24" x14ac:dyDescent="0.25">
      <c r="A7464" s="4" t="s">
        <v>5471</v>
      </c>
      <c r="B7464" t="s">
        <v>2315</v>
      </c>
      <c r="C7464" s="13" t="s">
        <v>35</v>
      </c>
      <c r="D7464" s="14">
        <v>204</v>
      </c>
      <c r="E7464" t="s">
        <v>1178</v>
      </c>
      <c r="F7464" t="s">
        <v>28</v>
      </c>
      <c r="G7464" t="s">
        <v>137</v>
      </c>
      <c r="H7464" t="s">
        <v>39</v>
      </c>
      <c r="I7464" t="s">
        <v>52</v>
      </c>
      <c r="J7464" t="s">
        <v>46</v>
      </c>
      <c r="K7464">
        <v>164</v>
      </c>
      <c r="L7464" t="s">
        <v>53</v>
      </c>
      <c r="M7464" s="9">
        <v>24</v>
      </c>
      <c r="N7464" s="10">
        <v>384.61538461538464</v>
      </c>
      <c r="O7464">
        <v>1.1000000000000001</v>
      </c>
      <c r="P7464">
        <v>1</v>
      </c>
      <c r="Q7464">
        <v>0</v>
      </c>
      <c r="R7464" t="s">
        <v>43</v>
      </c>
      <c r="S7464" s="16">
        <v>4224</v>
      </c>
      <c r="T7464" s="16">
        <v>384.61538461538464</v>
      </c>
      <c r="U7464" s="16">
        <v>200</v>
      </c>
      <c r="V7464" s="16">
        <v>0</v>
      </c>
      <c r="W7464" s="16">
        <v>0</v>
      </c>
      <c r="X7464" s="16">
        <v>3639.3846153846152</v>
      </c>
    </row>
    <row r="7465" spans="1:24" x14ac:dyDescent="0.25">
      <c r="A7465" s="4" t="s">
        <v>5471</v>
      </c>
      <c r="B7465" t="s">
        <v>2316</v>
      </c>
      <c r="C7465" s="13" t="s">
        <v>92</v>
      </c>
      <c r="D7465" s="14">
        <v>112</v>
      </c>
      <c r="E7465" t="s">
        <v>298</v>
      </c>
      <c r="F7465" t="s">
        <v>37</v>
      </c>
      <c r="G7465" t="s">
        <v>59</v>
      </c>
      <c r="H7465" t="s">
        <v>60</v>
      </c>
      <c r="I7465" t="s">
        <v>86</v>
      </c>
      <c r="J7465" t="s">
        <v>46</v>
      </c>
      <c r="K7465">
        <v>168</v>
      </c>
      <c r="L7465" t="s">
        <v>99</v>
      </c>
      <c r="M7465" s="9">
        <v>35</v>
      </c>
      <c r="N7465" s="10">
        <v>47</v>
      </c>
      <c r="O7465">
        <v>0.9</v>
      </c>
      <c r="P7465">
        <v>0.9</v>
      </c>
      <c r="Q7465">
        <v>0</v>
      </c>
      <c r="R7465" t="s">
        <v>43</v>
      </c>
      <c r="S7465" s="16">
        <v>4762.8</v>
      </c>
      <c r="T7465" s="16">
        <v>0</v>
      </c>
      <c r="U7465" s="16">
        <v>500</v>
      </c>
      <c r="V7465" s="16">
        <v>0</v>
      </c>
      <c r="W7465" s="16">
        <v>7896</v>
      </c>
      <c r="X7465" s="16">
        <v>-3633.2</v>
      </c>
    </row>
    <row r="7466" spans="1:24" x14ac:dyDescent="0.25">
      <c r="A7466" s="4" t="s">
        <v>5471</v>
      </c>
      <c r="B7466" t="s">
        <v>2317</v>
      </c>
      <c r="C7466" s="13" t="s">
        <v>92</v>
      </c>
      <c r="D7466" s="14">
        <v>268</v>
      </c>
      <c r="E7466" t="s">
        <v>801</v>
      </c>
      <c r="F7466" t="s">
        <v>37</v>
      </c>
      <c r="G7466" t="s">
        <v>148</v>
      </c>
      <c r="H7466" t="s">
        <v>81</v>
      </c>
      <c r="I7466" t="s">
        <v>52</v>
      </c>
      <c r="J7466" t="s">
        <v>32</v>
      </c>
      <c r="K7466">
        <v>166</v>
      </c>
      <c r="L7466" t="s">
        <v>95</v>
      </c>
      <c r="M7466" s="9">
        <v>60</v>
      </c>
      <c r="N7466" s="10">
        <v>74</v>
      </c>
      <c r="O7466">
        <v>1.1000000000000001</v>
      </c>
      <c r="P7466">
        <v>1.2</v>
      </c>
      <c r="Q7466">
        <v>0</v>
      </c>
      <c r="R7466" t="s">
        <v>43</v>
      </c>
      <c r="S7466" s="16">
        <v>13147.199999999999</v>
      </c>
      <c r="T7466" s="16">
        <v>0</v>
      </c>
      <c r="U7466" s="16">
        <v>500</v>
      </c>
      <c r="V7466" s="16">
        <v>250</v>
      </c>
      <c r="W7466" s="16">
        <v>12284</v>
      </c>
      <c r="X7466" s="16">
        <v>113.19999999999891</v>
      </c>
    </row>
    <row r="7467" spans="1:24" x14ac:dyDescent="0.25">
      <c r="A7467" s="4" t="s">
        <v>5471</v>
      </c>
      <c r="B7467" t="s">
        <v>2318</v>
      </c>
      <c r="C7467" s="13" t="s">
        <v>35</v>
      </c>
      <c r="D7467" s="14">
        <v>287</v>
      </c>
      <c r="E7467" t="s">
        <v>649</v>
      </c>
      <c r="F7467" t="s">
        <v>37</v>
      </c>
      <c r="G7467" t="s">
        <v>85</v>
      </c>
      <c r="H7467" t="s">
        <v>51</v>
      </c>
      <c r="I7467" t="s">
        <v>31</v>
      </c>
      <c r="J7467" t="s">
        <v>46</v>
      </c>
      <c r="K7467">
        <v>0</v>
      </c>
      <c r="L7467" t="s">
        <v>53</v>
      </c>
      <c r="M7467" s="9">
        <v>24</v>
      </c>
      <c r="N7467" s="10">
        <v>384.61538461538464</v>
      </c>
      <c r="O7467">
        <v>1.2</v>
      </c>
      <c r="P7467">
        <v>0.95</v>
      </c>
      <c r="Q7467">
        <v>0</v>
      </c>
      <c r="R7467" t="s">
        <v>43</v>
      </c>
      <c r="S7467" s="16">
        <v>0</v>
      </c>
      <c r="T7467" s="16">
        <v>0</v>
      </c>
      <c r="U7467" s="16">
        <v>500</v>
      </c>
      <c r="V7467" s="16">
        <v>250</v>
      </c>
      <c r="W7467" s="16">
        <v>0</v>
      </c>
      <c r="X7467" s="16">
        <v>-750</v>
      </c>
    </row>
    <row r="7468" spans="1:24" x14ac:dyDescent="0.25">
      <c r="A7468" s="4" t="s">
        <v>5471</v>
      </c>
      <c r="B7468" t="s">
        <v>2319</v>
      </c>
      <c r="C7468" s="13" t="s">
        <v>43</v>
      </c>
      <c r="D7468" s="14">
        <v>104</v>
      </c>
      <c r="E7468" t="s">
        <v>772</v>
      </c>
      <c r="F7468" t="s">
        <v>37</v>
      </c>
      <c r="G7468" t="s">
        <v>98</v>
      </c>
      <c r="H7468" t="s">
        <v>81</v>
      </c>
      <c r="I7468" t="s">
        <v>52</v>
      </c>
      <c r="J7468" t="s">
        <v>32</v>
      </c>
      <c r="K7468">
        <v>163</v>
      </c>
      <c r="L7468" t="s">
        <v>117</v>
      </c>
      <c r="M7468" s="9">
        <v>54</v>
      </c>
      <c r="N7468" s="10">
        <v>5666.666666666667</v>
      </c>
      <c r="O7468">
        <v>1.1000000000000001</v>
      </c>
      <c r="P7468">
        <v>1.03</v>
      </c>
      <c r="Q7468">
        <v>0</v>
      </c>
      <c r="R7468" t="s">
        <v>43</v>
      </c>
      <c r="S7468" s="16">
        <v>9972.6660000000011</v>
      </c>
      <c r="T7468" s="16">
        <v>5666.666666666667</v>
      </c>
      <c r="U7468" s="16">
        <v>200</v>
      </c>
      <c r="V7468" s="16">
        <v>10</v>
      </c>
      <c r="W7468" s="16">
        <v>0</v>
      </c>
      <c r="X7468" s="16">
        <v>4095.9993333333341</v>
      </c>
    </row>
    <row r="7469" spans="1:24" x14ac:dyDescent="0.25">
      <c r="A7469" s="4" t="s">
        <v>5471</v>
      </c>
      <c r="B7469" t="s">
        <v>2320</v>
      </c>
      <c r="C7469" s="13" t="s">
        <v>92</v>
      </c>
      <c r="D7469" s="14">
        <v>171</v>
      </c>
      <c r="E7469" t="s">
        <v>55</v>
      </c>
      <c r="F7469" t="s">
        <v>28</v>
      </c>
      <c r="G7469" t="s">
        <v>56</v>
      </c>
      <c r="H7469" t="s">
        <v>51</v>
      </c>
      <c r="I7469" t="s">
        <v>40</v>
      </c>
      <c r="J7469" t="s">
        <v>46</v>
      </c>
      <c r="K7469">
        <v>127</v>
      </c>
      <c r="L7469" t="s">
        <v>99</v>
      </c>
      <c r="M7469" s="9">
        <v>48</v>
      </c>
      <c r="N7469" s="10">
        <v>42</v>
      </c>
      <c r="O7469">
        <v>0.8</v>
      </c>
      <c r="P7469">
        <v>1.05</v>
      </c>
      <c r="Q7469">
        <v>0</v>
      </c>
      <c r="R7469" t="s">
        <v>43</v>
      </c>
      <c r="S7469" s="16">
        <v>6451.2000000000007</v>
      </c>
      <c r="T7469" s="16">
        <v>0</v>
      </c>
      <c r="U7469" s="16">
        <v>0</v>
      </c>
      <c r="V7469" s="16">
        <v>10</v>
      </c>
      <c r="W7469" s="16">
        <v>5334</v>
      </c>
      <c r="X7469" s="16">
        <v>1107.2000000000007</v>
      </c>
    </row>
    <row r="7470" spans="1:24" x14ac:dyDescent="0.25">
      <c r="A7470" s="4" t="s">
        <v>5471</v>
      </c>
      <c r="B7470" t="s">
        <v>2321</v>
      </c>
      <c r="C7470" s="13" t="s">
        <v>92</v>
      </c>
      <c r="D7470" s="14">
        <v>35</v>
      </c>
      <c r="E7470" t="s">
        <v>322</v>
      </c>
      <c r="F7470" t="s">
        <v>37</v>
      </c>
      <c r="G7470" t="s">
        <v>231</v>
      </c>
      <c r="H7470" t="s">
        <v>60</v>
      </c>
      <c r="I7470" t="s">
        <v>76</v>
      </c>
      <c r="J7470" t="s">
        <v>32</v>
      </c>
      <c r="K7470">
        <v>121</v>
      </c>
      <c r="L7470" t="s">
        <v>95</v>
      </c>
      <c r="M7470" s="9">
        <v>72</v>
      </c>
      <c r="N7470" s="10">
        <v>70</v>
      </c>
      <c r="O7470">
        <v>1</v>
      </c>
      <c r="P7470">
        <v>1.1200000000000001</v>
      </c>
      <c r="Q7470">
        <v>1</v>
      </c>
      <c r="R7470" t="s">
        <v>43</v>
      </c>
      <c r="S7470" s="16">
        <v>0</v>
      </c>
      <c r="T7470" s="16">
        <v>0</v>
      </c>
      <c r="U7470" s="16">
        <v>200</v>
      </c>
      <c r="V7470" s="16">
        <v>0</v>
      </c>
      <c r="W7470" s="16">
        <v>8470</v>
      </c>
      <c r="X7470" s="16">
        <v>-8670</v>
      </c>
    </row>
    <row r="7471" spans="1:24" x14ac:dyDescent="0.25">
      <c r="A7471" s="4" t="s">
        <v>5471</v>
      </c>
      <c r="B7471" t="s">
        <v>2322</v>
      </c>
      <c r="C7471" s="13" t="s">
        <v>92</v>
      </c>
      <c r="D7471" s="14">
        <v>47</v>
      </c>
      <c r="E7471" t="s">
        <v>1228</v>
      </c>
      <c r="F7471" t="s">
        <v>37</v>
      </c>
      <c r="G7471" t="s">
        <v>318</v>
      </c>
      <c r="H7471" t="s">
        <v>81</v>
      </c>
      <c r="I7471" t="s">
        <v>52</v>
      </c>
      <c r="J7471" t="s">
        <v>46</v>
      </c>
      <c r="K7471">
        <v>167</v>
      </c>
      <c r="L7471" t="s">
        <v>99</v>
      </c>
      <c r="M7471" s="9">
        <v>48</v>
      </c>
      <c r="N7471" s="10">
        <v>42</v>
      </c>
      <c r="O7471">
        <v>1.1000000000000001</v>
      </c>
      <c r="P7471">
        <v>0.97</v>
      </c>
      <c r="Q7471">
        <v>0</v>
      </c>
      <c r="R7471" t="s">
        <v>43</v>
      </c>
      <c r="S7471" s="16">
        <v>8553.0720000000001</v>
      </c>
      <c r="T7471" s="16">
        <v>0</v>
      </c>
      <c r="U7471" s="16">
        <v>750</v>
      </c>
      <c r="V7471" s="16">
        <v>0</v>
      </c>
      <c r="W7471" s="16">
        <v>7014</v>
      </c>
      <c r="X7471" s="16">
        <v>789.07200000000012</v>
      </c>
    </row>
    <row r="7472" spans="1:24" x14ac:dyDescent="0.25">
      <c r="A7472" s="4" t="s">
        <v>5471</v>
      </c>
      <c r="B7472" t="s">
        <v>2323</v>
      </c>
      <c r="C7472" s="13" t="s">
        <v>92</v>
      </c>
      <c r="D7472" s="14">
        <v>66</v>
      </c>
      <c r="E7472" t="s">
        <v>194</v>
      </c>
      <c r="F7472" t="s">
        <v>37</v>
      </c>
      <c r="G7472" t="s">
        <v>195</v>
      </c>
      <c r="H7472" t="s">
        <v>39</v>
      </c>
      <c r="I7472" t="s">
        <v>52</v>
      </c>
      <c r="J7472" t="s">
        <v>46</v>
      </c>
      <c r="K7472">
        <v>166</v>
      </c>
      <c r="L7472" t="s">
        <v>99</v>
      </c>
      <c r="M7472" s="9">
        <v>72</v>
      </c>
      <c r="N7472" s="10">
        <v>79</v>
      </c>
      <c r="O7472">
        <v>1.1000000000000001</v>
      </c>
      <c r="P7472">
        <v>0.88</v>
      </c>
      <c r="Q7472">
        <v>0</v>
      </c>
      <c r="R7472" t="s">
        <v>43</v>
      </c>
      <c r="S7472" s="16">
        <v>11569.536</v>
      </c>
      <c r="T7472" s="16">
        <v>0</v>
      </c>
      <c r="U7472" s="16">
        <v>500</v>
      </c>
      <c r="V7472" s="16">
        <v>0</v>
      </c>
      <c r="W7472" s="16">
        <v>13114</v>
      </c>
      <c r="X7472" s="16">
        <v>-2044.4639999999999</v>
      </c>
    </row>
    <row r="7473" spans="1:24" x14ac:dyDescent="0.25">
      <c r="A7473" s="4" t="s">
        <v>5471</v>
      </c>
      <c r="B7473" t="s">
        <v>2324</v>
      </c>
      <c r="C7473" s="13" t="s">
        <v>43</v>
      </c>
      <c r="D7473" s="14">
        <v>3</v>
      </c>
      <c r="E7473" t="s">
        <v>551</v>
      </c>
      <c r="F7473" t="s">
        <v>28</v>
      </c>
      <c r="G7473" t="s">
        <v>309</v>
      </c>
      <c r="H7473" t="s">
        <v>60</v>
      </c>
      <c r="I7473" t="s">
        <v>52</v>
      </c>
      <c r="J7473" t="s">
        <v>32</v>
      </c>
      <c r="K7473">
        <v>0</v>
      </c>
      <c r="L7473" t="s">
        <v>117</v>
      </c>
      <c r="M7473" s="9">
        <v>54</v>
      </c>
      <c r="N7473" s="10">
        <v>5666.666666666667</v>
      </c>
      <c r="O7473">
        <v>1.1000000000000001</v>
      </c>
      <c r="P7473">
        <v>0.97</v>
      </c>
      <c r="Q7473">
        <v>0</v>
      </c>
      <c r="R7473" t="s">
        <v>43</v>
      </c>
      <c r="S7473" s="16">
        <v>9218.8799999999992</v>
      </c>
      <c r="T7473" s="16">
        <v>0</v>
      </c>
      <c r="U7473" s="16">
        <v>500</v>
      </c>
      <c r="V7473" s="16">
        <v>0</v>
      </c>
      <c r="W7473" s="16">
        <v>0</v>
      </c>
      <c r="X7473" s="16">
        <v>8718.8799999999992</v>
      </c>
    </row>
    <row r="7474" spans="1:24" x14ac:dyDescent="0.25">
      <c r="A7474" s="4" t="s">
        <v>5471</v>
      </c>
      <c r="B7474" t="s">
        <v>2325</v>
      </c>
      <c r="C7474" s="13" t="s">
        <v>35</v>
      </c>
      <c r="D7474" s="14">
        <v>101</v>
      </c>
      <c r="E7474" t="s">
        <v>595</v>
      </c>
      <c r="F7474" t="s">
        <v>28</v>
      </c>
      <c r="G7474" t="s">
        <v>159</v>
      </c>
      <c r="H7474" t="s">
        <v>39</v>
      </c>
      <c r="I7474" t="s">
        <v>40</v>
      </c>
      <c r="J7474" t="s">
        <v>46</v>
      </c>
      <c r="K7474">
        <v>100</v>
      </c>
      <c r="L7474" t="s">
        <v>53</v>
      </c>
      <c r="M7474" s="9">
        <v>24</v>
      </c>
      <c r="N7474" s="10">
        <v>384.61538461538464</v>
      </c>
      <c r="O7474">
        <v>0.8</v>
      </c>
      <c r="P7474">
        <v>1.01</v>
      </c>
      <c r="Q7474">
        <v>0</v>
      </c>
      <c r="R7474" t="s">
        <v>43</v>
      </c>
      <c r="S7474" s="16">
        <v>3102.7200000000003</v>
      </c>
      <c r="T7474" s="16">
        <v>384.61538461538464</v>
      </c>
      <c r="U7474" s="16">
        <v>500</v>
      </c>
      <c r="V7474" s="16">
        <v>50</v>
      </c>
      <c r="W7474" s="16">
        <v>0</v>
      </c>
      <c r="X7474" s="16">
        <v>2168.1046153846155</v>
      </c>
    </row>
    <row r="7475" spans="1:24" x14ac:dyDescent="0.25">
      <c r="A7475" s="4" t="s">
        <v>5471</v>
      </c>
      <c r="B7475" t="s">
        <v>2326</v>
      </c>
      <c r="C7475" s="13" t="s">
        <v>26</v>
      </c>
      <c r="D7475" s="14">
        <v>90</v>
      </c>
      <c r="E7475" t="s">
        <v>765</v>
      </c>
      <c r="F7475" t="s">
        <v>37</v>
      </c>
      <c r="G7475" t="s">
        <v>766</v>
      </c>
      <c r="H7475" t="s">
        <v>81</v>
      </c>
      <c r="I7475" t="s">
        <v>40</v>
      </c>
      <c r="J7475" t="s">
        <v>46</v>
      </c>
      <c r="K7475">
        <v>168</v>
      </c>
      <c r="L7475" t="s">
        <v>90</v>
      </c>
      <c r="M7475" s="9">
        <v>35</v>
      </c>
      <c r="N7475" s="10">
        <v>923.07692307692309</v>
      </c>
      <c r="O7475">
        <v>0.8</v>
      </c>
      <c r="P7475">
        <v>1.01</v>
      </c>
      <c r="Q7475">
        <v>0</v>
      </c>
      <c r="R7475" t="s">
        <v>43</v>
      </c>
      <c r="S7475" s="16">
        <v>4751.04</v>
      </c>
      <c r="T7475" s="16">
        <v>923.07692307692309</v>
      </c>
      <c r="U7475" s="16">
        <v>0</v>
      </c>
      <c r="V7475" s="16">
        <v>500</v>
      </c>
      <c r="W7475" s="16">
        <v>0</v>
      </c>
      <c r="X7475" s="16">
        <v>3327.9630769230771</v>
      </c>
    </row>
    <row r="7476" spans="1:24" x14ac:dyDescent="0.25">
      <c r="A7476" s="4" t="s">
        <v>5471</v>
      </c>
      <c r="B7476" t="s">
        <v>2327</v>
      </c>
      <c r="C7476" s="13" t="s">
        <v>35</v>
      </c>
      <c r="D7476" s="14">
        <v>193</v>
      </c>
      <c r="E7476" t="s">
        <v>328</v>
      </c>
      <c r="F7476" t="s">
        <v>37</v>
      </c>
      <c r="G7476" t="s">
        <v>329</v>
      </c>
      <c r="H7476" t="s">
        <v>60</v>
      </c>
      <c r="I7476" t="s">
        <v>52</v>
      </c>
      <c r="J7476" t="s">
        <v>32</v>
      </c>
      <c r="K7476">
        <v>139</v>
      </c>
      <c r="L7476" t="s">
        <v>41</v>
      </c>
      <c r="M7476" s="9">
        <v>48</v>
      </c>
      <c r="N7476" s="10">
        <v>5416.666666666667</v>
      </c>
      <c r="O7476">
        <v>1.1000000000000001</v>
      </c>
      <c r="P7476">
        <v>1.1200000000000001</v>
      </c>
      <c r="Q7476">
        <v>0</v>
      </c>
      <c r="R7476" t="s">
        <v>43</v>
      </c>
      <c r="S7476" s="16">
        <v>8219.9040000000023</v>
      </c>
      <c r="T7476" s="16">
        <v>5416.666666666667</v>
      </c>
      <c r="U7476" s="16">
        <v>1000</v>
      </c>
      <c r="V7476" s="16">
        <v>50</v>
      </c>
      <c r="W7476" s="16">
        <v>0</v>
      </c>
      <c r="X7476" s="16">
        <v>1753.2373333333353</v>
      </c>
    </row>
    <row r="7477" spans="1:24" x14ac:dyDescent="0.25">
      <c r="A7477" s="4" t="s">
        <v>5471</v>
      </c>
      <c r="B7477" t="s">
        <v>2328</v>
      </c>
      <c r="C7477" s="13" t="s">
        <v>35</v>
      </c>
      <c r="D7477" s="14">
        <v>181</v>
      </c>
      <c r="E7477" t="s">
        <v>471</v>
      </c>
      <c r="F7477" t="s">
        <v>37</v>
      </c>
      <c r="G7477" t="s">
        <v>472</v>
      </c>
      <c r="H7477" t="s">
        <v>30</v>
      </c>
      <c r="I7477" t="s">
        <v>31</v>
      </c>
      <c r="J7477" t="s">
        <v>32</v>
      </c>
      <c r="K7477">
        <v>167</v>
      </c>
      <c r="L7477" t="s">
        <v>41</v>
      </c>
      <c r="M7477" s="9">
        <v>48</v>
      </c>
      <c r="N7477" s="10">
        <v>5416.666666666667</v>
      </c>
      <c r="O7477">
        <v>1.2</v>
      </c>
      <c r="P7477">
        <v>0.95</v>
      </c>
      <c r="Q7477">
        <v>0</v>
      </c>
      <c r="R7477" t="s">
        <v>43</v>
      </c>
      <c r="S7477" s="16">
        <v>9138.239999999998</v>
      </c>
      <c r="T7477" s="16">
        <v>5416.666666666667</v>
      </c>
      <c r="U7477" s="16">
        <v>200</v>
      </c>
      <c r="V7477" s="16">
        <v>50</v>
      </c>
      <c r="W7477" s="16">
        <v>0</v>
      </c>
      <c r="X7477" s="16">
        <v>3471.573333333331</v>
      </c>
    </row>
    <row r="7478" spans="1:24" x14ac:dyDescent="0.25">
      <c r="A7478" s="4" t="s">
        <v>5471</v>
      </c>
      <c r="B7478" t="s">
        <v>2329</v>
      </c>
      <c r="C7478" s="13" t="s">
        <v>43</v>
      </c>
      <c r="D7478" s="14">
        <v>90</v>
      </c>
      <c r="E7478" t="s">
        <v>765</v>
      </c>
      <c r="F7478" t="s">
        <v>37</v>
      </c>
      <c r="G7478" t="s">
        <v>766</v>
      </c>
      <c r="H7478" t="s">
        <v>81</v>
      </c>
      <c r="I7478" t="s">
        <v>40</v>
      </c>
      <c r="J7478" t="s">
        <v>32</v>
      </c>
      <c r="K7478">
        <v>163</v>
      </c>
      <c r="L7478" t="s">
        <v>117</v>
      </c>
      <c r="M7478" s="9">
        <v>54</v>
      </c>
      <c r="N7478" s="10">
        <v>5666.666666666667</v>
      </c>
      <c r="O7478">
        <v>0.8</v>
      </c>
      <c r="P7478">
        <v>1.01</v>
      </c>
      <c r="Q7478">
        <v>0</v>
      </c>
      <c r="R7478" t="s">
        <v>43</v>
      </c>
      <c r="S7478" s="16">
        <v>7112.0160000000005</v>
      </c>
      <c r="T7478" s="16">
        <v>5666.666666666667</v>
      </c>
      <c r="U7478" s="16">
        <v>0</v>
      </c>
      <c r="V7478" s="16">
        <v>50</v>
      </c>
      <c r="W7478" s="16">
        <v>0</v>
      </c>
      <c r="X7478" s="16">
        <v>1395.3493333333336</v>
      </c>
    </row>
    <row r="7479" spans="1:24" x14ac:dyDescent="0.25">
      <c r="A7479" s="4" t="s">
        <v>5471</v>
      </c>
      <c r="B7479" t="s">
        <v>2330</v>
      </c>
      <c r="C7479" s="13" t="s">
        <v>35</v>
      </c>
      <c r="D7479" s="14">
        <v>159</v>
      </c>
      <c r="E7479" t="s">
        <v>189</v>
      </c>
      <c r="F7479" t="s">
        <v>37</v>
      </c>
      <c r="G7479" t="s">
        <v>190</v>
      </c>
      <c r="H7479" t="s">
        <v>81</v>
      </c>
      <c r="I7479" t="s">
        <v>40</v>
      </c>
      <c r="J7479" t="s">
        <v>46</v>
      </c>
      <c r="K7479">
        <v>163</v>
      </c>
      <c r="L7479" t="s">
        <v>53</v>
      </c>
      <c r="M7479" s="9">
        <v>24</v>
      </c>
      <c r="N7479" s="10">
        <v>384.61538461538464</v>
      </c>
      <c r="O7479">
        <v>0.8</v>
      </c>
      <c r="P7479">
        <v>0.95</v>
      </c>
      <c r="Q7479">
        <v>0</v>
      </c>
      <c r="R7479" t="s">
        <v>43</v>
      </c>
      <c r="S7479" s="16">
        <v>2973.1200000000003</v>
      </c>
      <c r="T7479" s="16">
        <v>384.61538461538464</v>
      </c>
      <c r="U7479" s="16">
        <v>0</v>
      </c>
      <c r="V7479" s="16">
        <v>10</v>
      </c>
      <c r="W7479" s="16">
        <v>0</v>
      </c>
      <c r="X7479" s="16">
        <v>2578.5046153846156</v>
      </c>
    </row>
    <row r="7480" spans="1:24" x14ac:dyDescent="0.25">
      <c r="A7480" s="4" t="s">
        <v>5471</v>
      </c>
      <c r="B7480" t="s">
        <v>2331</v>
      </c>
      <c r="C7480" s="13" t="s">
        <v>92</v>
      </c>
      <c r="D7480" s="14">
        <v>157</v>
      </c>
      <c r="E7480" t="s">
        <v>372</v>
      </c>
      <c r="F7480" t="s">
        <v>28</v>
      </c>
      <c r="G7480" t="s">
        <v>190</v>
      </c>
      <c r="H7480" t="s">
        <v>81</v>
      </c>
      <c r="I7480" t="s">
        <v>52</v>
      </c>
      <c r="J7480" t="s">
        <v>46</v>
      </c>
      <c r="K7480">
        <v>85</v>
      </c>
      <c r="L7480" t="s">
        <v>99</v>
      </c>
      <c r="M7480" s="9">
        <v>48</v>
      </c>
      <c r="N7480" s="10">
        <v>55</v>
      </c>
      <c r="O7480">
        <v>1.1000000000000001</v>
      </c>
      <c r="P7480">
        <v>0.95</v>
      </c>
      <c r="Q7480">
        <v>0</v>
      </c>
      <c r="R7480" t="s">
        <v>43</v>
      </c>
      <c r="S7480" s="16">
        <v>8025.5999999999995</v>
      </c>
      <c r="T7480" s="16">
        <v>0</v>
      </c>
      <c r="U7480" s="16">
        <v>1000</v>
      </c>
      <c r="V7480" s="16">
        <v>100</v>
      </c>
      <c r="W7480" s="16">
        <v>4675</v>
      </c>
      <c r="X7480" s="16">
        <v>2250.5999999999995</v>
      </c>
    </row>
    <row r="7481" spans="1:24" x14ac:dyDescent="0.25">
      <c r="A7481" s="4" t="s">
        <v>5471</v>
      </c>
      <c r="B7481" t="s">
        <v>2332</v>
      </c>
      <c r="C7481" s="13" t="s">
        <v>78</v>
      </c>
      <c r="D7481" s="14">
        <v>30</v>
      </c>
      <c r="E7481" t="s">
        <v>665</v>
      </c>
      <c r="F7481" t="s">
        <v>28</v>
      </c>
      <c r="G7481" t="s">
        <v>172</v>
      </c>
      <c r="H7481" t="s">
        <v>51</v>
      </c>
      <c r="I7481" t="s">
        <v>76</v>
      </c>
      <c r="J7481" t="s">
        <v>46</v>
      </c>
      <c r="K7481">
        <v>161</v>
      </c>
      <c r="L7481" t="s">
        <v>82</v>
      </c>
      <c r="M7481" s="9">
        <v>40</v>
      </c>
      <c r="N7481" s="10">
        <v>1230.7692307692307</v>
      </c>
      <c r="O7481">
        <v>1</v>
      </c>
      <c r="P7481">
        <v>1.0900000000000001</v>
      </c>
      <c r="Q7481">
        <v>0</v>
      </c>
      <c r="R7481" t="s">
        <v>43</v>
      </c>
      <c r="S7481" s="16">
        <v>6976.0000000000009</v>
      </c>
      <c r="T7481" s="16">
        <v>1230.7692307692307</v>
      </c>
      <c r="U7481" s="16">
        <v>500</v>
      </c>
      <c r="V7481" s="16">
        <v>100</v>
      </c>
      <c r="W7481" s="16">
        <v>0</v>
      </c>
      <c r="X7481" s="16">
        <v>5145.2307692307704</v>
      </c>
    </row>
    <row r="7482" spans="1:24" x14ac:dyDescent="0.25">
      <c r="A7482" s="4" t="s">
        <v>5471</v>
      </c>
      <c r="B7482" t="s">
        <v>2333</v>
      </c>
      <c r="C7482" s="13" t="s">
        <v>135</v>
      </c>
      <c r="D7482" s="14">
        <v>155</v>
      </c>
      <c r="E7482" t="s">
        <v>271</v>
      </c>
      <c r="F7482" t="s">
        <v>37</v>
      </c>
      <c r="G7482" t="s">
        <v>272</v>
      </c>
      <c r="H7482" t="s">
        <v>64</v>
      </c>
      <c r="I7482" t="s">
        <v>76</v>
      </c>
      <c r="J7482" t="s">
        <v>46</v>
      </c>
      <c r="K7482">
        <v>85</v>
      </c>
      <c r="L7482" t="s">
        <v>138</v>
      </c>
      <c r="M7482" s="9">
        <v>55</v>
      </c>
      <c r="N7482" s="10">
        <v>2307.6923076923076</v>
      </c>
      <c r="O7482">
        <v>1</v>
      </c>
      <c r="P7482">
        <v>0.82</v>
      </c>
      <c r="Q7482">
        <v>0</v>
      </c>
      <c r="R7482" t="s">
        <v>43</v>
      </c>
      <c r="S7482" s="16">
        <v>3833.4999999999995</v>
      </c>
      <c r="T7482" s="16">
        <v>2307.6923076923076</v>
      </c>
      <c r="U7482" s="16">
        <v>200</v>
      </c>
      <c r="V7482" s="16">
        <v>500</v>
      </c>
      <c r="W7482" s="16">
        <v>0</v>
      </c>
      <c r="X7482" s="16">
        <v>825.80769230769192</v>
      </c>
    </row>
    <row r="7483" spans="1:24" x14ac:dyDescent="0.25">
      <c r="A7483" s="4" t="s">
        <v>5471</v>
      </c>
      <c r="B7483" t="s">
        <v>2334</v>
      </c>
      <c r="C7483" s="13" t="s">
        <v>35</v>
      </c>
      <c r="D7483" s="14">
        <v>171</v>
      </c>
      <c r="E7483" t="s">
        <v>55</v>
      </c>
      <c r="F7483" t="s">
        <v>28</v>
      </c>
      <c r="G7483" t="s">
        <v>56</v>
      </c>
      <c r="H7483" t="s">
        <v>51</v>
      </c>
      <c r="I7483" t="s">
        <v>40</v>
      </c>
      <c r="J7483" t="s">
        <v>32</v>
      </c>
      <c r="K7483">
        <v>0</v>
      </c>
      <c r="L7483" t="s">
        <v>41</v>
      </c>
      <c r="M7483" s="9">
        <v>48</v>
      </c>
      <c r="N7483" s="10">
        <v>5416.666666666667</v>
      </c>
      <c r="O7483">
        <v>0.8</v>
      </c>
      <c r="P7483">
        <v>1.05</v>
      </c>
      <c r="Q7483">
        <v>0</v>
      </c>
      <c r="R7483" t="s">
        <v>43</v>
      </c>
      <c r="S7483" s="16">
        <v>6451.2000000000007</v>
      </c>
      <c r="T7483" s="16">
        <v>0</v>
      </c>
      <c r="U7483" s="16">
        <v>500</v>
      </c>
      <c r="V7483" s="16">
        <v>500</v>
      </c>
      <c r="W7483" s="16">
        <v>0</v>
      </c>
      <c r="X7483" s="16">
        <v>5451.2000000000007</v>
      </c>
    </row>
    <row r="7484" spans="1:24" x14ac:dyDescent="0.25">
      <c r="A7484" s="4" t="s">
        <v>5471</v>
      </c>
      <c r="B7484" t="s">
        <v>2335</v>
      </c>
      <c r="C7484" s="13" t="s">
        <v>92</v>
      </c>
      <c r="D7484" s="14">
        <v>14</v>
      </c>
      <c r="E7484" t="s">
        <v>67</v>
      </c>
      <c r="F7484" t="s">
        <v>37</v>
      </c>
      <c r="G7484" t="s">
        <v>68</v>
      </c>
      <c r="H7484" t="s">
        <v>30</v>
      </c>
      <c r="I7484" t="s">
        <v>52</v>
      </c>
      <c r="J7484" t="s">
        <v>46</v>
      </c>
      <c r="K7484">
        <v>97</v>
      </c>
      <c r="L7484" t="s">
        <v>99</v>
      </c>
      <c r="M7484" s="9">
        <v>40</v>
      </c>
      <c r="N7484" s="10">
        <v>41</v>
      </c>
      <c r="O7484">
        <v>1.1000000000000001</v>
      </c>
      <c r="P7484">
        <v>1.1399999999999999</v>
      </c>
      <c r="Q7484">
        <v>0</v>
      </c>
      <c r="R7484" t="s">
        <v>43</v>
      </c>
      <c r="S7484" s="16">
        <v>4865.5199999999995</v>
      </c>
      <c r="T7484" s="16">
        <v>0</v>
      </c>
      <c r="U7484" s="16">
        <v>750</v>
      </c>
      <c r="V7484" s="16">
        <v>250</v>
      </c>
      <c r="W7484" s="16">
        <v>3977</v>
      </c>
      <c r="X7484" s="16">
        <v>-111.48000000000047</v>
      </c>
    </row>
    <row r="7485" spans="1:24" x14ac:dyDescent="0.25">
      <c r="A7485" s="4" t="s">
        <v>5471</v>
      </c>
      <c r="B7485" t="s">
        <v>2336</v>
      </c>
      <c r="C7485" s="13" t="s">
        <v>135</v>
      </c>
      <c r="D7485" s="14">
        <v>56</v>
      </c>
      <c r="E7485" t="s">
        <v>636</v>
      </c>
      <c r="F7485" t="s">
        <v>37</v>
      </c>
      <c r="G7485" t="s">
        <v>214</v>
      </c>
      <c r="H7485" t="s">
        <v>81</v>
      </c>
      <c r="I7485" t="s">
        <v>86</v>
      </c>
      <c r="J7485" t="s">
        <v>32</v>
      </c>
      <c r="K7485">
        <v>161</v>
      </c>
      <c r="L7485" t="s">
        <v>209</v>
      </c>
      <c r="M7485" s="9">
        <v>90</v>
      </c>
      <c r="N7485" s="10">
        <v>9166.6666666666661</v>
      </c>
      <c r="O7485">
        <v>0.9</v>
      </c>
      <c r="P7485">
        <v>1.17</v>
      </c>
      <c r="Q7485">
        <v>0</v>
      </c>
      <c r="R7485" t="s">
        <v>43</v>
      </c>
      <c r="S7485" s="16">
        <v>15257.97</v>
      </c>
      <c r="T7485" s="16">
        <v>9166.6666666666661</v>
      </c>
      <c r="U7485" s="16">
        <v>0</v>
      </c>
      <c r="V7485" s="16">
        <v>0</v>
      </c>
      <c r="W7485" s="16">
        <v>0</v>
      </c>
      <c r="X7485" s="16">
        <v>6091.3033333333333</v>
      </c>
    </row>
    <row r="7486" spans="1:24" x14ac:dyDescent="0.25">
      <c r="A7486" s="4" t="s">
        <v>5471</v>
      </c>
      <c r="B7486" t="s">
        <v>2337</v>
      </c>
      <c r="C7486" s="13" t="s">
        <v>35</v>
      </c>
      <c r="D7486" s="14">
        <v>117</v>
      </c>
      <c r="E7486" t="s">
        <v>478</v>
      </c>
      <c r="F7486" t="s">
        <v>37</v>
      </c>
      <c r="G7486" t="s">
        <v>220</v>
      </c>
      <c r="H7486" t="s">
        <v>81</v>
      </c>
      <c r="I7486" t="s">
        <v>76</v>
      </c>
      <c r="J7486" t="s">
        <v>46</v>
      </c>
      <c r="K7486">
        <v>164</v>
      </c>
      <c r="L7486" t="s">
        <v>53</v>
      </c>
      <c r="M7486" s="9">
        <v>24</v>
      </c>
      <c r="N7486" s="10">
        <v>384.61538461538464</v>
      </c>
      <c r="O7486">
        <v>1</v>
      </c>
      <c r="P7486">
        <v>1.1499999999999999</v>
      </c>
      <c r="Q7486">
        <v>0</v>
      </c>
      <c r="R7486" t="s">
        <v>43</v>
      </c>
      <c r="S7486" s="16">
        <v>4526.3999999999996</v>
      </c>
      <c r="T7486" s="16">
        <v>384.61538461538464</v>
      </c>
      <c r="U7486" s="16">
        <v>0</v>
      </c>
      <c r="V7486" s="16">
        <v>50</v>
      </c>
      <c r="W7486" s="16">
        <v>0</v>
      </c>
      <c r="X7486" s="16">
        <v>4091.7846153846149</v>
      </c>
    </row>
    <row r="7487" spans="1:24" x14ac:dyDescent="0.25">
      <c r="A7487" s="4" t="s">
        <v>5471</v>
      </c>
      <c r="B7487" t="s">
        <v>2338</v>
      </c>
      <c r="C7487" s="13" t="s">
        <v>43</v>
      </c>
      <c r="D7487" s="14">
        <v>250</v>
      </c>
      <c r="E7487" t="s">
        <v>428</v>
      </c>
      <c r="F7487" t="s">
        <v>37</v>
      </c>
      <c r="G7487" t="s">
        <v>365</v>
      </c>
      <c r="H7487" t="s">
        <v>39</v>
      </c>
      <c r="I7487" t="s">
        <v>40</v>
      </c>
      <c r="J7487" t="s">
        <v>46</v>
      </c>
      <c r="K7487">
        <v>167</v>
      </c>
      <c r="L7487" t="s">
        <v>47</v>
      </c>
      <c r="M7487" s="9">
        <v>30</v>
      </c>
      <c r="N7487" s="10">
        <v>615.38461538461536</v>
      </c>
      <c r="O7487">
        <v>0.8</v>
      </c>
      <c r="P7487">
        <v>0.86</v>
      </c>
      <c r="Q7487">
        <v>0</v>
      </c>
      <c r="R7487" t="s">
        <v>43</v>
      </c>
      <c r="S7487" s="16">
        <v>3446.88</v>
      </c>
      <c r="T7487" s="16">
        <v>615.38461538461536</v>
      </c>
      <c r="U7487" s="16">
        <v>200</v>
      </c>
      <c r="V7487" s="16">
        <v>0</v>
      </c>
      <c r="W7487" s="16">
        <v>0</v>
      </c>
      <c r="X7487" s="16">
        <v>2631.4953846153849</v>
      </c>
    </row>
    <row r="7488" spans="1:24" x14ac:dyDescent="0.25">
      <c r="A7488" s="4" t="s">
        <v>5471</v>
      </c>
      <c r="B7488" t="s">
        <v>2339</v>
      </c>
      <c r="C7488" s="13" t="s">
        <v>92</v>
      </c>
      <c r="D7488" s="14">
        <v>144</v>
      </c>
      <c r="E7488" t="s">
        <v>386</v>
      </c>
      <c r="F7488" t="s">
        <v>37</v>
      </c>
      <c r="G7488" t="s">
        <v>387</v>
      </c>
      <c r="H7488" t="s">
        <v>81</v>
      </c>
      <c r="I7488" t="s">
        <v>76</v>
      </c>
      <c r="J7488" t="s">
        <v>32</v>
      </c>
      <c r="K7488">
        <v>0</v>
      </c>
      <c r="L7488" t="s">
        <v>95</v>
      </c>
      <c r="M7488" s="9">
        <v>40</v>
      </c>
      <c r="N7488" s="10">
        <v>51</v>
      </c>
      <c r="O7488">
        <v>1</v>
      </c>
      <c r="P7488">
        <v>0.96</v>
      </c>
      <c r="Q7488">
        <v>0</v>
      </c>
      <c r="R7488" t="s">
        <v>43</v>
      </c>
      <c r="S7488" s="16">
        <v>0</v>
      </c>
      <c r="T7488" s="16">
        <v>0</v>
      </c>
      <c r="U7488" s="16">
        <v>750</v>
      </c>
      <c r="V7488" s="16">
        <v>50</v>
      </c>
      <c r="W7488" s="16">
        <v>0</v>
      </c>
      <c r="X7488" s="16">
        <v>-800</v>
      </c>
    </row>
    <row r="7489" spans="1:24" x14ac:dyDescent="0.25">
      <c r="A7489" s="4" t="s">
        <v>5471</v>
      </c>
      <c r="B7489" t="s">
        <v>2340</v>
      </c>
      <c r="C7489" s="13" t="s">
        <v>35</v>
      </c>
      <c r="D7489" s="14">
        <v>206</v>
      </c>
      <c r="E7489" t="s">
        <v>174</v>
      </c>
      <c r="F7489" t="s">
        <v>37</v>
      </c>
      <c r="G7489" t="s">
        <v>137</v>
      </c>
      <c r="H7489" t="s">
        <v>39</v>
      </c>
      <c r="I7489" t="s">
        <v>40</v>
      </c>
      <c r="J7489" t="s">
        <v>32</v>
      </c>
      <c r="K7489">
        <v>166</v>
      </c>
      <c r="L7489" t="s">
        <v>41</v>
      </c>
      <c r="M7489" s="9">
        <v>48</v>
      </c>
      <c r="N7489" s="10">
        <v>5416.666666666667</v>
      </c>
      <c r="O7489">
        <v>0.8</v>
      </c>
      <c r="P7489">
        <v>1</v>
      </c>
      <c r="Q7489">
        <v>0</v>
      </c>
      <c r="R7489" t="s">
        <v>43</v>
      </c>
      <c r="S7489" s="16">
        <v>6374.4000000000005</v>
      </c>
      <c r="T7489" s="16">
        <v>5416.666666666667</v>
      </c>
      <c r="U7489" s="16">
        <v>0</v>
      </c>
      <c r="V7489" s="16">
        <v>50</v>
      </c>
      <c r="W7489" s="16">
        <v>0</v>
      </c>
      <c r="X7489" s="16">
        <v>907.73333333333358</v>
      </c>
    </row>
    <row r="7490" spans="1:24" x14ac:dyDescent="0.25">
      <c r="A7490" s="4" t="s">
        <v>5471</v>
      </c>
      <c r="B7490" t="s">
        <v>2341</v>
      </c>
      <c r="C7490" s="13" t="s">
        <v>92</v>
      </c>
      <c r="D7490" s="14">
        <v>145</v>
      </c>
      <c r="E7490" t="s">
        <v>921</v>
      </c>
      <c r="F7490" t="s">
        <v>37</v>
      </c>
      <c r="G7490" t="s">
        <v>387</v>
      </c>
      <c r="H7490" t="s">
        <v>81</v>
      </c>
      <c r="I7490" t="s">
        <v>40</v>
      </c>
      <c r="J7490" t="s">
        <v>46</v>
      </c>
      <c r="K7490">
        <v>114</v>
      </c>
      <c r="L7490" t="s">
        <v>99</v>
      </c>
      <c r="M7490" s="9">
        <v>72</v>
      </c>
      <c r="N7490" s="10">
        <v>80</v>
      </c>
      <c r="O7490">
        <v>0.8</v>
      </c>
      <c r="P7490">
        <v>0.96</v>
      </c>
      <c r="Q7490">
        <v>0</v>
      </c>
      <c r="R7490" t="s">
        <v>43</v>
      </c>
      <c r="S7490" s="16">
        <v>6303.7440000000006</v>
      </c>
      <c r="T7490" s="16">
        <v>0</v>
      </c>
      <c r="U7490" s="16">
        <v>1000</v>
      </c>
      <c r="V7490" s="16">
        <v>0</v>
      </c>
      <c r="W7490" s="16">
        <v>9120</v>
      </c>
      <c r="X7490" s="16">
        <v>-3816.2559999999994</v>
      </c>
    </row>
    <row r="7491" spans="1:24" x14ac:dyDescent="0.25">
      <c r="A7491" s="4" t="s">
        <v>5471</v>
      </c>
      <c r="B7491" t="s">
        <v>2342</v>
      </c>
      <c r="C7491" s="13" t="s">
        <v>35</v>
      </c>
      <c r="D7491" s="14">
        <v>301</v>
      </c>
      <c r="E7491" t="s">
        <v>548</v>
      </c>
      <c r="F7491" t="s">
        <v>37</v>
      </c>
      <c r="G7491" t="s">
        <v>301</v>
      </c>
      <c r="H7491" t="s">
        <v>64</v>
      </c>
      <c r="I7491" t="s">
        <v>40</v>
      </c>
      <c r="J7491" t="s">
        <v>46</v>
      </c>
      <c r="K7491">
        <v>126</v>
      </c>
      <c r="L7491" t="s">
        <v>53</v>
      </c>
      <c r="M7491" s="9">
        <v>24</v>
      </c>
      <c r="N7491" s="10">
        <v>384.61538461538464</v>
      </c>
      <c r="O7491">
        <v>0.8</v>
      </c>
      <c r="P7491">
        <v>1.17</v>
      </c>
      <c r="Q7491">
        <v>0</v>
      </c>
      <c r="R7491" t="s">
        <v>43</v>
      </c>
      <c r="S7491" s="16">
        <v>2830.4639999999999</v>
      </c>
      <c r="T7491" s="16">
        <v>384.61538461538464</v>
      </c>
      <c r="U7491" s="16">
        <v>500</v>
      </c>
      <c r="V7491" s="16">
        <v>10</v>
      </c>
      <c r="W7491" s="16">
        <v>0</v>
      </c>
      <c r="X7491" s="16">
        <v>1935.8486153846152</v>
      </c>
    </row>
    <row r="7492" spans="1:24" x14ac:dyDescent="0.25">
      <c r="A7492" s="4" t="s">
        <v>5471</v>
      </c>
      <c r="B7492" t="s">
        <v>2343</v>
      </c>
      <c r="C7492" s="13" t="s">
        <v>92</v>
      </c>
      <c r="D7492" s="14">
        <v>30</v>
      </c>
      <c r="E7492" t="s">
        <v>665</v>
      </c>
      <c r="F7492" t="s">
        <v>28</v>
      </c>
      <c r="G7492" t="s">
        <v>172</v>
      </c>
      <c r="H7492" t="s">
        <v>51</v>
      </c>
      <c r="I7492" t="s">
        <v>76</v>
      </c>
      <c r="J7492" t="s">
        <v>32</v>
      </c>
      <c r="K7492">
        <v>0</v>
      </c>
      <c r="L7492" t="s">
        <v>95</v>
      </c>
      <c r="M7492" s="9">
        <v>60</v>
      </c>
      <c r="N7492" s="10">
        <v>73</v>
      </c>
      <c r="O7492">
        <v>1</v>
      </c>
      <c r="P7492">
        <v>1.0900000000000001</v>
      </c>
      <c r="Q7492">
        <v>0</v>
      </c>
      <c r="R7492" t="s">
        <v>43</v>
      </c>
      <c r="S7492" s="16">
        <v>10464</v>
      </c>
      <c r="T7492" s="16">
        <v>0</v>
      </c>
      <c r="U7492" s="16">
        <v>0</v>
      </c>
      <c r="V7492" s="16">
        <v>10</v>
      </c>
      <c r="W7492" s="16">
        <v>0</v>
      </c>
      <c r="X7492" s="16">
        <v>10454</v>
      </c>
    </row>
    <row r="7493" spans="1:24" x14ac:dyDescent="0.25">
      <c r="A7493" s="4" t="s">
        <v>5471</v>
      </c>
      <c r="B7493" t="s">
        <v>2344</v>
      </c>
      <c r="C7493" s="13" t="s">
        <v>92</v>
      </c>
      <c r="D7493" s="14">
        <v>65</v>
      </c>
      <c r="E7493" t="s">
        <v>414</v>
      </c>
      <c r="F7493" t="s">
        <v>37</v>
      </c>
      <c r="G7493" t="s">
        <v>195</v>
      </c>
      <c r="H7493" t="s">
        <v>39</v>
      </c>
      <c r="I7493" t="s">
        <v>31</v>
      </c>
      <c r="J7493" t="s">
        <v>32</v>
      </c>
      <c r="K7493">
        <v>0</v>
      </c>
      <c r="L7493" t="s">
        <v>95</v>
      </c>
      <c r="M7493" s="9">
        <v>60</v>
      </c>
      <c r="N7493" s="10">
        <v>72</v>
      </c>
      <c r="O7493">
        <v>1.2</v>
      </c>
      <c r="P7493">
        <v>0.88</v>
      </c>
      <c r="Q7493">
        <v>0</v>
      </c>
      <c r="R7493" t="s">
        <v>43</v>
      </c>
      <c r="S7493" s="16">
        <v>0</v>
      </c>
      <c r="T7493" s="16">
        <v>0</v>
      </c>
      <c r="U7493" s="16">
        <v>0</v>
      </c>
      <c r="V7493" s="16">
        <v>500</v>
      </c>
      <c r="W7493" s="16">
        <v>0</v>
      </c>
      <c r="X7493" s="16">
        <v>-500</v>
      </c>
    </row>
    <row r="7494" spans="1:24" x14ac:dyDescent="0.25">
      <c r="A7494" s="4" t="s">
        <v>5471</v>
      </c>
      <c r="B7494" t="s">
        <v>2345</v>
      </c>
      <c r="C7494" s="13" t="s">
        <v>35</v>
      </c>
      <c r="D7494" s="14">
        <v>47</v>
      </c>
      <c r="E7494" t="s">
        <v>1228</v>
      </c>
      <c r="F7494" t="s">
        <v>37</v>
      </c>
      <c r="G7494" t="s">
        <v>318</v>
      </c>
      <c r="H7494" t="s">
        <v>81</v>
      </c>
      <c r="I7494" t="s">
        <v>52</v>
      </c>
      <c r="J7494" t="s">
        <v>46</v>
      </c>
      <c r="K7494">
        <v>160</v>
      </c>
      <c r="L7494" t="s">
        <v>53</v>
      </c>
      <c r="M7494" s="9">
        <v>24</v>
      </c>
      <c r="N7494" s="10">
        <v>384.61538461538464</v>
      </c>
      <c r="O7494">
        <v>1.1000000000000001</v>
      </c>
      <c r="P7494">
        <v>0.97</v>
      </c>
      <c r="Q7494">
        <v>0</v>
      </c>
      <c r="R7494" t="s">
        <v>43</v>
      </c>
      <c r="S7494" s="16">
        <v>4097.28</v>
      </c>
      <c r="T7494" s="16">
        <v>384.61538461538464</v>
      </c>
      <c r="U7494" s="16">
        <v>1000</v>
      </c>
      <c r="V7494" s="16">
        <v>10</v>
      </c>
      <c r="W7494" s="16">
        <v>0</v>
      </c>
      <c r="X7494" s="16">
        <v>2702.664615384615</v>
      </c>
    </row>
    <row r="7495" spans="1:24" x14ac:dyDescent="0.25">
      <c r="A7495" s="4" t="s">
        <v>5471</v>
      </c>
      <c r="B7495" t="s">
        <v>2346</v>
      </c>
      <c r="C7495" s="13" t="s">
        <v>35</v>
      </c>
      <c r="D7495" s="14">
        <v>53</v>
      </c>
      <c r="E7495" t="s">
        <v>536</v>
      </c>
      <c r="F7495" t="s">
        <v>37</v>
      </c>
      <c r="G7495" t="s">
        <v>133</v>
      </c>
      <c r="H7495" t="s">
        <v>30</v>
      </c>
      <c r="I7495" t="s">
        <v>52</v>
      </c>
      <c r="J7495" t="s">
        <v>46</v>
      </c>
      <c r="K7495">
        <v>164</v>
      </c>
      <c r="L7495" t="s">
        <v>53</v>
      </c>
      <c r="M7495" s="9">
        <v>24</v>
      </c>
      <c r="N7495" s="10">
        <v>384.61538461538464</v>
      </c>
      <c r="O7495">
        <v>1.1000000000000001</v>
      </c>
      <c r="P7495">
        <v>0.99</v>
      </c>
      <c r="Q7495">
        <v>0</v>
      </c>
      <c r="R7495" t="s">
        <v>43</v>
      </c>
      <c r="S7495" s="16">
        <v>4286.3040000000001</v>
      </c>
      <c r="T7495" s="16">
        <v>384.61538461538464</v>
      </c>
      <c r="U7495" s="16">
        <v>500</v>
      </c>
      <c r="V7495" s="16">
        <v>0</v>
      </c>
      <c r="W7495" s="16">
        <v>0</v>
      </c>
      <c r="X7495" s="16">
        <v>3401.6886153846153</v>
      </c>
    </row>
    <row r="7496" spans="1:24" x14ac:dyDescent="0.25">
      <c r="A7496" s="4" t="s">
        <v>5471</v>
      </c>
      <c r="B7496" t="s">
        <v>2347</v>
      </c>
      <c r="C7496" s="13" t="s">
        <v>35</v>
      </c>
      <c r="D7496" s="14">
        <v>132</v>
      </c>
      <c r="E7496" t="s">
        <v>445</v>
      </c>
      <c r="F7496" t="s">
        <v>37</v>
      </c>
      <c r="G7496" t="s">
        <v>38</v>
      </c>
      <c r="H7496" t="s">
        <v>39</v>
      </c>
      <c r="I7496" t="s">
        <v>76</v>
      </c>
      <c r="J7496" t="s">
        <v>46</v>
      </c>
      <c r="K7496">
        <v>137</v>
      </c>
      <c r="L7496" t="s">
        <v>53</v>
      </c>
      <c r="M7496" s="9">
        <v>24</v>
      </c>
      <c r="N7496" s="10">
        <v>384.61538461538464</v>
      </c>
      <c r="O7496">
        <v>1</v>
      </c>
      <c r="P7496">
        <v>1.03</v>
      </c>
      <c r="Q7496">
        <v>0</v>
      </c>
      <c r="R7496" t="s">
        <v>43</v>
      </c>
      <c r="S7496" s="16">
        <v>3386.64</v>
      </c>
      <c r="T7496" s="16">
        <v>384.61538461538464</v>
      </c>
      <c r="U7496" s="16">
        <v>500</v>
      </c>
      <c r="V7496" s="16">
        <v>0</v>
      </c>
      <c r="W7496" s="16">
        <v>0</v>
      </c>
      <c r="X7496" s="16">
        <v>2502.0246153846151</v>
      </c>
    </row>
    <row r="7497" spans="1:24" x14ac:dyDescent="0.25">
      <c r="A7497" s="4" t="s">
        <v>5471</v>
      </c>
      <c r="B7497" t="s">
        <v>2348</v>
      </c>
      <c r="C7497" s="13" t="s">
        <v>43</v>
      </c>
      <c r="D7497" s="14">
        <v>38</v>
      </c>
      <c r="E7497" t="s">
        <v>1058</v>
      </c>
      <c r="F7497" t="s">
        <v>37</v>
      </c>
      <c r="G7497" t="s">
        <v>50</v>
      </c>
      <c r="H7497" t="s">
        <v>51</v>
      </c>
      <c r="I7497" t="s">
        <v>76</v>
      </c>
      <c r="J7497" t="s">
        <v>32</v>
      </c>
      <c r="K7497">
        <v>0</v>
      </c>
      <c r="L7497" t="s">
        <v>117</v>
      </c>
      <c r="M7497" s="9">
        <v>54</v>
      </c>
      <c r="N7497" s="10">
        <v>5666.666666666667</v>
      </c>
      <c r="O7497">
        <v>1</v>
      </c>
      <c r="P7497">
        <v>0.98</v>
      </c>
      <c r="Q7497">
        <v>0</v>
      </c>
      <c r="R7497" t="s">
        <v>43</v>
      </c>
      <c r="S7497" s="16">
        <v>0</v>
      </c>
      <c r="T7497" s="16">
        <v>0</v>
      </c>
      <c r="U7497" s="16">
        <v>750</v>
      </c>
      <c r="V7497" s="16">
        <v>250</v>
      </c>
      <c r="W7497" s="16">
        <v>0</v>
      </c>
      <c r="X7497" s="16">
        <v>-1000</v>
      </c>
    </row>
    <row r="7498" spans="1:24" x14ac:dyDescent="0.25">
      <c r="A7498" s="4" t="s">
        <v>5471</v>
      </c>
      <c r="B7498" t="s">
        <v>2349</v>
      </c>
      <c r="C7498" s="13" t="s">
        <v>26</v>
      </c>
      <c r="D7498" s="14">
        <v>129</v>
      </c>
      <c r="E7498" t="s">
        <v>252</v>
      </c>
      <c r="F7498" t="s">
        <v>28</v>
      </c>
      <c r="G7498" t="s">
        <v>130</v>
      </c>
      <c r="H7498" t="s">
        <v>51</v>
      </c>
      <c r="I7498" t="s">
        <v>40</v>
      </c>
      <c r="J7498" t="s">
        <v>46</v>
      </c>
      <c r="K7498">
        <v>167</v>
      </c>
      <c r="L7498" t="s">
        <v>90</v>
      </c>
      <c r="M7498" s="9">
        <v>35</v>
      </c>
      <c r="N7498" s="10">
        <v>923.07692307692309</v>
      </c>
      <c r="O7498">
        <v>0.8</v>
      </c>
      <c r="P7498">
        <v>0.95</v>
      </c>
      <c r="Q7498">
        <v>0</v>
      </c>
      <c r="R7498" t="s">
        <v>43</v>
      </c>
      <c r="S7498" s="16">
        <v>4256</v>
      </c>
      <c r="T7498" s="16">
        <v>923.07692307692309</v>
      </c>
      <c r="U7498" s="16">
        <v>0</v>
      </c>
      <c r="V7498" s="16">
        <v>50</v>
      </c>
      <c r="W7498" s="16">
        <v>0</v>
      </c>
      <c r="X7498" s="16">
        <v>3282.9230769230771</v>
      </c>
    </row>
    <row r="7499" spans="1:24" x14ac:dyDescent="0.25">
      <c r="A7499" s="4" t="s">
        <v>5471</v>
      </c>
      <c r="B7499" t="s">
        <v>2350</v>
      </c>
      <c r="C7499" s="13" t="s">
        <v>135</v>
      </c>
      <c r="D7499" s="14">
        <v>221</v>
      </c>
      <c r="E7499" t="s">
        <v>589</v>
      </c>
      <c r="F7499" t="s">
        <v>37</v>
      </c>
      <c r="G7499" t="s">
        <v>198</v>
      </c>
      <c r="H7499" t="s">
        <v>39</v>
      </c>
      <c r="I7499" t="s">
        <v>52</v>
      </c>
      <c r="J7499" t="s">
        <v>32</v>
      </c>
      <c r="K7499">
        <v>0</v>
      </c>
      <c r="L7499" t="s">
        <v>209</v>
      </c>
      <c r="M7499" s="9">
        <v>90</v>
      </c>
      <c r="N7499" s="10">
        <v>9166.6666666666661</v>
      </c>
      <c r="O7499">
        <v>1.1000000000000001</v>
      </c>
      <c r="P7499">
        <v>0.87</v>
      </c>
      <c r="Q7499">
        <v>0</v>
      </c>
      <c r="R7499" t="s">
        <v>43</v>
      </c>
      <c r="S7499" s="16">
        <v>0</v>
      </c>
      <c r="T7499" s="16">
        <v>0</v>
      </c>
      <c r="U7499" s="16">
        <v>500</v>
      </c>
      <c r="V7499" s="16">
        <v>50</v>
      </c>
      <c r="W7499" s="16">
        <v>0</v>
      </c>
      <c r="X7499" s="16">
        <v>-550</v>
      </c>
    </row>
    <row r="7500" spans="1:24" x14ac:dyDescent="0.25">
      <c r="A7500" s="4" t="s">
        <v>5471</v>
      </c>
      <c r="B7500" t="s">
        <v>2351</v>
      </c>
      <c r="C7500" s="13" t="s">
        <v>92</v>
      </c>
      <c r="D7500" s="14">
        <v>250</v>
      </c>
      <c r="E7500" t="s">
        <v>428</v>
      </c>
      <c r="F7500" t="s">
        <v>37</v>
      </c>
      <c r="G7500" t="s">
        <v>365</v>
      </c>
      <c r="H7500" t="s">
        <v>39</v>
      </c>
      <c r="I7500" t="s">
        <v>40</v>
      </c>
      <c r="J7500" t="s">
        <v>46</v>
      </c>
      <c r="K7500">
        <v>138</v>
      </c>
      <c r="L7500" t="s">
        <v>99</v>
      </c>
      <c r="M7500" s="9">
        <v>40</v>
      </c>
      <c r="N7500" s="10">
        <v>53</v>
      </c>
      <c r="O7500">
        <v>0.8</v>
      </c>
      <c r="P7500">
        <v>0.86</v>
      </c>
      <c r="Q7500">
        <v>0</v>
      </c>
      <c r="R7500" t="s">
        <v>43</v>
      </c>
      <c r="S7500" s="16">
        <v>3797.7599999999998</v>
      </c>
      <c r="T7500" s="16">
        <v>0</v>
      </c>
      <c r="U7500" s="16">
        <v>200</v>
      </c>
      <c r="V7500" s="16">
        <v>10</v>
      </c>
      <c r="W7500" s="16">
        <v>7314</v>
      </c>
      <c r="X7500" s="16">
        <v>-3726.2400000000002</v>
      </c>
    </row>
    <row r="7501" spans="1:24" x14ac:dyDescent="0.25">
      <c r="A7501" s="4" t="s">
        <v>5471</v>
      </c>
      <c r="B7501" t="s">
        <v>2352</v>
      </c>
      <c r="C7501" s="13" t="s">
        <v>35</v>
      </c>
      <c r="D7501" s="14">
        <v>92</v>
      </c>
      <c r="E7501" t="s">
        <v>1067</v>
      </c>
      <c r="F7501" t="s">
        <v>28</v>
      </c>
      <c r="G7501" t="s">
        <v>1034</v>
      </c>
      <c r="H7501" t="s">
        <v>51</v>
      </c>
      <c r="I7501" t="s">
        <v>40</v>
      </c>
      <c r="J7501" t="s">
        <v>46</v>
      </c>
      <c r="K7501">
        <v>168</v>
      </c>
      <c r="L7501" t="s">
        <v>53</v>
      </c>
      <c r="M7501" s="9">
        <v>24</v>
      </c>
      <c r="N7501" s="10">
        <v>384.61538461538464</v>
      </c>
      <c r="O7501">
        <v>0.8</v>
      </c>
      <c r="P7501">
        <v>1.1299999999999999</v>
      </c>
      <c r="Q7501">
        <v>0</v>
      </c>
      <c r="R7501" t="s">
        <v>43</v>
      </c>
      <c r="S7501" s="16">
        <v>3471.3599999999997</v>
      </c>
      <c r="T7501" s="16">
        <v>384.61538461538464</v>
      </c>
      <c r="U7501" s="16">
        <v>0</v>
      </c>
      <c r="V7501" s="16">
        <v>0</v>
      </c>
      <c r="W7501" s="16">
        <v>0</v>
      </c>
      <c r="X7501" s="16">
        <v>3086.7446153846149</v>
      </c>
    </row>
    <row r="7502" spans="1:24" x14ac:dyDescent="0.25">
      <c r="A7502" s="4" t="s">
        <v>5471</v>
      </c>
      <c r="B7502" t="s">
        <v>2353</v>
      </c>
      <c r="C7502" s="13" t="s">
        <v>35</v>
      </c>
      <c r="D7502" s="14">
        <v>232</v>
      </c>
      <c r="E7502" t="s">
        <v>349</v>
      </c>
      <c r="F7502" t="s">
        <v>28</v>
      </c>
      <c r="G7502" t="s">
        <v>350</v>
      </c>
      <c r="H7502" t="s">
        <v>64</v>
      </c>
      <c r="I7502" t="s">
        <v>76</v>
      </c>
      <c r="J7502" t="s">
        <v>46</v>
      </c>
      <c r="K7502">
        <v>163</v>
      </c>
      <c r="L7502" t="s">
        <v>53</v>
      </c>
      <c r="M7502" s="9">
        <v>24</v>
      </c>
      <c r="N7502" s="10">
        <v>384.61538461538464</v>
      </c>
      <c r="O7502">
        <v>1</v>
      </c>
      <c r="P7502">
        <v>1.0900000000000001</v>
      </c>
      <c r="Q7502">
        <v>0</v>
      </c>
      <c r="R7502" t="s">
        <v>43</v>
      </c>
      <c r="S7502" s="16">
        <v>4185.6000000000004</v>
      </c>
      <c r="T7502" s="16">
        <v>384.61538461538464</v>
      </c>
      <c r="U7502" s="16">
        <v>200</v>
      </c>
      <c r="V7502" s="16">
        <v>50</v>
      </c>
      <c r="W7502" s="16">
        <v>0</v>
      </c>
      <c r="X7502" s="16">
        <v>3550.9846153846156</v>
      </c>
    </row>
    <row r="7503" spans="1:24" x14ac:dyDescent="0.25">
      <c r="A7503" s="4" t="s">
        <v>5471</v>
      </c>
      <c r="B7503" t="s">
        <v>2354</v>
      </c>
      <c r="C7503" s="13" t="s">
        <v>78</v>
      </c>
      <c r="D7503" s="14">
        <v>83</v>
      </c>
      <c r="E7503" t="s">
        <v>325</v>
      </c>
      <c r="F7503" t="s">
        <v>28</v>
      </c>
      <c r="G7503" t="s">
        <v>326</v>
      </c>
      <c r="H7503" t="s">
        <v>64</v>
      </c>
      <c r="I7503" t="s">
        <v>76</v>
      </c>
      <c r="J7503" t="s">
        <v>46</v>
      </c>
      <c r="K7503">
        <v>161</v>
      </c>
      <c r="L7503" t="s">
        <v>82</v>
      </c>
      <c r="M7503" s="9">
        <v>40</v>
      </c>
      <c r="N7503" s="10">
        <v>1230.7692307692307</v>
      </c>
      <c r="O7503">
        <v>1</v>
      </c>
      <c r="P7503">
        <v>0.81</v>
      </c>
      <c r="Q7503">
        <v>0</v>
      </c>
      <c r="R7503" t="s">
        <v>43</v>
      </c>
      <c r="S7503" s="16">
        <v>5184</v>
      </c>
      <c r="T7503" s="16">
        <v>1230.7692307692307</v>
      </c>
      <c r="U7503" s="16">
        <v>0</v>
      </c>
      <c r="V7503" s="16">
        <v>0</v>
      </c>
      <c r="W7503" s="16">
        <v>0</v>
      </c>
      <c r="X7503" s="16">
        <v>3953.2307692307695</v>
      </c>
    </row>
    <row r="7504" spans="1:24" x14ac:dyDescent="0.25">
      <c r="A7504" s="4" t="s">
        <v>5471</v>
      </c>
      <c r="B7504" t="s">
        <v>2355</v>
      </c>
      <c r="C7504" s="13" t="s">
        <v>35</v>
      </c>
      <c r="D7504" s="14">
        <v>158</v>
      </c>
      <c r="E7504" t="s">
        <v>1081</v>
      </c>
      <c r="F7504" t="s">
        <v>37</v>
      </c>
      <c r="G7504" t="s">
        <v>190</v>
      </c>
      <c r="H7504" t="s">
        <v>81</v>
      </c>
      <c r="I7504" t="s">
        <v>76</v>
      </c>
      <c r="J7504" t="s">
        <v>46</v>
      </c>
      <c r="K7504">
        <v>0</v>
      </c>
      <c r="L7504" t="s">
        <v>53</v>
      </c>
      <c r="M7504" s="9">
        <v>24</v>
      </c>
      <c r="N7504" s="10">
        <v>384.61538461538464</v>
      </c>
      <c r="O7504">
        <v>1</v>
      </c>
      <c r="P7504">
        <v>0.95</v>
      </c>
      <c r="Q7504">
        <v>0</v>
      </c>
      <c r="R7504" t="s">
        <v>43</v>
      </c>
      <c r="S7504" s="16">
        <v>0</v>
      </c>
      <c r="T7504" s="16">
        <v>0</v>
      </c>
      <c r="U7504" s="16">
        <v>0</v>
      </c>
      <c r="V7504" s="16">
        <v>0</v>
      </c>
      <c r="W7504" s="16">
        <v>0</v>
      </c>
      <c r="X7504" s="16">
        <v>0</v>
      </c>
    </row>
    <row r="7505" spans="1:24" x14ac:dyDescent="0.25">
      <c r="A7505" s="4" t="s">
        <v>5471</v>
      </c>
      <c r="B7505" t="s">
        <v>2356</v>
      </c>
      <c r="C7505" s="13" t="s">
        <v>92</v>
      </c>
      <c r="D7505" s="14">
        <v>279</v>
      </c>
      <c r="E7505" t="s">
        <v>265</v>
      </c>
      <c r="F7505" t="s">
        <v>37</v>
      </c>
      <c r="G7505" t="s">
        <v>266</v>
      </c>
      <c r="H7505" t="s">
        <v>39</v>
      </c>
      <c r="I7505" t="s">
        <v>76</v>
      </c>
      <c r="J7505" t="s">
        <v>46</v>
      </c>
      <c r="K7505">
        <v>0</v>
      </c>
      <c r="L7505" t="s">
        <v>99</v>
      </c>
      <c r="M7505" s="9">
        <v>40</v>
      </c>
      <c r="N7505" s="10">
        <v>55</v>
      </c>
      <c r="O7505">
        <v>1</v>
      </c>
      <c r="P7505">
        <v>0.81</v>
      </c>
      <c r="Q7505">
        <v>0</v>
      </c>
      <c r="R7505" t="s">
        <v>43</v>
      </c>
      <c r="S7505" s="16">
        <v>0</v>
      </c>
      <c r="T7505" s="16">
        <v>0</v>
      </c>
      <c r="U7505" s="16">
        <v>0</v>
      </c>
      <c r="V7505" s="16">
        <v>0</v>
      </c>
      <c r="W7505" s="16">
        <v>0</v>
      </c>
      <c r="X7505" s="16">
        <v>0</v>
      </c>
    </row>
    <row r="7506" spans="1:24" x14ac:dyDescent="0.25">
      <c r="A7506" s="4" t="s">
        <v>5471</v>
      </c>
      <c r="B7506" t="s">
        <v>2357</v>
      </c>
      <c r="C7506" s="13" t="s">
        <v>135</v>
      </c>
      <c r="D7506" s="14">
        <v>203</v>
      </c>
      <c r="E7506" t="s">
        <v>425</v>
      </c>
      <c r="F7506" t="s">
        <v>28</v>
      </c>
      <c r="G7506" t="s">
        <v>137</v>
      </c>
      <c r="H7506" t="s">
        <v>39</v>
      </c>
      <c r="I7506" t="s">
        <v>31</v>
      </c>
      <c r="J7506" t="s">
        <v>46</v>
      </c>
      <c r="K7506">
        <v>0</v>
      </c>
      <c r="L7506" t="s">
        <v>138</v>
      </c>
      <c r="M7506" s="9">
        <v>55</v>
      </c>
      <c r="N7506" s="10">
        <v>2307.6923076923076</v>
      </c>
      <c r="O7506">
        <v>1.2</v>
      </c>
      <c r="P7506">
        <v>1</v>
      </c>
      <c r="Q7506">
        <v>0</v>
      </c>
      <c r="R7506" t="s">
        <v>43</v>
      </c>
      <c r="S7506" s="16">
        <v>10560</v>
      </c>
      <c r="T7506" s="16">
        <v>0</v>
      </c>
      <c r="U7506" s="16">
        <v>0</v>
      </c>
      <c r="V7506" s="16">
        <v>0</v>
      </c>
      <c r="W7506" s="16">
        <v>0</v>
      </c>
      <c r="X7506" s="16">
        <v>10560</v>
      </c>
    </row>
    <row r="7507" spans="1:24" x14ac:dyDescent="0.25">
      <c r="A7507" s="4" t="s">
        <v>5471</v>
      </c>
      <c r="B7507" t="s">
        <v>2358</v>
      </c>
      <c r="C7507" s="13" t="s">
        <v>35</v>
      </c>
      <c r="D7507" s="14">
        <v>202</v>
      </c>
      <c r="E7507" t="s">
        <v>136</v>
      </c>
      <c r="F7507" t="s">
        <v>28</v>
      </c>
      <c r="G7507" t="s">
        <v>137</v>
      </c>
      <c r="H7507" t="s">
        <v>39</v>
      </c>
      <c r="I7507" t="s">
        <v>86</v>
      </c>
      <c r="J7507" t="s">
        <v>46</v>
      </c>
      <c r="K7507">
        <v>131</v>
      </c>
      <c r="L7507" t="s">
        <v>53</v>
      </c>
      <c r="M7507" s="9">
        <v>24</v>
      </c>
      <c r="N7507" s="10">
        <v>384.61538461538464</v>
      </c>
      <c r="O7507">
        <v>0.9</v>
      </c>
      <c r="P7507">
        <v>1</v>
      </c>
      <c r="Q7507">
        <v>0</v>
      </c>
      <c r="R7507" t="s">
        <v>43</v>
      </c>
      <c r="S7507" s="16">
        <v>3456</v>
      </c>
      <c r="T7507" s="16">
        <v>384.61538461538464</v>
      </c>
      <c r="U7507" s="16">
        <v>750</v>
      </c>
      <c r="V7507" s="16">
        <v>0</v>
      </c>
      <c r="W7507" s="16">
        <v>0</v>
      </c>
      <c r="X7507" s="16">
        <v>2321.3846153846152</v>
      </c>
    </row>
    <row r="7508" spans="1:24" x14ac:dyDescent="0.25">
      <c r="A7508" s="4" t="s">
        <v>5471</v>
      </c>
      <c r="B7508" t="s">
        <v>2359</v>
      </c>
      <c r="C7508" s="13" t="s">
        <v>35</v>
      </c>
      <c r="D7508" s="14">
        <v>38</v>
      </c>
      <c r="E7508" t="s">
        <v>1058</v>
      </c>
      <c r="F7508" t="s">
        <v>37</v>
      </c>
      <c r="G7508" t="s">
        <v>50</v>
      </c>
      <c r="H7508" t="s">
        <v>51</v>
      </c>
      <c r="I7508" t="s">
        <v>76</v>
      </c>
      <c r="J7508" t="s">
        <v>46</v>
      </c>
      <c r="K7508">
        <v>129</v>
      </c>
      <c r="L7508" t="s">
        <v>53</v>
      </c>
      <c r="M7508" s="9">
        <v>24</v>
      </c>
      <c r="N7508" s="10">
        <v>384.61538461538464</v>
      </c>
      <c r="O7508">
        <v>1</v>
      </c>
      <c r="P7508">
        <v>0.98</v>
      </c>
      <c r="Q7508">
        <v>0</v>
      </c>
      <c r="R7508" t="s">
        <v>43</v>
      </c>
      <c r="S7508" s="16">
        <v>3034.08</v>
      </c>
      <c r="T7508" s="16">
        <v>384.61538461538464</v>
      </c>
      <c r="U7508" s="16">
        <v>0</v>
      </c>
      <c r="V7508" s="16">
        <v>0</v>
      </c>
      <c r="W7508" s="16">
        <v>0</v>
      </c>
      <c r="X7508" s="16">
        <v>2649.4646153846152</v>
      </c>
    </row>
    <row r="7509" spans="1:24" x14ac:dyDescent="0.25">
      <c r="A7509" s="4" t="s">
        <v>5471</v>
      </c>
      <c r="B7509" t="s">
        <v>2360</v>
      </c>
      <c r="C7509" s="13" t="s">
        <v>43</v>
      </c>
      <c r="D7509" s="14">
        <v>142</v>
      </c>
      <c r="E7509" t="s">
        <v>904</v>
      </c>
      <c r="F7509" t="s">
        <v>37</v>
      </c>
      <c r="G7509" t="s">
        <v>387</v>
      </c>
      <c r="H7509" t="s">
        <v>81</v>
      </c>
      <c r="I7509" t="s">
        <v>31</v>
      </c>
      <c r="J7509" t="s">
        <v>46</v>
      </c>
      <c r="K7509">
        <v>168</v>
      </c>
      <c r="L7509" t="s">
        <v>47</v>
      </c>
      <c r="M7509" s="9">
        <v>30</v>
      </c>
      <c r="N7509" s="10">
        <v>615.38461538461536</v>
      </c>
      <c r="O7509">
        <v>1.2</v>
      </c>
      <c r="P7509">
        <v>0.96</v>
      </c>
      <c r="Q7509">
        <v>0</v>
      </c>
      <c r="R7509" t="s">
        <v>43</v>
      </c>
      <c r="S7509" s="16">
        <v>5806.08</v>
      </c>
      <c r="T7509" s="16">
        <v>615.38461538461536</v>
      </c>
      <c r="U7509" s="16">
        <v>200</v>
      </c>
      <c r="V7509" s="16">
        <v>100</v>
      </c>
      <c r="W7509" s="16">
        <v>0</v>
      </c>
      <c r="X7509" s="16">
        <v>4890.6953846153847</v>
      </c>
    </row>
    <row r="7510" spans="1:24" x14ac:dyDescent="0.25">
      <c r="A7510" s="4" t="s">
        <v>5471</v>
      </c>
      <c r="B7510" t="s">
        <v>2361</v>
      </c>
      <c r="C7510" s="13" t="s">
        <v>92</v>
      </c>
      <c r="D7510" s="14">
        <v>263</v>
      </c>
      <c r="E7510" t="s">
        <v>1030</v>
      </c>
      <c r="F7510" t="s">
        <v>28</v>
      </c>
      <c r="G7510" t="s">
        <v>403</v>
      </c>
      <c r="H7510" t="s">
        <v>51</v>
      </c>
      <c r="I7510" t="s">
        <v>76</v>
      </c>
      <c r="J7510" t="s">
        <v>46</v>
      </c>
      <c r="K7510">
        <v>162</v>
      </c>
      <c r="L7510" t="s">
        <v>99</v>
      </c>
      <c r="M7510" s="9">
        <v>35</v>
      </c>
      <c r="N7510" s="10">
        <v>50</v>
      </c>
      <c r="O7510">
        <v>1</v>
      </c>
      <c r="P7510">
        <v>1.1499999999999999</v>
      </c>
      <c r="Q7510">
        <v>0</v>
      </c>
      <c r="R7510" t="s">
        <v>43</v>
      </c>
      <c r="S7510" s="16">
        <v>6439.9999999999991</v>
      </c>
      <c r="T7510" s="16">
        <v>0</v>
      </c>
      <c r="U7510" s="16">
        <v>0</v>
      </c>
      <c r="V7510" s="16">
        <v>0</v>
      </c>
      <c r="W7510" s="16">
        <v>8100</v>
      </c>
      <c r="X7510" s="16">
        <v>-1660.0000000000009</v>
      </c>
    </row>
    <row r="7511" spans="1:24" x14ac:dyDescent="0.25">
      <c r="A7511" s="4" t="s">
        <v>5471</v>
      </c>
      <c r="B7511" t="s">
        <v>2362</v>
      </c>
      <c r="C7511" s="13" t="s">
        <v>92</v>
      </c>
      <c r="D7511" s="14">
        <v>117</v>
      </c>
      <c r="E7511" t="s">
        <v>478</v>
      </c>
      <c r="F7511" t="s">
        <v>37</v>
      </c>
      <c r="G7511" t="s">
        <v>220</v>
      </c>
      <c r="H7511" t="s">
        <v>81</v>
      </c>
      <c r="I7511" t="s">
        <v>76</v>
      </c>
      <c r="J7511" t="s">
        <v>46</v>
      </c>
      <c r="K7511">
        <v>0</v>
      </c>
      <c r="L7511" t="s">
        <v>99</v>
      </c>
      <c r="M7511" s="9">
        <v>40</v>
      </c>
      <c r="N7511" s="10">
        <v>45</v>
      </c>
      <c r="O7511">
        <v>1</v>
      </c>
      <c r="P7511">
        <v>1.1499999999999999</v>
      </c>
      <c r="Q7511">
        <v>0</v>
      </c>
      <c r="R7511" t="s">
        <v>43</v>
      </c>
      <c r="S7511" s="16">
        <v>0</v>
      </c>
      <c r="T7511" s="16">
        <v>0</v>
      </c>
      <c r="U7511" s="16">
        <v>750</v>
      </c>
      <c r="V7511" s="16">
        <v>0</v>
      </c>
      <c r="W7511" s="16">
        <v>0</v>
      </c>
      <c r="X7511" s="16">
        <v>-750</v>
      </c>
    </row>
    <row r="7512" spans="1:24" x14ac:dyDescent="0.25">
      <c r="A7512" s="4" t="s">
        <v>5471</v>
      </c>
      <c r="B7512" t="s">
        <v>2363</v>
      </c>
      <c r="C7512" s="13" t="s">
        <v>35</v>
      </c>
      <c r="D7512" s="14">
        <v>87</v>
      </c>
      <c r="E7512" t="s">
        <v>227</v>
      </c>
      <c r="F7512" t="s">
        <v>37</v>
      </c>
      <c r="G7512" t="s">
        <v>228</v>
      </c>
      <c r="H7512" t="s">
        <v>64</v>
      </c>
      <c r="I7512" t="s">
        <v>40</v>
      </c>
      <c r="J7512" t="s">
        <v>32</v>
      </c>
      <c r="K7512">
        <v>164</v>
      </c>
      <c r="L7512" t="s">
        <v>41</v>
      </c>
      <c r="M7512" s="9">
        <v>48</v>
      </c>
      <c r="N7512" s="10">
        <v>5416.666666666667</v>
      </c>
      <c r="O7512">
        <v>0.8</v>
      </c>
      <c r="P7512">
        <v>0.88</v>
      </c>
      <c r="Q7512">
        <v>0</v>
      </c>
      <c r="R7512" t="s">
        <v>43</v>
      </c>
      <c r="S7512" s="16">
        <v>5541.8879999999999</v>
      </c>
      <c r="T7512" s="16">
        <v>5416.666666666667</v>
      </c>
      <c r="U7512" s="16">
        <v>0</v>
      </c>
      <c r="V7512" s="16">
        <v>50</v>
      </c>
      <c r="W7512" s="16">
        <v>0</v>
      </c>
      <c r="X7512" s="16">
        <v>75.22133333333295</v>
      </c>
    </row>
    <row r="7513" spans="1:24" x14ac:dyDescent="0.25">
      <c r="A7513" s="4" t="s">
        <v>5471</v>
      </c>
      <c r="B7513" t="s">
        <v>2364</v>
      </c>
      <c r="C7513" s="13" t="s">
        <v>92</v>
      </c>
      <c r="D7513" s="14">
        <v>60</v>
      </c>
      <c r="E7513" t="s">
        <v>513</v>
      </c>
      <c r="F7513" t="s">
        <v>37</v>
      </c>
      <c r="G7513" t="s">
        <v>214</v>
      </c>
      <c r="H7513" t="s">
        <v>81</v>
      </c>
      <c r="I7513" t="s">
        <v>40</v>
      </c>
      <c r="J7513" t="s">
        <v>32</v>
      </c>
      <c r="K7513">
        <v>0</v>
      </c>
      <c r="L7513" t="s">
        <v>95</v>
      </c>
      <c r="M7513" s="9">
        <v>72</v>
      </c>
      <c r="N7513" s="10">
        <v>78</v>
      </c>
      <c r="O7513">
        <v>0.8</v>
      </c>
      <c r="P7513">
        <v>1.17</v>
      </c>
      <c r="Q7513">
        <v>0</v>
      </c>
      <c r="R7513" t="s">
        <v>43</v>
      </c>
      <c r="S7513" s="16">
        <v>0</v>
      </c>
      <c r="T7513" s="16">
        <v>0</v>
      </c>
      <c r="U7513" s="16">
        <v>0</v>
      </c>
      <c r="V7513" s="16">
        <v>50</v>
      </c>
      <c r="W7513" s="16">
        <v>0</v>
      </c>
      <c r="X7513" s="16">
        <v>-50</v>
      </c>
    </row>
    <row r="7514" spans="1:24" x14ac:dyDescent="0.25">
      <c r="A7514" s="4" t="s">
        <v>5471</v>
      </c>
      <c r="B7514" t="s">
        <v>2365</v>
      </c>
      <c r="C7514" s="13" t="s">
        <v>35</v>
      </c>
      <c r="D7514" s="14">
        <v>206</v>
      </c>
      <c r="E7514" t="s">
        <v>174</v>
      </c>
      <c r="F7514" t="s">
        <v>37</v>
      </c>
      <c r="G7514" t="s">
        <v>137</v>
      </c>
      <c r="H7514" t="s">
        <v>39</v>
      </c>
      <c r="I7514" t="s">
        <v>40</v>
      </c>
      <c r="J7514" t="s">
        <v>46</v>
      </c>
      <c r="K7514">
        <v>168</v>
      </c>
      <c r="L7514" t="s">
        <v>53</v>
      </c>
      <c r="M7514" s="9">
        <v>24</v>
      </c>
      <c r="N7514" s="10">
        <v>384.61538461538464</v>
      </c>
      <c r="O7514">
        <v>0.8</v>
      </c>
      <c r="P7514">
        <v>1</v>
      </c>
      <c r="Q7514">
        <v>0</v>
      </c>
      <c r="R7514" t="s">
        <v>43</v>
      </c>
      <c r="S7514" s="16">
        <v>3225.6000000000004</v>
      </c>
      <c r="T7514" s="16">
        <v>384.61538461538464</v>
      </c>
      <c r="U7514" s="16">
        <v>500</v>
      </c>
      <c r="V7514" s="16">
        <v>50</v>
      </c>
      <c r="W7514" s="16">
        <v>0</v>
      </c>
      <c r="X7514" s="16">
        <v>2290.9846153846156</v>
      </c>
    </row>
    <row r="7515" spans="1:24" x14ac:dyDescent="0.25">
      <c r="A7515" s="4" t="s">
        <v>5471</v>
      </c>
      <c r="B7515" t="s">
        <v>2366</v>
      </c>
      <c r="C7515" s="13" t="s">
        <v>35</v>
      </c>
      <c r="D7515" s="14">
        <v>76</v>
      </c>
      <c r="E7515" t="s">
        <v>1212</v>
      </c>
      <c r="F7515" t="s">
        <v>37</v>
      </c>
      <c r="G7515" t="s">
        <v>208</v>
      </c>
      <c r="H7515" t="s">
        <v>39</v>
      </c>
      <c r="I7515" t="s">
        <v>40</v>
      </c>
      <c r="J7515" t="s">
        <v>32</v>
      </c>
      <c r="K7515">
        <v>106</v>
      </c>
      <c r="L7515" t="s">
        <v>41</v>
      </c>
      <c r="M7515" s="9">
        <v>48</v>
      </c>
      <c r="N7515" s="10">
        <v>5416.666666666667</v>
      </c>
      <c r="O7515">
        <v>0.8</v>
      </c>
      <c r="P7515">
        <v>0.99</v>
      </c>
      <c r="Q7515">
        <v>0</v>
      </c>
      <c r="R7515" t="s">
        <v>43</v>
      </c>
      <c r="S7515" s="16">
        <v>4029.6959999999999</v>
      </c>
      <c r="T7515" s="16">
        <v>5416.666666666667</v>
      </c>
      <c r="U7515" s="16">
        <v>0</v>
      </c>
      <c r="V7515" s="16">
        <v>50</v>
      </c>
      <c r="W7515" s="16">
        <v>0</v>
      </c>
      <c r="X7515" s="16">
        <v>-1436.9706666666671</v>
      </c>
    </row>
    <row r="7516" spans="1:24" x14ac:dyDescent="0.25">
      <c r="A7516" s="4" t="s">
        <v>5471</v>
      </c>
      <c r="B7516" t="s">
        <v>2367</v>
      </c>
      <c r="C7516" s="13" t="s">
        <v>92</v>
      </c>
      <c r="D7516" s="14">
        <v>152</v>
      </c>
      <c r="E7516" t="s">
        <v>176</v>
      </c>
      <c r="F7516" t="s">
        <v>37</v>
      </c>
      <c r="G7516" t="s">
        <v>116</v>
      </c>
      <c r="H7516" t="s">
        <v>51</v>
      </c>
      <c r="I7516" t="s">
        <v>76</v>
      </c>
      <c r="J7516" t="s">
        <v>46</v>
      </c>
      <c r="K7516">
        <v>160</v>
      </c>
      <c r="L7516" t="s">
        <v>99</v>
      </c>
      <c r="M7516" s="9">
        <v>35</v>
      </c>
      <c r="N7516" s="10">
        <v>48</v>
      </c>
      <c r="O7516">
        <v>1</v>
      </c>
      <c r="P7516">
        <v>1.07</v>
      </c>
      <c r="Q7516">
        <v>0</v>
      </c>
      <c r="R7516" t="s">
        <v>43</v>
      </c>
      <c r="S7516" s="16">
        <v>5992</v>
      </c>
      <c r="T7516" s="16">
        <v>0</v>
      </c>
      <c r="U7516" s="16">
        <v>0</v>
      </c>
      <c r="V7516" s="16">
        <v>50</v>
      </c>
      <c r="W7516" s="16">
        <v>7680</v>
      </c>
      <c r="X7516" s="16">
        <v>-1738</v>
      </c>
    </row>
    <row r="7517" spans="1:24" x14ac:dyDescent="0.25">
      <c r="A7517" s="4" t="s">
        <v>5471</v>
      </c>
      <c r="B7517" t="s">
        <v>2368</v>
      </c>
      <c r="C7517" s="13" t="s">
        <v>78</v>
      </c>
      <c r="D7517" s="14">
        <v>205</v>
      </c>
      <c r="E7517" t="s">
        <v>185</v>
      </c>
      <c r="F7517" t="s">
        <v>37</v>
      </c>
      <c r="G7517" t="s">
        <v>137</v>
      </c>
      <c r="H7517" t="s">
        <v>39</v>
      </c>
      <c r="I7517" t="s">
        <v>76</v>
      </c>
      <c r="J7517" t="s">
        <v>46</v>
      </c>
      <c r="K7517">
        <v>167</v>
      </c>
      <c r="L7517" t="s">
        <v>82</v>
      </c>
      <c r="M7517" s="9">
        <v>40</v>
      </c>
      <c r="N7517" s="10">
        <v>1230.7692307692307</v>
      </c>
      <c r="O7517">
        <v>1</v>
      </c>
      <c r="P7517">
        <v>1</v>
      </c>
      <c r="Q7517">
        <v>0</v>
      </c>
      <c r="R7517" t="s">
        <v>43</v>
      </c>
      <c r="S7517" s="16">
        <v>6680</v>
      </c>
      <c r="T7517" s="16">
        <v>1230.7692307692307</v>
      </c>
      <c r="U7517" s="16">
        <v>200</v>
      </c>
      <c r="V7517" s="16">
        <v>0</v>
      </c>
      <c r="W7517" s="16">
        <v>0</v>
      </c>
      <c r="X7517" s="16">
        <v>5249.2307692307695</v>
      </c>
    </row>
    <row r="7518" spans="1:24" x14ac:dyDescent="0.25">
      <c r="A7518" s="4" t="s">
        <v>5471</v>
      </c>
      <c r="B7518" t="s">
        <v>2369</v>
      </c>
      <c r="C7518" s="13" t="s">
        <v>78</v>
      </c>
      <c r="D7518" s="14">
        <v>80</v>
      </c>
      <c r="E7518" t="s">
        <v>825</v>
      </c>
      <c r="F7518" t="s">
        <v>28</v>
      </c>
      <c r="G7518" t="s">
        <v>278</v>
      </c>
      <c r="H7518" t="s">
        <v>60</v>
      </c>
      <c r="I7518" t="s">
        <v>40</v>
      </c>
      <c r="J7518" t="s">
        <v>46</v>
      </c>
      <c r="K7518">
        <v>115</v>
      </c>
      <c r="L7518" t="s">
        <v>82</v>
      </c>
      <c r="M7518" s="9">
        <v>40</v>
      </c>
      <c r="N7518" s="10">
        <v>1230.7692307692307</v>
      </c>
      <c r="O7518">
        <v>0.8</v>
      </c>
      <c r="P7518">
        <v>1</v>
      </c>
      <c r="Q7518">
        <v>0</v>
      </c>
      <c r="R7518" t="s">
        <v>43</v>
      </c>
      <c r="S7518" s="16">
        <v>5120</v>
      </c>
      <c r="T7518" s="16">
        <v>1230.7692307692307</v>
      </c>
      <c r="U7518" s="16">
        <v>0</v>
      </c>
      <c r="V7518" s="16">
        <v>500</v>
      </c>
      <c r="W7518" s="16">
        <v>0</v>
      </c>
      <c r="X7518" s="16">
        <v>3389.2307692307695</v>
      </c>
    </row>
    <row r="7519" spans="1:24" x14ac:dyDescent="0.25">
      <c r="A7519" s="4" t="s">
        <v>5471</v>
      </c>
      <c r="B7519" t="s">
        <v>2370</v>
      </c>
      <c r="C7519" s="13" t="s">
        <v>92</v>
      </c>
      <c r="D7519" s="14">
        <v>54</v>
      </c>
      <c r="E7519" t="s">
        <v>132</v>
      </c>
      <c r="F7519" t="s">
        <v>37</v>
      </c>
      <c r="G7519" t="s">
        <v>133</v>
      </c>
      <c r="H7519" t="s">
        <v>30</v>
      </c>
      <c r="I7519" t="s">
        <v>76</v>
      </c>
      <c r="J7519" t="s">
        <v>46</v>
      </c>
      <c r="K7519">
        <v>164</v>
      </c>
      <c r="L7519" t="s">
        <v>99</v>
      </c>
      <c r="M7519" s="9">
        <v>35</v>
      </c>
      <c r="N7519" s="10">
        <v>44</v>
      </c>
      <c r="O7519">
        <v>1</v>
      </c>
      <c r="P7519">
        <v>0.99</v>
      </c>
      <c r="Q7519">
        <v>0</v>
      </c>
      <c r="R7519" t="s">
        <v>43</v>
      </c>
      <c r="S7519" s="16">
        <v>5682.6</v>
      </c>
      <c r="T7519" s="16">
        <v>0</v>
      </c>
      <c r="U7519" s="16">
        <v>0</v>
      </c>
      <c r="V7519" s="16">
        <v>10</v>
      </c>
      <c r="W7519" s="16">
        <v>7216</v>
      </c>
      <c r="X7519" s="16">
        <v>-1543.3999999999996</v>
      </c>
    </row>
    <row r="7520" spans="1:24" x14ac:dyDescent="0.25">
      <c r="A7520" s="4" t="s">
        <v>5471</v>
      </c>
      <c r="B7520" t="s">
        <v>2371</v>
      </c>
      <c r="C7520" s="13" t="s">
        <v>35</v>
      </c>
      <c r="D7520" s="14">
        <v>130</v>
      </c>
      <c r="E7520" t="s">
        <v>74</v>
      </c>
      <c r="F7520" t="s">
        <v>37</v>
      </c>
      <c r="G7520" t="s">
        <v>75</v>
      </c>
      <c r="H7520" t="s">
        <v>60</v>
      </c>
      <c r="I7520" t="s">
        <v>76</v>
      </c>
      <c r="J7520" t="s">
        <v>46</v>
      </c>
      <c r="K7520">
        <v>160</v>
      </c>
      <c r="L7520" t="s">
        <v>53</v>
      </c>
      <c r="M7520" s="9">
        <v>24</v>
      </c>
      <c r="N7520" s="10">
        <v>384.61538461538464</v>
      </c>
      <c r="O7520">
        <v>1</v>
      </c>
      <c r="P7520">
        <v>1.1499999999999999</v>
      </c>
      <c r="Q7520">
        <v>0</v>
      </c>
      <c r="R7520" t="s">
        <v>43</v>
      </c>
      <c r="S7520" s="16">
        <v>4416</v>
      </c>
      <c r="T7520" s="16">
        <v>384.61538461538464</v>
      </c>
      <c r="U7520" s="16">
        <v>200</v>
      </c>
      <c r="V7520" s="16">
        <v>100</v>
      </c>
      <c r="W7520" s="16">
        <v>0</v>
      </c>
      <c r="X7520" s="16">
        <v>3731.3846153846152</v>
      </c>
    </row>
    <row r="7521" spans="1:24" x14ac:dyDescent="0.25">
      <c r="A7521" s="4" t="s">
        <v>5471</v>
      </c>
      <c r="B7521" t="s">
        <v>2372</v>
      </c>
      <c r="C7521" s="13" t="s">
        <v>43</v>
      </c>
      <c r="D7521" s="14">
        <v>287</v>
      </c>
      <c r="E7521" t="s">
        <v>649</v>
      </c>
      <c r="F7521" t="s">
        <v>37</v>
      </c>
      <c r="G7521" t="s">
        <v>85</v>
      </c>
      <c r="H7521" t="s">
        <v>51</v>
      </c>
      <c r="I7521" t="s">
        <v>31</v>
      </c>
      <c r="J7521" t="s">
        <v>46</v>
      </c>
      <c r="K7521">
        <v>160</v>
      </c>
      <c r="L7521" t="s">
        <v>47</v>
      </c>
      <c r="M7521" s="9">
        <v>30</v>
      </c>
      <c r="N7521" s="10">
        <v>615.38461538461536</v>
      </c>
      <c r="O7521">
        <v>1.2</v>
      </c>
      <c r="P7521">
        <v>0.95</v>
      </c>
      <c r="Q7521">
        <v>0</v>
      </c>
      <c r="R7521" t="s">
        <v>43</v>
      </c>
      <c r="S7521" s="16">
        <v>5472</v>
      </c>
      <c r="T7521" s="16">
        <v>615.38461538461536</v>
      </c>
      <c r="U7521" s="16">
        <v>0</v>
      </c>
      <c r="V7521" s="16">
        <v>250</v>
      </c>
      <c r="W7521" s="16">
        <v>0</v>
      </c>
      <c r="X7521" s="16">
        <v>4606.6153846153848</v>
      </c>
    </row>
    <row r="7522" spans="1:24" x14ac:dyDescent="0.25">
      <c r="A7522" s="4" t="s">
        <v>5471</v>
      </c>
      <c r="B7522" t="s">
        <v>2373</v>
      </c>
      <c r="C7522" s="13" t="s">
        <v>35</v>
      </c>
      <c r="D7522" s="14">
        <v>153</v>
      </c>
      <c r="E7522" t="s">
        <v>115</v>
      </c>
      <c r="F7522" t="s">
        <v>37</v>
      </c>
      <c r="G7522" t="s">
        <v>116</v>
      </c>
      <c r="H7522" t="s">
        <v>51</v>
      </c>
      <c r="I7522" t="s">
        <v>40</v>
      </c>
      <c r="J7522" t="s">
        <v>46</v>
      </c>
      <c r="K7522">
        <v>85</v>
      </c>
      <c r="L7522" t="s">
        <v>53</v>
      </c>
      <c r="M7522" s="9">
        <v>24</v>
      </c>
      <c r="N7522" s="10">
        <v>384.61538461538464</v>
      </c>
      <c r="O7522">
        <v>0.8</v>
      </c>
      <c r="P7522">
        <v>1.07</v>
      </c>
      <c r="Q7522">
        <v>0</v>
      </c>
      <c r="R7522" t="s">
        <v>43</v>
      </c>
      <c r="S7522" s="16">
        <v>1746.24</v>
      </c>
      <c r="T7522" s="16">
        <v>384.61538461538464</v>
      </c>
      <c r="U7522" s="16">
        <v>0</v>
      </c>
      <c r="V7522" s="16">
        <v>0</v>
      </c>
      <c r="W7522" s="16">
        <v>0</v>
      </c>
      <c r="X7522" s="16">
        <v>1361.6246153846155</v>
      </c>
    </row>
    <row r="7523" spans="1:24" x14ac:dyDescent="0.25">
      <c r="A7523" s="4" t="s">
        <v>5471</v>
      </c>
      <c r="B7523" t="s">
        <v>2374</v>
      </c>
      <c r="C7523" s="13" t="s">
        <v>135</v>
      </c>
      <c r="D7523" s="14">
        <v>144</v>
      </c>
      <c r="E7523" t="s">
        <v>386</v>
      </c>
      <c r="F7523" t="s">
        <v>37</v>
      </c>
      <c r="G7523" t="s">
        <v>387</v>
      </c>
      <c r="H7523" t="s">
        <v>81</v>
      </c>
      <c r="I7523" t="s">
        <v>76</v>
      </c>
      <c r="J7523" t="s">
        <v>46</v>
      </c>
      <c r="K7523">
        <v>98</v>
      </c>
      <c r="L7523" t="s">
        <v>138</v>
      </c>
      <c r="M7523" s="9">
        <v>55</v>
      </c>
      <c r="N7523" s="10">
        <v>2307.6923076923076</v>
      </c>
      <c r="O7523">
        <v>1</v>
      </c>
      <c r="P7523">
        <v>0.96</v>
      </c>
      <c r="Q7523">
        <v>0</v>
      </c>
      <c r="R7523" t="s">
        <v>43</v>
      </c>
      <c r="S7523" s="16">
        <v>5174.3999999999996</v>
      </c>
      <c r="T7523" s="16">
        <v>2307.6923076923076</v>
      </c>
      <c r="U7523" s="16">
        <v>750</v>
      </c>
      <c r="V7523" s="16">
        <v>50</v>
      </c>
      <c r="W7523" s="16">
        <v>0</v>
      </c>
      <c r="X7523" s="16">
        <v>2066.707692307692</v>
      </c>
    </row>
    <row r="7524" spans="1:24" x14ac:dyDescent="0.25">
      <c r="A7524" s="4" t="s">
        <v>5471</v>
      </c>
      <c r="B7524" t="s">
        <v>2375</v>
      </c>
      <c r="C7524" s="13" t="s">
        <v>35</v>
      </c>
      <c r="D7524" s="14">
        <v>30</v>
      </c>
      <c r="E7524" t="s">
        <v>665</v>
      </c>
      <c r="F7524" t="s">
        <v>28</v>
      </c>
      <c r="G7524" t="s">
        <v>172</v>
      </c>
      <c r="H7524" t="s">
        <v>51</v>
      </c>
      <c r="I7524" t="s">
        <v>76</v>
      </c>
      <c r="J7524" t="s">
        <v>46</v>
      </c>
      <c r="K7524">
        <v>167</v>
      </c>
      <c r="L7524" t="s">
        <v>53</v>
      </c>
      <c r="M7524" s="9">
        <v>24</v>
      </c>
      <c r="N7524" s="10">
        <v>384.61538461538464</v>
      </c>
      <c r="O7524">
        <v>1</v>
      </c>
      <c r="P7524">
        <v>1.0900000000000001</v>
      </c>
      <c r="Q7524">
        <v>0</v>
      </c>
      <c r="R7524" t="s">
        <v>43</v>
      </c>
      <c r="S7524" s="16">
        <v>4185.6000000000004</v>
      </c>
      <c r="T7524" s="16">
        <v>384.61538461538464</v>
      </c>
      <c r="U7524" s="16">
        <v>0</v>
      </c>
      <c r="V7524" s="16">
        <v>100</v>
      </c>
      <c r="W7524" s="16">
        <v>0</v>
      </c>
      <c r="X7524" s="16">
        <v>3700.9846153846156</v>
      </c>
    </row>
    <row r="7525" spans="1:24" x14ac:dyDescent="0.25">
      <c r="A7525" s="4" t="s">
        <v>5471</v>
      </c>
      <c r="B7525" t="s">
        <v>2376</v>
      </c>
      <c r="C7525" s="13" t="s">
        <v>92</v>
      </c>
      <c r="D7525" s="14">
        <v>162</v>
      </c>
      <c r="E7525" t="s">
        <v>216</v>
      </c>
      <c r="F7525" t="s">
        <v>28</v>
      </c>
      <c r="G7525" t="s">
        <v>217</v>
      </c>
      <c r="H7525" t="s">
        <v>64</v>
      </c>
      <c r="I7525" t="s">
        <v>40</v>
      </c>
      <c r="J7525" t="s">
        <v>32</v>
      </c>
      <c r="K7525">
        <v>160</v>
      </c>
      <c r="L7525" t="s">
        <v>95</v>
      </c>
      <c r="M7525" s="9">
        <v>60</v>
      </c>
      <c r="N7525" s="10">
        <v>73</v>
      </c>
      <c r="O7525">
        <v>0.8</v>
      </c>
      <c r="P7525">
        <v>0.81</v>
      </c>
      <c r="Q7525">
        <v>0</v>
      </c>
      <c r="R7525" t="s">
        <v>43</v>
      </c>
      <c r="S7525" s="16">
        <v>6220.8</v>
      </c>
      <c r="T7525" s="16">
        <v>0</v>
      </c>
      <c r="U7525" s="16">
        <v>0</v>
      </c>
      <c r="V7525" s="16">
        <v>100</v>
      </c>
      <c r="W7525" s="16">
        <v>11680</v>
      </c>
      <c r="X7525" s="16">
        <v>-5559.2</v>
      </c>
    </row>
    <row r="7526" spans="1:24" x14ac:dyDescent="0.25">
      <c r="A7526" s="4" t="s">
        <v>5471</v>
      </c>
      <c r="B7526" t="s">
        <v>2377</v>
      </c>
      <c r="C7526" s="13" t="s">
        <v>43</v>
      </c>
      <c r="D7526" s="14">
        <v>226</v>
      </c>
      <c r="E7526" t="s">
        <v>290</v>
      </c>
      <c r="F7526" t="s">
        <v>37</v>
      </c>
      <c r="G7526" t="s">
        <v>291</v>
      </c>
      <c r="H7526" t="s">
        <v>51</v>
      </c>
      <c r="I7526" t="s">
        <v>52</v>
      </c>
      <c r="J7526" t="s">
        <v>46</v>
      </c>
      <c r="K7526">
        <v>0</v>
      </c>
      <c r="L7526" t="s">
        <v>47</v>
      </c>
      <c r="M7526" s="9">
        <v>30</v>
      </c>
      <c r="N7526" s="10">
        <v>615.38461538461536</v>
      </c>
      <c r="O7526">
        <v>1.1000000000000001</v>
      </c>
      <c r="P7526">
        <v>1.1599999999999999</v>
      </c>
      <c r="Q7526">
        <v>0</v>
      </c>
      <c r="R7526" t="s">
        <v>43</v>
      </c>
      <c r="S7526" s="16">
        <v>0</v>
      </c>
      <c r="T7526" s="16">
        <v>0</v>
      </c>
      <c r="U7526" s="16">
        <v>1000</v>
      </c>
      <c r="V7526" s="16">
        <v>100</v>
      </c>
      <c r="W7526" s="16">
        <v>0</v>
      </c>
      <c r="X7526" s="16">
        <v>-1100</v>
      </c>
    </row>
    <row r="7527" spans="1:24" x14ac:dyDescent="0.25">
      <c r="A7527" s="4" t="s">
        <v>5471</v>
      </c>
      <c r="B7527" t="s">
        <v>2378</v>
      </c>
      <c r="C7527" s="13" t="s">
        <v>43</v>
      </c>
      <c r="D7527" s="14">
        <v>218</v>
      </c>
      <c r="E7527" t="s">
        <v>259</v>
      </c>
      <c r="F7527" t="s">
        <v>37</v>
      </c>
      <c r="G7527" t="s">
        <v>260</v>
      </c>
      <c r="H7527" t="s">
        <v>51</v>
      </c>
      <c r="I7527" t="s">
        <v>40</v>
      </c>
      <c r="J7527" t="s">
        <v>46</v>
      </c>
      <c r="K7527">
        <v>168</v>
      </c>
      <c r="L7527" t="s">
        <v>47</v>
      </c>
      <c r="M7527" s="9">
        <v>30</v>
      </c>
      <c r="N7527" s="10">
        <v>615.38461538461536</v>
      </c>
      <c r="O7527">
        <v>0.8</v>
      </c>
      <c r="P7527">
        <v>0.97</v>
      </c>
      <c r="Q7527">
        <v>0</v>
      </c>
      <c r="R7527" t="s">
        <v>43</v>
      </c>
      <c r="S7527" s="16">
        <v>3911.04</v>
      </c>
      <c r="T7527" s="16">
        <v>615.38461538461536</v>
      </c>
      <c r="U7527" s="16">
        <v>0</v>
      </c>
      <c r="V7527" s="16">
        <v>100</v>
      </c>
      <c r="W7527" s="16">
        <v>0</v>
      </c>
      <c r="X7527" s="16">
        <v>3195.6553846153847</v>
      </c>
    </row>
    <row r="7528" spans="1:24" x14ac:dyDescent="0.25">
      <c r="A7528" s="4" t="s">
        <v>5471</v>
      </c>
      <c r="B7528" t="s">
        <v>2379</v>
      </c>
      <c r="C7528" s="13" t="s">
        <v>43</v>
      </c>
      <c r="D7528" s="14">
        <v>293</v>
      </c>
      <c r="E7528" t="s">
        <v>960</v>
      </c>
      <c r="F7528" t="s">
        <v>28</v>
      </c>
      <c r="G7528" t="s">
        <v>234</v>
      </c>
      <c r="H7528" t="s">
        <v>60</v>
      </c>
      <c r="I7528" t="s">
        <v>52</v>
      </c>
      <c r="J7528" t="s">
        <v>46</v>
      </c>
      <c r="K7528">
        <v>161</v>
      </c>
      <c r="L7528" t="s">
        <v>47</v>
      </c>
      <c r="M7528" s="9">
        <v>30</v>
      </c>
      <c r="N7528" s="10">
        <v>615.38461538461536</v>
      </c>
      <c r="O7528">
        <v>1.1000000000000001</v>
      </c>
      <c r="P7528">
        <v>1.19</v>
      </c>
      <c r="Q7528">
        <v>0</v>
      </c>
      <c r="R7528" t="s">
        <v>43</v>
      </c>
      <c r="S7528" s="16">
        <v>6283.2</v>
      </c>
      <c r="T7528" s="16">
        <v>615.38461538461536</v>
      </c>
      <c r="U7528" s="16">
        <v>750</v>
      </c>
      <c r="V7528" s="16">
        <v>500</v>
      </c>
      <c r="W7528" s="16">
        <v>0</v>
      </c>
      <c r="X7528" s="16">
        <v>4417.8153846153846</v>
      </c>
    </row>
    <row r="7529" spans="1:24" x14ac:dyDescent="0.25">
      <c r="A7529" s="4" t="s">
        <v>5471</v>
      </c>
      <c r="B7529" t="s">
        <v>2380</v>
      </c>
      <c r="C7529" s="13" t="s">
        <v>43</v>
      </c>
      <c r="D7529" s="14">
        <v>187</v>
      </c>
      <c r="E7529" t="s">
        <v>126</v>
      </c>
      <c r="F7529" t="s">
        <v>37</v>
      </c>
      <c r="G7529" t="s">
        <v>127</v>
      </c>
      <c r="H7529" t="s">
        <v>51</v>
      </c>
      <c r="I7529" t="s">
        <v>52</v>
      </c>
      <c r="J7529" t="s">
        <v>32</v>
      </c>
      <c r="K7529">
        <v>161</v>
      </c>
      <c r="L7529" t="s">
        <v>117</v>
      </c>
      <c r="M7529" s="9">
        <v>54</v>
      </c>
      <c r="N7529" s="10">
        <v>5666.666666666667</v>
      </c>
      <c r="O7529">
        <v>1.1000000000000001</v>
      </c>
      <c r="P7529">
        <v>1.2</v>
      </c>
      <c r="Q7529">
        <v>1</v>
      </c>
      <c r="R7529" t="s">
        <v>43</v>
      </c>
      <c r="S7529" s="16">
        <v>0</v>
      </c>
      <c r="T7529" s="16">
        <v>5666.666666666667</v>
      </c>
      <c r="U7529" s="16">
        <v>0</v>
      </c>
      <c r="V7529" s="16">
        <v>10</v>
      </c>
      <c r="W7529" s="16">
        <v>0</v>
      </c>
      <c r="X7529" s="16">
        <v>-5676.666666666667</v>
      </c>
    </row>
    <row r="7530" spans="1:24" x14ac:dyDescent="0.25">
      <c r="A7530" s="4" t="s">
        <v>5471</v>
      </c>
      <c r="B7530" t="s">
        <v>2381</v>
      </c>
      <c r="C7530" s="13" t="s">
        <v>35</v>
      </c>
      <c r="D7530" s="14">
        <v>43</v>
      </c>
      <c r="E7530" t="s">
        <v>777</v>
      </c>
      <c r="F7530" t="s">
        <v>28</v>
      </c>
      <c r="G7530" t="s">
        <v>778</v>
      </c>
      <c r="H7530" t="s">
        <v>51</v>
      </c>
      <c r="I7530" t="s">
        <v>76</v>
      </c>
      <c r="J7530" t="s">
        <v>46</v>
      </c>
      <c r="K7530">
        <v>160</v>
      </c>
      <c r="L7530" t="s">
        <v>53</v>
      </c>
      <c r="M7530" s="9">
        <v>24</v>
      </c>
      <c r="N7530" s="10">
        <v>384.61538461538464</v>
      </c>
      <c r="O7530">
        <v>1</v>
      </c>
      <c r="P7530">
        <v>0.8</v>
      </c>
      <c r="Q7530">
        <v>0</v>
      </c>
      <c r="R7530" t="s">
        <v>43</v>
      </c>
      <c r="S7530" s="16">
        <v>3072</v>
      </c>
      <c r="T7530" s="16">
        <v>384.61538461538464</v>
      </c>
      <c r="U7530" s="16">
        <v>200</v>
      </c>
      <c r="V7530" s="16">
        <v>0</v>
      </c>
      <c r="W7530" s="16">
        <v>0</v>
      </c>
      <c r="X7530" s="16">
        <v>2487.3846153846152</v>
      </c>
    </row>
    <row r="7531" spans="1:24" x14ac:dyDescent="0.25">
      <c r="A7531" s="4" t="s">
        <v>5471</v>
      </c>
      <c r="B7531" t="s">
        <v>2382</v>
      </c>
      <c r="C7531" s="13" t="s">
        <v>92</v>
      </c>
      <c r="D7531" s="14">
        <v>188</v>
      </c>
      <c r="E7531" t="s">
        <v>941</v>
      </c>
      <c r="F7531" t="s">
        <v>37</v>
      </c>
      <c r="G7531" t="s">
        <v>127</v>
      </c>
      <c r="H7531" t="s">
        <v>51</v>
      </c>
      <c r="I7531" t="s">
        <v>76</v>
      </c>
      <c r="J7531" t="s">
        <v>46</v>
      </c>
      <c r="K7531">
        <v>161</v>
      </c>
      <c r="L7531" t="s">
        <v>99</v>
      </c>
      <c r="M7531" s="9">
        <v>40</v>
      </c>
      <c r="N7531" s="10">
        <v>47</v>
      </c>
      <c r="O7531">
        <v>1</v>
      </c>
      <c r="P7531">
        <v>1.2</v>
      </c>
      <c r="Q7531">
        <v>0</v>
      </c>
      <c r="R7531" t="s">
        <v>43</v>
      </c>
      <c r="S7531" s="16">
        <v>7728</v>
      </c>
      <c r="T7531" s="16">
        <v>0</v>
      </c>
      <c r="U7531" s="16">
        <v>0</v>
      </c>
      <c r="V7531" s="16">
        <v>0</v>
      </c>
      <c r="W7531" s="16">
        <v>7567</v>
      </c>
      <c r="X7531" s="16">
        <v>161</v>
      </c>
    </row>
    <row r="7532" spans="1:24" x14ac:dyDescent="0.25">
      <c r="A7532" s="4" t="s">
        <v>5471</v>
      </c>
      <c r="B7532" t="s">
        <v>2383</v>
      </c>
      <c r="C7532" s="13" t="s">
        <v>92</v>
      </c>
      <c r="D7532" s="14">
        <v>2</v>
      </c>
      <c r="E7532" t="s">
        <v>571</v>
      </c>
      <c r="F7532" t="s">
        <v>28</v>
      </c>
      <c r="G7532" t="s">
        <v>309</v>
      </c>
      <c r="H7532" t="s">
        <v>60</v>
      </c>
      <c r="I7532" t="s">
        <v>31</v>
      </c>
      <c r="J7532" t="s">
        <v>46</v>
      </c>
      <c r="K7532">
        <v>164</v>
      </c>
      <c r="L7532" t="s">
        <v>99</v>
      </c>
      <c r="M7532" s="9">
        <v>35</v>
      </c>
      <c r="N7532" s="10">
        <v>54</v>
      </c>
      <c r="O7532">
        <v>1.2</v>
      </c>
      <c r="P7532">
        <v>0.97</v>
      </c>
      <c r="Q7532">
        <v>0</v>
      </c>
      <c r="R7532" t="s">
        <v>43</v>
      </c>
      <c r="S7532" s="16">
        <v>6518.4</v>
      </c>
      <c r="T7532" s="16">
        <v>0</v>
      </c>
      <c r="U7532" s="16">
        <v>500</v>
      </c>
      <c r="V7532" s="16">
        <v>0</v>
      </c>
      <c r="W7532" s="16">
        <v>8856</v>
      </c>
      <c r="X7532" s="16">
        <v>-2837.6000000000004</v>
      </c>
    </row>
    <row r="7533" spans="1:24" x14ac:dyDescent="0.25">
      <c r="A7533" s="4" t="s">
        <v>5471</v>
      </c>
      <c r="B7533" t="s">
        <v>2384</v>
      </c>
      <c r="C7533" s="13" t="s">
        <v>35</v>
      </c>
      <c r="D7533" s="14">
        <v>192</v>
      </c>
      <c r="E7533" t="s">
        <v>394</v>
      </c>
      <c r="F7533" t="s">
        <v>28</v>
      </c>
      <c r="G7533" t="s">
        <v>329</v>
      </c>
      <c r="H7533" t="s">
        <v>60</v>
      </c>
      <c r="I7533" t="s">
        <v>31</v>
      </c>
      <c r="J7533" t="s">
        <v>46</v>
      </c>
      <c r="K7533">
        <v>165</v>
      </c>
      <c r="L7533" t="s">
        <v>53</v>
      </c>
      <c r="M7533" s="9">
        <v>24</v>
      </c>
      <c r="N7533" s="10">
        <v>384.61538461538464</v>
      </c>
      <c r="O7533">
        <v>1.2</v>
      </c>
      <c r="P7533">
        <v>1.1200000000000001</v>
      </c>
      <c r="Q7533">
        <v>0</v>
      </c>
      <c r="R7533" t="s">
        <v>43</v>
      </c>
      <c r="S7533" s="16">
        <v>5160.9600000000009</v>
      </c>
      <c r="T7533" s="16">
        <v>384.61538461538464</v>
      </c>
      <c r="U7533" s="16">
        <v>750</v>
      </c>
      <c r="V7533" s="16">
        <v>100</v>
      </c>
      <c r="W7533" s="16">
        <v>0</v>
      </c>
      <c r="X7533" s="16">
        <v>3926.3446153846162</v>
      </c>
    </row>
    <row r="7534" spans="1:24" x14ac:dyDescent="0.25">
      <c r="A7534" s="4" t="s">
        <v>5471</v>
      </c>
      <c r="B7534" t="s">
        <v>2385</v>
      </c>
      <c r="C7534" s="13" t="s">
        <v>35</v>
      </c>
      <c r="D7534" s="14">
        <v>121</v>
      </c>
      <c r="E7534" t="s">
        <v>952</v>
      </c>
      <c r="F7534" t="s">
        <v>28</v>
      </c>
      <c r="G7534" t="s">
        <v>255</v>
      </c>
      <c r="H7534" t="s">
        <v>60</v>
      </c>
      <c r="I7534" t="s">
        <v>40</v>
      </c>
      <c r="J7534" t="s">
        <v>46</v>
      </c>
      <c r="K7534">
        <v>114</v>
      </c>
      <c r="L7534" t="s">
        <v>53</v>
      </c>
      <c r="M7534" s="9">
        <v>24</v>
      </c>
      <c r="N7534" s="10">
        <v>384.61538461538464</v>
      </c>
      <c r="O7534">
        <v>0.8</v>
      </c>
      <c r="P7534">
        <v>0.84</v>
      </c>
      <c r="Q7534">
        <v>0</v>
      </c>
      <c r="R7534" t="s">
        <v>43</v>
      </c>
      <c r="S7534" s="16">
        <v>2580.48</v>
      </c>
      <c r="T7534" s="16">
        <v>384.61538461538464</v>
      </c>
      <c r="U7534" s="16">
        <v>500</v>
      </c>
      <c r="V7534" s="16">
        <v>100</v>
      </c>
      <c r="W7534" s="16">
        <v>0</v>
      </c>
      <c r="X7534" s="16">
        <v>1595.8646153846153</v>
      </c>
    </row>
    <row r="7535" spans="1:24" x14ac:dyDescent="0.25">
      <c r="A7535" s="4" t="s">
        <v>5471</v>
      </c>
      <c r="B7535" t="s">
        <v>2386</v>
      </c>
      <c r="C7535" s="13" t="s">
        <v>92</v>
      </c>
      <c r="D7535" s="14">
        <v>34</v>
      </c>
      <c r="E7535" t="s">
        <v>230</v>
      </c>
      <c r="F7535" t="s">
        <v>37</v>
      </c>
      <c r="G7535" t="s">
        <v>231</v>
      </c>
      <c r="H7535" t="s">
        <v>60</v>
      </c>
      <c r="I7535" t="s">
        <v>52</v>
      </c>
      <c r="J7535" t="s">
        <v>46</v>
      </c>
      <c r="K7535">
        <v>163</v>
      </c>
      <c r="L7535" t="s">
        <v>99</v>
      </c>
      <c r="M7535" s="9">
        <v>35</v>
      </c>
      <c r="N7535" s="10">
        <v>51</v>
      </c>
      <c r="O7535">
        <v>1.1000000000000001</v>
      </c>
      <c r="P7535">
        <v>1.1200000000000001</v>
      </c>
      <c r="Q7535">
        <v>0</v>
      </c>
      <c r="R7535" t="s">
        <v>43</v>
      </c>
      <c r="S7535" s="16">
        <v>7028.5600000000013</v>
      </c>
      <c r="T7535" s="16">
        <v>0</v>
      </c>
      <c r="U7535" s="16">
        <v>200</v>
      </c>
      <c r="V7535" s="16">
        <v>500</v>
      </c>
      <c r="W7535" s="16">
        <v>8313</v>
      </c>
      <c r="X7535" s="16">
        <v>-1984.4399999999987</v>
      </c>
    </row>
    <row r="7536" spans="1:24" x14ac:dyDescent="0.25">
      <c r="A7536" s="4" t="s">
        <v>5471</v>
      </c>
      <c r="B7536" t="s">
        <v>2387</v>
      </c>
      <c r="C7536" s="13" t="s">
        <v>43</v>
      </c>
      <c r="D7536" s="14">
        <v>109</v>
      </c>
      <c r="E7536" t="s">
        <v>62</v>
      </c>
      <c r="F7536" t="s">
        <v>37</v>
      </c>
      <c r="G7536" t="s">
        <v>63</v>
      </c>
      <c r="H7536" t="s">
        <v>64</v>
      </c>
      <c r="I7536" t="s">
        <v>52</v>
      </c>
      <c r="J7536" t="s">
        <v>46</v>
      </c>
      <c r="K7536">
        <v>0</v>
      </c>
      <c r="L7536" t="s">
        <v>47</v>
      </c>
      <c r="M7536" s="9">
        <v>30</v>
      </c>
      <c r="N7536" s="10">
        <v>615.38461538461536</v>
      </c>
      <c r="O7536">
        <v>1.1000000000000001</v>
      </c>
      <c r="P7536">
        <v>1.04</v>
      </c>
      <c r="Q7536">
        <v>0</v>
      </c>
      <c r="R7536" t="s">
        <v>43</v>
      </c>
      <c r="S7536" s="16">
        <v>0</v>
      </c>
      <c r="T7536" s="16">
        <v>0</v>
      </c>
      <c r="U7536" s="16">
        <v>0</v>
      </c>
      <c r="V7536" s="16">
        <v>10</v>
      </c>
      <c r="W7536" s="16">
        <v>0</v>
      </c>
      <c r="X7536" s="16">
        <v>-10</v>
      </c>
    </row>
    <row r="7537" spans="1:24" x14ac:dyDescent="0.25">
      <c r="A7537" s="4" t="s">
        <v>5471</v>
      </c>
      <c r="B7537" t="s">
        <v>2388</v>
      </c>
      <c r="C7537" s="13" t="s">
        <v>35</v>
      </c>
      <c r="D7537" s="14">
        <v>158</v>
      </c>
      <c r="E7537" t="s">
        <v>1081</v>
      </c>
      <c r="F7537" t="s">
        <v>37</v>
      </c>
      <c r="G7537" t="s">
        <v>190</v>
      </c>
      <c r="H7537" t="s">
        <v>81</v>
      </c>
      <c r="I7537" t="s">
        <v>76</v>
      </c>
      <c r="J7537" t="s">
        <v>46</v>
      </c>
      <c r="K7537">
        <v>165</v>
      </c>
      <c r="L7537" t="s">
        <v>53</v>
      </c>
      <c r="M7537" s="9">
        <v>24</v>
      </c>
      <c r="N7537" s="10">
        <v>384.61538461538464</v>
      </c>
      <c r="O7537">
        <v>1</v>
      </c>
      <c r="P7537">
        <v>0.95</v>
      </c>
      <c r="Q7537">
        <v>0</v>
      </c>
      <c r="R7537" t="s">
        <v>43</v>
      </c>
      <c r="S7537" s="16">
        <v>3762</v>
      </c>
      <c r="T7537" s="16">
        <v>384.61538461538464</v>
      </c>
      <c r="U7537" s="16">
        <v>0</v>
      </c>
      <c r="V7537" s="16">
        <v>0</v>
      </c>
      <c r="W7537" s="16">
        <v>0</v>
      </c>
      <c r="X7537" s="16">
        <v>3377.3846153846152</v>
      </c>
    </row>
    <row r="7538" spans="1:24" x14ac:dyDescent="0.25">
      <c r="A7538" s="4" t="s">
        <v>5471</v>
      </c>
      <c r="B7538" t="s">
        <v>2389</v>
      </c>
      <c r="C7538" s="13" t="s">
        <v>35</v>
      </c>
      <c r="D7538" s="14">
        <v>292</v>
      </c>
      <c r="E7538" t="s">
        <v>555</v>
      </c>
      <c r="F7538" t="s">
        <v>37</v>
      </c>
      <c r="G7538" t="s">
        <v>234</v>
      </c>
      <c r="H7538" t="s">
        <v>60</v>
      </c>
      <c r="I7538" t="s">
        <v>31</v>
      </c>
      <c r="J7538" t="s">
        <v>32</v>
      </c>
      <c r="K7538">
        <v>0</v>
      </c>
      <c r="L7538" t="s">
        <v>41</v>
      </c>
      <c r="M7538" s="9">
        <v>48</v>
      </c>
      <c r="N7538" s="10">
        <v>5416.666666666667</v>
      </c>
      <c r="O7538">
        <v>1.2</v>
      </c>
      <c r="P7538">
        <v>1.19</v>
      </c>
      <c r="Q7538">
        <v>0</v>
      </c>
      <c r="R7538" t="s">
        <v>43</v>
      </c>
      <c r="S7538" s="16">
        <v>0</v>
      </c>
      <c r="T7538" s="16">
        <v>0</v>
      </c>
      <c r="U7538" s="16">
        <v>0</v>
      </c>
      <c r="V7538" s="16">
        <v>0</v>
      </c>
      <c r="W7538" s="16">
        <v>0</v>
      </c>
      <c r="X7538" s="16">
        <v>0</v>
      </c>
    </row>
    <row r="7539" spans="1:24" x14ac:dyDescent="0.25">
      <c r="A7539" s="4" t="s">
        <v>5471</v>
      </c>
      <c r="B7539" t="s">
        <v>2390</v>
      </c>
      <c r="C7539" s="13" t="s">
        <v>135</v>
      </c>
      <c r="D7539" s="14">
        <v>294</v>
      </c>
      <c r="E7539" t="s">
        <v>233</v>
      </c>
      <c r="F7539" t="s">
        <v>37</v>
      </c>
      <c r="G7539" t="s">
        <v>234</v>
      </c>
      <c r="H7539" t="s">
        <v>60</v>
      </c>
      <c r="I7539" t="s">
        <v>76</v>
      </c>
      <c r="J7539" t="s">
        <v>46</v>
      </c>
      <c r="K7539">
        <v>160</v>
      </c>
      <c r="L7539" t="s">
        <v>138</v>
      </c>
      <c r="M7539" s="9">
        <v>55</v>
      </c>
      <c r="N7539" s="10">
        <v>2307.6923076923076</v>
      </c>
      <c r="O7539">
        <v>1</v>
      </c>
      <c r="P7539">
        <v>1.19</v>
      </c>
      <c r="Q7539">
        <v>0</v>
      </c>
      <c r="R7539" t="s">
        <v>43</v>
      </c>
      <c r="S7539" s="16">
        <v>10472</v>
      </c>
      <c r="T7539" s="16">
        <v>2307.6923076923076</v>
      </c>
      <c r="U7539" s="16">
        <v>1000</v>
      </c>
      <c r="V7539" s="16">
        <v>500</v>
      </c>
      <c r="W7539" s="16">
        <v>0</v>
      </c>
      <c r="X7539" s="16">
        <v>6664.3076923076924</v>
      </c>
    </row>
    <row r="7540" spans="1:24" x14ac:dyDescent="0.25">
      <c r="A7540" s="4" t="s">
        <v>5471</v>
      </c>
      <c r="B7540" t="s">
        <v>2391</v>
      </c>
      <c r="C7540" s="13" t="s">
        <v>35</v>
      </c>
      <c r="D7540" s="14">
        <v>269</v>
      </c>
      <c r="E7540" t="s">
        <v>1164</v>
      </c>
      <c r="F7540" t="s">
        <v>28</v>
      </c>
      <c r="G7540" t="s">
        <v>148</v>
      </c>
      <c r="H7540" t="s">
        <v>81</v>
      </c>
      <c r="I7540" t="s">
        <v>76</v>
      </c>
      <c r="J7540" t="s">
        <v>32</v>
      </c>
      <c r="K7540">
        <v>163</v>
      </c>
      <c r="L7540" t="s">
        <v>41</v>
      </c>
      <c r="M7540" s="9">
        <v>48</v>
      </c>
      <c r="N7540" s="10">
        <v>5416.666666666667</v>
      </c>
      <c r="O7540">
        <v>1</v>
      </c>
      <c r="P7540">
        <v>1.2</v>
      </c>
      <c r="Q7540">
        <v>0</v>
      </c>
      <c r="R7540" t="s">
        <v>43</v>
      </c>
      <c r="S7540" s="16">
        <v>9216</v>
      </c>
      <c r="T7540" s="16">
        <v>5416.666666666667</v>
      </c>
      <c r="U7540" s="16">
        <v>0</v>
      </c>
      <c r="V7540" s="16">
        <v>50</v>
      </c>
      <c r="W7540" s="16">
        <v>0</v>
      </c>
      <c r="X7540" s="16">
        <v>3749.333333333333</v>
      </c>
    </row>
    <row r="7541" spans="1:24" x14ac:dyDescent="0.25">
      <c r="A7541" s="4" t="s">
        <v>5471</v>
      </c>
      <c r="B7541" t="s">
        <v>2392</v>
      </c>
      <c r="C7541" s="13" t="s">
        <v>35</v>
      </c>
      <c r="D7541" s="14">
        <v>181</v>
      </c>
      <c r="E7541" t="s">
        <v>471</v>
      </c>
      <c r="F7541" t="s">
        <v>37</v>
      </c>
      <c r="G7541" t="s">
        <v>472</v>
      </c>
      <c r="H7541" t="s">
        <v>30</v>
      </c>
      <c r="I7541" t="s">
        <v>31</v>
      </c>
      <c r="J7541" t="s">
        <v>46</v>
      </c>
      <c r="K7541">
        <v>161</v>
      </c>
      <c r="L7541" t="s">
        <v>53</v>
      </c>
      <c r="M7541" s="9">
        <v>24</v>
      </c>
      <c r="N7541" s="10">
        <v>384.61538461538464</v>
      </c>
      <c r="O7541">
        <v>1.2</v>
      </c>
      <c r="P7541">
        <v>0.95</v>
      </c>
      <c r="Q7541">
        <v>0</v>
      </c>
      <c r="R7541" t="s">
        <v>43</v>
      </c>
      <c r="S7541" s="16">
        <v>4404.96</v>
      </c>
      <c r="T7541" s="16">
        <v>384.61538461538464</v>
      </c>
      <c r="U7541" s="16">
        <v>1000</v>
      </c>
      <c r="V7541" s="16">
        <v>0</v>
      </c>
      <c r="W7541" s="16">
        <v>0</v>
      </c>
      <c r="X7541" s="16">
        <v>3020.3446153846153</v>
      </c>
    </row>
    <row r="7542" spans="1:24" x14ac:dyDescent="0.25">
      <c r="A7542" s="4" t="s">
        <v>5471</v>
      </c>
      <c r="B7542" t="s">
        <v>2393</v>
      </c>
      <c r="C7542" s="13" t="s">
        <v>35</v>
      </c>
      <c r="D7542" s="14">
        <v>260</v>
      </c>
      <c r="E7542" t="s">
        <v>119</v>
      </c>
      <c r="F7542" t="s">
        <v>37</v>
      </c>
      <c r="G7542" t="s">
        <v>120</v>
      </c>
      <c r="H7542" t="s">
        <v>39</v>
      </c>
      <c r="I7542" t="s">
        <v>40</v>
      </c>
      <c r="J7542" t="s">
        <v>32</v>
      </c>
      <c r="K7542">
        <v>167</v>
      </c>
      <c r="L7542" t="s">
        <v>41</v>
      </c>
      <c r="M7542" s="9">
        <v>48</v>
      </c>
      <c r="N7542" s="10">
        <v>5416.666666666667</v>
      </c>
      <c r="O7542">
        <v>0.8</v>
      </c>
      <c r="P7542">
        <v>1.07</v>
      </c>
      <c r="Q7542">
        <v>0</v>
      </c>
      <c r="R7542" t="s">
        <v>43</v>
      </c>
      <c r="S7542" s="16">
        <v>6861.6960000000008</v>
      </c>
      <c r="T7542" s="16">
        <v>5416.666666666667</v>
      </c>
      <c r="U7542" s="16">
        <v>750</v>
      </c>
      <c r="V7542" s="16">
        <v>0</v>
      </c>
      <c r="W7542" s="16">
        <v>0</v>
      </c>
      <c r="X7542" s="16">
        <v>695.02933333333385</v>
      </c>
    </row>
    <row r="7543" spans="1:24" x14ac:dyDescent="0.25">
      <c r="A7543" s="4" t="s">
        <v>5471</v>
      </c>
      <c r="B7543" t="s">
        <v>2394</v>
      </c>
      <c r="C7543" s="13" t="s">
        <v>43</v>
      </c>
      <c r="D7543" s="14">
        <v>117</v>
      </c>
      <c r="E7543" t="s">
        <v>478</v>
      </c>
      <c r="F7543" t="s">
        <v>37</v>
      </c>
      <c r="G7543" t="s">
        <v>220</v>
      </c>
      <c r="H7543" t="s">
        <v>81</v>
      </c>
      <c r="I7543" t="s">
        <v>76</v>
      </c>
      <c r="J7543" t="s">
        <v>32</v>
      </c>
      <c r="K7543">
        <v>162</v>
      </c>
      <c r="L7543" t="s">
        <v>117</v>
      </c>
      <c r="M7543" s="9">
        <v>54</v>
      </c>
      <c r="N7543" s="10">
        <v>5666.666666666667</v>
      </c>
      <c r="O7543">
        <v>1</v>
      </c>
      <c r="P7543">
        <v>1.1499999999999999</v>
      </c>
      <c r="Q7543">
        <v>0</v>
      </c>
      <c r="R7543" t="s">
        <v>43</v>
      </c>
      <c r="S7543" s="16">
        <v>10060.199999999999</v>
      </c>
      <c r="T7543" s="16">
        <v>5666.666666666667</v>
      </c>
      <c r="U7543" s="16">
        <v>500</v>
      </c>
      <c r="V7543" s="16">
        <v>10</v>
      </c>
      <c r="W7543" s="16">
        <v>0</v>
      </c>
      <c r="X7543" s="16">
        <v>3883.5333333333319</v>
      </c>
    </row>
    <row r="7544" spans="1:24" x14ac:dyDescent="0.25">
      <c r="A7544" s="4" t="s">
        <v>5471</v>
      </c>
      <c r="B7544" t="s">
        <v>2395</v>
      </c>
      <c r="C7544" s="13" t="s">
        <v>35</v>
      </c>
      <c r="D7544" s="14">
        <v>204</v>
      </c>
      <c r="E7544" t="s">
        <v>1178</v>
      </c>
      <c r="F7544" t="s">
        <v>28</v>
      </c>
      <c r="G7544" t="s">
        <v>137</v>
      </c>
      <c r="H7544" t="s">
        <v>39</v>
      </c>
      <c r="I7544" t="s">
        <v>52</v>
      </c>
      <c r="J7544" t="s">
        <v>46</v>
      </c>
      <c r="K7544">
        <v>162</v>
      </c>
      <c r="L7544" t="s">
        <v>53</v>
      </c>
      <c r="M7544" s="9">
        <v>24</v>
      </c>
      <c r="N7544" s="10">
        <v>384.61538461538464</v>
      </c>
      <c r="O7544">
        <v>1.1000000000000001</v>
      </c>
      <c r="P7544">
        <v>1</v>
      </c>
      <c r="Q7544">
        <v>0</v>
      </c>
      <c r="R7544" t="s">
        <v>43</v>
      </c>
      <c r="S7544" s="16">
        <v>4224</v>
      </c>
      <c r="T7544" s="16">
        <v>384.61538461538464</v>
      </c>
      <c r="U7544" s="16">
        <v>500</v>
      </c>
      <c r="V7544" s="16">
        <v>100</v>
      </c>
      <c r="W7544" s="16">
        <v>0</v>
      </c>
      <c r="X7544" s="16">
        <v>3239.3846153846152</v>
      </c>
    </row>
    <row r="7545" spans="1:24" x14ac:dyDescent="0.25">
      <c r="A7545" s="4" t="s">
        <v>5471</v>
      </c>
      <c r="B7545" t="s">
        <v>2396</v>
      </c>
      <c r="C7545" s="13" t="s">
        <v>35</v>
      </c>
      <c r="D7545" s="14">
        <v>159</v>
      </c>
      <c r="E7545" t="s">
        <v>189</v>
      </c>
      <c r="F7545" t="s">
        <v>37</v>
      </c>
      <c r="G7545" t="s">
        <v>190</v>
      </c>
      <c r="H7545" t="s">
        <v>81</v>
      </c>
      <c r="I7545" t="s">
        <v>40</v>
      </c>
      <c r="J7545" t="s">
        <v>46</v>
      </c>
      <c r="K7545">
        <v>160</v>
      </c>
      <c r="L7545" t="s">
        <v>53</v>
      </c>
      <c r="M7545" s="9">
        <v>24</v>
      </c>
      <c r="N7545" s="10">
        <v>384.61538461538464</v>
      </c>
      <c r="O7545">
        <v>0.8</v>
      </c>
      <c r="P7545">
        <v>0.95</v>
      </c>
      <c r="Q7545">
        <v>0</v>
      </c>
      <c r="R7545" t="s">
        <v>43</v>
      </c>
      <c r="S7545" s="16">
        <v>2918.3999999999996</v>
      </c>
      <c r="T7545" s="16">
        <v>384.61538461538464</v>
      </c>
      <c r="U7545" s="16">
        <v>0</v>
      </c>
      <c r="V7545" s="16">
        <v>100</v>
      </c>
      <c r="W7545" s="16">
        <v>0</v>
      </c>
      <c r="X7545" s="16">
        <v>2433.7846153846149</v>
      </c>
    </row>
    <row r="7546" spans="1:24" x14ac:dyDescent="0.25">
      <c r="A7546" s="4" t="s">
        <v>5471</v>
      </c>
      <c r="B7546" t="s">
        <v>2397</v>
      </c>
      <c r="C7546" s="13" t="s">
        <v>35</v>
      </c>
      <c r="D7546" s="14">
        <v>252</v>
      </c>
      <c r="E7546" t="s">
        <v>93</v>
      </c>
      <c r="F7546" t="s">
        <v>37</v>
      </c>
      <c r="G7546" t="s">
        <v>94</v>
      </c>
      <c r="H7546" t="s">
        <v>51</v>
      </c>
      <c r="I7546" t="s">
        <v>52</v>
      </c>
      <c r="J7546" t="s">
        <v>46</v>
      </c>
      <c r="K7546">
        <v>163</v>
      </c>
      <c r="L7546" t="s">
        <v>53</v>
      </c>
      <c r="M7546" s="9">
        <v>24</v>
      </c>
      <c r="N7546" s="10">
        <v>384.61538461538464</v>
      </c>
      <c r="O7546">
        <v>1.1000000000000001</v>
      </c>
      <c r="P7546">
        <v>1.07</v>
      </c>
      <c r="Q7546">
        <v>0</v>
      </c>
      <c r="R7546" t="s">
        <v>43</v>
      </c>
      <c r="S7546" s="16">
        <v>4604.4240000000009</v>
      </c>
      <c r="T7546" s="16">
        <v>384.61538461538464</v>
      </c>
      <c r="U7546" s="16">
        <v>750</v>
      </c>
      <c r="V7546" s="16">
        <v>0</v>
      </c>
      <c r="W7546" s="16">
        <v>0</v>
      </c>
      <c r="X7546" s="16">
        <v>3469.8086153846161</v>
      </c>
    </row>
    <row r="7547" spans="1:24" x14ac:dyDescent="0.25">
      <c r="A7547" s="4" t="s">
        <v>5471</v>
      </c>
      <c r="B7547" t="s">
        <v>2398</v>
      </c>
      <c r="C7547" s="13" t="s">
        <v>26</v>
      </c>
      <c r="D7547" s="14">
        <v>76</v>
      </c>
      <c r="E7547" t="s">
        <v>1212</v>
      </c>
      <c r="F7547" t="s">
        <v>37</v>
      </c>
      <c r="G7547" t="s">
        <v>208</v>
      </c>
      <c r="H7547" t="s">
        <v>39</v>
      </c>
      <c r="I7547" t="s">
        <v>40</v>
      </c>
      <c r="J7547" t="s">
        <v>46</v>
      </c>
      <c r="K7547">
        <v>123</v>
      </c>
      <c r="L7547" t="s">
        <v>90</v>
      </c>
      <c r="M7547" s="9">
        <v>35</v>
      </c>
      <c r="N7547" s="10">
        <v>923.07692307692309</v>
      </c>
      <c r="O7547">
        <v>0.8</v>
      </c>
      <c r="P7547">
        <v>0.99</v>
      </c>
      <c r="Q7547">
        <v>0</v>
      </c>
      <c r="R7547" t="s">
        <v>43</v>
      </c>
      <c r="S7547" s="16">
        <v>3409.56</v>
      </c>
      <c r="T7547" s="16">
        <v>923.07692307692309</v>
      </c>
      <c r="U7547" s="16">
        <v>500</v>
      </c>
      <c r="V7547" s="16">
        <v>0</v>
      </c>
      <c r="W7547" s="16">
        <v>0</v>
      </c>
      <c r="X7547" s="16">
        <v>1986.4830769230769</v>
      </c>
    </row>
    <row r="7548" spans="1:24" x14ac:dyDescent="0.25">
      <c r="A7548" s="4" t="s">
        <v>5471</v>
      </c>
      <c r="B7548" t="s">
        <v>2399</v>
      </c>
      <c r="C7548" s="13" t="s">
        <v>43</v>
      </c>
      <c r="D7548" s="14">
        <v>101</v>
      </c>
      <c r="E7548" t="s">
        <v>595</v>
      </c>
      <c r="F7548" t="s">
        <v>28</v>
      </c>
      <c r="G7548" t="s">
        <v>159</v>
      </c>
      <c r="H7548" t="s">
        <v>39</v>
      </c>
      <c r="I7548" t="s">
        <v>40</v>
      </c>
      <c r="J7548" t="s">
        <v>32</v>
      </c>
      <c r="K7548">
        <v>164</v>
      </c>
      <c r="L7548" t="s">
        <v>117</v>
      </c>
      <c r="M7548" s="9">
        <v>54</v>
      </c>
      <c r="N7548" s="10">
        <v>5666.666666666667</v>
      </c>
      <c r="O7548">
        <v>0.8</v>
      </c>
      <c r="P7548">
        <v>1.01</v>
      </c>
      <c r="Q7548">
        <v>0</v>
      </c>
      <c r="R7548" t="s">
        <v>43</v>
      </c>
      <c r="S7548" s="16">
        <v>6981.12</v>
      </c>
      <c r="T7548" s="16">
        <v>5666.666666666667</v>
      </c>
      <c r="U7548" s="16">
        <v>750</v>
      </c>
      <c r="V7548" s="16">
        <v>50</v>
      </c>
      <c r="W7548" s="16">
        <v>0</v>
      </c>
      <c r="X7548" s="16">
        <v>514.45333333333292</v>
      </c>
    </row>
    <row r="7549" spans="1:24" x14ac:dyDescent="0.25">
      <c r="A7549" s="4" t="s">
        <v>5471</v>
      </c>
      <c r="B7549" t="s">
        <v>2400</v>
      </c>
      <c r="C7549" s="13" t="s">
        <v>92</v>
      </c>
      <c r="D7549" s="14">
        <v>195</v>
      </c>
      <c r="E7549" t="s">
        <v>377</v>
      </c>
      <c r="F7549" t="s">
        <v>37</v>
      </c>
      <c r="G7549" t="s">
        <v>329</v>
      </c>
      <c r="H7549" t="s">
        <v>60</v>
      </c>
      <c r="I7549" t="s">
        <v>40</v>
      </c>
      <c r="J7549" t="s">
        <v>46</v>
      </c>
      <c r="K7549">
        <v>0</v>
      </c>
      <c r="L7549" t="s">
        <v>99</v>
      </c>
      <c r="M7549" s="9">
        <v>35</v>
      </c>
      <c r="N7549" s="10">
        <v>52</v>
      </c>
      <c r="O7549">
        <v>0.8</v>
      </c>
      <c r="P7549">
        <v>1.1200000000000001</v>
      </c>
      <c r="Q7549">
        <v>0</v>
      </c>
      <c r="R7549" t="s">
        <v>43</v>
      </c>
      <c r="S7549" s="16">
        <v>0</v>
      </c>
      <c r="T7549" s="16">
        <v>0</v>
      </c>
      <c r="U7549" s="16">
        <v>500</v>
      </c>
      <c r="V7549" s="16">
        <v>10</v>
      </c>
      <c r="W7549" s="16">
        <v>0</v>
      </c>
      <c r="X7549" s="16">
        <v>-510</v>
      </c>
    </row>
    <row r="7550" spans="1:24" x14ac:dyDescent="0.25">
      <c r="A7550" s="4" t="s">
        <v>5471</v>
      </c>
      <c r="B7550" t="s">
        <v>2401</v>
      </c>
      <c r="C7550" s="13" t="s">
        <v>66</v>
      </c>
      <c r="D7550" s="14">
        <v>11</v>
      </c>
      <c r="E7550" t="s">
        <v>944</v>
      </c>
      <c r="F7550" t="s">
        <v>37</v>
      </c>
      <c r="G7550" t="s">
        <v>237</v>
      </c>
      <c r="H7550" t="s">
        <v>30</v>
      </c>
      <c r="I7550" t="s">
        <v>52</v>
      </c>
      <c r="J7550" t="s">
        <v>46</v>
      </c>
      <c r="K7550">
        <v>163</v>
      </c>
      <c r="L7550" t="s">
        <v>69</v>
      </c>
      <c r="M7550" s="9">
        <v>48</v>
      </c>
      <c r="N7550" s="10">
        <v>1538.4615384615386</v>
      </c>
      <c r="O7550">
        <v>1.1000000000000001</v>
      </c>
      <c r="P7550">
        <v>1.1399999999999999</v>
      </c>
      <c r="Q7550">
        <v>0</v>
      </c>
      <c r="R7550" t="s">
        <v>43</v>
      </c>
      <c r="S7550" s="16">
        <v>9811.2960000000003</v>
      </c>
      <c r="T7550" s="16">
        <v>1538.4615384615386</v>
      </c>
      <c r="U7550" s="16">
        <v>200</v>
      </c>
      <c r="V7550" s="16">
        <v>10</v>
      </c>
      <c r="W7550" s="16">
        <v>0</v>
      </c>
      <c r="X7550" s="16">
        <v>8062.8344615384613</v>
      </c>
    </row>
    <row r="7551" spans="1:24" x14ac:dyDescent="0.25">
      <c r="A7551" s="4" t="s">
        <v>5471</v>
      </c>
      <c r="B7551" t="s">
        <v>2402</v>
      </c>
      <c r="C7551" s="13" t="s">
        <v>43</v>
      </c>
      <c r="D7551" s="14">
        <v>103</v>
      </c>
      <c r="E7551" t="s">
        <v>192</v>
      </c>
      <c r="F7551" t="s">
        <v>37</v>
      </c>
      <c r="G7551" t="s">
        <v>98</v>
      </c>
      <c r="H7551" t="s">
        <v>81</v>
      </c>
      <c r="I7551" t="s">
        <v>31</v>
      </c>
      <c r="J7551" t="s">
        <v>32</v>
      </c>
      <c r="K7551">
        <v>0</v>
      </c>
      <c r="L7551" t="s">
        <v>117</v>
      </c>
      <c r="M7551" s="9">
        <v>54</v>
      </c>
      <c r="N7551" s="10">
        <v>5666.666666666667</v>
      </c>
      <c r="O7551">
        <v>1.2</v>
      </c>
      <c r="P7551">
        <v>1.03</v>
      </c>
      <c r="Q7551">
        <v>0</v>
      </c>
      <c r="R7551" t="s">
        <v>43</v>
      </c>
      <c r="S7551" s="16">
        <v>0</v>
      </c>
      <c r="T7551" s="16">
        <v>0</v>
      </c>
      <c r="U7551" s="16">
        <v>200</v>
      </c>
      <c r="V7551" s="16">
        <v>10</v>
      </c>
      <c r="W7551" s="16">
        <v>0</v>
      </c>
      <c r="X7551" s="16">
        <v>-210</v>
      </c>
    </row>
    <row r="7552" spans="1:24" x14ac:dyDescent="0.25">
      <c r="A7552" s="4" t="s">
        <v>5471</v>
      </c>
      <c r="B7552" t="s">
        <v>2403</v>
      </c>
      <c r="C7552" s="13" t="s">
        <v>78</v>
      </c>
      <c r="D7552" s="14">
        <v>33</v>
      </c>
      <c r="E7552" t="s">
        <v>753</v>
      </c>
      <c r="F7552" t="s">
        <v>37</v>
      </c>
      <c r="G7552" t="s">
        <v>231</v>
      </c>
      <c r="H7552" t="s">
        <v>60</v>
      </c>
      <c r="I7552" t="s">
        <v>31</v>
      </c>
      <c r="J7552" t="s">
        <v>32</v>
      </c>
      <c r="K7552">
        <v>165</v>
      </c>
      <c r="L7552" t="s">
        <v>121</v>
      </c>
      <c r="M7552" s="9">
        <v>65</v>
      </c>
      <c r="N7552" s="10">
        <v>7500</v>
      </c>
      <c r="O7552">
        <v>1.2</v>
      </c>
      <c r="P7552">
        <v>1.1200000000000001</v>
      </c>
      <c r="Q7552">
        <v>0</v>
      </c>
      <c r="R7552" t="s">
        <v>43</v>
      </c>
      <c r="S7552" s="16">
        <v>14414.400000000001</v>
      </c>
      <c r="T7552" s="16">
        <v>7500</v>
      </c>
      <c r="U7552" s="16">
        <v>1000</v>
      </c>
      <c r="V7552" s="16">
        <v>100</v>
      </c>
      <c r="W7552" s="16">
        <v>0</v>
      </c>
      <c r="X7552" s="16">
        <v>5814.4000000000015</v>
      </c>
    </row>
    <row r="7553" spans="1:24" x14ac:dyDescent="0.25">
      <c r="A7553" s="4" t="s">
        <v>5471</v>
      </c>
      <c r="B7553" t="s">
        <v>2404</v>
      </c>
      <c r="C7553" s="13" t="s">
        <v>66</v>
      </c>
      <c r="D7553" s="14">
        <v>42</v>
      </c>
      <c r="E7553" t="s">
        <v>517</v>
      </c>
      <c r="F7553" t="s">
        <v>28</v>
      </c>
      <c r="G7553" t="s">
        <v>362</v>
      </c>
      <c r="H7553" t="s">
        <v>30</v>
      </c>
      <c r="I7553" t="s">
        <v>40</v>
      </c>
      <c r="J7553" t="s">
        <v>32</v>
      </c>
      <c r="K7553">
        <v>160</v>
      </c>
      <c r="L7553" t="s">
        <v>296</v>
      </c>
      <c r="M7553" s="9">
        <v>72</v>
      </c>
      <c r="N7553" s="10">
        <v>8333.3333333333339</v>
      </c>
      <c r="O7553">
        <v>0.8</v>
      </c>
      <c r="P7553">
        <v>0.94</v>
      </c>
      <c r="Q7553">
        <v>0</v>
      </c>
      <c r="R7553" t="s">
        <v>43</v>
      </c>
      <c r="S7553" s="16">
        <v>8663.0399999999991</v>
      </c>
      <c r="T7553" s="16">
        <v>8333.3333333333339</v>
      </c>
      <c r="U7553" s="16">
        <v>0</v>
      </c>
      <c r="V7553" s="16">
        <v>10</v>
      </c>
      <c r="W7553" s="16">
        <v>0</v>
      </c>
      <c r="X7553" s="16">
        <v>319.70666666666511</v>
      </c>
    </row>
    <row r="7554" spans="1:24" x14ac:dyDescent="0.25">
      <c r="A7554" s="4" t="s">
        <v>5471</v>
      </c>
      <c r="B7554" t="s">
        <v>2405</v>
      </c>
      <c r="C7554" s="13" t="s">
        <v>35</v>
      </c>
      <c r="D7554" s="14">
        <v>208</v>
      </c>
      <c r="E7554" t="s">
        <v>638</v>
      </c>
      <c r="F7554" t="s">
        <v>28</v>
      </c>
      <c r="G7554" t="s">
        <v>275</v>
      </c>
      <c r="H7554" t="s">
        <v>81</v>
      </c>
      <c r="I7554" t="s">
        <v>31</v>
      </c>
      <c r="J7554" t="s">
        <v>46</v>
      </c>
      <c r="K7554">
        <v>164</v>
      </c>
      <c r="L7554" t="s">
        <v>53</v>
      </c>
      <c r="M7554" s="9">
        <v>24</v>
      </c>
      <c r="N7554" s="10">
        <v>384.61538461538464</v>
      </c>
      <c r="O7554">
        <v>1.2</v>
      </c>
      <c r="P7554">
        <v>0.93</v>
      </c>
      <c r="Q7554">
        <v>0</v>
      </c>
      <c r="R7554" t="s">
        <v>43</v>
      </c>
      <c r="S7554" s="16">
        <v>4285.4400000000005</v>
      </c>
      <c r="T7554" s="16">
        <v>384.61538461538464</v>
      </c>
      <c r="U7554" s="16">
        <v>0</v>
      </c>
      <c r="V7554" s="16">
        <v>10</v>
      </c>
      <c r="W7554" s="16">
        <v>0</v>
      </c>
      <c r="X7554" s="16">
        <v>3890.8246153846158</v>
      </c>
    </row>
    <row r="7555" spans="1:24" x14ac:dyDescent="0.25">
      <c r="A7555" s="4" t="s">
        <v>5471</v>
      </c>
      <c r="B7555" t="s">
        <v>2406</v>
      </c>
      <c r="C7555" s="13" t="s">
        <v>26</v>
      </c>
      <c r="D7555" s="14">
        <v>240</v>
      </c>
      <c r="E7555" t="s">
        <v>560</v>
      </c>
      <c r="F7555" t="s">
        <v>28</v>
      </c>
      <c r="G7555" t="s">
        <v>248</v>
      </c>
      <c r="H7555" t="s">
        <v>51</v>
      </c>
      <c r="I7555" t="s">
        <v>76</v>
      </c>
      <c r="J7555" t="s">
        <v>46</v>
      </c>
      <c r="K7555">
        <v>98</v>
      </c>
      <c r="L7555" t="s">
        <v>90</v>
      </c>
      <c r="M7555" s="9">
        <v>35</v>
      </c>
      <c r="N7555" s="10">
        <v>923.07692307692309</v>
      </c>
      <c r="O7555">
        <v>1</v>
      </c>
      <c r="P7555">
        <v>0.82</v>
      </c>
      <c r="Q7555">
        <v>0</v>
      </c>
      <c r="R7555" t="s">
        <v>43</v>
      </c>
      <c r="S7555" s="16">
        <v>4592</v>
      </c>
      <c r="T7555" s="16">
        <v>923.07692307692309</v>
      </c>
      <c r="U7555" s="16">
        <v>0</v>
      </c>
      <c r="V7555" s="16">
        <v>500</v>
      </c>
      <c r="W7555" s="16">
        <v>0</v>
      </c>
      <c r="X7555" s="16">
        <v>3168.9230769230771</v>
      </c>
    </row>
    <row r="7556" spans="1:24" x14ac:dyDescent="0.25">
      <c r="A7556" s="4" t="s">
        <v>5471</v>
      </c>
      <c r="B7556" t="s">
        <v>2407</v>
      </c>
      <c r="C7556" s="13" t="s">
        <v>66</v>
      </c>
      <c r="D7556" s="14">
        <v>23</v>
      </c>
      <c r="E7556" t="s">
        <v>1641</v>
      </c>
      <c r="F7556" t="s">
        <v>37</v>
      </c>
      <c r="G7556" t="s">
        <v>45</v>
      </c>
      <c r="H7556" t="s">
        <v>39</v>
      </c>
      <c r="I7556" t="s">
        <v>76</v>
      </c>
      <c r="J7556" t="s">
        <v>46</v>
      </c>
      <c r="K7556">
        <v>167</v>
      </c>
      <c r="L7556" t="s">
        <v>69</v>
      </c>
      <c r="M7556" s="9">
        <v>48</v>
      </c>
      <c r="N7556" s="10">
        <v>1538.4615384615386</v>
      </c>
      <c r="O7556">
        <v>1</v>
      </c>
      <c r="P7556">
        <v>0.9</v>
      </c>
      <c r="Q7556">
        <v>0</v>
      </c>
      <c r="R7556" t="s">
        <v>43</v>
      </c>
      <c r="S7556" s="16">
        <v>7214.4000000000005</v>
      </c>
      <c r="T7556" s="16">
        <v>1538.4615384615386</v>
      </c>
      <c r="U7556" s="16">
        <v>0</v>
      </c>
      <c r="V7556" s="16">
        <v>10</v>
      </c>
      <c r="W7556" s="16">
        <v>0</v>
      </c>
      <c r="X7556" s="16">
        <v>5665.9384615384624</v>
      </c>
    </row>
    <row r="7557" spans="1:24" x14ac:dyDescent="0.25">
      <c r="A7557" s="4" t="s">
        <v>5471</v>
      </c>
      <c r="B7557" t="s">
        <v>2408</v>
      </c>
      <c r="C7557" s="13" t="s">
        <v>35</v>
      </c>
      <c r="D7557" s="14">
        <v>73</v>
      </c>
      <c r="E7557" t="s">
        <v>207</v>
      </c>
      <c r="F7557" t="s">
        <v>28</v>
      </c>
      <c r="G7557" t="s">
        <v>208</v>
      </c>
      <c r="H7557" t="s">
        <v>39</v>
      </c>
      <c r="I7557" t="s">
        <v>31</v>
      </c>
      <c r="J7557" t="s">
        <v>46</v>
      </c>
      <c r="K7557">
        <v>111</v>
      </c>
      <c r="L7557" t="s">
        <v>53</v>
      </c>
      <c r="M7557" s="9">
        <v>24</v>
      </c>
      <c r="N7557" s="10">
        <v>384.61538461538464</v>
      </c>
      <c r="O7557">
        <v>1.2</v>
      </c>
      <c r="P7557">
        <v>0.99</v>
      </c>
      <c r="Q7557">
        <v>0</v>
      </c>
      <c r="R7557" t="s">
        <v>43</v>
      </c>
      <c r="S7557" s="16">
        <v>4561.92</v>
      </c>
      <c r="T7557" s="16">
        <v>384.61538461538464</v>
      </c>
      <c r="U7557" s="16">
        <v>200</v>
      </c>
      <c r="V7557" s="16">
        <v>250</v>
      </c>
      <c r="W7557" s="16">
        <v>0</v>
      </c>
      <c r="X7557" s="16">
        <v>3727.3046153846153</v>
      </c>
    </row>
    <row r="7558" spans="1:24" x14ac:dyDescent="0.25">
      <c r="A7558" s="4" t="s">
        <v>5471</v>
      </c>
      <c r="B7558" t="s">
        <v>2409</v>
      </c>
      <c r="C7558" s="13" t="s">
        <v>26</v>
      </c>
      <c r="D7558" s="14">
        <v>237</v>
      </c>
      <c r="E7558" t="s">
        <v>519</v>
      </c>
      <c r="F7558" t="s">
        <v>28</v>
      </c>
      <c r="G7558" t="s">
        <v>496</v>
      </c>
      <c r="H7558" t="s">
        <v>51</v>
      </c>
      <c r="I7558" t="s">
        <v>52</v>
      </c>
      <c r="J7558" t="s">
        <v>46</v>
      </c>
      <c r="K7558">
        <v>135</v>
      </c>
      <c r="L7558" t="s">
        <v>90</v>
      </c>
      <c r="M7558" s="9">
        <v>35</v>
      </c>
      <c r="N7558" s="10">
        <v>923.07692307692309</v>
      </c>
      <c r="O7558">
        <v>1.1000000000000001</v>
      </c>
      <c r="P7558">
        <v>1</v>
      </c>
      <c r="Q7558">
        <v>0</v>
      </c>
      <c r="R7558" t="s">
        <v>43</v>
      </c>
      <c r="S7558" s="16">
        <v>6160.0000000000009</v>
      </c>
      <c r="T7558" s="16">
        <v>923.07692307692309</v>
      </c>
      <c r="U7558" s="16">
        <v>750</v>
      </c>
      <c r="V7558" s="16">
        <v>0</v>
      </c>
      <c r="W7558" s="16">
        <v>0</v>
      </c>
      <c r="X7558" s="16">
        <v>4486.923076923078</v>
      </c>
    </row>
    <row r="7559" spans="1:24" x14ac:dyDescent="0.25">
      <c r="A7559" s="4" t="s">
        <v>5471</v>
      </c>
      <c r="B7559" t="s">
        <v>2410</v>
      </c>
      <c r="C7559" s="13" t="s">
        <v>35</v>
      </c>
      <c r="D7559" s="14">
        <v>290</v>
      </c>
      <c r="E7559" t="s">
        <v>1023</v>
      </c>
      <c r="F7559" t="s">
        <v>37</v>
      </c>
      <c r="G7559" t="s">
        <v>85</v>
      </c>
      <c r="H7559" t="s">
        <v>51</v>
      </c>
      <c r="I7559" t="s">
        <v>40</v>
      </c>
      <c r="J7559" t="s">
        <v>46</v>
      </c>
      <c r="K7559">
        <v>160</v>
      </c>
      <c r="L7559" t="s">
        <v>53</v>
      </c>
      <c r="M7559" s="9">
        <v>24</v>
      </c>
      <c r="N7559" s="10">
        <v>384.61538461538464</v>
      </c>
      <c r="O7559">
        <v>0.8</v>
      </c>
      <c r="P7559">
        <v>0.95</v>
      </c>
      <c r="Q7559">
        <v>0</v>
      </c>
      <c r="R7559" t="s">
        <v>43</v>
      </c>
      <c r="S7559" s="16">
        <v>2918.3999999999996</v>
      </c>
      <c r="T7559" s="16">
        <v>384.61538461538464</v>
      </c>
      <c r="U7559" s="16">
        <v>500</v>
      </c>
      <c r="V7559" s="16">
        <v>250</v>
      </c>
      <c r="W7559" s="16">
        <v>0</v>
      </c>
      <c r="X7559" s="16">
        <v>1783.7846153846149</v>
      </c>
    </row>
    <row r="7560" spans="1:24" x14ac:dyDescent="0.25">
      <c r="A7560" s="4" t="s">
        <v>5471</v>
      </c>
      <c r="B7560" t="s">
        <v>2411</v>
      </c>
      <c r="C7560" s="13" t="s">
        <v>66</v>
      </c>
      <c r="D7560" s="14">
        <v>24</v>
      </c>
      <c r="E7560" t="s">
        <v>44</v>
      </c>
      <c r="F7560" t="s">
        <v>37</v>
      </c>
      <c r="G7560" t="s">
        <v>45</v>
      </c>
      <c r="H7560" t="s">
        <v>39</v>
      </c>
      <c r="I7560" t="s">
        <v>40</v>
      </c>
      <c r="J7560" t="s">
        <v>46</v>
      </c>
      <c r="K7560">
        <v>0</v>
      </c>
      <c r="L7560" t="s">
        <v>69</v>
      </c>
      <c r="M7560" s="9">
        <v>48</v>
      </c>
      <c r="N7560" s="10">
        <v>1538.4615384615386</v>
      </c>
      <c r="O7560">
        <v>0.8</v>
      </c>
      <c r="P7560">
        <v>0.9</v>
      </c>
      <c r="Q7560">
        <v>0</v>
      </c>
      <c r="R7560" t="s">
        <v>43</v>
      </c>
      <c r="S7560" s="16">
        <v>0</v>
      </c>
      <c r="T7560" s="16">
        <v>0</v>
      </c>
      <c r="U7560" s="16">
        <v>200</v>
      </c>
      <c r="V7560" s="16">
        <v>50</v>
      </c>
      <c r="W7560" s="16">
        <v>0</v>
      </c>
      <c r="X7560" s="16">
        <v>-250</v>
      </c>
    </row>
    <row r="7561" spans="1:24" x14ac:dyDescent="0.25">
      <c r="A7561" s="4" t="s">
        <v>5471</v>
      </c>
      <c r="B7561" t="s">
        <v>2412</v>
      </c>
      <c r="C7561" s="13" t="s">
        <v>26</v>
      </c>
      <c r="D7561" s="14">
        <v>121</v>
      </c>
      <c r="E7561" t="s">
        <v>952</v>
      </c>
      <c r="F7561" t="s">
        <v>28</v>
      </c>
      <c r="G7561" t="s">
        <v>255</v>
      </c>
      <c r="H7561" t="s">
        <v>60</v>
      </c>
      <c r="I7561" t="s">
        <v>40</v>
      </c>
      <c r="J7561" t="s">
        <v>32</v>
      </c>
      <c r="K7561">
        <v>164</v>
      </c>
      <c r="L7561" t="s">
        <v>33</v>
      </c>
      <c r="M7561" s="9">
        <v>60</v>
      </c>
      <c r="N7561" s="10">
        <v>6250</v>
      </c>
      <c r="O7561">
        <v>0.8</v>
      </c>
      <c r="P7561">
        <v>0.84</v>
      </c>
      <c r="Q7561">
        <v>0</v>
      </c>
      <c r="R7561" t="s">
        <v>43</v>
      </c>
      <c r="S7561" s="16">
        <v>6451.2</v>
      </c>
      <c r="T7561" s="16">
        <v>6250</v>
      </c>
      <c r="U7561" s="16">
        <v>500</v>
      </c>
      <c r="V7561" s="16">
        <v>0</v>
      </c>
      <c r="W7561" s="16">
        <v>0</v>
      </c>
      <c r="X7561" s="16">
        <v>-298.80000000000018</v>
      </c>
    </row>
    <row r="7562" spans="1:24" x14ac:dyDescent="0.25">
      <c r="A7562" s="4" t="s">
        <v>5471</v>
      </c>
      <c r="B7562" t="s">
        <v>2413</v>
      </c>
      <c r="C7562" s="13" t="s">
        <v>92</v>
      </c>
      <c r="D7562" s="14">
        <v>294</v>
      </c>
      <c r="E7562" t="s">
        <v>233</v>
      </c>
      <c r="F7562" t="s">
        <v>37</v>
      </c>
      <c r="G7562" t="s">
        <v>234</v>
      </c>
      <c r="H7562" t="s">
        <v>60</v>
      </c>
      <c r="I7562" t="s">
        <v>76</v>
      </c>
      <c r="J7562" t="s">
        <v>46</v>
      </c>
      <c r="K7562">
        <v>166</v>
      </c>
      <c r="L7562" t="s">
        <v>99</v>
      </c>
      <c r="M7562" s="9">
        <v>40</v>
      </c>
      <c r="N7562" s="10">
        <v>47</v>
      </c>
      <c r="O7562">
        <v>1</v>
      </c>
      <c r="P7562">
        <v>1.19</v>
      </c>
      <c r="Q7562">
        <v>0</v>
      </c>
      <c r="R7562" t="s">
        <v>43</v>
      </c>
      <c r="S7562" s="16">
        <v>7901.5999999999995</v>
      </c>
      <c r="T7562" s="16">
        <v>0</v>
      </c>
      <c r="U7562" s="16">
        <v>750</v>
      </c>
      <c r="V7562" s="16">
        <v>0</v>
      </c>
      <c r="W7562" s="16">
        <v>7802</v>
      </c>
      <c r="X7562" s="16">
        <v>-650.40000000000055</v>
      </c>
    </row>
    <row r="7563" spans="1:24" x14ac:dyDescent="0.25">
      <c r="A7563" s="4" t="s">
        <v>5471</v>
      </c>
      <c r="B7563" t="s">
        <v>2414</v>
      </c>
      <c r="C7563" s="13" t="s">
        <v>92</v>
      </c>
      <c r="D7563" s="14">
        <v>298</v>
      </c>
      <c r="E7563" t="s">
        <v>1094</v>
      </c>
      <c r="F7563" t="s">
        <v>28</v>
      </c>
      <c r="G7563" t="s">
        <v>182</v>
      </c>
      <c r="H7563" t="s">
        <v>30</v>
      </c>
      <c r="I7563" t="s">
        <v>40</v>
      </c>
      <c r="J7563" t="s">
        <v>32</v>
      </c>
      <c r="K7563">
        <v>0</v>
      </c>
      <c r="L7563" t="s">
        <v>95</v>
      </c>
      <c r="M7563" s="9">
        <v>60</v>
      </c>
      <c r="N7563" s="10">
        <v>78</v>
      </c>
      <c r="O7563">
        <v>0.8</v>
      </c>
      <c r="P7563">
        <v>0.9</v>
      </c>
      <c r="Q7563">
        <v>0</v>
      </c>
      <c r="R7563" t="s">
        <v>43</v>
      </c>
      <c r="S7563" s="16">
        <v>6912</v>
      </c>
      <c r="T7563" s="16">
        <v>0</v>
      </c>
      <c r="U7563" s="16">
        <v>0</v>
      </c>
      <c r="V7563" s="16">
        <v>10</v>
      </c>
      <c r="W7563" s="16">
        <v>0</v>
      </c>
      <c r="X7563" s="16">
        <v>6902</v>
      </c>
    </row>
    <row r="7564" spans="1:24" x14ac:dyDescent="0.25">
      <c r="A7564" s="4" t="s">
        <v>5471</v>
      </c>
      <c r="B7564" t="s">
        <v>2415</v>
      </c>
      <c r="C7564" s="13" t="s">
        <v>78</v>
      </c>
      <c r="D7564" s="14">
        <v>237</v>
      </c>
      <c r="E7564" t="s">
        <v>519</v>
      </c>
      <c r="F7564" t="s">
        <v>28</v>
      </c>
      <c r="G7564" t="s">
        <v>496</v>
      </c>
      <c r="H7564" t="s">
        <v>51</v>
      </c>
      <c r="I7564" t="s">
        <v>52</v>
      </c>
      <c r="J7564" t="s">
        <v>32</v>
      </c>
      <c r="K7564">
        <v>0</v>
      </c>
      <c r="L7564" t="s">
        <v>121</v>
      </c>
      <c r="M7564" s="9">
        <v>65</v>
      </c>
      <c r="N7564" s="10">
        <v>7500</v>
      </c>
      <c r="O7564">
        <v>1.1000000000000001</v>
      </c>
      <c r="P7564">
        <v>1</v>
      </c>
      <c r="Q7564">
        <v>0</v>
      </c>
      <c r="R7564" t="s">
        <v>43</v>
      </c>
      <c r="S7564" s="16">
        <v>11440.000000000002</v>
      </c>
      <c r="T7564" s="16">
        <v>0</v>
      </c>
      <c r="U7564" s="16">
        <v>750</v>
      </c>
      <c r="V7564" s="16">
        <v>10</v>
      </c>
      <c r="W7564" s="16">
        <v>0</v>
      </c>
      <c r="X7564" s="16">
        <v>10680.000000000002</v>
      </c>
    </row>
    <row r="7565" spans="1:24" x14ac:dyDescent="0.25">
      <c r="A7565" s="4" t="s">
        <v>5471</v>
      </c>
      <c r="B7565" t="s">
        <v>2416</v>
      </c>
      <c r="C7565" s="13" t="s">
        <v>35</v>
      </c>
      <c r="D7565" s="14">
        <v>256</v>
      </c>
      <c r="E7565" t="s">
        <v>140</v>
      </c>
      <c r="F7565" t="s">
        <v>37</v>
      </c>
      <c r="G7565" t="s">
        <v>124</v>
      </c>
      <c r="H7565" t="s">
        <v>51</v>
      </c>
      <c r="I7565" t="s">
        <v>31</v>
      </c>
      <c r="J7565" t="s">
        <v>32</v>
      </c>
      <c r="K7565">
        <v>139</v>
      </c>
      <c r="L7565" t="s">
        <v>41</v>
      </c>
      <c r="M7565" s="9">
        <v>48</v>
      </c>
      <c r="N7565" s="10">
        <v>5416.666666666667</v>
      </c>
      <c r="O7565">
        <v>1.2</v>
      </c>
      <c r="P7565">
        <v>1.17</v>
      </c>
      <c r="Q7565">
        <v>0</v>
      </c>
      <c r="R7565" t="s">
        <v>43</v>
      </c>
      <c r="S7565" s="16">
        <v>9367.4879999999994</v>
      </c>
      <c r="T7565" s="16">
        <v>5416.666666666667</v>
      </c>
      <c r="U7565" s="16">
        <v>0</v>
      </c>
      <c r="V7565" s="16">
        <v>100</v>
      </c>
      <c r="W7565" s="16">
        <v>0</v>
      </c>
      <c r="X7565" s="16">
        <v>3850.8213333333324</v>
      </c>
    </row>
    <row r="7566" spans="1:24" x14ac:dyDescent="0.25">
      <c r="A7566" s="4" t="s">
        <v>5471</v>
      </c>
      <c r="B7566" t="s">
        <v>2417</v>
      </c>
      <c r="C7566" s="13" t="s">
        <v>43</v>
      </c>
      <c r="D7566" s="14">
        <v>142</v>
      </c>
      <c r="E7566" t="s">
        <v>904</v>
      </c>
      <c r="F7566" t="s">
        <v>37</v>
      </c>
      <c r="G7566" t="s">
        <v>387</v>
      </c>
      <c r="H7566" t="s">
        <v>81</v>
      </c>
      <c r="I7566" t="s">
        <v>31</v>
      </c>
      <c r="J7566" t="s">
        <v>46</v>
      </c>
      <c r="K7566">
        <v>163</v>
      </c>
      <c r="L7566" t="s">
        <v>47</v>
      </c>
      <c r="M7566" s="9">
        <v>30</v>
      </c>
      <c r="N7566" s="10">
        <v>615.38461538461536</v>
      </c>
      <c r="O7566">
        <v>1.2</v>
      </c>
      <c r="P7566">
        <v>0.96</v>
      </c>
      <c r="Q7566">
        <v>0</v>
      </c>
      <c r="R7566" t="s">
        <v>43</v>
      </c>
      <c r="S7566" s="16">
        <v>5633.28</v>
      </c>
      <c r="T7566" s="16">
        <v>615.38461538461536</v>
      </c>
      <c r="U7566" s="16">
        <v>0</v>
      </c>
      <c r="V7566" s="16">
        <v>250</v>
      </c>
      <c r="W7566" s="16">
        <v>0</v>
      </c>
      <c r="X7566" s="16">
        <v>4767.8953846153845</v>
      </c>
    </row>
    <row r="7567" spans="1:24" x14ac:dyDescent="0.25">
      <c r="A7567" s="4" t="s">
        <v>5471</v>
      </c>
      <c r="B7567" t="s">
        <v>2418</v>
      </c>
      <c r="C7567" s="13" t="s">
        <v>92</v>
      </c>
      <c r="D7567" s="14">
        <v>17</v>
      </c>
      <c r="E7567" t="s">
        <v>502</v>
      </c>
      <c r="F7567" t="s">
        <v>28</v>
      </c>
      <c r="G7567" t="s">
        <v>285</v>
      </c>
      <c r="H7567" t="s">
        <v>30</v>
      </c>
      <c r="I7567" t="s">
        <v>31</v>
      </c>
      <c r="J7567" t="s">
        <v>46</v>
      </c>
      <c r="K7567">
        <v>0</v>
      </c>
      <c r="L7567" t="s">
        <v>99</v>
      </c>
      <c r="M7567" s="9">
        <v>48</v>
      </c>
      <c r="N7567" s="10">
        <v>49</v>
      </c>
      <c r="O7567">
        <v>1.2</v>
      </c>
      <c r="P7567">
        <v>1.08</v>
      </c>
      <c r="Q7567">
        <v>0</v>
      </c>
      <c r="R7567" t="s">
        <v>43</v>
      </c>
      <c r="S7567" s="16">
        <v>9953.2800000000007</v>
      </c>
      <c r="T7567" s="16">
        <v>0</v>
      </c>
      <c r="U7567" s="16">
        <v>500</v>
      </c>
      <c r="V7567" s="16">
        <v>250</v>
      </c>
      <c r="W7567" s="16">
        <v>0</v>
      </c>
      <c r="X7567" s="16">
        <v>9203.2800000000007</v>
      </c>
    </row>
    <row r="7568" spans="1:24" x14ac:dyDescent="0.25">
      <c r="A7568" s="4" t="s">
        <v>5471</v>
      </c>
      <c r="B7568" t="s">
        <v>2419</v>
      </c>
      <c r="C7568" s="13" t="s">
        <v>35</v>
      </c>
      <c r="D7568" s="14">
        <v>243</v>
      </c>
      <c r="E7568" t="s">
        <v>342</v>
      </c>
      <c r="F7568" t="s">
        <v>37</v>
      </c>
      <c r="G7568" t="s">
        <v>109</v>
      </c>
      <c r="H7568" t="s">
        <v>64</v>
      </c>
      <c r="I7568" t="s">
        <v>31</v>
      </c>
      <c r="J7568" t="s">
        <v>32</v>
      </c>
      <c r="K7568">
        <v>162</v>
      </c>
      <c r="L7568" t="s">
        <v>41</v>
      </c>
      <c r="M7568" s="9">
        <v>48</v>
      </c>
      <c r="N7568" s="10">
        <v>5416.666666666667</v>
      </c>
      <c r="O7568">
        <v>1.2</v>
      </c>
      <c r="P7568">
        <v>0.86</v>
      </c>
      <c r="Q7568">
        <v>0</v>
      </c>
      <c r="R7568" t="s">
        <v>43</v>
      </c>
      <c r="S7568" s="16">
        <v>8024.8319999999985</v>
      </c>
      <c r="T7568" s="16">
        <v>5416.666666666667</v>
      </c>
      <c r="U7568" s="16">
        <v>1000</v>
      </c>
      <c r="V7568" s="16">
        <v>0</v>
      </c>
      <c r="W7568" s="16">
        <v>0</v>
      </c>
      <c r="X7568" s="16">
        <v>1608.1653333333315</v>
      </c>
    </row>
    <row r="7569" spans="1:24" x14ac:dyDescent="0.25">
      <c r="A7569" s="4" t="s">
        <v>5471</v>
      </c>
      <c r="B7569" t="s">
        <v>2420</v>
      </c>
      <c r="C7569" s="13" t="s">
        <v>43</v>
      </c>
      <c r="D7569" s="14">
        <v>108</v>
      </c>
      <c r="E7569" t="s">
        <v>1376</v>
      </c>
      <c r="F7569" t="s">
        <v>28</v>
      </c>
      <c r="G7569" t="s">
        <v>63</v>
      </c>
      <c r="H7569" t="s">
        <v>64</v>
      </c>
      <c r="I7569" t="s">
        <v>31</v>
      </c>
      <c r="J7569" t="s">
        <v>46</v>
      </c>
      <c r="K7569">
        <v>0</v>
      </c>
      <c r="L7569" t="s">
        <v>47</v>
      </c>
      <c r="M7569" s="9">
        <v>30</v>
      </c>
      <c r="N7569" s="10">
        <v>615.38461538461536</v>
      </c>
      <c r="O7569">
        <v>1.2</v>
      </c>
      <c r="P7569">
        <v>1.04</v>
      </c>
      <c r="Q7569">
        <v>0</v>
      </c>
      <c r="R7569" t="s">
        <v>43</v>
      </c>
      <c r="S7569" s="16">
        <v>5990.4000000000005</v>
      </c>
      <c r="T7569" s="16">
        <v>0</v>
      </c>
      <c r="U7569" s="16">
        <v>0</v>
      </c>
      <c r="V7569" s="16">
        <v>100</v>
      </c>
      <c r="W7569" s="16">
        <v>0</v>
      </c>
      <c r="X7569" s="16">
        <v>5890.4000000000005</v>
      </c>
    </row>
    <row r="7570" spans="1:24" x14ac:dyDescent="0.25">
      <c r="A7570" s="4" t="s">
        <v>5471</v>
      </c>
      <c r="B7570" t="s">
        <v>2421</v>
      </c>
      <c r="C7570" s="13" t="s">
        <v>43</v>
      </c>
      <c r="D7570" s="14">
        <v>188</v>
      </c>
      <c r="E7570" t="s">
        <v>941</v>
      </c>
      <c r="F7570" t="s">
        <v>37</v>
      </c>
      <c r="G7570" t="s">
        <v>127</v>
      </c>
      <c r="H7570" t="s">
        <v>51</v>
      </c>
      <c r="I7570" t="s">
        <v>76</v>
      </c>
      <c r="J7570" t="s">
        <v>46</v>
      </c>
      <c r="K7570">
        <v>164</v>
      </c>
      <c r="L7570" t="s">
        <v>47</v>
      </c>
      <c r="M7570" s="9">
        <v>30</v>
      </c>
      <c r="N7570" s="10">
        <v>615.38461538461536</v>
      </c>
      <c r="O7570">
        <v>1</v>
      </c>
      <c r="P7570">
        <v>1.2</v>
      </c>
      <c r="Q7570">
        <v>0</v>
      </c>
      <c r="R7570" t="s">
        <v>43</v>
      </c>
      <c r="S7570" s="16">
        <v>5904</v>
      </c>
      <c r="T7570" s="16">
        <v>615.38461538461536</v>
      </c>
      <c r="U7570" s="16">
        <v>0</v>
      </c>
      <c r="V7570" s="16">
        <v>10</v>
      </c>
      <c r="W7570" s="16">
        <v>0</v>
      </c>
      <c r="X7570" s="16">
        <v>5278.6153846153848</v>
      </c>
    </row>
    <row r="7571" spans="1:24" x14ac:dyDescent="0.25">
      <c r="A7571" s="4" t="s">
        <v>5471</v>
      </c>
      <c r="B7571" t="s">
        <v>2422</v>
      </c>
      <c r="C7571" s="13" t="s">
        <v>78</v>
      </c>
      <c r="D7571" s="14">
        <v>114</v>
      </c>
      <c r="E7571" t="s">
        <v>436</v>
      </c>
      <c r="F7571" t="s">
        <v>37</v>
      </c>
      <c r="G7571" t="s">
        <v>59</v>
      </c>
      <c r="H7571" t="s">
        <v>60</v>
      </c>
      <c r="I7571" t="s">
        <v>52</v>
      </c>
      <c r="J7571" t="s">
        <v>32</v>
      </c>
      <c r="K7571">
        <v>164</v>
      </c>
      <c r="L7571" t="s">
        <v>121</v>
      </c>
      <c r="M7571" s="9">
        <v>65</v>
      </c>
      <c r="N7571" s="10">
        <v>7500</v>
      </c>
      <c r="O7571">
        <v>1.1000000000000001</v>
      </c>
      <c r="P7571">
        <v>0.9</v>
      </c>
      <c r="Q7571">
        <v>0</v>
      </c>
      <c r="R7571" t="s">
        <v>43</v>
      </c>
      <c r="S7571" s="16">
        <v>10553.400000000001</v>
      </c>
      <c r="T7571" s="16">
        <v>7500</v>
      </c>
      <c r="U7571" s="16">
        <v>0</v>
      </c>
      <c r="V7571" s="16">
        <v>10</v>
      </c>
      <c r="W7571" s="16">
        <v>0</v>
      </c>
      <c r="X7571" s="16">
        <v>3043.4000000000015</v>
      </c>
    </row>
    <row r="7572" spans="1:24" x14ac:dyDescent="0.25">
      <c r="A7572" s="4" t="s">
        <v>5471</v>
      </c>
      <c r="B7572" t="s">
        <v>2423</v>
      </c>
      <c r="C7572" s="13" t="s">
        <v>35</v>
      </c>
      <c r="D7572" s="14">
        <v>189</v>
      </c>
      <c r="E7572" t="s">
        <v>688</v>
      </c>
      <c r="F7572" t="s">
        <v>37</v>
      </c>
      <c r="G7572" t="s">
        <v>127</v>
      </c>
      <c r="H7572" t="s">
        <v>51</v>
      </c>
      <c r="I7572" t="s">
        <v>40</v>
      </c>
      <c r="J7572" t="s">
        <v>46</v>
      </c>
      <c r="K7572">
        <v>0</v>
      </c>
      <c r="L7572" t="s">
        <v>53</v>
      </c>
      <c r="M7572" s="9">
        <v>24</v>
      </c>
      <c r="N7572" s="10">
        <v>384.61538461538464</v>
      </c>
      <c r="O7572">
        <v>0.8</v>
      </c>
      <c r="P7572">
        <v>1.2</v>
      </c>
      <c r="Q7572">
        <v>0</v>
      </c>
      <c r="R7572" t="s">
        <v>43</v>
      </c>
      <c r="S7572" s="16">
        <v>0</v>
      </c>
      <c r="T7572" s="16">
        <v>0</v>
      </c>
      <c r="U7572" s="16">
        <v>0</v>
      </c>
      <c r="V7572" s="16">
        <v>500</v>
      </c>
      <c r="W7572" s="16">
        <v>0</v>
      </c>
      <c r="X7572" s="16">
        <v>-500</v>
      </c>
    </row>
    <row r="7573" spans="1:24" x14ac:dyDescent="0.25">
      <c r="A7573" s="4" t="s">
        <v>5471</v>
      </c>
      <c r="B7573" t="s">
        <v>2424</v>
      </c>
      <c r="C7573" s="13" t="s">
        <v>92</v>
      </c>
      <c r="D7573" s="14">
        <v>61</v>
      </c>
      <c r="E7573" t="s">
        <v>671</v>
      </c>
      <c r="F7573" t="s">
        <v>37</v>
      </c>
      <c r="G7573" t="s">
        <v>113</v>
      </c>
      <c r="H7573" t="s">
        <v>60</v>
      </c>
      <c r="I7573" t="s">
        <v>31</v>
      </c>
      <c r="J7573" t="s">
        <v>46</v>
      </c>
      <c r="K7573">
        <v>161</v>
      </c>
      <c r="L7573" t="s">
        <v>99</v>
      </c>
      <c r="M7573" s="9">
        <v>40</v>
      </c>
      <c r="N7573" s="10">
        <v>49</v>
      </c>
      <c r="O7573">
        <v>1.2</v>
      </c>
      <c r="P7573">
        <v>1.01</v>
      </c>
      <c r="Q7573">
        <v>0</v>
      </c>
      <c r="R7573" t="s">
        <v>43</v>
      </c>
      <c r="S7573" s="16">
        <v>7805.28</v>
      </c>
      <c r="T7573" s="16">
        <v>0</v>
      </c>
      <c r="U7573" s="16">
        <v>0</v>
      </c>
      <c r="V7573" s="16">
        <v>10</v>
      </c>
      <c r="W7573" s="16">
        <v>7889</v>
      </c>
      <c r="X7573" s="16">
        <v>-93.720000000000255</v>
      </c>
    </row>
    <row r="7574" spans="1:24" x14ac:dyDescent="0.25">
      <c r="A7574" s="4" t="s">
        <v>5471</v>
      </c>
      <c r="B7574" t="s">
        <v>2425</v>
      </c>
      <c r="C7574" s="13" t="s">
        <v>35</v>
      </c>
      <c r="D7574" s="14">
        <v>98</v>
      </c>
      <c r="E7574" t="s">
        <v>995</v>
      </c>
      <c r="F7574" t="s">
        <v>28</v>
      </c>
      <c r="G7574" t="s">
        <v>159</v>
      </c>
      <c r="H7574" t="s">
        <v>39</v>
      </c>
      <c r="I7574" t="s">
        <v>31</v>
      </c>
      <c r="J7574" t="s">
        <v>32</v>
      </c>
      <c r="K7574">
        <v>0</v>
      </c>
      <c r="L7574" t="s">
        <v>41</v>
      </c>
      <c r="M7574" s="9">
        <v>48</v>
      </c>
      <c r="N7574" s="10">
        <v>5416.666666666667</v>
      </c>
      <c r="O7574">
        <v>1.2</v>
      </c>
      <c r="P7574">
        <v>1.01</v>
      </c>
      <c r="Q7574">
        <v>0</v>
      </c>
      <c r="R7574" t="s">
        <v>43</v>
      </c>
      <c r="S7574" s="16">
        <v>9308.16</v>
      </c>
      <c r="T7574" s="16">
        <v>0</v>
      </c>
      <c r="U7574" s="16">
        <v>1000</v>
      </c>
      <c r="V7574" s="16">
        <v>100</v>
      </c>
      <c r="W7574" s="16">
        <v>0</v>
      </c>
      <c r="X7574" s="16">
        <v>8208.16</v>
      </c>
    </row>
    <row r="7575" spans="1:24" x14ac:dyDescent="0.25">
      <c r="A7575" s="4" t="s">
        <v>5471</v>
      </c>
      <c r="B7575" t="s">
        <v>2426</v>
      </c>
      <c r="C7575" s="13" t="s">
        <v>92</v>
      </c>
      <c r="D7575" s="14">
        <v>51</v>
      </c>
      <c r="E7575" t="s">
        <v>382</v>
      </c>
      <c r="F7575" t="s">
        <v>37</v>
      </c>
      <c r="G7575" t="s">
        <v>383</v>
      </c>
      <c r="H7575" t="s">
        <v>51</v>
      </c>
      <c r="I7575" t="s">
        <v>40</v>
      </c>
      <c r="J7575" t="s">
        <v>32</v>
      </c>
      <c r="K7575">
        <v>162</v>
      </c>
      <c r="L7575" t="s">
        <v>95</v>
      </c>
      <c r="M7575" s="9">
        <v>72</v>
      </c>
      <c r="N7575" s="10">
        <v>75</v>
      </c>
      <c r="O7575">
        <v>0.8</v>
      </c>
      <c r="P7575">
        <v>1.17</v>
      </c>
      <c r="Q7575">
        <v>0</v>
      </c>
      <c r="R7575" t="s">
        <v>43</v>
      </c>
      <c r="S7575" s="16">
        <v>10917.504000000001</v>
      </c>
      <c r="T7575" s="16">
        <v>0</v>
      </c>
      <c r="U7575" s="16">
        <v>0</v>
      </c>
      <c r="V7575" s="16">
        <v>10</v>
      </c>
      <c r="W7575" s="16">
        <v>12150</v>
      </c>
      <c r="X7575" s="16">
        <v>-1242.4959999999992</v>
      </c>
    </row>
    <row r="7576" spans="1:24" x14ac:dyDescent="0.25">
      <c r="A7576" s="4" t="s">
        <v>5471</v>
      </c>
      <c r="B7576" t="s">
        <v>2427</v>
      </c>
      <c r="C7576" s="13" t="s">
        <v>92</v>
      </c>
      <c r="D7576" s="14">
        <v>101</v>
      </c>
      <c r="E7576" t="s">
        <v>595</v>
      </c>
      <c r="F7576" t="s">
        <v>28</v>
      </c>
      <c r="G7576" t="s">
        <v>159</v>
      </c>
      <c r="H7576" t="s">
        <v>39</v>
      </c>
      <c r="I7576" t="s">
        <v>40</v>
      </c>
      <c r="J7576" t="s">
        <v>46</v>
      </c>
      <c r="K7576">
        <v>0</v>
      </c>
      <c r="L7576" t="s">
        <v>99</v>
      </c>
      <c r="M7576" s="9">
        <v>40</v>
      </c>
      <c r="N7576" s="10">
        <v>52</v>
      </c>
      <c r="O7576">
        <v>0.8</v>
      </c>
      <c r="P7576">
        <v>1.01</v>
      </c>
      <c r="Q7576">
        <v>0</v>
      </c>
      <c r="R7576" t="s">
        <v>43</v>
      </c>
      <c r="S7576" s="16">
        <v>5171.2</v>
      </c>
      <c r="T7576" s="16">
        <v>0</v>
      </c>
      <c r="U7576" s="16">
        <v>0</v>
      </c>
      <c r="V7576" s="16">
        <v>50</v>
      </c>
      <c r="W7576" s="16">
        <v>0</v>
      </c>
      <c r="X7576" s="16">
        <v>5121.2</v>
      </c>
    </row>
    <row r="7577" spans="1:24" x14ac:dyDescent="0.25">
      <c r="A7577" s="4" t="s">
        <v>5471</v>
      </c>
      <c r="B7577" t="s">
        <v>2428</v>
      </c>
      <c r="C7577" s="13" t="s">
        <v>78</v>
      </c>
      <c r="D7577" s="14">
        <v>130</v>
      </c>
      <c r="E7577" t="s">
        <v>74</v>
      </c>
      <c r="F7577" t="s">
        <v>37</v>
      </c>
      <c r="G7577" t="s">
        <v>75</v>
      </c>
      <c r="H7577" t="s">
        <v>60</v>
      </c>
      <c r="I7577" t="s">
        <v>76</v>
      </c>
      <c r="J7577" t="s">
        <v>46</v>
      </c>
      <c r="K7577">
        <v>161</v>
      </c>
      <c r="L7577" t="s">
        <v>82</v>
      </c>
      <c r="M7577" s="9">
        <v>40</v>
      </c>
      <c r="N7577" s="10">
        <v>1230.7692307692307</v>
      </c>
      <c r="O7577">
        <v>1</v>
      </c>
      <c r="P7577">
        <v>1.1499999999999999</v>
      </c>
      <c r="Q7577">
        <v>0</v>
      </c>
      <c r="R7577" t="s">
        <v>43</v>
      </c>
      <c r="S7577" s="16">
        <v>7405.9999999999991</v>
      </c>
      <c r="T7577" s="16">
        <v>1230.7692307692307</v>
      </c>
      <c r="U7577" s="16">
        <v>1000</v>
      </c>
      <c r="V7577" s="16">
        <v>500</v>
      </c>
      <c r="W7577" s="16">
        <v>0</v>
      </c>
      <c r="X7577" s="16">
        <v>4675.2307692307686</v>
      </c>
    </row>
    <row r="7578" spans="1:24" x14ac:dyDescent="0.25">
      <c r="A7578" s="4" t="s">
        <v>5471</v>
      </c>
      <c r="B7578" t="s">
        <v>2429</v>
      </c>
      <c r="C7578" s="13" t="s">
        <v>78</v>
      </c>
      <c r="D7578" s="14">
        <v>230</v>
      </c>
      <c r="E7578" t="s">
        <v>509</v>
      </c>
      <c r="F7578" t="s">
        <v>28</v>
      </c>
      <c r="G7578" t="s">
        <v>80</v>
      </c>
      <c r="H7578" t="s">
        <v>81</v>
      </c>
      <c r="I7578" t="s">
        <v>76</v>
      </c>
      <c r="J7578" t="s">
        <v>46</v>
      </c>
      <c r="K7578">
        <v>167</v>
      </c>
      <c r="L7578" t="s">
        <v>82</v>
      </c>
      <c r="M7578" s="9">
        <v>40</v>
      </c>
      <c r="N7578" s="10">
        <v>1230.7692307692307</v>
      </c>
      <c r="O7578">
        <v>1</v>
      </c>
      <c r="P7578">
        <v>1.1599999999999999</v>
      </c>
      <c r="Q7578">
        <v>0</v>
      </c>
      <c r="R7578" t="s">
        <v>43</v>
      </c>
      <c r="S7578" s="16">
        <v>7423.9999999999991</v>
      </c>
      <c r="T7578" s="16">
        <v>1230.7692307692307</v>
      </c>
      <c r="U7578" s="16">
        <v>500</v>
      </c>
      <c r="V7578" s="16">
        <v>50</v>
      </c>
      <c r="W7578" s="16">
        <v>0</v>
      </c>
      <c r="X7578" s="16">
        <v>5643.2307692307686</v>
      </c>
    </row>
    <row r="7579" spans="1:24" x14ac:dyDescent="0.25">
      <c r="A7579" s="4" t="s">
        <v>5471</v>
      </c>
      <c r="B7579" t="s">
        <v>2430</v>
      </c>
      <c r="C7579" s="13" t="s">
        <v>35</v>
      </c>
      <c r="D7579" s="14">
        <v>250</v>
      </c>
      <c r="E7579" t="s">
        <v>428</v>
      </c>
      <c r="F7579" t="s">
        <v>37</v>
      </c>
      <c r="G7579" t="s">
        <v>365</v>
      </c>
      <c r="H7579" t="s">
        <v>39</v>
      </c>
      <c r="I7579" t="s">
        <v>40</v>
      </c>
      <c r="J7579" t="s">
        <v>32</v>
      </c>
      <c r="K7579">
        <v>161</v>
      </c>
      <c r="L7579" t="s">
        <v>41</v>
      </c>
      <c r="M7579" s="9">
        <v>48</v>
      </c>
      <c r="N7579" s="10">
        <v>5416.666666666667</v>
      </c>
      <c r="O7579">
        <v>0.8</v>
      </c>
      <c r="P7579">
        <v>0.86</v>
      </c>
      <c r="Q7579">
        <v>0</v>
      </c>
      <c r="R7579" t="s">
        <v>43</v>
      </c>
      <c r="S7579" s="16">
        <v>5316.8640000000005</v>
      </c>
      <c r="T7579" s="16">
        <v>5416.666666666667</v>
      </c>
      <c r="U7579" s="16">
        <v>500</v>
      </c>
      <c r="V7579" s="16">
        <v>0</v>
      </c>
      <c r="W7579" s="16">
        <v>0</v>
      </c>
      <c r="X7579" s="16">
        <v>-599.80266666666648</v>
      </c>
    </row>
    <row r="7580" spans="1:24" x14ac:dyDescent="0.25">
      <c r="A7580" s="4" t="s">
        <v>5471</v>
      </c>
      <c r="B7580" t="s">
        <v>2431</v>
      </c>
      <c r="C7580" s="13" t="s">
        <v>43</v>
      </c>
      <c r="D7580" s="14">
        <v>159</v>
      </c>
      <c r="E7580" t="s">
        <v>189</v>
      </c>
      <c r="F7580" t="s">
        <v>37</v>
      </c>
      <c r="G7580" t="s">
        <v>190</v>
      </c>
      <c r="H7580" t="s">
        <v>81</v>
      </c>
      <c r="I7580" t="s">
        <v>40</v>
      </c>
      <c r="J7580" t="s">
        <v>32</v>
      </c>
      <c r="K7580">
        <v>163</v>
      </c>
      <c r="L7580" t="s">
        <v>117</v>
      </c>
      <c r="M7580" s="9">
        <v>54</v>
      </c>
      <c r="N7580" s="10">
        <v>5666.666666666667</v>
      </c>
      <c r="O7580">
        <v>0.8</v>
      </c>
      <c r="P7580">
        <v>0.95</v>
      </c>
      <c r="Q7580">
        <v>0</v>
      </c>
      <c r="R7580" t="s">
        <v>43</v>
      </c>
      <c r="S7580" s="16">
        <v>6689.52</v>
      </c>
      <c r="T7580" s="16">
        <v>5666.666666666667</v>
      </c>
      <c r="U7580" s="16">
        <v>1000</v>
      </c>
      <c r="V7580" s="16">
        <v>10</v>
      </c>
      <c r="W7580" s="16">
        <v>0</v>
      </c>
      <c r="X7580" s="16">
        <v>12.853333333333467</v>
      </c>
    </row>
    <row r="7581" spans="1:24" x14ac:dyDescent="0.25">
      <c r="A7581" s="4" t="s">
        <v>5471</v>
      </c>
      <c r="B7581" t="s">
        <v>2432</v>
      </c>
      <c r="C7581" s="13" t="s">
        <v>92</v>
      </c>
      <c r="D7581" s="14">
        <v>83</v>
      </c>
      <c r="E7581" t="s">
        <v>325</v>
      </c>
      <c r="F7581" t="s">
        <v>28</v>
      </c>
      <c r="G7581" t="s">
        <v>326</v>
      </c>
      <c r="H7581" t="s">
        <v>64</v>
      </c>
      <c r="I7581" t="s">
        <v>76</v>
      </c>
      <c r="J7581" t="s">
        <v>32</v>
      </c>
      <c r="K7581">
        <v>0</v>
      </c>
      <c r="L7581" t="s">
        <v>95</v>
      </c>
      <c r="M7581" s="9">
        <v>65</v>
      </c>
      <c r="N7581" s="10">
        <v>71</v>
      </c>
      <c r="O7581">
        <v>1</v>
      </c>
      <c r="P7581">
        <v>0.81</v>
      </c>
      <c r="Q7581">
        <v>0</v>
      </c>
      <c r="R7581" t="s">
        <v>43</v>
      </c>
      <c r="S7581" s="16">
        <v>8424</v>
      </c>
      <c r="T7581" s="16">
        <v>0</v>
      </c>
      <c r="U7581" s="16">
        <v>0</v>
      </c>
      <c r="V7581" s="16">
        <v>500</v>
      </c>
      <c r="W7581" s="16">
        <v>0</v>
      </c>
      <c r="X7581" s="16">
        <v>7924</v>
      </c>
    </row>
    <row r="7582" spans="1:24" x14ac:dyDescent="0.25">
      <c r="A7582" s="4" t="s">
        <v>5471</v>
      </c>
      <c r="B7582" t="s">
        <v>2433</v>
      </c>
      <c r="C7582" s="13" t="s">
        <v>43</v>
      </c>
      <c r="D7582" s="14">
        <v>151</v>
      </c>
      <c r="E7582" t="s">
        <v>750</v>
      </c>
      <c r="F7582" t="s">
        <v>37</v>
      </c>
      <c r="G7582" t="s">
        <v>116</v>
      </c>
      <c r="H7582" t="s">
        <v>51</v>
      </c>
      <c r="I7582" t="s">
        <v>52</v>
      </c>
      <c r="J7582" t="s">
        <v>32</v>
      </c>
      <c r="K7582">
        <v>164</v>
      </c>
      <c r="L7582" t="s">
        <v>117</v>
      </c>
      <c r="M7582" s="9">
        <v>54</v>
      </c>
      <c r="N7582" s="10">
        <v>5666.666666666667</v>
      </c>
      <c r="O7582">
        <v>1.1000000000000001</v>
      </c>
      <c r="P7582">
        <v>1.07</v>
      </c>
      <c r="Q7582">
        <v>0</v>
      </c>
      <c r="R7582" t="s">
        <v>43</v>
      </c>
      <c r="S7582" s="16">
        <v>10423.512000000001</v>
      </c>
      <c r="T7582" s="16">
        <v>5666.666666666667</v>
      </c>
      <c r="U7582" s="16">
        <v>500</v>
      </c>
      <c r="V7582" s="16">
        <v>50</v>
      </c>
      <c r="W7582" s="16">
        <v>0</v>
      </c>
      <c r="X7582" s="16">
        <v>4206.8453333333337</v>
      </c>
    </row>
    <row r="7583" spans="1:24" x14ac:dyDescent="0.25">
      <c r="A7583" s="4" t="s">
        <v>5471</v>
      </c>
      <c r="B7583" t="s">
        <v>2434</v>
      </c>
      <c r="C7583" s="13" t="s">
        <v>92</v>
      </c>
      <c r="D7583" s="14">
        <v>214</v>
      </c>
      <c r="E7583" t="s">
        <v>624</v>
      </c>
      <c r="F7583" t="s">
        <v>37</v>
      </c>
      <c r="G7583" t="s">
        <v>625</v>
      </c>
      <c r="H7583" t="s">
        <v>30</v>
      </c>
      <c r="I7583" t="s">
        <v>52</v>
      </c>
      <c r="J7583" t="s">
        <v>46</v>
      </c>
      <c r="K7583">
        <v>161</v>
      </c>
      <c r="L7583" t="s">
        <v>99</v>
      </c>
      <c r="M7583" s="9">
        <v>48</v>
      </c>
      <c r="N7583" s="10">
        <v>52</v>
      </c>
      <c r="O7583">
        <v>1.1000000000000001</v>
      </c>
      <c r="P7583">
        <v>0.86</v>
      </c>
      <c r="Q7583">
        <v>0</v>
      </c>
      <c r="R7583" t="s">
        <v>43</v>
      </c>
      <c r="S7583" s="16">
        <v>7310.688000000001</v>
      </c>
      <c r="T7583" s="16">
        <v>0</v>
      </c>
      <c r="U7583" s="16">
        <v>200</v>
      </c>
      <c r="V7583" s="16">
        <v>500</v>
      </c>
      <c r="W7583" s="16">
        <v>8372</v>
      </c>
      <c r="X7583" s="16">
        <v>-1761.311999999999</v>
      </c>
    </row>
    <row r="7584" spans="1:24" x14ac:dyDescent="0.25">
      <c r="A7584" s="4" t="s">
        <v>5471</v>
      </c>
      <c r="B7584" t="s">
        <v>2435</v>
      </c>
      <c r="C7584" s="13" t="s">
        <v>92</v>
      </c>
      <c r="D7584" s="14">
        <v>93</v>
      </c>
      <c r="E7584" t="s">
        <v>144</v>
      </c>
      <c r="F7584" t="s">
        <v>28</v>
      </c>
      <c r="G7584" t="s">
        <v>145</v>
      </c>
      <c r="H7584" t="s">
        <v>51</v>
      </c>
      <c r="I7584" t="s">
        <v>86</v>
      </c>
      <c r="J7584" t="s">
        <v>46</v>
      </c>
      <c r="K7584">
        <v>0</v>
      </c>
      <c r="L7584" t="s">
        <v>99</v>
      </c>
      <c r="M7584" s="9">
        <v>40</v>
      </c>
      <c r="N7584" s="10">
        <v>46</v>
      </c>
      <c r="O7584">
        <v>0.9</v>
      </c>
      <c r="P7584">
        <v>1.1100000000000001</v>
      </c>
      <c r="Q7584">
        <v>0</v>
      </c>
      <c r="R7584" t="s">
        <v>43</v>
      </c>
      <c r="S7584" s="16">
        <v>6393.6</v>
      </c>
      <c r="T7584" s="16">
        <v>0</v>
      </c>
      <c r="U7584" s="16">
        <v>0</v>
      </c>
      <c r="V7584" s="16">
        <v>250</v>
      </c>
      <c r="W7584" s="16">
        <v>0</v>
      </c>
      <c r="X7584" s="16">
        <v>6143.6</v>
      </c>
    </row>
    <row r="7585" spans="1:24" x14ac:dyDescent="0.25">
      <c r="A7585" s="4" t="s">
        <v>5471</v>
      </c>
      <c r="B7585" t="s">
        <v>2436</v>
      </c>
      <c r="C7585" s="13" t="s">
        <v>92</v>
      </c>
      <c r="D7585" s="14">
        <v>279</v>
      </c>
      <c r="E7585" t="s">
        <v>265</v>
      </c>
      <c r="F7585" t="s">
        <v>37</v>
      </c>
      <c r="G7585" t="s">
        <v>266</v>
      </c>
      <c r="H7585" t="s">
        <v>39</v>
      </c>
      <c r="I7585" t="s">
        <v>76</v>
      </c>
      <c r="J7585" t="s">
        <v>32</v>
      </c>
      <c r="K7585">
        <v>0</v>
      </c>
      <c r="L7585" t="s">
        <v>95</v>
      </c>
      <c r="M7585" s="9">
        <v>48</v>
      </c>
      <c r="N7585" s="10">
        <v>40</v>
      </c>
      <c r="O7585">
        <v>1</v>
      </c>
      <c r="P7585">
        <v>0.81</v>
      </c>
      <c r="Q7585">
        <v>0</v>
      </c>
      <c r="R7585" t="s">
        <v>43</v>
      </c>
      <c r="S7585" s="16">
        <v>0</v>
      </c>
      <c r="T7585" s="16">
        <v>0</v>
      </c>
      <c r="U7585" s="16">
        <v>0</v>
      </c>
      <c r="V7585" s="16">
        <v>50</v>
      </c>
      <c r="W7585" s="16">
        <v>0</v>
      </c>
      <c r="X7585" s="16">
        <v>-50</v>
      </c>
    </row>
    <row r="7586" spans="1:24" x14ac:dyDescent="0.25">
      <c r="A7586" s="4" t="s">
        <v>5471</v>
      </c>
      <c r="B7586" t="s">
        <v>2437</v>
      </c>
      <c r="C7586" s="13" t="s">
        <v>26</v>
      </c>
      <c r="D7586" s="14">
        <v>117</v>
      </c>
      <c r="E7586" t="s">
        <v>478</v>
      </c>
      <c r="F7586" t="s">
        <v>37</v>
      </c>
      <c r="G7586" t="s">
        <v>220</v>
      </c>
      <c r="H7586" t="s">
        <v>81</v>
      </c>
      <c r="I7586" t="s">
        <v>76</v>
      </c>
      <c r="J7586" t="s">
        <v>46</v>
      </c>
      <c r="K7586">
        <v>0</v>
      </c>
      <c r="L7586" t="s">
        <v>90</v>
      </c>
      <c r="M7586" s="9">
        <v>35</v>
      </c>
      <c r="N7586" s="10">
        <v>923.07692307692309</v>
      </c>
      <c r="O7586">
        <v>1</v>
      </c>
      <c r="P7586">
        <v>1.1499999999999999</v>
      </c>
      <c r="Q7586">
        <v>0</v>
      </c>
      <c r="R7586" t="s">
        <v>43</v>
      </c>
      <c r="S7586" s="16">
        <v>0</v>
      </c>
      <c r="T7586" s="16">
        <v>0</v>
      </c>
      <c r="U7586" s="16">
        <v>200</v>
      </c>
      <c r="V7586" s="16">
        <v>10</v>
      </c>
      <c r="W7586" s="16">
        <v>0</v>
      </c>
      <c r="X7586" s="16">
        <v>-210</v>
      </c>
    </row>
    <row r="7587" spans="1:24" x14ac:dyDescent="0.25">
      <c r="A7587" s="4" t="s">
        <v>5471</v>
      </c>
      <c r="B7587" t="s">
        <v>2438</v>
      </c>
      <c r="C7587" s="13" t="s">
        <v>92</v>
      </c>
      <c r="D7587" s="14">
        <v>302</v>
      </c>
      <c r="E7587" t="s">
        <v>979</v>
      </c>
      <c r="F7587" t="s">
        <v>28</v>
      </c>
      <c r="G7587" t="s">
        <v>980</v>
      </c>
      <c r="H7587" t="s">
        <v>51</v>
      </c>
      <c r="I7587" t="s">
        <v>76</v>
      </c>
      <c r="J7587" t="s">
        <v>46</v>
      </c>
      <c r="K7587">
        <v>160</v>
      </c>
      <c r="L7587" t="s">
        <v>99</v>
      </c>
      <c r="M7587" s="9">
        <v>35</v>
      </c>
      <c r="N7587" s="10">
        <v>46</v>
      </c>
      <c r="O7587">
        <v>1</v>
      </c>
      <c r="P7587">
        <v>1.04</v>
      </c>
      <c r="Q7587">
        <v>0</v>
      </c>
      <c r="R7587" t="s">
        <v>43</v>
      </c>
      <c r="S7587" s="16">
        <v>5824</v>
      </c>
      <c r="T7587" s="16">
        <v>0</v>
      </c>
      <c r="U7587" s="16">
        <v>0</v>
      </c>
      <c r="V7587" s="16">
        <v>10</v>
      </c>
      <c r="W7587" s="16">
        <v>7360</v>
      </c>
      <c r="X7587" s="16">
        <v>-1546</v>
      </c>
    </row>
    <row r="7588" spans="1:24" x14ac:dyDescent="0.25">
      <c r="A7588" s="4" t="s">
        <v>5471</v>
      </c>
      <c r="B7588" t="s">
        <v>2439</v>
      </c>
      <c r="C7588" s="13" t="s">
        <v>43</v>
      </c>
      <c r="D7588" s="14">
        <v>84</v>
      </c>
      <c r="E7588" t="s">
        <v>763</v>
      </c>
      <c r="F7588" t="s">
        <v>37</v>
      </c>
      <c r="G7588" t="s">
        <v>326</v>
      </c>
      <c r="H7588" t="s">
        <v>64</v>
      </c>
      <c r="I7588" t="s">
        <v>40</v>
      </c>
      <c r="J7588" t="s">
        <v>32</v>
      </c>
      <c r="K7588">
        <v>162</v>
      </c>
      <c r="L7588" t="s">
        <v>117</v>
      </c>
      <c r="M7588" s="9">
        <v>54</v>
      </c>
      <c r="N7588" s="10">
        <v>5666.666666666667</v>
      </c>
      <c r="O7588">
        <v>0.8</v>
      </c>
      <c r="P7588">
        <v>0.81</v>
      </c>
      <c r="Q7588">
        <v>0</v>
      </c>
      <c r="R7588" t="s">
        <v>43</v>
      </c>
      <c r="S7588" s="16">
        <v>5668.7040000000006</v>
      </c>
      <c r="T7588" s="16">
        <v>5666.666666666667</v>
      </c>
      <c r="U7588" s="16">
        <v>200</v>
      </c>
      <c r="V7588" s="16">
        <v>100</v>
      </c>
      <c r="W7588" s="16">
        <v>0</v>
      </c>
      <c r="X7588" s="16">
        <v>-297.96266666666634</v>
      </c>
    </row>
    <row r="7589" spans="1:24" x14ac:dyDescent="0.25">
      <c r="A7589" s="4" t="s">
        <v>5471</v>
      </c>
      <c r="B7589" t="s">
        <v>2440</v>
      </c>
      <c r="C7589" s="13" t="s">
        <v>135</v>
      </c>
      <c r="D7589" s="14">
        <v>158</v>
      </c>
      <c r="E7589" t="s">
        <v>1081</v>
      </c>
      <c r="F7589" t="s">
        <v>37</v>
      </c>
      <c r="G7589" t="s">
        <v>190</v>
      </c>
      <c r="H7589" t="s">
        <v>81</v>
      </c>
      <c r="I7589" t="s">
        <v>76</v>
      </c>
      <c r="J7589" t="s">
        <v>46</v>
      </c>
      <c r="K7589">
        <v>165</v>
      </c>
      <c r="L7589" t="s">
        <v>138</v>
      </c>
      <c r="M7589" s="9">
        <v>55</v>
      </c>
      <c r="N7589" s="10">
        <v>2307.6923076923076</v>
      </c>
      <c r="O7589">
        <v>1</v>
      </c>
      <c r="P7589">
        <v>0.95</v>
      </c>
      <c r="Q7589">
        <v>0</v>
      </c>
      <c r="R7589" t="s">
        <v>43</v>
      </c>
      <c r="S7589" s="16">
        <v>8621.25</v>
      </c>
      <c r="T7589" s="16">
        <v>2307.6923076923076</v>
      </c>
      <c r="U7589" s="16">
        <v>1000</v>
      </c>
      <c r="V7589" s="16">
        <v>100</v>
      </c>
      <c r="W7589" s="16">
        <v>0</v>
      </c>
      <c r="X7589" s="16">
        <v>5213.5576923076924</v>
      </c>
    </row>
    <row r="7590" spans="1:24" x14ac:dyDescent="0.25">
      <c r="A7590" s="4" t="s">
        <v>5471</v>
      </c>
      <c r="B7590" t="s">
        <v>2441</v>
      </c>
      <c r="C7590" s="13" t="s">
        <v>35</v>
      </c>
      <c r="D7590" s="14">
        <v>106</v>
      </c>
      <c r="E7590" t="s">
        <v>288</v>
      </c>
      <c r="F7590" t="s">
        <v>37</v>
      </c>
      <c r="G7590" t="s">
        <v>98</v>
      </c>
      <c r="H7590" t="s">
        <v>81</v>
      </c>
      <c r="I7590" t="s">
        <v>40</v>
      </c>
      <c r="J7590" t="s">
        <v>46</v>
      </c>
      <c r="K7590">
        <v>167</v>
      </c>
      <c r="L7590" t="s">
        <v>53</v>
      </c>
      <c r="M7590" s="9">
        <v>24</v>
      </c>
      <c r="N7590" s="10">
        <v>384.61538461538464</v>
      </c>
      <c r="O7590">
        <v>0.8</v>
      </c>
      <c r="P7590">
        <v>1.03</v>
      </c>
      <c r="Q7590">
        <v>0</v>
      </c>
      <c r="R7590" t="s">
        <v>43</v>
      </c>
      <c r="S7590" s="16">
        <v>3302.5920000000001</v>
      </c>
      <c r="T7590" s="16">
        <v>384.61538461538464</v>
      </c>
      <c r="U7590" s="16">
        <v>0</v>
      </c>
      <c r="V7590" s="16">
        <v>50</v>
      </c>
      <c r="W7590" s="16">
        <v>0</v>
      </c>
      <c r="X7590" s="16">
        <v>2867.9766153846153</v>
      </c>
    </row>
    <row r="7591" spans="1:24" x14ac:dyDescent="0.25">
      <c r="A7591" s="4" t="s">
        <v>5471</v>
      </c>
      <c r="B7591" t="s">
        <v>2442</v>
      </c>
      <c r="C7591" s="13" t="s">
        <v>35</v>
      </c>
      <c r="D7591" s="14">
        <v>20</v>
      </c>
      <c r="E7591" t="s">
        <v>284</v>
      </c>
      <c r="F7591" t="s">
        <v>37</v>
      </c>
      <c r="G7591" t="s">
        <v>285</v>
      </c>
      <c r="H7591" t="s">
        <v>30</v>
      </c>
      <c r="I7591" t="s">
        <v>40</v>
      </c>
      <c r="J7591" t="s">
        <v>32</v>
      </c>
      <c r="K7591">
        <v>110</v>
      </c>
      <c r="L7591" t="s">
        <v>41</v>
      </c>
      <c r="M7591" s="9">
        <v>48</v>
      </c>
      <c r="N7591" s="10">
        <v>5416.666666666667</v>
      </c>
      <c r="O7591">
        <v>0.8</v>
      </c>
      <c r="P7591">
        <v>1.08</v>
      </c>
      <c r="Q7591">
        <v>0</v>
      </c>
      <c r="R7591" t="s">
        <v>43</v>
      </c>
      <c r="S7591" s="16">
        <v>4561.92</v>
      </c>
      <c r="T7591" s="16">
        <v>5416.666666666667</v>
      </c>
      <c r="U7591" s="16">
        <v>500</v>
      </c>
      <c r="V7591" s="16">
        <v>10</v>
      </c>
      <c r="W7591" s="16">
        <v>0</v>
      </c>
      <c r="X7591" s="16">
        <v>-1364.7466666666669</v>
      </c>
    </row>
    <row r="7592" spans="1:24" x14ac:dyDescent="0.25">
      <c r="A7592" s="4" t="s">
        <v>5471</v>
      </c>
      <c r="B7592" t="s">
        <v>2443</v>
      </c>
      <c r="C7592" s="13" t="s">
        <v>66</v>
      </c>
      <c r="D7592" s="14">
        <v>87</v>
      </c>
      <c r="E7592" t="s">
        <v>227</v>
      </c>
      <c r="F7592" t="s">
        <v>37</v>
      </c>
      <c r="G7592" t="s">
        <v>228</v>
      </c>
      <c r="H7592" t="s">
        <v>64</v>
      </c>
      <c r="I7592" t="s">
        <v>40</v>
      </c>
      <c r="J7592" t="s">
        <v>46</v>
      </c>
      <c r="K7592">
        <v>0</v>
      </c>
      <c r="L7592" t="s">
        <v>69</v>
      </c>
      <c r="M7592" s="9">
        <v>48</v>
      </c>
      <c r="N7592" s="10">
        <v>1538.4615384615386</v>
      </c>
      <c r="O7592">
        <v>0.8</v>
      </c>
      <c r="P7592">
        <v>0.88</v>
      </c>
      <c r="Q7592">
        <v>0</v>
      </c>
      <c r="R7592" t="s">
        <v>43</v>
      </c>
      <c r="S7592" s="16">
        <v>0</v>
      </c>
      <c r="T7592" s="16">
        <v>0</v>
      </c>
      <c r="U7592" s="16">
        <v>500</v>
      </c>
      <c r="V7592" s="16">
        <v>0</v>
      </c>
      <c r="W7592" s="16">
        <v>0</v>
      </c>
      <c r="X7592" s="16">
        <v>-500</v>
      </c>
    </row>
    <row r="7593" spans="1:24" x14ac:dyDescent="0.25">
      <c r="A7593" s="4" t="s">
        <v>5471</v>
      </c>
      <c r="B7593" t="s">
        <v>2444</v>
      </c>
      <c r="C7593" s="13" t="s">
        <v>92</v>
      </c>
      <c r="D7593" s="14">
        <v>300</v>
      </c>
      <c r="E7593" t="s">
        <v>347</v>
      </c>
      <c r="F7593" t="s">
        <v>37</v>
      </c>
      <c r="G7593" t="s">
        <v>301</v>
      </c>
      <c r="H7593" t="s">
        <v>64</v>
      </c>
      <c r="I7593" t="s">
        <v>76</v>
      </c>
      <c r="J7593" t="s">
        <v>32</v>
      </c>
      <c r="K7593">
        <v>109</v>
      </c>
      <c r="L7593" t="s">
        <v>95</v>
      </c>
      <c r="M7593" s="9">
        <v>40</v>
      </c>
      <c r="N7593" s="10">
        <v>53</v>
      </c>
      <c r="O7593">
        <v>1</v>
      </c>
      <c r="P7593">
        <v>1.17</v>
      </c>
      <c r="Q7593">
        <v>0</v>
      </c>
      <c r="R7593" t="s">
        <v>43</v>
      </c>
      <c r="S7593" s="16">
        <v>5101.2</v>
      </c>
      <c r="T7593" s="16">
        <v>0</v>
      </c>
      <c r="U7593" s="16">
        <v>1000</v>
      </c>
      <c r="V7593" s="16">
        <v>500</v>
      </c>
      <c r="W7593" s="16">
        <v>5777</v>
      </c>
      <c r="X7593" s="16">
        <v>-2175.8000000000002</v>
      </c>
    </row>
    <row r="7594" spans="1:24" x14ac:dyDescent="0.25">
      <c r="A7594" s="4" t="s">
        <v>5471</v>
      </c>
      <c r="B7594" t="s">
        <v>2445</v>
      </c>
      <c r="C7594" s="13" t="s">
        <v>35</v>
      </c>
      <c r="D7594" s="14">
        <v>277</v>
      </c>
      <c r="E7594" t="s">
        <v>686</v>
      </c>
      <c r="F7594" t="s">
        <v>28</v>
      </c>
      <c r="G7594" t="s">
        <v>153</v>
      </c>
      <c r="H7594" t="s">
        <v>39</v>
      </c>
      <c r="I7594" t="s">
        <v>76</v>
      </c>
      <c r="J7594" t="s">
        <v>46</v>
      </c>
      <c r="K7594">
        <v>165</v>
      </c>
      <c r="L7594" t="s">
        <v>53</v>
      </c>
      <c r="M7594" s="9">
        <v>24</v>
      </c>
      <c r="N7594" s="10">
        <v>384.61538461538464</v>
      </c>
      <c r="O7594">
        <v>1</v>
      </c>
      <c r="P7594">
        <v>1.1200000000000001</v>
      </c>
      <c r="Q7594">
        <v>0</v>
      </c>
      <c r="R7594" t="s">
        <v>43</v>
      </c>
      <c r="S7594" s="16">
        <v>4300.8</v>
      </c>
      <c r="T7594" s="16">
        <v>384.61538461538464</v>
      </c>
      <c r="U7594" s="16">
        <v>500</v>
      </c>
      <c r="V7594" s="16">
        <v>50</v>
      </c>
      <c r="W7594" s="16">
        <v>0</v>
      </c>
      <c r="X7594" s="16">
        <v>3366.1846153846154</v>
      </c>
    </row>
    <row r="7595" spans="1:24" x14ac:dyDescent="0.25">
      <c r="A7595" s="4" t="s">
        <v>5471</v>
      </c>
      <c r="B7595" t="s">
        <v>2446</v>
      </c>
      <c r="C7595" s="13" t="s">
        <v>43</v>
      </c>
      <c r="D7595" s="14">
        <v>141</v>
      </c>
      <c r="E7595" t="s">
        <v>311</v>
      </c>
      <c r="F7595" t="s">
        <v>37</v>
      </c>
      <c r="G7595" t="s">
        <v>312</v>
      </c>
      <c r="H7595" t="s">
        <v>81</v>
      </c>
      <c r="I7595" t="s">
        <v>40</v>
      </c>
      <c r="J7595" t="s">
        <v>32</v>
      </c>
      <c r="K7595">
        <v>164</v>
      </c>
      <c r="L7595" t="s">
        <v>117</v>
      </c>
      <c r="M7595" s="9">
        <v>54</v>
      </c>
      <c r="N7595" s="10">
        <v>5666.666666666667</v>
      </c>
      <c r="O7595">
        <v>0.8</v>
      </c>
      <c r="P7595">
        <v>1.2</v>
      </c>
      <c r="Q7595">
        <v>0</v>
      </c>
      <c r="R7595" t="s">
        <v>43</v>
      </c>
      <c r="S7595" s="16">
        <v>8501.76</v>
      </c>
      <c r="T7595" s="16">
        <v>5666.666666666667</v>
      </c>
      <c r="U7595" s="16">
        <v>200</v>
      </c>
      <c r="V7595" s="16">
        <v>50</v>
      </c>
      <c r="W7595" s="16">
        <v>0</v>
      </c>
      <c r="X7595" s="16">
        <v>2585.0933333333332</v>
      </c>
    </row>
    <row r="7596" spans="1:24" x14ac:dyDescent="0.25">
      <c r="A7596" s="4" t="s">
        <v>5471</v>
      </c>
      <c r="B7596" t="s">
        <v>2447</v>
      </c>
      <c r="C7596" s="13" t="s">
        <v>66</v>
      </c>
      <c r="D7596" s="14">
        <v>5</v>
      </c>
      <c r="E7596" t="s">
        <v>459</v>
      </c>
      <c r="F7596" t="s">
        <v>37</v>
      </c>
      <c r="G7596" t="s">
        <v>309</v>
      </c>
      <c r="H7596" t="s">
        <v>60</v>
      </c>
      <c r="I7596" t="s">
        <v>40</v>
      </c>
      <c r="J7596" t="s">
        <v>32</v>
      </c>
      <c r="K7596">
        <v>162</v>
      </c>
      <c r="L7596" t="s">
        <v>296</v>
      </c>
      <c r="M7596" s="9">
        <v>72</v>
      </c>
      <c r="N7596" s="10">
        <v>8333.3333333333339</v>
      </c>
      <c r="O7596">
        <v>0.8</v>
      </c>
      <c r="P7596">
        <v>0.97</v>
      </c>
      <c r="Q7596">
        <v>0</v>
      </c>
      <c r="R7596" t="s">
        <v>43</v>
      </c>
      <c r="S7596" s="16">
        <v>9051.264000000001</v>
      </c>
      <c r="T7596" s="16">
        <v>8333.3333333333339</v>
      </c>
      <c r="U7596" s="16">
        <v>750</v>
      </c>
      <c r="V7596" s="16">
        <v>250</v>
      </c>
      <c r="W7596" s="16">
        <v>0</v>
      </c>
      <c r="X7596" s="16">
        <v>-282.06933333333291</v>
      </c>
    </row>
    <row r="7597" spans="1:24" x14ac:dyDescent="0.25">
      <c r="A7597" s="4" t="s">
        <v>5471</v>
      </c>
      <c r="B7597" t="s">
        <v>2448</v>
      </c>
      <c r="C7597" s="13" t="s">
        <v>92</v>
      </c>
      <c r="D7597" s="14">
        <v>229</v>
      </c>
      <c r="E7597" t="s">
        <v>955</v>
      </c>
      <c r="F7597" t="s">
        <v>37</v>
      </c>
      <c r="G7597" t="s">
        <v>80</v>
      </c>
      <c r="H7597" t="s">
        <v>81</v>
      </c>
      <c r="I7597" t="s">
        <v>52</v>
      </c>
      <c r="J7597" t="s">
        <v>46</v>
      </c>
      <c r="K7597">
        <v>166</v>
      </c>
      <c r="L7597" t="s">
        <v>99</v>
      </c>
      <c r="M7597" s="9">
        <v>40</v>
      </c>
      <c r="N7597" s="10">
        <v>48</v>
      </c>
      <c r="O7597">
        <v>1.1000000000000001</v>
      </c>
      <c r="P7597">
        <v>1.1599999999999999</v>
      </c>
      <c r="Q7597">
        <v>0</v>
      </c>
      <c r="R7597" t="s">
        <v>43</v>
      </c>
      <c r="S7597" s="16">
        <v>8472.6400000000012</v>
      </c>
      <c r="T7597" s="16">
        <v>0</v>
      </c>
      <c r="U7597" s="16">
        <v>1000</v>
      </c>
      <c r="V7597" s="16">
        <v>0</v>
      </c>
      <c r="W7597" s="16">
        <v>7968</v>
      </c>
      <c r="X7597" s="16">
        <v>-495.35999999999876</v>
      </c>
    </row>
    <row r="7598" spans="1:24" x14ac:dyDescent="0.25">
      <c r="A7598" s="4" t="s">
        <v>5471</v>
      </c>
      <c r="B7598" t="s">
        <v>2449</v>
      </c>
      <c r="C7598" s="13" t="s">
        <v>35</v>
      </c>
      <c r="D7598" s="14">
        <v>269</v>
      </c>
      <c r="E7598" t="s">
        <v>1164</v>
      </c>
      <c r="F7598" t="s">
        <v>28</v>
      </c>
      <c r="G7598" t="s">
        <v>148</v>
      </c>
      <c r="H7598" t="s">
        <v>81</v>
      </c>
      <c r="I7598" t="s">
        <v>76</v>
      </c>
      <c r="J7598" t="s">
        <v>46</v>
      </c>
      <c r="K7598">
        <v>162</v>
      </c>
      <c r="L7598" t="s">
        <v>53</v>
      </c>
      <c r="M7598" s="9">
        <v>24</v>
      </c>
      <c r="N7598" s="10">
        <v>384.61538461538464</v>
      </c>
      <c r="O7598">
        <v>1</v>
      </c>
      <c r="P7598">
        <v>1.2</v>
      </c>
      <c r="Q7598">
        <v>0</v>
      </c>
      <c r="R7598" t="s">
        <v>43</v>
      </c>
      <c r="S7598" s="16">
        <v>4608</v>
      </c>
      <c r="T7598" s="16">
        <v>384.61538461538464</v>
      </c>
      <c r="U7598" s="16">
        <v>200</v>
      </c>
      <c r="V7598" s="16">
        <v>500</v>
      </c>
      <c r="W7598" s="16">
        <v>0</v>
      </c>
      <c r="X7598" s="16">
        <v>3523.3846153846152</v>
      </c>
    </row>
    <row r="7599" spans="1:24" x14ac:dyDescent="0.25">
      <c r="A7599" s="4" t="s">
        <v>5471</v>
      </c>
      <c r="B7599" t="s">
        <v>2450</v>
      </c>
      <c r="C7599" s="13" t="s">
        <v>78</v>
      </c>
      <c r="D7599" s="14">
        <v>163</v>
      </c>
      <c r="E7599" t="s">
        <v>412</v>
      </c>
      <c r="F7599" t="s">
        <v>37</v>
      </c>
      <c r="G7599" t="s">
        <v>263</v>
      </c>
      <c r="H7599" t="s">
        <v>81</v>
      </c>
      <c r="I7599" t="s">
        <v>31</v>
      </c>
      <c r="J7599" t="s">
        <v>46</v>
      </c>
      <c r="K7599">
        <v>88</v>
      </c>
      <c r="L7599" t="s">
        <v>82</v>
      </c>
      <c r="M7599" s="9">
        <v>40</v>
      </c>
      <c r="N7599" s="10">
        <v>1230.7692307692307</v>
      </c>
      <c r="O7599">
        <v>1.2</v>
      </c>
      <c r="P7599">
        <v>1.1100000000000001</v>
      </c>
      <c r="Q7599">
        <v>1</v>
      </c>
      <c r="R7599" t="s">
        <v>43</v>
      </c>
      <c r="S7599" s="16">
        <v>0</v>
      </c>
      <c r="T7599" s="16">
        <v>1230.7692307692307</v>
      </c>
      <c r="U7599" s="16">
        <v>0</v>
      </c>
      <c r="V7599" s="16">
        <v>50</v>
      </c>
      <c r="W7599" s="16">
        <v>0</v>
      </c>
      <c r="X7599" s="16">
        <v>-1280.7692307692307</v>
      </c>
    </row>
    <row r="7600" spans="1:24" x14ac:dyDescent="0.25">
      <c r="A7600" s="4" t="s">
        <v>5471</v>
      </c>
      <c r="B7600" t="s">
        <v>2451</v>
      </c>
      <c r="C7600" s="13" t="s">
        <v>43</v>
      </c>
      <c r="D7600" s="14">
        <v>42</v>
      </c>
      <c r="E7600" t="s">
        <v>517</v>
      </c>
      <c r="F7600" t="s">
        <v>28</v>
      </c>
      <c r="G7600" t="s">
        <v>362</v>
      </c>
      <c r="H7600" t="s">
        <v>30</v>
      </c>
      <c r="I7600" t="s">
        <v>40</v>
      </c>
      <c r="J7600" t="s">
        <v>46</v>
      </c>
      <c r="K7600">
        <v>168</v>
      </c>
      <c r="L7600" t="s">
        <v>47</v>
      </c>
      <c r="M7600" s="9">
        <v>30</v>
      </c>
      <c r="N7600" s="10">
        <v>615.38461538461536</v>
      </c>
      <c r="O7600">
        <v>0.8</v>
      </c>
      <c r="P7600">
        <v>0.94</v>
      </c>
      <c r="Q7600">
        <v>0</v>
      </c>
      <c r="R7600" t="s">
        <v>43</v>
      </c>
      <c r="S7600" s="16">
        <v>3609.6</v>
      </c>
      <c r="T7600" s="16">
        <v>615.38461538461536</v>
      </c>
      <c r="U7600" s="16">
        <v>0</v>
      </c>
      <c r="V7600" s="16">
        <v>50</v>
      </c>
      <c r="W7600" s="16">
        <v>0</v>
      </c>
      <c r="X7600" s="16">
        <v>2944.2153846153847</v>
      </c>
    </row>
    <row r="7601" spans="1:24" x14ac:dyDescent="0.25">
      <c r="A7601" s="4" t="s">
        <v>5471</v>
      </c>
      <c r="B7601" t="s">
        <v>2452</v>
      </c>
      <c r="C7601" s="13" t="s">
        <v>92</v>
      </c>
      <c r="D7601" s="14">
        <v>272</v>
      </c>
      <c r="E7601" t="s">
        <v>999</v>
      </c>
      <c r="F7601" t="s">
        <v>37</v>
      </c>
      <c r="G7601" t="s">
        <v>29</v>
      </c>
      <c r="H7601" t="s">
        <v>30</v>
      </c>
      <c r="I7601" t="s">
        <v>52</v>
      </c>
      <c r="J7601" t="s">
        <v>32</v>
      </c>
      <c r="K7601">
        <v>164</v>
      </c>
      <c r="L7601" t="s">
        <v>95</v>
      </c>
      <c r="M7601" s="9">
        <v>60</v>
      </c>
      <c r="N7601" s="10">
        <v>76</v>
      </c>
      <c r="O7601">
        <v>1.1000000000000001</v>
      </c>
      <c r="P7601">
        <v>1</v>
      </c>
      <c r="Q7601">
        <v>1</v>
      </c>
      <c r="R7601" t="s">
        <v>43</v>
      </c>
      <c r="S7601" s="16">
        <v>0</v>
      </c>
      <c r="T7601" s="16">
        <v>0</v>
      </c>
      <c r="U7601" s="16">
        <v>1000</v>
      </c>
      <c r="V7601" s="16">
        <v>0</v>
      </c>
      <c r="W7601" s="16">
        <v>12464</v>
      </c>
      <c r="X7601" s="16">
        <v>-13464</v>
      </c>
    </row>
    <row r="7602" spans="1:24" x14ac:dyDescent="0.25">
      <c r="A7602" s="4" t="s">
        <v>5471</v>
      </c>
      <c r="B7602" t="s">
        <v>2453</v>
      </c>
      <c r="C7602" s="13" t="s">
        <v>35</v>
      </c>
      <c r="D7602" s="14">
        <v>265</v>
      </c>
      <c r="E7602" t="s">
        <v>542</v>
      </c>
      <c r="F7602" t="s">
        <v>28</v>
      </c>
      <c r="G7602" t="s">
        <v>543</v>
      </c>
      <c r="H7602" t="s">
        <v>60</v>
      </c>
      <c r="I7602" t="s">
        <v>40</v>
      </c>
      <c r="J7602" t="s">
        <v>32</v>
      </c>
      <c r="K7602">
        <v>164</v>
      </c>
      <c r="L7602" t="s">
        <v>41</v>
      </c>
      <c r="M7602" s="9">
        <v>48</v>
      </c>
      <c r="N7602" s="10">
        <v>5416.666666666667</v>
      </c>
      <c r="O7602">
        <v>0.8</v>
      </c>
      <c r="P7602">
        <v>0.96</v>
      </c>
      <c r="Q7602">
        <v>0</v>
      </c>
      <c r="R7602" t="s">
        <v>43</v>
      </c>
      <c r="S7602" s="16">
        <v>5898.24</v>
      </c>
      <c r="T7602" s="16">
        <v>5416.666666666667</v>
      </c>
      <c r="U7602" s="16">
        <v>750</v>
      </c>
      <c r="V7602" s="16">
        <v>100</v>
      </c>
      <c r="W7602" s="16">
        <v>0</v>
      </c>
      <c r="X7602" s="16">
        <v>-368.42666666666719</v>
      </c>
    </row>
    <row r="7603" spans="1:24" x14ac:dyDescent="0.25">
      <c r="A7603" s="4" t="s">
        <v>5471</v>
      </c>
      <c r="B7603" t="s">
        <v>2454</v>
      </c>
      <c r="C7603" s="13" t="s">
        <v>92</v>
      </c>
      <c r="D7603" s="14">
        <v>290</v>
      </c>
      <c r="E7603" t="s">
        <v>1023</v>
      </c>
      <c r="F7603" t="s">
        <v>37</v>
      </c>
      <c r="G7603" t="s">
        <v>85</v>
      </c>
      <c r="H7603" t="s">
        <v>51</v>
      </c>
      <c r="I7603" t="s">
        <v>40</v>
      </c>
      <c r="J7603" t="s">
        <v>32</v>
      </c>
      <c r="K7603">
        <v>168</v>
      </c>
      <c r="L7603" t="s">
        <v>95</v>
      </c>
      <c r="M7603" s="9">
        <v>72</v>
      </c>
      <c r="N7603" s="10">
        <v>78</v>
      </c>
      <c r="O7603">
        <v>0.8</v>
      </c>
      <c r="P7603">
        <v>0.95</v>
      </c>
      <c r="Q7603">
        <v>0</v>
      </c>
      <c r="R7603" t="s">
        <v>43</v>
      </c>
      <c r="S7603" s="16">
        <v>9192.9600000000009</v>
      </c>
      <c r="T7603" s="16">
        <v>0</v>
      </c>
      <c r="U7603" s="16">
        <v>200</v>
      </c>
      <c r="V7603" s="16">
        <v>500</v>
      </c>
      <c r="W7603" s="16">
        <v>13104</v>
      </c>
      <c r="X7603" s="16">
        <v>-4611.0399999999991</v>
      </c>
    </row>
    <row r="7604" spans="1:24" x14ac:dyDescent="0.25">
      <c r="A7604" s="4" t="s">
        <v>5471</v>
      </c>
      <c r="B7604" t="s">
        <v>2455</v>
      </c>
      <c r="C7604" s="13" t="s">
        <v>35</v>
      </c>
      <c r="D7604" s="14">
        <v>271</v>
      </c>
      <c r="E7604" t="s">
        <v>27</v>
      </c>
      <c r="F7604" t="s">
        <v>28</v>
      </c>
      <c r="G7604" t="s">
        <v>29</v>
      </c>
      <c r="H7604" t="s">
        <v>30</v>
      </c>
      <c r="I7604" t="s">
        <v>31</v>
      </c>
      <c r="J7604" t="s">
        <v>46</v>
      </c>
      <c r="K7604">
        <v>166</v>
      </c>
      <c r="L7604" t="s">
        <v>53</v>
      </c>
      <c r="M7604" s="9">
        <v>24</v>
      </c>
      <c r="N7604" s="10">
        <v>384.61538461538464</v>
      </c>
      <c r="O7604">
        <v>1.2</v>
      </c>
      <c r="P7604">
        <v>1</v>
      </c>
      <c r="Q7604">
        <v>0</v>
      </c>
      <c r="R7604" t="s">
        <v>43</v>
      </c>
      <c r="S7604" s="16">
        <v>4608</v>
      </c>
      <c r="T7604" s="16">
        <v>384.61538461538464</v>
      </c>
      <c r="U7604" s="16">
        <v>750</v>
      </c>
      <c r="V7604" s="16">
        <v>0</v>
      </c>
      <c r="W7604" s="16">
        <v>0</v>
      </c>
      <c r="X7604" s="16">
        <v>3473.3846153846152</v>
      </c>
    </row>
    <row r="7605" spans="1:24" x14ac:dyDescent="0.25">
      <c r="A7605" s="4" t="s">
        <v>5471</v>
      </c>
      <c r="B7605" t="s">
        <v>2456</v>
      </c>
      <c r="C7605" s="13" t="s">
        <v>92</v>
      </c>
      <c r="D7605" s="14">
        <v>7</v>
      </c>
      <c r="E7605" t="s">
        <v>416</v>
      </c>
      <c r="F7605" t="s">
        <v>37</v>
      </c>
      <c r="G7605" t="s">
        <v>281</v>
      </c>
      <c r="H7605" t="s">
        <v>30</v>
      </c>
      <c r="I7605" t="s">
        <v>76</v>
      </c>
      <c r="J7605" t="s">
        <v>32</v>
      </c>
      <c r="K7605">
        <v>163</v>
      </c>
      <c r="L7605" t="s">
        <v>95</v>
      </c>
      <c r="M7605" s="9">
        <v>60</v>
      </c>
      <c r="N7605" s="10">
        <v>79</v>
      </c>
      <c r="O7605">
        <v>1</v>
      </c>
      <c r="P7605">
        <v>1.03</v>
      </c>
      <c r="Q7605">
        <v>0</v>
      </c>
      <c r="R7605" t="s">
        <v>43</v>
      </c>
      <c r="S7605" s="16">
        <v>10073.4</v>
      </c>
      <c r="T7605" s="16">
        <v>0</v>
      </c>
      <c r="U7605" s="16">
        <v>0</v>
      </c>
      <c r="V7605" s="16">
        <v>50</v>
      </c>
      <c r="W7605" s="16">
        <v>12877</v>
      </c>
      <c r="X7605" s="16">
        <v>-2853.6000000000004</v>
      </c>
    </row>
    <row r="7606" spans="1:24" x14ac:dyDescent="0.25">
      <c r="A7606" s="4" t="s">
        <v>5471</v>
      </c>
      <c r="B7606" t="s">
        <v>2457</v>
      </c>
      <c r="C7606" s="13" t="s">
        <v>66</v>
      </c>
      <c r="D7606" s="14">
        <v>36</v>
      </c>
      <c r="E7606" t="s">
        <v>491</v>
      </c>
      <c r="F7606" t="s">
        <v>37</v>
      </c>
      <c r="G7606" t="s">
        <v>231</v>
      </c>
      <c r="H7606" t="s">
        <v>60</v>
      </c>
      <c r="I7606" t="s">
        <v>40</v>
      </c>
      <c r="J7606" t="s">
        <v>32</v>
      </c>
      <c r="K7606">
        <v>160</v>
      </c>
      <c r="L7606" t="s">
        <v>296</v>
      </c>
      <c r="M7606" s="9">
        <v>72</v>
      </c>
      <c r="N7606" s="10">
        <v>8333.3333333333339</v>
      </c>
      <c r="O7606">
        <v>0.8</v>
      </c>
      <c r="P7606">
        <v>1.1200000000000001</v>
      </c>
      <c r="Q7606">
        <v>0</v>
      </c>
      <c r="R7606" t="s">
        <v>43</v>
      </c>
      <c r="S7606" s="16">
        <v>10321.920000000002</v>
      </c>
      <c r="T7606" s="16">
        <v>8333.3333333333339</v>
      </c>
      <c r="U7606" s="16">
        <v>750</v>
      </c>
      <c r="V7606" s="16">
        <v>50</v>
      </c>
      <c r="W7606" s="16">
        <v>0</v>
      </c>
      <c r="X7606" s="16">
        <v>1188.586666666668</v>
      </c>
    </row>
    <row r="7607" spans="1:24" x14ac:dyDescent="0.25">
      <c r="A7607" s="4" t="s">
        <v>5471</v>
      </c>
      <c r="B7607" t="s">
        <v>2458</v>
      </c>
      <c r="C7607" s="13" t="s">
        <v>35</v>
      </c>
      <c r="D7607" s="14">
        <v>95</v>
      </c>
      <c r="E7607" t="s">
        <v>391</v>
      </c>
      <c r="F7607" t="s">
        <v>28</v>
      </c>
      <c r="G7607" t="s">
        <v>145</v>
      </c>
      <c r="H7607" t="s">
        <v>51</v>
      </c>
      <c r="I7607" t="s">
        <v>52</v>
      </c>
      <c r="J7607" t="s">
        <v>32</v>
      </c>
      <c r="K7607">
        <v>165</v>
      </c>
      <c r="L7607" t="s">
        <v>41</v>
      </c>
      <c r="M7607" s="9">
        <v>48</v>
      </c>
      <c r="N7607" s="10">
        <v>5416.666666666667</v>
      </c>
      <c r="O7607">
        <v>1.1000000000000001</v>
      </c>
      <c r="P7607">
        <v>1.1100000000000001</v>
      </c>
      <c r="Q7607">
        <v>0</v>
      </c>
      <c r="R7607" t="s">
        <v>43</v>
      </c>
      <c r="S7607" s="16">
        <v>9377.2800000000007</v>
      </c>
      <c r="T7607" s="16">
        <v>5416.666666666667</v>
      </c>
      <c r="U7607" s="16">
        <v>0</v>
      </c>
      <c r="V7607" s="16">
        <v>50</v>
      </c>
      <c r="W7607" s="16">
        <v>0</v>
      </c>
      <c r="X7607" s="16">
        <v>3910.6133333333337</v>
      </c>
    </row>
    <row r="7608" spans="1:24" x14ac:dyDescent="0.25">
      <c r="A7608" s="4" t="s">
        <v>5471</v>
      </c>
      <c r="B7608" t="s">
        <v>2459</v>
      </c>
      <c r="C7608" s="13" t="s">
        <v>78</v>
      </c>
      <c r="D7608" s="14">
        <v>43</v>
      </c>
      <c r="E7608" t="s">
        <v>777</v>
      </c>
      <c r="F7608" t="s">
        <v>28</v>
      </c>
      <c r="G7608" t="s">
        <v>778</v>
      </c>
      <c r="H7608" t="s">
        <v>51</v>
      </c>
      <c r="I7608" t="s">
        <v>76</v>
      </c>
      <c r="J7608" t="s">
        <v>46</v>
      </c>
      <c r="K7608">
        <v>124</v>
      </c>
      <c r="L7608" t="s">
        <v>82</v>
      </c>
      <c r="M7608" s="9">
        <v>40</v>
      </c>
      <c r="N7608" s="10">
        <v>1230.7692307692307</v>
      </c>
      <c r="O7608">
        <v>1</v>
      </c>
      <c r="P7608">
        <v>0.8</v>
      </c>
      <c r="Q7608">
        <v>0</v>
      </c>
      <c r="R7608" t="s">
        <v>43</v>
      </c>
      <c r="S7608" s="16">
        <v>5120</v>
      </c>
      <c r="T7608" s="16">
        <v>1230.7692307692307</v>
      </c>
      <c r="U7608" s="16">
        <v>500</v>
      </c>
      <c r="V7608" s="16">
        <v>50</v>
      </c>
      <c r="W7608" s="16">
        <v>0</v>
      </c>
      <c r="X7608" s="16">
        <v>3339.2307692307695</v>
      </c>
    </row>
    <row r="7609" spans="1:24" x14ac:dyDescent="0.25">
      <c r="A7609" s="4" t="s">
        <v>5471</v>
      </c>
      <c r="B7609" t="s">
        <v>2460</v>
      </c>
      <c r="C7609" s="13" t="s">
        <v>92</v>
      </c>
      <c r="D7609" s="14">
        <v>132</v>
      </c>
      <c r="E7609" t="s">
        <v>445</v>
      </c>
      <c r="F7609" t="s">
        <v>37</v>
      </c>
      <c r="G7609" t="s">
        <v>38</v>
      </c>
      <c r="H7609" t="s">
        <v>39</v>
      </c>
      <c r="I7609" t="s">
        <v>76</v>
      </c>
      <c r="J7609" t="s">
        <v>32</v>
      </c>
      <c r="K7609">
        <v>160</v>
      </c>
      <c r="L7609" t="s">
        <v>95</v>
      </c>
      <c r="M7609" s="9">
        <v>40</v>
      </c>
      <c r="N7609" s="10">
        <v>41</v>
      </c>
      <c r="O7609">
        <v>1</v>
      </c>
      <c r="P7609">
        <v>1.03</v>
      </c>
      <c r="Q7609">
        <v>0</v>
      </c>
      <c r="R7609" t="s">
        <v>43</v>
      </c>
      <c r="S7609" s="16">
        <v>6592</v>
      </c>
      <c r="T7609" s="16">
        <v>0</v>
      </c>
      <c r="U7609" s="16">
        <v>500</v>
      </c>
      <c r="V7609" s="16">
        <v>50</v>
      </c>
      <c r="W7609" s="16">
        <v>6560</v>
      </c>
      <c r="X7609" s="16">
        <v>-518</v>
      </c>
    </row>
    <row r="7610" spans="1:24" x14ac:dyDescent="0.25">
      <c r="A7610" s="4" t="s">
        <v>5471</v>
      </c>
      <c r="B7610" t="s">
        <v>2461</v>
      </c>
      <c r="C7610" s="13" t="s">
        <v>92</v>
      </c>
      <c r="D7610" s="14">
        <v>73</v>
      </c>
      <c r="E7610" t="s">
        <v>207</v>
      </c>
      <c r="F7610" t="s">
        <v>28</v>
      </c>
      <c r="G7610" t="s">
        <v>208</v>
      </c>
      <c r="H7610" t="s">
        <v>39</v>
      </c>
      <c r="I7610" t="s">
        <v>31</v>
      </c>
      <c r="J7610" t="s">
        <v>32</v>
      </c>
      <c r="K7610">
        <v>138</v>
      </c>
      <c r="L7610" t="s">
        <v>95</v>
      </c>
      <c r="M7610" s="9">
        <v>35</v>
      </c>
      <c r="N7610" s="10">
        <v>42</v>
      </c>
      <c r="O7610">
        <v>1.2</v>
      </c>
      <c r="P7610">
        <v>0.99</v>
      </c>
      <c r="Q7610">
        <v>0</v>
      </c>
      <c r="R7610" t="s">
        <v>43</v>
      </c>
      <c r="S7610" s="16">
        <v>6652.8</v>
      </c>
      <c r="T7610" s="16">
        <v>0</v>
      </c>
      <c r="U7610" s="16">
        <v>500</v>
      </c>
      <c r="V7610" s="16">
        <v>0</v>
      </c>
      <c r="W7610" s="16">
        <v>5796</v>
      </c>
      <c r="X7610" s="16">
        <v>356.80000000000018</v>
      </c>
    </row>
    <row r="7611" spans="1:24" x14ac:dyDescent="0.25">
      <c r="A7611" s="4" t="s">
        <v>5471</v>
      </c>
      <c r="B7611" t="s">
        <v>2462</v>
      </c>
      <c r="C7611" s="13" t="s">
        <v>92</v>
      </c>
      <c r="D7611" s="14">
        <v>81</v>
      </c>
      <c r="E7611" t="s">
        <v>1276</v>
      </c>
      <c r="F7611" t="s">
        <v>37</v>
      </c>
      <c r="G7611" t="s">
        <v>326</v>
      </c>
      <c r="H7611" t="s">
        <v>64</v>
      </c>
      <c r="I7611" t="s">
        <v>31</v>
      </c>
      <c r="J7611" t="s">
        <v>32</v>
      </c>
      <c r="K7611">
        <v>162</v>
      </c>
      <c r="L7611" t="s">
        <v>95</v>
      </c>
      <c r="M7611" s="9">
        <v>35</v>
      </c>
      <c r="N7611" s="10">
        <v>42</v>
      </c>
      <c r="O7611">
        <v>1.2</v>
      </c>
      <c r="P7611">
        <v>0.81</v>
      </c>
      <c r="Q7611">
        <v>0</v>
      </c>
      <c r="R7611" t="s">
        <v>43</v>
      </c>
      <c r="S7611" s="16">
        <v>5511.2400000000007</v>
      </c>
      <c r="T7611" s="16">
        <v>0</v>
      </c>
      <c r="U7611" s="16">
        <v>200</v>
      </c>
      <c r="V7611" s="16">
        <v>50</v>
      </c>
      <c r="W7611" s="16">
        <v>6804</v>
      </c>
      <c r="X7611" s="16">
        <v>-1542.7599999999993</v>
      </c>
    </row>
    <row r="7612" spans="1:24" x14ac:dyDescent="0.25">
      <c r="A7612" s="4" t="s">
        <v>5471</v>
      </c>
      <c r="B7612" t="s">
        <v>2463</v>
      </c>
      <c r="C7612" s="13" t="s">
        <v>35</v>
      </c>
      <c r="D7612" s="14">
        <v>4</v>
      </c>
      <c r="E7612" t="s">
        <v>308</v>
      </c>
      <c r="F7612" t="s">
        <v>37</v>
      </c>
      <c r="G7612" t="s">
        <v>309</v>
      </c>
      <c r="H7612" t="s">
        <v>60</v>
      </c>
      <c r="I7612" t="s">
        <v>76</v>
      </c>
      <c r="J7612" t="s">
        <v>32</v>
      </c>
      <c r="K7612">
        <v>168</v>
      </c>
      <c r="L7612" t="s">
        <v>41</v>
      </c>
      <c r="M7612" s="9">
        <v>48</v>
      </c>
      <c r="N7612" s="10">
        <v>5416.666666666667</v>
      </c>
      <c r="O7612">
        <v>1</v>
      </c>
      <c r="P7612">
        <v>0.97</v>
      </c>
      <c r="Q7612">
        <v>0</v>
      </c>
      <c r="R7612" t="s">
        <v>43</v>
      </c>
      <c r="S7612" s="16">
        <v>7822.08</v>
      </c>
      <c r="T7612" s="16">
        <v>5416.666666666667</v>
      </c>
      <c r="U7612" s="16">
        <v>200</v>
      </c>
      <c r="V7612" s="16">
        <v>0</v>
      </c>
      <c r="W7612" s="16">
        <v>0</v>
      </c>
      <c r="X7612" s="16">
        <v>2205.413333333333</v>
      </c>
    </row>
    <row r="7613" spans="1:24" x14ac:dyDescent="0.25">
      <c r="A7613" s="4" t="s">
        <v>5471</v>
      </c>
      <c r="B7613" t="s">
        <v>2464</v>
      </c>
      <c r="C7613" s="13" t="s">
        <v>92</v>
      </c>
      <c r="D7613" s="14">
        <v>199</v>
      </c>
      <c r="E7613" t="s">
        <v>239</v>
      </c>
      <c r="F7613" t="s">
        <v>28</v>
      </c>
      <c r="G7613" t="s">
        <v>89</v>
      </c>
      <c r="H7613" t="s">
        <v>39</v>
      </c>
      <c r="I7613" t="s">
        <v>76</v>
      </c>
      <c r="J7613" t="s">
        <v>46</v>
      </c>
      <c r="K7613">
        <v>164</v>
      </c>
      <c r="L7613" t="s">
        <v>99</v>
      </c>
      <c r="M7613" s="9">
        <v>40</v>
      </c>
      <c r="N7613" s="10">
        <v>47</v>
      </c>
      <c r="O7613">
        <v>1</v>
      </c>
      <c r="P7613">
        <v>0.99</v>
      </c>
      <c r="Q7613">
        <v>0</v>
      </c>
      <c r="R7613" t="s">
        <v>43</v>
      </c>
      <c r="S7613" s="16">
        <v>6336</v>
      </c>
      <c r="T7613" s="16">
        <v>0</v>
      </c>
      <c r="U7613" s="16">
        <v>200</v>
      </c>
      <c r="V7613" s="16">
        <v>10</v>
      </c>
      <c r="W7613" s="16">
        <v>7708</v>
      </c>
      <c r="X7613" s="16">
        <v>-1582</v>
      </c>
    </row>
    <row r="7614" spans="1:24" x14ac:dyDescent="0.25">
      <c r="A7614" s="4" t="s">
        <v>5471</v>
      </c>
      <c r="B7614" t="s">
        <v>2465</v>
      </c>
      <c r="C7614" s="13" t="s">
        <v>92</v>
      </c>
      <c r="D7614" s="14">
        <v>9</v>
      </c>
      <c r="E7614" t="s">
        <v>236</v>
      </c>
      <c r="F7614" t="s">
        <v>37</v>
      </c>
      <c r="G7614" t="s">
        <v>237</v>
      </c>
      <c r="H7614" t="s">
        <v>30</v>
      </c>
      <c r="I7614" t="s">
        <v>86</v>
      </c>
      <c r="J7614" t="s">
        <v>32</v>
      </c>
      <c r="K7614">
        <v>162</v>
      </c>
      <c r="L7614" t="s">
        <v>95</v>
      </c>
      <c r="M7614" s="9">
        <v>48</v>
      </c>
      <c r="N7614" s="10">
        <v>55</v>
      </c>
      <c r="O7614">
        <v>0.9</v>
      </c>
      <c r="P7614">
        <v>1.1399999999999999</v>
      </c>
      <c r="Q7614">
        <v>0</v>
      </c>
      <c r="R7614" t="s">
        <v>43</v>
      </c>
      <c r="S7614" s="16">
        <v>7978.1760000000004</v>
      </c>
      <c r="T7614" s="16">
        <v>0</v>
      </c>
      <c r="U7614" s="16">
        <v>0</v>
      </c>
      <c r="V7614" s="16">
        <v>250</v>
      </c>
      <c r="W7614" s="16">
        <v>8910</v>
      </c>
      <c r="X7614" s="16">
        <v>-1181.8239999999996</v>
      </c>
    </row>
    <row r="7615" spans="1:24" x14ac:dyDescent="0.25">
      <c r="A7615" s="4" t="s">
        <v>5471</v>
      </c>
      <c r="B7615" t="s">
        <v>2466</v>
      </c>
      <c r="C7615" s="13" t="s">
        <v>92</v>
      </c>
      <c r="D7615" s="14">
        <v>144</v>
      </c>
      <c r="E7615" t="s">
        <v>386</v>
      </c>
      <c r="F7615" t="s">
        <v>37</v>
      </c>
      <c r="G7615" t="s">
        <v>387</v>
      </c>
      <c r="H7615" t="s">
        <v>81</v>
      </c>
      <c r="I7615" t="s">
        <v>76</v>
      </c>
      <c r="J7615" t="s">
        <v>32</v>
      </c>
      <c r="K7615">
        <v>163</v>
      </c>
      <c r="L7615" t="s">
        <v>95</v>
      </c>
      <c r="M7615" s="9">
        <v>72</v>
      </c>
      <c r="N7615" s="10">
        <v>78</v>
      </c>
      <c r="O7615">
        <v>1</v>
      </c>
      <c r="P7615">
        <v>0.96</v>
      </c>
      <c r="Q7615">
        <v>0</v>
      </c>
      <c r="R7615" t="s">
        <v>43</v>
      </c>
      <c r="S7615" s="16">
        <v>11266.56</v>
      </c>
      <c r="T7615" s="16">
        <v>0</v>
      </c>
      <c r="U7615" s="16">
        <v>0</v>
      </c>
      <c r="V7615" s="16">
        <v>50</v>
      </c>
      <c r="W7615" s="16">
        <v>12714</v>
      </c>
      <c r="X7615" s="16">
        <v>-1497.4400000000005</v>
      </c>
    </row>
    <row r="7616" spans="1:24" x14ac:dyDescent="0.25">
      <c r="A7616" s="4" t="s">
        <v>5471</v>
      </c>
      <c r="B7616" t="s">
        <v>2467</v>
      </c>
      <c r="C7616" s="13" t="s">
        <v>92</v>
      </c>
      <c r="D7616" s="14">
        <v>61</v>
      </c>
      <c r="E7616" t="s">
        <v>671</v>
      </c>
      <c r="F7616" t="s">
        <v>37</v>
      </c>
      <c r="G7616" t="s">
        <v>113</v>
      </c>
      <c r="H7616" t="s">
        <v>60</v>
      </c>
      <c r="I7616" t="s">
        <v>31</v>
      </c>
      <c r="J7616" t="s">
        <v>32</v>
      </c>
      <c r="K7616">
        <v>161</v>
      </c>
      <c r="L7616" t="s">
        <v>95</v>
      </c>
      <c r="M7616" s="9">
        <v>40</v>
      </c>
      <c r="N7616" s="10">
        <v>40</v>
      </c>
      <c r="O7616">
        <v>1.2</v>
      </c>
      <c r="P7616">
        <v>1.01</v>
      </c>
      <c r="Q7616">
        <v>0</v>
      </c>
      <c r="R7616" t="s">
        <v>43</v>
      </c>
      <c r="S7616" s="16">
        <v>7805.28</v>
      </c>
      <c r="T7616" s="16">
        <v>0</v>
      </c>
      <c r="U7616" s="16">
        <v>200</v>
      </c>
      <c r="V7616" s="16">
        <v>10</v>
      </c>
      <c r="W7616" s="16">
        <v>6440</v>
      </c>
      <c r="X7616" s="16">
        <v>1155.2799999999997</v>
      </c>
    </row>
    <row r="7617" spans="1:24" x14ac:dyDescent="0.25">
      <c r="A7617" s="4" t="s">
        <v>5471</v>
      </c>
      <c r="B7617" t="s">
        <v>2468</v>
      </c>
      <c r="C7617" s="13" t="s">
        <v>35</v>
      </c>
      <c r="D7617" s="14">
        <v>13</v>
      </c>
      <c r="E7617" t="s">
        <v>534</v>
      </c>
      <c r="F7617" t="s">
        <v>37</v>
      </c>
      <c r="G7617" t="s">
        <v>237</v>
      </c>
      <c r="H7617" t="s">
        <v>30</v>
      </c>
      <c r="I7617" t="s">
        <v>40</v>
      </c>
      <c r="J7617" t="s">
        <v>46</v>
      </c>
      <c r="K7617">
        <v>163</v>
      </c>
      <c r="L7617" t="s">
        <v>53</v>
      </c>
      <c r="M7617" s="9">
        <v>24</v>
      </c>
      <c r="N7617" s="10">
        <v>384.61538461538464</v>
      </c>
      <c r="O7617">
        <v>0.8</v>
      </c>
      <c r="P7617">
        <v>1.1399999999999999</v>
      </c>
      <c r="Q7617">
        <v>0</v>
      </c>
      <c r="R7617" t="s">
        <v>43</v>
      </c>
      <c r="S7617" s="16">
        <v>3567.7440000000001</v>
      </c>
      <c r="T7617" s="16">
        <v>384.61538461538464</v>
      </c>
      <c r="U7617" s="16">
        <v>1000</v>
      </c>
      <c r="V7617" s="16">
        <v>50</v>
      </c>
      <c r="W7617" s="16">
        <v>0</v>
      </c>
      <c r="X7617" s="16">
        <v>2133.1286153846154</v>
      </c>
    </row>
    <row r="7618" spans="1:24" x14ac:dyDescent="0.25">
      <c r="A7618" s="4" t="s">
        <v>5471</v>
      </c>
      <c r="B7618" t="s">
        <v>2469</v>
      </c>
      <c r="C7618" s="13" t="s">
        <v>26</v>
      </c>
      <c r="D7618" s="14">
        <v>157</v>
      </c>
      <c r="E7618" t="s">
        <v>372</v>
      </c>
      <c r="F7618" t="s">
        <v>28</v>
      </c>
      <c r="G7618" t="s">
        <v>190</v>
      </c>
      <c r="H7618" t="s">
        <v>81</v>
      </c>
      <c r="I7618" t="s">
        <v>52</v>
      </c>
      <c r="J7618" t="s">
        <v>46</v>
      </c>
      <c r="K7618">
        <v>167</v>
      </c>
      <c r="L7618" t="s">
        <v>90</v>
      </c>
      <c r="M7618" s="9">
        <v>35</v>
      </c>
      <c r="N7618" s="10">
        <v>923.07692307692309</v>
      </c>
      <c r="O7618">
        <v>1.1000000000000001</v>
      </c>
      <c r="P7618">
        <v>0.95</v>
      </c>
      <c r="Q7618">
        <v>0</v>
      </c>
      <c r="R7618" t="s">
        <v>43</v>
      </c>
      <c r="S7618" s="16">
        <v>5852.0000000000009</v>
      </c>
      <c r="T7618" s="16">
        <v>923.07692307692309</v>
      </c>
      <c r="U7618" s="16">
        <v>0</v>
      </c>
      <c r="V7618" s="16">
        <v>0</v>
      </c>
      <c r="W7618" s="16">
        <v>0</v>
      </c>
      <c r="X7618" s="16">
        <v>4928.923076923078</v>
      </c>
    </row>
    <row r="7619" spans="1:24" x14ac:dyDescent="0.25">
      <c r="A7619" s="4" t="s">
        <v>5471</v>
      </c>
      <c r="B7619" t="s">
        <v>2470</v>
      </c>
      <c r="C7619" s="13" t="s">
        <v>35</v>
      </c>
      <c r="D7619" s="14">
        <v>23</v>
      </c>
      <c r="E7619" t="s">
        <v>1641</v>
      </c>
      <c r="F7619" t="s">
        <v>37</v>
      </c>
      <c r="G7619" t="s">
        <v>45</v>
      </c>
      <c r="H7619" t="s">
        <v>39</v>
      </c>
      <c r="I7619" t="s">
        <v>76</v>
      </c>
      <c r="J7619" t="s">
        <v>32</v>
      </c>
      <c r="K7619">
        <v>0</v>
      </c>
      <c r="L7619" t="s">
        <v>41</v>
      </c>
      <c r="M7619" s="9">
        <v>48</v>
      </c>
      <c r="N7619" s="10">
        <v>5416.666666666667</v>
      </c>
      <c r="O7619">
        <v>1</v>
      </c>
      <c r="P7619">
        <v>0.9</v>
      </c>
      <c r="Q7619">
        <v>0</v>
      </c>
      <c r="R7619" t="s">
        <v>43</v>
      </c>
      <c r="S7619" s="16">
        <v>0</v>
      </c>
      <c r="T7619" s="16">
        <v>0</v>
      </c>
      <c r="U7619" s="16">
        <v>0</v>
      </c>
      <c r="V7619" s="16">
        <v>500</v>
      </c>
      <c r="W7619" s="16">
        <v>0</v>
      </c>
      <c r="X7619" s="16">
        <v>-500</v>
      </c>
    </row>
    <row r="7620" spans="1:24" x14ac:dyDescent="0.25">
      <c r="A7620" s="4" t="s">
        <v>5471</v>
      </c>
      <c r="B7620" t="s">
        <v>2471</v>
      </c>
      <c r="C7620" s="13" t="s">
        <v>35</v>
      </c>
      <c r="D7620" s="14">
        <v>18</v>
      </c>
      <c r="E7620" t="s">
        <v>788</v>
      </c>
      <c r="F7620" t="s">
        <v>37</v>
      </c>
      <c r="G7620" t="s">
        <v>285</v>
      </c>
      <c r="H7620" t="s">
        <v>30</v>
      </c>
      <c r="I7620" t="s">
        <v>52</v>
      </c>
      <c r="J7620" t="s">
        <v>46</v>
      </c>
      <c r="K7620">
        <v>96</v>
      </c>
      <c r="L7620" t="s">
        <v>53</v>
      </c>
      <c r="M7620" s="9">
        <v>24</v>
      </c>
      <c r="N7620" s="10">
        <v>384.61538461538464</v>
      </c>
      <c r="O7620">
        <v>1.1000000000000001</v>
      </c>
      <c r="P7620">
        <v>1.08</v>
      </c>
      <c r="Q7620">
        <v>0</v>
      </c>
      <c r="R7620" t="s">
        <v>43</v>
      </c>
      <c r="S7620" s="16">
        <v>2737.1520000000005</v>
      </c>
      <c r="T7620" s="16">
        <v>384.61538461538464</v>
      </c>
      <c r="U7620" s="16">
        <v>200</v>
      </c>
      <c r="V7620" s="16">
        <v>0</v>
      </c>
      <c r="W7620" s="16">
        <v>0</v>
      </c>
      <c r="X7620" s="16">
        <v>2152.5366153846157</v>
      </c>
    </row>
    <row r="7621" spans="1:24" x14ac:dyDescent="0.25">
      <c r="A7621" s="4" t="s">
        <v>5471</v>
      </c>
      <c r="B7621" t="s">
        <v>2472</v>
      </c>
      <c r="C7621" s="13" t="s">
        <v>78</v>
      </c>
      <c r="D7621" s="14">
        <v>146</v>
      </c>
      <c r="E7621" t="s">
        <v>810</v>
      </c>
      <c r="F7621" t="s">
        <v>37</v>
      </c>
      <c r="G7621" t="s">
        <v>443</v>
      </c>
      <c r="H7621" t="s">
        <v>60</v>
      </c>
      <c r="I7621" t="s">
        <v>52</v>
      </c>
      <c r="J7621" t="s">
        <v>46</v>
      </c>
      <c r="K7621">
        <v>0</v>
      </c>
      <c r="L7621" t="s">
        <v>82</v>
      </c>
      <c r="M7621" s="9">
        <v>40</v>
      </c>
      <c r="N7621" s="10">
        <v>1230.7692307692307</v>
      </c>
      <c r="O7621">
        <v>1.1000000000000001</v>
      </c>
      <c r="P7621">
        <v>1.07</v>
      </c>
      <c r="Q7621">
        <v>0</v>
      </c>
      <c r="R7621" t="s">
        <v>43</v>
      </c>
      <c r="S7621" s="16">
        <v>0</v>
      </c>
      <c r="T7621" s="16">
        <v>0</v>
      </c>
      <c r="U7621" s="16">
        <v>0</v>
      </c>
      <c r="V7621" s="16">
        <v>250</v>
      </c>
      <c r="W7621" s="16">
        <v>0</v>
      </c>
      <c r="X7621" s="16">
        <v>-250</v>
      </c>
    </row>
    <row r="7622" spans="1:24" x14ac:dyDescent="0.25">
      <c r="A7622" s="4" t="s">
        <v>5471</v>
      </c>
      <c r="B7622" t="s">
        <v>2473</v>
      </c>
      <c r="C7622" s="13" t="s">
        <v>43</v>
      </c>
      <c r="D7622" s="14">
        <v>262</v>
      </c>
      <c r="E7622" t="s">
        <v>803</v>
      </c>
      <c r="F7622" t="s">
        <v>37</v>
      </c>
      <c r="G7622" t="s">
        <v>403</v>
      </c>
      <c r="H7622" t="s">
        <v>51</v>
      </c>
      <c r="I7622" t="s">
        <v>52</v>
      </c>
      <c r="J7622" t="s">
        <v>46</v>
      </c>
      <c r="K7622">
        <v>0</v>
      </c>
      <c r="L7622" t="s">
        <v>47</v>
      </c>
      <c r="M7622" s="9">
        <v>30</v>
      </c>
      <c r="N7622" s="10">
        <v>615.38461538461536</v>
      </c>
      <c r="O7622">
        <v>1.1000000000000001</v>
      </c>
      <c r="P7622">
        <v>1.1499999999999999</v>
      </c>
      <c r="Q7622">
        <v>0</v>
      </c>
      <c r="R7622" t="s">
        <v>43</v>
      </c>
      <c r="S7622" s="16">
        <v>0</v>
      </c>
      <c r="T7622" s="16">
        <v>0</v>
      </c>
      <c r="U7622" s="16">
        <v>500</v>
      </c>
      <c r="V7622" s="16">
        <v>10</v>
      </c>
      <c r="W7622" s="16">
        <v>0</v>
      </c>
      <c r="X7622" s="16">
        <v>-510</v>
      </c>
    </row>
    <row r="7623" spans="1:24" x14ac:dyDescent="0.25">
      <c r="A7623" s="4" t="s">
        <v>5471</v>
      </c>
      <c r="B7623" t="s">
        <v>2474</v>
      </c>
      <c r="C7623" s="13" t="s">
        <v>92</v>
      </c>
      <c r="D7623" s="14">
        <v>83</v>
      </c>
      <c r="E7623" t="s">
        <v>325</v>
      </c>
      <c r="F7623" t="s">
        <v>28</v>
      </c>
      <c r="G7623" t="s">
        <v>326</v>
      </c>
      <c r="H7623" t="s">
        <v>64</v>
      </c>
      <c r="I7623" t="s">
        <v>76</v>
      </c>
      <c r="J7623" t="s">
        <v>32</v>
      </c>
      <c r="K7623">
        <v>165</v>
      </c>
      <c r="L7623" t="s">
        <v>95</v>
      </c>
      <c r="M7623" s="9">
        <v>35</v>
      </c>
      <c r="N7623" s="10">
        <v>47</v>
      </c>
      <c r="O7623">
        <v>1</v>
      </c>
      <c r="P7623">
        <v>0.81</v>
      </c>
      <c r="Q7623">
        <v>0</v>
      </c>
      <c r="R7623" t="s">
        <v>43</v>
      </c>
      <c r="S7623" s="16">
        <v>4536</v>
      </c>
      <c r="T7623" s="16">
        <v>0</v>
      </c>
      <c r="U7623" s="16">
        <v>1000</v>
      </c>
      <c r="V7623" s="16">
        <v>50</v>
      </c>
      <c r="W7623" s="16">
        <v>7755</v>
      </c>
      <c r="X7623" s="16">
        <v>-4269</v>
      </c>
    </row>
    <row r="7624" spans="1:24" x14ac:dyDescent="0.25">
      <c r="A7624" s="4" t="s">
        <v>5471</v>
      </c>
      <c r="B7624" t="s">
        <v>2475</v>
      </c>
      <c r="C7624" s="13" t="s">
        <v>35</v>
      </c>
      <c r="D7624" s="14">
        <v>168</v>
      </c>
      <c r="E7624" t="s">
        <v>398</v>
      </c>
      <c r="F7624" t="s">
        <v>28</v>
      </c>
      <c r="G7624" t="s">
        <v>56</v>
      </c>
      <c r="H7624" t="s">
        <v>51</v>
      </c>
      <c r="I7624" t="s">
        <v>31</v>
      </c>
      <c r="J7624" t="s">
        <v>32</v>
      </c>
      <c r="K7624">
        <v>161</v>
      </c>
      <c r="L7624" t="s">
        <v>41</v>
      </c>
      <c r="M7624" s="9">
        <v>48</v>
      </c>
      <c r="N7624" s="10">
        <v>5416.666666666667</v>
      </c>
      <c r="O7624">
        <v>1.2</v>
      </c>
      <c r="P7624">
        <v>1.05</v>
      </c>
      <c r="Q7624">
        <v>0</v>
      </c>
      <c r="R7624" t="s">
        <v>43</v>
      </c>
      <c r="S7624" s="16">
        <v>9676.8000000000011</v>
      </c>
      <c r="T7624" s="16">
        <v>5416.666666666667</v>
      </c>
      <c r="U7624" s="16">
        <v>0</v>
      </c>
      <c r="V7624" s="16">
        <v>10</v>
      </c>
      <c r="W7624" s="16">
        <v>0</v>
      </c>
      <c r="X7624" s="16">
        <v>4250.1333333333341</v>
      </c>
    </row>
    <row r="7625" spans="1:24" x14ac:dyDescent="0.25">
      <c r="A7625" s="4" t="s">
        <v>5471</v>
      </c>
      <c r="B7625" t="s">
        <v>2476</v>
      </c>
      <c r="C7625" s="13" t="s">
        <v>35</v>
      </c>
      <c r="D7625" s="14">
        <v>235</v>
      </c>
      <c r="E7625" t="s">
        <v>203</v>
      </c>
      <c r="F7625" t="s">
        <v>37</v>
      </c>
      <c r="G7625" t="s">
        <v>164</v>
      </c>
      <c r="H7625" t="s">
        <v>51</v>
      </c>
      <c r="I7625" t="s">
        <v>76</v>
      </c>
      <c r="J7625" t="s">
        <v>32</v>
      </c>
      <c r="K7625">
        <v>163</v>
      </c>
      <c r="L7625" t="s">
        <v>41</v>
      </c>
      <c r="M7625" s="9">
        <v>48</v>
      </c>
      <c r="N7625" s="10">
        <v>5416.666666666667</v>
      </c>
      <c r="O7625">
        <v>1</v>
      </c>
      <c r="P7625">
        <v>1.01</v>
      </c>
      <c r="Q7625">
        <v>0</v>
      </c>
      <c r="R7625" t="s">
        <v>43</v>
      </c>
      <c r="S7625" s="16">
        <v>7902.24</v>
      </c>
      <c r="T7625" s="16">
        <v>5416.666666666667</v>
      </c>
      <c r="U7625" s="16">
        <v>500</v>
      </c>
      <c r="V7625" s="16">
        <v>500</v>
      </c>
      <c r="W7625" s="16">
        <v>0</v>
      </c>
      <c r="X7625" s="16">
        <v>1485.5733333333328</v>
      </c>
    </row>
    <row r="7626" spans="1:24" x14ac:dyDescent="0.25">
      <c r="A7626" s="4" t="s">
        <v>5471</v>
      </c>
      <c r="B7626" t="s">
        <v>2477</v>
      </c>
      <c r="C7626" s="13" t="s">
        <v>92</v>
      </c>
      <c r="D7626" s="14">
        <v>206</v>
      </c>
      <c r="E7626" t="s">
        <v>174</v>
      </c>
      <c r="F7626" t="s">
        <v>37</v>
      </c>
      <c r="G7626" t="s">
        <v>137</v>
      </c>
      <c r="H7626" t="s">
        <v>39</v>
      </c>
      <c r="I7626" t="s">
        <v>40</v>
      </c>
      <c r="J7626" t="s">
        <v>32</v>
      </c>
      <c r="K7626">
        <v>168</v>
      </c>
      <c r="L7626" t="s">
        <v>95</v>
      </c>
      <c r="M7626" s="9">
        <v>65</v>
      </c>
      <c r="N7626" s="10">
        <v>77</v>
      </c>
      <c r="O7626">
        <v>0.8</v>
      </c>
      <c r="P7626">
        <v>1</v>
      </c>
      <c r="Q7626">
        <v>0</v>
      </c>
      <c r="R7626" t="s">
        <v>43</v>
      </c>
      <c r="S7626" s="16">
        <v>8736</v>
      </c>
      <c r="T7626" s="16">
        <v>0</v>
      </c>
      <c r="U7626" s="16">
        <v>0</v>
      </c>
      <c r="V7626" s="16">
        <v>0</v>
      </c>
      <c r="W7626" s="16">
        <v>12936</v>
      </c>
      <c r="X7626" s="16">
        <v>-4200</v>
      </c>
    </row>
    <row r="7627" spans="1:24" x14ac:dyDescent="0.25">
      <c r="A7627" s="4" t="s">
        <v>5471</v>
      </c>
      <c r="B7627" t="s">
        <v>2478</v>
      </c>
      <c r="C7627" s="13" t="s">
        <v>92</v>
      </c>
      <c r="D7627" s="14">
        <v>291</v>
      </c>
      <c r="E7627" t="s">
        <v>339</v>
      </c>
      <c r="F7627" t="s">
        <v>28</v>
      </c>
      <c r="G7627" t="s">
        <v>340</v>
      </c>
      <c r="H7627" t="s">
        <v>64</v>
      </c>
      <c r="I7627" t="s">
        <v>40</v>
      </c>
      <c r="J7627" t="s">
        <v>46</v>
      </c>
      <c r="K7627">
        <v>122</v>
      </c>
      <c r="L7627" t="s">
        <v>99</v>
      </c>
      <c r="M7627" s="9">
        <v>40</v>
      </c>
      <c r="N7627" s="10">
        <v>47</v>
      </c>
      <c r="O7627">
        <v>0.8</v>
      </c>
      <c r="P7627">
        <v>0.82</v>
      </c>
      <c r="Q7627">
        <v>0</v>
      </c>
      <c r="R7627" t="s">
        <v>43</v>
      </c>
      <c r="S7627" s="16">
        <v>4198.3999999999996</v>
      </c>
      <c r="T7627" s="16">
        <v>0</v>
      </c>
      <c r="U7627" s="16">
        <v>0</v>
      </c>
      <c r="V7627" s="16">
        <v>0</v>
      </c>
      <c r="W7627" s="16">
        <v>5734</v>
      </c>
      <c r="X7627" s="16">
        <v>-1535.6000000000004</v>
      </c>
    </row>
    <row r="7628" spans="1:24" x14ac:dyDescent="0.25">
      <c r="A7628" s="4" t="s">
        <v>5471</v>
      </c>
      <c r="B7628" t="s">
        <v>2479</v>
      </c>
      <c r="C7628" s="13" t="s">
        <v>43</v>
      </c>
      <c r="D7628" s="14">
        <v>5</v>
      </c>
      <c r="E7628" t="s">
        <v>459</v>
      </c>
      <c r="F7628" t="s">
        <v>37</v>
      </c>
      <c r="G7628" t="s">
        <v>309</v>
      </c>
      <c r="H7628" t="s">
        <v>60</v>
      </c>
      <c r="I7628" t="s">
        <v>40</v>
      </c>
      <c r="J7628" t="s">
        <v>46</v>
      </c>
      <c r="K7628">
        <v>167</v>
      </c>
      <c r="L7628" t="s">
        <v>47</v>
      </c>
      <c r="M7628" s="9">
        <v>30</v>
      </c>
      <c r="N7628" s="10">
        <v>615.38461538461536</v>
      </c>
      <c r="O7628">
        <v>0.8</v>
      </c>
      <c r="P7628">
        <v>0.97</v>
      </c>
      <c r="Q7628">
        <v>0</v>
      </c>
      <c r="R7628" t="s">
        <v>43</v>
      </c>
      <c r="S7628" s="16">
        <v>3887.7599999999998</v>
      </c>
      <c r="T7628" s="16">
        <v>615.38461538461536</v>
      </c>
      <c r="U7628" s="16">
        <v>0</v>
      </c>
      <c r="V7628" s="16">
        <v>500</v>
      </c>
      <c r="W7628" s="16">
        <v>0</v>
      </c>
      <c r="X7628" s="16">
        <v>2772.3753846153845</v>
      </c>
    </row>
    <row r="7629" spans="1:24" x14ac:dyDescent="0.25">
      <c r="A7629" s="4" t="s">
        <v>5471</v>
      </c>
      <c r="B7629" t="s">
        <v>2480</v>
      </c>
      <c r="C7629" s="13" t="s">
        <v>92</v>
      </c>
      <c r="D7629" s="14">
        <v>91</v>
      </c>
      <c r="E7629" t="s">
        <v>1033</v>
      </c>
      <c r="F7629" t="s">
        <v>28</v>
      </c>
      <c r="G7629" t="s">
        <v>1034</v>
      </c>
      <c r="H7629" t="s">
        <v>51</v>
      </c>
      <c r="I7629" t="s">
        <v>76</v>
      </c>
      <c r="J7629" t="s">
        <v>32</v>
      </c>
      <c r="K7629">
        <v>167</v>
      </c>
      <c r="L7629" t="s">
        <v>95</v>
      </c>
      <c r="M7629" s="9">
        <v>60</v>
      </c>
      <c r="N7629" s="10">
        <v>72</v>
      </c>
      <c r="O7629">
        <v>1</v>
      </c>
      <c r="P7629">
        <v>1.1299999999999999</v>
      </c>
      <c r="Q7629">
        <v>0</v>
      </c>
      <c r="R7629" t="s">
        <v>43</v>
      </c>
      <c r="S7629" s="16">
        <v>10847.999999999998</v>
      </c>
      <c r="T7629" s="16">
        <v>0</v>
      </c>
      <c r="U7629" s="16">
        <v>500</v>
      </c>
      <c r="V7629" s="16">
        <v>0</v>
      </c>
      <c r="W7629" s="16">
        <v>12024</v>
      </c>
      <c r="X7629" s="16">
        <v>-1676.0000000000018</v>
      </c>
    </row>
    <row r="7630" spans="1:24" x14ac:dyDescent="0.25">
      <c r="A7630" s="4" t="s">
        <v>5471</v>
      </c>
      <c r="B7630" t="s">
        <v>2481</v>
      </c>
      <c r="C7630" s="13" t="s">
        <v>92</v>
      </c>
      <c r="D7630" s="14">
        <v>21</v>
      </c>
      <c r="E7630" t="s">
        <v>400</v>
      </c>
      <c r="F7630" t="s">
        <v>37</v>
      </c>
      <c r="G7630" t="s">
        <v>45</v>
      </c>
      <c r="H7630" t="s">
        <v>39</v>
      </c>
      <c r="I7630" t="s">
        <v>31</v>
      </c>
      <c r="J7630" t="s">
        <v>46</v>
      </c>
      <c r="K7630">
        <v>167</v>
      </c>
      <c r="L7630" t="s">
        <v>99</v>
      </c>
      <c r="M7630" s="9">
        <v>40</v>
      </c>
      <c r="N7630" s="10">
        <v>49</v>
      </c>
      <c r="O7630">
        <v>1.2</v>
      </c>
      <c r="P7630">
        <v>0.9</v>
      </c>
      <c r="Q7630">
        <v>0</v>
      </c>
      <c r="R7630" t="s">
        <v>43</v>
      </c>
      <c r="S7630" s="16">
        <v>7214.4000000000005</v>
      </c>
      <c r="T7630" s="16">
        <v>0</v>
      </c>
      <c r="U7630" s="16">
        <v>500</v>
      </c>
      <c r="V7630" s="16">
        <v>0</v>
      </c>
      <c r="W7630" s="16">
        <v>8183</v>
      </c>
      <c r="X7630" s="16">
        <v>-1468.5999999999995</v>
      </c>
    </row>
    <row r="7631" spans="1:24" x14ac:dyDescent="0.25">
      <c r="A7631" s="4" t="s">
        <v>5471</v>
      </c>
      <c r="B7631" t="s">
        <v>2482</v>
      </c>
      <c r="C7631" s="13" t="s">
        <v>35</v>
      </c>
      <c r="D7631" s="14">
        <v>231</v>
      </c>
      <c r="E7631" t="s">
        <v>79</v>
      </c>
      <c r="F7631" t="s">
        <v>37</v>
      </c>
      <c r="G7631" t="s">
        <v>80</v>
      </c>
      <c r="H7631" t="s">
        <v>81</v>
      </c>
      <c r="I7631" t="s">
        <v>40</v>
      </c>
      <c r="J7631" t="s">
        <v>46</v>
      </c>
      <c r="K7631">
        <v>165</v>
      </c>
      <c r="L7631" t="s">
        <v>53</v>
      </c>
      <c r="M7631" s="9">
        <v>24</v>
      </c>
      <c r="N7631" s="10">
        <v>384.61538461538464</v>
      </c>
      <c r="O7631">
        <v>0.8</v>
      </c>
      <c r="P7631">
        <v>1.1599999999999999</v>
      </c>
      <c r="Q7631">
        <v>0</v>
      </c>
      <c r="R7631" t="s">
        <v>43</v>
      </c>
      <c r="S7631" s="16">
        <v>3674.8799999999997</v>
      </c>
      <c r="T7631" s="16">
        <v>384.61538461538464</v>
      </c>
      <c r="U7631" s="16">
        <v>200</v>
      </c>
      <c r="V7631" s="16">
        <v>50</v>
      </c>
      <c r="W7631" s="16">
        <v>0</v>
      </c>
      <c r="X7631" s="16">
        <v>3040.2646153846149</v>
      </c>
    </row>
    <row r="7632" spans="1:24" x14ac:dyDescent="0.25">
      <c r="A7632" s="4" t="s">
        <v>5471</v>
      </c>
      <c r="B7632" t="s">
        <v>2483</v>
      </c>
      <c r="C7632" s="13" t="s">
        <v>35</v>
      </c>
      <c r="D7632" s="14">
        <v>60</v>
      </c>
      <c r="E7632" t="s">
        <v>513</v>
      </c>
      <c r="F7632" t="s">
        <v>37</v>
      </c>
      <c r="G7632" t="s">
        <v>214</v>
      </c>
      <c r="H7632" t="s">
        <v>81</v>
      </c>
      <c r="I7632" t="s">
        <v>40</v>
      </c>
      <c r="J7632" t="s">
        <v>46</v>
      </c>
      <c r="K7632">
        <v>162</v>
      </c>
      <c r="L7632" t="s">
        <v>53</v>
      </c>
      <c r="M7632" s="9">
        <v>24</v>
      </c>
      <c r="N7632" s="10">
        <v>384.61538461538464</v>
      </c>
      <c r="O7632">
        <v>0.8</v>
      </c>
      <c r="P7632">
        <v>1.17</v>
      </c>
      <c r="Q7632">
        <v>0</v>
      </c>
      <c r="R7632" t="s">
        <v>43</v>
      </c>
      <c r="S7632" s="16">
        <v>3639.1679999999997</v>
      </c>
      <c r="T7632" s="16">
        <v>384.61538461538464</v>
      </c>
      <c r="U7632" s="16">
        <v>0</v>
      </c>
      <c r="V7632" s="16">
        <v>0</v>
      </c>
      <c r="W7632" s="16">
        <v>0</v>
      </c>
      <c r="X7632" s="16">
        <v>3254.5526153846149</v>
      </c>
    </row>
    <row r="7633" spans="1:24" x14ac:dyDescent="0.25">
      <c r="A7633" s="4" t="s">
        <v>5471</v>
      </c>
      <c r="B7633" t="s">
        <v>2484</v>
      </c>
      <c r="C7633" s="13" t="s">
        <v>66</v>
      </c>
      <c r="D7633" s="14">
        <v>90</v>
      </c>
      <c r="E7633" t="s">
        <v>765</v>
      </c>
      <c r="F7633" t="s">
        <v>37</v>
      </c>
      <c r="G7633" t="s">
        <v>766</v>
      </c>
      <c r="H7633" t="s">
        <v>81</v>
      </c>
      <c r="I7633" t="s">
        <v>40</v>
      </c>
      <c r="J7633" t="s">
        <v>46</v>
      </c>
      <c r="K7633">
        <v>0</v>
      </c>
      <c r="L7633" t="s">
        <v>69</v>
      </c>
      <c r="M7633" s="9">
        <v>48</v>
      </c>
      <c r="N7633" s="10">
        <v>1538.4615384615386</v>
      </c>
      <c r="O7633">
        <v>0.8</v>
      </c>
      <c r="P7633">
        <v>1.01</v>
      </c>
      <c r="Q7633">
        <v>0</v>
      </c>
      <c r="R7633" t="s">
        <v>43</v>
      </c>
      <c r="S7633" s="16">
        <v>0</v>
      </c>
      <c r="T7633" s="16">
        <v>0</v>
      </c>
      <c r="U7633" s="16">
        <v>500</v>
      </c>
      <c r="V7633" s="16">
        <v>10</v>
      </c>
      <c r="W7633" s="16">
        <v>0</v>
      </c>
      <c r="X7633" s="16">
        <v>-510</v>
      </c>
    </row>
    <row r="7634" spans="1:24" x14ac:dyDescent="0.25">
      <c r="A7634" s="4" t="s">
        <v>5471</v>
      </c>
      <c r="B7634" t="s">
        <v>2485</v>
      </c>
      <c r="C7634" s="13" t="s">
        <v>92</v>
      </c>
      <c r="D7634" s="14">
        <v>127</v>
      </c>
      <c r="E7634" t="s">
        <v>640</v>
      </c>
      <c r="F7634" t="s">
        <v>28</v>
      </c>
      <c r="G7634" t="s">
        <v>130</v>
      </c>
      <c r="H7634" t="s">
        <v>51</v>
      </c>
      <c r="I7634" t="s">
        <v>52</v>
      </c>
      <c r="J7634" t="s">
        <v>46</v>
      </c>
      <c r="K7634">
        <v>164</v>
      </c>
      <c r="L7634" t="s">
        <v>99</v>
      </c>
      <c r="M7634" s="9">
        <v>48</v>
      </c>
      <c r="N7634" s="10">
        <v>50</v>
      </c>
      <c r="O7634">
        <v>1.1000000000000001</v>
      </c>
      <c r="P7634">
        <v>0.95</v>
      </c>
      <c r="Q7634">
        <v>0</v>
      </c>
      <c r="R7634" t="s">
        <v>43</v>
      </c>
      <c r="S7634" s="16">
        <v>8025.5999999999995</v>
      </c>
      <c r="T7634" s="16">
        <v>0</v>
      </c>
      <c r="U7634" s="16">
        <v>200</v>
      </c>
      <c r="V7634" s="16">
        <v>50</v>
      </c>
      <c r="W7634" s="16">
        <v>8200</v>
      </c>
      <c r="X7634" s="16">
        <v>-424.40000000000055</v>
      </c>
    </row>
    <row r="7635" spans="1:24" x14ac:dyDescent="0.25">
      <c r="A7635" s="4" t="s">
        <v>5471</v>
      </c>
      <c r="B7635" t="s">
        <v>2486</v>
      </c>
      <c r="C7635" s="13" t="s">
        <v>92</v>
      </c>
      <c r="D7635" s="14">
        <v>200</v>
      </c>
      <c r="E7635" t="s">
        <v>167</v>
      </c>
      <c r="F7635" t="s">
        <v>28</v>
      </c>
      <c r="G7635" t="s">
        <v>89</v>
      </c>
      <c r="H7635" t="s">
        <v>39</v>
      </c>
      <c r="I7635" t="s">
        <v>40</v>
      </c>
      <c r="J7635" t="s">
        <v>32</v>
      </c>
      <c r="K7635">
        <v>0</v>
      </c>
      <c r="L7635" t="s">
        <v>95</v>
      </c>
      <c r="M7635" s="9">
        <v>40</v>
      </c>
      <c r="N7635" s="10">
        <v>41</v>
      </c>
      <c r="O7635">
        <v>0.8</v>
      </c>
      <c r="P7635">
        <v>0.99</v>
      </c>
      <c r="Q7635">
        <v>0</v>
      </c>
      <c r="R7635" t="s">
        <v>43</v>
      </c>
      <c r="S7635" s="16">
        <v>5068.8</v>
      </c>
      <c r="T7635" s="16">
        <v>0</v>
      </c>
      <c r="U7635" s="16">
        <v>1000</v>
      </c>
      <c r="V7635" s="16">
        <v>0</v>
      </c>
      <c r="W7635" s="16">
        <v>0</v>
      </c>
      <c r="X7635" s="16">
        <v>4068.8</v>
      </c>
    </row>
    <row r="7636" spans="1:24" x14ac:dyDescent="0.25">
      <c r="A7636" s="4" t="s">
        <v>5471</v>
      </c>
      <c r="B7636" t="s">
        <v>2487</v>
      </c>
      <c r="C7636" s="13" t="s">
        <v>35</v>
      </c>
      <c r="D7636" s="14">
        <v>124</v>
      </c>
      <c r="E7636" t="s">
        <v>104</v>
      </c>
      <c r="F7636" t="s">
        <v>37</v>
      </c>
      <c r="G7636" t="s">
        <v>105</v>
      </c>
      <c r="H7636" t="s">
        <v>39</v>
      </c>
      <c r="I7636" t="s">
        <v>76</v>
      </c>
      <c r="J7636" t="s">
        <v>32</v>
      </c>
      <c r="K7636">
        <v>161</v>
      </c>
      <c r="L7636" t="s">
        <v>41</v>
      </c>
      <c r="M7636" s="9">
        <v>48</v>
      </c>
      <c r="N7636" s="10">
        <v>5416.666666666667</v>
      </c>
      <c r="O7636">
        <v>1</v>
      </c>
      <c r="P7636">
        <v>1.1499999999999999</v>
      </c>
      <c r="Q7636">
        <v>0</v>
      </c>
      <c r="R7636" t="s">
        <v>43</v>
      </c>
      <c r="S7636" s="16">
        <v>8887.1999999999989</v>
      </c>
      <c r="T7636" s="16">
        <v>5416.666666666667</v>
      </c>
      <c r="U7636" s="16">
        <v>200</v>
      </c>
      <c r="V7636" s="16">
        <v>10</v>
      </c>
      <c r="W7636" s="16">
        <v>0</v>
      </c>
      <c r="X7636" s="16">
        <v>3260.5333333333319</v>
      </c>
    </row>
    <row r="7637" spans="1:24" x14ac:dyDescent="0.25">
      <c r="A7637" s="4" t="s">
        <v>5471</v>
      </c>
      <c r="B7637" t="s">
        <v>2488</v>
      </c>
      <c r="C7637" s="13" t="s">
        <v>66</v>
      </c>
      <c r="D7637" s="14">
        <v>278</v>
      </c>
      <c r="E7637" t="s">
        <v>211</v>
      </c>
      <c r="F7637" t="s">
        <v>37</v>
      </c>
      <c r="G7637" t="s">
        <v>153</v>
      </c>
      <c r="H7637" t="s">
        <v>39</v>
      </c>
      <c r="I7637" t="s">
        <v>40</v>
      </c>
      <c r="J7637" t="s">
        <v>46</v>
      </c>
      <c r="K7637">
        <v>96</v>
      </c>
      <c r="L7637" t="s">
        <v>69</v>
      </c>
      <c r="M7637" s="9">
        <v>48</v>
      </c>
      <c r="N7637" s="10">
        <v>1538.4615384615386</v>
      </c>
      <c r="O7637">
        <v>0.8</v>
      </c>
      <c r="P7637">
        <v>1.1200000000000001</v>
      </c>
      <c r="Q7637">
        <v>0</v>
      </c>
      <c r="R7637" t="s">
        <v>43</v>
      </c>
      <c r="S7637" s="16">
        <v>4128.7680000000009</v>
      </c>
      <c r="T7637" s="16">
        <v>1538.4615384615386</v>
      </c>
      <c r="U7637" s="16">
        <v>500</v>
      </c>
      <c r="V7637" s="16">
        <v>10</v>
      </c>
      <c r="W7637" s="16">
        <v>0</v>
      </c>
      <c r="X7637" s="16">
        <v>2080.3064615384624</v>
      </c>
    </row>
    <row r="7638" spans="1:24" x14ac:dyDescent="0.25">
      <c r="A7638" s="4" t="s">
        <v>5471</v>
      </c>
      <c r="B7638" t="s">
        <v>2489</v>
      </c>
      <c r="C7638" s="13" t="s">
        <v>43</v>
      </c>
      <c r="D7638" s="14">
        <v>117</v>
      </c>
      <c r="E7638" t="s">
        <v>478</v>
      </c>
      <c r="F7638" t="s">
        <v>37</v>
      </c>
      <c r="G7638" t="s">
        <v>220</v>
      </c>
      <c r="H7638" t="s">
        <v>81</v>
      </c>
      <c r="I7638" t="s">
        <v>76</v>
      </c>
      <c r="J7638" t="s">
        <v>32</v>
      </c>
      <c r="K7638">
        <v>163</v>
      </c>
      <c r="L7638" t="s">
        <v>117</v>
      </c>
      <c r="M7638" s="9">
        <v>54</v>
      </c>
      <c r="N7638" s="10">
        <v>5666.666666666667</v>
      </c>
      <c r="O7638">
        <v>1</v>
      </c>
      <c r="P7638">
        <v>1.1499999999999999</v>
      </c>
      <c r="Q7638">
        <v>0</v>
      </c>
      <c r="R7638" t="s">
        <v>43</v>
      </c>
      <c r="S7638" s="16">
        <v>10122.299999999999</v>
      </c>
      <c r="T7638" s="16">
        <v>5666.666666666667</v>
      </c>
      <c r="U7638" s="16">
        <v>500</v>
      </c>
      <c r="V7638" s="16">
        <v>10</v>
      </c>
      <c r="W7638" s="16">
        <v>0</v>
      </c>
      <c r="X7638" s="16">
        <v>3945.6333333333323</v>
      </c>
    </row>
    <row r="7639" spans="1:24" x14ac:dyDescent="0.25">
      <c r="A7639" s="4" t="s">
        <v>5471</v>
      </c>
      <c r="B7639" t="s">
        <v>2490</v>
      </c>
      <c r="C7639" s="13" t="s">
        <v>92</v>
      </c>
      <c r="D7639" s="14">
        <v>286</v>
      </c>
      <c r="E7639" t="s">
        <v>84</v>
      </c>
      <c r="F7639" t="s">
        <v>37</v>
      </c>
      <c r="G7639" t="s">
        <v>85</v>
      </c>
      <c r="H7639" t="s">
        <v>51</v>
      </c>
      <c r="I7639" t="s">
        <v>86</v>
      </c>
      <c r="J7639" t="s">
        <v>32</v>
      </c>
      <c r="K7639">
        <v>0</v>
      </c>
      <c r="L7639" t="s">
        <v>95</v>
      </c>
      <c r="M7639" s="9">
        <v>60</v>
      </c>
      <c r="N7639" s="10">
        <v>74</v>
      </c>
      <c r="O7639">
        <v>0.9</v>
      </c>
      <c r="P7639">
        <v>0.95</v>
      </c>
      <c r="Q7639">
        <v>0</v>
      </c>
      <c r="R7639" t="s">
        <v>43</v>
      </c>
      <c r="S7639" s="16">
        <v>0</v>
      </c>
      <c r="T7639" s="16">
        <v>0</v>
      </c>
      <c r="U7639" s="16">
        <v>0</v>
      </c>
      <c r="V7639" s="16">
        <v>0</v>
      </c>
      <c r="W7639" s="16">
        <v>0</v>
      </c>
      <c r="X7639" s="16">
        <v>0</v>
      </c>
    </row>
    <row r="7640" spans="1:24" x14ac:dyDescent="0.25">
      <c r="A7640" s="4" t="s">
        <v>5471</v>
      </c>
      <c r="B7640" t="s">
        <v>2491</v>
      </c>
      <c r="C7640" s="13" t="s">
        <v>135</v>
      </c>
      <c r="D7640" s="14">
        <v>102</v>
      </c>
      <c r="E7640" t="s">
        <v>97</v>
      </c>
      <c r="F7640" t="s">
        <v>37</v>
      </c>
      <c r="G7640" t="s">
        <v>98</v>
      </c>
      <c r="H7640" t="s">
        <v>81</v>
      </c>
      <c r="I7640" t="s">
        <v>86</v>
      </c>
      <c r="J7640" t="s">
        <v>32</v>
      </c>
      <c r="K7640">
        <v>166</v>
      </c>
      <c r="L7640" t="s">
        <v>209</v>
      </c>
      <c r="M7640" s="9">
        <v>90</v>
      </c>
      <c r="N7640" s="10">
        <v>9166.6666666666661</v>
      </c>
      <c r="O7640">
        <v>0.9</v>
      </c>
      <c r="P7640">
        <v>1.03</v>
      </c>
      <c r="Q7640">
        <v>0</v>
      </c>
      <c r="R7640" t="s">
        <v>43</v>
      </c>
      <c r="S7640" s="16">
        <v>13849.380000000001</v>
      </c>
      <c r="T7640" s="16">
        <v>9166.6666666666661</v>
      </c>
      <c r="U7640" s="16">
        <v>750</v>
      </c>
      <c r="V7640" s="16">
        <v>500</v>
      </c>
      <c r="W7640" s="16">
        <v>0</v>
      </c>
      <c r="X7640" s="16">
        <v>3432.713333333335</v>
      </c>
    </row>
    <row r="7641" spans="1:24" x14ac:dyDescent="0.25">
      <c r="A7641" s="4" t="s">
        <v>5471</v>
      </c>
      <c r="B7641" t="s">
        <v>2492</v>
      </c>
      <c r="C7641" s="13" t="s">
        <v>35</v>
      </c>
      <c r="D7641" s="14">
        <v>97</v>
      </c>
      <c r="E7641" t="s">
        <v>865</v>
      </c>
      <c r="F7641" t="s">
        <v>37</v>
      </c>
      <c r="G7641" t="s">
        <v>145</v>
      </c>
      <c r="H7641" t="s">
        <v>51</v>
      </c>
      <c r="I7641" t="s">
        <v>40</v>
      </c>
      <c r="J7641" t="s">
        <v>46</v>
      </c>
      <c r="K7641">
        <v>168</v>
      </c>
      <c r="L7641" t="s">
        <v>53</v>
      </c>
      <c r="M7641" s="9">
        <v>24</v>
      </c>
      <c r="N7641" s="10">
        <v>384.61538461538464</v>
      </c>
      <c r="O7641">
        <v>0.8</v>
      </c>
      <c r="P7641">
        <v>1.1100000000000001</v>
      </c>
      <c r="Q7641">
        <v>0</v>
      </c>
      <c r="R7641" t="s">
        <v>43</v>
      </c>
      <c r="S7641" s="16">
        <v>3580.4160000000006</v>
      </c>
      <c r="T7641" s="16">
        <v>384.61538461538464</v>
      </c>
      <c r="U7641" s="16">
        <v>200</v>
      </c>
      <c r="V7641" s="16">
        <v>10</v>
      </c>
      <c r="W7641" s="16">
        <v>0</v>
      </c>
      <c r="X7641" s="16">
        <v>2985.8006153846159</v>
      </c>
    </row>
    <row r="7642" spans="1:24" x14ac:dyDescent="0.25">
      <c r="A7642" s="4" t="s">
        <v>5471</v>
      </c>
      <c r="B7642" t="s">
        <v>2493</v>
      </c>
      <c r="C7642" s="13" t="s">
        <v>135</v>
      </c>
      <c r="D7642" s="14">
        <v>104</v>
      </c>
      <c r="E7642" t="s">
        <v>772</v>
      </c>
      <c r="F7642" t="s">
        <v>37</v>
      </c>
      <c r="G7642" t="s">
        <v>98</v>
      </c>
      <c r="H7642" t="s">
        <v>81</v>
      </c>
      <c r="I7642" t="s">
        <v>52</v>
      </c>
      <c r="J7642" t="s">
        <v>46</v>
      </c>
      <c r="K7642">
        <v>0</v>
      </c>
      <c r="L7642" t="s">
        <v>138</v>
      </c>
      <c r="M7642" s="9">
        <v>55</v>
      </c>
      <c r="N7642" s="10">
        <v>2307.6923076923076</v>
      </c>
      <c r="O7642">
        <v>1.1000000000000001</v>
      </c>
      <c r="P7642">
        <v>1.03</v>
      </c>
      <c r="Q7642">
        <v>0</v>
      </c>
      <c r="R7642" t="s">
        <v>43</v>
      </c>
      <c r="S7642" s="16">
        <v>0</v>
      </c>
      <c r="T7642" s="16">
        <v>0</v>
      </c>
      <c r="U7642" s="16">
        <v>0</v>
      </c>
      <c r="V7642" s="16">
        <v>500</v>
      </c>
      <c r="W7642" s="16">
        <v>0</v>
      </c>
      <c r="X7642" s="16">
        <v>-500</v>
      </c>
    </row>
    <row r="7643" spans="1:24" x14ac:dyDescent="0.25">
      <c r="A7643" s="4" t="s">
        <v>5471</v>
      </c>
      <c r="B7643" t="s">
        <v>2494</v>
      </c>
      <c r="C7643" s="13" t="s">
        <v>35</v>
      </c>
      <c r="D7643" s="14">
        <v>285</v>
      </c>
      <c r="E7643" t="s">
        <v>461</v>
      </c>
      <c r="F7643" t="s">
        <v>37</v>
      </c>
      <c r="G7643" t="s">
        <v>179</v>
      </c>
      <c r="H7643" t="s">
        <v>39</v>
      </c>
      <c r="I7643" t="s">
        <v>40</v>
      </c>
      <c r="J7643" t="s">
        <v>46</v>
      </c>
      <c r="K7643">
        <v>161</v>
      </c>
      <c r="L7643" t="s">
        <v>53</v>
      </c>
      <c r="M7643" s="9">
        <v>24</v>
      </c>
      <c r="N7643" s="10">
        <v>384.61538461538464</v>
      </c>
      <c r="O7643">
        <v>0.8</v>
      </c>
      <c r="P7643">
        <v>0.98</v>
      </c>
      <c r="Q7643">
        <v>0</v>
      </c>
      <c r="R7643" t="s">
        <v>43</v>
      </c>
      <c r="S7643" s="16">
        <v>3029.3760000000002</v>
      </c>
      <c r="T7643" s="16">
        <v>384.61538461538464</v>
      </c>
      <c r="U7643" s="16">
        <v>200</v>
      </c>
      <c r="V7643" s="16">
        <v>50</v>
      </c>
      <c r="W7643" s="16">
        <v>0</v>
      </c>
      <c r="X7643" s="16">
        <v>2394.7606153846154</v>
      </c>
    </row>
    <row r="7644" spans="1:24" x14ac:dyDescent="0.25">
      <c r="A7644" s="4" t="s">
        <v>5471</v>
      </c>
      <c r="B7644" t="s">
        <v>2495</v>
      </c>
      <c r="C7644" s="13" t="s">
        <v>78</v>
      </c>
      <c r="D7644" s="14">
        <v>98</v>
      </c>
      <c r="E7644" t="s">
        <v>995</v>
      </c>
      <c r="F7644" t="s">
        <v>28</v>
      </c>
      <c r="G7644" t="s">
        <v>159</v>
      </c>
      <c r="H7644" t="s">
        <v>39</v>
      </c>
      <c r="I7644" t="s">
        <v>31</v>
      </c>
      <c r="J7644" t="s">
        <v>46</v>
      </c>
      <c r="K7644">
        <v>0</v>
      </c>
      <c r="L7644" t="s">
        <v>82</v>
      </c>
      <c r="M7644" s="9">
        <v>40</v>
      </c>
      <c r="N7644" s="10">
        <v>1230.7692307692307</v>
      </c>
      <c r="O7644">
        <v>1.2</v>
      </c>
      <c r="P7644">
        <v>1.01</v>
      </c>
      <c r="Q7644">
        <v>0</v>
      </c>
      <c r="R7644" t="s">
        <v>43</v>
      </c>
      <c r="S7644" s="16">
        <v>7756.8</v>
      </c>
      <c r="T7644" s="16">
        <v>0</v>
      </c>
      <c r="U7644" s="16">
        <v>200</v>
      </c>
      <c r="V7644" s="16">
        <v>100</v>
      </c>
      <c r="W7644" s="16">
        <v>0</v>
      </c>
      <c r="X7644" s="16">
        <v>7456.8</v>
      </c>
    </row>
    <row r="7645" spans="1:24" x14ac:dyDescent="0.25">
      <c r="A7645" s="4" t="s">
        <v>5471</v>
      </c>
      <c r="B7645" t="s">
        <v>2496</v>
      </c>
      <c r="C7645" s="13" t="s">
        <v>78</v>
      </c>
      <c r="D7645" s="14">
        <v>97</v>
      </c>
      <c r="E7645" t="s">
        <v>865</v>
      </c>
      <c r="F7645" t="s">
        <v>37</v>
      </c>
      <c r="G7645" t="s">
        <v>145</v>
      </c>
      <c r="H7645" t="s">
        <v>51</v>
      </c>
      <c r="I7645" t="s">
        <v>40</v>
      </c>
      <c r="J7645" t="s">
        <v>46</v>
      </c>
      <c r="K7645">
        <v>0</v>
      </c>
      <c r="L7645" t="s">
        <v>82</v>
      </c>
      <c r="M7645" s="9">
        <v>40</v>
      </c>
      <c r="N7645" s="10">
        <v>1230.7692307692307</v>
      </c>
      <c r="O7645">
        <v>0.8</v>
      </c>
      <c r="P7645">
        <v>1.1100000000000001</v>
      </c>
      <c r="Q7645">
        <v>0</v>
      </c>
      <c r="R7645" t="s">
        <v>43</v>
      </c>
      <c r="S7645" s="16">
        <v>0</v>
      </c>
      <c r="T7645" s="16">
        <v>0</v>
      </c>
      <c r="U7645" s="16">
        <v>500</v>
      </c>
      <c r="V7645" s="16">
        <v>250</v>
      </c>
      <c r="W7645" s="16">
        <v>0</v>
      </c>
      <c r="X7645" s="16">
        <v>-750</v>
      </c>
    </row>
    <row r="7646" spans="1:24" x14ac:dyDescent="0.25">
      <c r="A7646" s="4" t="s">
        <v>5471</v>
      </c>
      <c r="B7646" t="s">
        <v>2497</v>
      </c>
      <c r="C7646" s="13" t="s">
        <v>92</v>
      </c>
      <c r="D7646" s="14">
        <v>59</v>
      </c>
      <c r="E7646" t="s">
        <v>456</v>
      </c>
      <c r="F7646" t="s">
        <v>37</v>
      </c>
      <c r="G7646" t="s">
        <v>214</v>
      </c>
      <c r="H7646" t="s">
        <v>81</v>
      </c>
      <c r="I7646" t="s">
        <v>76</v>
      </c>
      <c r="J7646" t="s">
        <v>32</v>
      </c>
      <c r="K7646">
        <v>160</v>
      </c>
      <c r="L7646" t="s">
        <v>95</v>
      </c>
      <c r="M7646" s="9">
        <v>40</v>
      </c>
      <c r="N7646" s="10">
        <v>55</v>
      </c>
      <c r="O7646">
        <v>1</v>
      </c>
      <c r="P7646">
        <v>1.17</v>
      </c>
      <c r="Q7646">
        <v>0</v>
      </c>
      <c r="R7646" t="s">
        <v>43</v>
      </c>
      <c r="S7646" s="16">
        <v>7488</v>
      </c>
      <c r="T7646" s="16">
        <v>0</v>
      </c>
      <c r="U7646" s="16">
        <v>1000</v>
      </c>
      <c r="V7646" s="16">
        <v>50</v>
      </c>
      <c r="W7646" s="16">
        <v>8800</v>
      </c>
      <c r="X7646" s="16">
        <v>-2362</v>
      </c>
    </row>
    <row r="7647" spans="1:24" x14ac:dyDescent="0.25">
      <c r="A7647" s="4" t="s">
        <v>5471</v>
      </c>
      <c r="B7647" t="s">
        <v>2498</v>
      </c>
      <c r="C7647" s="13" t="s">
        <v>92</v>
      </c>
      <c r="D7647" s="14">
        <v>128</v>
      </c>
      <c r="E7647" t="s">
        <v>129</v>
      </c>
      <c r="F7647" t="s">
        <v>37</v>
      </c>
      <c r="G7647" t="s">
        <v>130</v>
      </c>
      <c r="H7647" t="s">
        <v>51</v>
      </c>
      <c r="I7647" t="s">
        <v>76</v>
      </c>
      <c r="J7647" t="s">
        <v>32</v>
      </c>
      <c r="K7647">
        <v>164</v>
      </c>
      <c r="L7647" t="s">
        <v>95</v>
      </c>
      <c r="M7647" s="9">
        <v>40</v>
      </c>
      <c r="N7647" s="10">
        <v>47</v>
      </c>
      <c r="O7647">
        <v>1</v>
      </c>
      <c r="P7647">
        <v>0.95</v>
      </c>
      <c r="Q7647">
        <v>0</v>
      </c>
      <c r="R7647" t="s">
        <v>43</v>
      </c>
      <c r="S7647" s="16">
        <v>6232</v>
      </c>
      <c r="T7647" s="16">
        <v>0</v>
      </c>
      <c r="U7647" s="16">
        <v>200</v>
      </c>
      <c r="V7647" s="16">
        <v>50</v>
      </c>
      <c r="W7647" s="16">
        <v>7708</v>
      </c>
      <c r="X7647" s="16">
        <v>-1726</v>
      </c>
    </row>
    <row r="7648" spans="1:24" x14ac:dyDescent="0.25">
      <c r="A7648" s="4" t="s">
        <v>5471</v>
      </c>
      <c r="B7648" t="s">
        <v>2499</v>
      </c>
      <c r="C7648" s="13" t="s">
        <v>92</v>
      </c>
      <c r="D7648" s="14">
        <v>21</v>
      </c>
      <c r="E7648" t="s">
        <v>400</v>
      </c>
      <c r="F7648" t="s">
        <v>37</v>
      </c>
      <c r="G7648" t="s">
        <v>45</v>
      </c>
      <c r="H7648" t="s">
        <v>39</v>
      </c>
      <c r="I7648" t="s">
        <v>31</v>
      </c>
      <c r="J7648" t="s">
        <v>46</v>
      </c>
      <c r="K7648">
        <v>84</v>
      </c>
      <c r="L7648" t="s">
        <v>99</v>
      </c>
      <c r="M7648" s="9">
        <v>40</v>
      </c>
      <c r="N7648" s="10">
        <v>42</v>
      </c>
      <c r="O7648">
        <v>1.2</v>
      </c>
      <c r="P7648">
        <v>0.9</v>
      </c>
      <c r="Q7648">
        <v>0</v>
      </c>
      <c r="R7648" t="s">
        <v>43</v>
      </c>
      <c r="S7648" s="16">
        <v>3628.8</v>
      </c>
      <c r="T7648" s="16">
        <v>0</v>
      </c>
      <c r="U7648" s="16">
        <v>0</v>
      </c>
      <c r="V7648" s="16">
        <v>0</v>
      </c>
      <c r="W7648" s="16">
        <v>3528</v>
      </c>
      <c r="X7648" s="16">
        <v>100.80000000000018</v>
      </c>
    </row>
    <row r="7649" spans="1:24" x14ac:dyDescent="0.25">
      <c r="A7649" s="4" t="s">
        <v>5471</v>
      </c>
      <c r="B7649" t="s">
        <v>2500</v>
      </c>
      <c r="C7649" s="13" t="s">
        <v>35</v>
      </c>
      <c r="D7649" s="14">
        <v>299</v>
      </c>
      <c r="E7649" t="s">
        <v>300</v>
      </c>
      <c r="F7649" t="s">
        <v>28</v>
      </c>
      <c r="G7649" t="s">
        <v>301</v>
      </c>
      <c r="H7649" t="s">
        <v>64</v>
      </c>
      <c r="I7649" t="s">
        <v>52</v>
      </c>
      <c r="J7649" t="s">
        <v>46</v>
      </c>
      <c r="K7649">
        <v>163</v>
      </c>
      <c r="L7649" t="s">
        <v>53</v>
      </c>
      <c r="M7649" s="9">
        <v>24</v>
      </c>
      <c r="N7649" s="10">
        <v>384.61538461538464</v>
      </c>
      <c r="O7649">
        <v>1.1000000000000001</v>
      </c>
      <c r="P7649">
        <v>1.17</v>
      </c>
      <c r="Q7649">
        <v>0</v>
      </c>
      <c r="R7649" t="s">
        <v>43</v>
      </c>
      <c r="S7649" s="16">
        <v>4942.08</v>
      </c>
      <c r="T7649" s="16">
        <v>384.61538461538464</v>
      </c>
      <c r="U7649" s="16">
        <v>200</v>
      </c>
      <c r="V7649" s="16">
        <v>10</v>
      </c>
      <c r="W7649" s="16">
        <v>0</v>
      </c>
      <c r="X7649" s="16">
        <v>4347.4646153846152</v>
      </c>
    </row>
    <row r="7650" spans="1:24" x14ac:dyDescent="0.25">
      <c r="A7650" s="4" t="s">
        <v>5471</v>
      </c>
      <c r="B7650" t="s">
        <v>2501</v>
      </c>
      <c r="C7650" s="13" t="s">
        <v>35</v>
      </c>
      <c r="D7650" s="14">
        <v>30</v>
      </c>
      <c r="E7650" t="s">
        <v>665</v>
      </c>
      <c r="F7650" t="s">
        <v>28</v>
      </c>
      <c r="G7650" t="s">
        <v>172</v>
      </c>
      <c r="H7650" t="s">
        <v>51</v>
      </c>
      <c r="I7650" t="s">
        <v>76</v>
      </c>
      <c r="J7650" t="s">
        <v>32</v>
      </c>
      <c r="K7650">
        <v>163</v>
      </c>
      <c r="L7650" t="s">
        <v>41</v>
      </c>
      <c r="M7650" s="9">
        <v>48</v>
      </c>
      <c r="N7650" s="10">
        <v>5416.666666666667</v>
      </c>
      <c r="O7650">
        <v>1</v>
      </c>
      <c r="P7650">
        <v>1.0900000000000001</v>
      </c>
      <c r="Q7650">
        <v>0</v>
      </c>
      <c r="R7650" t="s">
        <v>43</v>
      </c>
      <c r="S7650" s="16">
        <v>8371.2000000000007</v>
      </c>
      <c r="T7650" s="16">
        <v>5416.666666666667</v>
      </c>
      <c r="U7650" s="16">
        <v>0</v>
      </c>
      <c r="V7650" s="16">
        <v>50</v>
      </c>
      <c r="W7650" s="16">
        <v>0</v>
      </c>
      <c r="X7650" s="16">
        <v>2904.5333333333338</v>
      </c>
    </row>
    <row r="7651" spans="1:24" x14ac:dyDescent="0.25">
      <c r="A7651" s="4" t="s">
        <v>5471</v>
      </c>
      <c r="B7651" t="s">
        <v>2502</v>
      </c>
      <c r="C7651" s="13" t="s">
        <v>26</v>
      </c>
      <c r="D7651" s="14">
        <v>234</v>
      </c>
      <c r="E7651" t="s">
        <v>163</v>
      </c>
      <c r="F7651" t="s">
        <v>28</v>
      </c>
      <c r="G7651" t="s">
        <v>164</v>
      </c>
      <c r="H7651" t="s">
        <v>51</v>
      </c>
      <c r="I7651" t="s">
        <v>52</v>
      </c>
      <c r="J7651" t="s">
        <v>46</v>
      </c>
      <c r="K7651">
        <v>166</v>
      </c>
      <c r="L7651" t="s">
        <v>90</v>
      </c>
      <c r="M7651" s="9">
        <v>35</v>
      </c>
      <c r="N7651" s="10">
        <v>923.07692307692309</v>
      </c>
      <c r="O7651">
        <v>1.1000000000000001</v>
      </c>
      <c r="P7651">
        <v>1.01</v>
      </c>
      <c r="Q7651">
        <v>0</v>
      </c>
      <c r="R7651" t="s">
        <v>43</v>
      </c>
      <c r="S7651" s="16">
        <v>6221.6000000000013</v>
      </c>
      <c r="T7651" s="16">
        <v>923.07692307692309</v>
      </c>
      <c r="U7651" s="16">
        <v>1000</v>
      </c>
      <c r="V7651" s="16">
        <v>10</v>
      </c>
      <c r="W7651" s="16">
        <v>0</v>
      </c>
      <c r="X7651" s="16">
        <v>4288.5230769230784</v>
      </c>
    </row>
    <row r="7652" spans="1:24" x14ac:dyDescent="0.25">
      <c r="A7652" s="4" t="s">
        <v>5471</v>
      </c>
      <c r="B7652" t="s">
        <v>2503</v>
      </c>
      <c r="C7652" s="13" t="s">
        <v>35</v>
      </c>
      <c r="D7652" s="14">
        <v>239</v>
      </c>
      <c r="E7652" t="s">
        <v>495</v>
      </c>
      <c r="F7652" t="s">
        <v>37</v>
      </c>
      <c r="G7652" t="s">
        <v>496</v>
      </c>
      <c r="H7652" t="s">
        <v>51</v>
      </c>
      <c r="I7652" t="s">
        <v>40</v>
      </c>
      <c r="J7652" t="s">
        <v>32</v>
      </c>
      <c r="K7652">
        <v>168</v>
      </c>
      <c r="L7652" t="s">
        <v>41</v>
      </c>
      <c r="M7652" s="9">
        <v>48</v>
      </c>
      <c r="N7652" s="10">
        <v>5416.666666666667</v>
      </c>
      <c r="O7652">
        <v>0.8</v>
      </c>
      <c r="P7652">
        <v>1</v>
      </c>
      <c r="Q7652">
        <v>0</v>
      </c>
      <c r="R7652" t="s">
        <v>43</v>
      </c>
      <c r="S7652" s="16">
        <v>6451.2000000000007</v>
      </c>
      <c r="T7652" s="16">
        <v>5416.666666666667</v>
      </c>
      <c r="U7652" s="16">
        <v>0</v>
      </c>
      <c r="V7652" s="16">
        <v>10</v>
      </c>
      <c r="W7652" s="16">
        <v>0</v>
      </c>
      <c r="X7652" s="16">
        <v>1024.5333333333338</v>
      </c>
    </row>
    <row r="7653" spans="1:24" x14ac:dyDescent="0.25">
      <c r="A7653" s="4" t="s">
        <v>5471</v>
      </c>
      <c r="B7653" t="s">
        <v>2504</v>
      </c>
      <c r="C7653" s="13" t="s">
        <v>92</v>
      </c>
      <c r="D7653" s="14">
        <v>112</v>
      </c>
      <c r="E7653" t="s">
        <v>298</v>
      </c>
      <c r="F7653" t="s">
        <v>37</v>
      </c>
      <c r="G7653" t="s">
        <v>59</v>
      </c>
      <c r="H7653" t="s">
        <v>60</v>
      </c>
      <c r="I7653" t="s">
        <v>86</v>
      </c>
      <c r="J7653" t="s">
        <v>46</v>
      </c>
      <c r="K7653">
        <v>168</v>
      </c>
      <c r="L7653" t="s">
        <v>99</v>
      </c>
      <c r="M7653" s="9">
        <v>40</v>
      </c>
      <c r="N7653" s="10">
        <v>40</v>
      </c>
      <c r="O7653">
        <v>0.9</v>
      </c>
      <c r="P7653">
        <v>0.9</v>
      </c>
      <c r="Q7653">
        <v>0</v>
      </c>
      <c r="R7653" t="s">
        <v>43</v>
      </c>
      <c r="S7653" s="16">
        <v>5443.2</v>
      </c>
      <c r="T7653" s="16">
        <v>0</v>
      </c>
      <c r="U7653" s="16">
        <v>500</v>
      </c>
      <c r="V7653" s="16">
        <v>10</v>
      </c>
      <c r="W7653" s="16">
        <v>6720</v>
      </c>
      <c r="X7653" s="16">
        <v>-1786.8000000000002</v>
      </c>
    </row>
    <row r="7654" spans="1:24" x14ac:dyDescent="0.25">
      <c r="A7654" s="4" t="s">
        <v>5471</v>
      </c>
      <c r="B7654" t="s">
        <v>2505</v>
      </c>
      <c r="C7654" s="13" t="s">
        <v>26</v>
      </c>
      <c r="D7654" s="14">
        <v>77</v>
      </c>
      <c r="E7654" t="s">
        <v>1134</v>
      </c>
      <c r="F7654" t="s">
        <v>37</v>
      </c>
      <c r="G7654" t="s">
        <v>278</v>
      </c>
      <c r="H7654" t="s">
        <v>60</v>
      </c>
      <c r="I7654" t="s">
        <v>31</v>
      </c>
      <c r="J7654" t="s">
        <v>46</v>
      </c>
      <c r="K7654">
        <v>127</v>
      </c>
      <c r="L7654" t="s">
        <v>90</v>
      </c>
      <c r="M7654" s="9">
        <v>35</v>
      </c>
      <c r="N7654" s="10">
        <v>923.07692307692309</v>
      </c>
      <c r="O7654">
        <v>1.2</v>
      </c>
      <c r="P7654">
        <v>1</v>
      </c>
      <c r="Q7654">
        <v>0</v>
      </c>
      <c r="R7654" t="s">
        <v>43</v>
      </c>
      <c r="S7654" s="16">
        <v>5334</v>
      </c>
      <c r="T7654" s="16">
        <v>923.07692307692309</v>
      </c>
      <c r="U7654" s="16">
        <v>200</v>
      </c>
      <c r="V7654" s="16">
        <v>10</v>
      </c>
      <c r="W7654" s="16">
        <v>0</v>
      </c>
      <c r="X7654" s="16">
        <v>4200.9230769230771</v>
      </c>
    </row>
    <row r="7655" spans="1:24" x14ac:dyDescent="0.25">
      <c r="A7655" s="4" t="s">
        <v>5471</v>
      </c>
      <c r="B7655" t="s">
        <v>2506</v>
      </c>
      <c r="C7655" s="13" t="s">
        <v>92</v>
      </c>
      <c r="D7655" s="14">
        <v>22</v>
      </c>
      <c r="E7655" t="s">
        <v>418</v>
      </c>
      <c r="F7655" t="s">
        <v>37</v>
      </c>
      <c r="G7655" t="s">
        <v>45</v>
      </c>
      <c r="H7655" t="s">
        <v>39</v>
      </c>
      <c r="I7655" t="s">
        <v>52</v>
      </c>
      <c r="J7655" t="s">
        <v>46</v>
      </c>
      <c r="K7655">
        <v>123</v>
      </c>
      <c r="L7655" t="s">
        <v>99</v>
      </c>
      <c r="M7655" s="9">
        <v>40</v>
      </c>
      <c r="N7655" s="10">
        <v>43</v>
      </c>
      <c r="O7655">
        <v>1.1000000000000001</v>
      </c>
      <c r="P7655">
        <v>0.9</v>
      </c>
      <c r="Q7655">
        <v>0</v>
      </c>
      <c r="R7655" t="s">
        <v>43</v>
      </c>
      <c r="S7655" s="16">
        <v>4870.8</v>
      </c>
      <c r="T7655" s="16">
        <v>0</v>
      </c>
      <c r="U7655" s="16">
        <v>500</v>
      </c>
      <c r="V7655" s="16">
        <v>250</v>
      </c>
      <c r="W7655" s="16">
        <v>5289</v>
      </c>
      <c r="X7655" s="16">
        <v>-1168.1999999999998</v>
      </c>
    </row>
    <row r="7656" spans="1:24" x14ac:dyDescent="0.25">
      <c r="A7656" s="4" t="s">
        <v>5471</v>
      </c>
      <c r="B7656" t="s">
        <v>2507</v>
      </c>
      <c r="C7656" s="13" t="s">
        <v>43</v>
      </c>
      <c r="D7656" s="14">
        <v>95</v>
      </c>
      <c r="E7656" t="s">
        <v>391</v>
      </c>
      <c r="F7656" t="s">
        <v>28</v>
      </c>
      <c r="G7656" t="s">
        <v>145</v>
      </c>
      <c r="H7656" t="s">
        <v>51</v>
      </c>
      <c r="I7656" t="s">
        <v>52</v>
      </c>
      <c r="J7656" t="s">
        <v>46</v>
      </c>
      <c r="K7656">
        <v>84</v>
      </c>
      <c r="L7656" t="s">
        <v>47</v>
      </c>
      <c r="M7656" s="9">
        <v>30</v>
      </c>
      <c r="N7656" s="10">
        <v>615.38461538461536</v>
      </c>
      <c r="O7656">
        <v>1.1000000000000001</v>
      </c>
      <c r="P7656">
        <v>1.1100000000000001</v>
      </c>
      <c r="Q7656">
        <v>0</v>
      </c>
      <c r="R7656" t="s">
        <v>43</v>
      </c>
      <c r="S7656" s="16">
        <v>5860.8</v>
      </c>
      <c r="T7656" s="16">
        <v>615.38461538461536</v>
      </c>
      <c r="U7656" s="16">
        <v>0</v>
      </c>
      <c r="V7656" s="16">
        <v>500</v>
      </c>
      <c r="W7656" s="16">
        <v>0</v>
      </c>
      <c r="X7656" s="16">
        <v>4745.4153846153849</v>
      </c>
    </row>
    <row r="7657" spans="1:24" x14ac:dyDescent="0.25">
      <c r="A7657" s="4" t="s">
        <v>5471</v>
      </c>
      <c r="B7657" t="s">
        <v>2508</v>
      </c>
      <c r="C7657" s="13" t="s">
        <v>78</v>
      </c>
      <c r="D7657" s="14">
        <v>170</v>
      </c>
      <c r="E7657" t="s">
        <v>651</v>
      </c>
      <c r="F7657" t="s">
        <v>28</v>
      </c>
      <c r="G7657" t="s">
        <v>56</v>
      </c>
      <c r="H7657" t="s">
        <v>51</v>
      </c>
      <c r="I7657" t="s">
        <v>76</v>
      </c>
      <c r="J7657" t="s">
        <v>46</v>
      </c>
      <c r="K7657">
        <v>160</v>
      </c>
      <c r="L7657" t="s">
        <v>82</v>
      </c>
      <c r="M7657" s="9">
        <v>40</v>
      </c>
      <c r="N7657" s="10">
        <v>1230.7692307692307</v>
      </c>
      <c r="O7657">
        <v>1</v>
      </c>
      <c r="P7657">
        <v>1.05</v>
      </c>
      <c r="Q7657">
        <v>0</v>
      </c>
      <c r="R7657" t="s">
        <v>43</v>
      </c>
      <c r="S7657" s="16">
        <v>6720</v>
      </c>
      <c r="T7657" s="16">
        <v>1230.7692307692307</v>
      </c>
      <c r="U7657" s="16">
        <v>200</v>
      </c>
      <c r="V7657" s="16">
        <v>500</v>
      </c>
      <c r="W7657" s="16">
        <v>0</v>
      </c>
      <c r="X7657" s="16">
        <v>4789.2307692307695</v>
      </c>
    </row>
    <row r="7658" spans="1:24" x14ac:dyDescent="0.25">
      <c r="A7658" s="4" t="s">
        <v>5471</v>
      </c>
      <c r="B7658" t="s">
        <v>2509</v>
      </c>
      <c r="C7658" s="13" t="s">
        <v>78</v>
      </c>
      <c r="D7658" s="14">
        <v>176</v>
      </c>
      <c r="E7658" t="s">
        <v>410</v>
      </c>
      <c r="F7658" t="s">
        <v>37</v>
      </c>
      <c r="G7658" t="s">
        <v>102</v>
      </c>
      <c r="H7658" t="s">
        <v>51</v>
      </c>
      <c r="I7658" t="s">
        <v>31</v>
      </c>
      <c r="J7658" t="s">
        <v>46</v>
      </c>
      <c r="K7658">
        <v>132</v>
      </c>
      <c r="L7658" t="s">
        <v>82</v>
      </c>
      <c r="M7658" s="9">
        <v>40</v>
      </c>
      <c r="N7658" s="10">
        <v>1230.7692307692307</v>
      </c>
      <c r="O7658">
        <v>1.2</v>
      </c>
      <c r="P7658">
        <v>1.1000000000000001</v>
      </c>
      <c r="Q7658">
        <v>0</v>
      </c>
      <c r="R7658" t="s">
        <v>43</v>
      </c>
      <c r="S7658" s="16">
        <v>6969.6</v>
      </c>
      <c r="T7658" s="16">
        <v>1230.7692307692307</v>
      </c>
      <c r="U7658" s="16">
        <v>0</v>
      </c>
      <c r="V7658" s="16">
        <v>50</v>
      </c>
      <c r="W7658" s="16">
        <v>0</v>
      </c>
      <c r="X7658" s="16">
        <v>5688.8307692307699</v>
      </c>
    </row>
    <row r="7659" spans="1:24" x14ac:dyDescent="0.25">
      <c r="A7659" s="4" t="s">
        <v>5471</v>
      </c>
      <c r="B7659" t="s">
        <v>2510</v>
      </c>
      <c r="C7659" s="13" t="s">
        <v>35</v>
      </c>
      <c r="D7659" s="14">
        <v>99</v>
      </c>
      <c r="E7659" t="s">
        <v>354</v>
      </c>
      <c r="F7659" t="s">
        <v>37</v>
      </c>
      <c r="G7659" t="s">
        <v>159</v>
      </c>
      <c r="H7659" t="s">
        <v>39</v>
      </c>
      <c r="I7659" t="s">
        <v>52</v>
      </c>
      <c r="J7659" t="s">
        <v>46</v>
      </c>
      <c r="K7659">
        <v>168</v>
      </c>
      <c r="L7659" t="s">
        <v>53</v>
      </c>
      <c r="M7659" s="9">
        <v>24</v>
      </c>
      <c r="N7659" s="10">
        <v>384.61538461538464</v>
      </c>
      <c r="O7659">
        <v>1.1000000000000001</v>
      </c>
      <c r="P7659">
        <v>1.01</v>
      </c>
      <c r="Q7659">
        <v>0</v>
      </c>
      <c r="R7659" t="s">
        <v>43</v>
      </c>
      <c r="S7659" s="16">
        <v>4479.5520000000006</v>
      </c>
      <c r="T7659" s="16">
        <v>384.61538461538464</v>
      </c>
      <c r="U7659" s="16">
        <v>0</v>
      </c>
      <c r="V7659" s="16">
        <v>100</v>
      </c>
      <c r="W7659" s="16">
        <v>0</v>
      </c>
      <c r="X7659" s="16">
        <v>3994.9366153846158</v>
      </c>
    </row>
    <row r="7660" spans="1:24" x14ac:dyDescent="0.25">
      <c r="A7660" s="4" t="s">
        <v>5471</v>
      </c>
      <c r="B7660" t="s">
        <v>2511</v>
      </c>
      <c r="C7660" s="13" t="s">
        <v>43</v>
      </c>
      <c r="D7660" s="14">
        <v>67</v>
      </c>
      <c r="E7660" t="s">
        <v>476</v>
      </c>
      <c r="F7660" t="s">
        <v>37</v>
      </c>
      <c r="G7660" t="s">
        <v>195</v>
      </c>
      <c r="H7660" t="s">
        <v>39</v>
      </c>
      <c r="I7660" t="s">
        <v>76</v>
      </c>
      <c r="J7660" t="s">
        <v>46</v>
      </c>
      <c r="K7660">
        <v>0</v>
      </c>
      <c r="L7660" t="s">
        <v>47</v>
      </c>
      <c r="M7660" s="9">
        <v>30</v>
      </c>
      <c r="N7660" s="10">
        <v>615.38461538461536</v>
      </c>
      <c r="O7660">
        <v>1</v>
      </c>
      <c r="P7660">
        <v>0.88</v>
      </c>
      <c r="Q7660">
        <v>0</v>
      </c>
      <c r="R7660" t="s">
        <v>43</v>
      </c>
      <c r="S7660" s="16">
        <v>0</v>
      </c>
      <c r="T7660" s="16">
        <v>0</v>
      </c>
      <c r="U7660" s="16">
        <v>0</v>
      </c>
      <c r="V7660" s="16">
        <v>50</v>
      </c>
      <c r="W7660" s="16">
        <v>0</v>
      </c>
      <c r="X7660" s="16">
        <v>-50</v>
      </c>
    </row>
    <row r="7661" spans="1:24" x14ac:dyDescent="0.25">
      <c r="A7661" s="4" t="s">
        <v>5471</v>
      </c>
      <c r="B7661" t="s">
        <v>2512</v>
      </c>
      <c r="C7661" s="13" t="s">
        <v>43</v>
      </c>
      <c r="D7661" s="14">
        <v>278</v>
      </c>
      <c r="E7661" t="s">
        <v>211</v>
      </c>
      <c r="F7661" t="s">
        <v>37</v>
      </c>
      <c r="G7661" t="s">
        <v>153</v>
      </c>
      <c r="H7661" t="s">
        <v>39</v>
      </c>
      <c r="I7661" t="s">
        <v>40</v>
      </c>
      <c r="J7661" t="s">
        <v>32</v>
      </c>
      <c r="K7661">
        <v>166</v>
      </c>
      <c r="L7661" t="s">
        <v>117</v>
      </c>
      <c r="M7661" s="9">
        <v>54</v>
      </c>
      <c r="N7661" s="10">
        <v>5666.666666666667</v>
      </c>
      <c r="O7661">
        <v>0.8</v>
      </c>
      <c r="P7661">
        <v>1.1200000000000001</v>
      </c>
      <c r="Q7661">
        <v>0</v>
      </c>
      <c r="R7661" t="s">
        <v>43</v>
      </c>
      <c r="S7661" s="16">
        <v>8031.7440000000015</v>
      </c>
      <c r="T7661" s="16">
        <v>5666.666666666667</v>
      </c>
      <c r="U7661" s="16">
        <v>0</v>
      </c>
      <c r="V7661" s="16">
        <v>0</v>
      </c>
      <c r="W7661" s="16">
        <v>0</v>
      </c>
      <c r="X7661" s="16">
        <v>2365.0773333333345</v>
      </c>
    </row>
    <row r="7662" spans="1:24" x14ac:dyDescent="0.25">
      <c r="A7662" s="4" t="s">
        <v>5471</v>
      </c>
      <c r="B7662" t="s">
        <v>2513</v>
      </c>
      <c r="C7662" s="13" t="s">
        <v>92</v>
      </c>
      <c r="D7662" s="14">
        <v>221</v>
      </c>
      <c r="E7662" t="s">
        <v>589</v>
      </c>
      <c r="F7662" t="s">
        <v>37</v>
      </c>
      <c r="G7662" t="s">
        <v>198</v>
      </c>
      <c r="H7662" t="s">
        <v>39</v>
      </c>
      <c r="I7662" t="s">
        <v>52</v>
      </c>
      <c r="J7662" t="s">
        <v>46</v>
      </c>
      <c r="K7662">
        <v>163</v>
      </c>
      <c r="L7662" t="s">
        <v>99</v>
      </c>
      <c r="M7662" s="9">
        <v>40</v>
      </c>
      <c r="N7662" s="10">
        <v>45</v>
      </c>
      <c r="O7662">
        <v>1.1000000000000001</v>
      </c>
      <c r="P7662">
        <v>0.87</v>
      </c>
      <c r="Q7662">
        <v>0</v>
      </c>
      <c r="R7662" t="s">
        <v>43</v>
      </c>
      <c r="S7662" s="16">
        <v>6239.64</v>
      </c>
      <c r="T7662" s="16">
        <v>0</v>
      </c>
      <c r="U7662" s="16">
        <v>200</v>
      </c>
      <c r="V7662" s="16">
        <v>10</v>
      </c>
      <c r="W7662" s="16">
        <v>7335</v>
      </c>
      <c r="X7662" s="16">
        <v>-1305.3599999999997</v>
      </c>
    </row>
    <row r="7663" spans="1:24" x14ac:dyDescent="0.25">
      <c r="A7663" s="4" t="s">
        <v>5471</v>
      </c>
      <c r="B7663" t="s">
        <v>2514</v>
      </c>
      <c r="C7663" s="13" t="s">
        <v>43</v>
      </c>
      <c r="D7663" s="14">
        <v>267</v>
      </c>
      <c r="E7663" t="s">
        <v>695</v>
      </c>
      <c r="F7663" t="s">
        <v>37</v>
      </c>
      <c r="G7663" t="s">
        <v>148</v>
      </c>
      <c r="H7663" t="s">
        <v>81</v>
      </c>
      <c r="I7663" t="s">
        <v>31</v>
      </c>
      <c r="J7663" t="s">
        <v>46</v>
      </c>
      <c r="K7663">
        <v>167</v>
      </c>
      <c r="L7663" t="s">
        <v>47</v>
      </c>
      <c r="M7663" s="9">
        <v>30</v>
      </c>
      <c r="N7663" s="10">
        <v>615.38461538461536</v>
      </c>
      <c r="O7663">
        <v>1.2</v>
      </c>
      <c r="P7663">
        <v>1.2</v>
      </c>
      <c r="Q7663">
        <v>0</v>
      </c>
      <c r="R7663" t="s">
        <v>43</v>
      </c>
      <c r="S7663" s="16">
        <v>7214.4</v>
      </c>
      <c r="T7663" s="16">
        <v>615.38461538461536</v>
      </c>
      <c r="U7663" s="16">
        <v>0</v>
      </c>
      <c r="V7663" s="16">
        <v>500</v>
      </c>
      <c r="W7663" s="16">
        <v>0</v>
      </c>
      <c r="X7663" s="16">
        <v>6099.0153846153844</v>
      </c>
    </row>
    <row r="7664" spans="1:24" x14ac:dyDescent="0.25">
      <c r="A7664" s="4" t="s">
        <v>5471</v>
      </c>
      <c r="B7664" t="s">
        <v>2515</v>
      </c>
      <c r="C7664" s="13" t="s">
        <v>92</v>
      </c>
      <c r="D7664" s="14">
        <v>185</v>
      </c>
      <c r="E7664" t="s">
        <v>1374</v>
      </c>
      <c r="F7664" t="s">
        <v>37</v>
      </c>
      <c r="G7664" t="s">
        <v>127</v>
      </c>
      <c r="H7664" t="s">
        <v>51</v>
      </c>
      <c r="I7664" t="s">
        <v>86</v>
      </c>
      <c r="J7664" t="s">
        <v>32</v>
      </c>
      <c r="K7664">
        <v>161</v>
      </c>
      <c r="L7664" t="s">
        <v>95</v>
      </c>
      <c r="M7664" s="9">
        <v>72</v>
      </c>
      <c r="N7664" s="10">
        <v>76</v>
      </c>
      <c r="O7664">
        <v>0.9</v>
      </c>
      <c r="P7664">
        <v>1.2</v>
      </c>
      <c r="Q7664">
        <v>0</v>
      </c>
      <c r="R7664" t="s">
        <v>43</v>
      </c>
      <c r="S7664" s="16">
        <v>12519.36</v>
      </c>
      <c r="T7664" s="16">
        <v>0</v>
      </c>
      <c r="U7664" s="16">
        <v>200</v>
      </c>
      <c r="V7664" s="16">
        <v>0</v>
      </c>
      <c r="W7664" s="16">
        <v>12236</v>
      </c>
      <c r="X7664" s="16">
        <v>83.360000000000582</v>
      </c>
    </row>
    <row r="7665" spans="1:24" x14ac:dyDescent="0.25">
      <c r="A7665" s="4" t="s">
        <v>5471</v>
      </c>
      <c r="B7665" t="s">
        <v>2516</v>
      </c>
      <c r="C7665" s="13" t="s">
        <v>92</v>
      </c>
      <c r="D7665" s="14">
        <v>271</v>
      </c>
      <c r="E7665" t="s">
        <v>27</v>
      </c>
      <c r="F7665" t="s">
        <v>28</v>
      </c>
      <c r="G7665" t="s">
        <v>29</v>
      </c>
      <c r="H7665" t="s">
        <v>30</v>
      </c>
      <c r="I7665" t="s">
        <v>31</v>
      </c>
      <c r="J7665" t="s">
        <v>46</v>
      </c>
      <c r="K7665">
        <v>167</v>
      </c>
      <c r="L7665" t="s">
        <v>99</v>
      </c>
      <c r="M7665" s="9">
        <v>40</v>
      </c>
      <c r="N7665" s="10">
        <v>48</v>
      </c>
      <c r="O7665">
        <v>1.2</v>
      </c>
      <c r="P7665">
        <v>1</v>
      </c>
      <c r="Q7665">
        <v>0</v>
      </c>
      <c r="R7665" t="s">
        <v>43</v>
      </c>
      <c r="S7665" s="16">
        <v>7680</v>
      </c>
      <c r="T7665" s="16">
        <v>0</v>
      </c>
      <c r="U7665" s="16">
        <v>500</v>
      </c>
      <c r="V7665" s="16">
        <v>0</v>
      </c>
      <c r="W7665" s="16">
        <v>8016</v>
      </c>
      <c r="X7665" s="16">
        <v>-836</v>
      </c>
    </row>
    <row r="7666" spans="1:24" x14ac:dyDescent="0.25">
      <c r="A7666" s="4" t="s">
        <v>5471</v>
      </c>
      <c r="B7666" t="s">
        <v>2517</v>
      </c>
      <c r="C7666" s="13" t="s">
        <v>35</v>
      </c>
      <c r="D7666" s="14">
        <v>151</v>
      </c>
      <c r="E7666" t="s">
        <v>750</v>
      </c>
      <c r="F7666" t="s">
        <v>37</v>
      </c>
      <c r="G7666" t="s">
        <v>116</v>
      </c>
      <c r="H7666" t="s">
        <v>51</v>
      </c>
      <c r="I7666" t="s">
        <v>52</v>
      </c>
      <c r="J7666" t="s">
        <v>46</v>
      </c>
      <c r="K7666">
        <v>111</v>
      </c>
      <c r="L7666" t="s">
        <v>53</v>
      </c>
      <c r="M7666" s="9">
        <v>24</v>
      </c>
      <c r="N7666" s="10">
        <v>384.61538461538464</v>
      </c>
      <c r="O7666">
        <v>1.1000000000000001</v>
      </c>
      <c r="P7666">
        <v>1.07</v>
      </c>
      <c r="Q7666">
        <v>0</v>
      </c>
      <c r="R7666" t="s">
        <v>43</v>
      </c>
      <c r="S7666" s="16">
        <v>3135.5280000000002</v>
      </c>
      <c r="T7666" s="16">
        <v>384.61538461538464</v>
      </c>
      <c r="U7666" s="16">
        <v>0</v>
      </c>
      <c r="V7666" s="16">
        <v>100</v>
      </c>
      <c r="W7666" s="16">
        <v>0</v>
      </c>
      <c r="X7666" s="16">
        <v>2650.9126153846155</v>
      </c>
    </row>
    <row r="7667" spans="1:24" x14ac:dyDescent="0.25">
      <c r="A7667" s="4" t="s">
        <v>5471</v>
      </c>
      <c r="B7667" t="s">
        <v>2518</v>
      </c>
      <c r="C7667" s="13" t="s">
        <v>43</v>
      </c>
      <c r="D7667" s="14">
        <v>282</v>
      </c>
      <c r="E7667" t="s">
        <v>433</v>
      </c>
      <c r="F7667" t="s">
        <v>28</v>
      </c>
      <c r="G7667" t="s">
        <v>179</v>
      </c>
      <c r="H7667" t="s">
        <v>39</v>
      </c>
      <c r="I7667" t="s">
        <v>31</v>
      </c>
      <c r="J7667" t="s">
        <v>32</v>
      </c>
      <c r="K7667">
        <v>168</v>
      </c>
      <c r="L7667" t="s">
        <v>117</v>
      </c>
      <c r="M7667" s="9">
        <v>54</v>
      </c>
      <c r="N7667" s="10">
        <v>5666.666666666667</v>
      </c>
      <c r="O7667">
        <v>1.2</v>
      </c>
      <c r="P7667">
        <v>0.98</v>
      </c>
      <c r="Q7667">
        <v>0</v>
      </c>
      <c r="R7667" t="s">
        <v>43</v>
      </c>
      <c r="S7667" s="16">
        <v>10160.64</v>
      </c>
      <c r="T7667" s="16">
        <v>5666.666666666667</v>
      </c>
      <c r="U7667" s="16">
        <v>0</v>
      </c>
      <c r="V7667" s="16">
        <v>0</v>
      </c>
      <c r="W7667" s="16">
        <v>0</v>
      </c>
      <c r="X7667" s="16">
        <v>4493.9733333333324</v>
      </c>
    </row>
    <row r="7668" spans="1:24" x14ac:dyDescent="0.25">
      <c r="A7668" s="4" t="s">
        <v>5471</v>
      </c>
      <c r="B7668" t="s">
        <v>2519</v>
      </c>
      <c r="C7668" s="13" t="s">
        <v>35</v>
      </c>
      <c r="D7668" s="14">
        <v>58</v>
      </c>
      <c r="E7668" t="s">
        <v>722</v>
      </c>
      <c r="F7668" t="s">
        <v>28</v>
      </c>
      <c r="G7668" t="s">
        <v>214</v>
      </c>
      <c r="H7668" t="s">
        <v>81</v>
      </c>
      <c r="I7668" t="s">
        <v>52</v>
      </c>
      <c r="J7668" t="s">
        <v>46</v>
      </c>
      <c r="K7668">
        <v>164</v>
      </c>
      <c r="L7668" t="s">
        <v>53</v>
      </c>
      <c r="M7668" s="9">
        <v>24</v>
      </c>
      <c r="N7668" s="10">
        <v>384.61538461538464</v>
      </c>
      <c r="O7668">
        <v>1.1000000000000001</v>
      </c>
      <c r="P7668">
        <v>1.17</v>
      </c>
      <c r="Q7668">
        <v>0</v>
      </c>
      <c r="R7668" t="s">
        <v>43</v>
      </c>
      <c r="S7668" s="16">
        <v>4942.08</v>
      </c>
      <c r="T7668" s="16">
        <v>384.61538461538464</v>
      </c>
      <c r="U7668" s="16">
        <v>1000</v>
      </c>
      <c r="V7668" s="16">
        <v>50</v>
      </c>
      <c r="W7668" s="16">
        <v>0</v>
      </c>
      <c r="X7668" s="16">
        <v>3507.4646153846152</v>
      </c>
    </row>
    <row r="7669" spans="1:24" x14ac:dyDescent="0.25">
      <c r="A7669" s="4" t="s">
        <v>5471</v>
      </c>
      <c r="B7669" t="s">
        <v>2520</v>
      </c>
      <c r="C7669" s="13" t="s">
        <v>35</v>
      </c>
      <c r="D7669" s="14">
        <v>41</v>
      </c>
      <c r="E7669" t="s">
        <v>482</v>
      </c>
      <c r="F7669" t="s">
        <v>28</v>
      </c>
      <c r="G7669" t="s">
        <v>362</v>
      </c>
      <c r="H7669" t="s">
        <v>30</v>
      </c>
      <c r="I7669" t="s">
        <v>76</v>
      </c>
      <c r="J7669" t="s">
        <v>32</v>
      </c>
      <c r="K7669">
        <v>161</v>
      </c>
      <c r="L7669" t="s">
        <v>41</v>
      </c>
      <c r="M7669" s="9">
        <v>48</v>
      </c>
      <c r="N7669" s="10">
        <v>5416.666666666667</v>
      </c>
      <c r="O7669">
        <v>1</v>
      </c>
      <c r="P7669">
        <v>0.94</v>
      </c>
      <c r="Q7669">
        <v>0</v>
      </c>
      <c r="R7669" t="s">
        <v>43</v>
      </c>
      <c r="S7669" s="16">
        <v>7219.2</v>
      </c>
      <c r="T7669" s="16">
        <v>5416.666666666667</v>
      </c>
      <c r="U7669" s="16">
        <v>500</v>
      </c>
      <c r="V7669" s="16">
        <v>250</v>
      </c>
      <c r="W7669" s="16">
        <v>0</v>
      </c>
      <c r="X7669" s="16">
        <v>1052.5333333333328</v>
      </c>
    </row>
    <row r="7670" spans="1:24" x14ac:dyDescent="0.25">
      <c r="A7670" s="4" t="s">
        <v>5471</v>
      </c>
      <c r="B7670" t="s">
        <v>2521</v>
      </c>
      <c r="C7670" s="13" t="s">
        <v>43</v>
      </c>
      <c r="D7670" s="14">
        <v>260</v>
      </c>
      <c r="E7670" t="s">
        <v>119</v>
      </c>
      <c r="F7670" t="s">
        <v>37</v>
      </c>
      <c r="G7670" t="s">
        <v>120</v>
      </c>
      <c r="H7670" t="s">
        <v>39</v>
      </c>
      <c r="I7670" t="s">
        <v>40</v>
      </c>
      <c r="J7670" t="s">
        <v>46</v>
      </c>
      <c r="K7670">
        <v>166</v>
      </c>
      <c r="L7670" t="s">
        <v>47</v>
      </c>
      <c r="M7670" s="9">
        <v>30</v>
      </c>
      <c r="N7670" s="10">
        <v>615.38461538461536</v>
      </c>
      <c r="O7670">
        <v>0.8</v>
      </c>
      <c r="P7670">
        <v>1.07</v>
      </c>
      <c r="Q7670">
        <v>0</v>
      </c>
      <c r="R7670" t="s">
        <v>43</v>
      </c>
      <c r="S7670" s="16">
        <v>4262.88</v>
      </c>
      <c r="T7670" s="16">
        <v>615.38461538461536</v>
      </c>
      <c r="U7670" s="16">
        <v>0</v>
      </c>
      <c r="V7670" s="16">
        <v>100</v>
      </c>
      <c r="W7670" s="16">
        <v>0</v>
      </c>
      <c r="X7670" s="16">
        <v>3547.4953846153849</v>
      </c>
    </row>
    <row r="7671" spans="1:24" x14ac:dyDescent="0.25">
      <c r="A7671" s="4" t="s">
        <v>5471</v>
      </c>
      <c r="B7671" t="s">
        <v>2522</v>
      </c>
      <c r="C7671" s="13" t="s">
        <v>35</v>
      </c>
      <c r="D7671" s="14">
        <v>157</v>
      </c>
      <c r="E7671" t="s">
        <v>372</v>
      </c>
      <c r="F7671" t="s">
        <v>28</v>
      </c>
      <c r="G7671" t="s">
        <v>190</v>
      </c>
      <c r="H7671" t="s">
        <v>81</v>
      </c>
      <c r="I7671" t="s">
        <v>52</v>
      </c>
      <c r="J7671" t="s">
        <v>46</v>
      </c>
      <c r="K7671">
        <v>0</v>
      </c>
      <c r="L7671" t="s">
        <v>53</v>
      </c>
      <c r="M7671" s="9">
        <v>24</v>
      </c>
      <c r="N7671" s="10">
        <v>384.61538461538464</v>
      </c>
      <c r="O7671">
        <v>1.1000000000000001</v>
      </c>
      <c r="P7671">
        <v>0.95</v>
      </c>
      <c r="Q7671">
        <v>0</v>
      </c>
      <c r="R7671" t="s">
        <v>43</v>
      </c>
      <c r="S7671" s="16">
        <v>4012.7999999999997</v>
      </c>
      <c r="T7671" s="16">
        <v>0</v>
      </c>
      <c r="U7671" s="16">
        <v>500</v>
      </c>
      <c r="V7671" s="16">
        <v>10</v>
      </c>
      <c r="W7671" s="16">
        <v>0</v>
      </c>
      <c r="X7671" s="16">
        <v>3502.7999999999997</v>
      </c>
    </row>
    <row r="7672" spans="1:24" x14ac:dyDescent="0.25">
      <c r="A7672" s="4" t="s">
        <v>5471</v>
      </c>
      <c r="B7672" t="s">
        <v>2523</v>
      </c>
      <c r="C7672" s="13" t="s">
        <v>92</v>
      </c>
      <c r="D7672" s="14">
        <v>161</v>
      </c>
      <c r="E7672" t="s">
        <v>769</v>
      </c>
      <c r="F7672" t="s">
        <v>28</v>
      </c>
      <c r="G7672" t="s">
        <v>770</v>
      </c>
      <c r="H7672" t="s">
        <v>60</v>
      </c>
      <c r="I7672" t="s">
        <v>40</v>
      </c>
      <c r="J7672" t="s">
        <v>46</v>
      </c>
      <c r="K7672">
        <v>165</v>
      </c>
      <c r="L7672" t="s">
        <v>99</v>
      </c>
      <c r="M7672" s="9">
        <v>48</v>
      </c>
      <c r="N7672" s="10">
        <v>46</v>
      </c>
      <c r="O7672">
        <v>0.8</v>
      </c>
      <c r="P7672">
        <v>0.91</v>
      </c>
      <c r="Q7672">
        <v>0</v>
      </c>
      <c r="R7672" t="s">
        <v>43</v>
      </c>
      <c r="S7672" s="16">
        <v>5591.04</v>
      </c>
      <c r="T7672" s="16">
        <v>0</v>
      </c>
      <c r="U7672" s="16">
        <v>0</v>
      </c>
      <c r="V7672" s="16">
        <v>100</v>
      </c>
      <c r="W7672" s="16">
        <v>7590</v>
      </c>
      <c r="X7672" s="16">
        <v>-2098.96</v>
      </c>
    </row>
    <row r="7673" spans="1:24" x14ac:dyDescent="0.25">
      <c r="A7673" s="4" t="s">
        <v>5471</v>
      </c>
      <c r="B7673" t="s">
        <v>2524</v>
      </c>
      <c r="C7673" s="13" t="s">
        <v>35</v>
      </c>
      <c r="D7673" s="14">
        <v>68</v>
      </c>
      <c r="E7673" t="s">
        <v>579</v>
      </c>
      <c r="F7673" t="s">
        <v>37</v>
      </c>
      <c r="G7673" t="s">
        <v>195</v>
      </c>
      <c r="H7673" t="s">
        <v>39</v>
      </c>
      <c r="I7673" t="s">
        <v>40</v>
      </c>
      <c r="J7673" t="s">
        <v>46</v>
      </c>
      <c r="K7673">
        <v>166</v>
      </c>
      <c r="L7673" t="s">
        <v>53</v>
      </c>
      <c r="M7673" s="9">
        <v>24</v>
      </c>
      <c r="N7673" s="10">
        <v>384.61538461538464</v>
      </c>
      <c r="O7673">
        <v>0.8</v>
      </c>
      <c r="P7673">
        <v>0.88</v>
      </c>
      <c r="Q7673">
        <v>0</v>
      </c>
      <c r="R7673" t="s">
        <v>43</v>
      </c>
      <c r="S7673" s="16">
        <v>2804.7360000000003</v>
      </c>
      <c r="T7673" s="16">
        <v>384.61538461538464</v>
      </c>
      <c r="U7673" s="16">
        <v>500</v>
      </c>
      <c r="V7673" s="16">
        <v>10</v>
      </c>
      <c r="W7673" s="16">
        <v>0</v>
      </c>
      <c r="X7673" s="16">
        <v>1910.1206153846156</v>
      </c>
    </row>
    <row r="7674" spans="1:24" x14ac:dyDescent="0.25">
      <c r="A7674" s="4" t="s">
        <v>5471</v>
      </c>
      <c r="B7674" t="s">
        <v>2525</v>
      </c>
      <c r="C7674" s="13" t="s">
        <v>66</v>
      </c>
      <c r="D7674" s="14">
        <v>154</v>
      </c>
      <c r="E7674" t="s">
        <v>526</v>
      </c>
      <c r="F7674" t="s">
        <v>28</v>
      </c>
      <c r="G7674" t="s">
        <v>272</v>
      </c>
      <c r="H7674" t="s">
        <v>64</v>
      </c>
      <c r="I7674" t="s">
        <v>52</v>
      </c>
      <c r="J7674" t="s">
        <v>32</v>
      </c>
      <c r="K7674">
        <v>162</v>
      </c>
      <c r="L7674" t="s">
        <v>296</v>
      </c>
      <c r="M7674" s="9">
        <v>72</v>
      </c>
      <c r="N7674" s="10">
        <v>8333.3333333333339</v>
      </c>
      <c r="O7674">
        <v>1.1000000000000001</v>
      </c>
      <c r="P7674">
        <v>0.82</v>
      </c>
      <c r="Q7674">
        <v>0</v>
      </c>
      <c r="R7674" t="s">
        <v>43</v>
      </c>
      <c r="S7674" s="16">
        <v>10391.040000000001</v>
      </c>
      <c r="T7674" s="16">
        <v>8333.3333333333339</v>
      </c>
      <c r="U7674" s="16">
        <v>1000</v>
      </c>
      <c r="V7674" s="16">
        <v>0</v>
      </c>
      <c r="W7674" s="16">
        <v>0</v>
      </c>
      <c r="X7674" s="16">
        <v>1057.7066666666669</v>
      </c>
    </row>
    <row r="7675" spans="1:24" x14ac:dyDescent="0.25">
      <c r="A7675" s="4" t="s">
        <v>5471</v>
      </c>
      <c r="B7675" t="s">
        <v>2526</v>
      </c>
      <c r="C7675" s="13" t="s">
        <v>78</v>
      </c>
      <c r="D7675" s="14">
        <v>95</v>
      </c>
      <c r="E7675" t="s">
        <v>391</v>
      </c>
      <c r="F7675" t="s">
        <v>28</v>
      </c>
      <c r="G7675" t="s">
        <v>145</v>
      </c>
      <c r="H7675" t="s">
        <v>51</v>
      </c>
      <c r="I7675" t="s">
        <v>52</v>
      </c>
      <c r="J7675" t="s">
        <v>32</v>
      </c>
      <c r="K7675">
        <v>160</v>
      </c>
      <c r="L7675" t="s">
        <v>121</v>
      </c>
      <c r="M7675" s="9">
        <v>65</v>
      </c>
      <c r="N7675" s="10">
        <v>7500</v>
      </c>
      <c r="O7675">
        <v>1.1000000000000001</v>
      </c>
      <c r="P7675">
        <v>1.1100000000000001</v>
      </c>
      <c r="Q7675">
        <v>0</v>
      </c>
      <c r="R7675" t="s">
        <v>43</v>
      </c>
      <c r="S7675" s="16">
        <v>12698.400000000003</v>
      </c>
      <c r="T7675" s="16">
        <v>7500</v>
      </c>
      <c r="U7675" s="16">
        <v>750</v>
      </c>
      <c r="V7675" s="16">
        <v>10</v>
      </c>
      <c r="W7675" s="16">
        <v>0</v>
      </c>
      <c r="X7675" s="16">
        <v>4438.4000000000033</v>
      </c>
    </row>
    <row r="7676" spans="1:24" x14ac:dyDescent="0.25">
      <c r="A7676" s="4" t="s">
        <v>5471</v>
      </c>
      <c r="B7676" t="s">
        <v>2527</v>
      </c>
      <c r="C7676" s="13" t="s">
        <v>35</v>
      </c>
      <c r="D7676" s="14">
        <v>155</v>
      </c>
      <c r="E7676" t="s">
        <v>271</v>
      </c>
      <c r="F7676" t="s">
        <v>37</v>
      </c>
      <c r="G7676" t="s">
        <v>272</v>
      </c>
      <c r="H7676" t="s">
        <v>64</v>
      </c>
      <c r="I7676" t="s">
        <v>76</v>
      </c>
      <c r="J7676" t="s">
        <v>32</v>
      </c>
      <c r="K7676">
        <v>166</v>
      </c>
      <c r="L7676" t="s">
        <v>41</v>
      </c>
      <c r="M7676" s="9">
        <v>48</v>
      </c>
      <c r="N7676" s="10">
        <v>5416.666666666667</v>
      </c>
      <c r="O7676">
        <v>1</v>
      </c>
      <c r="P7676">
        <v>0.82</v>
      </c>
      <c r="Q7676">
        <v>0</v>
      </c>
      <c r="R7676" t="s">
        <v>43</v>
      </c>
      <c r="S7676" s="16">
        <v>6533.7599999999993</v>
      </c>
      <c r="T7676" s="16">
        <v>5416.666666666667</v>
      </c>
      <c r="U7676" s="16">
        <v>0</v>
      </c>
      <c r="V7676" s="16">
        <v>10</v>
      </c>
      <c r="W7676" s="16">
        <v>0</v>
      </c>
      <c r="X7676" s="16">
        <v>1107.0933333333323</v>
      </c>
    </row>
    <row r="7677" spans="1:24" x14ac:dyDescent="0.25">
      <c r="A7677" s="4" t="s">
        <v>5471</v>
      </c>
      <c r="B7677" t="s">
        <v>2528</v>
      </c>
      <c r="C7677" s="13" t="s">
        <v>92</v>
      </c>
      <c r="D7677" s="14">
        <v>38</v>
      </c>
      <c r="E7677" t="s">
        <v>1058</v>
      </c>
      <c r="F7677" t="s">
        <v>37</v>
      </c>
      <c r="G7677" t="s">
        <v>50</v>
      </c>
      <c r="H7677" t="s">
        <v>51</v>
      </c>
      <c r="I7677" t="s">
        <v>76</v>
      </c>
      <c r="J7677" t="s">
        <v>46</v>
      </c>
      <c r="K7677">
        <v>161</v>
      </c>
      <c r="L7677" t="s">
        <v>99</v>
      </c>
      <c r="M7677" s="9">
        <v>48</v>
      </c>
      <c r="N7677" s="10">
        <v>55</v>
      </c>
      <c r="O7677">
        <v>1</v>
      </c>
      <c r="P7677">
        <v>0.98</v>
      </c>
      <c r="Q7677">
        <v>0</v>
      </c>
      <c r="R7677" t="s">
        <v>43</v>
      </c>
      <c r="S7677" s="16">
        <v>7573.44</v>
      </c>
      <c r="T7677" s="16">
        <v>0</v>
      </c>
      <c r="U7677" s="16">
        <v>1000</v>
      </c>
      <c r="V7677" s="16">
        <v>0</v>
      </c>
      <c r="W7677" s="16">
        <v>8855</v>
      </c>
      <c r="X7677" s="16">
        <v>-2281.5600000000004</v>
      </c>
    </row>
    <row r="7678" spans="1:24" x14ac:dyDescent="0.25">
      <c r="A7678" s="4" t="s">
        <v>5471</v>
      </c>
      <c r="B7678" t="s">
        <v>2529</v>
      </c>
      <c r="C7678" s="13" t="s">
        <v>78</v>
      </c>
      <c r="D7678" s="14">
        <v>249</v>
      </c>
      <c r="E7678" t="s">
        <v>364</v>
      </c>
      <c r="F7678" t="s">
        <v>37</v>
      </c>
      <c r="G7678" t="s">
        <v>365</v>
      </c>
      <c r="H7678" t="s">
        <v>39</v>
      </c>
      <c r="I7678" t="s">
        <v>76</v>
      </c>
      <c r="J7678" t="s">
        <v>46</v>
      </c>
      <c r="K7678">
        <v>0</v>
      </c>
      <c r="L7678" t="s">
        <v>82</v>
      </c>
      <c r="M7678" s="9">
        <v>40</v>
      </c>
      <c r="N7678" s="10">
        <v>1230.7692307692307</v>
      </c>
      <c r="O7678">
        <v>1</v>
      </c>
      <c r="P7678">
        <v>0.86</v>
      </c>
      <c r="Q7678">
        <v>0</v>
      </c>
      <c r="R7678" t="s">
        <v>43</v>
      </c>
      <c r="S7678" s="16">
        <v>0</v>
      </c>
      <c r="T7678" s="16">
        <v>0</v>
      </c>
      <c r="U7678" s="16">
        <v>0</v>
      </c>
      <c r="V7678" s="16">
        <v>100</v>
      </c>
      <c r="W7678" s="16">
        <v>0</v>
      </c>
      <c r="X7678" s="16">
        <v>-100</v>
      </c>
    </row>
    <row r="7679" spans="1:24" x14ac:dyDescent="0.25">
      <c r="A7679" s="4" t="s">
        <v>5471</v>
      </c>
      <c r="B7679" t="s">
        <v>2530</v>
      </c>
      <c r="C7679" s="13" t="s">
        <v>43</v>
      </c>
      <c r="D7679" s="14">
        <v>302</v>
      </c>
      <c r="E7679" t="s">
        <v>979</v>
      </c>
      <c r="F7679" t="s">
        <v>28</v>
      </c>
      <c r="G7679" t="s">
        <v>980</v>
      </c>
      <c r="H7679" t="s">
        <v>51</v>
      </c>
      <c r="I7679" t="s">
        <v>76</v>
      </c>
      <c r="J7679" t="s">
        <v>46</v>
      </c>
      <c r="K7679">
        <v>166</v>
      </c>
      <c r="L7679" t="s">
        <v>47</v>
      </c>
      <c r="M7679" s="9">
        <v>30</v>
      </c>
      <c r="N7679" s="10">
        <v>615.38461538461536</v>
      </c>
      <c r="O7679">
        <v>1</v>
      </c>
      <c r="P7679">
        <v>1.04</v>
      </c>
      <c r="Q7679">
        <v>0</v>
      </c>
      <c r="R7679" t="s">
        <v>43</v>
      </c>
      <c r="S7679" s="16">
        <v>4992</v>
      </c>
      <c r="T7679" s="16">
        <v>615.38461538461536</v>
      </c>
      <c r="U7679" s="16">
        <v>0</v>
      </c>
      <c r="V7679" s="16">
        <v>100</v>
      </c>
      <c r="W7679" s="16">
        <v>0</v>
      </c>
      <c r="X7679" s="16">
        <v>4276.6153846153848</v>
      </c>
    </row>
    <row r="7680" spans="1:24" x14ac:dyDescent="0.25">
      <c r="A7680" s="4" t="s">
        <v>5471</v>
      </c>
      <c r="B7680" t="s">
        <v>2531</v>
      </c>
      <c r="C7680" s="13" t="s">
        <v>78</v>
      </c>
      <c r="D7680" s="14">
        <v>299</v>
      </c>
      <c r="E7680" t="s">
        <v>300</v>
      </c>
      <c r="F7680" t="s">
        <v>28</v>
      </c>
      <c r="G7680" t="s">
        <v>301</v>
      </c>
      <c r="H7680" t="s">
        <v>64</v>
      </c>
      <c r="I7680" t="s">
        <v>52</v>
      </c>
      <c r="J7680" t="s">
        <v>32</v>
      </c>
      <c r="K7680">
        <v>168</v>
      </c>
      <c r="L7680" t="s">
        <v>121</v>
      </c>
      <c r="M7680" s="9">
        <v>65</v>
      </c>
      <c r="N7680" s="10">
        <v>7500</v>
      </c>
      <c r="O7680">
        <v>1.1000000000000001</v>
      </c>
      <c r="P7680">
        <v>1.17</v>
      </c>
      <c r="Q7680">
        <v>0</v>
      </c>
      <c r="R7680" t="s">
        <v>43</v>
      </c>
      <c r="S7680" s="16">
        <v>13384.800000000001</v>
      </c>
      <c r="T7680" s="16">
        <v>7500</v>
      </c>
      <c r="U7680" s="16">
        <v>750</v>
      </c>
      <c r="V7680" s="16">
        <v>500</v>
      </c>
      <c r="W7680" s="16">
        <v>0</v>
      </c>
      <c r="X7680" s="16">
        <v>4634.8000000000011</v>
      </c>
    </row>
    <row r="7681" spans="1:24" x14ac:dyDescent="0.25">
      <c r="A7681" s="4" t="s">
        <v>5471</v>
      </c>
      <c r="B7681" t="s">
        <v>2532</v>
      </c>
      <c r="C7681" s="13" t="s">
        <v>92</v>
      </c>
      <c r="D7681" s="14">
        <v>287</v>
      </c>
      <c r="E7681" t="s">
        <v>649</v>
      </c>
      <c r="F7681" t="s">
        <v>37</v>
      </c>
      <c r="G7681" t="s">
        <v>85</v>
      </c>
      <c r="H7681" t="s">
        <v>51</v>
      </c>
      <c r="I7681" t="s">
        <v>31</v>
      </c>
      <c r="J7681" t="s">
        <v>46</v>
      </c>
      <c r="K7681">
        <v>0</v>
      </c>
      <c r="L7681" t="s">
        <v>99</v>
      </c>
      <c r="M7681" s="9">
        <v>40</v>
      </c>
      <c r="N7681" s="10">
        <v>40</v>
      </c>
      <c r="O7681">
        <v>1.2</v>
      </c>
      <c r="P7681">
        <v>0.95</v>
      </c>
      <c r="Q7681">
        <v>0</v>
      </c>
      <c r="R7681" t="s">
        <v>43</v>
      </c>
      <c r="S7681" s="16">
        <v>0</v>
      </c>
      <c r="T7681" s="16">
        <v>0</v>
      </c>
      <c r="U7681" s="16">
        <v>1000</v>
      </c>
      <c r="V7681" s="16">
        <v>0</v>
      </c>
      <c r="W7681" s="16">
        <v>0</v>
      </c>
      <c r="X7681" s="16">
        <v>-1000</v>
      </c>
    </row>
    <row r="7682" spans="1:24" x14ac:dyDescent="0.25">
      <c r="A7682" s="4" t="s">
        <v>5471</v>
      </c>
      <c r="B7682" t="s">
        <v>2533</v>
      </c>
      <c r="C7682" s="13" t="s">
        <v>26</v>
      </c>
      <c r="D7682" s="14">
        <v>64</v>
      </c>
      <c r="E7682" t="s">
        <v>600</v>
      </c>
      <c r="F7682" t="s">
        <v>37</v>
      </c>
      <c r="G7682" t="s">
        <v>113</v>
      </c>
      <c r="H7682" t="s">
        <v>60</v>
      </c>
      <c r="I7682" t="s">
        <v>40</v>
      </c>
      <c r="J7682" t="s">
        <v>46</v>
      </c>
      <c r="K7682">
        <v>93</v>
      </c>
      <c r="L7682" t="s">
        <v>90</v>
      </c>
      <c r="M7682" s="9">
        <v>35</v>
      </c>
      <c r="N7682" s="10">
        <v>923.07692307692309</v>
      </c>
      <c r="O7682">
        <v>0.8</v>
      </c>
      <c r="P7682">
        <v>1.01</v>
      </c>
      <c r="Q7682">
        <v>0</v>
      </c>
      <c r="R7682" t="s">
        <v>43</v>
      </c>
      <c r="S7682" s="16">
        <v>2630.04</v>
      </c>
      <c r="T7682" s="16">
        <v>923.07692307692309</v>
      </c>
      <c r="U7682" s="16">
        <v>0</v>
      </c>
      <c r="V7682" s="16">
        <v>250</v>
      </c>
      <c r="W7682" s="16">
        <v>0</v>
      </c>
      <c r="X7682" s="16">
        <v>1456.9630769230769</v>
      </c>
    </row>
    <row r="7683" spans="1:24" x14ac:dyDescent="0.25">
      <c r="A7683" s="4" t="s">
        <v>5471</v>
      </c>
      <c r="B7683" t="s">
        <v>2534</v>
      </c>
      <c r="C7683" s="13" t="s">
        <v>43</v>
      </c>
      <c r="D7683" s="14">
        <v>301</v>
      </c>
      <c r="E7683" t="s">
        <v>548</v>
      </c>
      <c r="F7683" t="s">
        <v>37</v>
      </c>
      <c r="G7683" t="s">
        <v>301</v>
      </c>
      <c r="H7683" t="s">
        <v>64</v>
      </c>
      <c r="I7683" t="s">
        <v>40</v>
      </c>
      <c r="J7683" t="s">
        <v>46</v>
      </c>
      <c r="K7683">
        <v>165</v>
      </c>
      <c r="L7683" t="s">
        <v>47</v>
      </c>
      <c r="M7683" s="9">
        <v>30</v>
      </c>
      <c r="N7683" s="10">
        <v>615.38461538461536</v>
      </c>
      <c r="O7683">
        <v>0.8</v>
      </c>
      <c r="P7683">
        <v>1.17</v>
      </c>
      <c r="Q7683">
        <v>0</v>
      </c>
      <c r="R7683" t="s">
        <v>43</v>
      </c>
      <c r="S7683" s="16">
        <v>4633.2</v>
      </c>
      <c r="T7683" s="16">
        <v>615.38461538461536</v>
      </c>
      <c r="U7683" s="16">
        <v>0</v>
      </c>
      <c r="V7683" s="16">
        <v>10</v>
      </c>
      <c r="W7683" s="16">
        <v>0</v>
      </c>
      <c r="X7683" s="16">
        <v>4007.8153846153846</v>
      </c>
    </row>
    <row r="7684" spans="1:24" x14ac:dyDescent="0.25">
      <c r="A7684" s="4" t="s">
        <v>5471</v>
      </c>
      <c r="B7684" t="s">
        <v>2535</v>
      </c>
      <c r="C7684" s="13" t="s">
        <v>92</v>
      </c>
      <c r="D7684" s="14">
        <v>270</v>
      </c>
      <c r="E7684" t="s">
        <v>147</v>
      </c>
      <c r="F7684" t="s">
        <v>37</v>
      </c>
      <c r="G7684" t="s">
        <v>148</v>
      </c>
      <c r="H7684" t="s">
        <v>81</v>
      </c>
      <c r="I7684" t="s">
        <v>40</v>
      </c>
      <c r="J7684" t="s">
        <v>46</v>
      </c>
      <c r="K7684">
        <v>168</v>
      </c>
      <c r="L7684" t="s">
        <v>99</v>
      </c>
      <c r="M7684" s="9">
        <v>72</v>
      </c>
      <c r="N7684" s="10">
        <v>75</v>
      </c>
      <c r="O7684">
        <v>0.8</v>
      </c>
      <c r="P7684">
        <v>1.2</v>
      </c>
      <c r="Q7684">
        <v>0</v>
      </c>
      <c r="R7684" t="s">
        <v>43</v>
      </c>
      <c r="S7684" s="16">
        <v>11612.160000000002</v>
      </c>
      <c r="T7684" s="16">
        <v>0</v>
      </c>
      <c r="U7684" s="16">
        <v>0</v>
      </c>
      <c r="V7684" s="16">
        <v>250</v>
      </c>
      <c r="W7684" s="16">
        <v>12600</v>
      </c>
      <c r="X7684" s="16">
        <v>-1237.8399999999983</v>
      </c>
    </row>
    <row r="7685" spans="1:24" x14ac:dyDescent="0.25">
      <c r="A7685" s="4" t="s">
        <v>5471</v>
      </c>
      <c r="B7685" t="s">
        <v>2536</v>
      </c>
      <c r="C7685" s="13" t="s">
        <v>135</v>
      </c>
      <c r="D7685" s="14">
        <v>230</v>
      </c>
      <c r="E7685" t="s">
        <v>509</v>
      </c>
      <c r="F7685" t="s">
        <v>28</v>
      </c>
      <c r="G7685" t="s">
        <v>80</v>
      </c>
      <c r="H7685" t="s">
        <v>81</v>
      </c>
      <c r="I7685" t="s">
        <v>76</v>
      </c>
      <c r="J7685" t="s">
        <v>46</v>
      </c>
      <c r="K7685">
        <v>165</v>
      </c>
      <c r="L7685" t="s">
        <v>138</v>
      </c>
      <c r="M7685" s="9">
        <v>55</v>
      </c>
      <c r="N7685" s="10">
        <v>2307.6923076923076</v>
      </c>
      <c r="O7685">
        <v>1</v>
      </c>
      <c r="P7685">
        <v>1.1599999999999999</v>
      </c>
      <c r="Q7685">
        <v>0</v>
      </c>
      <c r="R7685" t="s">
        <v>43</v>
      </c>
      <c r="S7685" s="16">
        <v>10208</v>
      </c>
      <c r="T7685" s="16">
        <v>2307.6923076923076</v>
      </c>
      <c r="U7685" s="16">
        <v>500</v>
      </c>
      <c r="V7685" s="16">
        <v>0</v>
      </c>
      <c r="W7685" s="16">
        <v>0</v>
      </c>
      <c r="X7685" s="16">
        <v>7400.3076923076924</v>
      </c>
    </row>
    <row r="7686" spans="1:24" x14ac:dyDescent="0.25">
      <c r="A7686" s="4" t="s">
        <v>5471</v>
      </c>
      <c r="B7686" t="s">
        <v>2537</v>
      </c>
      <c r="C7686" s="13" t="s">
        <v>78</v>
      </c>
      <c r="D7686" s="14">
        <v>7</v>
      </c>
      <c r="E7686" t="s">
        <v>416</v>
      </c>
      <c r="F7686" t="s">
        <v>37</v>
      </c>
      <c r="G7686" t="s">
        <v>281</v>
      </c>
      <c r="H7686" t="s">
        <v>30</v>
      </c>
      <c r="I7686" t="s">
        <v>76</v>
      </c>
      <c r="J7686" t="s">
        <v>46</v>
      </c>
      <c r="K7686">
        <v>165</v>
      </c>
      <c r="L7686" t="s">
        <v>82</v>
      </c>
      <c r="M7686" s="9">
        <v>40</v>
      </c>
      <c r="N7686" s="10">
        <v>1230.7692307692307</v>
      </c>
      <c r="O7686">
        <v>1</v>
      </c>
      <c r="P7686">
        <v>1.03</v>
      </c>
      <c r="Q7686">
        <v>0</v>
      </c>
      <c r="R7686" t="s">
        <v>43</v>
      </c>
      <c r="S7686" s="16">
        <v>6798</v>
      </c>
      <c r="T7686" s="16">
        <v>1230.7692307692307</v>
      </c>
      <c r="U7686" s="16">
        <v>200</v>
      </c>
      <c r="V7686" s="16">
        <v>500</v>
      </c>
      <c r="W7686" s="16">
        <v>0</v>
      </c>
      <c r="X7686" s="16">
        <v>4867.2307692307695</v>
      </c>
    </row>
    <row r="7687" spans="1:24" x14ac:dyDescent="0.25">
      <c r="A7687" s="4" t="s">
        <v>5471</v>
      </c>
      <c r="B7687" t="s">
        <v>2538</v>
      </c>
      <c r="C7687" s="13" t="s">
        <v>92</v>
      </c>
      <c r="D7687" s="14">
        <v>148</v>
      </c>
      <c r="E7687" t="s">
        <v>630</v>
      </c>
      <c r="F7687" t="s">
        <v>37</v>
      </c>
      <c r="G7687" t="s">
        <v>443</v>
      </c>
      <c r="H7687" t="s">
        <v>60</v>
      </c>
      <c r="I7687" t="s">
        <v>40</v>
      </c>
      <c r="J7687" t="s">
        <v>32</v>
      </c>
      <c r="K7687">
        <v>164</v>
      </c>
      <c r="L7687" t="s">
        <v>95</v>
      </c>
      <c r="M7687" s="9">
        <v>35</v>
      </c>
      <c r="N7687" s="10">
        <v>55</v>
      </c>
      <c r="O7687">
        <v>0.8</v>
      </c>
      <c r="P7687">
        <v>1.07</v>
      </c>
      <c r="Q7687">
        <v>0</v>
      </c>
      <c r="R7687" t="s">
        <v>43</v>
      </c>
      <c r="S7687" s="16">
        <v>4913.4400000000005</v>
      </c>
      <c r="T7687" s="16">
        <v>0</v>
      </c>
      <c r="U7687" s="16">
        <v>0</v>
      </c>
      <c r="V7687" s="16">
        <v>50</v>
      </c>
      <c r="W7687" s="16">
        <v>9020</v>
      </c>
      <c r="X7687" s="16">
        <v>-4156.5599999999995</v>
      </c>
    </row>
    <row r="7688" spans="1:24" x14ac:dyDescent="0.25">
      <c r="A7688" s="4" t="s">
        <v>5471</v>
      </c>
      <c r="B7688" t="s">
        <v>2539</v>
      </c>
      <c r="C7688" s="13" t="s">
        <v>92</v>
      </c>
      <c r="D7688" s="14">
        <v>136</v>
      </c>
      <c r="E7688" t="s">
        <v>439</v>
      </c>
      <c r="F7688" t="s">
        <v>37</v>
      </c>
      <c r="G7688" t="s">
        <v>370</v>
      </c>
      <c r="H7688" t="s">
        <v>39</v>
      </c>
      <c r="I7688" t="s">
        <v>52</v>
      </c>
      <c r="J7688" t="s">
        <v>46</v>
      </c>
      <c r="K7688">
        <v>168</v>
      </c>
      <c r="L7688" t="s">
        <v>99</v>
      </c>
      <c r="M7688" s="9">
        <v>40</v>
      </c>
      <c r="N7688" s="10">
        <v>53</v>
      </c>
      <c r="O7688">
        <v>1.1000000000000001</v>
      </c>
      <c r="P7688">
        <v>0.81</v>
      </c>
      <c r="Q7688">
        <v>0</v>
      </c>
      <c r="R7688" t="s">
        <v>43</v>
      </c>
      <c r="S7688" s="16">
        <v>5987.5200000000013</v>
      </c>
      <c r="T7688" s="16">
        <v>0</v>
      </c>
      <c r="U7688" s="16">
        <v>200</v>
      </c>
      <c r="V7688" s="16">
        <v>0</v>
      </c>
      <c r="W7688" s="16">
        <v>8904</v>
      </c>
      <c r="X7688" s="16">
        <v>-3116.4799999999987</v>
      </c>
    </row>
    <row r="7689" spans="1:24" x14ac:dyDescent="0.25">
      <c r="A7689" s="4" t="s">
        <v>5471</v>
      </c>
      <c r="B7689" t="s">
        <v>2540</v>
      </c>
      <c r="C7689" s="13" t="s">
        <v>26</v>
      </c>
      <c r="D7689" s="14">
        <v>246</v>
      </c>
      <c r="E7689" t="s">
        <v>108</v>
      </c>
      <c r="F7689" t="s">
        <v>37</v>
      </c>
      <c r="G7689" t="s">
        <v>109</v>
      </c>
      <c r="H7689" t="s">
        <v>64</v>
      </c>
      <c r="I7689" t="s">
        <v>40</v>
      </c>
      <c r="J7689" t="s">
        <v>32</v>
      </c>
      <c r="K7689">
        <v>163</v>
      </c>
      <c r="L7689" t="s">
        <v>33</v>
      </c>
      <c r="M7689" s="9">
        <v>60</v>
      </c>
      <c r="N7689" s="10">
        <v>6250</v>
      </c>
      <c r="O7689">
        <v>0.8</v>
      </c>
      <c r="P7689">
        <v>0.86</v>
      </c>
      <c r="Q7689">
        <v>0</v>
      </c>
      <c r="R7689" t="s">
        <v>43</v>
      </c>
      <c r="S7689" s="16">
        <v>6728.64</v>
      </c>
      <c r="T7689" s="16">
        <v>6250</v>
      </c>
      <c r="U7689" s="16">
        <v>500</v>
      </c>
      <c r="V7689" s="16">
        <v>10</v>
      </c>
      <c r="W7689" s="16">
        <v>0</v>
      </c>
      <c r="X7689" s="16">
        <v>-31.359999999999673</v>
      </c>
    </row>
    <row r="7690" spans="1:24" x14ac:dyDescent="0.25">
      <c r="A7690" s="4" t="s">
        <v>5471</v>
      </c>
      <c r="B7690" t="s">
        <v>2541</v>
      </c>
      <c r="C7690" s="13" t="s">
        <v>92</v>
      </c>
      <c r="D7690" s="14">
        <v>245</v>
      </c>
      <c r="E7690" t="s">
        <v>914</v>
      </c>
      <c r="F7690" t="s">
        <v>37</v>
      </c>
      <c r="G7690" t="s">
        <v>109</v>
      </c>
      <c r="H7690" t="s">
        <v>64</v>
      </c>
      <c r="I7690" t="s">
        <v>76</v>
      </c>
      <c r="J7690" t="s">
        <v>32</v>
      </c>
      <c r="K7690">
        <v>162</v>
      </c>
      <c r="L7690" t="s">
        <v>95</v>
      </c>
      <c r="M7690" s="9">
        <v>35</v>
      </c>
      <c r="N7690" s="10">
        <v>52</v>
      </c>
      <c r="O7690">
        <v>1</v>
      </c>
      <c r="P7690">
        <v>0.86</v>
      </c>
      <c r="Q7690">
        <v>0</v>
      </c>
      <c r="R7690" t="s">
        <v>43</v>
      </c>
      <c r="S7690" s="16">
        <v>4876.2</v>
      </c>
      <c r="T7690" s="16">
        <v>0</v>
      </c>
      <c r="U7690" s="16">
        <v>0</v>
      </c>
      <c r="V7690" s="16">
        <v>10</v>
      </c>
      <c r="W7690" s="16">
        <v>8424</v>
      </c>
      <c r="X7690" s="16">
        <v>-3557.8</v>
      </c>
    </row>
    <row r="7691" spans="1:24" x14ac:dyDescent="0.25">
      <c r="A7691" s="4" t="s">
        <v>5471</v>
      </c>
      <c r="B7691" t="s">
        <v>2542</v>
      </c>
      <c r="C7691" s="13" t="s">
        <v>78</v>
      </c>
      <c r="D7691" s="14">
        <v>287</v>
      </c>
      <c r="E7691" t="s">
        <v>649</v>
      </c>
      <c r="F7691" t="s">
        <v>37</v>
      </c>
      <c r="G7691" t="s">
        <v>85</v>
      </c>
      <c r="H7691" t="s">
        <v>51</v>
      </c>
      <c r="I7691" t="s">
        <v>31</v>
      </c>
      <c r="J7691" t="s">
        <v>46</v>
      </c>
      <c r="K7691">
        <v>103</v>
      </c>
      <c r="L7691" t="s">
        <v>82</v>
      </c>
      <c r="M7691" s="9">
        <v>40</v>
      </c>
      <c r="N7691" s="10">
        <v>1230.7692307692307</v>
      </c>
      <c r="O7691">
        <v>1.2</v>
      </c>
      <c r="P7691">
        <v>0.95</v>
      </c>
      <c r="Q7691">
        <v>0</v>
      </c>
      <c r="R7691" t="s">
        <v>43</v>
      </c>
      <c r="S7691" s="16">
        <v>4696.8</v>
      </c>
      <c r="T7691" s="16">
        <v>1230.7692307692307</v>
      </c>
      <c r="U7691" s="16">
        <v>500</v>
      </c>
      <c r="V7691" s="16">
        <v>0</v>
      </c>
      <c r="W7691" s="16">
        <v>0</v>
      </c>
      <c r="X7691" s="16">
        <v>2966.0307692307697</v>
      </c>
    </row>
    <row r="7692" spans="1:24" x14ac:dyDescent="0.25">
      <c r="A7692" s="4" t="s">
        <v>5471</v>
      </c>
      <c r="B7692" t="s">
        <v>2543</v>
      </c>
      <c r="C7692" s="13" t="s">
        <v>92</v>
      </c>
      <c r="D7692" s="14">
        <v>148</v>
      </c>
      <c r="E7692" t="s">
        <v>630</v>
      </c>
      <c r="F7692" t="s">
        <v>37</v>
      </c>
      <c r="G7692" t="s">
        <v>443</v>
      </c>
      <c r="H7692" t="s">
        <v>60</v>
      </c>
      <c r="I7692" t="s">
        <v>40</v>
      </c>
      <c r="J7692" t="s">
        <v>46</v>
      </c>
      <c r="K7692">
        <v>0</v>
      </c>
      <c r="L7692" t="s">
        <v>99</v>
      </c>
      <c r="M7692" s="9">
        <v>35</v>
      </c>
      <c r="N7692" s="10">
        <v>48</v>
      </c>
      <c r="O7692">
        <v>0.8</v>
      </c>
      <c r="P7692">
        <v>1.07</v>
      </c>
      <c r="Q7692">
        <v>0</v>
      </c>
      <c r="R7692" t="s">
        <v>43</v>
      </c>
      <c r="S7692" s="16">
        <v>0</v>
      </c>
      <c r="T7692" s="16">
        <v>0</v>
      </c>
      <c r="U7692" s="16">
        <v>500</v>
      </c>
      <c r="V7692" s="16">
        <v>50</v>
      </c>
      <c r="W7692" s="16">
        <v>0</v>
      </c>
      <c r="X7692" s="16">
        <v>-550</v>
      </c>
    </row>
    <row r="7693" spans="1:24" x14ac:dyDescent="0.25">
      <c r="A7693" s="4" t="s">
        <v>5471</v>
      </c>
      <c r="B7693" t="s">
        <v>2544</v>
      </c>
      <c r="C7693" s="13" t="s">
        <v>26</v>
      </c>
      <c r="D7693" s="14">
        <v>84</v>
      </c>
      <c r="E7693" t="s">
        <v>763</v>
      </c>
      <c r="F7693" t="s">
        <v>37</v>
      </c>
      <c r="G7693" t="s">
        <v>326</v>
      </c>
      <c r="H7693" t="s">
        <v>64</v>
      </c>
      <c r="I7693" t="s">
        <v>40</v>
      </c>
      <c r="J7693" t="s">
        <v>46</v>
      </c>
      <c r="K7693">
        <v>125</v>
      </c>
      <c r="L7693" t="s">
        <v>90</v>
      </c>
      <c r="M7693" s="9">
        <v>35</v>
      </c>
      <c r="N7693" s="10">
        <v>923.07692307692309</v>
      </c>
      <c r="O7693">
        <v>0.8</v>
      </c>
      <c r="P7693">
        <v>0.81</v>
      </c>
      <c r="Q7693">
        <v>0</v>
      </c>
      <c r="R7693" t="s">
        <v>43</v>
      </c>
      <c r="S7693" s="16">
        <v>2835</v>
      </c>
      <c r="T7693" s="16">
        <v>923.07692307692309</v>
      </c>
      <c r="U7693" s="16">
        <v>200</v>
      </c>
      <c r="V7693" s="16">
        <v>0</v>
      </c>
      <c r="W7693" s="16">
        <v>0</v>
      </c>
      <c r="X7693" s="16">
        <v>1711.9230769230769</v>
      </c>
    </row>
    <row r="7694" spans="1:24" x14ac:dyDescent="0.25">
      <c r="A7694" s="4" t="s">
        <v>5471</v>
      </c>
      <c r="B7694" t="s">
        <v>2545</v>
      </c>
      <c r="C7694" s="13" t="s">
        <v>35</v>
      </c>
      <c r="D7694" s="14">
        <v>170</v>
      </c>
      <c r="E7694" t="s">
        <v>651</v>
      </c>
      <c r="F7694" t="s">
        <v>28</v>
      </c>
      <c r="G7694" t="s">
        <v>56</v>
      </c>
      <c r="H7694" t="s">
        <v>51</v>
      </c>
      <c r="I7694" t="s">
        <v>76</v>
      </c>
      <c r="J7694" t="s">
        <v>46</v>
      </c>
      <c r="K7694">
        <v>136</v>
      </c>
      <c r="L7694" t="s">
        <v>53</v>
      </c>
      <c r="M7694" s="9">
        <v>24</v>
      </c>
      <c r="N7694" s="10">
        <v>384.61538461538464</v>
      </c>
      <c r="O7694">
        <v>1</v>
      </c>
      <c r="P7694">
        <v>1.05</v>
      </c>
      <c r="Q7694">
        <v>0</v>
      </c>
      <c r="R7694" t="s">
        <v>43</v>
      </c>
      <c r="S7694" s="16">
        <v>4032</v>
      </c>
      <c r="T7694" s="16">
        <v>384.61538461538464</v>
      </c>
      <c r="U7694" s="16">
        <v>0</v>
      </c>
      <c r="V7694" s="16">
        <v>250</v>
      </c>
      <c r="W7694" s="16">
        <v>0</v>
      </c>
      <c r="X7694" s="16">
        <v>3397.3846153846152</v>
      </c>
    </row>
    <row r="7695" spans="1:24" x14ac:dyDescent="0.25">
      <c r="A7695" s="4" t="s">
        <v>5471</v>
      </c>
      <c r="B7695" t="s">
        <v>2546</v>
      </c>
      <c r="C7695" s="13" t="s">
        <v>26</v>
      </c>
      <c r="D7695" s="14">
        <v>224</v>
      </c>
      <c r="E7695" t="s">
        <v>1460</v>
      </c>
      <c r="F7695" t="s">
        <v>28</v>
      </c>
      <c r="G7695" t="s">
        <v>1461</v>
      </c>
      <c r="H7695" t="s">
        <v>30</v>
      </c>
      <c r="I7695" t="s">
        <v>40</v>
      </c>
      <c r="J7695" t="s">
        <v>46</v>
      </c>
      <c r="K7695">
        <v>119</v>
      </c>
      <c r="L7695" t="s">
        <v>90</v>
      </c>
      <c r="M7695" s="9">
        <v>35</v>
      </c>
      <c r="N7695" s="10">
        <v>923.07692307692309</v>
      </c>
      <c r="O7695">
        <v>0.8</v>
      </c>
      <c r="P7695">
        <v>0.95</v>
      </c>
      <c r="Q7695">
        <v>0</v>
      </c>
      <c r="R7695" t="s">
        <v>43</v>
      </c>
      <c r="S7695" s="16">
        <v>4256</v>
      </c>
      <c r="T7695" s="16">
        <v>923.07692307692309</v>
      </c>
      <c r="U7695" s="16">
        <v>0</v>
      </c>
      <c r="V7695" s="16">
        <v>10</v>
      </c>
      <c r="W7695" s="16">
        <v>0</v>
      </c>
      <c r="X7695" s="16">
        <v>3322.9230769230771</v>
      </c>
    </row>
    <row r="7696" spans="1:24" x14ac:dyDescent="0.25">
      <c r="A7696" s="4" t="s">
        <v>5471</v>
      </c>
      <c r="B7696" t="s">
        <v>2547</v>
      </c>
      <c r="C7696" s="13" t="s">
        <v>78</v>
      </c>
      <c r="D7696" s="14">
        <v>141</v>
      </c>
      <c r="E7696" t="s">
        <v>311</v>
      </c>
      <c r="F7696" t="s">
        <v>37</v>
      </c>
      <c r="G7696" t="s">
        <v>312</v>
      </c>
      <c r="H7696" t="s">
        <v>81</v>
      </c>
      <c r="I7696" t="s">
        <v>40</v>
      </c>
      <c r="J7696" t="s">
        <v>46</v>
      </c>
      <c r="K7696">
        <v>162</v>
      </c>
      <c r="L7696" t="s">
        <v>82</v>
      </c>
      <c r="M7696" s="9">
        <v>40</v>
      </c>
      <c r="N7696" s="10">
        <v>1230.7692307692307</v>
      </c>
      <c r="O7696">
        <v>0.8</v>
      </c>
      <c r="P7696">
        <v>1.2</v>
      </c>
      <c r="Q7696">
        <v>0</v>
      </c>
      <c r="R7696" t="s">
        <v>43</v>
      </c>
      <c r="S7696" s="16">
        <v>6220.8</v>
      </c>
      <c r="T7696" s="16">
        <v>1230.7692307692307</v>
      </c>
      <c r="U7696" s="16">
        <v>500</v>
      </c>
      <c r="V7696" s="16">
        <v>250</v>
      </c>
      <c r="W7696" s="16">
        <v>0</v>
      </c>
      <c r="X7696" s="16">
        <v>4240.0307692307697</v>
      </c>
    </row>
    <row r="7697" spans="1:24" x14ac:dyDescent="0.25">
      <c r="A7697" s="4" t="s">
        <v>5471</v>
      </c>
      <c r="B7697" t="s">
        <v>2548</v>
      </c>
      <c r="C7697" s="13" t="s">
        <v>35</v>
      </c>
      <c r="D7697" s="14">
        <v>37</v>
      </c>
      <c r="E7697" t="s">
        <v>49</v>
      </c>
      <c r="F7697" t="s">
        <v>37</v>
      </c>
      <c r="G7697" t="s">
        <v>50</v>
      </c>
      <c r="H7697" t="s">
        <v>51</v>
      </c>
      <c r="I7697" t="s">
        <v>52</v>
      </c>
      <c r="J7697" t="s">
        <v>32</v>
      </c>
      <c r="K7697">
        <v>114</v>
      </c>
      <c r="L7697" t="s">
        <v>41</v>
      </c>
      <c r="M7697" s="9">
        <v>48</v>
      </c>
      <c r="N7697" s="10">
        <v>5416.666666666667</v>
      </c>
      <c r="O7697">
        <v>1.1000000000000001</v>
      </c>
      <c r="P7697">
        <v>0.98</v>
      </c>
      <c r="Q7697">
        <v>0</v>
      </c>
      <c r="R7697" t="s">
        <v>43</v>
      </c>
      <c r="S7697" s="16">
        <v>5898.8160000000007</v>
      </c>
      <c r="T7697" s="16">
        <v>5416.666666666667</v>
      </c>
      <c r="U7697" s="16">
        <v>500</v>
      </c>
      <c r="V7697" s="16">
        <v>0</v>
      </c>
      <c r="W7697" s="16">
        <v>0</v>
      </c>
      <c r="X7697" s="16">
        <v>-17.850666666666257</v>
      </c>
    </row>
    <row r="7698" spans="1:24" x14ac:dyDescent="0.25">
      <c r="A7698" s="4" t="s">
        <v>5471</v>
      </c>
      <c r="B7698" t="s">
        <v>2549</v>
      </c>
      <c r="C7698" s="13" t="s">
        <v>92</v>
      </c>
      <c r="D7698" s="14">
        <v>92</v>
      </c>
      <c r="E7698" t="s">
        <v>1067</v>
      </c>
      <c r="F7698" t="s">
        <v>28</v>
      </c>
      <c r="G7698" t="s">
        <v>1034</v>
      </c>
      <c r="H7698" t="s">
        <v>51</v>
      </c>
      <c r="I7698" t="s">
        <v>40</v>
      </c>
      <c r="J7698" t="s">
        <v>46</v>
      </c>
      <c r="K7698">
        <v>167</v>
      </c>
      <c r="L7698" t="s">
        <v>99</v>
      </c>
      <c r="M7698" s="9">
        <v>48</v>
      </c>
      <c r="N7698" s="10">
        <v>54</v>
      </c>
      <c r="O7698">
        <v>0.8</v>
      </c>
      <c r="P7698">
        <v>1.1299999999999999</v>
      </c>
      <c r="Q7698">
        <v>0</v>
      </c>
      <c r="R7698" t="s">
        <v>43</v>
      </c>
      <c r="S7698" s="16">
        <v>6942.7199999999993</v>
      </c>
      <c r="T7698" s="16">
        <v>0</v>
      </c>
      <c r="U7698" s="16">
        <v>0</v>
      </c>
      <c r="V7698" s="16">
        <v>50</v>
      </c>
      <c r="W7698" s="16">
        <v>9018</v>
      </c>
      <c r="X7698" s="16">
        <v>-2125.2800000000007</v>
      </c>
    </row>
    <row r="7699" spans="1:24" x14ac:dyDescent="0.25">
      <c r="A7699" s="4" t="s">
        <v>5471</v>
      </c>
      <c r="B7699" t="s">
        <v>2550</v>
      </c>
      <c r="C7699" s="13" t="s">
        <v>66</v>
      </c>
      <c r="D7699" s="14">
        <v>118</v>
      </c>
      <c r="E7699" t="s">
        <v>219</v>
      </c>
      <c r="F7699" t="s">
        <v>37</v>
      </c>
      <c r="G7699" t="s">
        <v>220</v>
      </c>
      <c r="H7699" t="s">
        <v>81</v>
      </c>
      <c r="I7699" t="s">
        <v>40</v>
      </c>
      <c r="J7699" t="s">
        <v>46</v>
      </c>
      <c r="K7699">
        <v>164</v>
      </c>
      <c r="L7699" t="s">
        <v>69</v>
      </c>
      <c r="M7699" s="9">
        <v>48</v>
      </c>
      <c r="N7699" s="10">
        <v>1538.4615384615386</v>
      </c>
      <c r="O7699">
        <v>0.8</v>
      </c>
      <c r="P7699">
        <v>1.1499999999999999</v>
      </c>
      <c r="Q7699">
        <v>0</v>
      </c>
      <c r="R7699" t="s">
        <v>43</v>
      </c>
      <c r="S7699" s="16">
        <v>7242.24</v>
      </c>
      <c r="T7699" s="16">
        <v>1538.4615384615386</v>
      </c>
      <c r="U7699" s="16">
        <v>0</v>
      </c>
      <c r="V7699" s="16">
        <v>50</v>
      </c>
      <c r="W7699" s="16">
        <v>0</v>
      </c>
      <c r="X7699" s="16">
        <v>5653.7784615384608</v>
      </c>
    </row>
    <row r="7700" spans="1:24" x14ac:dyDescent="0.25">
      <c r="A7700" s="4" t="s">
        <v>5471</v>
      </c>
      <c r="B7700" t="s">
        <v>2551</v>
      </c>
      <c r="C7700" s="13" t="s">
        <v>92</v>
      </c>
      <c r="D7700" s="14">
        <v>308</v>
      </c>
      <c r="E7700" t="s">
        <v>1325</v>
      </c>
      <c r="F7700" t="s">
        <v>28</v>
      </c>
      <c r="G7700" t="s">
        <v>582</v>
      </c>
      <c r="H7700" t="s">
        <v>60</v>
      </c>
      <c r="I7700" t="s">
        <v>40</v>
      </c>
      <c r="J7700" t="s">
        <v>46</v>
      </c>
      <c r="K7700">
        <v>0</v>
      </c>
      <c r="L7700" t="s">
        <v>99</v>
      </c>
      <c r="M7700" s="9">
        <v>72</v>
      </c>
      <c r="N7700" s="10">
        <v>78</v>
      </c>
      <c r="O7700">
        <v>0.8</v>
      </c>
      <c r="P7700">
        <v>0.92</v>
      </c>
      <c r="Q7700">
        <v>0</v>
      </c>
      <c r="R7700" t="s">
        <v>43</v>
      </c>
      <c r="S7700" s="16">
        <v>8478.7200000000012</v>
      </c>
      <c r="T7700" s="16">
        <v>0</v>
      </c>
      <c r="U7700" s="16">
        <v>750</v>
      </c>
      <c r="V7700" s="16">
        <v>50</v>
      </c>
      <c r="W7700" s="16">
        <v>0</v>
      </c>
      <c r="X7700" s="16">
        <v>7678.7200000000012</v>
      </c>
    </row>
    <row r="7701" spans="1:24" x14ac:dyDescent="0.25">
      <c r="A7701" s="4" t="s">
        <v>5471</v>
      </c>
      <c r="B7701" t="s">
        <v>2552</v>
      </c>
      <c r="C7701" s="13" t="s">
        <v>26</v>
      </c>
      <c r="D7701" s="14">
        <v>143</v>
      </c>
      <c r="E7701" t="s">
        <v>674</v>
      </c>
      <c r="F7701" t="s">
        <v>37</v>
      </c>
      <c r="G7701" t="s">
        <v>387</v>
      </c>
      <c r="H7701" t="s">
        <v>81</v>
      </c>
      <c r="I7701" t="s">
        <v>52</v>
      </c>
      <c r="J7701" t="s">
        <v>46</v>
      </c>
      <c r="K7701">
        <v>168</v>
      </c>
      <c r="L7701" t="s">
        <v>90</v>
      </c>
      <c r="M7701" s="9">
        <v>35</v>
      </c>
      <c r="N7701" s="10">
        <v>923.07692307692309</v>
      </c>
      <c r="O7701">
        <v>1.1000000000000001</v>
      </c>
      <c r="P7701">
        <v>0.96</v>
      </c>
      <c r="Q7701">
        <v>0</v>
      </c>
      <c r="R7701" t="s">
        <v>43</v>
      </c>
      <c r="S7701" s="16">
        <v>6209.2800000000007</v>
      </c>
      <c r="T7701" s="16">
        <v>923.07692307692309</v>
      </c>
      <c r="U7701" s="16">
        <v>200</v>
      </c>
      <c r="V7701" s="16">
        <v>500</v>
      </c>
      <c r="W7701" s="16">
        <v>0</v>
      </c>
      <c r="X7701" s="16">
        <v>4586.2030769230778</v>
      </c>
    </row>
    <row r="7702" spans="1:24" x14ac:dyDescent="0.25">
      <c r="A7702" s="4" t="s">
        <v>5471</v>
      </c>
      <c r="B7702" t="s">
        <v>2553</v>
      </c>
      <c r="C7702" s="13" t="s">
        <v>43</v>
      </c>
      <c r="D7702" s="14">
        <v>180</v>
      </c>
      <c r="E7702" t="s">
        <v>704</v>
      </c>
      <c r="F7702" t="s">
        <v>28</v>
      </c>
      <c r="G7702" t="s">
        <v>705</v>
      </c>
      <c r="H7702" t="s">
        <v>30</v>
      </c>
      <c r="I7702" t="s">
        <v>40</v>
      </c>
      <c r="J7702" t="s">
        <v>32</v>
      </c>
      <c r="K7702">
        <v>0</v>
      </c>
      <c r="L7702" t="s">
        <v>117</v>
      </c>
      <c r="M7702" s="9">
        <v>54</v>
      </c>
      <c r="N7702" s="10">
        <v>5666.666666666667</v>
      </c>
      <c r="O7702">
        <v>0.8</v>
      </c>
      <c r="P7702">
        <v>1.04</v>
      </c>
      <c r="Q7702">
        <v>0</v>
      </c>
      <c r="R7702" t="s">
        <v>43</v>
      </c>
      <c r="S7702" s="16">
        <v>7188.4800000000005</v>
      </c>
      <c r="T7702" s="16">
        <v>0</v>
      </c>
      <c r="U7702" s="16">
        <v>1000</v>
      </c>
      <c r="V7702" s="16">
        <v>50</v>
      </c>
      <c r="W7702" s="16">
        <v>0</v>
      </c>
      <c r="X7702" s="16">
        <v>6138.4800000000005</v>
      </c>
    </row>
    <row r="7703" spans="1:24" x14ac:dyDescent="0.25">
      <c r="A7703" s="4" t="s">
        <v>5471</v>
      </c>
      <c r="B7703" t="s">
        <v>2554</v>
      </c>
      <c r="C7703" s="13" t="s">
        <v>43</v>
      </c>
      <c r="D7703" s="14">
        <v>194</v>
      </c>
      <c r="E7703" t="s">
        <v>480</v>
      </c>
      <c r="F7703" t="s">
        <v>37</v>
      </c>
      <c r="G7703" t="s">
        <v>329</v>
      </c>
      <c r="H7703" t="s">
        <v>60</v>
      </c>
      <c r="I7703" t="s">
        <v>76</v>
      </c>
      <c r="J7703" t="s">
        <v>46</v>
      </c>
      <c r="K7703">
        <v>165</v>
      </c>
      <c r="L7703" t="s">
        <v>47</v>
      </c>
      <c r="M7703" s="9">
        <v>30</v>
      </c>
      <c r="N7703" s="10">
        <v>615.38461538461536</v>
      </c>
      <c r="O7703">
        <v>1</v>
      </c>
      <c r="P7703">
        <v>1.1200000000000001</v>
      </c>
      <c r="Q7703">
        <v>0</v>
      </c>
      <c r="R7703" t="s">
        <v>43</v>
      </c>
      <c r="S7703" s="16">
        <v>5544.0000000000009</v>
      </c>
      <c r="T7703" s="16">
        <v>615.38461538461536</v>
      </c>
      <c r="U7703" s="16">
        <v>200</v>
      </c>
      <c r="V7703" s="16">
        <v>250</v>
      </c>
      <c r="W7703" s="16">
        <v>0</v>
      </c>
      <c r="X7703" s="16">
        <v>4478.6153846153857</v>
      </c>
    </row>
    <row r="7704" spans="1:24" x14ac:dyDescent="0.25">
      <c r="A7704" s="4" t="s">
        <v>5471</v>
      </c>
      <c r="B7704" t="s">
        <v>2555</v>
      </c>
      <c r="C7704" s="13" t="s">
        <v>35</v>
      </c>
      <c r="D7704" s="14">
        <v>151</v>
      </c>
      <c r="E7704" t="s">
        <v>750</v>
      </c>
      <c r="F7704" t="s">
        <v>37</v>
      </c>
      <c r="G7704" t="s">
        <v>116</v>
      </c>
      <c r="H7704" t="s">
        <v>51</v>
      </c>
      <c r="I7704" t="s">
        <v>52</v>
      </c>
      <c r="J7704" t="s">
        <v>46</v>
      </c>
      <c r="K7704">
        <v>0</v>
      </c>
      <c r="L7704" t="s">
        <v>53</v>
      </c>
      <c r="M7704" s="9">
        <v>24</v>
      </c>
      <c r="N7704" s="10">
        <v>384.61538461538464</v>
      </c>
      <c r="O7704">
        <v>1.1000000000000001</v>
      </c>
      <c r="P7704">
        <v>1.07</v>
      </c>
      <c r="Q7704">
        <v>0</v>
      </c>
      <c r="R7704" t="s">
        <v>43</v>
      </c>
      <c r="S7704" s="16">
        <v>0</v>
      </c>
      <c r="T7704" s="16">
        <v>0</v>
      </c>
      <c r="U7704" s="16">
        <v>1000</v>
      </c>
      <c r="V7704" s="16">
        <v>500</v>
      </c>
      <c r="W7704" s="16">
        <v>0</v>
      </c>
      <c r="X7704" s="16">
        <v>-1500</v>
      </c>
    </row>
    <row r="7705" spans="1:24" x14ac:dyDescent="0.25">
      <c r="A7705" s="4" t="s">
        <v>5471</v>
      </c>
      <c r="B7705" t="s">
        <v>2556</v>
      </c>
      <c r="C7705" s="13" t="s">
        <v>92</v>
      </c>
      <c r="D7705" s="14">
        <v>1</v>
      </c>
      <c r="E7705" t="s">
        <v>935</v>
      </c>
      <c r="F7705" t="s">
        <v>37</v>
      </c>
      <c r="G7705" t="s">
        <v>309</v>
      </c>
      <c r="H7705" t="s">
        <v>60</v>
      </c>
      <c r="I7705" t="s">
        <v>86</v>
      </c>
      <c r="J7705" t="s">
        <v>46</v>
      </c>
      <c r="K7705">
        <v>0</v>
      </c>
      <c r="L7705" t="s">
        <v>99</v>
      </c>
      <c r="M7705" s="9">
        <v>35</v>
      </c>
      <c r="N7705" s="10">
        <v>46</v>
      </c>
      <c r="O7705">
        <v>0.9</v>
      </c>
      <c r="P7705">
        <v>0.97</v>
      </c>
      <c r="Q7705">
        <v>0</v>
      </c>
      <c r="R7705" t="s">
        <v>43</v>
      </c>
      <c r="S7705" s="16">
        <v>0</v>
      </c>
      <c r="T7705" s="16">
        <v>0</v>
      </c>
      <c r="U7705" s="16">
        <v>1000</v>
      </c>
      <c r="V7705" s="16">
        <v>10</v>
      </c>
      <c r="W7705" s="16">
        <v>0</v>
      </c>
      <c r="X7705" s="16">
        <v>-1010</v>
      </c>
    </row>
    <row r="7706" spans="1:24" x14ac:dyDescent="0.25">
      <c r="A7706" s="4" t="s">
        <v>5471</v>
      </c>
      <c r="B7706" t="s">
        <v>2557</v>
      </c>
      <c r="C7706" s="13" t="s">
        <v>92</v>
      </c>
      <c r="D7706" s="14">
        <v>38</v>
      </c>
      <c r="E7706" t="s">
        <v>1058</v>
      </c>
      <c r="F7706" t="s">
        <v>37</v>
      </c>
      <c r="G7706" t="s">
        <v>50</v>
      </c>
      <c r="H7706" t="s">
        <v>51</v>
      </c>
      <c r="I7706" t="s">
        <v>76</v>
      </c>
      <c r="J7706" t="s">
        <v>46</v>
      </c>
      <c r="K7706">
        <v>167</v>
      </c>
      <c r="L7706" t="s">
        <v>99</v>
      </c>
      <c r="M7706" s="9">
        <v>48</v>
      </c>
      <c r="N7706" s="10">
        <v>41</v>
      </c>
      <c r="O7706">
        <v>1</v>
      </c>
      <c r="P7706">
        <v>0.98</v>
      </c>
      <c r="Q7706">
        <v>0</v>
      </c>
      <c r="R7706" t="s">
        <v>43</v>
      </c>
      <c r="S7706" s="16">
        <v>7855.68</v>
      </c>
      <c r="T7706" s="16">
        <v>0</v>
      </c>
      <c r="U7706" s="16">
        <v>0</v>
      </c>
      <c r="V7706" s="16">
        <v>100</v>
      </c>
      <c r="W7706" s="16">
        <v>6847</v>
      </c>
      <c r="X7706" s="16">
        <v>908.68000000000029</v>
      </c>
    </row>
    <row r="7707" spans="1:24" x14ac:dyDescent="0.25">
      <c r="A7707" s="4" t="s">
        <v>5471</v>
      </c>
      <c r="B7707" t="s">
        <v>2558</v>
      </c>
      <c r="C7707" s="13" t="s">
        <v>43</v>
      </c>
      <c r="D7707" s="14">
        <v>291</v>
      </c>
      <c r="E7707" t="s">
        <v>339</v>
      </c>
      <c r="F7707" t="s">
        <v>28</v>
      </c>
      <c r="G7707" t="s">
        <v>340</v>
      </c>
      <c r="H7707" t="s">
        <v>64</v>
      </c>
      <c r="I7707" t="s">
        <v>40</v>
      </c>
      <c r="J7707" t="s">
        <v>46</v>
      </c>
      <c r="K7707">
        <v>166</v>
      </c>
      <c r="L7707" t="s">
        <v>47</v>
      </c>
      <c r="M7707" s="9">
        <v>30</v>
      </c>
      <c r="N7707" s="10">
        <v>615.38461538461536</v>
      </c>
      <c r="O7707">
        <v>0.8</v>
      </c>
      <c r="P7707">
        <v>0.82</v>
      </c>
      <c r="Q7707">
        <v>0</v>
      </c>
      <c r="R7707" t="s">
        <v>43</v>
      </c>
      <c r="S7707" s="16">
        <v>3148.7999999999997</v>
      </c>
      <c r="T7707" s="16">
        <v>615.38461538461536</v>
      </c>
      <c r="U7707" s="16">
        <v>200</v>
      </c>
      <c r="V7707" s="16">
        <v>0</v>
      </c>
      <c r="W7707" s="16">
        <v>0</v>
      </c>
      <c r="X7707" s="16">
        <v>2333.4153846153845</v>
      </c>
    </row>
    <row r="7708" spans="1:24" x14ac:dyDescent="0.25">
      <c r="A7708" s="4" t="s">
        <v>5471</v>
      </c>
      <c r="B7708" t="s">
        <v>2559</v>
      </c>
      <c r="C7708" s="13" t="s">
        <v>26</v>
      </c>
      <c r="D7708" s="14">
        <v>280</v>
      </c>
      <c r="E7708" t="s">
        <v>714</v>
      </c>
      <c r="F7708" t="s">
        <v>28</v>
      </c>
      <c r="G7708" t="s">
        <v>266</v>
      </c>
      <c r="H7708" t="s">
        <v>39</v>
      </c>
      <c r="I7708" t="s">
        <v>40</v>
      </c>
      <c r="J7708" t="s">
        <v>46</v>
      </c>
      <c r="K7708">
        <v>164</v>
      </c>
      <c r="L7708" t="s">
        <v>90</v>
      </c>
      <c r="M7708" s="9">
        <v>35</v>
      </c>
      <c r="N7708" s="10">
        <v>923.07692307692309</v>
      </c>
      <c r="O7708">
        <v>0.8</v>
      </c>
      <c r="P7708">
        <v>0.81</v>
      </c>
      <c r="Q7708">
        <v>0</v>
      </c>
      <c r="R7708" t="s">
        <v>43</v>
      </c>
      <c r="S7708" s="16">
        <v>3628.8</v>
      </c>
      <c r="T7708" s="16">
        <v>923.07692307692309</v>
      </c>
      <c r="U7708" s="16">
        <v>500</v>
      </c>
      <c r="V7708" s="16">
        <v>10</v>
      </c>
      <c r="W7708" s="16">
        <v>0</v>
      </c>
      <c r="X7708" s="16">
        <v>2195.7230769230773</v>
      </c>
    </row>
    <row r="7709" spans="1:24" x14ac:dyDescent="0.25">
      <c r="A7709" s="4" t="s">
        <v>5471</v>
      </c>
      <c r="B7709" t="s">
        <v>2560</v>
      </c>
      <c r="C7709" s="13" t="s">
        <v>43</v>
      </c>
      <c r="D7709" s="14">
        <v>195</v>
      </c>
      <c r="E7709" t="s">
        <v>377</v>
      </c>
      <c r="F7709" t="s">
        <v>37</v>
      </c>
      <c r="G7709" t="s">
        <v>329</v>
      </c>
      <c r="H7709" t="s">
        <v>60</v>
      </c>
      <c r="I7709" t="s">
        <v>40</v>
      </c>
      <c r="J7709" t="s">
        <v>46</v>
      </c>
      <c r="K7709">
        <v>167</v>
      </c>
      <c r="L7709" t="s">
        <v>47</v>
      </c>
      <c r="M7709" s="9">
        <v>30</v>
      </c>
      <c r="N7709" s="10">
        <v>615.38461538461536</v>
      </c>
      <c r="O7709">
        <v>0.8</v>
      </c>
      <c r="P7709">
        <v>1.1200000000000001</v>
      </c>
      <c r="Q7709">
        <v>0</v>
      </c>
      <c r="R7709" t="s">
        <v>43</v>
      </c>
      <c r="S7709" s="16">
        <v>4488.96</v>
      </c>
      <c r="T7709" s="16">
        <v>615.38461538461536</v>
      </c>
      <c r="U7709" s="16">
        <v>500</v>
      </c>
      <c r="V7709" s="16">
        <v>250</v>
      </c>
      <c r="W7709" s="16">
        <v>0</v>
      </c>
      <c r="X7709" s="16">
        <v>3123.5753846153848</v>
      </c>
    </row>
    <row r="7710" spans="1:24" x14ac:dyDescent="0.25">
      <c r="A7710" s="4" t="s">
        <v>5471</v>
      </c>
      <c r="B7710" t="s">
        <v>2561</v>
      </c>
      <c r="C7710" s="13" t="s">
        <v>35</v>
      </c>
      <c r="D7710" s="14">
        <v>298</v>
      </c>
      <c r="E7710" t="s">
        <v>1094</v>
      </c>
      <c r="F7710" t="s">
        <v>28</v>
      </c>
      <c r="G7710" t="s">
        <v>182</v>
      </c>
      <c r="H7710" t="s">
        <v>30</v>
      </c>
      <c r="I7710" t="s">
        <v>40</v>
      </c>
      <c r="J7710" t="s">
        <v>46</v>
      </c>
      <c r="K7710">
        <v>160</v>
      </c>
      <c r="L7710" t="s">
        <v>53</v>
      </c>
      <c r="M7710" s="9">
        <v>24</v>
      </c>
      <c r="N7710" s="10">
        <v>384.61538461538464</v>
      </c>
      <c r="O7710">
        <v>0.8</v>
      </c>
      <c r="P7710">
        <v>0.9</v>
      </c>
      <c r="Q7710">
        <v>0</v>
      </c>
      <c r="R7710" t="s">
        <v>43</v>
      </c>
      <c r="S7710" s="16">
        <v>2764.8</v>
      </c>
      <c r="T7710" s="16">
        <v>384.61538461538464</v>
      </c>
      <c r="U7710" s="16">
        <v>750</v>
      </c>
      <c r="V7710" s="16">
        <v>0</v>
      </c>
      <c r="W7710" s="16">
        <v>0</v>
      </c>
      <c r="X7710" s="16">
        <v>1630.1846153846154</v>
      </c>
    </row>
    <row r="7711" spans="1:24" x14ac:dyDescent="0.25">
      <c r="A7711" s="4" t="s">
        <v>5471</v>
      </c>
      <c r="B7711" t="s">
        <v>2562</v>
      </c>
      <c r="C7711" s="13" t="s">
        <v>78</v>
      </c>
      <c r="D7711" s="14">
        <v>3</v>
      </c>
      <c r="E7711" t="s">
        <v>551</v>
      </c>
      <c r="F7711" t="s">
        <v>28</v>
      </c>
      <c r="G7711" t="s">
        <v>309</v>
      </c>
      <c r="H7711" t="s">
        <v>60</v>
      </c>
      <c r="I7711" t="s">
        <v>52</v>
      </c>
      <c r="J7711" t="s">
        <v>46</v>
      </c>
      <c r="K7711">
        <v>166</v>
      </c>
      <c r="L7711" t="s">
        <v>82</v>
      </c>
      <c r="M7711" s="9">
        <v>40</v>
      </c>
      <c r="N7711" s="10">
        <v>1230.7692307692307</v>
      </c>
      <c r="O7711">
        <v>1.1000000000000001</v>
      </c>
      <c r="P7711">
        <v>0.97</v>
      </c>
      <c r="Q7711">
        <v>0</v>
      </c>
      <c r="R7711" t="s">
        <v>43</v>
      </c>
      <c r="S7711" s="16">
        <v>6828.8000000000011</v>
      </c>
      <c r="T7711" s="16">
        <v>1230.7692307692307</v>
      </c>
      <c r="U7711" s="16">
        <v>0</v>
      </c>
      <c r="V7711" s="16">
        <v>0</v>
      </c>
      <c r="W7711" s="16">
        <v>0</v>
      </c>
      <c r="X7711" s="16">
        <v>5598.0307692307706</v>
      </c>
    </row>
    <row r="7712" spans="1:24" x14ac:dyDescent="0.25">
      <c r="A7712" s="4" t="s">
        <v>5471</v>
      </c>
      <c r="B7712" t="s">
        <v>2563</v>
      </c>
      <c r="C7712" s="13" t="s">
        <v>92</v>
      </c>
      <c r="D7712" s="14">
        <v>46</v>
      </c>
      <c r="E7712" t="s">
        <v>565</v>
      </c>
      <c r="F7712" t="s">
        <v>37</v>
      </c>
      <c r="G7712" t="s">
        <v>318</v>
      </c>
      <c r="H7712" t="s">
        <v>81</v>
      </c>
      <c r="I7712" t="s">
        <v>31</v>
      </c>
      <c r="J7712" t="s">
        <v>32</v>
      </c>
      <c r="K7712">
        <v>165</v>
      </c>
      <c r="L7712" t="s">
        <v>95</v>
      </c>
      <c r="M7712" s="9">
        <v>72</v>
      </c>
      <c r="N7712" s="10">
        <v>70</v>
      </c>
      <c r="O7712">
        <v>1.2</v>
      </c>
      <c r="P7712">
        <v>0.97</v>
      </c>
      <c r="Q7712">
        <v>0</v>
      </c>
      <c r="R7712" t="s">
        <v>43</v>
      </c>
      <c r="S7712" s="16">
        <v>13828.32</v>
      </c>
      <c r="T7712" s="16">
        <v>0</v>
      </c>
      <c r="U7712" s="16">
        <v>200</v>
      </c>
      <c r="V7712" s="16">
        <v>10</v>
      </c>
      <c r="W7712" s="16">
        <v>11550</v>
      </c>
      <c r="X7712" s="16">
        <v>2068.3199999999997</v>
      </c>
    </row>
    <row r="7713" spans="1:24" x14ac:dyDescent="0.25">
      <c r="A7713" s="4" t="s">
        <v>5471</v>
      </c>
      <c r="B7713" t="s">
        <v>2564</v>
      </c>
      <c r="C7713" s="13" t="s">
        <v>66</v>
      </c>
      <c r="D7713" s="14">
        <v>136</v>
      </c>
      <c r="E7713" t="s">
        <v>439</v>
      </c>
      <c r="F7713" t="s">
        <v>37</v>
      </c>
      <c r="G7713" t="s">
        <v>370</v>
      </c>
      <c r="H7713" t="s">
        <v>39</v>
      </c>
      <c r="I7713" t="s">
        <v>52</v>
      </c>
      <c r="J7713" t="s">
        <v>46</v>
      </c>
      <c r="K7713">
        <v>166</v>
      </c>
      <c r="L7713" t="s">
        <v>69</v>
      </c>
      <c r="M7713" s="9">
        <v>48</v>
      </c>
      <c r="N7713" s="10">
        <v>1538.4615384615386</v>
      </c>
      <c r="O7713">
        <v>1.1000000000000001</v>
      </c>
      <c r="P7713">
        <v>0.81</v>
      </c>
      <c r="Q7713">
        <v>0</v>
      </c>
      <c r="R7713" t="s">
        <v>43</v>
      </c>
      <c r="S7713" s="16">
        <v>7099.4880000000012</v>
      </c>
      <c r="T7713" s="16">
        <v>1538.4615384615386</v>
      </c>
      <c r="U7713" s="16">
        <v>0</v>
      </c>
      <c r="V7713" s="16">
        <v>0</v>
      </c>
      <c r="W7713" s="16">
        <v>0</v>
      </c>
      <c r="X7713" s="16">
        <v>5561.0264615384622</v>
      </c>
    </row>
    <row r="7714" spans="1:24" x14ac:dyDescent="0.25">
      <c r="A7714" s="4" t="s">
        <v>5471</v>
      </c>
      <c r="B7714" t="s">
        <v>2565</v>
      </c>
      <c r="C7714" s="13" t="s">
        <v>92</v>
      </c>
      <c r="D7714" s="14">
        <v>35</v>
      </c>
      <c r="E7714" t="s">
        <v>322</v>
      </c>
      <c r="F7714" t="s">
        <v>37</v>
      </c>
      <c r="G7714" t="s">
        <v>231</v>
      </c>
      <c r="H7714" t="s">
        <v>60</v>
      </c>
      <c r="I7714" t="s">
        <v>76</v>
      </c>
      <c r="J7714" t="s">
        <v>32</v>
      </c>
      <c r="K7714">
        <v>166</v>
      </c>
      <c r="L7714" t="s">
        <v>95</v>
      </c>
      <c r="M7714" s="9">
        <v>60</v>
      </c>
      <c r="N7714" s="10">
        <v>70</v>
      </c>
      <c r="O7714">
        <v>1</v>
      </c>
      <c r="P7714">
        <v>1.1200000000000001</v>
      </c>
      <c r="Q7714">
        <v>0</v>
      </c>
      <c r="R7714" t="s">
        <v>43</v>
      </c>
      <c r="S7714" s="16">
        <v>11155.2</v>
      </c>
      <c r="T7714" s="16">
        <v>0</v>
      </c>
      <c r="U7714" s="16">
        <v>200</v>
      </c>
      <c r="V7714" s="16">
        <v>50</v>
      </c>
      <c r="W7714" s="16">
        <v>11620</v>
      </c>
      <c r="X7714" s="16">
        <v>-714.79999999999927</v>
      </c>
    </row>
    <row r="7715" spans="1:24" x14ac:dyDescent="0.25">
      <c r="A7715" s="4" t="s">
        <v>5471</v>
      </c>
      <c r="B7715" t="s">
        <v>2566</v>
      </c>
      <c r="C7715" s="13" t="s">
        <v>35</v>
      </c>
      <c r="D7715" s="14">
        <v>47</v>
      </c>
      <c r="E7715" t="s">
        <v>1228</v>
      </c>
      <c r="F7715" t="s">
        <v>37</v>
      </c>
      <c r="G7715" t="s">
        <v>318</v>
      </c>
      <c r="H7715" t="s">
        <v>81</v>
      </c>
      <c r="I7715" t="s">
        <v>52</v>
      </c>
      <c r="J7715" t="s">
        <v>46</v>
      </c>
      <c r="K7715">
        <v>161</v>
      </c>
      <c r="L7715" t="s">
        <v>53</v>
      </c>
      <c r="M7715" s="9">
        <v>24</v>
      </c>
      <c r="N7715" s="10">
        <v>384.61538461538464</v>
      </c>
      <c r="O7715">
        <v>1.1000000000000001</v>
      </c>
      <c r="P7715">
        <v>0.97</v>
      </c>
      <c r="Q7715">
        <v>0</v>
      </c>
      <c r="R7715" t="s">
        <v>43</v>
      </c>
      <c r="S7715" s="16">
        <v>4122.8880000000008</v>
      </c>
      <c r="T7715" s="16">
        <v>384.61538461538464</v>
      </c>
      <c r="U7715" s="16">
        <v>500</v>
      </c>
      <c r="V7715" s="16">
        <v>10</v>
      </c>
      <c r="W7715" s="16">
        <v>0</v>
      </c>
      <c r="X7715" s="16">
        <v>3228.2726153846161</v>
      </c>
    </row>
    <row r="7716" spans="1:24" x14ac:dyDescent="0.25">
      <c r="A7716" s="4" t="s">
        <v>5471</v>
      </c>
      <c r="B7716" t="s">
        <v>2567</v>
      </c>
      <c r="C7716" s="13" t="s">
        <v>92</v>
      </c>
      <c r="D7716" s="14">
        <v>173</v>
      </c>
      <c r="E7716" t="s">
        <v>837</v>
      </c>
      <c r="F7716" t="s">
        <v>37</v>
      </c>
      <c r="G7716" t="s">
        <v>603</v>
      </c>
      <c r="H7716" t="s">
        <v>39</v>
      </c>
      <c r="I7716" t="s">
        <v>76</v>
      </c>
      <c r="J7716" t="s">
        <v>46</v>
      </c>
      <c r="K7716">
        <v>167</v>
      </c>
      <c r="L7716" t="s">
        <v>99</v>
      </c>
      <c r="M7716" s="9">
        <v>35</v>
      </c>
      <c r="N7716" s="10">
        <v>43</v>
      </c>
      <c r="O7716">
        <v>1</v>
      </c>
      <c r="P7716">
        <v>1.08</v>
      </c>
      <c r="Q7716">
        <v>0</v>
      </c>
      <c r="R7716" t="s">
        <v>43</v>
      </c>
      <c r="S7716" s="16">
        <v>6312.6</v>
      </c>
      <c r="T7716" s="16">
        <v>0</v>
      </c>
      <c r="U7716" s="16">
        <v>500</v>
      </c>
      <c r="V7716" s="16">
        <v>100</v>
      </c>
      <c r="W7716" s="16">
        <v>7181</v>
      </c>
      <c r="X7716" s="16">
        <v>-1468.3999999999996</v>
      </c>
    </row>
    <row r="7717" spans="1:24" x14ac:dyDescent="0.25">
      <c r="A7717" s="4" t="s">
        <v>5471</v>
      </c>
      <c r="B7717" t="s">
        <v>2568</v>
      </c>
      <c r="C7717" s="13" t="s">
        <v>35</v>
      </c>
      <c r="D7717" s="14">
        <v>274</v>
      </c>
      <c r="E7717" t="s">
        <v>735</v>
      </c>
      <c r="F7717" t="s">
        <v>37</v>
      </c>
      <c r="G7717" t="s">
        <v>29</v>
      </c>
      <c r="H7717" t="s">
        <v>30</v>
      </c>
      <c r="I7717" t="s">
        <v>40</v>
      </c>
      <c r="J7717" t="s">
        <v>46</v>
      </c>
      <c r="K7717">
        <v>0</v>
      </c>
      <c r="L7717" t="s">
        <v>53</v>
      </c>
      <c r="M7717" s="9">
        <v>24</v>
      </c>
      <c r="N7717" s="10">
        <v>384.61538461538464</v>
      </c>
      <c r="O7717">
        <v>0.8</v>
      </c>
      <c r="P7717">
        <v>1</v>
      </c>
      <c r="Q7717">
        <v>0</v>
      </c>
      <c r="R7717" t="s">
        <v>43</v>
      </c>
      <c r="S7717" s="16">
        <v>0</v>
      </c>
      <c r="T7717" s="16">
        <v>0</v>
      </c>
      <c r="U7717" s="16">
        <v>200</v>
      </c>
      <c r="V7717" s="16">
        <v>100</v>
      </c>
      <c r="W7717" s="16">
        <v>0</v>
      </c>
      <c r="X7717" s="16">
        <v>-300</v>
      </c>
    </row>
    <row r="7718" spans="1:24" x14ac:dyDescent="0.25">
      <c r="A7718" s="4" t="s">
        <v>5471</v>
      </c>
      <c r="B7718" t="s">
        <v>2569</v>
      </c>
      <c r="C7718" s="13" t="s">
        <v>92</v>
      </c>
      <c r="D7718" s="14">
        <v>106</v>
      </c>
      <c r="E7718" t="s">
        <v>288</v>
      </c>
      <c r="F7718" t="s">
        <v>37</v>
      </c>
      <c r="G7718" t="s">
        <v>98</v>
      </c>
      <c r="H7718" t="s">
        <v>81</v>
      </c>
      <c r="I7718" t="s">
        <v>40</v>
      </c>
      <c r="J7718" t="s">
        <v>32</v>
      </c>
      <c r="K7718">
        <v>129</v>
      </c>
      <c r="L7718" t="s">
        <v>95</v>
      </c>
      <c r="M7718" s="9">
        <v>40</v>
      </c>
      <c r="N7718" s="10">
        <v>43</v>
      </c>
      <c r="O7718">
        <v>0.8</v>
      </c>
      <c r="P7718">
        <v>1.03</v>
      </c>
      <c r="Q7718">
        <v>0</v>
      </c>
      <c r="R7718" t="s">
        <v>43</v>
      </c>
      <c r="S7718" s="16">
        <v>4251.84</v>
      </c>
      <c r="T7718" s="16">
        <v>0</v>
      </c>
      <c r="U7718" s="16">
        <v>0</v>
      </c>
      <c r="V7718" s="16">
        <v>500</v>
      </c>
      <c r="W7718" s="16">
        <v>5547</v>
      </c>
      <c r="X7718" s="16">
        <v>-1795.1599999999999</v>
      </c>
    </row>
    <row r="7719" spans="1:24" x14ac:dyDescent="0.25">
      <c r="A7719" s="4" t="s">
        <v>5471</v>
      </c>
      <c r="B7719" t="s">
        <v>2570</v>
      </c>
      <c r="C7719" s="13" t="s">
        <v>26</v>
      </c>
      <c r="D7719" s="14">
        <v>122</v>
      </c>
      <c r="E7719" t="s">
        <v>224</v>
      </c>
      <c r="F7719" t="s">
        <v>37</v>
      </c>
      <c r="G7719" t="s">
        <v>225</v>
      </c>
      <c r="H7719" t="s">
        <v>60</v>
      </c>
      <c r="I7719" t="s">
        <v>40</v>
      </c>
      <c r="J7719" t="s">
        <v>32</v>
      </c>
      <c r="K7719">
        <v>167</v>
      </c>
      <c r="L7719" t="s">
        <v>33</v>
      </c>
      <c r="M7719" s="9">
        <v>60</v>
      </c>
      <c r="N7719" s="10">
        <v>6250</v>
      </c>
      <c r="O7719">
        <v>0.8</v>
      </c>
      <c r="P7719">
        <v>1.05</v>
      </c>
      <c r="Q7719">
        <v>0</v>
      </c>
      <c r="R7719" t="s">
        <v>43</v>
      </c>
      <c r="S7719" s="16">
        <v>8416.8000000000011</v>
      </c>
      <c r="T7719" s="16">
        <v>6250</v>
      </c>
      <c r="U7719" s="16">
        <v>1000</v>
      </c>
      <c r="V7719" s="16">
        <v>0</v>
      </c>
      <c r="W7719" s="16">
        <v>0</v>
      </c>
      <c r="X7719" s="16">
        <v>1166.8000000000011</v>
      </c>
    </row>
    <row r="7720" spans="1:24" x14ac:dyDescent="0.25">
      <c r="A7720" s="4" t="s">
        <v>5471</v>
      </c>
      <c r="B7720" t="s">
        <v>2571</v>
      </c>
      <c r="C7720" s="13" t="s">
        <v>35</v>
      </c>
      <c r="D7720" s="14">
        <v>215</v>
      </c>
      <c r="E7720" t="s">
        <v>698</v>
      </c>
      <c r="F7720" t="s">
        <v>28</v>
      </c>
      <c r="G7720" t="s">
        <v>625</v>
      </c>
      <c r="H7720" t="s">
        <v>30</v>
      </c>
      <c r="I7720" t="s">
        <v>76</v>
      </c>
      <c r="J7720" t="s">
        <v>32</v>
      </c>
      <c r="K7720">
        <v>0</v>
      </c>
      <c r="L7720" t="s">
        <v>41</v>
      </c>
      <c r="M7720" s="9">
        <v>48</v>
      </c>
      <c r="N7720" s="10">
        <v>5416.666666666667</v>
      </c>
      <c r="O7720">
        <v>1</v>
      </c>
      <c r="P7720">
        <v>0.86</v>
      </c>
      <c r="Q7720">
        <v>0</v>
      </c>
      <c r="R7720" t="s">
        <v>43</v>
      </c>
      <c r="S7720" s="16">
        <v>6604.8</v>
      </c>
      <c r="T7720" s="16">
        <v>0</v>
      </c>
      <c r="U7720" s="16">
        <v>500</v>
      </c>
      <c r="V7720" s="16">
        <v>0</v>
      </c>
      <c r="W7720" s="16">
        <v>0</v>
      </c>
      <c r="X7720" s="16">
        <v>6104.8</v>
      </c>
    </row>
    <row r="7721" spans="1:24" x14ac:dyDescent="0.25">
      <c r="A7721" s="4" t="s">
        <v>5471</v>
      </c>
      <c r="B7721" t="s">
        <v>2572</v>
      </c>
      <c r="C7721" s="13" t="s">
        <v>35</v>
      </c>
      <c r="D7721" s="14">
        <v>217</v>
      </c>
      <c r="E7721" t="s">
        <v>451</v>
      </c>
      <c r="F7721" t="s">
        <v>37</v>
      </c>
      <c r="G7721" t="s">
        <v>260</v>
      </c>
      <c r="H7721" t="s">
        <v>51</v>
      </c>
      <c r="I7721" t="s">
        <v>76</v>
      </c>
      <c r="J7721" t="s">
        <v>32</v>
      </c>
      <c r="K7721">
        <v>0</v>
      </c>
      <c r="L7721" t="s">
        <v>41</v>
      </c>
      <c r="M7721" s="9">
        <v>48</v>
      </c>
      <c r="N7721" s="10">
        <v>5416.666666666667</v>
      </c>
      <c r="O7721">
        <v>1</v>
      </c>
      <c r="P7721">
        <v>0.97</v>
      </c>
      <c r="Q7721">
        <v>0</v>
      </c>
      <c r="R7721" t="s">
        <v>43</v>
      </c>
      <c r="S7721" s="16">
        <v>0</v>
      </c>
      <c r="T7721" s="16">
        <v>0</v>
      </c>
      <c r="U7721" s="16">
        <v>1000</v>
      </c>
      <c r="V7721" s="16">
        <v>500</v>
      </c>
      <c r="W7721" s="16">
        <v>0</v>
      </c>
      <c r="X7721" s="16">
        <v>-1500</v>
      </c>
    </row>
    <row r="7722" spans="1:24" x14ac:dyDescent="0.25">
      <c r="A7722" s="4" t="s">
        <v>5471</v>
      </c>
      <c r="B7722" t="s">
        <v>2573</v>
      </c>
      <c r="C7722" s="13" t="s">
        <v>35</v>
      </c>
      <c r="D7722" s="14">
        <v>285</v>
      </c>
      <c r="E7722" t="s">
        <v>461</v>
      </c>
      <c r="F7722" t="s">
        <v>37</v>
      </c>
      <c r="G7722" t="s">
        <v>179</v>
      </c>
      <c r="H7722" t="s">
        <v>39</v>
      </c>
      <c r="I7722" t="s">
        <v>40</v>
      </c>
      <c r="J7722" t="s">
        <v>46</v>
      </c>
      <c r="K7722">
        <v>168</v>
      </c>
      <c r="L7722" t="s">
        <v>53</v>
      </c>
      <c r="M7722" s="9">
        <v>24</v>
      </c>
      <c r="N7722" s="10">
        <v>384.61538461538464</v>
      </c>
      <c r="O7722">
        <v>0.8</v>
      </c>
      <c r="P7722">
        <v>0.98</v>
      </c>
      <c r="Q7722">
        <v>0</v>
      </c>
      <c r="R7722" t="s">
        <v>43</v>
      </c>
      <c r="S7722" s="16">
        <v>3161.0880000000002</v>
      </c>
      <c r="T7722" s="16">
        <v>384.61538461538464</v>
      </c>
      <c r="U7722" s="16">
        <v>750</v>
      </c>
      <c r="V7722" s="16">
        <v>50</v>
      </c>
      <c r="W7722" s="16">
        <v>0</v>
      </c>
      <c r="X7722" s="16">
        <v>1976.4726153846154</v>
      </c>
    </row>
    <row r="7723" spans="1:24" x14ac:dyDescent="0.25">
      <c r="A7723" s="4" t="s">
        <v>5471</v>
      </c>
      <c r="B7723" t="s">
        <v>2574</v>
      </c>
      <c r="C7723" s="13" t="s">
        <v>92</v>
      </c>
      <c r="D7723" s="14">
        <v>39</v>
      </c>
      <c r="E7723" t="s">
        <v>449</v>
      </c>
      <c r="F7723" t="s">
        <v>28</v>
      </c>
      <c r="G7723" t="s">
        <v>50</v>
      </c>
      <c r="H7723" t="s">
        <v>51</v>
      </c>
      <c r="I7723" t="s">
        <v>40</v>
      </c>
      <c r="J7723" t="s">
        <v>46</v>
      </c>
      <c r="K7723">
        <v>162</v>
      </c>
      <c r="L7723" t="s">
        <v>99</v>
      </c>
      <c r="M7723" s="9">
        <v>65</v>
      </c>
      <c r="N7723" s="10">
        <v>76</v>
      </c>
      <c r="O7723">
        <v>0.8</v>
      </c>
      <c r="P7723">
        <v>0.98</v>
      </c>
      <c r="Q7723">
        <v>0</v>
      </c>
      <c r="R7723" t="s">
        <v>43</v>
      </c>
      <c r="S7723" s="16">
        <v>8153.5999999999995</v>
      </c>
      <c r="T7723" s="16">
        <v>0</v>
      </c>
      <c r="U7723" s="16">
        <v>0</v>
      </c>
      <c r="V7723" s="16">
        <v>10</v>
      </c>
      <c r="W7723" s="16">
        <v>12312</v>
      </c>
      <c r="X7723" s="16">
        <v>-4168.4000000000005</v>
      </c>
    </row>
    <row r="7724" spans="1:24" x14ac:dyDescent="0.25">
      <c r="A7724" s="4" t="s">
        <v>5471</v>
      </c>
      <c r="B7724" t="s">
        <v>2575</v>
      </c>
      <c r="C7724" s="13" t="s">
        <v>92</v>
      </c>
      <c r="D7724" s="14">
        <v>71</v>
      </c>
      <c r="E7724" t="s">
        <v>1147</v>
      </c>
      <c r="F7724" t="s">
        <v>37</v>
      </c>
      <c r="G7724" t="s">
        <v>201</v>
      </c>
      <c r="H7724" t="s">
        <v>39</v>
      </c>
      <c r="I7724" t="s">
        <v>40</v>
      </c>
      <c r="J7724" t="s">
        <v>46</v>
      </c>
      <c r="K7724">
        <v>101</v>
      </c>
      <c r="L7724" t="s">
        <v>99</v>
      </c>
      <c r="M7724" s="9">
        <v>40</v>
      </c>
      <c r="N7724" s="10">
        <v>41</v>
      </c>
      <c r="O7724">
        <v>0.8</v>
      </c>
      <c r="P7724">
        <v>1.1299999999999999</v>
      </c>
      <c r="Q7724">
        <v>0</v>
      </c>
      <c r="R7724" t="s">
        <v>43</v>
      </c>
      <c r="S7724" s="16">
        <v>3652.16</v>
      </c>
      <c r="T7724" s="16">
        <v>0</v>
      </c>
      <c r="U7724" s="16">
        <v>500</v>
      </c>
      <c r="V7724" s="16">
        <v>500</v>
      </c>
      <c r="W7724" s="16">
        <v>4141</v>
      </c>
      <c r="X7724" s="16">
        <v>-1488.8400000000001</v>
      </c>
    </row>
    <row r="7725" spans="1:24" x14ac:dyDescent="0.25">
      <c r="A7725" s="4" t="s">
        <v>5471</v>
      </c>
      <c r="B7725" t="s">
        <v>2576</v>
      </c>
      <c r="C7725" s="13" t="s">
        <v>92</v>
      </c>
      <c r="D7725" s="14">
        <v>65</v>
      </c>
      <c r="E7725" t="s">
        <v>414</v>
      </c>
      <c r="F7725" t="s">
        <v>37</v>
      </c>
      <c r="G7725" t="s">
        <v>195</v>
      </c>
      <c r="H7725" t="s">
        <v>39</v>
      </c>
      <c r="I7725" t="s">
        <v>31</v>
      </c>
      <c r="J7725" t="s">
        <v>32</v>
      </c>
      <c r="K7725">
        <v>161</v>
      </c>
      <c r="L7725" t="s">
        <v>95</v>
      </c>
      <c r="M7725" s="9">
        <v>35</v>
      </c>
      <c r="N7725" s="10">
        <v>55</v>
      </c>
      <c r="O7725">
        <v>1.2</v>
      </c>
      <c r="P7725">
        <v>0.88</v>
      </c>
      <c r="Q7725">
        <v>0</v>
      </c>
      <c r="R7725" t="s">
        <v>43</v>
      </c>
      <c r="S7725" s="16">
        <v>5950.56</v>
      </c>
      <c r="T7725" s="16">
        <v>0</v>
      </c>
      <c r="U7725" s="16">
        <v>0</v>
      </c>
      <c r="V7725" s="16">
        <v>50</v>
      </c>
      <c r="W7725" s="16">
        <v>8855</v>
      </c>
      <c r="X7725" s="16">
        <v>-2954.4399999999996</v>
      </c>
    </row>
    <row r="7726" spans="1:24" x14ac:dyDescent="0.25">
      <c r="A7726" s="4" t="s">
        <v>5471</v>
      </c>
      <c r="B7726" t="s">
        <v>2577</v>
      </c>
      <c r="C7726" s="13" t="s">
        <v>92</v>
      </c>
      <c r="D7726" s="14">
        <v>31</v>
      </c>
      <c r="E7726" t="s">
        <v>507</v>
      </c>
      <c r="F7726" t="s">
        <v>37</v>
      </c>
      <c r="G7726" t="s">
        <v>172</v>
      </c>
      <c r="H7726" t="s">
        <v>51</v>
      </c>
      <c r="I7726" t="s">
        <v>40</v>
      </c>
      <c r="J7726" t="s">
        <v>46</v>
      </c>
      <c r="K7726">
        <v>166</v>
      </c>
      <c r="L7726" t="s">
        <v>99</v>
      </c>
      <c r="M7726" s="9">
        <v>35</v>
      </c>
      <c r="N7726" s="10">
        <v>44</v>
      </c>
      <c r="O7726">
        <v>0.8</v>
      </c>
      <c r="P7726">
        <v>1.0900000000000001</v>
      </c>
      <c r="Q7726">
        <v>0</v>
      </c>
      <c r="R7726" t="s">
        <v>43</v>
      </c>
      <c r="S7726" s="16">
        <v>5066.3200000000006</v>
      </c>
      <c r="T7726" s="16">
        <v>0</v>
      </c>
      <c r="U7726" s="16">
        <v>500</v>
      </c>
      <c r="V7726" s="16">
        <v>10</v>
      </c>
      <c r="W7726" s="16">
        <v>7304</v>
      </c>
      <c r="X7726" s="16">
        <v>-2747.6799999999994</v>
      </c>
    </row>
    <row r="7727" spans="1:24" x14ac:dyDescent="0.25">
      <c r="A7727" s="4" t="s">
        <v>5471</v>
      </c>
      <c r="B7727" t="s">
        <v>2578</v>
      </c>
      <c r="C7727" s="13" t="s">
        <v>92</v>
      </c>
      <c r="D7727" s="14">
        <v>172</v>
      </c>
      <c r="E7727" t="s">
        <v>1116</v>
      </c>
      <c r="F7727" t="s">
        <v>37</v>
      </c>
      <c r="G7727" t="s">
        <v>603</v>
      </c>
      <c r="H7727" t="s">
        <v>39</v>
      </c>
      <c r="I7727" t="s">
        <v>52</v>
      </c>
      <c r="J7727" t="s">
        <v>46</v>
      </c>
      <c r="K7727">
        <v>0</v>
      </c>
      <c r="L7727" t="s">
        <v>99</v>
      </c>
      <c r="M7727" s="9">
        <v>48</v>
      </c>
      <c r="N7727" s="10">
        <v>52</v>
      </c>
      <c r="O7727">
        <v>1.1000000000000001</v>
      </c>
      <c r="P7727">
        <v>1.08</v>
      </c>
      <c r="Q7727">
        <v>0</v>
      </c>
      <c r="R7727" t="s">
        <v>43</v>
      </c>
      <c r="S7727" s="16">
        <v>0</v>
      </c>
      <c r="T7727" s="16">
        <v>0</v>
      </c>
      <c r="U7727" s="16">
        <v>0</v>
      </c>
      <c r="V7727" s="16">
        <v>50</v>
      </c>
      <c r="W7727" s="16">
        <v>0</v>
      </c>
      <c r="X7727" s="16">
        <v>-50</v>
      </c>
    </row>
    <row r="7728" spans="1:24" x14ac:dyDescent="0.25">
      <c r="A7728" s="4" t="s">
        <v>5471</v>
      </c>
      <c r="B7728" t="s">
        <v>2579</v>
      </c>
      <c r="C7728" s="13" t="s">
        <v>43</v>
      </c>
      <c r="D7728" s="14">
        <v>127</v>
      </c>
      <c r="E7728" t="s">
        <v>640</v>
      </c>
      <c r="F7728" t="s">
        <v>28</v>
      </c>
      <c r="G7728" t="s">
        <v>130</v>
      </c>
      <c r="H7728" t="s">
        <v>51</v>
      </c>
      <c r="I7728" t="s">
        <v>52</v>
      </c>
      <c r="J7728" t="s">
        <v>32</v>
      </c>
      <c r="K7728">
        <v>160</v>
      </c>
      <c r="L7728" t="s">
        <v>117</v>
      </c>
      <c r="M7728" s="9">
        <v>54</v>
      </c>
      <c r="N7728" s="10">
        <v>5666.666666666667</v>
      </c>
      <c r="O7728">
        <v>1.1000000000000001</v>
      </c>
      <c r="P7728">
        <v>0.95</v>
      </c>
      <c r="Q7728">
        <v>0</v>
      </c>
      <c r="R7728" t="s">
        <v>43</v>
      </c>
      <c r="S7728" s="16">
        <v>9028.7999999999993</v>
      </c>
      <c r="T7728" s="16">
        <v>5666.666666666667</v>
      </c>
      <c r="U7728" s="16">
        <v>0</v>
      </c>
      <c r="V7728" s="16">
        <v>100</v>
      </c>
      <c r="W7728" s="16">
        <v>0</v>
      </c>
      <c r="X7728" s="16">
        <v>3262.1333333333323</v>
      </c>
    </row>
    <row r="7729" spans="1:24" x14ac:dyDescent="0.25">
      <c r="A7729" s="4" t="s">
        <v>5471</v>
      </c>
      <c r="B7729" t="s">
        <v>2580</v>
      </c>
      <c r="C7729" s="13" t="s">
        <v>35</v>
      </c>
      <c r="D7729" s="14">
        <v>148</v>
      </c>
      <c r="E7729" t="s">
        <v>630</v>
      </c>
      <c r="F7729" t="s">
        <v>37</v>
      </c>
      <c r="G7729" t="s">
        <v>443</v>
      </c>
      <c r="H7729" t="s">
        <v>60</v>
      </c>
      <c r="I7729" t="s">
        <v>40</v>
      </c>
      <c r="J7729" t="s">
        <v>46</v>
      </c>
      <c r="K7729">
        <v>167</v>
      </c>
      <c r="L7729" t="s">
        <v>53</v>
      </c>
      <c r="M7729" s="9">
        <v>24</v>
      </c>
      <c r="N7729" s="10">
        <v>384.61538461538464</v>
      </c>
      <c r="O7729">
        <v>0.8</v>
      </c>
      <c r="P7729">
        <v>1.07</v>
      </c>
      <c r="Q7729">
        <v>0</v>
      </c>
      <c r="R7729" t="s">
        <v>43</v>
      </c>
      <c r="S7729" s="16">
        <v>3430.8480000000004</v>
      </c>
      <c r="T7729" s="16">
        <v>384.61538461538464</v>
      </c>
      <c r="U7729" s="16">
        <v>1000</v>
      </c>
      <c r="V7729" s="16">
        <v>250</v>
      </c>
      <c r="W7729" s="16">
        <v>0</v>
      </c>
      <c r="X7729" s="16">
        <v>1796.2326153846157</v>
      </c>
    </row>
    <row r="7730" spans="1:24" x14ac:dyDescent="0.25">
      <c r="A7730" s="4" t="s">
        <v>5471</v>
      </c>
      <c r="B7730" t="s">
        <v>2581</v>
      </c>
      <c r="C7730" s="13" t="s">
        <v>35</v>
      </c>
      <c r="D7730" s="14">
        <v>178</v>
      </c>
      <c r="E7730" t="s">
        <v>1130</v>
      </c>
      <c r="F7730" t="s">
        <v>37</v>
      </c>
      <c r="G7730" t="s">
        <v>102</v>
      </c>
      <c r="H7730" t="s">
        <v>51</v>
      </c>
      <c r="I7730" t="s">
        <v>76</v>
      </c>
      <c r="J7730" t="s">
        <v>46</v>
      </c>
      <c r="K7730">
        <v>0</v>
      </c>
      <c r="L7730" t="s">
        <v>53</v>
      </c>
      <c r="M7730" s="9">
        <v>24</v>
      </c>
      <c r="N7730" s="10">
        <v>384.61538461538464</v>
      </c>
      <c r="O7730">
        <v>1</v>
      </c>
      <c r="P7730">
        <v>1.1000000000000001</v>
      </c>
      <c r="Q7730">
        <v>0</v>
      </c>
      <c r="R7730" t="s">
        <v>43</v>
      </c>
      <c r="S7730" s="16">
        <v>0</v>
      </c>
      <c r="T7730" s="16">
        <v>0</v>
      </c>
      <c r="U7730" s="16">
        <v>200</v>
      </c>
      <c r="V7730" s="16">
        <v>100</v>
      </c>
      <c r="W7730" s="16">
        <v>0</v>
      </c>
      <c r="X7730" s="16">
        <v>-300</v>
      </c>
    </row>
    <row r="7731" spans="1:24" x14ac:dyDescent="0.25">
      <c r="A7731" s="4" t="s">
        <v>5471</v>
      </c>
      <c r="B7731" t="s">
        <v>2582</v>
      </c>
      <c r="C7731" s="13" t="s">
        <v>78</v>
      </c>
      <c r="D7731" s="14">
        <v>290</v>
      </c>
      <c r="E7731" t="s">
        <v>1023</v>
      </c>
      <c r="F7731" t="s">
        <v>37</v>
      </c>
      <c r="G7731" t="s">
        <v>85</v>
      </c>
      <c r="H7731" t="s">
        <v>51</v>
      </c>
      <c r="I7731" t="s">
        <v>40</v>
      </c>
      <c r="J7731" t="s">
        <v>46</v>
      </c>
      <c r="K7731">
        <v>161</v>
      </c>
      <c r="L7731" t="s">
        <v>82</v>
      </c>
      <c r="M7731" s="9">
        <v>40</v>
      </c>
      <c r="N7731" s="10">
        <v>1230.7692307692307</v>
      </c>
      <c r="O7731">
        <v>0.8</v>
      </c>
      <c r="P7731">
        <v>0.95</v>
      </c>
      <c r="Q7731">
        <v>0</v>
      </c>
      <c r="R7731" t="s">
        <v>43</v>
      </c>
      <c r="S7731" s="16">
        <v>4894.3999999999996</v>
      </c>
      <c r="T7731" s="16">
        <v>1230.7692307692307</v>
      </c>
      <c r="U7731" s="16">
        <v>500</v>
      </c>
      <c r="V7731" s="16">
        <v>0</v>
      </c>
      <c r="W7731" s="16">
        <v>0</v>
      </c>
      <c r="X7731" s="16">
        <v>3163.6307692307691</v>
      </c>
    </row>
    <row r="7732" spans="1:24" x14ac:dyDescent="0.25">
      <c r="A7732" s="4" t="s">
        <v>5471</v>
      </c>
      <c r="B7732" t="s">
        <v>2583</v>
      </c>
      <c r="C7732" s="13" t="s">
        <v>92</v>
      </c>
      <c r="D7732" s="14">
        <v>216</v>
      </c>
      <c r="E7732" t="s">
        <v>1388</v>
      </c>
      <c r="F7732" t="s">
        <v>37</v>
      </c>
      <c r="G7732" t="s">
        <v>625</v>
      </c>
      <c r="H7732" t="s">
        <v>30</v>
      </c>
      <c r="I7732" t="s">
        <v>40</v>
      </c>
      <c r="J7732" t="s">
        <v>46</v>
      </c>
      <c r="K7732">
        <v>168</v>
      </c>
      <c r="L7732" t="s">
        <v>99</v>
      </c>
      <c r="M7732" s="9">
        <v>48</v>
      </c>
      <c r="N7732" s="10">
        <v>42</v>
      </c>
      <c r="O7732">
        <v>0.8</v>
      </c>
      <c r="P7732">
        <v>0.86</v>
      </c>
      <c r="Q7732">
        <v>0</v>
      </c>
      <c r="R7732" t="s">
        <v>43</v>
      </c>
      <c r="S7732" s="16">
        <v>5548.0320000000002</v>
      </c>
      <c r="T7732" s="16">
        <v>0</v>
      </c>
      <c r="U7732" s="16">
        <v>0</v>
      </c>
      <c r="V7732" s="16">
        <v>10</v>
      </c>
      <c r="W7732" s="16">
        <v>7056</v>
      </c>
      <c r="X7732" s="16">
        <v>-1517.9679999999998</v>
      </c>
    </row>
    <row r="7733" spans="1:24" x14ac:dyDescent="0.25">
      <c r="A7733" s="4" t="s">
        <v>5471</v>
      </c>
      <c r="B7733" t="s">
        <v>2584</v>
      </c>
      <c r="C7733" s="13" t="s">
        <v>35</v>
      </c>
      <c r="D7733" s="14">
        <v>141</v>
      </c>
      <c r="E7733" t="s">
        <v>311</v>
      </c>
      <c r="F7733" t="s">
        <v>37</v>
      </c>
      <c r="G7733" t="s">
        <v>312</v>
      </c>
      <c r="H7733" t="s">
        <v>81</v>
      </c>
      <c r="I7733" t="s">
        <v>40</v>
      </c>
      <c r="J7733" t="s">
        <v>32</v>
      </c>
      <c r="K7733">
        <v>161</v>
      </c>
      <c r="L7733" t="s">
        <v>41</v>
      </c>
      <c r="M7733" s="9">
        <v>48</v>
      </c>
      <c r="N7733" s="10">
        <v>5416.666666666667</v>
      </c>
      <c r="O7733">
        <v>0.8</v>
      </c>
      <c r="P7733">
        <v>1.2</v>
      </c>
      <c r="Q7733">
        <v>1</v>
      </c>
      <c r="R7733" t="s">
        <v>43</v>
      </c>
      <c r="S7733" s="16">
        <v>0</v>
      </c>
      <c r="T7733" s="16">
        <v>5416.666666666667</v>
      </c>
      <c r="U7733" s="16">
        <v>500</v>
      </c>
      <c r="V7733" s="16">
        <v>0</v>
      </c>
      <c r="W7733" s="16">
        <v>0</v>
      </c>
      <c r="X7733" s="16">
        <v>-5916.666666666667</v>
      </c>
    </row>
    <row r="7734" spans="1:24" x14ac:dyDescent="0.25">
      <c r="A7734" s="4" t="s">
        <v>5471</v>
      </c>
      <c r="B7734" t="s">
        <v>2585</v>
      </c>
      <c r="C7734" s="13" t="s">
        <v>26</v>
      </c>
      <c r="D7734" s="14">
        <v>24</v>
      </c>
      <c r="E7734" t="s">
        <v>44</v>
      </c>
      <c r="F7734" t="s">
        <v>37</v>
      </c>
      <c r="G7734" t="s">
        <v>45</v>
      </c>
      <c r="H7734" t="s">
        <v>39</v>
      </c>
      <c r="I7734" t="s">
        <v>40</v>
      </c>
      <c r="J7734" t="s">
        <v>32</v>
      </c>
      <c r="K7734">
        <v>0</v>
      </c>
      <c r="L7734" t="s">
        <v>33</v>
      </c>
      <c r="M7734" s="9">
        <v>60</v>
      </c>
      <c r="N7734" s="10">
        <v>6250</v>
      </c>
      <c r="O7734">
        <v>0.8</v>
      </c>
      <c r="P7734">
        <v>0.9</v>
      </c>
      <c r="Q7734">
        <v>0</v>
      </c>
      <c r="R7734" t="s">
        <v>43</v>
      </c>
      <c r="S7734" s="16">
        <v>0</v>
      </c>
      <c r="T7734" s="16">
        <v>0</v>
      </c>
      <c r="U7734" s="16">
        <v>200</v>
      </c>
      <c r="V7734" s="16">
        <v>10</v>
      </c>
      <c r="W7734" s="16">
        <v>0</v>
      </c>
      <c r="X7734" s="16">
        <v>-210</v>
      </c>
    </row>
    <row r="7735" spans="1:24" x14ac:dyDescent="0.25">
      <c r="A7735" s="4" t="s">
        <v>5471</v>
      </c>
      <c r="B7735" t="s">
        <v>2586</v>
      </c>
      <c r="C7735" s="13" t="s">
        <v>26</v>
      </c>
      <c r="D7735" s="14">
        <v>182</v>
      </c>
      <c r="E7735" t="s">
        <v>1184</v>
      </c>
      <c r="F7735" t="s">
        <v>28</v>
      </c>
      <c r="G7735" t="s">
        <v>472</v>
      </c>
      <c r="H7735" t="s">
        <v>30</v>
      </c>
      <c r="I7735" t="s">
        <v>52</v>
      </c>
      <c r="J7735" t="s">
        <v>32</v>
      </c>
      <c r="K7735">
        <v>160</v>
      </c>
      <c r="L7735" t="s">
        <v>33</v>
      </c>
      <c r="M7735" s="9">
        <v>60</v>
      </c>
      <c r="N7735" s="10">
        <v>6250</v>
      </c>
      <c r="O7735">
        <v>1.1000000000000001</v>
      </c>
      <c r="P7735">
        <v>0.95</v>
      </c>
      <c r="Q7735">
        <v>0</v>
      </c>
      <c r="R7735" t="s">
        <v>43</v>
      </c>
      <c r="S7735" s="16">
        <v>10032</v>
      </c>
      <c r="T7735" s="16">
        <v>6250</v>
      </c>
      <c r="U7735" s="16">
        <v>500</v>
      </c>
      <c r="V7735" s="16">
        <v>100</v>
      </c>
      <c r="W7735" s="16">
        <v>0</v>
      </c>
      <c r="X7735" s="16">
        <v>3182</v>
      </c>
    </row>
    <row r="7736" spans="1:24" x14ac:dyDescent="0.25">
      <c r="A7736" s="4" t="s">
        <v>5471</v>
      </c>
      <c r="B7736" t="s">
        <v>2587</v>
      </c>
      <c r="C7736" s="13" t="s">
        <v>26</v>
      </c>
      <c r="D7736" s="14">
        <v>259</v>
      </c>
      <c r="E7736" t="s">
        <v>469</v>
      </c>
      <c r="F7736" t="s">
        <v>28</v>
      </c>
      <c r="G7736" t="s">
        <v>124</v>
      </c>
      <c r="H7736" t="s">
        <v>51</v>
      </c>
      <c r="I7736" t="s">
        <v>40</v>
      </c>
      <c r="J7736" t="s">
        <v>32</v>
      </c>
      <c r="K7736">
        <v>161</v>
      </c>
      <c r="L7736" t="s">
        <v>33</v>
      </c>
      <c r="M7736" s="9">
        <v>60</v>
      </c>
      <c r="N7736" s="10">
        <v>6250</v>
      </c>
      <c r="O7736">
        <v>0.8</v>
      </c>
      <c r="P7736">
        <v>1.17</v>
      </c>
      <c r="Q7736">
        <v>0</v>
      </c>
      <c r="R7736" t="s">
        <v>43</v>
      </c>
      <c r="S7736" s="16">
        <v>8985.5999999999985</v>
      </c>
      <c r="T7736" s="16">
        <v>6250</v>
      </c>
      <c r="U7736" s="16">
        <v>1000</v>
      </c>
      <c r="V7736" s="16">
        <v>100</v>
      </c>
      <c r="W7736" s="16">
        <v>0</v>
      </c>
      <c r="X7736" s="16">
        <v>1635.5999999999985</v>
      </c>
    </row>
    <row r="7737" spans="1:24" x14ac:dyDescent="0.25">
      <c r="A7737" s="4" t="s">
        <v>5471</v>
      </c>
      <c r="B7737" t="s">
        <v>2588</v>
      </c>
      <c r="C7737" s="13" t="s">
        <v>43</v>
      </c>
      <c r="D7737" s="14">
        <v>74</v>
      </c>
      <c r="E7737" t="s">
        <v>1020</v>
      </c>
      <c r="F7737" t="s">
        <v>28</v>
      </c>
      <c r="G7737" t="s">
        <v>208</v>
      </c>
      <c r="H7737" t="s">
        <v>39</v>
      </c>
      <c r="I7737" t="s">
        <v>52</v>
      </c>
      <c r="J7737" t="s">
        <v>46</v>
      </c>
      <c r="K7737">
        <v>167</v>
      </c>
      <c r="L7737" t="s">
        <v>47</v>
      </c>
      <c r="M7737" s="9">
        <v>30</v>
      </c>
      <c r="N7737" s="10">
        <v>615.38461538461536</v>
      </c>
      <c r="O7737">
        <v>1.1000000000000001</v>
      </c>
      <c r="P7737">
        <v>0.99</v>
      </c>
      <c r="Q7737">
        <v>0</v>
      </c>
      <c r="R7737" t="s">
        <v>43</v>
      </c>
      <c r="S7737" s="16">
        <v>5227.2</v>
      </c>
      <c r="T7737" s="16">
        <v>615.38461538461536</v>
      </c>
      <c r="U7737" s="16">
        <v>500</v>
      </c>
      <c r="V7737" s="16">
        <v>50</v>
      </c>
      <c r="W7737" s="16">
        <v>0</v>
      </c>
      <c r="X7737" s="16">
        <v>4061.8153846153846</v>
      </c>
    </row>
    <row r="7738" spans="1:24" x14ac:dyDescent="0.25">
      <c r="A7738" s="4" t="s">
        <v>5471</v>
      </c>
      <c r="B7738" t="s">
        <v>2589</v>
      </c>
      <c r="C7738" s="13" t="s">
        <v>35</v>
      </c>
      <c r="D7738" s="14">
        <v>186</v>
      </c>
      <c r="E7738" t="s">
        <v>463</v>
      </c>
      <c r="F7738" t="s">
        <v>37</v>
      </c>
      <c r="G7738" t="s">
        <v>127</v>
      </c>
      <c r="H7738" t="s">
        <v>51</v>
      </c>
      <c r="I7738" t="s">
        <v>31</v>
      </c>
      <c r="J7738" t="s">
        <v>46</v>
      </c>
      <c r="K7738">
        <v>165</v>
      </c>
      <c r="L7738" t="s">
        <v>53</v>
      </c>
      <c r="M7738" s="9">
        <v>24</v>
      </c>
      <c r="N7738" s="10">
        <v>384.61538461538464</v>
      </c>
      <c r="O7738">
        <v>1.2</v>
      </c>
      <c r="P7738">
        <v>1.2</v>
      </c>
      <c r="Q7738">
        <v>0</v>
      </c>
      <c r="R7738" t="s">
        <v>43</v>
      </c>
      <c r="S7738" s="16">
        <v>5702.4</v>
      </c>
      <c r="T7738" s="16">
        <v>384.61538461538464</v>
      </c>
      <c r="U7738" s="16">
        <v>0</v>
      </c>
      <c r="V7738" s="16">
        <v>0</v>
      </c>
      <c r="W7738" s="16">
        <v>0</v>
      </c>
      <c r="X7738" s="16">
        <v>5317.7846153846149</v>
      </c>
    </row>
    <row r="7739" spans="1:24" x14ac:dyDescent="0.25">
      <c r="A7739" s="4" t="s">
        <v>5471</v>
      </c>
      <c r="B7739" t="s">
        <v>2590</v>
      </c>
      <c r="C7739" s="13" t="s">
        <v>43</v>
      </c>
      <c r="D7739" s="14">
        <v>5</v>
      </c>
      <c r="E7739" t="s">
        <v>459</v>
      </c>
      <c r="F7739" t="s">
        <v>37</v>
      </c>
      <c r="G7739" t="s">
        <v>309</v>
      </c>
      <c r="H7739" t="s">
        <v>60</v>
      </c>
      <c r="I7739" t="s">
        <v>40</v>
      </c>
      <c r="J7739" t="s">
        <v>32</v>
      </c>
      <c r="K7739">
        <v>167</v>
      </c>
      <c r="L7739" t="s">
        <v>117</v>
      </c>
      <c r="M7739" s="9">
        <v>54</v>
      </c>
      <c r="N7739" s="10">
        <v>5666.666666666667</v>
      </c>
      <c r="O7739">
        <v>0.8</v>
      </c>
      <c r="P7739">
        <v>0.97</v>
      </c>
      <c r="Q7739">
        <v>0</v>
      </c>
      <c r="R7739" t="s">
        <v>43</v>
      </c>
      <c r="S7739" s="16">
        <v>6997.9680000000008</v>
      </c>
      <c r="T7739" s="16">
        <v>5666.666666666667</v>
      </c>
      <c r="U7739" s="16">
        <v>200</v>
      </c>
      <c r="V7739" s="16">
        <v>250</v>
      </c>
      <c r="W7739" s="16">
        <v>0</v>
      </c>
      <c r="X7739" s="16">
        <v>881.30133333333379</v>
      </c>
    </row>
    <row r="7740" spans="1:24" x14ac:dyDescent="0.25">
      <c r="A7740" s="4" t="s">
        <v>5471</v>
      </c>
      <c r="B7740" t="s">
        <v>2591</v>
      </c>
      <c r="C7740" s="13" t="s">
        <v>78</v>
      </c>
      <c r="D7740" s="14">
        <v>109</v>
      </c>
      <c r="E7740" t="s">
        <v>62</v>
      </c>
      <c r="F7740" t="s">
        <v>37</v>
      </c>
      <c r="G7740" t="s">
        <v>63</v>
      </c>
      <c r="H7740" t="s">
        <v>64</v>
      </c>
      <c r="I7740" t="s">
        <v>52</v>
      </c>
      <c r="J7740" t="s">
        <v>46</v>
      </c>
      <c r="K7740">
        <v>168</v>
      </c>
      <c r="L7740" t="s">
        <v>82</v>
      </c>
      <c r="M7740" s="9">
        <v>40</v>
      </c>
      <c r="N7740" s="10">
        <v>1230.7692307692307</v>
      </c>
      <c r="O7740">
        <v>1.1000000000000001</v>
      </c>
      <c r="P7740">
        <v>1.04</v>
      </c>
      <c r="Q7740">
        <v>0</v>
      </c>
      <c r="R7740" t="s">
        <v>43</v>
      </c>
      <c r="S7740" s="16">
        <v>7687.6800000000012</v>
      </c>
      <c r="T7740" s="16">
        <v>1230.7692307692307</v>
      </c>
      <c r="U7740" s="16">
        <v>1000</v>
      </c>
      <c r="V7740" s="16">
        <v>50</v>
      </c>
      <c r="W7740" s="16">
        <v>0</v>
      </c>
      <c r="X7740" s="16">
        <v>5406.9107692307707</v>
      </c>
    </row>
    <row r="7741" spans="1:24" x14ac:dyDescent="0.25">
      <c r="A7741" s="4" t="s">
        <v>5471</v>
      </c>
      <c r="B7741" t="s">
        <v>2592</v>
      </c>
      <c r="C7741" s="13" t="s">
        <v>35</v>
      </c>
      <c r="D7741" s="14">
        <v>209</v>
      </c>
      <c r="E7741" t="s">
        <v>274</v>
      </c>
      <c r="F7741" t="s">
        <v>37</v>
      </c>
      <c r="G7741" t="s">
        <v>275</v>
      </c>
      <c r="H7741" t="s">
        <v>81</v>
      </c>
      <c r="I7741" t="s">
        <v>52</v>
      </c>
      <c r="J7741" t="s">
        <v>46</v>
      </c>
      <c r="K7741">
        <v>161</v>
      </c>
      <c r="L7741" t="s">
        <v>53</v>
      </c>
      <c r="M7741" s="9">
        <v>24</v>
      </c>
      <c r="N7741" s="10">
        <v>384.61538461538464</v>
      </c>
      <c r="O7741">
        <v>1.1000000000000001</v>
      </c>
      <c r="P7741">
        <v>0.93</v>
      </c>
      <c r="Q7741">
        <v>0</v>
      </c>
      <c r="R7741" t="s">
        <v>43</v>
      </c>
      <c r="S7741" s="16">
        <v>3952.8720000000008</v>
      </c>
      <c r="T7741" s="16">
        <v>384.61538461538464</v>
      </c>
      <c r="U7741" s="16">
        <v>200</v>
      </c>
      <c r="V7741" s="16">
        <v>0</v>
      </c>
      <c r="W7741" s="16">
        <v>0</v>
      </c>
      <c r="X7741" s="16">
        <v>3368.256615384616</v>
      </c>
    </row>
    <row r="7742" spans="1:24" x14ac:dyDescent="0.25">
      <c r="A7742" s="4" t="s">
        <v>5471</v>
      </c>
      <c r="B7742" t="s">
        <v>2593</v>
      </c>
      <c r="C7742" s="13" t="s">
        <v>35</v>
      </c>
      <c r="D7742" s="14">
        <v>160</v>
      </c>
      <c r="E7742" t="s">
        <v>304</v>
      </c>
      <c r="F7742" t="s">
        <v>28</v>
      </c>
      <c r="G7742" t="s">
        <v>305</v>
      </c>
      <c r="H7742" t="s">
        <v>64</v>
      </c>
      <c r="I7742" t="s">
        <v>40</v>
      </c>
      <c r="J7742" t="s">
        <v>46</v>
      </c>
      <c r="K7742">
        <v>161</v>
      </c>
      <c r="L7742" t="s">
        <v>53</v>
      </c>
      <c r="M7742" s="9">
        <v>24</v>
      </c>
      <c r="N7742" s="10">
        <v>384.61538461538464</v>
      </c>
      <c r="O7742">
        <v>0.8</v>
      </c>
      <c r="P7742">
        <v>1.02</v>
      </c>
      <c r="Q7742">
        <v>0</v>
      </c>
      <c r="R7742" t="s">
        <v>43</v>
      </c>
      <c r="S7742" s="16">
        <v>3133.44</v>
      </c>
      <c r="T7742" s="16">
        <v>384.61538461538464</v>
      </c>
      <c r="U7742" s="16">
        <v>750</v>
      </c>
      <c r="V7742" s="16">
        <v>250</v>
      </c>
      <c r="W7742" s="16">
        <v>0</v>
      </c>
      <c r="X7742" s="16">
        <v>1748.8246153846153</v>
      </c>
    </row>
    <row r="7743" spans="1:24" x14ac:dyDescent="0.25">
      <c r="A7743" s="4" t="s">
        <v>5471</v>
      </c>
      <c r="B7743" t="s">
        <v>2594</v>
      </c>
      <c r="C7743" s="13" t="s">
        <v>78</v>
      </c>
      <c r="D7743" s="14">
        <v>170</v>
      </c>
      <c r="E7743" t="s">
        <v>651</v>
      </c>
      <c r="F7743" t="s">
        <v>28</v>
      </c>
      <c r="G7743" t="s">
        <v>56</v>
      </c>
      <c r="H7743" t="s">
        <v>51</v>
      </c>
      <c r="I7743" t="s">
        <v>76</v>
      </c>
      <c r="J7743" t="s">
        <v>46</v>
      </c>
      <c r="K7743">
        <v>161</v>
      </c>
      <c r="L7743" t="s">
        <v>82</v>
      </c>
      <c r="M7743" s="9">
        <v>40</v>
      </c>
      <c r="N7743" s="10">
        <v>1230.7692307692307</v>
      </c>
      <c r="O7743">
        <v>1</v>
      </c>
      <c r="P7743">
        <v>1.05</v>
      </c>
      <c r="Q7743">
        <v>0</v>
      </c>
      <c r="R7743" t="s">
        <v>43</v>
      </c>
      <c r="S7743" s="16">
        <v>6720</v>
      </c>
      <c r="T7743" s="16">
        <v>1230.7692307692307</v>
      </c>
      <c r="U7743" s="16">
        <v>500</v>
      </c>
      <c r="V7743" s="16">
        <v>100</v>
      </c>
      <c r="W7743" s="16">
        <v>0</v>
      </c>
      <c r="X7743" s="16">
        <v>4889.2307692307695</v>
      </c>
    </row>
    <row r="7744" spans="1:24" x14ac:dyDescent="0.25">
      <c r="A7744" s="4" t="s">
        <v>5471</v>
      </c>
      <c r="B7744" t="s">
        <v>2595</v>
      </c>
      <c r="C7744" s="13" t="s">
        <v>78</v>
      </c>
      <c r="D7744" s="14">
        <v>85</v>
      </c>
      <c r="E7744" t="s">
        <v>684</v>
      </c>
      <c r="F7744" t="s">
        <v>37</v>
      </c>
      <c r="G7744" t="s">
        <v>228</v>
      </c>
      <c r="H7744" t="s">
        <v>64</v>
      </c>
      <c r="I7744" t="s">
        <v>52</v>
      </c>
      <c r="J7744" t="s">
        <v>32</v>
      </c>
      <c r="K7744">
        <v>0</v>
      </c>
      <c r="L7744" t="s">
        <v>121</v>
      </c>
      <c r="M7744" s="9">
        <v>65</v>
      </c>
      <c r="N7744" s="10">
        <v>7500</v>
      </c>
      <c r="O7744">
        <v>1.1000000000000001</v>
      </c>
      <c r="P7744">
        <v>0.88</v>
      </c>
      <c r="Q7744">
        <v>0</v>
      </c>
      <c r="R7744" t="s">
        <v>43</v>
      </c>
      <c r="S7744" s="16">
        <v>0</v>
      </c>
      <c r="T7744" s="16">
        <v>0</v>
      </c>
      <c r="U7744" s="16">
        <v>750</v>
      </c>
      <c r="V7744" s="16">
        <v>250</v>
      </c>
      <c r="W7744" s="16">
        <v>0</v>
      </c>
      <c r="X7744" s="16">
        <v>-1000</v>
      </c>
    </row>
    <row r="7745" spans="1:24" x14ac:dyDescent="0.25">
      <c r="A7745" s="4" t="s">
        <v>5471</v>
      </c>
      <c r="B7745" t="s">
        <v>2596</v>
      </c>
      <c r="C7745" s="13" t="s">
        <v>26</v>
      </c>
      <c r="D7745" s="14">
        <v>129</v>
      </c>
      <c r="E7745" t="s">
        <v>252</v>
      </c>
      <c r="F7745" t="s">
        <v>28</v>
      </c>
      <c r="G7745" t="s">
        <v>130</v>
      </c>
      <c r="H7745" t="s">
        <v>51</v>
      </c>
      <c r="I7745" t="s">
        <v>40</v>
      </c>
      <c r="J7745" t="s">
        <v>46</v>
      </c>
      <c r="K7745">
        <v>164</v>
      </c>
      <c r="L7745" t="s">
        <v>90</v>
      </c>
      <c r="M7745" s="9">
        <v>35</v>
      </c>
      <c r="N7745" s="10">
        <v>923.07692307692309</v>
      </c>
      <c r="O7745">
        <v>0.8</v>
      </c>
      <c r="P7745">
        <v>0.95</v>
      </c>
      <c r="Q7745">
        <v>0</v>
      </c>
      <c r="R7745" t="s">
        <v>43</v>
      </c>
      <c r="S7745" s="16">
        <v>4256</v>
      </c>
      <c r="T7745" s="16">
        <v>923.07692307692309</v>
      </c>
      <c r="U7745" s="16">
        <v>0</v>
      </c>
      <c r="V7745" s="16">
        <v>0</v>
      </c>
      <c r="W7745" s="16">
        <v>0</v>
      </c>
      <c r="X7745" s="16">
        <v>3332.9230769230771</v>
      </c>
    </row>
    <row r="7746" spans="1:24" x14ac:dyDescent="0.25">
      <c r="A7746" s="4" t="s">
        <v>5471</v>
      </c>
      <c r="B7746" t="s">
        <v>2597</v>
      </c>
      <c r="C7746" s="13" t="s">
        <v>92</v>
      </c>
      <c r="D7746" s="14">
        <v>89</v>
      </c>
      <c r="E7746" t="s">
        <v>1221</v>
      </c>
      <c r="F7746" t="s">
        <v>37</v>
      </c>
      <c r="G7746" t="s">
        <v>766</v>
      </c>
      <c r="H7746" t="s">
        <v>81</v>
      </c>
      <c r="I7746" t="s">
        <v>76</v>
      </c>
      <c r="J7746" t="s">
        <v>46</v>
      </c>
      <c r="K7746">
        <v>166</v>
      </c>
      <c r="L7746" t="s">
        <v>99</v>
      </c>
      <c r="M7746" s="9">
        <v>35</v>
      </c>
      <c r="N7746" s="10">
        <v>49</v>
      </c>
      <c r="O7746">
        <v>1</v>
      </c>
      <c r="P7746">
        <v>1.01</v>
      </c>
      <c r="Q7746">
        <v>0</v>
      </c>
      <c r="R7746" t="s">
        <v>43</v>
      </c>
      <c r="S7746" s="16">
        <v>5868.1</v>
      </c>
      <c r="T7746" s="16">
        <v>0</v>
      </c>
      <c r="U7746" s="16">
        <v>0</v>
      </c>
      <c r="V7746" s="16">
        <v>50</v>
      </c>
      <c r="W7746" s="16">
        <v>8134</v>
      </c>
      <c r="X7746" s="16">
        <v>-2315.8999999999996</v>
      </c>
    </row>
    <row r="7747" spans="1:24" x14ac:dyDescent="0.25">
      <c r="A7747" s="4" t="s">
        <v>5471</v>
      </c>
      <c r="B7747" t="s">
        <v>2598</v>
      </c>
      <c r="C7747" s="13" t="s">
        <v>35</v>
      </c>
      <c r="D7747" s="14">
        <v>278</v>
      </c>
      <c r="E7747" t="s">
        <v>211</v>
      </c>
      <c r="F7747" t="s">
        <v>37</v>
      </c>
      <c r="G7747" t="s">
        <v>153</v>
      </c>
      <c r="H7747" t="s">
        <v>39</v>
      </c>
      <c r="I7747" t="s">
        <v>40</v>
      </c>
      <c r="J7747" t="s">
        <v>46</v>
      </c>
      <c r="K7747">
        <v>165</v>
      </c>
      <c r="L7747" t="s">
        <v>53</v>
      </c>
      <c r="M7747" s="9">
        <v>24</v>
      </c>
      <c r="N7747" s="10">
        <v>384.61538461538464</v>
      </c>
      <c r="O7747">
        <v>0.8</v>
      </c>
      <c r="P7747">
        <v>1.1200000000000001</v>
      </c>
      <c r="Q7747">
        <v>0</v>
      </c>
      <c r="R7747" t="s">
        <v>43</v>
      </c>
      <c r="S7747" s="16">
        <v>3548.1600000000003</v>
      </c>
      <c r="T7747" s="16">
        <v>384.61538461538464</v>
      </c>
      <c r="U7747" s="16">
        <v>1000</v>
      </c>
      <c r="V7747" s="16">
        <v>50</v>
      </c>
      <c r="W7747" s="16">
        <v>0</v>
      </c>
      <c r="X7747" s="16">
        <v>2113.5446153846156</v>
      </c>
    </row>
    <row r="7748" spans="1:24" x14ac:dyDescent="0.25">
      <c r="A7748" s="4" t="s">
        <v>5471</v>
      </c>
      <c r="B7748" t="s">
        <v>2599</v>
      </c>
      <c r="C7748" s="13" t="s">
        <v>92</v>
      </c>
      <c r="D7748" s="14">
        <v>90</v>
      </c>
      <c r="E7748" t="s">
        <v>765</v>
      </c>
      <c r="F7748" t="s">
        <v>37</v>
      </c>
      <c r="G7748" t="s">
        <v>766</v>
      </c>
      <c r="H7748" t="s">
        <v>81</v>
      </c>
      <c r="I7748" t="s">
        <v>40</v>
      </c>
      <c r="J7748" t="s">
        <v>32</v>
      </c>
      <c r="K7748">
        <v>163</v>
      </c>
      <c r="L7748" t="s">
        <v>95</v>
      </c>
      <c r="M7748" s="9">
        <v>40</v>
      </c>
      <c r="N7748" s="10">
        <v>55</v>
      </c>
      <c r="O7748">
        <v>0.8</v>
      </c>
      <c r="P7748">
        <v>1.01</v>
      </c>
      <c r="Q7748">
        <v>0</v>
      </c>
      <c r="R7748" t="s">
        <v>43</v>
      </c>
      <c r="S7748" s="16">
        <v>5268.16</v>
      </c>
      <c r="T7748" s="16">
        <v>0</v>
      </c>
      <c r="U7748" s="16">
        <v>200</v>
      </c>
      <c r="V7748" s="16">
        <v>0</v>
      </c>
      <c r="W7748" s="16">
        <v>8965</v>
      </c>
      <c r="X7748" s="16">
        <v>-3896.84</v>
      </c>
    </row>
    <row r="7749" spans="1:24" x14ac:dyDescent="0.25">
      <c r="A7749" s="4" t="s">
        <v>5471</v>
      </c>
      <c r="B7749" t="s">
        <v>2600</v>
      </c>
      <c r="C7749" s="13" t="s">
        <v>35</v>
      </c>
      <c r="D7749" s="14">
        <v>231</v>
      </c>
      <c r="E7749" t="s">
        <v>79</v>
      </c>
      <c r="F7749" t="s">
        <v>37</v>
      </c>
      <c r="G7749" t="s">
        <v>80</v>
      </c>
      <c r="H7749" t="s">
        <v>81</v>
      </c>
      <c r="I7749" t="s">
        <v>40</v>
      </c>
      <c r="J7749" t="s">
        <v>46</v>
      </c>
      <c r="K7749">
        <v>160</v>
      </c>
      <c r="L7749" t="s">
        <v>53</v>
      </c>
      <c r="M7749" s="9">
        <v>24</v>
      </c>
      <c r="N7749" s="10">
        <v>384.61538461538464</v>
      </c>
      <c r="O7749">
        <v>0.8</v>
      </c>
      <c r="P7749">
        <v>1.1599999999999999</v>
      </c>
      <c r="Q7749">
        <v>0</v>
      </c>
      <c r="R7749" t="s">
        <v>43</v>
      </c>
      <c r="S7749" s="16">
        <v>3563.5199999999995</v>
      </c>
      <c r="T7749" s="16">
        <v>384.61538461538464</v>
      </c>
      <c r="U7749" s="16">
        <v>0</v>
      </c>
      <c r="V7749" s="16">
        <v>0</v>
      </c>
      <c r="W7749" s="16">
        <v>0</v>
      </c>
      <c r="X7749" s="16">
        <v>3178.9046153846148</v>
      </c>
    </row>
    <row r="7750" spans="1:24" x14ac:dyDescent="0.25">
      <c r="A7750" s="4" t="s">
        <v>5471</v>
      </c>
      <c r="B7750" t="s">
        <v>2601</v>
      </c>
      <c r="C7750" s="13" t="s">
        <v>92</v>
      </c>
      <c r="D7750" s="14">
        <v>121</v>
      </c>
      <c r="E7750" t="s">
        <v>952</v>
      </c>
      <c r="F7750" t="s">
        <v>28</v>
      </c>
      <c r="G7750" t="s">
        <v>255</v>
      </c>
      <c r="H7750" t="s">
        <v>60</v>
      </c>
      <c r="I7750" t="s">
        <v>40</v>
      </c>
      <c r="J7750" t="s">
        <v>32</v>
      </c>
      <c r="K7750">
        <v>137</v>
      </c>
      <c r="L7750" t="s">
        <v>95</v>
      </c>
      <c r="M7750" s="9">
        <v>48</v>
      </c>
      <c r="N7750" s="10">
        <v>50</v>
      </c>
      <c r="O7750">
        <v>0.8</v>
      </c>
      <c r="P7750">
        <v>0.84</v>
      </c>
      <c r="Q7750">
        <v>0</v>
      </c>
      <c r="R7750" t="s">
        <v>43</v>
      </c>
      <c r="S7750" s="16">
        <v>5160.96</v>
      </c>
      <c r="T7750" s="16">
        <v>0</v>
      </c>
      <c r="U7750" s="16">
        <v>500</v>
      </c>
      <c r="V7750" s="16">
        <v>0</v>
      </c>
      <c r="W7750" s="16">
        <v>6850</v>
      </c>
      <c r="X7750" s="16">
        <v>-2189.04</v>
      </c>
    </row>
    <row r="7751" spans="1:24" x14ac:dyDescent="0.25">
      <c r="A7751" s="4" t="s">
        <v>5471</v>
      </c>
      <c r="B7751" t="s">
        <v>2602</v>
      </c>
      <c r="C7751" s="13" t="s">
        <v>92</v>
      </c>
      <c r="D7751" s="14">
        <v>101</v>
      </c>
      <c r="E7751" t="s">
        <v>595</v>
      </c>
      <c r="F7751" t="s">
        <v>28</v>
      </c>
      <c r="G7751" t="s">
        <v>159</v>
      </c>
      <c r="H7751" t="s">
        <v>39</v>
      </c>
      <c r="I7751" t="s">
        <v>40</v>
      </c>
      <c r="J7751" t="s">
        <v>32</v>
      </c>
      <c r="K7751">
        <v>168</v>
      </c>
      <c r="L7751" t="s">
        <v>95</v>
      </c>
      <c r="M7751" s="9">
        <v>65</v>
      </c>
      <c r="N7751" s="10">
        <v>80</v>
      </c>
      <c r="O7751">
        <v>0.8</v>
      </c>
      <c r="P7751">
        <v>1.01</v>
      </c>
      <c r="Q7751">
        <v>0</v>
      </c>
      <c r="R7751" t="s">
        <v>43</v>
      </c>
      <c r="S7751" s="16">
        <v>8403.2000000000007</v>
      </c>
      <c r="T7751" s="16">
        <v>0</v>
      </c>
      <c r="U7751" s="16">
        <v>200</v>
      </c>
      <c r="V7751" s="16">
        <v>10</v>
      </c>
      <c r="W7751" s="16">
        <v>13440</v>
      </c>
      <c r="X7751" s="16">
        <v>-5246.7999999999993</v>
      </c>
    </row>
    <row r="7752" spans="1:24" x14ac:dyDescent="0.25">
      <c r="A7752" s="4" t="s">
        <v>5471</v>
      </c>
      <c r="B7752" t="s">
        <v>2603</v>
      </c>
      <c r="C7752" s="13" t="s">
        <v>92</v>
      </c>
      <c r="D7752" s="14">
        <v>194</v>
      </c>
      <c r="E7752" t="s">
        <v>480</v>
      </c>
      <c r="F7752" t="s">
        <v>37</v>
      </c>
      <c r="G7752" t="s">
        <v>329</v>
      </c>
      <c r="H7752" t="s">
        <v>60</v>
      </c>
      <c r="I7752" t="s">
        <v>76</v>
      </c>
      <c r="J7752" t="s">
        <v>32</v>
      </c>
      <c r="K7752">
        <v>165</v>
      </c>
      <c r="L7752" t="s">
        <v>95</v>
      </c>
      <c r="M7752" s="9">
        <v>40</v>
      </c>
      <c r="N7752" s="10">
        <v>52</v>
      </c>
      <c r="O7752">
        <v>1</v>
      </c>
      <c r="P7752">
        <v>1.1200000000000001</v>
      </c>
      <c r="Q7752">
        <v>0</v>
      </c>
      <c r="R7752" t="s">
        <v>43</v>
      </c>
      <c r="S7752" s="16">
        <v>7392.0000000000009</v>
      </c>
      <c r="T7752" s="16">
        <v>0</v>
      </c>
      <c r="U7752" s="16">
        <v>200</v>
      </c>
      <c r="V7752" s="16">
        <v>10</v>
      </c>
      <c r="W7752" s="16">
        <v>8580</v>
      </c>
      <c r="X7752" s="16">
        <v>-1397.9999999999991</v>
      </c>
    </row>
    <row r="7753" spans="1:24" x14ac:dyDescent="0.25">
      <c r="A7753" s="4" t="s">
        <v>5471</v>
      </c>
      <c r="B7753" t="s">
        <v>2604</v>
      </c>
      <c r="C7753" s="13" t="s">
        <v>135</v>
      </c>
      <c r="D7753" s="14">
        <v>278</v>
      </c>
      <c r="E7753" t="s">
        <v>211</v>
      </c>
      <c r="F7753" t="s">
        <v>37</v>
      </c>
      <c r="G7753" t="s">
        <v>153</v>
      </c>
      <c r="H7753" t="s">
        <v>39</v>
      </c>
      <c r="I7753" t="s">
        <v>40</v>
      </c>
      <c r="J7753" t="s">
        <v>46</v>
      </c>
      <c r="K7753">
        <v>167</v>
      </c>
      <c r="L7753" t="s">
        <v>138</v>
      </c>
      <c r="M7753" s="9">
        <v>55</v>
      </c>
      <c r="N7753" s="10">
        <v>2307.6923076923076</v>
      </c>
      <c r="O7753">
        <v>0.8</v>
      </c>
      <c r="P7753">
        <v>1.1200000000000001</v>
      </c>
      <c r="Q7753">
        <v>0</v>
      </c>
      <c r="R7753" t="s">
        <v>43</v>
      </c>
      <c r="S7753" s="16">
        <v>8229.76</v>
      </c>
      <c r="T7753" s="16">
        <v>2307.6923076923076</v>
      </c>
      <c r="U7753" s="16">
        <v>0</v>
      </c>
      <c r="V7753" s="16">
        <v>500</v>
      </c>
      <c r="W7753" s="16">
        <v>0</v>
      </c>
      <c r="X7753" s="16">
        <v>5422.0676923076926</v>
      </c>
    </row>
    <row r="7754" spans="1:24" x14ac:dyDescent="0.25">
      <c r="A7754" s="4" t="s">
        <v>5471</v>
      </c>
      <c r="B7754" t="s">
        <v>2605</v>
      </c>
      <c r="C7754" s="13" t="s">
        <v>35</v>
      </c>
      <c r="D7754" s="14">
        <v>2</v>
      </c>
      <c r="E7754" t="s">
        <v>571</v>
      </c>
      <c r="F7754" t="s">
        <v>28</v>
      </c>
      <c r="G7754" t="s">
        <v>309</v>
      </c>
      <c r="H7754" t="s">
        <v>60</v>
      </c>
      <c r="I7754" t="s">
        <v>31</v>
      </c>
      <c r="J7754" t="s">
        <v>32</v>
      </c>
      <c r="K7754">
        <v>160</v>
      </c>
      <c r="L7754" t="s">
        <v>41</v>
      </c>
      <c r="M7754" s="9">
        <v>48</v>
      </c>
      <c r="N7754" s="10">
        <v>5416.666666666667</v>
      </c>
      <c r="O7754">
        <v>1.2</v>
      </c>
      <c r="P7754">
        <v>0.97</v>
      </c>
      <c r="Q7754">
        <v>0</v>
      </c>
      <c r="R7754" t="s">
        <v>43</v>
      </c>
      <c r="S7754" s="16">
        <v>8939.52</v>
      </c>
      <c r="T7754" s="16">
        <v>5416.666666666667</v>
      </c>
      <c r="U7754" s="16">
        <v>200</v>
      </c>
      <c r="V7754" s="16">
        <v>50</v>
      </c>
      <c r="W7754" s="16">
        <v>0</v>
      </c>
      <c r="X7754" s="16">
        <v>3272.8533333333335</v>
      </c>
    </row>
    <row r="7755" spans="1:24" x14ac:dyDescent="0.25">
      <c r="A7755" s="4" t="s">
        <v>5471</v>
      </c>
      <c r="B7755" t="s">
        <v>2606</v>
      </c>
      <c r="C7755" s="13" t="s">
        <v>92</v>
      </c>
      <c r="D7755" s="14">
        <v>292</v>
      </c>
      <c r="E7755" t="s">
        <v>555</v>
      </c>
      <c r="F7755" t="s">
        <v>37</v>
      </c>
      <c r="G7755" t="s">
        <v>234</v>
      </c>
      <c r="H7755" t="s">
        <v>60</v>
      </c>
      <c r="I7755" t="s">
        <v>31</v>
      </c>
      <c r="J7755" t="s">
        <v>46</v>
      </c>
      <c r="K7755">
        <v>164</v>
      </c>
      <c r="L7755" t="s">
        <v>99</v>
      </c>
      <c r="M7755" s="9">
        <v>48</v>
      </c>
      <c r="N7755" s="10">
        <v>49</v>
      </c>
      <c r="O7755">
        <v>1.2</v>
      </c>
      <c r="P7755">
        <v>1.19</v>
      </c>
      <c r="Q7755">
        <v>0</v>
      </c>
      <c r="R7755" t="s">
        <v>43</v>
      </c>
      <c r="S7755" s="16">
        <v>11241.215999999999</v>
      </c>
      <c r="T7755" s="16">
        <v>0</v>
      </c>
      <c r="U7755" s="16">
        <v>200</v>
      </c>
      <c r="V7755" s="16">
        <v>50</v>
      </c>
      <c r="W7755" s="16">
        <v>8036</v>
      </c>
      <c r="X7755" s="16">
        <v>2955.2159999999985</v>
      </c>
    </row>
    <row r="7756" spans="1:24" x14ac:dyDescent="0.25">
      <c r="A7756" s="4" t="s">
        <v>5471</v>
      </c>
      <c r="B7756" t="s">
        <v>2607</v>
      </c>
      <c r="C7756" s="13" t="s">
        <v>92</v>
      </c>
      <c r="D7756" s="14">
        <v>101</v>
      </c>
      <c r="E7756" t="s">
        <v>595</v>
      </c>
      <c r="F7756" t="s">
        <v>28</v>
      </c>
      <c r="G7756" t="s">
        <v>159</v>
      </c>
      <c r="H7756" t="s">
        <v>39</v>
      </c>
      <c r="I7756" t="s">
        <v>40</v>
      </c>
      <c r="J7756" t="s">
        <v>32</v>
      </c>
      <c r="K7756">
        <v>162</v>
      </c>
      <c r="L7756" t="s">
        <v>95</v>
      </c>
      <c r="M7756" s="9">
        <v>35</v>
      </c>
      <c r="N7756" s="10">
        <v>53</v>
      </c>
      <c r="O7756">
        <v>0.8</v>
      </c>
      <c r="P7756">
        <v>1.01</v>
      </c>
      <c r="Q7756">
        <v>0</v>
      </c>
      <c r="R7756" t="s">
        <v>43</v>
      </c>
      <c r="S7756" s="16">
        <v>4524.8</v>
      </c>
      <c r="T7756" s="16">
        <v>0</v>
      </c>
      <c r="U7756" s="16">
        <v>200</v>
      </c>
      <c r="V7756" s="16">
        <v>10</v>
      </c>
      <c r="W7756" s="16">
        <v>8586</v>
      </c>
      <c r="X7756" s="16">
        <v>-4271.2</v>
      </c>
    </row>
    <row r="7757" spans="1:24" x14ac:dyDescent="0.25">
      <c r="A7757" s="4" t="s">
        <v>5471</v>
      </c>
      <c r="B7757" t="s">
        <v>2608</v>
      </c>
      <c r="C7757" s="13" t="s">
        <v>35</v>
      </c>
      <c r="D7757" s="14">
        <v>222</v>
      </c>
      <c r="E7757" t="s">
        <v>420</v>
      </c>
      <c r="F7757" t="s">
        <v>37</v>
      </c>
      <c r="G7757" t="s">
        <v>198</v>
      </c>
      <c r="H7757" t="s">
        <v>39</v>
      </c>
      <c r="I7757" t="s">
        <v>76</v>
      </c>
      <c r="J7757" t="s">
        <v>32</v>
      </c>
      <c r="K7757">
        <v>165</v>
      </c>
      <c r="L7757" t="s">
        <v>41</v>
      </c>
      <c r="M7757" s="9">
        <v>48</v>
      </c>
      <c r="N7757" s="10">
        <v>5416.666666666667</v>
      </c>
      <c r="O7757">
        <v>1</v>
      </c>
      <c r="P7757">
        <v>0.87</v>
      </c>
      <c r="Q7757">
        <v>0</v>
      </c>
      <c r="R7757" t="s">
        <v>43</v>
      </c>
      <c r="S7757" s="16">
        <v>6890.4</v>
      </c>
      <c r="T7757" s="16">
        <v>5416.666666666667</v>
      </c>
      <c r="U7757" s="16">
        <v>0</v>
      </c>
      <c r="V7757" s="16">
        <v>50</v>
      </c>
      <c r="W7757" s="16">
        <v>0</v>
      </c>
      <c r="X7757" s="16">
        <v>1423.7333333333327</v>
      </c>
    </row>
    <row r="7758" spans="1:24" x14ac:dyDescent="0.25">
      <c r="A7758" s="4" t="s">
        <v>5471</v>
      </c>
      <c r="B7758" t="s">
        <v>2609</v>
      </c>
      <c r="C7758" s="13" t="s">
        <v>35</v>
      </c>
      <c r="D7758" s="14">
        <v>21</v>
      </c>
      <c r="E7758" t="s">
        <v>400</v>
      </c>
      <c r="F7758" t="s">
        <v>37</v>
      </c>
      <c r="G7758" t="s">
        <v>45</v>
      </c>
      <c r="H7758" t="s">
        <v>39</v>
      </c>
      <c r="I7758" t="s">
        <v>31</v>
      </c>
      <c r="J7758" t="s">
        <v>46</v>
      </c>
      <c r="K7758">
        <v>165</v>
      </c>
      <c r="L7758" t="s">
        <v>53</v>
      </c>
      <c r="M7758" s="9">
        <v>24</v>
      </c>
      <c r="N7758" s="10">
        <v>384.61538461538464</v>
      </c>
      <c r="O7758">
        <v>1.2</v>
      </c>
      <c r="P7758">
        <v>0.9</v>
      </c>
      <c r="Q7758">
        <v>0</v>
      </c>
      <c r="R7758" t="s">
        <v>43</v>
      </c>
      <c r="S7758" s="16">
        <v>4276.8</v>
      </c>
      <c r="T7758" s="16">
        <v>384.61538461538464</v>
      </c>
      <c r="U7758" s="16">
        <v>0</v>
      </c>
      <c r="V7758" s="16">
        <v>0</v>
      </c>
      <c r="W7758" s="16">
        <v>0</v>
      </c>
      <c r="X7758" s="16">
        <v>3892.1846153846154</v>
      </c>
    </row>
    <row r="7759" spans="1:24" x14ac:dyDescent="0.25">
      <c r="A7759" s="4" t="s">
        <v>5471</v>
      </c>
      <c r="B7759" t="s">
        <v>2610</v>
      </c>
      <c r="C7759" s="13" t="s">
        <v>92</v>
      </c>
      <c r="D7759" s="14">
        <v>291</v>
      </c>
      <c r="E7759" t="s">
        <v>339</v>
      </c>
      <c r="F7759" t="s">
        <v>28</v>
      </c>
      <c r="G7759" t="s">
        <v>340</v>
      </c>
      <c r="H7759" t="s">
        <v>64</v>
      </c>
      <c r="I7759" t="s">
        <v>40</v>
      </c>
      <c r="J7759" t="s">
        <v>46</v>
      </c>
      <c r="K7759">
        <v>87</v>
      </c>
      <c r="L7759" t="s">
        <v>99</v>
      </c>
      <c r="M7759" s="9">
        <v>35</v>
      </c>
      <c r="N7759" s="10">
        <v>44</v>
      </c>
      <c r="O7759">
        <v>0.8</v>
      </c>
      <c r="P7759">
        <v>0.82</v>
      </c>
      <c r="Q7759">
        <v>0</v>
      </c>
      <c r="R7759" t="s">
        <v>43</v>
      </c>
      <c r="S7759" s="16">
        <v>3673.6</v>
      </c>
      <c r="T7759" s="16">
        <v>0</v>
      </c>
      <c r="U7759" s="16">
        <v>1000</v>
      </c>
      <c r="V7759" s="16">
        <v>10</v>
      </c>
      <c r="W7759" s="16">
        <v>3828</v>
      </c>
      <c r="X7759" s="16">
        <v>-1164.4000000000001</v>
      </c>
    </row>
    <row r="7760" spans="1:24" x14ac:dyDescent="0.25">
      <c r="A7760" s="4" t="s">
        <v>5471</v>
      </c>
      <c r="B7760" t="s">
        <v>2611</v>
      </c>
      <c r="C7760" s="13" t="s">
        <v>92</v>
      </c>
      <c r="D7760" s="14">
        <v>2</v>
      </c>
      <c r="E7760" t="s">
        <v>571</v>
      </c>
      <c r="F7760" t="s">
        <v>28</v>
      </c>
      <c r="G7760" t="s">
        <v>309</v>
      </c>
      <c r="H7760" t="s">
        <v>60</v>
      </c>
      <c r="I7760" t="s">
        <v>31</v>
      </c>
      <c r="J7760" t="s">
        <v>46</v>
      </c>
      <c r="K7760">
        <v>161</v>
      </c>
      <c r="L7760" t="s">
        <v>99</v>
      </c>
      <c r="M7760" s="9">
        <v>48</v>
      </c>
      <c r="N7760" s="10">
        <v>49</v>
      </c>
      <c r="O7760">
        <v>1.2</v>
      </c>
      <c r="P7760">
        <v>0.97</v>
      </c>
      <c r="Q7760">
        <v>0</v>
      </c>
      <c r="R7760" t="s">
        <v>43</v>
      </c>
      <c r="S7760" s="16">
        <v>8939.52</v>
      </c>
      <c r="T7760" s="16">
        <v>0</v>
      </c>
      <c r="U7760" s="16">
        <v>0</v>
      </c>
      <c r="V7760" s="16">
        <v>250</v>
      </c>
      <c r="W7760" s="16">
        <v>7889</v>
      </c>
      <c r="X7760" s="16">
        <v>800.52000000000044</v>
      </c>
    </row>
    <row r="7761" spans="1:24" x14ac:dyDescent="0.25">
      <c r="A7761" s="4" t="s">
        <v>5471</v>
      </c>
      <c r="B7761" t="s">
        <v>2612</v>
      </c>
      <c r="C7761" s="13" t="s">
        <v>43</v>
      </c>
      <c r="D7761" s="14">
        <v>255</v>
      </c>
      <c r="E7761" t="s">
        <v>205</v>
      </c>
      <c r="F7761" t="s">
        <v>37</v>
      </c>
      <c r="G7761" t="s">
        <v>124</v>
      </c>
      <c r="H7761" t="s">
        <v>51</v>
      </c>
      <c r="I7761" t="s">
        <v>86</v>
      </c>
      <c r="J7761" t="s">
        <v>46</v>
      </c>
      <c r="K7761">
        <v>164</v>
      </c>
      <c r="L7761" t="s">
        <v>47</v>
      </c>
      <c r="M7761" s="9">
        <v>30</v>
      </c>
      <c r="N7761" s="10">
        <v>615.38461538461536</v>
      </c>
      <c r="O7761">
        <v>0.9</v>
      </c>
      <c r="P7761">
        <v>1.17</v>
      </c>
      <c r="Q7761">
        <v>0</v>
      </c>
      <c r="R7761" t="s">
        <v>43</v>
      </c>
      <c r="S7761" s="16">
        <v>5180.7599999999993</v>
      </c>
      <c r="T7761" s="16">
        <v>615.38461538461536</v>
      </c>
      <c r="U7761" s="16">
        <v>0</v>
      </c>
      <c r="V7761" s="16">
        <v>0</v>
      </c>
      <c r="W7761" s="16">
        <v>0</v>
      </c>
      <c r="X7761" s="16">
        <v>4565.3753846153841</v>
      </c>
    </row>
    <row r="7762" spans="1:24" x14ac:dyDescent="0.25">
      <c r="A7762" s="4" t="s">
        <v>5471</v>
      </c>
      <c r="B7762" t="s">
        <v>2613</v>
      </c>
      <c r="C7762" s="13" t="s">
        <v>35</v>
      </c>
      <c r="D7762" s="14">
        <v>26</v>
      </c>
      <c r="E7762" t="s">
        <v>358</v>
      </c>
      <c r="F7762" t="s">
        <v>37</v>
      </c>
      <c r="G7762" t="s">
        <v>245</v>
      </c>
      <c r="H7762" t="s">
        <v>39</v>
      </c>
      <c r="I7762" t="s">
        <v>76</v>
      </c>
      <c r="J7762" t="s">
        <v>32</v>
      </c>
      <c r="K7762">
        <v>167</v>
      </c>
      <c r="L7762" t="s">
        <v>41</v>
      </c>
      <c r="M7762" s="9">
        <v>48</v>
      </c>
      <c r="N7762" s="10">
        <v>5416.666666666667</v>
      </c>
      <c r="O7762">
        <v>1</v>
      </c>
      <c r="P7762">
        <v>1.0900000000000001</v>
      </c>
      <c r="Q7762">
        <v>0</v>
      </c>
      <c r="R7762" t="s">
        <v>43</v>
      </c>
      <c r="S7762" s="16">
        <v>8737.44</v>
      </c>
      <c r="T7762" s="16">
        <v>5416.666666666667</v>
      </c>
      <c r="U7762" s="16">
        <v>200</v>
      </c>
      <c r="V7762" s="16">
        <v>500</v>
      </c>
      <c r="W7762" s="16">
        <v>0</v>
      </c>
      <c r="X7762" s="16">
        <v>2620.7733333333335</v>
      </c>
    </row>
    <row r="7763" spans="1:24" x14ac:dyDescent="0.25">
      <c r="A7763" s="4" t="s">
        <v>5471</v>
      </c>
      <c r="B7763" t="s">
        <v>2614</v>
      </c>
      <c r="C7763" s="13" t="s">
        <v>26</v>
      </c>
      <c r="D7763" s="14">
        <v>228</v>
      </c>
      <c r="E7763" t="s">
        <v>405</v>
      </c>
      <c r="F7763" t="s">
        <v>28</v>
      </c>
      <c r="G7763" t="s">
        <v>291</v>
      </c>
      <c r="H7763" t="s">
        <v>51</v>
      </c>
      <c r="I7763" t="s">
        <v>40</v>
      </c>
      <c r="J7763" t="s">
        <v>46</v>
      </c>
      <c r="K7763">
        <v>166</v>
      </c>
      <c r="L7763" t="s">
        <v>90</v>
      </c>
      <c r="M7763" s="9">
        <v>35</v>
      </c>
      <c r="N7763" s="10">
        <v>923.07692307692309</v>
      </c>
      <c r="O7763">
        <v>0.8</v>
      </c>
      <c r="P7763">
        <v>1.1599999999999999</v>
      </c>
      <c r="Q7763">
        <v>0</v>
      </c>
      <c r="R7763" t="s">
        <v>43</v>
      </c>
      <c r="S7763" s="16">
        <v>5196.7999999999993</v>
      </c>
      <c r="T7763" s="16">
        <v>923.07692307692309</v>
      </c>
      <c r="U7763" s="16">
        <v>0</v>
      </c>
      <c r="V7763" s="16">
        <v>0</v>
      </c>
      <c r="W7763" s="16">
        <v>0</v>
      </c>
      <c r="X7763" s="16">
        <v>4273.7230769230764</v>
      </c>
    </row>
    <row r="7764" spans="1:24" x14ac:dyDescent="0.25">
      <c r="A7764" s="4" t="s">
        <v>5471</v>
      </c>
      <c r="B7764" t="s">
        <v>2615</v>
      </c>
      <c r="C7764" s="13" t="s">
        <v>66</v>
      </c>
      <c r="D7764" s="14">
        <v>265</v>
      </c>
      <c r="E7764" t="s">
        <v>542</v>
      </c>
      <c r="F7764" t="s">
        <v>28</v>
      </c>
      <c r="G7764" t="s">
        <v>543</v>
      </c>
      <c r="H7764" t="s">
        <v>60</v>
      </c>
      <c r="I7764" t="s">
        <v>40</v>
      </c>
      <c r="J7764" t="s">
        <v>46</v>
      </c>
      <c r="K7764">
        <v>161</v>
      </c>
      <c r="L7764" t="s">
        <v>69</v>
      </c>
      <c r="M7764" s="9">
        <v>48</v>
      </c>
      <c r="N7764" s="10">
        <v>1538.4615384615386</v>
      </c>
      <c r="O7764">
        <v>0.8</v>
      </c>
      <c r="P7764">
        <v>0.96</v>
      </c>
      <c r="Q7764">
        <v>0</v>
      </c>
      <c r="R7764" t="s">
        <v>43</v>
      </c>
      <c r="S7764" s="16">
        <v>5898.24</v>
      </c>
      <c r="T7764" s="16">
        <v>1538.4615384615386</v>
      </c>
      <c r="U7764" s="16">
        <v>0</v>
      </c>
      <c r="V7764" s="16">
        <v>0</v>
      </c>
      <c r="W7764" s="16">
        <v>0</v>
      </c>
      <c r="X7764" s="16">
        <v>4359.7784615384608</v>
      </c>
    </row>
    <row r="7765" spans="1:24" x14ac:dyDescent="0.25">
      <c r="A7765" s="4" t="s">
        <v>5471</v>
      </c>
      <c r="B7765" t="s">
        <v>2616</v>
      </c>
      <c r="C7765" s="13" t="s">
        <v>78</v>
      </c>
      <c r="D7765" s="14">
        <v>19</v>
      </c>
      <c r="E7765" t="s">
        <v>946</v>
      </c>
      <c r="F7765" t="s">
        <v>28</v>
      </c>
      <c r="G7765" t="s">
        <v>285</v>
      </c>
      <c r="H7765" t="s">
        <v>30</v>
      </c>
      <c r="I7765" t="s">
        <v>76</v>
      </c>
      <c r="J7765" t="s">
        <v>32</v>
      </c>
      <c r="K7765">
        <v>164</v>
      </c>
      <c r="L7765" t="s">
        <v>121</v>
      </c>
      <c r="M7765" s="9">
        <v>65</v>
      </c>
      <c r="N7765" s="10">
        <v>7500</v>
      </c>
      <c r="O7765">
        <v>1</v>
      </c>
      <c r="P7765">
        <v>1.08</v>
      </c>
      <c r="Q7765">
        <v>0</v>
      </c>
      <c r="R7765" t="s">
        <v>43</v>
      </c>
      <c r="S7765" s="16">
        <v>11232</v>
      </c>
      <c r="T7765" s="16">
        <v>7500</v>
      </c>
      <c r="U7765" s="16">
        <v>500</v>
      </c>
      <c r="V7765" s="16">
        <v>250</v>
      </c>
      <c r="W7765" s="16">
        <v>0</v>
      </c>
      <c r="X7765" s="16">
        <v>2982</v>
      </c>
    </row>
    <row r="7766" spans="1:24" x14ac:dyDescent="0.25">
      <c r="A7766" s="4" t="s">
        <v>5471</v>
      </c>
      <c r="B7766" t="s">
        <v>2617</v>
      </c>
      <c r="C7766" s="13" t="s">
        <v>43</v>
      </c>
      <c r="D7766" s="14">
        <v>33</v>
      </c>
      <c r="E7766" t="s">
        <v>753</v>
      </c>
      <c r="F7766" t="s">
        <v>37</v>
      </c>
      <c r="G7766" t="s">
        <v>231</v>
      </c>
      <c r="H7766" t="s">
        <v>60</v>
      </c>
      <c r="I7766" t="s">
        <v>31</v>
      </c>
      <c r="J7766" t="s">
        <v>46</v>
      </c>
      <c r="K7766">
        <v>168</v>
      </c>
      <c r="L7766" t="s">
        <v>47</v>
      </c>
      <c r="M7766" s="9">
        <v>30</v>
      </c>
      <c r="N7766" s="10">
        <v>615.38461538461536</v>
      </c>
      <c r="O7766">
        <v>1.2</v>
      </c>
      <c r="P7766">
        <v>1.1200000000000001</v>
      </c>
      <c r="Q7766">
        <v>0</v>
      </c>
      <c r="R7766" t="s">
        <v>43</v>
      </c>
      <c r="S7766" s="16">
        <v>6773.76</v>
      </c>
      <c r="T7766" s="16">
        <v>615.38461538461536</v>
      </c>
      <c r="U7766" s="16">
        <v>0</v>
      </c>
      <c r="V7766" s="16">
        <v>50</v>
      </c>
      <c r="W7766" s="16">
        <v>0</v>
      </c>
      <c r="X7766" s="16">
        <v>6108.375384615385</v>
      </c>
    </row>
    <row r="7767" spans="1:24" x14ac:dyDescent="0.25">
      <c r="A7767" s="4" t="s">
        <v>5471</v>
      </c>
      <c r="B7767" t="s">
        <v>2618</v>
      </c>
      <c r="C7767" s="13" t="s">
        <v>92</v>
      </c>
      <c r="D7767" s="14">
        <v>274</v>
      </c>
      <c r="E7767" t="s">
        <v>735</v>
      </c>
      <c r="F7767" t="s">
        <v>37</v>
      </c>
      <c r="G7767" t="s">
        <v>29</v>
      </c>
      <c r="H7767" t="s">
        <v>30</v>
      </c>
      <c r="I7767" t="s">
        <v>40</v>
      </c>
      <c r="J7767" t="s">
        <v>46</v>
      </c>
      <c r="K7767">
        <v>167</v>
      </c>
      <c r="L7767" t="s">
        <v>99</v>
      </c>
      <c r="M7767" s="9">
        <v>40</v>
      </c>
      <c r="N7767" s="10">
        <v>41</v>
      </c>
      <c r="O7767">
        <v>0.8</v>
      </c>
      <c r="P7767">
        <v>1</v>
      </c>
      <c r="Q7767">
        <v>0</v>
      </c>
      <c r="R7767" t="s">
        <v>43</v>
      </c>
      <c r="S7767" s="16">
        <v>5344</v>
      </c>
      <c r="T7767" s="16">
        <v>0</v>
      </c>
      <c r="U7767" s="16">
        <v>0</v>
      </c>
      <c r="V7767" s="16">
        <v>10</v>
      </c>
      <c r="W7767" s="16">
        <v>6847</v>
      </c>
      <c r="X7767" s="16">
        <v>-1513</v>
      </c>
    </row>
    <row r="7768" spans="1:24" x14ac:dyDescent="0.25">
      <c r="A7768" s="4" t="s">
        <v>5471</v>
      </c>
      <c r="B7768" t="s">
        <v>2619</v>
      </c>
      <c r="C7768" s="13" t="s">
        <v>66</v>
      </c>
      <c r="D7768" s="14">
        <v>32</v>
      </c>
      <c r="E7768" t="s">
        <v>1345</v>
      </c>
      <c r="F7768" t="s">
        <v>28</v>
      </c>
      <c r="G7768" t="s">
        <v>231</v>
      </c>
      <c r="H7768" t="s">
        <v>60</v>
      </c>
      <c r="I7768" t="s">
        <v>86</v>
      </c>
      <c r="J7768" t="s">
        <v>46</v>
      </c>
      <c r="K7768">
        <v>168</v>
      </c>
      <c r="L7768" t="s">
        <v>69</v>
      </c>
      <c r="M7768" s="9">
        <v>48</v>
      </c>
      <c r="N7768" s="10">
        <v>1538.4615384615386</v>
      </c>
      <c r="O7768">
        <v>0.9</v>
      </c>
      <c r="P7768">
        <v>1.1200000000000001</v>
      </c>
      <c r="Q7768">
        <v>0</v>
      </c>
      <c r="R7768" t="s">
        <v>43</v>
      </c>
      <c r="S7768" s="16">
        <v>7741.4400000000005</v>
      </c>
      <c r="T7768" s="16">
        <v>1538.4615384615386</v>
      </c>
      <c r="U7768" s="16">
        <v>1000</v>
      </c>
      <c r="V7768" s="16">
        <v>50</v>
      </c>
      <c r="W7768" s="16">
        <v>0</v>
      </c>
      <c r="X7768" s="16">
        <v>5152.9784615384615</v>
      </c>
    </row>
    <row r="7769" spans="1:24" x14ac:dyDescent="0.25">
      <c r="A7769" s="4" t="s">
        <v>5471</v>
      </c>
      <c r="B7769" t="s">
        <v>2620</v>
      </c>
      <c r="C7769" s="13" t="s">
        <v>78</v>
      </c>
      <c r="D7769" s="14">
        <v>156</v>
      </c>
      <c r="E7769" t="s">
        <v>681</v>
      </c>
      <c r="F7769" t="s">
        <v>37</v>
      </c>
      <c r="G7769" t="s">
        <v>272</v>
      </c>
      <c r="H7769" t="s">
        <v>64</v>
      </c>
      <c r="I7769" t="s">
        <v>40</v>
      </c>
      <c r="J7769" t="s">
        <v>46</v>
      </c>
      <c r="K7769">
        <v>166</v>
      </c>
      <c r="L7769" t="s">
        <v>82</v>
      </c>
      <c r="M7769" s="9">
        <v>40</v>
      </c>
      <c r="N7769" s="10">
        <v>1230.7692307692307</v>
      </c>
      <c r="O7769">
        <v>0.8</v>
      </c>
      <c r="P7769">
        <v>0.82</v>
      </c>
      <c r="Q7769">
        <v>0</v>
      </c>
      <c r="R7769" t="s">
        <v>43</v>
      </c>
      <c r="S7769" s="16">
        <v>4355.84</v>
      </c>
      <c r="T7769" s="16">
        <v>1230.7692307692307</v>
      </c>
      <c r="U7769" s="16">
        <v>0</v>
      </c>
      <c r="V7769" s="16">
        <v>100</v>
      </c>
      <c r="W7769" s="16">
        <v>0</v>
      </c>
      <c r="X7769" s="16">
        <v>3025.0707692307697</v>
      </c>
    </row>
    <row r="7770" spans="1:24" x14ac:dyDescent="0.25">
      <c r="A7770" s="4" t="s">
        <v>5471</v>
      </c>
      <c r="B7770" t="s">
        <v>2621</v>
      </c>
      <c r="C7770" s="13" t="s">
        <v>43</v>
      </c>
      <c r="D7770" s="14">
        <v>126</v>
      </c>
      <c r="E7770" t="s">
        <v>605</v>
      </c>
      <c r="F7770" t="s">
        <v>37</v>
      </c>
      <c r="G7770" t="s">
        <v>130</v>
      </c>
      <c r="H7770" t="s">
        <v>51</v>
      </c>
      <c r="I7770" t="s">
        <v>31</v>
      </c>
      <c r="J7770" t="s">
        <v>32</v>
      </c>
      <c r="K7770">
        <v>161</v>
      </c>
      <c r="L7770" t="s">
        <v>117</v>
      </c>
      <c r="M7770" s="9">
        <v>54</v>
      </c>
      <c r="N7770" s="10">
        <v>5666.666666666667</v>
      </c>
      <c r="O7770">
        <v>1.2</v>
      </c>
      <c r="P7770">
        <v>0.95</v>
      </c>
      <c r="Q7770">
        <v>0</v>
      </c>
      <c r="R7770" t="s">
        <v>43</v>
      </c>
      <c r="S7770" s="16">
        <v>9911.159999999998</v>
      </c>
      <c r="T7770" s="16">
        <v>5666.666666666667</v>
      </c>
      <c r="U7770" s="16">
        <v>0</v>
      </c>
      <c r="V7770" s="16">
        <v>500</v>
      </c>
      <c r="W7770" s="16">
        <v>0</v>
      </c>
      <c r="X7770" s="16">
        <v>3744.4933333333311</v>
      </c>
    </row>
    <row r="7771" spans="1:24" x14ac:dyDescent="0.25">
      <c r="A7771" s="4" t="s">
        <v>5471</v>
      </c>
      <c r="B7771" t="s">
        <v>2622</v>
      </c>
      <c r="C7771" s="13" t="s">
        <v>66</v>
      </c>
      <c r="D7771" s="14">
        <v>232</v>
      </c>
      <c r="E7771" t="s">
        <v>349</v>
      </c>
      <c r="F7771" t="s">
        <v>28</v>
      </c>
      <c r="G7771" t="s">
        <v>350</v>
      </c>
      <c r="H7771" t="s">
        <v>64</v>
      </c>
      <c r="I7771" t="s">
        <v>76</v>
      </c>
      <c r="J7771" t="s">
        <v>32</v>
      </c>
      <c r="K7771">
        <v>161</v>
      </c>
      <c r="L7771" t="s">
        <v>296</v>
      </c>
      <c r="M7771" s="9">
        <v>72</v>
      </c>
      <c r="N7771" s="10">
        <v>8333.3333333333339</v>
      </c>
      <c r="O7771">
        <v>1</v>
      </c>
      <c r="P7771">
        <v>1.0900000000000001</v>
      </c>
      <c r="Q7771">
        <v>0</v>
      </c>
      <c r="R7771" t="s">
        <v>43</v>
      </c>
      <c r="S7771" s="16">
        <v>12556.800000000001</v>
      </c>
      <c r="T7771" s="16">
        <v>8333.3333333333339</v>
      </c>
      <c r="U7771" s="16">
        <v>200</v>
      </c>
      <c r="V7771" s="16">
        <v>0</v>
      </c>
      <c r="W7771" s="16">
        <v>0</v>
      </c>
      <c r="X7771" s="16">
        <v>4023.4666666666672</v>
      </c>
    </row>
    <row r="7772" spans="1:24" x14ac:dyDescent="0.25">
      <c r="A7772" s="4" t="s">
        <v>5471</v>
      </c>
      <c r="B7772" t="s">
        <v>2623</v>
      </c>
      <c r="C7772" s="13" t="s">
        <v>92</v>
      </c>
      <c r="D7772" s="14">
        <v>267</v>
      </c>
      <c r="E7772" t="s">
        <v>695</v>
      </c>
      <c r="F7772" t="s">
        <v>37</v>
      </c>
      <c r="G7772" t="s">
        <v>148</v>
      </c>
      <c r="H7772" t="s">
        <v>81</v>
      </c>
      <c r="I7772" t="s">
        <v>31</v>
      </c>
      <c r="J7772" t="s">
        <v>46</v>
      </c>
      <c r="K7772">
        <v>168</v>
      </c>
      <c r="L7772" t="s">
        <v>99</v>
      </c>
      <c r="M7772" s="9">
        <v>48</v>
      </c>
      <c r="N7772" s="10">
        <v>52</v>
      </c>
      <c r="O7772">
        <v>1.2</v>
      </c>
      <c r="P7772">
        <v>1.2</v>
      </c>
      <c r="Q7772">
        <v>0</v>
      </c>
      <c r="R7772" t="s">
        <v>43</v>
      </c>
      <c r="S7772" s="16">
        <v>11612.159999999998</v>
      </c>
      <c r="T7772" s="16">
        <v>0</v>
      </c>
      <c r="U7772" s="16">
        <v>200</v>
      </c>
      <c r="V7772" s="16">
        <v>100</v>
      </c>
      <c r="W7772" s="16">
        <v>8736</v>
      </c>
      <c r="X7772" s="16">
        <v>2576.159999999998</v>
      </c>
    </row>
    <row r="7773" spans="1:24" x14ac:dyDescent="0.25">
      <c r="A7773" s="4" t="s">
        <v>5471</v>
      </c>
      <c r="B7773" t="s">
        <v>2624</v>
      </c>
      <c r="C7773" s="13" t="s">
        <v>43</v>
      </c>
      <c r="D7773" s="14">
        <v>40</v>
      </c>
      <c r="E7773" t="s">
        <v>361</v>
      </c>
      <c r="F7773" t="s">
        <v>28</v>
      </c>
      <c r="G7773" t="s">
        <v>362</v>
      </c>
      <c r="H7773" t="s">
        <v>30</v>
      </c>
      <c r="I7773" t="s">
        <v>52</v>
      </c>
      <c r="J7773" t="s">
        <v>32</v>
      </c>
      <c r="K7773">
        <v>167</v>
      </c>
      <c r="L7773" t="s">
        <v>117</v>
      </c>
      <c r="M7773" s="9">
        <v>54</v>
      </c>
      <c r="N7773" s="10">
        <v>5666.666666666667</v>
      </c>
      <c r="O7773">
        <v>1.1000000000000001</v>
      </c>
      <c r="P7773">
        <v>0.94</v>
      </c>
      <c r="Q7773">
        <v>0</v>
      </c>
      <c r="R7773" t="s">
        <v>43</v>
      </c>
      <c r="S7773" s="16">
        <v>8933.76</v>
      </c>
      <c r="T7773" s="16">
        <v>5666.666666666667</v>
      </c>
      <c r="U7773" s="16">
        <v>750</v>
      </c>
      <c r="V7773" s="16">
        <v>0</v>
      </c>
      <c r="W7773" s="16">
        <v>0</v>
      </c>
      <c r="X7773" s="16">
        <v>2517.0933333333332</v>
      </c>
    </row>
    <row r="7774" spans="1:24" x14ac:dyDescent="0.25">
      <c r="A7774" s="4" t="s">
        <v>5471</v>
      </c>
      <c r="B7774" t="s">
        <v>2625</v>
      </c>
      <c r="C7774" s="13" t="s">
        <v>135</v>
      </c>
      <c r="D7774" s="14">
        <v>294</v>
      </c>
      <c r="E7774" t="s">
        <v>233</v>
      </c>
      <c r="F7774" t="s">
        <v>37</v>
      </c>
      <c r="G7774" t="s">
        <v>234</v>
      </c>
      <c r="H7774" t="s">
        <v>60</v>
      </c>
      <c r="I7774" t="s">
        <v>76</v>
      </c>
      <c r="J7774" t="s">
        <v>46</v>
      </c>
      <c r="K7774">
        <v>167</v>
      </c>
      <c r="L7774" t="s">
        <v>138</v>
      </c>
      <c r="M7774" s="9">
        <v>55</v>
      </c>
      <c r="N7774" s="10">
        <v>2307.6923076923076</v>
      </c>
      <c r="O7774">
        <v>1</v>
      </c>
      <c r="P7774">
        <v>1.19</v>
      </c>
      <c r="Q7774">
        <v>0</v>
      </c>
      <c r="R7774" t="s">
        <v>43</v>
      </c>
      <c r="S7774" s="16">
        <v>10930.15</v>
      </c>
      <c r="T7774" s="16">
        <v>2307.6923076923076</v>
      </c>
      <c r="U7774" s="16">
        <v>200</v>
      </c>
      <c r="V7774" s="16">
        <v>0</v>
      </c>
      <c r="W7774" s="16">
        <v>0</v>
      </c>
      <c r="X7774" s="16">
        <v>8422.4576923076929</v>
      </c>
    </row>
    <row r="7775" spans="1:24" x14ac:dyDescent="0.25">
      <c r="A7775" s="4" t="s">
        <v>5471</v>
      </c>
      <c r="B7775" t="s">
        <v>2626</v>
      </c>
      <c r="C7775" s="13" t="s">
        <v>92</v>
      </c>
      <c r="D7775" s="14">
        <v>255</v>
      </c>
      <c r="E7775" t="s">
        <v>205</v>
      </c>
      <c r="F7775" t="s">
        <v>37</v>
      </c>
      <c r="G7775" t="s">
        <v>124</v>
      </c>
      <c r="H7775" t="s">
        <v>51</v>
      </c>
      <c r="I7775" t="s">
        <v>86</v>
      </c>
      <c r="J7775" t="s">
        <v>32</v>
      </c>
      <c r="K7775">
        <v>162</v>
      </c>
      <c r="L7775" t="s">
        <v>95</v>
      </c>
      <c r="M7775" s="9">
        <v>65</v>
      </c>
      <c r="N7775" s="10">
        <v>76</v>
      </c>
      <c r="O7775">
        <v>0.9</v>
      </c>
      <c r="P7775">
        <v>1.17</v>
      </c>
      <c r="Q7775">
        <v>0</v>
      </c>
      <c r="R7775" t="s">
        <v>43</v>
      </c>
      <c r="S7775" s="16">
        <v>11088.09</v>
      </c>
      <c r="T7775" s="16">
        <v>0</v>
      </c>
      <c r="U7775" s="16">
        <v>200</v>
      </c>
      <c r="V7775" s="16">
        <v>50</v>
      </c>
      <c r="W7775" s="16">
        <v>12312</v>
      </c>
      <c r="X7775" s="16">
        <v>-1473.9099999999999</v>
      </c>
    </row>
    <row r="7776" spans="1:24" x14ac:dyDescent="0.25">
      <c r="A7776" s="4" t="s">
        <v>5471</v>
      </c>
      <c r="B7776" t="s">
        <v>2627</v>
      </c>
      <c r="C7776" s="13" t="s">
        <v>78</v>
      </c>
      <c r="D7776" s="14">
        <v>42</v>
      </c>
      <c r="E7776" t="s">
        <v>517</v>
      </c>
      <c r="F7776" t="s">
        <v>28</v>
      </c>
      <c r="G7776" t="s">
        <v>362</v>
      </c>
      <c r="H7776" t="s">
        <v>30</v>
      </c>
      <c r="I7776" t="s">
        <v>40</v>
      </c>
      <c r="J7776" t="s">
        <v>46</v>
      </c>
      <c r="K7776">
        <v>126</v>
      </c>
      <c r="L7776" t="s">
        <v>82</v>
      </c>
      <c r="M7776" s="9">
        <v>40</v>
      </c>
      <c r="N7776" s="10">
        <v>1230.7692307692307</v>
      </c>
      <c r="O7776">
        <v>0.8</v>
      </c>
      <c r="P7776">
        <v>0.94</v>
      </c>
      <c r="Q7776">
        <v>0</v>
      </c>
      <c r="R7776" t="s">
        <v>43</v>
      </c>
      <c r="S7776" s="16">
        <v>4812.7999999999993</v>
      </c>
      <c r="T7776" s="16">
        <v>1230.7692307692307</v>
      </c>
      <c r="U7776" s="16">
        <v>750</v>
      </c>
      <c r="V7776" s="16">
        <v>50</v>
      </c>
      <c r="W7776" s="16">
        <v>0</v>
      </c>
      <c r="X7776" s="16">
        <v>2782.0307692307688</v>
      </c>
    </row>
    <row r="7777" spans="1:24" x14ac:dyDescent="0.25">
      <c r="A7777" s="4" t="s">
        <v>5471</v>
      </c>
      <c r="B7777" t="s">
        <v>2628</v>
      </c>
      <c r="C7777" s="13" t="s">
        <v>35</v>
      </c>
      <c r="D7777" s="14">
        <v>92</v>
      </c>
      <c r="E7777" t="s">
        <v>1067</v>
      </c>
      <c r="F7777" t="s">
        <v>28</v>
      </c>
      <c r="G7777" t="s">
        <v>1034</v>
      </c>
      <c r="H7777" t="s">
        <v>51</v>
      </c>
      <c r="I7777" t="s">
        <v>40</v>
      </c>
      <c r="J7777" t="s">
        <v>46</v>
      </c>
      <c r="K7777">
        <v>0</v>
      </c>
      <c r="L7777" t="s">
        <v>53</v>
      </c>
      <c r="M7777" s="9">
        <v>24</v>
      </c>
      <c r="N7777" s="10">
        <v>384.61538461538464</v>
      </c>
      <c r="O7777">
        <v>0.8</v>
      </c>
      <c r="P7777">
        <v>1.1299999999999999</v>
      </c>
      <c r="Q7777">
        <v>0</v>
      </c>
      <c r="R7777" t="s">
        <v>43</v>
      </c>
      <c r="S7777" s="16">
        <v>3471.3599999999997</v>
      </c>
      <c r="T7777" s="16">
        <v>0</v>
      </c>
      <c r="U7777" s="16">
        <v>200</v>
      </c>
      <c r="V7777" s="16">
        <v>100</v>
      </c>
      <c r="W7777" s="16">
        <v>0</v>
      </c>
      <c r="X7777" s="16">
        <v>3171.3599999999997</v>
      </c>
    </row>
    <row r="7778" spans="1:24" x14ac:dyDescent="0.25">
      <c r="A7778" s="4" t="s">
        <v>5471</v>
      </c>
      <c r="B7778" t="s">
        <v>2629</v>
      </c>
      <c r="C7778" s="13" t="s">
        <v>92</v>
      </c>
      <c r="D7778" s="14">
        <v>62</v>
      </c>
      <c r="E7778" t="s">
        <v>112</v>
      </c>
      <c r="F7778" t="s">
        <v>37</v>
      </c>
      <c r="G7778" t="s">
        <v>113</v>
      </c>
      <c r="H7778" t="s">
        <v>60</v>
      </c>
      <c r="I7778" t="s">
        <v>52</v>
      </c>
      <c r="J7778" t="s">
        <v>46</v>
      </c>
      <c r="K7778">
        <v>161</v>
      </c>
      <c r="L7778" t="s">
        <v>99</v>
      </c>
      <c r="M7778" s="9">
        <v>35</v>
      </c>
      <c r="N7778" s="10">
        <v>49</v>
      </c>
      <c r="O7778">
        <v>1.1000000000000001</v>
      </c>
      <c r="P7778">
        <v>1.01</v>
      </c>
      <c r="Q7778">
        <v>0</v>
      </c>
      <c r="R7778" t="s">
        <v>43</v>
      </c>
      <c r="S7778" s="16">
        <v>6260.4850000000006</v>
      </c>
      <c r="T7778" s="16">
        <v>0</v>
      </c>
      <c r="U7778" s="16">
        <v>0</v>
      </c>
      <c r="V7778" s="16">
        <v>100</v>
      </c>
      <c r="W7778" s="16">
        <v>7889</v>
      </c>
      <c r="X7778" s="16">
        <v>-1728.5149999999994</v>
      </c>
    </row>
    <row r="7779" spans="1:24" x14ac:dyDescent="0.25">
      <c r="A7779" s="4" t="s">
        <v>5471</v>
      </c>
      <c r="B7779" t="s">
        <v>2630</v>
      </c>
      <c r="C7779" s="13" t="s">
        <v>92</v>
      </c>
      <c r="D7779" s="14">
        <v>81</v>
      </c>
      <c r="E7779" t="s">
        <v>1276</v>
      </c>
      <c r="F7779" t="s">
        <v>37</v>
      </c>
      <c r="G7779" t="s">
        <v>326</v>
      </c>
      <c r="H7779" t="s">
        <v>64</v>
      </c>
      <c r="I7779" t="s">
        <v>31</v>
      </c>
      <c r="J7779" t="s">
        <v>46</v>
      </c>
      <c r="K7779">
        <v>168</v>
      </c>
      <c r="L7779" t="s">
        <v>99</v>
      </c>
      <c r="M7779" s="9">
        <v>35</v>
      </c>
      <c r="N7779" s="10">
        <v>49</v>
      </c>
      <c r="O7779">
        <v>1.2</v>
      </c>
      <c r="P7779">
        <v>0.81</v>
      </c>
      <c r="Q7779">
        <v>0</v>
      </c>
      <c r="R7779" t="s">
        <v>43</v>
      </c>
      <c r="S7779" s="16">
        <v>5715.3600000000006</v>
      </c>
      <c r="T7779" s="16">
        <v>0</v>
      </c>
      <c r="U7779" s="16">
        <v>1000</v>
      </c>
      <c r="V7779" s="16">
        <v>0</v>
      </c>
      <c r="W7779" s="16">
        <v>8232</v>
      </c>
      <c r="X7779" s="16">
        <v>-3516.6399999999994</v>
      </c>
    </row>
    <row r="7780" spans="1:24" x14ac:dyDescent="0.25">
      <c r="A7780" s="4" t="s">
        <v>5471</v>
      </c>
      <c r="B7780" t="s">
        <v>2631</v>
      </c>
      <c r="C7780" s="13" t="s">
        <v>26</v>
      </c>
      <c r="D7780" s="14">
        <v>296</v>
      </c>
      <c r="E7780" t="s">
        <v>632</v>
      </c>
      <c r="F7780" t="s">
        <v>28</v>
      </c>
      <c r="G7780" t="s">
        <v>182</v>
      </c>
      <c r="H7780" t="s">
        <v>30</v>
      </c>
      <c r="I7780" t="s">
        <v>52</v>
      </c>
      <c r="J7780" t="s">
        <v>32</v>
      </c>
      <c r="K7780">
        <v>0</v>
      </c>
      <c r="L7780" t="s">
        <v>33</v>
      </c>
      <c r="M7780" s="9">
        <v>60</v>
      </c>
      <c r="N7780" s="10">
        <v>6250</v>
      </c>
      <c r="O7780">
        <v>1.1000000000000001</v>
      </c>
      <c r="P7780">
        <v>0.9</v>
      </c>
      <c r="Q7780">
        <v>0</v>
      </c>
      <c r="R7780" t="s">
        <v>43</v>
      </c>
      <c r="S7780" s="16">
        <v>9504</v>
      </c>
      <c r="T7780" s="16">
        <v>0</v>
      </c>
      <c r="U7780" s="16">
        <v>0</v>
      </c>
      <c r="V7780" s="16">
        <v>250</v>
      </c>
      <c r="W7780" s="16">
        <v>0</v>
      </c>
      <c r="X7780" s="16">
        <v>9254</v>
      </c>
    </row>
    <row r="7781" spans="1:24" x14ac:dyDescent="0.25">
      <c r="A7781" s="4" t="s">
        <v>5471</v>
      </c>
      <c r="B7781" t="s">
        <v>2632</v>
      </c>
      <c r="C7781" s="13" t="s">
        <v>78</v>
      </c>
      <c r="D7781" s="14">
        <v>56</v>
      </c>
      <c r="E7781" t="s">
        <v>636</v>
      </c>
      <c r="F7781" t="s">
        <v>37</v>
      </c>
      <c r="G7781" t="s">
        <v>214</v>
      </c>
      <c r="H7781" t="s">
        <v>81</v>
      </c>
      <c r="I7781" t="s">
        <v>86</v>
      </c>
      <c r="J7781" t="s">
        <v>32</v>
      </c>
      <c r="K7781">
        <v>164</v>
      </c>
      <c r="L7781" t="s">
        <v>121</v>
      </c>
      <c r="M7781" s="9">
        <v>65</v>
      </c>
      <c r="N7781" s="10">
        <v>7500</v>
      </c>
      <c r="O7781">
        <v>0.9</v>
      </c>
      <c r="P7781">
        <v>1.17</v>
      </c>
      <c r="Q7781">
        <v>0</v>
      </c>
      <c r="R7781" t="s">
        <v>43</v>
      </c>
      <c r="S7781" s="16">
        <v>11224.98</v>
      </c>
      <c r="T7781" s="16">
        <v>7500</v>
      </c>
      <c r="U7781" s="16">
        <v>1000</v>
      </c>
      <c r="V7781" s="16">
        <v>500</v>
      </c>
      <c r="W7781" s="16">
        <v>0</v>
      </c>
      <c r="X7781" s="16">
        <v>2224.9799999999996</v>
      </c>
    </row>
    <row r="7782" spans="1:24" x14ac:dyDescent="0.25">
      <c r="A7782" s="4" t="s">
        <v>5471</v>
      </c>
      <c r="B7782" t="s">
        <v>2633</v>
      </c>
      <c r="C7782" s="13" t="s">
        <v>92</v>
      </c>
      <c r="D7782" s="14">
        <v>230</v>
      </c>
      <c r="E7782" t="s">
        <v>509</v>
      </c>
      <c r="F7782" t="s">
        <v>28</v>
      </c>
      <c r="G7782" t="s">
        <v>80</v>
      </c>
      <c r="H7782" t="s">
        <v>81</v>
      </c>
      <c r="I7782" t="s">
        <v>76</v>
      </c>
      <c r="J7782" t="s">
        <v>32</v>
      </c>
      <c r="K7782">
        <v>161</v>
      </c>
      <c r="L7782" t="s">
        <v>95</v>
      </c>
      <c r="M7782" s="9">
        <v>65</v>
      </c>
      <c r="N7782" s="10">
        <v>78</v>
      </c>
      <c r="O7782">
        <v>1</v>
      </c>
      <c r="P7782">
        <v>1.1599999999999999</v>
      </c>
      <c r="Q7782">
        <v>0</v>
      </c>
      <c r="R7782" t="s">
        <v>43</v>
      </c>
      <c r="S7782" s="16">
        <v>12064</v>
      </c>
      <c r="T7782" s="16">
        <v>0</v>
      </c>
      <c r="U7782" s="16">
        <v>200</v>
      </c>
      <c r="V7782" s="16">
        <v>100</v>
      </c>
      <c r="W7782" s="16">
        <v>12558</v>
      </c>
      <c r="X7782" s="16">
        <v>-794</v>
      </c>
    </row>
    <row r="7783" spans="1:24" x14ac:dyDescent="0.25">
      <c r="A7783" s="4" t="s">
        <v>5471</v>
      </c>
      <c r="B7783" t="s">
        <v>2634</v>
      </c>
      <c r="C7783" s="13" t="s">
        <v>43</v>
      </c>
      <c r="D7783" s="14">
        <v>44</v>
      </c>
      <c r="E7783" t="s">
        <v>875</v>
      </c>
      <c r="F7783" t="s">
        <v>28</v>
      </c>
      <c r="G7783" t="s">
        <v>778</v>
      </c>
      <c r="H7783" t="s">
        <v>51</v>
      </c>
      <c r="I7783" t="s">
        <v>40</v>
      </c>
      <c r="J7783" t="s">
        <v>46</v>
      </c>
      <c r="K7783">
        <v>168</v>
      </c>
      <c r="L7783" t="s">
        <v>47</v>
      </c>
      <c r="M7783" s="9">
        <v>30</v>
      </c>
      <c r="N7783" s="10">
        <v>615.38461538461536</v>
      </c>
      <c r="O7783">
        <v>0.8</v>
      </c>
      <c r="P7783">
        <v>0.8</v>
      </c>
      <c r="Q7783">
        <v>0</v>
      </c>
      <c r="R7783" t="s">
        <v>43</v>
      </c>
      <c r="S7783" s="16">
        <v>3072</v>
      </c>
      <c r="T7783" s="16">
        <v>615.38461538461536</v>
      </c>
      <c r="U7783" s="16">
        <v>1000</v>
      </c>
      <c r="V7783" s="16">
        <v>10</v>
      </c>
      <c r="W7783" s="16">
        <v>0</v>
      </c>
      <c r="X7783" s="16">
        <v>1446.6153846153848</v>
      </c>
    </row>
    <row r="7784" spans="1:24" x14ac:dyDescent="0.25">
      <c r="A7784" s="4" t="s">
        <v>5471</v>
      </c>
      <c r="B7784" t="s">
        <v>2635</v>
      </c>
      <c r="C7784" s="13" t="s">
        <v>26</v>
      </c>
      <c r="D7784" s="14">
        <v>109</v>
      </c>
      <c r="E7784" t="s">
        <v>62</v>
      </c>
      <c r="F7784" t="s">
        <v>37</v>
      </c>
      <c r="G7784" t="s">
        <v>63</v>
      </c>
      <c r="H7784" t="s">
        <v>64</v>
      </c>
      <c r="I7784" t="s">
        <v>52</v>
      </c>
      <c r="J7784" t="s">
        <v>46</v>
      </c>
      <c r="K7784">
        <v>165</v>
      </c>
      <c r="L7784" t="s">
        <v>90</v>
      </c>
      <c r="M7784" s="9">
        <v>35</v>
      </c>
      <c r="N7784" s="10">
        <v>923.07692307692309</v>
      </c>
      <c r="O7784">
        <v>1.1000000000000001</v>
      </c>
      <c r="P7784">
        <v>1.04</v>
      </c>
      <c r="Q7784">
        <v>0</v>
      </c>
      <c r="R7784" t="s">
        <v>43</v>
      </c>
      <c r="S7784" s="16">
        <v>6606.6000000000013</v>
      </c>
      <c r="T7784" s="16">
        <v>923.07692307692309</v>
      </c>
      <c r="U7784" s="16">
        <v>0</v>
      </c>
      <c r="V7784" s="16">
        <v>500</v>
      </c>
      <c r="W7784" s="16">
        <v>0</v>
      </c>
      <c r="X7784" s="16">
        <v>5183.5230769230784</v>
      </c>
    </row>
    <row r="7785" spans="1:24" x14ac:dyDescent="0.25">
      <c r="A7785" s="4" t="s">
        <v>5471</v>
      </c>
      <c r="B7785" t="s">
        <v>2636</v>
      </c>
      <c r="C7785" s="13" t="s">
        <v>92</v>
      </c>
      <c r="D7785" s="14">
        <v>92</v>
      </c>
      <c r="E7785" t="s">
        <v>1067</v>
      </c>
      <c r="F7785" t="s">
        <v>28</v>
      </c>
      <c r="G7785" t="s">
        <v>1034</v>
      </c>
      <c r="H7785" t="s">
        <v>51</v>
      </c>
      <c r="I7785" t="s">
        <v>40</v>
      </c>
      <c r="J7785" t="s">
        <v>32</v>
      </c>
      <c r="K7785">
        <v>96</v>
      </c>
      <c r="L7785" t="s">
        <v>95</v>
      </c>
      <c r="M7785" s="9">
        <v>35</v>
      </c>
      <c r="N7785" s="10">
        <v>45</v>
      </c>
      <c r="O7785">
        <v>0.8</v>
      </c>
      <c r="P7785">
        <v>1.1299999999999999</v>
      </c>
      <c r="Q7785">
        <v>0</v>
      </c>
      <c r="R7785" t="s">
        <v>43</v>
      </c>
      <c r="S7785" s="16">
        <v>5062.3999999999996</v>
      </c>
      <c r="T7785" s="16">
        <v>0</v>
      </c>
      <c r="U7785" s="16">
        <v>500</v>
      </c>
      <c r="V7785" s="16">
        <v>0</v>
      </c>
      <c r="W7785" s="16">
        <v>4320</v>
      </c>
      <c r="X7785" s="16">
        <v>242.39999999999964</v>
      </c>
    </row>
    <row r="7786" spans="1:24" x14ac:dyDescent="0.25">
      <c r="A7786" s="4" t="s">
        <v>5471</v>
      </c>
      <c r="B7786" t="s">
        <v>2637</v>
      </c>
      <c r="C7786" s="13" t="s">
        <v>135</v>
      </c>
      <c r="D7786" s="14">
        <v>59</v>
      </c>
      <c r="E7786" t="s">
        <v>456</v>
      </c>
      <c r="F7786" t="s">
        <v>37</v>
      </c>
      <c r="G7786" t="s">
        <v>214</v>
      </c>
      <c r="H7786" t="s">
        <v>81</v>
      </c>
      <c r="I7786" t="s">
        <v>76</v>
      </c>
      <c r="J7786" t="s">
        <v>32</v>
      </c>
      <c r="K7786">
        <v>0</v>
      </c>
      <c r="L7786" t="s">
        <v>209</v>
      </c>
      <c r="M7786" s="9">
        <v>90</v>
      </c>
      <c r="N7786" s="10">
        <v>9166.6666666666661</v>
      </c>
      <c r="O7786">
        <v>1</v>
      </c>
      <c r="P7786">
        <v>1.17</v>
      </c>
      <c r="Q7786">
        <v>0</v>
      </c>
      <c r="R7786" t="s">
        <v>43</v>
      </c>
      <c r="S7786" s="16">
        <v>0</v>
      </c>
      <c r="T7786" s="16">
        <v>0</v>
      </c>
      <c r="U7786" s="16">
        <v>200</v>
      </c>
      <c r="V7786" s="16">
        <v>10</v>
      </c>
      <c r="W7786" s="16">
        <v>0</v>
      </c>
      <c r="X7786" s="16">
        <v>-210</v>
      </c>
    </row>
    <row r="7787" spans="1:24" x14ac:dyDescent="0.25">
      <c r="A7787" s="4" t="s">
        <v>5471</v>
      </c>
      <c r="B7787" t="s">
        <v>2638</v>
      </c>
      <c r="C7787" s="13" t="s">
        <v>26</v>
      </c>
      <c r="D7787" s="14">
        <v>72</v>
      </c>
      <c r="E7787" t="s">
        <v>919</v>
      </c>
      <c r="F7787" t="s">
        <v>28</v>
      </c>
      <c r="G7787" t="s">
        <v>208</v>
      </c>
      <c r="H7787" t="s">
        <v>39</v>
      </c>
      <c r="I7787" t="s">
        <v>86</v>
      </c>
      <c r="J7787" t="s">
        <v>46</v>
      </c>
      <c r="K7787">
        <v>163</v>
      </c>
      <c r="L7787" t="s">
        <v>90</v>
      </c>
      <c r="M7787" s="9">
        <v>35</v>
      </c>
      <c r="N7787" s="10">
        <v>923.07692307692309</v>
      </c>
      <c r="O7787">
        <v>0.9</v>
      </c>
      <c r="P7787">
        <v>0.99</v>
      </c>
      <c r="Q7787">
        <v>0</v>
      </c>
      <c r="R7787" t="s">
        <v>43</v>
      </c>
      <c r="S7787" s="16">
        <v>4989.6000000000004</v>
      </c>
      <c r="T7787" s="16">
        <v>923.07692307692309</v>
      </c>
      <c r="U7787" s="16">
        <v>200</v>
      </c>
      <c r="V7787" s="16">
        <v>0</v>
      </c>
      <c r="W7787" s="16">
        <v>0</v>
      </c>
      <c r="X7787" s="16">
        <v>3866.5230769230775</v>
      </c>
    </row>
    <row r="7788" spans="1:24" x14ac:dyDescent="0.25">
      <c r="A7788" s="4" t="s">
        <v>5471</v>
      </c>
      <c r="B7788" t="s">
        <v>2639</v>
      </c>
      <c r="C7788" s="13" t="s">
        <v>78</v>
      </c>
      <c r="D7788" s="14">
        <v>212</v>
      </c>
      <c r="E7788" t="s">
        <v>897</v>
      </c>
      <c r="F7788" t="s">
        <v>37</v>
      </c>
      <c r="G7788" t="s">
        <v>625</v>
      </c>
      <c r="H7788" t="s">
        <v>30</v>
      </c>
      <c r="I7788" t="s">
        <v>86</v>
      </c>
      <c r="J7788" t="s">
        <v>46</v>
      </c>
      <c r="K7788">
        <v>161</v>
      </c>
      <c r="L7788" t="s">
        <v>82</v>
      </c>
      <c r="M7788" s="9">
        <v>40</v>
      </c>
      <c r="N7788" s="10">
        <v>1230.7692307692307</v>
      </c>
      <c r="O7788">
        <v>0.9</v>
      </c>
      <c r="P7788">
        <v>0.86</v>
      </c>
      <c r="Q7788">
        <v>0</v>
      </c>
      <c r="R7788" t="s">
        <v>43</v>
      </c>
      <c r="S7788" s="16">
        <v>4984.5599999999995</v>
      </c>
      <c r="T7788" s="16">
        <v>1230.7692307692307</v>
      </c>
      <c r="U7788" s="16">
        <v>200</v>
      </c>
      <c r="V7788" s="16">
        <v>250</v>
      </c>
      <c r="W7788" s="16">
        <v>0</v>
      </c>
      <c r="X7788" s="16">
        <v>3303.790769230769</v>
      </c>
    </row>
    <row r="7789" spans="1:24" x14ac:dyDescent="0.25">
      <c r="A7789" s="4" t="s">
        <v>5471</v>
      </c>
      <c r="B7789" t="s">
        <v>2640</v>
      </c>
      <c r="C7789" s="13" t="s">
        <v>92</v>
      </c>
      <c r="D7789" s="14">
        <v>243</v>
      </c>
      <c r="E7789" t="s">
        <v>342</v>
      </c>
      <c r="F7789" t="s">
        <v>37</v>
      </c>
      <c r="G7789" t="s">
        <v>109</v>
      </c>
      <c r="H7789" t="s">
        <v>64</v>
      </c>
      <c r="I7789" t="s">
        <v>31</v>
      </c>
      <c r="J7789" t="s">
        <v>46</v>
      </c>
      <c r="K7789">
        <v>0</v>
      </c>
      <c r="L7789" t="s">
        <v>99</v>
      </c>
      <c r="M7789" s="9">
        <v>72</v>
      </c>
      <c r="N7789" s="10">
        <v>75</v>
      </c>
      <c r="O7789">
        <v>1.2</v>
      </c>
      <c r="P7789">
        <v>0.86</v>
      </c>
      <c r="Q7789">
        <v>0</v>
      </c>
      <c r="R7789" t="s">
        <v>43</v>
      </c>
      <c r="S7789" s="16">
        <v>0</v>
      </c>
      <c r="T7789" s="16">
        <v>0</v>
      </c>
      <c r="U7789" s="16">
        <v>0</v>
      </c>
      <c r="V7789" s="16">
        <v>50</v>
      </c>
      <c r="W7789" s="16">
        <v>0</v>
      </c>
      <c r="X7789" s="16">
        <v>-50</v>
      </c>
    </row>
    <row r="7790" spans="1:24" x14ac:dyDescent="0.25">
      <c r="A7790" s="4" t="s">
        <v>5471</v>
      </c>
      <c r="B7790" t="s">
        <v>2641</v>
      </c>
      <c r="C7790" s="13" t="s">
        <v>35</v>
      </c>
      <c r="D7790" s="14">
        <v>158</v>
      </c>
      <c r="E7790" t="s">
        <v>1081</v>
      </c>
      <c r="F7790" t="s">
        <v>37</v>
      </c>
      <c r="G7790" t="s">
        <v>190</v>
      </c>
      <c r="H7790" t="s">
        <v>81</v>
      </c>
      <c r="I7790" t="s">
        <v>76</v>
      </c>
      <c r="J7790" t="s">
        <v>32</v>
      </c>
      <c r="K7790">
        <v>165</v>
      </c>
      <c r="L7790" t="s">
        <v>41</v>
      </c>
      <c r="M7790" s="9">
        <v>48</v>
      </c>
      <c r="N7790" s="10">
        <v>5416.666666666667</v>
      </c>
      <c r="O7790">
        <v>1</v>
      </c>
      <c r="P7790">
        <v>0.95</v>
      </c>
      <c r="Q7790">
        <v>0</v>
      </c>
      <c r="R7790" t="s">
        <v>43</v>
      </c>
      <c r="S7790" s="16">
        <v>7524</v>
      </c>
      <c r="T7790" s="16">
        <v>5416.666666666667</v>
      </c>
      <c r="U7790" s="16">
        <v>0</v>
      </c>
      <c r="V7790" s="16">
        <v>50</v>
      </c>
      <c r="W7790" s="16">
        <v>0</v>
      </c>
      <c r="X7790" s="16">
        <v>2057.333333333333</v>
      </c>
    </row>
    <row r="7791" spans="1:24" x14ac:dyDescent="0.25">
      <c r="A7791" s="4" t="s">
        <v>5471</v>
      </c>
      <c r="B7791" t="s">
        <v>2642</v>
      </c>
      <c r="C7791" s="13" t="s">
        <v>78</v>
      </c>
      <c r="D7791" s="14">
        <v>38</v>
      </c>
      <c r="E7791" t="s">
        <v>1058</v>
      </c>
      <c r="F7791" t="s">
        <v>37</v>
      </c>
      <c r="G7791" t="s">
        <v>50</v>
      </c>
      <c r="H7791" t="s">
        <v>51</v>
      </c>
      <c r="I7791" t="s">
        <v>76</v>
      </c>
      <c r="J7791" t="s">
        <v>46</v>
      </c>
      <c r="K7791">
        <v>168</v>
      </c>
      <c r="L7791" t="s">
        <v>82</v>
      </c>
      <c r="M7791" s="9">
        <v>40</v>
      </c>
      <c r="N7791" s="10">
        <v>1230.7692307692307</v>
      </c>
      <c r="O7791">
        <v>1</v>
      </c>
      <c r="P7791">
        <v>0.98</v>
      </c>
      <c r="Q7791">
        <v>0</v>
      </c>
      <c r="R7791" t="s">
        <v>43</v>
      </c>
      <c r="S7791" s="16">
        <v>6585.5999999999995</v>
      </c>
      <c r="T7791" s="16">
        <v>1230.7692307692307</v>
      </c>
      <c r="U7791" s="16">
        <v>0</v>
      </c>
      <c r="V7791" s="16">
        <v>10</v>
      </c>
      <c r="W7791" s="16">
        <v>0</v>
      </c>
      <c r="X7791" s="16">
        <v>5344.830769230769</v>
      </c>
    </row>
    <row r="7792" spans="1:24" x14ac:dyDescent="0.25">
      <c r="A7792" s="4" t="s">
        <v>5471</v>
      </c>
      <c r="B7792" t="s">
        <v>2643</v>
      </c>
      <c r="C7792" s="13" t="s">
        <v>35</v>
      </c>
      <c r="D7792" s="14">
        <v>14</v>
      </c>
      <c r="E7792" t="s">
        <v>67</v>
      </c>
      <c r="F7792" t="s">
        <v>37</v>
      </c>
      <c r="G7792" t="s">
        <v>68</v>
      </c>
      <c r="H7792" t="s">
        <v>30</v>
      </c>
      <c r="I7792" t="s">
        <v>52</v>
      </c>
      <c r="J7792" t="s">
        <v>32</v>
      </c>
      <c r="K7792">
        <v>89</v>
      </c>
      <c r="L7792" t="s">
        <v>41</v>
      </c>
      <c r="M7792" s="9">
        <v>48</v>
      </c>
      <c r="N7792" s="10">
        <v>5416.666666666667</v>
      </c>
      <c r="O7792">
        <v>1.1000000000000001</v>
      </c>
      <c r="P7792">
        <v>1.1399999999999999</v>
      </c>
      <c r="Q7792">
        <v>0</v>
      </c>
      <c r="R7792" t="s">
        <v>43</v>
      </c>
      <c r="S7792" s="16">
        <v>5357.0880000000006</v>
      </c>
      <c r="T7792" s="16">
        <v>5416.666666666667</v>
      </c>
      <c r="U7792" s="16">
        <v>0</v>
      </c>
      <c r="V7792" s="16">
        <v>10</v>
      </c>
      <c r="W7792" s="16">
        <v>0</v>
      </c>
      <c r="X7792" s="16">
        <v>-69.578666666666322</v>
      </c>
    </row>
    <row r="7793" spans="1:24" x14ac:dyDescent="0.25">
      <c r="A7793" s="4" t="s">
        <v>5471</v>
      </c>
      <c r="B7793" t="s">
        <v>2644</v>
      </c>
      <c r="C7793" s="13" t="s">
        <v>43</v>
      </c>
      <c r="D7793" s="14">
        <v>56</v>
      </c>
      <c r="E7793" t="s">
        <v>636</v>
      </c>
      <c r="F7793" t="s">
        <v>37</v>
      </c>
      <c r="G7793" t="s">
        <v>214</v>
      </c>
      <c r="H7793" t="s">
        <v>81</v>
      </c>
      <c r="I7793" t="s">
        <v>86</v>
      </c>
      <c r="J7793" t="s">
        <v>46</v>
      </c>
      <c r="K7793">
        <v>168</v>
      </c>
      <c r="L7793" t="s">
        <v>47</v>
      </c>
      <c r="M7793" s="9">
        <v>30</v>
      </c>
      <c r="N7793" s="10">
        <v>615.38461538461536</v>
      </c>
      <c r="O7793">
        <v>0.9</v>
      </c>
      <c r="P7793">
        <v>1.17</v>
      </c>
      <c r="Q7793">
        <v>0</v>
      </c>
      <c r="R7793" t="s">
        <v>43</v>
      </c>
      <c r="S7793" s="16">
        <v>5307.12</v>
      </c>
      <c r="T7793" s="16">
        <v>615.38461538461536</v>
      </c>
      <c r="U7793" s="16">
        <v>1000</v>
      </c>
      <c r="V7793" s="16">
        <v>0</v>
      </c>
      <c r="W7793" s="16">
        <v>0</v>
      </c>
      <c r="X7793" s="16">
        <v>3691.7353846153846</v>
      </c>
    </row>
    <row r="7794" spans="1:24" x14ac:dyDescent="0.25">
      <c r="A7794" s="4" t="s">
        <v>5471</v>
      </c>
      <c r="B7794" t="s">
        <v>2645</v>
      </c>
      <c r="C7794" s="13" t="s">
        <v>92</v>
      </c>
      <c r="D7794" s="14">
        <v>74</v>
      </c>
      <c r="E7794" t="s">
        <v>1020</v>
      </c>
      <c r="F7794" t="s">
        <v>28</v>
      </c>
      <c r="G7794" t="s">
        <v>208</v>
      </c>
      <c r="H7794" t="s">
        <v>39</v>
      </c>
      <c r="I7794" t="s">
        <v>52</v>
      </c>
      <c r="J7794" t="s">
        <v>32</v>
      </c>
      <c r="K7794">
        <v>165</v>
      </c>
      <c r="L7794" t="s">
        <v>95</v>
      </c>
      <c r="M7794" s="9">
        <v>72</v>
      </c>
      <c r="N7794" s="10">
        <v>70</v>
      </c>
      <c r="O7794">
        <v>1.1000000000000001</v>
      </c>
      <c r="P7794">
        <v>0.99</v>
      </c>
      <c r="Q7794">
        <v>0</v>
      </c>
      <c r="R7794" t="s">
        <v>43</v>
      </c>
      <c r="S7794" s="16">
        <v>12545.280000000002</v>
      </c>
      <c r="T7794" s="16">
        <v>0</v>
      </c>
      <c r="U7794" s="16">
        <v>200</v>
      </c>
      <c r="V7794" s="16">
        <v>50</v>
      </c>
      <c r="W7794" s="16">
        <v>11550</v>
      </c>
      <c r="X7794" s="16">
        <v>745.28000000000247</v>
      </c>
    </row>
    <row r="7795" spans="1:24" x14ac:dyDescent="0.25">
      <c r="A7795" s="4" t="s">
        <v>5471</v>
      </c>
      <c r="B7795" t="s">
        <v>2646</v>
      </c>
      <c r="C7795" s="13" t="s">
        <v>35</v>
      </c>
      <c r="D7795" s="14">
        <v>231</v>
      </c>
      <c r="E7795" t="s">
        <v>79</v>
      </c>
      <c r="F7795" t="s">
        <v>37</v>
      </c>
      <c r="G7795" t="s">
        <v>80</v>
      </c>
      <c r="H7795" t="s">
        <v>81</v>
      </c>
      <c r="I7795" t="s">
        <v>40</v>
      </c>
      <c r="J7795" t="s">
        <v>46</v>
      </c>
      <c r="K7795">
        <v>163</v>
      </c>
      <c r="L7795" t="s">
        <v>53</v>
      </c>
      <c r="M7795" s="9">
        <v>24</v>
      </c>
      <c r="N7795" s="10">
        <v>384.61538461538464</v>
      </c>
      <c r="O7795">
        <v>0.8</v>
      </c>
      <c r="P7795">
        <v>1.1599999999999999</v>
      </c>
      <c r="Q7795">
        <v>0</v>
      </c>
      <c r="R7795" t="s">
        <v>43</v>
      </c>
      <c r="S7795" s="16">
        <v>3630.3360000000002</v>
      </c>
      <c r="T7795" s="16">
        <v>384.61538461538464</v>
      </c>
      <c r="U7795" s="16">
        <v>1000</v>
      </c>
      <c r="V7795" s="16">
        <v>50</v>
      </c>
      <c r="W7795" s="16">
        <v>0</v>
      </c>
      <c r="X7795" s="16">
        <v>2195.7206153846155</v>
      </c>
    </row>
    <row r="7796" spans="1:24" x14ac:dyDescent="0.25">
      <c r="A7796" s="4" t="s">
        <v>5471</v>
      </c>
      <c r="B7796" t="s">
        <v>2647</v>
      </c>
      <c r="C7796" s="13" t="s">
        <v>78</v>
      </c>
      <c r="D7796" s="14">
        <v>266</v>
      </c>
      <c r="E7796" t="s">
        <v>607</v>
      </c>
      <c r="F7796" t="s">
        <v>37</v>
      </c>
      <c r="G7796" t="s">
        <v>148</v>
      </c>
      <c r="H7796" t="s">
        <v>81</v>
      </c>
      <c r="I7796" t="s">
        <v>86</v>
      </c>
      <c r="J7796" t="s">
        <v>32</v>
      </c>
      <c r="K7796">
        <v>0</v>
      </c>
      <c r="L7796" t="s">
        <v>121</v>
      </c>
      <c r="M7796" s="9">
        <v>65</v>
      </c>
      <c r="N7796" s="10">
        <v>7500</v>
      </c>
      <c r="O7796">
        <v>0.9</v>
      </c>
      <c r="P7796">
        <v>1.2</v>
      </c>
      <c r="Q7796">
        <v>0</v>
      </c>
      <c r="R7796" t="s">
        <v>43</v>
      </c>
      <c r="S7796" s="16">
        <v>0</v>
      </c>
      <c r="T7796" s="16">
        <v>0</v>
      </c>
      <c r="U7796" s="16">
        <v>0</v>
      </c>
      <c r="V7796" s="16">
        <v>50</v>
      </c>
      <c r="W7796" s="16">
        <v>0</v>
      </c>
      <c r="X7796" s="16">
        <v>-50</v>
      </c>
    </row>
    <row r="7797" spans="1:24" x14ac:dyDescent="0.25">
      <c r="A7797" s="4" t="s">
        <v>5471</v>
      </c>
      <c r="B7797" t="s">
        <v>2648</v>
      </c>
      <c r="C7797" s="13" t="s">
        <v>35</v>
      </c>
      <c r="D7797" s="14">
        <v>180</v>
      </c>
      <c r="E7797" t="s">
        <v>704</v>
      </c>
      <c r="F7797" t="s">
        <v>28</v>
      </c>
      <c r="G7797" t="s">
        <v>705</v>
      </c>
      <c r="H7797" t="s">
        <v>30</v>
      </c>
      <c r="I7797" t="s">
        <v>40</v>
      </c>
      <c r="J7797" t="s">
        <v>46</v>
      </c>
      <c r="K7797">
        <v>0</v>
      </c>
      <c r="L7797" t="s">
        <v>53</v>
      </c>
      <c r="M7797" s="9">
        <v>24</v>
      </c>
      <c r="N7797" s="10">
        <v>384.61538461538464</v>
      </c>
      <c r="O7797">
        <v>0.8</v>
      </c>
      <c r="P7797">
        <v>1.04</v>
      </c>
      <c r="Q7797">
        <v>0</v>
      </c>
      <c r="R7797" t="s">
        <v>43</v>
      </c>
      <c r="S7797" s="16">
        <v>3194.88</v>
      </c>
      <c r="T7797" s="16">
        <v>0</v>
      </c>
      <c r="U7797" s="16">
        <v>200</v>
      </c>
      <c r="V7797" s="16">
        <v>10</v>
      </c>
      <c r="W7797" s="16">
        <v>0</v>
      </c>
      <c r="X7797" s="16">
        <v>2984.88</v>
      </c>
    </row>
    <row r="7798" spans="1:24" x14ac:dyDescent="0.25">
      <c r="A7798" s="4" t="s">
        <v>5471</v>
      </c>
      <c r="B7798" t="s">
        <v>2649</v>
      </c>
      <c r="C7798" s="13" t="s">
        <v>78</v>
      </c>
      <c r="D7798" s="14">
        <v>70</v>
      </c>
      <c r="E7798" t="s">
        <v>407</v>
      </c>
      <c r="F7798" t="s">
        <v>37</v>
      </c>
      <c r="G7798" t="s">
        <v>201</v>
      </c>
      <c r="H7798" t="s">
        <v>39</v>
      </c>
      <c r="I7798" t="s">
        <v>76</v>
      </c>
      <c r="J7798" t="s">
        <v>32</v>
      </c>
      <c r="K7798">
        <v>123</v>
      </c>
      <c r="L7798" t="s">
        <v>121</v>
      </c>
      <c r="M7798" s="9">
        <v>65</v>
      </c>
      <c r="N7798" s="10">
        <v>7500</v>
      </c>
      <c r="O7798">
        <v>1</v>
      </c>
      <c r="P7798">
        <v>1.1299999999999999</v>
      </c>
      <c r="Q7798">
        <v>0</v>
      </c>
      <c r="R7798" t="s">
        <v>43</v>
      </c>
      <c r="S7798" s="16">
        <v>9034.3499999999985</v>
      </c>
      <c r="T7798" s="16">
        <v>7500</v>
      </c>
      <c r="U7798" s="16">
        <v>0</v>
      </c>
      <c r="V7798" s="16">
        <v>500</v>
      </c>
      <c r="W7798" s="16">
        <v>0</v>
      </c>
      <c r="X7798" s="16">
        <v>1034.3499999999985</v>
      </c>
    </row>
    <row r="7799" spans="1:24" x14ac:dyDescent="0.25">
      <c r="A7799" s="4" t="s">
        <v>5471</v>
      </c>
      <c r="B7799" t="s">
        <v>2650</v>
      </c>
      <c r="C7799" s="13" t="s">
        <v>26</v>
      </c>
      <c r="D7799" s="14">
        <v>42</v>
      </c>
      <c r="E7799" t="s">
        <v>517</v>
      </c>
      <c r="F7799" t="s">
        <v>28</v>
      </c>
      <c r="G7799" t="s">
        <v>362</v>
      </c>
      <c r="H7799" t="s">
        <v>30</v>
      </c>
      <c r="I7799" t="s">
        <v>40</v>
      </c>
      <c r="J7799" t="s">
        <v>46</v>
      </c>
      <c r="K7799">
        <v>161</v>
      </c>
      <c r="L7799" t="s">
        <v>90</v>
      </c>
      <c r="M7799" s="9">
        <v>35</v>
      </c>
      <c r="N7799" s="10">
        <v>923.07692307692309</v>
      </c>
      <c r="O7799">
        <v>0.8</v>
      </c>
      <c r="P7799">
        <v>0.94</v>
      </c>
      <c r="Q7799">
        <v>0</v>
      </c>
      <c r="R7799" t="s">
        <v>43</v>
      </c>
      <c r="S7799" s="16">
        <v>4211.2</v>
      </c>
      <c r="T7799" s="16">
        <v>923.07692307692309</v>
      </c>
      <c r="U7799" s="16">
        <v>200</v>
      </c>
      <c r="V7799" s="16">
        <v>0</v>
      </c>
      <c r="W7799" s="16">
        <v>0</v>
      </c>
      <c r="X7799" s="16">
        <v>3088.123076923077</v>
      </c>
    </row>
    <row r="7800" spans="1:24" x14ac:dyDescent="0.25">
      <c r="A7800" s="4" t="s">
        <v>5471</v>
      </c>
      <c r="B7800" t="s">
        <v>2651</v>
      </c>
      <c r="C7800" s="13" t="s">
        <v>78</v>
      </c>
      <c r="D7800" s="14">
        <v>28</v>
      </c>
      <c r="E7800" t="s">
        <v>611</v>
      </c>
      <c r="F7800" t="s">
        <v>28</v>
      </c>
      <c r="G7800" t="s">
        <v>172</v>
      </c>
      <c r="H7800" t="s">
        <v>51</v>
      </c>
      <c r="I7800" t="s">
        <v>31</v>
      </c>
      <c r="J7800" t="s">
        <v>32</v>
      </c>
      <c r="K7800">
        <v>0</v>
      </c>
      <c r="L7800" t="s">
        <v>121</v>
      </c>
      <c r="M7800" s="9">
        <v>65</v>
      </c>
      <c r="N7800" s="10">
        <v>7500</v>
      </c>
      <c r="O7800">
        <v>1.2</v>
      </c>
      <c r="P7800">
        <v>1.0900000000000001</v>
      </c>
      <c r="Q7800">
        <v>0</v>
      </c>
      <c r="R7800" t="s">
        <v>43</v>
      </c>
      <c r="S7800" s="16">
        <v>13603.2</v>
      </c>
      <c r="T7800" s="16">
        <v>0</v>
      </c>
      <c r="U7800" s="16">
        <v>0</v>
      </c>
      <c r="V7800" s="16">
        <v>10</v>
      </c>
      <c r="W7800" s="16">
        <v>0</v>
      </c>
      <c r="X7800" s="16">
        <v>13593.2</v>
      </c>
    </row>
    <row r="7801" spans="1:24" x14ac:dyDescent="0.25">
      <c r="A7801" s="4" t="s">
        <v>5471</v>
      </c>
      <c r="B7801" t="s">
        <v>2652</v>
      </c>
      <c r="C7801" s="13" t="s">
        <v>66</v>
      </c>
      <c r="D7801" s="14">
        <v>5</v>
      </c>
      <c r="E7801" t="s">
        <v>459</v>
      </c>
      <c r="F7801" t="s">
        <v>37</v>
      </c>
      <c r="G7801" t="s">
        <v>309</v>
      </c>
      <c r="H7801" t="s">
        <v>60</v>
      </c>
      <c r="I7801" t="s">
        <v>40</v>
      </c>
      <c r="J7801" t="s">
        <v>32</v>
      </c>
      <c r="K7801">
        <v>161</v>
      </c>
      <c r="L7801" t="s">
        <v>296</v>
      </c>
      <c r="M7801" s="9">
        <v>72</v>
      </c>
      <c r="N7801" s="10">
        <v>8333.3333333333339</v>
      </c>
      <c r="O7801">
        <v>0.8</v>
      </c>
      <c r="P7801">
        <v>0.97</v>
      </c>
      <c r="Q7801">
        <v>0</v>
      </c>
      <c r="R7801" t="s">
        <v>43</v>
      </c>
      <c r="S7801" s="16">
        <v>8995.3919999999998</v>
      </c>
      <c r="T7801" s="16">
        <v>8333.3333333333339</v>
      </c>
      <c r="U7801" s="16">
        <v>1000</v>
      </c>
      <c r="V7801" s="16">
        <v>0</v>
      </c>
      <c r="W7801" s="16">
        <v>0</v>
      </c>
      <c r="X7801" s="16">
        <v>-337.94133333333411</v>
      </c>
    </row>
    <row r="7802" spans="1:24" x14ac:dyDescent="0.25">
      <c r="A7802" s="4" t="s">
        <v>5471</v>
      </c>
      <c r="B7802" t="s">
        <v>2653</v>
      </c>
      <c r="C7802" s="13" t="s">
        <v>92</v>
      </c>
      <c r="D7802" s="14">
        <v>285</v>
      </c>
      <c r="E7802" t="s">
        <v>461</v>
      </c>
      <c r="F7802" t="s">
        <v>37</v>
      </c>
      <c r="G7802" t="s">
        <v>179</v>
      </c>
      <c r="H7802" t="s">
        <v>39</v>
      </c>
      <c r="I7802" t="s">
        <v>40</v>
      </c>
      <c r="J7802" t="s">
        <v>46</v>
      </c>
      <c r="K7802">
        <v>161</v>
      </c>
      <c r="L7802" t="s">
        <v>99</v>
      </c>
      <c r="M7802" s="9">
        <v>35</v>
      </c>
      <c r="N7802" s="10">
        <v>49</v>
      </c>
      <c r="O7802">
        <v>0.8</v>
      </c>
      <c r="P7802">
        <v>0.98</v>
      </c>
      <c r="Q7802">
        <v>0</v>
      </c>
      <c r="R7802" t="s">
        <v>43</v>
      </c>
      <c r="S7802" s="16">
        <v>4417.84</v>
      </c>
      <c r="T7802" s="16">
        <v>0</v>
      </c>
      <c r="U7802" s="16">
        <v>0</v>
      </c>
      <c r="V7802" s="16">
        <v>100</v>
      </c>
      <c r="W7802" s="16">
        <v>7889</v>
      </c>
      <c r="X7802" s="16">
        <v>-3571.16</v>
      </c>
    </row>
    <row r="7803" spans="1:24" x14ac:dyDescent="0.25">
      <c r="A7803" s="4" t="s">
        <v>5471</v>
      </c>
      <c r="B7803" t="s">
        <v>2654</v>
      </c>
      <c r="C7803" s="13" t="s">
        <v>92</v>
      </c>
      <c r="D7803" s="14">
        <v>20</v>
      </c>
      <c r="E7803" t="s">
        <v>284</v>
      </c>
      <c r="F7803" t="s">
        <v>37</v>
      </c>
      <c r="G7803" t="s">
        <v>285</v>
      </c>
      <c r="H7803" t="s">
        <v>30</v>
      </c>
      <c r="I7803" t="s">
        <v>40</v>
      </c>
      <c r="J7803" t="s">
        <v>32</v>
      </c>
      <c r="K7803">
        <v>0</v>
      </c>
      <c r="L7803" t="s">
        <v>95</v>
      </c>
      <c r="M7803" s="9">
        <v>60</v>
      </c>
      <c r="N7803" s="10">
        <v>79</v>
      </c>
      <c r="O7803">
        <v>0.8</v>
      </c>
      <c r="P7803">
        <v>1.08</v>
      </c>
      <c r="Q7803">
        <v>0</v>
      </c>
      <c r="R7803" t="s">
        <v>43</v>
      </c>
      <c r="S7803" s="16">
        <v>0</v>
      </c>
      <c r="T7803" s="16">
        <v>0</v>
      </c>
      <c r="U7803" s="16">
        <v>1000</v>
      </c>
      <c r="V7803" s="16">
        <v>0</v>
      </c>
      <c r="W7803" s="16">
        <v>0</v>
      </c>
      <c r="X7803" s="16">
        <v>-1000</v>
      </c>
    </row>
    <row r="7804" spans="1:24" x14ac:dyDescent="0.25">
      <c r="A7804" s="4" t="s">
        <v>5471</v>
      </c>
      <c r="B7804" t="s">
        <v>2655</v>
      </c>
      <c r="C7804" s="13" t="s">
        <v>43</v>
      </c>
      <c r="D7804" s="14">
        <v>174</v>
      </c>
      <c r="E7804" t="s">
        <v>602</v>
      </c>
      <c r="F7804" t="s">
        <v>28</v>
      </c>
      <c r="G7804" t="s">
        <v>603</v>
      </c>
      <c r="H7804" t="s">
        <v>39</v>
      </c>
      <c r="I7804" t="s">
        <v>40</v>
      </c>
      <c r="J7804" t="s">
        <v>46</v>
      </c>
      <c r="K7804">
        <v>160</v>
      </c>
      <c r="L7804" t="s">
        <v>47</v>
      </c>
      <c r="M7804" s="9">
        <v>30</v>
      </c>
      <c r="N7804" s="10">
        <v>615.38461538461536</v>
      </c>
      <c r="O7804">
        <v>0.8</v>
      </c>
      <c r="P7804">
        <v>1.08</v>
      </c>
      <c r="Q7804">
        <v>0</v>
      </c>
      <c r="R7804" t="s">
        <v>43</v>
      </c>
      <c r="S7804" s="16">
        <v>4147.2000000000007</v>
      </c>
      <c r="T7804" s="16">
        <v>615.38461538461536</v>
      </c>
      <c r="U7804" s="16">
        <v>200</v>
      </c>
      <c r="V7804" s="16">
        <v>50</v>
      </c>
      <c r="W7804" s="16">
        <v>0</v>
      </c>
      <c r="X7804" s="16">
        <v>3281.8153846153855</v>
      </c>
    </row>
    <row r="7805" spans="1:24" x14ac:dyDescent="0.25">
      <c r="A7805" s="4" t="s">
        <v>5471</v>
      </c>
      <c r="B7805" t="s">
        <v>2656</v>
      </c>
      <c r="C7805" s="13" t="s">
        <v>26</v>
      </c>
      <c r="D7805" s="14">
        <v>219</v>
      </c>
      <c r="E7805" t="s">
        <v>197</v>
      </c>
      <c r="F7805" t="s">
        <v>28</v>
      </c>
      <c r="G7805" t="s">
        <v>198</v>
      </c>
      <c r="H7805" t="s">
        <v>39</v>
      </c>
      <c r="I7805" t="s">
        <v>86</v>
      </c>
      <c r="J7805" t="s">
        <v>46</v>
      </c>
      <c r="K7805">
        <v>161</v>
      </c>
      <c r="L7805" t="s">
        <v>90</v>
      </c>
      <c r="M7805" s="9">
        <v>35</v>
      </c>
      <c r="N7805" s="10">
        <v>923.07692307692309</v>
      </c>
      <c r="O7805">
        <v>0.9</v>
      </c>
      <c r="P7805">
        <v>0.87</v>
      </c>
      <c r="Q7805">
        <v>0</v>
      </c>
      <c r="R7805" t="s">
        <v>43</v>
      </c>
      <c r="S7805" s="16">
        <v>4384.8</v>
      </c>
      <c r="T7805" s="16">
        <v>923.07692307692309</v>
      </c>
      <c r="U7805" s="16">
        <v>750</v>
      </c>
      <c r="V7805" s="16">
        <v>50</v>
      </c>
      <c r="W7805" s="16">
        <v>0</v>
      </c>
      <c r="X7805" s="16">
        <v>2661.7230769230773</v>
      </c>
    </row>
    <row r="7806" spans="1:24" x14ac:dyDescent="0.25">
      <c r="A7806" s="4" t="s">
        <v>5471</v>
      </c>
      <c r="B7806" t="s">
        <v>2657</v>
      </c>
      <c r="C7806" s="13" t="s">
        <v>92</v>
      </c>
      <c r="D7806" s="14">
        <v>85</v>
      </c>
      <c r="E7806" t="s">
        <v>684</v>
      </c>
      <c r="F7806" t="s">
        <v>37</v>
      </c>
      <c r="G7806" t="s">
        <v>228</v>
      </c>
      <c r="H7806" t="s">
        <v>64</v>
      </c>
      <c r="I7806" t="s">
        <v>52</v>
      </c>
      <c r="J7806" t="s">
        <v>46</v>
      </c>
      <c r="K7806">
        <v>163</v>
      </c>
      <c r="L7806" t="s">
        <v>99</v>
      </c>
      <c r="M7806" s="9">
        <v>35</v>
      </c>
      <c r="N7806" s="10">
        <v>45</v>
      </c>
      <c r="O7806">
        <v>1.1000000000000001</v>
      </c>
      <c r="P7806">
        <v>0.88</v>
      </c>
      <c r="Q7806">
        <v>0</v>
      </c>
      <c r="R7806" t="s">
        <v>43</v>
      </c>
      <c r="S7806" s="16">
        <v>5522.4400000000005</v>
      </c>
      <c r="T7806" s="16">
        <v>0</v>
      </c>
      <c r="U7806" s="16">
        <v>1000</v>
      </c>
      <c r="V7806" s="16">
        <v>500</v>
      </c>
      <c r="W7806" s="16">
        <v>7335</v>
      </c>
      <c r="X7806" s="16">
        <v>-3312.5599999999995</v>
      </c>
    </row>
    <row r="7807" spans="1:24" x14ac:dyDescent="0.25">
      <c r="A7807" s="4" t="s">
        <v>5471</v>
      </c>
      <c r="B7807" t="s">
        <v>2658</v>
      </c>
      <c r="C7807" s="13" t="s">
        <v>43</v>
      </c>
      <c r="D7807" s="14">
        <v>48</v>
      </c>
      <c r="E7807" t="s">
        <v>493</v>
      </c>
      <c r="F7807" t="s">
        <v>37</v>
      </c>
      <c r="G7807" t="s">
        <v>318</v>
      </c>
      <c r="H7807" t="s">
        <v>81</v>
      </c>
      <c r="I7807" t="s">
        <v>76</v>
      </c>
      <c r="J7807" t="s">
        <v>46</v>
      </c>
      <c r="K7807">
        <v>164</v>
      </c>
      <c r="L7807" t="s">
        <v>47</v>
      </c>
      <c r="M7807" s="9">
        <v>30</v>
      </c>
      <c r="N7807" s="10">
        <v>615.38461538461536</v>
      </c>
      <c r="O7807">
        <v>1</v>
      </c>
      <c r="P7807">
        <v>0.97</v>
      </c>
      <c r="Q7807">
        <v>0</v>
      </c>
      <c r="R7807" t="s">
        <v>43</v>
      </c>
      <c r="S7807" s="16">
        <v>4772.3999999999996</v>
      </c>
      <c r="T7807" s="16">
        <v>615.38461538461536</v>
      </c>
      <c r="U7807" s="16">
        <v>0</v>
      </c>
      <c r="V7807" s="16">
        <v>0</v>
      </c>
      <c r="W7807" s="16">
        <v>0</v>
      </c>
      <c r="X7807" s="16">
        <v>4157.0153846153844</v>
      </c>
    </row>
    <row r="7808" spans="1:24" x14ac:dyDescent="0.25">
      <c r="A7808" s="4" t="s">
        <v>5471</v>
      </c>
      <c r="B7808" t="s">
        <v>2659</v>
      </c>
      <c r="C7808" s="13" t="s">
        <v>92</v>
      </c>
      <c r="D7808" s="14">
        <v>53</v>
      </c>
      <c r="E7808" t="s">
        <v>536</v>
      </c>
      <c r="F7808" t="s">
        <v>37</v>
      </c>
      <c r="G7808" t="s">
        <v>133</v>
      </c>
      <c r="H7808" t="s">
        <v>30</v>
      </c>
      <c r="I7808" t="s">
        <v>52</v>
      </c>
      <c r="J7808" t="s">
        <v>46</v>
      </c>
      <c r="K7808">
        <v>132</v>
      </c>
      <c r="L7808" t="s">
        <v>99</v>
      </c>
      <c r="M7808" s="9">
        <v>48</v>
      </c>
      <c r="N7808" s="10">
        <v>46</v>
      </c>
      <c r="O7808">
        <v>1.1000000000000001</v>
      </c>
      <c r="P7808">
        <v>0.99</v>
      </c>
      <c r="Q7808">
        <v>0</v>
      </c>
      <c r="R7808" t="s">
        <v>43</v>
      </c>
      <c r="S7808" s="16">
        <v>6899.9040000000005</v>
      </c>
      <c r="T7808" s="16">
        <v>0</v>
      </c>
      <c r="U7808" s="16">
        <v>500</v>
      </c>
      <c r="V7808" s="16">
        <v>250</v>
      </c>
      <c r="W7808" s="16">
        <v>6072</v>
      </c>
      <c r="X7808" s="16">
        <v>77.904000000000451</v>
      </c>
    </row>
    <row r="7809" spans="1:24" x14ac:dyDescent="0.25">
      <c r="A7809" s="4" t="s">
        <v>5471</v>
      </c>
      <c r="B7809" t="s">
        <v>2660</v>
      </c>
      <c r="C7809" s="13" t="s">
        <v>43</v>
      </c>
      <c r="D7809" s="14">
        <v>228</v>
      </c>
      <c r="E7809" t="s">
        <v>405</v>
      </c>
      <c r="F7809" t="s">
        <v>28</v>
      </c>
      <c r="G7809" t="s">
        <v>291</v>
      </c>
      <c r="H7809" t="s">
        <v>51</v>
      </c>
      <c r="I7809" t="s">
        <v>40</v>
      </c>
      <c r="J7809" t="s">
        <v>32</v>
      </c>
      <c r="K7809">
        <v>167</v>
      </c>
      <c r="L7809" t="s">
        <v>117</v>
      </c>
      <c r="M7809" s="9">
        <v>54</v>
      </c>
      <c r="N7809" s="10">
        <v>5666.666666666667</v>
      </c>
      <c r="O7809">
        <v>0.8</v>
      </c>
      <c r="P7809">
        <v>1.1599999999999999</v>
      </c>
      <c r="Q7809">
        <v>0</v>
      </c>
      <c r="R7809" t="s">
        <v>43</v>
      </c>
      <c r="S7809" s="16">
        <v>8017.9199999999992</v>
      </c>
      <c r="T7809" s="16">
        <v>5666.666666666667</v>
      </c>
      <c r="U7809" s="16">
        <v>500</v>
      </c>
      <c r="V7809" s="16">
        <v>250</v>
      </c>
      <c r="W7809" s="16">
        <v>0</v>
      </c>
      <c r="X7809" s="16">
        <v>1601.2533333333322</v>
      </c>
    </row>
    <row r="7810" spans="1:24" x14ac:dyDescent="0.25">
      <c r="A7810" s="4" t="s">
        <v>5471</v>
      </c>
      <c r="B7810" t="s">
        <v>2661</v>
      </c>
      <c r="C7810" s="13" t="s">
        <v>35</v>
      </c>
      <c r="D7810" s="14">
        <v>257</v>
      </c>
      <c r="E7810" t="s">
        <v>784</v>
      </c>
      <c r="F7810" t="s">
        <v>37</v>
      </c>
      <c r="G7810" t="s">
        <v>124</v>
      </c>
      <c r="H7810" t="s">
        <v>51</v>
      </c>
      <c r="I7810" t="s">
        <v>52</v>
      </c>
      <c r="J7810" t="s">
        <v>46</v>
      </c>
      <c r="K7810">
        <v>164</v>
      </c>
      <c r="L7810" t="s">
        <v>53</v>
      </c>
      <c r="M7810" s="9">
        <v>24</v>
      </c>
      <c r="N7810" s="10">
        <v>384.61538461538464</v>
      </c>
      <c r="O7810">
        <v>1.1000000000000001</v>
      </c>
      <c r="P7810">
        <v>1.17</v>
      </c>
      <c r="Q7810">
        <v>0</v>
      </c>
      <c r="R7810" t="s">
        <v>43</v>
      </c>
      <c r="S7810" s="16">
        <v>5065.6320000000005</v>
      </c>
      <c r="T7810" s="16">
        <v>384.61538461538464</v>
      </c>
      <c r="U7810" s="16">
        <v>0</v>
      </c>
      <c r="V7810" s="16">
        <v>10</v>
      </c>
      <c r="W7810" s="16">
        <v>0</v>
      </c>
      <c r="X7810" s="16">
        <v>4671.0166153846158</v>
      </c>
    </row>
    <row r="7811" spans="1:24" x14ac:dyDescent="0.25">
      <c r="A7811" s="4" t="s">
        <v>5471</v>
      </c>
      <c r="B7811" t="s">
        <v>2662</v>
      </c>
      <c r="C7811" s="13" t="s">
        <v>92</v>
      </c>
      <c r="D7811" s="14">
        <v>291</v>
      </c>
      <c r="E7811" t="s">
        <v>339</v>
      </c>
      <c r="F7811" t="s">
        <v>28</v>
      </c>
      <c r="G7811" t="s">
        <v>340</v>
      </c>
      <c r="H7811" t="s">
        <v>64</v>
      </c>
      <c r="I7811" t="s">
        <v>40</v>
      </c>
      <c r="J7811" t="s">
        <v>46</v>
      </c>
      <c r="K7811">
        <v>168</v>
      </c>
      <c r="L7811" t="s">
        <v>99</v>
      </c>
      <c r="M7811" s="9">
        <v>35</v>
      </c>
      <c r="N7811" s="10">
        <v>41</v>
      </c>
      <c r="O7811">
        <v>0.8</v>
      </c>
      <c r="P7811">
        <v>0.82</v>
      </c>
      <c r="Q7811">
        <v>0</v>
      </c>
      <c r="R7811" t="s">
        <v>43</v>
      </c>
      <c r="S7811" s="16">
        <v>3673.6</v>
      </c>
      <c r="T7811" s="16">
        <v>0</v>
      </c>
      <c r="U7811" s="16">
        <v>0</v>
      </c>
      <c r="V7811" s="16">
        <v>50</v>
      </c>
      <c r="W7811" s="16">
        <v>6888</v>
      </c>
      <c r="X7811" s="16">
        <v>-3264.4</v>
      </c>
    </row>
    <row r="7812" spans="1:24" x14ac:dyDescent="0.25">
      <c r="A7812" s="4" t="s">
        <v>5471</v>
      </c>
      <c r="B7812" t="s">
        <v>2663</v>
      </c>
      <c r="C7812" s="13" t="s">
        <v>92</v>
      </c>
      <c r="D7812" s="14">
        <v>78</v>
      </c>
      <c r="E7812" t="s">
        <v>774</v>
      </c>
      <c r="F7812" t="s">
        <v>37</v>
      </c>
      <c r="G7812" t="s">
        <v>278</v>
      </c>
      <c r="H7812" t="s">
        <v>60</v>
      </c>
      <c r="I7812" t="s">
        <v>52</v>
      </c>
      <c r="J7812" t="s">
        <v>32</v>
      </c>
      <c r="K7812">
        <v>162</v>
      </c>
      <c r="L7812" t="s">
        <v>95</v>
      </c>
      <c r="M7812" s="9">
        <v>72</v>
      </c>
      <c r="N7812" s="10">
        <v>71</v>
      </c>
      <c r="O7812">
        <v>1.1000000000000001</v>
      </c>
      <c r="P7812">
        <v>1</v>
      </c>
      <c r="Q7812">
        <v>0</v>
      </c>
      <c r="R7812" t="s">
        <v>43</v>
      </c>
      <c r="S7812" s="16">
        <v>12830.400000000001</v>
      </c>
      <c r="T7812" s="16">
        <v>0</v>
      </c>
      <c r="U7812" s="16">
        <v>200</v>
      </c>
      <c r="V7812" s="16">
        <v>50</v>
      </c>
      <c r="W7812" s="16">
        <v>11502</v>
      </c>
      <c r="X7812" s="16">
        <v>1078.4000000000015</v>
      </c>
    </row>
    <row r="7813" spans="1:24" x14ac:dyDescent="0.25">
      <c r="A7813" s="4" t="s">
        <v>5471</v>
      </c>
      <c r="B7813" t="s">
        <v>2664</v>
      </c>
      <c r="C7813" s="13" t="s">
        <v>35</v>
      </c>
      <c r="D7813" s="14">
        <v>120</v>
      </c>
      <c r="E7813" t="s">
        <v>711</v>
      </c>
      <c r="F7813" t="s">
        <v>37</v>
      </c>
      <c r="G7813" t="s">
        <v>255</v>
      </c>
      <c r="H7813" t="s">
        <v>60</v>
      </c>
      <c r="I7813" t="s">
        <v>76</v>
      </c>
      <c r="J7813" t="s">
        <v>32</v>
      </c>
      <c r="K7813">
        <v>166</v>
      </c>
      <c r="L7813" t="s">
        <v>41</v>
      </c>
      <c r="M7813" s="9">
        <v>48</v>
      </c>
      <c r="N7813" s="10">
        <v>5416.666666666667</v>
      </c>
      <c r="O7813">
        <v>1</v>
      </c>
      <c r="P7813">
        <v>0.84</v>
      </c>
      <c r="Q7813">
        <v>0</v>
      </c>
      <c r="R7813" t="s">
        <v>43</v>
      </c>
      <c r="S7813" s="16">
        <v>6693.12</v>
      </c>
      <c r="T7813" s="16">
        <v>5416.666666666667</v>
      </c>
      <c r="U7813" s="16">
        <v>750</v>
      </c>
      <c r="V7813" s="16">
        <v>10</v>
      </c>
      <c r="W7813" s="16">
        <v>0</v>
      </c>
      <c r="X7813" s="16">
        <v>516.45333333333292</v>
      </c>
    </row>
    <row r="7814" spans="1:24" x14ac:dyDescent="0.25">
      <c r="A7814" s="4" t="s">
        <v>5471</v>
      </c>
      <c r="B7814" t="s">
        <v>2665</v>
      </c>
      <c r="C7814" s="13" t="s">
        <v>92</v>
      </c>
      <c r="D7814" s="14">
        <v>31</v>
      </c>
      <c r="E7814" t="s">
        <v>507</v>
      </c>
      <c r="F7814" t="s">
        <v>37</v>
      </c>
      <c r="G7814" t="s">
        <v>172</v>
      </c>
      <c r="H7814" t="s">
        <v>51</v>
      </c>
      <c r="I7814" t="s">
        <v>40</v>
      </c>
      <c r="J7814" t="s">
        <v>46</v>
      </c>
      <c r="K7814">
        <v>0</v>
      </c>
      <c r="L7814" t="s">
        <v>99</v>
      </c>
      <c r="M7814" s="9">
        <v>48</v>
      </c>
      <c r="N7814" s="10">
        <v>41</v>
      </c>
      <c r="O7814">
        <v>0.8</v>
      </c>
      <c r="P7814">
        <v>1.0900000000000001</v>
      </c>
      <c r="Q7814">
        <v>0</v>
      </c>
      <c r="R7814" t="s">
        <v>43</v>
      </c>
      <c r="S7814" s="16">
        <v>0</v>
      </c>
      <c r="T7814" s="16">
        <v>0</v>
      </c>
      <c r="U7814" s="16">
        <v>500</v>
      </c>
      <c r="V7814" s="16">
        <v>0</v>
      </c>
      <c r="W7814" s="16">
        <v>0</v>
      </c>
      <c r="X7814" s="16">
        <v>-500</v>
      </c>
    </row>
    <row r="7815" spans="1:24" x14ac:dyDescent="0.25">
      <c r="A7815" s="4" t="s">
        <v>5471</v>
      </c>
      <c r="B7815" t="s">
        <v>2666</v>
      </c>
      <c r="C7815" s="13" t="s">
        <v>26</v>
      </c>
      <c r="D7815" s="14">
        <v>26</v>
      </c>
      <c r="E7815" t="s">
        <v>358</v>
      </c>
      <c r="F7815" t="s">
        <v>37</v>
      </c>
      <c r="G7815" t="s">
        <v>245</v>
      </c>
      <c r="H7815" t="s">
        <v>39</v>
      </c>
      <c r="I7815" t="s">
        <v>76</v>
      </c>
      <c r="J7815" t="s">
        <v>32</v>
      </c>
      <c r="K7815">
        <v>160</v>
      </c>
      <c r="L7815" t="s">
        <v>33</v>
      </c>
      <c r="M7815" s="9">
        <v>60</v>
      </c>
      <c r="N7815" s="10">
        <v>6250</v>
      </c>
      <c r="O7815">
        <v>1</v>
      </c>
      <c r="P7815">
        <v>1.0900000000000001</v>
      </c>
      <c r="Q7815">
        <v>0</v>
      </c>
      <c r="R7815" t="s">
        <v>43</v>
      </c>
      <c r="S7815" s="16">
        <v>10464</v>
      </c>
      <c r="T7815" s="16">
        <v>6250</v>
      </c>
      <c r="U7815" s="16">
        <v>0</v>
      </c>
      <c r="V7815" s="16">
        <v>250</v>
      </c>
      <c r="W7815" s="16">
        <v>0</v>
      </c>
      <c r="X7815" s="16">
        <v>3964</v>
      </c>
    </row>
    <row r="7816" spans="1:24" x14ac:dyDescent="0.25">
      <c r="A7816" s="4" t="s">
        <v>5471</v>
      </c>
      <c r="B7816" t="s">
        <v>2667</v>
      </c>
      <c r="C7816" s="13" t="s">
        <v>78</v>
      </c>
      <c r="D7816" s="14">
        <v>127</v>
      </c>
      <c r="E7816" t="s">
        <v>640</v>
      </c>
      <c r="F7816" t="s">
        <v>28</v>
      </c>
      <c r="G7816" t="s">
        <v>130</v>
      </c>
      <c r="H7816" t="s">
        <v>51</v>
      </c>
      <c r="I7816" t="s">
        <v>52</v>
      </c>
      <c r="J7816" t="s">
        <v>46</v>
      </c>
      <c r="K7816">
        <v>164</v>
      </c>
      <c r="L7816" t="s">
        <v>82</v>
      </c>
      <c r="M7816" s="9">
        <v>40</v>
      </c>
      <c r="N7816" s="10">
        <v>1230.7692307692307</v>
      </c>
      <c r="O7816">
        <v>1.1000000000000001</v>
      </c>
      <c r="P7816">
        <v>0.95</v>
      </c>
      <c r="Q7816">
        <v>0</v>
      </c>
      <c r="R7816" t="s">
        <v>43</v>
      </c>
      <c r="S7816" s="16">
        <v>6688.0000000000009</v>
      </c>
      <c r="T7816" s="16">
        <v>1230.7692307692307</v>
      </c>
      <c r="U7816" s="16">
        <v>0</v>
      </c>
      <c r="V7816" s="16">
        <v>250</v>
      </c>
      <c r="W7816" s="16">
        <v>0</v>
      </c>
      <c r="X7816" s="16">
        <v>5207.2307692307704</v>
      </c>
    </row>
    <row r="7817" spans="1:24" x14ac:dyDescent="0.25">
      <c r="A7817" s="4" t="s">
        <v>5471</v>
      </c>
      <c r="B7817" t="s">
        <v>2668</v>
      </c>
      <c r="C7817" s="13" t="s">
        <v>92</v>
      </c>
      <c r="D7817" s="14">
        <v>115</v>
      </c>
      <c r="E7817" t="s">
        <v>969</v>
      </c>
      <c r="F7817" t="s">
        <v>37</v>
      </c>
      <c r="G7817" t="s">
        <v>59</v>
      </c>
      <c r="H7817" t="s">
        <v>60</v>
      </c>
      <c r="I7817" t="s">
        <v>76</v>
      </c>
      <c r="J7817" t="s">
        <v>46</v>
      </c>
      <c r="K7817">
        <v>81</v>
      </c>
      <c r="L7817" t="s">
        <v>99</v>
      </c>
      <c r="M7817" s="9">
        <v>48</v>
      </c>
      <c r="N7817" s="10">
        <v>48</v>
      </c>
      <c r="O7817">
        <v>1</v>
      </c>
      <c r="P7817">
        <v>0.9</v>
      </c>
      <c r="Q7817">
        <v>0</v>
      </c>
      <c r="R7817" t="s">
        <v>43</v>
      </c>
      <c r="S7817" s="16">
        <v>3499.2000000000003</v>
      </c>
      <c r="T7817" s="16">
        <v>0</v>
      </c>
      <c r="U7817" s="16">
        <v>0</v>
      </c>
      <c r="V7817" s="16">
        <v>50</v>
      </c>
      <c r="W7817" s="16">
        <v>3888</v>
      </c>
      <c r="X7817" s="16">
        <v>-438.79999999999973</v>
      </c>
    </row>
    <row r="7818" spans="1:24" x14ac:dyDescent="0.25">
      <c r="A7818" s="4" t="s">
        <v>5471</v>
      </c>
      <c r="B7818" t="s">
        <v>2669</v>
      </c>
      <c r="C7818" s="13" t="s">
        <v>43</v>
      </c>
      <c r="D7818" s="14">
        <v>52</v>
      </c>
      <c r="E7818" t="s">
        <v>1435</v>
      </c>
      <c r="F7818" t="s">
        <v>28</v>
      </c>
      <c r="G7818" t="s">
        <v>133</v>
      </c>
      <c r="H7818" t="s">
        <v>30</v>
      </c>
      <c r="I7818" t="s">
        <v>31</v>
      </c>
      <c r="J7818" t="s">
        <v>46</v>
      </c>
      <c r="K7818">
        <v>165</v>
      </c>
      <c r="L7818" t="s">
        <v>47</v>
      </c>
      <c r="M7818" s="9">
        <v>30</v>
      </c>
      <c r="N7818" s="10">
        <v>615.38461538461536</v>
      </c>
      <c r="O7818">
        <v>1.2</v>
      </c>
      <c r="P7818">
        <v>0.99</v>
      </c>
      <c r="Q7818">
        <v>0</v>
      </c>
      <c r="R7818" t="s">
        <v>43</v>
      </c>
      <c r="S7818" s="16">
        <v>5702.4</v>
      </c>
      <c r="T7818" s="16">
        <v>615.38461538461536</v>
      </c>
      <c r="U7818" s="16">
        <v>500</v>
      </c>
      <c r="V7818" s="16">
        <v>0</v>
      </c>
      <c r="W7818" s="16">
        <v>0</v>
      </c>
      <c r="X7818" s="16">
        <v>4587.0153846153844</v>
      </c>
    </row>
    <row r="7819" spans="1:24" x14ac:dyDescent="0.25">
      <c r="A7819" s="4" t="s">
        <v>5471</v>
      </c>
      <c r="B7819" t="s">
        <v>2670</v>
      </c>
      <c r="C7819" s="13" t="s">
        <v>35</v>
      </c>
      <c r="D7819" s="14">
        <v>276</v>
      </c>
      <c r="E7819" t="s">
        <v>152</v>
      </c>
      <c r="F7819" t="s">
        <v>37</v>
      </c>
      <c r="G7819" t="s">
        <v>153</v>
      </c>
      <c r="H7819" t="s">
        <v>39</v>
      </c>
      <c r="I7819" t="s">
        <v>52</v>
      </c>
      <c r="J7819" t="s">
        <v>46</v>
      </c>
      <c r="K7819">
        <v>0</v>
      </c>
      <c r="L7819" t="s">
        <v>53</v>
      </c>
      <c r="M7819" s="9">
        <v>24</v>
      </c>
      <c r="N7819" s="10">
        <v>384.61538461538464</v>
      </c>
      <c r="O7819">
        <v>1.1000000000000001</v>
      </c>
      <c r="P7819">
        <v>1.1200000000000001</v>
      </c>
      <c r="Q7819">
        <v>0</v>
      </c>
      <c r="R7819" t="s">
        <v>43</v>
      </c>
      <c r="S7819" s="16">
        <v>0</v>
      </c>
      <c r="T7819" s="16">
        <v>0</v>
      </c>
      <c r="U7819" s="16">
        <v>0</v>
      </c>
      <c r="V7819" s="16">
        <v>50</v>
      </c>
      <c r="W7819" s="16">
        <v>0</v>
      </c>
      <c r="X7819" s="16">
        <v>-50</v>
      </c>
    </row>
    <row r="7820" spans="1:24" x14ac:dyDescent="0.25">
      <c r="A7820" s="4" t="s">
        <v>5471</v>
      </c>
      <c r="B7820" t="s">
        <v>2671</v>
      </c>
      <c r="C7820" s="13" t="s">
        <v>135</v>
      </c>
      <c r="D7820" s="14">
        <v>154</v>
      </c>
      <c r="E7820" t="s">
        <v>526</v>
      </c>
      <c r="F7820" t="s">
        <v>28</v>
      </c>
      <c r="G7820" t="s">
        <v>272</v>
      </c>
      <c r="H7820" t="s">
        <v>64</v>
      </c>
      <c r="I7820" t="s">
        <v>52</v>
      </c>
      <c r="J7820" t="s">
        <v>46</v>
      </c>
      <c r="K7820">
        <v>166</v>
      </c>
      <c r="L7820" t="s">
        <v>138</v>
      </c>
      <c r="M7820" s="9">
        <v>55</v>
      </c>
      <c r="N7820" s="10">
        <v>2307.6923076923076</v>
      </c>
      <c r="O7820">
        <v>1.1000000000000001</v>
      </c>
      <c r="P7820">
        <v>0.82</v>
      </c>
      <c r="Q7820">
        <v>0</v>
      </c>
      <c r="R7820" t="s">
        <v>43</v>
      </c>
      <c r="S7820" s="16">
        <v>7937.5999999999995</v>
      </c>
      <c r="T7820" s="16">
        <v>2307.6923076923076</v>
      </c>
      <c r="U7820" s="16">
        <v>500</v>
      </c>
      <c r="V7820" s="16">
        <v>0</v>
      </c>
      <c r="W7820" s="16">
        <v>0</v>
      </c>
      <c r="X7820" s="16">
        <v>5129.9076923076918</v>
      </c>
    </row>
    <row r="7821" spans="1:24" x14ac:dyDescent="0.25">
      <c r="A7821" s="4" t="s">
        <v>5471</v>
      </c>
      <c r="B7821" t="s">
        <v>2672</v>
      </c>
      <c r="C7821" s="13" t="s">
        <v>35</v>
      </c>
      <c r="D7821" s="14">
        <v>119</v>
      </c>
      <c r="E7821" t="s">
        <v>254</v>
      </c>
      <c r="F7821" t="s">
        <v>28</v>
      </c>
      <c r="G7821" t="s">
        <v>255</v>
      </c>
      <c r="H7821" t="s">
        <v>60</v>
      </c>
      <c r="I7821" t="s">
        <v>52</v>
      </c>
      <c r="J7821" t="s">
        <v>32</v>
      </c>
      <c r="K7821">
        <v>165</v>
      </c>
      <c r="L7821" t="s">
        <v>41</v>
      </c>
      <c r="M7821" s="9">
        <v>48</v>
      </c>
      <c r="N7821" s="10">
        <v>5416.666666666667</v>
      </c>
      <c r="O7821">
        <v>1.1000000000000001</v>
      </c>
      <c r="P7821">
        <v>0.84</v>
      </c>
      <c r="Q7821">
        <v>0</v>
      </c>
      <c r="R7821" t="s">
        <v>43</v>
      </c>
      <c r="S7821" s="16">
        <v>7096.32</v>
      </c>
      <c r="T7821" s="16">
        <v>5416.666666666667</v>
      </c>
      <c r="U7821" s="16">
        <v>750</v>
      </c>
      <c r="V7821" s="16">
        <v>0</v>
      </c>
      <c r="W7821" s="16">
        <v>0</v>
      </c>
      <c r="X7821" s="16">
        <v>929.65333333333274</v>
      </c>
    </row>
    <row r="7822" spans="1:24" x14ac:dyDescent="0.25">
      <c r="A7822" s="4" t="s">
        <v>5471</v>
      </c>
      <c r="B7822" t="s">
        <v>2673</v>
      </c>
      <c r="C7822" s="13" t="s">
        <v>92</v>
      </c>
      <c r="D7822" s="14">
        <v>178</v>
      </c>
      <c r="E7822" t="s">
        <v>1130</v>
      </c>
      <c r="F7822" t="s">
        <v>37</v>
      </c>
      <c r="G7822" t="s">
        <v>102</v>
      </c>
      <c r="H7822" t="s">
        <v>51</v>
      </c>
      <c r="I7822" t="s">
        <v>76</v>
      </c>
      <c r="J7822" t="s">
        <v>46</v>
      </c>
      <c r="K7822">
        <v>163</v>
      </c>
      <c r="L7822" t="s">
        <v>99</v>
      </c>
      <c r="M7822" s="9">
        <v>35</v>
      </c>
      <c r="N7822" s="10">
        <v>48</v>
      </c>
      <c r="O7822">
        <v>1</v>
      </c>
      <c r="P7822">
        <v>1.1000000000000001</v>
      </c>
      <c r="Q7822">
        <v>0</v>
      </c>
      <c r="R7822" t="s">
        <v>43</v>
      </c>
      <c r="S7822" s="16">
        <v>6275.5000000000009</v>
      </c>
      <c r="T7822" s="16">
        <v>0</v>
      </c>
      <c r="U7822" s="16">
        <v>200</v>
      </c>
      <c r="V7822" s="16">
        <v>0</v>
      </c>
      <c r="W7822" s="16">
        <v>7824</v>
      </c>
      <c r="X7822" s="16">
        <v>-1748.4999999999991</v>
      </c>
    </row>
    <row r="7823" spans="1:24" x14ac:dyDescent="0.25">
      <c r="A7823" s="4" t="s">
        <v>5471</v>
      </c>
      <c r="B7823" t="s">
        <v>2674</v>
      </c>
      <c r="C7823" s="13" t="s">
        <v>66</v>
      </c>
      <c r="D7823" s="14">
        <v>155</v>
      </c>
      <c r="E7823" t="s">
        <v>271</v>
      </c>
      <c r="F7823" t="s">
        <v>37</v>
      </c>
      <c r="G7823" t="s">
        <v>272</v>
      </c>
      <c r="H7823" t="s">
        <v>64</v>
      </c>
      <c r="I7823" t="s">
        <v>76</v>
      </c>
      <c r="J7823" t="s">
        <v>46</v>
      </c>
      <c r="K7823">
        <v>164</v>
      </c>
      <c r="L7823" t="s">
        <v>69</v>
      </c>
      <c r="M7823" s="9">
        <v>48</v>
      </c>
      <c r="N7823" s="10">
        <v>1538.4615384615386</v>
      </c>
      <c r="O7823">
        <v>1</v>
      </c>
      <c r="P7823">
        <v>0.82</v>
      </c>
      <c r="Q7823">
        <v>0</v>
      </c>
      <c r="R7823" t="s">
        <v>43</v>
      </c>
      <c r="S7823" s="16">
        <v>6455.04</v>
      </c>
      <c r="T7823" s="16">
        <v>1538.4615384615386</v>
      </c>
      <c r="U7823" s="16">
        <v>0</v>
      </c>
      <c r="V7823" s="16">
        <v>250</v>
      </c>
      <c r="W7823" s="16">
        <v>0</v>
      </c>
      <c r="X7823" s="16">
        <v>4666.5784615384619</v>
      </c>
    </row>
    <row r="7824" spans="1:24" x14ac:dyDescent="0.25">
      <c r="A7824" s="4" t="s">
        <v>5471</v>
      </c>
      <c r="B7824" t="s">
        <v>2675</v>
      </c>
      <c r="C7824" s="13" t="s">
        <v>43</v>
      </c>
      <c r="D7824" s="14">
        <v>214</v>
      </c>
      <c r="E7824" t="s">
        <v>624</v>
      </c>
      <c r="F7824" t="s">
        <v>37</v>
      </c>
      <c r="G7824" t="s">
        <v>625</v>
      </c>
      <c r="H7824" t="s">
        <v>30</v>
      </c>
      <c r="I7824" t="s">
        <v>52</v>
      </c>
      <c r="J7824" t="s">
        <v>46</v>
      </c>
      <c r="K7824">
        <v>165</v>
      </c>
      <c r="L7824" t="s">
        <v>47</v>
      </c>
      <c r="M7824" s="9">
        <v>30</v>
      </c>
      <c r="N7824" s="10">
        <v>615.38461538461536</v>
      </c>
      <c r="O7824">
        <v>1.1000000000000001</v>
      </c>
      <c r="P7824">
        <v>0.86</v>
      </c>
      <c r="Q7824">
        <v>0</v>
      </c>
      <c r="R7824" t="s">
        <v>43</v>
      </c>
      <c r="S7824" s="16">
        <v>4682.7</v>
      </c>
      <c r="T7824" s="16">
        <v>615.38461538461536</v>
      </c>
      <c r="U7824" s="16">
        <v>0</v>
      </c>
      <c r="V7824" s="16">
        <v>250</v>
      </c>
      <c r="W7824" s="16">
        <v>0</v>
      </c>
      <c r="X7824" s="16">
        <v>3817.3153846153846</v>
      </c>
    </row>
    <row r="7825" spans="1:24" x14ac:dyDescent="0.25">
      <c r="A7825" s="4" t="s">
        <v>5471</v>
      </c>
      <c r="B7825" t="s">
        <v>2676</v>
      </c>
      <c r="C7825" s="13" t="s">
        <v>35</v>
      </c>
      <c r="D7825" s="14">
        <v>13</v>
      </c>
      <c r="E7825" t="s">
        <v>534</v>
      </c>
      <c r="F7825" t="s">
        <v>37</v>
      </c>
      <c r="G7825" t="s">
        <v>237</v>
      </c>
      <c r="H7825" t="s">
        <v>30</v>
      </c>
      <c r="I7825" t="s">
        <v>40</v>
      </c>
      <c r="J7825" t="s">
        <v>46</v>
      </c>
      <c r="K7825">
        <v>122</v>
      </c>
      <c r="L7825" t="s">
        <v>53</v>
      </c>
      <c r="M7825" s="9">
        <v>24</v>
      </c>
      <c r="N7825" s="10">
        <v>384.61538461538464</v>
      </c>
      <c r="O7825">
        <v>0.8</v>
      </c>
      <c r="P7825">
        <v>1.1399999999999999</v>
      </c>
      <c r="Q7825">
        <v>0</v>
      </c>
      <c r="R7825" t="s">
        <v>43</v>
      </c>
      <c r="S7825" s="16">
        <v>2670.3359999999998</v>
      </c>
      <c r="T7825" s="16">
        <v>384.61538461538464</v>
      </c>
      <c r="U7825" s="16">
        <v>500</v>
      </c>
      <c r="V7825" s="16">
        <v>0</v>
      </c>
      <c r="W7825" s="16">
        <v>0</v>
      </c>
      <c r="X7825" s="16">
        <v>1785.720615384615</v>
      </c>
    </row>
    <row r="7826" spans="1:24" x14ac:dyDescent="0.25">
      <c r="A7826" s="4" t="s">
        <v>5471</v>
      </c>
      <c r="B7826" t="s">
        <v>2677</v>
      </c>
      <c r="C7826" s="13" t="s">
        <v>78</v>
      </c>
      <c r="D7826" s="14">
        <v>243</v>
      </c>
      <c r="E7826" t="s">
        <v>342</v>
      </c>
      <c r="F7826" t="s">
        <v>37</v>
      </c>
      <c r="G7826" t="s">
        <v>109</v>
      </c>
      <c r="H7826" t="s">
        <v>64</v>
      </c>
      <c r="I7826" t="s">
        <v>31</v>
      </c>
      <c r="J7826" t="s">
        <v>46</v>
      </c>
      <c r="K7826">
        <v>168</v>
      </c>
      <c r="L7826" t="s">
        <v>82</v>
      </c>
      <c r="M7826" s="9">
        <v>40</v>
      </c>
      <c r="N7826" s="10">
        <v>1230.7692307692307</v>
      </c>
      <c r="O7826">
        <v>1.2</v>
      </c>
      <c r="P7826">
        <v>0.86</v>
      </c>
      <c r="Q7826">
        <v>0</v>
      </c>
      <c r="R7826" t="s">
        <v>43</v>
      </c>
      <c r="S7826" s="16">
        <v>6935.04</v>
      </c>
      <c r="T7826" s="16">
        <v>1230.7692307692307</v>
      </c>
      <c r="U7826" s="16">
        <v>750</v>
      </c>
      <c r="V7826" s="16">
        <v>10</v>
      </c>
      <c r="W7826" s="16">
        <v>0</v>
      </c>
      <c r="X7826" s="16">
        <v>4944.2707692307695</v>
      </c>
    </row>
    <row r="7827" spans="1:24" x14ac:dyDescent="0.25">
      <c r="A7827" s="4" t="s">
        <v>5471</v>
      </c>
      <c r="B7827" t="s">
        <v>2678</v>
      </c>
      <c r="C7827" s="13" t="s">
        <v>135</v>
      </c>
      <c r="D7827" s="14">
        <v>258</v>
      </c>
      <c r="E7827" t="s">
        <v>123</v>
      </c>
      <c r="F7827" t="s">
        <v>37</v>
      </c>
      <c r="G7827" t="s">
        <v>124</v>
      </c>
      <c r="H7827" t="s">
        <v>51</v>
      </c>
      <c r="I7827" t="s">
        <v>76</v>
      </c>
      <c r="J7827" t="s">
        <v>46</v>
      </c>
      <c r="K7827">
        <v>165</v>
      </c>
      <c r="L7827" t="s">
        <v>138</v>
      </c>
      <c r="M7827" s="9">
        <v>55</v>
      </c>
      <c r="N7827" s="10">
        <v>2307.6923076923076</v>
      </c>
      <c r="O7827">
        <v>1</v>
      </c>
      <c r="P7827">
        <v>1.17</v>
      </c>
      <c r="Q7827">
        <v>0</v>
      </c>
      <c r="R7827" t="s">
        <v>43</v>
      </c>
      <c r="S7827" s="16">
        <v>10617.75</v>
      </c>
      <c r="T7827" s="16">
        <v>2307.6923076923076</v>
      </c>
      <c r="U7827" s="16">
        <v>200</v>
      </c>
      <c r="V7827" s="16">
        <v>10</v>
      </c>
      <c r="W7827" s="16">
        <v>0</v>
      </c>
      <c r="X7827" s="16">
        <v>8100.0576923076924</v>
      </c>
    </row>
    <row r="7828" spans="1:24" x14ac:dyDescent="0.25">
      <c r="A7828" s="4" t="s">
        <v>5471</v>
      </c>
      <c r="B7828" t="s">
        <v>2679</v>
      </c>
      <c r="C7828" s="13" t="s">
        <v>43</v>
      </c>
      <c r="D7828" s="14">
        <v>290</v>
      </c>
      <c r="E7828" t="s">
        <v>1023</v>
      </c>
      <c r="F7828" t="s">
        <v>37</v>
      </c>
      <c r="G7828" t="s">
        <v>85</v>
      </c>
      <c r="H7828" t="s">
        <v>51</v>
      </c>
      <c r="I7828" t="s">
        <v>40</v>
      </c>
      <c r="J7828" t="s">
        <v>46</v>
      </c>
      <c r="K7828">
        <v>0</v>
      </c>
      <c r="L7828" t="s">
        <v>47</v>
      </c>
      <c r="M7828" s="9">
        <v>30</v>
      </c>
      <c r="N7828" s="10">
        <v>615.38461538461536</v>
      </c>
      <c r="O7828">
        <v>0.8</v>
      </c>
      <c r="P7828">
        <v>0.95</v>
      </c>
      <c r="Q7828">
        <v>0</v>
      </c>
      <c r="R7828" t="s">
        <v>43</v>
      </c>
      <c r="S7828" s="16">
        <v>0</v>
      </c>
      <c r="T7828" s="16">
        <v>0</v>
      </c>
      <c r="U7828" s="16">
        <v>750</v>
      </c>
      <c r="V7828" s="16">
        <v>0</v>
      </c>
      <c r="W7828" s="16">
        <v>0</v>
      </c>
      <c r="X7828" s="16">
        <v>-750</v>
      </c>
    </row>
    <row r="7829" spans="1:24" x14ac:dyDescent="0.25">
      <c r="A7829" s="4" t="s">
        <v>5471</v>
      </c>
      <c r="B7829" t="s">
        <v>2680</v>
      </c>
      <c r="C7829" s="13" t="s">
        <v>92</v>
      </c>
      <c r="D7829" s="14">
        <v>64</v>
      </c>
      <c r="E7829" t="s">
        <v>600</v>
      </c>
      <c r="F7829" t="s">
        <v>37</v>
      </c>
      <c r="G7829" t="s">
        <v>113</v>
      </c>
      <c r="H7829" t="s">
        <v>60</v>
      </c>
      <c r="I7829" t="s">
        <v>40</v>
      </c>
      <c r="J7829" t="s">
        <v>46</v>
      </c>
      <c r="K7829">
        <v>164</v>
      </c>
      <c r="L7829" t="s">
        <v>99</v>
      </c>
      <c r="M7829" s="9">
        <v>35</v>
      </c>
      <c r="N7829" s="10">
        <v>48</v>
      </c>
      <c r="O7829">
        <v>0.8</v>
      </c>
      <c r="P7829">
        <v>1.01</v>
      </c>
      <c r="Q7829">
        <v>0</v>
      </c>
      <c r="R7829" t="s">
        <v>43</v>
      </c>
      <c r="S7829" s="16">
        <v>4637.92</v>
      </c>
      <c r="T7829" s="16">
        <v>0</v>
      </c>
      <c r="U7829" s="16">
        <v>0</v>
      </c>
      <c r="V7829" s="16">
        <v>10</v>
      </c>
      <c r="W7829" s="16">
        <v>7872</v>
      </c>
      <c r="X7829" s="16">
        <v>-3244.08</v>
      </c>
    </row>
    <row r="7830" spans="1:24" x14ac:dyDescent="0.25">
      <c r="A7830" s="4" t="s">
        <v>5471</v>
      </c>
      <c r="B7830" t="s">
        <v>2681</v>
      </c>
      <c r="C7830" s="13" t="s">
        <v>92</v>
      </c>
      <c r="D7830" s="14">
        <v>120</v>
      </c>
      <c r="E7830" t="s">
        <v>711</v>
      </c>
      <c r="F7830" t="s">
        <v>37</v>
      </c>
      <c r="G7830" t="s">
        <v>255</v>
      </c>
      <c r="H7830" t="s">
        <v>60</v>
      </c>
      <c r="I7830" t="s">
        <v>76</v>
      </c>
      <c r="J7830" t="s">
        <v>46</v>
      </c>
      <c r="K7830">
        <v>0</v>
      </c>
      <c r="L7830" t="s">
        <v>99</v>
      </c>
      <c r="M7830" s="9">
        <v>35</v>
      </c>
      <c r="N7830" s="10">
        <v>47</v>
      </c>
      <c r="O7830">
        <v>1</v>
      </c>
      <c r="P7830">
        <v>0.84</v>
      </c>
      <c r="Q7830">
        <v>0</v>
      </c>
      <c r="R7830" t="s">
        <v>43</v>
      </c>
      <c r="S7830" s="16">
        <v>0</v>
      </c>
      <c r="T7830" s="16">
        <v>0</v>
      </c>
      <c r="U7830" s="16">
        <v>500</v>
      </c>
      <c r="V7830" s="16">
        <v>0</v>
      </c>
      <c r="W7830" s="16">
        <v>0</v>
      </c>
      <c r="X7830" s="16">
        <v>-500</v>
      </c>
    </row>
    <row r="7831" spans="1:24" x14ac:dyDescent="0.25">
      <c r="A7831" s="4" t="s">
        <v>5471</v>
      </c>
      <c r="B7831" t="s">
        <v>2682</v>
      </c>
      <c r="C7831" s="13" t="s">
        <v>26</v>
      </c>
      <c r="D7831" s="14">
        <v>217</v>
      </c>
      <c r="E7831" t="s">
        <v>451</v>
      </c>
      <c r="F7831" t="s">
        <v>37</v>
      </c>
      <c r="G7831" t="s">
        <v>260</v>
      </c>
      <c r="H7831" t="s">
        <v>51</v>
      </c>
      <c r="I7831" t="s">
        <v>76</v>
      </c>
      <c r="J7831" t="s">
        <v>46</v>
      </c>
      <c r="K7831">
        <v>160</v>
      </c>
      <c r="L7831" t="s">
        <v>90</v>
      </c>
      <c r="M7831" s="9">
        <v>35</v>
      </c>
      <c r="N7831" s="10">
        <v>923.07692307692309</v>
      </c>
      <c r="O7831">
        <v>1</v>
      </c>
      <c r="P7831">
        <v>0.97</v>
      </c>
      <c r="Q7831">
        <v>0</v>
      </c>
      <c r="R7831" t="s">
        <v>43</v>
      </c>
      <c r="S7831" s="16">
        <v>5432</v>
      </c>
      <c r="T7831" s="16">
        <v>923.07692307692309</v>
      </c>
      <c r="U7831" s="16">
        <v>200</v>
      </c>
      <c r="V7831" s="16">
        <v>10</v>
      </c>
      <c r="W7831" s="16">
        <v>0</v>
      </c>
      <c r="X7831" s="16">
        <v>4298.9230769230771</v>
      </c>
    </row>
    <row r="7832" spans="1:24" x14ac:dyDescent="0.25">
      <c r="A7832" s="4" t="s">
        <v>5471</v>
      </c>
      <c r="B7832" t="s">
        <v>2683</v>
      </c>
      <c r="C7832" s="13" t="s">
        <v>35</v>
      </c>
      <c r="D7832" s="14">
        <v>204</v>
      </c>
      <c r="E7832" t="s">
        <v>1178</v>
      </c>
      <c r="F7832" t="s">
        <v>28</v>
      </c>
      <c r="G7832" t="s">
        <v>137</v>
      </c>
      <c r="H7832" t="s">
        <v>39</v>
      </c>
      <c r="I7832" t="s">
        <v>52</v>
      </c>
      <c r="J7832" t="s">
        <v>46</v>
      </c>
      <c r="K7832">
        <v>90</v>
      </c>
      <c r="L7832" t="s">
        <v>53</v>
      </c>
      <c r="M7832" s="9">
        <v>24</v>
      </c>
      <c r="N7832" s="10">
        <v>384.61538461538464</v>
      </c>
      <c r="O7832">
        <v>1.1000000000000001</v>
      </c>
      <c r="P7832">
        <v>1</v>
      </c>
      <c r="Q7832">
        <v>0</v>
      </c>
      <c r="R7832" t="s">
        <v>43</v>
      </c>
      <c r="S7832" s="16">
        <v>4224</v>
      </c>
      <c r="T7832" s="16">
        <v>384.61538461538464</v>
      </c>
      <c r="U7832" s="16">
        <v>0</v>
      </c>
      <c r="V7832" s="16">
        <v>10</v>
      </c>
      <c r="W7832" s="16">
        <v>0</v>
      </c>
      <c r="X7832" s="16">
        <v>3829.3846153846152</v>
      </c>
    </row>
    <row r="7833" spans="1:24" x14ac:dyDescent="0.25">
      <c r="A7833" s="4" t="s">
        <v>5471</v>
      </c>
      <c r="B7833" t="s">
        <v>2684</v>
      </c>
      <c r="C7833" s="13" t="s">
        <v>43</v>
      </c>
      <c r="D7833" s="14">
        <v>77</v>
      </c>
      <c r="E7833" t="s">
        <v>1134</v>
      </c>
      <c r="F7833" t="s">
        <v>37</v>
      </c>
      <c r="G7833" t="s">
        <v>278</v>
      </c>
      <c r="H7833" t="s">
        <v>60</v>
      </c>
      <c r="I7833" t="s">
        <v>31</v>
      </c>
      <c r="J7833" t="s">
        <v>46</v>
      </c>
      <c r="K7833">
        <v>161</v>
      </c>
      <c r="L7833" t="s">
        <v>47</v>
      </c>
      <c r="M7833" s="9">
        <v>30</v>
      </c>
      <c r="N7833" s="10">
        <v>615.38461538461536</v>
      </c>
      <c r="O7833">
        <v>1.2</v>
      </c>
      <c r="P7833">
        <v>1</v>
      </c>
      <c r="Q7833">
        <v>0</v>
      </c>
      <c r="R7833" t="s">
        <v>43</v>
      </c>
      <c r="S7833" s="16">
        <v>5796</v>
      </c>
      <c r="T7833" s="16">
        <v>615.38461538461536</v>
      </c>
      <c r="U7833" s="16">
        <v>200</v>
      </c>
      <c r="V7833" s="16">
        <v>50</v>
      </c>
      <c r="W7833" s="16">
        <v>0</v>
      </c>
      <c r="X7833" s="16">
        <v>4930.6153846153848</v>
      </c>
    </row>
    <row r="7834" spans="1:24" x14ac:dyDescent="0.25">
      <c r="A7834" s="4" t="s">
        <v>5471</v>
      </c>
      <c r="B7834" t="s">
        <v>2685</v>
      </c>
      <c r="C7834" s="13" t="s">
        <v>26</v>
      </c>
      <c r="D7834" s="14">
        <v>306</v>
      </c>
      <c r="E7834" t="s">
        <v>786</v>
      </c>
      <c r="F7834" t="s">
        <v>37</v>
      </c>
      <c r="G7834" t="s">
        <v>334</v>
      </c>
      <c r="H7834" t="s">
        <v>60</v>
      </c>
      <c r="I7834" t="s">
        <v>40</v>
      </c>
      <c r="J7834" t="s">
        <v>32</v>
      </c>
      <c r="K7834">
        <v>161</v>
      </c>
      <c r="L7834" t="s">
        <v>33</v>
      </c>
      <c r="M7834" s="9">
        <v>60</v>
      </c>
      <c r="N7834" s="10">
        <v>6250</v>
      </c>
      <c r="O7834">
        <v>0.8</v>
      </c>
      <c r="P7834">
        <v>0.86</v>
      </c>
      <c r="Q7834">
        <v>0</v>
      </c>
      <c r="R7834" t="s">
        <v>43</v>
      </c>
      <c r="S7834" s="16">
        <v>6646.08</v>
      </c>
      <c r="T7834" s="16">
        <v>6250</v>
      </c>
      <c r="U7834" s="16">
        <v>500</v>
      </c>
      <c r="V7834" s="16">
        <v>10</v>
      </c>
      <c r="W7834" s="16">
        <v>0</v>
      </c>
      <c r="X7834" s="16">
        <v>-113.92000000000007</v>
      </c>
    </row>
    <row r="7835" spans="1:24" x14ac:dyDescent="0.25">
      <c r="A7835" s="4" t="s">
        <v>5471</v>
      </c>
      <c r="B7835" t="s">
        <v>2686</v>
      </c>
      <c r="C7835" s="13" t="s">
        <v>92</v>
      </c>
      <c r="D7835" s="14">
        <v>117</v>
      </c>
      <c r="E7835" t="s">
        <v>478</v>
      </c>
      <c r="F7835" t="s">
        <v>37</v>
      </c>
      <c r="G7835" t="s">
        <v>220</v>
      </c>
      <c r="H7835" t="s">
        <v>81</v>
      </c>
      <c r="I7835" t="s">
        <v>76</v>
      </c>
      <c r="J7835" t="s">
        <v>46</v>
      </c>
      <c r="K7835">
        <v>165</v>
      </c>
      <c r="L7835" t="s">
        <v>99</v>
      </c>
      <c r="M7835" s="9">
        <v>35</v>
      </c>
      <c r="N7835" s="10">
        <v>51</v>
      </c>
      <c r="O7835">
        <v>1</v>
      </c>
      <c r="P7835">
        <v>1.1499999999999999</v>
      </c>
      <c r="Q7835">
        <v>0</v>
      </c>
      <c r="R7835" t="s">
        <v>43</v>
      </c>
      <c r="S7835" s="16">
        <v>6641.2499999999991</v>
      </c>
      <c r="T7835" s="16">
        <v>0</v>
      </c>
      <c r="U7835" s="16">
        <v>1000</v>
      </c>
      <c r="V7835" s="16">
        <v>500</v>
      </c>
      <c r="W7835" s="16">
        <v>8415</v>
      </c>
      <c r="X7835" s="16">
        <v>-3273.7500000000009</v>
      </c>
    </row>
    <row r="7836" spans="1:24" x14ac:dyDescent="0.25">
      <c r="A7836" s="4" t="s">
        <v>5471</v>
      </c>
      <c r="B7836" t="s">
        <v>2687</v>
      </c>
      <c r="C7836" s="13" t="s">
        <v>35</v>
      </c>
      <c r="D7836" s="14">
        <v>229</v>
      </c>
      <c r="E7836" t="s">
        <v>955</v>
      </c>
      <c r="F7836" t="s">
        <v>37</v>
      </c>
      <c r="G7836" t="s">
        <v>80</v>
      </c>
      <c r="H7836" t="s">
        <v>81</v>
      </c>
      <c r="I7836" t="s">
        <v>52</v>
      </c>
      <c r="J7836" t="s">
        <v>32</v>
      </c>
      <c r="K7836">
        <v>167</v>
      </c>
      <c r="L7836" t="s">
        <v>41</v>
      </c>
      <c r="M7836" s="9">
        <v>48</v>
      </c>
      <c r="N7836" s="10">
        <v>5416.666666666667</v>
      </c>
      <c r="O7836">
        <v>1.1000000000000001</v>
      </c>
      <c r="P7836">
        <v>1.1599999999999999</v>
      </c>
      <c r="Q7836">
        <v>0</v>
      </c>
      <c r="R7836" t="s">
        <v>43</v>
      </c>
      <c r="S7836" s="16">
        <v>10228.415999999999</v>
      </c>
      <c r="T7836" s="16">
        <v>5416.666666666667</v>
      </c>
      <c r="U7836" s="16">
        <v>500</v>
      </c>
      <c r="V7836" s="16">
        <v>0</v>
      </c>
      <c r="W7836" s="16">
        <v>0</v>
      </c>
      <c r="X7836" s="16">
        <v>4311.7493333333323</v>
      </c>
    </row>
    <row r="7837" spans="1:24" x14ac:dyDescent="0.25">
      <c r="A7837" s="4" t="s">
        <v>5471</v>
      </c>
      <c r="B7837" t="s">
        <v>2688</v>
      </c>
      <c r="C7837" s="13" t="s">
        <v>35</v>
      </c>
      <c r="D7837" s="14">
        <v>287</v>
      </c>
      <c r="E7837" t="s">
        <v>649</v>
      </c>
      <c r="F7837" t="s">
        <v>37</v>
      </c>
      <c r="G7837" t="s">
        <v>85</v>
      </c>
      <c r="H7837" t="s">
        <v>51</v>
      </c>
      <c r="I7837" t="s">
        <v>31</v>
      </c>
      <c r="J7837" t="s">
        <v>46</v>
      </c>
      <c r="K7837">
        <v>0</v>
      </c>
      <c r="L7837" t="s">
        <v>53</v>
      </c>
      <c r="M7837" s="9">
        <v>24</v>
      </c>
      <c r="N7837" s="10">
        <v>384.61538461538464</v>
      </c>
      <c r="O7837">
        <v>1.2</v>
      </c>
      <c r="P7837">
        <v>0.95</v>
      </c>
      <c r="Q7837">
        <v>0</v>
      </c>
      <c r="R7837" t="s">
        <v>43</v>
      </c>
      <c r="S7837" s="16">
        <v>0</v>
      </c>
      <c r="T7837" s="16">
        <v>0</v>
      </c>
      <c r="U7837" s="16">
        <v>0</v>
      </c>
      <c r="V7837" s="16">
        <v>50</v>
      </c>
      <c r="W7837" s="16">
        <v>0</v>
      </c>
      <c r="X7837" s="16">
        <v>-50</v>
      </c>
    </row>
    <row r="7838" spans="1:24" x14ac:dyDescent="0.25">
      <c r="A7838" s="4" t="s">
        <v>5471</v>
      </c>
      <c r="B7838" t="s">
        <v>2689</v>
      </c>
      <c r="C7838" s="13" t="s">
        <v>135</v>
      </c>
      <c r="D7838" s="14">
        <v>142</v>
      </c>
      <c r="E7838" t="s">
        <v>904</v>
      </c>
      <c r="F7838" t="s">
        <v>37</v>
      </c>
      <c r="G7838" t="s">
        <v>387</v>
      </c>
      <c r="H7838" t="s">
        <v>81</v>
      </c>
      <c r="I7838" t="s">
        <v>31</v>
      </c>
      <c r="J7838" t="s">
        <v>46</v>
      </c>
      <c r="K7838">
        <v>162</v>
      </c>
      <c r="L7838" t="s">
        <v>138</v>
      </c>
      <c r="M7838" s="9">
        <v>55</v>
      </c>
      <c r="N7838" s="10">
        <v>2307.6923076923076</v>
      </c>
      <c r="O7838">
        <v>1.2</v>
      </c>
      <c r="P7838">
        <v>0.96</v>
      </c>
      <c r="Q7838">
        <v>0</v>
      </c>
      <c r="R7838" t="s">
        <v>43</v>
      </c>
      <c r="S7838" s="16">
        <v>10264.32</v>
      </c>
      <c r="T7838" s="16">
        <v>2307.6923076923076</v>
      </c>
      <c r="U7838" s="16">
        <v>0</v>
      </c>
      <c r="V7838" s="16">
        <v>0</v>
      </c>
      <c r="W7838" s="16">
        <v>0</v>
      </c>
      <c r="X7838" s="16">
        <v>7956.6276923076921</v>
      </c>
    </row>
    <row r="7839" spans="1:24" x14ac:dyDescent="0.25">
      <c r="A7839" s="4" t="s">
        <v>5471</v>
      </c>
      <c r="B7839" t="s">
        <v>2690</v>
      </c>
      <c r="C7839" s="13" t="s">
        <v>43</v>
      </c>
      <c r="D7839" s="14">
        <v>26</v>
      </c>
      <c r="E7839" t="s">
        <v>358</v>
      </c>
      <c r="F7839" t="s">
        <v>37</v>
      </c>
      <c r="G7839" t="s">
        <v>245</v>
      </c>
      <c r="H7839" t="s">
        <v>39</v>
      </c>
      <c r="I7839" t="s">
        <v>76</v>
      </c>
      <c r="J7839" t="s">
        <v>32</v>
      </c>
      <c r="K7839">
        <v>167</v>
      </c>
      <c r="L7839" t="s">
        <v>117</v>
      </c>
      <c r="M7839" s="9">
        <v>54</v>
      </c>
      <c r="N7839" s="10">
        <v>5666.666666666667</v>
      </c>
      <c r="O7839">
        <v>1</v>
      </c>
      <c r="P7839">
        <v>1.0900000000000001</v>
      </c>
      <c r="Q7839">
        <v>0</v>
      </c>
      <c r="R7839" t="s">
        <v>43</v>
      </c>
      <c r="S7839" s="16">
        <v>9829.6200000000008</v>
      </c>
      <c r="T7839" s="16">
        <v>5666.666666666667</v>
      </c>
      <c r="U7839" s="16">
        <v>750</v>
      </c>
      <c r="V7839" s="16">
        <v>50</v>
      </c>
      <c r="W7839" s="16">
        <v>0</v>
      </c>
      <c r="X7839" s="16">
        <v>3362.9533333333338</v>
      </c>
    </row>
    <row r="7840" spans="1:24" x14ac:dyDescent="0.25">
      <c r="A7840" s="4" t="s">
        <v>5471</v>
      </c>
      <c r="B7840" t="s">
        <v>2691</v>
      </c>
      <c r="C7840" s="13" t="s">
        <v>35</v>
      </c>
      <c r="D7840" s="14">
        <v>144</v>
      </c>
      <c r="E7840" t="s">
        <v>386</v>
      </c>
      <c r="F7840" t="s">
        <v>37</v>
      </c>
      <c r="G7840" t="s">
        <v>387</v>
      </c>
      <c r="H7840" t="s">
        <v>81</v>
      </c>
      <c r="I7840" t="s">
        <v>76</v>
      </c>
      <c r="J7840" t="s">
        <v>46</v>
      </c>
      <c r="K7840">
        <v>166</v>
      </c>
      <c r="L7840" t="s">
        <v>53</v>
      </c>
      <c r="M7840" s="9">
        <v>24</v>
      </c>
      <c r="N7840" s="10">
        <v>384.61538461538464</v>
      </c>
      <c r="O7840">
        <v>1</v>
      </c>
      <c r="P7840">
        <v>0.96</v>
      </c>
      <c r="Q7840">
        <v>0</v>
      </c>
      <c r="R7840" t="s">
        <v>43</v>
      </c>
      <c r="S7840" s="16">
        <v>3824.64</v>
      </c>
      <c r="T7840" s="16">
        <v>384.61538461538464</v>
      </c>
      <c r="U7840" s="16">
        <v>0</v>
      </c>
      <c r="V7840" s="16">
        <v>250</v>
      </c>
      <c r="W7840" s="16">
        <v>0</v>
      </c>
      <c r="X7840" s="16">
        <v>3190.0246153846151</v>
      </c>
    </row>
    <row r="7841" spans="1:24" x14ac:dyDescent="0.25">
      <c r="A7841" s="4" t="s">
        <v>5471</v>
      </c>
      <c r="B7841" t="s">
        <v>2692</v>
      </c>
      <c r="C7841" s="13" t="s">
        <v>92</v>
      </c>
      <c r="D7841" s="14">
        <v>82</v>
      </c>
      <c r="E7841" t="s">
        <v>609</v>
      </c>
      <c r="F7841" t="s">
        <v>37</v>
      </c>
      <c r="G7841" t="s">
        <v>326</v>
      </c>
      <c r="H7841" t="s">
        <v>64</v>
      </c>
      <c r="I7841" t="s">
        <v>52</v>
      </c>
      <c r="J7841" t="s">
        <v>32</v>
      </c>
      <c r="K7841">
        <v>100</v>
      </c>
      <c r="L7841" t="s">
        <v>95</v>
      </c>
      <c r="M7841" s="9">
        <v>40</v>
      </c>
      <c r="N7841" s="10">
        <v>43</v>
      </c>
      <c r="O7841">
        <v>1.1000000000000001</v>
      </c>
      <c r="P7841">
        <v>0.81</v>
      </c>
      <c r="Q7841">
        <v>0</v>
      </c>
      <c r="R7841" t="s">
        <v>43</v>
      </c>
      <c r="S7841" s="16">
        <v>3564.0000000000005</v>
      </c>
      <c r="T7841" s="16">
        <v>0</v>
      </c>
      <c r="U7841" s="16">
        <v>500</v>
      </c>
      <c r="V7841" s="16">
        <v>50</v>
      </c>
      <c r="W7841" s="16">
        <v>4300</v>
      </c>
      <c r="X7841" s="16">
        <v>-1285.9999999999995</v>
      </c>
    </row>
    <row r="7842" spans="1:24" x14ac:dyDescent="0.25">
      <c r="A7842" s="4" t="s">
        <v>5471</v>
      </c>
      <c r="B7842" t="s">
        <v>2693</v>
      </c>
      <c r="C7842" s="13" t="s">
        <v>92</v>
      </c>
      <c r="D7842" s="14">
        <v>242</v>
      </c>
      <c r="E7842" t="s">
        <v>1136</v>
      </c>
      <c r="F7842" t="s">
        <v>37</v>
      </c>
      <c r="G7842" t="s">
        <v>109</v>
      </c>
      <c r="H7842" t="s">
        <v>64</v>
      </c>
      <c r="I7842" t="s">
        <v>86</v>
      </c>
      <c r="J7842" t="s">
        <v>32</v>
      </c>
      <c r="K7842">
        <v>162</v>
      </c>
      <c r="L7842" t="s">
        <v>95</v>
      </c>
      <c r="M7842" s="9">
        <v>35</v>
      </c>
      <c r="N7842" s="10">
        <v>43</v>
      </c>
      <c r="O7842">
        <v>0.9</v>
      </c>
      <c r="P7842">
        <v>0.86</v>
      </c>
      <c r="Q7842">
        <v>0</v>
      </c>
      <c r="R7842" t="s">
        <v>43</v>
      </c>
      <c r="S7842" s="16">
        <v>4388.58</v>
      </c>
      <c r="T7842" s="16">
        <v>0</v>
      </c>
      <c r="U7842" s="16">
        <v>750</v>
      </c>
      <c r="V7842" s="16">
        <v>50</v>
      </c>
      <c r="W7842" s="16">
        <v>6966</v>
      </c>
      <c r="X7842" s="16">
        <v>-3377.42</v>
      </c>
    </row>
    <row r="7843" spans="1:24" x14ac:dyDescent="0.25">
      <c r="A7843" s="4" t="s">
        <v>5471</v>
      </c>
      <c r="B7843" t="s">
        <v>2694</v>
      </c>
      <c r="C7843" s="13" t="s">
        <v>92</v>
      </c>
      <c r="D7843" s="14">
        <v>100</v>
      </c>
      <c r="E7843" t="s">
        <v>158</v>
      </c>
      <c r="F7843" t="s">
        <v>28</v>
      </c>
      <c r="G7843" t="s">
        <v>159</v>
      </c>
      <c r="H7843" t="s">
        <v>39</v>
      </c>
      <c r="I7843" t="s">
        <v>76</v>
      </c>
      <c r="J7843" t="s">
        <v>32</v>
      </c>
      <c r="K7843">
        <v>161</v>
      </c>
      <c r="L7843" t="s">
        <v>95</v>
      </c>
      <c r="M7843" s="9">
        <v>65</v>
      </c>
      <c r="N7843" s="10">
        <v>77</v>
      </c>
      <c r="O7843">
        <v>1</v>
      </c>
      <c r="P7843">
        <v>1.01</v>
      </c>
      <c r="Q7843">
        <v>0</v>
      </c>
      <c r="R7843" t="s">
        <v>43</v>
      </c>
      <c r="S7843" s="16">
        <v>10504</v>
      </c>
      <c r="T7843" s="16">
        <v>0</v>
      </c>
      <c r="U7843" s="16">
        <v>0</v>
      </c>
      <c r="V7843" s="16">
        <v>10</v>
      </c>
      <c r="W7843" s="16">
        <v>12397</v>
      </c>
      <c r="X7843" s="16">
        <v>-1903</v>
      </c>
    </row>
    <row r="7844" spans="1:24" x14ac:dyDescent="0.25">
      <c r="A7844" s="4" t="s">
        <v>5471</v>
      </c>
      <c r="B7844" t="s">
        <v>2695</v>
      </c>
      <c r="C7844" s="13" t="s">
        <v>26</v>
      </c>
      <c r="D7844" s="14">
        <v>158</v>
      </c>
      <c r="E7844" t="s">
        <v>1081</v>
      </c>
      <c r="F7844" t="s">
        <v>37</v>
      </c>
      <c r="G7844" t="s">
        <v>190</v>
      </c>
      <c r="H7844" t="s">
        <v>81</v>
      </c>
      <c r="I7844" t="s">
        <v>76</v>
      </c>
      <c r="J7844" t="s">
        <v>32</v>
      </c>
      <c r="K7844">
        <v>164</v>
      </c>
      <c r="L7844" t="s">
        <v>33</v>
      </c>
      <c r="M7844" s="9">
        <v>60</v>
      </c>
      <c r="N7844" s="10">
        <v>6250</v>
      </c>
      <c r="O7844">
        <v>1</v>
      </c>
      <c r="P7844">
        <v>0.95</v>
      </c>
      <c r="Q7844">
        <v>0</v>
      </c>
      <c r="R7844" t="s">
        <v>43</v>
      </c>
      <c r="S7844" s="16">
        <v>9348</v>
      </c>
      <c r="T7844" s="16">
        <v>6250</v>
      </c>
      <c r="U7844" s="16">
        <v>500</v>
      </c>
      <c r="V7844" s="16">
        <v>10</v>
      </c>
      <c r="W7844" s="16">
        <v>0</v>
      </c>
      <c r="X7844" s="16">
        <v>2588</v>
      </c>
    </row>
    <row r="7845" spans="1:24" x14ac:dyDescent="0.25">
      <c r="A7845" s="4" t="s">
        <v>5471</v>
      </c>
      <c r="B7845" t="s">
        <v>2696</v>
      </c>
      <c r="C7845" s="13" t="s">
        <v>43</v>
      </c>
      <c r="D7845" s="14">
        <v>270</v>
      </c>
      <c r="E7845" t="s">
        <v>147</v>
      </c>
      <c r="F7845" t="s">
        <v>37</v>
      </c>
      <c r="G7845" t="s">
        <v>148</v>
      </c>
      <c r="H7845" t="s">
        <v>81</v>
      </c>
      <c r="I7845" t="s">
        <v>40</v>
      </c>
      <c r="J7845" t="s">
        <v>46</v>
      </c>
      <c r="K7845">
        <v>160</v>
      </c>
      <c r="L7845" t="s">
        <v>47</v>
      </c>
      <c r="M7845" s="9">
        <v>30</v>
      </c>
      <c r="N7845" s="10">
        <v>615.38461538461536</v>
      </c>
      <c r="O7845">
        <v>0.8</v>
      </c>
      <c r="P7845">
        <v>1.2</v>
      </c>
      <c r="Q7845">
        <v>0</v>
      </c>
      <c r="R7845" t="s">
        <v>43</v>
      </c>
      <c r="S7845" s="16">
        <v>4608</v>
      </c>
      <c r="T7845" s="16">
        <v>615.38461538461536</v>
      </c>
      <c r="U7845" s="16">
        <v>500</v>
      </c>
      <c r="V7845" s="16">
        <v>10</v>
      </c>
      <c r="W7845" s="16">
        <v>0</v>
      </c>
      <c r="X7845" s="16">
        <v>3482.6153846153848</v>
      </c>
    </row>
    <row r="7846" spans="1:24" x14ac:dyDescent="0.25">
      <c r="A7846" s="4" t="s">
        <v>5471</v>
      </c>
      <c r="B7846" t="s">
        <v>2697</v>
      </c>
      <c r="C7846" s="13" t="s">
        <v>43</v>
      </c>
      <c r="D7846" s="14">
        <v>275</v>
      </c>
      <c r="E7846" t="s">
        <v>331</v>
      </c>
      <c r="F7846" t="s">
        <v>37</v>
      </c>
      <c r="G7846" t="s">
        <v>153</v>
      </c>
      <c r="H7846" t="s">
        <v>39</v>
      </c>
      <c r="I7846" t="s">
        <v>31</v>
      </c>
      <c r="J7846" t="s">
        <v>46</v>
      </c>
      <c r="K7846">
        <v>0</v>
      </c>
      <c r="L7846" t="s">
        <v>47</v>
      </c>
      <c r="M7846" s="9">
        <v>30</v>
      </c>
      <c r="N7846" s="10">
        <v>615.38461538461536</v>
      </c>
      <c r="O7846">
        <v>1.2</v>
      </c>
      <c r="P7846">
        <v>1.1200000000000001</v>
      </c>
      <c r="Q7846">
        <v>0</v>
      </c>
      <c r="R7846" t="s">
        <v>43</v>
      </c>
      <c r="S7846" s="16">
        <v>0</v>
      </c>
      <c r="T7846" s="16">
        <v>0</v>
      </c>
      <c r="U7846" s="16">
        <v>200</v>
      </c>
      <c r="V7846" s="16">
        <v>250</v>
      </c>
      <c r="W7846" s="16">
        <v>0</v>
      </c>
      <c r="X7846" s="16">
        <v>-450</v>
      </c>
    </row>
    <row r="7847" spans="1:24" x14ac:dyDescent="0.25">
      <c r="A7847" s="4" t="s">
        <v>5471</v>
      </c>
      <c r="B7847" t="s">
        <v>2698</v>
      </c>
      <c r="C7847" s="13" t="s">
        <v>135</v>
      </c>
      <c r="D7847" s="14">
        <v>219</v>
      </c>
      <c r="E7847" t="s">
        <v>197</v>
      </c>
      <c r="F7847" t="s">
        <v>28</v>
      </c>
      <c r="G7847" t="s">
        <v>198</v>
      </c>
      <c r="H7847" t="s">
        <v>39</v>
      </c>
      <c r="I7847" t="s">
        <v>86</v>
      </c>
      <c r="J7847" t="s">
        <v>46</v>
      </c>
      <c r="K7847">
        <v>161</v>
      </c>
      <c r="L7847" t="s">
        <v>138</v>
      </c>
      <c r="M7847" s="9">
        <v>55</v>
      </c>
      <c r="N7847" s="10">
        <v>2307.6923076923076</v>
      </c>
      <c r="O7847">
        <v>0.9</v>
      </c>
      <c r="P7847">
        <v>0.87</v>
      </c>
      <c r="Q7847">
        <v>0</v>
      </c>
      <c r="R7847" t="s">
        <v>43</v>
      </c>
      <c r="S7847" s="16">
        <v>6890.4</v>
      </c>
      <c r="T7847" s="16">
        <v>2307.6923076923076</v>
      </c>
      <c r="U7847" s="16">
        <v>0</v>
      </c>
      <c r="V7847" s="16">
        <v>0</v>
      </c>
      <c r="W7847" s="16">
        <v>0</v>
      </c>
      <c r="X7847" s="16">
        <v>4582.707692307692</v>
      </c>
    </row>
    <row r="7848" spans="1:24" x14ac:dyDescent="0.25">
      <c r="A7848" s="4" t="s">
        <v>5471</v>
      </c>
      <c r="B7848" t="s">
        <v>2699</v>
      </c>
      <c r="C7848" s="13" t="s">
        <v>92</v>
      </c>
      <c r="D7848" s="14">
        <v>200</v>
      </c>
      <c r="E7848" t="s">
        <v>167</v>
      </c>
      <c r="F7848" t="s">
        <v>28</v>
      </c>
      <c r="G7848" t="s">
        <v>89</v>
      </c>
      <c r="H7848" t="s">
        <v>39</v>
      </c>
      <c r="I7848" t="s">
        <v>40</v>
      </c>
      <c r="J7848" t="s">
        <v>46</v>
      </c>
      <c r="K7848">
        <v>166</v>
      </c>
      <c r="L7848" t="s">
        <v>99</v>
      </c>
      <c r="M7848" s="9">
        <v>72</v>
      </c>
      <c r="N7848" s="10">
        <v>74</v>
      </c>
      <c r="O7848">
        <v>0.8</v>
      </c>
      <c r="P7848">
        <v>0.99</v>
      </c>
      <c r="Q7848">
        <v>0</v>
      </c>
      <c r="R7848" t="s">
        <v>43</v>
      </c>
      <c r="S7848" s="16">
        <v>9123.84</v>
      </c>
      <c r="T7848" s="16">
        <v>0</v>
      </c>
      <c r="U7848" s="16">
        <v>0</v>
      </c>
      <c r="V7848" s="16">
        <v>250</v>
      </c>
      <c r="W7848" s="16">
        <v>12284</v>
      </c>
      <c r="X7848" s="16">
        <v>-3410.16</v>
      </c>
    </row>
    <row r="7849" spans="1:24" x14ac:dyDescent="0.25">
      <c r="A7849" s="4" t="s">
        <v>5471</v>
      </c>
      <c r="B7849" t="s">
        <v>2700</v>
      </c>
      <c r="C7849" s="13" t="s">
        <v>35</v>
      </c>
      <c r="D7849" s="14">
        <v>224</v>
      </c>
      <c r="E7849" t="s">
        <v>1460</v>
      </c>
      <c r="F7849" t="s">
        <v>28</v>
      </c>
      <c r="G7849" t="s">
        <v>1461</v>
      </c>
      <c r="H7849" t="s">
        <v>30</v>
      </c>
      <c r="I7849" t="s">
        <v>40</v>
      </c>
      <c r="J7849" t="s">
        <v>46</v>
      </c>
      <c r="K7849">
        <v>166</v>
      </c>
      <c r="L7849" t="s">
        <v>53</v>
      </c>
      <c r="M7849" s="9">
        <v>24</v>
      </c>
      <c r="N7849" s="10">
        <v>384.61538461538464</v>
      </c>
      <c r="O7849">
        <v>0.8</v>
      </c>
      <c r="P7849">
        <v>0.95</v>
      </c>
      <c r="Q7849">
        <v>0</v>
      </c>
      <c r="R7849" t="s">
        <v>43</v>
      </c>
      <c r="S7849" s="16">
        <v>2918.3999999999996</v>
      </c>
      <c r="T7849" s="16">
        <v>384.61538461538464</v>
      </c>
      <c r="U7849" s="16">
        <v>0</v>
      </c>
      <c r="V7849" s="16">
        <v>10</v>
      </c>
      <c r="W7849" s="16">
        <v>0</v>
      </c>
      <c r="X7849" s="16">
        <v>2523.7846153846149</v>
      </c>
    </row>
    <row r="7850" spans="1:24" x14ac:dyDescent="0.25">
      <c r="A7850" s="4" t="s">
        <v>5471</v>
      </c>
      <c r="B7850" t="s">
        <v>2701</v>
      </c>
      <c r="C7850" s="13" t="s">
        <v>43</v>
      </c>
      <c r="D7850" s="14">
        <v>40</v>
      </c>
      <c r="E7850" t="s">
        <v>361</v>
      </c>
      <c r="F7850" t="s">
        <v>28</v>
      </c>
      <c r="G7850" t="s">
        <v>362</v>
      </c>
      <c r="H7850" t="s">
        <v>30</v>
      </c>
      <c r="I7850" t="s">
        <v>52</v>
      </c>
      <c r="J7850" t="s">
        <v>46</v>
      </c>
      <c r="K7850">
        <v>162</v>
      </c>
      <c r="L7850" t="s">
        <v>47</v>
      </c>
      <c r="M7850" s="9">
        <v>30</v>
      </c>
      <c r="N7850" s="10">
        <v>615.38461538461536</v>
      </c>
      <c r="O7850">
        <v>1.1000000000000001</v>
      </c>
      <c r="P7850">
        <v>0.94</v>
      </c>
      <c r="Q7850">
        <v>0</v>
      </c>
      <c r="R7850" t="s">
        <v>43</v>
      </c>
      <c r="S7850" s="16">
        <v>4963.2</v>
      </c>
      <c r="T7850" s="16">
        <v>615.38461538461536</v>
      </c>
      <c r="U7850" s="16">
        <v>200</v>
      </c>
      <c r="V7850" s="16">
        <v>0</v>
      </c>
      <c r="W7850" s="16">
        <v>0</v>
      </c>
      <c r="X7850" s="16">
        <v>4147.8153846153846</v>
      </c>
    </row>
    <row r="7851" spans="1:24" x14ac:dyDescent="0.25">
      <c r="A7851" s="4" t="s">
        <v>5471</v>
      </c>
      <c r="B7851" t="s">
        <v>2702</v>
      </c>
      <c r="C7851" s="13" t="s">
        <v>26</v>
      </c>
      <c r="D7851" s="14">
        <v>256</v>
      </c>
      <c r="E7851" t="s">
        <v>140</v>
      </c>
      <c r="F7851" t="s">
        <v>37</v>
      </c>
      <c r="G7851" t="s">
        <v>124</v>
      </c>
      <c r="H7851" t="s">
        <v>51</v>
      </c>
      <c r="I7851" t="s">
        <v>31</v>
      </c>
      <c r="J7851" t="s">
        <v>32</v>
      </c>
      <c r="K7851">
        <v>96</v>
      </c>
      <c r="L7851" t="s">
        <v>33</v>
      </c>
      <c r="M7851" s="9">
        <v>60</v>
      </c>
      <c r="N7851" s="10">
        <v>6250</v>
      </c>
      <c r="O7851">
        <v>1.2</v>
      </c>
      <c r="P7851">
        <v>1.17</v>
      </c>
      <c r="Q7851">
        <v>0</v>
      </c>
      <c r="R7851" t="s">
        <v>43</v>
      </c>
      <c r="S7851" s="16">
        <v>8087.0399999999991</v>
      </c>
      <c r="T7851" s="16">
        <v>6250</v>
      </c>
      <c r="U7851" s="16">
        <v>200</v>
      </c>
      <c r="V7851" s="16">
        <v>0</v>
      </c>
      <c r="W7851" s="16">
        <v>0</v>
      </c>
      <c r="X7851" s="16">
        <v>1637.0399999999991</v>
      </c>
    </row>
    <row r="7852" spans="1:24" x14ac:dyDescent="0.25">
      <c r="A7852" s="4" t="s">
        <v>5471</v>
      </c>
      <c r="B7852" t="s">
        <v>2703</v>
      </c>
      <c r="C7852" s="13" t="s">
        <v>26</v>
      </c>
      <c r="D7852" s="14">
        <v>35</v>
      </c>
      <c r="E7852" t="s">
        <v>322</v>
      </c>
      <c r="F7852" t="s">
        <v>37</v>
      </c>
      <c r="G7852" t="s">
        <v>231</v>
      </c>
      <c r="H7852" t="s">
        <v>60</v>
      </c>
      <c r="I7852" t="s">
        <v>76</v>
      </c>
      <c r="J7852" t="s">
        <v>32</v>
      </c>
      <c r="K7852">
        <v>167</v>
      </c>
      <c r="L7852" t="s">
        <v>33</v>
      </c>
      <c r="M7852" s="9">
        <v>60</v>
      </c>
      <c r="N7852" s="10">
        <v>6250</v>
      </c>
      <c r="O7852">
        <v>1</v>
      </c>
      <c r="P7852">
        <v>1.1200000000000001</v>
      </c>
      <c r="Q7852">
        <v>1</v>
      </c>
      <c r="R7852" t="s">
        <v>43</v>
      </c>
      <c r="S7852" s="16">
        <v>0</v>
      </c>
      <c r="T7852" s="16">
        <v>6250</v>
      </c>
      <c r="U7852" s="16">
        <v>1000</v>
      </c>
      <c r="V7852" s="16">
        <v>250</v>
      </c>
      <c r="W7852" s="16">
        <v>0</v>
      </c>
      <c r="X7852" s="16">
        <v>-7500</v>
      </c>
    </row>
    <row r="7853" spans="1:24" x14ac:dyDescent="0.25">
      <c r="A7853" s="4" t="s">
        <v>5471</v>
      </c>
      <c r="B7853" t="s">
        <v>2704</v>
      </c>
      <c r="C7853" s="13" t="s">
        <v>78</v>
      </c>
      <c r="D7853" s="14">
        <v>155</v>
      </c>
      <c r="E7853" t="s">
        <v>271</v>
      </c>
      <c r="F7853" t="s">
        <v>37</v>
      </c>
      <c r="G7853" t="s">
        <v>272</v>
      </c>
      <c r="H7853" t="s">
        <v>64</v>
      </c>
      <c r="I7853" t="s">
        <v>76</v>
      </c>
      <c r="J7853" t="s">
        <v>32</v>
      </c>
      <c r="K7853">
        <v>0</v>
      </c>
      <c r="L7853" t="s">
        <v>121</v>
      </c>
      <c r="M7853" s="9">
        <v>65</v>
      </c>
      <c r="N7853" s="10">
        <v>7500</v>
      </c>
      <c r="O7853">
        <v>1</v>
      </c>
      <c r="P7853">
        <v>0.82</v>
      </c>
      <c r="Q7853">
        <v>0</v>
      </c>
      <c r="R7853" t="s">
        <v>43</v>
      </c>
      <c r="S7853" s="16">
        <v>0</v>
      </c>
      <c r="T7853" s="16">
        <v>0</v>
      </c>
      <c r="U7853" s="16">
        <v>750</v>
      </c>
      <c r="V7853" s="16">
        <v>50</v>
      </c>
      <c r="W7853" s="16">
        <v>0</v>
      </c>
      <c r="X7853" s="16">
        <v>-800</v>
      </c>
    </row>
    <row r="7854" spans="1:24" x14ac:dyDescent="0.25">
      <c r="A7854" s="4" t="s">
        <v>5471</v>
      </c>
      <c r="B7854" t="s">
        <v>2705</v>
      </c>
      <c r="C7854" s="13" t="s">
        <v>92</v>
      </c>
      <c r="D7854" s="14">
        <v>78</v>
      </c>
      <c r="E7854" t="s">
        <v>774</v>
      </c>
      <c r="F7854" t="s">
        <v>37</v>
      </c>
      <c r="G7854" t="s">
        <v>278</v>
      </c>
      <c r="H7854" t="s">
        <v>60</v>
      </c>
      <c r="I7854" t="s">
        <v>52</v>
      </c>
      <c r="J7854" t="s">
        <v>32</v>
      </c>
      <c r="K7854">
        <v>163</v>
      </c>
      <c r="L7854" t="s">
        <v>95</v>
      </c>
      <c r="M7854" s="9">
        <v>35</v>
      </c>
      <c r="N7854" s="10">
        <v>54</v>
      </c>
      <c r="O7854">
        <v>1.1000000000000001</v>
      </c>
      <c r="P7854">
        <v>1</v>
      </c>
      <c r="Q7854">
        <v>0</v>
      </c>
      <c r="R7854" t="s">
        <v>43</v>
      </c>
      <c r="S7854" s="16">
        <v>6275.5000000000009</v>
      </c>
      <c r="T7854" s="16">
        <v>0</v>
      </c>
      <c r="U7854" s="16">
        <v>500</v>
      </c>
      <c r="V7854" s="16">
        <v>0</v>
      </c>
      <c r="W7854" s="16">
        <v>8802</v>
      </c>
      <c r="X7854" s="16">
        <v>-3026.4999999999991</v>
      </c>
    </row>
    <row r="7855" spans="1:24" x14ac:dyDescent="0.25">
      <c r="A7855" s="4" t="s">
        <v>5471</v>
      </c>
      <c r="B7855" t="s">
        <v>2706</v>
      </c>
      <c r="C7855" s="13" t="s">
        <v>92</v>
      </c>
      <c r="D7855" s="14">
        <v>225</v>
      </c>
      <c r="E7855" t="s">
        <v>1279</v>
      </c>
      <c r="F7855" t="s">
        <v>28</v>
      </c>
      <c r="G7855" t="s">
        <v>1280</v>
      </c>
      <c r="H7855" t="s">
        <v>81</v>
      </c>
      <c r="I7855" t="s">
        <v>40</v>
      </c>
      <c r="J7855" t="s">
        <v>32</v>
      </c>
      <c r="K7855">
        <v>0</v>
      </c>
      <c r="L7855" t="s">
        <v>95</v>
      </c>
      <c r="M7855" s="9">
        <v>65</v>
      </c>
      <c r="N7855" s="10">
        <v>73</v>
      </c>
      <c r="O7855">
        <v>0.8</v>
      </c>
      <c r="P7855">
        <v>0.89</v>
      </c>
      <c r="Q7855">
        <v>0</v>
      </c>
      <c r="R7855" t="s">
        <v>43</v>
      </c>
      <c r="S7855" s="16">
        <v>7404.8</v>
      </c>
      <c r="T7855" s="16">
        <v>0</v>
      </c>
      <c r="U7855" s="16">
        <v>0</v>
      </c>
      <c r="V7855" s="16">
        <v>250</v>
      </c>
      <c r="W7855" s="16">
        <v>0</v>
      </c>
      <c r="X7855" s="16">
        <v>7154.8</v>
      </c>
    </row>
    <row r="7856" spans="1:24" x14ac:dyDescent="0.25">
      <c r="A7856" s="4" t="s">
        <v>5471</v>
      </c>
      <c r="B7856" t="s">
        <v>2707</v>
      </c>
      <c r="C7856" s="13" t="s">
        <v>92</v>
      </c>
      <c r="D7856" s="14">
        <v>301</v>
      </c>
      <c r="E7856" t="s">
        <v>548</v>
      </c>
      <c r="F7856" t="s">
        <v>37</v>
      </c>
      <c r="G7856" t="s">
        <v>301</v>
      </c>
      <c r="H7856" t="s">
        <v>64</v>
      </c>
      <c r="I7856" t="s">
        <v>40</v>
      </c>
      <c r="J7856" t="s">
        <v>46</v>
      </c>
      <c r="K7856">
        <v>140</v>
      </c>
      <c r="L7856" t="s">
        <v>99</v>
      </c>
      <c r="M7856" s="9">
        <v>40</v>
      </c>
      <c r="N7856" s="10">
        <v>44</v>
      </c>
      <c r="O7856">
        <v>0.8</v>
      </c>
      <c r="P7856">
        <v>1.17</v>
      </c>
      <c r="Q7856">
        <v>0</v>
      </c>
      <c r="R7856" t="s">
        <v>43</v>
      </c>
      <c r="S7856" s="16">
        <v>5241.5999999999995</v>
      </c>
      <c r="T7856" s="16">
        <v>0</v>
      </c>
      <c r="U7856" s="16">
        <v>0</v>
      </c>
      <c r="V7856" s="16">
        <v>10</v>
      </c>
      <c r="W7856" s="16">
        <v>6160</v>
      </c>
      <c r="X7856" s="16">
        <v>-928.40000000000055</v>
      </c>
    </row>
    <row r="7857" spans="1:24" x14ac:dyDescent="0.25">
      <c r="A7857" s="4" t="s">
        <v>5471</v>
      </c>
      <c r="B7857" t="s">
        <v>2708</v>
      </c>
      <c r="C7857" s="13" t="s">
        <v>78</v>
      </c>
      <c r="D7857" s="14">
        <v>6</v>
      </c>
      <c r="E7857" t="s">
        <v>882</v>
      </c>
      <c r="F7857" t="s">
        <v>37</v>
      </c>
      <c r="G7857" t="s">
        <v>883</v>
      </c>
      <c r="H7857" t="s">
        <v>51</v>
      </c>
      <c r="I7857" t="s">
        <v>40</v>
      </c>
      <c r="J7857" t="s">
        <v>32</v>
      </c>
      <c r="K7857">
        <v>167</v>
      </c>
      <c r="L7857" t="s">
        <v>121</v>
      </c>
      <c r="M7857" s="9">
        <v>65</v>
      </c>
      <c r="N7857" s="10">
        <v>7500</v>
      </c>
      <c r="O7857">
        <v>0.8</v>
      </c>
      <c r="P7857">
        <v>1.03</v>
      </c>
      <c r="Q7857">
        <v>0</v>
      </c>
      <c r="R7857" t="s">
        <v>43</v>
      </c>
      <c r="S7857" s="16">
        <v>8944.52</v>
      </c>
      <c r="T7857" s="16">
        <v>7500</v>
      </c>
      <c r="U7857" s="16">
        <v>0</v>
      </c>
      <c r="V7857" s="16">
        <v>50</v>
      </c>
      <c r="W7857" s="16">
        <v>0</v>
      </c>
      <c r="X7857" s="16">
        <v>1394.5200000000004</v>
      </c>
    </row>
    <row r="7858" spans="1:24" x14ac:dyDescent="0.25">
      <c r="A7858" s="4" t="s">
        <v>5471</v>
      </c>
      <c r="B7858" t="s">
        <v>2709</v>
      </c>
      <c r="C7858" s="13" t="s">
        <v>92</v>
      </c>
      <c r="D7858" s="14">
        <v>45</v>
      </c>
      <c r="E7858" t="s">
        <v>352</v>
      </c>
      <c r="F7858" t="s">
        <v>37</v>
      </c>
      <c r="G7858" t="s">
        <v>318</v>
      </c>
      <c r="H7858" t="s">
        <v>81</v>
      </c>
      <c r="I7858" t="s">
        <v>86</v>
      </c>
      <c r="J7858" t="s">
        <v>46</v>
      </c>
      <c r="K7858">
        <v>0</v>
      </c>
      <c r="L7858" t="s">
        <v>99</v>
      </c>
      <c r="M7858" s="9">
        <v>60</v>
      </c>
      <c r="N7858" s="10">
        <v>79</v>
      </c>
      <c r="O7858">
        <v>0.9</v>
      </c>
      <c r="P7858">
        <v>0.97</v>
      </c>
      <c r="Q7858">
        <v>0</v>
      </c>
      <c r="R7858" t="s">
        <v>43</v>
      </c>
      <c r="S7858" s="16">
        <v>0</v>
      </c>
      <c r="T7858" s="16">
        <v>0</v>
      </c>
      <c r="U7858" s="16">
        <v>500</v>
      </c>
      <c r="V7858" s="16">
        <v>500</v>
      </c>
      <c r="W7858" s="16">
        <v>0</v>
      </c>
      <c r="X7858" s="16">
        <v>-1000</v>
      </c>
    </row>
    <row r="7859" spans="1:24" x14ac:dyDescent="0.25">
      <c r="A7859" s="4" t="s">
        <v>5471</v>
      </c>
      <c r="B7859" t="s">
        <v>2710</v>
      </c>
      <c r="C7859" s="13" t="s">
        <v>26</v>
      </c>
      <c r="D7859" s="14">
        <v>70</v>
      </c>
      <c r="E7859" t="s">
        <v>407</v>
      </c>
      <c r="F7859" t="s">
        <v>37</v>
      </c>
      <c r="G7859" t="s">
        <v>201</v>
      </c>
      <c r="H7859" t="s">
        <v>39</v>
      </c>
      <c r="I7859" t="s">
        <v>76</v>
      </c>
      <c r="J7859" t="s">
        <v>32</v>
      </c>
      <c r="K7859">
        <v>161</v>
      </c>
      <c r="L7859" t="s">
        <v>33</v>
      </c>
      <c r="M7859" s="9">
        <v>60</v>
      </c>
      <c r="N7859" s="10">
        <v>6250</v>
      </c>
      <c r="O7859">
        <v>1</v>
      </c>
      <c r="P7859">
        <v>1.1299999999999999</v>
      </c>
      <c r="Q7859">
        <v>0</v>
      </c>
      <c r="R7859" t="s">
        <v>43</v>
      </c>
      <c r="S7859" s="16">
        <v>10915.8</v>
      </c>
      <c r="T7859" s="16">
        <v>6250</v>
      </c>
      <c r="U7859" s="16">
        <v>0</v>
      </c>
      <c r="V7859" s="16">
        <v>10</v>
      </c>
      <c r="W7859" s="16">
        <v>0</v>
      </c>
      <c r="X7859" s="16">
        <v>4655.7999999999993</v>
      </c>
    </row>
    <row r="7860" spans="1:24" x14ac:dyDescent="0.25">
      <c r="A7860" s="4" t="s">
        <v>5471</v>
      </c>
      <c r="B7860" t="s">
        <v>2711</v>
      </c>
      <c r="C7860" s="13" t="s">
        <v>135</v>
      </c>
      <c r="D7860" s="14">
        <v>234</v>
      </c>
      <c r="E7860" t="s">
        <v>163</v>
      </c>
      <c r="F7860" t="s">
        <v>28</v>
      </c>
      <c r="G7860" t="s">
        <v>164</v>
      </c>
      <c r="H7860" t="s">
        <v>51</v>
      </c>
      <c r="I7860" t="s">
        <v>52</v>
      </c>
      <c r="J7860" t="s">
        <v>46</v>
      </c>
      <c r="K7860">
        <v>0</v>
      </c>
      <c r="L7860" t="s">
        <v>138</v>
      </c>
      <c r="M7860" s="9">
        <v>55</v>
      </c>
      <c r="N7860" s="10">
        <v>2307.6923076923076</v>
      </c>
      <c r="O7860">
        <v>1.1000000000000001</v>
      </c>
      <c r="P7860">
        <v>1.01</v>
      </c>
      <c r="Q7860">
        <v>0</v>
      </c>
      <c r="R7860" t="s">
        <v>43</v>
      </c>
      <c r="S7860" s="16">
        <v>9776.7999999999993</v>
      </c>
      <c r="T7860" s="16">
        <v>0</v>
      </c>
      <c r="U7860" s="16">
        <v>0</v>
      </c>
      <c r="V7860" s="16">
        <v>500</v>
      </c>
      <c r="W7860" s="16">
        <v>0</v>
      </c>
      <c r="X7860" s="16">
        <v>9276.7999999999993</v>
      </c>
    </row>
    <row r="7861" spans="1:24" x14ac:dyDescent="0.25">
      <c r="A7861" s="4" t="s">
        <v>5471</v>
      </c>
      <c r="B7861" t="s">
        <v>2712</v>
      </c>
      <c r="C7861" s="13" t="s">
        <v>43</v>
      </c>
      <c r="D7861" s="14">
        <v>271</v>
      </c>
      <c r="E7861" t="s">
        <v>27</v>
      </c>
      <c r="F7861" t="s">
        <v>28</v>
      </c>
      <c r="G7861" t="s">
        <v>29</v>
      </c>
      <c r="H7861" t="s">
        <v>30</v>
      </c>
      <c r="I7861" t="s">
        <v>31</v>
      </c>
      <c r="J7861" t="s">
        <v>46</v>
      </c>
      <c r="K7861">
        <v>106</v>
      </c>
      <c r="L7861" t="s">
        <v>47</v>
      </c>
      <c r="M7861" s="9">
        <v>30</v>
      </c>
      <c r="N7861" s="10">
        <v>615.38461538461536</v>
      </c>
      <c r="O7861">
        <v>1.2</v>
      </c>
      <c r="P7861">
        <v>1</v>
      </c>
      <c r="Q7861">
        <v>0</v>
      </c>
      <c r="R7861" t="s">
        <v>43</v>
      </c>
      <c r="S7861" s="16">
        <v>5760</v>
      </c>
      <c r="T7861" s="16">
        <v>615.38461538461536</v>
      </c>
      <c r="U7861" s="16">
        <v>750</v>
      </c>
      <c r="V7861" s="16">
        <v>50</v>
      </c>
      <c r="W7861" s="16">
        <v>0</v>
      </c>
      <c r="X7861" s="16">
        <v>4344.6153846153848</v>
      </c>
    </row>
    <row r="7862" spans="1:24" x14ac:dyDescent="0.25">
      <c r="A7862" s="4" t="s">
        <v>5471</v>
      </c>
      <c r="B7862" t="s">
        <v>2713</v>
      </c>
      <c r="C7862" s="13" t="s">
        <v>92</v>
      </c>
      <c r="D7862" s="14">
        <v>20</v>
      </c>
      <c r="E7862" t="s">
        <v>284</v>
      </c>
      <c r="F7862" t="s">
        <v>37</v>
      </c>
      <c r="G7862" t="s">
        <v>285</v>
      </c>
      <c r="H7862" t="s">
        <v>30</v>
      </c>
      <c r="I7862" t="s">
        <v>40</v>
      </c>
      <c r="J7862" t="s">
        <v>46</v>
      </c>
      <c r="K7862">
        <v>160</v>
      </c>
      <c r="L7862" t="s">
        <v>99</v>
      </c>
      <c r="M7862" s="9">
        <v>48</v>
      </c>
      <c r="N7862" s="10">
        <v>46</v>
      </c>
      <c r="O7862">
        <v>0.8</v>
      </c>
      <c r="P7862">
        <v>1.08</v>
      </c>
      <c r="Q7862">
        <v>0</v>
      </c>
      <c r="R7862" t="s">
        <v>43</v>
      </c>
      <c r="S7862" s="16">
        <v>6635.52</v>
      </c>
      <c r="T7862" s="16">
        <v>0</v>
      </c>
      <c r="U7862" s="16">
        <v>0</v>
      </c>
      <c r="V7862" s="16">
        <v>250</v>
      </c>
      <c r="W7862" s="16">
        <v>7360</v>
      </c>
      <c r="X7862" s="16">
        <v>-974.47999999999956</v>
      </c>
    </row>
    <row r="7863" spans="1:24" x14ac:dyDescent="0.25">
      <c r="A7863" s="4" t="s">
        <v>5471</v>
      </c>
      <c r="B7863" t="s">
        <v>2714</v>
      </c>
      <c r="C7863" s="13" t="s">
        <v>26</v>
      </c>
      <c r="D7863" s="14">
        <v>93</v>
      </c>
      <c r="E7863" t="s">
        <v>144</v>
      </c>
      <c r="F7863" t="s">
        <v>28</v>
      </c>
      <c r="G7863" t="s">
        <v>145</v>
      </c>
      <c r="H7863" t="s">
        <v>51</v>
      </c>
      <c r="I7863" t="s">
        <v>86</v>
      </c>
      <c r="J7863" t="s">
        <v>46</v>
      </c>
      <c r="K7863">
        <v>0</v>
      </c>
      <c r="L7863" t="s">
        <v>90</v>
      </c>
      <c r="M7863" s="9">
        <v>35</v>
      </c>
      <c r="N7863" s="10">
        <v>923.07692307692309</v>
      </c>
      <c r="O7863">
        <v>0.9</v>
      </c>
      <c r="P7863">
        <v>1.1100000000000001</v>
      </c>
      <c r="Q7863">
        <v>0</v>
      </c>
      <c r="R7863" t="s">
        <v>43</v>
      </c>
      <c r="S7863" s="16">
        <v>5594.4000000000005</v>
      </c>
      <c r="T7863" s="16">
        <v>0</v>
      </c>
      <c r="U7863" s="16">
        <v>0</v>
      </c>
      <c r="V7863" s="16">
        <v>10</v>
      </c>
      <c r="W7863" s="16">
        <v>0</v>
      </c>
      <c r="X7863" s="16">
        <v>5584.4000000000005</v>
      </c>
    </row>
    <row r="7864" spans="1:24" x14ac:dyDescent="0.25">
      <c r="A7864" s="4" t="s">
        <v>5471</v>
      </c>
      <c r="B7864" t="s">
        <v>2715</v>
      </c>
      <c r="C7864" s="13" t="s">
        <v>35</v>
      </c>
      <c r="D7864" s="14">
        <v>298</v>
      </c>
      <c r="E7864" t="s">
        <v>1094</v>
      </c>
      <c r="F7864" t="s">
        <v>28</v>
      </c>
      <c r="G7864" t="s">
        <v>182</v>
      </c>
      <c r="H7864" t="s">
        <v>30</v>
      </c>
      <c r="I7864" t="s">
        <v>40</v>
      </c>
      <c r="J7864" t="s">
        <v>32</v>
      </c>
      <c r="K7864">
        <v>163</v>
      </c>
      <c r="L7864" t="s">
        <v>41</v>
      </c>
      <c r="M7864" s="9">
        <v>48</v>
      </c>
      <c r="N7864" s="10">
        <v>5416.666666666667</v>
      </c>
      <c r="O7864">
        <v>0.8</v>
      </c>
      <c r="P7864">
        <v>0.9</v>
      </c>
      <c r="Q7864">
        <v>0</v>
      </c>
      <c r="R7864" t="s">
        <v>43</v>
      </c>
      <c r="S7864" s="16">
        <v>5529.6</v>
      </c>
      <c r="T7864" s="16">
        <v>5416.666666666667</v>
      </c>
      <c r="U7864" s="16">
        <v>0</v>
      </c>
      <c r="V7864" s="16">
        <v>250</v>
      </c>
      <c r="W7864" s="16">
        <v>0</v>
      </c>
      <c r="X7864" s="16">
        <v>-137.06666666666661</v>
      </c>
    </row>
    <row r="7865" spans="1:24" x14ac:dyDescent="0.25">
      <c r="A7865" s="4" t="s">
        <v>5471</v>
      </c>
      <c r="B7865" t="s">
        <v>2716</v>
      </c>
      <c r="C7865" s="13" t="s">
        <v>43</v>
      </c>
      <c r="D7865" s="14">
        <v>192</v>
      </c>
      <c r="E7865" t="s">
        <v>394</v>
      </c>
      <c r="F7865" t="s">
        <v>28</v>
      </c>
      <c r="G7865" t="s">
        <v>329</v>
      </c>
      <c r="H7865" t="s">
        <v>60</v>
      </c>
      <c r="I7865" t="s">
        <v>31</v>
      </c>
      <c r="J7865" t="s">
        <v>46</v>
      </c>
      <c r="K7865">
        <v>160</v>
      </c>
      <c r="L7865" t="s">
        <v>47</v>
      </c>
      <c r="M7865" s="9">
        <v>30</v>
      </c>
      <c r="N7865" s="10">
        <v>615.38461538461536</v>
      </c>
      <c r="O7865">
        <v>1.2</v>
      </c>
      <c r="P7865">
        <v>1.1200000000000001</v>
      </c>
      <c r="Q7865">
        <v>0</v>
      </c>
      <c r="R7865" t="s">
        <v>43</v>
      </c>
      <c r="S7865" s="16">
        <v>6451.2000000000007</v>
      </c>
      <c r="T7865" s="16">
        <v>615.38461538461536</v>
      </c>
      <c r="U7865" s="16">
        <v>500</v>
      </c>
      <c r="V7865" s="16">
        <v>500</v>
      </c>
      <c r="W7865" s="16">
        <v>0</v>
      </c>
      <c r="X7865" s="16">
        <v>4835.8153846153855</v>
      </c>
    </row>
    <row r="7866" spans="1:24" x14ac:dyDescent="0.25">
      <c r="A7866" s="4" t="s">
        <v>5471</v>
      </c>
      <c r="B7866" t="s">
        <v>2717</v>
      </c>
      <c r="C7866" s="13" t="s">
        <v>92</v>
      </c>
      <c r="D7866" s="14">
        <v>292</v>
      </c>
      <c r="E7866" t="s">
        <v>555</v>
      </c>
      <c r="F7866" t="s">
        <v>37</v>
      </c>
      <c r="G7866" t="s">
        <v>234</v>
      </c>
      <c r="H7866" t="s">
        <v>60</v>
      </c>
      <c r="I7866" t="s">
        <v>31</v>
      </c>
      <c r="J7866" t="s">
        <v>46</v>
      </c>
      <c r="K7866">
        <v>163</v>
      </c>
      <c r="L7866" t="s">
        <v>99</v>
      </c>
      <c r="M7866" s="9">
        <v>40</v>
      </c>
      <c r="N7866" s="10">
        <v>50</v>
      </c>
      <c r="O7866">
        <v>1.2</v>
      </c>
      <c r="P7866">
        <v>1.19</v>
      </c>
      <c r="Q7866">
        <v>0</v>
      </c>
      <c r="R7866" t="s">
        <v>43</v>
      </c>
      <c r="S7866" s="16">
        <v>9310.56</v>
      </c>
      <c r="T7866" s="16">
        <v>0</v>
      </c>
      <c r="U7866" s="16">
        <v>200</v>
      </c>
      <c r="V7866" s="16">
        <v>0</v>
      </c>
      <c r="W7866" s="16">
        <v>8150</v>
      </c>
      <c r="X7866" s="16">
        <v>960.55999999999949</v>
      </c>
    </row>
    <row r="7867" spans="1:24" x14ac:dyDescent="0.25">
      <c r="A7867" s="4" t="s">
        <v>5471</v>
      </c>
      <c r="B7867" t="s">
        <v>2718</v>
      </c>
      <c r="C7867" s="13" t="s">
        <v>43</v>
      </c>
      <c r="D7867" s="14">
        <v>23</v>
      </c>
      <c r="E7867" t="s">
        <v>1641</v>
      </c>
      <c r="F7867" t="s">
        <v>37</v>
      </c>
      <c r="G7867" t="s">
        <v>45</v>
      </c>
      <c r="H7867" t="s">
        <v>39</v>
      </c>
      <c r="I7867" t="s">
        <v>76</v>
      </c>
      <c r="J7867" t="s">
        <v>32</v>
      </c>
      <c r="K7867">
        <v>119</v>
      </c>
      <c r="L7867" t="s">
        <v>117</v>
      </c>
      <c r="M7867" s="9">
        <v>54</v>
      </c>
      <c r="N7867" s="10">
        <v>5666.666666666667</v>
      </c>
      <c r="O7867">
        <v>1</v>
      </c>
      <c r="P7867">
        <v>0.9</v>
      </c>
      <c r="Q7867">
        <v>0</v>
      </c>
      <c r="R7867" t="s">
        <v>43</v>
      </c>
      <c r="S7867" s="16">
        <v>5783.4000000000005</v>
      </c>
      <c r="T7867" s="16">
        <v>5666.666666666667</v>
      </c>
      <c r="U7867" s="16">
        <v>0</v>
      </c>
      <c r="V7867" s="16">
        <v>250</v>
      </c>
      <c r="W7867" s="16">
        <v>0</v>
      </c>
      <c r="X7867" s="16">
        <v>-133.26666666666642</v>
      </c>
    </row>
    <row r="7868" spans="1:24" x14ac:dyDescent="0.25">
      <c r="A7868" s="4" t="s">
        <v>5471</v>
      </c>
      <c r="B7868" t="s">
        <v>2719</v>
      </c>
      <c r="C7868" s="13" t="s">
        <v>78</v>
      </c>
      <c r="D7868" s="14">
        <v>214</v>
      </c>
      <c r="E7868" t="s">
        <v>624</v>
      </c>
      <c r="F7868" t="s">
        <v>37</v>
      </c>
      <c r="G7868" t="s">
        <v>625</v>
      </c>
      <c r="H7868" t="s">
        <v>30</v>
      </c>
      <c r="I7868" t="s">
        <v>52</v>
      </c>
      <c r="J7868" t="s">
        <v>46</v>
      </c>
      <c r="K7868">
        <v>121</v>
      </c>
      <c r="L7868" t="s">
        <v>82</v>
      </c>
      <c r="M7868" s="9">
        <v>40</v>
      </c>
      <c r="N7868" s="10">
        <v>1230.7692307692307</v>
      </c>
      <c r="O7868">
        <v>1.1000000000000001</v>
      </c>
      <c r="P7868">
        <v>0.86</v>
      </c>
      <c r="Q7868">
        <v>0</v>
      </c>
      <c r="R7868" t="s">
        <v>43</v>
      </c>
      <c r="S7868" s="16">
        <v>4578.6400000000003</v>
      </c>
      <c r="T7868" s="16">
        <v>1230.7692307692307</v>
      </c>
      <c r="U7868" s="16">
        <v>1000</v>
      </c>
      <c r="V7868" s="16">
        <v>10</v>
      </c>
      <c r="W7868" s="16">
        <v>0</v>
      </c>
      <c r="X7868" s="16">
        <v>2337.8707692307698</v>
      </c>
    </row>
    <row r="7869" spans="1:24" x14ac:dyDescent="0.25">
      <c r="A7869" s="4" t="s">
        <v>5471</v>
      </c>
      <c r="B7869" t="s">
        <v>2720</v>
      </c>
      <c r="C7869" s="13" t="s">
        <v>35</v>
      </c>
      <c r="D7869" s="14">
        <v>260</v>
      </c>
      <c r="E7869" t="s">
        <v>119</v>
      </c>
      <c r="F7869" t="s">
        <v>37</v>
      </c>
      <c r="G7869" t="s">
        <v>120</v>
      </c>
      <c r="H7869" t="s">
        <v>39</v>
      </c>
      <c r="I7869" t="s">
        <v>40</v>
      </c>
      <c r="J7869" t="s">
        <v>32</v>
      </c>
      <c r="K7869">
        <v>166</v>
      </c>
      <c r="L7869" t="s">
        <v>41</v>
      </c>
      <c r="M7869" s="9">
        <v>48</v>
      </c>
      <c r="N7869" s="10">
        <v>5416.666666666667</v>
      </c>
      <c r="O7869">
        <v>0.8</v>
      </c>
      <c r="P7869">
        <v>1.07</v>
      </c>
      <c r="Q7869">
        <v>0</v>
      </c>
      <c r="R7869" t="s">
        <v>43</v>
      </c>
      <c r="S7869" s="16">
        <v>6820.6080000000011</v>
      </c>
      <c r="T7869" s="16">
        <v>5416.666666666667</v>
      </c>
      <c r="U7869" s="16">
        <v>500</v>
      </c>
      <c r="V7869" s="16">
        <v>10</v>
      </c>
      <c r="W7869" s="16">
        <v>0</v>
      </c>
      <c r="X7869" s="16">
        <v>893.94133333333411</v>
      </c>
    </row>
    <row r="7870" spans="1:24" x14ac:dyDescent="0.25">
      <c r="A7870" s="4" t="s">
        <v>5471</v>
      </c>
      <c r="B7870" t="s">
        <v>2721</v>
      </c>
      <c r="C7870" s="13" t="s">
        <v>35</v>
      </c>
      <c r="D7870" s="14">
        <v>172</v>
      </c>
      <c r="E7870" t="s">
        <v>1116</v>
      </c>
      <c r="F7870" t="s">
        <v>37</v>
      </c>
      <c r="G7870" t="s">
        <v>603</v>
      </c>
      <c r="H7870" t="s">
        <v>39</v>
      </c>
      <c r="I7870" t="s">
        <v>52</v>
      </c>
      <c r="J7870" t="s">
        <v>32</v>
      </c>
      <c r="K7870">
        <v>0</v>
      </c>
      <c r="L7870" t="s">
        <v>41</v>
      </c>
      <c r="M7870" s="9">
        <v>48</v>
      </c>
      <c r="N7870" s="10">
        <v>5416.666666666667</v>
      </c>
      <c r="O7870">
        <v>1.1000000000000001</v>
      </c>
      <c r="P7870">
        <v>1.08</v>
      </c>
      <c r="Q7870">
        <v>0</v>
      </c>
      <c r="R7870" t="s">
        <v>43</v>
      </c>
      <c r="S7870" s="16">
        <v>0</v>
      </c>
      <c r="T7870" s="16">
        <v>0</v>
      </c>
      <c r="U7870" s="16">
        <v>0</v>
      </c>
      <c r="V7870" s="16">
        <v>500</v>
      </c>
      <c r="W7870" s="16">
        <v>0</v>
      </c>
      <c r="X7870" s="16">
        <v>-500</v>
      </c>
    </row>
    <row r="7871" spans="1:24" x14ac:dyDescent="0.25">
      <c r="A7871" s="4" t="s">
        <v>5471</v>
      </c>
      <c r="B7871" t="s">
        <v>2722</v>
      </c>
      <c r="C7871" s="13" t="s">
        <v>78</v>
      </c>
      <c r="D7871" s="14">
        <v>278</v>
      </c>
      <c r="E7871" t="s">
        <v>211</v>
      </c>
      <c r="F7871" t="s">
        <v>37</v>
      </c>
      <c r="G7871" t="s">
        <v>153</v>
      </c>
      <c r="H7871" t="s">
        <v>39</v>
      </c>
      <c r="I7871" t="s">
        <v>40</v>
      </c>
      <c r="J7871" t="s">
        <v>46</v>
      </c>
      <c r="K7871">
        <v>162</v>
      </c>
      <c r="L7871" t="s">
        <v>82</v>
      </c>
      <c r="M7871" s="9">
        <v>40</v>
      </c>
      <c r="N7871" s="10">
        <v>1230.7692307692307</v>
      </c>
      <c r="O7871">
        <v>0.8</v>
      </c>
      <c r="P7871">
        <v>1.1200000000000001</v>
      </c>
      <c r="Q7871">
        <v>0</v>
      </c>
      <c r="R7871" t="s">
        <v>43</v>
      </c>
      <c r="S7871" s="16">
        <v>5806.0800000000008</v>
      </c>
      <c r="T7871" s="16">
        <v>1230.7692307692307</v>
      </c>
      <c r="U7871" s="16">
        <v>500</v>
      </c>
      <c r="V7871" s="16">
        <v>0</v>
      </c>
      <c r="W7871" s="16">
        <v>0</v>
      </c>
      <c r="X7871" s="16">
        <v>4075.3107692307703</v>
      </c>
    </row>
    <row r="7872" spans="1:24" x14ac:dyDescent="0.25">
      <c r="A7872" s="4" t="s">
        <v>5471</v>
      </c>
      <c r="B7872" t="s">
        <v>2723</v>
      </c>
      <c r="C7872" s="13" t="s">
        <v>92</v>
      </c>
      <c r="D7872" s="14">
        <v>297</v>
      </c>
      <c r="E7872" t="s">
        <v>181</v>
      </c>
      <c r="F7872" t="s">
        <v>28</v>
      </c>
      <c r="G7872" t="s">
        <v>182</v>
      </c>
      <c r="H7872" t="s">
        <v>30</v>
      </c>
      <c r="I7872" t="s">
        <v>76</v>
      </c>
      <c r="J7872" t="s">
        <v>46</v>
      </c>
      <c r="K7872">
        <v>167</v>
      </c>
      <c r="L7872" t="s">
        <v>99</v>
      </c>
      <c r="M7872" s="9">
        <v>35</v>
      </c>
      <c r="N7872" s="10">
        <v>53</v>
      </c>
      <c r="O7872">
        <v>1</v>
      </c>
      <c r="P7872">
        <v>0.9</v>
      </c>
      <c r="Q7872">
        <v>0</v>
      </c>
      <c r="R7872" t="s">
        <v>43</v>
      </c>
      <c r="S7872" s="16">
        <v>5040</v>
      </c>
      <c r="T7872" s="16">
        <v>0</v>
      </c>
      <c r="U7872" s="16">
        <v>500</v>
      </c>
      <c r="V7872" s="16">
        <v>50</v>
      </c>
      <c r="W7872" s="16">
        <v>8851</v>
      </c>
      <c r="X7872" s="16">
        <v>-4361</v>
      </c>
    </row>
    <row r="7873" spans="1:24" x14ac:dyDescent="0.25">
      <c r="A7873" s="4" t="s">
        <v>5471</v>
      </c>
      <c r="B7873" t="s">
        <v>2724</v>
      </c>
      <c r="C7873" s="13" t="s">
        <v>135</v>
      </c>
      <c r="D7873" s="14">
        <v>71</v>
      </c>
      <c r="E7873" t="s">
        <v>1147</v>
      </c>
      <c r="F7873" t="s">
        <v>37</v>
      </c>
      <c r="G7873" t="s">
        <v>201</v>
      </c>
      <c r="H7873" t="s">
        <v>39</v>
      </c>
      <c r="I7873" t="s">
        <v>40</v>
      </c>
      <c r="J7873" t="s">
        <v>46</v>
      </c>
      <c r="K7873">
        <v>160</v>
      </c>
      <c r="L7873" t="s">
        <v>138</v>
      </c>
      <c r="M7873" s="9">
        <v>55</v>
      </c>
      <c r="N7873" s="10">
        <v>2307.6923076923076</v>
      </c>
      <c r="O7873">
        <v>0.8</v>
      </c>
      <c r="P7873">
        <v>1.1299999999999999</v>
      </c>
      <c r="Q7873">
        <v>0</v>
      </c>
      <c r="R7873" t="s">
        <v>43</v>
      </c>
      <c r="S7873" s="16">
        <v>7955.1999999999989</v>
      </c>
      <c r="T7873" s="16">
        <v>2307.6923076923076</v>
      </c>
      <c r="U7873" s="16">
        <v>0</v>
      </c>
      <c r="V7873" s="16">
        <v>100</v>
      </c>
      <c r="W7873" s="16">
        <v>0</v>
      </c>
      <c r="X7873" s="16">
        <v>5547.5076923076913</v>
      </c>
    </row>
    <row r="7874" spans="1:24" x14ac:dyDescent="0.25">
      <c r="A7874" s="4" t="s">
        <v>5471</v>
      </c>
      <c r="B7874" t="s">
        <v>2725</v>
      </c>
      <c r="C7874" s="13" t="s">
        <v>92</v>
      </c>
      <c r="D7874" s="14">
        <v>69</v>
      </c>
      <c r="E7874" t="s">
        <v>200</v>
      </c>
      <c r="F7874" t="s">
        <v>28</v>
      </c>
      <c r="G7874" t="s">
        <v>201</v>
      </c>
      <c r="H7874" t="s">
        <v>39</v>
      </c>
      <c r="I7874" t="s">
        <v>52</v>
      </c>
      <c r="J7874" t="s">
        <v>46</v>
      </c>
      <c r="K7874">
        <v>107</v>
      </c>
      <c r="L7874" t="s">
        <v>99</v>
      </c>
      <c r="M7874" s="9">
        <v>35</v>
      </c>
      <c r="N7874" s="10">
        <v>43</v>
      </c>
      <c r="O7874">
        <v>1.1000000000000001</v>
      </c>
      <c r="P7874">
        <v>1.1299999999999999</v>
      </c>
      <c r="Q7874">
        <v>0</v>
      </c>
      <c r="R7874" t="s">
        <v>43</v>
      </c>
      <c r="S7874" s="16">
        <v>6960.8</v>
      </c>
      <c r="T7874" s="16">
        <v>0</v>
      </c>
      <c r="U7874" s="16">
        <v>200</v>
      </c>
      <c r="V7874" s="16">
        <v>10</v>
      </c>
      <c r="W7874" s="16">
        <v>4601</v>
      </c>
      <c r="X7874" s="16">
        <v>2149.8000000000002</v>
      </c>
    </row>
    <row r="7875" spans="1:24" x14ac:dyDescent="0.25">
      <c r="A7875" s="4" t="s">
        <v>5471</v>
      </c>
      <c r="B7875" t="s">
        <v>2726</v>
      </c>
      <c r="C7875" s="13" t="s">
        <v>92</v>
      </c>
      <c r="D7875" s="14">
        <v>113</v>
      </c>
      <c r="E7875" t="s">
        <v>337</v>
      </c>
      <c r="F7875" t="s">
        <v>28</v>
      </c>
      <c r="G7875" t="s">
        <v>59</v>
      </c>
      <c r="H7875" t="s">
        <v>60</v>
      </c>
      <c r="I7875" t="s">
        <v>31</v>
      </c>
      <c r="J7875" t="s">
        <v>32</v>
      </c>
      <c r="K7875">
        <v>124</v>
      </c>
      <c r="L7875" t="s">
        <v>95</v>
      </c>
      <c r="M7875" s="9">
        <v>60</v>
      </c>
      <c r="N7875" s="10">
        <v>75</v>
      </c>
      <c r="O7875">
        <v>1.2</v>
      </c>
      <c r="P7875">
        <v>0.9</v>
      </c>
      <c r="Q7875">
        <v>0</v>
      </c>
      <c r="R7875" t="s">
        <v>43</v>
      </c>
      <c r="S7875" s="16">
        <v>10368</v>
      </c>
      <c r="T7875" s="16">
        <v>0</v>
      </c>
      <c r="U7875" s="16">
        <v>200</v>
      </c>
      <c r="V7875" s="16">
        <v>500</v>
      </c>
      <c r="W7875" s="16">
        <v>9300</v>
      </c>
      <c r="X7875" s="16">
        <v>368</v>
      </c>
    </row>
    <row r="7876" spans="1:24" x14ac:dyDescent="0.25">
      <c r="A7876" s="4" t="s">
        <v>5471</v>
      </c>
      <c r="B7876" t="s">
        <v>2727</v>
      </c>
      <c r="C7876" s="13" t="s">
        <v>92</v>
      </c>
      <c r="D7876" s="14">
        <v>285</v>
      </c>
      <c r="E7876" t="s">
        <v>461</v>
      </c>
      <c r="F7876" t="s">
        <v>37</v>
      </c>
      <c r="G7876" t="s">
        <v>179</v>
      </c>
      <c r="H7876" t="s">
        <v>39</v>
      </c>
      <c r="I7876" t="s">
        <v>40</v>
      </c>
      <c r="J7876" t="s">
        <v>46</v>
      </c>
      <c r="K7876">
        <v>161</v>
      </c>
      <c r="L7876" t="s">
        <v>99</v>
      </c>
      <c r="M7876" s="9">
        <v>60</v>
      </c>
      <c r="N7876" s="10">
        <v>72</v>
      </c>
      <c r="O7876">
        <v>0.8</v>
      </c>
      <c r="P7876">
        <v>0.98</v>
      </c>
      <c r="Q7876">
        <v>0</v>
      </c>
      <c r="R7876" t="s">
        <v>43</v>
      </c>
      <c r="S7876" s="16">
        <v>7573.44</v>
      </c>
      <c r="T7876" s="16">
        <v>0</v>
      </c>
      <c r="U7876" s="16">
        <v>750</v>
      </c>
      <c r="V7876" s="16">
        <v>10</v>
      </c>
      <c r="W7876" s="16">
        <v>11592</v>
      </c>
      <c r="X7876" s="16">
        <v>-4778.5600000000004</v>
      </c>
    </row>
    <row r="7877" spans="1:24" x14ac:dyDescent="0.25">
      <c r="A7877" s="4" t="s">
        <v>5471</v>
      </c>
      <c r="B7877" t="s">
        <v>2728</v>
      </c>
      <c r="C7877" s="13" t="s">
        <v>78</v>
      </c>
      <c r="D7877" s="14">
        <v>87</v>
      </c>
      <c r="E7877" t="s">
        <v>227</v>
      </c>
      <c r="F7877" t="s">
        <v>37</v>
      </c>
      <c r="G7877" t="s">
        <v>228</v>
      </c>
      <c r="H7877" t="s">
        <v>64</v>
      </c>
      <c r="I7877" t="s">
        <v>40</v>
      </c>
      <c r="J7877" t="s">
        <v>46</v>
      </c>
      <c r="K7877">
        <v>164</v>
      </c>
      <c r="L7877" t="s">
        <v>82</v>
      </c>
      <c r="M7877" s="9">
        <v>40</v>
      </c>
      <c r="N7877" s="10">
        <v>1230.7692307692307</v>
      </c>
      <c r="O7877">
        <v>0.8</v>
      </c>
      <c r="P7877">
        <v>0.88</v>
      </c>
      <c r="Q7877">
        <v>0</v>
      </c>
      <c r="R7877" t="s">
        <v>43</v>
      </c>
      <c r="S7877" s="16">
        <v>4618.24</v>
      </c>
      <c r="T7877" s="16">
        <v>1230.7692307692307</v>
      </c>
      <c r="U7877" s="16">
        <v>500</v>
      </c>
      <c r="V7877" s="16">
        <v>0</v>
      </c>
      <c r="W7877" s="16">
        <v>0</v>
      </c>
      <c r="X7877" s="16">
        <v>2887.4707692307693</v>
      </c>
    </row>
    <row r="7878" spans="1:24" x14ac:dyDescent="0.25">
      <c r="A7878" s="4" t="s">
        <v>5471</v>
      </c>
      <c r="B7878" t="s">
        <v>2729</v>
      </c>
      <c r="C7878" s="13" t="s">
        <v>26</v>
      </c>
      <c r="D7878" s="14">
        <v>124</v>
      </c>
      <c r="E7878" t="s">
        <v>104</v>
      </c>
      <c r="F7878" t="s">
        <v>37</v>
      </c>
      <c r="G7878" t="s">
        <v>105</v>
      </c>
      <c r="H7878" t="s">
        <v>39</v>
      </c>
      <c r="I7878" t="s">
        <v>76</v>
      </c>
      <c r="J7878" t="s">
        <v>32</v>
      </c>
      <c r="K7878">
        <v>0</v>
      </c>
      <c r="L7878" t="s">
        <v>33</v>
      </c>
      <c r="M7878" s="9">
        <v>60</v>
      </c>
      <c r="N7878" s="10">
        <v>6250</v>
      </c>
      <c r="O7878">
        <v>1</v>
      </c>
      <c r="P7878">
        <v>1.1499999999999999</v>
      </c>
      <c r="Q7878">
        <v>0</v>
      </c>
      <c r="R7878" t="s">
        <v>43</v>
      </c>
      <c r="S7878" s="16">
        <v>0</v>
      </c>
      <c r="T7878" s="16">
        <v>0</v>
      </c>
      <c r="U7878" s="16">
        <v>200</v>
      </c>
      <c r="V7878" s="16">
        <v>10</v>
      </c>
      <c r="W7878" s="16">
        <v>0</v>
      </c>
      <c r="X7878" s="16">
        <v>-210</v>
      </c>
    </row>
    <row r="7879" spans="1:24" x14ac:dyDescent="0.25">
      <c r="A7879" s="4" t="s">
        <v>5471</v>
      </c>
      <c r="B7879" t="s">
        <v>2730</v>
      </c>
      <c r="C7879" s="13" t="s">
        <v>35</v>
      </c>
      <c r="D7879" s="14">
        <v>194</v>
      </c>
      <c r="E7879" t="s">
        <v>480</v>
      </c>
      <c r="F7879" t="s">
        <v>37</v>
      </c>
      <c r="G7879" t="s">
        <v>329</v>
      </c>
      <c r="H7879" t="s">
        <v>60</v>
      </c>
      <c r="I7879" t="s">
        <v>76</v>
      </c>
      <c r="J7879" t="s">
        <v>32</v>
      </c>
      <c r="K7879">
        <v>163</v>
      </c>
      <c r="L7879" t="s">
        <v>41</v>
      </c>
      <c r="M7879" s="9">
        <v>48</v>
      </c>
      <c r="N7879" s="10">
        <v>5416.666666666667</v>
      </c>
      <c r="O7879">
        <v>1</v>
      </c>
      <c r="P7879">
        <v>1.1200000000000001</v>
      </c>
      <c r="Q7879">
        <v>0</v>
      </c>
      <c r="R7879" t="s">
        <v>43</v>
      </c>
      <c r="S7879" s="16">
        <v>8762.880000000001</v>
      </c>
      <c r="T7879" s="16">
        <v>5416.666666666667</v>
      </c>
      <c r="U7879" s="16">
        <v>0</v>
      </c>
      <c r="V7879" s="16">
        <v>50</v>
      </c>
      <c r="W7879" s="16">
        <v>0</v>
      </c>
      <c r="X7879" s="16">
        <v>3296.213333333334</v>
      </c>
    </row>
    <row r="7880" spans="1:24" x14ac:dyDescent="0.25">
      <c r="A7880" s="4" t="s">
        <v>5471</v>
      </c>
      <c r="B7880" t="s">
        <v>2731</v>
      </c>
      <c r="C7880" s="13" t="s">
        <v>92</v>
      </c>
      <c r="D7880" s="14">
        <v>148</v>
      </c>
      <c r="E7880" t="s">
        <v>630</v>
      </c>
      <c r="F7880" t="s">
        <v>37</v>
      </c>
      <c r="G7880" t="s">
        <v>443</v>
      </c>
      <c r="H7880" t="s">
        <v>60</v>
      </c>
      <c r="I7880" t="s">
        <v>40</v>
      </c>
      <c r="J7880" t="s">
        <v>46</v>
      </c>
      <c r="K7880">
        <v>163</v>
      </c>
      <c r="L7880" t="s">
        <v>99</v>
      </c>
      <c r="M7880" s="9">
        <v>35</v>
      </c>
      <c r="N7880" s="10">
        <v>41</v>
      </c>
      <c r="O7880">
        <v>0.8</v>
      </c>
      <c r="P7880">
        <v>1.07</v>
      </c>
      <c r="Q7880">
        <v>0</v>
      </c>
      <c r="R7880" t="s">
        <v>43</v>
      </c>
      <c r="S7880" s="16">
        <v>4883.4800000000005</v>
      </c>
      <c r="T7880" s="16">
        <v>0</v>
      </c>
      <c r="U7880" s="16">
        <v>0</v>
      </c>
      <c r="V7880" s="16">
        <v>0</v>
      </c>
      <c r="W7880" s="16">
        <v>6683</v>
      </c>
      <c r="X7880" s="16">
        <v>-1799.5199999999995</v>
      </c>
    </row>
    <row r="7881" spans="1:24" x14ac:dyDescent="0.25">
      <c r="A7881" s="4" t="s">
        <v>5471</v>
      </c>
      <c r="B7881" t="s">
        <v>2732</v>
      </c>
      <c r="C7881" s="13" t="s">
        <v>35</v>
      </c>
      <c r="D7881" s="14">
        <v>24</v>
      </c>
      <c r="E7881" t="s">
        <v>44</v>
      </c>
      <c r="F7881" t="s">
        <v>37</v>
      </c>
      <c r="G7881" t="s">
        <v>45</v>
      </c>
      <c r="H7881" t="s">
        <v>39</v>
      </c>
      <c r="I7881" t="s">
        <v>40</v>
      </c>
      <c r="J7881" t="s">
        <v>32</v>
      </c>
      <c r="K7881">
        <v>133</v>
      </c>
      <c r="L7881" t="s">
        <v>41</v>
      </c>
      <c r="M7881" s="9">
        <v>48</v>
      </c>
      <c r="N7881" s="10">
        <v>5416.666666666667</v>
      </c>
      <c r="O7881">
        <v>0.8</v>
      </c>
      <c r="P7881">
        <v>0.9</v>
      </c>
      <c r="Q7881">
        <v>0</v>
      </c>
      <c r="R7881" t="s">
        <v>43</v>
      </c>
      <c r="S7881" s="16">
        <v>4596.4800000000005</v>
      </c>
      <c r="T7881" s="16">
        <v>5416.666666666667</v>
      </c>
      <c r="U7881" s="16">
        <v>750</v>
      </c>
      <c r="V7881" s="16">
        <v>0</v>
      </c>
      <c r="W7881" s="16">
        <v>0</v>
      </c>
      <c r="X7881" s="16">
        <v>-1570.1866666666665</v>
      </c>
    </row>
    <row r="7882" spans="1:24" x14ac:dyDescent="0.25">
      <c r="A7882" s="4" t="s">
        <v>5471</v>
      </c>
      <c r="B7882" t="s">
        <v>2733</v>
      </c>
      <c r="C7882" s="13" t="s">
        <v>92</v>
      </c>
      <c r="D7882" s="14">
        <v>6</v>
      </c>
      <c r="E7882" t="s">
        <v>882</v>
      </c>
      <c r="F7882" t="s">
        <v>37</v>
      </c>
      <c r="G7882" t="s">
        <v>883</v>
      </c>
      <c r="H7882" t="s">
        <v>51</v>
      </c>
      <c r="I7882" t="s">
        <v>40</v>
      </c>
      <c r="J7882" t="s">
        <v>46</v>
      </c>
      <c r="K7882">
        <v>0</v>
      </c>
      <c r="L7882" t="s">
        <v>99</v>
      </c>
      <c r="M7882" s="9">
        <v>40</v>
      </c>
      <c r="N7882" s="10">
        <v>52</v>
      </c>
      <c r="O7882">
        <v>0.8</v>
      </c>
      <c r="P7882">
        <v>1.03</v>
      </c>
      <c r="Q7882">
        <v>0</v>
      </c>
      <c r="R7882" t="s">
        <v>43</v>
      </c>
      <c r="S7882" s="16">
        <v>0</v>
      </c>
      <c r="T7882" s="16">
        <v>0</v>
      </c>
      <c r="U7882" s="16">
        <v>0</v>
      </c>
      <c r="V7882" s="16">
        <v>0</v>
      </c>
      <c r="W7882" s="16">
        <v>0</v>
      </c>
      <c r="X7882" s="16">
        <v>0</v>
      </c>
    </row>
    <row r="7883" spans="1:24" x14ac:dyDescent="0.25">
      <c r="A7883" s="4" t="s">
        <v>5471</v>
      </c>
      <c r="B7883" t="s">
        <v>2734</v>
      </c>
      <c r="C7883" s="13" t="s">
        <v>92</v>
      </c>
      <c r="D7883" s="14">
        <v>294</v>
      </c>
      <c r="E7883" t="s">
        <v>233</v>
      </c>
      <c r="F7883" t="s">
        <v>37</v>
      </c>
      <c r="G7883" t="s">
        <v>234</v>
      </c>
      <c r="H7883" t="s">
        <v>60</v>
      </c>
      <c r="I7883" t="s">
        <v>76</v>
      </c>
      <c r="J7883" t="s">
        <v>32</v>
      </c>
      <c r="K7883">
        <v>163</v>
      </c>
      <c r="L7883" t="s">
        <v>95</v>
      </c>
      <c r="M7883" s="9">
        <v>65</v>
      </c>
      <c r="N7883" s="10">
        <v>79</v>
      </c>
      <c r="O7883">
        <v>1</v>
      </c>
      <c r="P7883">
        <v>1.19</v>
      </c>
      <c r="Q7883">
        <v>0</v>
      </c>
      <c r="R7883" t="s">
        <v>43</v>
      </c>
      <c r="S7883" s="16">
        <v>12608.05</v>
      </c>
      <c r="T7883" s="16">
        <v>0</v>
      </c>
      <c r="U7883" s="16">
        <v>0</v>
      </c>
      <c r="V7883" s="16">
        <v>0</v>
      </c>
      <c r="W7883" s="16">
        <v>12877</v>
      </c>
      <c r="X7883" s="16">
        <v>-268.95000000000073</v>
      </c>
    </row>
    <row r="7884" spans="1:24" x14ac:dyDescent="0.25">
      <c r="A7884" s="4" t="s">
        <v>5471</v>
      </c>
      <c r="B7884" t="s">
        <v>2735</v>
      </c>
      <c r="C7884" s="13" t="s">
        <v>92</v>
      </c>
      <c r="D7884" s="14">
        <v>304</v>
      </c>
      <c r="E7884" t="s">
        <v>155</v>
      </c>
      <c r="F7884" t="s">
        <v>28</v>
      </c>
      <c r="G7884" t="s">
        <v>156</v>
      </c>
      <c r="H7884" t="s">
        <v>30</v>
      </c>
      <c r="I7884" t="s">
        <v>40</v>
      </c>
      <c r="J7884" t="s">
        <v>46</v>
      </c>
      <c r="K7884">
        <v>0</v>
      </c>
      <c r="L7884" t="s">
        <v>99</v>
      </c>
      <c r="M7884" s="9">
        <v>48</v>
      </c>
      <c r="N7884" s="10">
        <v>53</v>
      </c>
      <c r="O7884">
        <v>0.8</v>
      </c>
      <c r="P7884">
        <v>0.83</v>
      </c>
      <c r="Q7884">
        <v>0</v>
      </c>
      <c r="R7884" t="s">
        <v>43</v>
      </c>
      <c r="S7884" s="16">
        <v>5099.5199999999995</v>
      </c>
      <c r="T7884" s="16">
        <v>0</v>
      </c>
      <c r="U7884" s="16">
        <v>200</v>
      </c>
      <c r="V7884" s="16">
        <v>10</v>
      </c>
      <c r="W7884" s="16">
        <v>0</v>
      </c>
      <c r="X7884" s="16">
        <v>4889.5199999999995</v>
      </c>
    </row>
    <row r="7885" spans="1:24" x14ac:dyDescent="0.25">
      <c r="A7885" s="4" t="s">
        <v>5471</v>
      </c>
      <c r="B7885" t="s">
        <v>2736</v>
      </c>
      <c r="C7885" s="13" t="s">
        <v>35</v>
      </c>
      <c r="D7885" s="14">
        <v>107</v>
      </c>
      <c r="E7885" t="s">
        <v>294</v>
      </c>
      <c r="F7885" t="s">
        <v>37</v>
      </c>
      <c r="G7885" t="s">
        <v>63</v>
      </c>
      <c r="H7885" t="s">
        <v>64</v>
      </c>
      <c r="I7885" t="s">
        <v>86</v>
      </c>
      <c r="J7885" t="s">
        <v>46</v>
      </c>
      <c r="K7885">
        <v>168</v>
      </c>
      <c r="L7885" t="s">
        <v>53</v>
      </c>
      <c r="M7885" s="9">
        <v>24</v>
      </c>
      <c r="N7885" s="10">
        <v>384.61538461538464</v>
      </c>
      <c r="O7885">
        <v>0.9</v>
      </c>
      <c r="P7885">
        <v>1.04</v>
      </c>
      <c r="Q7885">
        <v>0</v>
      </c>
      <c r="R7885" t="s">
        <v>43</v>
      </c>
      <c r="S7885" s="16">
        <v>3773.9520000000002</v>
      </c>
      <c r="T7885" s="16">
        <v>384.61538461538464</v>
      </c>
      <c r="U7885" s="16">
        <v>0</v>
      </c>
      <c r="V7885" s="16">
        <v>10</v>
      </c>
      <c r="W7885" s="16">
        <v>0</v>
      </c>
      <c r="X7885" s="16">
        <v>3379.3366153846155</v>
      </c>
    </row>
    <row r="7886" spans="1:24" x14ac:dyDescent="0.25">
      <c r="A7886" s="4" t="s">
        <v>5471</v>
      </c>
      <c r="B7886" t="s">
        <v>2737</v>
      </c>
      <c r="C7886" s="13" t="s">
        <v>92</v>
      </c>
      <c r="D7886" s="14">
        <v>67</v>
      </c>
      <c r="E7886" t="s">
        <v>476</v>
      </c>
      <c r="F7886" t="s">
        <v>37</v>
      </c>
      <c r="G7886" t="s">
        <v>195</v>
      </c>
      <c r="H7886" t="s">
        <v>39</v>
      </c>
      <c r="I7886" t="s">
        <v>76</v>
      </c>
      <c r="J7886" t="s">
        <v>46</v>
      </c>
      <c r="K7886">
        <v>0</v>
      </c>
      <c r="L7886" t="s">
        <v>99</v>
      </c>
      <c r="M7886" s="9">
        <v>40</v>
      </c>
      <c r="N7886" s="10">
        <v>47</v>
      </c>
      <c r="O7886">
        <v>1</v>
      </c>
      <c r="P7886">
        <v>0.88</v>
      </c>
      <c r="Q7886">
        <v>0</v>
      </c>
      <c r="R7886" t="s">
        <v>43</v>
      </c>
      <c r="S7886" s="16">
        <v>0</v>
      </c>
      <c r="T7886" s="16">
        <v>0</v>
      </c>
      <c r="U7886" s="16">
        <v>0</v>
      </c>
      <c r="V7886" s="16">
        <v>0</v>
      </c>
      <c r="W7886" s="16">
        <v>0</v>
      </c>
      <c r="X7886" s="16">
        <v>0</v>
      </c>
    </row>
    <row r="7887" spans="1:24" x14ac:dyDescent="0.25">
      <c r="A7887" s="4" t="s">
        <v>5471</v>
      </c>
      <c r="B7887" t="s">
        <v>2738</v>
      </c>
      <c r="C7887" s="13" t="s">
        <v>92</v>
      </c>
      <c r="D7887" s="14">
        <v>23</v>
      </c>
      <c r="E7887" t="s">
        <v>1641</v>
      </c>
      <c r="F7887" t="s">
        <v>37</v>
      </c>
      <c r="G7887" t="s">
        <v>45</v>
      </c>
      <c r="H7887" t="s">
        <v>39</v>
      </c>
      <c r="I7887" t="s">
        <v>76</v>
      </c>
      <c r="J7887" t="s">
        <v>46</v>
      </c>
      <c r="K7887">
        <v>162</v>
      </c>
      <c r="L7887" t="s">
        <v>99</v>
      </c>
      <c r="M7887" s="9">
        <v>40</v>
      </c>
      <c r="N7887" s="10">
        <v>52</v>
      </c>
      <c r="O7887">
        <v>1</v>
      </c>
      <c r="P7887">
        <v>0.9</v>
      </c>
      <c r="Q7887">
        <v>0</v>
      </c>
      <c r="R7887" t="s">
        <v>43</v>
      </c>
      <c r="S7887" s="16">
        <v>5832</v>
      </c>
      <c r="T7887" s="16">
        <v>0</v>
      </c>
      <c r="U7887" s="16">
        <v>0</v>
      </c>
      <c r="V7887" s="16">
        <v>250</v>
      </c>
      <c r="W7887" s="16">
        <v>8424</v>
      </c>
      <c r="X7887" s="16">
        <v>-2842</v>
      </c>
    </row>
    <row r="7888" spans="1:24" x14ac:dyDescent="0.25">
      <c r="A7888" s="4" t="s">
        <v>5471</v>
      </c>
      <c r="B7888" t="s">
        <v>2739</v>
      </c>
      <c r="C7888" s="13" t="s">
        <v>78</v>
      </c>
      <c r="D7888" s="14">
        <v>306</v>
      </c>
      <c r="E7888" t="s">
        <v>786</v>
      </c>
      <c r="F7888" t="s">
        <v>37</v>
      </c>
      <c r="G7888" t="s">
        <v>334</v>
      </c>
      <c r="H7888" t="s">
        <v>60</v>
      </c>
      <c r="I7888" t="s">
        <v>40</v>
      </c>
      <c r="J7888" t="s">
        <v>46</v>
      </c>
      <c r="K7888">
        <v>162</v>
      </c>
      <c r="L7888" t="s">
        <v>82</v>
      </c>
      <c r="M7888" s="9">
        <v>40</v>
      </c>
      <c r="N7888" s="10">
        <v>1230.7692307692307</v>
      </c>
      <c r="O7888">
        <v>0.8</v>
      </c>
      <c r="P7888">
        <v>0.86</v>
      </c>
      <c r="Q7888">
        <v>0</v>
      </c>
      <c r="R7888" t="s">
        <v>43</v>
      </c>
      <c r="S7888" s="16">
        <v>4458.24</v>
      </c>
      <c r="T7888" s="16">
        <v>1230.7692307692307</v>
      </c>
      <c r="U7888" s="16">
        <v>0</v>
      </c>
      <c r="V7888" s="16">
        <v>0</v>
      </c>
      <c r="W7888" s="16">
        <v>0</v>
      </c>
      <c r="X7888" s="16">
        <v>3227.4707692307693</v>
      </c>
    </row>
    <row r="7889" spans="1:24" x14ac:dyDescent="0.25">
      <c r="A7889" s="4" t="s">
        <v>5471</v>
      </c>
      <c r="B7889" t="s">
        <v>2740</v>
      </c>
      <c r="C7889" s="13" t="s">
        <v>92</v>
      </c>
      <c r="D7889" s="14">
        <v>258</v>
      </c>
      <c r="E7889" t="s">
        <v>123</v>
      </c>
      <c r="F7889" t="s">
        <v>37</v>
      </c>
      <c r="G7889" t="s">
        <v>124</v>
      </c>
      <c r="H7889" t="s">
        <v>51</v>
      </c>
      <c r="I7889" t="s">
        <v>76</v>
      </c>
      <c r="J7889" t="s">
        <v>46</v>
      </c>
      <c r="K7889">
        <v>163</v>
      </c>
      <c r="L7889" t="s">
        <v>99</v>
      </c>
      <c r="M7889" s="9">
        <v>72</v>
      </c>
      <c r="N7889" s="10">
        <v>74</v>
      </c>
      <c r="O7889">
        <v>1</v>
      </c>
      <c r="P7889">
        <v>1.17</v>
      </c>
      <c r="Q7889">
        <v>0</v>
      </c>
      <c r="R7889" t="s">
        <v>43</v>
      </c>
      <c r="S7889" s="16">
        <v>13731.119999999999</v>
      </c>
      <c r="T7889" s="16">
        <v>0</v>
      </c>
      <c r="U7889" s="16">
        <v>500</v>
      </c>
      <c r="V7889" s="16">
        <v>10</v>
      </c>
      <c r="W7889" s="16">
        <v>12062</v>
      </c>
      <c r="X7889" s="16">
        <v>1159.119999999999</v>
      </c>
    </row>
    <row r="7890" spans="1:24" x14ac:dyDescent="0.25">
      <c r="A7890" s="4" t="s">
        <v>5471</v>
      </c>
      <c r="B7890" t="s">
        <v>2741</v>
      </c>
      <c r="C7890" s="13" t="s">
        <v>35</v>
      </c>
      <c r="D7890" s="14">
        <v>232</v>
      </c>
      <c r="E7890" t="s">
        <v>349</v>
      </c>
      <c r="F7890" t="s">
        <v>28</v>
      </c>
      <c r="G7890" t="s">
        <v>350</v>
      </c>
      <c r="H7890" t="s">
        <v>64</v>
      </c>
      <c r="I7890" t="s">
        <v>76</v>
      </c>
      <c r="J7890" t="s">
        <v>46</v>
      </c>
      <c r="K7890">
        <v>166</v>
      </c>
      <c r="L7890" t="s">
        <v>53</v>
      </c>
      <c r="M7890" s="9">
        <v>24</v>
      </c>
      <c r="N7890" s="10">
        <v>384.61538461538464</v>
      </c>
      <c r="O7890">
        <v>1</v>
      </c>
      <c r="P7890">
        <v>1.0900000000000001</v>
      </c>
      <c r="Q7890">
        <v>0</v>
      </c>
      <c r="R7890" t="s">
        <v>43</v>
      </c>
      <c r="S7890" s="16">
        <v>4185.6000000000004</v>
      </c>
      <c r="T7890" s="16">
        <v>384.61538461538464</v>
      </c>
      <c r="U7890" s="16">
        <v>200</v>
      </c>
      <c r="V7890" s="16">
        <v>50</v>
      </c>
      <c r="W7890" s="16">
        <v>0</v>
      </c>
      <c r="X7890" s="16">
        <v>3550.9846153846156</v>
      </c>
    </row>
    <row r="7891" spans="1:24" x14ac:dyDescent="0.25">
      <c r="A7891" s="4" t="s">
        <v>5471</v>
      </c>
      <c r="B7891" t="s">
        <v>2742</v>
      </c>
      <c r="C7891" s="13" t="s">
        <v>92</v>
      </c>
      <c r="D7891" s="14">
        <v>3</v>
      </c>
      <c r="E7891" t="s">
        <v>551</v>
      </c>
      <c r="F7891" t="s">
        <v>28</v>
      </c>
      <c r="G7891" t="s">
        <v>309</v>
      </c>
      <c r="H7891" t="s">
        <v>60</v>
      </c>
      <c r="I7891" t="s">
        <v>52</v>
      </c>
      <c r="J7891" t="s">
        <v>32</v>
      </c>
      <c r="K7891">
        <v>0</v>
      </c>
      <c r="L7891" t="s">
        <v>95</v>
      </c>
      <c r="M7891" s="9">
        <v>60</v>
      </c>
      <c r="N7891" s="10">
        <v>79</v>
      </c>
      <c r="O7891">
        <v>1.1000000000000001</v>
      </c>
      <c r="P7891">
        <v>0.97</v>
      </c>
      <c r="Q7891">
        <v>0</v>
      </c>
      <c r="R7891" t="s">
        <v>43</v>
      </c>
      <c r="S7891" s="16">
        <v>10243.199999999999</v>
      </c>
      <c r="T7891" s="16">
        <v>0</v>
      </c>
      <c r="U7891" s="16">
        <v>500</v>
      </c>
      <c r="V7891" s="16">
        <v>50</v>
      </c>
      <c r="W7891" s="16">
        <v>0</v>
      </c>
      <c r="X7891" s="16">
        <v>9693.1999999999989</v>
      </c>
    </row>
    <row r="7892" spans="1:24" x14ac:dyDescent="0.25">
      <c r="A7892" s="4" t="s">
        <v>5471</v>
      </c>
      <c r="B7892" t="s">
        <v>2743</v>
      </c>
      <c r="C7892" s="13" t="s">
        <v>135</v>
      </c>
      <c r="D7892" s="14">
        <v>118</v>
      </c>
      <c r="E7892" t="s">
        <v>219</v>
      </c>
      <c r="F7892" t="s">
        <v>37</v>
      </c>
      <c r="G7892" t="s">
        <v>220</v>
      </c>
      <c r="H7892" t="s">
        <v>81</v>
      </c>
      <c r="I7892" t="s">
        <v>40</v>
      </c>
      <c r="J7892" t="s">
        <v>46</v>
      </c>
      <c r="K7892">
        <v>166</v>
      </c>
      <c r="L7892" t="s">
        <v>138</v>
      </c>
      <c r="M7892" s="9">
        <v>55</v>
      </c>
      <c r="N7892" s="10">
        <v>2307.6923076923076</v>
      </c>
      <c r="O7892">
        <v>0.8</v>
      </c>
      <c r="P7892">
        <v>1.1499999999999999</v>
      </c>
      <c r="Q7892">
        <v>0</v>
      </c>
      <c r="R7892" t="s">
        <v>43</v>
      </c>
      <c r="S7892" s="16">
        <v>8399.5999999999985</v>
      </c>
      <c r="T7892" s="16">
        <v>2307.6923076923076</v>
      </c>
      <c r="U7892" s="16">
        <v>500</v>
      </c>
      <c r="V7892" s="16">
        <v>0</v>
      </c>
      <c r="W7892" s="16">
        <v>0</v>
      </c>
      <c r="X7892" s="16">
        <v>5591.9076923076909</v>
      </c>
    </row>
    <row r="7893" spans="1:24" x14ac:dyDescent="0.25">
      <c r="A7893" s="4" t="s">
        <v>5471</v>
      </c>
      <c r="B7893" t="s">
        <v>2744</v>
      </c>
      <c r="C7893" s="13" t="s">
        <v>35</v>
      </c>
      <c r="D7893" s="14">
        <v>26</v>
      </c>
      <c r="E7893" t="s">
        <v>358</v>
      </c>
      <c r="F7893" t="s">
        <v>37</v>
      </c>
      <c r="G7893" t="s">
        <v>245</v>
      </c>
      <c r="H7893" t="s">
        <v>39</v>
      </c>
      <c r="I7893" t="s">
        <v>76</v>
      </c>
      <c r="J7893" t="s">
        <v>32</v>
      </c>
      <c r="K7893">
        <v>164</v>
      </c>
      <c r="L7893" t="s">
        <v>41</v>
      </c>
      <c r="M7893" s="9">
        <v>48</v>
      </c>
      <c r="N7893" s="10">
        <v>5416.666666666667</v>
      </c>
      <c r="O7893">
        <v>1</v>
      </c>
      <c r="P7893">
        <v>1.0900000000000001</v>
      </c>
      <c r="Q7893">
        <v>0</v>
      </c>
      <c r="R7893" t="s">
        <v>43</v>
      </c>
      <c r="S7893" s="16">
        <v>8580.4800000000014</v>
      </c>
      <c r="T7893" s="16">
        <v>5416.666666666667</v>
      </c>
      <c r="U7893" s="16">
        <v>200</v>
      </c>
      <c r="V7893" s="16">
        <v>10</v>
      </c>
      <c r="W7893" s="16">
        <v>0</v>
      </c>
      <c r="X7893" s="16">
        <v>2953.8133333333344</v>
      </c>
    </row>
    <row r="7894" spans="1:24" x14ac:dyDescent="0.25">
      <c r="A7894" s="4" t="s">
        <v>5471</v>
      </c>
      <c r="B7894" t="s">
        <v>2745</v>
      </c>
      <c r="C7894" s="13" t="s">
        <v>92</v>
      </c>
      <c r="D7894" s="14">
        <v>145</v>
      </c>
      <c r="E7894" t="s">
        <v>921</v>
      </c>
      <c r="F7894" t="s">
        <v>37</v>
      </c>
      <c r="G7894" t="s">
        <v>387</v>
      </c>
      <c r="H7894" t="s">
        <v>81</v>
      </c>
      <c r="I7894" t="s">
        <v>40</v>
      </c>
      <c r="J7894" t="s">
        <v>46</v>
      </c>
      <c r="K7894">
        <v>164</v>
      </c>
      <c r="L7894" t="s">
        <v>99</v>
      </c>
      <c r="M7894" s="9">
        <v>35</v>
      </c>
      <c r="N7894" s="10">
        <v>40</v>
      </c>
      <c r="O7894">
        <v>0.8</v>
      </c>
      <c r="P7894">
        <v>0.96</v>
      </c>
      <c r="Q7894">
        <v>0</v>
      </c>
      <c r="R7894" t="s">
        <v>43</v>
      </c>
      <c r="S7894" s="16">
        <v>4408.32</v>
      </c>
      <c r="T7894" s="16">
        <v>0</v>
      </c>
      <c r="U7894" s="16">
        <v>1000</v>
      </c>
      <c r="V7894" s="16">
        <v>0</v>
      </c>
      <c r="W7894" s="16">
        <v>6560</v>
      </c>
      <c r="X7894" s="16">
        <v>-3151.6800000000003</v>
      </c>
    </row>
    <row r="7895" spans="1:24" x14ac:dyDescent="0.25">
      <c r="A7895" s="4" t="s">
        <v>5471</v>
      </c>
      <c r="B7895" t="s">
        <v>2746</v>
      </c>
      <c r="C7895" s="13" t="s">
        <v>135</v>
      </c>
      <c r="D7895" s="14">
        <v>221</v>
      </c>
      <c r="E7895" t="s">
        <v>589</v>
      </c>
      <c r="F7895" t="s">
        <v>37</v>
      </c>
      <c r="G7895" t="s">
        <v>198</v>
      </c>
      <c r="H7895" t="s">
        <v>39</v>
      </c>
      <c r="I7895" t="s">
        <v>52</v>
      </c>
      <c r="J7895" t="s">
        <v>46</v>
      </c>
      <c r="K7895">
        <v>0</v>
      </c>
      <c r="L7895" t="s">
        <v>138</v>
      </c>
      <c r="M7895" s="9">
        <v>55</v>
      </c>
      <c r="N7895" s="10">
        <v>2307.6923076923076</v>
      </c>
      <c r="O7895">
        <v>1.1000000000000001</v>
      </c>
      <c r="P7895">
        <v>0.87</v>
      </c>
      <c r="Q7895">
        <v>0</v>
      </c>
      <c r="R7895" t="s">
        <v>43</v>
      </c>
      <c r="S7895" s="16">
        <v>0</v>
      </c>
      <c r="T7895" s="16">
        <v>0</v>
      </c>
      <c r="U7895" s="16">
        <v>0</v>
      </c>
      <c r="V7895" s="16">
        <v>500</v>
      </c>
      <c r="W7895" s="16">
        <v>0</v>
      </c>
      <c r="X7895" s="16">
        <v>-500</v>
      </c>
    </row>
    <row r="7896" spans="1:24" x14ac:dyDescent="0.25">
      <c r="A7896" s="4" t="s">
        <v>5471</v>
      </c>
      <c r="B7896" t="s">
        <v>2747</v>
      </c>
      <c r="C7896" s="13" t="s">
        <v>92</v>
      </c>
      <c r="D7896" s="14">
        <v>201</v>
      </c>
      <c r="E7896" t="s">
        <v>268</v>
      </c>
      <c r="F7896" t="s">
        <v>37</v>
      </c>
      <c r="G7896" t="s">
        <v>269</v>
      </c>
      <c r="H7896" t="s">
        <v>60</v>
      </c>
      <c r="I7896" t="s">
        <v>40</v>
      </c>
      <c r="J7896" t="s">
        <v>46</v>
      </c>
      <c r="K7896">
        <v>162</v>
      </c>
      <c r="L7896" t="s">
        <v>99</v>
      </c>
      <c r="M7896" s="9">
        <v>40</v>
      </c>
      <c r="N7896" s="10">
        <v>44</v>
      </c>
      <c r="O7896">
        <v>0.8</v>
      </c>
      <c r="P7896">
        <v>1.06</v>
      </c>
      <c r="Q7896">
        <v>0</v>
      </c>
      <c r="R7896" t="s">
        <v>43</v>
      </c>
      <c r="S7896" s="16">
        <v>5495.04</v>
      </c>
      <c r="T7896" s="16">
        <v>0</v>
      </c>
      <c r="U7896" s="16">
        <v>200</v>
      </c>
      <c r="V7896" s="16">
        <v>50</v>
      </c>
      <c r="W7896" s="16">
        <v>7128</v>
      </c>
      <c r="X7896" s="16">
        <v>-1882.96</v>
      </c>
    </row>
    <row r="7897" spans="1:24" x14ac:dyDescent="0.25">
      <c r="A7897" s="4" t="s">
        <v>5471</v>
      </c>
      <c r="B7897" t="s">
        <v>2748</v>
      </c>
      <c r="C7897" s="13" t="s">
        <v>92</v>
      </c>
      <c r="D7897" s="14">
        <v>248</v>
      </c>
      <c r="E7897" t="s">
        <v>880</v>
      </c>
      <c r="F7897" t="s">
        <v>37</v>
      </c>
      <c r="G7897" t="s">
        <v>488</v>
      </c>
      <c r="H7897" t="s">
        <v>39</v>
      </c>
      <c r="I7897" t="s">
        <v>40</v>
      </c>
      <c r="J7897" t="s">
        <v>32</v>
      </c>
      <c r="K7897">
        <v>162</v>
      </c>
      <c r="L7897" t="s">
        <v>95</v>
      </c>
      <c r="M7897" s="9">
        <v>48</v>
      </c>
      <c r="N7897" s="10">
        <v>52</v>
      </c>
      <c r="O7897">
        <v>0.8</v>
      </c>
      <c r="P7897">
        <v>0.89</v>
      </c>
      <c r="Q7897">
        <v>0</v>
      </c>
      <c r="R7897" t="s">
        <v>43</v>
      </c>
      <c r="S7897" s="16">
        <v>5536.5120000000006</v>
      </c>
      <c r="T7897" s="16">
        <v>0</v>
      </c>
      <c r="U7897" s="16">
        <v>750</v>
      </c>
      <c r="V7897" s="16">
        <v>500</v>
      </c>
      <c r="W7897" s="16">
        <v>8424</v>
      </c>
      <c r="X7897" s="16">
        <v>-4137.4879999999994</v>
      </c>
    </row>
    <row r="7898" spans="1:24" x14ac:dyDescent="0.25">
      <c r="A7898" s="4" t="s">
        <v>5471</v>
      </c>
      <c r="B7898" t="s">
        <v>2749</v>
      </c>
      <c r="C7898" s="13" t="s">
        <v>35</v>
      </c>
      <c r="D7898" s="14">
        <v>124</v>
      </c>
      <c r="E7898" t="s">
        <v>104</v>
      </c>
      <c r="F7898" t="s">
        <v>37</v>
      </c>
      <c r="G7898" t="s">
        <v>105</v>
      </c>
      <c r="H7898" t="s">
        <v>39</v>
      </c>
      <c r="I7898" t="s">
        <v>76</v>
      </c>
      <c r="J7898" t="s">
        <v>46</v>
      </c>
      <c r="K7898">
        <v>164</v>
      </c>
      <c r="L7898" t="s">
        <v>53</v>
      </c>
      <c r="M7898" s="9">
        <v>24</v>
      </c>
      <c r="N7898" s="10">
        <v>384.61538461538464</v>
      </c>
      <c r="O7898">
        <v>1</v>
      </c>
      <c r="P7898">
        <v>1.1499999999999999</v>
      </c>
      <c r="Q7898">
        <v>0</v>
      </c>
      <c r="R7898" t="s">
        <v>43</v>
      </c>
      <c r="S7898" s="16">
        <v>4526.3999999999996</v>
      </c>
      <c r="T7898" s="16">
        <v>384.61538461538464</v>
      </c>
      <c r="U7898" s="16">
        <v>200</v>
      </c>
      <c r="V7898" s="16">
        <v>250</v>
      </c>
      <c r="W7898" s="16">
        <v>0</v>
      </c>
      <c r="X7898" s="16">
        <v>3691.7846153846149</v>
      </c>
    </row>
    <row r="7899" spans="1:24" x14ac:dyDescent="0.25">
      <c r="A7899" s="4" t="s">
        <v>5471</v>
      </c>
      <c r="B7899" t="s">
        <v>2750</v>
      </c>
      <c r="C7899" s="13" t="s">
        <v>43</v>
      </c>
      <c r="D7899" s="14">
        <v>301</v>
      </c>
      <c r="E7899" t="s">
        <v>548</v>
      </c>
      <c r="F7899" t="s">
        <v>37</v>
      </c>
      <c r="G7899" t="s">
        <v>301</v>
      </c>
      <c r="H7899" t="s">
        <v>64</v>
      </c>
      <c r="I7899" t="s">
        <v>40</v>
      </c>
      <c r="J7899" t="s">
        <v>32</v>
      </c>
      <c r="K7899">
        <v>162</v>
      </c>
      <c r="L7899" t="s">
        <v>117</v>
      </c>
      <c r="M7899" s="9">
        <v>54</v>
      </c>
      <c r="N7899" s="10">
        <v>5666.666666666667</v>
      </c>
      <c r="O7899">
        <v>0.8</v>
      </c>
      <c r="P7899">
        <v>1.17</v>
      </c>
      <c r="Q7899">
        <v>0</v>
      </c>
      <c r="R7899" t="s">
        <v>43</v>
      </c>
      <c r="S7899" s="16">
        <v>8188.1279999999997</v>
      </c>
      <c r="T7899" s="16">
        <v>5666.666666666667</v>
      </c>
      <c r="U7899" s="16">
        <v>750</v>
      </c>
      <c r="V7899" s="16">
        <v>10</v>
      </c>
      <c r="W7899" s="16">
        <v>0</v>
      </c>
      <c r="X7899" s="16">
        <v>1761.4613333333327</v>
      </c>
    </row>
    <row r="7900" spans="1:24" x14ac:dyDescent="0.25">
      <c r="A7900" s="4" t="s">
        <v>5471</v>
      </c>
      <c r="B7900" t="s">
        <v>2751</v>
      </c>
      <c r="C7900" s="13" t="s">
        <v>92</v>
      </c>
      <c r="D7900" s="14">
        <v>167</v>
      </c>
      <c r="E7900" t="s">
        <v>257</v>
      </c>
      <c r="F7900" t="s">
        <v>37</v>
      </c>
      <c r="G7900" t="s">
        <v>56</v>
      </c>
      <c r="H7900" t="s">
        <v>51</v>
      </c>
      <c r="I7900" t="s">
        <v>86</v>
      </c>
      <c r="J7900" t="s">
        <v>46</v>
      </c>
      <c r="K7900">
        <v>90</v>
      </c>
      <c r="L7900" t="s">
        <v>99</v>
      </c>
      <c r="M7900" s="9">
        <v>35</v>
      </c>
      <c r="N7900" s="10">
        <v>47</v>
      </c>
      <c r="O7900">
        <v>0.9</v>
      </c>
      <c r="P7900">
        <v>1.05</v>
      </c>
      <c r="Q7900">
        <v>0</v>
      </c>
      <c r="R7900" t="s">
        <v>43</v>
      </c>
      <c r="S7900" s="16">
        <v>2976.75</v>
      </c>
      <c r="T7900" s="16">
        <v>0</v>
      </c>
      <c r="U7900" s="16">
        <v>0</v>
      </c>
      <c r="V7900" s="16">
        <v>0</v>
      </c>
      <c r="W7900" s="16">
        <v>4230</v>
      </c>
      <c r="X7900" s="16">
        <v>-1253.25</v>
      </c>
    </row>
    <row r="7901" spans="1:24" x14ac:dyDescent="0.25">
      <c r="A7901" s="4" t="s">
        <v>5471</v>
      </c>
      <c r="B7901" t="s">
        <v>2752</v>
      </c>
      <c r="C7901" s="13" t="s">
        <v>35</v>
      </c>
      <c r="D7901" s="14">
        <v>116</v>
      </c>
      <c r="E7901" t="s">
        <v>58</v>
      </c>
      <c r="F7901" t="s">
        <v>28</v>
      </c>
      <c r="G7901" t="s">
        <v>59</v>
      </c>
      <c r="H7901" t="s">
        <v>60</v>
      </c>
      <c r="I7901" t="s">
        <v>40</v>
      </c>
      <c r="J7901" t="s">
        <v>32</v>
      </c>
      <c r="K7901">
        <v>160</v>
      </c>
      <c r="L7901" t="s">
        <v>41</v>
      </c>
      <c r="M7901" s="9">
        <v>48</v>
      </c>
      <c r="N7901" s="10">
        <v>5416.666666666667</v>
      </c>
      <c r="O7901">
        <v>0.8</v>
      </c>
      <c r="P7901">
        <v>0.9</v>
      </c>
      <c r="Q7901">
        <v>0</v>
      </c>
      <c r="R7901" t="s">
        <v>43</v>
      </c>
      <c r="S7901" s="16">
        <v>5529.6</v>
      </c>
      <c r="T7901" s="16">
        <v>5416.666666666667</v>
      </c>
      <c r="U7901" s="16">
        <v>500</v>
      </c>
      <c r="V7901" s="16">
        <v>0</v>
      </c>
      <c r="W7901" s="16">
        <v>0</v>
      </c>
      <c r="X7901" s="16">
        <v>-387.06666666666661</v>
      </c>
    </row>
    <row r="7902" spans="1:24" x14ac:dyDescent="0.25">
      <c r="A7902" s="4" t="s">
        <v>5471</v>
      </c>
      <c r="B7902" t="s">
        <v>2753</v>
      </c>
      <c r="C7902" s="13" t="s">
        <v>66</v>
      </c>
      <c r="D7902" s="14">
        <v>228</v>
      </c>
      <c r="E7902" t="s">
        <v>405</v>
      </c>
      <c r="F7902" t="s">
        <v>28</v>
      </c>
      <c r="G7902" t="s">
        <v>291</v>
      </c>
      <c r="H7902" t="s">
        <v>51</v>
      </c>
      <c r="I7902" t="s">
        <v>40</v>
      </c>
      <c r="J7902" t="s">
        <v>32</v>
      </c>
      <c r="K7902">
        <v>164</v>
      </c>
      <c r="L7902" t="s">
        <v>296</v>
      </c>
      <c r="M7902" s="9">
        <v>72</v>
      </c>
      <c r="N7902" s="10">
        <v>8333.3333333333339</v>
      </c>
      <c r="O7902">
        <v>0.8</v>
      </c>
      <c r="P7902">
        <v>1.1599999999999999</v>
      </c>
      <c r="Q7902">
        <v>0</v>
      </c>
      <c r="R7902" t="s">
        <v>43</v>
      </c>
      <c r="S7902" s="16">
        <v>10690.56</v>
      </c>
      <c r="T7902" s="16">
        <v>8333.3333333333339</v>
      </c>
      <c r="U7902" s="16">
        <v>0</v>
      </c>
      <c r="V7902" s="16">
        <v>250</v>
      </c>
      <c r="W7902" s="16">
        <v>0</v>
      </c>
      <c r="X7902" s="16">
        <v>2107.2266666666656</v>
      </c>
    </row>
    <row r="7903" spans="1:24" x14ac:dyDescent="0.25">
      <c r="A7903" s="4" t="s">
        <v>5471</v>
      </c>
      <c r="B7903" t="s">
        <v>2754</v>
      </c>
      <c r="C7903" s="13" t="s">
        <v>26</v>
      </c>
      <c r="D7903" s="14">
        <v>67</v>
      </c>
      <c r="E7903" t="s">
        <v>476</v>
      </c>
      <c r="F7903" t="s">
        <v>37</v>
      </c>
      <c r="G7903" t="s">
        <v>195</v>
      </c>
      <c r="H7903" t="s">
        <v>39</v>
      </c>
      <c r="I7903" t="s">
        <v>76</v>
      </c>
      <c r="J7903" t="s">
        <v>46</v>
      </c>
      <c r="K7903">
        <v>165</v>
      </c>
      <c r="L7903" t="s">
        <v>90</v>
      </c>
      <c r="M7903" s="9">
        <v>35</v>
      </c>
      <c r="N7903" s="10">
        <v>923.07692307692309</v>
      </c>
      <c r="O7903">
        <v>1</v>
      </c>
      <c r="P7903">
        <v>0.88</v>
      </c>
      <c r="Q7903">
        <v>0</v>
      </c>
      <c r="R7903" t="s">
        <v>43</v>
      </c>
      <c r="S7903" s="16">
        <v>5082</v>
      </c>
      <c r="T7903" s="16">
        <v>923.07692307692309</v>
      </c>
      <c r="U7903" s="16">
        <v>0</v>
      </c>
      <c r="V7903" s="16">
        <v>50</v>
      </c>
      <c r="W7903" s="16">
        <v>0</v>
      </c>
      <c r="X7903" s="16">
        <v>4108.9230769230771</v>
      </c>
    </row>
    <row r="7904" spans="1:24" x14ac:dyDescent="0.25">
      <c r="A7904" s="4" t="s">
        <v>5471</v>
      </c>
      <c r="B7904" t="s">
        <v>2755</v>
      </c>
      <c r="C7904" s="13" t="s">
        <v>92</v>
      </c>
      <c r="D7904" s="14">
        <v>293</v>
      </c>
      <c r="E7904" t="s">
        <v>960</v>
      </c>
      <c r="F7904" t="s">
        <v>28</v>
      </c>
      <c r="G7904" t="s">
        <v>234</v>
      </c>
      <c r="H7904" t="s">
        <v>60</v>
      </c>
      <c r="I7904" t="s">
        <v>52</v>
      </c>
      <c r="J7904" t="s">
        <v>46</v>
      </c>
      <c r="K7904">
        <v>164</v>
      </c>
      <c r="L7904" t="s">
        <v>99</v>
      </c>
      <c r="M7904" s="9">
        <v>40</v>
      </c>
      <c r="N7904" s="10">
        <v>49</v>
      </c>
      <c r="O7904">
        <v>1.1000000000000001</v>
      </c>
      <c r="P7904">
        <v>1.19</v>
      </c>
      <c r="Q7904">
        <v>0</v>
      </c>
      <c r="R7904" t="s">
        <v>43</v>
      </c>
      <c r="S7904" s="16">
        <v>8377.6</v>
      </c>
      <c r="T7904" s="16">
        <v>0</v>
      </c>
      <c r="U7904" s="16">
        <v>750</v>
      </c>
      <c r="V7904" s="16">
        <v>0</v>
      </c>
      <c r="W7904" s="16">
        <v>8036</v>
      </c>
      <c r="X7904" s="16">
        <v>-408.39999999999964</v>
      </c>
    </row>
    <row r="7905" spans="1:24" x14ac:dyDescent="0.25">
      <c r="A7905" s="4" t="s">
        <v>5471</v>
      </c>
      <c r="B7905" t="s">
        <v>2756</v>
      </c>
      <c r="C7905" s="13" t="s">
        <v>92</v>
      </c>
      <c r="D7905" s="14">
        <v>196</v>
      </c>
      <c r="E7905" t="s">
        <v>523</v>
      </c>
      <c r="F7905" t="s">
        <v>37</v>
      </c>
      <c r="G7905" t="s">
        <v>89</v>
      </c>
      <c r="H7905" t="s">
        <v>39</v>
      </c>
      <c r="I7905" t="s">
        <v>86</v>
      </c>
      <c r="J7905" t="s">
        <v>46</v>
      </c>
      <c r="K7905">
        <v>161</v>
      </c>
      <c r="L7905" t="s">
        <v>99</v>
      </c>
      <c r="M7905" s="9">
        <v>40</v>
      </c>
      <c r="N7905" s="10">
        <v>40</v>
      </c>
      <c r="O7905">
        <v>0.9</v>
      </c>
      <c r="P7905">
        <v>0.99</v>
      </c>
      <c r="Q7905">
        <v>0</v>
      </c>
      <c r="R7905" t="s">
        <v>43</v>
      </c>
      <c r="S7905" s="16">
        <v>5738.04</v>
      </c>
      <c r="T7905" s="16">
        <v>0</v>
      </c>
      <c r="U7905" s="16">
        <v>0</v>
      </c>
      <c r="V7905" s="16">
        <v>250</v>
      </c>
      <c r="W7905" s="16">
        <v>6440</v>
      </c>
      <c r="X7905" s="16">
        <v>-951.96</v>
      </c>
    </row>
    <row r="7906" spans="1:24" x14ac:dyDescent="0.25">
      <c r="A7906" s="4" t="s">
        <v>5471</v>
      </c>
      <c r="B7906" t="s">
        <v>2757</v>
      </c>
      <c r="C7906" s="13" t="s">
        <v>92</v>
      </c>
      <c r="D7906" s="14">
        <v>304</v>
      </c>
      <c r="E7906" t="s">
        <v>155</v>
      </c>
      <c r="F7906" t="s">
        <v>28</v>
      </c>
      <c r="G7906" t="s">
        <v>156</v>
      </c>
      <c r="H7906" t="s">
        <v>30</v>
      </c>
      <c r="I7906" t="s">
        <v>40</v>
      </c>
      <c r="J7906" t="s">
        <v>46</v>
      </c>
      <c r="K7906">
        <v>165</v>
      </c>
      <c r="L7906" t="s">
        <v>99</v>
      </c>
      <c r="M7906" s="9">
        <v>48</v>
      </c>
      <c r="N7906" s="10">
        <v>49</v>
      </c>
      <c r="O7906">
        <v>0.8</v>
      </c>
      <c r="P7906">
        <v>0.83</v>
      </c>
      <c r="Q7906">
        <v>0</v>
      </c>
      <c r="R7906" t="s">
        <v>43</v>
      </c>
      <c r="S7906" s="16">
        <v>5099.5199999999995</v>
      </c>
      <c r="T7906" s="16">
        <v>0</v>
      </c>
      <c r="U7906" s="16">
        <v>200</v>
      </c>
      <c r="V7906" s="16">
        <v>500</v>
      </c>
      <c r="W7906" s="16">
        <v>8085</v>
      </c>
      <c r="X7906" s="16">
        <v>-3685.4800000000005</v>
      </c>
    </row>
    <row r="7907" spans="1:24" x14ac:dyDescent="0.25">
      <c r="A7907" s="4" t="s">
        <v>5471</v>
      </c>
      <c r="B7907" t="s">
        <v>2758</v>
      </c>
      <c r="C7907" s="13" t="s">
        <v>35</v>
      </c>
      <c r="D7907" s="14">
        <v>81</v>
      </c>
      <c r="E7907" t="s">
        <v>1276</v>
      </c>
      <c r="F7907" t="s">
        <v>37</v>
      </c>
      <c r="G7907" t="s">
        <v>326</v>
      </c>
      <c r="H7907" t="s">
        <v>64</v>
      </c>
      <c r="I7907" t="s">
        <v>31</v>
      </c>
      <c r="J7907" t="s">
        <v>32</v>
      </c>
      <c r="K7907">
        <v>0</v>
      </c>
      <c r="L7907" t="s">
        <v>41</v>
      </c>
      <c r="M7907" s="9">
        <v>48</v>
      </c>
      <c r="N7907" s="10">
        <v>5416.666666666667</v>
      </c>
      <c r="O7907">
        <v>1.2</v>
      </c>
      <c r="P7907">
        <v>0.81</v>
      </c>
      <c r="Q7907">
        <v>0</v>
      </c>
      <c r="R7907" t="s">
        <v>43</v>
      </c>
      <c r="S7907" s="16">
        <v>0</v>
      </c>
      <c r="T7907" s="16">
        <v>0</v>
      </c>
      <c r="U7907" s="16">
        <v>200</v>
      </c>
      <c r="V7907" s="16">
        <v>250</v>
      </c>
      <c r="W7907" s="16">
        <v>0</v>
      </c>
      <c r="X7907" s="16">
        <v>-450</v>
      </c>
    </row>
    <row r="7908" spans="1:24" x14ac:dyDescent="0.25">
      <c r="A7908" s="4" t="s">
        <v>5471</v>
      </c>
      <c r="B7908" t="s">
        <v>2759</v>
      </c>
      <c r="C7908" s="13" t="s">
        <v>43</v>
      </c>
      <c r="D7908" s="14">
        <v>292</v>
      </c>
      <c r="E7908" t="s">
        <v>555</v>
      </c>
      <c r="F7908" t="s">
        <v>37</v>
      </c>
      <c r="G7908" t="s">
        <v>234</v>
      </c>
      <c r="H7908" t="s">
        <v>60</v>
      </c>
      <c r="I7908" t="s">
        <v>31</v>
      </c>
      <c r="J7908" t="s">
        <v>46</v>
      </c>
      <c r="K7908">
        <v>161</v>
      </c>
      <c r="L7908" t="s">
        <v>47</v>
      </c>
      <c r="M7908" s="9">
        <v>30</v>
      </c>
      <c r="N7908" s="10">
        <v>615.38461538461536</v>
      </c>
      <c r="O7908">
        <v>1.2</v>
      </c>
      <c r="P7908">
        <v>1.19</v>
      </c>
      <c r="Q7908">
        <v>0</v>
      </c>
      <c r="R7908" t="s">
        <v>43</v>
      </c>
      <c r="S7908" s="16">
        <v>6897.24</v>
      </c>
      <c r="T7908" s="16">
        <v>615.38461538461536</v>
      </c>
      <c r="U7908" s="16">
        <v>500</v>
      </c>
      <c r="V7908" s="16">
        <v>10</v>
      </c>
      <c r="W7908" s="16">
        <v>0</v>
      </c>
      <c r="X7908" s="16">
        <v>5771.8553846153845</v>
      </c>
    </row>
    <row r="7909" spans="1:24" x14ac:dyDescent="0.25">
      <c r="A7909" s="4" t="s">
        <v>5471</v>
      </c>
      <c r="B7909" t="s">
        <v>2760</v>
      </c>
      <c r="C7909" s="13" t="s">
        <v>35</v>
      </c>
      <c r="D7909" s="14">
        <v>24</v>
      </c>
      <c r="E7909" t="s">
        <v>44</v>
      </c>
      <c r="F7909" t="s">
        <v>37</v>
      </c>
      <c r="G7909" t="s">
        <v>45</v>
      </c>
      <c r="H7909" t="s">
        <v>39</v>
      </c>
      <c r="I7909" t="s">
        <v>40</v>
      </c>
      <c r="J7909" t="s">
        <v>46</v>
      </c>
      <c r="K7909">
        <v>0</v>
      </c>
      <c r="L7909" t="s">
        <v>53</v>
      </c>
      <c r="M7909" s="9">
        <v>24</v>
      </c>
      <c r="N7909" s="10">
        <v>384.61538461538464</v>
      </c>
      <c r="O7909">
        <v>0.8</v>
      </c>
      <c r="P7909">
        <v>0.9</v>
      </c>
      <c r="Q7909">
        <v>0</v>
      </c>
      <c r="R7909" t="s">
        <v>43</v>
      </c>
      <c r="S7909" s="16">
        <v>0</v>
      </c>
      <c r="T7909" s="16">
        <v>0</v>
      </c>
      <c r="U7909" s="16">
        <v>0</v>
      </c>
      <c r="V7909" s="16">
        <v>0</v>
      </c>
      <c r="W7909" s="16">
        <v>0</v>
      </c>
      <c r="X7909" s="16">
        <v>0</v>
      </c>
    </row>
    <row r="7910" spans="1:24" x14ac:dyDescent="0.25">
      <c r="A7910" s="4" t="s">
        <v>5471</v>
      </c>
      <c r="B7910" t="s">
        <v>2761</v>
      </c>
      <c r="C7910" s="13" t="s">
        <v>35</v>
      </c>
      <c r="D7910" s="14">
        <v>110</v>
      </c>
      <c r="E7910" t="s">
        <v>709</v>
      </c>
      <c r="F7910" t="s">
        <v>37</v>
      </c>
      <c r="G7910" t="s">
        <v>63</v>
      </c>
      <c r="H7910" t="s">
        <v>64</v>
      </c>
      <c r="I7910" t="s">
        <v>76</v>
      </c>
      <c r="J7910" t="s">
        <v>46</v>
      </c>
      <c r="K7910">
        <v>160</v>
      </c>
      <c r="L7910" t="s">
        <v>53</v>
      </c>
      <c r="M7910" s="9">
        <v>24</v>
      </c>
      <c r="N7910" s="10">
        <v>384.61538461538464</v>
      </c>
      <c r="O7910">
        <v>1</v>
      </c>
      <c r="P7910">
        <v>1.04</v>
      </c>
      <c r="Q7910">
        <v>0</v>
      </c>
      <c r="R7910" t="s">
        <v>43</v>
      </c>
      <c r="S7910" s="16">
        <v>3993.6000000000004</v>
      </c>
      <c r="T7910" s="16">
        <v>384.61538461538464</v>
      </c>
      <c r="U7910" s="16">
        <v>500</v>
      </c>
      <c r="V7910" s="16">
        <v>50</v>
      </c>
      <c r="W7910" s="16">
        <v>0</v>
      </c>
      <c r="X7910" s="16">
        <v>3058.9846153846156</v>
      </c>
    </row>
    <row r="7911" spans="1:24" x14ac:dyDescent="0.25">
      <c r="A7911" s="4" t="s">
        <v>5471</v>
      </c>
      <c r="B7911" t="s">
        <v>2762</v>
      </c>
      <c r="C7911" s="13" t="s">
        <v>43</v>
      </c>
      <c r="D7911" s="14">
        <v>186</v>
      </c>
      <c r="E7911" t="s">
        <v>463</v>
      </c>
      <c r="F7911" t="s">
        <v>37</v>
      </c>
      <c r="G7911" t="s">
        <v>127</v>
      </c>
      <c r="H7911" t="s">
        <v>51</v>
      </c>
      <c r="I7911" t="s">
        <v>31</v>
      </c>
      <c r="J7911" t="s">
        <v>32</v>
      </c>
      <c r="K7911">
        <v>165</v>
      </c>
      <c r="L7911" t="s">
        <v>117</v>
      </c>
      <c r="M7911" s="9">
        <v>54</v>
      </c>
      <c r="N7911" s="10">
        <v>5666.666666666667</v>
      </c>
      <c r="O7911">
        <v>1.2</v>
      </c>
      <c r="P7911">
        <v>1.2</v>
      </c>
      <c r="Q7911">
        <v>0</v>
      </c>
      <c r="R7911" t="s">
        <v>43</v>
      </c>
      <c r="S7911" s="16">
        <v>12830.4</v>
      </c>
      <c r="T7911" s="16">
        <v>5666.666666666667</v>
      </c>
      <c r="U7911" s="16">
        <v>500</v>
      </c>
      <c r="V7911" s="16">
        <v>10</v>
      </c>
      <c r="W7911" s="16">
        <v>0</v>
      </c>
      <c r="X7911" s="16">
        <v>6653.7333333333327</v>
      </c>
    </row>
    <row r="7912" spans="1:24" x14ac:dyDescent="0.25">
      <c r="A7912" s="4" t="s">
        <v>5471</v>
      </c>
      <c r="B7912" t="s">
        <v>2763</v>
      </c>
      <c r="C7912" s="13" t="s">
        <v>26</v>
      </c>
      <c r="D7912" s="14">
        <v>16</v>
      </c>
      <c r="E7912" t="s">
        <v>668</v>
      </c>
      <c r="F7912" t="s">
        <v>28</v>
      </c>
      <c r="G7912" t="s">
        <v>68</v>
      </c>
      <c r="H7912" t="s">
        <v>30</v>
      </c>
      <c r="I7912" t="s">
        <v>40</v>
      </c>
      <c r="J7912" t="s">
        <v>46</v>
      </c>
      <c r="K7912">
        <v>161</v>
      </c>
      <c r="L7912" t="s">
        <v>90</v>
      </c>
      <c r="M7912" s="9">
        <v>35</v>
      </c>
      <c r="N7912" s="10">
        <v>923.07692307692309</v>
      </c>
      <c r="O7912">
        <v>0.8</v>
      </c>
      <c r="P7912">
        <v>1.1399999999999999</v>
      </c>
      <c r="Q7912">
        <v>0</v>
      </c>
      <c r="R7912" t="s">
        <v>43</v>
      </c>
      <c r="S7912" s="16">
        <v>5107.2</v>
      </c>
      <c r="T7912" s="16">
        <v>923.07692307692309</v>
      </c>
      <c r="U7912" s="16">
        <v>0</v>
      </c>
      <c r="V7912" s="16">
        <v>0</v>
      </c>
      <c r="W7912" s="16">
        <v>0</v>
      </c>
      <c r="X7912" s="16">
        <v>4184.123076923077</v>
      </c>
    </row>
    <row r="7913" spans="1:24" x14ac:dyDescent="0.25">
      <c r="A7913" s="4" t="s">
        <v>5471</v>
      </c>
      <c r="B7913" t="s">
        <v>2764</v>
      </c>
      <c r="C7913" s="13" t="s">
        <v>66</v>
      </c>
      <c r="D7913" s="14">
        <v>85</v>
      </c>
      <c r="E7913" t="s">
        <v>684</v>
      </c>
      <c r="F7913" t="s">
        <v>37</v>
      </c>
      <c r="G7913" t="s">
        <v>228</v>
      </c>
      <c r="H7913" t="s">
        <v>64</v>
      </c>
      <c r="I7913" t="s">
        <v>52</v>
      </c>
      <c r="J7913" t="s">
        <v>32</v>
      </c>
      <c r="K7913">
        <v>0</v>
      </c>
      <c r="L7913" t="s">
        <v>296</v>
      </c>
      <c r="M7913" s="9">
        <v>72</v>
      </c>
      <c r="N7913" s="10">
        <v>8333.3333333333339</v>
      </c>
      <c r="O7913">
        <v>1.1000000000000001</v>
      </c>
      <c r="P7913">
        <v>0.88</v>
      </c>
      <c r="Q7913">
        <v>0</v>
      </c>
      <c r="R7913" t="s">
        <v>43</v>
      </c>
      <c r="S7913" s="16">
        <v>0</v>
      </c>
      <c r="T7913" s="16">
        <v>0</v>
      </c>
      <c r="U7913" s="16">
        <v>0</v>
      </c>
      <c r="V7913" s="16">
        <v>500</v>
      </c>
      <c r="W7913" s="16">
        <v>0</v>
      </c>
      <c r="X7913" s="16">
        <v>-500</v>
      </c>
    </row>
    <row r="7914" spans="1:24" x14ac:dyDescent="0.25">
      <c r="A7914" s="4" t="s">
        <v>5471</v>
      </c>
      <c r="B7914" t="s">
        <v>2765</v>
      </c>
      <c r="C7914" s="13" t="s">
        <v>92</v>
      </c>
      <c r="D7914" s="14">
        <v>80</v>
      </c>
      <c r="E7914" t="s">
        <v>825</v>
      </c>
      <c r="F7914" t="s">
        <v>28</v>
      </c>
      <c r="G7914" t="s">
        <v>278</v>
      </c>
      <c r="H7914" t="s">
        <v>60</v>
      </c>
      <c r="I7914" t="s">
        <v>40</v>
      </c>
      <c r="J7914" t="s">
        <v>46</v>
      </c>
      <c r="K7914">
        <v>168</v>
      </c>
      <c r="L7914" t="s">
        <v>99</v>
      </c>
      <c r="M7914" s="9">
        <v>35</v>
      </c>
      <c r="N7914" s="10">
        <v>44</v>
      </c>
      <c r="O7914">
        <v>0.8</v>
      </c>
      <c r="P7914">
        <v>1</v>
      </c>
      <c r="Q7914">
        <v>0</v>
      </c>
      <c r="R7914" t="s">
        <v>43</v>
      </c>
      <c r="S7914" s="16">
        <v>4480</v>
      </c>
      <c r="T7914" s="16">
        <v>0</v>
      </c>
      <c r="U7914" s="16">
        <v>500</v>
      </c>
      <c r="V7914" s="16">
        <v>100</v>
      </c>
      <c r="W7914" s="16">
        <v>7392</v>
      </c>
      <c r="X7914" s="16">
        <v>-3512</v>
      </c>
    </row>
    <row r="7915" spans="1:24" x14ac:dyDescent="0.25">
      <c r="A7915" s="4" t="s">
        <v>5471</v>
      </c>
      <c r="B7915" t="s">
        <v>2766</v>
      </c>
      <c r="C7915" s="13" t="s">
        <v>92</v>
      </c>
      <c r="D7915" s="14">
        <v>29</v>
      </c>
      <c r="E7915" t="s">
        <v>171</v>
      </c>
      <c r="F7915" t="s">
        <v>37</v>
      </c>
      <c r="G7915" t="s">
        <v>172</v>
      </c>
      <c r="H7915" t="s">
        <v>51</v>
      </c>
      <c r="I7915" t="s">
        <v>52</v>
      </c>
      <c r="J7915" t="s">
        <v>32</v>
      </c>
      <c r="K7915">
        <v>125</v>
      </c>
      <c r="L7915" t="s">
        <v>95</v>
      </c>
      <c r="M7915" s="9">
        <v>48</v>
      </c>
      <c r="N7915" s="10">
        <v>46</v>
      </c>
      <c r="O7915">
        <v>1.1000000000000001</v>
      </c>
      <c r="P7915">
        <v>1.0900000000000001</v>
      </c>
      <c r="Q7915">
        <v>0</v>
      </c>
      <c r="R7915" t="s">
        <v>43</v>
      </c>
      <c r="S7915" s="16">
        <v>7194.0000000000018</v>
      </c>
      <c r="T7915" s="16">
        <v>0</v>
      </c>
      <c r="U7915" s="16">
        <v>0</v>
      </c>
      <c r="V7915" s="16">
        <v>50</v>
      </c>
      <c r="W7915" s="16">
        <v>5750</v>
      </c>
      <c r="X7915" s="16">
        <v>1394.0000000000018</v>
      </c>
    </row>
    <row r="7916" spans="1:24" x14ac:dyDescent="0.25">
      <c r="A7916" s="4" t="s">
        <v>5471</v>
      </c>
      <c r="B7916" t="s">
        <v>2767</v>
      </c>
      <c r="C7916" s="13" t="s">
        <v>78</v>
      </c>
      <c r="D7916" s="14">
        <v>183</v>
      </c>
      <c r="E7916" t="s">
        <v>790</v>
      </c>
      <c r="F7916" t="s">
        <v>37</v>
      </c>
      <c r="G7916" t="s">
        <v>472</v>
      </c>
      <c r="H7916" t="s">
        <v>30</v>
      </c>
      <c r="I7916" t="s">
        <v>76</v>
      </c>
      <c r="J7916" t="s">
        <v>46</v>
      </c>
      <c r="K7916">
        <v>160</v>
      </c>
      <c r="L7916" t="s">
        <v>82</v>
      </c>
      <c r="M7916" s="9">
        <v>40</v>
      </c>
      <c r="N7916" s="10">
        <v>1230.7692307692307</v>
      </c>
      <c r="O7916">
        <v>1</v>
      </c>
      <c r="P7916">
        <v>0.95</v>
      </c>
      <c r="Q7916">
        <v>0</v>
      </c>
      <c r="R7916" t="s">
        <v>43</v>
      </c>
      <c r="S7916" s="16">
        <v>6080</v>
      </c>
      <c r="T7916" s="16">
        <v>1230.7692307692307</v>
      </c>
      <c r="U7916" s="16">
        <v>500</v>
      </c>
      <c r="V7916" s="16">
        <v>50</v>
      </c>
      <c r="W7916" s="16">
        <v>0</v>
      </c>
      <c r="X7916" s="16">
        <v>4299.2307692307695</v>
      </c>
    </row>
    <row r="7917" spans="1:24" x14ac:dyDescent="0.25">
      <c r="A7917" s="4" t="s">
        <v>5471</v>
      </c>
      <c r="B7917" t="s">
        <v>2768</v>
      </c>
      <c r="C7917" s="13" t="s">
        <v>92</v>
      </c>
      <c r="D7917" s="14">
        <v>118</v>
      </c>
      <c r="E7917" t="s">
        <v>219</v>
      </c>
      <c r="F7917" t="s">
        <v>37</v>
      </c>
      <c r="G7917" t="s">
        <v>220</v>
      </c>
      <c r="H7917" t="s">
        <v>81</v>
      </c>
      <c r="I7917" t="s">
        <v>40</v>
      </c>
      <c r="J7917" t="s">
        <v>46</v>
      </c>
      <c r="K7917">
        <v>165</v>
      </c>
      <c r="L7917" t="s">
        <v>99</v>
      </c>
      <c r="M7917" s="9">
        <v>40</v>
      </c>
      <c r="N7917" s="10">
        <v>55</v>
      </c>
      <c r="O7917">
        <v>0.8</v>
      </c>
      <c r="P7917">
        <v>1.1499999999999999</v>
      </c>
      <c r="Q7917">
        <v>0</v>
      </c>
      <c r="R7917" t="s">
        <v>43</v>
      </c>
      <c r="S7917" s="16">
        <v>6071.9999999999991</v>
      </c>
      <c r="T7917" s="16">
        <v>0</v>
      </c>
      <c r="U7917" s="16">
        <v>500</v>
      </c>
      <c r="V7917" s="16">
        <v>250</v>
      </c>
      <c r="W7917" s="16">
        <v>9075</v>
      </c>
      <c r="X7917" s="16">
        <v>-3753.0000000000009</v>
      </c>
    </row>
    <row r="7918" spans="1:24" x14ac:dyDescent="0.25">
      <c r="A7918" s="4" t="s">
        <v>5471</v>
      </c>
      <c r="B7918" t="s">
        <v>2769</v>
      </c>
      <c r="C7918" s="13" t="s">
        <v>35</v>
      </c>
      <c r="D7918" s="14">
        <v>26</v>
      </c>
      <c r="E7918" t="s">
        <v>358</v>
      </c>
      <c r="F7918" t="s">
        <v>37</v>
      </c>
      <c r="G7918" t="s">
        <v>245</v>
      </c>
      <c r="H7918" t="s">
        <v>39</v>
      </c>
      <c r="I7918" t="s">
        <v>76</v>
      </c>
      <c r="J7918" t="s">
        <v>46</v>
      </c>
      <c r="K7918">
        <v>161</v>
      </c>
      <c r="L7918" t="s">
        <v>53</v>
      </c>
      <c r="M7918" s="9">
        <v>24</v>
      </c>
      <c r="N7918" s="10">
        <v>384.61538461538464</v>
      </c>
      <c r="O7918">
        <v>1</v>
      </c>
      <c r="P7918">
        <v>1.0900000000000001</v>
      </c>
      <c r="Q7918">
        <v>0</v>
      </c>
      <c r="R7918" t="s">
        <v>43</v>
      </c>
      <c r="S7918" s="16">
        <v>4211.76</v>
      </c>
      <c r="T7918" s="16">
        <v>384.61538461538464</v>
      </c>
      <c r="U7918" s="16">
        <v>0</v>
      </c>
      <c r="V7918" s="16">
        <v>0</v>
      </c>
      <c r="W7918" s="16">
        <v>0</v>
      </c>
      <c r="X7918" s="16">
        <v>3827.1446153846155</v>
      </c>
    </row>
    <row r="7919" spans="1:24" x14ac:dyDescent="0.25">
      <c r="A7919" s="4" t="s">
        <v>5471</v>
      </c>
      <c r="B7919" t="s">
        <v>2770</v>
      </c>
      <c r="C7919" s="13" t="s">
        <v>35</v>
      </c>
      <c r="D7919" s="14">
        <v>241</v>
      </c>
      <c r="E7919" t="s">
        <v>247</v>
      </c>
      <c r="F7919" t="s">
        <v>37</v>
      </c>
      <c r="G7919" t="s">
        <v>248</v>
      </c>
      <c r="H7919" t="s">
        <v>51</v>
      </c>
      <c r="I7919" t="s">
        <v>40</v>
      </c>
      <c r="J7919" t="s">
        <v>32</v>
      </c>
      <c r="K7919">
        <v>164</v>
      </c>
      <c r="L7919" t="s">
        <v>41</v>
      </c>
      <c r="M7919" s="9">
        <v>48</v>
      </c>
      <c r="N7919" s="10">
        <v>5416.666666666667</v>
      </c>
      <c r="O7919">
        <v>0.8</v>
      </c>
      <c r="P7919">
        <v>0.82</v>
      </c>
      <c r="Q7919">
        <v>0</v>
      </c>
      <c r="R7919" t="s">
        <v>43</v>
      </c>
      <c r="S7919" s="16">
        <v>5164.0320000000002</v>
      </c>
      <c r="T7919" s="16">
        <v>5416.666666666667</v>
      </c>
      <c r="U7919" s="16">
        <v>500</v>
      </c>
      <c r="V7919" s="16">
        <v>500</v>
      </c>
      <c r="W7919" s="16">
        <v>0</v>
      </c>
      <c r="X7919" s="16">
        <v>-1252.6346666666668</v>
      </c>
    </row>
    <row r="7920" spans="1:24" x14ac:dyDescent="0.25">
      <c r="A7920" s="4" t="s">
        <v>5471</v>
      </c>
      <c r="B7920" t="s">
        <v>2771</v>
      </c>
      <c r="C7920" s="13" t="s">
        <v>92</v>
      </c>
      <c r="D7920" s="14">
        <v>287</v>
      </c>
      <c r="E7920" t="s">
        <v>649</v>
      </c>
      <c r="F7920" t="s">
        <v>37</v>
      </c>
      <c r="G7920" t="s">
        <v>85</v>
      </c>
      <c r="H7920" t="s">
        <v>51</v>
      </c>
      <c r="I7920" t="s">
        <v>31</v>
      </c>
      <c r="J7920" t="s">
        <v>46</v>
      </c>
      <c r="K7920">
        <v>121</v>
      </c>
      <c r="L7920" t="s">
        <v>99</v>
      </c>
      <c r="M7920" s="9">
        <v>35</v>
      </c>
      <c r="N7920" s="10">
        <v>44</v>
      </c>
      <c r="O7920">
        <v>1.2</v>
      </c>
      <c r="P7920">
        <v>0.95</v>
      </c>
      <c r="Q7920">
        <v>0</v>
      </c>
      <c r="R7920" t="s">
        <v>43</v>
      </c>
      <c r="S7920" s="16">
        <v>4827.8999999999996</v>
      </c>
      <c r="T7920" s="16">
        <v>0</v>
      </c>
      <c r="U7920" s="16">
        <v>750</v>
      </c>
      <c r="V7920" s="16">
        <v>50</v>
      </c>
      <c r="W7920" s="16">
        <v>5324</v>
      </c>
      <c r="X7920" s="16">
        <v>-1296.1000000000004</v>
      </c>
    </row>
    <row r="7921" spans="1:24" x14ac:dyDescent="0.25">
      <c r="A7921" s="4" t="s">
        <v>5471</v>
      </c>
      <c r="B7921" t="s">
        <v>2772</v>
      </c>
      <c r="C7921" s="13" t="s">
        <v>78</v>
      </c>
      <c r="D7921" s="14">
        <v>289</v>
      </c>
      <c r="E7921" t="s">
        <v>731</v>
      </c>
      <c r="F7921" t="s">
        <v>28</v>
      </c>
      <c r="G7921" t="s">
        <v>85</v>
      </c>
      <c r="H7921" t="s">
        <v>51</v>
      </c>
      <c r="I7921" t="s">
        <v>76</v>
      </c>
      <c r="J7921" t="s">
        <v>32</v>
      </c>
      <c r="K7921">
        <v>0</v>
      </c>
      <c r="L7921" t="s">
        <v>121</v>
      </c>
      <c r="M7921" s="9">
        <v>65</v>
      </c>
      <c r="N7921" s="10">
        <v>7500</v>
      </c>
      <c r="O7921">
        <v>1</v>
      </c>
      <c r="P7921">
        <v>0.95</v>
      </c>
      <c r="Q7921">
        <v>0</v>
      </c>
      <c r="R7921" t="s">
        <v>43</v>
      </c>
      <c r="S7921" s="16">
        <v>9880</v>
      </c>
      <c r="T7921" s="16">
        <v>0</v>
      </c>
      <c r="U7921" s="16">
        <v>750</v>
      </c>
      <c r="V7921" s="16">
        <v>100</v>
      </c>
      <c r="W7921" s="16">
        <v>0</v>
      </c>
      <c r="X7921" s="16">
        <v>9030</v>
      </c>
    </row>
    <row r="7922" spans="1:24" x14ac:dyDescent="0.25">
      <c r="A7922" s="4" t="s">
        <v>5471</v>
      </c>
      <c r="B7922" t="s">
        <v>2773</v>
      </c>
      <c r="C7922" s="13" t="s">
        <v>92</v>
      </c>
      <c r="D7922" s="14">
        <v>28</v>
      </c>
      <c r="E7922" t="s">
        <v>611</v>
      </c>
      <c r="F7922" t="s">
        <v>28</v>
      </c>
      <c r="G7922" t="s">
        <v>172</v>
      </c>
      <c r="H7922" t="s">
        <v>51</v>
      </c>
      <c r="I7922" t="s">
        <v>31</v>
      </c>
      <c r="J7922" t="s">
        <v>32</v>
      </c>
      <c r="K7922">
        <v>168</v>
      </c>
      <c r="L7922" t="s">
        <v>95</v>
      </c>
      <c r="M7922" s="9">
        <v>65</v>
      </c>
      <c r="N7922" s="10">
        <v>73</v>
      </c>
      <c r="O7922">
        <v>1.2</v>
      </c>
      <c r="P7922">
        <v>1.0900000000000001</v>
      </c>
      <c r="Q7922">
        <v>0</v>
      </c>
      <c r="R7922" t="s">
        <v>43</v>
      </c>
      <c r="S7922" s="16">
        <v>13603.2</v>
      </c>
      <c r="T7922" s="16">
        <v>0</v>
      </c>
      <c r="U7922" s="16">
        <v>200</v>
      </c>
      <c r="V7922" s="16">
        <v>50</v>
      </c>
      <c r="W7922" s="16">
        <v>12264</v>
      </c>
      <c r="X7922" s="16">
        <v>1089.2000000000007</v>
      </c>
    </row>
    <row r="7923" spans="1:24" x14ac:dyDescent="0.25">
      <c r="A7923" s="4" t="s">
        <v>5471</v>
      </c>
      <c r="B7923" t="s">
        <v>2774</v>
      </c>
      <c r="C7923" s="13" t="s">
        <v>43</v>
      </c>
      <c r="D7923" s="14">
        <v>294</v>
      </c>
      <c r="E7923" t="s">
        <v>233</v>
      </c>
      <c r="F7923" t="s">
        <v>37</v>
      </c>
      <c r="G7923" t="s">
        <v>234</v>
      </c>
      <c r="H7923" t="s">
        <v>60</v>
      </c>
      <c r="I7923" t="s">
        <v>76</v>
      </c>
      <c r="J7923" t="s">
        <v>46</v>
      </c>
      <c r="K7923">
        <v>0</v>
      </c>
      <c r="L7923" t="s">
        <v>47</v>
      </c>
      <c r="M7923" s="9">
        <v>30</v>
      </c>
      <c r="N7923" s="10">
        <v>615.38461538461536</v>
      </c>
      <c r="O7923">
        <v>1</v>
      </c>
      <c r="P7923">
        <v>1.19</v>
      </c>
      <c r="Q7923">
        <v>0</v>
      </c>
      <c r="R7923" t="s">
        <v>43</v>
      </c>
      <c r="S7923" s="16">
        <v>0</v>
      </c>
      <c r="T7923" s="16">
        <v>0</v>
      </c>
      <c r="U7923" s="16">
        <v>0</v>
      </c>
      <c r="V7923" s="16">
        <v>50</v>
      </c>
      <c r="W7923" s="16">
        <v>0</v>
      </c>
      <c r="X7923" s="16">
        <v>-50</v>
      </c>
    </row>
    <row r="7924" spans="1:24" x14ac:dyDescent="0.25">
      <c r="A7924" s="4" t="s">
        <v>5471</v>
      </c>
      <c r="B7924" t="s">
        <v>2775</v>
      </c>
      <c r="C7924" s="13" t="s">
        <v>135</v>
      </c>
      <c r="D7924" s="14">
        <v>303</v>
      </c>
      <c r="E7924" t="s">
        <v>1042</v>
      </c>
      <c r="F7924" t="s">
        <v>37</v>
      </c>
      <c r="G7924" t="s">
        <v>980</v>
      </c>
      <c r="H7924" t="s">
        <v>51</v>
      </c>
      <c r="I7924" t="s">
        <v>40</v>
      </c>
      <c r="J7924" t="s">
        <v>32</v>
      </c>
      <c r="K7924">
        <v>0</v>
      </c>
      <c r="L7924" t="s">
        <v>209</v>
      </c>
      <c r="M7924" s="9">
        <v>90</v>
      </c>
      <c r="N7924" s="10">
        <v>9166.6666666666661</v>
      </c>
      <c r="O7924">
        <v>0.8</v>
      </c>
      <c r="P7924">
        <v>1.04</v>
      </c>
      <c r="Q7924">
        <v>0</v>
      </c>
      <c r="R7924" t="s">
        <v>43</v>
      </c>
      <c r="S7924" s="16">
        <v>0</v>
      </c>
      <c r="T7924" s="16">
        <v>0</v>
      </c>
      <c r="U7924" s="16">
        <v>0</v>
      </c>
      <c r="V7924" s="16">
        <v>500</v>
      </c>
      <c r="W7924" s="16">
        <v>0</v>
      </c>
      <c r="X7924" s="16">
        <v>-500</v>
      </c>
    </row>
    <row r="7925" spans="1:24" x14ac:dyDescent="0.25">
      <c r="A7925" s="4" t="s">
        <v>5471</v>
      </c>
      <c r="B7925" t="s">
        <v>2776</v>
      </c>
      <c r="C7925" s="13" t="s">
        <v>78</v>
      </c>
      <c r="D7925" s="14">
        <v>43</v>
      </c>
      <c r="E7925" t="s">
        <v>777</v>
      </c>
      <c r="F7925" t="s">
        <v>28</v>
      </c>
      <c r="G7925" t="s">
        <v>778</v>
      </c>
      <c r="H7925" t="s">
        <v>51</v>
      </c>
      <c r="I7925" t="s">
        <v>76</v>
      </c>
      <c r="J7925" t="s">
        <v>46</v>
      </c>
      <c r="K7925">
        <v>0</v>
      </c>
      <c r="L7925" t="s">
        <v>82</v>
      </c>
      <c r="M7925" s="9">
        <v>40</v>
      </c>
      <c r="N7925" s="10">
        <v>1230.7692307692307</v>
      </c>
      <c r="O7925">
        <v>1</v>
      </c>
      <c r="P7925">
        <v>0.8</v>
      </c>
      <c r="Q7925">
        <v>0</v>
      </c>
      <c r="R7925" t="s">
        <v>43</v>
      </c>
      <c r="S7925" s="16">
        <v>5120</v>
      </c>
      <c r="T7925" s="16">
        <v>0</v>
      </c>
      <c r="U7925" s="16">
        <v>1000</v>
      </c>
      <c r="V7925" s="16">
        <v>500</v>
      </c>
      <c r="W7925" s="16">
        <v>0</v>
      </c>
      <c r="X7925" s="16">
        <v>3620</v>
      </c>
    </row>
    <row r="7926" spans="1:24" x14ac:dyDescent="0.25">
      <c r="A7926" s="4" t="s">
        <v>5471</v>
      </c>
      <c r="B7926" t="s">
        <v>2777</v>
      </c>
      <c r="C7926" s="13" t="s">
        <v>135</v>
      </c>
      <c r="D7926" s="14">
        <v>307</v>
      </c>
      <c r="E7926" t="s">
        <v>581</v>
      </c>
      <c r="F7926" t="s">
        <v>28</v>
      </c>
      <c r="G7926" t="s">
        <v>582</v>
      </c>
      <c r="H7926" t="s">
        <v>60</v>
      </c>
      <c r="I7926" t="s">
        <v>76</v>
      </c>
      <c r="J7926" t="s">
        <v>46</v>
      </c>
      <c r="K7926">
        <v>162</v>
      </c>
      <c r="L7926" t="s">
        <v>138</v>
      </c>
      <c r="M7926" s="9">
        <v>55</v>
      </c>
      <c r="N7926" s="10">
        <v>2307.6923076923076</v>
      </c>
      <c r="O7926">
        <v>1</v>
      </c>
      <c r="P7926">
        <v>0.92</v>
      </c>
      <c r="Q7926">
        <v>0</v>
      </c>
      <c r="R7926" t="s">
        <v>43</v>
      </c>
      <c r="S7926" s="16">
        <v>8096</v>
      </c>
      <c r="T7926" s="16">
        <v>2307.6923076923076</v>
      </c>
      <c r="U7926" s="16">
        <v>200</v>
      </c>
      <c r="V7926" s="16">
        <v>100</v>
      </c>
      <c r="W7926" s="16">
        <v>0</v>
      </c>
      <c r="X7926" s="16">
        <v>5488.3076923076924</v>
      </c>
    </row>
    <row r="7927" spans="1:24" x14ac:dyDescent="0.25">
      <c r="A7927" s="4" t="s">
        <v>5471</v>
      </c>
      <c r="B7927" t="s">
        <v>2778</v>
      </c>
      <c r="C7927" s="13" t="s">
        <v>92</v>
      </c>
      <c r="D7927" s="14">
        <v>142</v>
      </c>
      <c r="E7927" t="s">
        <v>904</v>
      </c>
      <c r="F7927" t="s">
        <v>37</v>
      </c>
      <c r="G7927" t="s">
        <v>387</v>
      </c>
      <c r="H7927" t="s">
        <v>81</v>
      </c>
      <c r="I7927" t="s">
        <v>31</v>
      </c>
      <c r="J7927" t="s">
        <v>46</v>
      </c>
      <c r="K7927">
        <v>164</v>
      </c>
      <c r="L7927" t="s">
        <v>99</v>
      </c>
      <c r="M7927" s="9">
        <v>40</v>
      </c>
      <c r="N7927" s="10">
        <v>43</v>
      </c>
      <c r="O7927">
        <v>1.2</v>
      </c>
      <c r="P7927">
        <v>0.96</v>
      </c>
      <c r="Q7927">
        <v>0</v>
      </c>
      <c r="R7927" t="s">
        <v>43</v>
      </c>
      <c r="S7927" s="16">
        <v>7557.12</v>
      </c>
      <c r="T7927" s="16">
        <v>0</v>
      </c>
      <c r="U7927" s="16">
        <v>500</v>
      </c>
      <c r="V7927" s="16">
        <v>250</v>
      </c>
      <c r="W7927" s="16">
        <v>7052</v>
      </c>
      <c r="X7927" s="16">
        <v>-244.88000000000011</v>
      </c>
    </row>
    <row r="7928" spans="1:24" x14ac:dyDescent="0.25">
      <c r="A7928" s="4" t="s">
        <v>5471</v>
      </c>
      <c r="B7928" t="s">
        <v>2779</v>
      </c>
      <c r="C7928" s="13" t="s">
        <v>35</v>
      </c>
      <c r="D7928" s="14">
        <v>113</v>
      </c>
      <c r="E7928" t="s">
        <v>337</v>
      </c>
      <c r="F7928" t="s">
        <v>28</v>
      </c>
      <c r="G7928" t="s">
        <v>59</v>
      </c>
      <c r="H7928" t="s">
        <v>60</v>
      </c>
      <c r="I7928" t="s">
        <v>31</v>
      </c>
      <c r="J7928" t="s">
        <v>32</v>
      </c>
      <c r="K7928">
        <v>161</v>
      </c>
      <c r="L7928" t="s">
        <v>41</v>
      </c>
      <c r="M7928" s="9">
        <v>48</v>
      </c>
      <c r="N7928" s="10">
        <v>5416.666666666667</v>
      </c>
      <c r="O7928">
        <v>1.2</v>
      </c>
      <c r="P7928">
        <v>0.9</v>
      </c>
      <c r="Q7928">
        <v>0</v>
      </c>
      <c r="R7928" t="s">
        <v>43</v>
      </c>
      <c r="S7928" s="16">
        <v>8294.4</v>
      </c>
      <c r="T7928" s="16">
        <v>5416.666666666667</v>
      </c>
      <c r="U7928" s="16">
        <v>1000</v>
      </c>
      <c r="V7928" s="16">
        <v>10</v>
      </c>
      <c r="W7928" s="16">
        <v>0</v>
      </c>
      <c r="X7928" s="16">
        <v>1867.7333333333327</v>
      </c>
    </row>
    <row r="7929" spans="1:24" x14ac:dyDescent="0.25">
      <c r="A7929" s="4" t="s">
        <v>5471</v>
      </c>
      <c r="B7929" t="s">
        <v>2780</v>
      </c>
      <c r="C7929" s="13" t="s">
        <v>26</v>
      </c>
      <c r="D7929" s="14">
        <v>247</v>
      </c>
      <c r="E7929" t="s">
        <v>487</v>
      </c>
      <c r="F7929" t="s">
        <v>37</v>
      </c>
      <c r="G7929" t="s">
        <v>488</v>
      </c>
      <c r="H7929" t="s">
        <v>39</v>
      </c>
      <c r="I7929" t="s">
        <v>76</v>
      </c>
      <c r="J7929" t="s">
        <v>46</v>
      </c>
      <c r="K7929">
        <v>126</v>
      </c>
      <c r="L7929" t="s">
        <v>90</v>
      </c>
      <c r="M7929" s="9">
        <v>35</v>
      </c>
      <c r="N7929" s="10">
        <v>923.07692307692309</v>
      </c>
      <c r="O7929">
        <v>1</v>
      </c>
      <c r="P7929">
        <v>0.89</v>
      </c>
      <c r="Q7929">
        <v>0</v>
      </c>
      <c r="R7929" t="s">
        <v>43</v>
      </c>
      <c r="S7929" s="16">
        <v>3924.9</v>
      </c>
      <c r="T7929" s="16">
        <v>923.07692307692309</v>
      </c>
      <c r="U7929" s="16">
        <v>200</v>
      </c>
      <c r="V7929" s="16">
        <v>10</v>
      </c>
      <c r="W7929" s="16">
        <v>0</v>
      </c>
      <c r="X7929" s="16">
        <v>2791.8230769230768</v>
      </c>
    </row>
    <row r="7930" spans="1:24" x14ac:dyDescent="0.25">
      <c r="A7930" s="4" t="s">
        <v>5471</v>
      </c>
      <c r="B7930" t="s">
        <v>2781</v>
      </c>
      <c r="C7930" s="13" t="s">
        <v>43</v>
      </c>
      <c r="D7930" s="14">
        <v>3</v>
      </c>
      <c r="E7930" t="s">
        <v>551</v>
      </c>
      <c r="F7930" t="s">
        <v>28</v>
      </c>
      <c r="G7930" t="s">
        <v>309</v>
      </c>
      <c r="H7930" t="s">
        <v>60</v>
      </c>
      <c r="I7930" t="s">
        <v>52</v>
      </c>
      <c r="J7930" t="s">
        <v>46</v>
      </c>
      <c r="K7930">
        <v>168</v>
      </c>
      <c r="L7930" t="s">
        <v>47</v>
      </c>
      <c r="M7930" s="9">
        <v>30</v>
      </c>
      <c r="N7930" s="10">
        <v>615.38461538461536</v>
      </c>
      <c r="O7930">
        <v>1.1000000000000001</v>
      </c>
      <c r="P7930">
        <v>0.97</v>
      </c>
      <c r="Q7930">
        <v>0</v>
      </c>
      <c r="R7930" t="s">
        <v>43</v>
      </c>
      <c r="S7930" s="16">
        <v>5121.5999999999995</v>
      </c>
      <c r="T7930" s="16">
        <v>615.38461538461536</v>
      </c>
      <c r="U7930" s="16">
        <v>200</v>
      </c>
      <c r="V7930" s="16">
        <v>100</v>
      </c>
      <c r="W7930" s="16">
        <v>0</v>
      </c>
      <c r="X7930" s="16">
        <v>4206.2153846153842</v>
      </c>
    </row>
    <row r="7931" spans="1:24" x14ac:dyDescent="0.25">
      <c r="A7931" s="4" t="s">
        <v>5471</v>
      </c>
      <c r="B7931" t="s">
        <v>2782</v>
      </c>
      <c r="C7931" s="13" t="s">
        <v>43</v>
      </c>
      <c r="D7931" s="14">
        <v>300</v>
      </c>
      <c r="E7931" t="s">
        <v>347</v>
      </c>
      <c r="F7931" t="s">
        <v>37</v>
      </c>
      <c r="G7931" t="s">
        <v>301</v>
      </c>
      <c r="H7931" t="s">
        <v>64</v>
      </c>
      <c r="I7931" t="s">
        <v>76</v>
      </c>
      <c r="J7931" t="s">
        <v>32</v>
      </c>
      <c r="K7931">
        <v>80</v>
      </c>
      <c r="L7931" t="s">
        <v>117</v>
      </c>
      <c r="M7931" s="9">
        <v>54</v>
      </c>
      <c r="N7931" s="10">
        <v>5666.666666666667</v>
      </c>
      <c r="O7931">
        <v>1</v>
      </c>
      <c r="P7931">
        <v>1.17</v>
      </c>
      <c r="Q7931">
        <v>0</v>
      </c>
      <c r="R7931" t="s">
        <v>43</v>
      </c>
      <c r="S7931" s="16">
        <v>5054.3999999999996</v>
      </c>
      <c r="T7931" s="16">
        <v>5666.666666666667</v>
      </c>
      <c r="U7931" s="16">
        <v>0</v>
      </c>
      <c r="V7931" s="16">
        <v>50</v>
      </c>
      <c r="W7931" s="16">
        <v>0</v>
      </c>
      <c r="X7931" s="16">
        <v>-662.26666666666733</v>
      </c>
    </row>
    <row r="7932" spans="1:24" x14ac:dyDescent="0.25">
      <c r="A7932" s="4" t="s">
        <v>5471</v>
      </c>
      <c r="B7932" t="s">
        <v>2783</v>
      </c>
      <c r="C7932" s="13" t="s">
        <v>92</v>
      </c>
      <c r="D7932" s="14">
        <v>48</v>
      </c>
      <c r="E7932" t="s">
        <v>493</v>
      </c>
      <c r="F7932" t="s">
        <v>37</v>
      </c>
      <c r="G7932" t="s">
        <v>318</v>
      </c>
      <c r="H7932" t="s">
        <v>81</v>
      </c>
      <c r="I7932" t="s">
        <v>76</v>
      </c>
      <c r="J7932" t="s">
        <v>46</v>
      </c>
      <c r="K7932">
        <v>0</v>
      </c>
      <c r="L7932" t="s">
        <v>99</v>
      </c>
      <c r="M7932" s="9">
        <v>65</v>
      </c>
      <c r="N7932" s="10">
        <v>73</v>
      </c>
      <c r="O7932">
        <v>1</v>
      </c>
      <c r="P7932">
        <v>0.97</v>
      </c>
      <c r="Q7932">
        <v>0</v>
      </c>
      <c r="R7932" t="s">
        <v>43</v>
      </c>
      <c r="S7932" s="16">
        <v>0</v>
      </c>
      <c r="T7932" s="16">
        <v>0</v>
      </c>
      <c r="U7932" s="16">
        <v>500</v>
      </c>
      <c r="V7932" s="16">
        <v>10</v>
      </c>
      <c r="W7932" s="16">
        <v>0</v>
      </c>
      <c r="X7932" s="16">
        <v>-510</v>
      </c>
    </row>
    <row r="7933" spans="1:24" x14ac:dyDescent="0.25">
      <c r="A7933" s="4" t="s">
        <v>5471</v>
      </c>
      <c r="B7933" t="s">
        <v>2784</v>
      </c>
      <c r="C7933" s="13" t="s">
        <v>35</v>
      </c>
      <c r="D7933" s="14">
        <v>201</v>
      </c>
      <c r="E7933" t="s">
        <v>268</v>
      </c>
      <c r="F7933" t="s">
        <v>37</v>
      </c>
      <c r="G7933" t="s">
        <v>269</v>
      </c>
      <c r="H7933" t="s">
        <v>60</v>
      </c>
      <c r="I7933" t="s">
        <v>40</v>
      </c>
      <c r="J7933" t="s">
        <v>46</v>
      </c>
      <c r="K7933">
        <v>0</v>
      </c>
      <c r="L7933" t="s">
        <v>53</v>
      </c>
      <c r="M7933" s="9">
        <v>24</v>
      </c>
      <c r="N7933" s="10">
        <v>384.61538461538464</v>
      </c>
      <c r="O7933">
        <v>0.8</v>
      </c>
      <c r="P7933">
        <v>1.06</v>
      </c>
      <c r="Q7933">
        <v>0</v>
      </c>
      <c r="R7933" t="s">
        <v>43</v>
      </c>
      <c r="S7933" s="16">
        <v>0</v>
      </c>
      <c r="T7933" s="16">
        <v>0</v>
      </c>
      <c r="U7933" s="16">
        <v>0</v>
      </c>
      <c r="V7933" s="16">
        <v>100</v>
      </c>
      <c r="W7933" s="16">
        <v>0</v>
      </c>
      <c r="X7933" s="16">
        <v>-100</v>
      </c>
    </row>
    <row r="7934" spans="1:24" x14ac:dyDescent="0.25">
      <c r="A7934" s="4" t="s">
        <v>5471</v>
      </c>
      <c r="B7934" t="s">
        <v>2785</v>
      </c>
      <c r="C7934" s="13" t="s">
        <v>78</v>
      </c>
      <c r="D7934" s="14">
        <v>163</v>
      </c>
      <c r="E7934" t="s">
        <v>412</v>
      </c>
      <c r="F7934" t="s">
        <v>37</v>
      </c>
      <c r="G7934" t="s">
        <v>263</v>
      </c>
      <c r="H7934" t="s">
        <v>81</v>
      </c>
      <c r="I7934" t="s">
        <v>31</v>
      </c>
      <c r="J7934" t="s">
        <v>32</v>
      </c>
      <c r="K7934">
        <v>90</v>
      </c>
      <c r="L7934" t="s">
        <v>121</v>
      </c>
      <c r="M7934" s="9">
        <v>65</v>
      </c>
      <c r="N7934" s="10">
        <v>7500</v>
      </c>
      <c r="O7934">
        <v>1.2</v>
      </c>
      <c r="P7934">
        <v>1.1100000000000001</v>
      </c>
      <c r="Q7934">
        <v>0</v>
      </c>
      <c r="R7934" t="s">
        <v>43</v>
      </c>
      <c r="S7934" s="16">
        <v>7792.2000000000007</v>
      </c>
      <c r="T7934" s="16">
        <v>7500</v>
      </c>
      <c r="U7934" s="16">
        <v>200</v>
      </c>
      <c r="V7934" s="16">
        <v>0</v>
      </c>
      <c r="W7934" s="16">
        <v>0</v>
      </c>
      <c r="X7934" s="16">
        <v>92.200000000000728</v>
      </c>
    </row>
    <row r="7935" spans="1:24" x14ac:dyDescent="0.25">
      <c r="A7935" s="4" t="s">
        <v>5471</v>
      </c>
      <c r="B7935" t="s">
        <v>2786</v>
      </c>
      <c r="C7935" s="13" t="s">
        <v>92</v>
      </c>
      <c r="D7935" s="14">
        <v>185</v>
      </c>
      <c r="E7935" t="s">
        <v>1374</v>
      </c>
      <c r="F7935" t="s">
        <v>37</v>
      </c>
      <c r="G7935" t="s">
        <v>127</v>
      </c>
      <c r="H7935" t="s">
        <v>51</v>
      </c>
      <c r="I7935" t="s">
        <v>86</v>
      </c>
      <c r="J7935" t="s">
        <v>32</v>
      </c>
      <c r="K7935">
        <v>162</v>
      </c>
      <c r="L7935" t="s">
        <v>95</v>
      </c>
      <c r="M7935" s="9">
        <v>65</v>
      </c>
      <c r="N7935" s="10">
        <v>73</v>
      </c>
      <c r="O7935">
        <v>0.9</v>
      </c>
      <c r="P7935">
        <v>1.2</v>
      </c>
      <c r="Q7935">
        <v>0</v>
      </c>
      <c r="R7935" t="s">
        <v>43</v>
      </c>
      <c r="S7935" s="16">
        <v>11372.4</v>
      </c>
      <c r="T7935" s="16">
        <v>0</v>
      </c>
      <c r="U7935" s="16">
        <v>200</v>
      </c>
      <c r="V7935" s="16">
        <v>50</v>
      </c>
      <c r="W7935" s="16">
        <v>11826</v>
      </c>
      <c r="X7935" s="16">
        <v>-703.60000000000036</v>
      </c>
    </row>
    <row r="7936" spans="1:24" x14ac:dyDescent="0.25">
      <c r="A7936" s="4" t="s">
        <v>5471</v>
      </c>
      <c r="B7936" t="s">
        <v>2787</v>
      </c>
      <c r="C7936" s="13" t="s">
        <v>92</v>
      </c>
      <c r="D7936" s="14">
        <v>239</v>
      </c>
      <c r="E7936" t="s">
        <v>495</v>
      </c>
      <c r="F7936" t="s">
        <v>37</v>
      </c>
      <c r="G7936" t="s">
        <v>496</v>
      </c>
      <c r="H7936" t="s">
        <v>51</v>
      </c>
      <c r="I7936" t="s">
        <v>40</v>
      </c>
      <c r="J7936" t="s">
        <v>32</v>
      </c>
      <c r="K7936">
        <v>163</v>
      </c>
      <c r="L7936" t="s">
        <v>95</v>
      </c>
      <c r="M7936" s="9">
        <v>35</v>
      </c>
      <c r="N7936" s="10">
        <v>41</v>
      </c>
      <c r="O7936">
        <v>0.8</v>
      </c>
      <c r="P7936">
        <v>1</v>
      </c>
      <c r="Q7936">
        <v>0</v>
      </c>
      <c r="R7936" t="s">
        <v>43</v>
      </c>
      <c r="S7936" s="16">
        <v>4564</v>
      </c>
      <c r="T7936" s="16">
        <v>0</v>
      </c>
      <c r="U7936" s="16">
        <v>750</v>
      </c>
      <c r="V7936" s="16">
        <v>50</v>
      </c>
      <c r="W7936" s="16">
        <v>6683</v>
      </c>
      <c r="X7936" s="16">
        <v>-2919</v>
      </c>
    </row>
    <row r="7937" spans="1:24" x14ac:dyDescent="0.25">
      <c r="A7937" s="4" t="s">
        <v>5471</v>
      </c>
      <c r="B7937" t="s">
        <v>2788</v>
      </c>
      <c r="C7937" s="13" t="s">
        <v>35</v>
      </c>
      <c r="D7937" s="14">
        <v>60</v>
      </c>
      <c r="E7937" t="s">
        <v>513</v>
      </c>
      <c r="F7937" t="s">
        <v>37</v>
      </c>
      <c r="G7937" t="s">
        <v>214</v>
      </c>
      <c r="H7937" t="s">
        <v>81</v>
      </c>
      <c r="I7937" t="s">
        <v>40</v>
      </c>
      <c r="J7937" t="s">
        <v>46</v>
      </c>
      <c r="K7937">
        <v>0</v>
      </c>
      <c r="L7937" t="s">
        <v>53</v>
      </c>
      <c r="M7937" s="9">
        <v>24</v>
      </c>
      <c r="N7937" s="10">
        <v>384.61538461538464</v>
      </c>
      <c r="O7937">
        <v>0.8</v>
      </c>
      <c r="P7937">
        <v>1.17</v>
      </c>
      <c r="Q7937">
        <v>0</v>
      </c>
      <c r="R7937" t="s">
        <v>43</v>
      </c>
      <c r="S7937" s="16">
        <v>0</v>
      </c>
      <c r="T7937" s="16">
        <v>0</v>
      </c>
      <c r="U7937" s="16">
        <v>1000</v>
      </c>
      <c r="V7937" s="16">
        <v>250</v>
      </c>
      <c r="W7937" s="16">
        <v>0</v>
      </c>
      <c r="X7937" s="16">
        <v>-1250</v>
      </c>
    </row>
    <row r="7938" spans="1:24" x14ac:dyDescent="0.25">
      <c r="A7938" s="4" t="s">
        <v>5471</v>
      </c>
      <c r="B7938" t="s">
        <v>2789</v>
      </c>
      <c r="C7938" s="13" t="s">
        <v>35</v>
      </c>
      <c r="D7938" s="14">
        <v>133</v>
      </c>
      <c r="E7938" t="s">
        <v>36</v>
      </c>
      <c r="F7938" t="s">
        <v>37</v>
      </c>
      <c r="G7938" t="s">
        <v>38</v>
      </c>
      <c r="H7938" t="s">
        <v>39</v>
      </c>
      <c r="I7938" t="s">
        <v>40</v>
      </c>
      <c r="J7938" t="s">
        <v>46</v>
      </c>
      <c r="K7938">
        <v>0</v>
      </c>
      <c r="L7938" t="s">
        <v>53</v>
      </c>
      <c r="M7938" s="9">
        <v>24</v>
      </c>
      <c r="N7938" s="10">
        <v>384.61538461538464</v>
      </c>
      <c r="O7938">
        <v>0.8</v>
      </c>
      <c r="P7938">
        <v>1.03</v>
      </c>
      <c r="Q7938">
        <v>0</v>
      </c>
      <c r="R7938" t="s">
        <v>43</v>
      </c>
      <c r="S7938" s="16">
        <v>0</v>
      </c>
      <c r="T7938" s="16">
        <v>0</v>
      </c>
      <c r="U7938" s="16">
        <v>200</v>
      </c>
      <c r="V7938" s="16">
        <v>500</v>
      </c>
      <c r="W7938" s="16">
        <v>0</v>
      </c>
      <c r="X7938" s="16">
        <v>-700</v>
      </c>
    </row>
    <row r="7939" spans="1:24" x14ac:dyDescent="0.25">
      <c r="A7939" s="4" t="s">
        <v>5471</v>
      </c>
      <c r="B7939" t="s">
        <v>2790</v>
      </c>
      <c r="C7939" s="13" t="s">
        <v>135</v>
      </c>
      <c r="D7939" s="14">
        <v>116</v>
      </c>
      <c r="E7939" t="s">
        <v>58</v>
      </c>
      <c r="F7939" t="s">
        <v>28</v>
      </c>
      <c r="G7939" t="s">
        <v>59</v>
      </c>
      <c r="H7939" t="s">
        <v>60</v>
      </c>
      <c r="I7939" t="s">
        <v>40</v>
      </c>
      <c r="J7939" t="s">
        <v>32</v>
      </c>
      <c r="K7939">
        <v>97</v>
      </c>
      <c r="L7939" t="s">
        <v>209</v>
      </c>
      <c r="M7939" s="9">
        <v>90</v>
      </c>
      <c r="N7939" s="10">
        <v>9166.6666666666661</v>
      </c>
      <c r="O7939">
        <v>0.8</v>
      </c>
      <c r="P7939">
        <v>0.9</v>
      </c>
      <c r="Q7939">
        <v>0</v>
      </c>
      <c r="R7939" t="s">
        <v>43</v>
      </c>
      <c r="S7939" s="16">
        <v>10368</v>
      </c>
      <c r="T7939" s="16">
        <v>9166.6666666666661</v>
      </c>
      <c r="U7939" s="16">
        <v>0</v>
      </c>
      <c r="V7939" s="16">
        <v>50</v>
      </c>
      <c r="W7939" s="16">
        <v>0</v>
      </c>
      <c r="X7939" s="16">
        <v>1151.3333333333339</v>
      </c>
    </row>
    <row r="7940" spans="1:24" x14ac:dyDescent="0.25">
      <c r="A7940" s="4" t="s">
        <v>5471</v>
      </c>
      <c r="B7940" t="s">
        <v>2791</v>
      </c>
      <c r="C7940" s="13" t="s">
        <v>92</v>
      </c>
      <c r="D7940" s="14">
        <v>125</v>
      </c>
      <c r="E7940" t="s">
        <v>1490</v>
      </c>
      <c r="F7940" t="s">
        <v>37</v>
      </c>
      <c r="G7940" t="s">
        <v>105</v>
      </c>
      <c r="H7940" t="s">
        <v>39</v>
      </c>
      <c r="I7940" t="s">
        <v>40</v>
      </c>
      <c r="J7940" t="s">
        <v>46</v>
      </c>
      <c r="K7940">
        <v>163</v>
      </c>
      <c r="L7940" t="s">
        <v>99</v>
      </c>
      <c r="M7940" s="9">
        <v>35</v>
      </c>
      <c r="N7940" s="10">
        <v>52</v>
      </c>
      <c r="O7940">
        <v>0.8</v>
      </c>
      <c r="P7940">
        <v>1.1499999999999999</v>
      </c>
      <c r="Q7940">
        <v>0</v>
      </c>
      <c r="R7940" t="s">
        <v>43</v>
      </c>
      <c r="S7940" s="16">
        <v>5248.5999999999995</v>
      </c>
      <c r="T7940" s="16">
        <v>0</v>
      </c>
      <c r="U7940" s="16">
        <v>1000</v>
      </c>
      <c r="V7940" s="16">
        <v>10</v>
      </c>
      <c r="W7940" s="16">
        <v>8476</v>
      </c>
      <c r="X7940" s="16">
        <v>-4237.4000000000005</v>
      </c>
    </row>
    <row r="7941" spans="1:24" x14ac:dyDescent="0.25">
      <c r="A7941" s="4" t="s">
        <v>5471</v>
      </c>
      <c r="B7941" t="s">
        <v>2792</v>
      </c>
      <c r="C7941" s="13" t="s">
        <v>66</v>
      </c>
      <c r="D7941" s="14">
        <v>159</v>
      </c>
      <c r="E7941" t="s">
        <v>189</v>
      </c>
      <c r="F7941" t="s">
        <v>37</v>
      </c>
      <c r="G7941" t="s">
        <v>190</v>
      </c>
      <c r="H7941" t="s">
        <v>81</v>
      </c>
      <c r="I7941" t="s">
        <v>40</v>
      </c>
      <c r="J7941" t="s">
        <v>46</v>
      </c>
      <c r="K7941">
        <v>167</v>
      </c>
      <c r="L7941" t="s">
        <v>69</v>
      </c>
      <c r="M7941" s="9">
        <v>48</v>
      </c>
      <c r="N7941" s="10">
        <v>1538.4615384615386</v>
      </c>
      <c r="O7941">
        <v>0.8</v>
      </c>
      <c r="P7941">
        <v>0.95</v>
      </c>
      <c r="Q7941">
        <v>0</v>
      </c>
      <c r="R7941" t="s">
        <v>43</v>
      </c>
      <c r="S7941" s="16">
        <v>6092.16</v>
      </c>
      <c r="T7941" s="16">
        <v>1538.4615384615386</v>
      </c>
      <c r="U7941" s="16">
        <v>0</v>
      </c>
      <c r="V7941" s="16">
        <v>500</v>
      </c>
      <c r="W7941" s="16">
        <v>0</v>
      </c>
      <c r="X7941" s="16">
        <v>4053.6984615384613</v>
      </c>
    </row>
    <row r="7942" spans="1:24" x14ac:dyDescent="0.25">
      <c r="A7942" s="4" t="s">
        <v>5471</v>
      </c>
      <c r="B7942" t="s">
        <v>2793</v>
      </c>
      <c r="C7942" s="13" t="s">
        <v>135</v>
      </c>
      <c r="D7942" s="14">
        <v>299</v>
      </c>
      <c r="E7942" t="s">
        <v>300</v>
      </c>
      <c r="F7942" t="s">
        <v>28</v>
      </c>
      <c r="G7942" t="s">
        <v>301</v>
      </c>
      <c r="H7942" t="s">
        <v>64</v>
      </c>
      <c r="I7942" t="s">
        <v>52</v>
      </c>
      <c r="J7942" t="s">
        <v>46</v>
      </c>
      <c r="K7942">
        <v>161</v>
      </c>
      <c r="L7942" t="s">
        <v>138</v>
      </c>
      <c r="M7942" s="9">
        <v>55</v>
      </c>
      <c r="N7942" s="10">
        <v>2307.6923076923076</v>
      </c>
      <c r="O7942">
        <v>1.1000000000000001</v>
      </c>
      <c r="P7942">
        <v>1.17</v>
      </c>
      <c r="Q7942">
        <v>0</v>
      </c>
      <c r="R7942" t="s">
        <v>43</v>
      </c>
      <c r="S7942" s="16">
        <v>11325.599999999999</v>
      </c>
      <c r="T7942" s="16">
        <v>2307.6923076923076</v>
      </c>
      <c r="U7942" s="16">
        <v>0</v>
      </c>
      <c r="V7942" s="16">
        <v>250</v>
      </c>
      <c r="W7942" s="16">
        <v>0</v>
      </c>
      <c r="X7942" s="16">
        <v>8767.90769230769</v>
      </c>
    </row>
    <row r="7943" spans="1:24" x14ac:dyDescent="0.25">
      <c r="A7943" s="4" t="s">
        <v>5471</v>
      </c>
      <c r="B7943" t="s">
        <v>2794</v>
      </c>
      <c r="C7943" s="13" t="s">
        <v>35</v>
      </c>
      <c r="D7943" s="14">
        <v>158</v>
      </c>
      <c r="E7943" t="s">
        <v>1081</v>
      </c>
      <c r="F7943" t="s">
        <v>37</v>
      </c>
      <c r="G7943" t="s">
        <v>190</v>
      </c>
      <c r="H7943" t="s">
        <v>81</v>
      </c>
      <c r="I7943" t="s">
        <v>76</v>
      </c>
      <c r="J7943" t="s">
        <v>32</v>
      </c>
      <c r="K7943">
        <v>162</v>
      </c>
      <c r="L7943" t="s">
        <v>41</v>
      </c>
      <c r="M7943" s="9">
        <v>48</v>
      </c>
      <c r="N7943" s="10">
        <v>5416.666666666667</v>
      </c>
      <c r="O7943">
        <v>1</v>
      </c>
      <c r="P7943">
        <v>0.95</v>
      </c>
      <c r="Q7943">
        <v>0</v>
      </c>
      <c r="R7943" t="s">
        <v>43</v>
      </c>
      <c r="S7943" s="16">
        <v>7387.2</v>
      </c>
      <c r="T7943" s="16">
        <v>5416.666666666667</v>
      </c>
      <c r="U7943" s="16">
        <v>500</v>
      </c>
      <c r="V7943" s="16">
        <v>10</v>
      </c>
      <c r="W7943" s="16">
        <v>0</v>
      </c>
      <c r="X7943" s="16">
        <v>1460.5333333333328</v>
      </c>
    </row>
    <row r="7944" spans="1:24" x14ac:dyDescent="0.25">
      <c r="A7944" s="4" t="s">
        <v>5471</v>
      </c>
      <c r="B7944" t="s">
        <v>2795</v>
      </c>
      <c r="C7944" s="13" t="s">
        <v>66</v>
      </c>
      <c r="D7944" s="14">
        <v>17</v>
      </c>
      <c r="E7944" t="s">
        <v>502</v>
      </c>
      <c r="F7944" t="s">
        <v>28</v>
      </c>
      <c r="G7944" t="s">
        <v>285</v>
      </c>
      <c r="H7944" t="s">
        <v>30</v>
      </c>
      <c r="I7944" t="s">
        <v>31</v>
      </c>
      <c r="J7944" t="s">
        <v>32</v>
      </c>
      <c r="K7944">
        <v>161</v>
      </c>
      <c r="L7944" t="s">
        <v>296</v>
      </c>
      <c r="M7944" s="9">
        <v>72</v>
      </c>
      <c r="N7944" s="10">
        <v>8333.3333333333339</v>
      </c>
      <c r="O7944">
        <v>1.2</v>
      </c>
      <c r="P7944">
        <v>1.08</v>
      </c>
      <c r="Q7944">
        <v>0</v>
      </c>
      <c r="R7944" t="s">
        <v>43</v>
      </c>
      <c r="S7944" s="16">
        <v>14929.920000000002</v>
      </c>
      <c r="T7944" s="16">
        <v>8333.3333333333339</v>
      </c>
      <c r="U7944" s="16">
        <v>500</v>
      </c>
      <c r="V7944" s="16">
        <v>0</v>
      </c>
      <c r="W7944" s="16">
        <v>0</v>
      </c>
      <c r="X7944" s="16">
        <v>6096.586666666668</v>
      </c>
    </row>
    <row r="7945" spans="1:24" x14ac:dyDescent="0.25">
      <c r="A7945" s="4" t="s">
        <v>5471</v>
      </c>
      <c r="B7945" t="s">
        <v>2796</v>
      </c>
      <c r="C7945" s="13" t="s">
        <v>66</v>
      </c>
      <c r="D7945" s="14">
        <v>60</v>
      </c>
      <c r="E7945" t="s">
        <v>513</v>
      </c>
      <c r="F7945" t="s">
        <v>37</v>
      </c>
      <c r="G7945" t="s">
        <v>214</v>
      </c>
      <c r="H7945" t="s">
        <v>81</v>
      </c>
      <c r="I7945" t="s">
        <v>40</v>
      </c>
      <c r="J7945" t="s">
        <v>46</v>
      </c>
      <c r="K7945">
        <v>161</v>
      </c>
      <c r="L7945" t="s">
        <v>69</v>
      </c>
      <c r="M7945" s="9">
        <v>48</v>
      </c>
      <c r="N7945" s="10">
        <v>1538.4615384615386</v>
      </c>
      <c r="O7945">
        <v>0.8</v>
      </c>
      <c r="P7945">
        <v>1.17</v>
      </c>
      <c r="Q7945">
        <v>0</v>
      </c>
      <c r="R7945" t="s">
        <v>43</v>
      </c>
      <c r="S7945" s="16">
        <v>7233.4080000000004</v>
      </c>
      <c r="T7945" s="16">
        <v>1538.4615384615386</v>
      </c>
      <c r="U7945" s="16">
        <v>0</v>
      </c>
      <c r="V7945" s="16">
        <v>500</v>
      </c>
      <c r="W7945" s="16">
        <v>0</v>
      </c>
      <c r="X7945" s="16">
        <v>5194.9464615384622</v>
      </c>
    </row>
    <row r="7946" spans="1:24" x14ac:dyDescent="0.25">
      <c r="A7946" s="4" t="s">
        <v>5471</v>
      </c>
      <c r="B7946" t="s">
        <v>2797</v>
      </c>
      <c r="C7946" s="13" t="s">
        <v>78</v>
      </c>
      <c r="D7946" s="14">
        <v>280</v>
      </c>
      <c r="E7946" t="s">
        <v>714</v>
      </c>
      <c r="F7946" t="s">
        <v>28</v>
      </c>
      <c r="G7946" t="s">
        <v>266</v>
      </c>
      <c r="H7946" t="s">
        <v>39</v>
      </c>
      <c r="I7946" t="s">
        <v>40</v>
      </c>
      <c r="J7946" t="s">
        <v>32</v>
      </c>
      <c r="K7946">
        <v>0</v>
      </c>
      <c r="L7946" t="s">
        <v>121</v>
      </c>
      <c r="M7946" s="9">
        <v>65</v>
      </c>
      <c r="N7946" s="10">
        <v>7500</v>
      </c>
      <c r="O7946">
        <v>0.8</v>
      </c>
      <c r="P7946">
        <v>0.81</v>
      </c>
      <c r="Q7946">
        <v>0</v>
      </c>
      <c r="R7946" t="s">
        <v>43</v>
      </c>
      <c r="S7946" s="16">
        <v>6739.2000000000007</v>
      </c>
      <c r="T7946" s="16">
        <v>0</v>
      </c>
      <c r="U7946" s="16">
        <v>750</v>
      </c>
      <c r="V7946" s="16">
        <v>100</v>
      </c>
      <c r="W7946" s="16">
        <v>0</v>
      </c>
      <c r="X7946" s="16">
        <v>5889.2000000000007</v>
      </c>
    </row>
    <row r="7947" spans="1:24" x14ac:dyDescent="0.25">
      <c r="A7947" s="4" t="s">
        <v>5471</v>
      </c>
      <c r="B7947" t="s">
        <v>2798</v>
      </c>
      <c r="C7947" s="13" t="s">
        <v>43</v>
      </c>
      <c r="D7947" s="14">
        <v>238</v>
      </c>
      <c r="E7947" t="s">
        <v>870</v>
      </c>
      <c r="F7947" t="s">
        <v>28</v>
      </c>
      <c r="G7947" t="s">
        <v>496</v>
      </c>
      <c r="H7947" t="s">
        <v>51</v>
      </c>
      <c r="I7947" t="s">
        <v>76</v>
      </c>
      <c r="J7947" t="s">
        <v>32</v>
      </c>
      <c r="K7947">
        <v>164</v>
      </c>
      <c r="L7947" t="s">
        <v>117</v>
      </c>
      <c r="M7947" s="9">
        <v>54</v>
      </c>
      <c r="N7947" s="10">
        <v>5666.666666666667</v>
      </c>
      <c r="O7947">
        <v>1</v>
      </c>
      <c r="P7947">
        <v>1</v>
      </c>
      <c r="Q7947">
        <v>0</v>
      </c>
      <c r="R7947" t="s">
        <v>43</v>
      </c>
      <c r="S7947" s="16">
        <v>8640</v>
      </c>
      <c r="T7947" s="16">
        <v>5666.666666666667</v>
      </c>
      <c r="U7947" s="16">
        <v>750</v>
      </c>
      <c r="V7947" s="16">
        <v>10</v>
      </c>
      <c r="W7947" s="16">
        <v>0</v>
      </c>
      <c r="X7947" s="16">
        <v>2213.333333333333</v>
      </c>
    </row>
    <row r="7948" spans="1:24" x14ac:dyDescent="0.25">
      <c r="A7948" s="4" t="s">
        <v>5471</v>
      </c>
      <c r="B7948" t="s">
        <v>2799</v>
      </c>
      <c r="C7948" s="13" t="s">
        <v>43</v>
      </c>
      <c r="D7948" s="14">
        <v>274</v>
      </c>
      <c r="E7948" t="s">
        <v>735</v>
      </c>
      <c r="F7948" t="s">
        <v>37</v>
      </c>
      <c r="G7948" t="s">
        <v>29</v>
      </c>
      <c r="H7948" t="s">
        <v>30</v>
      </c>
      <c r="I7948" t="s">
        <v>40</v>
      </c>
      <c r="J7948" t="s">
        <v>32</v>
      </c>
      <c r="K7948">
        <v>124</v>
      </c>
      <c r="L7948" t="s">
        <v>117</v>
      </c>
      <c r="M7948" s="9">
        <v>54</v>
      </c>
      <c r="N7948" s="10">
        <v>5666.666666666667</v>
      </c>
      <c r="O7948">
        <v>0.8</v>
      </c>
      <c r="P7948">
        <v>1</v>
      </c>
      <c r="Q7948">
        <v>0</v>
      </c>
      <c r="R7948" t="s">
        <v>43</v>
      </c>
      <c r="S7948" s="16">
        <v>5356.8</v>
      </c>
      <c r="T7948" s="16">
        <v>5666.666666666667</v>
      </c>
      <c r="U7948" s="16">
        <v>1000</v>
      </c>
      <c r="V7948" s="16">
        <v>10</v>
      </c>
      <c r="W7948" s="16">
        <v>0</v>
      </c>
      <c r="X7948" s="16">
        <v>-1319.8666666666668</v>
      </c>
    </row>
    <row r="7949" spans="1:24" x14ac:dyDescent="0.25">
      <c r="A7949" s="4" t="s">
        <v>5471</v>
      </c>
      <c r="B7949" t="s">
        <v>2800</v>
      </c>
      <c r="C7949" s="13" t="s">
        <v>26</v>
      </c>
      <c r="D7949" s="14">
        <v>71</v>
      </c>
      <c r="E7949" t="s">
        <v>1147</v>
      </c>
      <c r="F7949" t="s">
        <v>37</v>
      </c>
      <c r="G7949" t="s">
        <v>201</v>
      </c>
      <c r="H7949" t="s">
        <v>39</v>
      </c>
      <c r="I7949" t="s">
        <v>40</v>
      </c>
      <c r="J7949" t="s">
        <v>32</v>
      </c>
      <c r="K7949">
        <v>166</v>
      </c>
      <c r="L7949" t="s">
        <v>33</v>
      </c>
      <c r="M7949" s="9">
        <v>60</v>
      </c>
      <c r="N7949" s="10">
        <v>6250</v>
      </c>
      <c r="O7949">
        <v>0.8</v>
      </c>
      <c r="P7949">
        <v>1.1299999999999999</v>
      </c>
      <c r="Q7949">
        <v>0</v>
      </c>
      <c r="R7949" t="s">
        <v>43</v>
      </c>
      <c r="S7949" s="16">
        <v>9003.8399999999983</v>
      </c>
      <c r="T7949" s="16">
        <v>6250</v>
      </c>
      <c r="U7949" s="16">
        <v>1000</v>
      </c>
      <c r="V7949" s="16">
        <v>0</v>
      </c>
      <c r="W7949" s="16">
        <v>0</v>
      </c>
      <c r="X7949" s="16">
        <v>1753.8399999999983</v>
      </c>
    </row>
    <row r="7950" spans="1:24" x14ac:dyDescent="0.25">
      <c r="A7950" s="4" t="s">
        <v>5471</v>
      </c>
      <c r="B7950" t="s">
        <v>2801</v>
      </c>
      <c r="C7950" s="13" t="s">
        <v>135</v>
      </c>
      <c r="D7950" s="14">
        <v>93</v>
      </c>
      <c r="E7950" t="s">
        <v>144</v>
      </c>
      <c r="F7950" t="s">
        <v>28</v>
      </c>
      <c r="G7950" t="s">
        <v>145</v>
      </c>
      <c r="H7950" t="s">
        <v>51</v>
      </c>
      <c r="I7950" t="s">
        <v>86</v>
      </c>
      <c r="J7950" t="s">
        <v>46</v>
      </c>
      <c r="K7950">
        <v>163</v>
      </c>
      <c r="L7950" t="s">
        <v>138</v>
      </c>
      <c r="M7950" s="9">
        <v>55</v>
      </c>
      <c r="N7950" s="10">
        <v>2307.6923076923076</v>
      </c>
      <c r="O7950">
        <v>0.9</v>
      </c>
      <c r="P7950">
        <v>1.1100000000000001</v>
      </c>
      <c r="Q7950">
        <v>0</v>
      </c>
      <c r="R7950" t="s">
        <v>43</v>
      </c>
      <c r="S7950" s="16">
        <v>8791.2000000000007</v>
      </c>
      <c r="T7950" s="16">
        <v>2307.6923076923076</v>
      </c>
      <c r="U7950" s="16">
        <v>1000</v>
      </c>
      <c r="V7950" s="16">
        <v>10</v>
      </c>
      <c r="W7950" s="16">
        <v>0</v>
      </c>
      <c r="X7950" s="16">
        <v>5473.5076923076931</v>
      </c>
    </row>
    <row r="7951" spans="1:24" x14ac:dyDescent="0.25">
      <c r="A7951" s="4" t="s">
        <v>5471</v>
      </c>
      <c r="B7951" t="s">
        <v>2802</v>
      </c>
      <c r="C7951" s="13" t="s">
        <v>43</v>
      </c>
      <c r="D7951" s="14">
        <v>86</v>
      </c>
      <c r="E7951" t="s">
        <v>250</v>
      </c>
      <c r="F7951" t="s">
        <v>37</v>
      </c>
      <c r="G7951" t="s">
        <v>228</v>
      </c>
      <c r="H7951" t="s">
        <v>64</v>
      </c>
      <c r="I7951" t="s">
        <v>76</v>
      </c>
      <c r="J7951" t="s">
        <v>46</v>
      </c>
      <c r="K7951">
        <v>161</v>
      </c>
      <c r="L7951" t="s">
        <v>47</v>
      </c>
      <c r="M7951" s="9">
        <v>30</v>
      </c>
      <c r="N7951" s="10">
        <v>615.38461538461536</v>
      </c>
      <c r="O7951">
        <v>1</v>
      </c>
      <c r="P7951">
        <v>0.88</v>
      </c>
      <c r="Q7951">
        <v>0</v>
      </c>
      <c r="R7951" t="s">
        <v>43</v>
      </c>
      <c r="S7951" s="16">
        <v>4250.3999999999996</v>
      </c>
      <c r="T7951" s="16">
        <v>615.38461538461536</v>
      </c>
      <c r="U7951" s="16">
        <v>200</v>
      </c>
      <c r="V7951" s="16">
        <v>0</v>
      </c>
      <c r="W7951" s="16">
        <v>0</v>
      </c>
      <c r="X7951" s="16">
        <v>3435.0153846153844</v>
      </c>
    </row>
    <row r="7952" spans="1:24" x14ac:dyDescent="0.25">
      <c r="A7952" s="4" t="s">
        <v>5471</v>
      </c>
      <c r="B7952" t="s">
        <v>2803</v>
      </c>
      <c r="C7952" s="13" t="s">
        <v>92</v>
      </c>
      <c r="D7952" s="14">
        <v>191</v>
      </c>
      <c r="E7952" t="s">
        <v>614</v>
      </c>
      <c r="F7952" t="s">
        <v>28</v>
      </c>
      <c r="G7952" t="s">
        <v>329</v>
      </c>
      <c r="H7952" t="s">
        <v>60</v>
      </c>
      <c r="I7952" t="s">
        <v>86</v>
      </c>
      <c r="J7952" t="s">
        <v>46</v>
      </c>
      <c r="K7952">
        <v>0</v>
      </c>
      <c r="L7952" t="s">
        <v>99</v>
      </c>
      <c r="M7952" s="9">
        <v>40</v>
      </c>
      <c r="N7952" s="10">
        <v>46</v>
      </c>
      <c r="O7952">
        <v>0.9</v>
      </c>
      <c r="P7952">
        <v>1.1200000000000001</v>
      </c>
      <c r="Q7952">
        <v>0</v>
      </c>
      <c r="R7952" t="s">
        <v>43</v>
      </c>
      <c r="S7952" s="16">
        <v>6451.2000000000007</v>
      </c>
      <c r="T7952" s="16">
        <v>0</v>
      </c>
      <c r="U7952" s="16">
        <v>0</v>
      </c>
      <c r="V7952" s="16">
        <v>100</v>
      </c>
      <c r="W7952" s="16">
        <v>0</v>
      </c>
      <c r="X7952" s="16">
        <v>6351.2000000000007</v>
      </c>
    </row>
    <row r="7953" spans="1:24" x14ac:dyDescent="0.25">
      <c r="A7953" s="4" t="s">
        <v>5471</v>
      </c>
      <c r="B7953" t="s">
        <v>2804</v>
      </c>
      <c r="C7953" s="13" t="s">
        <v>135</v>
      </c>
      <c r="D7953" s="14">
        <v>55</v>
      </c>
      <c r="E7953" t="s">
        <v>396</v>
      </c>
      <c r="F7953" t="s">
        <v>37</v>
      </c>
      <c r="G7953" t="s">
        <v>133</v>
      </c>
      <c r="H7953" t="s">
        <v>30</v>
      </c>
      <c r="I7953" t="s">
        <v>40</v>
      </c>
      <c r="J7953" t="s">
        <v>32</v>
      </c>
      <c r="K7953">
        <v>0</v>
      </c>
      <c r="L7953" t="s">
        <v>209</v>
      </c>
      <c r="M7953" s="9">
        <v>90</v>
      </c>
      <c r="N7953" s="10">
        <v>9166.6666666666661</v>
      </c>
      <c r="O7953">
        <v>0.8</v>
      </c>
      <c r="P7953">
        <v>0.99</v>
      </c>
      <c r="Q7953">
        <v>0</v>
      </c>
      <c r="R7953" t="s">
        <v>43</v>
      </c>
      <c r="S7953" s="16">
        <v>0</v>
      </c>
      <c r="T7953" s="16">
        <v>0</v>
      </c>
      <c r="U7953" s="16">
        <v>500</v>
      </c>
      <c r="V7953" s="16">
        <v>100</v>
      </c>
      <c r="W7953" s="16">
        <v>0</v>
      </c>
      <c r="X7953" s="16">
        <v>-600</v>
      </c>
    </row>
    <row r="7954" spans="1:24" x14ac:dyDescent="0.25">
      <c r="A7954" s="4" t="s">
        <v>5471</v>
      </c>
      <c r="B7954" t="s">
        <v>2805</v>
      </c>
      <c r="C7954" s="13" t="s">
        <v>35</v>
      </c>
      <c r="D7954" s="14">
        <v>83</v>
      </c>
      <c r="E7954" t="s">
        <v>325</v>
      </c>
      <c r="F7954" t="s">
        <v>28</v>
      </c>
      <c r="G7954" t="s">
        <v>326</v>
      </c>
      <c r="H7954" t="s">
        <v>64</v>
      </c>
      <c r="I7954" t="s">
        <v>76</v>
      </c>
      <c r="J7954" t="s">
        <v>32</v>
      </c>
      <c r="K7954">
        <v>167</v>
      </c>
      <c r="L7954" t="s">
        <v>41</v>
      </c>
      <c r="M7954" s="9">
        <v>48</v>
      </c>
      <c r="N7954" s="10">
        <v>5416.666666666667</v>
      </c>
      <c r="O7954">
        <v>1</v>
      </c>
      <c r="P7954">
        <v>0.81</v>
      </c>
      <c r="Q7954">
        <v>0</v>
      </c>
      <c r="R7954" t="s">
        <v>43</v>
      </c>
      <c r="S7954" s="16">
        <v>6220.8</v>
      </c>
      <c r="T7954" s="16">
        <v>5416.666666666667</v>
      </c>
      <c r="U7954" s="16">
        <v>200</v>
      </c>
      <c r="V7954" s="16">
        <v>50</v>
      </c>
      <c r="W7954" s="16">
        <v>0</v>
      </c>
      <c r="X7954" s="16">
        <v>554.13333333333321</v>
      </c>
    </row>
    <row r="7955" spans="1:24" x14ac:dyDescent="0.25">
      <c r="A7955" s="4" t="s">
        <v>5471</v>
      </c>
      <c r="B7955" t="s">
        <v>2806</v>
      </c>
      <c r="C7955" s="13" t="s">
        <v>92</v>
      </c>
      <c r="D7955" s="14">
        <v>307</v>
      </c>
      <c r="E7955" t="s">
        <v>581</v>
      </c>
      <c r="F7955" t="s">
        <v>28</v>
      </c>
      <c r="G7955" t="s">
        <v>582</v>
      </c>
      <c r="H7955" t="s">
        <v>60</v>
      </c>
      <c r="I7955" t="s">
        <v>76</v>
      </c>
      <c r="J7955" t="s">
        <v>46</v>
      </c>
      <c r="K7955">
        <v>162</v>
      </c>
      <c r="L7955" t="s">
        <v>99</v>
      </c>
      <c r="M7955" s="9">
        <v>48</v>
      </c>
      <c r="N7955" s="10">
        <v>52</v>
      </c>
      <c r="O7955">
        <v>1</v>
      </c>
      <c r="P7955">
        <v>0.92</v>
      </c>
      <c r="Q7955">
        <v>0</v>
      </c>
      <c r="R7955" t="s">
        <v>43</v>
      </c>
      <c r="S7955" s="16">
        <v>7065.6</v>
      </c>
      <c r="T7955" s="16">
        <v>0</v>
      </c>
      <c r="U7955" s="16">
        <v>750</v>
      </c>
      <c r="V7955" s="16">
        <v>0</v>
      </c>
      <c r="W7955" s="16">
        <v>8424</v>
      </c>
      <c r="X7955" s="16">
        <v>-2108.3999999999996</v>
      </c>
    </row>
    <row r="7956" spans="1:24" x14ac:dyDescent="0.25">
      <c r="A7956" s="4" t="s">
        <v>5471</v>
      </c>
      <c r="B7956" t="s">
        <v>2807</v>
      </c>
      <c r="C7956" s="13" t="s">
        <v>43</v>
      </c>
      <c r="D7956" s="14">
        <v>224</v>
      </c>
      <c r="E7956" t="s">
        <v>1460</v>
      </c>
      <c r="F7956" t="s">
        <v>28</v>
      </c>
      <c r="G7956" t="s">
        <v>1461</v>
      </c>
      <c r="H7956" t="s">
        <v>30</v>
      </c>
      <c r="I7956" t="s">
        <v>40</v>
      </c>
      <c r="J7956" t="s">
        <v>32</v>
      </c>
      <c r="K7956">
        <v>161</v>
      </c>
      <c r="L7956" t="s">
        <v>117</v>
      </c>
      <c r="M7956" s="9">
        <v>54</v>
      </c>
      <c r="N7956" s="10">
        <v>5666.666666666667</v>
      </c>
      <c r="O7956">
        <v>0.8</v>
      </c>
      <c r="P7956">
        <v>0.95</v>
      </c>
      <c r="Q7956">
        <v>0</v>
      </c>
      <c r="R7956" t="s">
        <v>43</v>
      </c>
      <c r="S7956" s="16">
        <v>6566.4</v>
      </c>
      <c r="T7956" s="16">
        <v>5666.666666666667</v>
      </c>
      <c r="U7956" s="16">
        <v>200</v>
      </c>
      <c r="V7956" s="16">
        <v>0</v>
      </c>
      <c r="W7956" s="16">
        <v>0</v>
      </c>
      <c r="X7956" s="16">
        <v>699.73333333333267</v>
      </c>
    </row>
    <row r="7957" spans="1:24" x14ac:dyDescent="0.25">
      <c r="A7957" s="4" t="s">
        <v>5471</v>
      </c>
      <c r="B7957" t="s">
        <v>2808</v>
      </c>
      <c r="C7957" s="13" t="s">
        <v>35</v>
      </c>
      <c r="D7957" s="14">
        <v>75</v>
      </c>
      <c r="E7957" t="s">
        <v>356</v>
      </c>
      <c r="F7957" t="s">
        <v>37</v>
      </c>
      <c r="G7957" t="s">
        <v>208</v>
      </c>
      <c r="H7957" t="s">
        <v>39</v>
      </c>
      <c r="I7957" t="s">
        <v>76</v>
      </c>
      <c r="J7957" t="s">
        <v>32</v>
      </c>
      <c r="K7957">
        <v>0</v>
      </c>
      <c r="L7957" t="s">
        <v>41</v>
      </c>
      <c r="M7957" s="9">
        <v>48</v>
      </c>
      <c r="N7957" s="10">
        <v>5416.666666666667</v>
      </c>
      <c r="O7957">
        <v>1</v>
      </c>
      <c r="P7957">
        <v>0.99</v>
      </c>
      <c r="Q7957">
        <v>0</v>
      </c>
      <c r="R7957" t="s">
        <v>43</v>
      </c>
      <c r="S7957" s="16">
        <v>0</v>
      </c>
      <c r="T7957" s="16">
        <v>0</v>
      </c>
      <c r="U7957" s="16">
        <v>500</v>
      </c>
      <c r="V7957" s="16">
        <v>50</v>
      </c>
      <c r="W7957" s="16">
        <v>0</v>
      </c>
      <c r="X7957" s="16">
        <v>-550</v>
      </c>
    </row>
    <row r="7958" spans="1:24" x14ac:dyDescent="0.25">
      <c r="A7958" s="4" t="s">
        <v>5471</v>
      </c>
      <c r="B7958" t="s">
        <v>2809</v>
      </c>
      <c r="C7958" s="13" t="s">
        <v>92</v>
      </c>
      <c r="D7958" s="14">
        <v>102</v>
      </c>
      <c r="E7958" t="s">
        <v>97</v>
      </c>
      <c r="F7958" t="s">
        <v>37</v>
      </c>
      <c r="G7958" t="s">
        <v>98</v>
      </c>
      <c r="H7958" t="s">
        <v>81</v>
      </c>
      <c r="I7958" t="s">
        <v>86</v>
      </c>
      <c r="J7958" t="s">
        <v>32</v>
      </c>
      <c r="K7958">
        <v>166</v>
      </c>
      <c r="L7958" t="s">
        <v>95</v>
      </c>
      <c r="M7958" s="9">
        <v>60</v>
      </c>
      <c r="N7958" s="10">
        <v>80</v>
      </c>
      <c r="O7958">
        <v>0.9</v>
      </c>
      <c r="P7958">
        <v>1.03</v>
      </c>
      <c r="Q7958">
        <v>0</v>
      </c>
      <c r="R7958" t="s">
        <v>43</v>
      </c>
      <c r="S7958" s="16">
        <v>9232.92</v>
      </c>
      <c r="T7958" s="16">
        <v>0</v>
      </c>
      <c r="U7958" s="16">
        <v>0</v>
      </c>
      <c r="V7958" s="16">
        <v>500</v>
      </c>
      <c r="W7958" s="16">
        <v>13280</v>
      </c>
      <c r="X7958" s="16">
        <v>-4547.08</v>
      </c>
    </row>
    <row r="7959" spans="1:24" x14ac:dyDescent="0.25">
      <c r="A7959" s="4" t="s">
        <v>5471</v>
      </c>
      <c r="B7959" t="s">
        <v>2810</v>
      </c>
      <c r="C7959" s="13" t="s">
        <v>92</v>
      </c>
      <c r="D7959" s="14">
        <v>173</v>
      </c>
      <c r="E7959" t="s">
        <v>837</v>
      </c>
      <c r="F7959" t="s">
        <v>37</v>
      </c>
      <c r="G7959" t="s">
        <v>603</v>
      </c>
      <c r="H7959" t="s">
        <v>39</v>
      </c>
      <c r="I7959" t="s">
        <v>76</v>
      </c>
      <c r="J7959" t="s">
        <v>32</v>
      </c>
      <c r="K7959">
        <v>126</v>
      </c>
      <c r="L7959" t="s">
        <v>95</v>
      </c>
      <c r="M7959" s="9">
        <v>40</v>
      </c>
      <c r="N7959" s="10">
        <v>53</v>
      </c>
      <c r="O7959">
        <v>1</v>
      </c>
      <c r="P7959">
        <v>1.08</v>
      </c>
      <c r="Q7959">
        <v>0</v>
      </c>
      <c r="R7959" t="s">
        <v>43</v>
      </c>
      <c r="S7959" s="16">
        <v>5443.2000000000007</v>
      </c>
      <c r="T7959" s="16">
        <v>0</v>
      </c>
      <c r="U7959" s="16">
        <v>750</v>
      </c>
      <c r="V7959" s="16">
        <v>50</v>
      </c>
      <c r="W7959" s="16">
        <v>6678</v>
      </c>
      <c r="X7959" s="16">
        <v>-2034.7999999999993</v>
      </c>
    </row>
    <row r="7960" spans="1:24" x14ac:dyDescent="0.25">
      <c r="A7960" s="4" t="s">
        <v>5471</v>
      </c>
      <c r="B7960" t="s">
        <v>2811</v>
      </c>
      <c r="C7960" s="13" t="s">
        <v>26</v>
      </c>
      <c r="D7960" s="14">
        <v>199</v>
      </c>
      <c r="E7960" t="s">
        <v>239</v>
      </c>
      <c r="F7960" t="s">
        <v>28</v>
      </c>
      <c r="G7960" t="s">
        <v>89</v>
      </c>
      <c r="H7960" t="s">
        <v>39</v>
      </c>
      <c r="I7960" t="s">
        <v>76</v>
      </c>
      <c r="J7960" t="s">
        <v>46</v>
      </c>
      <c r="K7960">
        <v>164</v>
      </c>
      <c r="L7960" t="s">
        <v>90</v>
      </c>
      <c r="M7960" s="9">
        <v>35</v>
      </c>
      <c r="N7960" s="10">
        <v>923.07692307692309</v>
      </c>
      <c r="O7960">
        <v>1</v>
      </c>
      <c r="P7960">
        <v>0.99</v>
      </c>
      <c r="Q7960">
        <v>0</v>
      </c>
      <c r="R7960" t="s">
        <v>43</v>
      </c>
      <c r="S7960" s="16">
        <v>5544</v>
      </c>
      <c r="T7960" s="16">
        <v>923.07692307692309</v>
      </c>
      <c r="U7960" s="16">
        <v>0</v>
      </c>
      <c r="V7960" s="16">
        <v>10</v>
      </c>
      <c r="W7960" s="16">
        <v>0</v>
      </c>
      <c r="X7960" s="16">
        <v>4610.9230769230771</v>
      </c>
    </row>
    <row r="7961" spans="1:24" x14ac:dyDescent="0.25">
      <c r="A7961" s="4" t="s">
        <v>5471</v>
      </c>
      <c r="B7961" t="s">
        <v>2812</v>
      </c>
      <c r="C7961" s="13" t="s">
        <v>35</v>
      </c>
      <c r="D7961" s="14">
        <v>53</v>
      </c>
      <c r="E7961" t="s">
        <v>536</v>
      </c>
      <c r="F7961" t="s">
        <v>37</v>
      </c>
      <c r="G7961" t="s">
        <v>133</v>
      </c>
      <c r="H7961" t="s">
        <v>30</v>
      </c>
      <c r="I7961" t="s">
        <v>52</v>
      </c>
      <c r="J7961" t="s">
        <v>32</v>
      </c>
      <c r="K7961">
        <v>163</v>
      </c>
      <c r="L7961" t="s">
        <v>41</v>
      </c>
      <c r="M7961" s="9">
        <v>48</v>
      </c>
      <c r="N7961" s="10">
        <v>5416.666666666667</v>
      </c>
      <c r="O7961">
        <v>1.1000000000000001</v>
      </c>
      <c r="P7961">
        <v>0.99</v>
      </c>
      <c r="Q7961">
        <v>0</v>
      </c>
      <c r="R7961" t="s">
        <v>43</v>
      </c>
      <c r="S7961" s="16">
        <v>8520.3360000000011</v>
      </c>
      <c r="T7961" s="16">
        <v>5416.666666666667</v>
      </c>
      <c r="U7961" s="16">
        <v>0</v>
      </c>
      <c r="V7961" s="16">
        <v>0</v>
      </c>
      <c r="W7961" s="16">
        <v>0</v>
      </c>
      <c r="X7961" s="16">
        <v>3103.6693333333342</v>
      </c>
    </row>
    <row r="7962" spans="1:24" x14ac:dyDescent="0.25">
      <c r="A7962" s="4" t="s">
        <v>5471</v>
      </c>
      <c r="B7962" t="s">
        <v>2813</v>
      </c>
      <c r="C7962" s="13" t="s">
        <v>135</v>
      </c>
      <c r="D7962" s="14">
        <v>63</v>
      </c>
      <c r="E7962" t="s">
        <v>161</v>
      </c>
      <c r="F7962" t="s">
        <v>37</v>
      </c>
      <c r="G7962" t="s">
        <v>113</v>
      </c>
      <c r="H7962" t="s">
        <v>60</v>
      </c>
      <c r="I7962" t="s">
        <v>76</v>
      </c>
      <c r="J7962" t="s">
        <v>46</v>
      </c>
      <c r="K7962">
        <v>163</v>
      </c>
      <c r="L7962" t="s">
        <v>138</v>
      </c>
      <c r="M7962" s="9">
        <v>55</v>
      </c>
      <c r="N7962" s="10">
        <v>2307.6923076923076</v>
      </c>
      <c r="O7962">
        <v>1</v>
      </c>
      <c r="P7962">
        <v>1.01</v>
      </c>
      <c r="Q7962">
        <v>0</v>
      </c>
      <c r="R7962" t="s">
        <v>43</v>
      </c>
      <c r="S7962" s="16">
        <v>9054.65</v>
      </c>
      <c r="T7962" s="16">
        <v>2307.6923076923076</v>
      </c>
      <c r="U7962" s="16">
        <v>500</v>
      </c>
      <c r="V7962" s="16">
        <v>10</v>
      </c>
      <c r="W7962" s="16">
        <v>0</v>
      </c>
      <c r="X7962" s="16">
        <v>6236.957692307692</v>
      </c>
    </row>
    <row r="7963" spans="1:24" x14ac:dyDescent="0.25">
      <c r="A7963" s="4" t="s">
        <v>5471</v>
      </c>
      <c r="B7963" t="s">
        <v>2814</v>
      </c>
      <c r="C7963" s="13" t="s">
        <v>66</v>
      </c>
      <c r="D7963" s="14">
        <v>152</v>
      </c>
      <c r="E7963" t="s">
        <v>176</v>
      </c>
      <c r="F7963" t="s">
        <v>37</v>
      </c>
      <c r="G7963" t="s">
        <v>116</v>
      </c>
      <c r="H7963" t="s">
        <v>51</v>
      </c>
      <c r="I7963" t="s">
        <v>76</v>
      </c>
      <c r="J7963" t="s">
        <v>46</v>
      </c>
      <c r="K7963">
        <v>0</v>
      </c>
      <c r="L7963" t="s">
        <v>69</v>
      </c>
      <c r="M7963" s="9">
        <v>48</v>
      </c>
      <c r="N7963" s="10">
        <v>1538.4615384615386</v>
      </c>
      <c r="O7963">
        <v>1</v>
      </c>
      <c r="P7963">
        <v>1.07</v>
      </c>
      <c r="Q7963">
        <v>0</v>
      </c>
      <c r="R7963" t="s">
        <v>43</v>
      </c>
      <c r="S7963" s="16">
        <v>0</v>
      </c>
      <c r="T7963" s="16">
        <v>0</v>
      </c>
      <c r="U7963" s="16">
        <v>1000</v>
      </c>
      <c r="V7963" s="16">
        <v>10</v>
      </c>
      <c r="W7963" s="16">
        <v>0</v>
      </c>
      <c r="X7963" s="16">
        <v>-1010</v>
      </c>
    </row>
    <row r="7964" spans="1:24" x14ac:dyDescent="0.25">
      <c r="A7964" s="4" t="s">
        <v>5471</v>
      </c>
      <c r="B7964" t="s">
        <v>2815</v>
      </c>
      <c r="C7964" s="13" t="s">
        <v>92</v>
      </c>
      <c r="D7964" s="14">
        <v>50</v>
      </c>
      <c r="E7964" t="s">
        <v>676</v>
      </c>
      <c r="F7964" t="s">
        <v>37</v>
      </c>
      <c r="G7964" t="s">
        <v>383</v>
      </c>
      <c r="H7964" t="s">
        <v>51</v>
      </c>
      <c r="I7964" t="s">
        <v>76</v>
      </c>
      <c r="J7964" t="s">
        <v>46</v>
      </c>
      <c r="K7964">
        <v>161</v>
      </c>
      <c r="L7964" t="s">
        <v>99</v>
      </c>
      <c r="M7964" s="9">
        <v>48</v>
      </c>
      <c r="N7964" s="10">
        <v>53</v>
      </c>
      <c r="O7964">
        <v>1</v>
      </c>
      <c r="P7964">
        <v>1.17</v>
      </c>
      <c r="Q7964">
        <v>0</v>
      </c>
      <c r="R7964" t="s">
        <v>43</v>
      </c>
      <c r="S7964" s="16">
        <v>9041.76</v>
      </c>
      <c r="T7964" s="16">
        <v>0</v>
      </c>
      <c r="U7964" s="16">
        <v>500</v>
      </c>
      <c r="V7964" s="16">
        <v>0</v>
      </c>
      <c r="W7964" s="16">
        <v>8533</v>
      </c>
      <c r="X7964" s="16">
        <v>8.7600000000002183</v>
      </c>
    </row>
    <row r="7965" spans="1:24" x14ac:dyDescent="0.25">
      <c r="A7965" s="4" t="s">
        <v>5471</v>
      </c>
      <c r="B7965" t="s">
        <v>2816</v>
      </c>
      <c r="C7965" s="13" t="s">
        <v>26</v>
      </c>
      <c r="D7965" s="14">
        <v>59</v>
      </c>
      <c r="E7965" t="s">
        <v>456</v>
      </c>
      <c r="F7965" t="s">
        <v>37</v>
      </c>
      <c r="G7965" t="s">
        <v>214</v>
      </c>
      <c r="H7965" t="s">
        <v>81</v>
      </c>
      <c r="I7965" t="s">
        <v>76</v>
      </c>
      <c r="J7965" t="s">
        <v>46</v>
      </c>
      <c r="K7965">
        <v>164</v>
      </c>
      <c r="L7965" t="s">
        <v>90</v>
      </c>
      <c r="M7965" s="9">
        <v>35</v>
      </c>
      <c r="N7965" s="10">
        <v>923.07692307692309</v>
      </c>
      <c r="O7965">
        <v>1</v>
      </c>
      <c r="P7965">
        <v>1.17</v>
      </c>
      <c r="Q7965">
        <v>0</v>
      </c>
      <c r="R7965" t="s">
        <v>43</v>
      </c>
      <c r="S7965" s="16">
        <v>6715.7999999999993</v>
      </c>
      <c r="T7965" s="16">
        <v>923.07692307692309</v>
      </c>
      <c r="U7965" s="16">
        <v>0</v>
      </c>
      <c r="V7965" s="16">
        <v>100</v>
      </c>
      <c r="W7965" s="16">
        <v>0</v>
      </c>
      <c r="X7965" s="16">
        <v>5692.7230769230764</v>
      </c>
    </row>
    <row r="7966" spans="1:24" x14ac:dyDescent="0.25">
      <c r="A7966" s="4" t="s">
        <v>5471</v>
      </c>
      <c r="B7966" t="s">
        <v>2817</v>
      </c>
      <c r="C7966" s="13" t="s">
        <v>35</v>
      </c>
      <c r="D7966" s="14">
        <v>88</v>
      </c>
      <c r="E7966" t="s">
        <v>71</v>
      </c>
      <c r="F7966" t="s">
        <v>37</v>
      </c>
      <c r="G7966" t="s">
        <v>72</v>
      </c>
      <c r="H7966" t="s">
        <v>39</v>
      </c>
      <c r="I7966" t="s">
        <v>40</v>
      </c>
      <c r="J7966" t="s">
        <v>32</v>
      </c>
      <c r="K7966">
        <v>0</v>
      </c>
      <c r="L7966" t="s">
        <v>41</v>
      </c>
      <c r="M7966" s="9">
        <v>48</v>
      </c>
      <c r="N7966" s="10">
        <v>5416.666666666667</v>
      </c>
      <c r="O7966">
        <v>0.8</v>
      </c>
      <c r="P7966">
        <v>0.8</v>
      </c>
      <c r="Q7966">
        <v>0</v>
      </c>
      <c r="R7966" t="s">
        <v>43</v>
      </c>
      <c r="S7966" s="16">
        <v>0</v>
      </c>
      <c r="T7966" s="16">
        <v>0</v>
      </c>
      <c r="U7966" s="16">
        <v>750</v>
      </c>
      <c r="V7966" s="16">
        <v>50</v>
      </c>
      <c r="W7966" s="16">
        <v>0</v>
      </c>
      <c r="X7966" s="16">
        <v>-800</v>
      </c>
    </row>
    <row r="7967" spans="1:24" x14ac:dyDescent="0.25">
      <c r="A7967" s="4" t="s">
        <v>5471</v>
      </c>
      <c r="B7967" t="s">
        <v>2818</v>
      </c>
      <c r="C7967" s="13" t="s">
        <v>135</v>
      </c>
      <c r="D7967" s="14">
        <v>193</v>
      </c>
      <c r="E7967" t="s">
        <v>328</v>
      </c>
      <c r="F7967" t="s">
        <v>37</v>
      </c>
      <c r="G7967" t="s">
        <v>329</v>
      </c>
      <c r="H7967" t="s">
        <v>60</v>
      </c>
      <c r="I7967" t="s">
        <v>52</v>
      </c>
      <c r="J7967" t="s">
        <v>46</v>
      </c>
      <c r="K7967">
        <v>168</v>
      </c>
      <c r="L7967" t="s">
        <v>138</v>
      </c>
      <c r="M7967" s="9">
        <v>55</v>
      </c>
      <c r="N7967" s="10">
        <v>2307.6923076923076</v>
      </c>
      <c r="O7967">
        <v>1.1000000000000001</v>
      </c>
      <c r="P7967">
        <v>1.1200000000000001</v>
      </c>
      <c r="Q7967">
        <v>0</v>
      </c>
      <c r="R7967" t="s">
        <v>43</v>
      </c>
      <c r="S7967" s="16">
        <v>11383.68</v>
      </c>
      <c r="T7967" s="16">
        <v>2307.6923076923076</v>
      </c>
      <c r="U7967" s="16">
        <v>1000</v>
      </c>
      <c r="V7967" s="16">
        <v>0</v>
      </c>
      <c r="W7967" s="16">
        <v>0</v>
      </c>
      <c r="X7967" s="16">
        <v>8075.9876923076927</v>
      </c>
    </row>
    <row r="7968" spans="1:24" x14ac:dyDescent="0.25">
      <c r="A7968" s="4" t="s">
        <v>5471</v>
      </c>
      <c r="B7968" t="s">
        <v>2819</v>
      </c>
      <c r="C7968" s="13" t="s">
        <v>92</v>
      </c>
      <c r="D7968" s="14">
        <v>25</v>
      </c>
      <c r="E7968" t="s">
        <v>627</v>
      </c>
      <c r="F7968" t="s">
        <v>37</v>
      </c>
      <c r="G7968" t="s">
        <v>245</v>
      </c>
      <c r="H7968" t="s">
        <v>39</v>
      </c>
      <c r="I7968" t="s">
        <v>52</v>
      </c>
      <c r="J7968" t="s">
        <v>46</v>
      </c>
      <c r="K7968">
        <v>164</v>
      </c>
      <c r="L7968" t="s">
        <v>99</v>
      </c>
      <c r="M7968" s="9">
        <v>48</v>
      </c>
      <c r="N7968" s="10">
        <v>42</v>
      </c>
      <c r="O7968">
        <v>1.1000000000000001</v>
      </c>
      <c r="P7968">
        <v>1.0900000000000001</v>
      </c>
      <c r="Q7968">
        <v>0</v>
      </c>
      <c r="R7968" t="s">
        <v>43</v>
      </c>
      <c r="S7968" s="16">
        <v>9438.5280000000021</v>
      </c>
      <c r="T7968" s="16">
        <v>0</v>
      </c>
      <c r="U7968" s="16">
        <v>0</v>
      </c>
      <c r="V7968" s="16">
        <v>50</v>
      </c>
      <c r="W7968" s="16">
        <v>6888</v>
      </c>
      <c r="X7968" s="16">
        <v>2500.5280000000021</v>
      </c>
    </row>
    <row r="7969" spans="1:24" x14ac:dyDescent="0.25">
      <c r="A7969" s="4" t="s">
        <v>5471</v>
      </c>
      <c r="B7969" t="s">
        <v>2820</v>
      </c>
      <c r="C7969" s="13" t="s">
        <v>66</v>
      </c>
      <c r="D7969" s="14">
        <v>295</v>
      </c>
      <c r="E7969" t="s">
        <v>817</v>
      </c>
      <c r="F7969" t="s">
        <v>37</v>
      </c>
      <c r="G7969" t="s">
        <v>234</v>
      </c>
      <c r="H7969" t="s">
        <v>60</v>
      </c>
      <c r="I7969" t="s">
        <v>40</v>
      </c>
      <c r="J7969" t="s">
        <v>32</v>
      </c>
      <c r="K7969">
        <v>0</v>
      </c>
      <c r="L7969" t="s">
        <v>296</v>
      </c>
      <c r="M7969" s="9">
        <v>72</v>
      </c>
      <c r="N7969" s="10">
        <v>8333.3333333333339</v>
      </c>
      <c r="O7969">
        <v>0.8</v>
      </c>
      <c r="P7969">
        <v>1.19</v>
      </c>
      <c r="Q7969">
        <v>0</v>
      </c>
      <c r="R7969" t="s">
        <v>43</v>
      </c>
      <c r="S7969" s="16">
        <v>0</v>
      </c>
      <c r="T7969" s="16">
        <v>0</v>
      </c>
      <c r="U7969" s="16">
        <v>0</v>
      </c>
      <c r="V7969" s="16">
        <v>0</v>
      </c>
      <c r="W7969" s="16">
        <v>0</v>
      </c>
      <c r="X7969" s="16">
        <v>0</v>
      </c>
    </row>
    <row r="7970" spans="1:24" x14ac:dyDescent="0.25">
      <c r="A7970" s="4" t="s">
        <v>5471</v>
      </c>
      <c r="B7970" t="s">
        <v>2821</v>
      </c>
      <c r="C7970" s="13" t="s">
        <v>78</v>
      </c>
      <c r="D7970" s="14">
        <v>6</v>
      </c>
      <c r="E7970" t="s">
        <v>882</v>
      </c>
      <c r="F7970" t="s">
        <v>37</v>
      </c>
      <c r="G7970" t="s">
        <v>883</v>
      </c>
      <c r="H7970" t="s">
        <v>51</v>
      </c>
      <c r="I7970" t="s">
        <v>40</v>
      </c>
      <c r="J7970" t="s">
        <v>32</v>
      </c>
      <c r="K7970">
        <v>81</v>
      </c>
      <c r="L7970" t="s">
        <v>121</v>
      </c>
      <c r="M7970" s="9">
        <v>65</v>
      </c>
      <c r="N7970" s="10">
        <v>7500</v>
      </c>
      <c r="O7970">
        <v>0.8</v>
      </c>
      <c r="P7970">
        <v>1.03</v>
      </c>
      <c r="Q7970">
        <v>0</v>
      </c>
      <c r="R7970" t="s">
        <v>43</v>
      </c>
      <c r="S7970" s="16">
        <v>4338.3599999999997</v>
      </c>
      <c r="T7970" s="16">
        <v>7500</v>
      </c>
      <c r="U7970" s="16">
        <v>0</v>
      </c>
      <c r="V7970" s="16">
        <v>50</v>
      </c>
      <c r="W7970" s="16">
        <v>0</v>
      </c>
      <c r="X7970" s="16">
        <v>-3211.6400000000003</v>
      </c>
    </row>
    <row r="7971" spans="1:24" x14ac:dyDescent="0.25">
      <c r="A7971" s="4" t="s">
        <v>5471</v>
      </c>
      <c r="B7971" t="s">
        <v>2822</v>
      </c>
      <c r="C7971" s="13" t="s">
        <v>135</v>
      </c>
      <c r="D7971" s="14">
        <v>273</v>
      </c>
      <c r="E7971" t="s">
        <v>718</v>
      </c>
      <c r="F7971" t="s">
        <v>37</v>
      </c>
      <c r="G7971" t="s">
        <v>29</v>
      </c>
      <c r="H7971" t="s">
        <v>30</v>
      </c>
      <c r="I7971" t="s">
        <v>76</v>
      </c>
      <c r="J7971" t="s">
        <v>32</v>
      </c>
      <c r="K7971">
        <v>104</v>
      </c>
      <c r="L7971" t="s">
        <v>209</v>
      </c>
      <c r="M7971" s="9">
        <v>90</v>
      </c>
      <c r="N7971" s="10">
        <v>9166.6666666666661</v>
      </c>
      <c r="O7971">
        <v>1</v>
      </c>
      <c r="P7971">
        <v>1</v>
      </c>
      <c r="Q7971">
        <v>0</v>
      </c>
      <c r="R7971" t="s">
        <v>43</v>
      </c>
      <c r="S7971" s="16">
        <v>9360</v>
      </c>
      <c r="T7971" s="16">
        <v>9166.6666666666661</v>
      </c>
      <c r="U7971" s="16">
        <v>0</v>
      </c>
      <c r="V7971" s="16">
        <v>0</v>
      </c>
      <c r="W7971" s="16">
        <v>0</v>
      </c>
      <c r="X7971" s="16">
        <v>193.33333333333394</v>
      </c>
    </row>
    <row r="7972" spans="1:24" x14ac:dyDescent="0.25">
      <c r="A7972" s="4" t="s">
        <v>5471</v>
      </c>
      <c r="B7972" t="s">
        <v>2823</v>
      </c>
      <c r="C7972" s="13" t="s">
        <v>26</v>
      </c>
      <c r="D7972" s="14">
        <v>238</v>
      </c>
      <c r="E7972" t="s">
        <v>870</v>
      </c>
      <c r="F7972" t="s">
        <v>28</v>
      </c>
      <c r="G7972" t="s">
        <v>496</v>
      </c>
      <c r="H7972" t="s">
        <v>51</v>
      </c>
      <c r="I7972" t="s">
        <v>76</v>
      </c>
      <c r="J7972" t="s">
        <v>46</v>
      </c>
      <c r="K7972">
        <v>0</v>
      </c>
      <c r="L7972" t="s">
        <v>90</v>
      </c>
      <c r="M7972" s="9">
        <v>35</v>
      </c>
      <c r="N7972" s="10">
        <v>923.07692307692309</v>
      </c>
      <c r="O7972">
        <v>1</v>
      </c>
      <c r="P7972">
        <v>1</v>
      </c>
      <c r="Q7972">
        <v>0</v>
      </c>
      <c r="R7972" t="s">
        <v>43</v>
      </c>
      <c r="S7972" s="16">
        <v>5600</v>
      </c>
      <c r="T7972" s="16">
        <v>0</v>
      </c>
      <c r="U7972" s="16">
        <v>200</v>
      </c>
      <c r="V7972" s="16">
        <v>100</v>
      </c>
      <c r="W7972" s="16">
        <v>0</v>
      </c>
      <c r="X7972" s="16">
        <v>5300</v>
      </c>
    </row>
    <row r="7973" spans="1:24" x14ac:dyDescent="0.25">
      <c r="A7973" s="4" t="s">
        <v>5471</v>
      </c>
      <c r="B7973" t="s">
        <v>2824</v>
      </c>
      <c r="C7973" s="13" t="s">
        <v>92</v>
      </c>
      <c r="D7973" s="14">
        <v>40</v>
      </c>
      <c r="E7973" t="s">
        <v>361</v>
      </c>
      <c r="F7973" t="s">
        <v>28</v>
      </c>
      <c r="G7973" t="s">
        <v>362</v>
      </c>
      <c r="H7973" t="s">
        <v>30</v>
      </c>
      <c r="I7973" t="s">
        <v>52</v>
      </c>
      <c r="J7973" t="s">
        <v>46</v>
      </c>
      <c r="K7973">
        <v>111</v>
      </c>
      <c r="L7973" t="s">
        <v>99</v>
      </c>
      <c r="M7973" s="9">
        <v>40</v>
      </c>
      <c r="N7973" s="10">
        <v>47</v>
      </c>
      <c r="O7973">
        <v>1.1000000000000001</v>
      </c>
      <c r="P7973">
        <v>0.94</v>
      </c>
      <c r="Q7973">
        <v>0</v>
      </c>
      <c r="R7973" t="s">
        <v>43</v>
      </c>
      <c r="S7973" s="16">
        <v>6617.6</v>
      </c>
      <c r="T7973" s="16">
        <v>0</v>
      </c>
      <c r="U7973" s="16">
        <v>0</v>
      </c>
      <c r="V7973" s="16">
        <v>50</v>
      </c>
      <c r="W7973" s="16">
        <v>5217</v>
      </c>
      <c r="X7973" s="16">
        <v>1350.6000000000004</v>
      </c>
    </row>
    <row r="7974" spans="1:24" x14ac:dyDescent="0.25">
      <c r="A7974" s="4" t="s">
        <v>5471</v>
      </c>
      <c r="B7974" t="s">
        <v>2825</v>
      </c>
      <c r="C7974" s="13" t="s">
        <v>78</v>
      </c>
      <c r="D7974" s="14">
        <v>108</v>
      </c>
      <c r="E7974" t="s">
        <v>1376</v>
      </c>
      <c r="F7974" t="s">
        <v>28</v>
      </c>
      <c r="G7974" t="s">
        <v>63</v>
      </c>
      <c r="H7974" t="s">
        <v>64</v>
      </c>
      <c r="I7974" t="s">
        <v>31</v>
      </c>
      <c r="J7974" t="s">
        <v>32</v>
      </c>
      <c r="K7974">
        <v>168</v>
      </c>
      <c r="L7974" t="s">
        <v>121</v>
      </c>
      <c r="M7974" s="9">
        <v>65</v>
      </c>
      <c r="N7974" s="10">
        <v>7500</v>
      </c>
      <c r="O7974">
        <v>1.2</v>
      </c>
      <c r="P7974">
        <v>1.04</v>
      </c>
      <c r="Q7974">
        <v>0</v>
      </c>
      <c r="R7974" t="s">
        <v>43</v>
      </c>
      <c r="S7974" s="16">
        <v>12979.2</v>
      </c>
      <c r="T7974" s="16">
        <v>7500</v>
      </c>
      <c r="U7974" s="16">
        <v>200</v>
      </c>
      <c r="V7974" s="16">
        <v>0</v>
      </c>
      <c r="W7974" s="16">
        <v>0</v>
      </c>
      <c r="X7974" s="16">
        <v>5279.2000000000007</v>
      </c>
    </row>
    <row r="7975" spans="1:24" x14ac:dyDescent="0.25">
      <c r="A7975" s="4" t="s">
        <v>5471</v>
      </c>
      <c r="B7975" t="s">
        <v>2826</v>
      </c>
      <c r="C7975" s="13" t="s">
        <v>26</v>
      </c>
      <c r="D7975" s="14">
        <v>163</v>
      </c>
      <c r="E7975" t="s">
        <v>412</v>
      </c>
      <c r="F7975" t="s">
        <v>37</v>
      </c>
      <c r="G7975" t="s">
        <v>263</v>
      </c>
      <c r="H7975" t="s">
        <v>81</v>
      </c>
      <c r="I7975" t="s">
        <v>31</v>
      </c>
      <c r="J7975" t="s">
        <v>32</v>
      </c>
      <c r="K7975">
        <v>167</v>
      </c>
      <c r="L7975" t="s">
        <v>33</v>
      </c>
      <c r="M7975" s="9">
        <v>60</v>
      </c>
      <c r="N7975" s="10">
        <v>6250</v>
      </c>
      <c r="O7975">
        <v>1.2</v>
      </c>
      <c r="P7975">
        <v>1.1100000000000001</v>
      </c>
      <c r="Q7975">
        <v>0</v>
      </c>
      <c r="R7975" t="s">
        <v>43</v>
      </c>
      <c r="S7975" s="16">
        <v>13346.640000000001</v>
      </c>
      <c r="T7975" s="16">
        <v>6250</v>
      </c>
      <c r="U7975" s="16">
        <v>0</v>
      </c>
      <c r="V7975" s="16">
        <v>500</v>
      </c>
      <c r="W7975" s="16">
        <v>0</v>
      </c>
      <c r="X7975" s="16">
        <v>6596.6400000000012</v>
      </c>
    </row>
    <row r="7976" spans="1:24" x14ac:dyDescent="0.25">
      <c r="A7976" s="4" t="s">
        <v>5471</v>
      </c>
      <c r="B7976" t="s">
        <v>2827</v>
      </c>
      <c r="C7976" s="13" t="s">
        <v>92</v>
      </c>
      <c r="D7976" s="14">
        <v>73</v>
      </c>
      <c r="E7976" t="s">
        <v>207</v>
      </c>
      <c r="F7976" t="s">
        <v>28</v>
      </c>
      <c r="G7976" t="s">
        <v>208</v>
      </c>
      <c r="H7976" t="s">
        <v>39</v>
      </c>
      <c r="I7976" t="s">
        <v>31</v>
      </c>
      <c r="J7976" t="s">
        <v>32</v>
      </c>
      <c r="K7976">
        <v>113</v>
      </c>
      <c r="L7976" t="s">
        <v>95</v>
      </c>
      <c r="M7976" s="9">
        <v>65</v>
      </c>
      <c r="N7976" s="10">
        <v>74</v>
      </c>
      <c r="O7976">
        <v>1.2</v>
      </c>
      <c r="P7976">
        <v>0.99</v>
      </c>
      <c r="Q7976">
        <v>0</v>
      </c>
      <c r="R7976" t="s">
        <v>43</v>
      </c>
      <c r="S7976" s="16">
        <v>12355.2</v>
      </c>
      <c r="T7976" s="16">
        <v>0</v>
      </c>
      <c r="U7976" s="16">
        <v>1000</v>
      </c>
      <c r="V7976" s="16">
        <v>50</v>
      </c>
      <c r="W7976" s="16">
        <v>8362</v>
      </c>
      <c r="X7976" s="16">
        <v>2943.2000000000007</v>
      </c>
    </row>
    <row r="7977" spans="1:24" x14ac:dyDescent="0.25">
      <c r="A7977" s="4" t="s">
        <v>5471</v>
      </c>
      <c r="B7977" t="s">
        <v>2828</v>
      </c>
      <c r="C7977" s="13" t="s">
        <v>92</v>
      </c>
      <c r="D7977" s="14">
        <v>13</v>
      </c>
      <c r="E7977" t="s">
        <v>534</v>
      </c>
      <c r="F7977" t="s">
        <v>37</v>
      </c>
      <c r="G7977" t="s">
        <v>237</v>
      </c>
      <c r="H7977" t="s">
        <v>30</v>
      </c>
      <c r="I7977" t="s">
        <v>40</v>
      </c>
      <c r="J7977" t="s">
        <v>46</v>
      </c>
      <c r="K7977">
        <v>165</v>
      </c>
      <c r="L7977" t="s">
        <v>99</v>
      </c>
      <c r="M7977" s="9">
        <v>40</v>
      </c>
      <c r="N7977" s="10">
        <v>49</v>
      </c>
      <c r="O7977">
        <v>0.8</v>
      </c>
      <c r="P7977">
        <v>1.1399999999999999</v>
      </c>
      <c r="Q7977">
        <v>0</v>
      </c>
      <c r="R7977" t="s">
        <v>43</v>
      </c>
      <c r="S7977" s="16">
        <v>6019.2</v>
      </c>
      <c r="T7977" s="16">
        <v>0</v>
      </c>
      <c r="U7977" s="16">
        <v>0</v>
      </c>
      <c r="V7977" s="16">
        <v>0</v>
      </c>
      <c r="W7977" s="16">
        <v>8085</v>
      </c>
      <c r="X7977" s="16">
        <v>-2065.8000000000002</v>
      </c>
    </row>
    <row r="7978" spans="1:24" x14ac:dyDescent="0.25">
      <c r="A7978" s="4" t="s">
        <v>5471</v>
      </c>
      <c r="B7978" t="s">
        <v>2829</v>
      </c>
      <c r="C7978" s="13" t="s">
        <v>35</v>
      </c>
      <c r="D7978" s="14">
        <v>69</v>
      </c>
      <c r="E7978" t="s">
        <v>200</v>
      </c>
      <c r="F7978" t="s">
        <v>28</v>
      </c>
      <c r="G7978" t="s">
        <v>201</v>
      </c>
      <c r="H7978" t="s">
        <v>39</v>
      </c>
      <c r="I7978" t="s">
        <v>52</v>
      </c>
      <c r="J7978" t="s">
        <v>32</v>
      </c>
      <c r="K7978">
        <v>85</v>
      </c>
      <c r="L7978" t="s">
        <v>41</v>
      </c>
      <c r="M7978" s="9">
        <v>48</v>
      </c>
      <c r="N7978" s="10">
        <v>5416.666666666667</v>
      </c>
      <c r="O7978">
        <v>1.1000000000000001</v>
      </c>
      <c r="P7978">
        <v>1.1299999999999999</v>
      </c>
      <c r="Q7978">
        <v>0</v>
      </c>
      <c r="R7978" t="s">
        <v>43</v>
      </c>
      <c r="S7978" s="16">
        <v>9546.24</v>
      </c>
      <c r="T7978" s="16">
        <v>5416.666666666667</v>
      </c>
      <c r="U7978" s="16">
        <v>500</v>
      </c>
      <c r="V7978" s="16">
        <v>50</v>
      </c>
      <c r="W7978" s="16">
        <v>0</v>
      </c>
      <c r="X7978" s="16">
        <v>3579.5733333333328</v>
      </c>
    </row>
    <row r="7979" spans="1:24" x14ac:dyDescent="0.25">
      <c r="A7979" s="4" t="s">
        <v>5471</v>
      </c>
      <c r="B7979" t="s">
        <v>2830</v>
      </c>
      <c r="C7979" s="13" t="s">
        <v>43</v>
      </c>
      <c r="D7979" s="14">
        <v>219</v>
      </c>
      <c r="E7979" t="s">
        <v>197</v>
      </c>
      <c r="F7979" t="s">
        <v>28</v>
      </c>
      <c r="G7979" t="s">
        <v>198</v>
      </c>
      <c r="H7979" t="s">
        <v>39</v>
      </c>
      <c r="I7979" t="s">
        <v>86</v>
      </c>
      <c r="J7979" t="s">
        <v>32</v>
      </c>
      <c r="K7979">
        <v>166</v>
      </c>
      <c r="L7979" t="s">
        <v>117</v>
      </c>
      <c r="M7979" s="9">
        <v>54</v>
      </c>
      <c r="N7979" s="10">
        <v>5666.666666666667</v>
      </c>
      <c r="O7979">
        <v>0.9</v>
      </c>
      <c r="P7979">
        <v>0.87</v>
      </c>
      <c r="Q7979">
        <v>0</v>
      </c>
      <c r="R7979" t="s">
        <v>43</v>
      </c>
      <c r="S7979" s="16">
        <v>6765.12</v>
      </c>
      <c r="T7979" s="16">
        <v>5666.666666666667</v>
      </c>
      <c r="U7979" s="16">
        <v>200</v>
      </c>
      <c r="V7979" s="16">
        <v>50</v>
      </c>
      <c r="W7979" s="16">
        <v>0</v>
      </c>
      <c r="X7979" s="16">
        <v>848.45333333333292</v>
      </c>
    </row>
    <row r="7980" spans="1:24" x14ac:dyDescent="0.25">
      <c r="A7980" s="4" t="s">
        <v>5471</v>
      </c>
      <c r="B7980" t="s">
        <v>2831</v>
      </c>
      <c r="C7980" s="13" t="s">
        <v>92</v>
      </c>
      <c r="D7980" s="14">
        <v>308</v>
      </c>
      <c r="E7980" t="s">
        <v>1325</v>
      </c>
      <c r="F7980" t="s">
        <v>28</v>
      </c>
      <c r="G7980" t="s">
        <v>582</v>
      </c>
      <c r="H7980" t="s">
        <v>60</v>
      </c>
      <c r="I7980" t="s">
        <v>40</v>
      </c>
      <c r="J7980" t="s">
        <v>32</v>
      </c>
      <c r="K7980">
        <v>138</v>
      </c>
      <c r="L7980" t="s">
        <v>95</v>
      </c>
      <c r="M7980" s="9">
        <v>65</v>
      </c>
      <c r="N7980" s="10">
        <v>74</v>
      </c>
      <c r="O7980">
        <v>0.8</v>
      </c>
      <c r="P7980">
        <v>0.92</v>
      </c>
      <c r="Q7980">
        <v>0</v>
      </c>
      <c r="R7980" t="s">
        <v>43</v>
      </c>
      <c r="S7980" s="16">
        <v>7654.4000000000005</v>
      </c>
      <c r="T7980" s="16">
        <v>0</v>
      </c>
      <c r="U7980" s="16">
        <v>750</v>
      </c>
      <c r="V7980" s="16">
        <v>10</v>
      </c>
      <c r="W7980" s="16">
        <v>10212</v>
      </c>
      <c r="X7980" s="16">
        <v>-3317.5999999999995</v>
      </c>
    </row>
    <row r="7981" spans="1:24" x14ac:dyDescent="0.25">
      <c r="A7981" s="4" t="s">
        <v>5471</v>
      </c>
      <c r="B7981" t="s">
        <v>2832</v>
      </c>
      <c r="C7981" s="13" t="s">
        <v>66</v>
      </c>
      <c r="D7981" s="14">
        <v>176</v>
      </c>
      <c r="E7981" t="s">
        <v>410</v>
      </c>
      <c r="F7981" t="s">
        <v>37</v>
      </c>
      <c r="G7981" t="s">
        <v>102</v>
      </c>
      <c r="H7981" t="s">
        <v>51</v>
      </c>
      <c r="I7981" t="s">
        <v>31</v>
      </c>
      <c r="J7981" t="s">
        <v>46</v>
      </c>
      <c r="K7981">
        <v>165</v>
      </c>
      <c r="L7981" t="s">
        <v>69</v>
      </c>
      <c r="M7981" s="9">
        <v>48</v>
      </c>
      <c r="N7981" s="10">
        <v>1538.4615384615386</v>
      </c>
      <c r="O7981">
        <v>1.2</v>
      </c>
      <c r="P7981">
        <v>1.1000000000000001</v>
      </c>
      <c r="Q7981">
        <v>0</v>
      </c>
      <c r="R7981" t="s">
        <v>43</v>
      </c>
      <c r="S7981" s="16">
        <v>10454.400000000001</v>
      </c>
      <c r="T7981" s="16">
        <v>1538.4615384615386</v>
      </c>
      <c r="U7981" s="16">
        <v>500</v>
      </c>
      <c r="V7981" s="16">
        <v>50</v>
      </c>
      <c r="W7981" s="16">
        <v>0</v>
      </c>
      <c r="X7981" s="16">
        <v>8365.9384615384624</v>
      </c>
    </row>
    <row r="7982" spans="1:24" x14ac:dyDescent="0.25">
      <c r="A7982" s="4" t="s">
        <v>5471</v>
      </c>
      <c r="B7982" t="s">
        <v>2833</v>
      </c>
      <c r="C7982" s="13" t="s">
        <v>135</v>
      </c>
      <c r="D7982" s="14">
        <v>42</v>
      </c>
      <c r="E7982" t="s">
        <v>517</v>
      </c>
      <c r="F7982" t="s">
        <v>28</v>
      </c>
      <c r="G7982" t="s">
        <v>362</v>
      </c>
      <c r="H7982" t="s">
        <v>30</v>
      </c>
      <c r="I7982" t="s">
        <v>40</v>
      </c>
      <c r="J7982" t="s">
        <v>46</v>
      </c>
      <c r="K7982">
        <v>132</v>
      </c>
      <c r="L7982" t="s">
        <v>138</v>
      </c>
      <c r="M7982" s="9">
        <v>55</v>
      </c>
      <c r="N7982" s="10">
        <v>2307.6923076923076</v>
      </c>
      <c r="O7982">
        <v>0.8</v>
      </c>
      <c r="P7982">
        <v>0.94</v>
      </c>
      <c r="Q7982">
        <v>0</v>
      </c>
      <c r="R7982" t="s">
        <v>43</v>
      </c>
      <c r="S7982" s="16">
        <v>6617.5999999999995</v>
      </c>
      <c r="T7982" s="16">
        <v>2307.6923076923076</v>
      </c>
      <c r="U7982" s="16">
        <v>0</v>
      </c>
      <c r="V7982" s="16">
        <v>500</v>
      </c>
      <c r="W7982" s="16">
        <v>0</v>
      </c>
      <c r="X7982" s="16">
        <v>3809.9076923076918</v>
      </c>
    </row>
    <row r="7983" spans="1:24" x14ac:dyDescent="0.25">
      <c r="A7983" s="4" t="s">
        <v>5471</v>
      </c>
      <c r="B7983" t="s">
        <v>2834</v>
      </c>
      <c r="C7983" s="13" t="s">
        <v>92</v>
      </c>
      <c r="D7983" s="14">
        <v>133</v>
      </c>
      <c r="E7983" t="s">
        <v>36</v>
      </c>
      <c r="F7983" t="s">
        <v>37</v>
      </c>
      <c r="G7983" t="s">
        <v>38</v>
      </c>
      <c r="H7983" t="s">
        <v>39</v>
      </c>
      <c r="I7983" t="s">
        <v>40</v>
      </c>
      <c r="J7983" t="s">
        <v>32</v>
      </c>
      <c r="K7983">
        <v>167</v>
      </c>
      <c r="L7983" t="s">
        <v>95</v>
      </c>
      <c r="M7983" s="9">
        <v>60</v>
      </c>
      <c r="N7983" s="10">
        <v>73</v>
      </c>
      <c r="O7983">
        <v>0.8</v>
      </c>
      <c r="P7983">
        <v>1.03</v>
      </c>
      <c r="Q7983">
        <v>0</v>
      </c>
      <c r="R7983" t="s">
        <v>43</v>
      </c>
      <c r="S7983" s="16">
        <v>8256.48</v>
      </c>
      <c r="T7983" s="16">
        <v>0</v>
      </c>
      <c r="U7983" s="16">
        <v>0</v>
      </c>
      <c r="V7983" s="16">
        <v>0</v>
      </c>
      <c r="W7983" s="16">
        <v>12191</v>
      </c>
      <c r="X7983" s="16">
        <v>-3934.5200000000004</v>
      </c>
    </row>
    <row r="7984" spans="1:24" x14ac:dyDescent="0.25">
      <c r="A7984" s="4" t="s">
        <v>5471</v>
      </c>
      <c r="B7984" t="s">
        <v>2835</v>
      </c>
      <c r="C7984" s="13" t="s">
        <v>92</v>
      </c>
      <c r="D7984" s="14">
        <v>161</v>
      </c>
      <c r="E7984" t="s">
        <v>769</v>
      </c>
      <c r="F7984" t="s">
        <v>28</v>
      </c>
      <c r="G7984" t="s">
        <v>770</v>
      </c>
      <c r="H7984" t="s">
        <v>60</v>
      </c>
      <c r="I7984" t="s">
        <v>40</v>
      </c>
      <c r="J7984" t="s">
        <v>32</v>
      </c>
      <c r="K7984">
        <v>0</v>
      </c>
      <c r="L7984" t="s">
        <v>95</v>
      </c>
      <c r="M7984" s="9">
        <v>65</v>
      </c>
      <c r="N7984" s="10">
        <v>72</v>
      </c>
      <c r="O7984">
        <v>0.8</v>
      </c>
      <c r="P7984">
        <v>0.91</v>
      </c>
      <c r="Q7984">
        <v>0</v>
      </c>
      <c r="R7984" t="s">
        <v>43</v>
      </c>
      <c r="S7984" s="16">
        <v>7571.2</v>
      </c>
      <c r="T7984" s="16">
        <v>0</v>
      </c>
      <c r="U7984" s="16">
        <v>500</v>
      </c>
      <c r="V7984" s="16">
        <v>0</v>
      </c>
      <c r="W7984" s="16">
        <v>0</v>
      </c>
      <c r="X7984" s="16">
        <v>7071.2</v>
      </c>
    </row>
    <row r="7985" spans="1:24" x14ac:dyDescent="0.25">
      <c r="A7985" s="4" t="s">
        <v>5471</v>
      </c>
      <c r="B7985" t="s">
        <v>2836</v>
      </c>
      <c r="C7985" s="13" t="s">
        <v>35</v>
      </c>
      <c r="D7985" s="14">
        <v>219</v>
      </c>
      <c r="E7985" t="s">
        <v>197</v>
      </c>
      <c r="F7985" t="s">
        <v>28</v>
      </c>
      <c r="G7985" t="s">
        <v>198</v>
      </c>
      <c r="H7985" t="s">
        <v>39</v>
      </c>
      <c r="I7985" t="s">
        <v>86</v>
      </c>
      <c r="J7985" t="s">
        <v>46</v>
      </c>
      <c r="K7985">
        <v>167</v>
      </c>
      <c r="L7985" t="s">
        <v>53</v>
      </c>
      <c r="M7985" s="9">
        <v>24</v>
      </c>
      <c r="N7985" s="10">
        <v>384.61538461538464</v>
      </c>
      <c r="O7985">
        <v>0.9</v>
      </c>
      <c r="P7985">
        <v>0.87</v>
      </c>
      <c r="Q7985">
        <v>0</v>
      </c>
      <c r="R7985" t="s">
        <v>43</v>
      </c>
      <c r="S7985" s="16">
        <v>3006.72</v>
      </c>
      <c r="T7985" s="16">
        <v>384.61538461538464</v>
      </c>
      <c r="U7985" s="16">
        <v>500</v>
      </c>
      <c r="V7985" s="16">
        <v>100</v>
      </c>
      <c r="W7985" s="16">
        <v>0</v>
      </c>
      <c r="X7985" s="16">
        <v>2022.104615384615</v>
      </c>
    </row>
    <row r="7986" spans="1:24" x14ac:dyDescent="0.25">
      <c r="A7986" s="4" t="s">
        <v>5471</v>
      </c>
      <c r="B7986" t="s">
        <v>2837</v>
      </c>
      <c r="C7986" s="13" t="s">
        <v>78</v>
      </c>
      <c r="D7986" s="14">
        <v>61</v>
      </c>
      <c r="E7986" t="s">
        <v>671</v>
      </c>
      <c r="F7986" t="s">
        <v>37</v>
      </c>
      <c r="G7986" t="s">
        <v>113</v>
      </c>
      <c r="H7986" t="s">
        <v>60</v>
      </c>
      <c r="I7986" t="s">
        <v>31</v>
      </c>
      <c r="J7986" t="s">
        <v>32</v>
      </c>
      <c r="K7986">
        <v>161</v>
      </c>
      <c r="L7986" t="s">
        <v>121</v>
      </c>
      <c r="M7986" s="9">
        <v>65</v>
      </c>
      <c r="N7986" s="10">
        <v>7500</v>
      </c>
      <c r="O7986">
        <v>1.2</v>
      </c>
      <c r="P7986">
        <v>1.01</v>
      </c>
      <c r="Q7986">
        <v>0</v>
      </c>
      <c r="R7986" t="s">
        <v>43</v>
      </c>
      <c r="S7986" s="16">
        <v>12683.58</v>
      </c>
      <c r="T7986" s="16">
        <v>7500</v>
      </c>
      <c r="U7986" s="16">
        <v>0</v>
      </c>
      <c r="V7986" s="16">
        <v>100</v>
      </c>
      <c r="W7986" s="16">
        <v>0</v>
      </c>
      <c r="X7986" s="16">
        <v>5083.58</v>
      </c>
    </row>
    <row r="7987" spans="1:24" x14ac:dyDescent="0.25">
      <c r="A7987" s="4" t="s">
        <v>5471</v>
      </c>
      <c r="B7987" t="s">
        <v>2838</v>
      </c>
      <c r="C7987" s="13" t="s">
        <v>35</v>
      </c>
      <c r="D7987" s="14">
        <v>197</v>
      </c>
      <c r="E7987" t="s">
        <v>187</v>
      </c>
      <c r="F7987" t="s">
        <v>37</v>
      </c>
      <c r="G7987" t="s">
        <v>89</v>
      </c>
      <c r="H7987" t="s">
        <v>39</v>
      </c>
      <c r="I7987" t="s">
        <v>31</v>
      </c>
      <c r="J7987" t="s">
        <v>46</v>
      </c>
      <c r="K7987">
        <v>108</v>
      </c>
      <c r="L7987" t="s">
        <v>53</v>
      </c>
      <c r="M7987" s="9">
        <v>24</v>
      </c>
      <c r="N7987" s="10">
        <v>384.61538461538464</v>
      </c>
      <c r="O7987">
        <v>1.2</v>
      </c>
      <c r="P7987">
        <v>0.99</v>
      </c>
      <c r="Q7987">
        <v>0</v>
      </c>
      <c r="R7987" t="s">
        <v>43</v>
      </c>
      <c r="S7987" s="16">
        <v>3079.2960000000003</v>
      </c>
      <c r="T7987" s="16">
        <v>384.61538461538464</v>
      </c>
      <c r="U7987" s="16">
        <v>0</v>
      </c>
      <c r="V7987" s="16">
        <v>100</v>
      </c>
      <c r="W7987" s="16">
        <v>0</v>
      </c>
      <c r="X7987" s="16">
        <v>2594.6806153846155</v>
      </c>
    </row>
    <row r="7988" spans="1:24" x14ac:dyDescent="0.25">
      <c r="A7988" s="4" t="s">
        <v>5471</v>
      </c>
      <c r="B7988" t="s">
        <v>2839</v>
      </c>
      <c r="C7988" s="13" t="s">
        <v>35</v>
      </c>
      <c r="D7988" s="14">
        <v>11</v>
      </c>
      <c r="E7988" t="s">
        <v>944</v>
      </c>
      <c r="F7988" t="s">
        <v>37</v>
      </c>
      <c r="G7988" t="s">
        <v>237</v>
      </c>
      <c r="H7988" t="s">
        <v>30</v>
      </c>
      <c r="I7988" t="s">
        <v>52</v>
      </c>
      <c r="J7988" t="s">
        <v>46</v>
      </c>
      <c r="K7988">
        <v>124</v>
      </c>
      <c r="L7988" t="s">
        <v>53</v>
      </c>
      <c r="M7988" s="9">
        <v>24</v>
      </c>
      <c r="N7988" s="10">
        <v>384.61538461538464</v>
      </c>
      <c r="O7988">
        <v>1.1000000000000001</v>
      </c>
      <c r="P7988">
        <v>1.1399999999999999</v>
      </c>
      <c r="Q7988">
        <v>0</v>
      </c>
      <c r="R7988" t="s">
        <v>43</v>
      </c>
      <c r="S7988" s="16">
        <v>3731.904</v>
      </c>
      <c r="T7988" s="16">
        <v>384.61538461538464</v>
      </c>
      <c r="U7988" s="16">
        <v>0</v>
      </c>
      <c r="V7988" s="16">
        <v>10</v>
      </c>
      <c r="W7988" s="16">
        <v>0</v>
      </c>
      <c r="X7988" s="16">
        <v>3337.2886153846152</v>
      </c>
    </row>
    <row r="7989" spans="1:24" x14ac:dyDescent="0.25">
      <c r="A7989" s="4" t="s">
        <v>5471</v>
      </c>
      <c r="B7989" t="s">
        <v>2840</v>
      </c>
      <c r="C7989" s="13" t="s">
        <v>26</v>
      </c>
      <c r="D7989" s="14">
        <v>108</v>
      </c>
      <c r="E7989" t="s">
        <v>1376</v>
      </c>
      <c r="F7989" t="s">
        <v>28</v>
      </c>
      <c r="G7989" t="s">
        <v>63</v>
      </c>
      <c r="H7989" t="s">
        <v>64</v>
      </c>
      <c r="I7989" t="s">
        <v>31</v>
      </c>
      <c r="J7989" t="s">
        <v>46</v>
      </c>
      <c r="K7989">
        <v>161</v>
      </c>
      <c r="L7989" t="s">
        <v>90</v>
      </c>
      <c r="M7989" s="9">
        <v>35</v>
      </c>
      <c r="N7989" s="10">
        <v>923.07692307692309</v>
      </c>
      <c r="O7989">
        <v>1.2</v>
      </c>
      <c r="P7989">
        <v>1.04</v>
      </c>
      <c r="Q7989">
        <v>0</v>
      </c>
      <c r="R7989" t="s">
        <v>43</v>
      </c>
      <c r="S7989" s="16">
        <v>6988.8</v>
      </c>
      <c r="T7989" s="16">
        <v>923.07692307692309</v>
      </c>
      <c r="U7989" s="16">
        <v>500</v>
      </c>
      <c r="V7989" s="16">
        <v>500</v>
      </c>
      <c r="W7989" s="16">
        <v>0</v>
      </c>
      <c r="X7989" s="16">
        <v>5065.7230769230773</v>
      </c>
    </row>
    <row r="7990" spans="1:24" x14ac:dyDescent="0.25">
      <c r="A7990" s="4" t="s">
        <v>5471</v>
      </c>
      <c r="B7990" t="s">
        <v>2841</v>
      </c>
      <c r="C7990" s="13" t="s">
        <v>92</v>
      </c>
      <c r="D7990" s="14">
        <v>169</v>
      </c>
      <c r="E7990" t="s">
        <v>886</v>
      </c>
      <c r="F7990" t="s">
        <v>37</v>
      </c>
      <c r="G7990" t="s">
        <v>56</v>
      </c>
      <c r="H7990" t="s">
        <v>51</v>
      </c>
      <c r="I7990" t="s">
        <v>52</v>
      </c>
      <c r="J7990" t="s">
        <v>46</v>
      </c>
      <c r="K7990">
        <v>162</v>
      </c>
      <c r="L7990" t="s">
        <v>99</v>
      </c>
      <c r="M7990" s="9">
        <v>48</v>
      </c>
      <c r="N7990" s="10">
        <v>55</v>
      </c>
      <c r="O7990">
        <v>1.1000000000000001</v>
      </c>
      <c r="P7990">
        <v>1.05</v>
      </c>
      <c r="Q7990">
        <v>0</v>
      </c>
      <c r="R7990" t="s">
        <v>43</v>
      </c>
      <c r="S7990" s="16">
        <v>8981.2800000000007</v>
      </c>
      <c r="T7990" s="16">
        <v>0</v>
      </c>
      <c r="U7990" s="16">
        <v>500</v>
      </c>
      <c r="V7990" s="16">
        <v>0</v>
      </c>
      <c r="W7990" s="16">
        <v>8910</v>
      </c>
      <c r="X7990" s="16">
        <v>-428.71999999999935</v>
      </c>
    </row>
    <row r="7991" spans="1:24" x14ac:dyDescent="0.25">
      <c r="A7991" s="4" t="s">
        <v>5471</v>
      </c>
      <c r="B7991" t="s">
        <v>2842</v>
      </c>
      <c r="C7991" s="13" t="s">
        <v>92</v>
      </c>
      <c r="D7991" s="14">
        <v>168</v>
      </c>
      <c r="E7991" t="s">
        <v>398</v>
      </c>
      <c r="F7991" t="s">
        <v>28</v>
      </c>
      <c r="G7991" t="s">
        <v>56</v>
      </c>
      <c r="H7991" t="s">
        <v>51</v>
      </c>
      <c r="I7991" t="s">
        <v>31</v>
      </c>
      <c r="J7991" t="s">
        <v>46</v>
      </c>
      <c r="K7991">
        <v>162</v>
      </c>
      <c r="L7991" t="s">
        <v>99</v>
      </c>
      <c r="M7991" s="9">
        <v>40</v>
      </c>
      <c r="N7991" s="10">
        <v>48</v>
      </c>
      <c r="O7991">
        <v>1.2</v>
      </c>
      <c r="P7991">
        <v>1.05</v>
      </c>
      <c r="Q7991">
        <v>0</v>
      </c>
      <c r="R7991" t="s">
        <v>43</v>
      </c>
      <c r="S7991" s="16">
        <v>8064</v>
      </c>
      <c r="T7991" s="16">
        <v>0</v>
      </c>
      <c r="U7991" s="16">
        <v>0</v>
      </c>
      <c r="V7991" s="16">
        <v>10</v>
      </c>
      <c r="W7991" s="16">
        <v>7776</v>
      </c>
      <c r="X7991" s="16">
        <v>278</v>
      </c>
    </row>
    <row r="7992" spans="1:24" x14ac:dyDescent="0.25">
      <c r="A7992" s="4" t="s">
        <v>5471</v>
      </c>
      <c r="B7992" t="s">
        <v>2843</v>
      </c>
      <c r="C7992" s="13" t="s">
        <v>35</v>
      </c>
      <c r="D7992" s="14">
        <v>216</v>
      </c>
      <c r="E7992" t="s">
        <v>1388</v>
      </c>
      <c r="F7992" t="s">
        <v>37</v>
      </c>
      <c r="G7992" t="s">
        <v>625</v>
      </c>
      <c r="H7992" t="s">
        <v>30</v>
      </c>
      <c r="I7992" t="s">
        <v>40</v>
      </c>
      <c r="J7992" t="s">
        <v>32</v>
      </c>
      <c r="K7992">
        <v>166</v>
      </c>
      <c r="L7992" t="s">
        <v>41</v>
      </c>
      <c r="M7992" s="9">
        <v>48</v>
      </c>
      <c r="N7992" s="10">
        <v>5416.666666666667</v>
      </c>
      <c r="O7992">
        <v>0.8</v>
      </c>
      <c r="P7992">
        <v>0.86</v>
      </c>
      <c r="Q7992">
        <v>0</v>
      </c>
      <c r="R7992" t="s">
        <v>43</v>
      </c>
      <c r="S7992" s="16">
        <v>5481.9840000000004</v>
      </c>
      <c r="T7992" s="16">
        <v>5416.666666666667</v>
      </c>
      <c r="U7992" s="16">
        <v>200</v>
      </c>
      <c r="V7992" s="16">
        <v>50</v>
      </c>
      <c r="W7992" s="16">
        <v>0</v>
      </c>
      <c r="X7992" s="16">
        <v>-184.68266666666659</v>
      </c>
    </row>
    <row r="7993" spans="1:24" x14ac:dyDescent="0.25">
      <c r="A7993" s="4" t="s">
        <v>5471</v>
      </c>
      <c r="B7993" t="s">
        <v>2844</v>
      </c>
      <c r="C7993" s="13" t="s">
        <v>35</v>
      </c>
      <c r="D7993" s="14">
        <v>36</v>
      </c>
      <c r="E7993" t="s">
        <v>491</v>
      </c>
      <c r="F7993" t="s">
        <v>37</v>
      </c>
      <c r="G7993" t="s">
        <v>231</v>
      </c>
      <c r="H7993" t="s">
        <v>60</v>
      </c>
      <c r="I7993" t="s">
        <v>40</v>
      </c>
      <c r="J7993" t="s">
        <v>32</v>
      </c>
      <c r="K7993">
        <v>130</v>
      </c>
      <c r="L7993" t="s">
        <v>41</v>
      </c>
      <c r="M7993" s="9">
        <v>48</v>
      </c>
      <c r="N7993" s="10">
        <v>5416.666666666667</v>
      </c>
      <c r="O7993">
        <v>0.8</v>
      </c>
      <c r="P7993">
        <v>1.1200000000000001</v>
      </c>
      <c r="Q7993">
        <v>0</v>
      </c>
      <c r="R7993" t="s">
        <v>43</v>
      </c>
      <c r="S7993" s="16">
        <v>5591.0400000000009</v>
      </c>
      <c r="T7993" s="16">
        <v>5416.666666666667</v>
      </c>
      <c r="U7993" s="16">
        <v>0</v>
      </c>
      <c r="V7993" s="16">
        <v>0</v>
      </c>
      <c r="W7993" s="16">
        <v>0</v>
      </c>
      <c r="X7993" s="16">
        <v>174.3733333333339</v>
      </c>
    </row>
    <row r="7994" spans="1:24" x14ac:dyDescent="0.25">
      <c r="A7994" s="4" t="s">
        <v>5471</v>
      </c>
      <c r="B7994" t="s">
        <v>2845</v>
      </c>
      <c r="C7994" s="13" t="s">
        <v>35</v>
      </c>
      <c r="D7994" s="14">
        <v>89</v>
      </c>
      <c r="E7994" t="s">
        <v>1221</v>
      </c>
      <c r="F7994" t="s">
        <v>37</v>
      </c>
      <c r="G7994" t="s">
        <v>766</v>
      </c>
      <c r="H7994" t="s">
        <v>81</v>
      </c>
      <c r="I7994" t="s">
        <v>76</v>
      </c>
      <c r="J7994" t="s">
        <v>46</v>
      </c>
      <c r="K7994">
        <v>167</v>
      </c>
      <c r="L7994" t="s">
        <v>53</v>
      </c>
      <c r="M7994" s="9">
        <v>24</v>
      </c>
      <c r="N7994" s="10">
        <v>384.61538461538464</v>
      </c>
      <c r="O7994">
        <v>1</v>
      </c>
      <c r="P7994">
        <v>1.01</v>
      </c>
      <c r="Q7994">
        <v>0</v>
      </c>
      <c r="R7994" t="s">
        <v>43</v>
      </c>
      <c r="S7994" s="16">
        <v>4048.08</v>
      </c>
      <c r="T7994" s="16">
        <v>384.61538461538464</v>
      </c>
      <c r="U7994" s="16">
        <v>0</v>
      </c>
      <c r="V7994" s="16">
        <v>100</v>
      </c>
      <c r="W7994" s="16">
        <v>0</v>
      </c>
      <c r="X7994" s="16">
        <v>3563.4646153846152</v>
      </c>
    </row>
    <row r="7995" spans="1:24" x14ac:dyDescent="0.25">
      <c r="A7995" s="4" t="s">
        <v>5471</v>
      </c>
      <c r="B7995" t="s">
        <v>2846</v>
      </c>
      <c r="C7995" s="13" t="s">
        <v>35</v>
      </c>
      <c r="D7995" s="14">
        <v>175</v>
      </c>
      <c r="E7995" t="s">
        <v>1161</v>
      </c>
      <c r="F7995" t="s">
        <v>37</v>
      </c>
      <c r="G7995" t="s">
        <v>1162</v>
      </c>
      <c r="H7995" t="s">
        <v>30</v>
      </c>
      <c r="I7995" t="s">
        <v>40</v>
      </c>
      <c r="J7995" t="s">
        <v>46</v>
      </c>
      <c r="K7995">
        <v>164</v>
      </c>
      <c r="L7995" t="s">
        <v>53</v>
      </c>
      <c r="M7995" s="9">
        <v>24</v>
      </c>
      <c r="N7995" s="10">
        <v>384.61538461538464</v>
      </c>
      <c r="O7995">
        <v>0.8</v>
      </c>
      <c r="P7995">
        <v>0.97</v>
      </c>
      <c r="Q7995">
        <v>0</v>
      </c>
      <c r="R7995" t="s">
        <v>43</v>
      </c>
      <c r="S7995" s="16">
        <v>3054.3360000000002</v>
      </c>
      <c r="T7995" s="16">
        <v>384.61538461538464</v>
      </c>
      <c r="U7995" s="16">
        <v>200</v>
      </c>
      <c r="V7995" s="16">
        <v>10</v>
      </c>
      <c r="W7995" s="16">
        <v>0</v>
      </c>
      <c r="X7995" s="16">
        <v>2459.7206153846155</v>
      </c>
    </row>
    <row r="7996" spans="1:24" x14ac:dyDescent="0.25">
      <c r="A7996" s="4" t="s">
        <v>5471</v>
      </c>
      <c r="B7996" t="s">
        <v>2847</v>
      </c>
      <c r="C7996" s="13" t="s">
        <v>92</v>
      </c>
      <c r="D7996" s="14">
        <v>84</v>
      </c>
      <c r="E7996" t="s">
        <v>763</v>
      </c>
      <c r="F7996" t="s">
        <v>37</v>
      </c>
      <c r="G7996" t="s">
        <v>326</v>
      </c>
      <c r="H7996" t="s">
        <v>64</v>
      </c>
      <c r="I7996" t="s">
        <v>40</v>
      </c>
      <c r="J7996" t="s">
        <v>32</v>
      </c>
      <c r="K7996">
        <v>127</v>
      </c>
      <c r="L7996" t="s">
        <v>95</v>
      </c>
      <c r="M7996" s="9">
        <v>60</v>
      </c>
      <c r="N7996" s="10">
        <v>80</v>
      </c>
      <c r="O7996">
        <v>0.8</v>
      </c>
      <c r="P7996">
        <v>0.81</v>
      </c>
      <c r="Q7996">
        <v>0</v>
      </c>
      <c r="R7996" t="s">
        <v>43</v>
      </c>
      <c r="S7996" s="16">
        <v>4937.76</v>
      </c>
      <c r="T7996" s="16">
        <v>0</v>
      </c>
      <c r="U7996" s="16">
        <v>200</v>
      </c>
      <c r="V7996" s="16">
        <v>0</v>
      </c>
      <c r="W7996" s="16">
        <v>10160</v>
      </c>
      <c r="X7996" s="16">
        <v>-5422.24</v>
      </c>
    </row>
    <row r="7997" spans="1:24" x14ac:dyDescent="0.25">
      <c r="A7997" s="4" t="s">
        <v>5471</v>
      </c>
      <c r="B7997" t="s">
        <v>2848</v>
      </c>
      <c r="C7997" s="13" t="s">
        <v>35</v>
      </c>
      <c r="D7997" s="14">
        <v>78</v>
      </c>
      <c r="E7997" t="s">
        <v>774</v>
      </c>
      <c r="F7997" t="s">
        <v>37</v>
      </c>
      <c r="G7997" t="s">
        <v>278</v>
      </c>
      <c r="H7997" t="s">
        <v>60</v>
      </c>
      <c r="I7997" t="s">
        <v>52</v>
      </c>
      <c r="J7997" t="s">
        <v>32</v>
      </c>
      <c r="K7997">
        <v>133</v>
      </c>
      <c r="L7997" t="s">
        <v>41</v>
      </c>
      <c r="M7997" s="9">
        <v>48</v>
      </c>
      <c r="N7997" s="10">
        <v>5416.666666666667</v>
      </c>
      <c r="O7997">
        <v>1.1000000000000001</v>
      </c>
      <c r="P7997">
        <v>1</v>
      </c>
      <c r="Q7997">
        <v>0</v>
      </c>
      <c r="R7997" t="s">
        <v>43</v>
      </c>
      <c r="S7997" s="16">
        <v>7022.4000000000005</v>
      </c>
      <c r="T7997" s="16">
        <v>5416.666666666667</v>
      </c>
      <c r="U7997" s="16">
        <v>750</v>
      </c>
      <c r="V7997" s="16">
        <v>10</v>
      </c>
      <c r="W7997" s="16">
        <v>0</v>
      </c>
      <c r="X7997" s="16">
        <v>845.73333333333358</v>
      </c>
    </row>
    <row r="7998" spans="1:24" x14ac:dyDescent="0.25">
      <c r="A7998" s="4" t="s">
        <v>5471</v>
      </c>
      <c r="B7998" t="s">
        <v>2849</v>
      </c>
      <c r="C7998" s="13" t="s">
        <v>43</v>
      </c>
      <c r="D7998" s="14">
        <v>301</v>
      </c>
      <c r="E7998" t="s">
        <v>548</v>
      </c>
      <c r="F7998" t="s">
        <v>37</v>
      </c>
      <c r="G7998" t="s">
        <v>301</v>
      </c>
      <c r="H7998" t="s">
        <v>64</v>
      </c>
      <c r="I7998" t="s">
        <v>40</v>
      </c>
      <c r="J7998" t="s">
        <v>46</v>
      </c>
      <c r="K7998">
        <v>165</v>
      </c>
      <c r="L7998" t="s">
        <v>47</v>
      </c>
      <c r="M7998" s="9">
        <v>30</v>
      </c>
      <c r="N7998" s="10">
        <v>615.38461538461536</v>
      </c>
      <c r="O7998">
        <v>0.8</v>
      </c>
      <c r="P7998">
        <v>1.17</v>
      </c>
      <c r="Q7998">
        <v>0</v>
      </c>
      <c r="R7998" t="s">
        <v>43</v>
      </c>
      <c r="S7998" s="16">
        <v>4633.2</v>
      </c>
      <c r="T7998" s="16">
        <v>615.38461538461536</v>
      </c>
      <c r="U7998" s="16">
        <v>0</v>
      </c>
      <c r="V7998" s="16">
        <v>100</v>
      </c>
      <c r="W7998" s="16">
        <v>0</v>
      </c>
      <c r="X7998" s="16">
        <v>3917.8153846153846</v>
      </c>
    </row>
    <row r="7999" spans="1:24" x14ac:dyDescent="0.25">
      <c r="A7999" s="4" t="s">
        <v>5471</v>
      </c>
      <c r="B7999" t="s">
        <v>2850</v>
      </c>
      <c r="C7999" s="13" t="s">
        <v>78</v>
      </c>
      <c r="D7999" s="14">
        <v>81</v>
      </c>
      <c r="E7999" t="s">
        <v>1276</v>
      </c>
      <c r="F7999" t="s">
        <v>37</v>
      </c>
      <c r="G7999" t="s">
        <v>326</v>
      </c>
      <c r="H7999" t="s">
        <v>64</v>
      </c>
      <c r="I7999" t="s">
        <v>31</v>
      </c>
      <c r="J7999" t="s">
        <v>32</v>
      </c>
      <c r="K7999">
        <v>168</v>
      </c>
      <c r="L7999" t="s">
        <v>121</v>
      </c>
      <c r="M7999" s="9">
        <v>65</v>
      </c>
      <c r="N7999" s="10">
        <v>7500</v>
      </c>
      <c r="O7999">
        <v>1.2</v>
      </c>
      <c r="P7999">
        <v>0.81</v>
      </c>
      <c r="Q7999">
        <v>0</v>
      </c>
      <c r="R7999" t="s">
        <v>43</v>
      </c>
      <c r="S7999" s="16">
        <v>10614.240000000002</v>
      </c>
      <c r="T7999" s="16">
        <v>7500</v>
      </c>
      <c r="U7999" s="16">
        <v>500</v>
      </c>
      <c r="V7999" s="16">
        <v>100</v>
      </c>
      <c r="W7999" s="16">
        <v>0</v>
      </c>
      <c r="X7999" s="16">
        <v>2514.2400000000016</v>
      </c>
    </row>
    <row r="8000" spans="1:24" x14ac:dyDescent="0.25">
      <c r="A8000" s="4" t="s">
        <v>5471</v>
      </c>
      <c r="B8000" t="s">
        <v>2851</v>
      </c>
      <c r="C8000" s="13" t="s">
        <v>92</v>
      </c>
      <c r="D8000" s="14">
        <v>189</v>
      </c>
      <c r="E8000" t="s">
        <v>688</v>
      </c>
      <c r="F8000" t="s">
        <v>37</v>
      </c>
      <c r="G8000" t="s">
        <v>127</v>
      </c>
      <c r="H8000" t="s">
        <v>51</v>
      </c>
      <c r="I8000" t="s">
        <v>40</v>
      </c>
      <c r="J8000" t="s">
        <v>32</v>
      </c>
      <c r="K8000">
        <v>166</v>
      </c>
      <c r="L8000" t="s">
        <v>95</v>
      </c>
      <c r="M8000" s="9">
        <v>72</v>
      </c>
      <c r="N8000" s="10">
        <v>75</v>
      </c>
      <c r="O8000">
        <v>0.8</v>
      </c>
      <c r="P8000">
        <v>1.2</v>
      </c>
      <c r="Q8000">
        <v>0</v>
      </c>
      <c r="R8000" t="s">
        <v>43</v>
      </c>
      <c r="S8000" s="16">
        <v>11473.92</v>
      </c>
      <c r="T8000" s="16">
        <v>0</v>
      </c>
      <c r="U8000" s="16">
        <v>0</v>
      </c>
      <c r="V8000" s="16">
        <v>0</v>
      </c>
      <c r="W8000" s="16">
        <v>12450</v>
      </c>
      <c r="X8000" s="16">
        <v>-976.07999999999993</v>
      </c>
    </row>
    <row r="8001" spans="1:24" x14ac:dyDescent="0.25">
      <c r="A8001" s="4" t="s">
        <v>5471</v>
      </c>
      <c r="B8001" t="s">
        <v>2852</v>
      </c>
      <c r="C8001" s="13" t="s">
        <v>43</v>
      </c>
      <c r="D8001" s="14">
        <v>125</v>
      </c>
      <c r="E8001" t="s">
        <v>1490</v>
      </c>
      <c r="F8001" t="s">
        <v>37</v>
      </c>
      <c r="G8001" t="s">
        <v>105</v>
      </c>
      <c r="H8001" t="s">
        <v>39</v>
      </c>
      <c r="I8001" t="s">
        <v>40</v>
      </c>
      <c r="J8001" t="s">
        <v>46</v>
      </c>
      <c r="K8001">
        <v>162</v>
      </c>
      <c r="L8001" t="s">
        <v>47</v>
      </c>
      <c r="M8001" s="9">
        <v>30</v>
      </c>
      <c r="N8001" s="10">
        <v>615.38461538461536</v>
      </c>
      <c r="O8001">
        <v>0.8</v>
      </c>
      <c r="P8001">
        <v>1.1499999999999999</v>
      </c>
      <c r="Q8001">
        <v>0</v>
      </c>
      <c r="R8001" t="s">
        <v>43</v>
      </c>
      <c r="S8001" s="16">
        <v>4471.2</v>
      </c>
      <c r="T8001" s="16">
        <v>615.38461538461536</v>
      </c>
      <c r="U8001" s="16">
        <v>200</v>
      </c>
      <c r="V8001" s="16">
        <v>0</v>
      </c>
      <c r="W8001" s="16">
        <v>0</v>
      </c>
      <c r="X8001" s="16">
        <v>3655.8153846153846</v>
      </c>
    </row>
    <row r="8002" spans="1:24" x14ac:dyDescent="0.25">
      <c r="A8002" s="4" t="s">
        <v>5471</v>
      </c>
      <c r="B8002" t="s">
        <v>2853</v>
      </c>
      <c r="C8002" s="13" t="s">
        <v>26</v>
      </c>
      <c r="D8002" s="14">
        <v>3</v>
      </c>
      <c r="E8002" t="s">
        <v>551</v>
      </c>
      <c r="F8002" t="s">
        <v>28</v>
      </c>
      <c r="G8002" t="s">
        <v>309</v>
      </c>
      <c r="H8002" t="s">
        <v>60</v>
      </c>
      <c r="I8002" t="s">
        <v>52</v>
      </c>
      <c r="J8002" t="s">
        <v>46</v>
      </c>
      <c r="K8002">
        <v>162</v>
      </c>
      <c r="L8002" t="s">
        <v>90</v>
      </c>
      <c r="M8002" s="9">
        <v>35</v>
      </c>
      <c r="N8002" s="10">
        <v>923.07692307692309</v>
      </c>
      <c r="O8002">
        <v>1.1000000000000001</v>
      </c>
      <c r="P8002">
        <v>0.97</v>
      </c>
      <c r="Q8002">
        <v>0</v>
      </c>
      <c r="R8002" t="s">
        <v>43</v>
      </c>
      <c r="S8002" s="16">
        <v>5975.2000000000007</v>
      </c>
      <c r="T8002" s="16">
        <v>923.07692307692309</v>
      </c>
      <c r="U8002" s="16">
        <v>0</v>
      </c>
      <c r="V8002" s="16">
        <v>10</v>
      </c>
      <c r="W8002" s="16">
        <v>0</v>
      </c>
      <c r="X8002" s="16">
        <v>5042.1230769230779</v>
      </c>
    </row>
    <row r="8003" spans="1:24" x14ac:dyDescent="0.25">
      <c r="A8003" s="4" t="s">
        <v>5471</v>
      </c>
      <c r="B8003" t="s">
        <v>2854</v>
      </c>
      <c r="C8003" s="13" t="s">
        <v>78</v>
      </c>
      <c r="D8003" s="14">
        <v>273</v>
      </c>
      <c r="E8003" t="s">
        <v>718</v>
      </c>
      <c r="F8003" t="s">
        <v>37</v>
      </c>
      <c r="G8003" t="s">
        <v>29</v>
      </c>
      <c r="H8003" t="s">
        <v>30</v>
      </c>
      <c r="I8003" t="s">
        <v>76</v>
      </c>
      <c r="J8003" t="s">
        <v>46</v>
      </c>
      <c r="K8003">
        <v>0</v>
      </c>
      <c r="L8003" t="s">
        <v>82</v>
      </c>
      <c r="M8003" s="9">
        <v>40</v>
      </c>
      <c r="N8003" s="10">
        <v>1230.7692307692307</v>
      </c>
      <c r="O8003">
        <v>1</v>
      </c>
      <c r="P8003">
        <v>1</v>
      </c>
      <c r="Q8003">
        <v>0</v>
      </c>
      <c r="R8003" t="s">
        <v>43</v>
      </c>
      <c r="S8003" s="16">
        <v>0</v>
      </c>
      <c r="T8003" s="16">
        <v>0</v>
      </c>
      <c r="U8003" s="16">
        <v>0</v>
      </c>
      <c r="V8003" s="16">
        <v>0</v>
      </c>
      <c r="W8003" s="16">
        <v>0</v>
      </c>
      <c r="X8003" s="16">
        <v>0</v>
      </c>
    </row>
    <row r="8004" spans="1:24" x14ac:dyDescent="0.25">
      <c r="A8004" s="4" t="s">
        <v>5471</v>
      </c>
      <c r="B8004" t="s">
        <v>2855</v>
      </c>
      <c r="C8004" s="13" t="s">
        <v>35</v>
      </c>
      <c r="D8004" s="14">
        <v>40</v>
      </c>
      <c r="E8004" t="s">
        <v>361</v>
      </c>
      <c r="F8004" t="s">
        <v>28</v>
      </c>
      <c r="G8004" t="s">
        <v>362</v>
      </c>
      <c r="H8004" t="s">
        <v>30</v>
      </c>
      <c r="I8004" t="s">
        <v>52</v>
      </c>
      <c r="J8004" t="s">
        <v>46</v>
      </c>
      <c r="K8004">
        <v>166</v>
      </c>
      <c r="L8004" t="s">
        <v>53</v>
      </c>
      <c r="M8004" s="9">
        <v>24</v>
      </c>
      <c r="N8004" s="10">
        <v>384.61538461538464</v>
      </c>
      <c r="O8004">
        <v>1.1000000000000001</v>
      </c>
      <c r="P8004">
        <v>0.94</v>
      </c>
      <c r="Q8004">
        <v>0</v>
      </c>
      <c r="R8004" t="s">
        <v>43</v>
      </c>
      <c r="S8004" s="16">
        <v>3970.56</v>
      </c>
      <c r="T8004" s="16">
        <v>384.61538461538464</v>
      </c>
      <c r="U8004" s="16">
        <v>1000</v>
      </c>
      <c r="V8004" s="16">
        <v>100</v>
      </c>
      <c r="W8004" s="16">
        <v>0</v>
      </c>
      <c r="X8004" s="16">
        <v>2485.9446153846152</v>
      </c>
    </row>
    <row r="8005" spans="1:24" x14ac:dyDescent="0.25">
      <c r="A8005" s="4" t="s">
        <v>5471</v>
      </c>
      <c r="B8005" t="s">
        <v>2856</v>
      </c>
      <c r="C8005" s="13" t="s">
        <v>92</v>
      </c>
      <c r="D8005" s="14">
        <v>88</v>
      </c>
      <c r="E8005" t="s">
        <v>71</v>
      </c>
      <c r="F8005" t="s">
        <v>37</v>
      </c>
      <c r="G8005" t="s">
        <v>72</v>
      </c>
      <c r="H8005" t="s">
        <v>39</v>
      </c>
      <c r="I8005" t="s">
        <v>40</v>
      </c>
      <c r="J8005" t="s">
        <v>46</v>
      </c>
      <c r="K8005">
        <v>129</v>
      </c>
      <c r="L8005" t="s">
        <v>99</v>
      </c>
      <c r="M8005" s="9">
        <v>40</v>
      </c>
      <c r="N8005" s="10">
        <v>50</v>
      </c>
      <c r="O8005">
        <v>0.8</v>
      </c>
      <c r="P8005">
        <v>0.8</v>
      </c>
      <c r="Q8005">
        <v>0</v>
      </c>
      <c r="R8005" t="s">
        <v>43</v>
      </c>
      <c r="S8005" s="16">
        <v>3302.4</v>
      </c>
      <c r="T8005" s="16">
        <v>0</v>
      </c>
      <c r="U8005" s="16">
        <v>0</v>
      </c>
      <c r="V8005" s="16">
        <v>250</v>
      </c>
      <c r="W8005" s="16">
        <v>6450</v>
      </c>
      <c r="X8005" s="16">
        <v>-3397.6</v>
      </c>
    </row>
    <row r="8006" spans="1:24" x14ac:dyDescent="0.25">
      <c r="A8006" s="4" t="s">
        <v>5471</v>
      </c>
      <c r="B8006" t="s">
        <v>2857</v>
      </c>
      <c r="C8006" s="13" t="s">
        <v>92</v>
      </c>
      <c r="D8006" s="14">
        <v>51</v>
      </c>
      <c r="E8006" t="s">
        <v>382</v>
      </c>
      <c r="F8006" t="s">
        <v>37</v>
      </c>
      <c r="G8006" t="s">
        <v>383</v>
      </c>
      <c r="H8006" t="s">
        <v>51</v>
      </c>
      <c r="I8006" t="s">
        <v>40</v>
      </c>
      <c r="J8006" t="s">
        <v>46</v>
      </c>
      <c r="K8006">
        <v>164</v>
      </c>
      <c r="L8006" t="s">
        <v>99</v>
      </c>
      <c r="M8006" s="9">
        <v>35</v>
      </c>
      <c r="N8006" s="10">
        <v>48</v>
      </c>
      <c r="O8006">
        <v>0.8</v>
      </c>
      <c r="P8006">
        <v>1.17</v>
      </c>
      <c r="Q8006">
        <v>0</v>
      </c>
      <c r="R8006" t="s">
        <v>43</v>
      </c>
      <c r="S8006" s="16">
        <v>5372.6399999999994</v>
      </c>
      <c r="T8006" s="16">
        <v>0</v>
      </c>
      <c r="U8006" s="16">
        <v>0</v>
      </c>
      <c r="V8006" s="16">
        <v>500</v>
      </c>
      <c r="W8006" s="16">
        <v>7872</v>
      </c>
      <c r="X8006" s="16">
        <v>-2999.3600000000006</v>
      </c>
    </row>
    <row r="8007" spans="1:24" x14ac:dyDescent="0.25">
      <c r="A8007" s="4" t="s">
        <v>5471</v>
      </c>
      <c r="B8007" t="s">
        <v>2858</v>
      </c>
      <c r="C8007" s="13" t="s">
        <v>35</v>
      </c>
      <c r="D8007" s="14">
        <v>129</v>
      </c>
      <c r="E8007" t="s">
        <v>252</v>
      </c>
      <c r="F8007" t="s">
        <v>28</v>
      </c>
      <c r="G8007" t="s">
        <v>130</v>
      </c>
      <c r="H8007" t="s">
        <v>51</v>
      </c>
      <c r="I8007" t="s">
        <v>40</v>
      </c>
      <c r="J8007" t="s">
        <v>46</v>
      </c>
      <c r="K8007">
        <v>164</v>
      </c>
      <c r="L8007" t="s">
        <v>53</v>
      </c>
      <c r="M8007" s="9">
        <v>24</v>
      </c>
      <c r="N8007" s="10">
        <v>384.61538461538464</v>
      </c>
      <c r="O8007">
        <v>0.8</v>
      </c>
      <c r="P8007">
        <v>0.95</v>
      </c>
      <c r="Q8007">
        <v>0</v>
      </c>
      <c r="R8007" t="s">
        <v>43</v>
      </c>
      <c r="S8007" s="16">
        <v>2918.3999999999996</v>
      </c>
      <c r="T8007" s="16">
        <v>384.61538461538464</v>
      </c>
      <c r="U8007" s="16">
        <v>0</v>
      </c>
      <c r="V8007" s="16">
        <v>500</v>
      </c>
      <c r="W8007" s="16">
        <v>0</v>
      </c>
      <c r="X8007" s="16">
        <v>2033.7846153846149</v>
      </c>
    </row>
    <row r="8008" spans="1:24" x14ac:dyDescent="0.25">
      <c r="A8008" s="4" t="s">
        <v>5471</v>
      </c>
      <c r="B8008" t="s">
        <v>2859</v>
      </c>
      <c r="C8008" s="13" t="s">
        <v>92</v>
      </c>
      <c r="D8008" s="14">
        <v>123</v>
      </c>
      <c r="E8008" t="s">
        <v>1015</v>
      </c>
      <c r="F8008" t="s">
        <v>28</v>
      </c>
      <c r="G8008" t="s">
        <v>105</v>
      </c>
      <c r="H8008" t="s">
        <v>39</v>
      </c>
      <c r="I8008" t="s">
        <v>52</v>
      </c>
      <c r="J8008" t="s">
        <v>46</v>
      </c>
      <c r="K8008">
        <v>160</v>
      </c>
      <c r="L8008" t="s">
        <v>99</v>
      </c>
      <c r="M8008" s="9">
        <v>35</v>
      </c>
      <c r="N8008" s="10">
        <v>46</v>
      </c>
      <c r="O8008">
        <v>1.1000000000000001</v>
      </c>
      <c r="P8008">
        <v>1.1499999999999999</v>
      </c>
      <c r="Q8008">
        <v>0</v>
      </c>
      <c r="R8008" t="s">
        <v>43</v>
      </c>
      <c r="S8008" s="16">
        <v>7084.0000000000009</v>
      </c>
      <c r="T8008" s="16">
        <v>0</v>
      </c>
      <c r="U8008" s="16">
        <v>0</v>
      </c>
      <c r="V8008" s="16">
        <v>0</v>
      </c>
      <c r="W8008" s="16">
        <v>7360</v>
      </c>
      <c r="X8008" s="16">
        <v>-275.99999999999909</v>
      </c>
    </row>
    <row r="8009" spans="1:24" x14ac:dyDescent="0.25">
      <c r="A8009" s="4" t="s">
        <v>5471</v>
      </c>
      <c r="B8009" t="s">
        <v>2860</v>
      </c>
      <c r="C8009" s="13" t="s">
        <v>43</v>
      </c>
      <c r="D8009" s="14">
        <v>236</v>
      </c>
      <c r="E8009" t="s">
        <v>485</v>
      </c>
      <c r="F8009" t="s">
        <v>37</v>
      </c>
      <c r="G8009" t="s">
        <v>164</v>
      </c>
      <c r="H8009" t="s">
        <v>51</v>
      </c>
      <c r="I8009" t="s">
        <v>40</v>
      </c>
      <c r="J8009" t="s">
        <v>46</v>
      </c>
      <c r="K8009">
        <v>0</v>
      </c>
      <c r="L8009" t="s">
        <v>47</v>
      </c>
      <c r="M8009" s="9">
        <v>30</v>
      </c>
      <c r="N8009" s="10">
        <v>615.38461538461536</v>
      </c>
      <c r="O8009">
        <v>0.8</v>
      </c>
      <c r="P8009">
        <v>1.01</v>
      </c>
      <c r="Q8009">
        <v>0</v>
      </c>
      <c r="R8009" t="s">
        <v>43</v>
      </c>
      <c r="S8009" s="16">
        <v>0</v>
      </c>
      <c r="T8009" s="16">
        <v>0</v>
      </c>
      <c r="U8009" s="16">
        <v>200</v>
      </c>
      <c r="V8009" s="16">
        <v>10</v>
      </c>
      <c r="W8009" s="16">
        <v>0</v>
      </c>
      <c r="X8009" s="16">
        <v>-210</v>
      </c>
    </row>
    <row r="8010" spans="1:24" x14ac:dyDescent="0.25">
      <c r="A8010" s="4" t="s">
        <v>5471</v>
      </c>
      <c r="B8010" t="s">
        <v>2861</v>
      </c>
      <c r="C8010" s="13" t="s">
        <v>135</v>
      </c>
      <c r="D8010" s="14">
        <v>201</v>
      </c>
      <c r="E8010" t="s">
        <v>268</v>
      </c>
      <c r="F8010" t="s">
        <v>37</v>
      </c>
      <c r="G8010" t="s">
        <v>269</v>
      </c>
      <c r="H8010" t="s">
        <v>60</v>
      </c>
      <c r="I8010" t="s">
        <v>40</v>
      </c>
      <c r="J8010" t="s">
        <v>32</v>
      </c>
      <c r="K8010">
        <v>168</v>
      </c>
      <c r="L8010" t="s">
        <v>209</v>
      </c>
      <c r="M8010" s="9">
        <v>90</v>
      </c>
      <c r="N8010" s="10">
        <v>9166.6666666666661</v>
      </c>
      <c r="O8010">
        <v>0.8</v>
      </c>
      <c r="P8010">
        <v>1.06</v>
      </c>
      <c r="Q8010">
        <v>0</v>
      </c>
      <c r="R8010" t="s">
        <v>43</v>
      </c>
      <c r="S8010" s="16">
        <v>12821.76</v>
      </c>
      <c r="T8010" s="16">
        <v>9166.6666666666661</v>
      </c>
      <c r="U8010" s="16">
        <v>200</v>
      </c>
      <c r="V8010" s="16">
        <v>0</v>
      </c>
      <c r="W8010" s="16">
        <v>0</v>
      </c>
      <c r="X8010" s="16">
        <v>3455.0933333333342</v>
      </c>
    </row>
    <row r="8011" spans="1:24" x14ac:dyDescent="0.25">
      <c r="A8011" s="4" t="s">
        <v>5471</v>
      </c>
      <c r="B8011" t="s">
        <v>2862</v>
      </c>
      <c r="C8011" s="13" t="s">
        <v>135</v>
      </c>
      <c r="D8011" s="14">
        <v>193</v>
      </c>
      <c r="E8011" t="s">
        <v>328</v>
      </c>
      <c r="F8011" t="s">
        <v>37</v>
      </c>
      <c r="G8011" t="s">
        <v>329</v>
      </c>
      <c r="H8011" t="s">
        <v>60</v>
      </c>
      <c r="I8011" t="s">
        <v>52</v>
      </c>
      <c r="J8011" t="s">
        <v>46</v>
      </c>
      <c r="K8011">
        <v>0</v>
      </c>
      <c r="L8011" t="s">
        <v>138</v>
      </c>
      <c r="M8011" s="9">
        <v>55</v>
      </c>
      <c r="N8011" s="10">
        <v>2307.6923076923076</v>
      </c>
      <c r="O8011">
        <v>1.1000000000000001</v>
      </c>
      <c r="P8011">
        <v>1.1200000000000001</v>
      </c>
      <c r="Q8011">
        <v>0</v>
      </c>
      <c r="R8011" t="s">
        <v>43</v>
      </c>
      <c r="S8011" s="16">
        <v>0</v>
      </c>
      <c r="T8011" s="16">
        <v>0</v>
      </c>
      <c r="U8011" s="16">
        <v>0</v>
      </c>
      <c r="V8011" s="16">
        <v>500</v>
      </c>
      <c r="W8011" s="16">
        <v>0</v>
      </c>
      <c r="X8011" s="16">
        <v>-500</v>
      </c>
    </row>
    <row r="8012" spans="1:24" x14ac:dyDescent="0.25">
      <c r="A8012" s="4" t="s">
        <v>5471</v>
      </c>
      <c r="B8012" t="s">
        <v>2863</v>
      </c>
      <c r="C8012" s="13" t="s">
        <v>78</v>
      </c>
      <c r="D8012" s="14">
        <v>243</v>
      </c>
      <c r="E8012" t="s">
        <v>342</v>
      </c>
      <c r="F8012" t="s">
        <v>37</v>
      </c>
      <c r="G8012" t="s">
        <v>109</v>
      </c>
      <c r="H8012" t="s">
        <v>64</v>
      </c>
      <c r="I8012" t="s">
        <v>31</v>
      </c>
      <c r="J8012" t="s">
        <v>32</v>
      </c>
      <c r="K8012">
        <v>0</v>
      </c>
      <c r="L8012" t="s">
        <v>121</v>
      </c>
      <c r="M8012" s="9">
        <v>65</v>
      </c>
      <c r="N8012" s="10">
        <v>7500</v>
      </c>
      <c r="O8012">
        <v>1.2</v>
      </c>
      <c r="P8012">
        <v>0.86</v>
      </c>
      <c r="Q8012">
        <v>0</v>
      </c>
      <c r="R8012" t="s">
        <v>43</v>
      </c>
      <c r="S8012" s="16">
        <v>0</v>
      </c>
      <c r="T8012" s="16">
        <v>0</v>
      </c>
      <c r="U8012" s="16">
        <v>200</v>
      </c>
      <c r="V8012" s="16">
        <v>250</v>
      </c>
      <c r="W8012" s="16">
        <v>0</v>
      </c>
      <c r="X8012" s="16">
        <v>-450</v>
      </c>
    </row>
    <row r="8013" spans="1:24" x14ac:dyDescent="0.25">
      <c r="A8013" s="4" t="s">
        <v>5471</v>
      </c>
      <c r="B8013" t="s">
        <v>2864</v>
      </c>
      <c r="C8013" s="13" t="s">
        <v>92</v>
      </c>
      <c r="D8013" s="14">
        <v>272</v>
      </c>
      <c r="E8013" t="s">
        <v>999</v>
      </c>
      <c r="F8013" t="s">
        <v>37</v>
      </c>
      <c r="G8013" t="s">
        <v>29</v>
      </c>
      <c r="H8013" t="s">
        <v>30</v>
      </c>
      <c r="I8013" t="s">
        <v>52</v>
      </c>
      <c r="J8013" t="s">
        <v>46</v>
      </c>
      <c r="K8013">
        <v>111</v>
      </c>
      <c r="L8013" t="s">
        <v>99</v>
      </c>
      <c r="M8013" s="9">
        <v>35</v>
      </c>
      <c r="N8013" s="10">
        <v>55</v>
      </c>
      <c r="O8013">
        <v>1.1000000000000001</v>
      </c>
      <c r="P8013">
        <v>1</v>
      </c>
      <c r="Q8013">
        <v>0</v>
      </c>
      <c r="R8013" t="s">
        <v>43</v>
      </c>
      <c r="S8013" s="16">
        <v>4273.5</v>
      </c>
      <c r="T8013" s="16">
        <v>0</v>
      </c>
      <c r="U8013" s="16">
        <v>200</v>
      </c>
      <c r="V8013" s="16">
        <v>50</v>
      </c>
      <c r="W8013" s="16">
        <v>6105</v>
      </c>
      <c r="X8013" s="16">
        <v>-2081.5</v>
      </c>
    </row>
    <row r="8014" spans="1:24" x14ac:dyDescent="0.25">
      <c r="A8014" s="4" t="s">
        <v>5471</v>
      </c>
      <c r="B8014" t="s">
        <v>2865</v>
      </c>
      <c r="C8014" s="13" t="s">
        <v>92</v>
      </c>
      <c r="D8014" s="14">
        <v>289</v>
      </c>
      <c r="E8014" t="s">
        <v>731</v>
      </c>
      <c r="F8014" t="s">
        <v>28</v>
      </c>
      <c r="G8014" t="s">
        <v>85</v>
      </c>
      <c r="H8014" t="s">
        <v>51</v>
      </c>
      <c r="I8014" t="s">
        <v>76</v>
      </c>
      <c r="J8014" t="s">
        <v>32</v>
      </c>
      <c r="K8014">
        <v>163</v>
      </c>
      <c r="L8014" t="s">
        <v>95</v>
      </c>
      <c r="M8014" s="9">
        <v>40</v>
      </c>
      <c r="N8014" s="10">
        <v>49</v>
      </c>
      <c r="O8014">
        <v>1</v>
      </c>
      <c r="P8014">
        <v>0.95</v>
      </c>
      <c r="Q8014">
        <v>0</v>
      </c>
      <c r="R8014" t="s">
        <v>43</v>
      </c>
      <c r="S8014" s="16">
        <v>6080</v>
      </c>
      <c r="T8014" s="16">
        <v>0</v>
      </c>
      <c r="U8014" s="16">
        <v>200</v>
      </c>
      <c r="V8014" s="16">
        <v>10</v>
      </c>
      <c r="W8014" s="16">
        <v>7987</v>
      </c>
      <c r="X8014" s="16">
        <v>-2117</v>
      </c>
    </row>
    <row r="8015" spans="1:24" x14ac:dyDescent="0.25">
      <c r="A8015" s="4" t="s">
        <v>5471</v>
      </c>
      <c r="B8015" t="s">
        <v>2866</v>
      </c>
      <c r="C8015" s="13" t="s">
        <v>35</v>
      </c>
      <c r="D8015" s="14">
        <v>204</v>
      </c>
      <c r="E8015" t="s">
        <v>1178</v>
      </c>
      <c r="F8015" t="s">
        <v>28</v>
      </c>
      <c r="G8015" t="s">
        <v>137</v>
      </c>
      <c r="H8015" t="s">
        <v>39</v>
      </c>
      <c r="I8015" t="s">
        <v>52</v>
      </c>
      <c r="J8015" t="s">
        <v>46</v>
      </c>
      <c r="K8015">
        <v>164</v>
      </c>
      <c r="L8015" t="s">
        <v>53</v>
      </c>
      <c r="M8015" s="9">
        <v>24</v>
      </c>
      <c r="N8015" s="10">
        <v>384.61538461538464</v>
      </c>
      <c r="O8015">
        <v>1.1000000000000001</v>
      </c>
      <c r="P8015">
        <v>1</v>
      </c>
      <c r="Q8015">
        <v>0</v>
      </c>
      <c r="R8015" t="s">
        <v>43</v>
      </c>
      <c r="S8015" s="16">
        <v>4224</v>
      </c>
      <c r="T8015" s="16">
        <v>384.61538461538464</v>
      </c>
      <c r="U8015" s="16">
        <v>500</v>
      </c>
      <c r="V8015" s="16">
        <v>0</v>
      </c>
      <c r="W8015" s="16">
        <v>0</v>
      </c>
      <c r="X8015" s="16">
        <v>3339.3846153846152</v>
      </c>
    </row>
    <row r="8016" spans="1:24" x14ac:dyDescent="0.25">
      <c r="A8016" s="4" t="s">
        <v>5471</v>
      </c>
      <c r="B8016" t="s">
        <v>2867</v>
      </c>
      <c r="C8016" s="13" t="s">
        <v>92</v>
      </c>
      <c r="D8016" s="14">
        <v>115</v>
      </c>
      <c r="E8016" t="s">
        <v>969</v>
      </c>
      <c r="F8016" t="s">
        <v>37</v>
      </c>
      <c r="G8016" t="s">
        <v>59</v>
      </c>
      <c r="H8016" t="s">
        <v>60</v>
      </c>
      <c r="I8016" t="s">
        <v>76</v>
      </c>
      <c r="J8016" t="s">
        <v>46</v>
      </c>
      <c r="K8016">
        <v>168</v>
      </c>
      <c r="L8016" t="s">
        <v>99</v>
      </c>
      <c r="M8016" s="9">
        <v>40</v>
      </c>
      <c r="N8016" s="10">
        <v>53</v>
      </c>
      <c r="O8016">
        <v>1</v>
      </c>
      <c r="P8016">
        <v>0.9</v>
      </c>
      <c r="Q8016">
        <v>0</v>
      </c>
      <c r="R8016" t="s">
        <v>43</v>
      </c>
      <c r="S8016" s="16">
        <v>6048</v>
      </c>
      <c r="T8016" s="16">
        <v>0</v>
      </c>
      <c r="U8016" s="16">
        <v>0</v>
      </c>
      <c r="V8016" s="16">
        <v>250</v>
      </c>
      <c r="W8016" s="16">
        <v>8904</v>
      </c>
      <c r="X8016" s="16">
        <v>-3106</v>
      </c>
    </row>
    <row r="8017" spans="1:24" x14ac:dyDescent="0.25">
      <c r="A8017" s="4" t="s">
        <v>5471</v>
      </c>
      <c r="B8017" t="s">
        <v>2868</v>
      </c>
      <c r="C8017" s="13" t="s">
        <v>43</v>
      </c>
      <c r="D8017" s="14">
        <v>15</v>
      </c>
      <c r="E8017" t="s">
        <v>720</v>
      </c>
      <c r="F8017" t="s">
        <v>37</v>
      </c>
      <c r="G8017" t="s">
        <v>68</v>
      </c>
      <c r="H8017" t="s">
        <v>30</v>
      </c>
      <c r="I8017" t="s">
        <v>76</v>
      </c>
      <c r="J8017" t="s">
        <v>32</v>
      </c>
      <c r="K8017">
        <v>0</v>
      </c>
      <c r="L8017" t="s">
        <v>117</v>
      </c>
      <c r="M8017" s="9">
        <v>54</v>
      </c>
      <c r="N8017" s="10">
        <v>5666.666666666667</v>
      </c>
      <c r="O8017">
        <v>1</v>
      </c>
      <c r="P8017">
        <v>1.1399999999999999</v>
      </c>
      <c r="Q8017">
        <v>0</v>
      </c>
      <c r="R8017" t="s">
        <v>43</v>
      </c>
      <c r="S8017" s="16">
        <v>0</v>
      </c>
      <c r="T8017" s="16">
        <v>0</v>
      </c>
      <c r="U8017" s="16">
        <v>500</v>
      </c>
      <c r="V8017" s="16">
        <v>500</v>
      </c>
      <c r="W8017" s="16">
        <v>0</v>
      </c>
      <c r="X8017" s="16">
        <v>-1000</v>
      </c>
    </row>
    <row r="8018" spans="1:24" x14ac:dyDescent="0.25">
      <c r="A8018" s="4" t="s">
        <v>5471</v>
      </c>
      <c r="B8018" t="s">
        <v>2869</v>
      </c>
      <c r="C8018" s="13" t="s">
        <v>78</v>
      </c>
      <c r="D8018" s="14">
        <v>55</v>
      </c>
      <c r="E8018" t="s">
        <v>396</v>
      </c>
      <c r="F8018" t="s">
        <v>37</v>
      </c>
      <c r="G8018" t="s">
        <v>133</v>
      </c>
      <c r="H8018" t="s">
        <v>30</v>
      </c>
      <c r="I8018" t="s">
        <v>40</v>
      </c>
      <c r="J8018" t="s">
        <v>46</v>
      </c>
      <c r="K8018">
        <v>110</v>
      </c>
      <c r="L8018" t="s">
        <v>82</v>
      </c>
      <c r="M8018" s="9">
        <v>40</v>
      </c>
      <c r="N8018" s="10">
        <v>1230.7692307692307</v>
      </c>
      <c r="O8018">
        <v>0.8</v>
      </c>
      <c r="P8018">
        <v>0.99</v>
      </c>
      <c r="Q8018">
        <v>0</v>
      </c>
      <c r="R8018" t="s">
        <v>43</v>
      </c>
      <c r="S8018" s="16">
        <v>3484.8</v>
      </c>
      <c r="T8018" s="16">
        <v>1230.7692307692307</v>
      </c>
      <c r="U8018" s="16">
        <v>0</v>
      </c>
      <c r="V8018" s="16">
        <v>250</v>
      </c>
      <c r="W8018" s="16">
        <v>0</v>
      </c>
      <c r="X8018" s="16">
        <v>2004.0307692307695</v>
      </c>
    </row>
    <row r="8019" spans="1:24" x14ac:dyDescent="0.25">
      <c r="A8019" s="4" t="s">
        <v>5471</v>
      </c>
      <c r="B8019" t="s">
        <v>2870</v>
      </c>
      <c r="C8019" s="13" t="s">
        <v>35</v>
      </c>
      <c r="D8019" s="14">
        <v>288</v>
      </c>
      <c r="E8019" t="s">
        <v>1108</v>
      </c>
      <c r="F8019" t="s">
        <v>37</v>
      </c>
      <c r="G8019" t="s">
        <v>85</v>
      </c>
      <c r="H8019" t="s">
        <v>51</v>
      </c>
      <c r="I8019" t="s">
        <v>52</v>
      </c>
      <c r="J8019" t="s">
        <v>46</v>
      </c>
      <c r="K8019">
        <v>160</v>
      </c>
      <c r="L8019" t="s">
        <v>53</v>
      </c>
      <c r="M8019" s="9">
        <v>24</v>
      </c>
      <c r="N8019" s="10">
        <v>384.61538461538464</v>
      </c>
      <c r="O8019">
        <v>1.1000000000000001</v>
      </c>
      <c r="P8019">
        <v>0.95</v>
      </c>
      <c r="Q8019">
        <v>0</v>
      </c>
      <c r="R8019" t="s">
        <v>43</v>
      </c>
      <c r="S8019" s="16">
        <v>4012.7999999999997</v>
      </c>
      <c r="T8019" s="16">
        <v>384.61538461538464</v>
      </c>
      <c r="U8019" s="16">
        <v>200</v>
      </c>
      <c r="V8019" s="16">
        <v>0</v>
      </c>
      <c r="W8019" s="16">
        <v>0</v>
      </c>
      <c r="X8019" s="16">
        <v>3428.184615384615</v>
      </c>
    </row>
    <row r="8020" spans="1:24" x14ac:dyDescent="0.25">
      <c r="A8020" s="4" t="s">
        <v>5471</v>
      </c>
      <c r="B8020" t="s">
        <v>2871</v>
      </c>
      <c r="C8020" s="13" t="s">
        <v>92</v>
      </c>
      <c r="D8020" s="14">
        <v>209</v>
      </c>
      <c r="E8020" t="s">
        <v>274</v>
      </c>
      <c r="F8020" t="s">
        <v>37</v>
      </c>
      <c r="G8020" t="s">
        <v>275</v>
      </c>
      <c r="H8020" t="s">
        <v>81</v>
      </c>
      <c r="I8020" t="s">
        <v>52</v>
      </c>
      <c r="J8020" t="s">
        <v>46</v>
      </c>
      <c r="K8020">
        <v>163</v>
      </c>
      <c r="L8020" t="s">
        <v>99</v>
      </c>
      <c r="M8020" s="9">
        <v>35</v>
      </c>
      <c r="N8020" s="10">
        <v>51</v>
      </c>
      <c r="O8020">
        <v>1.1000000000000001</v>
      </c>
      <c r="P8020">
        <v>0.93</v>
      </c>
      <c r="Q8020">
        <v>0</v>
      </c>
      <c r="R8020" t="s">
        <v>43</v>
      </c>
      <c r="S8020" s="16">
        <v>5836.2150000000011</v>
      </c>
      <c r="T8020" s="16">
        <v>0</v>
      </c>
      <c r="U8020" s="16">
        <v>500</v>
      </c>
      <c r="V8020" s="16">
        <v>0</v>
      </c>
      <c r="W8020" s="16">
        <v>8313</v>
      </c>
      <c r="X8020" s="16">
        <v>-2976.7849999999989</v>
      </c>
    </row>
    <row r="8021" spans="1:24" x14ac:dyDescent="0.25">
      <c r="A8021" s="4" t="s">
        <v>5471</v>
      </c>
      <c r="B8021" t="s">
        <v>2872</v>
      </c>
      <c r="C8021" s="13" t="s">
        <v>92</v>
      </c>
      <c r="D8021" s="14">
        <v>41</v>
      </c>
      <c r="E8021" t="s">
        <v>482</v>
      </c>
      <c r="F8021" t="s">
        <v>28</v>
      </c>
      <c r="G8021" t="s">
        <v>362</v>
      </c>
      <c r="H8021" t="s">
        <v>30</v>
      </c>
      <c r="I8021" t="s">
        <v>76</v>
      </c>
      <c r="J8021" t="s">
        <v>46</v>
      </c>
      <c r="K8021">
        <v>164</v>
      </c>
      <c r="L8021" t="s">
        <v>99</v>
      </c>
      <c r="M8021" s="9">
        <v>35</v>
      </c>
      <c r="N8021" s="10">
        <v>44</v>
      </c>
      <c r="O8021">
        <v>1</v>
      </c>
      <c r="P8021">
        <v>0.94</v>
      </c>
      <c r="Q8021">
        <v>0</v>
      </c>
      <c r="R8021" t="s">
        <v>43</v>
      </c>
      <c r="S8021" s="16">
        <v>5264</v>
      </c>
      <c r="T8021" s="16">
        <v>0</v>
      </c>
      <c r="U8021" s="16">
        <v>0</v>
      </c>
      <c r="V8021" s="16">
        <v>0</v>
      </c>
      <c r="W8021" s="16">
        <v>7216</v>
      </c>
      <c r="X8021" s="16">
        <v>-1952</v>
      </c>
    </row>
    <row r="8022" spans="1:24" x14ac:dyDescent="0.25">
      <c r="A8022" s="4" t="s">
        <v>5471</v>
      </c>
      <c r="B8022" t="s">
        <v>2873</v>
      </c>
      <c r="C8022" s="13" t="s">
        <v>66</v>
      </c>
      <c r="D8022" s="14">
        <v>247</v>
      </c>
      <c r="E8022" t="s">
        <v>487</v>
      </c>
      <c r="F8022" t="s">
        <v>37</v>
      </c>
      <c r="G8022" t="s">
        <v>488</v>
      </c>
      <c r="H8022" t="s">
        <v>39</v>
      </c>
      <c r="I8022" t="s">
        <v>76</v>
      </c>
      <c r="J8022" t="s">
        <v>32</v>
      </c>
      <c r="K8022">
        <v>0</v>
      </c>
      <c r="L8022" t="s">
        <v>296</v>
      </c>
      <c r="M8022" s="9">
        <v>72</v>
      </c>
      <c r="N8022" s="10">
        <v>8333.3333333333339</v>
      </c>
      <c r="O8022">
        <v>1</v>
      </c>
      <c r="P8022">
        <v>0.89</v>
      </c>
      <c r="Q8022">
        <v>0</v>
      </c>
      <c r="R8022" t="s">
        <v>43</v>
      </c>
      <c r="S8022" s="16">
        <v>0</v>
      </c>
      <c r="T8022" s="16">
        <v>0</v>
      </c>
      <c r="U8022" s="16">
        <v>500</v>
      </c>
      <c r="V8022" s="16">
        <v>0</v>
      </c>
      <c r="W8022" s="16">
        <v>0</v>
      </c>
      <c r="X8022" s="16">
        <v>-500</v>
      </c>
    </row>
    <row r="8023" spans="1:24" x14ac:dyDescent="0.25">
      <c r="A8023" s="4" t="s">
        <v>5471</v>
      </c>
      <c r="B8023" t="s">
        <v>2874</v>
      </c>
      <c r="C8023" s="13" t="s">
        <v>92</v>
      </c>
      <c r="D8023" s="14">
        <v>277</v>
      </c>
      <c r="E8023" t="s">
        <v>686</v>
      </c>
      <c r="F8023" t="s">
        <v>28</v>
      </c>
      <c r="G8023" t="s">
        <v>153</v>
      </c>
      <c r="H8023" t="s">
        <v>39</v>
      </c>
      <c r="I8023" t="s">
        <v>76</v>
      </c>
      <c r="J8023" t="s">
        <v>46</v>
      </c>
      <c r="K8023">
        <v>0</v>
      </c>
      <c r="L8023" t="s">
        <v>99</v>
      </c>
      <c r="M8023" s="9">
        <v>35</v>
      </c>
      <c r="N8023" s="10">
        <v>42</v>
      </c>
      <c r="O8023">
        <v>1</v>
      </c>
      <c r="P8023">
        <v>1.1200000000000001</v>
      </c>
      <c r="Q8023">
        <v>0</v>
      </c>
      <c r="R8023" t="s">
        <v>43</v>
      </c>
      <c r="S8023" s="16">
        <v>6272.0000000000009</v>
      </c>
      <c r="T8023" s="16">
        <v>0</v>
      </c>
      <c r="U8023" s="16">
        <v>0</v>
      </c>
      <c r="V8023" s="16">
        <v>100</v>
      </c>
      <c r="W8023" s="16">
        <v>0</v>
      </c>
      <c r="X8023" s="16">
        <v>6172.0000000000009</v>
      </c>
    </row>
    <row r="8024" spans="1:24" x14ac:dyDescent="0.25">
      <c r="A8024" s="4" t="s">
        <v>5471</v>
      </c>
      <c r="B8024" t="s">
        <v>2875</v>
      </c>
      <c r="C8024" s="13" t="s">
        <v>35</v>
      </c>
      <c r="D8024" s="14">
        <v>95</v>
      </c>
      <c r="E8024" t="s">
        <v>391</v>
      </c>
      <c r="F8024" t="s">
        <v>28</v>
      </c>
      <c r="G8024" t="s">
        <v>145</v>
      </c>
      <c r="H8024" t="s">
        <v>51</v>
      </c>
      <c r="I8024" t="s">
        <v>52</v>
      </c>
      <c r="J8024" t="s">
        <v>32</v>
      </c>
      <c r="K8024">
        <v>167</v>
      </c>
      <c r="L8024" t="s">
        <v>41</v>
      </c>
      <c r="M8024" s="9">
        <v>48</v>
      </c>
      <c r="N8024" s="10">
        <v>5416.666666666667</v>
      </c>
      <c r="O8024">
        <v>1.1000000000000001</v>
      </c>
      <c r="P8024">
        <v>1.1100000000000001</v>
      </c>
      <c r="Q8024">
        <v>0</v>
      </c>
      <c r="R8024" t="s">
        <v>43</v>
      </c>
      <c r="S8024" s="16">
        <v>9377.2800000000007</v>
      </c>
      <c r="T8024" s="16">
        <v>5416.666666666667</v>
      </c>
      <c r="U8024" s="16">
        <v>750</v>
      </c>
      <c r="V8024" s="16">
        <v>500</v>
      </c>
      <c r="W8024" s="16">
        <v>0</v>
      </c>
      <c r="X8024" s="16">
        <v>2710.6133333333337</v>
      </c>
    </row>
    <row r="8025" spans="1:24" x14ac:dyDescent="0.25">
      <c r="A8025" s="4" t="s">
        <v>5471</v>
      </c>
      <c r="B8025" t="s">
        <v>2876</v>
      </c>
      <c r="C8025" s="13" t="s">
        <v>43</v>
      </c>
      <c r="D8025" s="14">
        <v>180</v>
      </c>
      <c r="E8025" t="s">
        <v>704</v>
      </c>
      <c r="F8025" t="s">
        <v>28</v>
      </c>
      <c r="G8025" t="s">
        <v>705</v>
      </c>
      <c r="H8025" t="s">
        <v>30</v>
      </c>
      <c r="I8025" t="s">
        <v>40</v>
      </c>
      <c r="J8025" t="s">
        <v>46</v>
      </c>
      <c r="K8025">
        <v>166</v>
      </c>
      <c r="L8025" t="s">
        <v>47</v>
      </c>
      <c r="M8025" s="9">
        <v>30</v>
      </c>
      <c r="N8025" s="10">
        <v>615.38461538461536</v>
      </c>
      <c r="O8025">
        <v>0.8</v>
      </c>
      <c r="P8025">
        <v>1.04</v>
      </c>
      <c r="Q8025">
        <v>0</v>
      </c>
      <c r="R8025" t="s">
        <v>43</v>
      </c>
      <c r="S8025" s="16">
        <v>3993.6000000000004</v>
      </c>
      <c r="T8025" s="16">
        <v>615.38461538461536</v>
      </c>
      <c r="U8025" s="16">
        <v>200</v>
      </c>
      <c r="V8025" s="16">
        <v>0</v>
      </c>
      <c r="W8025" s="16">
        <v>0</v>
      </c>
      <c r="X8025" s="16">
        <v>3178.2153846153851</v>
      </c>
    </row>
    <row r="8026" spans="1:24" x14ac:dyDescent="0.25">
      <c r="A8026" s="4" t="s">
        <v>5471</v>
      </c>
      <c r="B8026" t="s">
        <v>2877</v>
      </c>
      <c r="C8026" s="13" t="s">
        <v>66</v>
      </c>
      <c r="D8026" s="14">
        <v>282</v>
      </c>
      <c r="E8026" t="s">
        <v>433</v>
      </c>
      <c r="F8026" t="s">
        <v>28</v>
      </c>
      <c r="G8026" t="s">
        <v>179</v>
      </c>
      <c r="H8026" t="s">
        <v>39</v>
      </c>
      <c r="I8026" t="s">
        <v>31</v>
      </c>
      <c r="J8026" t="s">
        <v>46</v>
      </c>
      <c r="K8026">
        <v>163</v>
      </c>
      <c r="L8026" t="s">
        <v>69</v>
      </c>
      <c r="M8026" s="9">
        <v>48</v>
      </c>
      <c r="N8026" s="10">
        <v>1538.4615384615386</v>
      </c>
      <c r="O8026">
        <v>1.2</v>
      </c>
      <c r="P8026">
        <v>0.98</v>
      </c>
      <c r="Q8026">
        <v>0</v>
      </c>
      <c r="R8026" t="s">
        <v>43</v>
      </c>
      <c r="S8026" s="16">
        <v>9031.68</v>
      </c>
      <c r="T8026" s="16">
        <v>1538.4615384615386</v>
      </c>
      <c r="U8026" s="16">
        <v>200</v>
      </c>
      <c r="V8026" s="16">
        <v>10</v>
      </c>
      <c r="W8026" s="16">
        <v>0</v>
      </c>
      <c r="X8026" s="16">
        <v>7283.2184615384613</v>
      </c>
    </row>
    <row r="8027" spans="1:24" x14ac:dyDescent="0.25">
      <c r="A8027" s="4" t="s">
        <v>5471</v>
      </c>
      <c r="B8027" t="s">
        <v>2878</v>
      </c>
      <c r="C8027" s="13" t="s">
        <v>92</v>
      </c>
      <c r="D8027" s="14">
        <v>212</v>
      </c>
      <c r="E8027" t="s">
        <v>897</v>
      </c>
      <c r="F8027" t="s">
        <v>37</v>
      </c>
      <c r="G8027" t="s">
        <v>625</v>
      </c>
      <c r="H8027" t="s">
        <v>30</v>
      </c>
      <c r="I8027" t="s">
        <v>86</v>
      </c>
      <c r="J8027" t="s">
        <v>32</v>
      </c>
      <c r="K8027">
        <v>160</v>
      </c>
      <c r="L8027" t="s">
        <v>95</v>
      </c>
      <c r="M8027" s="9">
        <v>35</v>
      </c>
      <c r="N8027" s="10">
        <v>49</v>
      </c>
      <c r="O8027">
        <v>0.9</v>
      </c>
      <c r="P8027">
        <v>0.86</v>
      </c>
      <c r="Q8027">
        <v>0</v>
      </c>
      <c r="R8027" t="s">
        <v>43</v>
      </c>
      <c r="S8027" s="16">
        <v>4334.3999999999996</v>
      </c>
      <c r="T8027" s="16">
        <v>0</v>
      </c>
      <c r="U8027" s="16">
        <v>750</v>
      </c>
      <c r="V8027" s="16">
        <v>0</v>
      </c>
      <c r="W8027" s="16">
        <v>7840</v>
      </c>
      <c r="X8027" s="16">
        <v>-4255.6000000000004</v>
      </c>
    </row>
    <row r="8028" spans="1:24" x14ac:dyDescent="0.25">
      <c r="A8028" s="4" t="s">
        <v>5471</v>
      </c>
      <c r="B8028" t="s">
        <v>2879</v>
      </c>
      <c r="C8028" s="13" t="s">
        <v>35</v>
      </c>
      <c r="D8028" s="14">
        <v>6</v>
      </c>
      <c r="E8028" t="s">
        <v>882</v>
      </c>
      <c r="F8028" t="s">
        <v>37</v>
      </c>
      <c r="G8028" t="s">
        <v>883</v>
      </c>
      <c r="H8028" t="s">
        <v>51</v>
      </c>
      <c r="I8028" t="s">
        <v>40</v>
      </c>
      <c r="J8028" t="s">
        <v>32</v>
      </c>
      <c r="K8028">
        <v>160</v>
      </c>
      <c r="L8028" t="s">
        <v>41</v>
      </c>
      <c r="M8028" s="9">
        <v>48</v>
      </c>
      <c r="N8028" s="10">
        <v>5416.666666666667</v>
      </c>
      <c r="O8028">
        <v>0.8</v>
      </c>
      <c r="P8028">
        <v>1.03</v>
      </c>
      <c r="Q8028">
        <v>0</v>
      </c>
      <c r="R8028" t="s">
        <v>43</v>
      </c>
      <c r="S8028" s="16">
        <v>6328.32</v>
      </c>
      <c r="T8028" s="16">
        <v>5416.666666666667</v>
      </c>
      <c r="U8028" s="16">
        <v>200</v>
      </c>
      <c r="V8028" s="16">
        <v>0</v>
      </c>
      <c r="W8028" s="16">
        <v>0</v>
      </c>
      <c r="X8028" s="16">
        <v>711.65333333333274</v>
      </c>
    </row>
    <row r="8029" spans="1:24" x14ac:dyDescent="0.25">
      <c r="A8029" s="4" t="s">
        <v>5471</v>
      </c>
      <c r="B8029" t="s">
        <v>2880</v>
      </c>
      <c r="C8029" s="13" t="s">
        <v>35</v>
      </c>
      <c r="D8029" s="14">
        <v>122</v>
      </c>
      <c r="E8029" t="s">
        <v>224</v>
      </c>
      <c r="F8029" t="s">
        <v>37</v>
      </c>
      <c r="G8029" t="s">
        <v>225</v>
      </c>
      <c r="H8029" t="s">
        <v>60</v>
      </c>
      <c r="I8029" t="s">
        <v>40</v>
      </c>
      <c r="J8029" t="s">
        <v>46</v>
      </c>
      <c r="K8029">
        <v>160</v>
      </c>
      <c r="L8029" t="s">
        <v>53</v>
      </c>
      <c r="M8029" s="9">
        <v>24</v>
      </c>
      <c r="N8029" s="10">
        <v>384.61538461538464</v>
      </c>
      <c r="O8029">
        <v>0.8</v>
      </c>
      <c r="P8029">
        <v>1.05</v>
      </c>
      <c r="Q8029">
        <v>0</v>
      </c>
      <c r="R8029" t="s">
        <v>43</v>
      </c>
      <c r="S8029" s="16">
        <v>3225.6000000000004</v>
      </c>
      <c r="T8029" s="16">
        <v>384.61538461538464</v>
      </c>
      <c r="U8029" s="16">
        <v>0</v>
      </c>
      <c r="V8029" s="16">
        <v>50</v>
      </c>
      <c r="W8029" s="16">
        <v>0</v>
      </c>
      <c r="X8029" s="16">
        <v>2790.9846153846156</v>
      </c>
    </row>
    <row r="8030" spans="1:24" x14ac:dyDescent="0.25">
      <c r="A8030" s="4" t="s">
        <v>5471</v>
      </c>
      <c r="B8030" t="s">
        <v>2881</v>
      </c>
      <c r="C8030" s="13" t="s">
        <v>78</v>
      </c>
      <c r="D8030" s="14">
        <v>46</v>
      </c>
      <c r="E8030" t="s">
        <v>565</v>
      </c>
      <c r="F8030" t="s">
        <v>37</v>
      </c>
      <c r="G8030" t="s">
        <v>318</v>
      </c>
      <c r="H8030" t="s">
        <v>81</v>
      </c>
      <c r="I8030" t="s">
        <v>31</v>
      </c>
      <c r="J8030" t="s">
        <v>32</v>
      </c>
      <c r="K8030">
        <v>168</v>
      </c>
      <c r="L8030" t="s">
        <v>121</v>
      </c>
      <c r="M8030" s="9">
        <v>65</v>
      </c>
      <c r="N8030" s="10">
        <v>7500</v>
      </c>
      <c r="O8030">
        <v>1.2</v>
      </c>
      <c r="P8030">
        <v>0.97</v>
      </c>
      <c r="Q8030">
        <v>0</v>
      </c>
      <c r="R8030" t="s">
        <v>43</v>
      </c>
      <c r="S8030" s="16">
        <v>12710.88</v>
      </c>
      <c r="T8030" s="16">
        <v>7500</v>
      </c>
      <c r="U8030" s="16">
        <v>0</v>
      </c>
      <c r="V8030" s="16">
        <v>0</v>
      </c>
      <c r="W8030" s="16">
        <v>0</v>
      </c>
      <c r="X8030" s="16">
        <v>5210.8799999999992</v>
      </c>
    </row>
    <row r="8031" spans="1:24" x14ac:dyDescent="0.25">
      <c r="A8031" s="4" t="s">
        <v>5471</v>
      </c>
      <c r="B8031" t="s">
        <v>2882</v>
      </c>
      <c r="C8031" s="13" t="s">
        <v>35</v>
      </c>
      <c r="D8031" s="14">
        <v>20</v>
      </c>
      <c r="E8031" t="s">
        <v>284</v>
      </c>
      <c r="F8031" t="s">
        <v>37</v>
      </c>
      <c r="G8031" t="s">
        <v>285</v>
      </c>
      <c r="H8031" t="s">
        <v>30</v>
      </c>
      <c r="I8031" t="s">
        <v>40</v>
      </c>
      <c r="J8031" t="s">
        <v>46</v>
      </c>
      <c r="K8031">
        <v>166</v>
      </c>
      <c r="L8031" t="s">
        <v>53</v>
      </c>
      <c r="M8031" s="9">
        <v>24</v>
      </c>
      <c r="N8031" s="10">
        <v>384.61538461538464</v>
      </c>
      <c r="O8031">
        <v>0.8</v>
      </c>
      <c r="P8031">
        <v>1.08</v>
      </c>
      <c r="Q8031">
        <v>0</v>
      </c>
      <c r="R8031" t="s">
        <v>43</v>
      </c>
      <c r="S8031" s="16">
        <v>3442.1760000000004</v>
      </c>
      <c r="T8031" s="16">
        <v>384.61538461538464</v>
      </c>
      <c r="U8031" s="16">
        <v>0</v>
      </c>
      <c r="V8031" s="16">
        <v>0</v>
      </c>
      <c r="W8031" s="16">
        <v>0</v>
      </c>
      <c r="X8031" s="16">
        <v>3057.5606153846156</v>
      </c>
    </row>
    <row r="8032" spans="1:24" x14ac:dyDescent="0.25">
      <c r="A8032" s="4" t="s">
        <v>5471</v>
      </c>
      <c r="B8032" t="s">
        <v>2883</v>
      </c>
      <c r="C8032" s="13" t="s">
        <v>26</v>
      </c>
      <c r="D8032" s="14">
        <v>148</v>
      </c>
      <c r="E8032" t="s">
        <v>630</v>
      </c>
      <c r="F8032" t="s">
        <v>37</v>
      </c>
      <c r="G8032" t="s">
        <v>443</v>
      </c>
      <c r="H8032" t="s">
        <v>60</v>
      </c>
      <c r="I8032" t="s">
        <v>40</v>
      </c>
      <c r="J8032" t="s">
        <v>46</v>
      </c>
      <c r="K8032">
        <v>167</v>
      </c>
      <c r="L8032" t="s">
        <v>90</v>
      </c>
      <c r="M8032" s="9">
        <v>35</v>
      </c>
      <c r="N8032" s="10">
        <v>923.07692307692309</v>
      </c>
      <c r="O8032">
        <v>0.8</v>
      </c>
      <c r="P8032">
        <v>1.07</v>
      </c>
      <c r="Q8032">
        <v>0</v>
      </c>
      <c r="R8032" t="s">
        <v>43</v>
      </c>
      <c r="S8032" s="16">
        <v>5003.3200000000006</v>
      </c>
      <c r="T8032" s="16">
        <v>923.07692307692309</v>
      </c>
      <c r="U8032" s="16">
        <v>500</v>
      </c>
      <c r="V8032" s="16">
        <v>10</v>
      </c>
      <c r="W8032" s="16">
        <v>0</v>
      </c>
      <c r="X8032" s="16">
        <v>3570.2430769230778</v>
      </c>
    </row>
    <row r="8033" spans="1:24" x14ac:dyDescent="0.25">
      <c r="A8033" s="4" t="s">
        <v>5471</v>
      </c>
      <c r="B8033" t="s">
        <v>2884</v>
      </c>
      <c r="C8033" s="13" t="s">
        <v>78</v>
      </c>
      <c r="D8033" s="14">
        <v>107</v>
      </c>
      <c r="E8033" t="s">
        <v>294</v>
      </c>
      <c r="F8033" t="s">
        <v>37</v>
      </c>
      <c r="G8033" t="s">
        <v>63</v>
      </c>
      <c r="H8033" t="s">
        <v>64</v>
      </c>
      <c r="I8033" t="s">
        <v>86</v>
      </c>
      <c r="J8033" t="s">
        <v>46</v>
      </c>
      <c r="K8033">
        <v>160</v>
      </c>
      <c r="L8033" t="s">
        <v>82</v>
      </c>
      <c r="M8033" s="9">
        <v>40</v>
      </c>
      <c r="N8033" s="10">
        <v>1230.7692307692307</v>
      </c>
      <c r="O8033">
        <v>0.9</v>
      </c>
      <c r="P8033">
        <v>1.04</v>
      </c>
      <c r="Q8033">
        <v>0</v>
      </c>
      <c r="R8033" t="s">
        <v>43</v>
      </c>
      <c r="S8033" s="16">
        <v>5990.4000000000005</v>
      </c>
      <c r="T8033" s="16">
        <v>1230.7692307692307</v>
      </c>
      <c r="U8033" s="16">
        <v>200</v>
      </c>
      <c r="V8033" s="16">
        <v>500</v>
      </c>
      <c r="W8033" s="16">
        <v>0</v>
      </c>
      <c r="X8033" s="16">
        <v>4059.6307692307701</v>
      </c>
    </row>
    <row r="8034" spans="1:24" x14ac:dyDescent="0.25">
      <c r="A8034" s="4" t="s">
        <v>5471</v>
      </c>
      <c r="B8034" t="s">
        <v>2885</v>
      </c>
      <c r="C8034" s="13" t="s">
        <v>92</v>
      </c>
      <c r="D8034" s="14">
        <v>43</v>
      </c>
      <c r="E8034" t="s">
        <v>777</v>
      </c>
      <c r="F8034" t="s">
        <v>28</v>
      </c>
      <c r="G8034" t="s">
        <v>778</v>
      </c>
      <c r="H8034" t="s">
        <v>51</v>
      </c>
      <c r="I8034" t="s">
        <v>76</v>
      </c>
      <c r="J8034" t="s">
        <v>32</v>
      </c>
      <c r="K8034">
        <v>167</v>
      </c>
      <c r="L8034" t="s">
        <v>95</v>
      </c>
      <c r="M8034" s="9">
        <v>60</v>
      </c>
      <c r="N8034" s="10">
        <v>75</v>
      </c>
      <c r="O8034">
        <v>1</v>
      </c>
      <c r="P8034">
        <v>0.8</v>
      </c>
      <c r="Q8034">
        <v>0</v>
      </c>
      <c r="R8034" t="s">
        <v>43</v>
      </c>
      <c r="S8034" s="16">
        <v>7680</v>
      </c>
      <c r="T8034" s="16">
        <v>0</v>
      </c>
      <c r="U8034" s="16">
        <v>200</v>
      </c>
      <c r="V8034" s="16">
        <v>10</v>
      </c>
      <c r="W8034" s="16">
        <v>12525</v>
      </c>
      <c r="X8034" s="16">
        <v>-5055</v>
      </c>
    </row>
    <row r="8035" spans="1:24" x14ac:dyDescent="0.25">
      <c r="A8035" s="4" t="s">
        <v>5471</v>
      </c>
      <c r="B8035" t="s">
        <v>2886</v>
      </c>
      <c r="C8035" s="13" t="s">
        <v>92</v>
      </c>
      <c r="D8035" s="14">
        <v>271</v>
      </c>
      <c r="E8035" t="s">
        <v>27</v>
      </c>
      <c r="F8035" t="s">
        <v>28</v>
      </c>
      <c r="G8035" t="s">
        <v>29</v>
      </c>
      <c r="H8035" t="s">
        <v>30</v>
      </c>
      <c r="I8035" t="s">
        <v>31</v>
      </c>
      <c r="J8035" t="s">
        <v>46</v>
      </c>
      <c r="K8035">
        <v>167</v>
      </c>
      <c r="L8035" t="s">
        <v>99</v>
      </c>
      <c r="M8035" s="9">
        <v>48</v>
      </c>
      <c r="N8035" s="10">
        <v>52</v>
      </c>
      <c r="O8035">
        <v>1.2</v>
      </c>
      <c r="P8035">
        <v>1</v>
      </c>
      <c r="Q8035">
        <v>0</v>
      </c>
      <c r="R8035" t="s">
        <v>43</v>
      </c>
      <c r="S8035" s="16">
        <v>9216</v>
      </c>
      <c r="T8035" s="16">
        <v>0</v>
      </c>
      <c r="U8035" s="16">
        <v>500</v>
      </c>
      <c r="V8035" s="16">
        <v>50</v>
      </c>
      <c r="W8035" s="16">
        <v>8684</v>
      </c>
      <c r="X8035" s="16">
        <v>-18</v>
      </c>
    </row>
    <row r="8036" spans="1:24" x14ac:dyDescent="0.25">
      <c r="A8036" s="4" t="s">
        <v>5471</v>
      </c>
      <c r="B8036" t="s">
        <v>2887</v>
      </c>
      <c r="C8036" s="13" t="s">
        <v>92</v>
      </c>
      <c r="D8036" s="14">
        <v>169</v>
      </c>
      <c r="E8036" t="s">
        <v>886</v>
      </c>
      <c r="F8036" t="s">
        <v>37</v>
      </c>
      <c r="G8036" t="s">
        <v>56</v>
      </c>
      <c r="H8036" t="s">
        <v>51</v>
      </c>
      <c r="I8036" t="s">
        <v>52</v>
      </c>
      <c r="J8036" t="s">
        <v>46</v>
      </c>
      <c r="K8036">
        <v>166</v>
      </c>
      <c r="L8036" t="s">
        <v>99</v>
      </c>
      <c r="M8036" s="9">
        <v>40</v>
      </c>
      <c r="N8036" s="10">
        <v>41</v>
      </c>
      <c r="O8036">
        <v>1.1000000000000001</v>
      </c>
      <c r="P8036">
        <v>1.05</v>
      </c>
      <c r="Q8036">
        <v>0</v>
      </c>
      <c r="R8036" t="s">
        <v>43</v>
      </c>
      <c r="S8036" s="16">
        <v>7669.2000000000016</v>
      </c>
      <c r="T8036" s="16">
        <v>0</v>
      </c>
      <c r="U8036" s="16">
        <v>0</v>
      </c>
      <c r="V8036" s="16">
        <v>50</v>
      </c>
      <c r="W8036" s="16">
        <v>6806</v>
      </c>
      <c r="X8036" s="16">
        <v>813.20000000000164</v>
      </c>
    </row>
    <row r="8037" spans="1:24" x14ac:dyDescent="0.25">
      <c r="A8037" s="4" t="s">
        <v>5471</v>
      </c>
      <c r="B8037" t="s">
        <v>2888</v>
      </c>
      <c r="C8037" s="13" t="s">
        <v>78</v>
      </c>
      <c r="D8037" s="14">
        <v>23</v>
      </c>
      <c r="E8037" t="s">
        <v>1641</v>
      </c>
      <c r="F8037" t="s">
        <v>37</v>
      </c>
      <c r="G8037" t="s">
        <v>45</v>
      </c>
      <c r="H8037" t="s">
        <v>39</v>
      </c>
      <c r="I8037" t="s">
        <v>76</v>
      </c>
      <c r="J8037" t="s">
        <v>32</v>
      </c>
      <c r="K8037">
        <v>168</v>
      </c>
      <c r="L8037" t="s">
        <v>121</v>
      </c>
      <c r="M8037" s="9">
        <v>65</v>
      </c>
      <c r="N8037" s="10">
        <v>7500</v>
      </c>
      <c r="O8037">
        <v>1</v>
      </c>
      <c r="P8037">
        <v>0.9</v>
      </c>
      <c r="Q8037">
        <v>0</v>
      </c>
      <c r="R8037" t="s">
        <v>43</v>
      </c>
      <c r="S8037" s="16">
        <v>9828</v>
      </c>
      <c r="T8037" s="16">
        <v>7500</v>
      </c>
      <c r="U8037" s="16">
        <v>0</v>
      </c>
      <c r="V8037" s="16">
        <v>0</v>
      </c>
      <c r="W8037" s="16">
        <v>0</v>
      </c>
      <c r="X8037" s="16">
        <v>2328</v>
      </c>
    </row>
    <row r="8038" spans="1:24" x14ac:dyDescent="0.25">
      <c r="A8038" s="4" t="s">
        <v>5471</v>
      </c>
      <c r="B8038" t="s">
        <v>2889</v>
      </c>
      <c r="C8038" s="13" t="s">
        <v>35</v>
      </c>
      <c r="D8038" s="14">
        <v>184</v>
      </c>
      <c r="E8038" t="s">
        <v>567</v>
      </c>
      <c r="F8038" t="s">
        <v>37</v>
      </c>
      <c r="G8038" t="s">
        <v>472</v>
      </c>
      <c r="H8038" t="s">
        <v>30</v>
      </c>
      <c r="I8038" t="s">
        <v>40</v>
      </c>
      <c r="J8038" t="s">
        <v>32</v>
      </c>
      <c r="K8038">
        <v>165</v>
      </c>
      <c r="L8038" t="s">
        <v>41</v>
      </c>
      <c r="M8038" s="9">
        <v>48</v>
      </c>
      <c r="N8038" s="10">
        <v>5416.666666666667</v>
      </c>
      <c r="O8038">
        <v>0.8</v>
      </c>
      <c r="P8038">
        <v>0.95</v>
      </c>
      <c r="Q8038">
        <v>0</v>
      </c>
      <c r="R8038" t="s">
        <v>43</v>
      </c>
      <c r="S8038" s="16">
        <v>6019.2</v>
      </c>
      <c r="T8038" s="16">
        <v>5416.666666666667</v>
      </c>
      <c r="U8038" s="16">
        <v>1000</v>
      </c>
      <c r="V8038" s="16">
        <v>10</v>
      </c>
      <c r="W8038" s="16">
        <v>0</v>
      </c>
      <c r="X8038" s="16">
        <v>-407.46666666666715</v>
      </c>
    </row>
    <row r="8039" spans="1:24" x14ac:dyDescent="0.25">
      <c r="A8039" s="4" t="s">
        <v>5471</v>
      </c>
      <c r="B8039" t="s">
        <v>2890</v>
      </c>
      <c r="C8039" s="13" t="s">
        <v>26</v>
      </c>
      <c r="D8039" s="14">
        <v>163</v>
      </c>
      <c r="E8039" t="s">
        <v>412</v>
      </c>
      <c r="F8039" t="s">
        <v>37</v>
      </c>
      <c r="G8039" t="s">
        <v>263</v>
      </c>
      <c r="H8039" t="s">
        <v>81</v>
      </c>
      <c r="I8039" t="s">
        <v>31</v>
      </c>
      <c r="J8039" t="s">
        <v>32</v>
      </c>
      <c r="K8039">
        <v>0</v>
      </c>
      <c r="L8039" t="s">
        <v>33</v>
      </c>
      <c r="M8039" s="9">
        <v>60</v>
      </c>
      <c r="N8039" s="10">
        <v>6250</v>
      </c>
      <c r="O8039">
        <v>1.2</v>
      </c>
      <c r="P8039">
        <v>1.1100000000000001</v>
      </c>
      <c r="Q8039">
        <v>0</v>
      </c>
      <c r="R8039" t="s">
        <v>43</v>
      </c>
      <c r="S8039" s="16">
        <v>0</v>
      </c>
      <c r="T8039" s="16">
        <v>0</v>
      </c>
      <c r="U8039" s="16">
        <v>200</v>
      </c>
      <c r="V8039" s="16">
        <v>50</v>
      </c>
      <c r="W8039" s="16">
        <v>0</v>
      </c>
      <c r="X8039" s="16">
        <v>-250</v>
      </c>
    </row>
    <row r="8040" spans="1:24" x14ac:dyDescent="0.25">
      <c r="A8040" s="4" t="s">
        <v>5471</v>
      </c>
      <c r="B8040" t="s">
        <v>2891</v>
      </c>
      <c r="C8040" s="13" t="s">
        <v>35</v>
      </c>
      <c r="D8040" s="14">
        <v>1</v>
      </c>
      <c r="E8040" t="s">
        <v>935</v>
      </c>
      <c r="F8040" t="s">
        <v>37</v>
      </c>
      <c r="G8040" t="s">
        <v>309</v>
      </c>
      <c r="H8040" t="s">
        <v>60</v>
      </c>
      <c r="I8040" t="s">
        <v>86</v>
      </c>
      <c r="J8040" t="s">
        <v>46</v>
      </c>
      <c r="K8040">
        <v>0</v>
      </c>
      <c r="L8040" t="s">
        <v>53</v>
      </c>
      <c r="M8040" s="9">
        <v>24</v>
      </c>
      <c r="N8040" s="10">
        <v>384.61538461538464</v>
      </c>
      <c r="O8040">
        <v>0.9</v>
      </c>
      <c r="P8040">
        <v>0.97</v>
      </c>
      <c r="Q8040">
        <v>0</v>
      </c>
      <c r="R8040" t="s">
        <v>43</v>
      </c>
      <c r="S8040" s="16">
        <v>0</v>
      </c>
      <c r="T8040" s="16">
        <v>0</v>
      </c>
      <c r="U8040" s="16">
        <v>500</v>
      </c>
      <c r="V8040" s="16">
        <v>0</v>
      </c>
      <c r="W8040" s="16">
        <v>0</v>
      </c>
      <c r="X8040" s="16">
        <v>-500</v>
      </c>
    </row>
    <row r="8041" spans="1:24" x14ac:dyDescent="0.25">
      <c r="A8041" s="4" t="s">
        <v>5471</v>
      </c>
      <c r="B8041" t="s">
        <v>2892</v>
      </c>
      <c r="C8041" s="13" t="s">
        <v>26</v>
      </c>
      <c r="D8041" s="14">
        <v>54</v>
      </c>
      <c r="E8041" t="s">
        <v>132</v>
      </c>
      <c r="F8041" t="s">
        <v>37</v>
      </c>
      <c r="G8041" t="s">
        <v>133</v>
      </c>
      <c r="H8041" t="s">
        <v>30</v>
      </c>
      <c r="I8041" t="s">
        <v>76</v>
      </c>
      <c r="J8041" t="s">
        <v>32</v>
      </c>
      <c r="K8041">
        <v>168</v>
      </c>
      <c r="L8041" t="s">
        <v>33</v>
      </c>
      <c r="M8041" s="9">
        <v>60</v>
      </c>
      <c r="N8041" s="10">
        <v>6250</v>
      </c>
      <c r="O8041">
        <v>1</v>
      </c>
      <c r="P8041">
        <v>0.99</v>
      </c>
      <c r="Q8041">
        <v>0</v>
      </c>
      <c r="R8041" t="s">
        <v>43</v>
      </c>
      <c r="S8041" s="16">
        <v>9979.2000000000007</v>
      </c>
      <c r="T8041" s="16">
        <v>6250</v>
      </c>
      <c r="U8041" s="16">
        <v>200</v>
      </c>
      <c r="V8041" s="16">
        <v>0</v>
      </c>
      <c r="W8041" s="16">
        <v>0</v>
      </c>
      <c r="X8041" s="16">
        <v>3529.2000000000007</v>
      </c>
    </row>
    <row r="8042" spans="1:24" x14ac:dyDescent="0.25">
      <c r="A8042" s="4" t="s">
        <v>5471</v>
      </c>
      <c r="B8042" t="s">
        <v>2893</v>
      </c>
      <c r="C8042" s="13" t="s">
        <v>92</v>
      </c>
      <c r="D8042" s="14">
        <v>102</v>
      </c>
      <c r="E8042" t="s">
        <v>97</v>
      </c>
      <c r="F8042" t="s">
        <v>37</v>
      </c>
      <c r="G8042" t="s">
        <v>98</v>
      </c>
      <c r="H8042" t="s">
        <v>81</v>
      </c>
      <c r="I8042" t="s">
        <v>86</v>
      </c>
      <c r="J8042" t="s">
        <v>32</v>
      </c>
      <c r="K8042">
        <v>160</v>
      </c>
      <c r="L8042" t="s">
        <v>95</v>
      </c>
      <c r="M8042" s="9">
        <v>48</v>
      </c>
      <c r="N8042" s="10">
        <v>45</v>
      </c>
      <c r="O8042">
        <v>0.9</v>
      </c>
      <c r="P8042">
        <v>1.03</v>
      </c>
      <c r="Q8042">
        <v>0</v>
      </c>
      <c r="R8042" t="s">
        <v>43</v>
      </c>
      <c r="S8042" s="16">
        <v>7119.3600000000006</v>
      </c>
      <c r="T8042" s="16">
        <v>0</v>
      </c>
      <c r="U8042" s="16">
        <v>0</v>
      </c>
      <c r="V8042" s="16">
        <v>10</v>
      </c>
      <c r="W8042" s="16">
        <v>7200</v>
      </c>
      <c r="X8042" s="16">
        <v>-90.639999999999418</v>
      </c>
    </row>
    <row r="8043" spans="1:24" x14ac:dyDescent="0.25">
      <c r="A8043" s="4" t="s">
        <v>5471</v>
      </c>
      <c r="B8043" t="s">
        <v>2894</v>
      </c>
      <c r="C8043" s="13" t="s">
        <v>78</v>
      </c>
      <c r="D8043" s="14">
        <v>291</v>
      </c>
      <c r="E8043" t="s">
        <v>339</v>
      </c>
      <c r="F8043" t="s">
        <v>28</v>
      </c>
      <c r="G8043" t="s">
        <v>340</v>
      </c>
      <c r="H8043" t="s">
        <v>64</v>
      </c>
      <c r="I8043" t="s">
        <v>40</v>
      </c>
      <c r="J8043" t="s">
        <v>32</v>
      </c>
      <c r="K8043">
        <v>168</v>
      </c>
      <c r="L8043" t="s">
        <v>121</v>
      </c>
      <c r="M8043" s="9">
        <v>65</v>
      </c>
      <c r="N8043" s="10">
        <v>7500</v>
      </c>
      <c r="O8043">
        <v>0.8</v>
      </c>
      <c r="P8043">
        <v>0.82</v>
      </c>
      <c r="Q8043">
        <v>0</v>
      </c>
      <c r="R8043" t="s">
        <v>43</v>
      </c>
      <c r="S8043" s="16">
        <v>6822.4</v>
      </c>
      <c r="T8043" s="16">
        <v>7500</v>
      </c>
      <c r="U8043" s="16">
        <v>200</v>
      </c>
      <c r="V8043" s="16">
        <v>0</v>
      </c>
      <c r="W8043" s="16">
        <v>0</v>
      </c>
      <c r="X8043" s="16">
        <v>-877.60000000000036</v>
      </c>
    </row>
    <row r="8044" spans="1:24" x14ac:dyDescent="0.25">
      <c r="A8044" s="4" t="s">
        <v>5471</v>
      </c>
      <c r="B8044" t="s">
        <v>2895</v>
      </c>
      <c r="C8044" s="13" t="s">
        <v>66</v>
      </c>
      <c r="D8044" s="14">
        <v>105</v>
      </c>
      <c r="E8044" t="s">
        <v>150</v>
      </c>
      <c r="F8044" t="s">
        <v>37</v>
      </c>
      <c r="G8044" t="s">
        <v>98</v>
      </c>
      <c r="H8044" t="s">
        <v>81</v>
      </c>
      <c r="I8044" t="s">
        <v>76</v>
      </c>
      <c r="J8044" t="s">
        <v>46</v>
      </c>
      <c r="K8044">
        <v>162</v>
      </c>
      <c r="L8044" t="s">
        <v>69</v>
      </c>
      <c r="M8044" s="9">
        <v>48</v>
      </c>
      <c r="N8044" s="10">
        <v>1538.4615384615386</v>
      </c>
      <c r="O8044">
        <v>1</v>
      </c>
      <c r="P8044">
        <v>1.03</v>
      </c>
      <c r="Q8044">
        <v>0</v>
      </c>
      <c r="R8044" t="s">
        <v>43</v>
      </c>
      <c r="S8044" s="16">
        <v>8009.2800000000007</v>
      </c>
      <c r="T8044" s="16">
        <v>1538.4615384615386</v>
      </c>
      <c r="U8044" s="16">
        <v>1000</v>
      </c>
      <c r="V8044" s="16">
        <v>50</v>
      </c>
      <c r="W8044" s="16">
        <v>0</v>
      </c>
      <c r="X8044" s="16">
        <v>5420.8184615384616</v>
      </c>
    </row>
    <row r="8045" spans="1:24" x14ac:dyDescent="0.25">
      <c r="A8045" s="4" t="s">
        <v>5471</v>
      </c>
      <c r="B8045" t="s">
        <v>2896</v>
      </c>
      <c r="C8045" s="13" t="s">
        <v>43</v>
      </c>
      <c r="D8045" s="14">
        <v>1</v>
      </c>
      <c r="E8045" t="s">
        <v>935</v>
      </c>
      <c r="F8045" t="s">
        <v>37</v>
      </c>
      <c r="G8045" t="s">
        <v>309</v>
      </c>
      <c r="H8045" t="s">
        <v>60</v>
      </c>
      <c r="I8045" t="s">
        <v>86</v>
      </c>
      <c r="J8045" t="s">
        <v>32</v>
      </c>
      <c r="K8045">
        <v>0</v>
      </c>
      <c r="L8045" t="s">
        <v>117</v>
      </c>
      <c r="M8045" s="9">
        <v>54</v>
      </c>
      <c r="N8045" s="10">
        <v>5666.666666666667</v>
      </c>
      <c r="O8045">
        <v>0.9</v>
      </c>
      <c r="P8045">
        <v>0.97</v>
      </c>
      <c r="Q8045">
        <v>0</v>
      </c>
      <c r="R8045" t="s">
        <v>43</v>
      </c>
      <c r="S8045" s="16">
        <v>0</v>
      </c>
      <c r="T8045" s="16">
        <v>0</v>
      </c>
      <c r="U8045" s="16">
        <v>750</v>
      </c>
      <c r="V8045" s="16">
        <v>500</v>
      </c>
      <c r="W8045" s="16">
        <v>0</v>
      </c>
      <c r="X8045" s="16">
        <v>-1250</v>
      </c>
    </row>
    <row r="8046" spans="1:24" x14ac:dyDescent="0.25">
      <c r="A8046" s="4" t="s">
        <v>5471</v>
      </c>
      <c r="B8046" t="s">
        <v>2897</v>
      </c>
      <c r="C8046" s="13" t="s">
        <v>92</v>
      </c>
      <c r="D8046" s="14">
        <v>161</v>
      </c>
      <c r="E8046" t="s">
        <v>769</v>
      </c>
      <c r="F8046" t="s">
        <v>28</v>
      </c>
      <c r="G8046" t="s">
        <v>770</v>
      </c>
      <c r="H8046" t="s">
        <v>60</v>
      </c>
      <c r="I8046" t="s">
        <v>40</v>
      </c>
      <c r="J8046" t="s">
        <v>32</v>
      </c>
      <c r="K8046">
        <v>161</v>
      </c>
      <c r="L8046" t="s">
        <v>95</v>
      </c>
      <c r="M8046" s="9">
        <v>72</v>
      </c>
      <c r="N8046" s="10">
        <v>73</v>
      </c>
      <c r="O8046">
        <v>0.8</v>
      </c>
      <c r="P8046">
        <v>0.91</v>
      </c>
      <c r="Q8046">
        <v>0</v>
      </c>
      <c r="R8046" t="s">
        <v>43</v>
      </c>
      <c r="S8046" s="16">
        <v>8386.56</v>
      </c>
      <c r="T8046" s="16">
        <v>0</v>
      </c>
      <c r="U8046" s="16">
        <v>200</v>
      </c>
      <c r="V8046" s="16">
        <v>0</v>
      </c>
      <c r="W8046" s="16">
        <v>11753</v>
      </c>
      <c r="X8046" s="16">
        <v>-3566.4400000000005</v>
      </c>
    </row>
    <row r="8047" spans="1:24" x14ac:dyDescent="0.25">
      <c r="A8047" s="4" t="s">
        <v>5471</v>
      </c>
      <c r="B8047" t="s">
        <v>2898</v>
      </c>
      <c r="C8047" s="13" t="s">
        <v>26</v>
      </c>
      <c r="D8047" s="14">
        <v>306</v>
      </c>
      <c r="E8047" t="s">
        <v>786</v>
      </c>
      <c r="F8047" t="s">
        <v>37</v>
      </c>
      <c r="G8047" t="s">
        <v>334</v>
      </c>
      <c r="H8047" t="s">
        <v>60</v>
      </c>
      <c r="I8047" t="s">
        <v>40</v>
      </c>
      <c r="J8047" t="s">
        <v>46</v>
      </c>
      <c r="K8047">
        <v>162</v>
      </c>
      <c r="L8047" t="s">
        <v>90</v>
      </c>
      <c r="M8047" s="9">
        <v>35</v>
      </c>
      <c r="N8047" s="10">
        <v>923.07692307692309</v>
      </c>
      <c r="O8047">
        <v>0.8</v>
      </c>
      <c r="P8047">
        <v>0.86</v>
      </c>
      <c r="Q8047">
        <v>0</v>
      </c>
      <c r="R8047" t="s">
        <v>43</v>
      </c>
      <c r="S8047" s="16">
        <v>3900.96</v>
      </c>
      <c r="T8047" s="16">
        <v>923.07692307692309</v>
      </c>
      <c r="U8047" s="16">
        <v>0</v>
      </c>
      <c r="V8047" s="16">
        <v>100</v>
      </c>
      <c r="W8047" s="16">
        <v>0</v>
      </c>
      <c r="X8047" s="16">
        <v>2877.8830769230772</v>
      </c>
    </row>
    <row r="8048" spans="1:24" x14ac:dyDescent="0.25">
      <c r="A8048" s="4" t="s">
        <v>5471</v>
      </c>
      <c r="B8048" t="s">
        <v>2899</v>
      </c>
      <c r="C8048" s="13" t="s">
        <v>43</v>
      </c>
      <c r="D8048" s="14">
        <v>125</v>
      </c>
      <c r="E8048" t="s">
        <v>1490</v>
      </c>
      <c r="F8048" t="s">
        <v>37</v>
      </c>
      <c r="G8048" t="s">
        <v>105</v>
      </c>
      <c r="H8048" t="s">
        <v>39</v>
      </c>
      <c r="I8048" t="s">
        <v>40</v>
      </c>
      <c r="J8048" t="s">
        <v>32</v>
      </c>
      <c r="K8048">
        <v>164</v>
      </c>
      <c r="L8048" t="s">
        <v>117</v>
      </c>
      <c r="M8048" s="9">
        <v>54</v>
      </c>
      <c r="N8048" s="10">
        <v>5666.666666666667</v>
      </c>
      <c r="O8048">
        <v>0.8</v>
      </c>
      <c r="P8048">
        <v>1.1499999999999999</v>
      </c>
      <c r="Q8048">
        <v>0</v>
      </c>
      <c r="R8048" t="s">
        <v>43</v>
      </c>
      <c r="S8048" s="16">
        <v>8147.5199999999995</v>
      </c>
      <c r="T8048" s="16">
        <v>5666.666666666667</v>
      </c>
      <c r="U8048" s="16">
        <v>200</v>
      </c>
      <c r="V8048" s="16">
        <v>0</v>
      </c>
      <c r="W8048" s="16">
        <v>0</v>
      </c>
      <c r="X8048" s="16">
        <v>2280.8533333333326</v>
      </c>
    </row>
    <row r="8049" spans="1:24" x14ac:dyDescent="0.25">
      <c r="A8049" s="4" t="s">
        <v>5471</v>
      </c>
      <c r="B8049" t="s">
        <v>2900</v>
      </c>
      <c r="C8049" s="13" t="s">
        <v>35</v>
      </c>
      <c r="D8049" s="14">
        <v>175</v>
      </c>
      <c r="E8049" t="s">
        <v>1161</v>
      </c>
      <c r="F8049" t="s">
        <v>37</v>
      </c>
      <c r="G8049" t="s">
        <v>1162</v>
      </c>
      <c r="H8049" t="s">
        <v>30</v>
      </c>
      <c r="I8049" t="s">
        <v>40</v>
      </c>
      <c r="J8049" t="s">
        <v>32</v>
      </c>
      <c r="K8049">
        <v>0</v>
      </c>
      <c r="L8049" t="s">
        <v>41</v>
      </c>
      <c r="M8049" s="9">
        <v>48</v>
      </c>
      <c r="N8049" s="10">
        <v>5416.666666666667</v>
      </c>
      <c r="O8049">
        <v>0.8</v>
      </c>
      <c r="P8049">
        <v>0.97</v>
      </c>
      <c r="Q8049">
        <v>0</v>
      </c>
      <c r="R8049" t="s">
        <v>43</v>
      </c>
      <c r="S8049" s="16">
        <v>0</v>
      </c>
      <c r="T8049" s="16">
        <v>0</v>
      </c>
      <c r="U8049" s="16">
        <v>200</v>
      </c>
      <c r="V8049" s="16">
        <v>0</v>
      </c>
      <c r="W8049" s="16">
        <v>0</v>
      </c>
      <c r="X8049" s="16">
        <v>-200</v>
      </c>
    </row>
    <row r="8050" spans="1:24" x14ac:dyDescent="0.25">
      <c r="A8050" s="4" t="s">
        <v>5471</v>
      </c>
      <c r="B8050" t="s">
        <v>2901</v>
      </c>
      <c r="C8050" s="13" t="s">
        <v>26</v>
      </c>
      <c r="D8050" s="14">
        <v>15</v>
      </c>
      <c r="E8050" t="s">
        <v>720</v>
      </c>
      <c r="F8050" t="s">
        <v>37</v>
      </c>
      <c r="G8050" t="s">
        <v>68</v>
      </c>
      <c r="H8050" t="s">
        <v>30</v>
      </c>
      <c r="I8050" t="s">
        <v>76</v>
      </c>
      <c r="J8050" t="s">
        <v>32</v>
      </c>
      <c r="K8050">
        <v>167</v>
      </c>
      <c r="L8050" t="s">
        <v>33</v>
      </c>
      <c r="M8050" s="9">
        <v>60</v>
      </c>
      <c r="N8050" s="10">
        <v>6250</v>
      </c>
      <c r="O8050">
        <v>1</v>
      </c>
      <c r="P8050">
        <v>1.1399999999999999</v>
      </c>
      <c r="Q8050">
        <v>0</v>
      </c>
      <c r="R8050" t="s">
        <v>43</v>
      </c>
      <c r="S8050" s="16">
        <v>11422.8</v>
      </c>
      <c r="T8050" s="16">
        <v>6250</v>
      </c>
      <c r="U8050" s="16">
        <v>200</v>
      </c>
      <c r="V8050" s="16">
        <v>100</v>
      </c>
      <c r="W8050" s="16">
        <v>0</v>
      </c>
      <c r="X8050" s="16">
        <v>4872.7999999999993</v>
      </c>
    </row>
    <row r="8051" spans="1:24" x14ac:dyDescent="0.25">
      <c r="A8051" s="4" t="s">
        <v>5471</v>
      </c>
      <c r="B8051" t="s">
        <v>2902</v>
      </c>
      <c r="C8051" s="13" t="s">
        <v>66</v>
      </c>
      <c r="D8051" s="14">
        <v>308</v>
      </c>
      <c r="E8051" t="s">
        <v>1325</v>
      </c>
      <c r="F8051" t="s">
        <v>28</v>
      </c>
      <c r="G8051" t="s">
        <v>582</v>
      </c>
      <c r="H8051" t="s">
        <v>60</v>
      </c>
      <c r="I8051" t="s">
        <v>40</v>
      </c>
      <c r="J8051" t="s">
        <v>46</v>
      </c>
      <c r="K8051">
        <v>0</v>
      </c>
      <c r="L8051" t="s">
        <v>69</v>
      </c>
      <c r="M8051" s="9">
        <v>48</v>
      </c>
      <c r="N8051" s="10">
        <v>1538.4615384615386</v>
      </c>
      <c r="O8051">
        <v>0.8</v>
      </c>
      <c r="P8051">
        <v>0.92</v>
      </c>
      <c r="Q8051">
        <v>0</v>
      </c>
      <c r="R8051" t="s">
        <v>43</v>
      </c>
      <c r="S8051" s="16">
        <v>5652.4800000000005</v>
      </c>
      <c r="T8051" s="16">
        <v>0</v>
      </c>
      <c r="U8051" s="16">
        <v>1000</v>
      </c>
      <c r="V8051" s="16">
        <v>10</v>
      </c>
      <c r="W8051" s="16">
        <v>0</v>
      </c>
      <c r="X8051" s="16">
        <v>4642.4800000000005</v>
      </c>
    </row>
    <row r="8052" spans="1:24" x14ac:dyDescent="0.25">
      <c r="A8052" s="4" t="s">
        <v>5471</v>
      </c>
      <c r="B8052" t="s">
        <v>2903</v>
      </c>
      <c r="C8052" s="13" t="s">
        <v>43</v>
      </c>
      <c r="D8052" s="14">
        <v>101</v>
      </c>
      <c r="E8052" t="s">
        <v>595</v>
      </c>
      <c r="F8052" t="s">
        <v>28</v>
      </c>
      <c r="G8052" t="s">
        <v>159</v>
      </c>
      <c r="H8052" t="s">
        <v>39</v>
      </c>
      <c r="I8052" t="s">
        <v>40</v>
      </c>
      <c r="J8052" t="s">
        <v>46</v>
      </c>
      <c r="K8052">
        <v>168</v>
      </c>
      <c r="L8052" t="s">
        <v>47</v>
      </c>
      <c r="M8052" s="9">
        <v>30</v>
      </c>
      <c r="N8052" s="10">
        <v>615.38461538461536</v>
      </c>
      <c r="O8052">
        <v>0.8</v>
      </c>
      <c r="P8052">
        <v>1.01</v>
      </c>
      <c r="Q8052">
        <v>0</v>
      </c>
      <c r="R8052" t="s">
        <v>43</v>
      </c>
      <c r="S8052" s="16">
        <v>3878.4</v>
      </c>
      <c r="T8052" s="16">
        <v>615.38461538461536</v>
      </c>
      <c r="U8052" s="16">
        <v>200</v>
      </c>
      <c r="V8052" s="16">
        <v>50</v>
      </c>
      <c r="W8052" s="16">
        <v>0</v>
      </c>
      <c r="X8052" s="16">
        <v>3013.0153846153848</v>
      </c>
    </row>
    <row r="8053" spans="1:24" x14ac:dyDescent="0.25">
      <c r="A8053" s="4" t="s">
        <v>5471</v>
      </c>
      <c r="B8053" t="s">
        <v>2904</v>
      </c>
      <c r="C8053" s="13" t="s">
        <v>35</v>
      </c>
      <c r="D8053" s="14">
        <v>144</v>
      </c>
      <c r="E8053" t="s">
        <v>386</v>
      </c>
      <c r="F8053" t="s">
        <v>37</v>
      </c>
      <c r="G8053" t="s">
        <v>387</v>
      </c>
      <c r="H8053" t="s">
        <v>81</v>
      </c>
      <c r="I8053" t="s">
        <v>76</v>
      </c>
      <c r="J8053" t="s">
        <v>32</v>
      </c>
      <c r="K8053">
        <v>0</v>
      </c>
      <c r="L8053" t="s">
        <v>41</v>
      </c>
      <c r="M8053" s="9">
        <v>48</v>
      </c>
      <c r="N8053" s="10">
        <v>5416.666666666667</v>
      </c>
      <c r="O8053">
        <v>1</v>
      </c>
      <c r="P8053">
        <v>0.96</v>
      </c>
      <c r="Q8053">
        <v>0</v>
      </c>
      <c r="R8053" t="s">
        <v>43</v>
      </c>
      <c r="S8053" s="16">
        <v>0</v>
      </c>
      <c r="T8053" s="16">
        <v>0</v>
      </c>
      <c r="U8053" s="16">
        <v>500</v>
      </c>
      <c r="V8053" s="16">
        <v>50</v>
      </c>
      <c r="W8053" s="16">
        <v>0</v>
      </c>
      <c r="X8053" s="16">
        <v>-550</v>
      </c>
    </row>
    <row r="8054" spans="1:24" x14ac:dyDescent="0.25">
      <c r="A8054" s="4" t="s">
        <v>5471</v>
      </c>
      <c r="B8054" t="s">
        <v>2905</v>
      </c>
      <c r="C8054" s="13" t="s">
        <v>92</v>
      </c>
      <c r="D8054" s="14">
        <v>10</v>
      </c>
      <c r="E8054" t="s">
        <v>379</v>
      </c>
      <c r="F8054" t="s">
        <v>28</v>
      </c>
      <c r="G8054" t="s">
        <v>237</v>
      </c>
      <c r="H8054" t="s">
        <v>30</v>
      </c>
      <c r="I8054" t="s">
        <v>31</v>
      </c>
      <c r="J8054" t="s">
        <v>46</v>
      </c>
      <c r="K8054">
        <v>166</v>
      </c>
      <c r="L8054" t="s">
        <v>99</v>
      </c>
      <c r="M8054" s="9">
        <v>35</v>
      </c>
      <c r="N8054" s="10">
        <v>46</v>
      </c>
      <c r="O8054">
        <v>1.2</v>
      </c>
      <c r="P8054">
        <v>1.1399999999999999</v>
      </c>
      <c r="Q8054">
        <v>0</v>
      </c>
      <c r="R8054" t="s">
        <v>43</v>
      </c>
      <c r="S8054" s="16">
        <v>7660.7999999999993</v>
      </c>
      <c r="T8054" s="16">
        <v>0</v>
      </c>
      <c r="U8054" s="16">
        <v>0</v>
      </c>
      <c r="V8054" s="16">
        <v>250</v>
      </c>
      <c r="W8054" s="16">
        <v>7636</v>
      </c>
      <c r="X8054" s="16">
        <v>-225.20000000000073</v>
      </c>
    </row>
    <row r="8055" spans="1:24" x14ac:dyDescent="0.25">
      <c r="A8055" s="4" t="s">
        <v>5471</v>
      </c>
      <c r="B8055" t="s">
        <v>2906</v>
      </c>
      <c r="C8055" s="13" t="s">
        <v>66</v>
      </c>
      <c r="D8055" s="14">
        <v>278</v>
      </c>
      <c r="E8055" t="s">
        <v>211</v>
      </c>
      <c r="F8055" t="s">
        <v>37</v>
      </c>
      <c r="G8055" t="s">
        <v>153</v>
      </c>
      <c r="H8055" t="s">
        <v>39</v>
      </c>
      <c r="I8055" t="s">
        <v>40</v>
      </c>
      <c r="J8055" t="s">
        <v>46</v>
      </c>
      <c r="K8055">
        <v>163</v>
      </c>
      <c r="L8055" t="s">
        <v>69</v>
      </c>
      <c r="M8055" s="9">
        <v>48</v>
      </c>
      <c r="N8055" s="10">
        <v>1538.4615384615386</v>
      </c>
      <c r="O8055">
        <v>0.8</v>
      </c>
      <c r="P8055">
        <v>1.1200000000000001</v>
      </c>
      <c r="Q8055">
        <v>0</v>
      </c>
      <c r="R8055" t="s">
        <v>43</v>
      </c>
      <c r="S8055" s="16">
        <v>7010.3040000000019</v>
      </c>
      <c r="T8055" s="16">
        <v>1538.4615384615386</v>
      </c>
      <c r="U8055" s="16">
        <v>0</v>
      </c>
      <c r="V8055" s="16">
        <v>500</v>
      </c>
      <c r="W8055" s="16">
        <v>0</v>
      </c>
      <c r="X8055" s="16">
        <v>4971.8424615384629</v>
      </c>
    </row>
    <row r="8056" spans="1:24" x14ac:dyDescent="0.25">
      <c r="A8056" s="4" t="s">
        <v>5471</v>
      </c>
      <c r="B8056" t="s">
        <v>2907</v>
      </c>
      <c r="C8056" s="13" t="s">
        <v>43</v>
      </c>
      <c r="D8056" s="14">
        <v>74</v>
      </c>
      <c r="E8056" t="s">
        <v>1020</v>
      </c>
      <c r="F8056" t="s">
        <v>28</v>
      </c>
      <c r="G8056" t="s">
        <v>208</v>
      </c>
      <c r="H8056" t="s">
        <v>39</v>
      </c>
      <c r="I8056" t="s">
        <v>52</v>
      </c>
      <c r="J8056" t="s">
        <v>46</v>
      </c>
      <c r="K8056">
        <v>163</v>
      </c>
      <c r="L8056" t="s">
        <v>47</v>
      </c>
      <c r="M8056" s="9">
        <v>30</v>
      </c>
      <c r="N8056" s="10">
        <v>615.38461538461536</v>
      </c>
      <c r="O8056">
        <v>1.1000000000000001</v>
      </c>
      <c r="P8056">
        <v>0.99</v>
      </c>
      <c r="Q8056">
        <v>0</v>
      </c>
      <c r="R8056" t="s">
        <v>43</v>
      </c>
      <c r="S8056" s="16">
        <v>5227.2</v>
      </c>
      <c r="T8056" s="16">
        <v>615.38461538461536</v>
      </c>
      <c r="U8056" s="16">
        <v>200</v>
      </c>
      <c r="V8056" s="16">
        <v>0</v>
      </c>
      <c r="W8056" s="16">
        <v>0</v>
      </c>
      <c r="X8056" s="16">
        <v>4411.8153846153846</v>
      </c>
    </row>
    <row r="8057" spans="1:24" x14ac:dyDescent="0.25">
      <c r="A8057" s="4" t="s">
        <v>5471</v>
      </c>
      <c r="B8057" t="s">
        <v>2908</v>
      </c>
      <c r="C8057" s="13" t="s">
        <v>92</v>
      </c>
      <c r="D8057" s="14">
        <v>102</v>
      </c>
      <c r="E8057" t="s">
        <v>97</v>
      </c>
      <c r="F8057" t="s">
        <v>37</v>
      </c>
      <c r="G8057" t="s">
        <v>98</v>
      </c>
      <c r="H8057" t="s">
        <v>81</v>
      </c>
      <c r="I8057" t="s">
        <v>86</v>
      </c>
      <c r="J8057" t="s">
        <v>46</v>
      </c>
      <c r="K8057">
        <v>124</v>
      </c>
      <c r="L8057" t="s">
        <v>99</v>
      </c>
      <c r="M8057" s="9">
        <v>48</v>
      </c>
      <c r="N8057" s="10">
        <v>52</v>
      </c>
      <c r="O8057">
        <v>0.9</v>
      </c>
      <c r="P8057">
        <v>1.03</v>
      </c>
      <c r="Q8057">
        <v>0</v>
      </c>
      <c r="R8057" t="s">
        <v>43</v>
      </c>
      <c r="S8057" s="16">
        <v>5517.5039999999999</v>
      </c>
      <c r="T8057" s="16">
        <v>0</v>
      </c>
      <c r="U8057" s="16">
        <v>200</v>
      </c>
      <c r="V8057" s="16">
        <v>0</v>
      </c>
      <c r="W8057" s="16">
        <v>6448</v>
      </c>
      <c r="X8057" s="16">
        <v>-1130.4960000000001</v>
      </c>
    </row>
    <row r="8058" spans="1:24" x14ac:dyDescent="0.25">
      <c r="A8058" s="4" t="s">
        <v>5471</v>
      </c>
      <c r="B8058" t="s">
        <v>2909</v>
      </c>
      <c r="C8058" s="13" t="s">
        <v>26</v>
      </c>
      <c r="D8058" s="14">
        <v>31</v>
      </c>
      <c r="E8058" t="s">
        <v>507</v>
      </c>
      <c r="F8058" t="s">
        <v>37</v>
      </c>
      <c r="G8058" t="s">
        <v>172</v>
      </c>
      <c r="H8058" t="s">
        <v>51</v>
      </c>
      <c r="I8058" t="s">
        <v>40</v>
      </c>
      <c r="J8058" t="s">
        <v>46</v>
      </c>
      <c r="K8058">
        <v>0</v>
      </c>
      <c r="L8058" t="s">
        <v>90</v>
      </c>
      <c r="M8058" s="9">
        <v>35</v>
      </c>
      <c r="N8058" s="10">
        <v>923.07692307692309</v>
      </c>
      <c r="O8058">
        <v>0.8</v>
      </c>
      <c r="P8058">
        <v>1.0900000000000001</v>
      </c>
      <c r="Q8058">
        <v>0</v>
      </c>
      <c r="R8058" t="s">
        <v>43</v>
      </c>
      <c r="S8058" s="16">
        <v>0</v>
      </c>
      <c r="T8058" s="16">
        <v>0</v>
      </c>
      <c r="U8058" s="16">
        <v>0</v>
      </c>
      <c r="V8058" s="16">
        <v>50</v>
      </c>
      <c r="W8058" s="16">
        <v>0</v>
      </c>
      <c r="X8058" s="16">
        <v>-50</v>
      </c>
    </row>
    <row r="8059" spans="1:24" x14ac:dyDescent="0.25">
      <c r="A8059" s="4" t="s">
        <v>5471</v>
      </c>
      <c r="B8059" t="s">
        <v>2910</v>
      </c>
      <c r="C8059" s="13" t="s">
        <v>92</v>
      </c>
      <c r="D8059" s="14">
        <v>235</v>
      </c>
      <c r="E8059" t="s">
        <v>203</v>
      </c>
      <c r="F8059" t="s">
        <v>37</v>
      </c>
      <c r="G8059" t="s">
        <v>164</v>
      </c>
      <c r="H8059" t="s">
        <v>51</v>
      </c>
      <c r="I8059" t="s">
        <v>76</v>
      </c>
      <c r="J8059" t="s">
        <v>32</v>
      </c>
      <c r="K8059">
        <v>0</v>
      </c>
      <c r="L8059" t="s">
        <v>95</v>
      </c>
      <c r="M8059" s="9">
        <v>65</v>
      </c>
      <c r="N8059" s="10">
        <v>73</v>
      </c>
      <c r="O8059">
        <v>1</v>
      </c>
      <c r="P8059">
        <v>1.01</v>
      </c>
      <c r="Q8059">
        <v>0</v>
      </c>
      <c r="R8059" t="s">
        <v>43</v>
      </c>
      <c r="S8059" s="16">
        <v>0</v>
      </c>
      <c r="T8059" s="16">
        <v>0</v>
      </c>
      <c r="U8059" s="16">
        <v>0</v>
      </c>
      <c r="V8059" s="16">
        <v>0</v>
      </c>
      <c r="W8059" s="16">
        <v>0</v>
      </c>
      <c r="X8059" s="16">
        <v>0</v>
      </c>
    </row>
    <row r="8060" spans="1:24" x14ac:dyDescent="0.25">
      <c r="A8060" s="4" t="s">
        <v>5471</v>
      </c>
      <c r="B8060" t="s">
        <v>2911</v>
      </c>
      <c r="C8060" s="13" t="s">
        <v>43</v>
      </c>
      <c r="D8060" s="14">
        <v>203</v>
      </c>
      <c r="E8060" t="s">
        <v>425</v>
      </c>
      <c r="F8060" t="s">
        <v>28</v>
      </c>
      <c r="G8060" t="s">
        <v>137</v>
      </c>
      <c r="H8060" t="s">
        <v>39</v>
      </c>
      <c r="I8060" t="s">
        <v>31</v>
      </c>
      <c r="J8060" t="s">
        <v>46</v>
      </c>
      <c r="K8060">
        <v>168</v>
      </c>
      <c r="L8060" t="s">
        <v>47</v>
      </c>
      <c r="M8060" s="9">
        <v>30</v>
      </c>
      <c r="N8060" s="10">
        <v>615.38461538461536</v>
      </c>
      <c r="O8060">
        <v>1.2</v>
      </c>
      <c r="P8060">
        <v>1</v>
      </c>
      <c r="Q8060">
        <v>0</v>
      </c>
      <c r="R8060" t="s">
        <v>43</v>
      </c>
      <c r="S8060" s="16">
        <v>5760</v>
      </c>
      <c r="T8060" s="16">
        <v>615.38461538461536</v>
      </c>
      <c r="U8060" s="16">
        <v>500</v>
      </c>
      <c r="V8060" s="16">
        <v>50</v>
      </c>
      <c r="W8060" s="16">
        <v>0</v>
      </c>
      <c r="X8060" s="16">
        <v>4594.6153846153848</v>
      </c>
    </row>
    <row r="8061" spans="1:24" x14ac:dyDescent="0.25">
      <c r="A8061" s="4" t="s">
        <v>5471</v>
      </c>
      <c r="B8061" t="s">
        <v>2912</v>
      </c>
      <c r="C8061" s="13" t="s">
        <v>35</v>
      </c>
      <c r="D8061" s="14">
        <v>161</v>
      </c>
      <c r="E8061" t="s">
        <v>769</v>
      </c>
      <c r="F8061" t="s">
        <v>28</v>
      </c>
      <c r="G8061" t="s">
        <v>770</v>
      </c>
      <c r="H8061" t="s">
        <v>60</v>
      </c>
      <c r="I8061" t="s">
        <v>40</v>
      </c>
      <c r="J8061" t="s">
        <v>46</v>
      </c>
      <c r="K8061">
        <v>165</v>
      </c>
      <c r="L8061" t="s">
        <v>53</v>
      </c>
      <c r="M8061" s="9">
        <v>24</v>
      </c>
      <c r="N8061" s="10">
        <v>384.61538461538464</v>
      </c>
      <c r="O8061">
        <v>0.8</v>
      </c>
      <c r="P8061">
        <v>0.91</v>
      </c>
      <c r="Q8061">
        <v>0</v>
      </c>
      <c r="R8061" t="s">
        <v>43</v>
      </c>
      <c r="S8061" s="16">
        <v>2795.52</v>
      </c>
      <c r="T8061" s="16">
        <v>384.61538461538464</v>
      </c>
      <c r="U8061" s="16">
        <v>0</v>
      </c>
      <c r="V8061" s="16">
        <v>0</v>
      </c>
      <c r="W8061" s="16">
        <v>0</v>
      </c>
      <c r="X8061" s="16">
        <v>2410.9046153846152</v>
      </c>
    </row>
    <row r="8062" spans="1:24" x14ac:dyDescent="0.25">
      <c r="A8062" s="4" t="s">
        <v>5471</v>
      </c>
      <c r="B8062" t="s">
        <v>2913</v>
      </c>
      <c r="C8062" s="13" t="s">
        <v>92</v>
      </c>
      <c r="D8062" s="14">
        <v>301</v>
      </c>
      <c r="E8062" t="s">
        <v>548</v>
      </c>
      <c r="F8062" t="s">
        <v>37</v>
      </c>
      <c r="G8062" t="s">
        <v>301</v>
      </c>
      <c r="H8062" t="s">
        <v>64</v>
      </c>
      <c r="I8062" t="s">
        <v>40</v>
      </c>
      <c r="J8062" t="s">
        <v>46</v>
      </c>
      <c r="K8062">
        <v>168</v>
      </c>
      <c r="L8062" t="s">
        <v>99</v>
      </c>
      <c r="M8062" s="9">
        <v>40</v>
      </c>
      <c r="N8062" s="10">
        <v>45</v>
      </c>
      <c r="O8062">
        <v>0.8</v>
      </c>
      <c r="P8062">
        <v>1.17</v>
      </c>
      <c r="Q8062">
        <v>0</v>
      </c>
      <c r="R8062" t="s">
        <v>43</v>
      </c>
      <c r="S8062" s="16">
        <v>6289.92</v>
      </c>
      <c r="T8062" s="16">
        <v>0</v>
      </c>
      <c r="U8062" s="16">
        <v>500</v>
      </c>
      <c r="V8062" s="16">
        <v>50</v>
      </c>
      <c r="W8062" s="16">
        <v>7560</v>
      </c>
      <c r="X8062" s="16">
        <v>-1820.08</v>
      </c>
    </row>
    <row r="8063" spans="1:24" x14ac:dyDescent="0.25">
      <c r="A8063" s="4" t="s">
        <v>5471</v>
      </c>
      <c r="B8063" t="s">
        <v>2914</v>
      </c>
      <c r="C8063" s="13" t="s">
        <v>135</v>
      </c>
      <c r="D8063" s="14">
        <v>7</v>
      </c>
      <c r="E8063" t="s">
        <v>416</v>
      </c>
      <c r="F8063" t="s">
        <v>37</v>
      </c>
      <c r="G8063" t="s">
        <v>281</v>
      </c>
      <c r="H8063" t="s">
        <v>30</v>
      </c>
      <c r="I8063" t="s">
        <v>76</v>
      </c>
      <c r="J8063" t="s">
        <v>32</v>
      </c>
      <c r="K8063">
        <v>0</v>
      </c>
      <c r="L8063" t="s">
        <v>209</v>
      </c>
      <c r="M8063" s="9">
        <v>90</v>
      </c>
      <c r="N8063" s="10">
        <v>9166.6666666666661</v>
      </c>
      <c r="O8063">
        <v>1</v>
      </c>
      <c r="P8063">
        <v>1.03</v>
      </c>
      <c r="Q8063">
        <v>0</v>
      </c>
      <c r="R8063" t="s">
        <v>43</v>
      </c>
      <c r="S8063" s="16">
        <v>0</v>
      </c>
      <c r="T8063" s="16">
        <v>0</v>
      </c>
      <c r="U8063" s="16">
        <v>1000</v>
      </c>
      <c r="V8063" s="16">
        <v>50</v>
      </c>
      <c r="W8063" s="16">
        <v>0</v>
      </c>
      <c r="X8063" s="16">
        <v>-1050</v>
      </c>
    </row>
    <row r="8064" spans="1:24" x14ac:dyDescent="0.25">
      <c r="A8064" s="4" t="s">
        <v>5471</v>
      </c>
      <c r="B8064" t="s">
        <v>2915</v>
      </c>
      <c r="C8064" s="13" t="s">
        <v>43</v>
      </c>
      <c r="D8064" s="14">
        <v>58</v>
      </c>
      <c r="E8064" t="s">
        <v>722</v>
      </c>
      <c r="F8064" t="s">
        <v>28</v>
      </c>
      <c r="G8064" t="s">
        <v>214</v>
      </c>
      <c r="H8064" t="s">
        <v>81</v>
      </c>
      <c r="I8064" t="s">
        <v>52</v>
      </c>
      <c r="J8064" t="s">
        <v>46</v>
      </c>
      <c r="K8064">
        <v>162</v>
      </c>
      <c r="L8064" t="s">
        <v>47</v>
      </c>
      <c r="M8064" s="9">
        <v>30</v>
      </c>
      <c r="N8064" s="10">
        <v>615.38461538461536</v>
      </c>
      <c r="O8064">
        <v>1.1000000000000001</v>
      </c>
      <c r="P8064">
        <v>1.17</v>
      </c>
      <c r="Q8064">
        <v>0</v>
      </c>
      <c r="R8064" t="s">
        <v>43</v>
      </c>
      <c r="S8064" s="16">
        <v>6177.5999999999995</v>
      </c>
      <c r="T8064" s="16">
        <v>615.38461538461536</v>
      </c>
      <c r="U8064" s="16">
        <v>0</v>
      </c>
      <c r="V8064" s="16">
        <v>50</v>
      </c>
      <c r="W8064" s="16">
        <v>0</v>
      </c>
      <c r="X8064" s="16">
        <v>5512.2153846153842</v>
      </c>
    </row>
    <row r="8065" spans="1:24" x14ac:dyDescent="0.25">
      <c r="A8065" s="4" t="s">
        <v>5471</v>
      </c>
      <c r="B8065" t="s">
        <v>2916</v>
      </c>
      <c r="C8065" s="13" t="s">
        <v>43</v>
      </c>
      <c r="D8065" s="14">
        <v>155</v>
      </c>
      <c r="E8065" t="s">
        <v>271</v>
      </c>
      <c r="F8065" t="s">
        <v>37</v>
      </c>
      <c r="G8065" t="s">
        <v>272</v>
      </c>
      <c r="H8065" t="s">
        <v>64</v>
      </c>
      <c r="I8065" t="s">
        <v>76</v>
      </c>
      <c r="J8065" t="s">
        <v>46</v>
      </c>
      <c r="K8065">
        <v>165</v>
      </c>
      <c r="L8065" t="s">
        <v>47</v>
      </c>
      <c r="M8065" s="9">
        <v>30</v>
      </c>
      <c r="N8065" s="10">
        <v>615.38461538461536</v>
      </c>
      <c r="O8065">
        <v>1</v>
      </c>
      <c r="P8065">
        <v>0.82</v>
      </c>
      <c r="Q8065">
        <v>0</v>
      </c>
      <c r="R8065" t="s">
        <v>43</v>
      </c>
      <c r="S8065" s="16">
        <v>4058.9999999999995</v>
      </c>
      <c r="T8065" s="16">
        <v>615.38461538461536</v>
      </c>
      <c r="U8065" s="16">
        <v>500</v>
      </c>
      <c r="V8065" s="16">
        <v>50</v>
      </c>
      <c r="W8065" s="16">
        <v>0</v>
      </c>
      <c r="X8065" s="16">
        <v>2893.6153846153843</v>
      </c>
    </row>
    <row r="8066" spans="1:24" x14ac:dyDescent="0.25">
      <c r="A8066" s="4" t="s">
        <v>5471</v>
      </c>
      <c r="B8066" t="s">
        <v>2917</v>
      </c>
      <c r="C8066" s="13" t="s">
        <v>35</v>
      </c>
      <c r="D8066" s="14">
        <v>25</v>
      </c>
      <c r="E8066" t="s">
        <v>627</v>
      </c>
      <c r="F8066" t="s">
        <v>37</v>
      </c>
      <c r="G8066" t="s">
        <v>245</v>
      </c>
      <c r="H8066" t="s">
        <v>39</v>
      </c>
      <c r="I8066" t="s">
        <v>52</v>
      </c>
      <c r="J8066" t="s">
        <v>46</v>
      </c>
      <c r="K8066">
        <v>163</v>
      </c>
      <c r="L8066" t="s">
        <v>53</v>
      </c>
      <c r="M8066" s="9">
        <v>24</v>
      </c>
      <c r="N8066" s="10">
        <v>384.61538461538464</v>
      </c>
      <c r="O8066">
        <v>1.1000000000000001</v>
      </c>
      <c r="P8066">
        <v>1.0900000000000001</v>
      </c>
      <c r="Q8066">
        <v>0</v>
      </c>
      <c r="R8066" t="s">
        <v>43</v>
      </c>
      <c r="S8066" s="16">
        <v>4690.4880000000012</v>
      </c>
      <c r="T8066" s="16">
        <v>384.61538461538464</v>
      </c>
      <c r="U8066" s="16">
        <v>0</v>
      </c>
      <c r="V8066" s="16">
        <v>0</v>
      </c>
      <c r="W8066" s="16">
        <v>0</v>
      </c>
      <c r="X8066" s="16">
        <v>4305.8726153846164</v>
      </c>
    </row>
    <row r="8067" spans="1:24" x14ac:dyDescent="0.25">
      <c r="A8067" s="4" t="s">
        <v>5471</v>
      </c>
      <c r="B8067" t="s">
        <v>2918</v>
      </c>
      <c r="C8067" s="13" t="s">
        <v>78</v>
      </c>
      <c r="D8067" s="14">
        <v>253</v>
      </c>
      <c r="E8067" t="s">
        <v>1110</v>
      </c>
      <c r="F8067" t="s">
        <v>37</v>
      </c>
      <c r="G8067" t="s">
        <v>94</v>
      </c>
      <c r="H8067" t="s">
        <v>51</v>
      </c>
      <c r="I8067" t="s">
        <v>76</v>
      </c>
      <c r="J8067" t="s">
        <v>32</v>
      </c>
      <c r="K8067">
        <v>165</v>
      </c>
      <c r="L8067" t="s">
        <v>121</v>
      </c>
      <c r="M8067" s="9">
        <v>65</v>
      </c>
      <c r="N8067" s="10">
        <v>7500</v>
      </c>
      <c r="O8067">
        <v>1</v>
      </c>
      <c r="P8067">
        <v>1.07</v>
      </c>
      <c r="Q8067">
        <v>0</v>
      </c>
      <c r="R8067" t="s">
        <v>43</v>
      </c>
      <c r="S8067" s="16">
        <v>11475.75</v>
      </c>
      <c r="T8067" s="16">
        <v>7500</v>
      </c>
      <c r="U8067" s="16">
        <v>0</v>
      </c>
      <c r="V8067" s="16">
        <v>50</v>
      </c>
      <c r="W8067" s="16">
        <v>0</v>
      </c>
      <c r="X8067" s="16">
        <v>3925.75</v>
      </c>
    </row>
    <row r="8068" spans="1:24" x14ac:dyDescent="0.25">
      <c r="A8068" s="4" t="s">
        <v>5471</v>
      </c>
      <c r="B8068" t="s">
        <v>2919</v>
      </c>
      <c r="C8068" s="13" t="s">
        <v>35</v>
      </c>
      <c r="D8068" s="14">
        <v>129</v>
      </c>
      <c r="E8068" t="s">
        <v>252</v>
      </c>
      <c r="F8068" t="s">
        <v>28</v>
      </c>
      <c r="G8068" t="s">
        <v>130</v>
      </c>
      <c r="H8068" t="s">
        <v>51</v>
      </c>
      <c r="I8068" t="s">
        <v>40</v>
      </c>
      <c r="J8068" t="s">
        <v>32</v>
      </c>
      <c r="K8068">
        <v>160</v>
      </c>
      <c r="L8068" t="s">
        <v>41</v>
      </c>
      <c r="M8068" s="9">
        <v>48</v>
      </c>
      <c r="N8068" s="10">
        <v>5416.666666666667</v>
      </c>
      <c r="O8068">
        <v>0.8</v>
      </c>
      <c r="P8068">
        <v>0.95</v>
      </c>
      <c r="Q8068">
        <v>0</v>
      </c>
      <c r="R8068" t="s">
        <v>43</v>
      </c>
      <c r="S8068" s="16">
        <v>5836.7999999999993</v>
      </c>
      <c r="T8068" s="16">
        <v>5416.666666666667</v>
      </c>
      <c r="U8068" s="16">
        <v>0</v>
      </c>
      <c r="V8068" s="16">
        <v>0</v>
      </c>
      <c r="W8068" s="16">
        <v>0</v>
      </c>
      <c r="X8068" s="16">
        <v>420.1333333333323</v>
      </c>
    </row>
    <row r="8069" spans="1:24" x14ac:dyDescent="0.25">
      <c r="A8069" s="4" t="s">
        <v>5471</v>
      </c>
      <c r="B8069" t="s">
        <v>2920</v>
      </c>
      <c r="C8069" s="13" t="s">
        <v>78</v>
      </c>
      <c r="D8069" s="14">
        <v>39</v>
      </c>
      <c r="E8069" t="s">
        <v>449</v>
      </c>
      <c r="F8069" t="s">
        <v>28</v>
      </c>
      <c r="G8069" t="s">
        <v>50</v>
      </c>
      <c r="H8069" t="s">
        <v>51</v>
      </c>
      <c r="I8069" t="s">
        <v>40</v>
      </c>
      <c r="J8069" t="s">
        <v>46</v>
      </c>
      <c r="K8069">
        <v>160</v>
      </c>
      <c r="L8069" t="s">
        <v>82</v>
      </c>
      <c r="M8069" s="9">
        <v>40</v>
      </c>
      <c r="N8069" s="10">
        <v>1230.7692307692307</v>
      </c>
      <c r="O8069">
        <v>0.8</v>
      </c>
      <c r="P8069">
        <v>0.98</v>
      </c>
      <c r="Q8069">
        <v>0</v>
      </c>
      <c r="R8069" t="s">
        <v>43</v>
      </c>
      <c r="S8069" s="16">
        <v>5017.6000000000004</v>
      </c>
      <c r="T8069" s="16">
        <v>1230.7692307692307</v>
      </c>
      <c r="U8069" s="16">
        <v>500</v>
      </c>
      <c r="V8069" s="16">
        <v>500</v>
      </c>
      <c r="W8069" s="16">
        <v>0</v>
      </c>
      <c r="X8069" s="16">
        <v>2786.8307692307699</v>
      </c>
    </row>
    <row r="8070" spans="1:24" x14ac:dyDescent="0.25">
      <c r="A8070" s="4" t="s">
        <v>5471</v>
      </c>
      <c r="B8070" t="s">
        <v>2921</v>
      </c>
      <c r="C8070" s="13" t="s">
        <v>35</v>
      </c>
      <c r="D8070" s="14">
        <v>126</v>
      </c>
      <c r="E8070" t="s">
        <v>605</v>
      </c>
      <c r="F8070" t="s">
        <v>37</v>
      </c>
      <c r="G8070" t="s">
        <v>130</v>
      </c>
      <c r="H8070" t="s">
        <v>51</v>
      </c>
      <c r="I8070" t="s">
        <v>31</v>
      </c>
      <c r="J8070" t="s">
        <v>32</v>
      </c>
      <c r="K8070">
        <v>108</v>
      </c>
      <c r="L8070" t="s">
        <v>41</v>
      </c>
      <c r="M8070" s="9">
        <v>48</v>
      </c>
      <c r="N8070" s="10">
        <v>5416.666666666667</v>
      </c>
      <c r="O8070">
        <v>1.2</v>
      </c>
      <c r="P8070">
        <v>0.95</v>
      </c>
      <c r="Q8070">
        <v>0</v>
      </c>
      <c r="R8070" t="s">
        <v>43</v>
      </c>
      <c r="S8070" s="16">
        <v>5909.76</v>
      </c>
      <c r="T8070" s="16">
        <v>5416.666666666667</v>
      </c>
      <c r="U8070" s="16">
        <v>0</v>
      </c>
      <c r="V8070" s="16">
        <v>100</v>
      </c>
      <c r="W8070" s="16">
        <v>0</v>
      </c>
      <c r="X8070" s="16">
        <v>393.09333333333325</v>
      </c>
    </row>
    <row r="8071" spans="1:24" x14ac:dyDescent="0.25">
      <c r="A8071" s="4" t="s">
        <v>5471</v>
      </c>
      <c r="B8071" t="s">
        <v>2922</v>
      </c>
      <c r="C8071" s="13" t="s">
        <v>92</v>
      </c>
      <c r="D8071" s="14">
        <v>164</v>
      </c>
      <c r="E8071" t="s">
        <v>644</v>
      </c>
      <c r="F8071" t="s">
        <v>28</v>
      </c>
      <c r="G8071" t="s">
        <v>263</v>
      </c>
      <c r="H8071" t="s">
        <v>81</v>
      </c>
      <c r="I8071" t="s">
        <v>52</v>
      </c>
      <c r="J8071" t="s">
        <v>32</v>
      </c>
      <c r="K8071">
        <v>161</v>
      </c>
      <c r="L8071" t="s">
        <v>95</v>
      </c>
      <c r="M8071" s="9">
        <v>40</v>
      </c>
      <c r="N8071" s="10">
        <v>43</v>
      </c>
      <c r="O8071">
        <v>1.1000000000000001</v>
      </c>
      <c r="P8071">
        <v>1.1100000000000001</v>
      </c>
      <c r="Q8071">
        <v>0</v>
      </c>
      <c r="R8071" t="s">
        <v>43</v>
      </c>
      <c r="S8071" s="16">
        <v>7814.4000000000015</v>
      </c>
      <c r="T8071" s="16">
        <v>0</v>
      </c>
      <c r="U8071" s="16">
        <v>0</v>
      </c>
      <c r="V8071" s="16">
        <v>10</v>
      </c>
      <c r="W8071" s="16">
        <v>6923</v>
      </c>
      <c r="X8071" s="16">
        <v>881.40000000000146</v>
      </c>
    </row>
    <row r="8072" spans="1:24" x14ac:dyDescent="0.25">
      <c r="A8072" s="4" t="s">
        <v>5471</v>
      </c>
      <c r="B8072" t="s">
        <v>2923</v>
      </c>
      <c r="C8072" s="13" t="s">
        <v>92</v>
      </c>
      <c r="D8072" s="14">
        <v>32</v>
      </c>
      <c r="E8072" t="s">
        <v>1345</v>
      </c>
      <c r="F8072" t="s">
        <v>28</v>
      </c>
      <c r="G8072" t="s">
        <v>231</v>
      </c>
      <c r="H8072" t="s">
        <v>60</v>
      </c>
      <c r="I8072" t="s">
        <v>86</v>
      </c>
      <c r="J8072" t="s">
        <v>32</v>
      </c>
      <c r="K8072">
        <v>100</v>
      </c>
      <c r="L8072" t="s">
        <v>95</v>
      </c>
      <c r="M8072" s="9">
        <v>60</v>
      </c>
      <c r="N8072" s="10">
        <v>73</v>
      </c>
      <c r="O8072">
        <v>0.9</v>
      </c>
      <c r="P8072">
        <v>1.1200000000000001</v>
      </c>
      <c r="Q8072">
        <v>0</v>
      </c>
      <c r="R8072" t="s">
        <v>43</v>
      </c>
      <c r="S8072" s="16">
        <v>9676.8000000000011</v>
      </c>
      <c r="T8072" s="16">
        <v>0</v>
      </c>
      <c r="U8072" s="16">
        <v>200</v>
      </c>
      <c r="V8072" s="16">
        <v>50</v>
      </c>
      <c r="W8072" s="16">
        <v>7300</v>
      </c>
      <c r="X8072" s="16">
        <v>2126.8000000000011</v>
      </c>
    </row>
    <row r="8073" spans="1:24" x14ac:dyDescent="0.25">
      <c r="A8073" s="4" t="s">
        <v>5471</v>
      </c>
      <c r="B8073" t="s">
        <v>2924</v>
      </c>
      <c r="C8073" s="13" t="s">
        <v>92</v>
      </c>
      <c r="D8073" s="14">
        <v>220</v>
      </c>
      <c r="E8073" t="s">
        <v>1127</v>
      </c>
      <c r="F8073" t="s">
        <v>28</v>
      </c>
      <c r="G8073" t="s">
        <v>198</v>
      </c>
      <c r="H8073" t="s">
        <v>39</v>
      </c>
      <c r="I8073" t="s">
        <v>31</v>
      </c>
      <c r="J8073" t="s">
        <v>32</v>
      </c>
      <c r="K8073">
        <v>0</v>
      </c>
      <c r="L8073" t="s">
        <v>95</v>
      </c>
      <c r="M8073" s="9">
        <v>60</v>
      </c>
      <c r="N8073" s="10">
        <v>79</v>
      </c>
      <c r="O8073">
        <v>1.2</v>
      </c>
      <c r="P8073">
        <v>0.87</v>
      </c>
      <c r="Q8073">
        <v>0</v>
      </c>
      <c r="R8073" t="s">
        <v>43</v>
      </c>
      <c r="S8073" s="16">
        <v>10022.4</v>
      </c>
      <c r="T8073" s="16">
        <v>0</v>
      </c>
      <c r="U8073" s="16">
        <v>500</v>
      </c>
      <c r="V8073" s="16">
        <v>250</v>
      </c>
      <c r="W8073" s="16">
        <v>0</v>
      </c>
      <c r="X8073" s="16">
        <v>9272.4</v>
      </c>
    </row>
    <row r="8074" spans="1:24" x14ac:dyDescent="0.25">
      <c r="A8074" s="4" t="s">
        <v>5471</v>
      </c>
      <c r="B8074" t="s">
        <v>2925</v>
      </c>
      <c r="C8074" s="13" t="s">
        <v>92</v>
      </c>
      <c r="D8074" s="14">
        <v>204</v>
      </c>
      <c r="E8074" t="s">
        <v>1178</v>
      </c>
      <c r="F8074" t="s">
        <v>28</v>
      </c>
      <c r="G8074" t="s">
        <v>137</v>
      </c>
      <c r="H8074" t="s">
        <v>39</v>
      </c>
      <c r="I8074" t="s">
        <v>52</v>
      </c>
      <c r="J8074" t="s">
        <v>32</v>
      </c>
      <c r="K8074">
        <v>165</v>
      </c>
      <c r="L8074" t="s">
        <v>95</v>
      </c>
      <c r="M8074" s="9">
        <v>65</v>
      </c>
      <c r="N8074" s="10">
        <v>70</v>
      </c>
      <c r="O8074">
        <v>1.1000000000000001</v>
      </c>
      <c r="P8074">
        <v>1</v>
      </c>
      <c r="Q8074">
        <v>0</v>
      </c>
      <c r="R8074" t="s">
        <v>43</v>
      </c>
      <c r="S8074" s="16">
        <v>11440.000000000002</v>
      </c>
      <c r="T8074" s="16">
        <v>0</v>
      </c>
      <c r="U8074" s="16">
        <v>1000</v>
      </c>
      <c r="V8074" s="16">
        <v>0</v>
      </c>
      <c r="W8074" s="16">
        <v>11550</v>
      </c>
      <c r="X8074" s="16">
        <v>-1109.9999999999982</v>
      </c>
    </row>
    <row r="8075" spans="1:24" x14ac:dyDescent="0.25">
      <c r="A8075" s="4" t="s">
        <v>5471</v>
      </c>
      <c r="B8075" t="s">
        <v>2926</v>
      </c>
      <c r="C8075" s="13" t="s">
        <v>92</v>
      </c>
      <c r="D8075" s="14">
        <v>162</v>
      </c>
      <c r="E8075" t="s">
        <v>216</v>
      </c>
      <c r="F8075" t="s">
        <v>28</v>
      </c>
      <c r="G8075" t="s">
        <v>217</v>
      </c>
      <c r="H8075" t="s">
        <v>64</v>
      </c>
      <c r="I8075" t="s">
        <v>40</v>
      </c>
      <c r="J8075" t="s">
        <v>46</v>
      </c>
      <c r="K8075">
        <v>168</v>
      </c>
      <c r="L8075" t="s">
        <v>99</v>
      </c>
      <c r="M8075" s="9">
        <v>35</v>
      </c>
      <c r="N8075" s="10">
        <v>46</v>
      </c>
      <c r="O8075">
        <v>0.8</v>
      </c>
      <c r="P8075">
        <v>0.81</v>
      </c>
      <c r="Q8075">
        <v>0</v>
      </c>
      <c r="R8075" t="s">
        <v>43</v>
      </c>
      <c r="S8075" s="16">
        <v>3628.8</v>
      </c>
      <c r="T8075" s="16">
        <v>0</v>
      </c>
      <c r="U8075" s="16">
        <v>200</v>
      </c>
      <c r="V8075" s="16">
        <v>0</v>
      </c>
      <c r="W8075" s="16">
        <v>7728</v>
      </c>
      <c r="X8075" s="16">
        <v>-4299.2</v>
      </c>
    </row>
    <row r="8076" spans="1:24" x14ac:dyDescent="0.25">
      <c r="A8076" s="4" t="s">
        <v>5471</v>
      </c>
      <c r="B8076" t="s">
        <v>2927</v>
      </c>
      <c r="C8076" s="13" t="s">
        <v>135</v>
      </c>
      <c r="D8076" s="14">
        <v>292</v>
      </c>
      <c r="E8076" t="s">
        <v>555</v>
      </c>
      <c r="F8076" t="s">
        <v>37</v>
      </c>
      <c r="G8076" t="s">
        <v>234</v>
      </c>
      <c r="H8076" t="s">
        <v>60</v>
      </c>
      <c r="I8076" t="s">
        <v>31</v>
      </c>
      <c r="J8076" t="s">
        <v>46</v>
      </c>
      <c r="K8076">
        <v>0</v>
      </c>
      <c r="L8076" t="s">
        <v>138</v>
      </c>
      <c r="M8076" s="9">
        <v>55</v>
      </c>
      <c r="N8076" s="10">
        <v>2307.6923076923076</v>
      </c>
      <c r="O8076">
        <v>1.2</v>
      </c>
      <c r="P8076">
        <v>1.19</v>
      </c>
      <c r="Q8076">
        <v>0</v>
      </c>
      <c r="R8076" t="s">
        <v>43</v>
      </c>
      <c r="S8076" s="16">
        <v>0</v>
      </c>
      <c r="T8076" s="16">
        <v>0</v>
      </c>
      <c r="U8076" s="16">
        <v>0</v>
      </c>
      <c r="V8076" s="16">
        <v>0</v>
      </c>
      <c r="W8076" s="16">
        <v>0</v>
      </c>
      <c r="X8076" s="16">
        <v>0</v>
      </c>
    </row>
    <row r="8077" spans="1:24" x14ac:dyDescent="0.25">
      <c r="A8077" s="4" t="s">
        <v>5471</v>
      </c>
      <c r="B8077" t="s">
        <v>2928</v>
      </c>
      <c r="C8077" s="13" t="s">
        <v>26</v>
      </c>
      <c r="D8077" s="14">
        <v>300</v>
      </c>
      <c r="E8077" t="s">
        <v>347</v>
      </c>
      <c r="F8077" t="s">
        <v>37</v>
      </c>
      <c r="G8077" t="s">
        <v>301</v>
      </c>
      <c r="H8077" t="s">
        <v>64</v>
      </c>
      <c r="I8077" t="s">
        <v>76</v>
      </c>
      <c r="J8077" t="s">
        <v>32</v>
      </c>
      <c r="K8077">
        <v>92</v>
      </c>
      <c r="L8077" t="s">
        <v>33</v>
      </c>
      <c r="M8077" s="9">
        <v>60</v>
      </c>
      <c r="N8077" s="10">
        <v>6250</v>
      </c>
      <c r="O8077">
        <v>1</v>
      </c>
      <c r="P8077">
        <v>1.17</v>
      </c>
      <c r="Q8077">
        <v>0</v>
      </c>
      <c r="R8077" t="s">
        <v>43</v>
      </c>
      <c r="S8077" s="16">
        <v>6458.4</v>
      </c>
      <c r="T8077" s="16">
        <v>6250</v>
      </c>
      <c r="U8077" s="16">
        <v>1000</v>
      </c>
      <c r="V8077" s="16">
        <v>0</v>
      </c>
      <c r="W8077" s="16">
        <v>0</v>
      </c>
      <c r="X8077" s="16">
        <v>-791.60000000000036</v>
      </c>
    </row>
    <row r="8078" spans="1:24" x14ac:dyDescent="0.25">
      <c r="A8078" s="4" t="s">
        <v>5471</v>
      </c>
      <c r="B8078" t="s">
        <v>2929</v>
      </c>
      <c r="C8078" s="13" t="s">
        <v>43</v>
      </c>
      <c r="D8078" s="14">
        <v>291</v>
      </c>
      <c r="E8078" t="s">
        <v>339</v>
      </c>
      <c r="F8078" t="s">
        <v>28</v>
      </c>
      <c r="G8078" t="s">
        <v>340</v>
      </c>
      <c r="H8078" t="s">
        <v>64</v>
      </c>
      <c r="I8078" t="s">
        <v>40</v>
      </c>
      <c r="J8078" t="s">
        <v>46</v>
      </c>
      <c r="K8078">
        <v>0</v>
      </c>
      <c r="L8078" t="s">
        <v>47</v>
      </c>
      <c r="M8078" s="9">
        <v>30</v>
      </c>
      <c r="N8078" s="10">
        <v>615.38461538461536</v>
      </c>
      <c r="O8078">
        <v>0.8</v>
      </c>
      <c r="P8078">
        <v>0.82</v>
      </c>
      <c r="Q8078">
        <v>0</v>
      </c>
      <c r="R8078" t="s">
        <v>43</v>
      </c>
      <c r="S8078" s="16">
        <v>3148.7999999999997</v>
      </c>
      <c r="T8078" s="16">
        <v>0</v>
      </c>
      <c r="U8078" s="16">
        <v>200</v>
      </c>
      <c r="V8078" s="16">
        <v>10</v>
      </c>
      <c r="W8078" s="16">
        <v>0</v>
      </c>
      <c r="X8078" s="16">
        <v>2938.7999999999997</v>
      </c>
    </row>
    <row r="8079" spans="1:24" x14ac:dyDescent="0.25">
      <c r="A8079" s="4" t="s">
        <v>5471</v>
      </c>
      <c r="B8079" t="s">
        <v>2930</v>
      </c>
      <c r="C8079" s="13" t="s">
        <v>92</v>
      </c>
      <c r="D8079" s="14">
        <v>143</v>
      </c>
      <c r="E8079" t="s">
        <v>674</v>
      </c>
      <c r="F8079" t="s">
        <v>37</v>
      </c>
      <c r="G8079" t="s">
        <v>387</v>
      </c>
      <c r="H8079" t="s">
        <v>81</v>
      </c>
      <c r="I8079" t="s">
        <v>52</v>
      </c>
      <c r="J8079" t="s">
        <v>32</v>
      </c>
      <c r="K8079">
        <v>160</v>
      </c>
      <c r="L8079" t="s">
        <v>95</v>
      </c>
      <c r="M8079" s="9">
        <v>48</v>
      </c>
      <c r="N8079" s="10">
        <v>40</v>
      </c>
      <c r="O8079">
        <v>1.1000000000000001</v>
      </c>
      <c r="P8079">
        <v>0.96</v>
      </c>
      <c r="Q8079">
        <v>0</v>
      </c>
      <c r="R8079" t="s">
        <v>43</v>
      </c>
      <c r="S8079" s="16">
        <v>8110.08</v>
      </c>
      <c r="T8079" s="16">
        <v>0</v>
      </c>
      <c r="U8079" s="16">
        <v>500</v>
      </c>
      <c r="V8079" s="16">
        <v>100</v>
      </c>
      <c r="W8079" s="16">
        <v>6400</v>
      </c>
      <c r="X8079" s="16">
        <v>1110.08</v>
      </c>
    </row>
    <row r="8080" spans="1:24" x14ac:dyDescent="0.25">
      <c r="A8080" s="4" t="s">
        <v>5471</v>
      </c>
      <c r="B8080" t="s">
        <v>2931</v>
      </c>
      <c r="C8080" s="13" t="s">
        <v>78</v>
      </c>
      <c r="D8080" s="14">
        <v>195</v>
      </c>
      <c r="E8080" t="s">
        <v>377</v>
      </c>
      <c r="F8080" t="s">
        <v>37</v>
      </c>
      <c r="G8080" t="s">
        <v>329</v>
      </c>
      <c r="H8080" t="s">
        <v>60</v>
      </c>
      <c r="I8080" t="s">
        <v>40</v>
      </c>
      <c r="J8080" t="s">
        <v>46</v>
      </c>
      <c r="K8080">
        <v>167</v>
      </c>
      <c r="L8080" t="s">
        <v>82</v>
      </c>
      <c r="M8080" s="9">
        <v>40</v>
      </c>
      <c r="N8080" s="10">
        <v>1230.7692307692307</v>
      </c>
      <c r="O8080">
        <v>0.8</v>
      </c>
      <c r="P8080">
        <v>1.1200000000000001</v>
      </c>
      <c r="Q8080">
        <v>0</v>
      </c>
      <c r="R8080" t="s">
        <v>43</v>
      </c>
      <c r="S8080" s="16">
        <v>5985.2800000000007</v>
      </c>
      <c r="T8080" s="16">
        <v>1230.7692307692307</v>
      </c>
      <c r="U8080" s="16">
        <v>500</v>
      </c>
      <c r="V8080" s="16">
        <v>50</v>
      </c>
      <c r="W8080" s="16">
        <v>0</v>
      </c>
      <c r="X8080" s="16">
        <v>4204.5107692307702</v>
      </c>
    </row>
    <row r="8081" spans="1:24" x14ac:dyDescent="0.25">
      <c r="A8081" s="4" t="s">
        <v>5471</v>
      </c>
      <c r="B8081" t="s">
        <v>2932</v>
      </c>
      <c r="C8081" s="13" t="s">
        <v>78</v>
      </c>
      <c r="D8081" s="14">
        <v>244</v>
      </c>
      <c r="E8081" t="s">
        <v>142</v>
      </c>
      <c r="F8081" t="s">
        <v>28</v>
      </c>
      <c r="G8081" t="s">
        <v>109</v>
      </c>
      <c r="H8081" t="s">
        <v>64</v>
      </c>
      <c r="I8081" t="s">
        <v>52</v>
      </c>
      <c r="J8081" t="s">
        <v>46</v>
      </c>
      <c r="K8081">
        <v>168</v>
      </c>
      <c r="L8081" t="s">
        <v>82</v>
      </c>
      <c r="M8081" s="9">
        <v>40</v>
      </c>
      <c r="N8081" s="10">
        <v>1230.7692307692307</v>
      </c>
      <c r="O8081">
        <v>1.1000000000000001</v>
      </c>
      <c r="P8081">
        <v>0.86</v>
      </c>
      <c r="Q8081">
        <v>0</v>
      </c>
      <c r="R8081" t="s">
        <v>43</v>
      </c>
      <c r="S8081" s="16">
        <v>6054.4000000000005</v>
      </c>
      <c r="T8081" s="16">
        <v>1230.7692307692307</v>
      </c>
      <c r="U8081" s="16">
        <v>500</v>
      </c>
      <c r="V8081" s="16">
        <v>100</v>
      </c>
      <c r="W8081" s="16">
        <v>0</v>
      </c>
      <c r="X8081" s="16">
        <v>4223.6307692307701</v>
      </c>
    </row>
    <row r="8082" spans="1:24" x14ac:dyDescent="0.25">
      <c r="A8082" s="4" t="s">
        <v>5471</v>
      </c>
      <c r="B8082" t="s">
        <v>2933</v>
      </c>
      <c r="C8082" s="13" t="s">
        <v>78</v>
      </c>
      <c r="D8082" s="14">
        <v>8</v>
      </c>
      <c r="E8082" t="s">
        <v>280</v>
      </c>
      <c r="F8082" t="s">
        <v>37</v>
      </c>
      <c r="G8082" t="s">
        <v>281</v>
      </c>
      <c r="H8082" t="s">
        <v>30</v>
      </c>
      <c r="I8082" t="s">
        <v>40</v>
      </c>
      <c r="J8082" t="s">
        <v>46</v>
      </c>
      <c r="K8082">
        <v>165</v>
      </c>
      <c r="L8082" t="s">
        <v>82</v>
      </c>
      <c r="M8082" s="9">
        <v>40</v>
      </c>
      <c r="N8082" s="10">
        <v>1230.7692307692307</v>
      </c>
      <c r="O8082">
        <v>0.8</v>
      </c>
      <c r="P8082">
        <v>1.03</v>
      </c>
      <c r="Q8082">
        <v>0</v>
      </c>
      <c r="R8082" t="s">
        <v>43</v>
      </c>
      <c r="S8082" s="16">
        <v>5438.4000000000005</v>
      </c>
      <c r="T8082" s="16">
        <v>1230.7692307692307</v>
      </c>
      <c r="U8082" s="16">
        <v>200</v>
      </c>
      <c r="V8082" s="16">
        <v>50</v>
      </c>
      <c r="W8082" s="16">
        <v>0</v>
      </c>
      <c r="X8082" s="16">
        <v>3957.6307692307701</v>
      </c>
    </row>
    <row r="8083" spans="1:24" x14ac:dyDescent="0.25">
      <c r="A8083" s="4" t="s">
        <v>5471</v>
      </c>
      <c r="B8083" t="s">
        <v>2934</v>
      </c>
      <c r="C8083" s="13" t="s">
        <v>78</v>
      </c>
      <c r="D8083" s="14">
        <v>113</v>
      </c>
      <c r="E8083" t="s">
        <v>337</v>
      </c>
      <c r="F8083" t="s">
        <v>28</v>
      </c>
      <c r="G8083" t="s">
        <v>59</v>
      </c>
      <c r="H8083" t="s">
        <v>60</v>
      </c>
      <c r="I8083" t="s">
        <v>31</v>
      </c>
      <c r="J8083" t="s">
        <v>46</v>
      </c>
      <c r="K8083">
        <v>163</v>
      </c>
      <c r="L8083" t="s">
        <v>82</v>
      </c>
      <c r="M8083" s="9">
        <v>40</v>
      </c>
      <c r="N8083" s="10">
        <v>1230.7692307692307</v>
      </c>
      <c r="O8083">
        <v>1.2</v>
      </c>
      <c r="P8083">
        <v>0.9</v>
      </c>
      <c r="Q8083">
        <v>0</v>
      </c>
      <c r="R8083" t="s">
        <v>43</v>
      </c>
      <c r="S8083" s="16">
        <v>6912</v>
      </c>
      <c r="T8083" s="16">
        <v>1230.7692307692307</v>
      </c>
      <c r="U8083" s="16">
        <v>200</v>
      </c>
      <c r="V8083" s="16">
        <v>0</v>
      </c>
      <c r="W8083" s="16">
        <v>0</v>
      </c>
      <c r="X8083" s="16">
        <v>5481.2307692307695</v>
      </c>
    </row>
    <row r="8084" spans="1:24" x14ac:dyDescent="0.25">
      <c r="A8084" s="4" t="s">
        <v>5471</v>
      </c>
      <c r="B8084" t="s">
        <v>2935</v>
      </c>
      <c r="C8084" s="13" t="s">
        <v>35</v>
      </c>
      <c r="D8084" s="14">
        <v>26</v>
      </c>
      <c r="E8084" t="s">
        <v>358</v>
      </c>
      <c r="F8084" t="s">
        <v>37</v>
      </c>
      <c r="G8084" t="s">
        <v>245</v>
      </c>
      <c r="H8084" t="s">
        <v>39</v>
      </c>
      <c r="I8084" t="s">
        <v>76</v>
      </c>
      <c r="J8084" t="s">
        <v>46</v>
      </c>
      <c r="K8084">
        <v>163</v>
      </c>
      <c r="L8084" t="s">
        <v>53</v>
      </c>
      <c r="M8084" s="9">
        <v>24</v>
      </c>
      <c r="N8084" s="10">
        <v>384.61538461538464</v>
      </c>
      <c r="O8084">
        <v>1</v>
      </c>
      <c r="P8084">
        <v>1.0900000000000001</v>
      </c>
      <c r="Q8084">
        <v>0</v>
      </c>
      <c r="R8084" t="s">
        <v>43</v>
      </c>
      <c r="S8084" s="16">
        <v>4264.08</v>
      </c>
      <c r="T8084" s="16">
        <v>384.61538461538464</v>
      </c>
      <c r="U8084" s="16">
        <v>500</v>
      </c>
      <c r="V8084" s="16">
        <v>10</v>
      </c>
      <c r="W8084" s="16">
        <v>0</v>
      </c>
      <c r="X8084" s="16">
        <v>3369.4646153846152</v>
      </c>
    </row>
    <row r="8085" spans="1:24" x14ac:dyDescent="0.25">
      <c r="A8085" s="4" t="s">
        <v>5471</v>
      </c>
      <c r="B8085" t="s">
        <v>2936</v>
      </c>
      <c r="C8085" s="13" t="s">
        <v>43</v>
      </c>
      <c r="D8085" s="14">
        <v>7</v>
      </c>
      <c r="E8085" t="s">
        <v>416</v>
      </c>
      <c r="F8085" t="s">
        <v>37</v>
      </c>
      <c r="G8085" t="s">
        <v>281</v>
      </c>
      <c r="H8085" t="s">
        <v>30</v>
      </c>
      <c r="I8085" t="s">
        <v>76</v>
      </c>
      <c r="J8085" t="s">
        <v>46</v>
      </c>
      <c r="K8085">
        <v>167</v>
      </c>
      <c r="L8085" t="s">
        <v>47</v>
      </c>
      <c r="M8085" s="9">
        <v>30</v>
      </c>
      <c r="N8085" s="10">
        <v>615.38461538461536</v>
      </c>
      <c r="O8085">
        <v>1</v>
      </c>
      <c r="P8085">
        <v>1.03</v>
      </c>
      <c r="Q8085">
        <v>0</v>
      </c>
      <c r="R8085" t="s">
        <v>43</v>
      </c>
      <c r="S8085" s="16">
        <v>5160.3</v>
      </c>
      <c r="T8085" s="16">
        <v>615.38461538461536</v>
      </c>
      <c r="U8085" s="16">
        <v>0</v>
      </c>
      <c r="V8085" s="16">
        <v>0</v>
      </c>
      <c r="W8085" s="16">
        <v>0</v>
      </c>
      <c r="X8085" s="16">
        <v>4544.9153846153849</v>
      </c>
    </row>
    <row r="8086" spans="1:24" x14ac:dyDescent="0.25">
      <c r="A8086" s="4" t="s">
        <v>5471</v>
      </c>
      <c r="B8086" t="s">
        <v>2937</v>
      </c>
      <c r="C8086" s="13" t="s">
        <v>35</v>
      </c>
      <c r="D8086" s="14">
        <v>210</v>
      </c>
      <c r="E8086" t="s">
        <v>657</v>
      </c>
      <c r="F8086" t="s">
        <v>37</v>
      </c>
      <c r="G8086" t="s">
        <v>275</v>
      </c>
      <c r="H8086" t="s">
        <v>81</v>
      </c>
      <c r="I8086" t="s">
        <v>76</v>
      </c>
      <c r="J8086" t="s">
        <v>46</v>
      </c>
      <c r="K8086">
        <v>0</v>
      </c>
      <c r="L8086" t="s">
        <v>53</v>
      </c>
      <c r="M8086" s="9">
        <v>24</v>
      </c>
      <c r="N8086" s="10">
        <v>384.61538461538464</v>
      </c>
      <c r="O8086">
        <v>1</v>
      </c>
      <c r="P8086">
        <v>0.93</v>
      </c>
      <c r="Q8086">
        <v>0</v>
      </c>
      <c r="R8086" t="s">
        <v>43</v>
      </c>
      <c r="S8086" s="16">
        <v>0</v>
      </c>
      <c r="T8086" s="16">
        <v>0</v>
      </c>
      <c r="U8086" s="16">
        <v>200</v>
      </c>
      <c r="V8086" s="16">
        <v>10</v>
      </c>
      <c r="W8086" s="16">
        <v>0</v>
      </c>
      <c r="X8086" s="16">
        <v>-210</v>
      </c>
    </row>
    <row r="8087" spans="1:24" x14ac:dyDescent="0.25">
      <c r="A8087" s="4" t="s">
        <v>5471</v>
      </c>
      <c r="B8087" t="s">
        <v>2938</v>
      </c>
      <c r="C8087" s="13" t="s">
        <v>35</v>
      </c>
      <c r="D8087" s="14">
        <v>66</v>
      </c>
      <c r="E8087" t="s">
        <v>194</v>
      </c>
      <c r="F8087" t="s">
        <v>37</v>
      </c>
      <c r="G8087" t="s">
        <v>195</v>
      </c>
      <c r="H8087" t="s">
        <v>39</v>
      </c>
      <c r="I8087" t="s">
        <v>52</v>
      </c>
      <c r="J8087" t="s">
        <v>46</v>
      </c>
      <c r="K8087">
        <v>88</v>
      </c>
      <c r="L8087" t="s">
        <v>53</v>
      </c>
      <c r="M8087" s="9">
        <v>24</v>
      </c>
      <c r="N8087" s="10">
        <v>384.61538461538464</v>
      </c>
      <c r="O8087">
        <v>1.1000000000000001</v>
      </c>
      <c r="P8087">
        <v>0.88</v>
      </c>
      <c r="Q8087">
        <v>0</v>
      </c>
      <c r="R8087" t="s">
        <v>43</v>
      </c>
      <c r="S8087" s="16">
        <v>2044.4160000000002</v>
      </c>
      <c r="T8087" s="16">
        <v>384.61538461538464</v>
      </c>
      <c r="U8087" s="16">
        <v>750</v>
      </c>
      <c r="V8087" s="16">
        <v>500</v>
      </c>
      <c r="W8087" s="16">
        <v>0</v>
      </c>
      <c r="X8087" s="16">
        <v>409.80061538461541</v>
      </c>
    </row>
    <row r="8088" spans="1:24" x14ac:dyDescent="0.25">
      <c r="A8088" s="4" t="s">
        <v>5471</v>
      </c>
      <c r="B8088" t="s">
        <v>2939</v>
      </c>
      <c r="C8088" s="13" t="s">
        <v>35</v>
      </c>
      <c r="D8088" s="14">
        <v>49</v>
      </c>
      <c r="E8088" t="s">
        <v>317</v>
      </c>
      <c r="F8088" t="s">
        <v>28</v>
      </c>
      <c r="G8088" t="s">
        <v>318</v>
      </c>
      <c r="H8088" t="s">
        <v>81</v>
      </c>
      <c r="I8088" t="s">
        <v>40</v>
      </c>
      <c r="J8088" t="s">
        <v>32</v>
      </c>
      <c r="K8088">
        <v>168</v>
      </c>
      <c r="L8088" t="s">
        <v>41</v>
      </c>
      <c r="M8088" s="9">
        <v>48</v>
      </c>
      <c r="N8088" s="10">
        <v>5416.666666666667</v>
      </c>
      <c r="O8088">
        <v>0.8</v>
      </c>
      <c r="P8088">
        <v>0.97</v>
      </c>
      <c r="Q8088">
        <v>0</v>
      </c>
      <c r="R8088" t="s">
        <v>43</v>
      </c>
      <c r="S8088" s="16">
        <v>5959.68</v>
      </c>
      <c r="T8088" s="16">
        <v>5416.666666666667</v>
      </c>
      <c r="U8088" s="16">
        <v>500</v>
      </c>
      <c r="V8088" s="16">
        <v>0</v>
      </c>
      <c r="W8088" s="16">
        <v>0</v>
      </c>
      <c r="X8088" s="16">
        <v>43.013333333333321</v>
      </c>
    </row>
    <row r="8089" spans="1:24" x14ac:dyDescent="0.25">
      <c r="A8089" s="4" t="s">
        <v>5471</v>
      </c>
      <c r="B8089" t="s">
        <v>2940</v>
      </c>
      <c r="C8089" s="13" t="s">
        <v>26</v>
      </c>
      <c r="D8089" s="14">
        <v>134</v>
      </c>
      <c r="E8089" t="s">
        <v>616</v>
      </c>
      <c r="F8089" t="s">
        <v>37</v>
      </c>
      <c r="G8089" t="s">
        <v>617</v>
      </c>
      <c r="H8089" t="s">
        <v>60</v>
      </c>
      <c r="I8089" t="s">
        <v>40</v>
      </c>
      <c r="J8089" t="s">
        <v>46</v>
      </c>
      <c r="K8089">
        <v>121</v>
      </c>
      <c r="L8089" t="s">
        <v>90</v>
      </c>
      <c r="M8089" s="9">
        <v>35</v>
      </c>
      <c r="N8089" s="10">
        <v>923.07692307692309</v>
      </c>
      <c r="O8089">
        <v>0.8</v>
      </c>
      <c r="P8089">
        <v>1.06</v>
      </c>
      <c r="Q8089">
        <v>0</v>
      </c>
      <c r="R8089" t="s">
        <v>43</v>
      </c>
      <c r="S8089" s="16">
        <v>3591.28</v>
      </c>
      <c r="T8089" s="16">
        <v>923.07692307692309</v>
      </c>
      <c r="U8089" s="16">
        <v>500</v>
      </c>
      <c r="V8089" s="16">
        <v>50</v>
      </c>
      <c r="W8089" s="16">
        <v>0</v>
      </c>
      <c r="X8089" s="16">
        <v>2118.2030769230769</v>
      </c>
    </row>
    <row r="8090" spans="1:24" x14ac:dyDescent="0.25">
      <c r="A8090" s="4" t="s">
        <v>5471</v>
      </c>
      <c r="B8090" t="s">
        <v>2941</v>
      </c>
      <c r="C8090" s="13" t="s">
        <v>43</v>
      </c>
      <c r="D8090" s="14">
        <v>74</v>
      </c>
      <c r="E8090" t="s">
        <v>1020</v>
      </c>
      <c r="F8090" t="s">
        <v>28</v>
      </c>
      <c r="G8090" t="s">
        <v>208</v>
      </c>
      <c r="H8090" t="s">
        <v>39</v>
      </c>
      <c r="I8090" t="s">
        <v>52</v>
      </c>
      <c r="J8090" t="s">
        <v>46</v>
      </c>
      <c r="K8090">
        <v>166</v>
      </c>
      <c r="L8090" t="s">
        <v>47</v>
      </c>
      <c r="M8090" s="9">
        <v>30</v>
      </c>
      <c r="N8090" s="10">
        <v>615.38461538461536</v>
      </c>
      <c r="O8090">
        <v>1.1000000000000001</v>
      </c>
      <c r="P8090">
        <v>0.99</v>
      </c>
      <c r="Q8090">
        <v>0</v>
      </c>
      <c r="R8090" t="s">
        <v>43</v>
      </c>
      <c r="S8090" s="16">
        <v>5227.2</v>
      </c>
      <c r="T8090" s="16">
        <v>615.38461538461536</v>
      </c>
      <c r="U8090" s="16">
        <v>500</v>
      </c>
      <c r="V8090" s="16">
        <v>0</v>
      </c>
      <c r="W8090" s="16">
        <v>0</v>
      </c>
      <c r="X8090" s="16">
        <v>4111.8153846153846</v>
      </c>
    </row>
    <row r="8091" spans="1:24" x14ac:dyDescent="0.25">
      <c r="A8091" s="4" t="s">
        <v>5471</v>
      </c>
      <c r="B8091" t="s">
        <v>2942</v>
      </c>
      <c r="C8091" s="13" t="s">
        <v>26</v>
      </c>
      <c r="D8091" s="14">
        <v>218</v>
      </c>
      <c r="E8091" t="s">
        <v>259</v>
      </c>
      <c r="F8091" t="s">
        <v>37</v>
      </c>
      <c r="G8091" t="s">
        <v>260</v>
      </c>
      <c r="H8091" t="s">
        <v>51</v>
      </c>
      <c r="I8091" t="s">
        <v>40</v>
      </c>
      <c r="J8091" t="s">
        <v>32</v>
      </c>
      <c r="K8091">
        <v>165</v>
      </c>
      <c r="L8091" t="s">
        <v>33</v>
      </c>
      <c r="M8091" s="9">
        <v>60</v>
      </c>
      <c r="N8091" s="10">
        <v>6250</v>
      </c>
      <c r="O8091">
        <v>0.8</v>
      </c>
      <c r="P8091">
        <v>0.97</v>
      </c>
      <c r="Q8091">
        <v>0</v>
      </c>
      <c r="R8091" t="s">
        <v>43</v>
      </c>
      <c r="S8091" s="16">
        <v>7682.4</v>
      </c>
      <c r="T8091" s="16">
        <v>6250</v>
      </c>
      <c r="U8091" s="16">
        <v>0</v>
      </c>
      <c r="V8091" s="16">
        <v>250</v>
      </c>
      <c r="W8091" s="16">
        <v>0</v>
      </c>
      <c r="X8091" s="16">
        <v>1182.3999999999996</v>
      </c>
    </row>
    <row r="8092" spans="1:24" x14ac:dyDescent="0.25">
      <c r="A8092" s="4" t="s">
        <v>5471</v>
      </c>
      <c r="B8092" t="s">
        <v>2943</v>
      </c>
      <c r="C8092" s="13" t="s">
        <v>92</v>
      </c>
      <c r="D8092" s="14">
        <v>36</v>
      </c>
      <c r="E8092" t="s">
        <v>491</v>
      </c>
      <c r="F8092" t="s">
        <v>37</v>
      </c>
      <c r="G8092" t="s">
        <v>231</v>
      </c>
      <c r="H8092" t="s">
        <v>60</v>
      </c>
      <c r="I8092" t="s">
        <v>40</v>
      </c>
      <c r="J8092" t="s">
        <v>32</v>
      </c>
      <c r="K8092">
        <v>164</v>
      </c>
      <c r="L8092" t="s">
        <v>95</v>
      </c>
      <c r="M8092" s="9">
        <v>60</v>
      </c>
      <c r="N8092" s="10">
        <v>74</v>
      </c>
      <c r="O8092">
        <v>0.8</v>
      </c>
      <c r="P8092">
        <v>1.1200000000000001</v>
      </c>
      <c r="Q8092">
        <v>0</v>
      </c>
      <c r="R8092" t="s">
        <v>43</v>
      </c>
      <c r="S8092" s="16">
        <v>8816.6400000000012</v>
      </c>
      <c r="T8092" s="16">
        <v>0</v>
      </c>
      <c r="U8092" s="16">
        <v>0</v>
      </c>
      <c r="V8092" s="16">
        <v>250</v>
      </c>
      <c r="W8092" s="16">
        <v>12136</v>
      </c>
      <c r="X8092" s="16">
        <v>-3569.3599999999988</v>
      </c>
    </row>
    <row r="8093" spans="1:24" x14ac:dyDescent="0.25">
      <c r="A8093" s="4" t="s">
        <v>5471</v>
      </c>
      <c r="B8093" t="s">
        <v>2944</v>
      </c>
      <c r="C8093" s="13" t="s">
        <v>43</v>
      </c>
      <c r="D8093" s="14">
        <v>229</v>
      </c>
      <c r="E8093" t="s">
        <v>955</v>
      </c>
      <c r="F8093" t="s">
        <v>37</v>
      </c>
      <c r="G8093" t="s">
        <v>80</v>
      </c>
      <c r="H8093" t="s">
        <v>81</v>
      </c>
      <c r="I8093" t="s">
        <v>52</v>
      </c>
      <c r="J8093" t="s">
        <v>32</v>
      </c>
      <c r="K8093">
        <v>0</v>
      </c>
      <c r="L8093" t="s">
        <v>117</v>
      </c>
      <c r="M8093" s="9">
        <v>54</v>
      </c>
      <c r="N8093" s="10">
        <v>5666.666666666667</v>
      </c>
      <c r="O8093">
        <v>1.1000000000000001</v>
      </c>
      <c r="P8093">
        <v>1.1599999999999999</v>
      </c>
      <c r="Q8093">
        <v>0</v>
      </c>
      <c r="R8093" t="s">
        <v>43</v>
      </c>
      <c r="S8093" s="16">
        <v>0</v>
      </c>
      <c r="T8093" s="16">
        <v>0</v>
      </c>
      <c r="U8093" s="16">
        <v>0</v>
      </c>
      <c r="V8093" s="16">
        <v>50</v>
      </c>
      <c r="W8093" s="16">
        <v>0</v>
      </c>
      <c r="X8093" s="16">
        <v>-50</v>
      </c>
    </row>
    <row r="8094" spans="1:24" x14ac:dyDescent="0.25">
      <c r="A8094" s="4" t="s">
        <v>5471</v>
      </c>
      <c r="B8094" t="s">
        <v>2945</v>
      </c>
      <c r="C8094" s="13" t="s">
        <v>92</v>
      </c>
      <c r="D8094" s="14">
        <v>174</v>
      </c>
      <c r="E8094" t="s">
        <v>602</v>
      </c>
      <c r="F8094" t="s">
        <v>28</v>
      </c>
      <c r="G8094" t="s">
        <v>603</v>
      </c>
      <c r="H8094" t="s">
        <v>39</v>
      </c>
      <c r="I8094" t="s">
        <v>40</v>
      </c>
      <c r="J8094" t="s">
        <v>32</v>
      </c>
      <c r="K8094">
        <v>163</v>
      </c>
      <c r="L8094" t="s">
        <v>95</v>
      </c>
      <c r="M8094" s="9">
        <v>60</v>
      </c>
      <c r="N8094" s="10">
        <v>73</v>
      </c>
      <c r="O8094">
        <v>0.8</v>
      </c>
      <c r="P8094">
        <v>1.08</v>
      </c>
      <c r="Q8094">
        <v>0</v>
      </c>
      <c r="R8094" t="s">
        <v>43</v>
      </c>
      <c r="S8094" s="16">
        <v>8294.4000000000015</v>
      </c>
      <c r="T8094" s="16">
        <v>0</v>
      </c>
      <c r="U8094" s="16">
        <v>750</v>
      </c>
      <c r="V8094" s="16">
        <v>50</v>
      </c>
      <c r="W8094" s="16">
        <v>11899</v>
      </c>
      <c r="X8094" s="16">
        <v>-4404.5999999999985</v>
      </c>
    </row>
    <row r="8095" spans="1:24" x14ac:dyDescent="0.25">
      <c r="A8095" s="4" t="s">
        <v>5471</v>
      </c>
      <c r="B8095" t="s">
        <v>2946</v>
      </c>
      <c r="C8095" s="13" t="s">
        <v>35</v>
      </c>
      <c r="D8095" s="14">
        <v>256</v>
      </c>
      <c r="E8095" t="s">
        <v>140</v>
      </c>
      <c r="F8095" t="s">
        <v>37</v>
      </c>
      <c r="G8095" t="s">
        <v>124</v>
      </c>
      <c r="H8095" t="s">
        <v>51</v>
      </c>
      <c r="I8095" t="s">
        <v>31</v>
      </c>
      <c r="J8095" t="s">
        <v>46</v>
      </c>
      <c r="K8095">
        <v>0</v>
      </c>
      <c r="L8095" t="s">
        <v>53</v>
      </c>
      <c r="M8095" s="9">
        <v>24</v>
      </c>
      <c r="N8095" s="10">
        <v>384.61538461538464</v>
      </c>
      <c r="O8095">
        <v>1.2</v>
      </c>
      <c r="P8095">
        <v>1.17</v>
      </c>
      <c r="Q8095">
        <v>0</v>
      </c>
      <c r="R8095" t="s">
        <v>43</v>
      </c>
      <c r="S8095" s="16">
        <v>0</v>
      </c>
      <c r="T8095" s="16">
        <v>0</v>
      </c>
      <c r="U8095" s="16">
        <v>0</v>
      </c>
      <c r="V8095" s="16">
        <v>0</v>
      </c>
      <c r="W8095" s="16">
        <v>0</v>
      </c>
      <c r="X8095" s="16">
        <v>0</v>
      </c>
    </row>
    <row r="8096" spans="1:24" x14ac:dyDescent="0.25">
      <c r="A8096" s="4" t="s">
        <v>5471</v>
      </c>
      <c r="B8096" t="s">
        <v>2947</v>
      </c>
      <c r="C8096" s="13" t="s">
        <v>92</v>
      </c>
      <c r="D8096" s="14">
        <v>225</v>
      </c>
      <c r="E8096" t="s">
        <v>1279</v>
      </c>
      <c r="F8096" t="s">
        <v>28</v>
      </c>
      <c r="G8096" t="s">
        <v>1280</v>
      </c>
      <c r="H8096" t="s">
        <v>81</v>
      </c>
      <c r="I8096" t="s">
        <v>40</v>
      </c>
      <c r="J8096" t="s">
        <v>46</v>
      </c>
      <c r="K8096">
        <v>160</v>
      </c>
      <c r="L8096" t="s">
        <v>99</v>
      </c>
      <c r="M8096" s="9">
        <v>60</v>
      </c>
      <c r="N8096" s="10">
        <v>75</v>
      </c>
      <c r="O8096">
        <v>0.8</v>
      </c>
      <c r="P8096">
        <v>0.89</v>
      </c>
      <c r="Q8096">
        <v>0</v>
      </c>
      <c r="R8096" t="s">
        <v>43</v>
      </c>
      <c r="S8096" s="16">
        <v>6835.2</v>
      </c>
      <c r="T8096" s="16">
        <v>0</v>
      </c>
      <c r="U8096" s="16">
        <v>1000</v>
      </c>
      <c r="V8096" s="16">
        <v>50</v>
      </c>
      <c r="W8096" s="16">
        <v>12000</v>
      </c>
      <c r="X8096" s="16">
        <v>-6214.8</v>
      </c>
    </row>
    <row r="8097" spans="1:24" x14ac:dyDescent="0.25">
      <c r="A8097" s="4" t="s">
        <v>5471</v>
      </c>
      <c r="B8097" t="s">
        <v>2948</v>
      </c>
      <c r="C8097" s="13" t="s">
        <v>78</v>
      </c>
      <c r="D8097" s="14">
        <v>81</v>
      </c>
      <c r="E8097" t="s">
        <v>1276</v>
      </c>
      <c r="F8097" t="s">
        <v>37</v>
      </c>
      <c r="G8097" t="s">
        <v>326</v>
      </c>
      <c r="H8097" t="s">
        <v>64</v>
      </c>
      <c r="I8097" t="s">
        <v>31</v>
      </c>
      <c r="J8097" t="s">
        <v>46</v>
      </c>
      <c r="K8097">
        <v>161</v>
      </c>
      <c r="L8097" t="s">
        <v>82</v>
      </c>
      <c r="M8097" s="9">
        <v>40</v>
      </c>
      <c r="N8097" s="10">
        <v>1230.7692307692307</v>
      </c>
      <c r="O8097">
        <v>1.2</v>
      </c>
      <c r="P8097">
        <v>0.81</v>
      </c>
      <c r="Q8097">
        <v>0</v>
      </c>
      <c r="R8097" t="s">
        <v>43</v>
      </c>
      <c r="S8097" s="16">
        <v>6259.68</v>
      </c>
      <c r="T8097" s="16">
        <v>1230.7692307692307</v>
      </c>
      <c r="U8097" s="16">
        <v>1000</v>
      </c>
      <c r="V8097" s="16">
        <v>10</v>
      </c>
      <c r="W8097" s="16">
        <v>0</v>
      </c>
      <c r="X8097" s="16">
        <v>4018.9107692307698</v>
      </c>
    </row>
    <row r="8098" spans="1:24" x14ac:dyDescent="0.25">
      <c r="A8098" s="4" t="s">
        <v>5471</v>
      </c>
      <c r="B8098" t="s">
        <v>2949</v>
      </c>
      <c r="C8098" s="13" t="s">
        <v>35</v>
      </c>
      <c r="D8098" s="14">
        <v>128</v>
      </c>
      <c r="E8098" t="s">
        <v>129</v>
      </c>
      <c r="F8098" t="s">
        <v>37</v>
      </c>
      <c r="G8098" t="s">
        <v>130</v>
      </c>
      <c r="H8098" t="s">
        <v>51</v>
      </c>
      <c r="I8098" t="s">
        <v>76</v>
      </c>
      <c r="J8098" t="s">
        <v>46</v>
      </c>
      <c r="K8098">
        <v>164</v>
      </c>
      <c r="L8098" t="s">
        <v>53</v>
      </c>
      <c r="M8098" s="9">
        <v>24</v>
      </c>
      <c r="N8098" s="10">
        <v>384.61538461538464</v>
      </c>
      <c r="O8098">
        <v>1</v>
      </c>
      <c r="P8098">
        <v>0.95</v>
      </c>
      <c r="Q8098">
        <v>0</v>
      </c>
      <c r="R8098" t="s">
        <v>43</v>
      </c>
      <c r="S8098" s="16">
        <v>3739.2</v>
      </c>
      <c r="T8098" s="16">
        <v>384.61538461538464</v>
      </c>
      <c r="U8098" s="16">
        <v>0</v>
      </c>
      <c r="V8098" s="16">
        <v>10</v>
      </c>
      <c r="W8098" s="16">
        <v>0</v>
      </c>
      <c r="X8098" s="16">
        <v>3344.5846153846151</v>
      </c>
    </row>
    <row r="8099" spans="1:24" x14ac:dyDescent="0.25">
      <c r="A8099" s="4" t="s">
        <v>5471</v>
      </c>
      <c r="B8099" t="s">
        <v>2950</v>
      </c>
      <c r="C8099" s="13" t="s">
        <v>92</v>
      </c>
      <c r="D8099" s="14">
        <v>104</v>
      </c>
      <c r="E8099" t="s">
        <v>772</v>
      </c>
      <c r="F8099" t="s">
        <v>37</v>
      </c>
      <c r="G8099" t="s">
        <v>98</v>
      </c>
      <c r="H8099" t="s">
        <v>81</v>
      </c>
      <c r="I8099" t="s">
        <v>52</v>
      </c>
      <c r="J8099" t="s">
        <v>46</v>
      </c>
      <c r="K8099">
        <v>0</v>
      </c>
      <c r="L8099" t="s">
        <v>99</v>
      </c>
      <c r="M8099" s="9">
        <v>72</v>
      </c>
      <c r="N8099" s="10">
        <v>78</v>
      </c>
      <c r="O8099">
        <v>1.1000000000000001</v>
      </c>
      <c r="P8099">
        <v>1.03</v>
      </c>
      <c r="Q8099">
        <v>0</v>
      </c>
      <c r="R8099" t="s">
        <v>43</v>
      </c>
      <c r="S8099" s="16">
        <v>0</v>
      </c>
      <c r="T8099" s="16">
        <v>0</v>
      </c>
      <c r="U8099" s="16">
        <v>200</v>
      </c>
      <c r="V8099" s="16">
        <v>250</v>
      </c>
      <c r="W8099" s="16">
        <v>0</v>
      </c>
      <c r="X8099" s="16">
        <v>-450</v>
      </c>
    </row>
    <row r="8100" spans="1:24" x14ac:dyDescent="0.25">
      <c r="A8100" s="4" t="s">
        <v>5471</v>
      </c>
      <c r="B8100" t="s">
        <v>2951</v>
      </c>
      <c r="C8100" s="13" t="s">
        <v>43</v>
      </c>
      <c r="D8100" s="14">
        <v>242</v>
      </c>
      <c r="E8100" t="s">
        <v>1136</v>
      </c>
      <c r="F8100" t="s">
        <v>37</v>
      </c>
      <c r="G8100" t="s">
        <v>109</v>
      </c>
      <c r="H8100" t="s">
        <v>64</v>
      </c>
      <c r="I8100" t="s">
        <v>86</v>
      </c>
      <c r="J8100" t="s">
        <v>46</v>
      </c>
      <c r="K8100">
        <v>168</v>
      </c>
      <c r="L8100" t="s">
        <v>47</v>
      </c>
      <c r="M8100" s="9">
        <v>30</v>
      </c>
      <c r="N8100" s="10">
        <v>615.38461538461536</v>
      </c>
      <c r="O8100">
        <v>0.9</v>
      </c>
      <c r="P8100">
        <v>0.86</v>
      </c>
      <c r="Q8100">
        <v>0</v>
      </c>
      <c r="R8100" t="s">
        <v>43</v>
      </c>
      <c r="S8100" s="16">
        <v>3900.96</v>
      </c>
      <c r="T8100" s="16">
        <v>615.38461538461536</v>
      </c>
      <c r="U8100" s="16">
        <v>200</v>
      </c>
      <c r="V8100" s="16">
        <v>50</v>
      </c>
      <c r="W8100" s="16">
        <v>0</v>
      </c>
      <c r="X8100" s="16">
        <v>3035.5753846153848</v>
      </c>
    </row>
    <row r="8101" spans="1:24" x14ac:dyDescent="0.25">
      <c r="A8101" s="4" t="s">
        <v>5471</v>
      </c>
      <c r="B8101" t="s">
        <v>2952</v>
      </c>
      <c r="C8101" s="13" t="s">
        <v>78</v>
      </c>
      <c r="D8101" s="14">
        <v>174</v>
      </c>
      <c r="E8101" t="s">
        <v>602</v>
      </c>
      <c r="F8101" t="s">
        <v>28</v>
      </c>
      <c r="G8101" t="s">
        <v>603</v>
      </c>
      <c r="H8101" t="s">
        <v>39</v>
      </c>
      <c r="I8101" t="s">
        <v>40</v>
      </c>
      <c r="J8101" t="s">
        <v>32</v>
      </c>
      <c r="K8101">
        <v>0</v>
      </c>
      <c r="L8101" t="s">
        <v>121</v>
      </c>
      <c r="M8101" s="9">
        <v>65</v>
      </c>
      <c r="N8101" s="10">
        <v>7500</v>
      </c>
      <c r="O8101">
        <v>0.8</v>
      </c>
      <c r="P8101">
        <v>1.08</v>
      </c>
      <c r="Q8101">
        <v>0</v>
      </c>
      <c r="R8101" t="s">
        <v>43</v>
      </c>
      <c r="S8101" s="16">
        <v>8985.6</v>
      </c>
      <c r="T8101" s="16">
        <v>0</v>
      </c>
      <c r="U8101" s="16">
        <v>750</v>
      </c>
      <c r="V8101" s="16">
        <v>500</v>
      </c>
      <c r="W8101" s="16">
        <v>0</v>
      </c>
      <c r="X8101" s="16">
        <v>7735.6</v>
      </c>
    </row>
    <row r="8102" spans="1:24" x14ac:dyDescent="0.25">
      <c r="A8102" s="4" t="s">
        <v>5471</v>
      </c>
      <c r="B8102" t="s">
        <v>2953</v>
      </c>
      <c r="C8102" s="13" t="s">
        <v>35</v>
      </c>
      <c r="D8102" s="14">
        <v>264</v>
      </c>
      <c r="E8102" t="s">
        <v>794</v>
      </c>
      <c r="F8102" t="s">
        <v>37</v>
      </c>
      <c r="G8102" t="s">
        <v>403</v>
      </c>
      <c r="H8102" t="s">
        <v>51</v>
      </c>
      <c r="I8102" t="s">
        <v>40</v>
      </c>
      <c r="J8102" t="s">
        <v>32</v>
      </c>
      <c r="K8102">
        <v>0</v>
      </c>
      <c r="L8102" t="s">
        <v>41</v>
      </c>
      <c r="M8102" s="9">
        <v>48</v>
      </c>
      <c r="N8102" s="10">
        <v>5416.666666666667</v>
      </c>
      <c r="O8102">
        <v>0.8</v>
      </c>
      <c r="P8102">
        <v>1.1499999999999999</v>
      </c>
      <c r="Q8102">
        <v>0</v>
      </c>
      <c r="R8102" t="s">
        <v>43</v>
      </c>
      <c r="S8102" s="16">
        <v>0</v>
      </c>
      <c r="T8102" s="16">
        <v>0</v>
      </c>
      <c r="U8102" s="16">
        <v>0</v>
      </c>
      <c r="V8102" s="16">
        <v>10</v>
      </c>
      <c r="W8102" s="16">
        <v>0</v>
      </c>
      <c r="X8102" s="16">
        <v>-10</v>
      </c>
    </row>
    <row r="8103" spans="1:24" x14ac:dyDescent="0.25">
      <c r="A8103" s="4" t="s">
        <v>5471</v>
      </c>
      <c r="B8103" t="s">
        <v>2954</v>
      </c>
      <c r="C8103" s="13" t="s">
        <v>35</v>
      </c>
      <c r="D8103" s="14">
        <v>165</v>
      </c>
      <c r="E8103" t="s">
        <v>262</v>
      </c>
      <c r="F8103" t="s">
        <v>28</v>
      </c>
      <c r="G8103" t="s">
        <v>263</v>
      </c>
      <c r="H8103" t="s">
        <v>81</v>
      </c>
      <c r="I8103" t="s">
        <v>76</v>
      </c>
      <c r="J8103" t="s">
        <v>32</v>
      </c>
      <c r="K8103">
        <v>0</v>
      </c>
      <c r="L8103" t="s">
        <v>41</v>
      </c>
      <c r="M8103" s="9">
        <v>48</v>
      </c>
      <c r="N8103" s="10">
        <v>5416.666666666667</v>
      </c>
      <c r="O8103">
        <v>1</v>
      </c>
      <c r="P8103">
        <v>1.1100000000000001</v>
      </c>
      <c r="Q8103">
        <v>0</v>
      </c>
      <c r="R8103" t="s">
        <v>43</v>
      </c>
      <c r="S8103" s="16">
        <v>8524.8000000000011</v>
      </c>
      <c r="T8103" s="16">
        <v>0</v>
      </c>
      <c r="U8103" s="16">
        <v>0</v>
      </c>
      <c r="V8103" s="16">
        <v>10</v>
      </c>
      <c r="W8103" s="16">
        <v>0</v>
      </c>
      <c r="X8103" s="16">
        <v>8514.8000000000011</v>
      </c>
    </row>
    <row r="8104" spans="1:24" x14ac:dyDescent="0.25">
      <c r="A8104" s="4" t="s">
        <v>5471</v>
      </c>
      <c r="B8104" t="s">
        <v>2955</v>
      </c>
      <c r="C8104" s="13" t="s">
        <v>35</v>
      </c>
      <c r="D8104" s="14">
        <v>66</v>
      </c>
      <c r="E8104" t="s">
        <v>194</v>
      </c>
      <c r="F8104" t="s">
        <v>37</v>
      </c>
      <c r="G8104" t="s">
        <v>195</v>
      </c>
      <c r="H8104" t="s">
        <v>39</v>
      </c>
      <c r="I8104" t="s">
        <v>52</v>
      </c>
      <c r="J8104" t="s">
        <v>32</v>
      </c>
      <c r="K8104">
        <v>0</v>
      </c>
      <c r="L8104" t="s">
        <v>41</v>
      </c>
      <c r="M8104" s="9">
        <v>48</v>
      </c>
      <c r="N8104" s="10">
        <v>5416.666666666667</v>
      </c>
      <c r="O8104">
        <v>1.1000000000000001</v>
      </c>
      <c r="P8104">
        <v>0.88</v>
      </c>
      <c r="Q8104">
        <v>0</v>
      </c>
      <c r="R8104" t="s">
        <v>43</v>
      </c>
      <c r="S8104" s="16">
        <v>0</v>
      </c>
      <c r="T8104" s="16">
        <v>0</v>
      </c>
      <c r="U8104" s="16">
        <v>500</v>
      </c>
      <c r="V8104" s="16">
        <v>0</v>
      </c>
      <c r="W8104" s="16">
        <v>0</v>
      </c>
      <c r="X8104" s="16">
        <v>-500</v>
      </c>
    </row>
    <row r="8105" spans="1:24" x14ac:dyDescent="0.25">
      <c r="A8105" s="4" t="s">
        <v>5471</v>
      </c>
      <c r="B8105" t="s">
        <v>2956</v>
      </c>
      <c r="C8105" s="13" t="s">
        <v>92</v>
      </c>
      <c r="D8105" s="14">
        <v>17</v>
      </c>
      <c r="E8105" t="s">
        <v>502</v>
      </c>
      <c r="F8105" t="s">
        <v>28</v>
      </c>
      <c r="G8105" t="s">
        <v>285</v>
      </c>
      <c r="H8105" t="s">
        <v>30</v>
      </c>
      <c r="I8105" t="s">
        <v>31</v>
      </c>
      <c r="J8105" t="s">
        <v>46</v>
      </c>
      <c r="K8105">
        <v>165</v>
      </c>
      <c r="L8105" t="s">
        <v>99</v>
      </c>
      <c r="M8105" s="9">
        <v>40</v>
      </c>
      <c r="N8105" s="10">
        <v>50</v>
      </c>
      <c r="O8105">
        <v>1.2</v>
      </c>
      <c r="P8105">
        <v>1.08</v>
      </c>
      <c r="Q8105">
        <v>0</v>
      </c>
      <c r="R8105" t="s">
        <v>43</v>
      </c>
      <c r="S8105" s="16">
        <v>8294.4000000000015</v>
      </c>
      <c r="T8105" s="16">
        <v>0</v>
      </c>
      <c r="U8105" s="16">
        <v>750</v>
      </c>
      <c r="V8105" s="16">
        <v>50</v>
      </c>
      <c r="W8105" s="16">
        <v>8250</v>
      </c>
      <c r="X8105" s="16">
        <v>-755.59999999999854</v>
      </c>
    </row>
    <row r="8106" spans="1:24" x14ac:dyDescent="0.25">
      <c r="A8106" s="4" t="s">
        <v>5471</v>
      </c>
      <c r="B8106" t="s">
        <v>2957</v>
      </c>
      <c r="C8106" s="13" t="s">
        <v>135</v>
      </c>
      <c r="D8106" s="14">
        <v>241</v>
      </c>
      <c r="E8106" t="s">
        <v>247</v>
      </c>
      <c r="F8106" t="s">
        <v>37</v>
      </c>
      <c r="G8106" t="s">
        <v>248</v>
      </c>
      <c r="H8106" t="s">
        <v>51</v>
      </c>
      <c r="I8106" t="s">
        <v>40</v>
      </c>
      <c r="J8106" t="s">
        <v>32</v>
      </c>
      <c r="K8106">
        <v>109</v>
      </c>
      <c r="L8106" t="s">
        <v>209</v>
      </c>
      <c r="M8106" s="9">
        <v>90</v>
      </c>
      <c r="N8106" s="10">
        <v>9166.6666666666661</v>
      </c>
      <c r="O8106">
        <v>0.8</v>
      </c>
      <c r="P8106">
        <v>0.82</v>
      </c>
      <c r="Q8106">
        <v>0</v>
      </c>
      <c r="R8106" t="s">
        <v>43</v>
      </c>
      <c r="S8106" s="16">
        <v>6435.36</v>
      </c>
      <c r="T8106" s="16">
        <v>9166.6666666666661</v>
      </c>
      <c r="U8106" s="16">
        <v>1000</v>
      </c>
      <c r="V8106" s="16">
        <v>250</v>
      </c>
      <c r="W8106" s="16">
        <v>0</v>
      </c>
      <c r="X8106" s="16">
        <v>-3981.3066666666664</v>
      </c>
    </row>
    <row r="8107" spans="1:24" x14ac:dyDescent="0.25">
      <c r="A8107" s="4" t="s">
        <v>5471</v>
      </c>
      <c r="B8107" t="s">
        <v>2958</v>
      </c>
      <c r="C8107" s="13" t="s">
        <v>135</v>
      </c>
      <c r="D8107" s="14">
        <v>127</v>
      </c>
      <c r="E8107" t="s">
        <v>640</v>
      </c>
      <c r="F8107" t="s">
        <v>28</v>
      </c>
      <c r="G8107" t="s">
        <v>130</v>
      </c>
      <c r="H8107" t="s">
        <v>51</v>
      </c>
      <c r="I8107" t="s">
        <v>52</v>
      </c>
      <c r="J8107" t="s">
        <v>46</v>
      </c>
      <c r="K8107">
        <v>162</v>
      </c>
      <c r="L8107" t="s">
        <v>138</v>
      </c>
      <c r="M8107" s="9">
        <v>55</v>
      </c>
      <c r="N8107" s="10">
        <v>2307.6923076923076</v>
      </c>
      <c r="O8107">
        <v>1.1000000000000001</v>
      </c>
      <c r="P8107">
        <v>0.95</v>
      </c>
      <c r="Q8107">
        <v>0</v>
      </c>
      <c r="R8107" t="s">
        <v>43</v>
      </c>
      <c r="S8107" s="16">
        <v>9196</v>
      </c>
      <c r="T8107" s="16">
        <v>2307.6923076923076</v>
      </c>
      <c r="U8107" s="16">
        <v>0</v>
      </c>
      <c r="V8107" s="16">
        <v>0</v>
      </c>
      <c r="W8107" s="16">
        <v>0</v>
      </c>
      <c r="X8107" s="16">
        <v>6888.3076923076924</v>
      </c>
    </row>
    <row r="8108" spans="1:24" x14ac:dyDescent="0.25">
      <c r="A8108" s="4" t="s">
        <v>5471</v>
      </c>
      <c r="B8108" t="s">
        <v>2959</v>
      </c>
      <c r="C8108" s="13" t="s">
        <v>43</v>
      </c>
      <c r="D8108" s="14">
        <v>289</v>
      </c>
      <c r="E8108" t="s">
        <v>731</v>
      </c>
      <c r="F8108" t="s">
        <v>28</v>
      </c>
      <c r="G8108" t="s">
        <v>85</v>
      </c>
      <c r="H8108" t="s">
        <v>51</v>
      </c>
      <c r="I8108" t="s">
        <v>76</v>
      </c>
      <c r="J8108" t="s">
        <v>46</v>
      </c>
      <c r="K8108">
        <v>163</v>
      </c>
      <c r="L8108" t="s">
        <v>47</v>
      </c>
      <c r="M8108" s="9">
        <v>30</v>
      </c>
      <c r="N8108" s="10">
        <v>615.38461538461536</v>
      </c>
      <c r="O8108">
        <v>1</v>
      </c>
      <c r="P8108">
        <v>0.95</v>
      </c>
      <c r="Q8108">
        <v>0</v>
      </c>
      <c r="R8108" t="s">
        <v>43</v>
      </c>
      <c r="S8108" s="16">
        <v>4560</v>
      </c>
      <c r="T8108" s="16">
        <v>615.38461538461536</v>
      </c>
      <c r="U8108" s="16">
        <v>0</v>
      </c>
      <c r="V8108" s="16">
        <v>10</v>
      </c>
      <c r="W8108" s="16">
        <v>0</v>
      </c>
      <c r="X8108" s="16">
        <v>3934.6153846153848</v>
      </c>
    </row>
    <row r="8109" spans="1:24" x14ac:dyDescent="0.25">
      <c r="A8109" s="4" t="s">
        <v>5471</v>
      </c>
      <c r="B8109" t="s">
        <v>2960</v>
      </c>
      <c r="C8109" s="13" t="s">
        <v>43</v>
      </c>
      <c r="D8109" s="14">
        <v>84</v>
      </c>
      <c r="E8109" t="s">
        <v>763</v>
      </c>
      <c r="F8109" t="s">
        <v>37</v>
      </c>
      <c r="G8109" t="s">
        <v>326</v>
      </c>
      <c r="H8109" t="s">
        <v>64</v>
      </c>
      <c r="I8109" t="s">
        <v>40</v>
      </c>
      <c r="J8109" t="s">
        <v>46</v>
      </c>
      <c r="K8109">
        <v>0</v>
      </c>
      <c r="L8109" t="s">
        <v>47</v>
      </c>
      <c r="M8109" s="9">
        <v>30</v>
      </c>
      <c r="N8109" s="10">
        <v>615.38461538461536</v>
      </c>
      <c r="O8109">
        <v>0.8</v>
      </c>
      <c r="P8109">
        <v>0.81</v>
      </c>
      <c r="Q8109">
        <v>0</v>
      </c>
      <c r="R8109" t="s">
        <v>43</v>
      </c>
      <c r="S8109" s="16">
        <v>0</v>
      </c>
      <c r="T8109" s="16">
        <v>0</v>
      </c>
      <c r="U8109" s="16">
        <v>500</v>
      </c>
      <c r="V8109" s="16">
        <v>250</v>
      </c>
      <c r="W8109" s="16">
        <v>0</v>
      </c>
      <c r="X8109" s="16">
        <v>-750</v>
      </c>
    </row>
    <row r="8110" spans="1:24" x14ac:dyDescent="0.25">
      <c r="A8110" s="4" t="s">
        <v>5471</v>
      </c>
      <c r="B8110" t="s">
        <v>2961</v>
      </c>
      <c r="C8110" s="13" t="s">
        <v>92</v>
      </c>
      <c r="D8110" s="14">
        <v>285</v>
      </c>
      <c r="E8110" t="s">
        <v>461</v>
      </c>
      <c r="F8110" t="s">
        <v>37</v>
      </c>
      <c r="G8110" t="s">
        <v>179</v>
      </c>
      <c r="H8110" t="s">
        <v>39</v>
      </c>
      <c r="I8110" t="s">
        <v>40</v>
      </c>
      <c r="J8110" t="s">
        <v>46</v>
      </c>
      <c r="K8110">
        <v>161</v>
      </c>
      <c r="L8110" t="s">
        <v>99</v>
      </c>
      <c r="M8110" s="9">
        <v>40</v>
      </c>
      <c r="N8110" s="10">
        <v>44</v>
      </c>
      <c r="O8110">
        <v>0.8</v>
      </c>
      <c r="P8110">
        <v>0.98</v>
      </c>
      <c r="Q8110">
        <v>0</v>
      </c>
      <c r="R8110" t="s">
        <v>43</v>
      </c>
      <c r="S8110" s="16">
        <v>5048.96</v>
      </c>
      <c r="T8110" s="16">
        <v>0</v>
      </c>
      <c r="U8110" s="16">
        <v>1000</v>
      </c>
      <c r="V8110" s="16">
        <v>50</v>
      </c>
      <c r="W8110" s="16">
        <v>7084</v>
      </c>
      <c r="X8110" s="16">
        <v>-3085.04</v>
      </c>
    </row>
    <row r="8111" spans="1:24" x14ac:dyDescent="0.25">
      <c r="A8111" s="4" t="s">
        <v>5471</v>
      </c>
      <c r="B8111" t="s">
        <v>2962</v>
      </c>
      <c r="C8111" s="13" t="s">
        <v>66</v>
      </c>
      <c r="D8111" s="14">
        <v>300</v>
      </c>
      <c r="E8111" t="s">
        <v>347</v>
      </c>
      <c r="F8111" t="s">
        <v>37</v>
      </c>
      <c r="G8111" t="s">
        <v>301</v>
      </c>
      <c r="H8111" t="s">
        <v>64</v>
      </c>
      <c r="I8111" t="s">
        <v>76</v>
      </c>
      <c r="J8111" t="s">
        <v>32</v>
      </c>
      <c r="K8111">
        <v>166</v>
      </c>
      <c r="L8111" t="s">
        <v>296</v>
      </c>
      <c r="M8111" s="9">
        <v>72</v>
      </c>
      <c r="N8111" s="10">
        <v>8333.3333333333339</v>
      </c>
      <c r="O8111">
        <v>1</v>
      </c>
      <c r="P8111">
        <v>1.17</v>
      </c>
      <c r="Q8111">
        <v>0</v>
      </c>
      <c r="R8111" t="s">
        <v>43</v>
      </c>
      <c r="S8111" s="16">
        <v>13983.839999999998</v>
      </c>
      <c r="T8111" s="16">
        <v>8333.3333333333339</v>
      </c>
      <c r="U8111" s="16">
        <v>0</v>
      </c>
      <c r="V8111" s="16">
        <v>50</v>
      </c>
      <c r="W8111" s="16">
        <v>0</v>
      </c>
      <c r="X8111" s="16">
        <v>5600.5066666666644</v>
      </c>
    </row>
    <row r="8112" spans="1:24" x14ac:dyDescent="0.25">
      <c r="A8112" s="4" t="s">
        <v>5471</v>
      </c>
      <c r="B8112" t="s">
        <v>2963</v>
      </c>
      <c r="C8112" s="13" t="s">
        <v>35</v>
      </c>
      <c r="D8112" s="14">
        <v>218</v>
      </c>
      <c r="E8112" t="s">
        <v>259</v>
      </c>
      <c r="F8112" t="s">
        <v>37</v>
      </c>
      <c r="G8112" t="s">
        <v>260</v>
      </c>
      <c r="H8112" t="s">
        <v>51</v>
      </c>
      <c r="I8112" t="s">
        <v>40</v>
      </c>
      <c r="J8112" t="s">
        <v>32</v>
      </c>
      <c r="K8112">
        <v>167</v>
      </c>
      <c r="L8112" t="s">
        <v>41</v>
      </c>
      <c r="M8112" s="9">
        <v>48</v>
      </c>
      <c r="N8112" s="10">
        <v>5416.666666666667</v>
      </c>
      <c r="O8112">
        <v>0.8</v>
      </c>
      <c r="P8112">
        <v>0.97</v>
      </c>
      <c r="Q8112">
        <v>0</v>
      </c>
      <c r="R8112" t="s">
        <v>43</v>
      </c>
      <c r="S8112" s="16">
        <v>6220.4160000000002</v>
      </c>
      <c r="T8112" s="16">
        <v>5416.666666666667</v>
      </c>
      <c r="U8112" s="16">
        <v>500</v>
      </c>
      <c r="V8112" s="16">
        <v>0</v>
      </c>
      <c r="W8112" s="16">
        <v>0</v>
      </c>
      <c r="X8112" s="16">
        <v>303.7493333333332</v>
      </c>
    </row>
    <row r="8113" spans="1:24" x14ac:dyDescent="0.25">
      <c r="A8113" s="4" t="s">
        <v>5471</v>
      </c>
      <c r="B8113" t="s">
        <v>2964</v>
      </c>
      <c r="C8113" s="13" t="s">
        <v>66</v>
      </c>
      <c r="D8113" s="14">
        <v>15</v>
      </c>
      <c r="E8113" t="s">
        <v>720</v>
      </c>
      <c r="F8113" t="s">
        <v>37</v>
      </c>
      <c r="G8113" t="s">
        <v>68</v>
      </c>
      <c r="H8113" t="s">
        <v>30</v>
      </c>
      <c r="I8113" t="s">
        <v>76</v>
      </c>
      <c r="J8113" t="s">
        <v>46</v>
      </c>
      <c r="K8113">
        <v>167</v>
      </c>
      <c r="L8113" t="s">
        <v>69</v>
      </c>
      <c r="M8113" s="9">
        <v>48</v>
      </c>
      <c r="N8113" s="10">
        <v>1538.4615384615386</v>
      </c>
      <c r="O8113">
        <v>1</v>
      </c>
      <c r="P8113">
        <v>1.1399999999999999</v>
      </c>
      <c r="Q8113">
        <v>0</v>
      </c>
      <c r="R8113" t="s">
        <v>43</v>
      </c>
      <c r="S8113" s="16">
        <v>9138.24</v>
      </c>
      <c r="T8113" s="16">
        <v>1538.4615384615386</v>
      </c>
      <c r="U8113" s="16">
        <v>1000</v>
      </c>
      <c r="V8113" s="16">
        <v>500</v>
      </c>
      <c r="W8113" s="16">
        <v>0</v>
      </c>
      <c r="X8113" s="16">
        <v>6099.7784615384608</v>
      </c>
    </row>
    <row r="8114" spans="1:24" x14ac:dyDescent="0.25">
      <c r="A8114" s="4" t="s">
        <v>5471</v>
      </c>
      <c r="B8114" t="s">
        <v>2965</v>
      </c>
      <c r="C8114" s="13" t="s">
        <v>78</v>
      </c>
      <c r="D8114" s="14">
        <v>193</v>
      </c>
      <c r="E8114" t="s">
        <v>328</v>
      </c>
      <c r="F8114" t="s">
        <v>37</v>
      </c>
      <c r="G8114" t="s">
        <v>329</v>
      </c>
      <c r="H8114" t="s">
        <v>60</v>
      </c>
      <c r="I8114" t="s">
        <v>52</v>
      </c>
      <c r="J8114" t="s">
        <v>46</v>
      </c>
      <c r="K8114">
        <v>105</v>
      </c>
      <c r="L8114" t="s">
        <v>82</v>
      </c>
      <c r="M8114" s="9">
        <v>40</v>
      </c>
      <c r="N8114" s="10">
        <v>1230.7692307692307</v>
      </c>
      <c r="O8114">
        <v>1.1000000000000001</v>
      </c>
      <c r="P8114">
        <v>1.1200000000000001</v>
      </c>
      <c r="Q8114">
        <v>0</v>
      </c>
      <c r="R8114" t="s">
        <v>43</v>
      </c>
      <c r="S8114" s="16">
        <v>5174.4000000000005</v>
      </c>
      <c r="T8114" s="16">
        <v>1230.7692307692307</v>
      </c>
      <c r="U8114" s="16">
        <v>200</v>
      </c>
      <c r="V8114" s="16">
        <v>0</v>
      </c>
      <c r="W8114" s="16">
        <v>0</v>
      </c>
      <c r="X8114" s="16">
        <v>3743.6307692307701</v>
      </c>
    </row>
    <row r="8115" spans="1:24" x14ac:dyDescent="0.25">
      <c r="A8115" s="4" t="s">
        <v>5471</v>
      </c>
      <c r="B8115" t="s">
        <v>2966</v>
      </c>
      <c r="C8115" s="13" t="s">
        <v>92</v>
      </c>
      <c r="D8115" s="14">
        <v>83</v>
      </c>
      <c r="E8115" t="s">
        <v>325</v>
      </c>
      <c r="F8115" t="s">
        <v>28</v>
      </c>
      <c r="G8115" t="s">
        <v>326</v>
      </c>
      <c r="H8115" t="s">
        <v>64</v>
      </c>
      <c r="I8115" t="s">
        <v>76</v>
      </c>
      <c r="J8115" t="s">
        <v>46</v>
      </c>
      <c r="K8115">
        <v>90</v>
      </c>
      <c r="L8115" t="s">
        <v>99</v>
      </c>
      <c r="M8115" s="9">
        <v>48</v>
      </c>
      <c r="N8115" s="10">
        <v>40</v>
      </c>
      <c r="O8115">
        <v>1</v>
      </c>
      <c r="P8115">
        <v>0.81</v>
      </c>
      <c r="Q8115">
        <v>0</v>
      </c>
      <c r="R8115" t="s">
        <v>43</v>
      </c>
      <c r="S8115" s="16">
        <v>6220.8</v>
      </c>
      <c r="T8115" s="16">
        <v>0</v>
      </c>
      <c r="U8115" s="16">
        <v>1000</v>
      </c>
      <c r="V8115" s="16">
        <v>500</v>
      </c>
      <c r="W8115" s="16">
        <v>3600</v>
      </c>
      <c r="X8115" s="16">
        <v>1120.8000000000002</v>
      </c>
    </row>
    <row r="8116" spans="1:24" x14ac:dyDescent="0.25">
      <c r="A8116" s="4" t="s">
        <v>5471</v>
      </c>
      <c r="B8116" t="s">
        <v>2967</v>
      </c>
      <c r="C8116" s="13" t="s">
        <v>92</v>
      </c>
      <c r="D8116" s="14">
        <v>252</v>
      </c>
      <c r="E8116" t="s">
        <v>93</v>
      </c>
      <c r="F8116" t="s">
        <v>37</v>
      </c>
      <c r="G8116" t="s">
        <v>94</v>
      </c>
      <c r="H8116" t="s">
        <v>51</v>
      </c>
      <c r="I8116" t="s">
        <v>52</v>
      </c>
      <c r="J8116" t="s">
        <v>32</v>
      </c>
      <c r="K8116">
        <v>0</v>
      </c>
      <c r="L8116" t="s">
        <v>95</v>
      </c>
      <c r="M8116" s="9">
        <v>72</v>
      </c>
      <c r="N8116" s="10">
        <v>71</v>
      </c>
      <c r="O8116">
        <v>1.1000000000000001</v>
      </c>
      <c r="P8116">
        <v>1.07</v>
      </c>
      <c r="Q8116">
        <v>0</v>
      </c>
      <c r="R8116" t="s">
        <v>43</v>
      </c>
      <c r="S8116" s="16">
        <v>0</v>
      </c>
      <c r="T8116" s="16">
        <v>0</v>
      </c>
      <c r="U8116" s="16">
        <v>1000</v>
      </c>
      <c r="V8116" s="16">
        <v>50</v>
      </c>
      <c r="W8116" s="16">
        <v>0</v>
      </c>
      <c r="X8116" s="16">
        <v>-1050</v>
      </c>
    </row>
    <row r="8117" spans="1:24" x14ac:dyDescent="0.25">
      <c r="A8117" s="4" t="s">
        <v>5471</v>
      </c>
      <c r="B8117" t="s">
        <v>2968</v>
      </c>
      <c r="C8117" s="13" t="s">
        <v>66</v>
      </c>
      <c r="D8117" s="14">
        <v>215</v>
      </c>
      <c r="E8117" t="s">
        <v>698</v>
      </c>
      <c r="F8117" t="s">
        <v>28</v>
      </c>
      <c r="G8117" t="s">
        <v>625</v>
      </c>
      <c r="H8117" t="s">
        <v>30</v>
      </c>
      <c r="I8117" t="s">
        <v>76</v>
      </c>
      <c r="J8117" t="s">
        <v>46</v>
      </c>
      <c r="K8117">
        <v>168</v>
      </c>
      <c r="L8117" t="s">
        <v>69</v>
      </c>
      <c r="M8117" s="9">
        <v>48</v>
      </c>
      <c r="N8117" s="10">
        <v>1538.4615384615386</v>
      </c>
      <c r="O8117">
        <v>1</v>
      </c>
      <c r="P8117">
        <v>0.86</v>
      </c>
      <c r="Q8117">
        <v>0</v>
      </c>
      <c r="R8117" t="s">
        <v>43</v>
      </c>
      <c r="S8117" s="16">
        <v>6604.8</v>
      </c>
      <c r="T8117" s="16">
        <v>1538.4615384615386</v>
      </c>
      <c r="U8117" s="16">
        <v>0</v>
      </c>
      <c r="V8117" s="16">
        <v>500</v>
      </c>
      <c r="W8117" s="16">
        <v>0</v>
      </c>
      <c r="X8117" s="16">
        <v>4566.3384615384621</v>
      </c>
    </row>
    <row r="8118" spans="1:24" x14ac:dyDescent="0.25">
      <c r="A8118" s="4" t="s">
        <v>5471</v>
      </c>
      <c r="B8118" t="s">
        <v>2969</v>
      </c>
      <c r="C8118" s="13" t="s">
        <v>26</v>
      </c>
      <c r="D8118" s="14">
        <v>90</v>
      </c>
      <c r="E8118" t="s">
        <v>765</v>
      </c>
      <c r="F8118" t="s">
        <v>37</v>
      </c>
      <c r="G8118" t="s">
        <v>766</v>
      </c>
      <c r="H8118" t="s">
        <v>81</v>
      </c>
      <c r="I8118" t="s">
        <v>40</v>
      </c>
      <c r="J8118" t="s">
        <v>32</v>
      </c>
      <c r="K8118">
        <v>166</v>
      </c>
      <c r="L8118" t="s">
        <v>33</v>
      </c>
      <c r="M8118" s="9">
        <v>60</v>
      </c>
      <c r="N8118" s="10">
        <v>6250</v>
      </c>
      <c r="O8118">
        <v>0.8</v>
      </c>
      <c r="P8118">
        <v>1.01</v>
      </c>
      <c r="Q8118">
        <v>0</v>
      </c>
      <c r="R8118" t="s">
        <v>43</v>
      </c>
      <c r="S8118" s="16">
        <v>8047.68</v>
      </c>
      <c r="T8118" s="16">
        <v>6250</v>
      </c>
      <c r="U8118" s="16">
        <v>0</v>
      </c>
      <c r="V8118" s="16">
        <v>0</v>
      </c>
      <c r="W8118" s="16">
        <v>0</v>
      </c>
      <c r="X8118" s="16">
        <v>1797.6800000000003</v>
      </c>
    </row>
    <row r="8119" spans="1:24" x14ac:dyDescent="0.25">
      <c r="A8119" s="4" t="s">
        <v>5471</v>
      </c>
      <c r="B8119" t="s">
        <v>2970</v>
      </c>
      <c r="C8119" s="13" t="s">
        <v>43</v>
      </c>
      <c r="D8119" s="14">
        <v>142</v>
      </c>
      <c r="E8119" t="s">
        <v>904</v>
      </c>
      <c r="F8119" t="s">
        <v>37</v>
      </c>
      <c r="G8119" t="s">
        <v>387</v>
      </c>
      <c r="H8119" t="s">
        <v>81</v>
      </c>
      <c r="I8119" t="s">
        <v>31</v>
      </c>
      <c r="J8119" t="s">
        <v>32</v>
      </c>
      <c r="K8119">
        <v>165</v>
      </c>
      <c r="L8119" t="s">
        <v>117</v>
      </c>
      <c r="M8119" s="9">
        <v>54</v>
      </c>
      <c r="N8119" s="10">
        <v>5666.666666666667</v>
      </c>
      <c r="O8119">
        <v>1.2</v>
      </c>
      <c r="P8119">
        <v>0.96</v>
      </c>
      <c r="Q8119">
        <v>0</v>
      </c>
      <c r="R8119" t="s">
        <v>43</v>
      </c>
      <c r="S8119" s="16">
        <v>10264.32</v>
      </c>
      <c r="T8119" s="16">
        <v>5666.666666666667</v>
      </c>
      <c r="U8119" s="16">
        <v>750</v>
      </c>
      <c r="V8119" s="16">
        <v>100</v>
      </c>
      <c r="W8119" s="16">
        <v>0</v>
      </c>
      <c r="X8119" s="16">
        <v>3747.6533333333327</v>
      </c>
    </row>
    <row r="8120" spans="1:24" x14ac:dyDescent="0.25">
      <c r="A8120" s="4" t="s">
        <v>5471</v>
      </c>
      <c r="B8120" t="s">
        <v>2971</v>
      </c>
      <c r="C8120" s="13" t="s">
        <v>43</v>
      </c>
      <c r="D8120" s="14">
        <v>282</v>
      </c>
      <c r="E8120" t="s">
        <v>433</v>
      </c>
      <c r="F8120" t="s">
        <v>28</v>
      </c>
      <c r="G8120" t="s">
        <v>179</v>
      </c>
      <c r="H8120" t="s">
        <v>39</v>
      </c>
      <c r="I8120" t="s">
        <v>31</v>
      </c>
      <c r="J8120" t="s">
        <v>32</v>
      </c>
      <c r="K8120">
        <v>0</v>
      </c>
      <c r="L8120" t="s">
        <v>117</v>
      </c>
      <c r="M8120" s="9">
        <v>54</v>
      </c>
      <c r="N8120" s="10">
        <v>5666.666666666667</v>
      </c>
      <c r="O8120">
        <v>1.2</v>
      </c>
      <c r="P8120">
        <v>0.98</v>
      </c>
      <c r="Q8120">
        <v>0</v>
      </c>
      <c r="R8120" t="s">
        <v>43</v>
      </c>
      <c r="S8120" s="16">
        <v>10160.64</v>
      </c>
      <c r="T8120" s="16">
        <v>0</v>
      </c>
      <c r="U8120" s="16">
        <v>1000</v>
      </c>
      <c r="V8120" s="16">
        <v>100</v>
      </c>
      <c r="W8120" s="16">
        <v>0</v>
      </c>
      <c r="X8120" s="16">
        <v>9060.64</v>
      </c>
    </row>
    <row r="8121" spans="1:24" x14ac:dyDescent="0.25">
      <c r="A8121" s="4" t="s">
        <v>5471</v>
      </c>
      <c r="B8121" t="s">
        <v>2972</v>
      </c>
      <c r="C8121" s="13" t="s">
        <v>92</v>
      </c>
      <c r="D8121" s="14">
        <v>127</v>
      </c>
      <c r="E8121" t="s">
        <v>640</v>
      </c>
      <c r="F8121" t="s">
        <v>28</v>
      </c>
      <c r="G8121" t="s">
        <v>130</v>
      </c>
      <c r="H8121" t="s">
        <v>51</v>
      </c>
      <c r="I8121" t="s">
        <v>52</v>
      </c>
      <c r="J8121" t="s">
        <v>46</v>
      </c>
      <c r="K8121">
        <v>168</v>
      </c>
      <c r="L8121" t="s">
        <v>99</v>
      </c>
      <c r="M8121" s="9">
        <v>65</v>
      </c>
      <c r="N8121" s="10">
        <v>74</v>
      </c>
      <c r="O8121">
        <v>1.1000000000000001</v>
      </c>
      <c r="P8121">
        <v>0.95</v>
      </c>
      <c r="Q8121">
        <v>0</v>
      </c>
      <c r="R8121" t="s">
        <v>43</v>
      </c>
      <c r="S8121" s="16">
        <v>10868.000000000002</v>
      </c>
      <c r="T8121" s="16">
        <v>0</v>
      </c>
      <c r="U8121" s="16">
        <v>200</v>
      </c>
      <c r="V8121" s="16">
        <v>0</v>
      </c>
      <c r="W8121" s="16">
        <v>12432</v>
      </c>
      <c r="X8121" s="16">
        <v>-1763.9999999999982</v>
      </c>
    </row>
    <row r="8122" spans="1:24" x14ac:dyDescent="0.25">
      <c r="A8122" s="4" t="s">
        <v>5471</v>
      </c>
      <c r="B8122" t="s">
        <v>2973</v>
      </c>
      <c r="C8122" s="13" t="s">
        <v>135</v>
      </c>
      <c r="D8122" s="14">
        <v>170</v>
      </c>
      <c r="E8122" t="s">
        <v>651</v>
      </c>
      <c r="F8122" t="s">
        <v>28</v>
      </c>
      <c r="G8122" t="s">
        <v>56</v>
      </c>
      <c r="H8122" t="s">
        <v>51</v>
      </c>
      <c r="I8122" t="s">
        <v>76</v>
      </c>
      <c r="J8122" t="s">
        <v>46</v>
      </c>
      <c r="K8122">
        <v>166</v>
      </c>
      <c r="L8122" t="s">
        <v>138</v>
      </c>
      <c r="M8122" s="9">
        <v>55</v>
      </c>
      <c r="N8122" s="10">
        <v>2307.6923076923076</v>
      </c>
      <c r="O8122">
        <v>1</v>
      </c>
      <c r="P8122">
        <v>1.05</v>
      </c>
      <c r="Q8122">
        <v>0</v>
      </c>
      <c r="R8122" t="s">
        <v>43</v>
      </c>
      <c r="S8122" s="16">
        <v>9240</v>
      </c>
      <c r="T8122" s="16">
        <v>2307.6923076923076</v>
      </c>
      <c r="U8122" s="16">
        <v>0</v>
      </c>
      <c r="V8122" s="16">
        <v>10</v>
      </c>
      <c r="W8122" s="16">
        <v>0</v>
      </c>
      <c r="X8122" s="16">
        <v>6922.3076923076924</v>
      </c>
    </row>
    <row r="8123" spans="1:24" x14ac:dyDescent="0.25">
      <c r="A8123" s="4" t="s">
        <v>5471</v>
      </c>
      <c r="B8123" t="s">
        <v>2974</v>
      </c>
      <c r="C8123" s="13" t="s">
        <v>35</v>
      </c>
      <c r="D8123" s="14">
        <v>115</v>
      </c>
      <c r="E8123" t="s">
        <v>969</v>
      </c>
      <c r="F8123" t="s">
        <v>37</v>
      </c>
      <c r="G8123" t="s">
        <v>59</v>
      </c>
      <c r="H8123" t="s">
        <v>60</v>
      </c>
      <c r="I8123" t="s">
        <v>76</v>
      </c>
      <c r="J8123" t="s">
        <v>46</v>
      </c>
      <c r="K8123">
        <v>160</v>
      </c>
      <c r="L8123" t="s">
        <v>53</v>
      </c>
      <c r="M8123" s="9">
        <v>24</v>
      </c>
      <c r="N8123" s="10">
        <v>384.61538461538464</v>
      </c>
      <c r="O8123">
        <v>1</v>
      </c>
      <c r="P8123">
        <v>0.9</v>
      </c>
      <c r="Q8123">
        <v>0</v>
      </c>
      <c r="R8123" t="s">
        <v>43</v>
      </c>
      <c r="S8123" s="16">
        <v>3456</v>
      </c>
      <c r="T8123" s="16">
        <v>384.61538461538464</v>
      </c>
      <c r="U8123" s="16">
        <v>0</v>
      </c>
      <c r="V8123" s="16">
        <v>0</v>
      </c>
      <c r="W8123" s="16">
        <v>0</v>
      </c>
      <c r="X8123" s="16">
        <v>3071.3846153846152</v>
      </c>
    </row>
    <row r="8124" spans="1:24" x14ac:dyDescent="0.25">
      <c r="A8124" s="4" t="s">
        <v>5471</v>
      </c>
      <c r="B8124" t="s">
        <v>2975</v>
      </c>
      <c r="C8124" s="13" t="s">
        <v>78</v>
      </c>
      <c r="D8124" s="14">
        <v>267</v>
      </c>
      <c r="E8124" t="s">
        <v>695</v>
      </c>
      <c r="F8124" t="s">
        <v>37</v>
      </c>
      <c r="G8124" t="s">
        <v>148</v>
      </c>
      <c r="H8124" t="s">
        <v>81</v>
      </c>
      <c r="I8124" t="s">
        <v>31</v>
      </c>
      <c r="J8124" t="s">
        <v>32</v>
      </c>
      <c r="K8124">
        <v>166</v>
      </c>
      <c r="L8124" t="s">
        <v>121</v>
      </c>
      <c r="M8124" s="9">
        <v>65</v>
      </c>
      <c r="N8124" s="10">
        <v>7500</v>
      </c>
      <c r="O8124">
        <v>1.2</v>
      </c>
      <c r="P8124">
        <v>1.2</v>
      </c>
      <c r="Q8124">
        <v>0</v>
      </c>
      <c r="R8124" t="s">
        <v>43</v>
      </c>
      <c r="S8124" s="16">
        <v>15537.599999999999</v>
      </c>
      <c r="T8124" s="16">
        <v>7500</v>
      </c>
      <c r="U8124" s="16">
        <v>200</v>
      </c>
      <c r="V8124" s="16">
        <v>10</v>
      </c>
      <c r="W8124" s="16">
        <v>0</v>
      </c>
      <c r="X8124" s="16">
        <v>7827.5999999999985</v>
      </c>
    </row>
    <row r="8125" spans="1:24" x14ac:dyDescent="0.25">
      <c r="A8125" s="4" t="s">
        <v>5471</v>
      </c>
      <c r="B8125" t="s">
        <v>2976</v>
      </c>
      <c r="C8125" s="13" t="s">
        <v>35</v>
      </c>
      <c r="D8125" s="14">
        <v>190</v>
      </c>
      <c r="E8125" t="s">
        <v>661</v>
      </c>
      <c r="F8125" t="s">
        <v>37</v>
      </c>
      <c r="G8125" t="s">
        <v>662</v>
      </c>
      <c r="H8125" t="s">
        <v>81</v>
      </c>
      <c r="I8125" t="s">
        <v>40</v>
      </c>
      <c r="J8125" t="s">
        <v>32</v>
      </c>
      <c r="K8125">
        <v>0</v>
      </c>
      <c r="L8125" t="s">
        <v>41</v>
      </c>
      <c r="M8125" s="9">
        <v>48</v>
      </c>
      <c r="N8125" s="10">
        <v>5416.666666666667</v>
      </c>
      <c r="O8125">
        <v>0.8</v>
      </c>
      <c r="P8125">
        <v>1.17</v>
      </c>
      <c r="Q8125">
        <v>0</v>
      </c>
      <c r="R8125" t="s">
        <v>43</v>
      </c>
      <c r="S8125" s="16">
        <v>0</v>
      </c>
      <c r="T8125" s="16">
        <v>0</v>
      </c>
      <c r="U8125" s="16">
        <v>0</v>
      </c>
      <c r="V8125" s="16">
        <v>50</v>
      </c>
      <c r="W8125" s="16">
        <v>0</v>
      </c>
      <c r="X8125" s="16">
        <v>-50</v>
      </c>
    </row>
    <row r="8126" spans="1:24" x14ac:dyDescent="0.25">
      <c r="A8126" s="4" t="s">
        <v>5471</v>
      </c>
      <c r="B8126" t="s">
        <v>2977</v>
      </c>
      <c r="C8126" s="13" t="s">
        <v>78</v>
      </c>
      <c r="D8126" s="14">
        <v>127</v>
      </c>
      <c r="E8126" t="s">
        <v>640</v>
      </c>
      <c r="F8126" t="s">
        <v>28</v>
      </c>
      <c r="G8126" t="s">
        <v>130</v>
      </c>
      <c r="H8126" t="s">
        <v>51</v>
      </c>
      <c r="I8126" t="s">
        <v>52</v>
      </c>
      <c r="J8126" t="s">
        <v>46</v>
      </c>
      <c r="K8126">
        <v>0</v>
      </c>
      <c r="L8126" t="s">
        <v>82</v>
      </c>
      <c r="M8126" s="9">
        <v>40</v>
      </c>
      <c r="N8126" s="10">
        <v>1230.7692307692307</v>
      </c>
      <c r="O8126">
        <v>1.1000000000000001</v>
      </c>
      <c r="P8126">
        <v>0.95</v>
      </c>
      <c r="Q8126">
        <v>0</v>
      </c>
      <c r="R8126" t="s">
        <v>43</v>
      </c>
      <c r="S8126" s="16">
        <v>6688.0000000000009</v>
      </c>
      <c r="T8126" s="16">
        <v>0</v>
      </c>
      <c r="U8126" s="16">
        <v>500</v>
      </c>
      <c r="V8126" s="16">
        <v>0</v>
      </c>
      <c r="W8126" s="16">
        <v>0</v>
      </c>
      <c r="X8126" s="16">
        <v>6188.0000000000009</v>
      </c>
    </row>
    <row r="8127" spans="1:24" x14ac:dyDescent="0.25">
      <c r="A8127" s="4" t="s">
        <v>5471</v>
      </c>
      <c r="B8127" t="s">
        <v>2978</v>
      </c>
      <c r="C8127" s="13" t="s">
        <v>92</v>
      </c>
      <c r="D8127" s="14">
        <v>214</v>
      </c>
      <c r="E8127" t="s">
        <v>624</v>
      </c>
      <c r="F8127" t="s">
        <v>37</v>
      </c>
      <c r="G8127" t="s">
        <v>625</v>
      </c>
      <c r="H8127" t="s">
        <v>30</v>
      </c>
      <c r="I8127" t="s">
        <v>52</v>
      </c>
      <c r="J8127" t="s">
        <v>46</v>
      </c>
      <c r="K8127">
        <v>166</v>
      </c>
      <c r="L8127" t="s">
        <v>99</v>
      </c>
      <c r="M8127" s="9">
        <v>65</v>
      </c>
      <c r="N8127" s="10">
        <v>74</v>
      </c>
      <c r="O8127">
        <v>1.1000000000000001</v>
      </c>
      <c r="P8127">
        <v>0.86</v>
      </c>
      <c r="Q8127">
        <v>0</v>
      </c>
      <c r="R8127" t="s">
        <v>43</v>
      </c>
      <c r="S8127" s="16">
        <v>10207.340000000002</v>
      </c>
      <c r="T8127" s="16">
        <v>0</v>
      </c>
      <c r="U8127" s="16">
        <v>200</v>
      </c>
      <c r="V8127" s="16">
        <v>0</v>
      </c>
      <c r="W8127" s="16">
        <v>12284</v>
      </c>
      <c r="X8127" s="16">
        <v>-2276.659999999998</v>
      </c>
    </row>
    <row r="8128" spans="1:24" x14ac:dyDescent="0.25">
      <c r="A8128" s="4" t="s">
        <v>5471</v>
      </c>
      <c r="B8128" t="s">
        <v>2979</v>
      </c>
      <c r="C8128" s="13" t="s">
        <v>66</v>
      </c>
      <c r="D8128" s="14">
        <v>174</v>
      </c>
      <c r="E8128" t="s">
        <v>602</v>
      </c>
      <c r="F8128" t="s">
        <v>28</v>
      </c>
      <c r="G8128" t="s">
        <v>603</v>
      </c>
      <c r="H8128" t="s">
        <v>39</v>
      </c>
      <c r="I8128" t="s">
        <v>40</v>
      </c>
      <c r="J8128" t="s">
        <v>46</v>
      </c>
      <c r="K8128">
        <v>168</v>
      </c>
      <c r="L8128" t="s">
        <v>69</v>
      </c>
      <c r="M8128" s="9">
        <v>48</v>
      </c>
      <c r="N8128" s="10">
        <v>1538.4615384615386</v>
      </c>
      <c r="O8128">
        <v>0.8</v>
      </c>
      <c r="P8128">
        <v>1.08</v>
      </c>
      <c r="Q8128">
        <v>0</v>
      </c>
      <c r="R8128" t="s">
        <v>43</v>
      </c>
      <c r="S8128" s="16">
        <v>6635.52</v>
      </c>
      <c r="T8128" s="16">
        <v>1538.4615384615386</v>
      </c>
      <c r="U8128" s="16">
        <v>500</v>
      </c>
      <c r="V8128" s="16">
        <v>10</v>
      </c>
      <c r="W8128" s="16">
        <v>0</v>
      </c>
      <c r="X8128" s="16">
        <v>4587.0584615384614</v>
      </c>
    </row>
    <row r="8129" spans="1:24" x14ac:dyDescent="0.25">
      <c r="A8129" s="4" t="s">
        <v>5471</v>
      </c>
      <c r="B8129" t="s">
        <v>2980</v>
      </c>
      <c r="C8129" s="13" t="s">
        <v>26</v>
      </c>
      <c r="D8129" s="14">
        <v>156</v>
      </c>
      <c r="E8129" t="s">
        <v>681</v>
      </c>
      <c r="F8129" t="s">
        <v>37</v>
      </c>
      <c r="G8129" t="s">
        <v>272</v>
      </c>
      <c r="H8129" t="s">
        <v>64</v>
      </c>
      <c r="I8129" t="s">
        <v>40</v>
      </c>
      <c r="J8129" t="s">
        <v>46</v>
      </c>
      <c r="K8129">
        <v>161</v>
      </c>
      <c r="L8129" t="s">
        <v>90</v>
      </c>
      <c r="M8129" s="9">
        <v>35</v>
      </c>
      <c r="N8129" s="10">
        <v>923.07692307692309</v>
      </c>
      <c r="O8129">
        <v>0.8</v>
      </c>
      <c r="P8129">
        <v>0.82</v>
      </c>
      <c r="Q8129">
        <v>0</v>
      </c>
      <c r="R8129" t="s">
        <v>43</v>
      </c>
      <c r="S8129" s="16">
        <v>3696.56</v>
      </c>
      <c r="T8129" s="16">
        <v>923.07692307692309</v>
      </c>
      <c r="U8129" s="16">
        <v>0</v>
      </c>
      <c r="V8129" s="16">
        <v>0</v>
      </c>
      <c r="W8129" s="16">
        <v>0</v>
      </c>
      <c r="X8129" s="16">
        <v>2773.4830769230766</v>
      </c>
    </row>
    <row r="8130" spans="1:24" x14ac:dyDescent="0.25">
      <c r="A8130" s="4" t="s">
        <v>5471</v>
      </c>
      <c r="B8130" t="s">
        <v>2981</v>
      </c>
      <c r="C8130" s="13" t="s">
        <v>26</v>
      </c>
      <c r="D8130" s="14">
        <v>302</v>
      </c>
      <c r="E8130" t="s">
        <v>979</v>
      </c>
      <c r="F8130" t="s">
        <v>28</v>
      </c>
      <c r="G8130" t="s">
        <v>980</v>
      </c>
      <c r="H8130" t="s">
        <v>51</v>
      </c>
      <c r="I8130" t="s">
        <v>76</v>
      </c>
      <c r="J8130" t="s">
        <v>46</v>
      </c>
      <c r="K8130">
        <v>165</v>
      </c>
      <c r="L8130" t="s">
        <v>90</v>
      </c>
      <c r="M8130" s="9">
        <v>35</v>
      </c>
      <c r="N8130" s="10">
        <v>923.07692307692309</v>
      </c>
      <c r="O8130">
        <v>1</v>
      </c>
      <c r="P8130">
        <v>1.04</v>
      </c>
      <c r="Q8130">
        <v>0</v>
      </c>
      <c r="R8130" t="s">
        <v>43</v>
      </c>
      <c r="S8130" s="16">
        <v>5824</v>
      </c>
      <c r="T8130" s="16">
        <v>923.07692307692309</v>
      </c>
      <c r="U8130" s="16">
        <v>200</v>
      </c>
      <c r="V8130" s="16">
        <v>10</v>
      </c>
      <c r="W8130" s="16">
        <v>0</v>
      </c>
      <c r="X8130" s="16">
        <v>4690.9230769230771</v>
      </c>
    </row>
    <row r="8131" spans="1:24" x14ac:dyDescent="0.25">
      <c r="A8131" s="4" t="s">
        <v>5471</v>
      </c>
      <c r="B8131" t="s">
        <v>2982</v>
      </c>
      <c r="C8131" s="13" t="s">
        <v>35</v>
      </c>
      <c r="D8131" s="14">
        <v>222</v>
      </c>
      <c r="E8131" t="s">
        <v>420</v>
      </c>
      <c r="F8131" t="s">
        <v>37</v>
      </c>
      <c r="G8131" t="s">
        <v>198</v>
      </c>
      <c r="H8131" t="s">
        <v>39</v>
      </c>
      <c r="I8131" t="s">
        <v>76</v>
      </c>
      <c r="J8131" t="s">
        <v>46</v>
      </c>
      <c r="K8131">
        <v>162</v>
      </c>
      <c r="L8131" t="s">
        <v>53</v>
      </c>
      <c r="M8131" s="9">
        <v>24</v>
      </c>
      <c r="N8131" s="10">
        <v>384.61538461538464</v>
      </c>
      <c r="O8131">
        <v>1</v>
      </c>
      <c r="P8131">
        <v>0.87</v>
      </c>
      <c r="Q8131">
        <v>0</v>
      </c>
      <c r="R8131" t="s">
        <v>43</v>
      </c>
      <c r="S8131" s="16">
        <v>3382.56</v>
      </c>
      <c r="T8131" s="16">
        <v>384.61538461538464</v>
      </c>
      <c r="U8131" s="16">
        <v>200</v>
      </c>
      <c r="V8131" s="16">
        <v>10</v>
      </c>
      <c r="W8131" s="16">
        <v>0</v>
      </c>
      <c r="X8131" s="16">
        <v>2787.9446153846152</v>
      </c>
    </row>
    <row r="8132" spans="1:24" x14ac:dyDescent="0.25">
      <c r="A8132" s="4" t="s">
        <v>5471</v>
      </c>
      <c r="B8132" t="s">
        <v>2983</v>
      </c>
      <c r="C8132" s="13" t="s">
        <v>66</v>
      </c>
      <c r="D8132" s="14">
        <v>189</v>
      </c>
      <c r="E8132" t="s">
        <v>688</v>
      </c>
      <c r="F8132" t="s">
        <v>37</v>
      </c>
      <c r="G8132" t="s">
        <v>127</v>
      </c>
      <c r="H8132" t="s">
        <v>51</v>
      </c>
      <c r="I8132" t="s">
        <v>40</v>
      </c>
      <c r="J8132" t="s">
        <v>46</v>
      </c>
      <c r="K8132">
        <v>167</v>
      </c>
      <c r="L8132" t="s">
        <v>69</v>
      </c>
      <c r="M8132" s="9">
        <v>48</v>
      </c>
      <c r="N8132" s="10">
        <v>1538.4615384615386</v>
      </c>
      <c r="O8132">
        <v>0.8</v>
      </c>
      <c r="P8132">
        <v>1.2</v>
      </c>
      <c r="Q8132">
        <v>0</v>
      </c>
      <c r="R8132" t="s">
        <v>43</v>
      </c>
      <c r="S8132" s="16">
        <v>7695.36</v>
      </c>
      <c r="T8132" s="16">
        <v>1538.4615384615386</v>
      </c>
      <c r="U8132" s="16">
        <v>0</v>
      </c>
      <c r="V8132" s="16">
        <v>0</v>
      </c>
      <c r="W8132" s="16">
        <v>0</v>
      </c>
      <c r="X8132" s="16">
        <v>6156.8984615384616</v>
      </c>
    </row>
    <row r="8133" spans="1:24" x14ac:dyDescent="0.25">
      <c r="A8133" s="4" t="s">
        <v>5471</v>
      </c>
      <c r="B8133" t="s">
        <v>2984</v>
      </c>
      <c r="C8133" s="13" t="s">
        <v>26</v>
      </c>
      <c r="D8133" s="14">
        <v>134</v>
      </c>
      <c r="E8133" t="s">
        <v>616</v>
      </c>
      <c r="F8133" t="s">
        <v>37</v>
      </c>
      <c r="G8133" t="s">
        <v>617</v>
      </c>
      <c r="H8133" t="s">
        <v>60</v>
      </c>
      <c r="I8133" t="s">
        <v>40</v>
      </c>
      <c r="J8133" t="s">
        <v>46</v>
      </c>
      <c r="K8133">
        <v>0</v>
      </c>
      <c r="L8133" t="s">
        <v>90</v>
      </c>
      <c r="M8133" s="9">
        <v>35</v>
      </c>
      <c r="N8133" s="10">
        <v>923.07692307692309</v>
      </c>
      <c r="O8133">
        <v>0.8</v>
      </c>
      <c r="P8133">
        <v>1.06</v>
      </c>
      <c r="Q8133">
        <v>0</v>
      </c>
      <c r="R8133" t="s">
        <v>43</v>
      </c>
      <c r="S8133" s="16">
        <v>0</v>
      </c>
      <c r="T8133" s="16">
        <v>0</v>
      </c>
      <c r="U8133" s="16">
        <v>750</v>
      </c>
      <c r="V8133" s="16">
        <v>50</v>
      </c>
      <c r="W8133" s="16">
        <v>0</v>
      </c>
      <c r="X8133" s="16">
        <v>-800</v>
      </c>
    </row>
    <row r="8134" spans="1:24" x14ac:dyDescent="0.25">
      <c r="A8134" s="4" t="s">
        <v>5471</v>
      </c>
      <c r="B8134" t="s">
        <v>2985</v>
      </c>
      <c r="C8134" s="13" t="s">
        <v>35</v>
      </c>
      <c r="D8134" s="14">
        <v>255</v>
      </c>
      <c r="E8134" t="s">
        <v>205</v>
      </c>
      <c r="F8134" t="s">
        <v>37</v>
      </c>
      <c r="G8134" t="s">
        <v>124</v>
      </c>
      <c r="H8134" t="s">
        <v>51</v>
      </c>
      <c r="I8134" t="s">
        <v>86</v>
      </c>
      <c r="J8134" t="s">
        <v>46</v>
      </c>
      <c r="K8134">
        <v>0</v>
      </c>
      <c r="L8134" t="s">
        <v>53</v>
      </c>
      <c r="M8134" s="9">
        <v>24</v>
      </c>
      <c r="N8134" s="10">
        <v>384.61538461538464</v>
      </c>
      <c r="O8134">
        <v>0.9</v>
      </c>
      <c r="P8134">
        <v>1.17</v>
      </c>
      <c r="Q8134">
        <v>0</v>
      </c>
      <c r="R8134" t="s">
        <v>43</v>
      </c>
      <c r="S8134" s="16">
        <v>0</v>
      </c>
      <c r="T8134" s="16">
        <v>0</v>
      </c>
      <c r="U8134" s="16">
        <v>750</v>
      </c>
      <c r="V8134" s="16">
        <v>10</v>
      </c>
      <c r="W8134" s="16">
        <v>0</v>
      </c>
      <c r="X8134" s="16">
        <v>-760</v>
      </c>
    </row>
    <row r="8135" spans="1:24" x14ac:dyDescent="0.25">
      <c r="A8135" s="4" t="s">
        <v>5471</v>
      </c>
      <c r="B8135" t="s">
        <v>2986</v>
      </c>
      <c r="C8135" s="13" t="s">
        <v>35</v>
      </c>
      <c r="D8135" s="14">
        <v>15</v>
      </c>
      <c r="E8135" t="s">
        <v>720</v>
      </c>
      <c r="F8135" t="s">
        <v>37</v>
      </c>
      <c r="G8135" t="s">
        <v>68</v>
      </c>
      <c r="H8135" t="s">
        <v>30</v>
      </c>
      <c r="I8135" t="s">
        <v>76</v>
      </c>
      <c r="J8135" t="s">
        <v>32</v>
      </c>
      <c r="K8135">
        <v>138</v>
      </c>
      <c r="L8135" t="s">
        <v>41</v>
      </c>
      <c r="M8135" s="9">
        <v>48</v>
      </c>
      <c r="N8135" s="10">
        <v>5416.666666666667</v>
      </c>
      <c r="O8135">
        <v>1</v>
      </c>
      <c r="P8135">
        <v>1.1399999999999999</v>
      </c>
      <c r="Q8135">
        <v>0</v>
      </c>
      <c r="R8135" t="s">
        <v>43</v>
      </c>
      <c r="S8135" s="16">
        <v>7551.36</v>
      </c>
      <c r="T8135" s="16">
        <v>5416.666666666667</v>
      </c>
      <c r="U8135" s="16">
        <v>0</v>
      </c>
      <c r="V8135" s="16">
        <v>500</v>
      </c>
      <c r="W8135" s="16">
        <v>0</v>
      </c>
      <c r="X8135" s="16">
        <v>1634.6933333333327</v>
      </c>
    </row>
    <row r="8136" spans="1:24" x14ac:dyDescent="0.25">
      <c r="A8136" s="4" t="s">
        <v>5471</v>
      </c>
      <c r="B8136" t="s">
        <v>2987</v>
      </c>
      <c r="C8136" s="13" t="s">
        <v>43</v>
      </c>
      <c r="D8136" s="14">
        <v>3</v>
      </c>
      <c r="E8136" t="s">
        <v>551</v>
      </c>
      <c r="F8136" t="s">
        <v>28</v>
      </c>
      <c r="G8136" t="s">
        <v>309</v>
      </c>
      <c r="H8136" t="s">
        <v>60</v>
      </c>
      <c r="I8136" t="s">
        <v>52</v>
      </c>
      <c r="J8136" t="s">
        <v>32</v>
      </c>
      <c r="K8136">
        <v>165</v>
      </c>
      <c r="L8136" t="s">
        <v>117</v>
      </c>
      <c r="M8136" s="9">
        <v>54</v>
      </c>
      <c r="N8136" s="10">
        <v>5666.666666666667</v>
      </c>
      <c r="O8136">
        <v>1.1000000000000001</v>
      </c>
      <c r="P8136">
        <v>0.97</v>
      </c>
      <c r="Q8136">
        <v>0</v>
      </c>
      <c r="R8136" t="s">
        <v>43</v>
      </c>
      <c r="S8136" s="16">
        <v>9218.8799999999992</v>
      </c>
      <c r="T8136" s="16">
        <v>5666.666666666667</v>
      </c>
      <c r="U8136" s="16">
        <v>750</v>
      </c>
      <c r="V8136" s="16">
        <v>10</v>
      </c>
      <c r="W8136" s="16">
        <v>0</v>
      </c>
      <c r="X8136" s="16">
        <v>2792.2133333333322</v>
      </c>
    </row>
    <row r="8137" spans="1:24" x14ac:dyDescent="0.25">
      <c r="A8137" s="4" t="s">
        <v>5471</v>
      </c>
      <c r="B8137" t="s">
        <v>2988</v>
      </c>
      <c r="C8137" s="13" t="s">
        <v>43</v>
      </c>
      <c r="D8137" s="14">
        <v>188</v>
      </c>
      <c r="E8137" t="s">
        <v>941</v>
      </c>
      <c r="F8137" t="s">
        <v>37</v>
      </c>
      <c r="G8137" t="s">
        <v>127</v>
      </c>
      <c r="H8137" t="s">
        <v>51</v>
      </c>
      <c r="I8137" t="s">
        <v>76</v>
      </c>
      <c r="J8137" t="s">
        <v>46</v>
      </c>
      <c r="K8137">
        <v>128</v>
      </c>
      <c r="L8137" t="s">
        <v>47</v>
      </c>
      <c r="M8137" s="9">
        <v>30</v>
      </c>
      <c r="N8137" s="10">
        <v>615.38461538461536</v>
      </c>
      <c r="O8137">
        <v>1</v>
      </c>
      <c r="P8137">
        <v>1.2</v>
      </c>
      <c r="Q8137">
        <v>0</v>
      </c>
      <c r="R8137" t="s">
        <v>43</v>
      </c>
      <c r="S8137" s="16">
        <v>4608</v>
      </c>
      <c r="T8137" s="16">
        <v>615.38461538461536</v>
      </c>
      <c r="U8137" s="16">
        <v>0</v>
      </c>
      <c r="V8137" s="16">
        <v>50</v>
      </c>
      <c r="W8137" s="16">
        <v>0</v>
      </c>
      <c r="X8137" s="16">
        <v>3942.6153846153848</v>
      </c>
    </row>
    <row r="8138" spans="1:24" x14ac:dyDescent="0.25">
      <c r="A8138" s="4" t="s">
        <v>5471</v>
      </c>
      <c r="B8138" t="s">
        <v>2989</v>
      </c>
      <c r="C8138" s="13" t="s">
        <v>92</v>
      </c>
      <c r="D8138" s="14">
        <v>213</v>
      </c>
      <c r="E8138" t="s">
        <v>1047</v>
      </c>
      <c r="F8138" t="s">
        <v>37</v>
      </c>
      <c r="G8138" t="s">
        <v>625</v>
      </c>
      <c r="H8138" t="s">
        <v>30</v>
      </c>
      <c r="I8138" t="s">
        <v>31</v>
      </c>
      <c r="J8138" t="s">
        <v>46</v>
      </c>
      <c r="K8138">
        <v>0</v>
      </c>
      <c r="L8138" t="s">
        <v>99</v>
      </c>
      <c r="M8138" s="9">
        <v>60</v>
      </c>
      <c r="N8138" s="10">
        <v>78</v>
      </c>
      <c r="O8138">
        <v>1.2</v>
      </c>
      <c r="P8138">
        <v>0.86</v>
      </c>
      <c r="Q8138">
        <v>0</v>
      </c>
      <c r="R8138" t="s">
        <v>43</v>
      </c>
      <c r="S8138" s="16">
        <v>0</v>
      </c>
      <c r="T8138" s="16">
        <v>0</v>
      </c>
      <c r="U8138" s="16">
        <v>0</v>
      </c>
      <c r="V8138" s="16">
        <v>0</v>
      </c>
      <c r="W8138" s="16">
        <v>0</v>
      </c>
      <c r="X8138" s="16">
        <v>0</v>
      </c>
    </row>
    <row r="8139" spans="1:24" x14ac:dyDescent="0.25">
      <c r="A8139" s="4" t="s">
        <v>5471</v>
      </c>
      <c r="B8139" t="s">
        <v>2990</v>
      </c>
      <c r="C8139" s="13" t="s">
        <v>26</v>
      </c>
      <c r="D8139" s="14">
        <v>142</v>
      </c>
      <c r="E8139" t="s">
        <v>904</v>
      </c>
      <c r="F8139" t="s">
        <v>37</v>
      </c>
      <c r="G8139" t="s">
        <v>387</v>
      </c>
      <c r="H8139" t="s">
        <v>81</v>
      </c>
      <c r="I8139" t="s">
        <v>31</v>
      </c>
      <c r="J8139" t="s">
        <v>46</v>
      </c>
      <c r="K8139">
        <v>166</v>
      </c>
      <c r="L8139" t="s">
        <v>90</v>
      </c>
      <c r="M8139" s="9">
        <v>35</v>
      </c>
      <c r="N8139" s="10">
        <v>923.07692307692309</v>
      </c>
      <c r="O8139">
        <v>1.2</v>
      </c>
      <c r="P8139">
        <v>0.96</v>
      </c>
      <c r="Q8139">
        <v>0</v>
      </c>
      <c r="R8139" t="s">
        <v>43</v>
      </c>
      <c r="S8139" s="16">
        <v>6693.12</v>
      </c>
      <c r="T8139" s="16">
        <v>923.07692307692309</v>
      </c>
      <c r="U8139" s="16">
        <v>200</v>
      </c>
      <c r="V8139" s="16">
        <v>0</v>
      </c>
      <c r="W8139" s="16">
        <v>0</v>
      </c>
      <c r="X8139" s="16">
        <v>5570.043076923077</v>
      </c>
    </row>
    <row r="8140" spans="1:24" x14ac:dyDescent="0.25">
      <c r="A8140" s="4" t="s">
        <v>5471</v>
      </c>
      <c r="B8140" t="s">
        <v>2991</v>
      </c>
      <c r="C8140" s="13" t="s">
        <v>92</v>
      </c>
      <c r="D8140" s="14">
        <v>7</v>
      </c>
      <c r="E8140" t="s">
        <v>416</v>
      </c>
      <c r="F8140" t="s">
        <v>37</v>
      </c>
      <c r="G8140" t="s">
        <v>281</v>
      </c>
      <c r="H8140" t="s">
        <v>30</v>
      </c>
      <c r="I8140" t="s">
        <v>76</v>
      </c>
      <c r="J8140" t="s">
        <v>46</v>
      </c>
      <c r="K8140">
        <v>163</v>
      </c>
      <c r="L8140" t="s">
        <v>99</v>
      </c>
      <c r="M8140" s="9">
        <v>40</v>
      </c>
      <c r="N8140" s="10">
        <v>55</v>
      </c>
      <c r="O8140">
        <v>1</v>
      </c>
      <c r="P8140">
        <v>1.03</v>
      </c>
      <c r="Q8140">
        <v>0</v>
      </c>
      <c r="R8140" t="s">
        <v>43</v>
      </c>
      <c r="S8140" s="16">
        <v>6715.6</v>
      </c>
      <c r="T8140" s="16">
        <v>0</v>
      </c>
      <c r="U8140" s="16">
        <v>750</v>
      </c>
      <c r="V8140" s="16">
        <v>10</v>
      </c>
      <c r="W8140" s="16">
        <v>8965</v>
      </c>
      <c r="X8140" s="16">
        <v>-3009.3999999999996</v>
      </c>
    </row>
    <row r="8141" spans="1:24" x14ac:dyDescent="0.25">
      <c r="A8141" s="4" t="s">
        <v>5471</v>
      </c>
      <c r="B8141" t="s">
        <v>2992</v>
      </c>
      <c r="C8141" s="13" t="s">
        <v>135</v>
      </c>
      <c r="D8141" s="14">
        <v>119</v>
      </c>
      <c r="E8141" t="s">
        <v>254</v>
      </c>
      <c r="F8141" t="s">
        <v>28</v>
      </c>
      <c r="G8141" t="s">
        <v>255</v>
      </c>
      <c r="H8141" t="s">
        <v>60</v>
      </c>
      <c r="I8141" t="s">
        <v>52</v>
      </c>
      <c r="J8141" t="s">
        <v>32</v>
      </c>
      <c r="K8141">
        <v>166</v>
      </c>
      <c r="L8141" t="s">
        <v>209</v>
      </c>
      <c r="M8141" s="9">
        <v>90</v>
      </c>
      <c r="N8141" s="10">
        <v>9166.6666666666661</v>
      </c>
      <c r="O8141">
        <v>1.1000000000000001</v>
      </c>
      <c r="P8141">
        <v>0.84</v>
      </c>
      <c r="Q8141">
        <v>0</v>
      </c>
      <c r="R8141" t="s">
        <v>43</v>
      </c>
      <c r="S8141" s="16">
        <v>13305.6</v>
      </c>
      <c r="T8141" s="16">
        <v>9166.6666666666661</v>
      </c>
      <c r="U8141" s="16">
        <v>200</v>
      </c>
      <c r="V8141" s="16">
        <v>50</v>
      </c>
      <c r="W8141" s="16">
        <v>0</v>
      </c>
      <c r="X8141" s="16">
        <v>3888.9333333333343</v>
      </c>
    </row>
    <row r="8142" spans="1:24" x14ac:dyDescent="0.25">
      <c r="A8142" s="4" t="s">
        <v>5471</v>
      </c>
      <c r="B8142" t="s">
        <v>2993</v>
      </c>
      <c r="C8142" s="13" t="s">
        <v>35</v>
      </c>
      <c r="D8142" s="14">
        <v>88</v>
      </c>
      <c r="E8142" t="s">
        <v>71</v>
      </c>
      <c r="F8142" t="s">
        <v>37</v>
      </c>
      <c r="G8142" t="s">
        <v>72</v>
      </c>
      <c r="H8142" t="s">
        <v>39</v>
      </c>
      <c r="I8142" t="s">
        <v>40</v>
      </c>
      <c r="J8142" t="s">
        <v>46</v>
      </c>
      <c r="K8142">
        <v>164</v>
      </c>
      <c r="L8142" t="s">
        <v>53</v>
      </c>
      <c r="M8142" s="9">
        <v>24</v>
      </c>
      <c r="N8142" s="10">
        <v>384.61538461538464</v>
      </c>
      <c r="O8142">
        <v>0.8</v>
      </c>
      <c r="P8142">
        <v>0.8</v>
      </c>
      <c r="Q8142">
        <v>0</v>
      </c>
      <c r="R8142" t="s">
        <v>43</v>
      </c>
      <c r="S8142" s="16">
        <v>2519.0400000000004</v>
      </c>
      <c r="T8142" s="16">
        <v>384.61538461538464</v>
      </c>
      <c r="U8142" s="16">
        <v>200</v>
      </c>
      <c r="V8142" s="16">
        <v>10</v>
      </c>
      <c r="W8142" s="16">
        <v>0</v>
      </c>
      <c r="X8142" s="16">
        <v>1924.4246153846157</v>
      </c>
    </row>
    <row r="8143" spans="1:24" x14ac:dyDescent="0.25">
      <c r="A8143" s="4" t="s">
        <v>5471</v>
      </c>
      <c r="B8143" t="s">
        <v>2994</v>
      </c>
      <c r="C8143" s="13" t="s">
        <v>92</v>
      </c>
      <c r="D8143" s="14">
        <v>118</v>
      </c>
      <c r="E8143" t="s">
        <v>219</v>
      </c>
      <c r="F8143" t="s">
        <v>37</v>
      </c>
      <c r="G8143" t="s">
        <v>220</v>
      </c>
      <c r="H8143" t="s">
        <v>81</v>
      </c>
      <c r="I8143" t="s">
        <v>40</v>
      </c>
      <c r="J8143" t="s">
        <v>46</v>
      </c>
      <c r="K8143">
        <v>120</v>
      </c>
      <c r="L8143" t="s">
        <v>99</v>
      </c>
      <c r="M8143" s="9">
        <v>40</v>
      </c>
      <c r="N8143" s="10">
        <v>54</v>
      </c>
      <c r="O8143">
        <v>0.8</v>
      </c>
      <c r="P8143">
        <v>1.1499999999999999</v>
      </c>
      <c r="Q8143">
        <v>0</v>
      </c>
      <c r="R8143" t="s">
        <v>43</v>
      </c>
      <c r="S8143" s="16">
        <v>4416</v>
      </c>
      <c r="T8143" s="16">
        <v>0</v>
      </c>
      <c r="U8143" s="16">
        <v>0</v>
      </c>
      <c r="V8143" s="16">
        <v>0</v>
      </c>
      <c r="W8143" s="16">
        <v>6480</v>
      </c>
      <c r="X8143" s="16">
        <v>-2064</v>
      </c>
    </row>
    <row r="8144" spans="1:24" x14ac:dyDescent="0.25">
      <c r="A8144" s="4" t="s">
        <v>5471</v>
      </c>
      <c r="B8144" t="s">
        <v>2995</v>
      </c>
      <c r="C8144" s="13" t="s">
        <v>35</v>
      </c>
      <c r="D8144" s="14">
        <v>202</v>
      </c>
      <c r="E8144" t="s">
        <v>136</v>
      </c>
      <c r="F8144" t="s">
        <v>28</v>
      </c>
      <c r="G8144" t="s">
        <v>137</v>
      </c>
      <c r="H8144" t="s">
        <v>39</v>
      </c>
      <c r="I8144" t="s">
        <v>86</v>
      </c>
      <c r="J8144" t="s">
        <v>46</v>
      </c>
      <c r="K8144">
        <v>168</v>
      </c>
      <c r="L8144" t="s">
        <v>53</v>
      </c>
      <c r="M8144" s="9">
        <v>24</v>
      </c>
      <c r="N8144" s="10">
        <v>384.61538461538464</v>
      </c>
      <c r="O8144">
        <v>0.9</v>
      </c>
      <c r="P8144">
        <v>1</v>
      </c>
      <c r="Q8144">
        <v>0</v>
      </c>
      <c r="R8144" t="s">
        <v>43</v>
      </c>
      <c r="S8144" s="16">
        <v>3456</v>
      </c>
      <c r="T8144" s="16">
        <v>384.61538461538464</v>
      </c>
      <c r="U8144" s="16">
        <v>0</v>
      </c>
      <c r="V8144" s="16">
        <v>0</v>
      </c>
      <c r="W8144" s="16">
        <v>0</v>
      </c>
      <c r="X8144" s="16">
        <v>3071.3846153846152</v>
      </c>
    </row>
    <row r="8145" spans="1:24" x14ac:dyDescent="0.25">
      <c r="A8145" s="4" t="s">
        <v>5471</v>
      </c>
      <c r="B8145" t="s">
        <v>2996</v>
      </c>
      <c r="C8145" s="13" t="s">
        <v>35</v>
      </c>
      <c r="D8145" s="14">
        <v>66</v>
      </c>
      <c r="E8145" t="s">
        <v>194</v>
      </c>
      <c r="F8145" t="s">
        <v>37</v>
      </c>
      <c r="G8145" t="s">
        <v>195</v>
      </c>
      <c r="H8145" t="s">
        <v>39</v>
      </c>
      <c r="I8145" t="s">
        <v>52</v>
      </c>
      <c r="J8145" t="s">
        <v>46</v>
      </c>
      <c r="K8145">
        <v>117</v>
      </c>
      <c r="L8145" t="s">
        <v>53</v>
      </c>
      <c r="M8145" s="9">
        <v>24</v>
      </c>
      <c r="N8145" s="10">
        <v>384.61538461538464</v>
      </c>
      <c r="O8145">
        <v>1.1000000000000001</v>
      </c>
      <c r="P8145">
        <v>0.88</v>
      </c>
      <c r="Q8145">
        <v>0</v>
      </c>
      <c r="R8145" t="s">
        <v>43</v>
      </c>
      <c r="S8145" s="16">
        <v>2718.1440000000002</v>
      </c>
      <c r="T8145" s="16">
        <v>384.61538461538464</v>
      </c>
      <c r="U8145" s="16">
        <v>200</v>
      </c>
      <c r="V8145" s="16">
        <v>0</v>
      </c>
      <c r="W8145" s="16">
        <v>0</v>
      </c>
      <c r="X8145" s="16">
        <v>2133.5286153846155</v>
      </c>
    </row>
    <row r="8146" spans="1:24" x14ac:dyDescent="0.25">
      <c r="A8146" s="4" t="s">
        <v>5471</v>
      </c>
      <c r="B8146" t="s">
        <v>2997</v>
      </c>
      <c r="C8146" s="13" t="s">
        <v>35</v>
      </c>
      <c r="D8146" s="14">
        <v>133</v>
      </c>
      <c r="E8146" t="s">
        <v>36</v>
      </c>
      <c r="F8146" t="s">
        <v>37</v>
      </c>
      <c r="G8146" t="s">
        <v>38</v>
      </c>
      <c r="H8146" t="s">
        <v>39</v>
      </c>
      <c r="I8146" t="s">
        <v>40</v>
      </c>
      <c r="J8146" t="s">
        <v>46</v>
      </c>
      <c r="K8146">
        <v>166</v>
      </c>
      <c r="L8146" t="s">
        <v>53</v>
      </c>
      <c r="M8146" s="9">
        <v>24</v>
      </c>
      <c r="N8146" s="10">
        <v>384.61538461538464</v>
      </c>
      <c r="O8146">
        <v>0.8</v>
      </c>
      <c r="P8146">
        <v>1.03</v>
      </c>
      <c r="Q8146">
        <v>0</v>
      </c>
      <c r="R8146" t="s">
        <v>43</v>
      </c>
      <c r="S8146" s="16">
        <v>3282.8160000000003</v>
      </c>
      <c r="T8146" s="16">
        <v>384.61538461538464</v>
      </c>
      <c r="U8146" s="16">
        <v>500</v>
      </c>
      <c r="V8146" s="16">
        <v>50</v>
      </c>
      <c r="W8146" s="16">
        <v>0</v>
      </c>
      <c r="X8146" s="16">
        <v>2348.2006153846155</v>
      </c>
    </row>
    <row r="8147" spans="1:24" x14ac:dyDescent="0.25">
      <c r="A8147" s="4" t="s">
        <v>5471</v>
      </c>
      <c r="B8147" t="s">
        <v>2998</v>
      </c>
      <c r="C8147" s="13" t="s">
        <v>26</v>
      </c>
      <c r="D8147" s="14">
        <v>140</v>
      </c>
      <c r="E8147" t="s">
        <v>808</v>
      </c>
      <c r="F8147" t="s">
        <v>37</v>
      </c>
      <c r="G8147" t="s">
        <v>312</v>
      </c>
      <c r="H8147" t="s">
        <v>81</v>
      </c>
      <c r="I8147" t="s">
        <v>76</v>
      </c>
      <c r="J8147" t="s">
        <v>46</v>
      </c>
      <c r="K8147">
        <v>140</v>
      </c>
      <c r="L8147" t="s">
        <v>90</v>
      </c>
      <c r="M8147" s="9">
        <v>35</v>
      </c>
      <c r="N8147" s="10">
        <v>923.07692307692309</v>
      </c>
      <c r="O8147">
        <v>1</v>
      </c>
      <c r="P8147">
        <v>1.2</v>
      </c>
      <c r="Q8147">
        <v>0</v>
      </c>
      <c r="R8147" t="s">
        <v>43</v>
      </c>
      <c r="S8147" s="16">
        <v>5880</v>
      </c>
      <c r="T8147" s="16">
        <v>923.07692307692309</v>
      </c>
      <c r="U8147" s="16">
        <v>0</v>
      </c>
      <c r="V8147" s="16">
        <v>250</v>
      </c>
      <c r="W8147" s="16">
        <v>0</v>
      </c>
      <c r="X8147" s="16">
        <v>4706.9230769230771</v>
      </c>
    </row>
    <row r="8148" spans="1:24" x14ac:dyDescent="0.25">
      <c r="A8148" s="4" t="s">
        <v>5471</v>
      </c>
      <c r="B8148" t="s">
        <v>2999</v>
      </c>
      <c r="C8148" s="13" t="s">
        <v>43</v>
      </c>
      <c r="D8148" s="14">
        <v>171</v>
      </c>
      <c r="E8148" t="s">
        <v>55</v>
      </c>
      <c r="F8148" t="s">
        <v>28</v>
      </c>
      <c r="G8148" t="s">
        <v>56</v>
      </c>
      <c r="H8148" t="s">
        <v>51</v>
      </c>
      <c r="I8148" t="s">
        <v>40</v>
      </c>
      <c r="J8148" t="s">
        <v>46</v>
      </c>
      <c r="K8148">
        <v>168</v>
      </c>
      <c r="L8148" t="s">
        <v>47</v>
      </c>
      <c r="M8148" s="9">
        <v>30</v>
      </c>
      <c r="N8148" s="10">
        <v>615.38461538461536</v>
      </c>
      <c r="O8148">
        <v>0.8</v>
      </c>
      <c r="P8148">
        <v>1.05</v>
      </c>
      <c r="Q8148">
        <v>0</v>
      </c>
      <c r="R8148" t="s">
        <v>43</v>
      </c>
      <c r="S8148" s="16">
        <v>4032</v>
      </c>
      <c r="T8148" s="16">
        <v>615.38461538461536</v>
      </c>
      <c r="U8148" s="16">
        <v>750</v>
      </c>
      <c r="V8148" s="16">
        <v>500</v>
      </c>
      <c r="W8148" s="16">
        <v>0</v>
      </c>
      <c r="X8148" s="16">
        <v>2166.6153846153848</v>
      </c>
    </row>
    <row r="8149" spans="1:24" x14ac:dyDescent="0.25">
      <c r="A8149" s="4" t="s">
        <v>5471</v>
      </c>
      <c r="B8149" t="s">
        <v>3000</v>
      </c>
      <c r="C8149" s="13" t="s">
        <v>35</v>
      </c>
      <c r="D8149" s="14">
        <v>164</v>
      </c>
      <c r="E8149" t="s">
        <v>644</v>
      </c>
      <c r="F8149" t="s">
        <v>28</v>
      </c>
      <c r="G8149" t="s">
        <v>263</v>
      </c>
      <c r="H8149" t="s">
        <v>81</v>
      </c>
      <c r="I8149" t="s">
        <v>52</v>
      </c>
      <c r="J8149" t="s">
        <v>32</v>
      </c>
      <c r="K8149">
        <v>0</v>
      </c>
      <c r="L8149" t="s">
        <v>41</v>
      </c>
      <c r="M8149" s="9">
        <v>48</v>
      </c>
      <c r="N8149" s="10">
        <v>5416.666666666667</v>
      </c>
      <c r="O8149">
        <v>1.1000000000000001</v>
      </c>
      <c r="P8149">
        <v>1.1100000000000001</v>
      </c>
      <c r="Q8149">
        <v>0</v>
      </c>
      <c r="R8149" t="s">
        <v>43</v>
      </c>
      <c r="S8149" s="16">
        <v>9377.2800000000007</v>
      </c>
      <c r="T8149" s="16">
        <v>0</v>
      </c>
      <c r="U8149" s="16">
        <v>1000</v>
      </c>
      <c r="V8149" s="16">
        <v>0</v>
      </c>
      <c r="W8149" s="16">
        <v>0</v>
      </c>
      <c r="X8149" s="16">
        <v>8377.2800000000007</v>
      </c>
    </row>
    <row r="8150" spans="1:24" x14ac:dyDescent="0.25">
      <c r="A8150" s="4" t="s">
        <v>5471</v>
      </c>
      <c r="B8150" t="s">
        <v>3001</v>
      </c>
      <c r="C8150" s="13" t="s">
        <v>92</v>
      </c>
      <c r="D8150" s="14">
        <v>8</v>
      </c>
      <c r="E8150" t="s">
        <v>280</v>
      </c>
      <c r="F8150" t="s">
        <v>37</v>
      </c>
      <c r="G8150" t="s">
        <v>281</v>
      </c>
      <c r="H8150" t="s">
        <v>30</v>
      </c>
      <c r="I8150" t="s">
        <v>40</v>
      </c>
      <c r="J8150" t="s">
        <v>32</v>
      </c>
      <c r="K8150">
        <v>167</v>
      </c>
      <c r="L8150" t="s">
        <v>95</v>
      </c>
      <c r="M8150" s="9">
        <v>48</v>
      </c>
      <c r="N8150" s="10">
        <v>48</v>
      </c>
      <c r="O8150">
        <v>0.8</v>
      </c>
      <c r="P8150">
        <v>1.03</v>
      </c>
      <c r="Q8150">
        <v>0</v>
      </c>
      <c r="R8150" t="s">
        <v>43</v>
      </c>
      <c r="S8150" s="16">
        <v>6605.1840000000002</v>
      </c>
      <c r="T8150" s="16">
        <v>0</v>
      </c>
      <c r="U8150" s="16">
        <v>1000</v>
      </c>
      <c r="V8150" s="16">
        <v>0</v>
      </c>
      <c r="W8150" s="16">
        <v>8016</v>
      </c>
      <c r="X8150" s="16">
        <v>-2410.8159999999998</v>
      </c>
    </row>
    <row r="8151" spans="1:24" x14ac:dyDescent="0.25">
      <c r="A8151" s="4" t="s">
        <v>5471</v>
      </c>
      <c r="B8151" t="s">
        <v>3002</v>
      </c>
      <c r="C8151" s="13" t="s">
        <v>43</v>
      </c>
      <c r="D8151" s="14">
        <v>51</v>
      </c>
      <c r="E8151" t="s">
        <v>382</v>
      </c>
      <c r="F8151" t="s">
        <v>37</v>
      </c>
      <c r="G8151" t="s">
        <v>383</v>
      </c>
      <c r="H8151" t="s">
        <v>51</v>
      </c>
      <c r="I8151" t="s">
        <v>40</v>
      </c>
      <c r="J8151" t="s">
        <v>46</v>
      </c>
      <c r="K8151">
        <v>116</v>
      </c>
      <c r="L8151" t="s">
        <v>47</v>
      </c>
      <c r="M8151" s="9">
        <v>30</v>
      </c>
      <c r="N8151" s="10">
        <v>615.38461538461536</v>
      </c>
      <c r="O8151">
        <v>0.8</v>
      </c>
      <c r="P8151">
        <v>1.17</v>
      </c>
      <c r="Q8151">
        <v>0</v>
      </c>
      <c r="R8151" t="s">
        <v>43</v>
      </c>
      <c r="S8151" s="16">
        <v>3257.2799999999997</v>
      </c>
      <c r="T8151" s="16">
        <v>615.38461538461536</v>
      </c>
      <c r="U8151" s="16">
        <v>0</v>
      </c>
      <c r="V8151" s="16">
        <v>10</v>
      </c>
      <c r="W8151" s="16">
        <v>0</v>
      </c>
      <c r="X8151" s="16">
        <v>2631.8953846153845</v>
      </c>
    </row>
    <row r="8152" spans="1:24" x14ac:dyDescent="0.25">
      <c r="A8152" s="4" t="s">
        <v>5471</v>
      </c>
      <c r="B8152" t="s">
        <v>3003</v>
      </c>
      <c r="C8152" s="13" t="s">
        <v>26</v>
      </c>
      <c r="D8152" s="14">
        <v>280</v>
      </c>
      <c r="E8152" t="s">
        <v>714</v>
      </c>
      <c r="F8152" t="s">
        <v>28</v>
      </c>
      <c r="G8152" t="s">
        <v>266</v>
      </c>
      <c r="H8152" t="s">
        <v>39</v>
      </c>
      <c r="I8152" t="s">
        <v>40</v>
      </c>
      <c r="J8152" t="s">
        <v>32</v>
      </c>
      <c r="K8152">
        <v>132</v>
      </c>
      <c r="L8152" t="s">
        <v>33</v>
      </c>
      <c r="M8152" s="9">
        <v>60</v>
      </c>
      <c r="N8152" s="10">
        <v>6250</v>
      </c>
      <c r="O8152">
        <v>0.8</v>
      </c>
      <c r="P8152">
        <v>0.81</v>
      </c>
      <c r="Q8152">
        <v>0</v>
      </c>
      <c r="R8152" t="s">
        <v>43</v>
      </c>
      <c r="S8152" s="16">
        <v>6220.8</v>
      </c>
      <c r="T8152" s="16">
        <v>6250</v>
      </c>
      <c r="U8152" s="16">
        <v>0</v>
      </c>
      <c r="V8152" s="16">
        <v>100</v>
      </c>
      <c r="W8152" s="16">
        <v>0</v>
      </c>
      <c r="X8152" s="16">
        <v>-129.19999999999982</v>
      </c>
    </row>
    <row r="8153" spans="1:24" x14ac:dyDescent="0.25">
      <c r="A8153" s="4" t="s">
        <v>5471</v>
      </c>
      <c r="B8153" t="s">
        <v>3004</v>
      </c>
      <c r="C8153" s="13" t="s">
        <v>35</v>
      </c>
      <c r="D8153" s="14">
        <v>129</v>
      </c>
      <c r="E8153" t="s">
        <v>252</v>
      </c>
      <c r="F8153" t="s">
        <v>28</v>
      </c>
      <c r="G8153" t="s">
        <v>130</v>
      </c>
      <c r="H8153" t="s">
        <v>51</v>
      </c>
      <c r="I8153" t="s">
        <v>40</v>
      </c>
      <c r="J8153" t="s">
        <v>46</v>
      </c>
      <c r="K8153">
        <v>166</v>
      </c>
      <c r="L8153" t="s">
        <v>53</v>
      </c>
      <c r="M8153" s="9">
        <v>24</v>
      </c>
      <c r="N8153" s="10">
        <v>384.61538461538464</v>
      </c>
      <c r="O8153">
        <v>0.8</v>
      </c>
      <c r="P8153">
        <v>0.95</v>
      </c>
      <c r="Q8153">
        <v>0</v>
      </c>
      <c r="R8153" t="s">
        <v>43</v>
      </c>
      <c r="S8153" s="16">
        <v>2918.3999999999996</v>
      </c>
      <c r="T8153" s="16">
        <v>384.61538461538464</v>
      </c>
      <c r="U8153" s="16">
        <v>0</v>
      </c>
      <c r="V8153" s="16">
        <v>0</v>
      </c>
      <c r="W8153" s="16">
        <v>0</v>
      </c>
      <c r="X8153" s="16">
        <v>2533.7846153846149</v>
      </c>
    </row>
    <row r="8154" spans="1:24" x14ac:dyDescent="0.25">
      <c r="A8154" s="4" t="s">
        <v>5471</v>
      </c>
      <c r="B8154" t="s">
        <v>3005</v>
      </c>
      <c r="C8154" s="13" t="s">
        <v>92</v>
      </c>
      <c r="D8154" s="14">
        <v>143</v>
      </c>
      <c r="E8154" t="s">
        <v>674</v>
      </c>
      <c r="F8154" t="s">
        <v>37</v>
      </c>
      <c r="G8154" t="s">
        <v>387</v>
      </c>
      <c r="H8154" t="s">
        <v>81</v>
      </c>
      <c r="I8154" t="s">
        <v>52</v>
      </c>
      <c r="J8154" t="s">
        <v>46</v>
      </c>
      <c r="K8154">
        <v>0</v>
      </c>
      <c r="L8154" t="s">
        <v>99</v>
      </c>
      <c r="M8154" s="9">
        <v>35</v>
      </c>
      <c r="N8154" s="10">
        <v>51</v>
      </c>
      <c r="O8154">
        <v>1.1000000000000001</v>
      </c>
      <c r="P8154">
        <v>0.96</v>
      </c>
      <c r="Q8154">
        <v>0</v>
      </c>
      <c r="R8154" t="s">
        <v>43</v>
      </c>
      <c r="S8154" s="16">
        <v>0</v>
      </c>
      <c r="T8154" s="16">
        <v>0</v>
      </c>
      <c r="U8154" s="16">
        <v>500</v>
      </c>
      <c r="V8154" s="16">
        <v>500</v>
      </c>
      <c r="W8154" s="16">
        <v>0</v>
      </c>
      <c r="X8154" s="16">
        <v>-1000</v>
      </c>
    </row>
    <row r="8155" spans="1:24" x14ac:dyDescent="0.25">
      <c r="A8155" s="4" t="s">
        <v>5471</v>
      </c>
      <c r="B8155" t="s">
        <v>3006</v>
      </c>
      <c r="C8155" s="13" t="s">
        <v>78</v>
      </c>
      <c r="D8155" s="14">
        <v>251</v>
      </c>
      <c r="E8155" t="s">
        <v>241</v>
      </c>
      <c r="F8155" t="s">
        <v>28</v>
      </c>
      <c r="G8155" t="s">
        <v>242</v>
      </c>
      <c r="H8155" t="s">
        <v>81</v>
      </c>
      <c r="I8155" t="s">
        <v>40</v>
      </c>
      <c r="J8155" t="s">
        <v>46</v>
      </c>
      <c r="K8155">
        <v>160</v>
      </c>
      <c r="L8155" t="s">
        <v>82</v>
      </c>
      <c r="M8155" s="9">
        <v>40</v>
      </c>
      <c r="N8155" s="10">
        <v>1230.7692307692307</v>
      </c>
      <c r="O8155">
        <v>0.8</v>
      </c>
      <c r="P8155">
        <v>0.93</v>
      </c>
      <c r="Q8155">
        <v>0</v>
      </c>
      <c r="R8155" t="s">
        <v>43</v>
      </c>
      <c r="S8155" s="16">
        <v>4761.6000000000004</v>
      </c>
      <c r="T8155" s="16">
        <v>1230.7692307692307</v>
      </c>
      <c r="U8155" s="16">
        <v>500</v>
      </c>
      <c r="V8155" s="16">
        <v>500</v>
      </c>
      <c r="W8155" s="16">
        <v>0</v>
      </c>
      <c r="X8155" s="16">
        <v>2530.8307692307699</v>
      </c>
    </row>
    <row r="8156" spans="1:24" x14ac:dyDescent="0.25">
      <c r="A8156" s="4" t="s">
        <v>5471</v>
      </c>
      <c r="B8156" t="s">
        <v>3007</v>
      </c>
      <c r="C8156" s="13" t="s">
        <v>35</v>
      </c>
      <c r="D8156" s="14">
        <v>64</v>
      </c>
      <c r="E8156" t="s">
        <v>600</v>
      </c>
      <c r="F8156" t="s">
        <v>37</v>
      </c>
      <c r="G8156" t="s">
        <v>113</v>
      </c>
      <c r="H8156" t="s">
        <v>60</v>
      </c>
      <c r="I8156" t="s">
        <v>40</v>
      </c>
      <c r="J8156" t="s">
        <v>32</v>
      </c>
      <c r="K8156">
        <v>168</v>
      </c>
      <c r="L8156" t="s">
        <v>41</v>
      </c>
      <c r="M8156" s="9">
        <v>48</v>
      </c>
      <c r="N8156" s="10">
        <v>5416.666666666667</v>
      </c>
      <c r="O8156">
        <v>0.8</v>
      </c>
      <c r="P8156">
        <v>1.01</v>
      </c>
      <c r="Q8156">
        <v>0</v>
      </c>
      <c r="R8156" t="s">
        <v>43</v>
      </c>
      <c r="S8156" s="16">
        <v>6515.7120000000004</v>
      </c>
      <c r="T8156" s="16">
        <v>5416.666666666667</v>
      </c>
      <c r="U8156" s="16">
        <v>200</v>
      </c>
      <c r="V8156" s="16">
        <v>10</v>
      </c>
      <c r="W8156" s="16">
        <v>0</v>
      </c>
      <c r="X8156" s="16">
        <v>889.04533333333347</v>
      </c>
    </row>
    <row r="8157" spans="1:24" x14ac:dyDescent="0.25">
      <c r="A8157" s="4" t="s">
        <v>5471</v>
      </c>
      <c r="B8157" t="s">
        <v>3008</v>
      </c>
      <c r="C8157" s="13" t="s">
        <v>78</v>
      </c>
      <c r="D8157" s="14">
        <v>85</v>
      </c>
      <c r="E8157" t="s">
        <v>684</v>
      </c>
      <c r="F8157" t="s">
        <v>37</v>
      </c>
      <c r="G8157" t="s">
        <v>228</v>
      </c>
      <c r="H8157" t="s">
        <v>64</v>
      </c>
      <c r="I8157" t="s">
        <v>52</v>
      </c>
      <c r="J8157" t="s">
        <v>46</v>
      </c>
      <c r="K8157">
        <v>168</v>
      </c>
      <c r="L8157" t="s">
        <v>82</v>
      </c>
      <c r="M8157" s="9">
        <v>40</v>
      </c>
      <c r="N8157" s="10">
        <v>1230.7692307692307</v>
      </c>
      <c r="O8157">
        <v>1.1000000000000001</v>
      </c>
      <c r="P8157">
        <v>0.88</v>
      </c>
      <c r="Q8157">
        <v>0</v>
      </c>
      <c r="R8157" t="s">
        <v>43</v>
      </c>
      <c r="S8157" s="16">
        <v>6504.9600000000009</v>
      </c>
      <c r="T8157" s="16">
        <v>1230.7692307692307</v>
      </c>
      <c r="U8157" s="16">
        <v>0</v>
      </c>
      <c r="V8157" s="16">
        <v>50</v>
      </c>
      <c r="W8157" s="16">
        <v>0</v>
      </c>
      <c r="X8157" s="16">
        <v>5224.1907692307705</v>
      </c>
    </row>
    <row r="8158" spans="1:24" x14ac:dyDescent="0.25">
      <c r="A8158" s="4" t="s">
        <v>5471</v>
      </c>
      <c r="B8158" t="s">
        <v>3009</v>
      </c>
      <c r="C8158" s="13" t="s">
        <v>92</v>
      </c>
      <c r="D8158" s="14">
        <v>94</v>
      </c>
      <c r="E8158" t="s">
        <v>169</v>
      </c>
      <c r="F8158" t="s">
        <v>37</v>
      </c>
      <c r="G8158" t="s">
        <v>145</v>
      </c>
      <c r="H8158" t="s">
        <v>51</v>
      </c>
      <c r="I8158" t="s">
        <v>31</v>
      </c>
      <c r="J8158" t="s">
        <v>46</v>
      </c>
      <c r="K8158">
        <v>130</v>
      </c>
      <c r="L8158" t="s">
        <v>99</v>
      </c>
      <c r="M8158" s="9">
        <v>48</v>
      </c>
      <c r="N8158" s="10">
        <v>42</v>
      </c>
      <c r="O8158">
        <v>1.2</v>
      </c>
      <c r="P8158">
        <v>1.1100000000000001</v>
      </c>
      <c r="Q8158">
        <v>0</v>
      </c>
      <c r="R8158" t="s">
        <v>43</v>
      </c>
      <c r="S8158" s="16">
        <v>8311.68</v>
      </c>
      <c r="T8158" s="16">
        <v>0</v>
      </c>
      <c r="U8158" s="16">
        <v>500</v>
      </c>
      <c r="V8158" s="16">
        <v>10</v>
      </c>
      <c r="W8158" s="16">
        <v>5460</v>
      </c>
      <c r="X8158" s="16">
        <v>2341.6800000000003</v>
      </c>
    </row>
    <row r="8159" spans="1:24" x14ac:dyDescent="0.25">
      <c r="A8159" s="4" t="s">
        <v>5471</v>
      </c>
      <c r="B8159" t="s">
        <v>3010</v>
      </c>
      <c r="C8159" s="13" t="s">
        <v>78</v>
      </c>
      <c r="D8159" s="14">
        <v>235</v>
      </c>
      <c r="E8159" t="s">
        <v>203</v>
      </c>
      <c r="F8159" t="s">
        <v>37</v>
      </c>
      <c r="G8159" t="s">
        <v>164</v>
      </c>
      <c r="H8159" t="s">
        <v>51</v>
      </c>
      <c r="I8159" t="s">
        <v>76</v>
      </c>
      <c r="J8159" t="s">
        <v>46</v>
      </c>
      <c r="K8159">
        <v>84</v>
      </c>
      <c r="L8159" t="s">
        <v>82</v>
      </c>
      <c r="M8159" s="9">
        <v>40</v>
      </c>
      <c r="N8159" s="10">
        <v>1230.7692307692307</v>
      </c>
      <c r="O8159">
        <v>1</v>
      </c>
      <c r="P8159">
        <v>1.01</v>
      </c>
      <c r="Q8159">
        <v>0</v>
      </c>
      <c r="R8159" t="s">
        <v>43</v>
      </c>
      <c r="S8159" s="16">
        <v>3393.6</v>
      </c>
      <c r="T8159" s="16">
        <v>1230.7692307692307</v>
      </c>
      <c r="U8159" s="16">
        <v>0</v>
      </c>
      <c r="V8159" s="16">
        <v>10</v>
      </c>
      <c r="W8159" s="16">
        <v>0</v>
      </c>
      <c r="X8159" s="16">
        <v>2152.830769230769</v>
      </c>
    </row>
    <row r="8160" spans="1:24" x14ac:dyDescent="0.25">
      <c r="A8160" s="4" t="s">
        <v>5471</v>
      </c>
      <c r="B8160" t="s">
        <v>3011</v>
      </c>
      <c r="C8160" s="13" t="s">
        <v>35</v>
      </c>
      <c r="D8160" s="14">
        <v>208</v>
      </c>
      <c r="E8160" t="s">
        <v>638</v>
      </c>
      <c r="F8160" t="s">
        <v>28</v>
      </c>
      <c r="G8160" t="s">
        <v>275</v>
      </c>
      <c r="H8160" t="s">
        <v>81</v>
      </c>
      <c r="I8160" t="s">
        <v>31</v>
      </c>
      <c r="J8160" t="s">
        <v>46</v>
      </c>
      <c r="K8160">
        <v>163</v>
      </c>
      <c r="L8160" t="s">
        <v>53</v>
      </c>
      <c r="M8160" s="9">
        <v>24</v>
      </c>
      <c r="N8160" s="10">
        <v>384.61538461538464</v>
      </c>
      <c r="O8160">
        <v>1.2</v>
      </c>
      <c r="P8160">
        <v>0.93</v>
      </c>
      <c r="Q8160">
        <v>0</v>
      </c>
      <c r="R8160" t="s">
        <v>43</v>
      </c>
      <c r="S8160" s="16">
        <v>4285.4400000000005</v>
      </c>
      <c r="T8160" s="16">
        <v>384.61538461538464</v>
      </c>
      <c r="U8160" s="16">
        <v>200</v>
      </c>
      <c r="V8160" s="16">
        <v>10</v>
      </c>
      <c r="W8160" s="16">
        <v>0</v>
      </c>
      <c r="X8160" s="16">
        <v>3690.8246153846158</v>
      </c>
    </row>
    <row r="8161" spans="1:24" x14ac:dyDescent="0.25">
      <c r="A8161" s="4" t="s">
        <v>5471</v>
      </c>
      <c r="B8161" t="s">
        <v>3012</v>
      </c>
      <c r="C8161" s="13" t="s">
        <v>92</v>
      </c>
      <c r="D8161" s="14">
        <v>47</v>
      </c>
      <c r="E8161" t="s">
        <v>1228</v>
      </c>
      <c r="F8161" t="s">
        <v>37</v>
      </c>
      <c r="G8161" t="s">
        <v>318</v>
      </c>
      <c r="H8161" t="s">
        <v>81</v>
      </c>
      <c r="I8161" t="s">
        <v>52</v>
      </c>
      <c r="J8161" t="s">
        <v>32</v>
      </c>
      <c r="K8161">
        <v>166</v>
      </c>
      <c r="L8161" t="s">
        <v>95</v>
      </c>
      <c r="M8161" s="9">
        <v>65</v>
      </c>
      <c r="N8161" s="10">
        <v>78</v>
      </c>
      <c r="O8161">
        <v>1.1000000000000001</v>
      </c>
      <c r="P8161">
        <v>0.97</v>
      </c>
      <c r="Q8161">
        <v>0</v>
      </c>
      <c r="R8161" t="s">
        <v>43</v>
      </c>
      <c r="S8161" s="16">
        <v>11512.930000000002</v>
      </c>
      <c r="T8161" s="16">
        <v>0</v>
      </c>
      <c r="U8161" s="16">
        <v>0</v>
      </c>
      <c r="V8161" s="16">
        <v>50</v>
      </c>
      <c r="W8161" s="16">
        <v>12948</v>
      </c>
      <c r="X8161" s="16">
        <v>-1485.0699999999979</v>
      </c>
    </row>
    <row r="8162" spans="1:24" x14ac:dyDescent="0.25">
      <c r="A8162" s="4" t="s">
        <v>5471</v>
      </c>
      <c r="B8162" t="s">
        <v>3013</v>
      </c>
      <c r="C8162" s="13" t="s">
        <v>78</v>
      </c>
      <c r="D8162" s="14">
        <v>231</v>
      </c>
      <c r="E8162" t="s">
        <v>79</v>
      </c>
      <c r="F8162" t="s">
        <v>37</v>
      </c>
      <c r="G8162" t="s">
        <v>80</v>
      </c>
      <c r="H8162" t="s">
        <v>81</v>
      </c>
      <c r="I8162" t="s">
        <v>40</v>
      </c>
      <c r="J8162" t="s">
        <v>46</v>
      </c>
      <c r="K8162">
        <v>168</v>
      </c>
      <c r="L8162" t="s">
        <v>82</v>
      </c>
      <c r="M8162" s="9">
        <v>40</v>
      </c>
      <c r="N8162" s="10">
        <v>1230.7692307692307</v>
      </c>
      <c r="O8162">
        <v>0.8</v>
      </c>
      <c r="P8162">
        <v>1.1599999999999999</v>
      </c>
      <c r="Q8162">
        <v>0</v>
      </c>
      <c r="R8162" t="s">
        <v>43</v>
      </c>
      <c r="S8162" s="16">
        <v>6236.16</v>
      </c>
      <c r="T8162" s="16">
        <v>1230.7692307692307</v>
      </c>
      <c r="U8162" s="16">
        <v>0</v>
      </c>
      <c r="V8162" s="16">
        <v>0</v>
      </c>
      <c r="W8162" s="16">
        <v>0</v>
      </c>
      <c r="X8162" s="16">
        <v>5005.3907692307694</v>
      </c>
    </row>
    <row r="8163" spans="1:24" x14ac:dyDescent="0.25">
      <c r="A8163" s="4" t="s">
        <v>5471</v>
      </c>
      <c r="B8163" t="s">
        <v>3014</v>
      </c>
      <c r="C8163" s="13" t="s">
        <v>78</v>
      </c>
      <c r="D8163" s="14">
        <v>189</v>
      </c>
      <c r="E8163" t="s">
        <v>688</v>
      </c>
      <c r="F8163" t="s">
        <v>37</v>
      </c>
      <c r="G8163" t="s">
        <v>127</v>
      </c>
      <c r="H8163" t="s">
        <v>51</v>
      </c>
      <c r="I8163" t="s">
        <v>40</v>
      </c>
      <c r="J8163" t="s">
        <v>32</v>
      </c>
      <c r="K8163">
        <v>0</v>
      </c>
      <c r="L8163" t="s">
        <v>121</v>
      </c>
      <c r="M8163" s="9">
        <v>65</v>
      </c>
      <c r="N8163" s="10">
        <v>7500</v>
      </c>
      <c r="O8163">
        <v>0.8</v>
      </c>
      <c r="P8163">
        <v>1.2</v>
      </c>
      <c r="Q8163">
        <v>0</v>
      </c>
      <c r="R8163" t="s">
        <v>43</v>
      </c>
      <c r="S8163" s="16">
        <v>0</v>
      </c>
      <c r="T8163" s="16">
        <v>0</v>
      </c>
      <c r="U8163" s="16">
        <v>500</v>
      </c>
      <c r="V8163" s="16">
        <v>0</v>
      </c>
      <c r="W8163" s="16">
        <v>0</v>
      </c>
      <c r="X8163" s="16">
        <v>-500</v>
      </c>
    </row>
    <row r="8164" spans="1:24" x14ac:dyDescent="0.25">
      <c r="A8164" s="4" t="s">
        <v>5471</v>
      </c>
      <c r="B8164" t="s">
        <v>3015</v>
      </c>
      <c r="C8164" s="13" t="s">
        <v>66</v>
      </c>
      <c r="D8164" s="14">
        <v>251</v>
      </c>
      <c r="E8164" t="s">
        <v>241</v>
      </c>
      <c r="F8164" t="s">
        <v>28</v>
      </c>
      <c r="G8164" t="s">
        <v>242</v>
      </c>
      <c r="H8164" t="s">
        <v>81</v>
      </c>
      <c r="I8164" t="s">
        <v>40</v>
      </c>
      <c r="J8164" t="s">
        <v>46</v>
      </c>
      <c r="K8164">
        <v>134</v>
      </c>
      <c r="L8164" t="s">
        <v>69</v>
      </c>
      <c r="M8164" s="9">
        <v>48</v>
      </c>
      <c r="N8164" s="10">
        <v>1538.4615384615386</v>
      </c>
      <c r="O8164">
        <v>0.8</v>
      </c>
      <c r="P8164">
        <v>0.93</v>
      </c>
      <c r="Q8164">
        <v>0</v>
      </c>
      <c r="R8164" t="s">
        <v>43</v>
      </c>
      <c r="S8164" s="16">
        <v>5713.92</v>
      </c>
      <c r="T8164" s="16">
        <v>1538.4615384615386</v>
      </c>
      <c r="U8164" s="16">
        <v>0</v>
      </c>
      <c r="V8164" s="16">
        <v>50</v>
      </c>
      <c r="W8164" s="16">
        <v>0</v>
      </c>
      <c r="X8164" s="16">
        <v>4125.4584615384611</v>
      </c>
    </row>
    <row r="8165" spans="1:24" x14ac:dyDescent="0.25">
      <c r="A8165" s="4" t="s">
        <v>5471</v>
      </c>
      <c r="B8165" t="s">
        <v>3016</v>
      </c>
      <c r="C8165" s="13" t="s">
        <v>35</v>
      </c>
      <c r="D8165" s="14">
        <v>106</v>
      </c>
      <c r="E8165" t="s">
        <v>288</v>
      </c>
      <c r="F8165" t="s">
        <v>37</v>
      </c>
      <c r="G8165" t="s">
        <v>98</v>
      </c>
      <c r="H8165" t="s">
        <v>81</v>
      </c>
      <c r="I8165" t="s">
        <v>40</v>
      </c>
      <c r="J8165" t="s">
        <v>46</v>
      </c>
      <c r="K8165">
        <v>163</v>
      </c>
      <c r="L8165" t="s">
        <v>53</v>
      </c>
      <c r="M8165" s="9">
        <v>24</v>
      </c>
      <c r="N8165" s="10">
        <v>384.61538461538464</v>
      </c>
      <c r="O8165">
        <v>0.8</v>
      </c>
      <c r="P8165">
        <v>1.03</v>
      </c>
      <c r="Q8165">
        <v>0</v>
      </c>
      <c r="R8165" t="s">
        <v>43</v>
      </c>
      <c r="S8165" s="16">
        <v>3223.4880000000003</v>
      </c>
      <c r="T8165" s="16">
        <v>384.61538461538464</v>
      </c>
      <c r="U8165" s="16">
        <v>200</v>
      </c>
      <c r="V8165" s="16">
        <v>0</v>
      </c>
      <c r="W8165" s="16">
        <v>0</v>
      </c>
      <c r="X8165" s="16">
        <v>2638.8726153846155</v>
      </c>
    </row>
    <row r="8166" spans="1:24" x14ac:dyDescent="0.25">
      <c r="A8166" s="4" t="s">
        <v>5471</v>
      </c>
      <c r="B8166" t="s">
        <v>3017</v>
      </c>
      <c r="C8166" s="13" t="s">
        <v>35</v>
      </c>
      <c r="D8166" s="14">
        <v>238</v>
      </c>
      <c r="E8166" t="s">
        <v>870</v>
      </c>
      <c r="F8166" t="s">
        <v>28</v>
      </c>
      <c r="G8166" t="s">
        <v>496</v>
      </c>
      <c r="H8166" t="s">
        <v>51</v>
      </c>
      <c r="I8166" t="s">
        <v>76</v>
      </c>
      <c r="J8166" t="s">
        <v>46</v>
      </c>
      <c r="K8166">
        <v>106</v>
      </c>
      <c r="L8166" t="s">
        <v>53</v>
      </c>
      <c r="M8166" s="9">
        <v>24</v>
      </c>
      <c r="N8166" s="10">
        <v>384.61538461538464</v>
      </c>
      <c r="O8166">
        <v>1</v>
      </c>
      <c r="P8166">
        <v>1</v>
      </c>
      <c r="Q8166">
        <v>0</v>
      </c>
      <c r="R8166" t="s">
        <v>43</v>
      </c>
      <c r="S8166" s="16">
        <v>3840</v>
      </c>
      <c r="T8166" s="16">
        <v>384.61538461538464</v>
      </c>
      <c r="U8166" s="16">
        <v>0</v>
      </c>
      <c r="V8166" s="16">
        <v>10</v>
      </c>
      <c r="W8166" s="16">
        <v>0</v>
      </c>
      <c r="X8166" s="16">
        <v>3445.3846153846152</v>
      </c>
    </row>
    <row r="8167" spans="1:24" x14ac:dyDescent="0.25">
      <c r="A8167" s="4" t="s">
        <v>5471</v>
      </c>
      <c r="B8167" t="s">
        <v>3018</v>
      </c>
      <c r="C8167" s="13" t="s">
        <v>26</v>
      </c>
      <c r="D8167" s="14">
        <v>123</v>
      </c>
      <c r="E8167" t="s">
        <v>1015</v>
      </c>
      <c r="F8167" t="s">
        <v>28</v>
      </c>
      <c r="G8167" t="s">
        <v>105</v>
      </c>
      <c r="H8167" t="s">
        <v>39</v>
      </c>
      <c r="I8167" t="s">
        <v>52</v>
      </c>
      <c r="J8167" t="s">
        <v>46</v>
      </c>
      <c r="K8167">
        <v>166</v>
      </c>
      <c r="L8167" t="s">
        <v>90</v>
      </c>
      <c r="M8167" s="9">
        <v>35</v>
      </c>
      <c r="N8167" s="10">
        <v>923.07692307692309</v>
      </c>
      <c r="O8167">
        <v>1.1000000000000001</v>
      </c>
      <c r="P8167">
        <v>1.1499999999999999</v>
      </c>
      <c r="Q8167">
        <v>0</v>
      </c>
      <c r="R8167" t="s">
        <v>43</v>
      </c>
      <c r="S8167" s="16">
        <v>7084.0000000000009</v>
      </c>
      <c r="T8167" s="16">
        <v>923.07692307692309</v>
      </c>
      <c r="U8167" s="16">
        <v>750</v>
      </c>
      <c r="V8167" s="16">
        <v>250</v>
      </c>
      <c r="W8167" s="16">
        <v>0</v>
      </c>
      <c r="X8167" s="16">
        <v>5160.923076923078</v>
      </c>
    </row>
    <row r="8168" spans="1:24" x14ac:dyDescent="0.25">
      <c r="A8168" s="4" t="s">
        <v>5471</v>
      </c>
      <c r="B8168" t="s">
        <v>3019</v>
      </c>
      <c r="C8168" s="13" t="s">
        <v>43</v>
      </c>
      <c r="D8168" s="14">
        <v>43</v>
      </c>
      <c r="E8168" t="s">
        <v>777</v>
      </c>
      <c r="F8168" t="s">
        <v>28</v>
      </c>
      <c r="G8168" t="s">
        <v>778</v>
      </c>
      <c r="H8168" t="s">
        <v>51</v>
      </c>
      <c r="I8168" t="s">
        <v>76</v>
      </c>
      <c r="J8168" t="s">
        <v>46</v>
      </c>
      <c r="K8168">
        <v>102</v>
      </c>
      <c r="L8168" t="s">
        <v>47</v>
      </c>
      <c r="M8168" s="9">
        <v>30</v>
      </c>
      <c r="N8168" s="10">
        <v>615.38461538461536</v>
      </c>
      <c r="O8168">
        <v>1</v>
      </c>
      <c r="P8168">
        <v>0.8</v>
      </c>
      <c r="Q8168">
        <v>0</v>
      </c>
      <c r="R8168" t="s">
        <v>43</v>
      </c>
      <c r="S8168" s="16">
        <v>3840</v>
      </c>
      <c r="T8168" s="16">
        <v>615.38461538461536</v>
      </c>
      <c r="U8168" s="16">
        <v>0</v>
      </c>
      <c r="V8168" s="16">
        <v>500</v>
      </c>
      <c r="W8168" s="16">
        <v>0</v>
      </c>
      <c r="X8168" s="16">
        <v>2724.6153846153848</v>
      </c>
    </row>
    <row r="8169" spans="1:24" x14ac:dyDescent="0.25">
      <c r="A8169" s="4" t="s">
        <v>5471</v>
      </c>
      <c r="B8169" t="s">
        <v>3020</v>
      </c>
      <c r="C8169" s="13" t="s">
        <v>92</v>
      </c>
      <c r="D8169" s="14">
        <v>168</v>
      </c>
      <c r="E8169" t="s">
        <v>398</v>
      </c>
      <c r="F8169" t="s">
        <v>28</v>
      </c>
      <c r="G8169" t="s">
        <v>56</v>
      </c>
      <c r="H8169" t="s">
        <v>51</v>
      </c>
      <c r="I8169" t="s">
        <v>31</v>
      </c>
      <c r="J8169" t="s">
        <v>32</v>
      </c>
      <c r="K8169">
        <v>164</v>
      </c>
      <c r="L8169" t="s">
        <v>95</v>
      </c>
      <c r="M8169" s="9">
        <v>72</v>
      </c>
      <c r="N8169" s="10">
        <v>76</v>
      </c>
      <c r="O8169">
        <v>1.2</v>
      </c>
      <c r="P8169">
        <v>1.05</v>
      </c>
      <c r="Q8169">
        <v>0</v>
      </c>
      <c r="R8169" t="s">
        <v>43</v>
      </c>
      <c r="S8169" s="16">
        <v>14515.2</v>
      </c>
      <c r="T8169" s="16">
        <v>0</v>
      </c>
      <c r="U8169" s="16">
        <v>0</v>
      </c>
      <c r="V8169" s="16">
        <v>250</v>
      </c>
      <c r="W8169" s="16">
        <v>12464</v>
      </c>
      <c r="X8169" s="16">
        <v>1801.2000000000007</v>
      </c>
    </row>
    <row r="8170" spans="1:24" x14ac:dyDescent="0.25">
      <c r="A8170" s="4" t="s">
        <v>5471</v>
      </c>
      <c r="B8170" t="s">
        <v>3021</v>
      </c>
      <c r="C8170" s="13" t="s">
        <v>35</v>
      </c>
      <c r="D8170" s="14">
        <v>231</v>
      </c>
      <c r="E8170" t="s">
        <v>79</v>
      </c>
      <c r="F8170" t="s">
        <v>37</v>
      </c>
      <c r="G8170" t="s">
        <v>80</v>
      </c>
      <c r="H8170" t="s">
        <v>81</v>
      </c>
      <c r="I8170" t="s">
        <v>40</v>
      </c>
      <c r="J8170" t="s">
        <v>46</v>
      </c>
      <c r="K8170">
        <v>166</v>
      </c>
      <c r="L8170" t="s">
        <v>53</v>
      </c>
      <c r="M8170" s="9">
        <v>24</v>
      </c>
      <c r="N8170" s="10">
        <v>384.61538461538464</v>
      </c>
      <c r="O8170">
        <v>0.8</v>
      </c>
      <c r="P8170">
        <v>1.1599999999999999</v>
      </c>
      <c r="Q8170">
        <v>0</v>
      </c>
      <c r="R8170" t="s">
        <v>43</v>
      </c>
      <c r="S8170" s="16">
        <v>3697.152</v>
      </c>
      <c r="T8170" s="16">
        <v>384.61538461538464</v>
      </c>
      <c r="U8170" s="16">
        <v>200</v>
      </c>
      <c r="V8170" s="16">
        <v>100</v>
      </c>
      <c r="W8170" s="16">
        <v>0</v>
      </c>
      <c r="X8170" s="16">
        <v>3012.5366153846153</v>
      </c>
    </row>
    <row r="8171" spans="1:24" x14ac:dyDescent="0.25">
      <c r="A8171" s="4" t="s">
        <v>5471</v>
      </c>
      <c r="B8171" t="s">
        <v>3022</v>
      </c>
      <c r="C8171" s="13" t="s">
        <v>66</v>
      </c>
      <c r="D8171" s="14">
        <v>158</v>
      </c>
      <c r="E8171" t="s">
        <v>1081</v>
      </c>
      <c r="F8171" t="s">
        <v>37</v>
      </c>
      <c r="G8171" t="s">
        <v>190</v>
      </c>
      <c r="H8171" t="s">
        <v>81</v>
      </c>
      <c r="I8171" t="s">
        <v>76</v>
      </c>
      <c r="J8171" t="s">
        <v>32</v>
      </c>
      <c r="K8171">
        <v>166</v>
      </c>
      <c r="L8171" t="s">
        <v>296</v>
      </c>
      <c r="M8171" s="9">
        <v>72</v>
      </c>
      <c r="N8171" s="10">
        <v>8333.3333333333339</v>
      </c>
      <c r="O8171">
        <v>1</v>
      </c>
      <c r="P8171">
        <v>0.95</v>
      </c>
      <c r="Q8171">
        <v>0</v>
      </c>
      <c r="R8171" t="s">
        <v>43</v>
      </c>
      <c r="S8171" s="16">
        <v>11354.4</v>
      </c>
      <c r="T8171" s="16">
        <v>8333.3333333333339</v>
      </c>
      <c r="U8171" s="16">
        <v>750</v>
      </c>
      <c r="V8171" s="16">
        <v>0</v>
      </c>
      <c r="W8171" s="16">
        <v>0</v>
      </c>
      <c r="X8171" s="16">
        <v>2271.0666666666657</v>
      </c>
    </row>
    <row r="8172" spans="1:24" x14ac:dyDescent="0.25">
      <c r="A8172" s="4" t="s">
        <v>5471</v>
      </c>
      <c r="B8172" t="s">
        <v>3023</v>
      </c>
      <c r="C8172" s="13" t="s">
        <v>35</v>
      </c>
      <c r="D8172" s="14">
        <v>3</v>
      </c>
      <c r="E8172" t="s">
        <v>551</v>
      </c>
      <c r="F8172" t="s">
        <v>28</v>
      </c>
      <c r="G8172" t="s">
        <v>309</v>
      </c>
      <c r="H8172" t="s">
        <v>60</v>
      </c>
      <c r="I8172" t="s">
        <v>52</v>
      </c>
      <c r="J8172" t="s">
        <v>46</v>
      </c>
      <c r="K8172">
        <v>160</v>
      </c>
      <c r="L8172" t="s">
        <v>53</v>
      </c>
      <c r="M8172" s="9">
        <v>24</v>
      </c>
      <c r="N8172" s="10">
        <v>384.61538461538464</v>
      </c>
      <c r="O8172">
        <v>1.1000000000000001</v>
      </c>
      <c r="P8172">
        <v>0.97</v>
      </c>
      <c r="Q8172">
        <v>0</v>
      </c>
      <c r="R8172" t="s">
        <v>43</v>
      </c>
      <c r="S8172" s="16">
        <v>4097.28</v>
      </c>
      <c r="T8172" s="16">
        <v>384.61538461538464</v>
      </c>
      <c r="U8172" s="16">
        <v>750</v>
      </c>
      <c r="V8172" s="16">
        <v>0</v>
      </c>
      <c r="W8172" s="16">
        <v>0</v>
      </c>
      <c r="X8172" s="16">
        <v>2962.664615384615</v>
      </c>
    </row>
    <row r="8173" spans="1:24" x14ac:dyDescent="0.25">
      <c r="A8173" s="4" t="s">
        <v>5471</v>
      </c>
      <c r="B8173" t="s">
        <v>3024</v>
      </c>
      <c r="C8173" s="13" t="s">
        <v>92</v>
      </c>
      <c r="D8173" s="14">
        <v>158</v>
      </c>
      <c r="E8173" t="s">
        <v>1081</v>
      </c>
      <c r="F8173" t="s">
        <v>37</v>
      </c>
      <c r="G8173" t="s">
        <v>190</v>
      </c>
      <c r="H8173" t="s">
        <v>81</v>
      </c>
      <c r="I8173" t="s">
        <v>76</v>
      </c>
      <c r="J8173" t="s">
        <v>46</v>
      </c>
      <c r="K8173">
        <v>163</v>
      </c>
      <c r="L8173" t="s">
        <v>99</v>
      </c>
      <c r="M8173" s="9">
        <v>40</v>
      </c>
      <c r="N8173" s="10">
        <v>45</v>
      </c>
      <c r="O8173">
        <v>1</v>
      </c>
      <c r="P8173">
        <v>0.95</v>
      </c>
      <c r="Q8173">
        <v>0</v>
      </c>
      <c r="R8173" t="s">
        <v>43</v>
      </c>
      <c r="S8173" s="16">
        <v>6194</v>
      </c>
      <c r="T8173" s="16">
        <v>0</v>
      </c>
      <c r="U8173" s="16">
        <v>0</v>
      </c>
      <c r="V8173" s="16">
        <v>0</v>
      </c>
      <c r="W8173" s="16">
        <v>7335</v>
      </c>
      <c r="X8173" s="16">
        <v>-1141</v>
      </c>
    </row>
    <row r="8174" spans="1:24" x14ac:dyDescent="0.25">
      <c r="A8174" s="4" t="s">
        <v>5471</v>
      </c>
      <c r="B8174" t="s">
        <v>3025</v>
      </c>
      <c r="C8174" s="13" t="s">
        <v>92</v>
      </c>
      <c r="D8174" s="14">
        <v>223</v>
      </c>
      <c r="E8174" t="s">
        <v>592</v>
      </c>
      <c r="F8174" t="s">
        <v>37</v>
      </c>
      <c r="G8174" t="s">
        <v>198</v>
      </c>
      <c r="H8174" t="s">
        <v>39</v>
      </c>
      <c r="I8174" t="s">
        <v>40</v>
      </c>
      <c r="J8174" t="s">
        <v>46</v>
      </c>
      <c r="K8174">
        <v>161</v>
      </c>
      <c r="L8174" t="s">
        <v>99</v>
      </c>
      <c r="M8174" s="9">
        <v>35</v>
      </c>
      <c r="N8174" s="10">
        <v>46</v>
      </c>
      <c r="O8174">
        <v>0.8</v>
      </c>
      <c r="P8174">
        <v>0.87</v>
      </c>
      <c r="Q8174">
        <v>0</v>
      </c>
      <c r="R8174" t="s">
        <v>43</v>
      </c>
      <c r="S8174" s="16">
        <v>3921.96</v>
      </c>
      <c r="T8174" s="16">
        <v>0</v>
      </c>
      <c r="U8174" s="16">
        <v>0</v>
      </c>
      <c r="V8174" s="16">
        <v>0</v>
      </c>
      <c r="W8174" s="16">
        <v>7406</v>
      </c>
      <c r="X8174" s="16">
        <v>-3484.04</v>
      </c>
    </row>
    <row r="8175" spans="1:24" x14ac:dyDescent="0.25">
      <c r="A8175" s="4" t="s">
        <v>5471</v>
      </c>
      <c r="B8175" t="s">
        <v>3026</v>
      </c>
      <c r="C8175" s="13" t="s">
        <v>35</v>
      </c>
      <c r="D8175" s="14">
        <v>245</v>
      </c>
      <c r="E8175" t="s">
        <v>914</v>
      </c>
      <c r="F8175" t="s">
        <v>37</v>
      </c>
      <c r="G8175" t="s">
        <v>109</v>
      </c>
      <c r="H8175" t="s">
        <v>64</v>
      </c>
      <c r="I8175" t="s">
        <v>76</v>
      </c>
      <c r="J8175" t="s">
        <v>32</v>
      </c>
      <c r="K8175">
        <v>164</v>
      </c>
      <c r="L8175" t="s">
        <v>41</v>
      </c>
      <c r="M8175" s="9">
        <v>48</v>
      </c>
      <c r="N8175" s="10">
        <v>5416.666666666667</v>
      </c>
      <c r="O8175">
        <v>1</v>
      </c>
      <c r="P8175">
        <v>0.86</v>
      </c>
      <c r="Q8175">
        <v>0</v>
      </c>
      <c r="R8175" t="s">
        <v>43</v>
      </c>
      <c r="S8175" s="16">
        <v>6769.92</v>
      </c>
      <c r="T8175" s="16">
        <v>5416.666666666667</v>
      </c>
      <c r="U8175" s="16">
        <v>500</v>
      </c>
      <c r="V8175" s="16">
        <v>0</v>
      </c>
      <c r="W8175" s="16">
        <v>0</v>
      </c>
      <c r="X8175" s="16">
        <v>853.2533333333331</v>
      </c>
    </row>
    <row r="8176" spans="1:24" x14ac:dyDescent="0.25">
      <c r="A8176" s="4" t="s">
        <v>5471</v>
      </c>
      <c r="B8176" t="s">
        <v>3027</v>
      </c>
      <c r="C8176" s="13" t="s">
        <v>92</v>
      </c>
      <c r="D8176" s="14">
        <v>252</v>
      </c>
      <c r="E8176" t="s">
        <v>93</v>
      </c>
      <c r="F8176" t="s">
        <v>37</v>
      </c>
      <c r="G8176" t="s">
        <v>94</v>
      </c>
      <c r="H8176" t="s">
        <v>51</v>
      </c>
      <c r="I8176" t="s">
        <v>52</v>
      </c>
      <c r="J8176" t="s">
        <v>46</v>
      </c>
      <c r="K8176">
        <v>162</v>
      </c>
      <c r="L8176" t="s">
        <v>99</v>
      </c>
      <c r="M8176" s="9">
        <v>35</v>
      </c>
      <c r="N8176" s="10">
        <v>41</v>
      </c>
      <c r="O8176">
        <v>1.1000000000000001</v>
      </c>
      <c r="P8176">
        <v>1.07</v>
      </c>
      <c r="Q8176">
        <v>0</v>
      </c>
      <c r="R8176" t="s">
        <v>43</v>
      </c>
      <c r="S8176" s="16">
        <v>6673.5900000000011</v>
      </c>
      <c r="T8176" s="16">
        <v>0</v>
      </c>
      <c r="U8176" s="16">
        <v>200</v>
      </c>
      <c r="V8176" s="16">
        <v>10</v>
      </c>
      <c r="W8176" s="16">
        <v>6642</v>
      </c>
      <c r="X8176" s="16">
        <v>-178.40999999999894</v>
      </c>
    </row>
    <row r="8177" spans="1:24" x14ac:dyDescent="0.25">
      <c r="A8177" s="4" t="s">
        <v>5471</v>
      </c>
      <c r="B8177" t="s">
        <v>3028</v>
      </c>
      <c r="C8177" s="13" t="s">
        <v>35</v>
      </c>
      <c r="D8177" s="14">
        <v>194</v>
      </c>
      <c r="E8177" t="s">
        <v>480</v>
      </c>
      <c r="F8177" t="s">
        <v>37</v>
      </c>
      <c r="G8177" t="s">
        <v>329</v>
      </c>
      <c r="H8177" t="s">
        <v>60</v>
      </c>
      <c r="I8177" t="s">
        <v>76</v>
      </c>
      <c r="J8177" t="s">
        <v>46</v>
      </c>
      <c r="K8177">
        <v>109</v>
      </c>
      <c r="L8177" t="s">
        <v>53</v>
      </c>
      <c r="M8177" s="9">
        <v>24</v>
      </c>
      <c r="N8177" s="10">
        <v>384.61538461538464</v>
      </c>
      <c r="O8177">
        <v>1</v>
      </c>
      <c r="P8177">
        <v>1.1200000000000001</v>
      </c>
      <c r="Q8177">
        <v>0</v>
      </c>
      <c r="R8177" t="s">
        <v>43</v>
      </c>
      <c r="S8177" s="16">
        <v>2929.92</v>
      </c>
      <c r="T8177" s="16">
        <v>384.61538461538464</v>
      </c>
      <c r="U8177" s="16">
        <v>200</v>
      </c>
      <c r="V8177" s="16">
        <v>100</v>
      </c>
      <c r="W8177" s="16">
        <v>0</v>
      </c>
      <c r="X8177" s="16">
        <v>2245.3046153846153</v>
      </c>
    </row>
    <row r="8178" spans="1:24" x14ac:dyDescent="0.25">
      <c r="A8178" s="4" t="s">
        <v>5471</v>
      </c>
      <c r="B8178" t="s">
        <v>3029</v>
      </c>
      <c r="C8178" s="13" t="s">
        <v>43</v>
      </c>
      <c r="D8178" s="14">
        <v>299</v>
      </c>
      <c r="E8178" t="s">
        <v>300</v>
      </c>
      <c r="F8178" t="s">
        <v>28</v>
      </c>
      <c r="G8178" t="s">
        <v>301</v>
      </c>
      <c r="H8178" t="s">
        <v>64</v>
      </c>
      <c r="I8178" t="s">
        <v>52</v>
      </c>
      <c r="J8178" t="s">
        <v>32</v>
      </c>
      <c r="K8178">
        <v>165</v>
      </c>
      <c r="L8178" t="s">
        <v>117</v>
      </c>
      <c r="M8178" s="9">
        <v>54</v>
      </c>
      <c r="N8178" s="10">
        <v>5666.666666666667</v>
      </c>
      <c r="O8178">
        <v>1.1000000000000001</v>
      </c>
      <c r="P8178">
        <v>1.17</v>
      </c>
      <c r="Q8178">
        <v>0</v>
      </c>
      <c r="R8178" t="s">
        <v>43</v>
      </c>
      <c r="S8178" s="16">
        <v>11119.679999999998</v>
      </c>
      <c r="T8178" s="16">
        <v>5666.666666666667</v>
      </c>
      <c r="U8178" s="16">
        <v>500</v>
      </c>
      <c r="V8178" s="16">
        <v>250</v>
      </c>
      <c r="W8178" s="16">
        <v>0</v>
      </c>
      <c r="X8178" s="16">
        <v>4703.0133333333315</v>
      </c>
    </row>
    <row r="8179" spans="1:24" x14ac:dyDescent="0.25">
      <c r="A8179" s="4" t="s">
        <v>5471</v>
      </c>
      <c r="B8179" t="s">
        <v>3030</v>
      </c>
      <c r="C8179" s="13" t="s">
        <v>92</v>
      </c>
      <c r="D8179" s="14">
        <v>132</v>
      </c>
      <c r="E8179" t="s">
        <v>445</v>
      </c>
      <c r="F8179" t="s">
        <v>37</v>
      </c>
      <c r="G8179" t="s">
        <v>38</v>
      </c>
      <c r="H8179" t="s">
        <v>39</v>
      </c>
      <c r="I8179" t="s">
        <v>76</v>
      </c>
      <c r="J8179" t="s">
        <v>46</v>
      </c>
      <c r="K8179">
        <v>166</v>
      </c>
      <c r="L8179" t="s">
        <v>99</v>
      </c>
      <c r="M8179" s="9">
        <v>40</v>
      </c>
      <c r="N8179" s="10">
        <v>50</v>
      </c>
      <c r="O8179">
        <v>1</v>
      </c>
      <c r="P8179">
        <v>1.03</v>
      </c>
      <c r="Q8179">
        <v>0</v>
      </c>
      <c r="R8179" t="s">
        <v>43</v>
      </c>
      <c r="S8179" s="16">
        <v>6839.2</v>
      </c>
      <c r="T8179" s="16">
        <v>0</v>
      </c>
      <c r="U8179" s="16">
        <v>0</v>
      </c>
      <c r="V8179" s="16">
        <v>100</v>
      </c>
      <c r="W8179" s="16">
        <v>8300</v>
      </c>
      <c r="X8179" s="16">
        <v>-1560.8000000000002</v>
      </c>
    </row>
    <row r="8180" spans="1:24" x14ac:dyDescent="0.25">
      <c r="A8180" s="4" t="s">
        <v>5471</v>
      </c>
      <c r="B8180" t="s">
        <v>3031</v>
      </c>
      <c r="C8180" s="13" t="s">
        <v>92</v>
      </c>
      <c r="D8180" s="14">
        <v>171</v>
      </c>
      <c r="E8180" t="s">
        <v>55</v>
      </c>
      <c r="F8180" t="s">
        <v>28</v>
      </c>
      <c r="G8180" t="s">
        <v>56</v>
      </c>
      <c r="H8180" t="s">
        <v>51</v>
      </c>
      <c r="I8180" t="s">
        <v>40</v>
      </c>
      <c r="J8180" t="s">
        <v>32</v>
      </c>
      <c r="K8180">
        <v>108</v>
      </c>
      <c r="L8180" t="s">
        <v>95</v>
      </c>
      <c r="M8180" s="9">
        <v>35</v>
      </c>
      <c r="N8180" s="10">
        <v>42</v>
      </c>
      <c r="O8180">
        <v>0.8</v>
      </c>
      <c r="P8180">
        <v>1.05</v>
      </c>
      <c r="Q8180">
        <v>0</v>
      </c>
      <c r="R8180" t="s">
        <v>43</v>
      </c>
      <c r="S8180" s="16">
        <v>4704</v>
      </c>
      <c r="T8180" s="16">
        <v>0</v>
      </c>
      <c r="U8180" s="16">
        <v>1000</v>
      </c>
      <c r="V8180" s="16">
        <v>0</v>
      </c>
      <c r="W8180" s="16">
        <v>4536</v>
      </c>
      <c r="X8180" s="16">
        <v>-832</v>
      </c>
    </row>
    <row r="8181" spans="1:24" x14ac:dyDescent="0.25">
      <c r="A8181" s="4" t="s">
        <v>5471</v>
      </c>
      <c r="B8181" t="s">
        <v>3032</v>
      </c>
      <c r="C8181" s="13" t="s">
        <v>35</v>
      </c>
      <c r="D8181" s="14">
        <v>218</v>
      </c>
      <c r="E8181" t="s">
        <v>259</v>
      </c>
      <c r="F8181" t="s">
        <v>37</v>
      </c>
      <c r="G8181" t="s">
        <v>260</v>
      </c>
      <c r="H8181" t="s">
        <v>51</v>
      </c>
      <c r="I8181" t="s">
        <v>40</v>
      </c>
      <c r="J8181" t="s">
        <v>46</v>
      </c>
      <c r="K8181">
        <v>168</v>
      </c>
      <c r="L8181" t="s">
        <v>53</v>
      </c>
      <c r="M8181" s="9">
        <v>24</v>
      </c>
      <c r="N8181" s="10">
        <v>384.61538461538464</v>
      </c>
      <c r="O8181">
        <v>0.8</v>
      </c>
      <c r="P8181">
        <v>0.97</v>
      </c>
      <c r="Q8181">
        <v>0</v>
      </c>
      <c r="R8181" t="s">
        <v>43</v>
      </c>
      <c r="S8181" s="16">
        <v>3128.8320000000003</v>
      </c>
      <c r="T8181" s="16">
        <v>384.61538461538464</v>
      </c>
      <c r="U8181" s="16">
        <v>0</v>
      </c>
      <c r="V8181" s="16">
        <v>100</v>
      </c>
      <c r="W8181" s="16">
        <v>0</v>
      </c>
      <c r="X8181" s="16">
        <v>2644.2166153846156</v>
      </c>
    </row>
    <row r="8182" spans="1:24" x14ac:dyDescent="0.25">
      <c r="A8182" s="4" t="s">
        <v>5471</v>
      </c>
      <c r="B8182" t="s">
        <v>3033</v>
      </c>
      <c r="C8182" s="13" t="s">
        <v>35</v>
      </c>
      <c r="D8182" s="14">
        <v>230</v>
      </c>
      <c r="E8182" t="s">
        <v>509</v>
      </c>
      <c r="F8182" t="s">
        <v>28</v>
      </c>
      <c r="G8182" t="s">
        <v>80</v>
      </c>
      <c r="H8182" t="s">
        <v>81</v>
      </c>
      <c r="I8182" t="s">
        <v>76</v>
      </c>
      <c r="J8182" t="s">
        <v>46</v>
      </c>
      <c r="K8182">
        <v>166</v>
      </c>
      <c r="L8182" t="s">
        <v>53</v>
      </c>
      <c r="M8182" s="9">
        <v>24</v>
      </c>
      <c r="N8182" s="10">
        <v>384.61538461538464</v>
      </c>
      <c r="O8182">
        <v>1</v>
      </c>
      <c r="P8182">
        <v>1.1599999999999999</v>
      </c>
      <c r="Q8182">
        <v>0</v>
      </c>
      <c r="R8182" t="s">
        <v>43</v>
      </c>
      <c r="S8182" s="16">
        <v>4454.3999999999996</v>
      </c>
      <c r="T8182" s="16">
        <v>384.61538461538464</v>
      </c>
      <c r="U8182" s="16">
        <v>500</v>
      </c>
      <c r="V8182" s="16">
        <v>10</v>
      </c>
      <c r="W8182" s="16">
        <v>0</v>
      </c>
      <c r="X8182" s="16">
        <v>3559.7846153846149</v>
      </c>
    </row>
    <row r="8183" spans="1:24" x14ac:dyDescent="0.25">
      <c r="A8183" s="4" t="s">
        <v>5471</v>
      </c>
      <c r="B8183" t="s">
        <v>3034</v>
      </c>
      <c r="C8183" s="13" t="s">
        <v>92</v>
      </c>
      <c r="D8183" s="14">
        <v>167</v>
      </c>
      <c r="E8183" t="s">
        <v>257</v>
      </c>
      <c r="F8183" t="s">
        <v>37</v>
      </c>
      <c r="G8183" t="s">
        <v>56</v>
      </c>
      <c r="H8183" t="s">
        <v>51</v>
      </c>
      <c r="I8183" t="s">
        <v>86</v>
      </c>
      <c r="J8183" t="s">
        <v>46</v>
      </c>
      <c r="K8183">
        <v>160</v>
      </c>
      <c r="L8183" t="s">
        <v>99</v>
      </c>
      <c r="M8183" s="9">
        <v>48</v>
      </c>
      <c r="N8183" s="10">
        <v>51</v>
      </c>
      <c r="O8183">
        <v>0.9</v>
      </c>
      <c r="P8183">
        <v>1.05</v>
      </c>
      <c r="Q8183">
        <v>0</v>
      </c>
      <c r="R8183" t="s">
        <v>43</v>
      </c>
      <c r="S8183" s="16">
        <v>7257.6</v>
      </c>
      <c r="T8183" s="16">
        <v>0</v>
      </c>
      <c r="U8183" s="16">
        <v>200</v>
      </c>
      <c r="V8183" s="16">
        <v>100</v>
      </c>
      <c r="W8183" s="16">
        <v>8160</v>
      </c>
      <c r="X8183" s="16">
        <v>-1202.3999999999996</v>
      </c>
    </row>
    <row r="8184" spans="1:24" x14ac:dyDescent="0.25">
      <c r="A8184" s="4" t="s">
        <v>5471</v>
      </c>
      <c r="B8184" t="s">
        <v>3035</v>
      </c>
      <c r="C8184" s="13" t="s">
        <v>43</v>
      </c>
      <c r="D8184" s="14">
        <v>83</v>
      </c>
      <c r="E8184" t="s">
        <v>325</v>
      </c>
      <c r="F8184" t="s">
        <v>28</v>
      </c>
      <c r="G8184" t="s">
        <v>326</v>
      </c>
      <c r="H8184" t="s">
        <v>64</v>
      </c>
      <c r="I8184" t="s">
        <v>76</v>
      </c>
      <c r="J8184" t="s">
        <v>46</v>
      </c>
      <c r="K8184">
        <v>165</v>
      </c>
      <c r="L8184" t="s">
        <v>47</v>
      </c>
      <c r="M8184" s="9">
        <v>30</v>
      </c>
      <c r="N8184" s="10">
        <v>615.38461538461536</v>
      </c>
      <c r="O8184">
        <v>1</v>
      </c>
      <c r="P8184">
        <v>0.81</v>
      </c>
      <c r="Q8184">
        <v>0</v>
      </c>
      <c r="R8184" t="s">
        <v>43</v>
      </c>
      <c r="S8184" s="16">
        <v>3888.0000000000005</v>
      </c>
      <c r="T8184" s="16">
        <v>615.38461538461536</v>
      </c>
      <c r="U8184" s="16">
        <v>500</v>
      </c>
      <c r="V8184" s="16">
        <v>500</v>
      </c>
      <c r="W8184" s="16">
        <v>0</v>
      </c>
      <c r="X8184" s="16">
        <v>2272.6153846153852</v>
      </c>
    </row>
    <row r="8185" spans="1:24" x14ac:dyDescent="0.25">
      <c r="A8185" s="4" t="s">
        <v>5471</v>
      </c>
      <c r="B8185" t="s">
        <v>3036</v>
      </c>
      <c r="C8185" s="13" t="s">
        <v>135</v>
      </c>
      <c r="D8185" s="14">
        <v>27</v>
      </c>
      <c r="E8185" t="s">
        <v>244</v>
      </c>
      <c r="F8185" t="s">
        <v>28</v>
      </c>
      <c r="G8185" t="s">
        <v>245</v>
      </c>
      <c r="H8185" t="s">
        <v>39</v>
      </c>
      <c r="I8185" t="s">
        <v>40</v>
      </c>
      <c r="J8185" t="s">
        <v>46</v>
      </c>
      <c r="K8185">
        <v>165</v>
      </c>
      <c r="L8185" t="s">
        <v>138</v>
      </c>
      <c r="M8185" s="9">
        <v>55</v>
      </c>
      <c r="N8185" s="10">
        <v>2307.6923076923076</v>
      </c>
      <c r="O8185">
        <v>0.8</v>
      </c>
      <c r="P8185">
        <v>1.0900000000000001</v>
      </c>
      <c r="Q8185">
        <v>0</v>
      </c>
      <c r="R8185" t="s">
        <v>43</v>
      </c>
      <c r="S8185" s="16">
        <v>7673.6</v>
      </c>
      <c r="T8185" s="16">
        <v>2307.6923076923076</v>
      </c>
      <c r="U8185" s="16">
        <v>0</v>
      </c>
      <c r="V8185" s="16">
        <v>100</v>
      </c>
      <c r="W8185" s="16">
        <v>0</v>
      </c>
      <c r="X8185" s="16">
        <v>5265.9076923076927</v>
      </c>
    </row>
    <row r="8186" spans="1:24" x14ac:dyDescent="0.25">
      <c r="A8186" s="4" t="s">
        <v>5471</v>
      </c>
      <c r="B8186" t="s">
        <v>3037</v>
      </c>
      <c r="C8186" s="13" t="s">
        <v>35</v>
      </c>
      <c r="D8186" s="14">
        <v>234</v>
      </c>
      <c r="E8186" t="s">
        <v>163</v>
      </c>
      <c r="F8186" t="s">
        <v>28</v>
      </c>
      <c r="G8186" t="s">
        <v>164</v>
      </c>
      <c r="H8186" t="s">
        <v>51</v>
      </c>
      <c r="I8186" t="s">
        <v>52</v>
      </c>
      <c r="J8186" t="s">
        <v>46</v>
      </c>
      <c r="K8186">
        <v>0</v>
      </c>
      <c r="L8186" t="s">
        <v>53</v>
      </c>
      <c r="M8186" s="9">
        <v>24</v>
      </c>
      <c r="N8186" s="10">
        <v>384.61538461538464</v>
      </c>
      <c r="O8186">
        <v>1.1000000000000001</v>
      </c>
      <c r="P8186">
        <v>1.01</v>
      </c>
      <c r="Q8186">
        <v>0</v>
      </c>
      <c r="R8186" t="s">
        <v>43</v>
      </c>
      <c r="S8186" s="16">
        <v>4266.24</v>
      </c>
      <c r="T8186" s="16">
        <v>0</v>
      </c>
      <c r="U8186" s="16">
        <v>0</v>
      </c>
      <c r="V8186" s="16">
        <v>100</v>
      </c>
      <c r="W8186" s="16">
        <v>0</v>
      </c>
      <c r="X8186" s="16">
        <v>4166.24</v>
      </c>
    </row>
    <row r="8187" spans="1:24" x14ac:dyDescent="0.25">
      <c r="A8187" s="4" t="s">
        <v>5471</v>
      </c>
      <c r="B8187" t="s">
        <v>3038</v>
      </c>
      <c r="C8187" s="13" t="s">
        <v>92</v>
      </c>
      <c r="D8187" s="14">
        <v>111</v>
      </c>
      <c r="E8187" t="s">
        <v>812</v>
      </c>
      <c r="F8187" t="s">
        <v>28</v>
      </c>
      <c r="G8187" t="s">
        <v>63</v>
      </c>
      <c r="H8187" t="s">
        <v>64</v>
      </c>
      <c r="I8187" t="s">
        <v>40</v>
      </c>
      <c r="J8187" t="s">
        <v>32</v>
      </c>
      <c r="K8187">
        <v>163</v>
      </c>
      <c r="L8187" t="s">
        <v>95</v>
      </c>
      <c r="M8187" s="9">
        <v>35</v>
      </c>
      <c r="N8187" s="10">
        <v>50</v>
      </c>
      <c r="O8187">
        <v>0.8</v>
      </c>
      <c r="P8187">
        <v>1.04</v>
      </c>
      <c r="Q8187">
        <v>0</v>
      </c>
      <c r="R8187" t="s">
        <v>43</v>
      </c>
      <c r="S8187" s="16">
        <v>4659.2</v>
      </c>
      <c r="T8187" s="16">
        <v>0</v>
      </c>
      <c r="U8187" s="16">
        <v>200</v>
      </c>
      <c r="V8187" s="16">
        <v>50</v>
      </c>
      <c r="W8187" s="16">
        <v>8150</v>
      </c>
      <c r="X8187" s="16">
        <v>-3740.8</v>
      </c>
    </row>
    <row r="8188" spans="1:24" x14ac:dyDescent="0.25">
      <c r="A8188" s="4" t="s">
        <v>5471</v>
      </c>
      <c r="B8188" t="s">
        <v>3039</v>
      </c>
      <c r="C8188" s="13" t="s">
        <v>35</v>
      </c>
      <c r="D8188" s="14">
        <v>209</v>
      </c>
      <c r="E8188" t="s">
        <v>274</v>
      </c>
      <c r="F8188" t="s">
        <v>37</v>
      </c>
      <c r="G8188" t="s">
        <v>275</v>
      </c>
      <c r="H8188" t="s">
        <v>81</v>
      </c>
      <c r="I8188" t="s">
        <v>52</v>
      </c>
      <c r="J8188" t="s">
        <v>32</v>
      </c>
      <c r="K8188">
        <v>0</v>
      </c>
      <c r="L8188" t="s">
        <v>41</v>
      </c>
      <c r="M8188" s="9">
        <v>48</v>
      </c>
      <c r="N8188" s="10">
        <v>5416.666666666667</v>
      </c>
      <c r="O8188">
        <v>1.1000000000000001</v>
      </c>
      <c r="P8188">
        <v>0.93</v>
      </c>
      <c r="Q8188">
        <v>0</v>
      </c>
      <c r="R8188" t="s">
        <v>43</v>
      </c>
      <c r="S8188" s="16">
        <v>0</v>
      </c>
      <c r="T8188" s="16">
        <v>0</v>
      </c>
      <c r="U8188" s="16">
        <v>1000</v>
      </c>
      <c r="V8188" s="16">
        <v>0</v>
      </c>
      <c r="W8188" s="16">
        <v>0</v>
      </c>
      <c r="X8188" s="16">
        <v>-1000</v>
      </c>
    </row>
    <row r="8189" spans="1:24" x14ac:dyDescent="0.25">
      <c r="A8189" s="4" t="s">
        <v>5471</v>
      </c>
      <c r="B8189" t="s">
        <v>3040</v>
      </c>
      <c r="C8189" s="13" t="s">
        <v>26</v>
      </c>
      <c r="D8189" s="14">
        <v>166</v>
      </c>
      <c r="E8189" t="s">
        <v>315</v>
      </c>
      <c r="F8189" t="s">
        <v>37</v>
      </c>
      <c r="G8189" t="s">
        <v>263</v>
      </c>
      <c r="H8189" t="s">
        <v>81</v>
      </c>
      <c r="I8189" t="s">
        <v>40</v>
      </c>
      <c r="J8189" t="s">
        <v>46</v>
      </c>
      <c r="K8189">
        <v>129</v>
      </c>
      <c r="L8189" t="s">
        <v>90</v>
      </c>
      <c r="M8189" s="9">
        <v>35</v>
      </c>
      <c r="N8189" s="10">
        <v>923.07692307692309</v>
      </c>
      <c r="O8189">
        <v>0.8</v>
      </c>
      <c r="P8189">
        <v>1.1100000000000001</v>
      </c>
      <c r="Q8189">
        <v>0</v>
      </c>
      <c r="R8189" t="s">
        <v>43</v>
      </c>
      <c r="S8189" s="16">
        <v>4009.32</v>
      </c>
      <c r="T8189" s="16">
        <v>923.07692307692309</v>
      </c>
      <c r="U8189" s="16">
        <v>0</v>
      </c>
      <c r="V8189" s="16">
        <v>0</v>
      </c>
      <c r="W8189" s="16">
        <v>0</v>
      </c>
      <c r="X8189" s="16">
        <v>3086.2430769230768</v>
      </c>
    </row>
    <row r="8190" spans="1:24" x14ac:dyDescent="0.25">
      <c r="A8190" s="4" t="s">
        <v>5471</v>
      </c>
      <c r="B8190" t="s">
        <v>3041</v>
      </c>
      <c r="C8190" s="13" t="s">
        <v>26</v>
      </c>
      <c r="D8190" s="14">
        <v>53</v>
      </c>
      <c r="E8190" t="s">
        <v>536</v>
      </c>
      <c r="F8190" t="s">
        <v>37</v>
      </c>
      <c r="G8190" t="s">
        <v>133</v>
      </c>
      <c r="H8190" t="s">
        <v>30</v>
      </c>
      <c r="I8190" t="s">
        <v>52</v>
      </c>
      <c r="J8190" t="s">
        <v>32</v>
      </c>
      <c r="K8190">
        <v>165</v>
      </c>
      <c r="L8190" t="s">
        <v>33</v>
      </c>
      <c r="M8190" s="9">
        <v>60</v>
      </c>
      <c r="N8190" s="10">
        <v>6250</v>
      </c>
      <c r="O8190">
        <v>1.1000000000000001</v>
      </c>
      <c r="P8190">
        <v>0.99</v>
      </c>
      <c r="Q8190">
        <v>0</v>
      </c>
      <c r="R8190" t="s">
        <v>43</v>
      </c>
      <c r="S8190" s="16">
        <v>10781.1</v>
      </c>
      <c r="T8190" s="16">
        <v>6250</v>
      </c>
      <c r="U8190" s="16">
        <v>1000</v>
      </c>
      <c r="V8190" s="16">
        <v>250</v>
      </c>
      <c r="W8190" s="16">
        <v>0</v>
      </c>
      <c r="X8190" s="16">
        <v>3281.1000000000004</v>
      </c>
    </row>
    <row r="8191" spans="1:24" x14ac:dyDescent="0.25">
      <c r="A8191" s="4" t="s">
        <v>5471</v>
      </c>
      <c r="B8191" t="s">
        <v>3042</v>
      </c>
      <c r="C8191" s="13" t="s">
        <v>26</v>
      </c>
      <c r="D8191" s="14">
        <v>145</v>
      </c>
      <c r="E8191" t="s">
        <v>921</v>
      </c>
      <c r="F8191" t="s">
        <v>37</v>
      </c>
      <c r="G8191" t="s">
        <v>387</v>
      </c>
      <c r="H8191" t="s">
        <v>81</v>
      </c>
      <c r="I8191" t="s">
        <v>40</v>
      </c>
      <c r="J8191" t="s">
        <v>32</v>
      </c>
      <c r="K8191">
        <v>163</v>
      </c>
      <c r="L8191" t="s">
        <v>33</v>
      </c>
      <c r="M8191" s="9">
        <v>60</v>
      </c>
      <c r="N8191" s="10">
        <v>6250</v>
      </c>
      <c r="O8191">
        <v>0.8</v>
      </c>
      <c r="P8191">
        <v>0.96</v>
      </c>
      <c r="Q8191">
        <v>0</v>
      </c>
      <c r="R8191" t="s">
        <v>43</v>
      </c>
      <c r="S8191" s="16">
        <v>7511.04</v>
      </c>
      <c r="T8191" s="16">
        <v>6250</v>
      </c>
      <c r="U8191" s="16">
        <v>0</v>
      </c>
      <c r="V8191" s="16">
        <v>0</v>
      </c>
      <c r="W8191" s="16">
        <v>0</v>
      </c>
      <c r="X8191" s="16">
        <v>1261.04</v>
      </c>
    </row>
    <row r="8192" spans="1:24" x14ac:dyDescent="0.25">
      <c r="A8192" s="4" t="s">
        <v>5471</v>
      </c>
      <c r="B8192" t="s">
        <v>3043</v>
      </c>
      <c r="C8192" s="13" t="s">
        <v>35</v>
      </c>
      <c r="D8192" s="14">
        <v>280</v>
      </c>
      <c r="E8192" t="s">
        <v>714</v>
      </c>
      <c r="F8192" t="s">
        <v>28</v>
      </c>
      <c r="G8192" t="s">
        <v>266</v>
      </c>
      <c r="H8192" t="s">
        <v>39</v>
      </c>
      <c r="I8192" t="s">
        <v>40</v>
      </c>
      <c r="J8192" t="s">
        <v>46</v>
      </c>
      <c r="K8192">
        <v>88</v>
      </c>
      <c r="L8192" t="s">
        <v>53</v>
      </c>
      <c r="M8192" s="9">
        <v>24</v>
      </c>
      <c r="N8192" s="10">
        <v>384.61538461538464</v>
      </c>
      <c r="O8192">
        <v>0.8</v>
      </c>
      <c r="P8192">
        <v>0.81</v>
      </c>
      <c r="Q8192">
        <v>0</v>
      </c>
      <c r="R8192" t="s">
        <v>43</v>
      </c>
      <c r="S8192" s="16">
        <v>2488.3200000000002</v>
      </c>
      <c r="T8192" s="16">
        <v>384.61538461538464</v>
      </c>
      <c r="U8192" s="16">
        <v>200</v>
      </c>
      <c r="V8192" s="16">
        <v>250</v>
      </c>
      <c r="W8192" s="16">
        <v>0</v>
      </c>
      <c r="X8192" s="16">
        <v>1653.7046153846154</v>
      </c>
    </row>
    <row r="8193" spans="1:24" x14ac:dyDescent="0.25">
      <c r="A8193" s="4" t="s">
        <v>5471</v>
      </c>
      <c r="B8193" t="s">
        <v>3044</v>
      </c>
      <c r="C8193" s="13" t="s">
        <v>26</v>
      </c>
      <c r="D8193" s="14">
        <v>109</v>
      </c>
      <c r="E8193" t="s">
        <v>62</v>
      </c>
      <c r="F8193" t="s">
        <v>37</v>
      </c>
      <c r="G8193" t="s">
        <v>63</v>
      </c>
      <c r="H8193" t="s">
        <v>64</v>
      </c>
      <c r="I8193" t="s">
        <v>52</v>
      </c>
      <c r="J8193" t="s">
        <v>46</v>
      </c>
      <c r="K8193">
        <v>160</v>
      </c>
      <c r="L8193" t="s">
        <v>90</v>
      </c>
      <c r="M8193" s="9">
        <v>35</v>
      </c>
      <c r="N8193" s="10">
        <v>923.07692307692309</v>
      </c>
      <c r="O8193">
        <v>1.1000000000000001</v>
      </c>
      <c r="P8193">
        <v>1.04</v>
      </c>
      <c r="Q8193">
        <v>0</v>
      </c>
      <c r="R8193" t="s">
        <v>43</v>
      </c>
      <c r="S8193" s="16">
        <v>6406.4000000000015</v>
      </c>
      <c r="T8193" s="16">
        <v>923.07692307692309</v>
      </c>
      <c r="U8193" s="16">
        <v>200</v>
      </c>
      <c r="V8193" s="16">
        <v>500</v>
      </c>
      <c r="W8193" s="16">
        <v>0</v>
      </c>
      <c r="X8193" s="16">
        <v>4783.3230769230786</v>
      </c>
    </row>
    <row r="8194" spans="1:24" x14ac:dyDescent="0.25">
      <c r="A8194" s="4" t="s">
        <v>5471</v>
      </c>
      <c r="B8194" t="s">
        <v>3045</v>
      </c>
      <c r="C8194" s="13" t="s">
        <v>92</v>
      </c>
      <c r="D8194" s="14">
        <v>61</v>
      </c>
      <c r="E8194" t="s">
        <v>671</v>
      </c>
      <c r="F8194" t="s">
        <v>37</v>
      </c>
      <c r="G8194" t="s">
        <v>113</v>
      </c>
      <c r="H8194" t="s">
        <v>60</v>
      </c>
      <c r="I8194" t="s">
        <v>31</v>
      </c>
      <c r="J8194" t="s">
        <v>46</v>
      </c>
      <c r="K8194">
        <v>0</v>
      </c>
      <c r="L8194" t="s">
        <v>99</v>
      </c>
      <c r="M8194" s="9">
        <v>40</v>
      </c>
      <c r="N8194" s="10">
        <v>50</v>
      </c>
      <c r="O8194">
        <v>1.2</v>
      </c>
      <c r="P8194">
        <v>1.01</v>
      </c>
      <c r="Q8194">
        <v>0</v>
      </c>
      <c r="R8194" t="s">
        <v>43</v>
      </c>
      <c r="S8194" s="16">
        <v>0</v>
      </c>
      <c r="T8194" s="16">
        <v>0</v>
      </c>
      <c r="U8194" s="16">
        <v>750</v>
      </c>
      <c r="V8194" s="16">
        <v>10</v>
      </c>
      <c r="W8194" s="16">
        <v>0</v>
      </c>
      <c r="X8194" s="16">
        <v>-760</v>
      </c>
    </row>
    <row r="8195" spans="1:24" x14ac:dyDescent="0.25">
      <c r="A8195" s="4" t="s">
        <v>5471</v>
      </c>
      <c r="B8195" t="s">
        <v>3046</v>
      </c>
      <c r="C8195" s="13" t="s">
        <v>35</v>
      </c>
      <c r="D8195" s="14">
        <v>160</v>
      </c>
      <c r="E8195" t="s">
        <v>304</v>
      </c>
      <c r="F8195" t="s">
        <v>28</v>
      </c>
      <c r="G8195" t="s">
        <v>305</v>
      </c>
      <c r="H8195" t="s">
        <v>64</v>
      </c>
      <c r="I8195" t="s">
        <v>40</v>
      </c>
      <c r="J8195" t="s">
        <v>32</v>
      </c>
      <c r="K8195">
        <v>164</v>
      </c>
      <c r="L8195" t="s">
        <v>41</v>
      </c>
      <c r="M8195" s="9">
        <v>48</v>
      </c>
      <c r="N8195" s="10">
        <v>5416.666666666667</v>
      </c>
      <c r="O8195">
        <v>0.8</v>
      </c>
      <c r="P8195">
        <v>1.02</v>
      </c>
      <c r="Q8195">
        <v>0</v>
      </c>
      <c r="R8195" t="s">
        <v>43</v>
      </c>
      <c r="S8195" s="16">
        <v>6266.88</v>
      </c>
      <c r="T8195" s="16">
        <v>5416.666666666667</v>
      </c>
      <c r="U8195" s="16">
        <v>0</v>
      </c>
      <c r="V8195" s="16">
        <v>500</v>
      </c>
      <c r="W8195" s="16">
        <v>0</v>
      </c>
      <c r="X8195" s="16">
        <v>350.21333333333314</v>
      </c>
    </row>
    <row r="8196" spans="1:24" x14ac:dyDescent="0.25">
      <c r="A8196" s="4" t="s">
        <v>5471</v>
      </c>
      <c r="B8196" t="s">
        <v>3047</v>
      </c>
      <c r="C8196" s="13" t="s">
        <v>92</v>
      </c>
      <c r="D8196" s="14">
        <v>174</v>
      </c>
      <c r="E8196" t="s">
        <v>602</v>
      </c>
      <c r="F8196" t="s">
        <v>28</v>
      </c>
      <c r="G8196" t="s">
        <v>603</v>
      </c>
      <c r="H8196" t="s">
        <v>39</v>
      </c>
      <c r="I8196" t="s">
        <v>40</v>
      </c>
      <c r="J8196" t="s">
        <v>32</v>
      </c>
      <c r="K8196">
        <v>165</v>
      </c>
      <c r="L8196" t="s">
        <v>95</v>
      </c>
      <c r="M8196" s="9">
        <v>72</v>
      </c>
      <c r="N8196" s="10">
        <v>77</v>
      </c>
      <c r="O8196">
        <v>0.8</v>
      </c>
      <c r="P8196">
        <v>1.08</v>
      </c>
      <c r="Q8196">
        <v>0</v>
      </c>
      <c r="R8196" t="s">
        <v>43</v>
      </c>
      <c r="S8196" s="16">
        <v>9953.2800000000007</v>
      </c>
      <c r="T8196" s="16">
        <v>0</v>
      </c>
      <c r="U8196" s="16">
        <v>1000</v>
      </c>
      <c r="V8196" s="16">
        <v>250</v>
      </c>
      <c r="W8196" s="16">
        <v>12705</v>
      </c>
      <c r="X8196" s="16">
        <v>-4001.7199999999993</v>
      </c>
    </row>
    <row r="8197" spans="1:24" x14ac:dyDescent="0.25">
      <c r="A8197" s="4" t="s">
        <v>5471</v>
      </c>
      <c r="B8197" t="s">
        <v>3048</v>
      </c>
      <c r="C8197" s="13" t="s">
        <v>43</v>
      </c>
      <c r="D8197" s="14">
        <v>41</v>
      </c>
      <c r="E8197" t="s">
        <v>482</v>
      </c>
      <c r="F8197" t="s">
        <v>28</v>
      </c>
      <c r="G8197" t="s">
        <v>362</v>
      </c>
      <c r="H8197" t="s">
        <v>30</v>
      </c>
      <c r="I8197" t="s">
        <v>76</v>
      </c>
      <c r="J8197" t="s">
        <v>46</v>
      </c>
      <c r="K8197">
        <v>167</v>
      </c>
      <c r="L8197" t="s">
        <v>47</v>
      </c>
      <c r="M8197" s="9">
        <v>30</v>
      </c>
      <c r="N8197" s="10">
        <v>615.38461538461536</v>
      </c>
      <c r="O8197">
        <v>1</v>
      </c>
      <c r="P8197">
        <v>0.94</v>
      </c>
      <c r="Q8197">
        <v>0</v>
      </c>
      <c r="R8197" t="s">
        <v>43</v>
      </c>
      <c r="S8197" s="16">
        <v>4512</v>
      </c>
      <c r="T8197" s="16">
        <v>615.38461538461536</v>
      </c>
      <c r="U8197" s="16">
        <v>750</v>
      </c>
      <c r="V8197" s="16">
        <v>50</v>
      </c>
      <c r="W8197" s="16">
        <v>0</v>
      </c>
      <c r="X8197" s="16">
        <v>3096.6153846153848</v>
      </c>
    </row>
    <row r="8198" spans="1:24" x14ac:dyDescent="0.25">
      <c r="A8198" s="4" t="s">
        <v>5471</v>
      </c>
      <c r="B8198" t="s">
        <v>3049</v>
      </c>
      <c r="C8198" s="13" t="s">
        <v>43</v>
      </c>
      <c r="D8198" s="14">
        <v>133</v>
      </c>
      <c r="E8198" t="s">
        <v>36</v>
      </c>
      <c r="F8198" t="s">
        <v>37</v>
      </c>
      <c r="G8198" t="s">
        <v>38</v>
      </c>
      <c r="H8198" t="s">
        <v>39</v>
      </c>
      <c r="I8198" t="s">
        <v>40</v>
      </c>
      <c r="J8198" t="s">
        <v>46</v>
      </c>
      <c r="K8198">
        <v>164</v>
      </c>
      <c r="L8198" t="s">
        <v>47</v>
      </c>
      <c r="M8198" s="9">
        <v>30</v>
      </c>
      <c r="N8198" s="10">
        <v>615.38461538461536</v>
      </c>
      <c r="O8198">
        <v>0.8</v>
      </c>
      <c r="P8198">
        <v>1.03</v>
      </c>
      <c r="Q8198">
        <v>0</v>
      </c>
      <c r="R8198" t="s">
        <v>43</v>
      </c>
      <c r="S8198" s="16">
        <v>4054.08</v>
      </c>
      <c r="T8198" s="16">
        <v>615.38461538461536</v>
      </c>
      <c r="U8198" s="16">
        <v>0</v>
      </c>
      <c r="V8198" s="16">
        <v>50</v>
      </c>
      <c r="W8198" s="16">
        <v>0</v>
      </c>
      <c r="X8198" s="16">
        <v>3388.6953846153847</v>
      </c>
    </row>
    <row r="8199" spans="1:24" x14ac:dyDescent="0.25">
      <c r="A8199" s="4" t="s">
        <v>5471</v>
      </c>
      <c r="B8199" t="s">
        <v>3050</v>
      </c>
      <c r="C8199" s="13" t="s">
        <v>92</v>
      </c>
      <c r="D8199" s="14">
        <v>20</v>
      </c>
      <c r="E8199" t="s">
        <v>284</v>
      </c>
      <c r="F8199" t="s">
        <v>37</v>
      </c>
      <c r="G8199" t="s">
        <v>285</v>
      </c>
      <c r="H8199" t="s">
        <v>30</v>
      </c>
      <c r="I8199" t="s">
        <v>40</v>
      </c>
      <c r="J8199" t="s">
        <v>46</v>
      </c>
      <c r="K8199">
        <v>87</v>
      </c>
      <c r="L8199" t="s">
        <v>99</v>
      </c>
      <c r="M8199" s="9">
        <v>35</v>
      </c>
      <c r="N8199" s="10">
        <v>40</v>
      </c>
      <c r="O8199">
        <v>0.8</v>
      </c>
      <c r="P8199">
        <v>1.08</v>
      </c>
      <c r="Q8199">
        <v>0</v>
      </c>
      <c r="R8199" t="s">
        <v>43</v>
      </c>
      <c r="S8199" s="16">
        <v>2630.88</v>
      </c>
      <c r="T8199" s="16">
        <v>0</v>
      </c>
      <c r="U8199" s="16">
        <v>0</v>
      </c>
      <c r="V8199" s="16">
        <v>100</v>
      </c>
      <c r="W8199" s="16">
        <v>3480</v>
      </c>
      <c r="X8199" s="16">
        <v>-949.11999999999989</v>
      </c>
    </row>
    <row r="8200" spans="1:24" x14ac:dyDescent="0.25">
      <c r="A8200" s="4" t="s">
        <v>5471</v>
      </c>
      <c r="B8200" t="s">
        <v>3051</v>
      </c>
      <c r="C8200" s="13" t="s">
        <v>26</v>
      </c>
      <c r="D8200" s="14">
        <v>259</v>
      </c>
      <c r="E8200" t="s">
        <v>469</v>
      </c>
      <c r="F8200" t="s">
        <v>28</v>
      </c>
      <c r="G8200" t="s">
        <v>124</v>
      </c>
      <c r="H8200" t="s">
        <v>51</v>
      </c>
      <c r="I8200" t="s">
        <v>40</v>
      </c>
      <c r="J8200" t="s">
        <v>32</v>
      </c>
      <c r="K8200">
        <v>167</v>
      </c>
      <c r="L8200" t="s">
        <v>33</v>
      </c>
      <c r="M8200" s="9">
        <v>60</v>
      </c>
      <c r="N8200" s="10">
        <v>6250</v>
      </c>
      <c r="O8200">
        <v>0.8</v>
      </c>
      <c r="P8200">
        <v>1.17</v>
      </c>
      <c r="Q8200">
        <v>0</v>
      </c>
      <c r="R8200" t="s">
        <v>43</v>
      </c>
      <c r="S8200" s="16">
        <v>8985.5999999999985</v>
      </c>
      <c r="T8200" s="16">
        <v>6250</v>
      </c>
      <c r="U8200" s="16">
        <v>0</v>
      </c>
      <c r="V8200" s="16">
        <v>500</v>
      </c>
      <c r="W8200" s="16">
        <v>0</v>
      </c>
      <c r="X8200" s="16">
        <v>2235.5999999999985</v>
      </c>
    </row>
    <row r="8201" spans="1:24" x14ac:dyDescent="0.25">
      <c r="A8201" s="4" t="s">
        <v>5471</v>
      </c>
      <c r="B8201" t="s">
        <v>3052</v>
      </c>
      <c r="C8201" s="13" t="s">
        <v>35</v>
      </c>
      <c r="D8201" s="14">
        <v>53</v>
      </c>
      <c r="E8201" t="s">
        <v>536</v>
      </c>
      <c r="F8201" t="s">
        <v>37</v>
      </c>
      <c r="G8201" t="s">
        <v>133</v>
      </c>
      <c r="H8201" t="s">
        <v>30</v>
      </c>
      <c r="I8201" t="s">
        <v>52</v>
      </c>
      <c r="J8201" t="s">
        <v>32</v>
      </c>
      <c r="K8201">
        <v>160</v>
      </c>
      <c r="L8201" t="s">
        <v>41</v>
      </c>
      <c r="M8201" s="9">
        <v>48</v>
      </c>
      <c r="N8201" s="10">
        <v>5416.666666666667</v>
      </c>
      <c r="O8201">
        <v>1.1000000000000001</v>
      </c>
      <c r="P8201">
        <v>0.99</v>
      </c>
      <c r="Q8201">
        <v>0</v>
      </c>
      <c r="R8201" t="s">
        <v>43</v>
      </c>
      <c r="S8201" s="16">
        <v>8363.52</v>
      </c>
      <c r="T8201" s="16">
        <v>5416.666666666667</v>
      </c>
      <c r="U8201" s="16">
        <v>200</v>
      </c>
      <c r="V8201" s="16">
        <v>0</v>
      </c>
      <c r="W8201" s="16">
        <v>0</v>
      </c>
      <c r="X8201" s="16">
        <v>2746.8533333333335</v>
      </c>
    </row>
    <row r="8202" spans="1:24" x14ac:dyDescent="0.25">
      <c r="A8202" s="4" t="s">
        <v>5471</v>
      </c>
      <c r="B8202" t="s">
        <v>3053</v>
      </c>
      <c r="C8202" s="13" t="s">
        <v>92</v>
      </c>
      <c r="D8202" s="14">
        <v>227</v>
      </c>
      <c r="E8202" t="s">
        <v>799</v>
      </c>
      <c r="F8202" t="s">
        <v>37</v>
      </c>
      <c r="G8202" t="s">
        <v>291</v>
      </c>
      <c r="H8202" t="s">
        <v>51</v>
      </c>
      <c r="I8202" t="s">
        <v>76</v>
      </c>
      <c r="J8202" t="s">
        <v>32</v>
      </c>
      <c r="K8202">
        <v>0</v>
      </c>
      <c r="L8202" t="s">
        <v>95</v>
      </c>
      <c r="M8202" s="9">
        <v>65</v>
      </c>
      <c r="N8202" s="10">
        <v>79</v>
      </c>
      <c r="O8202">
        <v>1</v>
      </c>
      <c r="P8202">
        <v>1.1599999999999999</v>
      </c>
      <c r="Q8202">
        <v>0</v>
      </c>
      <c r="R8202" t="s">
        <v>43</v>
      </c>
      <c r="S8202" s="16">
        <v>0</v>
      </c>
      <c r="T8202" s="16">
        <v>0</v>
      </c>
      <c r="U8202" s="16">
        <v>1000</v>
      </c>
      <c r="V8202" s="16">
        <v>50</v>
      </c>
      <c r="W8202" s="16">
        <v>0</v>
      </c>
      <c r="X8202" s="16">
        <v>-1050</v>
      </c>
    </row>
    <row r="8203" spans="1:24" x14ac:dyDescent="0.25">
      <c r="A8203" s="4" t="s">
        <v>5471</v>
      </c>
      <c r="B8203" t="s">
        <v>3054</v>
      </c>
      <c r="C8203" s="13" t="s">
        <v>92</v>
      </c>
      <c r="D8203" s="14">
        <v>179</v>
      </c>
      <c r="E8203" t="s">
        <v>101</v>
      </c>
      <c r="F8203" t="s">
        <v>28</v>
      </c>
      <c r="G8203" t="s">
        <v>102</v>
      </c>
      <c r="H8203" t="s">
        <v>51</v>
      </c>
      <c r="I8203" t="s">
        <v>40</v>
      </c>
      <c r="J8203" t="s">
        <v>32</v>
      </c>
      <c r="K8203">
        <v>167</v>
      </c>
      <c r="L8203" t="s">
        <v>95</v>
      </c>
      <c r="M8203" s="9">
        <v>65</v>
      </c>
      <c r="N8203" s="10">
        <v>76</v>
      </c>
      <c r="O8203">
        <v>0.8</v>
      </c>
      <c r="P8203">
        <v>1.1000000000000001</v>
      </c>
      <c r="Q8203">
        <v>0</v>
      </c>
      <c r="R8203" t="s">
        <v>43</v>
      </c>
      <c r="S8203" s="16">
        <v>9152</v>
      </c>
      <c r="T8203" s="16">
        <v>0</v>
      </c>
      <c r="U8203" s="16">
        <v>500</v>
      </c>
      <c r="V8203" s="16">
        <v>10</v>
      </c>
      <c r="W8203" s="16">
        <v>12692</v>
      </c>
      <c r="X8203" s="16">
        <v>-4050</v>
      </c>
    </row>
    <row r="8204" spans="1:24" x14ac:dyDescent="0.25">
      <c r="A8204" s="4" t="s">
        <v>5471</v>
      </c>
      <c r="B8204" t="s">
        <v>3055</v>
      </c>
      <c r="C8204" s="13" t="s">
        <v>92</v>
      </c>
      <c r="D8204" s="14">
        <v>153</v>
      </c>
      <c r="E8204" t="s">
        <v>115</v>
      </c>
      <c r="F8204" t="s">
        <v>37</v>
      </c>
      <c r="G8204" t="s">
        <v>116</v>
      </c>
      <c r="H8204" t="s">
        <v>51</v>
      </c>
      <c r="I8204" t="s">
        <v>40</v>
      </c>
      <c r="J8204" t="s">
        <v>46</v>
      </c>
      <c r="K8204">
        <v>85</v>
      </c>
      <c r="L8204" t="s">
        <v>99</v>
      </c>
      <c r="M8204" s="9">
        <v>60</v>
      </c>
      <c r="N8204" s="10">
        <v>73</v>
      </c>
      <c r="O8204">
        <v>0.8</v>
      </c>
      <c r="P8204">
        <v>1.07</v>
      </c>
      <c r="Q8204">
        <v>0</v>
      </c>
      <c r="R8204" t="s">
        <v>43</v>
      </c>
      <c r="S8204" s="16">
        <v>4365.6000000000004</v>
      </c>
      <c r="T8204" s="16">
        <v>0</v>
      </c>
      <c r="U8204" s="16">
        <v>0</v>
      </c>
      <c r="V8204" s="16">
        <v>0</v>
      </c>
      <c r="W8204" s="16">
        <v>6205</v>
      </c>
      <c r="X8204" s="16">
        <v>-1839.3999999999996</v>
      </c>
    </row>
    <row r="8205" spans="1:24" x14ac:dyDescent="0.25">
      <c r="A8205" s="4" t="s">
        <v>5471</v>
      </c>
      <c r="B8205" t="s">
        <v>3056</v>
      </c>
      <c r="C8205" s="13" t="s">
        <v>43</v>
      </c>
      <c r="D8205" s="14">
        <v>210</v>
      </c>
      <c r="E8205" t="s">
        <v>657</v>
      </c>
      <c r="F8205" t="s">
        <v>37</v>
      </c>
      <c r="G8205" t="s">
        <v>275</v>
      </c>
      <c r="H8205" t="s">
        <v>81</v>
      </c>
      <c r="I8205" t="s">
        <v>76</v>
      </c>
      <c r="J8205" t="s">
        <v>32</v>
      </c>
      <c r="K8205">
        <v>0</v>
      </c>
      <c r="L8205" t="s">
        <v>117</v>
      </c>
      <c r="M8205" s="9">
        <v>54</v>
      </c>
      <c r="N8205" s="10">
        <v>5666.666666666667</v>
      </c>
      <c r="O8205">
        <v>1</v>
      </c>
      <c r="P8205">
        <v>0.93</v>
      </c>
      <c r="Q8205">
        <v>0</v>
      </c>
      <c r="R8205" t="s">
        <v>43</v>
      </c>
      <c r="S8205" s="16">
        <v>0</v>
      </c>
      <c r="T8205" s="16">
        <v>0</v>
      </c>
      <c r="U8205" s="16">
        <v>200</v>
      </c>
      <c r="V8205" s="16">
        <v>10</v>
      </c>
      <c r="W8205" s="16">
        <v>0</v>
      </c>
      <c r="X8205" s="16">
        <v>-210</v>
      </c>
    </row>
    <row r="8206" spans="1:24" x14ac:dyDescent="0.25">
      <c r="A8206" s="4" t="s">
        <v>5471</v>
      </c>
      <c r="B8206" t="s">
        <v>3057</v>
      </c>
      <c r="C8206" s="13" t="s">
        <v>92</v>
      </c>
      <c r="D8206" s="14">
        <v>53</v>
      </c>
      <c r="E8206" t="s">
        <v>536</v>
      </c>
      <c r="F8206" t="s">
        <v>37</v>
      </c>
      <c r="G8206" t="s">
        <v>133</v>
      </c>
      <c r="H8206" t="s">
        <v>30</v>
      </c>
      <c r="I8206" t="s">
        <v>52</v>
      </c>
      <c r="J8206" t="s">
        <v>46</v>
      </c>
      <c r="K8206">
        <v>166</v>
      </c>
      <c r="L8206" t="s">
        <v>99</v>
      </c>
      <c r="M8206" s="9">
        <v>35</v>
      </c>
      <c r="N8206" s="10">
        <v>45</v>
      </c>
      <c r="O8206">
        <v>1.1000000000000001</v>
      </c>
      <c r="P8206">
        <v>0.99</v>
      </c>
      <c r="Q8206">
        <v>0</v>
      </c>
      <c r="R8206" t="s">
        <v>43</v>
      </c>
      <c r="S8206" s="16">
        <v>6327.0900000000011</v>
      </c>
      <c r="T8206" s="16">
        <v>0</v>
      </c>
      <c r="U8206" s="16">
        <v>1000</v>
      </c>
      <c r="V8206" s="16">
        <v>50</v>
      </c>
      <c r="W8206" s="16">
        <v>7470</v>
      </c>
      <c r="X8206" s="16">
        <v>-2192.9099999999989</v>
      </c>
    </row>
    <row r="8207" spans="1:24" x14ac:dyDescent="0.25">
      <c r="A8207" s="4" t="s">
        <v>5471</v>
      </c>
      <c r="B8207" t="s">
        <v>3058</v>
      </c>
      <c r="C8207" s="13" t="s">
        <v>78</v>
      </c>
      <c r="D8207" s="14">
        <v>146</v>
      </c>
      <c r="E8207" t="s">
        <v>810</v>
      </c>
      <c r="F8207" t="s">
        <v>37</v>
      </c>
      <c r="G8207" t="s">
        <v>443</v>
      </c>
      <c r="H8207" t="s">
        <v>60</v>
      </c>
      <c r="I8207" t="s">
        <v>52</v>
      </c>
      <c r="J8207" t="s">
        <v>46</v>
      </c>
      <c r="K8207">
        <v>165</v>
      </c>
      <c r="L8207" t="s">
        <v>82</v>
      </c>
      <c r="M8207" s="9">
        <v>40</v>
      </c>
      <c r="N8207" s="10">
        <v>1230.7692307692307</v>
      </c>
      <c r="O8207">
        <v>1.1000000000000001</v>
      </c>
      <c r="P8207">
        <v>1.07</v>
      </c>
      <c r="Q8207">
        <v>0</v>
      </c>
      <c r="R8207" t="s">
        <v>43</v>
      </c>
      <c r="S8207" s="16">
        <v>7768.2000000000016</v>
      </c>
      <c r="T8207" s="16">
        <v>1230.7692307692307</v>
      </c>
      <c r="U8207" s="16">
        <v>0</v>
      </c>
      <c r="V8207" s="16">
        <v>10</v>
      </c>
      <c r="W8207" s="16">
        <v>0</v>
      </c>
      <c r="X8207" s="16">
        <v>6527.4307692307711</v>
      </c>
    </row>
    <row r="8208" spans="1:24" x14ac:dyDescent="0.25">
      <c r="A8208" s="4" t="s">
        <v>5471</v>
      </c>
      <c r="B8208" t="s">
        <v>3059</v>
      </c>
      <c r="C8208" s="13" t="s">
        <v>92</v>
      </c>
      <c r="D8208" s="14">
        <v>140</v>
      </c>
      <c r="E8208" t="s">
        <v>808</v>
      </c>
      <c r="F8208" t="s">
        <v>37</v>
      </c>
      <c r="G8208" t="s">
        <v>312</v>
      </c>
      <c r="H8208" t="s">
        <v>81</v>
      </c>
      <c r="I8208" t="s">
        <v>76</v>
      </c>
      <c r="J8208" t="s">
        <v>32</v>
      </c>
      <c r="K8208">
        <v>166</v>
      </c>
      <c r="L8208" t="s">
        <v>95</v>
      </c>
      <c r="M8208" s="9">
        <v>40</v>
      </c>
      <c r="N8208" s="10">
        <v>49</v>
      </c>
      <c r="O8208">
        <v>1</v>
      </c>
      <c r="P8208">
        <v>1.2</v>
      </c>
      <c r="Q8208">
        <v>0</v>
      </c>
      <c r="R8208" t="s">
        <v>43</v>
      </c>
      <c r="S8208" s="16">
        <v>7968</v>
      </c>
      <c r="T8208" s="16">
        <v>0</v>
      </c>
      <c r="U8208" s="16">
        <v>0</v>
      </c>
      <c r="V8208" s="16">
        <v>250</v>
      </c>
      <c r="W8208" s="16">
        <v>8134</v>
      </c>
      <c r="X8208" s="16">
        <v>-416</v>
      </c>
    </row>
    <row r="8209" spans="1:24" x14ac:dyDescent="0.25">
      <c r="A8209" s="4" t="s">
        <v>5471</v>
      </c>
      <c r="B8209" t="s">
        <v>3060</v>
      </c>
      <c r="C8209" s="13" t="s">
        <v>43</v>
      </c>
      <c r="D8209" s="14">
        <v>274</v>
      </c>
      <c r="E8209" t="s">
        <v>735</v>
      </c>
      <c r="F8209" t="s">
        <v>37</v>
      </c>
      <c r="G8209" t="s">
        <v>29</v>
      </c>
      <c r="H8209" t="s">
        <v>30</v>
      </c>
      <c r="I8209" t="s">
        <v>40</v>
      </c>
      <c r="J8209" t="s">
        <v>46</v>
      </c>
      <c r="K8209">
        <v>0</v>
      </c>
      <c r="L8209" t="s">
        <v>47</v>
      </c>
      <c r="M8209" s="9">
        <v>30</v>
      </c>
      <c r="N8209" s="10">
        <v>615.38461538461536</v>
      </c>
      <c r="O8209">
        <v>0.8</v>
      </c>
      <c r="P8209">
        <v>1</v>
      </c>
      <c r="Q8209">
        <v>0</v>
      </c>
      <c r="R8209" t="s">
        <v>43</v>
      </c>
      <c r="S8209" s="16">
        <v>0</v>
      </c>
      <c r="T8209" s="16">
        <v>0</v>
      </c>
      <c r="U8209" s="16">
        <v>0</v>
      </c>
      <c r="V8209" s="16">
        <v>10</v>
      </c>
      <c r="W8209" s="16">
        <v>0</v>
      </c>
      <c r="X8209" s="16">
        <v>-10</v>
      </c>
    </row>
    <row r="8210" spans="1:24" x14ac:dyDescent="0.25">
      <c r="A8210" s="4" t="s">
        <v>5471</v>
      </c>
      <c r="B8210" t="s">
        <v>3061</v>
      </c>
      <c r="C8210" s="13" t="s">
        <v>78</v>
      </c>
      <c r="D8210" s="14">
        <v>270</v>
      </c>
      <c r="E8210" t="s">
        <v>147</v>
      </c>
      <c r="F8210" t="s">
        <v>37</v>
      </c>
      <c r="G8210" t="s">
        <v>148</v>
      </c>
      <c r="H8210" t="s">
        <v>81</v>
      </c>
      <c r="I8210" t="s">
        <v>40</v>
      </c>
      <c r="J8210" t="s">
        <v>46</v>
      </c>
      <c r="K8210">
        <v>160</v>
      </c>
      <c r="L8210" t="s">
        <v>82</v>
      </c>
      <c r="M8210" s="9">
        <v>40</v>
      </c>
      <c r="N8210" s="10">
        <v>1230.7692307692307</v>
      </c>
      <c r="O8210">
        <v>0.8</v>
      </c>
      <c r="P8210">
        <v>1.2</v>
      </c>
      <c r="Q8210">
        <v>0</v>
      </c>
      <c r="R8210" t="s">
        <v>43</v>
      </c>
      <c r="S8210" s="16">
        <v>6144</v>
      </c>
      <c r="T8210" s="16">
        <v>1230.7692307692307</v>
      </c>
      <c r="U8210" s="16">
        <v>0</v>
      </c>
      <c r="V8210" s="16">
        <v>0</v>
      </c>
      <c r="W8210" s="16">
        <v>0</v>
      </c>
      <c r="X8210" s="16">
        <v>4913.2307692307695</v>
      </c>
    </row>
    <row r="8211" spans="1:24" x14ac:dyDescent="0.25">
      <c r="A8211" s="4" t="s">
        <v>5471</v>
      </c>
      <c r="B8211" t="s">
        <v>3062</v>
      </c>
      <c r="C8211" s="13" t="s">
        <v>43</v>
      </c>
      <c r="D8211" s="14">
        <v>294</v>
      </c>
      <c r="E8211" t="s">
        <v>233</v>
      </c>
      <c r="F8211" t="s">
        <v>37</v>
      </c>
      <c r="G8211" t="s">
        <v>234</v>
      </c>
      <c r="H8211" t="s">
        <v>60</v>
      </c>
      <c r="I8211" t="s">
        <v>76</v>
      </c>
      <c r="J8211" t="s">
        <v>46</v>
      </c>
      <c r="K8211">
        <v>138</v>
      </c>
      <c r="L8211" t="s">
        <v>47</v>
      </c>
      <c r="M8211" s="9">
        <v>30</v>
      </c>
      <c r="N8211" s="10">
        <v>615.38461538461536</v>
      </c>
      <c r="O8211">
        <v>1</v>
      </c>
      <c r="P8211">
        <v>1.19</v>
      </c>
      <c r="Q8211">
        <v>0</v>
      </c>
      <c r="R8211" t="s">
        <v>43</v>
      </c>
      <c r="S8211" s="16">
        <v>4926.5999999999995</v>
      </c>
      <c r="T8211" s="16">
        <v>615.38461538461536</v>
      </c>
      <c r="U8211" s="16">
        <v>500</v>
      </c>
      <c r="V8211" s="16">
        <v>0</v>
      </c>
      <c r="W8211" s="16">
        <v>0</v>
      </c>
      <c r="X8211" s="16">
        <v>3811.2153846153842</v>
      </c>
    </row>
    <row r="8212" spans="1:24" x14ac:dyDescent="0.25">
      <c r="A8212" s="4" t="s">
        <v>5471</v>
      </c>
      <c r="B8212" t="s">
        <v>3063</v>
      </c>
      <c r="C8212" s="13" t="s">
        <v>26</v>
      </c>
      <c r="D8212" s="14">
        <v>30</v>
      </c>
      <c r="E8212" t="s">
        <v>665</v>
      </c>
      <c r="F8212" t="s">
        <v>28</v>
      </c>
      <c r="G8212" t="s">
        <v>172</v>
      </c>
      <c r="H8212" t="s">
        <v>51</v>
      </c>
      <c r="I8212" t="s">
        <v>76</v>
      </c>
      <c r="J8212" t="s">
        <v>32</v>
      </c>
      <c r="K8212">
        <v>160</v>
      </c>
      <c r="L8212" t="s">
        <v>33</v>
      </c>
      <c r="M8212" s="9">
        <v>60</v>
      </c>
      <c r="N8212" s="10">
        <v>6250</v>
      </c>
      <c r="O8212">
        <v>1</v>
      </c>
      <c r="P8212">
        <v>1.0900000000000001</v>
      </c>
      <c r="Q8212">
        <v>0</v>
      </c>
      <c r="R8212" t="s">
        <v>43</v>
      </c>
      <c r="S8212" s="16">
        <v>10464</v>
      </c>
      <c r="T8212" s="16">
        <v>6250</v>
      </c>
      <c r="U8212" s="16">
        <v>200</v>
      </c>
      <c r="V8212" s="16">
        <v>250</v>
      </c>
      <c r="W8212" s="16">
        <v>0</v>
      </c>
      <c r="X8212" s="16">
        <v>3764</v>
      </c>
    </row>
    <row r="8213" spans="1:24" x14ac:dyDescent="0.25">
      <c r="A8213" s="4" t="s">
        <v>5471</v>
      </c>
      <c r="B8213" t="s">
        <v>3064</v>
      </c>
      <c r="C8213" s="13" t="s">
        <v>92</v>
      </c>
      <c r="D8213" s="14">
        <v>244</v>
      </c>
      <c r="E8213" t="s">
        <v>142</v>
      </c>
      <c r="F8213" t="s">
        <v>28</v>
      </c>
      <c r="G8213" t="s">
        <v>109</v>
      </c>
      <c r="H8213" t="s">
        <v>64</v>
      </c>
      <c r="I8213" t="s">
        <v>52</v>
      </c>
      <c r="J8213" t="s">
        <v>46</v>
      </c>
      <c r="K8213">
        <v>164</v>
      </c>
      <c r="L8213" t="s">
        <v>99</v>
      </c>
      <c r="M8213" s="9">
        <v>60</v>
      </c>
      <c r="N8213" s="10">
        <v>75</v>
      </c>
      <c r="O8213">
        <v>1.1000000000000001</v>
      </c>
      <c r="P8213">
        <v>0.86</v>
      </c>
      <c r="Q8213">
        <v>0</v>
      </c>
      <c r="R8213" t="s">
        <v>43</v>
      </c>
      <c r="S8213" s="16">
        <v>9081.6</v>
      </c>
      <c r="T8213" s="16">
        <v>0</v>
      </c>
      <c r="U8213" s="16">
        <v>200</v>
      </c>
      <c r="V8213" s="16">
        <v>0</v>
      </c>
      <c r="W8213" s="16">
        <v>12300</v>
      </c>
      <c r="X8213" s="16">
        <v>-3418.3999999999996</v>
      </c>
    </row>
    <row r="8214" spans="1:24" x14ac:dyDescent="0.25">
      <c r="A8214" s="4" t="s">
        <v>5471</v>
      </c>
      <c r="B8214" t="s">
        <v>3065</v>
      </c>
      <c r="C8214" s="13" t="s">
        <v>35</v>
      </c>
      <c r="D8214" s="14">
        <v>188</v>
      </c>
      <c r="E8214" t="s">
        <v>941</v>
      </c>
      <c r="F8214" t="s">
        <v>37</v>
      </c>
      <c r="G8214" t="s">
        <v>127</v>
      </c>
      <c r="H8214" t="s">
        <v>51</v>
      </c>
      <c r="I8214" t="s">
        <v>76</v>
      </c>
      <c r="J8214" t="s">
        <v>46</v>
      </c>
      <c r="K8214">
        <v>163</v>
      </c>
      <c r="L8214" t="s">
        <v>53</v>
      </c>
      <c r="M8214" s="9">
        <v>24</v>
      </c>
      <c r="N8214" s="10">
        <v>384.61538461538464</v>
      </c>
      <c r="O8214">
        <v>1</v>
      </c>
      <c r="P8214">
        <v>1.2</v>
      </c>
      <c r="Q8214">
        <v>0</v>
      </c>
      <c r="R8214" t="s">
        <v>43</v>
      </c>
      <c r="S8214" s="16">
        <v>4694.3999999999996</v>
      </c>
      <c r="T8214" s="16">
        <v>384.61538461538464</v>
      </c>
      <c r="U8214" s="16">
        <v>500</v>
      </c>
      <c r="V8214" s="16">
        <v>0</v>
      </c>
      <c r="W8214" s="16">
        <v>0</v>
      </c>
      <c r="X8214" s="16">
        <v>3809.7846153846149</v>
      </c>
    </row>
    <row r="8215" spans="1:24" x14ac:dyDescent="0.25">
      <c r="A8215" s="4" t="s">
        <v>5471</v>
      </c>
      <c r="B8215" t="s">
        <v>3066</v>
      </c>
      <c r="C8215" s="13" t="s">
        <v>92</v>
      </c>
      <c r="D8215" s="14">
        <v>145</v>
      </c>
      <c r="E8215" t="s">
        <v>921</v>
      </c>
      <c r="F8215" t="s">
        <v>37</v>
      </c>
      <c r="G8215" t="s">
        <v>387</v>
      </c>
      <c r="H8215" t="s">
        <v>81</v>
      </c>
      <c r="I8215" t="s">
        <v>40</v>
      </c>
      <c r="J8215" t="s">
        <v>32</v>
      </c>
      <c r="K8215">
        <v>0</v>
      </c>
      <c r="L8215" t="s">
        <v>95</v>
      </c>
      <c r="M8215" s="9">
        <v>72</v>
      </c>
      <c r="N8215" s="10">
        <v>73</v>
      </c>
      <c r="O8215">
        <v>0.8</v>
      </c>
      <c r="P8215">
        <v>0.96</v>
      </c>
      <c r="Q8215">
        <v>0</v>
      </c>
      <c r="R8215" t="s">
        <v>43</v>
      </c>
      <c r="S8215" s="16">
        <v>0</v>
      </c>
      <c r="T8215" s="16">
        <v>0</v>
      </c>
      <c r="U8215" s="16">
        <v>200</v>
      </c>
      <c r="V8215" s="16">
        <v>0</v>
      </c>
      <c r="W8215" s="16">
        <v>0</v>
      </c>
      <c r="X8215" s="16">
        <v>-200</v>
      </c>
    </row>
    <row r="8216" spans="1:24" x14ac:dyDescent="0.25">
      <c r="A8216" s="4" t="s">
        <v>5471</v>
      </c>
      <c r="B8216" t="s">
        <v>3067</v>
      </c>
      <c r="C8216" s="13" t="s">
        <v>43</v>
      </c>
      <c r="D8216" s="14">
        <v>57</v>
      </c>
      <c r="E8216" t="s">
        <v>213</v>
      </c>
      <c r="F8216" t="s">
        <v>37</v>
      </c>
      <c r="G8216" t="s">
        <v>214</v>
      </c>
      <c r="H8216" t="s">
        <v>81</v>
      </c>
      <c r="I8216" t="s">
        <v>31</v>
      </c>
      <c r="J8216" t="s">
        <v>32</v>
      </c>
      <c r="K8216">
        <v>166</v>
      </c>
      <c r="L8216" t="s">
        <v>117</v>
      </c>
      <c r="M8216" s="9">
        <v>54</v>
      </c>
      <c r="N8216" s="10">
        <v>5666.666666666667</v>
      </c>
      <c r="O8216">
        <v>1.2</v>
      </c>
      <c r="P8216">
        <v>1.17</v>
      </c>
      <c r="Q8216">
        <v>0</v>
      </c>
      <c r="R8216" t="s">
        <v>43</v>
      </c>
      <c r="S8216" s="16">
        <v>12585.455999999998</v>
      </c>
      <c r="T8216" s="16">
        <v>5666.666666666667</v>
      </c>
      <c r="U8216" s="16">
        <v>750</v>
      </c>
      <c r="V8216" s="16">
        <v>0</v>
      </c>
      <c r="W8216" s="16">
        <v>0</v>
      </c>
      <c r="X8216" s="16">
        <v>6168.7893333333313</v>
      </c>
    </row>
    <row r="8217" spans="1:24" x14ac:dyDescent="0.25">
      <c r="A8217" s="4" t="s">
        <v>5471</v>
      </c>
      <c r="B8217" t="s">
        <v>3068</v>
      </c>
      <c r="C8217" s="13" t="s">
        <v>92</v>
      </c>
      <c r="D8217" s="14">
        <v>63</v>
      </c>
      <c r="E8217" t="s">
        <v>161</v>
      </c>
      <c r="F8217" t="s">
        <v>37</v>
      </c>
      <c r="G8217" t="s">
        <v>113</v>
      </c>
      <c r="H8217" t="s">
        <v>60</v>
      </c>
      <c r="I8217" t="s">
        <v>76</v>
      </c>
      <c r="J8217" t="s">
        <v>46</v>
      </c>
      <c r="K8217">
        <v>163</v>
      </c>
      <c r="L8217" t="s">
        <v>99</v>
      </c>
      <c r="M8217" s="9">
        <v>40</v>
      </c>
      <c r="N8217" s="10">
        <v>45</v>
      </c>
      <c r="O8217">
        <v>1</v>
      </c>
      <c r="P8217">
        <v>1.01</v>
      </c>
      <c r="Q8217">
        <v>0</v>
      </c>
      <c r="R8217" t="s">
        <v>43</v>
      </c>
      <c r="S8217" s="16">
        <v>6585.2</v>
      </c>
      <c r="T8217" s="16">
        <v>0</v>
      </c>
      <c r="U8217" s="16">
        <v>200</v>
      </c>
      <c r="V8217" s="16">
        <v>0</v>
      </c>
      <c r="W8217" s="16">
        <v>7335</v>
      </c>
      <c r="X8217" s="16">
        <v>-949.80000000000018</v>
      </c>
    </row>
    <row r="8218" spans="1:24" x14ac:dyDescent="0.25">
      <c r="A8218" s="4" t="s">
        <v>5471</v>
      </c>
      <c r="B8218" t="s">
        <v>3069</v>
      </c>
      <c r="C8218" s="13" t="s">
        <v>92</v>
      </c>
      <c r="D8218" s="14">
        <v>287</v>
      </c>
      <c r="E8218" t="s">
        <v>649</v>
      </c>
      <c r="F8218" t="s">
        <v>37</v>
      </c>
      <c r="G8218" t="s">
        <v>85</v>
      </c>
      <c r="H8218" t="s">
        <v>51</v>
      </c>
      <c r="I8218" t="s">
        <v>31</v>
      </c>
      <c r="J8218" t="s">
        <v>46</v>
      </c>
      <c r="K8218">
        <v>166</v>
      </c>
      <c r="L8218" t="s">
        <v>99</v>
      </c>
      <c r="M8218" s="9">
        <v>40</v>
      </c>
      <c r="N8218" s="10">
        <v>41</v>
      </c>
      <c r="O8218">
        <v>1.2</v>
      </c>
      <c r="P8218">
        <v>0.95</v>
      </c>
      <c r="Q8218">
        <v>0</v>
      </c>
      <c r="R8218" t="s">
        <v>43</v>
      </c>
      <c r="S8218" s="16">
        <v>7569.5999999999995</v>
      </c>
      <c r="T8218" s="16">
        <v>0</v>
      </c>
      <c r="U8218" s="16">
        <v>200</v>
      </c>
      <c r="V8218" s="16">
        <v>50</v>
      </c>
      <c r="W8218" s="16">
        <v>6806</v>
      </c>
      <c r="X8218" s="16">
        <v>513.59999999999945</v>
      </c>
    </row>
    <row r="8219" spans="1:24" x14ac:dyDescent="0.25">
      <c r="A8219" s="4" t="s">
        <v>5471</v>
      </c>
      <c r="B8219" t="s">
        <v>3070</v>
      </c>
      <c r="C8219" s="13" t="s">
        <v>78</v>
      </c>
      <c r="D8219" s="14">
        <v>59</v>
      </c>
      <c r="E8219" t="s">
        <v>456</v>
      </c>
      <c r="F8219" t="s">
        <v>37</v>
      </c>
      <c r="G8219" t="s">
        <v>214</v>
      </c>
      <c r="H8219" t="s">
        <v>81</v>
      </c>
      <c r="I8219" t="s">
        <v>76</v>
      </c>
      <c r="J8219" t="s">
        <v>46</v>
      </c>
      <c r="K8219">
        <v>0</v>
      </c>
      <c r="L8219" t="s">
        <v>82</v>
      </c>
      <c r="M8219" s="9">
        <v>40</v>
      </c>
      <c r="N8219" s="10">
        <v>1230.7692307692307</v>
      </c>
      <c r="O8219">
        <v>1</v>
      </c>
      <c r="P8219">
        <v>1.17</v>
      </c>
      <c r="Q8219">
        <v>0</v>
      </c>
      <c r="R8219" t="s">
        <v>43</v>
      </c>
      <c r="S8219" s="16">
        <v>0</v>
      </c>
      <c r="T8219" s="16">
        <v>0</v>
      </c>
      <c r="U8219" s="16">
        <v>0</v>
      </c>
      <c r="V8219" s="16">
        <v>100</v>
      </c>
      <c r="W8219" s="16">
        <v>0</v>
      </c>
      <c r="X8219" s="16">
        <v>-100</v>
      </c>
    </row>
    <row r="8220" spans="1:24" x14ac:dyDescent="0.25">
      <c r="A8220" s="4" t="s">
        <v>5471</v>
      </c>
      <c r="B8220" t="s">
        <v>3071</v>
      </c>
      <c r="C8220" s="13" t="s">
        <v>78</v>
      </c>
      <c r="D8220" s="14">
        <v>112</v>
      </c>
      <c r="E8220" t="s">
        <v>298</v>
      </c>
      <c r="F8220" t="s">
        <v>37</v>
      </c>
      <c r="G8220" t="s">
        <v>59</v>
      </c>
      <c r="H8220" t="s">
        <v>60</v>
      </c>
      <c r="I8220" t="s">
        <v>86</v>
      </c>
      <c r="J8220" t="s">
        <v>46</v>
      </c>
      <c r="K8220">
        <v>163</v>
      </c>
      <c r="L8220" t="s">
        <v>82</v>
      </c>
      <c r="M8220" s="9">
        <v>40</v>
      </c>
      <c r="N8220" s="10">
        <v>1230.7692307692307</v>
      </c>
      <c r="O8220">
        <v>0.9</v>
      </c>
      <c r="P8220">
        <v>0.9</v>
      </c>
      <c r="Q8220">
        <v>0</v>
      </c>
      <c r="R8220" t="s">
        <v>43</v>
      </c>
      <c r="S8220" s="16">
        <v>5281.2</v>
      </c>
      <c r="T8220" s="16">
        <v>1230.7692307692307</v>
      </c>
      <c r="U8220" s="16">
        <v>0</v>
      </c>
      <c r="V8220" s="16">
        <v>500</v>
      </c>
      <c r="W8220" s="16">
        <v>0</v>
      </c>
      <c r="X8220" s="16">
        <v>3550.4307692307693</v>
      </c>
    </row>
    <row r="8221" spans="1:24" x14ac:dyDescent="0.25">
      <c r="A8221" s="4" t="s">
        <v>5471</v>
      </c>
      <c r="B8221" t="s">
        <v>3072</v>
      </c>
      <c r="C8221" s="13" t="s">
        <v>35</v>
      </c>
      <c r="D8221" s="14">
        <v>186</v>
      </c>
      <c r="E8221" t="s">
        <v>463</v>
      </c>
      <c r="F8221" t="s">
        <v>37</v>
      </c>
      <c r="G8221" t="s">
        <v>127</v>
      </c>
      <c r="H8221" t="s">
        <v>51</v>
      </c>
      <c r="I8221" t="s">
        <v>31</v>
      </c>
      <c r="J8221" t="s">
        <v>46</v>
      </c>
      <c r="K8221">
        <v>166</v>
      </c>
      <c r="L8221" t="s">
        <v>53</v>
      </c>
      <c r="M8221" s="9">
        <v>24</v>
      </c>
      <c r="N8221" s="10">
        <v>384.61538461538464</v>
      </c>
      <c r="O8221">
        <v>1.2</v>
      </c>
      <c r="P8221">
        <v>1.2</v>
      </c>
      <c r="Q8221">
        <v>0</v>
      </c>
      <c r="R8221" t="s">
        <v>43</v>
      </c>
      <c r="S8221" s="16">
        <v>5736.96</v>
      </c>
      <c r="T8221" s="16">
        <v>384.61538461538464</v>
      </c>
      <c r="U8221" s="16">
        <v>500</v>
      </c>
      <c r="V8221" s="16">
        <v>0</v>
      </c>
      <c r="W8221" s="16">
        <v>0</v>
      </c>
      <c r="X8221" s="16">
        <v>4852.3446153846153</v>
      </c>
    </row>
    <row r="8222" spans="1:24" x14ac:dyDescent="0.25">
      <c r="A8222" s="4" t="s">
        <v>5471</v>
      </c>
      <c r="B8222" t="s">
        <v>3073</v>
      </c>
      <c r="C8222" s="13" t="s">
        <v>43</v>
      </c>
      <c r="D8222" s="14">
        <v>262</v>
      </c>
      <c r="E8222" t="s">
        <v>803</v>
      </c>
      <c r="F8222" t="s">
        <v>37</v>
      </c>
      <c r="G8222" t="s">
        <v>403</v>
      </c>
      <c r="H8222" t="s">
        <v>51</v>
      </c>
      <c r="I8222" t="s">
        <v>52</v>
      </c>
      <c r="J8222" t="s">
        <v>32</v>
      </c>
      <c r="K8222">
        <v>164</v>
      </c>
      <c r="L8222" t="s">
        <v>117</v>
      </c>
      <c r="M8222" s="9">
        <v>54</v>
      </c>
      <c r="N8222" s="10">
        <v>5666.666666666667</v>
      </c>
      <c r="O8222">
        <v>1.1000000000000001</v>
      </c>
      <c r="P8222">
        <v>1.1499999999999999</v>
      </c>
      <c r="Q8222">
        <v>1</v>
      </c>
      <c r="R8222" t="s">
        <v>43</v>
      </c>
      <c r="S8222" s="16">
        <v>0</v>
      </c>
      <c r="T8222" s="16">
        <v>5666.666666666667</v>
      </c>
      <c r="U8222" s="16">
        <v>0</v>
      </c>
      <c r="V8222" s="16">
        <v>0</v>
      </c>
      <c r="W8222" s="16">
        <v>0</v>
      </c>
      <c r="X8222" s="16">
        <v>-5666.666666666667</v>
      </c>
    </row>
    <row r="8223" spans="1:24" x14ac:dyDescent="0.25">
      <c r="A8223" s="4" t="s">
        <v>5471</v>
      </c>
      <c r="B8223" t="s">
        <v>3074</v>
      </c>
      <c r="C8223" s="13" t="s">
        <v>35</v>
      </c>
      <c r="D8223" s="14">
        <v>137</v>
      </c>
      <c r="E8223" t="s">
        <v>553</v>
      </c>
      <c r="F8223" t="s">
        <v>28</v>
      </c>
      <c r="G8223" t="s">
        <v>370</v>
      </c>
      <c r="H8223" t="s">
        <v>39</v>
      </c>
      <c r="I8223" t="s">
        <v>76</v>
      </c>
      <c r="J8223" t="s">
        <v>46</v>
      </c>
      <c r="K8223">
        <v>168</v>
      </c>
      <c r="L8223" t="s">
        <v>53</v>
      </c>
      <c r="M8223" s="9">
        <v>24</v>
      </c>
      <c r="N8223" s="10">
        <v>384.61538461538464</v>
      </c>
      <c r="O8223">
        <v>1</v>
      </c>
      <c r="P8223">
        <v>0.81</v>
      </c>
      <c r="Q8223">
        <v>0</v>
      </c>
      <c r="R8223" t="s">
        <v>43</v>
      </c>
      <c r="S8223" s="16">
        <v>3110.4</v>
      </c>
      <c r="T8223" s="16">
        <v>384.61538461538464</v>
      </c>
      <c r="U8223" s="16">
        <v>200</v>
      </c>
      <c r="V8223" s="16">
        <v>50</v>
      </c>
      <c r="W8223" s="16">
        <v>0</v>
      </c>
      <c r="X8223" s="16">
        <v>2475.7846153846153</v>
      </c>
    </row>
    <row r="8224" spans="1:24" x14ac:dyDescent="0.25">
      <c r="A8224" s="4" t="s">
        <v>5471</v>
      </c>
      <c r="B8224" t="s">
        <v>3075</v>
      </c>
      <c r="C8224" s="13" t="s">
        <v>43</v>
      </c>
      <c r="D8224" s="14">
        <v>183</v>
      </c>
      <c r="E8224" t="s">
        <v>790</v>
      </c>
      <c r="F8224" t="s">
        <v>37</v>
      </c>
      <c r="G8224" t="s">
        <v>472</v>
      </c>
      <c r="H8224" t="s">
        <v>30</v>
      </c>
      <c r="I8224" t="s">
        <v>76</v>
      </c>
      <c r="J8224" t="s">
        <v>32</v>
      </c>
      <c r="K8224">
        <v>0</v>
      </c>
      <c r="L8224" t="s">
        <v>117</v>
      </c>
      <c r="M8224" s="9">
        <v>54</v>
      </c>
      <c r="N8224" s="10">
        <v>5666.666666666667</v>
      </c>
      <c r="O8224">
        <v>1</v>
      </c>
      <c r="P8224">
        <v>0.95</v>
      </c>
      <c r="Q8224">
        <v>0</v>
      </c>
      <c r="R8224" t="s">
        <v>43</v>
      </c>
      <c r="S8224" s="16">
        <v>0</v>
      </c>
      <c r="T8224" s="16">
        <v>0</v>
      </c>
      <c r="U8224" s="16">
        <v>0</v>
      </c>
      <c r="V8224" s="16">
        <v>500</v>
      </c>
      <c r="W8224" s="16">
        <v>0</v>
      </c>
      <c r="X8224" s="16">
        <v>-500</v>
      </c>
    </row>
    <row r="8225" spans="1:24" x14ac:dyDescent="0.25">
      <c r="A8225" s="4" t="s">
        <v>5471</v>
      </c>
      <c r="B8225" t="s">
        <v>3076</v>
      </c>
      <c r="C8225" s="13" t="s">
        <v>26</v>
      </c>
      <c r="D8225" s="14">
        <v>61</v>
      </c>
      <c r="E8225" t="s">
        <v>671</v>
      </c>
      <c r="F8225" t="s">
        <v>37</v>
      </c>
      <c r="G8225" t="s">
        <v>113</v>
      </c>
      <c r="H8225" t="s">
        <v>60</v>
      </c>
      <c r="I8225" t="s">
        <v>31</v>
      </c>
      <c r="J8225" t="s">
        <v>32</v>
      </c>
      <c r="K8225">
        <v>165</v>
      </c>
      <c r="L8225" t="s">
        <v>33</v>
      </c>
      <c r="M8225" s="9">
        <v>60</v>
      </c>
      <c r="N8225" s="10">
        <v>6250</v>
      </c>
      <c r="O8225">
        <v>1.2</v>
      </c>
      <c r="P8225">
        <v>1.01</v>
      </c>
      <c r="Q8225">
        <v>0</v>
      </c>
      <c r="R8225" t="s">
        <v>43</v>
      </c>
      <c r="S8225" s="16">
        <v>11998.8</v>
      </c>
      <c r="T8225" s="16">
        <v>6250</v>
      </c>
      <c r="U8225" s="16">
        <v>0</v>
      </c>
      <c r="V8225" s="16">
        <v>10</v>
      </c>
      <c r="W8225" s="16">
        <v>0</v>
      </c>
      <c r="X8225" s="16">
        <v>5738.7999999999993</v>
      </c>
    </row>
    <row r="8226" spans="1:24" x14ac:dyDescent="0.25">
      <c r="A8226" s="4" t="s">
        <v>5471</v>
      </c>
      <c r="B8226" t="s">
        <v>3077</v>
      </c>
      <c r="C8226" s="13" t="s">
        <v>92</v>
      </c>
      <c r="D8226" s="14">
        <v>213</v>
      </c>
      <c r="E8226" t="s">
        <v>1047</v>
      </c>
      <c r="F8226" t="s">
        <v>37</v>
      </c>
      <c r="G8226" t="s">
        <v>625</v>
      </c>
      <c r="H8226" t="s">
        <v>30</v>
      </c>
      <c r="I8226" t="s">
        <v>31</v>
      </c>
      <c r="J8226" t="s">
        <v>46</v>
      </c>
      <c r="K8226">
        <v>0</v>
      </c>
      <c r="L8226" t="s">
        <v>99</v>
      </c>
      <c r="M8226" s="9">
        <v>40</v>
      </c>
      <c r="N8226" s="10">
        <v>48</v>
      </c>
      <c r="O8226">
        <v>1.2</v>
      </c>
      <c r="P8226">
        <v>0.86</v>
      </c>
      <c r="Q8226">
        <v>0</v>
      </c>
      <c r="R8226" t="s">
        <v>43</v>
      </c>
      <c r="S8226" s="16">
        <v>0</v>
      </c>
      <c r="T8226" s="16">
        <v>0</v>
      </c>
      <c r="U8226" s="16">
        <v>0</v>
      </c>
      <c r="V8226" s="16">
        <v>10</v>
      </c>
      <c r="W8226" s="16">
        <v>0</v>
      </c>
      <c r="X8226" s="16">
        <v>-10</v>
      </c>
    </row>
    <row r="8227" spans="1:24" x14ac:dyDescent="0.25">
      <c r="A8227" s="4" t="s">
        <v>5471</v>
      </c>
      <c r="B8227" t="s">
        <v>3078</v>
      </c>
      <c r="C8227" s="13" t="s">
        <v>92</v>
      </c>
      <c r="D8227" s="14">
        <v>30</v>
      </c>
      <c r="E8227" t="s">
        <v>665</v>
      </c>
      <c r="F8227" t="s">
        <v>28</v>
      </c>
      <c r="G8227" t="s">
        <v>172</v>
      </c>
      <c r="H8227" t="s">
        <v>51</v>
      </c>
      <c r="I8227" t="s">
        <v>76</v>
      </c>
      <c r="J8227" t="s">
        <v>32</v>
      </c>
      <c r="K8227">
        <v>98</v>
      </c>
      <c r="L8227" t="s">
        <v>95</v>
      </c>
      <c r="M8227" s="9">
        <v>35</v>
      </c>
      <c r="N8227" s="10">
        <v>44</v>
      </c>
      <c r="O8227">
        <v>1</v>
      </c>
      <c r="P8227">
        <v>1.0900000000000001</v>
      </c>
      <c r="Q8227">
        <v>0</v>
      </c>
      <c r="R8227" t="s">
        <v>43</v>
      </c>
      <c r="S8227" s="16">
        <v>6104</v>
      </c>
      <c r="T8227" s="16">
        <v>0</v>
      </c>
      <c r="U8227" s="16">
        <v>1000</v>
      </c>
      <c r="V8227" s="16">
        <v>100</v>
      </c>
      <c r="W8227" s="16">
        <v>4312</v>
      </c>
      <c r="X8227" s="16">
        <v>692</v>
      </c>
    </row>
    <row r="8228" spans="1:24" x14ac:dyDescent="0.25">
      <c r="A8228" s="4" t="s">
        <v>5471</v>
      </c>
      <c r="B8228" t="s">
        <v>3079</v>
      </c>
      <c r="C8228" s="13" t="s">
        <v>92</v>
      </c>
      <c r="D8228" s="14">
        <v>119</v>
      </c>
      <c r="E8228" t="s">
        <v>254</v>
      </c>
      <c r="F8228" t="s">
        <v>28</v>
      </c>
      <c r="G8228" t="s">
        <v>255</v>
      </c>
      <c r="H8228" t="s">
        <v>60</v>
      </c>
      <c r="I8228" t="s">
        <v>52</v>
      </c>
      <c r="J8228" t="s">
        <v>46</v>
      </c>
      <c r="K8228">
        <v>164</v>
      </c>
      <c r="L8228" t="s">
        <v>99</v>
      </c>
      <c r="M8228" s="9">
        <v>35</v>
      </c>
      <c r="N8228" s="10">
        <v>47</v>
      </c>
      <c r="O8228">
        <v>1.1000000000000001</v>
      </c>
      <c r="P8228">
        <v>0.84</v>
      </c>
      <c r="Q8228">
        <v>0</v>
      </c>
      <c r="R8228" t="s">
        <v>43</v>
      </c>
      <c r="S8228" s="16">
        <v>5174.4000000000005</v>
      </c>
      <c r="T8228" s="16">
        <v>0</v>
      </c>
      <c r="U8228" s="16">
        <v>200</v>
      </c>
      <c r="V8228" s="16">
        <v>10</v>
      </c>
      <c r="W8228" s="16">
        <v>7708</v>
      </c>
      <c r="X8228" s="16">
        <v>-2743.5999999999995</v>
      </c>
    </row>
    <row r="8229" spans="1:24" x14ac:dyDescent="0.25">
      <c r="A8229" s="4" t="s">
        <v>5471</v>
      </c>
      <c r="B8229" t="s">
        <v>3080</v>
      </c>
      <c r="C8229" s="13" t="s">
        <v>26</v>
      </c>
      <c r="D8229" s="14">
        <v>307</v>
      </c>
      <c r="E8229" t="s">
        <v>581</v>
      </c>
      <c r="F8229" t="s">
        <v>28</v>
      </c>
      <c r="G8229" t="s">
        <v>582</v>
      </c>
      <c r="H8229" t="s">
        <v>60</v>
      </c>
      <c r="I8229" t="s">
        <v>76</v>
      </c>
      <c r="J8229" t="s">
        <v>46</v>
      </c>
      <c r="K8229">
        <v>160</v>
      </c>
      <c r="L8229" t="s">
        <v>90</v>
      </c>
      <c r="M8229" s="9">
        <v>35</v>
      </c>
      <c r="N8229" s="10">
        <v>923.07692307692309</v>
      </c>
      <c r="O8229">
        <v>1</v>
      </c>
      <c r="P8229">
        <v>0.92</v>
      </c>
      <c r="Q8229">
        <v>0</v>
      </c>
      <c r="R8229" t="s">
        <v>43</v>
      </c>
      <c r="S8229" s="16">
        <v>5152</v>
      </c>
      <c r="T8229" s="16">
        <v>923.07692307692309</v>
      </c>
      <c r="U8229" s="16">
        <v>1000</v>
      </c>
      <c r="V8229" s="16">
        <v>500</v>
      </c>
      <c r="W8229" s="16">
        <v>0</v>
      </c>
      <c r="X8229" s="16">
        <v>2728.9230769230771</v>
      </c>
    </row>
    <row r="8230" spans="1:24" x14ac:dyDescent="0.25">
      <c r="A8230" s="4" t="s">
        <v>5471</v>
      </c>
      <c r="B8230" t="s">
        <v>3081</v>
      </c>
      <c r="C8230" s="13" t="s">
        <v>92</v>
      </c>
      <c r="D8230" s="14">
        <v>220</v>
      </c>
      <c r="E8230" t="s">
        <v>1127</v>
      </c>
      <c r="F8230" t="s">
        <v>28</v>
      </c>
      <c r="G8230" t="s">
        <v>198</v>
      </c>
      <c r="H8230" t="s">
        <v>39</v>
      </c>
      <c r="I8230" t="s">
        <v>31</v>
      </c>
      <c r="J8230" t="s">
        <v>46</v>
      </c>
      <c r="K8230">
        <v>162</v>
      </c>
      <c r="L8230" t="s">
        <v>99</v>
      </c>
      <c r="M8230" s="9">
        <v>48</v>
      </c>
      <c r="N8230" s="10">
        <v>42</v>
      </c>
      <c r="O8230">
        <v>1.2</v>
      </c>
      <c r="P8230">
        <v>0.87</v>
      </c>
      <c r="Q8230">
        <v>0</v>
      </c>
      <c r="R8230" t="s">
        <v>43</v>
      </c>
      <c r="S8230" s="16">
        <v>8017.92</v>
      </c>
      <c r="T8230" s="16">
        <v>0</v>
      </c>
      <c r="U8230" s="16">
        <v>0</v>
      </c>
      <c r="V8230" s="16">
        <v>100</v>
      </c>
      <c r="W8230" s="16">
        <v>6804</v>
      </c>
      <c r="X8230" s="16">
        <v>1113.92</v>
      </c>
    </row>
    <row r="8231" spans="1:24" x14ac:dyDescent="0.25">
      <c r="A8231" s="4" t="s">
        <v>5471</v>
      </c>
      <c r="B8231" t="s">
        <v>3082</v>
      </c>
      <c r="C8231" s="13" t="s">
        <v>35</v>
      </c>
      <c r="D8231" s="14">
        <v>195</v>
      </c>
      <c r="E8231" t="s">
        <v>377</v>
      </c>
      <c r="F8231" t="s">
        <v>37</v>
      </c>
      <c r="G8231" t="s">
        <v>329</v>
      </c>
      <c r="H8231" t="s">
        <v>60</v>
      </c>
      <c r="I8231" t="s">
        <v>40</v>
      </c>
      <c r="J8231" t="s">
        <v>32</v>
      </c>
      <c r="K8231">
        <v>0</v>
      </c>
      <c r="L8231" t="s">
        <v>41</v>
      </c>
      <c r="M8231" s="9">
        <v>48</v>
      </c>
      <c r="N8231" s="10">
        <v>5416.666666666667</v>
      </c>
      <c r="O8231">
        <v>0.8</v>
      </c>
      <c r="P8231">
        <v>1.1200000000000001</v>
      </c>
      <c r="Q8231">
        <v>0</v>
      </c>
      <c r="R8231" t="s">
        <v>43</v>
      </c>
      <c r="S8231" s="16">
        <v>0</v>
      </c>
      <c r="T8231" s="16">
        <v>0</v>
      </c>
      <c r="U8231" s="16">
        <v>200</v>
      </c>
      <c r="V8231" s="16">
        <v>10</v>
      </c>
      <c r="W8231" s="16">
        <v>0</v>
      </c>
      <c r="X8231" s="16">
        <v>-210</v>
      </c>
    </row>
    <row r="8232" spans="1:24" x14ac:dyDescent="0.25">
      <c r="A8232" s="4" t="s">
        <v>5471</v>
      </c>
      <c r="B8232" t="s">
        <v>3083</v>
      </c>
      <c r="C8232" s="13" t="s">
        <v>43</v>
      </c>
      <c r="D8232" s="14">
        <v>142</v>
      </c>
      <c r="E8232" t="s">
        <v>904</v>
      </c>
      <c r="F8232" t="s">
        <v>37</v>
      </c>
      <c r="G8232" t="s">
        <v>387</v>
      </c>
      <c r="H8232" t="s">
        <v>81</v>
      </c>
      <c r="I8232" t="s">
        <v>31</v>
      </c>
      <c r="J8232" t="s">
        <v>46</v>
      </c>
      <c r="K8232">
        <v>163</v>
      </c>
      <c r="L8232" t="s">
        <v>47</v>
      </c>
      <c r="M8232" s="9">
        <v>30</v>
      </c>
      <c r="N8232" s="10">
        <v>615.38461538461536</v>
      </c>
      <c r="O8232">
        <v>1.2</v>
      </c>
      <c r="P8232">
        <v>0.96</v>
      </c>
      <c r="Q8232">
        <v>0</v>
      </c>
      <c r="R8232" t="s">
        <v>43</v>
      </c>
      <c r="S8232" s="16">
        <v>5633.28</v>
      </c>
      <c r="T8232" s="16">
        <v>615.38461538461536</v>
      </c>
      <c r="U8232" s="16">
        <v>1000</v>
      </c>
      <c r="V8232" s="16">
        <v>50</v>
      </c>
      <c r="W8232" s="16">
        <v>0</v>
      </c>
      <c r="X8232" s="16">
        <v>3967.8953846153845</v>
      </c>
    </row>
    <row r="8233" spans="1:24" x14ac:dyDescent="0.25">
      <c r="A8233" s="4" t="s">
        <v>5471</v>
      </c>
      <c r="B8233" t="s">
        <v>3084</v>
      </c>
      <c r="C8233" s="13" t="s">
        <v>92</v>
      </c>
      <c r="D8233" s="14">
        <v>288</v>
      </c>
      <c r="E8233" t="s">
        <v>1108</v>
      </c>
      <c r="F8233" t="s">
        <v>37</v>
      </c>
      <c r="G8233" t="s">
        <v>85</v>
      </c>
      <c r="H8233" t="s">
        <v>51</v>
      </c>
      <c r="I8233" t="s">
        <v>52</v>
      </c>
      <c r="J8233" t="s">
        <v>32</v>
      </c>
      <c r="K8233">
        <v>83</v>
      </c>
      <c r="L8233" t="s">
        <v>95</v>
      </c>
      <c r="M8233" s="9">
        <v>48</v>
      </c>
      <c r="N8233" s="10">
        <v>45</v>
      </c>
      <c r="O8233">
        <v>1.1000000000000001</v>
      </c>
      <c r="P8233">
        <v>0.95</v>
      </c>
      <c r="Q8233">
        <v>0</v>
      </c>
      <c r="R8233" t="s">
        <v>43</v>
      </c>
      <c r="S8233" s="16">
        <v>4163.2800000000007</v>
      </c>
      <c r="T8233" s="16">
        <v>0</v>
      </c>
      <c r="U8233" s="16">
        <v>200</v>
      </c>
      <c r="V8233" s="16">
        <v>50</v>
      </c>
      <c r="W8233" s="16">
        <v>3735</v>
      </c>
      <c r="X8233" s="16">
        <v>178.28000000000065</v>
      </c>
    </row>
    <row r="8234" spans="1:24" x14ac:dyDescent="0.25">
      <c r="A8234" s="4" t="s">
        <v>5471</v>
      </c>
      <c r="B8234" t="s">
        <v>3085</v>
      </c>
      <c r="C8234" s="13" t="s">
        <v>35</v>
      </c>
      <c r="D8234" s="14">
        <v>28</v>
      </c>
      <c r="E8234" t="s">
        <v>611</v>
      </c>
      <c r="F8234" t="s">
        <v>28</v>
      </c>
      <c r="G8234" t="s">
        <v>172</v>
      </c>
      <c r="H8234" t="s">
        <v>51</v>
      </c>
      <c r="I8234" t="s">
        <v>31</v>
      </c>
      <c r="J8234" t="s">
        <v>46</v>
      </c>
      <c r="K8234">
        <v>0</v>
      </c>
      <c r="L8234" t="s">
        <v>53</v>
      </c>
      <c r="M8234" s="9">
        <v>24</v>
      </c>
      <c r="N8234" s="10">
        <v>384.61538461538464</v>
      </c>
      <c r="O8234">
        <v>1.2</v>
      </c>
      <c r="P8234">
        <v>1.0900000000000001</v>
      </c>
      <c r="Q8234">
        <v>0</v>
      </c>
      <c r="R8234" t="s">
        <v>43</v>
      </c>
      <c r="S8234" s="16">
        <v>5022.72</v>
      </c>
      <c r="T8234" s="16">
        <v>0</v>
      </c>
      <c r="U8234" s="16">
        <v>0</v>
      </c>
      <c r="V8234" s="16">
        <v>10</v>
      </c>
      <c r="W8234" s="16">
        <v>0</v>
      </c>
      <c r="X8234" s="16">
        <v>5012.72</v>
      </c>
    </row>
    <row r="8235" spans="1:24" x14ac:dyDescent="0.25">
      <c r="A8235" s="4" t="s">
        <v>5471</v>
      </c>
      <c r="B8235" t="s">
        <v>3086</v>
      </c>
      <c r="C8235" s="13" t="s">
        <v>92</v>
      </c>
      <c r="D8235" s="14">
        <v>217</v>
      </c>
      <c r="E8235" t="s">
        <v>451</v>
      </c>
      <c r="F8235" t="s">
        <v>37</v>
      </c>
      <c r="G8235" t="s">
        <v>260</v>
      </c>
      <c r="H8235" t="s">
        <v>51</v>
      </c>
      <c r="I8235" t="s">
        <v>76</v>
      </c>
      <c r="J8235" t="s">
        <v>32</v>
      </c>
      <c r="K8235">
        <v>167</v>
      </c>
      <c r="L8235" t="s">
        <v>95</v>
      </c>
      <c r="M8235" s="9">
        <v>72</v>
      </c>
      <c r="N8235" s="10">
        <v>78</v>
      </c>
      <c r="O8235">
        <v>1</v>
      </c>
      <c r="P8235">
        <v>0.97</v>
      </c>
      <c r="Q8235">
        <v>0</v>
      </c>
      <c r="R8235" t="s">
        <v>43</v>
      </c>
      <c r="S8235" s="16">
        <v>11663.279999999999</v>
      </c>
      <c r="T8235" s="16">
        <v>0</v>
      </c>
      <c r="U8235" s="16">
        <v>200</v>
      </c>
      <c r="V8235" s="16">
        <v>50</v>
      </c>
      <c r="W8235" s="16">
        <v>13026</v>
      </c>
      <c r="X8235" s="16">
        <v>-1612.7200000000012</v>
      </c>
    </row>
    <row r="8236" spans="1:24" x14ac:dyDescent="0.25">
      <c r="A8236" s="4" t="s">
        <v>5471</v>
      </c>
      <c r="B8236" t="s">
        <v>3087</v>
      </c>
      <c r="C8236" s="13" t="s">
        <v>35</v>
      </c>
      <c r="D8236" s="14">
        <v>298</v>
      </c>
      <c r="E8236" t="s">
        <v>1094</v>
      </c>
      <c r="F8236" t="s">
        <v>28</v>
      </c>
      <c r="G8236" t="s">
        <v>182</v>
      </c>
      <c r="H8236" t="s">
        <v>30</v>
      </c>
      <c r="I8236" t="s">
        <v>40</v>
      </c>
      <c r="J8236" t="s">
        <v>46</v>
      </c>
      <c r="K8236">
        <v>168</v>
      </c>
      <c r="L8236" t="s">
        <v>53</v>
      </c>
      <c r="M8236" s="9">
        <v>24</v>
      </c>
      <c r="N8236" s="10">
        <v>384.61538461538464</v>
      </c>
      <c r="O8236">
        <v>0.8</v>
      </c>
      <c r="P8236">
        <v>0.9</v>
      </c>
      <c r="Q8236">
        <v>0</v>
      </c>
      <c r="R8236" t="s">
        <v>43</v>
      </c>
      <c r="S8236" s="16">
        <v>2764.8</v>
      </c>
      <c r="T8236" s="16">
        <v>384.61538461538464</v>
      </c>
      <c r="U8236" s="16">
        <v>200</v>
      </c>
      <c r="V8236" s="16">
        <v>500</v>
      </c>
      <c r="W8236" s="16">
        <v>0</v>
      </c>
      <c r="X8236" s="16">
        <v>1680.1846153846154</v>
      </c>
    </row>
    <row r="8237" spans="1:24" x14ac:dyDescent="0.25">
      <c r="A8237" s="4" t="s">
        <v>5471</v>
      </c>
      <c r="B8237" t="s">
        <v>3088</v>
      </c>
      <c r="C8237" s="13" t="s">
        <v>78</v>
      </c>
      <c r="D8237" s="14">
        <v>165</v>
      </c>
      <c r="E8237" t="s">
        <v>262</v>
      </c>
      <c r="F8237" t="s">
        <v>28</v>
      </c>
      <c r="G8237" t="s">
        <v>263</v>
      </c>
      <c r="H8237" t="s">
        <v>81</v>
      </c>
      <c r="I8237" t="s">
        <v>76</v>
      </c>
      <c r="J8237" t="s">
        <v>46</v>
      </c>
      <c r="K8237">
        <v>165</v>
      </c>
      <c r="L8237" t="s">
        <v>82</v>
      </c>
      <c r="M8237" s="9">
        <v>40</v>
      </c>
      <c r="N8237" s="10">
        <v>1230.7692307692307</v>
      </c>
      <c r="O8237">
        <v>1</v>
      </c>
      <c r="P8237">
        <v>1.1100000000000001</v>
      </c>
      <c r="Q8237">
        <v>0</v>
      </c>
      <c r="R8237" t="s">
        <v>43</v>
      </c>
      <c r="S8237" s="16">
        <v>7104.0000000000009</v>
      </c>
      <c r="T8237" s="16">
        <v>1230.7692307692307</v>
      </c>
      <c r="U8237" s="16">
        <v>1000</v>
      </c>
      <c r="V8237" s="16">
        <v>500</v>
      </c>
      <c r="W8237" s="16">
        <v>0</v>
      </c>
      <c r="X8237" s="16">
        <v>4373.2307692307704</v>
      </c>
    </row>
    <row r="8238" spans="1:24" x14ac:dyDescent="0.25">
      <c r="A8238" s="4" t="s">
        <v>5471</v>
      </c>
      <c r="B8238" t="s">
        <v>3089</v>
      </c>
      <c r="C8238" s="13" t="s">
        <v>92</v>
      </c>
      <c r="D8238" s="14">
        <v>116</v>
      </c>
      <c r="E8238" t="s">
        <v>58</v>
      </c>
      <c r="F8238" t="s">
        <v>28</v>
      </c>
      <c r="G8238" t="s">
        <v>59</v>
      </c>
      <c r="H8238" t="s">
        <v>60</v>
      </c>
      <c r="I8238" t="s">
        <v>40</v>
      </c>
      <c r="J8238" t="s">
        <v>46</v>
      </c>
      <c r="K8238">
        <v>162</v>
      </c>
      <c r="L8238" t="s">
        <v>99</v>
      </c>
      <c r="M8238" s="9">
        <v>35</v>
      </c>
      <c r="N8238" s="10">
        <v>55</v>
      </c>
      <c r="O8238">
        <v>0.8</v>
      </c>
      <c r="P8238">
        <v>0.9</v>
      </c>
      <c r="Q8238">
        <v>0</v>
      </c>
      <c r="R8238" t="s">
        <v>43</v>
      </c>
      <c r="S8238" s="16">
        <v>4032</v>
      </c>
      <c r="T8238" s="16">
        <v>0</v>
      </c>
      <c r="U8238" s="16">
        <v>200</v>
      </c>
      <c r="V8238" s="16">
        <v>10</v>
      </c>
      <c r="W8238" s="16">
        <v>8910</v>
      </c>
      <c r="X8238" s="16">
        <v>-5088</v>
      </c>
    </row>
    <row r="8239" spans="1:24" x14ac:dyDescent="0.25">
      <c r="A8239" s="4" t="s">
        <v>5471</v>
      </c>
      <c r="B8239" t="s">
        <v>3090</v>
      </c>
      <c r="C8239" s="13" t="s">
        <v>35</v>
      </c>
      <c r="D8239" s="14">
        <v>118</v>
      </c>
      <c r="E8239" t="s">
        <v>219</v>
      </c>
      <c r="F8239" t="s">
        <v>37</v>
      </c>
      <c r="G8239" t="s">
        <v>220</v>
      </c>
      <c r="H8239" t="s">
        <v>81</v>
      </c>
      <c r="I8239" t="s">
        <v>40</v>
      </c>
      <c r="J8239" t="s">
        <v>32</v>
      </c>
      <c r="K8239">
        <v>0</v>
      </c>
      <c r="L8239" t="s">
        <v>41</v>
      </c>
      <c r="M8239" s="9">
        <v>48</v>
      </c>
      <c r="N8239" s="10">
        <v>5416.666666666667</v>
      </c>
      <c r="O8239">
        <v>0.8</v>
      </c>
      <c r="P8239">
        <v>1.1499999999999999</v>
      </c>
      <c r="Q8239">
        <v>0</v>
      </c>
      <c r="R8239" t="s">
        <v>43</v>
      </c>
      <c r="S8239" s="16">
        <v>0</v>
      </c>
      <c r="T8239" s="16">
        <v>0</v>
      </c>
      <c r="U8239" s="16">
        <v>1000</v>
      </c>
      <c r="V8239" s="16">
        <v>50</v>
      </c>
      <c r="W8239" s="16">
        <v>0</v>
      </c>
      <c r="X8239" s="16">
        <v>-1050</v>
      </c>
    </row>
    <row r="8240" spans="1:24" x14ac:dyDescent="0.25">
      <c r="A8240" s="4" t="s">
        <v>5471</v>
      </c>
      <c r="B8240" t="s">
        <v>3091</v>
      </c>
      <c r="C8240" s="13" t="s">
        <v>92</v>
      </c>
      <c r="D8240" s="14">
        <v>8</v>
      </c>
      <c r="E8240" t="s">
        <v>280</v>
      </c>
      <c r="F8240" t="s">
        <v>37</v>
      </c>
      <c r="G8240" t="s">
        <v>281</v>
      </c>
      <c r="H8240" t="s">
        <v>30</v>
      </c>
      <c r="I8240" t="s">
        <v>40</v>
      </c>
      <c r="J8240" t="s">
        <v>46</v>
      </c>
      <c r="K8240">
        <v>163</v>
      </c>
      <c r="L8240" t="s">
        <v>99</v>
      </c>
      <c r="M8240" s="9">
        <v>40</v>
      </c>
      <c r="N8240" s="10">
        <v>44</v>
      </c>
      <c r="O8240">
        <v>0.8</v>
      </c>
      <c r="P8240">
        <v>1.03</v>
      </c>
      <c r="Q8240">
        <v>0</v>
      </c>
      <c r="R8240" t="s">
        <v>43</v>
      </c>
      <c r="S8240" s="16">
        <v>5372.4800000000005</v>
      </c>
      <c r="T8240" s="16">
        <v>0</v>
      </c>
      <c r="U8240" s="16">
        <v>500</v>
      </c>
      <c r="V8240" s="16">
        <v>50</v>
      </c>
      <c r="W8240" s="16">
        <v>7172</v>
      </c>
      <c r="X8240" s="16">
        <v>-2349.5199999999995</v>
      </c>
    </row>
    <row r="8241" spans="1:24" x14ac:dyDescent="0.25">
      <c r="A8241" s="4" t="s">
        <v>5471</v>
      </c>
      <c r="B8241" t="s">
        <v>3092</v>
      </c>
      <c r="C8241" s="13" t="s">
        <v>92</v>
      </c>
      <c r="D8241" s="14">
        <v>183</v>
      </c>
      <c r="E8241" t="s">
        <v>790</v>
      </c>
      <c r="F8241" t="s">
        <v>37</v>
      </c>
      <c r="G8241" t="s">
        <v>472</v>
      </c>
      <c r="H8241" t="s">
        <v>30</v>
      </c>
      <c r="I8241" t="s">
        <v>76</v>
      </c>
      <c r="J8241" t="s">
        <v>46</v>
      </c>
      <c r="K8241">
        <v>0</v>
      </c>
      <c r="L8241" t="s">
        <v>99</v>
      </c>
      <c r="M8241" s="9">
        <v>35</v>
      </c>
      <c r="N8241" s="10">
        <v>51</v>
      </c>
      <c r="O8241">
        <v>1</v>
      </c>
      <c r="P8241">
        <v>0.95</v>
      </c>
      <c r="Q8241">
        <v>0</v>
      </c>
      <c r="R8241" t="s">
        <v>43</v>
      </c>
      <c r="S8241" s="16">
        <v>0</v>
      </c>
      <c r="T8241" s="16">
        <v>0</v>
      </c>
      <c r="U8241" s="16">
        <v>1000</v>
      </c>
      <c r="V8241" s="16">
        <v>50</v>
      </c>
      <c r="W8241" s="16">
        <v>0</v>
      </c>
      <c r="X8241" s="16">
        <v>-1050</v>
      </c>
    </row>
    <row r="8242" spans="1:24" x14ac:dyDescent="0.25">
      <c r="A8242" s="4" t="s">
        <v>5471</v>
      </c>
      <c r="B8242" t="s">
        <v>3093</v>
      </c>
      <c r="C8242" s="13" t="s">
        <v>78</v>
      </c>
      <c r="D8242" s="14">
        <v>160</v>
      </c>
      <c r="E8242" t="s">
        <v>304</v>
      </c>
      <c r="F8242" t="s">
        <v>28</v>
      </c>
      <c r="G8242" t="s">
        <v>305</v>
      </c>
      <c r="H8242" t="s">
        <v>64</v>
      </c>
      <c r="I8242" t="s">
        <v>40</v>
      </c>
      <c r="J8242" t="s">
        <v>46</v>
      </c>
      <c r="K8242">
        <v>0</v>
      </c>
      <c r="L8242" t="s">
        <v>82</v>
      </c>
      <c r="M8242" s="9">
        <v>40</v>
      </c>
      <c r="N8242" s="10">
        <v>1230.7692307692307</v>
      </c>
      <c r="O8242">
        <v>0.8</v>
      </c>
      <c r="P8242">
        <v>1.02</v>
      </c>
      <c r="Q8242">
        <v>0</v>
      </c>
      <c r="R8242" t="s">
        <v>43</v>
      </c>
      <c r="S8242" s="16">
        <v>5222.3999999999996</v>
      </c>
      <c r="T8242" s="16">
        <v>0</v>
      </c>
      <c r="U8242" s="16">
        <v>200</v>
      </c>
      <c r="V8242" s="16">
        <v>0</v>
      </c>
      <c r="W8242" s="16">
        <v>0</v>
      </c>
      <c r="X8242" s="16">
        <v>5022.3999999999996</v>
      </c>
    </row>
    <row r="8243" spans="1:24" x14ac:dyDescent="0.25">
      <c r="A8243" s="4" t="s">
        <v>5471</v>
      </c>
      <c r="B8243" t="s">
        <v>3094</v>
      </c>
      <c r="C8243" s="13" t="s">
        <v>35</v>
      </c>
      <c r="D8243" s="14">
        <v>137</v>
      </c>
      <c r="E8243" t="s">
        <v>553</v>
      </c>
      <c r="F8243" t="s">
        <v>28</v>
      </c>
      <c r="G8243" t="s">
        <v>370</v>
      </c>
      <c r="H8243" t="s">
        <v>39</v>
      </c>
      <c r="I8243" t="s">
        <v>76</v>
      </c>
      <c r="J8243" t="s">
        <v>46</v>
      </c>
      <c r="K8243">
        <v>0</v>
      </c>
      <c r="L8243" t="s">
        <v>53</v>
      </c>
      <c r="M8243" s="9">
        <v>24</v>
      </c>
      <c r="N8243" s="10">
        <v>384.61538461538464</v>
      </c>
      <c r="O8243">
        <v>1</v>
      </c>
      <c r="P8243">
        <v>0.81</v>
      </c>
      <c r="Q8243">
        <v>0</v>
      </c>
      <c r="R8243" t="s">
        <v>43</v>
      </c>
      <c r="S8243" s="16">
        <v>3110.4</v>
      </c>
      <c r="T8243" s="16">
        <v>0</v>
      </c>
      <c r="U8243" s="16">
        <v>0</v>
      </c>
      <c r="V8243" s="16">
        <v>10</v>
      </c>
      <c r="W8243" s="16">
        <v>0</v>
      </c>
      <c r="X8243" s="16">
        <v>3100.4</v>
      </c>
    </row>
    <row r="8244" spans="1:24" x14ac:dyDescent="0.25">
      <c r="A8244" s="4" t="s">
        <v>5471</v>
      </c>
      <c r="B8244" t="s">
        <v>3095</v>
      </c>
      <c r="C8244" s="13" t="s">
        <v>66</v>
      </c>
      <c r="D8244" s="14">
        <v>281</v>
      </c>
      <c r="E8244" t="s">
        <v>222</v>
      </c>
      <c r="F8244" t="s">
        <v>37</v>
      </c>
      <c r="G8244" t="s">
        <v>179</v>
      </c>
      <c r="H8244" t="s">
        <v>39</v>
      </c>
      <c r="I8244" t="s">
        <v>86</v>
      </c>
      <c r="J8244" t="s">
        <v>46</v>
      </c>
      <c r="K8244">
        <v>0</v>
      </c>
      <c r="L8244" t="s">
        <v>69</v>
      </c>
      <c r="M8244" s="9">
        <v>48</v>
      </c>
      <c r="N8244" s="10">
        <v>1538.4615384615386</v>
      </c>
      <c r="O8244">
        <v>0.9</v>
      </c>
      <c r="P8244">
        <v>0.98</v>
      </c>
      <c r="Q8244">
        <v>0</v>
      </c>
      <c r="R8244" t="s">
        <v>43</v>
      </c>
      <c r="S8244" s="16">
        <v>0</v>
      </c>
      <c r="T8244" s="16">
        <v>0</v>
      </c>
      <c r="U8244" s="16">
        <v>200</v>
      </c>
      <c r="V8244" s="16">
        <v>0</v>
      </c>
      <c r="W8244" s="16">
        <v>0</v>
      </c>
      <c r="X8244" s="16">
        <v>-200</v>
      </c>
    </row>
    <row r="8245" spans="1:24" x14ac:dyDescent="0.25">
      <c r="A8245" s="4" t="s">
        <v>5471</v>
      </c>
      <c r="B8245" t="s">
        <v>3096</v>
      </c>
      <c r="C8245" s="13" t="s">
        <v>92</v>
      </c>
      <c r="D8245" s="14">
        <v>123</v>
      </c>
      <c r="E8245" t="s">
        <v>1015</v>
      </c>
      <c r="F8245" t="s">
        <v>28</v>
      </c>
      <c r="G8245" t="s">
        <v>105</v>
      </c>
      <c r="H8245" t="s">
        <v>39</v>
      </c>
      <c r="I8245" t="s">
        <v>52</v>
      </c>
      <c r="J8245" t="s">
        <v>32</v>
      </c>
      <c r="K8245">
        <v>0</v>
      </c>
      <c r="L8245" t="s">
        <v>95</v>
      </c>
      <c r="M8245" s="9">
        <v>65</v>
      </c>
      <c r="N8245" s="10">
        <v>71</v>
      </c>
      <c r="O8245">
        <v>1.1000000000000001</v>
      </c>
      <c r="P8245">
        <v>1.1499999999999999</v>
      </c>
      <c r="Q8245">
        <v>0</v>
      </c>
      <c r="R8245" t="s">
        <v>43</v>
      </c>
      <c r="S8245" s="16">
        <v>13156.000000000002</v>
      </c>
      <c r="T8245" s="16">
        <v>0</v>
      </c>
      <c r="U8245" s="16">
        <v>0</v>
      </c>
      <c r="V8245" s="16">
        <v>250</v>
      </c>
      <c r="W8245" s="16">
        <v>0</v>
      </c>
      <c r="X8245" s="16">
        <v>12906.000000000002</v>
      </c>
    </row>
    <row r="8246" spans="1:24" x14ac:dyDescent="0.25">
      <c r="A8246" s="4" t="s">
        <v>5471</v>
      </c>
      <c r="B8246" t="s">
        <v>3097</v>
      </c>
      <c r="C8246" s="13" t="s">
        <v>92</v>
      </c>
      <c r="D8246" s="14">
        <v>74</v>
      </c>
      <c r="E8246" t="s">
        <v>1020</v>
      </c>
      <c r="F8246" t="s">
        <v>28</v>
      </c>
      <c r="G8246" t="s">
        <v>208</v>
      </c>
      <c r="H8246" t="s">
        <v>39</v>
      </c>
      <c r="I8246" t="s">
        <v>52</v>
      </c>
      <c r="J8246" t="s">
        <v>46</v>
      </c>
      <c r="K8246">
        <v>163</v>
      </c>
      <c r="L8246" t="s">
        <v>99</v>
      </c>
      <c r="M8246" s="9">
        <v>65</v>
      </c>
      <c r="N8246" s="10">
        <v>76</v>
      </c>
      <c r="O8246">
        <v>1.1000000000000001</v>
      </c>
      <c r="P8246">
        <v>0.99</v>
      </c>
      <c r="Q8246">
        <v>0</v>
      </c>
      <c r="R8246" t="s">
        <v>43</v>
      </c>
      <c r="S8246" s="16">
        <v>11325.600000000002</v>
      </c>
      <c r="T8246" s="16">
        <v>0</v>
      </c>
      <c r="U8246" s="16">
        <v>0</v>
      </c>
      <c r="V8246" s="16">
        <v>10</v>
      </c>
      <c r="W8246" s="16">
        <v>12388</v>
      </c>
      <c r="X8246" s="16">
        <v>-1072.3999999999978</v>
      </c>
    </row>
    <row r="8247" spans="1:24" x14ac:dyDescent="0.25">
      <c r="A8247" s="4" t="s">
        <v>5471</v>
      </c>
      <c r="B8247" t="s">
        <v>3098</v>
      </c>
      <c r="C8247" s="13" t="s">
        <v>92</v>
      </c>
      <c r="D8247" s="14">
        <v>44</v>
      </c>
      <c r="E8247" t="s">
        <v>875</v>
      </c>
      <c r="F8247" t="s">
        <v>28</v>
      </c>
      <c r="G8247" t="s">
        <v>778</v>
      </c>
      <c r="H8247" t="s">
        <v>51</v>
      </c>
      <c r="I8247" t="s">
        <v>40</v>
      </c>
      <c r="J8247" t="s">
        <v>32</v>
      </c>
      <c r="K8247">
        <v>160</v>
      </c>
      <c r="L8247" t="s">
        <v>95</v>
      </c>
      <c r="M8247" s="9">
        <v>60</v>
      </c>
      <c r="N8247" s="10">
        <v>72</v>
      </c>
      <c r="O8247">
        <v>0.8</v>
      </c>
      <c r="P8247">
        <v>0.8</v>
      </c>
      <c r="Q8247">
        <v>0</v>
      </c>
      <c r="R8247" t="s">
        <v>43</v>
      </c>
      <c r="S8247" s="16">
        <v>6144</v>
      </c>
      <c r="T8247" s="16">
        <v>0</v>
      </c>
      <c r="U8247" s="16">
        <v>200</v>
      </c>
      <c r="V8247" s="16">
        <v>100</v>
      </c>
      <c r="W8247" s="16">
        <v>11520</v>
      </c>
      <c r="X8247" s="16">
        <v>-5676</v>
      </c>
    </row>
    <row r="8248" spans="1:24" x14ac:dyDescent="0.25">
      <c r="A8248" s="4" t="s">
        <v>5471</v>
      </c>
      <c r="B8248" t="s">
        <v>3099</v>
      </c>
      <c r="C8248" s="13" t="s">
        <v>35</v>
      </c>
      <c r="D8248" s="14">
        <v>255</v>
      </c>
      <c r="E8248" t="s">
        <v>205</v>
      </c>
      <c r="F8248" t="s">
        <v>37</v>
      </c>
      <c r="G8248" t="s">
        <v>124</v>
      </c>
      <c r="H8248" t="s">
        <v>51</v>
      </c>
      <c r="I8248" t="s">
        <v>86</v>
      </c>
      <c r="J8248" t="s">
        <v>46</v>
      </c>
      <c r="K8248">
        <v>166</v>
      </c>
      <c r="L8248" t="s">
        <v>53</v>
      </c>
      <c r="M8248" s="9">
        <v>24</v>
      </c>
      <c r="N8248" s="10">
        <v>384.61538461538464</v>
      </c>
      <c r="O8248">
        <v>0.9</v>
      </c>
      <c r="P8248">
        <v>1.17</v>
      </c>
      <c r="Q8248">
        <v>0</v>
      </c>
      <c r="R8248" t="s">
        <v>43</v>
      </c>
      <c r="S8248" s="16">
        <v>4195.152</v>
      </c>
      <c r="T8248" s="16">
        <v>384.61538461538464</v>
      </c>
      <c r="U8248" s="16">
        <v>500</v>
      </c>
      <c r="V8248" s="16">
        <v>10</v>
      </c>
      <c r="W8248" s="16">
        <v>0</v>
      </c>
      <c r="X8248" s="16">
        <v>3300.5366153846153</v>
      </c>
    </row>
    <row r="8249" spans="1:24" x14ac:dyDescent="0.25">
      <c r="A8249" s="4" t="s">
        <v>5471</v>
      </c>
      <c r="B8249" t="s">
        <v>3100</v>
      </c>
      <c r="C8249" s="13" t="s">
        <v>92</v>
      </c>
      <c r="D8249" s="14">
        <v>128</v>
      </c>
      <c r="E8249" t="s">
        <v>129</v>
      </c>
      <c r="F8249" t="s">
        <v>37</v>
      </c>
      <c r="G8249" t="s">
        <v>130</v>
      </c>
      <c r="H8249" t="s">
        <v>51</v>
      </c>
      <c r="I8249" t="s">
        <v>76</v>
      </c>
      <c r="J8249" t="s">
        <v>46</v>
      </c>
      <c r="K8249">
        <v>0</v>
      </c>
      <c r="L8249" t="s">
        <v>99</v>
      </c>
      <c r="M8249" s="9">
        <v>35</v>
      </c>
      <c r="N8249" s="10">
        <v>41</v>
      </c>
      <c r="O8249">
        <v>1</v>
      </c>
      <c r="P8249">
        <v>0.95</v>
      </c>
      <c r="Q8249">
        <v>0</v>
      </c>
      <c r="R8249" t="s">
        <v>43</v>
      </c>
      <c r="S8249" s="16">
        <v>0</v>
      </c>
      <c r="T8249" s="16">
        <v>0</v>
      </c>
      <c r="U8249" s="16">
        <v>200</v>
      </c>
      <c r="V8249" s="16">
        <v>0</v>
      </c>
      <c r="W8249" s="16">
        <v>0</v>
      </c>
      <c r="X8249" s="16">
        <v>-200</v>
      </c>
    </row>
    <row r="8250" spans="1:24" x14ac:dyDescent="0.25">
      <c r="A8250" s="4" t="s">
        <v>5471</v>
      </c>
      <c r="B8250" t="s">
        <v>3101</v>
      </c>
      <c r="C8250" s="13" t="s">
        <v>92</v>
      </c>
      <c r="D8250" s="14">
        <v>97</v>
      </c>
      <c r="E8250" t="s">
        <v>865</v>
      </c>
      <c r="F8250" t="s">
        <v>37</v>
      </c>
      <c r="G8250" t="s">
        <v>145</v>
      </c>
      <c r="H8250" t="s">
        <v>51</v>
      </c>
      <c r="I8250" t="s">
        <v>40</v>
      </c>
      <c r="J8250" t="s">
        <v>46</v>
      </c>
      <c r="K8250">
        <v>99</v>
      </c>
      <c r="L8250" t="s">
        <v>99</v>
      </c>
      <c r="M8250" s="9">
        <v>35</v>
      </c>
      <c r="N8250" s="10">
        <v>48</v>
      </c>
      <c r="O8250">
        <v>0.8</v>
      </c>
      <c r="P8250">
        <v>1.1100000000000001</v>
      </c>
      <c r="Q8250">
        <v>0</v>
      </c>
      <c r="R8250" t="s">
        <v>43</v>
      </c>
      <c r="S8250" s="16">
        <v>3076.92</v>
      </c>
      <c r="T8250" s="16">
        <v>0</v>
      </c>
      <c r="U8250" s="16">
        <v>750</v>
      </c>
      <c r="V8250" s="16">
        <v>0</v>
      </c>
      <c r="W8250" s="16">
        <v>4752</v>
      </c>
      <c r="X8250" s="16">
        <v>-2425.08</v>
      </c>
    </row>
    <row r="8251" spans="1:24" x14ac:dyDescent="0.25">
      <c r="A8251" s="4" t="s">
        <v>5471</v>
      </c>
      <c r="B8251" t="s">
        <v>3102</v>
      </c>
      <c r="C8251" s="13" t="s">
        <v>43</v>
      </c>
      <c r="D8251" s="14">
        <v>193</v>
      </c>
      <c r="E8251" t="s">
        <v>328</v>
      </c>
      <c r="F8251" t="s">
        <v>37</v>
      </c>
      <c r="G8251" t="s">
        <v>329</v>
      </c>
      <c r="H8251" t="s">
        <v>60</v>
      </c>
      <c r="I8251" t="s">
        <v>52</v>
      </c>
      <c r="J8251" t="s">
        <v>46</v>
      </c>
      <c r="K8251">
        <v>167</v>
      </c>
      <c r="L8251" t="s">
        <v>47</v>
      </c>
      <c r="M8251" s="9">
        <v>30</v>
      </c>
      <c r="N8251" s="10">
        <v>615.38461538461536</v>
      </c>
      <c r="O8251">
        <v>1.1000000000000001</v>
      </c>
      <c r="P8251">
        <v>1.1200000000000001</v>
      </c>
      <c r="Q8251">
        <v>0</v>
      </c>
      <c r="R8251" t="s">
        <v>43</v>
      </c>
      <c r="S8251" s="16">
        <v>6172.3200000000006</v>
      </c>
      <c r="T8251" s="16">
        <v>615.38461538461536</v>
      </c>
      <c r="U8251" s="16">
        <v>200</v>
      </c>
      <c r="V8251" s="16">
        <v>0</v>
      </c>
      <c r="W8251" s="16">
        <v>0</v>
      </c>
      <c r="X8251" s="16">
        <v>5356.9353846153854</v>
      </c>
    </row>
    <row r="8252" spans="1:24" x14ac:dyDescent="0.25">
      <c r="A8252" s="4" t="s">
        <v>5471</v>
      </c>
      <c r="B8252" t="s">
        <v>3103</v>
      </c>
      <c r="C8252" s="13" t="s">
        <v>78</v>
      </c>
      <c r="D8252" s="14">
        <v>158</v>
      </c>
      <c r="E8252" t="s">
        <v>1081</v>
      </c>
      <c r="F8252" t="s">
        <v>37</v>
      </c>
      <c r="G8252" t="s">
        <v>190</v>
      </c>
      <c r="H8252" t="s">
        <v>81</v>
      </c>
      <c r="I8252" t="s">
        <v>76</v>
      </c>
      <c r="J8252" t="s">
        <v>32</v>
      </c>
      <c r="K8252">
        <v>165</v>
      </c>
      <c r="L8252" t="s">
        <v>121</v>
      </c>
      <c r="M8252" s="9">
        <v>65</v>
      </c>
      <c r="N8252" s="10">
        <v>7500</v>
      </c>
      <c r="O8252">
        <v>1</v>
      </c>
      <c r="P8252">
        <v>0.95</v>
      </c>
      <c r="Q8252">
        <v>0</v>
      </c>
      <c r="R8252" t="s">
        <v>43</v>
      </c>
      <c r="S8252" s="16">
        <v>10188.75</v>
      </c>
      <c r="T8252" s="16">
        <v>7500</v>
      </c>
      <c r="U8252" s="16">
        <v>500</v>
      </c>
      <c r="V8252" s="16">
        <v>0</v>
      </c>
      <c r="W8252" s="16">
        <v>0</v>
      </c>
      <c r="X8252" s="16">
        <v>2188.75</v>
      </c>
    </row>
    <row r="8253" spans="1:24" x14ac:dyDescent="0.25">
      <c r="A8253" s="4" t="s">
        <v>5471</v>
      </c>
      <c r="B8253" t="s">
        <v>3104</v>
      </c>
      <c r="C8253" s="13" t="s">
        <v>35</v>
      </c>
      <c r="D8253" s="14">
        <v>298</v>
      </c>
      <c r="E8253" t="s">
        <v>1094</v>
      </c>
      <c r="F8253" t="s">
        <v>28</v>
      </c>
      <c r="G8253" t="s">
        <v>182</v>
      </c>
      <c r="H8253" t="s">
        <v>30</v>
      </c>
      <c r="I8253" t="s">
        <v>40</v>
      </c>
      <c r="J8253" t="s">
        <v>32</v>
      </c>
      <c r="K8253">
        <v>163</v>
      </c>
      <c r="L8253" t="s">
        <v>41</v>
      </c>
      <c r="M8253" s="9">
        <v>48</v>
      </c>
      <c r="N8253" s="10">
        <v>5416.666666666667</v>
      </c>
      <c r="O8253">
        <v>0.8</v>
      </c>
      <c r="P8253">
        <v>0.9</v>
      </c>
      <c r="Q8253">
        <v>0</v>
      </c>
      <c r="R8253" t="s">
        <v>43</v>
      </c>
      <c r="S8253" s="16">
        <v>5529.6</v>
      </c>
      <c r="T8253" s="16">
        <v>5416.666666666667</v>
      </c>
      <c r="U8253" s="16">
        <v>0</v>
      </c>
      <c r="V8253" s="16">
        <v>0</v>
      </c>
      <c r="W8253" s="16">
        <v>0</v>
      </c>
      <c r="X8253" s="16">
        <v>112.93333333333339</v>
      </c>
    </row>
    <row r="8254" spans="1:24" x14ac:dyDescent="0.25">
      <c r="A8254" s="4" t="s">
        <v>5471</v>
      </c>
      <c r="B8254" t="s">
        <v>3105</v>
      </c>
      <c r="C8254" s="13" t="s">
        <v>43</v>
      </c>
      <c r="D8254" s="14">
        <v>167</v>
      </c>
      <c r="E8254" t="s">
        <v>257</v>
      </c>
      <c r="F8254" t="s">
        <v>37</v>
      </c>
      <c r="G8254" t="s">
        <v>56</v>
      </c>
      <c r="H8254" t="s">
        <v>51</v>
      </c>
      <c r="I8254" t="s">
        <v>86</v>
      </c>
      <c r="J8254" t="s">
        <v>32</v>
      </c>
      <c r="K8254">
        <v>168</v>
      </c>
      <c r="L8254" t="s">
        <v>117</v>
      </c>
      <c r="M8254" s="9">
        <v>54</v>
      </c>
      <c r="N8254" s="10">
        <v>5666.666666666667</v>
      </c>
      <c r="O8254">
        <v>0.9</v>
      </c>
      <c r="P8254">
        <v>1.05</v>
      </c>
      <c r="Q8254">
        <v>0</v>
      </c>
      <c r="R8254" t="s">
        <v>43</v>
      </c>
      <c r="S8254" s="16">
        <v>8573.0400000000009</v>
      </c>
      <c r="T8254" s="16">
        <v>5666.666666666667</v>
      </c>
      <c r="U8254" s="16">
        <v>0</v>
      </c>
      <c r="V8254" s="16">
        <v>50</v>
      </c>
      <c r="W8254" s="16">
        <v>0</v>
      </c>
      <c r="X8254" s="16">
        <v>2856.3733333333339</v>
      </c>
    </row>
    <row r="8255" spans="1:24" x14ac:dyDescent="0.25">
      <c r="A8255" s="4" t="s">
        <v>5471</v>
      </c>
      <c r="B8255" t="s">
        <v>3106</v>
      </c>
      <c r="C8255" s="13" t="s">
        <v>78</v>
      </c>
      <c r="D8255" s="14">
        <v>103</v>
      </c>
      <c r="E8255" t="s">
        <v>192</v>
      </c>
      <c r="F8255" t="s">
        <v>37</v>
      </c>
      <c r="G8255" t="s">
        <v>98</v>
      </c>
      <c r="H8255" t="s">
        <v>81</v>
      </c>
      <c r="I8255" t="s">
        <v>31</v>
      </c>
      <c r="J8255" t="s">
        <v>32</v>
      </c>
      <c r="K8255">
        <v>164</v>
      </c>
      <c r="L8255" t="s">
        <v>121</v>
      </c>
      <c r="M8255" s="9">
        <v>65</v>
      </c>
      <c r="N8255" s="10">
        <v>7500</v>
      </c>
      <c r="O8255">
        <v>1.2</v>
      </c>
      <c r="P8255">
        <v>1.03</v>
      </c>
      <c r="Q8255">
        <v>0</v>
      </c>
      <c r="R8255" t="s">
        <v>43</v>
      </c>
      <c r="S8255" s="16">
        <v>13175.76</v>
      </c>
      <c r="T8255" s="16">
        <v>7500</v>
      </c>
      <c r="U8255" s="16">
        <v>0</v>
      </c>
      <c r="V8255" s="16">
        <v>250</v>
      </c>
      <c r="W8255" s="16">
        <v>0</v>
      </c>
      <c r="X8255" s="16">
        <v>5425.76</v>
      </c>
    </row>
    <row r="8256" spans="1:24" x14ac:dyDescent="0.25">
      <c r="A8256" s="4" t="s">
        <v>5471</v>
      </c>
      <c r="B8256" t="s">
        <v>3107</v>
      </c>
      <c r="C8256" s="13" t="s">
        <v>92</v>
      </c>
      <c r="D8256" s="14">
        <v>8</v>
      </c>
      <c r="E8256" t="s">
        <v>280</v>
      </c>
      <c r="F8256" t="s">
        <v>37</v>
      </c>
      <c r="G8256" t="s">
        <v>281</v>
      </c>
      <c r="H8256" t="s">
        <v>30</v>
      </c>
      <c r="I8256" t="s">
        <v>40</v>
      </c>
      <c r="J8256" t="s">
        <v>46</v>
      </c>
      <c r="K8256">
        <v>168</v>
      </c>
      <c r="L8256" t="s">
        <v>99</v>
      </c>
      <c r="M8256" s="9">
        <v>35</v>
      </c>
      <c r="N8256" s="10">
        <v>52</v>
      </c>
      <c r="O8256">
        <v>0.8</v>
      </c>
      <c r="P8256">
        <v>1.03</v>
      </c>
      <c r="Q8256">
        <v>0</v>
      </c>
      <c r="R8256" t="s">
        <v>43</v>
      </c>
      <c r="S8256" s="16">
        <v>4845.12</v>
      </c>
      <c r="T8256" s="16">
        <v>0</v>
      </c>
      <c r="U8256" s="16">
        <v>0</v>
      </c>
      <c r="V8256" s="16">
        <v>0</v>
      </c>
      <c r="W8256" s="16">
        <v>8736</v>
      </c>
      <c r="X8256" s="16">
        <v>-3890.88</v>
      </c>
    </row>
    <row r="8257" spans="1:24" x14ac:dyDescent="0.25">
      <c r="A8257" s="4" t="s">
        <v>5471</v>
      </c>
      <c r="B8257" t="s">
        <v>3108</v>
      </c>
      <c r="C8257" s="13" t="s">
        <v>135</v>
      </c>
      <c r="D8257" s="14">
        <v>186</v>
      </c>
      <c r="E8257" t="s">
        <v>463</v>
      </c>
      <c r="F8257" t="s">
        <v>37</v>
      </c>
      <c r="G8257" t="s">
        <v>127</v>
      </c>
      <c r="H8257" t="s">
        <v>51</v>
      </c>
      <c r="I8257" t="s">
        <v>31</v>
      </c>
      <c r="J8257" t="s">
        <v>32</v>
      </c>
      <c r="K8257">
        <v>162</v>
      </c>
      <c r="L8257" t="s">
        <v>209</v>
      </c>
      <c r="M8257" s="9">
        <v>90</v>
      </c>
      <c r="N8257" s="10">
        <v>9166.6666666666661</v>
      </c>
      <c r="O8257">
        <v>1.2</v>
      </c>
      <c r="P8257">
        <v>1.2</v>
      </c>
      <c r="Q8257">
        <v>0</v>
      </c>
      <c r="R8257" t="s">
        <v>43</v>
      </c>
      <c r="S8257" s="16">
        <v>20995.200000000001</v>
      </c>
      <c r="T8257" s="16">
        <v>9166.6666666666661</v>
      </c>
      <c r="U8257" s="16">
        <v>0</v>
      </c>
      <c r="V8257" s="16">
        <v>50</v>
      </c>
      <c r="W8257" s="16">
        <v>0</v>
      </c>
      <c r="X8257" s="16">
        <v>11778.533333333335</v>
      </c>
    </row>
    <row r="8258" spans="1:24" x14ac:dyDescent="0.25">
      <c r="A8258" s="4" t="s">
        <v>5471</v>
      </c>
      <c r="B8258" t="s">
        <v>3109</v>
      </c>
      <c r="C8258" s="13" t="s">
        <v>35</v>
      </c>
      <c r="D8258" s="14">
        <v>190</v>
      </c>
      <c r="E8258" t="s">
        <v>661</v>
      </c>
      <c r="F8258" t="s">
        <v>37</v>
      </c>
      <c r="G8258" t="s">
        <v>662</v>
      </c>
      <c r="H8258" t="s">
        <v>81</v>
      </c>
      <c r="I8258" t="s">
        <v>40</v>
      </c>
      <c r="J8258" t="s">
        <v>32</v>
      </c>
      <c r="K8258">
        <v>0</v>
      </c>
      <c r="L8258" t="s">
        <v>41</v>
      </c>
      <c r="M8258" s="9">
        <v>48</v>
      </c>
      <c r="N8258" s="10">
        <v>5416.666666666667</v>
      </c>
      <c r="O8258">
        <v>0.8</v>
      </c>
      <c r="P8258">
        <v>1.17</v>
      </c>
      <c r="Q8258">
        <v>0</v>
      </c>
      <c r="R8258" t="s">
        <v>43</v>
      </c>
      <c r="S8258" s="16">
        <v>0</v>
      </c>
      <c r="T8258" s="16">
        <v>0</v>
      </c>
      <c r="U8258" s="16">
        <v>0</v>
      </c>
      <c r="V8258" s="16">
        <v>10</v>
      </c>
      <c r="W8258" s="16">
        <v>0</v>
      </c>
      <c r="X8258" s="16">
        <v>-10</v>
      </c>
    </row>
    <row r="8259" spans="1:24" x14ac:dyDescent="0.25">
      <c r="A8259" s="4" t="s">
        <v>5471</v>
      </c>
      <c r="B8259" t="s">
        <v>3110</v>
      </c>
      <c r="C8259" s="13" t="s">
        <v>35</v>
      </c>
      <c r="D8259" s="14">
        <v>89</v>
      </c>
      <c r="E8259" t="s">
        <v>1221</v>
      </c>
      <c r="F8259" t="s">
        <v>37</v>
      </c>
      <c r="G8259" t="s">
        <v>766</v>
      </c>
      <c r="H8259" t="s">
        <v>81</v>
      </c>
      <c r="I8259" t="s">
        <v>76</v>
      </c>
      <c r="J8259" t="s">
        <v>46</v>
      </c>
      <c r="K8259">
        <v>0</v>
      </c>
      <c r="L8259" t="s">
        <v>53</v>
      </c>
      <c r="M8259" s="9">
        <v>24</v>
      </c>
      <c r="N8259" s="10">
        <v>384.61538461538464</v>
      </c>
      <c r="O8259">
        <v>1</v>
      </c>
      <c r="P8259">
        <v>1.01</v>
      </c>
      <c r="Q8259">
        <v>0</v>
      </c>
      <c r="R8259" t="s">
        <v>43</v>
      </c>
      <c r="S8259" s="16">
        <v>0</v>
      </c>
      <c r="T8259" s="16">
        <v>0</v>
      </c>
      <c r="U8259" s="16">
        <v>1000</v>
      </c>
      <c r="V8259" s="16">
        <v>10</v>
      </c>
      <c r="W8259" s="16">
        <v>0</v>
      </c>
      <c r="X8259" s="16">
        <v>-1010</v>
      </c>
    </row>
    <row r="8260" spans="1:24" x14ac:dyDescent="0.25">
      <c r="A8260" s="4" t="s">
        <v>5471</v>
      </c>
      <c r="B8260" t="s">
        <v>3111</v>
      </c>
      <c r="C8260" s="13" t="s">
        <v>43</v>
      </c>
      <c r="D8260" s="14">
        <v>260</v>
      </c>
      <c r="E8260" t="s">
        <v>119</v>
      </c>
      <c r="F8260" t="s">
        <v>37</v>
      </c>
      <c r="G8260" t="s">
        <v>120</v>
      </c>
      <c r="H8260" t="s">
        <v>39</v>
      </c>
      <c r="I8260" t="s">
        <v>40</v>
      </c>
      <c r="J8260" t="s">
        <v>46</v>
      </c>
      <c r="K8260">
        <v>124</v>
      </c>
      <c r="L8260" t="s">
        <v>47</v>
      </c>
      <c r="M8260" s="9">
        <v>30</v>
      </c>
      <c r="N8260" s="10">
        <v>615.38461538461536</v>
      </c>
      <c r="O8260">
        <v>0.8</v>
      </c>
      <c r="P8260">
        <v>1.07</v>
      </c>
      <c r="Q8260">
        <v>0</v>
      </c>
      <c r="R8260" t="s">
        <v>43</v>
      </c>
      <c r="S8260" s="16">
        <v>3184.32</v>
      </c>
      <c r="T8260" s="16">
        <v>615.38461538461536</v>
      </c>
      <c r="U8260" s="16">
        <v>1000</v>
      </c>
      <c r="V8260" s="16">
        <v>0</v>
      </c>
      <c r="W8260" s="16">
        <v>0</v>
      </c>
      <c r="X8260" s="16">
        <v>1568.9353846153849</v>
      </c>
    </row>
    <row r="8261" spans="1:24" x14ac:dyDescent="0.25">
      <c r="A8261" s="4" t="s">
        <v>5471</v>
      </c>
      <c r="B8261" t="s">
        <v>3112</v>
      </c>
      <c r="C8261" s="13" t="s">
        <v>35</v>
      </c>
      <c r="D8261" s="14">
        <v>266</v>
      </c>
      <c r="E8261" t="s">
        <v>607</v>
      </c>
      <c r="F8261" t="s">
        <v>37</v>
      </c>
      <c r="G8261" t="s">
        <v>148</v>
      </c>
      <c r="H8261" t="s">
        <v>81</v>
      </c>
      <c r="I8261" t="s">
        <v>86</v>
      </c>
      <c r="J8261" t="s">
        <v>32</v>
      </c>
      <c r="K8261">
        <v>163</v>
      </c>
      <c r="L8261" t="s">
        <v>41</v>
      </c>
      <c r="M8261" s="9">
        <v>48</v>
      </c>
      <c r="N8261" s="10">
        <v>5416.666666666667</v>
      </c>
      <c r="O8261">
        <v>0.9</v>
      </c>
      <c r="P8261">
        <v>1.2</v>
      </c>
      <c r="Q8261">
        <v>0</v>
      </c>
      <c r="R8261" t="s">
        <v>43</v>
      </c>
      <c r="S8261" s="16">
        <v>8449.92</v>
      </c>
      <c r="T8261" s="16">
        <v>5416.666666666667</v>
      </c>
      <c r="U8261" s="16">
        <v>500</v>
      </c>
      <c r="V8261" s="16">
        <v>0</v>
      </c>
      <c r="W8261" s="16">
        <v>0</v>
      </c>
      <c r="X8261" s="16">
        <v>2533.2533333333331</v>
      </c>
    </row>
    <row r="8262" spans="1:24" x14ac:dyDescent="0.25">
      <c r="A8262" s="4" t="s">
        <v>5471</v>
      </c>
      <c r="B8262" t="s">
        <v>3113</v>
      </c>
      <c r="C8262" s="13" t="s">
        <v>43</v>
      </c>
      <c r="D8262" s="14">
        <v>78</v>
      </c>
      <c r="E8262" t="s">
        <v>774</v>
      </c>
      <c r="F8262" t="s">
        <v>37</v>
      </c>
      <c r="G8262" t="s">
        <v>278</v>
      </c>
      <c r="H8262" t="s">
        <v>60</v>
      </c>
      <c r="I8262" t="s">
        <v>52</v>
      </c>
      <c r="J8262" t="s">
        <v>32</v>
      </c>
      <c r="K8262">
        <v>168</v>
      </c>
      <c r="L8262" t="s">
        <v>117</v>
      </c>
      <c r="M8262" s="9">
        <v>54</v>
      </c>
      <c r="N8262" s="10">
        <v>5666.666666666667</v>
      </c>
      <c r="O8262">
        <v>1.1000000000000001</v>
      </c>
      <c r="P8262">
        <v>1</v>
      </c>
      <c r="Q8262">
        <v>0</v>
      </c>
      <c r="R8262" t="s">
        <v>43</v>
      </c>
      <c r="S8262" s="16">
        <v>9979.2000000000007</v>
      </c>
      <c r="T8262" s="16">
        <v>5666.666666666667</v>
      </c>
      <c r="U8262" s="16">
        <v>200</v>
      </c>
      <c r="V8262" s="16">
        <v>0</v>
      </c>
      <c r="W8262" s="16">
        <v>0</v>
      </c>
      <c r="X8262" s="16">
        <v>4112.5333333333338</v>
      </c>
    </row>
    <row r="8263" spans="1:24" x14ac:dyDescent="0.25">
      <c r="A8263" s="4" t="s">
        <v>5471</v>
      </c>
      <c r="B8263" t="s">
        <v>3114</v>
      </c>
      <c r="C8263" s="13" t="s">
        <v>92</v>
      </c>
      <c r="D8263" s="14">
        <v>221</v>
      </c>
      <c r="E8263" t="s">
        <v>589</v>
      </c>
      <c r="F8263" t="s">
        <v>37</v>
      </c>
      <c r="G8263" t="s">
        <v>198</v>
      </c>
      <c r="H8263" t="s">
        <v>39</v>
      </c>
      <c r="I8263" t="s">
        <v>52</v>
      </c>
      <c r="J8263" t="s">
        <v>46</v>
      </c>
      <c r="K8263">
        <v>0</v>
      </c>
      <c r="L8263" t="s">
        <v>99</v>
      </c>
      <c r="M8263" s="9">
        <v>35</v>
      </c>
      <c r="N8263" s="10">
        <v>45</v>
      </c>
      <c r="O8263">
        <v>1.1000000000000001</v>
      </c>
      <c r="P8263">
        <v>0.87</v>
      </c>
      <c r="Q8263">
        <v>0</v>
      </c>
      <c r="R8263" t="s">
        <v>43</v>
      </c>
      <c r="S8263" s="16">
        <v>0</v>
      </c>
      <c r="T8263" s="16">
        <v>0</v>
      </c>
      <c r="U8263" s="16">
        <v>0</v>
      </c>
      <c r="V8263" s="16">
        <v>0</v>
      </c>
      <c r="W8263" s="16">
        <v>0</v>
      </c>
      <c r="X8263" s="16">
        <v>0</v>
      </c>
    </row>
    <row r="8264" spans="1:24" x14ac:dyDescent="0.25">
      <c r="A8264" s="4" t="s">
        <v>5471</v>
      </c>
      <c r="B8264" t="s">
        <v>3115</v>
      </c>
      <c r="C8264" s="13" t="s">
        <v>35</v>
      </c>
      <c r="D8264" s="14">
        <v>196</v>
      </c>
      <c r="E8264" t="s">
        <v>523</v>
      </c>
      <c r="F8264" t="s">
        <v>37</v>
      </c>
      <c r="G8264" t="s">
        <v>89</v>
      </c>
      <c r="H8264" t="s">
        <v>39</v>
      </c>
      <c r="I8264" t="s">
        <v>86</v>
      </c>
      <c r="J8264" t="s">
        <v>46</v>
      </c>
      <c r="K8264">
        <v>0</v>
      </c>
      <c r="L8264" t="s">
        <v>53</v>
      </c>
      <c r="M8264" s="9">
        <v>24</v>
      </c>
      <c r="N8264" s="10">
        <v>384.61538461538464</v>
      </c>
      <c r="O8264">
        <v>0.9</v>
      </c>
      <c r="P8264">
        <v>0.99</v>
      </c>
      <c r="Q8264">
        <v>0</v>
      </c>
      <c r="R8264" t="s">
        <v>43</v>
      </c>
      <c r="S8264" s="16">
        <v>0</v>
      </c>
      <c r="T8264" s="16">
        <v>0</v>
      </c>
      <c r="U8264" s="16">
        <v>500</v>
      </c>
      <c r="V8264" s="16">
        <v>500</v>
      </c>
      <c r="W8264" s="16">
        <v>0</v>
      </c>
      <c r="X8264" s="16">
        <v>-1000</v>
      </c>
    </row>
    <row r="8265" spans="1:24" x14ac:dyDescent="0.25">
      <c r="A8265" s="4" t="s">
        <v>5471</v>
      </c>
      <c r="B8265" t="s">
        <v>3116</v>
      </c>
      <c r="C8265" s="13" t="s">
        <v>35</v>
      </c>
      <c r="D8265" s="14">
        <v>286</v>
      </c>
      <c r="E8265" t="s">
        <v>84</v>
      </c>
      <c r="F8265" t="s">
        <v>37</v>
      </c>
      <c r="G8265" t="s">
        <v>85</v>
      </c>
      <c r="H8265" t="s">
        <v>51</v>
      </c>
      <c r="I8265" t="s">
        <v>86</v>
      </c>
      <c r="J8265" t="s">
        <v>46</v>
      </c>
      <c r="K8265">
        <v>166</v>
      </c>
      <c r="L8265" t="s">
        <v>53</v>
      </c>
      <c r="M8265" s="9">
        <v>24</v>
      </c>
      <c r="N8265" s="10">
        <v>384.61538461538464</v>
      </c>
      <c r="O8265">
        <v>0.9</v>
      </c>
      <c r="P8265">
        <v>0.95</v>
      </c>
      <c r="Q8265">
        <v>0</v>
      </c>
      <c r="R8265" t="s">
        <v>43</v>
      </c>
      <c r="S8265" s="16">
        <v>3406.3199999999997</v>
      </c>
      <c r="T8265" s="16">
        <v>384.61538461538464</v>
      </c>
      <c r="U8265" s="16">
        <v>0</v>
      </c>
      <c r="V8265" s="16">
        <v>10</v>
      </c>
      <c r="W8265" s="16">
        <v>0</v>
      </c>
      <c r="X8265" s="16">
        <v>3011.704615384615</v>
      </c>
    </row>
    <row r="8266" spans="1:24" x14ac:dyDescent="0.25">
      <c r="A8266" s="4" t="s">
        <v>5471</v>
      </c>
      <c r="B8266" t="s">
        <v>3117</v>
      </c>
      <c r="C8266" s="13" t="s">
        <v>78</v>
      </c>
      <c r="D8266" s="14">
        <v>254</v>
      </c>
      <c r="E8266" t="s">
        <v>345</v>
      </c>
      <c r="F8266" t="s">
        <v>37</v>
      </c>
      <c r="G8266" t="s">
        <v>94</v>
      </c>
      <c r="H8266" t="s">
        <v>51</v>
      </c>
      <c r="I8266" t="s">
        <v>40</v>
      </c>
      <c r="J8266" t="s">
        <v>46</v>
      </c>
      <c r="K8266">
        <v>162</v>
      </c>
      <c r="L8266" t="s">
        <v>82</v>
      </c>
      <c r="M8266" s="9">
        <v>40</v>
      </c>
      <c r="N8266" s="10">
        <v>1230.7692307692307</v>
      </c>
      <c r="O8266">
        <v>0.8</v>
      </c>
      <c r="P8266">
        <v>1.07</v>
      </c>
      <c r="Q8266">
        <v>0</v>
      </c>
      <c r="R8266" t="s">
        <v>43</v>
      </c>
      <c r="S8266" s="16">
        <v>5546.88</v>
      </c>
      <c r="T8266" s="16">
        <v>1230.7692307692307</v>
      </c>
      <c r="U8266" s="16">
        <v>500</v>
      </c>
      <c r="V8266" s="16">
        <v>100</v>
      </c>
      <c r="W8266" s="16">
        <v>0</v>
      </c>
      <c r="X8266" s="16">
        <v>3716.1107692307696</v>
      </c>
    </row>
    <row r="8267" spans="1:24" x14ac:dyDescent="0.25">
      <c r="A8267" s="4" t="s">
        <v>5471</v>
      </c>
      <c r="B8267" t="s">
        <v>3118</v>
      </c>
      <c r="C8267" s="13" t="s">
        <v>43</v>
      </c>
      <c r="D8267" s="14">
        <v>142</v>
      </c>
      <c r="E8267" t="s">
        <v>904</v>
      </c>
      <c r="F8267" t="s">
        <v>37</v>
      </c>
      <c r="G8267" t="s">
        <v>387</v>
      </c>
      <c r="H8267" t="s">
        <v>81</v>
      </c>
      <c r="I8267" t="s">
        <v>31</v>
      </c>
      <c r="J8267" t="s">
        <v>46</v>
      </c>
      <c r="K8267">
        <v>166</v>
      </c>
      <c r="L8267" t="s">
        <v>47</v>
      </c>
      <c r="M8267" s="9">
        <v>30</v>
      </c>
      <c r="N8267" s="10">
        <v>615.38461538461536</v>
      </c>
      <c r="O8267">
        <v>1.2</v>
      </c>
      <c r="P8267">
        <v>0.96</v>
      </c>
      <c r="Q8267">
        <v>0</v>
      </c>
      <c r="R8267" t="s">
        <v>43</v>
      </c>
      <c r="S8267" s="16">
        <v>5736.96</v>
      </c>
      <c r="T8267" s="16">
        <v>615.38461538461536</v>
      </c>
      <c r="U8267" s="16">
        <v>1000</v>
      </c>
      <c r="V8267" s="16">
        <v>0</v>
      </c>
      <c r="W8267" s="16">
        <v>0</v>
      </c>
      <c r="X8267" s="16">
        <v>4121.5753846153848</v>
      </c>
    </row>
    <row r="8268" spans="1:24" x14ac:dyDescent="0.25">
      <c r="A8268" s="4" t="s">
        <v>5471</v>
      </c>
      <c r="B8268" t="s">
        <v>3119</v>
      </c>
      <c r="C8268" s="13" t="s">
        <v>92</v>
      </c>
      <c r="D8268" s="14">
        <v>137</v>
      </c>
      <c r="E8268" t="s">
        <v>553</v>
      </c>
      <c r="F8268" t="s">
        <v>28</v>
      </c>
      <c r="G8268" t="s">
        <v>370</v>
      </c>
      <c r="H8268" t="s">
        <v>39</v>
      </c>
      <c r="I8268" t="s">
        <v>76</v>
      </c>
      <c r="J8268" t="s">
        <v>32</v>
      </c>
      <c r="K8268">
        <v>168</v>
      </c>
      <c r="L8268" t="s">
        <v>95</v>
      </c>
      <c r="M8268" s="9">
        <v>60</v>
      </c>
      <c r="N8268" s="10">
        <v>75</v>
      </c>
      <c r="O8268">
        <v>1</v>
      </c>
      <c r="P8268">
        <v>0.81</v>
      </c>
      <c r="Q8268">
        <v>0</v>
      </c>
      <c r="R8268" t="s">
        <v>43</v>
      </c>
      <c r="S8268" s="16">
        <v>7776.0000000000009</v>
      </c>
      <c r="T8268" s="16">
        <v>0</v>
      </c>
      <c r="U8268" s="16">
        <v>200</v>
      </c>
      <c r="V8268" s="16">
        <v>100</v>
      </c>
      <c r="W8268" s="16">
        <v>12600</v>
      </c>
      <c r="X8268" s="16">
        <v>-5123.9999999999991</v>
      </c>
    </row>
    <row r="8269" spans="1:24" x14ac:dyDescent="0.25">
      <c r="A8269" s="4" t="s">
        <v>5471</v>
      </c>
      <c r="B8269" t="s">
        <v>3120</v>
      </c>
      <c r="C8269" s="13" t="s">
        <v>35</v>
      </c>
      <c r="D8269" s="14">
        <v>107</v>
      </c>
      <c r="E8269" t="s">
        <v>294</v>
      </c>
      <c r="F8269" t="s">
        <v>37</v>
      </c>
      <c r="G8269" t="s">
        <v>63</v>
      </c>
      <c r="H8269" t="s">
        <v>64</v>
      </c>
      <c r="I8269" t="s">
        <v>86</v>
      </c>
      <c r="J8269" t="s">
        <v>32</v>
      </c>
      <c r="K8269">
        <v>0</v>
      </c>
      <c r="L8269" t="s">
        <v>41</v>
      </c>
      <c r="M8269" s="9">
        <v>48</v>
      </c>
      <c r="N8269" s="10">
        <v>5416.666666666667</v>
      </c>
      <c r="O8269">
        <v>0.9</v>
      </c>
      <c r="P8269">
        <v>1.04</v>
      </c>
      <c r="Q8269">
        <v>0</v>
      </c>
      <c r="R8269" t="s">
        <v>43</v>
      </c>
      <c r="S8269" s="16">
        <v>0</v>
      </c>
      <c r="T8269" s="16">
        <v>0</v>
      </c>
      <c r="U8269" s="16">
        <v>750</v>
      </c>
      <c r="V8269" s="16">
        <v>0</v>
      </c>
      <c r="W8269" s="16">
        <v>0</v>
      </c>
      <c r="X8269" s="16">
        <v>-750</v>
      </c>
    </row>
    <row r="8270" spans="1:24" x14ac:dyDescent="0.25">
      <c r="A8270" s="4" t="s">
        <v>5471</v>
      </c>
      <c r="B8270" t="s">
        <v>3121</v>
      </c>
      <c r="C8270" s="13" t="s">
        <v>78</v>
      </c>
      <c r="D8270" s="14">
        <v>274</v>
      </c>
      <c r="E8270" t="s">
        <v>735</v>
      </c>
      <c r="F8270" t="s">
        <v>37</v>
      </c>
      <c r="G8270" t="s">
        <v>29</v>
      </c>
      <c r="H8270" t="s">
        <v>30</v>
      </c>
      <c r="I8270" t="s">
        <v>40</v>
      </c>
      <c r="J8270" t="s">
        <v>46</v>
      </c>
      <c r="K8270">
        <v>167</v>
      </c>
      <c r="L8270" t="s">
        <v>82</v>
      </c>
      <c r="M8270" s="9">
        <v>40</v>
      </c>
      <c r="N8270" s="10">
        <v>1230.7692307692307</v>
      </c>
      <c r="O8270">
        <v>0.8</v>
      </c>
      <c r="P8270">
        <v>1</v>
      </c>
      <c r="Q8270">
        <v>0</v>
      </c>
      <c r="R8270" t="s">
        <v>43</v>
      </c>
      <c r="S8270" s="16">
        <v>5344</v>
      </c>
      <c r="T8270" s="16">
        <v>1230.7692307692307</v>
      </c>
      <c r="U8270" s="16">
        <v>0</v>
      </c>
      <c r="V8270" s="16">
        <v>10</v>
      </c>
      <c r="W8270" s="16">
        <v>0</v>
      </c>
      <c r="X8270" s="16">
        <v>4103.2307692307695</v>
      </c>
    </row>
    <row r="8271" spans="1:24" x14ac:dyDescent="0.25">
      <c r="A8271" s="4" t="s">
        <v>5471</v>
      </c>
      <c r="B8271" t="s">
        <v>3122</v>
      </c>
      <c r="C8271" s="13" t="s">
        <v>92</v>
      </c>
      <c r="D8271" s="14">
        <v>61</v>
      </c>
      <c r="E8271" t="s">
        <v>671</v>
      </c>
      <c r="F8271" t="s">
        <v>37</v>
      </c>
      <c r="G8271" t="s">
        <v>113</v>
      </c>
      <c r="H8271" t="s">
        <v>60</v>
      </c>
      <c r="I8271" t="s">
        <v>31</v>
      </c>
      <c r="J8271" t="s">
        <v>32</v>
      </c>
      <c r="K8271">
        <v>108</v>
      </c>
      <c r="L8271" t="s">
        <v>95</v>
      </c>
      <c r="M8271" s="9">
        <v>35</v>
      </c>
      <c r="N8271" s="10">
        <v>47</v>
      </c>
      <c r="O8271">
        <v>1.2</v>
      </c>
      <c r="P8271">
        <v>1.01</v>
      </c>
      <c r="Q8271">
        <v>0</v>
      </c>
      <c r="R8271" t="s">
        <v>43</v>
      </c>
      <c r="S8271" s="16">
        <v>4581.3599999999997</v>
      </c>
      <c r="T8271" s="16">
        <v>0</v>
      </c>
      <c r="U8271" s="16">
        <v>500</v>
      </c>
      <c r="V8271" s="16">
        <v>100</v>
      </c>
      <c r="W8271" s="16">
        <v>5076</v>
      </c>
      <c r="X8271" s="16">
        <v>-1094.6400000000003</v>
      </c>
    </row>
    <row r="8272" spans="1:24" x14ac:dyDescent="0.25">
      <c r="A8272" s="4" t="s">
        <v>5471</v>
      </c>
      <c r="B8272" t="s">
        <v>3123</v>
      </c>
      <c r="C8272" s="13" t="s">
        <v>92</v>
      </c>
      <c r="D8272" s="14">
        <v>41</v>
      </c>
      <c r="E8272" t="s">
        <v>482</v>
      </c>
      <c r="F8272" t="s">
        <v>28</v>
      </c>
      <c r="G8272" t="s">
        <v>362</v>
      </c>
      <c r="H8272" t="s">
        <v>30</v>
      </c>
      <c r="I8272" t="s">
        <v>76</v>
      </c>
      <c r="J8272" t="s">
        <v>46</v>
      </c>
      <c r="K8272">
        <v>164</v>
      </c>
      <c r="L8272" t="s">
        <v>99</v>
      </c>
      <c r="M8272" s="9">
        <v>40</v>
      </c>
      <c r="N8272" s="10">
        <v>44</v>
      </c>
      <c r="O8272">
        <v>1</v>
      </c>
      <c r="P8272">
        <v>0.94</v>
      </c>
      <c r="Q8272">
        <v>0</v>
      </c>
      <c r="R8272" t="s">
        <v>43</v>
      </c>
      <c r="S8272" s="16">
        <v>6016</v>
      </c>
      <c r="T8272" s="16">
        <v>0</v>
      </c>
      <c r="U8272" s="16">
        <v>0</v>
      </c>
      <c r="V8272" s="16">
        <v>10</v>
      </c>
      <c r="W8272" s="16">
        <v>7216</v>
      </c>
      <c r="X8272" s="16">
        <v>-1210</v>
      </c>
    </row>
    <row r="8273" spans="1:24" x14ac:dyDescent="0.25">
      <c r="A8273" s="4" t="s">
        <v>5471</v>
      </c>
      <c r="B8273" t="s">
        <v>3124</v>
      </c>
      <c r="C8273" s="13" t="s">
        <v>43</v>
      </c>
      <c r="D8273" s="14">
        <v>179</v>
      </c>
      <c r="E8273" t="s">
        <v>101</v>
      </c>
      <c r="F8273" t="s">
        <v>28</v>
      </c>
      <c r="G8273" t="s">
        <v>102</v>
      </c>
      <c r="H8273" t="s">
        <v>51</v>
      </c>
      <c r="I8273" t="s">
        <v>40</v>
      </c>
      <c r="J8273" t="s">
        <v>46</v>
      </c>
      <c r="K8273">
        <v>167</v>
      </c>
      <c r="L8273" t="s">
        <v>47</v>
      </c>
      <c r="M8273" s="9">
        <v>30</v>
      </c>
      <c r="N8273" s="10">
        <v>615.38461538461536</v>
      </c>
      <c r="O8273">
        <v>0.8</v>
      </c>
      <c r="P8273">
        <v>1.1000000000000001</v>
      </c>
      <c r="Q8273">
        <v>0</v>
      </c>
      <c r="R8273" t="s">
        <v>43</v>
      </c>
      <c r="S8273" s="16">
        <v>4224</v>
      </c>
      <c r="T8273" s="16">
        <v>615.38461538461536</v>
      </c>
      <c r="U8273" s="16">
        <v>1000</v>
      </c>
      <c r="V8273" s="16">
        <v>0</v>
      </c>
      <c r="W8273" s="16">
        <v>0</v>
      </c>
      <c r="X8273" s="16">
        <v>2608.6153846153848</v>
      </c>
    </row>
    <row r="8274" spans="1:24" x14ac:dyDescent="0.25">
      <c r="A8274" s="4" t="s">
        <v>5471</v>
      </c>
      <c r="B8274" t="s">
        <v>3125</v>
      </c>
      <c r="C8274" s="13" t="s">
        <v>35</v>
      </c>
      <c r="D8274" s="14">
        <v>155</v>
      </c>
      <c r="E8274" t="s">
        <v>271</v>
      </c>
      <c r="F8274" t="s">
        <v>37</v>
      </c>
      <c r="G8274" t="s">
        <v>272</v>
      </c>
      <c r="H8274" t="s">
        <v>64</v>
      </c>
      <c r="I8274" t="s">
        <v>76</v>
      </c>
      <c r="J8274" t="s">
        <v>46</v>
      </c>
      <c r="K8274">
        <v>161</v>
      </c>
      <c r="L8274" t="s">
        <v>53</v>
      </c>
      <c r="M8274" s="9">
        <v>24</v>
      </c>
      <c r="N8274" s="10">
        <v>384.61538461538464</v>
      </c>
      <c r="O8274">
        <v>1</v>
      </c>
      <c r="P8274">
        <v>0.82</v>
      </c>
      <c r="Q8274">
        <v>0</v>
      </c>
      <c r="R8274" t="s">
        <v>43</v>
      </c>
      <c r="S8274" s="16">
        <v>3168.48</v>
      </c>
      <c r="T8274" s="16">
        <v>384.61538461538464</v>
      </c>
      <c r="U8274" s="16">
        <v>0</v>
      </c>
      <c r="V8274" s="16">
        <v>0</v>
      </c>
      <c r="W8274" s="16">
        <v>0</v>
      </c>
      <c r="X8274" s="16">
        <v>2783.8646153846153</v>
      </c>
    </row>
    <row r="8275" spans="1:24" x14ac:dyDescent="0.25">
      <c r="A8275" s="4" t="s">
        <v>5471</v>
      </c>
      <c r="B8275" t="s">
        <v>3126</v>
      </c>
      <c r="C8275" s="13" t="s">
        <v>35</v>
      </c>
      <c r="D8275" s="14">
        <v>304</v>
      </c>
      <c r="E8275" t="s">
        <v>155</v>
      </c>
      <c r="F8275" t="s">
        <v>28</v>
      </c>
      <c r="G8275" t="s">
        <v>156</v>
      </c>
      <c r="H8275" t="s">
        <v>30</v>
      </c>
      <c r="I8275" t="s">
        <v>40</v>
      </c>
      <c r="J8275" t="s">
        <v>46</v>
      </c>
      <c r="K8275">
        <v>161</v>
      </c>
      <c r="L8275" t="s">
        <v>53</v>
      </c>
      <c r="M8275" s="9">
        <v>24</v>
      </c>
      <c r="N8275" s="10">
        <v>384.61538461538464</v>
      </c>
      <c r="O8275">
        <v>0.8</v>
      </c>
      <c r="P8275">
        <v>0.83</v>
      </c>
      <c r="Q8275">
        <v>0</v>
      </c>
      <c r="R8275" t="s">
        <v>43</v>
      </c>
      <c r="S8275" s="16">
        <v>2549.7599999999998</v>
      </c>
      <c r="T8275" s="16">
        <v>384.61538461538464</v>
      </c>
      <c r="U8275" s="16">
        <v>0</v>
      </c>
      <c r="V8275" s="16">
        <v>0</v>
      </c>
      <c r="W8275" s="16">
        <v>0</v>
      </c>
      <c r="X8275" s="16">
        <v>2165.144615384615</v>
      </c>
    </row>
    <row r="8276" spans="1:24" x14ac:dyDescent="0.25">
      <c r="A8276" s="4" t="s">
        <v>5471</v>
      </c>
      <c r="B8276" t="s">
        <v>3127</v>
      </c>
      <c r="C8276" s="13" t="s">
        <v>35</v>
      </c>
      <c r="D8276" s="14">
        <v>292</v>
      </c>
      <c r="E8276" t="s">
        <v>555</v>
      </c>
      <c r="F8276" t="s">
        <v>37</v>
      </c>
      <c r="G8276" t="s">
        <v>234</v>
      </c>
      <c r="H8276" t="s">
        <v>60</v>
      </c>
      <c r="I8276" t="s">
        <v>31</v>
      </c>
      <c r="J8276" t="s">
        <v>32</v>
      </c>
      <c r="K8276">
        <v>0</v>
      </c>
      <c r="L8276" t="s">
        <v>41</v>
      </c>
      <c r="M8276" s="9">
        <v>48</v>
      </c>
      <c r="N8276" s="10">
        <v>5416.666666666667</v>
      </c>
      <c r="O8276">
        <v>1.2</v>
      </c>
      <c r="P8276">
        <v>1.19</v>
      </c>
      <c r="Q8276">
        <v>0</v>
      </c>
      <c r="R8276" t="s">
        <v>43</v>
      </c>
      <c r="S8276" s="16">
        <v>0</v>
      </c>
      <c r="T8276" s="16">
        <v>0</v>
      </c>
      <c r="U8276" s="16">
        <v>1000</v>
      </c>
      <c r="V8276" s="16">
        <v>0</v>
      </c>
      <c r="W8276" s="16">
        <v>0</v>
      </c>
      <c r="X8276" s="16">
        <v>-1000</v>
      </c>
    </row>
    <row r="8277" spans="1:24" x14ac:dyDescent="0.25">
      <c r="A8277" s="4" t="s">
        <v>5471</v>
      </c>
      <c r="B8277" t="s">
        <v>3128</v>
      </c>
      <c r="C8277" s="13" t="s">
        <v>92</v>
      </c>
      <c r="D8277" s="14">
        <v>237</v>
      </c>
      <c r="E8277" t="s">
        <v>519</v>
      </c>
      <c r="F8277" t="s">
        <v>28</v>
      </c>
      <c r="G8277" t="s">
        <v>496</v>
      </c>
      <c r="H8277" t="s">
        <v>51</v>
      </c>
      <c r="I8277" t="s">
        <v>52</v>
      </c>
      <c r="J8277" t="s">
        <v>32</v>
      </c>
      <c r="K8277">
        <v>0</v>
      </c>
      <c r="L8277" t="s">
        <v>95</v>
      </c>
      <c r="M8277" s="9">
        <v>72</v>
      </c>
      <c r="N8277" s="10">
        <v>70</v>
      </c>
      <c r="O8277">
        <v>1.1000000000000001</v>
      </c>
      <c r="P8277">
        <v>1</v>
      </c>
      <c r="Q8277">
        <v>0</v>
      </c>
      <c r="R8277" t="s">
        <v>43</v>
      </c>
      <c r="S8277" s="16">
        <v>12672.000000000002</v>
      </c>
      <c r="T8277" s="16">
        <v>0</v>
      </c>
      <c r="U8277" s="16">
        <v>0</v>
      </c>
      <c r="V8277" s="16">
        <v>10</v>
      </c>
      <c r="W8277" s="16">
        <v>0</v>
      </c>
      <c r="X8277" s="16">
        <v>12662.000000000002</v>
      </c>
    </row>
    <row r="8278" spans="1:24" x14ac:dyDescent="0.25">
      <c r="A8278" s="4" t="s">
        <v>5471</v>
      </c>
      <c r="B8278" t="s">
        <v>3129</v>
      </c>
      <c r="C8278" s="13" t="s">
        <v>26</v>
      </c>
      <c r="D8278" s="14">
        <v>60</v>
      </c>
      <c r="E8278" t="s">
        <v>513</v>
      </c>
      <c r="F8278" t="s">
        <v>37</v>
      </c>
      <c r="G8278" t="s">
        <v>214</v>
      </c>
      <c r="H8278" t="s">
        <v>81</v>
      </c>
      <c r="I8278" t="s">
        <v>40</v>
      </c>
      <c r="J8278" t="s">
        <v>46</v>
      </c>
      <c r="K8278">
        <v>96</v>
      </c>
      <c r="L8278" t="s">
        <v>90</v>
      </c>
      <c r="M8278" s="9">
        <v>35</v>
      </c>
      <c r="N8278" s="10">
        <v>923.07692307692309</v>
      </c>
      <c r="O8278">
        <v>0.8</v>
      </c>
      <c r="P8278">
        <v>1.17</v>
      </c>
      <c r="Q8278">
        <v>0</v>
      </c>
      <c r="R8278" t="s">
        <v>43</v>
      </c>
      <c r="S8278" s="16">
        <v>3144.96</v>
      </c>
      <c r="T8278" s="16">
        <v>923.07692307692309</v>
      </c>
      <c r="U8278" s="16">
        <v>0</v>
      </c>
      <c r="V8278" s="16">
        <v>250</v>
      </c>
      <c r="W8278" s="16">
        <v>0</v>
      </c>
      <c r="X8278" s="16">
        <v>1971.8830769230769</v>
      </c>
    </row>
    <row r="8279" spans="1:24" x14ac:dyDescent="0.25">
      <c r="A8279" s="4" t="s">
        <v>5471</v>
      </c>
      <c r="B8279" t="s">
        <v>3130</v>
      </c>
      <c r="C8279" s="13" t="s">
        <v>35</v>
      </c>
      <c r="D8279" s="14">
        <v>121</v>
      </c>
      <c r="E8279" t="s">
        <v>952</v>
      </c>
      <c r="F8279" t="s">
        <v>28</v>
      </c>
      <c r="G8279" t="s">
        <v>255</v>
      </c>
      <c r="H8279" t="s">
        <v>60</v>
      </c>
      <c r="I8279" t="s">
        <v>40</v>
      </c>
      <c r="J8279" t="s">
        <v>46</v>
      </c>
      <c r="K8279">
        <v>164</v>
      </c>
      <c r="L8279" t="s">
        <v>53</v>
      </c>
      <c r="M8279" s="9">
        <v>24</v>
      </c>
      <c r="N8279" s="10">
        <v>384.61538461538464</v>
      </c>
      <c r="O8279">
        <v>0.8</v>
      </c>
      <c r="P8279">
        <v>0.84</v>
      </c>
      <c r="Q8279">
        <v>0</v>
      </c>
      <c r="R8279" t="s">
        <v>43</v>
      </c>
      <c r="S8279" s="16">
        <v>2580.48</v>
      </c>
      <c r="T8279" s="16">
        <v>384.61538461538464</v>
      </c>
      <c r="U8279" s="16">
        <v>1000</v>
      </c>
      <c r="V8279" s="16">
        <v>0</v>
      </c>
      <c r="W8279" s="16">
        <v>0</v>
      </c>
      <c r="X8279" s="16">
        <v>1195.8646153846153</v>
      </c>
    </row>
    <row r="8280" spans="1:24" x14ac:dyDescent="0.25">
      <c r="A8280" s="4" t="s">
        <v>5471</v>
      </c>
      <c r="B8280" t="s">
        <v>3131</v>
      </c>
      <c r="C8280" s="13" t="s">
        <v>92</v>
      </c>
      <c r="D8280" s="14">
        <v>278</v>
      </c>
      <c r="E8280" t="s">
        <v>211</v>
      </c>
      <c r="F8280" t="s">
        <v>37</v>
      </c>
      <c r="G8280" t="s">
        <v>153</v>
      </c>
      <c r="H8280" t="s">
        <v>39</v>
      </c>
      <c r="I8280" t="s">
        <v>40</v>
      </c>
      <c r="J8280" t="s">
        <v>32</v>
      </c>
      <c r="K8280">
        <v>162</v>
      </c>
      <c r="L8280" t="s">
        <v>95</v>
      </c>
      <c r="M8280" s="9">
        <v>35</v>
      </c>
      <c r="N8280" s="10">
        <v>44</v>
      </c>
      <c r="O8280">
        <v>0.8</v>
      </c>
      <c r="P8280">
        <v>1.1200000000000001</v>
      </c>
      <c r="Q8280">
        <v>0</v>
      </c>
      <c r="R8280" t="s">
        <v>43</v>
      </c>
      <c r="S8280" s="16">
        <v>5080.3200000000006</v>
      </c>
      <c r="T8280" s="16">
        <v>0</v>
      </c>
      <c r="U8280" s="16">
        <v>0</v>
      </c>
      <c r="V8280" s="16">
        <v>50</v>
      </c>
      <c r="W8280" s="16">
        <v>7128</v>
      </c>
      <c r="X8280" s="16">
        <v>-2097.6799999999994</v>
      </c>
    </row>
    <row r="8281" spans="1:24" x14ac:dyDescent="0.25">
      <c r="A8281" s="4" t="s">
        <v>5471</v>
      </c>
      <c r="B8281" t="s">
        <v>3132</v>
      </c>
      <c r="C8281" s="13" t="s">
        <v>43</v>
      </c>
      <c r="D8281" s="14">
        <v>303</v>
      </c>
      <c r="E8281" t="s">
        <v>1042</v>
      </c>
      <c r="F8281" t="s">
        <v>37</v>
      </c>
      <c r="G8281" t="s">
        <v>980</v>
      </c>
      <c r="H8281" t="s">
        <v>51</v>
      </c>
      <c r="I8281" t="s">
        <v>40</v>
      </c>
      <c r="J8281" t="s">
        <v>32</v>
      </c>
      <c r="K8281">
        <v>162</v>
      </c>
      <c r="L8281" t="s">
        <v>117</v>
      </c>
      <c r="M8281" s="9">
        <v>54</v>
      </c>
      <c r="N8281" s="10">
        <v>5666.666666666667</v>
      </c>
      <c r="O8281">
        <v>0.8</v>
      </c>
      <c r="P8281">
        <v>1.04</v>
      </c>
      <c r="Q8281">
        <v>0</v>
      </c>
      <c r="R8281" t="s">
        <v>43</v>
      </c>
      <c r="S8281" s="16">
        <v>7278.3360000000011</v>
      </c>
      <c r="T8281" s="16">
        <v>5666.666666666667</v>
      </c>
      <c r="U8281" s="16">
        <v>500</v>
      </c>
      <c r="V8281" s="16">
        <v>250</v>
      </c>
      <c r="W8281" s="16">
        <v>0</v>
      </c>
      <c r="X8281" s="16">
        <v>861.66933333333418</v>
      </c>
    </row>
    <row r="8282" spans="1:24" x14ac:dyDescent="0.25">
      <c r="A8282" s="4" t="s">
        <v>5471</v>
      </c>
      <c r="B8282" t="s">
        <v>3133</v>
      </c>
      <c r="C8282" s="13" t="s">
        <v>135</v>
      </c>
      <c r="D8282" s="14">
        <v>85</v>
      </c>
      <c r="E8282" t="s">
        <v>684</v>
      </c>
      <c r="F8282" t="s">
        <v>37</v>
      </c>
      <c r="G8282" t="s">
        <v>228</v>
      </c>
      <c r="H8282" t="s">
        <v>64</v>
      </c>
      <c r="I8282" t="s">
        <v>52</v>
      </c>
      <c r="J8282" t="s">
        <v>32</v>
      </c>
      <c r="K8282">
        <v>163</v>
      </c>
      <c r="L8282" t="s">
        <v>209</v>
      </c>
      <c r="M8282" s="9">
        <v>90</v>
      </c>
      <c r="N8282" s="10">
        <v>9166.6666666666661</v>
      </c>
      <c r="O8282">
        <v>1.1000000000000001</v>
      </c>
      <c r="P8282">
        <v>0.88</v>
      </c>
      <c r="Q8282">
        <v>0</v>
      </c>
      <c r="R8282" t="s">
        <v>43</v>
      </c>
      <c r="S8282" s="16">
        <v>14200.560000000001</v>
      </c>
      <c r="T8282" s="16">
        <v>9166.6666666666661</v>
      </c>
      <c r="U8282" s="16">
        <v>750</v>
      </c>
      <c r="V8282" s="16">
        <v>100</v>
      </c>
      <c r="W8282" s="16">
        <v>0</v>
      </c>
      <c r="X8282" s="16">
        <v>4183.8933333333352</v>
      </c>
    </row>
    <row r="8283" spans="1:24" x14ac:dyDescent="0.25">
      <c r="A8283" s="4" t="s">
        <v>5471</v>
      </c>
      <c r="B8283" t="s">
        <v>3134</v>
      </c>
      <c r="C8283" s="13" t="s">
        <v>92</v>
      </c>
      <c r="D8283" s="14">
        <v>35</v>
      </c>
      <c r="E8283" t="s">
        <v>322</v>
      </c>
      <c r="F8283" t="s">
        <v>37</v>
      </c>
      <c r="G8283" t="s">
        <v>231</v>
      </c>
      <c r="H8283" t="s">
        <v>60</v>
      </c>
      <c r="I8283" t="s">
        <v>76</v>
      </c>
      <c r="J8283" t="s">
        <v>46</v>
      </c>
      <c r="K8283">
        <v>162</v>
      </c>
      <c r="L8283" t="s">
        <v>99</v>
      </c>
      <c r="M8283" s="9">
        <v>48</v>
      </c>
      <c r="N8283" s="10">
        <v>47</v>
      </c>
      <c r="O8283">
        <v>1</v>
      </c>
      <c r="P8283">
        <v>1.1200000000000001</v>
      </c>
      <c r="Q8283">
        <v>0</v>
      </c>
      <c r="R8283" t="s">
        <v>43</v>
      </c>
      <c r="S8283" s="16">
        <v>8709.1200000000008</v>
      </c>
      <c r="T8283" s="16">
        <v>0</v>
      </c>
      <c r="U8283" s="16">
        <v>500</v>
      </c>
      <c r="V8283" s="16">
        <v>0</v>
      </c>
      <c r="W8283" s="16">
        <v>7614</v>
      </c>
      <c r="X8283" s="16">
        <v>595.1200000000008</v>
      </c>
    </row>
    <row r="8284" spans="1:24" x14ac:dyDescent="0.25">
      <c r="A8284" s="4" t="s">
        <v>5471</v>
      </c>
      <c r="B8284" t="s">
        <v>3135</v>
      </c>
      <c r="C8284" s="13" t="s">
        <v>78</v>
      </c>
      <c r="D8284" s="14">
        <v>63</v>
      </c>
      <c r="E8284" t="s">
        <v>161</v>
      </c>
      <c r="F8284" t="s">
        <v>37</v>
      </c>
      <c r="G8284" t="s">
        <v>113</v>
      </c>
      <c r="H8284" t="s">
        <v>60</v>
      </c>
      <c r="I8284" t="s">
        <v>76</v>
      </c>
      <c r="J8284" t="s">
        <v>32</v>
      </c>
      <c r="K8284">
        <v>99</v>
      </c>
      <c r="L8284" t="s">
        <v>121</v>
      </c>
      <c r="M8284" s="9">
        <v>65</v>
      </c>
      <c r="N8284" s="10">
        <v>7500</v>
      </c>
      <c r="O8284">
        <v>1</v>
      </c>
      <c r="P8284">
        <v>1.01</v>
      </c>
      <c r="Q8284">
        <v>0</v>
      </c>
      <c r="R8284" t="s">
        <v>43</v>
      </c>
      <c r="S8284" s="16">
        <v>6499.35</v>
      </c>
      <c r="T8284" s="16">
        <v>7500</v>
      </c>
      <c r="U8284" s="16">
        <v>1000</v>
      </c>
      <c r="V8284" s="16">
        <v>50</v>
      </c>
      <c r="W8284" s="16">
        <v>0</v>
      </c>
      <c r="X8284" s="16">
        <v>-2050.6499999999996</v>
      </c>
    </row>
    <row r="8285" spans="1:24" x14ac:dyDescent="0.25">
      <c r="A8285" s="4" t="s">
        <v>5471</v>
      </c>
      <c r="B8285" t="s">
        <v>3136</v>
      </c>
      <c r="C8285" s="13" t="s">
        <v>43</v>
      </c>
      <c r="D8285" s="14">
        <v>180</v>
      </c>
      <c r="E8285" t="s">
        <v>704</v>
      </c>
      <c r="F8285" t="s">
        <v>28</v>
      </c>
      <c r="G8285" t="s">
        <v>705</v>
      </c>
      <c r="H8285" t="s">
        <v>30</v>
      </c>
      <c r="I8285" t="s">
        <v>40</v>
      </c>
      <c r="J8285" t="s">
        <v>32</v>
      </c>
      <c r="K8285">
        <v>160</v>
      </c>
      <c r="L8285" t="s">
        <v>117</v>
      </c>
      <c r="M8285" s="9">
        <v>54</v>
      </c>
      <c r="N8285" s="10">
        <v>5666.666666666667</v>
      </c>
      <c r="O8285">
        <v>0.8</v>
      </c>
      <c r="P8285">
        <v>1.04</v>
      </c>
      <c r="Q8285">
        <v>0</v>
      </c>
      <c r="R8285" t="s">
        <v>43</v>
      </c>
      <c r="S8285" s="16">
        <v>7188.4800000000005</v>
      </c>
      <c r="T8285" s="16">
        <v>5666.666666666667</v>
      </c>
      <c r="U8285" s="16">
        <v>0</v>
      </c>
      <c r="V8285" s="16">
        <v>500</v>
      </c>
      <c r="W8285" s="16">
        <v>0</v>
      </c>
      <c r="X8285" s="16">
        <v>1021.8133333333335</v>
      </c>
    </row>
    <row r="8286" spans="1:24" x14ac:dyDescent="0.25">
      <c r="A8286" s="4" t="s">
        <v>5471</v>
      </c>
      <c r="B8286" t="s">
        <v>3137</v>
      </c>
      <c r="C8286" s="13" t="s">
        <v>92</v>
      </c>
      <c r="D8286" s="14">
        <v>242</v>
      </c>
      <c r="E8286" t="s">
        <v>1136</v>
      </c>
      <c r="F8286" t="s">
        <v>37</v>
      </c>
      <c r="G8286" t="s">
        <v>109</v>
      </c>
      <c r="H8286" t="s">
        <v>64</v>
      </c>
      <c r="I8286" t="s">
        <v>86</v>
      </c>
      <c r="J8286" t="s">
        <v>32</v>
      </c>
      <c r="K8286">
        <v>0</v>
      </c>
      <c r="L8286" t="s">
        <v>95</v>
      </c>
      <c r="M8286" s="9">
        <v>48</v>
      </c>
      <c r="N8286" s="10">
        <v>46</v>
      </c>
      <c r="O8286">
        <v>0.9</v>
      </c>
      <c r="P8286">
        <v>0.86</v>
      </c>
      <c r="Q8286">
        <v>0</v>
      </c>
      <c r="R8286" t="s">
        <v>43</v>
      </c>
      <c r="S8286" s="16">
        <v>0</v>
      </c>
      <c r="T8286" s="16">
        <v>0</v>
      </c>
      <c r="U8286" s="16">
        <v>750</v>
      </c>
      <c r="V8286" s="16">
        <v>10</v>
      </c>
      <c r="W8286" s="16">
        <v>0</v>
      </c>
      <c r="X8286" s="16">
        <v>-760</v>
      </c>
    </row>
    <row r="8287" spans="1:24" x14ac:dyDescent="0.25">
      <c r="A8287" s="4" t="s">
        <v>5471</v>
      </c>
      <c r="B8287" t="s">
        <v>3138</v>
      </c>
      <c r="C8287" s="13" t="s">
        <v>92</v>
      </c>
      <c r="D8287" s="14">
        <v>59</v>
      </c>
      <c r="E8287" t="s">
        <v>456</v>
      </c>
      <c r="F8287" t="s">
        <v>37</v>
      </c>
      <c r="G8287" t="s">
        <v>214</v>
      </c>
      <c r="H8287" t="s">
        <v>81</v>
      </c>
      <c r="I8287" t="s">
        <v>76</v>
      </c>
      <c r="J8287" t="s">
        <v>32</v>
      </c>
      <c r="K8287">
        <v>162</v>
      </c>
      <c r="L8287" t="s">
        <v>95</v>
      </c>
      <c r="M8287" s="9">
        <v>35</v>
      </c>
      <c r="N8287" s="10">
        <v>51</v>
      </c>
      <c r="O8287">
        <v>1</v>
      </c>
      <c r="P8287">
        <v>1.17</v>
      </c>
      <c r="Q8287">
        <v>0</v>
      </c>
      <c r="R8287" t="s">
        <v>43</v>
      </c>
      <c r="S8287" s="16">
        <v>6633.9</v>
      </c>
      <c r="T8287" s="16">
        <v>0</v>
      </c>
      <c r="U8287" s="16">
        <v>1000</v>
      </c>
      <c r="V8287" s="16">
        <v>0</v>
      </c>
      <c r="W8287" s="16">
        <v>8262</v>
      </c>
      <c r="X8287" s="16">
        <v>-2628.1000000000004</v>
      </c>
    </row>
    <row r="8288" spans="1:24" x14ac:dyDescent="0.25">
      <c r="A8288" s="4" t="s">
        <v>5471</v>
      </c>
      <c r="B8288" t="s">
        <v>3139</v>
      </c>
      <c r="C8288" s="13" t="s">
        <v>35</v>
      </c>
      <c r="D8288" s="14">
        <v>216</v>
      </c>
      <c r="E8288" t="s">
        <v>1388</v>
      </c>
      <c r="F8288" t="s">
        <v>37</v>
      </c>
      <c r="G8288" t="s">
        <v>625</v>
      </c>
      <c r="H8288" t="s">
        <v>30</v>
      </c>
      <c r="I8288" t="s">
        <v>40</v>
      </c>
      <c r="J8288" t="s">
        <v>32</v>
      </c>
      <c r="K8288">
        <v>163</v>
      </c>
      <c r="L8288" t="s">
        <v>41</v>
      </c>
      <c r="M8288" s="9">
        <v>48</v>
      </c>
      <c r="N8288" s="10">
        <v>5416.666666666667</v>
      </c>
      <c r="O8288">
        <v>0.8</v>
      </c>
      <c r="P8288">
        <v>0.86</v>
      </c>
      <c r="Q8288">
        <v>0</v>
      </c>
      <c r="R8288" t="s">
        <v>43</v>
      </c>
      <c r="S8288" s="16">
        <v>5382.9120000000003</v>
      </c>
      <c r="T8288" s="16">
        <v>5416.666666666667</v>
      </c>
      <c r="U8288" s="16">
        <v>200</v>
      </c>
      <c r="V8288" s="16">
        <v>100</v>
      </c>
      <c r="W8288" s="16">
        <v>0</v>
      </c>
      <c r="X8288" s="16">
        <v>-333.75466666666671</v>
      </c>
    </row>
    <row r="8289" spans="1:24" x14ac:dyDescent="0.25">
      <c r="A8289" s="4" t="s">
        <v>5471</v>
      </c>
      <c r="B8289" t="s">
        <v>3140</v>
      </c>
      <c r="C8289" s="13" t="s">
        <v>35</v>
      </c>
      <c r="D8289" s="14">
        <v>238</v>
      </c>
      <c r="E8289" t="s">
        <v>870</v>
      </c>
      <c r="F8289" t="s">
        <v>28</v>
      </c>
      <c r="G8289" t="s">
        <v>496</v>
      </c>
      <c r="H8289" t="s">
        <v>51</v>
      </c>
      <c r="I8289" t="s">
        <v>76</v>
      </c>
      <c r="J8289" t="s">
        <v>46</v>
      </c>
      <c r="K8289">
        <v>0</v>
      </c>
      <c r="L8289" t="s">
        <v>53</v>
      </c>
      <c r="M8289" s="9">
        <v>24</v>
      </c>
      <c r="N8289" s="10">
        <v>384.61538461538464</v>
      </c>
      <c r="O8289">
        <v>1</v>
      </c>
      <c r="P8289">
        <v>1</v>
      </c>
      <c r="Q8289">
        <v>0</v>
      </c>
      <c r="R8289" t="s">
        <v>43</v>
      </c>
      <c r="S8289" s="16">
        <v>3840</v>
      </c>
      <c r="T8289" s="16">
        <v>0</v>
      </c>
      <c r="U8289" s="16">
        <v>0</v>
      </c>
      <c r="V8289" s="16">
        <v>10</v>
      </c>
      <c r="W8289" s="16">
        <v>0</v>
      </c>
      <c r="X8289" s="16">
        <v>3830</v>
      </c>
    </row>
    <row r="8290" spans="1:24" x14ac:dyDescent="0.25">
      <c r="A8290" s="4" t="s">
        <v>5471</v>
      </c>
      <c r="B8290" t="s">
        <v>3141</v>
      </c>
      <c r="C8290" s="13" t="s">
        <v>26</v>
      </c>
      <c r="D8290" s="14">
        <v>34</v>
      </c>
      <c r="E8290" t="s">
        <v>230</v>
      </c>
      <c r="F8290" t="s">
        <v>37</v>
      </c>
      <c r="G8290" t="s">
        <v>231</v>
      </c>
      <c r="H8290" t="s">
        <v>60</v>
      </c>
      <c r="I8290" t="s">
        <v>52</v>
      </c>
      <c r="J8290" t="s">
        <v>46</v>
      </c>
      <c r="K8290">
        <v>0</v>
      </c>
      <c r="L8290" t="s">
        <v>90</v>
      </c>
      <c r="M8290" s="9">
        <v>35</v>
      </c>
      <c r="N8290" s="10">
        <v>923.07692307692309</v>
      </c>
      <c r="O8290">
        <v>1.1000000000000001</v>
      </c>
      <c r="P8290">
        <v>1.1200000000000001</v>
      </c>
      <c r="Q8290">
        <v>0</v>
      </c>
      <c r="R8290" t="s">
        <v>43</v>
      </c>
      <c r="S8290" s="16">
        <v>0</v>
      </c>
      <c r="T8290" s="16">
        <v>0</v>
      </c>
      <c r="U8290" s="16">
        <v>750</v>
      </c>
      <c r="V8290" s="16">
        <v>100</v>
      </c>
      <c r="W8290" s="16">
        <v>0</v>
      </c>
      <c r="X8290" s="16">
        <v>-850</v>
      </c>
    </row>
    <row r="8291" spans="1:24" x14ac:dyDescent="0.25">
      <c r="A8291" s="4" t="s">
        <v>5471</v>
      </c>
      <c r="B8291" t="s">
        <v>3142</v>
      </c>
      <c r="C8291" s="13" t="s">
        <v>78</v>
      </c>
      <c r="D8291" s="14">
        <v>128</v>
      </c>
      <c r="E8291" t="s">
        <v>129</v>
      </c>
      <c r="F8291" t="s">
        <v>37</v>
      </c>
      <c r="G8291" t="s">
        <v>130</v>
      </c>
      <c r="H8291" t="s">
        <v>51</v>
      </c>
      <c r="I8291" t="s">
        <v>76</v>
      </c>
      <c r="J8291" t="s">
        <v>46</v>
      </c>
      <c r="K8291">
        <v>161</v>
      </c>
      <c r="L8291" t="s">
        <v>82</v>
      </c>
      <c r="M8291" s="9">
        <v>40</v>
      </c>
      <c r="N8291" s="10">
        <v>1230.7692307692307</v>
      </c>
      <c r="O8291">
        <v>1</v>
      </c>
      <c r="P8291">
        <v>0.95</v>
      </c>
      <c r="Q8291">
        <v>0</v>
      </c>
      <c r="R8291" t="s">
        <v>43</v>
      </c>
      <c r="S8291" s="16">
        <v>6118</v>
      </c>
      <c r="T8291" s="16">
        <v>1230.7692307692307</v>
      </c>
      <c r="U8291" s="16">
        <v>0</v>
      </c>
      <c r="V8291" s="16">
        <v>250</v>
      </c>
      <c r="W8291" s="16">
        <v>0</v>
      </c>
      <c r="X8291" s="16">
        <v>4637.2307692307695</v>
      </c>
    </row>
    <row r="8292" spans="1:24" x14ac:dyDescent="0.25">
      <c r="A8292" s="4" t="s">
        <v>5471</v>
      </c>
      <c r="B8292" t="s">
        <v>3143</v>
      </c>
      <c r="C8292" s="13" t="s">
        <v>43</v>
      </c>
      <c r="D8292" s="14">
        <v>95</v>
      </c>
      <c r="E8292" t="s">
        <v>391</v>
      </c>
      <c r="F8292" t="s">
        <v>28</v>
      </c>
      <c r="G8292" t="s">
        <v>145</v>
      </c>
      <c r="H8292" t="s">
        <v>51</v>
      </c>
      <c r="I8292" t="s">
        <v>52</v>
      </c>
      <c r="J8292" t="s">
        <v>46</v>
      </c>
      <c r="K8292">
        <v>103</v>
      </c>
      <c r="L8292" t="s">
        <v>47</v>
      </c>
      <c r="M8292" s="9">
        <v>30</v>
      </c>
      <c r="N8292" s="10">
        <v>615.38461538461536</v>
      </c>
      <c r="O8292">
        <v>1.1000000000000001</v>
      </c>
      <c r="P8292">
        <v>1.1100000000000001</v>
      </c>
      <c r="Q8292">
        <v>0</v>
      </c>
      <c r="R8292" t="s">
        <v>43</v>
      </c>
      <c r="S8292" s="16">
        <v>5860.8</v>
      </c>
      <c r="T8292" s="16">
        <v>615.38461538461536</v>
      </c>
      <c r="U8292" s="16">
        <v>200</v>
      </c>
      <c r="V8292" s="16">
        <v>10</v>
      </c>
      <c r="W8292" s="16">
        <v>0</v>
      </c>
      <c r="X8292" s="16">
        <v>5035.4153846153849</v>
      </c>
    </row>
    <row r="8293" spans="1:24" x14ac:dyDescent="0.25">
      <c r="A8293" s="4" t="s">
        <v>5471</v>
      </c>
      <c r="B8293" t="s">
        <v>3144</v>
      </c>
      <c r="C8293" s="13" t="s">
        <v>92</v>
      </c>
      <c r="D8293" s="14">
        <v>81</v>
      </c>
      <c r="E8293" t="s">
        <v>1276</v>
      </c>
      <c r="F8293" t="s">
        <v>37</v>
      </c>
      <c r="G8293" t="s">
        <v>326</v>
      </c>
      <c r="H8293" t="s">
        <v>64</v>
      </c>
      <c r="I8293" t="s">
        <v>31</v>
      </c>
      <c r="J8293" t="s">
        <v>46</v>
      </c>
      <c r="K8293">
        <v>160</v>
      </c>
      <c r="L8293" t="s">
        <v>99</v>
      </c>
      <c r="M8293" s="9">
        <v>48</v>
      </c>
      <c r="N8293" s="10">
        <v>52</v>
      </c>
      <c r="O8293">
        <v>1.2</v>
      </c>
      <c r="P8293">
        <v>0.81</v>
      </c>
      <c r="Q8293">
        <v>0</v>
      </c>
      <c r="R8293" t="s">
        <v>43</v>
      </c>
      <c r="S8293" s="16">
        <v>7464.9600000000009</v>
      </c>
      <c r="T8293" s="16">
        <v>0</v>
      </c>
      <c r="U8293" s="16">
        <v>0</v>
      </c>
      <c r="V8293" s="16">
        <v>0</v>
      </c>
      <c r="W8293" s="16">
        <v>8320</v>
      </c>
      <c r="X8293" s="16">
        <v>-855.03999999999905</v>
      </c>
    </row>
    <row r="8294" spans="1:24" x14ac:dyDescent="0.25">
      <c r="A8294" s="4" t="s">
        <v>5471</v>
      </c>
      <c r="B8294" t="s">
        <v>3145</v>
      </c>
      <c r="C8294" s="13" t="s">
        <v>26</v>
      </c>
      <c r="D8294" s="14">
        <v>200</v>
      </c>
      <c r="E8294" t="s">
        <v>167</v>
      </c>
      <c r="F8294" t="s">
        <v>28</v>
      </c>
      <c r="G8294" t="s">
        <v>89</v>
      </c>
      <c r="H8294" t="s">
        <v>39</v>
      </c>
      <c r="I8294" t="s">
        <v>40</v>
      </c>
      <c r="J8294" t="s">
        <v>46</v>
      </c>
      <c r="K8294">
        <v>163</v>
      </c>
      <c r="L8294" t="s">
        <v>90</v>
      </c>
      <c r="M8294" s="9">
        <v>35</v>
      </c>
      <c r="N8294" s="10">
        <v>923.07692307692309</v>
      </c>
      <c r="O8294">
        <v>0.8</v>
      </c>
      <c r="P8294">
        <v>0.99</v>
      </c>
      <c r="Q8294">
        <v>0</v>
      </c>
      <c r="R8294" t="s">
        <v>43</v>
      </c>
      <c r="S8294" s="16">
        <v>4435.2</v>
      </c>
      <c r="T8294" s="16">
        <v>923.07692307692309</v>
      </c>
      <c r="U8294" s="16">
        <v>200</v>
      </c>
      <c r="V8294" s="16">
        <v>10</v>
      </c>
      <c r="W8294" s="16">
        <v>0</v>
      </c>
      <c r="X8294" s="16">
        <v>3302.123076923077</v>
      </c>
    </row>
    <row r="8295" spans="1:24" x14ac:dyDescent="0.25">
      <c r="A8295" s="4" t="s">
        <v>5471</v>
      </c>
      <c r="B8295" t="s">
        <v>3146</v>
      </c>
      <c r="C8295" s="13" t="s">
        <v>35</v>
      </c>
      <c r="D8295" s="14">
        <v>288</v>
      </c>
      <c r="E8295" t="s">
        <v>1108</v>
      </c>
      <c r="F8295" t="s">
        <v>37</v>
      </c>
      <c r="G8295" t="s">
        <v>85</v>
      </c>
      <c r="H8295" t="s">
        <v>51</v>
      </c>
      <c r="I8295" t="s">
        <v>52</v>
      </c>
      <c r="J8295" t="s">
        <v>32</v>
      </c>
      <c r="K8295">
        <v>160</v>
      </c>
      <c r="L8295" t="s">
        <v>41</v>
      </c>
      <c r="M8295" s="9">
        <v>48</v>
      </c>
      <c r="N8295" s="10">
        <v>5416.666666666667</v>
      </c>
      <c r="O8295">
        <v>1.1000000000000001</v>
      </c>
      <c r="P8295">
        <v>0.95</v>
      </c>
      <c r="Q8295">
        <v>0</v>
      </c>
      <c r="R8295" t="s">
        <v>43</v>
      </c>
      <c r="S8295" s="16">
        <v>8025.5999999999995</v>
      </c>
      <c r="T8295" s="16">
        <v>5416.666666666667</v>
      </c>
      <c r="U8295" s="16">
        <v>200</v>
      </c>
      <c r="V8295" s="16">
        <v>10</v>
      </c>
      <c r="W8295" s="16">
        <v>0</v>
      </c>
      <c r="X8295" s="16">
        <v>2398.9333333333325</v>
      </c>
    </row>
    <row r="8296" spans="1:24" x14ac:dyDescent="0.25">
      <c r="A8296" s="4" t="s">
        <v>5471</v>
      </c>
      <c r="B8296" t="s">
        <v>3147</v>
      </c>
      <c r="C8296" s="13" t="s">
        <v>35</v>
      </c>
      <c r="D8296" s="14">
        <v>46</v>
      </c>
      <c r="E8296" t="s">
        <v>565</v>
      </c>
      <c r="F8296" t="s">
        <v>37</v>
      </c>
      <c r="G8296" t="s">
        <v>318</v>
      </c>
      <c r="H8296" t="s">
        <v>81</v>
      </c>
      <c r="I8296" t="s">
        <v>31</v>
      </c>
      <c r="J8296" t="s">
        <v>32</v>
      </c>
      <c r="K8296">
        <v>166</v>
      </c>
      <c r="L8296" t="s">
        <v>41</v>
      </c>
      <c r="M8296" s="9">
        <v>48</v>
      </c>
      <c r="N8296" s="10">
        <v>5416.666666666667</v>
      </c>
      <c r="O8296">
        <v>1.2</v>
      </c>
      <c r="P8296">
        <v>0.97</v>
      </c>
      <c r="Q8296">
        <v>0</v>
      </c>
      <c r="R8296" t="s">
        <v>43</v>
      </c>
      <c r="S8296" s="16">
        <v>9274.7520000000004</v>
      </c>
      <c r="T8296" s="16">
        <v>5416.666666666667</v>
      </c>
      <c r="U8296" s="16">
        <v>0</v>
      </c>
      <c r="V8296" s="16">
        <v>0</v>
      </c>
      <c r="W8296" s="16">
        <v>0</v>
      </c>
      <c r="X8296" s="16">
        <v>3858.0853333333334</v>
      </c>
    </row>
    <row r="8297" spans="1:24" x14ac:dyDescent="0.25">
      <c r="A8297" s="4" t="s">
        <v>5471</v>
      </c>
      <c r="B8297" t="s">
        <v>3148</v>
      </c>
      <c r="C8297" s="13" t="s">
        <v>92</v>
      </c>
      <c r="D8297" s="14">
        <v>224</v>
      </c>
      <c r="E8297" t="s">
        <v>1460</v>
      </c>
      <c r="F8297" t="s">
        <v>28</v>
      </c>
      <c r="G8297" t="s">
        <v>1461</v>
      </c>
      <c r="H8297" t="s">
        <v>30</v>
      </c>
      <c r="I8297" t="s">
        <v>40</v>
      </c>
      <c r="J8297" t="s">
        <v>46</v>
      </c>
      <c r="K8297">
        <v>140</v>
      </c>
      <c r="L8297" t="s">
        <v>99</v>
      </c>
      <c r="M8297" s="9">
        <v>48</v>
      </c>
      <c r="N8297" s="10">
        <v>51</v>
      </c>
      <c r="O8297">
        <v>0.8</v>
      </c>
      <c r="P8297">
        <v>0.95</v>
      </c>
      <c r="Q8297">
        <v>0</v>
      </c>
      <c r="R8297" t="s">
        <v>43</v>
      </c>
      <c r="S8297" s="16">
        <v>5836.7999999999993</v>
      </c>
      <c r="T8297" s="16">
        <v>0</v>
      </c>
      <c r="U8297" s="16">
        <v>0</v>
      </c>
      <c r="V8297" s="16">
        <v>10</v>
      </c>
      <c r="W8297" s="16">
        <v>7140</v>
      </c>
      <c r="X8297" s="16">
        <v>-1313.2000000000007</v>
      </c>
    </row>
    <row r="8298" spans="1:24" x14ac:dyDescent="0.25">
      <c r="A8298" s="4" t="s">
        <v>5471</v>
      </c>
      <c r="B8298" t="s">
        <v>3149</v>
      </c>
      <c r="C8298" s="13" t="s">
        <v>35</v>
      </c>
      <c r="D8298" s="14">
        <v>108</v>
      </c>
      <c r="E8298" t="s">
        <v>1376</v>
      </c>
      <c r="F8298" t="s">
        <v>28</v>
      </c>
      <c r="G8298" t="s">
        <v>63</v>
      </c>
      <c r="H8298" t="s">
        <v>64</v>
      </c>
      <c r="I8298" t="s">
        <v>31</v>
      </c>
      <c r="J8298" t="s">
        <v>46</v>
      </c>
      <c r="K8298">
        <v>163</v>
      </c>
      <c r="L8298" t="s">
        <v>53</v>
      </c>
      <c r="M8298" s="9">
        <v>24</v>
      </c>
      <c r="N8298" s="10">
        <v>384.61538461538464</v>
      </c>
      <c r="O8298">
        <v>1.2</v>
      </c>
      <c r="P8298">
        <v>1.04</v>
      </c>
      <c r="Q8298">
        <v>0</v>
      </c>
      <c r="R8298" t="s">
        <v>43</v>
      </c>
      <c r="S8298" s="16">
        <v>4792.32</v>
      </c>
      <c r="T8298" s="16">
        <v>384.61538461538464</v>
      </c>
      <c r="U8298" s="16">
        <v>0</v>
      </c>
      <c r="V8298" s="16">
        <v>0</v>
      </c>
      <c r="W8298" s="16">
        <v>0</v>
      </c>
      <c r="X8298" s="16">
        <v>4407.704615384615</v>
      </c>
    </row>
    <row r="8299" spans="1:24" x14ac:dyDescent="0.25">
      <c r="A8299" s="4" t="s">
        <v>5471</v>
      </c>
      <c r="B8299" t="s">
        <v>3150</v>
      </c>
      <c r="C8299" s="13" t="s">
        <v>92</v>
      </c>
      <c r="D8299" s="14">
        <v>94</v>
      </c>
      <c r="E8299" t="s">
        <v>169</v>
      </c>
      <c r="F8299" t="s">
        <v>37</v>
      </c>
      <c r="G8299" t="s">
        <v>145</v>
      </c>
      <c r="H8299" t="s">
        <v>51</v>
      </c>
      <c r="I8299" t="s">
        <v>31</v>
      </c>
      <c r="J8299" t="s">
        <v>46</v>
      </c>
      <c r="K8299">
        <v>163</v>
      </c>
      <c r="L8299" t="s">
        <v>99</v>
      </c>
      <c r="M8299" s="9">
        <v>48</v>
      </c>
      <c r="N8299" s="10">
        <v>54</v>
      </c>
      <c r="O8299">
        <v>1.2</v>
      </c>
      <c r="P8299">
        <v>1.1100000000000001</v>
      </c>
      <c r="Q8299">
        <v>0</v>
      </c>
      <c r="R8299" t="s">
        <v>43</v>
      </c>
      <c r="S8299" s="16">
        <v>10421.567999999999</v>
      </c>
      <c r="T8299" s="16">
        <v>0</v>
      </c>
      <c r="U8299" s="16">
        <v>0</v>
      </c>
      <c r="V8299" s="16">
        <v>100</v>
      </c>
      <c r="W8299" s="16">
        <v>8802</v>
      </c>
      <c r="X8299" s="16">
        <v>1519.5679999999993</v>
      </c>
    </row>
    <row r="8300" spans="1:24" x14ac:dyDescent="0.25">
      <c r="A8300" s="4" t="s">
        <v>5471</v>
      </c>
      <c r="B8300" t="s">
        <v>3151</v>
      </c>
      <c r="C8300" s="13" t="s">
        <v>35</v>
      </c>
      <c r="D8300" s="14">
        <v>239</v>
      </c>
      <c r="E8300" t="s">
        <v>495</v>
      </c>
      <c r="F8300" t="s">
        <v>37</v>
      </c>
      <c r="G8300" t="s">
        <v>496</v>
      </c>
      <c r="H8300" t="s">
        <v>51</v>
      </c>
      <c r="I8300" t="s">
        <v>40</v>
      </c>
      <c r="J8300" t="s">
        <v>32</v>
      </c>
      <c r="K8300">
        <v>100</v>
      </c>
      <c r="L8300" t="s">
        <v>41</v>
      </c>
      <c r="M8300" s="9">
        <v>48</v>
      </c>
      <c r="N8300" s="10">
        <v>5416.666666666667</v>
      </c>
      <c r="O8300">
        <v>0.8</v>
      </c>
      <c r="P8300">
        <v>1</v>
      </c>
      <c r="Q8300">
        <v>0</v>
      </c>
      <c r="R8300" t="s">
        <v>43</v>
      </c>
      <c r="S8300" s="16">
        <v>3840</v>
      </c>
      <c r="T8300" s="16">
        <v>5416.666666666667</v>
      </c>
      <c r="U8300" s="16">
        <v>1000</v>
      </c>
      <c r="V8300" s="16">
        <v>10</v>
      </c>
      <c r="W8300" s="16">
        <v>0</v>
      </c>
      <c r="X8300" s="16">
        <v>-2586.666666666667</v>
      </c>
    </row>
    <row r="8301" spans="1:24" x14ac:dyDescent="0.25">
      <c r="A8301" s="4" t="s">
        <v>5471</v>
      </c>
      <c r="B8301" t="s">
        <v>3152</v>
      </c>
      <c r="C8301" s="13" t="s">
        <v>78</v>
      </c>
      <c r="D8301" s="14">
        <v>16</v>
      </c>
      <c r="E8301" t="s">
        <v>668</v>
      </c>
      <c r="F8301" t="s">
        <v>28</v>
      </c>
      <c r="G8301" t="s">
        <v>68</v>
      </c>
      <c r="H8301" t="s">
        <v>30</v>
      </c>
      <c r="I8301" t="s">
        <v>40</v>
      </c>
      <c r="J8301" t="s">
        <v>46</v>
      </c>
      <c r="K8301">
        <v>105</v>
      </c>
      <c r="L8301" t="s">
        <v>82</v>
      </c>
      <c r="M8301" s="9">
        <v>40</v>
      </c>
      <c r="N8301" s="10">
        <v>1230.7692307692307</v>
      </c>
      <c r="O8301">
        <v>0.8</v>
      </c>
      <c r="P8301">
        <v>1.1399999999999999</v>
      </c>
      <c r="Q8301">
        <v>0</v>
      </c>
      <c r="R8301" t="s">
        <v>43</v>
      </c>
      <c r="S8301" s="16">
        <v>5836.7999999999993</v>
      </c>
      <c r="T8301" s="16">
        <v>1230.7692307692307</v>
      </c>
      <c r="U8301" s="16">
        <v>200</v>
      </c>
      <c r="V8301" s="16">
        <v>10</v>
      </c>
      <c r="W8301" s="16">
        <v>0</v>
      </c>
      <c r="X8301" s="16">
        <v>4396.0307692307688</v>
      </c>
    </row>
    <row r="8302" spans="1:24" x14ac:dyDescent="0.25">
      <c r="A8302" s="4" t="s">
        <v>5471</v>
      </c>
      <c r="B8302" t="s">
        <v>3153</v>
      </c>
      <c r="C8302" s="13" t="s">
        <v>43</v>
      </c>
      <c r="D8302" s="14">
        <v>176</v>
      </c>
      <c r="E8302" t="s">
        <v>410</v>
      </c>
      <c r="F8302" t="s">
        <v>37</v>
      </c>
      <c r="G8302" t="s">
        <v>102</v>
      </c>
      <c r="H8302" t="s">
        <v>51</v>
      </c>
      <c r="I8302" t="s">
        <v>31</v>
      </c>
      <c r="J8302" t="s">
        <v>46</v>
      </c>
      <c r="K8302">
        <v>164</v>
      </c>
      <c r="L8302" t="s">
        <v>47</v>
      </c>
      <c r="M8302" s="9">
        <v>30</v>
      </c>
      <c r="N8302" s="10">
        <v>615.38461538461536</v>
      </c>
      <c r="O8302">
        <v>1.2</v>
      </c>
      <c r="P8302">
        <v>1.1000000000000001</v>
      </c>
      <c r="Q8302">
        <v>0</v>
      </c>
      <c r="R8302" t="s">
        <v>43</v>
      </c>
      <c r="S8302" s="16">
        <v>6494.4000000000005</v>
      </c>
      <c r="T8302" s="16">
        <v>615.38461538461536</v>
      </c>
      <c r="U8302" s="16">
        <v>0</v>
      </c>
      <c r="V8302" s="16">
        <v>50</v>
      </c>
      <c r="W8302" s="16">
        <v>0</v>
      </c>
      <c r="X8302" s="16">
        <v>5829.0153846153853</v>
      </c>
    </row>
    <row r="8303" spans="1:24" x14ac:dyDescent="0.25">
      <c r="A8303" s="4" t="s">
        <v>5471</v>
      </c>
      <c r="B8303" t="s">
        <v>3154</v>
      </c>
      <c r="C8303" s="13" t="s">
        <v>92</v>
      </c>
      <c r="D8303" s="14">
        <v>88</v>
      </c>
      <c r="E8303" t="s">
        <v>71</v>
      </c>
      <c r="F8303" t="s">
        <v>37</v>
      </c>
      <c r="G8303" t="s">
        <v>72</v>
      </c>
      <c r="H8303" t="s">
        <v>39</v>
      </c>
      <c r="I8303" t="s">
        <v>40</v>
      </c>
      <c r="J8303" t="s">
        <v>46</v>
      </c>
      <c r="K8303">
        <v>0</v>
      </c>
      <c r="L8303" t="s">
        <v>99</v>
      </c>
      <c r="M8303" s="9">
        <v>35</v>
      </c>
      <c r="N8303" s="10">
        <v>49</v>
      </c>
      <c r="O8303">
        <v>0.8</v>
      </c>
      <c r="P8303">
        <v>0.8</v>
      </c>
      <c r="Q8303">
        <v>0</v>
      </c>
      <c r="R8303" t="s">
        <v>43</v>
      </c>
      <c r="S8303" s="16">
        <v>0</v>
      </c>
      <c r="T8303" s="16">
        <v>0</v>
      </c>
      <c r="U8303" s="16">
        <v>200</v>
      </c>
      <c r="V8303" s="16">
        <v>0</v>
      </c>
      <c r="W8303" s="16">
        <v>0</v>
      </c>
      <c r="X8303" s="16">
        <v>-200</v>
      </c>
    </row>
    <row r="8304" spans="1:24" x14ac:dyDescent="0.25">
      <c r="A8304" s="4" t="s">
        <v>5471</v>
      </c>
      <c r="B8304" t="s">
        <v>3155</v>
      </c>
      <c r="C8304" s="13" t="s">
        <v>35</v>
      </c>
      <c r="D8304" s="14">
        <v>293</v>
      </c>
      <c r="E8304" t="s">
        <v>960</v>
      </c>
      <c r="F8304" t="s">
        <v>28</v>
      </c>
      <c r="G8304" t="s">
        <v>234</v>
      </c>
      <c r="H8304" t="s">
        <v>60</v>
      </c>
      <c r="I8304" t="s">
        <v>52</v>
      </c>
      <c r="J8304" t="s">
        <v>32</v>
      </c>
      <c r="K8304">
        <v>87</v>
      </c>
      <c r="L8304" t="s">
        <v>41</v>
      </c>
      <c r="M8304" s="9">
        <v>48</v>
      </c>
      <c r="N8304" s="10">
        <v>5416.666666666667</v>
      </c>
      <c r="O8304">
        <v>1.1000000000000001</v>
      </c>
      <c r="P8304">
        <v>1.19</v>
      </c>
      <c r="Q8304">
        <v>0</v>
      </c>
      <c r="R8304" t="s">
        <v>43</v>
      </c>
      <c r="S8304" s="16">
        <v>10053.119999999999</v>
      </c>
      <c r="T8304" s="16">
        <v>5416.666666666667</v>
      </c>
      <c r="U8304" s="16">
        <v>1000</v>
      </c>
      <c r="V8304" s="16">
        <v>10</v>
      </c>
      <c r="W8304" s="16">
        <v>0</v>
      </c>
      <c r="X8304" s="16">
        <v>3626.453333333332</v>
      </c>
    </row>
    <row r="8305" spans="1:24" x14ac:dyDescent="0.25">
      <c r="A8305" s="4" t="s">
        <v>5471</v>
      </c>
      <c r="B8305" t="s">
        <v>3156</v>
      </c>
      <c r="C8305" s="13" t="s">
        <v>43</v>
      </c>
      <c r="D8305" s="14">
        <v>168</v>
      </c>
      <c r="E8305" t="s">
        <v>398</v>
      </c>
      <c r="F8305" t="s">
        <v>28</v>
      </c>
      <c r="G8305" t="s">
        <v>56</v>
      </c>
      <c r="H8305" t="s">
        <v>51</v>
      </c>
      <c r="I8305" t="s">
        <v>31</v>
      </c>
      <c r="J8305" t="s">
        <v>46</v>
      </c>
      <c r="K8305">
        <v>166</v>
      </c>
      <c r="L8305" t="s">
        <v>47</v>
      </c>
      <c r="M8305" s="9">
        <v>30</v>
      </c>
      <c r="N8305" s="10">
        <v>615.38461538461536</v>
      </c>
      <c r="O8305">
        <v>1.2</v>
      </c>
      <c r="P8305">
        <v>1.05</v>
      </c>
      <c r="Q8305">
        <v>0</v>
      </c>
      <c r="R8305" t="s">
        <v>43</v>
      </c>
      <c r="S8305" s="16">
        <v>6048</v>
      </c>
      <c r="T8305" s="16">
        <v>615.38461538461536</v>
      </c>
      <c r="U8305" s="16">
        <v>200</v>
      </c>
      <c r="V8305" s="16">
        <v>10</v>
      </c>
      <c r="W8305" s="16">
        <v>0</v>
      </c>
      <c r="X8305" s="16">
        <v>5222.6153846153848</v>
      </c>
    </row>
    <row r="8306" spans="1:24" x14ac:dyDescent="0.25">
      <c r="A8306" s="4" t="s">
        <v>5471</v>
      </c>
      <c r="B8306" t="s">
        <v>3157</v>
      </c>
      <c r="C8306" s="13" t="s">
        <v>92</v>
      </c>
      <c r="D8306" s="14">
        <v>187</v>
      </c>
      <c r="E8306" t="s">
        <v>126</v>
      </c>
      <c r="F8306" t="s">
        <v>37</v>
      </c>
      <c r="G8306" t="s">
        <v>127</v>
      </c>
      <c r="H8306" t="s">
        <v>51</v>
      </c>
      <c r="I8306" t="s">
        <v>52</v>
      </c>
      <c r="J8306" t="s">
        <v>46</v>
      </c>
      <c r="K8306">
        <v>162</v>
      </c>
      <c r="L8306" t="s">
        <v>99</v>
      </c>
      <c r="M8306" s="9">
        <v>35</v>
      </c>
      <c r="N8306" s="10">
        <v>51</v>
      </c>
      <c r="O8306">
        <v>1.1000000000000001</v>
      </c>
      <c r="P8306">
        <v>1.2</v>
      </c>
      <c r="Q8306">
        <v>0</v>
      </c>
      <c r="R8306" t="s">
        <v>43</v>
      </c>
      <c r="S8306" s="16">
        <v>7484.4000000000005</v>
      </c>
      <c r="T8306" s="16">
        <v>0</v>
      </c>
      <c r="U8306" s="16">
        <v>1000</v>
      </c>
      <c r="V8306" s="16">
        <v>100</v>
      </c>
      <c r="W8306" s="16">
        <v>8262</v>
      </c>
      <c r="X8306" s="16">
        <v>-1877.5999999999995</v>
      </c>
    </row>
    <row r="8307" spans="1:24" x14ac:dyDescent="0.25">
      <c r="A8307" s="4" t="s">
        <v>5471</v>
      </c>
      <c r="B8307" t="s">
        <v>3158</v>
      </c>
      <c r="C8307" s="13" t="s">
        <v>92</v>
      </c>
      <c r="D8307" s="14">
        <v>138</v>
      </c>
      <c r="E8307" t="s">
        <v>369</v>
      </c>
      <c r="F8307" t="s">
        <v>37</v>
      </c>
      <c r="G8307" t="s">
        <v>370</v>
      </c>
      <c r="H8307" t="s">
        <v>39</v>
      </c>
      <c r="I8307" t="s">
        <v>40</v>
      </c>
      <c r="J8307" t="s">
        <v>46</v>
      </c>
      <c r="K8307">
        <v>167</v>
      </c>
      <c r="L8307" t="s">
        <v>99</v>
      </c>
      <c r="M8307" s="9">
        <v>35</v>
      </c>
      <c r="N8307" s="10">
        <v>44</v>
      </c>
      <c r="O8307">
        <v>0.8</v>
      </c>
      <c r="P8307">
        <v>0.81</v>
      </c>
      <c r="Q8307">
        <v>0</v>
      </c>
      <c r="R8307" t="s">
        <v>43</v>
      </c>
      <c r="S8307" s="16">
        <v>3787.5600000000004</v>
      </c>
      <c r="T8307" s="16">
        <v>0</v>
      </c>
      <c r="U8307" s="16">
        <v>500</v>
      </c>
      <c r="V8307" s="16">
        <v>10</v>
      </c>
      <c r="W8307" s="16">
        <v>7348</v>
      </c>
      <c r="X8307" s="16">
        <v>-4070.4399999999996</v>
      </c>
    </row>
    <row r="8308" spans="1:24" x14ac:dyDescent="0.25">
      <c r="A8308" s="4" t="s">
        <v>5471</v>
      </c>
      <c r="B8308" t="s">
        <v>3159</v>
      </c>
      <c r="C8308" s="13" t="s">
        <v>26</v>
      </c>
      <c r="D8308" s="14">
        <v>68</v>
      </c>
      <c r="E8308" t="s">
        <v>579</v>
      </c>
      <c r="F8308" t="s">
        <v>37</v>
      </c>
      <c r="G8308" t="s">
        <v>195</v>
      </c>
      <c r="H8308" t="s">
        <v>39</v>
      </c>
      <c r="I8308" t="s">
        <v>40</v>
      </c>
      <c r="J8308" t="s">
        <v>46</v>
      </c>
      <c r="K8308">
        <v>161</v>
      </c>
      <c r="L8308" t="s">
        <v>90</v>
      </c>
      <c r="M8308" s="9">
        <v>35</v>
      </c>
      <c r="N8308" s="10">
        <v>923.07692307692309</v>
      </c>
      <c r="O8308">
        <v>0.8</v>
      </c>
      <c r="P8308">
        <v>0.88</v>
      </c>
      <c r="Q8308">
        <v>0</v>
      </c>
      <c r="R8308" t="s">
        <v>43</v>
      </c>
      <c r="S8308" s="16">
        <v>3967.04</v>
      </c>
      <c r="T8308" s="16">
        <v>923.07692307692309</v>
      </c>
      <c r="U8308" s="16">
        <v>200</v>
      </c>
      <c r="V8308" s="16">
        <v>50</v>
      </c>
      <c r="W8308" s="16">
        <v>0</v>
      </c>
      <c r="X8308" s="16">
        <v>2793.9630769230771</v>
      </c>
    </row>
    <row r="8309" spans="1:24" x14ac:dyDescent="0.25">
      <c r="A8309" s="4" t="s">
        <v>5471</v>
      </c>
      <c r="B8309" t="s">
        <v>3160</v>
      </c>
      <c r="C8309" s="13" t="s">
        <v>35</v>
      </c>
      <c r="D8309" s="14">
        <v>18</v>
      </c>
      <c r="E8309" t="s">
        <v>788</v>
      </c>
      <c r="F8309" t="s">
        <v>37</v>
      </c>
      <c r="G8309" t="s">
        <v>285</v>
      </c>
      <c r="H8309" t="s">
        <v>30</v>
      </c>
      <c r="I8309" t="s">
        <v>52</v>
      </c>
      <c r="J8309" t="s">
        <v>32</v>
      </c>
      <c r="K8309">
        <v>161</v>
      </c>
      <c r="L8309" t="s">
        <v>41</v>
      </c>
      <c r="M8309" s="9">
        <v>48</v>
      </c>
      <c r="N8309" s="10">
        <v>5416.666666666667</v>
      </c>
      <c r="O8309">
        <v>1.1000000000000001</v>
      </c>
      <c r="P8309">
        <v>1.08</v>
      </c>
      <c r="Q8309">
        <v>0</v>
      </c>
      <c r="R8309" t="s">
        <v>43</v>
      </c>
      <c r="S8309" s="16">
        <v>9180.8640000000014</v>
      </c>
      <c r="T8309" s="16">
        <v>5416.666666666667</v>
      </c>
      <c r="U8309" s="16">
        <v>200</v>
      </c>
      <c r="V8309" s="16">
        <v>0</v>
      </c>
      <c r="W8309" s="16">
        <v>0</v>
      </c>
      <c r="X8309" s="16">
        <v>3564.1973333333344</v>
      </c>
    </row>
    <row r="8310" spans="1:24" x14ac:dyDescent="0.25">
      <c r="A8310" s="4" t="s">
        <v>5471</v>
      </c>
      <c r="B8310" t="s">
        <v>3161</v>
      </c>
      <c r="C8310" s="13" t="s">
        <v>35</v>
      </c>
      <c r="D8310" s="14">
        <v>84</v>
      </c>
      <c r="E8310" t="s">
        <v>763</v>
      </c>
      <c r="F8310" t="s">
        <v>37</v>
      </c>
      <c r="G8310" t="s">
        <v>326</v>
      </c>
      <c r="H8310" t="s">
        <v>64</v>
      </c>
      <c r="I8310" t="s">
        <v>40</v>
      </c>
      <c r="J8310" t="s">
        <v>46</v>
      </c>
      <c r="K8310">
        <v>166</v>
      </c>
      <c r="L8310" t="s">
        <v>53</v>
      </c>
      <c r="M8310" s="9">
        <v>24</v>
      </c>
      <c r="N8310" s="10">
        <v>384.61538461538464</v>
      </c>
      <c r="O8310">
        <v>0.8</v>
      </c>
      <c r="P8310">
        <v>0.81</v>
      </c>
      <c r="Q8310">
        <v>0</v>
      </c>
      <c r="R8310" t="s">
        <v>43</v>
      </c>
      <c r="S8310" s="16">
        <v>2581.6320000000005</v>
      </c>
      <c r="T8310" s="16">
        <v>384.61538461538464</v>
      </c>
      <c r="U8310" s="16">
        <v>0</v>
      </c>
      <c r="V8310" s="16">
        <v>0</v>
      </c>
      <c r="W8310" s="16">
        <v>0</v>
      </c>
      <c r="X8310" s="16">
        <v>2197.0166153846158</v>
      </c>
    </row>
    <row r="8311" spans="1:24" x14ac:dyDescent="0.25">
      <c r="A8311" s="4" t="s">
        <v>5471</v>
      </c>
      <c r="B8311" t="s">
        <v>3162</v>
      </c>
      <c r="C8311" s="13" t="s">
        <v>135</v>
      </c>
      <c r="D8311" s="14">
        <v>203</v>
      </c>
      <c r="E8311" t="s">
        <v>425</v>
      </c>
      <c r="F8311" t="s">
        <v>28</v>
      </c>
      <c r="G8311" t="s">
        <v>137</v>
      </c>
      <c r="H8311" t="s">
        <v>39</v>
      </c>
      <c r="I8311" t="s">
        <v>31</v>
      </c>
      <c r="J8311" t="s">
        <v>46</v>
      </c>
      <c r="K8311">
        <v>168</v>
      </c>
      <c r="L8311" t="s">
        <v>138</v>
      </c>
      <c r="M8311" s="9">
        <v>55</v>
      </c>
      <c r="N8311" s="10">
        <v>2307.6923076923076</v>
      </c>
      <c r="O8311">
        <v>1.2</v>
      </c>
      <c r="P8311">
        <v>1</v>
      </c>
      <c r="Q8311">
        <v>0</v>
      </c>
      <c r="R8311" t="s">
        <v>43</v>
      </c>
      <c r="S8311" s="16">
        <v>10560</v>
      </c>
      <c r="T8311" s="16">
        <v>2307.6923076923076</v>
      </c>
      <c r="U8311" s="16">
        <v>0</v>
      </c>
      <c r="V8311" s="16">
        <v>100</v>
      </c>
      <c r="W8311" s="16">
        <v>0</v>
      </c>
      <c r="X8311" s="16">
        <v>8152.3076923076924</v>
      </c>
    </row>
    <row r="8312" spans="1:24" x14ac:dyDescent="0.25">
      <c r="A8312" s="4" t="s">
        <v>5471</v>
      </c>
      <c r="B8312" t="s">
        <v>3163</v>
      </c>
      <c r="C8312" s="13" t="s">
        <v>35</v>
      </c>
      <c r="D8312" s="14">
        <v>47</v>
      </c>
      <c r="E8312" t="s">
        <v>1228</v>
      </c>
      <c r="F8312" t="s">
        <v>37</v>
      </c>
      <c r="G8312" t="s">
        <v>318</v>
      </c>
      <c r="H8312" t="s">
        <v>81</v>
      </c>
      <c r="I8312" t="s">
        <v>52</v>
      </c>
      <c r="J8312" t="s">
        <v>32</v>
      </c>
      <c r="K8312">
        <v>164</v>
      </c>
      <c r="L8312" t="s">
        <v>41</v>
      </c>
      <c r="M8312" s="9">
        <v>48</v>
      </c>
      <c r="N8312" s="10">
        <v>5416.666666666667</v>
      </c>
      <c r="O8312">
        <v>1.1000000000000001</v>
      </c>
      <c r="P8312">
        <v>0.97</v>
      </c>
      <c r="Q8312">
        <v>0</v>
      </c>
      <c r="R8312" t="s">
        <v>43</v>
      </c>
      <c r="S8312" s="16">
        <v>8399.4240000000009</v>
      </c>
      <c r="T8312" s="16">
        <v>5416.666666666667</v>
      </c>
      <c r="U8312" s="16">
        <v>0</v>
      </c>
      <c r="V8312" s="16">
        <v>10</v>
      </c>
      <c r="W8312" s="16">
        <v>0</v>
      </c>
      <c r="X8312" s="16">
        <v>2972.7573333333339</v>
      </c>
    </row>
    <row r="8313" spans="1:24" x14ac:dyDescent="0.25">
      <c r="A8313" s="4" t="s">
        <v>5471</v>
      </c>
      <c r="B8313" t="s">
        <v>3164</v>
      </c>
      <c r="C8313" s="13" t="s">
        <v>135</v>
      </c>
      <c r="D8313" s="14">
        <v>71</v>
      </c>
      <c r="E8313" t="s">
        <v>1147</v>
      </c>
      <c r="F8313" t="s">
        <v>37</v>
      </c>
      <c r="G8313" t="s">
        <v>201</v>
      </c>
      <c r="H8313" t="s">
        <v>39</v>
      </c>
      <c r="I8313" t="s">
        <v>40</v>
      </c>
      <c r="J8313" t="s">
        <v>46</v>
      </c>
      <c r="K8313">
        <v>166</v>
      </c>
      <c r="L8313" t="s">
        <v>138</v>
      </c>
      <c r="M8313" s="9">
        <v>55</v>
      </c>
      <c r="N8313" s="10">
        <v>2307.6923076923076</v>
      </c>
      <c r="O8313">
        <v>0.8</v>
      </c>
      <c r="P8313">
        <v>1.1299999999999999</v>
      </c>
      <c r="Q8313">
        <v>0</v>
      </c>
      <c r="R8313" t="s">
        <v>43</v>
      </c>
      <c r="S8313" s="16">
        <v>8253.5199999999986</v>
      </c>
      <c r="T8313" s="16">
        <v>2307.6923076923076</v>
      </c>
      <c r="U8313" s="16">
        <v>1000</v>
      </c>
      <c r="V8313" s="16">
        <v>0</v>
      </c>
      <c r="W8313" s="16">
        <v>0</v>
      </c>
      <c r="X8313" s="16">
        <v>4945.827692307691</v>
      </c>
    </row>
    <row r="8314" spans="1:24" x14ac:dyDescent="0.25">
      <c r="A8314" s="4" t="s">
        <v>5471</v>
      </c>
      <c r="B8314" t="s">
        <v>3165</v>
      </c>
      <c r="C8314" s="13" t="s">
        <v>92</v>
      </c>
      <c r="D8314" s="14">
        <v>81</v>
      </c>
      <c r="E8314" t="s">
        <v>1276</v>
      </c>
      <c r="F8314" t="s">
        <v>37</v>
      </c>
      <c r="G8314" t="s">
        <v>326</v>
      </c>
      <c r="H8314" t="s">
        <v>64</v>
      </c>
      <c r="I8314" t="s">
        <v>31</v>
      </c>
      <c r="J8314" t="s">
        <v>32</v>
      </c>
      <c r="K8314">
        <v>0</v>
      </c>
      <c r="L8314" t="s">
        <v>95</v>
      </c>
      <c r="M8314" s="9">
        <v>60</v>
      </c>
      <c r="N8314" s="10">
        <v>72</v>
      </c>
      <c r="O8314">
        <v>1.2</v>
      </c>
      <c r="P8314">
        <v>0.81</v>
      </c>
      <c r="Q8314">
        <v>0</v>
      </c>
      <c r="R8314" t="s">
        <v>43</v>
      </c>
      <c r="S8314" s="16">
        <v>0</v>
      </c>
      <c r="T8314" s="16">
        <v>0</v>
      </c>
      <c r="U8314" s="16">
        <v>0</v>
      </c>
      <c r="V8314" s="16">
        <v>50</v>
      </c>
      <c r="W8314" s="16">
        <v>0</v>
      </c>
      <c r="X8314" s="16">
        <v>-50</v>
      </c>
    </row>
    <row r="8315" spans="1:24" x14ac:dyDescent="0.25">
      <c r="A8315" s="4" t="s">
        <v>5471</v>
      </c>
      <c r="B8315" t="s">
        <v>3166</v>
      </c>
      <c r="C8315" s="13" t="s">
        <v>92</v>
      </c>
      <c r="D8315" s="14">
        <v>267</v>
      </c>
      <c r="E8315" t="s">
        <v>695</v>
      </c>
      <c r="F8315" t="s">
        <v>37</v>
      </c>
      <c r="G8315" t="s">
        <v>148</v>
      </c>
      <c r="H8315" t="s">
        <v>81</v>
      </c>
      <c r="I8315" t="s">
        <v>31</v>
      </c>
      <c r="J8315" t="s">
        <v>46</v>
      </c>
      <c r="K8315">
        <v>167</v>
      </c>
      <c r="L8315" t="s">
        <v>99</v>
      </c>
      <c r="M8315" s="9">
        <v>35</v>
      </c>
      <c r="N8315" s="10">
        <v>46</v>
      </c>
      <c r="O8315">
        <v>1.2</v>
      </c>
      <c r="P8315">
        <v>1.2</v>
      </c>
      <c r="Q8315">
        <v>0</v>
      </c>
      <c r="R8315" t="s">
        <v>43</v>
      </c>
      <c r="S8315" s="16">
        <v>8416.7999999999993</v>
      </c>
      <c r="T8315" s="16">
        <v>0</v>
      </c>
      <c r="U8315" s="16">
        <v>500</v>
      </c>
      <c r="V8315" s="16">
        <v>0</v>
      </c>
      <c r="W8315" s="16">
        <v>7682</v>
      </c>
      <c r="X8315" s="16">
        <v>234.79999999999927</v>
      </c>
    </row>
    <row r="8316" spans="1:24" x14ac:dyDescent="0.25">
      <c r="A8316" s="4" t="s">
        <v>5471</v>
      </c>
      <c r="B8316" t="s">
        <v>3167</v>
      </c>
      <c r="C8316" s="13" t="s">
        <v>26</v>
      </c>
      <c r="D8316" s="14">
        <v>214</v>
      </c>
      <c r="E8316" t="s">
        <v>624</v>
      </c>
      <c r="F8316" t="s">
        <v>37</v>
      </c>
      <c r="G8316" t="s">
        <v>625</v>
      </c>
      <c r="H8316" t="s">
        <v>30</v>
      </c>
      <c r="I8316" t="s">
        <v>52</v>
      </c>
      <c r="J8316" t="s">
        <v>46</v>
      </c>
      <c r="K8316">
        <v>167</v>
      </c>
      <c r="L8316" t="s">
        <v>90</v>
      </c>
      <c r="M8316" s="9">
        <v>35</v>
      </c>
      <c r="N8316" s="10">
        <v>923.07692307692309</v>
      </c>
      <c r="O8316">
        <v>1.1000000000000001</v>
      </c>
      <c r="P8316">
        <v>0.86</v>
      </c>
      <c r="Q8316">
        <v>0</v>
      </c>
      <c r="R8316" t="s">
        <v>43</v>
      </c>
      <c r="S8316" s="16">
        <v>5529.3700000000008</v>
      </c>
      <c r="T8316" s="16">
        <v>923.07692307692309</v>
      </c>
      <c r="U8316" s="16">
        <v>0</v>
      </c>
      <c r="V8316" s="16">
        <v>50</v>
      </c>
      <c r="W8316" s="16">
        <v>0</v>
      </c>
      <c r="X8316" s="16">
        <v>4556.2930769230779</v>
      </c>
    </row>
    <row r="8317" spans="1:24" x14ac:dyDescent="0.25">
      <c r="A8317" s="4" t="s">
        <v>5471</v>
      </c>
      <c r="B8317" t="s">
        <v>3168</v>
      </c>
      <c r="C8317" s="13" t="s">
        <v>35</v>
      </c>
      <c r="D8317" s="14">
        <v>308</v>
      </c>
      <c r="E8317" t="s">
        <v>1325</v>
      </c>
      <c r="F8317" t="s">
        <v>28</v>
      </c>
      <c r="G8317" t="s">
        <v>582</v>
      </c>
      <c r="H8317" t="s">
        <v>60</v>
      </c>
      <c r="I8317" t="s">
        <v>40</v>
      </c>
      <c r="J8317" t="s">
        <v>32</v>
      </c>
      <c r="K8317">
        <v>165</v>
      </c>
      <c r="L8317" t="s">
        <v>41</v>
      </c>
      <c r="M8317" s="9">
        <v>48</v>
      </c>
      <c r="N8317" s="10">
        <v>5416.666666666667</v>
      </c>
      <c r="O8317">
        <v>0.8</v>
      </c>
      <c r="P8317">
        <v>0.92</v>
      </c>
      <c r="Q8317">
        <v>0</v>
      </c>
      <c r="R8317" t="s">
        <v>43</v>
      </c>
      <c r="S8317" s="16">
        <v>5652.4800000000005</v>
      </c>
      <c r="T8317" s="16">
        <v>5416.666666666667</v>
      </c>
      <c r="U8317" s="16">
        <v>0</v>
      </c>
      <c r="V8317" s="16">
        <v>50</v>
      </c>
      <c r="W8317" s="16">
        <v>0</v>
      </c>
      <c r="X8317" s="16">
        <v>185.8133333333335</v>
      </c>
    </row>
    <row r="8318" spans="1:24" x14ac:dyDescent="0.25">
      <c r="A8318" s="4" t="s">
        <v>5471</v>
      </c>
      <c r="B8318" t="s">
        <v>3169</v>
      </c>
      <c r="C8318" s="13" t="s">
        <v>92</v>
      </c>
      <c r="D8318" s="14">
        <v>136</v>
      </c>
      <c r="E8318" t="s">
        <v>439</v>
      </c>
      <c r="F8318" t="s">
        <v>37</v>
      </c>
      <c r="G8318" t="s">
        <v>370</v>
      </c>
      <c r="H8318" t="s">
        <v>39</v>
      </c>
      <c r="I8318" t="s">
        <v>52</v>
      </c>
      <c r="J8318" t="s">
        <v>46</v>
      </c>
      <c r="K8318">
        <v>0</v>
      </c>
      <c r="L8318" t="s">
        <v>99</v>
      </c>
      <c r="M8318" s="9">
        <v>48</v>
      </c>
      <c r="N8318" s="10">
        <v>46</v>
      </c>
      <c r="O8318">
        <v>1.1000000000000001</v>
      </c>
      <c r="P8318">
        <v>0.81</v>
      </c>
      <c r="Q8318">
        <v>0</v>
      </c>
      <c r="R8318" t="s">
        <v>43</v>
      </c>
      <c r="S8318" s="16">
        <v>0</v>
      </c>
      <c r="T8318" s="16">
        <v>0</v>
      </c>
      <c r="U8318" s="16">
        <v>0</v>
      </c>
      <c r="V8318" s="16">
        <v>0</v>
      </c>
      <c r="W8318" s="16">
        <v>0</v>
      </c>
      <c r="X8318" s="16">
        <v>0</v>
      </c>
    </row>
    <row r="8319" spans="1:24" x14ac:dyDescent="0.25">
      <c r="A8319" s="4" t="s">
        <v>5471</v>
      </c>
      <c r="B8319" t="s">
        <v>3170</v>
      </c>
      <c r="C8319" s="13" t="s">
        <v>92</v>
      </c>
      <c r="D8319" s="14">
        <v>291</v>
      </c>
      <c r="E8319" t="s">
        <v>339</v>
      </c>
      <c r="F8319" t="s">
        <v>28</v>
      </c>
      <c r="G8319" t="s">
        <v>340</v>
      </c>
      <c r="H8319" t="s">
        <v>64</v>
      </c>
      <c r="I8319" t="s">
        <v>40</v>
      </c>
      <c r="J8319" t="s">
        <v>46</v>
      </c>
      <c r="K8319">
        <v>164</v>
      </c>
      <c r="L8319" t="s">
        <v>99</v>
      </c>
      <c r="M8319" s="9">
        <v>65</v>
      </c>
      <c r="N8319" s="10">
        <v>74</v>
      </c>
      <c r="O8319">
        <v>0.8</v>
      </c>
      <c r="P8319">
        <v>0.82</v>
      </c>
      <c r="Q8319">
        <v>0</v>
      </c>
      <c r="R8319" t="s">
        <v>43</v>
      </c>
      <c r="S8319" s="16">
        <v>6822.4</v>
      </c>
      <c r="T8319" s="16">
        <v>0</v>
      </c>
      <c r="U8319" s="16">
        <v>500</v>
      </c>
      <c r="V8319" s="16">
        <v>250</v>
      </c>
      <c r="W8319" s="16">
        <v>12136</v>
      </c>
      <c r="X8319" s="16">
        <v>-6063.6</v>
      </c>
    </row>
    <row r="8320" spans="1:24" x14ac:dyDescent="0.25">
      <c r="A8320" s="4" t="s">
        <v>5471</v>
      </c>
      <c r="B8320" t="s">
        <v>3171</v>
      </c>
      <c r="C8320" s="13" t="s">
        <v>66</v>
      </c>
      <c r="D8320" s="14">
        <v>257</v>
      </c>
      <c r="E8320" t="s">
        <v>784</v>
      </c>
      <c r="F8320" t="s">
        <v>37</v>
      </c>
      <c r="G8320" t="s">
        <v>124</v>
      </c>
      <c r="H8320" t="s">
        <v>51</v>
      </c>
      <c r="I8320" t="s">
        <v>52</v>
      </c>
      <c r="J8320" t="s">
        <v>46</v>
      </c>
      <c r="K8320">
        <v>163</v>
      </c>
      <c r="L8320" t="s">
        <v>69</v>
      </c>
      <c r="M8320" s="9">
        <v>48</v>
      </c>
      <c r="N8320" s="10">
        <v>1538.4615384615386</v>
      </c>
      <c r="O8320">
        <v>1.1000000000000001</v>
      </c>
      <c r="P8320">
        <v>1.17</v>
      </c>
      <c r="Q8320">
        <v>0</v>
      </c>
      <c r="R8320" t="s">
        <v>43</v>
      </c>
      <c r="S8320" s="16">
        <v>10069.488000000001</v>
      </c>
      <c r="T8320" s="16">
        <v>1538.4615384615386</v>
      </c>
      <c r="U8320" s="16">
        <v>200</v>
      </c>
      <c r="V8320" s="16">
        <v>0</v>
      </c>
      <c r="W8320" s="16">
        <v>0</v>
      </c>
      <c r="X8320" s="16">
        <v>8331.0264615384622</v>
      </c>
    </row>
    <row r="8321" spans="1:24" x14ac:dyDescent="0.25">
      <c r="A8321" s="4" t="s">
        <v>5471</v>
      </c>
      <c r="B8321" t="s">
        <v>3172</v>
      </c>
      <c r="C8321" s="13" t="s">
        <v>92</v>
      </c>
      <c r="D8321" s="14">
        <v>208</v>
      </c>
      <c r="E8321" t="s">
        <v>638</v>
      </c>
      <c r="F8321" t="s">
        <v>28</v>
      </c>
      <c r="G8321" t="s">
        <v>275</v>
      </c>
      <c r="H8321" t="s">
        <v>81</v>
      </c>
      <c r="I8321" t="s">
        <v>31</v>
      </c>
      <c r="J8321" t="s">
        <v>46</v>
      </c>
      <c r="K8321">
        <v>164</v>
      </c>
      <c r="L8321" t="s">
        <v>99</v>
      </c>
      <c r="M8321" s="9">
        <v>48</v>
      </c>
      <c r="N8321" s="10">
        <v>54</v>
      </c>
      <c r="O8321">
        <v>1.2</v>
      </c>
      <c r="P8321">
        <v>0.93</v>
      </c>
      <c r="Q8321">
        <v>0</v>
      </c>
      <c r="R8321" t="s">
        <v>43</v>
      </c>
      <c r="S8321" s="16">
        <v>8570.880000000001</v>
      </c>
      <c r="T8321" s="16">
        <v>0</v>
      </c>
      <c r="U8321" s="16">
        <v>0</v>
      </c>
      <c r="V8321" s="16">
        <v>10</v>
      </c>
      <c r="W8321" s="16">
        <v>8856</v>
      </c>
      <c r="X8321" s="16">
        <v>-295.11999999999898</v>
      </c>
    </row>
    <row r="8322" spans="1:24" x14ac:dyDescent="0.25">
      <c r="A8322" s="4" t="s">
        <v>5471</v>
      </c>
      <c r="B8322" t="s">
        <v>3173</v>
      </c>
      <c r="C8322" s="13" t="s">
        <v>35</v>
      </c>
      <c r="D8322" s="14">
        <v>17</v>
      </c>
      <c r="E8322" t="s">
        <v>502</v>
      </c>
      <c r="F8322" t="s">
        <v>28</v>
      </c>
      <c r="G8322" t="s">
        <v>285</v>
      </c>
      <c r="H8322" t="s">
        <v>30</v>
      </c>
      <c r="I8322" t="s">
        <v>31</v>
      </c>
      <c r="J8322" t="s">
        <v>46</v>
      </c>
      <c r="K8322">
        <v>165</v>
      </c>
      <c r="L8322" t="s">
        <v>53</v>
      </c>
      <c r="M8322" s="9">
        <v>24</v>
      </c>
      <c r="N8322" s="10">
        <v>384.61538461538464</v>
      </c>
      <c r="O8322">
        <v>1.2</v>
      </c>
      <c r="P8322">
        <v>1.08</v>
      </c>
      <c r="Q8322">
        <v>0</v>
      </c>
      <c r="R8322" t="s">
        <v>43</v>
      </c>
      <c r="S8322" s="16">
        <v>4976.6400000000003</v>
      </c>
      <c r="T8322" s="16">
        <v>384.61538461538464</v>
      </c>
      <c r="U8322" s="16">
        <v>1000</v>
      </c>
      <c r="V8322" s="16">
        <v>250</v>
      </c>
      <c r="W8322" s="16">
        <v>0</v>
      </c>
      <c r="X8322" s="16">
        <v>3342.0246153846156</v>
      </c>
    </row>
    <row r="8323" spans="1:24" x14ac:dyDescent="0.25">
      <c r="A8323" s="4" t="s">
        <v>5471</v>
      </c>
      <c r="B8323" t="s">
        <v>3174</v>
      </c>
      <c r="C8323" s="13" t="s">
        <v>35</v>
      </c>
      <c r="D8323" s="14">
        <v>85</v>
      </c>
      <c r="E8323" t="s">
        <v>684</v>
      </c>
      <c r="F8323" t="s">
        <v>37</v>
      </c>
      <c r="G8323" t="s">
        <v>228</v>
      </c>
      <c r="H8323" t="s">
        <v>64</v>
      </c>
      <c r="I8323" t="s">
        <v>52</v>
      </c>
      <c r="J8323" t="s">
        <v>46</v>
      </c>
      <c r="K8323">
        <v>0</v>
      </c>
      <c r="L8323" t="s">
        <v>53</v>
      </c>
      <c r="M8323" s="9">
        <v>24</v>
      </c>
      <c r="N8323" s="10">
        <v>384.61538461538464</v>
      </c>
      <c r="O8323">
        <v>1.1000000000000001</v>
      </c>
      <c r="P8323">
        <v>0.88</v>
      </c>
      <c r="Q8323">
        <v>0</v>
      </c>
      <c r="R8323" t="s">
        <v>43</v>
      </c>
      <c r="S8323" s="16">
        <v>0</v>
      </c>
      <c r="T8323" s="16">
        <v>0</v>
      </c>
      <c r="U8323" s="16">
        <v>0</v>
      </c>
      <c r="V8323" s="16">
        <v>0</v>
      </c>
      <c r="W8323" s="16">
        <v>0</v>
      </c>
      <c r="X8323" s="16">
        <v>0</v>
      </c>
    </row>
    <row r="8324" spans="1:24" x14ac:dyDescent="0.25">
      <c r="A8324" s="4" t="s">
        <v>5471</v>
      </c>
      <c r="B8324" t="s">
        <v>3175</v>
      </c>
      <c r="C8324" s="13" t="s">
        <v>35</v>
      </c>
      <c r="D8324" s="14">
        <v>117</v>
      </c>
      <c r="E8324" t="s">
        <v>478</v>
      </c>
      <c r="F8324" t="s">
        <v>37</v>
      </c>
      <c r="G8324" t="s">
        <v>220</v>
      </c>
      <c r="H8324" t="s">
        <v>81</v>
      </c>
      <c r="I8324" t="s">
        <v>76</v>
      </c>
      <c r="J8324" t="s">
        <v>46</v>
      </c>
      <c r="K8324">
        <v>164</v>
      </c>
      <c r="L8324" t="s">
        <v>53</v>
      </c>
      <c r="M8324" s="9">
        <v>24</v>
      </c>
      <c r="N8324" s="10">
        <v>384.61538461538464</v>
      </c>
      <c r="O8324">
        <v>1</v>
      </c>
      <c r="P8324">
        <v>1.1499999999999999</v>
      </c>
      <c r="Q8324">
        <v>0</v>
      </c>
      <c r="R8324" t="s">
        <v>43</v>
      </c>
      <c r="S8324" s="16">
        <v>4526.3999999999996</v>
      </c>
      <c r="T8324" s="16">
        <v>384.61538461538464</v>
      </c>
      <c r="U8324" s="16">
        <v>0</v>
      </c>
      <c r="V8324" s="16">
        <v>100</v>
      </c>
      <c r="W8324" s="16">
        <v>0</v>
      </c>
      <c r="X8324" s="16">
        <v>4041.7846153846149</v>
      </c>
    </row>
    <row r="8325" spans="1:24" x14ac:dyDescent="0.25">
      <c r="A8325" s="4" t="s">
        <v>5471</v>
      </c>
      <c r="B8325" t="s">
        <v>3176</v>
      </c>
      <c r="C8325" s="13" t="s">
        <v>92</v>
      </c>
      <c r="D8325" s="14">
        <v>38</v>
      </c>
      <c r="E8325" t="s">
        <v>1058</v>
      </c>
      <c r="F8325" t="s">
        <v>37</v>
      </c>
      <c r="G8325" t="s">
        <v>50</v>
      </c>
      <c r="H8325" t="s">
        <v>51</v>
      </c>
      <c r="I8325" t="s">
        <v>76</v>
      </c>
      <c r="J8325" t="s">
        <v>46</v>
      </c>
      <c r="K8325">
        <v>165</v>
      </c>
      <c r="L8325" t="s">
        <v>99</v>
      </c>
      <c r="M8325" s="9">
        <v>40</v>
      </c>
      <c r="N8325" s="10">
        <v>46</v>
      </c>
      <c r="O8325">
        <v>1</v>
      </c>
      <c r="P8325">
        <v>0.98</v>
      </c>
      <c r="Q8325">
        <v>0</v>
      </c>
      <c r="R8325" t="s">
        <v>43</v>
      </c>
      <c r="S8325" s="16">
        <v>6468</v>
      </c>
      <c r="T8325" s="16">
        <v>0</v>
      </c>
      <c r="U8325" s="16">
        <v>1000</v>
      </c>
      <c r="V8325" s="16">
        <v>0</v>
      </c>
      <c r="W8325" s="16">
        <v>7590</v>
      </c>
      <c r="X8325" s="16">
        <v>-2122</v>
      </c>
    </row>
    <row r="8326" spans="1:24" x14ac:dyDescent="0.25">
      <c r="A8326" s="4" t="s">
        <v>5471</v>
      </c>
      <c r="B8326" t="s">
        <v>3177</v>
      </c>
      <c r="C8326" s="13" t="s">
        <v>78</v>
      </c>
      <c r="D8326" s="14">
        <v>22</v>
      </c>
      <c r="E8326" t="s">
        <v>418</v>
      </c>
      <c r="F8326" t="s">
        <v>37</v>
      </c>
      <c r="G8326" t="s">
        <v>45</v>
      </c>
      <c r="H8326" t="s">
        <v>39</v>
      </c>
      <c r="I8326" t="s">
        <v>52</v>
      </c>
      <c r="J8326" t="s">
        <v>46</v>
      </c>
      <c r="K8326">
        <v>0</v>
      </c>
      <c r="L8326" t="s">
        <v>82</v>
      </c>
      <c r="M8326" s="9">
        <v>40</v>
      </c>
      <c r="N8326" s="10">
        <v>1230.7692307692307</v>
      </c>
      <c r="O8326">
        <v>1.1000000000000001</v>
      </c>
      <c r="P8326">
        <v>0.9</v>
      </c>
      <c r="Q8326">
        <v>0</v>
      </c>
      <c r="R8326" t="s">
        <v>43</v>
      </c>
      <c r="S8326" s="16">
        <v>0</v>
      </c>
      <c r="T8326" s="16">
        <v>0</v>
      </c>
      <c r="U8326" s="16">
        <v>0</v>
      </c>
      <c r="V8326" s="16">
        <v>0</v>
      </c>
      <c r="W8326" s="16">
        <v>0</v>
      </c>
      <c r="X8326" s="16">
        <v>0</v>
      </c>
    </row>
    <row r="8327" spans="1:24" x14ac:dyDescent="0.25">
      <c r="A8327" s="4" t="s">
        <v>5471</v>
      </c>
      <c r="B8327" t="s">
        <v>3178</v>
      </c>
      <c r="C8327" s="13" t="s">
        <v>35</v>
      </c>
      <c r="D8327" s="14">
        <v>291</v>
      </c>
      <c r="E8327" t="s">
        <v>339</v>
      </c>
      <c r="F8327" t="s">
        <v>28</v>
      </c>
      <c r="G8327" t="s">
        <v>340</v>
      </c>
      <c r="H8327" t="s">
        <v>64</v>
      </c>
      <c r="I8327" t="s">
        <v>40</v>
      </c>
      <c r="J8327" t="s">
        <v>46</v>
      </c>
      <c r="K8327">
        <v>168</v>
      </c>
      <c r="L8327" t="s">
        <v>53</v>
      </c>
      <c r="M8327" s="9">
        <v>24</v>
      </c>
      <c r="N8327" s="10">
        <v>384.61538461538464</v>
      </c>
      <c r="O8327">
        <v>0.8</v>
      </c>
      <c r="P8327">
        <v>0.82</v>
      </c>
      <c r="Q8327">
        <v>0</v>
      </c>
      <c r="R8327" t="s">
        <v>43</v>
      </c>
      <c r="S8327" s="16">
        <v>2519.04</v>
      </c>
      <c r="T8327" s="16">
        <v>384.61538461538464</v>
      </c>
      <c r="U8327" s="16">
        <v>200</v>
      </c>
      <c r="V8327" s="16">
        <v>0</v>
      </c>
      <c r="W8327" s="16">
        <v>0</v>
      </c>
      <c r="X8327" s="16">
        <v>1934.4246153846152</v>
      </c>
    </row>
    <row r="8328" spans="1:24" x14ac:dyDescent="0.25">
      <c r="A8328" s="4" t="s">
        <v>5471</v>
      </c>
      <c r="B8328" t="s">
        <v>3179</v>
      </c>
      <c r="C8328" s="13" t="s">
        <v>43</v>
      </c>
      <c r="D8328" s="14">
        <v>143</v>
      </c>
      <c r="E8328" t="s">
        <v>674</v>
      </c>
      <c r="F8328" t="s">
        <v>37</v>
      </c>
      <c r="G8328" t="s">
        <v>387</v>
      </c>
      <c r="H8328" t="s">
        <v>81</v>
      </c>
      <c r="I8328" t="s">
        <v>52</v>
      </c>
      <c r="J8328" t="s">
        <v>32</v>
      </c>
      <c r="K8328">
        <v>161</v>
      </c>
      <c r="L8328" t="s">
        <v>117</v>
      </c>
      <c r="M8328" s="9">
        <v>54</v>
      </c>
      <c r="N8328" s="10">
        <v>5666.666666666667</v>
      </c>
      <c r="O8328">
        <v>1.1000000000000001</v>
      </c>
      <c r="P8328">
        <v>0.96</v>
      </c>
      <c r="Q8328">
        <v>0</v>
      </c>
      <c r="R8328" t="s">
        <v>43</v>
      </c>
      <c r="S8328" s="16">
        <v>9180.8640000000014</v>
      </c>
      <c r="T8328" s="16">
        <v>5666.666666666667</v>
      </c>
      <c r="U8328" s="16">
        <v>750</v>
      </c>
      <c r="V8328" s="16">
        <v>250</v>
      </c>
      <c r="W8328" s="16">
        <v>0</v>
      </c>
      <c r="X8328" s="16">
        <v>2514.1973333333344</v>
      </c>
    </row>
    <row r="8329" spans="1:24" x14ac:dyDescent="0.25">
      <c r="A8329" s="4" t="s">
        <v>5471</v>
      </c>
      <c r="B8329" t="s">
        <v>3180</v>
      </c>
      <c r="C8329" s="13" t="s">
        <v>78</v>
      </c>
      <c r="D8329" s="14">
        <v>15</v>
      </c>
      <c r="E8329" t="s">
        <v>720</v>
      </c>
      <c r="F8329" t="s">
        <v>37</v>
      </c>
      <c r="G8329" t="s">
        <v>68</v>
      </c>
      <c r="H8329" t="s">
        <v>30</v>
      </c>
      <c r="I8329" t="s">
        <v>76</v>
      </c>
      <c r="J8329" t="s">
        <v>46</v>
      </c>
      <c r="K8329">
        <v>111</v>
      </c>
      <c r="L8329" t="s">
        <v>82</v>
      </c>
      <c r="M8329" s="9">
        <v>40</v>
      </c>
      <c r="N8329" s="10">
        <v>1230.7692307692307</v>
      </c>
      <c r="O8329">
        <v>1</v>
      </c>
      <c r="P8329">
        <v>1.1399999999999999</v>
      </c>
      <c r="Q8329">
        <v>0</v>
      </c>
      <c r="R8329" t="s">
        <v>43</v>
      </c>
      <c r="S8329" s="16">
        <v>5061.5999999999995</v>
      </c>
      <c r="T8329" s="16">
        <v>1230.7692307692307</v>
      </c>
      <c r="U8329" s="16">
        <v>1000</v>
      </c>
      <c r="V8329" s="16">
        <v>50</v>
      </c>
      <c r="W8329" s="16">
        <v>0</v>
      </c>
      <c r="X8329" s="16">
        <v>2780.830769230769</v>
      </c>
    </row>
    <row r="8330" spans="1:24" x14ac:dyDescent="0.25">
      <c r="A8330" s="4" t="s">
        <v>5471</v>
      </c>
      <c r="B8330" t="s">
        <v>3181</v>
      </c>
      <c r="C8330" s="13" t="s">
        <v>43</v>
      </c>
      <c r="D8330" s="14">
        <v>129</v>
      </c>
      <c r="E8330" t="s">
        <v>252</v>
      </c>
      <c r="F8330" t="s">
        <v>28</v>
      </c>
      <c r="G8330" t="s">
        <v>130</v>
      </c>
      <c r="H8330" t="s">
        <v>51</v>
      </c>
      <c r="I8330" t="s">
        <v>40</v>
      </c>
      <c r="J8330" t="s">
        <v>32</v>
      </c>
      <c r="K8330">
        <v>161</v>
      </c>
      <c r="L8330" t="s">
        <v>117</v>
      </c>
      <c r="M8330" s="9">
        <v>54</v>
      </c>
      <c r="N8330" s="10">
        <v>5666.666666666667</v>
      </c>
      <c r="O8330">
        <v>0.8</v>
      </c>
      <c r="P8330">
        <v>0.95</v>
      </c>
      <c r="Q8330">
        <v>0</v>
      </c>
      <c r="R8330" t="s">
        <v>43</v>
      </c>
      <c r="S8330" s="16">
        <v>6566.4</v>
      </c>
      <c r="T8330" s="16">
        <v>5666.666666666667</v>
      </c>
      <c r="U8330" s="16">
        <v>1000</v>
      </c>
      <c r="V8330" s="16">
        <v>500</v>
      </c>
      <c r="W8330" s="16">
        <v>0</v>
      </c>
      <c r="X8330" s="16">
        <v>-600.26666666666733</v>
      </c>
    </row>
    <row r="8331" spans="1:24" x14ac:dyDescent="0.25">
      <c r="A8331" s="4" t="s">
        <v>5471</v>
      </c>
      <c r="B8331" t="s">
        <v>3182</v>
      </c>
      <c r="C8331" s="13" t="s">
        <v>92</v>
      </c>
      <c r="D8331" s="14">
        <v>151</v>
      </c>
      <c r="E8331" t="s">
        <v>750</v>
      </c>
      <c r="F8331" t="s">
        <v>37</v>
      </c>
      <c r="G8331" t="s">
        <v>116</v>
      </c>
      <c r="H8331" t="s">
        <v>51</v>
      </c>
      <c r="I8331" t="s">
        <v>52</v>
      </c>
      <c r="J8331" t="s">
        <v>46</v>
      </c>
      <c r="K8331">
        <v>161</v>
      </c>
      <c r="L8331" t="s">
        <v>99</v>
      </c>
      <c r="M8331" s="9">
        <v>40</v>
      </c>
      <c r="N8331" s="10">
        <v>41</v>
      </c>
      <c r="O8331">
        <v>1.1000000000000001</v>
      </c>
      <c r="P8331">
        <v>1.07</v>
      </c>
      <c r="Q8331">
        <v>0</v>
      </c>
      <c r="R8331" t="s">
        <v>43</v>
      </c>
      <c r="S8331" s="16">
        <v>7579.880000000001</v>
      </c>
      <c r="T8331" s="16">
        <v>0</v>
      </c>
      <c r="U8331" s="16">
        <v>750</v>
      </c>
      <c r="V8331" s="16">
        <v>100</v>
      </c>
      <c r="W8331" s="16">
        <v>6601</v>
      </c>
      <c r="X8331" s="16">
        <v>128.88000000000102</v>
      </c>
    </row>
    <row r="8332" spans="1:24" x14ac:dyDescent="0.25">
      <c r="A8332" s="4" t="s">
        <v>5471</v>
      </c>
      <c r="B8332" t="s">
        <v>3183</v>
      </c>
      <c r="C8332" s="13" t="s">
        <v>78</v>
      </c>
      <c r="D8332" s="14">
        <v>27</v>
      </c>
      <c r="E8332" t="s">
        <v>244</v>
      </c>
      <c r="F8332" t="s">
        <v>28</v>
      </c>
      <c r="G8332" t="s">
        <v>245</v>
      </c>
      <c r="H8332" t="s">
        <v>39</v>
      </c>
      <c r="I8332" t="s">
        <v>40</v>
      </c>
      <c r="J8332" t="s">
        <v>46</v>
      </c>
      <c r="K8332">
        <v>0</v>
      </c>
      <c r="L8332" t="s">
        <v>82</v>
      </c>
      <c r="M8332" s="9">
        <v>40</v>
      </c>
      <c r="N8332" s="10">
        <v>1230.7692307692307</v>
      </c>
      <c r="O8332">
        <v>0.8</v>
      </c>
      <c r="P8332">
        <v>1.0900000000000001</v>
      </c>
      <c r="Q8332">
        <v>0</v>
      </c>
      <c r="R8332" t="s">
        <v>43</v>
      </c>
      <c r="S8332" s="16">
        <v>5580.8</v>
      </c>
      <c r="T8332" s="16">
        <v>0</v>
      </c>
      <c r="U8332" s="16">
        <v>200</v>
      </c>
      <c r="V8332" s="16">
        <v>10</v>
      </c>
      <c r="W8332" s="16">
        <v>0</v>
      </c>
      <c r="X8332" s="16">
        <v>5370.8</v>
      </c>
    </row>
    <row r="8333" spans="1:24" x14ac:dyDescent="0.25">
      <c r="A8333" s="4" t="s">
        <v>5471</v>
      </c>
      <c r="B8333" t="s">
        <v>3184</v>
      </c>
      <c r="C8333" s="13" t="s">
        <v>92</v>
      </c>
      <c r="D8333" s="14">
        <v>15</v>
      </c>
      <c r="E8333" t="s">
        <v>720</v>
      </c>
      <c r="F8333" t="s">
        <v>37</v>
      </c>
      <c r="G8333" t="s">
        <v>68</v>
      </c>
      <c r="H8333" t="s">
        <v>30</v>
      </c>
      <c r="I8333" t="s">
        <v>76</v>
      </c>
      <c r="J8333" t="s">
        <v>46</v>
      </c>
      <c r="K8333">
        <v>160</v>
      </c>
      <c r="L8333" t="s">
        <v>99</v>
      </c>
      <c r="M8333" s="9">
        <v>65</v>
      </c>
      <c r="N8333" s="10">
        <v>73</v>
      </c>
      <c r="O8333">
        <v>1</v>
      </c>
      <c r="P8333">
        <v>1.1399999999999999</v>
      </c>
      <c r="Q8333">
        <v>0</v>
      </c>
      <c r="R8333" t="s">
        <v>43</v>
      </c>
      <c r="S8333" s="16">
        <v>11855.999999999998</v>
      </c>
      <c r="T8333" s="16">
        <v>0</v>
      </c>
      <c r="U8333" s="16">
        <v>0</v>
      </c>
      <c r="V8333" s="16">
        <v>500</v>
      </c>
      <c r="W8333" s="16">
        <v>11680</v>
      </c>
      <c r="X8333" s="16">
        <v>-324.00000000000182</v>
      </c>
    </row>
    <row r="8334" spans="1:24" x14ac:dyDescent="0.25">
      <c r="A8334" s="4" t="s">
        <v>5471</v>
      </c>
      <c r="B8334" t="s">
        <v>3185</v>
      </c>
      <c r="C8334" s="13" t="s">
        <v>35</v>
      </c>
      <c r="D8334" s="14">
        <v>22</v>
      </c>
      <c r="E8334" t="s">
        <v>418</v>
      </c>
      <c r="F8334" t="s">
        <v>37</v>
      </c>
      <c r="G8334" t="s">
        <v>45</v>
      </c>
      <c r="H8334" t="s">
        <v>39</v>
      </c>
      <c r="I8334" t="s">
        <v>52</v>
      </c>
      <c r="J8334" t="s">
        <v>46</v>
      </c>
      <c r="K8334">
        <v>165</v>
      </c>
      <c r="L8334" t="s">
        <v>53</v>
      </c>
      <c r="M8334" s="9">
        <v>24</v>
      </c>
      <c r="N8334" s="10">
        <v>384.61538461538464</v>
      </c>
      <c r="O8334">
        <v>1.1000000000000001</v>
      </c>
      <c r="P8334">
        <v>0.9</v>
      </c>
      <c r="Q8334">
        <v>0</v>
      </c>
      <c r="R8334" t="s">
        <v>43</v>
      </c>
      <c r="S8334" s="16">
        <v>3920.4</v>
      </c>
      <c r="T8334" s="16">
        <v>384.61538461538464</v>
      </c>
      <c r="U8334" s="16">
        <v>1000</v>
      </c>
      <c r="V8334" s="16">
        <v>50</v>
      </c>
      <c r="W8334" s="16">
        <v>0</v>
      </c>
      <c r="X8334" s="16">
        <v>2485.7846153846153</v>
      </c>
    </row>
    <row r="8335" spans="1:24" x14ac:dyDescent="0.25">
      <c r="A8335" s="4" t="s">
        <v>5471</v>
      </c>
      <c r="B8335" t="s">
        <v>3186</v>
      </c>
      <c r="C8335" s="13" t="s">
        <v>78</v>
      </c>
      <c r="D8335" s="14">
        <v>66</v>
      </c>
      <c r="E8335" t="s">
        <v>194</v>
      </c>
      <c r="F8335" t="s">
        <v>37</v>
      </c>
      <c r="G8335" t="s">
        <v>195</v>
      </c>
      <c r="H8335" t="s">
        <v>39</v>
      </c>
      <c r="I8335" t="s">
        <v>52</v>
      </c>
      <c r="J8335" t="s">
        <v>46</v>
      </c>
      <c r="K8335">
        <v>0</v>
      </c>
      <c r="L8335" t="s">
        <v>82</v>
      </c>
      <c r="M8335" s="9">
        <v>40</v>
      </c>
      <c r="N8335" s="10">
        <v>1230.7692307692307</v>
      </c>
      <c r="O8335">
        <v>1.1000000000000001</v>
      </c>
      <c r="P8335">
        <v>0.88</v>
      </c>
      <c r="Q8335">
        <v>0</v>
      </c>
      <c r="R8335" t="s">
        <v>43</v>
      </c>
      <c r="S8335" s="16">
        <v>0</v>
      </c>
      <c r="T8335" s="16">
        <v>0</v>
      </c>
      <c r="U8335" s="16">
        <v>500</v>
      </c>
      <c r="V8335" s="16">
        <v>250</v>
      </c>
      <c r="W8335" s="16">
        <v>0</v>
      </c>
      <c r="X8335" s="16">
        <v>-750</v>
      </c>
    </row>
    <row r="8336" spans="1:24" x14ac:dyDescent="0.25">
      <c r="A8336" s="4" t="s">
        <v>5471</v>
      </c>
      <c r="B8336" t="s">
        <v>3187</v>
      </c>
      <c r="C8336" s="13" t="s">
        <v>43</v>
      </c>
      <c r="D8336" s="14">
        <v>231</v>
      </c>
      <c r="E8336" t="s">
        <v>79</v>
      </c>
      <c r="F8336" t="s">
        <v>37</v>
      </c>
      <c r="G8336" t="s">
        <v>80</v>
      </c>
      <c r="H8336" t="s">
        <v>81</v>
      </c>
      <c r="I8336" t="s">
        <v>40</v>
      </c>
      <c r="J8336" t="s">
        <v>32</v>
      </c>
      <c r="K8336">
        <v>167</v>
      </c>
      <c r="L8336" t="s">
        <v>117</v>
      </c>
      <c r="M8336" s="9">
        <v>54</v>
      </c>
      <c r="N8336" s="10">
        <v>5666.666666666667</v>
      </c>
      <c r="O8336">
        <v>0.8</v>
      </c>
      <c r="P8336">
        <v>1.1599999999999999</v>
      </c>
      <c r="Q8336">
        <v>0</v>
      </c>
      <c r="R8336" t="s">
        <v>43</v>
      </c>
      <c r="S8336" s="16">
        <v>8368.7039999999997</v>
      </c>
      <c r="T8336" s="16">
        <v>5666.666666666667</v>
      </c>
      <c r="U8336" s="16">
        <v>0</v>
      </c>
      <c r="V8336" s="16">
        <v>100</v>
      </c>
      <c r="W8336" s="16">
        <v>0</v>
      </c>
      <c r="X8336" s="16">
        <v>2602.0373333333328</v>
      </c>
    </row>
    <row r="8337" spans="1:24" x14ac:dyDescent="0.25">
      <c r="A8337" s="4" t="s">
        <v>5471</v>
      </c>
      <c r="B8337" t="s">
        <v>3188</v>
      </c>
      <c r="C8337" s="13" t="s">
        <v>43</v>
      </c>
      <c r="D8337" s="14">
        <v>174</v>
      </c>
      <c r="E8337" t="s">
        <v>602</v>
      </c>
      <c r="F8337" t="s">
        <v>28</v>
      </c>
      <c r="G8337" t="s">
        <v>603</v>
      </c>
      <c r="H8337" t="s">
        <v>39</v>
      </c>
      <c r="I8337" t="s">
        <v>40</v>
      </c>
      <c r="J8337" t="s">
        <v>32</v>
      </c>
      <c r="K8337">
        <v>161</v>
      </c>
      <c r="L8337" t="s">
        <v>117</v>
      </c>
      <c r="M8337" s="9">
        <v>54</v>
      </c>
      <c r="N8337" s="10">
        <v>5666.666666666667</v>
      </c>
      <c r="O8337">
        <v>0.8</v>
      </c>
      <c r="P8337">
        <v>1.08</v>
      </c>
      <c r="Q8337">
        <v>0</v>
      </c>
      <c r="R8337" t="s">
        <v>43</v>
      </c>
      <c r="S8337" s="16">
        <v>7464.9600000000009</v>
      </c>
      <c r="T8337" s="16">
        <v>5666.666666666667</v>
      </c>
      <c r="U8337" s="16">
        <v>750</v>
      </c>
      <c r="V8337" s="16">
        <v>0</v>
      </c>
      <c r="W8337" s="16">
        <v>0</v>
      </c>
      <c r="X8337" s="16">
        <v>1048.293333333334</v>
      </c>
    </row>
    <row r="8338" spans="1:24" x14ac:dyDescent="0.25">
      <c r="A8338" s="4" t="s">
        <v>5471</v>
      </c>
      <c r="B8338" t="s">
        <v>3189</v>
      </c>
      <c r="C8338" s="13" t="s">
        <v>26</v>
      </c>
      <c r="D8338" s="14">
        <v>9</v>
      </c>
      <c r="E8338" t="s">
        <v>236</v>
      </c>
      <c r="F8338" t="s">
        <v>37</v>
      </c>
      <c r="G8338" t="s">
        <v>237</v>
      </c>
      <c r="H8338" t="s">
        <v>30</v>
      </c>
      <c r="I8338" t="s">
        <v>86</v>
      </c>
      <c r="J8338" t="s">
        <v>32</v>
      </c>
      <c r="K8338">
        <v>163</v>
      </c>
      <c r="L8338" t="s">
        <v>33</v>
      </c>
      <c r="M8338" s="9">
        <v>60</v>
      </c>
      <c r="N8338" s="10">
        <v>6250</v>
      </c>
      <c r="O8338">
        <v>0.9</v>
      </c>
      <c r="P8338">
        <v>1.1399999999999999</v>
      </c>
      <c r="Q8338">
        <v>0</v>
      </c>
      <c r="R8338" t="s">
        <v>43</v>
      </c>
      <c r="S8338" s="16">
        <v>10034.279999999999</v>
      </c>
      <c r="T8338" s="16">
        <v>6250</v>
      </c>
      <c r="U8338" s="16">
        <v>200</v>
      </c>
      <c r="V8338" s="16">
        <v>250</v>
      </c>
      <c r="W8338" s="16">
        <v>0</v>
      </c>
      <c r="X8338" s="16">
        <v>3334.2799999999988</v>
      </c>
    </row>
    <row r="8339" spans="1:24" x14ac:dyDescent="0.25">
      <c r="A8339" s="4" t="s">
        <v>5471</v>
      </c>
      <c r="B8339" t="s">
        <v>3190</v>
      </c>
      <c r="C8339" s="13" t="s">
        <v>66</v>
      </c>
      <c r="D8339" s="14">
        <v>120</v>
      </c>
      <c r="E8339" t="s">
        <v>711</v>
      </c>
      <c r="F8339" t="s">
        <v>37</v>
      </c>
      <c r="G8339" t="s">
        <v>255</v>
      </c>
      <c r="H8339" t="s">
        <v>60</v>
      </c>
      <c r="I8339" t="s">
        <v>76</v>
      </c>
      <c r="J8339" t="s">
        <v>46</v>
      </c>
      <c r="K8339">
        <v>0</v>
      </c>
      <c r="L8339" t="s">
        <v>69</v>
      </c>
      <c r="M8339" s="9">
        <v>48</v>
      </c>
      <c r="N8339" s="10">
        <v>1538.4615384615386</v>
      </c>
      <c r="O8339">
        <v>1</v>
      </c>
      <c r="P8339">
        <v>0.84</v>
      </c>
      <c r="Q8339">
        <v>0</v>
      </c>
      <c r="R8339" t="s">
        <v>43</v>
      </c>
      <c r="S8339" s="16">
        <v>0</v>
      </c>
      <c r="T8339" s="16">
        <v>0</v>
      </c>
      <c r="U8339" s="16">
        <v>200</v>
      </c>
      <c r="V8339" s="16">
        <v>10</v>
      </c>
      <c r="W8339" s="16">
        <v>0</v>
      </c>
      <c r="X8339" s="16">
        <v>-210</v>
      </c>
    </row>
    <row r="8340" spans="1:24" x14ac:dyDescent="0.25">
      <c r="A8340" s="4" t="s">
        <v>5471</v>
      </c>
      <c r="B8340" t="s">
        <v>3191</v>
      </c>
      <c r="C8340" s="13" t="s">
        <v>92</v>
      </c>
      <c r="D8340" s="14">
        <v>266</v>
      </c>
      <c r="E8340" t="s">
        <v>607</v>
      </c>
      <c r="F8340" t="s">
        <v>37</v>
      </c>
      <c r="G8340" t="s">
        <v>148</v>
      </c>
      <c r="H8340" t="s">
        <v>81</v>
      </c>
      <c r="I8340" t="s">
        <v>86</v>
      </c>
      <c r="J8340" t="s">
        <v>46</v>
      </c>
      <c r="K8340">
        <v>88</v>
      </c>
      <c r="L8340" t="s">
        <v>99</v>
      </c>
      <c r="M8340" s="9">
        <v>35</v>
      </c>
      <c r="N8340" s="10">
        <v>40</v>
      </c>
      <c r="O8340">
        <v>0.9</v>
      </c>
      <c r="P8340">
        <v>1.2</v>
      </c>
      <c r="Q8340">
        <v>0</v>
      </c>
      <c r="R8340" t="s">
        <v>43</v>
      </c>
      <c r="S8340" s="16">
        <v>3326.4</v>
      </c>
      <c r="T8340" s="16">
        <v>0</v>
      </c>
      <c r="U8340" s="16">
        <v>0</v>
      </c>
      <c r="V8340" s="16">
        <v>50</v>
      </c>
      <c r="W8340" s="16">
        <v>3520</v>
      </c>
      <c r="X8340" s="16">
        <v>-243.59999999999991</v>
      </c>
    </row>
    <row r="8341" spans="1:24" x14ac:dyDescent="0.25">
      <c r="A8341" s="4" t="s">
        <v>5471</v>
      </c>
      <c r="B8341" t="s">
        <v>3192</v>
      </c>
      <c r="C8341" s="13" t="s">
        <v>92</v>
      </c>
      <c r="D8341" s="14">
        <v>179</v>
      </c>
      <c r="E8341" t="s">
        <v>101</v>
      </c>
      <c r="F8341" t="s">
        <v>28</v>
      </c>
      <c r="G8341" t="s">
        <v>102</v>
      </c>
      <c r="H8341" t="s">
        <v>51</v>
      </c>
      <c r="I8341" t="s">
        <v>40</v>
      </c>
      <c r="J8341" t="s">
        <v>32</v>
      </c>
      <c r="K8341">
        <v>167</v>
      </c>
      <c r="L8341" t="s">
        <v>95</v>
      </c>
      <c r="M8341" s="9">
        <v>40</v>
      </c>
      <c r="N8341" s="10">
        <v>50</v>
      </c>
      <c r="O8341">
        <v>0.8</v>
      </c>
      <c r="P8341">
        <v>1.1000000000000001</v>
      </c>
      <c r="Q8341">
        <v>0</v>
      </c>
      <c r="R8341" t="s">
        <v>43</v>
      </c>
      <c r="S8341" s="16">
        <v>5632</v>
      </c>
      <c r="T8341" s="16">
        <v>0</v>
      </c>
      <c r="U8341" s="16">
        <v>0</v>
      </c>
      <c r="V8341" s="16">
        <v>0</v>
      </c>
      <c r="W8341" s="16">
        <v>8350</v>
      </c>
      <c r="X8341" s="16">
        <v>-2718</v>
      </c>
    </row>
    <row r="8342" spans="1:24" x14ac:dyDescent="0.25">
      <c r="A8342" s="4" t="s">
        <v>5471</v>
      </c>
      <c r="B8342" t="s">
        <v>3193</v>
      </c>
      <c r="C8342" s="13" t="s">
        <v>92</v>
      </c>
      <c r="D8342" s="14">
        <v>185</v>
      </c>
      <c r="E8342" t="s">
        <v>1374</v>
      </c>
      <c r="F8342" t="s">
        <v>37</v>
      </c>
      <c r="G8342" t="s">
        <v>127</v>
      </c>
      <c r="H8342" t="s">
        <v>51</v>
      </c>
      <c r="I8342" t="s">
        <v>86</v>
      </c>
      <c r="J8342" t="s">
        <v>46</v>
      </c>
      <c r="K8342">
        <v>0</v>
      </c>
      <c r="L8342" t="s">
        <v>99</v>
      </c>
      <c r="M8342" s="9">
        <v>48</v>
      </c>
      <c r="N8342" s="10">
        <v>48</v>
      </c>
      <c r="O8342">
        <v>0.9</v>
      </c>
      <c r="P8342">
        <v>1.2</v>
      </c>
      <c r="Q8342">
        <v>0</v>
      </c>
      <c r="R8342" t="s">
        <v>43</v>
      </c>
      <c r="S8342" s="16">
        <v>0</v>
      </c>
      <c r="T8342" s="16">
        <v>0</v>
      </c>
      <c r="U8342" s="16">
        <v>0</v>
      </c>
      <c r="V8342" s="16">
        <v>0</v>
      </c>
      <c r="W8342" s="16">
        <v>0</v>
      </c>
      <c r="X8342" s="16">
        <v>0</v>
      </c>
    </row>
    <row r="8343" spans="1:24" x14ac:dyDescent="0.25">
      <c r="A8343" s="4" t="s">
        <v>5471</v>
      </c>
      <c r="B8343" t="s">
        <v>3194</v>
      </c>
      <c r="C8343" s="13" t="s">
        <v>26</v>
      </c>
      <c r="D8343" s="14">
        <v>156</v>
      </c>
      <c r="E8343" t="s">
        <v>681</v>
      </c>
      <c r="F8343" t="s">
        <v>37</v>
      </c>
      <c r="G8343" t="s">
        <v>272</v>
      </c>
      <c r="H8343" t="s">
        <v>64</v>
      </c>
      <c r="I8343" t="s">
        <v>40</v>
      </c>
      <c r="J8343" t="s">
        <v>46</v>
      </c>
      <c r="K8343">
        <v>168</v>
      </c>
      <c r="L8343" t="s">
        <v>90</v>
      </c>
      <c r="M8343" s="9">
        <v>35</v>
      </c>
      <c r="N8343" s="10">
        <v>923.07692307692309</v>
      </c>
      <c r="O8343">
        <v>0.8</v>
      </c>
      <c r="P8343">
        <v>0.82</v>
      </c>
      <c r="Q8343">
        <v>0</v>
      </c>
      <c r="R8343" t="s">
        <v>43</v>
      </c>
      <c r="S8343" s="16">
        <v>3857.2799999999997</v>
      </c>
      <c r="T8343" s="16">
        <v>923.07692307692309</v>
      </c>
      <c r="U8343" s="16">
        <v>500</v>
      </c>
      <c r="V8343" s="16">
        <v>250</v>
      </c>
      <c r="W8343" s="16">
        <v>0</v>
      </c>
      <c r="X8343" s="16">
        <v>2184.2030769230769</v>
      </c>
    </row>
    <row r="8344" spans="1:24" x14ac:dyDescent="0.25">
      <c r="A8344" s="4" t="s">
        <v>5471</v>
      </c>
      <c r="B8344" t="s">
        <v>3195</v>
      </c>
      <c r="C8344" s="13" t="s">
        <v>26</v>
      </c>
      <c r="D8344" s="14">
        <v>93</v>
      </c>
      <c r="E8344" t="s">
        <v>144</v>
      </c>
      <c r="F8344" t="s">
        <v>28</v>
      </c>
      <c r="G8344" t="s">
        <v>145</v>
      </c>
      <c r="H8344" t="s">
        <v>51</v>
      </c>
      <c r="I8344" t="s">
        <v>86</v>
      </c>
      <c r="J8344" t="s">
        <v>46</v>
      </c>
      <c r="K8344">
        <v>123</v>
      </c>
      <c r="L8344" t="s">
        <v>90</v>
      </c>
      <c r="M8344" s="9">
        <v>35</v>
      </c>
      <c r="N8344" s="10">
        <v>923.07692307692309</v>
      </c>
      <c r="O8344">
        <v>0.9</v>
      </c>
      <c r="P8344">
        <v>1.1100000000000001</v>
      </c>
      <c r="Q8344">
        <v>0</v>
      </c>
      <c r="R8344" t="s">
        <v>43</v>
      </c>
      <c r="S8344" s="16">
        <v>5594.4000000000005</v>
      </c>
      <c r="T8344" s="16">
        <v>923.07692307692309</v>
      </c>
      <c r="U8344" s="16">
        <v>500</v>
      </c>
      <c r="V8344" s="16">
        <v>10</v>
      </c>
      <c r="W8344" s="16">
        <v>0</v>
      </c>
      <c r="X8344" s="16">
        <v>4161.3230769230777</v>
      </c>
    </row>
    <row r="8345" spans="1:24" x14ac:dyDescent="0.25">
      <c r="A8345" s="4" t="s">
        <v>5471</v>
      </c>
      <c r="B8345" t="s">
        <v>3196</v>
      </c>
      <c r="C8345" s="13" t="s">
        <v>35</v>
      </c>
      <c r="D8345" s="14">
        <v>188</v>
      </c>
      <c r="E8345" t="s">
        <v>941</v>
      </c>
      <c r="F8345" t="s">
        <v>37</v>
      </c>
      <c r="G8345" t="s">
        <v>127</v>
      </c>
      <c r="H8345" t="s">
        <v>51</v>
      </c>
      <c r="I8345" t="s">
        <v>76</v>
      </c>
      <c r="J8345" t="s">
        <v>46</v>
      </c>
      <c r="K8345">
        <v>165</v>
      </c>
      <c r="L8345" t="s">
        <v>53</v>
      </c>
      <c r="M8345" s="9">
        <v>24</v>
      </c>
      <c r="N8345" s="10">
        <v>384.61538461538464</v>
      </c>
      <c r="O8345">
        <v>1</v>
      </c>
      <c r="P8345">
        <v>1.2</v>
      </c>
      <c r="Q8345">
        <v>0</v>
      </c>
      <c r="R8345" t="s">
        <v>43</v>
      </c>
      <c r="S8345" s="16">
        <v>4752</v>
      </c>
      <c r="T8345" s="16">
        <v>384.61538461538464</v>
      </c>
      <c r="U8345" s="16">
        <v>1000</v>
      </c>
      <c r="V8345" s="16">
        <v>100</v>
      </c>
      <c r="W8345" s="16">
        <v>0</v>
      </c>
      <c r="X8345" s="16">
        <v>3267.3846153846152</v>
      </c>
    </row>
    <row r="8346" spans="1:24" x14ac:dyDescent="0.25">
      <c r="A8346" s="4" t="s">
        <v>5471</v>
      </c>
      <c r="B8346" t="s">
        <v>3197</v>
      </c>
      <c r="C8346" s="13" t="s">
        <v>66</v>
      </c>
      <c r="D8346" s="14">
        <v>186</v>
      </c>
      <c r="E8346" t="s">
        <v>463</v>
      </c>
      <c r="F8346" t="s">
        <v>37</v>
      </c>
      <c r="G8346" t="s">
        <v>127</v>
      </c>
      <c r="H8346" t="s">
        <v>51</v>
      </c>
      <c r="I8346" t="s">
        <v>31</v>
      </c>
      <c r="J8346" t="s">
        <v>46</v>
      </c>
      <c r="K8346">
        <v>0</v>
      </c>
      <c r="L8346" t="s">
        <v>69</v>
      </c>
      <c r="M8346" s="9">
        <v>48</v>
      </c>
      <c r="N8346" s="10">
        <v>1538.4615384615386</v>
      </c>
      <c r="O8346">
        <v>1.2</v>
      </c>
      <c r="P8346">
        <v>1.2</v>
      </c>
      <c r="Q8346">
        <v>0</v>
      </c>
      <c r="R8346" t="s">
        <v>43</v>
      </c>
      <c r="S8346" s="16">
        <v>0</v>
      </c>
      <c r="T8346" s="16">
        <v>0</v>
      </c>
      <c r="U8346" s="16">
        <v>750</v>
      </c>
      <c r="V8346" s="16">
        <v>0</v>
      </c>
      <c r="W8346" s="16">
        <v>0</v>
      </c>
      <c r="X8346" s="16">
        <v>-750</v>
      </c>
    </row>
    <row r="8347" spans="1:24" x14ac:dyDescent="0.25">
      <c r="A8347" s="4" t="s">
        <v>5471</v>
      </c>
      <c r="B8347" t="s">
        <v>3198</v>
      </c>
      <c r="C8347" s="13" t="s">
        <v>92</v>
      </c>
      <c r="D8347" s="14">
        <v>165</v>
      </c>
      <c r="E8347" t="s">
        <v>262</v>
      </c>
      <c r="F8347" t="s">
        <v>28</v>
      </c>
      <c r="G8347" t="s">
        <v>263</v>
      </c>
      <c r="H8347" t="s">
        <v>81</v>
      </c>
      <c r="I8347" t="s">
        <v>76</v>
      </c>
      <c r="J8347" t="s">
        <v>46</v>
      </c>
      <c r="K8347">
        <v>162</v>
      </c>
      <c r="L8347" t="s">
        <v>99</v>
      </c>
      <c r="M8347" s="9">
        <v>48</v>
      </c>
      <c r="N8347" s="10">
        <v>53</v>
      </c>
      <c r="O8347">
        <v>1</v>
      </c>
      <c r="P8347">
        <v>1.1100000000000001</v>
      </c>
      <c r="Q8347">
        <v>0</v>
      </c>
      <c r="R8347" t="s">
        <v>43</v>
      </c>
      <c r="S8347" s="16">
        <v>8524.8000000000011</v>
      </c>
      <c r="T8347" s="16">
        <v>0</v>
      </c>
      <c r="U8347" s="16">
        <v>0</v>
      </c>
      <c r="V8347" s="16">
        <v>10</v>
      </c>
      <c r="W8347" s="16">
        <v>8586</v>
      </c>
      <c r="X8347" s="16">
        <v>-71.199999999998909</v>
      </c>
    </row>
    <row r="8348" spans="1:24" x14ac:dyDescent="0.25">
      <c r="A8348" s="4" t="s">
        <v>5471</v>
      </c>
      <c r="B8348" t="s">
        <v>3199</v>
      </c>
      <c r="C8348" s="13" t="s">
        <v>43</v>
      </c>
      <c r="D8348" s="14">
        <v>136</v>
      </c>
      <c r="E8348" t="s">
        <v>439</v>
      </c>
      <c r="F8348" t="s">
        <v>37</v>
      </c>
      <c r="G8348" t="s">
        <v>370</v>
      </c>
      <c r="H8348" t="s">
        <v>39</v>
      </c>
      <c r="I8348" t="s">
        <v>52</v>
      </c>
      <c r="J8348" t="s">
        <v>46</v>
      </c>
      <c r="K8348">
        <v>166</v>
      </c>
      <c r="L8348" t="s">
        <v>47</v>
      </c>
      <c r="M8348" s="9">
        <v>30</v>
      </c>
      <c r="N8348" s="10">
        <v>615.38461538461536</v>
      </c>
      <c r="O8348">
        <v>1.1000000000000001</v>
      </c>
      <c r="P8348">
        <v>0.81</v>
      </c>
      <c r="Q8348">
        <v>0</v>
      </c>
      <c r="R8348" t="s">
        <v>43</v>
      </c>
      <c r="S8348" s="16">
        <v>4437.18</v>
      </c>
      <c r="T8348" s="16">
        <v>615.38461538461536</v>
      </c>
      <c r="U8348" s="16">
        <v>0</v>
      </c>
      <c r="V8348" s="16">
        <v>500</v>
      </c>
      <c r="W8348" s="16">
        <v>0</v>
      </c>
      <c r="X8348" s="16">
        <v>3321.795384615385</v>
      </c>
    </row>
    <row r="8349" spans="1:24" x14ac:dyDescent="0.25">
      <c r="A8349" s="4" t="s">
        <v>5471</v>
      </c>
      <c r="B8349" t="s">
        <v>3200</v>
      </c>
      <c r="C8349" s="13" t="s">
        <v>92</v>
      </c>
      <c r="D8349" s="14">
        <v>85</v>
      </c>
      <c r="E8349" t="s">
        <v>684</v>
      </c>
      <c r="F8349" t="s">
        <v>37</v>
      </c>
      <c r="G8349" t="s">
        <v>228</v>
      </c>
      <c r="H8349" t="s">
        <v>64</v>
      </c>
      <c r="I8349" t="s">
        <v>52</v>
      </c>
      <c r="J8349" t="s">
        <v>32</v>
      </c>
      <c r="K8349">
        <v>161</v>
      </c>
      <c r="L8349" t="s">
        <v>95</v>
      </c>
      <c r="M8349" s="9">
        <v>72</v>
      </c>
      <c r="N8349" s="10">
        <v>77</v>
      </c>
      <c r="O8349">
        <v>1.1000000000000001</v>
      </c>
      <c r="P8349">
        <v>0.88</v>
      </c>
      <c r="Q8349">
        <v>0</v>
      </c>
      <c r="R8349" t="s">
        <v>43</v>
      </c>
      <c r="S8349" s="16">
        <v>11221.056</v>
      </c>
      <c r="T8349" s="16">
        <v>0</v>
      </c>
      <c r="U8349" s="16">
        <v>0</v>
      </c>
      <c r="V8349" s="16">
        <v>50</v>
      </c>
      <c r="W8349" s="16">
        <v>12397</v>
      </c>
      <c r="X8349" s="16">
        <v>-1225.9439999999995</v>
      </c>
    </row>
    <row r="8350" spans="1:24" x14ac:dyDescent="0.25">
      <c r="A8350" s="4" t="s">
        <v>5471</v>
      </c>
      <c r="B8350" t="s">
        <v>3201</v>
      </c>
      <c r="C8350" s="13" t="s">
        <v>78</v>
      </c>
      <c r="D8350" s="14">
        <v>299</v>
      </c>
      <c r="E8350" t="s">
        <v>300</v>
      </c>
      <c r="F8350" t="s">
        <v>28</v>
      </c>
      <c r="G8350" t="s">
        <v>301</v>
      </c>
      <c r="H8350" t="s">
        <v>64</v>
      </c>
      <c r="I8350" t="s">
        <v>52</v>
      </c>
      <c r="J8350" t="s">
        <v>32</v>
      </c>
      <c r="K8350">
        <v>165</v>
      </c>
      <c r="L8350" t="s">
        <v>121</v>
      </c>
      <c r="M8350" s="9">
        <v>65</v>
      </c>
      <c r="N8350" s="10">
        <v>7500</v>
      </c>
      <c r="O8350">
        <v>1.1000000000000001</v>
      </c>
      <c r="P8350">
        <v>1.17</v>
      </c>
      <c r="Q8350">
        <v>0</v>
      </c>
      <c r="R8350" t="s">
        <v>43</v>
      </c>
      <c r="S8350" s="16">
        <v>13384.800000000001</v>
      </c>
      <c r="T8350" s="16">
        <v>7500</v>
      </c>
      <c r="U8350" s="16">
        <v>200</v>
      </c>
      <c r="V8350" s="16">
        <v>250</v>
      </c>
      <c r="W8350" s="16">
        <v>0</v>
      </c>
      <c r="X8350" s="16">
        <v>5434.8000000000011</v>
      </c>
    </row>
    <row r="8351" spans="1:24" x14ac:dyDescent="0.25">
      <c r="A8351" s="4" t="s">
        <v>5471</v>
      </c>
      <c r="B8351" t="s">
        <v>3202</v>
      </c>
      <c r="C8351" s="13" t="s">
        <v>92</v>
      </c>
      <c r="D8351" s="14">
        <v>67</v>
      </c>
      <c r="E8351" t="s">
        <v>476</v>
      </c>
      <c r="F8351" t="s">
        <v>37</v>
      </c>
      <c r="G8351" t="s">
        <v>195</v>
      </c>
      <c r="H8351" t="s">
        <v>39</v>
      </c>
      <c r="I8351" t="s">
        <v>76</v>
      </c>
      <c r="J8351" t="s">
        <v>46</v>
      </c>
      <c r="K8351">
        <v>165</v>
      </c>
      <c r="L8351" t="s">
        <v>99</v>
      </c>
      <c r="M8351" s="9">
        <v>40</v>
      </c>
      <c r="N8351" s="10">
        <v>46</v>
      </c>
      <c r="O8351">
        <v>1</v>
      </c>
      <c r="P8351">
        <v>0.88</v>
      </c>
      <c r="Q8351">
        <v>0</v>
      </c>
      <c r="R8351" t="s">
        <v>43</v>
      </c>
      <c r="S8351" s="16">
        <v>5808</v>
      </c>
      <c r="T8351" s="16">
        <v>0</v>
      </c>
      <c r="U8351" s="16">
        <v>1000</v>
      </c>
      <c r="V8351" s="16">
        <v>0</v>
      </c>
      <c r="W8351" s="16">
        <v>7590</v>
      </c>
      <c r="X8351" s="16">
        <v>-2782</v>
      </c>
    </row>
    <row r="8352" spans="1:24" x14ac:dyDescent="0.25">
      <c r="A8352" s="4" t="s">
        <v>5471</v>
      </c>
      <c r="B8352" t="s">
        <v>3203</v>
      </c>
      <c r="C8352" s="13" t="s">
        <v>43</v>
      </c>
      <c r="D8352" s="14">
        <v>237</v>
      </c>
      <c r="E8352" t="s">
        <v>519</v>
      </c>
      <c r="F8352" t="s">
        <v>28</v>
      </c>
      <c r="G8352" t="s">
        <v>496</v>
      </c>
      <c r="H8352" t="s">
        <v>51</v>
      </c>
      <c r="I8352" t="s">
        <v>52</v>
      </c>
      <c r="J8352" t="s">
        <v>32</v>
      </c>
      <c r="K8352">
        <v>100</v>
      </c>
      <c r="L8352" t="s">
        <v>117</v>
      </c>
      <c r="M8352" s="9">
        <v>54</v>
      </c>
      <c r="N8352" s="10">
        <v>5666.666666666667</v>
      </c>
      <c r="O8352">
        <v>1.1000000000000001</v>
      </c>
      <c r="P8352">
        <v>1</v>
      </c>
      <c r="Q8352">
        <v>0</v>
      </c>
      <c r="R8352" t="s">
        <v>43</v>
      </c>
      <c r="S8352" s="16">
        <v>9504</v>
      </c>
      <c r="T8352" s="16">
        <v>5666.666666666667</v>
      </c>
      <c r="U8352" s="16">
        <v>1000</v>
      </c>
      <c r="V8352" s="16">
        <v>0</v>
      </c>
      <c r="W8352" s="16">
        <v>0</v>
      </c>
      <c r="X8352" s="16">
        <v>2837.333333333333</v>
      </c>
    </row>
    <row r="8353" spans="1:24" x14ac:dyDescent="0.25">
      <c r="A8353" s="4" t="s">
        <v>5471</v>
      </c>
      <c r="B8353" t="s">
        <v>3204</v>
      </c>
      <c r="C8353" s="13" t="s">
        <v>92</v>
      </c>
      <c r="D8353" s="14">
        <v>50</v>
      </c>
      <c r="E8353" t="s">
        <v>676</v>
      </c>
      <c r="F8353" t="s">
        <v>37</v>
      </c>
      <c r="G8353" t="s">
        <v>383</v>
      </c>
      <c r="H8353" t="s">
        <v>51</v>
      </c>
      <c r="I8353" t="s">
        <v>76</v>
      </c>
      <c r="J8353" t="s">
        <v>32</v>
      </c>
      <c r="K8353">
        <v>162</v>
      </c>
      <c r="L8353" t="s">
        <v>95</v>
      </c>
      <c r="M8353" s="9">
        <v>72</v>
      </c>
      <c r="N8353" s="10">
        <v>80</v>
      </c>
      <c r="O8353">
        <v>1</v>
      </c>
      <c r="P8353">
        <v>1.17</v>
      </c>
      <c r="Q8353">
        <v>0</v>
      </c>
      <c r="R8353" t="s">
        <v>43</v>
      </c>
      <c r="S8353" s="16">
        <v>13646.88</v>
      </c>
      <c r="T8353" s="16">
        <v>0</v>
      </c>
      <c r="U8353" s="16">
        <v>0</v>
      </c>
      <c r="V8353" s="16">
        <v>10</v>
      </c>
      <c r="W8353" s="16">
        <v>12960</v>
      </c>
      <c r="X8353" s="16">
        <v>676.8799999999992</v>
      </c>
    </row>
    <row r="8354" spans="1:24" x14ac:dyDescent="0.25">
      <c r="A8354" s="4" t="s">
        <v>5471</v>
      </c>
      <c r="B8354" t="s">
        <v>3205</v>
      </c>
      <c r="C8354" s="13" t="s">
        <v>35</v>
      </c>
      <c r="D8354" s="14">
        <v>155</v>
      </c>
      <c r="E8354" t="s">
        <v>271</v>
      </c>
      <c r="F8354" t="s">
        <v>37</v>
      </c>
      <c r="G8354" t="s">
        <v>272</v>
      </c>
      <c r="H8354" t="s">
        <v>64</v>
      </c>
      <c r="I8354" t="s">
        <v>76</v>
      </c>
      <c r="J8354" t="s">
        <v>32</v>
      </c>
      <c r="K8354">
        <v>0</v>
      </c>
      <c r="L8354" t="s">
        <v>41</v>
      </c>
      <c r="M8354" s="9">
        <v>48</v>
      </c>
      <c r="N8354" s="10">
        <v>5416.666666666667</v>
      </c>
      <c r="O8354">
        <v>1</v>
      </c>
      <c r="P8354">
        <v>0.82</v>
      </c>
      <c r="Q8354">
        <v>0</v>
      </c>
      <c r="R8354" t="s">
        <v>43</v>
      </c>
      <c r="S8354" s="16">
        <v>0</v>
      </c>
      <c r="T8354" s="16">
        <v>0</v>
      </c>
      <c r="U8354" s="16">
        <v>0</v>
      </c>
      <c r="V8354" s="16">
        <v>0</v>
      </c>
      <c r="W8354" s="16">
        <v>0</v>
      </c>
      <c r="X8354" s="16">
        <v>0</v>
      </c>
    </row>
    <row r="8355" spans="1:24" x14ac:dyDescent="0.25">
      <c r="A8355" s="4" t="s">
        <v>5471</v>
      </c>
      <c r="B8355" t="s">
        <v>3206</v>
      </c>
      <c r="C8355" s="13" t="s">
        <v>92</v>
      </c>
      <c r="D8355" s="14">
        <v>255</v>
      </c>
      <c r="E8355" t="s">
        <v>205</v>
      </c>
      <c r="F8355" t="s">
        <v>37</v>
      </c>
      <c r="G8355" t="s">
        <v>124</v>
      </c>
      <c r="H8355" t="s">
        <v>51</v>
      </c>
      <c r="I8355" t="s">
        <v>86</v>
      </c>
      <c r="J8355" t="s">
        <v>32</v>
      </c>
      <c r="K8355">
        <v>115</v>
      </c>
      <c r="L8355" t="s">
        <v>95</v>
      </c>
      <c r="M8355" s="9">
        <v>72</v>
      </c>
      <c r="N8355" s="10">
        <v>77</v>
      </c>
      <c r="O8355">
        <v>0.9</v>
      </c>
      <c r="P8355">
        <v>1.17</v>
      </c>
      <c r="Q8355">
        <v>0</v>
      </c>
      <c r="R8355" t="s">
        <v>43</v>
      </c>
      <c r="S8355" s="16">
        <v>8718.84</v>
      </c>
      <c r="T8355" s="16">
        <v>0</v>
      </c>
      <c r="U8355" s="16">
        <v>0</v>
      </c>
      <c r="V8355" s="16">
        <v>10</v>
      </c>
      <c r="W8355" s="16">
        <v>8855</v>
      </c>
      <c r="X8355" s="16">
        <v>-146.15999999999985</v>
      </c>
    </row>
    <row r="8356" spans="1:24" x14ac:dyDescent="0.25">
      <c r="A8356" s="4" t="s">
        <v>5471</v>
      </c>
      <c r="B8356" t="s">
        <v>3207</v>
      </c>
      <c r="C8356" s="13" t="s">
        <v>92</v>
      </c>
      <c r="D8356" s="14">
        <v>35</v>
      </c>
      <c r="E8356" t="s">
        <v>322</v>
      </c>
      <c r="F8356" t="s">
        <v>37</v>
      </c>
      <c r="G8356" t="s">
        <v>231</v>
      </c>
      <c r="H8356" t="s">
        <v>60</v>
      </c>
      <c r="I8356" t="s">
        <v>76</v>
      </c>
      <c r="J8356" t="s">
        <v>32</v>
      </c>
      <c r="K8356">
        <v>85</v>
      </c>
      <c r="L8356" t="s">
        <v>95</v>
      </c>
      <c r="M8356" s="9">
        <v>72</v>
      </c>
      <c r="N8356" s="10">
        <v>80</v>
      </c>
      <c r="O8356">
        <v>1</v>
      </c>
      <c r="P8356">
        <v>1.1200000000000001</v>
      </c>
      <c r="Q8356">
        <v>0</v>
      </c>
      <c r="R8356" t="s">
        <v>43</v>
      </c>
      <c r="S8356" s="16">
        <v>6854.4000000000005</v>
      </c>
      <c r="T8356" s="16">
        <v>0</v>
      </c>
      <c r="U8356" s="16">
        <v>750</v>
      </c>
      <c r="V8356" s="16">
        <v>50</v>
      </c>
      <c r="W8356" s="16">
        <v>6800</v>
      </c>
      <c r="X8356" s="16">
        <v>-745.59999999999945</v>
      </c>
    </row>
    <row r="8357" spans="1:24" x14ac:dyDescent="0.25">
      <c r="A8357" s="4" t="s">
        <v>5471</v>
      </c>
      <c r="B8357" t="s">
        <v>3208</v>
      </c>
      <c r="C8357" s="13" t="s">
        <v>92</v>
      </c>
      <c r="D8357" s="14">
        <v>294</v>
      </c>
      <c r="E8357" t="s">
        <v>233</v>
      </c>
      <c r="F8357" t="s">
        <v>37</v>
      </c>
      <c r="G8357" t="s">
        <v>234</v>
      </c>
      <c r="H8357" t="s">
        <v>60</v>
      </c>
      <c r="I8357" t="s">
        <v>76</v>
      </c>
      <c r="J8357" t="s">
        <v>32</v>
      </c>
      <c r="K8357">
        <v>162</v>
      </c>
      <c r="L8357" t="s">
        <v>95</v>
      </c>
      <c r="M8357" s="9">
        <v>72</v>
      </c>
      <c r="N8357" s="10">
        <v>75</v>
      </c>
      <c r="O8357">
        <v>1</v>
      </c>
      <c r="P8357">
        <v>1.19</v>
      </c>
      <c r="Q8357">
        <v>0</v>
      </c>
      <c r="R8357" t="s">
        <v>43</v>
      </c>
      <c r="S8357" s="16">
        <v>13880.16</v>
      </c>
      <c r="T8357" s="16">
        <v>0</v>
      </c>
      <c r="U8357" s="16">
        <v>0</v>
      </c>
      <c r="V8357" s="16">
        <v>0</v>
      </c>
      <c r="W8357" s="16">
        <v>12150</v>
      </c>
      <c r="X8357" s="16">
        <v>1730.1599999999999</v>
      </c>
    </row>
    <row r="8358" spans="1:24" x14ac:dyDescent="0.25">
      <c r="A8358" s="4" t="s">
        <v>5471</v>
      </c>
      <c r="B8358" t="s">
        <v>3209</v>
      </c>
      <c r="C8358" s="13" t="s">
        <v>92</v>
      </c>
      <c r="D8358" s="14">
        <v>263</v>
      </c>
      <c r="E8358" t="s">
        <v>1030</v>
      </c>
      <c r="F8358" t="s">
        <v>28</v>
      </c>
      <c r="G8358" t="s">
        <v>403</v>
      </c>
      <c r="H8358" t="s">
        <v>51</v>
      </c>
      <c r="I8358" t="s">
        <v>76</v>
      </c>
      <c r="J8358" t="s">
        <v>32</v>
      </c>
      <c r="K8358">
        <v>160</v>
      </c>
      <c r="L8358" t="s">
        <v>95</v>
      </c>
      <c r="M8358" s="9">
        <v>65</v>
      </c>
      <c r="N8358" s="10">
        <v>78</v>
      </c>
      <c r="O8358">
        <v>1</v>
      </c>
      <c r="P8358">
        <v>1.1499999999999999</v>
      </c>
      <c r="Q8358">
        <v>0</v>
      </c>
      <c r="R8358" t="s">
        <v>43</v>
      </c>
      <c r="S8358" s="16">
        <v>11959.999999999998</v>
      </c>
      <c r="T8358" s="16">
        <v>0</v>
      </c>
      <c r="U8358" s="16">
        <v>0</v>
      </c>
      <c r="V8358" s="16">
        <v>0</v>
      </c>
      <c r="W8358" s="16">
        <v>12480</v>
      </c>
      <c r="X8358" s="16">
        <v>-520.00000000000182</v>
      </c>
    </row>
    <row r="8359" spans="1:24" x14ac:dyDescent="0.25">
      <c r="A8359" s="4" t="s">
        <v>5471</v>
      </c>
      <c r="B8359" t="s">
        <v>3210</v>
      </c>
      <c r="C8359" s="13" t="s">
        <v>35</v>
      </c>
      <c r="D8359" s="14">
        <v>33</v>
      </c>
      <c r="E8359" t="s">
        <v>753</v>
      </c>
      <c r="F8359" t="s">
        <v>37</v>
      </c>
      <c r="G8359" t="s">
        <v>231</v>
      </c>
      <c r="H8359" t="s">
        <v>60</v>
      </c>
      <c r="I8359" t="s">
        <v>31</v>
      </c>
      <c r="J8359" t="s">
        <v>46</v>
      </c>
      <c r="K8359">
        <v>161</v>
      </c>
      <c r="L8359" t="s">
        <v>53</v>
      </c>
      <c r="M8359" s="9">
        <v>24</v>
      </c>
      <c r="N8359" s="10">
        <v>384.61538461538464</v>
      </c>
      <c r="O8359">
        <v>1.2</v>
      </c>
      <c r="P8359">
        <v>1.1200000000000001</v>
      </c>
      <c r="Q8359">
        <v>0</v>
      </c>
      <c r="R8359" t="s">
        <v>43</v>
      </c>
      <c r="S8359" s="16">
        <v>5193.2160000000003</v>
      </c>
      <c r="T8359" s="16">
        <v>384.61538461538464</v>
      </c>
      <c r="U8359" s="16">
        <v>200</v>
      </c>
      <c r="V8359" s="16">
        <v>0</v>
      </c>
      <c r="W8359" s="16">
        <v>0</v>
      </c>
      <c r="X8359" s="16">
        <v>4608.6006153846156</v>
      </c>
    </row>
    <row r="8360" spans="1:24" x14ac:dyDescent="0.25">
      <c r="A8360" s="4" t="s">
        <v>5471</v>
      </c>
      <c r="B8360" t="s">
        <v>3211</v>
      </c>
      <c r="C8360" s="13" t="s">
        <v>35</v>
      </c>
      <c r="D8360" s="14">
        <v>200</v>
      </c>
      <c r="E8360" t="s">
        <v>167</v>
      </c>
      <c r="F8360" t="s">
        <v>28</v>
      </c>
      <c r="G8360" t="s">
        <v>89</v>
      </c>
      <c r="H8360" t="s">
        <v>39</v>
      </c>
      <c r="I8360" t="s">
        <v>40</v>
      </c>
      <c r="J8360" t="s">
        <v>46</v>
      </c>
      <c r="K8360">
        <v>95</v>
      </c>
      <c r="L8360" t="s">
        <v>53</v>
      </c>
      <c r="M8360" s="9">
        <v>24</v>
      </c>
      <c r="N8360" s="10">
        <v>384.61538461538464</v>
      </c>
      <c r="O8360">
        <v>0.8</v>
      </c>
      <c r="P8360">
        <v>0.99</v>
      </c>
      <c r="Q8360">
        <v>0</v>
      </c>
      <c r="R8360" t="s">
        <v>43</v>
      </c>
      <c r="S8360" s="16">
        <v>3041.2799999999997</v>
      </c>
      <c r="T8360" s="16">
        <v>384.61538461538464</v>
      </c>
      <c r="U8360" s="16">
        <v>200</v>
      </c>
      <c r="V8360" s="16">
        <v>500</v>
      </c>
      <c r="W8360" s="16">
        <v>0</v>
      </c>
      <c r="X8360" s="16">
        <v>1956.664615384615</v>
      </c>
    </row>
    <row r="8361" spans="1:24" x14ac:dyDescent="0.25">
      <c r="A8361" s="4" t="s">
        <v>5471</v>
      </c>
      <c r="B8361" t="s">
        <v>3212</v>
      </c>
      <c r="C8361" s="13" t="s">
        <v>92</v>
      </c>
      <c r="D8361" s="14">
        <v>38</v>
      </c>
      <c r="E8361" t="s">
        <v>1058</v>
      </c>
      <c r="F8361" t="s">
        <v>37</v>
      </c>
      <c r="G8361" t="s">
        <v>50</v>
      </c>
      <c r="H8361" t="s">
        <v>51</v>
      </c>
      <c r="I8361" t="s">
        <v>76</v>
      </c>
      <c r="J8361" t="s">
        <v>46</v>
      </c>
      <c r="K8361">
        <v>118</v>
      </c>
      <c r="L8361" t="s">
        <v>99</v>
      </c>
      <c r="M8361" s="9">
        <v>35</v>
      </c>
      <c r="N8361" s="10">
        <v>46</v>
      </c>
      <c r="O8361">
        <v>1</v>
      </c>
      <c r="P8361">
        <v>0.98</v>
      </c>
      <c r="Q8361">
        <v>0</v>
      </c>
      <c r="R8361" t="s">
        <v>43</v>
      </c>
      <c r="S8361" s="16">
        <v>4047.4</v>
      </c>
      <c r="T8361" s="16">
        <v>0</v>
      </c>
      <c r="U8361" s="16">
        <v>0</v>
      </c>
      <c r="V8361" s="16">
        <v>0</v>
      </c>
      <c r="W8361" s="16">
        <v>5428</v>
      </c>
      <c r="X8361" s="16">
        <v>-1380.6</v>
      </c>
    </row>
    <row r="8362" spans="1:24" x14ac:dyDescent="0.25">
      <c r="A8362" s="4" t="s">
        <v>5471</v>
      </c>
      <c r="B8362" t="s">
        <v>3213</v>
      </c>
      <c r="C8362" s="13" t="s">
        <v>43</v>
      </c>
      <c r="D8362" s="14">
        <v>306</v>
      </c>
      <c r="E8362" t="s">
        <v>786</v>
      </c>
      <c r="F8362" t="s">
        <v>37</v>
      </c>
      <c r="G8362" t="s">
        <v>334</v>
      </c>
      <c r="H8362" t="s">
        <v>60</v>
      </c>
      <c r="I8362" t="s">
        <v>40</v>
      </c>
      <c r="J8362" t="s">
        <v>32</v>
      </c>
      <c r="K8362">
        <v>162</v>
      </c>
      <c r="L8362" t="s">
        <v>117</v>
      </c>
      <c r="M8362" s="9">
        <v>54</v>
      </c>
      <c r="N8362" s="10">
        <v>5666.666666666667</v>
      </c>
      <c r="O8362">
        <v>0.8</v>
      </c>
      <c r="P8362">
        <v>0.86</v>
      </c>
      <c r="Q8362">
        <v>0</v>
      </c>
      <c r="R8362" t="s">
        <v>43</v>
      </c>
      <c r="S8362" s="16">
        <v>6018.6240000000007</v>
      </c>
      <c r="T8362" s="16">
        <v>5666.666666666667</v>
      </c>
      <c r="U8362" s="16">
        <v>500</v>
      </c>
      <c r="V8362" s="16">
        <v>50</v>
      </c>
      <c r="W8362" s="16">
        <v>0</v>
      </c>
      <c r="X8362" s="16">
        <v>-198.04266666666626</v>
      </c>
    </row>
    <row r="8363" spans="1:24" x14ac:dyDescent="0.25">
      <c r="A8363" s="4" t="s">
        <v>5471</v>
      </c>
      <c r="B8363" t="s">
        <v>3214</v>
      </c>
      <c r="C8363" s="13" t="s">
        <v>35</v>
      </c>
      <c r="D8363" s="14">
        <v>224</v>
      </c>
      <c r="E8363" t="s">
        <v>1460</v>
      </c>
      <c r="F8363" t="s">
        <v>28</v>
      </c>
      <c r="G8363" t="s">
        <v>1461</v>
      </c>
      <c r="H8363" t="s">
        <v>30</v>
      </c>
      <c r="I8363" t="s">
        <v>40</v>
      </c>
      <c r="J8363" t="s">
        <v>32</v>
      </c>
      <c r="K8363">
        <v>0</v>
      </c>
      <c r="L8363" t="s">
        <v>41</v>
      </c>
      <c r="M8363" s="9">
        <v>48</v>
      </c>
      <c r="N8363" s="10">
        <v>5416.666666666667</v>
      </c>
      <c r="O8363">
        <v>0.8</v>
      </c>
      <c r="P8363">
        <v>0.95</v>
      </c>
      <c r="Q8363">
        <v>0</v>
      </c>
      <c r="R8363" t="s">
        <v>43</v>
      </c>
      <c r="S8363" s="16">
        <v>5836.7999999999993</v>
      </c>
      <c r="T8363" s="16">
        <v>0</v>
      </c>
      <c r="U8363" s="16">
        <v>500</v>
      </c>
      <c r="V8363" s="16">
        <v>0</v>
      </c>
      <c r="W8363" s="16">
        <v>0</v>
      </c>
      <c r="X8363" s="16">
        <v>5336.7999999999993</v>
      </c>
    </row>
    <row r="8364" spans="1:24" x14ac:dyDescent="0.25">
      <c r="A8364" s="4" t="s">
        <v>5471</v>
      </c>
      <c r="B8364" t="s">
        <v>3215</v>
      </c>
      <c r="C8364" s="13" t="s">
        <v>92</v>
      </c>
      <c r="D8364" s="14">
        <v>182</v>
      </c>
      <c r="E8364" t="s">
        <v>1184</v>
      </c>
      <c r="F8364" t="s">
        <v>28</v>
      </c>
      <c r="G8364" t="s">
        <v>472</v>
      </c>
      <c r="H8364" t="s">
        <v>30</v>
      </c>
      <c r="I8364" t="s">
        <v>52</v>
      </c>
      <c r="J8364" t="s">
        <v>46</v>
      </c>
      <c r="K8364">
        <v>85</v>
      </c>
      <c r="L8364" t="s">
        <v>99</v>
      </c>
      <c r="M8364" s="9">
        <v>35</v>
      </c>
      <c r="N8364" s="10">
        <v>51</v>
      </c>
      <c r="O8364">
        <v>1.1000000000000001</v>
      </c>
      <c r="P8364">
        <v>0.95</v>
      </c>
      <c r="Q8364">
        <v>0</v>
      </c>
      <c r="R8364" t="s">
        <v>43</v>
      </c>
      <c r="S8364" s="16">
        <v>5852.0000000000009</v>
      </c>
      <c r="T8364" s="16">
        <v>0</v>
      </c>
      <c r="U8364" s="16">
        <v>200</v>
      </c>
      <c r="V8364" s="16">
        <v>50</v>
      </c>
      <c r="W8364" s="16">
        <v>4335</v>
      </c>
      <c r="X8364" s="16">
        <v>1267.0000000000009</v>
      </c>
    </row>
    <row r="8365" spans="1:24" x14ac:dyDescent="0.25">
      <c r="A8365" s="4" t="s">
        <v>5471</v>
      </c>
      <c r="B8365" t="s">
        <v>3216</v>
      </c>
      <c r="C8365" s="13" t="s">
        <v>35</v>
      </c>
      <c r="D8365" s="14">
        <v>189</v>
      </c>
      <c r="E8365" t="s">
        <v>688</v>
      </c>
      <c r="F8365" t="s">
        <v>37</v>
      </c>
      <c r="G8365" t="s">
        <v>127</v>
      </c>
      <c r="H8365" t="s">
        <v>51</v>
      </c>
      <c r="I8365" t="s">
        <v>40</v>
      </c>
      <c r="J8365" t="s">
        <v>32</v>
      </c>
      <c r="K8365">
        <v>165</v>
      </c>
      <c r="L8365" t="s">
        <v>41</v>
      </c>
      <c r="M8365" s="9">
        <v>48</v>
      </c>
      <c r="N8365" s="10">
        <v>5416.666666666667</v>
      </c>
      <c r="O8365">
        <v>0.8</v>
      </c>
      <c r="P8365">
        <v>1.2</v>
      </c>
      <c r="Q8365">
        <v>0</v>
      </c>
      <c r="R8365" t="s">
        <v>43</v>
      </c>
      <c r="S8365" s="16">
        <v>7603.2</v>
      </c>
      <c r="T8365" s="16">
        <v>5416.666666666667</v>
      </c>
      <c r="U8365" s="16">
        <v>200</v>
      </c>
      <c r="V8365" s="16">
        <v>50</v>
      </c>
      <c r="W8365" s="16">
        <v>0</v>
      </c>
      <c r="X8365" s="16">
        <v>1936.5333333333328</v>
      </c>
    </row>
    <row r="8366" spans="1:24" x14ac:dyDescent="0.25">
      <c r="A8366" s="4" t="s">
        <v>5471</v>
      </c>
      <c r="B8366" t="s">
        <v>3217</v>
      </c>
      <c r="C8366" s="13" t="s">
        <v>43</v>
      </c>
      <c r="D8366" s="14">
        <v>178</v>
      </c>
      <c r="E8366" t="s">
        <v>1130</v>
      </c>
      <c r="F8366" t="s">
        <v>37</v>
      </c>
      <c r="G8366" t="s">
        <v>102</v>
      </c>
      <c r="H8366" t="s">
        <v>51</v>
      </c>
      <c r="I8366" t="s">
        <v>76</v>
      </c>
      <c r="J8366" t="s">
        <v>46</v>
      </c>
      <c r="K8366">
        <v>161</v>
      </c>
      <c r="L8366" t="s">
        <v>47</v>
      </c>
      <c r="M8366" s="9">
        <v>30</v>
      </c>
      <c r="N8366" s="10">
        <v>615.38461538461536</v>
      </c>
      <c r="O8366">
        <v>1</v>
      </c>
      <c r="P8366">
        <v>1.1000000000000001</v>
      </c>
      <c r="Q8366">
        <v>0</v>
      </c>
      <c r="R8366" t="s">
        <v>43</v>
      </c>
      <c r="S8366" s="16">
        <v>5313</v>
      </c>
      <c r="T8366" s="16">
        <v>615.38461538461536</v>
      </c>
      <c r="U8366" s="16">
        <v>0</v>
      </c>
      <c r="V8366" s="16">
        <v>50</v>
      </c>
      <c r="W8366" s="16">
        <v>0</v>
      </c>
      <c r="X8366" s="16">
        <v>4647.6153846153848</v>
      </c>
    </row>
    <row r="8367" spans="1:24" x14ac:dyDescent="0.25">
      <c r="A8367" s="4" t="s">
        <v>5471</v>
      </c>
      <c r="B8367" t="s">
        <v>3218</v>
      </c>
      <c r="C8367" s="13" t="s">
        <v>92</v>
      </c>
      <c r="D8367" s="14">
        <v>104</v>
      </c>
      <c r="E8367" t="s">
        <v>772</v>
      </c>
      <c r="F8367" t="s">
        <v>37</v>
      </c>
      <c r="G8367" t="s">
        <v>98</v>
      </c>
      <c r="H8367" t="s">
        <v>81</v>
      </c>
      <c r="I8367" t="s">
        <v>52</v>
      </c>
      <c r="J8367" t="s">
        <v>32</v>
      </c>
      <c r="K8367">
        <v>164</v>
      </c>
      <c r="L8367" t="s">
        <v>95</v>
      </c>
      <c r="M8367" s="9">
        <v>72</v>
      </c>
      <c r="N8367" s="10">
        <v>75</v>
      </c>
      <c r="O8367">
        <v>1.1000000000000001</v>
      </c>
      <c r="P8367">
        <v>1.03</v>
      </c>
      <c r="Q8367">
        <v>0</v>
      </c>
      <c r="R8367" t="s">
        <v>43</v>
      </c>
      <c r="S8367" s="16">
        <v>13378.464000000002</v>
      </c>
      <c r="T8367" s="16">
        <v>0</v>
      </c>
      <c r="U8367" s="16">
        <v>500</v>
      </c>
      <c r="V8367" s="16">
        <v>0</v>
      </c>
      <c r="W8367" s="16">
        <v>12300</v>
      </c>
      <c r="X8367" s="16">
        <v>578.46400000000176</v>
      </c>
    </row>
    <row r="8368" spans="1:24" x14ac:dyDescent="0.25">
      <c r="A8368" s="4" t="s">
        <v>5471</v>
      </c>
      <c r="B8368" t="s">
        <v>3219</v>
      </c>
      <c r="C8368" s="13" t="s">
        <v>26</v>
      </c>
      <c r="D8368" s="14">
        <v>164</v>
      </c>
      <c r="E8368" t="s">
        <v>644</v>
      </c>
      <c r="F8368" t="s">
        <v>28</v>
      </c>
      <c r="G8368" t="s">
        <v>263</v>
      </c>
      <c r="H8368" t="s">
        <v>81</v>
      </c>
      <c r="I8368" t="s">
        <v>52</v>
      </c>
      <c r="J8368" t="s">
        <v>46</v>
      </c>
      <c r="K8368">
        <v>165</v>
      </c>
      <c r="L8368" t="s">
        <v>90</v>
      </c>
      <c r="M8368" s="9">
        <v>35</v>
      </c>
      <c r="N8368" s="10">
        <v>923.07692307692309</v>
      </c>
      <c r="O8368">
        <v>1.1000000000000001</v>
      </c>
      <c r="P8368">
        <v>1.1100000000000001</v>
      </c>
      <c r="Q8368">
        <v>0</v>
      </c>
      <c r="R8368" t="s">
        <v>43</v>
      </c>
      <c r="S8368" s="16">
        <v>6837.6000000000013</v>
      </c>
      <c r="T8368" s="16">
        <v>923.07692307692309</v>
      </c>
      <c r="U8368" s="16">
        <v>0</v>
      </c>
      <c r="V8368" s="16">
        <v>50</v>
      </c>
      <c r="W8368" s="16">
        <v>0</v>
      </c>
      <c r="X8368" s="16">
        <v>5864.5230769230784</v>
      </c>
    </row>
    <row r="8369" spans="1:24" x14ac:dyDescent="0.25">
      <c r="A8369" s="4" t="s">
        <v>5471</v>
      </c>
      <c r="B8369" t="s">
        <v>3220</v>
      </c>
      <c r="C8369" s="13" t="s">
        <v>78</v>
      </c>
      <c r="D8369" s="14">
        <v>60</v>
      </c>
      <c r="E8369" t="s">
        <v>513</v>
      </c>
      <c r="F8369" t="s">
        <v>37</v>
      </c>
      <c r="G8369" t="s">
        <v>214</v>
      </c>
      <c r="H8369" t="s">
        <v>81</v>
      </c>
      <c r="I8369" t="s">
        <v>40</v>
      </c>
      <c r="J8369" t="s">
        <v>46</v>
      </c>
      <c r="K8369">
        <v>162</v>
      </c>
      <c r="L8369" t="s">
        <v>82</v>
      </c>
      <c r="M8369" s="9">
        <v>40</v>
      </c>
      <c r="N8369" s="10">
        <v>1230.7692307692307</v>
      </c>
      <c r="O8369">
        <v>0.8</v>
      </c>
      <c r="P8369">
        <v>1.17</v>
      </c>
      <c r="Q8369">
        <v>0</v>
      </c>
      <c r="R8369" t="s">
        <v>43</v>
      </c>
      <c r="S8369" s="16">
        <v>6065.28</v>
      </c>
      <c r="T8369" s="16">
        <v>1230.7692307692307</v>
      </c>
      <c r="U8369" s="16">
        <v>500</v>
      </c>
      <c r="V8369" s="16">
        <v>100</v>
      </c>
      <c r="W8369" s="16">
        <v>0</v>
      </c>
      <c r="X8369" s="16">
        <v>4234.5107692307693</v>
      </c>
    </row>
    <row r="8370" spans="1:24" x14ac:dyDescent="0.25">
      <c r="A8370" s="4" t="s">
        <v>5471</v>
      </c>
      <c r="B8370" t="s">
        <v>3221</v>
      </c>
      <c r="C8370" s="13" t="s">
        <v>35</v>
      </c>
      <c r="D8370" s="14">
        <v>171</v>
      </c>
      <c r="E8370" t="s">
        <v>55</v>
      </c>
      <c r="F8370" t="s">
        <v>28</v>
      </c>
      <c r="G8370" t="s">
        <v>56</v>
      </c>
      <c r="H8370" t="s">
        <v>51</v>
      </c>
      <c r="I8370" t="s">
        <v>40</v>
      </c>
      <c r="J8370" t="s">
        <v>32</v>
      </c>
      <c r="K8370">
        <v>0</v>
      </c>
      <c r="L8370" t="s">
        <v>41</v>
      </c>
      <c r="M8370" s="9">
        <v>48</v>
      </c>
      <c r="N8370" s="10">
        <v>5416.666666666667</v>
      </c>
      <c r="O8370">
        <v>0.8</v>
      </c>
      <c r="P8370">
        <v>1.05</v>
      </c>
      <c r="Q8370">
        <v>0</v>
      </c>
      <c r="R8370" t="s">
        <v>43</v>
      </c>
      <c r="S8370" s="16">
        <v>6451.2000000000007</v>
      </c>
      <c r="T8370" s="16">
        <v>0</v>
      </c>
      <c r="U8370" s="16">
        <v>200</v>
      </c>
      <c r="V8370" s="16">
        <v>0</v>
      </c>
      <c r="W8370" s="16">
        <v>0</v>
      </c>
      <c r="X8370" s="16">
        <v>6251.2000000000007</v>
      </c>
    </row>
    <row r="8371" spans="1:24" x14ac:dyDescent="0.25">
      <c r="A8371" s="4" t="s">
        <v>5471</v>
      </c>
      <c r="B8371" t="s">
        <v>3222</v>
      </c>
      <c r="C8371" s="13" t="s">
        <v>135</v>
      </c>
      <c r="D8371" s="14">
        <v>240</v>
      </c>
      <c r="E8371" t="s">
        <v>560</v>
      </c>
      <c r="F8371" t="s">
        <v>28</v>
      </c>
      <c r="G8371" t="s">
        <v>248</v>
      </c>
      <c r="H8371" t="s">
        <v>51</v>
      </c>
      <c r="I8371" t="s">
        <v>76</v>
      </c>
      <c r="J8371" t="s">
        <v>32</v>
      </c>
      <c r="K8371">
        <v>165</v>
      </c>
      <c r="L8371" t="s">
        <v>209</v>
      </c>
      <c r="M8371" s="9">
        <v>90</v>
      </c>
      <c r="N8371" s="10">
        <v>9166.6666666666661</v>
      </c>
      <c r="O8371">
        <v>1</v>
      </c>
      <c r="P8371">
        <v>0.82</v>
      </c>
      <c r="Q8371">
        <v>0</v>
      </c>
      <c r="R8371" t="s">
        <v>43</v>
      </c>
      <c r="S8371" s="16">
        <v>11808</v>
      </c>
      <c r="T8371" s="16">
        <v>9166.6666666666661</v>
      </c>
      <c r="U8371" s="16">
        <v>500</v>
      </c>
      <c r="V8371" s="16">
        <v>100</v>
      </c>
      <c r="W8371" s="16">
        <v>0</v>
      </c>
      <c r="X8371" s="16">
        <v>2041.3333333333339</v>
      </c>
    </row>
    <row r="8372" spans="1:24" x14ac:dyDescent="0.25">
      <c r="A8372" s="4" t="s">
        <v>5471</v>
      </c>
      <c r="B8372" t="s">
        <v>3223</v>
      </c>
      <c r="C8372" s="13" t="s">
        <v>92</v>
      </c>
      <c r="D8372" s="14">
        <v>120</v>
      </c>
      <c r="E8372" t="s">
        <v>711</v>
      </c>
      <c r="F8372" t="s">
        <v>37</v>
      </c>
      <c r="G8372" t="s">
        <v>255</v>
      </c>
      <c r="H8372" t="s">
        <v>60</v>
      </c>
      <c r="I8372" t="s">
        <v>76</v>
      </c>
      <c r="J8372" t="s">
        <v>32</v>
      </c>
      <c r="K8372">
        <v>131</v>
      </c>
      <c r="L8372" t="s">
        <v>95</v>
      </c>
      <c r="M8372" s="9">
        <v>48</v>
      </c>
      <c r="N8372" s="10">
        <v>41</v>
      </c>
      <c r="O8372">
        <v>1</v>
      </c>
      <c r="P8372">
        <v>0.84</v>
      </c>
      <c r="Q8372">
        <v>0</v>
      </c>
      <c r="R8372" t="s">
        <v>43</v>
      </c>
      <c r="S8372" s="16">
        <v>5281.92</v>
      </c>
      <c r="T8372" s="16">
        <v>0</v>
      </c>
      <c r="U8372" s="16">
        <v>0</v>
      </c>
      <c r="V8372" s="16">
        <v>500</v>
      </c>
      <c r="W8372" s="16">
        <v>5371</v>
      </c>
      <c r="X8372" s="16">
        <v>-589.07999999999993</v>
      </c>
    </row>
    <row r="8373" spans="1:24" x14ac:dyDescent="0.25">
      <c r="A8373" s="4" t="s">
        <v>5471</v>
      </c>
      <c r="B8373" t="s">
        <v>3224</v>
      </c>
      <c r="C8373" s="13" t="s">
        <v>35</v>
      </c>
      <c r="D8373" s="14">
        <v>67</v>
      </c>
      <c r="E8373" t="s">
        <v>476</v>
      </c>
      <c r="F8373" t="s">
        <v>37</v>
      </c>
      <c r="G8373" t="s">
        <v>195</v>
      </c>
      <c r="H8373" t="s">
        <v>39</v>
      </c>
      <c r="I8373" t="s">
        <v>76</v>
      </c>
      <c r="J8373" t="s">
        <v>46</v>
      </c>
      <c r="K8373">
        <v>162</v>
      </c>
      <c r="L8373" t="s">
        <v>53</v>
      </c>
      <c r="M8373" s="9">
        <v>24</v>
      </c>
      <c r="N8373" s="10">
        <v>384.61538461538464</v>
      </c>
      <c r="O8373">
        <v>1</v>
      </c>
      <c r="P8373">
        <v>0.88</v>
      </c>
      <c r="Q8373">
        <v>0</v>
      </c>
      <c r="R8373" t="s">
        <v>43</v>
      </c>
      <c r="S8373" s="16">
        <v>3421.44</v>
      </c>
      <c r="T8373" s="16">
        <v>384.61538461538464</v>
      </c>
      <c r="U8373" s="16">
        <v>0</v>
      </c>
      <c r="V8373" s="16">
        <v>10</v>
      </c>
      <c r="W8373" s="16">
        <v>0</v>
      </c>
      <c r="X8373" s="16">
        <v>3026.8246153846153</v>
      </c>
    </row>
    <row r="8374" spans="1:24" x14ac:dyDescent="0.25">
      <c r="A8374" s="4" t="s">
        <v>5471</v>
      </c>
      <c r="B8374" t="s">
        <v>3225</v>
      </c>
      <c r="C8374" s="13" t="s">
        <v>26</v>
      </c>
      <c r="D8374" s="14">
        <v>110</v>
      </c>
      <c r="E8374" t="s">
        <v>709</v>
      </c>
      <c r="F8374" t="s">
        <v>37</v>
      </c>
      <c r="G8374" t="s">
        <v>63</v>
      </c>
      <c r="H8374" t="s">
        <v>64</v>
      </c>
      <c r="I8374" t="s">
        <v>76</v>
      </c>
      <c r="J8374" t="s">
        <v>46</v>
      </c>
      <c r="K8374">
        <v>160</v>
      </c>
      <c r="L8374" t="s">
        <v>90</v>
      </c>
      <c r="M8374" s="9">
        <v>35</v>
      </c>
      <c r="N8374" s="10">
        <v>923.07692307692309</v>
      </c>
      <c r="O8374">
        <v>1</v>
      </c>
      <c r="P8374">
        <v>1.04</v>
      </c>
      <c r="Q8374">
        <v>0</v>
      </c>
      <c r="R8374" t="s">
        <v>43</v>
      </c>
      <c r="S8374" s="16">
        <v>5824</v>
      </c>
      <c r="T8374" s="16">
        <v>923.07692307692309</v>
      </c>
      <c r="U8374" s="16">
        <v>0</v>
      </c>
      <c r="V8374" s="16">
        <v>10</v>
      </c>
      <c r="W8374" s="16">
        <v>0</v>
      </c>
      <c r="X8374" s="16">
        <v>4890.9230769230771</v>
      </c>
    </row>
    <row r="8375" spans="1:24" x14ac:dyDescent="0.25">
      <c r="A8375" s="4" t="s">
        <v>5471</v>
      </c>
      <c r="B8375" t="s">
        <v>3226</v>
      </c>
      <c r="C8375" s="13" t="s">
        <v>26</v>
      </c>
      <c r="D8375" s="14">
        <v>59</v>
      </c>
      <c r="E8375" t="s">
        <v>456</v>
      </c>
      <c r="F8375" t="s">
        <v>37</v>
      </c>
      <c r="G8375" t="s">
        <v>214</v>
      </c>
      <c r="H8375" t="s">
        <v>81</v>
      </c>
      <c r="I8375" t="s">
        <v>76</v>
      </c>
      <c r="J8375" t="s">
        <v>32</v>
      </c>
      <c r="K8375">
        <v>0</v>
      </c>
      <c r="L8375" t="s">
        <v>33</v>
      </c>
      <c r="M8375" s="9">
        <v>60</v>
      </c>
      <c r="N8375" s="10">
        <v>6250</v>
      </c>
      <c r="O8375">
        <v>1</v>
      </c>
      <c r="P8375">
        <v>1.17</v>
      </c>
      <c r="Q8375">
        <v>0</v>
      </c>
      <c r="R8375" t="s">
        <v>43</v>
      </c>
      <c r="S8375" s="16">
        <v>0</v>
      </c>
      <c r="T8375" s="16">
        <v>0</v>
      </c>
      <c r="U8375" s="16">
        <v>1000</v>
      </c>
      <c r="V8375" s="16">
        <v>0</v>
      </c>
      <c r="W8375" s="16">
        <v>0</v>
      </c>
      <c r="X8375" s="16">
        <v>-1000</v>
      </c>
    </row>
    <row r="8376" spans="1:24" x14ac:dyDescent="0.25">
      <c r="A8376" s="4" t="s">
        <v>5471</v>
      </c>
      <c r="B8376" t="s">
        <v>3227</v>
      </c>
      <c r="C8376" s="13" t="s">
        <v>92</v>
      </c>
      <c r="D8376" s="14">
        <v>111</v>
      </c>
      <c r="E8376" t="s">
        <v>812</v>
      </c>
      <c r="F8376" t="s">
        <v>28</v>
      </c>
      <c r="G8376" t="s">
        <v>63</v>
      </c>
      <c r="H8376" t="s">
        <v>64</v>
      </c>
      <c r="I8376" t="s">
        <v>40</v>
      </c>
      <c r="J8376" t="s">
        <v>32</v>
      </c>
      <c r="K8376">
        <v>160</v>
      </c>
      <c r="L8376" t="s">
        <v>95</v>
      </c>
      <c r="M8376" s="9">
        <v>35</v>
      </c>
      <c r="N8376" s="10">
        <v>53</v>
      </c>
      <c r="O8376">
        <v>0.8</v>
      </c>
      <c r="P8376">
        <v>1.04</v>
      </c>
      <c r="Q8376">
        <v>0</v>
      </c>
      <c r="R8376" t="s">
        <v>43</v>
      </c>
      <c r="S8376" s="16">
        <v>4659.2</v>
      </c>
      <c r="T8376" s="16">
        <v>0</v>
      </c>
      <c r="U8376" s="16">
        <v>1000</v>
      </c>
      <c r="V8376" s="16">
        <v>0</v>
      </c>
      <c r="W8376" s="16">
        <v>8480</v>
      </c>
      <c r="X8376" s="16">
        <v>-4820.8</v>
      </c>
    </row>
    <row r="8377" spans="1:24" x14ac:dyDescent="0.25">
      <c r="A8377" s="4" t="s">
        <v>5471</v>
      </c>
      <c r="B8377" t="s">
        <v>3228</v>
      </c>
      <c r="C8377" s="13" t="s">
        <v>35</v>
      </c>
      <c r="D8377" s="14">
        <v>171</v>
      </c>
      <c r="E8377" t="s">
        <v>55</v>
      </c>
      <c r="F8377" t="s">
        <v>28</v>
      </c>
      <c r="G8377" t="s">
        <v>56</v>
      </c>
      <c r="H8377" t="s">
        <v>51</v>
      </c>
      <c r="I8377" t="s">
        <v>40</v>
      </c>
      <c r="J8377" t="s">
        <v>32</v>
      </c>
      <c r="K8377">
        <v>167</v>
      </c>
      <c r="L8377" t="s">
        <v>41</v>
      </c>
      <c r="M8377" s="9">
        <v>48</v>
      </c>
      <c r="N8377" s="10">
        <v>5416.666666666667</v>
      </c>
      <c r="O8377">
        <v>0.8</v>
      </c>
      <c r="P8377">
        <v>1.05</v>
      </c>
      <c r="Q8377">
        <v>0</v>
      </c>
      <c r="R8377" t="s">
        <v>43</v>
      </c>
      <c r="S8377" s="16">
        <v>6451.2000000000007</v>
      </c>
      <c r="T8377" s="16">
        <v>5416.666666666667</v>
      </c>
      <c r="U8377" s="16">
        <v>1000</v>
      </c>
      <c r="V8377" s="16">
        <v>0</v>
      </c>
      <c r="W8377" s="16">
        <v>0</v>
      </c>
      <c r="X8377" s="16">
        <v>34.533333333333758</v>
      </c>
    </row>
    <row r="8378" spans="1:24" x14ac:dyDescent="0.25">
      <c r="A8378" s="4" t="s">
        <v>5471</v>
      </c>
      <c r="B8378" t="s">
        <v>3229</v>
      </c>
      <c r="C8378" s="13" t="s">
        <v>78</v>
      </c>
      <c r="D8378" s="14">
        <v>106</v>
      </c>
      <c r="E8378" t="s">
        <v>288</v>
      </c>
      <c r="F8378" t="s">
        <v>37</v>
      </c>
      <c r="G8378" t="s">
        <v>98</v>
      </c>
      <c r="H8378" t="s">
        <v>81</v>
      </c>
      <c r="I8378" t="s">
        <v>40</v>
      </c>
      <c r="J8378" t="s">
        <v>46</v>
      </c>
      <c r="K8378">
        <v>162</v>
      </c>
      <c r="L8378" t="s">
        <v>82</v>
      </c>
      <c r="M8378" s="9">
        <v>40</v>
      </c>
      <c r="N8378" s="10">
        <v>1230.7692307692307</v>
      </c>
      <c r="O8378">
        <v>0.8</v>
      </c>
      <c r="P8378">
        <v>1.03</v>
      </c>
      <c r="Q8378">
        <v>0</v>
      </c>
      <c r="R8378" t="s">
        <v>43</v>
      </c>
      <c r="S8378" s="16">
        <v>5339.52</v>
      </c>
      <c r="T8378" s="16">
        <v>1230.7692307692307</v>
      </c>
      <c r="U8378" s="16">
        <v>1000</v>
      </c>
      <c r="V8378" s="16">
        <v>10</v>
      </c>
      <c r="W8378" s="16">
        <v>0</v>
      </c>
      <c r="X8378" s="16">
        <v>3098.7507692307699</v>
      </c>
    </row>
    <row r="8379" spans="1:24" x14ac:dyDescent="0.25">
      <c r="A8379" s="4" t="s">
        <v>5471</v>
      </c>
      <c r="B8379" t="s">
        <v>3230</v>
      </c>
      <c r="C8379" s="13" t="s">
        <v>92</v>
      </c>
      <c r="D8379" s="14">
        <v>80</v>
      </c>
      <c r="E8379" t="s">
        <v>825</v>
      </c>
      <c r="F8379" t="s">
        <v>28</v>
      </c>
      <c r="G8379" t="s">
        <v>278</v>
      </c>
      <c r="H8379" t="s">
        <v>60</v>
      </c>
      <c r="I8379" t="s">
        <v>40</v>
      </c>
      <c r="J8379" t="s">
        <v>46</v>
      </c>
      <c r="K8379">
        <v>160</v>
      </c>
      <c r="L8379" t="s">
        <v>99</v>
      </c>
      <c r="M8379" s="9">
        <v>35</v>
      </c>
      <c r="N8379" s="10">
        <v>53</v>
      </c>
      <c r="O8379">
        <v>0.8</v>
      </c>
      <c r="P8379">
        <v>1</v>
      </c>
      <c r="Q8379">
        <v>0</v>
      </c>
      <c r="R8379" t="s">
        <v>43</v>
      </c>
      <c r="S8379" s="16">
        <v>4480</v>
      </c>
      <c r="T8379" s="16">
        <v>0</v>
      </c>
      <c r="U8379" s="16">
        <v>1000</v>
      </c>
      <c r="V8379" s="16">
        <v>100</v>
      </c>
      <c r="W8379" s="16">
        <v>8480</v>
      </c>
      <c r="X8379" s="16">
        <v>-5100</v>
      </c>
    </row>
    <row r="8380" spans="1:24" x14ac:dyDescent="0.25">
      <c r="A8380" s="4" t="s">
        <v>5471</v>
      </c>
      <c r="B8380" t="s">
        <v>3231</v>
      </c>
      <c r="C8380" s="13" t="s">
        <v>92</v>
      </c>
      <c r="D8380" s="14">
        <v>150</v>
      </c>
      <c r="E8380" t="s">
        <v>1580</v>
      </c>
      <c r="F8380" t="s">
        <v>37</v>
      </c>
      <c r="G8380" t="s">
        <v>116</v>
      </c>
      <c r="H8380" t="s">
        <v>51</v>
      </c>
      <c r="I8380" t="s">
        <v>31</v>
      </c>
      <c r="J8380" t="s">
        <v>46</v>
      </c>
      <c r="K8380">
        <v>168</v>
      </c>
      <c r="L8380" t="s">
        <v>99</v>
      </c>
      <c r="M8380" s="9">
        <v>35</v>
      </c>
      <c r="N8380" s="10">
        <v>43</v>
      </c>
      <c r="O8380">
        <v>1.2</v>
      </c>
      <c r="P8380">
        <v>1.07</v>
      </c>
      <c r="Q8380">
        <v>0</v>
      </c>
      <c r="R8380" t="s">
        <v>43</v>
      </c>
      <c r="S8380" s="16">
        <v>7549.92</v>
      </c>
      <c r="T8380" s="16">
        <v>0</v>
      </c>
      <c r="U8380" s="16">
        <v>0</v>
      </c>
      <c r="V8380" s="16">
        <v>250</v>
      </c>
      <c r="W8380" s="16">
        <v>7224</v>
      </c>
      <c r="X8380" s="16">
        <v>75.920000000000073</v>
      </c>
    </row>
    <row r="8381" spans="1:24" x14ac:dyDescent="0.25">
      <c r="A8381" s="4" t="s">
        <v>5471</v>
      </c>
      <c r="B8381" t="s">
        <v>3232</v>
      </c>
      <c r="C8381" s="13" t="s">
        <v>92</v>
      </c>
      <c r="D8381" s="14">
        <v>300</v>
      </c>
      <c r="E8381" t="s">
        <v>347</v>
      </c>
      <c r="F8381" t="s">
        <v>37</v>
      </c>
      <c r="G8381" t="s">
        <v>301</v>
      </c>
      <c r="H8381" t="s">
        <v>64</v>
      </c>
      <c r="I8381" t="s">
        <v>76</v>
      </c>
      <c r="J8381" t="s">
        <v>32</v>
      </c>
      <c r="K8381">
        <v>161</v>
      </c>
      <c r="L8381" t="s">
        <v>95</v>
      </c>
      <c r="M8381" s="9">
        <v>35</v>
      </c>
      <c r="N8381" s="10">
        <v>41</v>
      </c>
      <c r="O8381">
        <v>1</v>
      </c>
      <c r="P8381">
        <v>1.17</v>
      </c>
      <c r="Q8381">
        <v>0</v>
      </c>
      <c r="R8381" t="s">
        <v>43</v>
      </c>
      <c r="S8381" s="16">
        <v>6592.95</v>
      </c>
      <c r="T8381" s="16">
        <v>0</v>
      </c>
      <c r="U8381" s="16">
        <v>500</v>
      </c>
      <c r="V8381" s="16">
        <v>50</v>
      </c>
      <c r="W8381" s="16">
        <v>6601</v>
      </c>
      <c r="X8381" s="16">
        <v>-558.05000000000018</v>
      </c>
    </row>
    <row r="8382" spans="1:24" x14ac:dyDescent="0.25">
      <c r="A8382" s="4" t="s">
        <v>5471</v>
      </c>
      <c r="B8382" t="s">
        <v>3233</v>
      </c>
      <c r="C8382" s="13" t="s">
        <v>35</v>
      </c>
      <c r="D8382" s="14">
        <v>30</v>
      </c>
      <c r="E8382" t="s">
        <v>665</v>
      </c>
      <c r="F8382" t="s">
        <v>28</v>
      </c>
      <c r="G8382" t="s">
        <v>172</v>
      </c>
      <c r="H8382" t="s">
        <v>51</v>
      </c>
      <c r="I8382" t="s">
        <v>76</v>
      </c>
      <c r="J8382" t="s">
        <v>32</v>
      </c>
      <c r="K8382">
        <v>164</v>
      </c>
      <c r="L8382" t="s">
        <v>41</v>
      </c>
      <c r="M8382" s="9">
        <v>48</v>
      </c>
      <c r="N8382" s="10">
        <v>5416.666666666667</v>
      </c>
      <c r="O8382">
        <v>1</v>
      </c>
      <c r="P8382">
        <v>1.0900000000000001</v>
      </c>
      <c r="Q8382">
        <v>0</v>
      </c>
      <c r="R8382" t="s">
        <v>43</v>
      </c>
      <c r="S8382" s="16">
        <v>8371.2000000000007</v>
      </c>
      <c r="T8382" s="16">
        <v>5416.666666666667</v>
      </c>
      <c r="U8382" s="16">
        <v>0</v>
      </c>
      <c r="V8382" s="16">
        <v>10</v>
      </c>
      <c r="W8382" s="16">
        <v>0</v>
      </c>
      <c r="X8382" s="16">
        <v>2944.5333333333338</v>
      </c>
    </row>
    <row r="8383" spans="1:24" x14ac:dyDescent="0.25">
      <c r="A8383" s="4" t="s">
        <v>5471</v>
      </c>
      <c r="B8383" t="s">
        <v>3234</v>
      </c>
      <c r="C8383" s="13" t="s">
        <v>92</v>
      </c>
      <c r="D8383" s="14">
        <v>9</v>
      </c>
      <c r="E8383" t="s">
        <v>236</v>
      </c>
      <c r="F8383" t="s">
        <v>37</v>
      </c>
      <c r="G8383" t="s">
        <v>237</v>
      </c>
      <c r="H8383" t="s">
        <v>30</v>
      </c>
      <c r="I8383" t="s">
        <v>86</v>
      </c>
      <c r="J8383" t="s">
        <v>46</v>
      </c>
      <c r="K8383">
        <v>91</v>
      </c>
      <c r="L8383" t="s">
        <v>99</v>
      </c>
      <c r="M8383" s="9">
        <v>40</v>
      </c>
      <c r="N8383" s="10">
        <v>46</v>
      </c>
      <c r="O8383">
        <v>0.9</v>
      </c>
      <c r="P8383">
        <v>1.1399999999999999</v>
      </c>
      <c r="Q8383">
        <v>0</v>
      </c>
      <c r="R8383" t="s">
        <v>43</v>
      </c>
      <c r="S8383" s="16">
        <v>3734.64</v>
      </c>
      <c r="T8383" s="16">
        <v>0</v>
      </c>
      <c r="U8383" s="16">
        <v>750</v>
      </c>
      <c r="V8383" s="16">
        <v>250</v>
      </c>
      <c r="W8383" s="16">
        <v>4186</v>
      </c>
      <c r="X8383" s="16">
        <v>-1451.3600000000001</v>
      </c>
    </row>
    <row r="8384" spans="1:24" x14ac:dyDescent="0.25">
      <c r="A8384" s="4" t="s">
        <v>5471</v>
      </c>
      <c r="B8384" t="s">
        <v>3235</v>
      </c>
      <c r="C8384" s="13" t="s">
        <v>26</v>
      </c>
      <c r="D8384" s="14">
        <v>281</v>
      </c>
      <c r="E8384" t="s">
        <v>222</v>
      </c>
      <c r="F8384" t="s">
        <v>37</v>
      </c>
      <c r="G8384" t="s">
        <v>179</v>
      </c>
      <c r="H8384" t="s">
        <v>39</v>
      </c>
      <c r="I8384" t="s">
        <v>86</v>
      </c>
      <c r="J8384" t="s">
        <v>46</v>
      </c>
      <c r="K8384">
        <v>0</v>
      </c>
      <c r="L8384" t="s">
        <v>90</v>
      </c>
      <c r="M8384" s="9">
        <v>35</v>
      </c>
      <c r="N8384" s="10">
        <v>923.07692307692309</v>
      </c>
      <c r="O8384">
        <v>0.9</v>
      </c>
      <c r="P8384">
        <v>0.98</v>
      </c>
      <c r="Q8384">
        <v>0</v>
      </c>
      <c r="R8384" t="s">
        <v>43</v>
      </c>
      <c r="S8384" s="16">
        <v>0</v>
      </c>
      <c r="T8384" s="16">
        <v>0</v>
      </c>
      <c r="U8384" s="16">
        <v>0</v>
      </c>
      <c r="V8384" s="16">
        <v>50</v>
      </c>
      <c r="W8384" s="16">
        <v>0</v>
      </c>
      <c r="X8384" s="16">
        <v>-50</v>
      </c>
    </row>
    <row r="8385" spans="1:24" x14ac:dyDescent="0.25">
      <c r="A8385" s="4" t="s">
        <v>5471</v>
      </c>
      <c r="B8385" t="s">
        <v>3236</v>
      </c>
      <c r="C8385" s="13" t="s">
        <v>35</v>
      </c>
      <c r="D8385" s="14">
        <v>116</v>
      </c>
      <c r="E8385" t="s">
        <v>58</v>
      </c>
      <c r="F8385" t="s">
        <v>28</v>
      </c>
      <c r="G8385" t="s">
        <v>59</v>
      </c>
      <c r="H8385" t="s">
        <v>60</v>
      </c>
      <c r="I8385" t="s">
        <v>40</v>
      </c>
      <c r="J8385" t="s">
        <v>32</v>
      </c>
      <c r="K8385">
        <v>160</v>
      </c>
      <c r="L8385" t="s">
        <v>41</v>
      </c>
      <c r="M8385" s="9">
        <v>48</v>
      </c>
      <c r="N8385" s="10">
        <v>5416.666666666667</v>
      </c>
      <c r="O8385">
        <v>0.8</v>
      </c>
      <c r="P8385">
        <v>0.9</v>
      </c>
      <c r="Q8385">
        <v>0</v>
      </c>
      <c r="R8385" t="s">
        <v>43</v>
      </c>
      <c r="S8385" s="16">
        <v>5529.6</v>
      </c>
      <c r="T8385" s="16">
        <v>5416.666666666667</v>
      </c>
      <c r="U8385" s="16">
        <v>0</v>
      </c>
      <c r="V8385" s="16">
        <v>100</v>
      </c>
      <c r="W8385" s="16">
        <v>0</v>
      </c>
      <c r="X8385" s="16">
        <v>12.933333333333394</v>
      </c>
    </row>
    <row r="8386" spans="1:24" x14ac:dyDescent="0.25">
      <c r="A8386" s="4" t="s">
        <v>5471</v>
      </c>
      <c r="B8386" t="s">
        <v>3237</v>
      </c>
      <c r="C8386" s="13" t="s">
        <v>92</v>
      </c>
      <c r="D8386" s="14">
        <v>267</v>
      </c>
      <c r="E8386" t="s">
        <v>695</v>
      </c>
      <c r="F8386" t="s">
        <v>37</v>
      </c>
      <c r="G8386" t="s">
        <v>148</v>
      </c>
      <c r="H8386" t="s">
        <v>81</v>
      </c>
      <c r="I8386" t="s">
        <v>31</v>
      </c>
      <c r="J8386" t="s">
        <v>32</v>
      </c>
      <c r="K8386">
        <v>161</v>
      </c>
      <c r="L8386" t="s">
        <v>95</v>
      </c>
      <c r="M8386" s="9">
        <v>60</v>
      </c>
      <c r="N8386" s="10">
        <v>80</v>
      </c>
      <c r="O8386">
        <v>1.2</v>
      </c>
      <c r="P8386">
        <v>1.2</v>
      </c>
      <c r="Q8386">
        <v>0</v>
      </c>
      <c r="R8386" t="s">
        <v>43</v>
      </c>
      <c r="S8386" s="16">
        <v>13910.4</v>
      </c>
      <c r="T8386" s="16">
        <v>0</v>
      </c>
      <c r="U8386" s="16">
        <v>0</v>
      </c>
      <c r="V8386" s="16">
        <v>10</v>
      </c>
      <c r="W8386" s="16">
        <v>12880</v>
      </c>
      <c r="X8386" s="16">
        <v>1020.3999999999996</v>
      </c>
    </row>
    <row r="8387" spans="1:24" x14ac:dyDescent="0.25">
      <c r="A8387" s="4" t="s">
        <v>5471</v>
      </c>
      <c r="B8387" t="s">
        <v>3238</v>
      </c>
      <c r="C8387" s="13" t="s">
        <v>92</v>
      </c>
      <c r="D8387" s="14">
        <v>116</v>
      </c>
      <c r="E8387" t="s">
        <v>58</v>
      </c>
      <c r="F8387" t="s">
        <v>28</v>
      </c>
      <c r="G8387" t="s">
        <v>59</v>
      </c>
      <c r="H8387" t="s">
        <v>60</v>
      </c>
      <c r="I8387" t="s">
        <v>40</v>
      </c>
      <c r="J8387" t="s">
        <v>32</v>
      </c>
      <c r="K8387">
        <v>165</v>
      </c>
      <c r="L8387" t="s">
        <v>95</v>
      </c>
      <c r="M8387" s="9">
        <v>35</v>
      </c>
      <c r="N8387" s="10">
        <v>43</v>
      </c>
      <c r="O8387">
        <v>0.8</v>
      </c>
      <c r="P8387">
        <v>0.9</v>
      </c>
      <c r="Q8387">
        <v>0</v>
      </c>
      <c r="R8387" t="s">
        <v>43</v>
      </c>
      <c r="S8387" s="16">
        <v>4032</v>
      </c>
      <c r="T8387" s="16">
        <v>0</v>
      </c>
      <c r="U8387" s="16">
        <v>0</v>
      </c>
      <c r="V8387" s="16">
        <v>0</v>
      </c>
      <c r="W8387" s="16">
        <v>7095</v>
      </c>
      <c r="X8387" s="16">
        <v>-3063</v>
      </c>
    </row>
    <row r="8388" spans="1:24" x14ac:dyDescent="0.25">
      <c r="A8388" s="4" t="s">
        <v>5471</v>
      </c>
      <c r="B8388" t="s">
        <v>3239</v>
      </c>
      <c r="C8388" s="13" t="s">
        <v>66</v>
      </c>
      <c r="D8388" s="14">
        <v>40</v>
      </c>
      <c r="E8388" t="s">
        <v>361</v>
      </c>
      <c r="F8388" t="s">
        <v>28</v>
      </c>
      <c r="G8388" t="s">
        <v>362</v>
      </c>
      <c r="H8388" t="s">
        <v>30</v>
      </c>
      <c r="I8388" t="s">
        <v>52</v>
      </c>
      <c r="J8388" t="s">
        <v>46</v>
      </c>
      <c r="K8388">
        <v>166</v>
      </c>
      <c r="L8388" t="s">
        <v>69</v>
      </c>
      <c r="M8388" s="9">
        <v>48</v>
      </c>
      <c r="N8388" s="10">
        <v>1538.4615384615386</v>
      </c>
      <c r="O8388">
        <v>1.1000000000000001</v>
      </c>
      <c r="P8388">
        <v>0.94</v>
      </c>
      <c r="Q8388">
        <v>0</v>
      </c>
      <c r="R8388" t="s">
        <v>43</v>
      </c>
      <c r="S8388" s="16">
        <v>7941.12</v>
      </c>
      <c r="T8388" s="16">
        <v>1538.4615384615386</v>
      </c>
      <c r="U8388" s="16">
        <v>0</v>
      </c>
      <c r="V8388" s="16">
        <v>50</v>
      </c>
      <c r="W8388" s="16">
        <v>0</v>
      </c>
      <c r="X8388" s="16">
        <v>6352.6584615384618</v>
      </c>
    </row>
    <row r="8389" spans="1:24" x14ac:dyDescent="0.25">
      <c r="A8389" s="4" t="s">
        <v>5471</v>
      </c>
      <c r="B8389" t="s">
        <v>3240</v>
      </c>
      <c r="C8389" s="13" t="s">
        <v>26</v>
      </c>
      <c r="D8389" s="14">
        <v>76</v>
      </c>
      <c r="E8389" t="s">
        <v>1212</v>
      </c>
      <c r="F8389" t="s">
        <v>37</v>
      </c>
      <c r="G8389" t="s">
        <v>208</v>
      </c>
      <c r="H8389" t="s">
        <v>39</v>
      </c>
      <c r="I8389" t="s">
        <v>40</v>
      </c>
      <c r="J8389" t="s">
        <v>46</v>
      </c>
      <c r="K8389">
        <v>160</v>
      </c>
      <c r="L8389" t="s">
        <v>90</v>
      </c>
      <c r="M8389" s="9">
        <v>35</v>
      </c>
      <c r="N8389" s="10">
        <v>923.07692307692309</v>
      </c>
      <c r="O8389">
        <v>0.8</v>
      </c>
      <c r="P8389">
        <v>0.99</v>
      </c>
      <c r="Q8389">
        <v>0</v>
      </c>
      <c r="R8389" t="s">
        <v>43</v>
      </c>
      <c r="S8389" s="16">
        <v>4435.2</v>
      </c>
      <c r="T8389" s="16">
        <v>923.07692307692309</v>
      </c>
      <c r="U8389" s="16">
        <v>750</v>
      </c>
      <c r="V8389" s="16">
        <v>100</v>
      </c>
      <c r="W8389" s="16">
        <v>0</v>
      </c>
      <c r="X8389" s="16">
        <v>2662.123076923077</v>
      </c>
    </row>
    <row r="8390" spans="1:24" x14ac:dyDescent="0.25">
      <c r="A8390" s="4" t="s">
        <v>5471</v>
      </c>
      <c r="B8390" t="s">
        <v>3241</v>
      </c>
      <c r="C8390" s="13" t="s">
        <v>35</v>
      </c>
      <c r="D8390" s="14">
        <v>111</v>
      </c>
      <c r="E8390" t="s">
        <v>812</v>
      </c>
      <c r="F8390" t="s">
        <v>28</v>
      </c>
      <c r="G8390" t="s">
        <v>63</v>
      </c>
      <c r="H8390" t="s">
        <v>64</v>
      </c>
      <c r="I8390" t="s">
        <v>40</v>
      </c>
      <c r="J8390" t="s">
        <v>32</v>
      </c>
      <c r="K8390">
        <v>165</v>
      </c>
      <c r="L8390" t="s">
        <v>41</v>
      </c>
      <c r="M8390" s="9">
        <v>48</v>
      </c>
      <c r="N8390" s="10">
        <v>5416.666666666667</v>
      </c>
      <c r="O8390">
        <v>0.8</v>
      </c>
      <c r="P8390">
        <v>1.04</v>
      </c>
      <c r="Q8390">
        <v>0</v>
      </c>
      <c r="R8390" t="s">
        <v>43</v>
      </c>
      <c r="S8390" s="16">
        <v>6389.76</v>
      </c>
      <c r="T8390" s="16">
        <v>5416.666666666667</v>
      </c>
      <c r="U8390" s="16">
        <v>500</v>
      </c>
      <c r="V8390" s="16">
        <v>500</v>
      </c>
      <c r="W8390" s="16">
        <v>0</v>
      </c>
      <c r="X8390" s="16">
        <v>-26.906666666666752</v>
      </c>
    </row>
    <row r="8391" spans="1:24" x14ac:dyDescent="0.25">
      <c r="A8391" s="4" t="s">
        <v>5471</v>
      </c>
      <c r="B8391" t="s">
        <v>3242</v>
      </c>
      <c r="C8391" s="13" t="s">
        <v>92</v>
      </c>
      <c r="D8391" s="14">
        <v>84</v>
      </c>
      <c r="E8391" t="s">
        <v>763</v>
      </c>
      <c r="F8391" t="s">
        <v>37</v>
      </c>
      <c r="G8391" t="s">
        <v>326</v>
      </c>
      <c r="H8391" t="s">
        <v>64</v>
      </c>
      <c r="I8391" t="s">
        <v>40</v>
      </c>
      <c r="J8391" t="s">
        <v>46</v>
      </c>
      <c r="K8391">
        <v>163</v>
      </c>
      <c r="L8391" t="s">
        <v>99</v>
      </c>
      <c r="M8391" s="9">
        <v>40</v>
      </c>
      <c r="N8391" s="10">
        <v>44</v>
      </c>
      <c r="O8391">
        <v>0.8</v>
      </c>
      <c r="P8391">
        <v>0.81</v>
      </c>
      <c r="Q8391">
        <v>0</v>
      </c>
      <c r="R8391" t="s">
        <v>43</v>
      </c>
      <c r="S8391" s="16">
        <v>4224.96</v>
      </c>
      <c r="T8391" s="16">
        <v>0</v>
      </c>
      <c r="U8391" s="16">
        <v>200</v>
      </c>
      <c r="V8391" s="16">
        <v>50</v>
      </c>
      <c r="W8391" s="16">
        <v>7172</v>
      </c>
      <c r="X8391" s="16">
        <v>-3197.04</v>
      </c>
    </row>
    <row r="8392" spans="1:24" x14ac:dyDescent="0.25">
      <c r="A8392" s="4" t="s">
        <v>5471</v>
      </c>
      <c r="B8392" t="s">
        <v>3243</v>
      </c>
      <c r="C8392" s="13" t="s">
        <v>66</v>
      </c>
      <c r="D8392" s="14">
        <v>26</v>
      </c>
      <c r="E8392" t="s">
        <v>358</v>
      </c>
      <c r="F8392" t="s">
        <v>37</v>
      </c>
      <c r="G8392" t="s">
        <v>245</v>
      </c>
      <c r="H8392" t="s">
        <v>39</v>
      </c>
      <c r="I8392" t="s">
        <v>76</v>
      </c>
      <c r="J8392" t="s">
        <v>32</v>
      </c>
      <c r="K8392">
        <v>0</v>
      </c>
      <c r="L8392" t="s">
        <v>296</v>
      </c>
      <c r="M8392" s="9">
        <v>72</v>
      </c>
      <c r="N8392" s="10">
        <v>8333.3333333333339</v>
      </c>
      <c r="O8392">
        <v>1</v>
      </c>
      <c r="P8392">
        <v>1.0900000000000001</v>
      </c>
      <c r="Q8392">
        <v>0</v>
      </c>
      <c r="R8392" t="s">
        <v>43</v>
      </c>
      <c r="S8392" s="16">
        <v>0</v>
      </c>
      <c r="T8392" s="16">
        <v>0</v>
      </c>
      <c r="U8392" s="16">
        <v>0</v>
      </c>
      <c r="V8392" s="16">
        <v>250</v>
      </c>
      <c r="W8392" s="16">
        <v>0</v>
      </c>
      <c r="X8392" s="16">
        <v>-250</v>
      </c>
    </row>
    <row r="8393" spans="1:24" x14ac:dyDescent="0.25">
      <c r="A8393" s="4" t="s">
        <v>5471</v>
      </c>
      <c r="B8393" t="s">
        <v>3244</v>
      </c>
      <c r="C8393" s="13" t="s">
        <v>35</v>
      </c>
      <c r="D8393" s="14">
        <v>157</v>
      </c>
      <c r="E8393" t="s">
        <v>372</v>
      </c>
      <c r="F8393" t="s">
        <v>28</v>
      </c>
      <c r="G8393" t="s">
        <v>190</v>
      </c>
      <c r="H8393" t="s">
        <v>81</v>
      </c>
      <c r="I8393" t="s">
        <v>52</v>
      </c>
      <c r="J8393" t="s">
        <v>46</v>
      </c>
      <c r="K8393">
        <v>136</v>
      </c>
      <c r="L8393" t="s">
        <v>53</v>
      </c>
      <c r="M8393" s="9">
        <v>24</v>
      </c>
      <c r="N8393" s="10">
        <v>384.61538461538464</v>
      </c>
      <c r="O8393">
        <v>1.1000000000000001</v>
      </c>
      <c r="P8393">
        <v>0.95</v>
      </c>
      <c r="Q8393">
        <v>0</v>
      </c>
      <c r="R8393" t="s">
        <v>43</v>
      </c>
      <c r="S8393" s="16">
        <v>4012.7999999999997</v>
      </c>
      <c r="T8393" s="16">
        <v>384.61538461538464</v>
      </c>
      <c r="U8393" s="16">
        <v>0</v>
      </c>
      <c r="V8393" s="16">
        <v>500</v>
      </c>
      <c r="W8393" s="16">
        <v>0</v>
      </c>
      <c r="X8393" s="16">
        <v>3128.184615384615</v>
      </c>
    </row>
    <row r="8394" spans="1:24" x14ac:dyDescent="0.25">
      <c r="A8394" s="4" t="s">
        <v>5471</v>
      </c>
      <c r="B8394" t="s">
        <v>3245</v>
      </c>
      <c r="C8394" s="13" t="s">
        <v>26</v>
      </c>
      <c r="D8394" s="14">
        <v>228</v>
      </c>
      <c r="E8394" t="s">
        <v>405</v>
      </c>
      <c r="F8394" t="s">
        <v>28</v>
      </c>
      <c r="G8394" t="s">
        <v>291</v>
      </c>
      <c r="H8394" t="s">
        <v>51</v>
      </c>
      <c r="I8394" t="s">
        <v>40</v>
      </c>
      <c r="J8394" t="s">
        <v>32</v>
      </c>
      <c r="K8394">
        <v>165</v>
      </c>
      <c r="L8394" t="s">
        <v>33</v>
      </c>
      <c r="M8394" s="9">
        <v>60</v>
      </c>
      <c r="N8394" s="10">
        <v>6250</v>
      </c>
      <c r="O8394">
        <v>0.8</v>
      </c>
      <c r="P8394">
        <v>1.1599999999999999</v>
      </c>
      <c r="Q8394">
        <v>0</v>
      </c>
      <c r="R8394" t="s">
        <v>43</v>
      </c>
      <c r="S8394" s="16">
        <v>8908.7999999999993</v>
      </c>
      <c r="T8394" s="16">
        <v>6250</v>
      </c>
      <c r="U8394" s="16">
        <v>1000</v>
      </c>
      <c r="V8394" s="16">
        <v>50</v>
      </c>
      <c r="W8394" s="16">
        <v>0</v>
      </c>
      <c r="X8394" s="16">
        <v>1608.7999999999993</v>
      </c>
    </row>
    <row r="8395" spans="1:24" x14ac:dyDescent="0.25">
      <c r="A8395" s="4" t="s">
        <v>5471</v>
      </c>
      <c r="B8395" t="s">
        <v>3246</v>
      </c>
      <c r="C8395" s="13" t="s">
        <v>43</v>
      </c>
      <c r="D8395" s="14">
        <v>283</v>
      </c>
      <c r="E8395" t="s">
        <v>1017</v>
      </c>
      <c r="F8395" t="s">
        <v>28</v>
      </c>
      <c r="G8395" t="s">
        <v>179</v>
      </c>
      <c r="H8395" t="s">
        <v>39</v>
      </c>
      <c r="I8395" t="s">
        <v>52</v>
      </c>
      <c r="J8395" t="s">
        <v>32</v>
      </c>
      <c r="K8395">
        <v>0</v>
      </c>
      <c r="L8395" t="s">
        <v>117</v>
      </c>
      <c r="M8395" s="9">
        <v>54</v>
      </c>
      <c r="N8395" s="10">
        <v>5666.666666666667</v>
      </c>
      <c r="O8395">
        <v>1.1000000000000001</v>
      </c>
      <c r="P8395">
        <v>0.98</v>
      </c>
      <c r="Q8395">
        <v>0</v>
      </c>
      <c r="R8395" t="s">
        <v>43</v>
      </c>
      <c r="S8395" s="16">
        <v>9313.92</v>
      </c>
      <c r="T8395" s="16">
        <v>0</v>
      </c>
      <c r="U8395" s="16">
        <v>1000</v>
      </c>
      <c r="V8395" s="16">
        <v>10</v>
      </c>
      <c r="W8395" s="16">
        <v>0</v>
      </c>
      <c r="X8395" s="16">
        <v>8303.92</v>
      </c>
    </row>
    <row r="8396" spans="1:24" x14ac:dyDescent="0.25">
      <c r="A8396" s="4" t="s">
        <v>5471</v>
      </c>
      <c r="B8396" t="s">
        <v>3247</v>
      </c>
      <c r="C8396" s="13" t="s">
        <v>92</v>
      </c>
      <c r="D8396" s="14">
        <v>206</v>
      </c>
      <c r="E8396" t="s">
        <v>174</v>
      </c>
      <c r="F8396" t="s">
        <v>37</v>
      </c>
      <c r="G8396" t="s">
        <v>137</v>
      </c>
      <c r="H8396" t="s">
        <v>39</v>
      </c>
      <c r="I8396" t="s">
        <v>40</v>
      </c>
      <c r="J8396" t="s">
        <v>32</v>
      </c>
      <c r="K8396">
        <v>160</v>
      </c>
      <c r="L8396" t="s">
        <v>95</v>
      </c>
      <c r="M8396" s="9">
        <v>72</v>
      </c>
      <c r="N8396" s="10">
        <v>80</v>
      </c>
      <c r="O8396">
        <v>0.8</v>
      </c>
      <c r="P8396">
        <v>1</v>
      </c>
      <c r="Q8396">
        <v>0</v>
      </c>
      <c r="R8396" t="s">
        <v>43</v>
      </c>
      <c r="S8396" s="16">
        <v>9216</v>
      </c>
      <c r="T8396" s="16">
        <v>0</v>
      </c>
      <c r="U8396" s="16">
        <v>200</v>
      </c>
      <c r="V8396" s="16">
        <v>10</v>
      </c>
      <c r="W8396" s="16">
        <v>12800</v>
      </c>
      <c r="X8396" s="16">
        <v>-3794</v>
      </c>
    </row>
    <row r="8397" spans="1:24" x14ac:dyDescent="0.25">
      <c r="A8397" s="4" t="s">
        <v>5471</v>
      </c>
      <c r="B8397" t="s">
        <v>3248</v>
      </c>
      <c r="C8397" s="13" t="s">
        <v>35</v>
      </c>
      <c r="D8397" s="14">
        <v>153</v>
      </c>
      <c r="E8397" t="s">
        <v>115</v>
      </c>
      <c r="F8397" t="s">
        <v>37</v>
      </c>
      <c r="G8397" t="s">
        <v>116</v>
      </c>
      <c r="H8397" t="s">
        <v>51</v>
      </c>
      <c r="I8397" t="s">
        <v>40</v>
      </c>
      <c r="J8397" t="s">
        <v>46</v>
      </c>
      <c r="K8397">
        <v>92</v>
      </c>
      <c r="L8397" t="s">
        <v>53</v>
      </c>
      <c r="M8397" s="9">
        <v>24</v>
      </c>
      <c r="N8397" s="10">
        <v>384.61538461538464</v>
      </c>
      <c r="O8397">
        <v>0.8</v>
      </c>
      <c r="P8397">
        <v>1.07</v>
      </c>
      <c r="Q8397">
        <v>0</v>
      </c>
      <c r="R8397" t="s">
        <v>43</v>
      </c>
      <c r="S8397" s="16">
        <v>1890.0480000000002</v>
      </c>
      <c r="T8397" s="16">
        <v>384.61538461538464</v>
      </c>
      <c r="U8397" s="16">
        <v>0</v>
      </c>
      <c r="V8397" s="16">
        <v>0</v>
      </c>
      <c r="W8397" s="16">
        <v>0</v>
      </c>
      <c r="X8397" s="16">
        <v>1505.4326153846155</v>
      </c>
    </row>
    <row r="8398" spans="1:24" x14ac:dyDescent="0.25">
      <c r="A8398" s="4" t="s">
        <v>5471</v>
      </c>
      <c r="B8398" t="s">
        <v>3249</v>
      </c>
      <c r="C8398" s="13" t="s">
        <v>43</v>
      </c>
      <c r="D8398" s="14">
        <v>278</v>
      </c>
      <c r="E8398" t="s">
        <v>211</v>
      </c>
      <c r="F8398" t="s">
        <v>37</v>
      </c>
      <c r="G8398" t="s">
        <v>153</v>
      </c>
      <c r="H8398" t="s">
        <v>39</v>
      </c>
      <c r="I8398" t="s">
        <v>40</v>
      </c>
      <c r="J8398" t="s">
        <v>32</v>
      </c>
      <c r="K8398">
        <v>165</v>
      </c>
      <c r="L8398" t="s">
        <v>117</v>
      </c>
      <c r="M8398" s="9">
        <v>54</v>
      </c>
      <c r="N8398" s="10">
        <v>5666.666666666667</v>
      </c>
      <c r="O8398">
        <v>0.8</v>
      </c>
      <c r="P8398">
        <v>1.1200000000000001</v>
      </c>
      <c r="Q8398">
        <v>0</v>
      </c>
      <c r="R8398" t="s">
        <v>43</v>
      </c>
      <c r="S8398" s="16">
        <v>7983.3600000000006</v>
      </c>
      <c r="T8398" s="16">
        <v>5666.666666666667</v>
      </c>
      <c r="U8398" s="16">
        <v>1000</v>
      </c>
      <c r="V8398" s="16">
        <v>0</v>
      </c>
      <c r="W8398" s="16">
        <v>0</v>
      </c>
      <c r="X8398" s="16">
        <v>1316.6933333333336</v>
      </c>
    </row>
    <row r="8399" spans="1:24" x14ac:dyDescent="0.25">
      <c r="A8399" s="4" t="s">
        <v>5471</v>
      </c>
      <c r="B8399" t="s">
        <v>3250</v>
      </c>
      <c r="C8399" s="13" t="s">
        <v>78</v>
      </c>
      <c r="D8399" s="14">
        <v>239</v>
      </c>
      <c r="E8399" t="s">
        <v>495</v>
      </c>
      <c r="F8399" t="s">
        <v>37</v>
      </c>
      <c r="G8399" t="s">
        <v>496</v>
      </c>
      <c r="H8399" t="s">
        <v>51</v>
      </c>
      <c r="I8399" t="s">
        <v>40</v>
      </c>
      <c r="J8399" t="s">
        <v>46</v>
      </c>
      <c r="K8399">
        <v>161</v>
      </c>
      <c r="L8399" t="s">
        <v>82</v>
      </c>
      <c r="M8399" s="9">
        <v>40</v>
      </c>
      <c r="N8399" s="10">
        <v>1230.7692307692307</v>
      </c>
      <c r="O8399">
        <v>0.8</v>
      </c>
      <c r="P8399">
        <v>1</v>
      </c>
      <c r="Q8399">
        <v>0</v>
      </c>
      <c r="R8399" t="s">
        <v>43</v>
      </c>
      <c r="S8399" s="16">
        <v>5152</v>
      </c>
      <c r="T8399" s="16">
        <v>1230.7692307692307</v>
      </c>
      <c r="U8399" s="16">
        <v>200</v>
      </c>
      <c r="V8399" s="16">
        <v>10</v>
      </c>
      <c r="W8399" s="16">
        <v>0</v>
      </c>
      <c r="X8399" s="16">
        <v>3711.2307692307695</v>
      </c>
    </row>
    <row r="8400" spans="1:24" x14ac:dyDescent="0.25">
      <c r="A8400" s="4" t="s">
        <v>5471</v>
      </c>
      <c r="B8400" t="s">
        <v>3251</v>
      </c>
      <c r="C8400" s="13" t="s">
        <v>35</v>
      </c>
      <c r="D8400" s="14">
        <v>162</v>
      </c>
      <c r="E8400" t="s">
        <v>216</v>
      </c>
      <c r="F8400" t="s">
        <v>28</v>
      </c>
      <c r="G8400" t="s">
        <v>217</v>
      </c>
      <c r="H8400" t="s">
        <v>64</v>
      </c>
      <c r="I8400" t="s">
        <v>40</v>
      </c>
      <c r="J8400" t="s">
        <v>32</v>
      </c>
      <c r="K8400">
        <v>165</v>
      </c>
      <c r="L8400" t="s">
        <v>41</v>
      </c>
      <c r="M8400" s="9">
        <v>48</v>
      </c>
      <c r="N8400" s="10">
        <v>5416.666666666667</v>
      </c>
      <c r="O8400">
        <v>0.8</v>
      </c>
      <c r="P8400">
        <v>0.81</v>
      </c>
      <c r="Q8400">
        <v>0</v>
      </c>
      <c r="R8400" t="s">
        <v>43</v>
      </c>
      <c r="S8400" s="16">
        <v>4976.6400000000003</v>
      </c>
      <c r="T8400" s="16">
        <v>5416.666666666667</v>
      </c>
      <c r="U8400" s="16">
        <v>0</v>
      </c>
      <c r="V8400" s="16">
        <v>250</v>
      </c>
      <c r="W8400" s="16">
        <v>0</v>
      </c>
      <c r="X8400" s="16">
        <v>-690.02666666666664</v>
      </c>
    </row>
    <row r="8401" spans="1:24" x14ac:dyDescent="0.25">
      <c r="A8401" s="4" t="s">
        <v>5471</v>
      </c>
      <c r="B8401" t="s">
        <v>3252</v>
      </c>
      <c r="C8401" s="13" t="s">
        <v>92</v>
      </c>
      <c r="D8401" s="14">
        <v>72</v>
      </c>
      <c r="E8401" t="s">
        <v>919</v>
      </c>
      <c r="F8401" t="s">
        <v>28</v>
      </c>
      <c r="G8401" t="s">
        <v>208</v>
      </c>
      <c r="H8401" t="s">
        <v>39</v>
      </c>
      <c r="I8401" t="s">
        <v>86</v>
      </c>
      <c r="J8401" t="s">
        <v>46</v>
      </c>
      <c r="K8401">
        <v>0</v>
      </c>
      <c r="L8401" t="s">
        <v>99</v>
      </c>
      <c r="M8401" s="9">
        <v>48</v>
      </c>
      <c r="N8401" s="10">
        <v>43</v>
      </c>
      <c r="O8401">
        <v>0.9</v>
      </c>
      <c r="P8401">
        <v>0.99</v>
      </c>
      <c r="Q8401">
        <v>0</v>
      </c>
      <c r="R8401" t="s">
        <v>43</v>
      </c>
      <c r="S8401" s="16">
        <v>6842.88</v>
      </c>
      <c r="T8401" s="16">
        <v>0</v>
      </c>
      <c r="U8401" s="16">
        <v>200</v>
      </c>
      <c r="V8401" s="16">
        <v>10</v>
      </c>
      <c r="W8401" s="16">
        <v>0</v>
      </c>
      <c r="X8401" s="16">
        <v>6632.88</v>
      </c>
    </row>
    <row r="8402" spans="1:24" x14ac:dyDescent="0.25">
      <c r="A8402" s="4" t="s">
        <v>5471</v>
      </c>
      <c r="B8402" t="s">
        <v>3253</v>
      </c>
      <c r="C8402" s="13" t="s">
        <v>92</v>
      </c>
      <c r="D8402" s="14">
        <v>56</v>
      </c>
      <c r="E8402" t="s">
        <v>636</v>
      </c>
      <c r="F8402" t="s">
        <v>37</v>
      </c>
      <c r="G8402" t="s">
        <v>214</v>
      </c>
      <c r="H8402" t="s">
        <v>81</v>
      </c>
      <c r="I8402" t="s">
        <v>86</v>
      </c>
      <c r="J8402" t="s">
        <v>46</v>
      </c>
      <c r="K8402">
        <v>160</v>
      </c>
      <c r="L8402" t="s">
        <v>99</v>
      </c>
      <c r="M8402" s="9">
        <v>72</v>
      </c>
      <c r="N8402" s="10">
        <v>74</v>
      </c>
      <c r="O8402">
        <v>0.9</v>
      </c>
      <c r="P8402">
        <v>1.17</v>
      </c>
      <c r="Q8402">
        <v>0</v>
      </c>
      <c r="R8402" t="s">
        <v>43</v>
      </c>
      <c r="S8402" s="16">
        <v>12130.56</v>
      </c>
      <c r="T8402" s="16">
        <v>0</v>
      </c>
      <c r="U8402" s="16">
        <v>500</v>
      </c>
      <c r="V8402" s="16">
        <v>10</v>
      </c>
      <c r="W8402" s="16">
        <v>11840</v>
      </c>
      <c r="X8402" s="16">
        <v>-219.44000000000051</v>
      </c>
    </row>
    <row r="8403" spans="1:24" x14ac:dyDescent="0.25">
      <c r="A8403" s="4" t="s">
        <v>5471</v>
      </c>
      <c r="B8403" t="s">
        <v>3254</v>
      </c>
      <c r="C8403" s="13" t="s">
        <v>92</v>
      </c>
      <c r="D8403" s="14">
        <v>82</v>
      </c>
      <c r="E8403" t="s">
        <v>609</v>
      </c>
      <c r="F8403" t="s">
        <v>37</v>
      </c>
      <c r="G8403" t="s">
        <v>326</v>
      </c>
      <c r="H8403" t="s">
        <v>64</v>
      </c>
      <c r="I8403" t="s">
        <v>52</v>
      </c>
      <c r="J8403" t="s">
        <v>46</v>
      </c>
      <c r="K8403">
        <v>0</v>
      </c>
      <c r="L8403" t="s">
        <v>99</v>
      </c>
      <c r="M8403" s="9">
        <v>40</v>
      </c>
      <c r="N8403" s="10">
        <v>48</v>
      </c>
      <c r="O8403">
        <v>1.1000000000000001</v>
      </c>
      <c r="P8403">
        <v>0.81</v>
      </c>
      <c r="Q8403">
        <v>0</v>
      </c>
      <c r="R8403" t="s">
        <v>43</v>
      </c>
      <c r="S8403" s="16">
        <v>0</v>
      </c>
      <c r="T8403" s="16">
        <v>0</v>
      </c>
      <c r="U8403" s="16">
        <v>0</v>
      </c>
      <c r="V8403" s="16">
        <v>50</v>
      </c>
      <c r="W8403" s="16">
        <v>0</v>
      </c>
      <c r="X8403" s="16">
        <v>-50</v>
      </c>
    </row>
    <row r="8404" spans="1:24" x14ac:dyDescent="0.25">
      <c r="A8404" s="4" t="s">
        <v>5471</v>
      </c>
      <c r="B8404" t="s">
        <v>3255</v>
      </c>
      <c r="C8404" s="13" t="s">
        <v>92</v>
      </c>
      <c r="D8404" s="14">
        <v>121</v>
      </c>
      <c r="E8404" t="s">
        <v>952</v>
      </c>
      <c r="F8404" t="s">
        <v>28</v>
      </c>
      <c r="G8404" t="s">
        <v>255</v>
      </c>
      <c r="H8404" t="s">
        <v>60</v>
      </c>
      <c r="I8404" t="s">
        <v>40</v>
      </c>
      <c r="J8404" t="s">
        <v>46</v>
      </c>
      <c r="K8404">
        <v>162</v>
      </c>
      <c r="L8404" t="s">
        <v>99</v>
      </c>
      <c r="M8404" s="9">
        <v>35</v>
      </c>
      <c r="N8404" s="10">
        <v>52</v>
      </c>
      <c r="O8404">
        <v>0.8</v>
      </c>
      <c r="P8404">
        <v>0.84</v>
      </c>
      <c r="Q8404">
        <v>0</v>
      </c>
      <c r="R8404" t="s">
        <v>43</v>
      </c>
      <c r="S8404" s="16">
        <v>3763.2</v>
      </c>
      <c r="T8404" s="16">
        <v>0</v>
      </c>
      <c r="U8404" s="16">
        <v>0</v>
      </c>
      <c r="V8404" s="16">
        <v>500</v>
      </c>
      <c r="W8404" s="16">
        <v>8424</v>
      </c>
      <c r="X8404" s="16">
        <v>-5160.8</v>
      </c>
    </row>
    <row r="8405" spans="1:24" x14ac:dyDescent="0.25">
      <c r="A8405" s="4" t="s">
        <v>5471</v>
      </c>
      <c r="B8405" t="s">
        <v>3256</v>
      </c>
      <c r="C8405" s="13" t="s">
        <v>35</v>
      </c>
      <c r="D8405" s="14">
        <v>3</v>
      </c>
      <c r="E8405" t="s">
        <v>551</v>
      </c>
      <c r="F8405" t="s">
        <v>28</v>
      </c>
      <c r="G8405" t="s">
        <v>309</v>
      </c>
      <c r="H8405" t="s">
        <v>60</v>
      </c>
      <c r="I8405" t="s">
        <v>52</v>
      </c>
      <c r="J8405" t="s">
        <v>32</v>
      </c>
      <c r="K8405">
        <v>0</v>
      </c>
      <c r="L8405" t="s">
        <v>41</v>
      </c>
      <c r="M8405" s="9">
        <v>48</v>
      </c>
      <c r="N8405" s="10">
        <v>5416.666666666667</v>
      </c>
      <c r="O8405">
        <v>1.1000000000000001</v>
      </c>
      <c r="P8405">
        <v>0.97</v>
      </c>
      <c r="Q8405">
        <v>0</v>
      </c>
      <c r="R8405" t="s">
        <v>43</v>
      </c>
      <c r="S8405" s="16">
        <v>8194.56</v>
      </c>
      <c r="T8405" s="16">
        <v>0</v>
      </c>
      <c r="U8405" s="16">
        <v>0</v>
      </c>
      <c r="V8405" s="16">
        <v>500</v>
      </c>
      <c r="W8405" s="16">
        <v>0</v>
      </c>
      <c r="X8405" s="16">
        <v>7694.5599999999995</v>
      </c>
    </row>
    <row r="8406" spans="1:24" x14ac:dyDescent="0.25">
      <c r="A8406" s="4" t="s">
        <v>5471</v>
      </c>
      <c r="B8406" t="s">
        <v>3257</v>
      </c>
      <c r="C8406" s="13" t="s">
        <v>92</v>
      </c>
      <c r="D8406" s="14">
        <v>194</v>
      </c>
      <c r="E8406" t="s">
        <v>480</v>
      </c>
      <c r="F8406" t="s">
        <v>37</v>
      </c>
      <c r="G8406" t="s">
        <v>329</v>
      </c>
      <c r="H8406" t="s">
        <v>60</v>
      </c>
      <c r="I8406" t="s">
        <v>76</v>
      </c>
      <c r="J8406" t="s">
        <v>46</v>
      </c>
      <c r="K8406">
        <v>164</v>
      </c>
      <c r="L8406" t="s">
        <v>99</v>
      </c>
      <c r="M8406" s="9">
        <v>40</v>
      </c>
      <c r="N8406" s="10">
        <v>43</v>
      </c>
      <c r="O8406">
        <v>1</v>
      </c>
      <c r="P8406">
        <v>1.1200000000000001</v>
      </c>
      <c r="Q8406">
        <v>0</v>
      </c>
      <c r="R8406" t="s">
        <v>43</v>
      </c>
      <c r="S8406" s="16">
        <v>7347.2000000000007</v>
      </c>
      <c r="T8406" s="16">
        <v>0</v>
      </c>
      <c r="U8406" s="16">
        <v>0</v>
      </c>
      <c r="V8406" s="16">
        <v>0</v>
      </c>
      <c r="W8406" s="16">
        <v>7052</v>
      </c>
      <c r="X8406" s="16">
        <v>295.20000000000073</v>
      </c>
    </row>
    <row r="8407" spans="1:24" x14ac:dyDescent="0.25">
      <c r="A8407" s="4" t="s">
        <v>5471</v>
      </c>
      <c r="B8407" t="s">
        <v>3258</v>
      </c>
      <c r="C8407" s="13" t="s">
        <v>26</v>
      </c>
      <c r="D8407" s="14">
        <v>126</v>
      </c>
      <c r="E8407" t="s">
        <v>605</v>
      </c>
      <c r="F8407" t="s">
        <v>37</v>
      </c>
      <c r="G8407" t="s">
        <v>130</v>
      </c>
      <c r="H8407" t="s">
        <v>51</v>
      </c>
      <c r="I8407" t="s">
        <v>31</v>
      </c>
      <c r="J8407" t="s">
        <v>46</v>
      </c>
      <c r="K8407">
        <v>0</v>
      </c>
      <c r="L8407" t="s">
        <v>90</v>
      </c>
      <c r="M8407" s="9">
        <v>35</v>
      </c>
      <c r="N8407" s="10">
        <v>923.07692307692309</v>
      </c>
      <c r="O8407">
        <v>1.2</v>
      </c>
      <c r="P8407">
        <v>0.95</v>
      </c>
      <c r="Q8407">
        <v>0</v>
      </c>
      <c r="R8407" t="s">
        <v>43</v>
      </c>
      <c r="S8407" s="16">
        <v>0</v>
      </c>
      <c r="T8407" s="16">
        <v>0</v>
      </c>
      <c r="U8407" s="16">
        <v>0</v>
      </c>
      <c r="V8407" s="16">
        <v>50</v>
      </c>
      <c r="W8407" s="16">
        <v>0</v>
      </c>
      <c r="X8407" s="16">
        <v>-50</v>
      </c>
    </row>
    <row r="8408" spans="1:24" x14ac:dyDescent="0.25">
      <c r="A8408" s="4" t="s">
        <v>5471</v>
      </c>
      <c r="B8408" t="s">
        <v>3259</v>
      </c>
      <c r="C8408" s="13" t="s">
        <v>92</v>
      </c>
      <c r="D8408" s="14">
        <v>184</v>
      </c>
      <c r="E8408" t="s">
        <v>567</v>
      </c>
      <c r="F8408" t="s">
        <v>37</v>
      </c>
      <c r="G8408" t="s">
        <v>472</v>
      </c>
      <c r="H8408" t="s">
        <v>30</v>
      </c>
      <c r="I8408" t="s">
        <v>40</v>
      </c>
      <c r="J8408" t="s">
        <v>46</v>
      </c>
      <c r="K8408">
        <v>164</v>
      </c>
      <c r="L8408" t="s">
        <v>99</v>
      </c>
      <c r="M8408" s="9">
        <v>40</v>
      </c>
      <c r="N8408" s="10">
        <v>53</v>
      </c>
      <c r="O8408">
        <v>0.8</v>
      </c>
      <c r="P8408">
        <v>0.95</v>
      </c>
      <c r="Q8408">
        <v>0</v>
      </c>
      <c r="R8408" t="s">
        <v>43</v>
      </c>
      <c r="S8408" s="16">
        <v>4985.5999999999995</v>
      </c>
      <c r="T8408" s="16">
        <v>0</v>
      </c>
      <c r="U8408" s="16">
        <v>200</v>
      </c>
      <c r="V8408" s="16">
        <v>50</v>
      </c>
      <c r="W8408" s="16">
        <v>8692</v>
      </c>
      <c r="X8408" s="16">
        <v>-3956.4000000000005</v>
      </c>
    </row>
    <row r="8409" spans="1:24" x14ac:dyDescent="0.25">
      <c r="A8409" s="4" t="s">
        <v>5471</v>
      </c>
      <c r="B8409" t="s">
        <v>3260</v>
      </c>
      <c r="C8409" s="13" t="s">
        <v>78</v>
      </c>
      <c r="D8409" s="14">
        <v>3</v>
      </c>
      <c r="E8409" t="s">
        <v>551</v>
      </c>
      <c r="F8409" t="s">
        <v>28</v>
      </c>
      <c r="G8409" t="s">
        <v>309</v>
      </c>
      <c r="H8409" t="s">
        <v>60</v>
      </c>
      <c r="I8409" t="s">
        <v>52</v>
      </c>
      <c r="J8409" t="s">
        <v>46</v>
      </c>
      <c r="K8409">
        <v>0</v>
      </c>
      <c r="L8409" t="s">
        <v>82</v>
      </c>
      <c r="M8409" s="9">
        <v>40</v>
      </c>
      <c r="N8409" s="10">
        <v>1230.7692307692307</v>
      </c>
      <c r="O8409">
        <v>1.1000000000000001</v>
      </c>
      <c r="P8409">
        <v>0.97</v>
      </c>
      <c r="Q8409">
        <v>0</v>
      </c>
      <c r="R8409" t="s">
        <v>43</v>
      </c>
      <c r="S8409" s="16">
        <v>6828.8000000000011</v>
      </c>
      <c r="T8409" s="16">
        <v>0</v>
      </c>
      <c r="U8409" s="16">
        <v>750</v>
      </c>
      <c r="V8409" s="16">
        <v>500</v>
      </c>
      <c r="W8409" s="16">
        <v>0</v>
      </c>
      <c r="X8409" s="16">
        <v>5578.8000000000011</v>
      </c>
    </row>
    <row r="8410" spans="1:24" x14ac:dyDescent="0.25">
      <c r="A8410" s="4" t="s">
        <v>5471</v>
      </c>
      <c r="B8410" t="s">
        <v>3261</v>
      </c>
      <c r="C8410" s="13" t="s">
        <v>43</v>
      </c>
      <c r="D8410" s="14">
        <v>227</v>
      </c>
      <c r="E8410" t="s">
        <v>799</v>
      </c>
      <c r="F8410" t="s">
        <v>37</v>
      </c>
      <c r="G8410" t="s">
        <v>291</v>
      </c>
      <c r="H8410" t="s">
        <v>51</v>
      </c>
      <c r="I8410" t="s">
        <v>76</v>
      </c>
      <c r="J8410" t="s">
        <v>32</v>
      </c>
      <c r="K8410">
        <v>167</v>
      </c>
      <c r="L8410" t="s">
        <v>117</v>
      </c>
      <c r="M8410" s="9">
        <v>54</v>
      </c>
      <c r="N8410" s="10">
        <v>5666.666666666667</v>
      </c>
      <c r="O8410">
        <v>1</v>
      </c>
      <c r="P8410">
        <v>1.1599999999999999</v>
      </c>
      <c r="Q8410">
        <v>0</v>
      </c>
      <c r="R8410" t="s">
        <v>43</v>
      </c>
      <c r="S8410" s="16">
        <v>10460.879999999999</v>
      </c>
      <c r="T8410" s="16">
        <v>5666.666666666667</v>
      </c>
      <c r="U8410" s="16">
        <v>750</v>
      </c>
      <c r="V8410" s="16">
        <v>10</v>
      </c>
      <c r="W8410" s="16">
        <v>0</v>
      </c>
      <c r="X8410" s="16">
        <v>4034.2133333333322</v>
      </c>
    </row>
    <row r="8411" spans="1:24" x14ac:dyDescent="0.25">
      <c r="A8411" s="4" t="s">
        <v>5471</v>
      </c>
      <c r="B8411" t="s">
        <v>3262</v>
      </c>
      <c r="C8411" s="13" t="s">
        <v>135</v>
      </c>
      <c r="D8411" s="14">
        <v>209</v>
      </c>
      <c r="E8411" t="s">
        <v>274</v>
      </c>
      <c r="F8411" t="s">
        <v>37</v>
      </c>
      <c r="G8411" t="s">
        <v>275</v>
      </c>
      <c r="H8411" t="s">
        <v>81</v>
      </c>
      <c r="I8411" t="s">
        <v>52</v>
      </c>
      <c r="J8411" t="s">
        <v>46</v>
      </c>
      <c r="K8411">
        <v>0</v>
      </c>
      <c r="L8411" t="s">
        <v>138</v>
      </c>
      <c r="M8411" s="9">
        <v>55</v>
      </c>
      <c r="N8411" s="10">
        <v>2307.6923076923076</v>
      </c>
      <c r="O8411">
        <v>1.1000000000000001</v>
      </c>
      <c r="P8411">
        <v>0.93</v>
      </c>
      <c r="Q8411">
        <v>0</v>
      </c>
      <c r="R8411" t="s">
        <v>43</v>
      </c>
      <c r="S8411" s="16">
        <v>0</v>
      </c>
      <c r="T8411" s="16">
        <v>0</v>
      </c>
      <c r="U8411" s="16">
        <v>0</v>
      </c>
      <c r="V8411" s="16">
        <v>10</v>
      </c>
      <c r="W8411" s="16">
        <v>0</v>
      </c>
      <c r="X8411" s="16">
        <v>-10</v>
      </c>
    </row>
    <row r="8412" spans="1:24" x14ac:dyDescent="0.25">
      <c r="A8412" s="4" t="s">
        <v>5471</v>
      </c>
      <c r="B8412" t="s">
        <v>3263</v>
      </c>
      <c r="C8412" s="13" t="s">
        <v>78</v>
      </c>
      <c r="D8412" s="14">
        <v>209</v>
      </c>
      <c r="E8412" t="s">
        <v>274</v>
      </c>
      <c r="F8412" t="s">
        <v>37</v>
      </c>
      <c r="G8412" t="s">
        <v>275</v>
      </c>
      <c r="H8412" t="s">
        <v>81</v>
      </c>
      <c r="I8412" t="s">
        <v>52</v>
      </c>
      <c r="J8412" t="s">
        <v>46</v>
      </c>
      <c r="K8412">
        <v>0</v>
      </c>
      <c r="L8412" t="s">
        <v>82</v>
      </c>
      <c r="M8412" s="9">
        <v>40</v>
      </c>
      <c r="N8412" s="10">
        <v>1230.7692307692307</v>
      </c>
      <c r="O8412">
        <v>1.1000000000000001</v>
      </c>
      <c r="P8412">
        <v>0.93</v>
      </c>
      <c r="Q8412">
        <v>0</v>
      </c>
      <c r="R8412" t="s">
        <v>43</v>
      </c>
      <c r="S8412" s="16">
        <v>0</v>
      </c>
      <c r="T8412" s="16">
        <v>0</v>
      </c>
      <c r="U8412" s="16">
        <v>0</v>
      </c>
      <c r="V8412" s="16">
        <v>10</v>
      </c>
      <c r="W8412" s="16">
        <v>0</v>
      </c>
      <c r="X8412" s="16">
        <v>-10</v>
      </c>
    </row>
    <row r="8413" spans="1:24" x14ac:dyDescent="0.25">
      <c r="A8413" s="4" t="s">
        <v>5471</v>
      </c>
      <c r="B8413" t="s">
        <v>3264</v>
      </c>
      <c r="C8413" s="13" t="s">
        <v>92</v>
      </c>
      <c r="D8413" s="14">
        <v>140</v>
      </c>
      <c r="E8413" t="s">
        <v>808</v>
      </c>
      <c r="F8413" t="s">
        <v>37</v>
      </c>
      <c r="G8413" t="s">
        <v>312</v>
      </c>
      <c r="H8413" t="s">
        <v>81</v>
      </c>
      <c r="I8413" t="s">
        <v>76</v>
      </c>
      <c r="J8413" t="s">
        <v>46</v>
      </c>
      <c r="K8413">
        <v>0</v>
      </c>
      <c r="L8413" t="s">
        <v>99</v>
      </c>
      <c r="M8413" s="9">
        <v>40</v>
      </c>
      <c r="N8413" s="10">
        <v>45</v>
      </c>
      <c r="O8413">
        <v>1</v>
      </c>
      <c r="P8413">
        <v>1.2</v>
      </c>
      <c r="Q8413">
        <v>0</v>
      </c>
      <c r="R8413" t="s">
        <v>43</v>
      </c>
      <c r="S8413" s="16">
        <v>0</v>
      </c>
      <c r="T8413" s="16">
        <v>0</v>
      </c>
      <c r="U8413" s="16">
        <v>200</v>
      </c>
      <c r="V8413" s="16">
        <v>10</v>
      </c>
      <c r="W8413" s="16">
        <v>0</v>
      </c>
      <c r="X8413" s="16">
        <v>-210</v>
      </c>
    </row>
    <row r="8414" spans="1:24" x14ac:dyDescent="0.25">
      <c r="A8414" s="4" t="s">
        <v>5471</v>
      </c>
      <c r="B8414" t="s">
        <v>3265</v>
      </c>
      <c r="C8414" s="13" t="s">
        <v>78</v>
      </c>
      <c r="D8414" s="14">
        <v>117</v>
      </c>
      <c r="E8414" t="s">
        <v>478</v>
      </c>
      <c r="F8414" t="s">
        <v>37</v>
      </c>
      <c r="G8414" t="s">
        <v>220</v>
      </c>
      <c r="H8414" t="s">
        <v>81</v>
      </c>
      <c r="I8414" t="s">
        <v>76</v>
      </c>
      <c r="J8414" t="s">
        <v>46</v>
      </c>
      <c r="K8414">
        <v>164</v>
      </c>
      <c r="L8414" t="s">
        <v>82</v>
      </c>
      <c r="M8414" s="9">
        <v>40</v>
      </c>
      <c r="N8414" s="10">
        <v>1230.7692307692307</v>
      </c>
      <c r="O8414">
        <v>1</v>
      </c>
      <c r="P8414">
        <v>1.1499999999999999</v>
      </c>
      <c r="Q8414">
        <v>0</v>
      </c>
      <c r="R8414" t="s">
        <v>43</v>
      </c>
      <c r="S8414" s="16">
        <v>7543.9999999999991</v>
      </c>
      <c r="T8414" s="16">
        <v>1230.7692307692307</v>
      </c>
      <c r="U8414" s="16">
        <v>750</v>
      </c>
      <c r="V8414" s="16">
        <v>10</v>
      </c>
      <c r="W8414" s="16">
        <v>0</v>
      </c>
      <c r="X8414" s="16">
        <v>5553.2307692307686</v>
      </c>
    </row>
    <row r="8415" spans="1:24" x14ac:dyDescent="0.25">
      <c r="A8415" s="4" t="s">
        <v>5471</v>
      </c>
      <c r="B8415" t="s">
        <v>3266</v>
      </c>
      <c r="C8415" s="13" t="s">
        <v>35</v>
      </c>
      <c r="D8415" s="14">
        <v>290</v>
      </c>
      <c r="E8415" t="s">
        <v>1023</v>
      </c>
      <c r="F8415" t="s">
        <v>37</v>
      </c>
      <c r="G8415" t="s">
        <v>85</v>
      </c>
      <c r="H8415" t="s">
        <v>51</v>
      </c>
      <c r="I8415" t="s">
        <v>40</v>
      </c>
      <c r="J8415" t="s">
        <v>46</v>
      </c>
      <c r="K8415">
        <v>161</v>
      </c>
      <c r="L8415" t="s">
        <v>53</v>
      </c>
      <c r="M8415" s="9">
        <v>24</v>
      </c>
      <c r="N8415" s="10">
        <v>384.61538461538464</v>
      </c>
      <c r="O8415">
        <v>0.8</v>
      </c>
      <c r="P8415">
        <v>0.95</v>
      </c>
      <c r="Q8415">
        <v>0</v>
      </c>
      <c r="R8415" t="s">
        <v>43</v>
      </c>
      <c r="S8415" s="16">
        <v>2936.6400000000003</v>
      </c>
      <c r="T8415" s="16">
        <v>384.61538461538464</v>
      </c>
      <c r="U8415" s="16">
        <v>0</v>
      </c>
      <c r="V8415" s="16">
        <v>50</v>
      </c>
      <c r="W8415" s="16">
        <v>0</v>
      </c>
      <c r="X8415" s="16">
        <v>2502.0246153846156</v>
      </c>
    </row>
    <row r="8416" spans="1:24" x14ac:dyDescent="0.25">
      <c r="A8416" s="4" t="s">
        <v>5471</v>
      </c>
      <c r="B8416" t="s">
        <v>3267</v>
      </c>
      <c r="C8416" s="13" t="s">
        <v>26</v>
      </c>
      <c r="D8416" s="14">
        <v>250</v>
      </c>
      <c r="E8416" t="s">
        <v>428</v>
      </c>
      <c r="F8416" t="s">
        <v>37</v>
      </c>
      <c r="G8416" t="s">
        <v>365</v>
      </c>
      <c r="H8416" t="s">
        <v>39</v>
      </c>
      <c r="I8416" t="s">
        <v>40</v>
      </c>
      <c r="J8416" t="s">
        <v>46</v>
      </c>
      <c r="K8416">
        <v>104</v>
      </c>
      <c r="L8416" t="s">
        <v>90</v>
      </c>
      <c r="M8416" s="9">
        <v>35</v>
      </c>
      <c r="N8416" s="10">
        <v>923.07692307692309</v>
      </c>
      <c r="O8416">
        <v>0.8</v>
      </c>
      <c r="P8416">
        <v>0.86</v>
      </c>
      <c r="Q8416">
        <v>0</v>
      </c>
      <c r="R8416" t="s">
        <v>43</v>
      </c>
      <c r="S8416" s="16">
        <v>2504.3200000000002</v>
      </c>
      <c r="T8416" s="16">
        <v>923.07692307692309</v>
      </c>
      <c r="U8416" s="16">
        <v>500</v>
      </c>
      <c r="V8416" s="16">
        <v>250</v>
      </c>
      <c r="W8416" s="16">
        <v>0</v>
      </c>
      <c r="X8416" s="16">
        <v>831.24307692307707</v>
      </c>
    </row>
    <row r="8417" spans="1:24" x14ac:dyDescent="0.25">
      <c r="A8417" s="4" t="s">
        <v>5471</v>
      </c>
      <c r="B8417" t="s">
        <v>3268</v>
      </c>
      <c r="C8417" s="13" t="s">
        <v>92</v>
      </c>
      <c r="D8417" s="14">
        <v>75</v>
      </c>
      <c r="E8417" t="s">
        <v>356</v>
      </c>
      <c r="F8417" t="s">
        <v>37</v>
      </c>
      <c r="G8417" t="s">
        <v>208</v>
      </c>
      <c r="H8417" t="s">
        <v>39</v>
      </c>
      <c r="I8417" t="s">
        <v>76</v>
      </c>
      <c r="J8417" t="s">
        <v>32</v>
      </c>
      <c r="K8417">
        <v>0</v>
      </c>
      <c r="L8417" t="s">
        <v>95</v>
      </c>
      <c r="M8417" s="9">
        <v>60</v>
      </c>
      <c r="N8417" s="10">
        <v>78</v>
      </c>
      <c r="O8417">
        <v>1</v>
      </c>
      <c r="P8417">
        <v>0.99</v>
      </c>
      <c r="Q8417">
        <v>0</v>
      </c>
      <c r="R8417" t="s">
        <v>43</v>
      </c>
      <c r="S8417" s="16">
        <v>0</v>
      </c>
      <c r="T8417" s="16">
        <v>0</v>
      </c>
      <c r="U8417" s="16">
        <v>500</v>
      </c>
      <c r="V8417" s="16">
        <v>0</v>
      </c>
      <c r="W8417" s="16">
        <v>0</v>
      </c>
      <c r="X8417" s="16">
        <v>-500</v>
      </c>
    </row>
    <row r="8418" spans="1:24" x14ac:dyDescent="0.25">
      <c r="A8418" s="4" t="s">
        <v>5471</v>
      </c>
      <c r="B8418" t="s">
        <v>3269</v>
      </c>
      <c r="C8418" s="13" t="s">
        <v>92</v>
      </c>
      <c r="D8418" s="14">
        <v>168</v>
      </c>
      <c r="E8418" t="s">
        <v>398</v>
      </c>
      <c r="F8418" t="s">
        <v>28</v>
      </c>
      <c r="G8418" t="s">
        <v>56</v>
      </c>
      <c r="H8418" t="s">
        <v>51</v>
      </c>
      <c r="I8418" t="s">
        <v>31</v>
      </c>
      <c r="J8418" t="s">
        <v>46</v>
      </c>
      <c r="K8418">
        <v>97</v>
      </c>
      <c r="L8418" t="s">
        <v>99</v>
      </c>
      <c r="M8418" s="9">
        <v>40</v>
      </c>
      <c r="N8418" s="10">
        <v>49</v>
      </c>
      <c r="O8418">
        <v>1.2</v>
      </c>
      <c r="P8418">
        <v>1.05</v>
      </c>
      <c r="Q8418">
        <v>0</v>
      </c>
      <c r="R8418" t="s">
        <v>43</v>
      </c>
      <c r="S8418" s="16">
        <v>8064</v>
      </c>
      <c r="T8418" s="16">
        <v>0</v>
      </c>
      <c r="U8418" s="16">
        <v>500</v>
      </c>
      <c r="V8418" s="16">
        <v>10</v>
      </c>
      <c r="W8418" s="16">
        <v>4753</v>
      </c>
      <c r="X8418" s="16">
        <v>2801</v>
      </c>
    </row>
    <row r="8419" spans="1:24" x14ac:dyDescent="0.25">
      <c r="A8419" s="4" t="s">
        <v>5471</v>
      </c>
      <c r="B8419" t="s">
        <v>3270</v>
      </c>
      <c r="C8419" s="13" t="s">
        <v>26</v>
      </c>
      <c r="D8419" s="14">
        <v>251</v>
      </c>
      <c r="E8419" t="s">
        <v>241</v>
      </c>
      <c r="F8419" t="s">
        <v>28</v>
      </c>
      <c r="G8419" t="s">
        <v>242</v>
      </c>
      <c r="H8419" t="s">
        <v>81</v>
      </c>
      <c r="I8419" t="s">
        <v>40</v>
      </c>
      <c r="J8419" t="s">
        <v>46</v>
      </c>
      <c r="K8419">
        <v>166</v>
      </c>
      <c r="L8419" t="s">
        <v>90</v>
      </c>
      <c r="M8419" s="9">
        <v>35</v>
      </c>
      <c r="N8419" s="10">
        <v>923.07692307692309</v>
      </c>
      <c r="O8419">
        <v>0.8</v>
      </c>
      <c r="P8419">
        <v>0.93</v>
      </c>
      <c r="Q8419">
        <v>0</v>
      </c>
      <c r="R8419" t="s">
        <v>43</v>
      </c>
      <c r="S8419" s="16">
        <v>4166.4000000000005</v>
      </c>
      <c r="T8419" s="16">
        <v>923.07692307692309</v>
      </c>
      <c r="U8419" s="16">
        <v>0</v>
      </c>
      <c r="V8419" s="16">
        <v>50</v>
      </c>
      <c r="W8419" s="16">
        <v>0</v>
      </c>
      <c r="X8419" s="16">
        <v>3193.3230769230777</v>
      </c>
    </row>
    <row r="8420" spans="1:24" x14ac:dyDescent="0.25">
      <c r="A8420" s="4" t="s">
        <v>5471</v>
      </c>
      <c r="B8420" t="s">
        <v>3271</v>
      </c>
      <c r="C8420" s="13" t="s">
        <v>35</v>
      </c>
      <c r="D8420" s="14">
        <v>16</v>
      </c>
      <c r="E8420" t="s">
        <v>668</v>
      </c>
      <c r="F8420" t="s">
        <v>28</v>
      </c>
      <c r="G8420" t="s">
        <v>68</v>
      </c>
      <c r="H8420" t="s">
        <v>30</v>
      </c>
      <c r="I8420" t="s">
        <v>40</v>
      </c>
      <c r="J8420" t="s">
        <v>32</v>
      </c>
      <c r="K8420">
        <v>0</v>
      </c>
      <c r="L8420" t="s">
        <v>41</v>
      </c>
      <c r="M8420" s="9">
        <v>48</v>
      </c>
      <c r="N8420" s="10">
        <v>5416.666666666667</v>
      </c>
      <c r="O8420">
        <v>0.8</v>
      </c>
      <c r="P8420">
        <v>1.1399999999999999</v>
      </c>
      <c r="Q8420">
        <v>0</v>
      </c>
      <c r="R8420" t="s">
        <v>43</v>
      </c>
      <c r="S8420" s="16">
        <v>7004.16</v>
      </c>
      <c r="T8420" s="16">
        <v>0</v>
      </c>
      <c r="U8420" s="16">
        <v>200</v>
      </c>
      <c r="V8420" s="16">
        <v>10</v>
      </c>
      <c r="W8420" s="16">
        <v>0</v>
      </c>
      <c r="X8420" s="16">
        <v>6794.16</v>
      </c>
    </row>
    <row r="8421" spans="1:24" x14ac:dyDescent="0.25">
      <c r="A8421" s="4" t="s">
        <v>5471</v>
      </c>
      <c r="B8421" t="s">
        <v>3272</v>
      </c>
      <c r="C8421" s="13" t="s">
        <v>35</v>
      </c>
      <c r="D8421" s="14">
        <v>53</v>
      </c>
      <c r="E8421" t="s">
        <v>536</v>
      </c>
      <c r="F8421" t="s">
        <v>37</v>
      </c>
      <c r="G8421" t="s">
        <v>133</v>
      </c>
      <c r="H8421" t="s">
        <v>30</v>
      </c>
      <c r="I8421" t="s">
        <v>52</v>
      </c>
      <c r="J8421" t="s">
        <v>46</v>
      </c>
      <c r="K8421">
        <v>0</v>
      </c>
      <c r="L8421" t="s">
        <v>53</v>
      </c>
      <c r="M8421" s="9">
        <v>24</v>
      </c>
      <c r="N8421" s="10">
        <v>384.61538461538464</v>
      </c>
      <c r="O8421">
        <v>1.1000000000000001</v>
      </c>
      <c r="P8421">
        <v>0.99</v>
      </c>
      <c r="Q8421">
        <v>0</v>
      </c>
      <c r="R8421" t="s">
        <v>43</v>
      </c>
      <c r="S8421" s="16">
        <v>0</v>
      </c>
      <c r="T8421" s="16">
        <v>0</v>
      </c>
      <c r="U8421" s="16">
        <v>0</v>
      </c>
      <c r="V8421" s="16">
        <v>10</v>
      </c>
      <c r="W8421" s="16">
        <v>0</v>
      </c>
      <c r="X8421" s="16">
        <v>-10</v>
      </c>
    </row>
    <row r="8422" spans="1:24" x14ac:dyDescent="0.25">
      <c r="A8422" s="4" t="s">
        <v>5471</v>
      </c>
      <c r="B8422" t="s">
        <v>3273</v>
      </c>
      <c r="C8422" s="13" t="s">
        <v>92</v>
      </c>
      <c r="D8422" s="14">
        <v>46</v>
      </c>
      <c r="E8422" t="s">
        <v>565</v>
      </c>
      <c r="F8422" t="s">
        <v>37</v>
      </c>
      <c r="G8422" t="s">
        <v>318</v>
      </c>
      <c r="H8422" t="s">
        <v>81</v>
      </c>
      <c r="I8422" t="s">
        <v>31</v>
      </c>
      <c r="J8422" t="s">
        <v>32</v>
      </c>
      <c r="K8422">
        <v>123</v>
      </c>
      <c r="L8422" t="s">
        <v>95</v>
      </c>
      <c r="M8422" s="9">
        <v>40</v>
      </c>
      <c r="N8422" s="10">
        <v>53</v>
      </c>
      <c r="O8422">
        <v>1.2</v>
      </c>
      <c r="P8422">
        <v>0.97</v>
      </c>
      <c r="Q8422">
        <v>0</v>
      </c>
      <c r="R8422" t="s">
        <v>43</v>
      </c>
      <c r="S8422" s="16">
        <v>5726.88</v>
      </c>
      <c r="T8422" s="16">
        <v>0</v>
      </c>
      <c r="U8422" s="16">
        <v>0</v>
      </c>
      <c r="V8422" s="16">
        <v>50</v>
      </c>
      <c r="W8422" s="16">
        <v>6519</v>
      </c>
      <c r="X8422" s="16">
        <v>-842.11999999999989</v>
      </c>
    </row>
    <row r="8423" spans="1:24" x14ac:dyDescent="0.25">
      <c r="A8423" s="4" t="s">
        <v>5471</v>
      </c>
      <c r="B8423" t="s">
        <v>3274</v>
      </c>
      <c r="C8423" s="13" t="s">
        <v>35</v>
      </c>
      <c r="D8423" s="14">
        <v>211</v>
      </c>
      <c r="E8423" t="s">
        <v>619</v>
      </c>
      <c r="F8423" t="s">
        <v>28</v>
      </c>
      <c r="G8423" t="s">
        <v>275</v>
      </c>
      <c r="H8423" t="s">
        <v>81</v>
      </c>
      <c r="I8423" t="s">
        <v>40</v>
      </c>
      <c r="J8423" t="s">
        <v>32</v>
      </c>
      <c r="K8423">
        <v>167</v>
      </c>
      <c r="L8423" t="s">
        <v>41</v>
      </c>
      <c r="M8423" s="9">
        <v>48</v>
      </c>
      <c r="N8423" s="10">
        <v>5416.666666666667</v>
      </c>
      <c r="O8423">
        <v>0.8</v>
      </c>
      <c r="P8423">
        <v>0.93</v>
      </c>
      <c r="Q8423">
        <v>0</v>
      </c>
      <c r="R8423" t="s">
        <v>43</v>
      </c>
      <c r="S8423" s="16">
        <v>5713.92</v>
      </c>
      <c r="T8423" s="16">
        <v>5416.666666666667</v>
      </c>
      <c r="U8423" s="16">
        <v>0</v>
      </c>
      <c r="V8423" s="16">
        <v>10</v>
      </c>
      <c r="W8423" s="16">
        <v>0</v>
      </c>
      <c r="X8423" s="16">
        <v>287.2533333333331</v>
      </c>
    </row>
    <row r="8424" spans="1:24" x14ac:dyDescent="0.25">
      <c r="A8424" s="4" t="s">
        <v>5471</v>
      </c>
      <c r="B8424" t="s">
        <v>3275</v>
      </c>
      <c r="C8424" s="13" t="s">
        <v>35</v>
      </c>
      <c r="D8424" s="14">
        <v>9</v>
      </c>
      <c r="E8424" t="s">
        <v>236</v>
      </c>
      <c r="F8424" t="s">
        <v>37</v>
      </c>
      <c r="G8424" t="s">
        <v>237</v>
      </c>
      <c r="H8424" t="s">
        <v>30</v>
      </c>
      <c r="I8424" t="s">
        <v>86</v>
      </c>
      <c r="J8424" t="s">
        <v>32</v>
      </c>
      <c r="K8424">
        <v>167</v>
      </c>
      <c r="L8424" t="s">
        <v>41</v>
      </c>
      <c r="M8424" s="9">
        <v>48</v>
      </c>
      <c r="N8424" s="10">
        <v>5416.666666666667</v>
      </c>
      <c r="O8424">
        <v>0.9</v>
      </c>
      <c r="P8424">
        <v>1.1399999999999999</v>
      </c>
      <c r="Q8424">
        <v>0</v>
      </c>
      <c r="R8424" t="s">
        <v>43</v>
      </c>
      <c r="S8424" s="16">
        <v>8224.4159999999993</v>
      </c>
      <c r="T8424" s="16">
        <v>5416.666666666667</v>
      </c>
      <c r="U8424" s="16">
        <v>200</v>
      </c>
      <c r="V8424" s="16">
        <v>0</v>
      </c>
      <c r="W8424" s="16">
        <v>0</v>
      </c>
      <c r="X8424" s="16">
        <v>2607.7493333333323</v>
      </c>
    </row>
    <row r="8425" spans="1:24" x14ac:dyDescent="0.25">
      <c r="A8425" s="4" t="s">
        <v>5471</v>
      </c>
      <c r="B8425" t="s">
        <v>3276</v>
      </c>
      <c r="C8425" s="13" t="s">
        <v>43</v>
      </c>
      <c r="D8425" s="14">
        <v>20</v>
      </c>
      <c r="E8425" t="s">
        <v>284</v>
      </c>
      <c r="F8425" t="s">
        <v>37</v>
      </c>
      <c r="G8425" t="s">
        <v>285</v>
      </c>
      <c r="H8425" t="s">
        <v>30</v>
      </c>
      <c r="I8425" t="s">
        <v>40</v>
      </c>
      <c r="J8425" t="s">
        <v>46</v>
      </c>
      <c r="K8425">
        <v>165</v>
      </c>
      <c r="L8425" t="s">
        <v>47</v>
      </c>
      <c r="M8425" s="9">
        <v>30</v>
      </c>
      <c r="N8425" s="10">
        <v>615.38461538461536</v>
      </c>
      <c r="O8425">
        <v>0.8</v>
      </c>
      <c r="P8425">
        <v>1.08</v>
      </c>
      <c r="Q8425">
        <v>0</v>
      </c>
      <c r="R8425" t="s">
        <v>43</v>
      </c>
      <c r="S8425" s="16">
        <v>4276.8</v>
      </c>
      <c r="T8425" s="16">
        <v>615.38461538461536</v>
      </c>
      <c r="U8425" s="16">
        <v>200</v>
      </c>
      <c r="V8425" s="16">
        <v>250</v>
      </c>
      <c r="W8425" s="16">
        <v>0</v>
      </c>
      <c r="X8425" s="16">
        <v>3211.4153846153849</v>
      </c>
    </row>
    <row r="8426" spans="1:24" x14ac:dyDescent="0.25">
      <c r="A8426" s="4" t="s">
        <v>5471</v>
      </c>
      <c r="B8426" t="s">
        <v>3277</v>
      </c>
      <c r="C8426" s="13" t="s">
        <v>35</v>
      </c>
      <c r="D8426" s="14">
        <v>207</v>
      </c>
      <c r="E8426" t="s">
        <v>780</v>
      </c>
      <c r="F8426" t="s">
        <v>37</v>
      </c>
      <c r="G8426" t="s">
        <v>781</v>
      </c>
      <c r="H8426" t="s">
        <v>51</v>
      </c>
      <c r="I8426" t="s">
        <v>40</v>
      </c>
      <c r="J8426" t="s">
        <v>46</v>
      </c>
      <c r="K8426">
        <v>166</v>
      </c>
      <c r="L8426" t="s">
        <v>53</v>
      </c>
      <c r="M8426" s="9">
        <v>24</v>
      </c>
      <c r="N8426" s="10">
        <v>384.61538461538464</v>
      </c>
      <c r="O8426">
        <v>0.8</v>
      </c>
      <c r="P8426">
        <v>0.98</v>
      </c>
      <c r="Q8426">
        <v>0</v>
      </c>
      <c r="R8426" t="s">
        <v>43</v>
      </c>
      <c r="S8426" s="16">
        <v>3123.4560000000001</v>
      </c>
      <c r="T8426" s="16">
        <v>384.61538461538464</v>
      </c>
      <c r="U8426" s="16">
        <v>1000</v>
      </c>
      <c r="V8426" s="16">
        <v>0</v>
      </c>
      <c r="W8426" s="16">
        <v>0</v>
      </c>
      <c r="X8426" s="16">
        <v>1738.8406153846154</v>
      </c>
    </row>
    <row r="8427" spans="1:24" x14ac:dyDescent="0.25">
      <c r="A8427" s="4" t="s">
        <v>5471</v>
      </c>
      <c r="B8427" t="s">
        <v>3278</v>
      </c>
      <c r="C8427" s="13" t="s">
        <v>43</v>
      </c>
      <c r="D8427" s="14">
        <v>55</v>
      </c>
      <c r="E8427" t="s">
        <v>396</v>
      </c>
      <c r="F8427" t="s">
        <v>37</v>
      </c>
      <c r="G8427" t="s">
        <v>133</v>
      </c>
      <c r="H8427" t="s">
        <v>30</v>
      </c>
      <c r="I8427" t="s">
        <v>40</v>
      </c>
      <c r="J8427" t="s">
        <v>32</v>
      </c>
      <c r="K8427">
        <v>0</v>
      </c>
      <c r="L8427" t="s">
        <v>117</v>
      </c>
      <c r="M8427" s="9">
        <v>54</v>
      </c>
      <c r="N8427" s="10">
        <v>5666.666666666667</v>
      </c>
      <c r="O8427">
        <v>0.8</v>
      </c>
      <c r="P8427">
        <v>0.99</v>
      </c>
      <c r="Q8427">
        <v>0</v>
      </c>
      <c r="R8427" t="s">
        <v>43</v>
      </c>
      <c r="S8427" s="16">
        <v>0</v>
      </c>
      <c r="T8427" s="16">
        <v>0</v>
      </c>
      <c r="U8427" s="16">
        <v>0</v>
      </c>
      <c r="V8427" s="16">
        <v>50</v>
      </c>
      <c r="W8427" s="16">
        <v>0</v>
      </c>
      <c r="X8427" s="16">
        <v>-50</v>
      </c>
    </row>
    <row r="8428" spans="1:24" x14ac:dyDescent="0.25">
      <c r="A8428" s="4" t="s">
        <v>5471</v>
      </c>
      <c r="B8428" t="s">
        <v>3279</v>
      </c>
      <c r="C8428" s="13" t="s">
        <v>35</v>
      </c>
      <c r="D8428" s="14">
        <v>261</v>
      </c>
      <c r="E8428" t="s">
        <v>402</v>
      </c>
      <c r="F8428" t="s">
        <v>28</v>
      </c>
      <c r="G8428" t="s">
        <v>403</v>
      </c>
      <c r="H8428" t="s">
        <v>51</v>
      </c>
      <c r="I8428" t="s">
        <v>31</v>
      </c>
      <c r="J8428" t="s">
        <v>32</v>
      </c>
      <c r="K8428">
        <v>163</v>
      </c>
      <c r="L8428" t="s">
        <v>41</v>
      </c>
      <c r="M8428" s="9">
        <v>48</v>
      </c>
      <c r="N8428" s="10">
        <v>5416.666666666667</v>
      </c>
      <c r="O8428">
        <v>1.2</v>
      </c>
      <c r="P8428">
        <v>1.1499999999999999</v>
      </c>
      <c r="Q8428">
        <v>0</v>
      </c>
      <c r="R8428" t="s">
        <v>43</v>
      </c>
      <c r="S8428" s="16">
        <v>10598.4</v>
      </c>
      <c r="T8428" s="16">
        <v>5416.666666666667</v>
      </c>
      <c r="U8428" s="16">
        <v>200</v>
      </c>
      <c r="V8428" s="16">
        <v>0</v>
      </c>
      <c r="W8428" s="16">
        <v>0</v>
      </c>
      <c r="X8428" s="16">
        <v>4981.7333333333327</v>
      </c>
    </row>
    <row r="8429" spans="1:24" x14ac:dyDescent="0.25">
      <c r="A8429" s="4" t="s">
        <v>5471</v>
      </c>
      <c r="B8429" t="s">
        <v>3280</v>
      </c>
      <c r="C8429" s="13" t="s">
        <v>43</v>
      </c>
      <c r="D8429" s="14">
        <v>79</v>
      </c>
      <c r="E8429" t="s">
        <v>277</v>
      </c>
      <c r="F8429" t="s">
        <v>28</v>
      </c>
      <c r="G8429" t="s">
        <v>278</v>
      </c>
      <c r="H8429" t="s">
        <v>60</v>
      </c>
      <c r="I8429" t="s">
        <v>76</v>
      </c>
      <c r="J8429" t="s">
        <v>32</v>
      </c>
      <c r="K8429">
        <v>0</v>
      </c>
      <c r="L8429" t="s">
        <v>117</v>
      </c>
      <c r="M8429" s="9">
        <v>54</v>
      </c>
      <c r="N8429" s="10">
        <v>5666.666666666667</v>
      </c>
      <c r="O8429">
        <v>1</v>
      </c>
      <c r="P8429">
        <v>1</v>
      </c>
      <c r="Q8429">
        <v>0</v>
      </c>
      <c r="R8429" t="s">
        <v>43</v>
      </c>
      <c r="S8429" s="16">
        <v>8640</v>
      </c>
      <c r="T8429" s="16">
        <v>0</v>
      </c>
      <c r="U8429" s="16">
        <v>0</v>
      </c>
      <c r="V8429" s="16">
        <v>50</v>
      </c>
      <c r="W8429" s="16">
        <v>0</v>
      </c>
      <c r="X8429" s="16">
        <v>8590</v>
      </c>
    </row>
    <row r="8430" spans="1:24" x14ac:dyDescent="0.25">
      <c r="A8430" s="4" t="s">
        <v>5471</v>
      </c>
      <c r="B8430" t="s">
        <v>3281</v>
      </c>
      <c r="C8430" s="13" t="s">
        <v>92</v>
      </c>
      <c r="D8430" s="14">
        <v>205</v>
      </c>
      <c r="E8430" t="s">
        <v>185</v>
      </c>
      <c r="F8430" t="s">
        <v>37</v>
      </c>
      <c r="G8430" t="s">
        <v>137</v>
      </c>
      <c r="H8430" t="s">
        <v>39</v>
      </c>
      <c r="I8430" t="s">
        <v>76</v>
      </c>
      <c r="J8430" t="s">
        <v>46</v>
      </c>
      <c r="K8430">
        <v>163</v>
      </c>
      <c r="L8430" t="s">
        <v>99</v>
      </c>
      <c r="M8430" s="9">
        <v>48</v>
      </c>
      <c r="N8430" s="10">
        <v>51</v>
      </c>
      <c r="O8430">
        <v>1</v>
      </c>
      <c r="P8430">
        <v>1</v>
      </c>
      <c r="Q8430">
        <v>0</v>
      </c>
      <c r="R8430" t="s">
        <v>43</v>
      </c>
      <c r="S8430" s="16">
        <v>7824</v>
      </c>
      <c r="T8430" s="16">
        <v>0</v>
      </c>
      <c r="U8430" s="16">
        <v>750</v>
      </c>
      <c r="V8430" s="16">
        <v>10</v>
      </c>
      <c r="W8430" s="16">
        <v>8313</v>
      </c>
      <c r="X8430" s="16">
        <v>-1249</v>
      </c>
    </row>
    <row r="8431" spans="1:24" x14ac:dyDescent="0.25">
      <c r="A8431" s="4" t="s">
        <v>5471</v>
      </c>
      <c r="B8431" t="s">
        <v>3282</v>
      </c>
      <c r="C8431" s="13" t="s">
        <v>78</v>
      </c>
      <c r="D8431" s="14">
        <v>240</v>
      </c>
      <c r="E8431" t="s">
        <v>560</v>
      </c>
      <c r="F8431" t="s">
        <v>28</v>
      </c>
      <c r="G8431" t="s">
        <v>248</v>
      </c>
      <c r="H8431" t="s">
        <v>51</v>
      </c>
      <c r="I8431" t="s">
        <v>76</v>
      </c>
      <c r="J8431" t="s">
        <v>32</v>
      </c>
      <c r="K8431">
        <v>166</v>
      </c>
      <c r="L8431" t="s">
        <v>121</v>
      </c>
      <c r="M8431" s="9">
        <v>65</v>
      </c>
      <c r="N8431" s="10">
        <v>7500</v>
      </c>
      <c r="O8431">
        <v>1</v>
      </c>
      <c r="P8431">
        <v>0.82</v>
      </c>
      <c r="Q8431">
        <v>0</v>
      </c>
      <c r="R8431" t="s">
        <v>43</v>
      </c>
      <c r="S8431" s="16">
        <v>8528</v>
      </c>
      <c r="T8431" s="16">
        <v>7500</v>
      </c>
      <c r="U8431" s="16">
        <v>0</v>
      </c>
      <c r="V8431" s="16">
        <v>0</v>
      </c>
      <c r="W8431" s="16">
        <v>0</v>
      </c>
      <c r="X8431" s="16">
        <v>1028</v>
      </c>
    </row>
    <row r="8432" spans="1:24" x14ac:dyDescent="0.25">
      <c r="A8432" s="4" t="s">
        <v>5471</v>
      </c>
      <c r="B8432" t="s">
        <v>3283</v>
      </c>
      <c r="C8432" s="13" t="s">
        <v>92</v>
      </c>
      <c r="D8432" s="14">
        <v>28</v>
      </c>
      <c r="E8432" t="s">
        <v>611</v>
      </c>
      <c r="F8432" t="s">
        <v>28</v>
      </c>
      <c r="G8432" t="s">
        <v>172</v>
      </c>
      <c r="H8432" t="s">
        <v>51</v>
      </c>
      <c r="I8432" t="s">
        <v>31</v>
      </c>
      <c r="J8432" t="s">
        <v>46</v>
      </c>
      <c r="K8432">
        <v>165</v>
      </c>
      <c r="L8432" t="s">
        <v>99</v>
      </c>
      <c r="M8432" s="9">
        <v>35</v>
      </c>
      <c r="N8432" s="10">
        <v>50</v>
      </c>
      <c r="O8432">
        <v>1.2</v>
      </c>
      <c r="P8432">
        <v>1.0900000000000001</v>
      </c>
      <c r="Q8432">
        <v>0</v>
      </c>
      <c r="R8432" t="s">
        <v>43</v>
      </c>
      <c r="S8432" s="16">
        <v>7324.8</v>
      </c>
      <c r="T8432" s="16">
        <v>0</v>
      </c>
      <c r="U8432" s="16">
        <v>500</v>
      </c>
      <c r="V8432" s="16">
        <v>10</v>
      </c>
      <c r="W8432" s="16">
        <v>8250</v>
      </c>
      <c r="X8432" s="16">
        <v>-1435.1999999999998</v>
      </c>
    </row>
    <row r="8433" spans="1:24" x14ac:dyDescent="0.25">
      <c r="A8433" s="4" t="s">
        <v>5471</v>
      </c>
      <c r="B8433" t="s">
        <v>3284</v>
      </c>
      <c r="C8433" s="13" t="s">
        <v>35</v>
      </c>
      <c r="D8433" s="14">
        <v>184</v>
      </c>
      <c r="E8433" t="s">
        <v>567</v>
      </c>
      <c r="F8433" t="s">
        <v>37</v>
      </c>
      <c r="G8433" t="s">
        <v>472</v>
      </c>
      <c r="H8433" t="s">
        <v>30</v>
      </c>
      <c r="I8433" t="s">
        <v>40</v>
      </c>
      <c r="J8433" t="s">
        <v>46</v>
      </c>
      <c r="K8433">
        <v>163</v>
      </c>
      <c r="L8433" t="s">
        <v>53</v>
      </c>
      <c r="M8433" s="9">
        <v>24</v>
      </c>
      <c r="N8433" s="10">
        <v>384.61538461538464</v>
      </c>
      <c r="O8433">
        <v>0.8</v>
      </c>
      <c r="P8433">
        <v>0.95</v>
      </c>
      <c r="Q8433">
        <v>0</v>
      </c>
      <c r="R8433" t="s">
        <v>43</v>
      </c>
      <c r="S8433" s="16">
        <v>2973.1200000000003</v>
      </c>
      <c r="T8433" s="16">
        <v>384.61538461538464</v>
      </c>
      <c r="U8433" s="16">
        <v>500</v>
      </c>
      <c r="V8433" s="16">
        <v>500</v>
      </c>
      <c r="W8433" s="16">
        <v>0</v>
      </c>
      <c r="X8433" s="16">
        <v>1588.5046153846156</v>
      </c>
    </row>
    <row r="8434" spans="1:24" x14ac:dyDescent="0.25">
      <c r="A8434" s="4" t="s">
        <v>5471</v>
      </c>
      <c r="B8434" t="s">
        <v>3285</v>
      </c>
      <c r="C8434" s="13" t="s">
        <v>35</v>
      </c>
      <c r="D8434" s="14">
        <v>158</v>
      </c>
      <c r="E8434" t="s">
        <v>1081</v>
      </c>
      <c r="F8434" t="s">
        <v>37</v>
      </c>
      <c r="G8434" t="s">
        <v>190</v>
      </c>
      <c r="H8434" t="s">
        <v>81</v>
      </c>
      <c r="I8434" t="s">
        <v>76</v>
      </c>
      <c r="J8434" t="s">
        <v>46</v>
      </c>
      <c r="K8434">
        <v>164</v>
      </c>
      <c r="L8434" t="s">
        <v>53</v>
      </c>
      <c r="M8434" s="9">
        <v>24</v>
      </c>
      <c r="N8434" s="10">
        <v>384.61538461538464</v>
      </c>
      <c r="O8434">
        <v>1</v>
      </c>
      <c r="P8434">
        <v>0.95</v>
      </c>
      <c r="Q8434">
        <v>0</v>
      </c>
      <c r="R8434" t="s">
        <v>43</v>
      </c>
      <c r="S8434" s="16">
        <v>3739.2</v>
      </c>
      <c r="T8434" s="16">
        <v>384.61538461538464</v>
      </c>
      <c r="U8434" s="16">
        <v>750</v>
      </c>
      <c r="V8434" s="16">
        <v>0</v>
      </c>
      <c r="W8434" s="16">
        <v>0</v>
      </c>
      <c r="X8434" s="16">
        <v>2604.5846153846151</v>
      </c>
    </row>
    <row r="8435" spans="1:24" x14ac:dyDescent="0.25">
      <c r="A8435" s="4" t="s">
        <v>5471</v>
      </c>
      <c r="B8435" t="s">
        <v>3286</v>
      </c>
      <c r="C8435" s="13" t="s">
        <v>66</v>
      </c>
      <c r="D8435" s="14">
        <v>218</v>
      </c>
      <c r="E8435" t="s">
        <v>259</v>
      </c>
      <c r="F8435" t="s">
        <v>37</v>
      </c>
      <c r="G8435" t="s">
        <v>260</v>
      </c>
      <c r="H8435" t="s">
        <v>51</v>
      </c>
      <c r="I8435" t="s">
        <v>40</v>
      </c>
      <c r="J8435" t="s">
        <v>46</v>
      </c>
      <c r="K8435">
        <v>164</v>
      </c>
      <c r="L8435" t="s">
        <v>69</v>
      </c>
      <c r="M8435" s="9">
        <v>48</v>
      </c>
      <c r="N8435" s="10">
        <v>1538.4615384615386</v>
      </c>
      <c r="O8435">
        <v>0.8</v>
      </c>
      <c r="P8435">
        <v>0.97</v>
      </c>
      <c r="Q8435">
        <v>0</v>
      </c>
      <c r="R8435" t="s">
        <v>43</v>
      </c>
      <c r="S8435" s="16">
        <v>6108.6720000000005</v>
      </c>
      <c r="T8435" s="16">
        <v>1538.4615384615386</v>
      </c>
      <c r="U8435" s="16">
        <v>0</v>
      </c>
      <c r="V8435" s="16">
        <v>50</v>
      </c>
      <c r="W8435" s="16">
        <v>0</v>
      </c>
      <c r="X8435" s="16">
        <v>4520.2104615384615</v>
      </c>
    </row>
    <row r="8436" spans="1:24" x14ac:dyDescent="0.25">
      <c r="A8436" s="4" t="s">
        <v>5471</v>
      </c>
      <c r="B8436" t="s">
        <v>3287</v>
      </c>
      <c r="C8436" s="13" t="s">
        <v>26</v>
      </c>
      <c r="D8436" s="14">
        <v>33</v>
      </c>
      <c r="E8436" t="s">
        <v>753</v>
      </c>
      <c r="F8436" t="s">
        <v>37</v>
      </c>
      <c r="G8436" t="s">
        <v>231</v>
      </c>
      <c r="H8436" t="s">
        <v>60</v>
      </c>
      <c r="I8436" t="s">
        <v>31</v>
      </c>
      <c r="J8436" t="s">
        <v>32</v>
      </c>
      <c r="K8436">
        <v>166</v>
      </c>
      <c r="L8436" t="s">
        <v>33</v>
      </c>
      <c r="M8436" s="9">
        <v>60</v>
      </c>
      <c r="N8436" s="10">
        <v>6250</v>
      </c>
      <c r="O8436">
        <v>1.2</v>
      </c>
      <c r="P8436">
        <v>1.1200000000000001</v>
      </c>
      <c r="Q8436">
        <v>0</v>
      </c>
      <c r="R8436" t="s">
        <v>43</v>
      </c>
      <c r="S8436" s="16">
        <v>13386.240000000002</v>
      </c>
      <c r="T8436" s="16">
        <v>6250</v>
      </c>
      <c r="U8436" s="16">
        <v>0</v>
      </c>
      <c r="V8436" s="16">
        <v>0</v>
      </c>
      <c r="W8436" s="16">
        <v>0</v>
      </c>
      <c r="X8436" s="16">
        <v>7136.2400000000016</v>
      </c>
    </row>
    <row r="8437" spans="1:24" x14ac:dyDescent="0.25">
      <c r="A8437" s="4" t="s">
        <v>5471</v>
      </c>
      <c r="B8437" t="s">
        <v>3288</v>
      </c>
      <c r="C8437" s="13" t="s">
        <v>35</v>
      </c>
      <c r="D8437" s="14">
        <v>200</v>
      </c>
      <c r="E8437" t="s">
        <v>167</v>
      </c>
      <c r="F8437" t="s">
        <v>28</v>
      </c>
      <c r="G8437" t="s">
        <v>89</v>
      </c>
      <c r="H8437" t="s">
        <v>39</v>
      </c>
      <c r="I8437" t="s">
        <v>40</v>
      </c>
      <c r="J8437" t="s">
        <v>46</v>
      </c>
      <c r="K8437">
        <v>0</v>
      </c>
      <c r="L8437" t="s">
        <v>53</v>
      </c>
      <c r="M8437" s="9">
        <v>24</v>
      </c>
      <c r="N8437" s="10">
        <v>384.61538461538464</v>
      </c>
      <c r="O8437">
        <v>0.8</v>
      </c>
      <c r="P8437">
        <v>0.99</v>
      </c>
      <c r="Q8437">
        <v>0</v>
      </c>
      <c r="R8437" t="s">
        <v>43</v>
      </c>
      <c r="S8437" s="16">
        <v>3041.2799999999997</v>
      </c>
      <c r="T8437" s="16">
        <v>0</v>
      </c>
      <c r="U8437" s="16">
        <v>0</v>
      </c>
      <c r="V8437" s="16">
        <v>0</v>
      </c>
      <c r="W8437" s="16">
        <v>0</v>
      </c>
      <c r="X8437" s="16">
        <v>3041.2799999999997</v>
      </c>
    </row>
    <row r="8438" spans="1:24" x14ac:dyDescent="0.25">
      <c r="A8438" s="4" t="s">
        <v>5471</v>
      </c>
      <c r="B8438" t="s">
        <v>3289</v>
      </c>
      <c r="C8438" s="13" t="s">
        <v>92</v>
      </c>
      <c r="D8438" s="14">
        <v>136</v>
      </c>
      <c r="E8438" t="s">
        <v>439</v>
      </c>
      <c r="F8438" t="s">
        <v>37</v>
      </c>
      <c r="G8438" t="s">
        <v>370</v>
      </c>
      <c r="H8438" t="s">
        <v>39</v>
      </c>
      <c r="I8438" t="s">
        <v>52</v>
      </c>
      <c r="J8438" t="s">
        <v>32</v>
      </c>
      <c r="K8438">
        <v>165</v>
      </c>
      <c r="L8438" t="s">
        <v>95</v>
      </c>
      <c r="M8438" s="9">
        <v>40</v>
      </c>
      <c r="N8438" s="10">
        <v>54</v>
      </c>
      <c r="O8438">
        <v>1.1000000000000001</v>
      </c>
      <c r="P8438">
        <v>0.81</v>
      </c>
      <c r="Q8438">
        <v>0</v>
      </c>
      <c r="R8438" t="s">
        <v>43</v>
      </c>
      <c r="S8438" s="16">
        <v>5880.6000000000013</v>
      </c>
      <c r="T8438" s="16">
        <v>0</v>
      </c>
      <c r="U8438" s="16">
        <v>0</v>
      </c>
      <c r="V8438" s="16">
        <v>500</v>
      </c>
      <c r="W8438" s="16">
        <v>8910</v>
      </c>
      <c r="X8438" s="16">
        <v>-3529.3999999999987</v>
      </c>
    </row>
    <row r="8439" spans="1:24" x14ac:dyDescent="0.25">
      <c r="A8439" s="4" t="s">
        <v>5471</v>
      </c>
      <c r="B8439" t="s">
        <v>3290</v>
      </c>
      <c r="C8439" s="13" t="s">
        <v>92</v>
      </c>
      <c r="D8439" s="14">
        <v>137</v>
      </c>
      <c r="E8439" t="s">
        <v>553</v>
      </c>
      <c r="F8439" t="s">
        <v>28</v>
      </c>
      <c r="G8439" t="s">
        <v>370</v>
      </c>
      <c r="H8439" t="s">
        <v>39</v>
      </c>
      <c r="I8439" t="s">
        <v>76</v>
      </c>
      <c r="J8439" t="s">
        <v>46</v>
      </c>
      <c r="K8439">
        <v>0</v>
      </c>
      <c r="L8439" t="s">
        <v>99</v>
      </c>
      <c r="M8439" s="9">
        <v>35</v>
      </c>
      <c r="N8439" s="10">
        <v>43</v>
      </c>
      <c r="O8439">
        <v>1</v>
      </c>
      <c r="P8439">
        <v>0.81</v>
      </c>
      <c r="Q8439">
        <v>0</v>
      </c>
      <c r="R8439" t="s">
        <v>43</v>
      </c>
      <c r="S8439" s="16">
        <v>4536</v>
      </c>
      <c r="T8439" s="16">
        <v>0</v>
      </c>
      <c r="U8439" s="16">
        <v>750</v>
      </c>
      <c r="V8439" s="16">
        <v>500</v>
      </c>
      <c r="W8439" s="16">
        <v>0</v>
      </c>
      <c r="X8439" s="16">
        <v>3286</v>
      </c>
    </row>
    <row r="8440" spans="1:24" x14ac:dyDescent="0.25">
      <c r="A8440" s="4" t="s">
        <v>5471</v>
      </c>
      <c r="B8440" t="s">
        <v>3291</v>
      </c>
      <c r="C8440" s="13" t="s">
        <v>66</v>
      </c>
      <c r="D8440" s="14">
        <v>160</v>
      </c>
      <c r="E8440" t="s">
        <v>304</v>
      </c>
      <c r="F8440" t="s">
        <v>28</v>
      </c>
      <c r="G8440" t="s">
        <v>305</v>
      </c>
      <c r="H8440" t="s">
        <v>64</v>
      </c>
      <c r="I8440" t="s">
        <v>40</v>
      </c>
      <c r="J8440" t="s">
        <v>46</v>
      </c>
      <c r="K8440">
        <v>167</v>
      </c>
      <c r="L8440" t="s">
        <v>69</v>
      </c>
      <c r="M8440" s="9">
        <v>48</v>
      </c>
      <c r="N8440" s="10">
        <v>1538.4615384615386</v>
      </c>
      <c r="O8440">
        <v>0.8</v>
      </c>
      <c r="P8440">
        <v>1.02</v>
      </c>
      <c r="Q8440">
        <v>0</v>
      </c>
      <c r="R8440" t="s">
        <v>43</v>
      </c>
      <c r="S8440" s="16">
        <v>6266.88</v>
      </c>
      <c r="T8440" s="16">
        <v>1538.4615384615386</v>
      </c>
      <c r="U8440" s="16">
        <v>0</v>
      </c>
      <c r="V8440" s="16">
        <v>250</v>
      </c>
      <c r="W8440" s="16">
        <v>0</v>
      </c>
      <c r="X8440" s="16">
        <v>4478.418461538462</v>
      </c>
    </row>
    <row r="8441" spans="1:24" x14ac:dyDescent="0.25">
      <c r="A8441" s="4" t="s">
        <v>5471</v>
      </c>
      <c r="B8441" t="s">
        <v>3292</v>
      </c>
      <c r="C8441" s="13" t="s">
        <v>135</v>
      </c>
      <c r="D8441" s="14">
        <v>31</v>
      </c>
      <c r="E8441" t="s">
        <v>507</v>
      </c>
      <c r="F8441" t="s">
        <v>37</v>
      </c>
      <c r="G8441" t="s">
        <v>172</v>
      </c>
      <c r="H8441" t="s">
        <v>51</v>
      </c>
      <c r="I8441" t="s">
        <v>40</v>
      </c>
      <c r="J8441" t="s">
        <v>46</v>
      </c>
      <c r="K8441">
        <v>164</v>
      </c>
      <c r="L8441" t="s">
        <v>138</v>
      </c>
      <c r="M8441" s="9">
        <v>55</v>
      </c>
      <c r="N8441" s="10">
        <v>2307.6923076923076</v>
      </c>
      <c r="O8441">
        <v>0.8</v>
      </c>
      <c r="P8441">
        <v>1.0900000000000001</v>
      </c>
      <c r="Q8441">
        <v>0</v>
      </c>
      <c r="R8441" t="s">
        <v>43</v>
      </c>
      <c r="S8441" s="16">
        <v>7865.4400000000005</v>
      </c>
      <c r="T8441" s="16">
        <v>2307.6923076923076</v>
      </c>
      <c r="U8441" s="16">
        <v>0</v>
      </c>
      <c r="V8441" s="16">
        <v>250</v>
      </c>
      <c r="W8441" s="16">
        <v>0</v>
      </c>
      <c r="X8441" s="16">
        <v>5307.7476923076929</v>
      </c>
    </row>
    <row r="8442" spans="1:24" x14ac:dyDescent="0.25">
      <c r="A8442" s="4" t="s">
        <v>5471</v>
      </c>
      <c r="B8442" t="s">
        <v>3293</v>
      </c>
      <c r="C8442" s="13" t="s">
        <v>35</v>
      </c>
      <c r="D8442" s="14">
        <v>128</v>
      </c>
      <c r="E8442" t="s">
        <v>129</v>
      </c>
      <c r="F8442" t="s">
        <v>37</v>
      </c>
      <c r="G8442" t="s">
        <v>130</v>
      </c>
      <c r="H8442" t="s">
        <v>51</v>
      </c>
      <c r="I8442" t="s">
        <v>76</v>
      </c>
      <c r="J8442" t="s">
        <v>46</v>
      </c>
      <c r="K8442">
        <v>90</v>
      </c>
      <c r="L8442" t="s">
        <v>53</v>
      </c>
      <c r="M8442" s="9">
        <v>24</v>
      </c>
      <c r="N8442" s="10">
        <v>384.61538461538464</v>
      </c>
      <c r="O8442">
        <v>1</v>
      </c>
      <c r="P8442">
        <v>0.95</v>
      </c>
      <c r="Q8442">
        <v>0</v>
      </c>
      <c r="R8442" t="s">
        <v>43</v>
      </c>
      <c r="S8442" s="16">
        <v>2052</v>
      </c>
      <c r="T8442" s="16">
        <v>384.61538461538464</v>
      </c>
      <c r="U8442" s="16">
        <v>1000</v>
      </c>
      <c r="V8442" s="16">
        <v>10</v>
      </c>
      <c r="W8442" s="16">
        <v>0</v>
      </c>
      <c r="X8442" s="16">
        <v>657.38461538461524</v>
      </c>
    </row>
    <row r="8443" spans="1:24" x14ac:dyDescent="0.25">
      <c r="A8443" s="4" t="s">
        <v>5471</v>
      </c>
      <c r="B8443" t="s">
        <v>3294</v>
      </c>
      <c r="C8443" s="13" t="s">
        <v>35</v>
      </c>
      <c r="D8443" s="14">
        <v>305</v>
      </c>
      <c r="E8443" t="s">
        <v>333</v>
      </c>
      <c r="F8443" t="s">
        <v>37</v>
      </c>
      <c r="G8443" t="s">
        <v>334</v>
      </c>
      <c r="H8443" t="s">
        <v>60</v>
      </c>
      <c r="I8443" t="s">
        <v>76</v>
      </c>
      <c r="J8443" t="s">
        <v>46</v>
      </c>
      <c r="K8443">
        <v>165</v>
      </c>
      <c r="L8443" t="s">
        <v>53</v>
      </c>
      <c r="M8443" s="9">
        <v>24</v>
      </c>
      <c r="N8443" s="10">
        <v>384.61538461538464</v>
      </c>
      <c r="O8443">
        <v>1</v>
      </c>
      <c r="P8443">
        <v>0.86</v>
      </c>
      <c r="Q8443">
        <v>0</v>
      </c>
      <c r="R8443" t="s">
        <v>43</v>
      </c>
      <c r="S8443" s="16">
        <v>3405.6</v>
      </c>
      <c r="T8443" s="16">
        <v>384.61538461538464</v>
      </c>
      <c r="U8443" s="16">
        <v>0</v>
      </c>
      <c r="V8443" s="16">
        <v>500</v>
      </c>
      <c r="W8443" s="16">
        <v>0</v>
      </c>
      <c r="X8443" s="16">
        <v>2520.9846153846152</v>
      </c>
    </row>
    <row r="8444" spans="1:24" x14ac:dyDescent="0.25">
      <c r="A8444" s="4" t="s">
        <v>5471</v>
      </c>
      <c r="B8444" t="s">
        <v>3295</v>
      </c>
      <c r="C8444" s="13" t="s">
        <v>35</v>
      </c>
      <c r="D8444" s="14">
        <v>52</v>
      </c>
      <c r="E8444" t="s">
        <v>1435</v>
      </c>
      <c r="F8444" t="s">
        <v>28</v>
      </c>
      <c r="G8444" t="s">
        <v>133</v>
      </c>
      <c r="H8444" t="s">
        <v>30</v>
      </c>
      <c r="I8444" t="s">
        <v>31</v>
      </c>
      <c r="J8444" t="s">
        <v>32</v>
      </c>
      <c r="K8444">
        <v>168</v>
      </c>
      <c r="L8444" t="s">
        <v>41</v>
      </c>
      <c r="M8444" s="9">
        <v>48</v>
      </c>
      <c r="N8444" s="10">
        <v>5416.666666666667</v>
      </c>
      <c r="O8444">
        <v>1.2</v>
      </c>
      <c r="P8444">
        <v>0.99</v>
      </c>
      <c r="Q8444">
        <v>0</v>
      </c>
      <c r="R8444" t="s">
        <v>43</v>
      </c>
      <c r="S8444" s="16">
        <v>9123.84</v>
      </c>
      <c r="T8444" s="16">
        <v>5416.666666666667</v>
      </c>
      <c r="U8444" s="16">
        <v>200</v>
      </c>
      <c r="V8444" s="16">
        <v>0</v>
      </c>
      <c r="W8444" s="16">
        <v>0</v>
      </c>
      <c r="X8444" s="16">
        <v>3507.1733333333332</v>
      </c>
    </row>
    <row r="8445" spans="1:24" x14ac:dyDescent="0.25">
      <c r="A8445" s="4" t="s">
        <v>5471</v>
      </c>
      <c r="B8445" t="s">
        <v>3296</v>
      </c>
      <c r="C8445" s="13" t="s">
        <v>35</v>
      </c>
      <c r="D8445" s="14">
        <v>162</v>
      </c>
      <c r="E8445" t="s">
        <v>216</v>
      </c>
      <c r="F8445" t="s">
        <v>28</v>
      </c>
      <c r="G8445" t="s">
        <v>217</v>
      </c>
      <c r="H8445" t="s">
        <v>64</v>
      </c>
      <c r="I8445" t="s">
        <v>40</v>
      </c>
      <c r="J8445" t="s">
        <v>46</v>
      </c>
      <c r="K8445">
        <v>168</v>
      </c>
      <c r="L8445" t="s">
        <v>53</v>
      </c>
      <c r="M8445" s="9">
        <v>24</v>
      </c>
      <c r="N8445" s="10">
        <v>384.61538461538464</v>
      </c>
      <c r="O8445">
        <v>0.8</v>
      </c>
      <c r="P8445">
        <v>0.81</v>
      </c>
      <c r="Q8445">
        <v>1</v>
      </c>
      <c r="R8445" t="s">
        <v>43</v>
      </c>
      <c r="S8445" s="16">
        <v>0</v>
      </c>
      <c r="T8445" s="16">
        <v>384.61538461538464</v>
      </c>
      <c r="U8445" s="16">
        <v>0</v>
      </c>
      <c r="V8445" s="16">
        <v>10</v>
      </c>
      <c r="W8445" s="16">
        <v>0</v>
      </c>
      <c r="X8445" s="16">
        <v>-394.61538461538464</v>
      </c>
    </row>
    <row r="8446" spans="1:24" x14ac:dyDescent="0.25">
      <c r="A8446" s="4" t="s">
        <v>5471</v>
      </c>
      <c r="B8446" t="s">
        <v>3297</v>
      </c>
      <c r="C8446" s="13" t="s">
        <v>92</v>
      </c>
      <c r="D8446" s="14">
        <v>102</v>
      </c>
      <c r="E8446" t="s">
        <v>97</v>
      </c>
      <c r="F8446" t="s">
        <v>37</v>
      </c>
      <c r="G8446" t="s">
        <v>98</v>
      </c>
      <c r="H8446" t="s">
        <v>81</v>
      </c>
      <c r="I8446" t="s">
        <v>86</v>
      </c>
      <c r="J8446" t="s">
        <v>46</v>
      </c>
      <c r="K8446">
        <v>164</v>
      </c>
      <c r="L8446" t="s">
        <v>99</v>
      </c>
      <c r="M8446" s="9">
        <v>48</v>
      </c>
      <c r="N8446" s="10">
        <v>46</v>
      </c>
      <c r="O8446">
        <v>0.9</v>
      </c>
      <c r="P8446">
        <v>1.03</v>
      </c>
      <c r="Q8446">
        <v>0</v>
      </c>
      <c r="R8446" t="s">
        <v>43</v>
      </c>
      <c r="S8446" s="16">
        <v>7297.3440000000001</v>
      </c>
      <c r="T8446" s="16">
        <v>0</v>
      </c>
      <c r="U8446" s="16">
        <v>500</v>
      </c>
      <c r="V8446" s="16">
        <v>250</v>
      </c>
      <c r="W8446" s="16">
        <v>7544</v>
      </c>
      <c r="X8446" s="16">
        <v>-996.65599999999995</v>
      </c>
    </row>
    <row r="8447" spans="1:24" x14ac:dyDescent="0.25">
      <c r="A8447" s="4" t="s">
        <v>5471</v>
      </c>
      <c r="B8447" t="s">
        <v>3298</v>
      </c>
      <c r="C8447" s="13" t="s">
        <v>43</v>
      </c>
      <c r="D8447" s="14">
        <v>107</v>
      </c>
      <c r="E8447" t="s">
        <v>294</v>
      </c>
      <c r="F8447" t="s">
        <v>37</v>
      </c>
      <c r="G8447" t="s">
        <v>63</v>
      </c>
      <c r="H8447" t="s">
        <v>64</v>
      </c>
      <c r="I8447" t="s">
        <v>86</v>
      </c>
      <c r="J8447" t="s">
        <v>46</v>
      </c>
      <c r="K8447">
        <v>0</v>
      </c>
      <c r="L8447" t="s">
        <v>47</v>
      </c>
      <c r="M8447" s="9">
        <v>30</v>
      </c>
      <c r="N8447" s="10">
        <v>615.38461538461536</v>
      </c>
      <c r="O8447">
        <v>0.9</v>
      </c>
      <c r="P8447">
        <v>1.04</v>
      </c>
      <c r="Q8447">
        <v>0</v>
      </c>
      <c r="R8447" t="s">
        <v>43</v>
      </c>
      <c r="S8447" s="16">
        <v>0</v>
      </c>
      <c r="T8447" s="16">
        <v>0</v>
      </c>
      <c r="U8447" s="16">
        <v>1000</v>
      </c>
      <c r="V8447" s="16">
        <v>10</v>
      </c>
      <c r="W8447" s="16">
        <v>0</v>
      </c>
      <c r="X8447" s="16">
        <v>-1010</v>
      </c>
    </row>
    <row r="8448" spans="1:24" x14ac:dyDescent="0.25">
      <c r="A8448" s="4" t="s">
        <v>5471</v>
      </c>
      <c r="B8448" t="s">
        <v>3299</v>
      </c>
      <c r="C8448" s="13" t="s">
        <v>135</v>
      </c>
      <c r="D8448" s="14">
        <v>190</v>
      </c>
      <c r="E8448" t="s">
        <v>661</v>
      </c>
      <c r="F8448" t="s">
        <v>37</v>
      </c>
      <c r="G8448" t="s">
        <v>662</v>
      </c>
      <c r="H8448" t="s">
        <v>81</v>
      </c>
      <c r="I8448" t="s">
        <v>40</v>
      </c>
      <c r="J8448" t="s">
        <v>32</v>
      </c>
      <c r="K8448">
        <v>0</v>
      </c>
      <c r="L8448" t="s">
        <v>209</v>
      </c>
      <c r="M8448" s="9">
        <v>90</v>
      </c>
      <c r="N8448" s="10">
        <v>9166.6666666666661</v>
      </c>
      <c r="O8448">
        <v>0.8</v>
      </c>
      <c r="P8448">
        <v>1.17</v>
      </c>
      <c r="Q8448">
        <v>0</v>
      </c>
      <c r="R8448" t="s">
        <v>43</v>
      </c>
      <c r="S8448" s="16">
        <v>0</v>
      </c>
      <c r="T8448" s="16">
        <v>0</v>
      </c>
      <c r="U8448" s="16">
        <v>200</v>
      </c>
      <c r="V8448" s="16">
        <v>500</v>
      </c>
      <c r="W8448" s="16">
        <v>0</v>
      </c>
      <c r="X8448" s="16">
        <v>-700</v>
      </c>
    </row>
    <row r="8449" spans="1:24" x14ac:dyDescent="0.25">
      <c r="A8449" s="4" t="s">
        <v>5471</v>
      </c>
      <c r="B8449" t="s">
        <v>3300</v>
      </c>
      <c r="C8449" s="13" t="s">
        <v>92</v>
      </c>
      <c r="D8449" s="14">
        <v>300</v>
      </c>
      <c r="E8449" t="s">
        <v>347</v>
      </c>
      <c r="F8449" t="s">
        <v>37</v>
      </c>
      <c r="G8449" t="s">
        <v>301</v>
      </c>
      <c r="H8449" t="s">
        <v>64</v>
      </c>
      <c r="I8449" t="s">
        <v>76</v>
      </c>
      <c r="J8449" t="s">
        <v>46</v>
      </c>
      <c r="K8449">
        <v>163</v>
      </c>
      <c r="L8449" t="s">
        <v>99</v>
      </c>
      <c r="M8449" s="9">
        <v>40</v>
      </c>
      <c r="N8449" s="10">
        <v>45</v>
      </c>
      <c r="O8449">
        <v>1</v>
      </c>
      <c r="P8449">
        <v>1.17</v>
      </c>
      <c r="Q8449">
        <v>0</v>
      </c>
      <c r="R8449" t="s">
        <v>43</v>
      </c>
      <c r="S8449" s="16">
        <v>7628.4</v>
      </c>
      <c r="T8449" s="16">
        <v>0</v>
      </c>
      <c r="U8449" s="16">
        <v>200</v>
      </c>
      <c r="V8449" s="16">
        <v>0</v>
      </c>
      <c r="W8449" s="16">
        <v>7335</v>
      </c>
      <c r="X8449" s="16">
        <v>93.399999999999636</v>
      </c>
    </row>
    <row r="8450" spans="1:24" x14ac:dyDescent="0.25">
      <c r="A8450" s="4" t="s">
        <v>5471</v>
      </c>
      <c r="B8450" t="s">
        <v>3301</v>
      </c>
      <c r="C8450" s="13" t="s">
        <v>35</v>
      </c>
      <c r="D8450" s="14">
        <v>119</v>
      </c>
      <c r="E8450" t="s">
        <v>254</v>
      </c>
      <c r="F8450" t="s">
        <v>28</v>
      </c>
      <c r="G8450" t="s">
        <v>255</v>
      </c>
      <c r="H8450" t="s">
        <v>60</v>
      </c>
      <c r="I8450" t="s">
        <v>52</v>
      </c>
      <c r="J8450" t="s">
        <v>32</v>
      </c>
      <c r="K8450">
        <v>0</v>
      </c>
      <c r="L8450" t="s">
        <v>41</v>
      </c>
      <c r="M8450" s="9">
        <v>48</v>
      </c>
      <c r="N8450" s="10">
        <v>5416.666666666667</v>
      </c>
      <c r="O8450">
        <v>1.1000000000000001</v>
      </c>
      <c r="P8450">
        <v>0.84</v>
      </c>
      <c r="Q8450">
        <v>0</v>
      </c>
      <c r="R8450" t="s">
        <v>43</v>
      </c>
      <c r="S8450" s="16">
        <v>7096.32</v>
      </c>
      <c r="T8450" s="16">
        <v>0</v>
      </c>
      <c r="U8450" s="16">
        <v>500</v>
      </c>
      <c r="V8450" s="16">
        <v>10</v>
      </c>
      <c r="W8450" s="16">
        <v>0</v>
      </c>
      <c r="X8450" s="16">
        <v>6586.32</v>
      </c>
    </row>
    <row r="8451" spans="1:24" x14ac:dyDescent="0.25">
      <c r="A8451" s="4" t="s">
        <v>5471</v>
      </c>
      <c r="B8451" t="s">
        <v>3302</v>
      </c>
      <c r="C8451" s="13" t="s">
        <v>35</v>
      </c>
      <c r="D8451" s="14">
        <v>26</v>
      </c>
      <c r="E8451" t="s">
        <v>358</v>
      </c>
      <c r="F8451" t="s">
        <v>37</v>
      </c>
      <c r="G8451" t="s">
        <v>245</v>
      </c>
      <c r="H8451" t="s">
        <v>39</v>
      </c>
      <c r="I8451" t="s">
        <v>76</v>
      </c>
      <c r="J8451" t="s">
        <v>46</v>
      </c>
      <c r="K8451">
        <v>166</v>
      </c>
      <c r="L8451" t="s">
        <v>53</v>
      </c>
      <c r="M8451" s="9">
        <v>24</v>
      </c>
      <c r="N8451" s="10">
        <v>384.61538461538464</v>
      </c>
      <c r="O8451">
        <v>1</v>
      </c>
      <c r="P8451">
        <v>1.0900000000000001</v>
      </c>
      <c r="Q8451">
        <v>0</v>
      </c>
      <c r="R8451" t="s">
        <v>43</v>
      </c>
      <c r="S8451" s="16">
        <v>4342.5600000000004</v>
      </c>
      <c r="T8451" s="16">
        <v>384.61538461538464</v>
      </c>
      <c r="U8451" s="16">
        <v>0</v>
      </c>
      <c r="V8451" s="16">
        <v>0</v>
      </c>
      <c r="W8451" s="16">
        <v>0</v>
      </c>
      <c r="X8451" s="16">
        <v>3957.9446153846156</v>
      </c>
    </row>
    <row r="8452" spans="1:24" x14ac:dyDescent="0.25">
      <c r="A8452" s="4" t="s">
        <v>5471</v>
      </c>
      <c r="B8452" t="s">
        <v>3303</v>
      </c>
      <c r="C8452" s="13" t="s">
        <v>78</v>
      </c>
      <c r="D8452" s="14">
        <v>170</v>
      </c>
      <c r="E8452" t="s">
        <v>651</v>
      </c>
      <c r="F8452" t="s">
        <v>28</v>
      </c>
      <c r="G8452" t="s">
        <v>56</v>
      </c>
      <c r="H8452" t="s">
        <v>51</v>
      </c>
      <c r="I8452" t="s">
        <v>76</v>
      </c>
      <c r="J8452" t="s">
        <v>46</v>
      </c>
      <c r="K8452">
        <v>161</v>
      </c>
      <c r="L8452" t="s">
        <v>82</v>
      </c>
      <c r="M8452" s="9">
        <v>40</v>
      </c>
      <c r="N8452" s="10">
        <v>1230.7692307692307</v>
      </c>
      <c r="O8452">
        <v>1</v>
      </c>
      <c r="P8452">
        <v>1.05</v>
      </c>
      <c r="Q8452">
        <v>0</v>
      </c>
      <c r="R8452" t="s">
        <v>43</v>
      </c>
      <c r="S8452" s="16">
        <v>6720</v>
      </c>
      <c r="T8452" s="16">
        <v>1230.7692307692307</v>
      </c>
      <c r="U8452" s="16">
        <v>500</v>
      </c>
      <c r="V8452" s="16">
        <v>10</v>
      </c>
      <c r="W8452" s="16">
        <v>0</v>
      </c>
      <c r="X8452" s="16">
        <v>4979.2307692307695</v>
      </c>
    </row>
    <row r="8453" spans="1:24" x14ac:dyDescent="0.25">
      <c r="A8453" s="4" t="s">
        <v>5471</v>
      </c>
      <c r="B8453" t="s">
        <v>3304</v>
      </c>
      <c r="C8453" s="13" t="s">
        <v>92</v>
      </c>
      <c r="D8453" s="14">
        <v>7</v>
      </c>
      <c r="E8453" t="s">
        <v>416</v>
      </c>
      <c r="F8453" t="s">
        <v>37</v>
      </c>
      <c r="G8453" t="s">
        <v>281</v>
      </c>
      <c r="H8453" t="s">
        <v>30</v>
      </c>
      <c r="I8453" t="s">
        <v>76</v>
      </c>
      <c r="J8453" t="s">
        <v>46</v>
      </c>
      <c r="K8453">
        <v>160</v>
      </c>
      <c r="L8453" t="s">
        <v>99</v>
      </c>
      <c r="M8453" s="9">
        <v>35</v>
      </c>
      <c r="N8453" s="10">
        <v>46</v>
      </c>
      <c r="O8453">
        <v>1</v>
      </c>
      <c r="P8453">
        <v>1.03</v>
      </c>
      <c r="Q8453">
        <v>0</v>
      </c>
      <c r="R8453" t="s">
        <v>43</v>
      </c>
      <c r="S8453" s="16">
        <v>5768</v>
      </c>
      <c r="T8453" s="16">
        <v>0</v>
      </c>
      <c r="U8453" s="16">
        <v>0</v>
      </c>
      <c r="V8453" s="16">
        <v>0</v>
      </c>
      <c r="W8453" s="16">
        <v>7360</v>
      </c>
      <c r="X8453" s="16">
        <v>-1592</v>
      </c>
    </row>
    <row r="8454" spans="1:24" x14ac:dyDescent="0.25">
      <c r="A8454" s="4" t="s">
        <v>5471</v>
      </c>
      <c r="B8454" t="s">
        <v>3305</v>
      </c>
      <c r="C8454" s="13" t="s">
        <v>92</v>
      </c>
      <c r="D8454" s="14">
        <v>170</v>
      </c>
      <c r="E8454" t="s">
        <v>651</v>
      </c>
      <c r="F8454" t="s">
        <v>28</v>
      </c>
      <c r="G8454" t="s">
        <v>56</v>
      </c>
      <c r="H8454" t="s">
        <v>51</v>
      </c>
      <c r="I8454" t="s">
        <v>76</v>
      </c>
      <c r="J8454" t="s">
        <v>32</v>
      </c>
      <c r="K8454">
        <v>162</v>
      </c>
      <c r="L8454" t="s">
        <v>95</v>
      </c>
      <c r="M8454" s="9">
        <v>60</v>
      </c>
      <c r="N8454" s="10">
        <v>74</v>
      </c>
      <c r="O8454">
        <v>1</v>
      </c>
      <c r="P8454">
        <v>1.05</v>
      </c>
      <c r="Q8454">
        <v>0</v>
      </c>
      <c r="R8454" t="s">
        <v>43</v>
      </c>
      <c r="S8454" s="16">
        <v>10080</v>
      </c>
      <c r="T8454" s="16">
        <v>0</v>
      </c>
      <c r="U8454" s="16">
        <v>0</v>
      </c>
      <c r="V8454" s="16">
        <v>500</v>
      </c>
      <c r="W8454" s="16">
        <v>11988</v>
      </c>
      <c r="X8454" s="16">
        <v>-2408</v>
      </c>
    </row>
    <row r="8455" spans="1:24" x14ac:dyDescent="0.25">
      <c r="A8455" s="4" t="s">
        <v>5471</v>
      </c>
      <c r="B8455" t="s">
        <v>3306</v>
      </c>
      <c r="C8455" s="13" t="s">
        <v>78</v>
      </c>
      <c r="D8455" s="14">
        <v>286</v>
      </c>
      <c r="E8455" t="s">
        <v>84</v>
      </c>
      <c r="F8455" t="s">
        <v>37</v>
      </c>
      <c r="G8455" t="s">
        <v>85</v>
      </c>
      <c r="H8455" t="s">
        <v>51</v>
      </c>
      <c r="I8455" t="s">
        <v>86</v>
      </c>
      <c r="J8455" t="s">
        <v>46</v>
      </c>
      <c r="K8455">
        <v>129</v>
      </c>
      <c r="L8455" t="s">
        <v>82</v>
      </c>
      <c r="M8455" s="9">
        <v>40</v>
      </c>
      <c r="N8455" s="10">
        <v>1230.7692307692307</v>
      </c>
      <c r="O8455">
        <v>0.9</v>
      </c>
      <c r="P8455">
        <v>0.95</v>
      </c>
      <c r="Q8455">
        <v>0</v>
      </c>
      <c r="R8455" t="s">
        <v>43</v>
      </c>
      <c r="S8455" s="16">
        <v>4411.8</v>
      </c>
      <c r="T8455" s="16">
        <v>1230.7692307692307</v>
      </c>
      <c r="U8455" s="16">
        <v>200</v>
      </c>
      <c r="V8455" s="16">
        <v>0</v>
      </c>
      <c r="W8455" s="16">
        <v>0</v>
      </c>
      <c r="X8455" s="16">
        <v>2981.0307692307697</v>
      </c>
    </row>
    <row r="8456" spans="1:24" x14ac:dyDescent="0.25">
      <c r="A8456" s="4" t="s">
        <v>5471</v>
      </c>
      <c r="B8456" t="s">
        <v>3307</v>
      </c>
      <c r="C8456" s="13" t="s">
        <v>35</v>
      </c>
      <c r="D8456" s="14">
        <v>256</v>
      </c>
      <c r="E8456" t="s">
        <v>140</v>
      </c>
      <c r="F8456" t="s">
        <v>37</v>
      </c>
      <c r="G8456" t="s">
        <v>124</v>
      </c>
      <c r="H8456" t="s">
        <v>51</v>
      </c>
      <c r="I8456" t="s">
        <v>31</v>
      </c>
      <c r="J8456" t="s">
        <v>32</v>
      </c>
      <c r="K8456">
        <v>167</v>
      </c>
      <c r="L8456" t="s">
        <v>41</v>
      </c>
      <c r="M8456" s="9">
        <v>48</v>
      </c>
      <c r="N8456" s="10">
        <v>5416.666666666667</v>
      </c>
      <c r="O8456">
        <v>1.2</v>
      </c>
      <c r="P8456">
        <v>1.17</v>
      </c>
      <c r="Q8456">
        <v>0</v>
      </c>
      <c r="R8456" t="s">
        <v>43</v>
      </c>
      <c r="S8456" s="16">
        <v>11254.463999999998</v>
      </c>
      <c r="T8456" s="16">
        <v>5416.666666666667</v>
      </c>
      <c r="U8456" s="16">
        <v>0</v>
      </c>
      <c r="V8456" s="16">
        <v>50</v>
      </c>
      <c r="W8456" s="16">
        <v>0</v>
      </c>
      <c r="X8456" s="16">
        <v>5787.7973333333312</v>
      </c>
    </row>
    <row r="8457" spans="1:24" x14ac:dyDescent="0.25">
      <c r="A8457" s="4" t="s">
        <v>5471</v>
      </c>
      <c r="B8457" t="s">
        <v>3308</v>
      </c>
      <c r="C8457" s="13" t="s">
        <v>92</v>
      </c>
      <c r="D8457" s="14">
        <v>221</v>
      </c>
      <c r="E8457" t="s">
        <v>589</v>
      </c>
      <c r="F8457" t="s">
        <v>37</v>
      </c>
      <c r="G8457" t="s">
        <v>198</v>
      </c>
      <c r="H8457" t="s">
        <v>39</v>
      </c>
      <c r="I8457" t="s">
        <v>52</v>
      </c>
      <c r="J8457" t="s">
        <v>46</v>
      </c>
      <c r="K8457">
        <v>165</v>
      </c>
      <c r="L8457" t="s">
        <v>99</v>
      </c>
      <c r="M8457" s="9">
        <v>35</v>
      </c>
      <c r="N8457" s="10">
        <v>45</v>
      </c>
      <c r="O8457">
        <v>1.1000000000000001</v>
      </c>
      <c r="P8457">
        <v>0.87</v>
      </c>
      <c r="Q8457">
        <v>0</v>
      </c>
      <c r="R8457" t="s">
        <v>43</v>
      </c>
      <c r="S8457" s="16">
        <v>5526.6750000000011</v>
      </c>
      <c r="T8457" s="16">
        <v>0</v>
      </c>
      <c r="U8457" s="16">
        <v>0</v>
      </c>
      <c r="V8457" s="16">
        <v>10</v>
      </c>
      <c r="W8457" s="16">
        <v>7425</v>
      </c>
      <c r="X8457" s="16">
        <v>-1908.3249999999989</v>
      </c>
    </row>
    <row r="8458" spans="1:24" x14ac:dyDescent="0.25">
      <c r="A8458" s="4" t="s">
        <v>5471</v>
      </c>
      <c r="B8458" t="s">
        <v>3309</v>
      </c>
      <c r="C8458" s="13" t="s">
        <v>92</v>
      </c>
      <c r="D8458" s="14">
        <v>220</v>
      </c>
      <c r="E8458" t="s">
        <v>1127</v>
      </c>
      <c r="F8458" t="s">
        <v>28</v>
      </c>
      <c r="G8458" t="s">
        <v>198</v>
      </c>
      <c r="H8458" t="s">
        <v>39</v>
      </c>
      <c r="I8458" t="s">
        <v>31</v>
      </c>
      <c r="J8458" t="s">
        <v>46</v>
      </c>
      <c r="K8458">
        <v>168</v>
      </c>
      <c r="L8458" t="s">
        <v>99</v>
      </c>
      <c r="M8458" s="9">
        <v>48</v>
      </c>
      <c r="N8458" s="10">
        <v>53</v>
      </c>
      <c r="O8458">
        <v>1.2</v>
      </c>
      <c r="P8458">
        <v>0.87</v>
      </c>
      <c r="Q8458">
        <v>0</v>
      </c>
      <c r="R8458" t="s">
        <v>43</v>
      </c>
      <c r="S8458" s="16">
        <v>8017.92</v>
      </c>
      <c r="T8458" s="16">
        <v>0</v>
      </c>
      <c r="U8458" s="16">
        <v>0</v>
      </c>
      <c r="V8458" s="16">
        <v>0</v>
      </c>
      <c r="W8458" s="16">
        <v>8904</v>
      </c>
      <c r="X8458" s="16">
        <v>-886.07999999999993</v>
      </c>
    </row>
    <row r="8459" spans="1:24" x14ac:dyDescent="0.25">
      <c r="A8459" s="4" t="s">
        <v>5471</v>
      </c>
      <c r="B8459" t="s">
        <v>3310</v>
      </c>
      <c r="C8459" s="13" t="s">
        <v>92</v>
      </c>
      <c r="D8459" s="14">
        <v>136</v>
      </c>
      <c r="E8459" t="s">
        <v>439</v>
      </c>
      <c r="F8459" t="s">
        <v>37</v>
      </c>
      <c r="G8459" t="s">
        <v>370</v>
      </c>
      <c r="H8459" t="s">
        <v>39</v>
      </c>
      <c r="I8459" t="s">
        <v>52</v>
      </c>
      <c r="J8459" t="s">
        <v>46</v>
      </c>
      <c r="K8459">
        <v>0</v>
      </c>
      <c r="L8459" t="s">
        <v>99</v>
      </c>
      <c r="M8459" s="9">
        <v>35</v>
      </c>
      <c r="N8459" s="10">
        <v>43</v>
      </c>
      <c r="O8459">
        <v>1.1000000000000001</v>
      </c>
      <c r="P8459">
        <v>0.81</v>
      </c>
      <c r="Q8459">
        <v>0</v>
      </c>
      <c r="R8459" t="s">
        <v>43</v>
      </c>
      <c r="S8459" s="16">
        <v>0</v>
      </c>
      <c r="T8459" s="16">
        <v>0</v>
      </c>
      <c r="U8459" s="16">
        <v>0</v>
      </c>
      <c r="V8459" s="16">
        <v>50</v>
      </c>
      <c r="W8459" s="16">
        <v>0</v>
      </c>
      <c r="X8459" s="16">
        <v>-50</v>
      </c>
    </row>
    <row r="8460" spans="1:24" x14ac:dyDescent="0.25">
      <c r="A8460" s="4" t="s">
        <v>5471</v>
      </c>
      <c r="B8460" t="s">
        <v>3311</v>
      </c>
      <c r="C8460" s="13" t="s">
        <v>35</v>
      </c>
      <c r="D8460" s="14">
        <v>155</v>
      </c>
      <c r="E8460" t="s">
        <v>271</v>
      </c>
      <c r="F8460" t="s">
        <v>37</v>
      </c>
      <c r="G8460" t="s">
        <v>272</v>
      </c>
      <c r="H8460" t="s">
        <v>64</v>
      </c>
      <c r="I8460" t="s">
        <v>76</v>
      </c>
      <c r="J8460" t="s">
        <v>46</v>
      </c>
      <c r="K8460">
        <v>167</v>
      </c>
      <c r="L8460" t="s">
        <v>53</v>
      </c>
      <c r="M8460" s="9">
        <v>24</v>
      </c>
      <c r="N8460" s="10">
        <v>384.61538461538464</v>
      </c>
      <c r="O8460">
        <v>1</v>
      </c>
      <c r="P8460">
        <v>0.82</v>
      </c>
      <c r="Q8460">
        <v>0</v>
      </c>
      <c r="R8460" t="s">
        <v>43</v>
      </c>
      <c r="S8460" s="16">
        <v>3286.56</v>
      </c>
      <c r="T8460" s="16">
        <v>384.61538461538464</v>
      </c>
      <c r="U8460" s="16">
        <v>750</v>
      </c>
      <c r="V8460" s="16">
        <v>0</v>
      </c>
      <c r="W8460" s="16">
        <v>0</v>
      </c>
      <c r="X8460" s="16">
        <v>2151.9446153846152</v>
      </c>
    </row>
    <row r="8461" spans="1:24" x14ac:dyDescent="0.25">
      <c r="A8461" s="4" t="s">
        <v>5471</v>
      </c>
      <c r="B8461" t="s">
        <v>3312</v>
      </c>
      <c r="C8461" s="13" t="s">
        <v>78</v>
      </c>
      <c r="D8461" s="14">
        <v>263</v>
      </c>
      <c r="E8461" t="s">
        <v>1030</v>
      </c>
      <c r="F8461" t="s">
        <v>28</v>
      </c>
      <c r="G8461" t="s">
        <v>403</v>
      </c>
      <c r="H8461" t="s">
        <v>51</v>
      </c>
      <c r="I8461" t="s">
        <v>76</v>
      </c>
      <c r="J8461" t="s">
        <v>46</v>
      </c>
      <c r="K8461">
        <v>161</v>
      </c>
      <c r="L8461" t="s">
        <v>82</v>
      </c>
      <c r="M8461" s="9">
        <v>40</v>
      </c>
      <c r="N8461" s="10">
        <v>1230.7692307692307</v>
      </c>
      <c r="O8461">
        <v>1</v>
      </c>
      <c r="P8461">
        <v>1.1499999999999999</v>
      </c>
      <c r="Q8461">
        <v>0</v>
      </c>
      <c r="R8461" t="s">
        <v>43</v>
      </c>
      <c r="S8461" s="16">
        <v>7359.9999999999991</v>
      </c>
      <c r="T8461" s="16">
        <v>1230.7692307692307</v>
      </c>
      <c r="U8461" s="16">
        <v>0</v>
      </c>
      <c r="V8461" s="16">
        <v>50</v>
      </c>
      <c r="W8461" s="16">
        <v>0</v>
      </c>
      <c r="X8461" s="16">
        <v>6079.2307692307686</v>
      </c>
    </row>
    <row r="8462" spans="1:24" x14ac:dyDescent="0.25">
      <c r="A8462" s="4" t="s">
        <v>5471</v>
      </c>
      <c r="B8462" t="s">
        <v>3313</v>
      </c>
      <c r="C8462" s="13" t="s">
        <v>43</v>
      </c>
      <c r="D8462" s="14">
        <v>186</v>
      </c>
      <c r="E8462" t="s">
        <v>463</v>
      </c>
      <c r="F8462" t="s">
        <v>37</v>
      </c>
      <c r="G8462" t="s">
        <v>127</v>
      </c>
      <c r="H8462" t="s">
        <v>51</v>
      </c>
      <c r="I8462" t="s">
        <v>31</v>
      </c>
      <c r="J8462" t="s">
        <v>46</v>
      </c>
      <c r="K8462">
        <v>103</v>
      </c>
      <c r="L8462" t="s">
        <v>47</v>
      </c>
      <c r="M8462" s="9">
        <v>30</v>
      </c>
      <c r="N8462" s="10">
        <v>615.38461538461536</v>
      </c>
      <c r="O8462">
        <v>1.2</v>
      </c>
      <c r="P8462">
        <v>1.2</v>
      </c>
      <c r="Q8462">
        <v>0</v>
      </c>
      <c r="R8462" t="s">
        <v>43</v>
      </c>
      <c r="S8462" s="16">
        <v>4449.5999999999995</v>
      </c>
      <c r="T8462" s="16">
        <v>615.38461538461536</v>
      </c>
      <c r="U8462" s="16">
        <v>750</v>
      </c>
      <c r="V8462" s="16">
        <v>50</v>
      </c>
      <c r="W8462" s="16">
        <v>0</v>
      </c>
      <c r="X8462" s="16">
        <v>3034.2153846153842</v>
      </c>
    </row>
    <row r="8463" spans="1:24" x14ac:dyDescent="0.25">
      <c r="A8463" s="4" t="s">
        <v>5471</v>
      </c>
      <c r="B8463" t="s">
        <v>3314</v>
      </c>
      <c r="C8463" s="13" t="s">
        <v>35</v>
      </c>
      <c r="D8463" s="14">
        <v>21</v>
      </c>
      <c r="E8463" t="s">
        <v>400</v>
      </c>
      <c r="F8463" t="s">
        <v>37</v>
      </c>
      <c r="G8463" t="s">
        <v>45</v>
      </c>
      <c r="H8463" t="s">
        <v>39</v>
      </c>
      <c r="I8463" t="s">
        <v>31</v>
      </c>
      <c r="J8463" t="s">
        <v>46</v>
      </c>
      <c r="K8463">
        <v>0</v>
      </c>
      <c r="L8463" t="s">
        <v>53</v>
      </c>
      <c r="M8463" s="9">
        <v>24</v>
      </c>
      <c r="N8463" s="10">
        <v>384.61538461538464</v>
      </c>
      <c r="O8463">
        <v>1.2</v>
      </c>
      <c r="P8463">
        <v>0.9</v>
      </c>
      <c r="Q8463">
        <v>0</v>
      </c>
      <c r="R8463" t="s">
        <v>43</v>
      </c>
      <c r="S8463" s="16">
        <v>0</v>
      </c>
      <c r="T8463" s="16">
        <v>0</v>
      </c>
      <c r="U8463" s="16">
        <v>0</v>
      </c>
      <c r="V8463" s="16">
        <v>0</v>
      </c>
      <c r="W8463" s="16">
        <v>0</v>
      </c>
      <c r="X8463" s="16">
        <v>0</v>
      </c>
    </row>
    <row r="8464" spans="1:24" x14ac:dyDescent="0.25">
      <c r="A8464" s="4" t="s">
        <v>5471</v>
      </c>
      <c r="B8464" t="s">
        <v>3315</v>
      </c>
      <c r="C8464" s="13" t="s">
        <v>135</v>
      </c>
      <c r="D8464" s="14">
        <v>5</v>
      </c>
      <c r="E8464" t="s">
        <v>459</v>
      </c>
      <c r="F8464" t="s">
        <v>37</v>
      </c>
      <c r="G8464" t="s">
        <v>309</v>
      </c>
      <c r="H8464" t="s">
        <v>60</v>
      </c>
      <c r="I8464" t="s">
        <v>40</v>
      </c>
      <c r="J8464" t="s">
        <v>46</v>
      </c>
      <c r="K8464">
        <v>0</v>
      </c>
      <c r="L8464" t="s">
        <v>138</v>
      </c>
      <c r="M8464" s="9">
        <v>55</v>
      </c>
      <c r="N8464" s="10">
        <v>2307.6923076923076</v>
      </c>
      <c r="O8464">
        <v>0.8</v>
      </c>
      <c r="P8464">
        <v>0.97</v>
      </c>
      <c r="Q8464">
        <v>0</v>
      </c>
      <c r="R8464" t="s">
        <v>43</v>
      </c>
      <c r="S8464" s="16">
        <v>0</v>
      </c>
      <c r="T8464" s="16">
        <v>0</v>
      </c>
      <c r="U8464" s="16">
        <v>0</v>
      </c>
      <c r="V8464" s="16">
        <v>50</v>
      </c>
      <c r="W8464" s="16">
        <v>0</v>
      </c>
      <c r="X8464" s="16">
        <v>-50</v>
      </c>
    </row>
    <row r="8465" spans="1:24" x14ac:dyDescent="0.25">
      <c r="A8465" s="4" t="s">
        <v>5471</v>
      </c>
      <c r="B8465" t="s">
        <v>3316</v>
      </c>
      <c r="C8465" s="13" t="s">
        <v>35</v>
      </c>
      <c r="D8465" s="14">
        <v>251</v>
      </c>
      <c r="E8465" t="s">
        <v>241</v>
      </c>
      <c r="F8465" t="s">
        <v>28</v>
      </c>
      <c r="G8465" t="s">
        <v>242</v>
      </c>
      <c r="H8465" t="s">
        <v>81</v>
      </c>
      <c r="I8465" t="s">
        <v>40</v>
      </c>
      <c r="J8465" t="s">
        <v>46</v>
      </c>
      <c r="K8465">
        <v>168</v>
      </c>
      <c r="L8465" t="s">
        <v>53</v>
      </c>
      <c r="M8465" s="9">
        <v>24</v>
      </c>
      <c r="N8465" s="10">
        <v>384.61538461538464</v>
      </c>
      <c r="O8465">
        <v>0.8</v>
      </c>
      <c r="P8465">
        <v>0.93</v>
      </c>
      <c r="Q8465">
        <v>0</v>
      </c>
      <c r="R8465" t="s">
        <v>43</v>
      </c>
      <c r="S8465" s="16">
        <v>2856.96</v>
      </c>
      <c r="T8465" s="16">
        <v>384.61538461538464</v>
      </c>
      <c r="U8465" s="16">
        <v>200</v>
      </c>
      <c r="V8465" s="16">
        <v>500</v>
      </c>
      <c r="W8465" s="16">
        <v>0</v>
      </c>
      <c r="X8465" s="16">
        <v>1772.3446153846153</v>
      </c>
    </row>
    <row r="8466" spans="1:24" x14ac:dyDescent="0.25">
      <c r="A8466" s="4" t="s">
        <v>5471</v>
      </c>
      <c r="B8466" t="s">
        <v>3317</v>
      </c>
      <c r="C8466" s="13" t="s">
        <v>35</v>
      </c>
      <c r="D8466" s="14">
        <v>202</v>
      </c>
      <c r="E8466" t="s">
        <v>136</v>
      </c>
      <c r="F8466" t="s">
        <v>28</v>
      </c>
      <c r="G8466" t="s">
        <v>137</v>
      </c>
      <c r="H8466" t="s">
        <v>39</v>
      </c>
      <c r="I8466" t="s">
        <v>86</v>
      </c>
      <c r="J8466" t="s">
        <v>46</v>
      </c>
      <c r="K8466">
        <v>162</v>
      </c>
      <c r="L8466" t="s">
        <v>53</v>
      </c>
      <c r="M8466" s="9">
        <v>24</v>
      </c>
      <c r="N8466" s="10">
        <v>384.61538461538464</v>
      </c>
      <c r="O8466">
        <v>0.9</v>
      </c>
      <c r="P8466">
        <v>1</v>
      </c>
      <c r="Q8466">
        <v>0</v>
      </c>
      <c r="R8466" t="s">
        <v>43</v>
      </c>
      <c r="S8466" s="16">
        <v>3456</v>
      </c>
      <c r="T8466" s="16">
        <v>384.61538461538464</v>
      </c>
      <c r="U8466" s="16">
        <v>500</v>
      </c>
      <c r="V8466" s="16">
        <v>10</v>
      </c>
      <c r="W8466" s="16">
        <v>0</v>
      </c>
      <c r="X8466" s="16">
        <v>2561.3846153846152</v>
      </c>
    </row>
    <row r="8467" spans="1:24" x14ac:dyDescent="0.25">
      <c r="A8467" s="4" t="s">
        <v>5471</v>
      </c>
      <c r="B8467" t="s">
        <v>3318</v>
      </c>
      <c r="C8467" s="13" t="s">
        <v>78</v>
      </c>
      <c r="D8467" s="14">
        <v>141</v>
      </c>
      <c r="E8467" t="s">
        <v>311</v>
      </c>
      <c r="F8467" t="s">
        <v>37</v>
      </c>
      <c r="G8467" t="s">
        <v>312</v>
      </c>
      <c r="H8467" t="s">
        <v>81</v>
      </c>
      <c r="I8467" t="s">
        <v>40</v>
      </c>
      <c r="J8467" t="s">
        <v>32</v>
      </c>
      <c r="K8467">
        <v>168</v>
      </c>
      <c r="L8467" t="s">
        <v>121</v>
      </c>
      <c r="M8467" s="9">
        <v>65</v>
      </c>
      <c r="N8467" s="10">
        <v>7500</v>
      </c>
      <c r="O8467">
        <v>0.8</v>
      </c>
      <c r="P8467">
        <v>1.2</v>
      </c>
      <c r="Q8467">
        <v>0</v>
      </c>
      <c r="R8467" t="s">
        <v>43</v>
      </c>
      <c r="S8467" s="16">
        <v>10483.199999999999</v>
      </c>
      <c r="T8467" s="16">
        <v>7500</v>
      </c>
      <c r="U8467" s="16">
        <v>0</v>
      </c>
      <c r="V8467" s="16">
        <v>100</v>
      </c>
      <c r="W8467" s="16">
        <v>0</v>
      </c>
      <c r="X8467" s="16">
        <v>2883.1999999999989</v>
      </c>
    </row>
    <row r="8468" spans="1:24" x14ac:dyDescent="0.25">
      <c r="A8468" s="4" t="s">
        <v>5471</v>
      </c>
      <c r="B8468" t="s">
        <v>3319</v>
      </c>
      <c r="C8468" s="13" t="s">
        <v>92</v>
      </c>
      <c r="D8468" s="14">
        <v>58</v>
      </c>
      <c r="E8468" t="s">
        <v>722</v>
      </c>
      <c r="F8468" t="s">
        <v>28</v>
      </c>
      <c r="G8468" t="s">
        <v>214</v>
      </c>
      <c r="H8468" t="s">
        <v>81</v>
      </c>
      <c r="I8468" t="s">
        <v>52</v>
      </c>
      <c r="J8468" t="s">
        <v>32</v>
      </c>
      <c r="K8468">
        <v>164</v>
      </c>
      <c r="L8468" t="s">
        <v>95</v>
      </c>
      <c r="M8468" s="9">
        <v>72</v>
      </c>
      <c r="N8468" s="10">
        <v>71</v>
      </c>
      <c r="O8468">
        <v>1.1000000000000001</v>
      </c>
      <c r="P8468">
        <v>1.17</v>
      </c>
      <c r="Q8468">
        <v>0</v>
      </c>
      <c r="R8468" t="s">
        <v>43</v>
      </c>
      <c r="S8468" s="16">
        <v>14826.240000000002</v>
      </c>
      <c r="T8468" s="16">
        <v>0</v>
      </c>
      <c r="U8468" s="16">
        <v>0</v>
      </c>
      <c r="V8468" s="16">
        <v>0</v>
      </c>
      <c r="W8468" s="16">
        <v>11644</v>
      </c>
      <c r="X8468" s="16">
        <v>3182.2400000000016</v>
      </c>
    </row>
    <row r="8469" spans="1:24" x14ac:dyDescent="0.25">
      <c r="A8469" s="4" t="s">
        <v>5471</v>
      </c>
      <c r="B8469" t="s">
        <v>3320</v>
      </c>
      <c r="C8469" s="13" t="s">
        <v>92</v>
      </c>
      <c r="D8469" s="14">
        <v>292</v>
      </c>
      <c r="E8469" t="s">
        <v>555</v>
      </c>
      <c r="F8469" t="s">
        <v>37</v>
      </c>
      <c r="G8469" t="s">
        <v>234</v>
      </c>
      <c r="H8469" t="s">
        <v>60</v>
      </c>
      <c r="I8469" t="s">
        <v>31</v>
      </c>
      <c r="J8469" t="s">
        <v>46</v>
      </c>
      <c r="K8469">
        <v>94</v>
      </c>
      <c r="L8469" t="s">
        <v>99</v>
      </c>
      <c r="M8469" s="9">
        <v>48</v>
      </c>
      <c r="N8469" s="10">
        <v>44</v>
      </c>
      <c r="O8469">
        <v>1.2</v>
      </c>
      <c r="P8469">
        <v>1.19</v>
      </c>
      <c r="Q8469">
        <v>0</v>
      </c>
      <c r="R8469" t="s">
        <v>43</v>
      </c>
      <c r="S8469" s="16">
        <v>6443.1359999999995</v>
      </c>
      <c r="T8469" s="16">
        <v>0</v>
      </c>
      <c r="U8469" s="16">
        <v>500</v>
      </c>
      <c r="V8469" s="16">
        <v>500</v>
      </c>
      <c r="W8469" s="16">
        <v>4136</v>
      </c>
      <c r="X8469" s="16">
        <v>1307.1359999999995</v>
      </c>
    </row>
    <row r="8470" spans="1:24" x14ac:dyDescent="0.25">
      <c r="A8470" s="4" t="s">
        <v>5471</v>
      </c>
      <c r="B8470" t="s">
        <v>3321</v>
      </c>
      <c r="C8470" s="13" t="s">
        <v>78</v>
      </c>
      <c r="D8470" s="14">
        <v>107</v>
      </c>
      <c r="E8470" t="s">
        <v>294</v>
      </c>
      <c r="F8470" t="s">
        <v>37</v>
      </c>
      <c r="G8470" t="s">
        <v>63</v>
      </c>
      <c r="H8470" t="s">
        <v>64</v>
      </c>
      <c r="I8470" t="s">
        <v>86</v>
      </c>
      <c r="J8470" t="s">
        <v>46</v>
      </c>
      <c r="K8470">
        <v>168</v>
      </c>
      <c r="L8470" t="s">
        <v>82</v>
      </c>
      <c r="M8470" s="9">
        <v>40</v>
      </c>
      <c r="N8470" s="10">
        <v>1230.7692307692307</v>
      </c>
      <c r="O8470">
        <v>0.9</v>
      </c>
      <c r="P8470">
        <v>1.04</v>
      </c>
      <c r="Q8470">
        <v>0</v>
      </c>
      <c r="R8470" t="s">
        <v>43</v>
      </c>
      <c r="S8470" s="16">
        <v>6289.92</v>
      </c>
      <c r="T8470" s="16">
        <v>1230.7692307692307</v>
      </c>
      <c r="U8470" s="16">
        <v>750</v>
      </c>
      <c r="V8470" s="16">
        <v>0</v>
      </c>
      <c r="W8470" s="16">
        <v>0</v>
      </c>
      <c r="X8470" s="16">
        <v>4309.1507692307696</v>
      </c>
    </row>
    <row r="8471" spans="1:24" x14ac:dyDescent="0.25">
      <c r="A8471" s="4" t="s">
        <v>5471</v>
      </c>
      <c r="B8471" t="s">
        <v>3322</v>
      </c>
      <c r="C8471" s="13" t="s">
        <v>92</v>
      </c>
      <c r="D8471" s="14">
        <v>133</v>
      </c>
      <c r="E8471" t="s">
        <v>36</v>
      </c>
      <c r="F8471" t="s">
        <v>37</v>
      </c>
      <c r="G8471" t="s">
        <v>38</v>
      </c>
      <c r="H8471" t="s">
        <v>39</v>
      </c>
      <c r="I8471" t="s">
        <v>40</v>
      </c>
      <c r="J8471" t="s">
        <v>32</v>
      </c>
      <c r="K8471">
        <v>167</v>
      </c>
      <c r="L8471" t="s">
        <v>95</v>
      </c>
      <c r="M8471" s="9">
        <v>60</v>
      </c>
      <c r="N8471" s="10">
        <v>80</v>
      </c>
      <c r="O8471">
        <v>0.8</v>
      </c>
      <c r="P8471">
        <v>1.03</v>
      </c>
      <c r="Q8471">
        <v>0</v>
      </c>
      <c r="R8471" t="s">
        <v>43</v>
      </c>
      <c r="S8471" s="16">
        <v>8256.48</v>
      </c>
      <c r="T8471" s="16">
        <v>0</v>
      </c>
      <c r="U8471" s="16">
        <v>0</v>
      </c>
      <c r="V8471" s="16">
        <v>0</v>
      </c>
      <c r="W8471" s="16">
        <v>13360</v>
      </c>
      <c r="X8471" s="16">
        <v>-5103.5200000000004</v>
      </c>
    </row>
    <row r="8472" spans="1:24" x14ac:dyDescent="0.25">
      <c r="A8472" s="4" t="s">
        <v>5471</v>
      </c>
      <c r="B8472" t="s">
        <v>3323</v>
      </c>
      <c r="C8472" s="13" t="s">
        <v>35</v>
      </c>
      <c r="D8472" s="14">
        <v>128</v>
      </c>
      <c r="E8472" t="s">
        <v>129</v>
      </c>
      <c r="F8472" t="s">
        <v>37</v>
      </c>
      <c r="G8472" t="s">
        <v>130</v>
      </c>
      <c r="H8472" t="s">
        <v>51</v>
      </c>
      <c r="I8472" t="s">
        <v>76</v>
      </c>
      <c r="J8472" t="s">
        <v>46</v>
      </c>
      <c r="K8472">
        <v>163</v>
      </c>
      <c r="L8472" t="s">
        <v>53</v>
      </c>
      <c r="M8472" s="9">
        <v>24</v>
      </c>
      <c r="N8472" s="10">
        <v>384.61538461538464</v>
      </c>
      <c r="O8472">
        <v>1</v>
      </c>
      <c r="P8472">
        <v>0.95</v>
      </c>
      <c r="Q8472">
        <v>0</v>
      </c>
      <c r="R8472" t="s">
        <v>43</v>
      </c>
      <c r="S8472" s="16">
        <v>3716.3999999999996</v>
      </c>
      <c r="T8472" s="16">
        <v>384.61538461538464</v>
      </c>
      <c r="U8472" s="16">
        <v>500</v>
      </c>
      <c r="V8472" s="16">
        <v>500</v>
      </c>
      <c r="W8472" s="16">
        <v>0</v>
      </c>
      <c r="X8472" s="16">
        <v>2331.7846153846149</v>
      </c>
    </row>
    <row r="8473" spans="1:24" x14ac:dyDescent="0.25">
      <c r="A8473" s="4" t="s">
        <v>5471</v>
      </c>
      <c r="B8473" t="s">
        <v>3324</v>
      </c>
      <c r="C8473" s="13" t="s">
        <v>35</v>
      </c>
      <c r="D8473" s="14">
        <v>188</v>
      </c>
      <c r="E8473" t="s">
        <v>941</v>
      </c>
      <c r="F8473" t="s">
        <v>37</v>
      </c>
      <c r="G8473" t="s">
        <v>127</v>
      </c>
      <c r="H8473" t="s">
        <v>51</v>
      </c>
      <c r="I8473" t="s">
        <v>76</v>
      </c>
      <c r="J8473" t="s">
        <v>32</v>
      </c>
      <c r="K8473">
        <v>160</v>
      </c>
      <c r="L8473" t="s">
        <v>41</v>
      </c>
      <c r="M8473" s="9">
        <v>48</v>
      </c>
      <c r="N8473" s="10">
        <v>5416.666666666667</v>
      </c>
      <c r="O8473">
        <v>1</v>
      </c>
      <c r="P8473">
        <v>1.2</v>
      </c>
      <c r="Q8473">
        <v>0</v>
      </c>
      <c r="R8473" t="s">
        <v>43</v>
      </c>
      <c r="S8473" s="16">
        <v>9216</v>
      </c>
      <c r="T8473" s="16">
        <v>5416.666666666667</v>
      </c>
      <c r="U8473" s="16">
        <v>0</v>
      </c>
      <c r="V8473" s="16">
        <v>250</v>
      </c>
      <c r="W8473" s="16">
        <v>0</v>
      </c>
      <c r="X8473" s="16">
        <v>3549.333333333333</v>
      </c>
    </row>
    <row r="8474" spans="1:24" x14ac:dyDescent="0.25">
      <c r="A8474" s="4" t="s">
        <v>5471</v>
      </c>
      <c r="B8474" t="s">
        <v>3325</v>
      </c>
      <c r="C8474" s="13" t="s">
        <v>92</v>
      </c>
      <c r="D8474" s="14">
        <v>37</v>
      </c>
      <c r="E8474" t="s">
        <v>49</v>
      </c>
      <c r="F8474" t="s">
        <v>37</v>
      </c>
      <c r="G8474" t="s">
        <v>50</v>
      </c>
      <c r="H8474" t="s">
        <v>51</v>
      </c>
      <c r="I8474" t="s">
        <v>52</v>
      </c>
      <c r="J8474" t="s">
        <v>46</v>
      </c>
      <c r="K8474">
        <v>161</v>
      </c>
      <c r="L8474" t="s">
        <v>99</v>
      </c>
      <c r="M8474" s="9">
        <v>48</v>
      </c>
      <c r="N8474" s="10">
        <v>41</v>
      </c>
      <c r="O8474">
        <v>1.1000000000000001</v>
      </c>
      <c r="P8474">
        <v>0.98</v>
      </c>
      <c r="Q8474">
        <v>0</v>
      </c>
      <c r="R8474" t="s">
        <v>43</v>
      </c>
      <c r="S8474" s="16">
        <v>8330.7840000000015</v>
      </c>
      <c r="T8474" s="16">
        <v>0</v>
      </c>
      <c r="U8474" s="16">
        <v>0</v>
      </c>
      <c r="V8474" s="16">
        <v>500</v>
      </c>
      <c r="W8474" s="16">
        <v>6601</v>
      </c>
      <c r="X8474" s="16">
        <v>1229.7840000000015</v>
      </c>
    </row>
    <row r="8475" spans="1:24" x14ac:dyDescent="0.25">
      <c r="A8475" s="4" t="s">
        <v>5471</v>
      </c>
      <c r="B8475" t="s">
        <v>3326</v>
      </c>
      <c r="C8475" s="13" t="s">
        <v>66</v>
      </c>
      <c r="D8475" s="14">
        <v>244</v>
      </c>
      <c r="E8475" t="s">
        <v>142</v>
      </c>
      <c r="F8475" t="s">
        <v>28</v>
      </c>
      <c r="G8475" t="s">
        <v>109</v>
      </c>
      <c r="H8475" t="s">
        <v>64</v>
      </c>
      <c r="I8475" t="s">
        <v>52</v>
      </c>
      <c r="J8475" t="s">
        <v>46</v>
      </c>
      <c r="K8475">
        <v>103</v>
      </c>
      <c r="L8475" t="s">
        <v>69</v>
      </c>
      <c r="M8475" s="9">
        <v>48</v>
      </c>
      <c r="N8475" s="10">
        <v>1538.4615384615386</v>
      </c>
      <c r="O8475">
        <v>1.1000000000000001</v>
      </c>
      <c r="P8475">
        <v>0.86</v>
      </c>
      <c r="Q8475">
        <v>0</v>
      </c>
      <c r="R8475" t="s">
        <v>43</v>
      </c>
      <c r="S8475" s="16">
        <v>7265.28</v>
      </c>
      <c r="T8475" s="16">
        <v>1538.4615384615386</v>
      </c>
      <c r="U8475" s="16">
        <v>0</v>
      </c>
      <c r="V8475" s="16">
        <v>10</v>
      </c>
      <c r="W8475" s="16">
        <v>0</v>
      </c>
      <c r="X8475" s="16">
        <v>5716.8184615384616</v>
      </c>
    </row>
    <row r="8476" spans="1:24" x14ac:dyDescent="0.25">
      <c r="A8476" s="4" t="s">
        <v>5471</v>
      </c>
      <c r="B8476" t="s">
        <v>3327</v>
      </c>
      <c r="C8476" s="13" t="s">
        <v>92</v>
      </c>
      <c r="D8476" s="14">
        <v>223</v>
      </c>
      <c r="E8476" t="s">
        <v>592</v>
      </c>
      <c r="F8476" t="s">
        <v>37</v>
      </c>
      <c r="G8476" t="s">
        <v>198</v>
      </c>
      <c r="H8476" t="s">
        <v>39</v>
      </c>
      <c r="I8476" t="s">
        <v>40</v>
      </c>
      <c r="J8476" t="s">
        <v>32</v>
      </c>
      <c r="K8476">
        <v>163</v>
      </c>
      <c r="L8476" t="s">
        <v>95</v>
      </c>
      <c r="M8476" s="9">
        <v>35</v>
      </c>
      <c r="N8476" s="10">
        <v>45</v>
      </c>
      <c r="O8476">
        <v>0.8</v>
      </c>
      <c r="P8476">
        <v>0.87</v>
      </c>
      <c r="Q8476">
        <v>0</v>
      </c>
      <c r="R8476" t="s">
        <v>43</v>
      </c>
      <c r="S8476" s="16">
        <v>3970.68</v>
      </c>
      <c r="T8476" s="16">
        <v>0</v>
      </c>
      <c r="U8476" s="16">
        <v>500</v>
      </c>
      <c r="V8476" s="16">
        <v>250</v>
      </c>
      <c r="W8476" s="16">
        <v>7335</v>
      </c>
      <c r="X8476" s="16">
        <v>-4114.32</v>
      </c>
    </row>
    <row r="8477" spans="1:24" x14ac:dyDescent="0.25">
      <c r="A8477" s="4" t="s">
        <v>5471</v>
      </c>
      <c r="B8477" t="s">
        <v>3328</v>
      </c>
      <c r="C8477" s="13" t="s">
        <v>92</v>
      </c>
      <c r="D8477" s="14">
        <v>116</v>
      </c>
      <c r="E8477" t="s">
        <v>58</v>
      </c>
      <c r="F8477" t="s">
        <v>28</v>
      </c>
      <c r="G8477" t="s">
        <v>59</v>
      </c>
      <c r="H8477" t="s">
        <v>60</v>
      </c>
      <c r="I8477" t="s">
        <v>40</v>
      </c>
      <c r="J8477" t="s">
        <v>46</v>
      </c>
      <c r="K8477">
        <v>116</v>
      </c>
      <c r="L8477" t="s">
        <v>99</v>
      </c>
      <c r="M8477" s="9">
        <v>35</v>
      </c>
      <c r="N8477" s="10">
        <v>51</v>
      </c>
      <c r="O8477">
        <v>0.8</v>
      </c>
      <c r="P8477">
        <v>0.9</v>
      </c>
      <c r="Q8477">
        <v>0</v>
      </c>
      <c r="R8477" t="s">
        <v>43</v>
      </c>
      <c r="S8477" s="16">
        <v>4032</v>
      </c>
      <c r="T8477" s="16">
        <v>0</v>
      </c>
      <c r="U8477" s="16">
        <v>200</v>
      </c>
      <c r="V8477" s="16">
        <v>0</v>
      </c>
      <c r="W8477" s="16">
        <v>5916</v>
      </c>
      <c r="X8477" s="16">
        <v>-2084</v>
      </c>
    </row>
    <row r="8478" spans="1:24" x14ac:dyDescent="0.25">
      <c r="A8478" s="4" t="s">
        <v>5471</v>
      </c>
      <c r="B8478" t="s">
        <v>3329</v>
      </c>
      <c r="C8478" s="13" t="s">
        <v>92</v>
      </c>
      <c r="D8478" s="14">
        <v>225</v>
      </c>
      <c r="E8478" t="s">
        <v>1279</v>
      </c>
      <c r="F8478" t="s">
        <v>28</v>
      </c>
      <c r="G8478" t="s">
        <v>1280</v>
      </c>
      <c r="H8478" t="s">
        <v>81</v>
      </c>
      <c r="I8478" t="s">
        <v>40</v>
      </c>
      <c r="J8478" t="s">
        <v>46</v>
      </c>
      <c r="K8478">
        <v>0</v>
      </c>
      <c r="L8478" t="s">
        <v>99</v>
      </c>
      <c r="M8478" s="9">
        <v>35</v>
      </c>
      <c r="N8478" s="10">
        <v>52</v>
      </c>
      <c r="O8478">
        <v>0.8</v>
      </c>
      <c r="P8478">
        <v>0.89</v>
      </c>
      <c r="Q8478">
        <v>0</v>
      </c>
      <c r="R8478" t="s">
        <v>43</v>
      </c>
      <c r="S8478" s="16">
        <v>3987.2000000000003</v>
      </c>
      <c r="T8478" s="16">
        <v>0</v>
      </c>
      <c r="U8478" s="16">
        <v>1000</v>
      </c>
      <c r="V8478" s="16">
        <v>0</v>
      </c>
      <c r="W8478" s="16">
        <v>0</v>
      </c>
      <c r="X8478" s="16">
        <v>2987.2000000000003</v>
      </c>
    </row>
    <row r="8479" spans="1:24" x14ac:dyDescent="0.25">
      <c r="A8479" s="4" t="s">
        <v>5471</v>
      </c>
      <c r="B8479" t="s">
        <v>3330</v>
      </c>
      <c r="C8479" s="13" t="s">
        <v>78</v>
      </c>
      <c r="D8479" s="14">
        <v>84</v>
      </c>
      <c r="E8479" t="s">
        <v>763</v>
      </c>
      <c r="F8479" t="s">
        <v>37</v>
      </c>
      <c r="G8479" t="s">
        <v>326</v>
      </c>
      <c r="H8479" t="s">
        <v>64</v>
      </c>
      <c r="I8479" t="s">
        <v>40</v>
      </c>
      <c r="J8479" t="s">
        <v>46</v>
      </c>
      <c r="K8479">
        <v>165</v>
      </c>
      <c r="L8479" t="s">
        <v>82</v>
      </c>
      <c r="M8479" s="9">
        <v>40</v>
      </c>
      <c r="N8479" s="10">
        <v>1230.7692307692307</v>
      </c>
      <c r="O8479">
        <v>0.8</v>
      </c>
      <c r="P8479">
        <v>0.81</v>
      </c>
      <c r="Q8479">
        <v>0</v>
      </c>
      <c r="R8479" t="s">
        <v>43</v>
      </c>
      <c r="S8479" s="16">
        <v>4276.8</v>
      </c>
      <c r="T8479" s="16">
        <v>1230.7692307692307</v>
      </c>
      <c r="U8479" s="16">
        <v>500</v>
      </c>
      <c r="V8479" s="16">
        <v>0</v>
      </c>
      <c r="W8479" s="16">
        <v>0</v>
      </c>
      <c r="X8479" s="16">
        <v>2546.0307692307697</v>
      </c>
    </row>
    <row r="8480" spans="1:24" x14ac:dyDescent="0.25">
      <c r="A8480" s="4" t="s">
        <v>5471</v>
      </c>
      <c r="B8480" t="s">
        <v>3331</v>
      </c>
      <c r="C8480" s="13" t="s">
        <v>92</v>
      </c>
      <c r="D8480" s="14">
        <v>92</v>
      </c>
      <c r="E8480" t="s">
        <v>1067</v>
      </c>
      <c r="F8480" t="s">
        <v>28</v>
      </c>
      <c r="G8480" t="s">
        <v>1034</v>
      </c>
      <c r="H8480" t="s">
        <v>51</v>
      </c>
      <c r="I8480" t="s">
        <v>40</v>
      </c>
      <c r="J8480" t="s">
        <v>46</v>
      </c>
      <c r="K8480">
        <v>91</v>
      </c>
      <c r="L8480" t="s">
        <v>99</v>
      </c>
      <c r="M8480" s="9">
        <v>35</v>
      </c>
      <c r="N8480" s="10">
        <v>53</v>
      </c>
      <c r="O8480">
        <v>0.8</v>
      </c>
      <c r="P8480">
        <v>1.1299999999999999</v>
      </c>
      <c r="Q8480">
        <v>0</v>
      </c>
      <c r="R8480" t="s">
        <v>43</v>
      </c>
      <c r="S8480" s="16">
        <v>5062.3999999999996</v>
      </c>
      <c r="T8480" s="16">
        <v>0</v>
      </c>
      <c r="U8480" s="16">
        <v>200</v>
      </c>
      <c r="V8480" s="16">
        <v>250</v>
      </c>
      <c r="W8480" s="16">
        <v>4823</v>
      </c>
      <c r="X8480" s="16">
        <v>-210.60000000000036</v>
      </c>
    </row>
    <row r="8481" spans="1:24" x14ac:dyDescent="0.25">
      <c r="A8481" s="4" t="s">
        <v>5471</v>
      </c>
      <c r="B8481" t="s">
        <v>3332</v>
      </c>
      <c r="C8481" s="13" t="s">
        <v>92</v>
      </c>
      <c r="D8481" s="14">
        <v>258</v>
      </c>
      <c r="E8481" t="s">
        <v>123</v>
      </c>
      <c r="F8481" t="s">
        <v>37</v>
      </c>
      <c r="G8481" t="s">
        <v>124</v>
      </c>
      <c r="H8481" t="s">
        <v>51</v>
      </c>
      <c r="I8481" t="s">
        <v>76</v>
      </c>
      <c r="J8481" t="s">
        <v>32</v>
      </c>
      <c r="K8481">
        <v>161</v>
      </c>
      <c r="L8481" t="s">
        <v>95</v>
      </c>
      <c r="M8481" s="9">
        <v>60</v>
      </c>
      <c r="N8481" s="10">
        <v>71</v>
      </c>
      <c r="O8481">
        <v>1</v>
      </c>
      <c r="P8481">
        <v>1.17</v>
      </c>
      <c r="Q8481">
        <v>0</v>
      </c>
      <c r="R8481" t="s">
        <v>43</v>
      </c>
      <c r="S8481" s="16">
        <v>11302.199999999999</v>
      </c>
      <c r="T8481" s="16">
        <v>0</v>
      </c>
      <c r="U8481" s="16">
        <v>500</v>
      </c>
      <c r="V8481" s="16">
        <v>250</v>
      </c>
      <c r="W8481" s="16">
        <v>11431</v>
      </c>
      <c r="X8481" s="16">
        <v>-878.80000000000109</v>
      </c>
    </row>
    <row r="8482" spans="1:24" x14ac:dyDescent="0.25">
      <c r="A8482" s="4" t="s">
        <v>5471</v>
      </c>
      <c r="B8482" t="s">
        <v>3333</v>
      </c>
      <c r="C8482" s="13" t="s">
        <v>92</v>
      </c>
      <c r="D8482" s="14">
        <v>271</v>
      </c>
      <c r="E8482" t="s">
        <v>27</v>
      </c>
      <c r="F8482" t="s">
        <v>28</v>
      </c>
      <c r="G8482" t="s">
        <v>29</v>
      </c>
      <c r="H8482" t="s">
        <v>30</v>
      </c>
      <c r="I8482" t="s">
        <v>31</v>
      </c>
      <c r="J8482" t="s">
        <v>32</v>
      </c>
      <c r="K8482">
        <v>166</v>
      </c>
      <c r="L8482" t="s">
        <v>95</v>
      </c>
      <c r="M8482" s="9">
        <v>60</v>
      </c>
      <c r="N8482" s="10">
        <v>76</v>
      </c>
      <c r="O8482">
        <v>1.2</v>
      </c>
      <c r="P8482">
        <v>1</v>
      </c>
      <c r="Q8482">
        <v>0</v>
      </c>
      <c r="R8482" t="s">
        <v>43</v>
      </c>
      <c r="S8482" s="16">
        <v>11520</v>
      </c>
      <c r="T8482" s="16">
        <v>0</v>
      </c>
      <c r="U8482" s="16">
        <v>500</v>
      </c>
      <c r="V8482" s="16">
        <v>10</v>
      </c>
      <c r="W8482" s="16">
        <v>12616</v>
      </c>
      <c r="X8482" s="16">
        <v>-1606</v>
      </c>
    </row>
    <row r="8483" spans="1:24" x14ac:dyDescent="0.25">
      <c r="A8483" s="4" t="s">
        <v>5471</v>
      </c>
      <c r="B8483" t="s">
        <v>3334</v>
      </c>
      <c r="C8483" s="13" t="s">
        <v>78</v>
      </c>
      <c r="D8483" s="14">
        <v>132</v>
      </c>
      <c r="E8483" t="s">
        <v>445</v>
      </c>
      <c r="F8483" t="s">
        <v>37</v>
      </c>
      <c r="G8483" t="s">
        <v>38</v>
      </c>
      <c r="H8483" t="s">
        <v>39</v>
      </c>
      <c r="I8483" t="s">
        <v>76</v>
      </c>
      <c r="J8483" t="s">
        <v>32</v>
      </c>
      <c r="K8483">
        <v>140</v>
      </c>
      <c r="L8483" t="s">
        <v>121</v>
      </c>
      <c r="M8483" s="9">
        <v>65</v>
      </c>
      <c r="N8483" s="10">
        <v>7500</v>
      </c>
      <c r="O8483">
        <v>1</v>
      </c>
      <c r="P8483">
        <v>1.03</v>
      </c>
      <c r="Q8483">
        <v>0</v>
      </c>
      <c r="R8483" t="s">
        <v>43</v>
      </c>
      <c r="S8483" s="16">
        <v>9373</v>
      </c>
      <c r="T8483" s="16">
        <v>7500</v>
      </c>
      <c r="U8483" s="16">
        <v>1000</v>
      </c>
      <c r="V8483" s="16">
        <v>0</v>
      </c>
      <c r="W8483" s="16">
        <v>0</v>
      </c>
      <c r="X8483" s="16">
        <v>873</v>
      </c>
    </row>
    <row r="8484" spans="1:24" x14ac:dyDescent="0.25">
      <c r="A8484" s="4" t="s">
        <v>5471</v>
      </c>
      <c r="B8484" t="s">
        <v>3335</v>
      </c>
      <c r="C8484" s="13" t="s">
        <v>92</v>
      </c>
      <c r="D8484" s="14">
        <v>223</v>
      </c>
      <c r="E8484" t="s">
        <v>592</v>
      </c>
      <c r="F8484" t="s">
        <v>37</v>
      </c>
      <c r="G8484" t="s">
        <v>198</v>
      </c>
      <c r="H8484" t="s">
        <v>39</v>
      </c>
      <c r="I8484" t="s">
        <v>40</v>
      </c>
      <c r="J8484" t="s">
        <v>46</v>
      </c>
      <c r="K8484">
        <v>0</v>
      </c>
      <c r="L8484" t="s">
        <v>99</v>
      </c>
      <c r="M8484" s="9">
        <v>35</v>
      </c>
      <c r="N8484" s="10">
        <v>50</v>
      </c>
      <c r="O8484">
        <v>0.8</v>
      </c>
      <c r="P8484">
        <v>0.87</v>
      </c>
      <c r="Q8484">
        <v>0</v>
      </c>
      <c r="R8484" t="s">
        <v>43</v>
      </c>
      <c r="S8484" s="16">
        <v>0</v>
      </c>
      <c r="T8484" s="16">
        <v>0</v>
      </c>
      <c r="U8484" s="16">
        <v>200</v>
      </c>
      <c r="V8484" s="16">
        <v>0</v>
      </c>
      <c r="W8484" s="16">
        <v>0</v>
      </c>
      <c r="X8484" s="16">
        <v>-200</v>
      </c>
    </row>
    <row r="8485" spans="1:24" x14ac:dyDescent="0.25">
      <c r="A8485" s="4" t="s">
        <v>5471</v>
      </c>
      <c r="B8485" t="s">
        <v>3336</v>
      </c>
      <c r="C8485" s="13" t="s">
        <v>35</v>
      </c>
      <c r="D8485" s="14">
        <v>6</v>
      </c>
      <c r="E8485" t="s">
        <v>882</v>
      </c>
      <c r="F8485" t="s">
        <v>37</v>
      </c>
      <c r="G8485" t="s">
        <v>883</v>
      </c>
      <c r="H8485" t="s">
        <v>51</v>
      </c>
      <c r="I8485" t="s">
        <v>40</v>
      </c>
      <c r="J8485" t="s">
        <v>32</v>
      </c>
      <c r="K8485">
        <v>163</v>
      </c>
      <c r="L8485" t="s">
        <v>41</v>
      </c>
      <c r="M8485" s="9">
        <v>48</v>
      </c>
      <c r="N8485" s="10">
        <v>5416.666666666667</v>
      </c>
      <c r="O8485">
        <v>0.8</v>
      </c>
      <c r="P8485">
        <v>1.03</v>
      </c>
      <c r="Q8485">
        <v>0</v>
      </c>
      <c r="R8485" t="s">
        <v>43</v>
      </c>
      <c r="S8485" s="16">
        <v>6446.9760000000006</v>
      </c>
      <c r="T8485" s="16">
        <v>5416.666666666667</v>
      </c>
      <c r="U8485" s="16">
        <v>0</v>
      </c>
      <c r="V8485" s="16">
        <v>0</v>
      </c>
      <c r="W8485" s="16">
        <v>0</v>
      </c>
      <c r="X8485" s="16">
        <v>1030.3093333333336</v>
      </c>
    </row>
    <row r="8486" spans="1:24" x14ac:dyDescent="0.25">
      <c r="A8486" s="4" t="s">
        <v>5471</v>
      </c>
      <c r="B8486" t="s">
        <v>3337</v>
      </c>
      <c r="C8486" s="13" t="s">
        <v>35</v>
      </c>
      <c r="D8486" s="14">
        <v>125</v>
      </c>
      <c r="E8486" t="s">
        <v>1490</v>
      </c>
      <c r="F8486" t="s">
        <v>37</v>
      </c>
      <c r="G8486" t="s">
        <v>105</v>
      </c>
      <c r="H8486" t="s">
        <v>39</v>
      </c>
      <c r="I8486" t="s">
        <v>40</v>
      </c>
      <c r="J8486" t="s">
        <v>46</v>
      </c>
      <c r="K8486">
        <v>164</v>
      </c>
      <c r="L8486" t="s">
        <v>53</v>
      </c>
      <c r="M8486" s="9">
        <v>24</v>
      </c>
      <c r="N8486" s="10">
        <v>384.61538461538464</v>
      </c>
      <c r="O8486">
        <v>0.8</v>
      </c>
      <c r="P8486">
        <v>1.1499999999999999</v>
      </c>
      <c r="Q8486">
        <v>0</v>
      </c>
      <c r="R8486" t="s">
        <v>43</v>
      </c>
      <c r="S8486" s="16">
        <v>3621.12</v>
      </c>
      <c r="T8486" s="16">
        <v>384.61538461538464</v>
      </c>
      <c r="U8486" s="16">
        <v>500</v>
      </c>
      <c r="V8486" s="16">
        <v>250</v>
      </c>
      <c r="W8486" s="16">
        <v>0</v>
      </c>
      <c r="X8486" s="16">
        <v>2486.5046153846151</v>
      </c>
    </row>
    <row r="8487" spans="1:24" x14ac:dyDescent="0.25">
      <c r="A8487" s="4" t="s">
        <v>5471</v>
      </c>
      <c r="B8487" t="s">
        <v>3338</v>
      </c>
      <c r="C8487" s="13" t="s">
        <v>43</v>
      </c>
      <c r="D8487" s="14">
        <v>208</v>
      </c>
      <c r="E8487" t="s">
        <v>638</v>
      </c>
      <c r="F8487" t="s">
        <v>28</v>
      </c>
      <c r="G8487" t="s">
        <v>275</v>
      </c>
      <c r="H8487" t="s">
        <v>81</v>
      </c>
      <c r="I8487" t="s">
        <v>31</v>
      </c>
      <c r="J8487" t="s">
        <v>46</v>
      </c>
      <c r="K8487">
        <v>112</v>
      </c>
      <c r="L8487" t="s">
        <v>47</v>
      </c>
      <c r="M8487" s="9">
        <v>30</v>
      </c>
      <c r="N8487" s="10">
        <v>615.38461538461536</v>
      </c>
      <c r="O8487">
        <v>1.2</v>
      </c>
      <c r="P8487">
        <v>0.93</v>
      </c>
      <c r="Q8487">
        <v>0</v>
      </c>
      <c r="R8487" t="s">
        <v>43</v>
      </c>
      <c r="S8487" s="16">
        <v>5356.8</v>
      </c>
      <c r="T8487" s="16">
        <v>615.38461538461536</v>
      </c>
      <c r="U8487" s="16">
        <v>200</v>
      </c>
      <c r="V8487" s="16">
        <v>0</v>
      </c>
      <c r="W8487" s="16">
        <v>0</v>
      </c>
      <c r="X8487" s="16">
        <v>4541.4153846153849</v>
      </c>
    </row>
    <row r="8488" spans="1:24" x14ac:dyDescent="0.25">
      <c r="A8488" s="4" t="s">
        <v>5471</v>
      </c>
      <c r="B8488" t="s">
        <v>3339</v>
      </c>
      <c r="C8488" s="13" t="s">
        <v>135</v>
      </c>
      <c r="D8488" s="14">
        <v>268</v>
      </c>
      <c r="E8488" t="s">
        <v>801</v>
      </c>
      <c r="F8488" t="s">
        <v>37</v>
      </c>
      <c r="G8488" t="s">
        <v>148</v>
      </c>
      <c r="H8488" t="s">
        <v>81</v>
      </c>
      <c r="I8488" t="s">
        <v>52</v>
      </c>
      <c r="J8488" t="s">
        <v>46</v>
      </c>
      <c r="K8488">
        <v>162</v>
      </c>
      <c r="L8488" t="s">
        <v>138</v>
      </c>
      <c r="M8488" s="9">
        <v>55</v>
      </c>
      <c r="N8488" s="10">
        <v>2307.6923076923076</v>
      </c>
      <c r="O8488">
        <v>1.1000000000000001</v>
      </c>
      <c r="P8488">
        <v>1.2</v>
      </c>
      <c r="Q8488">
        <v>0</v>
      </c>
      <c r="R8488" t="s">
        <v>43</v>
      </c>
      <c r="S8488" s="16">
        <v>11761.199999999999</v>
      </c>
      <c r="T8488" s="16">
        <v>2307.6923076923076</v>
      </c>
      <c r="U8488" s="16">
        <v>500</v>
      </c>
      <c r="V8488" s="16">
        <v>500</v>
      </c>
      <c r="W8488" s="16">
        <v>0</v>
      </c>
      <c r="X8488" s="16">
        <v>8453.5076923076922</v>
      </c>
    </row>
    <row r="8489" spans="1:24" x14ac:dyDescent="0.25">
      <c r="A8489" s="4" t="s">
        <v>5471</v>
      </c>
      <c r="B8489" t="s">
        <v>3340</v>
      </c>
      <c r="C8489" s="13" t="s">
        <v>43</v>
      </c>
      <c r="D8489" s="14">
        <v>62</v>
      </c>
      <c r="E8489" t="s">
        <v>112</v>
      </c>
      <c r="F8489" t="s">
        <v>37</v>
      </c>
      <c r="G8489" t="s">
        <v>113</v>
      </c>
      <c r="H8489" t="s">
        <v>60</v>
      </c>
      <c r="I8489" t="s">
        <v>52</v>
      </c>
      <c r="J8489" t="s">
        <v>32</v>
      </c>
      <c r="K8489">
        <v>163</v>
      </c>
      <c r="L8489" t="s">
        <v>117</v>
      </c>
      <c r="M8489" s="9">
        <v>54</v>
      </c>
      <c r="N8489" s="10">
        <v>5666.666666666667</v>
      </c>
      <c r="O8489">
        <v>1.1000000000000001</v>
      </c>
      <c r="P8489">
        <v>1.01</v>
      </c>
      <c r="Q8489">
        <v>0</v>
      </c>
      <c r="R8489" t="s">
        <v>43</v>
      </c>
      <c r="S8489" s="16">
        <v>9779.0220000000008</v>
      </c>
      <c r="T8489" s="16">
        <v>5666.666666666667</v>
      </c>
      <c r="U8489" s="16">
        <v>0</v>
      </c>
      <c r="V8489" s="16">
        <v>250</v>
      </c>
      <c r="W8489" s="16">
        <v>0</v>
      </c>
      <c r="X8489" s="16">
        <v>3862.3553333333339</v>
      </c>
    </row>
    <row r="8490" spans="1:24" x14ac:dyDescent="0.25">
      <c r="A8490" s="4" t="s">
        <v>5471</v>
      </c>
      <c r="B8490" t="s">
        <v>3341</v>
      </c>
      <c r="C8490" s="13" t="s">
        <v>26</v>
      </c>
      <c r="D8490" s="14">
        <v>108</v>
      </c>
      <c r="E8490" t="s">
        <v>1376</v>
      </c>
      <c r="F8490" t="s">
        <v>28</v>
      </c>
      <c r="G8490" t="s">
        <v>63</v>
      </c>
      <c r="H8490" t="s">
        <v>64</v>
      </c>
      <c r="I8490" t="s">
        <v>31</v>
      </c>
      <c r="J8490" t="s">
        <v>46</v>
      </c>
      <c r="K8490">
        <v>168</v>
      </c>
      <c r="L8490" t="s">
        <v>90</v>
      </c>
      <c r="M8490" s="9">
        <v>35</v>
      </c>
      <c r="N8490" s="10">
        <v>923.07692307692309</v>
      </c>
      <c r="O8490">
        <v>1.2</v>
      </c>
      <c r="P8490">
        <v>1.04</v>
      </c>
      <c r="Q8490">
        <v>0</v>
      </c>
      <c r="R8490" t="s">
        <v>43</v>
      </c>
      <c r="S8490" s="16">
        <v>6988.8</v>
      </c>
      <c r="T8490" s="16">
        <v>923.07692307692309</v>
      </c>
      <c r="U8490" s="16">
        <v>0</v>
      </c>
      <c r="V8490" s="16">
        <v>500</v>
      </c>
      <c r="W8490" s="16">
        <v>0</v>
      </c>
      <c r="X8490" s="16">
        <v>5565.7230769230773</v>
      </c>
    </row>
    <row r="8491" spans="1:24" x14ac:dyDescent="0.25">
      <c r="A8491" s="4" t="s">
        <v>5471</v>
      </c>
      <c r="B8491" t="s">
        <v>3342</v>
      </c>
      <c r="C8491" s="13" t="s">
        <v>92</v>
      </c>
      <c r="D8491" s="14">
        <v>306</v>
      </c>
      <c r="E8491" t="s">
        <v>786</v>
      </c>
      <c r="F8491" t="s">
        <v>37</v>
      </c>
      <c r="G8491" t="s">
        <v>334</v>
      </c>
      <c r="H8491" t="s">
        <v>60</v>
      </c>
      <c r="I8491" t="s">
        <v>40</v>
      </c>
      <c r="J8491" t="s">
        <v>32</v>
      </c>
      <c r="K8491">
        <v>0</v>
      </c>
      <c r="L8491" t="s">
        <v>95</v>
      </c>
      <c r="M8491" s="9">
        <v>35</v>
      </c>
      <c r="N8491" s="10">
        <v>51</v>
      </c>
      <c r="O8491">
        <v>0.8</v>
      </c>
      <c r="P8491">
        <v>0.86</v>
      </c>
      <c r="Q8491">
        <v>0</v>
      </c>
      <c r="R8491" t="s">
        <v>43</v>
      </c>
      <c r="S8491" s="16">
        <v>0</v>
      </c>
      <c r="T8491" s="16">
        <v>0</v>
      </c>
      <c r="U8491" s="16">
        <v>0</v>
      </c>
      <c r="V8491" s="16">
        <v>10</v>
      </c>
      <c r="W8491" s="16">
        <v>0</v>
      </c>
      <c r="X8491" s="16">
        <v>-10</v>
      </c>
    </row>
    <row r="8492" spans="1:24" x14ac:dyDescent="0.25">
      <c r="A8492" s="4" t="s">
        <v>5471</v>
      </c>
      <c r="B8492" t="s">
        <v>3343</v>
      </c>
      <c r="C8492" s="13" t="s">
        <v>78</v>
      </c>
      <c r="D8492" s="14">
        <v>210</v>
      </c>
      <c r="E8492" t="s">
        <v>657</v>
      </c>
      <c r="F8492" t="s">
        <v>37</v>
      </c>
      <c r="G8492" t="s">
        <v>275</v>
      </c>
      <c r="H8492" t="s">
        <v>81</v>
      </c>
      <c r="I8492" t="s">
        <v>76</v>
      </c>
      <c r="J8492" t="s">
        <v>32</v>
      </c>
      <c r="K8492">
        <v>0</v>
      </c>
      <c r="L8492" t="s">
        <v>121</v>
      </c>
      <c r="M8492" s="9">
        <v>65</v>
      </c>
      <c r="N8492" s="10">
        <v>7500</v>
      </c>
      <c r="O8492">
        <v>1</v>
      </c>
      <c r="P8492">
        <v>0.93</v>
      </c>
      <c r="Q8492">
        <v>0</v>
      </c>
      <c r="R8492" t="s">
        <v>43</v>
      </c>
      <c r="S8492" s="16">
        <v>0</v>
      </c>
      <c r="T8492" s="16">
        <v>0</v>
      </c>
      <c r="U8492" s="16">
        <v>1000</v>
      </c>
      <c r="V8492" s="16">
        <v>50</v>
      </c>
      <c r="W8492" s="16">
        <v>0</v>
      </c>
      <c r="X8492" s="16">
        <v>-1050</v>
      </c>
    </row>
    <row r="8493" spans="1:24" x14ac:dyDescent="0.25">
      <c r="A8493" s="4" t="s">
        <v>5471</v>
      </c>
      <c r="B8493" t="s">
        <v>3344</v>
      </c>
      <c r="C8493" s="13" t="s">
        <v>66</v>
      </c>
      <c r="D8493" s="14">
        <v>117</v>
      </c>
      <c r="E8493" t="s">
        <v>478</v>
      </c>
      <c r="F8493" t="s">
        <v>37</v>
      </c>
      <c r="G8493" t="s">
        <v>220</v>
      </c>
      <c r="H8493" t="s">
        <v>81</v>
      </c>
      <c r="I8493" t="s">
        <v>76</v>
      </c>
      <c r="J8493" t="s">
        <v>32</v>
      </c>
      <c r="K8493">
        <v>0</v>
      </c>
      <c r="L8493" t="s">
        <v>296</v>
      </c>
      <c r="M8493" s="9">
        <v>72</v>
      </c>
      <c r="N8493" s="10">
        <v>8333.3333333333339</v>
      </c>
      <c r="O8493">
        <v>1</v>
      </c>
      <c r="P8493">
        <v>1.1499999999999999</v>
      </c>
      <c r="Q8493">
        <v>0</v>
      </c>
      <c r="R8493" t="s">
        <v>43</v>
      </c>
      <c r="S8493" s="16">
        <v>0</v>
      </c>
      <c r="T8493" s="16">
        <v>0</v>
      </c>
      <c r="U8493" s="16">
        <v>0</v>
      </c>
      <c r="V8493" s="16">
        <v>0</v>
      </c>
      <c r="W8493" s="16">
        <v>0</v>
      </c>
      <c r="X8493" s="16">
        <v>0</v>
      </c>
    </row>
    <row r="8494" spans="1:24" x14ac:dyDescent="0.25">
      <c r="A8494" s="4" t="s">
        <v>5471</v>
      </c>
      <c r="B8494" t="s">
        <v>3345</v>
      </c>
      <c r="C8494" s="13" t="s">
        <v>43</v>
      </c>
      <c r="D8494" s="14">
        <v>298</v>
      </c>
      <c r="E8494" t="s">
        <v>1094</v>
      </c>
      <c r="F8494" t="s">
        <v>28</v>
      </c>
      <c r="G8494" t="s">
        <v>182</v>
      </c>
      <c r="H8494" t="s">
        <v>30</v>
      </c>
      <c r="I8494" t="s">
        <v>40</v>
      </c>
      <c r="J8494" t="s">
        <v>46</v>
      </c>
      <c r="K8494">
        <v>162</v>
      </c>
      <c r="L8494" t="s">
        <v>47</v>
      </c>
      <c r="M8494" s="9">
        <v>30</v>
      </c>
      <c r="N8494" s="10">
        <v>615.38461538461536</v>
      </c>
      <c r="O8494">
        <v>0.8</v>
      </c>
      <c r="P8494">
        <v>0.9</v>
      </c>
      <c r="Q8494">
        <v>0</v>
      </c>
      <c r="R8494" t="s">
        <v>43</v>
      </c>
      <c r="S8494" s="16">
        <v>3456</v>
      </c>
      <c r="T8494" s="16">
        <v>615.38461538461536</v>
      </c>
      <c r="U8494" s="16">
        <v>750</v>
      </c>
      <c r="V8494" s="16">
        <v>0</v>
      </c>
      <c r="W8494" s="16">
        <v>0</v>
      </c>
      <c r="X8494" s="16">
        <v>2090.6153846153848</v>
      </c>
    </row>
    <row r="8495" spans="1:24" x14ac:dyDescent="0.25">
      <c r="A8495" s="4" t="s">
        <v>5471</v>
      </c>
      <c r="B8495" t="s">
        <v>3346</v>
      </c>
      <c r="C8495" s="13" t="s">
        <v>26</v>
      </c>
      <c r="D8495" s="14">
        <v>181</v>
      </c>
      <c r="E8495" t="s">
        <v>471</v>
      </c>
      <c r="F8495" t="s">
        <v>37</v>
      </c>
      <c r="G8495" t="s">
        <v>472</v>
      </c>
      <c r="H8495" t="s">
        <v>30</v>
      </c>
      <c r="I8495" t="s">
        <v>31</v>
      </c>
      <c r="J8495" t="s">
        <v>32</v>
      </c>
      <c r="K8495">
        <v>160</v>
      </c>
      <c r="L8495" t="s">
        <v>33</v>
      </c>
      <c r="M8495" s="9">
        <v>60</v>
      </c>
      <c r="N8495" s="10">
        <v>6250</v>
      </c>
      <c r="O8495">
        <v>1.2</v>
      </c>
      <c r="P8495">
        <v>0.95</v>
      </c>
      <c r="Q8495">
        <v>0</v>
      </c>
      <c r="R8495" t="s">
        <v>43</v>
      </c>
      <c r="S8495" s="16">
        <v>10944</v>
      </c>
      <c r="T8495" s="16">
        <v>6250</v>
      </c>
      <c r="U8495" s="16">
        <v>1000</v>
      </c>
      <c r="V8495" s="16">
        <v>500</v>
      </c>
      <c r="W8495" s="16">
        <v>0</v>
      </c>
      <c r="X8495" s="16">
        <v>3194</v>
      </c>
    </row>
    <row r="8496" spans="1:24" x14ac:dyDescent="0.25">
      <c r="A8496" s="4" t="s">
        <v>5471</v>
      </c>
      <c r="B8496" t="s">
        <v>3347</v>
      </c>
      <c r="C8496" s="13" t="s">
        <v>78</v>
      </c>
      <c r="D8496" s="14">
        <v>37</v>
      </c>
      <c r="E8496" t="s">
        <v>49</v>
      </c>
      <c r="F8496" t="s">
        <v>37</v>
      </c>
      <c r="G8496" t="s">
        <v>50</v>
      </c>
      <c r="H8496" t="s">
        <v>51</v>
      </c>
      <c r="I8496" t="s">
        <v>52</v>
      </c>
      <c r="J8496" t="s">
        <v>32</v>
      </c>
      <c r="K8496">
        <v>0</v>
      </c>
      <c r="L8496" t="s">
        <v>121</v>
      </c>
      <c r="M8496" s="9">
        <v>65</v>
      </c>
      <c r="N8496" s="10">
        <v>7500</v>
      </c>
      <c r="O8496">
        <v>1.1000000000000001</v>
      </c>
      <c r="P8496">
        <v>0.98</v>
      </c>
      <c r="Q8496">
        <v>0</v>
      </c>
      <c r="R8496" t="s">
        <v>43</v>
      </c>
      <c r="S8496" s="16">
        <v>0</v>
      </c>
      <c r="T8496" s="16">
        <v>0</v>
      </c>
      <c r="U8496" s="16">
        <v>750</v>
      </c>
      <c r="V8496" s="16">
        <v>0</v>
      </c>
      <c r="W8496" s="16">
        <v>0</v>
      </c>
      <c r="X8496" s="16">
        <v>-750</v>
      </c>
    </row>
    <row r="8497" spans="1:24" x14ac:dyDescent="0.25">
      <c r="A8497" s="4" t="s">
        <v>5471</v>
      </c>
      <c r="B8497" t="s">
        <v>3348</v>
      </c>
      <c r="C8497" s="13" t="s">
        <v>43</v>
      </c>
      <c r="D8497" s="14">
        <v>264</v>
      </c>
      <c r="E8497" t="s">
        <v>794</v>
      </c>
      <c r="F8497" t="s">
        <v>37</v>
      </c>
      <c r="G8497" t="s">
        <v>403</v>
      </c>
      <c r="H8497" t="s">
        <v>51</v>
      </c>
      <c r="I8497" t="s">
        <v>40</v>
      </c>
      <c r="J8497" t="s">
        <v>46</v>
      </c>
      <c r="K8497">
        <v>164</v>
      </c>
      <c r="L8497" t="s">
        <v>47</v>
      </c>
      <c r="M8497" s="9">
        <v>30</v>
      </c>
      <c r="N8497" s="10">
        <v>615.38461538461536</v>
      </c>
      <c r="O8497">
        <v>0.8</v>
      </c>
      <c r="P8497">
        <v>1.1499999999999999</v>
      </c>
      <c r="Q8497">
        <v>0</v>
      </c>
      <c r="R8497" t="s">
        <v>43</v>
      </c>
      <c r="S8497" s="16">
        <v>4526.3999999999996</v>
      </c>
      <c r="T8497" s="16">
        <v>615.38461538461536</v>
      </c>
      <c r="U8497" s="16">
        <v>200</v>
      </c>
      <c r="V8497" s="16">
        <v>0</v>
      </c>
      <c r="W8497" s="16">
        <v>0</v>
      </c>
      <c r="X8497" s="16">
        <v>3711.0153846153844</v>
      </c>
    </row>
    <row r="8498" spans="1:24" x14ac:dyDescent="0.25">
      <c r="A8498" s="4" t="s">
        <v>5471</v>
      </c>
      <c r="B8498" t="s">
        <v>3349</v>
      </c>
      <c r="C8498" s="13" t="s">
        <v>92</v>
      </c>
      <c r="D8498" s="14">
        <v>58</v>
      </c>
      <c r="E8498" t="s">
        <v>722</v>
      </c>
      <c r="F8498" t="s">
        <v>28</v>
      </c>
      <c r="G8498" t="s">
        <v>214</v>
      </c>
      <c r="H8498" t="s">
        <v>81</v>
      </c>
      <c r="I8498" t="s">
        <v>52</v>
      </c>
      <c r="J8498" t="s">
        <v>46</v>
      </c>
      <c r="K8498">
        <v>0</v>
      </c>
      <c r="L8498" t="s">
        <v>99</v>
      </c>
      <c r="M8498" s="9">
        <v>40</v>
      </c>
      <c r="N8498" s="10">
        <v>54</v>
      </c>
      <c r="O8498">
        <v>1.1000000000000001</v>
      </c>
      <c r="P8498">
        <v>1.17</v>
      </c>
      <c r="Q8498">
        <v>0</v>
      </c>
      <c r="R8498" t="s">
        <v>43</v>
      </c>
      <c r="S8498" s="16">
        <v>8236.8000000000011</v>
      </c>
      <c r="T8498" s="16">
        <v>0</v>
      </c>
      <c r="U8498" s="16">
        <v>500</v>
      </c>
      <c r="V8498" s="16">
        <v>100</v>
      </c>
      <c r="W8498" s="16">
        <v>0</v>
      </c>
      <c r="X8498" s="16">
        <v>7636.8000000000011</v>
      </c>
    </row>
    <row r="8499" spans="1:24" x14ac:dyDescent="0.25">
      <c r="A8499" s="4" t="s">
        <v>5471</v>
      </c>
      <c r="B8499" t="s">
        <v>3350</v>
      </c>
      <c r="C8499" s="13" t="s">
        <v>43</v>
      </c>
      <c r="D8499" s="14">
        <v>229</v>
      </c>
      <c r="E8499" t="s">
        <v>955</v>
      </c>
      <c r="F8499" t="s">
        <v>37</v>
      </c>
      <c r="G8499" t="s">
        <v>80</v>
      </c>
      <c r="H8499" t="s">
        <v>81</v>
      </c>
      <c r="I8499" t="s">
        <v>52</v>
      </c>
      <c r="J8499" t="s">
        <v>46</v>
      </c>
      <c r="K8499">
        <v>0</v>
      </c>
      <c r="L8499" t="s">
        <v>47</v>
      </c>
      <c r="M8499" s="9">
        <v>30</v>
      </c>
      <c r="N8499" s="10">
        <v>615.38461538461536</v>
      </c>
      <c r="O8499">
        <v>1.1000000000000001</v>
      </c>
      <c r="P8499">
        <v>1.1599999999999999</v>
      </c>
      <c r="Q8499">
        <v>0</v>
      </c>
      <c r="R8499" t="s">
        <v>43</v>
      </c>
      <c r="S8499" s="16">
        <v>0</v>
      </c>
      <c r="T8499" s="16">
        <v>0</v>
      </c>
      <c r="U8499" s="16">
        <v>200</v>
      </c>
      <c r="V8499" s="16">
        <v>500</v>
      </c>
      <c r="W8499" s="16">
        <v>0</v>
      </c>
      <c r="X8499" s="16">
        <v>-700</v>
      </c>
    </row>
    <row r="8500" spans="1:24" x14ac:dyDescent="0.25">
      <c r="A8500" s="4" t="s">
        <v>5471</v>
      </c>
      <c r="B8500" t="s">
        <v>3351</v>
      </c>
      <c r="C8500" s="13" t="s">
        <v>43</v>
      </c>
      <c r="D8500" s="14">
        <v>206</v>
      </c>
      <c r="E8500" t="s">
        <v>174</v>
      </c>
      <c r="F8500" t="s">
        <v>37</v>
      </c>
      <c r="G8500" t="s">
        <v>137</v>
      </c>
      <c r="H8500" t="s">
        <v>39</v>
      </c>
      <c r="I8500" t="s">
        <v>40</v>
      </c>
      <c r="J8500" t="s">
        <v>32</v>
      </c>
      <c r="K8500">
        <v>168</v>
      </c>
      <c r="L8500" t="s">
        <v>117</v>
      </c>
      <c r="M8500" s="9">
        <v>54</v>
      </c>
      <c r="N8500" s="10">
        <v>5666.666666666667</v>
      </c>
      <c r="O8500">
        <v>0.8</v>
      </c>
      <c r="P8500">
        <v>1</v>
      </c>
      <c r="Q8500">
        <v>0</v>
      </c>
      <c r="R8500" t="s">
        <v>43</v>
      </c>
      <c r="S8500" s="16">
        <v>7257.6</v>
      </c>
      <c r="T8500" s="16">
        <v>5666.666666666667</v>
      </c>
      <c r="U8500" s="16">
        <v>200</v>
      </c>
      <c r="V8500" s="16">
        <v>50</v>
      </c>
      <c r="W8500" s="16">
        <v>0</v>
      </c>
      <c r="X8500" s="16">
        <v>1340.9333333333334</v>
      </c>
    </row>
    <row r="8501" spans="1:24" x14ac:dyDescent="0.25">
      <c r="A8501" s="4" t="s">
        <v>5471</v>
      </c>
      <c r="B8501" t="s">
        <v>3352</v>
      </c>
      <c r="C8501" s="13" t="s">
        <v>43</v>
      </c>
      <c r="D8501" s="14">
        <v>270</v>
      </c>
      <c r="E8501" t="s">
        <v>147</v>
      </c>
      <c r="F8501" t="s">
        <v>37</v>
      </c>
      <c r="G8501" t="s">
        <v>148</v>
      </c>
      <c r="H8501" t="s">
        <v>81</v>
      </c>
      <c r="I8501" t="s">
        <v>40</v>
      </c>
      <c r="J8501" t="s">
        <v>46</v>
      </c>
      <c r="K8501">
        <v>167</v>
      </c>
      <c r="L8501" t="s">
        <v>47</v>
      </c>
      <c r="M8501" s="9">
        <v>30</v>
      </c>
      <c r="N8501" s="10">
        <v>615.38461538461536</v>
      </c>
      <c r="O8501">
        <v>0.8</v>
      </c>
      <c r="P8501">
        <v>1.2</v>
      </c>
      <c r="Q8501">
        <v>0</v>
      </c>
      <c r="R8501" t="s">
        <v>43</v>
      </c>
      <c r="S8501" s="16">
        <v>4809.5999999999995</v>
      </c>
      <c r="T8501" s="16">
        <v>615.38461538461536</v>
      </c>
      <c r="U8501" s="16">
        <v>750</v>
      </c>
      <c r="V8501" s="16">
        <v>10</v>
      </c>
      <c r="W8501" s="16">
        <v>0</v>
      </c>
      <c r="X8501" s="16">
        <v>3434.2153846153842</v>
      </c>
    </row>
    <row r="8502" spans="1:24" x14ac:dyDescent="0.25">
      <c r="A8502" s="4" t="s">
        <v>5471</v>
      </c>
      <c r="B8502" t="s">
        <v>3353</v>
      </c>
      <c r="C8502" s="13" t="s">
        <v>35</v>
      </c>
      <c r="D8502" s="14">
        <v>11</v>
      </c>
      <c r="E8502" t="s">
        <v>944</v>
      </c>
      <c r="F8502" t="s">
        <v>37</v>
      </c>
      <c r="G8502" t="s">
        <v>237</v>
      </c>
      <c r="H8502" t="s">
        <v>30</v>
      </c>
      <c r="I8502" t="s">
        <v>52</v>
      </c>
      <c r="J8502" t="s">
        <v>46</v>
      </c>
      <c r="K8502">
        <v>0</v>
      </c>
      <c r="L8502" t="s">
        <v>53</v>
      </c>
      <c r="M8502" s="9">
        <v>24</v>
      </c>
      <c r="N8502" s="10">
        <v>384.61538461538464</v>
      </c>
      <c r="O8502">
        <v>1.1000000000000001</v>
      </c>
      <c r="P8502">
        <v>1.1399999999999999</v>
      </c>
      <c r="Q8502">
        <v>0</v>
      </c>
      <c r="R8502" t="s">
        <v>43</v>
      </c>
      <c r="S8502" s="16">
        <v>0</v>
      </c>
      <c r="T8502" s="16">
        <v>0</v>
      </c>
      <c r="U8502" s="16">
        <v>0</v>
      </c>
      <c r="V8502" s="16">
        <v>500</v>
      </c>
      <c r="W8502" s="16">
        <v>0</v>
      </c>
      <c r="X8502" s="16">
        <v>-500</v>
      </c>
    </row>
    <row r="8503" spans="1:24" x14ac:dyDescent="0.25">
      <c r="A8503" s="4" t="s">
        <v>5471</v>
      </c>
      <c r="B8503" t="s">
        <v>3354</v>
      </c>
      <c r="C8503" s="13" t="s">
        <v>135</v>
      </c>
      <c r="D8503" s="14">
        <v>79</v>
      </c>
      <c r="E8503" t="s">
        <v>277</v>
      </c>
      <c r="F8503" t="s">
        <v>28</v>
      </c>
      <c r="G8503" t="s">
        <v>278</v>
      </c>
      <c r="H8503" t="s">
        <v>60</v>
      </c>
      <c r="I8503" t="s">
        <v>76</v>
      </c>
      <c r="J8503" t="s">
        <v>46</v>
      </c>
      <c r="K8503">
        <v>161</v>
      </c>
      <c r="L8503" t="s">
        <v>138</v>
      </c>
      <c r="M8503" s="9">
        <v>55</v>
      </c>
      <c r="N8503" s="10">
        <v>2307.6923076923076</v>
      </c>
      <c r="O8503">
        <v>1</v>
      </c>
      <c r="P8503">
        <v>1</v>
      </c>
      <c r="Q8503">
        <v>0</v>
      </c>
      <c r="R8503" t="s">
        <v>43</v>
      </c>
      <c r="S8503" s="16">
        <v>8800</v>
      </c>
      <c r="T8503" s="16">
        <v>2307.6923076923076</v>
      </c>
      <c r="U8503" s="16">
        <v>200</v>
      </c>
      <c r="V8503" s="16">
        <v>0</v>
      </c>
      <c r="W8503" s="16">
        <v>0</v>
      </c>
      <c r="X8503" s="16">
        <v>6292.3076923076924</v>
      </c>
    </row>
    <row r="8504" spans="1:24" x14ac:dyDescent="0.25">
      <c r="A8504" s="4" t="s">
        <v>5471</v>
      </c>
      <c r="B8504" t="s">
        <v>3355</v>
      </c>
      <c r="C8504" s="13" t="s">
        <v>78</v>
      </c>
      <c r="D8504" s="14">
        <v>299</v>
      </c>
      <c r="E8504" t="s">
        <v>300</v>
      </c>
      <c r="F8504" t="s">
        <v>28</v>
      </c>
      <c r="G8504" t="s">
        <v>301</v>
      </c>
      <c r="H8504" t="s">
        <v>64</v>
      </c>
      <c r="I8504" t="s">
        <v>52</v>
      </c>
      <c r="J8504" t="s">
        <v>46</v>
      </c>
      <c r="K8504">
        <v>162</v>
      </c>
      <c r="L8504" t="s">
        <v>82</v>
      </c>
      <c r="M8504" s="9">
        <v>40</v>
      </c>
      <c r="N8504" s="10">
        <v>1230.7692307692307</v>
      </c>
      <c r="O8504">
        <v>1.1000000000000001</v>
      </c>
      <c r="P8504">
        <v>1.17</v>
      </c>
      <c r="Q8504">
        <v>0</v>
      </c>
      <c r="R8504" t="s">
        <v>43</v>
      </c>
      <c r="S8504" s="16">
        <v>8236.8000000000011</v>
      </c>
      <c r="T8504" s="16">
        <v>1230.7692307692307</v>
      </c>
      <c r="U8504" s="16">
        <v>0</v>
      </c>
      <c r="V8504" s="16">
        <v>50</v>
      </c>
      <c r="W8504" s="16">
        <v>0</v>
      </c>
      <c r="X8504" s="16">
        <v>6956.0307692307706</v>
      </c>
    </row>
    <row r="8505" spans="1:24" x14ac:dyDescent="0.25">
      <c r="A8505" s="4" t="s">
        <v>5471</v>
      </c>
      <c r="B8505" t="s">
        <v>3356</v>
      </c>
      <c r="C8505" s="13" t="s">
        <v>92</v>
      </c>
      <c r="D8505" s="14">
        <v>249</v>
      </c>
      <c r="E8505" t="s">
        <v>364</v>
      </c>
      <c r="F8505" t="s">
        <v>37</v>
      </c>
      <c r="G8505" t="s">
        <v>365</v>
      </c>
      <c r="H8505" t="s">
        <v>39</v>
      </c>
      <c r="I8505" t="s">
        <v>76</v>
      </c>
      <c r="J8505" t="s">
        <v>46</v>
      </c>
      <c r="K8505">
        <v>164</v>
      </c>
      <c r="L8505" t="s">
        <v>99</v>
      </c>
      <c r="M8505" s="9">
        <v>48</v>
      </c>
      <c r="N8505" s="10">
        <v>52</v>
      </c>
      <c r="O8505">
        <v>1</v>
      </c>
      <c r="P8505">
        <v>0.86</v>
      </c>
      <c r="Q8505">
        <v>0</v>
      </c>
      <c r="R8505" t="s">
        <v>43</v>
      </c>
      <c r="S8505" s="16">
        <v>6769.92</v>
      </c>
      <c r="T8505" s="16">
        <v>0</v>
      </c>
      <c r="U8505" s="16">
        <v>1000</v>
      </c>
      <c r="V8505" s="16">
        <v>50</v>
      </c>
      <c r="W8505" s="16">
        <v>8528</v>
      </c>
      <c r="X8505" s="16">
        <v>-2808.08</v>
      </c>
    </row>
    <row r="8506" spans="1:24" x14ac:dyDescent="0.25">
      <c r="A8506" s="4" t="s">
        <v>5471</v>
      </c>
      <c r="B8506" t="s">
        <v>3357</v>
      </c>
      <c r="C8506" s="13" t="s">
        <v>43</v>
      </c>
      <c r="D8506" s="14">
        <v>230</v>
      </c>
      <c r="E8506" t="s">
        <v>509</v>
      </c>
      <c r="F8506" t="s">
        <v>28</v>
      </c>
      <c r="G8506" t="s">
        <v>80</v>
      </c>
      <c r="H8506" t="s">
        <v>81</v>
      </c>
      <c r="I8506" t="s">
        <v>76</v>
      </c>
      <c r="J8506" t="s">
        <v>46</v>
      </c>
      <c r="K8506">
        <v>110</v>
      </c>
      <c r="L8506" t="s">
        <v>47</v>
      </c>
      <c r="M8506" s="9">
        <v>30</v>
      </c>
      <c r="N8506" s="10">
        <v>615.38461538461536</v>
      </c>
      <c r="O8506">
        <v>1</v>
      </c>
      <c r="P8506">
        <v>1.1599999999999999</v>
      </c>
      <c r="Q8506">
        <v>0</v>
      </c>
      <c r="R8506" t="s">
        <v>43</v>
      </c>
      <c r="S8506" s="16">
        <v>5568</v>
      </c>
      <c r="T8506" s="16">
        <v>615.38461538461536</v>
      </c>
      <c r="U8506" s="16">
        <v>1000</v>
      </c>
      <c r="V8506" s="16">
        <v>0</v>
      </c>
      <c r="W8506" s="16">
        <v>0</v>
      </c>
      <c r="X8506" s="16">
        <v>3952.6153846153848</v>
      </c>
    </row>
    <row r="8507" spans="1:24" x14ac:dyDescent="0.25">
      <c r="A8507" s="4" t="s">
        <v>5471</v>
      </c>
      <c r="B8507" t="s">
        <v>3358</v>
      </c>
      <c r="C8507" s="13" t="s">
        <v>35</v>
      </c>
      <c r="D8507" s="14">
        <v>77</v>
      </c>
      <c r="E8507" t="s">
        <v>1134</v>
      </c>
      <c r="F8507" t="s">
        <v>37</v>
      </c>
      <c r="G8507" t="s">
        <v>278</v>
      </c>
      <c r="H8507" t="s">
        <v>60</v>
      </c>
      <c r="I8507" t="s">
        <v>31</v>
      </c>
      <c r="J8507" t="s">
        <v>46</v>
      </c>
      <c r="K8507">
        <v>167</v>
      </c>
      <c r="L8507" t="s">
        <v>53</v>
      </c>
      <c r="M8507" s="9">
        <v>24</v>
      </c>
      <c r="N8507" s="10">
        <v>384.61538461538464</v>
      </c>
      <c r="O8507">
        <v>1.2</v>
      </c>
      <c r="P8507">
        <v>1</v>
      </c>
      <c r="Q8507">
        <v>0</v>
      </c>
      <c r="R8507" t="s">
        <v>43</v>
      </c>
      <c r="S8507" s="16">
        <v>4809.5999999999995</v>
      </c>
      <c r="T8507" s="16">
        <v>384.61538461538464</v>
      </c>
      <c r="U8507" s="16">
        <v>200</v>
      </c>
      <c r="V8507" s="16">
        <v>50</v>
      </c>
      <c r="W8507" s="16">
        <v>0</v>
      </c>
      <c r="X8507" s="16">
        <v>4174.9846153846147</v>
      </c>
    </row>
    <row r="8508" spans="1:24" x14ac:dyDescent="0.25">
      <c r="A8508" s="4" t="s">
        <v>5471</v>
      </c>
      <c r="B8508" t="s">
        <v>3359</v>
      </c>
      <c r="C8508" s="13" t="s">
        <v>26</v>
      </c>
      <c r="D8508" s="14">
        <v>3</v>
      </c>
      <c r="E8508" t="s">
        <v>551</v>
      </c>
      <c r="F8508" t="s">
        <v>28</v>
      </c>
      <c r="G8508" t="s">
        <v>309</v>
      </c>
      <c r="H8508" t="s">
        <v>60</v>
      </c>
      <c r="I8508" t="s">
        <v>52</v>
      </c>
      <c r="J8508" t="s">
        <v>46</v>
      </c>
      <c r="K8508">
        <v>168</v>
      </c>
      <c r="L8508" t="s">
        <v>90</v>
      </c>
      <c r="M8508" s="9">
        <v>35</v>
      </c>
      <c r="N8508" s="10">
        <v>923.07692307692309</v>
      </c>
      <c r="O8508">
        <v>1.1000000000000001</v>
      </c>
      <c r="P8508">
        <v>0.97</v>
      </c>
      <c r="Q8508">
        <v>0</v>
      </c>
      <c r="R8508" t="s">
        <v>43</v>
      </c>
      <c r="S8508" s="16">
        <v>5975.2000000000007</v>
      </c>
      <c r="T8508" s="16">
        <v>923.07692307692309</v>
      </c>
      <c r="U8508" s="16">
        <v>750</v>
      </c>
      <c r="V8508" s="16">
        <v>0</v>
      </c>
      <c r="W8508" s="16">
        <v>0</v>
      </c>
      <c r="X8508" s="16">
        <v>4302.1230769230779</v>
      </c>
    </row>
    <row r="8509" spans="1:24" x14ac:dyDescent="0.25">
      <c r="A8509" s="4" t="s">
        <v>5471</v>
      </c>
      <c r="B8509" t="s">
        <v>3360</v>
      </c>
      <c r="C8509" s="13" t="s">
        <v>35</v>
      </c>
      <c r="D8509" s="14">
        <v>116</v>
      </c>
      <c r="E8509" t="s">
        <v>58</v>
      </c>
      <c r="F8509" t="s">
        <v>28</v>
      </c>
      <c r="G8509" t="s">
        <v>59</v>
      </c>
      <c r="H8509" t="s">
        <v>60</v>
      </c>
      <c r="I8509" t="s">
        <v>40</v>
      </c>
      <c r="J8509" t="s">
        <v>46</v>
      </c>
      <c r="K8509">
        <v>0</v>
      </c>
      <c r="L8509" t="s">
        <v>53</v>
      </c>
      <c r="M8509" s="9">
        <v>24</v>
      </c>
      <c r="N8509" s="10">
        <v>384.61538461538464</v>
      </c>
      <c r="O8509">
        <v>0.8</v>
      </c>
      <c r="P8509">
        <v>0.9</v>
      </c>
      <c r="Q8509">
        <v>0</v>
      </c>
      <c r="R8509" t="s">
        <v>43</v>
      </c>
      <c r="S8509" s="16">
        <v>2764.8</v>
      </c>
      <c r="T8509" s="16">
        <v>0</v>
      </c>
      <c r="U8509" s="16">
        <v>500</v>
      </c>
      <c r="V8509" s="16">
        <v>0</v>
      </c>
      <c r="W8509" s="16">
        <v>0</v>
      </c>
      <c r="X8509" s="16">
        <v>2264.8000000000002</v>
      </c>
    </row>
    <row r="8510" spans="1:24" x14ac:dyDescent="0.25">
      <c r="A8510" s="4" t="s">
        <v>5471</v>
      </c>
      <c r="B8510" t="s">
        <v>3361</v>
      </c>
      <c r="C8510" s="13" t="s">
        <v>43</v>
      </c>
      <c r="D8510" s="14">
        <v>191</v>
      </c>
      <c r="E8510" t="s">
        <v>614</v>
      </c>
      <c r="F8510" t="s">
        <v>28</v>
      </c>
      <c r="G8510" t="s">
        <v>329</v>
      </c>
      <c r="H8510" t="s">
        <v>60</v>
      </c>
      <c r="I8510" t="s">
        <v>86</v>
      </c>
      <c r="J8510" t="s">
        <v>46</v>
      </c>
      <c r="K8510">
        <v>161</v>
      </c>
      <c r="L8510" t="s">
        <v>47</v>
      </c>
      <c r="M8510" s="9">
        <v>30</v>
      </c>
      <c r="N8510" s="10">
        <v>615.38461538461536</v>
      </c>
      <c r="O8510">
        <v>0.9</v>
      </c>
      <c r="P8510">
        <v>1.1200000000000001</v>
      </c>
      <c r="Q8510">
        <v>0</v>
      </c>
      <c r="R8510" t="s">
        <v>43</v>
      </c>
      <c r="S8510" s="16">
        <v>4838.4000000000005</v>
      </c>
      <c r="T8510" s="16">
        <v>615.38461538461536</v>
      </c>
      <c r="U8510" s="16">
        <v>200</v>
      </c>
      <c r="V8510" s="16">
        <v>10</v>
      </c>
      <c r="W8510" s="16">
        <v>0</v>
      </c>
      <c r="X8510" s="16">
        <v>4013.0153846153853</v>
      </c>
    </row>
    <row r="8511" spans="1:24" x14ac:dyDescent="0.25">
      <c r="A8511" s="4" t="s">
        <v>5471</v>
      </c>
      <c r="B8511" t="s">
        <v>3362</v>
      </c>
      <c r="C8511" s="13" t="s">
        <v>35</v>
      </c>
      <c r="D8511" s="14">
        <v>89</v>
      </c>
      <c r="E8511" t="s">
        <v>1221</v>
      </c>
      <c r="F8511" t="s">
        <v>37</v>
      </c>
      <c r="G8511" t="s">
        <v>766</v>
      </c>
      <c r="H8511" t="s">
        <v>81</v>
      </c>
      <c r="I8511" t="s">
        <v>76</v>
      </c>
      <c r="J8511" t="s">
        <v>32</v>
      </c>
      <c r="K8511">
        <v>165</v>
      </c>
      <c r="L8511" t="s">
        <v>41</v>
      </c>
      <c r="M8511" s="9">
        <v>48</v>
      </c>
      <c r="N8511" s="10">
        <v>5416.666666666667</v>
      </c>
      <c r="O8511">
        <v>1</v>
      </c>
      <c r="P8511">
        <v>1.01</v>
      </c>
      <c r="Q8511">
        <v>0</v>
      </c>
      <c r="R8511" t="s">
        <v>43</v>
      </c>
      <c r="S8511" s="16">
        <v>7999.2</v>
      </c>
      <c r="T8511" s="16">
        <v>5416.666666666667</v>
      </c>
      <c r="U8511" s="16">
        <v>200</v>
      </c>
      <c r="V8511" s="16">
        <v>0</v>
      </c>
      <c r="W8511" s="16">
        <v>0</v>
      </c>
      <c r="X8511" s="16">
        <v>2382.5333333333328</v>
      </c>
    </row>
    <row r="8512" spans="1:24" x14ac:dyDescent="0.25">
      <c r="A8512" s="4" t="s">
        <v>5471</v>
      </c>
      <c r="B8512" t="s">
        <v>3363</v>
      </c>
      <c r="C8512" s="13" t="s">
        <v>35</v>
      </c>
      <c r="D8512" s="14">
        <v>147</v>
      </c>
      <c r="E8512" t="s">
        <v>442</v>
      </c>
      <c r="F8512" t="s">
        <v>37</v>
      </c>
      <c r="G8512" t="s">
        <v>443</v>
      </c>
      <c r="H8512" t="s">
        <v>60</v>
      </c>
      <c r="I8512" t="s">
        <v>76</v>
      </c>
      <c r="J8512" t="s">
        <v>32</v>
      </c>
      <c r="K8512">
        <v>161</v>
      </c>
      <c r="L8512" t="s">
        <v>41</v>
      </c>
      <c r="M8512" s="9">
        <v>48</v>
      </c>
      <c r="N8512" s="10">
        <v>5416.666666666667</v>
      </c>
      <c r="O8512">
        <v>1</v>
      </c>
      <c r="P8512">
        <v>1.07</v>
      </c>
      <c r="Q8512">
        <v>0</v>
      </c>
      <c r="R8512" t="s">
        <v>43</v>
      </c>
      <c r="S8512" s="16">
        <v>8268.9600000000009</v>
      </c>
      <c r="T8512" s="16">
        <v>5416.666666666667</v>
      </c>
      <c r="U8512" s="16">
        <v>0</v>
      </c>
      <c r="V8512" s="16">
        <v>0</v>
      </c>
      <c r="W8512" s="16">
        <v>0</v>
      </c>
      <c r="X8512" s="16">
        <v>2852.293333333334</v>
      </c>
    </row>
    <row r="8513" spans="1:24" x14ac:dyDescent="0.25">
      <c r="A8513" s="4" t="s">
        <v>5471</v>
      </c>
      <c r="B8513" t="s">
        <v>3364</v>
      </c>
      <c r="C8513" s="13" t="s">
        <v>26</v>
      </c>
      <c r="D8513" s="14">
        <v>9</v>
      </c>
      <c r="E8513" t="s">
        <v>236</v>
      </c>
      <c r="F8513" t="s">
        <v>37</v>
      </c>
      <c r="G8513" t="s">
        <v>237</v>
      </c>
      <c r="H8513" t="s">
        <v>30</v>
      </c>
      <c r="I8513" t="s">
        <v>86</v>
      </c>
      <c r="J8513" t="s">
        <v>46</v>
      </c>
      <c r="K8513">
        <v>160</v>
      </c>
      <c r="L8513" t="s">
        <v>90</v>
      </c>
      <c r="M8513" s="9">
        <v>35</v>
      </c>
      <c r="N8513" s="10">
        <v>923.07692307692309</v>
      </c>
      <c r="O8513">
        <v>0.9</v>
      </c>
      <c r="P8513">
        <v>1.1399999999999999</v>
      </c>
      <c r="Q8513">
        <v>0</v>
      </c>
      <c r="R8513" t="s">
        <v>43</v>
      </c>
      <c r="S8513" s="16">
        <v>5745.5999999999995</v>
      </c>
      <c r="T8513" s="16">
        <v>923.07692307692309</v>
      </c>
      <c r="U8513" s="16">
        <v>750</v>
      </c>
      <c r="V8513" s="16">
        <v>500</v>
      </c>
      <c r="W8513" s="16">
        <v>0</v>
      </c>
      <c r="X8513" s="16">
        <v>3572.5230769230766</v>
      </c>
    </row>
    <row r="8514" spans="1:24" x14ac:dyDescent="0.25">
      <c r="A8514" s="4" t="s">
        <v>5471</v>
      </c>
      <c r="B8514" t="s">
        <v>3365</v>
      </c>
      <c r="C8514" s="13" t="s">
        <v>43</v>
      </c>
      <c r="D8514" s="14">
        <v>256</v>
      </c>
      <c r="E8514" t="s">
        <v>140</v>
      </c>
      <c r="F8514" t="s">
        <v>37</v>
      </c>
      <c r="G8514" t="s">
        <v>124</v>
      </c>
      <c r="H8514" t="s">
        <v>51</v>
      </c>
      <c r="I8514" t="s">
        <v>31</v>
      </c>
      <c r="J8514" t="s">
        <v>46</v>
      </c>
      <c r="K8514">
        <v>98</v>
      </c>
      <c r="L8514" t="s">
        <v>47</v>
      </c>
      <c r="M8514" s="9">
        <v>30</v>
      </c>
      <c r="N8514" s="10">
        <v>615.38461538461536</v>
      </c>
      <c r="O8514">
        <v>1.2</v>
      </c>
      <c r="P8514">
        <v>1.17</v>
      </c>
      <c r="Q8514">
        <v>0</v>
      </c>
      <c r="R8514" t="s">
        <v>43</v>
      </c>
      <c r="S8514" s="16">
        <v>4127.7599999999993</v>
      </c>
      <c r="T8514" s="16">
        <v>615.38461538461536</v>
      </c>
      <c r="U8514" s="16">
        <v>0</v>
      </c>
      <c r="V8514" s="16">
        <v>0</v>
      </c>
      <c r="W8514" s="16">
        <v>0</v>
      </c>
      <c r="X8514" s="16">
        <v>3512.3753846153841</v>
      </c>
    </row>
    <row r="8515" spans="1:24" x14ac:dyDescent="0.25">
      <c r="A8515" s="4" t="s">
        <v>5471</v>
      </c>
      <c r="B8515" t="s">
        <v>3366</v>
      </c>
      <c r="C8515" s="13" t="s">
        <v>35</v>
      </c>
      <c r="D8515" s="14">
        <v>161</v>
      </c>
      <c r="E8515" t="s">
        <v>769</v>
      </c>
      <c r="F8515" t="s">
        <v>28</v>
      </c>
      <c r="G8515" t="s">
        <v>770</v>
      </c>
      <c r="H8515" t="s">
        <v>60</v>
      </c>
      <c r="I8515" t="s">
        <v>40</v>
      </c>
      <c r="J8515" t="s">
        <v>46</v>
      </c>
      <c r="K8515">
        <v>161</v>
      </c>
      <c r="L8515" t="s">
        <v>53</v>
      </c>
      <c r="M8515" s="9">
        <v>24</v>
      </c>
      <c r="N8515" s="10">
        <v>384.61538461538464</v>
      </c>
      <c r="O8515">
        <v>0.8</v>
      </c>
      <c r="P8515">
        <v>0.91</v>
      </c>
      <c r="Q8515">
        <v>0</v>
      </c>
      <c r="R8515" t="s">
        <v>43</v>
      </c>
      <c r="S8515" s="16">
        <v>2795.52</v>
      </c>
      <c r="T8515" s="16">
        <v>384.61538461538464</v>
      </c>
      <c r="U8515" s="16">
        <v>200</v>
      </c>
      <c r="V8515" s="16">
        <v>10</v>
      </c>
      <c r="W8515" s="16">
        <v>0</v>
      </c>
      <c r="X8515" s="16">
        <v>2200.9046153846152</v>
      </c>
    </row>
    <row r="8516" spans="1:24" x14ac:dyDescent="0.25">
      <c r="A8516" s="4" t="s">
        <v>5471</v>
      </c>
      <c r="B8516" t="s">
        <v>3367</v>
      </c>
      <c r="C8516" s="13" t="s">
        <v>43</v>
      </c>
      <c r="D8516" s="14">
        <v>45</v>
      </c>
      <c r="E8516" t="s">
        <v>352</v>
      </c>
      <c r="F8516" t="s">
        <v>37</v>
      </c>
      <c r="G8516" t="s">
        <v>318</v>
      </c>
      <c r="H8516" t="s">
        <v>81</v>
      </c>
      <c r="I8516" t="s">
        <v>86</v>
      </c>
      <c r="J8516" t="s">
        <v>32</v>
      </c>
      <c r="K8516">
        <v>168</v>
      </c>
      <c r="L8516" t="s">
        <v>117</v>
      </c>
      <c r="M8516" s="9">
        <v>54</v>
      </c>
      <c r="N8516" s="10">
        <v>5666.666666666667</v>
      </c>
      <c r="O8516">
        <v>0.9</v>
      </c>
      <c r="P8516">
        <v>0.97</v>
      </c>
      <c r="Q8516">
        <v>0</v>
      </c>
      <c r="R8516" t="s">
        <v>43</v>
      </c>
      <c r="S8516" s="16">
        <v>7919.8559999999998</v>
      </c>
      <c r="T8516" s="16">
        <v>5666.666666666667</v>
      </c>
      <c r="U8516" s="16">
        <v>500</v>
      </c>
      <c r="V8516" s="16">
        <v>0</v>
      </c>
      <c r="W8516" s="16">
        <v>0</v>
      </c>
      <c r="X8516" s="16">
        <v>1753.1893333333328</v>
      </c>
    </row>
    <row r="8517" spans="1:24" x14ac:dyDescent="0.25">
      <c r="A8517" s="4" t="s">
        <v>5471</v>
      </c>
      <c r="B8517" t="s">
        <v>3368</v>
      </c>
      <c r="C8517" s="13" t="s">
        <v>35</v>
      </c>
      <c r="D8517" s="14">
        <v>57</v>
      </c>
      <c r="E8517" t="s">
        <v>213</v>
      </c>
      <c r="F8517" t="s">
        <v>37</v>
      </c>
      <c r="G8517" t="s">
        <v>214</v>
      </c>
      <c r="H8517" t="s">
        <v>81</v>
      </c>
      <c r="I8517" t="s">
        <v>31</v>
      </c>
      <c r="J8517" t="s">
        <v>46</v>
      </c>
      <c r="K8517">
        <v>164</v>
      </c>
      <c r="L8517" t="s">
        <v>53</v>
      </c>
      <c r="M8517" s="9">
        <v>24</v>
      </c>
      <c r="N8517" s="10">
        <v>384.61538461538464</v>
      </c>
      <c r="O8517">
        <v>1.2</v>
      </c>
      <c r="P8517">
        <v>1.17</v>
      </c>
      <c r="Q8517">
        <v>0</v>
      </c>
      <c r="R8517" t="s">
        <v>43</v>
      </c>
      <c r="S8517" s="16">
        <v>5526.1439999999993</v>
      </c>
      <c r="T8517" s="16">
        <v>384.61538461538464</v>
      </c>
      <c r="U8517" s="16">
        <v>0</v>
      </c>
      <c r="V8517" s="16">
        <v>100</v>
      </c>
      <c r="W8517" s="16">
        <v>0</v>
      </c>
      <c r="X8517" s="16">
        <v>5041.5286153846146</v>
      </c>
    </row>
    <row r="8518" spans="1:24" x14ac:dyDescent="0.25">
      <c r="A8518" s="4" t="s">
        <v>5471</v>
      </c>
      <c r="B8518" t="s">
        <v>3369</v>
      </c>
      <c r="C8518" s="13" t="s">
        <v>66</v>
      </c>
      <c r="D8518" s="14">
        <v>13</v>
      </c>
      <c r="E8518" t="s">
        <v>534</v>
      </c>
      <c r="F8518" t="s">
        <v>37</v>
      </c>
      <c r="G8518" t="s">
        <v>237</v>
      </c>
      <c r="H8518" t="s">
        <v>30</v>
      </c>
      <c r="I8518" t="s">
        <v>40</v>
      </c>
      <c r="J8518" t="s">
        <v>46</v>
      </c>
      <c r="K8518">
        <v>0</v>
      </c>
      <c r="L8518" t="s">
        <v>69</v>
      </c>
      <c r="M8518" s="9">
        <v>48</v>
      </c>
      <c r="N8518" s="10">
        <v>1538.4615384615386</v>
      </c>
      <c r="O8518">
        <v>0.8</v>
      </c>
      <c r="P8518">
        <v>1.1399999999999999</v>
      </c>
      <c r="Q8518">
        <v>0</v>
      </c>
      <c r="R8518" t="s">
        <v>43</v>
      </c>
      <c r="S8518" s="16">
        <v>0</v>
      </c>
      <c r="T8518" s="16">
        <v>0</v>
      </c>
      <c r="U8518" s="16">
        <v>0</v>
      </c>
      <c r="V8518" s="16">
        <v>100</v>
      </c>
      <c r="W8518" s="16">
        <v>0</v>
      </c>
      <c r="X8518" s="16">
        <v>-100</v>
      </c>
    </row>
    <row r="8519" spans="1:24" x14ac:dyDescent="0.25">
      <c r="A8519" s="4" t="s">
        <v>5471</v>
      </c>
      <c r="B8519" t="s">
        <v>3370</v>
      </c>
      <c r="C8519" s="13" t="s">
        <v>26</v>
      </c>
      <c r="D8519" s="14">
        <v>124</v>
      </c>
      <c r="E8519" t="s">
        <v>104</v>
      </c>
      <c r="F8519" t="s">
        <v>37</v>
      </c>
      <c r="G8519" t="s">
        <v>105</v>
      </c>
      <c r="H8519" t="s">
        <v>39</v>
      </c>
      <c r="I8519" t="s">
        <v>76</v>
      </c>
      <c r="J8519" t="s">
        <v>46</v>
      </c>
      <c r="K8519">
        <v>161</v>
      </c>
      <c r="L8519" t="s">
        <v>90</v>
      </c>
      <c r="M8519" s="9">
        <v>35</v>
      </c>
      <c r="N8519" s="10">
        <v>923.07692307692309</v>
      </c>
      <c r="O8519">
        <v>1</v>
      </c>
      <c r="P8519">
        <v>1.1499999999999999</v>
      </c>
      <c r="Q8519">
        <v>0</v>
      </c>
      <c r="R8519" t="s">
        <v>43</v>
      </c>
      <c r="S8519" s="16">
        <v>6480.2499999999991</v>
      </c>
      <c r="T8519" s="16">
        <v>923.07692307692309</v>
      </c>
      <c r="U8519" s="16">
        <v>200</v>
      </c>
      <c r="V8519" s="16">
        <v>0</v>
      </c>
      <c r="W8519" s="16">
        <v>0</v>
      </c>
      <c r="X8519" s="16">
        <v>5357.1730769230762</v>
      </c>
    </row>
    <row r="8520" spans="1:24" x14ac:dyDescent="0.25">
      <c r="A8520" s="4" t="s">
        <v>5471</v>
      </c>
      <c r="B8520" t="s">
        <v>3371</v>
      </c>
      <c r="C8520" s="13" t="s">
        <v>92</v>
      </c>
      <c r="D8520" s="14">
        <v>12</v>
      </c>
      <c r="E8520" t="s">
        <v>320</v>
      </c>
      <c r="F8520" t="s">
        <v>37</v>
      </c>
      <c r="G8520" t="s">
        <v>237</v>
      </c>
      <c r="H8520" t="s">
        <v>30</v>
      </c>
      <c r="I8520" t="s">
        <v>76</v>
      </c>
      <c r="J8520" t="s">
        <v>46</v>
      </c>
      <c r="K8520">
        <v>168</v>
      </c>
      <c r="L8520" t="s">
        <v>99</v>
      </c>
      <c r="M8520" s="9">
        <v>35</v>
      </c>
      <c r="N8520" s="10">
        <v>40</v>
      </c>
      <c r="O8520">
        <v>1</v>
      </c>
      <c r="P8520">
        <v>1.1399999999999999</v>
      </c>
      <c r="Q8520">
        <v>0</v>
      </c>
      <c r="R8520" t="s">
        <v>43</v>
      </c>
      <c r="S8520" s="16">
        <v>6703.2</v>
      </c>
      <c r="T8520" s="16">
        <v>0</v>
      </c>
      <c r="U8520" s="16">
        <v>500</v>
      </c>
      <c r="V8520" s="16">
        <v>250</v>
      </c>
      <c r="W8520" s="16">
        <v>6720</v>
      </c>
      <c r="X8520" s="16">
        <v>-766.80000000000018</v>
      </c>
    </row>
    <row r="8521" spans="1:24" x14ac:dyDescent="0.25">
      <c r="A8521" s="4" t="s">
        <v>5471</v>
      </c>
      <c r="B8521" t="s">
        <v>3372</v>
      </c>
      <c r="C8521" s="13" t="s">
        <v>43</v>
      </c>
      <c r="D8521" s="14">
        <v>42</v>
      </c>
      <c r="E8521" t="s">
        <v>517</v>
      </c>
      <c r="F8521" t="s">
        <v>28</v>
      </c>
      <c r="G8521" t="s">
        <v>362</v>
      </c>
      <c r="H8521" t="s">
        <v>30</v>
      </c>
      <c r="I8521" t="s">
        <v>40</v>
      </c>
      <c r="J8521" t="s">
        <v>46</v>
      </c>
      <c r="K8521">
        <v>0</v>
      </c>
      <c r="L8521" t="s">
        <v>47</v>
      </c>
      <c r="M8521" s="9">
        <v>30</v>
      </c>
      <c r="N8521" s="10">
        <v>615.38461538461536</v>
      </c>
      <c r="O8521">
        <v>0.8</v>
      </c>
      <c r="P8521">
        <v>0.94</v>
      </c>
      <c r="Q8521">
        <v>0</v>
      </c>
      <c r="R8521" t="s">
        <v>43</v>
      </c>
      <c r="S8521" s="16">
        <v>3609.6</v>
      </c>
      <c r="T8521" s="16">
        <v>0</v>
      </c>
      <c r="U8521" s="16">
        <v>200</v>
      </c>
      <c r="V8521" s="16">
        <v>50</v>
      </c>
      <c r="W8521" s="16">
        <v>0</v>
      </c>
      <c r="X8521" s="16">
        <v>3359.6</v>
      </c>
    </row>
    <row r="8522" spans="1:24" x14ac:dyDescent="0.25">
      <c r="A8522" s="4" t="s">
        <v>5471</v>
      </c>
      <c r="B8522" t="s">
        <v>3373</v>
      </c>
      <c r="C8522" s="13" t="s">
        <v>35</v>
      </c>
      <c r="D8522" s="14">
        <v>35</v>
      </c>
      <c r="E8522" t="s">
        <v>322</v>
      </c>
      <c r="F8522" t="s">
        <v>37</v>
      </c>
      <c r="G8522" t="s">
        <v>231</v>
      </c>
      <c r="H8522" t="s">
        <v>60</v>
      </c>
      <c r="I8522" t="s">
        <v>76</v>
      </c>
      <c r="J8522" t="s">
        <v>46</v>
      </c>
      <c r="K8522">
        <v>162</v>
      </c>
      <c r="L8522" t="s">
        <v>53</v>
      </c>
      <c r="M8522" s="9">
        <v>24</v>
      </c>
      <c r="N8522" s="10">
        <v>384.61538461538464</v>
      </c>
      <c r="O8522">
        <v>1</v>
      </c>
      <c r="P8522">
        <v>1.1200000000000001</v>
      </c>
      <c r="Q8522">
        <v>0</v>
      </c>
      <c r="R8522" t="s">
        <v>43</v>
      </c>
      <c r="S8522" s="16">
        <v>4354.5600000000004</v>
      </c>
      <c r="T8522" s="16">
        <v>384.61538461538464</v>
      </c>
      <c r="U8522" s="16">
        <v>0</v>
      </c>
      <c r="V8522" s="16">
        <v>250</v>
      </c>
      <c r="W8522" s="16">
        <v>0</v>
      </c>
      <c r="X8522" s="16">
        <v>3719.9446153846156</v>
      </c>
    </row>
    <row r="8523" spans="1:24" x14ac:dyDescent="0.25">
      <c r="A8523" s="4" t="s">
        <v>5471</v>
      </c>
      <c r="B8523" t="s">
        <v>3374</v>
      </c>
      <c r="C8523" s="13" t="s">
        <v>92</v>
      </c>
      <c r="D8523" s="14">
        <v>241</v>
      </c>
      <c r="E8523" t="s">
        <v>247</v>
      </c>
      <c r="F8523" t="s">
        <v>37</v>
      </c>
      <c r="G8523" t="s">
        <v>248</v>
      </c>
      <c r="H8523" t="s">
        <v>51</v>
      </c>
      <c r="I8523" t="s">
        <v>40</v>
      </c>
      <c r="J8523" t="s">
        <v>32</v>
      </c>
      <c r="K8523">
        <v>0</v>
      </c>
      <c r="L8523" t="s">
        <v>95</v>
      </c>
      <c r="M8523" s="9">
        <v>60</v>
      </c>
      <c r="N8523" s="10">
        <v>72</v>
      </c>
      <c r="O8523">
        <v>0.8</v>
      </c>
      <c r="P8523">
        <v>0.82</v>
      </c>
      <c r="Q8523">
        <v>0</v>
      </c>
      <c r="R8523" t="s">
        <v>43</v>
      </c>
      <c r="S8523" s="16">
        <v>0</v>
      </c>
      <c r="T8523" s="16">
        <v>0</v>
      </c>
      <c r="U8523" s="16">
        <v>0</v>
      </c>
      <c r="V8523" s="16">
        <v>50</v>
      </c>
      <c r="W8523" s="16">
        <v>0</v>
      </c>
      <c r="X8523" s="16">
        <v>-50</v>
      </c>
    </row>
    <row r="8524" spans="1:24" x14ac:dyDescent="0.25">
      <c r="A8524" s="4" t="s">
        <v>5471</v>
      </c>
      <c r="B8524" t="s">
        <v>3375</v>
      </c>
      <c r="C8524" s="13" t="s">
        <v>43</v>
      </c>
      <c r="D8524" s="14">
        <v>305</v>
      </c>
      <c r="E8524" t="s">
        <v>333</v>
      </c>
      <c r="F8524" t="s">
        <v>37</v>
      </c>
      <c r="G8524" t="s">
        <v>334</v>
      </c>
      <c r="H8524" t="s">
        <v>60</v>
      </c>
      <c r="I8524" t="s">
        <v>76</v>
      </c>
      <c r="J8524" t="s">
        <v>46</v>
      </c>
      <c r="K8524">
        <v>105</v>
      </c>
      <c r="L8524" t="s">
        <v>47</v>
      </c>
      <c r="M8524" s="9">
        <v>30</v>
      </c>
      <c r="N8524" s="10">
        <v>615.38461538461536</v>
      </c>
      <c r="O8524">
        <v>1</v>
      </c>
      <c r="P8524">
        <v>0.86</v>
      </c>
      <c r="Q8524">
        <v>0</v>
      </c>
      <c r="R8524" t="s">
        <v>43</v>
      </c>
      <c r="S8524" s="16">
        <v>2709</v>
      </c>
      <c r="T8524" s="16">
        <v>615.38461538461536</v>
      </c>
      <c r="U8524" s="16">
        <v>1000</v>
      </c>
      <c r="V8524" s="16">
        <v>10</v>
      </c>
      <c r="W8524" s="16">
        <v>0</v>
      </c>
      <c r="X8524" s="16">
        <v>1083.6153846153848</v>
      </c>
    </row>
    <row r="8525" spans="1:24" x14ac:dyDescent="0.25">
      <c r="A8525" s="4" t="s">
        <v>5471</v>
      </c>
      <c r="B8525" t="s">
        <v>3376</v>
      </c>
      <c r="C8525" s="13" t="s">
        <v>35</v>
      </c>
      <c r="D8525" s="14">
        <v>32</v>
      </c>
      <c r="E8525" t="s">
        <v>1345</v>
      </c>
      <c r="F8525" t="s">
        <v>28</v>
      </c>
      <c r="G8525" t="s">
        <v>231</v>
      </c>
      <c r="H8525" t="s">
        <v>60</v>
      </c>
      <c r="I8525" t="s">
        <v>86</v>
      </c>
      <c r="J8525" t="s">
        <v>46</v>
      </c>
      <c r="K8525">
        <v>160</v>
      </c>
      <c r="L8525" t="s">
        <v>53</v>
      </c>
      <c r="M8525" s="9">
        <v>24</v>
      </c>
      <c r="N8525" s="10">
        <v>384.61538461538464</v>
      </c>
      <c r="O8525">
        <v>0.9</v>
      </c>
      <c r="P8525">
        <v>1.1200000000000001</v>
      </c>
      <c r="Q8525">
        <v>0</v>
      </c>
      <c r="R8525" t="s">
        <v>43</v>
      </c>
      <c r="S8525" s="16">
        <v>3870.7200000000003</v>
      </c>
      <c r="T8525" s="16">
        <v>384.61538461538464</v>
      </c>
      <c r="U8525" s="16">
        <v>200</v>
      </c>
      <c r="V8525" s="16">
        <v>50</v>
      </c>
      <c r="W8525" s="16">
        <v>0</v>
      </c>
      <c r="X8525" s="16">
        <v>3236.1046153846155</v>
      </c>
    </row>
    <row r="8526" spans="1:24" x14ac:dyDescent="0.25">
      <c r="A8526" s="4" t="s">
        <v>5471</v>
      </c>
      <c r="B8526" t="s">
        <v>3377</v>
      </c>
      <c r="C8526" s="13" t="s">
        <v>92</v>
      </c>
      <c r="D8526" s="14">
        <v>262</v>
      </c>
      <c r="E8526" t="s">
        <v>803</v>
      </c>
      <c r="F8526" t="s">
        <v>37</v>
      </c>
      <c r="G8526" t="s">
        <v>403</v>
      </c>
      <c r="H8526" t="s">
        <v>51</v>
      </c>
      <c r="I8526" t="s">
        <v>52</v>
      </c>
      <c r="J8526" t="s">
        <v>32</v>
      </c>
      <c r="K8526">
        <v>0</v>
      </c>
      <c r="L8526" t="s">
        <v>95</v>
      </c>
      <c r="M8526" s="9">
        <v>72</v>
      </c>
      <c r="N8526" s="10">
        <v>80</v>
      </c>
      <c r="O8526">
        <v>1.1000000000000001</v>
      </c>
      <c r="P8526">
        <v>1.1499999999999999</v>
      </c>
      <c r="Q8526">
        <v>0</v>
      </c>
      <c r="R8526" t="s">
        <v>43</v>
      </c>
      <c r="S8526" s="16">
        <v>0</v>
      </c>
      <c r="T8526" s="16">
        <v>0</v>
      </c>
      <c r="U8526" s="16">
        <v>500</v>
      </c>
      <c r="V8526" s="16">
        <v>50</v>
      </c>
      <c r="W8526" s="16">
        <v>0</v>
      </c>
      <c r="X8526" s="16">
        <v>-550</v>
      </c>
    </row>
    <row r="8527" spans="1:24" x14ac:dyDescent="0.25">
      <c r="A8527" s="4" t="s">
        <v>5471</v>
      </c>
      <c r="B8527" t="s">
        <v>3378</v>
      </c>
      <c r="C8527" s="13" t="s">
        <v>78</v>
      </c>
      <c r="D8527" s="14">
        <v>204</v>
      </c>
      <c r="E8527" t="s">
        <v>1178</v>
      </c>
      <c r="F8527" t="s">
        <v>28</v>
      </c>
      <c r="G8527" t="s">
        <v>137</v>
      </c>
      <c r="H8527" t="s">
        <v>39</v>
      </c>
      <c r="I8527" t="s">
        <v>52</v>
      </c>
      <c r="J8527" t="s">
        <v>46</v>
      </c>
      <c r="K8527">
        <v>167</v>
      </c>
      <c r="L8527" t="s">
        <v>82</v>
      </c>
      <c r="M8527" s="9">
        <v>40</v>
      </c>
      <c r="N8527" s="10">
        <v>1230.7692307692307</v>
      </c>
      <c r="O8527">
        <v>1.1000000000000001</v>
      </c>
      <c r="P8527">
        <v>1</v>
      </c>
      <c r="Q8527">
        <v>0</v>
      </c>
      <c r="R8527" t="s">
        <v>43</v>
      </c>
      <c r="S8527" s="16">
        <v>7040.0000000000009</v>
      </c>
      <c r="T8527" s="16">
        <v>1230.7692307692307</v>
      </c>
      <c r="U8527" s="16">
        <v>0</v>
      </c>
      <c r="V8527" s="16">
        <v>500</v>
      </c>
      <c r="W8527" s="16">
        <v>0</v>
      </c>
      <c r="X8527" s="16">
        <v>5309.2307692307704</v>
      </c>
    </row>
    <row r="8528" spans="1:24" x14ac:dyDescent="0.25">
      <c r="A8528" s="4" t="s">
        <v>5471</v>
      </c>
      <c r="B8528" t="s">
        <v>3379</v>
      </c>
      <c r="C8528" s="13" t="s">
        <v>92</v>
      </c>
      <c r="D8528" s="14">
        <v>7</v>
      </c>
      <c r="E8528" t="s">
        <v>416</v>
      </c>
      <c r="F8528" t="s">
        <v>37</v>
      </c>
      <c r="G8528" t="s">
        <v>281</v>
      </c>
      <c r="H8528" t="s">
        <v>30</v>
      </c>
      <c r="I8528" t="s">
        <v>76</v>
      </c>
      <c r="J8528" t="s">
        <v>46</v>
      </c>
      <c r="K8528">
        <v>163</v>
      </c>
      <c r="L8528" t="s">
        <v>99</v>
      </c>
      <c r="M8528" s="9">
        <v>40</v>
      </c>
      <c r="N8528" s="10">
        <v>48</v>
      </c>
      <c r="O8528">
        <v>1</v>
      </c>
      <c r="P8528">
        <v>1.03</v>
      </c>
      <c r="Q8528">
        <v>0</v>
      </c>
      <c r="R8528" t="s">
        <v>43</v>
      </c>
      <c r="S8528" s="16">
        <v>6715.6</v>
      </c>
      <c r="T8528" s="16">
        <v>0</v>
      </c>
      <c r="U8528" s="16">
        <v>0</v>
      </c>
      <c r="V8528" s="16">
        <v>500</v>
      </c>
      <c r="W8528" s="16">
        <v>7824</v>
      </c>
      <c r="X8528" s="16">
        <v>-1608.3999999999996</v>
      </c>
    </row>
    <row r="8529" spans="1:24" x14ac:dyDescent="0.25">
      <c r="A8529" s="4" t="s">
        <v>5471</v>
      </c>
      <c r="B8529" t="s">
        <v>3380</v>
      </c>
      <c r="C8529" s="13" t="s">
        <v>92</v>
      </c>
      <c r="D8529" s="14">
        <v>172</v>
      </c>
      <c r="E8529" t="s">
        <v>1116</v>
      </c>
      <c r="F8529" t="s">
        <v>37</v>
      </c>
      <c r="G8529" t="s">
        <v>603</v>
      </c>
      <c r="H8529" t="s">
        <v>39</v>
      </c>
      <c r="I8529" t="s">
        <v>52</v>
      </c>
      <c r="J8529" t="s">
        <v>46</v>
      </c>
      <c r="K8529">
        <v>139</v>
      </c>
      <c r="L8529" t="s">
        <v>99</v>
      </c>
      <c r="M8529" s="9">
        <v>40</v>
      </c>
      <c r="N8529" s="10">
        <v>50</v>
      </c>
      <c r="O8529">
        <v>1.1000000000000001</v>
      </c>
      <c r="P8529">
        <v>1.08</v>
      </c>
      <c r="Q8529">
        <v>0</v>
      </c>
      <c r="R8529" t="s">
        <v>43</v>
      </c>
      <c r="S8529" s="16">
        <v>6605.2800000000016</v>
      </c>
      <c r="T8529" s="16">
        <v>0</v>
      </c>
      <c r="U8529" s="16">
        <v>0</v>
      </c>
      <c r="V8529" s="16">
        <v>250</v>
      </c>
      <c r="W8529" s="16">
        <v>6950</v>
      </c>
      <c r="X8529" s="16">
        <v>-594.71999999999844</v>
      </c>
    </row>
    <row r="8530" spans="1:24" x14ac:dyDescent="0.25">
      <c r="A8530" s="4" t="s">
        <v>5471</v>
      </c>
      <c r="B8530" t="s">
        <v>3381</v>
      </c>
      <c r="C8530" s="13" t="s">
        <v>35</v>
      </c>
      <c r="D8530" s="14">
        <v>186</v>
      </c>
      <c r="E8530" t="s">
        <v>463</v>
      </c>
      <c r="F8530" t="s">
        <v>37</v>
      </c>
      <c r="G8530" t="s">
        <v>127</v>
      </c>
      <c r="H8530" t="s">
        <v>51</v>
      </c>
      <c r="I8530" t="s">
        <v>31</v>
      </c>
      <c r="J8530" t="s">
        <v>32</v>
      </c>
      <c r="K8530">
        <v>0</v>
      </c>
      <c r="L8530" t="s">
        <v>41</v>
      </c>
      <c r="M8530" s="9">
        <v>48</v>
      </c>
      <c r="N8530" s="10">
        <v>5416.666666666667</v>
      </c>
      <c r="O8530">
        <v>1.2</v>
      </c>
      <c r="P8530">
        <v>1.2</v>
      </c>
      <c r="Q8530">
        <v>0</v>
      </c>
      <c r="R8530" t="s">
        <v>43</v>
      </c>
      <c r="S8530" s="16">
        <v>0</v>
      </c>
      <c r="T8530" s="16">
        <v>0</v>
      </c>
      <c r="U8530" s="16">
        <v>200</v>
      </c>
      <c r="V8530" s="16">
        <v>100</v>
      </c>
      <c r="W8530" s="16">
        <v>0</v>
      </c>
      <c r="X8530" s="16">
        <v>-300</v>
      </c>
    </row>
    <row r="8531" spans="1:24" x14ac:dyDescent="0.25">
      <c r="A8531" s="4" t="s">
        <v>5471</v>
      </c>
      <c r="B8531" t="s">
        <v>3382</v>
      </c>
      <c r="C8531" s="13" t="s">
        <v>43</v>
      </c>
      <c r="D8531" s="14">
        <v>205</v>
      </c>
      <c r="E8531" t="s">
        <v>185</v>
      </c>
      <c r="F8531" t="s">
        <v>37</v>
      </c>
      <c r="G8531" t="s">
        <v>137</v>
      </c>
      <c r="H8531" t="s">
        <v>39</v>
      </c>
      <c r="I8531" t="s">
        <v>76</v>
      </c>
      <c r="J8531" t="s">
        <v>32</v>
      </c>
      <c r="K8531">
        <v>167</v>
      </c>
      <c r="L8531" t="s">
        <v>117</v>
      </c>
      <c r="M8531" s="9">
        <v>54</v>
      </c>
      <c r="N8531" s="10">
        <v>5666.666666666667</v>
      </c>
      <c r="O8531">
        <v>1</v>
      </c>
      <c r="P8531">
        <v>1</v>
      </c>
      <c r="Q8531">
        <v>0</v>
      </c>
      <c r="R8531" t="s">
        <v>43</v>
      </c>
      <c r="S8531" s="16">
        <v>9018</v>
      </c>
      <c r="T8531" s="16">
        <v>5666.666666666667</v>
      </c>
      <c r="U8531" s="16">
        <v>500</v>
      </c>
      <c r="V8531" s="16">
        <v>10</v>
      </c>
      <c r="W8531" s="16">
        <v>0</v>
      </c>
      <c r="X8531" s="16">
        <v>2841.333333333333</v>
      </c>
    </row>
    <row r="8532" spans="1:24" x14ac:dyDescent="0.25">
      <c r="A8532" s="4" t="s">
        <v>5471</v>
      </c>
      <c r="B8532" t="s">
        <v>3383</v>
      </c>
      <c r="C8532" s="13" t="s">
        <v>66</v>
      </c>
      <c r="D8532" s="14">
        <v>218</v>
      </c>
      <c r="E8532" t="s">
        <v>259</v>
      </c>
      <c r="F8532" t="s">
        <v>37</v>
      </c>
      <c r="G8532" t="s">
        <v>260</v>
      </c>
      <c r="H8532" t="s">
        <v>51</v>
      </c>
      <c r="I8532" t="s">
        <v>40</v>
      </c>
      <c r="J8532" t="s">
        <v>46</v>
      </c>
      <c r="K8532">
        <v>164</v>
      </c>
      <c r="L8532" t="s">
        <v>69</v>
      </c>
      <c r="M8532" s="9">
        <v>48</v>
      </c>
      <c r="N8532" s="10">
        <v>1538.4615384615386</v>
      </c>
      <c r="O8532">
        <v>0.8</v>
      </c>
      <c r="P8532">
        <v>0.97</v>
      </c>
      <c r="Q8532">
        <v>0</v>
      </c>
      <c r="R8532" t="s">
        <v>43</v>
      </c>
      <c r="S8532" s="16">
        <v>6108.6720000000005</v>
      </c>
      <c r="T8532" s="16">
        <v>1538.4615384615386</v>
      </c>
      <c r="U8532" s="16">
        <v>0</v>
      </c>
      <c r="V8532" s="16">
        <v>50</v>
      </c>
      <c r="W8532" s="16">
        <v>0</v>
      </c>
      <c r="X8532" s="16">
        <v>4520.2104615384615</v>
      </c>
    </row>
    <row r="8533" spans="1:24" x14ac:dyDescent="0.25">
      <c r="A8533" s="4" t="s">
        <v>5471</v>
      </c>
      <c r="B8533" t="s">
        <v>3384</v>
      </c>
      <c r="C8533" s="13" t="s">
        <v>43</v>
      </c>
      <c r="D8533" s="14">
        <v>65</v>
      </c>
      <c r="E8533" t="s">
        <v>414</v>
      </c>
      <c r="F8533" t="s">
        <v>37</v>
      </c>
      <c r="G8533" t="s">
        <v>195</v>
      </c>
      <c r="H8533" t="s">
        <v>39</v>
      </c>
      <c r="I8533" t="s">
        <v>31</v>
      </c>
      <c r="J8533" t="s">
        <v>32</v>
      </c>
      <c r="K8533">
        <v>122</v>
      </c>
      <c r="L8533" t="s">
        <v>117</v>
      </c>
      <c r="M8533" s="9">
        <v>54</v>
      </c>
      <c r="N8533" s="10">
        <v>5666.666666666667</v>
      </c>
      <c r="O8533">
        <v>1.2</v>
      </c>
      <c r="P8533">
        <v>0.88</v>
      </c>
      <c r="Q8533">
        <v>0</v>
      </c>
      <c r="R8533" t="s">
        <v>43</v>
      </c>
      <c r="S8533" s="16">
        <v>6956.9279999999999</v>
      </c>
      <c r="T8533" s="16">
        <v>5666.666666666667</v>
      </c>
      <c r="U8533" s="16">
        <v>0</v>
      </c>
      <c r="V8533" s="16">
        <v>0</v>
      </c>
      <c r="W8533" s="16">
        <v>0</v>
      </c>
      <c r="X8533" s="16">
        <v>1290.2613333333329</v>
      </c>
    </row>
    <row r="8534" spans="1:24" x14ac:dyDescent="0.25">
      <c r="A8534" s="4" t="s">
        <v>5471</v>
      </c>
      <c r="B8534" t="s">
        <v>3385</v>
      </c>
      <c r="C8534" s="13" t="s">
        <v>92</v>
      </c>
      <c r="D8534" s="14">
        <v>26</v>
      </c>
      <c r="E8534" t="s">
        <v>358</v>
      </c>
      <c r="F8534" t="s">
        <v>37</v>
      </c>
      <c r="G8534" t="s">
        <v>245</v>
      </c>
      <c r="H8534" t="s">
        <v>39</v>
      </c>
      <c r="I8534" t="s">
        <v>76</v>
      </c>
      <c r="J8534" t="s">
        <v>32</v>
      </c>
      <c r="K8534">
        <v>165</v>
      </c>
      <c r="L8534" t="s">
        <v>95</v>
      </c>
      <c r="M8534" s="9">
        <v>48</v>
      </c>
      <c r="N8534" s="10">
        <v>47</v>
      </c>
      <c r="O8534">
        <v>1</v>
      </c>
      <c r="P8534">
        <v>1.0900000000000001</v>
      </c>
      <c r="Q8534">
        <v>0</v>
      </c>
      <c r="R8534" t="s">
        <v>43</v>
      </c>
      <c r="S8534" s="16">
        <v>8632.8000000000011</v>
      </c>
      <c r="T8534" s="16">
        <v>0</v>
      </c>
      <c r="U8534" s="16">
        <v>0</v>
      </c>
      <c r="V8534" s="16">
        <v>10</v>
      </c>
      <c r="W8534" s="16">
        <v>7755</v>
      </c>
      <c r="X8534" s="16">
        <v>867.80000000000109</v>
      </c>
    </row>
    <row r="8535" spans="1:24" x14ac:dyDescent="0.25">
      <c r="A8535" s="4" t="s">
        <v>5471</v>
      </c>
      <c r="B8535" t="s">
        <v>3386</v>
      </c>
      <c r="C8535" s="13" t="s">
        <v>92</v>
      </c>
      <c r="D8535" s="14">
        <v>96</v>
      </c>
      <c r="E8535" t="s">
        <v>1917</v>
      </c>
      <c r="F8535" t="s">
        <v>37</v>
      </c>
      <c r="G8535" t="s">
        <v>145</v>
      </c>
      <c r="H8535" t="s">
        <v>51</v>
      </c>
      <c r="I8535" t="s">
        <v>76</v>
      </c>
      <c r="J8535" t="s">
        <v>46</v>
      </c>
      <c r="K8535">
        <v>164</v>
      </c>
      <c r="L8535" t="s">
        <v>99</v>
      </c>
      <c r="M8535" s="9">
        <v>72</v>
      </c>
      <c r="N8535" s="10">
        <v>75</v>
      </c>
      <c r="O8535">
        <v>1</v>
      </c>
      <c r="P8535">
        <v>1.1100000000000001</v>
      </c>
      <c r="Q8535">
        <v>0</v>
      </c>
      <c r="R8535" t="s">
        <v>43</v>
      </c>
      <c r="S8535" s="16">
        <v>13106.880000000001</v>
      </c>
      <c r="T8535" s="16">
        <v>0</v>
      </c>
      <c r="U8535" s="16">
        <v>500</v>
      </c>
      <c r="V8535" s="16">
        <v>0</v>
      </c>
      <c r="W8535" s="16">
        <v>12300</v>
      </c>
      <c r="X8535" s="16">
        <v>306.88000000000102</v>
      </c>
    </row>
    <row r="8536" spans="1:24" x14ac:dyDescent="0.25">
      <c r="A8536" s="4" t="s">
        <v>5471</v>
      </c>
      <c r="B8536" t="s">
        <v>3387</v>
      </c>
      <c r="C8536" s="13" t="s">
        <v>35</v>
      </c>
      <c r="D8536" s="14">
        <v>226</v>
      </c>
      <c r="E8536" t="s">
        <v>290</v>
      </c>
      <c r="F8536" t="s">
        <v>37</v>
      </c>
      <c r="G8536" t="s">
        <v>291</v>
      </c>
      <c r="H8536" t="s">
        <v>51</v>
      </c>
      <c r="I8536" t="s">
        <v>52</v>
      </c>
      <c r="J8536" t="s">
        <v>46</v>
      </c>
      <c r="K8536">
        <v>0</v>
      </c>
      <c r="L8536" t="s">
        <v>53</v>
      </c>
      <c r="M8536" s="9">
        <v>24</v>
      </c>
      <c r="N8536" s="10">
        <v>384.61538461538464</v>
      </c>
      <c r="O8536">
        <v>1.1000000000000001</v>
      </c>
      <c r="P8536">
        <v>1.1599999999999999</v>
      </c>
      <c r="Q8536">
        <v>0</v>
      </c>
      <c r="R8536" t="s">
        <v>43</v>
      </c>
      <c r="S8536" s="16">
        <v>0</v>
      </c>
      <c r="T8536" s="16">
        <v>0</v>
      </c>
      <c r="U8536" s="16">
        <v>1000</v>
      </c>
      <c r="V8536" s="16">
        <v>10</v>
      </c>
      <c r="W8536" s="16">
        <v>0</v>
      </c>
      <c r="X8536" s="16">
        <v>-1010</v>
      </c>
    </row>
    <row r="8537" spans="1:24" x14ac:dyDescent="0.25">
      <c r="A8537" s="4" t="s">
        <v>5471</v>
      </c>
      <c r="B8537" t="s">
        <v>3388</v>
      </c>
      <c r="C8537" s="13" t="s">
        <v>26</v>
      </c>
      <c r="D8537" s="14">
        <v>108</v>
      </c>
      <c r="E8537" t="s">
        <v>1376</v>
      </c>
      <c r="F8537" t="s">
        <v>28</v>
      </c>
      <c r="G8537" t="s">
        <v>63</v>
      </c>
      <c r="H8537" t="s">
        <v>64</v>
      </c>
      <c r="I8537" t="s">
        <v>31</v>
      </c>
      <c r="J8537" t="s">
        <v>32</v>
      </c>
      <c r="K8537">
        <v>0</v>
      </c>
      <c r="L8537" t="s">
        <v>33</v>
      </c>
      <c r="M8537" s="9">
        <v>60</v>
      </c>
      <c r="N8537" s="10">
        <v>6250</v>
      </c>
      <c r="O8537">
        <v>1.2</v>
      </c>
      <c r="P8537">
        <v>1.04</v>
      </c>
      <c r="Q8537">
        <v>0</v>
      </c>
      <c r="R8537" t="s">
        <v>43</v>
      </c>
      <c r="S8537" s="16">
        <v>11980.800000000001</v>
      </c>
      <c r="T8537" s="16">
        <v>0</v>
      </c>
      <c r="U8537" s="16">
        <v>750</v>
      </c>
      <c r="V8537" s="16">
        <v>250</v>
      </c>
      <c r="W8537" s="16">
        <v>0</v>
      </c>
      <c r="X8537" s="16">
        <v>10980.800000000001</v>
      </c>
    </row>
    <row r="8538" spans="1:24" x14ac:dyDescent="0.25">
      <c r="A8538" s="4" t="s">
        <v>5471</v>
      </c>
      <c r="B8538" t="s">
        <v>3389</v>
      </c>
      <c r="C8538" s="13" t="s">
        <v>43</v>
      </c>
      <c r="D8538" s="14">
        <v>179</v>
      </c>
      <c r="E8538" t="s">
        <v>101</v>
      </c>
      <c r="F8538" t="s">
        <v>28</v>
      </c>
      <c r="G8538" t="s">
        <v>102</v>
      </c>
      <c r="H8538" t="s">
        <v>51</v>
      </c>
      <c r="I8538" t="s">
        <v>40</v>
      </c>
      <c r="J8538" t="s">
        <v>46</v>
      </c>
      <c r="K8538">
        <v>0</v>
      </c>
      <c r="L8538" t="s">
        <v>47</v>
      </c>
      <c r="M8538" s="9">
        <v>30</v>
      </c>
      <c r="N8538" s="10">
        <v>615.38461538461536</v>
      </c>
      <c r="O8538">
        <v>0.8</v>
      </c>
      <c r="P8538">
        <v>1.1000000000000001</v>
      </c>
      <c r="Q8538">
        <v>0</v>
      </c>
      <c r="R8538" t="s">
        <v>43</v>
      </c>
      <c r="S8538" s="16">
        <v>4224</v>
      </c>
      <c r="T8538" s="16">
        <v>0</v>
      </c>
      <c r="U8538" s="16">
        <v>0</v>
      </c>
      <c r="V8538" s="16">
        <v>0</v>
      </c>
      <c r="W8538" s="16">
        <v>0</v>
      </c>
      <c r="X8538" s="16">
        <v>4224</v>
      </c>
    </row>
    <row r="8539" spans="1:24" x14ac:dyDescent="0.25">
      <c r="A8539" s="4" t="s">
        <v>5471</v>
      </c>
      <c r="B8539" t="s">
        <v>3390</v>
      </c>
      <c r="C8539" s="13" t="s">
        <v>35</v>
      </c>
      <c r="D8539" s="14">
        <v>21</v>
      </c>
      <c r="E8539" t="s">
        <v>400</v>
      </c>
      <c r="F8539" t="s">
        <v>37</v>
      </c>
      <c r="G8539" t="s">
        <v>45</v>
      </c>
      <c r="H8539" t="s">
        <v>39</v>
      </c>
      <c r="I8539" t="s">
        <v>31</v>
      </c>
      <c r="J8539" t="s">
        <v>32</v>
      </c>
      <c r="K8539">
        <v>163</v>
      </c>
      <c r="L8539" t="s">
        <v>41</v>
      </c>
      <c r="M8539" s="9">
        <v>48</v>
      </c>
      <c r="N8539" s="10">
        <v>5416.666666666667</v>
      </c>
      <c r="O8539">
        <v>1.2</v>
      </c>
      <c r="P8539">
        <v>0.9</v>
      </c>
      <c r="Q8539">
        <v>0</v>
      </c>
      <c r="R8539" t="s">
        <v>43</v>
      </c>
      <c r="S8539" s="16">
        <v>8449.92</v>
      </c>
      <c r="T8539" s="16">
        <v>5416.666666666667</v>
      </c>
      <c r="U8539" s="16">
        <v>0</v>
      </c>
      <c r="V8539" s="16">
        <v>250</v>
      </c>
      <c r="W8539" s="16">
        <v>0</v>
      </c>
      <c r="X8539" s="16">
        <v>2783.2533333333331</v>
      </c>
    </row>
    <row r="8540" spans="1:24" x14ac:dyDescent="0.25">
      <c r="A8540" s="4" t="s">
        <v>5471</v>
      </c>
      <c r="B8540" t="s">
        <v>3391</v>
      </c>
      <c r="C8540" s="13" t="s">
        <v>35</v>
      </c>
      <c r="D8540" s="14">
        <v>148</v>
      </c>
      <c r="E8540" t="s">
        <v>630</v>
      </c>
      <c r="F8540" t="s">
        <v>37</v>
      </c>
      <c r="G8540" t="s">
        <v>443</v>
      </c>
      <c r="H8540" t="s">
        <v>60</v>
      </c>
      <c r="I8540" t="s">
        <v>40</v>
      </c>
      <c r="J8540" t="s">
        <v>46</v>
      </c>
      <c r="K8540">
        <v>161</v>
      </c>
      <c r="L8540" t="s">
        <v>53</v>
      </c>
      <c r="M8540" s="9">
        <v>24</v>
      </c>
      <c r="N8540" s="10">
        <v>384.61538461538464</v>
      </c>
      <c r="O8540">
        <v>0.8</v>
      </c>
      <c r="P8540">
        <v>1.07</v>
      </c>
      <c r="Q8540">
        <v>0</v>
      </c>
      <c r="R8540" t="s">
        <v>43</v>
      </c>
      <c r="S8540" s="16">
        <v>3307.5840000000003</v>
      </c>
      <c r="T8540" s="16">
        <v>384.61538461538464</v>
      </c>
      <c r="U8540" s="16">
        <v>750</v>
      </c>
      <c r="V8540" s="16">
        <v>0</v>
      </c>
      <c r="W8540" s="16">
        <v>0</v>
      </c>
      <c r="X8540" s="16">
        <v>2172.9686153846155</v>
      </c>
    </row>
    <row r="8541" spans="1:24" x14ac:dyDescent="0.25">
      <c r="A8541" s="4" t="s">
        <v>5471</v>
      </c>
      <c r="B8541" t="s">
        <v>3392</v>
      </c>
      <c r="C8541" s="13" t="s">
        <v>35</v>
      </c>
      <c r="D8541" s="14">
        <v>93</v>
      </c>
      <c r="E8541" t="s">
        <v>144</v>
      </c>
      <c r="F8541" t="s">
        <v>28</v>
      </c>
      <c r="G8541" t="s">
        <v>145</v>
      </c>
      <c r="H8541" t="s">
        <v>51</v>
      </c>
      <c r="I8541" t="s">
        <v>86</v>
      </c>
      <c r="J8541" t="s">
        <v>32</v>
      </c>
      <c r="K8541">
        <v>162</v>
      </c>
      <c r="L8541" t="s">
        <v>41</v>
      </c>
      <c r="M8541" s="9">
        <v>48</v>
      </c>
      <c r="N8541" s="10">
        <v>5416.666666666667</v>
      </c>
      <c r="O8541">
        <v>0.9</v>
      </c>
      <c r="P8541">
        <v>1.1100000000000001</v>
      </c>
      <c r="Q8541">
        <v>0</v>
      </c>
      <c r="R8541" t="s">
        <v>43</v>
      </c>
      <c r="S8541" s="16">
        <v>7672.3200000000006</v>
      </c>
      <c r="T8541" s="16">
        <v>5416.666666666667</v>
      </c>
      <c r="U8541" s="16">
        <v>1000</v>
      </c>
      <c r="V8541" s="16">
        <v>100</v>
      </c>
      <c r="W8541" s="16">
        <v>0</v>
      </c>
      <c r="X8541" s="16">
        <v>1155.6533333333336</v>
      </c>
    </row>
    <row r="8542" spans="1:24" x14ac:dyDescent="0.25">
      <c r="A8542" s="4" t="s">
        <v>5471</v>
      </c>
      <c r="B8542" t="s">
        <v>3393</v>
      </c>
      <c r="C8542" s="13" t="s">
        <v>78</v>
      </c>
      <c r="D8542" s="14">
        <v>247</v>
      </c>
      <c r="E8542" t="s">
        <v>487</v>
      </c>
      <c r="F8542" t="s">
        <v>37</v>
      </c>
      <c r="G8542" t="s">
        <v>488</v>
      </c>
      <c r="H8542" t="s">
        <v>39</v>
      </c>
      <c r="I8542" t="s">
        <v>76</v>
      </c>
      <c r="J8542" t="s">
        <v>46</v>
      </c>
      <c r="K8542">
        <v>161</v>
      </c>
      <c r="L8542" t="s">
        <v>82</v>
      </c>
      <c r="M8542" s="9">
        <v>40</v>
      </c>
      <c r="N8542" s="10">
        <v>1230.7692307692307</v>
      </c>
      <c r="O8542">
        <v>1</v>
      </c>
      <c r="P8542">
        <v>0.89</v>
      </c>
      <c r="Q8542">
        <v>0</v>
      </c>
      <c r="R8542" t="s">
        <v>43</v>
      </c>
      <c r="S8542" s="16">
        <v>5731.6</v>
      </c>
      <c r="T8542" s="16">
        <v>1230.7692307692307</v>
      </c>
      <c r="U8542" s="16">
        <v>500</v>
      </c>
      <c r="V8542" s="16">
        <v>500</v>
      </c>
      <c r="W8542" s="16">
        <v>0</v>
      </c>
      <c r="X8542" s="16">
        <v>3500.8307692307699</v>
      </c>
    </row>
    <row r="8543" spans="1:24" x14ac:dyDescent="0.25">
      <c r="A8543" s="4" t="s">
        <v>5471</v>
      </c>
      <c r="B8543" t="s">
        <v>3394</v>
      </c>
      <c r="C8543" s="13" t="s">
        <v>92</v>
      </c>
      <c r="D8543" s="14">
        <v>1</v>
      </c>
      <c r="E8543" t="s">
        <v>935</v>
      </c>
      <c r="F8543" t="s">
        <v>37</v>
      </c>
      <c r="G8543" t="s">
        <v>309</v>
      </c>
      <c r="H8543" t="s">
        <v>60</v>
      </c>
      <c r="I8543" t="s">
        <v>86</v>
      </c>
      <c r="J8543" t="s">
        <v>46</v>
      </c>
      <c r="K8543">
        <v>166</v>
      </c>
      <c r="L8543" t="s">
        <v>99</v>
      </c>
      <c r="M8543" s="9">
        <v>40</v>
      </c>
      <c r="N8543" s="10">
        <v>45</v>
      </c>
      <c r="O8543">
        <v>0.9</v>
      </c>
      <c r="P8543">
        <v>0.97</v>
      </c>
      <c r="Q8543">
        <v>0</v>
      </c>
      <c r="R8543" t="s">
        <v>43</v>
      </c>
      <c r="S8543" s="16">
        <v>5796.72</v>
      </c>
      <c r="T8543" s="16">
        <v>0</v>
      </c>
      <c r="U8543" s="16">
        <v>0</v>
      </c>
      <c r="V8543" s="16">
        <v>500</v>
      </c>
      <c r="W8543" s="16">
        <v>7470</v>
      </c>
      <c r="X8543" s="16">
        <v>-2173.2799999999997</v>
      </c>
    </row>
    <row r="8544" spans="1:24" x14ac:dyDescent="0.25">
      <c r="A8544" s="4" t="s">
        <v>5471</v>
      </c>
      <c r="B8544" t="s">
        <v>3395</v>
      </c>
      <c r="C8544" s="13" t="s">
        <v>35</v>
      </c>
      <c r="D8544" s="14">
        <v>198</v>
      </c>
      <c r="E8544" t="s">
        <v>88</v>
      </c>
      <c r="F8544" t="s">
        <v>37</v>
      </c>
      <c r="G8544" t="s">
        <v>89</v>
      </c>
      <c r="H8544" t="s">
        <v>39</v>
      </c>
      <c r="I8544" t="s">
        <v>52</v>
      </c>
      <c r="J8544" t="s">
        <v>32</v>
      </c>
      <c r="K8544">
        <v>82</v>
      </c>
      <c r="L8544" t="s">
        <v>41</v>
      </c>
      <c r="M8544" s="9">
        <v>48</v>
      </c>
      <c r="N8544" s="10">
        <v>5416.666666666667</v>
      </c>
      <c r="O8544">
        <v>1.1000000000000001</v>
      </c>
      <c r="P8544">
        <v>0.99</v>
      </c>
      <c r="Q8544">
        <v>0</v>
      </c>
      <c r="R8544" t="s">
        <v>43</v>
      </c>
      <c r="S8544" s="16">
        <v>4286.3040000000001</v>
      </c>
      <c r="T8544" s="16">
        <v>5416.666666666667</v>
      </c>
      <c r="U8544" s="16">
        <v>0</v>
      </c>
      <c r="V8544" s="16">
        <v>0</v>
      </c>
      <c r="W8544" s="16">
        <v>0</v>
      </c>
      <c r="X8544" s="16">
        <v>-1130.3626666666669</v>
      </c>
    </row>
    <row r="8545" spans="1:24" x14ac:dyDescent="0.25">
      <c r="A8545" s="4" t="s">
        <v>5471</v>
      </c>
      <c r="B8545" t="s">
        <v>3396</v>
      </c>
      <c r="C8545" s="13" t="s">
        <v>35</v>
      </c>
      <c r="D8545" s="14">
        <v>156</v>
      </c>
      <c r="E8545" t="s">
        <v>681</v>
      </c>
      <c r="F8545" t="s">
        <v>37</v>
      </c>
      <c r="G8545" t="s">
        <v>272</v>
      </c>
      <c r="H8545" t="s">
        <v>64</v>
      </c>
      <c r="I8545" t="s">
        <v>40</v>
      </c>
      <c r="J8545" t="s">
        <v>32</v>
      </c>
      <c r="K8545">
        <v>0</v>
      </c>
      <c r="L8545" t="s">
        <v>41</v>
      </c>
      <c r="M8545" s="9">
        <v>48</v>
      </c>
      <c r="N8545" s="10">
        <v>5416.666666666667</v>
      </c>
      <c r="O8545">
        <v>0.8</v>
      </c>
      <c r="P8545">
        <v>0.82</v>
      </c>
      <c r="Q8545">
        <v>0</v>
      </c>
      <c r="R8545" t="s">
        <v>43</v>
      </c>
      <c r="S8545" s="16">
        <v>0</v>
      </c>
      <c r="T8545" s="16">
        <v>0</v>
      </c>
      <c r="U8545" s="16">
        <v>200</v>
      </c>
      <c r="V8545" s="16">
        <v>500</v>
      </c>
      <c r="W8545" s="16">
        <v>0</v>
      </c>
      <c r="X8545" s="16">
        <v>-700</v>
      </c>
    </row>
    <row r="8546" spans="1:24" x14ac:dyDescent="0.25">
      <c r="A8546" s="4" t="s">
        <v>5471</v>
      </c>
      <c r="B8546" t="s">
        <v>3397</v>
      </c>
      <c r="C8546" s="13" t="s">
        <v>43</v>
      </c>
      <c r="D8546" s="14">
        <v>278</v>
      </c>
      <c r="E8546" t="s">
        <v>211</v>
      </c>
      <c r="F8546" t="s">
        <v>37</v>
      </c>
      <c r="G8546" t="s">
        <v>153</v>
      </c>
      <c r="H8546" t="s">
        <v>39</v>
      </c>
      <c r="I8546" t="s">
        <v>40</v>
      </c>
      <c r="J8546" t="s">
        <v>32</v>
      </c>
      <c r="K8546">
        <v>167</v>
      </c>
      <c r="L8546" t="s">
        <v>117</v>
      </c>
      <c r="M8546" s="9">
        <v>54</v>
      </c>
      <c r="N8546" s="10">
        <v>5666.666666666667</v>
      </c>
      <c r="O8546">
        <v>0.8</v>
      </c>
      <c r="P8546">
        <v>1.1200000000000001</v>
      </c>
      <c r="Q8546">
        <v>0</v>
      </c>
      <c r="R8546" t="s">
        <v>43</v>
      </c>
      <c r="S8546" s="16">
        <v>8080.1280000000015</v>
      </c>
      <c r="T8546" s="16">
        <v>5666.666666666667</v>
      </c>
      <c r="U8546" s="16">
        <v>0</v>
      </c>
      <c r="V8546" s="16">
        <v>10</v>
      </c>
      <c r="W8546" s="16">
        <v>0</v>
      </c>
      <c r="X8546" s="16">
        <v>2403.4613333333346</v>
      </c>
    </row>
    <row r="8547" spans="1:24" x14ac:dyDescent="0.25">
      <c r="A8547" s="4" t="s">
        <v>5471</v>
      </c>
      <c r="B8547" t="s">
        <v>3398</v>
      </c>
      <c r="C8547" s="13" t="s">
        <v>92</v>
      </c>
      <c r="D8547" s="14">
        <v>256</v>
      </c>
      <c r="E8547" t="s">
        <v>140</v>
      </c>
      <c r="F8547" t="s">
        <v>37</v>
      </c>
      <c r="G8547" t="s">
        <v>124</v>
      </c>
      <c r="H8547" t="s">
        <v>51</v>
      </c>
      <c r="I8547" t="s">
        <v>31</v>
      </c>
      <c r="J8547" t="s">
        <v>32</v>
      </c>
      <c r="K8547">
        <v>160</v>
      </c>
      <c r="L8547" t="s">
        <v>95</v>
      </c>
      <c r="M8547" s="9">
        <v>40</v>
      </c>
      <c r="N8547" s="10">
        <v>40</v>
      </c>
      <c r="O8547">
        <v>1.2</v>
      </c>
      <c r="P8547">
        <v>1.17</v>
      </c>
      <c r="Q8547">
        <v>0</v>
      </c>
      <c r="R8547" t="s">
        <v>43</v>
      </c>
      <c r="S8547" s="16">
        <v>8985.5999999999985</v>
      </c>
      <c r="T8547" s="16">
        <v>0</v>
      </c>
      <c r="U8547" s="16">
        <v>500</v>
      </c>
      <c r="V8547" s="16">
        <v>500</v>
      </c>
      <c r="W8547" s="16">
        <v>6400</v>
      </c>
      <c r="X8547" s="16">
        <v>1585.5999999999985</v>
      </c>
    </row>
    <row r="8548" spans="1:24" x14ac:dyDescent="0.25">
      <c r="A8548" s="4" t="s">
        <v>5471</v>
      </c>
      <c r="B8548" t="s">
        <v>3399</v>
      </c>
      <c r="C8548" s="13" t="s">
        <v>35</v>
      </c>
      <c r="D8548" s="14">
        <v>124</v>
      </c>
      <c r="E8548" t="s">
        <v>104</v>
      </c>
      <c r="F8548" t="s">
        <v>37</v>
      </c>
      <c r="G8548" t="s">
        <v>105</v>
      </c>
      <c r="H8548" t="s">
        <v>39</v>
      </c>
      <c r="I8548" t="s">
        <v>76</v>
      </c>
      <c r="J8548" t="s">
        <v>32</v>
      </c>
      <c r="K8548">
        <v>118</v>
      </c>
      <c r="L8548" t="s">
        <v>41</v>
      </c>
      <c r="M8548" s="9">
        <v>48</v>
      </c>
      <c r="N8548" s="10">
        <v>5416.666666666667</v>
      </c>
      <c r="O8548">
        <v>1</v>
      </c>
      <c r="P8548">
        <v>1.1499999999999999</v>
      </c>
      <c r="Q8548">
        <v>0</v>
      </c>
      <c r="R8548" t="s">
        <v>43</v>
      </c>
      <c r="S8548" s="16">
        <v>6513.5999999999995</v>
      </c>
      <c r="T8548" s="16">
        <v>5416.666666666667</v>
      </c>
      <c r="U8548" s="16">
        <v>0</v>
      </c>
      <c r="V8548" s="16">
        <v>10</v>
      </c>
      <c r="W8548" s="16">
        <v>0</v>
      </c>
      <c r="X8548" s="16">
        <v>1086.9333333333325</v>
      </c>
    </row>
    <row r="8549" spans="1:24" x14ac:dyDescent="0.25">
      <c r="A8549" s="4" t="s">
        <v>5471</v>
      </c>
      <c r="B8549" t="s">
        <v>3400</v>
      </c>
      <c r="C8549" s="13" t="s">
        <v>92</v>
      </c>
      <c r="D8549" s="14">
        <v>6</v>
      </c>
      <c r="E8549" t="s">
        <v>882</v>
      </c>
      <c r="F8549" t="s">
        <v>37</v>
      </c>
      <c r="G8549" t="s">
        <v>883</v>
      </c>
      <c r="H8549" t="s">
        <v>51</v>
      </c>
      <c r="I8549" t="s">
        <v>40</v>
      </c>
      <c r="J8549" t="s">
        <v>46</v>
      </c>
      <c r="K8549">
        <v>86</v>
      </c>
      <c r="L8549" t="s">
        <v>99</v>
      </c>
      <c r="M8549" s="9">
        <v>40</v>
      </c>
      <c r="N8549" s="10">
        <v>48</v>
      </c>
      <c r="O8549">
        <v>0.8</v>
      </c>
      <c r="P8549">
        <v>1.03</v>
      </c>
      <c r="Q8549">
        <v>0</v>
      </c>
      <c r="R8549" t="s">
        <v>43</v>
      </c>
      <c r="S8549" s="16">
        <v>2834.56</v>
      </c>
      <c r="T8549" s="16">
        <v>0</v>
      </c>
      <c r="U8549" s="16">
        <v>0</v>
      </c>
      <c r="V8549" s="16">
        <v>100</v>
      </c>
      <c r="W8549" s="16">
        <v>4128</v>
      </c>
      <c r="X8549" s="16">
        <v>-1393.44</v>
      </c>
    </row>
    <row r="8550" spans="1:24" x14ac:dyDescent="0.25">
      <c r="A8550" s="4" t="s">
        <v>5471</v>
      </c>
      <c r="B8550" t="s">
        <v>3401</v>
      </c>
      <c r="C8550" s="13" t="s">
        <v>43</v>
      </c>
      <c r="D8550" s="14">
        <v>148</v>
      </c>
      <c r="E8550" t="s">
        <v>630</v>
      </c>
      <c r="F8550" t="s">
        <v>37</v>
      </c>
      <c r="G8550" t="s">
        <v>443</v>
      </c>
      <c r="H8550" t="s">
        <v>60</v>
      </c>
      <c r="I8550" t="s">
        <v>40</v>
      </c>
      <c r="J8550" t="s">
        <v>46</v>
      </c>
      <c r="K8550">
        <v>163</v>
      </c>
      <c r="L8550" t="s">
        <v>47</v>
      </c>
      <c r="M8550" s="9">
        <v>30</v>
      </c>
      <c r="N8550" s="10">
        <v>615.38461538461536</v>
      </c>
      <c r="O8550">
        <v>0.8</v>
      </c>
      <c r="P8550">
        <v>1.07</v>
      </c>
      <c r="Q8550">
        <v>0</v>
      </c>
      <c r="R8550" t="s">
        <v>43</v>
      </c>
      <c r="S8550" s="16">
        <v>4185.84</v>
      </c>
      <c r="T8550" s="16">
        <v>615.38461538461536</v>
      </c>
      <c r="U8550" s="16">
        <v>200</v>
      </c>
      <c r="V8550" s="16">
        <v>10</v>
      </c>
      <c r="W8550" s="16">
        <v>0</v>
      </c>
      <c r="X8550" s="16">
        <v>3360.4553846153849</v>
      </c>
    </row>
    <row r="8551" spans="1:24" x14ac:dyDescent="0.25">
      <c r="A8551" s="4" t="s">
        <v>5471</v>
      </c>
      <c r="B8551" t="s">
        <v>3402</v>
      </c>
      <c r="C8551" s="13" t="s">
        <v>92</v>
      </c>
      <c r="D8551" s="14">
        <v>102</v>
      </c>
      <c r="E8551" t="s">
        <v>97</v>
      </c>
      <c r="F8551" t="s">
        <v>37</v>
      </c>
      <c r="G8551" t="s">
        <v>98</v>
      </c>
      <c r="H8551" t="s">
        <v>81</v>
      </c>
      <c r="I8551" t="s">
        <v>86</v>
      </c>
      <c r="J8551" t="s">
        <v>46</v>
      </c>
      <c r="K8551">
        <v>109</v>
      </c>
      <c r="L8551" t="s">
        <v>99</v>
      </c>
      <c r="M8551" s="9">
        <v>35</v>
      </c>
      <c r="N8551" s="10">
        <v>40</v>
      </c>
      <c r="O8551">
        <v>0.9</v>
      </c>
      <c r="P8551">
        <v>1.03</v>
      </c>
      <c r="Q8551">
        <v>0</v>
      </c>
      <c r="R8551" t="s">
        <v>43</v>
      </c>
      <c r="S8551" s="16">
        <v>3536.5050000000001</v>
      </c>
      <c r="T8551" s="16">
        <v>0</v>
      </c>
      <c r="U8551" s="16">
        <v>750</v>
      </c>
      <c r="V8551" s="16">
        <v>10</v>
      </c>
      <c r="W8551" s="16">
        <v>4360</v>
      </c>
      <c r="X8551" s="16">
        <v>-1583.4949999999999</v>
      </c>
    </row>
    <row r="8552" spans="1:24" x14ac:dyDescent="0.25">
      <c r="A8552" s="4" t="s">
        <v>5471</v>
      </c>
      <c r="B8552" t="s">
        <v>3403</v>
      </c>
      <c r="C8552" s="13" t="s">
        <v>43</v>
      </c>
      <c r="D8552" s="14">
        <v>1</v>
      </c>
      <c r="E8552" t="s">
        <v>935</v>
      </c>
      <c r="F8552" t="s">
        <v>37</v>
      </c>
      <c r="G8552" t="s">
        <v>309</v>
      </c>
      <c r="H8552" t="s">
        <v>60</v>
      </c>
      <c r="I8552" t="s">
        <v>86</v>
      </c>
      <c r="J8552" t="s">
        <v>32</v>
      </c>
      <c r="K8552">
        <v>165</v>
      </c>
      <c r="L8552" t="s">
        <v>117</v>
      </c>
      <c r="M8552" s="9">
        <v>54</v>
      </c>
      <c r="N8552" s="10">
        <v>5666.666666666667</v>
      </c>
      <c r="O8552">
        <v>0.9</v>
      </c>
      <c r="P8552">
        <v>0.97</v>
      </c>
      <c r="Q8552">
        <v>0</v>
      </c>
      <c r="R8552" t="s">
        <v>43</v>
      </c>
      <c r="S8552" s="16">
        <v>7778.4299999999994</v>
      </c>
      <c r="T8552" s="16">
        <v>5666.666666666667</v>
      </c>
      <c r="U8552" s="16">
        <v>200</v>
      </c>
      <c r="V8552" s="16">
        <v>0</v>
      </c>
      <c r="W8552" s="16">
        <v>0</v>
      </c>
      <c r="X8552" s="16">
        <v>1911.7633333333324</v>
      </c>
    </row>
    <row r="8553" spans="1:24" x14ac:dyDescent="0.25">
      <c r="A8553" s="4" t="s">
        <v>5471</v>
      </c>
      <c r="B8553" t="s">
        <v>3404</v>
      </c>
      <c r="C8553" s="13" t="s">
        <v>92</v>
      </c>
      <c r="D8553" s="14">
        <v>50</v>
      </c>
      <c r="E8553" t="s">
        <v>676</v>
      </c>
      <c r="F8553" t="s">
        <v>37</v>
      </c>
      <c r="G8553" t="s">
        <v>383</v>
      </c>
      <c r="H8553" t="s">
        <v>51</v>
      </c>
      <c r="I8553" t="s">
        <v>76</v>
      </c>
      <c r="J8553" t="s">
        <v>46</v>
      </c>
      <c r="K8553">
        <v>161</v>
      </c>
      <c r="L8553" t="s">
        <v>99</v>
      </c>
      <c r="M8553" s="9">
        <v>40</v>
      </c>
      <c r="N8553" s="10">
        <v>44</v>
      </c>
      <c r="O8553">
        <v>1</v>
      </c>
      <c r="P8553">
        <v>1.17</v>
      </c>
      <c r="Q8553">
        <v>0</v>
      </c>
      <c r="R8553" t="s">
        <v>43</v>
      </c>
      <c r="S8553" s="16">
        <v>7534.7999999999993</v>
      </c>
      <c r="T8553" s="16">
        <v>0</v>
      </c>
      <c r="U8553" s="16">
        <v>500</v>
      </c>
      <c r="V8553" s="16">
        <v>100</v>
      </c>
      <c r="W8553" s="16">
        <v>7084</v>
      </c>
      <c r="X8553" s="16">
        <v>-149.20000000000073</v>
      </c>
    </row>
    <row r="8554" spans="1:24" x14ac:dyDescent="0.25">
      <c r="A8554" s="4" t="s">
        <v>5471</v>
      </c>
      <c r="B8554" t="s">
        <v>3405</v>
      </c>
      <c r="C8554" s="13" t="s">
        <v>66</v>
      </c>
      <c r="D8554" s="14">
        <v>227</v>
      </c>
      <c r="E8554" t="s">
        <v>799</v>
      </c>
      <c r="F8554" t="s">
        <v>37</v>
      </c>
      <c r="G8554" t="s">
        <v>291</v>
      </c>
      <c r="H8554" t="s">
        <v>51</v>
      </c>
      <c r="I8554" t="s">
        <v>76</v>
      </c>
      <c r="J8554" t="s">
        <v>32</v>
      </c>
      <c r="K8554">
        <v>0</v>
      </c>
      <c r="L8554" t="s">
        <v>296</v>
      </c>
      <c r="M8554" s="9">
        <v>72</v>
      </c>
      <c r="N8554" s="10">
        <v>8333.3333333333339</v>
      </c>
      <c r="O8554">
        <v>1</v>
      </c>
      <c r="P8554">
        <v>1.1599999999999999</v>
      </c>
      <c r="Q8554">
        <v>0</v>
      </c>
      <c r="R8554" t="s">
        <v>43</v>
      </c>
      <c r="S8554" s="16">
        <v>0</v>
      </c>
      <c r="T8554" s="16">
        <v>0</v>
      </c>
      <c r="U8554" s="16">
        <v>750</v>
      </c>
      <c r="V8554" s="16">
        <v>10</v>
      </c>
      <c r="W8554" s="16">
        <v>0</v>
      </c>
      <c r="X8554" s="16">
        <v>-760</v>
      </c>
    </row>
    <row r="8555" spans="1:24" x14ac:dyDescent="0.25">
      <c r="A8555" s="4" t="s">
        <v>5471</v>
      </c>
      <c r="B8555" t="s">
        <v>3406</v>
      </c>
      <c r="C8555" s="13" t="s">
        <v>92</v>
      </c>
      <c r="D8555" s="14">
        <v>69</v>
      </c>
      <c r="E8555" t="s">
        <v>200</v>
      </c>
      <c r="F8555" t="s">
        <v>28</v>
      </c>
      <c r="G8555" t="s">
        <v>201</v>
      </c>
      <c r="H8555" t="s">
        <v>39</v>
      </c>
      <c r="I8555" t="s">
        <v>52</v>
      </c>
      <c r="J8555" t="s">
        <v>46</v>
      </c>
      <c r="K8555">
        <v>140</v>
      </c>
      <c r="L8555" t="s">
        <v>99</v>
      </c>
      <c r="M8555" s="9">
        <v>35</v>
      </c>
      <c r="N8555" s="10">
        <v>43</v>
      </c>
      <c r="O8555">
        <v>1.1000000000000001</v>
      </c>
      <c r="P8555">
        <v>1.1299999999999999</v>
      </c>
      <c r="Q8555">
        <v>0</v>
      </c>
      <c r="R8555" t="s">
        <v>43</v>
      </c>
      <c r="S8555" s="16">
        <v>6960.8</v>
      </c>
      <c r="T8555" s="16">
        <v>0</v>
      </c>
      <c r="U8555" s="16">
        <v>0</v>
      </c>
      <c r="V8555" s="16">
        <v>100</v>
      </c>
      <c r="W8555" s="16">
        <v>6020</v>
      </c>
      <c r="X8555" s="16">
        <v>840.80000000000018</v>
      </c>
    </row>
    <row r="8556" spans="1:24" x14ac:dyDescent="0.25">
      <c r="A8556" s="4" t="s">
        <v>5471</v>
      </c>
      <c r="B8556" t="s">
        <v>3407</v>
      </c>
      <c r="C8556" s="13" t="s">
        <v>92</v>
      </c>
      <c r="D8556" s="14">
        <v>271</v>
      </c>
      <c r="E8556" t="s">
        <v>27</v>
      </c>
      <c r="F8556" t="s">
        <v>28</v>
      </c>
      <c r="G8556" t="s">
        <v>29</v>
      </c>
      <c r="H8556" t="s">
        <v>30</v>
      </c>
      <c r="I8556" t="s">
        <v>31</v>
      </c>
      <c r="J8556" t="s">
        <v>46</v>
      </c>
      <c r="K8556">
        <v>168</v>
      </c>
      <c r="L8556" t="s">
        <v>99</v>
      </c>
      <c r="M8556" s="9">
        <v>40</v>
      </c>
      <c r="N8556" s="10">
        <v>44</v>
      </c>
      <c r="O8556">
        <v>1.2</v>
      </c>
      <c r="P8556">
        <v>1</v>
      </c>
      <c r="Q8556">
        <v>0</v>
      </c>
      <c r="R8556" t="s">
        <v>43</v>
      </c>
      <c r="S8556" s="16">
        <v>7680</v>
      </c>
      <c r="T8556" s="16">
        <v>0</v>
      </c>
      <c r="U8556" s="16">
        <v>0</v>
      </c>
      <c r="V8556" s="16">
        <v>0</v>
      </c>
      <c r="W8556" s="16">
        <v>7392</v>
      </c>
      <c r="X8556" s="16">
        <v>288</v>
      </c>
    </row>
    <row r="8557" spans="1:24" x14ac:dyDescent="0.25">
      <c r="A8557" s="4" t="s">
        <v>5471</v>
      </c>
      <c r="B8557" t="s">
        <v>3408</v>
      </c>
      <c r="C8557" s="13" t="s">
        <v>35</v>
      </c>
      <c r="D8557" s="14">
        <v>15</v>
      </c>
      <c r="E8557" t="s">
        <v>720</v>
      </c>
      <c r="F8557" t="s">
        <v>37</v>
      </c>
      <c r="G8557" t="s">
        <v>68</v>
      </c>
      <c r="H8557" t="s">
        <v>30</v>
      </c>
      <c r="I8557" t="s">
        <v>76</v>
      </c>
      <c r="J8557" t="s">
        <v>32</v>
      </c>
      <c r="K8557">
        <v>160</v>
      </c>
      <c r="L8557" t="s">
        <v>41</v>
      </c>
      <c r="M8557" s="9">
        <v>48</v>
      </c>
      <c r="N8557" s="10">
        <v>5416.666666666667</v>
      </c>
      <c r="O8557">
        <v>1</v>
      </c>
      <c r="P8557">
        <v>1.1399999999999999</v>
      </c>
      <c r="Q8557">
        <v>0</v>
      </c>
      <c r="R8557" t="s">
        <v>43</v>
      </c>
      <c r="S8557" s="16">
        <v>8755.1999999999989</v>
      </c>
      <c r="T8557" s="16">
        <v>5416.666666666667</v>
      </c>
      <c r="U8557" s="16">
        <v>750</v>
      </c>
      <c r="V8557" s="16">
        <v>10</v>
      </c>
      <c r="W8557" s="16">
        <v>0</v>
      </c>
      <c r="X8557" s="16">
        <v>2578.5333333333319</v>
      </c>
    </row>
    <row r="8558" spans="1:24" x14ac:dyDescent="0.25">
      <c r="A8558" s="4" t="s">
        <v>5471</v>
      </c>
      <c r="B8558" t="s">
        <v>3409</v>
      </c>
      <c r="C8558" s="13" t="s">
        <v>92</v>
      </c>
      <c r="D8558" s="14">
        <v>153</v>
      </c>
      <c r="E8558" t="s">
        <v>115</v>
      </c>
      <c r="F8558" t="s">
        <v>37</v>
      </c>
      <c r="G8558" t="s">
        <v>116</v>
      </c>
      <c r="H8558" t="s">
        <v>51</v>
      </c>
      <c r="I8558" t="s">
        <v>40</v>
      </c>
      <c r="J8558" t="s">
        <v>32</v>
      </c>
      <c r="K8558">
        <v>165</v>
      </c>
      <c r="L8558" t="s">
        <v>95</v>
      </c>
      <c r="M8558" s="9">
        <v>60</v>
      </c>
      <c r="N8558" s="10">
        <v>76</v>
      </c>
      <c r="O8558">
        <v>0.8</v>
      </c>
      <c r="P8558">
        <v>1.07</v>
      </c>
      <c r="Q8558">
        <v>0</v>
      </c>
      <c r="R8558" t="s">
        <v>43</v>
      </c>
      <c r="S8558" s="16">
        <v>8474.4</v>
      </c>
      <c r="T8558" s="16">
        <v>0</v>
      </c>
      <c r="U8558" s="16">
        <v>200</v>
      </c>
      <c r="V8558" s="16">
        <v>0</v>
      </c>
      <c r="W8558" s="16">
        <v>12540</v>
      </c>
      <c r="X8558" s="16">
        <v>-4265.6000000000004</v>
      </c>
    </row>
    <row r="8559" spans="1:24" x14ac:dyDescent="0.25">
      <c r="A8559" s="4" t="s">
        <v>5471</v>
      </c>
      <c r="B8559" t="s">
        <v>3410</v>
      </c>
      <c r="C8559" s="13" t="s">
        <v>35</v>
      </c>
      <c r="D8559" s="14">
        <v>156</v>
      </c>
      <c r="E8559" t="s">
        <v>681</v>
      </c>
      <c r="F8559" t="s">
        <v>37</v>
      </c>
      <c r="G8559" t="s">
        <v>272</v>
      </c>
      <c r="H8559" t="s">
        <v>64</v>
      </c>
      <c r="I8559" t="s">
        <v>40</v>
      </c>
      <c r="J8559" t="s">
        <v>46</v>
      </c>
      <c r="K8559">
        <v>0</v>
      </c>
      <c r="L8559" t="s">
        <v>53</v>
      </c>
      <c r="M8559" s="9">
        <v>24</v>
      </c>
      <c r="N8559" s="10">
        <v>384.61538461538464</v>
      </c>
      <c r="O8559">
        <v>0.8</v>
      </c>
      <c r="P8559">
        <v>0.82</v>
      </c>
      <c r="Q8559">
        <v>0</v>
      </c>
      <c r="R8559" t="s">
        <v>43</v>
      </c>
      <c r="S8559" s="16">
        <v>0</v>
      </c>
      <c r="T8559" s="16">
        <v>0</v>
      </c>
      <c r="U8559" s="16">
        <v>200</v>
      </c>
      <c r="V8559" s="16">
        <v>0</v>
      </c>
      <c r="W8559" s="16">
        <v>0</v>
      </c>
      <c r="X8559" s="16">
        <v>-200</v>
      </c>
    </row>
    <row r="8560" spans="1:24" x14ac:dyDescent="0.25">
      <c r="A8560" s="4" t="s">
        <v>5471</v>
      </c>
      <c r="B8560" t="s">
        <v>3411</v>
      </c>
      <c r="C8560" s="13" t="s">
        <v>43</v>
      </c>
      <c r="D8560" s="14">
        <v>308</v>
      </c>
      <c r="E8560" t="s">
        <v>1325</v>
      </c>
      <c r="F8560" t="s">
        <v>28</v>
      </c>
      <c r="G8560" t="s">
        <v>582</v>
      </c>
      <c r="H8560" t="s">
        <v>60</v>
      </c>
      <c r="I8560" t="s">
        <v>40</v>
      </c>
      <c r="J8560" t="s">
        <v>32</v>
      </c>
      <c r="K8560">
        <v>0</v>
      </c>
      <c r="L8560" t="s">
        <v>117</v>
      </c>
      <c r="M8560" s="9">
        <v>54</v>
      </c>
      <c r="N8560" s="10">
        <v>5666.666666666667</v>
      </c>
      <c r="O8560">
        <v>0.8</v>
      </c>
      <c r="P8560">
        <v>0.92</v>
      </c>
      <c r="Q8560">
        <v>0</v>
      </c>
      <c r="R8560" t="s">
        <v>43</v>
      </c>
      <c r="S8560" s="16">
        <v>6359.04</v>
      </c>
      <c r="T8560" s="16">
        <v>0</v>
      </c>
      <c r="U8560" s="16">
        <v>500</v>
      </c>
      <c r="V8560" s="16">
        <v>50</v>
      </c>
      <c r="W8560" s="16">
        <v>0</v>
      </c>
      <c r="X8560" s="16">
        <v>5809.04</v>
      </c>
    </row>
    <row r="8561" spans="1:24" x14ac:dyDescent="0.25">
      <c r="A8561" s="4" t="s">
        <v>5471</v>
      </c>
      <c r="B8561" t="s">
        <v>3412</v>
      </c>
      <c r="C8561" s="13" t="s">
        <v>135</v>
      </c>
      <c r="D8561" s="14">
        <v>242</v>
      </c>
      <c r="E8561" t="s">
        <v>1136</v>
      </c>
      <c r="F8561" t="s">
        <v>37</v>
      </c>
      <c r="G8561" t="s">
        <v>109</v>
      </c>
      <c r="H8561" t="s">
        <v>64</v>
      </c>
      <c r="I8561" t="s">
        <v>86</v>
      </c>
      <c r="J8561" t="s">
        <v>46</v>
      </c>
      <c r="K8561">
        <v>161</v>
      </c>
      <c r="L8561" t="s">
        <v>138</v>
      </c>
      <c r="M8561" s="9">
        <v>55</v>
      </c>
      <c r="N8561" s="10">
        <v>2307.6923076923076</v>
      </c>
      <c r="O8561">
        <v>0.9</v>
      </c>
      <c r="P8561">
        <v>0.86</v>
      </c>
      <c r="Q8561">
        <v>1</v>
      </c>
      <c r="R8561" t="s">
        <v>43</v>
      </c>
      <c r="S8561" s="16">
        <v>0</v>
      </c>
      <c r="T8561" s="16">
        <v>2307.6923076923076</v>
      </c>
      <c r="U8561" s="16">
        <v>500</v>
      </c>
      <c r="V8561" s="16">
        <v>100</v>
      </c>
      <c r="W8561" s="16">
        <v>0</v>
      </c>
      <c r="X8561" s="16">
        <v>-2907.6923076923076</v>
      </c>
    </row>
    <row r="8562" spans="1:24" x14ac:dyDescent="0.25">
      <c r="A8562" s="4" t="s">
        <v>5471</v>
      </c>
      <c r="B8562" t="s">
        <v>3413</v>
      </c>
      <c r="C8562" s="13" t="s">
        <v>43</v>
      </c>
      <c r="D8562" s="14">
        <v>252</v>
      </c>
      <c r="E8562" t="s">
        <v>93</v>
      </c>
      <c r="F8562" t="s">
        <v>37</v>
      </c>
      <c r="G8562" t="s">
        <v>94</v>
      </c>
      <c r="H8562" t="s">
        <v>51</v>
      </c>
      <c r="I8562" t="s">
        <v>52</v>
      </c>
      <c r="J8562" t="s">
        <v>46</v>
      </c>
      <c r="K8562">
        <v>162</v>
      </c>
      <c r="L8562" t="s">
        <v>47</v>
      </c>
      <c r="M8562" s="9">
        <v>30</v>
      </c>
      <c r="N8562" s="10">
        <v>615.38461538461536</v>
      </c>
      <c r="O8562">
        <v>1.1000000000000001</v>
      </c>
      <c r="P8562">
        <v>1.07</v>
      </c>
      <c r="Q8562">
        <v>0</v>
      </c>
      <c r="R8562" t="s">
        <v>43</v>
      </c>
      <c r="S8562" s="16">
        <v>5720.22</v>
      </c>
      <c r="T8562" s="16">
        <v>615.38461538461536</v>
      </c>
      <c r="U8562" s="16">
        <v>0</v>
      </c>
      <c r="V8562" s="16">
        <v>250</v>
      </c>
      <c r="W8562" s="16">
        <v>0</v>
      </c>
      <c r="X8562" s="16">
        <v>4854.835384615385</v>
      </c>
    </row>
    <row r="8563" spans="1:24" x14ac:dyDescent="0.25">
      <c r="A8563" s="4" t="s">
        <v>5471</v>
      </c>
      <c r="B8563" t="s">
        <v>3414</v>
      </c>
      <c r="C8563" s="13" t="s">
        <v>35</v>
      </c>
      <c r="D8563" s="14">
        <v>193</v>
      </c>
      <c r="E8563" t="s">
        <v>328</v>
      </c>
      <c r="F8563" t="s">
        <v>37</v>
      </c>
      <c r="G8563" t="s">
        <v>329</v>
      </c>
      <c r="H8563" t="s">
        <v>60</v>
      </c>
      <c r="I8563" t="s">
        <v>52</v>
      </c>
      <c r="J8563" t="s">
        <v>46</v>
      </c>
      <c r="K8563">
        <v>81</v>
      </c>
      <c r="L8563" t="s">
        <v>53</v>
      </c>
      <c r="M8563" s="9">
        <v>24</v>
      </c>
      <c r="N8563" s="10">
        <v>384.61538461538464</v>
      </c>
      <c r="O8563">
        <v>1.1000000000000001</v>
      </c>
      <c r="P8563">
        <v>1.1200000000000001</v>
      </c>
      <c r="Q8563">
        <v>0</v>
      </c>
      <c r="R8563" t="s">
        <v>43</v>
      </c>
      <c r="S8563" s="16">
        <v>2395.0080000000003</v>
      </c>
      <c r="T8563" s="16">
        <v>384.61538461538464</v>
      </c>
      <c r="U8563" s="16">
        <v>0</v>
      </c>
      <c r="V8563" s="16">
        <v>0</v>
      </c>
      <c r="W8563" s="16">
        <v>0</v>
      </c>
      <c r="X8563" s="16">
        <v>2010.3926153846155</v>
      </c>
    </row>
    <row r="8564" spans="1:24" x14ac:dyDescent="0.25">
      <c r="A8564" s="4" t="s">
        <v>5471</v>
      </c>
      <c r="B8564" t="s">
        <v>3415</v>
      </c>
      <c r="C8564" s="13" t="s">
        <v>135</v>
      </c>
      <c r="D8564" s="14">
        <v>293</v>
      </c>
      <c r="E8564" t="s">
        <v>960</v>
      </c>
      <c r="F8564" t="s">
        <v>28</v>
      </c>
      <c r="G8564" t="s">
        <v>234</v>
      </c>
      <c r="H8564" t="s">
        <v>60</v>
      </c>
      <c r="I8564" t="s">
        <v>52</v>
      </c>
      <c r="J8564" t="s">
        <v>46</v>
      </c>
      <c r="K8564">
        <v>160</v>
      </c>
      <c r="L8564" t="s">
        <v>138</v>
      </c>
      <c r="M8564" s="9">
        <v>55</v>
      </c>
      <c r="N8564" s="10">
        <v>2307.6923076923076</v>
      </c>
      <c r="O8564">
        <v>1.1000000000000001</v>
      </c>
      <c r="P8564">
        <v>1.19</v>
      </c>
      <c r="Q8564">
        <v>0</v>
      </c>
      <c r="R8564" t="s">
        <v>43</v>
      </c>
      <c r="S8564" s="16">
        <v>11519.199999999999</v>
      </c>
      <c r="T8564" s="16">
        <v>2307.6923076923076</v>
      </c>
      <c r="U8564" s="16">
        <v>200</v>
      </c>
      <c r="V8564" s="16">
        <v>0</v>
      </c>
      <c r="W8564" s="16">
        <v>0</v>
      </c>
      <c r="X8564" s="16">
        <v>9011.5076923076922</v>
      </c>
    </row>
    <row r="8565" spans="1:24" x14ac:dyDescent="0.25">
      <c r="A8565" s="4" t="s">
        <v>5471</v>
      </c>
      <c r="B8565" t="s">
        <v>3416</v>
      </c>
      <c r="C8565" s="13" t="s">
        <v>78</v>
      </c>
      <c r="D8565" s="14">
        <v>107</v>
      </c>
      <c r="E8565" t="s">
        <v>294</v>
      </c>
      <c r="F8565" t="s">
        <v>37</v>
      </c>
      <c r="G8565" t="s">
        <v>63</v>
      </c>
      <c r="H8565" t="s">
        <v>64</v>
      </c>
      <c r="I8565" t="s">
        <v>86</v>
      </c>
      <c r="J8565" t="s">
        <v>46</v>
      </c>
      <c r="K8565">
        <v>161</v>
      </c>
      <c r="L8565" t="s">
        <v>82</v>
      </c>
      <c r="M8565" s="9">
        <v>40</v>
      </c>
      <c r="N8565" s="10">
        <v>1230.7692307692307</v>
      </c>
      <c r="O8565">
        <v>0.9</v>
      </c>
      <c r="P8565">
        <v>1.04</v>
      </c>
      <c r="Q8565">
        <v>0</v>
      </c>
      <c r="R8565" t="s">
        <v>43</v>
      </c>
      <c r="S8565" s="16">
        <v>6027.84</v>
      </c>
      <c r="T8565" s="16">
        <v>1230.7692307692307</v>
      </c>
      <c r="U8565" s="16">
        <v>200</v>
      </c>
      <c r="V8565" s="16">
        <v>0</v>
      </c>
      <c r="W8565" s="16">
        <v>0</v>
      </c>
      <c r="X8565" s="16">
        <v>4597.0707692307697</v>
      </c>
    </row>
    <row r="8566" spans="1:24" x14ac:dyDescent="0.25">
      <c r="A8566" s="4" t="s">
        <v>5471</v>
      </c>
      <c r="B8566" t="s">
        <v>3417</v>
      </c>
      <c r="C8566" s="13" t="s">
        <v>66</v>
      </c>
      <c r="D8566" s="14">
        <v>132</v>
      </c>
      <c r="E8566" t="s">
        <v>445</v>
      </c>
      <c r="F8566" t="s">
        <v>37</v>
      </c>
      <c r="G8566" t="s">
        <v>38</v>
      </c>
      <c r="H8566" t="s">
        <v>39</v>
      </c>
      <c r="I8566" t="s">
        <v>76</v>
      </c>
      <c r="J8566" t="s">
        <v>46</v>
      </c>
      <c r="K8566">
        <v>0</v>
      </c>
      <c r="L8566" t="s">
        <v>69</v>
      </c>
      <c r="M8566" s="9">
        <v>48</v>
      </c>
      <c r="N8566" s="10">
        <v>1538.4615384615386</v>
      </c>
      <c r="O8566">
        <v>1</v>
      </c>
      <c r="P8566">
        <v>1.03</v>
      </c>
      <c r="Q8566">
        <v>0</v>
      </c>
      <c r="R8566" t="s">
        <v>43</v>
      </c>
      <c r="S8566" s="16">
        <v>0</v>
      </c>
      <c r="T8566" s="16">
        <v>0</v>
      </c>
      <c r="U8566" s="16">
        <v>500</v>
      </c>
      <c r="V8566" s="16">
        <v>100</v>
      </c>
      <c r="W8566" s="16">
        <v>0</v>
      </c>
      <c r="X8566" s="16">
        <v>-600</v>
      </c>
    </row>
    <row r="8567" spans="1:24" x14ac:dyDescent="0.25">
      <c r="A8567" s="4" t="s">
        <v>5471</v>
      </c>
      <c r="B8567" t="s">
        <v>3418</v>
      </c>
      <c r="C8567" s="13" t="s">
        <v>135</v>
      </c>
      <c r="D8567" s="14">
        <v>10</v>
      </c>
      <c r="E8567" t="s">
        <v>379</v>
      </c>
      <c r="F8567" t="s">
        <v>28</v>
      </c>
      <c r="G8567" t="s">
        <v>237</v>
      </c>
      <c r="H8567" t="s">
        <v>30</v>
      </c>
      <c r="I8567" t="s">
        <v>31</v>
      </c>
      <c r="J8567" t="s">
        <v>32</v>
      </c>
      <c r="K8567">
        <v>163</v>
      </c>
      <c r="L8567" t="s">
        <v>209</v>
      </c>
      <c r="M8567" s="9">
        <v>90</v>
      </c>
      <c r="N8567" s="10">
        <v>9166.6666666666661</v>
      </c>
      <c r="O8567">
        <v>1.2</v>
      </c>
      <c r="P8567">
        <v>1.1399999999999999</v>
      </c>
      <c r="Q8567">
        <v>0</v>
      </c>
      <c r="R8567" t="s">
        <v>43</v>
      </c>
      <c r="S8567" s="16">
        <v>19699.199999999997</v>
      </c>
      <c r="T8567" s="16">
        <v>9166.6666666666661</v>
      </c>
      <c r="U8567" s="16">
        <v>0</v>
      </c>
      <c r="V8567" s="16">
        <v>0</v>
      </c>
      <c r="W8567" s="16">
        <v>0</v>
      </c>
      <c r="X8567" s="16">
        <v>10532.533333333331</v>
      </c>
    </row>
    <row r="8568" spans="1:24" x14ac:dyDescent="0.25">
      <c r="A8568" s="4" t="s">
        <v>5471</v>
      </c>
      <c r="B8568" t="s">
        <v>3419</v>
      </c>
      <c r="C8568" s="13" t="s">
        <v>92</v>
      </c>
      <c r="D8568" s="14">
        <v>194</v>
      </c>
      <c r="E8568" t="s">
        <v>480</v>
      </c>
      <c r="F8568" t="s">
        <v>37</v>
      </c>
      <c r="G8568" t="s">
        <v>329</v>
      </c>
      <c r="H8568" t="s">
        <v>60</v>
      </c>
      <c r="I8568" t="s">
        <v>76</v>
      </c>
      <c r="J8568" t="s">
        <v>32</v>
      </c>
      <c r="K8568">
        <v>168</v>
      </c>
      <c r="L8568" t="s">
        <v>95</v>
      </c>
      <c r="M8568" s="9">
        <v>60</v>
      </c>
      <c r="N8568" s="10">
        <v>70</v>
      </c>
      <c r="O8568">
        <v>1</v>
      </c>
      <c r="P8568">
        <v>1.1200000000000001</v>
      </c>
      <c r="Q8568">
        <v>0</v>
      </c>
      <c r="R8568" t="s">
        <v>43</v>
      </c>
      <c r="S8568" s="16">
        <v>11289.6</v>
      </c>
      <c r="T8568" s="16">
        <v>0</v>
      </c>
      <c r="U8568" s="16">
        <v>200</v>
      </c>
      <c r="V8568" s="16">
        <v>0</v>
      </c>
      <c r="W8568" s="16">
        <v>11760</v>
      </c>
      <c r="X8568" s="16">
        <v>-670.39999999999964</v>
      </c>
    </row>
    <row r="8569" spans="1:24" x14ac:dyDescent="0.25">
      <c r="A8569" s="4" t="s">
        <v>5471</v>
      </c>
      <c r="B8569" t="s">
        <v>3420</v>
      </c>
      <c r="C8569" s="13" t="s">
        <v>92</v>
      </c>
      <c r="D8569" s="14">
        <v>103</v>
      </c>
      <c r="E8569" t="s">
        <v>192</v>
      </c>
      <c r="F8569" t="s">
        <v>37</v>
      </c>
      <c r="G8569" t="s">
        <v>98</v>
      </c>
      <c r="H8569" t="s">
        <v>81</v>
      </c>
      <c r="I8569" t="s">
        <v>31</v>
      </c>
      <c r="J8569" t="s">
        <v>46</v>
      </c>
      <c r="K8569">
        <v>0</v>
      </c>
      <c r="L8569" t="s">
        <v>99</v>
      </c>
      <c r="M8569" s="9">
        <v>60</v>
      </c>
      <c r="N8569" s="10">
        <v>72</v>
      </c>
      <c r="O8569">
        <v>1.2</v>
      </c>
      <c r="P8569">
        <v>1.03</v>
      </c>
      <c r="Q8569">
        <v>0</v>
      </c>
      <c r="R8569" t="s">
        <v>43</v>
      </c>
      <c r="S8569" s="16">
        <v>0</v>
      </c>
      <c r="T8569" s="16">
        <v>0</v>
      </c>
      <c r="U8569" s="16">
        <v>500</v>
      </c>
      <c r="V8569" s="16">
        <v>0</v>
      </c>
      <c r="W8569" s="16">
        <v>0</v>
      </c>
      <c r="X8569" s="16">
        <v>-500</v>
      </c>
    </row>
    <row r="8570" spans="1:24" x14ac:dyDescent="0.25">
      <c r="A8570" s="4" t="s">
        <v>5471</v>
      </c>
      <c r="B8570" t="s">
        <v>3421</v>
      </c>
      <c r="C8570" s="13" t="s">
        <v>92</v>
      </c>
      <c r="D8570" s="14">
        <v>249</v>
      </c>
      <c r="E8570" t="s">
        <v>364</v>
      </c>
      <c r="F8570" t="s">
        <v>37</v>
      </c>
      <c r="G8570" t="s">
        <v>365</v>
      </c>
      <c r="H8570" t="s">
        <v>39</v>
      </c>
      <c r="I8570" t="s">
        <v>76</v>
      </c>
      <c r="J8570" t="s">
        <v>46</v>
      </c>
      <c r="K8570">
        <v>88</v>
      </c>
      <c r="L8570" t="s">
        <v>99</v>
      </c>
      <c r="M8570" s="9">
        <v>35</v>
      </c>
      <c r="N8570" s="10">
        <v>55</v>
      </c>
      <c r="O8570">
        <v>1</v>
      </c>
      <c r="P8570">
        <v>0.86</v>
      </c>
      <c r="Q8570">
        <v>0</v>
      </c>
      <c r="R8570" t="s">
        <v>43</v>
      </c>
      <c r="S8570" s="16">
        <v>2648.8</v>
      </c>
      <c r="T8570" s="16">
        <v>0</v>
      </c>
      <c r="U8570" s="16">
        <v>500</v>
      </c>
      <c r="V8570" s="16">
        <v>50</v>
      </c>
      <c r="W8570" s="16">
        <v>4840</v>
      </c>
      <c r="X8570" s="16">
        <v>-2741.2</v>
      </c>
    </row>
    <row r="8571" spans="1:24" x14ac:dyDescent="0.25">
      <c r="A8571" s="4" t="s">
        <v>5471</v>
      </c>
      <c r="B8571" t="s">
        <v>3422</v>
      </c>
      <c r="C8571" s="13" t="s">
        <v>26</v>
      </c>
      <c r="D8571" s="14">
        <v>66</v>
      </c>
      <c r="E8571" t="s">
        <v>194</v>
      </c>
      <c r="F8571" t="s">
        <v>37</v>
      </c>
      <c r="G8571" t="s">
        <v>195</v>
      </c>
      <c r="H8571" t="s">
        <v>39</v>
      </c>
      <c r="I8571" t="s">
        <v>52</v>
      </c>
      <c r="J8571" t="s">
        <v>32</v>
      </c>
      <c r="K8571">
        <v>163</v>
      </c>
      <c r="L8571" t="s">
        <v>33</v>
      </c>
      <c r="M8571" s="9">
        <v>60</v>
      </c>
      <c r="N8571" s="10">
        <v>6250</v>
      </c>
      <c r="O8571">
        <v>1.1000000000000001</v>
      </c>
      <c r="P8571">
        <v>0.88</v>
      </c>
      <c r="Q8571">
        <v>0</v>
      </c>
      <c r="R8571" t="s">
        <v>43</v>
      </c>
      <c r="S8571" s="16">
        <v>9467.0400000000009</v>
      </c>
      <c r="T8571" s="16">
        <v>6250</v>
      </c>
      <c r="U8571" s="16">
        <v>1000</v>
      </c>
      <c r="V8571" s="16">
        <v>0</v>
      </c>
      <c r="W8571" s="16">
        <v>0</v>
      </c>
      <c r="X8571" s="16">
        <v>2217.0400000000009</v>
      </c>
    </row>
    <row r="8572" spans="1:24" x14ac:dyDescent="0.25">
      <c r="A8572" s="4" t="s">
        <v>5471</v>
      </c>
      <c r="B8572" t="s">
        <v>3423</v>
      </c>
      <c r="C8572" s="13" t="s">
        <v>43</v>
      </c>
      <c r="D8572" s="14">
        <v>219</v>
      </c>
      <c r="E8572" t="s">
        <v>197</v>
      </c>
      <c r="F8572" t="s">
        <v>28</v>
      </c>
      <c r="G8572" t="s">
        <v>198</v>
      </c>
      <c r="H8572" t="s">
        <v>39</v>
      </c>
      <c r="I8572" t="s">
        <v>86</v>
      </c>
      <c r="J8572" t="s">
        <v>46</v>
      </c>
      <c r="K8572">
        <v>120</v>
      </c>
      <c r="L8572" t="s">
        <v>47</v>
      </c>
      <c r="M8572" s="9">
        <v>30</v>
      </c>
      <c r="N8572" s="10">
        <v>615.38461538461536</v>
      </c>
      <c r="O8572">
        <v>0.9</v>
      </c>
      <c r="P8572">
        <v>0.87</v>
      </c>
      <c r="Q8572">
        <v>0</v>
      </c>
      <c r="R8572" t="s">
        <v>43</v>
      </c>
      <c r="S8572" s="16">
        <v>3758.4</v>
      </c>
      <c r="T8572" s="16">
        <v>615.38461538461536</v>
      </c>
      <c r="U8572" s="16">
        <v>500</v>
      </c>
      <c r="V8572" s="16">
        <v>500</v>
      </c>
      <c r="W8572" s="16">
        <v>0</v>
      </c>
      <c r="X8572" s="16">
        <v>2143.0153846153848</v>
      </c>
    </row>
    <row r="8573" spans="1:24" x14ac:dyDescent="0.25">
      <c r="A8573" s="4" t="s">
        <v>5471</v>
      </c>
      <c r="B8573" t="s">
        <v>3424</v>
      </c>
      <c r="C8573" s="13" t="s">
        <v>78</v>
      </c>
      <c r="D8573" s="14">
        <v>44</v>
      </c>
      <c r="E8573" t="s">
        <v>875</v>
      </c>
      <c r="F8573" t="s">
        <v>28</v>
      </c>
      <c r="G8573" t="s">
        <v>778</v>
      </c>
      <c r="H8573" t="s">
        <v>51</v>
      </c>
      <c r="I8573" t="s">
        <v>40</v>
      </c>
      <c r="J8573" t="s">
        <v>46</v>
      </c>
      <c r="K8573">
        <v>91</v>
      </c>
      <c r="L8573" t="s">
        <v>82</v>
      </c>
      <c r="M8573" s="9">
        <v>40</v>
      </c>
      <c r="N8573" s="10">
        <v>1230.7692307692307</v>
      </c>
      <c r="O8573">
        <v>0.8</v>
      </c>
      <c r="P8573">
        <v>0.8</v>
      </c>
      <c r="Q8573">
        <v>0</v>
      </c>
      <c r="R8573" t="s">
        <v>43</v>
      </c>
      <c r="S8573" s="16">
        <v>4096</v>
      </c>
      <c r="T8573" s="16">
        <v>1230.7692307692307</v>
      </c>
      <c r="U8573" s="16">
        <v>200</v>
      </c>
      <c r="V8573" s="16">
        <v>50</v>
      </c>
      <c r="W8573" s="16">
        <v>0</v>
      </c>
      <c r="X8573" s="16">
        <v>2615.2307692307695</v>
      </c>
    </row>
    <row r="8574" spans="1:24" x14ac:dyDescent="0.25">
      <c r="A8574" s="4" t="s">
        <v>5471</v>
      </c>
      <c r="B8574" t="s">
        <v>3425</v>
      </c>
      <c r="C8574" s="13" t="s">
        <v>92</v>
      </c>
      <c r="D8574" s="14">
        <v>95</v>
      </c>
      <c r="E8574" t="s">
        <v>391</v>
      </c>
      <c r="F8574" t="s">
        <v>28</v>
      </c>
      <c r="G8574" t="s">
        <v>145</v>
      </c>
      <c r="H8574" t="s">
        <v>51</v>
      </c>
      <c r="I8574" t="s">
        <v>52</v>
      </c>
      <c r="J8574" t="s">
        <v>32</v>
      </c>
      <c r="K8574">
        <v>163</v>
      </c>
      <c r="L8574" t="s">
        <v>95</v>
      </c>
      <c r="M8574" s="9">
        <v>72</v>
      </c>
      <c r="N8574" s="10">
        <v>76</v>
      </c>
      <c r="O8574">
        <v>1.1000000000000001</v>
      </c>
      <c r="P8574">
        <v>1.1100000000000001</v>
      </c>
      <c r="Q8574">
        <v>0</v>
      </c>
      <c r="R8574" t="s">
        <v>43</v>
      </c>
      <c r="S8574" s="16">
        <v>14065.920000000004</v>
      </c>
      <c r="T8574" s="16">
        <v>0</v>
      </c>
      <c r="U8574" s="16">
        <v>0</v>
      </c>
      <c r="V8574" s="16">
        <v>50</v>
      </c>
      <c r="W8574" s="16">
        <v>12388</v>
      </c>
      <c r="X8574" s="16">
        <v>1627.9200000000037</v>
      </c>
    </row>
    <row r="8575" spans="1:24" x14ac:dyDescent="0.25">
      <c r="A8575" s="4" t="s">
        <v>5471</v>
      </c>
      <c r="B8575" t="s">
        <v>3426</v>
      </c>
      <c r="C8575" s="13" t="s">
        <v>135</v>
      </c>
      <c r="D8575" s="14">
        <v>160</v>
      </c>
      <c r="E8575" t="s">
        <v>304</v>
      </c>
      <c r="F8575" t="s">
        <v>28</v>
      </c>
      <c r="G8575" t="s">
        <v>305</v>
      </c>
      <c r="H8575" t="s">
        <v>64</v>
      </c>
      <c r="I8575" t="s">
        <v>40</v>
      </c>
      <c r="J8575" t="s">
        <v>46</v>
      </c>
      <c r="K8575">
        <v>164</v>
      </c>
      <c r="L8575" t="s">
        <v>138</v>
      </c>
      <c r="M8575" s="9">
        <v>55</v>
      </c>
      <c r="N8575" s="10">
        <v>2307.6923076923076</v>
      </c>
      <c r="O8575">
        <v>0.8</v>
      </c>
      <c r="P8575">
        <v>1.02</v>
      </c>
      <c r="Q8575">
        <v>0</v>
      </c>
      <c r="R8575" t="s">
        <v>43</v>
      </c>
      <c r="S8575" s="16">
        <v>7180.8</v>
      </c>
      <c r="T8575" s="16">
        <v>2307.6923076923076</v>
      </c>
      <c r="U8575" s="16">
        <v>500</v>
      </c>
      <c r="V8575" s="16">
        <v>50</v>
      </c>
      <c r="W8575" s="16">
        <v>0</v>
      </c>
      <c r="X8575" s="16">
        <v>4323.1076923076926</v>
      </c>
    </row>
    <row r="8576" spans="1:24" x14ac:dyDescent="0.25">
      <c r="A8576" s="4" t="s">
        <v>5471</v>
      </c>
      <c r="B8576" t="s">
        <v>3427</v>
      </c>
      <c r="C8576" s="13" t="s">
        <v>92</v>
      </c>
      <c r="D8576" s="14">
        <v>203</v>
      </c>
      <c r="E8576" t="s">
        <v>425</v>
      </c>
      <c r="F8576" t="s">
        <v>28</v>
      </c>
      <c r="G8576" t="s">
        <v>137</v>
      </c>
      <c r="H8576" t="s">
        <v>39</v>
      </c>
      <c r="I8576" t="s">
        <v>31</v>
      </c>
      <c r="J8576" t="s">
        <v>46</v>
      </c>
      <c r="K8576">
        <v>0</v>
      </c>
      <c r="L8576" t="s">
        <v>99</v>
      </c>
      <c r="M8576" s="9">
        <v>40</v>
      </c>
      <c r="N8576" s="10">
        <v>51</v>
      </c>
      <c r="O8576">
        <v>1.2</v>
      </c>
      <c r="P8576">
        <v>1</v>
      </c>
      <c r="Q8576">
        <v>0</v>
      </c>
      <c r="R8576" t="s">
        <v>43</v>
      </c>
      <c r="S8576" s="16">
        <v>7680</v>
      </c>
      <c r="T8576" s="16">
        <v>0</v>
      </c>
      <c r="U8576" s="16">
        <v>500</v>
      </c>
      <c r="V8576" s="16">
        <v>10</v>
      </c>
      <c r="W8576" s="16">
        <v>0</v>
      </c>
      <c r="X8576" s="16">
        <v>7170</v>
      </c>
    </row>
    <row r="8577" spans="1:24" x14ac:dyDescent="0.25">
      <c r="A8577" s="4" t="s">
        <v>5471</v>
      </c>
      <c r="B8577" t="s">
        <v>3428</v>
      </c>
      <c r="C8577" s="13" t="s">
        <v>26</v>
      </c>
      <c r="D8577" s="14">
        <v>286</v>
      </c>
      <c r="E8577" t="s">
        <v>84</v>
      </c>
      <c r="F8577" t="s">
        <v>37</v>
      </c>
      <c r="G8577" t="s">
        <v>85</v>
      </c>
      <c r="H8577" t="s">
        <v>51</v>
      </c>
      <c r="I8577" t="s">
        <v>86</v>
      </c>
      <c r="J8577" t="s">
        <v>32</v>
      </c>
      <c r="K8577">
        <v>167</v>
      </c>
      <c r="L8577" t="s">
        <v>33</v>
      </c>
      <c r="M8577" s="9">
        <v>60</v>
      </c>
      <c r="N8577" s="10">
        <v>6250</v>
      </c>
      <c r="O8577">
        <v>0.9</v>
      </c>
      <c r="P8577">
        <v>0.95</v>
      </c>
      <c r="Q8577">
        <v>0</v>
      </c>
      <c r="R8577" t="s">
        <v>43</v>
      </c>
      <c r="S8577" s="16">
        <v>8567.1</v>
      </c>
      <c r="T8577" s="16">
        <v>6250</v>
      </c>
      <c r="U8577" s="16">
        <v>0</v>
      </c>
      <c r="V8577" s="16">
        <v>10</v>
      </c>
      <c r="W8577" s="16">
        <v>0</v>
      </c>
      <c r="X8577" s="16">
        <v>2307.1000000000004</v>
      </c>
    </row>
    <row r="8578" spans="1:24" x14ac:dyDescent="0.25">
      <c r="A8578" s="4" t="s">
        <v>5471</v>
      </c>
      <c r="B8578" t="s">
        <v>3429</v>
      </c>
      <c r="C8578" s="13" t="s">
        <v>43</v>
      </c>
      <c r="D8578" s="14">
        <v>152</v>
      </c>
      <c r="E8578" t="s">
        <v>176</v>
      </c>
      <c r="F8578" t="s">
        <v>37</v>
      </c>
      <c r="G8578" t="s">
        <v>116</v>
      </c>
      <c r="H8578" t="s">
        <v>51</v>
      </c>
      <c r="I8578" t="s">
        <v>76</v>
      </c>
      <c r="J8578" t="s">
        <v>46</v>
      </c>
      <c r="K8578">
        <v>168</v>
      </c>
      <c r="L8578" t="s">
        <v>47</v>
      </c>
      <c r="M8578" s="9">
        <v>30</v>
      </c>
      <c r="N8578" s="10">
        <v>615.38461538461536</v>
      </c>
      <c r="O8578">
        <v>1</v>
      </c>
      <c r="P8578">
        <v>1.07</v>
      </c>
      <c r="Q8578">
        <v>0</v>
      </c>
      <c r="R8578" t="s">
        <v>43</v>
      </c>
      <c r="S8578" s="16">
        <v>5392.8</v>
      </c>
      <c r="T8578" s="16">
        <v>615.38461538461536</v>
      </c>
      <c r="U8578" s="16">
        <v>750</v>
      </c>
      <c r="V8578" s="16">
        <v>0</v>
      </c>
      <c r="W8578" s="16">
        <v>0</v>
      </c>
      <c r="X8578" s="16">
        <v>4027.4153846153849</v>
      </c>
    </row>
    <row r="8579" spans="1:24" x14ac:dyDescent="0.25">
      <c r="A8579" s="4" t="s">
        <v>5471</v>
      </c>
      <c r="B8579" t="s">
        <v>3430</v>
      </c>
      <c r="C8579" s="13" t="s">
        <v>35</v>
      </c>
      <c r="D8579" s="14">
        <v>154</v>
      </c>
      <c r="E8579" t="s">
        <v>526</v>
      </c>
      <c r="F8579" t="s">
        <v>28</v>
      </c>
      <c r="G8579" t="s">
        <v>272</v>
      </c>
      <c r="H8579" t="s">
        <v>64</v>
      </c>
      <c r="I8579" t="s">
        <v>52</v>
      </c>
      <c r="J8579" t="s">
        <v>46</v>
      </c>
      <c r="K8579">
        <v>161</v>
      </c>
      <c r="L8579" t="s">
        <v>53</v>
      </c>
      <c r="M8579" s="9">
        <v>24</v>
      </c>
      <c r="N8579" s="10">
        <v>384.61538461538464</v>
      </c>
      <c r="O8579">
        <v>1.1000000000000001</v>
      </c>
      <c r="P8579">
        <v>0.82</v>
      </c>
      <c r="Q8579">
        <v>0</v>
      </c>
      <c r="R8579" t="s">
        <v>43</v>
      </c>
      <c r="S8579" s="16">
        <v>3463.68</v>
      </c>
      <c r="T8579" s="16">
        <v>384.61538461538464</v>
      </c>
      <c r="U8579" s="16">
        <v>0</v>
      </c>
      <c r="V8579" s="16">
        <v>0</v>
      </c>
      <c r="W8579" s="16">
        <v>0</v>
      </c>
      <c r="X8579" s="16">
        <v>3079.0646153846151</v>
      </c>
    </row>
    <row r="8580" spans="1:24" x14ac:dyDescent="0.25">
      <c r="A8580" s="4" t="s">
        <v>5471</v>
      </c>
      <c r="B8580" t="s">
        <v>3431</v>
      </c>
      <c r="C8580" s="13" t="s">
        <v>26</v>
      </c>
      <c r="D8580" s="14">
        <v>244</v>
      </c>
      <c r="E8580" t="s">
        <v>142</v>
      </c>
      <c r="F8580" t="s">
        <v>28</v>
      </c>
      <c r="G8580" t="s">
        <v>109</v>
      </c>
      <c r="H8580" t="s">
        <v>64</v>
      </c>
      <c r="I8580" t="s">
        <v>52</v>
      </c>
      <c r="J8580" t="s">
        <v>46</v>
      </c>
      <c r="K8580">
        <v>134</v>
      </c>
      <c r="L8580" t="s">
        <v>90</v>
      </c>
      <c r="M8580" s="9">
        <v>35</v>
      </c>
      <c r="N8580" s="10">
        <v>923.07692307692309</v>
      </c>
      <c r="O8580">
        <v>1.1000000000000001</v>
      </c>
      <c r="P8580">
        <v>0.86</v>
      </c>
      <c r="Q8580">
        <v>0</v>
      </c>
      <c r="R8580" t="s">
        <v>43</v>
      </c>
      <c r="S8580" s="16">
        <v>5297.6</v>
      </c>
      <c r="T8580" s="16">
        <v>923.07692307692309</v>
      </c>
      <c r="U8580" s="16">
        <v>0</v>
      </c>
      <c r="V8580" s="16">
        <v>10</v>
      </c>
      <c r="W8580" s="16">
        <v>0</v>
      </c>
      <c r="X8580" s="16">
        <v>4364.5230769230775</v>
      </c>
    </row>
    <row r="8581" spans="1:24" x14ac:dyDescent="0.25">
      <c r="A8581" s="4" t="s">
        <v>5471</v>
      </c>
      <c r="B8581" t="s">
        <v>3432</v>
      </c>
      <c r="C8581" s="13" t="s">
        <v>92</v>
      </c>
      <c r="D8581" s="14">
        <v>114</v>
      </c>
      <c r="E8581" t="s">
        <v>436</v>
      </c>
      <c r="F8581" t="s">
        <v>37</v>
      </c>
      <c r="G8581" t="s">
        <v>59</v>
      </c>
      <c r="H8581" t="s">
        <v>60</v>
      </c>
      <c r="I8581" t="s">
        <v>52</v>
      </c>
      <c r="J8581" t="s">
        <v>46</v>
      </c>
      <c r="K8581">
        <v>160</v>
      </c>
      <c r="L8581" t="s">
        <v>99</v>
      </c>
      <c r="M8581" s="9">
        <v>48</v>
      </c>
      <c r="N8581" s="10">
        <v>48</v>
      </c>
      <c r="O8581">
        <v>1.1000000000000001</v>
      </c>
      <c r="P8581">
        <v>0.9</v>
      </c>
      <c r="Q8581">
        <v>0</v>
      </c>
      <c r="R8581" t="s">
        <v>43</v>
      </c>
      <c r="S8581" s="16">
        <v>7603.2</v>
      </c>
      <c r="T8581" s="16">
        <v>0</v>
      </c>
      <c r="U8581" s="16">
        <v>500</v>
      </c>
      <c r="V8581" s="16">
        <v>50</v>
      </c>
      <c r="W8581" s="16">
        <v>7680</v>
      </c>
      <c r="X8581" s="16">
        <v>-626.80000000000018</v>
      </c>
    </row>
    <row r="8582" spans="1:24" x14ac:dyDescent="0.25">
      <c r="A8582" s="4" t="s">
        <v>5471</v>
      </c>
      <c r="B8582" t="s">
        <v>3433</v>
      </c>
      <c r="C8582" s="13" t="s">
        <v>78</v>
      </c>
      <c r="D8582" s="14">
        <v>124</v>
      </c>
      <c r="E8582" t="s">
        <v>104</v>
      </c>
      <c r="F8582" t="s">
        <v>37</v>
      </c>
      <c r="G8582" t="s">
        <v>105</v>
      </c>
      <c r="H8582" t="s">
        <v>39</v>
      </c>
      <c r="I8582" t="s">
        <v>76</v>
      </c>
      <c r="J8582" t="s">
        <v>46</v>
      </c>
      <c r="K8582">
        <v>166</v>
      </c>
      <c r="L8582" t="s">
        <v>82</v>
      </c>
      <c r="M8582" s="9">
        <v>40</v>
      </c>
      <c r="N8582" s="10">
        <v>1230.7692307692307</v>
      </c>
      <c r="O8582">
        <v>1</v>
      </c>
      <c r="P8582">
        <v>1.1499999999999999</v>
      </c>
      <c r="Q8582">
        <v>0</v>
      </c>
      <c r="R8582" t="s">
        <v>43</v>
      </c>
      <c r="S8582" s="16">
        <v>7635.9999999999991</v>
      </c>
      <c r="T8582" s="16">
        <v>1230.7692307692307</v>
      </c>
      <c r="U8582" s="16">
        <v>500</v>
      </c>
      <c r="V8582" s="16">
        <v>500</v>
      </c>
      <c r="W8582" s="16">
        <v>0</v>
      </c>
      <c r="X8582" s="16">
        <v>5405.2307692307686</v>
      </c>
    </row>
    <row r="8583" spans="1:24" x14ac:dyDescent="0.25">
      <c r="A8583" s="4" t="s">
        <v>5471</v>
      </c>
      <c r="B8583" t="s">
        <v>3434</v>
      </c>
      <c r="C8583" s="13" t="s">
        <v>78</v>
      </c>
      <c r="D8583" s="14">
        <v>303</v>
      </c>
      <c r="E8583" t="s">
        <v>1042</v>
      </c>
      <c r="F8583" t="s">
        <v>37</v>
      </c>
      <c r="G8583" t="s">
        <v>980</v>
      </c>
      <c r="H8583" t="s">
        <v>51</v>
      </c>
      <c r="I8583" t="s">
        <v>40</v>
      </c>
      <c r="J8583" t="s">
        <v>46</v>
      </c>
      <c r="K8583">
        <v>163</v>
      </c>
      <c r="L8583" t="s">
        <v>82</v>
      </c>
      <c r="M8583" s="9">
        <v>40</v>
      </c>
      <c r="N8583" s="10">
        <v>1230.7692307692307</v>
      </c>
      <c r="O8583">
        <v>0.8</v>
      </c>
      <c r="P8583">
        <v>1.04</v>
      </c>
      <c r="Q8583">
        <v>0</v>
      </c>
      <c r="R8583" t="s">
        <v>43</v>
      </c>
      <c r="S8583" s="16">
        <v>5424.64</v>
      </c>
      <c r="T8583" s="16">
        <v>1230.7692307692307</v>
      </c>
      <c r="U8583" s="16">
        <v>0</v>
      </c>
      <c r="V8583" s="16">
        <v>10</v>
      </c>
      <c r="W8583" s="16">
        <v>0</v>
      </c>
      <c r="X8583" s="16">
        <v>4183.8707692307698</v>
      </c>
    </row>
    <row r="8584" spans="1:24" x14ac:dyDescent="0.25">
      <c r="A8584" s="4" t="s">
        <v>5471</v>
      </c>
      <c r="B8584" t="s">
        <v>3435</v>
      </c>
      <c r="C8584" s="13" t="s">
        <v>26</v>
      </c>
      <c r="D8584" s="14">
        <v>16</v>
      </c>
      <c r="E8584" t="s">
        <v>668</v>
      </c>
      <c r="F8584" t="s">
        <v>28</v>
      </c>
      <c r="G8584" t="s">
        <v>68</v>
      </c>
      <c r="H8584" t="s">
        <v>30</v>
      </c>
      <c r="I8584" t="s">
        <v>40</v>
      </c>
      <c r="J8584" t="s">
        <v>46</v>
      </c>
      <c r="K8584">
        <v>122</v>
      </c>
      <c r="L8584" t="s">
        <v>90</v>
      </c>
      <c r="M8584" s="9">
        <v>35</v>
      </c>
      <c r="N8584" s="10">
        <v>923.07692307692309</v>
      </c>
      <c r="O8584">
        <v>0.8</v>
      </c>
      <c r="P8584">
        <v>1.1399999999999999</v>
      </c>
      <c r="Q8584">
        <v>0</v>
      </c>
      <c r="R8584" t="s">
        <v>43</v>
      </c>
      <c r="S8584" s="16">
        <v>5107.2</v>
      </c>
      <c r="T8584" s="16">
        <v>923.07692307692309</v>
      </c>
      <c r="U8584" s="16">
        <v>0</v>
      </c>
      <c r="V8584" s="16">
        <v>10</v>
      </c>
      <c r="W8584" s="16">
        <v>0</v>
      </c>
      <c r="X8584" s="16">
        <v>4174.123076923077</v>
      </c>
    </row>
    <row r="8585" spans="1:24" x14ac:dyDescent="0.25">
      <c r="A8585" s="4" t="s">
        <v>5471</v>
      </c>
      <c r="B8585" t="s">
        <v>3436</v>
      </c>
      <c r="C8585" s="13" t="s">
        <v>92</v>
      </c>
      <c r="D8585" s="14">
        <v>197</v>
      </c>
      <c r="E8585" t="s">
        <v>187</v>
      </c>
      <c r="F8585" t="s">
        <v>37</v>
      </c>
      <c r="G8585" t="s">
        <v>89</v>
      </c>
      <c r="H8585" t="s">
        <v>39</v>
      </c>
      <c r="I8585" t="s">
        <v>31</v>
      </c>
      <c r="J8585" t="s">
        <v>46</v>
      </c>
      <c r="K8585">
        <v>164</v>
      </c>
      <c r="L8585" t="s">
        <v>99</v>
      </c>
      <c r="M8585" s="9">
        <v>72</v>
      </c>
      <c r="N8585" s="10">
        <v>72</v>
      </c>
      <c r="O8585">
        <v>1.2</v>
      </c>
      <c r="P8585">
        <v>0.99</v>
      </c>
      <c r="Q8585">
        <v>1</v>
      </c>
      <c r="R8585" t="s">
        <v>43</v>
      </c>
      <c r="S8585" s="16">
        <v>0</v>
      </c>
      <c r="T8585" s="16">
        <v>0</v>
      </c>
      <c r="U8585" s="16">
        <v>200</v>
      </c>
      <c r="V8585" s="16">
        <v>10</v>
      </c>
      <c r="W8585" s="16">
        <v>11808</v>
      </c>
      <c r="X8585" s="16">
        <v>-12018</v>
      </c>
    </row>
    <row r="8586" spans="1:24" x14ac:dyDescent="0.25">
      <c r="A8586" s="4" t="s">
        <v>5471</v>
      </c>
      <c r="B8586" t="s">
        <v>3437</v>
      </c>
      <c r="C8586" s="13" t="s">
        <v>43</v>
      </c>
      <c r="D8586" s="14">
        <v>204</v>
      </c>
      <c r="E8586" t="s">
        <v>1178</v>
      </c>
      <c r="F8586" t="s">
        <v>28</v>
      </c>
      <c r="G8586" t="s">
        <v>137</v>
      </c>
      <c r="H8586" t="s">
        <v>39</v>
      </c>
      <c r="I8586" t="s">
        <v>52</v>
      </c>
      <c r="J8586" t="s">
        <v>46</v>
      </c>
      <c r="K8586">
        <v>0</v>
      </c>
      <c r="L8586" t="s">
        <v>47</v>
      </c>
      <c r="M8586" s="9">
        <v>30</v>
      </c>
      <c r="N8586" s="10">
        <v>615.38461538461536</v>
      </c>
      <c r="O8586">
        <v>1.1000000000000001</v>
      </c>
      <c r="P8586">
        <v>1</v>
      </c>
      <c r="Q8586">
        <v>0</v>
      </c>
      <c r="R8586" t="s">
        <v>43</v>
      </c>
      <c r="S8586" s="16">
        <v>5280</v>
      </c>
      <c r="T8586" s="16">
        <v>0</v>
      </c>
      <c r="U8586" s="16">
        <v>1000</v>
      </c>
      <c r="V8586" s="16">
        <v>500</v>
      </c>
      <c r="W8586" s="16">
        <v>0</v>
      </c>
      <c r="X8586" s="16">
        <v>3780</v>
      </c>
    </row>
    <row r="8587" spans="1:24" x14ac:dyDescent="0.25">
      <c r="A8587" s="4" t="s">
        <v>5471</v>
      </c>
      <c r="B8587" t="s">
        <v>3438</v>
      </c>
      <c r="C8587" s="13" t="s">
        <v>43</v>
      </c>
      <c r="D8587" s="14">
        <v>269</v>
      </c>
      <c r="E8587" t="s">
        <v>1164</v>
      </c>
      <c r="F8587" t="s">
        <v>28</v>
      </c>
      <c r="G8587" t="s">
        <v>148</v>
      </c>
      <c r="H8587" t="s">
        <v>81</v>
      </c>
      <c r="I8587" t="s">
        <v>76</v>
      </c>
      <c r="J8587" t="s">
        <v>32</v>
      </c>
      <c r="K8587">
        <v>162</v>
      </c>
      <c r="L8587" t="s">
        <v>117</v>
      </c>
      <c r="M8587" s="9">
        <v>54</v>
      </c>
      <c r="N8587" s="10">
        <v>5666.666666666667</v>
      </c>
      <c r="O8587">
        <v>1</v>
      </c>
      <c r="P8587">
        <v>1.2</v>
      </c>
      <c r="Q8587">
        <v>0</v>
      </c>
      <c r="R8587" t="s">
        <v>43</v>
      </c>
      <c r="S8587" s="16">
        <v>10368</v>
      </c>
      <c r="T8587" s="16">
        <v>5666.666666666667</v>
      </c>
      <c r="U8587" s="16">
        <v>0</v>
      </c>
      <c r="V8587" s="16">
        <v>0</v>
      </c>
      <c r="W8587" s="16">
        <v>0</v>
      </c>
      <c r="X8587" s="16">
        <v>4701.333333333333</v>
      </c>
    </row>
    <row r="8588" spans="1:24" x14ac:dyDescent="0.25">
      <c r="A8588" s="4" t="s">
        <v>5471</v>
      </c>
      <c r="B8588" t="s">
        <v>3439</v>
      </c>
      <c r="C8588" s="13" t="s">
        <v>92</v>
      </c>
      <c r="D8588" s="14">
        <v>12</v>
      </c>
      <c r="E8588" t="s">
        <v>320</v>
      </c>
      <c r="F8588" t="s">
        <v>37</v>
      </c>
      <c r="G8588" t="s">
        <v>237</v>
      </c>
      <c r="H8588" t="s">
        <v>30</v>
      </c>
      <c r="I8588" t="s">
        <v>76</v>
      </c>
      <c r="J8588" t="s">
        <v>46</v>
      </c>
      <c r="K8588">
        <v>138</v>
      </c>
      <c r="L8588" t="s">
        <v>99</v>
      </c>
      <c r="M8588" s="9">
        <v>35</v>
      </c>
      <c r="N8588" s="10">
        <v>50</v>
      </c>
      <c r="O8588">
        <v>1</v>
      </c>
      <c r="P8588">
        <v>1.1399999999999999</v>
      </c>
      <c r="Q8588">
        <v>0</v>
      </c>
      <c r="R8588" t="s">
        <v>43</v>
      </c>
      <c r="S8588" s="16">
        <v>5506.2</v>
      </c>
      <c r="T8588" s="16">
        <v>0</v>
      </c>
      <c r="U8588" s="16">
        <v>0</v>
      </c>
      <c r="V8588" s="16">
        <v>10</v>
      </c>
      <c r="W8588" s="16">
        <v>6900</v>
      </c>
      <c r="X8588" s="16">
        <v>-1403.8000000000002</v>
      </c>
    </row>
    <row r="8589" spans="1:24" x14ac:dyDescent="0.25">
      <c r="A8589" s="4" t="s">
        <v>5471</v>
      </c>
      <c r="B8589" t="s">
        <v>3440</v>
      </c>
      <c r="C8589" s="13" t="s">
        <v>92</v>
      </c>
      <c r="D8589" s="14">
        <v>225</v>
      </c>
      <c r="E8589" t="s">
        <v>1279</v>
      </c>
      <c r="F8589" t="s">
        <v>28</v>
      </c>
      <c r="G8589" t="s">
        <v>1280</v>
      </c>
      <c r="H8589" t="s">
        <v>81</v>
      </c>
      <c r="I8589" t="s">
        <v>40</v>
      </c>
      <c r="J8589" t="s">
        <v>46</v>
      </c>
      <c r="K8589">
        <v>162</v>
      </c>
      <c r="L8589" t="s">
        <v>99</v>
      </c>
      <c r="M8589" s="9">
        <v>48</v>
      </c>
      <c r="N8589" s="10">
        <v>43</v>
      </c>
      <c r="O8589">
        <v>0.8</v>
      </c>
      <c r="P8589">
        <v>0.89</v>
      </c>
      <c r="Q8589">
        <v>0</v>
      </c>
      <c r="R8589" t="s">
        <v>43</v>
      </c>
      <c r="S8589" s="16">
        <v>5468.16</v>
      </c>
      <c r="T8589" s="16">
        <v>0</v>
      </c>
      <c r="U8589" s="16">
        <v>500</v>
      </c>
      <c r="V8589" s="16">
        <v>50</v>
      </c>
      <c r="W8589" s="16">
        <v>6966</v>
      </c>
      <c r="X8589" s="16">
        <v>-2047.8400000000001</v>
      </c>
    </row>
    <row r="8590" spans="1:24" x14ac:dyDescent="0.25">
      <c r="A8590" s="4" t="s">
        <v>5471</v>
      </c>
      <c r="B8590" t="s">
        <v>3441</v>
      </c>
      <c r="C8590" s="13" t="s">
        <v>92</v>
      </c>
      <c r="D8590" s="14">
        <v>99</v>
      </c>
      <c r="E8590" t="s">
        <v>354</v>
      </c>
      <c r="F8590" t="s">
        <v>37</v>
      </c>
      <c r="G8590" t="s">
        <v>159</v>
      </c>
      <c r="H8590" t="s">
        <v>39</v>
      </c>
      <c r="I8590" t="s">
        <v>52</v>
      </c>
      <c r="J8590" t="s">
        <v>46</v>
      </c>
      <c r="K8590">
        <v>166</v>
      </c>
      <c r="L8590" t="s">
        <v>99</v>
      </c>
      <c r="M8590" s="9">
        <v>40</v>
      </c>
      <c r="N8590" s="10">
        <v>46</v>
      </c>
      <c r="O8590">
        <v>1.1000000000000001</v>
      </c>
      <c r="P8590">
        <v>1.01</v>
      </c>
      <c r="Q8590">
        <v>0</v>
      </c>
      <c r="R8590" t="s">
        <v>43</v>
      </c>
      <c r="S8590" s="16">
        <v>7377.0400000000009</v>
      </c>
      <c r="T8590" s="16">
        <v>0</v>
      </c>
      <c r="U8590" s="16">
        <v>0</v>
      </c>
      <c r="V8590" s="16">
        <v>0</v>
      </c>
      <c r="W8590" s="16">
        <v>7636</v>
      </c>
      <c r="X8590" s="16">
        <v>-258.95999999999913</v>
      </c>
    </row>
    <row r="8591" spans="1:24" x14ac:dyDescent="0.25">
      <c r="A8591" s="4" t="s">
        <v>5471</v>
      </c>
      <c r="B8591" t="s">
        <v>3442</v>
      </c>
      <c r="C8591" s="13" t="s">
        <v>92</v>
      </c>
      <c r="D8591" s="14">
        <v>167</v>
      </c>
      <c r="E8591" t="s">
        <v>257</v>
      </c>
      <c r="F8591" t="s">
        <v>37</v>
      </c>
      <c r="G8591" t="s">
        <v>56</v>
      </c>
      <c r="H8591" t="s">
        <v>51</v>
      </c>
      <c r="I8591" t="s">
        <v>86</v>
      </c>
      <c r="J8591" t="s">
        <v>32</v>
      </c>
      <c r="K8591">
        <v>0</v>
      </c>
      <c r="L8591" t="s">
        <v>95</v>
      </c>
      <c r="M8591" s="9">
        <v>65</v>
      </c>
      <c r="N8591" s="10">
        <v>80</v>
      </c>
      <c r="O8591">
        <v>0.9</v>
      </c>
      <c r="P8591">
        <v>1.05</v>
      </c>
      <c r="Q8591">
        <v>0</v>
      </c>
      <c r="R8591" t="s">
        <v>43</v>
      </c>
      <c r="S8591" s="16">
        <v>0</v>
      </c>
      <c r="T8591" s="16">
        <v>0</v>
      </c>
      <c r="U8591" s="16">
        <v>500</v>
      </c>
      <c r="V8591" s="16">
        <v>50</v>
      </c>
      <c r="W8591" s="16">
        <v>0</v>
      </c>
      <c r="X8591" s="16">
        <v>-550</v>
      </c>
    </row>
    <row r="8592" spans="1:24" x14ac:dyDescent="0.25">
      <c r="A8592" s="4" t="s">
        <v>5471</v>
      </c>
      <c r="B8592" t="s">
        <v>3443</v>
      </c>
      <c r="C8592" s="13" t="s">
        <v>43</v>
      </c>
      <c r="D8592" s="14">
        <v>286</v>
      </c>
      <c r="E8592" t="s">
        <v>84</v>
      </c>
      <c r="F8592" t="s">
        <v>37</v>
      </c>
      <c r="G8592" t="s">
        <v>85</v>
      </c>
      <c r="H8592" t="s">
        <v>51</v>
      </c>
      <c r="I8592" t="s">
        <v>86</v>
      </c>
      <c r="J8592" t="s">
        <v>46</v>
      </c>
      <c r="K8592">
        <v>107</v>
      </c>
      <c r="L8592" t="s">
        <v>47</v>
      </c>
      <c r="M8592" s="9">
        <v>30</v>
      </c>
      <c r="N8592" s="10">
        <v>615.38461538461536</v>
      </c>
      <c r="O8592">
        <v>0.9</v>
      </c>
      <c r="P8592">
        <v>0.95</v>
      </c>
      <c r="Q8592">
        <v>0</v>
      </c>
      <c r="R8592" t="s">
        <v>43</v>
      </c>
      <c r="S8592" s="16">
        <v>2744.5499999999997</v>
      </c>
      <c r="T8592" s="16">
        <v>615.38461538461536</v>
      </c>
      <c r="U8592" s="16">
        <v>0</v>
      </c>
      <c r="V8592" s="16">
        <v>50</v>
      </c>
      <c r="W8592" s="16">
        <v>0</v>
      </c>
      <c r="X8592" s="16">
        <v>2079.1653846153845</v>
      </c>
    </row>
    <row r="8593" spans="1:24" x14ac:dyDescent="0.25">
      <c r="A8593" s="4" t="s">
        <v>5471</v>
      </c>
      <c r="B8593" t="s">
        <v>3444</v>
      </c>
      <c r="C8593" s="13" t="s">
        <v>43</v>
      </c>
      <c r="D8593" s="14">
        <v>206</v>
      </c>
      <c r="E8593" t="s">
        <v>174</v>
      </c>
      <c r="F8593" t="s">
        <v>37</v>
      </c>
      <c r="G8593" t="s">
        <v>137</v>
      </c>
      <c r="H8593" t="s">
        <v>39</v>
      </c>
      <c r="I8593" t="s">
        <v>40</v>
      </c>
      <c r="J8593" t="s">
        <v>46</v>
      </c>
      <c r="K8593">
        <v>165</v>
      </c>
      <c r="L8593" t="s">
        <v>47</v>
      </c>
      <c r="M8593" s="9">
        <v>30</v>
      </c>
      <c r="N8593" s="10">
        <v>615.38461538461536</v>
      </c>
      <c r="O8593">
        <v>0.8</v>
      </c>
      <c r="P8593">
        <v>1</v>
      </c>
      <c r="Q8593">
        <v>0</v>
      </c>
      <c r="R8593" t="s">
        <v>43</v>
      </c>
      <c r="S8593" s="16">
        <v>3960</v>
      </c>
      <c r="T8593" s="16">
        <v>615.38461538461536</v>
      </c>
      <c r="U8593" s="16">
        <v>0</v>
      </c>
      <c r="V8593" s="16">
        <v>10</v>
      </c>
      <c r="W8593" s="16">
        <v>0</v>
      </c>
      <c r="X8593" s="16">
        <v>3334.6153846153848</v>
      </c>
    </row>
    <row r="8594" spans="1:24" x14ac:dyDescent="0.25">
      <c r="A8594" s="4" t="s">
        <v>5471</v>
      </c>
      <c r="B8594" t="s">
        <v>3445</v>
      </c>
      <c r="C8594" s="13" t="s">
        <v>92</v>
      </c>
      <c r="D8594" s="14">
        <v>103</v>
      </c>
      <c r="E8594" t="s">
        <v>192</v>
      </c>
      <c r="F8594" t="s">
        <v>37</v>
      </c>
      <c r="G8594" t="s">
        <v>98</v>
      </c>
      <c r="H8594" t="s">
        <v>81</v>
      </c>
      <c r="I8594" t="s">
        <v>31</v>
      </c>
      <c r="J8594" t="s">
        <v>32</v>
      </c>
      <c r="K8594">
        <v>161</v>
      </c>
      <c r="L8594" t="s">
        <v>95</v>
      </c>
      <c r="M8594" s="9">
        <v>72</v>
      </c>
      <c r="N8594" s="10">
        <v>79</v>
      </c>
      <c r="O8594">
        <v>1.2</v>
      </c>
      <c r="P8594">
        <v>1.03</v>
      </c>
      <c r="Q8594">
        <v>0</v>
      </c>
      <c r="R8594" t="s">
        <v>43</v>
      </c>
      <c r="S8594" s="16">
        <v>14327.712</v>
      </c>
      <c r="T8594" s="16">
        <v>0</v>
      </c>
      <c r="U8594" s="16">
        <v>0</v>
      </c>
      <c r="V8594" s="16">
        <v>50</v>
      </c>
      <c r="W8594" s="16">
        <v>12719</v>
      </c>
      <c r="X8594" s="16">
        <v>1558.7119999999995</v>
      </c>
    </row>
    <row r="8595" spans="1:24" x14ac:dyDescent="0.25">
      <c r="A8595" s="4" t="s">
        <v>5471</v>
      </c>
      <c r="B8595" t="s">
        <v>3446</v>
      </c>
      <c r="C8595" s="13" t="s">
        <v>135</v>
      </c>
      <c r="D8595" s="14">
        <v>209</v>
      </c>
      <c r="E8595" t="s">
        <v>274</v>
      </c>
      <c r="F8595" t="s">
        <v>37</v>
      </c>
      <c r="G8595" t="s">
        <v>275</v>
      </c>
      <c r="H8595" t="s">
        <v>81</v>
      </c>
      <c r="I8595" t="s">
        <v>52</v>
      </c>
      <c r="J8595" t="s">
        <v>32</v>
      </c>
      <c r="K8595">
        <v>0</v>
      </c>
      <c r="L8595" t="s">
        <v>209</v>
      </c>
      <c r="M8595" s="9">
        <v>90</v>
      </c>
      <c r="N8595" s="10">
        <v>9166.6666666666661</v>
      </c>
      <c r="O8595">
        <v>1.1000000000000001</v>
      </c>
      <c r="P8595">
        <v>0.93</v>
      </c>
      <c r="Q8595">
        <v>0</v>
      </c>
      <c r="R8595" t="s">
        <v>43</v>
      </c>
      <c r="S8595" s="16">
        <v>0</v>
      </c>
      <c r="T8595" s="16">
        <v>0</v>
      </c>
      <c r="U8595" s="16">
        <v>0</v>
      </c>
      <c r="V8595" s="16">
        <v>10</v>
      </c>
      <c r="W8595" s="16">
        <v>0</v>
      </c>
      <c r="X8595" s="16">
        <v>-10</v>
      </c>
    </row>
    <row r="8596" spans="1:24" x14ac:dyDescent="0.25">
      <c r="A8596" s="4" t="s">
        <v>5471</v>
      </c>
      <c r="B8596" t="s">
        <v>3447</v>
      </c>
      <c r="C8596" s="13" t="s">
        <v>92</v>
      </c>
      <c r="D8596" s="14">
        <v>129</v>
      </c>
      <c r="E8596" t="s">
        <v>252</v>
      </c>
      <c r="F8596" t="s">
        <v>28</v>
      </c>
      <c r="G8596" t="s">
        <v>130</v>
      </c>
      <c r="H8596" t="s">
        <v>51</v>
      </c>
      <c r="I8596" t="s">
        <v>40</v>
      </c>
      <c r="J8596" t="s">
        <v>32</v>
      </c>
      <c r="K8596">
        <v>160</v>
      </c>
      <c r="L8596" t="s">
        <v>95</v>
      </c>
      <c r="M8596" s="9">
        <v>35</v>
      </c>
      <c r="N8596" s="10">
        <v>45</v>
      </c>
      <c r="O8596">
        <v>0.8</v>
      </c>
      <c r="P8596">
        <v>0.95</v>
      </c>
      <c r="Q8596">
        <v>0</v>
      </c>
      <c r="R8596" t="s">
        <v>43</v>
      </c>
      <c r="S8596" s="16">
        <v>4256</v>
      </c>
      <c r="T8596" s="16">
        <v>0</v>
      </c>
      <c r="U8596" s="16">
        <v>0</v>
      </c>
      <c r="V8596" s="16">
        <v>10</v>
      </c>
      <c r="W8596" s="16">
        <v>7200</v>
      </c>
      <c r="X8596" s="16">
        <v>-2954</v>
      </c>
    </row>
    <row r="8597" spans="1:24" x14ac:dyDescent="0.25">
      <c r="A8597" s="4" t="s">
        <v>5471</v>
      </c>
      <c r="B8597" t="s">
        <v>3448</v>
      </c>
      <c r="C8597" s="13" t="s">
        <v>35</v>
      </c>
      <c r="D8597" s="14">
        <v>36</v>
      </c>
      <c r="E8597" t="s">
        <v>491</v>
      </c>
      <c r="F8597" t="s">
        <v>37</v>
      </c>
      <c r="G8597" t="s">
        <v>231</v>
      </c>
      <c r="H8597" t="s">
        <v>60</v>
      </c>
      <c r="I8597" t="s">
        <v>40</v>
      </c>
      <c r="J8597" t="s">
        <v>46</v>
      </c>
      <c r="K8597">
        <v>160</v>
      </c>
      <c r="L8597" t="s">
        <v>53</v>
      </c>
      <c r="M8597" s="9">
        <v>24</v>
      </c>
      <c r="N8597" s="10">
        <v>384.61538461538464</v>
      </c>
      <c r="O8597">
        <v>0.8</v>
      </c>
      <c r="P8597">
        <v>1.1200000000000001</v>
      </c>
      <c r="Q8597">
        <v>0</v>
      </c>
      <c r="R8597" t="s">
        <v>43</v>
      </c>
      <c r="S8597" s="16">
        <v>3440.6400000000003</v>
      </c>
      <c r="T8597" s="16">
        <v>384.61538461538464</v>
      </c>
      <c r="U8597" s="16">
        <v>0</v>
      </c>
      <c r="V8597" s="16">
        <v>50</v>
      </c>
      <c r="W8597" s="16">
        <v>0</v>
      </c>
      <c r="X8597" s="16">
        <v>3006.0246153846156</v>
      </c>
    </row>
    <row r="8598" spans="1:24" x14ac:dyDescent="0.25">
      <c r="A8598" s="4" t="s">
        <v>5471</v>
      </c>
      <c r="B8598" t="s">
        <v>3449</v>
      </c>
      <c r="C8598" s="13" t="s">
        <v>35</v>
      </c>
      <c r="D8598" s="14">
        <v>60</v>
      </c>
      <c r="E8598" t="s">
        <v>513</v>
      </c>
      <c r="F8598" t="s">
        <v>37</v>
      </c>
      <c r="G8598" t="s">
        <v>214</v>
      </c>
      <c r="H8598" t="s">
        <v>81</v>
      </c>
      <c r="I8598" t="s">
        <v>40</v>
      </c>
      <c r="J8598" t="s">
        <v>32</v>
      </c>
      <c r="K8598">
        <v>160</v>
      </c>
      <c r="L8598" t="s">
        <v>41</v>
      </c>
      <c r="M8598" s="9">
        <v>48</v>
      </c>
      <c r="N8598" s="10">
        <v>5416.666666666667</v>
      </c>
      <c r="O8598">
        <v>0.8</v>
      </c>
      <c r="P8598">
        <v>1.17</v>
      </c>
      <c r="Q8598">
        <v>0</v>
      </c>
      <c r="R8598" t="s">
        <v>43</v>
      </c>
      <c r="S8598" s="16">
        <v>7188.48</v>
      </c>
      <c r="T8598" s="16">
        <v>5416.666666666667</v>
      </c>
      <c r="U8598" s="16">
        <v>200</v>
      </c>
      <c r="V8598" s="16">
        <v>500</v>
      </c>
      <c r="W8598" s="16">
        <v>0</v>
      </c>
      <c r="X8598" s="16">
        <v>1071.8133333333326</v>
      </c>
    </row>
    <row r="8599" spans="1:24" x14ac:dyDescent="0.25">
      <c r="A8599" s="4" t="s">
        <v>5471</v>
      </c>
      <c r="B8599" t="s">
        <v>3450</v>
      </c>
      <c r="C8599" s="13" t="s">
        <v>92</v>
      </c>
      <c r="D8599" s="14">
        <v>298</v>
      </c>
      <c r="E8599" t="s">
        <v>1094</v>
      </c>
      <c r="F8599" t="s">
        <v>28</v>
      </c>
      <c r="G8599" t="s">
        <v>182</v>
      </c>
      <c r="H8599" t="s">
        <v>30</v>
      </c>
      <c r="I8599" t="s">
        <v>40</v>
      </c>
      <c r="J8599" t="s">
        <v>46</v>
      </c>
      <c r="K8599">
        <v>162</v>
      </c>
      <c r="L8599" t="s">
        <v>99</v>
      </c>
      <c r="M8599" s="9">
        <v>35</v>
      </c>
      <c r="N8599" s="10">
        <v>51</v>
      </c>
      <c r="O8599">
        <v>0.8</v>
      </c>
      <c r="P8599">
        <v>0.9</v>
      </c>
      <c r="Q8599">
        <v>0</v>
      </c>
      <c r="R8599" t="s">
        <v>43</v>
      </c>
      <c r="S8599" s="16">
        <v>4032</v>
      </c>
      <c r="T8599" s="16">
        <v>0</v>
      </c>
      <c r="U8599" s="16">
        <v>0</v>
      </c>
      <c r="V8599" s="16">
        <v>0</v>
      </c>
      <c r="W8599" s="16">
        <v>8262</v>
      </c>
      <c r="X8599" s="16">
        <v>-4230</v>
      </c>
    </row>
    <row r="8600" spans="1:24" x14ac:dyDescent="0.25">
      <c r="A8600" s="4" t="s">
        <v>5471</v>
      </c>
      <c r="B8600" t="s">
        <v>3451</v>
      </c>
      <c r="C8600" s="13" t="s">
        <v>78</v>
      </c>
      <c r="D8600" s="14">
        <v>96</v>
      </c>
      <c r="E8600" t="s">
        <v>1917</v>
      </c>
      <c r="F8600" t="s">
        <v>37</v>
      </c>
      <c r="G8600" t="s">
        <v>145</v>
      </c>
      <c r="H8600" t="s">
        <v>51</v>
      </c>
      <c r="I8600" t="s">
        <v>76</v>
      </c>
      <c r="J8600" t="s">
        <v>46</v>
      </c>
      <c r="K8600">
        <v>168</v>
      </c>
      <c r="L8600" t="s">
        <v>82</v>
      </c>
      <c r="M8600" s="9">
        <v>40</v>
      </c>
      <c r="N8600" s="10">
        <v>1230.7692307692307</v>
      </c>
      <c r="O8600">
        <v>1</v>
      </c>
      <c r="P8600">
        <v>1.1100000000000001</v>
      </c>
      <c r="Q8600">
        <v>0</v>
      </c>
      <c r="R8600" t="s">
        <v>43</v>
      </c>
      <c r="S8600" s="16">
        <v>7459.2000000000007</v>
      </c>
      <c r="T8600" s="16">
        <v>1230.7692307692307</v>
      </c>
      <c r="U8600" s="16">
        <v>200</v>
      </c>
      <c r="V8600" s="16">
        <v>10</v>
      </c>
      <c r="W8600" s="16">
        <v>0</v>
      </c>
      <c r="X8600" s="16">
        <v>6018.4307692307702</v>
      </c>
    </row>
    <row r="8601" spans="1:24" x14ac:dyDescent="0.25">
      <c r="A8601" s="4" t="s">
        <v>5471</v>
      </c>
      <c r="B8601" t="s">
        <v>3452</v>
      </c>
      <c r="C8601" s="13" t="s">
        <v>92</v>
      </c>
      <c r="D8601" s="14">
        <v>113</v>
      </c>
      <c r="E8601" t="s">
        <v>337</v>
      </c>
      <c r="F8601" t="s">
        <v>28</v>
      </c>
      <c r="G8601" t="s">
        <v>59</v>
      </c>
      <c r="H8601" t="s">
        <v>60</v>
      </c>
      <c r="I8601" t="s">
        <v>31</v>
      </c>
      <c r="J8601" t="s">
        <v>32</v>
      </c>
      <c r="K8601">
        <v>164</v>
      </c>
      <c r="L8601" t="s">
        <v>95</v>
      </c>
      <c r="M8601" s="9">
        <v>48</v>
      </c>
      <c r="N8601" s="10">
        <v>52</v>
      </c>
      <c r="O8601">
        <v>1.2</v>
      </c>
      <c r="P8601">
        <v>0.9</v>
      </c>
      <c r="Q8601">
        <v>0</v>
      </c>
      <c r="R8601" t="s">
        <v>43</v>
      </c>
      <c r="S8601" s="16">
        <v>8294.4</v>
      </c>
      <c r="T8601" s="16">
        <v>0</v>
      </c>
      <c r="U8601" s="16">
        <v>1000</v>
      </c>
      <c r="V8601" s="16">
        <v>50</v>
      </c>
      <c r="W8601" s="16">
        <v>8528</v>
      </c>
      <c r="X8601" s="16">
        <v>-1283.6000000000004</v>
      </c>
    </row>
    <row r="8602" spans="1:24" x14ac:dyDescent="0.25">
      <c r="A8602" s="4" t="s">
        <v>5471</v>
      </c>
      <c r="B8602" t="s">
        <v>3453</v>
      </c>
      <c r="C8602" s="13" t="s">
        <v>43</v>
      </c>
      <c r="D8602" s="14">
        <v>18</v>
      </c>
      <c r="E8602" t="s">
        <v>788</v>
      </c>
      <c r="F8602" t="s">
        <v>37</v>
      </c>
      <c r="G8602" t="s">
        <v>285</v>
      </c>
      <c r="H8602" t="s">
        <v>30</v>
      </c>
      <c r="I8602" t="s">
        <v>52</v>
      </c>
      <c r="J8602" t="s">
        <v>46</v>
      </c>
      <c r="K8602">
        <v>165</v>
      </c>
      <c r="L8602" t="s">
        <v>47</v>
      </c>
      <c r="M8602" s="9">
        <v>30</v>
      </c>
      <c r="N8602" s="10">
        <v>615.38461538461536</v>
      </c>
      <c r="O8602">
        <v>1.1000000000000001</v>
      </c>
      <c r="P8602">
        <v>1.08</v>
      </c>
      <c r="Q8602">
        <v>0</v>
      </c>
      <c r="R8602" t="s">
        <v>43</v>
      </c>
      <c r="S8602" s="16">
        <v>5880.6</v>
      </c>
      <c r="T8602" s="16">
        <v>615.38461538461536</v>
      </c>
      <c r="U8602" s="16">
        <v>0</v>
      </c>
      <c r="V8602" s="16">
        <v>50</v>
      </c>
      <c r="W8602" s="16">
        <v>0</v>
      </c>
      <c r="X8602" s="16">
        <v>5215.2153846153851</v>
      </c>
    </row>
    <row r="8603" spans="1:24" x14ac:dyDescent="0.25">
      <c r="A8603" s="4" t="s">
        <v>5471</v>
      </c>
      <c r="B8603" t="s">
        <v>3454</v>
      </c>
      <c r="C8603" s="13" t="s">
        <v>92</v>
      </c>
      <c r="D8603" s="14">
        <v>303</v>
      </c>
      <c r="E8603" t="s">
        <v>1042</v>
      </c>
      <c r="F8603" t="s">
        <v>37</v>
      </c>
      <c r="G8603" t="s">
        <v>980</v>
      </c>
      <c r="H8603" t="s">
        <v>51</v>
      </c>
      <c r="I8603" t="s">
        <v>40</v>
      </c>
      <c r="J8603" t="s">
        <v>32</v>
      </c>
      <c r="K8603">
        <v>166</v>
      </c>
      <c r="L8603" t="s">
        <v>95</v>
      </c>
      <c r="M8603" s="9">
        <v>65</v>
      </c>
      <c r="N8603" s="10">
        <v>80</v>
      </c>
      <c r="O8603">
        <v>0.8</v>
      </c>
      <c r="P8603">
        <v>1.04</v>
      </c>
      <c r="Q8603">
        <v>0</v>
      </c>
      <c r="R8603" t="s">
        <v>43</v>
      </c>
      <c r="S8603" s="16">
        <v>8977.2800000000007</v>
      </c>
      <c r="T8603" s="16">
        <v>0</v>
      </c>
      <c r="U8603" s="16">
        <v>1000</v>
      </c>
      <c r="V8603" s="16">
        <v>0</v>
      </c>
      <c r="W8603" s="16">
        <v>13280</v>
      </c>
      <c r="X8603" s="16">
        <v>-5302.7199999999993</v>
      </c>
    </row>
    <row r="8604" spans="1:24" x14ac:dyDescent="0.25">
      <c r="A8604" s="4" t="s">
        <v>5471</v>
      </c>
      <c r="B8604" t="s">
        <v>3455</v>
      </c>
      <c r="C8604" s="13" t="s">
        <v>92</v>
      </c>
      <c r="D8604" s="14">
        <v>245</v>
      </c>
      <c r="E8604" t="s">
        <v>914</v>
      </c>
      <c r="F8604" t="s">
        <v>37</v>
      </c>
      <c r="G8604" t="s">
        <v>109</v>
      </c>
      <c r="H8604" t="s">
        <v>64</v>
      </c>
      <c r="I8604" t="s">
        <v>76</v>
      </c>
      <c r="J8604" t="s">
        <v>46</v>
      </c>
      <c r="K8604">
        <v>129</v>
      </c>
      <c r="L8604" t="s">
        <v>99</v>
      </c>
      <c r="M8604" s="9">
        <v>35</v>
      </c>
      <c r="N8604" s="10">
        <v>45</v>
      </c>
      <c r="O8604">
        <v>1</v>
      </c>
      <c r="P8604">
        <v>0.86</v>
      </c>
      <c r="Q8604">
        <v>0</v>
      </c>
      <c r="R8604" t="s">
        <v>43</v>
      </c>
      <c r="S8604" s="16">
        <v>3882.9</v>
      </c>
      <c r="T8604" s="16">
        <v>0</v>
      </c>
      <c r="U8604" s="16">
        <v>0</v>
      </c>
      <c r="V8604" s="16">
        <v>0</v>
      </c>
      <c r="W8604" s="16">
        <v>5805</v>
      </c>
      <c r="X8604" s="16">
        <v>-1922.1</v>
      </c>
    </row>
    <row r="8605" spans="1:24" x14ac:dyDescent="0.25">
      <c r="A8605" s="4" t="s">
        <v>5471</v>
      </c>
      <c r="B8605" t="s">
        <v>3456</v>
      </c>
      <c r="C8605" s="13" t="s">
        <v>35</v>
      </c>
      <c r="D8605" s="14">
        <v>90</v>
      </c>
      <c r="E8605" t="s">
        <v>765</v>
      </c>
      <c r="F8605" t="s">
        <v>37</v>
      </c>
      <c r="G8605" t="s">
        <v>766</v>
      </c>
      <c r="H8605" t="s">
        <v>81</v>
      </c>
      <c r="I8605" t="s">
        <v>40</v>
      </c>
      <c r="J8605" t="s">
        <v>32</v>
      </c>
      <c r="K8605">
        <v>166</v>
      </c>
      <c r="L8605" t="s">
        <v>41</v>
      </c>
      <c r="M8605" s="9">
        <v>48</v>
      </c>
      <c r="N8605" s="10">
        <v>5416.666666666667</v>
      </c>
      <c r="O8605">
        <v>0.8</v>
      </c>
      <c r="P8605">
        <v>1.01</v>
      </c>
      <c r="Q8605">
        <v>0</v>
      </c>
      <c r="R8605" t="s">
        <v>43</v>
      </c>
      <c r="S8605" s="16">
        <v>6438.1440000000002</v>
      </c>
      <c r="T8605" s="16">
        <v>5416.666666666667</v>
      </c>
      <c r="U8605" s="16">
        <v>0</v>
      </c>
      <c r="V8605" s="16">
        <v>10</v>
      </c>
      <c r="W8605" s="16">
        <v>0</v>
      </c>
      <c r="X8605" s="16">
        <v>1011.4773333333333</v>
      </c>
    </row>
    <row r="8606" spans="1:24" x14ac:dyDescent="0.25">
      <c r="A8606" s="4" t="s">
        <v>5471</v>
      </c>
      <c r="B8606" t="s">
        <v>3457</v>
      </c>
      <c r="C8606" s="13" t="s">
        <v>26</v>
      </c>
      <c r="D8606" s="14">
        <v>217</v>
      </c>
      <c r="E8606" t="s">
        <v>451</v>
      </c>
      <c r="F8606" t="s">
        <v>37</v>
      </c>
      <c r="G8606" t="s">
        <v>260</v>
      </c>
      <c r="H8606" t="s">
        <v>51</v>
      </c>
      <c r="I8606" t="s">
        <v>76</v>
      </c>
      <c r="J8606" t="s">
        <v>46</v>
      </c>
      <c r="K8606">
        <v>168</v>
      </c>
      <c r="L8606" t="s">
        <v>90</v>
      </c>
      <c r="M8606" s="9">
        <v>35</v>
      </c>
      <c r="N8606" s="10">
        <v>923.07692307692309</v>
      </c>
      <c r="O8606">
        <v>1</v>
      </c>
      <c r="P8606">
        <v>0.97</v>
      </c>
      <c r="Q8606">
        <v>0</v>
      </c>
      <c r="R8606" t="s">
        <v>43</v>
      </c>
      <c r="S8606" s="16">
        <v>5703.5999999999995</v>
      </c>
      <c r="T8606" s="16">
        <v>923.07692307692309</v>
      </c>
      <c r="U8606" s="16">
        <v>1000</v>
      </c>
      <c r="V8606" s="16">
        <v>50</v>
      </c>
      <c r="W8606" s="16">
        <v>0</v>
      </c>
      <c r="X8606" s="16">
        <v>3730.5230769230766</v>
      </c>
    </row>
    <row r="8607" spans="1:24" x14ac:dyDescent="0.25">
      <c r="A8607" s="4" t="s">
        <v>5471</v>
      </c>
      <c r="B8607" t="s">
        <v>3458</v>
      </c>
      <c r="C8607" s="13" t="s">
        <v>92</v>
      </c>
      <c r="D8607" s="14">
        <v>63</v>
      </c>
      <c r="E8607" t="s">
        <v>161</v>
      </c>
      <c r="F8607" t="s">
        <v>37</v>
      </c>
      <c r="G8607" t="s">
        <v>113</v>
      </c>
      <c r="H8607" t="s">
        <v>60</v>
      </c>
      <c r="I8607" t="s">
        <v>76</v>
      </c>
      <c r="J8607" t="s">
        <v>46</v>
      </c>
      <c r="K8607">
        <v>161</v>
      </c>
      <c r="L8607" t="s">
        <v>99</v>
      </c>
      <c r="M8607" s="9">
        <v>35</v>
      </c>
      <c r="N8607" s="10">
        <v>40</v>
      </c>
      <c r="O8607">
        <v>1</v>
      </c>
      <c r="P8607">
        <v>1.01</v>
      </c>
      <c r="Q8607">
        <v>0</v>
      </c>
      <c r="R8607" t="s">
        <v>43</v>
      </c>
      <c r="S8607" s="16">
        <v>5691.35</v>
      </c>
      <c r="T8607" s="16">
        <v>0</v>
      </c>
      <c r="U8607" s="16">
        <v>0</v>
      </c>
      <c r="V8607" s="16">
        <v>100</v>
      </c>
      <c r="W8607" s="16">
        <v>6440</v>
      </c>
      <c r="X8607" s="16">
        <v>-848.64999999999964</v>
      </c>
    </row>
    <row r="8608" spans="1:24" x14ac:dyDescent="0.25">
      <c r="A8608" s="4" t="s">
        <v>5471</v>
      </c>
      <c r="B8608" t="s">
        <v>3459</v>
      </c>
      <c r="C8608" s="13" t="s">
        <v>92</v>
      </c>
      <c r="D8608" s="14">
        <v>288</v>
      </c>
      <c r="E8608" t="s">
        <v>1108</v>
      </c>
      <c r="F8608" t="s">
        <v>37</v>
      </c>
      <c r="G8608" t="s">
        <v>85</v>
      </c>
      <c r="H8608" t="s">
        <v>51</v>
      </c>
      <c r="I8608" t="s">
        <v>52</v>
      </c>
      <c r="J8608" t="s">
        <v>46</v>
      </c>
      <c r="K8608">
        <v>163</v>
      </c>
      <c r="L8608" t="s">
        <v>99</v>
      </c>
      <c r="M8608" s="9">
        <v>40</v>
      </c>
      <c r="N8608" s="10">
        <v>44</v>
      </c>
      <c r="O8608">
        <v>1.1000000000000001</v>
      </c>
      <c r="P8608">
        <v>0.95</v>
      </c>
      <c r="Q8608">
        <v>0</v>
      </c>
      <c r="R8608" t="s">
        <v>43</v>
      </c>
      <c r="S8608" s="16">
        <v>6813.4000000000005</v>
      </c>
      <c r="T8608" s="16">
        <v>0</v>
      </c>
      <c r="U8608" s="16">
        <v>200</v>
      </c>
      <c r="V8608" s="16">
        <v>100</v>
      </c>
      <c r="W8608" s="16">
        <v>7172</v>
      </c>
      <c r="X8608" s="16">
        <v>-658.59999999999945</v>
      </c>
    </row>
    <row r="8609" spans="1:24" x14ac:dyDescent="0.25">
      <c r="A8609" s="4" t="s">
        <v>5471</v>
      </c>
      <c r="B8609" t="s">
        <v>3460</v>
      </c>
      <c r="C8609" s="13" t="s">
        <v>26</v>
      </c>
      <c r="D8609" s="14">
        <v>298</v>
      </c>
      <c r="E8609" t="s">
        <v>1094</v>
      </c>
      <c r="F8609" t="s">
        <v>28</v>
      </c>
      <c r="G8609" t="s">
        <v>182</v>
      </c>
      <c r="H8609" t="s">
        <v>30</v>
      </c>
      <c r="I8609" t="s">
        <v>40</v>
      </c>
      <c r="J8609" t="s">
        <v>46</v>
      </c>
      <c r="K8609">
        <v>0</v>
      </c>
      <c r="L8609" t="s">
        <v>90</v>
      </c>
      <c r="M8609" s="9">
        <v>35</v>
      </c>
      <c r="N8609" s="10">
        <v>923.07692307692309</v>
      </c>
      <c r="O8609">
        <v>0.8</v>
      </c>
      <c r="P8609">
        <v>0.9</v>
      </c>
      <c r="Q8609">
        <v>0</v>
      </c>
      <c r="R8609" t="s">
        <v>43</v>
      </c>
      <c r="S8609" s="16">
        <v>4032</v>
      </c>
      <c r="T8609" s="16">
        <v>0</v>
      </c>
      <c r="U8609" s="16">
        <v>500</v>
      </c>
      <c r="V8609" s="16">
        <v>0</v>
      </c>
      <c r="W8609" s="16">
        <v>0</v>
      </c>
      <c r="X8609" s="16">
        <v>3532</v>
      </c>
    </row>
    <row r="8610" spans="1:24" x14ac:dyDescent="0.25">
      <c r="A8610" s="4" t="s">
        <v>5471</v>
      </c>
      <c r="B8610" t="s">
        <v>3461</v>
      </c>
      <c r="C8610" s="13" t="s">
        <v>26</v>
      </c>
      <c r="D8610" s="14">
        <v>32</v>
      </c>
      <c r="E8610" t="s">
        <v>1345</v>
      </c>
      <c r="F8610" t="s">
        <v>28</v>
      </c>
      <c r="G8610" t="s">
        <v>231</v>
      </c>
      <c r="H8610" t="s">
        <v>60</v>
      </c>
      <c r="I8610" t="s">
        <v>86</v>
      </c>
      <c r="J8610" t="s">
        <v>46</v>
      </c>
      <c r="K8610">
        <v>167</v>
      </c>
      <c r="L8610" t="s">
        <v>90</v>
      </c>
      <c r="M8610" s="9">
        <v>35</v>
      </c>
      <c r="N8610" s="10">
        <v>923.07692307692309</v>
      </c>
      <c r="O8610">
        <v>0.9</v>
      </c>
      <c r="P8610">
        <v>1.1200000000000001</v>
      </c>
      <c r="Q8610">
        <v>0</v>
      </c>
      <c r="R8610" t="s">
        <v>43</v>
      </c>
      <c r="S8610" s="16">
        <v>5644.8</v>
      </c>
      <c r="T8610" s="16">
        <v>923.07692307692309</v>
      </c>
      <c r="U8610" s="16">
        <v>500</v>
      </c>
      <c r="V8610" s="16">
        <v>50</v>
      </c>
      <c r="W8610" s="16">
        <v>0</v>
      </c>
      <c r="X8610" s="16">
        <v>4171.7230769230773</v>
      </c>
    </row>
    <row r="8611" spans="1:24" x14ac:dyDescent="0.25">
      <c r="A8611" s="4" t="s">
        <v>5471</v>
      </c>
      <c r="B8611" t="s">
        <v>3462</v>
      </c>
      <c r="C8611" s="13" t="s">
        <v>35</v>
      </c>
      <c r="D8611" s="14">
        <v>226</v>
      </c>
      <c r="E8611" t="s">
        <v>290</v>
      </c>
      <c r="F8611" t="s">
        <v>37</v>
      </c>
      <c r="G8611" t="s">
        <v>291</v>
      </c>
      <c r="H8611" t="s">
        <v>51</v>
      </c>
      <c r="I8611" t="s">
        <v>52</v>
      </c>
      <c r="J8611" t="s">
        <v>46</v>
      </c>
      <c r="K8611">
        <v>160</v>
      </c>
      <c r="L8611" t="s">
        <v>53</v>
      </c>
      <c r="M8611" s="9">
        <v>24</v>
      </c>
      <c r="N8611" s="10">
        <v>384.61538461538464</v>
      </c>
      <c r="O8611">
        <v>1.1000000000000001</v>
      </c>
      <c r="P8611">
        <v>1.1599999999999999</v>
      </c>
      <c r="Q8611">
        <v>0</v>
      </c>
      <c r="R8611" t="s">
        <v>43</v>
      </c>
      <c r="S8611" s="16">
        <v>4899.8399999999992</v>
      </c>
      <c r="T8611" s="16">
        <v>384.61538461538464</v>
      </c>
      <c r="U8611" s="16">
        <v>750</v>
      </c>
      <c r="V8611" s="16">
        <v>50</v>
      </c>
      <c r="W8611" s="16">
        <v>0</v>
      </c>
      <c r="X8611" s="16">
        <v>3715.2246153846145</v>
      </c>
    </row>
    <row r="8612" spans="1:24" x14ac:dyDescent="0.25">
      <c r="A8612" s="4" t="s">
        <v>5471</v>
      </c>
      <c r="B8612" t="s">
        <v>3463</v>
      </c>
      <c r="C8612" s="13" t="s">
        <v>43</v>
      </c>
      <c r="D8612" s="14">
        <v>286</v>
      </c>
      <c r="E8612" t="s">
        <v>84</v>
      </c>
      <c r="F8612" t="s">
        <v>37</v>
      </c>
      <c r="G8612" t="s">
        <v>85</v>
      </c>
      <c r="H8612" t="s">
        <v>51</v>
      </c>
      <c r="I8612" t="s">
        <v>86</v>
      </c>
      <c r="J8612" t="s">
        <v>46</v>
      </c>
      <c r="K8612">
        <v>163</v>
      </c>
      <c r="L8612" t="s">
        <v>47</v>
      </c>
      <c r="M8612" s="9">
        <v>30</v>
      </c>
      <c r="N8612" s="10">
        <v>615.38461538461536</v>
      </c>
      <c r="O8612">
        <v>0.9</v>
      </c>
      <c r="P8612">
        <v>0.95</v>
      </c>
      <c r="Q8612">
        <v>0</v>
      </c>
      <c r="R8612" t="s">
        <v>43</v>
      </c>
      <c r="S8612" s="16">
        <v>4180.95</v>
      </c>
      <c r="T8612" s="16">
        <v>615.38461538461536</v>
      </c>
      <c r="U8612" s="16">
        <v>500</v>
      </c>
      <c r="V8612" s="16">
        <v>0</v>
      </c>
      <c r="W8612" s="16">
        <v>0</v>
      </c>
      <c r="X8612" s="16">
        <v>3065.5653846153846</v>
      </c>
    </row>
    <row r="8613" spans="1:24" x14ac:dyDescent="0.25">
      <c r="A8613" s="4" t="s">
        <v>5471</v>
      </c>
      <c r="B8613" t="s">
        <v>3464</v>
      </c>
      <c r="C8613" s="13" t="s">
        <v>35</v>
      </c>
      <c r="D8613" s="14">
        <v>205</v>
      </c>
      <c r="E8613" t="s">
        <v>185</v>
      </c>
      <c r="F8613" t="s">
        <v>37</v>
      </c>
      <c r="G8613" t="s">
        <v>137</v>
      </c>
      <c r="H8613" t="s">
        <v>39</v>
      </c>
      <c r="I8613" t="s">
        <v>76</v>
      </c>
      <c r="J8613" t="s">
        <v>32</v>
      </c>
      <c r="K8613">
        <v>168</v>
      </c>
      <c r="L8613" t="s">
        <v>41</v>
      </c>
      <c r="M8613" s="9">
        <v>48</v>
      </c>
      <c r="N8613" s="10">
        <v>5416.666666666667</v>
      </c>
      <c r="O8613">
        <v>1</v>
      </c>
      <c r="P8613">
        <v>1</v>
      </c>
      <c r="Q8613">
        <v>0</v>
      </c>
      <c r="R8613" t="s">
        <v>43</v>
      </c>
      <c r="S8613" s="16">
        <v>8064</v>
      </c>
      <c r="T8613" s="16">
        <v>5416.666666666667</v>
      </c>
      <c r="U8613" s="16">
        <v>1000</v>
      </c>
      <c r="V8613" s="16">
        <v>0</v>
      </c>
      <c r="W8613" s="16">
        <v>0</v>
      </c>
      <c r="X8613" s="16">
        <v>1647.333333333333</v>
      </c>
    </row>
    <row r="8614" spans="1:24" x14ac:dyDescent="0.25">
      <c r="A8614" s="4" t="s">
        <v>5471</v>
      </c>
      <c r="B8614" t="s">
        <v>3465</v>
      </c>
      <c r="C8614" s="13" t="s">
        <v>66</v>
      </c>
      <c r="D8614" s="14">
        <v>11</v>
      </c>
      <c r="E8614" t="s">
        <v>944</v>
      </c>
      <c r="F8614" t="s">
        <v>37</v>
      </c>
      <c r="G8614" t="s">
        <v>237</v>
      </c>
      <c r="H8614" t="s">
        <v>30</v>
      </c>
      <c r="I8614" t="s">
        <v>52</v>
      </c>
      <c r="J8614" t="s">
        <v>32</v>
      </c>
      <c r="K8614">
        <v>166</v>
      </c>
      <c r="L8614" t="s">
        <v>296</v>
      </c>
      <c r="M8614" s="9">
        <v>72</v>
      </c>
      <c r="N8614" s="10">
        <v>8333.3333333333339</v>
      </c>
      <c r="O8614">
        <v>1.1000000000000001</v>
      </c>
      <c r="P8614">
        <v>1.1399999999999999</v>
      </c>
      <c r="Q8614">
        <v>0</v>
      </c>
      <c r="R8614" t="s">
        <v>43</v>
      </c>
      <c r="S8614" s="16">
        <v>14987.807999999999</v>
      </c>
      <c r="T8614" s="16">
        <v>8333.3333333333339</v>
      </c>
      <c r="U8614" s="16">
        <v>200</v>
      </c>
      <c r="V8614" s="16">
        <v>0</v>
      </c>
      <c r="W8614" s="16">
        <v>0</v>
      </c>
      <c r="X8614" s="16">
        <v>6454.4746666666651</v>
      </c>
    </row>
    <row r="8615" spans="1:24" x14ac:dyDescent="0.25">
      <c r="A8615" s="4" t="s">
        <v>5471</v>
      </c>
      <c r="B8615" t="s">
        <v>3466</v>
      </c>
      <c r="C8615" s="13" t="s">
        <v>35</v>
      </c>
      <c r="D8615" s="14">
        <v>276</v>
      </c>
      <c r="E8615" t="s">
        <v>152</v>
      </c>
      <c r="F8615" t="s">
        <v>37</v>
      </c>
      <c r="G8615" t="s">
        <v>153</v>
      </c>
      <c r="H8615" t="s">
        <v>39</v>
      </c>
      <c r="I8615" t="s">
        <v>52</v>
      </c>
      <c r="J8615" t="s">
        <v>32</v>
      </c>
      <c r="K8615">
        <v>0</v>
      </c>
      <c r="L8615" t="s">
        <v>41</v>
      </c>
      <c r="M8615" s="9">
        <v>48</v>
      </c>
      <c r="N8615" s="10">
        <v>5416.666666666667</v>
      </c>
      <c r="O8615">
        <v>1.1000000000000001</v>
      </c>
      <c r="P8615">
        <v>1.1200000000000001</v>
      </c>
      <c r="Q8615">
        <v>0</v>
      </c>
      <c r="R8615" t="s">
        <v>43</v>
      </c>
      <c r="S8615" s="16">
        <v>0</v>
      </c>
      <c r="T8615" s="16">
        <v>0</v>
      </c>
      <c r="U8615" s="16">
        <v>500</v>
      </c>
      <c r="V8615" s="16">
        <v>250</v>
      </c>
      <c r="W8615" s="16">
        <v>0</v>
      </c>
      <c r="X8615" s="16">
        <v>-750</v>
      </c>
    </row>
    <row r="8616" spans="1:24" x14ac:dyDescent="0.25">
      <c r="A8616" s="4" t="s">
        <v>5471</v>
      </c>
      <c r="B8616" t="s">
        <v>3467</v>
      </c>
      <c r="C8616" s="13" t="s">
        <v>26</v>
      </c>
      <c r="D8616" s="14">
        <v>255</v>
      </c>
      <c r="E8616" t="s">
        <v>205</v>
      </c>
      <c r="F8616" t="s">
        <v>37</v>
      </c>
      <c r="G8616" t="s">
        <v>124</v>
      </c>
      <c r="H8616" t="s">
        <v>51</v>
      </c>
      <c r="I8616" t="s">
        <v>86</v>
      </c>
      <c r="J8616" t="s">
        <v>32</v>
      </c>
      <c r="K8616">
        <v>164</v>
      </c>
      <c r="L8616" t="s">
        <v>33</v>
      </c>
      <c r="M8616" s="9">
        <v>60</v>
      </c>
      <c r="N8616" s="10">
        <v>6250</v>
      </c>
      <c r="O8616">
        <v>0.9</v>
      </c>
      <c r="P8616">
        <v>1.17</v>
      </c>
      <c r="Q8616">
        <v>0</v>
      </c>
      <c r="R8616" t="s">
        <v>43</v>
      </c>
      <c r="S8616" s="16">
        <v>10361.519999999999</v>
      </c>
      <c r="T8616" s="16">
        <v>6250</v>
      </c>
      <c r="U8616" s="16">
        <v>500</v>
      </c>
      <c r="V8616" s="16">
        <v>10</v>
      </c>
      <c r="W8616" s="16">
        <v>0</v>
      </c>
      <c r="X8616" s="16">
        <v>3601.5199999999986</v>
      </c>
    </row>
    <row r="8617" spans="1:24" x14ac:dyDescent="0.25">
      <c r="A8617" s="4" t="s">
        <v>5471</v>
      </c>
      <c r="B8617" t="s">
        <v>3468</v>
      </c>
      <c r="C8617" s="13" t="s">
        <v>26</v>
      </c>
      <c r="D8617" s="14">
        <v>165</v>
      </c>
      <c r="E8617" t="s">
        <v>262</v>
      </c>
      <c r="F8617" t="s">
        <v>28</v>
      </c>
      <c r="G8617" t="s">
        <v>263</v>
      </c>
      <c r="H8617" t="s">
        <v>81</v>
      </c>
      <c r="I8617" t="s">
        <v>76</v>
      </c>
      <c r="J8617" t="s">
        <v>46</v>
      </c>
      <c r="K8617">
        <v>166</v>
      </c>
      <c r="L8617" t="s">
        <v>90</v>
      </c>
      <c r="M8617" s="9">
        <v>35</v>
      </c>
      <c r="N8617" s="10">
        <v>923.07692307692309</v>
      </c>
      <c r="O8617">
        <v>1</v>
      </c>
      <c r="P8617">
        <v>1.1100000000000001</v>
      </c>
      <c r="Q8617">
        <v>0</v>
      </c>
      <c r="R8617" t="s">
        <v>43</v>
      </c>
      <c r="S8617" s="16">
        <v>6216.0000000000009</v>
      </c>
      <c r="T8617" s="16">
        <v>923.07692307692309</v>
      </c>
      <c r="U8617" s="16">
        <v>500</v>
      </c>
      <c r="V8617" s="16">
        <v>250</v>
      </c>
      <c r="W8617" s="16">
        <v>0</v>
      </c>
      <c r="X8617" s="16">
        <v>4542.923076923078</v>
      </c>
    </row>
    <row r="8618" spans="1:24" x14ac:dyDescent="0.25">
      <c r="A8618" s="4" t="s">
        <v>5471</v>
      </c>
      <c r="B8618" t="s">
        <v>3469</v>
      </c>
      <c r="C8618" s="13" t="s">
        <v>135</v>
      </c>
      <c r="D8618" s="14">
        <v>162</v>
      </c>
      <c r="E8618" t="s">
        <v>216</v>
      </c>
      <c r="F8618" t="s">
        <v>28</v>
      </c>
      <c r="G8618" t="s">
        <v>217</v>
      </c>
      <c r="H8618" t="s">
        <v>64</v>
      </c>
      <c r="I8618" t="s">
        <v>40</v>
      </c>
      <c r="J8618" t="s">
        <v>32</v>
      </c>
      <c r="K8618">
        <v>0</v>
      </c>
      <c r="L8618" t="s">
        <v>209</v>
      </c>
      <c r="M8618" s="9">
        <v>90</v>
      </c>
      <c r="N8618" s="10">
        <v>9166.6666666666661</v>
      </c>
      <c r="O8618">
        <v>0.8</v>
      </c>
      <c r="P8618">
        <v>0.81</v>
      </c>
      <c r="Q8618">
        <v>0</v>
      </c>
      <c r="R8618" t="s">
        <v>43</v>
      </c>
      <c r="S8618" s="16">
        <v>9331.2000000000007</v>
      </c>
      <c r="T8618" s="16">
        <v>0</v>
      </c>
      <c r="U8618" s="16">
        <v>0</v>
      </c>
      <c r="V8618" s="16">
        <v>250</v>
      </c>
      <c r="W8618" s="16">
        <v>0</v>
      </c>
      <c r="X8618" s="16">
        <v>9081.2000000000007</v>
      </c>
    </row>
    <row r="8619" spans="1:24" x14ac:dyDescent="0.25">
      <c r="A8619" s="4" t="s">
        <v>5471</v>
      </c>
      <c r="B8619" t="s">
        <v>3470</v>
      </c>
      <c r="C8619" s="13" t="s">
        <v>92</v>
      </c>
      <c r="D8619" s="14">
        <v>187</v>
      </c>
      <c r="E8619" t="s">
        <v>126</v>
      </c>
      <c r="F8619" t="s">
        <v>37</v>
      </c>
      <c r="G8619" t="s">
        <v>127</v>
      </c>
      <c r="H8619" t="s">
        <v>51</v>
      </c>
      <c r="I8619" t="s">
        <v>52</v>
      </c>
      <c r="J8619" t="s">
        <v>46</v>
      </c>
      <c r="K8619">
        <v>0</v>
      </c>
      <c r="L8619" t="s">
        <v>99</v>
      </c>
      <c r="M8619" s="9">
        <v>72</v>
      </c>
      <c r="N8619" s="10">
        <v>74</v>
      </c>
      <c r="O8619">
        <v>1.1000000000000001</v>
      </c>
      <c r="P8619">
        <v>1.2</v>
      </c>
      <c r="Q8619">
        <v>0</v>
      </c>
      <c r="R8619" t="s">
        <v>43</v>
      </c>
      <c r="S8619" s="16">
        <v>0</v>
      </c>
      <c r="T8619" s="16">
        <v>0</v>
      </c>
      <c r="U8619" s="16">
        <v>0</v>
      </c>
      <c r="V8619" s="16">
        <v>500</v>
      </c>
      <c r="W8619" s="16">
        <v>0</v>
      </c>
      <c r="X8619" s="16">
        <v>-500</v>
      </c>
    </row>
    <row r="8620" spans="1:24" x14ac:dyDescent="0.25">
      <c r="A8620" s="4" t="s">
        <v>5471</v>
      </c>
      <c r="B8620" t="s">
        <v>3471</v>
      </c>
      <c r="C8620" s="13" t="s">
        <v>43</v>
      </c>
      <c r="D8620" s="14">
        <v>189</v>
      </c>
      <c r="E8620" t="s">
        <v>688</v>
      </c>
      <c r="F8620" t="s">
        <v>37</v>
      </c>
      <c r="G8620" t="s">
        <v>127</v>
      </c>
      <c r="H8620" t="s">
        <v>51</v>
      </c>
      <c r="I8620" t="s">
        <v>40</v>
      </c>
      <c r="J8620" t="s">
        <v>32</v>
      </c>
      <c r="K8620">
        <v>0</v>
      </c>
      <c r="L8620" t="s">
        <v>117</v>
      </c>
      <c r="M8620" s="9">
        <v>54</v>
      </c>
      <c r="N8620" s="10">
        <v>5666.666666666667</v>
      </c>
      <c r="O8620">
        <v>0.8</v>
      </c>
      <c r="P8620">
        <v>1.2</v>
      </c>
      <c r="Q8620">
        <v>0</v>
      </c>
      <c r="R8620" t="s">
        <v>43</v>
      </c>
      <c r="S8620" s="16">
        <v>0</v>
      </c>
      <c r="T8620" s="16">
        <v>0</v>
      </c>
      <c r="U8620" s="16">
        <v>500</v>
      </c>
      <c r="V8620" s="16">
        <v>0</v>
      </c>
      <c r="W8620" s="16">
        <v>0</v>
      </c>
      <c r="X8620" s="16">
        <v>-500</v>
      </c>
    </row>
    <row r="8621" spans="1:24" x14ac:dyDescent="0.25">
      <c r="A8621" s="4" t="s">
        <v>5471</v>
      </c>
      <c r="B8621" t="s">
        <v>3472</v>
      </c>
      <c r="C8621" s="13" t="s">
        <v>92</v>
      </c>
      <c r="D8621" s="14">
        <v>117</v>
      </c>
      <c r="E8621" t="s">
        <v>478</v>
      </c>
      <c r="F8621" t="s">
        <v>37</v>
      </c>
      <c r="G8621" t="s">
        <v>220</v>
      </c>
      <c r="H8621" t="s">
        <v>81</v>
      </c>
      <c r="I8621" t="s">
        <v>76</v>
      </c>
      <c r="J8621" t="s">
        <v>32</v>
      </c>
      <c r="K8621">
        <v>163</v>
      </c>
      <c r="L8621" t="s">
        <v>95</v>
      </c>
      <c r="M8621" s="9">
        <v>35</v>
      </c>
      <c r="N8621" s="10">
        <v>44</v>
      </c>
      <c r="O8621">
        <v>1</v>
      </c>
      <c r="P8621">
        <v>1.1499999999999999</v>
      </c>
      <c r="Q8621">
        <v>0</v>
      </c>
      <c r="R8621" t="s">
        <v>43</v>
      </c>
      <c r="S8621" s="16">
        <v>6560.7499999999991</v>
      </c>
      <c r="T8621" s="16">
        <v>0</v>
      </c>
      <c r="U8621" s="16">
        <v>0</v>
      </c>
      <c r="V8621" s="16">
        <v>50</v>
      </c>
      <c r="W8621" s="16">
        <v>7172</v>
      </c>
      <c r="X8621" s="16">
        <v>-661.25000000000091</v>
      </c>
    </row>
    <row r="8622" spans="1:24" x14ac:dyDescent="0.25">
      <c r="A8622" s="4" t="s">
        <v>5471</v>
      </c>
      <c r="B8622" t="s">
        <v>3473</v>
      </c>
      <c r="C8622" s="13" t="s">
        <v>92</v>
      </c>
      <c r="D8622" s="14">
        <v>11</v>
      </c>
      <c r="E8622" t="s">
        <v>944</v>
      </c>
      <c r="F8622" t="s">
        <v>37</v>
      </c>
      <c r="G8622" t="s">
        <v>237</v>
      </c>
      <c r="H8622" t="s">
        <v>30</v>
      </c>
      <c r="I8622" t="s">
        <v>52</v>
      </c>
      <c r="J8622" t="s">
        <v>46</v>
      </c>
      <c r="K8622">
        <v>0</v>
      </c>
      <c r="L8622" t="s">
        <v>99</v>
      </c>
      <c r="M8622" s="9">
        <v>65</v>
      </c>
      <c r="N8622" s="10">
        <v>76</v>
      </c>
      <c r="O8622">
        <v>1.1000000000000001</v>
      </c>
      <c r="P8622">
        <v>1.1399999999999999</v>
      </c>
      <c r="Q8622">
        <v>0</v>
      </c>
      <c r="R8622" t="s">
        <v>43</v>
      </c>
      <c r="S8622" s="16">
        <v>0</v>
      </c>
      <c r="T8622" s="16">
        <v>0</v>
      </c>
      <c r="U8622" s="16">
        <v>0</v>
      </c>
      <c r="V8622" s="16">
        <v>500</v>
      </c>
      <c r="W8622" s="16">
        <v>0</v>
      </c>
      <c r="X8622" s="16">
        <v>-500</v>
      </c>
    </row>
    <row r="8623" spans="1:24" x14ac:dyDescent="0.25">
      <c r="A8623" s="4" t="s">
        <v>5471</v>
      </c>
      <c r="B8623" t="s">
        <v>3474</v>
      </c>
      <c r="C8623" s="13" t="s">
        <v>43</v>
      </c>
      <c r="D8623" s="14">
        <v>246</v>
      </c>
      <c r="E8623" t="s">
        <v>108</v>
      </c>
      <c r="F8623" t="s">
        <v>37</v>
      </c>
      <c r="G8623" t="s">
        <v>109</v>
      </c>
      <c r="H8623" t="s">
        <v>64</v>
      </c>
      <c r="I8623" t="s">
        <v>40</v>
      </c>
      <c r="J8623" t="s">
        <v>46</v>
      </c>
      <c r="K8623">
        <v>167</v>
      </c>
      <c r="L8623" t="s">
        <v>47</v>
      </c>
      <c r="M8623" s="9">
        <v>30</v>
      </c>
      <c r="N8623" s="10">
        <v>615.38461538461536</v>
      </c>
      <c r="O8623">
        <v>0.8</v>
      </c>
      <c r="P8623">
        <v>0.86</v>
      </c>
      <c r="Q8623">
        <v>0</v>
      </c>
      <c r="R8623" t="s">
        <v>43</v>
      </c>
      <c r="S8623" s="16">
        <v>3446.88</v>
      </c>
      <c r="T8623" s="16">
        <v>615.38461538461536</v>
      </c>
      <c r="U8623" s="16">
        <v>750</v>
      </c>
      <c r="V8623" s="16">
        <v>500</v>
      </c>
      <c r="W8623" s="16">
        <v>0</v>
      </c>
      <c r="X8623" s="16">
        <v>1581.4953846153849</v>
      </c>
    </row>
    <row r="8624" spans="1:24" x14ac:dyDescent="0.25">
      <c r="A8624" s="4" t="s">
        <v>5471</v>
      </c>
      <c r="B8624" t="s">
        <v>3475</v>
      </c>
      <c r="C8624" s="13" t="s">
        <v>35</v>
      </c>
      <c r="D8624" s="14">
        <v>219</v>
      </c>
      <c r="E8624" t="s">
        <v>197</v>
      </c>
      <c r="F8624" t="s">
        <v>28</v>
      </c>
      <c r="G8624" t="s">
        <v>198</v>
      </c>
      <c r="H8624" t="s">
        <v>39</v>
      </c>
      <c r="I8624" t="s">
        <v>86</v>
      </c>
      <c r="J8624" t="s">
        <v>46</v>
      </c>
      <c r="K8624">
        <v>0</v>
      </c>
      <c r="L8624" t="s">
        <v>53</v>
      </c>
      <c r="M8624" s="9">
        <v>24</v>
      </c>
      <c r="N8624" s="10">
        <v>384.61538461538464</v>
      </c>
      <c r="O8624">
        <v>0.9</v>
      </c>
      <c r="P8624">
        <v>0.87</v>
      </c>
      <c r="Q8624">
        <v>0</v>
      </c>
      <c r="R8624" t="s">
        <v>43</v>
      </c>
      <c r="S8624" s="16">
        <v>3006.72</v>
      </c>
      <c r="T8624" s="16">
        <v>0</v>
      </c>
      <c r="U8624" s="16">
        <v>750</v>
      </c>
      <c r="V8624" s="16">
        <v>0</v>
      </c>
      <c r="W8624" s="16">
        <v>0</v>
      </c>
      <c r="X8624" s="16">
        <v>2256.7199999999998</v>
      </c>
    </row>
    <row r="8625" spans="1:24" x14ac:dyDescent="0.25">
      <c r="A8625" s="4" t="s">
        <v>5471</v>
      </c>
      <c r="B8625" t="s">
        <v>3476</v>
      </c>
      <c r="C8625" s="13" t="s">
        <v>35</v>
      </c>
      <c r="D8625" s="14">
        <v>276</v>
      </c>
      <c r="E8625" t="s">
        <v>152</v>
      </c>
      <c r="F8625" t="s">
        <v>37</v>
      </c>
      <c r="G8625" t="s">
        <v>153</v>
      </c>
      <c r="H8625" t="s">
        <v>39</v>
      </c>
      <c r="I8625" t="s">
        <v>52</v>
      </c>
      <c r="J8625" t="s">
        <v>32</v>
      </c>
      <c r="K8625">
        <v>89</v>
      </c>
      <c r="L8625" t="s">
        <v>41</v>
      </c>
      <c r="M8625" s="9">
        <v>48</v>
      </c>
      <c r="N8625" s="10">
        <v>5416.666666666667</v>
      </c>
      <c r="O8625">
        <v>1.1000000000000001</v>
      </c>
      <c r="P8625">
        <v>1.1200000000000001</v>
      </c>
      <c r="Q8625">
        <v>0</v>
      </c>
      <c r="R8625" t="s">
        <v>43</v>
      </c>
      <c r="S8625" s="16">
        <v>5263.1040000000012</v>
      </c>
      <c r="T8625" s="16">
        <v>5416.666666666667</v>
      </c>
      <c r="U8625" s="16">
        <v>200</v>
      </c>
      <c r="V8625" s="16">
        <v>0</v>
      </c>
      <c r="W8625" s="16">
        <v>0</v>
      </c>
      <c r="X8625" s="16">
        <v>-353.56266666666579</v>
      </c>
    </row>
    <row r="8626" spans="1:24" x14ac:dyDescent="0.25">
      <c r="A8626" s="4" t="s">
        <v>5471</v>
      </c>
      <c r="B8626" t="s">
        <v>3477</v>
      </c>
      <c r="C8626" s="13" t="s">
        <v>78</v>
      </c>
      <c r="D8626" s="14">
        <v>18</v>
      </c>
      <c r="E8626" t="s">
        <v>788</v>
      </c>
      <c r="F8626" t="s">
        <v>37</v>
      </c>
      <c r="G8626" t="s">
        <v>285</v>
      </c>
      <c r="H8626" t="s">
        <v>30</v>
      </c>
      <c r="I8626" t="s">
        <v>52</v>
      </c>
      <c r="J8626" t="s">
        <v>32</v>
      </c>
      <c r="K8626">
        <v>116</v>
      </c>
      <c r="L8626" t="s">
        <v>121</v>
      </c>
      <c r="M8626" s="9">
        <v>65</v>
      </c>
      <c r="N8626" s="10">
        <v>7500</v>
      </c>
      <c r="O8626">
        <v>1.1000000000000001</v>
      </c>
      <c r="P8626">
        <v>1.08</v>
      </c>
      <c r="Q8626">
        <v>0</v>
      </c>
      <c r="R8626" t="s">
        <v>43</v>
      </c>
      <c r="S8626" s="16">
        <v>8957.52</v>
      </c>
      <c r="T8626" s="16">
        <v>7500</v>
      </c>
      <c r="U8626" s="16">
        <v>0</v>
      </c>
      <c r="V8626" s="16">
        <v>250</v>
      </c>
      <c r="W8626" s="16">
        <v>0</v>
      </c>
      <c r="X8626" s="16">
        <v>1207.5200000000004</v>
      </c>
    </row>
    <row r="8627" spans="1:24" x14ac:dyDescent="0.25">
      <c r="A8627" s="4" t="s">
        <v>5471</v>
      </c>
      <c r="B8627" t="s">
        <v>3478</v>
      </c>
      <c r="C8627" s="13" t="s">
        <v>43</v>
      </c>
      <c r="D8627" s="14">
        <v>235</v>
      </c>
      <c r="E8627" t="s">
        <v>203</v>
      </c>
      <c r="F8627" t="s">
        <v>37</v>
      </c>
      <c r="G8627" t="s">
        <v>164</v>
      </c>
      <c r="H8627" t="s">
        <v>51</v>
      </c>
      <c r="I8627" t="s">
        <v>76</v>
      </c>
      <c r="J8627" t="s">
        <v>46</v>
      </c>
      <c r="K8627">
        <v>161</v>
      </c>
      <c r="L8627" t="s">
        <v>47</v>
      </c>
      <c r="M8627" s="9">
        <v>30</v>
      </c>
      <c r="N8627" s="10">
        <v>615.38461538461536</v>
      </c>
      <c r="O8627">
        <v>1</v>
      </c>
      <c r="P8627">
        <v>1.01</v>
      </c>
      <c r="Q8627">
        <v>0</v>
      </c>
      <c r="R8627" t="s">
        <v>43</v>
      </c>
      <c r="S8627" s="16">
        <v>4878.3</v>
      </c>
      <c r="T8627" s="16">
        <v>615.38461538461536</v>
      </c>
      <c r="U8627" s="16">
        <v>750</v>
      </c>
      <c r="V8627" s="16">
        <v>50</v>
      </c>
      <c r="W8627" s="16">
        <v>0</v>
      </c>
      <c r="X8627" s="16">
        <v>3462.9153846153849</v>
      </c>
    </row>
    <row r="8628" spans="1:24" x14ac:dyDescent="0.25">
      <c r="A8628" s="4" t="s">
        <v>5471</v>
      </c>
      <c r="B8628" t="s">
        <v>3479</v>
      </c>
      <c r="C8628" s="13" t="s">
        <v>35</v>
      </c>
      <c r="D8628" s="14">
        <v>243</v>
      </c>
      <c r="E8628" t="s">
        <v>342</v>
      </c>
      <c r="F8628" t="s">
        <v>37</v>
      </c>
      <c r="G8628" t="s">
        <v>109</v>
      </c>
      <c r="H8628" t="s">
        <v>64</v>
      </c>
      <c r="I8628" t="s">
        <v>31</v>
      </c>
      <c r="J8628" t="s">
        <v>46</v>
      </c>
      <c r="K8628">
        <v>164</v>
      </c>
      <c r="L8628" t="s">
        <v>53</v>
      </c>
      <c r="M8628" s="9">
        <v>24</v>
      </c>
      <c r="N8628" s="10">
        <v>384.61538461538464</v>
      </c>
      <c r="O8628">
        <v>1.2</v>
      </c>
      <c r="P8628">
        <v>0.86</v>
      </c>
      <c r="Q8628">
        <v>0</v>
      </c>
      <c r="R8628" t="s">
        <v>43</v>
      </c>
      <c r="S8628" s="16">
        <v>4061.9519999999998</v>
      </c>
      <c r="T8628" s="16">
        <v>384.61538461538464</v>
      </c>
      <c r="U8628" s="16">
        <v>0</v>
      </c>
      <c r="V8628" s="16">
        <v>500</v>
      </c>
      <c r="W8628" s="16">
        <v>0</v>
      </c>
      <c r="X8628" s="16">
        <v>3177.336615384615</v>
      </c>
    </row>
    <row r="8629" spans="1:24" x14ac:dyDescent="0.25">
      <c r="A8629" s="4" t="s">
        <v>5471</v>
      </c>
      <c r="B8629" t="s">
        <v>3480</v>
      </c>
      <c r="C8629" s="13" t="s">
        <v>35</v>
      </c>
      <c r="D8629" s="14">
        <v>52</v>
      </c>
      <c r="E8629" t="s">
        <v>1435</v>
      </c>
      <c r="F8629" t="s">
        <v>28</v>
      </c>
      <c r="G8629" t="s">
        <v>133</v>
      </c>
      <c r="H8629" t="s">
        <v>30</v>
      </c>
      <c r="I8629" t="s">
        <v>31</v>
      </c>
      <c r="J8629" t="s">
        <v>32</v>
      </c>
      <c r="K8629">
        <v>117</v>
      </c>
      <c r="L8629" t="s">
        <v>41</v>
      </c>
      <c r="M8629" s="9">
        <v>48</v>
      </c>
      <c r="N8629" s="10">
        <v>5416.666666666667</v>
      </c>
      <c r="O8629">
        <v>1.2</v>
      </c>
      <c r="P8629">
        <v>0.99</v>
      </c>
      <c r="Q8629">
        <v>0</v>
      </c>
      <c r="R8629" t="s">
        <v>43</v>
      </c>
      <c r="S8629" s="16">
        <v>9123.84</v>
      </c>
      <c r="T8629" s="16">
        <v>5416.666666666667</v>
      </c>
      <c r="U8629" s="16">
        <v>200</v>
      </c>
      <c r="V8629" s="16">
        <v>10</v>
      </c>
      <c r="W8629" s="16">
        <v>0</v>
      </c>
      <c r="X8629" s="16">
        <v>3497.1733333333332</v>
      </c>
    </row>
    <row r="8630" spans="1:24" x14ac:dyDescent="0.25">
      <c r="A8630" s="4" t="s">
        <v>5471</v>
      </c>
      <c r="B8630" t="s">
        <v>3481</v>
      </c>
      <c r="C8630" s="13" t="s">
        <v>92</v>
      </c>
      <c r="D8630" s="14">
        <v>187</v>
      </c>
      <c r="E8630" t="s">
        <v>126</v>
      </c>
      <c r="F8630" t="s">
        <v>37</v>
      </c>
      <c r="G8630" t="s">
        <v>127</v>
      </c>
      <c r="H8630" t="s">
        <v>51</v>
      </c>
      <c r="I8630" t="s">
        <v>52</v>
      </c>
      <c r="J8630" t="s">
        <v>32</v>
      </c>
      <c r="K8630">
        <v>166</v>
      </c>
      <c r="L8630" t="s">
        <v>95</v>
      </c>
      <c r="M8630" s="9">
        <v>65</v>
      </c>
      <c r="N8630" s="10">
        <v>75</v>
      </c>
      <c r="O8630">
        <v>1.1000000000000001</v>
      </c>
      <c r="P8630">
        <v>1.2</v>
      </c>
      <c r="Q8630">
        <v>0</v>
      </c>
      <c r="R8630" t="s">
        <v>43</v>
      </c>
      <c r="S8630" s="16">
        <v>14242.800000000001</v>
      </c>
      <c r="T8630" s="16">
        <v>0</v>
      </c>
      <c r="U8630" s="16">
        <v>500</v>
      </c>
      <c r="V8630" s="16">
        <v>50</v>
      </c>
      <c r="W8630" s="16">
        <v>12450</v>
      </c>
      <c r="X8630" s="16">
        <v>1242.8000000000011</v>
      </c>
    </row>
    <row r="8631" spans="1:24" x14ac:dyDescent="0.25">
      <c r="A8631" s="4" t="s">
        <v>5471</v>
      </c>
      <c r="B8631" t="s">
        <v>3482</v>
      </c>
      <c r="C8631" s="13" t="s">
        <v>35</v>
      </c>
      <c r="D8631" s="14">
        <v>168</v>
      </c>
      <c r="E8631" t="s">
        <v>398</v>
      </c>
      <c r="F8631" t="s">
        <v>28</v>
      </c>
      <c r="G8631" t="s">
        <v>56</v>
      </c>
      <c r="H8631" t="s">
        <v>51</v>
      </c>
      <c r="I8631" t="s">
        <v>31</v>
      </c>
      <c r="J8631" t="s">
        <v>46</v>
      </c>
      <c r="K8631">
        <v>163</v>
      </c>
      <c r="L8631" t="s">
        <v>53</v>
      </c>
      <c r="M8631" s="9">
        <v>24</v>
      </c>
      <c r="N8631" s="10">
        <v>384.61538461538464</v>
      </c>
      <c r="O8631">
        <v>1.2</v>
      </c>
      <c r="P8631">
        <v>1.05</v>
      </c>
      <c r="Q8631">
        <v>0</v>
      </c>
      <c r="R8631" t="s">
        <v>43</v>
      </c>
      <c r="S8631" s="16">
        <v>4838.4000000000005</v>
      </c>
      <c r="T8631" s="16">
        <v>384.61538461538464</v>
      </c>
      <c r="U8631" s="16">
        <v>0</v>
      </c>
      <c r="V8631" s="16">
        <v>10</v>
      </c>
      <c r="W8631" s="16">
        <v>0</v>
      </c>
      <c r="X8631" s="16">
        <v>4443.7846153846158</v>
      </c>
    </row>
    <row r="8632" spans="1:24" x14ac:dyDescent="0.25">
      <c r="A8632" s="4" t="s">
        <v>5471</v>
      </c>
      <c r="B8632" t="s">
        <v>3483</v>
      </c>
      <c r="C8632" s="13" t="s">
        <v>35</v>
      </c>
      <c r="D8632" s="14">
        <v>209</v>
      </c>
      <c r="E8632" t="s">
        <v>274</v>
      </c>
      <c r="F8632" t="s">
        <v>37</v>
      </c>
      <c r="G8632" t="s">
        <v>275</v>
      </c>
      <c r="H8632" t="s">
        <v>81</v>
      </c>
      <c r="I8632" t="s">
        <v>52</v>
      </c>
      <c r="J8632" t="s">
        <v>46</v>
      </c>
      <c r="K8632">
        <v>165</v>
      </c>
      <c r="L8632" t="s">
        <v>53</v>
      </c>
      <c r="M8632" s="9">
        <v>24</v>
      </c>
      <c r="N8632" s="10">
        <v>384.61538461538464</v>
      </c>
      <c r="O8632">
        <v>1.1000000000000001</v>
      </c>
      <c r="P8632">
        <v>0.93</v>
      </c>
      <c r="Q8632">
        <v>0</v>
      </c>
      <c r="R8632" t="s">
        <v>43</v>
      </c>
      <c r="S8632" s="16">
        <v>4051.0800000000004</v>
      </c>
      <c r="T8632" s="16">
        <v>384.61538461538464</v>
      </c>
      <c r="U8632" s="16">
        <v>0</v>
      </c>
      <c r="V8632" s="16">
        <v>50</v>
      </c>
      <c r="W8632" s="16">
        <v>0</v>
      </c>
      <c r="X8632" s="16">
        <v>3616.4646153846156</v>
      </c>
    </row>
    <row r="8633" spans="1:24" x14ac:dyDescent="0.25">
      <c r="A8633" s="4" t="s">
        <v>5471</v>
      </c>
      <c r="B8633" t="s">
        <v>3484</v>
      </c>
      <c r="C8633" s="13" t="s">
        <v>43</v>
      </c>
      <c r="D8633" s="14">
        <v>215</v>
      </c>
      <c r="E8633" t="s">
        <v>698</v>
      </c>
      <c r="F8633" t="s">
        <v>28</v>
      </c>
      <c r="G8633" t="s">
        <v>625</v>
      </c>
      <c r="H8633" t="s">
        <v>30</v>
      </c>
      <c r="I8633" t="s">
        <v>76</v>
      </c>
      <c r="J8633" t="s">
        <v>46</v>
      </c>
      <c r="K8633">
        <v>0</v>
      </c>
      <c r="L8633" t="s">
        <v>47</v>
      </c>
      <c r="M8633" s="9">
        <v>30</v>
      </c>
      <c r="N8633" s="10">
        <v>615.38461538461536</v>
      </c>
      <c r="O8633">
        <v>1</v>
      </c>
      <c r="P8633">
        <v>0.86</v>
      </c>
      <c r="Q8633">
        <v>0</v>
      </c>
      <c r="R8633" t="s">
        <v>43</v>
      </c>
      <c r="S8633" s="16">
        <v>4128</v>
      </c>
      <c r="T8633" s="16">
        <v>0</v>
      </c>
      <c r="U8633" s="16">
        <v>200</v>
      </c>
      <c r="V8633" s="16">
        <v>0</v>
      </c>
      <c r="W8633" s="16">
        <v>0</v>
      </c>
      <c r="X8633" s="16">
        <v>3928</v>
      </c>
    </row>
    <row r="8634" spans="1:24" x14ac:dyDescent="0.25">
      <c r="A8634" s="4" t="s">
        <v>5471</v>
      </c>
      <c r="B8634" t="s">
        <v>3485</v>
      </c>
      <c r="C8634" s="13" t="s">
        <v>35</v>
      </c>
      <c r="D8634" s="14">
        <v>30</v>
      </c>
      <c r="E8634" t="s">
        <v>665</v>
      </c>
      <c r="F8634" t="s">
        <v>28</v>
      </c>
      <c r="G8634" t="s">
        <v>172</v>
      </c>
      <c r="H8634" t="s">
        <v>51</v>
      </c>
      <c r="I8634" t="s">
        <v>76</v>
      </c>
      <c r="J8634" t="s">
        <v>32</v>
      </c>
      <c r="K8634">
        <v>161</v>
      </c>
      <c r="L8634" t="s">
        <v>41</v>
      </c>
      <c r="M8634" s="9">
        <v>48</v>
      </c>
      <c r="N8634" s="10">
        <v>5416.666666666667</v>
      </c>
      <c r="O8634">
        <v>1</v>
      </c>
      <c r="P8634">
        <v>1.0900000000000001</v>
      </c>
      <c r="Q8634">
        <v>0</v>
      </c>
      <c r="R8634" t="s">
        <v>43</v>
      </c>
      <c r="S8634" s="16">
        <v>8371.2000000000007</v>
      </c>
      <c r="T8634" s="16">
        <v>5416.666666666667</v>
      </c>
      <c r="U8634" s="16">
        <v>0</v>
      </c>
      <c r="V8634" s="16">
        <v>0</v>
      </c>
      <c r="W8634" s="16">
        <v>0</v>
      </c>
      <c r="X8634" s="16">
        <v>2954.5333333333338</v>
      </c>
    </row>
    <row r="8635" spans="1:24" x14ac:dyDescent="0.25">
      <c r="A8635" s="4" t="s">
        <v>5471</v>
      </c>
      <c r="B8635" t="s">
        <v>3486</v>
      </c>
      <c r="C8635" s="13" t="s">
        <v>92</v>
      </c>
      <c r="D8635" s="14">
        <v>205</v>
      </c>
      <c r="E8635" t="s">
        <v>185</v>
      </c>
      <c r="F8635" t="s">
        <v>37</v>
      </c>
      <c r="G8635" t="s">
        <v>137</v>
      </c>
      <c r="H8635" t="s">
        <v>39</v>
      </c>
      <c r="I8635" t="s">
        <v>76</v>
      </c>
      <c r="J8635" t="s">
        <v>46</v>
      </c>
      <c r="K8635">
        <v>0</v>
      </c>
      <c r="L8635" t="s">
        <v>99</v>
      </c>
      <c r="M8635" s="9">
        <v>48</v>
      </c>
      <c r="N8635" s="10">
        <v>48</v>
      </c>
      <c r="O8635">
        <v>1</v>
      </c>
      <c r="P8635">
        <v>1</v>
      </c>
      <c r="Q8635">
        <v>0</v>
      </c>
      <c r="R8635" t="s">
        <v>43</v>
      </c>
      <c r="S8635" s="16">
        <v>0</v>
      </c>
      <c r="T8635" s="16">
        <v>0</v>
      </c>
      <c r="U8635" s="16">
        <v>200</v>
      </c>
      <c r="V8635" s="16">
        <v>0</v>
      </c>
      <c r="W8635" s="16">
        <v>0</v>
      </c>
      <c r="X8635" s="16">
        <v>-200</v>
      </c>
    </row>
    <row r="8636" spans="1:24" x14ac:dyDescent="0.25">
      <c r="A8636" s="4" t="s">
        <v>5471</v>
      </c>
      <c r="B8636" t="s">
        <v>3487</v>
      </c>
      <c r="C8636" s="13" t="s">
        <v>35</v>
      </c>
      <c r="D8636" s="14">
        <v>172</v>
      </c>
      <c r="E8636" t="s">
        <v>1116</v>
      </c>
      <c r="F8636" t="s">
        <v>37</v>
      </c>
      <c r="G8636" t="s">
        <v>603</v>
      </c>
      <c r="H8636" t="s">
        <v>39</v>
      </c>
      <c r="I8636" t="s">
        <v>52</v>
      </c>
      <c r="J8636" t="s">
        <v>46</v>
      </c>
      <c r="K8636">
        <v>0</v>
      </c>
      <c r="L8636" t="s">
        <v>53</v>
      </c>
      <c r="M8636" s="9">
        <v>24</v>
      </c>
      <c r="N8636" s="10">
        <v>384.61538461538464</v>
      </c>
      <c r="O8636">
        <v>1.1000000000000001</v>
      </c>
      <c r="P8636">
        <v>1.08</v>
      </c>
      <c r="Q8636">
        <v>0</v>
      </c>
      <c r="R8636" t="s">
        <v>43</v>
      </c>
      <c r="S8636" s="16">
        <v>0</v>
      </c>
      <c r="T8636" s="16">
        <v>0</v>
      </c>
      <c r="U8636" s="16">
        <v>500</v>
      </c>
      <c r="V8636" s="16">
        <v>50</v>
      </c>
      <c r="W8636" s="16">
        <v>0</v>
      </c>
      <c r="X8636" s="16">
        <v>-550</v>
      </c>
    </row>
    <row r="8637" spans="1:24" x14ac:dyDescent="0.25">
      <c r="A8637" s="4" t="s">
        <v>5471</v>
      </c>
      <c r="B8637" t="s">
        <v>3488</v>
      </c>
      <c r="C8637" s="13" t="s">
        <v>92</v>
      </c>
      <c r="D8637" s="14">
        <v>256</v>
      </c>
      <c r="E8637" t="s">
        <v>140</v>
      </c>
      <c r="F8637" t="s">
        <v>37</v>
      </c>
      <c r="G8637" t="s">
        <v>124</v>
      </c>
      <c r="H8637" t="s">
        <v>51</v>
      </c>
      <c r="I8637" t="s">
        <v>31</v>
      </c>
      <c r="J8637" t="s">
        <v>46</v>
      </c>
      <c r="K8637">
        <v>0</v>
      </c>
      <c r="L8637" t="s">
        <v>99</v>
      </c>
      <c r="M8637" s="9">
        <v>48</v>
      </c>
      <c r="N8637" s="10">
        <v>45</v>
      </c>
      <c r="O8637">
        <v>1.2</v>
      </c>
      <c r="P8637">
        <v>1.17</v>
      </c>
      <c r="Q8637">
        <v>0</v>
      </c>
      <c r="R8637" t="s">
        <v>43</v>
      </c>
      <c r="S8637" s="16">
        <v>0</v>
      </c>
      <c r="T8637" s="16">
        <v>0</v>
      </c>
      <c r="U8637" s="16">
        <v>200</v>
      </c>
      <c r="V8637" s="16">
        <v>10</v>
      </c>
      <c r="W8637" s="16">
        <v>0</v>
      </c>
      <c r="X8637" s="16">
        <v>-210</v>
      </c>
    </row>
    <row r="8638" spans="1:24" x14ac:dyDescent="0.25">
      <c r="A8638" s="4" t="s">
        <v>5471</v>
      </c>
      <c r="B8638" t="s">
        <v>3489</v>
      </c>
      <c r="C8638" s="13" t="s">
        <v>92</v>
      </c>
      <c r="D8638" s="14">
        <v>297</v>
      </c>
      <c r="E8638" t="s">
        <v>181</v>
      </c>
      <c r="F8638" t="s">
        <v>28</v>
      </c>
      <c r="G8638" t="s">
        <v>182</v>
      </c>
      <c r="H8638" t="s">
        <v>30</v>
      </c>
      <c r="I8638" t="s">
        <v>76</v>
      </c>
      <c r="J8638" t="s">
        <v>46</v>
      </c>
      <c r="K8638">
        <v>160</v>
      </c>
      <c r="L8638" t="s">
        <v>99</v>
      </c>
      <c r="M8638" s="9">
        <v>40</v>
      </c>
      <c r="N8638" s="10">
        <v>51</v>
      </c>
      <c r="O8638">
        <v>1</v>
      </c>
      <c r="P8638">
        <v>0.9</v>
      </c>
      <c r="Q8638">
        <v>0</v>
      </c>
      <c r="R8638" t="s">
        <v>43</v>
      </c>
      <c r="S8638" s="16">
        <v>5760</v>
      </c>
      <c r="T8638" s="16">
        <v>0</v>
      </c>
      <c r="U8638" s="16">
        <v>0</v>
      </c>
      <c r="V8638" s="16">
        <v>500</v>
      </c>
      <c r="W8638" s="16">
        <v>8160</v>
      </c>
      <c r="X8638" s="16">
        <v>-2900</v>
      </c>
    </row>
    <row r="8639" spans="1:24" x14ac:dyDescent="0.25">
      <c r="A8639" s="4" t="s">
        <v>5471</v>
      </c>
      <c r="B8639" t="s">
        <v>3490</v>
      </c>
      <c r="C8639" s="13" t="s">
        <v>92</v>
      </c>
      <c r="D8639" s="14">
        <v>214</v>
      </c>
      <c r="E8639" t="s">
        <v>624</v>
      </c>
      <c r="F8639" t="s">
        <v>37</v>
      </c>
      <c r="G8639" t="s">
        <v>625</v>
      </c>
      <c r="H8639" t="s">
        <v>30</v>
      </c>
      <c r="I8639" t="s">
        <v>52</v>
      </c>
      <c r="J8639" t="s">
        <v>46</v>
      </c>
      <c r="K8639">
        <v>160</v>
      </c>
      <c r="L8639" t="s">
        <v>99</v>
      </c>
      <c r="M8639" s="9">
        <v>35</v>
      </c>
      <c r="N8639" s="10">
        <v>51</v>
      </c>
      <c r="O8639">
        <v>1.1000000000000001</v>
      </c>
      <c r="P8639">
        <v>0.86</v>
      </c>
      <c r="Q8639">
        <v>0</v>
      </c>
      <c r="R8639" t="s">
        <v>43</v>
      </c>
      <c r="S8639" s="16">
        <v>5297.6</v>
      </c>
      <c r="T8639" s="16">
        <v>0</v>
      </c>
      <c r="U8639" s="16">
        <v>200</v>
      </c>
      <c r="V8639" s="16">
        <v>50</v>
      </c>
      <c r="W8639" s="16">
        <v>8160</v>
      </c>
      <c r="X8639" s="16">
        <v>-3112.3999999999996</v>
      </c>
    </row>
    <row r="8640" spans="1:24" x14ac:dyDescent="0.25">
      <c r="A8640" s="4" t="s">
        <v>5471</v>
      </c>
      <c r="B8640" t="s">
        <v>3491</v>
      </c>
      <c r="C8640" s="13" t="s">
        <v>43</v>
      </c>
      <c r="D8640" s="14">
        <v>237</v>
      </c>
      <c r="E8640" t="s">
        <v>519</v>
      </c>
      <c r="F8640" t="s">
        <v>28</v>
      </c>
      <c r="G8640" t="s">
        <v>496</v>
      </c>
      <c r="H8640" t="s">
        <v>51</v>
      </c>
      <c r="I8640" t="s">
        <v>52</v>
      </c>
      <c r="J8640" t="s">
        <v>32</v>
      </c>
      <c r="K8640">
        <v>164</v>
      </c>
      <c r="L8640" t="s">
        <v>117</v>
      </c>
      <c r="M8640" s="9">
        <v>54</v>
      </c>
      <c r="N8640" s="10">
        <v>5666.666666666667</v>
      </c>
      <c r="O8640">
        <v>1.1000000000000001</v>
      </c>
      <c r="P8640">
        <v>1</v>
      </c>
      <c r="Q8640">
        <v>0</v>
      </c>
      <c r="R8640" t="s">
        <v>43</v>
      </c>
      <c r="S8640" s="16">
        <v>9504</v>
      </c>
      <c r="T8640" s="16">
        <v>5666.666666666667</v>
      </c>
      <c r="U8640" s="16">
        <v>750</v>
      </c>
      <c r="V8640" s="16">
        <v>50</v>
      </c>
      <c r="W8640" s="16">
        <v>0</v>
      </c>
      <c r="X8640" s="16">
        <v>3037.333333333333</v>
      </c>
    </row>
    <row r="8641" spans="1:24" x14ac:dyDescent="0.25">
      <c r="A8641" s="4" t="s">
        <v>5471</v>
      </c>
      <c r="B8641" t="s">
        <v>3492</v>
      </c>
      <c r="C8641" s="13" t="s">
        <v>35</v>
      </c>
      <c r="D8641" s="14">
        <v>171</v>
      </c>
      <c r="E8641" t="s">
        <v>55</v>
      </c>
      <c r="F8641" t="s">
        <v>28</v>
      </c>
      <c r="G8641" t="s">
        <v>56</v>
      </c>
      <c r="H8641" t="s">
        <v>51</v>
      </c>
      <c r="I8641" t="s">
        <v>40</v>
      </c>
      <c r="J8641" t="s">
        <v>32</v>
      </c>
      <c r="K8641">
        <v>0</v>
      </c>
      <c r="L8641" t="s">
        <v>41</v>
      </c>
      <c r="M8641" s="9">
        <v>48</v>
      </c>
      <c r="N8641" s="10">
        <v>5416.666666666667</v>
      </c>
      <c r="O8641">
        <v>0.8</v>
      </c>
      <c r="P8641">
        <v>1.05</v>
      </c>
      <c r="Q8641">
        <v>0</v>
      </c>
      <c r="R8641" t="s">
        <v>43</v>
      </c>
      <c r="S8641" s="16">
        <v>6451.2000000000007</v>
      </c>
      <c r="T8641" s="16">
        <v>0</v>
      </c>
      <c r="U8641" s="16">
        <v>500</v>
      </c>
      <c r="V8641" s="16">
        <v>250</v>
      </c>
      <c r="W8641" s="16">
        <v>0</v>
      </c>
      <c r="X8641" s="16">
        <v>5701.2000000000007</v>
      </c>
    </row>
    <row r="8642" spans="1:24" x14ac:dyDescent="0.25">
      <c r="A8642" s="4" t="s">
        <v>5471</v>
      </c>
      <c r="B8642" t="s">
        <v>3493</v>
      </c>
      <c r="C8642" s="13" t="s">
        <v>92</v>
      </c>
      <c r="D8642" s="14">
        <v>59</v>
      </c>
      <c r="E8642" t="s">
        <v>456</v>
      </c>
      <c r="F8642" t="s">
        <v>37</v>
      </c>
      <c r="G8642" t="s">
        <v>214</v>
      </c>
      <c r="H8642" t="s">
        <v>81</v>
      </c>
      <c r="I8642" t="s">
        <v>76</v>
      </c>
      <c r="J8642" t="s">
        <v>46</v>
      </c>
      <c r="K8642">
        <v>164</v>
      </c>
      <c r="L8642" t="s">
        <v>99</v>
      </c>
      <c r="M8642" s="9">
        <v>48</v>
      </c>
      <c r="N8642" s="10">
        <v>55</v>
      </c>
      <c r="O8642">
        <v>1</v>
      </c>
      <c r="P8642">
        <v>1.17</v>
      </c>
      <c r="Q8642">
        <v>0</v>
      </c>
      <c r="R8642" t="s">
        <v>43</v>
      </c>
      <c r="S8642" s="16">
        <v>9210.24</v>
      </c>
      <c r="T8642" s="16">
        <v>0</v>
      </c>
      <c r="U8642" s="16">
        <v>0</v>
      </c>
      <c r="V8642" s="16">
        <v>0</v>
      </c>
      <c r="W8642" s="16">
        <v>9020</v>
      </c>
      <c r="X8642" s="16">
        <v>190.23999999999978</v>
      </c>
    </row>
    <row r="8643" spans="1:24" x14ac:dyDescent="0.25">
      <c r="A8643" s="4" t="s">
        <v>5471</v>
      </c>
      <c r="B8643" t="s">
        <v>3494</v>
      </c>
      <c r="C8643" s="13" t="s">
        <v>92</v>
      </c>
      <c r="D8643" s="14">
        <v>164</v>
      </c>
      <c r="E8643" t="s">
        <v>644</v>
      </c>
      <c r="F8643" t="s">
        <v>28</v>
      </c>
      <c r="G8643" t="s">
        <v>263</v>
      </c>
      <c r="H8643" t="s">
        <v>81</v>
      </c>
      <c r="I8643" t="s">
        <v>52</v>
      </c>
      <c r="J8643" t="s">
        <v>46</v>
      </c>
      <c r="K8643">
        <v>161</v>
      </c>
      <c r="L8643" t="s">
        <v>99</v>
      </c>
      <c r="M8643" s="9">
        <v>35</v>
      </c>
      <c r="N8643" s="10">
        <v>50</v>
      </c>
      <c r="O8643">
        <v>1.1000000000000001</v>
      </c>
      <c r="P8643">
        <v>1.1100000000000001</v>
      </c>
      <c r="Q8643">
        <v>0</v>
      </c>
      <c r="R8643" t="s">
        <v>43</v>
      </c>
      <c r="S8643" s="16">
        <v>6837.6000000000013</v>
      </c>
      <c r="T8643" s="16">
        <v>0</v>
      </c>
      <c r="U8643" s="16">
        <v>750</v>
      </c>
      <c r="V8643" s="16">
        <v>500</v>
      </c>
      <c r="W8643" s="16">
        <v>8050</v>
      </c>
      <c r="X8643" s="16">
        <v>-2462.3999999999987</v>
      </c>
    </row>
    <row r="8644" spans="1:24" x14ac:dyDescent="0.25">
      <c r="A8644" s="4" t="s">
        <v>5471</v>
      </c>
      <c r="B8644" t="s">
        <v>3495</v>
      </c>
      <c r="C8644" s="13" t="s">
        <v>92</v>
      </c>
      <c r="D8644" s="14">
        <v>245</v>
      </c>
      <c r="E8644" t="s">
        <v>914</v>
      </c>
      <c r="F8644" t="s">
        <v>37</v>
      </c>
      <c r="G8644" t="s">
        <v>109</v>
      </c>
      <c r="H8644" t="s">
        <v>64</v>
      </c>
      <c r="I8644" t="s">
        <v>76</v>
      </c>
      <c r="J8644" t="s">
        <v>46</v>
      </c>
      <c r="K8644">
        <v>96</v>
      </c>
      <c r="L8644" t="s">
        <v>99</v>
      </c>
      <c r="M8644" s="9">
        <v>35</v>
      </c>
      <c r="N8644" s="10">
        <v>44</v>
      </c>
      <c r="O8644">
        <v>1</v>
      </c>
      <c r="P8644">
        <v>0.86</v>
      </c>
      <c r="Q8644">
        <v>0</v>
      </c>
      <c r="R8644" t="s">
        <v>43</v>
      </c>
      <c r="S8644" s="16">
        <v>2889.6</v>
      </c>
      <c r="T8644" s="16">
        <v>0</v>
      </c>
      <c r="U8644" s="16">
        <v>0</v>
      </c>
      <c r="V8644" s="16">
        <v>0</v>
      </c>
      <c r="W8644" s="16">
        <v>4224</v>
      </c>
      <c r="X8644" s="16">
        <v>-1334.4</v>
      </c>
    </row>
    <row r="8645" spans="1:24" x14ac:dyDescent="0.25">
      <c r="A8645" s="4" t="s">
        <v>5471</v>
      </c>
      <c r="B8645" t="s">
        <v>3496</v>
      </c>
      <c r="C8645" s="13" t="s">
        <v>92</v>
      </c>
      <c r="D8645" s="14">
        <v>24</v>
      </c>
      <c r="E8645" t="s">
        <v>44</v>
      </c>
      <c r="F8645" t="s">
        <v>37</v>
      </c>
      <c r="G8645" t="s">
        <v>45</v>
      </c>
      <c r="H8645" t="s">
        <v>39</v>
      </c>
      <c r="I8645" t="s">
        <v>40</v>
      </c>
      <c r="J8645" t="s">
        <v>46</v>
      </c>
      <c r="K8645">
        <v>0</v>
      </c>
      <c r="L8645" t="s">
        <v>99</v>
      </c>
      <c r="M8645" s="9">
        <v>65</v>
      </c>
      <c r="N8645" s="10">
        <v>76</v>
      </c>
      <c r="O8645">
        <v>0.8</v>
      </c>
      <c r="P8645">
        <v>0.9</v>
      </c>
      <c r="Q8645">
        <v>0</v>
      </c>
      <c r="R8645" t="s">
        <v>43</v>
      </c>
      <c r="S8645" s="16">
        <v>0</v>
      </c>
      <c r="T8645" s="16">
        <v>0</v>
      </c>
      <c r="U8645" s="16">
        <v>200</v>
      </c>
      <c r="V8645" s="16">
        <v>10</v>
      </c>
      <c r="W8645" s="16">
        <v>0</v>
      </c>
      <c r="X8645" s="16">
        <v>-210</v>
      </c>
    </row>
    <row r="8646" spans="1:24" x14ac:dyDescent="0.25">
      <c r="A8646" s="4" t="s">
        <v>5471</v>
      </c>
      <c r="B8646" t="s">
        <v>3497</v>
      </c>
      <c r="C8646" s="13" t="s">
        <v>43</v>
      </c>
      <c r="D8646" s="14">
        <v>113</v>
      </c>
      <c r="E8646" t="s">
        <v>337</v>
      </c>
      <c r="F8646" t="s">
        <v>28</v>
      </c>
      <c r="G8646" t="s">
        <v>59</v>
      </c>
      <c r="H8646" t="s">
        <v>60</v>
      </c>
      <c r="I8646" t="s">
        <v>31</v>
      </c>
      <c r="J8646" t="s">
        <v>32</v>
      </c>
      <c r="K8646">
        <v>162</v>
      </c>
      <c r="L8646" t="s">
        <v>117</v>
      </c>
      <c r="M8646" s="9">
        <v>54</v>
      </c>
      <c r="N8646" s="10">
        <v>5666.666666666667</v>
      </c>
      <c r="O8646">
        <v>1.2</v>
      </c>
      <c r="P8646">
        <v>0.9</v>
      </c>
      <c r="Q8646">
        <v>0</v>
      </c>
      <c r="R8646" t="s">
        <v>43</v>
      </c>
      <c r="S8646" s="16">
        <v>9331.2000000000007</v>
      </c>
      <c r="T8646" s="16">
        <v>5666.666666666667</v>
      </c>
      <c r="U8646" s="16">
        <v>0</v>
      </c>
      <c r="V8646" s="16">
        <v>50</v>
      </c>
      <c r="W8646" s="16">
        <v>0</v>
      </c>
      <c r="X8646" s="16">
        <v>3614.5333333333338</v>
      </c>
    </row>
    <row r="8647" spans="1:24" x14ac:dyDescent="0.25">
      <c r="A8647" s="4" t="s">
        <v>5471</v>
      </c>
      <c r="B8647" t="s">
        <v>3498</v>
      </c>
      <c r="C8647" s="13" t="s">
        <v>92</v>
      </c>
      <c r="D8647" s="14">
        <v>255</v>
      </c>
      <c r="E8647" t="s">
        <v>205</v>
      </c>
      <c r="F8647" t="s">
        <v>37</v>
      </c>
      <c r="G8647" t="s">
        <v>124</v>
      </c>
      <c r="H8647" t="s">
        <v>51</v>
      </c>
      <c r="I8647" t="s">
        <v>86</v>
      </c>
      <c r="J8647" t="s">
        <v>32</v>
      </c>
      <c r="K8647">
        <v>161</v>
      </c>
      <c r="L8647" t="s">
        <v>95</v>
      </c>
      <c r="M8647" s="9">
        <v>60</v>
      </c>
      <c r="N8647" s="10">
        <v>76</v>
      </c>
      <c r="O8647">
        <v>0.9</v>
      </c>
      <c r="P8647">
        <v>1.17</v>
      </c>
      <c r="Q8647">
        <v>0</v>
      </c>
      <c r="R8647" t="s">
        <v>43</v>
      </c>
      <c r="S8647" s="16">
        <v>10171.98</v>
      </c>
      <c r="T8647" s="16">
        <v>0</v>
      </c>
      <c r="U8647" s="16">
        <v>1000</v>
      </c>
      <c r="V8647" s="16">
        <v>0</v>
      </c>
      <c r="W8647" s="16">
        <v>12236</v>
      </c>
      <c r="X8647" s="16">
        <v>-3064.0200000000004</v>
      </c>
    </row>
    <row r="8648" spans="1:24" x14ac:dyDescent="0.25">
      <c r="A8648" s="4" t="s">
        <v>5471</v>
      </c>
      <c r="B8648" t="s">
        <v>3499</v>
      </c>
      <c r="C8648" s="13" t="s">
        <v>92</v>
      </c>
      <c r="D8648" s="14">
        <v>200</v>
      </c>
      <c r="E8648" t="s">
        <v>167</v>
      </c>
      <c r="F8648" t="s">
        <v>28</v>
      </c>
      <c r="G8648" t="s">
        <v>89</v>
      </c>
      <c r="H8648" t="s">
        <v>39</v>
      </c>
      <c r="I8648" t="s">
        <v>40</v>
      </c>
      <c r="J8648" t="s">
        <v>32</v>
      </c>
      <c r="K8648">
        <v>166</v>
      </c>
      <c r="L8648" t="s">
        <v>95</v>
      </c>
      <c r="M8648" s="9">
        <v>65</v>
      </c>
      <c r="N8648" s="10">
        <v>72</v>
      </c>
      <c r="O8648">
        <v>0.8</v>
      </c>
      <c r="P8648">
        <v>0.99</v>
      </c>
      <c r="Q8648">
        <v>0</v>
      </c>
      <c r="R8648" t="s">
        <v>43</v>
      </c>
      <c r="S8648" s="16">
        <v>8236.7999999999993</v>
      </c>
      <c r="T8648" s="16">
        <v>0</v>
      </c>
      <c r="U8648" s="16">
        <v>0</v>
      </c>
      <c r="V8648" s="16">
        <v>0</v>
      </c>
      <c r="W8648" s="16">
        <v>11952</v>
      </c>
      <c r="X8648" s="16">
        <v>-3715.2000000000007</v>
      </c>
    </row>
    <row r="8649" spans="1:24" x14ac:dyDescent="0.25">
      <c r="A8649" s="4" t="s">
        <v>5471</v>
      </c>
      <c r="B8649" t="s">
        <v>3500</v>
      </c>
      <c r="C8649" s="13" t="s">
        <v>35</v>
      </c>
      <c r="D8649" s="14">
        <v>283</v>
      </c>
      <c r="E8649" t="s">
        <v>1017</v>
      </c>
      <c r="F8649" t="s">
        <v>28</v>
      </c>
      <c r="G8649" t="s">
        <v>179</v>
      </c>
      <c r="H8649" t="s">
        <v>39</v>
      </c>
      <c r="I8649" t="s">
        <v>52</v>
      </c>
      <c r="J8649" t="s">
        <v>32</v>
      </c>
      <c r="K8649">
        <v>0</v>
      </c>
      <c r="L8649" t="s">
        <v>41</v>
      </c>
      <c r="M8649" s="9">
        <v>48</v>
      </c>
      <c r="N8649" s="10">
        <v>5416.666666666667</v>
      </c>
      <c r="O8649">
        <v>1.1000000000000001</v>
      </c>
      <c r="P8649">
        <v>0.98</v>
      </c>
      <c r="Q8649">
        <v>0</v>
      </c>
      <c r="R8649" t="s">
        <v>43</v>
      </c>
      <c r="S8649" s="16">
        <v>8279.0399999999991</v>
      </c>
      <c r="T8649" s="16">
        <v>0</v>
      </c>
      <c r="U8649" s="16">
        <v>750</v>
      </c>
      <c r="V8649" s="16">
        <v>100</v>
      </c>
      <c r="W8649" s="16">
        <v>0</v>
      </c>
      <c r="X8649" s="16">
        <v>7429.0399999999991</v>
      </c>
    </row>
    <row r="8650" spans="1:24" x14ac:dyDescent="0.25">
      <c r="A8650" s="4" t="s">
        <v>5471</v>
      </c>
      <c r="B8650" t="s">
        <v>3501</v>
      </c>
      <c r="C8650" s="13" t="s">
        <v>35</v>
      </c>
      <c r="D8650" s="14">
        <v>216</v>
      </c>
      <c r="E8650" t="s">
        <v>1388</v>
      </c>
      <c r="F8650" t="s">
        <v>37</v>
      </c>
      <c r="G8650" t="s">
        <v>625</v>
      </c>
      <c r="H8650" t="s">
        <v>30</v>
      </c>
      <c r="I8650" t="s">
        <v>40</v>
      </c>
      <c r="J8650" t="s">
        <v>32</v>
      </c>
      <c r="K8650">
        <v>163</v>
      </c>
      <c r="L8650" t="s">
        <v>41</v>
      </c>
      <c r="M8650" s="9">
        <v>48</v>
      </c>
      <c r="N8650" s="10">
        <v>5416.666666666667</v>
      </c>
      <c r="O8650">
        <v>0.8</v>
      </c>
      <c r="P8650">
        <v>0.86</v>
      </c>
      <c r="Q8650">
        <v>0</v>
      </c>
      <c r="R8650" t="s">
        <v>43</v>
      </c>
      <c r="S8650" s="16">
        <v>5382.9120000000003</v>
      </c>
      <c r="T8650" s="16">
        <v>5416.666666666667</v>
      </c>
      <c r="U8650" s="16">
        <v>1000</v>
      </c>
      <c r="V8650" s="16">
        <v>50</v>
      </c>
      <c r="W8650" s="16">
        <v>0</v>
      </c>
      <c r="X8650" s="16">
        <v>-1083.7546666666667</v>
      </c>
    </row>
    <row r="8651" spans="1:24" x14ac:dyDescent="0.25">
      <c r="A8651" s="4" t="s">
        <v>5471</v>
      </c>
      <c r="B8651" t="s">
        <v>3502</v>
      </c>
      <c r="C8651" s="13" t="s">
        <v>78</v>
      </c>
      <c r="D8651" s="14">
        <v>81</v>
      </c>
      <c r="E8651" t="s">
        <v>1276</v>
      </c>
      <c r="F8651" t="s">
        <v>37</v>
      </c>
      <c r="G8651" t="s">
        <v>326</v>
      </c>
      <c r="H8651" t="s">
        <v>64</v>
      </c>
      <c r="I8651" t="s">
        <v>31</v>
      </c>
      <c r="J8651" t="s">
        <v>32</v>
      </c>
      <c r="K8651">
        <v>168</v>
      </c>
      <c r="L8651" t="s">
        <v>121</v>
      </c>
      <c r="M8651" s="9">
        <v>65</v>
      </c>
      <c r="N8651" s="10">
        <v>7500</v>
      </c>
      <c r="O8651">
        <v>1.2</v>
      </c>
      <c r="P8651">
        <v>0.81</v>
      </c>
      <c r="Q8651">
        <v>0</v>
      </c>
      <c r="R8651" t="s">
        <v>43</v>
      </c>
      <c r="S8651" s="16">
        <v>10614.240000000002</v>
      </c>
      <c r="T8651" s="16">
        <v>7500</v>
      </c>
      <c r="U8651" s="16">
        <v>200</v>
      </c>
      <c r="V8651" s="16">
        <v>250</v>
      </c>
      <c r="W8651" s="16">
        <v>0</v>
      </c>
      <c r="X8651" s="16">
        <v>2664.2400000000016</v>
      </c>
    </row>
    <row r="8652" spans="1:24" x14ac:dyDescent="0.25">
      <c r="A8652" s="4" t="s">
        <v>5471</v>
      </c>
      <c r="B8652" t="s">
        <v>3503</v>
      </c>
      <c r="C8652" s="13" t="s">
        <v>26</v>
      </c>
      <c r="D8652" s="14">
        <v>273</v>
      </c>
      <c r="E8652" t="s">
        <v>718</v>
      </c>
      <c r="F8652" t="s">
        <v>37</v>
      </c>
      <c r="G8652" t="s">
        <v>29</v>
      </c>
      <c r="H8652" t="s">
        <v>30</v>
      </c>
      <c r="I8652" t="s">
        <v>76</v>
      </c>
      <c r="J8652" t="s">
        <v>46</v>
      </c>
      <c r="K8652">
        <v>167</v>
      </c>
      <c r="L8652" t="s">
        <v>90</v>
      </c>
      <c r="M8652" s="9">
        <v>35</v>
      </c>
      <c r="N8652" s="10">
        <v>923.07692307692309</v>
      </c>
      <c r="O8652">
        <v>1</v>
      </c>
      <c r="P8652">
        <v>1</v>
      </c>
      <c r="Q8652">
        <v>0</v>
      </c>
      <c r="R8652" t="s">
        <v>43</v>
      </c>
      <c r="S8652" s="16">
        <v>5845</v>
      </c>
      <c r="T8652" s="16">
        <v>923.07692307692309</v>
      </c>
      <c r="U8652" s="16">
        <v>1000</v>
      </c>
      <c r="V8652" s="16">
        <v>0</v>
      </c>
      <c r="W8652" s="16">
        <v>0</v>
      </c>
      <c r="X8652" s="16">
        <v>3921.9230769230771</v>
      </c>
    </row>
    <row r="8653" spans="1:24" x14ac:dyDescent="0.25">
      <c r="A8653" s="4" t="s">
        <v>5471</v>
      </c>
      <c r="B8653" t="s">
        <v>3504</v>
      </c>
      <c r="C8653" s="13" t="s">
        <v>26</v>
      </c>
      <c r="D8653" s="14">
        <v>241</v>
      </c>
      <c r="E8653" t="s">
        <v>247</v>
      </c>
      <c r="F8653" t="s">
        <v>37</v>
      </c>
      <c r="G8653" t="s">
        <v>248</v>
      </c>
      <c r="H8653" t="s">
        <v>51</v>
      </c>
      <c r="I8653" t="s">
        <v>40</v>
      </c>
      <c r="J8653" t="s">
        <v>46</v>
      </c>
      <c r="K8653">
        <v>163</v>
      </c>
      <c r="L8653" t="s">
        <v>90</v>
      </c>
      <c r="M8653" s="9">
        <v>35</v>
      </c>
      <c r="N8653" s="10">
        <v>923.07692307692309</v>
      </c>
      <c r="O8653">
        <v>0.8</v>
      </c>
      <c r="P8653">
        <v>0.82</v>
      </c>
      <c r="Q8653">
        <v>0</v>
      </c>
      <c r="R8653" t="s">
        <v>43</v>
      </c>
      <c r="S8653" s="16">
        <v>3742.4799999999996</v>
      </c>
      <c r="T8653" s="16">
        <v>923.07692307692309</v>
      </c>
      <c r="U8653" s="16">
        <v>0</v>
      </c>
      <c r="V8653" s="16">
        <v>50</v>
      </c>
      <c r="W8653" s="16">
        <v>0</v>
      </c>
      <c r="X8653" s="16">
        <v>2769.4030769230767</v>
      </c>
    </row>
    <row r="8654" spans="1:24" x14ac:dyDescent="0.25">
      <c r="A8654" s="4" t="s">
        <v>5471</v>
      </c>
      <c r="B8654" t="s">
        <v>3505</v>
      </c>
      <c r="C8654" s="13" t="s">
        <v>26</v>
      </c>
      <c r="D8654" s="14">
        <v>38</v>
      </c>
      <c r="E8654" t="s">
        <v>1058</v>
      </c>
      <c r="F8654" t="s">
        <v>37</v>
      </c>
      <c r="G8654" t="s">
        <v>50</v>
      </c>
      <c r="H8654" t="s">
        <v>51</v>
      </c>
      <c r="I8654" t="s">
        <v>76</v>
      </c>
      <c r="J8654" t="s">
        <v>46</v>
      </c>
      <c r="K8654">
        <v>162</v>
      </c>
      <c r="L8654" t="s">
        <v>90</v>
      </c>
      <c r="M8654" s="9">
        <v>35</v>
      </c>
      <c r="N8654" s="10">
        <v>923.07692307692309</v>
      </c>
      <c r="O8654">
        <v>1</v>
      </c>
      <c r="P8654">
        <v>0.98</v>
      </c>
      <c r="Q8654">
        <v>0</v>
      </c>
      <c r="R8654" t="s">
        <v>43</v>
      </c>
      <c r="S8654" s="16">
        <v>5556.5999999999995</v>
      </c>
      <c r="T8654" s="16">
        <v>923.07692307692309</v>
      </c>
      <c r="U8654" s="16">
        <v>500</v>
      </c>
      <c r="V8654" s="16">
        <v>10</v>
      </c>
      <c r="W8654" s="16">
        <v>0</v>
      </c>
      <c r="X8654" s="16">
        <v>4123.5230769230766</v>
      </c>
    </row>
    <row r="8655" spans="1:24" x14ac:dyDescent="0.25">
      <c r="A8655" s="4" t="s">
        <v>5471</v>
      </c>
      <c r="B8655" t="s">
        <v>3506</v>
      </c>
      <c r="C8655" s="13" t="s">
        <v>35</v>
      </c>
      <c r="D8655" s="14">
        <v>39</v>
      </c>
      <c r="E8655" t="s">
        <v>449</v>
      </c>
      <c r="F8655" t="s">
        <v>28</v>
      </c>
      <c r="G8655" t="s">
        <v>50</v>
      </c>
      <c r="H8655" t="s">
        <v>51</v>
      </c>
      <c r="I8655" t="s">
        <v>40</v>
      </c>
      <c r="J8655" t="s">
        <v>46</v>
      </c>
      <c r="K8655">
        <v>0</v>
      </c>
      <c r="L8655" t="s">
        <v>53</v>
      </c>
      <c r="M8655" s="9">
        <v>24</v>
      </c>
      <c r="N8655" s="10">
        <v>384.61538461538464</v>
      </c>
      <c r="O8655">
        <v>0.8</v>
      </c>
      <c r="P8655">
        <v>0.98</v>
      </c>
      <c r="Q8655">
        <v>0</v>
      </c>
      <c r="R8655" t="s">
        <v>43</v>
      </c>
      <c r="S8655" s="16">
        <v>3010.56</v>
      </c>
      <c r="T8655" s="16">
        <v>0</v>
      </c>
      <c r="U8655" s="16">
        <v>0</v>
      </c>
      <c r="V8655" s="16">
        <v>100</v>
      </c>
      <c r="W8655" s="16">
        <v>0</v>
      </c>
      <c r="X8655" s="16">
        <v>2910.56</v>
      </c>
    </row>
    <row r="8656" spans="1:24" x14ac:dyDescent="0.25">
      <c r="A8656" s="4" t="s">
        <v>5471</v>
      </c>
      <c r="B8656" t="s">
        <v>3507</v>
      </c>
      <c r="C8656" s="13" t="s">
        <v>66</v>
      </c>
      <c r="D8656" s="14">
        <v>49</v>
      </c>
      <c r="E8656" t="s">
        <v>317</v>
      </c>
      <c r="F8656" t="s">
        <v>28</v>
      </c>
      <c r="G8656" t="s">
        <v>318</v>
      </c>
      <c r="H8656" t="s">
        <v>81</v>
      </c>
      <c r="I8656" t="s">
        <v>40</v>
      </c>
      <c r="J8656" t="s">
        <v>46</v>
      </c>
      <c r="K8656">
        <v>134</v>
      </c>
      <c r="L8656" t="s">
        <v>69</v>
      </c>
      <c r="M8656" s="9">
        <v>48</v>
      </c>
      <c r="N8656" s="10">
        <v>1538.4615384615386</v>
      </c>
      <c r="O8656">
        <v>0.8</v>
      </c>
      <c r="P8656">
        <v>0.97</v>
      </c>
      <c r="Q8656">
        <v>0</v>
      </c>
      <c r="R8656" t="s">
        <v>43</v>
      </c>
      <c r="S8656" s="16">
        <v>5959.68</v>
      </c>
      <c r="T8656" s="16">
        <v>1538.4615384615386</v>
      </c>
      <c r="U8656" s="16">
        <v>500</v>
      </c>
      <c r="V8656" s="16">
        <v>0</v>
      </c>
      <c r="W8656" s="16">
        <v>0</v>
      </c>
      <c r="X8656" s="16">
        <v>3921.2184615384617</v>
      </c>
    </row>
    <row r="8657" spans="1:24" x14ac:dyDescent="0.25">
      <c r="A8657" s="4" t="s">
        <v>5471</v>
      </c>
      <c r="B8657" t="s">
        <v>3508</v>
      </c>
      <c r="C8657" s="13" t="s">
        <v>92</v>
      </c>
      <c r="D8657" s="14">
        <v>33</v>
      </c>
      <c r="E8657" t="s">
        <v>753</v>
      </c>
      <c r="F8657" t="s">
        <v>37</v>
      </c>
      <c r="G8657" t="s">
        <v>231</v>
      </c>
      <c r="H8657" t="s">
        <v>60</v>
      </c>
      <c r="I8657" t="s">
        <v>31</v>
      </c>
      <c r="J8657" t="s">
        <v>46</v>
      </c>
      <c r="K8657">
        <v>162</v>
      </c>
      <c r="L8657" t="s">
        <v>99</v>
      </c>
      <c r="M8657" s="9">
        <v>35</v>
      </c>
      <c r="N8657" s="10">
        <v>45</v>
      </c>
      <c r="O8657">
        <v>1.2</v>
      </c>
      <c r="P8657">
        <v>1.1200000000000001</v>
      </c>
      <c r="Q8657">
        <v>0</v>
      </c>
      <c r="R8657" t="s">
        <v>43</v>
      </c>
      <c r="S8657" s="16">
        <v>7620.4800000000005</v>
      </c>
      <c r="T8657" s="16">
        <v>0</v>
      </c>
      <c r="U8657" s="16">
        <v>0</v>
      </c>
      <c r="V8657" s="16">
        <v>50</v>
      </c>
      <c r="W8657" s="16">
        <v>7290</v>
      </c>
      <c r="X8657" s="16">
        <v>280.48000000000047</v>
      </c>
    </row>
    <row r="8658" spans="1:24" x14ac:dyDescent="0.25">
      <c r="A8658" s="4" t="s">
        <v>5471</v>
      </c>
      <c r="B8658" t="s">
        <v>3509</v>
      </c>
      <c r="C8658" s="13" t="s">
        <v>92</v>
      </c>
      <c r="D8658" s="14">
        <v>40</v>
      </c>
      <c r="E8658" t="s">
        <v>361</v>
      </c>
      <c r="F8658" t="s">
        <v>28</v>
      </c>
      <c r="G8658" t="s">
        <v>362</v>
      </c>
      <c r="H8658" t="s">
        <v>30</v>
      </c>
      <c r="I8658" t="s">
        <v>52</v>
      </c>
      <c r="J8658" t="s">
        <v>46</v>
      </c>
      <c r="K8658">
        <v>162</v>
      </c>
      <c r="L8658" t="s">
        <v>99</v>
      </c>
      <c r="M8658" s="9">
        <v>48</v>
      </c>
      <c r="N8658" s="10">
        <v>54</v>
      </c>
      <c r="O8658">
        <v>1.1000000000000001</v>
      </c>
      <c r="P8658">
        <v>0.94</v>
      </c>
      <c r="Q8658">
        <v>0</v>
      </c>
      <c r="R8658" t="s">
        <v>43</v>
      </c>
      <c r="S8658" s="16">
        <v>7941.12</v>
      </c>
      <c r="T8658" s="16">
        <v>0</v>
      </c>
      <c r="U8658" s="16">
        <v>500</v>
      </c>
      <c r="V8658" s="16">
        <v>50</v>
      </c>
      <c r="W8658" s="16">
        <v>8748</v>
      </c>
      <c r="X8658" s="16">
        <v>-1356.88</v>
      </c>
    </row>
    <row r="8659" spans="1:24" x14ac:dyDescent="0.25">
      <c r="A8659" s="4" t="s">
        <v>5471</v>
      </c>
      <c r="B8659" t="s">
        <v>3510</v>
      </c>
      <c r="C8659" s="13" t="s">
        <v>43</v>
      </c>
      <c r="D8659" s="14">
        <v>284</v>
      </c>
      <c r="E8659" t="s">
        <v>178</v>
      </c>
      <c r="F8659" t="s">
        <v>37</v>
      </c>
      <c r="G8659" t="s">
        <v>179</v>
      </c>
      <c r="H8659" t="s">
        <v>39</v>
      </c>
      <c r="I8659" t="s">
        <v>76</v>
      </c>
      <c r="J8659" t="s">
        <v>32</v>
      </c>
      <c r="K8659">
        <v>162</v>
      </c>
      <c r="L8659" t="s">
        <v>117</v>
      </c>
      <c r="M8659" s="9">
        <v>54</v>
      </c>
      <c r="N8659" s="10">
        <v>5666.666666666667</v>
      </c>
      <c r="O8659">
        <v>1</v>
      </c>
      <c r="P8659">
        <v>0.98</v>
      </c>
      <c r="Q8659">
        <v>0</v>
      </c>
      <c r="R8659" t="s">
        <v>43</v>
      </c>
      <c r="S8659" s="16">
        <v>8573.0399999999991</v>
      </c>
      <c r="T8659" s="16">
        <v>5666.666666666667</v>
      </c>
      <c r="U8659" s="16">
        <v>0</v>
      </c>
      <c r="V8659" s="16">
        <v>0</v>
      </c>
      <c r="W8659" s="16">
        <v>0</v>
      </c>
      <c r="X8659" s="16">
        <v>2906.3733333333321</v>
      </c>
    </row>
    <row r="8660" spans="1:24" x14ac:dyDescent="0.25">
      <c r="A8660" s="4" t="s">
        <v>5471</v>
      </c>
      <c r="B8660" t="s">
        <v>3511</v>
      </c>
      <c r="C8660" s="13" t="s">
        <v>35</v>
      </c>
      <c r="D8660" s="14">
        <v>297</v>
      </c>
      <c r="E8660" t="s">
        <v>181</v>
      </c>
      <c r="F8660" t="s">
        <v>28</v>
      </c>
      <c r="G8660" t="s">
        <v>182</v>
      </c>
      <c r="H8660" t="s">
        <v>30</v>
      </c>
      <c r="I8660" t="s">
        <v>76</v>
      </c>
      <c r="J8660" t="s">
        <v>46</v>
      </c>
      <c r="K8660">
        <v>162</v>
      </c>
      <c r="L8660" t="s">
        <v>53</v>
      </c>
      <c r="M8660" s="9">
        <v>24</v>
      </c>
      <c r="N8660" s="10">
        <v>384.61538461538464</v>
      </c>
      <c r="O8660">
        <v>1</v>
      </c>
      <c r="P8660">
        <v>0.9</v>
      </c>
      <c r="Q8660">
        <v>1</v>
      </c>
      <c r="R8660" t="s">
        <v>43</v>
      </c>
      <c r="S8660" s="16">
        <v>0</v>
      </c>
      <c r="T8660" s="16">
        <v>384.61538461538464</v>
      </c>
      <c r="U8660" s="16">
        <v>200</v>
      </c>
      <c r="V8660" s="16">
        <v>10</v>
      </c>
      <c r="W8660" s="16">
        <v>0</v>
      </c>
      <c r="X8660" s="16">
        <v>-594.61538461538464</v>
      </c>
    </row>
    <row r="8661" spans="1:24" x14ac:dyDescent="0.25">
      <c r="A8661" s="4" t="s">
        <v>5471</v>
      </c>
      <c r="B8661" t="s">
        <v>3512</v>
      </c>
      <c r="C8661" s="13" t="s">
        <v>92</v>
      </c>
      <c r="D8661" s="14">
        <v>19</v>
      </c>
      <c r="E8661" t="s">
        <v>946</v>
      </c>
      <c r="F8661" t="s">
        <v>28</v>
      </c>
      <c r="G8661" t="s">
        <v>285</v>
      </c>
      <c r="H8661" t="s">
        <v>30</v>
      </c>
      <c r="I8661" t="s">
        <v>76</v>
      </c>
      <c r="J8661" t="s">
        <v>46</v>
      </c>
      <c r="K8661">
        <v>163</v>
      </c>
      <c r="L8661" t="s">
        <v>99</v>
      </c>
      <c r="M8661" s="9">
        <v>48</v>
      </c>
      <c r="N8661" s="10">
        <v>55</v>
      </c>
      <c r="O8661">
        <v>1</v>
      </c>
      <c r="P8661">
        <v>1.08</v>
      </c>
      <c r="Q8661">
        <v>0</v>
      </c>
      <c r="R8661" t="s">
        <v>43</v>
      </c>
      <c r="S8661" s="16">
        <v>8294.4000000000015</v>
      </c>
      <c r="T8661" s="16">
        <v>0</v>
      </c>
      <c r="U8661" s="16">
        <v>750</v>
      </c>
      <c r="V8661" s="16">
        <v>50</v>
      </c>
      <c r="W8661" s="16">
        <v>8965</v>
      </c>
      <c r="X8661" s="16">
        <v>-1470.5999999999985</v>
      </c>
    </row>
    <row r="8662" spans="1:24" x14ac:dyDescent="0.25">
      <c r="A8662" s="4" t="s">
        <v>5471</v>
      </c>
      <c r="B8662" t="s">
        <v>3513</v>
      </c>
      <c r="C8662" s="13" t="s">
        <v>92</v>
      </c>
      <c r="D8662" s="14">
        <v>96</v>
      </c>
      <c r="E8662" t="s">
        <v>1917</v>
      </c>
      <c r="F8662" t="s">
        <v>37</v>
      </c>
      <c r="G8662" t="s">
        <v>145</v>
      </c>
      <c r="H8662" t="s">
        <v>51</v>
      </c>
      <c r="I8662" t="s">
        <v>76</v>
      </c>
      <c r="J8662" t="s">
        <v>46</v>
      </c>
      <c r="K8662">
        <v>166</v>
      </c>
      <c r="L8662" t="s">
        <v>99</v>
      </c>
      <c r="M8662" s="9">
        <v>40</v>
      </c>
      <c r="N8662" s="10">
        <v>50</v>
      </c>
      <c r="O8662">
        <v>1</v>
      </c>
      <c r="P8662">
        <v>1.1100000000000001</v>
      </c>
      <c r="Q8662">
        <v>0</v>
      </c>
      <c r="R8662" t="s">
        <v>43</v>
      </c>
      <c r="S8662" s="16">
        <v>7370.4000000000005</v>
      </c>
      <c r="T8662" s="16">
        <v>0</v>
      </c>
      <c r="U8662" s="16">
        <v>500</v>
      </c>
      <c r="V8662" s="16">
        <v>0</v>
      </c>
      <c r="W8662" s="16">
        <v>8300</v>
      </c>
      <c r="X8662" s="16">
        <v>-1429.5999999999995</v>
      </c>
    </row>
    <row r="8663" spans="1:24" x14ac:dyDescent="0.25">
      <c r="A8663" s="4" t="s">
        <v>5471</v>
      </c>
      <c r="B8663" t="s">
        <v>3514</v>
      </c>
      <c r="C8663" s="13" t="s">
        <v>35</v>
      </c>
      <c r="D8663" s="14">
        <v>78</v>
      </c>
      <c r="E8663" t="s">
        <v>774</v>
      </c>
      <c r="F8663" t="s">
        <v>37</v>
      </c>
      <c r="G8663" t="s">
        <v>278</v>
      </c>
      <c r="H8663" t="s">
        <v>60</v>
      </c>
      <c r="I8663" t="s">
        <v>52</v>
      </c>
      <c r="J8663" t="s">
        <v>46</v>
      </c>
      <c r="K8663">
        <v>0</v>
      </c>
      <c r="L8663" t="s">
        <v>53</v>
      </c>
      <c r="M8663" s="9">
        <v>24</v>
      </c>
      <c r="N8663" s="10">
        <v>384.61538461538464</v>
      </c>
      <c r="O8663">
        <v>1.1000000000000001</v>
      </c>
      <c r="P8663">
        <v>1</v>
      </c>
      <c r="Q8663">
        <v>0</v>
      </c>
      <c r="R8663" t="s">
        <v>43</v>
      </c>
      <c r="S8663" s="16">
        <v>0</v>
      </c>
      <c r="T8663" s="16">
        <v>0</v>
      </c>
      <c r="U8663" s="16">
        <v>200</v>
      </c>
      <c r="V8663" s="16">
        <v>0</v>
      </c>
      <c r="W8663" s="16">
        <v>0</v>
      </c>
      <c r="X8663" s="16">
        <v>-200</v>
      </c>
    </row>
    <row r="8664" spans="1:24" x14ac:dyDescent="0.25">
      <c r="A8664" s="4" t="s">
        <v>5471</v>
      </c>
      <c r="B8664" t="s">
        <v>3515</v>
      </c>
      <c r="C8664" s="13" t="s">
        <v>135</v>
      </c>
      <c r="D8664" s="14">
        <v>227</v>
      </c>
      <c r="E8664" t="s">
        <v>799</v>
      </c>
      <c r="F8664" t="s">
        <v>37</v>
      </c>
      <c r="G8664" t="s">
        <v>291</v>
      </c>
      <c r="H8664" t="s">
        <v>51</v>
      </c>
      <c r="I8664" t="s">
        <v>76</v>
      </c>
      <c r="J8664" t="s">
        <v>46</v>
      </c>
      <c r="K8664">
        <v>163</v>
      </c>
      <c r="L8664" t="s">
        <v>138</v>
      </c>
      <c r="M8664" s="9">
        <v>55</v>
      </c>
      <c r="N8664" s="10">
        <v>2307.6923076923076</v>
      </c>
      <c r="O8664">
        <v>1</v>
      </c>
      <c r="P8664">
        <v>1.1599999999999999</v>
      </c>
      <c r="Q8664">
        <v>0</v>
      </c>
      <c r="R8664" t="s">
        <v>43</v>
      </c>
      <c r="S8664" s="16">
        <v>10399.4</v>
      </c>
      <c r="T8664" s="16">
        <v>2307.6923076923076</v>
      </c>
      <c r="U8664" s="16">
        <v>500</v>
      </c>
      <c r="V8664" s="16">
        <v>0</v>
      </c>
      <c r="W8664" s="16">
        <v>0</v>
      </c>
      <c r="X8664" s="16">
        <v>7591.707692307692</v>
      </c>
    </row>
    <row r="8665" spans="1:24" x14ac:dyDescent="0.25">
      <c r="A8665" s="4" t="s">
        <v>5471</v>
      </c>
      <c r="B8665" t="s">
        <v>3516</v>
      </c>
      <c r="C8665" s="13" t="s">
        <v>92</v>
      </c>
      <c r="D8665" s="14">
        <v>190</v>
      </c>
      <c r="E8665" t="s">
        <v>661</v>
      </c>
      <c r="F8665" t="s">
        <v>37</v>
      </c>
      <c r="G8665" t="s">
        <v>662</v>
      </c>
      <c r="H8665" t="s">
        <v>81</v>
      </c>
      <c r="I8665" t="s">
        <v>40</v>
      </c>
      <c r="J8665" t="s">
        <v>32</v>
      </c>
      <c r="K8665">
        <v>80</v>
      </c>
      <c r="L8665" t="s">
        <v>95</v>
      </c>
      <c r="M8665" s="9">
        <v>65</v>
      </c>
      <c r="N8665" s="10">
        <v>80</v>
      </c>
      <c r="O8665">
        <v>0.8</v>
      </c>
      <c r="P8665">
        <v>1.17</v>
      </c>
      <c r="Q8665">
        <v>0</v>
      </c>
      <c r="R8665" t="s">
        <v>43</v>
      </c>
      <c r="S8665" s="16">
        <v>4867.2</v>
      </c>
      <c r="T8665" s="16">
        <v>0</v>
      </c>
      <c r="U8665" s="16">
        <v>0</v>
      </c>
      <c r="V8665" s="16">
        <v>500</v>
      </c>
      <c r="W8665" s="16">
        <v>6400</v>
      </c>
      <c r="X8665" s="16">
        <v>-2032.8000000000002</v>
      </c>
    </row>
    <row r="8666" spans="1:24" x14ac:dyDescent="0.25">
      <c r="A8666" s="4" t="s">
        <v>5471</v>
      </c>
      <c r="B8666" t="s">
        <v>3517</v>
      </c>
      <c r="C8666" s="13" t="s">
        <v>26</v>
      </c>
      <c r="D8666" s="14">
        <v>137</v>
      </c>
      <c r="E8666" t="s">
        <v>553</v>
      </c>
      <c r="F8666" t="s">
        <v>28</v>
      </c>
      <c r="G8666" t="s">
        <v>370</v>
      </c>
      <c r="H8666" t="s">
        <v>39</v>
      </c>
      <c r="I8666" t="s">
        <v>76</v>
      </c>
      <c r="J8666" t="s">
        <v>32</v>
      </c>
      <c r="K8666">
        <v>168</v>
      </c>
      <c r="L8666" t="s">
        <v>33</v>
      </c>
      <c r="M8666" s="9">
        <v>60</v>
      </c>
      <c r="N8666" s="10">
        <v>6250</v>
      </c>
      <c r="O8666">
        <v>1</v>
      </c>
      <c r="P8666">
        <v>0.81</v>
      </c>
      <c r="Q8666">
        <v>0</v>
      </c>
      <c r="R8666" t="s">
        <v>43</v>
      </c>
      <c r="S8666" s="16">
        <v>7776.0000000000009</v>
      </c>
      <c r="T8666" s="16">
        <v>6250</v>
      </c>
      <c r="U8666" s="16">
        <v>750</v>
      </c>
      <c r="V8666" s="16">
        <v>50</v>
      </c>
      <c r="W8666" s="16">
        <v>0</v>
      </c>
      <c r="X8666" s="16">
        <v>726.00000000000091</v>
      </c>
    </row>
    <row r="8667" spans="1:24" x14ac:dyDescent="0.25">
      <c r="A8667" s="4" t="s">
        <v>5471</v>
      </c>
      <c r="B8667" t="s">
        <v>3518</v>
      </c>
      <c r="C8667" s="13" t="s">
        <v>43</v>
      </c>
      <c r="D8667" s="14">
        <v>239</v>
      </c>
      <c r="E8667" t="s">
        <v>495</v>
      </c>
      <c r="F8667" t="s">
        <v>37</v>
      </c>
      <c r="G8667" t="s">
        <v>496</v>
      </c>
      <c r="H8667" t="s">
        <v>51</v>
      </c>
      <c r="I8667" t="s">
        <v>40</v>
      </c>
      <c r="J8667" t="s">
        <v>32</v>
      </c>
      <c r="K8667">
        <v>82</v>
      </c>
      <c r="L8667" t="s">
        <v>117</v>
      </c>
      <c r="M8667" s="9">
        <v>54</v>
      </c>
      <c r="N8667" s="10">
        <v>5666.666666666667</v>
      </c>
      <c r="O8667">
        <v>0.8</v>
      </c>
      <c r="P8667">
        <v>1</v>
      </c>
      <c r="Q8667">
        <v>0</v>
      </c>
      <c r="R8667" t="s">
        <v>43</v>
      </c>
      <c r="S8667" s="16">
        <v>3542.4</v>
      </c>
      <c r="T8667" s="16">
        <v>5666.666666666667</v>
      </c>
      <c r="U8667" s="16">
        <v>500</v>
      </c>
      <c r="V8667" s="16">
        <v>0</v>
      </c>
      <c r="W8667" s="16">
        <v>0</v>
      </c>
      <c r="X8667" s="16">
        <v>-2624.2666666666669</v>
      </c>
    </row>
    <row r="8668" spans="1:24" x14ac:dyDescent="0.25">
      <c r="A8668" s="4" t="s">
        <v>5471</v>
      </c>
      <c r="B8668" t="s">
        <v>3519</v>
      </c>
      <c r="C8668" s="13" t="s">
        <v>92</v>
      </c>
      <c r="D8668" s="14">
        <v>112</v>
      </c>
      <c r="E8668" t="s">
        <v>298</v>
      </c>
      <c r="F8668" t="s">
        <v>37</v>
      </c>
      <c r="G8668" t="s">
        <v>59</v>
      </c>
      <c r="H8668" t="s">
        <v>60</v>
      </c>
      <c r="I8668" t="s">
        <v>86</v>
      </c>
      <c r="J8668" t="s">
        <v>46</v>
      </c>
      <c r="K8668">
        <v>0</v>
      </c>
      <c r="L8668" t="s">
        <v>99</v>
      </c>
      <c r="M8668" s="9">
        <v>72</v>
      </c>
      <c r="N8668" s="10">
        <v>80</v>
      </c>
      <c r="O8668">
        <v>0.9</v>
      </c>
      <c r="P8668">
        <v>0.9</v>
      </c>
      <c r="Q8668">
        <v>0</v>
      </c>
      <c r="R8668" t="s">
        <v>43</v>
      </c>
      <c r="S8668" s="16">
        <v>0</v>
      </c>
      <c r="T8668" s="16">
        <v>0</v>
      </c>
      <c r="U8668" s="16">
        <v>500</v>
      </c>
      <c r="V8668" s="16">
        <v>0</v>
      </c>
      <c r="W8668" s="16">
        <v>0</v>
      </c>
      <c r="X8668" s="16">
        <v>-500</v>
      </c>
    </row>
    <row r="8669" spans="1:24" x14ac:dyDescent="0.25">
      <c r="A8669" s="4" t="s">
        <v>5471</v>
      </c>
      <c r="B8669" t="s">
        <v>3520</v>
      </c>
      <c r="C8669" s="13" t="s">
        <v>78</v>
      </c>
      <c r="D8669" s="14">
        <v>60</v>
      </c>
      <c r="E8669" t="s">
        <v>513</v>
      </c>
      <c r="F8669" t="s">
        <v>37</v>
      </c>
      <c r="G8669" t="s">
        <v>214</v>
      </c>
      <c r="H8669" t="s">
        <v>81</v>
      </c>
      <c r="I8669" t="s">
        <v>40</v>
      </c>
      <c r="J8669" t="s">
        <v>32</v>
      </c>
      <c r="K8669">
        <v>162</v>
      </c>
      <c r="L8669" t="s">
        <v>121</v>
      </c>
      <c r="M8669" s="9">
        <v>65</v>
      </c>
      <c r="N8669" s="10">
        <v>7500</v>
      </c>
      <c r="O8669">
        <v>0.8</v>
      </c>
      <c r="P8669">
        <v>1.17</v>
      </c>
      <c r="Q8669">
        <v>0</v>
      </c>
      <c r="R8669" t="s">
        <v>43</v>
      </c>
      <c r="S8669" s="16">
        <v>9856.08</v>
      </c>
      <c r="T8669" s="16">
        <v>7500</v>
      </c>
      <c r="U8669" s="16">
        <v>200</v>
      </c>
      <c r="V8669" s="16">
        <v>0</v>
      </c>
      <c r="W8669" s="16">
        <v>0</v>
      </c>
      <c r="X8669" s="16">
        <v>2156.08</v>
      </c>
    </row>
    <row r="8670" spans="1:24" x14ac:dyDescent="0.25">
      <c r="A8670" s="4" t="s">
        <v>5471</v>
      </c>
      <c r="B8670" t="s">
        <v>3521</v>
      </c>
      <c r="C8670" s="13" t="s">
        <v>92</v>
      </c>
      <c r="D8670" s="14">
        <v>176</v>
      </c>
      <c r="E8670" t="s">
        <v>410</v>
      </c>
      <c r="F8670" t="s">
        <v>37</v>
      </c>
      <c r="G8670" t="s">
        <v>102</v>
      </c>
      <c r="H8670" t="s">
        <v>51</v>
      </c>
      <c r="I8670" t="s">
        <v>31</v>
      </c>
      <c r="J8670" t="s">
        <v>46</v>
      </c>
      <c r="K8670">
        <v>104</v>
      </c>
      <c r="L8670" t="s">
        <v>99</v>
      </c>
      <c r="M8670" s="9">
        <v>35</v>
      </c>
      <c r="N8670" s="10">
        <v>49</v>
      </c>
      <c r="O8670">
        <v>1.2</v>
      </c>
      <c r="P8670">
        <v>1.1000000000000001</v>
      </c>
      <c r="Q8670">
        <v>0</v>
      </c>
      <c r="R8670" t="s">
        <v>43</v>
      </c>
      <c r="S8670" s="16">
        <v>4804.8</v>
      </c>
      <c r="T8670" s="16">
        <v>0</v>
      </c>
      <c r="U8670" s="16">
        <v>200</v>
      </c>
      <c r="V8670" s="16">
        <v>0</v>
      </c>
      <c r="W8670" s="16">
        <v>5096</v>
      </c>
      <c r="X8670" s="16">
        <v>-491.19999999999982</v>
      </c>
    </row>
    <row r="8671" spans="1:24" x14ac:dyDescent="0.25">
      <c r="A8671" s="4" t="s">
        <v>5471</v>
      </c>
      <c r="B8671" t="s">
        <v>3522</v>
      </c>
      <c r="C8671" s="13" t="s">
        <v>35</v>
      </c>
      <c r="D8671" s="14">
        <v>14</v>
      </c>
      <c r="E8671" t="s">
        <v>67</v>
      </c>
      <c r="F8671" t="s">
        <v>37</v>
      </c>
      <c r="G8671" t="s">
        <v>68</v>
      </c>
      <c r="H8671" t="s">
        <v>30</v>
      </c>
      <c r="I8671" t="s">
        <v>52</v>
      </c>
      <c r="J8671" t="s">
        <v>46</v>
      </c>
      <c r="K8671">
        <v>163</v>
      </c>
      <c r="L8671" t="s">
        <v>53</v>
      </c>
      <c r="M8671" s="9">
        <v>24</v>
      </c>
      <c r="N8671" s="10">
        <v>384.61538461538464</v>
      </c>
      <c r="O8671">
        <v>1.1000000000000001</v>
      </c>
      <c r="P8671">
        <v>1.1399999999999999</v>
      </c>
      <c r="Q8671">
        <v>0</v>
      </c>
      <c r="R8671" t="s">
        <v>43</v>
      </c>
      <c r="S8671" s="16">
        <v>4905.6480000000001</v>
      </c>
      <c r="T8671" s="16">
        <v>384.61538461538464</v>
      </c>
      <c r="U8671" s="16">
        <v>500</v>
      </c>
      <c r="V8671" s="16">
        <v>50</v>
      </c>
      <c r="W8671" s="16">
        <v>0</v>
      </c>
      <c r="X8671" s="16">
        <v>3971.0326153846154</v>
      </c>
    </row>
    <row r="8672" spans="1:24" x14ac:dyDescent="0.25">
      <c r="A8672" s="4" t="s">
        <v>5471</v>
      </c>
      <c r="B8672" t="s">
        <v>3523</v>
      </c>
      <c r="C8672" s="13" t="s">
        <v>66</v>
      </c>
      <c r="D8672" s="14">
        <v>178</v>
      </c>
      <c r="E8672" t="s">
        <v>1130</v>
      </c>
      <c r="F8672" t="s">
        <v>37</v>
      </c>
      <c r="G8672" t="s">
        <v>102</v>
      </c>
      <c r="H8672" t="s">
        <v>51</v>
      </c>
      <c r="I8672" t="s">
        <v>76</v>
      </c>
      <c r="J8672" t="s">
        <v>46</v>
      </c>
      <c r="K8672">
        <v>163</v>
      </c>
      <c r="L8672" t="s">
        <v>69</v>
      </c>
      <c r="M8672" s="9">
        <v>48</v>
      </c>
      <c r="N8672" s="10">
        <v>1538.4615384615386</v>
      </c>
      <c r="O8672">
        <v>1</v>
      </c>
      <c r="P8672">
        <v>1.1000000000000001</v>
      </c>
      <c r="Q8672">
        <v>0</v>
      </c>
      <c r="R8672" t="s">
        <v>43</v>
      </c>
      <c r="S8672" s="16">
        <v>8606.4000000000015</v>
      </c>
      <c r="T8672" s="16">
        <v>1538.4615384615386</v>
      </c>
      <c r="U8672" s="16">
        <v>0</v>
      </c>
      <c r="V8672" s="16">
        <v>50</v>
      </c>
      <c r="W8672" s="16">
        <v>0</v>
      </c>
      <c r="X8672" s="16">
        <v>7017.9384615384624</v>
      </c>
    </row>
    <row r="8673" spans="1:24" x14ac:dyDescent="0.25">
      <c r="A8673" s="4" t="s">
        <v>5471</v>
      </c>
      <c r="B8673" t="s">
        <v>3524</v>
      </c>
      <c r="C8673" s="13" t="s">
        <v>92</v>
      </c>
      <c r="D8673" s="14">
        <v>53</v>
      </c>
      <c r="E8673" t="s">
        <v>536</v>
      </c>
      <c r="F8673" t="s">
        <v>37</v>
      </c>
      <c r="G8673" t="s">
        <v>133</v>
      </c>
      <c r="H8673" t="s">
        <v>30</v>
      </c>
      <c r="I8673" t="s">
        <v>52</v>
      </c>
      <c r="J8673" t="s">
        <v>46</v>
      </c>
      <c r="K8673">
        <v>88</v>
      </c>
      <c r="L8673" t="s">
        <v>99</v>
      </c>
      <c r="M8673" s="9">
        <v>40</v>
      </c>
      <c r="N8673" s="10">
        <v>40</v>
      </c>
      <c r="O8673">
        <v>1.1000000000000001</v>
      </c>
      <c r="P8673">
        <v>0.99</v>
      </c>
      <c r="Q8673">
        <v>0</v>
      </c>
      <c r="R8673" t="s">
        <v>43</v>
      </c>
      <c r="S8673" s="16">
        <v>3833.28</v>
      </c>
      <c r="T8673" s="16">
        <v>0</v>
      </c>
      <c r="U8673" s="16">
        <v>200</v>
      </c>
      <c r="V8673" s="16">
        <v>0</v>
      </c>
      <c r="W8673" s="16">
        <v>3520</v>
      </c>
      <c r="X8673" s="16">
        <v>113.2800000000002</v>
      </c>
    </row>
    <row r="8674" spans="1:24" x14ac:dyDescent="0.25">
      <c r="A8674" s="4" t="s">
        <v>5471</v>
      </c>
      <c r="B8674" t="s">
        <v>3525</v>
      </c>
      <c r="C8674" s="13" t="s">
        <v>35</v>
      </c>
      <c r="D8674" s="14">
        <v>121</v>
      </c>
      <c r="E8674" t="s">
        <v>952</v>
      </c>
      <c r="F8674" t="s">
        <v>28</v>
      </c>
      <c r="G8674" t="s">
        <v>255</v>
      </c>
      <c r="H8674" t="s">
        <v>60</v>
      </c>
      <c r="I8674" t="s">
        <v>40</v>
      </c>
      <c r="J8674" t="s">
        <v>46</v>
      </c>
      <c r="K8674">
        <v>165</v>
      </c>
      <c r="L8674" t="s">
        <v>53</v>
      </c>
      <c r="M8674" s="9">
        <v>24</v>
      </c>
      <c r="N8674" s="10">
        <v>384.61538461538464</v>
      </c>
      <c r="O8674">
        <v>0.8</v>
      </c>
      <c r="P8674">
        <v>0.84</v>
      </c>
      <c r="Q8674">
        <v>0</v>
      </c>
      <c r="R8674" t="s">
        <v>43</v>
      </c>
      <c r="S8674" s="16">
        <v>2580.48</v>
      </c>
      <c r="T8674" s="16">
        <v>384.61538461538464</v>
      </c>
      <c r="U8674" s="16">
        <v>750</v>
      </c>
      <c r="V8674" s="16">
        <v>500</v>
      </c>
      <c r="W8674" s="16">
        <v>0</v>
      </c>
      <c r="X8674" s="16">
        <v>945.86461538461526</v>
      </c>
    </row>
    <row r="8675" spans="1:24" x14ac:dyDescent="0.25">
      <c r="A8675" s="4" t="s">
        <v>5471</v>
      </c>
      <c r="B8675" t="s">
        <v>3526</v>
      </c>
      <c r="C8675" s="13" t="s">
        <v>43</v>
      </c>
      <c r="D8675" s="14">
        <v>272</v>
      </c>
      <c r="E8675" t="s">
        <v>999</v>
      </c>
      <c r="F8675" t="s">
        <v>37</v>
      </c>
      <c r="G8675" t="s">
        <v>29</v>
      </c>
      <c r="H8675" t="s">
        <v>30</v>
      </c>
      <c r="I8675" t="s">
        <v>52</v>
      </c>
      <c r="J8675" t="s">
        <v>32</v>
      </c>
      <c r="K8675">
        <v>0</v>
      </c>
      <c r="L8675" t="s">
        <v>117</v>
      </c>
      <c r="M8675" s="9">
        <v>54</v>
      </c>
      <c r="N8675" s="10">
        <v>5666.666666666667</v>
      </c>
      <c r="O8675">
        <v>1.1000000000000001</v>
      </c>
      <c r="P8675">
        <v>1</v>
      </c>
      <c r="Q8675">
        <v>0</v>
      </c>
      <c r="R8675" t="s">
        <v>43</v>
      </c>
      <c r="S8675" s="16">
        <v>0</v>
      </c>
      <c r="T8675" s="16">
        <v>0</v>
      </c>
      <c r="U8675" s="16">
        <v>200</v>
      </c>
      <c r="V8675" s="16">
        <v>10</v>
      </c>
      <c r="W8675" s="16">
        <v>0</v>
      </c>
      <c r="X8675" s="16">
        <v>-210</v>
      </c>
    </row>
    <row r="8676" spans="1:24" x14ac:dyDescent="0.25">
      <c r="A8676" s="4" t="s">
        <v>5471</v>
      </c>
      <c r="B8676" t="s">
        <v>3527</v>
      </c>
      <c r="C8676" s="13" t="s">
        <v>35</v>
      </c>
      <c r="D8676" s="14">
        <v>58</v>
      </c>
      <c r="E8676" t="s">
        <v>722</v>
      </c>
      <c r="F8676" t="s">
        <v>28</v>
      </c>
      <c r="G8676" t="s">
        <v>214</v>
      </c>
      <c r="H8676" t="s">
        <v>81</v>
      </c>
      <c r="I8676" t="s">
        <v>52</v>
      </c>
      <c r="J8676" t="s">
        <v>46</v>
      </c>
      <c r="K8676">
        <v>120</v>
      </c>
      <c r="L8676" t="s">
        <v>53</v>
      </c>
      <c r="M8676" s="9">
        <v>24</v>
      </c>
      <c r="N8676" s="10">
        <v>384.61538461538464</v>
      </c>
      <c r="O8676">
        <v>1.1000000000000001</v>
      </c>
      <c r="P8676">
        <v>1.17</v>
      </c>
      <c r="Q8676">
        <v>0</v>
      </c>
      <c r="R8676" t="s">
        <v>43</v>
      </c>
      <c r="S8676" s="16">
        <v>4942.08</v>
      </c>
      <c r="T8676" s="16">
        <v>384.61538461538464</v>
      </c>
      <c r="U8676" s="16">
        <v>200</v>
      </c>
      <c r="V8676" s="16">
        <v>10</v>
      </c>
      <c r="W8676" s="16">
        <v>0</v>
      </c>
      <c r="X8676" s="16">
        <v>4347.4646153846152</v>
      </c>
    </row>
    <row r="8677" spans="1:24" x14ac:dyDescent="0.25">
      <c r="A8677" s="4" t="s">
        <v>5471</v>
      </c>
      <c r="B8677" t="s">
        <v>3528</v>
      </c>
      <c r="C8677" s="13" t="s">
        <v>43</v>
      </c>
      <c r="D8677" s="14">
        <v>219</v>
      </c>
      <c r="E8677" t="s">
        <v>197</v>
      </c>
      <c r="F8677" t="s">
        <v>28</v>
      </c>
      <c r="G8677" t="s">
        <v>198</v>
      </c>
      <c r="H8677" t="s">
        <v>39</v>
      </c>
      <c r="I8677" t="s">
        <v>86</v>
      </c>
      <c r="J8677" t="s">
        <v>46</v>
      </c>
      <c r="K8677">
        <v>163</v>
      </c>
      <c r="L8677" t="s">
        <v>47</v>
      </c>
      <c r="M8677" s="9">
        <v>30</v>
      </c>
      <c r="N8677" s="10">
        <v>615.38461538461536</v>
      </c>
      <c r="O8677">
        <v>0.9</v>
      </c>
      <c r="P8677">
        <v>0.87</v>
      </c>
      <c r="Q8677">
        <v>0</v>
      </c>
      <c r="R8677" t="s">
        <v>43</v>
      </c>
      <c r="S8677" s="16">
        <v>3758.4</v>
      </c>
      <c r="T8677" s="16">
        <v>615.38461538461536</v>
      </c>
      <c r="U8677" s="16">
        <v>0</v>
      </c>
      <c r="V8677" s="16">
        <v>10</v>
      </c>
      <c r="W8677" s="16">
        <v>0</v>
      </c>
      <c r="X8677" s="16">
        <v>3133.0153846153848</v>
      </c>
    </row>
    <row r="8678" spans="1:24" x14ac:dyDescent="0.25">
      <c r="A8678" s="4" t="s">
        <v>5471</v>
      </c>
      <c r="B8678" t="s">
        <v>3529</v>
      </c>
      <c r="C8678" s="13" t="s">
        <v>26</v>
      </c>
      <c r="D8678" s="14">
        <v>267</v>
      </c>
      <c r="E8678" t="s">
        <v>695</v>
      </c>
      <c r="F8678" t="s">
        <v>37</v>
      </c>
      <c r="G8678" t="s">
        <v>148</v>
      </c>
      <c r="H8678" t="s">
        <v>81</v>
      </c>
      <c r="I8678" t="s">
        <v>31</v>
      </c>
      <c r="J8678" t="s">
        <v>46</v>
      </c>
      <c r="K8678">
        <v>0</v>
      </c>
      <c r="L8678" t="s">
        <v>90</v>
      </c>
      <c r="M8678" s="9">
        <v>35</v>
      </c>
      <c r="N8678" s="10">
        <v>923.07692307692309</v>
      </c>
      <c r="O8678">
        <v>1.2</v>
      </c>
      <c r="P8678">
        <v>1.2</v>
      </c>
      <c r="Q8678">
        <v>0</v>
      </c>
      <c r="R8678" t="s">
        <v>43</v>
      </c>
      <c r="S8678" s="16">
        <v>0</v>
      </c>
      <c r="T8678" s="16">
        <v>0</v>
      </c>
      <c r="U8678" s="16">
        <v>0</v>
      </c>
      <c r="V8678" s="16">
        <v>500</v>
      </c>
      <c r="W8678" s="16">
        <v>0</v>
      </c>
      <c r="X8678" s="16">
        <v>-500</v>
      </c>
    </row>
    <row r="8679" spans="1:24" x14ac:dyDescent="0.25">
      <c r="A8679" s="4" t="s">
        <v>5471</v>
      </c>
      <c r="B8679" t="s">
        <v>3530</v>
      </c>
      <c r="C8679" s="13" t="s">
        <v>43</v>
      </c>
      <c r="D8679" s="14">
        <v>186</v>
      </c>
      <c r="E8679" t="s">
        <v>463</v>
      </c>
      <c r="F8679" t="s">
        <v>37</v>
      </c>
      <c r="G8679" t="s">
        <v>127</v>
      </c>
      <c r="H8679" t="s">
        <v>51</v>
      </c>
      <c r="I8679" t="s">
        <v>31</v>
      </c>
      <c r="J8679" t="s">
        <v>32</v>
      </c>
      <c r="K8679">
        <v>161</v>
      </c>
      <c r="L8679" t="s">
        <v>117</v>
      </c>
      <c r="M8679" s="9">
        <v>54</v>
      </c>
      <c r="N8679" s="10">
        <v>5666.666666666667</v>
      </c>
      <c r="O8679">
        <v>1.2</v>
      </c>
      <c r="P8679">
        <v>1.2</v>
      </c>
      <c r="Q8679">
        <v>0</v>
      </c>
      <c r="R8679" t="s">
        <v>43</v>
      </c>
      <c r="S8679" s="16">
        <v>12519.359999999999</v>
      </c>
      <c r="T8679" s="16">
        <v>5666.666666666667</v>
      </c>
      <c r="U8679" s="16">
        <v>750</v>
      </c>
      <c r="V8679" s="16">
        <v>50</v>
      </c>
      <c r="W8679" s="16">
        <v>0</v>
      </c>
      <c r="X8679" s="16">
        <v>6052.6933333333318</v>
      </c>
    </row>
    <row r="8680" spans="1:24" x14ac:dyDescent="0.25">
      <c r="A8680" s="4" t="s">
        <v>5471</v>
      </c>
      <c r="B8680" t="s">
        <v>3531</v>
      </c>
      <c r="C8680" s="13" t="s">
        <v>66</v>
      </c>
      <c r="D8680" s="14">
        <v>18</v>
      </c>
      <c r="E8680" t="s">
        <v>788</v>
      </c>
      <c r="F8680" t="s">
        <v>37</v>
      </c>
      <c r="G8680" t="s">
        <v>285</v>
      </c>
      <c r="H8680" t="s">
        <v>30</v>
      </c>
      <c r="I8680" t="s">
        <v>52</v>
      </c>
      <c r="J8680" t="s">
        <v>46</v>
      </c>
      <c r="K8680">
        <v>0</v>
      </c>
      <c r="L8680" t="s">
        <v>69</v>
      </c>
      <c r="M8680" s="9">
        <v>48</v>
      </c>
      <c r="N8680" s="10">
        <v>1538.4615384615386</v>
      </c>
      <c r="O8680">
        <v>1.1000000000000001</v>
      </c>
      <c r="P8680">
        <v>1.08</v>
      </c>
      <c r="Q8680">
        <v>0</v>
      </c>
      <c r="R8680" t="s">
        <v>43</v>
      </c>
      <c r="S8680" s="16">
        <v>0</v>
      </c>
      <c r="T8680" s="16">
        <v>0</v>
      </c>
      <c r="U8680" s="16">
        <v>0</v>
      </c>
      <c r="V8680" s="16">
        <v>0</v>
      </c>
      <c r="W8680" s="16">
        <v>0</v>
      </c>
      <c r="X8680" s="16">
        <v>0</v>
      </c>
    </row>
    <row r="8681" spans="1:24" x14ac:dyDescent="0.25">
      <c r="A8681" s="4" t="s">
        <v>5471</v>
      </c>
      <c r="B8681" t="s">
        <v>3532</v>
      </c>
      <c r="C8681" s="13" t="s">
        <v>43</v>
      </c>
      <c r="D8681" s="14">
        <v>210</v>
      </c>
      <c r="E8681" t="s">
        <v>657</v>
      </c>
      <c r="F8681" t="s">
        <v>37</v>
      </c>
      <c r="G8681" t="s">
        <v>275</v>
      </c>
      <c r="H8681" t="s">
        <v>81</v>
      </c>
      <c r="I8681" t="s">
        <v>76</v>
      </c>
      <c r="J8681" t="s">
        <v>46</v>
      </c>
      <c r="K8681">
        <v>0</v>
      </c>
      <c r="L8681" t="s">
        <v>47</v>
      </c>
      <c r="M8681" s="9">
        <v>30</v>
      </c>
      <c r="N8681" s="10">
        <v>615.38461538461536</v>
      </c>
      <c r="O8681">
        <v>1</v>
      </c>
      <c r="P8681">
        <v>0.93</v>
      </c>
      <c r="Q8681">
        <v>0</v>
      </c>
      <c r="R8681" t="s">
        <v>43</v>
      </c>
      <c r="S8681" s="16">
        <v>0</v>
      </c>
      <c r="T8681" s="16">
        <v>0</v>
      </c>
      <c r="U8681" s="16">
        <v>500</v>
      </c>
      <c r="V8681" s="16">
        <v>10</v>
      </c>
      <c r="W8681" s="16">
        <v>0</v>
      </c>
      <c r="X8681" s="16">
        <v>-510</v>
      </c>
    </row>
    <row r="8682" spans="1:24" x14ac:dyDescent="0.25">
      <c r="A8682" s="4" t="s">
        <v>5471</v>
      </c>
      <c r="B8682" t="s">
        <v>3533</v>
      </c>
      <c r="C8682" s="13" t="s">
        <v>92</v>
      </c>
      <c r="D8682" s="14">
        <v>258</v>
      </c>
      <c r="E8682" t="s">
        <v>123</v>
      </c>
      <c r="F8682" t="s">
        <v>37</v>
      </c>
      <c r="G8682" t="s">
        <v>124</v>
      </c>
      <c r="H8682" t="s">
        <v>51</v>
      </c>
      <c r="I8682" t="s">
        <v>76</v>
      </c>
      <c r="J8682" t="s">
        <v>46</v>
      </c>
      <c r="K8682">
        <v>164</v>
      </c>
      <c r="L8682" t="s">
        <v>99</v>
      </c>
      <c r="M8682" s="9">
        <v>65</v>
      </c>
      <c r="N8682" s="10">
        <v>71</v>
      </c>
      <c r="O8682">
        <v>1</v>
      </c>
      <c r="P8682">
        <v>1.17</v>
      </c>
      <c r="Q8682">
        <v>0</v>
      </c>
      <c r="R8682" t="s">
        <v>43</v>
      </c>
      <c r="S8682" s="16">
        <v>12472.199999999999</v>
      </c>
      <c r="T8682" s="16">
        <v>0</v>
      </c>
      <c r="U8682" s="16">
        <v>0</v>
      </c>
      <c r="V8682" s="16">
        <v>250</v>
      </c>
      <c r="W8682" s="16">
        <v>11644</v>
      </c>
      <c r="X8682" s="16">
        <v>578.19999999999891</v>
      </c>
    </row>
    <row r="8683" spans="1:24" x14ac:dyDescent="0.25">
      <c r="A8683" s="4" t="s">
        <v>5471</v>
      </c>
      <c r="B8683" t="s">
        <v>3534</v>
      </c>
      <c r="C8683" s="13" t="s">
        <v>135</v>
      </c>
      <c r="D8683" s="14">
        <v>32</v>
      </c>
      <c r="E8683" t="s">
        <v>1345</v>
      </c>
      <c r="F8683" t="s">
        <v>28</v>
      </c>
      <c r="G8683" t="s">
        <v>231</v>
      </c>
      <c r="H8683" t="s">
        <v>60</v>
      </c>
      <c r="I8683" t="s">
        <v>86</v>
      </c>
      <c r="J8683" t="s">
        <v>46</v>
      </c>
      <c r="K8683">
        <v>0</v>
      </c>
      <c r="L8683" t="s">
        <v>138</v>
      </c>
      <c r="M8683" s="9">
        <v>55</v>
      </c>
      <c r="N8683" s="10">
        <v>2307.6923076923076</v>
      </c>
      <c r="O8683">
        <v>0.9</v>
      </c>
      <c r="P8683">
        <v>1.1200000000000001</v>
      </c>
      <c r="Q8683">
        <v>0</v>
      </c>
      <c r="R8683" t="s">
        <v>43</v>
      </c>
      <c r="S8683" s="16">
        <v>8870.4000000000015</v>
      </c>
      <c r="T8683" s="16">
        <v>0</v>
      </c>
      <c r="U8683" s="16">
        <v>0</v>
      </c>
      <c r="V8683" s="16">
        <v>0</v>
      </c>
      <c r="W8683" s="16">
        <v>0</v>
      </c>
      <c r="X8683" s="16">
        <v>8870.4000000000015</v>
      </c>
    </row>
    <row r="8684" spans="1:24" x14ac:dyDescent="0.25">
      <c r="A8684" s="4" t="s">
        <v>5471</v>
      </c>
      <c r="B8684" t="s">
        <v>3535</v>
      </c>
      <c r="C8684" s="13" t="s">
        <v>92</v>
      </c>
      <c r="D8684" s="14">
        <v>107</v>
      </c>
      <c r="E8684" t="s">
        <v>294</v>
      </c>
      <c r="F8684" t="s">
        <v>37</v>
      </c>
      <c r="G8684" t="s">
        <v>63</v>
      </c>
      <c r="H8684" t="s">
        <v>64</v>
      </c>
      <c r="I8684" t="s">
        <v>86</v>
      </c>
      <c r="J8684" t="s">
        <v>46</v>
      </c>
      <c r="K8684">
        <v>127</v>
      </c>
      <c r="L8684" t="s">
        <v>99</v>
      </c>
      <c r="M8684" s="9">
        <v>48</v>
      </c>
      <c r="N8684" s="10">
        <v>41</v>
      </c>
      <c r="O8684">
        <v>0.9</v>
      </c>
      <c r="P8684">
        <v>1.04</v>
      </c>
      <c r="Q8684">
        <v>0</v>
      </c>
      <c r="R8684" t="s">
        <v>43</v>
      </c>
      <c r="S8684" s="16">
        <v>5705.8560000000007</v>
      </c>
      <c r="T8684" s="16">
        <v>0</v>
      </c>
      <c r="U8684" s="16">
        <v>0</v>
      </c>
      <c r="V8684" s="16">
        <v>0</v>
      </c>
      <c r="W8684" s="16">
        <v>5207</v>
      </c>
      <c r="X8684" s="16">
        <v>498.85600000000068</v>
      </c>
    </row>
    <row r="8685" spans="1:24" x14ac:dyDescent="0.25">
      <c r="A8685" s="4" t="s">
        <v>5471</v>
      </c>
      <c r="B8685" t="s">
        <v>3536</v>
      </c>
      <c r="C8685" s="13" t="s">
        <v>43</v>
      </c>
      <c r="D8685" s="14">
        <v>271</v>
      </c>
      <c r="E8685" t="s">
        <v>27</v>
      </c>
      <c r="F8685" t="s">
        <v>28</v>
      </c>
      <c r="G8685" t="s">
        <v>29</v>
      </c>
      <c r="H8685" t="s">
        <v>30</v>
      </c>
      <c r="I8685" t="s">
        <v>31</v>
      </c>
      <c r="J8685" t="s">
        <v>46</v>
      </c>
      <c r="K8685">
        <v>165</v>
      </c>
      <c r="L8685" t="s">
        <v>47</v>
      </c>
      <c r="M8685" s="9">
        <v>30</v>
      </c>
      <c r="N8685" s="10">
        <v>615.38461538461536</v>
      </c>
      <c r="O8685">
        <v>1.2</v>
      </c>
      <c r="P8685">
        <v>1</v>
      </c>
      <c r="Q8685">
        <v>0</v>
      </c>
      <c r="R8685" t="s">
        <v>43</v>
      </c>
      <c r="S8685" s="16">
        <v>5760</v>
      </c>
      <c r="T8685" s="16">
        <v>615.38461538461536</v>
      </c>
      <c r="U8685" s="16">
        <v>200</v>
      </c>
      <c r="V8685" s="16">
        <v>10</v>
      </c>
      <c r="W8685" s="16">
        <v>0</v>
      </c>
      <c r="X8685" s="16">
        <v>4934.6153846153848</v>
      </c>
    </row>
    <row r="8686" spans="1:24" x14ac:dyDescent="0.25">
      <c r="A8686" s="4" t="s">
        <v>5471</v>
      </c>
      <c r="B8686" t="s">
        <v>3537</v>
      </c>
      <c r="C8686" s="13" t="s">
        <v>26</v>
      </c>
      <c r="D8686" s="14">
        <v>233</v>
      </c>
      <c r="E8686" t="s">
        <v>586</v>
      </c>
      <c r="F8686" t="s">
        <v>37</v>
      </c>
      <c r="G8686" t="s">
        <v>350</v>
      </c>
      <c r="H8686" t="s">
        <v>64</v>
      </c>
      <c r="I8686" t="s">
        <v>40</v>
      </c>
      <c r="J8686" t="s">
        <v>46</v>
      </c>
      <c r="K8686">
        <v>137</v>
      </c>
      <c r="L8686" t="s">
        <v>90</v>
      </c>
      <c r="M8686" s="9">
        <v>35</v>
      </c>
      <c r="N8686" s="10">
        <v>923.07692307692309</v>
      </c>
      <c r="O8686">
        <v>0.8</v>
      </c>
      <c r="P8686">
        <v>1.0900000000000001</v>
      </c>
      <c r="Q8686">
        <v>0</v>
      </c>
      <c r="R8686" t="s">
        <v>43</v>
      </c>
      <c r="S8686" s="16">
        <v>4181.2400000000007</v>
      </c>
      <c r="T8686" s="16">
        <v>923.07692307692309</v>
      </c>
      <c r="U8686" s="16">
        <v>1000</v>
      </c>
      <c r="V8686" s="16">
        <v>50</v>
      </c>
      <c r="W8686" s="16">
        <v>0</v>
      </c>
      <c r="X8686" s="16">
        <v>2208.1630769230778</v>
      </c>
    </row>
    <row r="8687" spans="1:24" x14ac:dyDescent="0.25">
      <c r="A8687" s="4" t="s">
        <v>5471</v>
      </c>
      <c r="B8687" t="s">
        <v>3538</v>
      </c>
      <c r="C8687" s="13" t="s">
        <v>92</v>
      </c>
      <c r="D8687" s="14">
        <v>228</v>
      </c>
      <c r="E8687" t="s">
        <v>405</v>
      </c>
      <c r="F8687" t="s">
        <v>28</v>
      </c>
      <c r="G8687" t="s">
        <v>291</v>
      </c>
      <c r="H8687" t="s">
        <v>51</v>
      </c>
      <c r="I8687" t="s">
        <v>40</v>
      </c>
      <c r="J8687" t="s">
        <v>46</v>
      </c>
      <c r="K8687">
        <v>160</v>
      </c>
      <c r="L8687" t="s">
        <v>99</v>
      </c>
      <c r="M8687" s="9">
        <v>48</v>
      </c>
      <c r="N8687" s="10">
        <v>47</v>
      </c>
      <c r="O8687">
        <v>0.8</v>
      </c>
      <c r="P8687">
        <v>1.1599999999999999</v>
      </c>
      <c r="Q8687">
        <v>0</v>
      </c>
      <c r="R8687" t="s">
        <v>43</v>
      </c>
      <c r="S8687" s="16">
        <v>7127.0399999999991</v>
      </c>
      <c r="T8687" s="16">
        <v>0</v>
      </c>
      <c r="U8687" s="16">
        <v>500</v>
      </c>
      <c r="V8687" s="16">
        <v>500</v>
      </c>
      <c r="W8687" s="16">
        <v>7520</v>
      </c>
      <c r="X8687" s="16">
        <v>-1392.9600000000009</v>
      </c>
    </row>
    <row r="8688" spans="1:24" x14ac:dyDescent="0.25">
      <c r="A8688" s="4" t="s">
        <v>5471</v>
      </c>
      <c r="B8688" t="s">
        <v>3539</v>
      </c>
      <c r="C8688" s="13" t="s">
        <v>78</v>
      </c>
      <c r="D8688" s="14">
        <v>124</v>
      </c>
      <c r="E8688" t="s">
        <v>104</v>
      </c>
      <c r="F8688" t="s">
        <v>37</v>
      </c>
      <c r="G8688" t="s">
        <v>105</v>
      </c>
      <c r="H8688" t="s">
        <v>39</v>
      </c>
      <c r="I8688" t="s">
        <v>76</v>
      </c>
      <c r="J8688" t="s">
        <v>32</v>
      </c>
      <c r="K8688">
        <v>0</v>
      </c>
      <c r="L8688" t="s">
        <v>121</v>
      </c>
      <c r="M8688" s="9">
        <v>65</v>
      </c>
      <c r="N8688" s="10">
        <v>7500</v>
      </c>
      <c r="O8688">
        <v>1</v>
      </c>
      <c r="P8688">
        <v>1.1499999999999999</v>
      </c>
      <c r="Q8688">
        <v>0</v>
      </c>
      <c r="R8688" t="s">
        <v>43</v>
      </c>
      <c r="S8688" s="16">
        <v>0</v>
      </c>
      <c r="T8688" s="16">
        <v>0</v>
      </c>
      <c r="U8688" s="16">
        <v>0</v>
      </c>
      <c r="V8688" s="16">
        <v>250</v>
      </c>
      <c r="W8688" s="16">
        <v>0</v>
      </c>
      <c r="X8688" s="16">
        <v>-250</v>
      </c>
    </row>
    <row r="8689" spans="1:24" x14ac:dyDescent="0.25">
      <c r="A8689" s="4" t="s">
        <v>5471</v>
      </c>
      <c r="B8689" t="s">
        <v>3540</v>
      </c>
      <c r="C8689" s="13" t="s">
        <v>92</v>
      </c>
      <c r="D8689" s="14">
        <v>137</v>
      </c>
      <c r="E8689" t="s">
        <v>553</v>
      </c>
      <c r="F8689" t="s">
        <v>28</v>
      </c>
      <c r="G8689" t="s">
        <v>370</v>
      </c>
      <c r="H8689" t="s">
        <v>39</v>
      </c>
      <c r="I8689" t="s">
        <v>76</v>
      </c>
      <c r="J8689" t="s">
        <v>32</v>
      </c>
      <c r="K8689">
        <v>0</v>
      </c>
      <c r="L8689" t="s">
        <v>95</v>
      </c>
      <c r="M8689" s="9">
        <v>35</v>
      </c>
      <c r="N8689" s="10">
        <v>53</v>
      </c>
      <c r="O8689">
        <v>1</v>
      </c>
      <c r="P8689">
        <v>0.81</v>
      </c>
      <c r="Q8689">
        <v>0</v>
      </c>
      <c r="R8689" t="s">
        <v>43</v>
      </c>
      <c r="S8689" s="16">
        <v>4536</v>
      </c>
      <c r="T8689" s="16">
        <v>0</v>
      </c>
      <c r="U8689" s="16">
        <v>0</v>
      </c>
      <c r="V8689" s="16">
        <v>500</v>
      </c>
      <c r="W8689" s="16">
        <v>0</v>
      </c>
      <c r="X8689" s="16">
        <v>4036</v>
      </c>
    </row>
    <row r="8690" spans="1:24" x14ac:dyDescent="0.25">
      <c r="A8690" s="4" t="s">
        <v>5471</v>
      </c>
      <c r="B8690" t="s">
        <v>3541</v>
      </c>
      <c r="C8690" s="13" t="s">
        <v>66</v>
      </c>
      <c r="D8690" s="14">
        <v>190</v>
      </c>
      <c r="E8690" t="s">
        <v>661</v>
      </c>
      <c r="F8690" t="s">
        <v>37</v>
      </c>
      <c r="G8690" t="s">
        <v>662</v>
      </c>
      <c r="H8690" t="s">
        <v>81</v>
      </c>
      <c r="I8690" t="s">
        <v>40</v>
      </c>
      <c r="J8690" t="s">
        <v>32</v>
      </c>
      <c r="K8690">
        <v>166</v>
      </c>
      <c r="L8690" t="s">
        <v>296</v>
      </c>
      <c r="M8690" s="9">
        <v>72</v>
      </c>
      <c r="N8690" s="10">
        <v>8333.3333333333339</v>
      </c>
      <c r="O8690">
        <v>0.8</v>
      </c>
      <c r="P8690">
        <v>1.17</v>
      </c>
      <c r="Q8690">
        <v>0</v>
      </c>
      <c r="R8690" t="s">
        <v>43</v>
      </c>
      <c r="S8690" s="16">
        <v>11187.072</v>
      </c>
      <c r="T8690" s="16">
        <v>8333.3333333333339</v>
      </c>
      <c r="U8690" s="16">
        <v>200</v>
      </c>
      <c r="V8690" s="16">
        <v>50</v>
      </c>
      <c r="W8690" s="16">
        <v>0</v>
      </c>
      <c r="X8690" s="16">
        <v>2603.7386666666662</v>
      </c>
    </row>
    <row r="8691" spans="1:24" x14ac:dyDescent="0.25">
      <c r="A8691" s="4" t="s">
        <v>5471</v>
      </c>
      <c r="B8691" t="s">
        <v>3542</v>
      </c>
      <c r="C8691" s="13" t="s">
        <v>92</v>
      </c>
      <c r="D8691" s="14">
        <v>2</v>
      </c>
      <c r="E8691" t="s">
        <v>571</v>
      </c>
      <c r="F8691" t="s">
        <v>28</v>
      </c>
      <c r="G8691" t="s">
        <v>309</v>
      </c>
      <c r="H8691" t="s">
        <v>60</v>
      </c>
      <c r="I8691" t="s">
        <v>31</v>
      </c>
      <c r="J8691" t="s">
        <v>32</v>
      </c>
      <c r="K8691">
        <v>165</v>
      </c>
      <c r="L8691" t="s">
        <v>95</v>
      </c>
      <c r="M8691" s="9">
        <v>40</v>
      </c>
      <c r="N8691" s="10">
        <v>42</v>
      </c>
      <c r="O8691">
        <v>1.2</v>
      </c>
      <c r="P8691">
        <v>0.97</v>
      </c>
      <c r="Q8691">
        <v>0</v>
      </c>
      <c r="R8691" t="s">
        <v>43</v>
      </c>
      <c r="S8691" s="16">
        <v>7449.5999999999995</v>
      </c>
      <c r="T8691" s="16">
        <v>0</v>
      </c>
      <c r="U8691" s="16">
        <v>500</v>
      </c>
      <c r="V8691" s="16">
        <v>250</v>
      </c>
      <c r="W8691" s="16">
        <v>6930</v>
      </c>
      <c r="X8691" s="16">
        <v>-230.40000000000055</v>
      </c>
    </row>
    <row r="8692" spans="1:24" x14ac:dyDescent="0.25">
      <c r="A8692" s="4" t="s">
        <v>5471</v>
      </c>
      <c r="B8692" t="s">
        <v>3543</v>
      </c>
      <c r="C8692" s="13" t="s">
        <v>35</v>
      </c>
      <c r="D8692" s="14">
        <v>46</v>
      </c>
      <c r="E8692" t="s">
        <v>565</v>
      </c>
      <c r="F8692" t="s">
        <v>37</v>
      </c>
      <c r="G8692" t="s">
        <v>318</v>
      </c>
      <c r="H8692" t="s">
        <v>81</v>
      </c>
      <c r="I8692" t="s">
        <v>31</v>
      </c>
      <c r="J8692" t="s">
        <v>32</v>
      </c>
      <c r="K8692">
        <v>0</v>
      </c>
      <c r="L8692" t="s">
        <v>41</v>
      </c>
      <c r="M8692" s="9">
        <v>48</v>
      </c>
      <c r="N8692" s="10">
        <v>5416.666666666667</v>
      </c>
      <c r="O8692">
        <v>1.2</v>
      </c>
      <c r="P8692">
        <v>0.97</v>
      </c>
      <c r="Q8692">
        <v>0</v>
      </c>
      <c r="R8692" t="s">
        <v>43</v>
      </c>
      <c r="S8692" s="16">
        <v>0</v>
      </c>
      <c r="T8692" s="16">
        <v>0</v>
      </c>
      <c r="U8692" s="16">
        <v>1000</v>
      </c>
      <c r="V8692" s="16">
        <v>0</v>
      </c>
      <c r="W8692" s="16">
        <v>0</v>
      </c>
      <c r="X8692" s="16">
        <v>-1000</v>
      </c>
    </row>
    <row r="8693" spans="1:24" x14ac:dyDescent="0.25">
      <c r="A8693" s="4" t="s">
        <v>5471</v>
      </c>
      <c r="B8693" t="s">
        <v>3544</v>
      </c>
      <c r="C8693" s="13" t="s">
        <v>66</v>
      </c>
      <c r="D8693" s="14">
        <v>251</v>
      </c>
      <c r="E8693" t="s">
        <v>241</v>
      </c>
      <c r="F8693" t="s">
        <v>28</v>
      </c>
      <c r="G8693" t="s">
        <v>242</v>
      </c>
      <c r="H8693" t="s">
        <v>81</v>
      </c>
      <c r="I8693" t="s">
        <v>40</v>
      </c>
      <c r="J8693" t="s">
        <v>46</v>
      </c>
      <c r="K8693">
        <v>0</v>
      </c>
      <c r="L8693" t="s">
        <v>69</v>
      </c>
      <c r="M8693" s="9">
        <v>48</v>
      </c>
      <c r="N8693" s="10">
        <v>1538.4615384615386</v>
      </c>
      <c r="O8693">
        <v>0.8</v>
      </c>
      <c r="P8693">
        <v>0.93</v>
      </c>
      <c r="Q8693">
        <v>0</v>
      </c>
      <c r="R8693" t="s">
        <v>43</v>
      </c>
      <c r="S8693" s="16">
        <v>5713.92</v>
      </c>
      <c r="T8693" s="16">
        <v>0</v>
      </c>
      <c r="U8693" s="16">
        <v>0</v>
      </c>
      <c r="V8693" s="16">
        <v>0</v>
      </c>
      <c r="W8693" s="16">
        <v>0</v>
      </c>
      <c r="X8693" s="16">
        <v>5713.92</v>
      </c>
    </row>
    <row r="8694" spans="1:24" x14ac:dyDescent="0.25">
      <c r="A8694" s="4" t="s">
        <v>5471</v>
      </c>
      <c r="B8694" t="s">
        <v>3545</v>
      </c>
      <c r="C8694" s="13" t="s">
        <v>92</v>
      </c>
      <c r="D8694" s="14">
        <v>18</v>
      </c>
      <c r="E8694" t="s">
        <v>788</v>
      </c>
      <c r="F8694" t="s">
        <v>37</v>
      </c>
      <c r="G8694" t="s">
        <v>285</v>
      </c>
      <c r="H8694" t="s">
        <v>30</v>
      </c>
      <c r="I8694" t="s">
        <v>52</v>
      </c>
      <c r="J8694" t="s">
        <v>32</v>
      </c>
      <c r="K8694">
        <v>162</v>
      </c>
      <c r="L8694" t="s">
        <v>95</v>
      </c>
      <c r="M8694" s="9">
        <v>35</v>
      </c>
      <c r="N8694" s="10">
        <v>42</v>
      </c>
      <c r="O8694">
        <v>1.1000000000000001</v>
      </c>
      <c r="P8694">
        <v>1.08</v>
      </c>
      <c r="Q8694">
        <v>0</v>
      </c>
      <c r="R8694" t="s">
        <v>43</v>
      </c>
      <c r="S8694" s="16">
        <v>6735.9600000000019</v>
      </c>
      <c r="T8694" s="16">
        <v>0</v>
      </c>
      <c r="U8694" s="16">
        <v>200</v>
      </c>
      <c r="V8694" s="16">
        <v>500</v>
      </c>
      <c r="W8694" s="16">
        <v>6804</v>
      </c>
      <c r="X8694" s="16">
        <v>-768.03999999999814</v>
      </c>
    </row>
    <row r="8695" spans="1:24" x14ac:dyDescent="0.25">
      <c r="A8695" s="4" t="s">
        <v>5471</v>
      </c>
      <c r="B8695" t="s">
        <v>3546</v>
      </c>
      <c r="C8695" s="13" t="s">
        <v>35</v>
      </c>
      <c r="D8695" s="14">
        <v>122</v>
      </c>
      <c r="E8695" t="s">
        <v>224</v>
      </c>
      <c r="F8695" t="s">
        <v>37</v>
      </c>
      <c r="G8695" t="s">
        <v>225</v>
      </c>
      <c r="H8695" t="s">
        <v>60</v>
      </c>
      <c r="I8695" t="s">
        <v>40</v>
      </c>
      <c r="J8695" t="s">
        <v>32</v>
      </c>
      <c r="K8695">
        <v>166</v>
      </c>
      <c r="L8695" t="s">
        <v>41</v>
      </c>
      <c r="M8695" s="9">
        <v>48</v>
      </c>
      <c r="N8695" s="10">
        <v>5416.666666666667</v>
      </c>
      <c r="O8695">
        <v>0.8</v>
      </c>
      <c r="P8695">
        <v>1.05</v>
      </c>
      <c r="Q8695">
        <v>0</v>
      </c>
      <c r="R8695" t="s">
        <v>43</v>
      </c>
      <c r="S8695" s="16">
        <v>6693.1200000000008</v>
      </c>
      <c r="T8695" s="16">
        <v>5416.666666666667</v>
      </c>
      <c r="U8695" s="16">
        <v>0</v>
      </c>
      <c r="V8695" s="16">
        <v>10</v>
      </c>
      <c r="W8695" s="16">
        <v>0</v>
      </c>
      <c r="X8695" s="16">
        <v>1266.4533333333338</v>
      </c>
    </row>
    <row r="8696" spans="1:24" x14ac:dyDescent="0.25">
      <c r="A8696" s="4" t="s">
        <v>5471</v>
      </c>
      <c r="B8696" t="s">
        <v>3547</v>
      </c>
      <c r="C8696" s="13" t="s">
        <v>92</v>
      </c>
      <c r="D8696" s="14">
        <v>12</v>
      </c>
      <c r="E8696" t="s">
        <v>320</v>
      </c>
      <c r="F8696" t="s">
        <v>37</v>
      </c>
      <c r="G8696" t="s">
        <v>237</v>
      </c>
      <c r="H8696" t="s">
        <v>30</v>
      </c>
      <c r="I8696" t="s">
        <v>76</v>
      </c>
      <c r="J8696" t="s">
        <v>46</v>
      </c>
      <c r="K8696">
        <v>168</v>
      </c>
      <c r="L8696" t="s">
        <v>99</v>
      </c>
      <c r="M8696" s="9">
        <v>48</v>
      </c>
      <c r="N8696" s="10">
        <v>52</v>
      </c>
      <c r="O8696">
        <v>1</v>
      </c>
      <c r="P8696">
        <v>1.1399999999999999</v>
      </c>
      <c r="Q8696">
        <v>0</v>
      </c>
      <c r="R8696" t="s">
        <v>43</v>
      </c>
      <c r="S8696" s="16">
        <v>9192.9599999999991</v>
      </c>
      <c r="T8696" s="16">
        <v>0</v>
      </c>
      <c r="U8696" s="16">
        <v>750</v>
      </c>
      <c r="V8696" s="16">
        <v>0</v>
      </c>
      <c r="W8696" s="16">
        <v>8736</v>
      </c>
      <c r="X8696" s="16">
        <v>-293.04000000000087</v>
      </c>
    </row>
    <row r="8697" spans="1:24" x14ac:dyDescent="0.25">
      <c r="A8697" s="4" t="s">
        <v>5471</v>
      </c>
      <c r="B8697" t="s">
        <v>3548</v>
      </c>
      <c r="C8697" s="13" t="s">
        <v>43</v>
      </c>
      <c r="D8697" s="14">
        <v>167</v>
      </c>
      <c r="E8697" t="s">
        <v>257</v>
      </c>
      <c r="F8697" t="s">
        <v>37</v>
      </c>
      <c r="G8697" t="s">
        <v>56</v>
      </c>
      <c r="H8697" t="s">
        <v>51</v>
      </c>
      <c r="I8697" t="s">
        <v>86</v>
      </c>
      <c r="J8697" t="s">
        <v>46</v>
      </c>
      <c r="K8697">
        <v>105</v>
      </c>
      <c r="L8697" t="s">
        <v>47</v>
      </c>
      <c r="M8697" s="9">
        <v>30</v>
      </c>
      <c r="N8697" s="10">
        <v>615.38461538461536</v>
      </c>
      <c r="O8697">
        <v>0.9</v>
      </c>
      <c r="P8697">
        <v>1.05</v>
      </c>
      <c r="Q8697">
        <v>0</v>
      </c>
      <c r="R8697" t="s">
        <v>43</v>
      </c>
      <c r="S8697" s="16">
        <v>2976.75</v>
      </c>
      <c r="T8697" s="16">
        <v>615.38461538461536</v>
      </c>
      <c r="U8697" s="16">
        <v>0</v>
      </c>
      <c r="V8697" s="16">
        <v>10</v>
      </c>
      <c r="W8697" s="16">
        <v>0</v>
      </c>
      <c r="X8697" s="16">
        <v>2351.3653846153848</v>
      </c>
    </row>
    <row r="8698" spans="1:24" x14ac:dyDescent="0.25">
      <c r="A8698" s="4" t="s">
        <v>5471</v>
      </c>
      <c r="B8698" t="s">
        <v>3549</v>
      </c>
      <c r="C8698" s="13" t="s">
        <v>92</v>
      </c>
      <c r="D8698" s="14">
        <v>95</v>
      </c>
      <c r="E8698" t="s">
        <v>391</v>
      </c>
      <c r="F8698" t="s">
        <v>28</v>
      </c>
      <c r="G8698" t="s">
        <v>145</v>
      </c>
      <c r="H8698" t="s">
        <v>51</v>
      </c>
      <c r="I8698" t="s">
        <v>52</v>
      </c>
      <c r="J8698" t="s">
        <v>46</v>
      </c>
      <c r="K8698">
        <v>164</v>
      </c>
      <c r="L8698" t="s">
        <v>99</v>
      </c>
      <c r="M8698" s="9">
        <v>48</v>
      </c>
      <c r="N8698" s="10">
        <v>54</v>
      </c>
      <c r="O8698">
        <v>1.1000000000000001</v>
      </c>
      <c r="P8698">
        <v>1.1100000000000001</v>
      </c>
      <c r="Q8698">
        <v>0</v>
      </c>
      <c r="R8698" t="s">
        <v>43</v>
      </c>
      <c r="S8698" s="16">
        <v>9377.2800000000007</v>
      </c>
      <c r="T8698" s="16">
        <v>0</v>
      </c>
      <c r="U8698" s="16">
        <v>0</v>
      </c>
      <c r="V8698" s="16">
        <v>0</v>
      </c>
      <c r="W8698" s="16">
        <v>8856</v>
      </c>
      <c r="X8698" s="16">
        <v>521.28000000000065</v>
      </c>
    </row>
    <row r="8699" spans="1:24" x14ac:dyDescent="0.25">
      <c r="A8699" s="4" t="s">
        <v>5471</v>
      </c>
      <c r="B8699" t="s">
        <v>3550</v>
      </c>
      <c r="C8699" s="13" t="s">
        <v>43</v>
      </c>
      <c r="D8699" s="14">
        <v>260</v>
      </c>
      <c r="E8699" t="s">
        <v>119</v>
      </c>
      <c r="F8699" t="s">
        <v>37</v>
      </c>
      <c r="G8699" t="s">
        <v>120</v>
      </c>
      <c r="H8699" t="s">
        <v>39</v>
      </c>
      <c r="I8699" t="s">
        <v>40</v>
      </c>
      <c r="J8699" t="s">
        <v>46</v>
      </c>
      <c r="K8699">
        <v>161</v>
      </c>
      <c r="L8699" t="s">
        <v>47</v>
      </c>
      <c r="M8699" s="9">
        <v>30</v>
      </c>
      <c r="N8699" s="10">
        <v>615.38461538461536</v>
      </c>
      <c r="O8699">
        <v>0.8</v>
      </c>
      <c r="P8699">
        <v>1.07</v>
      </c>
      <c r="Q8699">
        <v>0</v>
      </c>
      <c r="R8699" t="s">
        <v>43</v>
      </c>
      <c r="S8699" s="16">
        <v>4134.4800000000005</v>
      </c>
      <c r="T8699" s="16">
        <v>615.38461538461536</v>
      </c>
      <c r="U8699" s="16">
        <v>500</v>
      </c>
      <c r="V8699" s="16">
        <v>100</v>
      </c>
      <c r="W8699" s="16">
        <v>0</v>
      </c>
      <c r="X8699" s="16">
        <v>2919.0953846153852</v>
      </c>
    </row>
    <row r="8700" spans="1:24" x14ac:dyDescent="0.25">
      <c r="A8700" s="4" t="s">
        <v>5471</v>
      </c>
      <c r="B8700" t="s">
        <v>3551</v>
      </c>
      <c r="C8700" s="13" t="s">
        <v>26</v>
      </c>
      <c r="D8700" s="14">
        <v>200</v>
      </c>
      <c r="E8700" t="s">
        <v>167</v>
      </c>
      <c r="F8700" t="s">
        <v>28</v>
      </c>
      <c r="G8700" t="s">
        <v>89</v>
      </c>
      <c r="H8700" t="s">
        <v>39</v>
      </c>
      <c r="I8700" t="s">
        <v>40</v>
      </c>
      <c r="J8700" t="s">
        <v>46</v>
      </c>
      <c r="K8700">
        <v>166</v>
      </c>
      <c r="L8700" t="s">
        <v>90</v>
      </c>
      <c r="M8700" s="9">
        <v>35</v>
      </c>
      <c r="N8700" s="10">
        <v>923.07692307692309</v>
      </c>
      <c r="O8700">
        <v>0.8</v>
      </c>
      <c r="P8700">
        <v>0.99</v>
      </c>
      <c r="Q8700">
        <v>0</v>
      </c>
      <c r="R8700" t="s">
        <v>43</v>
      </c>
      <c r="S8700" s="16">
        <v>4435.2</v>
      </c>
      <c r="T8700" s="16">
        <v>923.07692307692309</v>
      </c>
      <c r="U8700" s="16">
        <v>0</v>
      </c>
      <c r="V8700" s="16">
        <v>250</v>
      </c>
      <c r="W8700" s="16">
        <v>0</v>
      </c>
      <c r="X8700" s="16">
        <v>3262.123076923077</v>
      </c>
    </row>
    <row r="8701" spans="1:24" x14ac:dyDescent="0.25">
      <c r="A8701" s="4" t="s">
        <v>5471</v>
      </c>
      <c r="B8701" t="s">
        <v>3552</v>
      </c>
      <c r="C8701" s="13" t="s">
        <v>43</v>
      </c>
      <c r="D8701" s="14">
        <v>244</v>
      </c>
      <c r="E8701" t="s">
        <v>142</v>
      </c>
      <c r="F8701" t="s">
        <v>28</v>
      </c>
      <c r="G8701" t="s">
        <v>109</v>
      </c>
      <c r="H8701" t="s">
        <v>64</v>
      </c>
      <c r="I8701" t="s">
        <v>52</v>
      </c>
      <c r="J8701" t="s">
        <v>46</v>
      </c>
      <c r="K8701">
        <v>0</v>
      </c>
      <c r="L8701" t="s">
        <v>47</v>
      </c>
      <c r="M8701" s="9">
        <v>30</v>
      </c>
      <c r="N8701" s="10">
        <v>615.38461538461536</v>
      </c>
      <c r="O8701">
        <v>1.1000000000000001</v>
      </c>
      <c r="P8701">
        <v>0.86</v>
      </c>
      <c r="Q8701">
        <v>0</v>
      </c>
      <c r="R8701" t="s">
        <v>43</v>
      </c>
      <c r="S8701" s="16">
        <v>4540.8</v>
      </c>
      <c r="T8701" s="16">
        <v>0</v>
      </c>
      <c r="U8701" s="16">
        <v>200</v>
      </c>
      <c r="V8701" s="16">
        <v>250</v>
      </c>
      <c r="W8701" s="16">
        <v>0</v>
      </c>
      <c r="X8701" s="16">
        <v>4090.8</v>
      </c>
    </row>
    <row r="8702" spans="1:24" x14ac:dyDescent="0.25">
      <c r="A8702" s="4" t="s">
        <v>5471</v>
      </c>
      <c r="B8702" t="s">
        <v>3553</v>
      </c>
      <c r="C8702" s="13" t="s">
        <v>26</v>
      </c>
      <c r="D8702" s="14">
        <v>143</v>
      </c>
      <c r="E8702" t="s">
        <v>674</v>
      </c>
      <c r="F8702" t="s">
        <v>37</v>
      </c>
      <c r="G8702" t="s">
        <v>387</v>
      </c>
      <c r="H8702" t="s">
        <v>81</v>
      </c>
      <c r="I8702" t="s">
        <v>52</v>
      </c>
      <c r="J8702" t="s">
        <v>46</v>
      </c>
      <c r="K8702">
        <v>165</v>
      </c>
      <c r="L8702" t="s">
        <v>90</v>
      </c>
      <c r="M8702" s="9">
        <v>35</v>
      </c>
      <c r="N8702" s="10">
        <v>923.07692307692309</v>
      </c>
      <c r="O8702">
        <v>1.1000000000000001</v>
      </c>
      <c r="P8702">
        <v>0.96</v>
      </c>
      <c r="Q8702">
        <v>0</v>
      </c>
      <c r="R8702" t="s">
        <v>43</v>
      </c>
      <c r="S8702" s="16">
        <v>6098.4000000000005</v>
      </c>
      <c r="T8702" s="16">
        <v>923.07692307692309</v>
      </c>
      <c r="U8702" s="16">
        <v>1000</v>
      </c>
      <c r="V8702" s="16">
        <v>500</v>
      </c>
      <c r="W8702" s="16">
        <v>0</v>
      </c>
      <c r="X8702" s="16">
        <v>3675.3230769230777</v>
      </c>
    </row>
    <row r="8703" spans="1:24" x14ac:dyDescent="0.25">
      <c r="A8703" s="4" t="s">
        <v>5471</v>
      </c>
      <c r="B8703" t="s">
        <v>3554</v>
      </c>
      <c r="C8703" s="13" t="s">
        <v>92</v>
      </c>
      <c r="D8703" s="14">
        <v>156</v>
      </c>
      <c r="E8703" t="s">
        <v>681</v>
      </c>
      <c r="F8703" t="s">
        <v>37</v>
      </c>
      <c r="G8703" t="s">
        <v>272</v>
      </c>
      <c r="H8703" t="s">
        <v>64</v>
      </c>
      <c r="I8703" t="s">
        <v>40</v>
      </c>
      <c r="J8703" t="s">
        <v>46</v>
      </c>
      <c r="K8703">
        <v>166</v>
      </c>
      <c r="L8703" t="s">
        <v>99</v>
      </c>
      <c r="M8703" s="9">
        <v>48</v>
      </c>
      <c r="N8703" s="10">
        <v>46</v>
      </c>
      <c r="O8703">
        <v>0.8</v>
      </c>
      <c r="P8703">
        <v>0.82</v>
      </c>
      <c r="Q8703">
        <v>0</v>
      </c>
      <c r="R8703" t="s">
        <v>43</v>
      </c>
      <c r="S8703" s="16">
        <v>5227.0079999999998</v>
      </c>
      <c r="T8703" s="16">
        <v>0</v>
      </c>
      <c r="U8703" s="16">
        <v>500</v>
      </c>
      <c r="V8703" s="16">
        <v>50</v>
      </c>
      <c r="W8703" s="16">
        <v>7636</v>
      </c>
      <c r="X8703" s="16">
        <v>-2958.9920000000002</v>
      </c>
    </row>
    <row r="8704" spans="1:24" x14ac:dyDescent="0.25">
      <c r="A8704" s="4" t="s">
        <v>5471</v>
      </c>
      <c r="B8704" t="s">
        <v>3555</v>
      </c>
      <c r="C8704" s="13" t="s">
        <v>92</v>
      </c>
      <c r="D8704" s="14">
        <v>275</v>
      </c>
      <c r="E8704" t="s">
        <v>331</v>
      </c>
      <c r="F8704" t="s">
        <v>37</v>
      </c>
      <c r="G8704" t="s">
        <v>153</v>
      </c>
      <c r="H8704" t="s">
        <v>39</v>
      </c>
      <c r="I8704" t="s">
        <v>31</v>
      </c>
      <c r="J8704" t="s">
        <v>46</v>
      </c>
      <c r="K8704">
        <v>165</v>
      </c>
      <c r="L8704" t="s">
        <v>99</v>
      </c>
      <c r="M8704" s="9">
        <v>35</v>
      </c>
      <c r="N8704" s="10">
        <v>44</v>
      </c>
      <c r="O8704">
        <v>1.2</v>
      </c>
      <c r="P8704">
        <v>1.1200000000000001</v>
      </c>
      <c r="Q8704">
        <v>0</v>
      </c>
      <c r="R8704" t="s">
        <v>43</v>
      </c>
      <c r="S8704" s="16">
        <v>7761.6</v>
      </c>
      <c r="T8704" s="16">
        <v>0</v>
      </c>
      <c r="U8704" s="16">
        <v>0</v>
      </c>
      <c r="V8704" s="16">
        <v>0</v>
      </c>
      <c r="W8704" s="16">
        <v>7260</v>
      </c>
      <c r="X8704" s="16">
        <v>501.60000000000036</v>
      </c>
    </row>
    <row r="8705" spans="1:24" x14ac:dyDescent="0.25">
      <c r="A8705" s="4" t="s">
        <v>5471</v>
      </c>
      <c r="B8705" t="s">
        <v>3556</v>
      </c>
      <c r="C8705" s="13" t="s">
        <v>92</v>
      </c>
      <c r="D8705" s="14">
        <v>225</v>
      </c>
      <c r="E8705" t="s">
        <v>1279</v>
      </c>
      <c r="F8705" t="s">
        <v>28</v>
      </c>
      <c r="G8705" t="s">
        <v>1280</v>
      </c>
      <c r="H8705" t="s">
        <v>81</v>
      </c>
      <c r="I8705" t="s">
        <v>40</v>
      </c>
      <c r="J8705" t="s">
        <v>46</v>
      </c>
      <c r="K8705">
        <v>167</v>
      </c>
      <c r="L8705" t="s">
        <v>99</v>
      </c>
      <c r="M8705" s="9">
        <v>35</v>
      </c>
      <c r="N8705" s="10">
        <v>47</v>
      </c>
      <c r="O8705">
        <v>0.8</v>
      </c>
      <c r="P8705">
        <v>0.89</v>
      </c>
      <c r="Q8705">
        <v>0</v>
      </c>
      <c r="R8705" t="s">
        <v>43</v>
      </c>
      <c r="S8705" s="16">
        <v>3987.2000000000003</v>
      </c>
      <c r="T8705" s="16">
        <v>0</v>
      </c>
      <c r="U8705" s="16">
        <v>0</v>
      </c>
      <c r="V8705" s="16">
        <v>100</v>
      </c>
      <c r="W8705" s="16">
        <v>7849</v>
      </c>
      <c r="X8705" s="16">
        <v>-3961.7999999999997</v>
      </c>
    </row>
    <row r="8706" spans="1:24" x14ac:dyDescent="0.25">
      <c r="A8706" s="4" t="s">
        <v>5471</v>
      </c>
      <c r="B8706" t="s">
        <v>3557</v>
      </c>
      <c r="C8706" s="13" t="s">
        <v>135</v>
      </c>
      <c r="D8706" s="14">
        <v>264</v>
      </c>
      <c r="E8706" t="s">
        <v>794</v>
      </c>
      <c r="F8706" t="s">
        <v>37</v>
      </c>
      <c r="G8706" t="s">
        <v>403</v>
      </c>
      <c r="H8706" t="s">
        <v>51</v>
      </c>
      <c r="I8706" t="s">
        <v>40</v>
      </c>
      <c r="J8706" t="s">
        <v>46</v>
      </c>
      <c r="K8706">
        <v>160</v>
      </c>
      <c r="L8706" t="s">
        <v>138</v>
      </c>
      <c r="M8706" s="9">
        <v>55</v>
      </c>
      <c r="N8706" s="10">
        <v>2307.6923076923076</v>
      </c>
      <c r="O8706">
        <v>0.8</v>
      </c>
      <c r="P8706">
        <v>1.1499999999999999</v>
      </c>
      <c r="Q8706">
        <v>0</v>
      </c>
      <c r="R8706" t="s">
        <v>43</v>
      </c>
      <c r="S8706" s="16">
        <v>8095.9999999999991</v>
      </c>
      <c r="T8706" s="16">
        <v>2307.6923076923076</v>
      </c>
      <c r="U8706" s="16">
        <v>500</v>
      </c>
      <c r="V8706" s="16">
        <v>0</v>
      </c>
      <c r="W8706" s="16">
        <v>0</v>
      </c>
      <c r="X8706" s="16">
        <v>5288.3076923076915</v>
      </c>
    </row>
    <row r="8707" spans="1:24" x14ac:dyDescent="0.25">
      <c r="A8707" s="4" t="s">
        <v>5471</v>
      </c>
      <c r="B8707" t="s">
        <v>3558</v>
      </c>
      <c r="C8707" s="13" t="s">
        <v>43</v>
      </c>
      <c r="D8707" s="14">
        <v>239</v>
      </c>
      <c r="E8707" t="s">
        <v>495</v>
      </c>
      <c r="F8707" t="s">
        <v>37</v>
      </c>
      <c r="G8707" t="s">
        <v>496</v>
      </c>
      <c r="H8707" t="s">
        <v>51</v>
      </c>
      <c r="I8707" t="s">
        <v>40</v>
      </c>
      <c r="J8707" t="s">
        <v>46</v>
      </c>
      <c r="K8707">
        <v>104</v>
      </c>
      <c r="L8707" t="s">
        <v>47</v>
      </c>
      <c r="M8707" s="9">
        <v>30</v>
      </c>
      <c r="N8707" s="10">
        <v>615.38461538461536</v>
      </c>
      <c r="O8707">
        <v>0.8</v>
      </c>
      <c r="P8707">
        <v>1</v>
      </c>
      <c r="Q8707">
        <v>0</v>
      </c>
      <c r="R8707" t="s">
        <v>43</v>
      </c>
      <c r="S8707" s="16">
        <v>2496</v>
      </c>
      <c r="T8707" s="16">
        <v>615.38461538461536</v>
      </c>
      <c r="U8707" s="16">
        <v>0</v>
      </c>
      <c r="V8707" s="16">
        <v>250</v>
      </c>
      <c r="W8707" s="16">
        <v>0</v>
      </c>
      <c r="X8707" s="16">
        <v>1630.6153846153848</v>
      </c>
    </row>
    <row r="8708" spans="1:24" x14ac:dyDescent="0.25">
      <c r="A8708" s="4" t="s">
        <v>5471</v>
      </c>
      <c r="B8708" t="s">
        <v>3559</v>
      </c>
      <c r="C8708" s="13" t="s">
        <v>35</v>
      </c>
      <c r="D8708" s="14">
        <v>4</v>
      </c>
      <c r="E8708" t="s">
        <v>308</v>
      </c>
      <c r="F8708" t="s">
        <v>37</v>
      </c>
      <c r="G8708" t="s">
        <v>309</v>
      </c>
      <c r="H8708" t="s">
        <v>60</v>
      </c>
      <c r="I8708" t="s">
        <v>76</v>
      </c>
      <c r="J8708" t="s">
        <v>46</v>
      </c>
      <c r="K8708">
        <v>163</v>
      </c>
      <c r="L8708" t="s">
        <v>53</v>
      </c>
      <c r="M8708" s="9">
        <v>24</v>
      </c>
      <c r="N8708" s="10">
        <v>384.61538461538464</v>
      </c>
      <c r="O8708">
        <v>1</v>
      </c>
      <c r="P8708">
        <v>0.97</v>
      </c>
      <c r="Q8708">
        <v>0</v>
      </c>
      <c r="R8708" t="s">
        <v>43</v>
      </c>
      <c r="S8708" s="16">
        <v>3794.64</v>
      </c>
      <c r="T8708" s="16">
        <v>384.61538461538464</v>
      </c>
      <c r="U8708" s="16">
        <v>0</v>
      </c>
      <c r="V8708" s="16">
        <v>0</v>
      </c>
      <c r="W8708" s="16">
        <v>0</v>
      </c>
      <c r="X8708" s="16">
        <v>3410.0246153846151</v>
      </c>
    </row>
    <row r="8709" spans="1:24" x14ac:dyDescent="0.25">
      <c r="A8709" s="4" t="s">
        <v>5471</v>
      </c>
      <c r="B8709" t="s">
        <v>3560</v>
      </c>
      <c r="C8709" s="13" t="s">
        <v>92</v>
      </c>
      <c r="D8709" s="14">
        <v>134</v>
      </c>
      <c r="E8709" t="s">
        <v>616</v>
      </c>
      <c r="F8709" t="s">
        <v>37</v>
      </c>
      <c r="G8709" t="s">
        <v>617</v>
      </c>
      <c r="H8709" t="s">
        <v>60</v>
      </c>
      <c r="I8709" t="s">
        <v>40</v>
      </c>
      <c r="J8709" t="s">
        <v>46</v>
      </c>
      <c r="K8709">
        <v>166</v>
      </c>
      <c r="L8709" t="s">
        <v>99</v>
      </c>
      <c r="M8709" s="9">
        <v>48</v>
      </c>
      <c r="N8709" s="10">
        <v>49</v>
      </c>
      <c r="O8709">
        <v>0.8</v>
      </c>
      <c r="P8709">
        <v>1.06</v>
      </c>
      <c r="Q8709">
        <v>0</v>
      </c>
      <c r="R8709" t="s">
        <v>43</v>
      </c>
      <c r="S8709" s="16">
        <v>6756.8640000000005</v>
      </c>
      <c r="T8709" s="16">
        <v>0</v>
      </c>
      <c r="U8709" s="16">
        <v>500</v>
      </c>
      <c r="V8709" s="16">
        <v>10</v>
      </c>
      <c r="W8709" s="16">
        <v>8134</v>
      </c>
      <c r="X8709" s="16">
        <v>-1887.1359999999995</v>
      </c>
    </row>
    <row r="8710" spans="1:24" x14ac:dyDescent="0.25">
      <c r="A8710" s="4" t="s">
        <v>5471</v>
      </c>
      <c r="B8710" t="s">
        <v>3561</v>
      </c>
      <c r="C8710" s="13" t="s">
        <v>26</v>
      </c>
      <c r="D8710" s="14">
        <v>283</v>
      </c>
      <c r="E8710" t="s">
        <v>1017</v>
      </c>
      <c r="F8710" t="s">
        <v>28</v>
      </c>
      <c r="G8710" t="s">
        <v>179</v>
      </c>
      <c r="H8710" t="s">
        <v>39</v>
      </c>
      <c r="I8710" t="s">
        <v>52</v>
      </c>
      <c r="J8710" t="s">
        <v>46</v>
      </c>
      <c r="K8710">
        <v>168</v>
      </c>
      <c r="L8710" t="s">
        <v>90</v>
      </c>
      <c r="M8710" s="9">
        <v>35</v>
      </c>
      <c r="N8710" s="10">
        <v>923.07692307692309</v>
      </c>
      <c r="O8710">
        <v>1.1000000000000001</v>
      </c>
      <c r="P8710">
        <v>0.98</v>
      </c>
      <c r="Q8710">
        <v>0</v>
      </c>
      <c r="R8710" t="s">
        <v>43</v>
      </c>
      <c r="S8710" s="16">
        <v>6036.8000000000011</v>
      </c>
      <c r="T8710" s="16">
        <v>923.07692307692309</v>
      </c>
      <c r="U8710" s="16">
        <v>0</v>
      </c>
      <c r="V8710" s="16">
        <v>0</v>
      </c>
      <c r="W8710" s="16">
        <v>0</v>
      </c>
      <c r="X8710" s="16">
        <v>5113.7230769230782</v>
      </c>
    </row>
    <row r="8711" spans="1:24" x14ac:dyDescent="0.25">
      <c r="A8711" s="4" t="s">
        <v>5471</v>
      </c>
      <c r="B8711" t="s">
        <v>3562</v>
      </c>
      <c r="C8711" s="13" t="s">
        <v>92</v>
      </c>
      <c r="D8711" s="14">
        <v>215</v>
      </c>
      <c r="E8711" t="s">
        <v>698</v>
      </c>
      <c r="F8711" t="s">
        <v>28</v>
      </c>
      <c r="G8711" t="s">
        <v>625</v>
      </c>
      <c r="H8711" t="s">
        <v>30</v>
      </c>
      <c r="I8711" t="s">
        <v>76</v>
      </c>
      <c r="J8711" t="s">
        <v>46</v>
      </c>
      <c r="K8711">
        <v>137</v>
      </c>
      <c r="L8711" t="s">
        <v>99</v>
      </c>
      <c r="M8711" s="9">
        <v>40</v>
      </c>
      <c r="N8711" s="10">
        <v>49</v>
      </c>
      <c r="O8711">
        <v>1</v>
      </c>
      <c r="P8711">
        <v>0.86</v>
      </c>
      <c r="Q8711">
        <v>0</v>
      </c>
      <c r="R8711" t="s">
        <v>43</v>
      </c>
      <c r="S8711" s="16">
        <v>5504</v>
      </c>
      <c r="T8711" s="16">
        <v>0</v>
      </c>
      <c r="U8711" s="16">
        <v>0</v>
      </c>
      <c r="V8711" s="16">
        <v>0</v>
      </c>
      <c r="W8711" s="16">
        <v>6713</v>
      </c>
      <c r="X8711" s="16">
        <v>-1209</v>
      </c>
    </row>
    <row r="8712" spans="1:24" x14ac:dyDescent="0.25">
      <c r="A8712" s="4" t="s">
        <v>5471</v>
      </c>
      <c r="B8712" t="s">
        <v>3563</v>
      </c>
      <c r="C8712" s="13" t="s">
        <v>78</v>
      </c>
      <c r="D8712" s="14">
        <v>220</v>
      </c>
      <c r="E8712" t="s">
        <v>1127</v>
      </c>
      <c r="F8712" t="s">
        <v>28</v>
      </c>
      <c r="G8712" t="s">
        <v>198</v>
      </c>
      <c r="H8712" t="s">
        <v>39</v>
      </c>
      <c r="I8712" t="s">
        <v>31</v>
      </c>
      <c r="J8712" t="s">
        <v>46</v>
      </c>
      <c r="K8712">
        <v>134</v>
      </c>
      <c r="L8712" t="s">
        <v>82</v>
      </c>
      <c r="M8712" s="9">
        <v>40</v>
      </c>
      <c r="N8712" s="10">
        <v>1230.7692307692307</v>
      </c>
      <c r="O8712">
        <v>1.2</v>
      </c>
      <c r="P8712">
        <v>0.87</v>
      </c>
      <c r="Q8712">
        <v>0</v>
      </c>
      <c r="R8712" t="s">
        <v>43</v>
      </c>
      <c r="S8712" s="16">
        <v>6681.6</v>
      </c>
      <c r="T8712" s="16">
        <v>1230.7692307692307</v>
      </c>
      <c r="U8712" s="16">
        <v>1000</v>
      </c>
      <c r="V8712" s="16">
        <v>0</v>
      </c>
      <c r="W8712" s="16">
        <v>0</v>
      </c>
      <c r="X8712" s="16">
        <v>4450.8307692307699</v>
      </c>
    </row>
    <row r="8713" spans="1:24" x14ac:dyDescent="0.25">
      <c r="A8713" s="4" t="s">
        <v>5471</v>
      </c>
      <c r="B8713" t="s">
        <v>3564</v>
      </c>
      <c r="C8713" s="13" t="s">
        <v>92</v>
      </c>
      <c r="D8713" s="14">
        <v>105</v>
      </c>
      <c r="E8713" t="s">
        <v>150</v>
      </c>
      <c r="F8713" t="s">
        <v>37</v>
      </c>
      <c r="G8713" t="s">
        <v>98</v>
      </c>
      <c r="H8713" t="s">
        <v>81</v>
      </c>
      <c r="I8713" t="s">
        <v>76</v>
      </c>
      <c r="J8713" t="s">
        <v>46</v>
      </c>
      <c r="K8713">
        <v>166</v>
      </c>
      <c r="L8713" t="s">
        <v>99</v>
      </c>
      <c r="M8713" s="9">
        <v>40</v>
      </c>
      <c r="N8713" s="10">
        <v>46</v>
      </c>
      <c r="O8713">
        <v>1</v>
      </c>
      <c r="P8713">
        <v>1.03</v>
      </c>
      <c r="Q8713">
        <v>0</v>
      </c>
      <c r="R8713" t="s">
        <v>43</v>
      </c>
      <c r="S8713" s="16">
        <v>6839.2</v>
      </c>
      <c r="T8713" s="16">
        <v>0</v>
      </c>
      <c r="U8713" s="16">
        <v>750</v>
      </c>
      <c r="V8713" s="16">
        <v>0</v>
      </c>
      <c r="W8713" s="16">
        <v>7636</v>
      </c>
      <c r="X8713" s="16">
        <v>-1546.8000000000002</v>
      </c>
    </row>
    <row r="8714" spans="1:24" x14ac:dyDescent="0.25">
      <c r="A8714" s="4" t="s">
        <v>5471</v>
      </c>
      <c r="B8714" t="s">
        <v>3565</v>
      </c>
      <c r="C8714" s="13" t="s">
        <v>43</v>
      </c>
      <c r="D8714" s="14">
        <v>299</v>
      </c>
      <c r="E8714" t="s">
        <v>300</v>
      </c>
      <c r="F8714" t="s">
        <v>28</v>
      </c>
      <c r="G8714" t="s">
        <v>301</v>
      </c>
      <c r="H8714" t="s">
        <v>64</v>
      </c>
      <c r="I8714" t="s">
        <v>52</v>
      </c>
      <c r="J8714" t="s">
        <v>32</v>
      </c>
      <c r="K8714">
        <v>93</v>
      </c>
      <c r="L8714" t="s">
        <v>117</v>
      </c>
      <c r="M8714" s="9">
        <v>54</v>
      </c>
      <c r="N8714" s="10">
        <v>5666.666666666667</v>
      </c>
      <c r="O8714">
        <v>1.1000000000000001</v>
      </c>
      <c r="P8714">
        <v>1.17</v>
      </c>
      <c r="Q8714">
        <v>0</v>
      </c>
      <c r="R8714" t="s">
        <v>43</v>
      </c>
      <c r="S8714" s="16">
        <v>11119.679999999998</v>
      </c>
      <c r="T8714" s="16">
        <v>5666.666666666667</v>
      </c>
      <c r="U8714" s="16">
        <v>0</v>
      </c>
      <c r="V8714" s="16">
        <v>0</v>
      </c>
      <c r="W8714" s="16">
        <v>0</v>
      </c>
      <c r="X8714" s="16">
        <v>5453.0133333333315</v>
      </c>
    </row>
    <row r="8715" spans="1:24" x14ac:dyDescent="0.25">
      <c r="A8715" s="4" t="s">
        <v>5471</v>
      </c>
      <c r="B8715" t="s">
        <v>3566</v>
      </c>
      <c r="C8715" s="13" t="s">
        <v>35</v>
      </c>
      <c r="D8715" s="14">
        <v>74</v>
      </c>
      <c r="E8715" t="s">
        <v>1020</v>
      </c>
      <c r="F8715" t="s">
        <v>28</v>
      </c>
      <c r="G8715" t="s">
        <v>208</v>
      </c>
      <c r="H8715" t="s">
        <v>39</v>
      </c>
      <c r="I8715" t="s">
        <v>52</v>
      </c>
      <c r="J8715" t="s">
        <v>46</v>
      </c>
      <c r="K8715">
        <v>166</v>
      </c>
      <c r="L8715" t="s">
        <v>53</v>
      </c>
      <c r="M8715" s="9">
        <v>24</v>
      </c>
      <c r="N8715" s="10">
        <v>384.61538461538464</v>
      </c>
      <c r="O8715">
        <v>1.1000000000000001</v>
      </c>
      <c r="P8715">
        <v>0.99</v>
      </c>
      <c r="Q8715">
        <v>0</v>
      </c>
      <c r="R8715" t="s">
        <v>43</v>
      </c>
      <c r="S8715" s="16">
        <v>4181.76</v>
      </c>
      <c r="T8715" s="16">
        <v>384.61538461538464</v>
      </c>
      <c r="U8715" s="16">
        <v>500</v>
      </c>
      <c r="V8715" s="16">
        <v>500</v>
      </c>
      <c r="W8715" s="16">
        <v>0</v>
      </c>
      <c r="X8715" s="16">
        <v>2797.1446153846155</v>
      </c>
    </row>
    <row r="8716" spans="1:24" x14ac:dyDescent="0.25">
      <c r="A8716" s="4" t="s">
        <v>5471</v>
      </c>
      <c r="B8716" t="s">
        <v>3567</v>
      </c>
      <c r="C8716" s="13" t="s">
        <v>92</v>
      </c>
      <c r="D8716" s="14">
        <v>123</v>
      </c>
      <c r="E8716" t="s">
        <v>1015</v>
      </c>
      <c r="F8716" t="s">
        <v>28</v>
      </c>
      <c r="G8716" t="s">
        <v>105</v>
      </c>
      <c r="H8716" t="s">
        <v>39</v>
      </c>
      <c r="I8716" t="s">
        <v>52</v>
      </c>
      <c r="J8716" t="s">
        <v>46</v>
      </c>
      <c r="K8716">
        <v>161</v>
      </c>
      <c r="L8716" t="s">
        <v>99</v>
      </c>
      <c r="M8716" s="9">
        <v>60</v>
      </c>
      <c r="N8716" s="10">
        <v>78</v>
      </c>
      <c r="O8716">
        <v>1.1000000000000001</v>
      </c>
      <c r="P8716">
        <v>1.1499999999999999</v>
      </c>
      <c r="Q8716">
        <v>0</v>
      </c>
      <c r="R8716" t="s">
        <v>43</v>
      </c>
      <c r="S8716" s="16">
        <v>12143.999999999998</v>
      </c>
      <c r="T8716" s="16">
        <v>0</v>
      </c>
      <c r="U8716" s="16">
        <v>0</v>
      </c>
      <c r="V8716" s="16">
        <v>10</v>
      </c>
      <c r="W8716" s="16">
        <v>12558</v>
      </c>
      <c r="X8716" s="16">
        <v>-424.00000000000182</v>
      </c>
    </row>
    <row r="8717" spans="1:24" x14ac:dyDescent="0.25">
      <c r="A8717" s="4" t="s">
        <v>5471</v>
      </c>
      <c r="B8717" t="s">
        <v>3568</v>
      </c>
      <c r="C8717" s="13" t="s">
        <v>78</v>
      </c>
      <c r="D8717" s="14">
        <v>77</v>
      </c>
      <c r="E8717" t="s">
        <v>1134</v>
      </c>
      <c r="F8717" t="s">
        <v>37</v>
      </c>
      <c r="G8717" t="s">
        <v>278</v>
      </c>
      <c r="H8717" t="s">
        <v>60</v>
      </c>
      <c r="I8717" t="s">
        <v>31</v>
      </c>
      <c r="J8717" t="s">
        <v>32</v>
      </c>
      <c r="K8717">
        <v>125</v>
      </c>
      <c r="L8717" t="s">
        <v>121</v>
      </c>
      <c r="M8717" s="9">
        <v>65</v>
      </c>
      <c r="N8717" s="10">
        <v>7500</v>
      </c>
      <c r="O8717">
        <v>1.2</v>
      </c>
      <c r="P8717">
        <v>1</v>
      </c>
      <c r="Q8717">
        <v>0</v>
      </c>
      <c r="R8717" t="s">
        <v>43</v>
      </c>
      <c r="S8717" s="16">
        <v>9750</v>
      </c>
      <c r="T8717" s="16">
        <v>7500</v>
      </c>
      <c r="U8717" s="16">
        <v>200</v>
      </c>
      <c r="V8717" s="16">
        <v>0</v>
      </c>
      <c r="W8717" s="16">
        <v>0</v>
      </c>
      <c r="X8717" s="16">
        <v>2050</v>
      </c>
    </row>
    <row r="8718" spans="1:24" x14ac:dyDescent="0.25">
      <c r="A8718" s="4" t="s">
        <v>5471</v>
      </c>
      <c r="B8718" t="s">
        <v>3569</v>
      </c>
      <c r="C8718" s="13" t="s">
        <v>35</v>
      </c>
      <c r="D8718" s="14">
        <v>12</v>
      </c>
      <c r="E8718" t="s">
        <v>320</v>
      </c>
      <c r="F8718" t="s">
        <v>37</v>
      </c>
      <c r="G8718" t="s">
        <v>237</v>
      </c>
      <c r="H8718" t="s">
        <v>30</v>
      </c>
      <c r="I8718" t="s">
        <v>76</v>
      </c>
      <c r="J8718" t="s">
        <v>32</v>
      </c>
      <c r="K8718">
        <v>165</v>
      </c>
      <c r="L8718" t="s">
        <v>41</v>
      </c>
      <c r="M8718" s="9">
        <v>48</v>
      </c>
      <c r="N8718" s="10">
        <v>5416.666666666667</v>
      </c>
      <c r="O8718">
        <v>1</v>
      </c>
      <c r="P8718">
        <v>1.1399999999999999</v>
      </c>
      <c r="Q8718">
        <v>0</v>
      </c>
      <c r="R8718" t="s">
        <v>43</v>
      </c>
      <c r="S8718" s="16">
        <v>9028.7999999999993</v>
      </c>
      <c r="T8718" s="16">
        <v>5416.666666666667</v>
      </c>
      <c r="U8718" s="16">
        <v>0</v>
      </c>
      <c r="V8718" s="16">
        <v>0</v>
      </c>
      <c r="W8718" s="16">
        <v>0</v>
      </c>
      <c r="X8718" s="16">
        <v>3612.1333333333323</v>
      </c>
    </row>
    <row r="8719" spans="1:24" x14ac:dyDescent="0.25">
      <c r="A8719" s="4" t="s">
        <v>5471</v>
      </c>
      <c r="B8719" t="s">
        <v>3570</v>
      </c>
      <c r="C8719" s="13" t="s">
        <v>78</v>
      </c>
      <c r="D8719" s="14">
        <v>137</v>
      </c>
      <c r="E8719" t="s">
        <v>553</v>
      </c>
      <c r="F8719" t="s">
        <v>28</v>
      </c>
      <c r="G8719" t="s">
        <v>370</v>
      </c>
      <c r="H8719" t="s">
        <v>39</v>
      </c>
      <c r="I8719" t="s">
        <v>76</v>
      </c>
      <c r="J8719" t="s">
        <v>46</v>
      </c>
      <c r="K8719">
        <v>161</v>
      </c>
      <c r="L8719" t="s">
        <v>82</v>
      </c>
      <c r="M8719" s="9">
        <v>40</v>
      </c>
      <c r="N8719" s="10">
        <v>1230.7692307692307</v>
      </c>
      <c r="O8719">
        <v>1</v>
      </c>
      <c r="P8719">
        <v>0.81</v>
      </c>
      <c r="Q8719">
        <v>0</v>
      </c>
      <c r="R8719" t="s">
        <v>43</v>
      </c>
      <c r="S8719" s="16">
        <v>5184</v>
      </c>
      <c r="T8719" s="16">
        <v>1230.7692307692307</v>
      </c>
      <c r="U8719" s="16">
        <v>750</v>
      </c>
      <c r="V8719" s="16">
        <v>0</v>
      </c>
      <c r="W8719" s="16">
        <v>0</v>
      </c>
      <c r="X8719" s="16">
        <v>3203.2307692307695</v>
      </c>
    </row>
    <row r="8720" spans="1:24" x14ac:dyDescent="0.25">
      <c r="A8720" s="4" t="s">
        <v>5471</v>
      </c>
      <c r="B8720" t="s">
        <v>3571</v>
      </c>
      <c r="C8720" s="13" t="s">
        <v>92</v>
      </c>
      <c r="D8720" s="14">
        <v>88</v>
      </c>
      <c r="E8720" t="s">
        <v>71</v>
      </c>
      <c r="F8720" t="s">
        <v>37</v>
      </c>
      <c r="G8720" t="s">
        <v>72</v>
      </c>
      <c r="H8720" t="s">
        <v>39</v>
      </c>
      <c r="I8720" t="s">
        <v>40</v>
      </c>
      <c r="J8720" t="s">
        <v>32</v>
      </c>
      <c r="K8720">
        <v>160</v>
      </c>
      <c r="L8720" t="s">
        <v>95</v>
      </c>
      <c r="M8720" s="9">
        <v>40</v>
      </c>
      <c r="N8720" s="10">
        <v>43</v>
      </c>
      <c r="O8720">
        <v>0.8</v>
      </c>
      <c r="P8720">
        <v>0.8</v>
      </c>
      <c r="Q8720">
        <v>0</v>
      </c>
      <c r="R8720" t="s">
        <v>43</v>
      </c>
      <c r="S8720" s="16">
        <v>4096</v>
      </c>
      <c r="T8720" s="16">
        <v>0</v>
      </c>
      <c r="U8720" s="16">
        <v>1000</v>
      </c>
      <c r="V8720" s="16">
        <v>0</v>
      </c>
      <c r="W8720" s="16">
        <v>6880</v>
      </c>
      <c r="X8720" s="16">
        <v>-3784</v>
      </c>
    </row>
    <row r="8721" spans="1:24" x14ac:dyDescent="0.25">
      <c r="A8721" s="4" t="s">
        <v>5471</v>
      </c>
      <c r="B8721" t="s">
        <v>3572</v>
      </c>
      <c r="C8721" s="13" t="s">
        <v>92</v>
      </c>
      <c r="D8721" s="14">
        <v>56</v>
      </c>
      <c r="E8721" t="s">
        <v>636</v>
      </c>
      <c r="F8721" t="s">
        <v>37</v>
      </c>
      <c r="G8721" t="s">
        <v>214</v>
      </c>
      <c r="H8721" t="s">
        <v>81</v>
      </c>
      <c r="I8721" t="s">
        <v>86</v>
      </c>
      <c r="J8721" t="s">
        <v>32</v>
      </c>
      <c r="K8721">
        <v>168</v>
      </c>
      <c r="L8721" t="s">
        <v>95</v>
      </c>
      <c r="M8721" s="9">
        <v>48</v>
      </c>
      <c r="N8721" s="10">
        <v>46</v>
      </c>
      <c r="O8721">
        <v>0.9</v>
      </c>
      <c r="P8721">
        <v>1.17</v>
      </c>
      <c r="Q8721">
        <v>0</v>
      </c>
      <c r="R8721" t="s">
        <v>43</v>
      </c>
      <c r="S8721" s="16">
        <v>8491.3919999999998</v>
      </c>
      <c r="T8721" s="16">
        <v>0</v>
      </c>
      <c r="U8721" s="16">
        <v>0</v>
      </c>
      <c r="V8721" s="16">
        <v>50</v>
      </c>
      <c r="W8721" s="16">
        <v>7728</v>
      </c>
      <c r="X8721" s="16">
        <v>713.39199999999983</v>
      </c>
    </row>
    <row r="8722" spans="1:24" x14ac:dyDescent="0.25">
      <c r="A8722" s="4" t="s">
        <v>5471</v>
      </c>
      <c r="B8722" t="s">
        <v>3573</v>
      </c>
      <c r="C8722" s="13" t="s">
        <v>92</v>
      </c>
      <c r="D8722" s="14">
        <v>68</v>
      </c>
      <c r="E8722" t="s">
        <v>579</v>
      </c>
      <c r="F8722" t="s">
        <v>37</v>
      </c>
      <c r="G8722" t="s">
        <v>195</v>
      </c>
      <c r="H8722" t="s">
        <v>39</v>
      </c>
      <c r="I8722" t="s">
        <v>40</v>
      </c>
      <c r="J8722" t="s">
        <v>46</v>
      </c>
      <c r="K8722">
        <v>168</v>
      </c>
      <c r="L8722" t="s">
        <v>99</v>
      </c>
      <c r="M8722" s="9">
        <v>48</v>
      </c>
      <c r="N8722" s="10">
        <v>42</v>
      </c>
      <c r="O8722">
        <v>0.8</v>
      </c>
      <c r="P8722">
        <v>0.88</v>
      </c>
      <c r="Q8722">
        <v>0</v>
      </c>
      <c r="R8722" t="s">
        <v>43</v>
      </c>
      <c r="S8722" s="16">
        <v>5677.0560000000005</v>
      </c>
      <c r="T8722" s="16">
        <v>0</v>
      </c>
      <c r="U8722" s="16">
        <v>0</v>
      </c>
      <c r="V8722" s="16">
        <v>0</v>
      </c>
      <c r="W8722" s="16">
        <v>7056</v>
      </c>
      <c r="X8722" s="16">
        <v>-1378.9439999999995</v>
      </c>
    </row>
    <row r="8723" spans="1:24" x14ac:dyDescent="0.25">
      <c r="A8723" s="4" t="s">
        <v>5471</v>
      </c>
      <c r="B8723" t="s">
        <v>3574</v>
      </c>
      <c r="C8723" s="13" t="s">
        <v>92</v>
      </c>
      <c r="D8723" s="14">
        <v>16</v>
      </c>
      <c r="E8723" t="s">
        <v>668</v>
      </c>
      <c r="F8723" t="s">
        <v>28</v>
      </c>
      <c r="G8723" t="s">
        <v>68</v>
      </c>
      <c r="H8723" t="s">
        <v>30</v>
      </c>
      <c r="I8723" t="s">
        <v>40</v>
      </c>
      <c r="J8723" t="s">
        <v>46</v>
      </c>
      <c r="K8723">
        <v>161</v>
      </c>
      <c r="L8723" t="s">
        <v>99</v>
      </c>
      <c r="M8723" s="9">
        <v>40</v>
      </c>
      <c r="N8723" s="10">
        <v>46</v>
      </c>
      <c r="O8723">
        <v>0.8</v>
      </c>
      <c r="P8723">
        <v>1.1399999999999999</v>
      </c>
      <c r="Q8723">
        <v>0</v>
      </c>
      <c r="R8723" t="s">
        <v>43</v>
      </c>
      <c r="S8723" s="16">
        <v>5836.7999999999993</v>
      </c>
      <c r="T8723" s="16">
        <v>0</v>
      </c>
      <c r="U8723" s="16">
        <v>750</v>
      </c>
      <c r="V8723" s="16">
        <v>50</v>
      </c>
      <c r="W8723" s="16">
        <v>7406</v>
      </c>
      <c r="X8723" s="16">
        <v>-2369.2000000000007</v>
      </c>
    </row>
    <row r="8724" spans="1:24" x14ac:dyDescent="0.25">
      <c r="A8724" s="4" t="s">
        <v>5471</v>
      </c>
      <c r="B8724" t="s">
        <v>3575</v>
      </c>
      <c r="C8724" s="13" t="s">
        <v>78</v>
      </c>
      <c r="D8724" s="14">
        <v>57</v>
      </c>
      <c r="E8724" t="s">
        <v>213</v>
      </c>
      <c r="F8724" t="s">
        <v>37</v>
      </c>
      <c r="G8724" t="s">
        <v>214</v>
      </c>
      <c r="H8724" t="s">
        <v>81</v>
      </c>
      <c r="I8724" t="s">
        <v>31</v>
      </c>
      <c r="J8724" t="s">
        <v>46</v>
      </c>
      <c r="K8724">
        <v>164</v>
      </c>
      <c r="L8724" t="s">
        <v>82</v>
      </c>
      <c r="M8724" s="9">
        <v>40</v>
      </c>
      <c r="N8724" s="10">
        <v>1230.7692307692307</v>
      </c>
      <c r="O8724">
        <v>1.2</v>
      </c>
      <c r="P8724">
        <v>1.17</v>
      </c>
      <c r="Q8724">
        <v>0</v>
      </c>
      <c r="R8724" t="s">
        <v>43</v>
      </c>
      <c r="S8724" s="16">
        <v>9210.24</v>
      </c>
      <c r="T8724" s="16">
        <v>1230.7692307692307</v>
      </c>
      <c r="U8724" s="16">
        <v>500</v>
      </c>
      <c r="V8724" s="16">
        <v>50</v>
      </c>
      <c r="W8724" s="16">
        <v>0</v>
      </c>
      <c r="X8724" s="16">
        <v>7429.4707692307693</v>
      </c>
    </row>
    <row r="8725" spans="1:24" x14ac:dyDescent="0.25">
      <c r="A8725" s="4" t="s">
        <v>5471</v>
      </c>
      <c r="B8725" t="s">
        <v>3576</v>
      </c>
      <c r="C8725" s="13" t="s">
        <v>35</v>
      </c>
      <c r="D8725" s="14">
        <v>116</v>
      </c>
      <c r="E8725" t="s">
        <v>58</v>
      </c>
      <c r="F8725" t="s">
        <v>28</v>
      </c>
      <c r="G8725" t="s">
        <v>59</v>
      </c>
      <c r="H8725" t="s">
        <v>60</v>
      </c>
      <c r="I8725" t="s">
        <v>40</v>
      </c>
      <c r="J8725" t="s">
        <v>32</v>
      </c>
      <c r="K8725">
        <v>0</v>
      </c>
      <c r="L8725" t="s">
        <v>41</v>
      </c>
      <c r="M8725" s="9">
        <v>48</v>
      </c>
      <c r="N8725" s="10">
        <v>5416.666666666667</v>
      </c>
      <c r="O8725">
        <v>0.8</v>
      </c>
      <c r="P8725">
        <v>0.9</v>
      </c>
      <c r="Q8725">
        <v>0</v>
      </c>
      <c r="R8725" t="s">
        <v>43</v>
      </c>
      <c r="S8725" s="16">
        <v>5529.6</v>
      </c>
      <c r="T8725" s="16">
        <v>0</v>
      </c>
      <c r="U8725" s="16">
        <v>1000</v>
      </c>
      <c r="V8725" s="16">
        <v>10</v>
      </c>
      <c r="W8725" s="16">
        <v>0</v>
      </c>
      <c r="X8725" s="16">
        <v>4519.6000000000004</v>
      </c>
    </row>
    <row r="8726" spans="1:24" x14ac:dyDescent="0.25">
      <c r="A8726" s="4" t="s">
        <v>5471</v>
      </c>
      <c r="B8726" t="s">
        <v>3577</v>
      </c>
      <c r="C8726" s="13" t="s">
        <v>92</v>
      </c>
      <c r="D8726" s="14">
        <v>92</v>
      </c>
      <c r="E8726" t="s">
        <v>1067</v>
      </c>
      <c r="F8726" t="s">
        <v>28</v>
      </c>
      <c r="G8726" t="s">
        <v>1034</v>
      </c>
      <c r="H8726" t="s">
        <v>51</v>
      </c>
      <c r="I8726" t="s">
        <v>40</v>
      </c>
      <c r="J8726" t="s">
        <v>46</v>
      </c>
      <c r="K8726">
        <v>113</v>
      </c>
      <c r="L8726" t="s">
        <v>99</v>
      </c>
      <c r="M8726" s="9">
        <v>40</v>
      </c>
      <c r="N8726" s="10">
        <v>40</v>
      </c>
      <c r="O8726">
        <v>0.8</v>
      </c>
      <c r="P8726">
        <v>1.1299999999999999</v>
      </c>
      <c r="Q8726">
        <v>0</v>
      </c>
      <c r="R8726" t="s">
        <v>43</v>
      </c>
      <c r="S8726" s="16">
        <v>5785.5999999999995</v>
      </c>
      <c r="T8726" s="16">
        <v>0</v>
      </c>
      <c r="U8726" s="16">
        <v>0</v>
      </c>
      <c r="V8726" s="16">
        <v>0</v>
      </c>
      <c r="W8726" s="16">
        <v>4520</v>
      </c>
      <c r="X8726" s="16">
        <v>1265.5999999999995</v>
      </c>
    </row>
    <row r="8727" spans="1:24" x14ac:dyDescent="0.25">
      <c r="A8727" s="4" t="s">
        <v>5471</v>
      </c>
      <c r="B8727" t="s">
        <v>3578</v>
      </c>
      <c r="C8727" s="13" t="s">
        <v>43</v>
      </c>
      <c r="D8727" s="14">
        <v>85</v>
      </c>
      <c r="E8727" t="s">
        <v>684</v>
      </c>
      <c r="F8727" t="s">
        <v>37</v>
      </c>
      <c r="G8727" t="s">
        <v>228</v>
      </c>
      <c r="H8727" t="s">
        <v>64</v>
      </c>
      <c r="I8727" t="s">
        <v>52</v>
      </c>
      <c r="J8727" t="s">
        <v>46</v>
      </c>
      <c r="K8727">
        <v>161</v>
      </c>
      <c r="L8727" t="s">
        <v>47</v>
      </c>
      <c r="M8727" s="9">
        <v>30</v>
      </c>
      <c r="N8727" s="10">
        <v>615.38461538461536</v>
      </c>
      <c r="O8727">
        <v>1.1000000000000001</v>
      </c>
      <c r="P8727">
        <v>0.88</v>
      </c>
      <c r="Q8727">
        <v>0</v>
      </c>
      <c r="R8727" t="s">
        <v>43</v>
      </c>
      <c r="S8727" s="16">
        <v>4675.4399999999996</v>
      </c>
      <c r="T8727" s="16">
        <v>615.38461538461536</v>
      </c>
      <c r="U8727" s="16">
        <v>1000</v>
      </c>
      <c r="V8727" s="16">
        <v>0</v>
      </c>
      <c r="W8727" s="16">
        <v>0</v>
      </c>
      <c r="X8727" s="16">
        <v>3060.0553846153844</v>
      </c>
    </row>
    <row r="8728" spans="1:24" x14ac:dyDescent="0.25">
      <c r="A8728" s="4" t="s">
        <v>5471</v>
      </c>
      <c r="B8728" t="s">
        <v>3579</v>
      </c>
      <c r="C8728" s="13" t="s">
        <v>43</v>
      </c>
      <c r="D8728" s="14">
        <v>156</v>
      </c>
      <c r="E8728" t="s">
        <v>681</v>
      </c>
      <c r="F8728" t="s">
        <v>37</v>
      </c>
      <c r="G8728" t="s">
        <v>272</v>
      </c>
      <c r="H8728" t="s">
        <v>64</v>
      </c>
      <c r="I8728" t="s">
        <v>40</v>
      </c>
      <c r="J8728" t="s">
        <v>32</v>
      </c>
      <c r="K8728">
        <v>166</v>
      </c>
      <c r="L8728" t="s">
        <v>117</v>
      </c>
      <c r="M8728" s="9">
        <v>54</v>
      </c>
      <c r="N8728" s="10">
        <v>5666.666666666667</v>
      </c>
      <c r="O8728">
        <v>0.8</v>
      </c>
      <c r="P8728">
        <v>0.82</v>
      </c>
      <c r="Q8728">
        <v>0</v>
      </c>
      <c r="R8728" t="s">
        <v>43</v>
      </c>
      <c r="S8728" s="16">
        <v>5880.384</v>
      </c>
      <c r="T8728" s="16">
        <v>5666.666666666667</v>
      </c>
      <c r="U8728" s="16">
        <v>750</v>
      </c>
      <c r="V8728" s="16">
        <v>100</v>
      </c>
      <c r="W8728" s="16">
        <v>0</v>
      </c>
      <c r="X8728" s="16">
        <v>-636.28266666666696</v>
      </c>
    </row>
    <row r="8729" spans="1:24" x14ac:dyDescent="0.25">
      <c r="A8729" s="4" t="s">
        <v>5471</v>
      </c>
      <c r="B8729" t="s">
        <v>3580</v>
      </c>
      <c r="C8729" s="13" t="s">
        <v>26</v>
      </c>
      <c r="D8729" s="14">
        <v>294</v>
      </c>
      <c r="E8729" t="s">
        <v>233</v>
      </c>
      <c r="F8729" t="s">
        <v>37</v>
      </c>
      <c r="G8729" t="s">
        <v>234</v>
      </c>
      <c r="H8729" t="s">
        <v>60</v>
      </c>
      <c r="I8729" t="s">
        <v>76</v>
      </c>
      <c r="J8729" t="s">
        <v>46</v>
      </c>
      <c r="K8729">
        <v>164</v>
      </c>
      <c r="L8729" t="s">
        <v>90</v>
      </c>
      <c r="M8729" s="9">
        <v>35</v>
      </c>
      <c r="N8729" s="10">
        <v>923.07692307692309</v>
      </c>
      <c r="O8729">
        <v>1</v>
      </c>
      <c r="P8729">
        <v>1.19</v>
      </c>
      <c r="Q8729">
        <v>0</v>
      </c>
      <c r="R8729" t="s">
        <v>43</v>
      </c>
      <c r="S8729" s="16">
        <v>6830.5999999999995</v>
      </c>
      <c r="T8729" s="16">
        <v>923.07692307692309</v>
      </c>
      <c r="U8729" s="16">
        <v>0</v>
      </c>
      <c r="V8729" s="16">
        <v>250</v>
      </c>
      <c r="W8729" s="16">
        <v>0</v>
      </c>
      <c r="X8729" s="16">
        <v>5657.5230769230766</v>
      </c>
    </row>
    <row r="8730" spans="1:24" x14ac:dyDescent="0.25">
      <c r="A8730" s="4" t="s">
        <v>5471</v>
      </c>
      <c r="B8730" t="s">
        <v>3581</v>
      </c>
      <c r="C8730" s="13" t="s">
        <v>43</v>
      </c>
      <c r="D8730" s="14">
        <v>194</v>
      </c>
      <c r="E8730" t="s">
        <v>480</v>
      </c>
      <c r="F8730" t="s">
        <v>37</v>
      </c>
      <c r="G8730" t="s">
        <v>329</v>
      </c>
      <c r="H8730" t="s">
        <v>60</v>
      </c>
      <c r="I8730" t="s">
        <v>76</v>
      </c>
      <c r="J8730" t="s">
        <v>32</v>
      </c>
      <c r="K8730">
        <v>165</v>
      </c>
      <c r="L8730" t="s">
        <v>117</v>
      </c>
      <c r="M8730" s="9">
        <v>54</v>
      </c>
      <c r="N8730" s="10">
        <v>5666.666666666667</v>
      </c>
      <c r="O8730">
        <v>1</v>
      </c>
      <c r="P8730">
        <v>1.1200000000000001</v>
      </c>
      <c r="Q8730">
        <v>0</v>
      </c>
      <c r="R8730" t="s">
        <v>43</v>
      </c>
      <c r="S8730" s="16">
        <v>9979.2000000000007</v>
      </c>
      <c r="T8730" s="16">
        <v>5666.666666666667</v>
      </c>
      <c r="U8730" s="16">
        <v>200</v>
      </c>
      <c r="V8730" s="16">
        <v>10</v>
      </c>
      <c r="W8730" s="16">
        <v>0</v>
      </c>
      <c r="X8730" s="16">
        <v>4102.5333333333338</v>
      </c>
    </row>
    <row r="8731" spans="1:24" x14ac:dyDescent="0.25">
      <c r="A8731" s="4" t="s">
        <v>5471</v>
      </c>
      <c r="B8731" t="s">
        <v>3582</v>
      </c>
      <c r="C8731" s="13" t="s">
        <v>92</v>
      </c>
      <c r="D8731" s="14">
        <v>254</v>
      </c>
      <c r="E8731" t="s">
        <v>345</v>
      </c>
      <c r="F8731" t="s">
        <v>37</v>
      </c>
      <c r="G8731" t="s">
        <v>94</v>
      </c>
      <c r="H8731" t="s">
        <v>51</v>
      </c>
      <c r="I8731" t="s">
        <v>40</v>
      </c>
      <c r="J8731" t="s">
        <v>46</v>
      </c>
      <c r="K8731">
        <v>165</v>
      </c>
      <c r="L8731" t="s">
        <v>99</v>
      </c>
      <c r="M8731" s="9">
        <v>40</v>
      </c>
      <c r="N8731" s="10">
        <v>46</v>
      </c>
      <c r="O8731">
        <v>0.8</v>
      </c>
      <c r="P8731">
        <v>1.07</v>
      </c>
      <c r="Q8731">
        <v>0</v>
      </c>
      <c r="R8731" t="s">
        <v>43</v>
      </c>
      <c r="S8731" s="16">
        <v>5649.6</v>
      </c>
      <c r="T8731" s="16">
        <v>0</v>
      </c>
      <c r="U8731" s="16">
        <v>0</v>
      </c>
      <c r="V8731" s="16">
        <v>10</v>
      </c>
      <c r="W8731" s="16">
        <v>7590</v>
      </c>
      <c r="X8731" s="16">
        <v>-1950.3999999999996</v>
      </c>
    </row>
    <row r="8732" spans="1:24" x14ac:dyDescent="0.25">
      <c r="A8732" s="4" t="s">
        <v>5471</v>
      </c>
      <c r="B8732" t="s">
        <v>3583</v>
      </c>
      <c r="C8732" s="13" t="s">
        <v>92</v>
      </c>
      <c r="D8732" s="14">
        <v>27</v>
      </c>
      <c r="E8732" t="s">
        <v>244</v>
      </c>
      <c r="F8732" t="s">
        <v>28</v>
      </c>
      <c r="G8732" t="s">
        <v>245</v>
      </c>
      <c r="H8732" t="s">
        <v>39</v>
      </c>
      <c r="I8732" t="s">
        <v>40</v>
      </c>
      <c r="J8732" t="s">
        <v>32</v>
      </c>
      <c r="K8732">
        <v>90</v>
      </c>
      <c r="L8732" t="s">
        <v>95</v>
      </c>
      <c r="M8732" s="9">
        <v>60</v>
      </c>
      <c r="N8732" s="10">
        <v>77</v>
      </c>
      <c r="O8732">
        <v>0.8</v>
      </c>
      <c r="P8732">
        <v>1.0900000000000001</v>
      </c>
      <c r="Q8732">
        <v>0</v>
      </c>
      <c r="R8732" t="s">
        <v>43</v>
      </c>
      <c r="S8732" s="16">
        <v>8371.2000000000007</v>
      </c>
      <c r="T8732" s="16">
        <v>0</v>
      </c>
      <c r="U8732" s="16">
        <v>1000</v>
      </c>
      <c r="V8732" s="16">
        <v>0</v>
      </c>
      <c r="W8732" s="16">
        <v>6930</v>
      </c>
      <c r="X8732" s="16">
        <v>441.20000000000073</v>
      </c>
    </row>
    <row r="8733" spans="1:24" x14ac:dyDescent="0.25">
      <c r="A8733" s="4" t="s">
        <v>5471</v>
      </c>
      <c r="B8733" t="s">
        <v>3584</v>
      </c>
      <c r="C8733" s="13" t="s">
        <v>78</v>
      </c>
      <c r="D8733" s="14">
        <v>188</v>
      </c>
      <c r="E8733" t="s">
        <v>941</v>
      </c>
      <c r="F8733" t="s">
        <v>37</v>
      </c>
      <c r="G8733" t="s">
        <v>127</v>
      </c>
      <c r="H8733" t="s">
        <v>51</v>
      </c>
      <c r="I8733" t="s">
        <v>76</v>
      </c>
      <c r="J8733" t="s">
        <v>46</v>
      </c>
      <c r="K8733">
        <v>164</v>
      </c>
      <c r="L8733" t="s">
        <v>82</v>
      </c>
      <c r="M8733" s="9">
        <v>40</v>
      </c>
      <c r="N8733" s="10">
        <v>1230.7692307692307</v>
      </c>
      <c r="O8733">
        <v>1</v>
      </c>
      <c r="P8733">
        <v>1.2</v>
      </c>
      <c r="Q8733">
        <v>0</v>
      </c>
      <c r="R8733" t="s">
        <v>43</v>
      </c>
      <c r="S8733" s="16">
        <v>7872</v>
      </c>
      <c r="T8733" s="16">
        <v>1230.7692307692307</v>
      </c>
      <c r="U8733" s="16">
        <v>1000</v>
      </c>
      <c r="V8733" s="16">
        <v>250</v>
      </c>
      <c r="W8733" s="16">
        <v>0</v>
      </c>
      <c r="X8733" s="16">
        <v>5391.2307692307695</v>
      </c>
    </row>
    <row r="8734" spans="1:24" x14ac:dyDescent="0.25">
      <c r="A8734" s="4" t="s">
        <v>5471</v>
      </c>
      <c r="B8734" t="s">
        <v>3585</v>
      </c>
      <c r="C8734" s="13" t="s">
        <v>92</v>
      </c>
      <c r="D8734" s="14">
        <v>184</v>
      </c>
      <c r="E8734" t="s">
        <v>567</v>
      </c>
      <c r="F8734" t="s">
        <v>37</v>
      </c>
      <c r="G8734" t="s">
        <v>472</v>
      </c>
      <c r="H8734" t="s">
        <v>30</v>
      </c>
      <c r="I8734" t="s">
        <v>40</v>
      </c>
      <c r="J8734" t="s">
        <v>46</v>
      </c>
      <c r="K8734">
        <v>0</v>
      </c>
      <c r="L8734" t="s">
        <v>99</v>
      </c>
      <c r="M8734" s="9">
        <v>48</v>
      </c>
      <c r="N8734" s="10">
        <v>41</v>
      </c>
      <c r="O8734">
        <v>0.8</v>
      </c>
      <c r="P8734">
        <v>0.95</v>
      </c>
      <c r="Q8734">
        <v>0</v>
      </c>
      <c r="R8734" t="s">
        <v>43</v>
      </c>
      <c r="S8734" s="16">
        <v>0</v>
      </c>
      <c r="T8734" s="16">
        <v>0</v>
      </c>
      <c r="U8734" s="16">
        <v>0</v>
      </c>
      <c r="V8734" s="16">
        <v>100</v>
      </c>
      <c r="W8734" s="16">
        <v>0</v>
      </c>
      <c r="X8734" s="16">
        <v>-100</v>
      </c>
    </row>
    <row r="8735" spans="1:24" x14ac:dyDescent="0.25">
      <c r="A8735" s="4" t="s">
        <v>5471</v>
      </c>
      <c r="B8735" t="s">
        <v>3586</v>
      </c>
      <c r="C8735" s="13" t="s">
        <v>92</v>
      </c>
      <c r="D8735" s="14">
        <v>206</v>
      </c>
      <c r="E8735" t="s">
        <v>174</v>
      </c>
      <c r="F8735" t="s">
        <v>37</v>
      </c>
      <c r="G8735" t="s">
        <v>137</v>
      </c>
      <c r="H8735" t="s">
        <v>39</v>
      </c>
      <c r="I8735" t="s">
        <v>40</v>
      </c>
      <c r="J8735" t="s">
        <v>32</v>
      </c>
      <c r="K8735">
        <v>168</v>
      </c>
      <c r="L8735" t="s">
        <v>95</v>
      </c>
      <c r="M8735" s="9">
        <v>65</v>
      </c>
      <c r="N8735" s="10">
        <v>76</v>
      </c>
      <c r="O8735">
        <v>0.8</v>
      </c>
      <c r="P8735">
        <v>1</v>
      </c>
      <c r="Q8735">
        <v>0</v>
      </c>
      <c r="R8735" t="s">
        <v>43</v>
      </c>
      <c r="S8735" s="16">
        <v>8736</v>
      </c>
      <c r="T8735" s="16">
        <v>0</v>
      </c>
      <c r="U8735" s="16">
        <v>200</v>
      </c>
      <c r="V8735" s="16">
        <v>250</v>
      </c>
      <c r="W8735" s="16">
        <v>12768</v>
      </c>
      <c r="X8735" s="16">
        <v>-4482</v>
      </c>
    </row>
    <row r="8736" spans="1:24" x14ac:dyDescent="0.25">
      <c r="A8736" s="4" t="s">
        <v>5471</v>
      </c>
      <c r="B8736" t="s">
        <v>3587</v>
      </c>
      <c r="C8736" s="13" t="s">
        <v>135</v>
      </c>
      <c r="D8736" s="14">
        <v>21</v>
      </c>
      <c r="E8736" t="s">
        <v>400</v>
      </c>
      <c r="F8736" t="s">
        <v>37</v>
      </c>
      <c r="G8736" t="s">
        <v>45</v>
      </c>
      <c r="H8736" t="s">
        <v>39</v>
      </c>
      <c r="I8736" t="s">
        <v>31</v>
      </c>
      <c r="J8736" t="s">
        <v>46</v>
      </c>
      <c r="K8736">
        <v>121</v>
      </c>
      <c r="L8736" t="s">
        <v>138</v>
      </c>
      <c r="M8736" s="9">
        <v>55</v>
      </c>
      <c r="N8736" s="10">
        <v>2307.6923076923076</v>
      </c>
      <c r="O8736">
        <v>1.2</v>
      </c>
      <c r="P8736">
        <v>0.9</v>
      </c>
      <c r="Q8736">
        <v>0</v>
      </c>
      <c r="R8736" t="s">
        <v>43</v>
      </c>
      <c r="S8736" s="16">
        <v>7187.4000000000005</v>
      </c>
      <c r="T8736" s="16">
        <v>2307.6923076923076</v>
      </c>
      <c r="U8736" s="16">
        <v>500</v>
      </c>
      <c r="V8736" s="16">
        <v>50</v>
      </c>
      <c r="W8736" s="16">
        <v>0</v>
      </c>
      <c r="X8736" s="16">
        <v>4329.7076923076929</v>
      </c>
    </row>
    <row r="8737" spans="1:24" x14ac:dyDescent="0.25">
      <c r="A8737" s="4" t="s">
        <v>5471</v>
      </c>
      <c r="B8737" t="s">
        <v>3588</v>
      </c>
      <c r="C8737" s="13" t="s">
        <v>78</v>
      </c>
      <c r="D8737" s="14">
        <v>187</v>
      </c>
      <c r="E8737" t="s">
        <v>126</v>
      </c>
      <c r="F8737" t="s">
        <v>37</v>
      </c>
      <c r="G8737" t="s">
        <v>127</v>
      </c>
      <c r="H8737" t="s">
        <v>51</v>
      </c>
      <c r="I8737" t="s">
        <v>52</v>
      </c>
      <c r="J8737" t="s">
        <v>46</v>
      </c>
      <c r="K8737">
        <v>165</v>
      </c>
      <c r="L8737" t="s">
        <v>82</v>
      </c>
      <c r="M8737" s="9">
        <v>40</v>
      </c>
      <c r="N8737" s="10">
        <v>1230.7692307692307</v>
      </c>
      <c r="O8737">
        <v>1.1000000000000001</v>
      </c>
      <c r="P8737">
        <v>1.2</v>
      </c>
      <c r="Q8737">
        <v>0</v>
      </c>
      <c r="R8737" t="s">
        <v>43</v>
      </c>
      <c r="S8737" s="16">
        <v>8712</v>
      </c>
      <c r="T8737" s="16">
        <v>1230.7692307692307</v>
      </c>
      <c r="U8737" s="16">
        <v>1000</v>
      </c>
      <c r="V8737" s="16">
        <v>10</v>
      </c>
      <c r="W8737" s="16">
        <v>0</v>
      </c>
      <c r="X8737" s="16">
        <v>6471.2307692307695</v>
      </c>
    </row>
    <row r="8738" spans="1:24" x14ac:dyDescent="0.25">
      <c r="A8738" s="4" t="s">
        <v>5471</v>
      </c>
      <c r="B8738" t="s">
        <v>3589</v>
      </c>
      <c r="C8738" s="13" t="s">
        <v>35</v>
      </c>
      <c r="D8738" s="14">
        <v>77</v>
      </c>
      <c r="E8738" t="s">
        <v>1134</v>
      </c>
      <c r="F8738" t="s">
        <v>37</v>
      </c>
      <c r="G8738" t="s">
        <v>278</v>
      </c>
      <c r="H8738" t="s">
        <v>60</v>
      </c>
      <c r="I8738" t="s">
        <v>31</v>
      </c>
      <c r="J8738" t="s">
        <v>46</v>
      </c>
      <c r="K8738">
        <v>165</v>
      </c>
      <c r="L8738" t="s">
        <v>53</v>
      </c>
      <c r="M8738" s="9">
        <v>24</v>
      </c>
      <c r="N8738" s="10">
        <v>384.61538461538464</v>
      </c>
      <c r="O8738">
        <v>1.2</v>
      </c>
      <c r="P8738">
        <v>1</v>
      </c>
      <c r="Q8738">
        <v>0</v>
      </c>
      <c r="R8738" t="s">
        <v>43</v>
      </c>
      <c r="S8738" s="16">
        <v>4752</v>
      </c>
      <c r="T8738" s="16">
        <v>384.61538461538464</v>
      </c>
      <c r="U8738" s="16">
        <v>500</v>
      </c>
      <c r="V8738" s="16">
        <v>50</v>
      </c>
      <c r="W8738" s="16">
        <v>0</v>
      </c>
      <c r="X8738" s="16">
        <v>3817.3846153846152</v>
      </c>
    </row>
    <row r="8739" spans="1:24" x14ac:dyDescent="0.25">
      <c r="A8739" s="4" t="s">
        <v>5471</v>
      </c>
      <c r="B8739" t="s">
        <v>3590</v>
      </c>
      <c r="C8739" s="13" t="s">
        <v>26</v>
      </c>
      <c r="D8739" s="14">
        <v>256</v>
      </c>
      <c r="E8739" t="s">
        <v>140</v>
      </c>
      <c r="F8739" t="s">
        <v>37</v>
      </c>
      <c r="G8739" t="s">
        <v>124</v>
      </c>
      <c r="H8739" t="s">
        <v>51</v>
      </c>
      <c r="I8739" t="s">
        <v>31</v>
      </c>
      <c r="J8739" t="s">
        <v>46</v>
      </c>
      <c r="K8739">
        <v>0</v>
      </c>
      <c r="L8739" t="s">
        <v>90</v>
      </c>
      <c r="M8739" s="9">
        <v>35</v>
      </c>
      <c r="N8739" s="10">
        <v>923.07692307692309</v>
      </c>
      <c r="O8739">
        <v>1.2</v>
      </c>
      <c r="P8739">
        <v>1.17</v>
      </c>
      <c r="Q8739">
        <v>0</v>
      </c>
      <c r="R8739" t="s">
        <v>43</v>
      </c>
      <c r="S8739" s="16">
        <v>0</v>
      </c>
      <c r="T8739" s="16">
        <v>0</v>
      </c>
      <c r="U8739" s="16">
        <v>500</v>
      </c>
      <c r="V8739" s="16">
        <v>10</v>
      </c>
      <c r="W8739" s="16">
        <v>0</v>
      </c>
      <c r="X8739" s="16">
        <v>-510</v>
      </c>
    </row>
    <row r="8740" spans="1:24" x14ac:dyDescent="0.25">
      <c r="A8740" s="4" t="s">
        <v>5471</v>
      </c>
      <c r="B8740" t="s">
        <v>3591</v>
      </c>
      <c r="C8740" s="13" t="s">
        <v>43</v>
      </c>
      <c r="D8740" s="14">
        <v>208</v>
      </c>
      <c r="E8740" t="s">
        <v>638</v>
      </c>
      <c r="F8740" t="s">
        <v>28</v>
      </c>
      <c r="G8740" t="s">
        <v>275</v>
      </c>
      <c r="H8740" t="s">
        <v>81</v>
      </c>
      <c r="I8740" t="s">
        <v>31</v>
      </c>
      <c r="J8740" t="s">
        <v>46</v>
      </c>
      <c r="K8740">
        <v>167</v>
      </c>
      <c r="L8740" t="s">
        <v>47</v>
      </c>
      <c r="M8740" s="9">
        <v>30</v>
      </c>
      <c r="N8740" s="10">
        <v>615.38461538461536</v>
      </c>
      <c r="O8740">
        <v>1.2</v>
      </c>
      <c r="P8740">
        <v>0.93</v>
      </c>
      <c r="Q8740">
        <v>0</v>
      </c>
      <c r="R8740" t="s">
        <v>43</v>
      </c>
      <c r="S8740" s="16">
        <v>5356.8</v>
      </c>
      <c r="T8740" s="16">
        <v>615.38461538461536</v>
      </c>
      <c r="U8740" s="16">
        <v>200</v>
      </c>
      <c r="V8740" s="16">
        <v>0</v>
      </c>
      <c r="W8740" s="16">
        <v>0</v>
      </c>
      <c r="X8740" s="16">
        <v>4541.4153846153849</v>
      </c>
    </row>
    <row r="8741" spans="1:24" x14ac:dyDescent="0.25">
      <c r="A8741" s="4" t="s">
        <v>5471</v>
      </c>
      <c r="B8741" t="s">
        <v>3592</v>
      </c>
      <c r="C8741" s="13" t="s">
        <v>135</v>
      </c>
      <c r="D8741" s="14">
        <v>75</v>
      </c>
      <c r="E8741" t="s">
        <v>356</v>
      </c>
      <c r="F8741" t="s">
        <v>37</v>
      </c>
      <c r="G8741" t="s">
        <v>208</v>
      </c>
      <c r="H8741" t="s">
        <v>39</v>
      </c>
      <c r="I8741" t="s">
        <v>76</v>
      </c>
      <c r="J8741" t="s">
        <v>32</v>
      </c>
      <c r="K8741">
        <v>164</v>
      </c>
      <c r="L8741" t="s">
        <v>209</v>
      </c>
      <c r="M8741" s="9">
        <v>90</v>
      </c>
      <c r="N8741" s="10">
        <v>9166.6666666666661</v>
      </c>
      <c r="O8741">
        <v>1</v>
      </c>
      <c r="P8741">
        <v>0.99</v>
      </c>
      <c r="Q8741">
        <v>0</v>
      </c>
      <c r="R8741" t="s">
        <v>43</v>
      </c>
      <c r="S8741" s="16">
        <v>14612.4</v>
      </c>
      <c r="T8741" s="16">
        <v>9166.6666666666661</v>
      </c>
      <c r="U8741" s="16">
        <v>200</v>
      </c>
      <c r="V8741" s="16">
        <v>250</v>
      </c>
      <c r="W8741" s="16">
        <v>0</v>
      </c>
      <c r="X8741" s="16">
        <v>4995.7333333333336</v>
      </c>
    </row>
    <row r="8742" spans="1:24" x14ac:dyDescent="0.25">
      <c r="A8742" s="4" t="s">
        <v>5471</v>
      </c>
      <c r="B8742" t="s">
        <v>3593</v>
      </c>
      <c r="C8742" s="13" t="s">
        <v>92</v>
      </c>
      <c r="D8742" s="14">
        <v>81</v>
      </c>
      <c r="E8742" t="s">
        <v>1276</v>
      </c>
      <c r="F8742" t="s">
        <v>37</v>
      </c>
      <c r="G8742" t="s">
        <v>326</v>
      </c>
      <c r="H8742" t="s">
        <v>64</v>
      </c>
      <c r="I8742" t="s">
        <v>31</v>
      </c>
      <c r="J8742" t="s">
        <v>46</v>
      </c>
      <c r="K8742">
        <v>162</v>
      </c>
      <c r="L8742" t="s">
        <v>99</v>
      </c>
      <c r="M8742" s="9">
        <v>48</v>
      </c>
      <c r="N8742" s="10">
        <v>53</v>
      </c>
      <c r="O8742">
        <v>1.2</v>
      </c>
      <c r="P8742">
        <v>0.81</v>
      </c>
      <c r="Q8742">
        <v>0</v>
      </c>
      <c r="R8742" t="s">
        <v>43</v>
      </c>
      <c r="S8742" s="16">
        <v>7558.2719999999999</v>
      </c>
      <c r="T8742" s="16">
        <v>0</v>
      </c>
      <c r="U8742" s="16">
        <v>0</v>
      </c>
      <c r="V8742" s="16">
        <v>100</v>
      </c>
      <c r="W8742" s="16">
        <v>8586</v>
      </c>
      <c r="X8742" s="16">
        <v>-1127.7280000000001</v>
      </c>
    </row>
    <row r="8743" spans="1:24" x14ac:dyDescent="0.25">
      <c r="A8743" s="4" t="s">
        <v>5471</v>
      </c>
      <c r="B8743" t="s">
        <v>3594</v>
      </c>
      <c r="C8743" s="13" t="s">
        <v>35</v>
      </c>
      <c r="D8743" s="14">
        <v>67</v>
      </c>
      <c r="E8743" t="s">
        <v>476</v>
      </c>
      <c r="F8743" t="s">
        <v>37</v>
      </c>
      <c r="G8743" t="s">
        <v>195</v>
      </c>
      <c r="H8743" t="s">
        <v>39</v>
      </c>
      <c r="I8743" t="s">
        <v>76</v>
      </c>
      <c r="J8743" t="s">
        <v>46</v>
      </c>
      <c r="K8743">
        <v>162</v>
      </c>
      <c r="L8743" t="s">
        <v>53</v>
      </c>
      <c r="M8743" s="9">
        <v>24</v>
      </c>
      <c r="N8743" s="10">
        <v>384.61538461538464</v>
      </c>
      <c r="O8743">
        <v>1</v>
      </c>
      <c r="P8743">
        <v>0.88</v>
      </c>
      <c r="Q8743">
        <v>0</v>
      </c>
      <c r="R8743" t="s">
        <v>43</v>
      </c>
      <c r="S8743" s="16">
        <v>3421.44</v>
      </c>
      <c r="T8743" s="16">
        <v>384.61538461538464</v>
      </c>
      <c r="U8743" s="16">
        <v>500</v>
      </c>
      <c r="V8743" s="16">
        <v>250</v>
      </c>
      <c r="W8743" s="16">
        <v>0</v>
      </c>
      <c r="X8743" s="16">
        <v>2286.8246153846153</v>
      </c>
    </row>
    <row r="8744" spans="1:24" x14ac:dyDescent="0.25">
      <c r="A8744" s="4" t="s">
        <v>5471</v>
      </c>
      <c r="B8744" t="s">
        <v>3595</v>
      </c>
      <c r="C8744" s="13" t="s">
        <v>92</v>
      </c>
      <c r="D8744" s="14">
        <v>235</v>
      </c>
      <c r="E8744" t="s">
        <v>203</v>
      </c>
      <c r="F8744" t="s">
        <v>37</v>
      </c>
      <c r="G8744" t="s">
        <v>164</v>
      </c>
      <c r="H8744" t="s">
        <v>51</v>
      </c>
      <c r="I8744" t="s">
        <v>76</v>
      </c>
      <c r="J8744" t="s">
        <v>32</v>
      </c>
      <c r="K8744">
        <v>163</v>
      </c>
      <c r="L8744" t="s">
        <v>95</v>
      </c>
      <c r="M8744" s="9">
        <v>65</v>
      </c>
      <c r="N8744" s="10">
        <v>77</v>
      </c>
      <c r="O8744">
        <v>1</v>
      </c>
      <c r="P8744">
        <v>1.01</v>
      </c>
      <c r="Q8744">
        <v>0</v>
      </c>
      <c r="R8744" t="s">
        <v>43</v>
      </c>
      <c r="S8744" s="16">
        <v>10700.95</v>
      </c>
      <c r="T8744" s="16">
        <v>0</v>
      </c>
      <c r="U8744" s="16">
        <v>1000</v>
      </c>
      <c r="V8744" s="16">
        <v>50</v>
      </c>
      <c r="W8744" s="16">
        <v>12551</v>
      </c>
      <c r="X8744" s="16">
        <v>-2900.0499999999993</v>
      </c>
    </row>
    <row r="8745" spans="1:24" x14ac:dyDescent="0.25">
      <c r="A8745" s="4" t="s">
        <v>5471</v>
      </c>
      <c r="B8745" t="s">
        <v>3596</v>
      </c>
      <c r="C8745" s="13" t="s">
        <v>92</v>
      </c>
      <c r="D8745" s="14">
        <v>169</v>
      </c>
      <c r="E8745" t="s">
        <v>886</v>
      </c>
      <c r="F8745" t="s">
        <v>37</v>
      </c>
      <c r="G8745" t="s">
        <v>56</v>
      </c>
      <c r="H8745" t="s">
        <v>51</v>
      </c>
      <c r="I8745" t="s">
        <v>52</v>
      </c>
      <c r="J8745" t="s">
        <v>46</v>
      </c>
      <c r="K8745">
        <v>162</v>
      </c>
      <c r="L8745" t="s">
        <v>99</v>
      </c>
      <c r="M8745" s="9">
        <v>40</v>
      </c>
      <c r="N8745" s="10">
        <v>44</v>
      </c>
      <c r="O8745">
        <v>1.1000000000000001</v>
      </c>
      <c r="P8745">
        <v>1.05</v>
      </c>
      <c r="Q8745">
        <v>0</v>
      </c>
      <c r="R8745" t="s">
        <v>43</v>
      </c>
      <c r="S8745" s="16">
        <v>7484.4000000000015</v>
      </c>
      <c r="T8745" s="16">
        <v>0</v>
      </c>
      <c r="U8745" s="16">
        <v>750</v>
      </c>
      <c r="V8745" s="16">
        <v>0</v>
      </c>
      <c r="W8745" s="16">
        <v>7128</v>
      </c>
      <c r="X8745" s="16">
        <v>-393.59999999999854</v>
      </c>
    </row>
    <row r="8746" spans="1:24" x14ac:dyDescent="0.25">
      <c r="A8746" s="4" t="s">
        <v>5471</v>
      </c>
      <c r="B8746" t="s">
        <v>3597</v>
      </c>
      <c r="C8746" s="13" t="s">
        <v>26</v>
      </c>
      <c r="D8746" s="14">
        <v>43</v>
      </c>
      <c r="E8746" t="s">
        <v>777</v>
      </c>
      <c r="F8746" t="s">
        <v>28</v>
      </c>
      <c r="G8746" t="s">
        <v>778</v>
      </c>
      <c r="H8746" t="s">
        <v>51</v>
      </c>
      <c r="I8746" t="s">
        <v>76</v>
      </c>
      <c r="J8746" t="s">
        <v>32</v>
      </c>
      <c r="K8746">
        <v>0</v>
      </c>
      <c r="L8746" t="s">
        <v>33</v>
      </c>
      <c r="M8746" s="9">
        <v>60</v>
      </c>
      <c r="N8746" s="10">
        <v>6250</v>
      </c>
      <c r="O8746">
        <v>1</v>
      </c>
      <c r="P8746">
        <v>0.8</v>
      </c>
      <c r="Q8746">
        <v>0</v>
      </c>
      <c r="R8746" t="s">
        <v>43</v>
      </c>
      <c r="S8746" s="16">
        <v>7680</v>
      </c>
      <c r="T8746" s="16">
        <v>0</v>
      </c>
      <c r="U8746" s="16">
        <v>0</v>
      </c>
      <c r="V8746" s="16">
        <v>500</v>
      </c>
      <c r="W8746" s="16">
        <v>0</v>
      </c>
      <c r="X8746" s="16">
        <v>7180</v>
      </c>
    </row>
    <row r="8747" spans="1:24" x14ac:dyDescent="0.25">
      <c r="A8747" s="4" t="s">
        <v>5471</v>
      </c>
      <c r="B8747" t="s">
        <v>3598</v>
      </c>
      <c r="C8747" s="13" t="s">
        <v>43</v>
      </c>
      <c r="D8747" s="14">
        <v>195</v>
      </c>
      <c r="E8747" t="s">
        <v>377</v>
      </c>
      <c r="F8747" t="s">
        <v>37</v>
      </c>
      <c r="G8747" t="s">
        <v>329</v>
      </c>
      <c r="H8747" t="s">
        <v>60</v>
      </c>
      <c r="I8747" t="s">
        <v>40</v>
      </c>
      <c r="J8747" t="s">
        <v>32</v>
      </c>
      <c r="K8747">
        <v>167</v>
      </c>
      <c r="L8747" t="s">
        <v>117</v>
      </c>
      <c r="M8747" s="9">
        <v>54</v>
      </c>
      <c r="N8747" s="10">
        <v>5666.666666666667</v>
      </c>
      <c r="O8747">
        <v>0.8</v>
      </c>
      <c r="P8747">
        <v>1.1200000000000001</v>
      </c>
      <c r="Q8747">
        <v>0</v>
      </c>
      <c r="R8747" t="s">
        <v>43</v>
      </c>
      <c r="S8747" s="16">
        <v>8080.1280000000015</v>
      </c>
      <c r="T8747" s="16">
        <v>5666.666666666667</v>
      </c>
      <c r="U8747" s="16">
        <v>750</v>
      </c>
      <c r="V8747" s="16">
        <v>10</v>
      </c>
      <c r="W8747" s="16">
        <v>0</v>
      </c>
      <c r="X8747" s="16">
        <v>1653.4613333333346</v>
      </c>
    </row>
    <row r="8748" spans="1:24" x14ac:dyDescent="0.25">
      <c r="A8748" s="4" t="s">
        <v>5471</v>
      </c>
      <c r="B8748" t="s">
        <v>3599</v>
      </c>
      <c r="C8748" s="13" t="s">
        <v>135</v>
      </c>
      <c r="D8748" s="14">
        <v>184</v>
      </c>
      <c r="E8748" t="s">
        <v>567</v>
      </c>
      <c r="F8748" t="s">
        <v>37</v>
      </c>
      <c r="G8748" t="s">
        <v>472</v>
      </c>
      <c r="H8748" t="s">
        <v>30</v>
      </c>
      <c r="I8748" t="s">
        <v>40</v>
      </c>
      <c r="J8748" t="s">
        <v>46</v>
      </c>
      <c r="K8748">
        <v>136</v>
      </c>
      <c r="L8748" t="s">
        <v>138</v>
      </c>
      <c r="M8748" s="9">
        <v>55</v>
      </c>
      <c r="N8748" s="10">
        <v>2307.6923076923076</v>
      </c>
      <c r="O8748">
        <v>0.8</v>
      </c>
      <c r="P8748">
        <v>0.95</v>
      </c>
      <c r="Q8748">
        <v>0</v>
      </c>
      <c r="R8748" t="s">
        <v>43</v>
      </c>
      <c r="S8748" s="16">
        <v>5684.8</v>
      </c>
      <c r="T8748" s="16">
        <v>2307.6923076923076</v>
      </c>
      <c r="U8748" s="16">
        <v>0</v>
      </c>
      <c r="V8748" s="16">
        <v>100</v>
      </c>
      <c r="W8748" s="16">
        <v>0</v>
      </c>
      <c r="X8748" s="16">
        <v>3277.1076923076926</v>
      </c>
    </row>
    <row r="8749" spans="1:24" x14ac:dyDescent="0.25">
      <c r="A8749" s="4" t="s">
        <v>5471</v>
      </c>
      <c r="B8749" t="s">
        <v>3600</v>
      </c>
      <c r="C8749" s="13" t="s">
        <v>78</v>
      </c>
      <c r="D8749" s="14">
        <v>277</v>
      </c>
      <c r="E8749" t="s">
        <v>686</v>
      </c>
      <c r="F8749" t="s">
        <v>28</v>
      </c>
      <c r="G8749" t="s">
        <v>153</v>
      </c>
      <c r="H8749" t="s">
        <v>39</v>
      </c>
      <c r="I8749" t="s">
        <v>76</v>
      </c>
      <c r="J8749" t="s">
        <v>32</v>
      </c>
      <c r="K8749">
        <v>166</v>
      </c>
      <c r="L8749" t="s">
        <v>121</v>
      </c>
      <c r="M8749" s="9">
        <v>65</v>
      </c>
      <c r="N8749" s="10">
        <v>7500</v>
      </c>
      <c r="O8749">
        <v>1</v>
      </c>
      <c r="P8749">
        <v>1.1200000000000001</v>
      </c>
      <c r="Q8749">
        <v>0</v>
      </c>
      <c r="R8749" t="s">
        <v>43</v>
      </c>
      <c r="S8749" s="16">
        <v>11648.000000000002</v>
      </c>
      <c r="T8749" s="16">
        <v>7500</v>
      </c>
      <c r="U8749" s="16">
        <v>0</v>
      </c>
      <c r="V8749" s="16">
        <v>100</v>
      </c>
      <c r="W8749" s="16">
        <v>0</v>
      </c>
      <c r="X8749" s="16">
        <v>4048.0000000000018</v>
      </c>
    </row>
    <row r="8750" spans="1:24" x14ac:dyDescent="0.25">
      <c r="A8750" s="4" t="s">
        <v>5471</v>
      </c>
      <c r="B8750" t="s">
        <v>3601</v>
      </c>
      <c r="C8750" s="13" t="s">
        <v>35</v>
      </c>
      <c r="D8750" s="14">
        <v>197</v>
      </c>
      <c r="E8750" t="s">
        <v>187</v>
      </c>
      <c r="F8750" t="s">
        <v>37</v>
      </c>
      <c r="G8750" t="s">
        <v>89</v>
      </c>
      <c r="H8750" t="s">
        <v>39</v>
      </c>
      <c r="I8750" t="s">
        <v>31</v>
      </c>
      <c r="J8750" t="s">
        <v>46</v>
      </c>
      <c r="K8750">
        <v>162</v>
      </c>
      <c r="L8750" t="s">
        <v>53</v>
      </c>
      <c r="M8750" s="9">
        <v>24</v>
      </c>
      <c r="N8750" s="10">
        <v>384.61538461538464</v>
      </c>
      <c r="O8750">
        <v>1.2</v>
      </c>
      <c r="P8750">
        <v>0.99</v>
      </c>
      <c r="Q8750">
        <v>0</v>
      </c>
      <c r="R8750" t="s">
        <v>43</v>
      </c>
      <c r="S8750" s="16">
        <v>4618.9439999999995</v>
      </c>
      <c r="T8750" s="16">
        <v>384.61538461538464</v>
      </c>
      <c r="U8750" s="16">
        <v>0</v>
      </c>
      <c r="V8750" s="16">
        <v>250</v>
      </c>
      <c r="W8750" s="16">
        <v>0</v>
      </c>
      <c r="X8750" s="16">
        <v>3984.3286153846147</v>
      </c>
    </row>
    <row r="8751" spans="1:24" x14ac:dyDescent="0.25">
      <c r="A8751" s="4" t="s">
        <v>5471</v>
      </c>
      <c r="B8751" t="s">
        <v>3602</v>
      </c>
      <c r="C8751" s="13" t="s">
        <v>135</v>
      </c>
      <c r="D8751" s="14">
        <v>69</v>
      </c>
      <c r="E8751" t="s">
        <v>200</v>
      </c>
      <c r="F8751" t="s">
        <v>28</v>
      </c>
      <c r="G8751" t="s">
        <v>201</v>
      </c>
      <c r="H8751" t="s">
        <v>39</v>
      </c>
      <c r="I8751" t="s">
        <v>52</v>
      </c>
      <c r="J8751" t="s">
        <v>32</v>
      </c>
      <c r="K8751">
        <v>0</v>
      </c>
      <c r="L8751" t="s">
        <v>209</v>
      </c>
      <c r="M8751" s="9">
        <v>90</v>
      </c>
      <c r="N8751" s="10">
        <v>9166.6666666666661</v>
      </c>
      <c r="O8751">
        <v>1.1000000000000001</v>
      </c>
      <c r="P8751">
        <v>1.1299999999999999</v>
      </c>
      <c r="Q8751">
        <v>0</v>
      </c>
      <c r="R8751" t="s">
        <v>43</v>
      </c>
      <c r="S8751" s="16">
        <v>17899.2</v>
      </c>
      <c r="T8751" s="16">
        <v>0</v>
      </c>
      <c r="U8751" s="16">
        <v>200</v>
      </c>
      <c r="V8751" s="16">
        <v>250</v>
      </c>
      <c r="W8751" s="16">
        <v>0</v>
      </c>
      <c r="X8751" s="16">
        <v>17449.2</v>
      </c>
    </row>
    <row r="8752" spans="1:24" x14ac:dyDescent="0.25">
      <c r="A8752" s="4" t="s">
        <v>5471</v>
      </c>
      <c r="B8752" t="s">
        <v>3603</v>
      </c>
      <c r="C8752" s="13" t="s">
        <v>78</v>
      </c>
      <c r="D8752" s="14">
        <v>16</v>
      </c>
      <c r="E8752" t="s">
        <v>668</v>
      </c>
      <c r="F8752" t="s">
        <v>28</v>
      </c>
      <c r="G8752" t="s">
        <v>68</v>
      </c>
      <c r="H8752" t="s">
        <v>30</v>
      </c>
      <c r="I8752" t="s">
        <v>40</v>
      </c>
      <c r="J8752" t="s">
        <v>46</v>
      </c>
      <c r="K8752">
        <v>116</v>
      </c>
      <c r="L8752" t="s">
        <v>82</v>
      </c>
      <c r="M8752" s="9">
        <v>40</v>
      </c>
      <c r="N8752" s="10">
        <v>1230.7692307692307</v>
      </c>
      <c r="O8752">
        <v>0.8</v>
      </c>
      <c r="P8752">
        <v>1.1399999999999999</v>
      </c>
      <c r="Q8752">
        <v>0</v>
      </c>
      <c r="R8752" t="s">
        <v>43</v>
      </c>
      <c r="S8752" s="16">
        <v>5836.7999999999993</v>
      </c>
      <c r="T8752" s="16">
        <v>1230.7692307692307</v>
      </c>
      <c r="U8752" s="16">
        <v>500</v>
      </c>
      <c r="V8752" s="16">
        <v>10</v>
      </c>
      <c r="W8752" s="16">
        <v>0</v>
      </c>
      <c r="X8752" s="16">
        <v>4096.0307692307688</v>
      </c>
    </row>
    <row r="8753" spans="1:24" x14ac:dyDescent="0.25">
      <c r="A8753" s="4" t="s">
        <v>5471</v>
      </c>
      <c r="B8753" t="s">
        <v>3604</v>
      </c>
      <c r="C8753" s="13" t="s">
        <v>43</v>
      </c>
      <c r="D8753" s="14">
        <v>53</v>
      </c>
      <c r="E8753" t="s">
        <v>536</v>
      </c>
      <c r="F8753" t="s">
        <v>37</v>
      </c>
      <c r="G8753" t="s">
        <v>133</v>
      </c>
      <c r="H8753" t="s">
        <v>30</v>
      </c>
      <c r="I8753" t="s">
        <v>52</v>
      </c>
      <c r="J8753" t="s">
        <v>46</v>
      </c>
      <c r="K8753">
        <v>0</v>
      </c>
      <c r="L8753" t="s">
        <v>47</v>
      </c>
      <c r="M8753" s="9">
        <v>30</v>
      </c>
      <c r="N8753" s="10">
        <v>615.38461538461536</v>
      </c>
      <c r="O8753">
        <v>1.1000000000000001</v>
      </c>
      <c r="P8753">
        <v>0.99</v>
      </c>
      <c r="Q8753">
        <v>0</v>
      </c>
      <c r="R8753" t="s">
        <v>43</v>
      </c>
      <c r="S8753" s="16">
        <v>0</v>
      </c>
      <c r="T8753" s="16">
        <v>0</v>
      </c>
      <c r="U8753" s="16">
        <v>1000</v>
      </c>
      <c r="V8753" s="16">
        <v>50</v>
      </c>
      <c r="W8753" s="16">
        <v>0</v>
      </c>
      <c r="X8753" s="16">
        <v>-1050</v>
      </c>
    </row>
    <row r="8754" spans="1:24" x14ac:dyDescent="0.25">
      <c r="A8754" s="4" t="s">
        <v>5471</v>
      </c>
      <c r="B8754" t="s">
        <v>3605</v>
      </c>
      <c r="C8754" s="13" t="s">
        <v>35</v>
      </c>
      <c r="D8754" s="14">
        <v>16</v>
      </c>
      <c r="E8754" t="s">
        <v>668</v>
      </c>
      <c r="F8754" t="s">
        <v>28</v>
      </c>
      <c r="G8754" t="s">
        <v>68</v>
      </c>
      <c r="H8754" t="s">
        <v>30</v>
      </c>
      <c r="I8754" t="s">
        <v>40</v>
      </c>
      <c r="J8754" t="s">
        <v>46</v>
      </c>
      <c r="K8754">
        <v>162</v>
      </c>
      <c r="L8754" t="s">
        <v>53</v>
      </c>
      <c r="M8754" s="9">
        <v>24</v>
      </c>
      <c r="N8754" s="10">
        <v>384.61538461538464</v>
      </c>
      <c r="O8754">
        <v>0.8</v>
      </c>
      <c r="P8754">
        <v>1.1399999999999999</v>
      </c>
      <c r="Q8754">
        <v>0</v>
      </c>
      <c r="R8754" t="s">
        <v>43</v>
      </c>
      <c r="S8754" s="16">
        <v>3502.08</v>
      </c>
      <c r="T8754" s="16">
        <v>384.61538461538464</v>
      </c>
      <c r="U8754" s="16">
        <v>0</v>
      </c>
      <c r="V8754" s="16">
        <v>100</v>
      </c>
      <c r="W8754" s="16">
        <v>0</v>
      </c>
      <c r="X8754" s="16">
        <v>3017.4646153846152</v>
      </c>
    </row>
    <row r="8755" spans="1:24" x14ac:dyDescent="0.25">
      <c r="A8755" s="4" t="s">
        <v>5471</v>
      </c>
      <c r="B8755" t="s">
        <v>3606</v>
      </c>
      <c r="C8755" s="13" t="s">
        <v>66</v>
      </c>
      <c r="D8755" s="14">
        <v>87</v>
      </c>
      <c r="E8755" t="s">
        <v>227</v>
      </c>
      <c r="F8755" t="s">
        <v>37</v>
      </c>
      <c r="G8755" t="s">
        <v>228</v>
      </c>
      <c r="H8755" t="s">
        <v>64</v>
      </c>
      <c r="I8755" t="s">
        <v>40</v>
      </c>
      <c r="J8755" t="s">
        <v>46</v>
      </c>
      <c r="K8755">
        <v>0</v>
      </c>
      <c r="L8755" t="s">
        <v>69</v>
      </c>
      <c r="M8755" s="9">
        <v>48</v>
      </c>
      <c r="N8755" s="10">
        <v>1538.4615384615386</v>
      </c>
      <c r="O8755">
        <v>0.8</v>
      </c>
      <c r="P8755">
        <v>0.88</v>
      </c>
      <c r="Q8755">
        <v>0</v>
      </c>
      <c r="R8755" t="s">
        <v>43</v>
      </c>
      <c r="S8755" s="16">
        <v>0</v>
      </c>
      <c r="T8755" s="16">
        <v>0</v>
      </c>
      <c r="U8755" s="16">
        <v>0</v>
      </c>
      <c r="V8755" s="16">
        <v>250</v>
      </c>
      <c r="W8755" s="16">
        <v>0</v>
      </c>
      <c r="X8755" s="16">
        <v>-250</v>
      </c>
    </row>
    <row r="8756" spans="1:24" x14ac:dyDescent="0.25">
      <c r="A8756" s="4" t="s">
        <v>5471</v>
      </c>
      <c r="B8756" t="s">
        <v>3607</v>
      </c>
      <c r="C8756" s="13" t="s">
        <v>92</v>
      </c>
      <c r="D8756" s="14">
        <v>146</v>
      </c>
      <c r="E8756" t="s">
        <v>810</v>
      </c>
      <c r="F8756" t="s">
        <v>37</v>
      </c>
      <c r="G8756" t="s">
        <v>443</v>
      </c>
      <c r="H8756" t="s">
        <v>60</v>
      </c>
      <c r="I8756" t="s">
        <v>52</v>
      </c>
      <c r="J8756" t="s">
        <v>46</v>
      </c>
      <c r="K8756">
        <v>82</v>
      </c>
      <c r="L8756" t="s">
        <v>99</v>
      </c>
      <c r="M8756" s="9">
        <v>40</v>
      </c>
      <c r="N8756" s="10">
        <v>47</v>
      </c>
      <c r="O8756">
        <v>1.1000000000000001</v>
      </c>
      <c r="P8756">
        <v>1.07</v>
      </c>
      <c r="Q8756">
        <v>0</v>
      </c>
      <c r="R8756" t="s">
        <v>43</v>
      </c>
      <c r="S8756" s="16">
        <v>3860.5600000000009</v>
      </c>
      <c r="T8756" s="16">
        <v>0</v>
      </c>
      <c r="U8756" s="16">
        <v>0</v>
      </c>
      <c r="V8756" s="16">
        <v>0</v>
      </c>
      <c r="W8756" s="16">
        <v>3854</v>
      </c>
      <c r="X8756" s="16">
        <v>6.5600000000008549</v>
      </c>
    </row>
    <row r="8757" spans="1:24" x14ac:dyDescent="0.25">
      <c r="A8757" s="4" t="s">
        <v>5471</v>
      </c>
      <c r="B8757" t="s">
        <v>3608</v>
      </c>
      <c r="C8757" s="13" t="s">
        <v>66</v>
      </c>
      <c r="D8757" s="14">
        <v>206</v>
      </c>
      <c r="E8757" t="s">
        <v>174</v>
      </c>
      <c r="F8757" t="s">
        <v>37</v>
      </c>
      <c r="G8757" t="s">
        <v>137</v>
      </c>
      <c r="H8757" t="s">
        <v>39</v>
      </c>
      <c r="I8757" t="s">
        <v>40</v>
      </c>
      <c r="J8757" t="s">
        <v>32</v>
      </c>
      <c r="K8757">
        <v>166</v>
      </c>
      <c r="L8757" t="s">
        <v>296</v>
      </c>
      <c r="M8757" s="9">
        <v>72</v>
      </c>
      <c r="N8757" s="10">
        <v>8333.3333333333339</v>
      </c>
      <c r="O8757">
        <v>0.8</v>
      </c>
      <c r="P8757">
        <v>1</v>
      </c>
      <c r="Q8757">
        <v>0</v>
      </c>
      <c r="R8757" t="s">
        <v>43</v>
      </c>
      <c r="S8757" s="16">
        <v>9561.6</v>
      </c>
      <c r="T8757" s="16">
        <v>8333.3333333333339</v>
      </c>
      <c r="U8757" s="16">
        <v>0</v>
      </c>
      <c r="V8757" s="16">
        <v>10</v>
      </c>
      <c r="W8757" s="16">
        <v>0</v>
      </c>
      <c r="X8757" s="16">
        <v>1218.2666666666664</v>
      </c>
    </row>
    <row r="8758" spans="1:24" x14ac:dyDescent="0.25">
      <c r="A8758" s="4" t="s">
        <v>5471</v>
      </c>
      <c r="B8758" t="s">
        <v>3609</v>
      </c>
      <c r="C8758" s="13" t="s">
        <v>78</v>
      </c>
      <c r="D8758" s="14">
        <v>37</v>
      </c>
      <c r="E8758" t="s">
        <v>49</v>
      </c>
      <c r="F8758" t="s">
        <v>37</v>
      </c>
      <c r="G8758" t="s">
        <v>50</v>
      </c>
      <c r="H8758" t="s">
        <v>51</v>
      </c>
      <c r="I8758" t="s">
        <v>52</v>
      </c>
      <c r="J8758" t="s">
        <v>32</v>
      </c>
      <c r="K8758">
        <v>96</v>
      </c>
      <c r="L8758" t="s">
        <v>121</v>
      </c>
      <c r="M8758" s="9">
        <v>65</v>
      </c>
      <c r="N8758" s="10">
        <v>7500</v>
      </c>
      <c r="O8758">
        <v>1.1000000000000001</v>
      </c>
      <c r="P8758">
        <v>0.98</v>
      </c>
      <c r="Q8758">
        <v>0</v>
      </c>
      <c r="R8758" t="s">
        <v>43</v>
      </c>
      <c r="S8758" s="16">
        <v>6726.7200000000012</v>
      </c>
      <c r="T8758" s="16">
        <v>7500</v>
      </c>
      <c r="U8758" s="16">
        <v>500</v>
      </c>
      <c r="V8758" s="16">
        <v>250</v>
      </c>
      <c r="W8758" s="16">
        <v>0</v>
      </c>
      <c r="X8758" s="16">
        <v>-1523.2799999999988</v>
      </c>
    </row>
    <row r="8759" spans="1:24" x14ac:dyDescent="0.25">
      <c r="A8759" s="4" t="s">
        <v>5471</v>
      </c>
      <c r="B8759" t="s">
        <v>3610</v>
      </c>
      <c r="C8759" s="13" t="s">
        <v>92</v>
      </c>
      <c r="D8759" s="14">
        <v>28</v>
      </c>
      <c r="E8759" t="s">
        <v>611</v>
      </c>
      <c r="F8759" t="s">
        <v>28</v>
      </c>
      <c r="G8759" t="s">
        <v>172</v>
      </c>
      <c r="H8759" t="s">
        <v>51</v>
      </c>
      <c r="I8759" t="s">
        <v>31</v>
      </c>
      <c r="J8759" t="s">
        <v>32</v>
      </c>
      <c r="K8759">
        <v>161</v>
      </c>
      <c r="L8759" t="s">
        <v>95</v>
      </c>
      <c r="M8759" s="9">
        <v>72</v>
      </c>
      <c r="N8759" s="10">
        <v>79</v>
      </c>
      <c r="O8759">
        <v>1.2</v>
      </c>
      <c r="P8759">
        <v>1.0900000000000001</v>
      </c>
      <c r="Q8759">
        <v>0</v>
      </c>
      <c r="R8759" t="s">
        <v>43</v>
      </c>
      <c r="S8759" s="16">
        <v>15068.160000000002</v>
      </c>
      <c r="T8759" s="16">
        <v>0</v>
      </c>
      <c r="U8759" s="16">
        <v>750</v>
      </c>
      <c r="V8759" s="16">
        <v>250</v>
      </c>
      <c r="W8759" s="16">
        <v>12719</v>
      </c>
      <c r="X8759" s="16">
        <v>1349.1600000000017</v>
      </c>
    </row>
    <row r="8760" spans="1:24" x14ac:dyDescent="0.25">
      <c r="A8760" s="4" t="s">
        <v>5471</v>
      </c>
      <c r="B8760" t="s">
        <v>3611</v>
      </c>
      <c r="C8760" s="13" t="s">
        <v>66</v>
      </c>
      <c r="D8760" s="14">
        <v>208</v>
      </c>
      <c r="E8760" t="s">
        <v>638</v>
      </c>
      <c r="F8760" t="s">
        <v>28</v>
      </c>
      <c r="G8760" t="s">
        <v>275</v>
      </c>
      <c r="H8760" t="s">
        <v>81</v>
      </c>
      <c r="I8760" t="s">
        <v>31</v>
      </c>
      <c r="J8760" t="s">
        <v>32</v>
      </c>
      <c r="K8760">
        <v>162</v>
      </c>
      <c r="L8760" t="s">
        <v>296</v>
      </c>
      <c r="M8760" s="9">
        <v>72</v>
      </c>
      <c r="N8760" s="10">
        <v>8333.3333333333339</v>
      </c>
      <c r="O8760">
        <v>1.2</v>
      </c>
      <c r="P8760">
        <v>0.93</v>
      </c>
      <c r="Q8760">
        <v>0</v>
      </c>
      <c r="R8760" t="s">
        <v>43</v>
      </c>
      <c r="S8760" s="16">
        <v>12856.320000000002</v>
      </c>
      <c r="T8760" s="16">
        <v>8333.3333333333339</v>
      </c>
      <c r="U8760" s="16">
        <v>200</v>
      </c>
      <c r="V8760" s="16">
        <v>0</v>
      </c>
      <c r="W8760" s="16">
        <v>0</v>
      </c>
      <c r="X8760" s="16">
        <v>4322.9866666666676</v>
      </c>
    </row>
    <row r="8761" spans="1:24" x14ac:dyDescent="0.25">
      <c r="A8761" s="4" t="s">
        <v>5471</v>
      </c>
      <c r="B8761" t="s">
        <v>3612</v>
      </c>
      <c r="C8761" s="13" t="s">
        <v>43</v>
      </c>
      <c r="D8761" s="14">
        <v>4</v>
      </c>
      <c r="E8761" t="s">
        <v>308</v>
      </c>
      <c r="F8761" t="s">
        <v>37</v>
      </c>
      <c r="G8761" t="s">
        <v>309</v>
      </c>
      <c r="H8761" t="s">
        <v>60</v>
      </c>
      <c r="I8761" t="s">
        <v>76</v>
      </c>
      <c r="J8761" t="s">
        <v>46</v>
      </c>
      <c r="K8761">
        <v>0</v>
      </c>
      <c r="L8761" t="s">
        <v>47</v>
      </c>
      <c r="M8761" s="9">
        <v>30</v>
      </c>
      <c r="N8761" s="10">
        <v>615.38461538461536</v>
      </c>
      <c r="O8761">
        <v>1</v>
      </c>
      <c r="P8761">
        <v>0.97</v>
      </c>
      <c r="Q8761">
        <v>0</v>
      </c>
      <c r="R8761" t="s">
        <v>43</v>
      </c>
      <c r="S8761" s="16">
        <v>0</v>
      </c>
      <c r="T8761" s="16">
        <v>0</v>
      </c>
      <c r="U8761" s="16">
        <v>1000</v>
      </c>
      <c r="V8761" s="16">
        <v>100</v>
      </c>
      <c r="W8761" s="16">
        <v>0</v>
      </c>
      <c r="X8761" s="16">
        <v>-1100</v>
      </c>
    </row>
    <row r="8762" spans="1:24" x14ac:dyDescent="0.25">
      <c r="A8762" s="4" t="s">
        <v>5471</v>
      </c>
      <c r="B8762" t="s">
        <v>3613</v>
      </c>
      <c r="C8762" s="13" t="s">
        <v>78</v>
      </c>
      <c r="D8762" s="14">
        <v>156</v>
      </c>
      <c r="E8762" t="s">
        <v>681</v>
      </c>
      <c r="F8762" t="s">
        <v>37</v>
      </c>
      <c r="G8762" t="s">
        <v>272</v>
      </c>
      <c r="H8762" t="s">
        <v>64</v>
      </c>
      <c r="I8762" t="s">
        <v>40</v>
      </c>
      <c r="J8762" t="s">
        <v>32</v>
      </c>
      <c r="K8762">
        <v>166</v>
      </c>
      <c r="L8762" t="s">
        <v>121</v>
      </c>
      <c r="M8762" s="9">
        <v>65</v>
      </c>
      <c r="N8762" s="10">
        <v>7500</v>
      </c>
      <c r="O8762">
        <v>0.8</v>
      </c>
      <c r="P8762">
        <v>0.82</v>
      </c>
      <c r="Q8762">
        <v>0</v>
      </c>
      <c r="R8762" t="s">
        <v>43</v>
      </c>
      <c r="S8762" s="16">
        <v>7078.24</v>
      </c>
      <c r="T8762" s="16">
        <v>7500</v>
      </c>
      <c r="U8762" s="16">
        <v>500</v>
      </c>
      <c r="V8762" s="16">
        <v>500</v>
      </c>
      <c r="W8762" s="16">
        <v>0</v>
      </c>
      <c r="X8762" s="16">
        <v>-1421.7600000000002</v>
      </c>
    </row>
    <row r="8763" spans="1:24" x14ac:dyDescent="0.25">
      <c r="A8763" s="4" t="s">
        <v>5471</v>
      </c>
      <c r="B8763" t="s">
        <v>3614</v>
      </c>
      <c r="C8763" s="13" t="s">
        <v>43</v>
      </c>
      <c r="D8763" s="14">
        <v>169</v>
      </c>
      <c r="E8763" t="s">
        <v>886</v>
      </c>
      <c r="F8763" t="s">
        <v>37</v>
      </c>
      <c r="G8763" t="s">
        <v>56</v>
      </c>
      <c r="H8763" t="s">
        <v>51</v>
      </c>
      <c r="I8763" t="s">
        <v>52</v>
      </c>
      <c r="J8763" t="s">
        <v>32</v>
      </c>
      <c r="K8763">
        <v>165</v>
      </c>
      <c r="L8763" t="s">
        <v>117</v>
      </c>
      <c r="M8763" s="9">
        <v>54</v>
      </c>
      <c r="N8763" s="10">
        <v>5666.666666666667</v>
      </c>
      <c r="O8763">
        <v>1.1000000000000001</v>
      </c>
      <c r="P8763">
        <v>1.05</v>
      </c>
      <c r="Q8763">
        <v>0</v>
      </c>
      <c r="R8763" t="s">
        <v>43</v>
      </c>
      <c r="S8763" s="16">
        <v>10291.050000000001</v>
      </c>
      <c r="T8763" s="16">
        <v>5666.666666666667</v>
      </c>
      <c r="U8763" s="16">
        <v>500</v>
      </c>
      <c r="V8763" s="16">
        <v>500</v>
      </c>
      <c r="W8763" s="16">
        <v>0</v>
      </c>
      <c r="X8763" s="16">
        <v>3624.3833333333341</v>
      </c>
    </row>
    <row r="8764" spans="1:24" x14ac:dyDescent="0.25">
      <c r="A8764" s="4" t="s">
        <v>5471</v>
      </c>
      <c r="B8764" t="s">
        <v>3615</v>
      </c>
      <c r="C8764" s="13" t="s">
        <v>78</v>
      </c>
      <c r="D8764" s="14">
        <v>32</v>
      </c>
      <c r="E8764" t="s">
        <v>1345</v>
      </c>
      <c r="F8764" t="s">
        <v>28</v>
      </c>
      <c r="G8764" t="s">
        <v>231</v>
      </c>
      <c r="H8764" t="s">
        <v>60</v>
      </c>
      <c r="I8764" t="s">
        <v>86</v>
      </c>
      <c r="J8764" t="s">
        <v>32</v>
      </c>
      <c r="K8764">
        <v>118</v>
      </c>
      <c r="L8764" t="s">
        <v>121</v>
      </c>
      <c r="M8764" s="9">
        <v>65</v>
      </c>
      <c r="N8764" s="10">
        <v>7500</v>
      </c>
      <c r="O8764">
        <v>0.9</v>
      </c>
      <c r="P8764">
        <v>1.1200000000000001</v>
      </c>
      <c r="Q8764">
        <v>0</v>
      </c>
      <c r="R8764" t="s">
        <v>43</v>
      </c>
      <c r="S8764" s="16">
        <v>10483.200000000001</v>
      </c>
      <c r="T8764" s="16">
        <v>7500</v>
      </c>
      <c r="U8764" s="16">
        <v>200</v>
      </c>
      <c r="V8764" s="16">
        <v>0</v>
      </c>
      <c r="W8764" s="16">
        <v>0</v>
      </c>
      <c r="X8764" s="16">
        <v>2783.2000000000007</v>
      </c>
    </row>
    <row r="8765" spans="1:24" x14ac:dyDescent="0.25">
      <c r="A8765" s="4" t="s">
        <v>5471</v>
      </c>
      <c r="B8765" t="s">
        <v>3616</v>
      </c>
      <c r="C8765" s="13" t="s">
        <v>43</v>
      </c>
      <c r="D8765" s="14">
        <v>64</v>
      </c>
      <c r="E8765" t="s">
        <v>600</v>
      </c>
      <c r="F8765" t="s">
        <v>37</v>
      </c>
      <c r="G8765" t="s">
        <v>113</v>
      </c>
      <c r="H8765" t="s">
        <v>60</v>
      </c>
      <c r="I8765" t="s">
        <v>40</v>
      </c>
      <c r="J8765" t="s">
        <v>32</v>
      </c>
      <c r="K8765">
        <v>163</v>
      </c>
      <c r="L8765" t="s">
        <v>117</v>
      </c>
      <c r="M8765" s="9">
        <v>54</v>
      </c>
      <c r="N8765" s="10">
        <v>5666.666666666667</v>
      </c>
      <c r="O8765">
        <v>0.8</v>
      </c>
      <c r="P8765">
        <v>1.01</v>
      </c>
      <c r="Q8765">
        <v>0</v>
      </c>
      <c r="R8765" t="s">
        <v>43</v>
      </c>
      <c r="S8765" s="16">
        <v>7112.0160000000005</v>
      </c>
      <c r="T8765" s="16">
        <v>5666.666666666667</v>
      </c>
      <c r="U8765" s="16">
        <v>1000</v>
      </c>
      <c r="V8765" s="16">
        <v>10</v>
      </c>
      <c r="W8765" s="16">
        <v>0</v>
      </c>
      <c r="X8765" s="16">
        <v>435.34933333333356</v>
      </c>
    </row>
    <row r="8766" spans="1:24" x14ac:dyDescent="0.25">
      <c r="A8766" s="4" t="s">
        <v>5471</v>
      </c>
      <c r="B8766" t="s">
        <v>3617</v>
      </c>
      <c r="C8766" s="13" t="s">
        <v>92</v>
      </c>
      <c r="D8766" s="14">
        <v>184</v>
      </c>
      <c r="E8766" t="s">
        <v>567</v>
      </c>
      <c r="F8766" t="s">
        <v>37</v>
      </c>
      <c r="G8766" t="s">
        <v>472</v>
      </c>
      <c r="H8766" t="s">
        <v>30</v>
      </c>
      <c r="I8766" t="s">
        <v>40</v>
      </c>
      <c r="J8766" t="s">
        <v>46</v>
      </c>
      <c r="K8766">
        <v>108</v>
      </c>
      <c r="L8766" t="s">
        <v>99</v>
      </c>
      <c r="M8766" s="9">
        <v>35</v>
      </c>
      <c r="N8766" s="10">
        <v>47</v>
      </c>
      <c r="O8766">
        <v>0.8</v>
      </c>
      <c r="P8766">
        <v>0.95</v>
      </c>
      <c r="Q8766">
        <v>0</v>
      </c>
      <c r="R8766" t="s">
        <v>43</v>
      </c>
      <c r="S8766" s="16">
        <v>2872.7999999999997</v>
      </c>
      <c r="T8766" s="16">
        <v>0</v>
      </c>
      <c r="U8766" s="16">
        <v>200</v>
      </c>
      <c r="V8766" s="16">
        <v>10</v>
      </c>
      <c r="W8766" s="16">
        <v>5076</v>
      </c>
      <c r="X8766" s="16">
        <v>-2413.2000000000003</v>
      </c>
    </row>
    <row r="8767" spans="1:24" x14ac:dyDescent="0.25">
      <c r="A8767" s="4" t="s">
        <v>5471</v>
      </c>
      <c r="B8767" t="s">
        <v>3618</v>
      </c>
      <c r="C8767" s="13" t="s">
        <v>35</v>
      </c>
      <c r="D8767" s="14">
        <v>101</v>
      </c>
      <c r="E8767" t="s">
        <v>595</v>
      </c>
      <c r="F8767" t="s">
        <v>28</v>
      </c>
      <c r="G8767" t="s">
        <v>159</v>
      </c>
      <c r="H8767" t="s">
        <v>39</v>
      </c>
      <c r="I8767" t="s">
        <v>40</v>
      </c>
      <c r="J8767" t="s">
        <v>46</v>
      </c>
      <c r="K8767">
        <v>0</v>
      </c>
      <c r="L8767" t="s">
        <v>53</v>
      </c>
      <c r="M8767" s="9">
        <v>24</v>
      </c>
      <c r="N8767" s="10">
        <v>384.61538461538464</v>
      </c>
      <c r="O8767">
        <v>0.8</v>
      </c>
      <c r="P8767">
        <v>1.01</v>
      </c>
      <c r="Q8767">
        <v>0</v>
      </c>
      <c r="R8767" t="s">
        <v>43</v>
      </c>
      <c r="S8767" s="16">
        <v>3102.7200000000003</v>
      </c>
      <c r="T8767" s="16">
        <v>0</v>
      </c>
      <c r="U8767" s="16">
        <v>750</v>
      </c>
      <c r="V8767" s="16">
        <v>250</v>
      </c>
      <c r="W8767" s="16">
        <v>0</v>
      </c>
      <c r="X8767" s="16">
        <v>2102.7200000000003</v>
      </c>
    </row>
    <row r="8768" spans="1:24" x14ac:dyDescent="0.25">
      <c r="A8768" s="4" t="s">
        <v>5471</v>
      </c>
      <c r="B8768" t="s">
        <v>3619</v>
      </c>
      <c r="C8768" s="13" t="s">
        <v>35</v>
      </c>
      <c r="D8768" s="14">
        <v>102</v>
      </c>
      <c r="E8768" t="s">
        <v>97</v>
      </c>
      <c r="F8768" t="s">
        <v>37</v>
      </c>
      <c r="G8768" t="s">
        <v>98</v>
      </c>
      <c r="H8768" t="s">
        <v>81</v>
      </c>
      <c r="I8768" t="s">
        <v>86</v>
      </c>
      <c r="J8768" t="s">
        <v>32</v>
      </c>
      <c r="K8768">
        <v>0</v>
      </c>
      <c r="L8768" t="s">
        <v>41</v>
      </c>
      <c r="M8768" s="9">
        <v>48</v>
      </c>
      <c r="N8768" s="10">
        <v>5416.666666666667</v>
      </c>
      <c r="O8768">
        <v>0.9</v>
      </c>
      <c r="P8768">
        <v>1.03</v>
      </c>
      <c r="Q8768">
        <v>0</v>
      </c>
      <c r="R8768" t="s">
        <v>43</v>
      </c>
      <c r="S8768" s="16">
        <v>0</v>
      </c>
      <c r="T8768" s="16">
        <v>0</v>
      </c>
      <c r="U8768" s="16">
        <v>200</v>
      </c>
      <c r="V8768" s="16">
        <v>0</v>
      </c>
      <c r="W8768" s="16">
        <v>0</v>
      </c>
      <c r="X8768" s="16">
        <v>-200</v>
      </c>
    </row>
    <row r="8769" spans="1:24" x14ac:dyDescent="0.25">
      <c r="A8769" s="4" t="s">
        <v>5471</v>
      </c>
      <c r="B8769" t="s">
        <v>3620</v>
      </c>
      <c r="C8769" s="13" t="s">
        <v>66</v>
      </c>
      <c r="D8769" s="14">
        <v>64</v>
      </c>
      <c r="E8769" t="s">
        <v>600</v>
      </c>
      <c r="F8769" t="s">
        <v>37</v>
      </c>
      <c r="G8769" t="s">
        <v>113</v>
      </c>
      <c r="H8769" t="s">
        <v>60</v>
      </c>
      <c r="I8769" t="s">
        <v>40</v>
      </c>
      <c r="J8769" t="s">
        <v>32</v>
      </c>
      <c r="K8769">
        <v>168</v>
      </c>
      <c r="L8769" t="s">
        <v>296</v>
      </c>
      <c r="M8769" s="9">
        <v>72</v>
      </c>
      <c r="N8769" s="10">
        <v>8333.3333333333339</v>
      </c>
      <c r="O8769">
        <v>0.8</v>
      </c>
      <c r="P8769">
        <v>1.01</v>
      </c>
      <c r="Q8769">
        <v>0</v>
      </c>
      <c r="R8769" t="s">
        <v>43</v>
      </c>
      <c r="S8769" s="16">
        <v>9773.5680000000011</v>
      </c>
      <c r="T8769" s="16">
        <v>8333.3333333333339</v>
      </c>
      <c r="U8769" s="16">
        <v>0</v>
      </c>
      <c r="V8769" s="16">
        <v>0</v>
      </c>
      <c r="W8769" s="16">
        <v>0</v>
      </c>
      <c r="X8769" s="16">
        <v>1440.2346666666672</v>
      </c>
    </row>
    <row r="8770" spans="1:24" x14ac:dyDescent="0.25">
      <c r="A8770" s="4" t="s">
        <v>5471</v>
      </c>
      <c r="B8770" t="s">
        <v>3621</v>
      </c>
      <c r="C8770" s="13" t="s">
        <v>43</v>
      </c>
      <c r="D8770" s="14">
        <v>126</v>
      </c>
      <c r="E8770" t="s">
        <v>605</v>
      </c>
      <c r="F8770" t="s">
        <v>37</v>
      </c>
      <c r="G8770" t="s">
        <v>130</v>
      </c>
      <c r="H8770" t="s">
        <v>51</v>
      </c>
      <c r="I8770" t="s">
        <v>31</v>
      </c>
      <c r="J8770" t="s">
        <v>46</v>
      </c>
      <c r="K8770">
        <v>167</v>
      </c>
      <c r="L8770" t="s">
        <v>47</v>
      </c>
      <c r="M8770" s="9">
        <v>30</v>
      </c>
      <c r="N8770" s="10">
        <v>615.38461538461536</v>
      </c>
      <c r="O8770">
        <v>1.2</v>
      </c>
      <c r="P8770">
        <v>0.95</v>
      </c>
      <c r="Q8770">
        <v>0</v>
      </c>
      <c r="R8770" t="s">
        <v>43</v>
      </c>
      <c r="S8770" s="16">
        <v>5711.4</v>
      </c>
      <c r="T8770" s="16">
        <v>615.38461538461536</v>
      </c>
      <c r="U8770" s="16">
        <v>500</v>
      </c>
      <c r="V8770" s="16">
        <v>0</v>
      </c>
      <c r="W8770" s="16">
        <v>0</v>
      </c>
      <c r="X8770" s="16">
        <v>4596.0153846153844</v>
      </c>
    </row>
    <row r="8771" spans="1:24" x14ac:dyDescent="0.25">
      <c r="A8771" s="4" t="s">
        <v>5471</v>
      </c>
      <c r="B8771" t="s">
        <v>3622</v>
      </c>
      <c r="C8771" s="13" t="s">
        <v>35</v>
      </c>
      <c r="D8771" s="14">
        <v>219</v>
      </c>
      <c r="E8771" t="s">
        <v>197</v>
      </c>
      <c r="F8771" t="s">
        <v>28</v>
      </c>
      <c r="G8771" t="s">
        <v>198</v>
      </c>
      <c r="H8771" t="s">
        <v>39</v>
      </c>
      <c r="I8771" t="s">
        <v>86</v>
      </c>
      <c r="J8771" t="s">
        <v>46</v>
      </c>
      <c r="K8771">
        <v>163</v>
      </c>
      <c r="L8771" t="s">
        <v>53</v>
      </c>
      <c r="M8771" s="9">
        <v>24</v>
      </c>
      <c r="N8771" s="10">
        <v>384.61538461538464</v>
      </c>
      <c r="O8771">
        <v>0.9</v>
      </c>
      <c r="P8771">
        <v>0.87</v>
      </c>
      <c r="Q8771">
        <v>0</v>
      </c>
      <c r="R8771" t="s">
        <v>43</v>
      </c>
      <c r="S8771" s="16">
        <v>3006.72</v>
      </c>
      <c r="T8771" s="16">
        <v>384.61538461538464</v>
      </c>
      <c r="U8771" s="16">
        <v>0</v>
      </c>
      <c r="V8771" s="16">
        <v>100</v>
      </c>
      <c r="W8771" s="16">
        <v>0</v>
      </c>
      <c r="X8771" s="16">
        <v>2522.104615384615</v>
      </c>
    </row>
    <row r="8772" spans="1:24" x14ac:dyDescent="0.25">
      <c r="A8772" s="4" t="s">
        <v>5471</v>
      </c>
      <c r="B8772" t="s">
        <v>3623</v>
      </c>
      <c r="C8772" s="13" t="s">
        <v>78</v>
      </c>
      <c r="D8772" s="14">
        <v>183</v>
      </c>
      <c r="E8772" t="s">
        <v>790</v>
      </c>
      <c r="F8772" t="s">
        <v>37</v>
      </c>
      <c r="G8772" t="s">
        <v>472</v>
      </c>
      <c r="H8772" t="s">
        <v>30</v>
      </c>
      <c r="I8772" t="s">
        <v>76</v>
      </c>
      <c r="J8772" t="s">
        <v>46</v>
      </c>
      <c r="K8772">
        <v>88</v>
      </c>
      <c r="L8772" t="s">
        <v>82</v>
      </c>
      <c r="M8772" s="9">
        <v>40</v>
      </c>
      <c r="N8772" s="10">
        <v>1230.7692307692307</v>
      </c>
      <c r="O8772">
        <v>1</v>
      </c>
      <c r="P8772">
        <v>0.95</v>
      </c>
      <c r="Q8772">
        <v>0</v>
      </c>
      <c r="R8772" t="s">
        <v>43</v>
      </c>
      <c r="S8772" s="16">
        <v>3344</v>
      </c>
      <c r="T8772" s="16">
        <v>1230.7692307692307</v>
      </c>
      <c r="U8772" s="16">
        <v>0</v>
      </c>
      <c r="V8772" s="16">
        <v>50</v>
      </c>
      <c r="W8772" s="16">
        <v>0</v>
      </c>
      <c r="X8772" s="16">
        <v>2063.2307692307695</v>
      </c>
    </row>
    <row r="8773" spans="1:24" x14ac:dyDescent="0.25">
      <c r="A8773" s="4" t="s">
        <v>5471</v>
      </c>
      <c r="B8773" t="s">
        <v>3624</v>
      </c>
      <c r="C8773" s="13" t="s">
        <v>78</v>
      </c>
      <c r="D8773" s="14">
        <v>99</v>
      </c>
      <c r="E8773" t="s">
        <v>354</v>
      </c>
      <c r="F8773" t="s">
        <v>37</v>
      </c>
      <c r="G8773" t="s">
        <v>159</v>
      </c>
      <c r="H8773" t="s">
        <v>39</v>
      </c>
      <c r="I8773" t="s">
        <v>52</v>
      </c>
      <c r="J8773" t="s">
        <v>46</v>
      </c>
      <c r="K8773">
        <v>161</v>
      </c>
      <c r="L8773" t="s">
        <v>82</v>
      </c>
      <c r="M8773" s="9">
        <v>40</v>
      </c>
      <c r="N8773" s="10">
        <v>1230.7692307692307</v>
      </c>
      <c r="O8773">
        <v>1.1000000000000001</v>
      </c>
      <c r="P8773">
        <v>1.01</v>
      </c>
      <c r="Q8773">
        <v>0</v>
      </c>
      <c r="R8773" t="s">
        <v>43</v>
      </c>
      <c r="S8773" s="16">
        <v>7154.8400000000011</v>
      </c>
      <c r="T8773" s="16">
        <v>1230.7692307692307</v>
      </c>
      <c r="U8773" s="16">
        <v>0</v>
      </c>
      <c r="V8773" s="16">
        <v>0</v>
      </c>
      <c r="W8773" s="16">
        <v>0</v>
      </c>
      <c r="X8773" s="16">
        <v>5924.0707692307706</v>
      </c>
    </row>
    <row r="8774" spans="1:24" x14ac:dyDescent="0.25">
      <c r="A8774" s="4" t="s">
        <v>5471</v>
      </c>
      <c r="B8774" t="s">
        <v>3625</v>
      </c>
      <c r="C8774" s="13" t="s">
        <v>35</v>
      </c>
      <c r="D8774" s="14">
        <v>23</v>
      </c>
      <c r="E8774" t="s">
        <v>1641</v>
      </c>
      <c r="F8774" t="s">
        <v>37</v>
      </c>
      <c r="G8774" t="s">
        <v>45</v>
      </c>
      <c r="H8774" t="s">
        <v>39</v>
      </c>
      <c r="I8774" t="s">
        <v>76</v>
      </c>
      <c r="J8774" t="s">
        <v>32</v>
      </c>
      <c r="K8774">
        <v>163</v>
      </c>
      <c r="L8774" t="s">
        <v>41</v>
      </c>
      <c r="M8774" s="9">
        <v>48</v>
      </c>
      <c r="N8774" s="10">
        <v>5416.666666666667</v>
      </c>
      <c r="O8774">
        <v>1</v>
      </c>
      <c r="P8774">
        <v>0.9</v>
      </c>
      <c r="Q8774">
        <v>0</v>
      </c>
      <c r="R8774" t="s">
        <v>43</v>
      </c>
      <c r="S8774" s="16">
        <v>7041.6</v>
      </c>
      <c r="T8774" s="16">
        <v>5416.666666666667</v>
      </c>
      <c r="U8774" s="16">
        <v>0</v>
      </c>
      <c r="V8774" s="16">
        <v>0</v>
      </c>
      <c r="W8774" s="16">
        <v>0</v>
      </c>
      <c r="X8774" s="16">
        <v>1624.9333333333334</v>
      </c>
    </row>
    <row r="8775" spans="1:24" x14ac:dyDescent="0.25">
      <c r="A8775" s="4" t="s">
        <v>5471</v>
      </c>
      <c r="B8775" t="s">
        <v>3626</v>
      </c>
      <c r="C8775" s="13" t="s">
        <v>35</v>
      </c>
      <c r="D8775" s="14">
        <v>76</v>
      </c>
      <c r="E8775" t="s">
        <v>1212</v>
      </c>
      <c r="F8775" t="s">
        <v>37</v>
      </c>
      <c r="G8775" t="s">
        <v>208</v>
      </c>
      <c r="H8775" t="s">
        <v>39</v>
      </c>
      <c r="I8775" t="s">
        <v>40</v>
      </c>
      <c r="J8775" t="s">
        <v>46</v>
      </c>
      <c r="K8775">
        <v>0</v>
      </c>
      <c r="L8775" t="s">
        <v>53</v>
      </c>
      <c r="M8775" s="9">
        <v>24</v>
      </c>
      <c r="N8775" s="10">
        <v>384.61538461538464</v>
      </c>
      <c r="O8775">
        <v>0.8</v>
      </c>
      <c r="P8775">
        <v>0.99</v>
      </c>
      <c r="Q8775">
        <v>0</v>
      </c>
      <c r="R8775" t="s">
        <v>43</v>
      </c>
      <c r="S8775" s="16">
        <v>0</v>
      </c>
      <c r="T8775" s="16">
        <v>0</v>
      </c>
      <c r="U8775" s="16">
        <v>500</v>
      </c>
      <c r="V8775" s="16">
        <v>0</v>
      </c>
      <c r="W8775" s="16">
        <v>0</v>
      </c>
      <c r="X8775" s="16">
        <v>-500</v>
      </c>
    </row>
    <row r="8776" spans="1:24" x14ac:dyDescent="0.25">
      <c r="A8776" s="4" t="s">
        <v>5471</v>
      </c>
      <c r="B8776" t="s">
        <v>3627</v>
      </c>
      <c r="C8776" s="13" t="s">
        <v>35</v>
      </c>
      <c r="D8776" s="14">
        <v>174</v>
      </c>
      <c r="E8776" t="s">
        <v>602</v>
      </c>
      <c r="F8776" t="s">
        <v>28</v>
      </c>
      <c r="G8776" t="s">
        <v>603</v>
      </c>
      <c r="H8776" t="s">
        <v>39</v>
      </c>
      <c r="I8776" t="s">
        <v>40</v>
      </c>
      <c r="J8776" t="s">
        <v>46</v>
      </c>
      <c r="K8776">
        <v>131</v>
      </c>
      <c r="L8776" t="s">
        <v>53</v>
      </c>
      <c r="M8776" s="9">
        <v>24</v>
      </c>
      <c r="N8776" s="10">
        <v>384.61538461538464</v>
      </c>
      <c r="O8776">
        <v>0.8</v>
      </c>
      <c r="P8776">
        <v>1.08</v>
      </c>
      <c r="Q8776">
        <v>0</v>
      </c>
      <c r="R8776" t="s">
        <v>43</v>
      </c>
      <c r="S8776" s="16">
        <v>3317.76</v>
      </c>
      <c r="T8776" s="16">
        <v>384.61538461538464</v>
      </c>
      <c r="U8776" s="16">
        <v>0</v>
      </c>
      <c r="V8776" s="16">
        <v>0</v>
      </c>
      <c r="W8776" s="16">
        <v>0</v>
      </c>
      <c r="X8776" s="16">
        <v>2933.1446153846155</v>
      </c>
    </row>
    <row r="8777" spans="1:24" x14ac:dyDescent="0.25">
      <c r="A8777" s="4" t="s">
        <v>5471</v>
      </c>
      <c r="B8777" t="s">
        <v>3628</v>
      </c>
      <c r="C8777" s="13" t="s">
        <v>92</v>
      </c>
      <c r="D8777" s="14">
        <v>93</v>
      </c>
      <c r="E8777" t="s">
        <v>144</v>
      </c>
      <c r="F8777" t="s">
        <v>28</v>
      </c>
      <c r="G8777" t="s">
        <v>145</v>
      </c>
      <c r="H8777" t="s">
        <v>51</v>
      </c>
      <c r="I8777" t="s">
        <v>86</v>
      </c>
      <c r="J8777" t="s">
        <v>46</v>
      </c>
      <c r="K8777">
        <v>162</v>
      </c>
      <c r="L8777" t="s">
        <v>99</v>
      </c>
      <c r="M8777" s="9">
        <v>35</v>
      </c>
      <c r="N8777" s="10">
        <v>44</v>
      </c>
      <c r="O8777">
        <v>0.9</v>
      </c>
      <c r="P8777">
        <v>1.1100000000000001</v>
      </c>
      <c r="Q8777">
        <v>0</v>
      </c>
      <c r="R8777" t="s">
        <v>43</v>
      </c>
      <c r="S8777" s="16">
        <v>5594.4000000000005</v>
      </c>
      <c r="T8777" s="16">
        <v>0</v>
      </c>
      <c r="U8777" s="16">
        <v>1000</v>
      </c>
      <c r="V8777" s="16">
        <v>0</v>
      </c>
      <c r="W8777" s="16">
        <v>7128</v>
      </c>
      <c r="X8777" s="16">
        <v>-2533.5999999999995</v>
      </c>
    </row>
    <row r="8778" spans="1:24" x14ac:dyDescent="0.25">
      <c r="A8778" s="4" t="s">
        <v>5471</v>
      </c>
      <c r="B8778" t="s">
        <v>3629</v>
      </c>
      <c r="C8778" s="13" t="s">
        <v>92</v>
      </c>
      <c r="D8778" s="14">
        <v>121</v>
      </c>
      <c r="E8778" t="s">
        <v>952</v>
      </c>
      <c r="F8778" t="s">
        <v>28</v>
      </c>
      <c r="G8778" t="s">
        <v>255</v>
      </c>
      <c r="H8778" t="s">
        <v>60</v>
      </c>
      <c r="I8778" t="s">
        <v>40</v>
      </c>
      <c r="J8778" t="s">
        <v>46</v>
      </c>
      <c r="K8778">
        <v>163</v>
      </c>
      <c r="L8778" t="s">
        <v>99</v>
      </c>
      <c r="M8778" s="9">
        <v>40</v>
      </c>
      <c r="N8778" s="10">
        <v>54</v>
      </c>
      <c r="O8778">
        <v>0.8</v>
      </c>
      <c r="P8778">
        <v>0.84</v>
      </c>
      <c r="Q8778">
        <v>0</v>
      </c>
      <c r="R8778" t="s">
        <v>43</v>
      </c>
      <c r="S8778" s="16">
        <v>4300.8</v>
      </c>
      <c r="T8778" s="16">
        <v>0</v>
      </c>
      <c r="U8778" s="16">
        <v>0</v>
      </c>
      <c r="V8778" s="16">
        <v>0</v>
      </c>
      <c r="W8778" s="16">
        <v>8802</v>
      </c>
      <c r="X8778" s="16">
        <v>-4501.2</v>
      </c>
    </row>
    <row r="8779" spans="1:24" x14ac:dyDescent="0.25">
      <c r="A8779" s="4" t="s">
        <v>5471</v>
      </c>
      <c r="B8779" t="s">
        <v>3630</v>
      </c>
      <c r="C8779" s="13" t="s">
        <v>35</v>
      </c>
      <c r="D8779" s="14">
        <v>170</v>
      </c>
      <c r="E8779" t="s">
        <v>651</v>
      </c>
      <c r="F8779" t="s">
        <v>28</v>
      </c>
      <c r="G8779" t="s">
        <v>56</v>
      </c>
      <c r="H8779" t="s">
        <v>51</v>
      </c>
      <c r="I8779" t="s">
        <v>76</v>
      </c>
      <c r="J8779" t="s">
        <v>46</v>
      </c>
      <c r="K8779">
        <v>163</v>
      </c>
      <c r="L8779" t="s">
        <v>53</v>
      </c>
      <c r="M8779" s="9">
        <v>24</v>
      </c>
      <c r="N8779" s="10">
        <v>384.61538461538464</v>
      </c>
      <c r="O8779">
        <v>1</v>
      </c>
      <c r="P8779">
        <v>1.05</v>
      </c>
      <c r="Q8779">
        <v>0</v>
      </c>
      <c r="R8779" t="s">
        <v>43</v>
      </c>
      <c r="S8779" s="16">
        <v>4032</v>
      </c>
      <c r="T8779" s="16">
        <v>384.61538461538464</v>
      </c>
      <c r="U8779" s="16">
        <v>500</v>
      </c>
      <c r="V8779" s="16">
        <v>10</v>
      </c>
      <c r="W8779" s="16">
        <v>0</v>
      </c>
      <c r="X8779" s="16">
        <v>3137.3846153846152</v>
      </c>
    </row>
    <row r="8780" spans="1:24" x14ac:dyDescent="0.25">
      <c r="A8780" s="4" t="s">
        <v>5471</v>
      </c>
      <c r="B8780" t="s">
        <v>3631</v>
      </c>
      <c r="C8780" s="13" t="s">
        <v>92</v>
      </c>
      <c r="D8780" s="14">
        <v>231</v>
      </c>
      <c r="E8780" t="s">
        <v>79</v>
      </c>
      <c r="F8780" t="s">
        <v>37</v>
      </c>
      <c r="G8780" t="s">
        <v>80</v>
      </c>
      <c r="H8780" t="s">
        <v>81</v>
      </c>
      <c r="I8780" t="s">
        <v>40</v>
      </c>
      <c r="J8780" t="s">
        <v>46</v>
      </c>
      <c r="K8780">
        <v>164</v>
      </c>
      <c r="L8780" t="s">
        <v>99</v>
      </c>
      <c r="M8780" s="9">
        <v>72</v>
      </c>
      <c r="N8780" s="10">
        <v>77</v>
      </c>
      <c r="O8780">
        <v>0.8</v>
      </c>
      <c r="P8780">
        <v>1.1599999999999999</v>
      </c>
      <c r="Q8780">
        <v>0</v>
      </c>
      <c r="R8780" t="s">
        <v>43</v>
      </c>
      <c r="S8780" s="16">
        <v>10957.823999999999</v>
      </c>
      <c r="T8780" s="16">
        <v>0</v>
      </c>
      <c r="U8780" s="16">
        <v>0</v>
      </c>
      <c r="V8780" s="16">
        <v>100</v>
      </c>
      <c r="W8780" s="16">
        <v>12628</v>
      </c>
      <c r="X8780" s="16">
        <v>-1770.1760000000013</v>
      </c>
    </row>
    <row r="8781" spans="1:24" x14ac:dyDescent="0.25">
      <c r="A8781" s="4" t="s">
        <v>5471</v>
      </c>
      <c r="B8781" t="s">
        <v>3632</v>
      </c>
      <c r="C8781" s="13" t="s">
        <v>43</v>
      </c>
      <c r="D8781" s="14">
        <v>257</v>
      </c>
      <c r="E8781" t="s">
        <v>784</v>
      </c>
      <c r="F8781" t="s">
        <v>37</v>
      </c>
      <c r="G8781" t="s">
        <v>124</v>
      </c>
      <c r="H8781" t="s">
        <v>51</v>
      </c>
      <c r="I8781" t="s">
        <v>52</v>
      </c>
      <c r="J8781" t="s">
        <v>46</v>
      </c>
      <c r="K8781">
        <v>161</v>
      </c>
      <c r="L8781" t="s">
        <v>47</v>
      </c>
      <c r="M8781" s="9">
        <v>30</v>
      </c>
      <c r="N8781" s="10">
        <v>615.38461538461536</v>
      </c>
      <c r="O8781">
        <v>1.1000000000000001</v>
      </c>
      <c r="P8781">
        <v>1.17</v>
      </c>
      <c r="Q8781">
        <v>0</v>
      </c>
      <c r="R8781" t="s">
        <v>43</v>
      </c>
      <c r="S8781" s="16">
        <v>6216.21</v>
      </c>
      <c r="T8781" s="16">
        <v>615.38461538461536</v>
      </c>
      <c r="U8781" s="16">
        <v>200</v>
      </c>
      <c r="V8781" s="16">
        <v>100</v>
      </c>
      <c r="W8781" s="16">
        <v>0</v>
      </c>
      <c r="X8781" s="16">
        <v>5300.8253846153848</v>
      </c>
    </row>
    <row r="8782" spans="1:24" x14ac:dyDescent="0.25">
      <c r="A8782" s="4" t="s">
        <v>5471</v>
      </c>
      <c r="B8782" t="s">
        <v>3633</v>
      </c>
      <c r="C8782" s="13" t="s">
        <v>78</v>
      </c>
      <c r="D8782" s="14">
        <v>245</v>
      </c>
      <c r="E8782" t="s">
        <v>914</v>
      </c>
      <c r="F8782" t="s">
        <v>37</v>
      </c>
      <c r="G8782" t="s">
        <v>109</v>
      </c>
      <c r="H8782" t="s">
        <v>64</v>
      </c>
      <c r="I8782" t="s">
        <v>76</v>
      </c>
      <c r="J8782" t="s">
        <v>46</v>
      </c>
      <c r="K8782">
        <v>164</v>
      </c>
      <c r="L8782" t="s">
        <v>82</v>
      </c>
      <c r="M8782" s="9">
        <v>40</v>
      </c>
      <c r="N8782" s="10">
        <v>1230.7692307692307</v>
      </c>
      <c r="O8782">
        <v>1</v>
      </c>
      <c r="P8782">
        <v>0.86</v>
      </c>
      <c r="Q8782">
        <v>0</v>
      </c>
      <c r="R8782" t="s">
        <v>43</v>
      </c>
      <c r="S8782" s="16">
        <v>5641.6</v>
      </c>
      <c r="T8782" s="16">
        <v>1230.7692307692307</v>
      </c>
      <c r="U8782" s="16">
        <v>200</v>
      </c>
      <c r="V8782" s="16">
        <v>250</v>
      </c>
      <c r="W8782" s="16">
        <v>0</v>
      </c>
      <c r="X8782" s="16">
        <v>3960.8307692307699</v>
      </c>
    </row>
    <row r="8783" spans="1:24" x14ac:dyDescent="0.25">
      <c r="A8783" s="4" t="s">
        <v>5471</v>
      </c>
      <c r="B8783" t="s">
        <v>3634</v>
      </c>
      <c r="C8783" s="13" t="s">
        <v>43</v>
      </c>
      <c r="D8783" s="14">
        <v>235</v>
      </c>
      <c r="E8783" t="s">
        <v>203</v>
      </c>
      <c r="F8783" t="s">
        <v>37</v>
      </c>
      <c r="G8783" t="s">
        <v>164</v>
      </c>
      <c r="H8783" t="s">
        <v>51</v>
      </c>
      <c r="I8783" t="s">
        <v>76</v>
      </c>
      <c r="J8783" t="s">
        <v>32</v>
      </c>
      <c r="K8783">
        <v>139</v>
      </c>
      <c r="L8783" t="s">
        <v>117</v>
      </c>
      <c r="M8783" s="9">
        <v>54</v>
      </c>
      <c r="N8783" s="10">
        <v>5666.666666666667</v>
      </c>
      <c r="O8783">
        <v>1</v>
      </c>
      <c r="P8783">
        <v>1.01</v>
      </c>
      <c r="Q8783">
        <v>0</v>
      </c>
      <c r="R8783" t="s">
        <v>43</v>
      </c>
      <c r="S8783" s="16">
        <v>7581.06</v>
      </c>
      <c r="T8783" s="16">
        <v>5666.666666666667</v>
      </c>
      <c r="U8783" s="16">
        <v>0</v>
      </c>
      <c r="V8783" s="16">
        <v>10</v>
      </c>
      <c r="W8783" s="16">
        <v>0</v>
      </c>
      <c r="X8783" s="16">
        <v>1904.3933333333334</v>
      </c>
    </row>
    <row r="8784" spans="1:24" x14ac:dyDescent="0.25">
      <c r="A8784" s="4" t="s">
        <v>5471</v>
      </c>
      <c r="B8784" t="s">
        <v>3635</v>
      </c>
      <c r="C8784" s="13" t="s">
        <v>35</v>
      </c>
      <c r="D8784" s="14">
        <v>234</v>
      </c>
      <c r="E8784" t="s">
        <v>163</v>
      </c>
      <c r="F8784" t="s">
        <v>28</v>
      </c>
      <c r="G8784" t="s">
        <v>164</v>
      </c>
      <c r="H8784" t="s">
        <v>51</v>
      </c>
      <c r="I8784" t="s">
        <v>52</v>
      </c>
      <c r="J8784" t="s">
        <v>46</v>
      </c>
      <c r="K8784">
        <v>101</v>
      </c>
      <c r="L8784" t="s">
        <v>53</v>
      </c>
      <c r="M8784" s="9">
        <v>24</v>
      </c>
      <c r="N8784" s="10">
        <v>384.61538461538464</v>
      </c>
      <c r="O8784">
        <v>1.1000000000000001</v>
      </c>
      <c r="P8784">
        <v>1.01</v>
      </c>
      <c r="Q8784">
        <v>0</v>
      </c>
      <c r="R8784" t="s">
        <v>43</v>
      </c>
      <c r="S8784" s="16">
        <v>4266.24</v>
      </c>
      <c r="T8784" s="16">
        <v>384.61538461538464</v>
      </c>
      <c r="U8784" s="16">
        <v>200</v>
      </c>
      <c r="V8784" s="16">
        <v>0</v>
      </c>
      <c r="W8784" s="16">
        <v>0</v>
      </c>
      <c r="X8784" s="16">
        <v>3681.624615384615</v>
      </c>
    </row>
    <row r="8785" spans="1:24" x14ac:dyDescent="0.25">
      <c r="A8785" s="4" t="s">
        <v>5471</v>
      </c>
      <c r="B8785" t="s">
        <v>3636</v>
      </c>
      <c r="C8785" s="13" t="s">
        <v>43</v>
      </c>
      <c r="D8785" s="14">
        <v>285</v>
      </c>
      <c r="E8785" t="s">
        <v>461</v>
      </c>
      <c r="F8785" t="s">
        <v>37</v>
      </c>
      <c r="G8785" t="s">
        <v>179</v>
      </c>
      <c r="H8785" t="s">
        <v>39</v>
      </c>
      <c r="I8785" t="s">
        <v>40</v>
      </c>
      <c r="J8785" t="s">
        <v>46</v>
      </c>
      <c r="K8785">
        <v>161</v>
      </c>
      <c r="L8785" t="s">
        <v>47</v>
      </c>
      <c r="M8785" s="9">
        <v>30</v>
      </c>
      <c r="N8785" s="10">
        <v>615.38461538461536</v>
      </c>
      <c r="O8785">
        <v>0.8</v>
      </c>
      <c r="P8785">
        <v>0.98</v>
      </c>
      <c r="Q8785">
        <v>0</v>
      </c>
      <c r="R8785" t="s">
        <v>43</v>
      </c>
      <c r="S8785" s="16">
        <v>3786.72</v>
      </c>
      <c r="T8785" s="16">
        <v>615.38461538461536</v>
      </c>
      <c r="U8785" s="16">
        <v>0</v>
      </c>
      <c r="V8785" s="16">
        <v>0</v>
      </c>
      <c r="W8785" s="16">
        <v>0</v>
      </c>
      <c r="X8785" s="16">
        <v>3171.3353846153846</v>
      </c>
    </row>
    <row r="8786" spans="1:24" x14ac:dyDescent="0.25">
      <c r="A8786" s="4" t="s">
        <v>5471</v>
      </c>
      <c r="B8786" t="s">
        <v>3637</v>
      </c>
      <c r="C8786" s="13" t="s">
        <v>35</v>
      </c>
      <c r="D8786" s="14">
        <v>52</v>
      </c>
      <c r="E8786" t="s">
        <v>1435</v>
      </c>
      <c r="F8786" t="s">
        <v>28</v>
      </c>
      <c r="G8786" t="s">
        <v>133</v>
      </c>
      <c r="H8786" t="s">
        <v>30</v>
      </c>
      <c r="I8786" t="s">
        <v>31</v>
      </c>
      <c r="J8786" t="s">
        <v>32</v>
      </c>
      <c r="K8786">
        <v>167</v>
      </c>
      <c r="L8786" t="s">
        <v>41</v>
      </c>
      <c r="M8786" s="9">
        <v>48</v>
      </c>
      <c r="N8786" s="10">
        <v>5416.666666666667</v>
      </c>
      <c r="O8786">
        <v>1.2</v>
      </c>
      <c r="P8786">
        <v>0.99</v>
      </c>
      <c r="Q8786">
        <v>0</v>
      </c>
      <c r="R8786" t="s">
        <v>43</v>
      </c>
      <c r="S8786" s="16">
        <v>9123.84</v>
      </c>
      <c r="T8786" s="16">
        <v>5416.666666666667</v>
      </c>
      <c r="U8786" s="16">
        <v>0</v>
      </c>
      <c r="V8786" s="16">
        <v>500</v>
      </c>
      <c r="W8786" s="16">
        <v>0</v>
      </c>
      <c r="X8786" s="16">
        <v>3207.1733333333332</v>
      </c>
    </row>
    <row r="8787" spans="1:24" x14ac:dyDescent="0.25">
      <c r="A8787" s="4" t="s">
        <v>5471</v>
      </c>
      <c r="B8787" t="s">
        <v>3638</v>
      </c>
      <c r="C8787" s="13" t="s">
        <v>78</v>
      </c>
      <c r="D8787" s="14">
        <v>205</v>
      </c>
      <c r="E8787" t="s">
        <v>185</v>
      </c>
      <c r="F8787" t="s">
        <v>37</v>
      </c>
      <c r="G8787" t="s">
        <v>137</v>
      </c>
      <c r="H8787" t="s">
        <v>39</v>
      </c>
      <c r="I8787" t="s">
        <v>76</v>
      </c>
      <c r="J8787" t="s">
        <v>46</v>
      </c>
      <c r="K8787">
        <v>0</v>
      </c>
      <c r="L8787" t="s">
        <v>82</v>
      </c>
      <c r="M8787" s="9">
        <v>40</v>
      </c>
      <c r="N8787" s="10">
        <v>1230.7692307692307</v>
      </c>
      <c r="O8787">
        <v>1</v>
      </c>
      <c r="P8787">
        <v>1</v>
      </c>
      <c r="Q8787">
        <v>0</v>
      </c>
      <c r="R8787" t="s">
        <v>43</v>
      </c>
      <c r="S8787" s="16">
        <v>0</v>
      </c>
      <c r="T8787" s="16">
        <v>0</v>
      </c>
      <c r="U8787" s="16">
        <v>0</v>
      </c>
      <c r="V8787" s="16">
        <v>50</v>
      </c>
      <c r="W8787" s="16">
        <v>0</v>
      </c>
      <c r="X8787" s="16">
        <v>-50</v>
      </c>
    </row>
    <row r="8788" spans="1:24" x14ac:dyDescent="0.25">
      <c r="A8788" s="4" t="s">
        <v>5471</v>
      </c>
      <c r="B8788" t="s">
        <v>3639</v>
      </c>
      <c r="C8788" s="13" t="s">
        <v>43</v>
      </c>
      <c r="D8788" s="14">
        <v>89</v>
      </c>
      <c r="E8788" t="s">
        <v>1221</v>
      </c>
      <c r="F8788" t="s">
        <v>37</v>
      </c>
      <c r="G8788" t="s">
        <v>766</v>
      </c>
      <c r="H8788" t="s">
        <v>81</v>
      </c>
      <c r="I8788" t="s">
        <v>76</v>
      </c>
      <c r="J8788" t="s">
        <v>32</v>
      </c>
      <c r="K8788">
        <v>168</v>
      </c>
      <c r="L8788" t="s">
        <v>117</v>
      </c>
      <c r="M8788" s="9">
        <v>54</v>
      </c>
      <c r="N8788" s="10">
        <v>5666.666666666667</v>
      </c>
      <c r="O8788">
        <v>1</v>
      </c>
      <c r="P8788">
        <v>1.01</v>
      </c>
      <c r="Q8788">
        <v>0</v>
      </c>
      <c r="R8788" t="s">
        <v>43</v>
      </c>
      <c r="S8788" s="16">
        <v>9162.7199999999993</v>
      </c>
      <c r="T8788" s="16">
        <v>5666.666666666667</v>
      </c>
      <c r="U8788" s="16">
        <v>0</v>
      </c>
      <c r="V8788" s="16">
        <v>0</v>
      </c>
      <c r="W8788" s="16">
        <v>0</v>
      </c>
      <c r="X8788" s="16">
        <v>3496.0533333333324</v>
      </c>
    </row>
    <row r="8789" spans="1:24" x14ac:dyDescent="0.25">
      <c r="A8789" s="4" t="s">
        <v>5471</v>
      </c>
      <c r="B8789" t="s">
        <v>3640</v>
      </c>
      <c r="C8789" s="13" t="s">
        <v>78</v>
      </c>
      <c r="D8789" s="14">
        <v>183</v>
      </c>
      <c r="E8789" t="s">
        <v>790</v>
      </c>
      <c r="F8789" t="s">
        <v>37</v>
      </c>
      <c r="G8789" t="s">
        <v>472</v>
      </c>
      <c r="H8789" t="s">
        <v>30</v>
      </c>
      <c r="I8789" t="s">
        <v>76</v>
      </c>
      <c r="J8789" t="s">
        <v>32</v>
      </c>
      <c r="K8789">
        <v>162</v>
      </c>
      <c r="L8789" t="s">
        <v>121</v>
      </c>
      <c r="M8789" s="9">
        <v>65</v>
      </c>
      <c r="N8789" s="10">
        <v>7500</v>
      </c>
      <c r="O8789">
        <v>1</v>
      </c>
      <c r="P8789">
        <v>0.95</v>
      </c>
      <c r="Q8789">
        <v>0</v>
      </c>
      <c r="R8789" t="s">
        <v>43</v>
      </c>
      <c r="S8789" s="16">
        <v>10003.5</v>
      </c>
      <c r="T8789" s="16">
        <v>7500</v>
      </c>
      <c r="U8789" s="16">
        <v>0</v>
      </c>
      <c r="V8789" s="16">
        <v>10</v>
      </c>
      <c r="W8789" s="16">
        <v>0</v>
      </c>
      <c r="X8789" s="16">
        <v>2493.5</v>
      </c>
    </row>
    <row r="8790" spans="1:24" x14ac:dyDescent="0.25">
      <c r="A8790" s="4" t="s">
        <v>5471</v>
      </c>
      <c r="B8790" t="s">
        <v>3641</v>
      </c>
      <c r="C8790" s="13" t="s">
        <v>92</v>
      </c>
      <c r="D8790" s="14">
        <v>179</v>
      </c>
      <c r="E8790" t="s">
        <v>101</v>
      </c>
      <c r="F8790" t="s">
        <v>28</v>
      </c>
      <c r="G8790" t="s">
        <v>102</v>
      </c>
      <c r="H8790" t="s">
        <v>51</v>
      </c>
      <c r="I8790" t="s">
        <v>40</v>
      </c>
      <c r="J8790" t="s">
        <v>46</v>
      </c>
      <c r="K8790">
        <v>119</v>
      </c>
      <c r="L8790" t="s">
        <v>99</v>
      </c>
      <c r="M8790" s="9">
        <v>35</v>
      </c>
      <c r="N8790" s="10">
        <v>55</v>
      </c>
      <c r="O8790">
        <v>0.8</v>
      </c>
      <c r="P8790">
        <v>1.1000000000000001</v>
      </c>
      <c r="Q8790">
        <v>0</v>
      </c>
      <c r="R8790" t="s">
        <v>43</v>
      </c>
      <c r="S8790" s="16">
        <v>4928</v>
      </c>
      <c r="T8790" s="16">
        <v>0</v>
      </c>
      <c r="U8790" s="16">
        <v>500</v>
      </c>
      <c r="V8790" s="16">
        <v>100</v>
      </c>
      <c r="W8790" s="16">
        <v>6545</v>
      </c>
      <c r="X8790" s="16">
        <v>-2217</v>
      </c>
    </row>
    <row r="8791" spans="1:24" x14ac:dyDescent="0.25">
      <c r="A8791" s="4" t="s">
        <v>5471</v>
      </c>
      <c r="B8791" t="s">
        <v>3642</v>
      </c>
      <c r="C8791" s="13" t="s">
        <v>35</v>
      </c>
      <c r="D8791" s="14">
        <v>93</v>
      </c>
      <c r="E8791" t="s">
        <v>144</v>
      </c>
      <c r="F8791" t="s">
        <v>28</v>
      </c>
      <c r="G8791" t="s">
        <v>145</v>
      </c>
      <c r="H8791" t="s">
        <v>51</v>
      </c>
      <c r="I8791" t="s">
        <v>86</v>
      </c>
      <c r="J8791" t="s">
        <v>46</v>
      </c>
      <c r="K8791">
        <v>164</v>
      </c>
      <c r="L8791" t="s">
        <v>53</v>
      </c>
      <c r="M8791" s="9">
        <v>24</v>
      </c>
      <c r="N8791" s="10">
        <v>384.61538461538464</v>
      </c>
      <c r="O8791">
        <v>0.9</v>
      </c>
      <c r="P8791">
        <v>1.1100000000000001</v>
      </c>
      <c r="Q8791">
        <v>0</v>
      </c>
      <c r="R8791" t="s">
        <v>43</v>
      </c>
      <c r="S8791" s="16">
        <v>3836.1600000000003</v>
      </c>
      <c r="T8791" s="16">
        <v>384.61538461538464</v>
      </c>
      <c r="U8791" s="16">
        <v>1000</v>
      </c>
      <c r="V8791" s="16">
        <v>0</v>
      </c>
      <c r="W8791" s="16">
        <v>0</v>
      </c>
      <c r="X8791" s="16">
        <v>2451.5446153846156</v>
      </c>
    </row>
    <row r="8792" spans="1:24" x14ac:dyDescent="0.25">
      <c r="A8792" s="4" t="s">
        <v>5471</v>
      </c>
      <c r="B8792" t="s">
        <v>3643</v>
      </c>
      <c r="C8792" s="13" t="s">
        <v>43</v>
      </c>
      <c r="D8792" s="14">
        <v>125</v>
      </c>
      <c r="E8792" t="s">
        <v>1490</v>
      </c>
      <c r="F8792" t="s">
        <v>37</v>
      </c>
      <c r="G8792" t="s">
        <v>105</v>
      </c>
      <c r="H8792" t="s">
        <v>39</v>
      </c>
      <c r="I8792" t="s">
        <v>40</v>
      </c>
      <c r="J8792" t="s">
        <v>46</v>
      </c>
      <c r="K8792">
        <v>161</v>
      </c>
      <c r="L8792" t="s">
        <v>47</v>
      </c>
      <c r="M8792" s="9">
        <v>30</v>
      </c>
      <c r="N8792" s="10">
        <v>615.38461538461536</v>
      </c>
      <c r="O8792">
        <v>0.8</v>
      </c>
      <c r="P8792">
        <v>1.1499999999999999</v>
      </c>
      <c r="Q8792">
        <v>0</v>
      </c>
      <c r="R8792" t="s">
        <v>43</v>
      </c>
      <c r="S8792" s="16">
        <v>4443.5999999999995</v>
      </c>
      <c r="T8792" s="16">
        <v>615.38461538461536</v>
      </c>
      <c r="U8792" s="16">
        <v>1000</v>
      </c>
      <c r="V8792" s="16">
        <v>500</v>
      </c>
      <c r="W8792" s="16">
        <v>0</v>
      </c>
      <c r="X8792" s="16">
        <v>2328.2153846153842</v>
      </c>
    </row>
    <row r="8793" spans="1:24" x14ac:dyDescent="0.25">
      <c r="A8793" s="4" t="s">
        <v>5471</v>
      </c>
      <c r="B8793" t="s">
        <v>3644</v>
      </c>
      <c r="C8793" s="13" t="s">
        <v>35</v>
      </c>
      <c r="D8793" s="14">
        <v>114</v>
      </c>
      <c r="E8793" t="s">
        <v>436</v>
      </c>
      <c r="F8793" t="s">
        <v>37</v>
      </c>
      <c r="G8793" t="s">
        <v>59</v>
      </c>
      <c r="H8793" t="s">
        <v>60</v>
      </c>
      <c r="I8793" t="s">
        <v>52</v>
      </c>
      <c r="J8793" t="s">
        <v>32</v>
      </c>
      <c r="K8793">
        <v>164</v>
      </c>
      <c r="L8793" t="s">
        <v>41</v>
      </c>
      <c r="M8793" s="9">
        <v>48</v>
      </c>
      <c r="N8793" s="10">
        <v>5416.666666666667</v>
      </c>
      <c r="O8793">
        <v>1.1000000000000001</v>
      </c>
      <c r="P8793">
        <v>0.9</v>
      </c>
      <c r="Q8793">
        <v>0</v>
      </c>
      <c r="R8793" t="s">
        <v>43</v>
      </c>
      <c r="S8793" s="16">
        <v>7793.2800000000007</v>
      </c>
      <c r="T8793" s="16">
        <v>5416.666666666667</v>
      </c>
      <c r="U8793" s="16">
        <v>500</v>
      </c>
      <c r="V8793" s="16">
        <v>0</v>
      </c>
      <c r="W8793" s="16">
        <v>0</v>
      </c>
      <c r="X8793" s="16">
        <v>1876.6133333333337</v>
      </c>
    </row>
    <row r="8794" spans="1:24" x14ac:dyDescent="0.25">
      <c r="A8794" s="4" t="s">
        <v>5471</v>
      </c>
      <c r="B8794" t="s">
        <v>3645</v>
      </c>
      <c r="C8794" s="13" t="s">
        <v>92</v>
      </c>
      <c r="D8794" s="14">
        <v>95</v>
      </c>
      <c r="E8794" t="s">
        <v>391</v>
      </c>
      <c r="F8794" t="s">
        <v>28</v>
      </c>
      <c r="G8794" t="s">
        <v>145</v>
      </c>
      <c r="H8794" t="s">
        <v>51</v>
      </c>
      <c r="I8794" t="s">
        <v>52</v>
      </c>
      <c r="J8794" t="s">
        <v>46</v>
      </c>
      <c r="K8794">
        <v>88</v>
      </c>
      <c r="L8794" t="s">
        <v>99</v>
      </c>
      <c r="M8794" s="9">
        <v>40</v>
      </c>
      <c r="N8794" s="10">
        <v>45</v>
      </c>
      <c r="O8794">
        <v>1.1000000000000001</v>
      </c>
      <c r="P8794">
        <v>1.1100000000000001</v>
      </c>
      <c r="Q8794">
        <v>0</v>
      </c>
      <c r="R8794" t="s">
        <v>43</v>
      </c>
      <c r="S8794" s="16">
        <v>7814.4000000000015</v>
      </c>
      <c r="T8794" s="16">
        <v>0</v>
      </c>
      <c r="U8794" s="16">
        <v>200</v>
      </c>
      <c r="V8794" s="16">
        <v>500</v>
      </c>
      <c r="W8794" s="16">
        <v>3960</v>
      </c>
      <c r="X8794" s="16">
        <v>3154.4000000000015</v>
      </c>
    </row>
    <row r="8795" spans="1:24" x14ac:dyDescent="0.25">
      <c r="A8795" s="4" t="s">
        <v>5471</v>
      </c>
      <c r="B8795" t="s">
        <v>3646</v>
      </c>
      <c r="C8795" s="13" t="s">
        <v>35</v>
      </c>
      <c r="D8795" s="14">
        <v>234</v>
      </c>
      <c r="E8795" t="s">
        <v>163</v>
      </c>
      <c r="F8795" t="s">
        <v>28</v>
      </c>
      <c r="G8795" t="s">
        <v>164</v>
      </c>
      <c r="H8795" t="s">
        <v>51</v>
      </c>
      <c r="I8795" t="s">
        <v>52</v>
      </c>
      <c r="J8795" t="s">
        <v>46</v>
      </c>
      <c r="K8795">
        <v>167</v>
      </c>
      <c r="L8795" t="s">
        <v>53</v>
      </c>
      <c r="M8795" s="9">
        <v>24</v>
      </c>
      <c r="N8795" s="10">
        <v>384.61538461538464</v>
      </c>
      <c r="O8795">
        <v>1.1000000000000001</v>
      </c>
      <c r="P8795">
        <v>1.01</v>
      </c>
      <c r="Q8795">
        <v>0</v>
      </c>
      <c r="R8795" t="s">
        <v>43</v>
      </c>
      <c r="S8795" s="16">
        <v>4266.24</v>
      </c>
      <c r="T8795" s="16">
        <v>384.61538461538464</v>
      </c>
      <c r="U8795" s="16">
        <v>0</v>
      </c>
      <c r="V8795" s="16">
        <v>10</v>
      </c>
      <c r="W8795" s="16">
        <v>0</v>
      </c>
      <c r="X8795" s="16">
        <v>3871.624615384615</v>
      </c>
    </row>
    <row r="8796" spans="1:24" x14ac:dyDescent="0.25">
      <c r="A8796" s="4" t="s">
        <v>5471</v>
      </c>
      <c r="B8796" t="s">
        <v>3647</v>
      </c>
      <c r="C8796" s="13" t="s">
        <v>92</v>
      </c>
      <c r="D8796" s="14">
        <v>258</v>
      </c>
      <c r="E8796" t="s">
        <v>123</v>
      </c>
      <c r="F8796" t="s">
        <v>37</v>
      </c>
      <c r="G8796" t="s">
        <v>124</v>
      </c>
      <c r="H8796" t="s">
        <v>51</v>
      </c>
      <c r="I8796" t="s">
        <v>76</v>
      </c>
      <c r="J8796" t="s">
        <v>32</v>
      </c>
      <c r="K8796">
        <v>119</v>
      </c>
      <c r="L8796" t="s">
        <v>95</v>
      </c>
      <c r="M8796" s="9">
        <v>65</v>
      </c>
      <c r="N8796" s="10">
        <v>71</v>
      </c>
      <c r="O8796">
        <v>1</v>
      </c>
      <c r="P8796">
        <v>1.17</v>
      </c>
      <c r="Q8796">
        <v>0</v>
      </c>
      <c r="R8796" t="s">
        <v>43</v>
      </c>
      <c r="S8796" s="16">
        <v>9049.9499999999989</v>
      </c>
      <c r="T8796" s="16">
        <v>0</v>
      </c>
      <c r="U8796" s="16">
        <v>0</v>
      </c>
      <c r="V8796" s="16">
        <v>100</v>
      </c>
      <c r="W8796" s="16">
        <v>8449</v>
      </c>
      <c r="X8796" s="16">
        <v>500.94999999999891</v>
      </c>
    </row>
    <row r="8797" spans="1:24" x14ac:dyDescent="0.25">
      <c r="A8797" s="4" t="s">
        <v>5471</v>
      </c>
      <c r="B8797" t="s">
        <v>3648</v>
      </c>
      <c r="C8797" s="13" t="s">
        <v>92</v>
      </c>
      <c r="D8797" s="14">
        <v>188</v>
      </c>
      <c r="E8797" t="s">
        <v>941</v>
      </c>
      <c r="F8797" t="s">
        <v>37</v>
      </c>
      <c r="G8797" t="s">
        <v>127</v>
      </c>
      <c r="H8797" t="s">
        <v>51</v>
      </c>
      <c r="I8797" t="s">
        <v>76</v>
      </c>
      <c r="J8797" t="s">
        <v>46</v>
      </c>
      <c r="K8797">
        <v>137</v>
      </c>
      <c r="L8797" t="s">
        <v>99</v>
      </c>
      <c r="M8797" s="9">
        <v>35</v>
      </c>
      <c r="N8797" s="10">
        <v>42</v>
      </c>
      <c r="O8797">
        <v>1</v>
      </c>
      <c r="P8797">
        <v>1.2</v>
      </c>
      <c r="Q8797">
        <v>0</v>
      </c>
      <c r="R8797" t="s">
        <v>43</v>
      </c>
      <c r="S8797" s="16">
        <v>5754</v>
      </c>
      <c r="T8797" s="16">
        <v>0</v>
      </c>
      <c r="U8797" s="16">
        <v>0</v>
      </c>
      <c r="V8797" s="16">
        <v>0</v>
      </c>
      <c r="W8797" s="16">
        <v>5754</v>
      </c>
      <c r="X8797" s="16">
        <v>0</v>
      </c>
    </row>
    <row r="8798" spans="1:24" x14ac:dyDescent="0.25">
      <c r="A8798" s="4" t="s">
        <v>5471</v>
      </c>
      <c r="B8798" t="s">
        <v>3649</v>
      </c>
      <c r="C8798" s="13" t="s">
        <v>66</v>
      </c>
      <c r="D8798" s="14">
        <v>177</v>
      </c>
      <c r="E8798" t="s">
        <v>1353</v>
      </c>
      <c r="F8798" t="s">
        <v>37</v>
      </c>
      <c r="G8798" t="s">
        <v>102</v>
      </c>
      <c r="H8798" t="s">
        <v>51</v>
      </c>
      <c r="I8798" t="s">
        <v>52</v>
      </c>
      <c r="J8798" t="s">
        <v>32</v>
      </c>
      <c r="K8798">
        <v>0</v>
      </c>
      <c r="L8798" t="s">
        <v>296</v>
      </c>
      <c r="M8798" s="9">
        <v>72</v>
      </c>
      <c r="N8798" s="10">
        <v>8333.3333333333339</v>
      </c>
      <c r="O8798">
        <v>1.1000000000000001</v>
      </c>
      <c r="P8798">
        <v>1.1000000000000001</v>
      </c>
      <c r="Q8798">
        <v>0</v>
      </c>
      <c r="R8798" t="s">
        <v>43</v>
      </c>
      <c r="S8798" s="16">
        <v>0</v>
      </c>
      <c r="T8798" s="16">
        <v>0</v>
      </c>
      <c r="U8798" s="16">
        <v>200</v>
      </c>
      <c r="V8798" s="16">
        <v>100</v>
      </c>
      <c r="W8798" s="16">
        <v>0</v>
      </c>
      <c r="X8798" s="16">
        <v>-300</v>
      </c>
    </row>
    <row r="8799" spans="1:24" x14ac:dyDescent="0.25">
      <c r="A8799" s="4" t="s">
        <v>5471</v>
      </c>
      <c r="B8799" t="s">
        <v>3650</v>
      </c>
      <c r="C8799" s="13" t="s">
        <v>92</v>
      </c>
      <c r="D8799" s="14">
        <v>89</v>
      </c>
      <c r="E8799" t="s">
        <v>1221</v>
      </c>
      <c r="F8799" t="s">
        <v>37</v>
      </c>
      <c r="G8799" t="s">
        <v>766</v>
      </c>
      <c r="H8799" t="s">
        <v>81</v>
      </c>
      <c r="I8799" t="s">
        <v>76</v>
      </c>
      <c r="J8799" t="s">
        <v>32</v>
      </c>
      <c r="K8799">
        <v>166</v>
      </c>
      <c r="L8799" t="s">
        <v>95</v>
      </c>
      <c r="M8799" s="9">
        <v>40</v>
      </c>
      <c r="N8799" s="10">
        <v>47</v>
      </c>
      <c r="O8799">
        <v>1</v>
      </c>
      <c r="P8799">
        <v>1.01</v>
      </c>
      <c r="Q8799">
        <v>0</v>
      </c>
      <c r="R8799" t="s">
        <v>43</v>
      </c>
      <c r="S8799" s="16">
        <v>6706.4</v>
      </c>
      <c r="T8799" s="16">
        <v>0</v>
      </c>
      <c r="U8799" s="16">
        <v>500</v>
      </c>
      <c r="V8799" s="16">
        <v>500</v>
      </c>
      <c r="W8799" s="16">
        <v>7802</v>
      </c>
      <c r="X8799" s="16">
        <v>-2095.6000000000004</v>
      </c>
    </row>
    <row r="8800" spans="1:24" x14ac:dyDescent="0.25">
      <c r="A8800" s="4" t="s">
        <v>5471</v>
      </c>
      <c r="B8800" t="s">
        <v>3651</v>
      </c>
      <c r="C8800" s="13" t="s">
        <v>43</v>
      </c>
      <c r="D8800" s="14">
        <v>95</v>
      </c>
      <c r="E8800" t="s">
        <v>391</v>
      </c>
      <c r="F8800" t="s">
        <v>28</v>
      </c>
      <c r="G8800" t="s">
        <v>145</v>
      </c>
      <c r="H8800" t="s">
        <v>51</v>
      </c>
      <c r="I8800" t="s">
        <v>52</v>
      </c>
      <c r="J8800" t="s">
        <v>32</v>
      </c>
      <c r="K8800">
        <v>0</v>
      </c>
      <c r="L8800" t="s">
        <v>117</v>
      </c>
      <c r="M8800" s="9">
        <v>54</v>
      </c>
      <c r="N8800" s="10">
        <v>5666.666666666667</v>
      </c>
      <c r="O8800">
        <v>1.1000000000000001</v>
      </c>
      <c r="P8800">
        <v>1.1100000000000001</v>
      </c>
      <c r="Q8800">
        <v>0</v>
      </c>
      <c r="R8800" t="s">
        <v>43</v>
      </c>
      <c r="S8800" s="16">
        <v>10549.44</v>
      </c>
      <c r="T8800" s="16">
        <v>0</v>
      </c>
      <c r="U8800" s="16">
        <v>500</v>
      </c>
      <c r="V8800" s="16">
        <v>500</v>
      </c>
      <c r="W8800" s="16">
        <v>0</v>
      </c>
      <c r="X8800" s="16">
        <v>9549.44</v>
      </c>
    </row>
    <row r="8801" spans="1:24" x14ac:dyDescent="0.25">
      <c r="A8801" s="4" t="s">
        <v>5471</v>
      </c>
      <c r="B8801" t="s">
        <v>3652</v>
      </c>
      <c r="C8801" s="13" t="s">
        <v>35</v>
      </c>
      <c r="D8801" s="14">
        <v>271</v>
      </c>
      <c r="E8801" t="s">
        <v>27</v>
      </c>
      <c r="F8801" t="s">
        <v>28</v>
      </c>
      <c r="G8801" t="s">
        <v>29</v>
      </c>
      <c r="H8801" t="s">
        <v>30</v>
      </c>
      <c r="I8801" t="s">
        <v>31</v>
      </c>
      <c r="J8801" t="s">
        <v>32</v>
      </c>
      <c r="K8801">
        <v>160</v>
      </c>
      <c r="L8801" t="s">
        <v>41</v>
      </c>
      <c r="M8801" s="9">
        <v>48</v>
      </c>
      <c r="N8801" s="10">
        <v>5416.666666666667</v>
      </c>
      <c r="O8801">
        <v>1.2</v>
      </c>
      <c r="P8801">
        <v>1</v>
      </c>
      <c r="Q8801">
        <v>0</v>
      </c>
      <c r="R8801" t="s">
        <v>43</v>
      </c>
      <c r="S8801" s="16">
        <v>9216</v>
      </c>
      <c r="T8801" s="16">
        <v>5416.666666666667</v>
      </c>
      <c r="U8801" s="16">
        <v>1000</v>
      </c>
      <c r="V8801" s="16">
        <v>50</v>
      </c>
      <c r="W8801" s="16">
        <v>0</v>
      </c>
      <c r="X8801" s="16">
        <v>2749.333333333333</v>
      </c>
    </row>
    <row r="8802" spans="1:24" x14ac:dyDescent="0.25">
      <c r="A8802" s="4" t="s">
        <v>5471</v>
      </c>
      <c r="B8802" t="s">
        <v>3653</v>
      </c>
      <c r="C8802" s="13" t="s">
        <v>43</v>
      </c>
      <c r="D8802" s="14">
        <v>299</v>
      </c>
      <c r="E8802" t="s">
        <v>300</v>
      </c>
      <c r="F8802" t="s">
        <v>28</v>
      </c>
      <c r="G8802" t="s">
        <v>301</v>
      </c>
      <c r="H8802" t="s">
        <v>64</v>
      </c>
      <c r="I8802" t="s">
        <v>52</v>
      </c>
      <c r="J8802" t="s">
        <v>32</v>
      </c>
      <c r="K8802">
        <v>161</v>
      </c>
      <c r="L8802" t="s">
        <v>117</v>
      </c>
      <c r="M8802" s="9">
        <v>54</v>
      </c>
      <c r="N8802" s="10">
        <v>5666.666666666667</v>
      </c>
      <c r="O8802">
        <v>1.1000000000000001</v>
      </c>
      <c r="P8802">
        <v>1.17</v>
      </c>
      <c r="Q8802">
        <v>0</v>
      </c>
      <c r="R8802" t="s">
        <v>43</v>
      </c>
      <c r="S8802" s="16">
        <v>11119.679999999998</v>
      </c>
      <c r="T8802" s="16">
        <v>5666.666666666667</v>
      </c>
      <c r="U8802" s="16">
        <v>0</v>
      </c>
      <c r="V8802" s="16">
        <v>50</v>
      </c>
      <c r="W8802" s="16">
        <v>0</v>
      </c>
      <c r="X8802" s="16">
        <v>5403.0133333333315</v>
      </c>
    </row>
    <row r="8803" spans="1:24" x14ac:dyDescent="0.25">
      <c r="A8803" s="4" t="s">
        <v>5471</v>
      </c>
      <c r="B8803" t="s">
        <v>3654</v>
      </c>
      <c r="C8803" s="13" t="s">
        <v>92</v>
      </c>
      <c r="D8803" s="14">
        <v>81</v>
      </c>
      <c r="E8803" t="s">
        <v>1276</v>
      </c>
      <c r="F8803" t="s">
        <v>37</v>
      </c>
      <c r="G8803" t="s">
        <v>326</v>
      </c>
      <c r="H8803" t="s">
        <v>64</v>
      </c>
      <c r="I8803" t="s">
        <v>31</v>
      </c>
      <c r="J8803" t="s">
        <v>46</v>
      </c>
      <c r="K8803">
        <v>0</v>
      </c>
      <c r="L8803" t="s">
        <v>99</v>
      </c>
      <c r="M8803" s="9">
        <v>40</v>
      </c>
      <c r="N8803" s="10">
        <v>51</v>
      </c>
      <c r="O8803">
        <v>1.2</v>
      </c>
      <c r="P8803">
        <v>0.81</v>
      </c>
      <c r="Q8803">
        <v>0</v>
      </c>
      <c r="R8803" t="s">
        <v>43</v>
      </c>
      <c r="S8803" s="16">
        <v>0</v>
      </c>
      <c r="T8803" s="16">
        <v>0</v>
      </c>
      <c r="U8803" s="16">
        <v>500</v>
      </c>
      <c r="V8803" s="16">
        <v>0</v>
      </c>
      <c r="W8803" s="16">
        <v>0</v>
      </c>
      <c r="X8803" s="16">
        <v>-500</v>
      </c>
    </row>
    <row r="8804" spans="1:24" x14ac:dyDescent="0.25">
      <c r="A8804" s="4" t="s">
        <v>5471</v>
      </c>
      <c r="B8804" t="s">
        <v>3655</v>
      </c>
      <c r="C8804" s="13" t="s">
        <v>26</v>
      </c>
      <c r="D8804" s="14">
        <v>113</v>
      </c>
      <c r="E8804" t="s">
        <v>337</v>
      </c>
      <c r="F8804" t="s">
        <v>28</v>
      </c>
      <c r="G8804" t="s">
        <v>59</v>
      </c>
      <c r="H8804" t="s">
        <v>60</v>
      </c>
      <c r="I8804" t="s">
        <v>31</v>
      </c>
      <c r="J8804" t="s">
        <v>46</v>
      </c>
      <c r="K8804">
        <v>0</v>
      </c>
      <c r="L8804" t="s">
        <v>90</v>
      </c>
      <c r="M8804" s="9">
        <v>35</v>
      </c>
      <c r="N8804" s="10">
        <v>923.07692307692309</v>
      </c>
      <c r="O8804">
        <v>1.2</v>
      </c>
      <c r="P8804">
        <v>0.9</v>
      </c>
      <c r="Q8804">
        <v>0</v>
      </c>
      <c r="R8804" t="s">
        <v>43</v>
      </c>
      <c r="S8804" s="16">
        <v>6048</v>
      </c>
      <c r="T8804" s="16">
        <v>0</v>
      </c>
      <c r="U8804" s="16">
        <v>0</v>
      </c>
      <c r="V8804" s="16">
        <v>0</v>
      </c>
      <c r="W8804" s="16">
        <v>0</v>
      </c>
      <c r="X8804" s="16">
        <v>6048</v>
      </c>
    </row>
    <row r="8805" spans="1:24" x14ac:dyDescent="0.25">
      <c r="A8805" s="4" t="s">
        <v>5471</v>
      </c>
      <c r="B8805" t="s">
        <v>3656</v>
      </c>
      <c r="C8805" s="13" t="s">
        <v>92</v>
      </c>
      <c r="D8805" s="14">
        <v>173</v>
      </c>
      <c r="E8805" t="s">
        <v>837</v>
      </c>
      <c r="F8805" t="s">
        <v>37</v>
      </c>
      <c r="G8805" t="s">
        <v>603</v>
      </c>
      <c r="H8805" t="s">
        <v>39</v>
      </c>
      <c r="I8805" t="s">
        <v>76</v>
      </c>
      <c r="J8805" t="s">
        <v>46</v>
      </c>
      <c r="K8805">
        <v>160</v>
      </c>
      <c r="L8805" t="s">
        <v>99</v>
      </c>
      <c r="M8805" s="9">
        <v>72</v>
      </c>
      <c r="N8805" s="10">
        <v>77</v>
      </c>
      <c r="O8805">
        <v>1</v>
      </c>
      <c r="P8805">
        <v>1.08</v>
      </c>
      <c r="Q8805">
        <v>0</v>
      </c>
      <c r="R8805" t="s">
        <v>43</v>
      </c>
      <c r="S8805" s="16">
        <v>12441.6</v>
      </c>
      <c r="T8805" s="16">
        <v>0</v>
      </c>
      <c r="U8805" s="16">
        <v>200</v>
      </c>
      <c r="V8805" s="16">
        <v>10</v>
      </c>
      <c r="W8805" s="16">
        <v>12320</v>
      </c>
      <c r="X8805" s="16">
        <v>-88.399999999999636</v>
      </c>
    </row>
    <row r="8806" spans="1:24" x14ac:dyDescent="0.25">
      <c r="A8806" s="4" t="s">
        <v>5471</v>
      </c>
      <c r="B8806" t="s">
        <v>3657</v>
      </c>
      <c r="C8806" s="13" t="s">
        <v>92</v>
      </c>
      <c r="D8806" s="14">
        <v>142</v>
      </c>
      <c r="E8806" t="s">
        <v>904</v>
      </c>
      <c r="F8806" t="s">
        <v>37</v>
      </c>
      <c r="G8806" t="s">
        <v>387</v>
      </c>
      <c r="H8806" t="s">
        <v>81</v>
      </c>
      <c r="I8806" t="s">
        <v>31</v>
      </c>
      <c r="J8806" t="s">
        <v>46</v>
      </c>
      <c r="K8806">
        <v>165</v>
      </c>
      <c r="L8806" t="s">
        <v>99</v>
      </c>
      <c r="M8806" s="9">
        <v>35</v>
      </c>
      <c r="N8806" s="10">
        <v>43</v>
      </c>
      <c r="O8806">
        <v>1.2</v>
      </c>
      <c r="P8806">
        <v>0.96</v>
      </c>
      <c r="Q8806">
        <v>0</v>
      </c>
      <c r="R8806" t="s">
        <v>43</v>
      </c>
      <c r="S8806" s="16">
        <v>6652.8</v>
      </c>
      <c r="T8806" s="16">
        <v>0</v>
      </c>
      <c r="U8806" s="16">
        <v>500</v>
      </c>
      <c r="V8806" s="16">
        <v>50</v>
      </c>
      <c r="W8806" s="16">
        <v>7095</v>
      </c>
      <c r="X8806" s="16">
        <v>-992.19999999999982</v>
      </c>
    </row>
    <row r="8807" spans="1:24" x14ac:dyDescent="0.25">
      <c r="A8807" s="4" t="s">
        <v>5471</v>
      </c>
      <c r="B8807" t="s">
        <v>3658</v>
      </c>
      <c r="C8807" s="13" t="s">
        <v>43</v>
      </c>
      <c r="D8807" s="14">
        <v>224</v>
      </c>
      <c r="E8807" t="s">
        <v>1460</v>
      </c>
      <c r="F8807" t="s">
        <v>28</v>
      </c>
      <c r="G8807" t="s">
        <v>1461</v>
      </c>
      <c r="H8807" t="s">
        <v>30</v>
      </c>
      <c r="I8807" t="s">
        <v>40</v>
      </c>
      <c r="J8807" t="s">
        <v>46</v>
      </c>
      <c r="K8807">
        <v>161</v>
      </c>
      <c r="L8807" t="s">
        <v>47</v>
      </c>
      <c r="M8807" s="9">
        <v>30</v>
      </c>
      <c r="N8807" s="10">
        <v>615.38461538461536</v>
      </c>
      <c r="O8807">
        <v>0.8</v>
      </c>
      <c r="P8807">
        <v>0.95</v>
      </c>
      <c r="Q8807">
        <v>0</v>
      </c>
      <c r="R8807" t="s">
        <v>43</v>
      </c>
      <c r="S8807" s="16">
        <v>3648</v>
      </c>
      <c r="T8807" s="16">
        <v>615.38461538461536</v>
      </c>
      <c r="U8807" s="16">
        <v>750</v>
      </c>
      <c r="V8807" s="16">
        <v>0</v>
      </c>
      <c r="W8807" s="16">
        <v>0</v>
      </c>
      <c r="X8807" s="16">
        <v>2282.6153846153848</v>
      </c>
    </row>
    <row r="8808" spans="1:24" x14ac:dyDescent="0.25">
      <c r="A8808" s="4" t="s">
        <v>5471</v>
      </c>
      <c r="B8808" t="s">
        <v>3659</v>
      </c>
      <c r="C8808" s="13" t="s">
        <v>35</v>
      </c>
      <c r="D8808" s="14">
        <v>169</v>
      </c>
      <c r="E8808" t="s">
        <v>886</v>
      </c>
      <c r="F8808" t="s">
        <v>37</v>
      </c>
      <c r="G8808" t="s">
        <v>56</v>
      </c>
      <c r="H8808" t="s">
        <v>51</v>
      </c>
      <c r="I8808" t="s">
        <v>52</v>
      </c>
      <c r="J8808" t="s">
        <v>32</v>
      </c>
      <c r="K8808">
        <v>0</v>
      </c>
      <c r="L8808" t="s">
        <v>41</v>
      </c>
      <c r="M8808" s="9">
        <v>48</v>
      </c>
      <c r="N8808" s="10">
        <v>5416.666666666667</v>
      </c>
      <c r="O8808">
        <v>1.1000000000000001</v>
      </c>
      <c r="P8808">
        <v>1.05</v>
      </c>
      <c r="Q8808">
        <v>0</v>
      </c>
      <c r="R8808" t="s">
        <v>43</v>
      </c>
      <c r="S8808" s="16">
        <v>0</v>
      </c>
      <c r="T8808" s="16">
        <v>0</v>
      </c>
      <c r="U8808" s="16">
        <v>750</v>
      </c>
      <c r="V8808" s="16">
        <v>100</v>
      </c>
      <c r="W8808" s="16">
        <v>0</v>
      </c>
      <c r="X8808" s="16">
        <v>-850</v>
      </c>
    </row>
    <row r="8809" spans="1:24" x14ac:dyDescent="0.25">
      <c r="A8809" s="4" t="s">
        <v>5471</v>
      </c>
      <c r="B8809" t="s">
        <v>3660</v>
      </c>
      <c r="C8809" s="13" t="s">
        <v>92</v>
      </c>
      <c r="D8809" s="14">
        <v>224</v>
      </c>
      <c r="E8809" t="s">
        <v>1460</v>
      </c>
      <c r="F8809" t="s">
        <v>28</v>
      </c>
      <c r="G8809" t="s">
        <v>1461</v>
      </c>
      <c r="H8809" t="s">
        <v>30</v>
      </c>
      <c r="I8809" t="s">
        <v>40</v>
      </c>
      <c r="J8809" t="s">
        <v>46</v>
      </c>
      <c r="K8809">
        <v>0</v>
      </c>
      <c r="L8809" t="s">
        <v>99</v>
      </c>
      <c r="M8809" s="9">
        <v>40</v>
      </c>
      <c r="N8809" s="10">
        <v>46</v>
      </c>
      <c r="O8809">
        <v>0.8</v>
      </c>
      <c r="P8809">
        <v>0.95</v>
      </c>
      <c r="Q8809">
        <v>0</v>
      </c>
      <c r="R8809" t="s">
        <v>43</v>
      </c>
      <c r="S8809" s="16">
        <v>4864</v>
      </c>
      <c r="T8809" s="16">
        <v>0</v>
      </c>
      <c r="U8809" s="16">
        <v>0</v>
      </c>
      <c r="V8809" s="16">
        <v>50</v>
      </c>
      <c r="W8809" s="16">
        <v>0</v>
      </c>
      <c r="X8809" s="16">
        <v>4814</v>
      </c>
    </row>
    <row r="8810" spans="1:24" x14ac:dyDescent="0.25">
      <c r="A8810" s="4" t="s">
        <v>5471</v>
      </c>
      <c r="B8810" t="s">
        <v>3661</v>
      </c>
      <c r="C8810" s="13" t="s">
        <v>78</v>
      </c>
      <c r="D8810" s="14">
        <v>112</v>
      </c>
      <c r="E8810" t="s">
        <v>298</v>
      </c>
      <c r="F8810" t="s">
        <v>37</v>
      </c>
      <c r="G8810" t="s">
        <v>59</v>
      </c>
      <c r="H8810" t="s">
        <v>60</v>
      </c>
      <c r="I8810" t="s">
        <v>86</v>
      </c>
      <c r="J8810" t="s">
        <v>32</v>
      </c>
      <c r="K8810">
        <v>124</v>
      </c>
      <c r="L8810" t="s">
        <v>121</v>
      </c>
      <c r="M8810" s="9">
        <v>65</v>
      </c>
      <c r="N8810" s="10">
        <v>7500</v>
      </c>
      <c r="O8810">
        <v>0.9</v>
      </c>
      <c r="P8810">
        <v>0.9</v>
      </c>
      <c r="Q8810">
        <v>0</v>
      </c>
      <c r="R8810" t="s">
        <v>43</v>
      </c>
      <c r="S8810" s="16">
        <v>6528.6</v>
      </c>
      <c r="T8810" s="16">
        <v>7500</v>
      </c>
      <c r="U8810" s="16">
        <v>0</v>
      </c>
      <c r="V8810" s="16">
        <v>250</v>
      </c>
      <c r="W8810" s="16">
        <v>0</v>
      </c>
      <c r="X8810" s="16">
        <v>-1221.3999999999996</v>
      </c>
    </row>
    <row r="8811" spans="1:24" x14ac:dyDescent="0.25">
      <c r="A8811" s="4" t="s">
        <v>5471</v>
      </c>
      <c r="B8811" t="s">
        <v>3662</v>
      </c>
      <c r="C8811" s="13" t="s">
        <v>135</v>
      </c>
      <c r="D8811" s="14">
        <v>19</v>
      </c>
      <c r="E8811" t="s">
        <v>946</v>
      </c>
      <c r="F8811" t="s">
        <v>28</v>
      </c>
      <c r="G8811" t="s">
        <v>285</v>
      </c>
      <c r="H8811" t="s">
        <v>30</v>
      </c>
      <c r="I8811" t="s">
        <v>76</v>
      </c>
      <c r="J8811" t="s">
        <v>32</v>
      </c>
      <c r="K8811">
        <v>0</v>
      </c>
      <c r="L8811" t="s">
        <v>209</v>
      </c>
      <c r="M8811" s="9">
        <v>90</v>
      </c>
      <c r="N8811" s="10">
        <v>9166.6666666666661</v>
      </c>
      <c r="O8811">
        <v>1</v>
      </c>
      <c r="P8811">
        <v>1.08</v>
      </c>
      <c r="Q8811">
        <v>0</v>
      </c>
      <c r="R8811" t="s">
        <v>43</v>
      </c>
      <c r="S8811" s="16">
        <v>15552.000000000002</v>
      </c>
      <c r="T8811" s="16">
        <v>0</v>
      </c>
      <c r="U8811" s="16">
        <v>200</v>
      </c>
      <c r="V8811" s="16">
        <v>10</v>
      </c>
      <c r="W8811" s="16">
        <v>0</v>
      </c>
      <c r="X8811" s="16">
        <v>15342.000000000002</v>
      </c>
    </row>
    <row r="8812" spans="1:24" x14ac:dyDescent="0.25">
      <c r="A8812" s="4" t="s">
        <v>5471</v>
      </c>
      <c r="B8812" t="s">
        <v>3663</v>
      </c>
      <c r="C8812" s="13" t="s">
        <v>92</v>
      </c>
      <c r="D8812" s="14">
        <v>181</v>
      </c>
      <c r="E8812" t="s">
        <v>471</v>
      </c>
      <c r="F8812" t="s">
        <v>37</v>
      </c>
      <c r="G8812" t="s">
        <v>472</v>
      </c>
      <c r="H8812" t="s">
        <v>30</v>
      </c>
      <c r="I8812" t="s">
        <v>31</v>
      </c>
      <c r="J8812" t="s">
        <v>46</v>
      </c>
      <c r="K8812">
        <v>163</v>
      </c>
      <c r="L8812" t="s">
        <v>99</v>
      </c>
      <c r="M8812" s="9">
        <v>35</v>
      </c>
      <c r="N8812" s="10">
        <v>47</v>
      </c>
      <c r="O8812">
        <v>1.2</v>
      </c>
      <c r="P8812">
        <v>0.95</v>
      </c>
      <c r="Q8812">
        <v>0</v>
      </c>
      <c r="R8812" t="s">
        <v>43</v>
      </c>
      <c r="S8812" s="16">
        <v>6503.7</v>
      </c>
      <c r="T8812" s="16">
        <v>0</v>
      </c>
      <c r="U8812" s="16">
        <v>200</v>
      </c>
      <c r="V8812" s="16">
        <v>0</v>
      </c>
      <c r="W8812" s="16">
        <v>7661</v>
      </c>
      <c r="X8812" s="16">
        <v>-1357.3000000000002</v>
      </c>
    </row>
    <row r="8813" spans="1:24" x14ac:dyDescent="0.25">
      <c r="A8813" s="4" t="s">
        <v>5471</v>
      </c>
      <c r="B8813" t="s">
        <v>3664</v>
      </c>
      <c r="C8813" s="13" t="s">
        <v>43</v>
      </c>
      <c r="D8813" s="14">
        <v>255</v>
      </c>
      <c r="E8813" t="s">
        <v>205</v>
      </c>
      <c r="F8813" t="s">
        <v>37</v>
      </c>
      <c r="G8813" t="s">
        <v>124</v>
      </c>
      <c r="H8813" t="s">
        <v>51</v>
      </c>
      <c r="I8813" t="s">
        <v>86</v>
      </c>
      <c r="J8813" t="s">
        <v>32</v>
      </c>
      <c r="K8813">
        <v>167</v>
      </c>
      <c r="L8813" t="s">
        <v>117</v>
      </c>
      <c r="M8813" s="9">
        <v>54</v>
      </c>
      <c r="N8813" s="10">
        <v>5666.666666666667</v>
      </c>
      <c r="O8813">
        <v>0.9</v>
      </c>
      <c r="P8813">
        <v>1.17</v>
      </c>
      <c r="Q8813">
        <v>0</v>
      </c>
      <c r="R8813" t="s">
        <v>43</v>
      </c>
      <c r="S8813" s="16">
        <v>9495.9539999999997</v>
      </c>
      <c r="T8813" s="16">
        <v>5666.666666666667</v>
      </c>
      <c r="U8813" s="16">
        <v>0</v>
      </c>
      <c r="V8813" s="16">
        <v>0</v>
      </c>
      <c r="W8813" s="16">
        <v>0</v>
      </c>
      <c r="X8813" s="16">
        <v>3829.2873333333328</v>
      </c>
    </row>
    <row r="8814" spans="1:24" x14ac:dyDescent="0.25">
      <c r="A8814" s="4" t="s">
        <v>5471</v>
      </c>
      <c r="B8814" t="s">
        <v>3665</v>
      </c>
      <c r="C8814" s="13" t="s">
        <v>92</v>
      </c>
      <c r="D8814" s="14">
        <v>275</v>
      </c>
      <c r="E8814" t="s">
        <v>331</v>
      </c>
      <c r="F8814" t="s">
        <v>37</v>
      </c>
      <c r="G8814" t="s">
        <v>153</v>
      </c>
      <c r="H8814" t="s">
        <v>39</v>
      </c>
      <c r="I8814" t="s">
        <v>31</v>
      </c>
      <c r="J8814" t="s">
        <v>46</v>
      </c>
      <c r="K8814">
        <v>164</v>
      </c>
      <c r="L8814" t="s">
        <v>99</v>
      </c>
      <c r="M8814" s="9">
        <v>40</v>
      </c>
      <c r="N8814" s="10">
        <v>47</v>
      </c>
      <c r="O8814">
        <v>1.2</v>
      </c>
      <c r="P8814">
        <v>1.1200000000000001</v>
      </c>
      <c r="Q8814">
        <v>0</v>
      </c>
      <c r="R8814" t="s">
        <v>43</v>
      </c>
      <c r="S8814" s="16">
        <v>8816.6400000000012</v>
      </c>
      <c r="T8814" s="16">
        <v>0</v>
      </c>
      <c r="U8814" s="16">
        <v>1000</v>
      </c>
      <c r="V8814" s="16">
        <v>10</v>
      </c>
      <c r="W8814" s="16">
        <v>7708</v>
      </c>
      <c r="X8814" s="16">
        <v>98.640000000001237</v>
      </c>
    </row>
    <row r="8815" spans="1:24" x14ac:dyDescent="0.25">
      <c r="A8815" s="4" t="s">
        <v>5471</v>
      </c>
      <c r="B8815" t="s">
        <v>3666</v>
      </c>
      <c r="C8815" s="13" t="s">
        <v>35</v>
      </c>
      <c r="D8815" s="14">
        <v>95</v>
      </c>
      <c r="E8815" t="s">
        <v>391</v>
      </c>
      <c r="F8815" t="s">
        <v>28</v>
      </c>
      <c r="G8815" t="s">
        <v>145</v>
      </c>
      <c r="H8815" t="s">
        <v>51</v>
      </c>
      <c r="I8815" t="s">
        <v>52</v>
      </c>
      <c r="J8815" t="s">
        <v>32</v>
      </c>
      <c r="K8815">
        <v>168</v>
      </c>
      <c r="L8815" t="s">
        <v>41</v>
      </c>
      <c r="M8815" s="9">
        <v>48</v>
      </c>
      <c r="N8815" s="10">
        <v>5416.666666666667</v>
      </c>
      <c r="O8815">
        <v>1.1000000000000001</v>
      </c>
      <c r="P8815">
        <v>1.1100000000000001</v>
      </c>
      <c r="Q8815">
        <v>0</v>
      </c>
      <c r="R8815" t="s">
        <v>43</v>
      </c>
      <c r="S8815" s="16">
        <v>9377.2800000000007</v>
      </c>
      <c r="T8815" s="16">
        <v>5416.666666666667</v>
      </c>
      <c r="U8815" s="16">
        <v>0</v>
      </c>
      <c r="V8815" s="16">
        <v>100</v>
      </c>
      <c r="W8815" s="16">
        <v>0</v>
      </c>
      <c r="X8815" s="16">
        <v>3860.6133333333337</v>
      </c>
    </row>
    <row r="8816" spans="1:24" x14ac:dyDescent="0.25">
      <c r="A8816" s="4" t="s">
        <v>5471</v>
      </c>
      <c r="B8816" t="s">
        <v>3667</v>
      </c>
      <c r="C8816" s="13" t="s">
        <v>26</v>
      </c>
      <c r="D8816" s="14">
        <v>102</v>
      </c>
      <c r="E8816" t="s">
        <v>97</v>
      </c>
      <c r="F8816" t="s">
        <v>37</v>
      </c>
      <c r="G8816" t="s">
        <v>98</v>
      </c>
      <c r="H8816" t="s">
        <v>81</v>
      </c>
      <c r="I8816" t="s">
        <v>86</v>
      </c>
      <c r="J8816" t="s">
        <v>46</v>
      </c>
      <c r="K8816">
        <v>0</v>
      </c>
      <c r="L8816" t="s">
        <v>90</v>
      </c>
      <c r="M8816" s="9">
        <v>35</v>
      </c>
      <c r="N8816" s="10">
        <v>923.07692307692309</v>
      </c>
      <c r="O8816">
        <v>0.9</v>
      </c>
      <c r="P8816">
        <v>1.03</v>
      </c>
      <c r="Q8816">
        <v>0</v>
      </c>
      <c r="R8816" t="s">
        <v>43</v>
      </c>
      <c r="S8816" s="16">
        <v>0</v>
      </c>
      <c r="T8816" s="16">
        <v>0</v>
      </c>
      <c r="U8816" s="16">
        <v>1000</v>
      </c>
      <c r="V8816" s="16">
        <v>100</v>
      </c>
      <c r="W8816" s="16">
        <v>0</v>
      </c>
      <c r="X8816" s="16">
        <v>-1100</v>
      </c>
    </row>
    <row r="8817" spans="1:24" x14ac:dyDescent="0.25">
      <c r="A8817" s="4" t="s">
        <v>5471</v>
      </c>
      <c r="B8817" t="s">
        <v>3668</v>
      </c>
      <c r="C8817" s="13" t="s">
        <v>43</v>
      </c>
      <c r="D8817" s="14">
        <v>281</v>
      </c>
      <c r="E8817" t="s">
        <v>222</v>
      </c>
      <c r="F8817" t="s">
        <v>37</v>
      </c>
      <c r="G8817" t="s">
        <v>179</v>
      </c>
      <c r="H8817" t="s">
        <v>39</v>
      </c>
      <c r="I8817" t="s">
        <v>86</v>
      </c>
      <c r="J8817" t="s">
        <v>46</v>
      </c>
      <c r="K8817">
        <v>0</v>
      </c>
      <c r="L8817" t="s">
        <v>47</v>
      </c>
      <c r="M8817" s="9">
        <v>30</v>
      </c>
      <c r="N8817" s="10">
        <v>615.38461538461536</v>
      </c>
      <c r="O8817">
        <v>0.9</v>
      </c>
      <c r="P8817">
        <v>0.98</v>
      </c>
      <c r="Q8817">
        <v>0</v>
      </c>
      <c r="R8817" t="s">
        <v>43</v>
      </c>
      <c r="S8817" s="16">
        <v>0</v>
      </c>
      <c r="T8817" s="16">
        <v>0</v>
      </c>
      <c r="U8817" s="16">
        <v>500</v>
      </c>
      <c r="V8817" s="16">
        <v>0</v>
      </c>
      <c r="W8817" s="16">
        <v>0</v>
      </c>
      <c r="X8817" s="16">
        <v>-500</v>
      </c>
    </row>
    <row r="8818" spans="1:24" x14ac:dyDescent="0.25">
      <c r="A8818" s="4" t="s">
        <v>5471</v>
      </c>
      <c r="B8818" t="s">
        <v>3669</v>
      </c>
      <c r="C8818" s="13" t="s">
        <v>35</v>
      </c>
      <c r="D8818" s="14">
        <v>175</v>
      </c>
      <c r="E8818" t="s">
        <v>1161</v>
      </c>
      <c r="F8818" t="s">
        <v>37</v>
      </c>
      <c r="G8818" t="s">
        <v>1162</v>
      </c>
      <c r="H8818" t="s">
        <v>30</v>
      </c>
      <c r="I8818" t="s">
        <v>40</v>
      </c>
      <c r="J8818" t="s">
        <v>46</v>
      </c>
      <c r="K8818">
        <v>161</v>
      </c>
      <c r="L8818" t="s">
        <v>53</v>
      </c>
      <c r="M8818" s="9">
        <v>24</v>
      </c>
      <c r="N8818" s="10">
        <v>384.61538461538464</v>
      </c>
      <c r="O8818">
        <v>0.8</v>
      </c>
      <c r="P8818">
        <v>0.97</v>
      </c>
      <c r="Q8818">
        <v>0</v>
      </c>
      <c r="R8818" t="s">
        <v>43</v>
      </c>
      <c r="S8818" s="16">
        <v>2998.4640000000004</v>
      </c>
      <c r="T8818" s="16">
        <v>384.61538461538464</v>
      </c>
      <c r="U8818" s="16">
        <v>0</v>
      </c>
      <c r="V8818" s="16">
        <v>10</v>
      </c>
      <c r="W8818" s="16">
        <v>0</v>
      </c>
      <c r="X8818" s="16">
        <v>2603.8486153846156</v>
      </c>
    </row>
    <row r="8819" spans="1:24" x14ac:dyDescent="0.25">
      <c r="A8819" s="4" t="s">
        <v>5471</v>
      </c>
      <c r="B8819" t="s">
        <v>3670</v>
      </c>
      <c r="C8819" s="13" t="s">
        <v>92</v>
      </c>
      <c r="D8819" s="14">
        <v>231</v>
      </c>
      <c r="E8819" t="s">
        <v>79</v>
      </c>
      <c r="F8819" t="s">
        <v>37</v>
      </c>
      <c r="G8819" t="s">
        <v>80</v>
      </c>
      <c r="H8819" t="s">
        <v>81</v>
      </c>
      <c r="I8819" t="s">
        <v>40</v>
      </c>
      <c r="J8819" t="s">
        <v>32</v>
      </c>
      <c r="K8819">
        <v>165</v>
      </c>
      <c r="L8819" t="s">
        <v>95</v>
      </c>
      <c r="M8819" s="9">
        <v>40</v>
      </c>
      <c r="N8819" s="10">
        <v>44</v>
      </c>
      <c r="O8819">
        <v>0.8</v>
      </c>
      <c r="P8819">
        <v>1.1599999999999999</v>
      </c>
      <c r="Q8819">
        <v>0</v>
      </c>
      <c r="R8819" t="s">
        <v>43</v>
      </c>
      <c r="S8819" s="16">
        <v>6124.7999999999993</v>
      </c>
      <c r="T8819" s="16">
        <v>0</v>
      </c>
      <c r="U8819" s="16">
        <v>200</v>
      </c>
      <c r="V8819" s="16">
        <v>0</v>
      </c>
      <c r="W8819" s="16">
        <v>7260</v>
      </c>
      <c r="X8819" s="16">
        <v>-1335.2000000000007</v>
      </c>
    </row>
    <row r="8820" spans="1:24" x14ac:dyDescent="0.25">
      <c r="A8820" s="4" t="s">
        <v>5471</v>
      </c>
      <c r="B8820" t="s">
        <v>3671</v>
      </c>
      <c r="C8820" s="13" t="s">
        <v>43</v>
      </c>
      <c r="D8820" s="14">
        <v>51</v>
      </c>
      <c r="E8820" t="s">
        <v>382</v>
      </c>
      <c r="F8820" t="s">
        <v>37</v>
      </c>
      <c r="G8820" t="s">
        <v>383</v>
      </c>
      <c r="H8820" t="s">
        <v>51</v>
      </c>
      <c r="I8820" t="s">
        <v>40</v>
      </c>
      <c r="J8820" t="s">
        <v>46</v>
      </c>
      <c r="K8820">
        <v>90</v>
      </c>
      <c r="L8820" t="s">
        <v>47</v>
      </c>
      <c r="M8820" s="9">
        <v>30</v>
      </c>
      <c r="N8820" s="10">
        <v>615.38461538461536</v>
      </c>
      <c r="O8820">
        <v>0.8</v>
      </c>
      <c r="P8820">
        <v>1.17</v>
      </c>
      <c r="Q8820">
        <v>0</v>
      </c>
      <c r="R8820" t="s">
        <v>43</v>
      </c>
      <c r="S8820" s="16">
        <v>2527.1999999999998</v>
      </c>
      <c r="T8820" s="16">
        <v>615.38461538461536</v>
      </c>
      <c r="U8820" s="16">
        <v>200</v>
      </c>
      <c r="V8820" s="16">
        <v>0</v>
      </c>
      <c r="W8820" s="16">
        <v>0</v>
      </c>
      <c r="X8820" s="16">
        <v>1711.8153846153846</v>
      </c>
    </row>
    <row r="8821" spans="1:24" x14ac:dyDescent="0.25">
      <c r="A8821" s="4" t="s">
        <v>5471</v>
      </c>
      <c r="B8821" t="s">
        <v>3672</v>
      </c>
      <c r="C8821" s="13" t="s">
        <v>35</v>
      </c>
      <c r="D8821" s="14">
        <v>277</v>
      </c>
      <c r="E8821" t="s">
        <v>686</v>
      </c>
      <c r="F8821" t="s">
        <v>28</v>
      </c>
      <c r="G8821" t="s">
        <v>153</v>
      </c>
      <c r="H8821" t="s">
        <v>39</v>
      </c>
      <c r="I8821" t="s">
        <v>76</v>
      </c>
      <c r="J8821" t="s">
        <v>46</v>
      </c>
      <c r="K8821">
        <v>163</v>
      </c>
      <c r="L8821" t="s">
        <v>53</v>
      </c>
      <c r="M8821" s="9">
        <v>24</v>
      </c>
      <c r="N8821" s="10">
        <v>384.61538461538464</v>
      </c>
      <c r="O8821">
        <v>1</v>
      </c>
      <c r="P8821">
        <v>1.1200000000000001</v>
      </c>
      <c r="Q8821">
        <v>0</v>
      </c>
      <c r="R8821" t="s">
        <v>43</v>
      </c>
      <c r="S8821" s="16">
        <v>4300.8</v>
      </c>
      <c r="T8821" s="16">
        <v>384.61538461538464</v>
      </c>
      <c r="U8821" s="16">
        <v>0</v>
      </c>
      <c r="V8821" s="16">
        <v>250</v>
      </c>
      <c r="W8821" s="16">
        <v>0</v>
      </c>
      <c r="X8821" s="16">
        <v>3666.1846153846154</v>
      </c>
    </row>
    <row r="8822" spans="1:24" x14ac:dyDescent="0.25">
      <c r="A8822" s="4" t="s">
        <v>5471</v>
      </c>
      <c r="B8822" t="s">
        <v>3673</v>
      </c>
      <c r="C8822" s="13" t="s">
        <v>92</v>
      </c>
      <c r="D8822" s="14">
        <v>164</v>
      </c>
      <c r="E8822" t="s">
        <v>644</v>
      </c>
      <c r="F8822" t="s">
        <v>28</v>
      </c>
      <c r="G8822" t="s">
        <v>263</v>
      </c>
      <c r="H8822" t="s">
        <v>81</v>
      </c>
      <c r="I8822" t="s">
        <v>52</v>
      </c>
      <c r="J8822" t="s">
        <v>46</v>
      </c>
      <c r="K8822">
        <v>0</v>
      </c>
      <c r="L8822" t="s">
        <v>99</v>
      </c>
      <c r="M8822" s="9">
        <v>48</v>
      </c>
      <c r="N8822" s="10">
        <v>50</v>
      </c>
      <c r="O8822">
        <v>1.1000000000000001</v>
      </c>
      <c r="P8822">
        <v>1.1100000000000001</v>
      </c>
      <c r="Q8822">
        <v>0</v>
      </c>
      <c r="R8822" t="s">
        <v>43</v>
      </c>
      <c r="S8822" s="16">
        <v>9377.2800000000007</v>
      </c>
      <c r="T8822" s="16">
        <v>0</v>
      </c>
      <c r="U8822" s="16">
        <v>0</v>
      </c>
      <c r="V8822" s="16">
        <v>250</v>
      </c>
      <c r="W8822" s="16">
        <v>0</v>
      </c>
      <c r="X8822" s="16">
        <v>9127.2800000000007</v>
      </c>
    </row>
    <row r="8823" spans="1:24" x14ac:dyDescent="0.25">
      <c r="A8823" s="4" t="s">
        <v>5471</v>
      </c>
      <c r="B8823" t="s">
        <v>3674</v>
      </c>
      <c r="C8823" s="13" t="s">
        <v>35</v>
      </c>
      <c r="D8823" s="14">
        <v>185</v>
      </c>
      <c r="E8823" t="s">
        <v>1374</v>
      </c>
      <c r="F8823" t="s">
        <v>37</v>
      </c>
      <c r="G8823" t="s">
        <v>127</v>
      </c>
      <c r="H8823" t="s">
        <v>51</v>
      </c>
      <c r="I8823" t="s">
        <v>86</v>
      </c>
      <c r="J8823" t="s">
        <v>46</v>
      </c>
      <c r="K8823">
        <v>108</v>
      </c>
      <c r="L8823" t="s">
        <v>53</v>
      </c>
      <c r="M8823" s="9">
        <v>24</v>
      </c>
      <c r="N8823" s="10">
        <v>384.61538461538464</v>
      </c>
      <c r="O8823">
        <v>0.9</v>
      </c>
      <c r="P8823">
        <v>1.2</v>
      </c>
      <c r="Q8823">
        <v>0</v>
      </c>
      <c r="R8823" t="s">
        <v>43</v>
      </c>
      <c r="S8823" s="16">
        <v>2799.36</v>
      </c>
      <c r="T8823" s="16">
        <v>384.61538461538464</v>
      </c>
      <c r="U8823" s="16">
        <v>0</v>
      </c>
      <c r="V8823" s="16">
        <v>50</v>
      </c>
      <c r="W8823" s="16">
        <v>0</v>
      </c>
      <c r="X8823" s="16">
        <v>2364.7446153846154</v>
      </c>
    </row>
    <row r="8824" spans="1:24" x14ac:dyDescent="0.25">
      <c r="A8824" s="4" t="s">
        <v>5471</v>
      </c>
      <c r="B8824" t="s">
        <v>3675</v>
      </c>
      <c r="C8824" s="13" t="s">
        <v>92</v>
      </c>
      <c r="D8824" s="14">
        <v>182</v>
      </c>
      <c r="E8824" t="s">
        <v>1184</v>
      </c>
      <c r="F8824" t="s">
        <v>28</v>
      </c>
      <c r="G8824" t="s">
        <v>472</v>
      </c>
      <c r="H8824" t="s">
        <v>30</v>
      </c>
      <c r="I8824" t="s">
        <v>52</v>
      </c>
      <c r="J8824" t="s">
        <v>32</v>
      </c>
      <c r="K8824">
        <v>162</v>
      </c>
      <c r="L8824" t="s">
        <v>95</v>
      </c>
      <c r="M8824" s="9">
        <v>48</v>
      </c>
      <c r="N8824" s="10">
        <v>55</v>
      </c>
      <c r="O8824">
        <v>1.1000000000000001</v>
      </c>
      <c r="P8824">
        <v>0.95</v>
      </c>
      <c r="Q8824">
        <v>0</v>
      </c>
      <c r="R8824" t="s">
        <v>43</v>
      </c>
      <c r="S8824" s="16">
        <v>8025.5999999999995</v>
      </c>
      <c r="T8824" s="16">
        <v>0</v>
      </c>
      <c r="U8824" s="16">
        <v>200</v>
      </c>
      <c r="V8824" s="16">
        <v>0</v>
      </c>
      <c r="W8824" s="16">
        <v>8910</v>
      </c>
      <c r="X8824" s="16">
        <v>-1084.4000000000005</v>
      </c>
    </row>
    <row r="8825" spans="1:24" x14ac:dyDescent="0.25">
      <c r="A8825" s="4" t="s">
        <v>5471</v>
      </c>
      <c r="B8825" t="s">
        <v>3676</v>
      </c>
      <c r="C8825" s="13" t="s">
        <v>66</v>
      </c>
      <c r="D8825" s="14">
        <v>266</v>
      </c>
      <c r="E8825" t="s">
        <v>607</v>
      </c>
      <c r="F8825" t="s">
        <v>37</v>
      </c>
      <c r="G8825" t="s">
        <v>148</v>
      </c>
      <c r="H8825" t="s">
        <v>81</v>
      </c>
      <c r="I8825" t="s">
        <v>86</v>
      </c>
      <c r="J8825" t="s">
        <v>46</v>
      </c>
      <c r="K8825">
        <v>162</v>
      </c>
      <c r="L8825" t="s">
        <v>69</v>
      </c>
      <c r="M8825" s="9">
        <v>48</v>
      </c>
      <c r="N8825" s="10">
        <v>1538.4615384615386</v>
      </c>
      <c r="O8825">
        <v>0.9</v>
      </c>
      <c r="P8825">
        <v>1.2</v>
      </c>
      <c r="Q8825">
        <v>0</v>
      </c>
      <c r="R8825" t="s">
        <v>43</v>
      </c>
      <c r="S8825" s="16">
        <v>8398.08</v>
      </c>
      <c r="T8825" s="16">
        <v>1538.4615384615386</v>
      </c>
      <c r="U8825" s="16">
        <v>200</v>
      </c>
      <c r="V8825" s="16">
        <v>0</v>
      </c>
      <c r="W8825" s="16">
        <v>0</v>
      </c>
      <c r="X8825" s="16">
        <v>6659.6184615384609</v>
      </c>
    </row>
    <row r="8826" spans="1:24" x14ac:dyDescent="0.25">
      <c r="A8826" s="4" t="s">
        <v>5471</v>
      </c>
      <c r="B8826" t="s">
        <v>3677</v>
      </c>
      <c r="C8826" s="13" t="s">
        <v>43</v>
      </c>
      <c r="D8826" s="14">
        <v>211</v>
      </c>
      <c r="E8826" t="s">
        <v>619</v>
      </c>
      <c r="F8826" t="s">
        <v>28</v>
      </c>
      <c r="G8826" t="s">
        <v>275</v>
      </c>
      <c r="H8826" t="s">
        <v>81</v>
      </c>
      <c r="I8826" t="s">
        <v>40</v>
      </c>
      <c r="J8826" t="s">
        <v>32</v>
      </c>
      <c r="K8826">
        <v>165</v>
      </c>
      <c r="L8826" t="s">
        <v>117</v>
      </c>
      <c r="M8826" s="9">
        <v>54</v>
      </c>
      <c r="N8826" s="10">
        <v>5666.666666666667</v>
      </c>
      <c r="O8826">
        <v>0.8</v>
      </c>
      <c r="P8826">
        <v>0.93</v>
      </c>
      <c r="Q8826">
        <v>0</v>
      </c>
      <c r="R8826" t="s">
        <v>43</v>
      </c>
      <c r="S8826" s="16">
        <v>6428.1600000000008</v>
      </c>
      <c r="T8826" s="16">
        <v>5666.666666666667</v>
      </c>
      <c r="U8826" s="16">
        <v>0</v>
      </c>
      <c r="V8826" s="16">
        <v>50</v>
      </c>
      <c r="W8826" s="16">
        <v>0</v>
      </c>
      <c r="X8826" s="16">
        <v>711.49333333333379</v>
      </c>
    </row>
    <row r="8827" spans="1:24" x14ac:dyDescent="0.25">
      <c r="A8827" s="4" t="s">
        <v>5471</v>
      </c>
      <c r="B8827" t="s">
        <v>3678</v>
      </c>
      <c r="C8827" s="13" t="s">
        <v>43</v>
      </c>
      <c r="D8827" s="14">
        <v>204</v>
      </c>
      <c r="E8827" t="s">
        <v>1178</v>
      </c>
      <c r="F8827" t="s">
        <v>28</v>
      </c>
      <c r="G8827" t="s">
        <v>137</v>
      </c>
      <c r="H8827" t="s">
        <v>39</v>
      </c>
      <c r="I8827" t="s">
        <v>52</v>
      </c>
      <c r="J8827" t="s">
        <v>32</v>
      </c>
      <c r="K8827">
        <v>165</v>
      </c>
      <c r="L8827" t="s">
        <v>117</v>
      </c>
      <c r="M8827" s="9">
        <v>54</v>
      </c>
      <c r="N8827" s="10">
        <v>5666.666666666667</v>
      </c>
      <c r="O8827">
        <v>1.1000000000000001</v>
      </c>
      <c r="P8827">
        <v>1</v>
      </c>
      <c r="Q8827">
        <v>0</v>
      </c>
      <c r="R8827" t="s">
        <v>43</v>
      </c>
      <c r="S8827" s="16">
        <v>9504</v>
      </c>
      <c r="T8827" s="16">
        <v>5666.666666666667</v>
      </c>
      <c r="U8827" s="16">
        <v>0</v>
      </c>
      <c r="V8827" s="16">
        <v>100</v>
      </c>
      <c r="W8827" s="16">
        <v>0</v>
      </c>
      <c r="X8827" s="16">
        <v>3737.333333333333</v>
      </c>
    </row>
    <row r="8828" spans="1:24" x14ac:dyDescent="0.25">
      <c r="A8828" s="4" t="s">
        <v>5471</v>
      </c>
      <c r="B8828" t="s">
        <v>3679</v>
      </c>
      <c r="C8828" s="13" t="s">
        <v>35</v>
      </c>
      <c r="D8828" s="14">
        <v>223</v>
      </c>
      <c r="E8828" t="s">
        <v>592</v>
      </c>
      <c r="F8828" t="s">
        <v>37</v>
      </c>
      <c r="G8828" t="s">
        <v>198</v>
      </c>
      <c r="H8828" t="s">
        <v>39</v>
      </c>
      <c r="I8828" t="s">
        <v>40</v>
      </c>
      <c r="J8828" t="s">
        <v>32</v>
      </c>
      <c r="K8828">
        <v>0</v>
      </c>
      <c r="L8828" t="s">
        <v>41</v>
      </c>
      <c r="M8828" s="9">
        <v>48</v>
      </c>
      <c r="N8828" s="10">
        <v>5416.666666666667</v>
      </c>
      <c r="O8828">
        <v>0.8</v>
      </c>
      <c r="P8828">
        <v>0.87</v>
      </c>
      <c r="Q8828">
        <v>0</v>
      </c>
      <c r="R8828" t="s">
        <v>43</v>
      </c>
      <c r="S8828" s="16">
        <v>0</v>
      </c>
      <c r="T8828" s="16">
        <v>0</v>
      </c>
      <c r="U8828" s="16">
        <v>0</v>
      </c>
      <c r="V8828" s="16">
        <v>0</v>
      </c>
      <c r="W8828" s="16">
        <v>0</v>
      </c>
      <c r="X8828" s="16">
        <v>0</v>
      </c>
    </row>
    <row r="8829" spans="1:24" x14ac:dyDescent="0.25">
      <c r="A8829" s="4" t="s">
        <v>5471</v>
      </c>
      <c r="B8829" t="s">
        <v>3680</v>
      </c>
      <c r="C8829" s="13" t="s">
        <v>92</v>
      </c>
      <c r="D8829" s="14">
        <v>216</v>
      </c>
      <c r="E8829" t="s">
        <v>1388</v>
      </c>
      <c r="F8829" t="s">
        <v>37</v>
      </c>
      <c r="G8829" t="s">
        <v>625</v>
      </c>
      <c r="H8829" t="s">
        <v>30</v>
      </c>
      <c r="I8829" t="s">
        <v>40</v>
      </c>
      <c r="J8829" t="s">
        <v>46</v>
      </c>
      <c r="K8829">
        <v>163</v>
      </c>
      <c r="L8829" t="s">
        <v>99</v>
      </c>
      <c r="M8829" s="9">
        <v>72</v>
      </c>
      <c r="N8829" s="10">
        <v>80</v>
      </c>
      <c r="O8829">
        <v>0.8</v>
      </c>
      <c r="P8829">
        <v>0.86</v>
      </c>
      <c r="Q8829">
        <v>0</v>
      </c>
      <c r="R8829" t="s">
        <v>43</v>
      </c>
      <c r="S8829" s="16">
        <v>8074.3680000000004</v>
      </c>
      <c r="T8829" s="16">
        <v>0</v>
      </c>
      <c r="U8829" s="16">
        <v>200</v>
      </c>
      <c r="V8829" s="16">
        <v>50</v>
      </c>
      <c r="W8829" s="16">
        <v>13040</v>
      </c>
      <c r="X8829" s="16">
        <v>-5215.6319999999996</v>
      </c>
    </row>
    <row r="8830" spans="1:24" x14ac:dyDescent="0.25">
      <c r="A8830" s="4" t="s">
        <v>5471</v>
      </c>
      <c r="B8830" t="s">
        <v>3681</v>
      </c>
      <c r="C8830" s="13" t="s">
        <v>78</v>
      </c>
      <c r="D8830" s="14">
        <v>67</v>
      </c>
      <c r="E8830" t="s">
        <v>476</v>
      </c>
      <c r="F8830" t="s">
        <v>37</v>
      </c>
      <c r="G8830" t="s">
        <v>195</v>
      </c>
      <c r="H8830" t="s">
        <v>39</v>
      </c>
      <c r="I8830" t="s">
        <v>76</v>
      </c>
      <c r="J8830" t="s">
        <v>32</v>
      </c>
      <c r="K8830">
        <v>164</v>
      </c>
      <c r="L8830" t="s">
        <v>121</v>
      </c>
      <c r="M8830" s="9">
        <v>65</v>
      </c>
      <c r="N8830" s="10">
        <v>7500</v>
      </c>
      <c r="O8830">
        <v>1</v>
      </c>
      <c r="P8830">
        <v>0.88</v>
      </c>
      <c r="Q8830">
        <v>0</v>
      </c>
      <c r="R8830" t="s">
        <v>43</v>
      </c>
      <c r="S8830" s="16">
        <v>9380.7999999999993</v>
      </c>
      <c r="T8830" s="16">
        <v>7500</v>
      </c>
      <c r="U8830" s="16">
        <v>1000</v>
      </c>
      <c r="V8830" s="16">
        <v>50</v>
      </c>
      <c r="W8830" s="16">
        <v>0</v>
      </c>
      <c r="X8830" s="16">
        <v>830.79999999999927</v>
      </c>
    </row>
    <row r="8831" spans="1:24" x14ac:dyDescent="0.25">
      <c r="A8831" s="4" t="s">
        <v>5471</v>
      </c>
      <c r="B8831" t="s">
        <v>3682</v>
      </c>
      <c r="C8831" s="13" t="s">
        <v>35</v>
      </c>
      <c r="D8831" s="14">
        <v>134</v>
      </c>
      <c r="E8831" t="s">
        <v>616</v>
      </c>
      <c r="F8831" t="s">
        <v>37</v>
      </c>
      <c r="G8831" t="s">
        <v>617</v>
      </c>
      <c r="H8831" t="s">
        <v>60</v>
      </c>
      <c r="I8831" t="s">
        <v>40</v>
      </c>
      <c r="J8831" t="s">
        <v>32</v>
      </c>
      <c r="K8831">
        <v>163</v>
      </c>
      <c r="L8831" t="s">
        <v>41</v>
      </c>
      <c r="M8831" s="9">
        <v>48</v>
      </c>
      <c r="N8831" s="10">
        <v>5416.666666666667</v>
      </c>
      <c r="O8831">
        <v>0.8</v>
      </c>
      <c r="P8831">
        <v>1.06</v>
      </c>
      <c r="Q8831">
        <v>0</v>
      </c>
      <c r="R8831" t="s">
        <v>43</v>
      </c>
      <c r="S8831" s="16">
        <v>6634.7520000000013</v>
      </c>
      <c r="T8831" s="16">
        <v>5416.666666666667</v>
      </c>
      <c r="U8831" s="16">
        <v>0</v>
      </c>
      <c r="V8831" s="16">
        <v>0</v>
      </c>
      <c r="W8831" s="16">
        <v>0</v>
      </c>
      <c r="X8831" s="16">
        <v>1218.0853333333343</v>
      </c>
    </row>
    <row r="8832" spans="1:24" x14ac:dyDescent="0.25">
      <c r="A8832" s="4" t="s">
        <v>5471</v>
      </c>
      <c r="B8832" t="s">
        <v>3683</v>
      </c>
      <c r="C8832" s="13" t="s">
        <v>135</v>
      </c>
      <c r="D8832" s="14">
        <v>222</v>
      </c>
      <c r="E8832" t="s">
        <v>420</v>
      </c>
      <c r="F8832" t="s">
        <v>37</v>
      </c>
      <c r="G8832" t="s">
        <v>198</v>
      </c>
      <c r="H8832" t="s">
        <v>39</v>
      </c>
      <c r="I8832" t="s">
        <v>76</v>
      </c>
      <c r="J8832" t="s">
        <v>46</v>
      </c>
      <c r="K8832">
        <v>167</v>
      </c>
      <c r="L8832" t="s">
        <v>138</v>
      </c>
      <c r="M8832" s="9">
        <v>55</v>
      </c>
      <c r="N8832" s="10">
        <v>2307.6923076923076</v>
      </c>
      <c r="O8832">
        <v>1</v>
      </c>
      <c r="P8832">
        <v>0.87</v>
      </c>
      <c r="Q8832">
        <v>0</v>
      </c>
      <c r="R8832" t="s">
        <v>43</v>
      </c>
      <c r="S8832" s="16">
        <v>7990.95</v>
      </c>
      <c r="T8832" s="16">
        <v>2307.6923076923076</v>
      </c>
      <c r="U8832" s="16">
        <v>1000</v>
      </c>
      <c r="V8832" s="16">
        <v>50</v>
      </c>
      <c r="W8832" s="16">
        <v>0</v>
      </c>
      <c r="X8832" s="16">
        <v>4633.2576923076922</v>
      </c>
    </row>
    <row r="8833" spans="1:24" x14ac:dyDescent="0.25">
      <c r="A8833" s="4" t="s">
        <v>5471</v>
      </c>
      <c r="B8833" t="s">
        <v>3684</v>
      </c>
      <c r="C8833" s="13" t="s">
        <v>26</v>
      </c>
      <c r="D8833" s="14">
        <v>201</v>
      </c>
      <c r="E8833" t="s">
        <v>268</v>
      </c>
      <c r="F8833" t="s">
        <v>37</v>
      </c>
      <c r="G8833" t="s">
        <v>269</v>
      </c>
      <c r="H8833" t="s">
        <v>60</v>
      </c>
      <c r="I8833" t="s">
        <v>40</v>
      </c>
      <c r="J8833" t="s">
        <v>46</v>
      </c>
      <c r="K8833">
        <v>0</v>
      </c>
      <c r="L8833" t="s">
        <v>90</v>
      </c>
      <c r="M8833" s="9">
        <v>35</v>
      </c>
      <c r="N8833" s="10">
        <v>923.07692307692309</v>
      </c>
      <c r="O8833">
        <v>0.8</v>
      </c>
      <c r="P8833">
        <v>1.06</v>
      </c>
      <c r="Q8833">
        <v>0</v>
      </c>
      <c r="R8833" t="s">
        <v>43</v>
      </c>
      <c r="S8833" s="16">
        <v>0</v>
      </c>
      <c r="T8833" s="16">
        <v>0</v>
      </c>
      <c r="U8833" s="16">
        <v>0</v>
      </c>
      <c r="V8833" s="16">
        <v>0</v>
      </c>
      <c r="W8833" s="16">
        <v>0</v>
      </c>
      <c r="X8833" s="16">
        <v>0</v>
      </c>
    </row>
    <row r="8834" spans="1:24" x14ac:dyDescent="0.25">
      <c r="A8834" s="4" t="s">
        <v>5471</v>
      </c>
      <c r="B8834" t="s">
        <v>3685</v>
      </c>
      <c r="C8834" s="13" t="s">
        <v>92</v>
      </c>
      <c r="D8834" s="14">
        <v>127</v>
      </c>
      <c r="E8834" t="s">
        <v>640</v>
      </c>
      <c r="F8834" t="s">
        <v>28</v>
      </c>
      <c r="G8834" t="s">
        <v>130</v>
      </c>
      <c r="H8834" t="s">
        <v>51</v>
      </c>
      <c r="I8834" t="s">
        <v>52</v>
      </c>
      <c r="J8834" t="s">
        <v>46</v>
      </c>
      <c r="K8834">
        <v>160</v>
      </c>
      <c r="L8834" t="s">
        <v>99</v>
      </c>
      <c r="M8834" s="9">
        <v>35</v>
      </c>
      <c r="N8834" s="10">
        <v>49</v>
      </c>
      <c r="O8834">
        <v>1.1000000000000001</v>
      </c>
      <c r="P8834">
        <v>0.95</v>
      </c>
      <c r="Q8834">
        <v>0</v>
      </c>
      <c r="R8834" t="s">
        <v>43</v>
      </c>
      <c r="S8834" s="16">
        <v>5852.0000000000009</v>
      </c>
      <c r="T8834" s="16">
        <v>0</v>
      </c>
      <c r="U8834" s="16">
        <v>500</v>
      </c>
      <c r="V8834" s="16">
        <v>10</v>
      </c>
      <c r="W8834" s="16">
        <v>7840</v>
      </c>
      <c r="X8834" s="16">
        <v>-2497.9999999999991</v>
      </c>
    </row>
    <row r="8835" spans="1:24" x14ac:dyDescent="0.25">
      <c r="A8835" s="4" t="s">
        <v>5471</v>
      </c>
      <c r="B8835" t="s">
        <v>3686</v>
      </c>
      <c r="C8835" s="13" t="s">
        <v>92</v>
      </c>
      <c r="D8835" s="14">
        <v>200</v>
      </c>
      <c r="E8835" t="s">
        <v>167</v>
      </c>
      <c r="F8835" t="s">
        <v>28</v>
      </c>
      <c r="G8835" t="s">
        <v>89</v>
      </c>
      <c r="H8835" t="s">
        <v>39</v>
      </c>
      <c r="I8835" t="s">
        <v>40</v>
      </c>
      <c r="J8835" t="s">
        <v>32</v>
      </c>
      <c r="K8835">
        <v>164</v>
      </c>
      <c r="L8835" t="s">
        <v>95</v>
      </c>
      <c r="M8835" s="9">
        <v>65</v>
      </c>
      <c r="N8835" s="10">
        <v>78</v>
      </c>
      <c r="O8835">
        <v>0.8</v>
      </c>
      <c r="P8835">
        <v>0.99</v>
      </c>
      <c r="Q8835">
        <v>0</v>
      </c>
      <c r="R8835" t="s">
        <v>43</v>
      </c>
      <c r="S8835" s="16">
        <v>8236.7999999999993</v>
      </c>
      <c r="T8835" s="16">
        <v>0</v>
      </c>
      <c r="U8835" s="16">
        <v>0</v>
      </c>
      <c r="V8835" s="16">
        <v>10</v>
      </c>
      <c r="W8835" s="16">
        <v>12792</v>
      </c>
      <c r="X8835" s="16">
        <v>-4565.2000000000007</v>
      </c>
    </row>
    <row r="8836" spans="1:24" x14ac:dyDescent="0.25">
      <c r="A8836" s="4" t="s">
        <v>5471</v>
      </c>
      <c r="B8836" t="s">
        <v>3687</v>
      </c>
      <c r="C8836" s="13" t="s">
        <v>43</v>
      </c>
      <c r="D8836" s="14">
        <v>77</v>
      </c>
      <c r="E8836" t="s">
        <v>1134</v>
      </c>
      <c r="F8836" t="s">
        <v>37</v>
      </c>
      <c r="G8836" t="s">
        <v>278</v>
      </c>
      <c r="H8836" t="s">
        <v>60</v>
      </c>
      <c r="I8836" t="s">
        <v>31</v>
      </c>
      <c r="J8836" t="s">
        <v>46</v>
      </c>
      <c r="K8836">
        <v>130</v>
      </c>
      <c r="L8836" t="s">
        <v>47</v>
      </c>
      <c r="M8836" s="9">
        <v>30</v>
      </c>
      <c r="N8836" s="10">
        <v>615.38461538461536</v>
      </c>
      <c r="O8836">
        <v>1.2</v>
      </c>
      <c r="P8836">
        <v>1</v>
      </c>
      <c r="Q8836">
        <v>0</v>
      </c>
      <c r="R8836" t="s">
        <v>43</v>
      </c>
      <c r="S8836" s="16">
        <v>4680</v>
      </c>
      <c r="T8836" s="16">
        <v>615.38461538461536</v>
      </c>
      <c r="U8836" s="16">
        <v>0</v>
      </c>
      <c r="V8836" s="16">
        <v>0</v>
      </c>
      <c r="W8836" s="16">
        <v>0</v>
      </c>
      <c r="X8836" s="16">
        <v>4064.6153846153848</v>
      </c>
    </row>
    <row r="8837" spans="1:24" x14ac:dyDescent="0.25">
      <c r="A8837" s="4" t="s">
        <v>5471</v>
      </c>
      <c r="B8837" t="s">
        <v>3688</v>
      </c>
      <c r="C8837" s="13" t="s">
        <v>43</v>
      </c>
      <c r="D8837" s="14">
        <v>270</v>
      </c>
      <c r="E8837" t="s">
        <v>147</v>
      </c>
      <c r="F8837" t="s">
        <v>37</v>
      </c>
      <c r="G8837" t="s">
        <v>148</v>
      </c>
      <c r="H8837" t="s">
        <v>81</v>
      </c>
      <c r="I8837" t="s">
        <v>40</v>
      </c>
      <c r="J8837" t="s">
        <v>32</v>
      </c>
      <c r="K8837">
        <v>162</v>
      </c>
      <c r="L8837" t="s">
        <v>117</v>
      </c>
      <c r="M8837" s="9">
        <v>54</v>
      </c>
      <c r="N8837" s="10">
        <v>5666.666666666667</v>
      </c>
      <c r="O8837">
        <v>0.8</v>
      </c>
      <c r="P8837">
        <v>1.2</v>
      </c>
      <c r="Q8837">
        <v>0</v>
      </c>
      <c r="R8837" t="s">
        <v>43</v>
      </c>
      <c r="S8837" s="16">
        <v>8398.08</v>
      </c>
      <c r="T8837" s="16">
        <v>5666.666666666667</v>
      </c>
      <c r="U8837" s="16">
        <v>0</v>
      </c>
      <c r="V8837" s="16">
        <v>10</v>
      </c>
      <c r="W8837" s="16">
        <v>0</v>
      </c>
      <c r="X8837" s="16">
        <v>2721.413333333333</v>
      </c>
    </row>
    <row r="8838" spans="1:24" x14ac:dyDescent="0.25">
      <c r="A8838" s="4" t="s">
        <v>5471</v>
      </c>
      <c r="B8838" t="s">
        <v>3689</v>
      </c>
      <c r="C8838" s="13" t="s">
        <v>43</v>
      </c>
      <c r="D8838" s="14">
        <v>304</v>
      </c>
      <c r="E8838" t="s">
        <v>155</v>
      </c>
      <c r="F8838" t="s">
        <v>28</v>
      </c>
      <c r="G8838" t="s">
        <v>156</v>
      </c>
      <c r="H8838" t="s">
        <v>30</v>
      </c>
      <c r="I8838" t="s">
        <v>40</v>
      </c>
      <c r="J8838" t="s">
        <v>32</v>
      </c>
      <c r="K8838">
        <v>0</v>
      </c>
      <c r="L8838" t="s">
        <v>117</v>
      </c>
      <c r="M8838" s="9">
        <v>54</v>
      </c>
      <c r="N8838" s="10">
        <v>5666.666666666667</v>
      </c>
      <c r="O8838">
        <v>0.8</v>
      </c>
      <c r="P8838">
        <v>0.83</v>
      </c>
      <c r="Q8838">
        <v>0</v>
      </c>
      <c r="R8838" t="s">
        <v>43</v>
      </c>
      <c r="S8838" s="16">
        <v>5736.96</v>
      </c>
      <c r="T8838" s="16">
        <v>0</v>
      </c>
      <c r="U8838" s="16">
        <v>0</v>
      </c>
      <c r="V8838" s="16">
        <v>500</v>
      </c>
      <c r="W8838" s="16">
        <v>0</v>
      </c>
      <c r="X8838" s="16">
        <v>5236.96</v>
      </c>
    </row>
    <row r="8839" spans="1:24" x14ac:dyDescent="0.25">
      <c r="A8839" s="4" t="s">
        <v>5471</v>
      </c>
      <c r="B8839" t="s">
        <v>3690</v>
      </c>
      <c r="C8839" s="13" t="s">
        <v>92</v>
      </c>
      <c r="D8839" s="14">
        <v>5</v>
      </c>
      <c r="E8839" t="s">
        <v>459</v>
      </c>
      <c r="F8839" t="s">
        <v>37</v>
      </c>
      <c r="G8839" t="s">
        <v>309</v>
      </c>
      <c r="H8839" t="s">
        <v>60</v>
      </c>
      <c r="I8839" t="s">
        <v>40</v>
      </c>
      <c r="J8839" t="s">
        <v>32</v>
      </c>
      <c r="K8839">
        <v>0</v>
      </c>
      <c r="L8839" t="s">
        <v>95</v>
      </c>
      <c r="M8839" s="9">
        <v>60</v>
      </c>
      <c r="N8839" s="10">
        <v>78</v>
      </c>
      <c r="O8839">
        <v>0.8</v>
      </c>
      <c r="P8839">
        <v>0.97</v>
      </c>
      <c r="Q8839">
        <v>0</v>
      </c>
      <c r="R8839" t="s">
        <v>43</v>
      </c>
      <c r="S8839" s="16">
        <v>0</v>
      </c>
      <c r="T8839" s="16">
        <v>0</v>
      </c>
      <c r="U8839" s="16">
        <v>0</v>
      </c>
      <c r="V8839" s="16">
        <v>50</v>
      </c>
      <c r="W8839" s="16">
        <v>0</v>
      </c>
      <c r="X8839" s="16">
        <v>-50</v>
      </c>
    </row>
    <row r="8840" spans="1:24" x14ac:dyDescent="0.25">
      <c r="A8840" s="4" t="s">
        <v>5471</v>
      </c>
      <c r="B8840" t="s">
        <v>3691</v>
      </c>
      <c r="C8840" s="13" t="s">
        <v>78</v>
      </c>
      <c r="D8840" s="14">
        <v>199</v>
      </c>
      <c r="E8840" t="s">
        <v>239</v>
      </c>
      <c r="F8840" t="s">
        <v>28</v>
      </c>
      <c r="G8840" t="s">
        <v>89</v>
      </c>
      <c r="H8840" t="s">
        <v>39</v>
      </c>
      <c r="I8840" t="s">
        <v>76</v>
      </c>
      <c r="J8840" t="s">
        <v>46</v>
      </c>
      <c r="K8840">
        <v>0</v>
      </c>
      <c r="L8840" t="s">
        <v>82</v>
      </c>
      <c r="M8840" s="9">
        <v>40</v>
      </c>
      <c r="N8840" s="10">
        <v>1230.7692307692307</v>
      </c>
      <c r="O8840">
        <v>1</v>
      </c>
      <c r="P8840">
        <v>0.99</v>
      </c>
      <c r="Q8840">
        <v>0</v>
      </c>
      <c r="R8840" t="s">
        <v>43</v>
      </c>
      <c r="S8840" s="16">
        <v>6336</v>
      </c>
      <c r="T8840" s="16">
        <v>0</v>
      </c>
      <c r="U8840" s="16">
        <v>0</v>
      </c>
      <c r="V8840" s="16">
        <v>50</v>
      </c>
      <c r="W8840" s="16">
        <v>0</v>
      </c>
      <c r="X8840" s="16">
        <v>6286</v>
      </c>
    </row>
    <row r="8841" spans="1:24" x14ac:dyDescent="0.25">
      <c r="A8841" s="4" t="s">
        <v>5471</v>
      </c>
      <c r="B8841" t="s">
        <v>3692</v>
      </c>
      <c r="C8841" s="13" t="s">
        <v>26</v>
      </c>
      <c r="D8841" s="14">
        <v>105</v>
      </c>
      <c r="E8841" t="s">
        <v>150</v>
      </c>
      <c r="F8841" t="s">
        <v>37</v>
      </c>
      <c r="G8841" t="s">
        <v>98</v>
      </c>
      <c r="H8841" t="s">
        <v>81</v>
      </c>
      <c r="I8841" t="s">
        <v>76</v>
      </c>
      <c r="J8841" t="s">
        <v>46</v>
      </c>
      <c r="K8841">
        <v>163</v>
      </c>
      <c r="L8841" t="s">
        <v>90</v>
      </c>
      <c r="M8841" s="9">
        <v>35</v>
      </c>
      <c r="N8841" s="10">
        <v>923.07692307692309</v>
      </c>
      <c r="O8841">
        <v>1</v>
      </c>
      <c r="P8841">
        <v>1.03</v>
      </c>
      <c r="Q8841">
        <v>0</v>
      </c>
      <c r="R8841" t="s">
        <v>43</v>
      </c>
      <c r="S8841" s="16">
        <v>5876.1500000000005</v>
      </c>
      <c r="T8841" s="16">
        <v>923.07692307692309</v>
      </c>
      <c r="U8841" s="16">
        <v>200</v>
      </c>
      <c r="V8841" s="16">
        <v>50</v>
      </c>
      <c r="W8841" s="16">
        <v>0</v>
      </c>
      <c r="X8841" s="16">
        <v>4703.0730769230777</v>
      </c>
    </row>
    <row r="8842" spans="1:24" x14ac:dyDescent="0.25">
      <c r="A8842" s="4" t="s">
        <v>5471</v>
      </c>
      <c r="B8842" t="s">
        <v>3693</v>
      </c>
      <c r="C8842" s="13" t="s">
        <v>43</v>
      </c>
      <c r="D8842" s="14">
        <v>166</v>
      </c>
      <c r="E8842" t="s">
        <v>315</v>
      </c>
      <c r="F8842" t="s">
        <v>37</v>
      </c>
      <c r="G8842" t="s">
        <v>263</v>
      </c>
      <c r="H8842" t="s">
        <v>81</v>
      </c>
      <c r="I8842" t="s">
        <v>40</v>
      </c>
      <c r="J8842" t="s">
        <v>46</v>
      </c>
      <c r="K8842">
        <v>167</v>
      </c>
      <c r="L8842" t="s">
        <v>47</v>
      </c>
      <c r="M8842" s="9">
        <v>30</v>
      </c>
      <c r="N8842" s="10">
        <v>615.38461538461536</v>
      </c>
      <c r="O8842">
        <v>0.8</v>
      </c>
      <c r="P8842">
        <v>1.1100000000000001</v>
      </c>
      <c r="Q8842">
        <v>0</v>
      </c>
      <c r="R8842" t="s">
        <v>43</v>
      </c>
      <c r="S8842" s="16">
        <v>4448.88</v>
      </c>
      <c r="T8842" s="16">
        <v>615.38461538461536</v>
      </c>
      <c r="U8842" s="16">
        <v>0</v>
      </c>
      <c r="V8842" s="16">
        <v>10</v>
      </c>
      <c r="W8842" s="16">
        <v>0</v>
      </c>
      <c r="X8842" s="16">
        <v>3823.4953846153849</v>
      </c>
    </row>
    <row r="8843" spans="1:24" x14ac:dyDescent="0.25">
      <c r="A8843" s="4" t="s">
        <v>5471</v>
      </c>
      <c r="B8843" t="s">
        <v>3694</v>
      </c>
      <c r="C8843" s="13" t="s">
        <v>66</v>
      </c>
      <c r="D8843" s="14">
        <v>53</v>
      </c>
      <c r="E8843" t="s">
        <v>536</v>
      </c>
      <c r="F8843" t="s">
        <v>37</v>
      </c>
      <c r="G8843" t="s">
        <v>133</v>
      </c>
      <c r="H8843" t="s">
        <v>30</v>
      </c>
      <c r="I8843" t="s">
        <v>52</v>
      </c>
      <c r="J8843" t="s">
        <v>46</v>
      </c>
      <c r="K8843">
        <v>168</v>
      </c>
      <c r="L8843" t="s">
        <v>69</v>
      </c>
      <c r="M8843" s="9">
        <v>48</v>
      </c>
      <c r="N8843" s="10">
        <v>1538.4615384615386</v>
      </c>
      <c r="O8843">
        <v>1.1000000000000001</v>
      </c>
      <c r="P8843">
        <v>0.99</v>
      </c>
      <c r="Q8843">
        <v>0</v>
      </c>
      <c r="R8843" t="s">
        <v>43</v>
      </c>
      <c r="S8843" s="16">
        <v>8781.6960000000017</v>
      </c>
      <c r="T8843" s="16">
        <v>1538.4615384615386</v>
      </c>
      <c r="U8843" s="16">
        <v>500</v>
      </c>
      <c r="V8843" s="16">
        <v>250</v>
      </c>
      <c r="W8843" s="16">
        <v>0</v>
      </c>
      <c r="X8843" s="16">
        <v>6493.2344615384627</v>
      </c>
    </row>
    <row r="8844" spans="1:24" x14ac:dyDescent="0.25">
      <c r="A8844" s="4" t="s">
        <v>5471</v>
      </c>
      <c r="B8844" t="s">
        <v>3695</v>
      </c>
      <c r="C8844" s="13" t="s">
        <v>26</v>
      </c>
      <c r="D8844" s="14">
        <v>283</v>
      </c>
      <c r="E8844" t="s">
        <v>1017</v>
      </c>
      <c r="F8844" t="s">
        <v>28</v>
      </c>
      <c r="G8844" t="s">
        <v>179</v>
      </c>
      <c r="H8844" t="s">
        <v>39</v>
      </c>
      <c r="I8844" t="s">
        <v>52</v>
      </c>
      <c r="J8844" t="s">
        <v>46</v>
      </c>
      <c r="K8844">
        <v>0</v>
      </c>
      <c r="L8844" t="s">
        <v>90</v>
      </c>
      <c r="M8844" s="9">
        <v>35</v>
      </c>
      <c r="N8844" s="10">
        <v>923.07692307692309</v>
      </c>
      <c r="O8844">
        <v>1.1000000000000001</v>
      </c>
      <c r="P8844">
        <v>0.98</v>
      </c>
      <c r="Q8844">
        <v>0</v>
      </c>
      <c r="R8844" t="s">
        <v>43</v>
      </c>
      <c r="S8844" s="16">
        <v>6036.8000000000011</v>
      </c>
      <c r="T8844" s="16">
        <v>0</v>
      </c>
      <c r="U8844" s="16">
        <v>200</v>
      </c>
      <c r="V8844" s="16">
        <v>100</v>
      </c>
      <c r="W8844" s="16">
        <v>0</v>
      </c>
      <c r="X8844" s="16">
        <v>5736.8000000000011</v>
      </c>
    </row>
    <row r="8845" spans="1:24" x14ac:dyDescent="0.25">
      <c r="A8845" s="4" t="s">
        <v>5471</v>
      </c>
      <c r="B8845" t="s">
        <v>3696</v>
      </c>
      <c r="C8845" s="13" t="s">
        <v>43</v>
      </c>
      <c r="D8845" s="14">
        <v>290</v>
      </c>
      <c r="E8845" t="s">
        <v>1023</v>
      </c>
      <c r="F8845" t="s">
        <v>37</v>
      </c>
      <c r="G8845" t="s">
        <v>85</v>
      </c>
      <c r="H8845" t="s">
        <v>51</v>
      </c>
      <c r="I8845" t="s">
        <v>40</v>
      </c>
      <c r="J8845" t="s">
        <v>46</v>
      </c>
      <c r="K8845">
        <v>166</v>
      </c>
      <c r="L8845" t="s">
        <v>47</v>
      </c>
      <c r="M8845" s="9">
        <v>30</v>
      </c>
      <c r="N8845" s="10">
        <v>615.38461538461536</v>
      </c>
      <c r="O8845">
        <v>0.8</v>
      </c>
      <c r="P8845">
        <v>0.95</v>
      </c>
      <c r="Q8845">
        <v>0</v>
      </c>
      <c r="R8845" t="s">
        <v>43</v>
      </c>
      <c r="S8845" s="16">
        <v>3784.7999999999997</v>
      </c>
      <c r="T8845" s="16">
        <v>615.38461538461536</v>
      </c>
      <c r="U8845" s="16">
        <v>500</v>
      </c>
      <c r="V8845" s="16">
        <v>100</v>
      </c>
      <c r="W8845" s="16">
        <v>0</v>
      </c>
      <c r="X8845" s="16">
        <v>2569.4153846153845</v>
      </c>
    </row>
    <row r="8846" spans="1:24" x14ac:dyDescent="0.25">
      <c r="A8846" s="4" t="s">
        <v>5471</v>
      </c>
      <c r="B8846" t="s">
        <v>3697</v>
      </c>
      <c r="C8846" s="13" t="s">
        <v>135</v>
      </c>
      <c r="D8846" s="14">
        <v>6</v>
      </c>
      <c r="E8846" t="s">
        <v>882</v>
      </c>
      <c r="F8846" t="s">
        <v>37</v>
      </c>
      <c r="G8846" t="s">
        <v>883</v>
      </c>
      <c r="H8846" t="s">
        <v>51</v>
      </c>
      <c r="I8846" t="s">
        <v>40</v>
      </c>
      <c r="J8846" t="s">
        <v>46</v>
      </c>
      <c r="K8846">
        <v>160</v>
      </c>
      <c r="L8846" t="s">
        <v>138</v>
      </c>
      <c r="M8846" s="9">
        <v>55</v>
      </c>
      <c r="N8846" s="10">
        <v>2307.6923076923076</v>
      </c>
      <c r="O8846">
        <v>0.8</v>
      </c>
      <c r="P8846">
        <v>1.03</v>
      </c>
      <c r="Q8846">
        <v>0</v>
      </c>
      <c r="R8846" t="s">
        <v>43</v>
      </c>
      <c r="S8846" s="16">
        <v>7251.2</v>
      </c>
      <c r="T8846" s="16">
        <v>2307.6923076923076</v>
      </c>
      <c r="U8846" s="16">
        <v>200</v>
      </c>
      <c r="V8846" s="16">
        <v>250</v>
      </c>
      <c r="W8846" s="16">
        <v>0</v>
      </c>
      <c r="X8846" s="16">
        <v>4493.5076923076922</v>
      </c>
    </row>
    <row r="8847" spans="1:24" x14ac:dyDescent="0.25">
      <c r="A8847" s="4" t="s">
        <v>5471</v>
      </c>
      <c r="B8847" t="s">
        <v>3698</v>
      </c>
      <c r="C8847" s="13" t="s">
        <v>78</v>
      </c>
      <c r="D8847" s="14">
        <v>202</v>
      </c>
      <c r="E8847" t="s">
        <v>136</v>
      </c>
      <c r="F8847" t="s">
        <v>28</v>
      </c>
      <c r="G8847" t="s">
        <v>137</v>
      </c>
      <c r="H8847" t="s">
        <v>39</v>
      </c>
      <c r="I8847" t="s">
        <v>86</v>
      </c>
      <c r="J8847" t="s">
        <v>46</v>
      </c>
      <c r="K8847">
        <v>165</v>
      </c>
      <c r="L8847" t="s">
        <v>82</v>
      </c>
      <c r="M8847" s="9">
        <v>40</v>
      </c>
      <c r="N8847" s="10">
        <v>1230.7692307692307</v>
      </c>
      <c r="O8847">
        <v>0.9</v>
      </c>
      <c r="P8847">
        <v>1</v>
      </c>
      <c r="Q8847">
        <v>0</v>
      </c>
      <c r="R8847" t="s">
        <v>43</v>
      </c>
      <c r="S8847" s="16">
        <v>5760</v>
      </c>
      <c r="T8847" s="16">
        <v>1230.7692307692307</v>
      </c>
      <c r="U8847" s="16">
        <v>200</v>
      </c>
      <c r="V8847" s="16">
        <v>0</v>
      </c>
      <c r="W8847" s="16">
        <v>0</v>
      </c>
      <c r="X8847" s="16">
        <v>4329.2307692307695</v>
      </c>
    </row>
    <row r="8848" spans="1:24" x14ac:dyDescent="0.25">
      <c r="A8848" s="4" t="s">
        <v>5471</v>
      </c>
      <c r="B8848" t="s">
        <v>3699</v>
      </c>
      <c r="C8848" s="13" t="s">
        <v>66</v>
      </c>
      <c r="D8848" s="14">
        <v>34</v>
      </c>
      <c r="E8848" t="s">
        <v>230</v>
      </c>
      <c r="F8848" t="s">
        <v>37</v>
      </c>
      <c r="G8848" t="s">
        <v>231</v>
      </c>
      <c r="H8848" t="s">
        <v>60</v>
      </c>
      <c r="I8848" t="s">
        <v>52</v>
      </c>
      <c r="J8848" t="s">
        <v>46</v>
      </c>
      <c r="K8848">
        <v>113</v>
      </c>
      <c r="L8848" t="s">
        <v>69</v>
      </c>
      <c r="M8848" s="9">
        <v>48</v>
      </c>
      <c r="N8848" s="10">
        <v>1538.4615384615386</v>
      </c>
      <c r="O8848">
        <v>1.1000000000000001</v>
      </c>
      <c r="P8848">
        <v>1.1200000000000001</v>
      </c>
      <c r="Q8848">
        <v>0</v>
      </c>
      <c r="R8848" t="s">
        <v>43</v>
      </c>
      <c r="S8848" s="16">
        <v>6682.3680000000013</v>
      </c>
      <c r="T8848" s="16">
        <v>1538.4615384615386</v>
      </c>
      <c r="U8848" s="16">
        <v>750</v>
      </c>
      <c r="V8848" s="16">
        <v>250</v>
      </c>
      <c r="W8848" s="16">
        <v>0</v>
      </c>
      <c r="X8848" s="16">
        <v>4143.9064615384632</v>
      </c>
    </row>
    <row r="8849" spans="1:24" x14ac:dyDescent="0.25">
      <c r="A8849" s="4" t="s">
        <v>5471</v>
      </c>
      <c r="B8849" t="s">
        <v>3700</v>
      </c>
      <c r="C8849" s="13" t="s">
        <v>43</v>
      </c>
      <c r="D8849" s="14">
        <v>164</v>
      </c>
      <c r="E8849" t="s">
        <v>644</v>
      </c>
      <c r="F8849" t="s">
        <v>28</v>
      </c>
      <c r="G8849" t="s">
        <v>263</v>
      </c>
      <c r="H8849" t="s">
        <v>81</v>
      </c>
      <c r="I8849" t="s">
        <v>52</v>
      </c>
      <c r="J8849" t="s">
        <v>46</v>
      </c>
      <c r="K8849">
        <v>0</v>
      </c>
      <c r="L8849" t="s">
        <v>47</v>
      </c>
      <c r="M8849" s="9">
        <v>30</v>
      </c>
      <c r="N8849" s="10">
        <v>615.38461538461536</v>
      </c>
      <c r="O8849">
        <v>1.1000000000000001</v>
      </c>
      <c r="P8849">
        <v>1.1100000000000001</v>
      </c>
      <c r="Q8849">
        <v>0</v>
      </c>
      <c r="R8849" t="s">
        <v>43</v>
      </c>
      <c r="S8849" s="16">
        <v>5860.8</v>
      </c>
      <c r="T8849" s="16">
        <v>0</v>
      </c>
      <c r="U8849" s="16">
        <v>750</v>
      </c>
      <c r="V8849" s="16">
        <v>10</v>
      </c>
      <c r="W8849" s="16">
        <v>0</v>
      </c>
      <c r="X8849" s="16">
        <v>5100.8</v>
      </c>
    </row>
    <row r="8850" spans="1:24" x14ac:dyDescent="0.25">
      <c r="A8850" s="4" t="s">
        <v>5471</v>
      </c>
      <c r="B8850" t="s">
        <v>3701</v>
      </c>
      <c r="C8850" s="13" t="s">
        <v>26</v>
      </c>
      <c r="D8850" s="14">
        <v>121</v>
      </c>
      <c r="E8850" t="s">
        <v>952</v>
      </c>
      <c r="F8850" t="s">
        <v>28</v>
      </c>
      <c r="G8850" t="s">
        <v>255</v>
      </c>
      <c r="H8850" t="s">
        <v>60</v>
      </c>
      <c r="I8850" t="s">
        <v>40</v>
      </c>
      <c r="J8850" t="s">
        <v>32</v>
      </c>
      <c r="K8850">
        <v>0</v>
      </c>
      <c r="L8850" t="s">
        <v>33</v>
      </c>
      <c r="M8850" s="9">
        <v>60</v>
      </c>
      <c r="N8850" s="10">
        <v>6250</v>
      </c>
      <c r="O8850">
        <v>0.8</v>
      </c>
      <c r="P8850">
        <v>0.84</v>
      </c>
      <c r="Q8850">
        <v>0</v>
      </c>
      <c r="R8850" t="s">
        <v>43</v>
      </c>
      <c r="S8850" s="16">
        <v>6451.2</v>
      </c>
      <c r="T8850" s="16">
        <v>0</v>
      </c>
      <c r="U8850" s="16">
        <v>500</v>
      </c>
      <c r="V8850" s="16">
        <v>0</v>
      </c>
      <c r="W8850" s="16">
        <v>0</v>
      </c>
      <c r="X8850" s="16">
        <v>5951.2</v>
      </c>
    </row>
    <row r="8851" spans="1:24" x14ac:dyDescent="0.25">
      <c r="A8851" s="4" t="s">
        <v>5471</v>
      </c>
      <c r="B8851" t="s">
        <v>3702</v>
      </c>
      <c r="C8851" s="13" t="s">
        <v>92</v>
      </c>
      <c r="D8851" s="14">
        <v>274</v>
      </c>
      <c r="E8851" t="s">
        <v>735</v>
      </c>
      <c r="F8851" t="s">
        <v>37</v>
      </c>
      <c r="G8851" t="s">
        <v>29</v>
      </c>
      <c r="H8851" t="s">
        <v>30</v>
      </c>
      <c r="I8851" t="s">
        <v>40</v>
      </c>
      <c r="J8851" t="s">
        <v>32</v>
      </c>
      <c r="K8851">
        <v>164</v>
      </c>
      <c r="L8851" t="s">
        <v>95</v>
      </c>
      <c r="M8851" s="9">
        <v>60</v>
      </c>
      <c r="N8851" s="10">
        <v>72</v>
      </c>
      <c r="O8851">
        <v>0.8</v>
      </c>
      <c r="P8851">
        <v>1</v>
      </c>
      <c r="Q8851">
        <v>0</v>
      </c>
      <c r="R8851" t="s">
        <v>43</v>
      </c>
      <c r="S8851" s="16">
        <v>7872</v>
      </c>
      <c r="T8851" s="16">
        <v>0</v>
      </c>
      <c r="U8851" s="16">
        <v>500</v>
      </c>
      <c r="V8851" s="16">
        <v>0</v>
      </c>
      <c r="W8851" s="16">
        <v>11808</v>
      </c>
      <c r="X8851" s="16">
        <v>-4436</v>
      </c>
    </row>
    <row r="8852" spans="1:24" x14ac:dyDescent="0.25">
      <c r="A8852" s="4" t="s">
        <v>5471</v>
      </c>
      <c r="B8852" t="s">
        <v>3703</v>
      </c>
      <c r="C8852" s="13" t="s">
        <v>26</v>
      </c>
      <c r="D8852" s="14">
        <v>68</v>
      </c>
      <c r="E8852" t="s">
        <v>579</v>
      </c>
      <c r="F8852" t="s">
        <v>37</v>
      </c>
      <c r="G8852" t="s">
        <v>195</v>
      </c>
      <c r="H8852" t="s">
        <v>39</v>
      </c>
      <c r="I8852" t="s">
        <v>40</v>
      </c>
      <c r="J8852" t="s">
        <v>46</v>
      </c>
      <c r="K8852">
        <v>0</v>
      </c>
      <c r="L8852" t="s">
        <v>90</v>
      </c>
      <c r="M8852" s="9">
        <v>35</v>
      </c>
      <c r="N8852" s="10">
        <v>923.07692307692309</v>
      </c>
      <c r="O8852">
        <v>0.8</v>
      </c>
      <c r="P8852">
        <v>0.88</v>
      </c>
      <c r="Q8852">
        <v>0</v>
      </c>
      <c r="R8852" t="s">
        <v>43</v>
      </c>
      <c r="S8852" s="16">
        <v>0</v>
      </c>
      <c r="T8852" s="16">
        <v>0</v>
      </c>
      <c r="U8852" s="16">
        <v>500</v>
      </c>
      <c r="V8852" s="16">
        <v>10</v>
      </c>
      <c r="W8852" s="16">
        <v>0</v>
      </c>
      <c r="X8852" s="16">
        <v>-510</v>
      </c>
    </row>
    <row r="8853" spans="1:24" x14ac:dyDescent="0.25">
      <c r="A8853" s="4" t="s">
        <v>5471</v>
      </c>
      <c r="B8853" t="s">
        <v>3704</v>
      </c>
      <c r="C8853" s="13" t="s">
        <v>43</v>
      </c>
      <c r="D8853" s="14">
        <v>10</v>
      </c>
      <c r="E8853" t="s">
        <v>379</v>
      </c>
      <c r="F8853" t="s">
        <v>28</v>
      </c>
      <c r="G8853" t="s">
        <v>237</v>
      </c>
      <c r="H8853" t="s">
        <v>30</v>
      </c>
      <c r="I8853" t="s">
        <v>31</v>
      </c>
      <c r="J8853" t="s">
        <v>46</v>
      </c>
      <c r="K8853">
        <v>114</v>
      </c>
      <c r="L8853" t="s">
        <v>47</v>
      </c>
      <c r="M8853" s="9">
        <v>30</v>
      </c>
      <c r="N8853" s="10">
        <v>615.38461538461536</v>
      </c>
      <c r="O8853">
        <v>1.2</v>
      </c>
      <c r="P8853">
        <v>1.1399999999999999</v>
      </c>
      <c r="Q8853">
        <v>0</v>
      </c>
      <c r="R8853" t="s">
        <v>43</v>
      </c>
      <c r="S8853" s="16">
        <v>6566.4</v>
      </c>
      <c r="T8853" s="16">
        <v>615.38461538461536</v>
      </c>
      <c r="U8853" s="16">
        <v>0</v>
      </c>
      <c r="V8853" s="16">
        <v>50</v>
      </c>
      <c r="W8853" s="16">
        <v>0</v>
      </c>
      <c r="X8853" s="16">
        <v>5901.0153846153844</v>
      </c>
    </row>
    <row r="8854" spans="1:24" x14ac:dyDescent="0.25">
      <c r="A8854" s="4" t="s">
        <v>5471</v>
      </c>
      <c r="B8854" t="s">
        <v>3705</v>
      </c>
      <c r="C8854" s="13" t="s">
        <v>92</v>
      </c>
      <c r="D8854" s="14">
        <v>143</v>
      </c>
      <c r="E8854" t="s">
        <v>674</v>
      </c>
      <c r="F8854" t="s">
        <v>37</v>
      </c>
      <c r="G8854" t="s">
        <v>387</v>
      </c>
      <c r="H8854" t="s">
        <v>81</v>
      </c>
      <c r="I8854" t="s">
        <v>52</v>
      </c>
      <c r="J8854" t="s">
        <v>46</v>
      </c>
      <c r="K8854">
        <v>165</v>
      </c>
      <c r="L8854" t="s">
        <v>99</v>
      </c>
      <c r="M8854" s="9">
        <v>40</v>
      </c>
      <c r="N8854" s="10">
        <v>45</v>
      </c>
      <c r="O8854">
        <v>1.1000000000000001</v>
      </c>
      <c r="P8854">
        <v>0.96</v>
      </c>
      <c r="Q8854">
        <v>0</v>
      </c>
      <c r="R8854" t="s">
        <v>43</v>
      </c>
      <c r="S8854" s="16">
        <v>6969.6</v>
      </c>
      <c r="T8854" s="16">
        <v>0</v>
      </c>
      <c r="U8854" s="16">
        <v>750</v>
      </c>
      <c r="V8854" s="16">
        <v>0</v>
      </c>
      <c r="W8854" s="16">
        <v>7425</v>
      </c>
      <c r="X8854" s="16">
        <v>-1205.3999999999996</v>
      </c>
    </row>
    <row r="8855" spans="1:24" x14ac:dyDescent="0.25">
      <c r="A8855" s="4" t="s">
        <v>5471</v>
      </c>
      <c r="B8855" t="s">
        <v>3706</v>
      </c>
      <c r="C8855" s="13" t="s">
        <v>35</v>
      </c>
      <c r="D8855" s="14">
        <v>151</v>
      </c>
      <c r="E8855" t="s">
        <v>750</v>
      </c>
      <c r="F8855" t="s">
        <v>37</v>
      </c>
      <c r="G8855" t="s">
        <v>116</v>
      </c>
      <c r="H8855" t="s">
        <v>51</v>
      </c>
      <c r="I8855" t="s">
        <v>52</v>
      </c>
      <c r="J8855" t="s">
        <v>46</v>
      </c>
      <c r="K8855">
        <v>166</v>
      </c>
      <c r="L8855" t="s">
        <v>53</v>
      </c>
      <c r="M8855" s="9">
        <v>24</v>
      </c>
      <c r="N8855" s="10">
        <v>384.61538461538464</v>
      </c>
      <c r="O8855">
        <v>1.1000000000000001</v>
      </c>
      <c r="P8855">
        <v>1.07</v>
      </c>
      <c r="Q8855">
        <v>0</v>
      </c>
      <c r="R8855" t="s">
        <v>43</v>
      </c>
      <c r="S8855" s="16">
        <v>4689.1680000000006</v>
      </c>
      <c r="T8855" s="16">
        <v>384.61538461538464</v>
      </c>
      <c r="U8855" s="16">
        <v>0</v>
      </c>
      <c r="V8855" s="16">
        <v>10</v>
      </c>
      <c r="W8855" s="16">
        <v>0</v>
      </c>
      <c r="X8855" s="16">
        <v>4294.5526153846158</v>
      </c>
    </row>
    <row r="8856" spans="1:24" x14ac:dyDescent="0.25">
      <c r="A8856" s="4" t="s">
        <v>5471</v>
      </c>
      <c r="B8856" t="s">
        <v>3707</v>
      </c>
      <c r="C8856" s="13" t="s">
        <v>92</v>
      </c>
      <c r="D8856" s="14">
        <v>11</v>
      </c>
      <c r="E8856" t="s">
        <v>944</v>
      </c>
      <c r="F8856" t="s">
        <v>37</v>
      </c>
      <c r="G8856" t="s">
        <v>237</v>
      </c>
      <c r="H8856" t="s">
        <v>30</v>
      </c>
      <c r="I8856" t="s">
        <v>52</v>
      </c>
      <c r="J8856" t="s">
        <v>46</v>
      </c>
      <c r="K8856">
        <v>160</v>
      </c>
      <c r="L8856" t="s">
        <v>99</v>
      </c>
      <c r="M8856" s="9">
        <v>48</v>
      </c>
      <c r="N8856" s="10">
        <v>46</v>
      </c>
      <c r="O8856">
        <v>1.1000000000000001</v>
      </c>
      <c r="P8856">
        <v>1.1399999999999999</v>
      </c>
      <c r="Q8856">
        <v>0</v>
      </c>
      <c r="R8856" t="s">
        <v>43</v>
      </c>
      <c r="S8856" s="16">
        <v>9630.7199999999993</v>
      </c>
      <c r="T8856" s="16">
        <v>0</v>
      </c>
      <c r="U8856" s="16">
        <v>500</v>
      </c>
      <c r="V8856" s="16">
        <v>500</v>
      </c>
      <c r="W8856" s="16">
        <v>7360</v>
      </c>
      <c r="X8856" s="16">
        <v>1270.7199999999993</v>
      </c>
    </row>
    <row r="8857" spans="1:24" x14ac:dyDescent="0.25">
      <c r="A8857" s="4" t="s">
        <v>5471</v>
      </c>
      <c r="B8857" t="s">
        <v>3708</v>
      </c>
      <c r="C8857" s="13" t="s">
        <v>35</v>
      </c>
      <c r="D8857" s="14">
        <v>104</v>
      </c>
      <c r="E8857" t="s">
        <v>772</v>
      </c>
      <c r="F8857" t="s">
        <v>37</v>
      </c>
      <c r="G8857" t="s">
        <v>98</v>
      </c>
      <c r="H8857" t="s">
        <v>81</v>
      </c>
      <c r="I8857" t="s">
        <v>52</v>
      </c>
      <c r="J8857" t="s">
        <v>46</v>
      </c>
      <c r="K8857">
        <v>163</v>
      </c>
      <c r="L8857" t="s">
        <v>53</v>
      </c>
      <c r="M8857" s="9">
        <v>24</v>
      </c>
      <c r="N8857" s="10">
        <v>384.61538461538464</v>
      </c>
      <c r="O8857">
        <v>1.1000000000000001</v>
      </c>
      <c r="P8857">
        <v>1.03</v>
      </c>
      <c r="Q8857">
        <v>0</v>
      </c>
      <c r="R8857" t="s">
        <v>43</v>
      </c>
      <c r="S8857" s="16">
        <v>4432.2960000000012</v>
      </c>
      <c r="T8857" s="16">
        <v>384.61538461538464</v>
      </c>
      <c r="U8857" s="16">
        <v>200</v>
      </c>
      <c r="V8857" s="16">
        <v>0</v>
      </c>
      <c r="W8857" s="16">
        <v>0</v>
      </c>
      <c r="X8857" s="16">
        <v>3847.6806153846164</v>
      </c>
    </row>
    <row r="8858" spans="1:24" x14ac:dyDescent="0.25">
      <c r="A8858" s="4" t="s">
        <v>5471</v>
      </c>
      <c r="B8858" t="s">
        <v>3709</v>
      </c>
      <c r="C8858" s="13" t="s">
        <v>92</v>
      </c>
      <c r="D8858" s="14">
        <v>95</v>
      </c>
      <c r="E8858" t="s">
        <v>391</v>
      </c>
      <c r="F8858" t="s">
        <v>28</v>
      </c>
      <c r="G8858" t="s">
        <v>145</v>
      </c>
      <c r="H8858" t="s">
        <v>51</v>
      </c>
      <c r="I8858" t="s">
        <v>52</v>
      </c>
      <c r="J8858" t="s">
        <v>46</v>
      </c>
      <c r="K8858">
        <v>160</v>
      </c>
      <c r="L8858" t="s">
        <v>99</v>
      </c>
      <c r="M8858" s="9">
        <v>35</v>
      </c>
      <c r="N8858" s="10">
        <v>44</v>
      </c>
      <c r="O8858">
        <v>1.1000000000000001</v>
      </c>
      <c r="P8858">
        <v>1.1100000000000001</v>
      </c>
      <c r="Q8858">
        <v>0</v>
      </c>
      <c r="R8858" t="s">
        <v>43</v>
      </c>
      <c r="S8858" s="16">
        <v>6837.6000000000013</v>
      </c>
      <c r="T8858" s="16">
        <v>0</v>
      </c>
      <c r="U8858" s="16">
        <v>0</v>
      </c>
      <c r="V8858" s="16">
        <v>50</v>
      </c>
      <c r="W8858" s="16">
        <v>7040</v>
      </c>
      <c r="X8858" s="16">
        <v>-252.39999999999873</v>
      </c>
    </row>
    <row r="8859" spans="1:24" x14ac:dyDescent="0.25">
      <c r="A8859" s="4" t="s">
        <v>5471</v>
      </c>
      <c r="B8859" t="s">
        <v>3710</v>
      </c>
      <c r="C8859" s="13" t="s">
        <v>43</v>
      </c>
      <c r="D8859" s="14">
        <v>262</v>
      </c>
      <c r="E8859" t="s">
        <v>803</v>
      </c>
      <c r="F8859" t="s">
        <v>37</v>
      </c>
      <c r="G8859" t="s">
        <v>403</v>
      </c>
      <c r="H8859" t="s">
        <v>51</v>
      </c>
      <c r="I8859" t="s">
        <v>52</v>
      </c>
      <c r="J8859" t="s">
        <v>46</v>
      </c>
      <c r="K8859">
        <v>162</v>
      </c>
      <c r="L8859" t="s">
        <v>47</v>
      </c>
      <c r="M8859" s="9">
        <v>30</v>
      </c>
      <c r="N8859" s="10">
        <v>615.38461538461536</v>
      </c>
      <c r="O8859">
        <v>1.1000000000000001</v>
      </c>
      <c r="P8859">
        <v>1.1499999999999999</v>
      </c>
      <c r="Q8859">
        <v>0</v>
      </c>
      <c r="R8859" t="s">
        <v>43</v>
      </c>
      <c r="S8859" s="16">
        <v>6147.9</v>
      </c>
      <c r="T8859" s="16">
        <v>615.38461538461536</v>
      </c>
      <c r="U8859" s="16">
        <v>750</v>
      </c>
      <c r="V8859" s="16">
        <v>50</v>
      </c>
      <c r="W8859" s="16">
        <v>0</v>
      </c>
      <c r="X8859" s="16">
        <v>4732.5153846153844</v>
      </c>
    </row>
    <row r="8860" spans="1:24" x14ac:dyDescent="0.25">
      <c r="A8860" s="4" t="s">
        <v>5471</v>
      </c>
      <c r="B8860" t="s">
        <v>3711</v>
      </c>
      <c r="C8860" s="13" t="s">
        <v>35</v>
      </c>
      <c r="D8860" s="14">
        <v>177</v>
      </c>
      <c r="E8860" t="s">
        <v>1353</v>
      </c>
      <c r="F8860" t="s">
        <v>37</v>
      </c>
      <c r="G8860" t="s">
        <v>102</v>
      </c>
      <c r="H8860" t="s">
        <v>51</v>
      </c>
      <c r="I8860" t="s">
        <v>52</v>
      </c>
      <c r="J8860" t="s">
        <v>46</v>
      </c>
      <c r="K8860">
        <v>160</v>
      </c>
      <c r="L8860" t="s">
        <v>53</v>
      </c>
      <c r="M8860" s="9">
        <v>24</v>
      </c>
      <c r="N8860" s="10">
        <v>384.61538461538464</v>
      </c>
      <c r="O8860">
        <v>1.1000000000000001</v>
      </c>
      <c r="P8860">
        <v>1.1000000000000001</v>
      </c>
      <c r="Q8860">
        <v>0</v>
      </c>
      <c r="R8860" t="s">
        <v>43</v>
      </c>
      <c r="S8860" s="16">
        <v>4646.4000000000005</v>
      </c>
      <c r="T8860" s="16">
        <v>384.61538461538464</v>
      </c>
      <c r="U8860" s="16">
        <v>200</v>
      </c>
      <c r="V8860" s="16">
        <v>50</v>
      </c>
      <c r="W8860" s="16">
        <v>0</v>
      </c>
      <c r="X8860" s="16">
        <v>4011.7846153846158</v>
      </c>
    </row>
    <row r="8861" spans="1:24" x14ac:dyDescent="0.25">
      <c r="A8861" s="4" t="s">
        <v>5471</v>
      </c>
      <c r="B8861" t="s">
        <v>3712</v>
      </c>
      <c r="C8861" s="13" t="s">
        <v>35</v>
      </c>
      <c r="D8861" s="14">
        <v>224</v>
      </c>
      <c r="E8861" t="s">
        <v>1460</v>
      </c>
      <c r="F8861" t="s">
        <v>28</v>
      </c>
      <c r="G8861" t="s">
        <v>1461</v>
      </c>
      <c r="H8861" t="s">
        <v>30</v>
      </c>
      <c r="I8861" t="s">
        <v>40</v>
      </c>
      <c r="J8861" t="s">
        <v>32</v>
      </c>
      <c r="K8861">
        <v>164</v>
      </c>
      <c r="L8861" t="s">
        <v>41</v>
      </c>
      <c r="M8861" s="9">
        <v>48</v>
      </c>
      <c r="N8861" s="10">
        <v>5416.666666666667</v>
      </c>
      <c r="O8861">
        <v>0.8</v>
      </c>
      <c r="P8861">
        <v>0.95</v>
      </c>
      <c r="Q8861">
        <v>0</v>
      </c>
      <c r="R8861" t="s">
        <v>43</v>
      </c>
      <c r="S8861" s="16">
        <v>5836.7999999999993</v>
      </c>
      <c r="T8861" s="16">
        <v>5416.666666666667</v>
      </c>
      <c r="U8861" s="16">
        <v>1000</v>
      </c>
      <c r="V8861" s="16">
        <v>500</v>
      </c>
      <c r="W8861" s="16">
        <v>0</v>
      </c>
      <c r="X8861" s="16">
        <v>-1079.8666666666677</v>
      </c>
    </row>
    <row r="8862" spans="1:24" x14ac:dyDescent="0.25">
      <c r="A8862" s="4" t="s">
        <v>5471</v>
      </c>
      <c r="B8862" t="s">
        <v>3713</v>
      </c>
      <c r="C8862" s="13" t="s">
        <v>92</v>
      </c>
      <c r="D8862" s="14">
        <v>139</v>
      </c>
      <c r="E8862" t="s">
        <v>1371</v>
      </c>
      <c r="F8862" t="s">
        <v>37</v>
      </c>
      <c r="G8862" t="s">
        <v>312</v>
      </c>
      <c r="H8862" t="s">
        <v>81</v>
      </c>
      <c r="I8862" t="s">
        <v>52</v>
      </c>
      <c r="J8862" t="s">
        <v>46</v>
      </c>
      <c r="K8862">
        <v>161</v>
      </c>
      <c r="L8862" t="s">
        <v>99</v>
      </c>
      <c r="M8862" s="9">
        <v>48</v>
      </c>
      <c r="N8862" s="10">
        <v>48</v>
      </c>
      <c r="O8862">
        <v>1.1000000000000001</v>
      </c>
      <c r="P8862">
        <v>1.2</v>
      </c>
      <c r="Q8862">
        <v>0</v>
      </c>
      <c r="R8862" t="s">
        <v>43</v>
      </c>
      <c r="S8862" s="16">
        <v>10200.960000000001</v>
      </c>
      <c r="T8862" s="16">
        <v>0</v>
      </c>
      <c r="U8862" s="16">
        <v>500</v>
      </c>
      <c r="V8862" s="16">
        <v>0</v>
      </c>
      <c r="W8862" s="16">
        <v>7728</v>
      </c>
      <c r="X8862" s="16">
        <v>1972.9600000000009</v>
      </c>
    </row>
    <row r="8863" spans="1:24" x14ac:dyDescent="0.25">
      <c r="A8863" s="4" t="s">
        <v>5471</v>
      </c>
      <c r="B8863" t="s">
        <v>3714</v>
      </c>
      <c r="C8863" s="13" t="s">
        <v>43</v>
      </c>
      <c r="D8863" s="14">
        <v>90</v>
      </c>
      <c r="E8863" t="s">
        <v>765</v>
      </c>
      <c r="F8863" t="s">
        <v>37</v>
      </c>
      <c r="G8863" t="s">
        <v>766</v>
      </c>
      <c r="H8863" t="s">
        <v>81</v>
      </c>
      <c r="I8863" t="s">
        <v>40</v>
      </c>
      <c r="J8863" t="s">
        <v>46</v>
      </c>
      <c r="K8863">
        <v>162</v>
      </c>
      <c r="L8863" t="s">
        <v>47</v>
      </c>
      <c r="M8863" s="9">
        <v>30</v>
      </c>
      <c r="N8863" s="10">
        <v>615.38461538461536</v>
      </c>
      <c r="O8863">
        <v>0.8</v>
      </c>
      <c r="P8863">
        <v>1.01</v>
      </c>
      <c r="Q8863">
        <v>0</v>
      </c>
      <c r="R8863" t="s">
        <v>43</v>
      </c>
      <c r="S8863" s="16">
        <v>3926.88</v>
      </c>
      <c r="T8863" s="16">
        <v>615.38461538461536</v>
      </c>
      <c r="U8863" s="16">
        <v>200</v>
      </c>
      <c r="V8863" s="16">
        <v>10</v>
      </c>
      <c r="W8863" s="16">
        <v>0</v>
      </c>
      <c r="X8863" s="16">
        <v>3101.4953846153849</v>
      </c>
    </row>
    <row r="8864" spans="1:24" x14ac:dyDescent="0.25">
      <c r="A8864" s="4" t="s">
        <v>5471</v>
      </c>
      <c r="B8864" t="s">
        <v>3715</v>
      </c>
      <c r="C8864" s="13" t="s">
        <v>43</v>
      </c>
      <c r="D8864" s="14">
        <v>55</v>
      </c>
      <c r="E8864" t="s">
        <v>396</v>
      </c>
      <c r="F8864" t="s">
        <v>37</v>
      </c>
      <c r="G8864" t="s">
        <v>133</v>
      </c>
      <c r="H8864" t="s">
        <v>30</v>
      </c>
      <c r="I8864" t="s">
        <v>40</v>
      </c>
      <c r="J8864" t="s">
        <v>46</v>
      </c>
      <c r="K8864">
        <v>166</v>
      </c>
      <c r="L8864" t="s">
        <v>47</v>
      </c>
      <c r="M8864" s="9">
        <v>30</v>
      </c>
      <c r="N8864" s="10">
        <v>615.38461538461536</v>
      </c>
      <c r="O8864">
        <v>0.8</v>
      </c>
      <c r="P8864">
        <v>0.99</v>
      </c>
      <c r="Q8864">
        <v>0</v>
      </c>
      <c r="R8864" t="s">
        <v>43</v>
      </c>
      <c r="S8864" s="16">
        <v>3944.16</v>
      </c>
      <c r="T8864" s="16">
        <v>615.38461538461536</v>
      </c>
      <c r="U8864" s="16">
        <v>500</v>
      </c>
      <c r="V8864" s="16">
        <v>0</v>
      </c>
      <c r="W8864" s="16">
        <v>0</v>
      </c>
      <c r="X8864" s="16">
        <v>2828.7753846153846</v>
      </c>
    </row>
    <row r="8865" spans="1:24" x14ac:dyDescent="0.25">
      <c r="A8865" s="4" t="s">
        <v>5471</v>
      </c>
      <c r="B8865" t="s">
        <v>3716</v>
      </c>
      <c r="C8865" s="13" t="s">
        <v>92</v>
      </c>
      <c r="D8865" s="14">
        <v>197</v>
      </c>
      <c r="E8865" t="s">
        <v>187</v>
      </c>
      <c r="F8865" t="s">
        <v>37</v>
      </c>
      <c r="G8865" t="s">
        <v>89</v>
      </c>
      <c r="H8865" t="s">
        <v>39</v>
      </c>
      <c r="I8865" t="s">
        <v>31</v>
      </c>
      <c r="J8865" t="s">
        <v>32</v>
      </c>
      <c r="K8865">
        <v>0</v>
      </c>
      <c r="L8865" t="s">
        <v>95</v>
      </c>
      <c r="M8865" s="9">
        <v>72</v>
      </c>
      <c r="N8865" s="10">
        <v>74</v>
      </c>
      <c r="O8865">
        <v>1.2</v>
      </c>
      <c r="P8865">
        <v>0.99</v>
      </c>
      <c r="Q8865">
        <v>0</v>
      </c>
      <c r="R8865" t="s">
        <v>43</v>
      </c>
      <c r="S8865" s="16">
        <v>0</v>
      </c>
      <c r="T8865" s="16">
        <v>0</v>
      </c>
      <c r="U8865" s="16">
        <v>0</v>
      </c>
      <c r="V8865" s="16">
        <v>0</v>
      </c>
      <c r="W8865" s="16">
        <v>0</v>
      </c>
      <c r="X8865" s="16">
        <v>0</v>
      </c>
    </row>
    <row r="8866" spans="1:24" x14ac:dyDescent="0.25">
      <c r="A8866" s="4" t="s">
        <v>5471</v>
      </c>
      <c r="B8866" t="s">
        <v>3717</v>
      </c>
      <c r="C8866" s="13" t="s">
        <v>35</v>
      </c>
      <c r="D8866" s="14">
        <v>206</v>
      </c>
      <c r="E8866" t="s">
        <v>174</v>
      </c>
      <c r="F8866" t="s">
        <v>37</v>
      </c>
      <c r="G8866" t="s">
        <v>137</v>
      </c>
      <c r="H8866" t="s">
        <v>39</v>
      </c>
      <c r="I8866" t="s">
        <v>40</v>
      </c>
      <c r="J8866" t="s">
        <v>46</v>
      </c>
      <c r="K8866">
        <v>162</v>
      </c>
      <c r="L8866" t="s">
        <v>53</v>
      </c>
      <c r="M8866" s="9">
        <v>24</v>
      </c>
      <c r="N8866" s="10">
        <v>384.61538461538464</v>
      </c>
      <c r="O8866">
        <v>0.8</v>
      </c>
      <c r="P8866">
        <v>1</v>
      </c>
      <c r="Q8866">
        <v>0</v>
      </c>
      <c r="R8866" t="s">
        <v>43</v>
      </c>
      <c r="S8866" s="16">
        <v>3110.4</v>
      </c>
      <c r="T8866" s="16">
        <v>384.61538461538464</v>
      </c>
      <c r="U8866" s="16">
        <v>0</v>
      </c>
      <c r="V8866" s="16">
        <v>10</v>
      </c>
      <c r="W8866" s="16">
        <v>0</v>
      </c>
      <c r="X8866" s="16">
        <v>2715.7846153846153</v>
      </c>
    </row>
    <row r="8867" spans="1:24" x14ac:dyDescent="0.25">
      <c r="A8867" s="4" t="s">
        <v>5471</v>
      </c>
      <c r="B8867" t="s">
        <v>3718</v>
      </c>
      <c r="C8867" s="13" t="s">
        <v>92</v>
      </c>
      <c r="D8867" s="14">
        <v>131</v>
      </c>
      <c r="E8867" t="s">
        <v>846</v>
      </c>
      <c r="F8867" t="s">
        <v>37</v>
      </c>
      <c r="G8867" t="s">
        <v>75</v>
      </c>
      <c r="H8867" t="s">
        <v>60</v>
      </c>
      <c r="I8867" t="s">
        <v>40</v>
      </c>
      <c r="J8867" t="s">
        <v>32</v>
      </c>
      <c r="K8867">
        <v>0</v>
      </c>
      <c r="L8867" t="s">
        <v>95</v>
      </c>
      <c r="M8867" s="9">
        <v>60</v>
      </c>
      <c r="N8867" s="10">
        <v>77</v>
      </c>
      <c r="O8867">
        <v>0.8</v>
      </c>
      <c r="P8867">
        <v>1.1499999999999999</v>
      </c>
      <c r="Q8867">
        <v>0</v>
      </c>
      <c r="R8867" t="s">
        <v>43</v>
      </c>
      <c r="S8867" s="16">
        <v>0</v>
      </c>
      <c r="T8867" s="16">
        <v>0</v>
      </c>
      <c r="U8867" s="16">
        <v>0</v>
      </c>
      <c r="V8867" s="16">
        <v>10</v>
      </c>
      <c r="W8867" s="16">
        <v>0</v>
      </c>
      <c r="X8867" s="16">
        <v>-10</v>
      </c>
    </row>
    <row r="8868" spans="1:24" x14ac:dyDescent="0.25">
      <c r="A8868" s="4" t="s">
        <v>5471</v>
      </c>
      <c r="B8868" t="s">
        <v>3719</v>
      </c>
      <c r="C8868" s="13" t="s">
        <v>92</v>
      </c>
      <c r="D8868" s="14">
        <v>283</v>
      </c>
      <c r="E8868" t="s">
        <v>1017</v>
      </c>
      <c r="F8868" t="s">
        <v>28</v>
      </c>
      <c r="G8868" t="s">
        <v>179</v>
      </c>
      <c r="H8868" t="s">
        <v>39</v>
      </c>
      <c r="I8868" t="s">
        <v>52</v>
      </c>
      <c r="J8868" t="s">
        <v>46</v>
      </c>
      <c r="K8868">
        <v>163</v>
      </c>
      <c r="L8868" t="s">
        <v>99</v>
      </c>
      <c r="M8868" s="9">
        <v>40</v>
      </c>
      <c r="N8868" s="10">
        <v>50</v>
      </c>
      <c r="O8868">
        <v>1.1000000000000001</v>
      </c>
      <c r="P8868">
        <v>0.98</v>
      </c>
      <c r="Q8868">
        <v>0</v>
      </c>
      <c r="R8868" t="s">
        <v>43</v>
      </c>
      <c r="S8868" s="16">
        <v>6899.2000000000007</v>
      </c>
      <c r="T8868" s="16">
        <v>0</v>
      </c>
      <c r="U8868" s="16">
        <v>500</v>
      </c>
      <c r="V8868" s="16">
        <v>0</v>
      </c>
      <c r="W8868" s="16">
        <v>8150</v>
      </c>
      <c r="X8868" s="16">
        <v>-1750.7999999999993</v>
      </c>
    </row>
    <row r="8869" spans="1:24" x14ac:dyDescent="0.25">
      <c r="A8869" s="4" t="s">
        <v>5471</v>
      </c>
      <c r="B8869" t="s">
        <v>3720</v>
      </c>
      <c r="C8869" s="13" t="s">
        <v>35</v>
      </c>
      <c r="D8869" s="14">
        <v>245</v>
      </c>
      <c r="E8869" t="s">
        <v>914</v>
      </c>
      <c r="F8869" t="s">
        <v>37</v>
      </c>
      <c r="G8869" t="s">
        <v>109</v>
      </c>
      <c r="H8869" t="s">
        <v>64</v>
      </c>
      <c r="I8869" t="s">
        <v>76</v>
      </c>
      <c r="J8869" t="s">
        <v>32</v>
      </c>
      <c r="K8869">
        <v>167</v>
      </c>
      <c r="L8869" t="s">
        <v>41</v>
      </c>
      <c r="M8869" s="9">
        <v>48</v>
      </c>
      <c r="N8869" s="10">
        <v>5416.666666666667</v>
      </c>
      <c r="O8869">
        <v>1</v>
      </c>
      <c r="P8869">
        <v>0.86</v>
      </c>
      <c r="Q8869">
        <v>0</v>
      </c>
      <c r="R8869" t="s">
        <v>43</v>
      </c>
      <c r="S8869" s="16">
        <v>6893.76</v>
      </c>
      <c r="T8869" s="16">
        <v>5416.666666666667</v>
      </c>
      <c r="U8869" s="16">
        <v>1000</v>
      </c>
      <c r="V8869" s="16">
        <v>500</v>
      </c>
      <c r="W8869" s="16">
        <v>0</v>
      </c>
      <c r="X8869" s="16">
        <v>-22.906666666666752</v>
      </c>
    </row>
    <row r="8870" spans="1:24" x14ac:dyDescent="0.25">
      <c r="A8870" s="4" t="s">
        <v>5471</v>
      </c>
      <c r="B8870" t="s">
        <v>3721</v>
      </c>
      <c r="C8870" s="13" t="s">
        <v>135</v>
      </c>
      <c r="D8870" s="14">
        <v>124</v>
      </c>
      <c r="E8870" t="s">
        <v>104</v>
      </c>
      <c r="F8870" t="s">
        <v>37</v>
      </c>
      <c r="G8870" t="s">
        <v>105</v>
      </c>
      <c r="H8870" t="s">
        <v>39</v>
      </c>
      <c r="I8870" t="s">
        <v>76</v>
      </c>
      <c r="J8870" t="s">
        <v>46</v>
      </c>
      <c r="K8870">
        <v>163</v>
      </c>
      <c r="L8870" t="s">
        <v>138</v>
      </c>
      <c r="M8870" s="9">
        <v>55</v>
      </c>
      <c r="N8870" s="10">
        <v>2307.6923076923076</v>
      </c>
      <c r="O8870">
        <v>1</v>
      </c>
      <c r="P8870">
        <v>1.1499999999999999</v>
      </c>
      <c r="Q8870">
        <v>0</v>
      </c>
      <c r="R8870" t="s">
        <v>43</v>
      </c>
      <c r="S8870" s="16">
        <v>10309.75</v>
      </c>
      <c r="T8870" s="16">
        <v>2307.6923076923076</v>
      </c>
      <c r="U8870" s="16">
        <v>500</v>
      </c>
      <c r="V8870" s="16">
        <v>100</v>
      </c>
      <c r="W8870" s="16">
        <v>0</v>
      </c>
      <c r="X8870" s="16">
        <v>7402.0576923076924</v>
      </c>
    </row>
    <row r="8871" spans="1:24" x14ac:dyDescent="0.25">
      <c r="A8871" s="4" t="s">
        <v>5471</v>
      </c>
      <c r="B8871" t="s">
        <v>3722</v>
      </c>
      <c r="C8871" s="13" t="s">
        <v>92</v>
      </c>
      <c r="D8871" s="14">
        <v>202</v>
      </c>
      <c r="E8871" t="s">
        <v>136</v>
      </c>
      <c r="F8871" t="s">
        <v>28</v>
      </c>
      <c r="G8871" t="s">
        <v>137</v>
      </c>
      <c r="H8871" t="s">
        <v>39</v>
      </c>
      <c r="I8871" t="s">
        <v>86</v>
      </c>
      <c r="J8871" t="s">
        <v>32</v>
      </c>
      <c r="K8871">
        <v>0</v>
      </c>
      <c r="L8871" t="s">
        <v>95</v>
      </c>
      <c r="M8871" s="9">
        <v>35</v>
      </c>
      <c r="N8871" s="10">
        <v>42</v>
      </c>
      <c r="O8871">
        <v>0.9</v>
      </c>
      <c r="P8871">
        <v>1</v>
      </c>
      <c r="Q8871">
        <v>0</v>
      </c>
      <c r="R8871" t="s">
        <v>43</v>
      </c>
      <c r="S8871" s="16">
        <v>5040</v>
      </c>
      <c r="T8871" s="16">
        <v>0</v>
      </c>
      <c r="U8871" s="16">
        <v>0</v>
      </c>
      <c r="V8871" s="16">
        <v>0</v>
      </c>
      <c r="W8871" s="16">
        <v>0</v>
      </c>
      <c r="X8871" s="16">
        <v>5040</v>
      </c>
    </row>
    <row r="8872" spans="1:24" x14ac:dyDescent="0.25">
      <c r="A8872" s="4" t="s">
        <v>5471</v>
      </c>
      <c r="B8872" t="s">
        <v>3723</v>
      </c>
      <c r="C8872" s="13" t="s">
        <v>92</v>
      </c>
      <c r="D8872" s="14">
        <v>305</v>
      </c>
      <c r="E8872" t="s">
        <v>333</v>
      </c>
      <c r="F8872" t="s">
        <v>37</v>
      </c>
      <c r="G8872" t="s">
        <v>334</v>
      </c>
      <c r="H8872" t="s">
        <v>60</v>
      </c>
      <c r="I8872" t="s">
        <v>76</v>
      </c>
      <c r="J8872" t="s">
        <v>32</v>
      </c>
      <c r="K8872">
        <v>160</v>
      </c>
      <c r="L8872" t="s">
        <v>95</v>
      </c>
      <c r="M8872" s="9">
        <v>65</v>
      </c>
      <c r="N8872" s="10">
        <v>79</v>
      </c>
      <c r="O8872">
        <v>1</v>
      </c>
      <c r="P8872">
        <v>0.86</v>
      </c>
      <c r="Q8872">
        <v>0</v>
      </c>
      <c r="R8872" t="s">
        <v>43</v>
      </c>
      <c r="S8872" s="16">
        <v>8944</v>
      </c>
      <c r="T8872" s="16">
        <v>0</v>
      </c>
      <c r="U8872" s="16">
        <v>0</v>
      </c>
      <c r="V8872" s="16">
        <v>0</v>
      </c>
      <c r="W8872" s="16">
        <v>12640</v>
      </c>
      <c r="X8872" s="16">
        <v>-3696</v>
      </c>
    </row>
    <row r="8873" spans="1:24" x14ac:dyDescent="0.25">
      <c r="A8873" s="4" t="s">
        <v>5471</v>
      </c>
      <c r="B8873" t="s">
        <v>3724</v>
      </c>
      <c r="C8873" s="13" t="s">
        <v>92</v>
      </c>
      <c r="D8873" s="14">
        <v>260</v>
      </c>
      <c r="E8873" t="s">
        <v>119</v>
      </c>
      <c r="F8873" t="s">
        <v>37</v>
      </c>
      <c r="G8873" t="s">
        <v>120</v>
      </c>
      <c r="H8873" t="s">
        <v>39</v>
      </c>
      <c r="I8873" t="s">
        <v>40</v>
      </c>
      <c r="J8873" t="s">
        <v>46</v>
      </c>
      <c r="K8873">
        <v>0</v>
      </c>
      <c r="L8873" t="s">
        <v>99</v>
      </c>
      <c r="M8873" s="9">
        <v>35</v>
      </c>
      <c r="N8873" s="10">
        <v>40</v>
      </c>
      <c r="O8873">
        <v>0.8</v>
      </c>
      <c r="P8873">
        <v>1.07</v>
      </c>
      <c r="Q8873">
        <v>0</v>
      </c>
      <c r="R8873" t="s">
        <v>43</v>
      </c>
      <c r="S8873" s="16">
        <v>0</v>
      </c>
      <c r="T8873" s="16">
        <v>0</v>
      </c>
      <c r="U8873" s="16">
        <v>0</v>
      </c>
      <c r="V8873" s="16">
        <v>250</v>
      </c>
      <c r="W8873" s="16">
        <v>0</v>
      </c>
      <c r="X8873" s="16">
        <v>-250</v>
      </c>
    </row>
    <row r="8874" spans="1:24" x14ac:dyDescent="0.25">
      <c r="A8874" s="4" t="s">
        <v>5471</v>
      </c>
      <c r="B8874" t="s">
        <v>3725</v>
      </c>
      <c r="C8874" s="13" t="s">
        <v>78</v>
      </c>
      <c r="D8874" s="14">
        <v>195</v>
      </c>
      <c r="E8874" t="s">
        <v>377</v>
      </c>
      <c r="F8874" t="s">
        <v>37</v>
      </c>
      <c r="G8874" t="s">
        <v>329</v>
      </c>
      <c r="H8874" t="s">
        <v>60</v>
      </c>
      <c r="I8874" t="s">
        <v>40</v>
      </c>
      <c r="J8874" t="s">
        <v>46</v>
      </c>
      <c r="K8874">
        <v>0</v>
      </c>
      <c r="L8874" t="s">
        <v>82</v>
      </c>
      <c r="M8874" s="9">
        <v>40</v>
      </c>
      <c r="N8874" s="10">
        <v>1230.7692307692307</v>
      </c>
      <c r="O8874">
        <v>0.8</v>
      </c>
      <c r="P8874">
        <v>1.1200000000000001</v>
      </c>
      <c r="Q8874">
        <v>0</v>
      </c>
      <c r="R8874" t="s">
        <v>43</v>
      </c>
      <c r="S8874" s="16">
        <v>0</v>
      </c>
      <c r="T8874" s="16">
        <v>0</v>
      </c>
      <c r="U8874" s="16">
        <v>500</v>
      </c>
      <c r="V8874" s="16">
        <v>100</v>
      </c>
      <c r="W8874" s="16">
        <v>0</v>
      </c>
      <c r="X8874" s="16">
        <v>-600</v>
      </c>
    </row>
    <row r="8875" spans="1:24" x14ac:dyDescent="0.25">
      <c r="A8875" s="4" t="s">
        <v>5471</v>
      </c>
      <c r="B8875" t="s">
        <v>3726</v>
      </c>
      <c r="C8875" s="13" t="s">
        <v>35</v>
      </c>
      <c r="D8875" s="14">
        <v>113</v>
      </c>
      <c r="E8875" t="s">
        <v>337</v>
      </c>
      <c r="F8875" t="s">
        <v>28</v>
      </c>
      <c r="G8875" t="s">
        <v>59</v>
      </c>
      <c r="H8875" t="s">
        <v>60</v>
      </c>
      <c r="I8875" t="s">
        <v>31</v>
      </c>
      <c r="J8875" t="s">
        <v>46</v>
      </c>
      <c r="K8875">
        <v>168</v>
      </c>
      <c r="L8875" t="s">
        <v>53</v>
      </c>
      <c r="M8875" s="9">
        <v>24</v>
      </c>
      <c r="N8875" s="10">
        <v>384.61538461538464</v>
      </c>
      <c r="O8875">
        <v>1.2</v>
      </c>
      <c r="P8875">
        <v>0.9</v>
      </c>
      <c r="Q8875">
        <v>0</v>
      </c>
      <c r="R8875" t="s">
        <v>43</v>
      </c>
      <c r="S8875" s="16">
        <v>4147.2</v>
      </c>
      <c r="T8875" s="16">
        <v>384.61538461538464</v>
      </c>
      <c r="U8875" s="16">
        <v>0</v>
      </c>
      <c r="V8875" s="16">
        <v>50</v>
      </c>
      <c r="W8875" s="16">
        <v>0</v>
      </c>
      <c r="X8875" s="16">
        <v>3712.5846153846151</v>
      </c>
    </row>
    <row r="8876" spans="1:24" x14ac:dyDescent="0.25">
      <c r="A8876" s="4" t="s">
        <v>5471</v>
      </c>
      <c r="B8876" t="s">
        <v>3727</v>
      </c>
      <c r="C8876" s="13" t="s">
        <v>92</v>
      </c>
      <c r="D8876" s="14">
        <v>147</v>
      </c>
      <c r="E8876" t="s">
        <v>442</v>
      </c>
      <c r="F8876" t="s">
        <v>37</v>
      </c>
      <c r="G8876" t="s">
        <v>443</v>
      </c>
      <c r="H8876" t="s">
        <v>60</v>
      </c>
      <c r="I8876" t="s">
        <v>76</v>
      </c>
      <c r="J8876" t="s">
        <v>32</v>
      </c>
      <c r="K8876">
        <v>132</v>
      </c>
      <c r="L8876" t="s">
        <v>95</v>
      </c>
      <c r="M8876" s="9">
        <v>60</v>
      </c>
      <c r="N8876" s="10">
        <v>77</v>
      </c>
      <c r="O8876">
        <v>1</v>
      </c>
      <c r="P8876">
        <v>1.07</v>
      </c>
      <c r="Q8876">
        <v>0</v>
      </c>
      <c r="R8876" t="s">
        <v>43</v>
      </c>
      <c r="S8876" s="16">
        <v>8474.4</v>
      </c>
      <c r="T8876" s="16">
        <v>0</v>
      </c>
      <c r="U8876" s="16">
        <v>1000</v>
      </c>
      <c r="V8876" s="16">
        <v>250</v>
      </c>
      <c r="W8876" s="16">
        <v>10164</v>
      </c>
      <c r="X8876" s="16">
        <v>-2939.6000000000004</v>
      </c>
    </row>
    <row r="8877" spans="1:24" x14ac:dyDescent="0.25">
      <c r="A8877" s="4" t="s">
        <v>5471</v>
      </c>
      <c r="B8877" t="s">
        <v>3728</v>
      </c>
      <c r="C8877" s="13" t="s">
        <v>78</v>
      </c>
      <c r="D8877" s="14">
        <v>225</v>
      </c>
      <c r="E8877" t="s">
        <v>1279</v>
      </c>
      <c r="F8877" t="s">
        <v>28</v>
      </c>
      <c r="G8877" t="s">
        <v>1280</v>
      </c>
      <c r="H8877" t="s">
        <v>81</v>
      </c>
      <c r="I8877" t="s">
        <v>40</v>
      </c>
      <c r="J8877" t="s">
        <v>32</v>
      </c>
      <c r="K8877">
        <v>0</v>
      </c>
      <c r="L8877" t="s">
        <v>121</v>
      </c>
      <c r="M8877" s="9">
        <v>65</v>
      </c>
      <c r="N8877" s="10">
        <v>7500</v>
      </c>
      <c r="O8877">
        <v>0.8</v>
      </c>
      <c r="P8877">
        <v>0.89</v>
      </c>
      <c r="Q8877">
        <v>0</v>
      </c>
      <c r="R8877" t="s">
        <v>43</v>
      </c>
      <c r="S8877" s="16">
        <v>7404.8</v>
      </c>
      <c r="T8877" s="16">
        <v>0</v>
      </c>
      <c r="U8877" s="16">
        <v>0</v>
      </c>
      <c r="V8877" s="16">
        <v>0</v>
      </c>
      <c r="W8877" s="16">
        <v>0</v>
      </c>
      <c r="X8877" s="16">
        <v>7404.8</v>
      </c>
    </row>
    <row r="8878" spans="1:24" x14ac:dyDescent="0.25">
      <c r="A8878" s="4" t="s">
        <v>5471</v>
      </c>
      <c r="B8878" t="s">
        <v>3729</v>
      </c>
      <c r="C8878" s="13" t="s">
        <v>35</v>
      </c>
      <c r="D8878" s="14">
        <v>46</v>
      </c>
      <c r="E8878" t="s">
        <v>565</v>
      </c>
      <c r="F8878" t="s">
        <v>37</v>
      </c>
      <c r="G8878" t="s">
        <v>318</v>
      </c>
      <c r="H8878" t="s">
        <v>81</v>
      </c>
      <c r="I8878" t="s">
        <v>31</v>
      </c>
      <c r="J8878" t="s">
        <v>32</v>
      </c>
      <c r="K8878">
        <v>168</v>
      </c>
      <c r="L8878" t="s">
        <v>41</v>
      </c>
      <c r="M8878" s="9">
        <v>48</v>
      </c>
      <c r="N8878" s="10">
        <v>5416.666666666667</v>
      </c>
      <c r="O8878">
        <v>1.2</v>
      </c>
      <c r="P8878">
        <v>0.97</v>
      </c>
      <c r="Q8878">
        <v>0</v>
      </c>
      <c r="R8878" t="s">
        <v>43</v>
      </c>
      <c r="S8878" s="16">
        <v>9386.4959999999992</v>
      </c>
      <c r="T8878" s="16">
        <v>5416.666666666667</v>
      </c>
      <c r="U8878" s="16">
        <v>0</v>
      </c>
      <c r="V8878" s="16">
        <v>10</v>
      </c>
      <c r="W8878" s="16">
        <v>0</v>
      </c>
      <c r="X8878" s="16">
        <v>3959.8293333333322</v>
      </c>
    </row>
    <row r="8879" spans="1:24" x14ac:dyDescent="0.25">
      <c r="A8879" s="4" t="s">
        <v>5471</v>
      </c>
      <c r="B8879" t="s">
        <v>3730</v>
      </c>
      <c r="C8879" s="13" t="s">
        <v>26</v>
      </c>
      <c r="D8879" s="14">
        <v>167</v>
      </c>
      <c r="E8879" t="s">
        <v>257</v>
      </c>
      <c r="F8879" t="s">
        <v>37</v>
      </c>
      <c r="G8879" t="s">
        <v>56</v>
      </c>
      <c r="H8879" t="s">
        <v>51</v>
      </c>
      <c r="I8879" t="s">
        <v>86</v>
      </c>
      <c r="J8879" t="s">
        <v>46</v>
      </c>
      <c r="K8879">
        <v>0</v>
      </c>
      <c r="L8879" t="s">
        <v>90</v>
      </c>
      <c r="M8879" s="9">
        <v>35</v>
      </c>
      <c r="N8879" s="10">
        <v>923.07692307692309</v>
      </c>
      <c r="O8879">
        <v>0.9</v>
      </c>
      <c r="P8879">
        <v>1.05</v>
      </c>
      <c r="Q8879">
        <v>0</v>
      </c>
      <c r="R8879" t="s">
        <v>43</v>
      </c>
      <c r="S8879" s="16">
        <v>0</v>
      </c>
      <c r="T8879" s="16">
        <v>0</v>
      </c>
      <c r="U8879" s="16">
        <v>0</v>
      </c>
      <c r="V8879" s="16">
        <v>250</v>
      </c>
      <c r="W8879" s="16">
        <v>0</v>
      </c>
      <c r="X8879" s="16">
        <v>-250</v>
      </c>
    </row>
    <row r="8880" spans="1:24" x14ac:dyDescent="0.25">
      <c r="A8880" s="4" t="s">
        <v>5471</v>
      </c>
      <c r="B8880" t="s">
        <v>3731</v>
      </c>
      <c r="C8880" s="13" t="s">
        <v>66</v>
      </c>
      <c r="D8880" s="14">
        <v>158</v>
      </c>
      <c r="E8880" t="s">
        <v>1081</v>
      </c>
      <c r="F8880" t="s">
        <v>37</v>
      </c>
      <c r="G8880" t="s">
        <v>190</v>
      </c>
      <c r="H8880" t="s">
        <v>81</v>
      </c>
      <c r="I8880" t="s">
        <v>76</v>
      </c>
      <c r="J8880" t="s">
        <v>46</v>
      </c>
      <c r="K8880">
        <v>0</v>
      </c>
      <c r="L8880" t="s">
        <v>69</v>
      </c>
      <c r="M8880" s="9">
        <v>48</v>
      </c>
      <c r="N8880" s="10">
        <v>1538.4615384615386</v>
      </c>
      <c r="O8880">
        <v>1</v>
      </c>
      <c r="P8880">
        <v>0.95</v>
      </c>
      <c r="Q8880">
        <v>0</v>
      </c>
      <c r="R8880" t="s">
        <v>43</v>
      </c>
      <c r="S8880" s="16">
        <v>0</v>
      </c>
      <c r="T8880" s="16">
        <v>0</v>
      </c>
      <c r="U8880" s="16">
        <v>0</v>
      </c>
      <c r="V8880" s="16">
        <v>50</v>
      </c>
      <c r="W8880" s="16">
        <v>0</v>
      </c>
      <c r="X8880" s="16">
        <v>-50</v>
      </c>
    </row>
    <row r="8881" spans="1:24" x14ac:dyDescent="0.25">
      <c r="A8881" s="4" t="s">
        <v>5471</v>
      </c>
      <c r="B8881" t="s">
        <v>3732</v>
      </c>
      <c r="C8881" s="13" t="s">
        <v>26</v>
      </c>
      <c r="D8881" s="14">
        <v>107</v>
      </c>
      <c r="E8881" t="s">
        <v>294</v>
      </c>
      <c r="F8881" t="s">
        <v>37</v>
      </c>
      <c r="G8881" t="s">
        <v>63</v>
      </c>
      <c r="H8881" t="s">
        <v>64</v>
      </c>
      <c r="I8881" t="s">
        <v>86</v>
      </c>
      <c r="J8881" t="s">
        <v>46</v>
      </c>
      <c r="K8881">
        <v>163</v>
      </c>
      <c r="L8881" t="s">
        <v>90</v>
      </c>
      <c r="M8881" s="9">
        <v>35</v>
      </c>
      <c r="N8881" s="10">
        <v>923.07692307692309</v>
      </c>
      <c r="O8881">
        <v>0.9</v>
      </c>
      <c r="P8881">
        <v>1.04</v>
      </c>
      <c r="Q8881">
        <v>0</v>
      </c>
      <c r="R8881" t="s">
        <v>43</v>
      </c>
      <c r="S8881" s="16">
        <v>5339.88</v>
      </c>
      <c r="T8881" s="16">
        <v>923.07692307692309</v>
      </c>
      <c r="U8881" s="16">
        <v>500</v>
      </c>
      <c r="V8881" s="16">
        <v>250</v>
      </c>
      <c r="W8881" s="16">
        <v>0</v>
      </c>
      <c r="X8881" s="16">
        <v>3666.8030769230772</v>
      </c>
    </row>
    <row r="8882" spans="1:24" x14ac:dyDescent="0.25">
      <c r="A8882" s="4" t="s">
        <v>5471</v>
      </c>
      <c r="B8882" t="s">
        <v>3733</v>
      </c>
      <c r="C8882" s="13" t="s">
        <v>78</v>
      </c>
      <c r="D8882" s="14">
        <v>138</v>
      </c>
      <c r="E8882" t="s">
        <v>369</v>
      </c>
      <c r="F8882" t="s">
        <v>37</v>
      </c>
      <c r="G8882" t="s">
        <v>370</v>
      </c>
      <c r="H8882" t="s">
        <v>39</v>
      </c>
      <c r="I8882" t="s">
        <v>40</v>
      </c>
      <c r="J8882" t="s">
        <v>46</v>
      </c>
      <c r="K8882">
        <v>136</v>
      </c>
      <c r="L8882" t="s">
        <v>82</v>
      </c>
      <c r="M8882" s="9">
        <v>40</v>
      </c>
      <c r="N8882" s="10">
        <v>1230.7692307692307</v>
      </c>
      <c r="O8882">
        <v>0.8</v>
      </c>
      <c r="P8882">
        <v>0.81</v>
      </c>
      <c r="Q8882">
        <v>0</v>
      </c>
      <c r="R8882" t="s">
        <v>43</v>
      </c>
      <c r="S8882" s="16">
        <v>3525.1200000000003</v>
      </c>
      <c r="T8882" s="16">
        <v>1230.7692307692307</v>
      </c>
      <c r="U8882" s="16">
        <v>1000</v>
      </c>
      <c r="V8882" s="16">
        <v>0</v>
      </c>
      <c r="W8882" s="16">
        <v>0</v>
      </c>
      <c r="X8882" s="16">
        <v>1294.3507692307699</v>
      </c>
    </row>
    <row r="8883" spans="1:24" x14ac:dyDescent="0.25">
      <c r="A8883" s="4" t="s">
        <v>5471</v>
      </c>
      <c r="B8883" t="s">
        <v>3734</v>
      </c>
      <c r="C8883" s="13" t="s">
        <v>26</v>
      </c>
      <c r="D8883" s="14">
        <v>83</v>
      </c>
      <c r="E8883" t="s">
        <v>325</v>
      </c>
      <c r="F8883" t="s">
        <v>28</v>
      </c>
      <c r="G8883" t="s">
        <v>326</v>
      </c>
      <c r="H8883" t="s">
        <v>64</v>
      </c>
      <c r="I8883" t="s">
        <v>76</v>
      </c>
      <c r="J8883" t="s">
        <v>46</v>
      </c>
      <c r="K8883">
        <v>121</v>
      </c>
      <c r="L8883" t="s">
        <v>90</v>
      </c>
      <c r="M8883" s="9">
        <v>35</v>
      </c>
      <c r="N8883" s="10">
        <v>923.07692307692309</v>
      </c>
      <c r="O8883">
        <v>1</v>
      </c>
      <c r="P8883">
        <v>0.81</v>
      </c>
      <c r="Q8883">
        <v>0</v>
      </c>
      <c r="R8883" t="s">
        <v>43</v>
      </c>
      <c r="S8883" s="16">
        <v>4536</v>
      </c>
      <c r="T8883" s="16">
        <v>923.07692307692309</v>
      </c>
      <c r="U8883" s="16">
        <v>0</v>
      </c>
      <c r="V8883" s="16">
        <v>10</v>
      </c>
      <c r="W8883" s="16">
        <v>0</v>
      </c>
      <c r="X8883" s="16">
        <v>3602.9230769230771</v>
      </c>
    </row>
    <row r="8884" spans="1:24" x14ac:dyDescent="0.25">
      <c r="A8884" s="4" t="s">
        <v>5471</v>
      </c>
      <c r="B8884" t="s">
        <v>3735</v>
      </c>
      <c r="C8884" s="13" t="s">
        <v>78</v>
      </c>
      <c r="D8884" s="14">
        <v>258</v>
      </c>
      <c r="E8884" t="s">
        <v>123</v>
      </c>
      <c r="F8884" t="s">
        <v>37</v>
      </c>
      <c r="G8884" t="s">
        <v>124</v>
      </c>
      <c r="H8884" t="s">
        <v>51</v>
      </c>
      <c r="I8884" t="s">
        <v>76</v>
      </c>
      <c r="J8884" t="s">
        <v>32</v>
      </c>
      <c r="K8884">
        <v>164</v>
      </c>
      <c r="L8884" t="s">
        <v>121</v>
      </c>
      <c r="M8884" s="9">
        <v>65</v>
      </c>
      <c r="N8884" s="10">
        <v>7500</v>
      </c>
      <c r="O8884">
        <v>1</v>
      </c>
      <c r="P8884">
        <v>1.17</v>
      </c>
      <c r="Q8884">
        <v>0</v>
      </c>
      <c r="R8884" t="s">
        <v>43</v>
      </c>
      <c r="S8884" s="16">
        <v>12472.199999999999</v>
      </c>
      <c r="T8884" s="16">
        <v>7500</v>
      </c>
      <c r="U8884" s="16">
        <v>0</v>
      </c>
      <c r="V8884" s="16">
        <v>0</v>
      </c>
      <c r="W8884" s="16">
        <v>0</v>
      </c>
      <c r="X8884" s="16">
        <v>4972.1999999999989</v>
      </c>
    </row>
    <row r="8885" spans="1:24" x14ac:dyDescent="0.25">
      <c r="A8885" s="4" t="s">
        <v>5471</v>
      </c>
      <c r="B8885" t="s">
        <v>3736</v>
      </c>
      <c r="C8885" s="13" t="s">
        <v>43</v>
      </c>
      <c r="D8885" s="14">
        <v>117</v>
      </c>
      <c r="E8885" t="s">
        <v>478</v>
      </c>
      <c r="F8885" t="s">
        <v>37</v>
      </c>
      <c r="G8885" t="s">
        <v>220</v>
      </c>
      <c r="H8885" t="s">
        <v>81</v>
      </c>
      <c r="I8885" t="s">
        <v>76</v>
      </c>
      <c r="J8885" t="s">
        <v>46</v>
      </c>
      <c r="K8885">
        <v>162</v>
      </c>
      <c r="L8885" t="s">
        <v>47</v>
      </c>
      <c r="M8885" s="9">
        <v>30</v>
      </c>
      <c r="N8885" s="10">
        <v>615.38461538461536</v>
      </c>
      <c r="O8885">
        <v>1</v>
      </c>
      <c r="P8885">
        <v>1.1499999999999999</v>
      </c>
      <c r="Q8885">
        <v>0</v>
      </c>
      <c r="R8885" t="s">
        <v>43</v>
      </c>
      <c r="S8885" s="16">
        <v>5589</v>
      </c>
      <c r="T8885" s="16">
        <v>615.38461538461536</v>
      </c>
      <c r="U8885" s="16">
        <v>750</v>
      </c>
      <c r="V8885" s="16">
        <v>50</v>
      </c>
      <c r="W8885" s="16">
        <v>0</v>
      </c>
      <c r="X8885" s="16">
        <v>4173.6153846153848</v>
      </c>
    </row>
    <row r="8886" spans="1:24" x14ac:dyDescent="0.25">
      <c r="A8886" s="4" t="s">
        <v>5471</v>
      </c>
      <c r="B8886" t="s">
        <v>3737</v>
      </c>
      <c r="C8886" s="13" t="s">
        <v>66</v>
      </c>
      <c r="D8886" s="14">
        <v>173</v>
      </c>
      <c r="E8886" t="s">
        <v>837</v>
      </c>
      <c r="F8886" t="s">
        <v>37</v>
      </c>
      <c r="G8886" t="s">
        <v>603</v>
      </c>
      <c r="H8886" t="s">
        <v>39</v>
      </c>
      <c r="I8886" t="s">
        <v>76</v>
      </c>
      <c r="J8886" t="s">
        <v>46</v>
      </c>
      <c r="K8886">
        <v>86</v>
      </c>
      <c r="L8886" t="s">
        <v>69</v>
      </c>
      <c r="M8886" s="9">
        <v>48</v>
      </c>
      <c r="N8886" s="10">
        <v>1538.4615384615386</v>
      </c>
      <c r="O8886">
        <v>1</v>
      </c>
      <c r="P8886">
        <v>1.08</v>
      </c>
      <c r="Q8886">
        <v>0</v>
      </c>
      <c r="R8886" t="s">
        <v>43</v>
      </c>
      <c r="S8886" s="16">
        <v>4458.2400000000007</v>
      </c>
      <c r="T8886" s="16">
        <v>1538.4615384615386</v>
      </c>
      <c r="U8886" s="16">
        <v>0</v>
      </c>
      <c r="V8886" s="16">
        <v>100</v>
      </c>
      <c r="W8886" s="16">
        <v>0</v>
      </c>
      <c r="X8886" s="16">
        <v>2819.7784615384621</v>
      </c>
    </row>
    <row r="8887" spans="1:24" x14ac:dyDescent="0.25">
      <c r="A8887" s="4" t="s">
        <v>5471</v>
      </c>
      <c r="B8887" t="s">
        <v>3738</v>
      </c>
      <c r="C8887" s="13" t="s">
        <v>92</v>
      </c>
      <c r="D8887" s="14">
        <v>258</v>
      </c>
      <c r="E8887" t="s">
        <v>123</v>
      </c>
      <c r="F8887" t="s">
        <v>37</v>
      </c>
      <c r="G8887" t="s">
        <v>124</v>
      </c>
      <c r="H8887" t="s">
        <v>51</v>
      </c>
      <c r="I8887" t="s">
        <v>76</v>
      </c>
      <c r="J8887" t="s">
        <v>46</v>
      </c>
      <c r="K8887">
        <v>167</v>
      </c>
      <c r="L8887" t="s">
        <v>99</v>
      </c>
      <c r="M8887" s="9">
        <v>48</v>
      </c>
      <c r="N8887" s="10">
        <v>41</v>
      </c>
      <c r="O8887">
        <v>1</v>
      </c>
      <c r="P8887">
        <v>1.17</v>
      </c>
      <c r="Q8887">
        <v>0</v>
      </c>
      <c r="R8887" t="s">
        <v>43</v>
      </c>
      <c r="S8887" s="16">
        <v>9378.7199999999993</v>
      </c>
      <c r="T8887" s="16">
        <v>0</v>
      </c>
      <c r="U8887" s="16">
        <v>500</v>
      </c>
      <c r="V8887" s="16">
        <v>100</v>
      </c>
      <c r="W8887" s="16">
        <v>6847</v>
      </c>
      <c r="X8887" s="16">
        <v>1931.7199999999993</v>
      </c>
    </row>
    <row r="8888" spans="1:24" x14ac:dyDescent="0.25">
      <c r="A8888" s="4" t="s">
        <v>5471</v>
      </c>
      <c r="B8888" t="s">
        <v>3739</v>
      </c>
      <c r="C8888" s="13" t="s">
        <v>92</v>
      </c>
      <c r="D8888" s="14">
        <v>143</v>
      </c>
      <c r="E8888" t="s">
        <v>674</v>
      </c>
      <c r="F8888" t="s">
        <v>37</v>
      </c>
      <c r="G8888" t="s">
        <v>387</v>
      </c>
      <c r="H8888" t="s">
        <v>81</v>
      </c>
      <c r="I8888" t="s">
        <v>52</v>
      </c>
      <c r="J8888" t="s">
        <v>46</v>
      </c>
      <c r="K8888">
        <v>0</v>
      </c>
      <c r="L8888" t="s">
        <v>99</v>
      </c>
      <c r="M8888" s="9">
        <v>35</v>
      </c>
      <c r="N8888" s="10">
        <v>46</v>
      </c>
      <c r="O8888">
        <v>1.1000000000000001</v>
      </c>
      <c r="P8888">
        <v>0.96</v>
      </c>
      <c r="Q8888">
        <v>0</v>
      </c>
      <c r="R8888" t="s">
        <v>43</v>
      </c>
      <c r="S8888" s="16">
        <v>0</v>
      </c>
      <c r="T8888" s="16">
        <v>0</v>
      </c>
      <c r="U8888" s="16">
        <v>0</v>
      </c>
      <c r="V8888" s="16">
        <v>0</v>
      </c>
      <c r="W8888" s="16">
        <v>0</v>
      </c>
      <c r="X8888" s="16">
        <v>0</v>
      </c>
    </row>
    <row r="8889" spans="1:24" x14ac:dyDescent="0.25">
      <c r="A8889" s="4" t="s">
        <v>5471</v>
      </c>
      <c r="B8889" t="s">
        <v>3740</v>
      </c>
      <c r="C8889" s="13" t="s">
        <v>35</v>
      </c>
      <c r="D8889" s="14">
        <v>241</v>
      </c>
      <c r="E8889" t="s">
        <v>247</v>
      </c>
      <c r="F8889" t="s">
        <v>37</v>
      </c>
      <c r="G8889" t="s">
        <v>248</v>
      </c>
      <c r="H8889" t="s">
        <v>51</v>
      </c>
      <c r="I8889" t="s">
        <v>40</v>
      </c>
      <c r="J8889" t="s">
        <v>32</v>
      </c>
      <c r="K8889">
        <v>162</v>
      </c>
      <c r="L8889" t="s">
        <v>41</v>
      </c>
      <c r="M8889" s="9">
        <v>48</v>
      </c>
      <c r="N8889" s="10">
        <v>5416.666666666667</v>
      </c>
      <c r="O8889">
        <v>0.8</v>
      </c>
      <c r="P8889">
        <v>0.82</v>
      </c>
      <c r="Q8889">
        <v>0</v>
      </c>
      <c r="R8889" t="s">
        <v>43</v>
      </c>
      <c r="S8889" s="16">
        <v>5101.0559999999996</v>
      </c>
      <c r="T8889" s="16">
        <v>5416.666666666667</v>
      </c>
      <c r="U8889" s="16">
        <v>750</v>
      </c>
      <c r="V8889" s="16">
        <v>10</v>
      </c>
      <c r="W8889" s="16">
        <v>0</v>
      </c>
      <c r="X8889" s="16">
        <v>-1075.6106666666674</v>
      </c>
    </row>
    <row r="8890" spans="1:24" x14ac:dyDescent="0.25">
      <c r="A8890" s="4" t="s">
        <v>5471</v>
      </c>
      <c r="B8890" t="s">
        <v>3741</v>
      </c>
      <c r="C8890" s="13" t="s">
        <v>26</v>
      </c>
      <c r="D8890" s="14">
        <v>264</v>
      </c>
      <c r="E8890" t="s">
        <v>794</v>
      </c>
      <c r="F8890" t="s">
        <v>37</v>
      </c>
      <c r="G8890" t="s">
        <v>403</v>
      </c>
      <c r="H8890" t="s">
        <v>51</v>
      </c>
      <c r="I8890" t="s">
        <v>40</v>
      </c>
      <c r="J8890" t="s">
        <v>32</v>
      </c>
      <c r="K8890">
        <v>162</v>
      </c>
      <c r="L8890" t="s">
        <v>33</v>
      </c>
      <c r="M8890" s="9">
        <v>60</v>
      </c>
      <c r="N8890" s="10">
        <v>6250</v>
      </c>
      <c r="O8890">
        <v>0.8</v>
      </c>
      <c r="P8890">
        <v>1.1499999999999999</v>
      </c>
      <c r="Q8890">
        <v>0</v>
      </c>
      <c r="R8890" t="s">
        <v>43</v>
      </c>
      <c r="S8890" s="16">
        <v>8942.4</v>
      </c>
      <c r="T8890" s="16">
        <v>6250</v>
      </c>
      <c r="U8890" s="16">
        <v>200</v>
      </c>
      <c r="V8890" s="16">
        <v>0</v>
      </c>
      <c r="W8890" s="16">
        <v>0</v>
      </c>
      <c r="X8890" s="16">
        <v>2492.3999999999996</v>
      </c>
    </row>
    <row r="8891" spans="1:24" x14ac:dyDescent="0.25">
      <c r="A8891" s="4" t="s">
        <v>5471</v>
      </c>
      <c r="B8891" t="s">
        <v>3742</v>
      </c>
      <c r="C8891" s="13" t="s">
        <v>66</v>
      </c>
      <c r="D8891" s="14">
        <v>20</v>
      </c>
      <c r="E8891" t="s">
        <v>284</v>
      </c>
      <c r="F8891" t="s">
        <v>37</v>
      </c>
      <c r="G8891" t="s">
        <v>285</v>
      </c>
      <c r="H8891" t="s">
        <v>30</v>
      </c>
      <c r="I8891" t="s">
        <v>40</v>
      </c>
      <c r="J8891" t="s">
        <v>32</v>
      </c>
      <c r="K8891">
        <v>97</v>
      </c>
      <c r="L8891" t="s">
        <v>296</v>
      </c>
      <c r="M8891" s="9">
        <v>72</v>
      </c>
      <c r="N8891" s="10">
        <v>8333.3333333333339</v>
      </c>
      <c r="O8891">
        <v>0.8</v>
      </c>
      <c r="P8891">
        <v>1.08</v>
      </c>
      <c r="Q8891">
        <v>0</v>
      </c>
      <c r="R8891" t="s">
        <v>43</v>
      </c>
      <c r="S8891" s="16">
        <v>6034.1760000000013</v>
      </c>
      <c r="T8891" s="16">
        <v>8333.3333333333339</v>
      </c>
      <c r="U8891" s="16">
        <v>0</v>
      </c>
      <c r="V8891" s="16">
        <v>0</v>
      </c>
      <c r="W8891" s="16">
        <v>0</v>
      </c>
      <c r="X8891" s="16">
        <v>-2299.1573333333326</v>
      </c>
    </row>
    <row r="8892" spans="1:24" x14ac:dyDescent="0.25">
      <c r="A8892" s="4" t="s">
        <v>5471</v>
      </c>
      <c r="B8892" t="s">
        <v>3743</v>
      </c>
      <c r="C8892" s="13" t="s">
        <v>92</v>
      </c>
      <c r="D8892" s="14">
        <v>109</v>
      </c>
      <c r="E8892" t="s">
        <v>62</v>
      </c>
      <c r="F8892" t="s">
        <v>37</v>
      </c>
      <c r="G8892" t="s">
        <v>63</v>
      </c>
      <c r="H8892" t="s">
        <v>64</v>
      </c>
      <c r="I8892" t="s">
        <v>52</v>
      </c>
      <c r="J8892" t="s">
        <v>32</v>
      </c>
      <c r="K8892">
        <v>164</v>
      </c>
      <c r="L8892" t="s">
        <v>95</v>
      </c>
      <c r="M8892" s="9">
        <v>72</v>
      </c>
      <c r="N8892" s="10">
        <v>71</v>
      </c>
      <c r="O8892">
        <v>1.1000000000000001</v>
      </c>
      <c r="P8892">
        <v>1.04</v>
      </c>
      <c r="Q8892">
        <v>0</v>
      </c>
      <c r="R8892" t="s">
        <v>43</v>
      </c>
      <c r="S8892" s="16">
        <v>13508.352000000001</v>
      </c>
      <c r="T8892" s="16">
        <v>0</v>
      </c>
      <c r="U8892" s="16">
        <v>750</v>
      </c>
      <c r="V8892" s="16">
        <v>10</v>
      </c>
      <c r="W8892" s="16">
        <v>11644</v>
      </c>
      <c r="X8892" s="16">
        <v>1104.3520000000008</v>
      </c>
    </row>
    <row r="8893" spans="1:24" x14ac:dyDescent="0.25">
      <c r="A8893" s="4" t="s">
        <v>5471</v>
      </c>
      <c r="B8893" t="s">
        <v>3744</v>
      </c>
      <c r="C8893" s="13" t="s">
        <v>35</v>
      </c>
      <c r="D8893" s="14">
        <v>225</v>
      </c>
      <c r="E8893" t="s">
        <v>1279</v>
      </c>
      <c r="F8893" t="s">
        <v>28</v>
      </c>
      <c r="G8893" t="s">
        <v>1280</v>
      </c>
      <c r="H8893" t="s">
        <v>81</v>
      </c>
      <c r="I8893" t="s">
        <v>40</v>
      </c>
      <c r="J8893" t="s">
        <v>32</v>
      </c>
      <c r="K8893">
        <v>160</v>
      </c>
      <c r="L8893" t="s">
        <v>41</v>
      </c>
      <c r="M8893" s="9">
        <v>48</v>
      </c>
      <c r="N8893" s="10">
        <v>5416.666666666667</v>
      </c>
      <c r="O8893">
        <v>0.8</v>
      </c>
      <c r="P8893">
        <v>0.89</v>
      </c>
      <c r="Q8893">
        <v>0</v>
      </c>
      <c r="R8893" t="s">
        <v>43</v>
      </c>
      <c r="S8893" s="16">
        <v>5468.16</v>
      </c>
      <c r="T8893" s="16">
        <v>5416.666666666667</v>
      </c>
      <c r="U8893" s="16">
        <v>1000</v>
      </c>
      <c r="V8893" s="16">
        <v>250</v>
      </c>
      <c r="W8893" s="16">
        <v>0</v>
      </c>
      <c r="X8893" s="16">
        <v>-1198.5066666666671</v>
      </c>
    </row>
    <row r="8894" spans="1:24" x14ac:dyDescent="0.25">
      <c r="A8894" s="4" t="s">
        <v>5471</v>
      </c>
      <c r="B8894" t="s">
        <v>3745</v>
      </c>
      <c r="C8894" s="13" t="s">
        <v>35</v>
      </c>
      <c r="D8894" s="14">
        <v>225</v>
      </c>
      <c r="E8894" t="s">
        <v>1279</v>
      </c>
      <c r="F8894" t="s">
        <v>28</v>
      </c>
      <c r="G8894" t="s">
        <v>1280</v>
      </c>
      <c r="H8894" t="s">
        <v>81</v>
      </c>
      <c r="I8894" t="s">
        <v>40</v>
      </c>
      <c r="J8894" t="s">
        <v>46</v>
      </c>
      <c r="K8894">
        <v>100</v>
      </c>
      <c r="L8894" t="s">
        <v>53</v>
      </c>
      <c r="M8894" s="9">
        <v>24</v>
      </c>
      <c r="N8894" s="10">
        <v>384.61538461538464</v>
      </c>
      <c r="O8894">
        <v>0.8</v>
      </c>
      <c r="P8894">
        <v>0.89</v>
      </c>
      <c r="Q8894">
        <v>0</v>
      </c>
      <c r="R8894" t="s">
        <v>43</v>
      </c>
      <c r="S8894" s="16">
        <v>2734.08</v>
      </c>
      <c r="T8894" s="16">
        <v>384.61538461538464</v>
      </c>
      <c r="U8894" s="16">
        <v>0</v>
      </c>
      <c r="V8894" s="16">
        <v>50</v>
      </c>
      <c r="W8894" s="16">
        <v>0</v>
      </c>
      <c r="X8894" s="16">
        <v>2299.4646153846152</v>
      </c>
    </row>
    <row r="8895" spans="1:24" x14ac:dyDescent="0.25">
      <c r="A8895" s="4" t="s">
        <v>5471</v>
      </c>
      <c r="B8895" t="s">
        <v>3746</v>
      </c>
      <c r="C8895" s="13" t="s">
        <v>26</v>
      </c>
      <c r="D8895" s="14">
        <v>142</v>
      </c>
      <c r="E8895" t="s">
        <v>904</v>
      </c>
      <c r="F8895" t="s">
        <v>37</v>
      </c>
      <c r="G8895" t="s">
        <v>387</v>
      </c>
      <c r="H8895" t="s">
        <v>81</v>
      </c>
      <c r="I8895" t="s">
        <v>31</v>
      </c>
      <c r="J8895" t="s">
        <v>46</v>
      </c>
      <c r="K8895">
        <v>162</v>
      </c>
      <c r="L8895" t="s">
        <v>90</v>
      </c>
      <c r="M8895" s="9">
        <v>35</v>
      </c>
      <c r="N8895" s="10">
        <v>923.07692307692309</v>
      </c>
      <c r="O8895">
        <v>1.2</v>
      </c>
      <c r="P8895">
        <v>0.96</v>
      </c>
      <c r="Q8895">
        <v>0</v>
      </c>
      <c r="R8895" t="s">
        <v>43</v>
      </c>
      <c r="S8895" s="16">
        <v>6531.84</v>
      </c>
      <c r="T8895" s="16">
        <v>923.07692307692309</v>
      </c>
      <c r="U8895" s="16">
        <v>0</v>
      </c>
      <c r="V8895" s="16">
        <v>10</v>
      </c>
      <c r="W8895" s="16">
        <v>0</v>
      </c>
      <c r="X8895" s="16">
        <v>5598.7630769230773</v>
      </c>
    </row>
    <row r="8896" spans="1:24" x14ac:dyDescent="0.25">
      <c r="A8896" s="4" t="s">
        <v>5471</v>
      </c>
      <c r="B8896" t="s">
        <v>3747</v>
      </c>
      <c r="C8896" s="13" t="s">
        <v>78</v>
      </c>
      <c r="D8896" s="14">
        <v>295</v>
      </c>
      <c r="E8896" t="s">
        <v>817</v>
      </c>
      <c r="F8896" t="s">
        <v>37</v>
      </c>
      <c r="G8896" t="s">
        <v>234</v>
      </c>
      <c r="H8896" t="s">
        <v>60</v>
      </c>
      <c r="I8896" t="s">
        <v>40</v>
      </c>
      <c r="J8896" t="s">
        <v>32</v>
      </c>
      <c r="K8896">
        <v>160</v>
      </c>
      <c r="L8896" t="s">
        <v>121</v>
      </c>
      <c r="M8896" s="9">
        <v>65</v>
      </c>
      <c r="N8896" s="10">
        <v>7500</v>
      </c>
      <c r="O8896">
        <v>0.8</v>
      </c>
      <c r="P8896">
        <v>1.19</v>
      </c>
      <c r="Q8896">
        <v>0</v>
      </c>
      <c r="R8896" t="s">
        <v>43</v>
      </c>
      <c r="S8896" s="16">
        <v>9900.7999999999993</v>
      </c>
      <c r="T8896" s="16">
        <v>7500</v>
      </c>
      <c r="U8896" s="16">
        <v>500</v>
      </c>
      <c r="V8896" s="16">
        <v>50</v>
      </c>
      <c r="W8896" s="16">
        <v>0</v>
      </c>
      <c r="X8896" s="16">
        <v>1850.7999999999993</v>
      </c>
    </row>
    <row r="8897" spans="1:24" x14ac:dyDescent="0.25">
      <c r="A8897" s="4" t="s">
        <v>5471</v>
      </c>
      <c r="B8897" t="s">
        <v>3748</v>
      </c>
      <c r="C8897" s="13" t="s">
        <v>26</v>
      </c>
      <c r="D8897" s="14">
        <v>10</v>
      </c>
      <c r="E8897" t="s">
        <v>379</v>
      </c>
      <c r="F8897" t="s">
        <v>28</v>
      </c>
      <c r="G8897" t="s">
        <v>237</v>
      </c>
      <c r="H8897" t="s">
        <v>30</v>
      </c>
      <c r="I8897" t="s">
        <v>31</v>
      </c>
      <c r="J8897" t="s">
        <v>46</v>
      </c>
      <c r="K8897">
        <v>133</v>
      </c>
      <c r="L8897" t="s">
        <v>90</v>
      </c>
      <c r="M8897" s="9">
        <v>35</v>
      </c>
      <c r="N8897" s="10">
        <v>923.07692307692309</v>
      </c>
      <c r="O8897">
        <v>1.2</v>
      </c>
      <c r="P8897">
        <v>1.1399999999999999</v>
      </c>
      <c r="Q8897">
        <v>0</v>
      </c>
      <c r="R8897" t="s">
        <v>43</v>
      </c>
      <c r="S8897" s="16">
        <v>7660.7999999999993</v>
      </c>
      <c r="T8897" s="16">
        <v>923.07692307692309</v>
      </c>
      <c r="U8897" s="16">
        <v>0</v>
      </c>
      <c r="V8897" s="16">
        <v>0</v>
      </c>
      <c r="W8897" s="16">
        <v>0</v>
      </c>
      <c r="X8897" s="16">
        <v>6737.7230769230764</v>
      </c>
    </row>
    <row r="8898" spans="1:24" x14ac:dyDescent="0.25">
      <c r="A8898" s="4" t="s">
        <v>5471</v>
      </c>
      <c r="B8898" t="s">
        <v>3749</v>
      </c>
      <c r="C8898" s="13" t="s">
        <v>35</v>
      </c>
      <c r="D8898" s="14">
        <v>246</v>
      </c>
      <c r="E8898" t="s">
        <v>108</v>
      </c>
      <c r="F8898" t="s">
        <v>37</v>
      </c>
      <c r="G8898" t="s">
        <v>109</v>
      </c>
      <c r="H8898" t="s">
        <v>64</v>
      </c>
      <c r="I8898" t="s">
        <v>40</v>
      </c>
      <c r="J8898" t="s">
        <v>46</v>
      </c>
      <c r="K8898">
        <v>161</v>
      </c>
      <c r="L8898" t="s">
        <v>53</v>
      </c>
      <c r="M8898" s="9">
        <v>24</v>
      </c>
      <c r="N8898" s="10">
        <v>384.61538461538464</v>
      </c>
      <c r="O8898">
        <v>0.8</v>
      </c>
      <c r="P8898">
        <v>0.86</v>
      </c>
      <c r="Q8898">
        <v>0</v>
      </c>
      <c r="R8898" t="s">
        <v>43</v>
      </c>
      <c r="S8898" s="16">
        <v>2658.4320000000002</v>
      </c>
      <c r="T8898" s="16">
        <v>384.61538461538464</v>
      </c>
      <c r="U8898" s="16">
        <v>750</v>
      </c>
      <c r="V8898" s="16">
        <v>100</v>
      </c>
      <c r="W8898" s="16">
        <v>0</v>
      </c>
      <c r="X8898" s="16">
        <v>1423.8166153846155</v>
      </c>
    </row>
    <row r="8899" spans="1:24" x14ac:dyDescent="0.25">
      <c r="A8899" s="4" t="s">
        <v>5471</v>
      </c>
      <c r="B8899" t="s">
        <v>3750</v>
      </c>
      <c r="C8899" s="13" t="s">
        <v>43</v>
      </c>
      <c r="D8899" s="14">
        <v>189</v>
      </c>
      <c r="E8899" t="s">
        <v>688</v>
      </c>
      <c r="F8899" t="s">
        <v>37</v>
      </c>
      <c r="G8899" t="s">
        <v>127</v>
      </c>
      <c r="H8899" t="s">
        <v>51</v>
      </c>
      <c r="I8899" t="s">
        <v>40</v>
      </c>
      <c r="J8899" t="s">
        <v>46</v>
      </c>
      <c r="K8899">
        <v>167</v>
      </c>
      <c r="L8899" t="s">
        <v>47</v>
      </c>
      <c r="M8899" s="9">
        <v>30</v>
      </c>
      <c r="N8899" s="10">
        <v>615.38461538461536</v>
      </c>
      <c r="O8899">
        <v>0.8</v>
      </c>
      <c r="P8899">
        <v>1.2</v>
      </c>
      <c r="Q8899">
        <v>0</v>
      </c>
      <c r="R8899" t="s">
        <v>43</v>
      </c>
      <c r="S8899" s="16">
        <v>4809.5999999999995</v>
      </c>
      <c r="T8899" s="16">
        <v>615.38461538461536</v>
      </c>
      <c r="U8899" s="16">
        <v>0</v>
      </c>
      <c r="V8899" s="16">
        <v>500</v>
      </c>
      <c r="W8899" s="16">
        <v>0</v>
      </c>
      <c r="X8899" s="16">
        <v>3694.2153846153842</v>
      </c>
    </row>
    <row r="8900" spans="1:24" x14ac:dyDescent="0.25">
      <c r="A8900" s="4" t="s">
        <v>5471</v>
      </c>
      <c r="B8900" t="s">
        <v>3751</v>
      </c>
      <c r="C8900" s="13" t="s">
        <v>92</v>
      </c>
      <c r="D8900" s="14">
        <v>150</v>
      </c>
      <c r="E8900" t="s">
        <v>1580</v>
      </c>
      <c r="F8900" t="s">
        <v>37</v>
      </c>
      <c r="G8900" t="s">
        <v>116</v>
      </c>
      <c r="H8900" t="s">
        <v>51</v>
      </c>
      <c r="I8900" t="s">
        <v>31</v>
      </c>
      <c r="J8900" t="s">
        <v>32</v>
      </c>
      <c r="K8900">
        <v>94</v>
      </c>
      <c r="L8900" t="s">
        <v>95</v>
      </c>
      <c r="M8900" s="9">
        <v>72</v>
      </c>
      <c r="N8900" s="10">
        <v>78</v>
      </c>
      <c r="O8900">
        <v>1.2</v>
      </c>
      <c r="P8900">
        <v>1.07</v>
      </c>
      <c r="Q8900">
        <v>0</v>
      </c>
      <c r="R8900" t="s">
        <v>43</v>
      </c>
      <c r="S8900" s="16">
        <v>8690.1119999999992</v>
      </c>
      <c r="T8900" s="16">
        <v>0</v>
      </c>
      <c r="U8900" s="16">
        <v>500</v>
      </c>
      <c r="V8900" s="16">
        <v>0</v>
      </c>
      <c r="W8900" s="16">
        <v>7332</v>
      </c>
      <c r="X8900" s="16">
        <v>858.11199999999917</v>
      </c>
    </row>
    <row r="8901" spans="1:24" x14ac:dyDescent="0.25">
      <c r="A8901" s="4" t="s">
        <v>5471</v>
      </c>
      <c r="B8901" t="s">
        <v>3752</v>
      </c>
      <c r="C8901" s="13" t="s">
        <v>92</v>
      </c>
      <c r="D8901" s="14">
        <v>93</v>
      </c>
      <c r="E8901" t="s">
        <v>144</v>
      </c>
      <c r="F8901" t="s">
        <v>28</v>
      </c>
      <c r="G8901" t="s">
        <v>145</v>
      </c>
      <c r="H8901" t="s">
        <v>51</v>
      </c>
      <c r="I8901" t="s">
        <v>86</v>
      </c>
      <c r="J8901" t="s">
        <v>46</v>
      </c>
      <c r="K8901">
        <v>120</v>
      </c>
      <c r="L8901" t="s">
        <v>99</v>
      </c>
      <c r="M8901" s="9">
        <v>48</v>
      </c>
      <c r="N8901" s="10">
        <v>48</v>
      </c>
      <c r="O8901">
        <v>0.9</v>
      </c>
      <c r="P8901">
        <v>1.1100000000000001</v>
      </c>
      <c r="Q8901">
        <v>0</v>
      </c>
      <c r="R8901" t="s">
        <v>43</v>
      </c>
      <c r="S8901" s="16">
        <v>7672.3200000000006</v>
      </c>
      <c r="T8901" s="16">
        <v>0</v>
      </c>
      <c r="U8901" s="16">
        <v>1000</v>
      </c>
      <c r="V8901" s="16">
        <v>0</v>
      </c>
      <c r="W8901" s="16">
        <v>5760</v>
      </c>
      <c r="X8901" s="16">
        <v>912.32000000000062</v>
      </c>
    </row>
    <row r="8902" spans="1:24" x14ac:dyDescent="0.25">
      <c r="A8902" s="4" t="s">
        <v>5471</v>
      </c>
      <c r="B8902" t="s">
        <v>3753</v>
      </c>
      <c r="C8902" s="13" t="s">
        <v>43</v>
      </c>
      <c r="D8902" s="14">
        <v>127</v>
      </c>
      <c r="E8902" t="s">
        <v>640</v>
      </c>
      <c r="F8902" t="s">
        <v>28</v>
      </c>
      <c r="G8902" t="s">
        <v>130</v>
      </c>
      <c r="H8902" t="s">
        <v>51</v>
      </c>
      <c r="I8902" t="s">
        <v>52</v>
      </c>
      <c r="J8902" t="s">
        <v>46</v>
      </c>
      <c r="K8902">
        <v>128</v>
      </c>
      <c r="L8902" t="s">
        <v>47</v>
      </c>
      <c r="M8902" s="9">
        <v>30</v>
      </c>
      <c r="N8902" s="10">
        <v>615.38461538461536</v>
      </c>
      <c r="O8902">
        <v>1.1000000000000001</v>
      </c>
      <c r="P8902">
        <v>0.95</v>
      </c>
      <c r="Q8902">
        <v>0</v>
      </c>
      <c r="R8902" t="s">
        <v>43</v>
      </c>
      <c r="S8902" s="16">
        <v>5016</v>
      </c>
      <c r="T8902" s="16">
        <v>615.38461538461536</v>
      </c>
      <c r="U8902" s="16">
        <v>0</v>
      </c>
      <c r="V8902" s="16">
        <v>10</v>
      </c>
      <c r="W8902" s="16">
        <v>0</v>
      </c>
      <c r="X8902" s="16">
        <v>4390.6153846153848</v>
      </c>
    </row>
    <row r="8903" spans="1:24" x14ac:dyDescent="0.25">
      <c r="A8903" s="4" t="s">
        <v>5471</v>
      </c>
      <c r="B8903" t="s">
        <v>3754</v>
      </c>
      <c r="C8903" s="13" t="s">
        <v>92</v>
      </c>
      <c r="D8903" s="14">
        <v>152</v>
      </c>
      <c r="E8903" t="s">
        <v>176</v>
      </c>
      <c r="F8903" t="s">
        <v>37</v>
      </c>
      <c r="G8903" t="s">
        <v>116</v>
      </c>
      <c r="H8903" t="s">
        <v>51</v>
      </c>
      <c r="I8903" t="s">
        <v>76</v>
      </c>
      <c r="J8903" t="s">
        <v>46</v>
      </c>
      <c r="K8903">
        <v>0</v>
      </c>
      <c r="L8903" t="s">
        <v>99</v>
      </c>
      <c r="M8903" s="9">
        <v>40</v>
      </c>
      <c r="N8903" s="10">
        <v>45</v>
      </c>
      <c r="O8903">
        <v>1</v>
      </c>
      <c r="P8903">
        <v>1.07</v>
      </c>
      <c r="Q8903">
        <v>0</v>
      </c>
      <c r="R8903" t="s">
        <v>43</v>
      </c>
      <c r="S8903" s="16">
        <v>0</v>
      </c>
      <c r="T8903" s="16">
        <v>0</v>
      </c>
      <c r="U8903" s="16">
        <v>500</v>
      </c>
      <c r="V8903" s="16">
        <v>0</v>
      </c>
      <c r="W8903" s="16">
        <v>0</v>
      </c>
      <c r="X8903" s="16">
        <v>-500</v>
      </c>
    </row>
    <row r="8904" spans="1:24" x14ac:dyDescent="0.25">
      <c r="A8904" s="4" t="s">
        <v>5471</v>
      </c>
      <c r="B8904" t="s">
        <v>3755</v>
      </c>
      <c r="C8904" s="13" t="s">
        <v>92</v>
      </c>
      <c r="D8904" s="14">
        <v>114</v>
      </c>
      <c r="E8904" t="s">
        <v>436</v>
      </c>
      <c r="F8904" t="s">
        <v>37</v>
      </c>
      <c r="G8904" t="s">
        <v>59</v>
      </c>
      <c r="H8904" t="s">
        <v>60</v>
      </c>
      <c r="I8904" t="s">
        <v>52</v>
      </c>
      <c r="J8904" t="s">
        <v>46</v>
      </c>
      <c r="K8904">
        <v>0</v>
      </c>
      <c r="L8904" t="s">
        <v>99</v>
      </c>
      <c r="M8904" s="9">
        <v>35</v>
      </c>
      <c r="N8904" s="10">
        <v>54</v>
      </c>
      <c r="O8904">
        <v>1.1000000000000001</v>
      </c>
      <c r="P8904">
        <v>0.9</v>
      </c>
      <c r="Q8904">
        <v>0</v>
      </c>
      <c r="R8904" t="s">
        <v>43</v>
      </c>
      <c r="S8904" s="16">
        <v>0</v>
      </c>
      <c r="T8904" s="16">
        <v>0</v>
      </c>
      <c r="U8904" s="16">
        <v>1000</v>
      </c>
      <c r="V8904" s="16">
        <v>10</v>
      </c>
      <c r="W8904" s="16">
        <v>0</v>
      </c>
      <c r="X8904" s="16">
        <v>-1010</v>
      </c>
    </row>
    <row r="8905" spans="1:24" x14ac:dyDescent="0.25">
      <c r="A8905" s="4" t="s">
        <v>5471</v>
      </c>
      <c r="B8905" t="s">
        <v>3756</v>
      </c>
      <c r="C8905" s="13" t="s">
        <v>135</v>
      </c>
      <c r="D8905" s="14">
        <v>243</v>
      </c>
      <c r="E8905" t="s">
        <v>342</v>
      </c>
      <c r="F8905" t="s">
        <v>37</v>
      </c>
      <c r="G8905" t="s">
        <v>109</v>
      </c>
      <c r="H8905" t="s">
        <v>64</v>
      </c>
      <c r="I8905" t="s">
        <v>31</v>
      </c>
      <c r="J8905" t="s">
        <v>32</v>
      </c>
      <c r="K8905">
        <v>161</v>
      </c>
      <c r="L8905" t="s">
        <v>209</v>
      </c>
      <c r="M8905" s="9">
        <v>90</v>
      </c>
      <c r="N8905" s="10">
        <v>9166.6666666666661</v>
      </c>
      <c r="O8905">
        <v>1.2</v>
      </c>
      <c r="P8905">
        <v>0.86</v>
      </c>
      <c r="Q8905">
        <v>0</v>
      </c>
      <c r="R8905" t="s">
        <v>43</v>
      </c>
      <c r="S8905" s="16">
        <v>14953.68</v>
      </c>
      <c r="T8905" s="16">
        <v>9166.6666666666661</v>
      </c>
      <c r="U8905" s="16">
        <v>200</v>
      </c>
      <c r="V8905" s="16">
        <v>50</v>
      </c>
      <c r="W8905" s="16">
        <v>0</v>
      </c>
      <c r="X8905" s="16">
        <v>5537.0133333333342</v>
      </c>
    </row>
    <row r="8906" spans="1:24" x14ac:dyDescent="0.25">
      <c r="A8906" s="4" t="s">
        <v>5471</v>
      </c>
      <c r="B8906" t="s">
        <v>3757</v>
      </c>
      <c r="C8906" s="13" t="s">
        <v>92</v>
      </c>
      <c r="D8906" s="14">
        <v>45</v>
      </c>
      <c r="E8906" t="s">
        <v>352</v>
      </c>
      <c r="F8906" t="s">
        <v>37</v>
      </c>
      <c r="G8906" t="s">
        <v>318</v>
      </c>
      <c r="H8906" t="s">
        <v>81</v>
      </c>
      <c r="I8906" t="s">
        <v>86</v>
      </c>
      <c r="J8906" t="s">
        <v>46</v>
      </c>
      <c r="K8906">
        <v>166</v>
      </c>
      <c r="L8906" t="s">
        <v>99</v>
      </c>
      <c r="M8906" s="9">
        <v>35</v>
      </c>
      <c r="N8906" s="10">
        <v>52</v>
      </c>
      <c r="O8906">
        <v>0.9</v>
      </c>
      <c r="P8906">
        <v>0.97</v>
      </c>
      <c r="Q8906">
        <v>0</v>
      </c>
      <c r="R8906" t="s">
        <v>43</v>
      </c>
      <c r="S8906" s="16">
        <v>5072.13</v>
      </c>
      <c r="T8906" s="16">
        <v>0</v>
      </c>
      <c r="U8906" s="16">
        <v>0</v>
      </c>
      <c r="V8906" s="16">
        <v>0</v>
      </c>
      <c r="W8906" s="16">
        <v>8632</v>
      </c>
      <c r="X8906" s="16">
        <v>-3559.87</v>
      </c>
    </row>
    <row r="8907" spans="1:24" x14ac:dyDescent="0.25">
      <c r="A8907" s="4" t="s">
        <v>5471</v>
      </c>
      <c r="B8907" t="s">
        <v>3758</v>
      </c>
      <c r="C8907" s="13" t="s">
        <v>135</v>
      </c>
      <c r="D8907" s="14">
        <v>77</v>
      </c>
      <c r="E8907" t="s">
        <v>1134</v>
      </c>
      <c r="F8907" t="s">
        <v>37</v>
      </c>
      <c r="G8907" t="s">
        <v>278</v>
      </c>
      <c r="H8907" t="s">
        <v>60</v>
      </c>
      <c r="I8907" t="s">
        <v>31</v>
      </c>
      <c r="J8907" t="s">
        <v>32</v>
      </c>
      <c r="K8907">
        <v>168</v>
      </c>
      <c r="L8907" t="s">
        <v>209</v>
      </c>
      <c r="M8907" s="9">
        <v>90</v>
      </c>
      <c r="N8907" s="10">
        <v>9166.6666666666661</v>
      </c>
      <c r="O8907">
        <v>1.2</v>
      </c>
      <c r="P8907">
        <v>1</v>
      </c>
      <c r="Q8907">
        <v>0</v>
      </c>
      <c r="R8907" t="s">
        <v>43</v>
      </c>
      <c r="S8907" s="16">
        <v>18144</v>
      </c>
      <c r="T8907" s="16">
        <v>9166.6666666666661</v>
      </c>
      <c r="U8907" s="16">
        <v>500</v>
      </c>
      <c r="V8907" s="16">
        <v>0</v>
      </c>
      <c r="W8907" s="16">
        <v>0</v>
      </c>
      <c r="X8907" s="16">
        <v>8477.3333333333339</v>
      </c>
    </row>
    <row r="8908" spans="1:24" x14ac:dyDescent="0.25">
      <c r="A8908" s="4" t="s">
        <v>5471</v>
      </c>
      <c r="B8908" t="s">
        <v>3759</v>
      </c>
      <c r="C8908" s="13" t="s">
        <v>43</v>
      </c>
      <c r="D8908" s="14">
        <v>228</v>
      </c>
      <c r="E8908" t="s">
        <v>405</v>
      </c>
      <c r="F8908" t="s">
        <v>28</v>
      </c>
      <c r="G8908" t="s">
        <v>291</v>
      </c>
      <c r="H8908" t="s">
        <v>51</v>
      </c>
      <c r="I8908" t="s">
        <v>40</v>
      </c>
      <c r="J8908" t="s">
        <v>32</v>
      </c>
      <c r="K8908">
        <v>0</v>
      </c>
      <c r="L8908" t="s">
        <v>117</v>
      </c>
      <c r="M8908" s="9">
        <v>54</v>
      </c>
      <c r="N8908" s="10">
        <v>5666.666666666667</v>
      </c>
      <c r="O8908">
        <v>0.8</v>
      </c>
      <c r="P8908">
        <v>1.1599999999999999</v>
      </c>
      <c r="Q8908">
        <v>0</v>
      </c>
      <c r="R8908" t="s">
        <v>43</v>
      </c>
      <c r="S8908" s="16">
        <v>8017.9199999999992</v>
      </c>
      <c r="T8908" s="16">
        <v>0</v>
      </c>
      <c r="U8908" s="16">
        <v>500</v>
      </c>
      <c r="V8908" s="16">
        <v>100</v>
      </c>
      <c r="W8908" s="16">
        <v>0</v>
      </c>
      <c r="X8908" s="16">
        <v>7417.9199999999992</v>
      </c>
    </row>
    <row r="8909" spans="1:24" x14ac:dyDescent="0.25">
      <c r="A8909" s="4" t="s">
        <v>5471</v>
      </c>
      <c r="B8909" t="s">
        <v>3760</v>
      </c>
      <c r="C8909" s="13" t="s">
        <v>26</v>
      </c>
      <c r="D8909" s="14">
        <v>128</v>
      </c>
      <c r="E8909" t="s">
        <v>129</v>
      </c>
      <c r="F8909" t="s">
        <v>37</v>
      </c>
      <c r="G8909" t="s">
        <v>130</v>
      </c>
      <c r="H8909" t="s">
        <v>51</v>
      </c>
      <c r="I8909" t="s">
        <v>76</v>
      </c>
      <c r="J8909" t="s">
        <v>32</v>
      </c>
      <c r="K8909">
        <v>0</v>
      </c>
      <c r="L8909" t="s">
        <v>33</v>
      </c>
      <c r="M8909" s="9">
        <v>60</v>
      </c>
      <c r="N8909" s="10">
        <v>6250</v>
      </c>
      <c r="O8909">
        <v>1</v>
      </c>
      <c r="P8909">
        <v>0.95</v>
      </c>
      <c r="Q8909">
        <v>0</v>
      </c>
      <c r="R8909" t="s">
        <v>43</v>
      </c>
      <c r="S8909" s="16">
        <v>0</v>
      </c>
      <c r="T8909" s="16">
        <v>0</v>
      </c>
      <c r="U8909" s="16">
        <v>200</v>
      </c>
      <c r="V8909" s="16">
        <v>10</v>
      </c>
      <c r="W8909" s="16">
        <v>0</v>
      </c>
      <c r="X8909" s="16">
        <v>-210</v>
      </c>
    </row>
    <row r="8910" spans="1:24" x14ac:dyDescent="0.25">
      <c r="A8910" s="4" t="s">
        <v>5471</v>
      </c>
      <c r="B8910" t="s">
        <v>3761</v>
      </c>
      <c r="C8910" s="13" t="s">
        <v>92</v>
      </c>
      <c r="D8910" s="14">
        <v>69</v>
      </c>
      <c r="E8910" t="s">
        <v>200</v>
      </c>
      <c r="F8910" t="s">
        <v>28</v>
      </c>
      <c r="G8910" t="s">
        <v>201</v>
      </c>
      <c r="H8910" t="s">
        <v>39</v>
      </c>
      <c r="I8910" t="s">
        <v>52</v>
      </c>
      <c r="J8910" t="s">
        <v>46</v>
      </c>
      <c r="K8910">
        <v>160</v>
      </c>
      <c r="L8910" t="s">
        <v>99</v>
      </c>
      <c r="M8910" s="9">
        <v>48</v>
      </c>
      <c r="N8910" s="10">
        <v>48</v>
      </c>
      <c r="O8910">
        <v>1.1000000000000001</v>
      </c>
      <c r="P8910">
        <v>1.1299999999999999</v>
      </c>
      <c r="Q8910">
        <v>0</v>
      </c>
      <c r="R8910" t="s">
        <v>43</v>
      </c>
      <c r="S8910" s="16">
        <v>9546.24</v>
      </c>
      <c r="T8910" s="16">
        <v>0</v>
      </c>
      <c r="U8910" s="16">
        <v>0</v>
      </c>
      <c r="V8910" s="16">
        <v>100</v>
      </c>
      <c r="W8910" s="16">
        <v>7680</v>
      </c>
      <c r="X8910" s="16">
        <v>1766.2399999999998</v>
      </c>
    </row>
    <row r="8911" spans="1:24" x14ac:dyDescent="0.25">
      <c r="A8911" s="4" t="s">
        <v>5471</v>
      </c>
      <c r="B8911" t="s">
        <v>3762</v>
      </c>
      <c r="C8911" s="13" t="s">
        <v>66</v>
      </c>
      <c r="D8911" s="14">
        <v>216</v>
      </c>
      <c r="E8911" t="s">
        <v>1388</v>
      </c>
      <c r="F8911" t="s">
        <v>37</v>
      </c>
      <c r="G8911" t="s">
        <v>625</v>
      </c>
      <c r="H8911" t="s">
        <v>30</v>
      </c>
      <c r="I8911" t="s">
        <v>40</v>
      </c>
      <c r="J8911" t="s">
        <v>32</v>
      </c>
      <c r="K8911">
        <v>136</v>
      </c>
      <c r="L8911" t="s">
        <v>296</v>
      </c>
      <c r="M8911" s="9">
        <v>72</v>
      </c>
      <c r="N8911" s="10">
        <v>8333.3333333333339</v>
      </c>
      <c r="O8911">
        <v>0.8</v>
      </c>
      <c r="P8911">
        <v>0.86</v>
      </c>
      <c r="Q8911">
        <v>0</v>
      </c>
      <c r="R8911" t="s">
        <v>43</v>
      </c>
      <c r="S8911" s="16">
        <v>6736.8960000000006</v>
      </c>
      <c r="T8911" s="16">
        <v>8333.3333333333339</v>
      </c>
      <c r="U8911" s="16">
        <v>500</v>
      </c>
      <c r="V8911" s="16">
        <v>10</v>
      </c>
      <c r="W8911" s="16">
        <v>0</v>
      </c>
      <c r="X8911" s="16">
        <v>-2106.4373333333333</v>
      </c>
    </row>
    <row r="8912" spans="1:24" x14ac:dyDescent="0.25">
      <c r="A8912" s="4" t="s">
        <v>5471</v>
      </c>
      <c r="B8912" t="s">
        <v>3763</v>
      </c>
      <c r="C8912" s="13" t="s">
        <v>43</v>
      </c>
      <c r="D8912" s="14">
        <v>262</v>
      </c>
      <c r="E8912" t="s">
        <v>803</v>
      </c>
      <c r="F8912" t="s">
        <v>37</v>
      </c>
      <c r="G8912" t="s">
        <v>403</v>
      </c>
      <c r="H8912" t="s">
        <v>51</v>
      </c>
      <c r="I8912" t="s">
        <v>52</v>
      </c>
      <c r="J8912" t="s">
        <v>46</v>
      </c>
      <c r="K8912">
        <v>168</v>
      </c>
      <c r="L8912" t="s">
        <v>47</v>
      </c>
      <c r="M8912" s="9">
        <v>30</v>
      </c>
      <c r="N8912" s="10">
        <v>615.38461538461536</v>
      </c>
      <c r="O8912">
        <v>1.1000000000000001</v>
      </c>
      <c r="P8912">
        <v>1.1499999999999999</v>
      </c>
      <c r="Q8912">
        <v>1</v>
      </c>
      <c r="R8912" t="s">
        <v>43</v>
      </c>
      <c r="S8912" s="16">
        <v>0</v>
      </c>
      <c r="T8912" s="16">
        <v>615.38461538461536</v>
      </c>
      <c r="U8912" s="16">
        <v>0</v>
      </c>
      <c r="V8912" s="16">
        <v>0</v>
      </c>
      <c r="W8912" s="16">
        <v>0</v>
      </c>
      <c r="X8912" s="16">
        <v>-615.38461538461536</v>
      </c>
    </row>
    <row r="8913" spans="1:24" x14ac:dyDescent="0.25">
      <c r="A8913" s="4" t="s">
        <v>5471</v>
      </c>
      <c r="B8913" t="s">
        <v>3764</v>
      </c>
      <c r="C8913" s="13" t="s">
        <v>92</v>
      </c>
      <c r="D8913" s="14">
        <v>203</v>
      </c>
      <c r="E8913" t="s">
        <v>425</v>
      </c>
      <c r="F8913" t="s">
        <v>28</v>
      </c>
      <c r="G8913" t="s">
        <v>137</v>
      </c>
      <c r="H8913" t="s">
        <v>39</v>
      </c>
      <c r="I8913" t="s">
        <v>31</v>
      </c>
      <c r="J8913" t="s">
        <v>32</v>
      </c>
      <c r="K8913">
        <v>167</v>
      </c>
      <c r="L8913" t="s">
        <v>95</v>
      </c>
      <c r="M8913" s="9">
        <v>72</v>
      </c>
      <c r="N8913" s="10">
        <v>72</v>
      </c>
      <c r="O8913">
        <v>1.2</v>
      </c>
      <c r="P8913">
        <v>1</v>
      </c>
      <c r="Q8913">
        <v>0</v>
      </c>
      <c r="R8913" t="s">
        <v>43</v>
      </c>
      <c r="S8913" s="16">
        <v>13824</v>
      </c>
      <c r="T8913" s="16">
        <v>0</v>
      </c>
      <c r="U8913" s="16">
        <v>0</v>
      </c>
      <c r="V8913" s="16">
        <v>0</v>
      </c>
      <c r="W8913" s="16">
        <v>12024</v>
      </c>
      <c r="X8913" s="16">
        <v>1800</v>
      </c>
    </row>
    <row r="8914" spans="1:24" x14ac:dyDescent="0.25">
      <c r="A8914" s="4" t="s">
        <v>5471</v>
      </c>
      <c r="B8914" t="s">
        <v>3765</v>
      </c>
      <c r="C8914" s="13" t="s">
        <v>43</v>
      </c>
      <c r="D8914" s="14">
        <v>226</v>
      </c>
      <c r="E8914" t="s">
        <v>290</v>
      </c>
      <c r="F8914" t="s">
        <v>37</v>
      </c>
      <c r="G8914" t="s">
        <v>291</v>
      </c>
      <c r="H8914" t="s">
        <v>51</v>
      </c>
      <c r="I8914" t="s">
        <v>52</v>
      </c>
      <c r="J8914" t="s">
        <v>46</v>
      </c>
      <c r="K8914">
        <v>111</v>
      </c>
      <c r="L8914" t="s">
        <v>47</v>
      </c>
      <c r="M8914" s="9">
        <v>30</v>
      </c>
      <c r="N8914" s="10">
        <v>615.38461538461536</v>
      </c>
      <c r="O8914">
        <v>1.1000000000000001</v>
      </c>
      <c r="P8914">
        <v>1.1599999999999999</v>
      </c>
      <c r="Q8914">
        <v>0</v>
      </c>
      <c r="R8914" t="s">
        <v>43</v>
      </c>
      <c r="S8914" s="16">
        <v>4249.08</v>
      </c>
      <c r="T8914" s="16">
        <v>615.38461538461536</v>
      </c>
      <c r="U8914" s="16">
        <v>500</v>
      </c>
      <c r="V8914" s="16">
        <v>0</v>
      </c>
      <c r="W8914" s="16">
        <v>0</v>
      </c>
      <c r="X8914" s="16">
        <v>3133.6953846153847</v>
      </c>
    </row>
    <row r="8915" spans="1:24" x14ac:dyDescent="0.25">
      <c r="A8915" s="4" t="s">
        <v>5471</v>
      </c>
      <c r="B8915" t="s">
        <v>3766</v>
      </c>
      <c r="C8915" s="13" t="s">
        <v>78</v>
      </c>
      <c r="D8915" s="14">
        <v>146</v>
      </c>
      <c r="E8915" t="s">
        <v>810</v>
      </c>
      <c r="F8915" t="s">
        <v>37</v>
      </c>
      <c r="G8915" t="s">
        <v>443</v>
      </c>
      <c r="H8915" t="s">
        <v>60</v>
      </c>
      <c r="I8915" t="s">
        <v>52</v>
      </c>
      <c r="J8915" t="s">
        <v>46</v>
      </c>
      <c r="K8915">
        <v>167</v>
      </c>
      <c r="L8915" t="s">
        <v>82</v>
      </c>
      <c r="M8915" s="9">
        <v>40</v>
      </c>
      <c r="N8915" s="10">
        <v>1230.7692307692307</v>
      </c>
      <c r="O8915">
        <v>1.1000000000000001</v>
      </c>
      <c r="P8915">
        <v>1.07</v>
      </c>
      <c r="Q8915">
        <v>0</v>
      </c>
      <c r="R8915" t="s">
        <v>43</v>
      </c>
      <c r="S8915" s="16">
        <v>7862.3600000000015</v>
      </c>
      <c r="T8915" s="16">
        <v>1230.7692307692307</v>
      </c>
      <c r="U8915" s="16">
        <v>1000</v>
      </c>
      <c r="V8915" s="16">
        <v>0</v>
      </c>
      <c r="W8915" s="16">
        <v>0</v>
      </c>
      <c r="X8915" s="16">
        <v>5631.590769230771</v>
      </c>
    </row>
    <row r="8916" spans="1:24" x14ac:dyDescent="0.25">
      <c r="A8916" s="4" t="s">
        <v>5471</v>
      </c>
      <c r="B8916" t="s">
        <v>3767</v>
      </c>
      <c r="C8916" s="13" t="s">
        <v>92</v>
      </c>
      <c r="D8916" s="14">
        <v>177</v>
      </c>
      <c r="E8916" t="s">
        <v>1353</v>
      </c>
      <c r="F8916" t="s">
        <v>37</v>
      </c>
      <c r="G8916" t="s">
        <v>102</v>
      </c>
      <c r="H8916" t="s">
        <v>51</v>
      </c>
      <c r="I8916" t="s">
        <v>52</v>
      </c>
      <c r="J8916" t="s">
        <v>32</v>
      </c>
      <c r="K8916">
        <v>161</v>
      </c>
      <c r="L8916" t="s">
        <v>95</v>
      </c>
      <c r="M8916" s="9">
        <v>35</v>
      </c>
      <c r="N8916" s="10">
        <v>47</v>
      </c>
      <c r="O8916">
        <v>1.1000000000000001</v>
      </c>
      <c r="P8916">
        <v>1.1000000000000001</v>
      </c>
      <c r="Q8916">
        <v>0</v>
      </c>
      <c r="R8916" t="s">
        <v>43</v>
      </c>
      <c r="S8916" s="16">
        <v>6818.3500000000013</v>
      </c>
      <c r="T8916" s="16">
        <v>0</v>
      </c>
      <c r="U8916" s="16">
        <v>0</v>
      </c>
      <c r="V8916" s="16">
        <v>50</v>
      </c>
      <c r="W8916" s="16">
        <v>7567</v>
      </c>
      <c r="X8916" s="16">
        <v>-798.64999999999873</v>
      </c>
    </row>
    <row r="8917" spans="1:24" x14ac:dyDescent="0.25">
      <c r="A8917" s="4" t="s">
        <v>5471</v>
      </c>
      <c r="B8917" t="s">
        <v>3768</v>
      </c>
      <c r="C8917" s="13" t="s">
        <v>92</v>
      </c>
      <c r="D8917" s="14">
        <v>233</v>
      </c>
      <c r="E8917" t="s">
        <v>586</v>
      </c>
      <c r="F8917" t="s">
        <v>37</v>
      </c>
      <c r="G8917" t="s">
        <v>350</v>
      </c>
      <c r="H8917" t="s">
        <v>64</v>
      </c>
      <c r="I8917" t="s">
        <v>40</v>
      </c>
      <c r="J8917" t="s">
        <v>32</v>
      </c>
      <c r="K8917">
        <v>166</v>
      </c>
      <c r="L8917" t="s">
        <v>95</v>
      </c>
      <c r="M8917" s="9">
        <v>72</v>
      </c>
      <c r="N8917" s="10">
        <v>79</v>
      </c>
      <c r="O8917">
        <v>0.8</v>
      </c>
      <c r="P8917">
        <v>1.0900000000000001</v>
      </c>
      <c r="Q8917">
        <v>0</v>
      </c>
      <c r="R8917" t="s">
        <v>43</v>
      </c>
      <c r="S8917" s="16">
        <v>10422.144000000002</v>
      </c>
      <c r="T8917" s="16">
        <v>0</v>
      </c>
      <c r="U8917" s="16">
        <v>750</v>
      </c>
      <c r="V8917" s="16">
        <v>50</v>
      </c>
      <c r="W8917" s="16">
        <v>13114</v>
      </c>
      <c r="X8917" s="16">
        <v>-3491.8559999999979</v>
      </c>
    </row>
    <row r="8918" spans="1:24" x14ac:dyDescent="0.25">
      <c r="A8918" s="4" t="s">
        <v>5471</v>
      </c>
      <c r="B8918" t="s">
        <v>3769</v>
      </c>
      <c r="C8918" s="13" t="s">
        <v>35</v>
      </c>
      <c r="D8918" s="14">
        <v>187</v>
      </c>
      <c r="E8918" t="s">
        <v>126</v>
      </c>
      <c r="F8918" t="s">
        <v>37</v>
      </c>
      <c r="G8918" t="s">
        <v>127</v>
      </c>
      <c r="H8918" t="s">
        <v>51</v>
      </c>
      <c r="I8918" t="s">
        <v>52</v>
      </c>
      <c r="J8918" t="s">
        <v>32</v>
      </c>
      <c r="K8918">
        <v>164</v>
      </c>
      <c r="L8918" t="s">
        <v>41</v>
      </c>
      <c r="M8918" s="9">
        <v>48</v>
      </c>
      <c r="N8918" s="10">
        <v>5416.666666666667</v>
      </c>
      <c r="O8918">
        <v>1.1000000000000001</v>
      </c>
      <c r="P8918">
        <v>1.2</v>
      </c>
      <c r="Q8918">
        <v>0</v>
      </c>
      <c r="R8918" t="s">
        <v>43</v>
      </c>
      <c r="S8918" s="16">
        <v>10391.040000000001</v>
      </c>
      <c r="T8918" s="16">
        <v>5416.666666666667</v>
      </c>
      <c r="U8918" s="16">
        <v>500</v>
      </c>
      <c r="V8918" s="16">
        <v>0</v>
      </c>
      <c r="W8918" s="16">
        <v>0</v>
      </c>
      <c r="X8918" s="16">
        <v>4474.3733333333339</v>
      </c>
    </row>
    <row r="8919" spans="1:24" x14ac:dyDescent="0.25">
      <c r="A8919" s="4" t="s">
        <v>5471</v>
      </c>
      <c r="B8919" t="s">
        <v>3770</v>
      </c>
      <c r="C8919" s="13" t="s">
        <v>35</v>
      </c>
      <c r="D8919" s="14">
        <v>256</v>
      </c>
      <c r="E8919" t="s">
        <v>140</v>
      </c>
      <c r="F8919" t="s">
        <v>37</v>
      </c>
      <c r="G8919" t="s">
        <v>124</v>
      </c>
      <c r="H8919" t="s">
        <v>51</v>
      </c>
      <c r="I8919" t="s">
        <v>31</v>
      </c>
      <c r="J8919" t="s">
        <v>46</v>
      </c>
      <c r="K8919">
        <v>166</v>
      </c>
      <c r="L8919" t="s">
        <v>53</v>
      </c>
      <c r="M8919" s="9">
        <v>24</v>
      </c>
      <c r="N8919" s="10">
        <v>384.61538461538464</v>
      </c>
      <c r="O8919">
        <v>1.2</v>
      </c>
      <c r="P8919">
        <v>1.17</v>
      </c>
      <c r="Q8919">
        <v>0</v>
      </c>
      <c r="R8919" t="s">
        <v>43</v>
      </c>
      <c r="S8919" s="16">
        <v>5593.5360000000001</v>
      </c>
      <c r="T8919" s="16">
        <v>384.61538461538464</v>
      </c>
      <c r="U8919" s="16">
        <v>0</v>
      </c>
      <c r="V8919" s="16">
        <v>500</v>
      </c>
      <c r="W8919" s="16">
        <v>0</v>
      </c>
      <c r="X8919" s="16">
        <v>4708.9206153846153</v>
      </c>
    </row>
    <row r="8920" spans="1:24" x14ac:dyDescent="0.25">
      <c r="A8920" s="4" t="s">
        <v>5471</v>
      </c>
      <c r="B8920" t="s">
        <v>3771</v>
      </c>
      <c r="C8920" s="13" t="s">
        <v>92</v>
      </c>
      <c r="D8920" s="14">
        <v>129</v>
      </c>
      <c r="E8920" t="s">
        <v>252</v>
      </c>
      <c r="F8920" t="s">
        <v>28</v>
      </c>
      <c r="G8920" t="s">
        <v>130</v>
      </c>
      <c r="H8920" t="s">
        <v>51</v>
      </c>
      <c r="I8920" t="s">
        <v>40</v>
      </c>
      <c r="J8920" t="s">
        <v>46</v>
      </c>
      <c r="K8920">
        <v>161</v>
      </c>
      <c r="L8920" t="s">
        <v>99</v>
      </c>
      <c r="M8920" s="9">
        <v>40</v>
      </c>
      <c r="N8920" s="10">
        <v>55</v>
      </c>
      <c r="O8920">
        <v>0.8</v>
      </c>
      <c r="P8920">
        <v>0.95</v>
      </c>
      <c r="Q8920">
        <v>0</v>
      </c>
      <c r="R8920" t="s">
        <v>43</v>
      </c>
      <c r="S8920" s="16">
        <v>4864</v>
      </c>
      <c r="T8920" s="16">
        <v>0</v>
      </c>
      <c r="U8920" s="16">
        <v>500</v>
      </c>
      <c r="V8920" s="16">
        <v>0</v>
      </c>
      <c r="W8920" s="16">
        <v>8855</v>
      </c>
      <c r="X8920" s="16">
        <v>-4491</v>
      </c>
    </row>
    <row r="8921" spans="1:24" x14ac:dyDescent="0.25">
      <c r="A8921" s="4" t="s">
        <v>5471</v>
      </c>
      <c r="B8921" t="s">
        <v>3772</v>
      </c>
      <c r="C8921" s="13" t="s">
        <v>92</v>
      </c>
      <c r="D8921" s="14">
        <v>296</v>
      </c>
      <c r="E8921" t="s">
        <v>632</v>
      </c>
      <c r="F8921" t="s">
        <v>28</v>
      </c>
      <c r="G8921" t="s">
        <v>182</v>
      </c>
      <c r="H8921" t="s">
        <v>30</v>
      </c>
      <c r="I8921" t="s">
        <v>52</v>
      </c>
      <c r="J8921" t="s">
        <v>32</v>
      </c>
      <c r="K8921">
        <v>167</v>
      </c>
      <c r="L8921" t="s">
        <v>95</v>
      </c>
      <c r="M8921" s="9">
        <v>48</v>
      </c>
      <c r="N8921" s="10">
        <v>42</v>
      </c>
      <c r="O8921">
        <v>1.1000000000000001</v>
      </c>
      <c r="P8921">
        <v>0.9</v>
      </c>
      <c r="Q8921">
        <v>0</v>
      </c>
      <c r="R8921" t="s">
        <v>43</v>
      </c>
      <c r="S8921" s="16">
        <v>7603.2</v>
      </c>
      <c r="T8921" s="16">
        <v>0</v>
      </c>
      <c r="U8921" s="16">
        <v>750</v>
      </c>
      <c r="V8921" s="16">
        <v>50</v>
      </c>
      <c r="W8921" s="16">
        <v>7014</v>
      </c>
      <c r="X8921" s="16">
        <v>-210.80000000000018</v>
      </c>
    </row>
    <row r="8922" spans="1:24" x14ac:dyDescent="0.25">
      <c r="A8922" s="4" t="s">
        <v>5471</v>
      </c>
      <c r="B8922" t="s">
        <v>3773</v>
      </c>
      <c r="C8922" s="13" t="s">
        <v>26</v>
      </c>
      <c r="D8922" s="14">
        <v>11</v>
      </c>
      <c r="E8922" t="s">
        <v>944</v>
      </c>
      <c r="F8922" t="s">
        <v>37</v>
      </c>
      <c r="G8922" t="s">
        <v>237</v>
      </c>
      <c r="H8922" t="s">
        <v>30</v>
      </c>
      <c r="I8922" t="s">
        <v>52</v>
      </c>
      <c r="J8922" t="s">
        <v>46</v>
      </c>
      <c r="K8922">
        <v>161</v>
      </c>
      <c r="L8922" t="s">
        <v>90</v>
      </c>
      <c r="M8922" s="9">
        <v>35</v>
      </c>
      <c r="N8922" s="10">
        <v>923.07692307692309</v>
      </c>
      <c r="O8922">
        <v>1.1000000000000001</v>
      </c>
      <c r="P8922">
        <v>1.1399999999999999</v>
      </c>
      <c r="Q8922">
        <v>0</v>
      </c>
      <c r="R8922" t="s">
        <v>43</v>
      </c>
      <c r="S8922" s="16">
        <v>7066.2900000000009</v>
      </c>
      <c r="T8922" s="16">
        <v>923.07692307692309</v>
      </c>
      <c r="U8922" s="16">
        <v>200</v>
      </c>
      <c r="V8922" s="16">
        <v>500</v>
      </c>
      <c r="W8922" s="16">
        <v>0</v>
      </c>
      <c r="X8922" s="16">
        <v>5443.213076923078</v>
      </c>
    </row>
    <row r="8923" spans="1:24" x14ac:dyDescent="0.25">
      <c r="A8923" s="4" t="s">
        <v>5471</v>
      </c>
      <c r="B8923" t="s">
        <v>3774</v>
      </c>
      <c r="C8923" s="13" t="s">
        <v>26</v>
      </c>
      <c r="D8923" s="14">
        <v>209</v>
      </c>
      <c r="E8923" t="s">
        <v>274</v>
      </c>
      <c r="F8923" t="s">
        <v>37</v>
      </c>
      <c r="G8923" t="s">
        <v>275</v>
      </c>
      <c r="H8923" t="s">
        <v>81</v>
      </c>
      <c r="I8923" t="s">
        <v>52</v>
      </c>
      <c r="J8923" t="s">
        <v>46</v>
      </c>
      <c r="K8923">
        <v>162</v>
      </c>
      <c r="L8923" t="s">
        <v>90</v>
      </c>
      <c r="M8923" s="9">
        <v>35</v>
      </c>
      <c r="N8923" s="10">
        <v>923.07692307692309</v>
      </c>
      <c r="O8923">
        <v>1.1000000000000001</v>
      </c>
      <c r="P8923">
        <v>0.93</v>
      </c>
      <c r="Q8923">
        <v>0</v>
      </c>
      <c r="R8923" t="s">
        <v>43</v>
      </c>
      <c r="S8923" s="16">
        <v>5800.4100000000008</v>
      </c>
      <c r="T8923" s="16">
        <v>923.07692307692309</v>
      </c>
      <c r="U8923" s="16">
        <v>200</v>
      </c>
      <c r="V8923" s="16">
        <v>500</v>
      </c>
      <c r="W8923" s="16">
        <v>0</v>
      </c>
      <c r="X8923" s="16">
        <v>4177.3330769230779</v>
      </c>
    </row>
    <row r="8924" spans="1:24" x14ac:dyDescent="0.25">
      <c r="A8924" s="4" t="s">
        <v>5471</v>
      </c>
      <c r="B8924" t="s">
        <v>3775</v>
      </c>
      <c r="C8924" s="13" t="s">
        <v>92</v>
      </c>
      <c r="D8924" s="14">
        <v>125</v>
      </c>
      <c r="E8924" t="s">
        <v>1490</v>
      </c>
      <c r="F8924" t="s">
        <v>37</v>
      </c>
      <c r="G8924" t="s">
        <v>105</v>
      </c>
      <c r="H8924" t="s">
        <v>39</v>
      </c>
      <c r="I8924" t="s">
        <v>40</v>
      </c>
      <c r="J8924" t="s">
        <v>46</v>
      </c>
      <c r="K8924">
        <v>0</v>
      </c>
      <c r="L8924" t="s">
        <v>99</v>
      </c>
      <c r="M8924" s="9">
        <v>72</v>
      </c>
      <c r="N8924" s="10">
        <v>79</v>
      </c>
      <c r="O8924">
        <v>0.8</v>
      </c>
      <c r="P8924">
        <v>1.1499999999999999</v>
      </c>
      <c r="Q8924">
        <v>0</v>
      </c>
      <c r="R8924" t="s">
        <v>43</v>
      </c>
      <c r="S8924" s="16">
        <v>0</v>
      </c>
      <c r="T8924" s="16">
        <v>0</v>
      </c>
      <c r="U8924" s="16">
        <v>0</v>
      </c>
      <c r="V8924" s="16">
        <v>50</v>
      </c>
      <c r="W8924" s="16">
        <v>0</v>
      </c>
      <c r="X8924" s="16">
        <v>-50</v>
      </c>
    </row>
    <row r="8925" spans="1:24" x14ac:dyDescent="0.25">
      <c r="A8925" s="4" t="s">
        <v>5471</v>
      </c>
      <c r="B8925" t="s">
        <v>3776</v>
      </c>
      <c r="C8925" s="13" t="s">
        <v>43</v>
      </c>
      <c r="D8925" s="14">
        <v>23</v>
      </c>
      <c r="E8925" t="s">
        <v>1641</v>
      </c>
      <c r="F8925" t="s">
        <v>37</v>
      </c>
      <c r="G8925" t="s">
        <v>45</v>
      </c>
      <c r="H8925" t="s">
        <v>39</v>
      </c>
      <c r="I8925" t="s">
        <v>76</v>
      </c>
      <c r="J8925" t="s">
        <v>46</v>
      </c>
      <c r="K8925">
        <v>168</v>
      </c>
      <c r="L8925" t="s">
        <v>47</v>
      </c>
      <c r="M8925" s="9">
        <v>30</v>
      </c>
      <c r="N8925" s="10">
        <v>615.38461538461536</v>
      </c>
      <c r="O8925">
        <v>1</v>
      </c>
      <c r="P8925">
        <v>0.9</v>
      </c>
      <c r="Q8925">
        <v>0</v>
      </c>
      <c r="R8925" t="s">
        <v>43</v>
      </c>
      <c r="S8925" s="16">
        <v>4536</v>
      </c>
      <c r="T8925" s="16">
        <v>615.38461538461536</v>
      </c>
      <c r="U8925" s="16">
        <v>500</v>
      </c>
      <c r="V8925" s="16">
        <v>10</v>
      </c>
      <c r="W8925" s="16">
        <v>0</v>
      </c>
      <c r="X8925" s="16">
        <v>3410.6153846153848</v>
      </c>
    </row>
    <row r="8926" spans="1:24" x14ac:dyDescent="0.25">
      <c r="A8926" s="4" t="s">
        <v>5471</v>
      </c>
      <c r="B8926" t="s">
        <v>3777</v>
      </c>
      <c r="C8926" s="13" t="s">
        <v>35</v>
      </c>
      <c r="D8926" s="14">
        <v>247</v>
      </c>
      <c r="E8926" t="s">
        <v>487</v>
      </c>
      <c r="F8926" t="s">
        <v>37</v>
      </c>
      <c r="G8926" t="s">
        <v>488</v>
      </c>
      <c r="H8926" t="s">
        <v>39</v>
      </c>
      <c r="I8926" t="s">
        <v>76</v>
      </c>
      <c r="J8926" t="s">
        <v>46</v>
      </c>
      <c r="K8926">
        <v>0</v>
      </c>
      <c r="L8926" t="s">
        <v>53</v>
      </c>
      <c r="M8926" s="9">
        <v>24</v>
      </c>
      <c r="N8926" s="10">
        <v>384.61538461538464</v>
      </c>
      <c r="O8926">
        <v>1</v>
      </c>
      <c r="P8926">
        <v>0.89</v>
      </c>
      <c r="Q8926">
        <v>0</v>
      </c>
      <c r="R8926" t="s">
        <v>43</v>
      </c>
      <c r="S8926" s="16">
        <v>0</v>
      </c>
      <c r="T8926" s="16">
        <v>0</v>
      </c>
      <c r="U8926" s="16">
        <v>1000</v>
      </c>
      <c r="V8926" s="16">
        <v>50</v>
      </c>
      <c r="W8926" s="16">
        <v>0</v>
      </c>
      <c r="X8926" s="16">
        <v>-1050</v>
      </c>
    </row>
    <row r="8927" spans="1:24" x14ac:dyDescent="0.25">
      <c r="A8927" s="4" t="s">
        <v>5471</v>
      </c>
      <c r="B8927" t="s">
        <v>3778</v>
      </c>
      <c r="C8927" s="13" t="s">
        <v>43</v>
      </c>
      <c r="D8927" s="14">
        <v>204</v>
      </c>
      <c r="E8927" t="s">
        <v>1178</v>
      </c>
      <c r="F8927" t="s">
        <v>28</v>
      </c>
      <c r="G8927" t="s">
        <v>137</v>
      </c>
      <c r="H8927" t="s">
        <v>39</v>
      </c>
      <c r="I8927" t="s">
        <v>52</v>
      </c>
      <c r="J8927" t="s">
        <v>46</v>
      </c>
      <c r="K8927">
        <v>122</v>
      </c>
      <c r="L8927" t="s">
        <v>47</v>
      </c>
      <c r="M8927" s="9">
        <v>30</v>
      </c>
      <c r="N8927" s="10">
        <v>615.38461538461536</v>
      </c>
      <c r="O8927">
        <v>1.1000000000000001</v>
      </c>
      <c r="P8927">
        <v>1</v>
      </c>
      <c r="Q8927">
        <v>0</v>
      </c>
      <c r="R8927" t="s">
        <v>43</v>
      </c>
      <c r="S8927" s="16">
        <v>5280</v>
      </c>
      <c r="T8927" s="16">
        <v>615.38461538461536</v>
      </c>
      <c r="U8927" s="16">
        <v>0</v>
      </c>
      <c r="V8927" s="16">
        <v>10</v>
      </c>
      <c r="W8927" s="16">
        <v>0</v>
      </c>
      <c r="X8927" s="16">
        <v>4654.6153846153848</v>
      </c>
    </row>
    <row r="8928" spans="1:24" x14ac:dyDescent="0.25">
      <c r="A8928" s="4" t="s">
        <v>5471</v>
      </c>
      <c r="B8928" t="s">
        <v>3779</v>
      </c>
      <c r="C8928" s="13" t="s">
        <v>92</v>
      </c>
      <c r="D8928" s="14">
        <v>204</v>
      </c>
      <c r="E8928" t="s">
        <v>1178</v>
      </c>
      <c r="F8928" t="s">
        <v>28</v>
      </c>
      <c r="G8928" t="s">
        <v>137</v>
      </c>
      <c r="H8928" t="s">
        <v>39</v>
      </c>
      <c r="I8928" t="s">
        <v>52</v>
      </c>
      <c r="J8928" t="s">
        <v>46</v>
      </c>
      <c r="K8928">
        <v>161</v>
      </c>
      <c r="L8928" t="s">
        <v>99</v>
      </c>
      <c r="M8928" s="9">
        <v>35</v>
      </c>
      <c r="N8928" s="10">
        <v>42</v>
      </c>
      <c r="O8928">
        <v>1.1000000000000001</v>
      </c>
      <c r="P8928">
        <v>1</v>
      </c>
      <c r="Q8928">
        <v>0</v>
      </c>
      <c r="R8928" t="s">
        <v>43</v>
      </c>
      <c r="S8928" s="16">
        <v>6160.0000000000009</v>
      </c>
      <c r="T8928" s="16">
        <v>0</v>
      </c>
      <c r="U8928" s="16">
        <v>750</v>
      </c>
      <c r="V8928" s="16">
        <v>0</v>
      </c>
      <c r="W8928" s="16">
        <v>6762</v>
      </c>
      <c r="X8928" s="16">
        <v>-1351.9999999999991</v>
      </c>
    </row>
    <row r="8929" spans="1:24" x14ac:dyDescent="0.25">
      <c r="A8929" s="4" t="s">
        <v>5471</v>
      </c>
      <c r="B8929" t="s">
        <v>3780</v>
      </c>
      <c r="C8929" s="13" t="s">
        <v>26</v>
      </c>
      <c r="D8929" s="14">
        <v>77</v>
      </c>
      <c r="E8929" t="s">
        <v>1134</v>
      </c>
      <c r="F8929" t="s">
        <v>37</v>
      </c>
      <c r="G8929" t="s">
        <v>278</v>
      </c>
      <c r="H8929" t="s">
        <v>60</v>
      </c>
      <c r="I8929" t="s">
        <v>31</v>
      </c>
      <c r="J8929" t="s">
        <v>46</v>
      </c>
      <c r="K8929">
        <v>168</v>
      </c>
      <c r="L8929" t="s">
        <v>90</v>
      </c>
      <c r="M8929" s="9">
        <v>35</v>
      </c>
      <c r="N8929" s="10">
        <v>923.07692307692309</v>
      </c>
      <c r="O8929">
        <v>1.2</v>
      </c>
      <c r="P8929">
        <v>1</v>
      </c>
      <c r="Q8929">
        <v>0</v>
      </c>
      <c r="R8929" t="s">
        <v>43</v>
      </c>
      <c r="S8929" s="16">
        <v>7056</v>
      </c>
      <c r="T8929" s="16">
        <v>923.07692307692309</v>
      </c>
      <c r="U8929" s="16">
        <v>750</v>
      </c>
      <c r="V8929" s="16">
        <v>0</v>
      </c>
      <c r="W8929" s="16">
        <v>0</v>
      </c>
      <c r="X8929" s="16">
        <v>5382.9230769230771</v>
      </c>
    </row>
    <row r="8930" spans="1:24" x14ac:dyDescent="0.25">
      <c r="A8930" s="4" t="s">
        <v>5471</v>
      </c>
      <c r="B8930" t="s">
        <v>3781</v>
      </c>
      <c r="C8930" s="13" t="s">
        <v>26</v>
      </c>
      <c r="D8930" s="14">
        <v>109</v>
      </c>
      <c r="E8930" t="s">
        <v>62</v>
      </c>
      <c r="F8930" t="s">
        <v>37</v>
      </c>
      <c r="G8930" t="s">
        <v>63</v>
      </c>
      <c r="H8930" t="s">
        <v>64</v>
      </c>
      <c r="I8930" t="s">
        <v>52</v>
      </c>
      <c r="J8930" t="s">
        <v>46</v>
      </c>
      <c r="K8930">
        <v>166</v>
      </c>
      <c r="L8930" t="s">
        <v>90</v>
      </c>
      <c r="M8930" s="9">
        <v>35</v>
      </c>
      <c r="N8930" s="10">
        <v>923.07692307692309</v>
      </c>
      <c r="O8930">
        <v>1.1000000000000001</v>
      </c>
      <c r="P8930">
        <v>1.04</v>
      </c>
      <c r="Q8930">
        <v>0</v>
      </c>
      <c r="R8930" t="s">
        <v>43</v>
      </c>
      <c r="S8930" s="16">
        <v>6646.6400000000012</v>
      </c>
      <c r="T8930" s="16">
        <v>923.07692307692309</v>
      </c>
      <c r="U8930" s="16">
        <v>750</v>
      </c>
      <c r="V8930" s="16">
        <v>250</v>
      </c>
      <c r="W8930" s="16">
        <v>0</v>
      </c>
      <c r="X8930" s="16">
        <v>4723.5630769230784</v>
      </c>
    </row>
    <row r="8931" spans="1:24" x14ac:dyDescent="0.25">
      <c r="A8931" s="4" t="s">
        <v>5471</v>
      </c>
      <c r="B8931" t="s">
        <v>3782</v>
      </c>
      <c r="C8931" s="13" t="s">
        <v>92</v>
      </c>
      <c r="D8931" s="14">
        <v>27</v>
      </c>
      <c r="E8931" t="s">
        <v>244</v>
      </c>
      <c r="F8931" t="s">
        <v>28</v>
      </c>
      <c r="G8931" t="s">
        <v>245</v>
      </c>
      <c r="H8931" t="s">
        <v>39</v>
      </c>
      <c r="I8931" t="s">
        <v>40</v>
      </c>
      <c r="J8931" t="s">
        <v>32</v>
      </c>
      <c r="K8931">
        <v>161</v>
      </c>
      <c r="L8931" t="s">
        <v>95</v>
      </c>
      <c r="M8931" s="9">
        <v>48</v>
      </c>
      <c r="N8931" s="10">
        <v>50</v>
      </c>
      <c r="O8931">
        <v>0.8</v>
      </c>
      <c r="P8931">
        <v>1.0900000000000001</v>
      </c>
      <c r="Q8931">
        <v>0</v>
      </c>
      <c r="R8931" t="s">
        <v>43</v>
      </c>
      <c r="S8931" s="16">
        <v>6696.9600000000009</v>
      </c>
      <c r="T8931" s="16">
        <v>0</v>
      </c>
      <c r="U8931" s="16">
        <v>500</v>
      </c>
      <c r="V8931" s="16">
        <v>50</v>
      </c>
      <c r="W8931" s="16">
        <v>8050</v>
      </c>
      <c r="X8931" s="16">
        <v>-1903.0399999999991</v>
      </c>
    </row>
    <row r="8932" spans="1:24" x14ac:dyDescent="0.25">
      <c r="A8932" s="4" t="s">
        <v>5471</v>
      </c>
      <c r="B8932" t="s">
        <v>3783</v>
      </c>
      <c r="C8932" s="13" t="s">
        <v>92</v>
      </c>
      <c r="D8932" s="14">
        <v>34</v>
      </c>
      <c r="E8932" t="s">
        <v>230</v>
      </c>
      <c r="F8932" t="s">
        <v>37</v>
      </c>
      <c r="G8932" t="s">
        <v>231</v>
      </c>
      <c r="H8932" t="s">
        <v>60</v>
      </c>
      <c r="I8932" t="s">
        <v>52</v>
      </c>
      <c r="J8932" t="s">
        <v>46</v>
      </c>
      <c r="K8932">
        <v>161</v>
      </c>
      <c r="L8932" t="s">
        <v>99</v>
      </c>
      <c r="M8932" s="9">
        <v>35</v>
      </c>
      <c r="N8932" s="10">
        <v>47</v>
      </c>
      <c r="O8932">
        <v>1.1000000000000001</v>
      </c>
      <c r="P8932">
        <v>1.1200000000000001</v>
      </c>
      <c r="Q8932">
        <v>0</v>
      </c>
      <c r="R8932" t="s">
        <v>43</v>
      </c>
      <c r="S8932" s="16">
        <v>6942.3200000000015</v>
      </c>
      <c r="T8932" s="16">
        <v>0</v>
      </c>
      <c r="U8932" s="16">
        <v>500</v>
      </c>
      <c r="V8932" s="16">
        <v>100</v>
      </c>
      <c r="W8932" s="16">
        <v>7567</v>
      </c>
      <c r="X8932" s="16">
        <v>-1224.6799999999985</v>
      </c>
    </row>
    <row r="8933" spans="1:24" x14ac:dyDescent="0.25">
      <c r="A8933" s="4" t="s">
        <v>5471</v>
      </c>
      <c r="B8933" t="s">
        <v>3784</v>
      </c>
      <c r="C8933" s="13" t="s">
        <v>92</v>
      </c>
      <c r="D8933" s="14">
        <v>36</v>
      </c>
      <c r="E8933" t="s">
        <v>491</v>
      </c>
      <c r="F8933" t="s">
        <v>37</v>
      </c>
      <c r="G8933" t="s">
        <v>231</v>
      </c>
      <c r="H8933" t="s">
        <v>60</v>
      </c>
      <c r="I8933" t="s">
        <v>40</v>
      </c>
      <c r="J8933" t="s">
        <v>46</v>
      </c>
      <c r="K8933">
        <v>0</v>
      </c>
      <c r="L8933" t="s">
        <v>99</v>
      </c>
      <c r="M8933" s="9">
        <v>72</v>
      </c>
      <c r="N8933" s="10">
        <v>71</v>
      </c>
      <c r="O8933">
        <v>0.8</v>
      </c>
      <c r="P8933">
        <v>1.1200000000000001</v>
      </c>
      <c r="Q8933">
        <v>0</v>
      </c>
      <c r="R8933" t="s">
        <v>43</v>
      </c>
      <c r="S8933" s="16">
        <v>0</v>
      </c>
      <c r="T8933" s="16">
        <v>0</v>
      </c>
      <c r="U8933" s="16">
        <v>500</v>
      </c>
      <c r="V8933" s="16">
        <v>0</v>
      </c>
      <c r="W8933" s="16">
        <v>0</v>
      </c>
      <c r="X8933" s="16">
        <v>-500</v>
      </c>
    </row>
    <row r="8934" spans="1:24" x14ac:dyDescent="0.25">
      <c r="A8934" s="4" t="s">
        <v>5471</v>
      </c>
      <c r="B8934" t="s">
        <v>3785</v>
      </c>
      <c r="C8934" s="13" t="s">
        <v>35</v>
      </c>
      <c r="D8934" s="14">
        <v>190</v>
      </c>
      <c r="E8934" t="s">
        <v>661</v>
      </c>
      <c r="F8934" t="s">
        <v>37</v>
      </c>
      <c r="G8934" t="s">
        <v>662</v>
      </c>
      <c r="H8934" t="s">
        <v>81</v>
      </c>
      <c r="I8934" t="s">
        <v>40</v>
      </c>
      <c r="J8934" t="s">
        <v>46</v>
      </c>
      <c r="K8934">
        <v>168</v>
      </c>
      <c r="L8934" t="s">
        <v>53</v>
      </c>
      <c r="M8934" s="9">
        <v>24</v>
      </c>
      <c r="N8934" s="10">
        <v>384.61538461538464</v>
      </c>
      <c r="O8934">
        <v>0.8</v>
      </c>
      <c r="P8934">
        <v>1.17</v>
      </c>
      <c r="Q8934">
        <v>0</v>
      </c>
      <c r="R8934" t="s">
        <v>43</v>
      </c>
      <c r="S8934" s="16">
        <v>3773.9520000000002</v>
      </c>
      <c r="T8934" s="16">
        <v>384.61538461538464</v>
      </c>
      <c r="U8934" s="16">
        <v>750</v>
      </c>
      <c r="V8934" s="16">
        <v>0</v>
      </c>
      <c r="W8934" s="16">
        <v>0</v>
      </c>
      <c r="X8934" s="16">
        <v>2639.3366153846155</v>
      </c>
    </row>
    <row r="8935" spans="1:24" x14ac:dyDescent="0.25">
      <c r="A8935" s="4" t="s">
        <v>5471</v>
      </c>
      <c r="B8935" t="s">
        <v>3786</v>
      </c>
      <c r="C8935" s="13" t="s">
        <v>35</v>
      </c>
      <c r="D8935" s="14">
        <v>57</v>
      </c>
      <c r="E8935" t="s">
        <v>213</v>
      </c>
      <c r="F8935" t="s">
        <v>37</v>
      </c>
      <c r="G8935" t="s">
        <v>214</v>
      </c>
      <c r="H8935" t="s">
        <v>81</v>
      </c>
      <c r="I8935" t="s">
        <v>31</v>
      </c>
      <c r="J8935" t="s">
        <v>46</v>
      </c>
      <c r="K8935">
        <v>161</v>
      </c>
      <c r="L8935" t="s">
        <v>53</v>
      </c>
      <c r="M8935" s="9">
        <v>24</v>
      </c>
      <c r="N8935" s="10">
        <v>384.61538461538464</v>
      </c>
      <c r="O8935">
        <v>1.2</v>
      </c>
      <c r="P8935">
        <v>1.17</v>
      </c>
      <c r="Q8935">
        <v>0</v>
      </c>
      <c r="R8935" t="s">
        <v>43</v>
      </c>
      <c r="S8935" s="16">
        <v>5425.0559999999996</v>
      </c>
      <c r="T8935" s="16">
        <v>384.61538461538464</v>
      </c>
      <c r="U8935" s="16">
        <v>200</v>
      </c>
      <c r="V8935" s="16">
        <v>0</v>
      </c>
      <c r="W8935" s="16">
        <v>0</v>
      </c>
      <c r="X8935" s="16">
        <v>4840.4406153846148</v>
      </c>
    </row>
    <row r="8936" spans="1:24" x14ac:dyDescent="0.25">
      <c r="A8936" s="4" t="s">
        <v>5471</v>
      </c>
      <c r="B8936" t="s">
        <v>3787</v>
      </c>
      <c r="C8936" s="13" t="s">
        <v>92</v>
      </c>
      <c r="D8936" s="14">
        <v>296</v>
      </c>
      <c r="E8936" t="s">
        <v>632</v>
      </c>
      <c r="F8936" t="s">
        <v>28</v>
      </c>
      <c r="G8936" t="s">
        <v>182</v>
      </c>
      <c r="H8936" t="s">
        <v>30</v>
      </c>
      <c r="I8936" t="s">
        <v>52</v>
      </c>
      <c r="J8936" t="s">
        <v>46</v>
      </c>
      <c r="K8936">
        <v>162</v>
      </c>
      <c r="L8936" t="s">
        <v>99</v>
      </c>
      <c r="M8936" s="9">
        <v>35</v>
      </c>
      <c r="N8936" s="10">
        <v>48</v>
      </c>
      <c r="O8936">
        <v>1.1000000000000001</v>
      </c>
      <c r="P8936">
        <v>0.9</v>
      </c>
      <c r="Q8936">
        <v>0</v>
      </c>
      <c r="R8936" t="s">
        <v>43</v>
      </c>
      <c r="S8936" s="16">
        <v>5544.0000000000009</v>
      </c>
      <c r="T8936" s="16">
        <v>0</v>
      </c>
      <c r="U8936" s="16">
        <v>200</v>
      </c>
      <c r="V8936" s="16">
        <v>50</v>
      </c>
      <c r="W8936" s="16">
        <v>7776</v>
      </c>
      <c r="X8936" s="16">
        <v>-2481.9999999999991</v>
      </c>
    </row>
    <row r="8937" spans="1:24" x14ac:dyDescent="0.25">
      <c r="A8937" s="4" t="s">
        <v>5471</v>
      </c>
      <c r="B8937" t="s">
        <v>3788</v>
      </c>
      <c r="C8937" s="13" t="s">
        <v>35</v>
      </c>
      <c r="D8937" s="14">
        <v>117</v>
      </c>
      <c r="E8937" t="s">
        <v>478</v>
      </c>
      <c r="F8937" t="s">
        <v>37</v>
      </c>
      <c r="G8937" t="s">
        <v>220</v>
      </c>
      <c r="H8937" t="s">
        <v>81</v>
      </c>
      <c r="I8937" t="s">
        <v>76</v>
      </c>
      <c r="J8937" t="s">
        <v>46</v>
      </c>
      <c r="K8937">
        <v>163</v>
      </c>
      <c r="L8937" t="s">
        <v>53</v>
      </c>
      <c r="M8937" s="9">
        <v>24</v>
      </c>
      <c r="N8937" s="10">
        <v>384.61538461538464</v>
      </c>
      <c r="O8937">
        <v>1</v>
      </c>
      <c r="P8937">
        <v>1.1499999999999999</v>
      </c>
      <c r="Q8937">
        <v>0</v>
      </c>
      <c r="R8937" t="s">
        <v>43</v>
      </c>
      <c r="S8937" s="16">
        <v>4498.7999999999993</v>
      </c>
      <c r="T8937" s="16">
        <v>384.61538461538464</v>
      </c>
      <c r="U8937" s="16">
        <v>750</v>
      </c>
      <c r="V8937" s="16">
        <v>0</v>
      </c>
      <c r="W8937" s="16">
        <v>0</v>
      </c>
      <c r="X8937" s="16">
        <v>3364.1846153846145</v>
      </c>
    </row>
    <row r="8938" spans="1:24" x14ac:dyDescent="0.25">
      <c r="A8938" s="4" t="s">
        <v>5471</v>
      </c>
      <c r="B8938" t="s">
        <v>3789</v>
      </c>
      <c r="C8938" s="13" t="s">
        <v>135</v>
      </c>
      <c r="D8938" s="14">
        <v>266</v>
      </c>
      <c r="E8938" t="s">
        <v>607</v>
      </c>
      <c r="F8938" t="s">
        <v>37</v>
      </c>
      <c r="G8938" t="s">
        <v>148</v>
      </c>
      <c r="H8938" t="s">
        <v>81</v>
      </c>
      <c r="I8938" t="s">
        <v>86</v>
      </c>
      <c r="J8938" t="s">
        <v>46</v>
      </c>
      <c r="K8938">
        <v>166</v>
      </c>
      <c r="L8938" t="s">
        <v>138</v>
      </c>
      <c r="M8938" s="9">
        <v>55</v>
      </c>
      <c r="N8938" s="10">
        <v>2307.6923076923076</v>
      </c>
      <c r="O8938">
        <v>0.9</v>
      </c>
      <c r="P8938">
        <v>1.2</v>
      </c>
      <c r="Q8938">
        <v>0</v>
      </c>
      <c r="R8938" t="s">
        <v>43</v>
      </c>
      <c r="S8938" s="16">
        <v>9860.4</v>
      </c>
      <c r="T8938" s="16">
        <v>2307.6923076923076</v>
      </c>
      <c r="U8938" s="16">
        <v>0</v>
      </c>
      <c r="V8938" s="16">
        <v>500</v>
      </c>
      <c r="W8938" s="16">
        <v>0</v>
      </c>
      <c r="X8938" s="16">
        <v>7052.707692307692</v>
      </c>
    </row>
    <row r="8939" spans="1:24" x14ac:dyDescent="0.25">
      <c r="A8939" s="4" t="s">
        <v>5471</v>
      </c>
      <c r="B8939" t="s">
        <v>3790</v>
      </c>
      <c r="C8939" s="13" t="s">
        <v>66</v>
      </c>
      <c r="D8939" s="14">
        <v>8</v>
      </c>
      <c r="E8939" t="s">
        <v>280</v>
      </c>
      <c r="F8939" t="s">
        <v>37</v>
      </c>
      <c r="G8939" t="s">
        <v>281</v>
      </c>
      <c r="H8939" t="s">
        <v>30</v>
      </c>
      <c r="I8939" t="s">
        <v>40</v>
      </c>
      <c r="J8939" t="s">
        <v>46</v>
      </c>
      <c r="K8939">
        <v>163</v>
      </c>
      <c r="L8939" t="s">
        <v>69</v>
      </c>
      <c r="M8939" s="9">
        <v>48</v>
      </c>
      <c r="N8939" s="10">
        <v>1538.4615384615386</v>
      </c>
      <c r="O8939">
        <v>0.8</v>
      </c>
      <c r="P8939">
        <v>1.03</v>
      </c>
      <c r="Q8939">
        <v>0</v>
      </c>
      <c r="R8939" t="s">
        <v>43</v>
      </c>
      <c r="S8939" s="16">
        <v>6446.9760000000006</v>
      </c>
      <c r="T8939" s="16">
        <v>1538.4615384615386</v>
      </c>
      <c r="U8939" s="16">
        <v>200</v>
      </c>
      <c r="V8939" s="16">
        <v>500</v>
      </c>
      <c r="W8939" s="16">
        <v>0</v>
      </c>
      <c r="X8939" s="16">
        <v>4208.5144615384615</v>
      </c>
    </row>
    <row r="8940" spans="1:24" x14ac:dyDescent="0.25">
      <c r="A8940" s="4" t="s">
        <v>5471</v>
      </c>
      <c r="B8940" t="s">
        <v>3791</v>
      </c>
      <c r="C8940" s="13" t="s">
        <v>78</v>
      </c>
      <c r="D8940" s="14">
        <v>132</v>
      </c>
      <c r="E8940" t="s">
        <v>445</v>
      </c>
      <c r="F8940" t="s">
        <v>37</v>
      </c>
      <c r="G8940" t="s">
        <v>38</v>
      </c>
      <c r="H8940" t="s">
        <v>39</v>
      </c>
      <c r="I8940" t="s">
        <v>76</v>
      </c>
      <c r="J8940" t="s">
        <v>32</v>
      </c>
      <c r="K8940">
        <v>168</v>
      </c>
      <c r="L8940" t="s">
        <v>121</v>
      </c>
      <c r="M8940" s="9">
        <v>65</v>
      </c>
      <c r="N8940" s="10">
        <v>7500</v>
      </c>
      <c r="O8940">
        <v>1</v>
      </c>
      <c r="P8940">
        <v>1.03</v>
      </c>
      <c r="Q8940">
        <v>0</v>
      </c>
      <c r="R8940" t="s">
        <v>43</v>
      </c>
      <c r="S8940" s="16">
        <v>11247.6</v>
      </c>
      <c r="T8940" s="16">
        <v>7500</v>
      </c>
      <c r="U8940" s="16">
        <v>0</v>
      </c>
      <c r="V8940" s="16">
        <v>100</v>
      </c>
      <c r="W8940" s="16">
        <v>0</v>
      </c>
      <c r="X8940" s="16">
        <v>3647.6000000000004</v>
      </c>
    </row>
    <row r="8941" spans="1:24" x14ac:dyDescent="0.25">
      <c r="A8941" s="4" t="s">
        <v>5471</v>
      </c>
      <c r="B8941" t="s">
        <v>3792</v>
      </c>
      <c r="C8941" s="13" t="s">
        <v>92</v>
      </c>
      <c r="D8941" s="14">
        <v>296</v>
      </c>
      <c r="E8941" t="s">
        <v>632</v>
      </c>
      <c r="F8941" t="s">
        <v>28</v>
      </c>
      <c r="G8941" t="s">
        <v>182</v>
      </c>
      <c r="H8941" t="s">
        <v>30</v>
      </c>
      <c r="I8941" t="s">
        <v>52</v>
      </c>
      <c r="J8941" t="s">
        <v>46</v>
      </c>
      <c r="K8941">
        <v>167</v>
      </c>
      <c r="L8941" t="s">
        <v>99</v>
      </c>
      <c r="M8941" s="9">
        <v>40</v>
      </c>
      <c r="N8941" s="10">
        <v>45</v>
      </c>
      <c r="O8941">
        <v>1.1000000000000001</v>
      </c>
      <c r="P8941">
        <v>0.9</v>
      </c>
      <c r="Q8941">
        <v>0</v>
      </c>
      <c r="R8941" t="s">
        <v>43</v>
      </c>
      <c r="S8941" s="16">
        <v>6336.0000000000009</v>
      </c>
      <c r="T8941" s="16">
        <v>0</v>
      </c>
      <c r="U8941" s="16">
        <v>500</v>
      </c>
      <c r="V8941" s="16">
        <v>500</v>
      </c>
      <c r="W8941" s="16">
        <v>7515</v>
      </c>
      <c r="X8941" s="16">
        <v>-2178.9999999999991</v>
      </c>
    </row>
    <row r="8942" spans="1:24" x14ac:dyDescent="0.25">
      <c r="A8942" s="4" t="s">
        <v>5471</v>
      </c>
      <c r="B8942" t="s">
        <v>3793</v>
      </c>
      <c r="C8942" s="13" t="s">
        <v>35</v>
      </c>
      <c r="D8942" s="14">
        <v>64</v>
      </c>
      <c r="E8942" t="s">
        <v>600</v>
      </c>
      <c r="F8942" t="s">
        <v>37</v>
      </c>
      <c r="G8942" t="s">
        <v>113</v>
      </c>
      <c r="H8942" t="s">
        <v>60</v>
      </c>
      <c r="I8942" t="s">
        <v>40</v>
      </c>
      <c r="J8942" t="s">
        <v>46</v>
      </c>
      <c r="K8942">
        <v>166</v>
      </c>
      <c r="L8942" t="s">
        <v>53</v>
      </c>
      <c r="M8942" s="9">
        <v>24</v>
      </c>
      <c r="N8942" s="10">
        <v>384.61538461538464</v>
      </c>
      <c r="O8942">
        <v>0.8</v>
      </c>
      <c r="P8942">
        <v>1.01</v>
      </c>
      <c r="Q8942">
        <v>0</v>
      </c>
      <c r="R8942" t="s">
        <v>43</v>
      </c>
      <c r="S8942" s="16">
        <v>3219.0720000000001</v>
      </c>
      <c r="T8942" s="16">
        <v>384.61538461538464</v>
      </c>
      <c r="U8942" s="16">
        <v>0</v>
      </c>
      <c r="V8942" s="16">
        <v>50</v>
      </c>
      <c r="W8942" s="16">
        <v>0</v>
      </c>
      <c r="X8942" s="16">
        <v>2784.4566153846154</v>
      </c>
    </row>
    <row r="8943" spans="1:24" x14ac:dyDescent="0.25">
      <c r="A8943" s="4" t="s">
        <v>5471</v>
      </c>
      <c r="B8943" t="s">
        <v>3794</v>
      </c>
      <c r="C8943" s="13" t="s">
        <v>43</v>
      </c>
      <c r="D8943" s="14">
        <v>12</v>
      </c>
      <c r="E8943" t="s">
        <v>320</v>
      </c>
      <c r="F8943" t="s">
        <v>37</v>
      </c>
      <c r="G8943" t="s">
        <v>237</v>
      </c>
      <c r="H8943" t="s">
        <v>30</v>
      </c>
      <c r="I8943" t="s">
        <v>76</v>
      </c>
      <c r="J8943" t="s">
        <v>32</v>
      </c>
      <c r="K8943">
        <v>130</v>
      </c>
      <c r="L8943" t="s">
        <v>117</v>
      </c>
      <c r="M8943" s="9">
        <v>54</v>
      </c>
      <c r="N8943" s="10">
        <v>5666.666666666667</v>
      </c>
      <c r="O8943">
        <v>1</v>
      </c>
      <c r="P8943">
        <v>1.1399999999999999</v>
      </c>
      <c r="Q8943">
        <v>0</v>
      </c>
      <c r="R8943" t="s">
        <v>43</v>
      </c>
      <c r="S8943" s="16">
        <v>8002.7999999999993</v>
      </c>
      <c r="T8943" s="16">
        <v>5666.666666666667</v>
      </c>
      <c r="U8943" s="16">
        <v>0</v>
      </c>
      <c r="V8943" s="16">
        <v>50</v>
      </c>
      <c r="W8943" s="16">
        <v>0</v>
      </c>
      <c r="X8943" s="16">
        <v>2286.1333333333323</v>
      </c>
    </row>
    <row r="8944" spans="1:24" x14ac:dyDescent="0.25">
      <c r="A8944" s="4" t="s">
        <v>5471</v>
      </c>
      <c r="B8944" t="s">
        <v>3795</v>
      </c>
      <c r="C8944" s="13" t="s">
        <v>35</v>
      </c>
      <c r="D8944" s="14">
        <v>308</v>
      </c>
      <c r="E8944" t="s">
        <v>1325</v>
      </c>
      <c r="F8944" t="s">
        <v>28</v>
      </c>
      <c r="G8944" t="s">
        <v>582</v>
      </c>
      <c r="H8944" t="s">
        <v>60</v>
      </c>
      <c r="I8944" t="s">
        <v>40</v>
      </c>
      <c r="J8944" t="s">
        <v>46</v>
      </c>
      <c r="K8944">
        <v>164</v>
      </c>
      <c r="L8944" t="s">
        <v>53</v>
      </c>
      <c r="M8944" s="9">
        <v>24</v>
      </c>
      <c r="N8944" s="10">
        <v>384.61538461538464</v>
      </c>
      <c r="O8944">
        <v>0.8</v>
      </c>
      <c r="P8944">
        <v>0.92</v>
      </c>
      <c r="Q8944">
        <v>0</v>
      </c>
      <c r="R8944" t="s">
        <v>43</v>
      </c>
      <c r="S8944" s="16">
        <v>2826.2400000000002</v>
      </c>
      <c r="T8944" s="16">
        <v>384.61538461538464</v>
      </c>
      <c r="U8944" s="16">
        <v>500</v>
      </c>
      <c r="V8944" s="16">
        <v>0</v>
      </c>
      <c r="W8944" s="16">
        <v>0</v>
      </c>
      <c r="X8944" s="16">
        <v>1941.6246153846155</v>
      </c>
    </row>
    <row r="8945" spans="1:24" x14ac:dyDescent="0.25">
      <c r="A8945" s="4" t="s">
        <v>5471</v>
      </c>
      <c r="B8945" t="s">
        <v>3796</v>
      </c>
      <c r="C8945" s="13" t="s">
        <v>66</v>
      </c>
      <c r="D8945" s="14">
        <v>70</v>
      </c>
      <c r="E8945" t="s">
        <v>407</v>
      </c>
      <c r="F8945" t="s">
        <v>37</v>
      </c>
      <c r="G8945" t="s">
        <v>201</v>
      </c>
      <c r="H8945" t="s">
        <v>39</v>
      </c>
      <c r="I8945" t="s">
        <v>76</v>
      </c>
      <c r="J8945" t="s">
        <v>46</v>
      </c>
      <c r="K8945">
        <v>0</v>
      </c>
      <c r="L8945" t="s">
        <v>69</v>
      </c>
      <c r="M8945" s="9">
        <v>48</v>
      </c>
      <c r="N8945" s="10">
        <v>1538.4615384615386</v>
      </c>
      <c r="O8945">
        <v>1</v>
      </c>
      <c r="P8945">
        <v>1.1299999999999999</v>
      </c>
      <c r="Q8945">
        <v>0</v>
      </c>
      <c r="R8945" t="s">
        <v>43</v>
      </c>
      <c r="S8945" s="16">
        <v>0</v>
      </c>
      <c r="T8945" s="16">
        <v>0</v>
      </c>
      <c r="U8945" s="16">
        <v>500</v>
      </c>
      <c r="V8945" s="16">
        <v>50</v>
      </c>
      <c r="W8945" s="16">
        <v>0</v>
      </c>
      <c r="X8945" s="16">
        <v>-550</v>
      </c>
    </row>
    <row r="8946" spans="1:24" x14ac:dyDescent="0.25">
      <c r="A8946" s="4" t="s">
        <v>5471</v>
      </c>
      <c r="B8946" t="s">
        <v>3797</v>
      </c>
      <c r="C8946" s="13" t="s">
        <v>78</v>
      </c>
      <c r="D8946" s="14">
        <v>26</v>
      </c>
      <c r="E8946" t="s">
        <v>358</v>
      </c>
      <c r="F8946" t="s">
        <v>37</v>
      </c>
      <c r="G8946" t="s">
        <v>245</v>
      </c>
      <c r="H8946" t="s">
        <v>39</v>
      </c>
      <c r="I8946" t="s">
        <v>76</v>
      </c>
      <c r="J8946" t="s">
        <v>46</v>
      </c>
      <c r="K8946">
        <v>125</v>
      </c>
      <c r="L8946" t="s">
        <v>82</v>
      </c>
      <c r="M8946" s="9">
        <v>40</v>
      </c>
      <c r="N8946" s="10">
        <v>1230.7692307692307</v>
      </c>
      <c r="O8946">
        <v>1</v>
      </c>
      <c r="P8946">
        <v>1.0900000000000001</v>
      </c>
      <c r="Q8946">
        <v>0</v>
      </c>
      <c r="R8946" t="s">
        <v>43</v>
      </c>
      <c r="S8946" s="16">
        <v>5450</v>
      </c>
      <c r="T8946" s="16">
        <v>1230.7692307692307</v>
      </c>
      <c r="U8946" s="16">
        <v>750</v>
      </c>
      <c r="V8946" s="16">
        <v>500</v>
      </c>
      <c r="W8946" s="16">
        <v>0</v>
      </c>
      <c r="X8946" s="16">
        <v>2969.2307692307695</v>
      </c>
    </row>
    <row r="8947" spans="1:24" x14ac:dyDescent="0.25">
      <c r="A8947" s="4" t="s">
        <v>5471</v>
      </c>
      <c r="B8947" t="s">
        <v>3798</v>
      </c>
      <c r="C8947" s="13" t="s">
        <v>35</v>
      </c>
      <c r="D8947" s="14">
        <v>176</v>
      </c>
      <c r="E8947" t="s">
        <v>410</v>
      </c>
      <c r="F8947" t="s">
        <v>37</v>
      </c>
      <c r="G8947" t="s">
        <v>102</v>
      </c>
      <c r="H8947" t="s">
        <v>51</v>
      </c>
      <c r="I8947" t="s">
        <v>31</v>
      </c>
      <c r="J8947" t="s">
        <v>46</v>
      </c>
      <c r="K8947">
        <v>163</v>
      </c>
      <c r="L8947" t="s">
        <v>53</v>
      </c>
      <c r="M8947" s="9">
        <v>24</v>
      </c>
      <c r="N8947" s="10">
        <v>384.61538461538464</v>
      </c>
      <c r="O8947">
        <v>1.2</v>
      </c>
      <c r="P8947">
        <v>1.1000000000000001</v>
      </c>
      <c r="Q8947">
        <v>0</v>
      </c>
      <c r="R8947" t="s">
        <v>43</v>
      </c>
      <c r="S8947" s="16">
        <v>5163.84</v>
      </c>
      <c r="T8947" s="16">
        <v>384.61538461538464</v>
      </c>
      <c r="U8947" s="16">
        <v>1000</v>
      </c>
      <c r="V8947" s="16">
        <v>50</v>
      </c>
      <c r="W8947" s="16">
        <v>0</v>
      </c>
      <c r="X8947" s="16">
        <v>3729.2246153846154</v>
      </c>
    </row>
    <row r="8948" spans="1:24" x14ac:dyDescent="0.25">
      <c r="A8948" s="4" t="s">
        <v>5471</v>
      </c>
      <c r="B8948" t="s">
        <v>3799</v>
      </c>
      <c r="C8948" s="13" t="s">
        <v>92</v>
      </c>
      <c r="D8948" s="14">
        <v>95</v>
      </c>
      <c r="E8948" t="s">
        <v>391</v>
      </c>
      <c r="F8948" t="s">
        <v>28</v>
      </c>
      <c r="G8948" t="s">
        <v>145</v>
      </c>
      <c r="H8948" t="s">
        <v>51</v>
      </c>
      <c r="I8948" t="s">
        <v>52</v>
      </c>
      <c r="J8948" t="s">
        <v>32</v>
      </c>
      <c r="K8948">
        <v>0</v>
      </c>
      <c r="L8948" t="s">
        <v>95</v>
      </c>
      <c r="M8948" s="9">
        <v>60</v>
      </c>
      <c r="N8948" s="10">
        <v>72</v>
      </c>
      <c r="O8948">
        <v>1.1000000000000001</v>
      </c>
      <c r="P8948">
        <v>1.1100000000000001</v>
      </c>
      <c r="Q8948">
        <v>0</v>
      </c>
      <c r="R8948" t="s">
        <v>43</v>
      </c>
      <c r="S8948" s="16">
        <v>11721.6</v>
      </c>
      <c r="T8948" s="16">
        <v>0</v>
      </c>
      <c r="U8948" s="16">
        <v>200</v>
      </c>
      <c r="V8948" s="16">
        <v>0</v>
      </c>
      <c r="W8948" s="16">
        <v>0</v>
      </c>
      <c r="X8948" s="16">
        <v>11521.6</v>
      </c>
    </row>
    <row r="8949" spans="1:24" x14ac:dyDescent="0.25">
      <c r="A8949" s="4" t="s">
        <v>5471</v>
      </c>
      <c r="B8949" t="s">
        <v>3800</v>
      </c>
      <c r="C8949" s="13" t="s">
        <v>92</v>
      </c>
      <c r="D8949" s="14">
        <v>304</v>
      </c>
      <c r="E8949" t="s">
        <v>155</v>
      </c>
      <c r="F8949" t="s">
        <v>28</v>
      </c>
      <c r="G8949" t="s">
        <v>156</v>
      </c>
      <c r="H8949" t="s">
        <v>30</v>
      </c>
      <c r="I8949" t="s">
        <v>40</v>
      </c>
      <c r="J8949" t="s">
        <v>46</v>
      </c>
      <c r="K8949">
        <v>162</v>
      </c>
      <c r="L8949" t="s">
        <v>99</v>
      </c>
      <c r="M8949" s="9">
        <v>48</v>
      </c>
      <c r="N8949" s="10">
        <v>52</v>
      </c>
      <c r="O8949">
        <v>0.8</v>
      </c>
      <c r="P8949">
        <v>0.83</v>
      </c>
      <c r="Q8949">
        <v>0</v>
      </c>
      <c r="R8949" t="s">
        <v>43</v>
      </c>
      <c r="S8949" s="16">
        <v>5099.5199999999995</v>
      </c>
      <c r="T8949" s="16">
        <v>0</v>
      </c>
      <c r="U8949" s="16">
        <v>200</v>
      </c>
      <c r="V8949" s="16">
        <v>0</v>
      </c>
      <c r="W8949" s="16">
        <v>8424</v>
      </c>
      <c r="X8949" s="16">
        <v>-3524.4800000000005</v>
      </c>
    </row>
    <row r="8950" spans="1:24" x14ac:dyDescent="0.25">
      <c r="A8950" s="4" t="s">
        <v>5471</v>
      </c>
      <c r="B8950" t="s">
        <v>3801</v>
      </c>
      <c r="C8950" s="13" t="s">
        <v>92</v>
      </c>
      <c r="D8950" s="14">
        <v>76</v>
      </c>
      <c r="E8950" t="s">
        <v>1212</v>
      </c>
      <c r="F8950" t="s">
        <v>37</v>
      </c>
      <c r="G8950" t="s">
        <v>208</v>
      </c>
      <c r="H8950" t="s">
        <v>39</v>
      </c>
      <c r="I8950" t="s">
        <v>40</v>
      </c>
      <c r="J8950" t="s">
        <v>32</v>
      </c>
      <c r="K8950">
        <v>162</v>
      </c>
      <c r="L8950" t="s">
        <v>95</v>
      </c>
      <c r="M8950" s="9">
        <v>72</v>
      </c>
      <c r="N8950" s="10">
        <v>70</v>
      </c>
      <c r="O8950">
        <v>0.8</v>
      </c>
      <c r="P8950">
        <v>0.99</v>
      </c>
      <c r="Q8950">
        <v>0</v>
      </c>
      <c r="R8950" t="s">
        <v>43</v>
      </c>
      <c r="S8950" s="16">
        <v>9237.8880000000008</v>
      </c>
      <c r="T8950" s="16">
        <v>0</v>
      </c>
      <c r="U8950" s="16">
        <v>750</v>
      </c>
      <c r="V8950" s="16">
        <v>250</v>
      </c>
      <c r="W8950" s="16">
        <v>11340</v>
      </c>
      <c r="X8950" s="16">
        <v>-3102.1119999999992</v>
      </c>
    </row>
    <row r="8951" spans="1:24" x14ac:dyDescent="0.25">
      <c r="A8951" s="4" t="s">
        <v>5471</v>
      </c>
      <c r="B8951" t="s">
        <v>3802</v>
      </c>
      <c r="C8951" s="13" t="s">
        <v>35</v>
      </c>
      <c r="D8951" s="14">
        <v>289</v>
      </c>
      <c r="E8951" t="s">
        <v>731</v>
      </c>
      <c r="F8951" t="s">
        <v>28</v>
      </c>
      <c r="G8951" t="s">
        <v>85</v>
      </c>
      <c r="H8951" t="s">
        <v>51</v>
      </c>
      <c r="I8951" t="s">
        <v>76</v>
      </c>
      <c r="J8951" t="s">
        <v>32</v>
      </c>
      <c r="K8951">
        <v>160</v>
      </c>
      <c r="L8951" t="s">
        <v>41</v>
      </c>
      <c r="M8951" s="9">
        <v>48</v>
      </c>
      <c r="N8951" s="10">
        <v>5416.666666666667</v>
      </c>
      <c r="O8951">
        <v>1</v>
      </c>
      <c r="P8951">
        <v>0.95</v>
      </c>
      <c r="Q8951">
        <v>0</v>
      </c>
      <c r="R8951" t="s">
        <v>43</v>
      </c>
      <c r="S8951" s="16">
        <v>7296</v>
      </c>
      <c r="T8951" s="16">
        <v>5416.666666666667</v>
      </c>
      <c r="U8951" s="16">
        <v>0</v>
      </c>
      <c r="V8951" s="16">
        <v>0</v>
      </c>
      <c r="W8951" s="16">
        <v>0</v>
      </c>
      <c r="X8951" s="16">
        <v>1879.333333333333</v>
      </c>
    </row>
    <row r="8952" spans="1:24" x14ac:dyDescent="0.25">
      <c r="A8952" s="4" t="s">
        <v>5471</v>
      </c>
      <c r="B8952" t="s">
        <v>3803</v>
      </c>
      <c r="C8952" s="13" t="s">
        <v>92</v>
      </c>
      <c r="D8952" s="14">
        <v>117</v>
      </c>
      <c r="E8952" t="s">
        <v>478</v>
      </c>
      <c r="F8952" t="s">
        <v>37</v>
      </c>
      <c r="G8952" t="s">
        <v>220</v>
      </c>
      <c r="H8952" t="s">
        <v>81</v>
      </c>
      <c r="I8952" t="s">
        <v>76</v>
      </c>
      <c r="J8952" t="s">
        <v>32</v>
      </c>
      <c r="K8952">
        <v>0</v>
      </c>
      <c r="L8952" t="s">
        <v>95</v>
      </c>
      <c r="M8952" s="9">
        <v>65</v>
      </c>
      <c r="N8952" s="10">
        <v>74</v>
      </c>
      <c r="O8952">
        <v>1</v>
      </c>
      <c r="P8952">
        <v>1.1499999999999999</v>
      </c>
      <c r="Q8952">
        <v>0</v>
      </c>
      <c r="R8952" t="s">
        <v>43</v>
      </c>
      <c r="S8952" s="16">
        <v>0</v>
      </c>
      <c r="T8952" s="16">
        <v>0</v>
      </c>
      <c r="U8952" s="16">
        <v>0</v>
      </c>
      <c r="V8952" s="16">
        <v>10</v>
      </c>
      <c r="W8952" s="16">
        <v>0</v>
      </c>
      <c r="X8952" s="16">
        <v>-10</v>
      </c>
    </row>
    <row r="8953" spans="1:24" x14ac:dyDescent="0.25">
      <c r="A8953" s="4" t="s">
        <v>5471</v>
      </c>
      <c r="B8953" t="s">
        <v>3804</v>
      </c>
      <c r="C8953" s="13" t="s">
        <v>66</v>
      </c>
      <c r="D8953" s="14">
        <v>281</v>
      </c>
      <c r="E8953" t="s">
        <v>222</v>
      </c>
      <c r="F8953" t="s">
        <v>37</v>
      </c>
      <c r="G8953" t="s">
        <v>179</v>
      </c>
      <c r="H8953" t="s">
        <v>39</v>
      </c>
      <c r="I8953" t="s">
        <v>86</v>
      </c>
      <c r="J8953" t="s">
        <v>46</v>
      </c>
      <c r="K8953">
        <v>0</v>
      </c>
      <c r="L8953" t="s">
        <v>69</v>
      </c>
      <c r="M8953" s="9">
        <v>48</v>
      </c>
      <c r="N8953" s="10">
        <v>1538.4615384615386</v>
      </c>
      <c r="O8953">
        <v>0.9</v>
      </c>
      <c r="P8953">
        <v>0.98</v>
      </c>
      <c r="Q8953">
        <v>0</v>
      </c>
      <c r="R8953" t="s">
        <v>43</v>
      </c>
      <c r="S8953" s="16">
        <v>0</v>
      </c>
      <c r="T8953" s="16">
        <v>0</v>
      </c>
      <c r="U8953" s="16">
        <v>0</v>
      </c>
      <c r="V8953" s="16">
        <v>50</v>
      </c>
      <c r="W8953" s="16">
        <v>0</v>
      </c>
      <c r="X8953" s="16">
        <v>-50</v>
      </c>
    </row>
    <row r="8954" spans="1:24" x14ac:dyDescent="0.25">
      <c r="A8954" s="4" t="s">
        <v>5471</v>
      </c>
      <c r="B8954" t="s">
        <v>3805</v>
      </c>
      <c r="C8954" s="13" t="s">
        <v>92</v>
      </c>
      <c r="D8954" s="14">
        <v>176</v>
      </c>
      <c r="E8954" t="s">
        <v>410</v>
      </c>
      <c r="F8954" t="s">
        <v>37</v>
      </c>
      <c r="G8954" t="s">
        <v>102</v>
      </c>
      <c r="H8954" t="s">
        <v>51</v>
      </c>
      <c r="I8954" t="s">
        <v>31</v>
      </c>
      <c r="J8954" t="s">
        <v>46</v>
      </c>
      <c r="K8954">
        <v>160</v>
      </c>
      <c r="L8954" t="s">
        <v>99</v>
      </c>
      <c r="M8954" s="9">
        <v>35</v>
      </c>
      <c r="N8954" s="10">
        <v>55</v>
      </c>
      <c r="O8954">
        <v>1.2</v>
      </c>
      <c r="P8954">
        <v>1.1000000000000001</v>
      </c>
      <c r="Q8954">
        <v>0</v>
      </c>
      <c r="R8954" t="s">
        <v>43</v>
      </c>
      <c r="S8954" s="16">
        <v>7392.0000000000009</v>
      </c>
      <c r="T8954" s="16">
        <v>0</v>
      </c>
      <c r="U8954" s="16">
        <v>200</v>
      </c>
      <c r="V8954" s="16">
        <v>50</v>
      </c>
      <c r="W8954" s="16">
        <v>8800</v>
      </c>
      <c r="X8954" s="16">
        <v>-1657.9999999999991</v>
      </c>
    </row>
    <row r="8955" spans="1:24" x14ac:dyDescent="0.25">
      <c r="A8955" s="4" t="s">
        <v>5471</v>
      </c>
      <c r="B8955" t="s">
        <v>3806</v>
      </c>
      <c r="C8955" s="13" t="s">
        <v>35</v>
      </c>
      <c r="D8955" s="14">
        <v>73</v>
      </c>
      <c r="E8955" t="s">
        <v>207</v>
      </c>
      <c r="F8955" t="s">
        <v>28</v>
      </c>
      <c r="G8955" t="s">
        <v>208</v>
      </c>
      <c r="H8955" t="s">
        <v>39</v>
      </c>
      <c r="I8955" t="s">
        <v>31</v>
      </c>
      <c r="J8955" t="s">
        <v>32</v>
      </c>
      <c r="K8955">
        <v>0</v>
      </c>
      <c r="L8955" t="s">
        <v>41</v>
      </c>
      <c r="M8955" s="9">
        <v>48</v>
      </c>
      <c r="N8955" s="10">
        <v>5416.666666666667</v>
      </c>
      <c r="O8955">
        <v>1.2</v>
      </c>
      <c r="P8955">
        <v>0.99</v>
      </c>
      <c r="Q8955">
        <v>0</v>
      </c>
      <c r="R8955" t="s">
        <v>43</v>
      </c>
      <c r="S8955" s="16">
        <v>9123.84</v>
      </c>
      <c r="T8955" s="16">
        <v>0</v>
      </c>
      <c r="U8955" s="16">
        <v>200</v>
      </c>
      <c r="V8955" s="16">
        <v>250</v>
      </c>
      <c r="W8955" s="16">
        <v>0</v>
      </c>
      <c r="X8955" s="16">
        <v>8673.84</v>
      </c>
    </row>
    <row r="8956" spans="1:24" x14ac:dyDescent="0.25">
      <c r="A8956" s="4" t="s">
        <v>5471</v>
      </c>
      <c r="B8956" t="s">
        <v>3807</v>
      </c>
      <c r="C8956" s="13" t="s">
        <v>26</v>
      </c>
      <c r="D8956" s="14">
        <v>238</v>
      </c>
      <c r="E8956" t="s">
        <v>870</v>
      </c>
      <c r="F8956" t="s">
        <v>28</v>
      </c>
      <c r="G8956" t="s">
        <v>496</v>
      </c>
      <c r="H8956" t="s">
        <v>51</v>
      </c>
      <c r="I8956" t="s">
        <v>76</v>
      </c>
      <c r="J8956" t="s">
        <v>46</v>
      </c>
      <c r="K8956">
        <v>166</v>
      </c>
      <c r="L8956" t="s">
        <v>90</v>
      </c>
      <c r="M8956" s="9">
        <v>35</v>
      </c>
      <c r="N8956" s="10">
        <v>923.07692307692309</v>
      </c>
      <c r="O8956">
        <v>1</v>
      </c>
      <c r="P8956">
        <v>1</v>
      </c>
      <c r="Q8956">
        <v>0</v>
      </c>
      <c r="R8956" t="s">
        <v>43</v>
      </c>
      <c r="S8956" s="16">
        <v>5600</v>
      </c>
      <c r="T8956" s="16">
        <v>923.07692307692309</v>
      </c>
      <c r="U8956" s="16">
        <v>200</v>
      </c>
      <c r="V8956" s="16">
        <v>50</v>
      </c>
      <c r="W8956" s="16">
        <v>0</v>
      </c>
      <c r="X8956" s="16">
        <v>4426.9230769230771</v>
      </c>
    </row>
    <row r="8957" spans="1:24" x14ac:dyDescent="0.25">
      <c r="A8957" s="4" t="s">
        <v>5471</v>
      </c>
      <c r="B8957" t="s">
        <v>3808</v>
      </c>
      <c r="C8957" s="13" t="s">
        <v>43</v>
      </c>
      <c r="D8957" s="14">
        <v>105</v>
      </c>
      <c r="E8957" t="s">
        <v>150</v>
      </c>
      <c r="F8957" t="s">
        <v>37</v>
      </c>
      <c r="G8957" t="s">
        <v>98</v>
      </c>
      <c r="H8957" t="s">
        <v>81</v>
      </c>
      <c r="I8957" t="s">
        <v>76</v>
      </c>
      <c r="J8957" t="s">
        <v>46</v>
      </c>
      <c r="K8957">
        <v>0</v>
      </c>
      <c r="L8957" t="s">
        <v>47</v>
      </c>
      <c r="M8957" s="9">
        <v>30</v>
      </c>
      <c r="N8957" s="10">
        <v>615.38461538461536</v>
      </c>
      <c r="O8957">
        <v>1</v>
      </c>
      <c r="P8957">
        <v>1.03</v>
      </c>
      <c r="Q8957">
        <v>0</v>
      </c>
      <c r="R8957" t="s">
        <v>43</v>
      </c>
      <c r="S8957" s="16">
        <v>0</v>
      </c>
      <c r="T8957" s="16">
        <v>0</v>
      </c>
      <c r="U8957" s="16">
        <v>750</v>
      </c>
      <c r="V8957" s="16">
        <v>500</v>
      </c>
      <c r="W8957" s="16">
        <v>0</v>
      </c>
      <c r="X8957" s="16">
        <v>-1250</v>
      </c>
    </row>
    <row r="8958" spans="1:24" x14ac:dyDescent="0.25">
      <c r="A8958" s="4" t="s">
        <v>5471</v>
      </c>
      <c r="B8958" t="s">
        <v>3809</v>
      </c>
      <c r="C8958" s="13" t="s">
        <v>66</v>
      </c>
      <c r="D8958" s="14">
        <v>259</v>
      </c>
      <c r="E8958" t="s">
        <v>469</v>
      </c>
      <c r="F8958" t="s">
        <v>28</v>
      </c>
      <c r="G8958" t="s">
        <v>124</v>
      </c>
      <c r="H8958" t="s">
        <v>51</v>
      </c>
      <c r="I8958" t="s">
        <v>40</v>
      </c>
      <c r="J8958" t="s">
        <v>46</v>
      </c>
      <c r="K8958">
        <v>167</v>
      </c>
      <c r="L8958" t="s">
        <v>69</v>
      </c>
      <c r="M8958" s="9">
        <v>48</v>
      </c>
      <c r="N8958" s="10">
        <v>1538.4615384615386</v>
      </c>
      <c r="O8958">
        <v>0.8</v>
      </c>
      <c r="P8958">
        <v>1.17</v>
      </c>
      <c r="Q8958">
        <v>0</v>
      </c>
      <c r="R8958" t="s">
        <v>43</v>
      </c>
      <c r="S8958" s="16">
        <v>7188.48</v>
      </c>
      <c r="T8958" s="16">
        <v>1538.4615384615386</v>
      </c>
      <c r="U8958" s="16">
        <v>200</v>
      </c>
      <c r="V8958" s="16">
        <v>100</v>
      </c>
      <c r="W8958" s="16">
        <v>0</v>
      </c>
      <c r="X8958" s="16">
        <v>5350.0184615384605</v>
      </c>
    </row>
    <row r="8959" spans="1:24" x14ac:dyDescent="0.25">
      <c r="A8959" s="4" t="s">
        <v>5471</v>
      </c>
      <c r="B8959" t="s">
        <v>3810</v>
      </c>
      <c r="C8959" s="13" t="s">
        <v>78</v>
      </c>
      <c r="D8959" s="14">
        <v>55</v>
      </c>
      <c r="E8959" t="s">
        <v>396</v>
      </c>
      <c r="F8959" t="s">
        <v>37</v>
      </c>
      <c r="G8959" t="s">
        <v>133</v>
      </c>
      <c r="H8959" t="s">
        <v>30</v>
      </c>
      <c r="I8959" t="s">
        <v>40</v>
      </c>
      <c r="J8959" t="s">
        <v>32</v>
      </c>
      <c r="K8959">
        <v>0</v>
      </c>
      <c r="L8959" t="s">
        <v>121</v>
      </c>
      <c r="M8959" s="9">
        <v>65</v>
      </c>
      <c r="N8959" s="10">
        <v>7500</v>
      </c>
      <c r="O8959">
        <v>0.8</v>
      </c>
      <c r="P8959">
        <v>0.99</v>
      </c>
      <c r="Q8959">
        <v>0</v>
      </c>
      <c r="R8959" t="s">
        <v>43</v>
      </c>
      <c r="S8959" s="16">
        <v>0</v>
      </c>
      <c r="T8959" s="16">
        <v>0</v>
      </c>
      <c r="U8959" s="16">
        <v>0</v>
      </c>
      <c r="V8959" s="16">
        <v>500</v>
      </c>
      <c r="W8959" s="16">
        <v>0</v>
      </c>
      <c r="X8959" s="16">
        <v>-500</v>
      </c>
    </row>
    <row r="8960" spans="1:24" x14ac:dyDescent="0.25">
      <c r="A8960" s="4" t="s">
        <v>5471</v>
      </c>
      <c r="B8960" t="s">
        <v>3811</v>
      </c>
      <c r="C8960" s="13" t="s">
        <v>43</v>
      </c>
      <c r="D8960" s="14">
        <v>217</v>
      </c>
      <c r="E8960" t="s">
        <v>451</v>
      </c>
      <c r="F8960" t="s">
        <v>37</v>
      </c>
      <c r="G8960" t="s">
        <v>260</v>
      </c>
      <c r="H8960" t="s">
        <v>51</v>
      </c>
      <c r="I8960" t="s">
        <v>76</v>
      </c>
      <c r="J8960" t="s">
        <v>46</v>
      </c>
      <c r="K8960">
        <v>165</v>
      </c>
      <c r="L8960" t="s">
        <v>47</v>
      </c>
      <c r="M8960" s="9">
        <v>30</v>
      </c>
      <c r="N8960" s="10">
        <v>615.38461538461536</v>
      </c>
      <c r="O8960">
        <v>1</v>
      </c>
      <c r="P8960">
        <v>0.97</v>
      </c>
      <c r="Q8960">
        <v>0</v>
      </c>
      <c r="R8960" t="s">
        <v>43</v>
      </c>
      <c r="S8960" s="16">
        <v>4801.5</v>
      </c>
      <c r="T8960" s="16">
        <v>615.38461538461536</v>
      </c>
      <c r="U8960" s="16">
        <v>0</v>
      </c>
      <c r="V8960" s="16">
        <v>0</v>
      </c>
      <c r="W8960" s="16">
        <v>0</v>
      </c>
      <c r="X8960" s="16">
        <v>4186.1153846153848</v>
      </c>
    </row>
    <row r="8961" spans="1:24" x14ac:dyDescent="0.25">
      <c r="A8961" s="4" t="s">
        <v>5471</v>
      </c>
      <c r="B8961" t="s">
        <v>3812</v>
      </c>
      <c r="C8961" s="13" t="s">
        <v>135</v>
      </c>
      <c r="D8961" s="14">
        <v>116</v>
      </c>
      <c r="E8961" t="s">
        <v>58</v>
      </c>
      <c r="F8961" t="s">
        <v>28</v>
      </c>
      <c r="G8961" t="s">
        <v>59</v>
      </c>
      <c r="H8961" t="s">
        <v>60</v>
      </c>
      <c r="I8961" t="s">
        <v>40</v>
      </c>
      <c r="J8961" t="s">
        <v>32</v>
      </c>
      <c r="K8961">
        <v>164</v>
      </c>
      <c r="L8961" t="s">
        <v>209</v>
      </c>
      <c r="M8961" s="9">
        <v>90</v>
      </c>
      <c r="N8961" s="10">
        <v>9166.6666666666661</v>
      </c>
      <c r="O8961">
        <v>0.8</v>
      </c>
      <c r="P8961">
        <v>0.9</v>
      </c>
      <c r="Q8961">
        <v>0</v>
      </c>
      <c r="R8961" t="s">
        <v>43</v>
      </c>
      <c r="S8961" s="16">
        <v>10368</v>
      </c>
      <c r="T8961" s="16">
        <v>9166.6666666666661</v>
      </c>
      <c r="U8961" s="16">
        <v>200</v>
      </c>
      <c r="V8961" s="16">
        <v>50</v>
      </c>
      <c r="W8961" s="16">
        <v>0</v>
      </c>
      <c r="X8961" s="16">
        <v>951.33333333333394</v>
      </c>
    </row>
    <row r="8962" spans="1:24" x14ac:dyDescent="0.25">
      <c r="A8962" s="4" t="s">
        <v>5471</v>
      </c>
      <c r="B8962" t="s">
        <v>3813</v>
      </c>
      <c r="C8962" s="13" t="s">
        <v>92</v>
      </c>
      <c r="D8962" s="14">
        <v>252</v>
      </c>
      <c r="E8962" t="s">
        <v>93</v>
      </c>
      <c r="F8962" t="s">
        <v>37</v>
      </c>
      <c r="G8962" t="s">
        <v>94</v>
      </c>
      <c r="H8962" t="s">
        <v>51</v>
      </c>
      <c r="I8962" t="s">
        <v>52</v>
      </c>
      <c r="J8962" t="s">
        <v>46</v>
      </c>
      <c r="K8962">
        <v>168</v>
      </c>
      <c r="L8962" t="s">
        <v>99</v>
      </c>
      <c r="M8962" s="9">
        <v>35</v>
      </c>
      <c r="N8962" s="10">
        <v>41</v>
      </c>
      <c r="O8962">
        <v>1.1000000000000001</v>
      </c>
      <c r="P8962">
        <v>1.07</v>
      </c>
      <c r="Q8962">
        <v>0</v>
      </c>
      <c r="R8962" t="s">
        <v>43</v>
      </c>
      <c r="S8962" s="16">
        <v>6920.7600000000011</v>
      </c>
      <c r="T8962" s="16">
        <v>0</v>
      </c>
      <c r="U8962" s="16">
        <v>0</v>
      </c>
      <c r="V8962" s="16">
        <v>0</v>
      </c>
      <c r="W8962" s="16">
        <v>6888</v>
      </c>
      <c r="X8962" s="16">
        <v>32.760000000001128</v>
      </c>
    </row>
    <row r="8963" spans="1:24" x14ac:dyDescent="0.25">
      <c r="A8963" s="4" t="s">
        <v>5471</v>
      </c>
      <c r="B8963" t="s">
        <v>3814</v>
      </c>
      <c r="C8963" s="13" t="s">
        <v>35</v>
      </c>
      <c r="D8963" s="14">
        <v>3</v>
      </c>
      <c r="E8963" t="s">
        <v>551</v>
      </c>
      <c r="F8963" t="s">
        <v>28</v>
      </c>
      <c r="G8963" t="s">
        <v>309</v>
      </c>
      <c r="H8963" t="s">
        <v>60</v>
      </c>
      <c r="I8963" t="s">
        <v>52</v>
      </c>
      <c r="J8963" t="s">
        <v>46</v>
      </c>
      <c r="K8963">
        <v>0</v>
      </c>
      <c r="L8963" t="s">
        <v>53</v>
      </c>
      <c r="M8963" s="9">
        <v>24</v>
      </c>
      <c r="N8963" s="10">
        <v>384.61538461538464</v>
      </c>
      <c r="O8963">
        <v>1.1000000000000001</v>
      </c>
      <c r="P8963">
        <v>0.97</v>
      </c>
      <c r="Q8963">
        <v>0</v>
      </c>
      <c r="R8963" t="s">
        <v>43</v>
      </c>
      <c r="S8963" s="16">
        <v>4097.28</v>
      </c>
      <c r="T8963" s="16">
        <v>0</v>
      </c>
      <c r="U8963" s="16">
        <v>0</v>
      </c>
      <c r="V8963" s="16">
        <v>0</v>
      </c>
      <c r="W8963" s="16">
        <v>0</v>
      </c>
      <c r="X8963" s="16">
        <v>4097.28</v>
      </c>
    </row>
    <row r="8964" spans="1:24" x14ac:dyDescent="0.25">
      <c r="A8964" s="4" t="s">
        <v>5471</v>
      </c>
      <c r="B8964" t="s">
        <v>3815</v>
      </c>
      <c r="C8964" s="13" t="s">
        <v>35</v>
      </c>
      <c r="D8964" s="14">
        <v>121</v>
      </c>
      <c r="E8964" t="s">
        <v>952</v>
      </c>
      <c r="F8964" t="s">
        <v>28</v>
      </c>
      <c r="G8964" t="s">
        <v>255</v>
      </c>
      <c r="H8964" t="s">
        <v>60</v>
      </c>
      <c r="I8964" t="s">
        <v>40</v>
      </c>
      <c r="J8964" t="s">
        <v>32</v>
      </c>
      <c r="K8964">
        <v>134</v>
      </c>
      <c r="L8964" t="s">
        <v>41</v>
      </c>
      <c r="M8964" s="9">
        <v>48</v>
      </c>
      <c r="N8964" s="10">
        <v>5416.666666666667</v>
      </c>
      <c r="O8964">
        <v>0.8</v>
      </c>
      <c r="P8964">
        <v>0.84</v>
      </c>
      <c r="Q8964">
        <v>0</v>
      </c>
      <c r="R8964" t="s">
        <v>43</v>
      </c>
      <c r="S8964" s="16">
        <v>5160.96</v>
      </c>
      <c r="T8964" s="16">
        <v>5416.666666666667</v>
      </c>
      <c r="U8964" s="16">
        <v>0</v>
      </c>
      <c r="V8964" s="16">
        <v>500</v>
      </c>
      <c r="W8964" s="16">
        <v>0</v>
      </c>
      <c r="X8964" s="16">
        <v>-755.70666666666693</v>
      </c>
    </row>
    <row r="8965" spans="1:24" x14ac:dyDescent="0.25">
      <c r="A8965" s="4" t="s">
        <v>5471</v>
      </c>
      <c r="B8965" t="s">
        <v>3816</v>
      </c>
      <c r="C8965" s="13" t="s">
        <v>78</v>
      </c>
      <c r="D8965" s="14">
        <v>237</v>
      </c>
      <c r="E8965" t="s">
        <v>519</v>
      </c>
      <c r="F8965" t="s">
        <v>28</v>
      </c>
      <c r="G8965" t="s">
        <v>496</v>
      </c>
      <c r="H8965" t="s">
        <v>51</v>
      </c>
      <c r="I8965" t="s">
        <v>52</v>
      </c>
      <c r="J8965" t="s">
        <v>46</v>
      </c>
      <c r="K8965">
        <v>160</v>
      </c>
      <c r="L8965" t="s">
        <v>82</v>
      </c>
      <c r="M8965" s="9">
        <v>40</v>
      </c>
      <c r="N8965" s="10">
        <v>1230.7692307692307</v>
      </c>
      <c r="O8965">
        <v>1.1000000000000001</v>
      </c>
      <c r="P8965">
        <v>1</v>
      </c>
      <c r="Q8965">
        <v>0</v>
      </c>
      <c r="R8965" t="s">
        <v>43</v>
      </c>
      <c r="S8965" s="16">
        <v>7040.0000000000009</v>
      </c>
      <c r="T8965" s="16">
        <v>1230.7692307692307</v>
      </c>
      <c r="U8965" s="16">
        <v>0</v>
      </c>
      <c r="V8965" s="16">
        <v>10</v>
      </c>
      <c r="W8965" s="16">
        <v>0</v>
      </c>
      <c r="X8965" s="16">
        <v>5799.2307692307704</v>
      </c>
    </row>
    <row r="8966" spans="1:24" x14ac:dyDescent="0.25">
      <c r="A8966" s="4" t="s">
        <v>5471</v>
      </c>
      <c r="B8966" t="s">
        <v>3817</v>
      </c>
      <c r="C8966" s="13" t="s">
        <v>92</v>
      </c>
      <c r="D8966" s="14">
        <v>283</v>
      </c>
      <c r="E8966" t="s">
        <v>1017</v>
      </c>
      <c r="F8966" t="s">
        <v>28</v>
      </c>
      <c r="G8966" t="s">
        <v>179</v>
      </c>
      <c r="H8966" t="s">
        <v>39</v>
      </c>
      <c r="I8966" t="s">
        <v>52</v>
      </c>
      <c r="J8966" t="s">
        <v>46</v>
      </c>
      <c r="K8966">
        <v>89</v>
      </c>
      <c r="L8966" t="s">
        <v>99</v>
      </c>
      <c r="M8966" s="9">
        <v>35</v>
      </c>
      <c r="N8966" s="10">
        <v>51</v>
      </c>
      <c r="O8966">
        <v>1.1000000000000001</v>
      </c>
      <c r="P8966">
        <v>0.98</v>
      </c>
      <c r="Q8966">
        <v>0</v>
      </c>
      <c r="R8966" t="s">
        <v>43</v>
      </c>
      <c r="S8966" s="16">
        <v>6036.8000000000011</v>
      </c>
      <c r="T8966" s="16">
        <v>0</v>
      </c>
      <c r="U8966" s="16">
        <v>1000</v>
      </c>
      <c r="V8966" s="16">
        <v>250</v>
      </c>
      <c r="W8966" s="16">
        <v>4539</v>
      </c>
      <c r="X8966" s="16">
        <v>247.80000000000109</v>
      </c>
    </row>
    <row r="8967" spans="1:24" x14ac:dyDescent="0.25">
      <c r="A8967" s="4" t="s">
        <v>5471</v>
      </c>
      <c r="B8967" t="s">
        <v>3818</v>
      </c>
      <c r="C8967" s="13" t="s">
        <v>78</v>
      </c>
      <c r="D8967" s="14">
        <v>159</v>
      </c>
      <c r="E8967" t="s">
        <v>189</v>
      </c>
      <c r="F8967" t="s">
        <v>37</v>
      </c>
      <c r="G8967" t="s">
        <v>190</v>
      </c>
      <c r="H8967" t="s">
        <v>81</v>
      </c>
      <c r="I8967" t="s">
        <v>40</v>
      </c>
      <c r="J8967" t="s">
        <v>46</v>
      </c>
      <c r="K8967">
        <v>162</v>
      </c>
      <c r="L8967" t="s">
        <v>82</v>
      </c>
      <c r="M8967" s="9">
        <v>40</v>
      </c>
      <c r="N8967" s="10">
        <v>1230.7692307692307</v>
      </c>
      <c r="O8967">
        <v>0.8</v>
      </c>
      <c r="P8967">
        <v>0.95</v>
      </c>
      <c r="Q8967">
        <v>0</v>
      </c>
      <c r="R8967" t="s">
        <v>43</v>
      </c>
      <c r="S8967" s="16">
        <v>4924.8</v>
      </c>
      <c r="T8967" s="16">
        <v>1230.7692307692307</v>
      </c>
      <c r="U8967" s="16">
        <v>1000</v>
      </c>
      <c r="V8967" s="16">
        <v>0</v>
      </c>
      <c r="W8967" s="16">
        <v>0</v>
      </c>
      <c r="X8967" s="16">
        <v>2694.0307692307697</v>
      </c>
    </row>
    <row r="8968" spans="1:24" x14ac:dyDescent="0.25">
      <c r="A8968" s="4" t="s">
        <v>5471</v>
      </c>
      <c r="B8968" t="s">
        <v>3819</v>
      </c>
      <c r="C8968" s="13" t="s">
        <v>35</v>
      </c>
      <c r="D8968" s="14">
        <v>253</v>
      </c>
      <c r="E8968" t="s">
        <v>1110</v>
      </c>
      <c r="F8968" t="s">
        <v>37</v>
      </c>
      <c r="G8968" t="s">
        <v>94</v>
      </c>
      <c r="H8968" t="s">
        <v>51</v>
      </c>
      <c r="I8968" t="s">
        <v>76</v>
      </c>
      <c r="J8968" t="s">
        <v>32</v>
      </c>
      <c r="K8968">
        <v>162</v>
      </c>
      <c r="L8968" t="s">
        <v>41</v>
      </c>
      <c r="M8968" s="9">
        <v>48</v>
      </c>
      <c r="N8968" s="10">
        <v>5416.666666666667</v>
      </c>
      <c r="O8968">
        <v>1</v>
      </c>
      <c r="P8968">
        <v>1.07</v>
      </c>
      <c r="Q8968">
        <v>0</v>
      </c>
      <c r="R8968" t="s">
        <v>43</v>
      </c>
      <c r="S8968" s="16">
        <v>8320.32</v>
      </c>
      <c r="T8968" s="16">
        <v>5416.666666666667</v>
      </c>
      <c r="U8968" s="16">
        <v>0</v>
      </c>
      <c r="V8968" s="16">
        <v>0</v>
      </c>
      <c r="W8968" s="16">
        <v>0</v>
      </c>
      <c r="X8968" s="16">
        <v>2903.6533333333327</v>
      </c>
    </row>
    <row r="8969" spans="1:24" x14ac:dyDescent="0.25">
      <c r="A8969" s="4" t="s">
        <v>5471</v>
      </c>
      <c r="B8969" t="s">
        <v>3820</v>
      </c>
      <c r="C8969" s="13" t="s">
        <v>35</v>
      </c>
      <c r="D8969" s="14">
        <v>264</v>
      </c>
      <c r="E8969" t="s">
        <v>794</v>
      </c>
      <c r="F8969" t="s">
        <v>37</v>
      </c>
      <c r="G8969" t="s">
        <v>403</v>
      </c>
      <c r="H8969" t="s">
        <v>51</v>
      </c>
      <c r="I8969" t="s">
        <v>40</v>
      </c>
      <c r="J8969" t="s">
        <v>32</v>
      </c>
      <c r="K8969">
        <v>167</v>
      </c>
      <c r="L8969" t="s">
        <v>41</v>
      </c>
      <c r="M8969" s="9">
        <v>48</v>
      </c>
      <c r="N8969" s="10">
        <v>5416.666666666667</v>
      </c>
      <c r="O8969">
        <v>0.8</v>
      </c>
      <c r="P8969">
        <v>1.1499999999999999</v>
      </c>
      <c r="Q8969">
        <v>0</v>
      </c>
      <c r="R8969" t="s">
        <v>43</v>
      </c>
      <c r="S8969" s="16">
        <v>7374.7199999999993</v>
      </c>
      <c r="T8969" s="16">
        <v>5416.666666666667</v>
      </c>
      <c r="U8969" s="16">
        <v>200</v>
      </c>
      <c r="V8969" s="16">
        <v>500</v>
      </c>
      <c r="W8969" s="16">
        <v>0</v>
      </c>
      <c r="X8969" s="16">
        <v>1258.0533333333324</v>
      </c>
    </row>
    <row r="8970" spans="1:24" x14ac:dyDescent="0.25">
      <c r="A8970" s="4" t="s">
        <v>5471</v>
      </c>
      <c r="B8970" t="s">
        <v>3821</v>
      </c>
      <c r="C8970" s="13" t="s">
        <v>43</v>
      </c>
      <c r="D8970" s="14">
        <v>233</v>
      </c>
      <c r="E8970" t="s">
        <v>586</v>
      </c>
      <c r="F8970" t="s">
        <v>37</v>
      </c>
      <c r="G8970" t="s">
        <v>350</v>
      </c>
      <c r="H8970" t="s">
        <v>64</v>
      </c>
      <c r="I8970" t="s">
        <v>40</v>
      </c>
      <c r="J8970" t="s">
        <v>46</v>
      </c>
      <c r="K8970">
        <v>0</v>
      </c>
      <c r="L8970" t="s">
        <v>47</v>
      </c>
      <c r="M8970" s="9">
        <v>30</v>
      </c>
      <c r="N8970" s="10">
        <v>615.38461538461536</v>
      </c>
      <c r="O8970">
        <v>0.8</v>
      </c>
      <c r="P8970">
        <v>1.0900000000000001</v>
      </c>
      <c r="Q8970">
        <v>0</v>
      </c>
      <c r="R8970" t="s">
        <v>43</v>
      </c>
      <c r="S8970" s="16">
        <v>0</v>
      </c>
      <c r="T8970" s="16">
        <v>0</v>
      </c>
      <c r="U8970" s="16">
        <v>200</v>
      </c>
      <c r="V8970" s="16">
        <v>0</v>
      </c>
      <c r="W8970" s="16">
        <v>0</v>
      </c>
      <c r="X8970" s="16">
        <v>-200</v>
      </c>
    </row>
    <row r="8971" spans="1:24" x14ac:dyDescent="0.25">
      <c r="A8971" s="4" t="s">
        <v>5471</v>
      </c>
      <c r="B8971" t="s">
        <v>3822</v>
      </c>
      <c r="C8971" s="13" t="s">
        <v>135</v>
      </c>
      <c r="D8971" s="14">
        <v>4</v>
      </c>
      <c r="E8971" t="s">
        <v>308</v>
      </c>
      <c r="F8971" t="s">
        <v>37</v>
      </c>
      <c r="G8971" t="s">
        <v>309</v>
      </c>
      <c r="H8971" t="s">
        <v>60</v>
      </c>
      <c r="I8971" t="s">
        <v>76</v>
      </c>
      <c r="J8971" t="s">
        <v>46</v>
      </c>
      <c r="K8971">
        <v>164</v>
      </c>
      <c r="L8971" t="s">
        <v>138</v>
      </c>
      <c r="M8971" s="9">
        <v>55</v>
      </c>
      <c r="N8971" s="10">
        <v>2307.6923076923076</v>
      </c>
      <c r="O8971">
        <v>1</v>
      </c>
      <c r="P8971">
        <v>0.97</v>
      </c>
      <c r="Q8971">
        <v>0</v>
      </c>
      <c r="R8971" t="s">
        <v>43</v>
      </c>
      <c r="S8971" s="16">
        <v>8749.4</v>
      </c>
      <c r="T8971" s="16">
        <v>2307.6923076923076</v>
      </c>
      <c r="U8971" s="16">
        <v>500</v>
      </c>
      <c r="V8971" s="16">
        <v>50</v>
      </c>
      <c r="W8971" s="16">
        <v>0</v>
      </c>
      <c r="X8971" s="16">
        <v>5891.707692307692</v>
      </c>
    </row>
    <row r="8972" spans="1:24" x14ac:dyDescent="0.25">
      <c r="A8972" s="4" t="s">
        <v>5471</v>
      </c>
      <c r="B8972" t="s">
        <v>3823</v>
      </c>
      <c r="C8972" s="13" t="s">
        <v>26</v>
      </c>
      <c r="D8972" s="14">
        <v>87</v>
      </c>
      <c r="E8972" t="s">
        <v>227</v>
      </c>
      <c r="F8972" t="s">
        <v>37</v>
      </c>
      <c r="G8972" t="s">
        <v>228</v>
      </c>
      <c r="H8972" t="s">
        <v>64</v>
      </c>
      <c r="I8972" t="s">
        <v>40</v>
      </c>
      <c r="J8972" t="s">
        <v>46</v>
      </c>
      <c r="K8972">
        <v>160</v>
      </c>
      <c r="L8972" t="s">
        <v>90</v>
      </c>
      <c r="M8972" s="9">
        <v>35</v>
      </c>
      <c r="N8972" s="10">
        <v>923.07692307692309</v>
      </c>
      <c r="O8972">
        <v>0.8</v>
      </c>
      <c r="P8972">
        <v>0.88</v>
      </c>
      <c r="Q8972">
        <v>0</v>
      </c>
      <c r="R8972" t="s">
        <v>43</v>
      </c>
      <c r="S8972" s="16">
        <v>3942.4</v>
      </c>
      <c r="T8972" s="16">
        <v>923.07692307692309</v>
      </c>
      <c r="U8972" s="16">
        <v>1000</v>
      </c>
      <c r="V8972" s="16">
        <v>0</v>
      </c>
      <c r="W8972" s="16">
        <v>0</v>
      </c>
      <c r="X8972" s="16">
        <v>2019.323076923077</v>
      </c>
    </row>
    <row r="8973" spans="1:24" x14ac:dyDescent="0.25">
      <c r="A8973" s="4" t="s">
        <v>5471</v>
      </c>
      <c r="B8973" t="s">
        <v>3824</v>
      </c>
      <c r="C8973" s="13" t="s">
        <v>78</v>
      </c>
      <c r="D8973" s="14">
        <v>236</v>
      </c>
      <c r="E8973" t="s">
        <v>485</v>
      </c>
      <c r="F8973" t="s">
        <v>37</v>
      </c>
      <c r="G8973" t="s">
        <v>164</v>
      </c>
      <c r="H8973" t="s">
        <v>51</v>
      </c>
      <c r="I8973" t="s">
        <v>40</v>
      </c>
      <c r="J8973" t="s">
        <v>32</v>
      </c>
      <c r="K8973">
        <v>168</v>
      </c>
      <c r="L8973" t="s">
        <v>121</v>
      </c>
      <c r="M8973" s="9">
        <v>65</v>
      </c>
      <c r="N8973" s="10">
        <v>7500</v>
      </c>
      <c r="O8973">
        <v>0.8</v>
      </c>
      <c r="P8973">
        <v>1.01</v>
      </c>
      <c r="Q8973">
        <v>0</v>
      </c>
      <c r="R8973" t="s">
        <v>43</v>
      </c>
      <c r="S8973" s="16">
        <v>8823.36</v>
      </c>
      <c r="T8973" s="16">
        <v>7500</v>
      </c>
      <c r="U8973" s="16">
        <v>0</v>
      </c>
      <c r="V8973" s="16">
        <v>250</v>
      </c>
      <c r="W8973" s="16">
        <v>0</v>
      </c>
      <c r="X8973" s="16">
        <v>1073.3600000000006</v>
      </c>
    </row>
    <row r="8974" spans="1:24" x14ac:dyDescent="0.25">
      <c r="A8974" s="4" t="s">
        <v>5471</v>
      </c>
      <c r="B8974" t="s">
        <v>3825</v>
      </c>
      <c r="C8974" s="13" t="s">
        <v>92</v>
      </c>
      <c r="D8974" s="14">
        <v>81</v>
      </c>
      <c r="E8974" t="s">
        <v>1276</v>
      </c>
      <c r="F8974" t="s">
        <v>37</v>
      </c>
      <c r="G8974" t="s">
        <v>326</v>
      </c>
      <c r="H8974" t="s">
        <v>64</v>
      </c>
      <c r="I8974" t="s">
        <v>31</v>
      </c>
      <c r="J8974" t="s">
        <v>46</v>
      </c>
      <c r="K8974">
        <v>168</v>
      </c>
      <c r="L8974" t="s">
        <v>99</v>
      </c>
      <c r="M8974" s="9">
        <v>48</v>
      </c>
      <c r="N8974" s="10">
        <v>43</v>
      </c>
      <c r="O8974">
        <v>1.2</v>
      </c>
      <c r="P8974">
        <v>0.81</v>
      </c>
      <c r="Q8974">
        <v>0</v>
      </c>
      <c r="R8974" t="s">
        <v>43</v>
      </c>
      <c r="S8974" s="16">
        <v>7838.2079999999996</v>
      </c>
      <c r="T8974" s="16">
        <v>0</v>
      </c>
      <c r="U8974" s="16">
        <v>500</v>
      </c>
      <c r="V8974" s="16">
        <v>100</v>
      </c>
      <c r="W8974" s="16">
        <v>7224</v>
      </c>
      <c r="X8974" s="16">
        <v>14.207999999999629</v>
      </c>
    </row>
    <row r="8975" spans="1:24" x14ac:dyDescent="0.25">
      <c r="A8975" s="4" t="s">
        <v>5471</v>
      </c>
      <c r="B8975" t="s">
        <v>3826</v>
      </c>
      <c r="C8975" s="13" t="s">
        <v>35</v>
      </c>
      <c r="D8975" s="14">
        <v>298</v>
      </c>
      <c r="E8975" t="s">
        <v>1094</v>
      </c>
      <c r="F8975" t="s">
        <v>28</v>
      </c>
      <c r="G8975" t="s">
        <v>182</v>
      </c>
      <c r="H8975" t="s">
        <v>30</v>
      </c>
      <c r="I8975" t="s">
        <v>40</v>
      </c>
      <c r="J8975" t="s">
        <v>32</v>
      </c>
      <c r="K8975">
        <v>165</v>
      </c>
      <c r="L8975" t="s">
        <v>41</v>
      </c>
      <c r="M8975" s="9">
        <v>48</v>
      </c>
      <c r="N8975" s="10">
        <v>5416.666666666667</v>
      </c>
      <c r="O8975">
        <v>0.8</v>
      </c>
      <c r="P8975">
        <v>0.9</v>
      </c>
      <c r="Q8975">
        <v>0</v>
      </c>
      <c r="R8975" t="s">
        <v>43</v>
      </c>
      <c r="S8975" s="16">
        <v>5529.6</v>
      </c>
      <c r="T8975" s="16">
        <v>5416.666666666667</v>
      </c>
      <c r="U8975" s="16">
        <v>1000</v>
      </c>
      <c r="V8975" s="16">
        <v>10</v>
      </c>
      <c r="W8975" s="16">
        <v>0</v>
      </c>
      <c r="X8975" s="16">
        <v>-897.06666666666661</v>
      </c>
    </row>
    <row r="8976" spans="1:24" x14ac:dyDescent="0.25">
      <c r="A8976" s="4" t="s">
        <v>5471</v>
      </c>
      <c r="B8976" t="s">
        <v>3827</v>
      </c>
      <c r="C8976" s="13" t="s">
        <v>35</v>
      </c>
      <c r="D8976" s="14">
        <v>249</v>
      </c>
      <c r="E8976" t="s">
        <v>364</v>
      </c>
      <c r="F8976" t="s">
        <v>37</v>
      </c>
      <c r="G8976" t="s">
        <v>365</v>
      </c>
      <c r="H8976" t="s">
        <v>39</v>
      </c>
      <c r="I8976" t="s">
        <v>76</v>
      </c>
      <c r="J8976" t="s">
        <v>32</v>
      </c>
      <c r="K8976">
        <v>0</v>
      </c>
      <c r="L8976" t="s">
        <v>41</v>
      </c>
      <c r="M8976" s="9">
        <v>48</v>
      </c>
      <c r="N8976" s="10">
        <v>5416.666666666667</v>
      </c>
      <c r="O8976">
        <v>1</v>
      </c>
      <c r="P8976">
        <v>0.86</v>
      </c>
      <c r="Q8976">
        <v>0</v>
      </c>
      <c r="R8976" t="s">
        <v>43</v>
      </c>
      <c r="S8976" s="16">
        <v>0</v>
      </c>
      <c r="T8976" s="16">
        <v>0</v>
      </c>
      <c r="U8976" s="16">
        <v>0</v>
      </c>
      <c r="V8976" s="16">
        <v>50</v>
      </c>
      <c r="W8976" s="16">
        <v>0</v>
      </c>
      <c r="X8976" s="16">
        <v>-50</v>
      </c>
    </row>
    <row r="8977" spans="1:24" x14ac:dyDescent="0.25">
      <c r="A8977" s="4" t="s">
        <v>5471</v>
      </c>
      <c r="B8977" t="s">
        <v>3828</v>
      </c>
      <c r="C8977" s="13" t="s">
        <v>26</v>
      </c>
      <c r="D8977" s="14">
        <v>240</v>
      </c>
      <c r="E8977" t="s">
        <v>560</v>
      </c>
      <c r="F8977" t="s">
        <v>28</v>
      </c>
      <c r="G8977" t="s">
        <v>248</v>
      </c>
      <c r="H8977" t="s">
        <v>51</v>
      </c>
      <c r="I8977" t="s">
        <v>76</v>
      </c>
      <c r="J8977" t="s">
        <v>46</v>
      </c>
      <c r="K8977">
        <v>165</v>
      </c>
      <c r="L8977" t="s">
        <v>90</v>
      </c>
      <c r="M8977" s="9">
        <v>35</v>
      </c>
      <c r="N8977" s="10">
        <v>923.07692307692309</v>
      </c>
      <c r="O8977">
        <v>1</v>
      </c>
      <c r="P8977">
        <v>0.82</v>
      </c>
      <c r="Q8977">
        <v>0</v>
      </c>
      <c r="R8977" t="s">
        <v>43</v>
      </c>
      <c r="S8977" s="16">
        <v>4592</v>
      </c>
      <c r="T8977" s="16">
        <v>923.07692307692309</v>
      </c>
      <c r="U8977" s="16">
        <v>500</v>
      </c>
      <c r="V8977" s="16">
        <v>0</v>
      </c>
      <c r="W8977" s="16">
        <v>0</v>
      </c>
      <c r="X8977" s="16">
        <v>3168.9230769230771</v>
      </c>
    </row>
    <row r="8978" spans="1:24" x14ac:dyDescent="0.25">
      <c r="A8978" s="4" t="s">
        <v>5471</v>
      </c>
      <c r="B8978" t="s">
        <v>3829</v>
      </c>
      <c r="C8978" s="13" t="s">
        <v>66</v>
      </c>
      <c r="D8978" s="14">
        <v>89</v>
      </c>
      <c r="E8978" t="s">
        <v>1221</v>
      </c>
      <c r="F8978" t="s">
        <v>37</v>
      </c>
      <c r="G8978" t="s">
        <v>766</v>
      </c>
      <c r="H8978" t="s">
        <v>81</v>
      </c>
      <c r="I8978" t="s">
        <v>76</v>
      </c>
      <c r="J8978" t="s">
        <v>46</v>
      </c>
      <c r="K8978">
        <v>0</v>
      </c>
      <c r="L8978" t="s">
        <v>69</v>
      </c>
      <c r="M8978" s="9">
        <v>48</v>
      </c>
      <c r="N8978" s="10">
        <v>1538.4615384615386</v>
      </c>
      <c r="O8978">
        <v>1</v>
      </c>
      <c r="P8978">
        <v>1.01</v>
      </c>
      <c r="Q8978">
        <v>0</v>
      </c>
      <c r="R8978" t="s">
        <v>43</v>
      </c>
      <c r="S8978" s="16">
        <v>0</v>
      </c>
      <c r="T8978" s="16">
        <v>0</v>
      </c>
      <c r="U8978" s="16">
        <v>500</v>
      </c>
      <c r="V8978" s="16">
        <v>500</v>
      </c>
      <c r="W8978" s="16">
        <v>0</v>
      </c>
      <c r="X8978" s="16">
        <v>-1000</v>
      </c>
    </row>
    <row r="8979" spans="1:24" x14ac:dyDescent="0.25">
      <c r="A8979" s="4" t="s">
        <v>5471</v>
      </c>
      <c r="B8979" t="s">
        <v>3830</v>
      </c>
      <c r="C8979" s="13" t="s">
        <v>26</v>
      </c>
      <c r="D8979" s="14">
        <v>227</v>
      </c>
      <c r="E8979" t="s">
        <v>799</v>
      </c>
      <c r="F8979" t="s">
        <v>37</v>
      </c>
      <c r="G8979" t="s">
        <v>291</v>
      </c>
      <c r="H8979" t="s">
        <v>51</v>
      </c>
      <c r="I8979" t="s">
        <v>76</v>
      </c>
      <c r="J8979" t="s">
        <v>46</v>
      </c>
      <c r="K8979">
        <v>162</v>
      </c>
      <c r="L8979" t="s">
        <v>90</v>
      </c>
      <c r="M8979" s="9">
        <v>35</v>
      </c>
      <c r="N8979" s="10">
        <v>923.07692307692309</v>
      </c>
      <c r="O8979">
        <v>1</v>
      </c>
      <c r="P8979">
        <v>1.1599999999999999</v>
      </c>
      <c r="Q8979">
        <v>0</v>
      </c>
      <c r="R8979" t="s">
        <v>43</v>
      </c>
      <c r="S8979" s="16">
        <v>6577.2</v>
      </c>
      <c r="T8979" s="16">
        <v>923.07692307692309</v>
      </c>
      <c r="U8979" s="16">
        <v>0</v>
      </c>
      <c r="V8979" s="16">
        <v>0</v>
      </c>
      <c r="W8979" s="16">
        <v>0</v>
      </c>
      <c r="X8979" s="16">
        <v>5654.123076923077</v>
      </c>
    </row>
    <row r="8980" spans="1:24" x14ac:dyDescent="0.25">
      <c r="A8980" s="4" t="s">
        <v>5471</v>
      </c>
      <c r="B8980" t="s">
        <v>3831</v>
      </c>
      <c r="C8980" s="13" t="s">
        <v>92</v>
      </c>
      <c r="D8980" s="14">
        <v>40</v>
      </c>
      <c r="E8980" t="s">
        <v>361</v>
      </c>
      <c r="F8980" t="s">
        <v>28</v>
      </c>
      <c r="G8980" t="s">
        <v>362</v>
      </c>
      <c r="H8980" t="s">
        <v>30</v>
      </c>
      <c r="I8980" t="s">
        <v>52</v>
      </c>
      <c r="J8980" t="s">
        <v>32</v>
      </c>
      <c r="K8980">
        <v>132</v>
      </c>
      <c r="L8980" t="s">
        <v>95</v>
      </c>
      <c r="M8980" s="9">
        <v>65</v>
      </c>
      <c r="N8980" s="10">
        <v>74</v>
      </c>
      <c r="O8980">
        <v>1.1000000000000001</v>
      </c>
      <c r="P8980">
        <v>0.94</v>
      </c>
      <c r="Q8980">
        <v>0</v>
      </c>
      <c r="R8980" t="s">
        <v>43</v>
      </c>
      <c r="S8980" s="16">
        <v>10753.6</v>
      </c>
      <c r="T8980" s="16">
        <v>0</v>
      </c>
      <c r="U8980" s="16">
        <v>1000</v>
      </c>
      <c r="V8980" s="16">
        <v>0</v>
      </c>
      <c r="W8980" s="16">
        <v>9768</v>
      </c>
      <c r="X8980" s="16">
        <v>-14.399999999999636</v>
      </c>
    </row>
    <row r="8981" spans="1:24" x14ac:dyDescent="0.25">
      <c r="A8981" s="4" t="s">
        <v>5471</v>
      </c>
      <c r="B8981" t="s">
        <v>3832</v>
      </c>
      <c r="C8981" s="13" t="s">
        <v>35</v>
      </c>
      <c r="D8981" s="14">
        <v>166</v>
      </c>
      <c r="E8981" t="s">
        <v>315</v>
      </c>
      <c r="F8981" t="s">
        <v>37</v>
      </c>
      <c r="G8981" t="s">
        <v>263</v>
      </c>
      <c r="H8981" t="s">
        <v>81</v>
      </c>
      <c r="I8981" t="s">
        <v>40</v>
      </c>
      <c r="J8981" t="s">
        <v>46</v>
      </c>
      <c r="K8981">
        <v>162</v>
      </c>
      <c r="L8981" t="s">
        <v>53</v>
      </c>
      <c r="M8981" s="9">
        <v>24</v>
      </c>
      <c r="N8981" s="10">
        <v>384.61538461538464</v>
      </c>
      <c r="O8981">
        <v>0.8</v>
      </c>
      <c r="P8981">
        <v>1.1100000000000001</v>
      </c>
      <c r="Q8981">
        <v>0</v>
      </c>
      <c r="R8981" t="s">
        <v>43</v>
      </c>
      <c r="S8981" s="16">
        <v>3452.5440000000003</v>
      </c>
      <c r="T8981" s="16">
        <v>384.61538461538464</v>
      </c>
      <c r="U8981" s="16">
        <v>500</v>
      </c>
      <c r="V8981" s="16">
        <v>0</v>
      </c>
      <c r="W8981" s="16">
        <v>0</v>
      </c>
      <c r="X8981" s="16">
        <v>2567.9286153846156</v>
      </c>
    </row>
    <row r="8982" spans="1:24" x14ac:dyDescent="0.25">
      <c r="A8982" s="4" t="s">
        <v>5471</v>
      </c>
      <c r="B8982" t="s">
        <v>3833</v>
      </c>
      <c r="C8982" s="13" t="s">
        <v>92</v>
      </c>
      <c r="D8982" s="14">
        <v>16</v>
      </c>
      <c r="E8982" t="s">
        <v>668</v>
      </c>
      <c r="F8982" t="s">
        <v>28</v>
      </c>
      <c r="G8982" t="s">
        <v>68</v>
      </c>
      <c r="H8982" t="s">
        <v>30</v>
      </c>
      <c r="I8982" t="s">
        <v>40</v>
      </c>
      <c r="J8982" t="s">
        <v>46</v>
      </c>
      <c r="K8982">
        <v>101</v>
      </c>
      <c r="L8982" t="s">
        <v>99</v>
      </c>
      <c r="M8982" s="9">
        <v>35</v>
      </c>
      <c r="N8982" s="10">
        <v>54</v>
      </c>
      <c r="O8982">
        <v>0.8</v>
      </c>
      <c r="P8982">
        <v>1.1399999999999999</v>
      </c>
      <c r="Q8982">
        <v>0</v>
      </c>
      <c r="R8982" t="s">
        <v>43</v>
      </c>
      <c r="S8982" s="16">
        <v>5107.2</v>
      </c>
      <c r="T8982" s="16">
        <v>0</v>
      </c>
      <c r="U8982" s="16">
        <v>200</v>
      </c>
      <c r="V8982" s="16">
        <v>500</v>
      </c>
      <c r="W8982" s="16">
        <v>5454</v>
      </c>
      <c r="X8982" s="16">
        <v>-1046.8000000000002</v>
      </c>
    </row>
    <row r="8983" spans="1:24" x14ac:dyDescent="0.25">
      <c r="A8983" s="4" t="s">
        <v>5471</v>
      </c>
      <c r="B8983" t="s">
        <v>3834</v>
      </c>
      <c r="C8983" s="13" t="s">
        <v>78</v>
      </c>
      <c r="D8983" s="14">
        <v>141</v>
      </c>
      <c r="E8983" t="s">
        <v>311</v>
      </c>
      <c r="F8983" t="s">
        <v>37</v>
      </c>
      <c r="G8983" t="s">
        <v>312</v>
      </c>
      <c r="H8983" t="s">
        <v>81</v>
      </c>
      <c r="I8983" t="s">
        <v>40</v>
      </c>
      <c r="J8983" t="s">
        <v>46</v>
      </c>
      <c r="K8983">
        <v>0</v>
      </c>
      <c r="L8983" t="s">
        <v>82</v>
      </c>
      <c r="M8983" s="9">
        <v>40</v>
      </c>
      <c r="N8983" s="10">
        <v>1230.7692307692307</v>
      </c>
      <c r="O8983">
        <v>0.8</v>
      </c>
      <c r="P8983">
        <v>1.2</v>
      </c>
      <c r="Q8983">
        <v>0</v>
      </c>
      <c r="R8983" t="s">
        <v>43</v>
      </c>
      <c r="S8983" s="16">
        <v>0</v>
      </c>
      <c r="T8983" s="16">
        <v>0</v>
      </c>
      <c r="U8983" s="16">
        <v>0</v>
      </c>
      <c r="V8983" s="16">
        <v>0</v>
      </c>
      <c r="W8983" s="16">
        <v>0</v>
      </c>
      <c r="X8983" s="16">
        <v>0</v>
      </c>
    </row>
    <row r="8984" spans="1:24" x14ac:dyDescent="0.25">
      <c r="A8984" s="4" t="s">
        <v>5471</v>
      </c>
      <c r="B8984" t="s">
        <v>3835</v>
      </c>
      <c r="C8984" s="13" t="s">
        <v>78</v>
      </c>
      <c r="D8984" s="14">
        <v>81</v>
      </c>
      <c r="E8984" t="s">
        <v>1276</v>
      </c>
      <c r="F8984" t="s">
        <v>37</v>
      </c>
      <c r="G8984" t="s">
        <v>326</v>
      </c>
      <c r="H8984" t="s">
        <v>64</v>
      </c>
      <c r="I8984" t="s">
        <v>31</v>
      </c>
      <c r="J8984" t="s">
        <v>46</v>
      </c>
      <c r="K8984">
        <v>0</v>
      </c>
      <c r="L8984" t="s">
        <v>82</v>
      </c>
      <c r="M8984" s="9">
        <v>40</v>
      </c>
      <c r="N8984" s="10">
        <v>1230.7692307692307</v>
      </c>
      <c r="O8984">
        <v>1.2</v>
      </c>
      <c r="P8984">
        <v>0.81</v>
      </c>
      <c r="Q8984">
        <v>0</v>
      </c>
      <c r="R8984" t="s">
        <v>43</v>
      </c>
      <c r="S8984" s="16">
        <v>0</v>
      </c>
      <c r="T8984" s="16">
        <v>0</v>
      </c>
      <c r="U8984" s="16">
        <v>750</v>
      </c>
      <c r="V8984" s="16">
        <v>10</v>
      </c>
      <c r="W8984" s="16">
        <v>0</v>
      </c>
      <c r="X8984" s="16">
        <v>-760</v>
      </c>
    </row>
    <row r="8985" spans="1:24" x14ac:dyDescent="0.25">
      <c r="A8985" s="4" t="s">
        <v>5471</v>
      </c>
      <c r="B8985" t="s">
        <v>3836</v>
      </c>
      <c r="C8985" s="13" t="s">
        <v>66</v>
      </c>
      <c r="D8985" s="14">
        <v>185</v>
      </c>
      <c r="E8985" t="s">
        <v>1374</v>
      </c>
      <c r="F8985" t="s">
        <v>37</v>
      </c>
      <c r="G8985" t="s">
        <v>127</v>
      </c>
      <c r="H8985" t="s">
        <v>51</v>
      </c>
      <c r="I8985" t="s">
        <v>86</v>
      </c>
      <c r="J8985" t="s">
        <v>32</v>
      </c>
      <c r="K8985">
        <v>95</v>
      </c>
      <c r="L8985" t="s">
        <v>296</v>
      </c>
      <c r="M8985" s="9">
        <v>72</v>
      </c>
      <c r="N8985" s="10">
        <v>8333.3333333333339</v>
      </c>
      <c r="O8985">
        <v>0.9</v>
      </c>
      <c r="P8985">
        <v>1.2</v>
      </c>
      <c r="Q8985">
        <v>0</v>
      </c>
      <c r="R8985" t="s">
        <v>43</v>
      </c>
      <c r="S8985" s="16">
        <v>7387.2</v>
      </c>
      <c r="T8985" s="16">
        <v>8333.3333333333339</v>
      </c>
      <c r="U8985" s="16">
        <v>200</v>
      </c>
      <c r="V8985" s="16">
        <v>10</v>
      </c>
      <c r="W8985" s="16">
        <v>0</v>
      </c>
      <c r="X8985" s="16">
        <v>-1156.1333333333341</v>
      </c>
    </row>
    <row r="8986" spans="1:24" x14ac:dyDescent="0.25">
      <c r="A8986" s="4" t="s">
        <v>5471</v>
      </c>
      <c r="B8986" t="s">
        <v>3837</v>
      </c>
      <c r="C8986" s="13" t="s">
        <v>26</v>
      </c>
      <c r="D8986" s="14">
        <v>150</v>
      </c>
      <c r="E8986" t="s">
        <v>1580</v>
      </c>
      <c r="F8986" t="s">
        <v>37</v>
      </c>
      <c r="G8986" t="s">
        <v>116</v>
      </c>
      <c r="H8986" t="s">
        <v>51</v>
      </c>
      <c r="I8986" t="s">
        <v>31</v>
      </c>
      <c r="J8986" t="s">
        <v>46</v>
      </c>
      <c r="K8986">
        <v>168</v>
      </c>
      <c r="L8986" t="s">
        <v>90</v>
      </c>
      <c r="M8986" s="9">
        <v>35</v>
      </c>
      <c r="N8986" s="10">
        <v>923.07692307692309</v>
      </c>
      <c r="O8986">
        <v>1.2</v>
      </c>
      <c r="P8986">
        <v>1.07</v>
      </c>
      <c r="Q8986">
        <v>0</v>
      </c>
      <c r="R8986" t="s">
        <v>43</v>
      </c>
      <c r="S8986" s="16">
        <v>7549.92</v>
      </c>
      <c r="T8986" s="16">
        <v>923.07692307692309</v>
      </c>
      <c r="U8986" s="16">
        <v>500</v>
      </c>
      <c r="V8986" s="16">
        <v>250</v>
      </c>
      <c r="W8986" s="16">
        <v>0</v>
      </c>
      <c r="X8986" s="16">
        <v>5876.8430769230772</v>
      </c>
    </row>
    <row r="8987" spans="1:24" x14ac:dyDescent="0.25">
      <c r="A8987" s="4" t="s">
        <v>5471</v>
      </c>
      <c r="B8987" t="s">
        <v>3838</v>
      </c>
      <c r="C8987" s="13" t="s">
        <v>43</v>
      </c>
      <c r="D8987" s="14">
        <v>180</v>
      </c>
      <c r="E8987" t="s">
        <v>704</v>
      </c>
      <c r="F8987" t="s">
        <v>28</v>
      </c>
      <c r="G8987" t="s">
        <v>705</v>
      </c>
      <c r="H8987" t="s">
        <v>30</v>
      </c>
      <c r="I8987" t="s">
        <v>40</v>
      </c>
      <c r="J8987" t="s">
        <v>46</v>
      </c>
      <c r="K8987">
        <v>160</v>
      </c>
      <c r="L8987" t="s">
        <v>47</v>
      </c>
      <c r="M8987" s="9">
        <v>30</v>
      </c>
      <c r="N8987" s="10">
        <v>615.38461538461536</v>
      </c>
      <c r="O8987">
        <v>0.8</v>
      </c>
      <c r="P8987">
        <v>1.04</v>
      </c>
      <c r="Q8987">
        <v>0</v>
      </c>
      <c r="R8987" t="s">
        <v>43</v>
      </c>
      <c r="S8987" s="16">
        <v>3993.6000000000004</v>
      </c>
      <c r="T8987" s="16">
        <v>615.38461538461536</v>
      </c>
      <c r="U8987" s="16">
        <v>0</v>
      </c>
      <c r="V8987" s="16">
        <v>50</v>
      </c>
      <c r="W8987" s="16">
        <v>0</v>
      </c>
      <c r="X8987" s="16">
        <v>3328.2153846153851</v>
      </c>
    </row>
    <row r="8988" spans="1:24" x14ac:dyDescent="0.25">
      <c r="A8988" s="4" t="s">
        <v>5471</v>
      </c>
      <c r="B8988" t="s">
        <v>3839</v>
      </c>
      <c r="C8988" s="13" t="s">
        <v>92</v>
      </c>
      <c r="D8988" s="14">
        <v>223</v>
      </c>
      <c r="E8988" t="s">
        <v>592</v>
      </c>
      <c r="F8988" t="s">
        <v>37</v>
      </c>
      <c r="G8988" t="s">
        <v>198</v>
      </c>
      <c r="H8988" t="s">
        <v>39</v>
      </c>
      <c r="I8988" t="s">
        <v>40</v>
      </c>
      <c r="J8988" t="s">
        <v>46</v>
      </c>
      <c r="K8988">
        <v>165</v>
      </c>
      <c r="L8988" t="s">
        <v>99</v>
      </c>
      <c r="M8988" s="9">
        <v>35</v>
      </c>
      <c r="N8988" s="10">
        <v>46</v>
      </c>
      <c r="O8988">
        <v>0.8</v>
      </c>
      <c r="P8988">
        <v>0.87</v>
      </c>
      <c r="Q8988">
        <v>0</v>
      </c>
      <c r="R8988" t="s">
        <v>43</v>
      </c>
      <c r="S8988" s="16">
        <v>4019.4</v>
      </c>
      <c r="T8988" s="16">
        <v>0</v>
      </c>
      <c r="U8988" s="16">
        <v>0</v>
      </c>
      <c r="V8988" s="16">
        <v>50</v>
      </c>
      <c r="W8988" s="16">
        <v>7590</v>
      </c>
      <c r="X8988" s="16">
        <v>-3620.6</v>
      </c>
    </row>
    <row r="8989" spans="1:24" x14ac:dyDescent="0.25">
      <c r="A8989" s="4" t="s">
        <v>5471</v>
      </c>
      <c r="B8989" t="s">
        <v>3840</v>
      </c>
      <c r="C8989" s="13" t="s">
        <v>43</v>
      </c>
      <c r="D8989" s="14">
        <v>260</v>
      </c>
      <c r="E8989" t="s">
        <v>119</v>
      </c>
      <c r="F8989" t="s">
        <v>37</v>
      </c>
      <c r="G8989" t="s">
        <v>120</v>
      </c>
      <c r="H8989" t="s">
        <v>39</v>
      </c>
      <c r="I8989" t="s">
        <v>40</v>
      </c>
      <c r="J8989" t="s">
        <v>32</v>
      </c>
      <c r="K8989">
        <v>167</v>
      </c>
      <c r="L8989" t="s">
        <v>117</v>
      </c>
      <c r="M8989" s="9">
        <v>54</v>
      </c>
      <c r="N8989" s="10">
        <v>5666.666666666667</v>
      </c>
      <c r="O8989">
        <v>0.8</v>
      </c>
      <c r="P8989">
        <v>1.07</v>
      </c>
      <c r="Q8989">
        <v>0</v>
      </c>
      <c r="R8989" t="s">
        <v>43</v>
      </c>
      <c r="S8989" s="16">
        <v>7719.4080000000013</v>
      </c>
      <c r="T8989" s="16">
        <v>5666.666666666667</v>
      </c>
      <c r="U8989" s="16">
        <v>500</v>
      </c>
      <c r="V8989" s="16">
        <v>50</v>
      </c>
      <c r="W8989" s="16">
        <v>0</v>
      </c>
      <c r="X8989" s="16">
        <v>1502.7413333333343</v>
      </c>
    </row>
    <row r="8990" spans="1:24" x14ac:dyDescent="0.25">
      <c r="A8990" s="4" t="s">
        <v>5471</v>
      </c>
      <c r="B8990" t="s">
        <v>3841</v>
      </c>
      <c r="C8990" s="13" t="s">
        <v>43</v>
      </c>
      <c r="D8990" s="14">
        <v>82</v>
      </c>
      <c r="E8990" t="s">
        <v>609</v>
      </c>
      <c r="F8990" t="s">
        <v>37</v>
      </c>
      <c r="G8990" t="s">
        <v>326</v>
      </c>
      <c r="H8990" t="s">
        <v>64</v>
      </c>
      <c r="I8990" t="s">
        <v>52</v>
      </c>
      <c r="J8990" t="s">
        <v>32</v>
      </c>
      <c r="K8990">
        <v>86</v>
      </c>
      <c r="L8990" t="s">
        <v>117</v>
      </c>
      <c r="M8990" s="9">
        <v>54</v>
      </c>
      <c r="N8990" s="10">
        <v>5666.666666666667</v>
      </c>
      <c r="O8990">
        <v>1.1000000000000001</v>
      </c>
      <c r="P8990">
        <v>0.81</v>
      </c>
      <c r="Q8990">
        <v>0</v>
      </c>
      <c r="R8990" t="s">
        <v>43</v>
      </c>
      <c r="S8990" s="16">
        <v>4137.804000000001</v>
      </c>
      <c r="T8990" s="16">
        <v>5666.666666666667</v>
      </c>
      <c r="U8990" s="16">
        <v>0</v>
      </c>
      <c r="V8990" s="16">
        <v>100</v>
      </c>
      <c r="W8990" s="16">
        <v>0</v>
      </c>
      <c r="X8990" s="16">
        <v>-1628.862666666666</v>
      </c>
    </row>
    <row r="8991" spans="1:24" x14ac:dyDescent="0.25">
      <c r="A8991" s="4" t="s">
        <v>5471</v>
      </c>
      <c r="B8991" t="s">
        <v>3842</v>
      </c>
      <c r="C8991" s="13" t="s">
        <v>43</v>
      </c>
      <c r="D8991" s="14">
        <v>173</v>
      </c>
      <c r="E8991" t="s">
        <v>837</v>
      </c>
      <c r="F8991" t="s">
        <v>37</v>
      </c>
      <c r="G8991" t="s">
        <v>603</v>
      </c>
      <c r="H8991" t="s">
        <v>39</v>
      </c>
      <c r="I8991" t="s">
        <v>76</v>
      </c>
      <c r="J8991" t="s">
        <v>46</v>
      </c>
      <c r="K8991">
        <v>165</v>
      </c>
      <c r="L8991" t="s">
        <v>47</v>
      </c>
      <c r="M8991" s="9">
        <v>30</v>
      </c>
      <c r="N8991" s="10">
        <v>615.38461538461536</v>
      </c>
      <c r="O8991">
        <v>1</v>
      </c>
      <c r="P8991">
        <v>1.08</v>
      </c>
      <c r="Q8991">
        <v>0</v>
      </c>
      <c r="R8991" t="s">
        <v>43</v>
      </c>
      <c r="S8991" s="16">
        <v>5346</v>
      </c>
      <c r="T8991" s="16">
        <v>615.38461538461536</v>
      </c>
      <c r="U8991" s="16">
        <v>0</v>
      </c>
      <c r="V8991" s="16">
        <v>50</v>
      </c>
      <c r="W8991" s="16">
        <v>0</v>
      </c>
      <c r="X8991" s="16">
        <v>4680.6153846153848</v>
      </c>
    </row>
    <row r="8992" spans="1:24" x14ac:dyDescent="0.25">
      <c r="A8992" s="4" t="s">
        <v>5471</v>
      </c>
      <c r="B8992" t="s">
        <v>3843</v>
      </c>
      <c r="C8992" s="13" t="s">
        <v>43</v>
      </c>
      <c r="D8992" s="14">
        <v>243</v>
      </c>
      <c r="E8992" t="s">
        <v>342</v>
      </c>
      <c r="F8992" t="s">
        <v>37</v>
      </c>
      <c r="G8992" t="s">
        <v>109</v>
      </c>
      <c r="H8992" t="s">
        <v>64</v>
      </c>
      <c r="I8992" t="s">
        <v>31</v>
      </c>
      <c r="J8992" t="s">
        <v>46</v>
      </c>
      <c r="K8992">
        <v>162</v>
      </c>
      <c r="L8992" t="s">
        <v>47</v>
      </c>
      <c r="M8992" s="9">
        <v>30</v>
      </c>
      <c r="N8992" s="10">
        <v>615.38461538461536</v>
      </c>
      <c r="O8992">
        <v>1.2</v>
      </c>
      <c r="P8992">
        <v>0.86</v>
      </c>
      <c r="Q8992">
        <v>0</v>
      </c>
      <c r="R8992" t="s">
        <v>43</v>
      </c>
      <c r="S8992" s="16">
        <v>5015.5199999999995</v>
      </c>
      <c r="T8992" s="16">
        <v>615.38461538461536</v>
      </c>
      <c r="U8992" s="16">
        <v>0</v>
      </c>
      <c r="V8992" s="16">
        <v>50</v>
      </c>
      <c r="W8992" s="16">
        <v>0</v>
      </c>
      <c r="X8992" s="16">
        <v>4350.1353846153843</v>
      </c>
    </row>
    <row r="8993" spans="1:24" x14ac:dyDescent="0.25">
      <c r="A8993" s="4" t="s">
        <v>5471</v>
      </c>
      <c r="B8993" t="s">
        <v>3844</v>
      </c>
      <c r="C8993" s="13" t="s">
        <v>92</v>
      </c>
      <c r="D8993" s="14">
        <v>288</v>
      </c>
      <c r="E8993" t="s">
        <v>1108</v>
      </c>
      <c r="F8993" t="s">
        <v>37</v>
      </c>
      <c r="G8993" t="s">
        <v>85</v>
      </c>
      <c r="H8993" t="s">
        <v>51</v>
      </c>
      <c r="I8993" t="s">
        <v>52</v>
      </c>
      <c r="J8993" t="s">
        <v>46</v>
      </c>
      <c r="K8993">
        <v>86</v>
      </c>
      <c r="L8993" t="s">
        <v>99</v>
      </c>
      <c r="M8993" s="9">
        <v>40</v>
      </c>
      <c r="N8993" s="10">
        <v>44</v>
      </c>
      <c r="O8993">
        <v>1.1000000000000001</v>
      </c>
      <c r="P8993">
        <v>0.95</v>
      </c>
      <c r="Q8993">
        <v>0</v>
      </c>
      <c r="R8993" t="s">
        <v>43</v>
      </c>
      <c r="S8993" s="16">
        <v>3594.8</v>
      </c>
      <c r="T8993" s="16">
        <v>0</v>
      </c>
      <c r="U8993" s="16">
        <v>750</v>
      </c>
      <c r="V8993" s="16">
        <v>0</v>
      </c>
      <c r="W8993" s="16">
        <v>3784</v>
      </c>
      <c r="X8993" s="16">
        <v>-939.19999999999982</v>
      </c>
    </row>
    <row r="8994" spans="1:24" x14ac:dyDescent="0.25">
      <c r="A8994" s="4" t="s">
        <v>5471</v>
      </c>
      <c r="B8994" t="s">
        <v>3845</v>
      </c>
      <c r="C8994" s="13" t="s">
        <v>92</v>
      </c>
      <c r="D8994" s="14">
        <v>126</v>
      </c>
      <c r="E8994" t="s">
        <v>605</v>
      </c>
      <c r="F8994" t="s">
        <v>37</v>
      </c>
      <c r="G8994" t="s">
        <v>130</v>
      </c>
      <c r="H8994" t="s">
        <v>51</v>
      </c>
      <c r="I8994" t="s">
        <v>31</v>
      </c>
      <c r="J8994" t="s">
        <v>46</v>
      </c>
      <c r="K8994">
        <v>0</v>
      </c>
      <c r="L8994" t="s">
        <v>99</v>
      </c>
      <c r="M8994" s="9">
        <v>35</v>
      </c>
      <c r="N8994" s="10">
        <v>53</v>
      </c>
      <c r="O8994">
        <v>1.2</v>
      </c>
      <c r="P8994">
        <v>0.95</v>
      </c>
      <c r="Q8994">
        <v>0</v>
      </c>
      <c r="R8994" t="s">
        <v>43</v>
      </c>
      <c r="S8994" s="16">
        <v>0</v>
      </c>
      <c r="T8994" s="16">
        <v>0</v>
      </c>
      <c r="U8994" s="16">
        <v>0</v>
      </c>
      <c r="V8994" s="16">
        <v>100</v>
      </c>
      <c r="W8994" s="16">
        <v>0</v>
      </c>
      <c r="X8994" s="16">
        <v>-100</v>
      </c>
    </row>
    <row r="8995" spans="1:24" x14ac:dyDescent="0.25">
      <c r="A8995" s="4" t="s">
        <v>5471</v>
      </c>
      <c r="B8995" t="s">
        <v>3846</v>
      </c>
      <c r="C8995" s="13" t="s">
        <v>135</v>
      </c>
      <c r="D8995" s="14">
        <v>63</v>
      </c>
      <c r="E8995" t="s">
        <v>161</v>
      </c>
      <c r="F8995" t="s">
        <v>37</v>
      </c>
      <c r="G8995" t="s">
        <v>113</v>
      </c>
      <c r="H8995" t="s">
        <v>60</v>
      </c>
      <c r="I8995" t="s">
        <v>76</v>
      </c>
      <c r="J8995" t="s">
        <v>32</v>
      </c>
      <c r="K8995">
        <v>164</v>
      </c>
      <c r="L8995" t="s">
        <v>209</v>
      </c>
      <c r="M8995" s="9">
        <v>90</v>
      </c>
      <c r="N8995" s="10">
        <v>9166.6666666666661</v>
      </c>
      <c r="O8995">
        <v>1</v>
      </c>
      <c r="P8995">
        <v>1.01</v>
      </c>
      <c r="Q8995">
        <v>0</v>
      </c>
      <c r="R8995" t="s">
        <v>43</v>
      </c>
      <c r="S8995" s="16">
        <v>14907.6</v>
      </c>
      <c r="T8995" s="16">
        <v>9166.6666666666661</v>
      </c>
      <c r="U8995" s="16">
        <v>200</v>
      </c>
      <c r="V8995" s="16">
        <v>50</v>
      </c>
      <c r="W8995" s="16">
        <v>0</v>
      </c>
      <c r="X8995" s="16">
        <v>5490.9333333333343</v>
      </c>
    </row>
    <row r="8996" spans="1:24" x14ac:dyDescent="0.25">
      <c r="A8996" s="4" t="s">
        <v>5471</v>
      </c>
      <c r="B8996" t="s">
        <v>3847</v>
      </c>
      <c r="C8996" s="13" t="s">
        <v>92</v>
      </c>
      <c r="D8996" s="14">
        <v>267</v>
      </c>
      <c r="E8996" t="s">
        <v>695</v>
      </c>
      <c r="F8996" t="s">
        <v>37</v>
      </c>
      <c r="G8996" t="s">
        <v>148</v>
      </c>
      <c r="H8996" t="s">
        <v>81</v>
      </c>
      <c r="I8996" t="s">
        <v>31</v>
      </c>
      <c r="J8996" t="s">
        <v>46</v>
      </c>
      <c r="K8996">
        <v>163</v>
      </c>
      <c r="L8996" t="s">
        <v>99</v>
      </c>
      <c r="M8996" s="9">
        <v>40</v>
      </c>
      <c r="N8996" s="10">
        <v>48</v>
      </c>
      <c r="O8996">
        <v>1.2</v>
      </c>
      <c r="P8996">
        <v>1.2</v>
      </c>
      <c r="Q8996">
        <v>1</v>
      </c>
      <c r="R8996" t="s">
        <v>43</v>
      </c>
      <c r="S8996" s="16">
        <v>0</v>
      </c>
      <c r="T8996" s="16">
        <v>0</v>
      </c>
      <c r="U8996" s="16">
        <v>0</v>
      </c>
      <c r="V8996" s="16">
        <v>100</v>
      </c>
      <c r="W8996" s="16">
        <v>7824</v>
      </c>
      <c r="X8996" s="16">
        <v>-7924</v>
      </c>
    </row>
    <row r="8997" spans="1:24" x14ac:dyDescent="0.25">
      <c r="A8997" s="4" t="s">
        <v>5471</v>
      </c>
      <c r="B8997" t="s">
        <v>3848</v>
      </c>
      <c r="C8997" s="13" t="s">
        <v>35</v>
      </c>
      <c r="D8997" s="14">
        <v>300</v>
      </c>
      <c r="E8997" t="s">
        <v>347</v>
      </c>
      <c r="F8997" t="s">
        <v>37</v>
      </c>
      <c r="G8997" t="s">
        <v>301</v>
      </c>
      <c r="H8997" t="s">
        <v>64</v>
      </c>
      <c r="I8997" t="s">
        <v>76</v>
      </c>
      <c r="J8997" t="s">
        <v>32</v>
      </c>
      <c r="K8997">
        <v>91</v>
      </c>
      <c r="L8997" t="s">
        <v>41</v>
      </c>
      <c r="M8997" s="9">
        <v>48</v>
      </c>
      <c r="N8997" s="10">
        <v>5416.666666666667</v>
      </c>
      <c r="O8997">
        <v>1</v>
      </c>
      <c r="P8997">
        <v>1.17</v>
      </c>
      <c r="Q8997">
        <v>0</v>
      </c>
      <c r="R8997" t="s">
        <v>43</v>
      </c>
      <c r="S8997" s="16">
        <v>5110.5599999999995</v>
      </c>
      <c r="T8997" s="16">
        <v>5416.666666666667</v>
      </c>
      <c r="U8997" s="16">
        <v>500</v>
      </c>
      <c r="V8997" s="16">
        <v>0</v>
      </c>
      <c r="W8997" s="16">
        <v>0</v>
      </c>
      <c r="X8997" s="16">
        <v>-806.10666666666748</v>
      </c>
    </row>
    <row r="8998" spans="1:24" x14ac:dyDescent="0.25">
      <c r="A8998" s="4" t="s">
        <v>5471</v>
      </c>
      <c r="B8998" t="s">
        <v>3849</v>
      </c>
      <c r="C8998" s="13" t="s">
        <v>35</v>
      </c>
      <c r="D8998" s="14">
        <v>59</v>
      </c>
      <c r="E8998" t="s">
        <v>456</v>
      </c>
      <c r="F8998" t="s">
        <v>37</v>
      </c>
      <c r="G8998" t="s">
        <v>214</v>
      </c>
      <c r="H8998" t="s">
        <v>81</v>
      </c>
      <c r="I8998" t="s">
        <v>76</v>
      </c>
      <c r="J8998" t="s">
        <v>46</v>
      </c>
      <c r="K8998">
        <v>161</v>
      </c>
      <c r="L8998" t="s">
        <v>53</v>
      </c>
      <c r="M8998" s="9">
        <v>24</v>
      </c>
      <c r="N8998" s="10">
        <v>384.61538461538464</v>
      </c>
      <c r="O8998">
        <v>1</v>
      </c>
      <c r="P8998">
        <v>1.17</v>
      </c>
      <c r="Q8998">
        <v>0</v>
      </c>
      <c r="R8998" t="s">
        <v>43</v>
      </c>
      <c r="S8998" s="16">
        <v>4520.88</v>
      </c>
      <c r="T8998" s="16">
        <v>384.61538461538464</v>
      </c>
      <c r="U8998" s="16">
        <v>0</v>
      </c>
      <c r="V8998" s="16">
        <v>0</v>
      </c>
      <c r="W8998" s="16">
        <v>0</v>
      </c>
      <c r="X8998" s="16">
        <v>4136.2646153846154</v>
      </c>
    </row>
    <row r="8999" spans="1:24" x14ac:dyDescent="0.25">
      <c r="A8999" s="4" t="s">
        <v>5471</v>
      </c>
      <c r="B8999" t="s">
        <v>3850</v>
      </c>
      <c r="C8999" s="13" t="s">
        <v>92</v>
      </c>
      <c r="D8999" s="14">
        <v>25</v>
      </c>
      <c r="E8999" t="s">
        <v>627</v>
      </c>
      <c r="F8999" t="s">
        <v>37</v>
      </c>
      <c r="G8999" t="s">
        <v>245</v>
      </c>
      <c r="H8999" t="s">
        <v>39</v>
      </c>
      <c r="I8999" t="s">
        <v>52</v>
      </c>
      <c r="J8999" t="s">
        <v>46</v>
      </c>
      <c r="K8999">
        <v>0</v>
      </c>
      <c r="L8999" t="s">
        <v>99</v>
      </c>
      <c r="M8999" s="9">
        <v>48</v>
      </c>
      <c r="N8999" s="10">
        <v>42</v>
      </c>
      <c r="O8999">
        <v>1.1000000000000001</v>
      </c>
      <c r="P8999">
        <v>1.0900000000000001</v>
      </c>
      <c r="Q8999">
        <v>0</v>
      </c>
      <c r="R8999" t="s">
        <v>43</v>
      </c>
      <c r="S8999" s="16">
        <v>0</v>
      </c>
      <c r="T8999" s="16">
        <v>0</v>
      </c>
      <c r="U8999" s="16">
        <v>1000</v>
      </c>
      <c r="V8999" s="16">
        <v>50</v>
      </c>
      <c r="W8999" s="16">
        <v>0</v>
      </c>
      <c r="X8999" s="16">
        <v>-1050</v>
      </c>
    </row>
    <row r="9000" spans="1:24" x14ac:dyDescent="0.25">
      <c r="A9000" s="4" t="s">
        <v>5471</v>
      </c>
      <c r="B9000" t="s">
        <v>3851</v>
      </c>
      <c r="C9000" s="13" t="s">
        <v>78</v>
      </c>
      <c r="D9000" s="14">
        <v>160</v>
      </c>
      <c r="E9000" t="s">
        <v>304</v>
      </c>
      <c r="F9000" t="s">
        <v>28</v>
      </c>
      <c r="G9000" t="s">
        <v>305</v>
      </c>
      <c r="H9000" t="s">
        <v>64</v>
      </c>
      <c r="I9000" t="s">
        <v>40</v>
      </c>
      <c r="J9000" t="s">
        <v>46</v>
      </c>
      <c r="K9000">
        <v>164</v>
      </c>
      <c r="L9000" t="s">
        <v>82</v>
      </c>
      <c r="M9000" s="9">
        <v>40</v>
      </c>
      <c r="N9000" s="10">
        <v>1230.7692307692307</v>
      </c>
      <c r="O9000">
        <v>0.8</v>
      </c>
      <c r="P9000">
        <v>1.02</v>
      </c>
      <c r="Q9000">
        <v>0</v>
      </c>
      <c r="R9000" t="s">
        <v>43</v>
      </c>
      <c r="S9000" s="16">
        <v>5222.3999999999996</v>
      </c>
      <c r="T9000" s="16">
        <v>1230.7692307692307</v>
      </c>
      <c r="U9000" s="16">
        <v>500</v>
      </c>
      <c r="V9000" s="16">
        <v>50</v>
      </c>
      <c r="W9000" s="16">
        <v>0</v>
      </c>
      <c r="X9000" s="16">
        <v>3441.6307692307691</v>
      </c>
    </row>
    <row r="9001" spans="1:24" x14ac:dyDescent="0.25">
      <c r="A9001" s="4" t="s">
        <v>5471</v>
      </c>
      <c r="B9001" t="s">
        <v>3852</v>
      </c>
      <c r="C9001" s="13" t="s">
        <v>78</v>
      </c>
      <c r="D9001" s="14">
        <v>38</v>
      </c>
      <c r="E9001" t="s">
        <v>1058</v>
      </c>
      <c r="F9001" t="s">
        <v>37</v>
      </c>
      <c r="G9001" t="s">
        <v>50</v>
      </c>
      <c r="H9001" t="s">
        <v>51</v>
      </c>
      <c r="I9001" t="s">
        <v>76</v>
      </c>
      <c r="J9001" t="s">
        <v>46</v>
      </c>
      <c r="K9001">
        <v>100</v>
      </c>
      <c r="L9001" t="s">
        <v>82</v>
      </c>
      <c r="M9001" s="9">
        <v>40</v>
      </c>
      <c r="N9001" s="10">
        <v>1230.7692307692307</v>
      </c>
      <c r="O9001">
        <v>1</v>
      </c>
      <c r="P9001">
        <v>0.98</v>
      </c>
      <c r="Q9001">
        <v>0</v>
      </c>
      <c r="R9001" t="s">
        <v>43</v>
      </c>
      <c r="S9001" s="16">
        <v>3920</v>
      </c>
      <c r="T9001" s="16">
        <v>1230.7692307692307</v>
      </c>
      <c r="U9001" s="16">
        <v>200</v>
      </c>
      <c r="V9001" s="16">
        <v>0</v>
      </c>
      <c r="W9001" s="16">
        <v>0</v>
      </c>
      <c r="X9001" s="16">
        <v>2489.2307692307695</v>
      </c>
    </row>
    <row r="9002" spans="1:24" x14ac:dyDescent="0.25">
      <c r="A9002" s="4" t="s">
        <v>5471</v>
      </c>
      <c r="B9002" t="s">
        <v>3853</v>
      </c>
      <c r="C9002" s="13" t="s">
        <v>92</v>
      </c>
      <c r="D9002" s="14">
        <v>186</v>
      </c>
      <c r="E9002" t="s">
        <v>463</v>
      </c>
      <c r="F9002" t="s">
        <v>37</v>
      </c>
      <c r="G9002" t="s">
        <v>127</v>
      </c>
      <c r="H9002" t="s">
        <v>51</v>
      </c>
      <c r="I9002" t="s">
        <v>31</v>
      </c>
      <c r="J9002" t="s">
        <v>46</v>
      </c>
      <c r="K9002">
        <v>84</v>
      </c>
      <c r="L9002" t="s">
        <v>99</v>
      </c>
      <c r="M9002" s="9">
        <v>72</v>
      </c>
      <c r="N9002" s="10">
        <v>70</v>
      </c>
      <c r="O9002">
        <v>1.2</v>
      </c>
      <c r="P9002">
        <v>1.2</v>
      </c>
      <c r="Q9002">
        <v>0</v>
      </c>
      <c r="R9002" t="s">
        <v>43</v>
      </c>
      <c r="S9002" s="16">
        <v>8709.119999999999</v>
      </c>
      <c r="T9002" s="16">
        <v>0</v>
      </c>
      <c r="U9002" s="16">
        <v>200</v>
      </c>
      <c r="V9002" s="16">
        <v>50</v>
      </c>
      <c r="W9002" s="16">
        <v>5880</v>
      </c>
      <c r="X9002" s="16">
        <v>2579.119999999999</v>
      </c>
    </row>
    <row r="9003" spans="1:24" x14ac:dyDescent="0.25">
      <c r="A9003" s="4" t="s">
        <v>5471</v>
      </c>
      <c r="B9003" t="s">
        <v>3854</v>
      </c>
      <c r="C9003" s="13" t="s">
        <v>92</v>
      </c>
      <c r="D9003" s="14">
        <v>84</v>
      </c>
      <c r="E9003" t="s">
        <v>763</v>
      </c>
      <c r="F9003" t="s">
        <v>37</v>
      </c>
      <c r="G9003" t="s">
        <v>326</v>
      </c>
      <c r="H9003" t="s">
        <v>64</v>
      </c>
      <c r="I9003" t="s">
        <v>40</v>
      </c>
      <c r="J9003" t="s">
        <v>32</v>
      </c>
      <c r="K9003">
        <v>97</v>
      </c>
      <c r="L9003" t="s">
        <v>95</v>
      </c>
      <c r="M9003" s="9">
        <v>60</v>
      </c>
      <c r="N9003" s="10">
        <v>72</v>
      </c>
      <c r="O9003">
        <v>0.8</v>
      </c>
      <c r="P9003">
        <v>0.81</v>
      </c>
      <c r="Q9003">
        <v>0</v>
      </c>
      <c r="R9003" t="s">
        <v>43</v>
      </c>
      <c r="S9003" s="16">
        <v>3771.36</v>
      </c>
      <c r="T9003" s="16">
        <v>0</v>
      </c>
      <c r="U9003" s="16">
        <v>0</v>
      </c>
      <c r="V9003" s="16">
        <v>100</v>
      </c>
      <c r="W9003" s="16">
        <v>6984</v>
      </c>
      <c r="X9003" s="16">
        <v>-3312.64</v>
      </c>
    </row>
    <row r="9004" spans="1:24" x14ac:dyDescent="0.25">
      <c r="A9004" s="4" t="s">
        <v>5471</v>
      </c>
      <c r="B9004" t="s">
        <v>3855</v>
      </c>
      <c r="C9004" s="13" t="s">
        <v>35</v>
      </c>
      <c r="D9004" s="14">
        <v>170</v>
      </c>
      <c r="E9004" t="s">
        <v>651</v>
      </c>
      <c r="F9004" t="s">
        <v>28</v>
      </c>
      <c r="G9004" t="s">
        <v>56</v>
      </c>
      <c r="H9004" t="s">
        <v>51</v>
      </c>
      <c r="I9004" t="s">
        <v>76</v>
      </c>
      <c r="J9004" t="s">
        <v>46</v>
      </c>
      <c r="K9004">
        <v>0</v>
      </c>
      <c r="L9004" t="s">
        <v>53</v>
      </c>
      <c r="M9004" s="9">
        <v>24</v>
      </c>
      <c r="N9004" s="10">
        <v>384.61538461538464</v>
      </c>
      <c r="O9004">
        <v>1</v>
      </c>
      <c r="P9004">
        <v>1.05</v>
      </c>
      <c r="Q9004">
        <v>0</v>
      </c>
      <c r="R9004" t="s">
        <v>43</v>
      </c>
      <c r="S9004" s="16">
        <v>4032</v>
      </c>
      <c r="T9004" s="16">
        <v>0</v>
      </c>
      <c r="U9004" s="16">
        <v>0</v>
      </c>
      <c r="V9004" s="16">
        <v>100</v>
      </c>
      <c r="W9004" s="16">
        <v>0</v>
      </c>
      <c r="X9004" s="16">
        <v>3932</v>
      </c>
    </row>
    <row r="9005" spans="1:24" x14ac:dyDescent="0.25">
      <c r="A9005" s="4" t="s">
        <v>5471</v>
      </c>
      <c r="B9005" t="s">
        <v>3856</v>
      </c>
      <c r="C9005" s="13" t="s">
        <v>43</v>
      </c>
      <c r="D9005" s="14">
        <v>235</v>
      </c>
      <c r="E9005" t="s">
        <v>203</v>
      </c>
      <c r="F9005" t="s">
        <v>37</v>
      </c>
      <c r="G9005" t="s">
        <v>164</v>
      </c>
      <c r="H9005" t="s">
        <v>51</v>
      </c>
      <c r="I9005" t="s">
        <v>76</v>
      </c>
      <c r="J9005" t="s">
        <v>46</v>
      </c>
      <c r="K9005">
        <v>160</v>
      </c>
      <c r="L9005" t="s">
        <v>47</v>
      </c>
      <c r="M9005" s="9">
        <v>30</v>
      </c>
      <c r="N9005" s="10">
        <v>615.38461538461536</v>
      </c>
      <c r="O9005">
        <v>1</v>
      </c>
      <c r="P9005">
        <v>1.01</v>
      </c>
      <c r="Q9005">
        <v>0</v>
      </c>
      <c r="R9005" t="s">
        <v>43</v>
      </c>
      <c r="S9005" s="16">
        <v>4848</v>
      </c>
      <c r="T9005" s="16">
        <v>615.38461538461536</v>
      </c>
      <c r="U9005" s="16">
        <v>500</v>
      </c>
      <c r="V9005" s="16">
        <v>10</v>
      </c>
      <c r="W9005" s="16">
        <v>0</v>
      </c>
      <c r="X9005" s="16">
        <v>3722.6153846153848</v>
      </c>
    </row>
    <row r="9006" spans="1:24" x14ac:dyDescent="0.25">
      <c r="A9006" s="4" t="s">
        <v>5471</v>
      </c>
      <c r="B9006" t="s">
        <v>3857</v>
      </c>
      <c r="C9006" s="13" t="s">
        <v>35</v>
      </c>
      <c r="D9006" s="14">
        <v>272</v>
      </c>
      <c r="E9006" t="s">
        <v>999</v>
      </c>
      <c r="F9006" t="s">
        <v>37</v>
      </c>
      <c r="G9006" t="s">
        <v>29</v>
      </c>
      <c r="H9006" t="s">
        <v>30</v>
      </c>
      <c r="I9006" t="s">
        <v>52</v>
      </c>
      <c r="J9006" t="s">
        <v>46</v>
      </c>
      <c r="K9006">
        <v>0</v>
      </c>
      <c r="L9006" t="s">
        <v>53</v>
      </c>
      <c r="M9006" s="9">
        <v>24</v>
      </c>
      <c r="N9006" s="10">
        <v>384.61538461538464</v>
      </c>
      <c r="O9006">
        <v>1.1000000000000001</v>
      </c>
      <c r="P9006">
        <v>1</v>
      </c>
      <c r="Q9006">
        <v>0</v>
      </c>
      <c r="R9006" t="s">
        <v>43</v>
      </c>
      <c r="S9006" s="16">
        <v>0</v>
      </c>
      <c r="T9006" s="16">
        <v>0</v>
      </c>
      <c r="U9006" s="16">
        <v>1000</v>
      </c>
      <c r="V9006" s="16">
        <v>0</v>
      </c>
      <c r="W9006" s="16">
        <v>0</v>
      </c>
      <c r="X9006" s="16">
        <v>-1000</v>
      </c>
    </row>
    <row r="9007" spans="1:24" x14ac:dyDescent="0.25">
      <c r="A9007" s="4" t="s">
        <v>5471</v>
      </c>
      <c r="B9007" t="s">
        <v>3858</v>
      </c>
      <c r="C9007" s="13" t="s">
        <v>92</v>
      </c>
      <c r="D9007" s="14">
        <v>108</v>
      </c>
      <c r="E9007" t="s">
        <v>1376</v>
      </c>
      <c r="F9007" t="s">
        <v>28</v>
      </c>
      <c r="G9007" t="s">
        <v>63</v>
      </c>
      <c r="H9007" t="s">
        <v>64</v>
      </c>
      <c r="I9007" t="s">
        <v>31</v>
      </c>
      <c r="J9007" t="s">
        <v>32</v>
      </c>
      <c r="K9007">
        <v>162</v>
      </c>
      <c r="L9007" t="s">
        <v>95</v>
      </c>
      <c r="M9007" s="9">
        <v>65</v>
      </c>
      <c r="N9007" s="10">
        <v>71</v>
      </c>
      <c r="O9007">
        <v>1.2</v>
      </c>
      <c r="P9007">
        <v>1.04</v>
      </c>
      <c r="Q9007">
        <v>0</v>
      </c>
      <c r="R9007" t="s">
        <v>43</v>
      </c>
      <c r="S9007" s="16">
        <v>12979.2</v>
      </c>
      <c r="T9007" s="16">
        <v>0</v>
      </c>
      <c r="U9007" s="16">
        <v>1000</v>
      </c>
      <c r="V9007" s="16">
        <v>50</v>
      </c>
      <c r="W9007" s="16">
        <v>11502</v>
      </c>
      <c r="X9007" s="16">
        <v>427.20000000000073</v>
      </c>
    </row>
    <row r="9008" spans="1:24" x14ac:dyDescent="0.25">
      <c r="A9008" s="4" t="s">
        <v>5471</v>
      </c>
      <c r="B9008" t="s">
        <v>3859</v>
      </c>
      <c r="C9008" s="13" t="s">
        <v>43</v>
      </c>
      <c r="D9008" s="14">
        <v>55</v>
      </c>
      <c r="E9008" t="s">
        <v>396</v>
      </c>
      <c r="F9008" t="s">
        <v>37</v>
      </c>
      <c r="G9008" t="s">
        <v>133</v>
      </c>
      <c r="H9008" t="s">
        <v>30</v>
      </c>
      <c r="I9008" t="s">
        <v>40</v>
      </c>
      <c r="J9008" t="s">
        <v>46</v>
      </c>
      <c r="K9008">
        <v>160</v>
      </c>
      <c r="L9008" t="s">
        <v>47</v>
      </c>
      <c r="M9008" s="9">
        <v>30</v>
      </c>
      <c r="N9008" s="10">
        <v>615.38461538461536</v>
      </c>
      <c r="O9008">
        <v>0.8</v>
      </c>
      <c r="P9008">
        <v>0.99</v>
      </c>
      <c r="Q9008">
        <v>0</v>
      </c>
      <c r="R9008" t="s">
        <v>43</v>
      </c>
      <c r="S9008" s="16">
        <v>3801.6</v>
      </c>
      <c r="T9008" s="16">
        <v>615.38461538461536</v>
      </c>
      <c r="U9008" s="16">
        <v>750</v>
      </c>
      <c r="V9008" s="16">
        <v>0</v>
      </c>
      <c r="W9008" s="16">
        <v>0</v>
      </c>
      <c r="X9008" s="16">
        <v>2436.2153846153847</v>
      </c>
    </row>
    <row r="9009" spans="1:24" x14ac:dyDescent="0.25">
      <c r="A9009" s="4" t="s">
        <v>5471</v>
      </c>
      <c r="B9009" t="s">
        <v>3860</v>
      </c>
      <c r="C9009" s="13" t="s">
        <v>26</v>
      </c>
      <c r="D9009" s="14">
        <v>307</v>
      </c>
      <c r="E9009" t="s">
        <v>581</v>
      </c>
      <c r="F9009" t="s">
        <v>28</v>
      </c>
      <c r="G9009" t="s">
        <v>582</v>
      </c>
      <c r="H9009" t="s">
        <v>60</v>
      </c>
      <c r="I9009" t="s">
        <v>76</v>
      </c>
      <c r="J9009" t="s">
        <v>46</v>
      </c>
      <c r="K9009">
        <v>165</v>
      </c>
      <c r="L9009" t="s">
        <v>90</v>
      </c>
      <c r="M9009" s="9">
        <v>35</v>
      </c>
      <c r="N9009" s="10">
        <v>923.07692307692309</v>
      </c>
      <c r="O9009">
        <v>1</v>
      </c>
      <c r="P9009">
        <v>0.92</v>
      </c>
      <c r="Q9009">
        <v>0</v>
      </c>
      <c r="R9009" t="s">
        <v>43</v>
      </c>
      <c r="S9009" s="16">
        <v>5152</v>
      </c>
      <c r="T9009" s="16">
        <v>923.07692307692309</v>
      </c>
      <c r="U9009" s="16">
        <v>0</v>
      </c>
      <c r="V9009" s="16">
        <v>10</v>
      </c>
      <c r="W9009" s="16">
        <v>0</v>
      </c>
      <c r="X9009" s="16">
        <v>4218.9230769230771</v>
      </c>
    </row>
    <row r="9010" spans="1:24" x14ac:dyDescent="0.25">
      <c r="A9010" s="4" t="s">
        <v>5471</v>
      </c>
      <c r="B9010" t="s">
        <v>3861</v>
      </c>
      <c r="C9010" s="13" t="s">
        <v>26</v>
      </c>
      <c r="D9010" s="14">
        <v>221</v>
      </c>
      <c r="E9010" t="s">
        <v>589</v>
      </c>
      <c r="F9010" t="s">
        <v>37</v>
      </c>
      <c r="G9010" t="s">
        <v>198</v>
      </c>
      <c r="H9010" t="s">
        <v>39</v>
      </c>
      <c r="I9010" t="s">
        <v>52</v>
      </c>
      <c r="J9010" t="s">
        <v>46</v>
      </c>
      <c r="K9010">
        <v>0</v>
      </c>
      <c r="L9010" t="s">
        <v>90</v>
      </c>
      <c r="M9010" s="9">
        <v>35</v>
      </c>
      <c r="N9010" s="10">
        <v>923.07692307692309</v>
      </c>
      <c r="O9010">
        <v>1.1000000000000001</v>
      </c>
      <c r="P9010">
        <v>0.87</v>
      </c>
      <c r="Q9010">
        <v>0</v>
      </c>
      <c r="R9010" t="s">
        <v>43</v>
      </c>
      <c r="S9010" s="16">
        <v>0</v>
      </c>
      <c r="T9010" s="16">
        <v>0</v>
      </c>
      <c r="U9010" s="16">
        <v>500</v>
      </c>
      <c r="V9010" s="16">
        <v>0</v>
      </c>
      <c r="W9010" s="16">
        <v>0</v>
      </c>
      <c r="X9010" s="16">
        <v>-500</v>
      </c>
    </row>
    <row r="9011" spans="1:24" x14ac:dyDescent="0.25">
      <c r="A9011" s="4" t="s">
        <v>5471</v>
      </c>
      <c r="B9011" t="s">
        <v>3862</v>
      </c>
      <c r="C9011" s="13" t="s">
        <v>35</v>
      </c>
      <c r="D9011" s="14">
        <v>4</v>
      </c>
      <c r="E9011" t="s">
        <v>308</v>
      </c>
      <c r="F9011" t="s">
        <v>37</v>
      </c>
      <c r="G9011" t="s">
        <v>309</v>
      </c>
      <c r="H9011" t="s">
        <v>60</v>
      </c>
      <c r="I9011" t="s">
        <v>76</v>
      </c>
      <c r="J9011" t="s">
        <v>46</v>
      </c>
      <c r="K9011">
        <v>0</v>
      </c>
      <c r="L9011" t="s">
        <v>53</v>
      </c>
      <c r="M9011" s="9">
        <v>24</v>
      </c>
      <c r="N9011" s="10">
        <v>384.61538461538464</v>
      </c>
      <c r="O9011">
        <v>1</v>
      </c>
      <c r="P9011">
        <v>0.97</v>
      </c>
      <c r="Q9011">
        <v>0</v>
      </c>
      <c r="R9011" t="s">
        <v>43</v>
      </c>
      <c r="S9011" s="16">
        <v>0</v>
      </c>
      <c r="T9011" s="16">
        <v>0</v>
      </c>
      <c r="U9011" s="16">
        <v>750</v>
      </c>
      <c r="V9011" s="16">
        <v>0</v>
      </c>
      <c r="W9011" s="16">
        <v>0</v>
      </c>
      <c r="X9011" s="16">
        <v>-750</v>
      </c>
    </row>
    <row r="9012" spans="1:24" x14ac:dyDescent="0.25">
      <c r="A9012" s="4" t="s">
        <v>5471</v>
      </c>
      <c r="B9012" t="s">
        <v>3863</v>
      </c>
      <c r="C9012" s="13" t="s">
        <v>35</v>
      </c>
      <c r="D9012" s="14">
        <v>175</v>
      </c>
      <c r="E9012" t="s">
        <v>1161</v>
      </c>
      <c r="F9012" t="s">
        <v>37</v>
      </c>
      <c r="G9012" t="s">
        <v>1162</v>
      </c>
      <c r="H9012" t="s">
        <v>30</v>
      </c>
      <c r="I9012" t="s">
        <v>40</v>
      </c>
      <c r="J9012" t="s">
        <v>46</v>
      </c>
      <c r="K9012">
        <v>0</v>
      </c>
      <c r="L9012" t="s">
        <v>53</v>
      </c>
      <c r="M9012" s="9">
        <v>24</v>
      </c>
      <c r="N9012" s="10">
        <v>384.61538461538464</v>
      </c>
      <c r="O9012">
        <v>0.8</v>
      </c>
      <c r="P9012">
        <v>0.97</v>
      </c>
      <c r="Q9012">
        <v>0</v>
      </c>
      <c r="R9012" t="s">
        <v>43</v>
      </c>
      <c r="S9012" s="16">
        <v>0</v>
      </c>
      <c r="T9012" s="16">
        <v>0</v>
      </c>
      <c r="U9012" s="16">
        <v>500</v>
      </c>
      <c r="V9012" s="16">
        <v>0</v>
      </c>
      <c r="W9012" s="16">
        <v>0</v>
      </c>
      <c r="X9012" s="16">
        <v>-500</v>
      </c>
    </row>
    <row r="9013" spans="1:24" x14ac:dyDescent="0.25">
      <c r="A9013" s="4" t="s">
        <v>5471</v>
      </c>
      <c r="B9013" t="s">
        <v>3864</v>
      </c>
      <c r="C9013" s="13" t="s">
        <v>35</v>
      </c>
      <c r="D9013" s="14">
        <v>289</v>
      </c>
      <c r="E9013" t="s">
        <v>731</v>
      </c>
      <c r="F9013" t="s">
        <v>28</v>
      </c>
      <c r="G9013" t="s">
        <v>85</v>
      </c>
      <c r="H9013" t="s">
        <v>51</v>
      </c>
      <c r="I9013" t="s">
        <v>76</v>
      </c>
      <c r="J9013" t="s">
        <v>46</v>
      </c>
      <c r="K9013">
        <v>0</v>
      </c>
      <c r="L9013" t="s">
        <v>53</v>
      </c>
      <c r="M9013" s="9">
        <v>24</v>
      </c>
      <c r="N9013" s="10">
        <v>384.61538461538464</v>
      </c>
      <c r="O9013">
        <v>1</v>
      </c>
      <c r="P9013">
        <v>0.95</v>
      </c>
      <c r="Q9013">
        <v>0</v>
      </c>
      <c r="R9013" t="s">
        <v>43</v>
      </c>
      <c r="S9013" s="16">
        <v>3648</v>
      </c>
      <c r="T9013" s="16">
        <v>0</v>
      </c>
      <c r="U9013" s="16">
        <v>500</v>
      </c>
      <c r="V9013" s="16">
        <v>500</v>
      </c>
      <c r="W9013" s="16">
        <v>0</v>
      </c>
      <c r="X9013" s="16">
        <v>2648</v>
      </c>
    </row>
    <row r="9014" spans="1:24" x14ac:dyDescent="0.25">
      <c r="A9014" s="4" t="s">
        <v>5471</v>
      </c>
      <c r="B9014" t="s">
        <v>3865</v>
      </c>
      <c r="C9014" s="13" t="s">
        <v>35</v>
      </c>
      <c r="D9014" s="14">
        <v>106</v>
      </c>
      <c r="E9014" t="s">
        <v>288</v>
      </c>
      <c r="F9014" t="s">
        <v>37</v>
      </c>
      <c r="G9014" t="s">
        <v>98</v>
      </c>
      <c r="H9014" t="s">
        <v>81</v>
      </c>
      <c r="I9014" t="s">
        <v>40</v>
      </c>
      <c r="J9014" t="s">
        <v>46</v>
      </c>
      <c r="K9014">
        <v>164</v>
      </c>
      <c r="L9014" t="s">
        <v>53</v>
      </c>
      <c r="M9014" s="9">
        <v>24</v>
      </c>
      <c r="N9014" s="10">
        <v>384.61538461538464</v>
      </c>
      <c r="O9014">
        <v>0.8</v>
      </c>
      <c r="P9014">
        <v>1.03</v>
      </c>
      <c r="Q9014">
        <v>0</v>
      </c>
      <c r="R9014" t="s">
        <v>43</v>
      </c>
      <c r="S9014" s="16">
        <v>3243.2640000000001</v>
      </c>
      <c r="T9014" s="16">
        <v>384.61538461538464</v>
      </c>
      <c r="U9014" s="16">
        <v>0</v>
      </c>
      <c r="V9014" s="16">
        <v>100</v>
      </c>
      <c r="W9014" s="16">
        <v>0</v>
      </c>
      <c r="X9014" s="16">
        <v>2758.6486153846154</v>
      </c>
    </row>
    <row r="9015" spans="1:24" x14ac:dyDescent="0.25">
      <c r="A9015" s="4" t="s">
        <v>5471</v>
      </c>
      <c r="B9015" t="s">
        <v>3866</v>
      </c>
      <c r="C9015" s="13" t="s">
        <v>92</v>
      </c>
      <c r="D9015" s="14">
        <v>251</v>
      </c>
      <c r="E9015" t="s">
        <v>241</v>
      </c>
      <c r="F9015" t="s">
        <v>28</v>
      </c>
      <c r="G9015" t="s">
        <v>242</v>
      </c>
      <c r="H9015" t="s">
        <v>81</v>
      </c>
      <c r="I9015" t="s">
        <v>40</v>
      </c>
      <c r="J9015" t="s">
        <v>32</v>
      </c>
      <c r="K9015">
        <v>168</v>
      </c>
      <c r="L9015" t="s">
        <v>95</v>
      </c>
      <c r="M9015" s="9">
        <v>40</v>
      </c>
      <c r="N9015" s="10">
        <v>51</v>
      </c>
      <c r="O9015">
        <v>0.8</v>
      </c>
      <c r="P9015">
        <v>0.93</v>
      </c>
      <c r="Q9015">
        <v>0</v>
      </c>
      <c r="R9015" t="s">
        <v>43</v>
      </c>
      <c r="S9015" s="16">
        <v>4761.6000000000004</v>
      </c>
      <c r="T9015" s="16">
        <v>0</v>
      </c>
      <c r="U9015" s="16">
        <v>0</v>
      </c>
      <c r="V9015" s="16">
        <v>0</v>
      </c>
      <c r="W9015" s="16">
        <v>8568</v>
      </c>
      <c r="X9015" s="16">
        <v>-3806.3999999999996</v>
      </c>
    </row>
    <row r="9016" spans="1:24" x14ac:dyDescent="0.25">
      <c r="A9016" s="4" t="s">
        <v>5471</v>
      </c>
      <c r="B9016" t="s">
        <v>3867</v>
      </c>
      <c r="C9016" s="13" t="s">
        <v>43</v>
      </c>
      <c r="D9016" s="14">
        <v>306</v>
      </c>
      <c r="E9016" t="s">
        <v>786</v>
      </c>
      <c r="F9016" t="s">
        <v>37</v>
      </c>
      <c r="G9016" t="s">
        <v>334</v>
      </c>
      <c r="H9016" t="s">
        <v>60</v>
      </c>
      <c r="I9016" t="s">
        <v>40</v>
      </c>
      <c r="J9016" t="s">
        <v>32</v>
      </c>
      <c r="K9016">
        <v>161</v>
      </c>
      <c r="L9016" t="s">
        <v>117</v>
      </c>
      <c r="M9016" s="9">
        <v>54</v>
      </c>
      <c r="N9016" s="10">
        <v>5666.666666666667</v>
      </c>
      <c r="O9016">
        <v>0.8</v>
      </c>
      <c r="P9016">
        <v>0.86</v>
      </c>
      <c r="Q9016">
        <v>0</v>
      </c>
      <c r="R9016" t="s">
        <v>43</v>
      </c>
      <c r="S9016" s="16">
        <v>5981.4720000000007</v>
      </c>
      <c r="T9016" s="16">
        <v>5666.666666666667</v>
      </c>
      <c r="U9016" s="16">
        <v>0</v>
      </c>
      <c r="V9016" s="16">
        <v>100</v>
      </c>
      <c r="W9016" s="16">
        <v>0</v>
      </c>
      <c r="X9016" s="16">
        <v>214.80533333333369</v>
      </c>
    </row>
    <row r="9017" spans="1:24" x14ac:dyDescent="0.25">
      <c r="A9017" s="4" t="s">
        <v>5471</v>
      </c>
      <c r="B9017" t="s">
        <v>3868</v>
      </c>
      <c r="C9017" s="13" t="s">
        <v>35</v>
      </c>
      <c r="D9017" s="14">
        <v>136</v>
      </c>
      <c r="E9017" t="s">
        <v>439</v>
      </c>
      <c r="F9017" t="s">
        <v>37</v>
      </c>
      <c r="G9017" t="s">
        <v>370</v>
      </c>
      <c r="H9017" t="s">
        <v>39</v>
      </c>
      <c r="I9017" t="s">
        <v>52</v>
      </c>
      <c r="J9017" t="s">
        <v>46</v>
      </c>
      <c r="K9017">
        <v>0</v>
      </c>
      <c r="L9017" t="s">
        <v>53</v>
      </c>
      <c r="M9017" s="9">
        <v>24</v>
      </c>
      <c r="N9017" s="10">
        <v>384.61538461538464</v>
      </c>
      <c r="O9017">
        <v>1.1000000000000001</v>
      </c>
      <c r="P9017">
        <v>0.81</v>
      </c>
      <c r="Q9017">
        <v>0</v>
      </c>
      <c r="R9017" t="s">
        <v>43</v>
      </c>
      <c r="S9017" s="16">
        <v>0</v>
      </c>
      <c r="T9017" s="16">
        <v>0</v>
      </c>
      <c r="U9017" s="16">
        <v>0</v>
      </c>
      <c r="V9017" s="16">
        <v>10</v>
      </c>
      <c r="W9017" s="16">
        <v>0</v>
      </c>
      <c r="X9017" s="16">
        <v>-10</v>
      </c>
    </row>
    <row r="9018" spans="1:24" x14ac:dyDescent="0.25">
      <c r="A9018" s="4" t="s">
        <v>5471</v>
      </c>
      <c r="B9018" t="s">
        <v>3869</v>
      </c>
      <c r="C9018" s="13" t="s">
        <v>35</v>
      </c>
      <c r="D9018" s="14">
        <v>117</v>
      </c>
      <c r="E9018" t="s">
        <v>478</v>
      </c>
      <c r="F9018" t="s">
        <v>37</v>
      </c>
      <c r="G9018" t="s">
        <v>220</v>
      </c>
      <c r="H9018" t="s">
        <v>81</v>
      </c>
      <c r="I9018" t="s">
        <v>76</v>
      </c>
      <c r="J9018" t="s">
        <v>32</v>
      </c>
      <c r="K9018">
        <v>160</v>
      </c>
      <c r="L9018" t="s">
        <v>41</v>
      </c>
      <c r="M9018" s="9">
        <v>48</v>
      </c>
      <c r="N9018" s="10">
        <v>5416.666666666667</v>
      </c>
      <c r="O9018">
        <v>1</v>
      </c>
      <c r="P9018">
        <v>1.1499999999999999</v>
      </c>
      <c r="Q9018">
        <v>0</v>
      </c>
      <c r="R9018" t="s">
        <v>43</v>
      </c>
      <c r="S9018" s="16">
        <v>8832</v>
      </c>
      <c r="T9018" s="16">
        <v>5416.666666666667</v>
      </c>
      <c r="U9018" s="16">
        <v>0</v>
      </c>
      <c r="V9018" s="16">
        <v>10</v>
      </c>
      <c r="W9018" s="16">
        <v>0</v>
      </c>
      <c r="X9018" s="16">
        <v>3405.333333333333</v>
      </c>
    </row>
    <row r="9019" spans="1:24" x14ac:dyDescent="0.25">
      <c r="A9019" s="4" t="s">
        <v>5471</v>
      </c>
      <c r="B9019" t="s">
        <v>3870</v>
      </c>
      <c r="C9019" s="13" t="s">
        <v>35</v>
      </c>
      <c r="D9019" s="14">
        <v>14</v>
      </c>
      <c r="E9019" t="s">
        <v>67</v>
      </c>
      <c r="F9019" t="s">
        <v>37</v>
      </c>
      <c r="G9019" t="s">
        <v>68</v>
      </c>
      <c r="H9019" t="s">
        <v>30</v>
      </c>
      <c r="I9019" t="s">
        <v>52</v>
      </c>
      <c r="J9019" t="s">
        <v>32</v>
      </c>
      <c r="K9019">
        <v>162</v>
      </c>
      <c r="L9019" t="s">
        <v>41</v>
      </c>
      <c r="M9019" s="9">
        <v>48</v>
      </c>
      <c r="N9019" s="10">
        <v>5416.666666666667</v>
      </c>
      <c r="O9019">
        <v>1.1000000000000001</v>
      </c>
      <c r="P9019">
        <v>1.1399999999999999</v>
      </c>
      <c r="Q9019">
        <v>0</v>
      </c>
      <c r="R9019" t="s">
        <v>43</v>
      </c>
      <c r="S9019" s="16">
        <v>9751.1039999999994</v>
      </c>
      <c r="T9019" s="16">
        <v>5416.666666666667</v>
      </c>
      <c r="U9019" s="16">
        <v>750</v>
      </c>
      <c r="V9019" s="16">
        <v>100</v>
      </c>
      <c r="W9019" s="16">
        <v>0</v>
      </c>
      <c r="X9019" s="16">
        <v>3484.4373333333324</v>
      </c>
    </row>
    <row r="9020" spans="1:24" x14ac:dyDescent="0.25">
      <c r="A9020" s="4" t="s">
        <v>5471</v>
      </c>
      <c r="B9020" t="s">
        <v>3871</v>
      </c>
      <c r="C9020" s="13" t="s">
        <v>92</v>
      </c>
      <c r="D9020" s="14">
        <v>186</v>
      </c>
      <c r="E9020" t="s">
        <v>463</v>
      </c>
      <c r="F9020" t="s">
        <v>37</v>
      </c>
      <c r="G9020" t="s">
        <v>127</v>
      </c>
      <c r="H9020" t="s">
        <v>51</v>
      </c>
      <c r="I9020" t="s">
        <v>31</v>
      </c>
      <c r="J9020" t="s">
        <v>46</v>
      </c>
      <c r="K9020">
        <v>161</v>
      </c>
      <c r="L9020" t="s">
        <v>99</v>
      </c>
      <c r="M9020" s="9">
        <v>35</v>
      </c>
      <c r="N9020" s="10">
        <v>43</v>
      </c>
      <c r="O9020">
        <v>1.2</v>
      </c>
      <c r="P9020">
        <v>1.2</v>
      </c>
      <c r="Q9020">
        <v>0</v>
      </c>
      <c r="R9020" t="s">
        <v>43</v>
      </c>
      <c r="S9020" s="16">
        <v>8114.4</v>
      </c>
      <c r="T9020" s="16">
        <v>0</v>
      </c>
      <c r="U9020" s="16">
        <v>500</v>
      </c>
      <c r="V9020" s="16">
        <v>500</v>
      </c>
      <c r="W9020" s="16">
        <v>6923</v>
      </c>
      <c r="X9020" s="16">
        <v>191.39999999999964</v>
      </c>
    </row>
    <row r="9021" spans="1:24" x14ac:dyDescent="0.25">
      <c r="A9021" s="4" t="s">
        <v>5471</v>
      </c>
      <c r="B9021" t="s">
        <v>3872</v>
      </c>
      <c r="C9021" s="13" t="s">
        <v>43</v>
      </c>
      <c r="D9021" s="14">
        <v>214</v>
      </c>
      <c r="E9021" t="s">
        <v>624</v>
      </c>
      <c r="F9021" t="s">
        <v>37</v>
      </c>
      <c r="G9021" t="s">
        <v>625</v>
      </c>
      <c r="H9021" t="s">
        <v>30</v>
      </c>
      <c r="I9021" t="s">
        <v>52</v>
      </c>
      <c r="J9021" t="s">
        <v>46</v>
      </c>
      <c r="K9021">
        <v>166</v>
      </c>
      <c r="L9021" t="s">
        <v>47</v>
      </c>
      <c r="M9021" s="9">
        <v>30</v>
      </c>
      <c r="N9021" s="10">
        <v>615.38461538461536</v>
      </c>
      <c r="O9021">
        <v>1.1000000000000001</v>
      </c>
      <c r="P9021">
        <v>0.86</v>
      </c>
      <c r="Q9021">
        <v>0</v>
      </c>
      <c r="R9021" t="s">
        <v>43</v>
      </c>
      <c r="S9021" s="16">
        <v>4711.08</v>
      </c>
      <c r="T9021" s="16">
        <v>615.38461538461536</v>
      </c>
      <c r="U9021" s="16">
        <v>1000</v>
      </c>
      <c r="V9021" s="16">
        <v>0</v>
      </c>
      <c r="W9021" s="16">
        <v>0</v>
      </c>
      <c r="X9021" s="16">
        <v>3095.6953846153847</v>
      </c>
    </row>
    <row r="9022" spans="1:24" x14ac:dyDescent="0.25">
      <c r="A9022" s="4" t="s">
        <v>5471</v>
      </c>
      <c r="B9022" t="s">
        <v>3873</v>
      </c>
      <c r="C9022" s="13" t="s">
        <v>92</v>
      </c>
      <c r="D9022" s="14">
        <v>255</v>
      </c>
      <c r="E9022" t="s">
        <v>205</v>
      </c>
      <c r="F9022" t="s">
        <v>37</v>
      </c>
      <c r="G9022" t="s">
        <v>124</v>
      </c>
      <c r="H9022" t="s">
        <v>51</v>
      </c>
      <c r="I9022" t="s">
        <v>86</v>
      </c>
      <c r="J9022" t="s">
        <v>46</v>
      </c>
      <c r="K9022">
        <v>81</v>
      </c>
      <c r="L9022" t="s">
        <v>99</v>
      </c>
      <c r="M9022" s="9">
        <v>35</v>
      </c>
      <c r="N9022" s="10">
        <v>47</v>
      </c>
      <c r="O9022">
        <v>0.9</v>
      </c>
      <c r="P9022">
        <v>1.17</v>
      </c>
      <c r="Q9022">
        <v>0</v>
      </c>
      <c r="R9022" t="s">
        <v>43</v>
      </c>
      <c r="S9022" s="16">
        <v>2985.2549999999997</v>
      </c>
      <c r="T9022" s="16">
        <v>0</v>
      </c>
      <c r="U9022" s="16">
        <v>200</v>
      </c>
      <c r="V9022" s="16">
        <v>100</v>
      </c>
      <c r="W9022" s="16">
        <v>3807</v>
      </c>
      <c r="X9022" s="16">
        <v>-1121.7450000000003</v>
      </c>
    </row>
    <row r="9023" spans="1:24" x14ac:dyDescent="0.25">
      <c r="A9023" s="4" t="s">
        <v>5471</v>
      </c>
      <c r="B9023" t="s">
        <v>3874</v>
      </c>
      <c r="C9023" s="13" t="s">
        <v>43</v>
      </c>
      <c r="D9023" s="14">
        <v>165</v>
      </c>
      <c r="E9023" t="s">
        <v>262</v>
      </c>
      <c r="F9023" t="s">
        <v>28</v>
      </c>
      <c r="G9023" t="s">
        <v>263</v>
      </c>
      <c r="H9023" t="s">
        <v>81</v>
      </c>
      <c r="I9023" t="s">
        <v>76</v>
      </c>
      <c r="J9023" t="s">
        <v>46</v>
      </c>
      <c r="K9023">
        <v>163</v>
      </c>
      <c r="L9023" t="s">
        <v>47</v>
      </c>
      <c r="M9023" s="9">
        <v>30</v>
      </c>
      <c r="N9023" s="10">
        <v>615.38461538461536</v>
      </c>
      <c r="O9023">
        <v>1</v>
      </c>
      <c r="P9023">
        <v>1.1100000000000001</v>
      </c>
      <c r="Q9023">
        <v>0</v>
      </c>
      <c r="R9023" t="s">
        <v>43</v>
      </c>
      <c r="S9023" s="16">
        <v>5328.0000000000009</v>
      </c>
      <c r="T9023" s="16">
        <v>615.38461538461536</v>
      </c>
      <c r="U9023" s="16">
        <v>0</v>
      </c>
      <c r="V9023" s="16">
        <v>250</v>
      </c>
      <c r="W9023" s="16">
        <v>0</v>
      </c>
      <c r="X9023" s="16">
        <v>4462.6153846153857</v>
      </c>
    </row>
    <row r="9024" spans="1:24" x14ac:dyDescent="0.25">
      <c r="A9024" s="4" t="s">
        <v>5471</v>
      </c>
      <c r="B9024" t="s">
        <v>3875</v>
      </c>
      <c r="C9024" s="13" t="s">
        <v>66</v>
      </c>
      <c r="D9024" s="14">
        <v>230</v>
      </c>
      <c r="E9024" t="s">
        <v>509</v>
      </c>
      <c r="F9024" t="s">
        <v>28</v>
      </c>
      <c r="G9024" t="s">
        <v>80</v>
      </c>
      <c r="H9024" t="s">
        <v>81</v>
      </c>
      <c r="I9024" t="s">
        <v>76</v>
      </c>
      <c r="J9024" t="s">
        <v>46</v>
      </c>
      <c r="K9024">
        <v>161</v>
      </c>
      <c r="L9024" t="s">
        <v>69</v>
      </c>
      <c r="M9024" s="9">
        <v>48</v>
      </c>
      <c r="N9024" s="10">
        <v>1538.4615384615386</v>
      </c>
      <c r="O9024">
        <v>1</v>
      </c>
      <c r="P9024">
        <v>1.1599999999999999</v>
      </c>
      <c r="Q9024">
        <v>0</v>
      </c>
      <c r="R9024" t="s">
        <v>43</v>
      </c>
      <c r="S9024" s="16">
        <v>8908.7999999999993</v>
      </c>
      <c r="T9024" s="16">
        <v>1538.4615384615386</v>
      </c>
      <c r="U9024" s="16">
        <v>1000</v>
      </c>
      <c r="V9024" s="16">
        <v>10</v>
      </c>
      <c r="W9024" s="16">
        <v>0</v>
      </c>
      <c r="X9024" s="16">
        <v>6360.3384615384603</v>
      </c>
    </row>
    <row r="9025" spans="1:24" x14ac:dyDescent="0.25">
      <c r="A9025" s="4" t="s">
        <v>5471</v>
      </c>
      <c r="B9025" t="s">
        <v>3876</v>
      </c>
      <c r="C9025" s="13" t="s">
        <v>92</v>
      </c>
      <c r="D9025" s="14">
        <v>162</v>
      </c>
      <c r="E9025" t="s">
        <v>216</v>
      </c>
      <c r="F9025" t="s">
        <v>28</v>
      </c>
      <c r="G9025" t="s">
        <v>217</v>
      </c>
      <c r="H9025" t="s">
        <v>64</v>
      </c>
      <c r="I9025" t="s">
        <v>40</v>
      </c>
      <c r="J9025" t="s">
        <v>46</v>
      </c>
      <c r="K9025">
        <v>0</v>
      </c>
      <c r="L9025" t="s">
        <v>99</v>
      </c>
      <c r="M9025" s="9">
        <v>48</v>
      </c>
      <c r="N9025" s="10">
        <v>51</v>
      </c>
      <c r="O9025">
        <v>0.8</v>
      </c>
      <c r="P9025">
        <v>0.81</v>
      </c>
      <c r="Q9025">
        <v>0</v>
      </c>
      <c r="R9025" t="s">
        <v>43</v>
      </c>
      <c r="S9025" s="16">
        <v>4976.6400000000003</v>
      </c>
      <c r="T9025" s="16">
        <v>0</v>
      </c>
      <c r="U9025" s="16">
        <v>200</v>
      </c>
      <c r="V9025" s="16">
        <v>50</v>
      </c>
      <c r="W9025" s="16">
        <v>0</v>
      </c>
      <c r="X9025" s="16">
        <v>4726.6400000000003</v>
      </c>
    </row>
    <row r="9026" spans="1:24" x14ac:dyDescent="0.25">
      <c r="A9026" s="4" t="s">
        <v>5471</v>
      </c>
      <c r="B9026" t="s">
        <v>3877</v>
      </c>
      <c r="C9026" s="13" t="s">
        <v>92</v>
      </c>
      <c r="D9026" s="14">
        <v>98</v>
      </c>
      <c r="E9026" t="s">
        <v>995</v>
      </c>
      <c r="F9026" t="s">
        <v>28</v>
      </c>
      <c r="G9026" t="s">
        <v>159</v>
      </c>
      <c r="H9026" t="s">
        <v>39</v>
      </c>
      <c r="I9026" t="s">
        <v>31</v>
      </c>
      <c r="J9026" t="s">
        <v>46</v>
      </c>
      <c r="K9026">
        <v>163</v>
      </c>
      <c r="L9026" t="s">
        <v>99</v>
      </c>
      <c r="M9026" s="9">
        <v>40</v>
      </c>
      <c r="N9026" s="10">
        <v>47</v>
      </c>
      <c r="O9026">
        <v>1.2</v>
      </c>
      <c r="P9026">
        <v>1.01</v>
      </c>
      <c r="Q9026">
        <v>0</v>
      </c>
      <c r="R9026" t="s">
        <v>43</v>
      </c>
      <c r="S9026" s="16">
        <v>7756.8</v>
      </c>
      <c r="T9026" s="16">
        <v>0</v>
      </c>
      <c r="U9026" s="16">
        <v>750</v>
      </c>
      <c r="V9026" s="16">
        <v>10</v>
      </c>
      <c r="W9026" s="16">
        <v>7661</v>
      </c>
      <c r="X9026" s="16">
        <v>-664.19999999999982</v>
      </c>
    </row>
    <row r="9027" spans="1:24" x14ac:dyDescent="0.25">
      <c r="A9027" s="4" t="s">
        <v>5471</v>
      </c>
      <c r="B9027" t="s">
        <v>3878</v>
      </c>
      <c r="C9027" s="13" t="s">
        <v>135</v>
      </c>
      <c r="D9027" s="14">
        <v>101</v>
      </c>
      <c r="E9027" t="s">
        <v>595</v>
      </c>
      <c r="F9027" t="s">
        <v>28</v>
      </c>
      <c r="G9027" t="s">
        <v>159</v>
      </c>
      <c r="H9027" t="s">
        <v>39</v>
      </c>
      <c r="I9027" t="s">
        <v>40</v>
      </c>
      <c r="J9027" t="s">
        <v>32</v>
      </c>
      <c r="K9027">
        <v>0</v>
      </c>
      <c r="L9027" t="s">
        <v>209</v>
      </c>
      <c r="M9027" s="9">
        <v>90</v>
      </c>
      <c r="N9027" s="10">
        <v>9166.6666666666661</v>
      </c>
      <c r="O9027">
        <v>0.8</v>
      </c>
      <c r="P9027">
        <v>1.01</v>
      </c>
      <c r="Q9027">
        <v>0</v>
      </c>
      <c r="R9027" t="s">
        <v>43</v>
      </c>
      <c r="S9027" s="16">
        <v>11635.2</v>
      </c>
      <c r="T9027" s="16">
        <v>0</v>
      </c>
      <c r="U9027" s="16">
        <v>500</v>
      </c>
      <c r="V9027" s="16">
        <v>0</v>
      </c>
      <c r="W9027" s="16">
        <v>0</v>
      </c>
      <c r="X9027" s="16">
        <v>11135.2</v>
      </c>
    </row>
    <row r="9028" spans="1:24" x14ac:dyDescent="0.25">
      <c r="A9028" s="4" t="s">
        <v>5471</v>
      </c>
      <c r="B9028" t="s">
        <v>3879</v>
      </c>
      <c r="C9028" s="13" t="s">
        <v>135</v>
      </c>
      <c r="D9028" s="14">
        <v>281</v>
      </c>
      <c r="E9028" t="s">
        <v>222</v>
      </c>
      <c r="F9028" t="s">
        <v>37</v>
      </c>
      <c r="G9028" t="s">
        <v>179</v>
      </c>
      <c r="H9028" t="s">
        <v>39</v>
      </c>
      <c r="I9028" t="s">
        <v>86</v>
      </c>
      <c r="J9028" t="s">
        <v>32</v>
      </c>
      <c r="K9028">
        <v>168</v>
      </c>
      <c r="L9028" t="s">
        <v>209</v>
      </c>
      <c r="M9028" s="9">
        <v>90</v>
      </c>
      <c r="N9028" s="10">
        <v>9166.6666666666661</v>
      </c>
      <c r="O9028">
        <v>0.9</v>
      </c>
      <c r="P9028">
        <v>0.98</v>
      </c>
      <c r="Q9028">
        <v>0</v>
      </c>
      <c r="R9028" t="s">
        <v>43</v>
      </c>
      <c r="S9028" s="16">
        <v>13335.84</v>
      </c>
      <c r="T9028" s="16">
        <v>9166.6666666666661</v>
      </c>
      <c r="U9028" s="16">
        <v>500</v>
      </c>
      <c r="V9028" s="16">
        <v>0</v>
      </c>
      <c r="W9028" s="16">
        <v>0</v>
      </c>
      <c r="X9028" s="16">
        <v>3669.1733333333341</v>
      </c>
    </row>
    <row r="9029" spans="1:24" x14ac:dyDescent="0.25">
      <c r="A9029" s="4" t="s">
        <v>5471</v>
      </c>
      <c r="B9029" t="s">
        <v>3880</v>
      </c>
      <c r="C9029" s="13" t="s">
        <v>78</v>
      </c>
      <c r="D9029" s="14">
        <v>147</v>
      </c>
      <c r="E9029" t="s">
        <v>442</v>
      </c>
      <c r="F9029" t="s">
        <v>37</v>
      </c>
      <c r="G9029" t="s">
        <v>443</v>
      </c>
      <c r="H9029" t="s">
        <v>60</v>
      </c>
      <c r="I9029" t="s">
        <v>76</v>
      </c>
      <c r="J9029" t="s">
        <v>32</v>
      </c>
      <c r="K9029">
        <v>130</v>
      </c>
      <c r="L9029" t="s">
        <v>121</v>
      </c>
      <c r="M9029" s="9">
        <v>65</v>
      </c>
      <c r="N9029" s="10">
        <v>7500</v>
      </c>
      <c r="O9029">
        <v>1</v>
      </c>
      <c r="P9029">
        <v>1.07</v>
      </c>
      <c r="Q9029">
        <v>0</v>
      </c>
      <c r="R9029" t="s">
        <v>43</v>
      </c>
      <c r="S9029" s="16">
        <v>9041.5</v>
      </c>
      <c r="T9029" s="16">
        <v>7500</v>
      </c>
      <c r="U9029" s="16">
        <v>500</v>
      </c>
      <c r="V9029" s="16">
        <v>500</v>
      </c>
      <c r="W9029" s="16">
        <v>0</v>
      </c>
      <c r="X9029" s="16">
        <v>541.5</v>
      </c>
    </row>
    <row r="9030" spans="1:24" x14ac:dyDescent="0.25">
      <c r="A9030" s="4" t="s">
        <v>5471</v>
      </c>
      <c r="B9030" t="s">
        <v>3881</v>
      </c>
      <c r="C9030" s="13" t="s">
        <v>92</v>
      </c>
      <c r="D9030" s="14">
        <v>274</v>
      </c>
      <c r="E9030" t="s">
        <v>735</v>
      </c>
      <c r="F9030" t="s">
        <v>37</v>
      </c>
      <c r="G9030" t="s">
        <v>29</v>
      </c>
      <c r="H9030" t="s">
        <v>30</v>
      </c>
      <c r="I9030" t="s">
        <v>40</v>
      </c>
      <c r="J9030" t="s">
        <v>46</v>
      </c>
      <c r="K9030">
        <v>119</v>
      </c>
      <c r="L9030" t="s">
        <v>99</v>
      </c>
      <c r="M9030" s="9">
        <v>40</v>
      </c>
      <c r="N9030" s="10">
        <v>52</v>
      </c>
      <c r="O9030">
        <v>0.8</v>
      </c>
      <c r="P9030">
        <v>1</v>
      </c>
      <c r="Q9030">
        <v>0</v>
      </c>
      <c r="R9030" t="s">
        <v>43</v>
      </c>
      <c r="S9030" s="16">
        <v>3808</v>
      </c>
      <c r="T9030" s="16">
        <v>0</v>
      </c>
      <c r="U9030" s="16">
        <v>0</v>
      </c>
      <c r="V9030" s="16">
        <v>10</v>
      </c>
      <c r="W9030" s="16">
        <v>6188</v>
      </c>
      <c r="X9030" s="16">
        <v>-2390</v>
      </c>
    </row>
    <row r="9031" spans="1:24" x14ac:dyDescent="0.25">
      <c r="A9031" s="4" t="s">
        <v>5471</v>
      </c>
      <c r="B9031" t="s">
        <v>3882</v>
      </c>
      <c r="C9031" s="13" t="s">
        <v>92</v>
      </c>
      <c r="D9031" s="14">
        <v>18</v>
      </c>
      <c r="E9031" t="s">
        <v>788</v>
      </c>
      <c r="F9031" t="s">
        <v>37</v>
      </c>
      <c r="G9031" t="s">
        <v>285</v>
      </c>
      <c r="H9031" t="s">
        <v>30</v>
      </c>
      <c r="I9031" t="s">
        <v>52</v>
      </c>
      <c r="J9031" t="s">
        <v>32</v>
      </c>
      <c r="K9031">
        <v>161</v>
      </c>
      <c r="L9031" t="s">
        <v>95</v>
      </c>
      <c r="M9031" s="9">
        <v>35</v>
      </c>
      <c r="N9031" s="10">
        <v>49</v>
      </c>
      <c r="O9031">
        <v>1.1000000000000001</v>
      </c>
      <c r="P9031">
        <v>1.08</v>
      </c>
      <c r="Q9031">
        <v>0</v>
      </c>
      <c r="R9031" t="s">
        <v>43</v>
      </c>
      <c r="S9031" s="16">
        <v>6694.380000000001</v>
      </c>
      <c r="T9031" s="16">
        <v>0</v>
      </c>
      <c r="U9031" s="16">
        <v>750</v>
      </c>
      <c r="V9031" s="16">
        <v>100</v>
      </c>
      <c r="W9031" s="16">
        <v>7889</v>
      </c>
      <c r="X9031" s="16">
        <v>-2044.619999999999</v>
      </c>
    </row>
    <row r="9032" spans="1:24" x14ac:dyDescent="0.25">
      <c r="A9032" s="4" t="s">
        <v>5471</v>
      </c>
      <c r="B9032" t="s">
        <v>3883</v>
      </c>
      <c r="C9032" s="13" t="s">
        <v>92</v>
      </c>
      <c r="D9032" s="14">
        <v>291</v>
      </c>
      <c r="E9032" t="s">
        <v>339</v>
      </c>
      <c r="F9032" t="s">
        <v>28</v>
      </c>
      <c r="G9032" t="s">
        <v>340</v>
      </c>
      <c r="H9032" t="s">
        <v>64</v>
      </c>
      <c r="I9032" t="s">
        <v>40</v>
      </c>
      <c r="J9032" t="s">
        <v>32</v>
      </c>
      <c r="K9032">
        <v>0</v>
      </c>
      <c r="L9032" t="s">
        <v>95</v>
      </c>
      <c r="M9032" s="9">
        <v>60</v>
      </c>
      <c r="N9032" s="10">
        <v>71</v>
      </c>
      <c r="O9032">
        <v>0.8</v>
      </c>
      <c r="P9032">
        <v>0.82</v>
      </c>
      <c r="Q9032">
        <v>0</v>
      </c>
      <c r="R9032" t="s">
        <v>43</v>
      </c>
      <c r="S9032" s="16">
        <v>6297.5999999999995</v>
      </c>
      <c r="T9032" s="16">
        <v>0</v>
      </c>
      <c r="U9032" s="16">
        <v>750</v>
      </c>
      <c r="V9032" s="16">
        <v>100</v>
      </c>
      <c r="W9032" s="16">
        <v>0</v>
      </c>
      <c r="X9032" s="16">
        <v>5447.5999999999995</v>
      </c>
    </row>
    <row r="9033" spans="1:24" x14ac:dyDescent="0.25">
      <c r="A9033" s="4" t="s">
        <v>5471</v>
      </c>
      <c r="B9033" t="s">
        <v>3884</v>
      </c>
      <c r="C9033" s="13" t="s">
        <v>92</v>
      </c>
      <c r="D9033" s="14">
        <v>302</v>
      </c>
      <c r="E9033" t="s">
        <v>979</v>
      </c>
      <c r="F9033" t="s">
        <v>28</v>
      </c>
      <c r="G9033" t="s">
        <v>980</v>
      </c>
      <c r="H9033" t="s">
        <v>51</v>
      </c>
      <c r="I9033" t="s">
        <v>76</v>
      </c>
      <c r="J9033" t="s">
        <v>46</v>
      </c>
      <c r="K9033">
        <v>161</v>
      </c>
      <c r="L9033" t="s">
        <v>99</v>
      </c>
      <c r="M9033" s="9">
        <v>35</v>
      </c>
      <c r="N9033" s="10">
        <v>55</v>
      </c>
      <c r="O9033">
        <v>1</v>
      </c>
      <c r="P9033">
        <v>1.04</v>
      </c>
      <c r="Q9033">
        <v>0</v>
      </c>
      <c r="R9033" t="s">
        <v>43</v>
      </c>
      <c r="S9033" s="16">
        <v>5824</v>
      </c>
      <c r="T9033" s="16">
        <v>0</v>
      </c>
      <c r="U9033" s="16">
        <v>500</v>
      </c>
      <c r="V9033" s="16">
        <v>0</v>
      </c>
      <c r="W9033" s="16">
        <v>8855</v>
      </c>
      <c r="X9033" s="16">
        <v>-3531</v>
      </c>
    </row>
    <row r="9034" spans="1:24" x14ac:dyDescent="0.25">
      <c r="A9034" s="4" t="s">
        <v>5471</v>
      </c>
      <c r="B9034" t="s">
        <v>3885</v>
      </c>
      <c r="C9034" s="13" t="s">
        <v>92</v>
      </c>
      <c r="D9034" s="14">
        <v>34</v>
      </c>
      <c r="E9034" t="s">
        <v>230</v>
      </c>
      <c r="F9034" t="s">
        <v>37</v>
      </c>
      <c r="G9034" t="s">
        <v>231</v>
      </c>
      <c r="H9034" t="s">
        <v>60</v>
      </c>
      <c r="I9034" t="s">
        <v>52</v>
      </c>
      <c r="J9034" t="s">
        <v>32</v>
      </c>
      <c r="K9034">
        <v>162</v>
      </c>
      <c r="L9034" t="s">
        <v>95</v>
      </c>
      <c r="M9034" s="9">
        <v>72</v>
      </c>
      <c r="N9034" s="10">
        <v>71</v>
      </c>
      <c r="O9034">
        <v>1.1000000000000001</v>
      </c>
      <c r="P9034">
        <v>1.1200000000000001</v>
      </c>
      <c r="Q9034">
        <v>0</v>
      </c>
      <c r="R9034" t="s">
        <v>43</v>
      </c>
      <c r="S9034" s="16">
        <v>14370.048000000003</v>
      </c>
      <c r="T9034" s="16">
        <v>0</v>
      </c>
      <c r="U9034" s="16">
        <v>0</v>
      </c>
      <c r="V9034" s="16">
        <v>0</v>
      </c>
      <c r="W9034" s="16">
        <v>11502</v>
      </c>
      <c r="X9034" s="16">
        <v>2868.0480000000025</v>
      </c>
    </row>
    <row r="9035" spans="1:24" x14ac:dyDescent="0.25">
      <c r="A9035" s="4" t="s">
        <v>5471</v>
      </c>
      <c r="B9035" t="s">
        <v>3886</v>
      </c>
      <c r="C9035" s="13" t="s">
        <v>43</v>
      </c>
      <c r="D9035" s="14">
        <v>180</v>
      </c>
      <c r="E9035" t="s">
        <v>704</v>
      </c>
      <c r="F9035" t="s">
        <v>28</v>
      </c>
      <c r="G9035" t="s">
        <v>705</v>
      </c>
      <c r="H9035" t="s">
        <v>30</v>
      </c>
      <c r="I9035" t="s">
        <v>40</v>
      </c>
      <c r="J9035" t="s">
        <v>46</v>
      </c>
      <c r="K9035">
        <v>165</v>
      </c>
      <c r="L9035" t="s">
        <v>47</v>
      </c>
      <c r="M9035" s="9">
        <v>30</v>
      </c>
      <c r="N9035" s="10">
        <v>615.38461538461536</v>
      </c>
      <c r="O9035">
        <v>0.8</v>
      </c>
      <c r="P9035">
        <v>1.04</v>
      </c>
      <c r="Q9035">
        <v>0</v>
      </c>
      <c r="R9035" t="s">
        <v>43</v>
      </c>
      <c r="S9035" s="16">
        <v>3993.6000000000004</v>
      </c>
      <c r="T9035" s="16">
        <v>615.38461538461536</v>
      </c>
      <c r="U9035" s="16">
        <v>0</v>
      </c>
      <c r="V9035" s="16">
        <v>0</v>
      </c>
      <c r="W9035" s="16">
        <v>0</v>
      </c>
      <c r="X9035" s="16">
        <v>3378.2153846153851</v>
      </c>
    </row>
    <row r="9036" spans="1:24" x14ac:dyDescent="0.25">
      <c r="A9036" s="4" t="s">
        <v>5471</v>
      </c>
      <c r="B9036" t="s">
        <v>3887</v>
      </c>
      <c r="C9036" s="13" t="s">
        <v>66</v>
      </c>
      <c r="D9036" s="14">
        <v>130</v>
      </c>
      <c r="E9036" t="s">
        <v>74</v>
      </c>
      <c r="F9036" t="s">
        <v>37</v>
      </c>
      <c r="G9036" t="s">
        <v>75</v>
      </c>
      <c r="H9036" t="s">
        <v>60</v>
      </c>
      <c r="I9036" t="s">
        <v>76</v>
      </c>
      <c r="J9036" t="s">
        <v>32</v>
      </c>
      <c r="K9036">
        <v>163</v>
      </c>
      <c r="L9036" t="s">
        <v>296</v>
      </c>
      <c r="M9036" s="9">
        <v>72</v>
      </c>
      <c r="N9036" s="10">
        <v>8333.3333333333339</v>
      </c>
      <c r="O9036">
        <v>1</v>
      </c>
      <c r="P9036">
        <v>1.1499999999999999</v>
      </c>
      <c r="Q9036">
        <v>0</v>
      </c>
      <c r="R9036" t="s">
        <v>43</v>
      </c>
      <c r="S9036" s="16">
        <v>13496.4</v>
      </c>
      <c r="T9036" s="16">
        <v>8333.3333333333339</v>
      </c>
      <c r="U9036" s="16">
        <v>0</v>
      </c>
      <c r="V9036" s="16">
        <v>100</v>
      </c>
      <c r="W9036" s="16">
        <v>0</v>
      </c>
      <c r="X9036" s="16">
        <v>5063.0666666666657</v>
      </c>
    </row>
    <row r="9037" spans="1:24" x14ac:dyDescent="0.25">
      <c r="A9037" s="4" t="s">
        <v>5471</v>
      </c>
      <c r="B9037" t="s">
        <v>3888</v>
      </c>
      <c r="C9037" s="13" t="s">
        <v>35</v>
      </c>
      <c r="D9037" s="14">
        <v>24</v>
      </c>
      <c r="E9037" t="s">
        <v>44</v>
      </c>
      <c r="F9037" t="s">
        <v>37</v>
      </c>
      <c r="G9037" t="s">
        <v>45</v>
      </c>
      <c r="H9037" t="s">
        <v>39</v>
      </c>
      <c r="I9037" t="s">
        <v>40</v>
      </c>
      <c r="J9037" t="s">
        <v>32</v>
      </c>
      <c r="K9037">
        <v>0</v>
      </c>
      <c r="L9037" t="s">
        <v>41</v>
      </c>
      <c r="M9037" s="9">
        <v>48</v>
      </c>
      <c r="N9037" s="10">
        <v>5416.666666666667</v>
      </c>
      <c r="O9037">
        <v>0.8</v>
      </c>
      <c r="P9037">
        <v>0.9</v>
      </c>
      <c r="Q9037">
        <v>0</v>
      </c>
      <c r="R9037" t="s">
        <v>43</v>
      </c>
      <c r="S9037" s="16">
        <v>0</v>
      </c>
      <c r="T9037" s="16">
        <v>0</v>
      </c>
      <c r="U9037" s="16">
        <v>0</v>
      </c>
      <c r="V9037" s="16">
        <v>500</v>
      </c>
      <c r="W9037" s="16">
        <v>0</v>
      </c>
      <c r="X9037" s="16">
        <v>-500</v>
      </c>
    </row>
    <row r="9038" spans="1:24" x14ac:dyDescent="0.25">
      <c r="A9038" s="4" t="s">
        <v>5471</v>
      </c>
      <c r="B9038" t="s">
        <v>3889</v>
      </c>
      <c r="C9038" s="13" t="s">
        <v>35</v>
      </c>
      <c r="D9038" s="14">
        <v>164</v>
      </c>
      <c r="E9038" t="s">
        <v>644</v>
      </c>
      <c r="F9038" t="s">
        <v>28</v>
      </c>
      <c r="G9038" t="s">
        <v>263</v>
      </c>
      <c r="H9038" t="s">
        <v>81</v>
      </c>
      <c r="I9038" t="s">
        <v>52</v>
      </c>
      <c r="J9038" t="s">
        <v>46</v>
      </c>
      <c r="K9038">
        <v>160</v>
      </c>
      <c r="L9038" t="s">
        <v>53</v>
      </c>
      <c r="M9038" s="9">
        <v>24</v>
      </c>
      <c r="N9038" s="10">
        <v>384.61538461538464</v>
      </c>
      <c r="O9038">
        <v>1.1000000000000001</v>
      </c>
      <c r="P9038">
        <v>1.1100000000000001</v>
      </c>
      <c r="Q9038">
        <v>0</v>
      </c>
      <c r="R9038" t="s">
        <v>43</v>
      </c>
      <c r="S9038" s="16">
        <v>4688.6400000000003</v>
      </c>
      <c r="T9038" s="16">
        <v>384.61538461538464</v>
      </c>
      <c r="U9038" s="16">
        <v>750</v>
      </c>
      <c r="V9038" s="16">
        <v>100</v>
      </c>
      <c r="W9038" s="16">
        <v>0</v>
      </c>
      <c r="X9038" s="16">
        <v>3454.0246153846156</v>
      </c>
    </row>
    <row r="9039" spans="1:24" x14ac:dyDescent="0.25">
      <c r="A9039" s="4" t="s">
        <v>5471</v>
      </c>
      <c r="B9039" t="s">
        <v>3890</v>
      </c>
      <c r="C9039" s="13" t="s">
        <v>92</v>
      </c>
      <c r="D9039" s="14">
        <v>23</v>
      </c>
      <c r="E9039" t="s">
        <v>1641</v>
      </c>
      <c r="F9039" t="s">
        <v>37</v>
      </c>
      <c r="G9039" t="s">
        <v>45</v>
      </c>
      <c r="H9039" t="s">
        <v>39</v>
      </c>
      <c r="I9039" t="s">
        <v>76</v>
      </c>
      <c r="J9039" t="s">
        <v>32</v>
      </c>
      <c r="K9039">
        <v>168</v>
      </c>
      <c r="L9039" t="s">
        <v>95</v>
      </c>
      <c r="M9039" s="9">
        <v>72</v>
      </c>
      <c r="N9039" s="10">
        <v>72</v>
      </c>
      <c r="O9039">
        <v>1</v>
      </c>
      <c r="P9039">
        <v>0.9</v>
      </c>
      <c r="Q9039">
        <v>0</v>
      </c>
      <c r="R9039" t="s">
        <v>43</v>
      </c>
      <c r="S9039" s="16">
        <v>10886.4</v>
      </c>
      <c r="T9039" s="16">
        <v>0</v>
      </c>
      <c r="U9039" s="16">
        <v>0</v>
      </c>
      <c r="V9039" s="16">
        <v>500</v>
      </c>
      <c r="W9039" s="16">
        <v>12096</v>
      </c>
      <c r="X9039" s="16">
        <v>-1709.6000000000004</v>
      </c>
    </row>
    <row r="9040" spans="1:24" x14ac:dyDescent="0.25">
      <c r="A9040" s="4" t="s">
        <v>5471</v>
      </c>
      <c r="B9040" t="s">
        <v>3891</v>
      </c>
      <c r="C9040" s="13" t="s">
        <v>92</v>
      </c>
      <c r="D9040" s="14">
        <v>184</v>
      </c>
      <c r="E9040" t="s">
        <v>567</v>
      </c>
      <c r="F9040" t="s">
        <v>37</v>
      </c>
      <c r="G9040" t="s">
        <v>472</v>
      </c>
      <c r="H9040" t="s">
        <v>30</v>
      </c>
      <c r="I9040" t="s">
        <v>40</v>
      </c>
      <c r="J9040" t="s">
        <v>46</v>
      </c>
      <c r="K9040">
        <v>165</v>
      </c>
      <c r="L9040" t="s">
        <v>99</v>
      </c>
      <c r="M9040" s="9">
        <v>48</v>
      </c>
      <c r="N9040" s="10">
        <v>51</v>
      </c>
      <c r="O9040">
        <v>0.8</v>
      </c>
      <c r="P9040">
        <v>0.95</v>
      </c>
      <c r="Q9040">
        <v>0</v>
      </c>
      <c r="R9040" t="s">
        <v>43</v>
      </c>
      <c r="S9040" s="16">
        <v>6019.2</v>
      </c>
      <c r="T9040" s="16">
        <v>0</v>
      </c>
      <c r="U9040" s="16">
        <v>500</v>
      </c>
      <c r="V9040" s="16">
        <v>250</v>
      </c>
      <c r="W9040" s="16">
        <v>8415</v>
      </c>
      <c r="X9040" s="16">
        <v>-3145.8</v>
      </c>
    </row>
    <row r="9041" spans="1:24" x14ac:dyDescent="0.25">
      <c r="A9041" s="4" t="s">
        <v>5471</v>
      </c>
      <c r="B9041" t="s">
        <v>3892</v>
      </c>
      <c r="C9041" s="13" t="s">
        <v>92</v>
      </c>
      <c r="D9041" s="14">
        <v>291</v>
      </c>
      <c r="E9041" t="s">
        <v>339</v>
      </c>
      <c r="F9041" t="s">
        <v>28</v>
      </c>
      <c r="G9041" t="s">
        <v>340</v>
      </c>
      <c r="H9041" t="s">
        <v>64</v>
      </c>
      <c r="I9041" t="s">
        <v>40</v>
      </c>
      <c r="J9041" t="s">
        <v>46</v>
      </c>
      <c r="K9041">
        <v>0</v>
      </c>
      <c r="L9041" t="s">
        <v>99</v>
      </c>
      <c r="M9041" s="9">
        <v>35</v>
      </c>
      <c r="N9041" s="10">
        <v>46</v>
      </c>
      <c r="O9041">
        <v>0.8</v>
      </c>
      <c r="P9041">
        <v>0.82</v>
      </c>
      <c r="Q9041">
        <v>0</v>
      </c>
      <c r="R9041" t="s">
        <v>43</v>
      </c>
      <c r="S9041" s="16">
        <v>3673.6</v>
      </c>
      <c r="T9041" s="16">
        <v>0</v>
      </c>
      <c r="U9041" s="16">
        <v>500</v>
      </c>
      <c r="V9041" s="16">
        <v>100</v>
      </c>
      <c r="W9041" s="16">
        <v>0</v>
      </c>
      <c r="X9041" s="16">
        <v>3073.6</v>
      </c>
    </row>
    <row r="9042" spans="1:24" x14ac:dyDescent="0.25">
      <c r="A9042" s="4" t="s">
        <v>5471</v>
      </c>
      <c r="B9042" t="s">
        <v>3893</v>
      </c>
      <c r="C9042" s="13" t="s">
        <v>26</v>
      </c>
      <c r="D9042" s="14">
        <v>84</v>
      </c>
      <c r="E9042" t="s">
        <v>763</v>
      </c>
      <c r="F9042" t="s">
        <v>37</v>
      </c>
      <c r="G9042" t="s">
        <v>326</v>
      </c>
      <c r="H9042" t="s">
        <v>64</v>
      </c>
      <c r="I9042" t="s">
        <v>40</v>
      </c>
      <c r="J9042" t="s">
        <v>46</v>
      </c>
      <c r="K9042">
        <v>0</v>
      </c>
      <c r="L9042" t="s">
        <v>90</v>
      </c>
      <c r="M9042" s="9">
        <v>35</v>
      </c>
      <c r="N9042" s="10">
        <v>923.07692307692309</v>
      </c>
      <c r="O9042">
        <v>0.8</v>
      </c>
      <c r="P9042">
        <v>0.81</v>
      </c>
      <c r="Q9042">
        <v>0</v>
      </c>
      <c r="R9042" t="s">
        <v>43</v>
      </c>
      <c r="S9042" s="16">
        <v>0</v>
      </c>
      <c r="T9042" s="16">
        <v>0</v>
      </c>
      <c r="U9042" s="16">
        <v>750</v>
      </c>
      <c r="V9042" s="16">
        <v>10</v>
      </c>
      <c r="W9042" s="16">
        <v>0</v>
      </c>
      <c r="X9042" s="16">
        <v>-760</v>
      </c>
    </row>
    <row r="9043" spans="1:24" x14ac:dyDescent="0.25">
      <c r="A9043" s="4" t="s">
        <v>5471</v>
      </c>
      <c r="B9043" t="s">
        <v>3894</v>
      </c>
      <c r="C9043" s="13" t="s">
        <v>78</v>
      </c>
      <c r="D9043" s="14">
        <v>186</v>
      </c>
      <c r="E9043" t="s">
        <v>463</v>
      </c>
      <c r="F9043" t="s">
        <v>37</v>
      </c>
      <c r="G9043" t="s">
        <v>127</v>
      </c>
      <c r="H9043" t="s">
        <v>51</v>
      </c>
      <c r="I9043" t="s">
        <v>31</v>
      </c>
      <c r="J9043" t="s">
        <v>46</v>
      </c>
      <c r="K9043">
        <v>161</v>
      </c>
      <c r="L9043" t="s">
        <v>82</v>
      </c>
      <c r="M9043" s="9">
        <v>40</v>
      </c>
      <c r="N9043" s="10">
        <v>1230.7692307692307</v>
      </c>
      <c r="O9043">
        <v>1.2</v>
      </c>
      <c r="P9043">
        <v>1.2</v>
      </c>
      <c r="Q9043">
        <v>0</v>
      </c>
      <c r="R9043" t="s">
        <v>43</v>
      </c>
      <c r="S9043" s="16">
        <v>9273.6</v>
      </c>
      <c r="T9043" s="16">
        <v>1230.7692307692307</v>
      </c>
      <c r="U9043" s="16">
        <v>0</v>
      </c>
      <c r="V9043" s="16">
        <v>10</v>
      </c>
      <c r="W9043" s="16">
        <v>0</v>
      </c>
      <c r="X9043" s="16">
        <v>8032.8307692307699</v>
      </c>
    </row>
    <row r="9044" spans="1:24" x14ac:dyDescent="0.25">
      <c r="A9044" s="4" t="s">
        <v>5471</v>
      </c>
      <c r="B9044" t="s">
        <v>3895</v>
      </c>
      <c r="C9044" s="13" t="s">
        <v>43</v>
      </c>
      <c r="D9044" s="14">
        <v>64</v>
      </c>
      <c r="E9044" t="s">
        <v>600</v>
      </c>
      <c r="F9044" t="s">
        <v>37</v>
      </c>
      <c r="G9044" t="s">
        <v>113</v>
      </c>
      <c r="H9044" t="s">
        <v>60</v>
      </c>
      <c r="I9044" t="s">
        <v>40</v>
      </c>
      <c r="J9044" t="s">
        <v>32</v>
      </c>
      <c r="K9044">
        <v>0</v>
      </c>
      <c r="L9044" t="s">
        <v>117</v>
      </c>
      <c r="M9044" s="9">
        <v>54</v>
      </c>
      <c r="N9044" s="10">
        <v>5666.666666666667</v>
      </c>
      <c r="O9044">
        <v>0.8</v>
      </c>
      <c r="P9044">
        <v>1.01</v>
      </c>
      <c r="Q9044">
        <v>0</v>
      </c>
      <c r="R9044" t="s">
        <v>43</v>
      </c>
      <c r="S9044" s="16">
        <v>0</v>
      </c>
      <c r="T9044" s="16">
        <v>0</v>
      </c>
      <c r="U9044" s="16">
        <v>200</v>
      </c>
      <c r="V9044" s="16">
        <v>100</v>
      </c>
      <c r="W9044" s="16">
        <v>0</v>
      </c>
      <c r="X9044" s="16">
        <v>-300</v>
      </c>
    </row>
    <row r="9045" spans="1:24" x14ac:dyDescent="0.25">
      <c r="A9045" s="4" t="s">
        <v>5471</v>
      </c>
      <c r="B9045" t="s">
        <v>3896</v>
      </c>
      <c r="C9045" s="13" t="s">
        <v>35</v>
      </c>
      <c r="D9045" s="14">
        <v>66</v>
      </c>
      <c r="E9045" t="s">
        <v>194</v>
      </c>
      <c r="F9045" t="s">
        <v>37</v>
      </c>
      <c r="G9045" t="s">
        <v>195</v>
      </c>
      <c r="H9045" t="s">
        <v>39</v>
      </c>
      <c r="I9045" t="s">
        <v>52</v>
      </c>
      <c r="J9045" t="s">
        <v>46</v>
      </c>
      <c r="K9045">
        <v>160</v>
      </c>
      <c r="L9045" t="s">
        <v>53</v>
      </c>
      <c r="M9045" s="9">
        <v>24</v>
      </c>
      <c r="N9045" s="10">
        <v>384.61538461538464</v>
      </c>
      <c r="O9045">
        <v>1.1000000000000001</v>
      </c>
      <c r="P9045">
        <v>0.88</v>
      </c>
      <c r="Q9045">
        <v>0</v>
      </c>
      <c r="R9045" t="s">
        <v>43</v>
      </c>
      <c r="S9045" s="16">
        <v>3717.12</v>
      </c>
      <c r="T9045" s="16">
        <v>384.61538461538464</v>
      </c>
      <c r="U9045" s="16">
        <v>500</v>
      </c>
      <c r="V9045" s="16">
        <v>500</v>
      </c>
      <c r="W9045" s="16">
        <v>0</v>
      </c>
      <c r="X9045" s="16">
        <v>2332.5046153846151</v>
      </c>
    </row>
    <row r="9046" spans="1:24" x14ac:dyDescent="0.25">
      <c r="A9046" s="4" t="s">
        <v>5471</v>
      </c>
      <c r="B9046" t="s">
        <v>3897</v>
      </c>
      <c r="C9046" s="13" t="s">
        <v>92</v>
      </c>
      <c r="D9046" s="14">
        <v>248</v>
      </c>
      <c r="E9046" t="s">
        <v>880</v>
      </c>
      <c r="F9046" t="s">
        <v>37</v>
      </c>
      <c r="G9046" t="s">
        <v>488</v>
      </c>
      <c r="H9046" t="s">
        <v>39</v>
      </c>
      <c r="I9046" t="s">
        <v>40</v>
      </c>
      <c r="J9046" t="s">
        <v>46</v>
      </c>
      <c r="K9046">
        <v>161</v>
      </c>
      <c r="L9046" t="s">
        <v>99</v>
      </c>
      <c r="M9046" s="9">
        <v>35</v>
      </c>
      <c r="N9046" s="10">
        <v>55</v>
      </c>
      <c r="O9046">
        <v>0.8</v>
      </c>
      <c r="P9046">
        <v>0.89</v>
      </c>
      <c r="Q9046">
        <v>0</v>
      </c>
      <c r="R9046" t="s">
        <v>43</v>
      </c>
      <c r="S9046" s="16">
        <v>4012.12</v>
      </c>
      <c r="T9046" s="16">
        <v>0</v>
      </c>
      <c r="U9046" s="16">
        <v>0</v>
      </c>
      <c r="V9046" s="16">
        <v>10</v>
      </c>
      <c r="W9046" s="16">
        <v>8855</v>
      </c>
      <c r="X9046" s="16">
        <v>-4852.88</v>
      </c>
    </row>
    <row r="9047" spans="1:24" x14ac:dyDescent="0.25">
      <c r="A9047" s="4" t="s">
        <v>5471</v>
      </c>
      <c r="B9047" t="s">
        <v>3898</v>
      </c>
      <c r="C9047" s="13" t="s">
        <v>78</v>
      </c>
      <c r="D9047" s="14">
        <v>210</v>
      </c>
      <c r="E9047" t="s">
        <v>657</v>
      </c>
      <c r="F9047" t="s">
        <v>37</v>
      </c>
      <c r="G9047" t="s">
        <v>275</v>
      </c>
      <c r="H9047" t="s">
        <v>81</v>
      </c>
      <c r="I9047" t="s">
        <v>76</v>
      </c>
      <c r="J9047" t="s">
        <v>46</v>
      </c>
      <c r="K9047">
        <v>0</v>
      </c>
      <c r="L9047" t="s">
        <v>82</v>
      </c>
      <c r="M9047" s="9">
        <v>40</v>
      </c>
      <c r="N9047" s="10">
        <v>1230.7692307692307</v>
      </c>
      <c r="O9047">
        <v>1</v>
      </c>
      <c r="P9047">
        <v>0.93</v>
      </c>
      <c r="Q9047">
        <v>0</v>
      </c>
      <c r="R9047" t="s">
        <v>43</v>
      </c>
      <c r="S9047" s="16">
        <v>0</v>
      </c>
      <c r="T9047" s="16">
        <v>0</v>
      </c>
      <c r="U9047" s="16">
        <v>0</v>
      </c>
      <c r="V9047" s="16">
        <v>250</v>
      </c>
      <c r="W9047" s="16">
        <v>0</v>
      </c>
      <c r="X9047" s="16">
        <v>-250</v>
      </c>
    </row>
    <row r="9048" spans="1:24" x14ac:dyDescent="0.25">
      <c r="A9048" s="4" t="s">
        <v>5471</v>
      </c>
      <c r="B9048" t="s">
        <v>3899</v>
      </c>
      <c r="C9048" s="13" t="s">
        <v>26</v>
      </c>
      <c r="D9048" s="14">
        <v>280</v>
      </c>
      <c r="E9048" t="s">
        <v>714</v>
      </c>
      <c r="F9048" t="s">
        <v>28</v>
      </c>
      <c r="G9048" t="s">
        <v>266</v>
      </c>
      <c r="H9048" t="s">
        <v>39</v>
      </c>
      <c r="I9048" t="s">
        <v>40</v>
      </c>
      <c r="J9048" t="s">
        <v>46</v>
      </c>
      <c r="K9048">
        <v>165</v>
      </c>
      <c r="L9048" t="s">
        <v>90</v>
      </c>
      <c r="M9048" s="9">
        <v>35</v>
      </c>
      <c r="N9048" s="10">
        <v>923.07692307692309</v>
      </c>
      <c r="O9048">
        <v>0.8</v>
      </c>
      <c r="P9048">
        <v>0.81</v>
      </c>
      <c r="Q9048">
        <v>0</v>
      </c>
      <c r="R9048" t="s">
        <v>43</v>
      </c>
      <c r="S9048" s="16">
        <v>3628.8</v>
      </c>
      <c r="T9048" s="16">
        <v>923.07692307692309</v>
      </c>
      <c r="U9048" s="16">
        <v>0</v>
      </c>
      <c r="V9048" s="16">
        <v>0</v>
      </c>
      <c r="W9048" s="16">
        <v>0</v>
      </c>
      <c r="X9048" s="16">
        <v>2705.7230769230773</v>
      </c>
    </row>
    <row r="9049" spans="1:24" x14ac:dyDescent="0.25">
      <c r="A9049" s="4" t="s">
        <v>5471</v>
      </c>
      <c r="B9049" t="s">
        <v>3900</v>
      </c>
      <c r="C9049" s="13" t="s">
        <v>43</v>
      </c>
      <c r="D9049" s="14">
        <v>242</v>
      </c>
      <c r="E9049" t="s">
        <v>1136</v>
      </c>
      <c r="F9049" t="s">
        <v>37</v>
      </c>
      <c r="G9049" t="s">
        <v>109</v>
      </c>
      <c r="H9049" t="s">
        <v>64</v>
      </c>
      <c r="I9049" t="s">
        <v>86</v>
      </c>
      <c r="J9049" t="s">
        <v>46</v>
      </c>
      <c r="K9049">
        <v>0</v>
      </c>
      <c r="L9049" t="s">
        <v>47</v>
      </c>
      <c r="M9049" s="9">
        <v>30</v>
      </c>
      <c r="N9049" s="10">
        <v>615.38461538461536</v>
      </c>
      <c r="O9049">
        <v>0.9</v>
      </c>
      <c r="P9049">
        <v>0.86</v>
      </c>
      <c r="Q9049">
        <v>0</v>
      </c>
      <c r="R9049" t="s">
        <v>43</v>
      </c>
      <c r="S9049" s="16">
        <v>0</v>
      </c>
      <c r="T9049" s="16">
        <v>0</v>
      </c>
      <c r="U9049" s="16">
        <v>200</v>
      </c>
      <c r="V9049" s="16">
        <v>250</v>
      </c>
      <c r="W9049" s="16">
        <v>0</v>
      </c>
      <c r="X9049" s="16">
        <v>-450</v>
      </c>
    </row>
    <row r="9050" spans="1:24" x14ac:dyDescent="0.25">
      <c r="A9050" s="4" t="s">
        <v>5471</v>
      </c>
      <c r="B9050" t="s">
        <v>3901</v>
      </c>
      <c r="C9050" s="13" t="s">
        <v>35</v>
      </c>
      <c r="D9050" s="14">
        <v>31</v>
      </c>
      <c r="E9050" t="s">
        <v>507</v>
      </c>
      <c r="F9050" t="s">
        <v>37</v>
      </c>
      <c r="G9050" t="s">
        <v>172</v>
      </c>
      <c r="H9050" t="s">
        <v>51</v>
      </c>
      <c r="I9050" t="s">
        <v>40</v>
      </c>
      <c r="J9050" t="s">
        <v>32</v>
      </c>
      <c r="K9050">
        <v>117</v>
      </c>
      <c r="L9050" t="s">
        <v>41</v>
      </c>
      <c r="M9050" s="9">
        <v>48</v>
      </c>
      <c r="N9050" s="10">
        <v>5416.666666666667</v>
      </c>
      <c r="O9050">
        <v>0.8</v>
      </c>
      <c r="P9050">
        <v>1.0900000000000001</v>
      </c>
      <c r="Q9050">
        <v>0</v>
      </c>
      <c r="R9050" t="s">
        <v>43</v>
      </c>
      <c r="S9050" s="16">
        <v>4897.152000000001</v>
      </c>
      <c r="T9050" s="16">
        <v>5416.666666666667</v>
      </c>
      <c r="U9050" s="16">
        <v>500</v>
      </c>
      <c r="V9050" s="16">
        <v>50</v>
      </c>
      <c r="W9050" s="16">
        <v>0</v>
      </c>
      <c r="X9050" s="16">
        <v>-1069.514666666666</v>
      </c>
    </row>
    <row r="9051" spans="1:24" x14ac:dyDescent="0.25">
      <c r="A9051" s="4" t="s">
        <v>5471</v>
      </c>
      <c r="B9051" t="s">
        <v>3902</v>
      </c>
      <c r="C9051" s="13" t="s">
        <v>92</v>
      </c>
      <c r="D9051" s="14">
        <v>51</v>
      </c>
      <c r="E9051" t="s">
        <v>382</v>
      </c>
      <c r="F9051" t="s">
        <v>37</v>
      </c>
      <c r="G9051" t="s">
        <v>383</v>
      </c>
      <c r="H9051" t="s">
        <v>51</v>
      </c>
      <c r="I9051" t="s">
        <v>40</v>
      </c>
      <c r="J9051" t="s">
        <v>46</v>
      </c>
      <c r="K9051">
        <v>164</v>
      </c>
      <c r="L9051" t="s">
        <v>99</v>
      </c>
      <c r="M9051" s="9">
        <v>40</v>
      </c>
      <c r="N9051" s="10">
        <v>43</v>
      </c>
      <c r="O9051">
        <v>0.8</v>
      </c>
      <c r="P9051">
        <v>1.17</v>
      </c>
      <c r="Q9051">
        <v>0</v>
      </c>
      <c r="R9051" t="s">
        <v>43</v>
      </c>
      <c r="S9051" s="16">
        <v>6140.16</v>
      </c>
      <c r="T9051" s="16">
        <v>0</v>
      </c>
      <c r="U9051" s="16">
        <v>0</v>
      </c>
      <c r="V9051" s="16">
        <v>10</v>
      </c>
      <c r="W9051" s="16">
        <v>7052</v>
      </c>
      <c r="X9051" s="16">
        <v>-921.84000000000015</v>
      </c>
    </row>
    <row r="9052" spans="1:24" x14ac:dyDescent="0.25">
      <c r="A9052" s="4" t="s">
        <v>5471</v>
      </c>
      <c r="B9052" t="s">
        <v>3903</v>
      </c>
      <c r="C9052" s="13" t="s">
        <v>92</v>
      </c>
      <c r="D9052" s="14">
        <v>305</v>
      </c>
      <c r="E9052" t="s">
        <v>333</v>
      </c>
      <c r="F9052" t="s">
        <v>37</v>
      </c>
      <c r="G9052" t="s">
        <v>334</v>
      </c>
      <c r="H9052" t="s">
        <v>60</v>
      </c>
      <c r="I9052" t="s">
        <v>76</v>
      </c>
      <c r="J9052" t="s">
        <v>46</v>
      </c>
      <c r="K9052">
        <v>118</v>
      </c>
      <c r="L9052" t="s">
        <v>99</v>
      </c>
      <c r="M9052" s="9">
        <v>48</v>
      </c>
      <c r="N9052" s="10">
        <v>49</v>
      </c>
      <c r="O9052">
        <v>1</v>
      </c>
      <c r="P9052">
        <v>0.86</v>
      </c>
      <c r="Q9052">
        <v>0</v>
      </c>
      <c r="R9052" t="s">
        <v>43</v>
      </c>
      <c r="S9052" s="16">
        <v>4871.04</v>
      </c>
      <c r="T9052" s="16">
        <v>0</v>
      </c>
      <c r="U9052" s="16">
        <v>750</v>
      </c>
      <c r="V9052" s="16">
        <v>10</v>
      </c>
      <c r="W9052" s="16">
        <v>5782</v>
      </c>
      <c r="X9052" s="16">
        <v>-1670.96</v>
      </c>
    </row>
    <row r="9053" spans="1:24" x14ac:dyDescent="0.25">
      <c r="A9053" s="4" t="s">
        <v>5471</v>
      </c>
      <c r="B9053" t="s">
        <v>3904</v>
      </c>
      <c r="C9053" s="13" t="s">
        <v>66</v>
      </c>
      <c r="D9053" s="14">
        <v>300</v>
      </c>
      <c r="E9053" t="s">
        <v>347</v>
      </c>
      <c r="F9053" t="s">
        <v>37</v>
      </c>
      <c r="G9053" t="s">
        <v>301</v>
      </c>
      <c r="H9053" t="s">
        <v>64</v>
      </c>
      <c r="I9053" t="s">
        <v>76</v>
      </c>
      <c r="J9053" t="s">
        <v>32</v>
      </c>
      <c r="K9053">
        <v>139</v>
      </c>
      <c r="L9053" t="s">
        <v>296</v>
      </c>
      <c r="M9053" s="9">
        <v>72</v>
      </c>
      <c r="N9053" s="10">
        <v>8333.3333333333339</v>
      </c>
      <c r="O9053">
        <v>1</v>
      </c>
      <c r="P9053">
        <v>1.17</v>
      </c>
      <c r="Q9053">
        <v>0</v>
      </c>
      <c r="R9053" t="s">
        <v>43</v>
      </c>
      <c r="S9053" s="16">
        <v>11709.359999999999</v>
      </c>
      <c r="T9053" s="16">
        <v>8333.3333333333339</v>
      </c>
      <c r="U9053" s="16">
        <v>500</v>
      </c>
      <c r="V9053" s="16">
        <v>0</v>
      </c>
      <c r="W9053" s="16">
        <v>0</v>
      </c>
      <c r="X9053" s="16">
        <v>2876.0266666666648</v>
      </c>
    </row>
    <row r="9054" spans="1:24" x14ac:dyDescent="0.25">
      <c r="A9054" s="4" t="s">
        <v>5471</v>
      </c>
      <c r="B9054" t="s">
        <v>3905</v>
      </c>
      <c r="C9054" s="13" t="s">
        <v>78</v>
      </c>
      <c r="D9054" s="14">
        <v>260</v>
      </c>
      <c r="E9054" t="s">
        <v>119</v>
      </c>
      <c r="F9054" t="s">
        <v>37</v>
      </c>
      <c r="G9054" t="s">
        <v>120</v>
      </c>
      <c r="H9054" t="s">
        <v>39</v>
      </c>
      <c r="I9054" t="s">
        <v>40</v>
      </c>
      <c r="J9054" t="s">
        <v>32</v>
      </c>
      <c r="K9054">
        <v>0</v>
      </c>
      <c r="L9054" t="s">
        <v>121</v>
      </c>
      <c r="M9054" s="9">
        <v>65</v>
      </c>
      <c r="N9054" s="10">
        <v>7500</v>
      </c>
      <c r="O9054">
        <v>0.8</v>
      </c>
      <c r="P9054">
        <v>1.07</v>
      </c>
      <c r="Q9054">
        <v>0</v>
      </c>
      <c r="R9054" t="s">
        <v>43</v>
      </c>
      <c r="S9054" s="16">
        <v>0</v>
      </c>
      <c r="T9054" s="16">
        <v>0</v>
      </c>
      <c r="U9054" s="16">
        <v>0</v>
      </c>
      <c r="V9054" s="16">
        <v>10</v>
      </c>
      <c r="W9054" s="16">
        <v>0</v>
      </c>
      <c r="X9054" s="16">
        <v>-10</v>
      </c>
    </row>
    <row r="9055" spans="1:24" x14ac:dyDescent="0.25">
      <c r="A9055" s="4" t="s">
        <v>5471</v>
      </c>
      <c r="B9055" t="s">
        <v>3906</v>
      </c>
      <c r="C9055" s="13" t="s">
        <v>26</v>
      </c>
      <c r="D9055" s="14">
        <v>160</v>
      </c>
      <c r="E9055" t="s">
        <v>304</v>
      </c>
      <c r="F9055" t="s">
        <v>28</v>
      </c>
      <c r="G9055" t="s">
        <v>305</v>
      </c>
      <c r="H9055" t="s">
        <v>64</v>
      </c>
      <c r="I9055" t="s">
        <v>40</v>
      </c>
      <c r="J9055" t="s">
        <v>46</v>
      </c>
      <c r="K9055">
        <v>94</v>
      </c>
      <c r="L9055" t="s">
        <v>90</v>
      </c>
      <c r="M9055" s="9">
        <v>35</v>
      </c>
      <c r="N9055" s="10">
        <v>923.07692307692309</v>
      </c>
      <c r="O9055">
        <v>0.8</v>
      </c>
      <c r="P9055">
        <v>1.02</v>
      </c>
      <c r="Q9055">
        <v>0</v>
      </c>
      <c r="R9055" t="s">
        <v>43</v>
      </c>
      <c r="S9055" s="16">
        <v>4569.6000000000004</v>
      </c>
      <c r="T9055" s="16">
        <v>923.07692307692309</v>
      </c>
      <c r="U9055" s="16">
        <v>750</v>
      </c>
      <c r="V9055" s="16">
        <v>10</v>
      </c>
      <c r="W9055" s="16">
        <v>0</v>
      </c>
      <c r="X9055" s="16">
        <v>2886.5230769230775</v>
      </c>
    </row>
    <row r="9056" spans="1:24" x14ac:dyDescent="0.25">
      <c r="A9056" s="4" t="s">
        <v>5471</v>
      </c>
      <c r="B9056" t="s">
        <v>3907</v>
      </c>
      <c r="C9056" s="13" t="s">
        <v>26</v>
      </c>
      <c r="D9056" s="14">
        <v>54</v>
      </c>
      <c r="E9056" t="s">
        <v>132</v>
      </c>
      <c r="F9056" t="s">
        <v>37</v>
      </c>
      <c r="G9056" t="s">
        <v>133</v>
      </c>
      <c r="H9056" t="s">
        <v>30</v>
      </c>
      <c r="I9056" t="s">
        <v>76</v>
      </c>
      <c r="J9056" t="s">
        <v>32</v>
      </c>
      <c r="K9056">
        <v>140</v>
      </c>
      <c r="L9056" t="s">
        <v>33</v>
      </c>
      <c r="M9056" s="9">
        <v>60</v>
      </c>
      <c r="N9056" s="10">
        <v>6250</v>
      </c>
      <c r="O9056">
        <v>1</v>
      </c>
      <c r="P9056">
        <v>0.99</v>
      </c>
      <c r="Q9056">
        <v>0</v>
      </c>
      <c r="R9056" t="s">
        <v>43</v>
      </c>
      <c r="S9056" s="16">
        <v>8316</v>
      </c>
      <c r="T9056" s="16">
        <v>6250</v>
      </c>
      <c r="U9056" s="16">
        <v>750</v>
      </c>
      <c r="V9056" s="16">
        <v>250</v>
      </c>
      <c r="W9056" s="16">
        <v>0</v>
      </c>
      <c r="X9056" s="16">
        <v>1066</v>
      </c>
    </row>
    <row r="9057" spans="1:24" x14ac:dyDescent="0.25">
      <c r="A9057" s="4" t="s">
        <v>5471</v>
      </c>
      <c r="B9057" t="s">
        <v>3908</v>
      </c>
      <c r="C9057" s="13" t="s">
        <v>92</v>
      </c>
      <c r="D9057" s="14">
        <v>113</v>
      </c>
      <c r="E9057" t="s">
        <v>337</v>
      </c>
      <c r="F9057" t="s">
        <v>28</v>
      </c>
      <c r="G9057" t="s">
        <v>59</v>
      </c>
      <c r="H9057" t="s">
        <v>60</v>
      </c>
      <c r="I9057" t="s">
        <v>31</v>
      </c>
      <c r="J9057" t="s">
        <v>32</v>
      </c>
      <c r="K9057">
        <v>123</v>
      </c>
      <c r="L9057" t="s">
        <v>95</v>
      </c>
      <c r="M9057" s="9">
        <v>72</v>
      </c>
      <c r="N9057" s="10">
        <v>72</v>
      </c>
      <c r="O9057">
        <v>1.2</v>
      </c>
      <c r="P9057">
        <v>0.9</v>
      </c>
      <c r="Q9057">
        <v>0</v>
      </c>
      <c r="R9057" t="s">
        <v>43</v>
      </c>
      <c r="S9057" s="16">
        <v>12441.6</v>
      </c>
      <c r="T9057" s="16">
        <v>0</v>
      </c>
      <c r="U9057" s="16">
        <v>500</v>
      </c>
      <c r="V9057" s="16">
        <v>10</v>
      </c>
      <c r="W9057" s="16">
        <v>8856</v>
      </c>
      <c r="X9057" s="16">
        <v>3075.6000000000004</v>
      </c>
    </row>
    <row r="9058" spans="1:24" x14ac:dyDescent="0.25">
      <c r="A9058" s="4" t="s">
        <v>5471</v>
      </c>
      <c r="B9058" t="s">
        <v>3909</v>
      </c>
      <c r="C9058" s="13" t="s">
        <v>92</v>
      </c>
      <c r="D9058" s="14">
        <v>119</v>
      </c>
      <c r="E9058" t="s">
        <v>254</v>
      </c>
      <c r="F9058" t="s">
        <v>28</v>
      </c>
      <c r="G9058" t="s">
        <v>255</v>
      </c>
      <c r="H9058" t="s">
        <v>60</v>
      </c>
      <c r="I9058" t="s">
        <v>52</v>
      </c>
      <c r="J9058" t="s">
        <v>46</v>
      </c>
      <c r="K9058">
        <v>166</v>
      </c>
      <c r="L9058" t="s">
        <v>99</v>
      </c>
      <c r="M9058" s="9">
        <v>40</v>
      </c>
      <c r="N9058" s="10">
        <v>54</v>
      </c>
      <c r="O9058">
        <v>1.1000000000000001</v>
      </c>
      <c r="P9058">
        <v>0.84</v>
      </c>
      <c r="Q9058">
        <v>0</v>
      </c>
      <c r="R9058" t="s">
        <v>43</v>
      </c>
      <c r="S9058" s="16">
        <v>5913.6</v>
      </c>
      <c r="T9058" s="16">
        <v>0</v>
      </c>
      <c r="U9058" s="16">
        <v>200</v>
      </c>
      <c r="V9058" s="16">
        <v>250</v>
      </c>
      <c r="W9058" s="16">
        <v>8964</v>
      </c>
      <c r="X9058" s="16">
        <v>-3500.3999999999996</v>
      </c>
    </row>
    <row r="9059" spans="1:24" x14ac:dyDescent="0.25">
      <c r="A9059" s="4" t="s">
        <v>5471</v>
      </c>
      <c r="B9059" t="s">
        <v>3910</v>
      </c>
      <c r="C9059" s="13" t="s">
        <v>26</v>
      </c>
      <c r="D9059" s="14">
        <v>232</v>
      </c>
      <c r="E9059" t="s">
        <v>349</v>
      </c>
      <c r="F9059" t="s">
        <v>28</v>
      </c>
      <c r="G9059" t="s">
        <v>350</v>
      </c>
      <c r="H9059" t="s">
        <v>64</v>
      </c>
      <c r="I9059" t="s">
        <v>76</v>
      </c>
      <c r="J9059" t="s">
        <v>32</v>
      </c>
      <c r="K9059">
        <v>0</v>
      </c>
      <c r="L9059" t="s">
        <v>33</v>
      </c>
      <c r="M9059" s="9">
        <v>60</v>
      </c>
      <c r="N9059" s="10">
        <v>6250</v>
      </c>
      <c r="O9059">
        <v>1</v>
      </c>
      <c r="P9059">
        <v>1.0900000000000001</v>
      </c>
      <c r="Q9059">
        <v>0</v>
      </c>
      <c r="R9059" t="s">
        <v>43</v>
      </c>
      <c r="S9059" s="16">
        <v>10464</v>
      </c>
      <c r="T9059" s="16">
        <v>0</v>
      </c>
      <c r="U9059" s="16">
        <v>0</v>
      </c>
      <c r="V9059" s="16">
        <v>250</v>
      </c>
      <c r="W9059" s="16">
        <v>0</v>
      </c>
      <c r="X9059" s="16">
        <v>10214</v>
      </c>
    </row>
    <row r="9060" spans="1:24" x14ac:dyDescent="0.25">
      <c r="A9060" s="4" t="s">
        <v>5471</v>
      </c>
      <c r="B9060" t="s">
        <v>3911</v>
      </c>
      <c r="C9060" s="13" t="s">
        <v>35</v>
      </c>
      <c r="D9060" s="14">
        <v>67</v>
      </c>
      <c r="E9060" t="s">
        <v>476</v>
      </c>
      <c r="F9060" t="s">
        <v>37</v>
      </c>
      <c r="G9060" t="s">
        <v>195</v>
      </c>
      <c r="H9060" t="s">
        <v>39</v>
      </c>
      <c r="I9060" t="s">
        <v>76</v>
      </c>
      <c r="J9060" t="s">
        <v>46</v>
      </c>
      <c r="K9060">
        <v>163</v>
      </c>
      <c r="L9060" t="s">
        <v>53</v>
      </c>
      <c r="M9060" s="9">
        <v>24</v>
      </c>
      <c r="N9060" s="10">
        <v>384.61538461538464</v>
      </c>
      <c r="O9060">
        <v>1</v>
      </c>
      <c r="P9060">
        <v>0.88</v>
      </c>
      <c r="Q9060">
        <v>0</v>
      </c>
      <c r="R9060" t="s">
        <v>43</v>
      </c>
      <c r="S9060" s="16">
        <v>3442.56</v>
      </c>
      <c r="T9060" s="16">
        <v>384.61538461538464</v>
      </c>
      <c r="U9060" s="16">
        <v>200</v>
      </c>
      <c r="V9060" s="16">
        <v>0</v>
      </c>
      <c r="W9060" s="16">
        <v>0</v>
      </c>
      <c r="X9060" s="16">
        <v>2857.9446153846152</v>
      </c>
    </row>
    <row r="9061" spans="1:24" x14ac:dyDescent="0.25">
      <c r="A9061" s="4" t="s">
        <v>5471</v>
      </c>
      <c r="B9061" t="s">
        <v>3912</v>
      </c>
      <c r="C9061" s="13" t="s">
        <v>92</v>
      </c>
      <c r="D9061" s="14">
        <v>64</v>
      </c>
      <c r="E9061" t="s">
        <v>600</v>
      </c>
      <c r="F9061" t="s">
        <v>37</v>
      </c>
      <c r="G9061" t="s">
        <v>113</v>
      </c>
      <c r="H9061" t="s">
        <v>60</v>
      </c>
      <c r="I9061" t="s">
        <v>40</v>
      </c>
      <c r="J9061" t="s">
        <v>46</v>
      </c>
      <c r="K9061">
        <v>104</v>
      </c>
      <c r="L9061" t="s">
        <v>99</v>
      </c>
      <c r="M9061" s="9">
        <v>72</v>
      </c>
      <c r="N9061" s="10">
        <v>72</v>
      </c>
      <c r="O9061">
        <v>0.8</v>
      </c>
      <c r="P9061">
        <v>1.01</v>
      </c>
      <c r="Q9061">
        <v>0</v>
      </c>
      <c r="R9061" t="s">
        <v>43</v>
      </c>
      <c r="S9061" s="16">
        <v>6050.304000000001</v>
      </c>
      <c r="T9061" s="16">
        <v>0</v>
      </c>
      <c r="U9061" s="16">
        <v>0</v>
      </c>
      <c r="V9061" s="16">
        <v>250</v>
      </c>
      <c r="W9061" s="16">
        <v>7488</v>
      </c>
      <c r="X9061" s="16">
        <v>-1687.695999999999</v>
      </c>
    </row>
    <row r="9062" spans="1:24" x14ac:dyDescent="0.25">
      <c r="A9062" s="4" t="s">
        <v>5471</v>
      </c>
      <c r="B9062" t="s">
        <v>3913</v>
      </c>
      <c r="C9062" s="13" t="s">
        <v>35</v>
      </c>
      <c r="D9062" s="14">
        <v>297</v>
      </c>
      <c r="E9062" t="s">
        <v>181</v>
      </c>
      <c r="F9062" t="s">
        <v>28</v>
      </c>
      <c r="G9062" t="s">
        <v>182</v>
      </c>
      <c r="H9062" t="s">
        <v>30</v>
      </c>
      <c r="I9062" t="s">
        <v>76</v>
      </c>
      <c r="J9062" t="s">
        <v>46</v>
      </c>
      <c r="K9062">
        <v>0</v>
      </c>
      <c r="L9062" t="s">
        <v>53</v>
      </c>
      <c r="M9062" s="9">
        <v>24</v>
      </c>
      <c r="N9062" s="10">
        <v>384.61538461538464</v>
      </c>
      <c r="O9062">
        <v>1</v>
      </c>
      <c r="P9062">
        <v>0.9</v>
      </c>
      <c r="Q9062">
        <v>0</v>
      </c>
      <c r="R9062" t="s">
        <v>43</v>
      </c>
      <c r="S9062" s="16">
        <v>3456</v>
      </c>
      <c r="T9062" s="16">
        <v>0</v>
      </c>
      <c r="U9062" s="16">
        <v>500</v>
      </c>
      <c r="V9062" s="16">
        <v>0</v>
      </c>
      <c r="W9062" s="16">
        <v>0</v>
      </c>
      <c r="X9062" s="16">
        <v>2956</v>
      </c>
    </row>
    <row r="9063" spans="1:24" x14ac:dyDescent="0.25">
      <c r="A9063" s="4" t="s">
        <v>5471</v>
      </c>
      <c r="B9063" t="s">
        <v>3914</v>
      </c>
      <c r="C9063" s="13" t="s">
        <v>26</v>
      </c>
      <c r="D9063" s="14">
        <v>179</v>
      </c>
      <c r="E9063" t="s">
        <v>101</v>
      </c>
      <c r="F9063" t="s">
        <v>28</v>
      </c>
      <c r="G9063" t="s">
        <v>102</v>
      </c>
      <c r="H9063" t="s">
        <v>51</v>
      </c>
      <c r="I9063" t="s">
        <v>40</v>
      </c>
      <c r="J9063" t="s">
        <v>46</v>
      </c>
      <c r="K9063">
        <v>168</v>
      </c>
      <c r="L9063" t="s">
        <v>90</v>
      </c>
      <c r="M9063" s="9">
        <v>35</v>
      </c>
      <c r="N9063" s="10">
        <v>923.07692307692309</v>
      </c>
      <c r="O9063">
        <v>0.8</v>
      </c>
      <c r="P9063">
        <v>1.1000000000000001</v>
      </c>
      <c r="Q9063">
        <v>0</v>
      </c>
      <c r="R9063" t="s">
        <v>43</v>
      </c>
      <c r="S9063" s="16">
        <v>4928</v>
      </c>
      <c r="T9063" s="16">
        <v>923.07692307692309</v>
      </c>
      <c r="U9063" s="16">
        <v>500</v>
      </c>
      <c r="V9063" s="16">
        <v>10</v>
      </c>
      <c r="W9063" s="16">
        <v>0</v>
      </c>
      <c r="X9063" s="16">
        <v>3494.9230769230771</v>
      </c>
    </row>
    <row r="9064" spans="1:24" x14ac:dyDescent="0.25">
      <c r="A9064" s="4" t="s">
        <v>5471</v>
      </c>
      <c r="B9064" t="s">
        <v>3915</v>
      </c>
      <c r="C9064" s="13" t="s">
        <v>92</v>
      </c>
      <c r="D9064" s="14">
        <v>92</v>
      </c>
      <c r="E9064" t="s">
        <v>1067</v>
      </c>
      <c r="F9064" t="s">
        <v>28</v>
      </c>
      <c r="G9064" t="s">
        <v>1034</v>
      </c>
      <c r="H9064" t="s">
        <v>51</v>
      </c>
      <c r="I9064" t="s">
        <v>40</v>
      </c>
      <c r="J9064" t="s">
        <v>46</v>
      </c>
      <c r="K9064">
        <v>89</v>
      </c>
      <c r="L9064" t="s">
        <v>99</v>
      </c>
      <c r="M9064" s="9">
        <v>40</v>
      </c>
      <c r="N9064" s="10">
        <v>48</v>
      </c>
      <c r="O9064">
        <v>0.8</v>
      </c>
      <c r="P9064">
        <v>1.1299999999999999</v>
      </c>
      <c r="Q9064">
        <v>0</v>
      </c>
      <c r="R9064" t="s">
        <v>43</v>
      </c>
      <c r="S9064" s="16">
        <v>5785.5999999999995</v>
      </c>
      <c r="T9064" s="16">
        <v>0</v>
      </c>
      <c r="U9064" s="16">
        <v>200</v>
      </c>
      <c r="V9064" s="16">
        <v>10</v>
      </c>
      <c r="W9064" s="16">
        <v>4272</v>
      </c>
      <c r="X9064" s="16">
        <v>1303.5999999999995</v>
      </c>
    </row>
    <row r="9065" spans="1:24" x14ac:dyDescent="0.25">
      <c r="A9065" s="4" t="s">
        <v>5471</v>
      </c>
      <c r="B9065" t="s">
        <v>3916</v>
      </c>
      <c r="C9065" s="13" t="s">
        <v>92</v>
      </c>
      <c r="D9065" s="14">
        <v>258</v>
      </c>
      <c r="E9065" t="s">
        <v>123</v>
      </c>
      <c r="F9065" t="s">
        <v>37</v>
      </c>
      <c r="G9065" t="s">
        <v>124</v>
      </c>
      <c r="H9065" t="s">
        <v>51</v>
      </c>
      <c r="I9065" t="s">
        <v>76</v>
      </c>
      <c r="J9065" t="s">
        <v>46</v>
      </c>
      <c r="K9065">
        <v>0</v>
      </c>
      <c r="L9065" t="s">
        <v>99</v>
      </c>
      <c r="M9065" s="9">
        <v>35</v>
      </c>
      <c r="N9065" s="10">
        <v>51</v>
      </c>
      <c r="O9065">
        <v>1</v>
      </c>
      <c r="P9065">
        <v>1.17</v>
      </c>
      <c r="Q9065">
        <v>0</v>
      </c>
      <c r="R9065" t="s">
        <v>43</v>
      </c>
      <c r="S9065" s="16">
        <v>0</v>
      </c>
      <c r="T9065" s="16">
        <v>0</v>
      </c>
      <c r="U9065" s="16">
        <v>500</v>
      </c>
      <c r="V9065" s="16">
        <v>500</v>
      </c>
      <c r="W9065" s="16">
        <v>0</v>
      </c>
      <c r="X9065" s="16">
        <v>-1000</v>
      </c>
    </row>
    <row r="9066" spans="1:24" x14ac:dyDescent="0.25">
      <c r="A9066" s="4" t="s">
        <v>5471</v>
      </c>
      <c r="B9066" t="s">
        <v>3917</v>
      </c>
      <c r="C9066" s="13" t="s">
        <v>92</v>
      </c>
      <c r="D9066" s="14">
        <v>139</v>
      </c>
      <c r="E9066" t="s">
        <v>1371</v>
      </c>
      <c r="F9066" t="s">
        <v>37</v>
      </c>
      <c r="G9066" t="s">
        <v>312</v>
      </c>
      <c r="H9066" t="s">
        <v>81</v>
      </c>
      <c r="I9066" t="s">
        <v>52</v>
      </c>
      <c r="J9066" t="s">
        <v>46</v>
      </c>
      <c r="K9066">
        <v>161</v>
      </c>
      <c r="L9066" t="s">
        <v>99</v>
      </c>
      <c r="M9066" s="9">
        <v>48</v>
      </c>
      <c r="N9066" s="10">
        <v>55</v>
      </c>
      <c r="O9066">
        <v>1.1000000000000001</v>
      </c>
      <c r="P9066">
        <v>1.2</v>
      </c>
      <c r="Q9066">
        <v>0</v>
      </c>
      <c r="R9066" t="s">
        <v>43</v>
      </c>
      <c r="S9066" s="16">
        <v>10200.960000000001</v>
      </c>
      <c r="T9066" s="16">
        <v>0</v>
      </c>
      <c r="U9066" s="16">
        <v>0</v>
      </c>
      <c r="V9066" s="16">
        <v>50</v>
      </c>
      <c r="W9066" s="16">
        <v>8855</v>
      </c>
      <c r="X9066" s="16">
        <v>1295.9600000000009</v>
      </c>
    </row>
    <row r="9067" spans="1:24" x14ac:dyDescent="0.25">
      <c r="A9067" s="4" t="s">
        <v>5471</v>
      </c>
      <c r="B9067" t="s">
        <v>3918</v>
      </c>
      <c r="C9067" s="13" t="s">
        <v>43</v>
      </c>
      <c r="D9067" s="14">
        <v>231</v>
      </c>
      <c r="E9067" t="s">
        <v>79</v>
      </c>
      <c r="F9067" t="s">
        <v>37</v>
      </c>
      <c r="G9067" t="s">
        <v>80</v>
      </c>
      <c r="H9067" t="s">
        <v>81</v>
      </c>
      <c r="I9067" t="s">
        <v>40</v>
      </c>
      <c r="J9067" t="s">
        <v>32</v>
      </c>
      <c r="K9067">
        <v>161</v>
      </c>
      <c r="L9067" t="s">
        <v>117</v>
      </c>
      <c r="M9067" s="9">
        <v>54</v>
      </c>
      <c r="N9067" s="10">
        <v>5666.666666666667</v>
      </c>
      <c r="O9067">
        <v>0.8</v>
      </c>
      <c r="P9067">
        <v>1.1599999999999999</v>
      </c>
      <c r="Q9067">
        <v>0</v>
      </c>
      <c r="R9067" t="s">
        <v>43</v>
      </c>
      <c r="S9067" s="16">
        <v>8068.0320000000002</v>
      </c>
      <c r="T9067" s="16">
        <v>5666.666666666667</v>
      </c>
      <c r="U9067" s="16">
        <v>500</v>
      </c>
      <c r="V9067" s="16">
        <v>50</v>
      </c>
      <c r="W9067" s="16">
        <v>0</v>
      </c>
      <c r="X9067" s="16">
        <v>1851.3653333333332</v>
      </c>
    </row>
    <row r="9068" spans="1:24" x14ac:dyDescent="0.25">
      <c r="A9068" s="4" t="s">
        <v>5471</v>
      </c>
      <c r="B9068" t="s">
        <v>3919</v>
      </c>
      <c r="C9068" s="13" t="s">
        <v>135</v>
      </c>
      <c r="D9068" s="14">
        <v>169</v>
      </c>
      <c r="E9068" t="s">
        <v>886</v>
      </c>
      <c r="F9068" t="s">
        <v>37</v>
      </c>
      <c r="G9068" t="s">
        <v>56</v>
      </c>
      <c r="H9068" t="s">
        <v>51</v>
      </c>
      <c r="I9068" t="s">
        <v>52</v>
      </c>
      <c r="J9068" t="s">
        <v>46</v>
      </c>
      <c r="K9068">
        <v>112</v>
      </c>
      <c r="L9068" t="s">
        <v>138</v>
      </c>
      <c r="M9068" s="9">
        <v>55</v>
      </c>
      <c r="N9068" s="10">
        <v>2307.6923076923076</v>
      </c>
      <c r="O9068">
        <v>1.1000000000000001</v>
      </c>
      <c r="P9068">
        <v>1.05</v>
      </c>
      <c r="Q9068">
        <v>0</v>
      </c>
      <c r="R9068" t="s">
        <v>43</v>
      </c>
      <c r="S9068" s="16">
        <v>7114.8000000000011</v>
      </c>
      <c r="T9068" s="16">
        <v>2307.6923076923076</v>
      </c>
      <c r="U9068" s="16">
        <v>200</v>
      </c>
      <c r="V9068" s="16">
        <v>10</v>
      </c>
      <c r="W9068" s="16">
        <v>0</v>
      </c>
      <c r="X9068" s="16">
        <v>4597.1076923076935</v>
      </c>
    </row>
    <row r="9069" spans="1:24" x14ac:dyDescent="0.25">
      <c r="A9069" s="4" t="s">
        <v>5471</v>
      </c>
      <c r="B9069" t="s">
        <v>3920</v>
      </c>
      <c r="C9069" s="13" t="s">
        <v>92</v>
      </c>
      <c r="D9069" s="14">
        <v>252</v>
      </c>
      <c r="E9069" t="s">
        <v>93</v>
      </c>
      <c r="F9069" t="s">
        <v>37</v>
      </c>
      <c r="G9069" t="s">
        <v>94</v>
      </c>
      <c r="H9069" t="s">
        <v>51</v>
      </c>
      <c r="I9069" t="s">
        <v>52</v>
      </c>
      <c r="J9069" t="s">
        <v>46</v>
      </c>
      <c r="K9069">
        <v>0</v>
      </c>
      <c r="L9069" t="s">
        <v>99</v>
      </c>
      <c r="M9069" s="9">
        <v>35</v>
      </c>
      <c r="N9069" s="10">
        <v>50</v>
      </c>
      <c r="O9069">
        <v>1.1000000000000001</v>
      </c>
      <c r="P9069">
        <v>1.07</v>
      </c>
      <c r="Q9069">
        <v>0</v>
      </c>
      <c r="R9069" t="s">
        <v>43</v>
      </c>
      <c r="S9069" s="16">
        <v>0</v>
      </c>
      <c r="T9069" s="16">
        <v>0</v>
      </c>
      <c r="U9069" s="16">
        <v>750</v>
      </c>
      <c r="V9069" s="16">
        <v>10</v>
      </c>
      <c r="W9069" s="16">
        <v>0</v>
      </c>
      <c r="X9069" s="16">
        <v>-760</v>
      </c>
    </row>
    <row r="9070" spans="1:24" x14ac:dyDescent="0.25">
      <c r="A9070" s="4" t="s">
        <v>5471</v>
      </c>
      <c r="B9070" t="s">
        <v>3921</v>
      </c>
      <c r="C9070" s="13" t="s">
        <v>92</v>
      </c>
      <c r="D9070" s="14">
        <v>15</v>
      </c>
      <c r="E9070" t="s">
        <v>720</v>
      </c>
      <c r="F9070" t="s">
        <v>37</v>
      </c>
      <c r="G9070" t="s">
        <v>68</v>
      </c>
      <c r="H9070" t="s">
        <v>30</v>
      </c>
      <c r="I9070" t="s">
        <v>76</v>
      </c>
      <c r="J9070" t="s">
        <v>32</v>
      </c>
      <c r="K9070">
        <v>161</v>
      </c>
      <c r="L9070" t="s">
        <v>95</v>
      </c>
      <c r="M9070" s="9">
        <v>60</v>
      </c>
      <c r="N9070" s="10">
        <v>74</v>
      </c>
      <c r="O9070">
        <v>1</v>
      </c>
      <c r="P9070">
        <v>1.1399999999999999</v>
      </c>
      <c r="Q9070">
        <v>0</v>
      </c>
      <c r="R9070" t="s">
        <v>43</v>
      </c>
      <c r="S9070" s="16">
        <v>11012.4</v>
      </c>
      <c r="T9070" s="16">
        <v>0</v>
      </c>
      <c r="U9070" s="16">
        <v>1000</v>
      </c>
      <c r="V9070" s="16">
        <v>0</v>
      </c>
      <c r="W9070" s="16">
        <v>11914</v>
      </c>
      <c r="X9070" s="16">
        <v>-1901.6000000000004</v>
      </c>
    </row>
    <row r="9071" spans="1:24" x14ac:dyDescent="0.25">
      <c r="A9071" s="4" t="s">
        <v>5471</v>
      </c>
      <c r="B9071" t="s">
        <v>3922</v>
      </c>
      <c r="C9071" s="13" t="s">
        <v>92</v>
      </c>
      <c r="D9071" s="14">
        <v>235</v>
      </c>
      <c r="E9071" t="s">
        <v>203</v>
      </c>
      <c r="F9071" t="s">
        <v>37</v>
      </c>
      <c r="G9071" t="s">
        <v>164</v>
      </c>
      <c r="H9071" t="s">
        <v>51</v>
      </c>
      <c r="I9071" t="s">
        <v>76</v>
      </c>
      <c r="J9071" t="s">
        <v>32</v>
      </c>
      <c r="K9071">
        <v>161</v>
      </c>
      <c r="L9071" t="s">
        <v>95</v>
      </c>
      <c r="M9071" s="9">
        <v>72</v>
      </c>
      <c r="N9071" s="10">
        <v>77</v>
      </c>
      <c r="O9071">
        <v>1</v>
      </c>
      <c r="P9071">
        <v>1.01</v>
      </c>
      <c r="Q9071">
        <v>0</v>
      </c>
      <c r="R9071" t="s">
        <v>43</v>
      </c>
      <c r="S9071" s="16">
        <v>11707.92</v>
      </c>
      <c r="T9071" s="16">
        <v>0</v>
      </c>
      <c r="U9071" s="16">
        <v>0</v>
      </c>
      <c r="V9071" s="16">
        <v>10</v>
      </c>
      <c r="W9071" s="16">
        <v>12397</v>
      </c>
      <c r="X9071" s="16">
        <v>-699.07999999999993</v>
      </c>
    </row>
    <row r="9072" spans="1:24" x14ac:dyDescent="0.25">
      <c r="A9072" s="4" t="s">
        <v>5471</v>
      </c>
      <c r="B9072" t="s">
        <v>3923</v>
      </c>
      <c r="C9072" s="13" t="s">
        <v>92</v>
      </c>
      <c r="D9072" s="14">
        <v>236</v>
      </c>
      <c r="E9072" t="s">
        <v>485</v>
      </c>
      <c r="F9072" t="s">
        <v>37</v>
      </c>
      <c r="G9072" t="s">
        <v>164</v>
      </c>
      <c r="H9072" t="s">
        <v>51</v>
      </c>
      <c r="I9072" t="s">
        <v>40</v>
      </c>
      <c r="J9072" t="s">
        <v>46</v>
      </c>
      <c r="K9072">
        <v>0</v>
      </c>
      <c r="L9072" t="s">
        <v>99</v>
      </c>
      <c r="M9072" s="9">
        <v>48</v>
      </c>
      <c r="N9072" s="10">
        <v>55</v>
      </c>
      <c r="O9072">
        <v>0.8</v>
      </c>
      <c r="P9072">
        <v>1.01</v>
      </c>
      <c r="Q9072">
        <v>0</v>
      </c>
      <c r="R9072" t="s">
        <v>43</v>
      </c>
      <c r="S9072" s="16">
        <v>0</v>
      </c>
      <c r="T9072" s="16">
        <v>0</v>
      </c>
      <c r="U9072" s="16">
        <v>200</v>
      </c>
      <c r="V9072" s="16">
        <v>0</v>
      </c>
      <c r="W9072" s="16">
        <v>0</v>
      </c>
      <c r="X9072" s="16">
        <v>-200</v>
      </c>
    </row>
    <row r="9073" spans="1:24" x14ac:dyDescent="0.25">
      <c r="A9073" s="4" t="s">
        <v>5471</v>
      </c>
      <c r="B9073" t="s">
        <v>3924</v>
      </c>
      <c r="C9073" s="13" t="s">
        <v>92</v>
      </c>
      <c r="D9073" s="14">
        <v>243</v>
      </c>
      <c r="E9073" t="s">
        <v>342</v>
      </c>
      <c r="F9073" t="s">
        <v>37</v>
      </c>
      <c r="G9073" t="s">
        <v>109</v>
      </c>
      <c r="H9073" t="s">
        <v>64</v>
      </c>
      <c r="I9073" t="s">
        <v>31</v>
      </c>
      <c r="J9073" t="s">
        <v>46</v>
      </c>
      <c r="K9073">
        <v>166</v>
      </c>
      <c r="L9073" t="s">
        <v>99</v>
      </c>
      <c r="M9073" s="9">
        <v>35</v>
      </c>
      <c r="N9073" s="10">
        <v>51</v>
      </c>
      <c r="O9073">
        <v>1.2</v>
      </c>
      <c r="P9073">
        <v>0.86</v>
      </c>
      <c r="Q9073">
        <v>0</v>
      </c>
      <c r="R9073" t="s">
        <v>43</v>
      </c>
      <c r="S9073" s="16">
        <v>5995.92</v>
      </c>
      <c r="T9073" s="16">
        <v>0</v>
      </c>
      <c r="U9073" s="16">
        <v>500</v>
      </c>
      <c r="V9073" s="16">
        <v>0</v>
      </c>
      <c r="W9073" s="16">
        <v>8466</v>
      </c>
      <c r="X9073" s="16">
        <v>-2970.08</v>
      </c>
    </row>
    <row r="9074" spans="1:24" x14ac:dyDescent="0.25">
      <c r="A9074" s="4" t="s">
        <v>5471</v>
      </c>
      <c r="B9074" t="s">
        <v>3925</v>
      </c>
      <c r="C9074" s="13" t="s">
        <v>35</v>
      </c>
      <c r="D9074" s="14">
        <v>249</v>
      </c>
      <c r="E9074" t="s">
        <v>364</v>
      </c>
      <c r="F9074" t="s">
        <v>37</v>
      </c>
      <c r="G9074" t="s">
        <v>365</v>
      </c>
      <c r="H9074" t="s">
        <v>39</v>
      </c>
      <c r="I9074" t="s">
        <v>76</v>
      </c>
      <c r="J9074" t="s">
        <v>46</v>
      </c>
      <c r="K9074">
        <v>118</v>
      </c>
      <c r="L9074" t="s">
        <v>53</v>
      </c>
      <c r="M9074" s="9">
        <v>24</v>
      </c>
      <c r="N9074" s="10">
        <v>384.61538461538464</v>
      </c>
      <c r="O9074">
        <v>1</v>
      </c>
      <c r="P9074">
        <v>0.86</v>
      </c>
      <c r="Q9074">
        <v>0</v>
      </c>
      <c r="R9074" t="s">
        <v>43</v>
      </c>
      <c r="S9074" s="16">
        <v>2435.52</v>
      </c>
      <c r="T9074" s="16">
        <v>384.61538461538464</v>
      </c>
      <c r="U9074" s="16">
        <v>0</v>
      </c>
      <c r="V9074" s="16">
        <v>10</v>
      </c>
      <c r="W9074" s="16">
        <v>0</v>
      </c>
      <c r="X9074" s="16">
        <v>2040.9046153846152</v>
      </c>
    </row>
    <row r="9075" spans="1:24" x14ac:dyDescent="0.25">
      <c r="A9075" s="4" t="s">
        <v>5471</v>
      </c>
      <c r="B9075" t="s">
        <v>3926</v>
      </c>
      <c r="C9075" s="13" t="s">
        <v>35</v>
      </c>
      <c r="D9075" s="14">
        <v>240</v>
      </c>
      <c r="E9075" t="s">
        <v>560</v>
      </c>
      <c r="F9075" t="s">
        <v>28</v>
      </c>
      <c r="G9075" t="s">
        <v>248</v>
      </c>
      <c r="H9075" t="s">
        <v>51</v>
      </c>
      <c r="I9075" t="s">
        <v>76</v>
      </c>
      <c r="J9075" t="s">
        <v>46</v>
      </c>
      <c r="K9075">
        <v>83</v>
      </c>
      <c r="L9075" t="s">
        <v>53</v>
      </c>
      <c r="M9075" s="9">
        <v>24</v>
      </c>
      <c r="N9075" s="10">
        <v>384.61538461538464</v>
      </c>
      <c r="O9075">
        <v>1</v>
      </c>
      <c r="P9075">
        <v>0.82</v>
      </c>
      <c r="Q9075">
        <v>0</v>
      </c>
      <c r="R9075" t="s">
        <v>43</v>
      </c>
      <c r="S9075" s="16">
        <v>3148.7999999999997</v>
      </c>
      <c r="T9075" s="16">
        <v>384.61538461538464</v>
      </c>
      <c r="U9075" s="16">
        <v>200</v>
      </c>
      <c r="V9075" s="16">
        <v>50</v>
      </c>
      <c r="W9075" s="16">
        <v>0</v>
      </c>
      <c r="X9075" s="16">
        <v>2514.184615384615</v>
      </c>
    </row>
    <row r="9076" spans="1:24" x14ac:dyDescent="0.25">
      <c r="A9076" s="4" t="s">
        <v>5471</v>
      </c>
      <c r="B9076" t="s">
        <v>3927</v>
      </c>
      <c r="C9076" s="13" t="s">
        <v>135</v>
      </c>
      <c r="D9076" s="14">
        <v>282</v>
      </c>
      <c r="E9076" t="s">
        <v>433</v>
      </c>
      <c r="F9076" t="s">
        <v>28</v>
      </c>
      <c r="G9076" t="s">
        <v>179</v>
      </c>
      <c r="H9076" t="s">
        <v>39</v>
      </c>
      <c r="I9076" t="s">
        <v>31</v>
      </c>
      <c r="J9076" t="s">
        <v>32</v>
      </c>
      <c r="K9076">
        <v>168</v>
      </c>
      <c r="L9076" t="s">
        <v>209</v>
      </c>
      <c r="M9076" s="9">
        <v>90</v>
      </c>
      <c r="N9076" s="10">
        <v>9166.6666666666661</v>
      </c>
      <c r="O9076">
        <v>1.2</v>
      </c>
      <c r="P9076">
        <v>0.98</v>
      </c>
      <c r="Q9076">
        <v>0</v>
      </c>
      <c r="R9076" t="s">
        <v>43</v>
      </c>
      <c r="S9076" s="16">
        <v>16934.400000000001</v>
      </c>
      <c r="T9076" s="16">
        <v>9166.6666666666661</v>
      </c>
      <c r="U9076" s="16">
        <v>0</v>
      </c>
      <c r="V9076" s="16">
        <v>10</v>
      </c>
      <c r="W9076" s="16">
        <v>0</v>
      </c>
      <c r="X9076" s="16">
        <v>7757.7333333333354</v>
      </c>
    </row>
    <row r="9077" spans="1:24" x14ac:dyDescent="0.25">
      <c r="A9077" s="4" t="s">
        <v>5471</v>
      </c>
      <c r="B9077" t="s">
        <v>3928</v>
      </c>
      <c r="C9077" s="13" t="s">
        <v>92</v>
      </c>
      <c r="D9077" s="14">
        <v>73</v>
      </c>
      <c r="E9077" t="s">
        <v>207</v>
      </c>
      <c r="F9077" t="s">
        <v>28</v>
      </c>
      <c r="G9077" t="s">
        <v>208</v>
      </c>
      <c r="H9077" t="s">
        <v>39</v>
      </c>
      <c r="I9077" t="s">
        <v>31</v>
      </c>
      <c r="J9077" t="s">
        <v>32</v>
      </c>
      <c r="K9077">
        <v>0</v>
      </c>
      <c r="L9077" t="s">
        <v>95</v>
      </c>
      <c r="M9077" s="9">
        <v>72</v>
      </c>
      <c r="N9077" s="10">
        <v>75</v>
      </c>
      <c r="O9077">
        <v>1.2</v>
      </c>
      <c r="P9077">
        <v>0.99</v>
      </c>
      <c r="Q9077">
        <v>0</v>
      </c>
      <c r="R9077" t="s">
        <v>43</v>
      </c>
      <c r="S9077" s="16">
        <v>13685.76</v>
      </c>
      <c r="T9077" s="16">
        <v>0</v>
      </c>
      <c r="U9077" s="16">
        <v>1000</v>
      </c>
      <c r="V9077" s="16">
        <v>50</v>
      </c>
      <c r="W9077" s="16">
        <v>0</v>
      </c>
      <c r="X9077" s="16">
        <v>12635.76</v>
      </c>
    </row>
    <row r="9078" spans="1:24" x14ac:dyDescent="0.25">
      <c r="A9078" s="4" t="s">
        <v>5471</v>
      </c>
      <c r="B9078" t="s">
        <v>3929</v>
      </c>
      <c r="C9078" s="13" t="s">
        <v>78</v>
      </c>
      <c r="D9078" s="14">
        <v>15</v>
      </c>
      <c r="E9078" t="s">
        <v>720</v>
      </c>
      <c r="F9078" t="s">
        <v>37</v>
      </c>
      <c r="G9078" t="s">
        <v>68</v>
      </c>
      <c r="H9078" t="s">
        <v>30</v>
      </c>
      <c r="I9078" t="s">
        <v>76</v>
      </c>
      <c r="J9078" t="s">
        <v>46</v>
      </c>
      <c r="K9078">
        <v>162</v>
      </c>
      <c r="L9078" t="s">
        <v>82</v>
      </c>
      <c r="M9078" s="9">
        <v>40</v>
      </c>
      <c r="N9078" s="10">
        <v>1230.7692307692307</v>
      </c>
      <c r="O9078">
        <v>1</v>
      </c>
      <c r="P9078">
        <v>1.1399999999999999</v>
      </c>
      <c r="Q9078">
        <v>0</v>
      </c>
      <c r="R9078" t="s">
        <v>43</v>
      </c>
      <c r="S9078" s="16">
        <v>7387.2</v>
      </c>
      <c r="T9078" s="16">
        <v>1230.7692307692307</v>
      </c>
      <c r="U9078" s="16">
        <v>200</v>
      </c>
      <c r="V9078" s="16">
        <v>50</v>
      </c>
      <c r="W9078" s="16">
        <v>0</v>
      </c>
      <c r="X9078" s="16">
        <v>5906.4307692307693</v>
      </c>
    </row>
    <row r="9079" spans="1:24" x14ac:dyDescent="0.25">
      <c r="A9079" s="4" t="s">
        <v>5471</v>
      </c>
      <c r="B9079" t="s">
        <v>3930</v>
      </c>
      <c r="C9079" s="13" t="s">
        <v>43</v>
      </c>
      <c r="D9079" s="14">
        <v>146</v>
      </c>
      <c r="E9079" t="s">
        <v>810</v>
      </c>
      <c r="F9079" t="s">
        <v>37</v>
      </c>
      <c r="G9079" t="s">
        <v>443</v>
      </c>
      <c r="H9079" t="s">
        <v>60</v>
      </c>
      <c r="I9079" t="s">
        <v>52</v>
      </c>
      <c r="J9079" t="s">
        <v>32</v>
      </c>
      <c r="K9079">
        <v>0</v>
      </c>
      <c r="L9079" t="s">
        <v>117</v>
      </c>
      <c r="M9079" s="9">
        <v>54</v>
      </c>
      <c r="N9079" s="10">
        <v>5666.666666666667</v>
      </c>
      <c r="O9079">
        <v>1.1000000000000001</v>
      </c>
      <c r="P9079">
        <v>1.07</v>
      </c>
      <c r="Q9079">
        <v>0</v>
      </c>
      <c r="R9079" t="s">
        <v>43</v>
      </c>
      <c r="S9079" s="16">
        <v>0</v>
      </c>
      <c r="T9079" s="16">
        <v>0</v>
      </c>
      <c r="U9079" s="16">
        <v>200</v>
      </c>
      <c r="V9079" s="16">
        <v>10</v>
      </c>
      <c r="W9079" s="16">
        <v>0</v>
      </c>
      <c r="X9079" s="16">
        <v>-210</v>
      </c>
    </row>
    <row r="9080" spans="1:24" x14ac:dyDescent="0.25">
      <c r="A9080" s="4" t="s">
        <v>5471</v>
      </c>
      <c r="B9080" t="s">
        <v>3931</v>
      </c>
      <c r="C9080" s="13" t="s">
        <v>78</v>
      </c>
      <c r="D9080" s="14">
        <v>164</v>
      </c>
      <c r="E9080" t="s">
        <v>644</v>
      </c>
      <c r="F9080" t="s">
        <v>28</v>
      </c>
      <c r="G9080" t="s">
        <v>263</v>
      </c>
      <c r="H9080" t="s">
        <v>81</v>
      </c>
      <c r="I9080" t="s">
        <v>52</v>
      </c>
      <c r="J9080" t="s">
        <v>32</v>
      </c>
      <c r="K9080">
        <v>167</v>
      </c>
      <c r="L9080" t="s">
        <v>121</v>
      </c>
      <c r="M9080" s="9">
        <v>65</v>
      </c>
      <c r="N9080" s="10">
        <v>7500</v>
      </c>
      <c r="O9080">
        <v>1.1000000000000001</v>
      </c>
      <c r="P9080">
        <v>1.1100000000000001</v>
      </c>
      <c r="Q9080">
        <v>0</v>
      </c>
      <c r="R9080" t="s">
        <v>43</v>
      </c>
      <c r="S9080" s="16">
        <v>12698.400000000003</v>
      </c>
      <c r="T9080" s="16">
        <v>7500</v>
      </c>
      <c r="U9080" s="16">
        <v>200</v>
      </c>
      <c r="V9080" s="16">
        <v>0</v>
      </c>
      <c r="W9080" s="16">
        <v>0</v>
      </c>
      <c r="X9080" s="16">
        <v>4998.4000000000033</v>
      </c>
    </row>
    <row r="9081" spans="1:24" x14ac:dyDescent="0.25">
      <c r="A9081" s="4" t="s">
        <v>5471</v>
      </c>
      <c r="B9081" t="s">
        <v>3932</v>
      </c>
      <c r="C9081" s="13" t="s">
        <v>26</v>
      </c>
      <c r="D9081" s="14">
        <v>301</v>
      </c>
      <c r="E9081" t="s">
        <v>548</v>
      </c>
      <c r="F9081" t="s">
        <v>37</v>
      </c>
      <c r="G9081" t="s">
        <v>301</v>
      </c>
      <c r="H9081" t="s">
        <v>64</v>
      </c>
      <c r="I9081" t="s">
        <v>40</v>
      </c>
      <c r="J9081" t="s">
        <v>32</v>
      </c>
      <c r="K9081">
        <v>0</v>
      </c>
      <c r="L9081" t="s">
        <v>33</v>
      </c>
      <c r="M9081" s="9">
        <v>60</v>
      </c>
      <c r="N9081" s="10">
        <v>6250</v>
      </c>
      <c r="O9081">
        <v>0.8</v>
      </c>
      <c r="P9081">
        <v>1.17</v>
      </c>
      <c r="Q9081">
        <v>0</v>
      </c>
      <c r="R9081" t="s">
        <v>43</v>
      </c>
      <c r="S9081" s="16">
        <v>0</v>
      </c>
      <c r="T9081" s="16">
        <v>0</v>
      </c>
      <c r="U9081" s="16">
        <v>500</v>
      </c>
      <c r="V9081" s="16">
        <v>100</v>
      </c>
      <c r="W9081" s="16">
        <v>0</v>
      </c>
      <c r="X9081" s="16">
        <v>-600</v>
      </c>
    </row>
    <row r="9082" spans="1:24" x14ac:dyDescent="0.25">
      <c r="A9082" s="4" t="s">
        <v>5471</v>
      </c>
      <c r="B9082" t="s">
        <v>3933</v>
      </c>
      <c r="C9082" s="13" t="s">
        <v>92</v>
      </c>
      <c r="D9082" s="14">
        <v>126</v>
      </c>
      <c r="E9082" t="s">
        <v>605</v>
      </c>
      <c r="F9082" t="s">
        <v>37</v>
      </c>
      <c r="G9082" t="s">
        <v>130</v>
      </c>
      <c r="H9082" t="s">
        <v>51</v>
      </c>
      <c r="I9082" t="s">
        <v>31</v>
      </c>
      <c r="J9082" t="s">
        <v>32</v>
      </c>
      <c r="K9082">
        <v>166</v>
      </c>
      <c r="L9082" t="s">
        <v>95</v>
      </c>
      <c r="M9082" s="9">
        <v>65</v>
      </c>
      <c r="N9082" s="10">
        <v>77</v>
      </c>
      <c r="O9082">
        <v>1.2</v>
      </c>
      <c r="P9082">
        <v>0.95</v>
      </c>
      <c r="Q9082">
        <v>0</v>
      </c>
      <c r="R9082" t="s">
        <v>43</v>
      </c>
      <c r="S9082" s="16">
        <v>12300.599999999999</v>
      </c>
      <c r="T9082" s="16">
        <v>0</v>
      </c>
      <c r="U9082" s="16">
        <v>0</v>
      </c>
      <c r="V9082" s="16">
        <v>50</v>
      </c>
      <c r="W9082" s="16">
        <v>12782</v>
      </c>
      <c r="X9082" s="16">
        <v>-531.40000000000146</v>
      </c>
    </row>
    <row r="9083" spans="1:24" x14ac:dyDescent="0.25">
      <c r="A9083" s="4" t="s">
        <v>5471</v>
      </c>
      <c r="B9083" t="s">
        <v>3934</v>
      </c>
      <c r="C9083" s="13" t="s">
        <v>135</v>
      </c>
      <c r="D9083" s="14">
        <v>35</v>
      </c>
      <c r="E9083" t="s">
        <v>322</v>
      </c>
      <c r="F9083" t="s">
        <v>37</v>
      </c>
      <c r="G9083" t="s">
        <v>231</v>
      </c>
      <c r="H9083" t="s">
        <v>60</v>
      </c>
      <c r="I9083" t="s">
        <v>76</v>
      </c>
      <c r="J9083" t="s">
        <v>46</v>
      </c>
      <c r="K9083">
        <v>163</v>
      </c>
      <c r="L9083" t="s">
        <v>138</v>
      </c>
      <c r="M9083" s="9">
        <v>55</v>
      </c>
      <c r="N9083" s="10">
        <v>2307.6923076923076</v>
      </c>
      <c r="O9083">
        <v>1</v>
      </c>
      <c r="P9083">
        <v>1.1200000000000001</v>
      </c>
      <c r="Q9083">
        <v>0</v>
      </c>
      <c r="R9083" t="s">
        <v>43</v>
      </c>
      <c r="S9083" s="16">
        <v>10040.800000000001</v>
      </c>
      <c r="T9083" s="16">
        <v>2307.6923076923076</v>
      </c>
      <c r="U9083" s="16">
        <v>200</v>
      </c>
      <c r="V9083" s="16">
        <v>0</v>
      </c>
      <c r="W9083" s="16">
        <v>0</v>
      </c>
      <c r="X9083" s="16">
        <v>7533.1076923076935</v>
      </c>
    </row>
    <row r="9084" spans="1:24" x14ac:dyDescent="0.25">
      <c r="A9084" s="4" t="s">
        <v>5471</v>
      </c>
      <c r="B9084" t="s">
        <v>3935</v>
      </c>
      <c r="C9084" s="13" t="s">
        <v>135</v>
      </c>
      <c r="D9084" s="14">
        <v>294</v>
      </c>
      <c r="E9084" t="s">
        <v>233</v>
      </c>
      <c r="F9084" t="s">
        <v>37</v>
      </c>
      <c r="G9084" t="s">
        <v>234</v>
      </c>
      <c r="H9084" t="s">
        <v>60</v>
      </c>
      <c r="I9084" t="s">
        <v>76</v>
      </c>
      <c r="J9084" t="s">
        <v>46</v>
      </c>
      <c r="K9084">
        <v>87</v>
      </c>
      <c r="L9084" t="s">
        <v>138</v>
      </c>
      <c r="M9084" s="9">
        <v>55</v>
      </c>
      <c r="N9084" s="10">
        <v>2307.6923076923076</v>
      </c>
      <c r="O9084">
        <v>1</v>
      </c>
      <c r="P9084">
        <v>1.19</v>
      </c>
      <c r="Q9084">
        <v>0</v>
      </c>
      <c r="R9084" t="s">
        <v>43</v>
      </c>
      <c r="S9084" s="16">
        <v>5694.15</v>
      </c>
      <c r="T9084" s="16">
        <v>2307.6923076923076</v>
      </c>
      <c r="U9084" s="16">
        <v>750</v>
      </c>
      <c r="V9084" s="16">
        <v>10</v>
      </c>
      <c r="W9084" s="16">
        <v>0</v>
      </c>
      <c r="X9084" s="16">
        <v>2626.457692307692</v>
      </c>
    </row>
    <row r="9085" spans="1:24" x14ac:dyDescent="0.25">
      <c r="A9085" s="4" t="s">
        <v>5471</v>
      </c>
      <c r="B9085" t="s">
        <v>3936</v>
      </c>
      <c r="C9085" s="13" t="s">
        <v>26</v>
      </c>
      <c r="D9085" s="14">
        <v>130</v>
      </c>
      <c r="E9085" t="s">
        <v>74</v>
      </c>
      <c r="F9085" t="s">
        <v>37</v>
      </c>
      <c r="G9085" t="s">
        <v>75</v>
      </c>
      <c r="H9085" t="s">
        <v>60</v>
      </c>
      <c r="I9085" t="s">
        <v>76</v>
      </c>
      <c r="J9085" t="s">
        <v>46</v>
      </c>
      <c r="K9085">
        <v>0</v>
      </c>
      <c r="L9085" t="s">
        <v>90</v>
      </c>
      <c r="M9085" s="9">
        <v>35</v>
      </c>
      <c r="N9085" s="10">
        <v>923.07692307692309</v>
      </c>
      <c r="O9085">
        <v>1</v>
      </c>
      <c r="P9085">
        <v>1.1499999999999999</v>
      </c>
      <c r="Q9085">
        <v>0</v>
      </c>
      <c r="R9085" t="s">
        <v>43</v>
      </c>
      <c r="S9085" s="16">
        <v>0</v>
      </c>
      <c r="T9085" s="16">
        <v>0</v>
      </c>
      <c r="U9085" s="16">
        <v>0</v>
      </c>
      <c r="V9085" s="16">
        <v>0</v>
      </c>
      <c r="W9085" s="16">
        <v>0</v>
      </c>
      <c r="X9085" s="16">
        <v>0</v>
      </c>
    </row>
    <row r="9086" spans="1:24" x14ac:dyDescent="0.25">
      <c r="A9086" s="4" t="s">
        <v>5471</v>
      </c>
      <c r="B9086" t="s">
        <v>3937</v>
      </c>
      <c r="C9086" s="13" t="s">
        <v>78</v>
      </c>
      <c r="D9086" s="14">
        <v>272</v>
      </c>
      <c r="E9086" t="s">
        <v>999</v>
      </c>
      <c r="F9086" t="s">
        <v>37</v>
      </c>
      <c r="G9086" t="s">
        <v>29</v>
      </c>
      <c r="H9086" t="s">
        <v>30</v>
      </c>
      <c r="I9086" t="s">
        <v>52</v>
      </c>
      <c r="J9086" t="s">
        <v>32</v>
      </c>
      <c r="K9086">
        <v>165</v>
      </c>
      <c r="L9086" t="s">
        <v>121</v>
      </c>
      <c r="M9086" s="9">
        <v>65</v>
      </c>
      <c r="N9086" s="10">
        <v>7500</v>
      </c>
      <c r="O9086">
        <v>1.1000000000000001</v>
      </c>
      <c r="P9086">
        <v>1</v>
      </c>
      <c r="Q9086">
        <v>0</v>
      </c>
      <c r="R9086" t="s">
        <v>43</v>
      </c>
      <c r="S9086" s="16">
        <v>11797.500000000002</v>
      </c>
      <c r="T9086" s="16">
        <v>7500</v>
      </c>
      <c r="U9086" s="16">
        <v>0</v>
      </c>
      <c r="V9086" s="16">
        <v>10</v>
      </c>
      <c r="W9086" s="16">
        <v>0</v>
      </c>
      <c r="X9086" s="16">
        <v>4287.5000000000018</v>
      </c>
    </row>
    <row r="9087" spans="1:24" x14ac:dyDescent="0.25">
      <c r="A9087" s="4" t="s">
        <v>5471</v>
      </c>
      <c r="B9087" t="s">
        <v>3938</v>
      </c>
      <c r="C9087" s="13" t="s">
        <v>43</v>
      </c>
      <c r="D9087" s="14">
        <v>152</v>
      </c>
      <c r="E9087" t="s">
        <v>176</v>
      </c>
      <c r="F9087" t="s">
        <v>37</v>
      </c>
      <c r="G9087" t="s">
        <v>116</v>
      </c>
      <c r="H9087" t="s">
        <v>51</v>
      </c>
      <c r="I9087" t="s">
        <v>76</v>
      </c>
      <c r="J9087" t="s">
        <v>46</v>
      </c>
      <c r="K9087">
        <v>166</v>
      </c>
      <c r="L9087" t="s">
        <v>47</v>
      </c>
      <c r="M9087" s="9">
        <v>30</v>
      </c>
      <c r="N9087" s="10">
        <v>615.38461538461536</v>
      </c>
      <c r="O9087">
        <v>1</v>
      </c>
      <c r="P9087">
        <v>1.07</v>
      </c>
      <c r="Q9087">
        <v>0</v>
      </c>
      <c r="R9087" t="s">
        <v>43</v>
      </c>
      <c r="S9087" s="16">
        <v>5328.6</v>
      </c>
      <c r="T9087" s="16">
        <v>615.38461538461536</v>
      </c>
      <c r="U9087" s="16">
        <v>200</v>
      </c>
      <c r="V9087" s="16">
        <v>0</v>
      </c>
      <c r="W9087" s="16">
        <v>0</v>
      </c>
      <c r="X9087" s="16">
        <v>4513.2153846153851</v>
      </c>
    </row>
    <row r="9088" spans="1:24" x14ac:dyDescent="0.25">
      <c r="A9088" s="4" t="s">
        <v>5471</v>
      </c>
      <c r="B9088" t="s">
        <v>3939</v>
      </c>
      <c r="C9088" s="13" t="s">
        <v>43</v>
      </c>
      <c r="D9088" s="14">
        <v>9</v>
      </c>
      <c r="E9088" t="s">
        <v>236</v>
      </c>
      <c r="F9088" t="s">
        <v>37</v>
      </c>
      <c r="G9088" t="s">
        <v>237</v>
      </c>
      <c r="H9088" t="s">
        <v>30</v>
      </c>
      <c r="I9088" t="s">
        <v>86</v>
      </c>
      <c r="J9088" t="s">
        <v>46</v>
      </c>
      <c r="K9088">
        <v>0</v>
      </c>
      <c r="L9088" t="s">
        <v>47</v>
      </c>
      <c r="M9088" s="9">
        <v>30</v>
      </c>
      <c r="N9088" s="10">
        <v>615.38461538461536</v>
      </c>
      <c r="O9088">
        <v>0.9</v>
      </c>
      <c r="P9088">
        <v>1.1399999999999999</v>
      </c>
      <c r="Q9088">
        <v>0</v>
      </c>
      <c r="R9088" t="s">
        <v>43</v>
      </c>
      <c r="S9088" s="16">
        <v>0</v>
      </c>
      <c r="T9088" s="16">
        <v>0</v>
      </c>
      <c r="U9088" s="16">
        <v>0</v>
      </c>
      <c r="V9088" s="16">
        <v>500</v>
      </c>
      <c r="W9088" s="16">
        <v>0</v>
      </c>
      <c r="X9088" s="16">
        <v>-500</v>
      </c>
    </row>
    <row r="9089" spans="1:24" x14ac:dyDescent="0.25">
      <c r="A9089" s="4" t="s">
        <v>5471</v>
      </c>
      <c r="B9089" t="s">
        <v>3940</v>
      </c>
      <c r="C9089" s="13" t="s">
        <v>43</v>
      </c>
      <c r="D9089" s="14">
        <v>307</v>
      </c>
      <c r="E9089" t="s">
        <v>581</v>
      </c>
      <c r="F9089" t="s">
        <v>28</v>
      </c>
      <c r="G9089" t="s">
        <v>582</v>
      </c>
      <c r="H9089" t="s">
        <v>60</v>
      </c>
      <c r="I9089" t="s">
        <v>76</v>
      </c>
      <c r="J9089" t="s">
        <v>32</v>
      </c>
      <c r="K9089">
        <v>0</v>
      </c>
      <c r="L9089" t="s">
        <v>117</v>
      </c>
      <c r="M9089" s="9">
        <v>54</v>
      </c>
      <c r="N9089" s="10">
        <v>5666.666666666667</v>
      </c>
      <c r="O9089">
        <v>1</v>
      </c>
      <c r="P9089">
        <v>0.92</v>
      </c>
      <c r="Q9089">
        <v>0</v>
      </c>
      <c r="R9089" t="s">
        <v>43</v>
      </c>
      <c r="S9089" s="16">
        <v>7948.8</v>
      </c>
      <c r="T9089" s="16">
        <v>0</v>
      </c>
      <c r="U9089" s="16">
        <v>0</v>
      </c>
      <c r="V9089" s="16">
        <v>250</v>
      </c>
      <c r="W9089" s="16">
        <v>0</v>
      </c>
      <c r="X9089" s="16">
        <v>7698.8</v>
      </c>
    </row>
    <row r="9090" spans="1:24" x14ac:dyDescent="0.25">
      <c r="A9090" s="4" t="s">
        <v>5471</v>
      </c>
      <c r="B9090" t="s">
        <v>3941</v>
      </c>
      <c r="C9090" s="13" t="s">
        <v>26</v>
      </c>
      <c r="D9090" s="14">
        <v>173</v>
      </c>
      <c r="E9090" t="s">
        <v>837</v>
      </c>
      <c r="F9090" t="s">
        <v>37</v>
      </c>
      <c r="G9090" t="s">
        <v>603</v>
      </c>
      <c r="H9090" t="s">
        <v>39</v>
      </c>
      <c r="I9090" t="s">
        <v>76</v>
      </c>
      <c r="J9090" t="s">
        <v>46</v>
      </c>
      <c r="K9090">
        <v>163</v>
      </c>
      <c r="L9090" t="s">
        <v>90</v>
      </c>
      <c r="M9090" s="9">
        <v>35</v>
      </c>
      <c r="N9090" s="10">
        <v>923.07692307692309</v>
      </c>
      <c r="O9090">
        <v>1</v>
      </c>
      <c r="P9090">
        <v>1.08</v>
      </c>
      <c r="Q9090">
        <v>0</v>
      </c>
      <c r="R9090" t="s">
        <v>43</v>
      </c>
      <c r="S9090" s="16">
        <v>6161.4000000000005</v>
      </c>
      <c r="T9090" s="16">
        <v>923.07692307692309</v>
      </c>
      <c r="U9090" s="16">
        <v>200</v>
      </c>
      <c r="V9090" s="16">
        <v>10</v>
      </c>
      <c r="W9090" s="16">
        <v>0</v>
      </c>
      <c r="X9090" s="16">
        <v>5028.3230769230777</v>
      </c>
    </row>
    <row r="9091" spans="1:24" x14ac:dyDescent="0.25">
      <c r="A9091" s="4" t="s">
        <v>5471</v>
      </c>
      <c r="B9091" t="s">
        <v>3942</v>
      </c>
      <c r="C9091" s="13" t="s">
        <v>78</v>
      </c>
      <c r="D9091" s="14">
        <v>17</v>
      </c>
      <c r="E9091" t="s">
        <v>502</v>
      </c>
      <c r="F9091" t="s">
        <v>28</v>
      </c>
      <c r="G9091" t="s">
        <v>285</v>
      </c>
      <c r="H9091" t="s">
        <v>30</v>
      </c>
      <c r="I9091" t="s">
        <v>31</v>
      </c>
      <c r="J9091" t="s">
        <v>32</v>
      </c>
      <c r="K9091">
        <v>162</v>
      </c>
      <c r="L9091" t="s">
        <v>121</v>
      </c>
      <c r="M9091" s="9">
        <v>65</v>
      </c>
      <c r="N9091" s="10">
        <v>7500</v>
      </c>
      <c r="O9091">
        <v>1.2</v>
      </c>
      <c r="P9091">
        <v>1.08</v>
      </c>
      <c r="Q9091">
        <v>0</v>
      </c>
      <c r="R9091" t="s">
        <v>43</v>
      </c>
      <c r="S9091" s="16">
        <v>13478.400000000001</v>
      </c>
      <c r="T9091" s="16">
        <v>7500</v>
      </c>
      <c r="U9091" s="16">
        <v>1000</v>
      </c>
      <c r="V9091" s="16">
        <v>100</v>
      </c>
      <c r="W9091" s="16">
        <v>0</v>
      </c>
      <c r="X9091" s="16">
        <v>4878.4000000000015</v>
      </c>
    </row>
    <row r="9092" spans="1:24" x14ac:dyDescent="0.25">
      <c r="A9092" s="4" t="s">
        <v>5471</v>
      </c>
      <c r="B9092" t="s">
        <v>3943</v>
      </c>
      <c r="C9092" s="13" t="s">
        <v>92</v>
      </c>
      <c r="D9092" s="14">
        <v>16</v>
      </c>
      <c r="E9092" t="s">
        <v>668</v>
      </c>
      <c r="F9092" t="s">
        <v>28</v>
      </c>
      <c r="G9092" t="s">
        <v>68</v>
      </c>
      <c r="H9092" t="s">
        <v>30</v>
      </c>
      <c r="I9092" t="s">
        <v>40</v>
      </c>
      <c r="J9092" t="s">
        <v>32</v>
      </c>
      <c r="K9092">
        <v>167</v>
      </c>
      <c r="L9092" t="s">
        <v>95</v>
      </c>
      <c r="M9092" s="9">
        <v>60</v>
      </c>
      <c r="N9092" s="10">
        <v>78</v>
      </c>
      <c r="O9092">
        <v>0.8</v>
      </c>
      <c r="P9092">
        <v>1.1399999999999999</v>
      </c>
      <c r="Q9092">
        <v>0</v>
      </c>
      <c r="R9092" t="s">
        <v>43</v>
      </c>
      <c r="S9092" s="16">
        <v>8755.1999999999989</v>
      </c>
      <c r="T9092" s="16">
        <v>0</v>
      </c>
      <c r="U9092" s="16">
        <v>500</v>
      </c>
      <c r="V9092" s="16">
        <v>10</v>
      </c>
      <c r="W9092" s="16">
        <v>13026</v>
      </c>
      <c r="X9092" s="16">
        <v>-4780.8000000000011</v>
      </c>
    </row>
    <row r="9093" spans="1:24" x14ac:dyDescent="0.25">
      <c r="A9093" s="4" t="s">
        <v>5471</v>
      </c>
      <c r="B9093" t="s">
        <v>3944</v>
      </c>
      <c r="C9093" s="13" t="s">
        <v>92</v>
      </c>
      <c r="D9093" s="14">
        <v>221</v>
      </c>
      <c r="E9093" t="s">
        <v>589</v>
      </c>
      <c r="F9093" t="s">
        <v>37</v>
      </c>
      <c r="G9093" t="s">
        <v>198</v>
      </c>
      <c r="H9093" t="s">
        <v>39</v>
      </c>
      <c r="I9093" t="s">
        <v>52</v>
      </c>
      <c r="J9093" t="s">
        <v>46</v>
      </c>
      <c r="K9093">
        <v>160</v>
      </c>
      <c r="L9093" t="s">
        <v>99</v>
      </c>
      <c r="M9093" s="9">
        <v>40</v>
      </c>
      <c r="N9093" s="10">
        <v>42</v>
      </c>
      <c r="O9093">
        <v>1.1000000000000001</v>
      </c>
      <c r="P9093">
        <v>0.87</v>
      </c>
      <c r="Q9093">
        <v>0</v>
      </c>
      <c r="R9093" t="s">
        <v>43</v>
      </c>
      <c r="S9093" s="16">
        <v>6124.8000000000011</v>
      </c>
      <c r="T9093" s="16">
        <v>0</v>
      </c>
      <c r="U9093" s="16">
        <v>500</v>
      </c>
      <c r="V9093" s="16">
        <v>0</v>
      </c>
      <c r="W9093" s="16">
        <v>6720</v>
      </c>
      <c r="X9093" s="16">
        <v>-1095.1999999999989</v>
      </c>
    </row>
    <row r="9094" spans="1:24" x14ac:dyDescent="0.25">
      <c r="A9094" s="4" t="s">
        <v>5471</v>
      </c>
      <c r="B9094" t="s">
        <v>3945</v>
      </c>
      <c r="C9094" s="13" t="s">
        <v>135</v>
      </c>
      <c r="D9094" s="14">
        <v>57</v>
      </c>
      <c r="E9094" t="s">
        <v>213</v>
      </c>
      <c r="F9094" t="s">
        <v>37</v>
      </c>
      <c r="G9094" t="s">
        <v>214</v>
      </c>
      <c r="H9094" t="s">
        <v>81</v>
      </c>
      <c r="I9094" t="s">
        <v>31</v>
      </c>
      <c r="J9094" t="s">
        <v>32</v>
      </c>
      <c r="K9094">
        <v>163</v>
      </c>
      <c r="L9094" t="s">
        <v>209</v>
      </c>
      <c r="M9094" s="9">
        <v>90</v>
      </c>
      <c r="N9094" s="10">
        <v>9166.6666666666661</v>
      </c>
      <c r="O9094">
        <v>1.2</v>
      </c>
      <c r="P9094">
        <v>1.17</v>
      </c>
      <c r="Q9094">
        <v>0</v>
      </c>
      <c r="R9094" t="s">
        <v>43</v>
      </c>
      <c r="S9094" s="16">
        <v>20596.68</v>
      </c>
      <c r="T9094" s="16">
        <v>9166.6666666666661</v>
      </c>
      <c r="U9094" s="16">
        <v>0</v>
      </c>
      <c r="V9094" s="16">
        <v>500</v>
      </c>
      <c r="W9094" s="16">
        <v>0</v>
      </c>
      <c r="X9094" s="16">
        <v>10930.013333333334</v>
      </c>
    </row>
    <row r="9095" spans="1:24" x14ac:dyDescent="0.25">
      <c r="A9095" s="4" t="s">
        <v>5471</v>
      </c>
      <c r="B9095" t="s">
        <v>3946</v>
      </c>
      <c r="C9095" s="13" t="s">
        <v>26</v>
      </c>
      <c r="D9095" s="14">
        <v>187</v>
      </c>
      <c r="E9095" t="s">
        <v>126</v>
      </c>
      <c r="F9095" t="s">
        <v>37</v>
      </c>
      <c r="G9095" t="s">
        <v>127</v>
      </c>
      <c r="H9095" t="s">
        <v>51</v>
      </c>
      <c r="I9095" t="s">
        <v>52</v>
      </c>
      <c r="J9095" t="s">
        <v>32</v>
      </c>
      <c r="K9095">
        <v>132</v>
      </c>
      <c r="L9095" t="s">
        <v>33</v>
      </c>
      <c r="M9095" s="9">
        <v>60</v>
      </c>
      <c r="N9095" s="10">
        <v>6250</v>
      </c>
      <c r="O9095">
        <v>1.1000000000000001</v>
      </c>
      <c r="P9095">
        <v>1.2</v>
      </c>
      <c r="Q9095">
        <v>0</v>
      </c>
      <c r="R9095" t="s">
        <v>43</v>
      </c>
      <c r="S9095" s="16">
        <v>10454.4</v>
      </c>
      <c r="T9095" s="16">
        <v>6250</v>
      </c>
      <c r="U9095" s="16">
        <v>200</v>
      </c>
      <c r="V9095" s="16">
        <v>0</v>
      </c>
      <c r="W9095" s="16">
        <v>0</v>
      </c>
      <c r="X9095" s="16">
        <v>4004.3999999999996</v>
      </c>
    </row>
    <row r="9096" spans="1:24" x14ac:dyDescent="0.25">
      <c r="A9096" s="4" t="s">
        <v>5471</v>
      </c>
      <c r="B9096" t="s">
        <v>3947</v>
      </c>
      <c r="C9096" s="13" t="s">
        <v>26</v>
      </c>
      <c r="D9096" s="14">
        <v>145</v>
      </c>
      <c r="E9096" t="s">
        <v>921</v>
      </c>
      <c r="F9096" t="s">
        <v>37</v>
      </c>
      <c r="G9096" t="s">
        <v>387</v>
      </c>
      <c r="H9096" t="s">
        <v>81</v>
      </c>
      <c r="I9096" t="s">
        <v>40</v>
      </c>
      <c r="J9096" t="s">
        <v>46</v>
      </c>
      <c r="K9096">
        <v>162</v>
      </c>
      <c r="L9096" t="s">
        <v>90</v>
      </c>
      <c r="M9096" s="9">
        <v>35</v>
      </c>
      <c r="N9096" s="10">
        <v>923.07692307692309</v>
      </c>
      <c r="O9096">
        <v>0.8</v>
      </c>
      <c r="P9096">
        <v>0.96</v>
      </c>
      <c r="Q9096">
        <v>0</v>
      </c>
      <c r="R9096" t="s">
        <v>43</v>
      </c>
      <c r="S9096" s="16">
        <v>4354.5599999999995</v>
      </c>
      <c r="T9096" s="16">
        <v>923.07692307692309</v>
      </c>
      <c r="U9096" s="16">
        <v>0</v>
      </c>
      <c r="V9096" s="16">
        <v>0</v>
      </c>
      <c r="W9096" s="16">
        <v>0</v>
      </c>
      <c r="X9096" s="16">
        <v>3431.4830769230766</v>
      </c>
    </row>
    <row r="9097" spans="1:24" x14ac:dyDescent="0.25">
      <c r="A9097" s="4" t="s">
        <v>5471</v>
      </c>
      <c r="B9097" t="s">
        <v>3948</v>
      </c>
      <c r="C9097" s="13" t="s">
        <v>92</v>
      </c>
      <c r="D9097" s="14">
        <v>106</v>
      </c>
      <c r="E9097" t="s">
        <v>288</v>
      </c>
      <c r="F9097" t="s">
        <v>37</v>
      </c>
      <c r="G9097" t="s">
        <v>98</v>
      </c>
      <c r="H9097" t="s">
        <v>81</v>
      </c>
      <c r="I9097" t="s">
        <v>40</v>
      </c>
      <c r="J9097" t="s">
        <v>46</v>
      </c>
      <c r="K9097">
        <v>161</v>
      </c>
      <c r="L9097" t="s">
        <v>99</v>
      </c>
      <c r="M9097" s="9">
        <v>48</v>
      </c>
      <c r="N9097" s="10">
        <v>40</v>
      </c>
      <c r="O9097">
        <v>0.8</v>
      </c>
      <c r="P9097">
        <v>1.03</v>
      </c>
      <c r="Q9097">
        <v>0</v>
      </c>
      <c r="R9097" t="s">
        <v>43</v>
      </c>
      <c r="S9097" s="16">
        <v>6367.8720000000003</v>
      </c>
      <c r="T9097" s="16">
        <v>0</v>
      </c>
      <c r="U9097" s="16">
        <v>0</v>
      </c>
      <c r="V9097" s="16">
        <v>10</v>
      </c>
      <c r="W9097" s="16">
        <v>6440</v>
      </c>
      <c r="X9097" s="16">
        <v>-82.127999999999702</v>
      </c>
    </row>
    <row r="9098" spans="1:24" x14ac:dyDescent="0.25">
      <c r="A9098" s="4" t="s">
        <v>5471</v>
      </c>
      <c r="B9098" t="s">
        <v>3949</v>
      </c>
      <c r="C9098" s="13" t="s">
        <v>26</v>
      </c>
      <c r="D9098" s="14">
        <v>11</v>
      </c>
      <c r="E9098" t="s">
        <v>944</v>
      </c>
      <c r="F9098" t="s">
        <v>37</v>
      </c>
      <c r="G9098" t="s">
        <v>237</v>
      </c>
      <c r="H9098" t="s">
        <v>30</v>
      </c>
      <c r="I9098" t="s">
        <v>52</v>
      </c>
      <c r="J9098" t="s">
        <v>46</v>
      </c>
      <c r="K9098">
        <v>160</v>
      </c>
      <c r="L9098" t="s">
        <v>90</v>
      </c>
      <c r="M9098" s="9">
        <v>35</v>
      </c>
      <c r="N9098" s="10">
        <v>923.07692307692309</v>
      </c>
      <c r="O9098">
        <v>1.1000000000000001</v>
      </c>
      <c r="P9098">
        <v>1.1399999999999999</v>
      </c>
      <c r="Q9098">
        <v>0</v>
      </c>
      <c r="R9098" t="s">
        <v>43</v>
      </c>
      <c r="S9098" s="16">
        <v>7022.4000000000005</v>
      </c>
      <c r="T9098" s="16">
        <v>923.07692307692309</v>
      </c>
      <c r="U9098" s="16">
        <v>0</v>
      </c>
      <c r="V9098" s="16">
        <v>50</v>
      </c>
      <c r="W9098" s="16">
        <v>0</v>
      </c>
      <c r="X9098" s="16">
        <v>6049.3230769230777</v>
      </c>
    </row>
    <row r="9099" spans="1:24" x14ac:dyDescent="0.25">
      <c r="A9099" s="4" t="s">
        <v>5471</v>
      </c>
      <c r="B9099" t="s">
        <v>3950</v>
      </c>
      <c r="C9099" s="13" t="s">
        <v>92</v>
      </c>
      <c r="D9099" s="14">
        <v>111</v>
      </c>
      <c r="E9099" t="s">
        <v>812</v>
      </c>
      <c r="F9099" t="s">
        <v>28</v>
      </c>
      <c r="G9099" t="s">
        <v>63</v>
      </c>
      <c r="H9099" t="s">
        <v>64</v>
      </c>
      <c r="I9099" t="s">
        <v>40</v>
      </c>
      <c r="J9099" t="s">
        <v>46</v>
      </c>
      <c r="K9099">
        <v>161</v>
      </c>
      <c r="L9099" t="s">
        <v>99</v>
      </c>
      <c r="M9099" s="9">
        <v>35</v>
      </c>
      <c r="N9099" s="10">
        <v>55</v>
      </c>
      <c r="O9099">
        <v>0.8</v>
      </c>
      <c r="P9099">
        <v>1.04</v>
      </c>
      <c r="Q9099">
        <v>0</v>
      </c>
      <c r="R9099" t="s">
        <v>43</v>
      </c>
      <c r="S9099" s="16">
        <v>4659.2</v>
      </c>
      <c r="T9099" s="16">
        <v>0</v>
      </c>
      <c r="U9099" s="16">
        <v>0</v>
      </c>
      <c r="V9099" s="16">
        <v>10</v>
      </c>
      <c r="W9099" s="16">
        <v>8855</v>
      </c>
      <c r="X9099" s="16">
        <v>-4205.8</v>
      </c>
    </row>
    <row r="9100" spans="1:24" x14ac:dyDescent="0.25">
      <c r="A9100" s="4" t="s">
        <v>5471</v>
      </c>
      <c r="B9100" t="s">
        <v>3951</v>
      </c>
      <c r="C9100" s="13" t="s">
        <v>92</v>
      </c>
      <c r="D9100" s="14">
        <v>13</v>
      </c>
      <c r="E9100" t="s">
        <v>534</v>
      </c>
      <c r="F9100" t="s">
        <v>37</v>
      </c>
      <c r="G9100" t="s">
        <v>237</v>
      </c>
      <c r="H9100" t="s">
        <v>30</v>
      </c>
      <c r="I9100" t="s">
        <v>40</v>
      </c>
      <c r="J9100" t="s">
        <v>46</v>
      </c>
      <c r="K9100">
        <v>82</v>
      </c>
      <c r="L9100" t="s">
        <v>99</v>
      </c>
      <c r="M9100" s="9">
        <v>40</v>
      </c>
      <c r="N9100" s="10">
        <v>46</v>
      </c>
      <c r="O9100">
        <v>0.8</v>
      </c>
      <c r="P9100">
        <v>1.1399999999999999</v>
      </c>
      <c r="Q9100">
        <v>0</v>
      </c>
      <c r="R9100" t="s">
        <v>43</v>
      </c>
      <c r="S9100" s="16">
        <v>2991.3599999999997</v>
      </c>
      <c r="T9100" s="16">
        <v>0</v>
      </c>
      <c r="U9100" s="16">
        <v>500</v>
      </c>
      <c r="V9100" s="16">
        <v>0</v>
      </c>
      <c r="W9100" s="16">
        <v>3772</v>
      </c>
      <c r="X9100" s="16">
        <v>-1280.6400000000003</v>
      </c>
    </row>
    <row r="9101" spans="1:24" x14ac:dyDescent="0.25">
      <c r="A9101" s="4" t="s">
        <v>5471</v>
      </c>
      <c r="B9101" t="s">
        <v>3952</v>
      </c>
      <c r="C9101" s="13" t="s">
        <v>35</v>
      </c>
      <c r="D9101" s="14">
        <v>74</v>
      </c>
      <c r="E9101" t="s">
        <v>1020</v>
      </c>
      <c r="F9101" t="s">
        <v>28</v>
      </c>
      <c r="G9101" t="s">
        <v>208</v>
      </c>
      <c r="H9101" t="s">
        <v>39</v>
      </c>
      <c r="I9101" t="s">
        <v>52</v>
      </c>
      <c r="J9101" t="s">
        <v>46</v>
      </c>
      <c r="K9101">
        <v>0</v>
      </c>
      <c r="L9101" t="s">
        <v>53</v>
      </c>
      <c r="M9101" s="9">
        <v>24</v>
      </c>
      <c r="N9101" s="10">
        <v>384.61538461538464</v>
      </c>
      <c r="O9101">
        <v>1.1000000000000001</v>
      </c>
      <c r="P9101">
        <v>0.99</v>
      </c>
      <c r="Q9101">
        <v>0</v>
      </c>
      <c r="R9101" t="s">
        <v>43</v>
      </c>
      <c r="S9101" s="16">
        <v>4181.76</v>
      </c>
      <c r="T9101" s="16">
        <v>0</v>
      </c>
      <c r="U9101" s="16">
        <v>200</v>
      </c>
      <c r="V9101" s="16">
        <v>0</v>
      </c>
      <c r="W9101" s="16">
        <v>0</v>
      </c>
      <c r="X9101" s="16">
        <v>3981.76</v>
      </c>
    </row>
    <row r="9102" spans="1:24" x14ac:dyDescent="0.25">
      <c r="A9102" s="4" t="s">
        <v>5471</v>
      </c>
      <c r="B9102" t="s">
        <v>3953</v>
      </c>
      <c r="C9102" s="13" t="s">
        <v>26</v>
      </c>
      <c r="D9102" s="14">
        <v>113</v>
      </c>
      <c r="E9102" t="s">
        <v>337</v>
      </c>
      <c r="F9102" t="s">
        <v>28</v>
      </c>
      <c r="G9102" t="s">
        <v>59</v>
      </c>
      <c r="H9102" t="s">
        <v>60</v>
      </c>
      <c r="I9102" t="s">
        <v>31</v>
      </c>
      <c r="J9102" t="s">
        <v>32</v>
      </c>
      <c r="K9102">
        <v>168</v>
      </c>
      <c r="L9102" t="s">
        <v>33</v>
      </c>
      <c r="M9102" s="9">
        <v>60</v>
      </c>
      <c r="N9102" s="10">
        <v>6250</v>
      </c>
      <c r="O9102">
        <v>1.2</v>
      </c>
      <c r="P9102">
        <v>0.9</v>
      </c>
      <c r="Q9102">
        <v>0</v>
      </c>
      <c r="R9102" t="s">
        <v>43</v>
      </c>
      <c r="S9102" s="16">
        <v>10368</v>
      </c>
      <c r="T9102" s="16">
        <v>6250</v>
      </c>
      <c r="U9102" s="16">
        <v>0</v>
      </c>
      <c r="V9102" s="16">
        <v>50</v>
      </c>
      <c r="W9102" s="16">
        <v>0</v>
      </c>
      <c r="X9102" s="16">
        <v>4068</v>
      </c>
    </row>
    <row r="9103" spans="1:24" x14ac:dyDescent="0.25">
      <c r="A9103" s="4" t="s">
        <v>5471</v>
      </c>
      <c r="B9103" t="s">
        <v>3954</v>
      </c>
      <c r="C9103" s="13" t="s">
        <v>35</v>
      </c>
      <c r="D9103" s="14">
        <v>153</v>
      </c>
      <c r="E9103" t="s">
        <v>115</v>
      </c>
      <c r="F9103" t="s">
        <v>37</v>
      </c>
      <c r="G9103" t="s">
        <v>116</v>
      </c>
      <c r="H9103" t="s">
        <v>51</v>
      </c>
      <c r="I9103" t="s">
        <v>40</v>
      </c>
      <c r="J9103" t="s">
        <v>46</v>
      </c>
      <c r="K9103">
        <v>164</v>
      </c>
      <c r="L9103" t="s">
        <v>53</v>
      </c>
      <c r="M9103" s="9">
        <v>24</v>
      </c>
      <c r="N9103" s="10">
        <v>384.61538461538464</v>
      </c>
      <c r="O9103">
        <v>0.8</v>
      </c>
      <c r="P9103">
        <v>1.07</v>
      </c>
      <c r="Q9103">
        <v>0</v>
      </c>
      <c r="R9103" t="s">
        <v>43</v>
      </c>
      <c r="S9103" s="16">
        <v>3369.2160000000003</v>
      </c>
      <c r="T9103" s="16">
        <v>384.61538461538464</v>
      </c>
      <c r="U9103" s="16">
        <v>500</v>
      </c>
      <c r="V9103" s="16">
        <v>10</v>
      </c>
      <c r="W9103" s="16">
        <v>0</v>
      </c>
      <c r="X9103" s="16">
        <v>2474.6006153846156</v>
      </c>
    </row>
    <row r="9104" spans="1:24" x14ac:dyDescent="0.25">
      <c r="A9104" s="4" t="s">
        <v>5471</v>
      </c>
      <c r="B9104" t="s">
        <v>3955</v>
      </c>
      <c r="C9104" s="13" t="s">
        <v>92</v>
      </c>
      <c r="D9104" s="14">
        <v>51</v>
      </c>
      <c r="E9104" t="s">
        <v>382</v>
      </c>
      <c r="F9104" t="s">
        <v>37</v>
      </c>
      <c r="G9104" t="s">
        <v>383</v>
      </c>
      <c r="H9104" t="s">
        <v>51</v>
      </c>
      <c r="I9104" t="s">
        <v>40</v>
      </c>
      <c r="J9104" t="s">
        <v>32</v>
      </c>
      <c r="K9104">
        <v>0</v>
      </c>
      <c r="L9104" t="s">
        <v>95</v>
      </c>
      <c r="M9104" s="9">
        <v>65</v>
      </c>
      <c r="N9104" s="10">
        <v>74</v>
      </c>
      <c r="O9104">
        <v>0.8</v>
      </c>
      <c r="P9104">
        <v>1.17</v>
      </c>
      <c r="Q9104">
        <v>0</v>
      </c>
      <c r="R9104" t="s">
        <v>43</v>
      </c>
      <c r="S9104" s="16">
        <v>0</v>
      </c>
      <c r="T9104" s="16">
        <v>0</v>
      </c>
      <c r="U9104" s="16">
        <v>500</v>
      </c>
      <c r="V9104" s="16">
        <v>0</v>
      </c>
      <c r="W9104" s="16">
        <v>0</v>
      </c>
      <c r="X9104" s="16">
        <v>-500</v>
      </c>
    </row>
    <row r="9105" spans="1:24" x14ac:dyDescent="0.25">
      <c r="A9105" s="4" t="s">
        <v>5471</v>
      </c>
      <c r="B9105" t="s">
        <v>3956</v>
      </c>
      <c r="C9105" s="13" t="s">
        <v>35</v>
      </c>
      <c r="D9105" s="14">
        <v>170</v>
      </c>
      <c r="E9105" t="s">
        <v>651</v>
      </c>
      <c r="F9105" t="s">
        <v>28</v>
      </c>
      <c r="G9105" t="s">
        <v>56</v>
      </c>
      <c r="H9105" t="s">
        <v>51</v>
      </c>
      <c r="I9105" t="s">
        <v>76</v>
      </c>
      <c r="J9105" t="s">
        <v>46</v>
      </c>
      <c r="K9105">
        <v>165</v>
      </c>
      <c r="L9105" t="s">
        <v>53</v>
      </c>
      <c r="M9105" s="9">
        <v>24</v>
      </c>
      <c r="N9105" s="10">
        <v>384.61538461538464</v>
      </c>
      <c r="O9105">
        <v>1</v>
      </c>
      <c r="P9105">
        <v>1.05</v>
      </c>
      <c r="Q9105">
        <v>0</v>
      </c>
      <c r="R9105" t="s">
        <v>43</v>
      </c>
      <c r="S9105" s="16">
        <v>4032</v>
      </c>
      <c r="T9105" s="16">
        <v>384.61538461538464</v>
      </c>
      <c r="U9105" s="16">
        <v>500</v>
      </c>
      <c r="V9105" s="16">
        <v>0</v>
      </c>
      <c r="W9105" s="16">
        <v>0</v>
      </c>
      <c r="X9105" s="16">
        <v>3147.3846153846152</v>
      </c>
    </row>
    <row r="9106" spans="1:24" x14ac:dyDescent="0.25">
      <c r="A9106" s="4" t="s">
        <v>5471</v>
      </c>
      <c r="B9106" t="s">
        <v>3957</v>
      </c>
      <c r="C9106" s="13" t="s">
        <v>92</v>
      </c>
      <c r="D9106" s="14">
        <v>302</v>
      </c>
      <c r="E9106" t="s">
        <v>979</v>
      </c>
      <c r="F9106" t="s">
        <v>28</v>
      </c>
      <c r="G9106" t="s">
        <v>980</v>
      </c>
      <c r="H9106" t="s">
        <v>51</v>
      </c>
      <c r="I9106" t="s">
        <v>76</v>
      </c>
      <c r="J9106" t="s">
        <v>32</v>
      </c>
      <c r="K9106">
        <v>0</v>
      </c>
      <c r="L9106" t="s">
        <v>95</v>
      </c>
      <c r="M9106" s="9">
        <v>60</v>
      </c>
      <c r="N9106" s="10">
        <v>76</v>
      </c>
      <c r="O9106">
        <v>1</v>
      </c>
      <c r="P9106">
        <v>1.04</v>
      </c>
      <c r="Q9106">
        <v>0</v>
      </c>
      <c r="R9106" t="s">
        <v>43</v>
      </c>
      <c r="S9106" s="16">
        <v>9984</v>
      </c>
      <c r="T9106" s="16">
        <v>0</v>
      </c>
      <c r="U9106" s="16">
        <v>0</v>
      </c>
      <c r="V9106" s="16">
        <v>50</v>
      </c>
      <c r="W9106" s="16">
        <v>0</v>
      </c>
      <c r="X9106" s="16">
        <v>9934</v>
      </c>
    </row>
    <row r="9107" spans="1:24" x14ac:dyDescent="0.25">
      <c r="A9107" s="4" t="s">
        <v>5471</v>
      </c>
      <c r="B9107" t="s">
        <v>3958</v>
      </c>
      <c r="C9107" s="13" t="s">
        <v>35</v>
      </c>
      <c r="D9107" s="14">
        <v>32</v>
      </c>
      <c r="E9107" t="s">
        <v>1345</v>
      </c>
      <c r="F9107" t="s">
        <v>28</v>
      </c>
      <c r="G9107" t="s">
        <v>231</v>
      </c>
      <c r="H9107" t="s">
        <v>60</v>
      </c>
      <c r="I9107" t="s">
        <v>86</v>
      </c>
      <c r="J9107" t="s">
        <v>46</v>
      </c>
      <c r="K9107">
        <v>163</v>
      </c>
      <c r="L9107" t="s">
        <v>53</v>
      </c>
      <c r="M9107" s="9">
        <v>24</v>
      </c>
      <c r="N9107" s="10">
        <v>384.61538461538464</v>
      </c>
      <c r="O9107">
        <v>0.9</v>
      </c>
      <c r="P9107">
        <v>1.1200000000000001</v>
      </c>
      <c r="Q9107">
        <v>0</v>
      </c>
      <c r="R9107" t="s">
        <v>43</v>
      </c>
      <c r="S9107" s="16">
        <v>3870.7200000000003</v>
      </c>
      <c r="T9107" s="16">
        <v>384.61538461538464</v>
      </c>
      <c r="U9107" s="16">
        <v>200</v>
      </c>
      <c r="V9107" s="16">
        <v>10</v>
      </c>
      <c r="W9107" s="16">
        <v>0</v>
      </c>
      <c r="X9107" s="16">
        <v>3276.1046153846155</v>
      </c>
    </row>
    <row r="9108" spans="1:24" x14ac:dyDescent="0.25">
      <c r="A9108" s="4" t="s">
        <v>5471</v>
      </c>
      <c r="B9108" t="s">
        <v>3959</v>
      </c>
      <c r="C9108" s="13" t="s">
        <v>92</v>
      </c>
      <c r="D9108" s="14">
        <v>20</v>
      </c>
      <c r="E9108" t="s">
        <v>284</v>
      </c>
      <c r="F9108" t="s">
        <v>37</v>
      </c>
      <c r="G9108" t="s">
        <v>285</v>
      </c>
      <c r="H9108" t="s">
        <v>30</v>
      </c>
      <c r="I9108" t="s">
        <v>40</v>
      </c>
      <c r="J9108" t="s">
        <v>46</v>
      </c>
      <c r="K9108">
        <v>138</v>
      </c>
      <c r="L9108" t="s">
        <v>99</v>
      </c>
      <c r="M9108" s="9">
        <v>35</v>
      </c>
      <c r="N9108" s="10">
        <v>42</v>
      </c>
      <c r="O9108">
        <v>0.8</v>
      </c>
      <c r="P9108">
        <v>1.08</v>
      </c>
      <c r="Q9108">
        <v>0</v>
      </c>
      <c r="R9108" t="s">
        <v>43</v>
      </c>
      <c r="S9108" s="16">
        <v>4173.12</v>
      </c>
      <c r="T9108" s="16">
        <v>0</v>
      </c>
      <c r="U9108" s="16">
        <v>500</v>
      </c>
      <c r="V9108" s="16">
        <v>10</v>
      </c>
      <c r="W9108" s="16">
        <v>5796</v>
      </c>
      <c r="X9108" s="16">
        <v>-2132.88</v>
      </c>
    </row>
    <row r="9109" spans="1:24" x14ac:dyDescent="0.25">
      <c r="A9109" s="4" t="s">
        <v>5471</v>
      </c>
      <c r="B9109" t="s">
        <v>3960</v>
      </c>
      <c r="C9109" s="13" t="s">
        <v>92</v>
      </c>
      <c r="D9109" s="14">
        <v>260</v>
      </c>
      <c r="E9109" t="s">
        <v>119</v>
      </c>
      <c r="F9109" t="s">
        <v>37</v>
      </c>
      <c r="G9109" t="s">
        <v>120</v>
      </c>
      <c r="H9109" t="s">
        <v>39</v>
      </c>
      <c r="I9109" t="s">
        <v>40</v>
      </c>
      <c r="J9109" t="s">
        <v>32</v>
      </c>
      <c r="K9109">
        <v>127</v>
      </c>
      <c r="L9109" t="s">
        <v>95</v>
      </c>
      <c r="M9109" s="9">
        <v>60</v>
      </c>
      <c r="N9109" s="10">
        <v>72</v>
      </c>
      <c r="O9109">
        <v>0.8</v>
      </c>
      <c r="P9109">
        <v>1.07</v>
      </c>
      <c r="Q9109">
        <v>0</v>
      </c>
      <c r="R9109" t="s">
        <v>43</v>
      </c>
      <c r="S9109" s="16">
        <v>6522.72</v>
      </c>
      <c r="T9109" s="16">
        <v>0</v>
      </c>
      <c r="U9109" s="16">
        <v>0</v>
      </c>
      <c r="V9109" s="16">
        <v>0</v>
      </c>
      <c r="W9109" s="16">
        <v>9144</v>
      </c>
      <c r="X9109" s="16">
        <v>-2621.2799999999997</v>
      </c>
    </row>
    <row r="9110" spans="1:24" x14ac:dyDescent="0.25">
      <c r="A9110" s="4" t="s">
        <v>5471</v>
      </c>
      <c r="B9110" t="s">
        <v>3961</v>
      </c>
      <c r="C9110" s="13" t="s">
        <v>26</v>
      </c>
      <c r="D9110" s="14">
        <v>95</v>
      </c>
      <c r="E9110" t="s">
        <v>391</v>
      </c>
      <c r="F9110" t="s">
        <v>28</v>
      </c>
      <c r="G9110" t="s">
        <v>145</v>
      </c>
      <c r="H9110" t="s">
        <v>51</v>
      </c>
      <c r="I9110" t="s">
        <v>52</v>
      </c>
      <c r="J9110" t="s">
        <v>46</v>
      </c>
      <c r="K9110">
        <v>0</v>
      </c>
      <c r="L9110" t="s">
        <v>90</v>
      </c>
      <c r="M9110" s="9">
        <v>35</v>
      </c>
      <c r="N9110" s="10">
        <v>923.07692307692309</v>
      </c>
      <c r="O9110">
        <v>1.1000000000000001</v>
      </c>
      <c r="P9110">
        <v>1.1100000000000001</v>
      </c>
      <c r="Q9110">
        <v>0</v>
      </c>
      <c r="R9110" t="s">
        <v>43</v>
      </c>
      <c r="S9110" s="16">
        <v>6837.6000000000013</v>
      </c>
      <c r="T9110" s="16">
        <v>0</v>
      </c>
      <c r="U9110" s="16">
        <v>1000</v>
      </c>
      <c r="V9110" s="16">
        <v>10</v>
      </c>
      <c r="W9110" s="16">
        <v>0</v>
      </c>
      <c r="X9110" s="16">
        <v>5827.6000000000013</v>
      </c>
    </row>
    <row r="9111" spans="1:24" x14ac:dyDescent="0.25">
      <c r="A9111" s="4" t="s">
        <v>5471</v>
      </c>
      <c r="B9111" t="s">
        <v>3962</v>
      </c>
      <c r="C9111" s="13" t="s">
        <v>92</v>
      </c>
      <c r="D9111" s="14">
        <v>206</v>
      </c>
      <c r="E9111" t="s">
        <v>174</v>
      </c>
      <c r="F9111" t="s">
        <v>37</v>
      </c>
      <c r="G9111" t="s">
        <v>137</v>
      </c>
      <c r="H9111" t="s">
        <v>39</v>
      </c>
      <c r="I9111" t="s">
        <v>40</v>
      </c>
      <c r="J9111" t="s">
        <v>46</v>
      </c>
      <c r="K9111">
        <v>167</v>
      </c>
      <c r="L9111" t="s">
        <v>99</v>
      </c>
      <c r="M9111" s="9">
        <v>48</v>
      </c>
      <c r="N9111" s="10">
        <v>40</v>
      </c>
      <c r="O9111">
        <v>0.8</v>
      </c>
      <c r="P9111">
        <v>1</v>
      </c>
      <c r="Q9111">
        <v>0</v>
      </c>
      <c r="R9111" t="s">
        <v>43</v>
      </c>
      <c r="S9111" s="16">
        <v>6412.8</v>
      </c>
      <c r="T9111" s="16">
        <v>0</v>
      </c>
      <c r="U9111" s="16">
        <v>500</v>
      </c>
      <c r="V9111" s="16">
        <v>500</v>
      </c>
      <c r="W9111" s="16">
        <v>6680</v>
      </c>
      <c r="X9111" s="16">
        <v>-1267.1999999999998</v>
      </c>
    </row>
    <row r="9112" spans="1:24" x14ac:dyDescent="0.25">
      <c r="A9112" s="4" t="s">
        <v>5471</v>
      </c>
      <c r="B9112" t="s">
        <v>3963</v>
      </c>
      <c r="C9112" s="13" t="s">
        <v>92</v>
      </c>
      <c r="D9112" s="14">
        <v>213</v>
      </c>
      <c r="E9112" t="s">
        <v>1047</v>
      </c>
      <c r="F9112" t="s">
        <v>37</v>
      </c>
      <c r="G9112" t="s">
        <v>625</v>
      </c>
      <c r="H9112" t="s">
        <v>30</v>
      </c>
      <c r="I9112" t="s">
        <v>31</v>
      </c>
      <c r="J9112" t="s">
        <v>32</v>
      </c>
      <c r="K9112">
        <v>161</v>
      </c>
      <c r="L9112" t="s">
        <v>95</v>
      </c>
      <c r="M9112" s="9">
        <v>65</v>
      </c>
      <c r="N9112" s="10">
        <v>78</v>
      </c>
      <c r="O9112">
        <v>1.2</v>
      </c>
      <c r="P9112">
        <v>0.86</v>
      </c>
      <c r="Q9112">
        <v>0</v>
      </c>
      <c r="R9112" t="s">
        <v>43</v>
      </c>
      <c r="S9112" s="16">
        <v>10799.88</v>
      </c>
      <c r="T9112" s="16">
        <v>0</v>
      </c>
      <c r="U9112" s="16">
        <v>500</v>
      </c>
      <c r="V9112" s="16">
        <v>250</v>
      </c>
      <c r="W9112" s="16">
        <v>12558</v>
      </c>
      <c r="X9112" s="16">
        <v>-2508.1200000000008</v>
      </c>
    </row>
    <row r="9113" spans="1:24" x14ac:dyDescent="0.25">
      <c r="A9113" s="4" t="s">
        <v>5471</v>
      </c>
      <c r="B9113" t="s">
        <v>3964</v>
      </c>
      <c r="C9113" s="13" t="s">
        <v>78</v>
      </c>
      <c r="D9113" s="14">
        <v>85</v>
      </c>
      <c r="E9113" t="s">
        <v>684</v>
      </c>
      <c r="F9113" t="s">
        <v>37</v>
      </c>
      <c r="G9113" t="s">
        <v>228</v>
      </c>
      <c r="H9113" t="s">
        <v>64</v>
      </c>
      <c r="I9113" t="s">
        <v>52</v>
      </c>
      <c r="J9113" t="s">
        <v>46</v>
      </c>
      <c r="K9113">
        <v>167</v>
      </c>
      <c r="L9113" t="s">
        <v>82</v>
      </c>
      <c r="M9113" s="9">
        <v>40</v>
      </c>
      <c r="N9113" s="10">
        <v>1230.7692307692307</v>
      </c>
      <c r="O9113">
        <v>1.1000000000000001</v>
      </c>
      <c r="P9113">
        <v>0.88</v>
      </c>
      <c r="Q9113">
        <v>0</v>
      </c>
      <c r="R9113" t="s">
        <v>43</v>
      </c>
      <c r="S9113" s="16">
        <v>6466.2400000000007</v>
      </c>
      <c r="T9113" s="16">
        <v>1230.7692307692307</v>
      </c>
      <c r="U9113" s="16">
        <v>500</v>
      </c>
      <c r="V9113" s="16">
        <v>100</v>
      </c>
      <c r="W9113" s="16">
        <v>0</v>
      </c>
      <c r="X9113" s="16">
        <v>4635.4707692307702</v>
      </c>
    </row>
    <row r="9114" spans="1:24" x14ac:dyDescent="0.25">
      <c r="A9114" s="4" t="s">
        <v>5471</v>
      </c>
      <c r="B9114" t="s">
        <v>3965</v>
      </c>
      <c r="C9114" s="13" t="s">
        <v>92</v>
      </c>
      <c r="D9114" s="14">
        <v>249</v>
      </c>
      <c r="E9114" t="s">
        <v>364</v>
      </c>
      <c r="F9114" t="s">
        <v>37</v>
      </c>
      <c r="G9114" t="s">
        <v>365</v>
      </c>
      <c r="H9114" t="s">
        <v>39</v>
      </c>
      <c r="I9114" t="s">
        <v>76</v>
      </c>
      <c r="J9114" t="s">
        <v>32</v>
      </c>
      <c r="K9114">
        <v>0</v>
      </c>
      <c r="L9114" t="s">
        <v>95</v>
      </c>
      <c r="M9114" s="9">
        <v>65</v>
      </c>
      <c r="N9114" s="10">
        <v>80</v>
      </c>
      <c r="O9114">
        <v>1</v>
      </c>
      <c r="P9114">
        <v>0.86</v>
      </c>
      <c r="Q9114">
        <v>0</v>
      </c>
      <c r="R9114" t="s">
        <v>43</v>
      </c>
      <c r="S9114" s="16">
        <v>0</v>
      </c>
      <c r="T9114" s="16">
        <v>0</v>
      </c>
      <c r="U9114" s="16">
        <v>200</v>
      </c>
      <c r="V9114" s="16">
        <v>10</v>
      </c>
      <c r="W9114" s="16">
        <v>0</v>
      </c>
      <c r="X9114" s="16">
        <v>-210</v>
      </c>
    </row>
    <row r="9115" spans="1:24" x14ac:dyDescent="0.25">
      <c r="A9115" s="4" t="s">
        <v>5471</v>
      </c>
      <c r="B9115" t="s">
        <v>3966</v>
      </c>
      <c r="C9115" s="13" t="s">
        <v>92</v>
      </c>
      <c r="D9115" s="14">
        <v>259</v>
      </c>
      <c r="E9115" t="s">
        <v>469</v>
      </c>
      <c r="F9115" t="s">
        <v>28</v>
      </c>
      <c r="G9115" t="s">
        <v>124</v>
      </c>
      <c r="H9115" t="s">
        <v>51</v>
      </c>
      <c r="I9115" t="s">
        <v>40</v>
      </c>
      <c r="J9115" t="s">
        <v>32</v>
      </c>
      <c r="K9115">
        <v>0</v>
      </c>
      <c r="L9115" t="s">
        <v>95</v>
      </c>
      <c r="M9115" s="9">
        <v>60</v>
      </c>
      <c r="N9115" s="10">
        <v>78</v>
      </c>
      <c r="O9115">
        <v>0.8</v>
      </c>
      <c r="P9115">
        <v>1.17</v>
      </c>
      <c r="Q9115">
        <v>0</v>
      </c>
      <c r="R9115" t="s">
        <v>43</v>
      </c>
      <c r="S9115" s="16">
        <v>8985.5999999999985</v>
      </c>
      <c r="T9115" s="16">
        <v>0</v>
      </c>
      <c r="U9115" s="16">
        <v>750</v>
      </c>
      <c r="V9115" s="16">
        <v>0</v>
      </c>
      <c r="W9115" s="16">
        <v>0</v>
      </c>
      <c r="X9115" s="16">
        <v>8235.5999999999985</v>
      </c>
    </row>
    <row r="9116" spans="1:24" x14ac:dyDescent="0.25">
      <c r="A9116" s="4" t="s">
        <v>5471</v>
      </c>
      <c r="B9116" t="s">
        <v>3967</v>
      </c>
      <c r="C9116" s="13" t="s">
        <v>35</v>
      </c>
      <c r="D9116" s="14">
        <v>31</v>
      </c>
      <c r="E9116" t="s">
        <v>507</v>
      </c>
      <c r="F9116" t="s">
        <v>37</v>
      </c>
      <c r="G9116" t="s">
        <v>172</v>
      </c>
      <c r="H9116" t="s">
        <v>51</v>
      </c>
      <c r="I9116" t="s">
        <v>40</v>
      </c>
      <c r="J9116" t="s">
        <v>46</v>
      </c>
      <c r="K9116">
        <v>167</v>
      </c>
      <c r="L9116" t="s">
        <v>53</v>
      </c>
      <c r="M9116" s="9">
        <v>24</v>
      </c>
      <c r="N9116" s="10">
        <v>384.61538461538464</v>
      </c>
      <c r="O9116">
        <v>0.8</v>
      </c>
      <c r="P9116">
        <v>1.0900000000000001</v>
      </c>
      <c r="Q9116">
        <v>0</v>
      </c>
      <c r="R9116" t="s">
        <v>43</v>
      </c>
      <c r="S9116" s="16">
        <v>3494.9760000000006</v>
      </c>
      <c r="T9116" s="16">
        <v>384.61538461538464</v>
      </c>
      <c r="U9116" s="16">
        <v>500</v>
      </c>
      <c r="V9116" s="16">
        <v>0</v>
      </c>
      <c r="W9116" s="16">
        <v>0</v>
      </c>
      <c r="X9116" s="16">
        <v>2610.3606153846158</v>
      </c>
    </row>
    <row r="9117" spans="1:24" x14ac:dyDescent="0.25">
      <c r="A9117" s="4" t="s">
        <v>5471</v>
      </c>
      <c r="B9117" t="s">
        <v>3968</v>
      </c>
      <c r="C9117" s="13" t="s">
        <v>135</v>
      </c>
      <c r="D9117" s="14">
        <v>109</v>
      </c>
      <c r="E9117" t="s">
        <v>62</v>
      </c>
      <c r="F9117" t="s">
        <v>37</v>
      </c>
      <c r="G9117" t="s">
        <v>63</v>
      </c>
      <c r="H9117" t="s">
        <v>64</v>
      </c>
      <c r="I9117" t="s">
        <v>52</v>
      </c>
      <c r="J9117" t="s">
        <v>32</v>
      </c>
      <c r="K9117">
        <v>166</v>
      </c>
      <c r="L9117" t="s">
        <v>209</v>
      </c>
      <c r="M9117" s="9">
        <v>90</v>
      </c>
      <c r="N9117" s="10">
        <v>9166.6666666666661</v>
      </c>
      <c r="O9117">
        <v>1.1000000000000001</v>
      </c>
      <c r="P9117">
        <v>1.04</v>
      </c>
      <c r="Q9117">
        <v>0</v>
      </c>
      <c r="R9117" t="s">
        <v>43</v>
      </c>
      <c r="S9117" s="16">
        <v>17091.36</v>
      </c>
      <c r="T9117" s="16">
        <v>9166.6666666666661</v>
      </c>
      <c r="U9117" s="16">
        <v>500</v>
      </c>
      <c r="V9117" s="16">
        <v>50</v>
      </c>
      <c r="W9117" s="16">
        <v>0</v>
      </c>
      <c r="X9117" s="16">
        <v>7374.6933333333345</v>
      </c>
    </row>
    <row r="9118" spans="1:24" x14ac:dyDescent="0.25">
      <c r="A9118" s="4" t="s">
        <v>5471</v>
      </c>
      <c r="B9118" t="s">
        <v>3969</v>
      </c>
      <c r="C9118" s="13" t="s">
        <v>43</v>
      </c>
      <c r="D9118" s="14">
        <v>35</v>
      </c>
      <c r="E9118" t="s">
        <v>322</v>
      </c>
      <c r="F9118" t="s">
        <v>37</v>
      </c>
      <c r="G9118" t="s">
        <v>231</v>
      </c>
      <c r="H9118" t="s">
        <v>60</v>
      </c>
      <c r="I9118" t="s">
        <v>76</v>
      </c>
      <c r="J9118" t="s">
        <v>32</v>
      </c>
      <c r="K9118">
        <v>167</v>
      </c>
      <c r="L9118" t="s">
        <v>117</v>
      </c>
      <c r="M9118" s="9">
        <v>54</v>
      </c>
      <c r="N9118" s="10">
        <v>5666.666666666667</v>
      </c>
      <c r="O9118">
        <v>1</v>
      </c>
      <c r="P9118">
        <v>1.1200000000000001</v>
      </c>
      <c r="Q9118">
        <v>0</v>
      </c>
      <c r="R9118" t="s">
        <v>43</v>
      </c>
      <c r="S9118" s="16">
        <v>10100.160000000002</v>
      </c>
      <c r="T9118" s="16">
        <v>5666.666666666667</v>
      </c>
      <c r="U9118" s="16">
        <v>0</v>
      </c>
      <c r="V9118" s="16">
        <v>50</v>
      </c>
      <c r="W9118" s="16">
        <v>0</v>
      </c>
      <c r="X9118" s="16">
        <v>4383.4933333333347</v>
      </c>
    </row>
    <row r="9119" spans="1:24" x14ac:dyDescent="0.25">
      <c r="A9119" s="4" t="s">
        <v>5471</v>
      </c>
      <c r="B9119" t="s">
        <v>3970</v>
      </c>
      <c r="C9119" s="13" t="s">
        <v>35</v>
      </c>
      <c r="D9119" s="14">
        <v>228</v>
      </c>
      <c r="E9119" t="s">
        <v>405</v>
      </c>
      <c r="F9119" t="s">
        <v>28</v>
      </c>
      <c r="G9119" t="s">
        <v>291</v>
      </c>
      <c r="H9119" t="s">
        <v>51</v>
      </c>
      <c r="I9119" t="s">
        <v>40</v>
      </c>
      <c r="J9119" t="s">
        <v>46</v>
      </c>
      <c r="K9119">
        <v>160</v>
      </c>
      <c r="L9119" t="s">
        <v>53</v>
      </c>
      <c r="M9119" s="9">
        <v>24</v>
      </c>
      <c r="N9119" s="10">
        <v>384.61538461538464</v>
      </c>
      <c r="O9119">
        <v>0.8</v>
      </c>
      <c r="P9119">
        <v>1.1599999999999999</v>
      </c>
      <c r="Q9119">
        <v>0</v>
      </c>
      <c r="R9119" t="s">
        <v>43</v>
      </c>
      <c r="S9119" s="16">
        <v>3563.5199999999995</v>
      </c>
      <c r="T9119" s="16">
        <v>384.61538461538464</v>
      </c>
      <c r="U9119" s="16">
        <v>500</v>
      </c>
      <c r="V9119" s="16">
        <v>100</v>
      </c>
      <c r="W9119" s="16">
        <v>0</v>
      </c>
      <c r="X9119" s="16">
        <v>2578.9046153846148</v>
      </c>
    </row>
    <row r="9120" spans="1:24" x14ac:dyDescent="0.25">
      <c r="A9120" s="4" t="s">
        <v>5471</v>
      </c>
      <c r="B9120" t="s">
        <v>3971</v>
      </c>
      <c r="C9120" s="13" t="s">
        <v>35</v>
      </c>
      <c r="D9120" s="14">
        <v>170</v>
      </c>
      <c r="E9120" t="s">
        <v>651</v>
      </c>
      <c r="F9120" t="s">
        <v>28</v>
      </c>
      <c r="G9120" t="s">
        <v>56</v>
      </c>
      <c r="H9120" t="s">
        <v>51</v>
      </c>
      <c r="I9120" t="s">
        <v>76</v>
      </c>
      <c r="J9120" t="s">
        <v>46</v>
      </c>
      <c r="K9120">
        <v>167</v>
      </c>
      <c r="L9120" t="s">
        <v>53</v>
      </c>
      <c r="M9120" s="9">
        <v>24</v>
      </c>
      <c r="N9120" s="10">
        <v>384.61538461538464</v>
      </c>
      <c r="O9120">
        <v>1</v>
      </c>
      <c r="P9120">
        <v>1.05</v>
      </c>
      <c r="Q9120">
        <v>0</v>
      </c>
      <c r="R9120" t="s">
        <v>43</v>
      </c>
      <c r="S9120" s="16">
        <v>4032</v>
      </c>
      <c r="T9120" s="16">
        <v>384.61538461538464</v>
      </c>
      <c r="U9120" s="16">
        <v>1000</v>
      </c>
      <c r="V9120" s="16">
        <v>0</v>
      </c>
      <c r="W9120" s="16">
        <v>0</v>
      </c>
      <c r="X9120" s="16">
        <v>2647.3846153846152</v>
      </c>
    </row>
    <row r="9121" spans="1:24" x14ac:dyDescent="0.25">
      <c r="A9121" s="4" t="s">
        <v>5471</v>
      </c>
      <c r="B9121" t="s">
        <v>3972</v>
      </c>
      <c r="C9121" s="13" t="s">
        <v>135</v>
      </c>
      <c r="D9121" s="14">
        <v>264</v>
      </c>
      <c r="E9121" t="s">
        <v>794</v>
      </c>
      <c r="F9121" t="s">
        <v>37</v>
      </c>
      <c r="G9121" t="s">
        <v>403</v>
      </c>
      <c r="H9121" t="s">
        <v>51</v>
      </c>
      <c r="I9121" t="s">
        <v>40</v>
      </c>
      <c r="J9121" t="s">
        <v>46</v>
      </c>
      <c r="K9121">
        <v>164</v>
      </c>
      <c r="L9121" t="s">
        <v>138</v>
      </c>
      <c r="M9121" s="9">
        <v>55</v>
      </c>
      <c r="N9121" s="10">
        <v>2307.6923076923076</v>
      </c>
      <c r="O9121">
        <v>0.8</v>
      </c>
      <c r="P9121">
        <v>1.1499999999999999</v>
      </c>
      <c r="Q9121">
        <v>0</v>
      </c>
      <c r="R9121" t="s">
        <v>43</v>
      </c>
      <c r="S9121" s="16">
        <v>8298.4</v>
      </c>
      <c r="T9121" s="16">
        <v>2307.6923076923076</v>
      </c>
      <c r="U9121" s="16">
        <v>750</v>
      </c>
      <c r="V9121" s="16">
        <v>0</v>
      </c>
      <c r="W9121" s="16">
        <v>0</v>
      </c>
      <c r="X9121" s="16">
        <v>5240.707692307692</v>
      </c>
    </row>
    <row r="9122" spans="1:24" x14ac:dyDescent="0.25">
      <c r="A9122" s="4" t="s">
        <v>5471</v>
      </c>
      <c r="B9122" t="s">
        <v>3973</v>
      </c>
      <c r="C9122" s="13" t="s">
        <v>92</v>
      </c>
      <c r="D9122" s="14">
        <v>161</v>
      </c>
      <c r="E9122" t="s">
        <v>769</v>
      </c>
      <c r="F9122" t="s">
        <v>28</v>
      </c>
      <c r="G9122" t="s">
        <v>770</v>
      </c>
      <c r="H9122" t="s">
        <v>60</v>
      </c>
      <c r="I9122" t="s">
        <v>40</v>
      </c>
      <c r="J9122" t="s">
        <v>32</v>
      </c>
      <c r="K9122">
        <v>163</v>
      </c>
      <c r="L9122" t="s">
        <v>95</v>
      </c>
      <c r="M9122" s="9">
        <v>48</v>
      </c>
      <c r="N9122" s="10">
        <v>50</v>
      </c>
      <c r="O9122">
        <v>0.8</v>
      </c>
      <c r="P9122">
        <v>0.91</v>
      </c>
      <c r="Q9122">
        <v>0</v>
      </c>
      <c r="R9122" t="s">
        <v>43</v>
      </c>
      <c r="S9122" s="16">
        <v>5591.04</v>
      </c>
      <c r="T9122" s="16">
        <v>0</v>
      </c>
      <c r="U9122" s="16">
        <v>1000</v>
      </c>
      <c r="V9122" s="16">
        <v>0</v>
      </c>
      <c r="W9122" s="16">
        <v>8150</v>
      </c>
      <c r="X9122" s="16">
        <v>-3558.96</v>
      </c>
    </row>
    <row r="9123" spans="1:24" x14ac:dyDescent="0.25">
      <c r="A9123" s="4" t="s">
        <v>5471</v>
      </c>
      <c r="B9123" t="s">
        <v>3974</v>
      </c>
      <c r="C9123" s="13" t="s">
        <v>35</v>
      </c>
      <c r="D9123" s="14">
        <v>146</v>
      </c>
      <c r="E9123" t="s">
        <v>810</v>
      </c>
      <c r="F9123" t="s">
        <v>37</v>
      </c>
      <c r="G9123" t="s">
        <v>443</v>
      </c>
      <c r="H9123" t="s">
        <v>60</v>
      </c>
      <c r="I9123" t="s">
        <v>52</v>
      </c>
      <c r="J9123" t="s">
        <v>46</v>
      </c>
      <c r="K9123">
        <v>162</v>
      </c>
      <c r="L9123" t="s">
        <v>53</v>
      </c>
      <c r="M9123" s="9">
        <v>24</v>
      </c>
      <c r="N9123" s="10">
        <v>384.61538461538464</v>
      </c>
      <c r="O9123">
        <v>1.1000000000000001</v>
      </c>
      <c r="P9123">
        <v>1.07</v>
      </c>
      <c r="Q9123">
        <v>0</v>
      </c>
      <c r="R9123" t="s">
        <v>43</v>
      </c>
      <c r="S9123" s="16">
        <v>4576.1760000000004</v>
      </c>
      <c r="T9123" s="16">
        <v>384.61538461538464</v>
      </c>
      <c r="U9123" s="16">
        <v>200</v>
      </c>
      <c r="V9123" s="16">
        <v>10</v>
      </c>
      <c r="W9123" s="16">
        <v>0</v>
      </c>
      <c r="X9123" s="16">
        <v>3981.5606153846156</v>
      </c>
    </row>
    <row r="9124" spans="1:24" x14ac:dyDescent="0.25">
      <c r="A9124" s="4" t="s">
        <v>5471</v>
      </c>
      <c r="B9124" t="s">
        <v>3975</v>
      </c>
      <c r="C9124" s="13" t="s">
        <v>35</v>
      </c>
      <c r="D9124" s="14">
        <v>283</v>
      </c>
      <c r="E9124" t="s">
        <v>1017</v>
      </c>
      <c r="F9124" t="s">
        <v>28</v>
      </c>
      <c r="G9124" t="s">
        <v>179</v>
      </c>
      <c r="H9124" t="s">
        <v>39</v>
      </c>
      <c r="I9124" t="s">
        <v>52</v>
      </c>
      <c r="J9124" t="s">
        <v>46</v>
      </c>
      <c r="K9124">
        <v>167</v>
      </c>
      <c r="L9124" t="s">
        <v>53</v>
      </c>
      <c r="M9124" s="9">
        <v>24</v>
      </c>
      <c r="N9124" s="10">
        <v>384.61538461538464</v>
      </c>
      <c r="O9124">
        <v>1.1000000000000001</v>
      </c>
      <c r="P9124">
        <v>0.98</v>
      </c>
      <c r="Q9124">
        <v>0</v>
      </c>
      <c r="R9124" t="s">
        <v>43</v>
      </c>
      <c r="S9124" s="16">
        <v>4139.5199999999995</v>
      </c>
      <c r="T9124" s="16">
        <v>384.61538461538464</v>
      </c>
      <c r="U9124" s="16">
        <v>750</v>
      </c>
      <c r="V9124" s="16">
        <v>250</v>
      </c>
      <c r="W9124" s="16">
        <v>0</v>
      </c>
      <c r="X9124" s="16">
        <v>2754.9046153846148</v>
      </c>
    </row>
    <row r="9125" spans="1:24" x14ac:dyDescent="0.25">
      <c r="A9125" s="4" t="s">
        <v>5471</v>
      </c>
      <c r="B9125" t="s">
        <v>3976</v>
      </c>
      <c r="C9125" s="13" t="s">
        <v>26</v>
      </c>
      <c r="D9125" s="14">
        <v>144</v>
      </c>
      <c r="E9125" t="s">
        <v>386</v>
      </c>
      <c r="F9125" t="s">
        <v>37</v>
      </c>
      <c r="G9125" t="s">
        <v>387</v>
      </c>
      <c r="H9125" t="s">
        <v>81</v>
      </c>
      <c r="I9125" t="s">
        <v>76</v>
      </c>
      <c r="J9125" t="s">
        <v>46</v>
      </c>
      <c r="K9125">
        <v>160</v>
      </c>
      <c r="L9125" t="s">
        <v>90</v>
      </c>
      <c r="M9125" s="9">
        <v>35</v>
      </c>
      <c r="N9125" s="10">
        <v>923.07692307692309</v>
      </c>
      <c r="O9125">
        <v>1</v>
      </c>
      <c r="P9125">
        <v>0.96</v>
      </c>
      <c r="Q9125">
        <v>0</v>
      </c>
      <c r="R9125" t="s">
        <v>43</v>
      </c>
      <c r="S9125" s="16">
        <v>5376</v>
      </c>
      <c r="T9125" s="16">
        <v>923.07692307692309</v>
      </c>
      <c r="U9125" s="16">
        <v>500</v>
      </c>
      <c r="V9125" s="16">
        <v>10</v>
      </c>
      <c r="W9125" s="16">
        <v>0</v>
      </c>
      <c r="X9125" s="16">
        <v>3942.9230769230771</v>
      </c>
    </row>
    <row r="9126" spans="1:24" x14ac:dyDescent="0.25">
      <c r="A9126" s="4" t="s">
        <v>5471</v>
      </c>
      <c r="B9126" t="s">
        <v>3977</v>
      </c>
      <c r="C9126" s="13" t="s">
        <v>78</v>
      </c>
      <c r="D9126" s="14">
        <v>224</v>
      </c>
      <c r="E9126" t="s">
        <v>1460</v>
      </c>
      <c r="F9126" t="s">
        <v>28</v>
      </c>
      <c r="G9126" t="s">
        <v>1461</v>
      </c>
      <c r="H9126" t="s">
        <v>30</v>
      </c>
      <c r="I9126" t="s">
        <v>40</v>
      </c>
      <c r="J9126" t="s">
        <v>46</v>
      </c>
      <c r="K9126">
        <v>97</v>
      </c>
      <c r="L9126" t="s">
        <v>82</v>
      </c>
      <c r="M9126" s="9">
        <v>40</v>
      </c>
      <c r="N9126" s="10">
        <v>1230.7692307692307</v>
      </c>
      <c r="O9126">
        <v>0.8</v>
      </c>
      <c r="P9126">
        <v>0.95</v>
      </c>
      <c r="Q9126">
        <v>0</v>
      </c>
      <c r="R9126" t="s">
        <v>43</v>
      </c>
      <c r="S9126" s="16">
        <v>4864</v>
      </c>
      <c r="T9126" s="16">
        <v>1230.7692307692307</v>
      </c>
      <c r="U9126" s="16">
        <v>0</v>
      </c>
      <c r="V9126" s="16">
        <v>0</v>
      </c>
      <c r="W9126" s="16">
        <v>0</v>
      </c>
      <c r="X9126" s="16">
        <v>3633.2307692307695</v>
      </c>
    </row>
    <row r="9127" spans="1:24" x14ac:dyDescent="0.25">
      <c r="A9127" s="4" t="s">
        <v>5471</v>
      </c>
      <c r="B9127" t="s">
        <v>3978</v>
      </c>
      <c r="C9127" s="13" t="s">
        <v>35</v>
      </c>
      <c r="D9127" s="14">
        <v>234</v>
      </c>
      <c r="E9127" t="s">
        <v>163</v>
      </c>
      <c r="F9127" t="s">
        <v>28</v>
      </c>
      <c r="G9127" t="s">
        <v>164</v>
      </c>
      <c r="H9127" t="s">
        <v>51</v>
      </c>
      <c r="I9127" t="s">
        <v>52</v>
      </c>
      <c r="J9127" t="s">
        <v>32</v>
      </c>
      <c r="K9127">
        <v>160</v>
      </c>
      <c r="L9127" t="s">
        <v>41</v>
      </c>
      <c r="M9127" s="9">
        <v>48</v>
      </c>
      <c r="N9127" s="10">
        <v>5416.666666666667</v>
      </c>
      <c r="O9127">
        <v>1.1000000000000001</v>
      </c>
      <c r="P9127">
        <v>1.01</v>
      </c>
      <c r="Q9127">
        <v>0</v>
      </c>
      <c r="R9127" t="s">
        <v>43</v>
      </c>
      <c r="S9127" s="16">
        <v>8532.48</v>
      </c>
      <c r="T9127" s="16">
        <v>5416.666666666667</v>
      </c>
      <c r="U9127" s="16">
        <v>200</v>
      </c>
      <c r="V9127" s="16">
        <v>50</v>
      </c>
      <c r="W9127" s="16">
        <v>0</v>
      </c>
      <c r="X9127" s="16">
        <v>2865.8133333333326</v>
      </c>
    </row>
    <row r="9128" spans="1:24" x14ac:dyDescent="0.25">
      <c r="A9128" s="4" t="s">
        <v>5471</v>
      </c>
      <c r="B9128" t="s">
        <v>3979</v>
      </c>
      <c r="C9128" s="13" t="s">
        <v>35</v>
      </c>
      <c r="D9128" s="14">
        <v>80</v>
      </c>
      <c r="E9128" t="s">
        <v>825</v>
      </c>
      <c r="F9128" t="s">
        <v>28</v>
      </c>
      <c r="G9128" t="s">
        <v>278</v>
      </c>
      <c r="H9128" t="s">
        <v>60</v>
      </c>
      <c r="I9128" t="s">
        <v>40</v>
      </c>
      <c r="J9128" t="s">
        <v>32</v>
      </c>
      <c r="K9128">
        <v>164</v>
      </c>
      <c r="L9128" t="s">
        <v>41</v>
      </c>
      <c r="M9128" s="9">
        <v>48</v>
      </c>
      <c r="N9128" s="10">
        <v>5416.666666666667</v>
      </c>
      <c r="O9128">
        <v>0.8</v>
      </c>
      <c r="P9128">
        <v>1</v>
      </c>
      <c r="Q9128">
        <v>0</v>
      </c>
      <c r="R9128" t="s">
        <v>43</v>
      </c>
      <c r="S9128" s="16">
        <v>6144</v>
      </c>
      <c r="T9128" s="16">
        <v>5416.666666666667</v>
      </c>
      <c r="U9128" s="16">
        <v>500</v>
      </c>
      <c r="V9128" s="16">
        <v>500</v>
      </c>
      <c r="W9128" s="16">
        <v>0</v>
      </c>
      <c r="X9128" s="16">
        <v>-272.66666666666697</v>
      </c>
    </row>
    <row r="9129" spans="1:24" x14ac:dyDescent="0.25">
      <c r="A9129" s="4" t="s">
        <v>5471</v>
      </c>
      <c r="B9129" t="s">
        <v>3980</v>
      </c>
      <c r="C9129" s="13" t="s">
        <v>43</v>
      </c>
      <c r="D9129" s="14">
        <v>10</v>
      </c>
      <c r="E9129" t="s">
        <v>379</v>
      </c>
      <c r="F9129" t="s">
        <v>28</v>
      </c>
      <c r="G9129" t="s">
        <v>237</v>
      </c>
      <c r="H9129" t="s">
        <v>30</v>
      </c>
      <c r="I9129" t="s">
        <v>31</v>
      </c>
      <c r="J9129" t="s">
        <v>46</v>
      </c>
      <c r="K9129">
        <v>165</v>
      </c>
      <c r="L9129" t="s">
        <v>47</v>
      </c>
      <c r="M9129" s="9">
        <v>30</v>
      </c>
      <c r="N9129" s="10">
        <v>615.38461538461536</v>
      </c>
      <c r="O9129">
        <v>1.2</v>
      </c>
      <c r="P9129">
        <v>1.1399999999999999</v>
      </c>
      <c r="Q9129">
        <v>0</v>
      </c>
      <c r="R9129" t="s">
        <v>43</v>
      </c>
      <c r="S9129" s="16">
        <v>6566.4</v>
      </c>
      <c r="T9129" s="16">
        <v>615.38461538461536</v>
      </c>
      <c r="U9129" s="16">
        <v>0</v>
      </c>
      <c r="V9129" s="16">
        <v>500</v>
      </c>
      <c r="W9129" s="16">
        <v>0</v>
      </c>
      <c r="X9129" s="16">
        <v>5451.0153846153844</v>
      </c>
    </row>
    <row r="9130" spans="1:24" x14ac:dyDescent="0.25">
      <c r="A9130" s="4" t="s">
        <v>5471</v>
      </c>
      <c r="B9130" t="s">
        <v>3981</v>
      </c>
      <c r="C9130" s="13" t="s">
        <v>35</v>
      </c>
      <c r="D9130" s="14">
        <v>8</v>
      </c>
      <c r="E9130" t="s">
        <v>280</v>
      </c>
      <c r="F9130" t="s">
        <v>37</v>
      </c>
      <c r="G9130" t="s">
        <v>281</v>
      </c>
      <c r="H9130" t="s">
        <v>30</v>
      </c>
      <c r="I9130" t="s">
        <v>40</v>
      </c>
      <c r="J9130" t="s">
        <v>46</v>
      </c>
      <c r="K9130">
        <v>167</v>
      </c>
      <c r="L9130" t="s">
        <v>53</v>
      </c>
      <c r="M9130" s="9">
        <v>24</v>
      </c>
      <c r="N9130" s="10">
        <v>384.61538461538464</v>
      </c>
      <c r="O9130">
        <v>0.8</v>
      </c>
      <c r="P9130">
        <v>1.03</v>
      </c>
      <c r="Q9130">
        <v>1</v>
      </c>
      <c r="R9130" t="s">
        <v>43</v>
      </c>
      <c r="S9130" s="16">
        <v>0</v>
      </c>
      <c r="T9130" s="16">
        <v>384.61538461538464</v>
      </c>
      <c r="U9130" s="16">
        <v>500</v>
      </c>
      <c r="V9130" s="16">
        <v>10</v>
      </c>
      <c r="W9130" s="16">
        <v>0</v>
      </c>
      <c r="X9130" s="16">
        <v>-894.61538461538464</v>
      </c>
    </row>
    <row r="9131" spans="1:24" x14ac:dyDescent="0.25">
      <c r="A9131" s="4" t="s">
        <v>5471</v>
      </c>
      <c r="B9131" t="s">
        <v>3982</v>
      </c>
      <c r="C9131" s="13" t="s">
        <v>92</v>
      </c>
      <c r="D9131" s="14">
        <v>229</v>
      </c>
      <c r="E9131" t="s">
        <v>955</v>
      </c>
      <c r="F9131" t="s">
        <v>37</v>
      </c>
      <c r="G9131" t="s">
        <v>80</v>
      </c>
      <c r="H9131" t="s">
        <v>81</v>
      </c>
      <c r="I9131" t="s">
        <v>52</v>
      </c>
      <c r="J9131" t="s">
        <v>32</v>
      </c>
      <c r="K9131">
        <v>161</v>
      </c>
      <c r="L9131" t="s">
        <v>95</v>
      </c>
      <c r="M9131" s="9">
        <v>60</v>
      </c>
      <c r="N9131" s="10">
        <v>79</v>
      </c>
      <c r="O9131">
        <v>1.1000000000000001</v>
      </c>
      <c r="P9131">
        <v>1.1599999999999999</v>
      </c>
      <c r="Q9131">
        <v>0</v>
      </c>
      <c r="R9131" t="s">
        <v>43</v>
      </c>
      <c r="S9131" s="16">
        <v>12326.16</v>
      </c>
      <c r="T9131" s="16">
        <v>0</v>
      </c>
      <c r="U9131" s="16">
        <v>200</v>
      </c>
      <c r="V9131" s="16">
        <v>250</v>
      </c>
      <c r="W9131" s="16">
        <v>12719</v>
      </c>
      <c r="X9131" s="16">
        <v>-842.84000000000015</v>
      </c>
    </row>
    <row r="9132" spans="1:24" x14ac:dyDescent="0.25">
      <c r="A9132" s="4" t="s">
        <v>5471</v>
      </c>
      <c r="B9132" t="s">
        <v>3983</v>
      </c>
      <c r="C9132" s="13" t="s">
        <v>92</v>
      </c>
      <c r="D9132" s="14">
        <v>61</v>
      </c>
      <c r="E9132" t="s">
        <v>671</v>
      </c>
      <c r="F9132" t="s">
        <v>37</v>
      </c>
      <c r="G9132" t="s">
        <v>113</v>
      </c>
      <c r="H9132" t="s">
        <v>60</v>
      </c>
      <c r="I9132" t="s">
        <v>31</v>
      </c>
      <c r="J9132" t="s">
        <v>46</v>
      </c>
      <c r="K9132">
        <v>90</v>
      </c>
      <c r="L9132" t="s">
        <v>99</v>
      </c>
      <c r="M9132" s="9">
        <v>40</v>
      </c>
      <c r="N9132" s="10">
        <v>54</v>
      </c>
      <c r="O9132">
        <v>1.2</v>
      </c>
      <c r="P9132">
        <v>1.01</v>
      </c>
      <c r="Q9132">
        <v>0</v>
      </c>
      <c r="R9132" t="s">
        <v>43</v>
      </c>
      <c r="S9132" s="16">
        <v>4363.2</v>
      </c>
      <c r="T9132" s="16">
        <v>0</v>
      </c>
      <c r="U9132" s="16">
        <v>0</v>
      </c>
      <c r="V9132" s="16">
        <v>250</v>
      </c>
      <c r="W9132" s="16">
        <v>4860</v>
      </c>
      <c r="X9132" s="16">
        <v>-746.80000000000018</v>
      </c>
    </row>
    <row r="9133" spans="1:24" x14ac:dyDescent="0.25">
      <c r="A9133" s="4" t="s">
        <v>5471</v>
      </c>
      <c r="B9133" t="s">
        <v>3984</v>
      </c>
      <c r="C9133" s="13" t="s">
        <v>35</v>
      </c>
      <c r="D9133" s="14">
        <v>182</v>
      </c>
      <c r="E9133" t="s">
        <v>1184</v>
      </c>
      <c r="F9133" t="s">
        <v>28</v>
      </c>
      <c r="G9133" t="s">
        <v>472</v>
      </c>
      <c r="H9133" t="s">
        <v>30</v>
      </c>
      <c r="I9133" t="s">
        <v>52</v>
      </c>
      <c r="J9133" t="s">
        <v>32</v>
      </c>
      <c r="K9133">
        <v>167</v>
      </c>
      <c r="L9133" t="s">
        <v>41</v>
      </c>
      <c r="M9133" s="9">
        <v>48</v>
      </c>
      <c r="N9133" s="10">
        <v>5416.666666666667</v>
      </c>
      <c r="O9133">
        <v>1.1000000000000001</v>
      </c>
      <c r="P9133">
        <v>0.95</v>
      </c>
      <c r="Q9133">
        <v>0</v>
      </c>
      <c r="R9133" t="s">
        <v>43</v>
      </c>
      <c r="S9133" s="16">
        <v>8025.5999999999995</v>
      </c>
      <c r="T9133" s="16">
        <v>5416.666666666667</v>
      </c>
      <c r="U9133" s="16">
        <v>0</v>
      </c>
      <c r="V9133" s="16">
        <v>100</v>
      </c>
      <c r="W9133" s="16">
        <v>0</v>
      </c>
      <c r="X9133" s="16">
        <v>2508.9333333333325</v>
      </c>
    </row>
    <row r="9134" spans="1:24" x14ac:dyDescent="0.25">
      <c r="A9134" s="4" t="s">
        <v>5471</v>
      </c>
      <c r="B9134" t="s">
        <v>3985</v>
      </c>
      <c r="C9134" s="13" t="s">
        <v>92</v>
      </c>
      <c r="D9134" s="14">
        <v>171</v>
      </c>
      <c r="E9134" t="s">
        <v>55</v>
      </c>
      <c r="F9134" t="s">
        <v>28</v>
      </c>
      <c r="G9134" t="s">
        <v>56</v>
      </c>
      <c r="H9134" t="s">
        <v>51</v>
      </c>
      <c r="I9134" t="s">
        <v>40</v>
      </c>
      <c r="J9134" t="s">
        <v>32</v>
      </c>
      <c r="K9134">
        <v>108</v>
      </c>
      <c r="L9134" t="s">
        <v>95</v>
      </c>
      <c r="M9134" s="9">
        <v>60</v>
      </c>
      <c r="N9134" s="10">
        <v>75</v>
      </c>
      <c r="O9134">
        <v>0.8</v>
      </c>
      <c r="P9134">
        <v>1.05</v>
      </c>
      <c r="Q9134">
        <v>0</v>
      </c>
      <c r="R9134" t="s">
        <v>43</v>
      </c>
      <c r="S9134" s="16">
        <v>8064</v>
      </c>
      <c r="T9134" s="16">
        <v>0</v>
      </c>
      <c r="U9134" s="16">
        <v>200</v>
      </c>
      <c r="V9134" s="16">
        <v>100</v>
      </c>
      <c r="W9134" s="16">
        <v>8100</v>
      </c>
      <c r="X9134" s="16">
        <v>-336</v>
      </c>
    </row>
    <row r="9135" spans="1:24" x14ac:dyDescent="0.25">
      <c r="A9135" s="4" t="s">
        <v>5471</v>
      </c>
      <c r="B9135" t="s">
        <v>3986</v>
      </c>
      <c r="C9135" s="13" t="s">
        <v>66</v>
      </c>
      <c r="D9135" s="14">
        <v>191</v>
      </c>
      <c r="E9135" t="s">
        <v>614</v>
      </c>
      <c r="F9135" t="s">
        <v>28</v>
      </c>
      <c r="G9135" t="s">
        <v>329</v>
      </c>
      <c r="H9135" t="s">
        <v>60</v>
      </c>
      <c r="I9135" t="s">
        <v>86</v>
      </c>
      <c r="J9135" t="s">
        <v>46</v>
      </c>
      <c r="K9135">
        <v>0</v>
      </c>
      <c r="L9135" t="s">
        <v>69</v>
      </c>
      <c r="M9135" s="9">
        <v>48</v>
      </c>
      <c r="N9135" s="10">
        <v>1538.4615384615386</v>
      </c>
      <c r="O9135">
        <v>0.9</v>
      </c>
      <c r="P9135">
        <v>1.1200000000000001</v>
      </c>
      <c r="Q9135">
        <v>0</v>
      </c>
      <c r="R9135" t="s">
        <v>43</v>
      </c>
      <c r="S9135" s="16">
        <v>7741.4400000000005</v>
      </c>
      <c r="T9135" s="16">
        <v>0</v>
      </c>
      <c r="U9135" s="16">
        <v>0</v>
      </c>
      <c r="V9135" s="16">
        <v>0</v>
      </c>
      <c r="W9135" s="16">
        <v>0</v>
      </c>
      <c r="X9135" s="16">
        <v>7741.4400000000005</v>
      </c>
    </row>
    <row r="9136" spans="1:24" x14ac:dyDescent="0.25">
      <c r="A9136" s="4" t="s">
        <v>5471</v>
      </c>
      <c r="B9136" t="s">
        <v>3987</v>
      </c>
      <c r="C9136" s="13" t="s">
        <v>35</v>
      </c>
      <c r="D9136" s="14">
        <v>175</v>
      </c>
      <c r="E9136" t="s">
        <v>1161</v>
      </c>
      <c r="F9136" t="s">
        <v>37</v>
      </c>
      <c r="G9136" t="s">
        <v>1162</v>
      </c>
      <c r="H9136" t="s">
        <v>30</v>
      </c>
      <c r="I9136" t="s">
        <v>40</v>
      </c>
      <c r="J9136" t="s">
        <v>32</v>
      </c>
      <c r="K9136">
        <v>168</v>
      </c>
      <c r="L9136" t="s">
        <v>41</v>
      </c>
      <c r="M9136" s="9">
        <v>48</v>
      </c>
      <c r="N9136" s="10">
        <v>5416.666666666667</v>
      </c>
      <c r="O9136">
        <v>0.8</v>
      </c>
      <c r="P9136">
        <v>0.97</v>
      </c>
      <c r="Q9136">
        <v>0</v>
      </c>
      <c r="R9136" t="s">
        <v>43</v>
      </c>
      <c r="S9136" s="16">
        <v>6257.6640000000007</v>
      </c>
      <c r="T9136" s="16">
        <v>5416.666666666667</v>
      </c>
      <c r="U9136" s="16">
        <v>750</v>
      </c>
      <c r="V9136" s="16">
        <v>10</v>
      </c>
      <c r="W9136" s="16">
        <v>0</v>
      </c>
      <c r="X9136" s="16">
        <v>80.9973333333337</v>
      </c>
    </row>
    <row r="9137" spans="1:24" x14ac:dyDescent="0.25">
      <c r="A9137" s="4" t="s">
        <v>5471</v>
      </c>
      <c r="B9137" t="s">
        <v>3988</v>
      </c>
      <c r="C9137" s="13" t="s">
        <v>26</v>
      </c>
      <c r="D9137" s="14">
        <v>280</v>
      </c>
      <c r="E9137" t="s">
        <v>714</v>
      </c>
      <c r="F9137" t="s">
        <v>28</v>
      </c>
      <c r="G9137" t="s">
        <v>266</v>
      </c>
      <c r="H9137" t="s">
        <v>39</v>
      </c>
      <c r="I9137" t="s">
        <v>40</v>
      </c>
      <c r="J9137" t="s">
        <v>46</v>
      </c>
      <c r="K9137">
        <v>168</v>
      </c>
      <c r="L9137" t="s">
        <v>90</v>
      </c>
      <c r="M9137" s="9">
        <v>35</v>
      </c>
      <c r="N9137" s="10">
        <v>923.07692307692309</v>
      </c>
      <c r="O9137">
        <v>0.8</v>
      </c>
      <c r="P9137">
        <v>0.81</v>
      </c>
      <c r="Q9137">
        <v>0</v>
      </c>
      <c r="R9137" t="s">
        <v>43</v>
      </c>
      <c r="S9137" s="16">
        <v>3628.8</v>
      </c>
      <c r="T9137" s="16">
        <v>923.07692307692309</v>
      </c>
      <c r="U9137" s="16">
        <v>0</v>
      </c>
      <c r="V9137" s="16">
        <v>50</v>
      </c>
      <c r="W9137" s="16">
        <v>0</v>
      </c>
      <c r="X9137" s="16">
        <v>2655.7230769230773</v>
      </c>
    </row>
    <row r="9138" spans="1:24" x14ac:dyDescent="0.25">
      <c r="A9138" s="4" t="s">
        <v>5471</v>
      </c>
      <c r="B9138" t="s">
        <v>3989</v>
      </c>
      <c r="C9138" s="13" t="s">
        <v>92</v>
      </c>
      <c r="D9138" s="14">
        <v>67</v>
      </c>
      <c r="E9138" t="s">
        <v>476</v>
      </c>
      <c r="F9138" t="s">
        <v>37</v>
      </c>
      <c r="G9138" t="s">
        <v>195</v>
      </c>
      <c r="H9138" t="s">
        <v>39</v>
      </c>
      <c r="I9138" t="s">
        <v>76</v>
      </c>
      <c r="J9138" t="s">
        <v>46</v>
      </c>
      <c r="K9138">
        <v>87</v>
      </c>
      <c r="L9138" t="s">
        <v>99</v>
      </c>
      <c r="M9138" s="9">
        <v>40</v>
      </c>
      <c r="N9138" s="10">
        <v>50</v>
      </c>
      <c r="O9138">
        <v>1</v>
      </c>
      <c r="P9138">
        <v>0.88</v>
      </c>
      <c r="Q9138">
        <v>0</v>
      </c>
      <c r="R9138" t="s">
        <v>43</v>
      </c>
      <c r="S9138" s="16">
        <v>3062.4</v>
      </c>
      <c r="T9138" s="16">
        <v>0</v>
      </c>
      <c r="U9138" s="16">
        <v>500</v>
      </c>
      <c r="V9138" s="16">
        <v>0</v>
      </c>
      <c r="W9138" s="16">
        <v>4350</v>
      </c>
      <c r="X9138" s="16">
        <v>-1787.6</v>
      </c>
    </row>
    <row r="9139" spans="1:24" x14ac:dyDescent="0.25">
      <c r="A9139" s="4" t="s">
        <v>5471</v>
      </c>
      <c r="B9139" t="s">
        <v>3990</v>
      </c>
      <c r="C9139" s="13" t="s">
        <v>26</v>
      </c>
      <c r="D9139" s="14">
        <v>285</v>
      </c>
      <c r="E9139" t="s">
        <v>461</v>
      </c>
      <c r="F9139" t="s">
        <v>37</v>
      </c>
      <c r="G9139" t="s">
        <v>179</v>
      </c>
      <c r="H9139" t="s">
        <v>39</v>
      </c>
      <c r="I9139" t="s">
        <v>40</v>
      </c>
      <c r="J9139" t="s">
        <v>46</v>
      </c>
      <c r="K9139">
        <v>166</v>
      </c>
      <c r="L9139" t="s">
        <v>90</v>
      </c>
      <c r="M9139" s="9">
        <v>35</v>
      </c>
      <c r="N9139" s="10">
        <v>923.07692307692309</v>
      </c>
      <c r="O9139">
        <v>0.8</v>
      </c>
      <c r="P9139">
        <v>0.98</v>
      </c>
      <c r="Q9139">
        <v>0</v>
      </c>
      <c r="R9139" t="s">
        <v>43</v>
      </c>
      <c r="S9139" s="16">
        <v>4555.04</v>
      </c>
      <c r="T9139" s="16">
        <v>923.07692307692309</v>
      </c>
      <c r="U9139" s="16">
        <v>750</v>
      </c>
      <c r="V9139" s="16">
        <v>250</v>
      </c>
      <c r="W9139" s="16">
        <v>0</v>
      </c>
      <c r="X9139" s="16">
        <v>2631.9630769230771</v>
      </c>
    </row>
    <row r="9140" spans="1:24" x14ac:dyDescent="0.25">
      <c r="A9140" s="4" t="s">
        <v>5471</v>
      </c>
      <c r="B9140" t="s">
        <v>3991</v>
      </c>
      <c r="C9140" s="13" t="s">
        <v>66</v>
      </c>
      <c r="D9140" s="14">
        <v>287</v>
      </c>
      <c r="E9140" t="s">
        <v>649</v>
      </c>
      <c r="F9140" t="s">
        <v>37</v>
      </c>
      <c r="G9140" t="s">
        <v>85</v>
      </c>
      <c r="H9140" t="s">
        <v>51</v>
      </c>
      <c r="I9140" t="s">
        <v>31</v>
      </c>
      <c r="J9140" t="s">
        <v>32</v>
      </c>
      <c r="K9140">
        <v>160</v>
      </c>
      <c r="L9140" t="s">
        <v>296</v>
      </c>
      <c r="M9140" s="9">
        <v>72</v>
      </c>
      <c r="N9140" s="10">
        <v>8333.3333333333339</v>
      </c>
      <c r="O9140">
        <v>1.2</v>
      </c>
      <c r="P9140">
        <v>0.95</v>
      </c>
      <c r="Q9140">
        <v>0</v>
      </c>
      <c r="R9140" t="s">
        <v>43</v>
      </c>
      <c r="S9140" s="16">
        <v>13132.8</v>
      </c>
      <c r="T9140" s="16">
        <v>8333.3333333333339</v>
      </c>
      <c r="U9140" s="16">
        <v>500</v>
      </c>
      <c r="V9140" s="16">
        <v>10</v>
      </c>
      <c r="W9140" s="16">
        <v>0</v>
      </c>
      <c r="X9140" s="16">
        <v>4289.4666666666653</v>
      </c>
    </row>
    <row r="9141" spans="1:24" x14ac:dyDescent="0.25">
      <c r="A9141" s="4" t="s">
        <v>5471</v>
      </c>
      <c r="B9141" t="s">
        <v>3992</v>
      </c>
      <c r="C9141" s="13" t="s">
        <v>92</v>
      </c>
      <c r="D9141" s="14">
        <v>113</v>
      </c>
      <c r="E9141" t="s">
        <v>337</v>
      </c>
      <c r="F9141" t="s">
        <v>28</v>
      </c>
      <c r="G9141" t="s">
        <v>59</v>
      </c>
      <c r="H9141" t="s">
        <v>60</v>
      </c>
      <c r="I9141" t="s">
        <v>31</v>
      </c>
      <c r="J9141" t="s">
        <v>32</v>
      </c>
      <c r="K9141">
        <v>160</v>
      </c>
      <c r="L9141" t="s">
        <v>95</v>
      </c>
      <c r="M9141" s="9">
        <v>72</v>
      </c>
      <c r="N9141" s="10">
        <v>80</v>
      </c>
      <c r="O9141">
        <v>1.2</v>
      </c>
      <c r="P9141">
        <v>0.9</v>
      </c>
      <c r="Q9141">
        <v>0</v>
      </c>
      <c r="R9141" t="s">
        <v>43</v>
      </c>
      <c r="S9141" s="16">
        <v>12441.6</v>
      </c>
      <c r="T9141" s="16">
        <v>0</v>
      </c>
      <c r="U9141" s="16">
        <v>500</v>
      </c>
      <c r="V9141" s="16">
        <v>0</v>
      </c>
      <c r="W9141" s="16">
        <v>12800</v>
      </c>
      <c r="X9141" s="16">
        <v>-858.39999999999964</v>
      </c>
    </row>
    <row r="9142" spans="1:24" x14ac:dyDescent="0.25">
      <c r="A9142" s="4" t="s">
        <v>5471</v>
      </c>
      <c r="B9142" t="s">
        <v>3993</v>
      </c>
      <c r="C9142" s="13" t="s">
        <v>35</v>
      </c>
      <c r="D9142" s="14">
        <v>34</v>
      </c>
      <c r="E9142" t="s">
        <v>230</v>
      </c>
      <c r="F9142" t="s">
        <v>37</v>
      </c>
      <c r="G9142" t="s">
        <v>231</v>
      </c>
      <c r="H9142" t="s">
        <v>60</v>
      </c>
      <c r="I9142" t="s">
        <v>52</v>
      </c>
      <c r="J9142" t="s">
        <v>46</v>
      </c>
      <c r="K9142">
        <v>0</v>
      </c>
      <c r="L9142" t="s">
        <v>53</v>
      </c>
      <c r="M9142" s="9">
        <v>24</v>
      </c>
      <c r="N9142" s="10">
        <v>384.61538461538464</v>
      </c>
      <c r="O9142">
        <v>1.1000000000000001</v>
      </c>
      <c r="P9142">
        <v>1.1200000000000001</v>
      </c>
      <c r="Q9142">
        <v>0</v>
      </c>
      <c r="R9142" t="s">
        <v>43</v>
      </c>
      <c r="S9142" s="16">
        <v>0</v>
      </c>
      <c r="T9142" s="16">
        <v>0</v>
      </c>
      <c r="U9142" s="16">
        <v>200</v>
      </c>
      <c r="V9142" s="16">
        <v>50</v>
      </c>
      <c r="W9142" s="16">
        <v>0</v>
      </c>
      <c r="X9142" s="16">
        <v>-250</v>
      </c>
    </row>
    <row r="9143" spans="1:24" x14ac:dyDescent="0.25">
      <c r="A9143" s="4" t="s">
        <v>5471</v>
      </c>
      <c r="B9143" t="s">
        <v>3994</v>
      </c>
      <c r="C9143" s="13" t="s">
        <v>92</v>
      </c>
      <c r="D9143" s="14">
        <v>31</v>
      </c>
      <c r="E9143" t="s">
        <v>507</v>
      </c>
      <c r="F9143" t="s">
        <v>37</v>
      </c>
      <c r="G9143" t="s">
        <v>172</v>
      </c>
      <c r="H9143" t="s">
        <v>51</v>
      </c>
      <c r="I9143" t="s">
        <v>40</v>
      </c>
      <c r="J9143" t="s">
        <v>32</v>
      </c>
      <c r="K9143">
        <v>166</v>
      </c>
      <c r="L9143" t="s">
        <v>95</v>
      </c>
      <c r="M9143" s="9">
        <v>60</v>
      </c>
      <c r="N9143" s="10">
        <v>78</v>
      </c>
      <c r="O9143">
        <v>0.8</v>
      </c>
      <c r="P9143">
        <v>1.0900000000000001</v>
      </c>
      <c r="Q9143">
        <v>0</v>
      </c>
      <c r="R9143" t="s">
        <v>43</v>
      </c>
      <c r="S9143" s="16">
        <v>8685.1200000000008</v>
      </c>
      <c r="T9143" s="16">
        <v>0</v>
      </c>
      <c r="U9143" s="16">
        <v>0</v>
      </c>
      <c r="V9143" s="16">
        <v>10</v>
      </c>
      <c r="W9143" s="16">
        <v>12948</v>
      </c>
      <c r="X9143" s="16">
        <v>-4272.8799999999992</v>
      </c>
    </row>
    <row r="9144" spans="1:24" x14ac:dyDescent="0.25">
      <c r="A9144" s="4" t="s">
        <v>5471</v>
      </c>
      <c r="B9144" t="s">
        <v>3995</v>
      </c>
      <c r="C9144" s="13" t="s">
        <v>35</v>
      </c>
      <c r="D9144" s="14">
        <v>160</v>
      </c>
      <c r="E9144" t="s">
        <v>304</v>
      </c>
      <c r="F9144" t="s">
        <v>28</v>
      </c>
      <c r="G9144" t="s">
        <v>305</v>
      </c>
      <c r="H9144" t="s">
        <v>64</v>
      </c>
      <c r="I9144" t="s">
        <v>40</v>
      </c>
      <c r="J9144" t="s">
        <v>46</v>
      </c>
      <c r="K9144">
        <v>0</v>
      </c>
      <c r="L9144" t="s">
        <v>53</v>
      </c>
      <c r="M9144" s="9">
        <v>24</v>
      </c>
      <c r="N9144" s="10">
        <v>384.61538461538464</v>
      </c>
      <c r="O9144">
        <v>0.8</v>
      </c>
      <c r="P9144">
        <v>1.02</v>
      </c>
      <c r="Q9144">
        <v>0</v>
      </c>
      <c r="R9144" t="s">
        <v>43</v>
      </c>
      <c r="S9144" s="16">
        <v>3133.44</v>
      </c>
      <c r="T9144" s="16">
        <v>0</v>
      </c>
      <c r="U9144" s="16">
        <v>200</v>
      </c>
      <c r="V9144" s="16">
        <v>0</v>
      </c>
      <c r="W9144" s="16">
        <v>0</v>
      </c>
      <c r="X9144" s="16">
        <v>2933.44</v>
      </c>
    </row>
    <row r="9145" spans="1:24" x14ac:dyDescent="0.25">
      <c r="A9145" s="4" t="s">
        <v>5471</v>
      </c>
      <c r="B9145" t="s">
        <v>3996</v>
      </c>
      <c r="C9145" s="13" t="s">
        <v>78</v>
      </c>
      <c r="D9145" s="14">
        <v>37</v>
      </c>
      <c r="E9145" t="s">
        <v>49</v>
      </c>
      <c r="F9145" t="s">
        <v>37</v>
      </c>
      <c r="G9145" t="s">
        <v>50</v>
      </c>
      <c r="H9145" t="s">
        <v>51</v>
      </c>
      <c r="I9145" t="s">
        <v>52</v>
      </c>
      <c r="J9145" t="s">
        <v>46</v>
      </c>
      <c r="K9145">
        <v>165</v>
      </c>
      <c r="L9145" t="s">
        <v>82</v>
      </c>
      <c r="M9145" s="9">
        <v>40</v>
      </c>
      <c r="N9145" s="10">
        <v>1230.7692307692307</v>
      </c>
      <c r="O9145">
        <v>1.1000000000000001</v>
      </c>
      <c r="P9145">
        <v>0.98</v>
      </c>
      <c r="Q9145">
        <v>0</v>
      </c>
      <c r="R9145" t="s">
        <v>43</v>
      </c>
      <c r="S9145" s="16">
        <v>7114.8000000000011</v>
      </c>
      <c r="T9145" s="16">
        <v>1230.7692307692307</v>
      </c>
      <c r="U9145" s="16">
        <v>0</v>
      </c>
      <c r="V9145" s="16">
        <v>0</v>
      </c>
      <c r="W9145" s="16">
        <v>0</v>
      </c>
      <c r="X9145" s="16">
        <v>5884.0307692307706</v>
      </c>
    </row>
    <row r="9146" spans="1:24" x14ac:dyDescent="0.25">
      <c r="A9146" s="4" t="s">
        <v>5471</v>
      </c>
      <c r="B9146" t="s">
        <v>3997</v>
      </c>
      <c r="C9146" s="13" t="s">
        <v>92</v>
      </c>
      <c r="D9146" s="14">
        <v>42</v>
      </c>
      <c r="E9146" t="s">
        <v>517</v>
      </c>
      <c r="F9146" t="s">
        <v>28</v>
      </c>
      <c r="G9146" t="s">
        <v>362</v>
      </c>
      <c r="H9146" t="s">
        <v>30</v>
      </c>
      <c r="I9146" t="s">
        <v>40</v>
      </c>
      <c r="J9146" t="s">
        <v>46</v>
      </c>
      <c r="K9146">
        <v>0</v>
      </c>
      <c r="L9146" t="s">
        <v>99</v>
      </c>
      <c r="M9146" s="9">
        <v>35</v>
      </c>
      <c r="N9146" s="10">
        <v>52</v>
      </c>
      <c r="O9146">
        <v>0.8</v>
      </c>
      <c r="P9146">
        <v>0.94</v>
      </c>
      <c r="Q9146">
        <v>0</v>
      </c>
      <c r="R9146" t="s">
        <v>43</v>
      </c>
      <c r="S9146" s="16">
        <v>4211.2</v>
      </c>
      <c r="T9146" s="16">
        <v>0</v>
      </c>
      <c r="U9146" s="16">
        <v>0</v>
      </c>
      <c r="V9146" s="16">
        <v>50</v>
      </c>
      <c r="W9146" s="16">
        <v>0</v>
      </c>
      <c r="X9146" s="16">
        <v>4161.2</v>
      </c>
    </row>
    <row r="9147" spans="1:24" x14ac:dyDescent="0.25">
      <c r="A9147" s="4" t="s">
        <v>5471</v>
      </c>
      <c r="B9147" t="s">
        <v>3998</v>
      </c>
      <c r="C9147" s="13" t="s">
        <v>66</v>
      </c>
      <c r="D9147" s="14">
        <v>161</v>
      </c>
      <c r="E9147" t="s">
        <v>769</v>
      </c>
      <c r="F9147" t="s">
        <v>28</v>
      </c>
      <c r="G9147" t="s">
        <v>770</v>
      </c>
      <c r="H9147" t="s">
        <v>60</v>
      </c>
      <c r="I9147" t="s">
        <v>40</v>
      </c>
      <c r="J9147" t="s">
        <v>46</v>
      </c>
      <c r="K9147">
        <v>162</v>
      </c>
      <c r="L9147" t="s">
        <v>69</v>
      </c>
      <c r="M9147" s="9">
        <v>48</v>
      </c>
      <c r="N9147" s="10">
        <v>1538.4615384615386</v>
      </c>
      <c r="O9147">
        <v>0.8</v>
      </c>
      <c r="P9147">
        <v>0.91</v>
      </c>
      <c r="Q9147">
        <v>0</v>
      </c>
      <c r="R9147" t="s">
        <v>43</v>
      </c>
      <c r="S9147" s="16">
        <v>5591.04</v>
      </c>
      <c r="T9147" s="16">
        <v>1538.4615384615386</v>
      </c>
      <c r="U9147" s="16">
        <v>200</v>
      </c>
      <c r="V9147" s="16">
        <v>0</v>
      </c>
      <c r="W9147" s="16">
        <v>0</v>
      </c>
      <c r="X9147" s="16">
        <v>3852.5784615384614</v>
      </c>
    </row>
    <row r="9148" spans="1:24" x14ac:dyDescent="0.25">
      <c r="A9148" s="4" t="s">
        <v>5471</v>
      </c>
      <c r="B9148" t="s">
        <v>3999</v>
      </c>
      <c r="C9148" s="13" t="s">
        <v>92</v>
      </c>
      <c r="D9148" s="14">
        <v>190</v>
      </c>
      <c r="E9148" t="s">
        <v>661</v>
      </c>
      <c r="F9148" t="s">
        <v>37</v>
      </c>
      <c r="G9148" t="s">
        <v>662</v>
      </c>
      <c r="H9148" t="s">
        <v>81</v>
      </c>
      <c r="I9148" t="s">
        <v>40</v>
      </c>
      <c r="J9148" t="s">
        <v>32</v>
      </c>
      <c r="K9148">
        <v>160</v>
      </c>
      <c r="L9148" t="s">
        <v>95</v>
      </c>
      <c r="M9148" s="9">
        <v>60</v>
      </c>
      <c r="N9148" s="10">
        <v>75</v>
      </c>
      <c r="O9148">
        <v>0.8</v>
      </c>
      <c r="P9148">
        <v>1.17</v>
      </c>
      <c r="Q9148">
        <v>0</v>
      </c>
      <c r="R9148" t="s">
        <v>43</v>
      </c>
      <c r="S9148" s="16">
        <v>8985.5999999999985</v>
      </c>
      <c r="T9148" s="16">
        <v>0</v>
      </c>
      <c r="U9148" s="16">
        <v>750</v>
      </c>
      <c r="V9148" s="16">
        <v>50</v>
      </c>
      <c r="W9148" s="16">
        <v>12000</v>
      </c>
      <c r="X9148" s="16">
        <v>-3814.4000000000015</v>
      </c>
    </row>
    <row r="9149" spans="1:24" x14ac:dyDescent="0.25">
      <c r="A9149" s="4" t="s">
        <v>5471</v>
      </c>
      <c r="B9149" t="s">
        <v>4000</v>
      </c>
      <c r="C9149" s="13" t="s">
        <v>66</v>
      </c>
      <c r="D9149" s="14">
        <v>20</v>
      </c>
      <c r="E9149" t="s">
        <v>284</v>
      </c>
      <c r="F9149" t="s">
        <v>37</v>
      </c>
      <c r="G9149" t="s">
        <v>285</v>
      </c>
      <c r="H9149" t="s">
        <v>30</v>
      </c>
      <c r="I9149" t="s">
        <v>40</v>
      </c>
      <c r="J9149" t="s">
        <v>46</v>
      </c>
      <c r="K9149">
        <v>0</v>
      </c>
      <c r="L9149" t="s">
        <v>69</v>
      </c>
      <c r="M9149" s="9">
        <v>48</v>
      </c>
      <c r="N9149" s="10">
        <v>1538.4615384615386</v>
      </c>
      <c r="O9149">
        <v>0.8</v>
      </c>
      <c r="P9149">
        <v>1.08</v>
      </c>
      <c r="Q9149">
        <v>0</v>
      </c>
      <c r="R9149" t="s">
        <v>43</v>
      </c>
      <c r="S9149" s="16">
        <v>0</v>
      </c>
      <c r="T9149" s="16">
        <v>0</v>
      </c>
      <c r="U9149" s="16">
        <v>1000</v>
      </c>
      <c r="V9149" s="16">
        <v>500</v>
      </c>
      <c r="W9149" s="16">
        <v>0</v>
      </c>
      <c r="X9149" s="16">
        <v>-1500</v>
      </c>
    </row>
    <row r="9150" spans="1:24" x14ac:dyDescent="0.25">
      <c r="A9150" s="4" t="s">
        <v>5471</v>
      </c>
      <c r="B9150" t="s">
        <v>4001</v>
      </c>
      <c r="C9150" s="13" t="s">
        <v>92</v>
      </c>
      <c r="D9150" s="14">
        <v>48</v>
      </c>
      <c r="E9150" t="s">
        <v>493</v>
      </c>
      <c r="F9150" t="s">
        <v>37</v>
      </c>
      <c r="G9150" t="s">
        <v>318</v>
      </c>
      <c r="H9150" t="s">
        <v>81</v>
      </c>
      <c r="I9150" t="s">
        <v>76</v>
      </c>
      <c r="J9150" t="s">
        <v>32</v>
      </c>
      <c r="K9150">
        <v>164</v>
      </c>
      <c r="L9150" t="s">
        <v>95</v>
      </c>
      <c r="M9150" s="9">
        <v>35</v>
      </c>
      <c r="N9150" s="10">
        <v>47</v>
      </c>
      <c r="O9150">
        <v>1</v>
      </c>
      <c r="P9150">
        <v>0.97</v>
      </c>
      <c r="Q9150">
        <v>0</v>
      </c>
      <c r="R9150" t="s">
        <v>43</v>
      </c>
      <c r="S9150" s="16">
        <v>5567.8</v>
      </c>
      <c r="T9150" s="16">
        <v>0</v>
      </c>
      <c r="U9150" s="16">
        <v>1000</v>
      </c>
      <c r="V9150" s="16">
        <v>50</v>
      </c>
      <c r="W9150" s="16">
        <v>7708</v>
      </c>
      <c r="X9150" s="16">
        <v>-3190.2</v>
      </c>
    </row>
    <row r="9151" spans="1:24" x14ac:dyDescent="0.25">
      <c r="A9151" s="4" t="s">
        <v>5471</v>
      </c>
      <c r="B9151" t="s">
        <v>4002</v>
      </c>
      <c r="C9151" s="13" t="s">
        <v>35</v>
      </c>
      <c r="D9151" s="14">
        <v>232</v>
      </c>
      <c r="E9151" t="s">
        <v>349</v>
      </c>
      <c r="F9151" t="s">
        <v>28</v>
      </c>
      <c r="G9151" t="s">
        <v>350</v>
      </c>
      <c r="H9151" t="s">
        <v>64</v>
      </c>
      <c r="I9151" t="s">
        <v>76</v>
      </c>
      <c r="J9151" t="s">
        <v>32</v>
      </c>
      <c r="K9151">
        <v>165</v>
      </c>
      <c r="L9151" t="s">
        <v>41</v>
      </c>
      <c r="M9151" s="9">
        <v>48</v>
      </c>
      <c r="N9151" s="10">
        <v>5416.666666666667</v>
      </c>
      <c r="O9151">
        <v>1</v>
      </c>
      <c r="P9151">
        <v>1.0900000000000001</v>
      </c>
      <c r="Q9151">
        <v>0</v>
      </c>
      <c r="R9151" t="s">
        <v>43</v>
      </c>
      <c r="S9151" s="16">
        <v>8371.2000000000007</v>
      </c>
      <c r="T9151" s="16">
        <v>5416.666666666667</v>
      </c>
      <c r="U9151" s="16">
        <v>200</v>
      </c>
      <c r="V9151" s="16">
        <v>50</v>
      </c>
      <c r="W9151" s="16">
        <v>0</v>
      </c>
      <c r="X9151" s="16">
        <v>2704.5333333333338</v>
      </c>
    </row>
    <row r="9152" spans="1:24" x14ac:dyDescent="0.25">
      <c r="A9152" s="4" t="s">
        <v>5471</v>
      </c>
      <c r="B9152" t="s">
        <v>4003</v>
      </c>
      <c r="C9152" s="13" t="s">
        <v>26</v>
      </c>
      <c r="D9152" s="14">
        <v>96</v>
      </c>
      <c r="E9152" t="s">
        <v>1917</v>
      </c>
      <c r="F9152" t="s">
        <v>37</v>
      </c>
      <c r="G9152" t="s">
        <v>145</v>
      </c>
      <c r="H9152" t="s">
        <v>51</v>
      </c>
      <c r="I9152" t="s">
        <v>76</v>
      </c>
      <c r="J9152" t="s">
        <v>46</v>
      </c>
      <c r="K9152">
        <v>0</v>
      </c>
      <c r="L9152" t="s">
        <v>90</v>
      </c>
      <c r="M9152" s="9">
        <v>35</v>
      </c>
      <c r="N9152" s="10">
        <v>923.07692307692309</v>
      </c>
      <c r="O9152">
        <v>1</v>
      </c>
      <c r="P9152">
        <v>1.1100000000000001</v>
      </c>
      <c r="Q9152">
        <v>0</v>
      </c>
      <c r="R9152" t="s">
        <v>43</v>
      </c>
      <c r="S9152" s="16">
        <v>0</v>
      </c>
      <c r="T9152" s="16">
        <v>0</v>
      </c>
      <c r="U9152" s="16">
        <v>0</v>
      </c>
      <c r="V9152" s="16">
        <v>500</v>
      </c>
      <c r="W9152" s="16">
        <v>0</v>
      </c>
      <c r="X9152" s="16">
        <v>-500</v>
      </c>
    </row>
    <row r="9153" spans="1:24" x14ac:dyDescent="0.25">
      <c r="A9153" s="4" t="s">
        <v>5471</v>
      </c>
      <c r="B9153" t="s">
        <v>4004</v>
      </c>
      <c r="C9153" s="13" t="s">
        <v>35</v>
      </c>
      <c r="D9153" s="14">
        <v>199</v>
      </c>
      <c r="E9153" t="s">
        <v>239</v>
      </c>
      <c r="F9153" t="s">
        <v>28</v>
      </c>
      <c r="G9153" t="s">
        <v>89</v>
      </c>
      <c r="H9153" t="s">
        <v>39</v>
      </c>
      <c r="I9153" t="s">
        <v>76</v>
      </c>
      <c r="J9153" t="s">
        <v>46</v>
      </c>
      <c r="K9153">
        <v>162</v>
      </c>
      <c r="L9153" t="s">
        <v>53</v>
      </c>
      <c r="M9153" s="9">
        <v>24</v>
      </c>
      <c r="N9153" s="10">
        <v>384.61538461538464</v>
      </c>
      <c r="O9153">
        <v>1</v>
      </c>
      <c r="P9153">
        <v>0.99</v>
      </c>
      <c r="Q9153">
        <v>0</v>
      </c>
      <c r="R9153" t="s">
        <v>43</v>
      </c>
      <c r="S9153" s="16">
        <v>3801.6</v>
      </c>
      <c r="T9153" s="16">
        <v>384.61538461538464</v>
      </c>
      <c r="U9153" s="16">
        <v>200</v>
      </c>
      <c r="V9153" s="16">
        <v>10</v>
      </c>
      <c r="W9153" s="16">
        <v>0</v>
      </c>
      <c r="X9153" s="16">
        <v>3206.9846153846152</v>
      </c>
    </row>
    <row r="9154" spans="1:24" x14ac:dyDescent="0.25">
      <c r="A9154" s="4" t="s">
        <v>5471</v>
      </c>
      <c r="B9154" t="s">
        <v>4005</v>
      </c>
      <c r="C9154" s="13" t="s">
        <v>35</v>
      </c>
      <c r="D9154" s="14">
        <v>218</v>
      </c>
      <c r="E9154" t="s">
        <v>259</v>
      </c>
      <c r="F9154" t="s">
        <v>37</v>
      </c>
      <c r="G9154" t="s">
        <v>260</v>
      </c>
      <c r="H9154" t="s">
        <v>51</v>
      </c>
      <c r="I9154" t="s">
        <v>40</v>
      </c>
      <c r="J9154" t="s">
        <v>46</v>
      </c>
      <c r="K9154">
        <v>112</v>
      </c>
      <c r="L9154" t="s">
        <v>53</v>
      </c>
      <c r="M9154" s="9">
        <v>24</v>
      </c>
      <c r="N9154" s="10">
        <v>384.61538461538464</v>
      </c>
      <c r="O9154">
        <v>0.8</v>
      </c>
      <c r="P9154">
        <v>0.97</v>
      </c>
      <c r="Q9154">
        <v>0</v>
      </c>
      <c r="R9154" t="s">
        <v>43</v>
      </c>
      <c r="S9154" s="16">
        <v>2085.8879999999999</v>
      </c>
      <c r="T9154" s="16">
        <v>384.61538461538464</v>
      </c>
      <c r="U9154" s="16">
        <v>200</v>
      </c>
      <c r="V9154" s="16">
        <v>0</v>
      </c>
      <c r="W9154" s="16">
        <v>0</v>
      </c>
      <c r="X9154" s="16">
        <v>1501.2726153846152</v>
      </c>
    </row>
    <row r="9155" spans="1:24" x14ac:dyDescent="0.25">
      <c r="A9155" s="4" t="s">
        <v>5471</v>
      </c>
      <c r="B9155" t="s">
        <v>4006</v>
      </c>
      <c r="C9155" s="13" t="s">
        <v>35</v>
      </c>
      <c r="D9155" s="14">
        <v>74</v>
      </c>
      <c r="E9155" t="s">
        <v>1020</v>
      </c>
      <c r="F9155" t="s">
        <v>28</v>
      </c>
      <c r="G9155" t="s">
        <v>208</v>
      </c>
      <c r="H9155" t="s">
        <v>39</v>
      </c>
      <c r="I9155" t="s">
        <v>52</v>
      </c>
      <c r="J9155" t="s">
        <v>46</v>
      </c>
      <c r="K9155">
        <v>162</v>
      </c>
      <c r="L9155" t="s">
        <v>53</v>
      </c>
      <c r="M9155" s="9">
        <v>24</v>
      </c>
      <c r="N9155" s="10">
        <v>384.61538461538464</v>
      </c>
      <c r="O9155">
        <v>1.1000000000000001</v>
      </c>
      <c r="P9155">
        <v>0.99</v>
      </c>
      <c r="Q9155">
        <v>0</v>
      </c>
      <c r="R9155" t="s">
        <v>43</v>
      </c>
      <c r="S9155" s="16">
        <v>4181.76</v>
      </c>
      <c r="T9155" s="16">
        <v>384.61538461538464</v>
      </c>
      <c r="U9155" s="16">
        <v>500</v>
      </c>
      <c r="V9155" s="16">
        <v>10</v>
      </c>
      <c r="W9155" s="16">
        <v>0</v>
      </c>
      <c r="X9155" s="16">
        <v>3287.1446153846155</v>
      </c>
    </row>
    <row r="9156" spans="1:24" x14ac:dyDescent="0.25">
      <c r="A9156" s="4" t="s">
        <v>5471</v>
      </c>
      <c r="B9156" t="s">
        <v>4007</v>
      </c>
      <c r="C9156" s="13" t="s">
        <v>35</v>
      </c>
      <c r="D9156" s="14">
        <v>63</v>
      </c>
      <c r="E9156" t="s">
        <v>161</v>
      </c>
      <c r="F9156" t="s">
        <v>37</v>
      </c>
      <c r="G9156" t="s">
        <v>113</v>
      </c>
      <c r="H9156" t="s">
        <v>60</v>
      </c>
      <c r="I9156" t="s">
        <v>76</v>
      </c>
      <c r="J9156" t="s">
        <v>46</v>
      </c>
      <c r="K9156">
        <v>100</v>
      </c>
      <c r="L9156" t="s">
        <v>53</v>
      </c>
      <c r="M9156" s="9">
        <v>24</v>
      </c>
      <c r="N9156" s="10">
        <v>384.61538461538464</v>
      </c>
      <c r="O9156">
        <v>1</v>
      </c>
      <c r="P9156">
        <v>1.01</v>
      </c>
      <c r="Q9156">
        <v>0</v>
      </c>
      <c r="R9156" t="s">
        <v>43</v>
      </c>
      <c r="S9156" s="16">
        <v>2424</v>
      </c>
      <c r="T9156" s="16">
        <v>384.61538461538464</v>
      </c>
      <c r="U9156" s="16">
        <v>200</v>
      </c>
      <c r="V9156" s="16">
        <v>500</v>
      </c>
      <c r="W9156" s="16">
        <v>0</v>
      </c>
      <c r="X9156" s="16">
        <v>1339.3846153846152</v>
      </c>
    </row>
    <row r="9157" spans="1:24" x14ac:dyDescent="0.25">
      <c r="A9157" s="4" t="s">
        <v>5471</v>
      </c>
      <c r="B9157" t="s">
        <v>4008</v>
      </c>
      <c r="C9157" s="13" t="s">
        <v>92</v>
      </c>
      <c r="D9157" s="14">
        <v>3</v>
      </c>
      <c r="E9157" t="s">
        <v>551</v>
      </c>
      <c r="F9157" t="s">
        <v>28</v>
      </c>
      <c r="G9157" t="s">
        <v>309</v>
      </c>
      <c r="H9157" t="s">
        <v>60</v>
      </c>
      <c r="I9157" t="s">
        <v>52</v>
      </c>
      <c r="J9157" t="s">
        <v>46</v>
      </c>
      <c r="K9157">
        <v>160</v>
      </c>
      <c r="L9157" t="s">
        <v>99</v>
      </c>
      <c r="M9157" s="9">
        <v>48</v>
      </c>
      <c r="N9157" s="10">
        <v>46</v>
      </c>
      <c r="O9157">
        <v>1.1000000000000001</v>
      </c>
      <c r="P9157">
        <v>0.97</v>
      </c>
      <c r="Q9157">
        <v>0</v>
      </c>
      <c r="R9157" t="s">
        <v>43</v>
      </c>
      <c r="S9157" s="16">
        <v>8194.56</v>
      </c>
      <c r="T9157" s="16">
        <v>0</v>
      </c>
      <c r="U9157" s="16">
        <v>1000</v>
      </c>
      <c r="V9157" s="16">
        <v>10</v>
      </c>
      <c r="W9157" s="16">
        <v>7360</v>
      </c>
      <c r="X9157" s="16">
        <v>-175.44000000000051</v>
      </c>
    </row>
    <row r="9158" spans="1:24" x14ac:dyDescent="0.25">
      <c r="A9158" s="4" t="s">
        <v>5471</v>
      </c>
      <c r="B9158" t="s">
        <v>4009</v>
      </c>
      <c r="C9158" s="13" t="s">
        <v>66</v>
      </c>
      <c r="D9158" s="14">
        <v>248</v>
      </c>
      <c r="E9158" t="s">
        <v>880</v>
      </c>
      <c r="F9158" t="s">
        <v>37</v>
      </c>
      <c r="G9158" t="s">
        <v>488</v>
      </c>
      <c r="H9158" t="s">
        <v>39</v>
      </c>
      <c r="I9158" t="s">
        <v>40</v>
      </c>
      <c r="J9158" t="s">
        <v>46</v>
      </c>
      <c r="K9158">
        <v>164</v>
      </c>
      <c r="L9158" t="s">
        <v>69</v>
      </c>
      <c r="M9158" s="9">
        <v>48</v>
      </c>
      <c r="N9158" s="10">
        <v>1538.4615384615386</v>
      </c>
      <c r="O9158">
        <v>0.8</v>
      </c>
      <c r="P9158">
        <v>0.89</v>
      </c>
      <c r="Q9158">
        <v>0</v>
      </c>
      <c r="R9158" t="s">
        <v>43</v>
      </c>
      <c r="S9158" s="16">
        <v>5604.8640000000005</v>
      </c>
      <c r="T9158" s="16">
        <v>1538.4615384615386</v>
      </c>
      <c r="U9158" s="16">
        <v>500</v>
      </c>
      <c r="V9158" s="16">
        <v>10</v>
      </c>
      <c r="W9158" s="16">
        <v>0</v>
      </c>
      <c r="X9158" s="16">
        <v>3556.4024615384619</v>
      </c>
    </row>
    <row r="9159" spans="1:24" x14ac:dyDescent="0.25">
      <c r="A9159" s="4" t="s">
        <v>5471</v>
      </c>
      <c r="B9159" t="s">
        <v>4010</v>
      </c>
      <c r="C9159" s="13" t="s">
        <v>43</v>
      </c>
      <c r="D9159" s="14">
        <v>20</v>
      </c>
      <c r="E9159" t="s">
        <v>284</v>
      </c>
      <c r="F9159" t="s">
        <v>37</v>
      </c>
      <c r="G9159" t="s">
        <v>285</v>
      </c>
      <c r="H9159" t="s">
        <v>30</v>
      </c>
      <c r="I9159" t="s">
        <v>40</v>
      </c>
      <c r="J9159" t="s">
        <v>46</v>
      </c>
      <c r="K9159">
        <v>0</v>
      </c>
      <c r="L9159" t="s">
        <v>47</v>
      </c>
      <c r="M9159" s="9">
        <v>30</v>
      </c>
      <c r="N9159" s="10">
        <v>615.38461538461536</v>
      </c>
      <c r="O9159">
        <v>0.8</v>
      </c>
      <c r="P9159">
        <v>1.08</v>
      </c>
      <c r="Q9159">
        <v>0</v>
      </c>
      <c r="R9159" t="s">
        <v>43</v>
      </c>
      <c r="S9159" s="16">
        <v>0</v>
      </c>
      <c r="T9159" s="16">
        <v>0</v>
      </c>
      <c r="U9159" s="16">
        <v>750</v>
      </c>
      <c r="V9159" s="16">
        <v>10</v>
      </c>
      <c r="W9159" s="16">
        <v>0</v>
      </c>
      <c r="X9159" s="16">
        <v>-760</v>
      </c>
    </row>
    <row r="9160" spans="1:24" x14ac:dyDescent="0.25">
      <c r="A9160" s="4" t="s">
        <v>5471</v>
      </c>
      <c r="B9160" t="s">
        <v>4011</v>
      </c>
      <c r="C9160" s="13" t="s">
        <v>43</v>
      </c>
      <c r="D9160" s="14">
        <v>291</v>
      </c>
      <c r="E9160" t="s">
        <v>339</v>
      </c>
      <c r="F9160" t="s">
        <v>28</v>
      </c>
      <c r="G9160" t="s">
        <v>340</v>
      </c>
      <c r="H9160" t="s">
        <v>64</v>
      </c>
      <c r="I9160" t="s">
        <v>40</v>
      </c>
      <c r="J9160" t="s">
        <v>46</v>
      </c>
      <c r="K9160">
        <v>162</v>
      </c>
      <c r="L9160" t="s">
        <v>47</v>
      </c>
      <c r="M9160" s="9">
        <v>30</v>
      </c>
      <c r="N9160" s="10">
        <v>615.38461538461536</v>
      </c>
      <c r="O9160">
        <v>0.8</v>
      </c>
      <c r="P9160">
        <v>0.82</v>
      </c>
      <c r="Q9160">
        <v>0</v>
      </c>
      <c r="R9160" t="s">
        <v>43</v>
      </c>
      <c r="S9160" s="16">
        <v>3148.7999999999997</v>
      </c>
      <c r="T9160" s="16">
        <v>615.38461538461536</v>
      </c>
      <c r="U9160" s="16">
        <v>500</v>
      </c>
      <c r="V9160" s="16">
        <v>0</v>
      </c>
      <c r="W9160" s="16">
        <v>0</v>
      </c>
      <c r="X9160" s="16">
        <v>2033.4153846153845</v>
      </c>
    </row>
    <row r="9161" spans="1:24" x14ac:dyDescent="0.25">
      <c r="A9161" s="4" t="s">
        <v>5471</v>
      </c>
      <c r="B9161" t="s">
        <v>4012</v>
      </c>
      <c r="C9161" s="13" t="s">
        <v>92</v>
      </c>
      <c r="D9161" s="14">
        <v>193</v>
      </c>
      <c r="E9161" t="s">
        <v>328</v>
      </c>
      <c r="F9161" t="s">
        <v>37</v>
      </c>
      <c r="G9161" t="s">
        <v>329</v>
      </c>
      <c r="H9161" t="s">
        <v>60</v>
      </c>
      <c r="I9161" t="s">
        <v>52</v>
      </c>
      <c r="J9161" t="s">
        <v>46</v>
      </c>
      <c r="K9161">
        <v>0</v>
      </c>
      <c r="L9161" t="s">
        <v>99</v>
      </c>
      <c r="M9161" s="9">
        <v>35</v>
      </c>
      <c r="N9161" s="10">
        <v>54</v>
      </c>
      <c r="O9161">
        <v>1.1000000000000001</v>
      </c>
      <c r="P9161">
        <v>1.1200000000000001</v>
      </c>
      <c r="Q9161">
        <v>0</v>
      </c>
      <c r="R9161" t="s">
        <v>43</v>
      </c>
      <c r="S9161" s="16">
        <v>0</v>
      </c>
      <c r="T9161" s="16">
        <v>0</v>
      </c>
      <c r="U9161" s="16">
        <v>500</v>
      </c>
      <c r="V9161" s="16">
        <v>500</v>
      </c>
      <c r="W9161" s="16">
        <v>0</v>
      </c>
      <c r="X9161" s="16">
        <v>-1000</v>
      </c>
    </row>
    <row r="9162" spans="1:24" x14ac:dyDescent="0.25">
      <c r="A9162" s="4" t="s">
        <v>5471</v>
      </c>
      <c r="B9162" t="s">
        <v>4013</v>
      </c>
      <c r="C9162" s="13" t="s">
        <v>43</v>
      </c>
      <c r="D9162" s="14">
        <v>43</v>
      </c>
      <c r="E9162" t="s">
        <v>777</v>
      </c>
      <c r="F9162" t="s">
        <v>28</v>
      </c>
      <c r="G9162" t="s">
        <v>778</v>
      </c>
      <c r="H9162" t="s">
        <v>51</v>
      </c>
      <c r="I9162" t="s">
        <v>76</v>
      </c>
      <c r="J9162" t="s">
        <v>46</v>
      </c>
      <c r="K9162">
        <v>168</v>
      </c>
      <c r="L9162" t="s">
        <v>47</v>
      </c>
      <c r="M9162" s="9">
        <v>30</v>
      </c>
      <c r="N9162" s="10">
        <v>615.38461538461536</v>
      </c>
      <c r="O9162">
        <v>1</v>
      </c>
      <c r="P9162">
        <v>0.8</v>
      </c>
      <c r="Q9162">
        <v>0</v>
      </c>
      <c r="R9162" t="s">
        <v>43</v>
      </c>
      <c r="S9162" s="16">
        <v>3840</v>
      </c>
      <c r="T9162" s="16">
        <v>615.38461538461536</v>
      </c>
      <c r="U9162" s="16">
        <v>0</v>
      </c>
      <c r="V9162" s="16">
        <v>10</v>
      </c>
      <c r="W9162" s="16">
        <v>0</v>
      </c>
      <c r="X9162" s="16">
        <v>3214.6153846153848</v>
      </c>
    </row>
    <row r="9163" spans="1:24" x14ac:dyDescent="0.25">
      <c r="A9163" s="4" t="s">
        <v>5471</v>
      </c>
      <c r="B9163" t="s">
        <v>4014</v>
      </c>
      <c r="C9163" s="13" t="s">
        <v>35</v>
      </c>
      <c r="D9163" s="14">
        <v>248</v>
      </c>
      <c r="E9163" t="s">
        <v>880</v>
      </c>
      <c r="F9163" t="s">
        <v>37</v>
      </c>
      <c r="G9163" t="s">
        <v>488</v>
      </c>
      <c r="H9163" t="s">
        <v>39</v>
      </c>
      <c r="I9163" t="s">
        <v>40</v>
      </c>
      <c r="J9163" t="s">
        <v>46</v>
      </c>
      <c r="K9163">
        <v>0</v>
      </c>
      <c r="L9163" t="s">
        <v>53</v>
      </c>
      <c r="M9163" s="9">
        <v>24</v>
      </c>
      <c r="N9163" s="10">
        <v>384.61538461538464</v>
      </c>
      <c r="O9163">
        <v>0.8</v>
      </c>
      <c r="P9163">
        <v>0.89</v>
      </c>
      <c r="Q9163">
        <v>0</v>
      </c>
      <c r="R9163" t="s">
        <v>43</v>
      </c>
      <c r="S9163" s="16">
        <v>0</v>
      </c>
      <c r="T9163" s="16">
        <v>0</v>
      </c>
      <c r="U9163" s="16">
        <v>0</v>
      </c>
      <c r="V9163" s="16">
        <v>500</v>
      </c>
      <c r="W9163" s="16">
        <v>0</v>
      </c>
      <c r="X9163" s="16">
        <v>-500</v>
      </c>
    </row>
    <row r="9164" spans="1:24" x14ac:dyDescent="0.25">
      <c r="A9164" s="4" t="s">
        <v>5471</v>
      </c>
      <c r="B9164" t="s">
        <v>4015</v>
      </c>
      <c r="C9164" s="13" t="s">
        <v>43</v>
      </c>
      <c r="D9164" s="14">
        <v>294</v>
      </c>
      <c r="E9164" t="s">
        <v>233</v>
      </c>
      <c r="F9164" t="s">
        <v>37</v>
      </c>
      <c r="G9164" t="s">
        <v>234</v>
      </c>
      <c r="H9164" t="s">
        <v>60</v>
      </c>
      <c r="I9164" t="s">
        <v>76</v>
      </c>
      <c r="J9164" t="s">
        <v>32</v>
      </c>
      <c r="K9164">
        <v>165</v>
      </c>
      <c r="L9164" t="s">
        <v>117</v>
      </c>
      <c r="M9164" s="9">
        <v>54</v>
      </c>
      <c r="N9164" s="10">
        <v>5666.666666666667</v>
      </c>
      <c r="O9164">
        <v>1</v>
      </c>
      <c r="P9164">
        <v>1.19</v>
      </c>
      <c r="Q9164">
        <v>0</v>
      </c>
      <c r="R9164" t="s">
        <v>43</v>
      </c>
      <c r="S9164" s="16">
        <v>10602.9</v>
      </c>
      <c r="T9164" s="16">
        <v>5666.666666666667</v>
      </c>
      <c r="U9164" s="16">
        <v>500</v>
      </c>
      <c r="V9164" s="16">
        <v>0</v>
      </c>
      <c r="W9164" s="16">
        <v>0</v>
      </c>
      <c r="X9164" s="16">
        <v>4436.2333333333327</v>
      </c>
    </row>
    <row r="9165" spans="1:24" x14ac:dyDescent="0.25">
      <c r="A9165" s="4" t="s">
        <v>5471</v>
      </c>
      <c r="B9165" t="s">
        <v>4016</v>
      </c>
      <c r="C9165" s="13" t="s">
        <v>92</v>
      </c>
      <c r="D9165" s="14">
        <v>206</v>
      </c>
      <c r="E9165" t="s">
        <v>174</v>
      </c>
      <c r="F9165" t="s">
        <v>37</v>
      </c>
      <c r="G9165" t="s">
        <v>137</v>
      </c>
      <c r="H9165" t="s">
        <v>39</v>
      </c>
      <c r="I9165" t="s">
        <v>40</v>
      </c>
      <c r="J9165" t="s">
        <v>32</v>
      </c>
      <c r="K9165">
        <v>101</v>
      </c>
      <c r="L9165" t="s">
        <v>95</v>
      </c>
      <c r="M9165" s="9">
        <v>35</v>
      </c>
      <c r="N9165" s="10">
        <v>47</v>
      </c>
      <c r="O9165">
        <v>0.8</v>
      </c>
      <c r="P9165">
        <v>1</v>
      </c>
      <c r="Q9165">
        <v>1</v>
      </c>
      <c r="R9165" t="s">
        <v>43</v>
      </c>
      <c r="S9165" s="16">
        <v>0</v>
      </c>
      <c r="T9165" s="16">
        <v>0</v>
      </c>
      <c r="U9165" s="16">
        <v>1000</v>
      </c>
      <c r="V9165" s="16">
        <v>0</v>
      </c>
      <c r="W9165" s="16">
        <v>4747</v>
      </c>
      <c r="X9165" s="16">
        <v>-5747</v>
      </c>
    </row>
    <row r="9166" spans="1:24" x14ac:dyDescent="0.25">
      <c r="A9166" s="4" t="s">
        <v>5471</v>
      </c>
      <c r="B9166" t="s">
        <v>4017</v>
      </c>
      <c r="C9166" s="13" t="s">
        <v>92</v>
      </c>
      <c r="D9166" s="14">
        <v>181</v>
      </c>
      <c r="E9166" t="s">
        <v>471</v>
      </c>
      <c r="F9166" t="s">
        <v>37</v>
      </c>
      <c r="G9166" t="s">
        <v>472</v>
      </c>
      <c r="H9166" t="s">
        <v>30</v>
      </c>
      <c r="I9166" t="s">
        <v>31</v>
      </c>
      <c r="J9166" t="s">
        <v>46</v>
      </c>
      <c r="K9166">
        <v>0</v>
      </c>
      <c r="L9166" t="s">
        <v>99</v>
      </c>
      <c r="M9166" s="9">
        <v>48</v>
      </c>
      <c r="N9166" s="10">
        <v>44</v>
      </c>
      <c r="O9166">
        <v>1.2</v>
      </c>
      <c r="P9166">
        <v>0.95</v>
      </c>
      <c r="Q9166">
        <v>0</v>
      </c>
      <c r="R9166" t="s">
        <v>43</v>
      </c>
      <c r="S9166" s="16">
        <v>0</v>
      </c>
      <c r="T9166" s="16">
        <v>0</v>
      </c>
      <c r="U9166" s="16">
        <v>750</v>
      </c>
      <c r="V9166" s="16">
        <v>0</v>
      </c>
      <c r="W9166" s="16">
        <v>0</v>
      </c>
      <c r="X9166" s="16">
        <v>-750</v>
      </c>
    </row>
    <row r="9167" spans="1:24" x14ac:dyDescent="0.25">
      <c r="A9167" s="4" t="s">
        <v>5471</v>
      </c>
      <c r="B9167" t="s">
        <v>4018</v>
      </c>
      <c r="C9167" s="13" t="s">
        <v>35</v>
      </c>
      <c r="D9167" s="14">
        <v>202</v>
      </c>
      <c r="E9167" t="s">
        <v>136</v>
      </c>
      <c r="F9167" t="s">
        <v>28</v>
      </c>
      <c r="G9167" t="s">
        <v>137</v>
      </c>
      <c r="H9167" t="s">
        <v>39</v>
      </c>
      <c r="I9167" t="s">
        <v>86</v>
      </c>
      <c r="J9167" t="s">
        <v>46</v>
      </c>
      <c r="K9167">
        <v>0</v>
      </c>
      <c r="L9167" t="s">
        <v>53</v>
      </c>
      <c r="M9167" s="9">
        <v>24</v>
      </c>
      <c r="N9167" s="10">
        <v>384.61538461538464</v>
      </c>
      <c r="O9167">
        <v>0.9</v>
      </c>
      <c r="P9167">
        <v>1</v>
      </c>
      <c r="Q9167">
        <v>0</v>
      </c>
      <c r="R9167" t="s">
        <v>43</v>
      </c>
      <c r="S9167" s="16">
        <v>3456</v>
      </c>
      <c r="T9167" s="16">
        <v>0</v>
      </c>
      <c r="U9167" s="16">
        <v>500</v>
      </c>
      <c r="V9167" s="16">
        <v>50</v>
      </c>
      <c r="W9167" s="16">
        <v>0</v>
      </c>
      <c r="X9167" s="16">
        <v>2906</v>
      </c>
    </row>
    <row r="9168" spans="1:24" x14ac:dyDescent="0.25">
      <c r="A9168" s="4" t="s">
        <v>5471</v>
      </c>
      <c r="B9168" t="s">
        <v>4019</v>
      </c>
      <c r="C9168" s="13" t="s">
        <v>92</v>
      </c>
      <c r="D9168" s="14">
        <v>45</v>
      </c>
      <c r="E9168" t="s">
        <v>352</v>
      </c>
      <c r="F9168" t="s">
        <v>37</v>
      </c>
      <c r="G9168" t="s">
        <v>318</v>
      </c>
      <c r="H9168" t="s">
        <v>81</v>
      </c>
      <c r="I9168" t="s">
        <v>86</v>
      </c>
      <c r="J9168" t="s">
        <v>46</v>
      </c>
      <c r="K9168">
        <v>167</v>
      </c>
      <c r="L9168" t="s">
        <v>99</v>
      </c>
      <c r="M9168" s="9">
        <v>40</v>
      </c>
      <c r="N9168" s="10">
        <v>43</v>
      </c>
      <c r="O9168">
        <v>0.9</v>
      </c>
      <c r="P9168">
        <v>0.97</v>
      </c>
      <c r="Q9168">
        <v>0</v>
      </c>
      <c r="R9168" t="s">
        <v>43</v>
      </c>
      <c r="S9168" s="16">
        <v>5831.6399999999994</v>
      </c>
      <c r="T9168" s="16">
        <v>0</v>
      </c>
      <c r="U9168" s="16">
        <v>750</v>
      </c>
      <c r="V9168" s="16">
        <v>250</v>
      </c>
      <c r="W9168" s="16">
        <v>7181</v>
      </c>
      <c r="X9168" s="16">
        <v>-2349.3600000000006</v>
      </c>
    </row>
    <row r="9169" spans="1:24" x14ac:dyDescent="0.25">
      <c r="A9169" s="4" t="s">
        <v>5471</v>
      </c>
      <c r="B9169" t="s">
        <v>4020</v>
      </c>
      <c r="C9169" s="13" t="s">
        <v>135</v>
      </c>
      <c r="D9169" s="14">
        <v>285</v>
      </c>
      <c r="E9169" t="s">
        <v>461</v>
      </c>
      <c r="F9169" t="s">
        <v>37</v>
      </c>
      <c r="G9169" t="s">
        <v>179</v>
      </c>
      <c r="H9169" t="s">
        <v>39</v>
      </c>
      <c r="I9169" t="s">
        <v>40</v>
      </c>
      <c r="J9169" t="s">
        <v>32</v>
      </c>
      <c r="K9169">
        <v>0</v>
      </c>
      <c r="L9169" t="s">
        <v>209</v>
      </c>
      <c r="M9169" s="9">
        <v>90</v>
      </c>
      <c r="N9169" s="10">
        <v>9166.6666666666661</v>
      </c>
      <c r="O9169">
        <v>0.8</v>
      </c>
      <c r="P9169">
        <v>0.98</v>
      </c>
      <c r="Q9169">
        <v>0</v>
      </c>
      <c r="R9169" t="s">
        <v>43</v>
      </c>
      <c r="S9169" s="16">
        <v>0</v>
      </c>
      <c r="T9169" s="16">
        <v>0</v>
      </c>
      <c r="U9169" s="16">
        <v>200</v>
      </c>
      <c r="V9169" s="16">
        <v>500</v>
      </c>
      <c r="W9169" s="16">
        <v>0</v>
      </c>
      <c r="X9169" s="16">
        <v>-700</v>
      </c>
    </row>
    <row r="9170" spans="1:24" x14ac:dyDescent="0.25">
      <c r="A9170" s="4" t="s">
        <v>5471</v>
      </c>
      <c r="B9170" t="s">
        <v>4021</v>
      </c>
      <c r="C9170" s="13" t="s">
        <v>35</v>
      </c>
      <c r="D9170" s="14">
        <v>179</v>
      </c>
      <c r="E9170" t="s">
        <v>101</v>
      </c>
      <c r="F9170" t="s">
        <v>28</v>
      </c>
      <c r="G9170" t="s">
        <v>102</v>
      </c>
      <c r="H9170" t="s">
        <v>51</v>
      </c>
      <c r="I9170" t="s">
        <v>40</v>
      </c>
      <c r="J9170" t="s">
        <v>46</v>
      </c>
      <c r="K9170">
        <v>0</v>
      </c>
      <c r="L9170" t="s">
        <v>53</v>
      </c>
      <c r="M9170" s="9">
        <v>24</v>
      </c>
      <c r="N9170" s="10">
        <v>384.61538461538464</v>
      </c>
      <c r="O9170">
        <v>0.8</v>
      </c>
      <c r="P9170">
        <v>1.1000000000000001</v>
      </c>
      <c r="Q9170">
        <v>0</v>
      </c>
      <c r="R9170" t="s">
        <v>43</v>
      </c>
      <c r="S9170" s="16">
        <v>3379.2000000000003</v>
      </c>
      <c r="T9170" s="16">
        <v>0</v>
      </c>
      <c r="U9170" s="16">
        <v>200</v>
      </c>
      <c r="V9170" s="16">
        <v>100</v>
      </c>
      <c r="W9170" s="16">
        <v>0</v>
      </c>
      <c r="X9170" s="16">
        <v>3079.2000000000003</v>
      </c>
    </row>
    <row r="9171" spans="1:24" x14ac:dyDescent="0.25">
      <c r="A9171" s="4" t="s">
        <v>5471</v>
      </c>
      <c r="B9171" t="s">
        <v>4022</v>
      </c>
      <c r="C9171" s="13" t="s">
        <v>35</v>
      </c>
      <c r="D9171" s="14">
        <v>238</v>
      </c>
      <c r="E9171" t="s">
        <v>870</v>
      </c>
      <c r="F9171" t="s">
        <v>28</v>
      </c>
      <c r="G9171" t="s">
        <v>496</v>
      </c>
      <c r="H9171" t="s">
        <v>51</v>
      </c>
      <c r="I9171" t="s">
        <v>76</v>
      </c>
      <c r="J9171" t="s">
        <v>46</v>
      </c>
      <c r="K9171">
        <v>166</v>
      </c>
      <c r="L9171" t="s">
        <v>53</v>
      </c>
      <c r="M9171" s="9">
        <v>24</v>
      </c>
      <c r="N9171" s="10">
        <v>384.61538461538464</v>
      </c>
      <c r="O9171">
        <v>1</v>
      </c>
      <c r="P9171">
        <v>1</v>
      </c>
      <c r="Q9171">
        <v>0</v>
      </c>
      <c r="R9171" t="s">
        <v>43</v>
      </c>
      <c r="S9171" s="16">
        <v>3840</v>
      </c>
      <c r="T9171" s="16">
        <v>384.61538461538464</v>
      </c>
      <c r="U9171" s="16">
        <v>200</v>
      </c>
      <c r="V9171" s="16">
        <v>500</v>
      </c>
      <c r="W9171" s="16">
        <v>0</v>
      </c>
      <c r="X9171" s="16">
        <v>2755.3846153846152</v>
      </c>
    </row>
    <row r="9172" spans="1:24" x14ac:dyDescent="0.25">
      <c r="A9172" s="4" t="s">
        <v>5471</v>
      </c>
      <c r="B9172" t="s">
        <v>4023</v>
      </c>
      <c r="C9172" s="13" t="s">
        <v>92</v>
      </c>
      <c r="D9172" s="14">
        <v>247</v>
      </c>
      <c r="E9172" t="s">
        <v>487</v>
      </c>
      <c r="F9172" t="s">
        <v>37</v>
      </c>
      <c r="G9172" t="s">
        <v>488</v>
      </c>
      <c r="H9172" t="s">
        <v>39</v>
      </c>
      <c r="I9172" t="s">
        <v>76</v>
      </c>
      <c r="J9172" t="s">
        <v>32</v>
      </c>
      <c r="K9172">
        <v>167</v>
      </c>
      <c r="L9172" t="s">
        <v>95</v>
      </c>
      <c r="M9172" s="9">
        <v>60</v>
      </c>
      <c r="N9172" s="10">
        <v>74</v>
      </c>
      <c r="O9172">
        <v>1</v>
      </c>
      <c r="P9172">
        <v>0.89</v>
      </c>
      <c r="Q9172">
        <v>0</v>
      </c>
      <c r="R9172" t="s">
        <v>43</v>
      </c>
      <c r="S9172" s="16">
        <v>8917.7999999999993</v>
      </c>
      <c r="T9172" s="16">
        <v>0</v>
      </c>
      <c r="U9172" s="16">
        <v>750</v>
      </c>
      <c r="V9172" s="16">
        <v>10</v>
      </c>
      <c r="W9172" s="16">
        <v>12358</v>
      </c>
      <c r="X9172" s="16">
        <v>-4200.2000000000007</v>
      </c>
    </row>
    <row r="9173" spans="1:24" x14ac:dyDescent="0.25">
      <c r="A9173" s="4" t="s">
        <v>5471</v>
      </c>
      <c r="B9173" t="s">
        <v>4024</v>
      </c>
      <c r="C9173" s="13" t="s">
        <v>43</v>
      </c>
      <c r="D9173" s="14">
        <v>263</v>
      </c>
      <c r="E9173" t="s">
        <v>1030</v>
      </c>
      <c r="F9173" t="s">
        <v>28</v>
      </c>
      <c r="G9173" t="s">
        <v>403</v>
      </c>
      <c r="H9173" t="s">
        <v>51</v>
      </c>
      <c r="I9173" t="s">
        <v>76</v>
      </c>
      <c r="J9173" t="s">
        <v>32</v>
      </c>
      <c r="K9173">
        <v>101</v>
      </c>
      <c r="L9173" t="s">
        <v>117</v>
      </c>
      <c r="M9173" s="9">
        <v>54</v>
      </c>
      <c r="N9173" s="10">
        <v>5666.666666666667</v>
      </c>
      <c r="O9173">
        <v>1</v>
      </c>
      <c r="P9173">
        <v>1.1499999999999999</v>
      </c>
      <c r="Q9173">
        <v>0</v>
      </c>
      <c r="R9173" t="s">
        <v>43</v>
      </c>
      <c r="S9173" s="16">
        <v>9936</v>
      </c>
      <c r="T9173" s="16">
        <v>5666.666666666667</v>
      </c>
      <c r="U9173" s="16">
        <v>200</v>
      </c>
      <c r="V9173" s="16">
        <v>50</v>
      </c>
      <c r="W9173" s="16">
        <v>0</v>
      </c>
      <c r="X9173" s="16">
        <v>4019.333333333333</v>
      </c>
    </row>
    <row r="9174" spans="1:24" x14ac:dyDescent="0.25">
      <c r="A9174" s="4" t="s">
        <v>5471</v>
      </c>
      <c r="B9174" t="s">
        <v>4025</v>
      </c>
      <c r="C9174" s="13" t="s">
        <v>92</v>
      </c>
      <c r="D9174" s="14">
        <v>229</v>
      </c>
      <c r="E9174" t="s">
        <v>955</v>
      </c>
      <c r="F9174" t="s">
        <v>37</v>
      </c>
      <c r="G9174" t="s">
        <v>80</v>
      </c>
      <c r="H9174" t="s">
        <v>81</v>
      </c>
      <c r="I9174" t="s">
        <v>52</v>
      </c>
      <c r="J9174" t="s">
        <v>46</v>
      </c>
      <c r="K9174">
        <v>163</v>
      </c>
      <c r="L9174" t="s">
        <v>99</v>
      </c>
      <c r="M9174" s="9">
        <v>48</v>
      </c>
      <c r="N9174" s="10">
        <v>49</v>
      </c>
      <c r="O9174">
        <v>1.1000000000000001</v>
      </c>
      <c r="P9174">
        <v>1.1599999999999999</v>
      </c>
      <c r="Q9174">
        <v>0</v>
      </c>
      <c r="R9174" t="s">
        <v>43</v>
      </c>
      <c r="S9174" s="16">
        <v>9983.4240000000009</v>
      </c>
      <c r="T9174" s="16">
        <v>0</v>
      </c>
      <c r="U9174" s="16">
        <v>750</v>
      </c>
      <c r="V9174" s="16">
        <v>250</v>
      </c>
      <c r="W9174" s="16">
        <v>7987</v>
      </c>
      <c r="X9174" s="16">
        <v>996.42400000000089</v>
      </c>
    </row>
    <row r="9175" spans="1:24" x14ac:dyDescent="0.25">
      <c r="A9175" s="4" t="s">
        <v>5471</v>
      </c>
      <c r="B9175" t="s">
        <v>4026</v>
      </c>
      <c r="C9175" s="13" t="s">
        <v>92</v>
      </c>
      <c r="D9175" s="14">
        <v>118</v>
      </c>
      <c r="E9175" t="s">
        <v>219</v>
      </c>
      <c r="F9175" t="s">
        <v>37</v>
      </c>
      <c r="G9175" t="s">
        <v>220</v>
      </c>
      <c r="H9175" t="s">
        <v>81</v>
      </c>
      <c r="I9175" t="s">
        <v>40</v>
      </c>
      <c r="J9175" t="s">
        <v>32</v>
      </c>
      <c r="K9175">
        <v>93</v>
      </c>
      <c r="L9175" t="s">
        <v>95</v>
      </c>
      <c r="M9175" s="9">
        <v>48</v>
      </c>
      <c r="N9175" s="10">
        <v>55</v>
      </c>
      <c r="O9175">
        <v>0.8</v>
      </c>
      <c r="P9175">
        <v>1.1499999999999999</v>
      </c>
      <c r="Q9175">
        <v>0</v>
      </c>
      <c r="R9175" t="s">
        <v>43</v>
      </c>
      <c r="S9175" s="16">
        <v>4106.88</v>
      </c>
      <c r="T9175" s="16">
        <v>0</v>
      </c>
      <c r="U9175" s="16">
        <v>500</v>
      </c>
      <c r="V9175" s="16">
        <v>50</v>
      </c>
      <c r="W9175" s="16">
        <v>5115</v>
      </c>
      <c r="X9175" s="16">
        <v>-1558.12</v>
      </c>
    </row>
    <row r="9176" spans="1:24" x14ac:dyDescent="0.25">
      <c r="A9176" s="4" t="s">
        <v>5471</v>
      </c>
      <c r="B9176" t="s">
        <v>4027</v>
      </c>
      <c r="C9176" s="13" t="s">
        <v>66</v>
      </c>
      <c r="D9176" s="14">
        <v>292</v>
      </c>
      <c r="E9176" t="s">
        <v>555</v>
      </c>
      <c r="F9176" t="s">
        <v>37</v>
      </c>
      <c r="G9176" t="s">
        <v>234</v>
      </c>
      <c r="H9176" t="s">
        <v>60</v>
      </c>
      <c r="I9176" t="s">
        <v>31</v>
      </c>
      <c r="J9176" t="s">
        <v>32</v>
      </c>
      <c r="K9176">
        <v>0</v>
      </c>
      <c r="L9176" t="s">
        <v>296</v>
      </c>
      <c r="M9176" s="9">
        <v>72</v>
      </c>
      <c r="N9176" s="10">
        <v>8333.3333333333339</v>
      </c>
      <c r="O9176">
        <v>1.2</v>
      </c>
      <c r="P9176">
        <v>1.19</v>
      </c>
      <c r="Q9176">
        <v>0</v>
      </c>
      <c r="R9176" t="s">
        <v>43</v>
      </c>
      <c r="S9176" s="16">
        <v>0</v>
      </c>
      <c r="T9176" s="16">
        <v>0</v>
      </c>
      <c r="U9176" s="16">
        <v>0</v>
      </c>
      <c r="V9176" s="16">
        <v>0</v>
      </c>
      <c r="W9176" s="16">
        <v>0</v>
      </c>
      <c r="X9176" s="16">
        <v>0</v>
      </c>
    </row>
    <row r="9177" spans="1:24" x14ac:dyDescent="0.25">
      <c r="A9177" s="4" t="s">
        <v>5471</v>
      </c>
      <c r="B9177" t="s">
        <v>4028</v>
      </c>
      <c r="C9177" s="13" t="s">
        <v>135</v>
      </c>
      <c r="D9177" s="14">
        <v>107</v>
      </c>
      <c r="E9177" t="s">
        <v>294</v>
      </c>
      <c r="F9177" t="s">
        <v>37</v>
      </c>
      <c r="G9177" t="s">
        <v>63</v>
      </c>
      <c r="H9177" t="s">
        <v>64</v>
      </c>
      <c r="I9177" t="s">
        <v>86</v>
      </c>
      <c r="J9177" t="s">
        <v>46</v>
      </c>
      <c r="K9177">
        <v>165</v>
      </c>
      <c r="L9177" t="s">
        <v>138</v>
      </c>
      <c r="M9177" s="9">
        <v>55</v>
      </c>
      <c r="N9177" s="10">
        <v>2307.6923076923076</v>
      </c>
      <c r="O9177">
        <v>0.9</v>
      </c>
      <c r="P9177">
        <v>1.04</v>
      </c>
      <c r="Q9177">
        <v>0</v>
      </c>
      <c r="R9177" t="s">
        <v>43</v>
      </c>
      <c r="S9177" s="16">
        <v>8494.2000000000007</v>
      </c>
      <c r="T9177" s="16">
        <v>2307.6923076923076</v>
      </c>
      <c r="U9177" s="16">
        <v>750</v>
      </c>
      <c r="V9177" s="16">
        <v>10</v>
      </c>
      <c r="W9177" s="16">
        <v>0</v>
      </c>
      <c r="X9177" s="16">
        <v>5426.5076923076931</v>
      </c>
    </row>
    <row r="9178" spans="1:24" x14ac:dyDescent="0.25">
      <c r="A9178" s="4" t="s">
        <v>5471</v>
      </c>
      <c r="B9178" t="s">
        <v>4029</v>
      </c>
      <c r="C9178" s="13" t="s">
        <v>92</v>
      </c>
      <c r="D9178" s="14">
        <v>152</v>
      </c>
      <c r="E9178" t="s">
        <v>176</v>
      </c>
      <c r="F9178" t="s">
        <v>37</v>
      </c>
      <c r="G9178" t="s">
        <v>116</v>
      </c>
      <c r="H9178" t="s">
        <v>51</v>
      </c>
      <c r="I9178" t="s">
        <v>76</v>
      </c>
      <c r="J9178" t="s">
        <v>46</v>
      </c>
      <c r="K9178">
        <v>104</v>
      </c>
      <c r="L9178" t="s">
        <v>99</v>
      </c>
      <c r="M9178" s="9">
        <v>48</v>
      </c>
      <c r="N9178" s="10">
        <v>45</v>
      </c>
      <c r="O9178">
        <v>1</v>
      </c>
      <c r="P9178">
        <v>1.07</v>
      </c>
      <c r="Q9178">
        <v>0</v>
      </c>
      <c r="R9178" t="s">
        <v>43</v>
      </c>
      <c r="S9178" s="16">
        <v>5341.4400000000005</v>
      </c>
      <c r="T9178" s="16">
        <v>0</v>
      </c>
      <c r="U9178" s="16">
        <v>500</v>
      </c>
      <c r="V9178" s="16">
        <v>100</v>
      </c>
      <c r="W9178" s="16">
        <v>4680</v>
      </c>
      <c r="X9178" s="16">
        <v>61.440000000000509</v>
      </c>
    </row>
    <row r="9179" spans="1:24" x14ac:dyDescent="0.25">
      <c r="A9179" s="4" t="s">
        <v>5471</v>
      </c>
      <c r="B9179" t="s">
        <v>4030</v>
      </c>
      <c r="C9179" s="13" t="s">
        <v>35</v>
      </c>
      <c r="D9179" s="14">
        <v>211</v>
      </c>
      <c r="E9179" t="s">
        <v>619</v>
      </c>
      <c r="F9179" t="s">
        <v>28</v>
      </c>
      <c r="G9179" t="s">
        <v>275</v>
      </c>
      <c r="H9179" t="s">
        <v>81</v>
      </c>
      <c r="I9179" t="s">
        <v>40</v>
      </c>
      <c r="J9179" t="s">
        <v>46</v>
      </c>
      <c r="K9179">
        <v>164</v>
      </c>
      <c r="L9179" t="s">
        <v>53</v>
      </c>
      <c r="M9179" s="9">
        <v>24</v>
      </c>
      <c r="N9179" s="10">
        <v>384.61538461538464</v>
      </c>
      <c r="O9179">
        <v>0.8</v>
      </c>
      <c r="P9179">
        <v>0.93</v>
      </c>
      <c r="Q9179">
        <v>0</v>
      </c>
      <c r="R9179" t="s">
        <v>43</v>
      </c>
      <c r="S9179" s="16">
        <v>2856.96</v>
      </c>
      <c r="T9179" s="16">
        <v>384.61538461538464</v>
      </c>
      <c r="U9179" s="16">
        <v>1000</v>
      </c>
      <c r="V9179" s="16">
        <v>500</v>
      </c>
      <c r="W9179" s="16">
        <v>0</v>
      </c>
      <c r="X9179" s="16">
        <v>972.34461538461528</v>
      </c>
    </row>
    <row r="9180" spans="1:24" x14ac:dyDescent="0.25">
      <c r="A9180" s="4" t="s">
        <v>5471</v>
      </c>
      <c r="B9180" t="s">
        <v>4031</v>
      </c>
      <c r="C9180" s="13" t="s">
        <v>35</v>
      </c>
      <c r="D9180" s="14">
        <v>4</v>
      </c>
      <c r="E9180" t="s">
        <v>308</v>
      </c>
      <c r="F9180" t="s">
        <v>37</v>
      </c>
      <c r="G9180" t="s">
        <v>309</v>
      </c>
      <c r="H9180" t="s">
        <v>60</v>
      </c>
      <c r="I9180" t="s">
        <v>76</v>
      </c>
      <c r="J9180" t="s">
        <v>32</v>
      </c>
      <c r="K9180">
        <v>165</v>
      </c>
      <c r="L9180" t="s">
        <v>41</v>
      </c>
      <c r="M9180" s="9">
        <v>48</v>
      </c>
      <c r="N9180" s="10">
        <v>5416.666666666667</v>
      </c>
      <c r="O9180">
        <v>1</v>
      </c>
      <c r="P9180">
        <v>0.97</v>
      </c>
      <c r="Q9180">
        <v>1</v>
      </c>
      <c r="R9180" t="s">
        <v>43</v>
      </c>
      <c r="S9180" s="16">
        <v>0</v>
      </c>
      <c r="T9180" s="16">
        <v>5416.666666666667</v>
      </c>
      <c r="U9180" s="16">
        <v>200</v>
      </c>
      <c r="V9180" s="16">
        <v>250</v>
      </c>
      <c r="W9180" s="16">
        <v>0</v>
      </c>
      <c r="X9180" s="16">
        <v>-5866.666666666667</v>
      </c>
    </row>
    <row r="9181" spans="1:24" x14ac:dyDescent="0.25">
      <c r="A9181" s="4" t="s">
        <v>5471</v>
      </c>
      <c r="B9181" t="s">
        <v>4032</v>
      </c>
      <c r="C9181" s="13" t="s">
        <v>92</v>
      </c>
      <c r="D9181" s="14">
        <v>55</v>
      </c>
      <c r="E9181" t="s">
        <v>396</v>
      </c>
      <c r="F9181" t="s">
        <v>37</v>
      </c>
      <c r="G9181" t="s">
        <v>133</v>
      </c>
      <c r="H9181" t="s">
        <v>30</v>
      </c>
      <c r="I9181" t="s">
        <v>40</v>
      </c>
      <c r="J9181" t="s">
        <v>46</v>
      </c>
      <c r="K9181">
        <v>160</v>
      </c>
      <c r="L9181" t="s">
        <v>99</v>
      </c>
      <c r="M9181" s="9">
        <v>65</v>
      </c>
      <c r="N9181" s="10">
        <v>80</v>
      </c>
      <c r="O9181">
        <v>0.8</v>
      </c>
      <c r="P9181">
        <v>0.99</v>
      </c>
      <c r="Q9181">
        <v>0</v>
      </c>
      <c r="R9181" t="s">
        <v>43</v>
      </c>
      <c r="S9181" s="16">
        <v>8236.7999999999993</v>
      </c>
      <c r="T9181" s="16">
        <v>0</v>
      </c>
      <c r="U9181" s="16">
        <v>0</v>
      </c>
      <c r="V9181" s="16">
        <v>50</v>
      </c>
      <c r="W9181" s="16">
        <v>12800</v>
      </c>
      <c r="X9181" s="16">
        <v>-4613.2000000000007</v>
      </c>
    </row>
    <row r="9182" spans="1:24" x14ac:dyDescent="0.25">
      <c r="A9182" s="4" t="s">
        <v>5471</v>
      </c>
      <c r="B9182" t="s">
        <v>4033</v>
      </c>
      <c r="C9182" s="13" t="s">
        <v>35</v>
      </c>
      <c r="D9182" s="14">
        <v>24</v>
      </c>
      <c r="E9182" t="s">
        <v>44</v>
      </c>
      <c r="F9182" t="s">
        <v>37</v>
      </c>
      <c r="G9182" t="s">
        <v>45</v>
      </c>
      <c r="H9182" t="s">
        <v>39</v>
      </c>
      <c r="I9182" t="s">
        <v>40</v>
      </c>
      <c r="J9182" t="s">
        <v>32</v>
      </c>
      <c r="K9182">
        <v>161</v>
      </c>
      <c r="L9182" t="s">
        <v>41</v>
      </c>
      <c r="M9182" s="9">
        <v>48</v>
      </c>
      <c r="N9182" s="10">
        <v>5416.666666666667</v>
      </c>
      <c r="O9182">
        <v>0.8</v>
      </c>
      <c r="P9182">
        <v>0.9</v>
      </c>
      <c r="Q9182">
        <v>0</v>
      </c>
      <c r="R9182" t="s">
        <v>43</v>
      </c>
      <c r="S9182" s="16">
        <v>5564.1600000000008</v>
      </c>
      <c r="T9182" s="16">
        <v>5416.666666666667</v>
      </c>
      <c r="U9182" s="16">
        <v>1000</v>
      </c>
      <c r="V9182" s="16">
        <v>500</v>
      </c>
      <c r="W9182" s="16">
        <v>0</v>
      </c>
      <c r="X9182" s="16">
        <v>-1352.5066666666662</v>
      </c>
    </row>
    <row r="9183" spans="1:24" x14ac:dyDescent="0.25">
      <c r="A9183" s="4" t="s">
        <v>5471</v>
      </c>
      <c r="B9183" t="s">
        <v>4034</v>
      </c>
      <c r="C9183" s="13" t="s">
        <v>35</v>
      </c>
      <c r="D9183" s="14">
        <v>80</v>
      </c>
      <c r="E9183" t="s">
        <v>825</v>
      </c>
      <c r="F9183" t="s">
        <v>28</v>
      </c>
      <c r="G9183" t="s">
        <v>278</v>
      </c>
      <c r="H9183" t="s">
        <v>60</v>
      </c>
      <c r="I9183" t="s">
        <v>40</v>
      </c>
      <c r="J9183" t="s">
        <v>46</v>
      </c>
      <c r="K9183">
        <v>82</v>
      </c>
      <c r="L9183" t="s">
        <v>53</v>
      </c>
      <c r="M9183" s="9">
        <v>24</v>
      </c>
      <c r="N9183" s="10">
        <v>384.61538461538464</v>
      </c>
      <c r="O9183">
        <v>0.8</v>
      </c>
      <c r="P9183">
        <v>1</v>
      </c>
      <c r="Q9183">
        <v>0</v>
      </c>
      <c r="R9183" t="s">
        <v>43</v>
      </c>
      <c r="S9183" s="16">
        <v>3072</v>
      </c>
      <c r="T9183" s="16">
        <v>384.61538461538464</v>
      </c>
      <c r="U9183" s="16">
        <v>1000</v>
      </c>
      <c r="V9183" s="16">
        <v>0</v>
      </c>
      <c r="W9183" s="16">
        <v>0</v>
      </c>
      <c r="X9183" s="16">
        <v>1687.3846153846152</v>
      </c>
    </row>
    <row r="9184" spans="1:24" x14ac:dyDescent="0.25">
      <c r="A9184" s="4" t="s">
        <v>5471</v>
      </c>
      <c r="B9184" t="s">
        <v>4035</v>
      </c>
      <c r="C9184" s="13" t="s">
        <v>78</v>
      </c>
      <c r="D9184" s="14">
        <v>51</v>
      </c>
      <c r="E9184" t="s">
        <v>382</v>
      </c>
      <c r="F9184" t="s">
        <v>37</v>
      </c>
      <c r="G9184" t="s">
        <v>383</v>
      </c>
      <c r="H9184" t="s">
        <v>51</v>
      </c>
      <c r="I9184" t="s">
        <v>40</v>
      </c>
      <c r="J9184" t="s">
        <v>32</v>
      </c>
      <c r="K9184">
        <v>0</v>
      </c>
      <c r="L9184" t="s">
        <v>121</v>
      </c>
      <c r="M9184" s="9">
        <v>65</v>
      </c>
      <c r="N9184" s="10">
        <v>7500</v>
      </c>
      <c r="O9184">
        <v>0.8</v>
      </c>
      <c r="P9184">
        <v>1.17</v>
      </c>
      <c r="Q9184">
        <v>0</v>
      </c>
      <c r="R9184" t="s">
        <v>43</v>
      </c>
      <c r="S9184" s="16">
        <v>0</v>
      </c>
      <c r="T9184" s="16">
        <v>0</v>
      </c>
      <c r="U9184" s="16">
        <v>500</v>
      </c>
      <c r="V9184" s="16">
        <v>10</v>
      </c>
      <c r="W9184" s="16">
        <v>0</v>
      </c>
      <c r="X9184" s="16">
        <v>-510</v>
      </c>
    </row>
    <row r="9185" spans="1:24" x14ac:dyDescent="0.25">
      <c r="A9185" s="4" t="s">
        <v>5471</v>
      </c>
      <c r="B9185" t="s">
        <v>4036</v>
      </c>
      <c r="C9185" s="13" t="s">
        <v>92</v>
      </c>
      <c r="D9185" s="14">
        <v>63</v>
      </c>
      <c r="E9185" t="s">
        <v>161</v>
      </c>
      <c r="F9185" t="s">
        <v>37</v>
      </c>
      <c r="G9185" t="s">
        <v>113</v>
      </c>
      <c r="H9185" t="s">
        <v>60</v>
      </c>
      <c r="I9185" t="s">
        <v>76</v>
      </c>
      <c r="J9185" t="s">
        <v>46</v>
      </c>
      <c r="K9185">
        <v>161</v>
      </c>
      <c r="L9185" t="s">
        <v>99</v>
      </c>
      <c r="M9185" s="9">
        <v>40</v>
      </c>
      <c r="N9185" s="10">
        <v>47</v>
      </c>
      <c r="O9185">
        <v>1</v>
      </c>
      <c r="P9185">
        <v>1.01</v>
      </c>
      <c r="Q9185">
        <v>0</v>
      </c>
      <c r="R9185" t="s">
        <v>43</v>
      </c>
      <c r="S9185" s="16">
        <v>6504.4</v>
      </c>
      <c r="T9185" s="16">
        <v>0</v>
      </c>
      <c r="U9185" s="16">
        <v>200</v>
      </c>
      <c r="V9185" s="16">
        <v>0</v>
      </c>
      <c r="W9185" s="16">
        <v>7567</v>
      </c>
      <c r="X9185" s="16">
        <v>-1262.6000000000004</v>
      </c>
    </row>
    <row r="9186" spans="1:24" x14ac:dyDescent="0.25">
      <c r="A9186" s="4" t="s">
        <v>5471</v>
      </c>
      <c r="B9186" t="s">
        <v>4037</v>
      </c>
      <c r="C9186" s="13" t="s">
        <v>92</v>
      </c>
      <c r="D9186" s="14">
        <v>281</v>
      </c>
      <c r="E9186" t="s">
        <v>222</v>
      </c>
      <c r="F9186" t="s">
        <v>37</v>
      </c>
      <c r="G9186" t="s">
        <v>179</v>
      </c>
      <c r="H9186" t="s">
        <v>39</v>
      </c>
      <c r="I9186" t="s">
        <v>86</v>
      </c>
      <c r="J9186" t="s">
        <v>46</v>
      </c>
      <c r="K9186">
        <v>164</v>
      </c>
      <c r="L9186" t="s">
        <v>99</v>
      </c>
      <c r="M9186" s="9">
        <v>48</v>
      </c>
      <c r="N9186" s="10">
        <v>47</v>
      </c>
      <c r="O9186">
        <v>0.9</v>
      </c>
      <c r="P9186">
        <v>0.98</v>
      </c>
      <c r="Q9186">
        <v>0</v>
      </c>
      <c r="R9186" t="s">
        <v>43</v>
      </c>
      <c r="S9186" s="16">
        <v>6943.1040000000003</v>
      </c>
      <c r="T9186" s="16">
        <v>0</v>
      </c>
      <c r="U9186" s="16">
        <v>0</v>
      </c>
      <c r="V9186" s="16">
        <v>0</v>
      </c>
      <c r="W9186" s="16">
        <v>7708</v>
      </c>
      <c r="X9186" s="16">
        <v>-764.89599999999973</v>
      </c>
    </row>
    <row r="9187" spans="1:24" x14ac:dyDescent="0.25">
      <c r="A9187" s="4" t="s">
        <v>5471</v>
      </c>
      <c r="B9187" t="s">
        <v>4038</v>
      </c>
      <c r="C9187" s="13" t="s">
        <v>43</v>
      </c>
      <c r="D9187" s="14">
        <v>77</v>
      </c>
      <c r="E9187" t="s">
        <v>1134</v>
      </c>
      <c r="F9187" t="s">
        <v>37</v>
      </c>
      <c r="G9187" t="s">
        <v>278</v>
      </c>
      <c r="H9187" t="s">
        <v>60</v>
      </c>
      <c r="I9187" t="s">
        <v>31</v>
      </c>
      <c r="J9187" t="s">
        <v>46</v>
      </c>
      <c r="K9187">
        <v>0</v>
      </c>
      <c r="L9187" t="s">
        <v>47</v>
      </c>
      <c r="M9187" s="9">
        <v>30</v>
      </c>
      <c r="N9187" s="10">
        <v>615.38461538461536</v>
      </c>
      <c r="O9187">
        <v>1.2</v>
      </c>
      <c r="P9187">
        <v>1</v>
      </c>
      <c r="Q9187">
        <v>0</v>
      </c>
      <c r="R9187" t="s">
        <v>43</v>
      </c>
      <c r="S9187" s="16">
        <v>0</v>
      </c>
      <c r="T9187" s="16">
        <v>0</v>
      </c>
      <c r="U9187" s="16">
        <v>1000</v>
      </c>
      <c r="V9187" s="16">
        <v>100</v>
      </c>
      <c r="W9187" s="16">
        <v>0</v>
      </c>
      <c r="X9187" s="16">
        <v>-1100</v>
      </c>
    </row>
    <row r="9188" spans="1:24" x14ac:dyDescent="0.25">
      <c r="A9188" s="4" t="s">
        <v>5471</v>
      </c>
      <c r="B9188" t="s">
        <v>4039</v>
      </c>
      <c r="C9188" s="13" t="s">
        <v>92</v>
      </c>
      <c r="D9188" s="14">
        <v>259</v>
      </c>
      <c r="E9188" t="s">
        <v>469</v>
      </c>
      <c r="F9188" t="s">
        <v>28</v>
      </c>
      <c r="G9188" t="s">
        <v>124</v>
      </c>
      <c r="H9188" t="s">
        <v>51</v>
      </c>
      <c r="I9188" t="s">
        <v>40</v>
      </c>
      <c r="J9188" t="s">
        <v>46</v>
      </c>
      <c r="K9188">
        <v>163</v>
      </c>
      <c r="L9188" t="s">
        <v>99</v>
      </c>
      <c r="M9188" s="9">
        <v>40</v>
      </c>
      <c r="N9188" s="10">
        <v>43</v>
      </c>
      <c r="O9188">
        <v>0.8</v>
      </c>
      <c r="P9188">
        <v>1.17</v>
      </c>
      <c r="Q9188">
        <v>0</v>
      </c>
      <c r="R9188" t="s">
        <v>43</v>
      </c>
      <c r="S9188" s="16">
        <v>5990.4</v>
      </c>
      <c r="T9188" s="16">
        <v>0</v>
      </c>
      <c r="U9188" s="16">
        <v>0</v>
      </c>
      <c r="V9188" s="16">
        <v>100</v>
      </c>
      <c r="W9188" s="16">
        <v>7009</v>
      </c>
      <c r="X9188" s="16">
        <v>-1118.6000000000004</v>
      </c>
    </row>
    <row r="9189" spans="1:24" x14ac:dyDescent="0.25">
      <c r="A9189" s="4" t="s">
        <v>5471</v>
      </c>
      <c r="B9189" t="s">
        <v>4040</v>
      </c>
      <c r="C9189" s="13" t="s">
        <v>35</v>
      </c>
      <c r="D9189" s="14">
        <v>161</v>
      </c>
      <c r="E9189" t="s">
        <v>769</v>
      </c>
      <c r="F9189" t="s">
        <v>28</v>
      </c>
      <c r="G9189" t="s">
        <v>770</v>
      </c>
      <c r="H9189" t="s">
        <v>60</v>
      </c>
      <c r="I9189" t="s">
        <v>40</v>
      </c>
      <c r="J9189" t="s">
        <v>46</v>
      </c>
      <c r="K9189">
        <v>168</v>
      </c>
      <c r="L9189" t="s">
        <v>53</v>
      </c>
      <c r="M9189" s="9">
        <v>24</v>
      </c>
      <c r="N9189" s="10">
        <v>384.61538461538464</v>
      </c>
      <c r="O9189">
        <v>0.8</v>
      </c>
      <c r="P9189">
        <v>0.91</v>
      </c>
      <c r="Q9189">
        <v>0</v>
      </c>
      <c r="R9189" t="s">
        <v>43</v>
      </c>
      <c r="S9189" s="16">
        <v>2795.52</v>
      </c>
      <c r="T9189" s="16">
        <v>384.61538461538464</v>
      </c>
      <c r="U9189" s="16">
        <v>200</v>
      </c>
      <c r="V9189" s="16">
        <v>10</v>
      </c>
      <c r="W9189" s="16">
        <v>0</v>
      </c>
      <c r="X9189" s="16">
        <v>2200.9046153846152</v>
      </c>
    </row>
    <row r="9190" spans="1:24" x14ac:dyDescent="0.25">
      <c r="A9190" s="4" t="s">
        <v>5471</v>
      </c>
      <c r="B9190" t="s">
        <v>4041</v>
      </c>
      <c r="C9190" s="13" t="s">
        <v>35</v>
      </c>
      <c r="D9190" s="14">
        <v>59</v>
      </c>
      <c r="E9190" t="s">
        <v>456</v>
      </c>
      <c r="F9190" t="s">
        <v>37</v>
      </c>
      <c r="G9190" t="s">
        <v>214</v>
      </c>
      <c r="H9190" t="s">
        <v>81</v>
      </c>
      <c r="I9190" t="s">
        <v>76</v>
      </c>
      <c r="J9190" t="s">
        <v>32</v>
      </c>
      <c r="K9190">
        <v>165</v>
      </c>
      <c r="L9190" t="s">
        <v>41</v>
      </c>
      <c r="M9190" s="9">
        <v>48</v>
      </c>
      <c r="N9190" s="10">
        <v>5416.666666666667</v>
      </c>
      <c r="O9190">
        <v>1</v>
      </c>
      <c r="P9190">
        <v>1.17</v>
      </c>
      <c r="Q9190">
        <v>0</v>
      </c>
      <c r="R9190" t="s">
        <v>43</v>
      </c>
      <c r="S9190" s="16">
        <v>9266.4</v>
      </c>
      <c r="T9190" s="16">
        <v>5416.666666666667</v>
      </c>
      <c r="U9190" s="16">
        <v>1000</v>
      </c>
      <c r="V9190" s="16">
        <v>0</v>
      </c>
      <c r="W9190" s="16">
        <v>0</v>
      </c>
      <c r="X9190" s="16">
        <v>2849.7333333333327</v>
      </c>
    </row>
    <row r="9191" spans="1:24" x14ac:dyDescent="0.25">
      <c r="A9191" s="4" t="s">
        <v>5471</v>
      </c>
      <c r="B9191" t="s">
        <v>4042</v>
      </c>
      <c r="C9191" s="13" t="s">
        <v>92</v>
      </c>
      <c r="D9191" s="14">
        <v>162</v>
      </c>
      <c r="E9191" t="s">
        <v>216</v>
      </c>
      <c r="F9191" t="s">
        <v>28</v>
      </c>
      <c r="G9191" t="s">
        <v>217</v>
      </c>
      <c r="H9191" t="s">
        <v>64</v>
      </c>
      <c r="I9191" t="s">
        <v>40</v>
      </c>
      <c r="J9191" t="s">
        <v>32</v>
      </c>
      <c r="K9191">
        <v>162</v>
      </c>
      <c r="L9191" t="s">
        <v>95</v>
      </c>
      <c r="M9191" s="9">
        <v>48</v>
      </c>
      <c r="N9191" s="10">
        <v>42</v>
      </c>
      <c r="O9191">
        <v>0.8</v>
      </c>
      <c r="P9191">
        <v>0.81</v>
      </c>
      <c r="Q9191">
        <v>0</v>
      </c>
      <c r="R9191" t="s">
        <v>43</v>
      </c>
      <c r="S9191" s="16">
        <v>4976.6400000000003</v>
      </c>
      <c r="T9191" s="16">
        <v>0</v>
      </c>
      <c r="U9191" s="16">
        <v>200</v>
      </c>
      <c r="V9191" s="16">
        <v>100</v>
      </c>
      <c r="W9191" s="16">
        <v>6804</v>
      </c>
      <c r="X9191" s="16">
        <v>-2127.3599999999997</v>
      </c>
    </row>
    <row r="9192" spans="1:24" x14ac:dyDescent="0.25">
      <c r="A9192" s="4" t="s">
        <v>5471</v>
      </c>
      <c r="B9192" t="s">
        <v>4043</v>
      </c>
      <c r="C9192" s="13" t="s">
        <v>43</v>
      </c>
      <c r="D9192" s="14">
        <v>291</v>
      </c>
      <c r="E9192" t="s">
        <v>339</v>
      </c>
      <c r="F9192" t="s">
        <v>28</v>
      </c>
      <c r="G9192" t="s">
        <v>340</v>
      </c>
      <c r="H9192" t="s">
        <v>64</v>
      </c>
      <c r="I9192" t="s">
        <v>40</v>
      </c>
      <c r="J9192" t="s">
        <v>32</v>
      </c>
      <c r="K9192">
        <v>162</v>
      </c>
      <c r="L9192" t="s">
        <v>117</v>
      </c>
      <c r="M9192" s="9">
        <v>54</v>
      </c>
      <c r="N9192" s="10">
        <v>5666.666666666667</v>
      </c>
      <c r="O9192">
        <v>0.8</v>
      </c>
      <c r="P9192">
        <v>0.82</v>
      </c>
      <c r="Q9192">
        <v>0</v>
      </c>
      <c r="R9192" t="s">
        <v>43</v>
      </c>
      <c r="S9192" s="16">
        <v>5667.8399999999992</v>
      </c>
      <c r="T9192" s="16">
        <v>5666.666666666667</v>
      </c>
      <c r="U9192" s="16">
        <v>500</v>
      </c>
      <c r="V9192" s="16">
        <v>0</v>
      </c>
      <c r="W9192" s="16">
        <v>0</v>
      </c>
      <c r="X9192" s="16">
        <v>-498.82666666666773</v>
      </c>
    </row>
    <row r="9193" spans="1:24" x14ac:dyDescent="0.25">
      <c r="A9193" s="4" t="s">
        <v>5471</v>
      </c>
      <c r="B9193" t="s">
        <v>4044</v>
      </c>
      <c r="C9193" s="13" t="s">
        <v>78</v>
      </c>
      <c r="D9193" s="14">
        <v>98</v>
      </c>
      <c r="E9193" t="s">
        <v>995</v>
      </c>
      <c r="F9193" t="s">
        <v>28</v>
      </c>
      <c r="G9193" t="s">
        <v>159</v>
      </c>
      <c r="H9193" t="s">
        <v>39</v>
      </c>
      <c r="I9193" t="s">
        <v>31</v>
      </c>
      <c r="J9193" t="s">
        <v>46</v>
      </c>
      <c r="K9193">
        <v>87</v>
      </c>
      <c r="L9193" t="s">
        <v>82</v>
      </c>
      <c r="M9193" s="9">
        <v>40</v>
      </c>
      <c r="N9193" s="10">
        <v>1230.7692307692307</v>
      </c>
      <c r="O9193">
        <v>1.2</v>
      </c>
      <c r="P9193">
        <v>1.01</v>
      </c>
      <c r="Q9193">
        <v>0</v>
      </c>
      <c r="R9193" t="s">
        <v>43</v>
      </c>
      <c r="S9193" s="16">
        <v>7756.8</v>
      </c>
      <c r="T9193" s="16">
        <v>1230.7692307692307</v>
      </c>
      <c r="U9193" s="16">
        <v>500</v>
      </c>
      <c r="V9193" s="16">
        <v>0</v>
      </c>
      <c r="W9193" s="16">
        <v>0</v>
      </c>
      <c r="X9193" s="16">
        <v>6026.0307692307697</v>
      </c>
    </row>
    <row r="9194" spans="1:24" x14ac:dyDescent="0.25">
      <c r="A9194" s="4" t="s">
        <v>5471</v>
      </c>
      <c r="B9194" t="s">
        <v>4045</v>
      </c>
      <c r="C9194" s="13" t="s">
        <v>92</v>
      </c>
      <c r="D9194" s="14">
        <v>295</v>
      </c>
      <c r="E9194" t="s">
        <v>817</v>
      </c>
      <c r="F9194" t="s">
        <v>37</v>
      </c>
      <c r="G9194" t="s">
        <v>234</v>
      </c>
      <c r="H9194" t="s">
        <v>60</v>
      </c>
      <c r="I9194" t="s">
        <v>40</v>
      </c>
      <c r="J9194" t="s">
        <v>46</v>
      </c>
      <c r="K9194">
        <v>139</v>
      </c>
      <c r="L9194" t="s">
        <v>99</v>
      </c>
      <c r="M9194" s="9">
        <v>48</v>
      </c>
      <c r="N9194" s="10">
        <v>55</v>
      </c>
      <c r="O9194">
        <v>0.8</v>
      </c>
      <c r="P9194">
        <v>1.19</v>
      </c>
      <c r="Q9194">
        <v>0</v>
      </c>
      <c r="R9194" t="s">
        <v>43</v>
      </c>
      <c r="S9194" s="16">
        <v>6351.7440000000006</v>
      </c>
      <c r="T9194" s="16">
        <v>0</v>
      </c>
      <c r="U9194" s="16">
        <v>200</v>
      </c>
      <c r="V9194" s="16">
        <v>10</v>
      </c>
      <c r="W9194" s="16">
        <v>7645</v>
      </c>
      <c r="X9194" s="16">
        <v>-1503.2559999999994</v>
      </c>
    </row>
    <row r="9195" spans="1:24" x14ac:dyDescent="0.25">
      <c r="A9195" s="4" t="s">
        <v>5471</v>
      </c>
      <c r="B9195" t="s">
        <v>4046</v>
      </c>
      <c r="C9195" s="13" t="s">
        <v>35</v>
      </c>
      <c r="D9195" s="14">
        <v>205</v>
      </c>
      <c r="E9195" t="s">
        <v>185</v>
      </c>
      <c r="F9195" t="s">
        <v>37</v>
      </c>
      <c r="G9195" t="s">
        <v>137</v>
      </c>
      <c r="H9195" t="s">
        <v>39</v>
      </c>
      <c r="I9195" t="s">
        <v>76</v>
      </c>
      <c r="J9195" t="s">
        <v>46</v>
      </c>
      <c r="K9195">
        <v>168</v>
      </c>
      <c r="L9195" t="s">
        <v>53</v>
      </c>
      <c r="M9195" s="9">
        <v>24</v>
      </c>
      <c r="N9195" s="10">
        <v>384.61538461538464</v>
      </c>
      <c r="O9195">
        <v>1</v>
      </c>
      <c r="P9195">
        <v>1</v>
      </c>
      <c r="Q9195">
        <v>0</v>
      </c>
      <c r="R9195" t="s">
        <v>43</v>
      </c>
      <c r="S9195" s="16">
        <v>4032</v>
      </c>
      <c r="T9195" s="16">
        <v>384.61538461538464</v>
      </c>
      <c r="U9195" s="16">
        <v>1000</v>
      </c>
      <c r="V9195" s="16">
        <v>50</v>
      </c>
      <c r="W9195" s="16">
        <v>0</v>
      </c>
      <c r="X9195" s="16">
        <v>2597.3846153846152</v>
      </c>
    </row>
    <row r="9196" spans="1:24" x14ac:dyDescent="0.25">
      <c r="A9196" s="4" t="s">
        <v>5471</v>
      </c>
      <c r="B9196" t="s">
        <v>4047</v>
      </c>
      <c r="C9196" s="13" t="s">
        <v>92</v>
      </c>
      <c r="D9196" s="14">
        <v>37</v>
      </c>
      <c r="E9196" t="s">
        <v>49</v>
      </c>
      <c r="F9196" t="s">
        <v>37</v>
      </c>
      <c r="G9196" t="s">
        <v>50</v>
      </c>
      <c r="H9196" t="s">
        <v>51</v>
      </c>
      <c r="I9196" t="s">
        <v>52</v>
      </c>
      <c r="J9196" t="s">
        <v>46</v>
      </c>
      <c r="K9196">
        <v>160</v>
      </c>
      <c r="L9196" t="s">
        <v>99</v>
      </c>
      <c r="M9196" s="9">
        <v>48</v>
      </c>
      <c r="N9196" s="10">
        <v>53</v>
      </c>
      <c r="O9196">
        <v>1.1000000000000001</v>
      </c>
      <c r="P9196">
        <v>0.98</v>
      </c>
      <c r="Q9196">
        <v>0</v>
      </c>
      <c r="R9196" t="s">
        <v>43</v>
      </c>
      <c r="S9196" s="16">
        <v>8279.0399999999991</v>
      </c>
      <c r="T9196" s="16">
        <v>0</v>
      </c>
      <c r="U9196" s="16">
        <v>500</v>
      </c>
      <c r="V9196" s="16">
        <v>50</v>
      </c>
      <c r="W9196" s="16">
        <v>8480</v>
      </c>
      <c r="X9196" s="16">
        <v>-750.96000000000095</v>
      </c>
    </row>
    <row r="9197" spans="1:24" x14ac:dyDescent="0.25">
      <c r="A9197" s="4" t="s">
        <v>5471</v>
      </c>
      <c r="B9197" t="s">
        <v>4048</v>
      </c>
      <c r="C9197" s="13" t="s">
        <v>35</v>
      </c>
      <c r="D9197" s="14">
        <v>286</v>
      </c>
      <c r="E9197" t="s">
        <v>84</v>
      </c>
      <c r="F9197" t="s">
        <v>37</v>
      </c>
      <c r="G9197" t="s">
        <v>85</v>
      </c>
      <c r="H9197" t="s">
        <v>51</v>
      </c>
      <c r="I9197" t="s">
        <v>86</v>
      </c>
      <c r="J9197" t="s">
        <v>32</v>
      </c>
      <c r="K9197">
        <v>110</v>
      </c>
      <c r="L9197" t="s">
        <v>41</v>
      </c>
      <c r="M9197" s="9">
        <v>48</v>
      </c>
      <c r="N9197" s="10">
        <v>5416.666666666667</v>
      </c>
      <c r="O9197">
        <v>0.9</v>
      </c>
      <c r="P9197">
        <v>0.95</v>
      </c>
      <c r="Q9197">
        <v>0</v>
      </c>
      <c r="R9197" t="s">
        <v>43</v>
      </c>
      <c r="S9197" s="16">
        <v>4514.3999999999996</v>
      </c>
      <c r="T9197" s="16">
        <v>5416.666666666667</v>
      </c>
      <c r="U9197" s="16">
        <v>0</v>
      </c>
      <c r="V9197" s="16">
        <v>50</v>
      </c>
      <c r="W9197" s="16">
        <v>0</v>
      </c>
      <c r="X9197" s="16">
        <v>-952.26666666666733</v>
      </c>
    </row>
    <row r="9198" spans="1:24" x14ac:dyDescent="0.25">
      <c r="A9198" s="4" t="s">
        <v>5471</v>
      </c>
      <c r="B9198" t="s">
        <v>4049</v>
      </c>
      <c r="C9198" s="13" t="s">
        <v>78</v>
      </c>
      <c r="D9198" s="14">
        <v>73</v>
      </c>
      <c r="E9198" t="s">
        <v>207</v>
      </c>
      <c r="F9198" t="s">
        <v>28</v>
      </c>
      <c r="G9198" t="s">
        <v>208</v>
      </c>
      <c r="H9198" t="s">
        <v>39</v>
      </c>
      <c r="I9198" t="s">
        <v>31</v>
      </c>
      <c r="J9198" t="s">
        <v>32</v>
      </c>
      <c r="K9198">
        <v>0</v>
      </c>
      <c r="L9198" t="s">
        <v>121</v>
      </c>
      <c r="M9198" s="9">
        <v>65</v>
      </c>
      <c r="N9198" s="10">
        <v>7500</v>
      </c>
      <c r="O9198">
        <v>1.2</v>
      </c>
      <c r="P9198">
        <v>0.99</v>
      </c>
      <c r="Q9198">
        <v>0</v>
      </c>
      <c r="R9198" t="s">
        <v>43</v>
      </c>
      <c r="S9198" s="16">
        <v>12355.2</v>
      </c>
      <c r="T9198" s="16">
        <v>0</v>
      </c>
      <c r="U9198" s="16">
        <v>200</v>
      </c>
      <c r="V9198" s="16">
        <v>0</v>
      </c>
      <c r="W9198" s="16">
        <v>0</v>
      </c>
      <c r="X9198" s="16">
        <v>12155.2</v>
      </c>
    </row>
    <row r="9199" spans="1:24" x14ac:dyDescent="0.25">
      <c r="A9199" s="4" t="s">
        <v>5471</v>
      </c>
      <c r="B9199" t="s">
        <v>4050</v>
      </c>
      <c r="C9199" s="13" t="s">
        <v>43</v>
      </c>
      <c r="D9199" s="14">
        <v>124</v>
      </c>
      <c r="E9199" t="s">
        <v>104</v>
      </c>
      <c r="F9199" t="s">
        <v>37</v>
      </c>
      <c r="G9199" t="s">
        <v>105</v>
      </c>
      <c r="H9199" t="s">
        <v>39</v>
      </c>
      <c r="I9199" t="s">
        <v>76</v>
      </c>
      <c r="J9199" t="s">
        <v>32</v>
      </c>
      <c r="K9199">
        <v>161</v>
      </c>
      <c r="L9199" t="s">
        <v>117</v>
      </c>
      <c r="M9199" s="9">
        <v>54</v>
      </c>
      <c r="N9199" s="10">
        <v>5666.666666666667</v>
      </c>
      <c r="O9199">
        <v>1</v>
      </c>
      <c r="P9199">
        <v>1.1499999999999999</v>
      </c>
      <c r="Q9199">
        <v>0</v>
      </c>
      <c r="R9199" t="s">
        <v>43</v>
      </c>
      <c r="S9199" s="16">
        <v>9998.0999999999985</v>
      </c>
      <c r="T9199" s="16">
        <v>5666.666666666667</v>
      </c>
      <c r="U9199" s="16">
        <v>500</v>
      </c>
      <c r="V9199" s="16">
        <v>50</v>
      </c>
      <c r="W9199" s="16">
        <v>0</v>
      </c>
      <c r="X9199" s="16">
        <v>3781.4333333333316</v>
      </c>
    </row>
    <row r="9200" spans="1:24" x14ac:dyDescent="0.25">
      <c r="A9200" s="4" t="s">
        <v>5471</v>
      </c>
      <c r="B9200" t="s">
        <v>4051</v>
      </c>
      <c r="C9200" s="13" t="s">
        <v>35</v>
      </c>
      <c r="D9200" s="14">
        <v>89</v>
      </c>
      <c r="E9200" t="s">
        <v>1221</v>
      </c>
      <c r="F9200" t="s">
        <v>37</v>
      </c>
      <c r="G9200" t="s">
        <v>766</v>
      </c>
      <c r="H9200" t="s">
        <v>81</v>
      </c>
      <c r="I9200" t="s">
        <v>76</v>
      </c>
      <c r="J9200" t="s">
        <v>32</v>
      </c>
      <c r="K9200">
        <v>168</v>
      </c>
      <c r="L9200" t="s">
        <v>41</v>
      </c>
      <c r="M9200" s="9">
        <v>48</v>
      </c>
      <c r="N9200" s="10">
        <v>5416.666666666667</v>
      </c>
      <c r="O9200">
        <v>1</v>
      </c>
      <c r="P9200">
        <v>1.01</v>
      </c>
      <c r="Q9200">
        <v>0</v>
      </c>
      <c r="R9200" t="s">
        <v>43</v>
      </c>
      <c r="S9200" s="16">
        <v>8144.64</v>
      </c>
      <c r="T9200" s="16">
        <v>5416.666666666667</v>
      </c>
      <c r="U9200" s="16">
        <v>200</v>
      </c>
      <c r="V9200" s="16">
        <v>250</v>
      </c>
      <c r="W9200" s="16">
        <v>0</v>
      </c>
      <c r="X9200" s="16">
        <v>2277.9733333333334</v>
      </c>
    </row>
    <row r="9201" spans="1:24" x14ac:dyDescent="0.25">
      <c r="A9201" s="4" t="s">
        <v>5471</v>
      </c>
      <c r="B9201" t="s">
        <v>4052</v>
      </c>
      <c r="C9201" s="13" t="s">
        <v>35</v>
      </c>
      <c r="D9201" s="14">
        <v>141</v>
      </c>
      <c r="E9201" t="s">
        <v>311</v>
      </c>
      <c r="F9201" t="s">
        <v>37</v>
      </c>
      <c r="G9201" t="s">
        <v>312</v>
      </c>
      <c r="H9201" t="s">
        <v>81</v>
      </c>
      <c r="I9201" t="s">
        <v>40</v>
      </c>
      <c r="J9201" t="s">
        <v>32</v>
      </c>
      <c r="K9201">
        <v>167</v>
      </c>
      <c r="L9201" t="s">
        <v>41</v>
      </c>
      <c r="M9201" s="9">
        <v>48</v>
      </c>
      <c r="N9201" s="10">
        <v>5416.666666666667</v>
      </c>
      <c r="O9201">
        <v>0.8</v>
      </c>
      <c r="P9201">
        <v>1.2</v>
      </c>
      <c r="Q9201">
        <v>0</v>
      </c>
      <c r="R9201" t="s">
        <v>43</v>
      </c>
      <c r="S9201" s="16">
        <v>7695.36</v>
      </c>
      <c r="T9201" s="16">
        <v>5416.666666666667</v>
      </c>
      <c r="U9201" s="16">
        <v>0</v>
      </c>
      <c r="V9201" s="16">
        <v>10</v>
      </c>
      <c r="W9201" s="16">
        <v>0</v>
      </c>
      <c r="X9201" s="16">
        <v>2268.6933333333327</v>
      </c>
    </row>
    <row r="9202" spans="1:24" x14ac:dyDescent="0.25">
      <c r="A9202" s="4" t="s">
        <v>5471</v>
      </c>
      <c r="B9202" t="s">
        <v>4053</v>
      </c>
      <c r="C9202" s="13" t="s">
        <v>43</v>
      </c>
      <c r="D9202" s="14">
        <v>11</v>
      </c>
      <c r="E9202" t="s">
        <v>944</v>
      </c>
      <c r="F9202" t="s">
        <v>37</v>
      </c>
      <c r="G9202" t="s">
        <v>237</v>
      </c>
      <c r="H9202" t="s">
        <v>30</v>
      </c>
      <c r="I9202" t="s">
        <v>52</v>
      </c>
      <c r="J9202" t="s">
        <v>46</v>
      </c>
      <c r="K9202">
        <v>164</v>
      </c>
      <c r="L9202" t="s">
        <v>47</v>
      </c>
      <c r="M9202" s="9">
        <v>30</v>
      </c>
      <c r="N9202" s="10">
        <v>615.38461538461536</v>
      </c>
      <c r="O9202">
        <v>1.1000000000000001</v>
      </c>
      <c r="P9202">
        <v>1.1399999999999999</v>
      </c>
      <c r="Q9202">
        <v>0</v>
      </c>
      <c r="R9202" t="s">
        <v>43</v>
      </c>
      <c r="S9202" s="16">
        <v>6169.6799999999994</v>
      </c>
      <c r="T9202" s="16">
        <v>615.38461538461536</v>
      </c>
      <c r="U9202" s="16">
        <v>200</v>
      </c>
      <c r="V9202" s="16">
        <v>100</v>
      </c>
      <c r="W9202" s="16">
        <v>0</v>
      </c>
      <c r="X9202" s="16">
        <v>5254.2953846153841</v>
      </c>
    </row>
    <row r="9203" spans="1:24" x14ac:dyDescent="0.25">
      <c r="A9203" s="4" t="s">
        <v>5471</v>
      </c>
      <c r="B9203" t="s">
        <v>4054</v>
      </c>
      <c r="C9203" s="13" t="s">
        <v>35</v>
      </c>
      <c r="D9203" s="14">
        <v>81</v>
      </c>
      <c r="E9203" t="s">
        <v>1276</v>
      </c>
      <c r="F9203" t="s">
        <v>37</v>
      </c>
      <c r="G9203" t="s">
        <v>326</v>
      </c>
      <c r="H9203" t="s">
        <v>64</v>
      </c>
      <c r="I9203" t="s">
        <v>31</v>
      </c>
      <c r="J9203" t="s">
        <v>32</v>
      </c>
      <c r="K9203">
        <v>165</v>
      </c>
      <c r="L9203" t="s">
        <v>41</v>
      </c>
      <c r="M9203" s="9">
        <v>48</v>
      </c>
      <c r="N9203" s="10">
        <v>5416.666666666667</v>
      </c>
      <c r="O9203">
        <v>1.2</v>
      </c>
      <c r="P9203">
        <v>0.81</v>
      </c>
      <c r="Q9203">
        <v>0</v>
      </c>
      <c r="R9203" t="s">
        <v>43</v>
      </c>
      <c r="S9203" s="16">
        <v>7698.2400000000007</v>
      </c>
      <c r="T9203" s="16">
        <v>5416.666666666667</v>
      </c>
      <c r="U9203" s="16">
        <v>200</v>
      </c>
      <c r="V9203" s="16">
        <v>0</v>
      </c>
      <c r="W9203" s="16">
        <v>0</v>
      </c>
      <c r="X9203" s="16">
        <v>2081.5733333333337</v>
      </c>
    </row>
    <row r="9204" spans="1:24" x14ac:dyDescent="0.25">
      <c r="A9204" s="4" t="s">
        <v>5471</v>
      </c>
      <c r="B9204" t="s">
        <v>4055</v>
      </c>
      <c r="C9204" s="13" t="s">
        <v>78</v>
      </c>
      <c r="D9204" s="14">
        <v>41</v>
      </c>
      <c r="E9204" t="s">
        <v>482</v>
      </c>
      <c r="F9204" t="s">
        <v>28</v>
      </c>
      <c r="G9204" t="s">
        <v>362</v>
      </c>
      <c r="H9204" t="s">
        <v>30</v>
      </c>
      <c r="I9204" t="s">
        <v>76</v>
      </c>
      <c r="J9204" t="s">
        <v>32</v>
      </c>
      <c r="K9204">
        <v>161</v>
      </c>
      <c r="L9204" t="s">
        <v>121</v>
      </c>
      <c r="M9204" s="9">
        <v>65</v>
      </c>
      <c r="N9204" s="10">
        <v>7500</v>
      </c>
      <c r="O9204">
        <v>1</v>
      </c>
      <c r="P9204">
        <v>0.94</v>
      </c>
      <c r="Q9204">
        <v>0</v>
      </c>
      <c r="R9204" t="s">
        <v>43</v>
      </c>
      <c r="S9204" s="16">
        <v>9776</v>
      </c>
      <c r="T9204" s="16">
        <v>7500</v>
      </c>
      <c r="U9204" s="16">
        <v>750</v>
      </c>
      <c r="V9204" s="16">
        <v>500</v>
      </c>
      <c r="W9204" s="16">
        <v>0</v>
      </c>
      <c r="X9204" s="16">
        <v>1026</v>
      </c>
    </row>
    <row r="9205" spans="1:24" x14ac:dyDescent="0.25">
      <c r="A9205" s="4" t="s">
        <v>5471</v>
      </c>
      <c r="B9205" t="s">
        <v>4056</v>
      </c>
      <c r="C9205" s="13" t="s">
        <v>35</v>
      </c>
      <c r="D9205" s="14">
        <v>265</v>
      </c>
      <c r="E9205" t="s">
        <v>542</v>
      </c>
      <c r="F9205" t="s">
        <v>28</v>
      </c>
      <c r="G9205" t="s">
        <v>543</v>
      </c>
      <c r="H9205" t="s">
        <v>60</v>
      </c>
      <c r="I9205" t="s">
        <v>40</v>
      </c>
      <c r="J9205" t="s">
        <v>46</v>
      </c>
      <c r="K9205">
        <v>0</v>
      </c>
      <c r="L9205" t="s">
        <v>53</v>
      </c>
      <c r="M9205" s="9">
        <v>24</v>
      </c>
      <c r="N9205" s="10">
        <v>384.61538461538464</v>
      </c>
      <c r="O9205">
        <v>0.8</v>
      </c>
      <c r="P9205">
        <v>0.96</v>
      </c>
      <c r="Q9205">
        <v>0</v>
      </c>
      <c r="R9205" t="s">
        <v>43</v>
      </c>
      <c r="S9205" s="16">
        <v>2949.12</v>
      </c>
      <c r="T9205" s="16">
        <v>0</v>
      </c>
      <c r="U9205" s="16">
        <v>500</v>
      </c>
      <c r="V9205" s="16">
        <v>250</v>
      </c>
      <c r="W9205" s="16">
        <v>0</v>
      </c>
      <c r="X9205" s="16">
        <v>2199.12</v>
      </c>
    </row>
    <row r="9206" spans="1:24" x14ac:dyDescent="0.25">
      <c r="A9206" s="4" t="s">
        <v>5471</v>
      </c>
      <c r="B9206" t="s">
        <v>4057</v>
      </c>
      <c r="C9206" s="13" t="s">
        <v>92</v>
      </c>
      <c r="D9206" s="14">
        <v>242</v>
      </c>
      <c r="E9206" t="s">
        <v>1136</v>
      </c>
      <c r="F9206" t="s">
        <v>37</v>
      </c>
      <c r="G9206" t="s">
        <v>109</v>
      </c>
      <c r="H9206" t="s">
        <v>64</v>
      </c>
      <c r="I9206" t="s">
        <v>86</v>
      </c>
      <c r="J9206" t="s">
        <v>32</v>
      </c>
      <c r="K9206">
        <v>163</v>
      </c>
      <c r="L9206" t="s">
        <v>95</v>
      </c>
      <c r="M9206" s="9">
        <v>60</v>
      </c>
      <c r="N9206" s="10">
        <v>70</v>
      </c>
      <c r="O9206">
        <v>0.9</v>
      </c>
      <c r="P9206">
        <v>0.86</v>
      </c>
      <c r="Q9206">
        <v>0</v>
      </c>
      <c r="R9206" t="s">
        <v>43</v>
      </c>
      <c r="S9206" s="16">
        <v>7569.72</v>
      </c>
      <c r="T9206" s="16">
        <v>0</v>
      </c>
      <c r="U9206" s="16">
        <v>0</v>
      </c>
      <c r="V9206" s="16">
        <v>50</v>
      </c>
      <c r="W9206" s="16">
        <v>11410</v>
      </c>
      <c r="X9206" s="16">
        <v>-3890.2799999999997</v>
      </c>
    </row>
    <row r="9207" spans="1:24" x14ac:dyDescent="0.25">
      <c r="A9207" s="4" t="s">
        <v>5471</v>
      </c>
      <c r="B9207" t="s">
        <v>4058</v>
      </c>
      <c r="C9207" s="13" t="s">
        <v>26</v>
      </c>
      <c r="D9207" s="14">
        <v>261</v>
      </c>
      <c r="E9207" t="s">
        <v>402</v>
      </c>
      <c r="F9207" t="s">
        <v>28</v>
      </c>
      <c r="G9207" t="s">
        <v>403</v>
      </c>
      <c r="H9207" t="s">
        <v>51</v>
      </c>
      <c r="I9207" t="s">
        <v>31</v>
      </c>
      <c r="J9207" t="s">
        <v>46</v>
      </c>
      <c r="K9207">
        <v>165</v>
      </c>
      <c r="L9207" t="s">
        <v>90</v>
      </c>
      <c r="M9207" s="9">
        <v>35</v>
      </c>
      <c r="N9207" s="10">
        <v>923.07692307692309</v>
      </c>
      <c r="O9207">
        <v>1.2</v>
      </c>
      <c r="P9207">
        <v>1.1499999999999999</v>
      </c>
      <c r="Q9207">
        <v>0</v>
      </c>
      <c r="R9207" t="s">
        <v>43</v>
      </c>
      <c r="S9207" s="16">
        <v>7727.9999999999991</v>
      </c>
      <c r="T9207" s="16">
        <v>923.07692307692309</v>
      </c>
      <c r="U9207" s="16">
        <v>0</v>
      </c>
      <c r="V9207" s="16">
        <v>0</v>
      </c>
      <c r="W9207" s="16">
        <v>0</v>
      </c>
      <c r="X9207" s="16">
        <v>6804.9230769230762</v>
      </c>
    </row>
    <row r="9208" spans="1:24" x14ac:dyDescent="0.25">
      <c r="A9208" s="4" t="s">
        <v>5471</v>
      </c>
      <c r="B9208" t="s">
        <v>4059</v>
      </c>
      <c r="C9208" s="13" t="s">
        <v>43</v>
      </c>
      <c r="D9208" s="14">
        <v>50</v>
      </c>
      <c r="E9208" t="s">
        <v>676</v>
      </c>
      <c r="F9208" t="s">
        <v>37</v>
      </c>
      <c r="G9208" t="s">
        <v>383</v>
      </c>
      <c r="H9208" t="s">
        <v>51</v>
      </c>
      <c r="I9208" t="s">
        <v>76</v>
      </c>
      <c r="J9208" t="s">
        <v>46</v>
      </c>
      <c r="K9208">
        <v>160</v>
      </c>
      <c r="L9208" t="s">
        <v>47</v>
      </c>
      <c r="M9208" s="9">
        <v>30</v>
      </c>
      <c r="N9208" s="10">
        <v>615.38461538461536</v>
      </c>
      <c r="O9208">
        <v>1</v>
      </c>
      <c r="P9208">
        <v>1.17</v>
      </c>
      <c r="Q9208">
        <v>0</v>
      </c>
      <c r="R9208" t="s">
        <v>43</v>
      </c>
      <c r="S9208" s="16">
        <v>5616</v>
      </c>
      <c r="T9208" s="16">
        <v>615.38461538461536</v>
      </c>
      <c r="U9208" s="16">
        <v>500</v>
      </c>
      <c r="V9208" s="16">
        <v>10</v>
      </c>
      <c r="W9208" s="16">
        <v>0</v>
      </c>
      <c r="X9208" s="16">
        <v>4490.6153846153848</v>
      </c>
    </row>
    <row r="9209" spans="1:24" x14ac:dyDescent="0.25">
      <c r="A9209" s="4" t="s">
        <v>5471</v>
      </c>
      <c r="B9209" t="s">
        <v>4060</v>
      </c>
      <c r="C9209" s="13" t="s">
        <v>26</v>
      </c>
      <c r="D9209" s="14">
        <v>92</v>
      </c>
      <c r="E9209" t="s">
        <v>1067</v>
      </c>
      <c r="F9209" t="s">
        <v>28</v>
      </c>
      <c r="G9209" t="s">
        <v>1034</v>
      </c>
      <c r="H9209" t="s">
        <v>51</v>
      </c>
      <c r="I9209" t="s">
        <v>40</v>
      </c>
      <c r="J9209" t="s">
        <v>32</v>
      </c>
      <c r="K9209">
        <v>107</v>
      </c>
      <c r="L9209" t="s">
        <v>33</v>
      </c>
      <c r="M9209" s="9">
        <v>60</v>
      </c>
      <c r="N9209" s="10">
        <v>6250</v>
      </c>
      <c r="O9209">
        <v>0.8</v>
      </c>
      <c r="P9209">
        <v>1.1299999999999999</v>
      </c>
      <c r="Q9209">
        <v>0</v>
      </c>
      <c r="R9209" t="s">
        <v>43</v>
      </c>
      <c r="S9209" s="16">
        <v>8678.4</v>
      </c>
      <c r="T9209" s="16">
        <v>6250</v>
      </c>
      <c r="U9209" s="16">
        <v>500</v>
      </c>
      <c r="V9209" s="16">
        <v>500</v>
      </c>
      <c r="W9209" s="16">
        <v>0</v>
      </c>
      <c r="X9209" s="16">
        <v>1428.3999999999996</v>
      </c>
    </row>
    <row r="9210" spans="1:24" x14ac:dyDescent="0.25">
      <c r="A9210" s="4" t="s">
        <v>5471</v>
      </c>
      <c r="B9210" t="s">
        <v>4061</v>
      </c>
      <c r="C9210" s="13" t="s">
        <v>78</v>
      </c>
      <c r="D9210" s="14">
        <v>294</v>
      </c>
      <c r="E9210" t="s">
        <v>233</v>
      </c>
      <c r="F9210" t="s">
        <v>37</v>
      </c>
      <c r="G9210" t="s">
        <v>234</v>
      </c>
      <c r="H9210" t="s">
        <v>60</v>
      </c>
      <c r="I9210" t="s">
        <v>76</v>
      </c>
      <c r="J9210" t="s">
        <v>32</v>
      </c>
      <c r="K9210">
        <v>166</v>
      </c>
      <c r="L9210" t="s">
        <v>121</v>
      </c>
      <c r="M9210" s="9">
        <v>65</v>
      </c>
      <c r="N9210" s="10">
        <v>7500</v>
      </c>
      <c r="O9210">
        <v>1</v>
      </c>
      <c r="P9210">
        <v>1.19</v>
      </c>
      <c r="Q9210">
        <v>0</v>
      </c>
      <c r="R9210" t="s">
        <v>43</v>
      </c>
      <c r="S9210" s="16">
        <v>12840.099999999999</v>
      </c>
      <c r="T9210" s="16">
        <v>7500</v>
      </c>
      <c r="U9210" s="16">
        <v>0</v>
      </c>
      <c r="V9210" s="16">
        <v>250</v>
      </c>
      <c r="W9210" s="16">
        <v>0</v>
      </c>
      <c r="X9210" s="16">
        <v>5090.0999999999985</v>
      </c>
    </row>
    <row r="9211" spans="1:24" x14ac:dyDescent="0.25">
      <c r="A9211" s="4" t="s">
        <v>5471</v>
      </c>
      <c r="B9211" t="s">
        <v>4062</v>
      </c>
      <c r="C9211" s="13" t="s">
        <v>78</v>
      </c>
      <c r="D9211" s="14">
        <v>86</v>
      </c>
      <c r="E9211" t="s">
        <v>250</v>
      </c>
      <c r="F9211" t="s">
        <v>37</v>
      </c>
      <c r="G9211" t="s">
        <v>228</v>
      </c>
      <c r="H9211" t="s">
        <v>64</v>
      </c>
      <c r="I9211" t="s">
        <v>76</v>
      </c>
      <c r="J9211" t="s">
        <v>46</v>
      </c>
      <c r="K9211">
        <v>162</v>
      </c>
      <c r="L9211" t="s">
        <v>82</v>
      </c>
      <c r="M9211" s="9">
        <v>40</v>
      </c>
      <c r="N9211" s="10">
        <v>1230.7692307692307</v>
      </c>
      <c r="O9211">
        <v>1</v>
      </c>
      <c r="P9211">
        <v>0.88</v>
      </c>
      <c r="Q9211">
        <v>0</v>
      </c>
      <c r="R9211" t="s">
        <v>43</v>
      </c>
      <c r="S9211" s="16">
        <v>5702.4</v>
      </c>
      <c r="T9211" s="16">
        <v>1230.7692307692307</v>
      </c>
      <c r="U9211" s="16">
        <v>0</v>
      </c>
      <c r="V9211" s="16">
        <v>10</v>
      </c>
      <c r="W9211" s="16">
        <v>0</v>
      </c>
      <c r="X9211" s="16">
        <v>4461.6307692307691</v>
      </c>
    </row>
    <row r="9212" spans="1:24" x14ac:dyDescent="0.25">
      <c r="A9212" s="4" t="s">
        <v>5471</v>
      </c>
      <c r="B9212" t="s">
        <v>4063</v>
      </c>
      <c r="C9212" s="13" t="s">
        <v>92</v>
      </c>
      <c r="D9212" s="14">
        <v>58</v>
      </c>
      <c r="E9212" t="s">
        <v>722</v>
      </c>
      <c r="F9212" t="s">
        <v>28</v>
      </c>
      <c r="G9212" t="s">
        <v>214</v>
      </c>
      <c r="H9212" t="s">
        <v>81</v>
      </c>
      <c r="I9212" t="s">
        <v>52</v>
      </c>
      <c r="J9212" t="s">
        <v>46</v>
      </c>
      <c r="K9212">
        <v>166</v>
      </c>
      <c r="L9212" t="s">
        <v>99</v>
      </c>
      <c r="M9212" s="9">
        <v>40</v>
      </c>
      <c r="N9212" s="10">
        <v>41</v>
      </c>
      <c r="O9212">
        <v>1.1000000000000001</v>
      </c>
      <c r="P9212">
        <v>1.17</v>
      </c>
      <c r="Q9212">
        <v>0</v>
      </c>
      <c r="R9212" t="s">
        <v>43</v>
      </c>
      <c r="S9212" s="16">
        <v>8236.8000000000011</v>
      </c>
      <c r="T9212" s="16">
        <v>0</v>
      </c>
      <c r="U9212" s="16">
        <v>500</v>
      </c>
      <c r="V9212" s="16">
        <v>0</v>
      </c>
      <c r="W9212" s="16">
        <v>6806</v>
      </c>
      <c r="X9212" s="16">
        <v>930.80000000000109</v>
      </c>
    </row>
    <row r="9213" spans="1:24" x14ac:dyDescent="0.25">
      <c r="A9213" s="4" t="s">
        <v>5471</v>
      </c>
      <c r="B9213" t="s">
        <v>4064</v>
      </c>
      <c r="C9213" s="13" t="s">
        <v>43</v>
      </c>
      <c r="D9213" s="14">
        <v>196</v>
      </c>
      <c r="E9213" t="s">
        <v>523</v>
      </c>
      <c r="F9213" t="s">
        <v>37</v>
      </c>
      <c r="G9213" t="s">
        <v>89</v>
      </c>
      <c r="H9213" t="s">
        <v>39</v>
      </c>
      <c r="I9213" t="s">
        <v>86</v>
      </c>
      <c r="J9213" t="s">
        <v>46</v>
      </c>
      <c r="K9213">
        <v>168</v>
      </c>
      <c r="L9213" t="s">
        <v>47</v>
      </c>
      <c r="M9213" s="9">
        <v>30</v>
      </c>
      <c r="N9213" s="10">
        <v>615.38461538461536</v>
      </c>
      <c r="O9213">
        <v>0.9</v>
      </c>
      <c r="P9213">
        <v>0.99</v>
      </c>
      <c r="Q9213">
        <v>0</v>
      </c>
      <c r="R9213" t="s">
        <v>43</v>
      </c>
      <c r="S9213" s="16">
        <v>4490.6400000000003</v>
      </c>
      <c r="T9213" s="16">
        <v>615.38461538461536</v>
      </c>
      <c r="U9213" s="16">
        <v>0</v>
      </c>
      <c r="V9213" s="16">
        <v>0</v>
      </c>
      <c r="W9213" s="16">
        <v>0</v>
      </c>
      <c r="X9213" s="16">
        <v>3875.2553846153851</v>
      </c>
    </row>
    <row r="9214" spans="1:24" x14ac:dyDescent="0.25">
      <c r="A9214" s="4" t="s">
        <v>5471</v>
      </c>
      <c r="B9214" t="s">
        <v>4065</v>
      </c>
      <c r="C9214" s="13" t="s">
        <v>43</v>
      </c>
      <c r="D9214" s="14">
        <v>298</v>
      </c>
      <c r="E9214" t="s">
        <v>1094</v>
      </c>
      <c r="F9214" t="s">
        <v>28</v>
      </c>
      <c r="G9214" t="s">
        <v>182</v>
      </c>
      <c r="H9214" t="s">
        <v>30</v>
      </c>
      <c r="I9214" t="s">
        <v>40</v>
      </c>
      <c r="J9214" t="s">
        <v>32</v>
      </c>
      <c r="K9214">
        <v>168</v>
      </c>
      <c r="L9214" t="s">
        <v>117</v>
      </c>
      <c r="M9214" s="9">
        <v>54</v>
      </c>
      <c r="N9214" s="10">
        <v>5666.666666666667</v>
      </c>
      <c r="O9214">
        <v>0.8</v>
      </c>
      <c r="P9214">
        <v>0.9</v>
      </c>
      <c r="Q9214">
        <v>0</v>
      </c>
      <c r="R9214" t="s">
        <v>43</v>
      </c>
      <c r="S9214" s="16">
        <v>6220.8</v>
      </c>
      <c r="T9214" s="16">
        <v>5666.666666666667</v>
      </c>
      <c r="U9214" s="16">
        <v>0</v>
      </c>
      <c r="V9214" s="16">
        <v>0</v>
      </c>
      <c r="W9214" s="16">
        <v>0</v>
      </c>
      <c r="X9214" s="16">
        <v>554.13333333333321</v>
      </c>
    </row>
    <row r="9215" spans="1:24" x14ac:dyDescent="0.25">
      <c r="A9215" s="4" t="s">
        <v>5471</v>
      </c>
      <c r="B9215" t="s">
        <v>4066</v>
      </c>
      <c r="C9215" s="13" t="s">
        <v>92</v>
      </c>
      <c r="D9215" s="14">
        <v>102</v>
      </c>
      <c r="E9215" t="s">
        <v>97</v>
      </c>
      <c r="F9215" t="s">
        <v>37</v>
      </c>
      <c r="G9215" t="s">
        <v>98</v>
      </c>
      <c r="H9215" t="s">
        <v>81</v>
      </c>
      <c r="I9215" t="s">
        <v>86</v>
      </c>
      <c r="J9215" t="s">
        <v>46</v>
      </c>
      <c r="K9215">
        <v>160</v>
      </c>
      <c r="L9215" t="s">
        <v>99</v>
      </c>
      <c r="M9215" s="9">
        <v>35</v>
      </c>
      <c r="N9215" s="10">
        <v>44</v>
      </c>
      <c r="O9215">
        <v>0.9</v>
      </c>
      <c r="P9215">
        <v>1.03</v>
      </c>
      <c r="Q9215">
        <v>0</v>
      </c>
      <c r="R9215" t="s">
        <v>43</v>
      </c>
      <c r="S9215" s="16">
        <v>5191.2</v>
      </c>
      <c r="T9215" s="16">
        <v>0</v>
      </c>
      <c r="U9215" s="16">
        <v>500</v>
      </c>
      <c r="V9215" s="16">
        <v>250</v>
      </c>
      <c r="W9215" s="16">
        <v>7040</v>
      </c>
      <c r="X9215" s="16">
        <v>-2598.8000000000002</v>
      </c>
    </row>
    <row r="9216" spans="1:24" x14ac:dyDescent="0.25">
      <c r="A9216" s="4" t="s">
        <v>5471</v>
      </c>
      <c r="B9216" t="s">
        <v>4067</v>
      </c>
      <c r="C9216" s="13" t="s">
        <v>92</v>
      </c>
      <c r="D9216" s="14">
        <v>27</v>
      </c>
      <c r="E9216" t="s">
        <v>244</v>
      </c>
      <c r="F9216" t="s">
        <v>28</v>
      </c>
      <c r="G9216" t="s">
        <v>245</v>
      </c>
      <c r="H9216" t="s">
        <v>39</v>
      </c>
      <c r="I9216" t="s">
        <v>40</v>
      </c>
      <c r="J9216" t="s">
        <v>46</v>
      </c>
      <c r="K9216">
        <v>160</v>
      </c>
      <c r="L9216" t="s">
        <v>99</v>
      </c>
      <c r="M9216" s="9">
        <v>35</v>
      </c>
      <c r="N9216" s="10">
        <v>52</v>
      </c>
      <c r="O9216">
        <v>0.8</v>
      </c>
      <c r="P9216">
        <v>1.0900000000000001</v>
      </c>
      <c r="Q9216">
        <v>0</v>
      </c>
      <c r="R9216" t="s">
        <v>43</v>
      </c>
      <c r="S9216" s="16">
        <v>4883.2000000000007</v>
      </c>
      <c r="T9216" s="16">
        <v>0</v>
      </c>
      <c r="U9216" s="16">
        <v>0</v>
      </c>
      <c r="V9216" s="16">
        <v>10</v>
      </c>
      <c r="W9216" s="16">
        <v>8320</v>
      </c>
      <c r="X9216" s="16">
        <v>-3446.7999999999993</v>
      </c>
    </row>
    <row r="9217" spans="1:24" x14ac:dyDescent="0.25">
      <c r="A9217" s="4" t="s">
        <v>5471</v>
      </c>
      <c r="B9217" t="s">
        <v>4068</v>
      </c>
      <c r="C9217" s="13" t="s">
        <v>26</v>
      </c>
      <c r="D9217" s="14">
        <v>184</v>
      </c>
      <c r="E9217" t="s">
        <v>567</v>
      </c>
      <c r="F9217" t="s">
        <v>37</v>
      </c>
      <c r="G9217" t="s">
        <v>472</v>
      </c>
      <c r="H9217" t="s">
        <v>30</v>
      </c>
      <c r="I9217" t="s">
        <v>40</v>
      </c>
      <c r="J9217" t="s">
        <v>46</v>
      </c>
      <c r="K9217">
        <v>107</v>
      </c>
      <c r="L9217" t="s">
        <v>90</v>
      </c>
      <c r="M9217" s="9">
        <v>35</v>
      </c>
      <c r="N9217" s="10">
        <v>923.07692307692309</v>
      </c>
      <c r="O9217">
        <v>0.8</v>
      </c>
      <c r="P9217">
        <v>0.95</v>
      </c>
      <c r="Q9217">
        <v>0</v>
      </c>
      <c r="R9217" t="s">
        <v>43</v>
      </c>
      <c r="S9217" s="16">
        <v>2846.2</v>
      </c>
      <c r="T9217" s="16">
        <v>923.07692307692309</v>
      </c>
      <c r="U9217" s="16">
        <v>750</v>
      </c>
      <c r="V9217" s="16">
        <v>50</v>
      </c>
      <c r="W9217" s="16">
        <v>0</v>
      </c>
      <c r="X9217" s="16">
        <v>1123.1230769230767</v>
      </c>
    </row>
    <row r="9218" spans="1:24" x14ac:dyDescent="0.25">
      <c r="A9218" s="4" t="s">
        <v>5471</v>
      </c>
      <c r="B9218" t="s">
        <v>4069</v>
      </c>
      <c r="C9218" s="13" t="s">
        <v>135</v>
      </c>
      <c r="D9218" s="14">
        <v>84</v>
      </c>
      <c r="E9218" t="s">
        <v>763</v>
      </c>
      <c r="F9218" t="s">
        <v>37</v>
      </c>
      <c r="G9218" t="s">
        <v>326</v>
      </c>
      <c r="H9218" t="s">
        <v>64</v>
      </c>
      <c r="I9218" t="s">
        <v>40</v>
      </c>
      <c r="J9218" t="s">
        <v>46</v>
      </c>
      <c r="K9218">
        <v>162</v>
      </c>
      <c r="L9218" t="s">
        <v>138</v>
      </c>
      <c r="M9218" s="9">
        <v>55</v>
      </c>
      <c r="N9218" s="10">
        <v>2307.6923076923076</v>
      </c>
      <c r="O9218">
        <v>0.8</v>
      </c>
      <c r="P9218">
        <v>0.81</v>
      </c>
      <c r="Q9218">
        <v>0</v>
      </c>
      <c r="R9218" t="s">
        <v>43</v>
      </c>
      <c r="S9218" s="16">
        <v>5773.68</v>
      </c>
      <c r="T9218" s="16">
        <v>2307.6923076923076</v>
      </c>
      <c r="U9218" s="16">
        <v>500</v>
      </c>
      <c r="V9218" s="16">
        <v>100</v>
      </c>
      <c r="W9218" s="16">
        <v>0</v>
      </c>
      <c r="X9218" s="16">
        <v>2865.9876923076927</v>
      </c>
    </row>
    <row r="9219" spans="1:24" x14ac:dyDescent="0.25">
      <c r="A9219" s="4" t="s">
        <v>5471</v>
      </c>
      <c r="B9219" t="s">
        <v>4070</v>
      </c>
      <c r="C9219" s="13" t="s">
        <v>92</v>
      </c>
      <c r="D9219" s="14">
        <v>93</v>
      </c>
      <c r="E9219" t="s">
        <v>144</v>
      </c>
      <c r="F9219" t="s">
        <v>28</v>
      </c>
      <c r="G9219" t="s">
        <v>145</v>
      </c>
      <c r="H9219" t="s">
        <v>51</v>
      </c>
      <c r="I9219" t="s">
        <v>86</v>
      </c>
      <c r="J9219" t="s">
        <v>32</v>
      </c>
      <c r="K9219">
        <v>165</v>
      </c>
      <c r="L9219" t="s">
        <v>95</v>
      </c>
      <c r="M9219" s="9">
        <v>48</v>
      </c>
      <c r="N9219" s="10">
        <v>45</v>
      </c>
      <c r="O9219">
        <v>0.9</v>
      </c>
      <c r="P9219">
        <v>1.1100000000000001</v>
      </c>
      <c r="Q9219">
        <v>0</v>
      </c>
      <c r="R9219" t="s">
        <v>43</v>
      </c>
      <c r="S9219" s="16">
        <v>7672.3200000000006</v>
      </c>
      <c r="T9219" s="16">
        <v>0</v>
      </c>
      <c r="U9219" s="16">
        <v>500</v>
      </c>
      <c r="V9219" s="16">
        <v>100</v>
      </c>
      <c r="W9219" s="16">
        <v>7425</v>
      </c>
      <c r="X9219" s="16">
        <v>-352.67999999999938</v>
      </c>
    </row>
    <row r="9220" spans="1:24" x14ac:dyDescent="0.25">
      <c r="A9220" s="4" t="s">
        <v>5471</v>
      </c>
      <c r="B9220" t="s">
        <v>4071</v>
      </c>
      <c r="C9220" s="13" t="s">
        <v>78</v>
      </c>
      <c r="D9220" s="14">
        <v>203</v>
      </c>
      <c r="E9220" t="s">
        <v>425</v>
      </c>
      <c r="F9220" t="s">
        <v>28</v>
      </c>
      <c r="G9220" t="s">
        <v>137</v>
      </c>
      <c r="H9220" t="s">
        <v>39</v>
      </c>
      <c r="I9220" t="s">
        <v>31</v>
      </c>
      <c r="J9220" t="s">
        <v>46</v>
      </c>
      <c r="K9220">
        <v>167</v>
      </c>
      <c r="L9220" t="s">
        <v>82</v>
      </c>
      <c r="M9220" s="9">
        <v>40</v>
      </c>
      <c r="N9220" s="10">
        <v>1230.7692307692307</v>
      </c>
      <c r="O9220">
        <v>1.2</v>
      </c>
      <c r="P9220">
        <v>1</v>
      </c>
      <c r="Q9220">
        <v>0</v>
      </c>
      <c r="R9220" t="s">
        <v>43</v>
      </c>
      <c r="S9220" s="16">
        <v>7680</v>
      </c>
      <c r="T9220" s="16">
        <v>1230.7692307692307</v>
      </c>
      <c r="U9220" s="16">
        <v>500</v>
      </c>
      <c r="V9220" s="16">
        <v>500</v>
      </c>
      <c r="W9220" s="16">
        <v>0</v>
      </c>
      <c r="X9220" s="16">
        <v>5449.2307692307695</v>
      </c>
    </row>
    <row r="9221" spans="1:24" x14ac:dyDescent="0.25">
      <c r="A9221" s="4" t="s">
        <v>5471</v>
      </c>
      <c r="B9221" t="s">
        <v>4072</v>
      </c>
      <c r="C9221" s="13" t="s">
        <v>78</v>
      </c>
      <c r="D9221" s="14">
        <v>304</v>
      </c>
      <c r="E9221" t="s">
        <v>155</v>
      </c>
      <c r="F9221" t="s">
        <v>28</v>
      </c>
      <c r="G9221" t="s">
        <v>156</v>
      </c>
      <c r="H9221" t="s">
        <v>30</v>
      </c>
      <c r="I9221" t="s">
        <v>40</v>
      </c>
      <c r="J9221" t="s">
        <v>46</v>
      </c>
      <c r="K9221">
        <v>0</v>
      </c>
      <c r="L9221" t="s">
        <v>82</v>
      </c>
      <c r="M9221" s="9">
        <v>40</v>
      </c>
      <c r="N9221" s="10">
        <v>1230.7692307692307</v>
      </c>
      <c r="O9221">
        <v>0.8</v>
      </c>
      <c r="P9221">
        <v>0.83</v>
      </c>
      <c r="Q9221">
        <v>0</v>
      </c>
      <c r="R9221" t="s">
        <v>43</v>
      </c>
      <c r="S9221" s="16">
        <v>4249.5999999999995</v>
      </c>
      <c r="T9221" s="16">
        <v>0</v>
      </c>
      <c r="U9221" s="16">
        <v>0</v>
      </c>
      <c r="V9221" s="16">
        <v>500</v>
      </c>
      <c r="W9221" s="16">
        <v>0</v>
      </c>
      <c r="X9221" s="16">
        <v>3749.5999999999995</v>
      </c>
    </row>
    <row r="9222" spans="1:24" x14ac:dyDescent="0.25">
      <c r="A9222" s="4" t="s">
        <v>5471</v>
      </c>
      <c r="B9222" t="s">
        <v>4073</v>
      </c>
      <c r="C9222" s="13" t="s">
        <v>35</v>
      </c>
      <c r="D9222" s="14">
        <v>202</v>
      </c>
      <c r="E9222" t="s">
        <v>136</v>
      </c>
      <c r="F9222" t="s">
        <v>28</v>
      </c>
      <c r="G9222" t="s">
        <v>137</v>
      </c>
      <c r="H9222" t="s">
        <v>39</v>
      </c>
      <c r="I9222" t="s">
        <v>86</v>
      </c>
      <c r="J9222" t="s">
        <v>46</v>
      </c>
      <c r="K9222">
        <v>161</v>
      </c>
      <c r="L9222" t="s">
        <v>53</v>
      </c>
      <c r="M9222" s="9">
        <v>24</v>
      </c>
      <c r="N9222" s="10">
        <v>384.61538461538464</v>
      </c>
      <c r="O9222">
        <v>0.9</v>
      </c>
      <c r="P9222">
        <v>1</v>
      </c>
      <c r="Q9222">
        <v>0</v>
      </c>
      <c r="R9222" t="s">
        <v>43</v>
      </c>
      <c r="S9222" s="16">
        <v>3456</v>
      </c>
      <c r="T9222" s="16">
        <v>384.61538461538464</v>
      </c>
      <c r="U9222" s="16">
        <v>0</v>
      </c>
      <c r="V9222" s="16">
        <v>10</v>
      </c>
      <c r="W9222" s="16">
        <v>0</v>
      </c>
      <c r="X9222" s="16">
        <v>3061.3846153846152</v>
      </c>
    </row>
    <row r="9223" spans="1:24" x14ac:dyDescent="0.25">
      <c r="A9223" s="4" t="s">
        <v>5471</v>
      </c>
      <c r="B9223" t="s">
        <v>4074</v>
      </c>
      <c r="C9223" s="13" t="s">
        <v>43</v>
      </c>
      <c r="D9223" s="14">
        <v>277</v>
      </c>
      <c r="E9223" t="s">
        <v>686</v>
      </c>
      <c r="F9223" t="s">
        <v>28</v>
      </c>
      <c r="G9223" t="s">
        <v>153</v>
      </c>
      <c r="H9223" t="s">
        <v>39</v>
      </c>
      <c r="I9223" t="s">
        <v>76</v>
      </c>
      <c r="J9223" t="s">
        <v>32</v>
      </c>
      <c r="K9223">
        <v>162</v>
      </c>
      <c r="L9223" t="s">
        <v>117</v>
      </c>
      <c r="M9223" s="9">
        <v>54</v>
      </c>
      <c r="N9223" s="10">
        <v>5666.666666666667</v>
      </c>
      <c r="O9223">
        <v>1</v>
      </c>
      <c r="P9223">
        <v>1.1200000000000001</v>
      </c>
      <c r="Q9223">
        <v>0</v>
      </c>
      <c r="R9223" t="s">
        <v>43</v>
      </c>
      <c r="S9223" s="16">
        <v>9676.8000000000011</v>
      </c>
      <c r="T9223" s="16">
        <v>5666.666666666667</v>
      </c>
      <c r="U9223" s="16">
        <v>0</v>
      </c>
      <c r="V9223" s="16">
        <v>0</v>
      </c>
      <c r="W9223" s="16">
        <v>0</v>
      </c>
      <c r="X9223" s="16">
        <v>4010.1333333333341</v>
      </c>
    </row>
    <row r="9224" spans="1:24" x14ac:dyDescent="0.25">
      <c r="A9224" s="4" t="s">
        <v>5471</v>
      </c>
      <c r="B9224" t="s">
        <v>4075</v>
      </c>
      <c r="C9224" s="13" t="s">
        <v>92</v>
      </c>
      <c r="D9224" s="14">
        <v>233</v>
      </c>
      <c r="E9224" t="s">
        <v>586</v>
      </c>
      <c r="F9224" t="s">
        <v>37</v>
      </c>
      <c r="G9224" t="s">
        <v>350</v>
      </c>
      <c r="H9224" t="s">
        <v>64</v>
      </c>
      <c r="I9224" t="s">
        <v>40</v>
      </c>
      <c r="J9224" t="s">
        <v>46</v>
      </c>
      <c r="K9224">
        <v>161</v>
      </c>
      <c r="L9224" t="s">
        <v>99</v>
      </c>
      <c r="M9224" s="9">
        <v>48</v>
      </c>
      <c r="N9224" s="10">
        <v>49</v>
      </c>
      <c r="O9224">
        <v>0.8</v>
      </c>
      <c r="P9224">
        <v>1.0900000000000001</v>
      </c>
      <c r="Q9224">
        <v>0</v>
      </c>
      <c r="R9224" t="s">
        <v>43</v>
      </c>
      <c r="S9224" s="16">
        <v>6738.8160000000007</v>
      </c>
      <c r="T9224" s="16">
        <v>0</v>
      </c>
      <c r="U9224" s="16">
        <v>0</v>
      </c>
      <c r="V9224" s="16">
        <v>250</v>
      </c>
      <c r="W9224" s="16">
        <v>7889</v>
      </c>
      <c r="X9224" s="16">
        <v>-1400.1839999999993</v>
      </c>
    </row>
    <row r="9225" spans="1:24" x14ac:dyDescent="0.25">
      <c r="A9225" s="4" t="s">
        <v>5471</v>
      </c>
      <c r="B9225" t="s">
        <v>4076</v>
      </c>
      <c r="C9225" s="13" t="s">
        <v>78</v>
      </c>
      <c r="D9225" s="14">
        <v>255</v>
      </c>
      <c r="E9225" t="s">
        <v>205</v>
      </c>
      <c r="F9225" t="s">
        <v>37</v>
      </c>
      <c r="G9225" t="s">
        <v>124</v>
      </c>
      <c r="H9225" t="s">
        <v>51</v>
      </c>
      <c r="I9225" t="s">
        <v>86</v>
      </c>
      <c r="J9225" t="s">
        <v>46</v>
      </c>
      <c r="K9225">
        <v>163</v>
      </c>
      <c r="L9225" t="s">
        <v>82</v>
      </c>
      <c r="M9225" s="9">
        <v>40</v>
      </c>
      <c r="N9225" s="10">
        <v>1230.7692307692307</v>
      </c>
      <c r="O9225">
        <v>0.9</v>
      </c>
      <c r="P9225">
        <v>1.17</v>
      </c>
      <c r="Q9225">
        <v>0</v>
      </c>
      <c r="R9225" t="s">
        <v>43</v>
      </c>
      <c r="S9225" s="16">
        <v>6865.5599999999995</v>
      </c>
      <c r="T9225" s="16">
        <v>1230.7692307692307</v>
      </c>
      <c r="U9225" s="16">
        <v>0</v>
      </c>
      <c r="V9225" s="16">
        <v>100</v>
      </c>
      <c r="W9225" s="16">
        <v>0</v>
      </c>
      <c r="X9225" s="16">
        <v>5534.790769230769</v>
      </c>
    </row>
    <row r="9226" spans="1:24" x14ac:dyDescent="0.25">
      <c r="A9226" s="4" t="s">
        <v>5471</v>
      </c>
      <c r="B9226" t="s">
        <v>4077</v>
      </c>
      <c r="C9226" s="13" t="s">
        <v>66</v>
      </c>
      <c r="D9226" s="14">
        <v>193</v>
      </c>
      <c r="E9226" t="s">
        <v>328</v>
      </c>
      <c r="F9226" t="s">
        <v>37</v>
      </c>
      <c r="G9226" t="s">
        <v>329</v>
      </c>
      <c r="H9226" t="s">
        <v>60</v>
      </c>
      <c r="I9226" t="s">
        <v>52</v>
      </c>
      <c r="J9226" t="s">
        <v>32</v>
      </c>
      <c r="K9226">
        <v>161</v>
      </c>
      <c r="L9226" t="s">
        <v>296</v>
      </c>
      <c r="M9226" s="9">
        <v>72</v>
      </c>
      <c r="N9226" s="10">
        <v>8333.3333333333339</v>
      </c>
      <c r="O9226">
        <v>1.1000000000000001</v>
      </c>
      <c r="P9226">
        <v>1.1200000000000001</v>
      </c>
      <c r="Q9226">
        <v>0</v>
      </c>
      <c r="R9226" t="s">
        <v>43</v>
      </c>
      <c r="S9226" s="16">
        <v>14281.344000000003</v>
      </c>
      <c r="T9226" s="16">
        <v>8333.3333333333339</v>
      </c>
      <c r="U9226" s="16">
        <v>500</v>
      </c>
      <c r="V9226" s="16">
        <v>0</v>
      </c>
      <c r="W9226" s="16">
        <v>0</v>
      </c>
      <c r="X9226" s="16">
        <v>5448.0106666666688</v>
      </c>
    </row>
    <row r="9227" spans="1:24" x14ac:dyDescent="0.25">
      <c r="A9227" s="4" t="s">
        <v>5471</v>
      </c>
      <c r="B9227" t="s">
        <v>4078</v>
      </c>
      <c r="C9227" s="13" t="s">
        <v>135</v>
      </c>
      <c r="D9227" s="14">
        <v>117</v>
      </c>
      <c r="E9227" t="s">
        <v>478</v>
      </c>
      <c r="F9227" t="s">
        <v>37</v>
      </c>
      <c r="G9227" t="s">
        <v>220</v>
      </c>
      <c r="H9227" t="s">
        <v>81</v>
      </c>
      <c r="I9227" t="s">
        <v>76</v>
      </c>
      <c r="J9227" t="s">
        <v>32</v>
      </c>
      <c r="K9227">
        <v>113</v>
      </c>
      <c r="L9227" t="s">
        <v>209</v>
      </c>
      <c r="M9227" s="9">
        <v>90</v>
      </c>
      <c r="N9227" s="10">
        <v>9166.6666666666661</v>
      </c>
      <c r="O9227">
        <v>1</v>
      </c>
      <c r="P9227">
        <v>1.1499999999999999</v>
      </c>
      <c r="Q9227">
        <v>0</v>
      </c>
      <c r="R9227" t="s">
        <v>43</v>
      </c>
      <c r="S9227" s="16">
        <v>11695.5</v>
      </c>
      <c r="T9227" s="16">
        <v>9166.6666666666661</v>
      </c>
      <c r="U9227" s="16">
        <v>200</v>
      </c>
      <c r="V9227" s="16">
        <v>10</v>
      </c>
      <c r="W9227" s="16">
        <v>0</v>
      </c>
      <c r="X9227" s="16">
        <v>2318.8333333333339</v>
      </c>
    </row>
    <row r="9228" spans="1:24" x14ac:dyDescent="0.25">
      <c r="A9228" s="4" t="s">
        <v>5471</v>
      </c>
      <c r="B9228" t="s">
        <v>4079</v>
      </c>
      <c r="C9228" s="13" t="s">
        <v>35</v>
      </c>
      <c r="D9228" s="14">
        <v>282</v>
      </c>
      <c r="E9228" t="s">
        <v>433</v>
      </c>
      <c r="F9228" t="s">
        <v>28</v>
      </c>
      <c r="G9228" t="s">
        <v>179</v>
      </c>
      <c r="H9228" t="s">
        <v>39</v>
      </c>
      <c r="I9228" t="s">
        <v>31</v>
      </c>
      <c r="J9228" t="s">
        <v>46</v>
      </c>
      <c r="K9228">
        <v>0</v>
      </c>
      <c r="L9228" t="s">
        <v>53</v>
      </c>
      <c r="M9228" s="9">
        <v>24</v>
      </c>
      <c r="N9228" s="10">
        <v>384.61538461538464</v>
      </c>
      <c r="O9228">
        <v>1.2</v>
      </c>
      <c r="P9228">
        <v>0.98</v>
      </c>
      <c r="Q9228">
        <v>0</v>
      </c>
      <c r="R9228" t="s">
        <v>43</v>
      </c>
      <c r="S9228" s="16">
        <v>4515.84</v>
      </c>
      <c r="T9228" s="16">
        <v>0</v>
      </c>
      <c r="U9228" s="16">
        <v>200</v>
      </c>
      <c r="V9228" s="16">
        <v>100</v>
      </c>
      <c r="W9228" s="16">
        <v>0</v>
      </c>
      <c r="X9228" s="16">
        <v>4215.84</v>
      </c>
    </row>
    <row r="9229" spans="1:24" x14ac:dyDescent="0.25">
      <c r="A9229" s="4" t="s">
        <v>5471</v>
      </c>
      <c r="B9229" t="s">
        <v>4080</v>
      </c>
      <c r="C9229" s="13" t="s">
        <v>43</v>
      </c>
      <c r="D9229" s="14">
        <v>231</v>
      </c>
      <c r="E9229" t="s">
        <v>79</v>
      </c>
      <c r="F9229" t="s">
        <v>37</v>
      </c>
      <c r="G9229" t="s">
        <v>80</v>
      </c>
      <c r="H9229" t="s">
        <v>81</v>
      </c>
      <c r="I9229" t="s">
        <v>40</v>
      </c>
      <c r="J9229" t="s">
        <v>46</v>
      </c>
      <c r="K9229">
        <v>165</v>
      </c>
      <c r="L9229" t="s">
        <v>47</v>
      </c>
      <c r="M9229" s="9">
        <v>30</v>
      </c>
      <c r="N9229" s="10">
        <v>615.38461538461536</v>
      </c>
      <c r="O9229">
        <v>0.8</v>
      </c>
      <c r="P9229">
        <v>1.1599999999999999</v>
      </c>
      <c r="Q9229">
        <v>0</v>
      </c>
      <c r="R9229" t="s">
        <v>43</v>
      </c>
      <c r="S9229" s="16">
        <v>4593.5999999999995</v>
      </c>
      <c r="T9229" s="16">
        <v>615.38461538461536</v>
      </c>
      <c r="U9229" s="16">
        <v>0</v>
      </c>
      <c r="V9229" s="16">
        <v>50</v>
      </c>
      <c r="W9229" s="16">
        <v>0</v>
      </c>
      <c r="X9229" s="16">
        <v>3928.2153846153842</v>
      </c>
    </row>
    <row r="9230" spans="1:24" x14ac:dyDescent="0.25">
      <c r="A9230" s="4" t="s">
        <v>5471</v>
      </c>
      <c r="B9230" t="s">
        <v>4081</v>
      </c>
      <c r="C9230" s="13" t="s">
        <v>66</v>
      </c>
      <c r="D9230" s="14">
        <v>147</v>
      </c>
      <c r="E9230" t="s">
        <v>442</v>
      </c>
      <c r="F9230" t="s">
        <v>37</v>
      </c>
      <c r="G9230" t="s">
        <v>443</v>
      </c>
      <c r="H9230" t="s">
        <v>60</v>
      </c>
      <c r="I9230" t="s">
        <v>76</v>
      </c>
      <c r="J9230" t="s">
        <v>46</v>
      </c>
      <c r="K9230">
        <v>160</v>
      </c>
      <c r="L9230" t="s">
        <v>69</v>
      </c>
      <c r="M9230" s="9">
        <v>48</v>
      </c>
      <c r="N9230" s="10">
        <v>1538.4615384615386</v>
      </c>
      <c r="O9230">
        <v>1</v>
      </c>
      <c r="P9230">
        <v>1.07</v>
      </c>
      <c r="Q9230">
        <v>0</v>
      </c>
      <c r="R9230" t="s">
        <v>43</v>
      </c>
      <c r="S9230" s="16">
        <v>8217.6</v>
      </c>
      <c r="T9230" s="16">
        <v>1538.4615384615386</v>
      </c>
      <c r="U9230" s="16">
        <v>500</v>
      </c>
      <c r="V9230" s="16">
        <v>10</v>
      </c>
      <c r="W9230" s="16">
        <v>0</v>
      </c>
      <c r="X9230" s="16">
        <v>6169.1384615384613</v>
      </c>
    </row>
    <row r="9231" spans="1:24" x14ac:dyDescent="0.25">
      <c r="A9231" s="4" t="s">
        <v>5471</v>
      </c>
      <c r="B9231" t="s">
        <v>4082</v>
      </c>
      <c r="C9231" s="13" t="s">
        <v>26</v>
      </c>
      <c r="D9231" s="14">
        <v>106</v>
      </c>
      <c r="E9231" t="s">
        <v>288</v>
      </c>
      <c r="F9231" t="s">
        <v>37</v>
      </c>
      <c r="G9231" t="s">
        <v>98</v>
      </c>
      <c r="H9231" t="s">
        <v>81</v>
      </c>
      <c r="I9231" t="s">
        <v>40</v>
      </c>
      <c r="J9231" t="s">
        <v>32</v>
      </c>
      <c r="K9231">
        <v>0</v>
      </c>
      <c r="L9231" t="s">
        <v>33</v>
      </c>
      <c r="M9231" s="9">
        <v>60</v>
      </c>
      <c r="N9231" s="10">
        <v>6250</v>
      </c>
      <c r="O9231">
        <v>0.8</v>
      </c>
      <c r="P9231">
        <v>1.03</v>
      </c>
      <c r="Q9231">
        <v>0</v>
      </c>
      <c r="R9231" t="s">
        <v>43</v>
      </c>
      <c r="S9231" s="16">
        <v>0</v>
      </c>
      <c r="T9231" s="16">
        <v>0</v>
      </c>
      <c r="U9231" s="16">
        <v>500</v>
      </c>
      <c r="V9231" s="16">
        <v>10</v>
      </c>
      <c r="W9231" s="16">
        <v>0</v>
      </c>
      <c r="X9231" s="16">
        <v>-510</v>
      </c>
    </row>
    <row r="9232" spans="1:24" x14ac:dyDescent="0.25">
      <c r="A9232" s="4" t="s">
        <v>5471</v>
      </c>
      <c r="B9232" t="s">
        <v>4083</v>
      </c>
      <c r="C9232" s="13" t="s">
        <v>92</v>
      </c>
      <c r="D9232" s="14">
        <v>122</v>
      </c>
      <c r="E9232" t="s">
        <v>224</v>
      </c>
      <c r="F9232" t="s">
        <v>37</v>
      </c>
      <c r="G9232" t="s">
        <v>225</v>
      </c>
      <c r="H9232" t="s">
        <v>60</v>
      </c>
      <c r="I9232" t="s">
        <v>40</v>
      </c>
      <c r="J9232" t="s">
        <v>32</v>
      </c>
      <c r="K9232">
        <v>168</v>
      </c>
      <c r="L9232" t="s">
        <v>95</v>
      </c>
      <c r="M9232" s="9">
        <v>35</v>
      </c>
      <c r="N9232" s="10">
        <v>52</v>
      </c>
      <c r="O9232">
        <v>0.8</v>
      </c>
      <c r="P9232">
        <v>1.05</v>
      </c>
      <c r="Q9232">
        <v>0</v>
      </c>
      <c r="R9232" t="s">
        <v>43</v>
      </c>
      <c r="S9232" s="16">
        <v>4939.2</v>
      </c>
      <c r="T9232" s="16">
        <v>0</v>
      </c>
      <c r="U9232" s="16">
        <v>0</v>
      </c>
      <c r="V9232" s="16">
        <v>10</v>
      </c>
      <c r="W9232" s="16">
        <v>8736</v>
      </c>
      <c r="X9232" s="16">
        <v>-3806.8</v>
      </c>
    </row>
    <row r="9233" spans="1:24" x14ac:dyDescent="0.25">
      <c r="A9233" s="4" t="s">
        <v>5471</v>
      </c>
      <c r="B9233" t="s">
        <v>4084</v>
      </c>
      <c r="C9233" s="13" t="s">
        <v>92</v>
      </c>
      <c r="D9233" s="14">
        <v>64</v>
      </c>
      <c r="E9233" t="s">
        <v>600</v>
      </c>
      <c r="F9233" t="s">
        <v>37</v>
      </c>
      <c r="G9233" t="s">
        <v>113</v>
      </c>
      <c r="H9233" t="s">
        <v>60</v>
      </c>
      <c r="I9233" t="s">
        <v>40</v>
      </c>
      <c r="J9233" t="s">
        <v>32</v>
      </c>
      <c r="K9233">
        <v>162</v>
      </c>
      <c r="L9233" t="s">
        <v>95</v>
      </c>
      <c r="M9233" s="9">
        <v>72</v>
      </c>
      <c r="N9233" s="10">
        <v>71</v>
      </c>
      <c r="O9233">
        <v>0.8</v>
      </c>
      <c r="P9233">
        <v>1.01</v>
      </c>
      <c r="Q9233">
        <v>0</v>
      </c>
      <c r="R9233" t="s">
        <v>43</v>
      </c>
      <c r="S9233" s="16">
        <v>9424.5120000000006</v>
      </c>
      <c r="T9233" s="16">
        <v>0</v>
      </c>
      <c r="U9233" s="16">
        <v>500</v>
      </c>
      <c r="V9233" s="16">
        <v>0</v>
      </c>
      <c r="W9233" s="16">
        <v>11502</v>
      </c>
      <c r="X9233" s="16">
        <v>-2577.4879999999994</v>
      </c>
    </row>
    <row r="9234" spans="1:24" x14ac:dyDescent="0.25">
      <c r="A9234" s="4" t="s">
        <v>5471</v>
      </c>
      <c r="B9234" t="s">
        <v>4085</v>
      </c>
      <c r="C9234" s="13" t="s">
        <v>92</v>
      </c>
      <c r="D9234" s="14">
        <v>33</v>
      </c>
      <c r="E9234" t="s">
        <v>753</v>
      </c>
      <c r="F9234" t="s">
        <v>37</v>
      </c>
      <c r="G9234" t="s">
        <v>231</v>
      </c>
      <c r="H9234" t="s">
        <v>60</v>
      </c>
      <c r="I9234" t="s">
        <v>31</v>
      </c>
      <c r="J9234" t="s">
        <v>46</v>
      </c>
      <c r="K9234">
        <v>166</v>
      </c>
      <c r="L9234" t="s">
        <v>99</v>
      </c>
      <c r="M9234" s="9">
        <v>48</v>
      </c>
      <c r="N9234" s="10">
        <v>45</v>
      </c>
      <c r="O9234">
        <v>1.2</v>
      </c>
      <c r="P9234">
        <v>1.1200000000000001</v>
      </c>
      <c r="Q9234">
        <v>0</v>
      </c>
      <c r="R9234" t="s">
        <v>43</v>
      </c>
      <c r="S9234" s="16">
        <v>10708.992000000002</v>
      </c>
      <c r="T9234" s="16">
        <v>0</v>
      </c>
      <c r="U9234" s="16">
        <v>200</v>
      </c>
      <c r="V9234" s="16">
        <v>10</v>
      </c>
      <c r="W9234" s="16">
        <v>7470</v>
      </c>
      <c r="X9234" s="16">
        <v>3028.992000000002</v>
      </c>
    </row>
    <row r="9235" spans="1:24" x14ac:dyDescent="0.25">
      <c r="A9235" s="4" t="s">
        <v>5471</v>
      </c>
      <c r="B9235" t="s">
        <v>4086</v>
      </c>
      <c r="C9235" s="13" t="s">
        <v>135</v>
      </c>
      <c r="D9235" s="14">
        <v>70</v>
      </c>
      <c r="E9235" t="s">
        <v>407</v>
      </c>
      <c r="F9235" t="s">
        <v>37</v>
      </c>
      <c r="G9235" t="s">
        <v>201</v>
      </c>
      <c r="H9235" t="s">
        <v>39</v>
      </c>
      <c r="I9235" t="s">
        <v>76</v>
      </c>
      <c r="J9235" t="s">
        <v>46</v>
      </c>
      <c r="K9235">
        <v>160</v>
      </c>
      <c r="L9235" t="s">
        <v>138</v>
      </c>
      <c r="M9235" s="9">
        <v>55</v>
      </c>
      <c r="N9235" s="10">
        <v>2307.6923076923076</v>
      </c>
      <c r="O9235">
        <v>1</v>
      </c>
      <c r="P9235">
        <v>1.1299999999999999</v>
      </c>
      <c r="Q9235">
        <v>0</v>
      </c>
      <c r="R9235" t="s">
        <v>43</v>
      </c>
      <c r="S9235" s="16">
        <v>9943.9999999999982</v>
      </c>
      <c r="T9235" s="16">
        <v>2307.6923076923076</v>
      </c>
      <c r="U9235" s="16">
        <v>0</v>
      </c>
      <c r="V9235" s="16">
        <v>10</v>
      </c>
      <c r="W9235" s="16">
        <v>0</v>
      </c>
      <c r="X9235" s="16">
        <v>7626.3076923076906</v>
      </c>
    </row>
    <row r="9236" spans="1:24" x14ac:dyDescent="0.25">
      <c r="A9236" s="4" t="s">
        <v>5471</v>
      </c>
      <c r="B9236" t="s">
        <v>4087</v>
      </c>
      <c r="C9236" s="13" t="s">
        <v>35</v>
      </c>
      <c r="D9236" s="14">
        <v>162</v>
      </c>
      <c r="E9236" t="s">
        <v>216</v>
      </c>
      <c r="F9236" t="s">
        <v>28</v>
      </c>
      <c r="G9236" t="s">
        <v>217</v>
      </c>
      <c r="H9236" t="s">
        <v>64</v>
      </c>
      <c r="I9236" t="s">
        <v>40</v>
      </c>
      <c r="J9236" t="s">
        <v>46</v>
      </c>
      <c r="K9236">
        <v>160</v>
      </c>
      <c r="L9236" t="s">
        <v>53</v>
      </c>
      <c r="M9236" s="9">
        <v>24</v>
      </c>
      <c r="N9236" s="10">
        <v>384.61538461538464</v>
      </c>
      <c r="O9236">
        <v>0.8</v>
      </c>
      <c r="P9236">
        <v>0.81</v>
      </c>
      <c r="Q9236">
        <v>0</v>
      </c>
      <c r="R9236" t="s">
        <v>43</v>
      </c>
      <c r="S9236" s="16">
        <v>2488.3200000000002</v>
      </c>
      <c r="T9236" s="16">
        <v>384.61538461538464</v>
      </c>
      <c r="U9236" s="16">
        <v>750</v>
      </c>
      <c r="V9236" s="16">
        <v>50</v>
      </c>
      <c r="W9236" s="16">
        <v>0</v>
      </c>
      <c r="X9236" s="16">
        <v>1303.7046153846154</v>
      </c>
    </row>
    <row r="9237" spans="1:24" x14ac:dyDescent="0.25">
      <c r="A9237" s="4" t="s">
        <v>5471</v>
      </c>
      <c r="B9237" t="s">
        <v>4088</v>
      </c>
      <c r="C9237" s="13" t="s">
        <v>35</v>
      </c>
      <c r="D9237" s="14">
        <v>284</v>
      </c>
      <c r="E9237" t="s">
        <v>178</v>
      </c>
      <c r="F9237" t="s">
        <v>37</v>
      </c>
      <c r="G9237" t="s">
        <v>179</v>
      </c>
      <c r="H9237" t="s">
        <v>39</v>
      </c>
      <c r="I9237" t="s">
        <v>76</v>
      </c>
      <c r="J9237" t="s">
        <v>46</v>
      </c>
      <c r="K9237">
        <v>168</v>
      </c>
      <c r="L9237" t="s">
        <v>53</v>
      </c>
      <c r="M9237" s="9">
        <v>24</v>
      </c>
      <c r="N9237" s="10">
        <v>384.61538461538464</v>
      </c>
      <c r="O9237">
        <v>1</v>
      </c>
      <c r="P9237">
        <v>0.98</v>
      </c>
      <c r="Q9237">
        <v>0</v>
      </c>
      <c r="R9237" t="s">
        <v>43</v>
      </c>
      <c r="S9237" s="16">
        <v>3951.36</v>
      </c>
      <c r="T9237" s="16">
        <v>384.61538461538464</v>
      </c>
      <c r="U9237" s="16">
        <v>0</v>
      </c>
      <c r="V9237" s="16">
        <v>500</v>
      </c>
      <c r="W9237" s="16">
        <v>0</v>
      </c>
      <c r="X9237" s="16">
        <v>3066.7446153846154</v>
      </c>
    </row>
    <row r="9238" spans="1:24" x14ac:dyDescent="0.25">
      <c r="A9238" s="4" t="s">
        <v>5471</v>
      </c>
      <c r="B9238" t="s">
        <v>4089</v>
      </c>
      <c r="C9238" s="13" t="s">
        <v>35</v>
      </c>
      <c r="D9238" s="14">
        <v>15</v>
      </c>
      <c r="E9238" t="s">
        <v>720</v>
      </c>
      <c r="F9238" t="s">
        <v>37</v>
      </c>
      <c r="G9238" t="s">
        <v>68</v>
      </c>
      <c r="H9238" t="s">
        <v>30</v>
      </c>
      <c r="I9238" t="s">
        <v>76</v>
      </c>
      <c r="J9238" t="s">
        <v>46</v>
      </c>
      <c r="K9238">
        <v>160</v>
      </c>
      <c r="L9238" t="s">
        <v>53</v>
      </c>
      <c r="M9238" s="9">
        <v>24</v>
      </c>
      <c r="N9238" s="10">
        <v>384.61538461538464</v>
      </c>
      <c r="O9238">
        <v>1</v>
      </c>
      <c r="P9238">
        <v>1.1399999999999999</v>
      </c>
      <c r="Q9238">
        <v>0</v>
      </c>
      <c r="R9238" t="s">
        <v>43</v>
      </c>
      <c r="S9238" s="16">
        <v>4377.5999999999995</v>
      </c>
      <c r="T9238" s="16">
        <v>384.61538461538464</v>
      </c>
      <c r="U9238" s="16">
        <v>500</v>
      </c>
      <c r="V9238" s="16">
        <v>10</v>
      </c>
      <c r="W9238" s="16">
        <v>0</v>
      </c>
      <c r="X9238" s="16">
        <v>3482.9846153846147</v>
      </c>
    </row>
    <row r="9239" spans="1:24" x14ac:dyDescent="0.25">
      <c r="A9239" s="4" t="s">
        <v>5471</v>
      </c>
      <c r="B9239" t="s">
        <v>4090</v>
      </c>
      <c r="C9239" s="13" t="s">
        <v>92</v>
      </c>
      <c r="D9239" s="14">
        <v>75</v>
      </c>
      <c r="E9239" t="s">
        <v>356</v>
      </c>
      <c r="F9239" t="s">
        <v>37</v>
      </c>
      <c r="G9239" t="s">
        <v>208</v>
      </c>
      <c r="H9239" t="s">
        <v>39</v>
      </c>
      <c r="I9239" t="s">
        <v>76</v>
      </c>
      <c r="J9239" t="s">
        <v>46</v>
      </c>
      <c r="K9239">
        <v>0</v>
      </c>
      <c r="L9239" t="s">
        <v>99</v>
      </c>
      <c r="M9239" s="9">
        <v>48</v>
      </c>
      <c r="N9239" s="10">
        <v>50</v>
      </c>
      <c r="O9239">
        <v>1</v>
      </c>
      <c r="P9239">
        <v>0.99</v>
      </c>
      <c r="Q9239">
        <v>0</v>
      </c>
      <c r="R9239" t="s">
        <v>43</v>
      </c>
      <c r="S9239" s="16">
        <v>0</v>
      </c>
      <c r="T9239" s="16">
        <v>0</v>
      </c>
      <c r="U9239" s="16">
        <v>500</v>
      </c>
      <c r="V9239" s="16">
        <v>500</v>
      </c>
      <c r="W9239" s="16">
        <v>0</v>
      </c>
      <c r="X9239" s="16">
        <v>-1000</v>
      </c>
    </row>
    <row r="9240" spans="1:24" x14ac:dyDescent="0.25">
      <c r="A9240" s="4" t="s">
        <v>5471</v>
      </c>
      <c r="B9240" t="s">
        <v>4091</v>
      </c>
      <c r="C9240" s="13" t="s">
        <v>43</v>
      </c>
      <c r="D9240" s="14">
        <v>118</v>
      </c>
      <c r="E9240" t="s">
        <v>219</v>
      </c>
      <c r="F9240" t="s">
        <v>37</v>
      </c>
      <c r="G9240" t="s">
        <v>220</v>
      </c>
      <c r="H9240" t="s">
        <v>81</v>
      </c>
      <c r="I9240" t="s">
        <v>40</v>
      </c>
      <c r="J9240" t="s">
        <v>46</v>
      </c>
      <c r="K9240">
        <v>160</v>
      </c>
      <c r="L9240" t="s">
        <v>47</v>
      </c>
      <c r="M9240" s="9">
        <v>30</v>
      </c>
      <c r="N9240" s="10">
        <v>615.38461538461536</v>
      </c>
      <c r="O9240">
        <v>0.8</v>
      </c>
      <c r="P9240">
        <v>1.1499999999999999</v>
      </c>
      <c r="Q9240">
        <v>0</v>
      </c>
      <c r="R9240" t="s">
        <v>43</v>
      </c>
      <c r="S9240" s="16">
        <v>4416</v>
      </c>
      <c r="T9240" s="16">
        <v>615.38461538461536</v>
      </c>
      <c r="U9240" s="16">
        <v>0</v>
      </c>
      <c r="V9240" s="16">
        <v>100</v>
      </c>
      <c r="W9240" s="16">
        <v>0</v>
      </c>
      <c r="X9240" s="16">
        <v>3700.6153846153848</v>
      </c>
    </row>
    <row r="9241" spans="1:24" x14ac:dyDescent="0.25">
      <c r="A9241" s="4" t="s">
        <v>5471</v>
      </c>
      <c r="B9241" t="s">
        <v>4092</v>
      </c>
      <c r="C9241" s="13" t="s">
        <v>92</v>
      </c>
      <c r="D9241" s="14">
        <v>211</v>
      </c>
      <c r="E9241" t="s">
        <v>619</v>
      </c>
      <c r="F9241" t="s">
        <v>28</v>
      </c>
      <c r="G9241" t="s">
        <v>275</v>
      </c>
      <c r="H9241" t="s">
        <v>81</v>
      </c>
      <c r="I9241" t="s">
        <v>40</v>
      </c>
      <c r="J9241" t="s">
        <v>46</v>
      </c>
      <c r="K9241">
        <v>164</v>
      </c>
      <c r="L9241" t="s">
        <v>99</v>
      </c>
      <c r="M9241" s="9">
        <v>48</v>
      </c>
      <c r="N9241" s="10">
        <v>49</v>
      </c>
      <c r="O9241">
        <v>0.8</v>
      </c>
      <c r="P9241">
        <v>0.93</v>
      </c>
      <c r="Q9241">
        <v>0</v>
      </c>
      <c r="R9241" t="s">
        <v>43</v>
      </c>
      <c r="S9241" s="16">
        <v>5713.92</v>
      </c>
      <c r="T9241" s="16">
        <v>0</v>
      </c>
      <c r="U9241" s="16">
        <v>1000</v>
      </c>
      <c r="V9241" s="16">
        <v>10</v>
      </c>
      <c r="W9241" s="16">
        <v>8036</v>
      </c>
      <c r="X9241" s="16">
        <v>-3332.08</v>
      </c>
    </row>
    <row r="9242" spans="1:24" x14ac:dyDescent="0.25">
      <c r="A9242" s="4" t="s">
        <v>5471</v>
      </c>
      <c r="B9242" t="s">
        <v>4093</v>
      </c>
      <c r="C9242" s="13" t="s">
        <v>92</v>
      </c>
      <c r="D9242" s="14">
        <v>12</v>
      </c>
      <c r="E9242" t="s">
        <v>320</v>
      </c>
      <c r="F9242" t="s">
        <v>37</v>
      </c>
      <c r="G9242" t="s">
        <v>237</v>
      </c>
      <c r="H9242" t="s">
        <v>30</v>
      </c>
      <c r="I9242" t="s">
        <v>76</v>
      </c>
      <c r="J9242" t="s">
        <v>32</v>
      </c>
      <c r="K9242">
        <v>162</v>
      </c>
      <c r="L9242" t="s">
        <v>95</v>
      </c>
      <c r="M9242" s="9">
        <v>48</v>
      </c>
      <c r="N9242" s="10">
        <v>44</v>
      </c>
      <c r="O9242">
        <v>1</v>
      </c>
      <c r="P9242">
        <v>1.1399999999999999</v>
      </c>
      <c r="Q9242">
        <v>0</v>
      </c>
      <c r="R9242" t="s">
        <v>43</v>
      </c>
      <c r="S9242" s="16">
        <v>8864.64</v>
      </c>
      <c r="T9242" s="16">
        <v>0</v>
      </c>
      <c r="U9242" s="16">
        <v>200</v>
      </c>
      <c r="V9242" s="16">
        <v>0</v>
      </c>
      <c r="W9242" s="16">
        <v>7128</v>
      </c>
      <c r="X9242" s="16">
        <v>1536.6399999999994</v>
      </c>
    </row>
    <row r="9243" spans="1:24" x14ac:dyDescent="0.25">
      <c r="A9243" s="4" t="s">
        <v>5471</v>
      </c>
      <c r="B9243" t="s">
        <v>4094</v>
      </c>
      <c r="C9243" s="13" t="s">
        <v>78</v>
      </c>
      <c r="D9243" s="14">
        <v>154</v>
      </c>
      <c r="E9243" t="s">
        <v>526</v>
      </c>
      <c r="F9243" t="s">
        <v>28</v>
      </c>
      <c r="G9243" t="s">
        <v>272</v>
      </c>
      <c r="H9243" t="s">
        <v>64</v>
      </c>
      <c r="I9243" t="s">
        <v>52</v>
      </c>
      <c r="J9243" t="s">
        <v>46</v>
      </c>
      <c r="K9243">
        <v>166</v>
      </c>
      <c r="L9243" t="s">
        <v>82</v>
      </c>
      <c r="M9243" s="9">
        <v>40</v>
      </c>
      <c r="N9243" s="10">
        <v>1230.7692307692307</v>
      </c>
      <c r="O9243">
        <v>1.1000000000000001</v>
      </c>
      <c r="P9243">
        <v>0.82</v>
      </c>
      <c r="Q9243">
        <v>0</v>
      </c>
      <c r="R9243" t="s">
        <v>43</v>
      </c>
      <c r="S9243" s="16">
        <v>5772.8</v>
      </c>
      <c r="T9243" s="16">
        <v>1230.7692307692307</v>
      </c>
      <c r="U9243" s="16">
        <v>500</v>
      </c>
      <c r="V9243" s="16">
        <v>0</v>
      </c>
      <c r="W9243" s="16">
        <v>0</v>
      </c>
      <c r="X9243" s="16">
        <v>4042.0307692307697</v>
      </c>
    </row>
    <row r="9244" spans="1:24" x14ac:dyDescent="0.25">
      <c r="A9244" s="4" t="s">
        <v>5471</v>
      </c>
      <c r="B9244" t="s">
        <v>4095</v>
      </c>
      <c r="C9244" s="13" t="s">
        <v>43</v>
      </c>
      <c r="D9244" s="14">
        <v>177</v>
      </c>
      <c r="E9244" t="s">
        <v>1353</v>
      </c>
      <c r="F9244" t="s">
        <v>37</v>
      </c>
      <c r="G9244" t="s">
        <v>102</v>
      </c>
      <c r="H9244" t="s">
        <v>51</v>
      </c>
      <c r="I9244" t="s">
        <v>52</v>
      </c>
      <c r="J9244" t="s">
        <v>46</v>
      </c>
      <c r="K9244">
        <v>0</v>
      </c>
      <c r="L9244" t="s">
        <v>47</v>
      </c>
      <c r="M9244" s="9">
        <v>30</v>
      </c>
      <c r="N9244" s="10">
        <v>615.38461538461536</v>
      </c>
      <c r="O9244">
        <v>1.1000000000000001</v>
      </c>
      <c r="P9244">
        <v>1.1000000000000001</v>
      </c>
      <c r="Q9244">
        <v>0</v>
      </c>
      <c r="R9244" t="s">
        <v>43</v>
      </c>
      <c r="S9244" s="16">
        <v>0</v>
      </c>
      <c r="T9244" s="16">
        <v>0</v>
      </c>
      <c r="U9244" s="16">
        <v>0</v>
      </c>
      <c r="V9244" s="16">
        <v>10</v>
      </c>
      <c r="W9244" s="16">
        <v>0</v>
      </c>
      <c r="X9244" s="16">
        <v>-10</v>
      </c>
    </row>
    <row r="9245" spans="1:24" x14ac:dyDescent="0.25">
      <c r="A9245" s="4" t="s">
        <v>5471</v>
      </c>
      <c r="B9245" t="s">
        <v>4096</v>
      </c>
      <c r="C9245" s="13" t="s">
        <v>92</v>
      </c>
      <c r="D9245" s="14">
        <v>202</v>
      </c>
      <c r="E9245" t="s">
        <v>136</v>
      </c>
      <c r="F9245" t="s">
        <v>28</v>
      </c>
      <c r="G9245" t="s">
        <v>137</v>
      </c>
      <c r="H9245" t="s">
        <v>39</v>
      </c>
      <c r="I9245" t="s">
        <v>86</v>
      </c>
      <c r="J9245" t="s">
        <v>46</v>
      </c>
      <c r="K9245">
        <v>0</v>
      </c>
      <c r="L9245" t="s">
        <v>99</v>
      </c>
      <c r="M9245" s="9">
        <v>40</v>
      </c>
      <c r="N9245" s="10">
        <v>50</v>
      </c>
      <c r="O9245">
        <v>0.9</v>
      </c>
      <c r="P9245">
        <v>1</v>
      </c>
      <c r="Q9245">
        <v>0</v>
      </c>
      <c r="R9245" t="s">
        <v>43</v>
      </c>
      <c r="S9245" s="16">
        <v>5760</v>
      </c>
      <c r="T9245" s="16">
        <v>0</v>
      </c>
      <c r="U9245" s="16">
        <v>0</v>
      </c>
      <c r="V9245" s="16">
        <v>50</v>
      </c>
      <c r="W9245" s="16">
        <v>0</v>
      </c>
      <c r="X9245" s="16">
        <v>5710</v>
      </c>
    </row>
    <row r="9246" spans="1:24" x14ac:dyDescent="0.25">
      <c r="A9246" s="4" t="s">
        <v>5471</v>
      </c>
      <c r="B9246" t="s">
        <v>4097</v>
      </c>
      <c r="C9246" s="13" t="s">
        <v>35</v>
      </c>
      <c r="D9246" s="14">
        <v>123</v>
      </c>
      <c r="E9246" t="s">
        <v>1015</v>
      </c>
      <c r="F9246" t="s">
        <v>28</v>
      </c>
      <c r="G9246" t="s">
        <v>105</v>
      </c>
      <c r="H9246" t="s">
        <v>39</v>
      </c>
      <c r="I9246" t="s">
        <v>52</v>
      </c>
      <c r="J9246" t="s">
        <v>32</v>
      </c>
      <c r="K9246">
        <v>163</v>
      </c>
      <c r="L9246" t="s">
        <v>41</v>
      </c>
      <c r="M9246" s="9">
        <v>48</v>
      </c>
      <c r="N9246" s="10">
        <v>5416.666666666667</v>
      </c>
      <c r="O9246">
        <v>1.1000000000000001</v>
      </c>
      <c r="P9246">
        <v>1.1499999999999999</v>
      </c>
      <c r="Q9246">
        <v>0</v>
      </c>
      <c r="R9246" t="s">
        <v>43</v>
      </c>
      <c r="S9246" s="16">
        <v>9715.1999999999989</v>
      </c>
      <c r="T9246" s="16">
        <v>5416.666666666667</v>
      </c>
      <c r="U9246" s="16">
        <v>750</v>
      </c>
      <c r="V9246" s="16">
        <v>0</v>
      </c>
      <c r="W9246" s="16">
        <v>0</v>
      </c>
      <c r="X9246" s="16">
        <v>3548.5333333333319</v>
      </c>
    </row>
    <row r="9247" spans="1:24" x14ac:dyDescent="0.25">
      <c r="A9247" s="4" t="s">
        <v>5471</v>
      </c>
      <c r="B9247" t="s">
        <v>4098</v>
      </c>
      <c r="C9247" s="13" t="s">
        <v>92</v>
      </c>
      <c r="D9247" s="14">
        <v>253</v>
      </c>
      <c r="E9247" t="s">
        <v>1110</v>
      </c>
      <c r="F9247" t="s">
        <v>37</v>
      </c>
      <c r="G9247" t="s">
        <v>94</v>
      </c>
      <c r="H9247" t="s">
        <v>51</v>
      </c>
      <c r="I9247" t="s">
        <v>76</v>
      </c>
      <c r="J9247" t="s">
        <v>46</v>
      </c>
      <c r="K9247">
        <v>168</v>
      </c>
      <c r="L9247" t="s">
        <v>99</v>
      </c>
      <c r="M9247" s="9">
        <v>40</v>
      </c>
      <c r="N9247" s="10">
        <v>48</v>
      </c>
      <c r="O9247">
        <v>1</v>
      </c>
      <c r="P9247">
        <v>1.07</v>
      </c>
      <c r="Q9247">
        <v>0</v>
      </c>
      <c r="R9247" t="s">
        <v>43</v>
      </c>
      <c r="S9247" s="16">
        <v>7190.4000000000005</v>
      </c>
      <c r="T9247" s="16">
        <v>0</v>
      </c>
      <c r="U9247" s="16">
        <v>1000</v>
      </c>
      <c r="V9247" s="16">
        <v>50</v>
      </c>
      <c r="W9247" s="16">
        <v>8064</v>
      </c>
      <c r="X9247" s="16">
        <v>-1923.5999999999995</v>
      </c>
    </row>
    <row r="9248" spans="1:24" x14ac:dyDescent="0.25">
      <c r="A9248" s="4" t="s">
        <v>5471</v>
      </c>
      <c r="B9248" t="s">
        <v>4099</v>
      </c>
      <c r="C9248" s="13" t="s">
        <v>92</v>
      </c>
      <c r="D9248" s="14">
        <v>68</v>
      </c>
      <c r="E9248" t="s">
        <v>579</v>
      </c>
      <c r="F9248" t="s">
        <v>37</v>
      </c>
      <c r="G9248" t="s">
        <v>195</v>
      </c>
      <c r="H9248" t="s">
        <v>39</v>
      </c>
      <c r="I9248" t="s">
        <v>40</v>
      </c>
      <c r="J9248" t="s">
        <v>46</v>
      </c>
      <c r="K9248">
        <v>168</v>
      </c>
      <c r="L9248" t="s">
        <v>99</v>
      </c>
      <c r="M9248" s="9">
        <v>35</v>
      </c>
      <c r="N9248" s="10">
        <v>48</v>
      </c>
      <c r="O9248">
        <v>0.8</v>
      </c>
      <c r="P9248">
        <v>0.88</v>
      </c>
      <c r="Q9248">
        <v>0</v>
      </c>
      <c r="R9248" t="s">
        <v>43</v>
      </c>
      <c r="S9248" s="16">
        <v>4139.5200000000004</v>
      </c>
      <c r="T9248" s="16">
        <v>0</v>
      </c>
      <c r="U9248" s="16">
        <v>0</v>
      </c>
      <c r="V9248" s="16">
        <v>0</v>
      </c>
      <c r="W9248" s="16">
        <v>8064</v>
      </c>
      <c r="X9248" s="16">
        <v>-3924.4799999999996</v>
      </c>
    </row>
    <row r="9249" spans="1:24" x14ac:dyDescent="0.25">
      <c r="A9249" s="4" t="s">
        <v>5471</v>
      </c>
      <c r="B9249" t="s">
        <v>4100</v>
      </c>
      <c r="C9249" s="13" t="s">
        <v>78</v>
      </c>
      <c r="D9249" s="14">
        <v>257</v>
      </c>
      <c r="E9249" t="s">
        <v>784</v>
      </c>
      <c r="F9249" t="s">
        <v>37</v>
      </c>
      <c r="G9249" t="s">
        <v>124</v>
      </c>
      <c r="H9249" t="s">
        <v>51</v>
      </c>
      <c r="I9249" t="s">
        <v>52</v>
      </c>
      <c r="J9249" t="s">
        <v>32</v>
      </c>
      <c r="K9249">
        <v>164</v>
      </c>
      <c r="L9249" t="s">
        <v>121</v>
      </c>
      <c r="M9249" s="9">
        <v>65</v>
      </c>
      <c r="N9249" s="10">
        <v>7500</v>
      </c>
      <c r="O9249">
        <v>1.1000000000000001</v>
      </c>
      <c r="P9249">
        <v>1.17</v>
      </c>
      <c r="Q9249">
        <v>0</v>
      </c>
      <c r="R9249" t="s">
        <v>43</v>
      </c>
      <c r="S9249" s="16">
        <v>13719.420000000002</v>
      </c>
      <c r="T9249" s="16">
        <v>7500</v>
      </c>
      <c r="U9249" s="16">
        <v>200</v>
      </c>
      <c r="V9249" s="16">
        <v>0</v>
      </c>
      <c r="W9249" s="16">
        <v>0</v>
      </c>
      <c r="X9249" s="16">
        <v>6019.4200000000019</v>
      </c>
    </row>
    <row r="9250" spans="1:24" x14ac:dyDescent="0.25">
      <c r="A9250" s="4" t="s">
        <v>5471</v>
      </c>
      <c r="B9250" t="s">
        <v>4101</v>
      </c>
      <c r="C9250" s="13" t="s">
        <v>78</v>
      </c>
      <c r="D9250" s="14">
        <v>31</v>
      </c>
      <c r="E9250" t="s">
        <v>507</v>
      </c>
      <c r="F9250" t="s">
        <v>37</v>
      </c>
      <c r="G9250" t="s">
        <v>172</v>
      </c>
      <c r="H9250" t="s">
        <v>51</v>
      </c>
      <c r="I9250" t="s">
        <v>40</v>
      </c>
      <c r="J9250" t="s">
        <v>46</v>
      </c>
      <c r="K9250">
        <v>108</v>
      </c>
      <c r="L9250" t="s">
        <v>82</v>
      </c>
      <c r="M9250" s="9">
        <v>40</v>
      </c>
      <c r="N9250" s="10">
        <v>1230.7692307692307</v>
      </c>
      <c r="O9250">
        <v>0.8</v>
      </c>
      <c r="P9250">
        <v>1.0900000000000001</v>
      </c>
      <c r="Q9250">
        <v>0</v>
      </c>
      <c r="R9250" t="s">
        <v>43</v>
      </c>
      <c r="S9250" s="16">
        <v>3767.0400000000004</v>
      </c>
      <c r="T9250" s="16">
        <v>1230.7692307692307</v>
      </c>
      <c r="U9250" s="16">
        <v>200</v>
      </c>
      <c r="V9250" s="16">
        <v>250</v>
      </c>
      <c r="W9250" s="16">
        <v>0</v>
      </c>
      <c r="X9250" s="16">
        <v>2086.2707692307695</v>
      </c>
    </row>
    <row r="9251" spans="1:24" x14ac:dyDescent="0.25">
      <c r="A9251" s="4" t="s">
        <v>5471</v>
      </c>
      <c r="B9251" t="s">
        <v>4102</v>
      </c>
      <c r="C9251" s="13" t="s">
        <v>92</v>
      </c>
      <c r="D9251" s="14">
        <v>33</v>
      </c>
      <c r="E9251" t="s">
        <v>753</v>
      </c>
      <c r="F9251" t="s">
        <v>37</v>
      </c>
      <c r="G9251" t="s">
        <v>231</v>
      </c>
      <c r="H9251" t="s">
        <v>60</v>
      </c>
      <c r="I9251" t="s">
        <v>31</v>
      </c>
      <c r="J9251" t="s">
        <v>32</v>
      </c>
      <c r="K9251">
        <v>164</v>
      </c>
      <c r="L9251" t="s">
        <v>95</v>
      </c>
      <c r="M9251" s="9">
        <v>60</v>
      </c>
      <c r="N9251" s="10">
        <v>77</v>
      </c>
      <c r="O9251">
        <v>1.2</v>
      </c>
      <c r="P9251">
        <v>1.1200000000000001</v>
      </c>
      <c r="Q9251">
        <v>0</v>
      </c>
      <c r="R9251" t="s">
        <v>43</v>
      </c>
      <c r="S9251" s="16">
        <v>13224.960000000001</v>
      </c>
      <c r="T9251" s="16">
        <v>0</v>
      </c>
      <c r="U9251" s="16">
        <v>750</v>
      </c>
      <c r="V9251" s="16">
        <v>50</v>
      </c>
      <c r="W9251" s="16">
        <v>12628</v>
      </c>
      <c r="X9251" s="16">
        <v>-203.03999999999905</v>
      </c>
    </row>
    <row r="9252" spans="1:24" x14ac:dyDescent="0.25">
      <c r="A9252" s="4" t="s">
        <v>5471</v>
      </c>
      <c r="B9252" t="s">
        <v>4103</v>
      </c>
      <c r="C9252" s="13" t="s">
        <v>92</v>
      </c>
      <c r="D9252" s="14">
        <v>206</v>
      </c>
      <c r="E9252" t="s">
        <v>174</v>
      </c>
      <c r="F9252" t="s">
        <v>37</v>
      </c>
      <c r="G9252" t="s">
        <v>137</v>
      </c>
      <c r="H9252" t="s">
        <v>39</v>
      </c>
      <c r="I9252" t="s">
        <v>40</v>
      </c>
      <c r="J9252" t="s">
        <v>46</v>
      </c>
      <c r="K9252">
        <v>0</v>
      </c>
      <c r="L9252" t="s">
        <v>99</v>
      </c>
      <c r="M9252" s="9">
        <v>35</v>
      </c>
      <c r="N9252" s="10">
        <v>49</v>
      </c>
      <c r="O9252">
        <v>0.8</v>
      </c>
      <c r="P9252">
        <v>1</v>
      </c>
      <c r="Q9252">
        <v>0</v>
      </c>
      <c r="R9252" t="s">
        <v>43</v>
      </c>
      <c r="S9252" s="16">
        <v>0</v>
      </c>
      <c r="T9252" s="16">
        <v>0</v>
      </c>
      <c r="U9252" s="16">
        <v>200</v>
      </c>
      <c r="V9252" s="16">
        <v>50</v>
      </c>
      <c r="W9252" s="16">
        <v>0</v>
      </c>
      <c r="X9252" s="16">
        <v>-250</v>
      </c>
    </row>
    <row r="9253" spans="1:24" x14ac:dyDescent="0.25">
      <c r="A9253" s="4" t="s">
        <v>5471</v>
      </c>
      <c r="B9253" t="s">
        <v>4104</v>
      </c>
      <c r="C9253" s="13" t="s">
        <v>35</v>
      </c>
      <c r="D9253" s="14">
        <v>210</v>
      </c>
      <c r="E9253" t="s">
        <v>657</v>
      </c>
      <c r="F9253" t="s">
        <v>37</v>
      </c>
      <c r="G9253" t="s">
        <v>275</v>
      </c>
      <c r="H9253" t="s">
        <v>81</v>
      </c>
      <c r="I9253" t="s">
        <v>76</v>
      </c>
      <c r="J9253" t="s">
        <v>32</v>
      </c>
      <c r="K9253">
        <v>168</v>
      </c>
      <c r="L9253" t="s">
        <v>41</v>
      </c>
      <c r="M9253" s="9">
        <v>48</v>
      </c>
      <c r="N9253" s="10">
        <v>5416.666666666667</v>
      </c>
      <c r="O9253">
        <v>1</v>
      </c>
      <c r="P9253">
        <v>0.93</v>
      </c>
      <c r="Q9253">
        <v>0</v>
      </c>
      <c r="R9253" t="s">
        <v>43</v>
      </c>
      <c r="S9253" s="16">
        <v>7499.52</v>
      </c>
      <c r="T9253" s="16">
        <v>5416.666666666667</v>
      </c>
      <c r="U9253" s="16">
        <v>1000</v>
      </c>
      <c r="V9253" s="16">
        <v>500</v>
      </c>
      <c r="W9253" s="16">
        <v>0</v>
      </c>
      <c r="X9253" s="16">
        <v>582.85333333333347</v>
      </c>
    </row>
    <row r="9254" spans="1:24" x14ac:dyDescent="0.25">
      <c r="A9254" s="4" t="s">
        <v>5471</v>
      </c>
      <c r="B9254" t="s">
        <v>4105</v>
      </c>
      <c r="C9254" s="13" t="s">
        <v>92</v>
      </c>
      <c r="D9254" s="14">
        <v>122</v>
      </c>
      <c r="E9254" t="s">
        <v>224</v>
      </c>
      <c r="F9254" t="s">
        <v>37</v>
      </c>
      <c r="G9254" t="s">
        <v>225</v>
      </c>
      <c r="H9254" t="s">
        <v>60</v>
      </c>
      <c r="I9254" t="s">
        <v>40</v>
      </c>
      <c r="J9254" t="s">
        <v>46</v>
      </c>
      <c r="K9254">
        <v>163</v>
      </c>
      <c r="L9254" t="s">
        <v>99</v>
      </c>
      <c r="M9254" s="9">
        <v>35</v>
      </c>
      <c r="N9254" s="10">
        <v>53</v>
      </c>
      <c r="O9254">
        <v>0.8</v>
      </c>
      <c r="P9254">
        <v>1.05</v>
      </c>
      <c r="Q9254">
        <v>0</v>
      </c>
      <c r="R9254" t="s">
        <v>43</v>
      </c>
      <c r="S9254" s="16">
        <v>4792.2</v>
      </c>
      <c r="T9254" s="16">
        <v>0</v>
      </c>
      <c r="U9254" s="16">
        <v>750</v>
      </c>
      <c r="V9254" s="16">
        <v>0</v>
      </c>
      <c r="W9254" s="16">
        <v>8639</v>
      </c>
      <c r="X9254" s="16">
        <v>-4596.8</v>
      </c>
    </row>
    <row r="9255" spans="1:24" x14ac:dyDescent="0.25">
      <c r="A9255" s="4" t="s">
        <v>5471</v>
      </c>
      <c r="B9255" t="s">
        <v>4106</v>
      </c>
      <c r="C9255" s="13" t="s">
        <v>66</v>
      </c>
      <c r="D9255" s="14">
        <v>293</v>
      </c>
      <c r="E9255" t="s">
        <v>960</v>
      </c>
      <c r="F9255" t="s">
        <v>28</v>
      </c>
      <c r="G9255" t="s">
        <v>234</v>
      </c>
      <c r="H9255" t="s">
        <v>60</v>
      </c>
      <c r="I9255" t="s">
        <v>52</v>
      </c>
      <c r="J9255" t="s">
        <v>46</v>
      </c>
      <c r="K9255">
        <v>0</v>
      </c>
      <c r="L9255" t="s">
        <v>69</v>
      </c>
      <c r="M9255" s="9">
        <v>48</v>
      </c>
      <c r="N9255" s="10">
        <v>1538.4615384615386</v>
      </c>
      <c r="O9255">
        <v>1.1000000000000001</v>
      </c>
      <c r="P9255">
        <v>1.19</v>
      </c>
      <c r="Q9255">
        <v>0</v>
      </c>
      <c r="R9255" t="s">
        <v>43</v>
      </c>
      <c r="S9255" s="16">
        <v>10053.119999999999</v>
      </c>
      <c r="T9255" s="16">
        <v>0</v>
      </c>
      <c r="U9255" s="16">
        <v>0</v>
      </c>
      <c r="V9255" s="16">
        <v>10</v>
      </c>
      <c r="W9255" s="16">
        <v>0</v>
      </c>
      <c r="X9255" s="16">
        <v>10043.119999999999</v>
      </c>
    </row>
    <row r="9256" spans="1:24" x14ac:dyDescent="0.25">
      <c r="A9256" s="4" t="s">
        <v>5471</v>
      </c>
      <c r="B9256" t="s">
        <v>4107</v>
      </c>
      <c r="C9256" s="13" t="s">
        <v>43</v>
      </c>
      <c r="D9256" s="14">
        <v>283</v>
      </c>
      <c r="E9256" t="s">
        <v>1017</v>
      </c>
      <c r="F9256" t="s">
        <v>28</v>
      </c>
      <c r="G9256" t="s">
        <v>179</v>
      </c>
      <c r="H9256" t="s">
        <v>39</v>
      </c>
      <c r="I9256" t="s">
        <v>52</v>
      </c>
      <c r="J9256" t="s">
        <v>46</v>
      </c>
      <c r="K9256">
        <v>165</v>
      </c>
      <c r="L9256" t="s">
        <v>47</v>
      </c>
      <c r="M9256" s="9">
        <v>30</v>
      </c>
      <c r="N9256" s="10">
        <v>615.38461538461536</v>
      </c>
      <c r="O9256">
        <v>1.1000000000000001</v>
      </c>
      <c r="P9256">
        <v>0.98</v>
      </c>
      <c r="Q9256">
        <v>0</v>
      </c>
      <c r="R9256" t="s">
        <v>43</v>
      </c>
      <c r="S9256" s="16">
        <v>5174.3999999999996</v>
      </c>
      <c r="T9256" s="16">
        <v>615.38461538461536</v>
      </c>
      <c r="U9256" s="16">
        <v>500</v>
      </c>
      <c r="V9256" s="16">
        <v>250</v>
      </c>
      <c r="W9256" s="16">
        <v>0</v>
      </c>
      <c r="X9256" s="16">
        <v>3809.0153846153844</v>
      </c>
    </row>
    <row r="9257" spans="1:24" x14ac:dyDescent="0.25">
      <c r="A9257" s="4" t="s">
        <v>5471</v>
      </c>
      <c r="B9257" t="s">
        <v>4108</v>
      </c>
      <c r="C9257" s="13" t="s">
        <v>26</v>
      </c>
      <c r="D9257" s="14">
        <v>122</v>
      </c>
      <c r="E9257" t="s">
        <v>224</v>
      </c>
      <c r="F9257" t="s">
        <v>37</v>
      </c>
      <c r="G9257" t="s">
        <v>225</v>
      </c>
      <c r="H9257" t="s">
        <v>60</v>
      </c>
      <c r="I9257" t="s">
        <v>40</v>
      </c>
      <c r="J9257" t="s">
        <v>46</v>
      </c>
      <c r="K9257">
        <v>0</v>
      </c>
      <c r="L9257" t="s">
        <v>90</v>
      </c>
      <c r="M9257" s="9">
        <v>35</v>
      </c>
      <c r="N9257" s="10">
        <v>923.07692307692309</v>
      </c>
      <c r="O9257">
        <v>0.8</v>
      </c>
      <c r="P9257">
        <v>1.05</v>
      </c>
      <c r="Q9257">
        <v>0</v>
      </c>
      <c r="R9257" t="s">
        <v>43</v>
      </c>
      <c r="S9257" s="16">
        <v>0</v>
      </c>
      <c r="T9257" s="16">
        <v>0</v>
      </c>
      <c r="U9257" s="16">
        <v>750</v>
      </c>
      <c r="V9257" s="16">
        <v>10</v>
      </c>
      <c r="W9257" s="16">
        <v>0</v>
      </c>
      <c r="X9257" s="16">
        <v>-760</v>
      </c>
    </row>
    <row r="9258" spans="1:24" x14ac:dyDescent="0.25">
      <c r="A9258" s="4" t="s">
        <v>5471</v>
      </c>
      <c r="B9258" t="s">
        <v>4109</v>
      </c>
      <c r="C9258" s="13" t="s">
        <v>43</v>
      </c>
      <c r="D9258" s="14">
        <v>210</v>
      </c>
      <c r="E9258" t="s">
        <v>657</v>
      </c>
      <c r="F9258" t="s">
        <v>37</v>
      </c>
      <c r="G9258" t="s">
        <v>275</v>
      </c>
      <c r="H9258" t="s">
        <v>81</v>
      </c>
      <c r="I9258" t="s">
        <v>76</v>
      </c>
      <c r="J9258" t="s">
        <v>46</v>
      </c>
      <c r="K9258">
        <v>0</v>
      </c>
      <c r="L9258" t="s">
        <v>47</v>
      </c>
      <c r="M9258" s="9">
        <v>30</v>
      </c>
      <c r="N9258" s="10">
        <v>615.38461538461536</v>
      </c>
      <c r="O9258">
        <v>1</v>
      </c>
      <c r="P9258">
        <v>0.93</v>
      </c>
      <c r="Q9258">
        <v>0</v>
      </c>
      <c r="R9258" t="s">
        <v>43</v>
      </c>
      <c r="S9258" s="16">
        <v>0</v>
      </c>
      <c r="T9258" s="16">
        <v>0</v>
      </c>
      <c r="U9258" s="16">
        <v>750</v>
      </c>
      <c r="V9258" s="16">
        <v>100</v>
      </c>
      <c r="W9258" s="16">
        <v>0</v>
      </c>
      <c r="X9258" s="16">
        <v>-850</v>
      </c>
    </row>
    <row r="9259" spans="1:24" x14ac:dyDescent="0.25">
      <c r="A9259" s="4" t="s">
        <v>5471</v>
      </c>
      <c r="B9259" t="s">
        <v>4110</v>
      </c>
      <c r="C9259" s="13" t="s">
        <v>35</v>
      </c>
      <c r="D9259" s="14">
        <v>24</v>
      </c>
      <c r="E9259" t="s">
        <v>44</v>
      </c>
      <c r="F9259" t="s">
        <v>37</v>
      </c>
      <c r="G9259" t="s">
        <v>45</v>
      </c>
      <c r="H9259" t="s">
        <v>39</v>
      </c>
      <c r="I9259" t="s">
        <v>40</v>
      </c>
      <c r="J9259" t="s">
        <v>32</v>
      </c>
      <c r="K9259">
        <v>160</v>
      </c>
      <c r="L9259" t="s">
        <v>41</v>
      </c>
      <c r="M9259" s="9">
        <v>48</v>
      </c>
      <c r="N9259" s="10">
        <v>5416.666666666667</v>
      </c>
      <c r="O9259">
        <v>0.8</v>
      </c>
      <c r="P9259">
        <v>0.9</v>
      </c>
      <c r="Q9259">
        <v>0</v>
      </c>
      <c r="R9259" t="s">
        <v>43</v>
      </c>
      <c r="S9259" s="16">
        <v>5529.6</v>
      </c>
      <c r="T9259" s="16">
        <v>5416.666666666667</v>
      </c>
      <c r="U9259" s="16">
        <v>0</v>
      </c>
      <c r="V9259" s="16">
        <v>10</v>
      </c>
      <c r="W9259" s="16">
        <v>0</v>
      </c>
      <c r="X9259" s="16">
        <v>102.93333333333339</v>
      </c>
    </row>
    <row r="9260" spans="1:24" x14ac:dyDescent="0.25">
      <c r="A9260" s="4" t="s">
        <v>5471</v>
      </c>
      <c r="B9260" t="s">
        <v>4111</v>
      </c>
      <c r="C9260" s="13" t="s">
        <v>35</v>
      </c>
      <c r="D9260" s="14">
        <v>226</v>
      </c>
      <c r="E9260" t="s">
        <v>290</v>
      </c>
      <c r="F9260" t="s">
        <v>37</v>
      </c>
      <c r="G9260" t="s">
        <v>291</v>
      </c>
      <c r="H9260" t="s">
        <v>51</v>
      </c>
      <c r="I9260" t="s">
        <v>52</v>
      </c>
      <c r="J9260" t="s">
        <v>46</v>
      </c>
      <c r="K9260">
        <v>102</v>
      </c>
      <c r="L9260" t="s">
        <v>53</v>
      </c>
      <c r="M9260" s="9">
        <v>24</v>
      </c>
      <c r="N9260" s="10">
        <v>384.61538461538464</v>
      </c>
      <c r="O9260">
        <v>1.1000000000000001</v>
      </c>
      <c r="P9260">
        <v>1.1599999999999999</v>
      </c>
      <c r="Q9260">
        <v>0</v>
      </c>
      <c r="R9260" t="s">
        <v>43</v>
      </c>
      <c r="S9260" s="16">
        <v>3123.6480000000001</v>
      </c>
      <c r="T9260" s="16">
        <v>384.61538461538464</v>
      </c>
      <c r="U9260" s="16">
        <v>0</v>
      </c>
      <c r="V9260" s="16">
        <v>250</v>
      </c>
      <c r="W9260" s="16">
        <v>0</v>
      </c>
      <c r="X9260" s="16">
        <v>2489.0326153846154</v>
      </c>
    </row>
    <row r="9261" spans="1:24" x14ac:dyDescent="0.25">
      <c r="A9261" s="4" t="s">
        <v>5471</v>
      </c>
      <c r="B9261" t="s">
        <v>4112</v>
      </c>
      <c r="C9261" s="13" t="s">
        <v>135</v>
      </c>
      <c r="D9261" s="14">
        <v>12</v>
      </c>
      <c r="E9261" t="s">
        <v>320</v>
      </c>
      <c r="F9261" t="s">
        <v>37</v>
      </c>
      <c r="G9261" t="s">
        <v>237</v>
      </c>
      <c r="H9261" t="s">
        <v>30</v>
      </c>
      <c r="I9261" t="s">
        <v>76</v>
      </c>
      <c r="J9261" t="s">
        <v>46</v>
      </c>
      <c r="K9261">
        <v>0</v>
      </c>
      <c r="L9261" t="s">
        <v>138</v>
      </c>
      <c r="M9261" s="9">
        <v>55</v>
      </c>
      <c r="N9261" s="10">
        <v>2307.6923076923076</v>
      </c>
      <c r="O9261">
        <v>1</v>
      </c>
      <c r="P9261">
        <v>1.1399999999999999</v>
      </c>
      <c r="Q9261">
        <v>0</v>
      </c>
      <c r="R9261" t="s">
        <v>43</v>
      </c>
      <c r="S9261" s="16">
        <v>0</v>
      </c>
      <c r="T9261" s="16">
        <v>0</v>
      </c>
      <c r="U9261" s="16">
        <v>500</v>
      </c>
      <c r="V9261" s="16">
        <v>500</v>
      </c>
      <c r="W9261" s="16">
        <v>0</v>
      </c>
      <c r="X9261" s="16">
        <v>-1000</v>
      </c>
    </row>
    <row r="9262" spans="1:24" x14ac:dyDescent="0.25">
      <c r="A9262" s="4" t="s">
        <v>5471</v>
      </c>
      <c r="B9262" t="s">
        <v>4113</v>
      </c>
      <c r="C9262" s="13" t="s">
        <v>78</v>
      </c>
      <c r="D9262" s="14">
        <v>47</v>
      </c>
      <c r="E9262" t="s">
        <v>1228</v>
      </c>
      <c r="F9262" t="s">
        <v>37</v>
      </c>
      <c r="G9262" t="s">
        <v>318</v>
      </c>
      <c r="H9262" t="s">
        <v>81</v>
      </c>
      <c r="I9262" t="s">
        <v>52</v>
      </c>
      <c r="J9262" t="s">
        <v>46</v>
      </c>
      <c r="K9262">
        <v>168</v>
      </c>
      <c r="L9262" t="s">
        <v>82</v>
      </c>
      <c r="M9262" s="9">
        <v>40</v>
      </c>
      <c r="N9262" s="10">
        <v>1230.7692307692307</v>
      </c>
      <c r="O9262">
        <v>1.1000000000000001</v>
      </c>
      <c r="P9262">
        <v>0.97</v>
      </c>
      <c r="Q9262">
        <v>0</v>
      </c>
      <c r="R9262" t="s">
        <v>43</v>
      </c>
      <c r="S9262" s="16">
        <v>7170.2400000000007</v>
      </c>
      <c r="T9262" s="16">
        <v>1230.7692307692307</v>
      </c>
      <c r="U9262" s="16">
        <v>0</v>
      </c>
      <c r="V9262" s="16">
        <v>50</v>
      </c>
      <c r="W9262" s="16">
        <v>0</v>
      </c>
      <c r="X9262" s="16">
        <v>5889.4707692307702</v>
      </c>
    </row>
    <row r="9263" spans="1:24" x14ac:dyDescent="0.25">
      <c r="A9263" s="4" t="s">
        <v>5471</v>
      </c>
      <c r="B9263" t="s">
        <v>4114</v>
      </c>
      <c r="C9263" s="13" t="s">
        <v>78</v>
      </c>
      <c r="D9263" s="14">
        <v>140</v>
      </c>
      <c r="E9263" t="s">
        <v>808</v>
      </c>
      <c r="F9263" t="s">
        <v>37</v>
      </c>
      <c r="G9263" t="s">
        <v>312</v>
      </c>
      <c r="H9263" t="s">
        <v>81</v>
      </c>
      <c r="I9263" t="s">
        <v>76</v>
      </c>
      <c r="J9263" t="s">
        <v>32</v>
      </c>
      <c r="K9263">
        <v>164</v>
      </c>
      <c r="L9263" t="s">
        <v>121</v>
      </c>
      <c r="M9263" s="9">
        <v>65</v>
      </c>
      <c r="N9263" s="10">
        <v>7500</v>
      </c>
      <c r="O9263">
        <v>1</v>
      </c>
      <c r="P9263">
        <v>1.2</v>
      </c>
      <c r="Q9263">
        <v>0</v>
      </c>
      <c r="R9263" t="s">
        <v>43</v>
      </c>
      <c r="S9263" s="16">
        <v>12792</v>
      </c>
      <c r="T9263" s="16">
        <v>7500</v>
      </c>
      <c r="U9263" s="16">
        <v>500</v>
      </c>
      <c r="V9263" s="16">
        <v>0</v>
      </c>
      <c r="W9263" s="16">
        <v>0</v>
      </c>
      <c r="X9263" s="16">
        <v>4792</v>
      </c>
    </row>
    <row r="9264" spans="1:24" x14ac:dyDescent="0.25">
      <c r="A9264" s="4" t="s">
        <v>5471</v>
      </c>
      <c r="B9264" t="s">
        <v>4115</v>
      </c>
      <c r="C9264" s="13" t="s">
        <v>43</v>
      </c>
      <c r="D9264" s="14">
        <v>206</v>
      </c>
      <c r="E9264" t="s">
        <v>174</v>
      </c>
      <c r="F9264" t="s">
        <v>37</v>
      </c>
      <c r="G9264" t="s">
        <v>137</v>
      </c>
      <c r="H9264" t="s">
        <v>39</v>
      </c>
      <c r="I9264" t="s">
        <v>40</v>
      </c>
      <c r="J9264" t="s">
        <v>46</v>
      </c>
      <c r="K9264">
        <v>167</v>
      </c>
      <c r="L9264" t="s">
        <v>47</v>
      </c>
      <c r="M9264" s="9">
        <v>30</v>
      </c>
      <c r="N9264" s="10">
        <v>615.38461538461536</v>
      </c>
      <c r="O9264">
        <v>0.8</v>
      </c>
      <c r="P9264">
        <v>1</v>
      </c>
      <c r="Q9264">
        <v>0</v>
      </c>
      <c r="R9264" t="s">
        <v>43</v>
      </c>
      <c r="S9264" s="16">
        <v>4008</v>
      </c>
      <c r="T9264" s="16">
        <v>615.38461538461536</v>
      </c>
      <c r="U9264" s="16">
        <v>0</v>
      </c>
      <c r="V9264" s="16">
        <v>50</v>
      </c>
      <c r="W9264" s="16">
        <v>0</v>
      </c>
      <c r="X9264" s="16">
        <v>3342.6153846153848</v>
      </c>
    </row>
    <row r="9265" spans="1:24" x14ac:dyDescent="0.25">
      <c r="A9265" s="4" t="s">
        <v>5471</v>
      </c>
      <c r="B9265" t="s">
        <v>4116</v>
      </c>
      <c r="C9265" s="13" t="s">
        <v>35</v>
      </c>
      <c r="D9265" s="14">
        <v>284</v>
      </c>
      <c r="E9265" t="s">
        <v>178</v>
      </c>
      <c r="F9265" t="s">
        <v>37</v>
      </c>
      <c r="G9265" t="s">
        <v>179</v>
      </c>
      <c r="H9265" t="s">
        <v>39</v>
      </c>
      <c r="I9265" t="s">
        <v>76</v>
      </c>
      <c r="J9265" t="s">
        <v>46</v>
      </c>
      <c r="K9265">
        <v>112</v>
      </c>
      <c r="L9265" t="s">
        <v>53</v>
      </c>
      <c r="M9265" s="9">
        <v>24</v>
      </c>
      <c r="N9265" s="10">
        <v>384.61538461538464</v>
      </c>
      <c r="O9265">
        <v>1</v>
      </c>
      <c r="P9265">
        <v>0.98</v>
      </c>
      <c r="Q9265">
        <v>0</v>
      </c>
      <c r="R9265" t="s">
        <v>43</v>
      </c>
      <c r="S9265" s="16">
        <v>2634.24</v>
      </c>
      <c r="T9265" s="16">
        <v>384.61538461538464</v>
      </c>
      <c r="U9265" s="16">
        <v>0</v>
      </c>
      <c r="V9265" s="16">
        <v>0</v>
      </c>
      <c r="W9265" s="16">
        <v>0</v>
      </c>
      <c r="X9265" s="16">
        <v>2249.624615384615</v>
      </c>
    </row>
    <row r="9266" spans="1:24" x14ac:dyDescent="0.25">
      <c r="A9266" s="4" t="s">
        <v>5471</v>
      </c>
      <c r="B9266" t="s">
        <v>4117</v>
      </c>
      <c r="C9266" s="13" t="s">
        <v>78</v>
      </c>
      <c r="D9266" s="14">
        <v>46</v>
      </c>
      <c r="E9266" t="s">
        <v>565</v>
      </c>
      <c r="F9266" t="s">
        <v>37</v>
      </c>
      <c r="G9266" t="s">
        <v>318</v>
      </c>
      <c r="H9266" t="s">
        <v>81</v>
      </c>
      <c r="I9266" t="s">
        <v>31</v>
      </c>
      <c r="J9266" t="s">
        <v>32</v>
      </c>
      <c r="K9266">
        <v>162</v>
      </c>
      <c r="L9266" t="s">
        <v>121</v>
      </c>
      <c r="M9266" s="9">
        <v>65</v>
      </c>
      <c r="N9266" s="10">
        <v>7500</v>
      </c>
      <c r="O9266">
        <v>1.2</v>
      </c>
      <c r="P9266">
        <v>0.97</v>
      </c>
      <c r="Q9266">
        <v>0</v>
      </c>
      <c r="R9266" t="s">
        <v>43</v>
      </c>
      <c r="S9266" s="16">
        <v>12256.92</v>
      </c>
      <c r="T9266" s="16">
        <v>7500</v>
      </c>
      <c r="U9266" s="16">
        <v>200</v>
      </c>
      <c r="V9266" s="16">
        <v>10</v>
      </c>
      <c r="W9266" s="16">
        <v>0</v>
      </c>
      <c r="X9266" s="16">
        <v>4546.92</v>
      </c>
    </row>
    <row r="9267" spans="1:24" x14ac:dyDescent="0.25">
      <c r="A9267" s="4" t="s">
        <v>5471</v>
      </c>
      <c r="B9267" t="s">
        <v>4118</v>
      </c>
      <c r="C9267" s="13" t="s">
        <v>35</v>
      </c>
      <c r="D9267" s="14">
        <v>23</v>
      </c>
      <c r="E9267" t="s">
        <v>1641</v>
      </c>
      <c r="F9267" t="s">
        <v>37</v>
      </c>
      <c r="G9267" t="s">
        <v>45</v>
      </c>
      <c r="H9267" t="s">
        <v>39</v>
      </c>
      <c r="I9267" t="s">
        <v>76</v>
      </c>
      <c r="J9267" t="s">
        <v>32</v>
      </c>
      <c r="K9267">
        <v>165</v>
      </c>
      <c r="L9267" t="s">
        <v>41</v>
      </c>
      <c r="M9267" s="9">
        <v>48</v>
      </c>
      <c r="N9267" s="10">
        <v>5416.666666666667</v>
      </c>
      <c r="O9267">
        <v>1</v>
      </c>
      <c r="P9267">
        <v>0.9</v>
      </c>
      <c r="Q9267">
        <v>0</v>
      </c>
      <c r="R9267" t="s">
        <v>43</v>
      </c>
      <c r="S9267" s="16">
        <v>7128</v>
      </c>
      <c r="T9267" s="16">
        <v>5416.666666666667</v>
      </c>
      <c r="U9267" s="16">
        <v>200</v>
      </c>
      <c r="V9267" s="16">
        <v>10</v>
      </c>
      <c r="W9267" s="16">
        <v>0</v>
      </c>
      <c r="X9267" s="16">
        <v>1501.333333333333</v>
      </c>
    </row>
    <row r="9268" spans="1:24" x14ac:dyDescent="0.25">
      <c r="A9268" s="4" t="s">
        <v>5471</v>
      </c>
      <c r="B9268" t="s">
        <v>4119</v>
      </c>
      <c r="C9268" s="13" t="s">
        <v>35</v>
      </c>
      <c r="D9268" s="14">
        <v>210</v>
      </c>
      <c r="E9268" t="s">
        <v>657</v>
      </c>
      <c r="F9268" t="s">
        <v>37</v>
      </c>
      <c r="G9268" t="s">
        <v>275</v>
      </c>
      <c r="H9268" t="s">
        <v>81</v>
      </c>
      <c r="I9268" t="s">
        <v>76</v>
      </c>
      <c r="J9268" t="s">
        <v>32</v>
      </c>
      <c r="K9268">
        <v>0</v>
      </c>
      <c r="L9268" t="s">
        <v>41</v>
      </c>
      <c r="M9268" s="9">
        <v>48</v>
      </c>
      <c r="N9268" s="10">
        <v>5416.666666666667</v>
      </c>
      <c r="O9268">
        <v>1</v>
      </c>
      <c r="P9268">
        <v>0.93</v>
      </c>
      <c r="Q9268">
        <v>0</v>
      </c>
      <c r="R9268" t="s">
        <v>43</v>
      </c>
      <c r="S9268" s="16">
        <v>0</v>
      </c>
      <c r="T9268" s="16">
        <v>0</v>
      </c>
      <c r="U9268" s="16">
        <v>500</v>
      </c>
      <c r="V9268" s="16">
        <v>50</v>
      </c>
      <c r="W9268" s="16">
        <v>0</v>
      </c>
      <c r="X9268" s="16">
        <v>-550</v>
      </c>
    </row>
    <row r="9269" spans="1:24" x14ac:dyDescent="0.25">
      <c r="A9269" s="4" t="s">
        <v>5471</v>
      </c>
      <c r="B9269" t="s">
        <v>4120</v>
      </c>
      <c r="C9269" s="13" t="s">
        <v>66</v>
      </c>
      <c r="D9269" s="14">
        <v>283</v>
      </c>
      <c r="E9269" t="s">
        <v>1017</v>
      </c>
      <c r="F9269" t="s">
        <v>28</v>
      </c>
      <c r="G9269" t="s">
        <v>179</v>
      </c>
      <c r="H9269" t="s">
        <v>39</v>
      </c>
      <c r="I9269" t="s">
        <v>52</v>
      </c>
      <c r="J9269" t="s">
        <v>46</v>
      </c>
      <c r="K9269">
        <v>162</v>
      </c>
      <c r="L9269" t="s">
        <v>69</v>
      </c>
      <c r="M9269" s="9">
        <v>48</v>
      </c>
      <c r="N9269" s="10">
        <v>1538.4615384615386</v>
      </c>
      <c r="O9269">
        <v>1.1000000000000001</v>
      </c>
      <c r="P9269">
        <v>0.98</v>
      </c>
      <c r="Q9269">
        <v>0</v>
      </c>
      <c r="R9269" t="s">
        <v>43</v>
      </c>
      <c r="S9269" s="16">
        <v>8279.0399999999991</v>
      </c>
      <c r="T9269" s="16">
        <v>1538.4615384615386</v>
      </c>
      <c r="U9269" s="16">
        <v>200</v>
      </c>
      <c r="V9269" s="16">
        <v>250</v>
      </c>
      <c r="W9269" s="16">
        <v>0</v>
      </c>
      <c r="X9269" s="16">
        <v>6290.57846153846</v>
      </c>
    </row>
    <row r="9270" spans="1:24" x14ac:dyDescent="0.25">
      <c r="A9270" s="4" t="s">
        <v>5471</v>
      </c>
      <c r="B9270" t="s">
        <v>4121</v>
      </c>
      <c r="C9270" s="13" t="s">
        <v>43</v>
      </c>
      <c r="D9270" s="14">
        <v>124</v>
      </c>
      <c r="E9270" t="s">
        <v>104</v>
      </c>
      <c r="F9270" t="s">
        <v>37</v>
      </c>
      <c r="G9270" t="s">
        <v>105</v>
      </c>
      <c r="H9270" t="s">
        <v>39</v>
      </c>
      <c r="I9270" t="s">
        <v>76</v>
      </c>
      <c r="J9270" t="s">
        <v>46</v>
      </c>
      <c r="K9270">
        <v>0</v>
      </c>
      <c r="L9270" t="s">
        <v>47</v>
      </c>
      <c r="M9270" s="9">
        <v>30</v>
      </c>
      <c r="N9270" s="10">
        <v>615.38461538461536</v>
      </c>
      <c r="O9270">
        <v>1</v>
      </c>
      <c r="P9270">
        <v>1.1499999999999999</v>
      </c>
      <c r="Q9270">
        <v>0</v>
      </c>
      <c r="R9270" t="s">
        <v>43</v>
      </c>
      <c r="S9270" s="16">
        <v>0</v>
      </c>
      <c r="T9270" s="16">
        <v>0</v>
      </c>
      <c r="U9270" s="16">
        <v>200</v>
      </c>
      <c r="V9270" s="16">
        <v>500</v>
      </c>
      <c r="W9270" s="16">
        <v>0</v>
      </c>
      <c r="X9270" s="16">
        <v>-700</v>
      </c>
    </row>
    <row r="9271" spans="1:24" x14ac:dyDescent="0.25">
      <c r="A9271" s="4" t="s">
        <v>5471</v>
      </c>
      <c r="B9271" t="s">
        <v>4122</v>
      </c>
      <c r="C9271" s="13" t="s">
        <v>35</v>
      </c>
      <c r="D9271" s="14">
        <v>254</v>
      </c>
      <c r="E9271" t="s">
        <v>345</v>
      </c>
      <c r="F9271" t="s">
        <v>37</v>
      </c>
      <c r="G9271" t="s">
        <v>94</v>
      </c>
      <c r="H9271" t="s">
        <v>51</v>
      </c>
      <c r="I9271" t="s">
        <v>40</v>
      </c>
      <c r="J9271" t="s">
        <v>46</v>
      </c>
      <c r="K9271">
        <v>160</v>
      </c>
      <c r="L9271" t="s">
        <v>53</v>
      </c>
      <c r="M9271" s="9">
        <v>24</v>
      </c>
      <c r="N9271" s="10">
        <v>384.61538461538464</v>
      </c>
      <c r="O9271">
        <v>0.8</v>
      </c>
      <c r="P9271">
        <v>1.07</v>
      </c>
      <c r="Q9271">
        <v>0</v>
      </c>
      <c r="R9271" t="s">
        <v>43</v>
      </c>
      <c r="S9271" s="16">
        <v>3287.04</v>
      </c>
      <c r="T9271" s="16">
        <v>384.61538461538464</v>
      </c>
      <c r="U9271" s="16">
        <v>200</v>
      </c>
      <c r="V9271" s="16">
        <v>50</v>
      </c>
      <c r="W9271" s="16">
        <v>0</v>
      </c>
      <c r="X9271" s="16">
        <v>2652.4246153846152</v>
      </c>
    </row>
    <row r="9272" spans="1:24" x14ac:dyDescent="0.25">
      <c r="A9272" s="4" t="s">
        <v>5471</v>
      </c>
      <c r="B9272" t="s">
        <v>4123</v>
      </c>
      <c r="C9272" s="13" t="s">
        <v>92</v>
      </c>
      <c r="D9272" s="14">
        <v>271</v>
      </c>
      <c r="E9272" t="s">
        <v>27</v>
      </c>
      <c r="F9272" t="s">
        <v>28</v>
      </c>
      <c r="G9272" t="s">
        <v>29</v>
      </c>
      <c r="H9272" t="s">
        <v>30</v>
      </c>
      <c r="I9272" t="s">
        <v>31</v>
      </c>
      <c r="J9272" t="s">
        <v>46</v>
      </c>
      <c r="K9272">
        <v>130</v>
      </c>
      <c r="L9272" t="s">
        <v>99</v>
      </c>
      <c r="M9272" s="9">
        <v>40</v>
      </c>
      <c r="N9272" s="10">
        <v>45</v>
      </c>
      <c r="O9272">
        <v>1.2</v>
      </c>
      <c r="P9272">
        <v>1</v>
      </c>
      <c r="Q9272">
        <v>0</v>
      </c>
      <c r="R9272" t="s">
        <v>43</v>
      </c>
      <c r="S9272" s="16">
        <v>7680</v>
      </c>
      <c r="T9272" s="16">
        <v>0</v>
      </c>
      <c r="U9272" s="16">
        <v>1000</v>
      </c>
      <c r="V9272" s="16">
        <v>50</v>
      </c>
      <c r="W9272" s="16">
        <v>5850</v>
      </c>
      <c r="X9272" s="16">
        <v>780</v>
      </c>
    </row>
    <row r="9273" spans="1:24" x14ac:dyDescent="0.25">
      <c r="A9273" s="4" t="s">
        <v>5471</v>
      </c>
      <c r="B9273" t="s">
        <v>4124</v>
      </c>
      <c r="C9273" s="13" t="s">
        <v>92</v>
      </c>
      <c r="D9273" s="14">
        <v>204</v>
      </c>
      <c r="E9273" t="s">
        <v>1178</v>
      </c>
      <c r="F9273" t="s">
        <v>28</v>
      </c>
      <c r="G9273" t="s">
        <v>137</v>
      </c>
      <c r="H9273" t="s">
        <v>39</v>
      </c>
      <c r="I9273" t="s">
        <v>52</v>
      </c>
      <c r="J9273" t="s">
        <v>32</v>
      </c>
      <c r="K9273">
        <v>135</v>
      </c>
      <c r="L9273" t="s">
        <v>95</v>
      </c>
      <c r="M9273" s="9">
        <v>72</v>
      </c>
      <c r="N9273" s="10">
        <v>71</v>
      </c>
      <c r="O9273">
        <v>1.1000000000000001</v>
      </c>
      <c r="P9273">
        <v>1</v>
      </c>
      <c r="Q9273">
        <v>0</v>
      </c>
      <c r="R9273" t="s">
        <v>43</v>
      </c>
      <c r="S9273" s="16">
        <v>12672.000000000002</v>
      </c>
      <c r="T9273" s="16">
        <v>0</v>
      </c>
      <c r="U9273" s="16">
        <v>0</v>
      </c>
      <c r="V9273" s="16">
        <v>0</v>
      </c>
      <c r="W9273" s="16">
        <v>9585</v>
      </c>
      <c r="X9273" s="16">
        <v>3087.0000000000018</v>
      </c>
    </row>
    <row r="9274" spans="1:24" x14ac:dyDescent="0.25">
      <c r="A9274" s="4" t="s">
        <v>5471</v>
      </c>
      <c r="B9274" t="s">
        <v>4125</v>
      </c>
      <c r="C9274" s="13" t="s">
        <v>35</v>
      </c>
      <c r="D9274" s="14">
        <v>125</v>
      </c>
      <c r="E9274" t="s">
        <v>1490</v>
      </c>
      <c r="F9274" t="s">
        <v>37</v>
      </c>
      <c r="G9274" t="s">
        <v>105</v>
      </c>
      <c r="H9274" t="s">
        <v>39</v>
      </c>
      <c r="I9274" t="s">
        <v>40</v>
      </c>
      <c r="J9274" t="s">
        <v>46</v>
      </c>
      <c r="K9274">
        <v>161</v>
      </c>
      <c r="L9274" t="s">
        <v>53</v>
      </c>
      <c r="M9274" s="9">
        <v>24</v>
      </c>
      <c r="N9274" s="10">
        <v>384.61538461538464</v>
      </c>
      <c r="O9274">
        <v>0.8</v>
      </c>
      <c r="P9274">
        <v>1.1499999999999999</v>
      </c>
      <c r="Q9274">
        <v>0</v>
      </c>
      <c r="R9274" t="s">
        <v>43</v>
      </c>
      <c r="S9274" s="16">
        <v>3554.88</v>
      </c>
      <c r="T9274" s="16">
        <v>384.61538461538464</v>
      </c>
      <c r="U9274" s="16">
        <v>200</v>
      </c>
      <c r="V9274" s="16">
        <v>50</v>
      </c>
      <c r="W9274" s="16">
        <v>0</v>
      </c>
      <c r="X9274" s="16">
        <v>2920.2646153846154</v>
      </c>
    </row>
    <row r="9275" spans="1:24" x14ac:dyDescent="0.25">
      <c r="A9275" s="4" t="s">
        <v>5471</v>
      </c>
      <c r="B9275" t="s">
        <v>4126</v>
      </c>
      <c r="C9275" s="13" t="s">
        <v>92</v>
      </c>
      <c r="D9275" s="14">
        <v>183</v>
      </c>
      <c r="E9275" t="s">
        <v>790</v>
      </c>
      <c r="F9275" t="s">
        <v>37</v>
      </c>
      <c r="G9275" t="s">
        <v>472</v>
      </c>
      <c r="H9275" t="s">
        <v>30</v>
      </c>
      <c r="I9275" t="s">
        <v>76</v>
      </c>
      <c r="J9275" t="s">
        <v>32</v>
      </c>
      <c r="K9275">
        <v>164</v>
      </c>
      <c r="L9275" t="s">
        <v>95</v>
      </c>
      <c r="M9275" s="9">
        <v>60</v>
      </c>
      <c r="N9275" s="10">
        <v>75</v>
      </c>
      <c r="O9275">
        <v>1</v>
      </c>
      <c r="P9275">
        <v>0.95</v>
      </c>
      <c r="Q9275">
        <v>0</v>
      </c>
      <c r="R9275" t="s">
        <v>43</v>
      </c>
      <c r="S9275" s="16">
        <v>9348</v>
      </c>
      <c r="T9275" s="16">
        <v>0</v>
      </c>
      <c r="U9275" s="16">
        <v>0</v>
      </c>
      <c r="V9275" s="16">
        <v>0</v>
      </c>
      <c r="W9275" s="16">
        <v>12300</v>
      </c>
      <c r="X9275" s="16">
        <v>-2952</v>
      </c>
    </row>
    <row r="9276" spans="1:24" x14ac:dyDescent="0.25">
      <c r="A9276" s="4" t="s">
        <v>5471</v>
      </c>
      <c r="B9276" t="s">
        <v>4127</v>
      </c>
      <c r="C9276" s="13" t="s">
        <v>26</v>
      </c>
      <c r="D9276" s="14">
        <v>182</v>
      </c>
      <c r="E9276" t="s">
        <v>1184</v>
      </c>
      <c r="F9276" t="s">
        <v>28</v>
      </c>
      <c r="G9276" t="s">
        <v>472</v>
      </c>
      <c r="H9276" t="s">
        <v>30</v>
      </c>
      <c r="I9276" t="s">
        <v>52</v>
      </c>
      <c r="J9276" t="s">
        <v>32</v>
      </c>
      <c r="K9276">
        <v>164</v>
      </c>
      <c r="L9276" t="s">
        <v>33</v>
      </c>
      <c r="M9276" s="9">
        <v>60</v>
      </c>
      <c r="N9276" s="10">
        <v>6250</v>
      </c>
      <c r="O9276">
        <v>1.1000000000000001</v>
      </c>
      <c r="P9276">
        <v>0.95</v>
      </c>
      <c r="Q9276">
        <v>0</v>
      </c>
      <c r="R9276" t="s">
        <v>43</v>
      </c>
      <c r="S9276" s="16">
        <v>10032</v>
      </c>
      <c r="T9276" s="16">
        <v>6250</v>
      </c>
      <c r="U9276" s="16">
        <v>500</v>
      </c>
      <c r="V9276" s="16">
        <v>0</v>
      </c>
      <c r="W9276" s="16">
        <v>0</v>
      </c>
      <c r="X9276" s="16">
        <v>3282</v>
      </c>
    </row>
    <row r="9277" spans="1:24" x14ac:dyDescent="0.25">
      <c r="A9277" s="4" t="s">
        <v>5471</v>
      </c>
      <c r="B9277" t="s">
        <v>4128</v>
      </c>
      <c r="C9277" s="13" t="s">
        <v>26</v>
      </c>
      <c r="D9277" s="14">
        <v>187</v>
      </c>
      <c r="E9277" t="s">
        <v>126</v>
      </c>
      <c r="F9277" t="s">
        <v>37</v>
      </c>
      <c r="G9277" t="s">
        <v>127</v>
      </c>
      <c r="H9277" t="s">
        <v>51</v>
      </c>
      <c r="I9277" t="s">
        <v>52</v>
      </c>
      <c r="J9277" t="s">
        <v>46</v>
      </c>
      <c r="K9277">
        <v>166</v>
      </c>
      <c r="L9277" t="s">
        <v>90</v>
      </c>
      <c r="M9277" s="9">
        <v>35</v>
      </c>
      <c r="N9277" s="10">
        <v>923.07692307692309</v>
      </c>
      <c r="O9277">
        <v>1.1000000000000001</v>
      </c>
      <c r="P9277">
        <v>1.2</v>
      </c>
      <c r="Q9277">
        <v>0</v>
      </c>
      <c r="R9277" t="s">
        <v>43</v>
      </c>
      <c r="S9277" s="16">
        <v>7669.2000000000007</v>
      </c>
      <c r="T9277" s="16">
        <v>923.07692307692309</v>
      </c>
      <c r="U9277" s="16">
        <v>200</v>
      </c>
      <c r="V9277" s="16">
        <v>10</v>
      </c>
      <c r="W9277" s="16">
        <v>0</v>
      </c>
      <c r="X9277" s="16">
        <v>6536.1230769230779</v>
      </c>
    </row>
    <row r="9278" spans="1:24" x14ac:dyDescent="0.25">
      <c r="A9278" s="4" t="s">
        <v>5471</v>
      </c>
      <c r="B9278" t="s">
        <v>4129</v>
      </c>
      <c r="C9278" s="13" t="s">
        <v>35</v>
      </c>
      <c r="D9278" s="14">
        <v>232</v>
      </c>
      <c r="E9278" t="s">
        <v>349</v>
      </c>
      <c r="F9278" t="s">
        <v>28</v>
      </c>
      <c r="G9278" t="s">
        <v>350</v>
      </c>
      <c r="H9278" t="s">
        <v>64</v>
      </c>
      <c r="I9278" t="s">
        <v>76</v>
      </c>
      <c r="J9278" t="s">
        <v>32</v>
      </c>
      <c r="K9278">
        <v>0</v>
      </c>
      <c r="L9278" t="s">
        <v>41</v>
      </c>
      <c r="M9278" s="9">
        <v>48</v>
      </c>
      <c r="N9278" s="10">
        <v>5416.666666666667</v>
      </c>
      <c r="O9278">
        <v>1</v>
      </c>
      <c r="P9278">
        <v>1.0900000000000001</v>
      </c>
      <c r="Q9278">
        <v>0</v>
      </c>
      <c r="R9278" t="s">
        <v>43</v>
      </c>
      <c r="S9278" s="16">
        <v>8371.2000000000007</v>
      </c>
      <c r="T9278" s="16">
        <v>0</v>
      </c>
      <c r="U9278" s="16">
        <v>200</v>
      </c>
      <c r="V9278" s="16">
        <v>250</v>
      </c>
      <c r="W9278" s="16">
        <v>0</v>
      </c>
      <c r="X9278" s="16">
        <v>7921.2000000000007</v>
      </c>
    </row>
    <row r="9279" spans="1:24" x14ac:dyDescent="0.25">
      <c r="A9279" s="4" t="s">
        <v>5471</v>
      </c>
      <c r="B9279" t="s">
        <v>4130</v>
      </c>
      <c r="C9279" s="13" t="s">
        <v>78</v>
      </c>
      <c r="D9279" s="14">
        <v>31</v>
      </c>
      <c r="E9279" t="s">
        <v>507</v>
      </c>
      <c r="F9279" t="s">
        <v>37</v>
      </c>
      <c r="G9279" t="s">
        <v>172</v>
      </c>
      <c r="H9279" t="s">
        <v>51</v>
      </c>
      <c r="I9279" t="s">
        <v>40</v>
      </c>
      <c r="J9279" t="s">
        <v>46</v>
      </c>
      <c r="K9279">
        <v>166</v>
      </c>
      <c r="L9279" t="s">
        <v>82</v>
      </c>
      <c r="M9279" s="9">
        <v>40</v>
      </c>
      <c r="N9279" s="10">
        <v>1230.7692307692307</v>
      </c>
      <c r="O9279">
        <v>0.8</v>
      </c>
      <c r="P9279">
        <v>1.0900000000000001</v>
      </c>
      <c r="Q9279">
        <v>0</v>
      </c>
      <c r="R9279" t="s">
        <v>43</v>
      </c>
      <c r="S9279" s="16">
        <v>5790.0800000000008</v>
      </c>
      <c r="T9279" s="16">
        <v>1230.7692307692307</v>
      </c>
      <c r="U9279" s="16">
        <v>200</v>
      </c>
      <c r="V9279" s="16">
        <v>10</v>
      </c>
      <c r="W9279" s="16">
        <v>0</v>
      </c>
      <c r="X9279" s="16">
        <v>4349.3107692307703</v>
      </c>
    </row>
    <row r="9280" spans="1:24" x14ac:dyDescent="0.25">
      <c r="A9280" s="4" t="s">
        <v>5471</v>
      </c>
      <c r="B9280" t="s">
        <v>4131</v>
      </c>
      <c r="C9280" s="13" t="s">
        <v>66</v>
      </c>
      <c r="D9280" s="14">
        <v>8</v>
      </c>
      <c r="E9280" t="s">
        <v>280</v>
      </c>
      <c r="F9280" t="s">
        <v>37</v>
      </c>
      <c r="G9280" t="s">
        <v>281</v>
      </c>
      <c r="H9280" t="s">
        <v>30</v>
      </c>
      <c r="I9280" t="s">
        <v>40</v>
      </c>
      <c r="J9280" t="s">
        <v>46</v>
      </c>
      <c r="K9280">
        <v>0</v>
      </c>
      <c r="L9280" t="s">
        <v>69</v>
      </c>
      <c r="M9280" s="9">
        <v>48</v>
      </c>
      <c r="N9280" s="10">
        <v>1538.4615384615386</v>
      </c>
      <c r="O9280">
        <v>0.8</v>
      </c>
      <c r="P9280">
        <v>1.03</v>
      </c>
      <c r="Q9280">
        <v>0</v>
      </c>
      <c r="R9280" t="s">
        <v>43</v>
      </c>
      <c r="S9280" s="16">
        <v>0</v>
      </c>
      <c r="T9280" s="16">
        <v>0</v>
      </c>
      <c r="U9280" s="16">
        <v>0</v>
      </c>
      <c r="V9280" s="16">
        <v>500</v>
      </c>
      <c r="W9280" s="16">
        <v>0</v>
      </c>
      <c r="X9280" s="16">
        <v>-500</v>
      </c>
    </row>
    <row r="9281" spans="1:24" x14ac:dyDescent="0.25">
      <c r="A9281" s="4" t="s">
        <v>5471</v>
      </c>
      <c r="B9281" t="s">
        <v>4132</v>
      </c>
      <c r="C9281" s="13" t="s">
        <v>35</v>
      </c>
      <c r="D9281" s="14">
        <v>58</v>
      </c>
      <c r="E9281" t="s">
        <v>722</v>
      </c>
      <c r="F9281" t="s">
        <v>28</v>
      </c>
      <c r="G9281" t="s">
        <v>214</v>
      </c>
      <c r="H9281" t="s">
        <v>81</v>
      </c>
      <c r="I9281" t="s">
        <v>52</v>
      </c>
      <c r="J9281" t="s">
        <v>32</v>
      </c>
      <c r="K9281">
        <v>163</v>
      </c>
      <c r="L9281" t="s">
        <v>41</v>
      </c>
      <c r="M9281" s="9">
        <v>48</v>
      </c>
      <c r="N9281" s="10">
        <v>5416.666666666667</v>
      </c>
      <c r="O9281">
        <v>1.1000000000000001</v>
      </c>
      <c r="P9281">
        <v>1.17</v>
      </c>
      <c r="Q9281">
        <v>0</v>
      </c>
      <c r="R9281" t="s">
        <v>43</v>
      </c>
      <c r="S9281" s="16">
        <v>9884.16</v>
      </c>
      <c r="T9281" s="16">
        <v>5416.666666666667</v>
      </c>
      <c r="U9281" s="16">
        <v>500</v>
      </c>
      <c r="V9281" s="16">
        <v>50</v>
      </c>
      <c r="W9281" s="16">
        <v>0</v>
      </c>
      <c r="X9281" s="16">
        <v>3917.4933333333329</v>
      </c>
    </row>
    <row r="9282" spans="1:24" x14ac:dyDescent="0.25">
      <c r="A9282" s="4" t="s">
        <v>5471</v>
      </c>
      <c r="B9282" t="s">
        <v>4133</v>
      </c>
      <c r="C9282" s="13" t="s">
        <v>35</v>
      </c>
      <c r="D9282" s="14">
        <v>75</v>
      </c>
      <c r="E9282" t="s">
        <v>356</v>
      </c>
      <c r="F9282" t="s">
        <v>37</v>
      </c>
      <c r="G9282" t="s">
        <v>208</v>
      </c>
      <c r="H9282" t="s">
        <v>39</v>
      </c>
      <c r="I9282" t="s">
        <v>76</v>
      </c>
      <c r="J9282" t="s">
        <v>32</v>
      </c>
      <c r="K9282">
        <v>0</v>
      </c>
      <c r="L9282" t="s">
        <v>41</v>
      </c>
      <c r="M9282" s="9">
        <v>48</v>
      </c>
      <c r="N9282" s="10">
        <v>5416.666666666667</v>
      </c>
      <c r="O9282">
        <v>1</v>
      </c>
      <c r="P9282">
        <v>0.99</v>
      </c>
      <c r="Q9282">
        <v>0</v>
      </c>
      <c r="R9282" t="s">
        <v>43</v>
      </c>
      <c r="S9282" s="16">
        <v>0</v>
      </c>
      <c r="T9282" s="16">
        <v>0</v>
      </c>
      <c r="U9282" s="16">
        <v>200</v>
      </c>
      <c r="V9282" s="16">
        <v>50</v>
      </c>
      <c r="W9282" s="16">
        <v>0</v>
      </c>
      <c r="X9282" s="16">
        <v>-250</v>
      </c>
    </row>
    <row r="9283" spans="1:24" x14ac:dyDescent="0.25">
      <c r="A9283" s="4" t="s">
        <v>5471</v>
      </c>
      <c r="B9283" t="s">
        <v>4134</v>
      </c>
      <c r="C9283" s="13" t="s">
        <v>43</v>
      </c>
      <c r="D9283" s="14">
        <v>121</v>
      </c>
      <c r="E9283" t="s">
        <v>952</v>
      </c>
      <c r="F9283" t="s">
        <v>28</v>
      </c>
      <c r="G9283" t="s">
        <v>255</v>
      </c>
      <c r="H9283" t="s">
        <v>60</v>
      </c>
      <c r="I9283" t="s">
        <v>40</v>
      </c>
      <c r="J9283" t="s">
        <v>46</v>
      </c>
      <c r="K9283">
        <v>0</v>
      </c>
      <c r="L9283" t="s">
        <v>47</v>
      </c>
      <c r="M9283" s="9">
        <v>30</v>
      </c>
      <c r="N9283" s="10">
        <v>615.38461538461536</v>
      </c>
      <c r="O9283">
        <v>0.8</v>
      </c>
      <c r="P9283">
        <v>0.84</v>
      </c>
      <c r="Q9283">
        <v>0</v>
      </c>
      <c r="R9283" t="s">
        <v>43</v>
      </c>
      <c r="S9283" s="16">
        <v>3225.6</v>
      </c>
      <c r="T9283" s="16">
        <v>0</v>
      </c>
      <c r="U9283" s="16">
        <v>1000</v>
      </c>
      <c r="V9283" s="16">
        <v>500</v>
      </c>
      <c r="W9283" s="16">
        <v>0</v>
      </c>
      <c r="X9283" s="16">
        <v>1725.6</v>
      </c>
    </row>
    <row r="9284" spans="1:24" x14ac:dyDescent="0.25">
      <c r="A9284" s="4" t="s">
        <v>5471</v>
      </c>
      <c r="B9284" t="s">
        <v>4135</v>
      </c>
      <c r="C9284" s="13" t="s">
        <v>66</v>
      </c>
      <c r="D9284" s="14">
        <v>161</v>
      </c>
      <c r="E9284" t="s">
        <v>769</v>
      </c>
      <c r="F9284" t="s">
        <v>28</v>
      </c>
      <c r="G9284" t="s">
        <v>770</v>
      </c>
      <c r="H9284" t="s">
        <v>60</v>
      </c>
      <c r="I9284" t="s">
        <v>40</v>
      </c>
      <c r="J9284" t="s">
        <v>46</v>
      </c>
      <c r="K9284">
        <v>162</v>
      </c>
      <c r="L9284" t="s">
        <v>69</v>
      </c>
      <c r="M9284" s="9">
        <v>48</v>
      </c>
      <c r="N9284" s="10">
        <v>1538.4615384615386</v>
      </c>
      <c r="O9284">
        <v>0.8</v>
      </c>
      <c r="P9284">
        <v>0.91</v>
      </c>
      <c r="Q9284">
        <v>0</v>
      </c>
      <c r="R9284" t="s">
        <v>43</v>
      </c>
      <c r="S9284" s="16">
        <v>5591.04</v>
      </c>
      <c r="T9284" s="16">
        <v>1538.4615384615386</v>
      </c>
      <c r="U9284" s="16">
        <v>0</v>
      </c>
      <c r="V9284" s="16">
        <v>10</v>
      </c>
      <c r="W9284" s="16">
        <v>0</v>
      </c>
      <c r="X9284" s="16">
        <v>4042.5784615384614</v>
      </c>
    </row>
    <row r="9285" spans="1:24" x14ac:dyDescent="0.25">
      <c r="A9285" s="4" t="s">
        <v>5471</v>
      </c>
      <c r="B9285" t="s">
        <v>4136</v>
      </c>
      <c r="C9285" s="13" t="s">
        <v>43</v>
      </c>
      <c r="D9285" s="14">
        <v>232</v>
      </c>
      <c r="E9285" t="s">
        <v>349</v>
      </c>
      <c r="F9285" t="s">
        <v>28</v>
      </c>
      <c r="G9285" t="s">
        <v>350</v>
      </c>
      <c r="H9285" t="s">
        <v>64</v>
      </c>
      <c r="I9285" t="s">
        <v>76</v>
      </c>
      <c r="J9285" t="s">
        <v>32</v>
      </c>
      <c r="K9285">
        <v>168</v>
      </c>
      <c r="L9285" t="s">
        <v>117</v>
      </c>
      <c r="M9285" s="9">
        <v>54</v>
      </c>
      <c r="N9285" s="10">
        <v>5666.666666666667</v>
      </c>
      <c r="O9285">
        <v>1</v>
      </c>
      <c r="P9285">
        <v>1.0900000000000001</v>
      </c>
      <c r="Q9285">
        <v>0</v>
      </c>
      <c r="R9285" t="s">
        <v>43</v>
      </c>
      <c r="S9285" s="16">
        <v>9417.6</v>
      </c>
      <c r="T9285" s="16">
        <v>5666.666666666667</v>
      </c>
      <c r="U9285" s="16">
        <v>0</v>
      </c>
      <c r="V9285" s="16">
        <v>10</v>
      </c>
      <c r="W9285" s="16">
        <v>0</v>
      </c>
      <c r="X9285" s="16">
        <v>3740.9333333333334</v>
      </c>
    </row>
    <row r="9286" spans="1:24" x14ac:dyDescent="0.25">
      <c r="A9286" s="4" t="s">
        <v>5471</v>
      </c>
      <c r="B9286" t="s">
        <v>4137</v>
      </c>
      <c r="C9286" s="13" t="s">
        <v>35</v>
      </c>
      <c r="D9286" s="14">
        <v>6</v>
      </c>
      <c r="E9286" t="s">
        <v>882</v>
      </c>
      <c r="F9286" t="s">
        <v>37</v>
      </c>
      <c r="G9286" t="s">
        <v>883</v>
      </c>
      <c r="H9286" t="s">
        <v>51</v>
      </c>
      <c r="I9286" t="s">
        <v>40</v>
      </c>
      <c r="J9286" t="s">
        <v>46</v>
      </c>
      <c r="K9286">
        <v>113</v>
      </c>
      <c r="L9286" t="s">
        <v>53</v>
      </c>
      <c r="M9286" s="9">
        <v>24</v>
      </c>
      <c r="N9286" s="10">
        <v>384.61538461538464</v>
      </c>
      <c r="O9286">
        <v>0.8</v>
      </c>
      <c r="P9286">
        <v>1.03</v>
      </c>
      <c r="Q9286">
        <v>0</v>
      </c>
      <c r="R9286" t="s">
        <v>43</v>
      </c>
      <c r="S9286" s="16">
        <v>2234.6880000000001</v>
      </c>
      <c r="T9286" s="16">
        <v>384.61538461538464</v>
      </c>
      <c r="U9286" s="16">
        <v>0</v>
      </c>
      <c r="V9286" s="16">
        <v>50</v>
      </c>
      <c r="W9286" s="16">
        <v>0</v>
      </c>
      <c r="X9286" s="16">
        <v>1800.0726153846153</v>
      </c>
    </row>
    <row r="9287" spans="1:24" x14ac:dyDescent="0.25">
      <c r="A9287" s="4" t="s">
        <v>5471</v>
      </c>
      <c r="B9287" t="s">
        <v>4138</v>
      </c>
      <c r="C9287" s="13" t="s">
        <v>135</v>
      </c>
      <c r="D9287" s="14">
        <v>94</v>
      </c>
      <c r="E9287" t="s">
        <v>169</v>
      </c>
      <c r="F9287" t="s">
        <v>37</v>
      </c>
      <c r="G9287" t="s">
        <v>145</v>
      </c>
      <c r="H9287" t="s">
        <v>51</v>
      </c>
      <c r="I9287" t="s">
        <v>31</v>
      </c>
      <c r="J9287" t="s">
        <v>32</v>
      </c>
      <c r="K9287">
        <v>133</v>
      </c>
      <c r="L9287" t="s">
        <v>209</v>
      </c>
      <c r="M9287" s="9">
        <v>90</v>
      </c>
      <c r="N9287" s="10">
        <v>9166.6666666666661</v>
      </c>
      <c r="O9287">
        <v>1.2</v>
      </c>
      <c r="P9287">
        <v>1.1100000000000001</v>
      </c>
      <c r="Q9287">
        <v>0</v>
      </c>
      <c r="R9287" t="s">
        <v>43</v>
      </c>
      <c r="S9287" s="16">
        <v>15944.04</v>
      </c>
      <c r="T9287" s="16">
        <v>9166.6666666666661</v>
      </c>
      <c r="U9287" s="16">
        <v>0</v>
      </c>
      <c r="V9287" s="16">
        <v>100</v>
      </c>
      <c r="W9287" s="16">
        <v>0</v>
      </c>
      <c r="X9287" s="16">
        <v>6677.3733333333348</v>
      </c>
    </row>
    <row r="9288" spans="1:24" x14ac:dyDescent="0.25">
      <c r="A9288" s="4" t="s">
        <v>5471</v>
      </c>
      <c r="B9288" t="s">
        <v>4139</v>
      </c>
      <c r="C9288" s="13" t="s">
        <v>26</v>
      </c>
      <c r="D9288" s="14">
        <v>288</v>
      </c>
      <c r="E9288" t="s">
        <v>1108</v>
      </c>
      <c r="F9288" t="s">
        <v>37</v>
      </c>
      <c r="G9288" t="s">
        <v>85</v>
      </c>
      <c r="H9288" t="s">
        <v>51</v>
      </c>
      <c r="I9288" t="s">
        <v>52</v>
      </c>
      <c r="J9288" t="s">
        <v>46</v>
      </c>
      <c r="K9288">
        <v>0</v>
      </c>
      <c r="L9288" t="s">
        <v>90</v>
      </c>
      <c r="M9288" s="9">
        <v>35</v>
      </c>
      <c r="N9288" s="10">
        <v>923.07692307692309</v>
      </c>
      <c r="O9288">
        <v>1.1000000000000001</v>
      </c>
      <c r="P9288">
        <v>0.95</v>
      </c>
      <c r="Q9288">
        <v>0</v>
      </c>
      <c r="R9288" t="s">
        <v>43</v>
      </c>
      <c r="S9288" s="16">
        <v>0</v>
      </c>
      <c r="T9288" s="16">
        <v>0</v>
      </c>
      <c r="U9288" s="16">
        <v>0</v>
      </c>
      <c r="V9288" s="16">
        <v>250</v>
      </c>
      <c r="W9288" s="16">
        <v>0</v>
      </c>
      <c r="X9288" s="16">
        <v>-250</v>
      </c>
    </row>
    <row r="9289" spans="1:24" x14ac:dyDescent="0.25">
      <c r="A9289" s="4" t="s">
        <v>5471</v>
      </c>
      <c r="B9289" t="s">
        <v>4140</v>
      </c>
      <c r="C9289" s="13" t="s">
        <v>43</v>
      </c>
      <c r="D9289" s="14">
        <v>216</v>
      </c>
      <c r="E9289" t="s">
        <v>1388</v>
      </c>
      <c r="F9289" t="s">
        <v>37</v>
      </c>
      <c r="G9289" t="s">
        <v>625</v>
      </c>
      <c r="H9289" t="s">
        <v>30</v>
      </c>
      <c r="I9289" t="s">
        <v>40</v>
      </c>
      <c r="J9289" t="s">
        <v>46</v>
      </c>
      <c r="K9289">
        <v>162</v>
      </c>
      <c r="L9289" t="s">
        <v>47</v>
      </c>
      <c r="M9289" s="9">
        <v>30</v>
      </c>
      <c r="N9289" s="10">
        <v>615.38461538461536</v>
      </c>
      <c r="O9289">
        <v>0.8</v>
      </c>
      <c r="P9289">
        <v>0.86</v>
      </c>
      <c r="Q9289">
        <v>0</v>
      </c>
      <c r="R9289" t="s">
        <v>43</v>
      </c>
      <c r="S9289" s="16">
        <v>3343.68</v>
      </c>
      <c r="T9289" s="16">
        <v>615.38461538461536</v>
      </c>
      <c r="U9289" s="16">
        <v>0</v>
      </c>
      <c r="V9289" s="16">
        <v>50</v>
      </c>
      <c r="W9289" s="16">
        <v>0</v>
      </c>
      <c r="X9289" s="16">
        <v>2678.2953846153846</v>
      </c>
    </row>
    <row r="9290" spans="1:24" x14ac:dyDescent="0.25">
      <c r="A9290" s="4" t="s">
        <v>5471</v>
      </c>
      <c r="B9290" t="s">
        <v>4141</v>
      </c>
      <c r="C9290" s="13" t="s">
        <v>26</v>
      </c>
      <c r="D9290" s="14">
        <v>171</v>
      </c>
      <c r="E9290" t="s">
        <v>55</v>
      </c>
      <c r="F9290" t="s">
        <v>28</v>
      </c>
      <c r="G9290" t="s">
        <v>56</v>
      </c>
      <c r="H9290" t="s">
        <v>51</v>
      </c>
      <c r="I9290" t="s">
        <v>40</v>
      </c>
      <c r="J9290" t="s">
        <v>46</v>
      </c>
      <c r="K9290">
        <v>122</v>
      </c>
      <c r="L9290" t="s">
        <v>90</v>
      </c>
      <c r="M9290" s="9">
        <v>35</v>
      </c>
      <c r="N9290" s="10">
        <v>923.07692307692309</v>
      </c>
      <c r="O9290">
        <v>0.8</v>
      </c>
      <c r="P9290">
        <v>1.05</v>
      </c>
      <c r="Q9290">
        <v>0</v>
      </c>
      <c r="R9290" t="s">
        <v>43</v>
      </c>
      <c r="S9290" s="16">
        <v>4704</v>
      </c>
      <c r="T9290" s="16">
        <v>923.07692307692309</v>
      </c>
      <c r="U9290" s="16">
        <v>0</v>
      </c>
      <c r="V9290" s="16">
        <v>50</v>
      </c>
      <c r="W9290" s="16">
        <v>0</v>
      </c>
      <c r="X9290" s="16">
        <v>3730.9230769230771</v>
      </c>
    </row>
    <row r="9291" spans="1:24" x14ac:dyDescent="0.25">
      <c r="A9291" s="4" t="s">
        <v>5471</v>
      </c>
      <c r="B9291" t="s">
        <v>4142</v>
      </c>
      <c r="C9291" s="13" t="s">
        <v>92</v>
      </c>
      <c r="D9291" s="14">
        <v>271</v>
      </c>
      <c r="E9291" t="s">
        <v>27</v>
      </c>
      <c r="F9291" t="s">
        <v>28</v>
      </c>
      <c r="G9291" t="s">
        <v>29</v>
      </c>
      <c r="H9291" t="s">
        <v>30</v>
      </c>
      <c r="I9291" t="s">
        <v>31</v>
      </c>
      <c r="J9291" t="s">
        <v>32</v>
      </c>
      <c r="K9291">
        <v>0</v>
      </c>
      <c r="L9291" t="s">
        <v>95</v>
      </c>
      <c r="M9291" s="9">
        <v>40</v>
      </c>
      <c r="N9291" s="10">
        <v>52</v>
      </c>
      <c r="O9291">
        <v>1.2</v>
      </c>
      <c r="P9291">
        <v>1</v>
      </c>
      <c r="Q9291">
        <v>0</v>
      </c>
      <c r="R9291" t="s">
        <v>43</v>
      </c>
      <c r="S9291" s="16">
        <v>7680</v>
      </c>
      <c r="T9291" s="16">
        <v>0</v>
      </c>
      <c r="U9291" s="16">
        <v>200</v>
      </c>
      <c r="V9291" s="16">
        <v>250</v>
      </c>
      <c r="W9291" s="16">
        <v>0</v>
      </c>
      <c r="X9291" s="16">
        <v>7230</v>
      </c>
    </row>
    <row r="9292" spans="1:24" x14ac:dyDescent="0.25">
      <c r="A9292" s="4" t="s">
        <v>5471</v>
      </c>
      <c r="B9292" t="s">
        <v>4143</v>
      </c>
      <c r="C9292" s="13" t="s">
        <v>35</v>
      </c>
      <c r="D9292" s="14">
        <v>117</v>
      </c>
      <c r="E9292" t="s">
        <v>478</v>
      </c>
      <c r="F9292" t="s">
        <v>37</v>
      </c>
      <c r="G9292" t="s">
        <v>220</v>
      </c>
      <c r="H9292" t="s">
        <v>81</v>
      </c>
      <c r="I9292" t="s">
        <v>76</v>
      </c>
      <c r="J9292" t="s">
        <v>46</v>
      </c>
      <c r="K9292">
        <v>165</v>
      </c>
      <c r="L9292" t="s">
        <v>53</v>
      </c>
      <c r="M9292" s="9">
        <v>24</v>
      </c>
      <c r="N9292" s="10">
        <v>384.61538461538464</v>
      </c>
      <c r="O9292">
        <v>1</v>
      </c>
      <c r="P9292">
        <v>1.1499999999999999</v>
      </c>
      <c r="Q9292">
        <v>0</v>
      </c>
      <c r="R9292" t="s">
        <v>43</v>
      </c>
      <c r="S9292" s="16">
        <v>4554</v>
      </c>
      <c r="T9292" s="16">
        <v>384.61538461538464</v>
      </c>
      <c r="U9292" s="16">
        <v>200</v>
      </c>
      <c r="V9292" s="16">
        <v>500</v>
      </c>
      <c r="W9292" s="16">
        <v>0</v>
      </c>
      <c r="X9292" s="16">
        <v>3469.3846153846152</v>
      </c>
    </row>
    <row r="9293" spans="1:24" x14ac:dyDescent="0.25">
      <c r="A9293" s="4" t="s">
        <v>5471</v>
      </c>
      <c r="B9293" t="s">
        <v>4144</v>
      </c>
      <c r="C9293" s="13" t="s">
        <v>26</v>
      </c>
      <c r="D9293" s="14">
        <v>81</v>
      </c>
      <c r="E9293" t="s">
        <v>1276</v>
      </c>
      <c r="F9293" t="s">
        <v>37</v>
      </c>
      <c r="G9293" t="s">
        <v>326</v>
      </c>
      <c r="H9293" t="s">
        <v>64</v>
      </c>
      <c r="I9293" t="s">
        <v>31</v>
      </c>
      <c r="J9293" t="s">
        <v>46</v>
      </c>
      <c r="K9293">
        <v>164</v>
      </c>
      <c r="L9293" t="s">
        <v>90</v>
      </c>
      <c r="M9293" s="9">
        <v>35</v>
      </c>
      <c r="N9293" s="10">
        <v>923.07692307692309</v>
      </c>
      <c r="O9293">
        <v>1.2</v>
      </c>
      <c r="P9293">
        <v>0.81</v>
      </c>
      <c r="Q9293">
        <v>0</v>
      </c>
      <c r="R9293" t="s">
        <v>43</v>
      </c>
      <c r="S9293" s="16">
        <v>5579.2800000000007</v>
      </c>
      <c r="T9293" s="16">
        <v>923.07692307692309</v>
      </c>
      <c r="U9293" s="16">
        <v>500</v>
      </c>
      <c r="V9293" s="16">
        <v>0</v>
      </c>
      <c r="W9293" s="16">
        <v>0</v>
      </c>
      <c r="X9293" s="16">
        <v>4156.2030769230778</v>
      </c>
    </row>
    <row r="9294" spans="1:24" x14ac:dyDescent="0.25">
      <c r="A9294" s="4" t="s">
        <v>5471</v>
      </c>
      <c r="B9294" t="s">
        <v>4145</v>
      </c>
      <c r="C9294" s="13" t="s">
        <v>135</v>
      </c>
      <c r="D9294" s="14">
        <v>137</v>
      </c>
      <c r="E9294" t="s">
        <v>553</v>
      </c>
      <c r="F9294" t="s">
        <v>28</v>
      </c>
      <c r="G9294" t="s">
        <v>370</v>
      </c>
      <c r="H9294" t="s">
        <v>39</v>
      </c>
      <c r="I9294" t="s">
        <v>76</v>
      </c>
      <c r="J9294" t="s">
        <v>46</v>
      </c>
      <c r="K9294">
        <v>0</v>
      </c>
      <c r="L9294" t="s">
        <v>138</v>
      </c>
      <c r="M9294" s="9">
        <v>55</v>
      </c>
      <c r="N9294" s="10">
        <v>2307.6923076923076</v>
      </c>
      <c r="O9294">
        <v>1</v>
      </c>
      <c r="P9294">
        <v>0.81</v>
      </c>
      <c r="Q9294">
        <v>0</v>
      </c>
      <c r="R9294" t="s">
        <v>43</v>
      </c>
      <c r="S9294" s="16">
        <v>7128.0000000000009</v>
      </c>
      <c r="T9294" s="16">
        <v>0</v>
      </c>
      <c r="U9294" s="16">
        <v>750</v>
      </c>
      <c r="V9294" s="16">
        <v>0</v>
      </c>
      <c r="W9294" s="16">
        <v>0</v>
      </c>
      <c r="X9294" s="16">
        <v>6378.0000000000009</v>
      </c>
    </row>
    <row r="9295" spans="1:24" x14ac:dyDescent="0.25">
      <c r="A9295" s="4" t="s">
        <v>5471</v>
      </c>
      <c r="B9295" t="s">
        <v>4146</v>
      </c>
      <c r="C9295" s="13" t="s">
        <v>78</v>
      </c>
      <c r="D9295" s="14">
        <v>135</v>
      </c>
      <c r="E9295" t="s">
        <v>814</v>
      </c>
      <c r="F9295" t="s">
        <v>28</v>
      </c>
      <c r="G9295" t="s">
        <v>370</v>
      </c>
      <c r="H9295" t="s">
        <v>39</v>
      </c>
      <c r="I9295" t="s">
        <v>31</v>
      </c>
      <c r="J9295" t="s">
        <v>46</v>
      </c>
      <c r="K9295">
        <v>163</v>
      </c>
      <c r="L9295" t="s">
        <v>82</v>
      </c>
      <c r="M9295" s="9">
        <v>40</v>
      </c>
      <c r="N9295" s="10">
        <v>1230.7692307692307</v>
      </c>
      <c r="O9295">
        <v>1.2</v>
      </c>
      <c r="P9295">
        <v>0.81</v>
      </c>
      <c r="Q9295">
        <v>0</v>
      </c>
      <c r="R9295" t="s">
        <v>43</v>
      </c>
      <c r="S9295" s="16">
        <v>6220.8</v>
      </c>
      <c r="T9295" s="16">
        <v>1230.7692307692307</v>
      </c>
      <c r="U9295" s="16">
        <v>500</v>
      </c>
      <c r="V9295" s="16">
        <v>0</v>
      </c>
      <c r="W9295" s="16">
        <v>0</v>
      </c>
      <c r="X9295" s="16">
        <v>4490.0307692307697</v>
      </c>
    </row>
    <row r="9296" spans="1:24" x14ac:dyDescent="0.25">
      <c r="A9296" s="4" t="s">
        <v>5471</v>
      </c>
      <c r="B9296" t="s">
        <v>4147</v>
      </c>
      <c r="C9296" s="13" t="s">
        <v>43</v>
      </c>
      <c r="D9296" s="14">
        <v>52</v>
      </c>
      <c r="E9296" t="s">
        <v>1435</v>
      </c>
      <c r="F9296" t="s">
        <v>28</v>
      </c>
      <c r="G9296" t="s">
        <v>133</v>
      </c>
      <c r="H9296" t="s">
        <v>30</v>
      </c>
      <c r="I9296" t="s">
        <v>31</v>
      </c>
      <c r="J9296" t="s">
        <v>32</v>
      </c>
      <c r="K9296">
        <v>0</v>
      </c>
      <c r="L9296" t="s">
        <v>117</v>
      </c>
      <c r="M9296" s="9">
        <v>54</v>
      </c>
      <c r="N9296" s="10">
        <v>5666.666666666667</v>
      </c>
      <c r="O9296">
        <v>1.2</v>
      </c>
      <c r="P9296">
        <v>0.99</v>
      </c>
      <c r="Q9296">
        <v>0</v>
      </c>
      <c r="R9296" t="s">
        <v>43</v>
      </c>
      <c r="S9296" s="16">
        <v>10264.32</v>
      </c>
      <c r="T9296" s="16">
        <v>0</v>
      </c>
      <c r="U9296" s="16">
        <v>500</v>
      </c>
      <c r="V9296" s="16">
        <v>0</v>
      </c>
      <c r="W9296" s="16">
        <v>0</v>
      </c>
      <c r="X9296" s="16">
        <v>9764.32</v>
      </c>
    </row>
    <row r="9297" spans="1:24" x14ac:dyDescent="0.25">
      <c r="A9297" s="4" t="s">
        <v>5471</v>
      </c>
      <c r="B9297" t="s">
        <v>4148</v>
      </c>
      <c r="C9297" s="13" t="s">
        <v>43</v>
      </c>
      <c r="D9297" s="14">
        <v>230</v>
      </c>
      <c r="E9297" t="s">
        <v>509</v>
      </c>
      <c r="F9297" t="s">
        <v>28</v>
      </c>
      <c r="G9297" t="s">
        <v>80</v>
      </c>
      <c r="H9297" t="s">
        <v>81</v>
      </c>
      <c r="I9297" t="s">
        <v>76</v>
      </c>
      <c r="J9297" t="s">
        <v>46</v>
      </c>
      <c r="K9297">
        <v>164</v>
      </c>
      <c r="L9297" t="s">
        <v>47</v>
      </c>
      <c r="M9297" s="9">
        <v>30</v>
      </c>
      <c r="N9297" s="10">
        <v>615.38461538461536</v>
      </c>
      <c r="O9297">
        <v>1</v>
      </c>
      <c r="P9297">
        <v>1.1599999999999999</v>
      </c>
      <c r="Q9297">
        <v>0</v>
      </c>
      <c r="R9297" t="s">
        <v>43</v>
      </c>
      <c r="S9297" s="16">
        <v>5568</v>
      </c>
      <c r="T9297" s="16">
        <v>615.38461538461536</v>
      </c>
      <c r="U9297" s="16">
        <v>0</v>
      </c>
      <c r="V9297" s="16">
        <v>100</v>
      </c>
      <c r="W9297" s="16">
        <v>0</v>
      </c>
      <c r="X9297" s="16">
        <v>4852.6153846153848</v>
      </c>
    </row>
    <row r="9298" spans="1:24" x14ac:dyDescent="0.25">
      <c r="A9298" s="4" t="s">
        <v>5471</v>
      </c>
      <c r="B9298" t="s">
        <v>4149</v>
      </c>
      <c r="C9298" s="13" t="s">
        <v>43</v>
      </c>
      <c r="D9298" s="14">
        <v>43</v>
      </c>
      <c r="E9298" t="s">
        <v>777</v>
      </c>
      <c r="F9298" t="s">
        <v>28</v>
      </c>
      <c r="G9298" t="s">
        <v>778</v>
      </c>
      <c r="H9298" t="s">
        <v>51</v>
      </c>
      <c r="I9298" t="s">
        <v>76</v>
      </c>
      <c r="J9298" t="s">
        <v>32</v>
      </c>
      <c r="K9298">
        <v>161</v>
      </c>
      <c r="L9298" t="s">
        <v>117</v>
      </c>
      <c r="M9298" s="9">
        <v>54</v>
      </c>
      <c r="N9298" s="10">
        <v>5666.666666666667</v>
      </c>
      <c r="O9298">
        <v>1</v>
      </c>
      <c r="P9298">
        <v>0.8</v>
      </c>
      <c r="Q9298">
        <v>0</v>
      </c>
      <c r="R9298" t="s">
        <v>43</v>
      </c>
      <c r="S9298" s="16">
        <v>6912</v>
      </c>
      <c r="T9298" s="16">
        <v>5666.666666666667</v>
      </c>
      <c r="U9298" s="16">
        <v>500</v>
      </c>
      <c r="V9298" s="16">
        <v>500</v>
      </c>
      <c r="W9298" s="16">
        <v>0</v>
      </c>
      <c r="X9298" s="16">
        <v>245.33333333333303</v>
      </c>
    </row>
    <row r="9299" spans="1:24" x14ac:dyDescent="0.25">
      <c r="A9299" s="4" t="s">
        <v>5471</v>
      </c>
      <c r="B9299" t="s">
        <v>4150</v>
      </c>
      <c r="C9299" s="13" t="s">
        <v>35</v>
      </c>
      <c r="D9299" s="14">
        <v>73</v>
      </c>
      <c r="E9299" t="s">
        <v>207</v>
      </c>
      <c r="F9299" t="s">
        <v>28</v>
      </c>
      <c r="G9299" t="s">
        <v>208</v>
      </c>
      <c r="H9299" t="s">
        <v>39</v>
      </c>
      <c r="I9299" t="s">
        <v>31</v>
      </c>
      <c r="J9299" t="s">
        <v>46</v>
      </c>
      <c r="K9299">
        <v>167</v>
      </c>
      <c r="L9299" t="s">
        <v>53</v>
      </c>
      <c r="M9299" s="9">
        <v>24</v>
      </c>
      <c r="N9299" s="10">
        <v>384.61538461538464</v>
      </c>
      <c r="O9299">
        <v>1.2</v>
      </c>
      <c r="P9299">
        <v>0.99</v>
      </c>
      <c r="Q9299">
        <v>0</v>
      </c>
      <c r="R9299" t="s">
        <v>43</v>
      </c>
      <c r="S9299" s="16">
        <v>4561.92</v>
      </c>
      <c r="T9299" s="16">
        <v>384.61538461538464</v>
      </c>
      <c r="U9299" s="16">
        <v>0</v>
      </c>
      <c r="V9299" s="16">
        <v>100</v>
      </c>
      <c r="W9299" s="16">
        <v>0</v>
      </c>
      <c r="X9299" s="16">
        <v>4077.3046153846153</v>
      </c>
    </row>
    <row r="9300" spans="1:24" x14ac:dyDescent="0.25">
      <c r="A9300" s="4" t="s">
        <v>5471</v>
      </c>
      <c r="B9300" t="s">
        <v>4151</v>
      </c>
      <c r="C9300" s="13" t="s">
        <v>78</v>
      </c>
      <c r="D9300" s="14">
        <v>44</v>
      </c>
      <c r="E9300" t="s">
        <v>875</v>
      </c>
      <c r="F9300" t="s">
        <v>28</v>
      </c>
      <c r="G9300" t="s">
        <v>778</v>
      </c>
      <c r="H9300" t="s">
        <v>51</v>
      </c>
      <c r="I9300" t="s">
        <v>40</v>
      </c>
      <c r="J9300" t="s">
        <v>32</v>
      </c>
      <c r="K9300">
        <v>96</v>
      </c>
      <c r="L9300" t="s">
        <v>121</v>
      </c>
      <c r="M9300" s="9">
        <v>65</v>
      </c>
      <c r="N9300" s="10">
        <v>7500</v>
      </c>
      <c r="O9300">
        <v>0.8</v>
      </c>
      <c r="P9300">
        <v>0.8</v>
      </c>
      <c r="Q9300">
        <v>0</v>
      </c>
      <c r="R9300" t="s">
        <v>43</v>
      </c>
      <c r="S9300" s="16">
        <v>6656</v>
      </c>
      <c r="T9300" s="16">
        <v>7500</v>
      </c>
      <c r="U9300" s="16">
        <v>200</v>
      </c>
      <c r="V9300" s="16">
        <v>50</v>
      </c>
      <c r="W9300" s="16">
        <v>0</v>
      </c>
      <c r="X9300" s="16">
        <v>-1094</v>
      </c>
    </row>
    <row r="9301" spans="1:24" x14ac:dyDescent="0.25">
      <c r="A9301" s="4" t="s">
        <v>5471</v>
      </c>
      <c r="B9301" t="s">
        <v>4152</v>
      </c>
      <c r="C9301" s="13" t="s">
        <v>92</v>
      </c>
      <c r="D9301" s="14">
        <v>198</v>
      </c>
      <c r="E9301" t="s">
        <v>88</v>
      </c>
      <c r="F9301" t="s">
        <v>37</v>
      </c>
      <c r="G9301" t="s">
        <v>89</v>
      </c>
      <c r="H9301" t="s">
        <v>39</v>
      </c>
      <c r="I9301" t="s">
        <v>52</v>
      </c>
      <c r="J9301" t="s">
        <v>32</v>
      </c>
      <c r="K9301">
        <v>167</v>
      </c>
      <c r="L9301" t="s">
        <v>95</v>
      </c>
      <c r="M9301" s="9">
        <v>65</v>
      </c>
      <c r="N9301" s="10">
        <v>72</v>
      </c>
      <c r="O9301">
        <v>1.1000000000000001</v>
      </c>
      <c r="P9301">
        <v>0.99</v>
      </c>
      <c r="Q9301">
        <v>0</v>
      </c>
      <c r="R9301" t="s">
        <v>43</v>
      </c>
      <c r="S9301" s="16">
        <v>11821.095000000001</v>
      </c>
      <c r="T9301" s="16">
        <v>0</v>
      </c>
      <c r="U9301" s="16">
        <v>0</v>
      </c>
      <c r="V9301" s="16">
        <v>0</v>
      </c>
      <c r="W9301" s="16">
        <v>12024</v>
      </c>
      <c r="X9301" s="16">
        <v>-202.90499999999884</v>
      </c>
    </row>
    <row r="9302" spans="1:24" x14ac:dyDescent="0.25">
      <c r="A9302" s="4" t="s">
        <v>5471</v>
      </c>
      <c r="B9302" t="s">
        <v>4153</v>
      </c>
      <c r="C9302" s="13" t="s">
        <v>26</v>
      </c>
      <c r="D9302" s="14">
        <v>18</v>
      </c>
      <c r="E9302" t="s">
        <v>788</v>
      </c>
      <c r="F9302" t="s">
        <v>37</v>
      </c>
      <c r="G9302" t="s">
        <v>285</v>
      </c>
      <c r="H9302" t="s">
        <v>30</v>
      </c>
      <c r="I9302" t="s">
        <v>52</v>
      </c>
      <c r="J9302" t="s">
        <v>46</v>
      </c>
      <c r="K9302">
        <v>104</v>
      </c>
      <c r="L9302" t="s">
        <v>90</v>
      </c>
      <c r="M9302" s="9">
        <v>35</v>
      </c>
      <c r="N9302" s="10">
        <v>923.07692307692309</v>
      </c>
      <c r="O9302">
        <v>1.1000000000000001</v>
      </c>
      <c r="P9302">
        <v>1.08</v>
      </c>
      <c r="Q9302">
        <v>0</v>
      </c>
      <c r="R9302" t="s">
        <v>43</v>
      </c>
      <c r="S9302" s="16">
        <v>4324.3200000000006</v>
      </c>
      <c r="T9302" s="16">
        <v>923.07692307692309</v>
      </c>
      <c r="U9302" s="16">
        <v>200</v>
      </c>
      <c r="V9302" s="16">
        <v>0</v>
      </c>
      <c r="W9302" s="16">
        <v>0</v>
      </c>
      <c r="X9302" s="16">
        <v>3201.2430769230778</v>
      </c>
    </row>
    <row r="9303" spans="1:24" x14ac:dyDescent="0.25">
      <c r="A9303" s="4" t="s">
        <v>5471</v>
      </c>
      <c r="B9303" t="s">
        <v>4154</v>
      </c>
      <c r="C9303" s="13" t="s">
        <v>35</v>
      </c>
      <c r="D9303" s="14">
        <v>55</v>
      </c>
      <c r="E9303" t="s">
        <v>396</v>
      </c>
      <c r="F9303" t="s">
        <v>37</v>
      </c>
      <c r="G9303" t="s">
        <v>133</v>
      </c>
      <c r="H9303" t="s">
        <v>30</v>
      </c>
      <c r="I9303" t="s">
        <v>40</v>
      </c>
      <c r="J9303" t="s">
        <v>32</v>
      </c>
      <c r="K9303">
        <v>160</v>
      </c>
      <c r="L9303" t="s">
        <v>41</v>
      </c>
      <c r="M9303" s="9">
        <v>48</v>
      </c>
      <c r="N9303" s="10">
        <v>5416.666666666667</v>
      </c>
      <c r="O9303">
        <v>0.8</v>
      </c>
      <c r="P9303">
        <v>0.99</v>
      </c>
      <c r="Q9303">
        <v>0</v>
      </c>
      <c r="R9303" t="s">
        <v>43</v>
      </c>
      <c r="S9303" s="16">
        <v>6082.5599999999995</v>
      </c>
      <c r="T9303" s="16">
        <v>5416.666666666667</v>
      </c>
      <c r="U9303" s="16">
        <v>500</v>
      </c>
      <c r="V9303" s="16">
        <v>500</v>
      </c>
      <c r="W9303" s="16">
        <v>0</v>
      </c>
      <c r="X9303" s="16">
        <v>-334.10666666666748</v>
      </c>
    </row>
    <row r="9304" spans="1:24" x14ac:dyDescent="0.25">
      <c r="A9304" s="4" t="s">
        <v>5471</v>
      </c>
      <c r="B9304" t="s">
        <v>4155</v>
      </c>
      <c r="C9304" s="13" t="s">
        <v>43</v>
      </c>
      <c r="D9304" s="14">
        <v>264</v>
      </c>
      <c r="E9304" t="s">
        <v>794</v>
      </c>
      <c r="F9304" t="s">
        <v>37</v>
      </c>
      <c r="G9304" t="s">
        <v>403</v>
      </c>
      <c r="H9304" t="s">
        <v>51</v>
      </c>
      <c r="I9304" t="s">
        <v>40</v>
      </c>
      <c r="J9304" t="s">
        <v>46</v>
      </c>
      <c r="K9304">
        <v>0</v>
      </c>
      <c r="L9304" t="s">
        <v>47</v>
      </c>
      <c r="M9304" s="9">
        <v>30</v>
      </c>
      <c r="N9304" s="10">
        <v>615.38461538461536</v>
      </c>
      <c r="O9304">
        <v>0.8</v>
      </c>
      <c r="P9304">
        <v>1.1499999999999999</v>
      </c>
      <c r="Q9304">
        <v>0</v>
      </c>
      <c r="R9304" t="s">
        <v>43</v>
      </c>
      <c r="S9304" s="16">
        <v>0</v>
      </c>
      <c r="T9304" s="16">
        <v>0</v>
      </c>
      <c r="U9304" s="16">
        <v>200</v>
      </c>
      <c r="V9304" s="16">
        <v>50</v>
      </c>
      <c r="W9304" s="16">
        <v>0</v>
      </c>
      <c r="X9304" s="16">
        <v>-250</v>
      </c>
    </row>
    <row r="9305" spans="1:24" x14ac:dyDescent="0.25">
      <c r="A9305" s="4" t="s">
        <v>5471</v>
      </c>
      <c r="B9305" t="s">
        <v>4156</v>
      </c>
      <c r="C9305" s="13" t="s">
        <v>92</v>
      </c>
      <c r="D9305" s="14">
        <v>116</v>
      </c>
      <c r="E9305" t="s">
        <v>58</v>
      </c>
      <c r="F9305" t="s">
        <v>28</v>
      </c>
      <c r="G9305" t="s">
        <v>59</v>
      </c>
      <c r="H9305" t="s">
        <v>60</v>
      </c>
      <c r="I9305" t="s">
        <v>40</v>
      </c>
      <c r="J9305" t="s">
        <v>32</v>
      </c>
      <c r="K9305">
        <v>161</v>
      </c>
      <c r="L9305" t="s">
        <v>95</v>
      </c>
      <c r="M9305" s="9">
        <v>65</v>
      </c>
      <c r="N9305" s="10">
        <v>74</v>
      </c>
      <c r="O9305">
        <v>0.8</v>
      </c>
      <c r="P9305">
        <v>0.9</v>
      </c>
      <c r="Q9305">
        <v>0</v>
      </c>
      <c r="R9305" t="s">
        <v>43</v>
      </c>
      <c r="S9305" s="16">
        <v>7488</v>
      </c>
      <c r="T9305" s="16">
        <v>0</v>
      </c>
      <c r="U9305" s="16">
        <v>0</v>
      </c>
      <c r="V9305" s="16">
        <v>50</v>
      </c>
      <c r="W9305" s="16">
        <v>11914</v>
      </c>
      <c r="X9305" s="16">
        <v>-4476</v>
      </c>
    </row>
    <row r="9306" spans="1:24" x14ac:dyDescent="0.25">
      <c r="A9306" s="4" t="s">
        <v>5471</v>
      </c>
      <c r="B9306" t="s">
        <v>4157</v>
      </c>
      <c r="C9306" s="13" t="s">
        <v>92</v>
      </c>
      <c r="D9306" s="14">
        <v>284</v>
      </c>
      <c r="E9306" t="s">
        <v>178</v>
      </c>
      <c r="F9306" t="s">
        <v>37</v>
      </c>
      <c r="G9306" t="s">
        <v>179</v>
      </c>
      <c r="H9306" t="s">
        <v>39</v>
      </c>
      <c r="I9306" t="s">
        <v>76</v>
      </c>
      <c r="J9306" t="s">
        <v>46</v>
      </c>
      <c r="K9306">
        <v>160</v>
      </c>
      <c r="L9306" t="s">
        <v>99</v>
      </c>
      <c r="M9306" s="9">
        <v>35</v>
      </c>
      <c r="N9306" s="10">
        <v>43</v>
      </c>
      <c r="O9306">
        <v>1</v>
      </c>
      <c r="P9306">
        <v>0.98</v>
      </c>
      <c r="Q9306">
        <v>0</v>
      </c>
      <c r="R9306" t="s">
        <v>43</v>
      </c>
      <c r="S9306" s="16">
        <v>5488</v>
      </c>
      <c r="T9306" s="16">
        <v>0</v>
      </c>
      <c r="U9306" s="16">
        <v>200</v>
      </c>
      <c r="V9306" s="16">
        <v>500</v>
      </c>
      <c r="W9306" s="16">
        <v>6880</v>
      </c>
      <c r="X9306" s="16">
        <v>-2092</v>
      </c>
    </row>
    <row r="9307" spans="1:24" x14ac:dyDescent="0.25">
      <c r="A9307" s="4" t="s">
        <v>5471</v>
      </c>
      <c r="B9307" t="s">
        <v>4158</v>
      </c>
      <c r="C9307" s="13" t="s">
        <v>92</v>
      </c>
      <c r="D9307" s="14">
        <v>8</v>
      </c>
      <c r="E9307" t="s">
        <v>280</v>
      </c>
      <c r="F9307" t="s">
        <v>37</v>
      </c>
      <c r="G9307" t="s">
        <v>281</v>
      </c>
      <c r="H9307" t="s">
        <v>30</v>
      </c>
      <c r="I9307" t="s">
        <v>40</v>
      </c>
      <c r="J9307" t="s">
        <v>46</v>
      </c>
      <c r="K9307">
        <v>167</v>
      </c>
      <c r="L9307" t="s">
        <v>99</v>
      </c>
      <c r="M9307" s="9">
        <v>35</v>
      </c>
      <c r="N9307" s="10">
        <v>49</v>
      </c>
      <c r="O9307">
        <v>0.8</v>
      </c>
      <c r="P9307">
        <v>1.03</v>
      </c>
      <c r="Q9307">
        <v>0</v>
      </c>
      <c r="R9307" t="s">
        <v>43</v>
      </c>
      <c r="S9307" s="16">
        <v>4816.28</v>
      </c>
      <c r="T9307" s="16">
        <v>0</v>
      </c>
      <c r="U9307" s="16">
        <v>750</v>
      </c>
      <c r="V9307" s="16">
        <v>50</v>
      </c>
      <c r="W9307" s="16">
        <v>8183</v>
      </c>
      <c r="X9307" s="16">
        <v>-4166.72</v>
      </c>
    </row>
    <row r="9308" spans="1:24" x14ac:dyDescent="0.25">
      <c r="A9308" s="4" t="s">
        <v>5471</v>
      </c>
      <c r="B9308" t="s">
        <v>4159</v>
      </c>
      <c r="C9308" s="13" t="s">
        <v>35</v>
      </c>
      <c r="D9308" s="14">
        <v>132</v>
      </c>
      <c r="E9308" t="s">
        <v>445</v>
      </c>
      <c r="F9308" t="s">
        <v>37</v>
      </c>
      <c r="G9308" t="s">
        <v>38</v>
      </c>
      <c r="H9308" t="s">
        <v>39</v>
      </c>
      <c r="I9308" t="s">
        <v>76</v>
      </c>
      <c r="J9308" t="s">
        <v>46</v>
      </c>
      <c r="K9308">
        <v>162</v>
      </c>
      <c r="L9308" t="s">
        <v>53</v>
      </c>
      <c r="M9308" s="9">
        <v>24</v>
      </c>
      <c r="N9308" s="10">
        <v>384.61538461538464</v>
      </c>
      <c r="O9308">
        <v>1</v>
      </c>
      <c r="P9308">
        <v>1.03</v>
      </c>
      <c r="Q9308">
        <v>0</v>
      </c>
      <c r="R9308" t="s">
        <v>43</v>
      </c>
      <c r="S9308" s="16">
        <v>4004.6400000000003</v>
      </c>
      <c r="T9308" s="16">
        <v>384.61538461538464</v>
      </c>
      <c r="U9308" s="16">
        <v>0</v>
      </c>
      <c r="V9308" s="16">
        <v>250</v>
      </c>
      <c r="W9308" s="16">
        <v>0</v>
      </c>
      <c r="X9308" s="16">
        <v>3370.0246153846156</v>
      </c>
    </row>
    <row r="9309" spans="1:24" x14ac:dyDescent="0.25">
      <c r="A9309" s="4" t="s">
        <v>5471</v>
      </c>
      <c r="B9309" t="s">
        <v>4160</v>
      </c>
      <c r="C9309" s="13" t="s">
        <v>92</v>
      </c>
      <c r="D9309" s="14">
        <v>198</v>
      </c>
      <c r="E9309" t="s">
        <v>88</v>
      </c>
      <c r="F9309" t="s">
        <v>37</v>
      </c>
      <c r="G9309" t="s">
        <v>89</v>
      </c>
      <c r="H9309" t="s">
        <v>39</v>
      </c>
      <c r="I9309" t="s">
        <v>52</v>
      </c>
      <c r="J9309" t="s">
        <v>46</v>
      </c>
      <c r="K9309">
        <v>162</v>
      </c>
      <c r="L9309" t="s">
        <v>99</v>
      </c>
      <c r="M9309" s="9">
        <v>40</v>
      </c>
      <c r="N9309" s="10">
        <v>44</v>
      </c>
      <c r="O9309">
        <v>1.1000000000000001</v>
      </c>
      <c r="P9309">
        <v>0.99</v>
      </c>
      <c r="Q9309">
        <v>0</v>
      </c>
      <c r="R9309" t="s">
        <v>43</v>
      </c>
      <c r="S9309" s="16">
        <v>7056.7200000000012</v>
      </c>
      <c r="T9309" s="16">
        <v>0</v>
      </c>
      <c r="U9309" s="16">
        <v>0</v>
      </c>
      <c r="V9309" s="16">
        <v>50</v>
      </c>
      <c r="W9309" s="16">
        <v>7128</v>
      </c>
      <c r="X9309" s="16">
        <v>-121.27999999999884</v>
      </c>
    </row>
    <row r="9310" spans="1:24" x14ac:dyDescent="0.25">
      <c r="A9310" s="4" t="s">
        <v>5471</v>
      </c>
      <c r="B9310" t="s">
        <v>4161</v>
      </c>
      <c r="C9310" s="13" t="s">
        <v>92</v>
      </c>
      <c r="D9310" s="14">
        <v>4</v>
      </c>
      <c r="E9310" t="s">
        <v>308</v>
      </c>
      <c r="F9310" t="s">
        <v>37</v>
      </c>
      <c r="G9310" t="s">
        <v>309</v>
      </c>
      <c r="H9310" t="s">
        <v>60</v>
      </c>
      <c r="I9310" t="s">
        <v>76</v>
      </c>
      <c r="J9310" t="s">
        <v>32</v>
      </c>
      <c r="K9310">
        <v>0</v>
      </c>
      <c r="L9310" t="s">
        <v>95</v>
      </c>
      <c r="M9310" s="9">
        <v>72</v>
      </c>
      <c r="N9310" s="10">
        <v>79</v>
      </c>
      <c r="O9310">
        <v>1</v>
      </c>
      <c r="P9310">
        <v>0.97</v>
      </c>
      <c r="Q9310">
        <v>0</v>
      </c>
      <c r="R9310" t="s">
        <v>43</v>
      </c>
      <c r="S9310" s="16">
        <v>0</v>
      </c>
      <c r="T9310" s="16">
        <v>0</v>
      </c>
      <c r="U9310" s="16">
        <v>200</v>
      </c>
      <c r="V9310" s="16">
        <v>10</v>
      </c>
      <c r="W9310" s="16">
        <v>0</v>
      </c>
      <c r="X9310" s="16">
        <v>-210</v>
      </c>
    </row>
    <row r="9311" spans="1:24" x14ac:dyDescent="0.25">
      <c r="A9311" s="4" t="s">
        <v>5471</v>
      </c>
      <c r="B9311" t="s">
        <v>4162</v>
      </c>
      <c r="C9311" s="13" t="s">
        <v>92</v>
      </c>
      <c r="D9311" s="14">
        <v>185</v>
      </c>
      <c r="E9311" t="s">
        <v>1374</v>
      </c>
      <c r="F9311" t="s">
        <v>37</v>
      </c>
      <c r="G9311" t="s">
        <v>127</v>
      </c>
      <c r="H9311" t="s">
        <v>51</v>
      </c>
      <c r="I9311" t="s">
        <v>86</v>
      </c>
      <c r="J9311" t="s">
        <v>32</v>
      </c>
      <c r="K9311">
        <v>164</v>
      </c>
      <c r="L9311" t="s">
        <v>95</v>
      </c>
      <c r="M9311" s="9">
        <v>48</v>
      </c>
      <c r="N9311" s="10">
        <v>47</v>
      </c>
      <c r="O9311">
        <v>0.9</v>
      </c>
      <c r="P9311">
        <v>1.2</v>
      </c>
      <c r="Q9311">
        <v>0</v>
      </c>
      <c r="R9311" t="s">
        <v>43</v>
      </c>
      <c r="S9311" s="16">
        <v>8501.76</v>
      </c>
      <c r="T9311" s="16">
        <v>0</v>
      </c>
      <c r="U9311" s="16">
        <v>1000</v>
      </c>
      <c r="V9311" s="16">
        <v>0</v>
      </c>
      <c r="W9311" s="16">
        <v>7708</v>
      </c>
      <c r="X9311" s="16">
        <v>-206.23999999999978</v>
      </c>
    </row>
    <row r="9312" spans="1:24" x14ac:dyDescent="0.25">
      <c r="A9312" s="4" t="s">
        <v>5471</v>
      </c>
      <c r="B9312" t="s">
        <v>4163</v>
      </c>
      <c r="C9312" s="13" t="s">
        <v>78</v>
      </c>
      <c r="D9312" s="14">
        <v>217</v>
      </c>
      <c r="E9312" t="s">
        <v>451</v>
      </c>
      <c r="F9312" t="s">
        <v>37</v>
      </c>
      <c r="G9312" t="s">
        <v>260</v>
      </c>
      <c r="H9312" t="s">
        <v>51</v>
      </c>
      <c r="I9312" t="s">
        <v>76</v>
      </c>
      <c r="J9312" t="s">
        <v>46</v>
      </c>
      <c r="K9312">
        <v>162</v>
      </c>
      <c r="L9312" t="s">
        <v>82</v>
      </c>
      <c r="M9312" s="9">
        <v>40</v>
      </c>
      <c r="N9312" s="10">
        <v>1230.7692307692307</v>
      </c>
      <c r="O9312">
        <v>1</v>
      </c>
      <c r="P9312">
        <v>0.97</v>
      </c>
      <c r="Q9312">
        <v>0</v>
      </c>
      <c r="R9312" t="s">
        <v>43</v>
      </c>
      <c r="S9312" s="16">
        <v>6285.5999999999995</v>
      </c>
      <c r="T9312" s="16">
        <v>1230.7692307692307</v>
      </c>
      <c r="U9312" s="16">
        <v>0</v>
      </c>
      <c r="V9312" s="16">
        <v>50</v>
      </c>
      <c r="W9312" s="16">
        <v>0</v>
      </c>
      <c r="X9312" s="16">
        <v>5004.830769230769</v>
      </c>
    </row>
    <row r="9313" spans="1:24" x14ac:dyDescent="0.25">
      <c r="A9313" s="4" t="s">
        <v>5471</v>
      </c>
      <c r="B9313" t="s">
        <v>4164</v>
      </c>
      <c r="C9313" s="13" t="s">
        <v>78</v>
      </c>
      <c r="D9313" s="14">
        <v>37</v>
      </c>
      <c r="E9313" t="s">
        <v>49</v>
      </c>
      <c r="F9313" t="s">
        <v>37</v>
      </c>
      <c r="G9313" t="s">
        <v>50</v>
      </c>
      <c r="H9313" t="s">
        <v>51</v>
      </c>
      <c r="I9313" t="s">
        <v>52</v>
      </c>
      <c r="J9313" t="s">
        <v>32</v>
      </c>
      <c r="K9313">
        <v>166</v>
      </c>
      <c r="L9313" t="s">
        <v>121</v>
      </c>
      <c r="M9313" s="9">
        <v>65</v>
      </c>
      <c r="N9313" s="10">
        <v>7500</v>
      </c>
      <c r="O9313">
        <v>1.1000000000000001</v>
      </c>
      <c r="P9313">
        <v>0.98</v>
      </c>
      <c r="Q9313">
        <v>1</v>
      </c>
      <c r="R9313" t="s">
        <v>43</v>
      </c>
      <c r="S9313" s="16">
        <v>0</v>
      </c>
      <c r="T9313" s="16">
        <v>7500</v>
      </c>
      <c r="U9313" s="16">
        <v>0</v>
      </c>
      <c r="V9313" s="16">
        <v>0</v>
      </c>
      <c r="W9313" s="16">
        <v>0</v>
      </c>
      <c r="X9313" s="16">
        <v>-7500</v>
      </c>
    </row>
    <row r="9314" spans="1:24" x14ac:dyDescent="0.25">
      <c r="A9314" s="4" t="s">
        <v>5471</v>
      </c>
      <c r="B9314" t="s">
        <v>4165</v>
      </c>
      <c r="C9314" s="13" t="s">
        <v>35</v>
      </c>
      <c r="D9314" s="14">
        <v>140</v>
      </c>
      <c r="E9314" t="s">
        <v>808</v>
      </c>
      <c r="F9314" t="s">
        <v>37</v>
      </c>
      <c r="G9314" t="s">
        <v>312</v>
      </c>
      <c r="H9314" t="s">
        <v>81</v>
      </c>
      <c r="I9314" t="s">
        <v>76</v>
      </c>
      <c r="J9314" t="s">
        <v>32</v>
      </c>
      <c r="K9314">
        <v>0</v>
      </c>
      <c r="L9314" t="s">
        <v>41</v>
      </c>
      <c r="M9314" s="9">
        <v>48</v>
      </c>
      <c r="N9314" s="10">
        <v>5416.666666666667</v>
      </c>
      <c r="O9314">
        <v>1</v>
      </c>
      <c r="P9314">
        <v>1.2</v>
      </c>
      <c r="Q9314">
        <v>0</v>
      </c>
      <c r="R9314" t="s">
        <v>43</v>
      </c>
      <c r="S9314" s="16">
        <v>0</v>
      </c>
      <c r="T9314" s="16">
        <v>0</v>
      </c>
      <c r="U9314" s="16">
        <v>200</v>
      </c>
      <c r="V9314" s="16">
        <v>10</v>
      </c>
      <c r="W9314" s="16">
        <v>0</v>
      </c>
      <c r="X9314" s="16">
        <v>-210</v>
      </c>
    </row>
    <row r="9315" spans="1:24" x14ac:dyDescent="0.25">
      <c r="A9315" s="4" t="s">
        <v>5471</v>
      </c>
      <c r="B9315" t="s">
        <v>4166</v>
      </c>
      <c r="C9315" s="13" t="s">
        <v>35</v>
      </c>
      <c r="D9315" s="14">
        <v>53</v>
      </c>
      <c r="E9315" t="s">
        <v>536</v>
      </c>
      <c r="F9315" t="s">
        <v>37</v>
      </c>
      <c r="G9315" t="s">
        <v>133</v>
      </c>
      <c r="H9315" t="s">
        <v>30</v>
      </c>
      <c r="I9315" t="s">
        <v>52</v>
      </c>
      <c r="J9315" t="s">
        <v>46</v>
      </c>
      <c r="K9315">
        <v>164</v>
      </c>
      <c r="L9315" t="s">
        <v>53</v>
      </c>
      <c r="M9315" s="9">
        <v>24</v>
      </c>
      <c r="N9315" s="10">
        <v>384.61538461538464</v>
      </c>
      <c r="O9315">
        <v>1.1000000000000001</v>
      </c>
      <c r="P9315">
        <v>0.99</v>
      </c>
      <c r="Q9315">
        <v>0</v>
      </c>
      <c r="R9315" t="s">
        <v>43</v>
      </c>
      <c r="S9315" s="16">
        <v>4286.3040000000001</v>
      </c>
      <c r="T9315" s="16">
        <v>384.61538461538464</v>
      </c>
      <c r="U9315" s="16">
        <v>0</v>
      </c>
      <c r="V9315" s="16">
        <v>10</v>
      </c>
      <c r="W9315" s="16">
        <v>0</v>
      </c>
      <c r="X9315" s="16">
        <v>3891.6886153846153</v>
      </c>
    </row>
    <row r="9316" spans="1:24" x14ac:dyDescent="0.25">
      <c r="A9316" s="4" t="s">
        <v>5471</v>
      </c>
      <c r="B9316" t="s">
        <v>4167</v>
      </c>
      <c r="C9316" s="13" t="s">
        <v>92</v>
      </c>
      <c r="D9316" s="14">
        <v>99</v>
      </c>
      <c r="E9316" t="s">
        <v>354</v>
      </c>
      <c r="F9316" t="s">
        <v>37</v>
      </c>
      <c r="G9316" t="s">
        <v>159</v>
      </c>
      <c r="H9316" t="s">
        <v>39</v>
      </c>
      <c r="I9316" t="s">
        <v>52</v>
      </c>
      <c r="J9316" t="s">
        <v>46</v>
      </c>
      <c r="K9316">
        <v>166</v>
      </c>
      <c r="L9316" t="s">
        <v>99</v>
      </c>
      <c r="M9316" s="9">
        <v>48</v>
      </c>
      <c r="N9316" s="10">
        <v>40</v>
      </c>
      <c r="O9316">
        <v>1.1000000000000001</v>
      </c>
      <c r="P9316">
        <v>1.01</v>
      </c>
      <c r="Q9316">
        <v>0</v>
      </c>
      <c r="R9316" t="s">
        <v>43</v>
      </c>
      <c r="S9316" s="16">
        <v>8852.4480000000003</v>
      </c>
      <c r="T9316" s="16">
        <v>0</v>
      </c>
      <c r="U9316" s="16">
        <v>200</v>
      </c>
      <c r="V9316" s="16">
        <v>100</v>
      </c>
      <c r="W9316" s="16">
        <v>6640</v>
      </c>
      <c r="X9316" s="16">
        <v>1912.4480000000003</v>
      </c>
    </row>
    <row r="9317" spans="1:24" x14ac:dyDescent="0.25">
      <c r="A9317" s="4" t="s">
        <v>5471</v>
      </c>
      <c r="B9317" t="s">
        <v>4168</v>
      </c>
      <c r="C9317" s="13" t="s">
        <v>92</v>
      </c>
      <c r="D9317" s="14">
        <v>267</v>
      </c>
      <c r="E9317" t="s">
        <v>695</v>
      </c>
      <c r="F9317" t="s">
        <v>37</v>
      </c>
      <c r="G9317" t="s">
        <v>148</v>
      </c>
      <c r="H9317" t="s">
        <v>81</v>
      </c>
      <c r="I9317" t="s">
        <v>31</v>
      </c>
      <c r="J9317" t="s">
        <v>32</v>
      </c>
      <c r="K9317">
        <v>166</v>
      </c>
      <c r="L9317" t="s">
        <v>95</v>
      </c>
      <c r="M9317" s="9">
        <v>35</v>
      </c>
      <c r="N9317" s="10">
        <v>51</v>
      </c>
      <c r="O9317">
        <v>1.2</v>
      </c>
      <c r="P9317">
        <v>1.2</v>
      </c>
      <c r="Q9317">
        <v>0</v>
      </c>
      <c r="R9317" t="s">
        <v>43</v>
      </c>
      <c r="S9317" s="16">
        <v>8366.4</v>
      </c>
      <c r="T9317" s="16">
        <v>0</v>
      </c>
      <c r="U9317" s="16">
        <v>750</v>
      </c>
      <c r="V9317" s="16">
        <v>10</v>
      </c>
      <c r="W9317" s="16">
        <v>8466</v>
      </c>
      <c r="X9317" s="16">
        <v>-859.60000000000036</v>
      </c>
    </row>
    <row r="9318" spans="1:24" x14ac:dyDescent="0.25">
      <c r="A9318" s="4" t="s">
        <v>5471</v>
      </c>
      <c r="B9318" t="s">
        <v>4169</v>
      </c>
      <c r="C9318" s="13" t="s">
        <v>92</v>
      </c>
      <c r="D9318" s="14">
        <v>30</v>
      </c>
      <c r="E9318" t="s">
        <v>665</v>
      </c>
      <c r="F9318" t="s">
        <v>28</v>
      </c>
      <c r="G9318" t="s">
        <v>172</v>
      </c>
      <c r="H9318" t="s">
        <v>51</v>
      </c>
      <c r="I9318" t="s">
        <v>76</v>
      </c>
      <c r="J9318" t="s">
        <v>32</v>
      </c>
      <c r="K9318">
        <v>0</v>
      </c>
      <c r="L9318" t="s">
        <v>95</v>
      </c>
      <c r="M9318" s="9">
        <v>40</v>
      </c>
      <c r="N9318" s="10">
        <v>42</v>
      </c>
      <c r="O9318">
        <v>1</v>
      </c>
      <c r="P9318">
        <v>1.0900000000000001</v>
      </c>
      <c r="Q9318">
        <v>0</v>
      </c>
      <c r="R9318" t="s">
        <v>43</v>
      </c>
      <c r="S9318" s="16">
        <v>6976.0000000000009</v>
      </c>
      <c r="T9318" s="16">
        <v>0</v>
      </c>
      <c r="U9318" s="16">
        <v>200</v>
      </c>
      <c r="V9318" s="16">
        <v>250</v>
      </c>
      <c r="W9318" s="16">
        <v>0</v>
      </c>
      <c r="X9318" s="16">
        <v>6526.0000000000009</v>
      </c>
    </row>
    <row r="9319" spans="1:24" x14ac:dyDescent="0.25">
      <c r="A9319" s="4" t="s">
        <v>5471</v>
      </c>
      <c r="B9319" t="s">
        <v>4170</v>
      </c>
      <c r="C9319" s="13" t="s">
        <v>92</v>
      </c>
      <c r="D9319" s="14">
        <v>306</v>
      </c>
      <c r="E9319" t="s">
        <v>786</v>
      </c>
      <c r="F9319" t="s">
        <v>37</v>
      </c>
      <c r="G9319" t="s">
        <v>334</v>
      </c>
      <c r="H9319" t="s">
        <v>60</v>
      </c>
      <c r="I9319" t="s">
        <v>40</v>
      </c>
      <c r="J9319" t="s">
        <v>32</v>
      </c>
      <c r="K9319">
        <v>162</v>
      </c>
      <c r="L9319" t="s">
        <v>95</v>
      </c>
      <c r="M9319" s="9">
        <v>65</v>
      </c>
      <c r="N9319" s="10">
        <v>71</v>
      </c>
      <c r="O9319">
        <v>0.8</v>
      </c>
      <c r="P9319">
        <v>0.86</v>
      </c>
      <c r="Q9319">
        <v>0</v>
      </c>
      <c r="R9319" t="s">
        <v>43</v>
      </c>
      <c r="S9319" s="16">
        <v>7244.64</v>
      </c>
      <c r="T9319" s="16">
        <v>0</v>
      </c>
      <c r="U9319" s="16">
        <v>0</v>
      </c>
      <c r="V9319" s="16">
        <v>250</v>
      </c>
      <c r="W9319" s="16">
        <v>11502</v>
      </c>
      <c r="X9319" s="16">
        <v>-4507.3599999999997</v>
      </c>
    </row>
    <row r="9320" spans="1:24" x14ac:dyDescent="0.25">
      <c r="A9320" s="4" t="s">
        <v>5471</v>
      </c>
      <c r="B9320" t="s">
        <v>4171</v>
      </c>
      <c r="C9320" s="13" t="s">
        <v>43</v>
      </c>
      <c r="D9320" s="14">
        <v>234</v>
      </c>
      <c r="E9320" t="s">
        <v>163</v>
      </c>
      <c r="F9320" t="s">
        <v>28</v>
      </c>
      <c r="G9320" t="s">
        <v>164</v>
      </c>
      <c r="H9320" t="s">
        <v>51</v>
      </c>
      <c r="I9320" t="s">
        <v>52</v>
      </c>
      <c r="J9320" t="s">
        <v>46</v>
      </c>
      <c r="K9320">
        <v>167</v>
      </c>
      <c r="L9320" t="s">
        <v>47</v>
      </c>
      <c r="M9320" s="9">
        <v>30</v>
      </c>
      <c r="N9320" s="10">
        <v>615.38461538461536</v>
      </c>
      <c r="O9320">
        <v>1.1000000000000001</v>
      </c>
      <c r="P9320">
        <v>1.01</v>
      </c>
      <c r="Q9320">
        <v>0</v>
      </c>
      <c r="R9320" t="s">
        <v>43</v>
      </c>
      <c r="S9320" s="16">
        <v>5332.8</v>
      </c>
      <c r="T9320" s="16">
        <v>615.38461538461536</v>
      </c>
      <c r="U9320" s="16">
        <v>0</v>
      </c>
      <c r="V9320" s="16">
        <v>50</v>
      </c>
      <c r="W9320" s="16">
        <v>0</v>
      </c>
      <c r="X9320" s="16">
        <v>4667.4153846153849</v>
      </c>
    </row>
    <row r="9321" spans="1:24" x14ac:dyDescent="0.25">
      <c r="A9321" s="4" t="s">
        <v>5471</v>
      </c>
      <c r="B9321" t="s">
        <v>4172</v>
      </c>
      <c r="C9321" s="13" t="s">
        <v>43</v>
      </c>
      <c r="D9321" s="14">
        <v>215</v>
      </c>
      <c r="E9321" t="s">
        <v>698</v>
      </c>
      <c r="F9321" t="s">
        <v>28</v>
      </c>
      <c r="G9321" t="s">
        <v>625</v>
      </c>
      <c r="H9321" t="s">
        <v>30</v>
      </c>
      <c r="I9321" t="s">
        <v>76</v>
      </c>
      <c r="J9321" t="s">
        <v>32</v>
      </c>
      <c r="K9321">
        <v>124</v>
      </c>
      <c r="L9321" t="s">
        <v>117</v>
      </c>
      <c r="M9321" s="9">
        <v>54</v>
      </c>
      <c r="N9321" s="10">
        <v>5666.666666666667</v>
      </c>
      <c r="O9321">
        <v>1</v>
      </c>
      <c r="P9321">
        <v>0.86</v>
      </c>
      <c r="Q9321">
        <v>0</v>
      </c>
      <c r="R9321" t="s">
        <v>43</v>
      </c>
      <c r="S9321" s="16">
        <v>7430.4</v>
      </c>
      <c r="T9321" s="16">
        <v>5666.666666666667</v>
      </c>
      <c r="U9321" s="16">
        <v>0</v>
      </c>
      <c r="V9321" s="16">
        <v>0</v>
      </c>
      <c r="W9321" s="16">
        <v>0</v>
      </c>
      <c r="X9321" s="16">
        <v>1763.7333333333327</v>
      </c>
    </row>
    <row r="9322" spans="1:24" x14ac:dyDescent="0.25">
      <c r="A9322" s="4" t="s">
        <v>5471</v>
      </c>
      <c r="B9322" t="s">
        <v>4173</v>
      </c>
      <c r="C9322" s="13" t="s">
        <v>92</v>
      </c>
      <c r="D9322" s="14">
        <v>87</v>
      </c>
      <c r="E9322" t="s">
        <v>227</v>
      </c>
      <c r="F9322" t="s">
        <v>37</v>
      </c>
      <c r="G9322" t="s">
        <v>228</v>
      </c>
      <c r="H9322" t="s">
        <v>64</v>
      </c>
      <c r="I9322" t="s">
        <v>40</v>
      </c>
      <c r="J9322" t="s">
        <v>46</v>
      </c>
      <c r="K9322">
        <v>164</v>
      </c>
      <c r="L9322" t="s">
        <v>99</v>
      </c>
      <c r="M9322" s="9">
        <v>40</v>
      </c>
      <c r="N9322" s="10">
        <v>50</v>
      </c>
      <c r="O9322">
        <v>0.8</v>
      </c>
      <c r="P9322">
        <v>0.88</v>
      </c>
      <c r="Q9322">
        <v>0</v>
      </c>
      <c r="R9322" t="s">
        <v>43</v>
      </c>
      <c r="S9322" s="16">
        <v>4618.24</v>
      </c>
      <c r="T9322" s="16">
        <v>0</v>
      </c>
      <c r="U9322" s="16">
        <v>200</v>
      </c>
      <c r="V9322" s="16">
        <v>10</v>
      </c>
      <c r="W9322" s="16">
        <v>8200</v>
      </c>
      <c r="X9322" s="16">
        <v>-3791.76</v>
      </c>
    </row>
    <row r="9323" spans="1:24" x14ac:dyDescent="0.25">
      <c r="A9323" s="4" t="s">
        <v>5471</v>
      </c>
      <c r="B9323" t="s">
        <v>4174</v>
      </c>
      <c r="C9323" s="13" t="s">
        <v>135</v>
      </c>
      <c r="D9323" s="14">
        <v>175</v>
      </c>
      <c r="E9323" t="s">
        <v>1161</v>
      </c>
      <c r="F9323" t="s">
        <v>37</v>
      </c>
      <c r="G9323" t="s">
        <v>1162</v>
      </c>
      <c r="H9323" t="s">
        <v>30</v>
      </c>
      <c r="I9323" t="s">
        <v>40</v>
      </c>
      <c r="J9323" t="s">
        <v>32</v>
      </c>
      <c r="K9323">
        <v>166</v>
      </c>
      <c r="L9323" t="s">
        <v>209</v>
      </c>
      <c r="M9323" s="9">
        <v>90</v>
      </c>
      <c r="N9323" s="10">
        <v>9166.6666666666661</v>
      </c>
      <c r="O9323">
        <v>0.8</v>
      </c>
      <c r="P9323">
        <v>0.97</v>
      </c>
      <c r="Q9323">
        <v>0</v>
      </c>
      <c r="R9323" t="s">
        <v>43</v>
      </c>
      <c r="S9323" s="16">
        <v>11593.44</v>
      </c>
      <c r="T9323" s="16">
        <v>9166.6666666666661</v>
      </c>
      <c r="U9323" s="16">
        <v>1000</v>
      </c>
      <c r="V9323" s="16">
        <v>50</v>
      </c>
      <c r="W9323" s="16">
        <v>0</v>
      </c>
      <c r="X9323" s="16">
        <v>1376.7733333333344</v>
      </c>
    </row>
    <row r="9324" spans="1:24" x14ac:dyDescent="0.25">
      <c r="A9324" s="4" t="s">
        <v>5471</v>
      </c>
      <c r="B9324" t="s">
        <v>4175</v>
      </c>
      <c r="C9324" s="13" t="s">
        <v>43</v>
      </c>
      <c r="D9324" s="14">
        <v>45</v>
      </c>
      <c r="E9324" t="s">
        <v>352</v>
      </c>
      <c r="F9324" t="s">
        <v>37</v>
      </c>
      <c r="G9324" t="s">
        <v>318</v>
      </c>
      <c r="H9324" t="s">
        <v>81</v>
      </c>
      <c r="I9324" t="s">
        <v>86</v>
      </c>
      <c r="J9324" t="s">
        <v>32</v>
      </c>
      <c r="K9324">
        <v>0</v>
      </c>
      <c r="L9324" t="s">
        <v>117</v>
      </c>
      <c r="M9324" s="9">
        <v>54</v>
      </c>
      <c r="N9324" s="10">
        <v>5666.666666666667</v>
      </c>
      <c r="O9324">
        <v>0.9</v>
      </c>
      <c r="P9324">
        <v>0.97</v>
      </c>
      <c r="Q9324">
        <v>0</v>
      </c>
      <c r="R9324" t="s">
        <v>43</v>
      </c>
      <c r="S9324" s="16">
        <v>0</v>
      </c>
      <c r="T9324" s="16">
        <v>0</v>
      </c>
      <c r="U9324" s="16">
        <v>1000</v>
      </c>
      <c r="V9324" s="16">
        <v>10</v>
      </c>
      <c r="W9324" s="16">
        <v>0</v>
      </c>
      <c r="X9324" s="16">
        <v>-1010</v>
      </c>
    </row>
    <row r="9325" spans="1:24" x14ac:dyDescent="0.25">
      <c r="A9325" s="4" t="s">
        <v>5471</v>
      </c>
      <c r="B9325" t="s">
        <v>4176</v>
      </c>
      <c r="C9325" s="13" t="s">
        <v>43</v>
      </c>
      <c r="D9325" s="14">
        <v>30</v>
      </c>
      <c r="E9325" t="s">
        <v>665</v>
      </c>
      <c r="F9325" t="s">
        <v>28</v>
      </c>
      <c r="G9325" t="s">
        <v>172</v>
      </c>
      <c r="H9325" t="s">
        <v>51</v>
      </c>
      <c r="I9325" t="s">
        <v>76</v>
      </c>
      <c r="J9325" t="s">
        <v>46</v>
      </c>
      <c r="K9325">
        <v>120</v>
      </c>
      <c r="L9325" t="s">
        <v>47</v>
      </c>
      <c r="M9325" s="9">
        <v>30</v>
      </c>
      <c r="N9325" s="10">
        <v>615.38461538461536</v>
      </c>
      <c r="O9325">
        <v>1</v>
      </c>
      <c r="P9325">
        <v>1.0900000000000001</v>
      </c>
      <c r="Q9325">
        <v>1</v>
      </c>
      <c r="R9325" t="s">
        <v>43</v>
      </c>
      <c r="S9325" s="16">
        <v>0</v>
      </c>
      <c r="T9325" s="16">
        <v>615.38461538461536</v>
      </c>
      <c r="U9325" s="16">
        <v>0</v>
      </c>
      <c r="V9325" s="16">
        <v>50</v>
      </c>
      <c r="W9325" s="16">
        <v>0</v>
      </c>
      <c r="X9325" s="16">
        <v>-665.38461538461536</v>
      </c>
    </row>
    <row r="9326" spans="1:24" x14ac:dyDescent="0.25">
      <c r="A9326" s="4" t="s">
        <v>5471</v>
      </c>
      <c r="B9326" t="s">
        <v>4177</v>
      </c>
      <c r="C9326" s="13" t="s">
        <v>35</v>
      </c>
      <c r="D9326" s="14">
        <v>135</v>
      </c>
      <c r="E9326" t="s">
        <v>814</v>
      </c>
      <c r="F9326" t="s">
        <v>28</v>
      </c>
      <c r="G9326" t="s">
        <v>370</v>
      </c>
      <c r="H9326" t="s">
        <v>39</v>
      </c>
      <c r="I9326" t="s">
        <v>31</v>
      </c>
      <c r="J9326" t="s">
        <v>32</v>
      </c>
      <c r="K9326">
        <v>160</v>
      </c>
      <c r="L9326" t="s">
        <v>41</v>
      </c>
      <c r="M9326" s="9">
        <v>48</v>
      </c>
      <c r="N9326" s="10">
        <v>5416.666666666667</v>
      </c>
      <c r="O9326">
        <v>1.2</v>
      </c>
      <c r="P9326">
        <v>0.81</v>
      </c>
      <c r="Q9326">
        <v>0</v>
      </c>
      <c r="R9326" t="s">
        <v>43</v>
      </c>
      <c r="S9326" s="16">
        <v>7464.9600000000009</v>
      </c>
      <c r="T9326" s="16">
        <v>5416.666666666667</v>
      </c>
      <c r="U9326" s="16">
        <v>1000</v>
      </c>
      <c r="V9326" s="16">
        <v>0</v>
      </c>
      <c r="W9326" s="16">
        <v>0</v>
      </c>
      <c r="X9326" s="16">
        <v>1048.293333333334</v>
      </c>
    </row>
    <row r="9327" spans="1:24" x14ac:dyDescent="0.25">
      <c r="A9327" s="4" t="s">
        <v>5471</v>
      </c>
      <c r="B9327" t="s">
        <v>4178</v>
      </c>
      <c r="C9327" s="13" t="s">
        <v>92</v>
      </c>
      <c r="D9327" s="14">
        <v>254</v>
      </c>
      <c r="E9327" t="s">
        <v>345</v>
      </c>
      <c r="F9327" t="s">
        <v>37</v>
      </c>
      <c r="G9327" t="s">
        <v>94</v>
      </c>
      <c r="H9327" t="s">
        <v>51</v>
      </c>
      <c r="I9327" t="s">
        <v>40</v>
      </c>
      <c r="J9327" t="s">
        <v>32</v>
      </c>
      <c r="K9327">
        <v>166</v>
      </c>
      <c r="L9327" t="s">
        <v>95</v>
      </c>
      <c r="M9327" s="9">
        <v>35</v>
      </c>
      <c r="N9327" s="10">
        <v>47</v>
      </c>
      <c r="O9327">
        <v>0.8</v>
      </c>
      <c r="P9327">
        <v>1.07</v>
      </c>
      <c r="Q9327">
        <v>0</v>
      </c>
      <c r="R9327" t="s">
        <v>43</v>
      </c>
      <c r="S9327" s="16">
        <v>4973.3600000000006</v>
      </c>
      <c r="T9327" s="16">
        <v>0</v>
      </c>
      <c r="U9327" s="16">
        <v>750</v>
      </c>
      <c r="V9327" s="16">
        <v>250</v>
      </c>
      <c r="W9327" s="16">
        <v>7802</v>
      </c>
      <c r="X9327" s="16">
        <v>-3828.6399999999994</v>
      </c>
    </row>
    <row r="9328" spans="1:24" x14ac:dyDescent="0.25">
      <c r="A9328" s="4" t="s">
        <v>5471</v>
      </c>
      <c r="B9328" t="s">
        <v>4179</v>
      </c>
      <c r="C9328" s="13" t="s">
        <v>35</v>
      </c>
      <c r="D9328" s="14">
        <v>193</v>
      </c>
      <c r="E9328" t="s">
        <v>328</v>
      </c>
      <c r="F9328" t="s">
        <v>37</v>
      </c>
      <c r="G9328" t="s">
        <v>329</v>
      </c>
      <c r="H9328" t="s">
        <v>60</v>
      </c>
      <c r="I9328" t="s">
        <v>52</v>
      </c>
      <c r="J9328" t="s">
        <v>32</v>
      </c>
      <c r="K9328">
        <v>83</v>
      </c>
      <c r="L9328" t="s">
        <v>41</v>
      </c>
      <c r="M9328" s="9">
        <v>48</v>
      </c>
      <c r="N9328" s="10">
        <v>5416.666666666667</v>
      </c>
      <c r="O9328">
        <v>1.1000000000000001</v>
      </c>
      <c r="P9328">
        <v>1.1200000000000001</v>
      </c>
      <c r="Q9328">
        <v>0</v>
      </c>
      <c r="R9328" t="s">
        <v>43</v>
      </c>
      <c r="S9328" s="16">
        <v>4908.2880000000014</v>
      </c>
      <c r="T9328" s="16">
        <v>5416.666666666667</v>
      </c>
      <c r="U9328" s="16">
        <v>500</v>
      </c>
      <c r="V9328" s="16">
        <v>10</v>
      </c>
      <c r="W9328" s="16">
        <v>0</v>
      </c>
      <c r="X9328" s="16">
        <v>-1018.3786666666656</v>
      </c>
    </row>
    <row r="9329" spans="1:24" x14ac:dyDescent="0.25">
      <c r="A9329" s="4" t="s">
        <v>5471</v>
      </c>
      <c r="B9329" t="s">
        <v>4180</v>
      </c>
      <c r="C9329" s="13" t="s">
        <v>35</v>
      </c>
      <c r="D9329" s="14">
        <v>193</v>
      </c>
      <c r="E9329" t="s">
        <v>328</v>
      </c>
      <c r="F9329" t="s">
        <v>37</v>
      </c>
      <c r="G9329" t="s">
        <v>329</v>
      </c>
      <c r="H9329" t="s">
        <v>60</v>
      </c>
      <c r="I9329" t="s">
        <v>52</v>
      </c>
      <c r="J9329" t="s">
        <v>46</v>
      </c>
      <c r="K9329">
        <v>0</v>
      </c>
      <c r="L9329" t="s">
        <v>53</v>
      </c>
      <c r="M9329" s="9">
        <v>24</v>
      </c>
      <c r="N9329" s="10">
        <v>384.61538461538464</v>
      </c>
      <c r="O9329">
        <v>1.1000000000000001</v>
      </c>
      <c r="P9329">
        <v>1.1200000000000001</v>
      </c>
      <c r="Q9329">
        <v>0</v>
      </c>
      <c r="R9329" t="s">
        <v>43</v>
      </c>
      <c r="S9329" s="16">
        <v>0</v>
      </c>
      <c r="T9329" s="16">
        <v>0</v>
      </c>
      <c r="U9329" s="16">
        <v>0</v>
      </c>
      <c r="V9329" s="16">
        <v>500</v>
      </c>
      <c r="W9329" s="16">
        <v>0</v>
      </c>
      <c r="X9329" s="16">
        <v>-500</v>
      </c>
    </row>
    <row r="9330" spans="1:24" x14ac:dyDescent="0.25">
      <c r="A9330" s="4" t="s">
        <v>5471</v>
      </c>
      <c r="B9330" t="s">
        <v>4181</v>
      </c>
      <c r="C9330" s="13" t="s">
        <v>78</v>
      </c>
      <c r="D9330" s="14">
        <v>244</v>
      </c>
      <c r="E9330" t="s">
        <v>142</v>
      </c>
      <c r="F9330" t="s">
        <v>28</v>
      </c>
      <c r="G9330" t="s">
        <v>109</v>
      </c>
      <c r="H9330" t="s">
        <v>64</v>
      </c>
      <c r="I9330" t="s">
        <v>52</v>
      </c>
      <c r="J9330" t="s">
        <v>46</v>
      </c>
      <c r="K9330">
        <v>0</v>
      </c>
      <c r="L9330" t="s">
        <v>82</v>
      </c>
      <c r="M9330" s="9">
        <v>40</v>
      </c>
      <c r="N9330" s="10">
        <v>1230.7692307692307</v>
      </c>
      <c r="O9330">
        <v>1.1000000000000001</v>
      </c>
      <c r="P9330">
        <v>0.86</v>
      </c>
      <c r="Q9330">
        <v>0</v>
      </c>
      <c r="R9330" t="s">
        <v>43</v>
      </c>
      <c r="S9330" s="16">
        <v>6054.4000000000005</v>
      </c>
      <c r="T9330" s="16">
        <v>0</v>
      </c>
      <c r="U9330" s="16">
        <v>200</v>
      </c>
      <c r="V9330" s="16">
        <v>100</v>
      </c>
      <c r="W9330" s="16">
        <v>0</v>
      </c>
      <c r="X9330" s="16">
        <v>5754.4000000000005</v>
      </c>
    </row>
    <row r="9331" spans="1:24" x14ac:dyDescent="0.25">
      <c r="A9331" s="4" t="s">
        <v>5471</v>
      </c>
      <c r="B9331" t="s">
        <v>4182</v>
      </c>
      <c r="C9331" s="13" t="s">
        <v>43</v>
      </c>
      <c r="D9331" s="14">
        <v>124</v>
      </c>
      <c r="E9331" t="s">
        <v>104</v>
      </c>
      <c r="F9331" t="s">
        <v>37</v>
      </c>
      <c r="G9331" t="s">
        <v>105</v>
      </c>
      <c r="H9331" t="s">
        <v>39</v>
      </c>
      <c r="I9331" t="s">
        <v>76</v>
      </c>
      <c r="J9331" t="s">
        <v>32</v>
      </c>
      <c r="K9331">
        <v>165</v>
      </c>
      <c r="L9331" t="s">
        <v>117</v>
      </c>
      <c r="M9331" s="9">
        <v>54</v>
      </c>
      <c r="N9331" s="10">
        <v>5666.666666666667</v>
      </c>
      <c r="O9331">
        <v>1</v>
      </c>
      <c r="P9331">
        <v>1.1499999999999999</v>
      </c>
      <c r="Q9331">
        <v>1</v>
      </c>
      <c r="R9331" t="s">
        <v>43</v>
      </c>
      <c r="S9331" s="16">
        <v>0</v>
      </c>
      <c r="T9331" s="16">
        <v>5666.666666666667</v>
      </c>
      <c r="U9331" s="16">
        <v>0</v>
      </c>
      <c r="V9331" s="16">
        <v>10</v>
      </c>
      <c r="W9331" s="16">
        <v>0</v>
      </c>
      <c r="X9331" s="16">
        <v>-5676.666666666667</v>
      </c>
    </row>
    <row r="9332" spans="1:24" x14ac:dyDescent="0.25">
      <c r="A9332" s="4" t="s">
        <v>5471</v>
      </c>
      <c r="B9332" t="s">
        <v>4183</v>
      </c>
      <c r="C9332" s="13" t="s">
        <v>92</v>
      </c>
      <c r="D9332" s="14">
        <v>108</v>
      </c>
      <c r="E9332" t="s">
        <v>1376</v>
      </c>
      <c r="F9332" t="s">
        <v>28</v>
      </c>
      <c r="G9332" t="s">
        <v>63</v>
      </c>
      <c r="H9332" t="s">
        <v>64</v>
      </c>
      <c r="I9332" t="s">
        <v>31</v>
      </c>
      <c r="J9332" t="s">
        <v>46</v>
      </c>
      <c r="K9332">
        <v>101</v>
      </c>
      <c r="L9332" t="s">
        <v>99</v>
      </c>
      <c r="M9332" s="9">
        <v>48</v>
      </c>
      <c r="N9332" s="10">
        <v>45</v>
      </c>
      <c r="O9332">
        <v>1.2</v>
      </c>
      <c r="P9332">
        <v>1.04</v>
      </c>
      <c r="Q9332">
        <v>0</v>
      </c>
      <c r="R9332" t="s">
        <v>43</v>
      </c>
      <c r="S9332" s="16">
        <v>9584.64</v>
      </c>
      <c r="T9332" s="16">
        <v>0</v>
      </c>
      <c r="U9332" s="16">
        <v>0</v>
      </c>
      <c r="V9332" s="16">
        <v>10</v>
      </c>
      <c r="W9332" s="16">
        <v>4545</v>
      </c>
      <c r="X9332" s="16">
        <v>5029.6399999999994</v>
      </c>
    </row>
    <row r="9333" spans="1:24" x14ac:dyDescent="0.25">
      <c r="A9333" s="4" t="s">
        <v>5471</v>
      </c>
      <c r="B9333" t="s">
        <v>4184</v>
      </c>
      <c r="C9333" s="13" t="s">
        <v>43</v>
      </c>
      <c r="D9333" s="14">
        <v>290</v>
      </c>
      <c r="E9333" t="s">
        <v>1023</v>
      </c>
      <c r="F9333" t="s">
        <v>37</v>
      </c>
      <c r="G9333" t="s">
        <v>85</v>
      </c>
      <c r="H9333" t="s">
        <v>51</v>
      </c>
      <c r="I9333" t="s">
        <v>40</v>
      </c>
      <c r="J9333" t="s">
        <v>46</v>
      </c>
      <c r="K9333">
        <v>130</v>
      </c>
      <c r="L9333" t="s">
        <v>47</v>
      </c>
      <c r="M9333" s="9">
        <v>30</v>
      </c>
      <c r="N9333" s="10">
        <v>615.38461538461536</v>
      </c>
      <c r="O9333">
        <v>0.8</v>
      </c>
      <c r="P9333">
        <v>0.95</v>
      </c>
      <c r="Q9333">
        <v>0</v>
      </c>
      <c r="R9333" t="s">
        <v>43</v>
      </c>
      <c r="S9333" s="16">
        <v>2964</v>
      </c>
      <c r="T9333" s="16">
        <v>615.38461538461536</v>
      </c>
      <c r="U9333" s="16">
        <v>1000</v>
      </c>
      <c r="V9333" s="16">
        <v>10</v>
      </c>
      <c r="W9333" s="16">
        <v>0</v>
      </c>
      <c r="X9333" s="16">
        <v>1338.6153846153848</v>
      </c>
    </row>
    <row r="9334" spans="1:24" x14ac:dyDescent="0.25">
      <c r="A9334" s="4" t="s">
        <v>5471</v>
      </c>
      <c r="B9334" t="s">
        <v>4185</v>
      </c>
      <c r="C9334" s="13" t="s">
        <v>92</v>
      </c>
      <c r="D9334" s="14">
        <v>187</v>
      </c>
      <c r="E9334" t="s">
        <v>126</v>
      </c>
      <c r="F9334" t="s">
        <v>37</v>
      </c>
      <c r="G9334" t="s">
        <v>127</v>
      </c>
      <c r="H9334" t="s">
        <v>51</v>
      </c>
      <c r="I9334" t="s">
        <v>52</v>
      </c>
      <c r="J9334" t="s">
        <v>46</v>
      </c>
      <c r="K9334">
        <v>165</v>
      </c>
      <c r="L9334" t="s">
        <v>99</v>
      </c>
      <c r="M9334" s="9">
        <v>40</v>
      </c>
      <c r="N9334" s="10">
        <v>44</v>
      </c>
      <c r="O9334">
        <v>1.1000000000000001</v>
      </c>
      <c r="P9334">
        <v>1.2</v>
      </c>
      <c r="Q9334">
        <v>0</v>
      </c>
      <c r="R9334" t="s">
        <v>43</v>
      </c>
      <c r="S9334" s="16">
        <v>8712</v>
      </c>
      <c r="T9334" s="16">
        <v>0</v>
      </c>
      <c r="U9334" s="16">
        <v>0</v>
      </c>
      <c r="V9334" s="16">
        <v>500</v>
      </c>
      <c r="W9334" s="16">
        <v>7260</v>
      </c>
      <c r="X9334" s="16">
        <v>952</v>
      </c>
    </row>
    <row r="9335" spans="1:24" x14ac:dyDescent="0.25">
      <c r="A9335" s="4" t="s">
        <v>5471</v>
      </c>
      <c r="B9335" t="s">
        <v>4186</v>
      </c>
      <c r="C9335" s="13" t="s">
        <v>35</v>
      </c>
      <c r="D9335" s="14">
        <v>222</v>
      </c>
      <c r="E9335" t="s">
        <v>420</v>
      </c>
      <c r="F9335" t="s">
        <v>37</v>
      </c>
      <c r="G9335" t="s">
        <v>198</v>
      </c>
      <c r="H9335" t="s">
        <v>39</v>
      </c>
      <c r="I9335" t="s">
        <v>76</v>
      </c>
      <c r="J9335" t="s">
        <v>32</v>
      </c>
      <c r="K9335">
        <v>168</v>
      </c>
      <c r="L9335" t="s">
        <v>41</v>
      </c>
      <c r="M9335" s="9">
        <v>48</v>
      </c>
      <c r="N9335" s="10">
        <v>5416.666666666667</v>
      </c>
      <c r="O9335">
        <v>1</v>
      </c>
      <c r="P9335">
        <v>0.87</v>
      </c>
      <c r="Q9335">
        <v>0</v>
      </c>
      <c r="R9335" t="s">
        <v>43</v>
      </c>
      <c r="S9335" s="16">
        <v>7015.68</v>
      </c>
      <c r="T9335" s="16">
        <v>5416.666666666667</v>
      </c>
      <c r="U9335" s="16">
        <v>0</v>
      </c>
      <c r="V9335" s="16">
        <v>100</v>
      </c>
      <c r="W9335" s="16">
        <v>0</v>
      </c>
      <c r="X9335" s="16">
        <v>1499.0133333333333</v>
      </c>
    </row>
    <row r="9336" spans="1:24" x14ac:dyDescent="0.25">
      <c r="A9336" s="4" t="s">
        <v>5471</v>
      </c>
      <c r="B9336" t="s">
        <v>4187</v>
      </c>
      <c r="C9336" s="13" t="s">
        <v>66</v>
      </c>
      <c r="D9336" s="14">
        <v>42</v>
      </c>
      <c r="E9336" t="s">
        <v>517</v>
      </c>
      <c r="F9336" t="s">
        <v>28</v>
      </c>
      <c r="G9336" t="s">
        <v>362</v>
      </c>
      <c r="H9336" t="s">
        <v>30</v>
      </c>
      <c r="I9336" t="s">
        <v>40</v>
      </c>
      <c r="J9336" t="s">
        <v>46</v>
      </c>
      <c r="K9336">
        <v>164</v>
      </c>
      <c r="L9336" t="s">
        <v>69</v>
      </c>
      <c r="M9336" s="9">
        <v>48</v>
      </c>
      <c r="N9336" s="10">
        <v>1538.4615384615386</v>
      </c>
      <c r="O9336">
        <v>0.8</v>
      </c>
      <c r="P9336">
        <v>0.94</v>
      </c>
      <c r="Q9336">
        <v>0</v>
      </c>
      <c r="R9336" t="s">
        <v>43</v>
      </c>
      <c r="S9336" s="16">
        <v>5775.36</v>
      </c>
      <c r="T9336" s="16">
        <v>1538.4615384615386</v>
      </c>
      <c r="U9336" s="16">
        <v>0</v>
      </c>
      <c r="V9336" s="16">
        <v>100</v>
      </c>
      <c r="W9336" s="16">
        <v>0</v>
      </c>
      <c r="X9336" s="16">
        <v>4136.8984615384616</v>
      </c>
    </row>
    <row r="9337" spans="1:24" x14ac:dyDescent="0.25">
      <c r="A9337" s="4" t="s">
        <v>5471</v>
      </c>
      <c r="B9337" t="s">
        <v>4188</v>
      </c>
      <c r="C9337" s="13" t="s">
        <v>26</v>
      </c>
      <c r="D9337" s="14">
        <v>193</v>
      </c>
      <c r="E9337" t="s">
        <v>328</v>
      </c>
      <c r="F9337" t="s">
        <v>37</v>
      </c>
      <c r="G9337" t="s">
        <v>329</v>
      </c>
      <c r="H9337" t="s">
        <v>60</v>
      </c>
      <c r="I9337" t="s">
        <v>52</v>
      </c>
      <c r="J9337" t="s">
        <v>32</v>
      </c>
      <c r="K9337">
        <v>167</v>
      </c>
      <c r="L9337" t="s">
        <v>33</v>
      </c>
      <c r="M9337" s="9">
        <v>60</v>
      </c>
      <c r="N9337" s="10">
        <v>6250</v>
      </c>
      <c r="O9337">
        <v>1.1000000000000001</v>
      </c>
      <c r="P9337">
        <v>1.1200000000000001</v>
      </c>
      <c r="Q9337">
        <v>0</v>
      </c>
      <c r="R9337" t="s">
        <v>43</v>
      </c>
      <c r="S9337" s="16">
        <v>12344.640000000001</v>
      </c>
      <c r="T9337" s="16">
        <v>6250</v>
      </c>
      <c r="U9337" s="16">
        <v>500</v>
      </c>
      <c r="V9337" s="16">
        <v>10</v>
      </c>
      <c r="W9337" s="16">
        <v>0</v>
      </c>
      <c r="X9337" s="16">
        <v>5584.6400000000012</v>
      </c>
    </row>
    <row r="9338" spans="1:24" x14ac:dyDescent="0.25">
      <c r="A9338" s="4" t="s">
        <v>5471</v>
      </c>
      <c r="B9338" t="s">
        <v>4189</v>
      </c>
      <c r="C9338" s="13" t="s">
        <v>43</v>
      </c>
      <c r="D9338" s="14">
        <v>51</v>
      </c>
      <c r="E9338" t="s">
        <v>382</v>
      </c>
      <c r="F9338" t="s">
        <v>37</v>
      </c>
      <c r="G9338" t="s">
        <v>383</v>
      </c>
      <c r="H9338" t="s">
        <v>51</v>
      </c>
      <c r="I9338" t="s">
        <v>40</v>
      </c>
      <c r="J9338" t="s">
        <v>46</v>
      </c>
      <c r="K9338">
        <v>83</v>
      </c>
      <c r="L9338" t="s">
        <v>47</v>
      </c>
      <c r="M9338" s="9">
        <v>30</v>
      </c>
      <c r="N9338" s="10">
        <v>615.38461538461536</v>
      </c>
      <c r="O9338">
        <v>0.8</v>
      </c>
      <c r="P9338">
        <v>1.17</v>
      </c>
      <c r="Q9338">
        <v>0</v>
      </c>
      <c r="R9338" t="s">
        <v>43</v>
      </c>
      <c r="S9338" s="16">
        <v>2330.64</v>
      </c>
      <c r="T9338" s="16">
        <v>615.38461538461536</v>
      </c>
      <c r="U9338" s="16">
        <v>750</v>
      </c>
      <c r="V9338" s="16">
        <v>0</v>
      </c>
      <c r="W9338" s="16">
        <v>0</v>
      </c>
      <c r="X9338" s="16">
        <v>965.25538461538463</v>
      </c>
    </row>
    <row r="9339" spans="1:24" x14ac:dyDescent="0.25">
      <c r="A9339" s="4" t="s">
        <v>5471</v>
      </c>
      <c r="B9339" t="s">
        <v>4190</v>
      </c>
      <c r="C9339" s="13" t="s">
        <v>92</v>
      </c>
      <c r="D9339" s="14">
        <v>140</v>
      </c>
      <c r="E9339" t="s">
        <v>808</v>
      </c>
      <c r="F9339" t="s">
        <v>37</v>
      </c>
      <c r="G9339" t="s">
        <v>312</v>
      </c>
      <c r="H9339" t="s">
        <v>81</v>
      </c>
      <c r="I9339" t="s">
        <v>76</v>
      </c>
      <c r="J9339" t="s">
        <v>46</v>
      </c>
      <c r="K9339">
        <v>166</v>
      </c>
      <c r="L9339" t="s">
        <v>99</v>
      </c>
      <c r="M9339" s="9">
        <v>72</v>
      </c>
      <c r="N9339" s="10">
        <v>80</v>
      </c>
      <c r="O9339">
        <v>1</v>
      </c>
      <c r="P9339">
        <v>1.2</v>
      </c>
      <c r="Q9339">
        <v>0</v>
      </c>
      <c r="R9339" t="s">
        <v>43</v>
      </c>
      <c r="S9339" s="16">
        <v>14342.4</v>
      </c>
      <c r="T9339" s="16">
        <v>0</v>
      </c>
      <c r="U9339" s="16">
        <v>1000</v>
      </c>
      <c r="V9339" s="16">
        <v>10</v>
      </c>
      <c r="W9339" s="16">
        <v>13280</v>
      </c>
      <c r="X9339" s="16">
        <v>52.399999999999636</v>
      </c>
    </row>
    <row r="9340" spans="1:24" x14ac:dyDescent="0.25">
      <c r="A9340" s="4" t="s">
        <v>5471</v>
      </c>
      <c r="B9340" t="s">
        <v>4191</v>
      </c>
      <c r="C9340" s="13" t="s">
        <v>35</v>
      </c>
      <c r="D9340" s="14">
        <v>78</v>
      </c>
      <c r="E9340" t="s">
        <v>774</v>
      </c>
      <c r="F9340" t="s">
        <v>37</v>
      </c>
      <c r="G9340" t="s">
        <v>278</v>
      </c>
      <c r="H9340" t="s">
        <v>60</v>
      </c>
      <c r="I9340" t="s">
        <v>52</v>
      </c>
      <c r="J9340" t="s">
        <v>46</v>
      </c>
      <c r="K9340">
        <v>164</v>
      </c>
      <c r="L9340" t="s">
        <v>53</v>
      </c>
      <c r="M9340" s="9">
        <v>24</v>
      </c>
      <c r="N9340" s="10">
        <v>384.61538461538464</v>
      </c>
      <c r="O9340">
        <v>1.1000000000000001</v>
      </c>
      <c r="P9340">
        <v>1</v>
      </c>
      <c r="Q9340">
        <v>0</v>
      </c>
      <c r="R9340" t="s">
        <v>43</v>
      </c>
      <c r="S9340" s="16">
        <v>4329.6000000000004</v>
      </c>
      <c r="T9340" s="16">
        <v>384.61538461538464</v>
      </c>
      <c r="U9340" s="16">
        <v>500</v>
      </c>
      <c r="V9340" s="16">
        <v>0</v>
      </c>
      <c r="W9340" s="16">
        <v>0</v>
      </c>
      <c r="X9340" s="16">
        <v>3444.9846153846156</v>
      </c>
    </row>
    <row r="9341" spans="1:24" x14ac:dyDescent="0.25">
      <c r="A9341" s="4" t="s">
        <v>5471</v>
      </c>
      <c r="B9341" t="s">
        <v>4192</v>
      </c>
      <c r="C9341" s="13" t="s">
        <v>35</v>
      </c>
      <c r="D9341" s="14">
        <v>278</v>
      </c>
      <c r="E9341" t="s">
        <v>211</v>
      </c>
      <c r="F9341" t="s">
        <v>37</v>
      </c>
      <c r="G9341" t="s">
        <v>153</v>
      </c>
      <c r="H9341" t="s">
        <v>39</v>
      </c>
      <c r="I9341" t="s">
        <v>40</v>
      </c>
      <c r="J9341" t="s">
        <v>32</v>
      </c>
      <c r="K9341">
        <v>0</v>
      </c>
      <c r="L9341" t="s">
        <v>41</v>
      </c>
      <c r="M9341" s="9">
        <v>48</v>
      </c>
      <c r="N9341" s="10">
        <v>5416.666666666667</v>
      </c>
      <c r="O9341">
        <v>0.8</v>
      </c>
      <c r="P9341">
        <v>1.1200000000000001</v>
      </c>
      <c r="Q9341">
        <v>0</v>
      </c>
      <c r="R9341" t="s">
        <v>43</v>
      </c>
      <c r="S9341" s="16">
        <v>0</v>
      </c>
      <c r="T9341" s="16">
        <v>0</v>
      </c>
      <c r="U9341" s="16">
        <v>200</v>
      </c>
      <c r="V9341" s="16">
        <v>0</v>
      </c>
      <c r="W9341" s="16">
        <v>0</v>
      </c>
      <c r="X9341" s="16">
        <v>-200</v>
      </c>
    </row>
    <row r="9342" spans="1:24" x14ac:dyDescent="0.25">
      <c r="A9342" s="4" t="s">
        <v>5471</v>
      </c>
      <c r="B9342" t="s">
        <v>4193</v>
      </c>
      <c r="C9342" s="13" t="s">
        <v>35</v>
      </c>
      <c r="D9342" s="14">
        <v>69</v>
      </c>
      <c r="E9342" t="s">
        <v>200</v>
      </c>
      <c r="F9342" t="s">
        <v>28</v>
      </c>
      <c r="G9342" t="s">
        <v>201</v>
      </c>
      <c r="H9342" t="s">
        <v>39</v>
      </c>
      <c r="I9342" t="s">
        <v>52</v>
      </c>
      <c r="J9342" t="s">
        <v>46</v>
      </c>
      <c r="K9342">
        <v>164</v>
      </c>
      <c r="L9342" t="s">
        <v>53</v>
      </c>
      <c r="M9342" s="9">
        <v>24</v>
      </c>
      <c r="N9342" s="10">
        <v>384.61538461538464</v>
      </c>
      <c r="O9342">
        <v>1.1000000000000001</v>
      </c>
      <c r="P9342">
        <v>1.1299999999999999</v>
      </c>
      <c r="Q9342">
        <v>0</v>
      </c>
      <c r="R9342" t="s">
        <v>43</v>
      </c>
      <c r="S9342" s="16">
        <v>4773.12</v>
      </c>
      <c r="T9342" s="16">
        <v>384.61538461538464</v>
      </c>
      <c r="U9342" s="16">
        <v>0</v>
      </c>
      <c r="V9342" s="16">
        <v>0</v>
      </c>
      <c r="W9342" s="16">
        <v>0</v>
      </c>
      <c r="X9342" s="16">
        <v>4388.5046153846151</v>
      </c>
    </row>
    <row r="9343" spans="1:24" x14ac:dyDescent="0.25">
      <c r="A9343" s="4" t="s">
        <v>5471</v>
      </c>
      <c r="B9343" t="s">
        <v>4194</v>
      </c>
      <c r="C9343" s="13" t="s">
        <v>35</v>
      </c>
      <c r="D9343" s="14">
        <v>70</v>
      </c>
      <c r="E9343" t="s">
        <v>407</v>
      </c>
      <c r="F9343" t="s">
        <v>37</v>
      </c>
      <c r="G9343" t="s">
        <v>201</v>
      </c>
      <c r="H9343" t="s">
        <v>39</v>
      </c>
      <c r="I9343" t="s">
        <v>76</v>
      </c>
      <c r="J9343" t="s">
        <v>32</v>
      </c>
      <c r="K9343">
        <v>0</v>
      </c>
      <c r="L9343" t="s">
        <v>41</v>
      </c>
      <c r="M9343" s="9">
        <v>48</v>
      </c>
      <c r="N9343" s="10">
        <v>5416.666666666667</v>
      </c>
      <c r="O9343">
        <v>1</v>
      </c>
      <c r="P9343">
        <v>1.1299999999999999</v>
      </c>
      <c r="Q9343">
        <v>0</v>
      </c>
      <c r="R9343" t="s">
        <v>43</v>
      </c>
      <c r="S9343" s="16">
        <v>0</v>
      </c>
      <c r="T9343" s="16">
        <v>0</v>
      </c>
      <c r="U9343" s="16">
        <v>0</v>
      </c>
      <c r="V9343" s="16">
        <v>50</v>
      </c>
      <c r="W9343" s="16">
        <v>0</v>
      </c>
      <c r="X9343" s="16">
        <v>-50</v>
      </c>
    </row>
    <row r="9344" spans="1:24" x14ac:dyDescent="0.25">
      <c r="A9344" s="4" t="s">
        <v>5471</v>
      </c>
      <c r="B9344" t="s">
        <v>4195</v>
      </c>
      <c r="C9344" s="13" t="s">
        <v>92</v>
      </c>
      <c r="D9344" s="14">
        <v>290</v>
      </c>
      <c r="E9344" t="s">
        <v>1023</v>
      </c>
      <c r="F9344" t="s">
        <v>37</v>
      </c>
      <c r="G9344" t="s">
        <v>85</v>
      </c>
      <c r="H9344" t="s">
        <v>51</v>
      </c>
      <c r="I9344" t="s">
        <v>40</v>
      </c>
      <c r="J9344" t="s">
        <v>46</v>
      </c>
      <c r="K9344">
        <v>0</v>
      </c>
      <c r="L9344" t="s">
        <v>99</v>
      </c>
      <c r="M9344" s="9">
        <v>40</v>
      </c>
      <c r="N9344" s="10">
        <v>52</v>
      </c>
      <c r="O9344">
        <v>0.8</v>
      </c>
      <c r="P9344">
        <v>0.95</v>
      </c>
      <c r="Q9344">
        <v>0</v>
      </c>
      <c r="R9344" t="s">
        <v>43</v>
      </c>
      <c r="S9344" s="16">
        <v>0</v>
      </c>
      <c r="T9344" s="16">
        <v>0</v>
      </c>
      <c r="U9344" s="16">
        <v>200</v>
      </c>
      <c r="V9344" s="16">
        <v>0</v>
      </c>
      <c r="W9344" s="16">
        <v>0</v>
      </c>
      <c r="X9344" s="16">
        <v>-200</v>
      </c>
    </row>
    <row r="9345" spans="1:24" x14ac:dyDescent="0.25">
      <c r="A9345" s="4" t="s">
        <v>5471</v>
      </c>
      <c r="B9345" t="s">
        <v>4196</v>
      </c>
      <c r="C9345" s="13" t="s">
        <v>78</v>
      </c>
      <c r="D9345" s="14">
        <v>233</v>
      </c>
      <c r="E9345" t="s">
        <v>586</v>
      </c>
      <c r="F9345" t="s">
        <v>37</v>
      </c>
      <c r="G9345" t="s">
        <v>350</v>
      </c>
      <c r="H9345" t="s">
        <v>64</v>
      </c>
      <c r="I9345" t="s">
        <v>40</v>
      </c>
      <c r="J9345" t="s">
        <v>32</v>
      </c>
      <c r="K9345">
        <v>162</v>
      </c>
      <c r="L9345" t="s">
        <v>121</v>
      </c>
      <c r="M9345" s="9">
        <v>65</v>
      </c>
      <c r="N9345" s="10">
        <v>7500</v>
      </c>
      <c r="O9345">
        <v>0.8</v>
      </c>
      <c r="P9345">
        <v>1.0900000000000001</v>
      </c>
      <c r="Q9345">
        <v>0</v>
      </c>
      <c r="R9345" t="s">
        <v>43</v>
      </c>
      <c r="S9345" s="16">
        <v>9182.16</v>
      </c>
      <c r="T9345" s="16">
        <v>7500</v>
      </c>
      <c r="U9345" s="16">
        <v>0</v>
      </c>
      <c r="V9345" s="16">
        <v>10</v>
      </c>
      <c r="W9345" s="16">
        <v>0</v>
      </c>
      <c r="X9345" s="16">
        <v>1672.1599999999999</v>
      </c>
    </row>
    <row r="9346" spans="1:24" x14ac:dyDescent="0.25">
      <c r="A9346" s="4" t="s">
        <v>5471</v>
      </c>
      <c r="B9346" t="s">
        <v>4197</v>
      </c>
      <c r="C9346" s="13" t="s">
        <v>78</v>
      </c>
      <c r="D9346" s="14">
        <v>253</v>
      </c>
      <c r="E9346" t="s">
        <v>1110</v>
      </c>
      <c r="F9346" t="s">
        <v>37</v>
      </c>
      <c r="G9346" t="s">
        <v>94</v>
      </c>
      <c r="H9346" t="s">
        <v>51</v>
      </c>
      <c r="I9346" t="s">
        <v>76</v>
      </c>
      <c r="J9346" t="s">
        <v>46</v>
      </c>
      <c r="K9346">
        <v>0</v>
      </c>
      <c r="L9346" t="s">
        <v>82</v>
      </c>
      <c r="M9346" s="9">
        <v>40</v>
      </c>
      <c r="N9346" s="10">
        <v>1230.7692307692307</v>
      </c>
      <c r="O9346">
        <v>1</v>
      </c>
      <c r="P9346">
        <v>1.07</v>
      </c>
      <c r="Q9346">
        <v>0</v>
      </c>
      <c r="R9346" t="s">
        <v>43</v>
      </c>
      <c r="S9346" s="16">
        <v>0</v>
      </c>
      <c r="T9346" s="16">
        <v>0</v>
      </c>
      <c r="U9346" s="16">
        <v>750</v>
      </c>
      <c r="V9346" s="16">
        <v>0</v>
      </c>
      <c r="W9346" s="16">
        <v>0</v>
      </c>
      <c r="X9346" s="16">
        <v>-750</v>
      </c>
    </row>
    <row r="9347" spans="1:24" x14ac:dyDescent="0.25">
      <c r="A9347" s="4" t="s">
        <v>5471</v>
      </c>
      <c r="B9347" t="s">
        <v>4198</v>
      </c>
      <c r="C9347" s="13" t="s">
        <v>92</v>
      </c>
      <c r="D9347" s="14">
        <v>162</v>
      </c>
      <c r="E9347" t="s">
        <v>216</v>
      </c>
      <c r="F9347" t="s">
        <v>28</v>
      </c>
      <c r="G9347" t="s">
        <v>217</v>
      </c>
      <c r="H9347" t="s">
        <v>64</v>
      </c>
      <c r="I9347" t="s">
        <v>40</v>
      </c>
      <c r="J9347" t="s">
        <v>46</v>
      </c>
      <c r="K9347">
        <v>0</v>
      </c>
      <c r="L9347" t="s">
        <v>99</v>
      </c>
      <c r="M9347" s="9">
        <v>40</v>
      </c>
      <c r="N9347" s="10">
        <v>44</v>
      </c>
      <c r="O9347">
        <v>0.8</v>
      </c>
      <c r="P9347">
        <v>0.81</v>
      </c>
      <c r="Q9347">
        <v>0</v>
      </c>
      <c r="R9347" t="s">
        <v>43</v>
      </c>
      <c r="S9347" s="16">
        <v>4147.2000000000007</v>
      </c>
      <c r="T9347" s="16">
        <v>0</v>
      </c>
      <c r="U9347" s="16">
        <v>200</v>
      </c>
      <c r="V9347" s="16">
        <v>10</v>
      </c>
      <c r="W9347" s="16">
        <v>0</v>
      </c>
      <c r="X9347" s="16">
        <v>3937.2000000000007</v>
      </c>
    </row>
    <row r="9348" spans="1:24" x14ac:dyDescent="0.25">
      <c r="A9348" s="4" t="s">
        <v>5471</v>
      </c>
      <c r="B9348" t="s">
        <v>4199</v>
      </c>
      <c r="C9348" s="13" t="s">
        <v>92</v>
      </c>
      <c r="D9348" s="14">
        <v>280</v>
      </c>
      <c r="E9348" t="s">
        <v>714</v>
      </c>
      <c r="F9348" t="s">
        <v>28</v>
      </c>
      <c r="G9348" t="s">
        <v>266</v>
      </c>
      <c r="H9348" t="s">
        <v>39</v>
      </c>
      <c r="I9348" t="s">
        <v>40</v>
      </c>
      <c r="J9348" t="s">
        <v>46</v>
      </c>
      <c r="K9348">
        <v>168</v>
      </c>
      <c r="L9348" t="s">
        <v>99</v>
      </c>
      <c r="M9348" s="9">
        <v>40</v>
      </c>
      <c r="N9348" s="10">
        <v>43</v>
      </c>
      <c r="O9348">
        <v>0.8</v>
      </c>
      <c r="P9348">
        <v>0.81</v>
      </c>
      <c r="Q9348">
        <v>0</v>
      </c>
      <c r="R9348" t="s">
        <v>43</v>
      </c>
      <c r="S9348" s="16">
        <v>4147.2000000000007</v>
      </c>
      <c r="T9348" s="16">
        <v>0</v>
      </c>
      <c r="U9348" s="16">
        <v>0</v>
      </c>
      <c r="V9348" s="16">
        <v>100</v>
      </c>
      <c r="W9348" s="16">
        <v>7224</v>
      </c>
      <c r="X9348" s="16">
        <v>-3176.7999999999993</v>
      </c>
    </row>
    <row r="9349" spans="1:24" x14ac:dyDescent="0.25">
      <c r="A9349" s="4" t="s">
        <v>5471</v>
      </c>
      <c r="B9349" t="s">
        <v>4200</v>
      </c>
      <c r="C9349" s="13" t="s">
        <v>26</v>
      </c>
      <c r="D9349" s="14">
        <v>94</v>
      </c>
      <c r="E9349" t="s">
        <v>169</v>
      </c>
      <c r="F9349" t="s">
        <v>37</v>
      </c>
      <c r="G9349" t="s">
        <v>145</v>
      </c>
      <c r="H9349" t="s">
        <v>51</v>
      </c>
      <c r="I9349" t="s">
        <v>31</v>
      </c>
      <c r="J9349" t="s">
        <v>46</v>
      </c>
      <c r="K9349">
        <v>160</v>
      </c>
      <c r="L9349" t="s">
        <v>90</v>
      </c>
      <c r="M9349" s="9">
        <v>35</v>
      </c>
      <c r="N9349" s="10">
        <v>923.07692307692309</v>
      </c>
      <c r="O9349">
        <v>1.2</v>
      </c>
      <c r="P9349">
        <v>1.1100000000000001</v>
      </c>
      <c r="Q9349">
        <v>0</v>
      </c>
      <c r="R9349" t="s">
        <v>43</v>
      </c>
      <c r="S9349" s="16">
        <v>7459.2000000000007</v>
      </c>
      <c r="T9349" s="16">
        <v>923.07692307692309</v>
      </c>
      <c r="U9349" s="16">
        <v>0</v>
      </c>
      <c r="V9349" s="16">
        <v>100</v>
      </c>
      <c r="W9349" s="16">
        <v>0</v>
      </c>
      <c r="X9349" s="16">
        <v>6436.1230769230779</v>
      </c>
    </row>
    <row r="9350" spans="1:24" x14ac:dyDescent="0.25">
      <c r="A9350" s="4" t="s">
        <v>5471</v>
      </c>
      <c r="B9350" t="s">
        <v>4201</v>
      </c>
      <c r="C9350" s="13" t="s">
        <v>92</v>
      </c>
      <c r="D9350" s="14">
        <v>47</v>
      </c>
      <c r="E9350" t="s">
        <v>1228</v>
      </c>
      <c r="F9350" t="s">
        <v>37</v>
      </c>
      <c r="G9350" t="s">
        <v>318</v>
      </c>
      <c r="H9350" t="s">
        <v>81</v>
      </c>
      <c r="I9350" t="s">
        <v>52</v>
      </c>
      <c r="J9350" t="s">
        <v>46</v>
      </c>
      <c r="K9350">
        <v>163</v>
      </c>
      <c r="L9350" t="s">
        <v>99</v>
      </c>
      <c r="M9350" s="9">
        <v>48</v>
      </c>
      <c r="N9350" s="10">
        <v>46</v>
      </c>
      <c r="O9350">
        <v>1.1000000000000001</v>
      </c>
      <c r="P9350">
        <v>0.97</v>
      </c>
      <c r="Q9350">
        <v>0</v>
      </c>
      <c r="R9350" t="s">
        <v>43</v>
      </c>
      <c r="S9350" s="16">
        <v>8348.2080000000005</v>
      </c>
      <c r="T9350" s="16">
        <v>0</v>
      </c>
      <c r="U9350" s="16">
        <v>750</v>
      </c>
      <c r="V9350" s="16">
        <v>10</v>
      </c>
      <c r="W9350" s="16">
        <v>7498</v>
      </c>
      <c r="X9350" s="16">
        <v>90.208000000000538</v>
      </c>
    </row>
    <row r="9351" spans="1:24" x14ac:dyDescent="0.25">
      <c r="A9351" s="4" t="s">
        <v>5471</v>
      </c>
      <c r="B9351" t="s">
        <v>4202</v>
      </c>
      <c r="C9351" s="13" t="s">
        <v>66</v>
      </c>
      <c r="D9351" s="14">
        <v>84</v>
      </c>
      <c r="E9351" t="s">
        <v>763</v>
      </c>
      <c r="F9351" t="s">
        <v>37</v>
      </c>
      <c r="G9351" t="s">
        <v>326</v>
      </c>
      <c r="H9351" t="s">
        <v>64</v>
      </c>
      <c r="I9351" t="s">
        <v>40</v>
      </c>
      <c r="J9351" t="s">
        <v>46</v>
      </c>
      <c r="K9351">
        <v>94</v>
      </c>
      <c r="L9351" t="s">
        <v>69</v>
      </c>
      <c r="M9351" s="9">
        <v>48</v>
      </c>
      <c r="N9351" s="10">
        <v>1538.4615384615386</v>
      </c>
      <c r="O9351">
        <v>0.8</v>
      </c>
      <c r="P9351">
        <v>0.81</v>
      </c>
      <c r="Q9351">
        <v>0</v>
      </c>
      <c r="R9351" t="s">
        <v>43</v>
      </c>
      <c r="S9351" s="16">
        <v>2923.7760000000003</v>
      </c>
      <c r="T9351" s="16">
        <v>1538.4615384615386</v>
      </c>
      <c r="U9351" s="16">
        <v>200</v>
      </c>
      <c r="V9351" s="16">
        <v>50</v>
      </c>
      <c r="W9351" s="16">
        <v>0</v>
      </c>
      <c r="X9351" s="16">
        <v>1135.3144615384617</v>
      </c>
    </row>
    <row r="9352" spans="1:24" x14ac:dyDescent="0.25">
      <c r="A9352" s="4" t="s">
        <v>5471</v>
      </c>
      <c r="B9352" t="s">
        <v>4203</v>
      </c>
      <c r="C9352" s="13" t="s">
        <v>35</v>
      </c>
      <c r="D9352" s="14">
        <v>105</v>
      </c>
      <c r="E9352" t="s">
        <v>150</v>
      </c>
      <c r="F9352" t="s">
        <v>37</v>
      </c>
      <c r="G9352" t="s">
        <v>98</v>
      </c>
      <c r="H9352" t="s">
        <v>81</v>
      </c>
      <c r="I9352" t="s">
        <v>76</v>
      </c>
      <c r="J9352" t="s">
        <v>32</v>
      </c>
      <c r="K9352">
        <v>165</v>
      </c>
      <c r="L9352" t="s">
        <v>41</v>
      </c>
      <c r="M9352" s="9">
        <v>48</v>
      </c>
      <c r="N9352" s="10">
        <v>5416.666666666667</v>
      </c>
      <c r="O9352">
        <v>1</v>
      </c>
      <c r="P9352">
        <v>1.03</v>
      </c>
      <c r="Q9352">
        <v>0</v>
      </c>
      <c r="R9352" t="s">
        <v>43</v>
      </c>
      <c r="S9352" s="16">
        <v>8157.6</v>
      </c>
      <c r="T9352" s="16">
        <v>5416.666666666667</v>
      </c>
      <c r="U9352" s="16">
        <v>500</v>
      </c>
      <c r="V9352" s="16">
        <v>10</v>
      </c>
      <c r="W9352" s="16">
        <v>0</v>
      </c>
      <c r="X9352" s="16">
        <v>2230.9333333333334</v>
      </c>
    </row>
    <row r="9353" spans="1:24" x14ac:dyDescent="0.25">
      <c r="A9353" s="4" t="s">
        <v>5471</v>
      </c>
      <c r="B9353" t="s">
        <v>4204</v>
      </c>
      <c r="C9353" s="13" t="s">
        <v>78</v>
      </c>
      <c r="D9353" s="14">
        <v>87</v>
      </c>
      <c r="E9353" t="s">
        <v>227</v>
      </c>
      <c r="F9353" t="s">
        <v>37</v>
      </c>
      <c r="G9353" t="s">
        <v>228</v>
      </c>
      <c r="H9353" t="s">
        <v>64</v>
      </c>
      <c r="I9353" t="s">
        <v>40</v>
      </c>
      <c r="J9353" t="s">
        <v>46</v>
      </c>
      <c r="K9353">
        <v>124</v>
      </c>
      <c r="L9353" t="s">
        <v>82</v>
      </c>
      <c r="M9353" s="9">
        <v>40</v>
      </c>
      <c r="N9353" s="10">
        <v>1230.7692307692307</v>
      </c>
      <c r="O9353">
        <v>0.8</v>
      </c>
      <c r="P9353">
        <v>0.88</v>
      </c>
      <c r="Q9353">
        <v>0</v>
      </c>
      <c r="R9353" t="s">
        <v>43</v>
      </c>
      <c r="S9353" s="16">
        <v>3491.84</v>
      </c>
      <c r="T9353" s="16">
        <v>1230.7692307692307</v>
      </c>
      <c r="U9353" s="16">
        <v>0</v>
      </c>
      <c r="V9353" s="16">
        <v>250</v>
      </c>
      <c r="W9353" s="16">
        <v>0</v>
      </c>
      <c r="X9353" s="16">
        <v>2011.0707692307694</v>
      </c>
    </row>
    <row r="9354" spans="1:24" x14ac:dyDescent="0.25">
      <c r="A9354" s="4" t="s">
        <v>5471</v>
      </c>
      <c r="B9354" t="s">
        <v>4205</v>
      </c>
      <c r="C9354" s="13" t="s">
        <v>78</v>
      </c>
      <c r="D9354" s="14">
        <v>58</v>
      </c>
      <c r="E9354" t="s">
        <v>722</v>
      </c>
      <c r="F9354" t="s">
        <v>28</v>
      </c>
      <c r="G9354" t="s">
        <v>214</v>
      </c>
      <c r="H9354" t="s">
        <v>81</v>
      </c>
      <c r="I9354" t="s">
        <v>52</v>
      </c>
      <c r="J9354" t="s">
        <v>46</v>
      </c>
      <c r="K9354">
        <v>117</v>
      </c>
      <c r="L9354" t="s">
        <v>82</v>
      </c>
      <c r="M9354" s="9">
        <v>40</v>
      </c>
      <c r="N9354" s="10">
        <v>1230.7692307692307</v>
      </c>
      <c r="O9354">
        <v>1.1000000000000001</v>
      </c>
      <c r="P9354">
        <v>1.17</v>
      </c>
      <c r="Q9354">
        <v>0</v>
      </c>
      <c r="R9354" t="s">
        <v>43</v>
      </c>
      <c r="S9354" s="16">
        <v>8236.8000000000011</v>
      </c>
      <c r="T9354" s="16">
        <v>1230.7692307692307</v>
      </c>
      <c r="U9354" s="16">
        <v>0</v>
      </c>
      <c r="V9354" s="16">
        <v>50</v>
      </c>
      <c r="W9354" s="16">
        <v>0</v>
      </c>
      <c r="X9354" s="16">
        <v>6956.0307692307706</v>
      </c>
    </row>
    <row r="9355" spans="1:24" x14ac:dyDescent="0.25">
      <c r="A9355" s="4" t="s">
        <v>5471</v>
      </c>
      <c r="B9355" t="s">
        <v>4206</v>
      </c>
      <c r="C9355" s="13" t="s">
        <v>26</v>
      </c>
      <c r="D9355" s="14">
        <v>71</v>
      </c>
      <c r="E9355" t="s">
        <v>1147</v>
      </c>
      <c r="F9355" t="s">
        <v>37</v>
      </c>
      <c r="G9355" t="s">
        <v>201</v>
      </c>
      <c r="H9355" t="s">
        <v>39</v>
      </c>
      <c r="I9355" t="s">
        <v>40</v>
      </c>
      <c r="J9355" t="s">
        <v>46</v>
      </c>
      <c r="K9355">
        <v>162</v>
      </c>
      <c r="L9355" t="s">
        <v>90</v>
      </c>
      <c r="M9355" s="9">
        <v>35</v>
      </c>
      <c r="N9355" s="10">
        <v>923.07692307692309</v>
      </c>
      <c r="O9355">
        <v>0.8</v>
      </c>
      <c r="P9355">
        <v>1.1299999999999999</v>
      </c>
      <c r="Q9355">
        <v>0</v>
      </c>
      <c r="R9355" t="s">
        <v>43</v>
      </c>
      <c r="S9355" s="16">
        <v>5125.6799999999994</v>
      </c>
      <c r="T9355" s="16">
        <v>923.07692307692309</v>
      </c>
      <c r="U9355" s="16">
        <v>500</v>
      </c>
      <c r="V9355" s="16">
        <v>10</v>
      </c>
      <c r="W9355" s="16">
        <v>0</v>
      </c>
      <c r="X9355" s="16">
        <v>3692.6030769230765</v>
      </c>
    </row>
    <row r="9356" spans="1:24" x14ac:dyDescent="0.25">
      <c r="A9356" s="4" t="s">
        <v>5471</v>
      </c>
      <c r="B9356" t="s">
        <v>4207</v>
      </c>
      <c r="C9356" s="13" t="s">
        <v>26</v>
      </c>
      <c r="D9356" s="14">
        <v>307</v>
      </c>
      <c r="E9356" t="s">
        <v>581</v>
      </c>
      <c r="F9356" t="s">
        <v>28</v>
      </c>
      <c r="G9356" t="s">
        <v>582</v>
      </c>
      <c r="H9356" t="s">
        <v>60</v>
      </c>
      <c r="I9356" t="s">
        <v>76</v>
      </c>
      <c r="J9356" t="s">
        <v>46</v>
      </c>
      <c r="K9356">
        <v>89</v>
      </c>
      <c r="L9356" t="s">
        <v>90</v>
      </c>
      <c r="M9356" s="9">
        <v>35</v>
      </c>
      <c r="N9356" s="10">
        <v>923.07692307692309</v>
      </c>
      <c r="O9356">
        <v>1</v>
      </c>
      <c r="P9356">
        <v>0.92</v>
      </c>
      <c r="Q9356">
        <v>0</v>
      </c>
      <c r="R9356" t="s">
        <v>43</v>
      </c>
      <c r="S9356" s="16">
        <v>5152</v>
      </c>
      <c r="T9356" s="16">
        <v>923.07692307692309</v>
      </c>
      <c r="U9356" s="16">
        <v>0</v>
      </c>
      <c r="V9356" s="16">
        <v>50</v>
      </c>
      <c r="W9356" s="16">
        <v>0</v>
      </c>
      <c r="X9356" s="16">
        <v>4178.9230769230771</v>
      </c>
    </row>
    <row r="9357" spans="1:24" x14ac:dyDescent="0.25">
      <c r="A9357" s="4" t="s">
        <v>5471</v>
      </c>
      <c r="B9357" t="s">
        <v>4208</v>
      </c>
      <c r="C9357" s="13" t="s">
        <v>78</v>
      </c>
      <c r="D9357" s="14">
        <v>126</v>
      </c>
      <c r="E9357" t="s">
        <v>605</v>
      </c>
      <c r="F9357" t="s">
        <v>37</v>
      </c>
      <c r="G9357" t="s">
        <v>130</v>
      </c>
      <c r="H9357" t="s">
        <v>51</v>
      </c>
      <c r="I9357" t="s">
        <v>31</v>
      </c>
      <c r="J9357" t="s">
        <v>46</v>
      </c>
      <c r="K9357">
        <v>162</v>
      </c>
      <c r="L9357" t="s">
        <v>82</v>
      </c>
      <c r="M9357" s="9">
        <v>40</v>
      </c>
      <c r="N9357" s="10">
        <v>1230.7692307692307</v>
      </c>
      <c r="O9357">
        <v>1.2</v>
      </c>
      <c r="P9357">
        <v>0.95</v>
      </c>
      <c r="Q9357">
        <v>0</v>
      </c>
      <c r="R9357" t="s">
        <v>43</v>
      </c>
      <c r="S9357" s="16">
        <v>7387.2</v>
      </c>
      <c r="T9357" s="16">
        <v>1230.7692307692307</v>
      </c>
      <c r="U9357" s="16">
        <v>0</v>
      </c>
      <c r="V9357" s="16">
        <v>0</v>
      </c>
      <c r="W9357" s="16">
        <v>0</v>
      </c>
      <c r="X9357" s="16">
        <v>6156.4307692307693</v>
      </c>
    </row>
    <row r="9358" spans="1:24" x14ac:dyDescent="0.25">
      <c r="A9358" s="4" t="s">
        <v>5471</v>
      </c>
      <c r="B9358" t="s">
        <v>4209</v>
      </c>
      <c r="C9358" s="13" t="s">
        <v>92</v>
      </c>
      <c r="D9358" s="14">
        <v>109</v>
      </c>
      <c r="E9358" t="s">
        <v>62</v>
      </c>
      <c r="F9358" t="s">
        <v>37</v>
      </c>
      <c r="G9358" t="s">
        <v>63</v>
      </c>
      <c r="H9358" t="s">
        <v>64</v>
      </c>
      <c r="I9358" t="s">
        <v>52</v>
      </c>
      <c r="J9358" t="s">
        <v>32</v>
      </c>
      <c r="K9358">
        <v>168</v>
      </c>
      <c r="L9358" t="s">
        <v>95</v>
      </c>
      <c r="M9358" s="9">
        <v>72</v>
      </c>
      <c r="N9358" s="10">
        <v>76</v>
      </c>
      <c r="O9358">
        <v>1.1000000000000001</v>
      </c>
      <c r="P9358">
        <v>1.04</v>
      </c>
      <c r="Q9358">
        <v>0</v>
      </c>
      <c r="R9358" t="s">
        <v>43</v>
      </c>
      <c r="S9358" s="16">
        <v>13837.824000000001</v>
      </c>
      <c r="T9358" s="16">
        <v>0</v>
      </c>
      <c r="U9358" s="16">
        <v>500</v>
      </c>
      <c r="V9358" s="16">
        <v>10</v>
      </c>
      <c r="W9358" s="16">
        <v>12768</v>
      </c>
      <c r="X9358" s="16">
        <v>559.82400000000052</v>
      </c>
    </row>
    <row r="9359" spans="1:24" x14ac:dyDescent="0.25">
      <c r="A9359" s="4" t="s">
        <v>5471</v>
      </c>
      <c r="B9359" t="s">
        <v>4210</v>
      </c>
      <c r="C9359" s="13" t="s">
        <v>35</v>
      </c>
      <c r="D9359" s="14">
        <v>260</v>
      </c>
      <c r="E9359" t="s">
        <v>119</v>
      </c>
      <c r="F9359" t="s">
        <v>37</v>
      </c>
      <c r="G9359" t="s">
        <v>120</v>
      </c>
      <c r="H9359" t="s">
        <v>39</v>
      </c>
      <c r="I9359" t="s">
        <v>40</v>
      </c>
      <c r="J9359" t="s">
        <v>46</v>
      </c>
      <c r="K9359">
        <v>161</v>
      </c>
      <c r="L9359" t="s">
        <v>53</v>
      </c>
      <c r="M9359" s="9">
        <v>24</v>
      </c>
      <c r="N9359" s="10">
        <v>384.61538461538464</v>
      </c>
      <c r="O9359">
        <v>0.8</v>
      </c>
      <c r="P9359">
        <v>1.07</v>
      </c>
      <c r="Q9359">
        <v>0</v>
      </c>
      <c r="R9359" t="s">
        <v>43</v>
      </c>
      <c r="S9359" s="16">
        <v>3307.5840000000003</v>
      </c>
      <c r="T9359" s="16">
        <v>384.61538461538464</v>
      </c>
      <c r="U9359" s="16">
        <v>0</v>
      </c>
      <c r="V9359" s="16">
        <v>100</v>
      </c>
      <c r="W9359" s="16">
        <v>0</v>
      </c>
      <c r="X9359" s="16">
        <v>2822.9686153846155</v>
      </c>
    </row>
    <row r="9360" spans="1:24" x14ac:dyDescent="0.25">
      <c r="A9360" s="4" t="s">
        <v>5471</v>
      </c>
      <c r="B9360" t="s">
        <v>4211</v>
      </c>
      <c r="C9360" s="13" t="s">
        <v>92</v>
      </c>
      <c r="D9360" s="14">
        <v>111</v>
      </c>
      <c r="E9360" t="s">
        <v>812</v>
      </c>
      <c r="F9360" t="s">
        <v>28</v>
      </c>
      <c r="G9360" t="s">
        <v>63</v>
      </c>
      <c r="H9360" t="s">
        <v>64</v>
      </c>
      <c r="I9360" t="s">
        <v>40</v>
      </c>
      <c r="J9360" t="s">
        <v>46</v>
      </c>
      <c r="K9360">
        <v>84</v>
      </c>
      <c r="L9360" t="s">
        <v>99</v>
      </c>
      <c r="M9360" s="9">
        <v>48</v>
      </c>
      <c r="N9360" s="10">
        <v>48</v>
      </c>
      <c r="O9360">
        <v>0.8</v>
      </c>
      <c r="P9360">
        <v>1.04</v>
      </c>
      <c r="Q9360">
        <v>0</v>
      </c>
      <c r="R9360" t="s">
        <v>43</v>
      </c>
      <c r="S9360" s="16">
        <v>6389.76</v>
      </c>
      <c r="T9360" s="16">
        <v>0</v>
      </c>
      <c r="U9360" s="16">
        <v>500</v>
      </c>
      <c r="V9360" s="16">
        <v>0</v>
      </c>
      <c r="W9360" s="16">
        <v>4032</v>
      </c>
      <c r="X9360" s="16">
        <v>1857.7600000000002</v>
      </c>
    </row>
    <row r="9361" spans="1:24" x14ac:dyDescent="0.25">
      <c r="A9361" s="4" t="s">
        <v>5471</v>
      </c>
      <c r="B9361" t="s">
        <v>4212</v>
      </c>
      <c r="C9361" s="13" t="s">
        <v>43</v>
      </c>
      <c r="D9361" s="14">
        <v>248</v>
      </c>
      <c r="E9361" t="s">
        <v>880</v>
      </c>
      <c r="F9361" t="s">
        <v>37</v>
      </c>
      <c r="G9361" t="s">
        <v>488</v>
      </c>
      <c r="H9361" t="s">
        <v>39</v>
      </c>
      <c r="I9361" t="s">
        <v>40</v>
      </c>
      <c r="J9361" t="s">
        <v>46</v>
      </c>
      <c r="K9361">
        <v>0</v>
      </c>
      <c r="L9361" t="s">
        <v>47</v>
      </c>
      <c r="M9361" s="9">
        <v>30</v>
      </c>
      <c r="N9361" s="10">
        <v>615.38461538461536</v>
      </c>
      <c r="O9361">
        <v>0.8</v>
      </c>
      <c r="P9361">
        <v>0.89</v>
      </c>
      <c r="Q9361">
        <v>0</v>
      </c>
      <c r="R9361" t="s">
        <v>43</v>
      </c>
      <c r="S9361" s="16">
        <v>0</v>
      </c>
      <c r="T9361" s="16">
        <v>0</v>
      </c>
      <c r="U9361" s="16">
        <v>750</v>
      </c>
      <c r="V9361" s="16">
        <v>0</v>
      </c>
      <c r="W9361" s="16">
        <v>0</v>
      </c>
      <c r="X9361" s="16">
        <v>-750</v>
      </c>
    </row>
    <row r="9362" spans="1:24" x14ac:dyDescent="0.25">
      <c r="A9362" s="4" t="s">
        <v>5471</v>
      </c>
      <c r="B9362" t="s">
        <v>4213</v>
      </c>
      <c r="C9362" s="13" t="s">
        <v>92</v>
      </c>
      <c r="D9362" s="14">
        <v>90</v>
      </c>
      <c r="E9362" t="s">
        <v>765</v>
      </c>
      <c r="F9362" t="s">
        <v>37</v>
      </c>
      <c r="G9362" t="s">
        <v>766</v>
      </c>
      <c r="H9362" t="s">
        <v>81</v>
      </c>
      <c r="I9362" t="s">
        <v>40</v>
      </c>
      <c r="J9362" t="s">
        <v>32</v>
      </c>
      <c r="K9362">
        <v>161</v>
      </c>
      <c r="L9362" t="s">
        <v>95</v>
      </c>
      <c r="M9362" s="9">
        <v>65</v>
      </c>
      <c r="N9362" s="10">
        <v>70</v>
      </c>
      <c r="O9362">
        <v>0.8</v>
      </c>
      <c r="P9362">
        <v>1.01</v>
      </c>
      <c r="Q9362">
        <v>0</v>
      </c>
      <c r="R9362" t="s">
        <v>43</v>
      </c>
      <c r="S9362" s="16">
        <v>8455.7199999999993</v>
      </c>
      <c r="T9362" s="16">
        <v>0</v>
      </c>
      <c r="U9362" s="16">
        <v>500</v>
      </c>
      <c r="V9362" s="16">
        <v>50</v>
      </c>
      <c r="W9362" s="16">
        <v>11270</v>
      </c>
      <c r="X9362" s="16">
        <v>-3364.2800000000007</v>
      </c>
    </row>
    <row r="9363" spans="1:24" x14ac:dyDescent="0.25">
      <c r="A9363" s="4" t="s">
        <v>5471</v>
      </c>
      <c r="B9363" t="s">
        <v>4214</v>
      </c>
      <c r="C9363" s="13" t="s">
        <v>43</v>
      </c>
      <c r="D9363" s="14">
        <v>269</v>
      </c>
      <c r="E9363" t="s">
        <v>1164</v>
      </c>
      <c r="F9363" t="s">
        <v>28</v>
      </c>
      <c r="G9363" t="s">
        <v>148</v>
      </c>
      <c r="H9363" t="s">
        <v>81</v>
      </c>
      <c r="I9363" t="s">
        <v>76</v>
      </c>
      <c r="J9363" t="s">
        <v>46</v>
      </c>
      <c r="K9363">
        <v>163</v>
      </c>
      <c r="L9363" t="s">
        <v>47</v>
      </c>
      <c r="M9363" s="9">
        <v>30</v>
      </c>
      <c r="N9363" s="10">
        <v>615.38461538461536</v>
      </c>
      <c r="O9363">
        <v>1</v>
      </c>
      <c r="P9363">
        <v>1.2</v>
      </c>
      <c r="Q9363">
        <v>0</v>
      </c>
      <c r="R9363" t="s">
        <v>43</v>
      </c>
      <c r="S9363" s="16">
        <v>5760</v>
      </c>
      <c r="T9363" s="16">
        <v>615.38461538461536</v>
      </c>
      <c r="U9363" s="16">
        <v>0</v>
      </c>
      <c r="V9363" s="16">
        <v>50</v>
      </c>
      <c r="W9363" s="16">
        <v>0</v>
      </c>
      <c r="X9363" s="16">
        <v>5094.6153846153848</v>
      </c>
    </row>
    <row r="9364" spans="1:24" x14ac:dyDescent="0.25">
      <c r="A9364" s="4" t="s">
        <v>5471</v>
      </c>
      <c r="B9364" t="s">
        <v>4215</v>
      </c>
      <c r="C9364" s="13" t="s">
        <v>92</v>
      </c>
      <c r="D9364" s="14">
        <v>5</v>
      </c>
      <c r="E9364" t="s">
        <v>459</v>
      </c>
      <c r="F9364" t="s">
        <v>37</v>
      </c>
      <c r="G9364" t="s">
        <v>309</v>
      </c>
      <c r="H9364" t="s">
        <v>60</v>
      </c>
      <c r="I9364" t="s">
        <v>40</v>
      </c>
      <c r="J9364" t="s">
        <v>32</v>
      </c>
      <c r="K9364">
        <v>162</v>
      </c>
      <c r="L9364" t="s">
        <v>95</v>
      </c>
      <c r="M9364" s="9">
        <v>60</v>
      </c>
      <c r="N9364" s="10">
        <v>76</v>
      </c>
      <c r="O9364">
        <v>0.8</v>
      </c>
      <c r="P9364">
        <v>0.97</v>
      </c>
      <c r="Q9364">
        <v>0</v>
      </c>
      <c r="R9364" t="s">
        <v>43</v>
      </c>
      <c r="S9364" s="16">
        <v>7542.7199999999993</v>
      </c>
      <c r="T9364" s="16">
        <v>0</v>
      </c>
      <c r="U9364" s="16">
        <v>500</v>
      </c>
      <c r="V9364" s="16">
        <v>50</v>
      </c>
      <c r="W9364" s="16">
        <v>12312</v>
      </c>
      <c r="X9364" s="16">
        <v>-5319.2800000000007</v>
      </c>
    </row>
    <row r="9365" spans="1:24" x14ac:dyDescent="0.25">
      <c r="A9365" s="4" t="s">
        <v>5471</v>
      </c>
      <c r="B9365" t="s">
        <v>4216</v>
      </c>
      <c r="C9365" s="13" t="s">
        <v>35</v>
      </c>
      <c r="D9365" s="14">
        <v>161</v>
      </c>
      <c r="E9365" t="s">
        <v>769</v>
      </c>
      <c r="F9365" t="s">
        <v>28</v>
      </c>
      <c r="G9365" t="s">
        <v>770</v>
      </c>
      <c r="H9365" t="s">
        <v>60</v>
      </c>
      <c r="I9365" t="s">
        <v>40</v>
      </c>
      <c r="J9365" t="s">
        <v>46</v>
      </c>
      <c r="K9365">
        <v>164</v>
      </c>
      <c r="L9365" t="s">
        <v>53</v>
      </c>
      <c r="M9365" s="9">
        <v>24</v>
      </c>
      <c r="N9365" s="10">
        <v>384.61538461538464</v>
      </c>
      <c r="O9365">
        <v>0.8</v>
      </c>
      <c r="P9365">
        <v>0.91</v>
      </c>
      <c r="Q9365">
        <v>0</v>
      </c>
      <c r="R9365" t="s">
        <v>43</v>
      </c>
      <c r="S9365" s="16">
        <v>2795.52</v>
      </c>
      <c r="T9365" s="16">
        <v>384.61538461538464</v>
      </c>
      <c r="U9365" s="16">
        <v>200</v>
      </c>
      <c r="V9365" s="16">
        <v>10</v>
      </c>
      <c r="W9365" s="16">
        <v>0</v>
      </c>
      <c r="X9365" s="16">
        <v>2200.9046153846152</v>
      </c>
    </row>
    <row r="9366" spans="1:24" x14ac:dyDescent="0.25">
      <c r="A9366" s="4" t="s">
        <v>5471</v>
      </c>
      <c r="B9366" t="s">
        <v>4217</v>
      </c>
      <c r="C9366" s="13" t="s">
        <v>92</v>
      </c>
      <c r="D9366" s="14">
        <v>299</v>
      </c>
      <c r="E9366" t="s">
        <v>300</v>
      </c>
      <c r="F9366" t="s">
        <v>28</v>
      </c>
      <c r="G9366" t="s">
        <v>301</v>
      </c>
      <c r="H9366" t="s">
        <v>64</v>
      </c>
      <c r="I9366" t="s">
        <v>52</v>
      </c>
      <c r="J9366" t="s">
        <v>46</v>
      </c>
      <c r="K9366">
        <v>161</v>
      </c>
      <c r="L9366" t="s">
        <v>99</v>
      </c>
      <c r="M9366" s="9">
        <v>48</v>
      </c>
      <c r="N9366" s="10">
        <v>50</v>
      </c>
      <c r="O9366">
        <v>1.1000000000000001</v>
      </c>
      <c r="P9366">
        <v>1.17</v>
      </c>
      <c r="Q9366">
        <v>0</v>
      </c>
      <c r="R9366" t="s">
        <v>43</v>
      </c>
      <c r="S9366" s="16">
        <v>9884.16</v>
      </c>
      <c r="T9366" s="16">
        <v>0</v>
      </c>
      <c r="U9366" s="16">
        <v>500</v>
      </c>
      <c r="V9366" s="16">
        <v>250</v>
      </c>
      <c r="W9366" s="16">
        <v>8050</v>
      </c>
      <c r="X9366" s="16">
        <v>1084.1599999999999</v>
      </c>
    </row>
    <row r="9367" spans="1:24" x14ac:dyDescent="0.25">
      <c r="A9367" s="4" t="s">
        <v>5471</v>
      </c>
      <c r="B9367" t="s">
        <v>4218</v>
      </c>
      <c r="C9367" s="13" t="s">
        <v>92</v>
      </c>
      <c r="D9367" s="14">
        <v>55</v>
      </c>
      <c r="E9367" t="s">
        <v>396</v>
      </c>
      <c r="F9367" t="s">
        <v>37</v>
      </c>
      <c r="G9367" t="s">
        <v>133</v>
      </c>
      <c r="H9367" t="s">
        <v>30</v>
      </c>
      <c r="I9367" t="s">
        <v>40</v>
      </c>
      <c r="J9367" t="s">
        <v>32</v>
      </c>
      <c r="K9367">
        <v>119</v>
      </c>
      <c r="L9367" t="s">
        <v>95</v>
      </c>
      <c r="M9367" s="9">
        <v>72</v>
      </c>
      <c r="N9367" s="10">
        <v>78</v>
      </c>
      <c r="O9367">
        <v>0.8</v>
      </c>
      <c r="P9367">
        <v>0.99</v>
      </c>
      <c r="Q9367">
        <v>0</v>
      </c>
      <c r="R9367" t="s">
        <v>43</v>
      </c>
      <c r="S9367" s="16">
        <v>6785.8560000000007</v>
      </c>
      <c r="T9367" s="16">
        <v>0</v>
      </c>
      <c r="U9367" s="16">
        <v>0</v>
      </c>
      <c r="V9367" s="16">
        <v>0</v>
      </c>
      <c r="W9367" s="16">
        <v>9282</v>
      </c>
      <c r="X9367" s="16">
        <v>-2496.1439999999993</v>
      </c>
    </row>
    <row r="9368" spans="1:24" x14ac:dyDescent="0.25">
      <c r="A9368" s="4" t="s">
        <v>5471</v>
      </c>
      <c r="B9368" t="s">
        <v>4219</v>
      </c>
      <c r="C9368" s="13" t="s">
        <v>35</v>
      </c>
      <c r="D9368" s="14">
        <v>223</v>
      </c>
      <c r="E9368" t="s">
        <v>592</v>
      </c>
      <c r="F9368" t="s">
        <v>37</v>
      </c>
      <c r="G9368" t="s">
        <v>198</v>
      </c>
      <c r="H9368" t="s">
        <v>39</v>
      </c>
      <c r="I9368" t="s">
        <v>40</v>
      </c>
      <c r="J9368" t="s">
        <v>32</v>
      </c>
      <c r="K9368">
        <v>166</v>
      </c>
      <c r="L9368" t="s">
        <v>41</v>
      </c>
      <c r="M9368" s="9">
        <v>48</v>
      </c>
      <c r="N9368" s="10">
        <v>5416.666666666667</v>
      </c>
      <c r="O9368">
        <v>0.8</v>
      </c>
      <c r="P9368">
        <v>0.87</v>
      </c>
      <c r="Q9368">
        <v>0</v>
      </c>
      <c r="R9368" t="s">
        <v>43</v>
      </c>
      <c r="S9368" s="16">
        <v>5545.7280000000001</v>
      </c>
      <c r="T9368" s="16">
        <v>5416.666666666667</v>
      </c>
      <c r="U9368" s="16">
        <v>500</v>
      </c>
      <c r="V9368" s="16">
        <v>500</v>
      </c>
      <c r="W9368" s="16">
        <v>0</v>
      </c>
      <c r="X9368" s="16">
        <v>-870.9386666666669</v>
      </c>
    </row>
    <row r="9369" spans="1:24" x14ac:dyDescent="0.25">
      <c r="A9369" s="4" t="s">
        <v>5471</v>
      </c>
      <c r="B9369" t="s">
        <v>4220</v>
      </c>
      <c r="C9369" s="13" t="s">
        <v>35</v>
      </c>
      <c r="D9369" s="14">
        <v>175</v>
      </c>
      <c r="E9369" t="s">
        <v>1161</v>
      </c>
      <c r="F9369" t="s">
        <v>37</v>
      </c>
      <c r="G9369" t="s">
        <v>1162</v>
      </c>
      <c r="H9369" t="s">
        <v>30</v>
      </c>
      <c r="I9369" t="s">
        <v>40</v>
      </c>
      <c r="J9369" t="s">
        <v>46</v>
      </c>
      <c r="K9369">
        <v>167</v>
      </c>
      <c r="L9369" t="s">
        <v>53</v>
      </c>
      <c r="M9369" s="9">
        <v>24</v>
      </c>
      <c r="N9369" s="10">
        <v>384.61538461538464</v>
      </c>
      <c r="O9369">
        <v>0.8</v>
      </c>
      <c r="P9369">
        <v>0.97</v>
      </c>
      <c r="Q9369">
        <v>0</v>
      </c>
      <c r="R9369" t="s">
        <v>43</v>
      </c>
      <c r="S9369" s="16">
        <v>3110.2080000000001</v>
      </c>
      <c r="T9369" s="16">
        <v>384.61538461538464</v>
      </c>
      <c r="U9369" s="16">
        <v>500</v>
      </c>
      <c r="V9369" s="16">
        <v>100</v>
      </c>
      <c r="W9369" s="16">
        <v>0</v>
      </c>
      <c r="X9369" s="16">
        <v>2125.5926153846153</v>
      </c>
    </row>
    <row r="9370" spans="1:24" x14ac:dyDescent="0.25">
      <c r="A9370" s="4" t="s">
        <v>5471</v>
      </c>
      <c r="B9370" t="s">
        <v>4221</v>
      </c>
      <c r="C9370" s="13" t="s">
        <v>92</v>
      </c>
      <c r="D9370" s="14">
        <v>249</v>
      </c>
      <c r="E9370" t="s">
        <v>364</v>
      </c>
      <c r="F9370" t="s">
        <v>37</v>
      </c>
      <c r="G9370" t="s">
        <v>365</v>
      </c>
      <c r="H9370" t="s">
        <v>39</v>
      </c>
      <c r="I9370" t="s">
        <v>76</v>
      </c>
      <c r="J9370" t="s">
        <v>32</v>
      </c>
      <c r="K9370">
        <v>164</v>
      </c>
      <c r="L9370" t="s">
        <v>95</v>
      </c>
      <c r="M9370" s="9">
        <v>65</v>
      </c>
      <c r="N9370" s="10">
        <v>72</v>
      </c>
      <c r="O9370">
        <v>1</v>
      </c>
      <c r="P9370">
        <v>0.86</v>
      </c>
      <c r="Q9370">
        <v>0</v>
      </c>
      <c r="R9370" t="s">
        <v>43</v>
      </c>
      <c r="S9370" s="16">
        <v>9167.6</v>
      </c>
      <c r="T9370" s="16">
        <v>0</v>
      </c>
      <c r="U9370" s="16">
        <v>750</v>
      </c>
      <c r="V9370" s="16">
        <v>0</v>
      </c>
      <c r="W9370" s="16">
        <v>11808</v>
      </c>
      <c r="X9370" s="16">
        <v>-3390.3999999999996</v>
      </c>
    </row>
    <row r="9371" spans="1:24" x14ac:dyDescent="0.25">
      <c r="A9371" s="4" t="s">
        <v>5471</v>
      </c>
      <c r="B9371" t="s">
        <v>4222</v>
      </c>
      <c r="C9371" s="13" t="s">
        <v>26</v>
      </c>
      <c r="D9371" s="14">
        <v>39</v>
      </c>
      <c r="E9371" t="s">
        <v>449</v>
      </c>
      <c r="F9371" t="s">
        <v>28</v>
      </c>
      <c r="G9371" t="s">
        <v>50</v>
      </c>
      <c r="H9371" t="s">
        <v>51</v>
      </c>
      <c r="I9371" t="s">
        <v>40</v>
      </c>
      <c r="J9371" t="s">
        <v>46</v>
      </c>
      <c r="K9371">
        <v>162</v>
      </c>
      <c r="L9371" t="s">
        <v>90</v>
      </c>
      <c r="M9371" s="9">
        <v>35</v>
      </c>
      <c r="N9371" s="10">
        <v>923.07692307692309</v>
      </c>
      <c r="O9371">
        <v>0.8</v>
      </c>
      <c r="P9371">
        <v>0.98</v>
      </c>
      <c r="Q9371">
        <v>0</v>
      </c>
      <c r="R9371" t="s">
        <v>43</v>
      </c>
      <c r="S9371" s="16">
        <v>4390.3999999999996</v>
      </c>
      <c r="T9371" s="16">
        <v>923.07692307692309</v>
      </c>
      <c r="U9371" s="16">
        <v>500</v>
      </c>
      <c r="V9371" s="16">
        <v>100</v>
      </c>
      <c r="W9371" s="16">
        <v>0</v>
      </c>
      <c r="X9371" s="16">
        <v>2867.3230769230768</v>
      </c>
    </row>
    <row r="9372" spans="1:24" x14ac:dyDescent="0.25">
      <c r="A9372" s="4" t="s">
        <v>5471</v>
      </c>
      <c r="B9372" t="s">
        <v>4223</v>
      </c>
      <c r="C9372" s="13" t="s">
        <v>92</v>
      </c>
      <c r="D9372" s="14">
        <v>190</v>
      </c>
      <c r="E9372" t="s">
        <v>661</v>
      </c>
      <c r="F9372" t="s">
        <v>37</v>
      </c>
      <c r="G9372" t="s">
        <v>662</v>
      </c>
      <c r="H9372" t="s">
        <v>81</v>
      </c>
      <c r="I9372" t="s">
        <v>40</v>
      </c>
      <c r="J9372" t="s">
        <v>46</v>
      </c>
      <c r="K9372">
        <v>160</v>
      </c>
      <c r="L9372" t="s">
        <v>99</v>
      </c>
      <c r="M9372" s="9">
        <v>40</v>
      </c>
      <c r="N9372" s="10">
        <v>42</v>
      </c>
      <c r="O9372">
        <v>0.8</v>
      </c>
      <c r="P9372">
        <v>1.17</v>
      </c>
      <c r="Q9372">
        <v>0</v>
      </c>
      <c r="R9372" t="s">
        <v>43</v>
      </c>
      <c r="S9372" s="16">
        <v>5990.4</v>
      </c>
      <c r="T9372" s="16">
        <v>0</v>
      </c>
      <c r="U9372" s="16">
        <v>200</v>
      </c>
      <c r="V9372" s="16">
        <v>10</v>
      </c>
      <c r="W9372" s="16">
        <v>6720</v>
      </c>
      <c r="X9372" s="16">
        <v>-939.60000000000036</v>
      </c>
    </row>
    <row r="9373" spans="1:24" x14ac:dyDescent="0.25">
      <c r="A9373" s="4" t="s">
        <v>5471</v>
      </c>
      <c r="B9373" t="s">
        <v>4224</v>
      </c>
      <c r="C9373" s="13" t="s">
        <v>92</v>
      </c>
      <c r="D9373" s="14">
        <v>234</v>
      </c>
      <c r="E9373" t="s">
        <v>163</v>
      </c>
      <c r="F9373" t="s">
        <v>28</v>
      </c>
      <c r="G9373" t="s">
        <v>164</v>
      </c>
      <c r="H9373" t="s">
        <v>51</v>
      </c>
      <c r="I9373" t="s">
        <v>52</v>
      </c>
      <c r="J9373" t="s">
        <v>46</v>
      </c>
      <c r="K9373">
        <v>165</v>
      </c>
      <c r="L9373" t="s">
        <v>99</v>
      </c>
      <c r="M9373" s="9">
        <v>35</v>
      </c>
      <c r="N9373" s="10">
        <v>48</v>
      </c>
      <c r="O9373">
        <v>1.1000000000000001</v>
      </c>
      <c r="P9373">
        <v>1.01</v>
      </c>
      <c r="Q9373">
        <v>0</v>
      </c>
      <c r="R9373" t="s">
        <v>43</v>
      </c>
      <c r="S9373" s="16">
        <v>6221.6000000000013</v>
      </c>
      <c r="T9373" s="16">
        <v>0</v>
      </c>
      <c r="U9373" s="16">
        <v>0</v>
      </c>
      <c r="V9373" s="16">
        <v>50</v>
      </c>
      <c r="W9373" s="16">
        <v>7920</v>
      </c>
      <c r="X9373" s="16">
        <v>-1748.3999999999987</v>
      </c>
    </row>
    <row r="9374" spans="1:24" x14ac:dyDescent="0.25">
      <c r="A9374" s="4" t="s">
        <v>5471</v>
      </c>
      <c r="B9374" t="s">
        <v>4225</v>
      </c>
      <c r="C9374" s="13" t="s">
        <v>43</v>
      </c>
      <c r="D9374" s="14">
        <v>215</v>
      </c>
      <c r="E9374" t="s">
        <v>698</v>
      </c>
      <c r="F9374" t="s">
        <v>28</v>
      </c>
      <c r="G9374" t="s">
        <v>625</v>
      </c>
      <c r="H9374" t="s">
        <v>30</v>
      </c>
      <c r="I9374" t="s">
        <v>76</v>
      </c>
      <c r="J9374" t="s">
        <v>46</v>
      </c>
      <c r="K9374">
        <v>162</v>
      </c>
      <c r="L9374" t="s">
        <v>47</v>
      </c>
      <c r="M9374" s="9">
        <v>30</v>
      </c>
      <c r="N9374" s="10">
        <v>615.38461538461536</v>
      </c>
      <c r="O9374">
        <v>1</v>
      </c>
      <c r="P9374">
        <v>0.86</v>
      </c>
      <c r="Q9374">
        <v>0</v>
      </c>
      <c r="R9374" t="s">
        <v>43</v>
      </c>
      <c r="S9374" s="16">
        <v>4128</v>
      </c>
      <c r="T9374" s="16">
        <v>615.38461538461536</v>
      </c>
      <c r="U9374" s="16">
        <v>0</v>
      </c>
      <c r="V9374" s="16">
        <v>10</v>
      </c>
      <c r="W9374" s="16">
        <v>0</v>
      </c>
      <c r="X9374" s="16">
        <v>3502.6153846153848</v>
      </c>
    </row>
    <row r="9375" spans="1:24" x14ac:dyDescent="0.25">
      <c r="A9375" s="4" t="s">
        <v>5471</v>
      </c>
      <c r="B9375" t="s">
        <v>4226</v>
      </c>
      <c r="C9375" s="13" t="s">
        <v>92</v>
      </c>
      <c r="D9375" s="14">
        <v>29</v>
      </c>
      <c r="E9375" t="s">
        <v>171</v>
      </c>
      <c r="F9375" t="s">
        <v>37</v>
      </c>
      <c r="G9375" t="s">
        <v>172</v>
      </c>
      <c r="H9375" t="s">
        <v>51</v>
      </c>
      <c r="I9375" t="s">
        <v>52</v>
      </c>
      <c r="J9375" t="s">
        <v>46</v>
      </c>
      <c r="K9375">
        <v>162</v>
      </c>
      <c r="L9375" t="s">
        <v>99</v>
      </c>
      <c r="M9375" s="9">
        <v>48</v>
      </c>
      <c r="N9375" s="10">
        <v>47</v>
      </c>
      <c r="O9375">
        <v>1.1000000000000001</v>
      </c>
      <c r="P9375">
        <v>1.0900000000000001</v>
      </c>
      <c r="Q9375">
        <v>0</v>
      </c>
      <c r="R9375" t="s">
        <v>43</v>
      </c>
      <c r="S9375" s="16">
        <v>9323.4240000000009</v>
      </c>
      <c r="T9375" s="16">
        <v>0</v>
      </c>
      <c r="U9375" s="16">
        <v>0</v>
      </c>
      <c r="V9375" s="16">
        <v>10</v>
      </c>
      <c r="W9375" s="16">
        <v>7614</v>
      </c>
      <c r="X9375" s="16">
        <v>1699.4240000000009</v>
      </c>
    </row>
    <row r="9376" spans="1:24" x14ac:dyDescent="0.25">
      <c r="A9376" s="4" t="s">
        <v>5471</v>
      </c>
      <c r="B9376" t="s">
        <v>4227</v>
      </c>
      <c r="C9376" s="13" t="s">
        <v>92</v>
      </c>
      <c r="D9376" s="14">
        <v>123</v>
      </c>
      <c r="E9376" t="s">
        <v>1015</v>
      </c>
      <c r="F9376" t="s">
        <v>28</v>
      </c>
      <c r="G9376" t="s">
        <v>105</v>
      </c>
      <c r="H9376" t="s">
        <v>39</v>
      </c>
      <c r="I9376" t="s">
        <v>52</v>
      </c>
      <c r="J9376" t="s">
        <v>32</v>
      </c>
      <c r="K9376">
        <v>110</v>
      </c>
      <c r="L9376" t="s">
        <v>95</v>
      </c>
      <c r="M9376" s="9">
        <v>40</v>
      </c>
      <c r="N9376" s="10">
        <v>45</v>
      </c>
      <c r="O9376">
        <v>1.1000000000000001</v>
      </c>
      <c r="P9376">
        <v>1.1499999999999999</v>
      </c>
      <c r="Q9376">
        <v>0</v>
      </c>
      <c r="R9376" t="s">
        <v>43</v>
      </c>
      <c r="S9376" s="16">
        <v>8096</v>
      </c>
      <c r="T9376" s="16">
        <v>0</v>
      </c>
      <c r="U9376" s="16">
        <v>500</v>
      </c>
      <c r="V9376" s="16">
        <v>50</v>
      </c>
      <c r="W9376" s="16">
        <v>4950</v>
      </c>
      <c r="X9376" s="16">
        <v>2596</v>
      </c>
    </row>
    <row r="9377" spans="1:24" x14ac:dyDescent="0.25">
      <c r="A9377" s="4" t="s">
        <v>5471</v>
      </c>
      <c r="B9377" t="s">
        <v>4228</v>
      </c>
      <c r="C9377" s="13" t="s">
        <v>26</v>
      </c>
      <c r="D9377" s="14">
        <v>141</v>
      </c>
      <c r="E9377" t="s">
        <v>311</v>
      </c>
      <c r="F9377" t="s">
        <v>37</v>
      </c>
      <c r="G9377" t="s">
        <v>312</v>
      </c>
      <c r="H9377" t="s">
        <v>81</v>
      </c>
      <c r="I9377" t="s">
        <v>40</v>
      </c>
      <c r="J9377" t="s">
        <v>46</v>
      </c>
      <c r="K9377">
        <v>122</v>
      </c>
      <c r="L9377" t="s">
        <v>90</v>
      </c>
      <c r="M9377" s="9">
        <v>35</v>
      </c>
      <c r="N9377" s="10">
        <v>923.07692307692309</v>
      </c>
      <c r="O9377">
        <v>0.8</v>
      </c>
      <c r="P9377">
        <v>1.2</v>
      </c>
      <c r="Q9377">
        <v>0</v>
      </c>
      <c r="R9377" t="s">
        <v>43</v>
      </c>
      <c r="S9377" s="16">
        <v>4099.2</v>
      </c>
      <c r="T9377" s="16">
        <v>923.07692307692309</v>
      </c>
      <c r="U9377" s="16">
        <v>1000</v>
      </c>
      <c r="V9377" s="16">
        <v>500</v>
      </c>
      <c r="W9377" s="16">
        <v>0</v>
      </c>
      <c r="X9377" s="16">
        <v>1676.123076923077</v>
      </c>
    </row>
    <row r="9378" spans="1:24" x14ac:dyDescent="0.25">
      <c r="A9378" s="4" t="s">
        <v>5471</v>
      </c>
      <c r="B9378" t="s">
        <v>4229</v>
      </c>
      <c r="C9378" s="13" t="s">
        <v>92</v>
      </c>
      <c r="D9378" s="14">
        <v>258</v>
      </c>
      <c r="E9378" t="s">
        <v>123</v>
      </c>
      <c r="F9378" t="s">
        <v>37</v>
      </c>
      <c r="G9378" t="s">
        <v>124</v>
      </c>
      <c r="H9378" t="s">
        <v>51</v>
      </c>
      <c r="I9378" t="s">
        <v>76</v>
      </c>
      <c r="J9378" t="s">
        <v>46</v>
      </c>
      <c r="K9378">
        <v>163</v>
      </c>
      <c r="L9378" t="s">
        <v>99</v>
      </c>
      <c r="M9378" s="9">
        <v>48</v>
      </c>
      <c r="N9378" s="10">
        <v>51</v>
      </c>
      <c r="O9378">
        <v>1</v>
      </c>
      <c r="P9378">
        <v>1.17</v>
      </c>
      <c r="Q9378">
        <v>0</v>
      </c>
      <c r="R9378" t="s">
        <v>43</v>
      </c>
      <c r="S9378" s="16">
        <v>9154.08</v>
      </c>
      <c r="T9378" s="16">
        <v>0</v>
      </c>
      <c r="U9378" s="16">
        <v>0</v>
      </c>
      <c r="V9378" s="16">
        <v>50</v>
      </c>
      <c r="W9378" s="16">
        <v>8313</v>
      </c>
      <c r="X9378" s="16">
        <v>791.07999999999993</v>
      </c>
    </row>
    <row r="9379" spans="1:24" x14ac:dyDescent="0.25">
      <c r="A9379" s="4" t="s">
        <v>5471</v>
      </c>
      <c r="B9379" t="s">
        <v>4230</v>
      </c>
      <c r="C9379" s="13" t="s">
        <v>92</v>
      </c>
      <c r="D9379" s="14">
        <v>111</v>
      </c>
      <c r="E9379" t="s">
        <v>812</v>
      </c>
      <c r="F9379" t="s">
        <v>28</v>
      </c>
      <c r="G9379" t="s">
        <v>63</v>
      </c>
      <c r="H9379" t="s">
        <v>64</v>
      </c>
      <c r="I9379" t="s">
        <v>40</v>
      </c>
      <c r="J9379" t="s">
        <v>32</v>
      </c>
      <c r="K9379">
        <v>162</v>
      </c>
      <c r="L9379" t="s">
        <v>95</v>
      </c>
      <c r="M9379" s="9">
        <v>72</v>
      </c>
      <c r="N9379" s="10">
        <v>72</v>
      </c>
      <c r="O9379">
        <v>0.8</v>
      </c>
      <c r="P9379">
        <v>1.04</v>
      </c>
      <c r="Q9379">
        <v>0</v>
      </c>
      <c r="R9379" t="s">
        <v>43</v>
      </c>
      <c r="S9379" s="16">
        <v>9584.64</v>
      </c>
      <c r="T9379" s="16">
        <v>0</v>
      </c>
      <c r="U9379" s="16">
        <v>750</v>
      </c>
      <c r="V9379" s="16">
        <v>0</v>
      </c>
      <c r="W9379" s="16">
        <v>11664</v>
      </c>
      <c r="X9379" s="16">
        <v>-2829.3600000000006</v>
      </c>
    </row>
    <row r="9380" spans="1:24" x14ac:dyDescent="0.25">
      <c r="A9380" s="4" t="s">
        <v>5471</v>
      </c>
      <c r="B9380" t="s">
        <v>4231</v>
      </c>
      <c r="C9380" s="13" t="s">
        <v>92</v>
      </c>
      <c r="D9380" s="14">
        <v>73</v>
      </c>
      <c r="E9380" t="s">
        <v>207</v>
      </c>
      <c r="F9380" t="s">
        <v>28</v>
      </c>
      <c r="G9380" t="s">
        <v>208</v>
      </c>
      <c r="H9380" t="s">
        <v>39</v>
      </c>
      <c r="I9380" t="s">
        <v>31</v>
      </c>
      <c r="J9380" t="s">
        <v>46</v>
      </c>
      <c r="K9380">
        <v>167</v>
      </c>
      <c r="L9380" t="s">
        <v>99</v>
      </c>
      <c r="M9380" s="9">
        <v>48</v>
      </c>
      <c r="N9380" s="10">
        <v>51</v>
      </c>
      <c r="O9380">
        <v>1.2</v>
      </c>
      <c r="P9380">
        <v>0.99</v>
      </c>
      <c r="Q9380">
        <v>0</v>
      </c>
      <c r="R9380" t="s">
        <v>43</v>
      </c>
      <c r="S9380" s="16">
        <v>9123.84</v>
      </c>
      <c r="T9380" s="16">
        <v>0</v>
      </c>
      <c r="U9380" s="16">
        <v>0</v>
      </c>
      <c r="V9380" s="16">
        <v>10</v>
      </c>
      <c r="W9380" s="16">
        <v>8517</v>
      </c>
      <c r="X9380" s="16">
        <v>596.84000000000015</v>
      </c>
    </row>
    <row r="9381" spans="1:24" x14ac:dyDescent="0.25">
      <c r="A9381" s="4" t="s">
        <v>5471</v>
      </c>
      <c r="B9381" t="s">
        <v>4232</v>
      </c>
      <c r="C9381" s="13" t="s">
        <v>92</v>
      </c>
      <c r="D9381" s="14">
        <v>177</v>
      </c>
      <c r="E9381" t="s">
        <v>1353</v>
      </c>
      <c r="F9381" t="s">
        <v>37</v>
      </c>
      <c r="G9381" t="s">
        <v>102</v>
      </c>
      <c r="H9381" t="s">
        <v>51</v>
      </c>
      <c r="I9381" t="s">
        <v>52</v>
      </c>
      <c r="J9381" t="s">
        <v>46</v>
      </c>
      <c r="K9381">
        <v>162</v>
      </c>
      <c r="L9381" t="s">
        <v>99</v>
      </c>
      <c r="M9381" s="9">
        <v>35</v>
      </c>
      <c r="N9381" s="10">
        <v>53</v>
      </c>
      <c r="O9381">
        <v>1.1000000000000001</v>
      </c>
      <c r="P9381">
        <v>1.1000000000000001</v>
      </c>
      <c r="Q9381">
        <v>0</v>
      </c>
      <c r="R9381" t="s">
        <v>43</v>
      </c>
      <c r="S9381" s="16">
        <v>6860.7000000000016</v>
      </c>
      <c r="T9381" s="16">
        <v>0</v>
      </c>
      <c r="U9381" s="16">
        <v>200</v>
      </c>
      <c r="V9381" s="16">
        <v>10</v>
      </c>
      <c r="W9381" s="16">
        <v>8586</v>
      </c>
      <c r="X9381" s="16">
        <v>-1935.2999999999984</v>
      </c>
    </row>
    <row r="9382" spans="1:24" x14ac:dyDescent="0.25">
      <c r="A9382" s="4" t="s">
        <v>5471</v>
      </c>
      <c r="B9382" t="s">
        <v>4233</v>
      </c>
      <c r="C9382" s="13" t="s">
        <v>92</v>
      </c>
      <c r="D9382" s="14">
        <v>222</v>
      </c>
      <c r="E9382" t="s">
        <v>420</v>
      </c>
      <c r="F9382" t="s">
        <v>37</v>
      </c>
      <c r="G9382" t="s">
        <v>198</v>
      </c>
      <c r="H9382" t="s">
        <v>39</v>
      </c>
      <c r="I9382" t="s">
        <v>76</v>
      </c>
      <c r="J9382" t="s">
        <v>46</v>
      </c>
      <c r="K9382">
        <v>160</v>
      </c>
      <c r="L9382" t="s">
        <v>99</v>
      </c>
      <c r="M9382" s="9">
        <v>48</v>
      </c>
      <c r="N9382" s="10">
        <v>41</v>
      </c>
      <c r="O9382">
        <v>1</v>
      </c>
      <c r="P9382">
        <v>0.87</v>
      </c>
      <c r="Q9382">
        <v>0</v>
      </c>
      <c r="R9382" t="s">
        <v>43</v>
      </c>
      <c r="S9382" s="16">
        <v>6681.6</v>
      </c>
      <c r="T9382" s="16">
        <v>0</v>
      </c>
      <c r="U9382" s="16">
        <v>0</v>
      </c>
      <c r="V9382" s="16">
        <v>50</v>
      </c>
      <c r="W9382" s="16">
        <v>6560</v>
      </c>
      <c r="X9382" s="16">
        <v>71.600000000000364</v>
      </c>
    </row>
    <row r="9383" spans="1:24" x14ac:dyDescent="0.25">
      <c r="A9383" s="4" t="s">
        <v>5471</v>
      </c>
      <c r="B9383" t="s">
        <v>4234</v>
      </c>
      <c r="C9383" s="13" t="s">
        <v>135</v>
      </c>
      <c r="D9383" s="14">
        <v>245</v>
      </c>
      <c r="E9383" t="s">
        <v>914</v>
      </c>
      <c r="F9383" t="s">
        <v>37</v>
      </c>
      <c r="G9383" t="s">
        <v>109</v>
      </c>
      <c r="H9383" t="s">
        <v>64</v>
      </c>
      <c r="I9383" t="s">
        <v>76</v>
      </c>
      <c r="J9383" t="s">
        <v>46</v>
      </c>
      <c r="K9383">
        <v>163</v>
      </c>
      <c r="L9383" t="s">
        <v>138</v>
      </c>
      <c r="M9383" s="9">
        <v>55</v>
      </c>
      <c r="N9383" s="10">
        <v>2307.6923076923076</v>
      </c>
      <c r="O9383">
        <v>1</v>
      </c>
      <c r="P9383">
        <v>0.86</v>
      </c>
      <c r="Q9383">
        <v>0</v>
      </c>
      <c r="R9383" t="s">
        <v>43</v>
      </c>
      <c r="S9383" s="16">
        <v>7709.9</v>
      </c>
      <c r="T9383" s="16">
        <v>2307.6923076923076</v>
      </c>
      <c r="U9383" s="16">
        <v>750</v>
      </c>
      <c r="V9383" s="16">
        <v>50</v>
      </c>
      <c r="W9383" s="16">
        <v>0</v>
      </c>
      <c r="X9383" s="16">
        <v>4602.207692307692</v>
      </c>
    </row>
    <row r="9384" spans="1:24" x14ac:dyDescent="0.25">
      <c r="A9384" s="4" t="s">
        <v>5471</v>
      </c>
      <c r="B9384" t="s">
        <v>4235</v>
      </c>
      <c r="C9384" s="13" t="s">
        <v>35</v>
      </c>
      <c r="D9384" s="14">
        <v>137</v>
      </c>
      <c r="E9384" t="s">
        <v>553</v>
      </c>
      <c r="F9384" t="s">
        <v>28</v>
      </c>
      <c r="G9384" t="s">
        <v>370</v>
      </c>
      <c r="H9384" t="s">
        <v>39</v>
      </c>
      <c r="I9384" t="s">
        <v>76</v>
      </c>
      <c r="J9384" t="s">
        <v>32</v>
      </c>
      <c r="K9384">
        <v>165</v>
      </c>
      <c r="L9384" t="s">
        <v>41</v>
      </c>
      <c r="M9384" s="9">
        <v>48</v>
      </c>
      <c r="N9384" s="10">
        <v>5416.666666666667</v>
      </c>
      <c r="O9384">
        <v>1</v>
      </c>
      <c r="P9384">
        <v>0.81</v>
      </c>
      <c r="Q9384">
        <v>0</v>
      </c>
      <c r="R9384" t="s">
        <v>43</v>
      </c>
      <c r="S9384" s="16">
        <v>6220.8</v>
      </c>
      <c r="T9384" s="16">
        <v>5416.666666666667</v>
      </c>
      <c r="U9384" s="16">
        <v>750</v>
      </c>
      <c r="V9384" s="16">
        <v>0</v>
      </c>
      <c r="W9384" s="16">
        <v>0</v>
      </c>
      <c r="X9384" s="16">
        <v>54.133333333333212</v>
      </c>
    </row>
    <row r="9385" spans="1:24" x14ac:dyDescent="0.25">
      <c r="A9385" s="4" t="s">
        <v>5471</v>
      </c>
      <c r="B9385" t="s">
        <v>4236</v>
      </c>
      <c r="C9385" s="13" t="s">
        <v>78</v>
      </c>
      <c r="D9385" s="14">
        <v>231</v>
      </c>
      <c r="E9385" t="s">
        <v>79</v>
      </c>
      <c r="F9385" t="s">
        <v>37</v>
      </c>
      <c r="G9385" t="s">
        <v>80</v>
      </c>
      <c r="H9385" t="s">
        <v>81</v>
      </c>
      <c r="I9385" t="s">
        <v>40</v>
      </c>
      <c r="J9385" t="s">
        <v>46</v>
      </c>
      <c r="K9385">
        <v>0</v>
      </c>
      <c r="L9385" t="s">
        <v>82</v>
      </c>
      <c r="M9385" s="9">
        <v>40</v>
      </c>
      <c r="N9385" s="10">
        <v>1230.7692307692307</v>
      </c>
      <c r="O9385">
        <v>0.8</v>
      </c>
      <c r="P9385">
        <v>1.1599999999999999</v>
      </c>
      <c r="Q9385">
        <v>0</v>
      </c>
      <c r="R9385" t="s">
        <v>43</v>
      </c>
      <c r="S9385" s="16">
        <v>0</v>
      </c>
      <c r="T9385" s="16">
        <v>0</v>
      </c>
      <c r="U9385" s="16">
        <v>0</v>
      </c>
      <c r="V9385" s="16">
        <v>10</v>
      </c>
      <c r="W9385" s="16">
        <v>0</v>
      </c>
      <c r="X9385" s="16">
        <v>-10</v>
      </c>
    </row>
    <row r="9386" spans="1:24" x14ac:dyDescent="0.25">
      <c r="A9386" s="4" t="s">
        <v>5471</v>
      </c>
      <c r="B9386" t="s">
        <v>4237</v>
      </c>
      <c r="C9386" s="13" t="s">
        <v>92</v>
      </c>
      <c r="D9386" s="14">
        <v>106</v>
      </c>
      <c r="E9386" t="s">
        <v>288</v>
      </c>
      <c r="F9386" t="s">
        <v>37</v>
      </c>
      <c r="G9386" t="s">
        <v>98</v>
      </c>
      <c r="H9386" t="s">
        <v>81</v>
      </c>
      <c r="I9386" t="s">
        <v>40</v>
      </c>
      <c r="J9386" t="s">
        <v>32</v>
      </c>
      <c r="K9386">
        <v>167</v>
      </c>
      <c r="L9386" t="s">
        <v>95</v>
      </c>
      <c r="M9386" s="9">
        <v>72</v>
      </c>
      <c r="N9386" s="10">
        <v>74</v>
      </c>
      <c r="O9386">
        <v>0.8</v>
      </c>
      <c r="P9386">
        <v>1.03</v>
      </c>
      <c r="Q9386">
        <v>0</v>
      </c>
      <c r="R9386" t="s">
        <v>43</v>
      </c>
      <c r="S9386" s="16">
        <v>9907.7760000000017</v>
      </c>
      <c r="T9386" s="16">
        <v>0</v>
      </c>
      <c r="U9386" s="16">
        <v>0</v>
      </c>
      <c r="V9386" s="16">
        <v>50</v>
      </c>
      <c r="W9386" s="16">
        <v>12358</v>
      </c>
      <c r="X9386" s="16">
        <v>-2500.2239999999983</v>
      </c>
    </row>
    <row r="9387" spans="1:24" x14ac:dyDescent="0.25">
      <c r="A9387" s="4" t="s">
        <v>5471</v>
      </c>
      <c r="B9387" t="s">
        <v>4238</v>
      </c>
      <c r="C9387" s="13" t="s">
        <v>35</v>
      </c>
      <c r="D9387" s="14">
        <v>155</v>
      </c>
      <c r="E9387" t="s">
        <v>271</v>
      </c>
      <c r="F9387" t="s">
        <v>37</v>
      </c>
      <c r="G9387" t="s">
        <v>272</v>
      </c>
      <c r="H9387" t="s">
        <v>64</v>
      </c>
      <c r="I9387" t="s">
        <v>76</v>
      </c>
      <c r="J9387" t="s">
        <v>32</v>
      </c>
      <c r="K9387">
        <v>162</v>
      </c>
      <c r="L9387" t="s">
        <v>41</v>
      </c>
      <c r="M9387" s="9">
        <v>48</v>
      </c>
      <c r="N9387" s="10">
        <v>5416.666666666667</v>
      </c>
      <c r="O9387">
        <v>1</v>
      </c>
      <c r="P9387">
        <v>0.82</v>
      </c>
      <c r="Q9387">
        <v>0</v>
      </c>
      <c r="R9387" t="s">
        <v>43</v>
      </c>
      <c r="S9387" s="16">
        <v>6376.32</v>
      </c>
      <c r="T9387" s="16">
        <v>5416.666666666667</v>
      </c>
      <c r="U9387" s="16">
        <v>500</v>
      </c>
      <c r="V9387" s="16">
        <v>50</v>
      </c>
      <c r="W9387" s="16">
        <v>0</v>
      </c>
      <c r="X9387" s="16">
        <v>409.65333333333274</v>
      </c>
    </row>
    <row r="9388" spans="1:24" x14ac:dyDescent="0.25">
      <c r="A9388" s="4" t="s">
        <v>5471</v>
      </c>
      <c r="B9388" t="s">
        <v>4239</v>
      </c>
      <c r="C9388" s="13" t="s">
        <v>43</v>
      </c>
      <c r="D9388" s="14">
        <v>129</v>
      </c>
      <c r="E9388" t="s">
        <v>252</v>
      </c>
      <c r="F9388" t="s">
        <v>28</v>
      </c>
      <c r="G9388" t="s">
        <v>130</v>
      </c>
      <c r="H9388" t="s">
        <v>51</v>
      </c>
      <c r="I9388" t="s">
        <v>40</v>
      </c>
      <c r="J9388" t="s">
        <v>46</v>
      </c>
      <c r="K9388">
        <v>0</v>
      </c>
      <c r="L9388" t="s">
        <v>47</v>
      </c>
      <c r="M9388" s="9">
        <v>30</v>
      </c>
      <c r="N9388" s="10">
        <v>615.38461538461536</v>
      </c>
      <c r="O9388">
        <v>0.8</v>
      </c>
      <c r="P9388">
        <v>0.95</v>
      </c>
      <c r="Q9388">
        <v>0</v>
      </c>
      <c r="R9388" t="s">
        <v>43</v>
      </c>
      <c r="S9388" s="16">
        <v>3648</v>
      </c>
      <c r="T9388" s="16">
        <v>0</v>
      </c>
      <c r="U9388" s="16">
        <v>750</v>
      </c>
      <c r="V9388" s="16">
        <v>0</v>
      </c>
      <c r="W9388" s="16">
        <v>0</v>
      </c>
      <c r="X9388" s="16">
        <v>2898</v>
      </c>
    </row>
    <row r="9389" spans="1:24" x14ac:dyDescent="0.25">
      <c r="A9389" s="4" t="s">
        <v>5471</v>
      </c>
      <c r="B9389" t="s">
        <v>4240</v>
      </c>
      <c r="C9389" s="13" t="s">
        <v>43</v>
      </c>
      <c r="D9389" s="14">
        <v>236</v>
      </c>
      <c r="E9389" t="s">
        <v>485</v>
      </c>
      <c r="F9389" t="s">
        <v>37</v>
      </c>
      <c r="G9389" t="s">
        <v>164</v>
      </c>
      <c r="H9389" t="s">
        <v>51</v>
      </c>
      <c r="I9389" t="s">
        <v>40</v>
      </c>
      <c r="J9389" t="s">
        <v>46</v>
      </c>
      <c r="K9389">
        <v>165</v>
      </c>
      <c r="L9389" t="s">
        <v>47</v>
      </c>
      <c r="M9389" s="9">
        <v>30</v>
      </c>
      <c r="N9389" s="10">
        <v>615.38461538461536</v>
      </c>
      <c r="O9389">
        <v>0.8</v>
      </c>
      <c r="P9389">
        <v>1.01</v>
      </c>
      <c r="Q9389">
        <v>0</v>
      </c>
      <c r="R9389" t="s">
        <v>43</v>
      </c>
      <c r="S9389" s="16">
        <v>3999.6</v>
      </c>
      <c r="T9389" s="16">
        <v>615.38461538461536</v>
      </c>
      <c r="U9389" s="16">
        <v>0</v>
      </c>
      <c r="V9389" s="16">
        <v>500</v>
      </c>
      <c r="W9389" s="16">
        <v>0</v>
      </c>
      <c r="X9389" s="16">
        <v>2884.2153846153847</v>
      </c>
    </row>
    <row r="9390" spans="1:24" x14ac:dyDescent="0.25">
      <c r="A9390" s="4" t="s">
        <v>5471</v>
      </c>
      <c r="B9390" t="s">
        <v>4241</v>
      </c>
      <c r="C9390" s="13" t="s">
        <v>35</v>
      </c>
      <c r="D9390" s="14">
        <v>137</v>
      </c>
      <c r="E9390" t="s">
        <v>553</v>
      </c>
      <c r="F9390" t="s">
        <v>28</v>
      </c>
      <c r="G9390" t="s">
        <v>370</v>
      </c>
      <c r="H9390" t="s">
        <v>39</v>
      </c>
      <c r="I9390" t="s">
        <v>76</v>
      </c>
      <c r="J9390" t="s">
        <v>46</v>
      </c>
      <c r="K9390">
        <v>0</v>
      </c>
      <c r="L9390" t="s">
        <v>53</v>
      </c>
      <c r="M9390" s="9">
        <v>24</v>
      </c>
      <c r="N9390" s="10">
        <v>384.61538461538464</v>
      </c>
      <c r="O9390">
        <v>1</v>
      </c>
      <c r="P9390">
        <v>0.81</v>
      </c>
      <c r="Q9390">
        <v>0</v>
      </c>
      <c r="R9390" t="s">
        <v>43</v>
      </c>
      <c r="S9390" s="16">
        <v>3110.4</v>
      </c>
      <c r="T9390" s="16">
        <v>0</v>
      </c>
      <c r="U9390" s="16">
        <v>0</v>
      </c>
      <c r="V9390" s="16">
        <v>10</v>
      </c>
      <c r="W9390" s="16">
        <v>0</v>
      </c>
      <c r="X9390" s="16">
        <v>3100.4</v>
      </c>
    </row>
    <row r="9391" spans="1:24" x14ac:dyDescent="0.25">
      <c r="A9391" s="4" t="s">
        <v>5471</v>
      </c>
      <c r="B9391" t="s">
        <v>4242</v>
      </c>
      <c r="C9391" s="13" t="s">
        <v>26</v>
      </c>
      <c r="D9391" s="14">
        <v>21</v>
      </c>
      <c r="E9391" t="s">
        <v>400</v>
      </c>
      <c r="F9391" t="s">
        <v>37</v>
      </c>
      <c r="G9391" t="s">
        <v>45</v>
      </c>
      <c r="H9391" t="s">
        <v>39</v>
      </c>
      <c r="I9391" t="s">
        <v>31</v>
      </c>
      <c r="J9391" t="s">
        <v>46</v>
      </c>
      <c r="K9391">
        <v>92</v>
      </c>
      <c r="L9391" t="s">
        <v>90</v>
      </c>
      <c r="M9391" s="9">
        <v>35</v>
      </c>
      <c r="N9391" s="10">
        <v>923.07692307692309</v>
      </c>
      <c r="O9391">
        <v>1.2</v>
      </c>
      <c r="P9391">
        <v>0.9</v>
      </c>
      <c r="Q9391">
        <v>0</v>
      </c>
      <c r="R9391" t="s">
        <v>43</v>
      </c>
      <c r="S9391" s="16">
        <v>3477.6</v>
      </c>
      <c r="T9391" s="16">
        <v>923.07692307692309</v>
      </c>
      <c r="U9391" s="16">
        <v>500</v>
      </c>
      <c r="V9391" s="16">
        <v>50</v>
      </c>
      <c r="W9391" s="16">
        <v>0</v>
      </c>
      <c r="X9391" s="16">
        <v>2004.5230769230768</v>
      </c>
    </row>
    <row r="9392" spans="1:24" x14ac:dyDescent="0.25">
      <c r="A9392" s="4" t="s">
        <v>5471</v>
      </c>
      <c r="B9392" t="s">
        <v>4243</v>
      </c>
      <c r="C9392" s="13" t="s">
        <v>43</v>
      </c>
      <c r="D9392" s="14">
        <v>79</v>
      </c>
      <c r="E9392" t="s">
        <v>277</v>
      </c>
      <c r="F9392" t="s">
        <v>28</v>
      </c>
      <c r="G9392" t="s">
        <v>278</v>
      </c>
      <c r="H9392" t="s">
        <v>60</v>
      </c>
      <c r="I9392" t="s">
        <v>76</v>
      </c>
      <c r="J9392" t="s">
        <v>32</v>
      </c>
      <c r="K9392">
        <v>163</v>
      </c>
      <c r="L9392" t="s">
        <v>117</v>
      </c>
      <c r="M9392" s="9">
        <v>54</v>
      </c>
      <c r="N9392" s="10">
        <v>5666.666666666667</v>
      </c>
      <c r="O9392">
        <v>1</v>
      </c>
      <c r="P9392">
        <v>1</v>
      </c>
      <c r="Q9392">
        <v>0</v>
      </c>
      <c r="R9392" t="s">
        <v>43</v>
      </c>
      <c r="S9392" s="16">
        <v>8640</v>
      </c>
      <c r="T9392" s="16">
        <v>5666.666666666667</v>
      </c>
      <c r="U9392" s="16">
        <v>500</v>
      </c>
      <c r="V9392" s="16">
        <v>10</v>
      </c>
      <c r="W9392" s="16">
        <v>0</v>
      </c>
      <c r="X9392" s="16">
        <v>2463.333333333333</v>
      </c>
    </row>
    <row r="9393" spans="1:24" x14ac:dyDescent="0.25">
      <c r="A9393" s="4" t="s">
        <v>5471</v>
      </c>
      <c r="B9393" t="s">
        <v>4244</v>
      </c>
      <c r="C9393" s="13" t="s">
        <v>92</v>
      </c>
      <c r="D9393" s="14">
        <v>23</v>
      </c>
      <c r="E9393" t="s">
        <v>1641</v>
      </c>
      <c r="F9393" t="s">
        <v>37</v>
      </c>
      <c r="G9393" t="s">
        <v>45</v>
      </c>
      <c r="H9393" t="s">
        <v>39</v>
      </c>
      <c r="I9393" t="s">
        <v>76</v>
      </c>
      <c r="J9393" t="s">
        <v>46</v>
      </c>
      <c r="K9393">
        <v>161</v>
      </c>
      <c r="L9393" t="s">
        <v>99</v>
      </c>
      <c r="M9393" s="9">
        <v>40</v>
      </c>
      <c r="N9393" s="10">
        <v>53</v>
      </c>
      <c r="O9393">
        <v>1</v>
      </c>
      <c r="P9393">
        <v>0.9</v>
      </c>
      <c r="Q9393">
        <v>0</v>
      </c>
      <c r="R9393" t="s">
        <v>43</v>
      </c>
      <c r="S9393" s="16">
        <v>5796</v>
      </c>
      <c r="T9393" s="16">
        <v>0</v>
      </c>
      <c r="U9393" s="16">
        <v>200</v>
      </c>
      <c r="V9393" s="16">
        <v>10</v>
      </c>
      <c r="W9393" s="16">
        <v>8533</v>
      </c>
      <c r="X9393" s="16">
        <v>-2947</v>
      </c>
    </row>
    <row r="9394" spans="1:24" x14ac:dyDescent="0.25">
      <c r="A9394" s="4" t="s">
        <v>5471</v>
      </c>
      <c r="B9394" t="s">
        <v>4245</v>
      </c>
      <c r="C9394" s="13" t="s">
        <v>35</v>
      </c>
      <c r="D9394" s="14">
        <v>182</v>
      </c>
      <c r="E9394" t="s">
        <v>1184</v>
      </c>
      <c r="F9394" t="s">
        <v>28</v>
      </c>
      <c r="G9394" t="s">
        <v>472</v>
      </c>
      <c r="H9394" t="s">
        <v>30</v>
      </c>
      <c r="I9394" t="s">
        <v>52</v>
      </c>
      <c r="J9394" t="s">
        <v>32</v>
      </c>
      <c r="K9394">
        <v>165</v>
      </c>
      <c r="L9394" t="s">
        <v>41</v>
      </c>
      <c r="M9394" s="9">
        <v>48</v>
      </c>
      <c r="N9394" s="10">
        <v>5416.666666666667</v>
      </c>
      <c r="O9394">
        <v>1.1000000000000001</v>
      </c>
      <c r="P9394">
        <v>0.95</v>
      </c>
      <c r="Q9394">
        <v>0</v>
      </c>
      <c r="R9394" t="s">
        <v>43</v>
      </c>
      <c r="S9394" s="16">
        <v>8025.5999999999995</v>
      </c>
      <c r="T9394" s="16">
        <v>5416.666666666667</v>
      </c>
      <c r="U9394" s="16">
        <v>0</v>
      </c>
      <c r="V9394" s="16">
        <v>0</v>
      </c>
      <c r="W9394" s="16">
        <v>0</v>
      </c>
      <c r="X9394" s="16">
        <v>2608.9333333333325</v>
      </c>
    </row>
    <row r="9395" spans="1:24" x14ac:dyDescent="0.25">
      <c r="A9395" s="4" t="s">
        <v>5471</v>
      </c>
      <c r="B9395" t="s">
        <v>4246</v>
      </c>
      <c r="C9395" s="13" t="s">
        <v>43</v>
      </c>
      <c r="D9395" s="14">
        <v>109</v>
      </c>
      <c r="E9395" t="s">
        <v>62</v>
      </c>
      <c r="F9395" t="s">
        <v>37</v>
      </c>
      <c r="G9395" t="s">
        <v>63</v>
      </c>
      <c r="H9395" t="s">
        <v>64</v>
      </c>
      <c r="I9395" t="s">
        <v>52</v>
      </c>
      <c r="J9395" t="s">
        <v>46</v>
      </c>
      <c r="K9395">
        <v>168</v>
      </c>
      <c r="L9395" t="s">
        <v>47</v>
      </c>
      <c r="M9395" s="9">
        <v>30</v>
      </c>
      <c r="N9395" s="10">
        <v>615.38461538461536</v>
      </c>
      <c r="O9395">
        <v>1.1000000000000001</v>
      </c>
      <c r="P9395">
        <v>1.04</v>
      </c>
      <c r="Q9395">
        <v>0</v>
      </c>
      <c r="R9395" t="s">
        <v>43</v>
      </c>
      <c r="S9395" s="16">
        <v>5765.76</v>
      </c>
      <c r="T9395" s="16">
        <v>615.38461538461536</v>
      </c>
      <c r="U9395" s="16">
        <v>500</v>
      </c>
      <c r="V9395" s="16">
        <v>0</v>
      </c>
      <c r="W9395" s="16">
        <v>0</v>
      </c>
      <c r="X9395" s="16">
        <v>4650.375384615385</v>
      </c>
    </row>
    <row r="9396" spans="1:24" x14ac:dyDescent="0.25">
      <c r="A9396" s="4" t="s">
        <v>5471</v>
      </c>
      <c r="B9396" t="s">
        <v>4247</v>
      </c>
      <c r="C9396" s="13" t="s">
        <v>135</v>
      </c>
      <c r="D9396" s="14">
        <v>118</v>
      </c>
      <c r="E9396" t="s">
        <v>219</v>
      </c>
      <c r="F9396" t="s">
        <v>37</v>
      </c>
      <c r="G9396" t="s">
        <v>220</v>
      </c>
      <c r="H9396" t="s">
        <v>81</v>
      </c>
      <c r="I9396" t="s">
        <v>40</v>
      </c>
      <c r="J9396" t="s">
        <v>46</v>
      </c>
      <c r="K9396">
        <v>0</v>
      </c>
      <c r="L9396" t="s">
        <v>138</v>
      </c>
      <c r="M9396" s="9">
        <v>55</v>
      </c>
      <c r="N9396" s="10">
        <v>2307.6923076923076</v>
      </c>
      <c r="O9396">
        <v>0.8</v>
      </c>
      <c r="P9396">
        <v>1.1499999999999999</v>
      </c>
      <c r="Q9396">
        <v>0</v>
      </c>
      <c r="R9396" t="s">
        <v>43</v>
      </c>
      <c r="S9396" s="16">
        <v>0</v>
      </c>
      <c r="T9396" s="16">
        <v>0</v>
      </c>
      <c r="U9396" s="16">
        <v>750</v>
      </c>
      <c r="V9396" s="16">
        <v>10</v>
      </c>
      <c r="W9396" s="16">
        <v>0</v>
      </c>
      <c r="X9396" s="16">
        <v>-760</v>
      </c>
    </row>
    <row r="9397" spans="1:24" x14ac:dyDescent="0.25">
      <c r="A9397" s="4" t="s">
        <v>5471</v>
      </c>
      <c r="B9397" t="s">
        <v>4248</v>
      </c>
      <c r="C9397" s="13" t="s">
        <v>35</v>
      </c>
      <c r="D9397" s="14">
        <v>172</v>
      </c>
      <c r="E9397" t="s">
        <v>1116</v>
      </c>
      <c r="F9397" t="s">
        <v>37</v>
      </c>
      <c r="G9397" t="s">
        <v>603</v>
      </c>
      <c r="H9397" t="s">
        <v>39</v>
      </c>
      <c r="I9397" t="s">
        <v>52</v>
      </c>
      <c r="J9397" t="s">
        <v>46</v>
      </c>
      <c r="K9397">
        <v>166</v>
      </c>
      <c r="L9397" t="s">
        <v>53</v>
      </c>
      <c r="M9397" s="9">
        <v>24</v>
      </c>
      <c r="N9397" s="10">
        <v>384.61538461538464</v>
      </c>
      <c r="O9397">
        <v>1.1000000000000001</v>
      </c>
      <c r="P9397">
        <v>1.08</v>
      </c>
      <c r="Q9397">
        <v>0</v>
      </c>
      <c r="R9397" t="s">
        <v>43</v>
      </c>
      <c r="S9397" s="16">
        <v>4732.9920000000011</v>
      </c>
      <c r="T9397" s="16">
        <v>384.61538461538464</v>
      </c>
      <c r="U9397" s="16">
        <v>0</v>
      </c>
      <c r="V9397" s="16">
        <v>10</v>
      </c>
      <c r="W9397" s="16">
        <v>0</v>
      </c>
      <c r="X9397" s="16">
        <v>4338.3766153846163</v>
      </c>
    </row>
    <row r="9398" spans="1:24" x14ac:dyDescent="0.25">
      <c r="A9398" s="4" t="s">
        <v>5471</v>
      </c>
      <c r="B9398" t="s">
        <v>4249</v>
      </c>
      <c r="C9398" s="13" t="s">
        <v>26</v>
      </c>
      <c r="D9398" s="14">
        <v>153</v>
      </c>
      <c r="E9398" t="s">
        <v>115</v>
      </c>
      <c r="F9398" t="s">
        <v>37</v>
      </c>
      <c r="G9398" t="s">
        <v>116</v>
      </c>
      <c r="H9398" t="s">
        <v>51</v>
      </c>
      <c r="I9398" t="s">
        <v>40</v>
      </c>
      <c r="J9398" t="s">
        <v>46</v>
      </c>
      <c r="K9398">
        <v>102</v>
      </c>
      <c r="L9398" t="s">
        <v>90</v>
      </c>
      <c r="M9398" s="9">
        <v>35</v>
      </c>
      <c r="N9398" s="10">
        <v>923.07692307692309</v>
      </c>
      <c r="O9398">
        <v>0.8</v>
      </c>
      <c r="P9398">
        <v>1.07</v>
      </c>
      <c r="Q9398">
        <v>1</v>
      </c>
      <c r="R9398" t="s">
        <v>43</v>
      </c>
      <c r="S9398" s="16">
        <v>0</v>
      </c>
      <c r="T9398" s="16">
        <v>923.07692307692309</v>
      </c>
      <c r="U9398" s="16">
        <v>0</v>
      </c>
      <c r="V9398" s="16">
        <v>10</v>
      </c>
      <c r="W9398" s="16">
        <v>0</v>
      </c>
      <c r="X9398" s="16">
        <v>-933.07692307692309</v>
      </c>
    </row>
    <row r="9399" spans="1:24" x14ac:dyDescent="0.25">
      <c r="A9399" s="4" t="s">
        <v>5471</v>
      </c>
      <c r="B9399" t="s">
        <v>4250</v>
      </c>
      <c r="C9399" s="13" t="s">
        <v>66</v>
      </c>
      <c r="D9399" s="14">
        <v>272</v>
      </c>
      <c r="E9399" t="s">
        <v>999</v>
      </c>
      <c r="F9399" t="s">
        <v>37</v>
      </c>
      <c r="G9399" t="s">
        <v>29</v>
      </c>
      <c r="H9399" t="s">
        <v>30</v>
      </c>
      <c r="I9399" t="s">
        <v>52</v>
      </c>
      <c r="J9399" t="s">
        <v>46</v>
      </c>
      <c r="K9399">
        <v>166</v>
      </c>
      <c r="L9399" t="s">
        <v>69</v>
      </c>
      <c r="M9399" s="9">
        <v>48</v>
      </c>
      <c r="N9399" s="10">
        <v>1538.4615384615386</v>
      </c>
      <c r="O9399">
        <v>1.1000000000000001</v>
      </c>
      <c r="P9399">
        <v>1</v>
      </c>
      <c r="Q9399">
        <v>0</v>
      </c>
      <c r="R9399" t="s">
        <v>43</v>
      </c>
      <c r="S9399" s="16">
        <v>8764.8000000000011</v>
      </c>
      <c r="T9399" s="16">
        <v>1538.4615384615386</v>
      </c>
      <c r="U9399" s="16">
        <v>0</v>
      </c>
      <c r="V9399" s="16">
        <v>50</v>
      </c>
      <c r="W9399" s="16">
        <v>0</v>
      </c>
      <c r="X9399" s="16">
        <v>7176.3384615384621</v>
      </c>
    </row>
    <row r="9400" spans="1:24" x14ac:dyDescent="0.25">
      <c r="A9400" s="4" t="s">
        <v>5471</v>
      </c>
      <c r="B9400" t="s">
        <v>4251</v>
      </c>
      <c r="C9400" s="13" t="s">
        <v>43</v>
      </c>
      <c r="D9400" s="14">
        <v>286</v>
      </c>
      <c r="E9400" t="s">
        <v>84</v>
      </c>
      <c r="F9400" t="s">
        <v>37</v>
      </c>
      <c r="G9400" t="s">
        <v>85</v>
      </c>
      <c r="H9400" t="s">
        <v>51</v>
      </c>
      <c r="I9400" t="s">
        <v>86</v>
      </c>
      <c r="J9400" t="s">
        <v>46</v>
      </c>
      <c r="K9400">
        <v>164</v>
      </c>
      <c r="L9400" t="s">
        <v>47</v>
      </c>
      <c r="M9400" s="9">
        <v>30</v>
      </c>
      <c r="N9400" s="10">
        <v>615.38461538461536</v>
      </c>
      <c r="O9400">
        <v>0.9</v>
      </c>
      <c r="P9400">
        <v>0.95</v>
      </c>
      <c r="Q9400">
        <v>0</v>
      </c>
      <c r="R9400" t="s">
        <v>43</v>
      </c>
      <c r="S9400" s="16">
        <v>4206.5999999999995</v>
      </c>
      <c r="T9400" s="16">
        <v>615.38461538461536</v>
      </c>
      <c r="U9400" s="16">
        <v>0</v>
      </c>
      <c r="V9400" s="16">
        <v>500</v>
      </c>
      <c r="W9400" s="16">
        <v>0</v>
      </c>
      <c r="X9400" s="16">
        <v>3091.2153846153842</v>
      </c>
    </row>
    <row r="9401" spans="1:24" x14ac:dyDescent="0.25">
      <c r="A9401" s="4" t="s">
        <v>5471</v>
      </c>
      <c r="B9401" t="s">
        <v>4252</v>
      </c>
      <c r="C9401" s="13" t="s">
        <v>92</v>
      </c>
      <c r="D9401" s="14">
        <v>241</v>
      </c>
      <c r="E9401" t="s">
        <v>247</v>
      </c>
      <c r="F9401" t="s">
        <v>37</v>
      </c>
      <c r="G9401" t="s">
        <v>248</v>
      </c>
      <c r="H9401" t="s">
        <v>51</v>
      </c>
      <c r="I9401" t="s">
        <v>40</v>
      </c>
      <c r="J9401" t="s">
        <v>46</v>
      </c>
      <c r="K9401">
        <v>166</v>
      </c>
      <c r="L9401" t="s">
        <v>99</v>
      </c>
      <c r="M9401" s="9">
        <v>40</v>
      </c>
      <c r="N9401" s="10">
        <v>48</v>
      </c>
      <c r="O9401">
        <v>0.8</v>
      </c>
      <c r="P9401">
        <v>0.82</v>
      </c>
      <c r="Q9401">
        <v>0</v>
      </c>
      <c r="R9401" t="s">
        <v>43</v>
      </c>
      <c r="S9401" s="16">
        <v>4355.84</v>
      </c>
      <c r="T9401" s="16">
        <v>0</v>
      </c>
      <c r="U9401" s="16">
        <v>0</v>
      </c>
      <c r="V9401" s="16">
        <v>500</v>
      </c>
      <c r="W9401" s="16">
        <v>7968</v>
      </c>
      <c r="X9401" s="16">
        <v>-4112.16</v>
      </c>
    </row>
    <row r="9402" spans="1:24" x14ac:dyDescent="0.25">
      <c r="A9402" s="4" t="s">
        <v>5471</v>
      </c>
      <c r="B9402" t="s">
        <v>4253</v>
      </c>
      <c r="C9402" s="13" t="s">
        <v>92</v>
      </c>
      <c r="D9402" s="14">
        <v>20</v>
      </c>
      <c r="E9402" t="s">
        <v>284</v>
      </c>
      <c r="F9402" t="s">
        <v>37</v>
      </c>
      <c r="G9402" t="s">
        <v>285</v>
      </c>
      <c r="H9402" t="s">
        <v>30</v>
      </c>
      <c r="I9402" t="s">
        <v>40</v>
      </c>
      <c r="J9402" t="s">
        <v>32</v>
      </c>
      <c r="K9402">
        <v>165</v>
      </c>
      <c r="L9402" t="s">
        <v>95</v>
      </c>
      <c r="M9402" s="9">
        <v>60</v>
      </c>
      <c r="N9402" s="10">
        <v>75</v>
      </c>
      <c r="O9402">
        <v>0.8</v>
      </c>
      <c r="P9402">
        <v>1.08</v>
      </c>
      <c r="Q9402">
        <v>0</v>
      </c>
      <c r="R9402" t="s">
        <v>43</v>
      </c>
      <c r="S9402" s="16">
        <v>8553.6</v>
      </c>
      <c r="T9402" s="16">
        <v>0</v>
      </c>
      <c r="U9402" s="16">
        <v>500</v>
      </c>
      <c r="V9402" s="16">
        <v>10</v>
      </c>
      <c r="W9402" s="16">
        <v>12375</v>
      </c>
      <c r="X9402" s="16">
        <v>-4331.3999999999996</v>
      </c>
    </row>
    <row r="9403" spans="1:24" x14ac:dyDescent="0.25">
      <c r="A9403" s="4" t="s">
        <v>5471</v>
      </c>
      <c r="B9403" t="s">
        <v>4254</v>
      </c>
      <c r="C9403" s="13" t="s">
        <v>26</v>
      </c>
      <c r="D9403" s="14">
        <v>276</v>
      </c>
      <c r="E9403" t="s">
        <v>152</v>
      </c>
      <c r="F9403" t="s">
        <v>37</v>
      </c>
      <c r="G9403" t="s">
        <v>153</v>
      </c>
      <c r="H9403" t="s">
        <v>39</v>
      </c>
      <c r="I9403" t="s">
        <v>52</v>
      </c>
      <c r="J9403" t="s">
        <v>46</v>
      </c>
      <c r="K9403">
        <v>163</v>
      </c>
      <c r="L9403" t="s">
        <v>90</v>
      </c>
      <c r="M9403" s="9">
        <v>35</v>
      </c>
      <c r="N9403" s="10">
        <v>923.07692307692309</v>
      </c>
      <c r="O9403">
        <v>1.1000000000000001</v>
      </c>
      <c r="P9403">
        <v>1.1200000000000001</v>
      </c>
      <c r="Q9403">
        <v>0</v>
      </c>
      <c r="R9403" t="s">
        <v>43</v>
      </c>
      <c r="S9403" s="16">
        <v>7028.5600000000013</v>
      </c>
      <c r="T9403" s="16">
        <v>923.07692307692309</v>
      </c>
      <c r="U9403" s="16">
        <v>750</v>
      </c>
      <c r="V9403" s="16">
        <v>0</v>
      </c>
      <c r="W9403" s="16">
        <v>0</v>
      </c>
      <c r="X9403" s="16">
        <v>5355.4830769230784</v>
      </c>
    </row>
    <row r="9404" spans="1:24" x14ac:dyDescent="0.25">
      <c r="A9404" s="4" t="s">
        <v>5471</v>
      </c>
      <c r="B9404" t="s">
        <v>4255</v>
      </c>
      <c r="C9404" s="13" t="s">
        <v>43</v>
      </c>
      <c r="D9404" s="14">
        <v>134</v>
      </c>
      <c r="E9404" t="s">
        <v>616</v>
      </c>
      <c r="F9404" t="s">
        <v>37</v>
      </c>
      <c r="G9404" t="s">
        <v>617</v>
      </c>
      <c r="H9404" t="s">
        <v>60</v>
      </c>
      <c r="I9404" t="s">
        <v>40</v>
      </c>
      <c r="J9404" t="s">
        <v>46</v>
      </c>
      <c r="K9404">
        <v>168</v>
      </c>
      <c r="L9404" t="s">
        <v>47</v>
      </c>
      <c r="M9404" s="9">
        <v>30</v>
      </c>
      <c r="N9404" s="10">
        <v>615.38461538461536</v>
      </c>
      <c r="O9404">
        <v>0.8</v>
      </c>
      <c r="P9404">
        <v>1.06</v>
      </c>
      <c r="Q9404">
        <v>0</v>
      </c>
      <c r="R9404" t="s">
        <v>43</v>
      </c>
      <c r="S9404" s="16">
        <v>4273.92</v>
      </c>
      <c r="T9404" s="16">
        <v>615.38461538461536</v>
      </c>
      <c r="U9404" s="16">
        <v>1000</v>
      </c>
      <c r="V9404" s="16">
        <v>10</v>
      </c>
      <c r="W9404" s="16">
        <v>0</v>
      </c>
      <c r="X9404" s="16">
        <v>2648.5353846153848</v>
      </c>
    </row>
    <row r="9405" spans="1:24" x14ac:dyDescent="0.25">
      <c r="A9405" s="4" t="s">
        <v>5471</v>
      </c>
      <c r="B9405" t="s">
        <v>4256</v>
      </c>
      <c r="C9405" s="13" t="s">
        <v>43</v>
      </c>
      <c r="D9405" s="14">
        <v>307</v>
      </c>
      <c r="E9405" t="s">
        <v>581</v>
      </c>
      <c r="F9405" t="s">
        <v>28</v>
      </c>
      <c r="G9405" t="s">
        <v>582</v>
      </c>
      <c r="H9405" t="s">
        <v>60</v>
      </c>
      <c r="I9405" t="s">
        <v>76</v>
      </c>
      <c r="J9405" t="s">
        <v>32</v>
      </c>
      <c r="K9405">
        <v>0</v>
      </c>
      <c r="L9405" t="s">
        <v>117</v>
      </c>
      <c r="M9405" s="9">
        <v>54</v>
      </c>
      <c r="N9405" s="10">
        <v>5666.666666666667</v>
      </c>
      <c r="O9405">
        <v>1</v>
      </c>
      <c r="P9405">
        <v>0.92</v>
      </c>
      <c r="Q9405">
        <v>0</v>
      </c>
      <c r="R9405" t="s">
        <v>43</v>
      </c>
      <c r="S9405" s="16">
        <v>7948.8</v>
      </c>
      <c r="T9405" s="16">
        <v>0</v>
      </c>
      <c r="U9405" s="16">
        <v>0</v>
      </c>
      <c r="V9405" s="16">
        <v>10</v>
      </c>
      <c r="W9405" s="16">
        <v>0</v>
      </c>
      <c r="X9405" s="16">
        <v>7938.8</v>
      </c>
    </row>
    <row r="9406" spans="1:24" x14ac:dyDescent="0.25">
      <c r="A9406" s="4" t="s">
        <v>5471</v>
      </c>
      <c r="B9406" t="s">
        <v>4257</v>
      </c>
      <c r="C9406" s="13" t="s">
        <v>43</v>
      </c>
      <c r="D9406" s="14">
        <v>78</v>
      </c>
      <c r="E9406" t="s">
        <v>774</v>
      </c>
      <c r="F9406" t="s">
        <v>37</v>
      </c>
      <c r="G9406" t="s">
        <v>278</v>
      </c>
      <c r="H9406" t="s">
        <v>60</v>
      </c>
      <c r="I9406" t="s">
        <v>52</v>
      </c>
      <c r="J9406" t="s">
        <v>32</v>
      </c>
      <c r="K9406">
        <v>0</v>
      </c>
      <c r="L9406" t="s">
        <v>117</v>
      </c>
      <c r="M9406" s="9">
        <v>54</v>
      </c>
      <c r="N9406" s="10">
        <v>5666.666666666667</v>
      </c>
      <c r="O9406">
        <v>1.1000000000000001</v>
      </c>
      <c r="P9406">
        <v>1</v>
      </c>
      <c r="Q9406">
        <v>0</v>
      </c>
      <c r="R9406" t="s">
        <v>43</v>
      </c>
      <c r="S9406" s="16">
        <v>0</v>
      </c>
      <c r="T9406" s="16">
        <v>0</v>
      </c>
      <c r="U9406" s="16">
        <v>0</v>
      </c>
      <c r="V9406" s="16">
        <v>50</v>
      </c>
      <c r="W9406" s="16">
        <v>0</v>
      </c>
      <c r="X9406" s="16">
        <v>-50</v>
      </c>
    </row>
    <row r="9407" spans="1:24" x14ac:dyDescent="0.25">
      <c r="A9407" s="4" t="s">
        <v>5471</v>
      </c>
      <c r="B9407" t="s">
        <v>4258</v>
      </c>
      <c r="C9407" s="13" t="s">
        <v>92</v>
      </c>
      <c r="D9407" s="14">
        <v>245</v>
      </c>
      <c r="E9407" t="s">
        <v>914</v>
      </c>
      <c r="F9407" t="s">
        <v>37</v>
      </c>
      <c r="G9407" t="s">
        <v>109</v>
      </c>
      <c r="H9407" t="s">
        <v>64</v>
      </c>
      <c r="I9407" t="s">
        <v>76</v>
      </c>
      <c r="J9407" t="s">
        <v>46</v>
      </c>
      <c r="K9407">
        <v>167</v>
      </c>
      <c r="L9407" t="s">
        <v>99</v>
      </c>
      <c r="M9407" s="9">
        <v>40</v>
      </c>
      <c r="N9407" s="10">
        <v>50</v>
      </c>
      <c r="O9407">
        <v>1</v>
      </c>
      <c r="P9407">
        <v>0.86</v>
      </c>
      <c r="Q9407">
        <v>0</v>
      </c>
      <c r="R9407" t="s">
        <v>43</v>
      </c>
      <c r="S9407" s="16">
        <v>5744.8</v>
      </c>
      <c r="T9407" s="16">
        <v>0</v>
      </c>
      <c r="U9407" s="16">
        <v>750</v>
      </c>
      <c r="V9407" s="16">
        <v>100</v>
      </c>
      <c r="W9407" s="16">
        <v>8350</v>
      </c>
      <c r="X9407" s="16">
        <v>-3455.2</v>
      </c>
    </row>
    <row r="9408" spans="1:24" x14ac:dyDescent="0.25">
      <c r="A9408" s="4" t="s">
        <v>5471</v>
      </c>
      <c r="B9408" t="s">
        <v>4259</v>
      </c>
      <c r="C9408" s="13" t="s">
        <v>35</v>
      </c>
      <c r="D9408" s="14">
        <v>70</v>
      </c>
      <c r="E9408" t="s">
        <v>407</v>
      </c>
      <c r="F9408" t="s">
        <v>37</v>
      </c>
      <c r="G9408" t="s">
        <v>201</v>
      </c>
      <c r="H9408" t="s">
        <v>39</v>
      </c>
      <c r="I9408" t="s">
        <v>76</v>
      </c>
      <c r="J9408" t="s">
        <v>32</v>
      </c>
      <c r="K9408">
        <v>160</v>
      </c>
      <c r="L9408" t="s">
        <v>41</v>
      </c>
      <c r="M9408" s="9">
        <v>48</v>
      </c>
      <c r="N9408" s="10">
        <v>5416.666666666667</v>
      </c>
      <c r="O9408">
        <v>1</v>
      </c>
      <c r="P9408">
        <v>1.1299999999999999</v>
      </c>
      <c r="Q9408">
        <v>0</v>
      </c>
      <c r="R9408" t="s">
        <v>43</v>
      </c>
      <c r="S9408" s="16">
        <v>8678.4</v>
      </c>
      <c r="T9408" s="16">
        <v>5416.666666666667</v>
      </c>
      <c r="U9408" s="16">
        <v>0</v>
      </c>
      <c r="V9408" s="16">
        <v>0</v>
      </c>
      <c r="W9408" s="16">
        <v>0</v>
      </c>
      <c r="X9408" s="16">
        <v>3261.7333333333327</v>
      </c>
    </row>
    <row r="9409" spans="1:24" x14ac:dyDescent="0.25">
      <c r="A9409" s="4" t="s">
        <v>5471</v>
      </c>
      <c r="B9409" t="s">
        <v>4260</v>
      </c>
      <c r="C9409" s="13" t="s">
        <v>35</v>
      </c>
      <c r="D9409" s="14">
        <v>191</v>
      </c>
      <c r="E9409" t="s">
        <v>614</v>
      </c>
      <c r="F9409" t="s">
        <v>28</v>
      </c>
      <c r="G9409" t="s">
        <v>329</v>
      </c>
      <c r="H9409" t="s">
        <v>60</v>
      </c>
      <c r="I9409" t="s">
        <v>86</v>
      </c>
      <c r="J9409" t="s">
        <v>46</v>
      </c>
      <c r="K9409">
        <v>121</v>
      </c>
      <c r="L9409" t="s">
        <v>53</v>
      </c>
      <c r="M9409" s="9">
        <v>24</v>
      </c>
      <c r="N9409" s="10">
        <v>384.61538461538464</v>
      </c>
      <c r="O9409">
        <v>0.9</v>
      </c>
      <c r="P9409">
        <v>1.1200000000000001</v>
      </c>
      <c r="Q9409">
        <v>0</v>
      </c>
      <c r="R9409" t="s">
        <v>43</v>
      </c>
      <c r="S9409" s="16">
        <v>3870.7200000000003</v>
      </c>
      <c r="T9409" s="16">
        <v>384.61538461538464</v>
      </c>
      <c r="U9409" s="16">
        <v>0</v>
      </c>
      <c r="V9409" s="16">
        <v>0</v>
      </c>
      <c r="W9409" s="16">
        <v>0</v>
      </c>
      <c r="X9409" s="16">
        <v>3486.1046153846155</v>
      </c>
    </row>
    <row r="9410" spans="1:24" x14ac:dyDescent="0.25">
      <c r="A9410" s="4" t="s">
        <v>5471</v>
      </c>
      <c r="B9410" t="s">
        <v>4261</v>
      </c>
      <c r="C9410" s="13" t="s">
        <v>35</v>
      </c>
      <c r="D9410" s="14">
        <v>307</v>
      </c>
      <c r="E9410" t="s">
        <v>581</v>
      </c>
      <c r="F9410" t="s">
        <v>28</v>
      </c>
      <c r="G9410" t="s">
        <v>582</v>
      </c>
      <c r="H9410" t="s">
        <v>60</v>
      </c>
      <c r="I9410" t="s">
        <v>76</v>
      </c>
      <c r="J9410" t="s">
        <v>46</v>
      </c>
      <c r="K9410">
        <v>166</v>
      </c>
      <c r="L9410" t="s">
        <v>53</v>
      </c>
      <c r="M9410" s="9">
        <v>24</v>
      </c>
      <c r="N9410" s="10">
        <v>384.61538461538464</v>
      </c>
      <c r="O9410">
        <v>1</v>
      </c>
      <c r="P9410">
        <v>0.92</v>
      </c>
      <c r="Q9410">
        <v>0</v>
      </c>
      <c r="R9410" t="s">
        <v>43</v>
      </c>
      <c r="S9410" s="16">
        <v>3532.8</v>
      </c>
      <c r="T9410" s="16">
        <v>384.61538461538464</v>
      </c>
      <c r="U9410" s="16">
        <v>0</v>
      </c>
      <c r="V9410" s="16">
        <v>100</v>
      </c>
      <c r="W9410" s="16">
        <v>0</v>
      </c>
      <c r="X9410" s="16">
        <v>3048.1846153846154</v>
      </c>
    </row>
    <row r="9411" spans="1:24" x14ac:dyDescent="0.25">
      <c r="A9411" s="4" t="s">
        <v>5471</v>
      </c>
      <c r="B9411" t="s">
        <v>4262</v>
      </c>
      <c r="C9411" s="13" t="s">
        <v>43</v>
      </c>
      <c r="D9411" s="14">
        <v>75</v>
      </c>
      <c r="E9411" t="s">
        <v>356</v>
      </c>
      <c r="F9411" t="s">
        <v>37</v>
      </c>
      <c r="G9411" t="s">
        <v>208</v>
      </c>
      <c r="H9411" t="s">
        <v>39</v>
      </c>
      <c r="I9411" t="s">
        <v>76</v>
      </c>
      <c r="J9411" t="s">
        <v>46</v>
      </c>
      <c r="K9411">
        <v>120</v>
      </c>
      <c r="L9411" t="s">
        <v>47</v>
      </c>
      <c r="M9411" s="9">
        <v>30</v>
      </c>
      <c r="N9411" s="10">
        <v>615.38461538461536</v>
      </c>
      <c r="O9411">
        <v>1</v>
      </c>
      <c r="P9411">
        <v>0.99</v>
      </c>
      <c r="Q9411">
        <v>0</v>
      </c>
      <c r="R9411" t="s">
        <v>43</v>
      </c>
      <c r="S9411" s="16">
        <v>3564</v>
      </c>
      <c r="T9411" s="16">
        <v>615.38461538461536</v>
      </c>
      <c r="U9411" s="16">
        <v>500</v>
      </c>
      <c r="V9411" s="16">
        <v>10</v>
      </c>
      <c r="W9411" s="16">
        <v>0</v>
      </c>
      <c r="X9411" s="16">
        <v>2438.6153846153848</v>
      </c>
    </row>
    <row r="9412" spans="1:24" x14ac:dyDescent="0.25">
      <c r="A9412" s="4" t="s">
        <v>5471</v>
      </c>
      <c r="B9412" t="s">
        <v>4263</v>
      </c>
      <c r="C9412" s="13" t="s">
        <v>92</v>
      </c>
      <c r="D9412" s="14">
        <v>77</v>
      </c>
      <c r="E9412" t="s">
        <v>1134</v>
      </c>
      <c r="F9412" t="s">
        <v>37</v>
      </c>
      <c r="G9412" t="s">
        <v>278</v>
      </c>
      <c r="H9412" t="s">
        <v>60</v>
      </c>
      <c r="I9412" t="s">
        <v>31</v>
      </c>
      <c r="J9412" t="s">
        <v>32</v>
      </c>
      <c r="K9412">
        <v>100</v>
      </c>
      <c r="L9412" t="s">
        <v>95</v>
      </c>
      <c r="M9412" s="9">
        <v>72</v>
      </c>
      <c r="N9412" s="10">
        <v>75</v>
      </c>
      <c r="O9412">
        <v>1.2</v>
      </c>
      <c r="P9412">
        <v>1</v>
      </c>
      <c r="Q9412">
        <v>0</v>
      </c>
      <c r="R9412" t="s">
        <v>43</v>
      </c>
      <c r="S9412" s="16">
        <v>8640</v>
      </c>
      <c r="T9412" s="16">
        <v>0</v>
      </c>
      <c r="U9412" s="16">
        <v>200</v>
      </c>
      <c r="V9412" s="16">
        <v>50</v>
      </c>
      <c r="W9412" s="16">
        <v>7500</v>
      </c>
      <c r="X9412" s="16">
        <v>890</v>
      </c>
    </row>
    <row r="9413" spans="1:24" x14ac:dyDescent="0.25">
      <c r="A9413" s="4" t="s">
        <v>5471</v>
      </c>
      <c r="B9413" t="s">
        <v>4264</v>
      </c>
      <c r="C9413" s="13" t="s">
        <v>43</v>
      </c>
      <c r="D9413" s="14">
        <v>79</v>
      </c>
      <c r="E9413" t="s">
        <v>277</v>
      </c>
      <c r="F9413" t="s">
        <v>28</v>
      </c>
      <c r="G9413" t="s">
        <v>278</v>
      </c>
      <c r="H9413" t="s">
        <v>60</v>
      </c>
      <c r="I9413" t="s">
        <v>76</v>
      </c>
      <c r="J9413" t="s">
        <v>46</v>
      </c>
      <c r="K9413">
        <v>163</v>
      </c>
      <c r="L9413" t="s">
        <v>47</v>
      </c>
      <c r="M9413" s="9">
        <v>30</v>
      </c>
      <c r="N9413" s="10">
        <v>615.38461538461536</v>
      </c>
      <c r="O9413">
        <v>1</v>
      </c>
      <c r="P9413">
        <v>1</v>
      </c>
      <c r="Q9413">
        <v>0</v>
      </c>
      <c r="R9413" t="s">
        <v>43</v>
      </c>
      <c r="S9413" s="16">
        <v>4800</v>
      </c>
      <c r="T9413" s="16">
        <v>615.38461538461536</v>
      </c>
      <c r="U9413" s="16">
        <v>0</v>
      </c>
      <c r="V9413" s="16">
        <v>0</v>
      </c>
      <c r="W9413" s="16">
        <v>0</v>
      </c>
      <c r="X9413" s="16">
        <v>4184.6153846153848</v>
      </c>
    </row>
    <row r="9414" spans="1:24" x14ac:dyDescent="0.25">
      <c r="A9414" s="4" t="s">
        <v>5471</v>
      </c>
      <c r="B9414" t="s">
        <v>4265</v>
      </c>
      <c r="C9414" s="13" t="s">
        <v>92</v>
      </c>
      <c r="D9414" s="14">
        <v>166</v>
      </c>
      <c r="E9414" t="s">
        <v>315</v>
      </c>
      <c r="F9414" t="s">
        <v>37</v>
      </c>
      <c r="G9414" t="s">
        <v>263</v>
      </c>
      <c r="H9414" t="s">
        <v>81</v>
      </c>
      <c r="I9414" t="s">
        <v>40</v>
      </c>
      <c r="J9414" t="s">
        <v>32</v>
      </c>
      <c r="K9414">
        <v>165</v>
      </c>
      <c r="L9414" t="s">
        <v>95</v>
      </c>
      <c r="M9414" s="9">
        <v>60</v>
      </c>
      <c r="N9414" s="10">
        <v>76</v>
      </c>
      <c r="O9414">
        <v>0.8</v>
      </c>
      <c r="P9414">
        <v>1.1100000000000001</v>
      </c>
      <c r="Q9414">
        <v>0</v>
      </c>
      <c r="R9414" t="s">
        <v>43</v>
      </c>
      <c r="S9414" s="16">
        <v>8791.2000000000007</v>
      </c>
      <c r="T9414" s="16">
        <v>0</v>
      </c>
      <c r="U9414" s="16">
        <v>0</v>
      </c>
      <c r="V9414" s="16">
        <v>0</v>
      </c>
      <c r="W9414" s="16">
        <v>12540</v>
      </c>
      <c r="X9414" s="16">
        <v>-3748.7999999999993</v>
      </c>
    </row>
    <row r="9415" spans="1:24" x14ac:dyDescent="0.25">
      <c r="A9415" s="4" t="s">
        <v>5471</v>
      </c>
      <c r="B9415" t="s">
        <v>4266</v>
      </c>
      <c r="C9415" s="13" t="s">
        <v>92</v>
      </c>
      <c r="D9415" s="14">
        <v>164</v>
      </c>
      <c r="E9415" t="s">
        <v>644</v>
      </c>
      <c r="F9415" t="s">
        <v>28</v>
      </c>
      <c r="G9415" t="s">
        <v>263</v>
      </c>
      <c r="H9415" t="s">
        <v>81</v>
      </c>
      <c r="I9415" t="s">
        <v>52</v>
      </c>
      <c r="J9415" t="s">
        <v>46</v>
      </c>
      <c r="K9415">
        <v>161</v>
      </c>
      <c r="L9415" t="s">
        <v>99</v>
      </c>
      <c r="M9415" s="9">
        <v>48</v>
      </c>
      <c r="N9415" s="10">
        <v>48</v>
      </c>
      <c r="O9415">
        <v>1.1000000000000001</v>
      </c>
      <c r="P9415">
        <v>1.1100000000000001</v>
      </c>
      <c r="Q9415">
        <v>0</v>
      </c>
      <c r="R9415" t="s">
        <v>43</v>
      </c>
      <c r="S9415" s="16">
        <v>9377.2800000000007</v>
      </c>
      <c r="T9415" s="16">
        <v>0</v>
      </c>
      <c r="U9415" s="16">
        <v>0</v>
      </c>
      <c r="V9415" s="16">
        <v>50</v>
      </c>
      <c r="W9415" s="16">
        <v>7728</v>
      </c>
      <c r="X9415" s="16">
        <v>1599.2800000000007</v>
      </c>
    </row>
    <row r="9416" spans="1:24" x14ac:dyDescent="0.25">
      <c r="A9416" s="4" t="s">
        <v>5471</v>
      </c>
      <c r="B9416" t="s">
        <v>4267</v>
      </c>
      <c r="C9416" s="13" t="s">
        <v>35</v>
      </c>
      <c r="D9416" s="14">
        <v>89</v>
      </c>
      <c r="E9416" t="s">
        <v>1221</v>
      </c>
      <c r="F9416" t="s">
        <v>37</v>
      </c>
      <c r="G9416" t="s">
        <v>766</v>
      </c>
      <c r="H9416" t="s">
        <v>81</v>
      </c>
      <c r="I9416" t="s">
        <v>76</v>
      </c>
      <c r="J9416" t="s">
        <v>32</v>
      </c>
      <c r="K9416">
        <v>166</v>
      </c>
      <c r="L9416" t="s">
        <v>41</v>
      </c>
      <c r="M9416" s="9">
        <v>48</v>
      </c>
      <c r="N9416" s="10">
        <v>5416.666666666667</v>
      </c>
      <c r="O9416">
        <v>1</v>
      </c>
      <c r="P9416">
        <v>1.01</v>
      </c>
      <c r="Q9416">
        <v>0</v>
      </c>
      <c r="R9416" t="s">
        <v>43</v>
      </c>
      <c r="S9416" s="16">
        <v>8047.68</v>
      </c>
      <c r="T9416" s="16">
        <v>5416.666666666667</v>
      </c>
      <c r="U9416" s="16">
        <v>200</v>
      </c>
      <c r="V9416" s="16">
        <v>100</v>
      </c>
      <c r="W9416" s="16">
        <v>0</v>
      </c>
      <c r="X9416" s="16">
        <v>2331.0133333333333</v>
      </c>
    </row>
    <row r="9417" spans="1:24" x14ac:dyDescent="0.25">
      <c r="A9417" s="4" t="s">
        <v>5471</v>
      </c>
      <c r="B9417" t="s">
        <v>4268</v>
      </c>
      <c r="C9417" s="13" t="s">
        <v>26</v>
      </c>
      <c r="D9417" s="14">
        <v>115</v>
      </c>
      <c r="E9417" t="s">
        <v>969</v>
      </c>
      <c r="F9417" t="s">
        <v>37</v>
      </c>
      <c r="G9417" t="s">
        <v>59</v>
      </c>
      <c r="H9417" t="s">
        <v>60</v>
      </c>
      <c r="I9417" t="s">
        <v>76</v>
      </c>
      <c r="J9417" t="s">
        <v>46</v>
      </c>
      <c r="K9417">
        <v>0</v>
      </c>
      <c r="L9417" t="s">
        <v>90</v>
      </c>
      <c r="M9417" s="9">
        <v>35</v>
      </c>
      <c r="N9417" s="10">
        <v>923.07692307692309</v>
      </c>
      <c r="O9417">
        <v>1</v>
      </c>
      <c r="P9417">
        <v>0.9</v>
      </c>
      <c r="Q9417">
        <v>0</v>
      </c>
      <c r="R9417" t="s">
        <v>43</v>
      </c>
      <c r="S9417" s="16">
        <v>0</v>
      </c>
      <c r="T9417" s="16">
        <v>0</v>
      </c>
      <c r="U9417" s="16">
        <v>0</v>
      </c>
      <c r="V9417" s="16">
        <v>50</v>
      </c>
      <c r="W9417" s="16">
        <v>0</v>
      </c>
      <c r="X9417" s="16">
        <v>-50</v>
      </c>
    </row>
    <row r="9418" spans="1:24" x14ac:dyDescent="0.25">
      <c r="A9418" s="4" t="s">
        <v>5471</v>
      </c>
      <c r="B9418" t="s">
        <v>4269</v>
      </c>
      <c r="C9418" s="13" t="s">
        <v>35</v>
      </c>
      <c r="D9418" s="14">
        <v>68</v>
      </c>
      <c r="E9418" t="s">
        <v>579</v>
      </c>
      <c r="F9418" t="s">
        <v>37</v>
      </c>
      <c r="G9418" t="s">
        <v>195</v>
      </c>
      <c r="H9418" t="s">
        <v>39</v>
      </c>
      <c r="I9418" t="s">
        <v>40</v>
      </c>
      <c r="J9418" t="s">
        <v>46</v>
      </c>
      <c r="K9418">
        <v>137</v>
      </c>
      <c r="L9418" t="s">
        <v>53</v>
      </c>
      <c r="M9418" s="9">
        <v>24</v>
      </c>
      <c r="N9418" s="10">
        <v>384.61538461538464</v>
      </c>
      <c r="O9418">
        <v>0.8</v>
      </c>
      <c r="P9418">
        <v>0.88</v>
      </c>
      <c r="Q9418">
        <v>0</v>
      </c>
      <c r="R9418" t="s">
        <v>43</v>
      </c>
      <c r="S9418" s="16">
        <v>2314.752</v>
      </c>
      <c r="T9418" s="16">
        <v>384.61538461538464</v>
      </c>
      <c r="U9418" s="16">
        <v>0</v>
      </c>
      <c r="V9418" s="16">
        <v>50</v>
      </c>
      <c r="W9418" s="16">
        <v>0</v>
      </c>
      <c r="X9418" s="16">
        <v>1880.1366153846152</v>
      </c>
    </row>
    <row r="9419" spans="1:24" x14ac:dyDescent="0.25">
      <c r="A9419" s="4" t="s">
        <v>5471</v>
      </c>
      <c r="B9419" t="s">
        <v>4270</v>
      </c>
      <c r="C9419" s="13" t="s">
        <v>35</v>
      </c>
      <c r="D9419" s="14">
        <v>219</v>
      </c>
      <c r="E9419" t="s">
        <v>197</v>
      </c>
      <c r="F9419" t="s">
        <v>28</v>
      </c>
      <c r="G9419" t="s">
        <v>198</v>
      </c>
      <c r="H9419" t="s">
        <v>39</v>
      </c>
      <c r="I9419" t="s">
        <v>86</v>
      </c>
      <c r="J9419" t="s">
        <v>46</v>
      </c>
      <c r="K9419">
        <v>162</v>
      </c>
      <c r="L9419" t="s">
        <v>53</v>
      </c>
      <c r="M9419" s="9">
        <v>24</v>
      </c>
      <c r="N9419" s="10">
        <v>384.61538461538464</v>
      </c>
      <c r="O9419">
        <v>0.9</v>
      </c>
      <c r="P9419">
        <v>0.87</v>
      </c>
      <c r="Q9419">
        <v>0</v>
      </c>
      <c r="R9419" t="s">
        <v>43</v>
      </c>
      <c r="S9419" s="16">
        <v>3006.72</v>
      </c>
      <c r="T9419" s="16">
        <v>384.61538461538464</v>
      </c>
      <c r="U9419" s="16">
        <v>200</v>
      </c>
      <c r="V9419" s="16">
        <v>0</v>
      </c>
      <c r="W9419" s="16">
        <v>0</v>
      </c>
      <c r="X9419" s="16">
        <v>2422.104615384615</v>
      </c>
    </row>
    <row r="9420" spans="1:24" x14ac:dyDescent="0.25">
      <c r="A9420" s="4" t="s">
        <v>5471</v>
      </c>
      <c r="B9420" t="s">
        <v>4271</v>
      </c>
      <c r="C9420" s="13" t="s">
        <v>92</v>
      </c>
      <c r="D9420" s="14">
        <v>274</v>
      </c>
      <c r="E9420" t="s">
        <v>735</v>
      </c>
      <c r="F9420" t="s">
        <v>37</v>
      </c>
      <c r="G9420" t="s">
        <v>29</v>
      </c>
      <c r="H9420" t="s">
        <v>30</v>
      </c>
      <c r="I9420" t="s">
        <v>40</v>
      </c>
      <c r="J9420" t="s">
        <v>32</v>
      </c>
      <c r="K9420">
        <v>168</v>
      </c>
      <c r="L9420" t="s">
        <v>95</v>
      </c>
      <c r="M9420" s="9">
        <v>72</v>
      </c>
      <c r="N9420" s="10">
        <v>76</v>
      </c>
      <c r="O9420">
        <v>0.8</v>
      </c>
      <c r="P9420">
        <v>1</v>
      </c>
      <c r="Q9420">
        <v>1</v>
      </c>
      <c r="R9420" t="s">
        <v>43</v>
      </c>
      <c r="S9420" s="16">
        <v>0</v>
      </c>
      <c r="T9420" s="16">
        <v>0</v>
      </c>
      <c r="U9420" s="16">
        <v>200</v>
      </c>
      <c r="V9420" s="16">
        <v>10</v>
      </c>
      <c r="W9420" s="16">
        <v>12768</v>
      </c>
      <c r="X9420" s="16">
        <v>-12978</v>
      </c>
    </row>
    <row r="9421" spans="1:24" x14ac:dyDescent="0.25">
      <c r="A9421" s="4" t="s">
        <v>5471</v>
      </c>
      <c r="B9421" t="s">
        <v>4272</v>
      </c>
      <c r="C9421" s="13" t="s">
        <v>92</v>
      </c>
      <c r="D9421" s="14">
        <v>139</v>
      </c>
      <c r="E9421" t="s">
        <v>1371</v>
      </c>
      <c r="F9421" t="s">
        <v>37</v>
      </c>
      <c r="G9421" t="s">
        <v>312</v>
      </c>
      <c r="H9421" t="s">
        <v>81</v>
      </c>
      <c r="I9421" t="s">
        <v>52</v>
      </c>
      <c r="J9421" t="s">
        <v>32</v>
      </c>
      <c r="K9421">
        <v>125</v>
      </c>
      <c r="L9421" t="s">
        <v>95</v>
      </c>
      <c r="M9421" s="9">
        <v>40</v>
      </c>
      <c r="N9421" s="10">
        <v>54</v>
      </c>
      <c r="O9421">
        <v>1.1000000000000001</v>
      </c>
      <c r="P9421">
        <v>1.2</v>
      </c>
      <c r="Q9421">
        <v>0</v>
      </c>
      <c r="R9421" t="s">
        <v>43</v>
      </c>
      <c r="S9421" s="16">
        <v>6600</v>
      </c>
      <c r="T9421" s="16">
        <v>0</v>
      </c>
      <c r="U9421" s="16">
        <v>750</v>
      </c>
      <c r="V9421" s="16">
        <v>0</v>
      </c>
      <c r="W9421" s="16">
        <v>6750</v>
      </c>
      <c r="X9421" s="16">
        <v>-900</v>
      </c>
    </row>
    <row r="9422" spans="1:24" x14ac:dyDescent="0.25">
      <c r="A9422" s="4" t="s">
        <v>5471</v>
      </c>
      <c r="B9422" t="s">
        <v>4273</v>
      </c>
      <c r="C9422" s="13" t="s">
        <v>43</v>
      </c>
      <c r="D9422" s="14">
        <v>205</v>
      </c>
      <c r="E9422" t="s">
        <v>185</v>
      </c>
      <c r="F9422" t="s">
        <v>37</v>
      </c>
      <c r="G9422" t="s">
        <v>137</v>
      </c>
      <c r="H9422" t="s">
        <v>39</v>
      </c>
      <c r="I9422" t="s">
        <v>76</v>
      </c>
      <c r="J9422" t="s">
        <v>46</v>
      </c>
      <c r="K9422">
        <v>160</v>
      </c>
      <c r="L9422" t="s">
        <v>47</v>
      </c>
      <c r="M9422" s="9">
        <v>30</v>
      </c>
      <c r="N9422" s="10">
        <v>615.38461538461536</v>
      </c>
      <c r="O9422">
        <v>1</v>
      </c>
      <c r="P9422">
        <v>1</v>
      </c>
      <c r="Q9422">
        <v>0</v>
      </c>
      <c r="R9422" t="s">
        <v>43</v>
      </c>
      <c r="S9422" s="16">
        <v>4800</v>
      </c>
      <c r="T9422" s="16">
        <v>615.38461538461536</v>
      </c>
      <c r="U9422" s="16">
        <v>0</v>
      </c>
      <c r="V9422" s="16">
        <v>10</v>
      </c>
      <c r="W9422" s="16">
        <v>0</v>
      </c>
      <c r="X9422" s="16">
        <v>4174.6153846153848</v>
      </c>
    </row>
    <row r="9423" spans="1:24" x14ac:dyDescent="0.25">
      <c r="A9423" s="4" t="s">
        <v>5471</v>
      </c>
      <c r="B9423" t="s">
        <v>4274</v>
      </c>
      <c r="C9423" s="13" t="s">
        <v>92</v>
      </c>
      <c r="D9423" s="14">
        <v>204</v>
      </c>
      <c r="E9423" t="s">
        <v>1178</v>
      </c>
      <c r="F9423" t="s">
        <v>28</v>
      </c>
      <c r="G9423" t="s">
        <v>137</v>
      </c>
      <c r="H9423" t="s">
        <v>39</v>
      </c>
      <c r="I9423" t="s">
        <v>52</v>
      </c>
      <c r="J9423" t="s">
        <v>46</v>
      </c>
      <c r="K9423">
        <v>101</v>
      </c>
      <c r="L9423" t="s">
        <v>99</v>
      </c>
      <c r="M9423" s="9">
        <v>48</v>
      </c>
      <c r="N9423" s="10">
        <v>45</v>
      </c>
      <c r="O9423">
        <v>1.1000000000000001</v>
      </c>
      <c r="P9423">
        <v>1</v>
      </c>
      <c r="Q9423">
        <v>0</v>
      </c>
      <c r="R9423" t="s">
        <v>43</v>
      </c>
      <c r="S9423" s="16">
        <v>8448</v>
      </c>
      <c r="T9423" s="16">
        <v>0</v>
      </c>
      <c r="U9423" s="16">
        <v>500</v>
      </c>
      <c r="V9423" s="16">
        <v>0</v>
      </c>
      <c r="W9423" s="16">
        <v>4545</v>
      </c>
      <c r="X9423" s="16">
        <v>3403</v>
      </c>
    </row>
    <row r="9424" spans="1:24" x14ac:dyDescent="0.25">
      <c r="A9424" s="4" t="s">
        <v>5471</v>
      </c>
      <c r="B9424" t="s">
        <v>4275</v>
      </c>
      <c r="C9424" s="13" t="s">
        <v>92</v>
      </c>
      <c r="D9424" s="14">
        <v>248</v>
      </c>
      <c r="E9424" t="s">
        <v>880</v>
      </c>
      <c r="F9424" t="s">
        <v>37</v>
      </c>
      <c r="G9424" t="s">
        <v>488</v>
      </c>
      <c r="H9424" t="s">
        <v>39</v>
      </c>
      <c r="I9424" t="s">
        <v>40</v>
      </c>
      <c r="J9424" t="s">
        <v>32</v>
      </c>
      <c r="K9424">
        <v>167</v>
      </c>
      <c r="L9424" t="s">
        <v>95</v>
      </c>
      <c r="M9424" s="9">
        <v>35</v>
      </c>
      <c r="N9424" s="10">
        <v>46</v>
      </c>
      <c r="O9424">
        <v>0.8</v>
      </c>
      <c r="P9424">
        <v>0.89</v>
      </c>
      <c r="Q9424">
        <v>0</v>
      </c>
      <c r="R9424" t="s">
        <v>43</v>
      </c>
      <c r="S9424" s="16">
        <v>4161.6400000000003</v>
      </c>
      <c r="T9424" s="16">
        <v>0</v>
      </c>
      <c r="U9424" s="16">
        <v>0</v>
      </c>
      <c r="V9424" s="16">
        <v>10</v>
      </c>
      <c r="W9424" s="16">
        <v>7682</v>
      </c>
      <c r="X9424" s="16">
        <v>-3530.3599999999997</v>
      </c>
    </row>
    <row r="9425" spans="1:24" x14ac:dyDescent="0.25">
      <c r="A9425" s="4" t="s">
        <v>5471</v>
      </c>
      <c r="B9425" t="s">
        <v>4276</v>
      </c>
      <c r="C9425" s="13" t="s">
        <v>43</v>
      </c>
      <c r="D9425" s="14">
        <v>8</v>
      </c>
      <c r="E9425" t="s">
        <v>280</v>
      </c>
      <c r="F9425" t="s">
        <v>37</v>
      </c>
      <c r="G9425" t="s">
        <v>281</v>
      </c>
      <c r="H9425" t="s">
        <v>30</v>
      </c>
      <c r="I9425" t="s">
        <v>40</v>
      </c>
      <c r="J9425" t="s">
        <v>32</v>
      </c>
      <c r="K9425">
        <v>113</v>
      </c>
      <c r="L9425" t="s">
        <v>117</v>
      </c>
      <c r="M9425" s="9">
        <v>54</v>
      </c>
      <c r="N9425" s="10">
        <v>5666.666666666667</v>
      </c>
      <c r="O9425">
        <v>0.8</v>
      </c>
      <c r="P9425">
        <v>1.03</v>
      </c>
      <c r="Q9425">
        <v>0</v>
      </c>
      <c r="R9425" t="s">
        <v>43</v>
      </c>
      <c r="S9425" s="16">
        <v>5028.0480000000007</v>
      </c>
      <c r="T9425" s="16">
        <v>5666.666666666667</v>
      </c>
      <c r="U9425" s="16">
        <v>1000</v>
      </c>
      <c r="V9425" s="16">
        <v>50</v>
      </c>
      <c r="W9425" s="16">
        <v>0</v>
      </c>
      <c r="X9425" s="16">
        <v>-1688.6186666666663</v>
      </c>
    </row>
    <row r="9426" spans="1:24" x14ac:dyDescent="0.25">
      <c r="A9426" s="4" t="s">
        <v>5471</v>
      </c>
      <c r="B9426" t="s">
        <v>4277</v>
      </c>
      <c r="C9426" s="13" t="s">
        <v>43</v>
      </c>
      <c r="D9426" s="14">
        <v>128</v>
      </c>
      <c r="E9426" t="s">
        <v>129</v>
      </c>
      <c r="F9426" t="s">
        <v>37</v>
      </c>
      <c r="G9426" t="s">
        <v>130</v>
      </c>
      <c r="H9426" t="s">
        <v>51</v>
      </c>
      <c r="I9426" t="s">
        <v>76</v>
      </c>
      <c r="J9426" t="s">
        <v>32</v>
      </c>
      <c r="K9426">
        <v>165</v>
      </c>
      <c r="L9426" t="s">
        <v>117</v>
      </c>
      <c r="M9426" s="9">
        <v>54</v>
      </c>
      <c r="N9426" s="10">
        <v>5666.666666666667</v>
      </c>
      <c r="O9426">
        <v>1</v>
      </c>
      <c r="P9426">
        <v>0.95</v>
      </c>
      <c r="Q9426">
        <v>0</v>
      </c>
      <c r="R9426" t="s">
        <v>43</v>
      </c>
      <c r="S9426" s="16">
        <v>8464.5</v>
      </c>
      <c r="T9426" s="16">
        <v>5666.666666666667</v>
      </c>
      <c r="U9426" s="16">
        <v>500</v>
      </c>
      <c r="V9426" s="16">
        <v>50</v>
      </c>
      <c r="W9426" s="16">
        <v>0</v>
      </c>
      <c r="X9426" s="16">
        <v>2247.833333333333</v>
      </c>
    </row>
    <row r="9427" spans="1:24" x14ac:dyDescent="0.25">
      <c r="A9427" s="4" t="s">
        <v>5471</v>
      </c>
      <c r="B9427" t="s">
        <v>4278</v>
      </c>
      <c r="C9427" s="13" t="s">
        <v>66</v>
      </c>
      <c r="D9427" s="14">
        <v>100</v>
      </c>
      <c r="E9427" t="s">
        <v>158</v>
      </c>
      <c r="F9427" t="s">
        <v>28</v>
      </c>
      <c r="G9427" t="s">
        <v>159</v>
      </c>
      <c r="H9427" t="s">
        <v>39</v>
      </c>
      <c r="I9427" t="s">
        <v>76</v>
      </c>
      <c r="J9427" t="s">
        <v>32</v>
      </c>
      <c r="K9427">
        <v>0</v>
      </c>
      <c r="L9427" t="s">
        <v>296</v>
      </c>
      <c r="M9427" s="9">
        <v>72</v>
      </c>
      <c r="N9427" s="10">
        <v>8333.3333333333339</v>
      </c>
      <c r="O9427">
        <v>1</v>
      </c>
      <c r="P9427">
        <v>1.01</v>
      </c>
      <c r="Q9427">
        <v>0</v>
      </c>
      <c r="R9427" t="s">
        <v>43</v>
      </c>
      <c r="S9427" s="16">
        <v>11635.2</v>
      </c>
      <c r="T9427" s="16">
        <v>0</v>
      </c>
      <c r="U9427" s="16">
        <v>0</v>
      </c>
      <c r="V9427" s="16">
        <v>100</v>
      </c>
      <c r="W9427" s="16">
        <v>0</v>
      </c>
      <c r="X9427" s="16">
        <v>11535.2</v>
      </c>
    </row>
    <row r="9428" spans="1:24" x14ac:dyDescent="0.25">
      <c r="A9428" s="4" t="s">
        <v>5471</v>
      </c>
      <c r="B9428" t="s">
        <v>4279</v>
      </c>
      <c r="C9428" s="13" t="s">
        <v>78</v>
      </c>
      <c r="D9428" s="14">
        <v>303</v>
      </c>
      <c r="E9428" t="s">
        <v>1042</v>
      </c>
      <c r="F9428" t="s">
        <v>37</v>
      </c>
      <c r="G9428" t="s">
        <v>980</v>
      </c>
      <c r="H9428" t="s">
        <v>51</v>
      </c>
      <c r="I9428" t="s">
        <v>40</v>
      </c>
      <c r="J9428" t="s">
        <v>32</v>
      </c>
      <c r="K9428">
        <v>163</v>
      </c>
      <c r="L9428" t="s">
        <v>121</v>
      </c>
      <c r="M9428" s="9">
        <v>65</v>
      </c>
      <c r="N9428" s="10">
        <v>7500</v>
      </c>
      <c r="O9428">
        <v>0.8</v>
      </c>
      <c r="P9428">
        <v>1.04</v>
      </c>
      <c r="Q9428">
        <v>0</v>
      </c>
      <c r="R9428" t="s">
        <v>43</v>
      </c>
      <c r="S9428" s="16">
        <v>8815.0400000000009</v>
      </c>
      <c r="T9428" s="16">
        <v>7500</v>
      </c>
      <c r="U9428" s="16">
        <v>200</v>
      </c>
      <c r="V9428" s="16">
        <v>50</v>
      </c>
      <c r="W9428" s="16">
        <v>0</v>
      </c>
      <c r="X9428" s="16">
        <v>1065.0400000000009</v>
      </c>
    </row>
    <row r="9429" spans="1:24" x14ac:dyDescent="0.25">
      <c r="A9429" s="4" t="s">
        <v>5471</v>
      </c>
      <c r="B9429" t="s">
        <v>4280</v>
      </c>
      <c r="C9429" s="13" t="s">
        <v>35</v>
      </c>
      <c r="D9429" s="14">
        <v>40</v>
      </c>
      <c r="E9429" t="s">
        <v>361</v>
      </c>
      <c r="F9429" t="s">
        <v>28</v>
      </c>
      <c r="G9429" t="s">
        <v>362</v>
      </c>
      <c r="H9429" t="s">
        <v>30</v>
      </c>
      <c r="I9429" t="s">
        <v>52</v>
      </c>
      <c r="J9429" t="s">
        <v>46</v>
      </c>
      <c r="K9429">
        <v>165</v>
      </c>
      <c r="L9429" t="s">
        <v>53</v>
      </c>
      <c r="M9429" s="9">
        <v>24</v>
      </c>
      <c r="N9429" s="10">
        <v>384.61538461538464</v>
      </c>
      <c r="O9429">
        <v>1.1000000000000001</v>
      </c>
      <c r="P9429">
        <v>0.94</v>
      </c>
      <c r="Q9429">
        <v>0</v>
      </c>
      <c r="R9429" t="s">
        <v>43</v>
      </c>
      <c r="S9429" s="16">
        <v>3970.56</v>
      </c>
      <c r="T9429" s="16">
        <v>384.61538461538464</v>
      </c>
      <c r="U9429" s="16">
        <v>750</v>
      </c>
      <c r="V9429" s="16">
        <v>250</v>
      </c>
      <c r="W9429" s="16">
        <v>0</v>
      </c>
      <c r="X9429" s="16">
        <v>2585.9446153846152</v>
      </c>
    </row>
    <row r="9430" spans="1:24" x14ac:dyDescent="0.25">
      <c r="A9430" s="4" t="s">
        <v>5471</v>
      </c>
      <c r="B9430" t="s">
        <v>4281</v>
      </c>
      <c r="C9430" s="13" t="s">
        <v>78</v>
      </c>
      <c r="D9430" s="14">
        <v>67</v>
      </c>
      <c r="E9430" t="s">
        <v>476</v>
      </c>
      <c r="F9430" t="s">
        <v>37</v>
      </c>
      <c r="G9430" t="s">
        <v>195</v>
      </c>
      <c r="H9430" t="s">
        <v>39</v>
      </c>
      <c r="I9430" t="s">
        <v>76</v>
      </c>
      <c r="J9430" t="s">
        <v>46</v>
      </c>
      <c r="K9430">
        <v>82</v>
      </c>
      <c r="L9430" t="s">
        <v>82</v>
      </c>
      <c r="M9430" s="9">
        <v>40</v>
      </c>
      <c r="N9430" s="10">
        <v>1230.7692307692307</v>
      </c>
      <c r="O9430">
        <v>1</v>
      </c>
      <c r="P9430">
        <v>0.88</v>
      </c>
      <c r="Q9430">
        <v>0</v>
      </c>
      <c r="R9430" t="s">
        <v>43</v>
      </c>
      <c r="S9430" s="16">
        <v>2886.4</v>
      </c>
      <c r="T9430" s="16">
        <v>1230.7692307692307</v>
      </c>
      <c r="U9430" s="16">
        <v>500</v>
      </c>
      <c r="V9430" s="16">
        <v>0</v>
      </c>
      <c r="W9430" s="16">
        <v>0</v>
      </c>
      <c r="X9430" s="16">
        <v>1155.6307692307694</v>
      </c>
    </row>
    <row r="9431" spans="1:24" x14ac:dyDescent="0.25">
      <c r="A9431" s="4" t="s">
        <v>5471</v>
      </c>
      <c r="B9431" t="s">
        <v>4282</v>
      </c>
      <c r="C9431" s="13" t="s">
        <v>92</v>
      </c>
      <c r="D9431" s="14">
        <v>240</v>
      </c>
      <c r="E9431" t="s">
        <v>560</v>
      </c>
      <c r="F9431" t="s">
        <v>28</v>
      </c>
      <c r="G9431" t="s">
        <v>248</v>
      </c>
      <c r="H9431" t="s">
        <v>51</v>
      </c>
      <c r="I9431" t="s">
        <v>76</v>
      </c>
      <c r="J9431" t="s">
        <v>46</v>
      </c>
      <c r="K9431">
        <v>168</v>
      </c>
      <c r="L9431" t="s">
        <v>99</v>
      </c>
      <c r="M9431" s="9">
        <v>40</v>
      </c>
      <c r="N9431" s="10">
        <v>52</v>
      </c>
      <c r="O9431">
        <v>1</v>
      </c>
      <c r="P9431">
        <v>0.82</v>
      </c>
      <c r="Q9431">
        <v>0</v>
      </c>
      <c r="R9431" t="s">
        <v>43</v>
      </c>
      <c r="S9431" s="16">
        <v>5248</v>
      </c>
      <c r="T9431" s="16">
        <v>0</v>
      </c>
      <c r="U9431" s="16">
        <v>0</v>
      </c>
      <c r="V9431" s="16">
        <v>50</v>
      </c>
      <c r="W9431" s="16">
        <v>8736</v>
      </c>
      <c r="X9431" s="16">
        <v>-3538</v>
      </c>
    </row>
    <row r="9432" spans="1:24" x14ac:dyDescent="0.25">
      <c r="A9432" s="4" t="s">
        <v>5471</v>
      </c>
      <c r="B9432" t="s">
        <v>4283</v>
      </c>
      <c r="C9432" s="13" t="s">
        <v>78</v>
      </c>
      <c r="D9432" s="14">
        <v>64</v>
      </c>
      <c r="E9432" t="s">
        <v>600</v>
      </c>
      <c r="F9432" t="s">
        <v>37</v>
      </c>
      <c r="G9432" t="s">
        <v>113</v>
      </c>
      <c r="H9432" t="s">
        <v>60</v>
      </c>
      <c r="I9432" t="s">
        <v>40</v>
      </c>
      <c r="J9432" t="s">
        <v>32</v>
      </c>
      <c r="K9432">
        <v>0</v>
      </c>
      <c r="L9432" t="s">
        <v>121</v>
      </c>
      <c r="M9432" s="9">
        <v>65</v>
      </c>
      <c r="N9432" s="10">
        <v>7500</v>
      </c>
      <c r="O9432">
        <v>0.8</v>
      </c>
      <c r="P9432">
        <v>1.01</v>
      </c>
      <c r="Q9432">
        <v>0</v>
      </c>
      <c r="R9432" t="s">
        <v>43</v>
      </c>
      <c r="S9432" s="16">
        <v>0</v>
      </c>
      <c r="T9432" s="16">
        <v>0</v>
      </c>
      <c r="U9432" s="16">
        <v>500</v>
      </c>
      <c r="V9432" s="16">
        <v>500</v>
      </c>
      <c r="W9432" s="16">
        <v>0</v>
      </c>
      <c r="X9432" s="16">
        <v>-1000</v>
      </c>
    </row>
    <row r="9433" spans="1:24" x14ac:dyDescent="0.25">
      <c r="A9433" s="4" t="s">
        <v>5471</v>
      </c>
      <c r="B9433" t="s">
        <v>4284</v>
      </c>
      <c r="C9433" s="13" t="s">
        <v>78</v>
      </c>
      <c r="D9433" s="14">
        <v>251</v>
      </c>
      <c r="E9433" t="s">
        <v>241</v>
      </c>
      <c r="F9433" t="s">
        <v>28</v>
      </c>
      <c r="G9433" t="s">
        <v>242</v>
      </c>
      <c r="H9433" t="s">
        <v>81</v>
      </c>
      <c r="I9433" t="s">
        <v>40</v>
      </c>
      <c r="J9433" t="s">
        <v>46</v>
      </c>
      <c r="K9433">
        <v>168</v>
      </c>
      <c r="L9433" t="s">
        <v>82</v>
      </c>
      <c r="M9433" s="9">
        <v>40</v>
      </c>
      <c r="N9433" s="10">
        <v>1230.7692307692307</v>
      </c>
      <c r="O9433">
        <v>0.8</v>
      </c>
      <c r="P9433">
        <v>0.93</v>
      </c>
      <c r="Q9433">
        <v>0</v>
      </c>
      <c r="R9433" t="s">
        <v>43</v>
      </c>
      <c r="S9433" s="16">
        <v>4761.6000000000004</v>
      </c>
      <c r="T9433" s="16">
        <v>1230.7692307692307</v>
      </c>
      <c r="U9433" s="16">
        <v>0</v>
      </c>
      <c r="V9433" s="16">
        <v>0</v>
      </c>
      <c r="W9433" s="16">
        <v>0</v>
      </c>
      <c r="X9433" s="16">
        <v>3530.8307692307699</v>
      </c>
    </row>
    <row r="9434" spans="1:24" x14ac:dyDescent="0.25">
      <c r="A9434" s="4" t="s">
        <v>5471</v>
      </c>
      <c r="B9434" t="s">
        <v>4285</v>
      </c>
      <c r="C9434" s="13" t="s">
        <v>92</v>
      </c>
      <c r="D9434" s="14">
        <v>138</v>
      </c>
      <c r="E9434" t="s">
        <v>369</v>
      </c>
      <c r="F9434" t="s">
        <v>37</v>
      </c>
      <c r="G9434" t="s">
        <v>370</v>
      </c>
      <c r="H9434" t="s">
        <v>39</v>
      </c>
      <c r="I9434" t="s">
        <v>40</v>
      </c>
      <c r="J9434" t="s">
        <v>32</v>
      </c>
      <c r="K9434">
        <v>88</v>
      </c>
      <c r="L9434" t="s">
        <v>95</v>
      </c>
      <c r="M9434" s="9">
        <v>40</v>
      </c>
      <c r="N9434" s="10">
        <v>55</v>
      </c>
      <c r="O9434">
        <v>0.8</v>
      </c>
      <c r="P9434">
        <v>0.81</v>
      </c>
      <c r="Q9434">
        <v>0</v>
      </c>
      <c r="R9434" t="s">
        <v>43</v>
      </c>
      <c r="S9434" s="16">
        <v>2280.96</v>
      </c>
      <c r="T9434" s="16">
        <v>0</v>
      </c>
      <c r="U9434" s="16">
        <v>0</v>
      </c>
      <c r="V9434" s="16">
        <v>100</v>
      </c>
      <c r="W9434" s="16">
        <v>4840</v>
      </c>
      <c r="X9434" s="16">
        <v>-2659.04</v>
      </c>
    </row>
    <row r="9435" spans="1:24" x14ac:dyDescent="0.25">
      <c r="A9435" s="4" t="s">
        <v>5471</v>
      </c>
      <c r="B9435" t="s">
        <v>4286</v>
      </c>
      <c r="C9435" s="13" t="s">
        <v>35</v>
      </c>
      <c r="D9435" s="14">
        <v>51</v>
      </c>
      <c r="E9435" t="s">
        <v>382</v>
      </c>
      <c r="F9435" t="s">
        <v>37</v>
      </c>
      <c r="G9435" t="s">
        <v>383</v>
      </c>
      <c r="H9435" t="s">
        <v>51</v>
      </c>
      <c r="I9435" t="s">
        <v>40</v>
      </c>
      <c r="J9435" t="s">
        <v>32</v>
      </c>
      <c r="K9435">
        <v>164</v>
      </c>
      <c r="L9435" t="s">
        <v>41</v>
      </c>
      <c r="M9435" s="9">
        <v>48</v>
      </c>
      <c r="N9435" s="10">
        <v>5416.666666666667</v>
      </c>
      <c r="O9435">
        <v>0.8</v>
      </c>
      <c r="P9435">
        <v>1.17</v>
      </c>
      <c r="Q9435">
        <v>0</v>
      </c>
      <c r="R9435" t="s">
        <v>43</v>
      </c>
      <c r="S9435" s="16">
        <v>7368.192</v>
      </c>
      <c r="T9435" s="16">
        <v>5416.666666666667</v>
      </c>
      <c r="U9435" s="16">
        <v>200</v>
      </c>
      <c r="V9435" s="16">
        <v>0</v>
      </c>
      <c r="W9435" s="16">
        <v>0</v>
      </c>
      <c r="X9435" s="16">
        <v>1751.525333333333</v>
      </c>
    </row>
    <row r="9436" spans="1:24" x14ac:dyDescent="0.25">
      <c r="A9436" s="4" t="s">
        <v>5471</v>
      </c>
      <c r="B9436" t="s">
        <v>4287</v>
      </c>
      <c r="C9436" s="13" t="s">
        <v>78</v>
      </c>
      <c r="D9436" s="14">
        <v>162</v>
      </c>
      <c r="E9436" t="s">
        <v>216</v>
      </c>
      <c r="F9436" t="s">
        <v>28</v>
      </c>
      <c r="G9436" t="s">
        <v>217</v>
      </c>
      <c r="H9436" t="s">
        <v>64</v>
      </c>
      <c r="I9436" t="s">
        <v>40</v>
      </c>
      <c r="J9436" t="s">
        <v>46</v>
      </c>
      <c r="K9436">
        <v>163</v>
      </c>
      <c r="L9436" t="s">
        <v>82</v>
      </c>
      <c r="M9436" s="9">
        <v>40</v>
      </c>
      <c r="N9436" s="10">
        <v>1230.7692307692307</v>
      </c>
      <c r="O9436">
        <v>0.8</v>
      </c>
      <c r="P9436">
        <v>0.81</v>
      </c>
      <c r="Q9436">
        <v>0</v>
      </c>
      <c r="R9436" t="s">
        <v>43</v>
      </c>
      <c r="S9436" s="16">
        <v>4147.2000000000007</v>
      </c>
      <c r="T9436" s="16">
        <v>1230.7692307692307</v>
      </c>
      <c r="U9436" s="16">
        <v>0</v>
      </c>
      <c r="V9436" s="16">
        <v>0</v>
      </c>
      <c r="W9436" s="16">
        <v>0</v>
      </c>
      <c r="X9436" s="16">
        <v>2916.4307692307702</v>
      </c>
    </row>
    <row r="9437" spans="1:24" x14ac:dyDescent="0.25">
      <c r="A9437" s="4" t="s">
        <v>5471</v>
      </c>
      <c r="B9437" t="s">
        <v>4288</v>
      </c>
      <c r="C9437" s="13" t="s">
        <v>78</v>
      </c>
      <c r="D9437" s="14">
        <v>258</v>
      </c>
      <c r="E9437" t="s">
        <v>123</v>
      </c>
      <c r="F9437" t="s">
        <v>37</v>
      </c>
      <c r="G9437" t="s">
        <v>124</v>
      </c>
      <c r="H9437" t="s">
        <v>51</v>
      </c>
      <c r="I9437" t="s">
        <v>76</v>
      </c>
      <c r="J9437" t="s">
        <v>32</v>
      </c>
      <c r="K9437">
        <v>0</v>
      </c>
      <c r="L9437" t="s">
        <v>121</v>
      </c>
      <c r="M9437" s="9">
        <v>65</v>
      </c>
      <c r="N9437" s="10">
        <v>7500</v>
      </c>
      <c r="O9437">
        <v>1</v>
      </c>
      <c r="P9437">
        <v>1.17</v>
      </c>
      <c r="Q9437">
        <v>0</v>
      </c>
      <c r="R9437" t="s">
        <v>43</v>
      </c>
      <c r="S9437" s="16">
        <v>0</v>
      </c>
      <c r="T9437" s="16">
        <v>0</v>
      </c>
      <c r="U9437" s="16">
        <v>500</v>
      </c>
      <c r="V9437" s="16">
        <v>10</v>
      </c>
      <c r="W9437" s="16">
        <v>0</v>
      </c>
      <c r="X9437" s="16">
        <v>-510</v>
      </c>
    </row>
    <row r="9438" spans="1:24" x14ac:dyDescent="0.25">
      <c r="A9438" s="4" t="s">
        <v>5471</v>
      </c>
      <c r="B9438" t="s">
        <v>4289</v>
      </c>
      <c r="C9438" s="13" t="s">
        <v>78</v>
      </c>
      <c r="D9438" s="14">
        <v>289</v>
      </c>
      <c r="E9438" t="s">
        <v>731</v>
      </c>
      <c r="F9438" t="s">
        <v>28</v>
      </c>
      <c r="G9438" t="s">
        <v>85</v>
      </c>
      <c r="H9438" t="s">
        <v>51</v>
      </c>
      <c r="I9438" t="s">
        <v>76</v>
      </c>
      <c r="J9438" t="s">
        <v>32</v>
      </c>
      <c r="K9438">
        <v>160</v>
      </c>
      <c r="L9438" t="s">
        <v>121</v>
      </c>
      <c r="M9438" s="9">
        <v>65</v>
      </c>
      <c r="N9438" s="10">
        <v>7500</v>
      </c>
      <c r="O9438">
        <v>1</v>
      </c>
      <c r="P9438">
        <v>0.95</v>
      </c>
      <c r="Q9438">
        <v>0</v>
      </c>
      <c r="R9438" t="s">
        <v>43</v>
      </c>
      <c r="S9438" s="16">
        <v>9880</v>
      </c>
      <c r="T9438" s="16">
        <v>7500</v>
      </c>
      <c r="U9438" s="16">
        <v>0</v>
      </c>
      <c r="V9438" s="16">
        <v>50</v>
      </c>
      <c r="W9438" s="16">
        <v>0</v>
      </c>
      <c r="X9438" s="16">
        <v>2330</v>
      </c>
    </row>
    <row r="9439" spans="1:24" x14ac:dyDescent="0.25">
      <c r="A9439" s="4" t="s">
        <v>5471</v>
      </c>
      <c r="B9439" t="s">
        <v>4290</v>
      </c>
      <c r="C9439" s="13" t="s">
        <v>92</v>
      </c>
      <c r="D9439" s="14">
        <v>257</v>
      </c>
      <c r="E9439" t="s">
        <v>784</v>
      </c>
      <c r="F9439" t="s">
        <v>37</v>
      </c>
      <c r="G9439" t="s">
        <v>124</v>
      </c>
      <c r="H9439" t="s">
        <v>51</v>
      </c>
      <c r="I9439" t="s">
        <v>52</v>
      </c>
      <c r="J9439" t="s">
        <v>46</v>
      </c>
      <c r="K9439">
        <v>0</v>
      </c>
      <c r="L9439" t="s">
        <v>99</v>
      </c>
      <c r="M9439" s="9">
        <v>40</v>
      </c>
      <c r="N9439" s="10">
        <v>50</v>
      </c>
      <c r="O9439">
        <v>1.1000000000000001</v>
      </c>
      <c r="P9439">
        <v>1.17</v>
      </c>
      <c r="Q9439">
        <v>0</v>
      </c>
      <c r="R9439" t="s">
        <v>43</v>
      </c>
      <c r="S9439" s="16">
        <v>0</v>
      </c>
      <c r="T9439" s="16">
        <v>0</v>
      </c>
      <c r="U9439" s="16">
        <v>200</v>
      </c>
      <c r="V9439" s="16">
        <v>0</v>
      </c>
      <c r="W9439" s="16">
        <v>0</v>
      </c>
      <c r="X9439" s="16">
        <v>-200</v>
      </c>
    </row>
    <row r="9440" spans="1:24" x14ac:dyDescent="0.25">
      <c r="A9440" s="4" t="s">
        <v>5471</v>
      </c>
      <c r="B9440" t="s">
        <v>4291</v>
      </c>
      <c r="C9440" s="13" t="s">
        <v>35</v>
      </c>
      <c r="D9440" s="14">
        <v>5</v>
      </c>
      <c r="E9440" t="s">
        <v>459</v>
      </c>
      <c r="F9440" t="s">
        <v>37</v>
      </c>
      <c r="G9440" t="s">
        <v>309</v>
      </c>
      <c r="H9440" t="s">
        <v>60</v>
      </c>
      <c r="I9440" t="s">
        <v>40</v>
      </c>
      <c r="J9440" t="s">
        <v>32</v>
      </c>
      <c r="K9440">
        <v>162</v>
      </c>
      <c r="L9440" t="s">
        <v>41</v>
      </c>
      <c r="M9440" s="9">
        <v>48</v>
      </c>
      <c r="N9440" s="10">
        <v>5416.666666666667</v>
      </c>
      <c r="O9440">
        <v>0.8</v>
      </c>
      <c r="P9440">
        <v>0.97</v>
      </c>
      <c r="Q9440">
        <v>0</v>
      </c>
      <c r="R9440" t="s">
        <v>43</v>
      </c>
      <c r="S9440" s="16">
        <v>6034.1760000000004</v>
      </c>
      <c r="T9440" s="16">
        <v>5416.666666666667</v>
      </c>
      <c r="U9440" s="16">
        <v>0</v>
      </c>
      <c r="V9440" s="16">
        <v>0</v>
      </c>
      <c r="W9440" s="16">
        <v>0</v>
      </c>
      <c r="X9440" s="16">
        <v>617.50933333333342</v>
      </c>
    </row>
    <row r="9441" spans="1:24" x14ac:dyDescent="0.25">
      <c r="A9441" s="4" t="s">
        <v>5471</v>
      </c>
      <c r="B9441" t="s">
        <v>4292</v>
      </c>
      <c r="C9441" s="13" t="s">
        <v>43</v>
      </c>
      <c r="D9441" s="14">
        <v>116</v>
      </c>
      <c r="E9441" t="s">
        <v>58</v>
      </c>
      <c r="F9441" t="s">
        <v>28</v>
      </c>
      <c r="G9441" t="s">
        <v>59</v>
      </c>
      <c r="H9441" t="s">
        <v>60</v>
      </c>
      <c r="I9441" t="s">
        <v>40</v>
      </c>
      <c r="J9441" t="s">
        <v>46</v>
      </c>
      <c r="K9441">
        <v>162</v>
      </c>
      <c r="L9441" t="s">
        <v>47</v>
      </c>
      <c r="M9441" s="9">
        <v>30</v>
      </c>
      <c r="N9441" s="10">
        <v>615.38461538461536</v>
      </c>
      <c r="O9441">
        <v>0.8</v>
      </c>
      <c r="P9441">
        <v>0.9</v>
      </c>
      <c r="Q9441">
        <v>0</v>
      </c>
      <c r="R9441" t="s">
        <v>43</v>
      </c>
      <c r="S9441" s="16">
        <v>3456</v>
      </c>
      <c r="T9441" s="16">
        <v>615.38461538461536</v>
      </c>
      <c r="U9441" s="16">
        <v>0</v>
      </c>
      <c r="V9441" s="16">
        <v>0</v>
      </c>
      <c r="W9441" s="16">
        <v>0</v>
      </c>
      <c r="X9441" s="16">
        <v>2840.6153846153848</v>
      </c>
    </row>
    <row r="9442" spans="1:24" x14ac:dyDescent="0.25">
      <c r="A9442" s="4" t="s">
        <v>5471</v>
      </c>
      <c r="B9442" t="s">
        <v>4293</v>
      </c>
      <c r="C9442" s="13" t="s">
        <v>135</v>
      </c>
      <c r="D9442" s="14">
        <v>1</v>
      </c>
      <c r="E9442" t="s">
        <v>935</v>
      </c>
      <c r="F9442" t="s">
        <v>37</v>
      </c>
      <c r="G9442" t="s">
        <v>309</v>
      </c>
      <c r="H9442" t="s">
        <v>60</v>
      </c>
      <c r="I9442" t="s">
        <v>86</v>
      </c>
      <c r="J9442" t="s">
        <v>32</v>
      </c>
      <c r="K9442">
        <v>162</v>
      </c>
      <c r="L9442" t="s">
        <v>209</v>
      </c>
      <c r="M9442" s="9">
        <v>90</v>
      </c>
      <c r="N9442" s="10">
        <v>9166.6666666666661</v>
      </c>
      <c r="O9442">
        <v>0.9</v>
      </c>
      <c r="P9442">
        <v>0.97</v>
      </c>
      <c r="Q9442">
        <v>0</v>
      </c>
      <c r="R9442" t="s">
        <v>43</v>
      </c>
      <c r="S9442" s="16">
        <v>12728.34</v>
      </c>
      <c r="T9442" s="16">
        <v>9166.6666666666661</v>
      </c>
      <c r="U9442" s="16">
        <v>200</v>
      </c>
      <c r="V9442" s="16">
        <v>50</v>
      </c>
      <c r="W9442" s="16">
        <v>0</v>
      </c>
      <c r="X9442" s="16">
        <v>3311.6733333333341</v>
      </c>
    </row>
    <row r="9443" spans="1:24" x14ac:dyDescent="0.25">
      <c r="A9443" s="4" t="s">
        <v>5471</v>
      </c>
      <c r="B9443" t="s">
        <v>4294</v>
      </c>
      <c r="C9443" s="13" t="s">
        <v>66</v>
      </c>
      <c r="D9443" s="14">
        <v>52</v>
      </c>
      <c r="E9443" t="s">
        <v>1435</v>
      </c>
      <c r="F9443" t="s">
        <v>28</v>
      </c>
      <c r="G9443" t="s">
        <v>133</v>
      </c>
      <c r="H9443" t="s">
        <v>30</v>
      </c>
      <c r="I9443" t="s">
        <v>31</v>
      </c>
      <c r="J9443" t="s">
        <v>32</v>
      </c>
      <c r="K9443">
        <v>166</v>
      </c>
      <c r="L9443" t="s">
        <v>296</v>
      </c>
      <c r="M9443" s="9">
        <v>72</v>
      </c>
      <c r="N9443" s="10">
        <v>8333.3333333333339</v>
      </c>
      <c r="O9443">
        <v>1.2</v>
      </c>
      <c r="P9443">
        <v>0.99</v>
      </c>
      <c r="Q9443">
        <v>0</v>
      </c>
      <c r="R9443" t="s">
        <v>43</v>
      </c>
      <c r="S9443" s="16">
        <v>13685.76</v>
      </c>
      <c r="T9443" s="16">
        <v>8333.3333333333339</v>
      </c>
      <c r="U9443" s="16">
        <v>500</v>
      </c>
      <c r="V9443" s="16">
        <v>0</v>
      </c>
      <c r="W9443" s="16">
        <v>0</v>
      </c>
      <c r="X9443" s="16">
        <v>4852.4266666666663</v>
      </c>
    </row>
    <row r="9444" spans="1:24" x14ac:dyDescent="0.25">
      <c r="A9444" s="4" t="s">
        <v>5471</v>
      </c>
      <c r="B9444" t="s">
        <v>4295</v>
      </c>
      <c r="C9444" s="13" t="s">
        <v>43</v>
      </c>
      <c r="D9444" s="14">
        <v>284</v>
      </c>
      <c r="E9444" t="s">
        <v>178</v>
      </c>
      <c r="F9444" t="s">
        <v>37</v>
      </c>
      <c r="G9444" t="s">
        <v>179</v>
      </c>
      <c r="H9444" t="s">
        <v>39</v>
      </c>
      <c r="I9444" t="s">
        <v>76</v>
      </c>
      <c r="J9444" t="s">
        <v>46</v>
      </c>
      <c r="K9444">
        <v>165</v>
      </c>
      <c r="L9444" t="s">
        <v>47</v>
      </c>
      <c r="M9444" s="9">
        <v>30</v>
      </c>
      <c r="N9444" s="10">
        <v>615.38461538461536</v>
      </c>
      <c r="O9444">
        <v>1</v>
      </c>
      <c r="P9444">
        <v>0.98</v>
      </c>
      <c r="Q9444">
        <v>0</v>
      </c>
      <c r="R9444" t="s">
        <v>43</v>
      </c>
      <c r="S9444" s="16">
        <v>4851</v>
      </c>
      <c r="T9444" s="16">
        <v>615.38461538461536</v>
      </c>
      <c r="U9444" s="16">
        <v>500</v>
      </c>
      <c r="V9444" s="16">
        <v>10</v>
      </c>
      <c r="W9444" s="16">
        <v>0</v>
      </c>
      <c r="X9444" s="16">
        <v>3725.6153846153848</v>
      </c>
    </row>
    <row r="9445" spans="1:24" x14ac:dyDescent="0.25">
      <c r="A9445" s="4" t="s">
        <v>5471</v>
      </c>
      <c r="B9445" t="s">
        <v>4296</v>
      </c>
      <c r="C9445" s="13" t="s">
        <v>43</v>
      </c>
      <c r="D9445" s="14">
        <v>302</v>
      </c>
      <c r="E9445" t="s">
        <v>979</v>
      </c>
      <c r="F9445" t="s">
        <v>28</v>
      </c>
      <c r="G9445" t="s">
        <v>980</v>
      </c>
      <c r="H9445" t="s">
        <v>51</v>
      </c>
      <c r="I9445" t="s">
        <v>76</v>
      </c>
      <c r="J9445" t="s">
        <v>46</v>
      </c>
      <c r="K9445">
        <v>0</v>
      </c>
      <c r="L9445" t="s">
        <v>47</v>
      </c>
      <c r="M9445" s="9">
        <v>30</v>
      </c>
      <c r="N9445" s="10">
        <v>615.38461538461536</v>
      </c>
      <c r="O9445">
        <v>1</v>
      </c>
      <c r="P9445">
        <v>1.04</v>
      </c>
      <c r="Q9445">
        <v>0</v>
      </c>
      <c r="R9445" t="s">
        <v>43</v>
      </c>
      <c r="S9445" s="16">
        <v>4992</v>
      </c>
      <c r="T9445" s="16">
        <v>0</v>
      </c>
      <c r="U9445" s="16">
        <v>500</v>
      </c>
      <c r="V9445" s="16">
        <v>50</v>
      </c>
      <c r="W9445" s="16">
        <v>0</v>
      </c>
      <c r="X9445" s="16">
        <v>4442</v>
      </c>
    </row>
    <row r="9446" spans="1:24" x14ac:dyDescent="0.25">
      <c r="A9446" s="4" t="s">
        <v>5471</v>
      </c>
      <c r="B9446" t="s">
        <v>4297</v>
      </c>
      <c r="C9446" s="13" t="s">
        <v>35</v>
      </c>
      <c r="D9446" s="14">
        <v>124</v>
      </c>
      <c r="E9446" t="s">
        <v>104</v>
      </c>
      <c r="F9446" t="s">
        <v>37</v>
      </c>
      <c r="G9446" t="s">
        <v>105</v>
      </c>
      <c r="H9446" t="s">
        <v>39</v>
      </c>
      <c r="I9446" t="s">
        <v>76</v>
      </c>
      <c r="J9446" t="s">
        <v>46</v>
      </c>
      <c r="K9446">
        <v>164</v>
      </c>
      <c r="L9446" t="s">
        <v>53</v>
      </c>
      <c r="M9446" s="9">
        <v>24</v>
      </c>
      <c r="N9446" s="10">
        <v>384.61538461538464</v>
      </c>
      <c r="O9446">
        <v>1</v>
      </c>
      <c r="P9446">
        <v>1.1499999999999999</v>
      </c>
      <c r="Q9446">
        <v>0</v>
      </c>
      <c r="R9446" t="s">
        <v>43</v>
      </c>
      <c r="S9446" s="16">
        <v>4526.3999999999996</v>
      </c>
      <c r="T9446" s="16">
        <v>384.61538461538464</v>
      </c>
      <c r="U9446" s="16">
        <v>750</v>
      </c>
      <c r="V9446" s="16">
        <v>0</v>
      </c>
      <c r="W9446" s="16">
        <v>0</v>
      </c>
      <c r="X9446" s="16">
        <v>3391.7846153846149</v>
      </c>
    </row>
    <row r="9447" spans="1:24" x14ac:dyDescent="0.25">
      <c r="A9447" s="4" t="s">
        <v>5471</v>
      </c>
      <c r="B9447" t="s">
        <v>4298</v>
      </c>
      <c r="C9447" s="13" t="s">
        <v>66</v>
      </c>
      <c r="D9447" s="14">
        <v>97</v>
      </c>
      <c r="E9447" t="s">
        <v>865</v>
      </c>
      <c r="F9447" t="s">
        <v>37</v>
      </c>
      <c r="G9447" t="s">
        <v>145</v>
      </c>
      <c r="H9447" t="s">
        <v>51</v>
      </c>
      <c r="I9447" t="s">
        <v>40</v>
      </c>
      <c r="J9447" t="s">
        <v>32</v>
      </c>
      <c r="K9447">
        <v>161</v>
      </c>
      <c r="L9447" t="s">
        <v>296</v>
      </c>
      <c r="M9447" s="9">
        <v>72</v>
      </c>
      <c r="N9447" s="10">
        <v>8333.3333333333339</v>
      </c>
      <c r="O9447">
        <v>0.8</v>
      </c>
      <c r="P9447">
        <v>1.1100000000000001</v>
      </c>
      <c r="Q9447">
        <v>0</v>
      </c>
      <c r="R9447" t="s">
        <v>43</v>
      </c>
      <c r="S9447" s="16">
        <v>10293.696000000002</v>
      </c>
      <c r="T9447" s="16">
        <v>8333.3333333333339</v>
      </c>
      <c r="U9447" s="16">
        <v>500</v>
      </c>
      <c r="V9447" s="16">
        <v>100</v>
      </c>
      <c r="W9447" s="16">
        <v>0</v>
      </c>
      <c r="X9447" s="16">
        <v>1360.3626666666678</v>
      </c>
    </row>
    <row r="9448" spans="1:24" x14ac:dyDescent="0.25">
      <c r="A9448" s="4" t="s">
        <v>5471</v>
      </c>
      <c r="B9448" t="s">
        <v>4299</v>
      </c>
      <c r="C9448" s="13" t="s">
        <v>66</v>
      </c>
      <c r="D9448" s="14">
        <v>295</v>
      </c>
      <c r="E9448" t="s">
        <v>817</v>
      </c>
      <c r="F9448" t="s">
        <v>37</v>
      </c>
      <c r="G9448" t="s">
        <v>234</v>
      </c>
      <c r="H9448" t="s">
        <v>60</v>
      </c>
      <c r="I9448" t="s">
        <v>40</v>
      </c>
      <c r="J9448" t="s">
        <v>46</v>
      </c>
      <c r="K9448">
        <v>0</v>
      </c>
      <c r="L9448" t="s">
        <v>69</v>
      </c>
      <c r="M9448" s="9">
        <v>48</v>
      </c>
      <c r="N9448" s="10">
        <v>1538.4615384615386</v>
      </c>
      <c r="O9448">
        <v>0.8</v>
      </c>
      <c r="P9448">
        <v>1.19</v>
      </c>
      <c r="Q9448">
        <v>0</v>
      </c>
      <c r="R9448" t="s">
        <v>43</v>
      </c>
      <c r="S9448" s="16">
        <v>0</v>
      </c>
      <c r="T9448" s="16">
        <v>0</v>
      </c>
      <c r="U9448" s="16">
        <v>200</v>
      </c>
      <c r="V9448" s="16">
        <v>250</v>
      </c>
      <c r="W9448" s="16">
        <v>0</v>
      </c>
      <c r="X9448" s="16">
        <v>-450</v>
      </c>
    </row>
    <row r="9449" spans="1:24" x14ac:dyDescent="0.25">
      <c r="A9449" s="4" t="s">
        <v>5471</v>
      </c>
      <c r="B9449" t="s">
        <v>4300</v>
      </c>
      <c r="C9449" s="13" t="s">
        <v>43</v>
      </c>
      <c r="D9449" s="14">
        <v>239</v>
      </c>
      <c r="E9449" t="s">
        <v>495</v>
      </c>
      <c r="F9449" t="s">
        <v>37</v>
      </c>
      <c r="G9449" t="s">
        <v>496</v>
      </c>
      <c r="H9449" t="s">
        <v>51</v>
      </c>
      <c r="I9449" t="s">
        <v>40</v>
      </c>
      <c r="J9449" t="s">
        <v>46</v>
      </c>
      <c r="K9449">
        <v>0</v>
      </c>
      <c r="L9449" t="s">
        <v>47</v>
      </c>
      <c r="M9449" s="9">
        <v>30</v>
      </c>
      <c r="N9449" s="10">
        <v>615.38461538461536</v>
      </c>
      <c r="O9449">
        <v>0.8</v>
      </c>
      <c r="P9449">
        <v>1</v>
      </c>
      <c r="Q9449">
        <v>0</v>
      </c>
      <c r="R9449" t="s">
        <v>43</v>
      </c>
      <c r="S9449" s="16">
        <v>0</v>
      </c>
      <c r="T9449" s="16">
        <v>0</v>
      </c>
      <c r="U9449" s="16">
        <v>0</v>
      </c>
      <c r="V9449" s="16">
        <v>500</v>
      </c>
      <c r="W9449" s="16">
        <v>0</v>
      </c>
      <c r="X9449" s="16">
        <v>-500</v>
      </c>
    </row>
    <row r="9450" spans="1:24" x14ac:dyDescent="0.25">
      <c r="A9450" s="4" t="s">
        <v>5471</v>
      </c>
      <c r="B9450" t="s">
        <v>4301</v>
      </c>
      <c r="C9450" s="13" t="s">
        <v>92</v>
      </c>
      <c r="D9450" s="14">
        <v>152</v>
      </c>
      <c r="E9450" t="s">
        <v>176</v>
      </c>
      <c r="F9450" t="s">
        <v>37</v>
      </c>
      <c r="G9450" t="s">
        <v>116</v>
      </c>
      <c r="H9450" t="s">
        <v>51</v>
      </c>
      <c r="I9450" t="s">
        <v>76</v>
      </c>
      <c r="J9450" t="s">
        <v>46</v>
      </c>
      <c r="K9450">
        <v>86</v>
      </c>
      <c r="L9450" t="s">
        <v>99</v>
      </c>
      <c r="M9450" s="9">
        <v>40</v>
      </c>
      <c r="N9450" s="10">
        <v>50</v>
      </c>
      <c r="O9450">
        <v>1</v>
      </c>
      <c r="P9450">
        <v>1.07</v>
      </c>
      <c r="Q9450">
        <v>0</v>
      </c>
      <c r="R9450" t="s">
        <v>43</v>
      </c>
      <c r="S9450" s="16">
        <v>3680.8</v>
      </c>
      <c r="T9450" s="16">
        <v>0</v>
      </c>
      <c r="U9450" s="16">
        <v>0</v>
      </c>
      <c r="V9450" s="16">
        <v>10</v>
      </c>
      <c r="W9450" s="16">
        <v>4300</v>
      </c>
      <c r="X9450" s="16">
        <v>-629.19999999999982</v>
      </c>
    </row>
    <row r="9451" spans="1:24" x14ac:dyDescent="0.25">
      <c r="A9451" s="4" t="s">
        <v>5471</v>
      </c>
      <c r="B9451" t="s">
        <v>4302</v>
      </c>
      <c r="C9451" s="13" t="s">
        <v>92</v>
      </c>
      <c r="D9451" s="14">
        <v>55</v>
      </c>
      <c r="E9451" t="s">
        <v>396</v>
      </c>
      <c r="F9451" t="s">
        <v>37</v>
      </c>
      <c r="G9451" t="s">
        <v>133</v>
      </c>
      <c r="H9451" t="s">
        <v>30</v>
      </c>
      <c r="I9451" t="s">
        <v>40</v>
      </c>
      <c r="J9451" t="s">
        <v>32</v>
      </c>
      <c r="K9451">
        <v>161</v>
      </c>
      <c r="L9451" t="s">
        <v>95</v>
      </c>
      <c r="M9451" s="9">
        <v>72</v>
      </c>
      <c r="N9451" s="10">
        <v>78</v>
      </c>
      <c r="O9451">
        <v>0.8</v>
      </c>
      <c r="P9451">
        <v>0.99</v>
      </c>
      <c r="Q9451">
        <v>0</v>
      </c>
      <c r="R9451" t="s">
        <v>43</v>
      </c>
      <c r="S9451" s="16">
        <v>9180.8639999999996</v>
      </c>
      <c r="T9451" s="16">
        <v>0</v>
      </c>
      <c r="U9451" s="16">
        <v>500</v>
      </c>
      <c r="V9451" s="16">
        <v>10</v>
      </c>
      <c r="W9451" s="16">
        <v>12558</v>
      </c>
      <c r="X9451" s="16">
        <v>-3887.1360000000004</v>
      </c>
    </row>
    <row r="9452" spans="1:24" x14ac:dyDescent="0.25">
      <c r="A9452" s="4" t="s">
        <v>5471</v>
      </c>
      <c r="B9452" t="s">
        <v>4303</v>
      </c>
      <c r="C9452" s="13" t="s">
        <v>78</v>
      </c>
      <c r="D9452" s="14">
        <v>295</v>
      </c>
      <c r="E9452" t="s">
        <v>817</v>
      </c>
      <c r="F9452" t="s">
        <v>37</v>
      </c>
      <c r="G9452" t="s">
        <v>234</v>
      </c>
      <c r="H9452" t="s">
        <v>60</v>
      </c>
      <c r="I9452" t="s">
        <v>40</v>
      </c>
      <c r="J9452" t="s">
        <v>46</v>
      </c>
      <c r="K9452">
        <v>168</v>
      </c>
      <c r="L9452" t="s">
        <v>82</v>
      </c>
      <c r="M9452" s="9">
        <v>40</v>
      </c>
      <c r="N9452" s="10">
        <v>1230.7692307692307</v>
      </c>
      <c r="O9452">
        <v>0.8</v>
      </c>
      <c r="P9452">
        <v>1.19</v>
      </c>
      <c r="Q9452">
        <v>0</v>
      </c>
      <c r="R9452" t="s">
        <v>43</v>
      </c>
      <c r="S9452" s="16">
        <v>6397.44</v>
      </c>
      <c r="T9452" s="16">
        <v>1230.7692307692307</v>
      </c>
      <c r="U9452" s="16">
        <v>200</v>
      </c>
      <c r="V9452" s="16">
        <v>100</v>
      </c>
      <c r="W9452" s="16">
        <v>0</v>
      </c>
      <c r="X9452" s="16">
        <v>4866.6707692307691</v>
      </c>
    </row>
    <row r="9453" spans="1:24" x14ac:dyDescent="0.25">
      <c r="A9453" s="4" t="s">
        <v>5471</v>
      </c>
      <c r="B9453" t="s">
        <v>4304</v>
      </c>
      <c r="C9453" s="13" t="s">
        <v>92</v>
      </c>
      <c r="D9453" s="14">
        <v>210</v>
      </c>
      <c r="E9453" t="s">
        <v>657</v>
      </c>
      <c r="F9453" t="s">
        <v>37</v>
      </c>
      <c r="G9453" t="s">
        <v>275</v>
      </c>
      <c r="H9453" t="s">
        <v>81</v>
      </c>
      <c r="I9453" t="s">
        <v>76</v>
      </c>
      <c r="J9453" t="s">
        <v>32</v>
      </c>
      <c r="K9453">
        <v>162</v>
      </c>
      <c r="L9453" t="s">
        <v>95</v>
      </c>
      <c r="M9453" s="9">
        <v>48</v>
      </c>
      <c r="N9453" s="10">
        <v>41</v>
      </c>
      <c r="O9453">
        <v>1</v>
      </c>
      <c r="P9453">
        <v>0.93</v>
      </c>
      <c r="Q9453">
        <v>0</v>
      </c>
      <c r="R9453" t="s">
        <v>43</v>
      </c>
      <c r="S9453" s="16">
        <v>7231.68</v>
      </c>
      <c r="T9453" s="16">
        <v>0</v>
      </c>
      <c r="U9453" s="16">
        <v>200</v>
      </c>
      <c r="V9453" s="16">
        <v>250</v>
      </c>
      <c r="W9453" s="16">
        <v>6642</v>
      </c>
      <c r="X9453" s="16">
        <v>139.68000000000029</v>
      </c>
    </row>
    <row r="9454" spans="1:24" x14ac:dyDescent="0.25">
      <c r="A9454" s="4" t="s">
        <v>5471</v>
      </c>
      <c r="B9454" t="s">
        <v>4305</v>
      </c>
      <c r="C9454" s="13" t="s">
        <v>92</v>
      </c>
      <c r="D9454" s="14">
        <v>226</v>
      </c>
      <c r="E9454" t="s">
        <v>290</v>
      </c>
      <c r="F9454" t="s">
        <v>37</v>
      </c>
      <c r="G9454" t="s">
        <v>291</v>
      </c>
      <c r="H9454" t="s">
        <v>51</v>
      </c>
      <c r="I9454" t="s">
        <v>52</v>
      </c>
      <c r="J9454" t="s">
        <v>32</v>
      </c>
      <c r="K9454">
        <v>160</v>
      </c>
      <c r="L9454" t="s">
        <v>95</v>
      </c>
      <c r="M9454" s="9">
        <v>60</v>
      </c>
      <c r="N9454" s="10">
        <v>70</v>
      </c>
      <c r="O9454">
        <v>1.1000000000000001</v>
      </c>
      <c r="P9454">
        <v>1.1599999999999999</v>
      </c>
      <c r="Q9454">
        <v>0</v>
      </c>
      <c r="R9454" t="s">
        <v>43</v>
      </c>
      <c r="S9454" s="16">
        <v>12249.599999999999</v>
      </c>
      <c r="T9454" s="16">
        <v>0</v>
      </c>
      <c r="U9454" s="16">
        <v>0</v>
      </c>
      <c r="V9454" s="16">
        <v>500</v>
      </c>
      <c r="W9454" s="16">
        <v>11200</v>
      </c>
      <c r="X9454" s="16">
        <v>549.59999999999854</v>
      </c>
    </row>
    <row r="9455" spans="1:24" x14ac:dyDescent="0.25">
      <c r="A9455" s="4" t="s">
        <v>5471</v>
      </c>
      <c r="B9455" t="s">
        <v>4306</v>
      </c>
      <c r="C9455" s="13" t="s">
        <v>66</v>
      </c>
      <c r="D9455" s="14">
        <v>235</v>
      </c>
      <c r="E9455" t="s">
        <v>203</v>
      </c>
      <c r="F9455" t="s">
        <v>37</v>
      </c>
      <c r="G9455" t="s">
        <v>164</v>
      </c>
      <c r="H9455" t="s">
        <v>51</v>
      </c>
      <c r="I9455" t="s">
        <v>76</v>
      </c>
      <c r="J9455" t="s">
        <v>46</v>
      </c>
      <c r="K9455">
        <v>0</v>
      </c>
      <c r="L9455" t="s">
        <v>69</v>
      </c>
      <c r="M9455" s="9">
        <v>48</v>
      </c>
      <c r="N9455" s="10">
        <v>1538.4615384615386</v>
      </c>
      <c r="O9455">
        <v>1</v>
      </c>
      <c r="P9455">
        <v>1.01</v>
      </c>
      <c r="Q9455">
        <v>0</v>
      </c>
      <c r="R9455" t="s">
        <v>43</v>
      </c>
      <c r="S9455" s="16">
        <v>0</v>
      </c>
      <c r="T9455" s="16">
        <v>0</v>
      </c>
      <c r="U9455" s="16">
        <v>0</v>
      </c>
      <c r="V9455" s="16">
        <v>500</v>
      </c>
      <c r="W9455" s="16">
        <v>0</v>
      </c>
      <c r="X9455" s="16">
        <v>-500</v>
      </c>
    </row>
    <row r="9456" spans="1:24" x14ac:dyDescent="0.25">
      <c r="A9456" s="4" t="s">
        <v>5471</v>
      </c>
      <c r="B9456" t="s">
        <v>4307</v>
      </c>
      <c r="C9456" s="13" t="s">
        <v>92</v>
      </c>
      <c r="D9456" s="14">
        <v>60</v>
      </c>
      <c r="E9456" t="s">
        <v>513</v>
      </c>
      <c r="F9456" t="s">
        <v>37</v>
      </c>
      <c r="G9456" t="s">
        <v>214</v>
      </c>
      <c r="H9456" t="s">
        <v>81</v>
      </c>
      <c r="I9456" t="s">
        <v>40</v>
      </c>
      <c r="J9456" t="s">
        <v>32</v>
      </c>
      <c r="K9456">
        <v>0</v>
      </c>
      <c r="L9456" t="s">
        <v>95</v>
      </c>
      <c r="M9456" s="9">
        <v>40</v>
      </c>
      <c r="N9456" s="10">
        <v>46</v>
      </c>
      <c r="O9456">
        <v>0.8</v>
      </c>
      <c r="P9456">
        <v>1.17</v>
      </c>
      <c r="Q9456">
        <v>0</v>
      </c>
      <c r="R9456" t="s">
        <v>43</v>
      </c>
      <c r="S9456" s="16">
        <v>0</v>
      </c>
      <c r="T9456" s="16">
        <v>0</v>
      </c>
      <c r="U9456" s="16">
        <v>1000</v>
      </c>
      <c r="V9456" s="16">
        <v>10</v>
      </c>
      <c r="W9456" s="16">
        <v>0</v>
      </c>
      <c r="X9456" s="16">
        <v>-1010</v>
      </c>
    </row>
    <row r="9457" spans="1:24" x14ac:dyDescent="0.25">
      <c r="A9457" s="4" t="s">
        <v>5471</v>
      </c>
      <c r="B9457" t="s">
        <v>4308</v>
      </c>
      <c r="C9457" s="13" t="s">
        <v>92</v>
      </c>
      <c r="D9457" s="14">
        <v>54</v>
      </c>
      <c r="E9457" t="s">
        <v>132</v>
      </c>
      <c r="F9457" t="s">
        <v>37</v>
      </c>
      <c r="G9457" t="s">
        <v>133</v>
      </c>
      <c r="H9457" t="s">
        <v>30</v>
      </c>
      <c r="I9457" t="s">
        <v>76</v>
      </c>
      <c r="J9457" t="s">
        <v>46</v>
      </c>
      <c r="K9457">
        <v>0</v>
      </c>
      <c r="L9457" t="s">
        <v>99</v>
      </c>
      <c r="M9457" s="9">
        <v>35</v>
      </c>
      <c r="N9457" s="10">
        <v>49</v>
      </c>
      <c r="O9457">
        <v>1</v>
      </c>
      <c r="P9457">
        <v>0.99</v>
      </c>
      <c r="Q9457">
        <v>0</v>
      </c>
      <c r="R9457" t="s">
        <v>43</v>
      </c>
      <c r="S9457" s="16">
        <v>0</v>
      </c>
      <c r="T9457" s="16">
        <v>0</v>
      </c>
      <c r="U9457" s="16">
        <v>0</v>
      </c>
      <c r="V9457" s="16">
        <v>50</v>
      </c>
      <c r="W9457" s="16">
        <v>0</v>
      </c>
      <c r="X9457" s="16">
        <v>-50</v>
      </c>
    </row>
    <row r="9458" spans="1:24" x14ac:dyDescent="0.25">
      <c r="A9458" s="4" t="s">
        <v>5471</v>
      </c>
      <c r="B9458" t="s">
        <v>4309</v>
      </c>
      <c r="C9458" s="13" t="s">
        <v>35</v>
      </c>
      <c r="D9458" s="14">
        <v>305</v>
      </c>
      <c r="E9458" t="s">
        <v>333</v>
      </c>
      <c r="F9458" t="s">
        <v>37</v>
      </c>
      <c r="G9458" t="s">
        <v>334</v>
      </c>
      <c r="H9458" t="s">
        <v>60</v>
      </c>
      <c r="I9458" t="s">
        <v>76</v>
      </c>
      <c r="J9458" t="s">
        <v>32</v>
      </c>
      <c r="K9458">
        <v>168</v>
      </c>
      <c r="L9458" t="s">
        <v>41</v>
      </c>
      <c r="M9458" s="9">
        <v>48</v>
      </c>
      <c r="N9458" s="10">
        <v>5416.666666666667</v>
      </c>
      <c r="O9458">
        <v>1</v>
      </c>
      <c r="P9458">
        <v>0.86</v>
      </c>
      <c r="Q9458">
        <v>0</v>
      </c>
      <c r="R9458" t="s">
        <v>43</v>
      </c>
      <c r="S9458" s="16">
        <v>6935.04</v>
      </c>
      <c r="T9458" s="16">
        <v>5416.666666666667</v>
      </c>
      <c r="U9458" s="16">
        <v>0</v>
      </c>
      <c r="V9458" s="16">
        <v>50</v>
      </c>
      <c r="W9458" s="16">
        <v>0</v>
      </c>
      <c r="X9458" s="16">
        <v>1468.373333333333</v>
      </c>
    </row>
    <row r="9459" spans="1:24" x14ac:dyDescent="0.25">
      <c r="A9459" s="4" t="s">
        <v>5471</v>
      </c>
      <c r="B9459" t="s">
        <v>4310</v>
      </c>
      <c r="C9459" s="13" t="s">
        <v>92</v>
      </c>
      <c r="D9459" s="14">
        <v>52</v>
      </c>
      <c r="E9459" t="s">
        <v>1435</v>
      </c>
      <c r="F9459" t="s">
        <v>28</v>
      </c>
      <c r="G9459" t="s">
        <v>133</v>
      </c>
      <c r="H9459" t="s">
        <v>30</v>
      </c>
      <c r="I9459" t="s">
        <v>31</v>
      </c>
      <c r="J9459" t="s">
        <v>46</v>
      </c>
      <c r="K9459">
        <v>161</v>
      </c>
      <c r="L9459" t="s">
        <v>99</v>
      </c>
      <c r="M9459" s="9">
        <v>40</v>
      </c>
      <c r="N9459" s="10">
        <v>42</v>
      </c>
      <c r="O9459">
        <v>1.2</v>
      </c>
      <c r="P9459">
        <v>0.99</v>
      </c>
      <c r="Q9459">
        <v>0</v>
      </c>
      <c r="R9459" t="s">
        <v>43</v>
      </c>
      <c r="S9459" s="16">
        <v>7603.2</v>
      </c>
      <c r="T9459" s="16">
        <v>0</v>
      </c>
      <c r="U9459" s="16">
        <v>500</v>
      </c>
      <c r="V9459" s="16">
        <v>50</v>
      </c>
      <c r="W9459" s="16">
        <v>6762</v>
      </c>
      <c r="X9459" s="16">
        <v>291.19999999999982</v>
      </c>
    </row>
    <row r="9460" spans="1:24" x14ac:dyDescent="0.25">
      <c r="A9460" s="4" t="s">
        <v>5471</v>
      </c>
      <c r="B9460" t="s">
        <v>4311</v>
      </c>
      <c r="C9460" s="13" t="s">
        <v>26</v>
      </c>
      <c r="D9460" s="14">
        <v>22</v>
      </c>
      <c r="E9460" t="s">
        <v>418</v>
      </c>
      <c r="F9460" t="s">
        <v>37</v>
      </c>
      <c r="G9460" t="s">
        <v>45</v>
      </c>
      <c r="H9460" t="s">
        <v>39</v>
      </c>
      <c r="I9460" t="s">
        <v>52</v>
      </c>
      <c r="J9460" t="s">
        <v>46</v>
      </c>
      <c r="K9460">
        <v>160</v>
      </c>
      <c r="L9460" t="s">
        <v>90</v>
      </c>
      <c r="M9460" s="9">
        <v>35</v>
      </c>
      <c r="N9460" s="10">
        <v>923.07692307692309</v>
      </c>
      <c r="O9460">
        <v>1.1000000000000001</v>
      </c>
      <c r="P9460">
        <v>0.9</v>
      </c>
      <c r="Q9460">
        <v>0</v>
      </c>
      <c r="R9460" t="s">
        <v>43</v>
      </c>
      <c r="S9460" s="16">
        <v>5544.0000000000009</v>
      </c>
      <c r="T9460" s="16">
        <v>923.07692307692309</v>
      </c>
      <c r="U9460" s="16">
        <v>200</v>
      </c>
      <c r="V9460" s="16">
        <v>500</v>
      </c>
      <c r="W9460" s="16">
        <v>0</v>
      </c>
      <c r="X9460" s="16">
        <v>3920.923076923078</v>
      </c>
    </row>
    <row r="9461" spans="1:24" x14ac:dyDescent="0.25">
      <c r="A9461" s="4" t="s">
        <v>5471</v>
      </c>
      <c r="B9461" t="s">
        <v>4312</v>
      </c>
      <c r="C9461" s="13" t="s">
        <v>26</v>
      </c>
      <c r="D9461" s="14">
        <v>85</v>
      </c>
      <c r="E9461" t="s">
        <v>684</v>
      </c>
      <c r="F9461" t="s">
        <v>37</v>
      </c>
      <c r="G9461" t="s">
        <v>228</v>
      </c>
      <c r="H9461" t="s">
        <v>64</v>
      </c>
      <c r="I9461" t="s">
        <v>52</v>
      </c>
      <c r="J9461" t="s">
        <v>32</v>
      </c>
      <c r="K9461">
        <v>137</v>
      </c>
      <c r="L9461" t="s">
        <v>33</v>
      </c>
      <c r="M9461" s="9">
        <v>60</v>
      </c>
      <c r="N9461" s="10">
        <v>6250</v>
      </c>
      <c r="O9461">
        <v>1.1000000000000001</v>
      </c>
      <c r="P9461">
        <v>0.88</v>
      </c>
      <c r="Q9461">
        <v>0</v>
      </c>
      <c r="R9461" t="s">
        <v>43</v>
      </c>
      <c r="S9461" s="16">
        <v>7956.96</v>
      </c>
      <c r="T9461" s="16">
        <v>6250</v>
      </c>
      <c r="U9461" s="16">
        <v>200</v>
      </c>
      <c r="V9461" s="16">
        <v>100</v>
      </c>
      <c r="W9461" s="16">
        <v>0</v>
      </c>
      <c r="X9461" s="16">
        <v>1406.96</v>
      </c>
    </row>
    <row r="9462" spans="1:24" x14ac:dyDescent="0.25">
      <c r="A9462" s="4" t="s">
        <v>5471</v>
      </c>
      <c r="B9462" t="s">
        <v>4313</v>
      </c>
      <c r="C9462" s="13" t="s">
        <v>43</v>
      </c>
      <c r="D9462" s="14">
        <v>68</v>
      </c>
      <c r="E9462" t="s">
        <v>579</v>
      </c>
      <c r="F9462" t="s">
        <v>37</v>
      </c>
      <c r="G9462" t="s">
        <v>195</v>
      </c>
      <c r="H9462" t="s">
        <v>39</v>
      </c>
      <c r="I9462" t="s">
        <v>40</v>
      </c>
      <c r="J9462" t="s">
        <v>32</v>
      </c>
      <c r="K9462">
        <v>166</v>
      </c>
      <c r="L9462" t="s">
        <v>117</v>
      </c>
      <c r="M9462" s="9">
        <v>54</v>
      </c>
      <c r="N9462" s="10">
        <v>5666.666666666667</v>
      </c>
      <c r="O9462">
        <v>0.8</v>
      </c>
      <c r="P9462">
        <v>0.88</v>
      </c>
      <c r="Q9462">
        <v>0</v>
      </c>
      <c r="R9462" t="s">
        <v>43</v>
      </c>
      <c r="S9462" s="16">
        <v>6310.6560000000009</v>
      </c>
      <c r="T9462" s="16">
        <v>5666.666666666667</v>
      </c>
      <c r="U9462" s="16">
        <v>500</v>
      </c>
      <c r="V9462" s="16">
        <v>50</v>
      </c>
      <c r="W9462" s="16">
        <v>0</v>
      </c>
      <c r="X9462" s="16">
        <v>93.989333333333889</v>
      </c>
    </row>
    <row r="9463" spans="1:24" x14ac:dyDescent="0.25">
      <c r="A9463" s="4" t="s">
        <v>5471</v>
      </c>
      <c r="B9463" t="s">
        <v>4314</v>
      </c>
      <c r="C9463" s="13" t="s">
        <v>135</v>
      </c>
      <c r="D9463" s="14">
        <v>130</v>
      </c>
      <c r="E9463" t="s">
        <v>74</v>
      </c>
      <c r="F9463" t="s">
        <v>37</v>
      </c>
      <c r="G9463" t="s">
        <v>75</v>
      </c>
      <c r="H9463" t="s">
        <v>60</v>
      </c>
      <c r="I9463" t="s">
        <v>76</v>
      </c>
      <c r="J9463" t="s">
        <v>46</v>
      </c>
      <c r="K9463">
        <v>164</v>
      </c>
      <c r="L9463" t="s">
        <v>138</v>
      </c>
      <c r="M9463" s="9">
        <v>55</v>
      </c>
      <c r="N9463" s="10">
        <v>2307.6923076923076</v>
      </c>
      <c r="O9463">
        <v>1</v>
      </c>
      <c r="P9463">
        <v>1.1499999999999999</v>
      </c>
      <c r="Q9463">
        <v>0</v>
      </c>
      <c r="R9463" t="s">
        <v>43</v>
      </c>
      <c r="S9463" s="16">
        <v>10373</v>
      </c>
      <c r="T9463" s="16">
        <v>2307.6923076923076</v>
      </c>
      <c r="U9463" s="16">
        <v>0</v>
      </c>
      <c r="V9463" s="16">
        <v>250</v>
      </c>
      <c r="W9463" s="16">
        <v>0</v>
      </c>
      <c r="X9463" s="16">
        <v>7815.3076923076924</v>
      </c>
    </row>
    <row r="9464" spans="1:24" x14ac:dyDescent="0.25">
      <c r="A9464" s="4" t="s">
        <v>5471</v>
      </c>
      <c r="B9464" t="s">
        <v>4315</v>
      </c>
      <c r="C9464" s="13" t="s">
        <v>92</v>
      </c>
      <c r="D9464" s="14">
        <v>126</v>
      </c>
      <c r="E9464" t="s">
        <v>605</v>
      </c>
      <c r="F9464" t="s">
        <v>37</v>
      </c>
      <c r="G9464" t="s">
        <v>130</v>
      </c>
      <c r="H9464" t="s">
        <v>51</v>
      </c>
      <c r="I9464" t="s">
        <v>31</v>
      </c>
      <c r="J9464" t="s">
        <v>46</v>
      </c>
      <c r="K9464">
        <v>161</v>
      </c>
      <c r="L9464" t="s">
        <v>99</v>
      </c>
      <c r="M9464" s="9">
        <v>35</v>
      </c>
      <c r="N9464" s="10">
        <v>49</v>
      </c>
      <c r="O9464">
        <v>1.2</v>
      </c>
      <c r="P9464">
        <v>0.95</v>
      </c>
      <c r="Q9464">
        <v>0</v>
      </c>
      <c r="R9464" t="s">
        <v>43</v>
      </c>
      <c r="S9464" s="16">
        <v>6423.9</v>
      </c>
      <c r="T9464" s="16">
        <v>0</v>
      </c>
      <c r="U9464" s="16">
        <v>500</v>
      </c>
      <c r="V9464" s="16">
        <v>50</v>
      </c>
      <c r="W9464" s="16">
        <v>7889</v>
      </c>
      <c r="X9464" s="16">
        <v>-2015.1000000000004</v>
      </c>
    </row>
    <row r="9465" spans="1:24" x14ac:dyDescent="0.25">
      <c r="A9465" s="4" t="s">
        <v>5471</v>
      </c>
      <c r="B9465" t="s">
        <v>4316</v>
      </c>
      <c r="C9465" s="13" t="s">
        <v>92</v>
      </c>
      <c r="D9465" s="14">
        <v>65</v>
      </c>
      <c r="E9465" t="s">
        <v>414</v>
      </c>
      <c r="F9465" t="s">
        <v>37</v>
      </c>
      <c r="G9465" t="s">
        <v>195</v>
      </c>
      <c r="H9465" t="s">
        <v>39</v>
      </c>
      <c r="I9465" t="s">
        <v>31</v>
      </c>
      <c r="J9465" t="s">
        <v>46</v>
      </c>
      <c r="K9465">
        <v>167</v>
      </c>
      <c r="L9465" t="s">
        <v>99</v>
      </c>
      <c r="M9465" s="9">
        <v>48</v>
      </c>
      <c r="N9465" s="10">
        <v>42</v>
      </c>
      <c r="O9465">
        <v>1.2</v>
      </c>
      <c r="P9465">
        <v>0.88</v>
      </c>
      <c r="Q9465">
        <v>0</v>
      </c>
      <c r="R9465" t="s">
        <v>43</v>
      </c>
      <c r="S9465" s="16">
        <v>8464.8959999999988</v>
      </c>
      <c r="T9465" s="16">
        <v>0</v>
      </c>
      <c r="U9465" s="16">
        <v>500</v>
      </c>
      <c r="V9465" s="16">
        <v>0</v>
      </c>
      <c r="W9465" s="16">
        <v>7014</v>
      </c>
      <c r="X9465" s="16">
        <v>950.89599999999882</v>
      </c>
    </row>
    <row r="9466" spans="1:24" x14ac:dyDescent="0.25">
      <c r="A9466" s="4" t="s">
        <v>5471</v>
      </c>
      <c r="B9466" t="s">
        <v>4317</v>
      </c>
      <c r="C9466" s="13" t="s">
        <v>92</v>
      </c>
      <c r="D9466" s="14">
        <v>111</v>
      </c>
      <c r="E9466" t="s">
        <v>812</v>
      </c>
      <c r="F9466" t="s">
        <v>28</v>
      </c>
      <c r="G9466" t="s">
        <v>63</v>
      </c>
      <c r="H9466" t="s">
        <v>64</v>
      </c>
      <c r="I9466" t="s">
        <v>40</v>
      </c>
      <c r="J9466" t="s">
        <v>46</v>
      </c>
      <c r="K9466">
        <v>0</v>
      </c>
      <c r="L9466" t="s">
        <v>99</v>
      </c>
      <c r="M9466" s="9">
        <v>40</v>
      </c>
      <c r="N9466" s="10">
        <v>48</v>
      </c>
      <c r="O9466">
        <v>0.8</v>
      </c>
      <c r="P9466">
        <v>1.04</v>
      </c>
      <c r="Q9466">
        <v>0</v>
      </c>
      <c r="R9466" t="s">
        <v>43</v>
      </c>
      <c r="S9466" s="16">
        <v>5324.8</v>
      </c>
      <c r="T9466" s="16">
        <v>0</v>
      </c>
      <c r="U9466" s="16">
        <v>0</v>
      </c>
      <c r="V9466" s="16">
        <v>0</v>
      </c>
      <c r="W9466" s="16">
        <v>0</v>
      </c>
      <c r="X9466" s="16">
        <v>5324.8</v>
      </c>
    </row>
    <row r="9467" spans="1:24" x14ac:dyDescent="0.25">
      <c r="A9467" s="4" t="s">
        <v>5471</v>
      </c>
      <c r="B9467" t="s">
        <v>4318</v>
      </c>
      <c r="C9467" s="13" t="s">
        <v>66</v>
      </c>
      <c r="D9467" s="14">
        <v>2</v>
      </c>
      <c r="E9467" t="s">
        <v>571</v>
      </c>
      <c r="F9467" t="s">
        <v>28</v>
      </c>
      <c r="G9467" t="s">
        <v>309</v>
      </c>
      <c r="H9467" t="s">
        <v>60</v>
      </c>
      <c r="I9467" t="s">
        <v>31</v>
      </c>
      <c r="J9467" t="s">
        <v>46</v>
      </c>
      <c r="K9467">
        <v>166</v>
      </c>
      <c r="L9467" t="s">
        <v>69</v>
      </c>
      <c r="M9467" s="9">
        <v>48</v>
      </c>
      <c r="N9467" s="10">
        <v>1538.4615384615386</v>
      </c>
      <c r="O9467">
        <v>1.2</v>
      </c>
      <c r="P9467">
        <v>0.97</v>
      </c>
      <c r="Q9467">
        <v>0</v>
      </c>
      <c r="R9467" t="s">
        <v>43</v>
      </c>
      <c r="S9467" s="16">
        <v>8939.52</v>
      </c>
      <c r="T9467" s="16">
        <v>1538.4615384615386</v>
      </c>
      <c r="U9467" s="16">
        <v>750</v>
      </c>
      <c r="V9467" s="16">
        <v>0</v>
      </c>
      <c r="W9467" s="16">
        <v>0</v>
      </c>
      <c r="X9467" s="16">
        <v>6651.0584615384614</v>
      </c>
    </row>
    <row r="9468" spans="1:24" x14ac:dyDescent="0.25">
      <c r="A9468" s="4" t="s">
        <v>5471</v>
      </c>
      <c r="B9468" t="s">
        <v>4319</v>
      </c>
      <c r="C9468" s="13" t="s">
        <v>92</v>
      </c>
      <c r="D9468" s="14">
        <v>150</v>
      </c>
      <c r="E9468" t="s">
        <v>1580</v>
      </c>
      <c r="F9468" t="s">
        <v>37</v>
      </c>
      <c r="G9468" t="s">
        <v>116</v>
      </c>
      <c r="H9468" t="s">
        <v>51</v>
      </c>
      <c r="I9468" t="s">
        <v>31</v>
      </c>
      <c r="J9468" t="s">
        <v>46</v>
      </c>
      <c r="K9468">
        <v>168</v>
      </c>
      <c r="L9468" t="s">
        <v>99</v>
      </c>
      <c r="M9468" s="9">
        <v>65</v>
      </c>
      <c r="N9468" s="10">
        <v>74</v>
      </c>
      <c r="O9468">
        <v>1.2</v>
      </c>
      <c r="P9468">
        <v>1.07</v>
      </c>
      <c r="Q9468">
        <v>0</v>
      </c>
      <c r="R9468" t="s">
        <v>43</v>
      </c>
      <c r="S9468" s="16">
        <v>14021.28</v>
      </c>
      <c r="T9468" s="16">
        <v>0</v>
      </c>
      <c r="U9468" s="16">
        <v>500</v>
      </c>
      <c r="V9468" s="16">
        <v>0</v>
      </c>
      <c r="W9468" s="16">
        <v>12432</v>
      </c>
      <c r="X9468" s="16">
        <v>1089.2800000000007</v>
      </c>
    </row>
    <row r="9469" spans="1:24" x14ac:dyDescent="0.25">
      <c r="A9469" s="4" t="s">
        <v>5471</v>
      </c>
      <c r="B9469" t="s">
        <v>4320</v>
      </c>
      <c r="C9469" s="13" t="s">
        <v>43</v>
      </c>
      <c r="D9469" s="14">
        <v>171</v>
      </c>
      <c r="E9469" t="s">
        <v>55</v>
      </c>
      <c r="F9469" t="s">
        <v>28</v>
      </c>
      <c r="G9469" t="s">
        <v>56</v>
      </c>
      <c r="H9469" t="s">
        <v>51</v>
      </c>
      <c r="I9469" t="s">
        <v>40</v>
      </c>
      <c r="J9469" t="s">
        <v>46</v>
      </c>
      <c r="K9469">
        <v>162</v>
      </c>
      <c r="L9469" t="s">
        <v>47</v>
      </c>
      <c r="M9469" s="9">
        <v>30</v>
      </c>
      <c r="N9469" s="10">
        <v>615.38461538461536</v>
      </c>
      <c r="O9469">
        <v>0.8</v>
      </c>
      <c r="P9469">
        <v>1.05</v>
      </c>
      <c r="Q9469">
        <v>0</v>
      </c>
      <c r="R9469" t="s">
        <v>43</v>
      </c>
      <c r="S9469" s="16">
        <v>4032</v>
      </c>
      <c r="T9469" s="16">
        <v>615.38461538461536</v>
      </c>
      <c r="U9469" s="16">
        <v>200</v>
      </c>
      <c r="V9469" s="16">
        <v>10</v>
      </c>
      <c r="W9469" s="16">
        <v>0</v>
      </c>
      <c r="X9469" s="16">
        <v>3206.6153846153848</v>
      </c>
    </row>
    <row r="9470" spans="1:24" x14ac:dyDescent="0.25">
      <c r="A9470" s="4" t="s">
        <v>5471</v>
      </c>
      <c r="B9470" t="s">
        <v>4321</v>
      </c>
      <c r="C9470" s="13" t="s">
        <v>35</v>
      </c>
      <c r="D9470" s="14">
        <v>31</v>
      </c>
      <c r="E9470" t="s">
        <v>507</v>
      </c>
      <c r="F9470" t="s">
        <v>37</v>
      </c>
      <c r="G9470" t="s">
        <v>172</v>
      </c>
      <c r="H9470" t="s">
        <v>51</v>
      </c>
      <c r="I9470" t="s">
        <v>40</v>
      </c>
      <c r="J9470" t="s">
        <v>32</v>
      </c>
      <c r="K9470">
        <v>98</v>
      </c>
      <c r="L9470" t="s">
        <v>41</v>
      </c>
      <c r="M9470" s="9">
        <v>48</v>
      </c>
      <c r="N9470" s="10">
        <v>5416.666666666667</v>
      </c>
      <c r="O9470">
        <v>0.8</v>
      </c>
      <c r="P9470">
        <v>1.0900000000000001</v>
      </c>
      <c r="Q9470">
        <v>0</v>
      </c>
      <c r="R9470" t="s">
        <v>43</v>
      </c>
      <c r="S9470" s="16">
        <v>4101.8880000000008</v>
      </c>
      <c r="T9470" s="16">
        <v>5416.666666666667</v>
      </c>
      <c r="U9470" s="16">
        <v>500</v>
      </c>
      <c r="V9470" s="16">
        <v>500</v>
      </c>
      <c r="W9470" s="16">
        <v>0</v>
      </c>
      <c r="X9470" s="16">
        <v>-2314.7786666666661</v>
      </c>
    </row>
    <row r="9471" spans="1:24" x14ac:dyDescent="0.25">
      <c r="A9471" s="4" t="s">
        <v>5471</v>
      </c>
      <c r="B9471" t="s">
        <v>4322</v>
      </c>
      <c r="C9471" s="13" t="s">
        <v>43</v>
      </c>
      <c r="D9471" s="14">
        <v>113</v>
      </c>
      <c r="E9471" t="s">
        <v>337</v>
      </c>
      <c r="F9471" t="s">
        <v>28</v>
      </c>
      <c r="G9471" t="s">
        <v>59</v>
      </c>
      <c r="H9471" t="s">
        <v>60</v>
      </c>
      <c r="I9471" t="s">
        <v>31</v>
      </c>
      <c r="J9471" t="s">
        <v>46</v>
      </c>
      <c r="K9471">
        <v>162</v>
      </c>
      <c r="L9471" t="s">
        <v>47</v>
      </c>
      <c r="M9471" s="9">
        <v>30</v>
      </c>
      <c r="N9471" s="10">
        <v>615.38461538461536</v>
      </c>
      <c r="O9471">
        <v>1.2</v>
      </c>
      <c r="P9471">
        <v>0.9</v>
      </c>
      <c r="Q9471">
        <v>0</v>
      </c>
      <c r="R9471" t="s">
        <v>43</v>
      </c>
      <c r="S9471" s="16">
        <v>5184</v>
      </c>
      <c r="T9471" s="16">
        <v>615.38461538461536</v>
      </c>
      <c r="U9471" s="16">
        <v>500</v>
      </c>
      <c r="V9471" s="16">
        <v>250</v>
      </c>
      <c r="W9471" s="16">
        <v>0</v>
      </c>
      <c r="X9471" s="16">
        <v>3818.6153846153848</v>
      </c>
    </row>
    <row r="9472" spans="1:24" x14ac:dyDescent="0.25">
      <c r="A9472" s="4" t="s">
        <v>5471</v>
      </c>
      <c r="B9472" t="s">
        <v>4323</v>
      </c>
      <c r="C9472" s="13" t="s">
        <v>35</v>
      </c>
      <c r="D9472" s="14">
        <v>44</v>
      </c>
      <c r="E9472" t="s">
        <v>875</v>
      </c>
      <c r="F9472" t="s">
        <v>28</v>
      </c>
      <c r="G9472" t="s">
        <v>778</v>
      </c>
      <c r="H9472" t="s">
        <v>51</v>
      </c>
      <c r="I9472" t="s">
        <v>40</v>
      </c>
      <c r="J9472" t="s">
        <v>46</v>
      </c>
      <c r="K9472">
        <v>113</v>
      </c>
      <c r="L9472" t="s">
        <v>53</v>
      </c>
      <c r="M9472" s="9">
        <v>24</v>
      </c>
      <c r="N9472" s="10">
        <v>384.61538461538464</v>
      </c>
      <c r="O9472">
        <v>0.8</v>
      </c>
      <c r="P9472">
        <v>0.8</v>
      </c>
      <c r="Q9472">
        <v>0</v>
      </c>
      <c r="R9472" t="s">
        <v>43</v>
      </c>
      <c r="S9472" s="16">
        <v>2457.6000000000004</v>
      </c>
      <c r="T9472" s="16">
        <v>384.61538461538464</v>
      </c>
      <c r="U9472" s="16">
        <v>200</v>
      </c>
      <c r="V9472" s="16">
        <v>10</v>
      </c>
      <c r="W9472" s="16">
        <v>0</v>
      </c>
      <c r="X9472" s="16">
        <v>1862.9846153846156</v>
      </c>
    </row>
    <row r="9473" spans="1:24" x14ac:dyDescent="0.25">
      <c r="A9473" s="4" t="s">
        <v>5471</v>
      </c>
      <c r="B9473" t="s">
        <v>4324</v>
      </c>
      <c r="C9473" s="13" t="s">
        <v>35</v>
      </c>
      <c r="D9473" s="14">
        <v>26</v>
      </c>
      <c r="E9473" t="s">
        <v>358</v>
      </c>
      <c r="F9473" t="s">
        <v>37</v>
      </c>
      <c r="G9473" t="s">
        <v>245</v>
      </c>
      <c r="H9473" t="s">
        <v>39</v>
      </c>
      <c r="I9473" t="s">
        <v>76</v>
      </c>
      <c r="J9473" t="s">
        <v>46</v>
      </c>
      <c r="K9473">
        <v>0</v>
      </c>
      <c r="L9473" t="s">
        <v>53</v>
      </c>
      <c r="M9473" s="9">
        <v>24</v>
      </c>
      <c r="N9473" s="10">
        <v>384.61538461538464</v>
      </c>
      <c r="O9473">
        <v>1</v>
      </c>
      <c r="P9473">
        <v>1.0900000000000001</v>
      </c>
      <c r="Q9473">
        <v>0</v>
      </c>
      <c r="R9473" t="s">
        <v>43</v>
      </c>
      <c r="S9473" s="16">
        <v>0</v>
      </c>
      <c r="T9473" s="16">
        <v>0</v>
      </c>
      <c r="U9473" s="16">
        <v>500</v>
      </c>
      <c r="V9473" s="16">
        <v>50</v>
      </c>
      <c r="W9473" s="16">
        <v>0</v>
      </c>
      <c r="X9473" s="16">
        <v>-550</v>
      </c>
    </row>
    <row r="9474" spans="1:24" x14ac:dyDescent="0.25">
      <c r="A9474" s="4" t="s">
        <v>5471</v>
      </c>
      <c r="B9474" t="s">
        <v>4325</v>
      </c>
      <c r="C9474" s="13" t="s">
        <v>135</v>
      </c>
      <c r="D9474" s="14">
        <v>295</v>
      </c>
      <c r="E9474" t="s">
        <v>817</v>
      </c>
      <c r="F9474" t="s">
        <v>37</v>
      </c>
      <c r="G9474" t="s">
        <v>234</v>
      </c>
      <c r="H9474" t="s">
        <v>60</v>
      </c>
      <c r="I9474" t="s">
        <v>40</v>
      </c>
      <c r="J9474" t="s">
        <v>46</v>
      </c>
      <c r="K9474">
        <v>160</v>
      </c>
      <c r="L9474" t="s">
        <v>138</v>
      </c>
      <c r="M9474" s="9">
        <v>55</v>
      </c>
      <c r="N9474" s="10">
        <v>2307.6923076923076</v>
      </c>
      <c r="O9474">
        <v>0.8</v>
      </c>
      <c r="P9474">
        <v>1.19</v>
      </c>
      <c r="Q9474">
        <v>0</v>
      </c>
      <c r="R9474" t="s">
        <v>43</v>
      </c>
      <c r="S9474" s="16">
        <v>8377.6</v>
      </c>
      <c r="T9474" s="16">
        <v>2307.6923076923076</v>
      </c>
      <c r="U9474" s="16">
        <v>0</v>
      </c>
      <c r="V9474" s="16">
        <v>10</v>
      </c>
      <c r="W9474" s="16">
        <v>0</v>
      </c>
      <c r="X9474" s="16">
        <v>6059.9076923076927</v>
      </c>
    </row>
    <row r="9475" spans="1:24" x14ac:dyDescent="0.25">
      <c r="A9475" s="4" t="s">
        <v>5471</v>
      </c>
      <c r="B9475" t="s">
        <v>4326</v>
      </c>
      <c r="C9475" s="13" t="s">
        <v>26</v>
      </c>
      <c r="D9475" s="14">
        <v>195</v>
      </c>
      <c r="E9475" t="s">
        <v>377</v>
      </c>
      <c r="F9475" t="s">
        <v>37</v>
      </c>
      <c r="G9475" t="s">
        <v>329</v>
      </c>
      <c r="H9475" t="s">
        <v>60</v>
      </c>
      <c r="I9475" t="s">
        <v>40</v>
      </c>
      <c r="J9475" t="s">
        <v>46</v>
      </c>
      <c r="K9475">
        <v>167</v>
      </c>
      <c r="L9475" t="s">
        <v>90</v>
      </c>
      <c r="M9475" s="9">
        <v>35</v>
      </c>
      <c r="N9475" s="10">
        <v>923.07692307692309</v>
      </c>
      <c r="O9475">
        <v>0.8</v>
      </c>
      <c r="P9475">
        <v>1.1200000000000001</v>
      </c>
      <c r="Q9475">
        <v>0</v>
      </c>
      <c r="R9475" t="s">
        <v>43</v>
      </c>
      <c r="S9475" s="16">
        <v>5237.1200000000008</v>
      </c>
      <c r="T9475" s="16">
        <v>923.07692307692309</v>
      </c>
      <c r="U9475" s="16">
        <v>1000</v>
      </c>
      <c r="V9475" s="16">
        <v>500</v>
      </c>
      <c r="W9475" s="16">
        <v>0</v>
      </c>
      <c r="X9475" s="16">
        <v>2814.0430769230779</v>
      </c>
    </row>
    <row r="9476" spans="1:24" x14ac:dyDescent="0.25">
      <c r="A9476" s="4" t="s">
        <v>5471</v>
      </c>
      <c r="B9476" t="s">
        <v>4327</v>
      </c>
      <c r="C9476" s="13" t="s">
        <v>66</v>
      </c>
      <c r="D9476" s="14">
        <v>74</v>
      </c>
      <c r="E9476" t="s">
        <v>1020</v>
      </c>
      <c r="F9476" t="s">
        <v>28</v>
      </c>
      <c r="G9476" t="s">
        <v>208</v>
      </c>
      <c r="H9476" t="s">
        <v>39</v>
      </c>
      <c r="I9476" t="s">
        <v>52</v>
      </c>
      <c r="J9476" t="s">
        <v>32</v>
      </c>
      <c r="K9476">
        <v>0</v>
      </c>
      <c r="L9476" t="s">
        <v>296</v>
      </c>
      <c r="M9476" s="9">
        <v>72</v>
      </c>
      <c r="N9476" s="10">
        <v>8333.3333333333339</v>
      </c>
      <c r="O9476">
        <v>1.1000000000000001</v>
      </c>
      <c r="P9476">
        <v>0.99</v>
      </c>
      <c r="Q9476">
        <v>0</v>
      </c>
      <c r="R9476" t="s">
        <v>43</v>
      </c>
      <c r="S9476" s="16">
        <v>12545.280000000002</v>
      </c>
      <c r="T9476" s="16">
        <v>0</v>
      </c>
      <c r="U9476" s="16">
        <v>200</v>
      </c>
      <c r="V9476" s="16">
        <v>250</v>
      </c>
      <c r="W9476" s="16">
        <v>0</v>
      </c>
      <c r="X9476" s="16">
        <v>12095.280000000002</v>
      </c>
    </row>
    <row r="9477" spans="1:24" x14ac:dyDescent="0.25">
      <c r="A9477" s="4" t="s">
        <v>5471</v>
      </c>
      <c r="B9477" t="s">
        <v>4328</v>
      </c>
      <c r="C9477" s="13" t="s">
        <v>92</v>
      </c>
      <c r="D9477" s="14">
        <v>8</v>
      </c>
      <c r="E9477" t="s">
        <v>280</v>
      </c>
      <c r="F9477" t="s">
        <v>37</v>
      </c>
      <c r="G9477" t="s">
        <v>281</v>
      </c>
      <c r="H9477" t="s">
        <v>30</v>
      </c>
      <c r="I9477" t="s">
        <v>40</v>
      </c>
      <c r="J9477" t="s">
        <v>46</v>
      </c>
      <c r="K9477">
        <v>102</v>
      </c>
      <c r="L9477" t="s">
        <v>99</v>
      </c>
      <c r="M9477" s="9">
        <v>40</v>
      </c>
      <c r="N9477" s="10">
        <v>46</v>
      </c>
      <c r="O9477">
        <v>0.8</v>
      </c>
      <c r="P9477">
        <v>1.03</v>
      </c>
      <c r="Q9477">
        <v>0</v>
      </c>
      <c r="R9477" t="s">
        <v>43</v>
      </c>
      <c r="S9477" s="16">
        <v>3361.92</v>
      </c>
      <c r="T9477" s="16">
        <v>0</v>
      </c>
      <c r="U9477" s="16">
        <v>200</v>
      </c>
      <c r="V9477" s="16">
        <v>50</v>
      </c>
      <c r="W9477" s="16">
        <v>4692</v>
      </c>
      <c r="X9477" s="16">
        <v>-1580.08</v>
      </c>
    </row>
    <row r="9478" spans="1:24" x14ac:dyDescent="0.25">
      <c r="A9478" s="4" t="s">
        <v>5471</v>
      </c>
      <c r="B9478" t="s">
        <v>4329</v>
      </c>
      <c r="C9478" s="13" t="s">
        <v>92</v>
      </c>
      <c r="D9478" s="14">
        <v>168</v>
      </c>
      <c r="E9478" t="s">
        <v>398</v>
      </c>
      <c r="F9478" t="s">
        <v>28</v>
      </c>
      <c r="G9478" t="s">
        <v>56</v>
      </c>
      <c r="H9478" t="s">
        <v>51</v>
      </c>
      <c r="I9478" t="s">
        <v>31</v>
      </c>
      <c r="J9478" t="s">
        <v>46</v>
      </c>
      <c r="K9478">
        <v>0</v>
      </c>
      <c r="L9478" t="s">
        <v>99</v>
      </c>
      <c r="M9478" s="9">
        <v>48</v>
      </c>
      <c r="N9478" s="10">
        <v>47</v>
      </c>
      <c r="O9478">
        <v>1.2</v>
      </c>
      <c r="P9478">
        <v>1.05</v>
      </c>
      <c r="Q9478">
        <v>0</v>
      </c>
      <c r="R9478" t="s">
        <v>43</v>
      </c>
      <c r="S9478" s="16">
        <v>9676.8000000000011</v>
      </c>
      <c r="T9478" s="16">
        <v>0</v>
      </c>
      <c r="U9478" s="16">
        <v>500</v>
      </c>
      <c r="V9478" s="16">
        <v>500</v>
      </c>
      <c r="W9478" s="16">
        <v>0</v>
      </c>
      <c r="X9478" s="16">
        <v>8676.8000000000011</v>
      </c>
    </row>
    <row r="9479" spans="1:24" x14ac:dyDescent="0.25">
      <c r="A9479" s="4" t="s">
        <v>5471</v>
      </c>
      <c r="B9479" t="s">
        <v>4330</v>
      </c>
      <c r="C9479" s="13" t="s">
        <v>92</v>
      </c>
      <c r="D9479" s="14">
        <v>39</v>
      </c>
      <c r="E9479" t="s">
        <v>449</v>
      </c>
      <c r="F9479" t="s">
        <v>28</v>
      </c>
      <c r="G9479" t="s">
        <v>50</v>
      </c>
      <c r="H9479" t="s">
        <v>51</v>
      </c>
      <c r="I9479" t="s">
        <v>40</v>
      </c>
      <c r="J9479" t="s">
        <v>46</v>
      </c>
      <c r="K9479">
        <v>0</v>
      </c>
      <c r="L9479" t="s">
        <v>99</v>
      </c>
      <c r="M9479" s="9">
        <v>40</v>
      </c>
      <c r="N9479" s="10">
        <v>55</v>
      </c>
      <c r="O9479">
        <v>0.8</v>
      </c>
      <c r="P9479">
        <v>0.98</v>
      </c>
      <c r="Q9479">
        <v>0</v>
      </c>
      <c r="R9479" t="s">
        <v>43</v>
      </c>
      <c r="S9479" s="16">
        <v>5017.6000000000004</v>
      </c>
      <c r="T9479" s="16">
        <v>0</v>
      </c>
      <c r="U9479" s="16">
        <v>0</v>
      </c>
      <c r="V9479" s="16">
        <v>50</v>
      </c>
      <c r="W9479" s="16">
        <v>0</v>
      </c>
      <c r="X9479" s="16">
        <v>4967.6000000000004</v>
      </c>
    </row>
    <row r="9480" spans="1:24" x14ac:dyDescent="0.25">
      <c r="A9480" s="4" t="s">
        <v>5471</v>
      </c>
      <c r="B9480" t="s">
        <v>4331</v>
      </c>
      <c r="C9480" s="13" t="s">
        <v>92</v>
      </c>
      <c r="D9480" s="14">
        <v>139</v>
      </c>
      <c r="E9480" t="s">
        <v>1371</v>
      </c>
      <c r="F9480" t="s">
        <v>37</v>
      </c>
      <c r="G9480" t="s">
        <v>312</v>
      </c>
      <c r="H9480" t="s">
        <v>81</v>
      </c>
      <c r="I9480" t="s">
        <v>52</v>
      </c>
      <c r="J9480" t="s">
        <v>32</v>
      </c>
      <c r="K9480">
        <v>162</v>
      </c>
      <c r="L9480" t="s">
        <v>95</v>
      </c>
      <c r="M9480" s="9">
        <v>40</v>
      </c>
      <c r="N9480" s="10">
        <v>44</v>
      </c>
      <c r="O9480">
        <v>1.1000000000000001</v>
      </c>
      <c r="P9480">
        <v>1.2</v>
      </c>
      <c r="Q9480">
        <v>0</v>
      </c>
      <c r="R9480" t="s">
        <v>43</v>
      </c>
      <c r="S9480" s="16">
        <v>8553.6</v>
      </c>
      <c r="T9480" s="16">
        <v>0</v>
      </c>
      <c r="U9480" s="16">
        <v>0</v>
      </c>
      <c r="V9480" s="16">
        <v>250</v>
      </c>
      <c r="W9480" s="16">
        <v>7128</v>
      </c>
      <c r="X9480" s="16">
        <v>1175.6000000000004</v>
      </c>
    </row>
    <row r="9481" spans="1:24" x14ac:dyDescent="0.25">
      <c r="A9481" s="4" t="s">
        <v>5471</v>
      </c>
      <c r="B9481" t="s">
        <v>4332</v>
      </c>
      <c r="C9481" s="13" t="s">
        <v>92</v>
      </c>
      <c r="D9481" s="14">
        <v>38</v>
      </c>
      <c r="E9481" t="s">
        <v>1058</v>
      </c>
      <c r="F9481" t="s">
        <v>37</v>
      </c>
      <c r="G9481" t="s">
        <v>50</v>
      </c>
      <c r="H9481" t="s">
        <v>51</v>
      </c>
      <c r="I9481" t="s">
        <v>76</v>
      </c>
      <c r="J9481" t="s">
        <v>46</v>
      </c>
      <c r="K9481">
        <v>160</v>
      </c>
      <c r="L9481" t="s">
        <v>99</v>
      </c>
      <c r="M9481" s="9">
        <v>40</v>
      </c>
      <c r="N9481" s="10">
        <v>54</v>
      </c>
      <c r="O9481">
        <v>1</v>
      </c>
      <c r="P9481">
        <v>0.98</v>
      </c>
      <c r="Q9481">
        <v>0</v>
      </c>
      <c r="R9481" t="s">
        <v>43</v>
      </c>
      <c r="S9481" s="16">
        <v>6272</v>
      </c>
      <c r="T9481" s="16">
        <v>0</v>
      </c>
      <c r="U9481" s="16">
        <v>0</v>
      </c>
      <c r="V9481" s="16">
        <v>10</v>
      </c>
      <c r="W9481" s="16">
        <v>8640</v>
      </c>
      <c r="X9481" s="16">
        <v>-2378</v>
      </c>
    </row>
    <row r="9482" spans="1:24" x14ac:dyDescent="0.25">
      <c r="A9482" s="4" t="s">
        <v>5471</v>
      </c>
      <c r="B9482" t="s">
        <v>4333</v>
      </c>
      <c r="C9482" s="13" t="s">
        <v>35</v>
      </c>
      <c r="D9482" s="14">
        <v>290</v>
      </c>
      <c r="E9482" t="s">
        <v>1023</v>
      </c>
      <c r="F9482" t="s">
        <v>37</v>
      </c>
      <c r="G9482" t="s">
        <v>85</v>
      </c>
      <c r="H9482" t="s">
        <v>51</v>
      </c>
      <c r="I9482" t="s">
        <v>40</v>
      </c>
      <c r="J9482" t="s">
        <v>32</v>
      </c>
      <c r="K9482">
        <v>97</v>
      </c>
      <c r="L9482" t="s">
        <v>41</v>
      </c>
      <c r="M9482" s="9">
        <v>48</v>
      </c>
      <c r="N9482" s="10">
        <v>5416.666666666667</v>
      </c>
      <c r="O9482">
        <v>0.8</v>
      </c>
      <c r="P9482">
        <v>0.95</v>
      </c>
      <c r="Q9482">
        <v>0</v>
      </c>
      <c r="R9482" t="s">
        <v>43</v>
      </c>
      <c r="S9482" s="16">
        <v>3538.56</v>
      </c>
      <c r="T9482" s="16">
        <v>5416.666666666667</v>
      </c>
      <c r="U9482" s="16">
        <v>0</v>
      </c>
      <c r="V9482" s="16">
        <v>10</v>
      </c>
      <c r="W9482" s="16">
        <v>0</v>
      </c>
      <c r="X9482" s="16">
        <v>-1888.106666666667</v>
      </c>
    </row>
    <row r="9483" spans="1:24" x14ac:dyDescent="0.25">
      <c r="A9483" s="4" t="s">
        <v>5471</v>
      </c>
      <c r="B9483" t="s">
        <v>4334</v>
      </c>
      <c r="C9483" s="13" t="s">
        <v>92</v>
      </c>
      <c r="D9483" s="14">
        <v>136</v>
      </c>
      <c r="E9483" t="s">
        <v>439</v>
      </c>
      <c r="F9483" t="s">
        <v>37</v>
      </c>
      <c r="G9483" t="s">
        <v>370</v>
      </c>
      <c r="H9483" t="s">
        <v>39</v>
      </c>
      <c r="I9483" t="s">
        <v>52</v>
      </c>
      <c r="J9483" t="s">
        <v>46</v>
      </c>
      <c r="K9483">
        <v>114</v>
      </c>
      <c r="L9483" t="s">
        <v>99</v>
      </c>
      <c r="M9483" s="9">
        <v>40</v>
      </c>
      <c r="N9483" s="10">
        <v>47</v>
      </c>
      <c r="O9483">
        <v>1.1000000000000001</v>
      </c>
      <c r="P9483">
        <v>0.81</v>
      </c>
      <c r="Q9483">
        <v>0</v>
      </c>
      <c r="R9483" t="s">
        <v>43</v>
      </c>
      <c r="S9483" s="16">
        <v>4062.9600000000005</v>
      </c>
      <c r="T9483" s="16">
        <v>0</v>
      </c>
      <c r="U9483" s="16">
        <v>0</v>
      </c>
      <c r="V9483" s="16">
        <v>500</v>
      </c>
      <c r="W9483" s="16">
        <v>5358</v>
      </c>
      <c r="X9483" s="16">
        <v>-1795.0399999999995</v>
      </c>
    </row>
    <row r="9484" spans="1:24" x14ac:dyDescent="0.25">
      <c r="A9484" s="4" t="s">
        <v>5471</v>
      </c>
      <c r="B9484" t="s">
        <v>4335</v>
      </c>
      <c r="C9484" s="13" t="s">
        <v>92</v>
      </c>
      <c r="D9484" s="14">
        <v>8</v>
      </c>
      <c r="E9484" t="s">
        <v>280</v>
      </c>
      <c r="F9484" t="s">
        <v>37</v>
      </c>
      <c r="G9484" t="s">
        <v>281</v>
      </c>
      <c r="H9484" t="s">
        <v>30</v>
      </c>
      <c r="I9484" t="s">
        <v>40</v>
      </c>
      <c r="J9484" t="s">
        <v>46</v>
      </c>
      <c r="K9484">
        <v>163</v>
      </c>
      <c r="L9484" t="s">
        <v>99</v>
      </c>
      <c r="M9484" s="9">
        <v>40</v>
      </c>
      <c r="N9484" s="10">
        <v>54</v>
      </c>
      <c r="O9484">
        <v>0.8</v>
      </c>
      <c r="P9484">
        <v>1.03</v>
      </c>
      <c r="Q9484">
        <v>0</v>
      </c>
      <c r="R9484" t="s">
        <v>43</v>
      </c>
      <c r="S9484" s="16">
        <v>5372.4800000000005</v>
      </c>
      <c r="T9484" s="16">
        <v>0</v>
      </c>
      <c r="U9484" s="16">
        <v>1000</v>
      </c>
      <c r="V9484" s="16">
        <v>100</v>
      </c>
      <c r="W9484" s="16">
        <v>8802</v>
      </c>
      <c r="X9484" s="16">
        <v>-4529.5199999999995</v>
      </c>
    </row>
    <row r="9485" spans="1:24" x14ac:dyDescent="0.25">
      <c r="A9485" s="4" t="s">
        <v>5471</v>
      </c>
      <c r="B9485" t="s">
        <v>4336</v>
      </c>
      <c r="C9485" s="13" t="s">
        <v>26</v>
      </c>
      <c r="D9485" s="14">
        <v>63</v>
      </c>
      <c r="E9485" t="s">
        <v>161</v>
      </c>
      <c r="F9485" t="s">
        <v>37</v>
      </c>
      <c r="G9485" t="s">
        <v>113</v>
      </c>
      <c r="H9485" t="s">
        <v>60</v>
      </c>
      <c r="I9485" t="s">
        <v>76</v>
      </c>
      <c r="J9485" t="s">
        <v>32</v>
      </c>
      <c r="K9485">
        <v>168</v>
      </c>
      <c r="L9485" t="s">
        <v>33</v>
      </c>
      <c r="M9485" s="9">
        <v>60</v>
      </c>
      <c r="N9485" s="10">
        <v>6250</v>
      </c>
      <c r="O9485">
        <v>1</v>
      </c>
      <c r="P9485">
        <v>1.01</v>
      </c>
      <c r="Q9485">
        <v>0</v>
      </c>
      <c r="R9485" t="s">
        <v>43</v>
      </c>
      <c r="S9485" s="16">
        <v>10180.799999999999</v>
      </c>
      <c r="T9485" s="16">
        <v>6250</v>
      </c>
      <c r="U9485" s="16">
        <v>500</v>
      </c>
      <c r="V9485" s="16">
        <v>0</v>
      </c>
      <c r="W9485" s="16">
        <v>0</v>
      </c>
      <c r="X9485" s="16">
        <v>3430.7999999999993</v>
      </c>
    </row>
    <row r="9486" spans="1:24" x14ac:dyDescent="0.25">
      <c r="A9486" s="4" t="s">
        <v>5471</v>
      </c>
      <c r="B9486" t="s">
        <v>4337</v>
      </c>
      <c r="C9486" s="13" t="s">
        <v>26</v>
      </c>
      <c r="D9486" s="14">
        <v>86</v>
      </c>
      <c r="E9486" t="s">
        <v>250</v>
      </c>
      <c r="F9486" t="s">
        <v>37</v>
      </c>
      <c r="G9486" t="s">
        <v>228</v>
      </c>
      <c r="H9486" t="s">
        <v>64</v>
      </c>
      <c r="I9486" t="s">
        <v>76</v>
      </c>
      <c r="J9486" t="s">
        <v>46</v>
      </c>
      <c r="K9486">
        <v>166</v>
      </c>
      <c r="L9486" t="s">
        <v>90</v>
      </c>
      <c r="M9486" s="9">
        <v>35</v>
      </c>
      <c r="N9486" s="10">
        <v>923.07692307692309</v>
      </c>
      <c r="O9486">
        <v>1</v>
      </c>
      <c r="P9486">
        <v>0.88</v>
      </c>
      <c r="Q9486">
        <v>0</v>
      </c>
      <c r="R9486" t="s">
        <v>43</v>
      </c>
      <c r="S9486" s="16">
        <v>5112.8</v>
      </c>
      <c r="T9486" s="16">
        <v>923.07692307692309</v>
      </c>
      <c r="U9486" s="16">
        <v>500</v>
      </c>
      <c r="V9486" s="16">
        <v>50</v>
      </c>
      <c r="W9486" s="16">
        <v>0</v>
      </c>
      <c r="X9486" s="16">
        <v>3639.7230769230773</v>
      </c>
    </row>
    <row r="9487" spans="1:24" x14ac:dyDescent="0.25">
      <c r="A9487" s="4" t="s">
        <v>5471</v>
      </c>
      <c r="B9487" t="s">
        <v>4338</v>
      </c>
      <c r="C9487" s="13" t="s">
        <v>26</v>
      </c>
      <c r="D9487" s="14">
        <v>166</v>
      </c>
      <c r="E9487" t="s">
        <v>315</v>
      </c>
      <c r="F9487" t="s">
        <v>37</v>
      </c>
      <c r="G9487" t="s">
        <v>263</v>
      </c>
      <c r="H9487" t="s">
        <v>81</v>
      </c>
      <c r="I9487" t="s">
        <v>40</v>
      </c>
      <c r="J9487" t="s">
        <v>46</v>
      </c>
      <c r="K9487">
        <v>168</v>
      </c>
      <c r="L9487" t="s">
        <v>90</v>
      </c>
      <c r="M9487" s="9">
        <v>35</v>
      </c>
      <c r="N9487" s="10">
        <v>923.07692307692309</v>
      </c>
      <c r="O9487">
        <v>0.8</v>
      </c>
      <c r="P9487">
        <v>1.1100000000000001</v>
      </c>
      <c r="Q9487">
        <v>0</v>
      </c>
      <c r="R9487" t="s">
        <v>43</v>
      </c>
      <c r="S9487" s="16">
        <v>5221.4400000000005</v>
      </c>
      <c r="T9487" s="16">
        <v>923.07692307692309</v>
      </c>
      <c r="U9487" s="16">
        <v>0</v>
      </c>
      <c r="V9487" s="16">
        <v>100</v>
      </c>
      <c r="W9487" s="16">
        <v>0</v>
      </c>
      <c r="X9487" s="16">
        <v>4198.3630769230776</v>
      </c>
    </row>
    <row r="9488" spans="1:24" x14ac:dyDescent="0.25">
      <c r="A9488" s="4" t="s">
        <v>5471</v>
      </c>
      <c r="B9488" t="s">
        <v>4339</v>
      </c>
      <c r="C9488" s="13" t="s">
        <v>35</v>
      </c>
      <c r="D9488" s="14">
        <v>6</v>
      </c>
      <c r="E9488" t="s">
        <v>882</v>
      </c>
      <c r="F9488" t="s">
        <v>37</v>
      </c>
      <c r="G9488" t="s">
        <v>883</v>
      </c>
      <c r="H9488" t="s">
        <v>51</v>
      </c>
      <c r="I9488" t="s">
        <v>40</v>
      </c>
      <c r="J9488" t="s">
        <v>32</v>
      </c>
      <c r="K9488">
        <v>162</v>
      </c>
      <c r="L9488" t="s">
        <v>41</v>
      </c>
      <c r="M9488" s="9">
        <v>48</v>
      </c>
      <c r="N9488" s="10">
        <v>5416.666666666667</v>
      </c>
      <c r="O9488">
        <v>0.8</v>
      </c>
      <c r="P9488">
        <v>1.03</v>
      </c>
      <c r="Q9488">
        <v>0</v>
      </c>
      <c r="R9488" t="s">
        <v>43</v>
      </c>
      <c r="S9488" s="16">
        <v>6407.424</v>
      </c>
      <c r="T9488" s="16">
        <v>5416.666666666667</v>
      </c>
      <c r="U9488" s="16">
        <v>500</v>
      </c>
      <c r="V9488" s="16">
        <v>0</v>
      </c>
      <c r="W9488" s="16">
        <v>0</v>
      </c>
      <c r="X9488" s="16">
        <v>490.75733333333301</v>
      </c>
    </row>
    <row r="9489" spans="1:24" x14ac:dyDescent="0.25">
      <c r="A9489" s="4" t="s">
        <v>5471</v>
      </c>
      <c r="B9489" t="s">
        <v>4340</v>
      </c>
      <c r="C9489" s="13" t="s">
        <v>26</v>
      </c>
      <c r="D9489" s="14">
        <v>157</v>
      </c>
      <c r="E9489" t="s">
        <v>372</v>
      </c>
      <c r="F9489" t="s">
        <v>28</v>
      </c>
      <c r="G9489" t="s">
        <v>190</v>
      </c>
      <c r="H9489" t="s">
        <v>81</v>
      </c>
      <c r="I9489" t="s">
        <v>52</v>
      </c>
      <c r="J9489" t="s">
        <v>32</v>
      </c>
      <c r="K9489">
        <v>89</v>
      </c>
      <c r="L9489" t="s">
        <v>33</v>
      </c>
      <c r="M9489" s="9">
        <v>60</v>
      </c>
      <c r="N9489" s="10">
        <v>6250</v>
      </c>
      <c r="O9489">
        <v>1.1000000000000001</v>
      </c>
      <c r="P9489">
        <v>0.95</v>
      </c>
      <c r="Q9489">
        <v>0</v>
      </c>
      <c r="R9489" t="s">
        <v>43</v>
      </c>
      <c r="S9489" s="16">
        <v>10032</v>
      </c>
      <c r="T9489" s="16">
        <v>6250</v>
      </c>
      <c r="U9489" s="16">
        <v>750</v>
      </c>
      <c r="V9489" s="16">
        <v>10</v>
      </c>
      <c r="W9489" s="16">
        <v>0</v>
      </c>
      <c r="X9489" s="16">
        <v>3022</v>
      </c>
    </row>
    <row r="9490" spans="1:24" x14ac:dyDescent="0.25">
      <c r="A9490" s="4" t="s">
        <v>5471</v>
      </c>
      <c r="B9490" t="s">
        <v>4341</v>
      </c>
      <c r="C9490" s="13" t="s">
        <v>35</v>
      </c>
      <c r="D9490" s="14">
        <v>136</v>
      </c>
      <c r="E9490" t="s">
        <v>439</v>
      </c>
      <c r="F9490" t="s">
        <v>37</v>
      </c>
      <c r="G9490" t="s">
        <v>370</v>
      </c>
      <c r="H9490" t="s">
        <v>39</v>
      </c>
      <c r="I9490" t="s">
        <v>52</v>
      </c>
      <c r="J9490" t="s">
        <v>32</v>
      </c>
      <c r="K9490">
        <v>167</v>
      </c>
      <c r="L9490" t="s">
        <v>41</v>
      </c>
      <c r="M9490" s="9">
        <v>48</v>
      </c>
      <c r="N9490" s="10">
        <v>5416.666666666667</v>
      </c>
      <c r="O9490">
        <v>1.1000000000000001</v>
      </c>
      <c r="P9490">
        <v>0.81</v>
      </c>
      <c r="Q9490">
        <v>0</v>
      </c>
      <c r="R9490" t="s">
        <v>43</v>
      </c>
      <c r="S9490" s="16">
        <v>7142.2560000000003</v>
      </c>
      <c r="T9490" s="16">
        <v>5416.666666666667</v>
      </c>
      <c r="U9490" s="16">
        <v>200</v>
      </c>
      <c r="V9490" s="16">
        <v>100</v>
      </c>
      <c r="W9490" s="16">
        <v>0</v>
      </c>
      <c r="X9490" s="16">
        <v>1425.5893333333333</v>
      </c>
    </row>
    <row r="9491" spans="1:24" x14ac:dyDescent="0.25">
      <c r="A9491" s="4" t="s">
        <v>5471</v>
      </c>
      <c r="B9491" t="s">
        <v>4342</v>
      </c>
      <c r="C9491" s="13" t="s">
        <v>26</v>
      </c>
      <c r="D9491" s="14">
        <v>227</v>
      </c>
      <c r="E9491" t="s">
        <v>799</v>
      </c>
      <c r="F9491" t="s">
        <v>37</v>
      </c>
      <c r="G9491" t="s">
        <v>291</v>
      </c>
      <c r="H9491" t="s">
        <v>51</v>
      </c>
      <c r="I9491" t="s">
        <v>76</v>
      </c>
      <c r="J9491" t="s">
        <v>32</v>
      </c>
      <c r="K9491">
        <v>166</v>
      </c>
      <c r="L9491" t="s">
        <v>33</v>
      </c>
      <c r="M9491" s="9">
        <v>60</v>
      </c>
      <c r="N9491" s="10">
        <v>6250</v>
      </c>
      <c r="O9491">
        <v>1</v>
      </c>
      <c r="P9491">
        <v>1.1599999999999999</v>
      </c>
      <c r="Q9491">
        <v>0</v>
      </c>
      <c r="R9491" t="s">
        <v>43</v>
      </c>
      <c r="S9491" s="16">
        <v>11553.599999999999</v>
      </c>
      <c r="T9491" s="16">
        <v>6250</v>
      </c>
      <c r="U9491" s="16">
        <v>200</v>
      </c>
      <c r="V9491" s="16">
        <v>0</v>
      </c>
      <c r="W9491" s="16">
        <v>0</v>
      </c>
      <c r="X9491" s="16">
        <v>5103.5999999999985</v>
      </c>
    </row>
    <row r="9492" spans="1:24" x14ac:dyDescent="0.25">
      <c r="A9492" s="4" t="s">
        <v>5471</v>
      </c>
      <c r="B9492" t="s">
        <v>4343</v>
      </c>
      <c r="C9492" s="13" t="s">
        <v>92</v>
      </c>
      <c r="D9492" s="14">
        <v>213</v>
      </c>
      <c r="E9492" t="s">
        <v>1047</v>
      </c>
      <c r="F9492" t="s">
        <v>37</v>
      </c>
      <c r="G9492" t="s">
        <v>625</v>
      </c>
      <c r="H9492" t="s">
        <v>30</v>
      </c>
      <c r="I9492" t="s">
        <v>31</v>
      </c>
      <c r="J9492" t="s">
        <v>32</v>
      </c>
      <c r="K9492">
        <v>0</v>
      </c>
      <c r="L9492" t="s">
        <v>95</v>
      </c>
      <c r="M9492" s="9">
        <v>72</v>
      </c>
      <c r="N9492" s="10">
        <v>73</v>
      </c>
      <c r="O9492">
        <v>1.2</v>
      </c>
      <c r="P9492">
        <v>0.86</v>
      </c>
      <c r="Q9492">
        <v>0</v>
      </c>
      <c r="R9492" t="s">
        <v>43</v>
      </c>
      <c r="S9492" s="16">
        <v>0</v>
      </c>
      <c r="T9492" s="16">
        <v>0</v>
      </c>
      <c r="U9492" s="16">
        <v>1000</v>
      </c>
      <c r="V9492" s="16">
        <v>0</v>
      </c>
      <c r="W9492" s="16">
        <v>0</v>
      </c>
      <c r="X9492" s="16">
        <v>-1000</v>
      </c>
    </row>
    <row r="9493" spans="1:24" x14ac:dyDescent="0.25">
      <c r="A9493" s="4" t="s">
        <v>5471</v>
      </c>
      <c r="B9493" t="s">
        <v>4344</v>
      </c>
      <c r="C9493" s="13" t="s">
        <v>92</v>
      </c>
      <c r="D9493" s="14">
        <v>111</v>
      </c>
      <c r="E9493" t="s">
        <v>812</v>
      </c>
      <c r="F9493" t="s">
        <v>28</v>
      </c>
      <c r="G9493" t="s">
        <v>63</v>
      </c>
      <c r="H9493" t="s">
        <v>64</v>
      </c>
      <c r="I9493" t="s">
        <v>40</v>
      </c>
      <c r="J9493" t="s">
        <v>32</v>
      </c>
      <c r="K9493">
        <v>163</v>
      </c>
      <c r="L9493" t="s">
        <v>95</v>
      </c>
      <c r="M9493" s="9">
        <v>48</v>
      </c>
      <c r="N9493" s="10">
        <v>44</v>
      </c>
      <c r="O9493">
        <v>0.8</v>
      </c>
      <c r="P9493">
        <v>1.04</v>
      </c>
      <c r="Q9493">
        <v>0</v>
      </c>
      <c r="R9493" t="s">
        <v>43</v>
      </c>
      <c r="S9493" s="16">
        <v>6389.76</v>
      </c>
      <c r="T9493" s="16">
        <v>0</v>
      </c>
      <c r="U9493" s="16">
        <v>0</v>
      </c>
      <c r="V9493" s="16">
        <v>10</v>
      </c>
      <c r="W9493" s="16">
        <v>7172</v>
      </c>
      <c r="X9493" s="16">
        <v>-792.23999999999978</v>
      </c>
    </row>
    <row r="9494" spans="1:24" x14ac:dyDescent="0.25">
      <c r="A9494" s="4" t="s">
        <v>5471</v>
      </c>
      <c r="B9494" t="s">
        <v>4345</v>
      </c>
      <c r="C9494" s="13" t="s">
        <v>92</v>
      </c>
      <c r="D9494" s="14">
        <v>10</v>
      </c>
      <c r="E9494" t="s">
        <v>379</v>
      </c>
      <c r="F9494" t="s">
        <v>28</v>
      </c>
      <c r="G9494" t="s">
        <v>237</v>
      </c>
      <c r="H9494" t="s">
        <v>30</v>
      </c>
      <c r="I9494" t="s">
        <v>31</v>
      </c>
      <c r="J9494" t="s">
        <v>32</v>
      </c>
      <c r="K9494">
        <v>163</v>
      </c>
      <c r="L9494" t="s">
        <v>95</v>
      </c>
      <c r="M9494" s="9">
        <v>72</v>
      </c>
      <c r="N9494" s="10">
        <v>75</v>
      </c>
      <c r="O9494">
        <v>1.2</v>
      </c>
      <c r="P9494">
        <v>1.1399999999999999</v>
      </c>
      <c r="Q9494">
        <v>0</v>
      </c>
      <c r="R9494" t="s">
        <v>43</v>
      </c>
      <c r="S9494" s="16">
        <v>15759.359999999999</v>
      </c>
      <c r="T9494" s="16">
        <v>0</v>
      </c>
      <c r="U9494" s="16">
        <v>200</v>
      </c>
      <c r="V9494" s="16">
        <v>50</v>
      </c>
      <c r="W9494" s="16">
        <v>12225</v>
      </c>
      <c r="X9494" s="16">
        <v>3284.3599999999988</v>
      </c>
    </row>
    <row r="9495" spans="1:24" x14ac:dyDescent="0.25">
      <c r="A9495" s="4" t="s">
        <v>5471</v>
      </c>
      <c r="B9495" t="s">
        <v>4346</v>
      </c>
      <c r="C9495" s="13" t="s">
        <v>35</v>
      </c>
      <c r="D9495" s="14">
        <v>15</v>
      </c>
      <c r="E9495" t="s">
        <v>720</v>
      </c>
      <c r="F9495" t="s">
        <v>37</v>
      </c>
      <c r="G9495" t="s">
        <v>68</v>
      </c>
      <c r="H9495" t="s">
        <v>30</v>
      </c>
      <c r="I9495" t="s">
        <v>76</v>
      </c>
      <c r="J9495" t="s">
        <v>46</v>
      </c>
      <c r="K9495">
        <v>168</v>
      </c>
      <c r="L9495" t="s">
        <v>53</v>
      </c>
      <c r="M9495" s="9">
        <v>24</v>
      </c>
      <c r="N9495" s="10">
        <v>384.61538461538464</v>
      </c>
      <c r="O9495">
        <v>1</v>
      </c>
      <c r="P9495">
        <v>1.1399999999999999</v>
      </c>
      <c r="Q9495">
        <v>0</v>
      </c>
      <c r="R9495" t="s">
        <v>43</v>
      </c>
      <c r="S9495" s="16">
        <v>4596.4799999999996</v>
      </c>
      <c r="T9495" s="16">
        <v>384.61538461538464</v>
      </c>
      <c r="U9495" s="16">
        <v>500</v>
      </c>
      <c r="V9495" s="16">
        <v>50</v>
      </c>
      <c r="W9495" s="16">
        <v>0</v>
      </c>
      <c r="X9495" s="16">
        <v>3661.8646153846148</v>
      </c>
    </row>
    <row r="9496" spans="1:24" x14ac:dyDescent="0.25">
      <c r="A9496" s="4" t="s">
        <v>5471</v>
      </c>
      <c r="B9496" t="s">
        <v>4347</v>
      </c>
      <c r="C9496" s="13" t="s">
        <v>92</v>
      </c>
      <c r="D9496" s="14">
        <v>130</v>
      </c>
      <c r="E9496" t="s">
        <v>74</v>
      </c>
      <c r="F9496" t="s">
        <v>37</v>
      </c>
      <c r="G9496" t="s">
        <v>75</v>
      </c>
      <c r="H9496" t="s">
        <v>60</v>
      </c>
      <c r="I9496" t="s">
        <v>76</v>
      </c>
      <c r="J9496" t="s">
        <v>46</v>
      </c>
      <c r="K9496">
        <v>0</v>
      </c>
      <c r="L9496" t="s">
        <v>99</v>
      </c>
      <c r="M9496" s="9">
        <v>48</v>
      </c>
      <c r="N9496" s="10">
        <v>47</v>
      </c>
      <c r="O9496">
        <v>1</v>
      </c>
      <c r="P9496">
        <v>1.1499999999999999</v>
      </c>
      <c r="Q9496">
        <v>0</v>
      </c>
      <c r="R9496" t="s">
        <v>43</v>
      </c>
      <c r="S9496" s="16">
        <v>0</v>
      </c>
      <c r="T9496" s="16">
        <v>0</v>
      </c>
      <c r="U9496" s="16">
        <v>500</v>
      </c>
      <c r="V9496" s="16">
        <v>500</v>
      </c>
      <c r="W9496" s="16">
        <v>0</v>
      </c>
      <c r="X9496" s="16">
        <v>-1000</v>
      </c>
    </row>
    <row r="9497" spans="1:24" x14ac:dyDescent="0.25">
      <c r="A9497" s="4" t="s">
        <v>5471</v>
      </c>
      <c r="B9497" t="s">
        <v>4348</v>
      </c>
      <c r="C9497" s="13" t="s">
        <v>92</v>
      </c>
      <c r="D9497" s="14">
        <v>90</v>
      </c>
      <c r="E9497" t="s">
        <v>765</v>
      </c>
      <c r="F9497" t="s">
        <v>37</v>
      </c>
      <c r="G9497" t="s">
        <v>766</v>
      </c>
      <c r="H9497" t="s">
        <v>81</v>
      </c>
      <c r="I9497" t="s">
        <v>40</v>
      </c>
      <c r="J9497" t="s">
        <v>46</v>
      </c>
      <c r="K9497">
        <v>165</v>
      </c>
      <c r="L9497" t="s">
        <v>99</v>
      </c>
      <c r="M9497" s="9">
        <v>40</v>
      </c>
      <c r="N9497" s="10">
        <v>42</v>
      </c>
      <c r="O9497">
        <v>0.8</v>
      </c>
      <c r="P9497">
        <v>1.01</v>
      </c>
      <c r="Q9497">
        <v>0</v>
      </c>
      <c r="R9497" t="s">
        <v>43</v>
      </c>
      <c r="S9497" s="16">
        <v>5332.8</v>
      </c>
      <c r="T9497" s="16">
        <v>0</v>
      </c>
      <c r="U9497" s="16">
        <v>0</v>
      </c>
      <c r="V9497" s="16">
        <v>250</v>
      </c>
      <c r="W9497" s="16">
        <v>6930</v>
      </c>
      <c r="X9497" s="16">
        <v>-1847.1999999999998</v>
      </c>
    </row>
    <row r="9498" spans="1:24" x14ac:dyDescent="0.25">
      <c r="A9498" s="4" t="s">
        <v>5471</v>
      </c>
      <c r="B9498" t="s">
        <v>4349</v>
      </c>
      <c r="C9498" s="13" t="s">
        <v>92</v>
      </c>
      <c r="D9498" s="14">
        <v>272</v>
      </c>
      <c r="E9498" t="s">
        <v>999</v>
      </c>
      <c r="F9498" t="s">
        <v>37</v>
      </c>
      <c r="G9498" t="s">
        <v>29</v>
      </c>
      <c r="H9498" t="s">
        <v>30</v>
      </c>
      <c r="I9498" t="s">
        <v>52</v>
      </c>
      <c r="J9498" t="s">
        <v>46</v>
      </c>
      <c r="K9498">
        <v>130</v>
      </c>
      <c r="L9498" t="s">
        <v>99</v>
      </c>
      <c r="M9498" s="9">
        <v>48</v>
      </c>
      <c r="N9498" s="10">
        <v>55</v>
      </c>
      <c r="O9498">
        <v>1.1000000000000001</v>
      </c>
      <c r="P9498">
        <v>1</v>
      </c>
      <c r="Q9498">
        <v>0</v>
      </c>
      <c r="R9498" t="s">
        <v>43</v>
      </c>
      <c r="S9498" s="16">
        <v>6864.0000000000009</v>
      </c>
      <c r="T9498" s="16">
        <v>0</v>
      </c>
      <c r="U9498" s="16">
        <v>500</v>
      </c>
      <c r="V9498" s="16">
        <v>250</v>
      </c>
      <c r="W9498" s="16">
        <v>7150</v>
      </c>
      <c r="X9498" s="16">
        <v>-1035.9999999999991</v>
      </c>
    </row>
    <row r="9499" spans="1:24" x14ac:dyDescent="0.25">
      <c r="A9499" s="4" t="s">
        <v>5471</v>
      </c>
      <c r="B9499" t="s">
        <v>4350</v>
      </c>
      <c r="C9499" s="13" t="s">
        <v>35</v>
      </c>
      <c r="D9499" s="14">
        <v>243</v>
      </c>
      <c r="E9499" t="s">
        <v>342</v>
      </c>
      <c r="F9499" t="s">
        <v>37</v>
      </c>
      <c r="G9499" t="s">
        <v>109</v>
      </c>
      <c r="H9499" t="s">
        <v>64</v>
      </c>
      <c r="I9499" t="s">
        <v>31</v>
      </c>
      <c r="J9499" t="s">
        <v>46</v>
      </c>
      <c r="K9499">
        <v>0</v>
      </c>
      <c r="L9499" t="s">
        <v>53</v>
      </c>
      <c r="M9499" s="9">
        <v>24</v>
      </c>
      <c r="N9499" s="10">
        <v>384.61538461538464</v>
      </c>
      <c r="O9499">
        <v>1.2</v>
      </c>
      <c r="P9499">
        <v>0.86</v>
      </c>
      <c r="Q9499">
        <v>0</v>
      </c>
      <c r="R9499" t="s">
        <v>43</v>
      </c>
      <c r="S9499" s="16">
        <v>0</v>
      </c>
      <c r="T9499" s="16">
        <v>0</v>
      </c>
      <c r="U9499" s="16">
        <v>0</v>
      </c>
      <c r="V9499" s="16">
        <v>500</v>
      </c>
      <c r="W9499" s="16">
        <v>0</v>
      </c>
      <c r="X9499" s="16">
        <v>-500</v>
      </c>
    </row>
    <row r="9500" spans="1:24" x14ac:dyDescent="0.25">
      <c r="A9500" s="4" t="s">
        <v>5471</v>
      </c>
      <c r="B9500" t="s">
        <v>4351</v>
      </c>
      <c r="C9500" s="13" t="s">
        <v>35</v>
      </c>
      <c r="D9500" s="14">
        <v>84</v>
      </c>
      <c r="E9500" t="s">
        <v>763</v>
      </c>
      <c r="F9500" t="s">
        <v>37</v>
      </c>
      <c r="G9500" t="s">
        <v>326</v>
      </c>
      <c r="H9500" t="s">
        <v>64</v>
      </c>
      <c r="I9500" t="s">
        <v>40</v>
      </c>
      <c r="J9500" t="s">
        <v>46</v>
      </c>
      <c r="K9500">
        <v>163</v>
      </c>
      <c r="L9500" t="s">
        <v>53</v>
      </c>
      <c r="M9500" s="9">
        <v>24</v>
      </c>
      <c r="N9500" s="10">
        <v>384.61538461538464</v>
      </c>
      <c r="O9500">
        <v>0.8</v>
      </c>
      <c r="P9500">
        <v>0.81</v>
      </c>
      <c r="Q9500">
        <v>0</v>
      </c>
      <c r="R9500" t="s">
        <v>43</v>
      </c>
      <c r="S9500" s="16">
        <v>2534.9760000000006</v>
      </c>
      <c r="T9500" s="16">
        <v>384.61538461538464</v>
      </c>
      <c r="U9500" s="16">
        <v>0</v>
      </c>
      <c r="V9500" s="16">
        <v>50</v>
      </c>
      <c r="W9500" s="16">
        <v>0</v>
      </c>
      <c r="X9500" s="16">
        <v>2100.3606153846158</v>
      </c>
    </row>
    <row r="9501" spans="1:24" x14ac:dyDescent="0.25">
      <c r="A9501" s="4" t="s">
        <v>5471</v>
      </c>
      <c r="B9501" t="s">
        <v>4352</v>
      </c>
      <c r="C9501" s="13" t="s">
        <v>43</v>
      </c>
      <c r="D9501" s="14">
        <v>308</v>
      </c>
      <c r="E9501" t="s">
        <v>1325</v>
      </c>
      <c r="F9501" t="s">
        <v>28</v>
      </c>
      <c r="G9501" t="s">
        <v>582</v>
      </c>
      <c r="H9501" t="s">
        <v>60</v>
      </c>
      <c r="I9501" t="s">
        <v>40</v>
      </c>
      <c r="J9501" t="s">
        <v>46</v>
      </c>
      <c r="K9501">
        <v>0</v>
      </c>
      <c r="L9501" t="s">
        <v>47</v>
      </c>
      <c r="M9501" s="9">
        <v>30</v>
      </c>
      <c r="N9501" s="10">
        <v>615.38461538461536</v>
      </c>
      <c r="O9501">
        <v>0.8</v>
      </c>
      <c r="P9501">
        <v>0.92</v>
      </c>
      <c r="Q9501">
        <v>0</v>
      </c>
      <c r="R9501" t="s">
        <v>43</v>
      </c>
      <c r="S9501" s="16">
        <v>3532.8</v>
      </c>
      <c r="T9501" s="16">
        <v>0</v>
      </c>
      <c r="U9501" s="16">
        <v>200</v>
      </c>
      <c r="V9501" s="16">
        <v>10</v>
      </c>
      <c r="W9501" s="16">
        <v>0</v>
      </c>
      <c r="X9501" s="16">
        <v>3322.8</v>
      </c>
    </row>
    <row r="9502" spans="1:24" x14ac:dyDescent="0.25">
      <c r="A9502" s="4" t="s">
        <v>5471</v>
      </c>
      <c r="B9502" t="s">
        <v>4353</v>
      </c>
      <c r="C9502" s="13" t="s">
        <v>26</v>
      </c>
      <c r="D9502" s="14">
        <v>122</v>
      </c>
      <c r="E9502" t="s">
        <v>224</v>
      </c>
      <c r="F9502" t="s">
        <v>37</v>
      </c>
      <c r="G9502" t="s">
        <v>225</v>
      </c>
      <c r="H9502" t="s">
        <v>60</v>
      </c>
      <c r="I9502" t="s">
        <v>40</v>
      </c>
      <c r="J9502" t="s">
        <v>46</v>
      </c>
      <c r="K9502">
        <v>166</v>
      </c>
      <c r="L9502" t="s">
        <v>90</v>
      </c>
      <c r="M9502" s="9">
        <v>35</v>
      </c>
      <c r="N9502" s="10">
        <v>923.07692307692309</v>
      </c>
      <c r="O9502">
        <v>0.8</v>
      </c>
      <c r="P9502">
        <v>1.05</v>
      </c>
      <c r="Q9502">
        <v>0</v>
      </c>
      <c r="R9502" t="s">
        <v>43</v>
      </c>
      <c r="S9502" s="16">
        <v>4880.4000000000005</v>
      </c>
      <c r="T9502" s="16">
        <v>923.07692307692309</v>
      </c>
      <c r="U9502" s="16">
        <v>500</v>
      </c>
      <c r="V9502" s="16">
        <v>100</v>
      </c>
      <c r="W9502" s="16">
        <v>0</v>
      </c>
      <c r="X9502" s="16">
        <v>3357.3230769230777</v>
      </c>
    </row>
    <row r="9503" spans="1:24" x14ac:dyDescent="0.25">
      <c r="A9503" s="4" t="s">
        <v>5471</v>
      </c>
      <c r="B9503" t="s">
        <v>4354</v>
      </c>
      <c r="C9503" s="13" t="s">
        <v>35</v>
      </c>
      <c r="D9503" s="14">
        <v>16</v>
      </c>
      <c r="E9503" t="s">
        <v>668</v>
      </c>
      <c r="F9503" t="s">
        <v>28</v>
      </c>
      <c r="G9503" t="s">
        <v>68</v>
      </c>
      <c r="H9503" t="s">
        <v>30</v>
      </c>
      <c r="I9503" t="s">
        <v>40</v>
      </c>
      <c r="J9503" t="s">
        <v>46</v>
      </c>
      <c r="K9503">
        <v>138</v>
      </c>
      <c r="L9503" t="s">
        <v>53</v>
      </c>
      <c r="M9503" s="9">
        <v>24</v>
      </c>
      <c r="N9503" s="10">
        <v>384.61538461538464</v>
      </c>
      <c r="O9503">
        <v>0.8</v>
      </c>
      <c r="P9503">
        <v>1.1399999999999999</v>
      </c>
      <c r="Q9503">
        <v>0</v>
      </c>
      <c r="R9503" t="s">
        <v>43</v>
      </c>
      <c r="S9503" s="16">
        <v>3502.08</v>
      </c>
      <c r="T9503" s="16">
        <v>384.61538461538464</v>
      </c>
      <c r="U9503" s="16">
        <v>200</v>
      </c>
      <c r="V9503" s="16">
        <v>250</v>
      </c>
      <c r="W9503" s="16">
        <v>0</v>
      </c>
      <c r="X9503" s="16">
        <v>2667.4646153846152</v>
      </c>
    </row>
    <row r="9504" spans="1:24" x14ac:dyDescent="0.25">
      <c r="A9504" s="4" t="s">
        <v>5471</v>
      </c>
      <c r="B9504" t="s">
        <v>4355</v>
      </c>
      <c r="C9504" s="13" t="s">
        <v>35</v>
      </c>
      <c r="D9504" s="14">
        <v>163</v>
      </c>
      <c r="E9504" t="s">
        <v>412</v>
      </c>
      <c r="F9504" t="s">
        <v>37</v>
      </c>
      <c r="G9504" t="s">
        <v>263</v>
      </c>
      <c r="H9504" t="s">
        <v>81</v>
      </c>
      <c r="I9504" t="s">
        <v>31</v>
      </c>
      <c r="J9504" t="s">
        <v>32</v>
      </c>
      <c r="K9504">
        <v>0</v>
      </c>
      <c r="L9504" t="s">
        <v>41</v>
      </c>
      <c r="M9504" s="9">
        <v>48</v>
      </c>
      <c r="N9504" s="10">
        <v>5416.666666666667</v>
      </c>
      <c r="O9504">
        <v>1.2</v>
      </c>
      <c r="P9504">
        <v>1.1100000000000001</v>
      </c>
      <c r="Q9504">
        <v>0</v>
      </c>
      <c r="R9504" t="s">
        <v>43</v>
      </c>
      <c r="S9504" s="16">
        <v>0</v>
      </c>
      <c r="T9504" s="16">
        <v>0</v>
      </c>
      <c r="U9504" s="16">
        <v>1000</v>
      </c>
      <c r="V9504" s="16">
        <v>250</v>
      </c>
      <c r="W9504" s="16">
        <v>0</v>
      </c>
      <c r="X9504" s="16">
        <v>-1250</v>
      </c>
    </row>
    <row r="9505" spans="1:24" x14ac:dyDescent="0.25">
      <c r="A9505" s="4" t="s">
        <v>5471</v>
      </c>
      <c r="B9505" t="s">
        <v>4356</v>
      </c>
      <c r="C9505" s="13" t="s">
        <v>92</v>
      </c>
      <c r="D9505" s="14">
        <v>85</v>
      </c>
      <c r="E9505" t="s">
        <v>684</v>
      </c>
      <c r="F9505" t="s">
        <v>37</v>
      </c>
      <c r="G9505" t="s">
        <v>228</v>
      </c>
      <c r="H9505" t="s">
        <v>64</v>
      </c>
      <c r="I9505" t="s">
        <v>52</v>
      </c>
      <c r="J9505" t="s">
        <v>32</v>
      </c>
      <c r="K9505">
        <v>162</v>
      </c>
      <c r="L9505" t="s">
        <v>95</v>
      </c>
      <c r="M9505" s="9">
        <v>65</v>
      </c>
      <c r="N9505" s="10">
        <v>70</v>
      </c>
      <c r="O9505">
        <v>1.1000000000000001</v>
      </c>
      <c r="P9505">
        <v>0.88</v>
      </c>
      <c r="Q9505">
        <v>0</v>
      </c>
      <c r="R9505" t="s">
        <v>43</v>
      </c>
      <c r="S9505" s="16">
        <v>10193.040000000001</v>
      </c>
      <c r="T9505" s="16">
        <v>0</v>
      </c>
      <c r="U9505" s="16">
        <v>0</v>
      </c>
      <c r="V9505" s="16">
        <v>250</v>
      </c>
      <c r="W9505" s="16">
        <v>11340</v>
      </c>
      <c r="X9505" s="16">
        <v>-1396.9599999999991</v>
      </c>
    </row>
    <row r="9506" spans="1:24" x14ac:dyDescent="0.25">
      <c r="A9506" s="4" t="s">
        <v>5471</v>
      </c>
      <c r="B9506" t="s">
        <v>4357</v>
      </c>
      <c r="C9506" s="13" t="s">
        <v>43</v>
      </c>
      <c r="D9506" s="14">
        <v>178</v>
      </c>
      <c r="E9506" t="s">
        <v>1130</v>
      </c>
      <c r="F9506" t="s">
        <v>37</v>
      </c>
      <c r="G9506" t="s">
        <v>102</v>
      </c>
      <c r="H9506" t="s">
        <v>51</v>
      </c>
      <c r="I9506" t="s">
        <v>76</v>
      </c>
      <c r="J9506" t="s">
        <v>46</v>
      </c>
      <c r="K9506">
        <v>162</v>
      </c>
      <c r="L9506" t="s">
        <v>47</v>
      </c>
      <c r="M9506" s="9">
        <v>30</v>
      </c>
      <c r="N9506" s="10">
        <v>615.38461538461536</v>
      </c>
      <c r="O9506">
        <v>1</v>
      </c>
      <c r="P9506">
        <v>1.1000000000000001</v>
      </c>
      <c r="Q9506">
        <v>0</v>
      </c>
      <c r="R9506" t="s">
        <v>43</v>
      </c>
      <c r="S9506" s="16">
        <v>5346</v>
      </c>
      <c r="T9506" s="16">
        <v>615.38461538461536</v>
      </c>
      <c r="U9506" s="16">
        <v>200</v>
      </c>
      <c r="V9506" s="16">
        <v>100</v>
      </c>
      <c r="W9506" s="16">
        <v>0</v>
      </c>
      <c r="X9506" s="16">
        <v>4430.6153846153848</v>
      </c>
    </row>
    <row r="9507" spans="1:24" x14ac:dyDescent="0.25">
      <c r="A9507" s="4" t="s">
        <v>5471</v>
      </c>
      <c r="B9507" t="s">
        <v>4358</v>
      </c>
      <c r="C9507" s="13" t="s">
        <v>92</v>
      </c>
      <c r="D9507" s="14">
        <v>147</v>
      </c>
      <c r="E9507" t="s">
        <v>442</v>
      </c>
      <c r="F9507" t="s">
        <v>37</v>
      </c>
      <c r="G9507" t="s">
        <v>443</v>
      </c>
      <c r="H9507" t="s">
        <v>60</v>
      </c>
      <c r="I9507" t="s">
        <v>76</v>
      </c>
      <c r="J9507" t="s">
        <v>32</v>
      </c>
      <c r="K9507">
        <v>0</v>
      </c>
      <c r="L9507" t="s">
        <v>95</v>
      </c>
      <c r="M9507" s="9">
        <v>48</v>
      </c>
      <c r="N9507" s="10">
        <v>55</v>
      </c>
      <c r="O9507">
        <v>1</v>
      </c>
      <c r="P9507">
        <v>1.07</v>
      </c>
      <c r="Q9507">
        <v>0</v>
      </c>
      <c r="R9507" t="s">
        <v>43</v>
      </c>
      <c r="S9507" s="16">
        <v>0</v>
      </c>
      <c r="T9507" s="16">
        <v>0</v>
      </c>
      <c r="U9507" s="16">
        <v>1000</v>
      </c>
      <c r="V9507" s="16">
        <v>500</v>
      </c>
      <c r="W9507" s="16">
        <v>0</v>
      </c>
      <c r="X9507" s="16">
        <v>-1500</v>
      </c>
    </row>
    <row r="9508" spans="1:24" x14ac:dyDescent="0.25">
      <c r="A9508" s="4" t="s">
        <v>5471</v>
      </c>
      <c r="B9508" t="s">
        <v>4359</v>
      </c>
      <c r="C9508" s="13" t="s">
        <v>35</v>
      </c>
      <c r="D9508" s="14">
        <v>99</v>
      </c>
      <c r="E9508" t="s">
        <v>354</v>
      </c>
      <c r="F9508" t="s">
        <v>37</v>
      </c>
      <c r="G9508" t="s">
        <v>159</v>
      </c>
      <c r="H9508" t="s">
        <v>39</v>
      </c>
      <c r="I9508" t="s">
        <v>52</v>
      </c>
      <c r="J9508" t="s">
        <v>46</v>
      </c>
      <c r="K9508">
        <v>160</v>
      </c>
      <c r="L9508" t="s">
        <v>53</v>
      </c>
      <c r="M9508" s="9">
        <v>24</v>
      </c>
      <c r="N9508" s="10">
        <v>384.61538461538464</v>
      </c>
      <c r="O9508">
        <v>1.1000000000000001</v>
      </c>
      <c r="P9508">
        <v>1.01</v>
      </c>
      <c r="Q9508">
        <v>0</v>
      </c>
      <c r="R9508" t="s">
        <v>43</v>
      </c>
      <c r="S9508" s="16">
        <v>4266.24</v>
      </c>
      <c r="T9508" s="16">
        <v>384.61538461538464</v>
      </c>
      <c r="U9508" s="16">
        <v>0</v>
      </c>
      <c r="V9508" s="16">
        <v>0</v>
      </c>
      <c r="W9508" s="16">
        <v>0</v>
      </c>
      <c r="X9508" s="16">
        <v>3881.624615384615</v>
      </c>
    </row>
    <row r="9509" spans="1:24" x14ac:dyDescent="0.25">
      <c r="A9509" s="4" t="s">
        <v>5471</v>
      </c>
      <c r="B9509" t="s">
        <v>4360</v>
      </c>
      <c r="C9509" s="13" t="s">
        <v>135</v>
      </c>
      <c r="D9509" s="14">
        <v>260</v>
      </c>
      <c r="E9509" t="s">
        <v>119</v>
      </c>
      <c r="F9509" t="s">
        <v>37</v>
      </c>
      <c r="G9509" t="s">
        <v>120</v>
      </c>
      <c r="H9509" t="s">
        <v>39</v>
      </c>
      <c r="I9509" t="s">
        <v>40</v>
      </c>
      <c r="J9509" t="s">
        <v>32</v>
      </c>
      <c r="K9509">
        <v>164</v>
      </c>
      <c r="L9509" t="s">
        <v>209</v>
      </c>
      <c r="M9509" s="9">
        <v>90</v>
      </c>
      <c r="N9509" s="10">
        <v>9166.6666666666661</v>
      </c>
      <c r="O9509">
        <v>0.8</v>
      </c>
      <c r="P9509">
        <v>1.07</v>
      </c>
      <c r="Q9509">
        <v>0</v>
      </c>
      <c r="R9509" t="s">
        <v>43</v>
      </c>
      <c r="S9509" s="16">
        <v>12634.560000000001</v>
      </c>
      <c r="T9509" s="16">
        <v>9166.6666666666661</v>
      </c>
      <c r="U9509" s="16">
        <v>500</v>
      </c>
      <c r="V9509" s="16">
        <v>0</v>
      </c>
      <c r="W9509" s="16">
        <v>0</v>
      </c>
      <c r="X9509" s="16">
        <v>2967.8933333333352</v>
      </c>
    </row>
    <row r="9510" spans="1:24" x14ac:dyDescent="0.25">
      <c r="A9510" s="4" t="s">
        <v>5471</v>
      </c>
      <c r="B9510" t="s">
        <v>4361</v>
      </c>
      <c r="C9510" s="13" t="s">
        <v>92</v>
      </c>
      <c r="D9510" s="14">
        <v>1</v>
      </c>
      <c r="E9510" t="s">
        <v>935</v>
      </c>
      <c r="F9510" t="s">
        <v>37</v>
      </c>
      <c r="G9510" t="s">
        <v>309</v>
      </c>
      <c r="H9510" t="s">
        <v>60</v>
      </c>
      <c r="I9510" t="s">
        <v>86</v>
      </c>
      <c r="J9510" t="s">
        <v>32</v>
      </c>
      <c r="K9510">
        <v>166</v>
      </c>
      <c r="L9510" t="s">
        <v>95</v>
      </c>
      <c r="M9510" s="9">
        <v>65</v>
      </c>
      <c r="N9510" s="10">
        <v>77</v>
      </c>
      <c r="O9510">
        <v>0.9</v>
      </c>
      <c r="P9510">
        <v>0.97</v>
      </c>
      <c r="Q9510">
        <v>0</v>
      </c>
      <c r="R9510" t="s">
        <v>43</v>
      </c>
      <c r="S9510" s="16">
        <v>9419.67</v>
      </c>
      <c r="T9510" s="16">
        <v>0</v>
      </c>
      <c r="U9510" s="16">
        <v>0</v>
      </c>
      <c r="V9510" s="16">
        <v>50</v>
      </c>
      <c r="W9510" s="16">
        <v>12782</v>
      </c>
      <c r="X9510" s="16">
        <v>-3412.33</v>
      </c>
    </row>
    <row r="9511" spans="1:24" x14ac:dyDescent="0.25">
      <c r="A9511" s="4" t="s">
        <v>5471</v>
      </c>
      <c r="B9511" t="s">
        <v>4362</v>
      </c>
      <c r="C9511" s="13" t="s">
        <v>35</v>
      </c>
      <c r="D9511" s="14">
        <v>78</v>
      </c>
      <c r="E9511" t="s">
        <v>774</v>
      </c>
      <c r="F9511" t="s">
        <v>37</v>
      </c>
      <c r="G9511" t="s">
        <v>278</v>
      </c>
      <c r="H9511" t="s">
        <v>60</v>
      </c>
      <c r="I9511" t="s">
        <v>52</v>
      </c>
      <c r="J9511" t="s">
        <v>46</v>
      </c>
      <c r="K9511">
        <v>162</v>
      </c>
      <c r="L9511" t="s">
        <v>53</v>
      </c>
      <c r="M9511" s="9">
        <v>24</v>
      </c>
      <c r="N9511" s="10">
        <v>384.61538461538464</v>
      </c>
      <c r="O9511">
        <v>1.1000000000000001</v>
      </c>
      <c r="P9511">
        <v>1</v>
      </c>
      <c r="Q9511">
        <v>0</v>
      </c>
      <c r="R9511" t="s">
        <v>43</v>
      </c>
      <c r="S9511" s="16">
        <v>4276.8</v>
      </c>
      <c r="T9511" s="16">
        <v>384.61538461538464</v>
      </c>
      <c r="U9511" s="16">
        <v>750</v>
      </c>
      <c r="V9511" s="16">
        <v>500</v>
      </c>
      <c r="W9511" s="16">
        <v>0</v>
      </c>
      <c r="X9511" s="16">
        <v>2642.1846153846154</v>
      </c>
    </row>
    <row r="9512" spans="1:24" x14ac:dyDescent="0.25">
      <c r="A9512" s="4" t="s">
        <v>5471</v>
      </c>
      <c r="B9512" t="s">
        <v>4363</v>
      </c>
      <c r="C9512" s="13" t="s">
        <v>43</v>
      </c>
      <c r="D9512" s="14">
        <v>111</v>
      </c>
      <c r="E9512" t="s">
        <v>812</v>
      </c>
      <c r="F9512" t="s">
        <v>28</v>
      </c>
      <c r="G9512" t="s">
        <v>63</v>
      </c>
      <c r="H9512" t="s">
        <v>64</v>
      </c>
      <c r="I9512" t="s">
        <v>40</v>
      </c>
      <c r="J9512" t="s">
        <v>46</v>
      </c>
      <c r="K9512">
        <v>168</v>
      </c>
      <c r="L9512" t="s">
        <v>47</v>
      </c>
      <c r="M9512" s="9">
        <v>30</v>
      </c>
      <c r="N9512" s="10">
        <v>615.38461538461536</v>
      </c>
      <c r="O9512">
        <v>0.8</v>
      </c>
      <c r="P9512">
        <v>1.04</v>
      </c>
      <c r="Q9512">
        <v>0</v>
      </c>
      <c r="R9512" t="s">
        <v>43</v>
      </c>
      <c r="S9512" s="16">
        <v>3993.6000000000004</v>
      </c>
      <c r="T9512" s="16">
        <v>615.38461538461536</v>
      </c>
      <c r="U9512" s="16">
        <v>500</v>
      </c>
      <c r="V9512" s="16">
        <v>10</v>
      </c>
      <c r="W9512" s="16">
        <v>0</v>
      </c>
      <c r="X9512" s="16">
        <v>2868.2153846153851</v>
      </c>
    </row>
    <row r="9513" spans="1:24" x14ac:dyDescent="0.25">
      <c r="A9513" s="4" t="s">
        <v>5471</v>
      </c>
      <c r="B9513" t="s">
        <v>4364</v>
      </c>
      <c r="C9513" s="13" t="s">
        <v>35</v>
      </c>
      <c r="D9513" s="14">
        <v>35</v>
      </c>
      <c r="E9513" t="s">
        <v>322</v>
      </c>
      <c r="F9513" t="s">
        <v>37</v>
      </c>
      <c r="G9513" t="s">
        <v>231</v>
      </c>
      <c r="H9513" t="s">
        <v>60</v>
      </c>
      <c r="I9513" t="s">
        <v>76</v>
      </c>
      <c r="J9513" t="s">
        <v>46</v>
      </c>
      <c r="K9513">
        <v>164</v>
      </c>
      <c r="L9513" t="s">
        <v>53</v>
      </c>
      <c r="M9513" s="9">
        <v>24</v>
      </c>
      <c r="N9513" s="10">
        <v>384.61538461538464</v>
      </c>
      <c r="O9513">
        <v>1</v>
      </c>
      <c r="P9513">
        <v>1.1200000000000001</v>
      </c>
      <c r="Q9513">
        <v>0</v>
      </c>
      <c r="R9513" t="s">
        <v>43</v>
      </c>
      <c r="S9513" s="16">
        <v>4408.3200000000006</v>
      </c>
      <c r="T9513" s="16">
        <v>384.61538461538464</v>
      </c>
      <c r="U9513" s="16">
        <v>0</v>
      </c>
      <c r="V9513" s="16">
        <v>500</v>
      </c>
      <c r="W9513" s="16">
        <v>0</v>
      </c>
      <c r="X9513" s="16">
        <v>3523.7046153846159</v>
      </c>
    </row>
    <row r="9514" spans="1:24" x14ac:dyDescent="0.25">
      <c r="A9514" s="4" t="s">
        <v>5471</v>
      </c>
      <c r="B9514" t="s">
        <v>4365</v>
      </c>
      <c r="C9514" s="13" t="s">
        <v>92</v>
      </c>
      <c r="D9514" s="14">
        <v>102</v>
      </c>
      <c r="E9514" t="s">
        <v>97</v>
      </c>
      <c r="F9514" t="s">
        <v>37</v>
      </c>
      <c r="G9514" t="s">
        <v>98</v>
      </c>
      <c r="H9514" t="s">
        <v>81</v>
      </c>
      <c r="I9514" t="s">
        <v>86</v>
      </c>
      <c r="J9514" t="s">
        <v>46</v>
      </c>
      <c r="K9514">
        <v>161</v>
      </c>
      <c r="L9514" t="s">
        <v>99</v>
      </c>
      <c r="M9514" s="9">
        <v>48</v>
      </c>
      <c r="N9514" s="10">
        <v>42</v>
      </c>
      <c r="O9514">
        <v>0.9</v>
      </c>
      <c r="P9514">
        <v>1.03</v>
      </c>
      <c r="Q9514">
        <v>0</v>
      </c>
      <c r="R9514" t="s">
        <v>43</v>
      </c>
      <c r="S9514" s="16">
        <v>7163.8559999999998</v>
      </c>
      <c r="T9514" s="16">
        <v>0</v>
      </c>
      <c r="U9514" s="16">
        <v>200</v>
      </c>
      <c r="V9514" s="16">
        <v>500</v>
      </c>
      <c r="W9514" s="16">
        <v>6762</v>
      </c>
      <c r="X9514" s="16">
        <v>-298.14400000000023</v>
      </c>
    </row>
    <row r="9515" spans="1:24" x14ac:dyDescent="0.25">
      <c r="A9515" s="4" t="s">
        <v>5471</v>
      </c>
      <c r="B9515" t="s">
        <v>4366</v>
      </c>
      <c r="C9515" s="13" t="s">
        <v>35</v>
      </c>
      <c r="D9515" s="14">
        <v>191</v>
      </c>
      <c r="E9515" t="s">
        <v>614</v>
      </c>
      <c r="F9515" t="s">
        <v>28</v>
      </c>
      <c r="G9515" t="s">
        <v>329</v>
      </c>
      <c r="H9515" t="s">
        <v>60</v>
      </c>
      <c r="I9515" t="s">
        <v>86</v>
      </c>
      <c r="J9515" t="s">
        <v>46</v>
      </c>
      <c r="K9515">
        <v>164</v>
      </c>
      <c r="L9515" t="s">
        <v>53</v>
      </c>
      <c r="M9515" s="9">
        <v>24</v>
      </c>
      <c r="N9515" s="10">
        <v>384.61538461538464</v>
      </c>
      <c r="O9515">
        <v>0.9</v>
      </c>
      <c r="P9515">
        <v>1.1200000000000001</v>
      </c>
      <c r="Q9515">
        <v>0</v>
      </c>
      <c r="R9515" t="s">
        <v>43</v>
      </c>
      <c r="S9515" s="16">
        <v>3870.7200000000003</v>
      </c>
      <c r="T9515" s="16">
        <v>384.61538461538464</v>
      </c>
      <c r="U9515" s="16">
        <v>500</v>
      </c>
      <c r="V9515" s="16">
        <v>250</v>
      </c>
      <c r="W9515" s="16">
        <v>0</v>
      </c>
      <c r="X9515" s="16">
        <v>2736.1046153846155</v>
      </c>
    </row>
    <row r="9516" spans="1:24" x14ac:dyDescent="0.25">
      <c r="A9516" s="4" t="s">
        <v>5471</v>
      </c>
      <c r="B9516" t="s">
        <v>4367</v>
      </c>
      <c r="C9516" s="13" t="s">
        <v>92</v>
      </c>
      <c r="D9516" s="14">
        <v>145</v>
      </c>
      <c r="E9516" t="s">
        <v>921</v>
      </c>
      <c r="F9516" t="s">
        <v>37</v>
      </c>
      <c r="G9516" t="s">
        <v>387</v>
      </c>
      <c r="H9516" t="s">
        <v>81</v>
      </c>
      <c r="I9516" t="s">
        <v>40</v>
      </c>
      <c r="J9516" t="s">
        <v>46</v>
      </c>
      <c r="K9516">
        <v>164</v>
      </c>
      <c r="L9516" t="s">
        <v>99</v>
      </c>
      <c r="M9516" s="9">
        <v>35</v>
      </c>
      <c r="N9516" s="10">
        <v>48</v>
      </c>
      <c r="O9516">
        <v>0.8</v>
      </c>
      <c r="P9516">
        <v>0.96</v>
      </c>
      <c r="Q9516">
        <v>0</v>
      </c>
      <c r="R9516" t="s">
        <v>43</v>
      </c>
      <c r="S9516" s="16">
        <v>4408.32</v>
      </c>
      <c r="T9516" s="16">
        <v>0</v>
      </c>
      <c r="U9516" s="16">
        <v>750</v>
      </c>
      <c r="V9516" s="16">
        <v>100</v>
      </c>
      <c r="W9516" s="16">
        <v>7872</v>
      </c>
      <c r="X9516" s="16">
        <v>-4313.68</v>
      </c>
    </row>
    <row r="9517" spans="1:24" x14ac:dyDescent="0.25">
      <c r="A9517" s="4" t="s">
        <v>5471</v>
      </c>
      <c r="B9517" t="s">
        <v>4368</v>
      </c>
      <c r="C9517" s="13" t="s">
        <v>43</v>
      </c>
      <c r="D9517" s="14">
        <v>280</v>
      </c>
      <c r="E9517" t="s">
        <v>714</v>
      </c>
      <c r="F9517" t="s">
        <v>28</v>
      </c>
      <c r="G9517" t="s">
        <v>266</v>
      </c>
      <c r="H9517" t="s">
        <v>39</v>
      </c>
      <c r="I9517" t="s">
        <v>40</v>
      </c>
      <c r="J9517" t="s">
        <v>46</v>
      </c>
      <c r="K9517">
        <v>160</v>
      </c>
      <c r="L9517" t="s">
        <v>47</v>
      </c>
      <c r="M9517" s="9">
        <v>30</v>
      </c>
      <c r="N9517" s="10">
        <v>615.38461538461536</v>
      </c>
      <c r="O9517">
        <v>0.8</v>
      </c>
      <c r="P9517">
        <v>0.81</v>
      </c>
      <c r="Q9517">
        <v>0</v>
      </c>
      <c r="R9517" t="s">
        <v>43</v>
      </c>
      <c r="S9517" s="16">
        <v>3110.4</v>
      </c>
      <c r="T9517" s="16">
        <v>615.38461538461536</v>
      </c>
      <c r="U9517" s="16">
        <v>200</v>
      </c>
      <c r="V9517" s="16">
        <v>50</v>
      </c>
      <c r="W9517" s="16">
        <v>0</v>
      </c>
      <c r="X9517" s="16">
        <v>2245.0153846153848</v>
      </c>
    </row>
    <row r="9518" spans="1:24" x14ac:dyDescent="0.25">
      <c r="A9518" s="4" t="s">
        <v>5471</v>
      </c>
      <c r="B9518" t="s">
        <v>4369</v>
      </c>
      <c r="C9518" s="13" t="s">
        <v>26</v>
      </c>
      <c r="D9518" s="14">
        <v>204</v>
      </c>
      <c r="E9518" t="s">
        <v>1178</v>
      </c>
      <c r="F9518" t="s">
        <v>28</v>
      </c>
      <c r="G9518" t="s">
        <v>137</v>
      </c>
      <c r="H9518" t="s">
        <v>39</v>
      </c>
      <c r="I9518" t="s">
        <v>52</v>
      </c>
      <c r="J9518" t="s">
        <v>46</v>
      </c>
      <c r="K9518">
        <v>162</v>
      </c>
      <c r="L9518" t="s">
        <v>90</v>
      </c>
      <c r="M9518" s="9">
        <v>35</v>
      </c>
      <c r="N9518" s="10">
        <v>923.07692307692309</v>
      </c>
      <c r="O9518">
        <v>1.1000000000000001</v>
      </c>
      <c r="P9518">
        <v>1</v>
      </c>
      <c r="Q9518">
        <v>0</v>
      </c>
      <c r="R9518" t="s">
        <v>43</v>
      </c>
      <c r="S9518" s="16">
        <v>6160.0000000000009</v>
      </c>
      <c r="T9518" s="16">
        <v>923.07692307692309</v>
      </c>
      <c r="U9518" s="16">
        <v>0</v>
      </c>
      <c r="V9518" s="16">
        <v>0</v>
      </c>
      <c r="W9518" s="16">
        <v>0</v>
      </c>
      <c r="X9518" s="16">
        <v>5236.923076923078</v>
      </c>
    </row>
    <row r="9519" spans="1:24" x14ac:dyDescent="0.25">
      <c r="A9519" s="4" t="s">
        <v>5471</v>
      </c>
      <c r="B9519" t="s">
        <v>4370</v>
      </c>
      <c r="C9519" s="13" t="s">
        <v>26</v>
      </c>
      <c r="D9519" s="14">
        <v>36</v>
      </c>
      <c r="E9519" t="s">
        <v>491</v>
      </c>
      <c r="F9519" t="s">
        <v>37</v>
      </c>
      <c r="G9519" t="s">
        <v>231</v>
      </c>
      <c r="H9519" t="s">
        <v>60</v>
      </c>
      <c r="I9519" t="s">
        <v>40</v>
      </c>
      <c r="J9519" t="s">
        <v>32</v>
      </c>
      <c r="K9519">
        <v>165</v>
      </c>
      <c r="L9519" t="s">
        <v>33</v>
      </c>
      <c r="M9519" s="9">
        <v>60</v>
      </c>
      <c r="N9519" s="10">
        <v>6250</v>
      </c>
      <c r="O9519">
        <v>0.8</v>
      </c>
      <c r="P9519">
        <v>1.1200000000000001</v>
      </c>
      <c r="Q9519">
        <v>0</v>
      </c>
      <c r="R9519" t="s">
        <v>43</v>
      </c>
      <c r="S9519" s="16">
        <v>8870.4000000000015</v>
      </c>
      <c r="T9519" s="16">
        <v>6250</v>
      </c>
      <c r="U9519" s="16">
        <v>200</v>
      </c>
      <c r="V9519" s="16">
        <v>10</v>
      </c>
      <c r="W9519" s="16">
        <v>0</v>
      </c>
      <c r="X9519" s="16">
        <v>2410.4000000000015</v>
      </c>
    </row>
    <row r="9520" spans="1:24" x14ac:dyDescent="0.25">
      <c r="A9520" s="4" t="s">
        <v>5471</v>
      </c>
      <c r="B9520" t="s">
        <v>4371</v>
      </c>
      <c r="C9520" s="13" t="s">
        <v>43</v>
      </c>
      <c r="D9520" s="14">
        <v>133</v>
      </c>
      <c r="E9520" t="s">
        <v>36</v>
      </c>
      <c r="F9520" t="s">
        <v>37</v>
      </c>
      <c r="G9520" t="s">
        <v>38</v>
      </c>
      <c r="H9520" t="s">
        <v>39</v>
      </c>
      <c r="I9520" t="s">
        <v>40</v>
      </c>
      <c r="J9520" t="s">
        <v>46</v>
      </c>
      <c r="K9520">
        <v>160</v>
      </c>
      <c r="L9520" t="s">
        <v>47</v>
      </c>
      <c r="M9520" s="9">
        <v>30</v>
      </c>
      <c r="N9520" s="10">
        <v>615.38461538461536</v>
      </c>
      <c r="O9520">
        <v>0.8</v>
      </c>
      <c r="P9520">
        <v>1.03</v>
      </c>
      <c r="Q9520">
        <v>0</v>
      </c>
      <c r="R9520" t="s">
        <v>43</v>
      </c>
      <c r="S9520" s="16">
        <v>3955.2000000000003</v>
      </c>
      <c r="T9520" s="16">
        <v>615.38461538461536</v>
      </c>
      <c r="U9520" s="16">
        <v>200</v>
      </c>
      <c r="V9520" s="16">
        <v>100</v>
      </c>
      <c r="W9520" s="16">
        <v>0</v>
      </c>
      <c r="X9520" s="16">
        <v>3039.815384615385</v>
      </c>
    </row>
    <row r="9521" spans="1:24" x14ac:dyDescent="0.25">
      <c r="A9521" s="4" t="s">
        <v>5471</v>
      </c>
      <c r="B9521" t="s">
        <v>4372</v>
      </c>
      <c r="C9521" s="13" t="s">
        <v>92</v>
      </c>
      <c r="D9521" s="14">
        <v>31</v>
      </c>
      <c r="E9521" t="s">
        <v>507</v>
      </c>
      <c r="F9521" t="s">
        <v>37</v>
      </c>
      <c r="G9521" t="s">
        <v>172</v>
      </c>
      <c r="H9521" t="s">
        <v>51</v>
      </c>
      <c r="I9521" t="s">
        <v>40</v>
      </c>
      <c r="J9521" t="s">
        <v>32</v>
      </c>
      <c r="K9521">
        <v>161</v>
      </c>
      <c r="L9521" t="s">
        <v>95</v>
      </c>
      <c r="M9521" s="9">
        <v>35</v>
      </c>
      <c r="N9521" s="10">
        <v>50</v>
      </c>
      <c r="O9521">
        <v>0.8</v>
      </c>
      <c r="P9521">
        <v>1.0900000000000001</v>
      </c>
      <c r="Q9521">
        <v>0</v>
      </c>
      <c r="R9521" t="s">
        <v>43</v>
      </c>
      <c r="S9521" s="16">
        <v>4913.72</v>
      </c>
      <c r="T9521" s="16">
        <v>0</v>
      </c>
      <c r="U9521" s="16">
        <v>200</v>
      </c>
      <c r="V9521" s="16">
        <v>0</v>
      </c>
      <c r="W9521" s="16">
        <v>8050</v>
      </c>
      <c r="X9521" s="16">
        <v>-3336.2799999999997</v>
      </c>
    </row>
    <row r="9522" spans="1:24" x14ac:dyDescent="0.25">
      <c r="A9522" s="4" t="s">
        <v>5471</v>
      </c>
      <c r="B9522" t="s">
        <v>4373</v>
      </c>
      <c r="C9522" s="13" t="s">
        <v>78</v>
      </c>
      <c r="D9522" s="14">
        <v>59</v>
      </c>
      <c r="E9522" t="s">
        <v>456</v>
      </c>
      <c r="F9522" t="s">
        <v>37</v>
      </c>
      <c r="G9522" t="s">
        <v>214</v>
      </c>
      <c r="H9522" t="s">
        <v>81</v>
      </c>
      <c r="I9522" t="s">
        <v>76</v>
      </c>
      <c r="J9522" t="s">
        <v>32</v>
      </c>
      <c r="K9522">
        <v>164</v>
      </c>
      <c r="L9522" t="s">
        <v>121</v>
      </c>
      <c r="M9522" s="9">
        <v>65</v>
      </c>
      <c r="N9522" s="10">
        <v>7500</v>
      </c>
      <c r="O9522">
        <v>1</v>
      </c>
      <c r="P9522">
        <v>1.17</v>
      </c>
      <c r="Q9522">
        <v>0</v>
      </c>
      <c r="R9522" t="s">
        <v>43</v>
      </c>
      <c r="S9522" s="16">
        <v>12472.199999999999</v>
      </c>
      <c r="T9522" s="16">
        <v>7500</v>
      </c>
      <c r="U9522" s="16">
        <v>500</v>
      </c>
      <c r="V9522" s="16">
        <v>0</v>
      </c>
      <c r="W9522" s="16">
        <v>0</v>
      </c>
      <c r="X9522" s="16">
        <v>4472.1999999999989</v>
      </c>
    </row>
    <row r="9523" spans="1:24" x14ac:dyDescent="0.25">
      <c r="A9523" s="4" t="s">
        <v>5471</v>
      </c>
      <c r="B9523" t="s">
        <v>4374</v>
      </c>
      <c r="C9523" s="13" t="s">
        <v>43</v>
      </c>
      <c r="D9523" s="14">
        <v>10</v>
      </c>
      <c r="E9523" t="s">
        <v>379</v>
      </c>
      <c r="F9523" t="s">
        <v>28</v>
      </c>
      <c r="G9523" t="s">
        <v>237</v>
      </c>
      <c r="H9523" t="s">
        <v>30</v>
      </c>
      <c r="I9523" t="s">
        <v>31</v>
      </c>
      <c r="J9523" t="s">
        <v>46</v>
      </c>
      <c r="K9523">
        <v>0</v>
      </c>
      <c r="L9523" t="s">
        <v>47</v>
      </c>
      <c r="M9523" s="9">
        <v>30</v>
      </c>
      <c r="N9523" s="10">
        <v>615.38461538461536</v>
      </c>
      <c r="O9523">
        <v>1.2</v>
      </c>
      <c r="P9523">
        <v>1.1399999999999999</v>
      </c>
      <c r="Q9523">
        <v>0</v>
      </c>
      <c r="R9523" t="s">
        <v>43</v>
      </c>
      <c r="S9523" s="16">
        <v>6566.4</v>
      </c>
      <c r="T9523" s="16">
        <v>0</v>
      </c>
      <c r="U9523" s="16">
        <v>0</v>
      </c>
      <c r="V9523" s="16">
        <v>500</v>
      </c>
      <c r="W9523" s="16">
        <v>0</v>
      </c>
      <c r="X9523" s="16">
        <v>6066.4</v>
      </c>
    </row>
    <row r="9524" spans="1:24" x14ac:dyDescent="0.25">
      <c r="A9524" s="4" t="s">
        <v>5471</v>
      </c>
      <c r="B9524" t="s">
        <v>4375</v>
      </c>
      <c r="C9524" s="13" t="s">
        <v>92</v>
      </c>
      <c r="D9524" s="14">
        <v>141</v>
      </c>
      <c r="E9524" t="s">
        <v>311</v>
      </c>
      <c r="F9524" t="s">
        <v>37</v>
      </c>
      <c r="G9524" t="s">
        <v>312</v>
      </c>
      <c r="H9524" t="s">
        <v>81</v>
      </c>
      <c r="I9524" t="s">
        <v>40</v>
      </c>
      <c r="J9524" t="s">
        <v>46</v>
      </c>
      <c r="K9524">
        <v>162</v>
      </c>
      <c r="L9524" t="s">
        <v>99</v>
      </c>
      <c r="M9524" s="9">
        <v>40</v>
      </c>
      <c r="N9524" s="10">
        <v>55</v>
      </c>
      <c r="O9524">
        <v>0.8</v>
      </c>
      <c r="P9524">
        <v>1.2</v>
      </c>
      <c r="Q9524">
        <v>0</v>
      </c>
      <c r="R9524" t="s">
        <v>43</v>
      </c>
      <c r="S9524" s="16">
        <v>6220.8</v>
      </c>
      <c r="T9524" s="16">
        <v>0</v>
      </c>
      <c r="U9524" s="16">
        <v>750</v>
      </c>
      <c r="V9524" s="16">
        <v>100</v>
      </c>
      <c r="W9524" s="16">
        <v>8910</v>
      </c>
      <c r="X9524" s="16">
        <v>-3539.2</v>
      </c>
    </row>
    <row r="9525" spans="1:24" x14ac:dyDescent="0.25">
      <c r="A9525" s="4" t="s">
        <v>5471</v>
      </c>
      <c r="B9525" t="s">
        <v>4376</v>
      </c>
      <c r="C9525" s="13" t="s">
        <v>43</v>
      </c>
      <c r="D9525" s="14">
        <v>43</v>
      </c>
      <c r="E9525" t="s">
        <v>777</v>
      </c>
      <c r="F9525" t="s">
        <v>28</v>
      </c>
      <c r="G9525" t="s">
        <v>778</v>
      </c>
      <c r="H9525" t="s">
        <v>51</v>
      </c>
      <c r="I9525" t="s">
        <v>76</v>
      </c>
      <c r="J9525" t="s">
        <v>46</v>
      </c>
      <c r="K9525">
        <v>160</v>
      </c>
      <c r="L9525" t="s">
        <v>47</v>
      </c>
      <c r="M9525" s="9">
        <v>30</v>
      </c>
      <c r="N9525" s="10">
        <v>615.38461538461536</v>
      </c>
      <c r="O9525">
        <v>1</v>
      </c>
      <c r="P9525">
        <v>0.8</v>
      </c>
      <c r="Q9525">
        <v>0</v>
      </c>
      <c r="R9525" t="s">
        <v>43</v>
      </c>
      <c r="S9525" s="16">
        <v>3840</v>
      </c>
      <c r="T9525" s="16">
        <v>615.38461538461536</v>
      </c>
      <c r="U9525" s="16">
        <v>0</v>
      </c>
      <c r="V9525" s="16">
        <v>100</v>
      </c>
      <c r="W9525" s="16">
        <v>0</v>
      </c>
      <c r="X9525" s="16">
        <v>3124.6153846153848</v>
      </c>
    </row>
    <row r="9526" spans="1:24" x14ac:dyDescent="0.25">
      <c r="A9526" s="4" t="s">
        <v>5471</v>
      </c>
      <c r="B9526" t="s">
        <v>4377</v>
      </c>
      <c r="C9526" s="13" t="s">
        <v>43</v>
      </c>
      <c r="D9526" s="14">
        <v>258</v>
      </c>
      <c r="E9526" t="s">
        <v>123</v>
      </c>
      <c r="F9526" t="s">
        <v>37</v>
      </c>
      <c r="G9526" t="s">
        <v>124</v>
      </c>
      <c r="H9526" t="s">
        <v>51</v>
      </c>
      <c r="I9526" t="s">
        <v>76</v>
      </c>
      <c r="J9526" t="s">
        <v>46</v>
      </c>
      <c r="K9526">
        <v>163</v>
      </c>
      <c r="L9526" t="s">
        <v>47</v>
      </c>
      <c r="M9526" s="9">
        <v>30</v>
      </c>
      <c r="N9526" s="10">
        <v>615.38461538461536</v>
      </c>
      <c r="O9526">
        <v>1</v>
      </c>
      <c r="P9526">
        <v>1.17</v>
      </c>
      <c r="Q9526">
        <v>0</v>
      </c>
      <c r="R9526" t="s">
        <v>43</v>
      </c>
      <c r="S9526" s="16">
        <v>5721.2999999999993</v>
      </c>
      <c r="T9526" s="16">
        <v>615.38461538461536</v>
      </c>
      <c r="U9526" s="16">
        <v>500</v>
      </c>
      <c r="V9526" s="16">
        <v>250</v>
      </c>
      <c r="W9526" s="16">
        <v>0</v>
      </c>
      <c r="X9526" s="16">
        <v>4355.915384615384</v>
      </c>
    </row>
    <row r="9527" spans="1:24" x14ac:dyDescent="0.25">
      <c r="A9527" s="4" t="s">
        <v>5471</v>
      </c>
      <c r="B9527" t="s">
        <v>4378</v>
      </c>
      <c r="C9527" s="13" t="s">
        <v>135</v>
      </c>
      <c r="D9527" s="14">
        <v>129</v>
      </c>
      <c r="E9527" t="s">
        <v>252</v>
      </c>
      <c r="F9527" t="s">
        <v>28</v>
      </c>
      <c r="G9527" t="s">
        <v>130</v>
      </c>
      <c r="H9527" t="s">
        <v>51</v>
      </c>
      <c r="I9527" t="s">
        <v>40</v>
      </c>
      <c r="J9527" t="s">
        <v>32</v>
      </c>
      <c r="K9527">
        <v>95</v>
      </c>
      <c r="L9527" t="s">
        <v>209</v>
      </c>
      <c r="M9527" s="9">
        <v>90</v>
      </c>
      <c r="N9527" s="10">
        <v>9166.6666666666661</v>
      </c>
      <c r="O9527">
        <v>0.8</v>
      </c>
      <c r="P9527">
        <v>0.95</v>
      </c>
      <c r="Q9527">
        <v>0</v>
      </c>
      <c r="R9527" t="s">
        <v>43</v>
      </c>
      <c r="S9527" s="16">
        <v>10944</v>
      </c>
      <c r="T9527" s="16">
        <v>9166.6666666666661</v>
      </c>
      <c r="U9527" s="16">
        <v>200</v>
      </c>
      <c r="V9527" s="16">
        <v>100</v>
      </c>
      <c r="W9527" s="16">
        <v>0</v>
      </c>
      <c r="X9527" s="16">
        <v>1477.3333333333339</v>
      </c>
    </row>
    <row r="9528" spans="1:24" x14ac:dyDescent="0.25">
      <c r="A9528" s="4" t="s">
        <v>5471</v>
      </c>
      <c r="B9528" t="s">
        <v>4379</v>
      </c>
      <c r="C9528" s="13" t="s">
        <v>92</v>
      </c>
      <c r="D9528" s="14">
        <v>281</v>
      </c>
      <c r="E9528" t="s">
        <v>222</v>
      </c>
      <c r="F9528" t="s">
        <v>37</v>
      </c>
      <c r="G9528" t="s">
        <v>179</v>
      </c>
      <c r="H9528" t="s">
        <v>39</v>
      </c>
      <c r="I9528" t="s">
        <v>86</v>
      </c>
      <c r="J9528" t="s">
        <v>32</v>
      </c>
      <c r="K9528">
        <v>168</v>
      </c>
      <c r="L9528" t="s">
        <v>95</v>
      </c>
      <c r="M9528" s="9">
        <v>72</v>
      </c>
      <c r="N9528" s="10">
        <v>73</v>
      </c>
      <c r="O9528">
        <v>0.9</v>
      </c>
      <c r="P9528">
        <v>0.98</v>
      </c>
      <c r="Q9528">
        <v>0</v>
      </c>
      <c r="R9528" t="s">
        <v>43</v>
      </c>
      <c r="S9528" s="16">
        <v>10668.671999999999</v>
      </c>
      <c r="T9528" s="16">
        <v>0</v>
      </c>
      <c r="U9528" s="16">
        <v>500</v>
      </c>
      <c r="V9528" s="16">
        <v>50</v>
      </c>
      <c r="W9528" s="16">
        <v>12264</v>
      </c>
      <c r="X9528" s="16">
        <v>-2145.3280000000013</v>
      </c>
    </row>
    <row r="9529" spans="1:24" x14ac:dyDescent="0.25">
      <c r="A9529" s="4" t="s">
        <v>5471</v>
      </c>
      <c r="B9529" t="s">
        <v>4380</v>
      </c>
      <c r="C9529" s="13" t="s">
        <v>43</v>
      </c>
      <c r="D9529" s="14">
        <v>189</v>
      </c>
      <c r="E9529" t="s">
        <v>688</v>
      </c>
      <c r="F9529" t="s">
        <v>37</v>
      </c>
      <c r="G9529" t="s">
        <v>127</v>
      </c>
      <c r="H9529" t="s">
        <v>51</v>
      </c>
      <c r="I9529" t="s">
        <v>40</v>
      </c>
      <c r="J9529" t="s">
        <v>46</v>
      </c>
      <c r="K9529">
        <v>167</v>
      </c>
      <c r="L9529" t="s">
        <v>47</v>
      </c>
      <c r="M9529" s="9">
        <v>30</v>
      </c>
      <c r="N9529" s="10">
        <v>615.38461538461536</v>
      </c>
      <c r="O9529">
        <v>0.8</v>
      </c>
      <c r="P9529">
        <v>1.2</v>
      </c>
      <c r="Q9529">
        <v>0</v>
      </c>
      <c r="R9529" t="s">
        <v>43</v>
      </c>
      <c r="S9529" s="16">
        <v>4809.5999999999995</v>
      </c>
      <c r="T9529" s="16">
        <v>615.38461538461536</v>
      </c>
      <c r="U9529" s="16">
        <v>0</v>
      </c>
      <c r="V9529" s="16">
        <v>250</v>
      </c>
      <c r="W9529" s="16">
        <v>0</v>
      </c>
      <c r="X9529" s="16">
        <v>3944.2153846153842</v>
      </c>
    </row>
    <row r="9530" spans="1:24" x14ac:dyDescent="0.25">
      <c r="A9530" s="4" t="s">
        <v>5471</v>
      </c>
      <c r="B9530" t="s">
        <v>4381</v>
      </c>
      <c r="C9530" s="13" t="s">
        <v>26</v>
      </c>
      <c r="D9530" s="14">
        <v>102</v>
      </c>
      <c r="E9530" t="s">
        <v>97</v>
      </c>
      <c r="F9530" t="s">
        <v>37</v>
      </c>
      <c r="G9530" t="s">
        <v>98</v>
      </c>
      <c r="H9530" t="s">
        <v>81</v>
      </c>
      <c r="I9530" t="s">
        <v>86</v>
      </c>
      <c r="J9530" t="s">
        <v>46</v>
      </c>
      <c r="K9530">
        <v>116</v>
      </c>
      <c r="L9530" t="s">
        <v>90</v>
      </c>
      <c r="M9530" s="9">
        <v>35</v>
      </c>
      <c r="N9530" s="10">
        <v>923.07692307692309</v>
      </c>
      <c r="O9530">
        <v>0.9</v>
      </c>
      <c r="P9530">
        <v>1.03</v>
      </c>
      <c r="Q9530">
        <v>0</v>
      </c>
      <c r="R9530" t="s">
        <v>43</v>
      </c>
      <c r="S9530" s="16">
        <v>3763.62</v>
      </c>
      <c r="T9530" s="16">
        <v>923.07692307692309</v>
      </c>
      <c r="U9530" s="16">
        <v>0</v>
      </c>
      <c r="V9530" s="16">
        <v>500</v>
      </c>
      <c r="W9530" s="16">
        <v>0</v>
      </c>
      <c r="X9530" s="16">
        <v>2340.543076923077</v>
      </c>
    </row>
    <row r="9531" spans="1:24" x14ac:dyDescent="0.25">
      <c r="A9531" s="4" t="s">
        <v>5471</v>
      </c>
      <c r="B9531" t="s">
        <v>4382</v>
      </c>
      <c r="C9531" s="13" t="s">
        <v>35</v>
      </c>
      <c r="D9531" s="14">
        <v>297</v>
      </c>
      <c r="E9531" t="s">
        <v>181</v>
      </c>
      <c r="F9531" t="s">
        <v>28</v>
      </c>
      <c r="G9531" t="s">
        <v>182</v>
      </c>
      <c r="H9531" t="s">
        <v>30</v>
      </c>
      <c r="I9531" t="s">
        <v>76</v>
      </c>
      <c r="J9531" t="s">
        <v>46</v>
      </c>
      <c r="K9531">
        <v>163</v>
      </c>
      <c r="L9531" t="s">
        <v>53</v>
      </c>
      <c r="M9531" s="9">
        <v>24</v>
      </c>
      <c r="N9531" s="10">
        <v>384.61538461538464</v>
      </c>
      <c r="O9531">
        <v>1</v>
      </c>
      <c r="P9531">
        <v>0.9</v>
      </c>
      <c r="Q9531">
        <v>0</v>
      </c>
      <c r="R9531" t="s">
        <v>43</v>
      </c>
      <c r="S9531" s="16">
        <v>3456</v>
      </c>
      <c r="T9531" s="16">
        <v>384.61538461538464</v>
      </c>
      <c r="U9531" s="16">
        <v>200</v>
      </c>
      <c r="V9531" s="16">
        <v>100</v>
      </c>
      <c r="W9531" s="16">
        <v>0</v>
      </c>
      <c r="X9531" s="16">
        <v>2771.3846153846152</v>
      </c>
    </row>
    <row r="9532" spans="1:24" x14ac:dyDescent="0.25">
      <c r="A9532" s="4" t="s">
        <v>5471</v>
      </c>
      <c r="B9532" t="s">
        <v>4383</v>
      </c>
      <c r="C9532" s="13" t="s">
        <v>92</v>
      </c>
      <c r="D9532" s="14">
        <v>30</v>
      </c>
      <c r="E9532" t="s">
        <v>665</v>
      </c>
      <c r="F9532" t="s">
        <v>28</v>
      </c>
      <c r="G9532" t="s">
        <v>172</v>
      </c>
      <c r="H9532" t="s">
        <v>51</v>
      </c>
      <c r="I9532" t="s">
        <v>76</v>
      </c>
      <c r="J9532" t="s">
        <v>32</v>
      </c>
      <c r="K9532">
        <v>0</v>
      </c>
      <c r="L9532" t="s">
        <v>95</v>
      </c>
      <c r="M9532" s="9">
        <v>40</v>
      </c>
      <c r="N9532" s="10">
        <v>50</v>
      </c>
      <c r="O9532">
        <v>1</v>
      </c>
      <c r="P9532">
        <v>1.0900000000000001</v>
      </c>
      <c r="Q9532">
        <v>0</v>
      </c>
      <c r="R9532" t="s">
        <v>43</v>
      </c>
      <c r="S9532" s="16">
        <v>6976.0000000000009</v>
      </c>
      <c r="T9532" s="16">
        <v>0</v>
      </c>
      <c r="U9532" s="16">
        <v>750</v>
      </c>
      <c r="V9532" s="16">
        <v>50</v>
      </c>
      <c r="W9532" s="16">
        <v>0</v>
      </c>
      <c r="X9532" s="16">
        <v>6176.0000000000009</v>
      </c>
    </row>
    <row r="9533" spans="1:24" x14ac:dyDescent="0.25">
      <c r="A9533" s="4" t="s">
        <v>5471</v>
      </c>
      <c r="B9533" t="s">
        <v>4384</v>
      </c>
      <c r="C9533" s="13" t="s">
        <v>92</v>
      </c>
      <c r="D9533" s="14">
        <v>271</v>
      </c>
      <c r="E9533" t="s">
        <v>27</v>
      </c>
      <c r="F9533" t="s">
        <v>28</v>
      </c>
      <c r="G9533" t="s">
        <v>29</v>
      </c>
      <c r="H9533" t="s">
        <v>30</v>
      </c>
      <c r="I9533" t="s">
        <v>31</v>
      </c>
      <c r="J9533" t="s">
        <v>32</v>
      </c>
      <c r="K9533">
        <v>164</v>
      </c>
      <c r="L9533" t="s">
        <v>95</v>
      </c>
      <c r="M9533" s="9">
        <v>60</v>
      </c>
      <c r="N9533" s="10">
        <v>71</v>
      </c>
      <c r="O9533">
        <v>1.2</v>
      </c>
      <c r="P9533">
        <v>1</v>
      </c>
      <c r="Q9533">
        <v>0</v>
      </c>
      <c r="R9533" t="s">
        <v>43</v>
      </c>
      <c r="S9533" s="16">
        <v>11520</v>
      </c>
      <c r="T9533" s="16">
        <v>0</v>
      </c>
      <c r="U9533" s="16">
        <v>500</v>
      </c>
      <c r="V9533" s="16">
        <v>50</v>
      </c>
      <c r="W9533" s="16">
        <v>11644</v>
      </c>
      <c r="X9533" s="16">
        <v>-674</v>
      </c>
    </row>
    <row r="9534" spans="1:24" x14ac:dyDescent="0.25">
      <c r="A9534" s="4" t="s">
        <v>5471</v>
      </c>
      <c r="B9534" t="s">
        <v>4385</v>
      </c>
      <c r="C9534" s="13" t="s">
        <v>26</v>
      </c>
      <c r="D9534" s="14">
        <v>307</v>
      </c>
      <c r="E9534" t="s">
        <v>581</v>
      </c>
      <c r="F9534" t="s">
        <v>28</v>
      </c>
      <c r="G9534" t="s">
        <v>582</v>
      </c>
      <c r="H9534" t="s">
        <v>60</v>
      </c>
      <c r="I9534" t="s">
        <v>76</v>
      </c>
      <c r="J9534" t="s">
        <v>46</v>
      </c>
      <c r="K9534">
        <v>164</v>
      </c>
      <c r="L9534" t="s">
        <v>90</v>
      </c>
      <c r="M9534" s="9">
        <v>35</v>
      </c>
      <c r="N9534" s="10">
        <v>923.07692307692309</v>
      </c>
      <c r="O9534">
        <v>1</v>
      </c>
      <c r="P9534">
        <v>0.92</v>
      </c>
      <c r="Q9534">
        <v>1</v>
      </c>
      <c r="R9534" t="s">
        <v>43</v>
      </c>
      <c r="S9534" s="16">
        <v>0</v>
      </c>
      <c r="T9534" s="16">
        <v>923.07692307692309</v>
      </c>
      <c r="U9534" s="16">
        <v>1000</v>
      </c>
      <c r="V9534" s="16">
        <v>10</v>
      </c>
      <c r="W9534" s="16">
        <v>0</v>
      </c>
      <c r="X9534" s="16">
        <v>-1933.0769230769231</v>
      </c>
    </row>
    <row r="9535" spans="1:24" x14ac:dyDescent="0.25">
      <c r="A9535" s="4" t="s">
        <v>5471</v>
      </c>
      <c r="B9535" t="s">
        <v>4386</v>
      </c>
      <c r="C9535" s="13" t="s">
        <v>92</v>
      </c>
      <c r="D9535" s="14">
        <v>7</v>
      </c>
      <c r="E9535" t="s">
        <v>416</v>
      </c>
      <c r="F9535" t="s">
        <v>37</v>
      </c>
      <c r="G9535" t="s">
        <v>281</v>
      </c>
      <c r="H9535" t="s">
        <v>30</v>
      </c>
      <c r="I9535" t="s">
        <v>76</v>
      </c>
      <c r="J9535" t="s">
        <v>46</v>
      </c>
      <c r="K9535">
        <v>164</v>
      </c>
      <c r="L9535" t="s">
        <v>99</v>
      </c>
      <c r="M9535" s="9">
        <v>35</v>
      </c>
      <c r="N9535" s="10">
        <v>51</v>
      </c>
      <c r="O9535">
        <v>1</v>
      </c>
      <c r="P9535">
        <v>1.03</v>
      </c>
      <c r="Q9535">
        <v>0</v>
      </c>
      <c r="R9535" t="s">
        <v>43</v>
      </c>
      <c r="S9535" s="16">
        <v>5912.2</v>
      </c>
      <c r="T9535" s="16">
        <v>0</v>
      </c>
      <c r="U9535" s="16">
        <v>500</v>
      </c>
      <c r="V9535" s="16">
        <v>0</v>
      </c>
      <c r="W9535" s="16">
        <v>8364</v>
      </c>
      <c r="X9535" s="16">
        <v>-2951.8</v>
      </c>
    </row>
    <row r="9536" spans="1:24" x14ac:dyDescent="0.25">
      <c r="A9536" s="4" t="s">
        <v>5471</v>
      </c>
      <c r="B9536" t="s">
        <v>4387</v>
      </c>
      <c r="C9536" s="13" t="s">
        <v>92</v>
      </c>
      <c r="D9536" s="14">
        <v>103</v>
      </c>
      <c r="E9536" t="s">
        <v>192</v>
      </c>
      <c r="F9536" t="s">
        <v>37</v>
      </c>
      <c r="G9536" t="s">
        <v>98</v>
      </c>
      <c r="H9536" t="s">
        <v>81</v>
      </c>
      <c r="I9536" t="s">
        <v>31</v>
      </c>
      <c r="J9536" t="s">
        <v>46</v>
      </c>
      <c r="K9536">
        <v>167</v>
      </c>
      <c r="L9536" t="s">
        <v>99</v>
      </c>
      <c r="M9536" s="9">
        <v>35</v>
      </c>
      <c r="N9536" s="10">
        <v>53</v>
      </c>
      <c r="O9536">
        <v>1.2</v>
      </c>
      <c r="P9536">
        <v>1.03</v>
      </c>
      <c r="Q9536">
        <v>0</v>
      </c>
      <c r="R9536" t="s">
        <v>43</v>
      </c>
      <c r="S9536" s="16">
        <v>7224.42</v>
      </c>
      <c r="T9536" s="16">
        <v>0</v>
      </c>
      <c r="U9536" s="16">
        <v>500</v>
      </c>
      <c r="V9536" s="16">
        <v>250</v>
      </c>
      <c r="W9536" s="16">
        <v>8851</v>
      </c>
      <c r="X9536" s="16">
        <v>-2376.58</v>
      </c>
    </row>
    <row r="9537" spans="1:24" x14ac:dyDescent="0.25">
      <c r="A9537" s="4" t="s">
        <v>5471</v>
      </c>
      <c r="B9537" t="s">
        <v>4388</v>
      </c>
      <c r="C9537" s="13" t="s">
        <v>26</v>
      </c>
      <c r="D9537" s="14">
        <v>188</v>
      </c>
      <c r="E9537" t="s">
        <v>941</v>
      </c>
      <c r="F9537" t="s">
        <v>37</v>
      </c>
      <c r="G9537" t="s">
        <v>127</v>
      </c>
      <c r="H9537" t="s">
        <v>51</v>
      </c>
      <c r="I9537" t="s">
        <v>76</v>
      </c>
      <c r="J9537" t="s">
        <v>46</v>
      </c>
      <c r="K9537">
        <v>0</v>
      </c>
      <c r="L9537" t="s">
        <v>90</v>
      </c>
      <c r="M9537" s="9">
        <v>35</v>
      </c>
      <c r="N9537" s="10">
        <v>923.07692307692309</v>
      </c>
      <c r="O9537">
        <v>1</v>
      </c>
      <c r="P9537">
        <v>1.2</v>
      </c>
      <c r="Q9537">
        <v>0</v>
      </c>
      <c r="R9537" t="s">
        <v>43</v>
      </c>
      <c r="S9537" s="16">
        <v>0</v>
      </c>
      <c r="T9537" s="16">
        <v>0</v>
      </c>
      <c r="U9537" s="16">
        <v>500</v>
      </c>
      <c r="V9537" s="16">
        <v>10</v>
      </c>
      <c r="W9537" s="16">
        <v>0</v>
      </c>
      <c r="X9537" s="16">
        <v>-510</v>
      </c>
    </row>
    <row r="9538" spans="1:24" x14ac:dyDescent="0.25">
      <c r="A9538" s="4" t="s">
        <v>5471</v>
      </c>
      <c r="B9538" t="s">
        <v>4389</v>
      </c>
      <c r="C9538" s="13" t="s">
        <v>26</v>
      </c>
      <c r="D9538" s="14">
        <v>250</v>
      </c>
      <c r="E9538" t="s">
        <v>428</v>
      </c>
      <c r="F9538" t="s">
        <v>37</v>
      </c>
      <c r="G9538" t="s">
        <v>365</v>
      </c>
      <c r="H9538" t="s">
        <v>39</v>
      </c>
      <c r="I9538" t="s">
        <v>40</v>
      </c>
      <c r="J9538" t="s">
        <v>46</v>
      </c>
      <c r="K9538">
        <v>160</v>
      </c>
      <c r="L9538" t="s">
        <v>90</v>
      </c>
      <c r="M9538" s="9">
        <v>35</v>
      </c>
      <c r="N9538" s="10">
        <v>923.07692307692309</v>
      </c>
      <c r="O9538">
        <v>0.8</v>
      </c>
      <c r="P9538">
        <v>0.86</v>
      </c>
      <c r="Q9538">
        <v>0</v>
      </c>
      <c r="R9538" t="s">
        <v>43</v>
      </c>
      <c r="S9538" s="16">
        <v>3852.7999999999997</v>
      </c>
      <c r="T9538" s="16">
        <v>923.07692307692309</v>
      </c>
      <c r="U9538" s="16">
        <v>0</v>
      </c>
      <c r="V9538" s="16">
        <v>10</v>
      </c>
      <c r="W9538" s="16">
        <v>0</v>
      </c>
      <c r="X9538" s="16">
        <v>2919.7230769230764</v>
      </c>
    </row>
    <row r="9539" spans="1:24" x14ac:dyDescent="0.25">
      <c r="A9539" s="4" t="s">
        <v>5471</v>
      </c>
      <c r="B9539" t="s">
        <v>4390</v>
      </c>
      <c r="C9539" s="13" t="s">
        <v>78</v>
      </c>
      <c r="D9539" s="14">
        <v>303</v>
      </c>
      <c r="E9539" t="s">
        <v>1042</v>
      </c>
      <c r="F9539" t="s">
        <v>37</v>
      </c>
      <c r="G9539" t="s">
        <v>980</v>
      </c>
      <c r="H9539" t="s">
        <v>51</v>
      </c>
      <c r="I9539" t="s">
        <v>40</v>
      </c>
      <c r="J9539" t="s">
        <v>32</v>
      </c>
      <c r="K9539">
        <v>163</v>
      </c>
      <c r="L9539" t="s">
        <v>121</v>
      </c>
      <c r="M9539" s="9">
        <v>65</v>
      </c>
      <c r="N9539" s="10">
        <v>7500</v>
      </c>
      <c r="O9539">
        <v>0.8</v>
      </c>
      <c r="P9539">
        <v>1.04</v>
      </c>
      <c r="Q9539">
        <v>0</v>
      </c>
      <c r="R9539" t="s">
        <v>43</v>
      </c>
      <c r="S9539" s="16">
        <v>8815.0400000000009</v>
      </c>
      <c r="T9539" s="16">
        <v>7500</v>
      </c>
      <c r="U9539" s="16">
        <v>750</v>
      </c>
      <c r="V9539" s="16">
        <v>500</v>
      </c>
      <c r="W9539" s="16">
        <v>0</v>
      </c>
      <c r="X9539" s="16">
        <v>65.040000000000873</v>
      </c>
    </row>
    <row r="9540" spans="1:24" x14ac:dyDescent="0.25">
      <c r="A9540" s="4" t="s">
        <v>5471</v>
      </c>
      <c r="B9540" t="s">
        <v>4391</v>
      </c>
      <c r="C9540" s="13" t="s">
        <v>43</v>
      </c>
      <c r="D9540" s="14">
        <v>215</v>
      </c>
      <c r="E9540" t="s">
        <v>698</v>
      </c>
      <c r="F9540" t="s">
        <v>28</v>
      </c>
      <c r="G9540" t="s">
        <v>625</v>
      </c>
      <c r="H9540" t="s">
        <v>30</v>
      </c>
      <c r="I9540" t="s">
        <v>76</v>
      </c>
      <c r="J9540" t="s">
        <v>32</v>
      </c>
      <c r="K9540">
        <v>83</v>
      </c>
      <c r="L9540" t="s">
        <v>117</v>
      </c>
      <c r="M9540" s="9">
        <v>54</v>
      </c>
      <c r="N9540" s="10">
        <v>5666.666666666667</v>
      </c>
      <c r="O9540">
        <v>1</v>
      </c>
      <c r="P9540">
        <v>0.86</v>
      </c>
      <c r="Q9540">
        <v>0</v>
      </c>
      <c r="R9540" t="s">
        <v>43</v>
      </c>
      <c r="S9540" s="16">
        <v>7430.4</v>
      </c>
      <c r="T9540" s="16">
        <v>5666.666666666667</v>
      </c>
      <c r="U9540" s="16">
        <v>200</v>
      </c>
      <c r="V9540" s="16">
        <v>500</v>
      </c>
      <c r="W9540" s="16">
        <v>0</v>
      </c>
      <c r="X9540" s="16">
        <v>1063.7333333333327</v>
      </c>
    </row>
    <row r="9541" spans="1:24" x14ac:dyDescent="0.25">
      <c r="A9541" s="4" t="s">
        <v>5471</v>
      </c>
      <c r="B9541" t="s">
        <v>4392</v>
      </c>
      <c r="C9541" s="13" t="s">
        <v>43</v>
      </c>
      <c r="D9541" s="14">
        <v>156</v>
      </c>
      <c r="E9541" t="s">
        <v>681</v>
      </c>
      <c r="F9541" t="s">
        <v>37</v>
      </c>
      <c r="G9541" t="s">
        <v>272</v>
      </c>
      <c r="H9541" t="s">
        <v>64</v>
      </c>
      <c r="I9541" t="s">
        <v>40</v>
      </c>
      <c r="J9541" t="s">
        <v>32</v>
      </c>
      <c r="K9541">
        <v>168</v>
      </c>
      <c r="L9541" t="s">
        <v>117</v>
      </c>
      <c r="M9541" s="9">
        <v>54</v>
      </c>
      <c r="N9541" s="10">
        <v>5666.666666666667</v>
      </c>
      <c r="O9541">
        <v>0.8</v>
      </c>
      <c r="P9541">
        <v>0.82</v>
      </c>
      <c r="Q9541">
        <v>0</v>
      </c>
      <c r="R9541" t="s">
        <v>43</v>
      </c>
      <c r="S9541" s="16">
        <v>5951.232</v>
      </c>
      <c r="T9541" s="16">
        <v>5666.666666666667</v>
      </c>
      <c r="U9541" s="16">
        <v>0</v>
      </c>
      <c r="V9541" s="16">
        <v>0</v>
      </c>
      <c r="W9541" s="16">
        <v>0</v>
      </c>
      <c r="X9541" s="16">
        <v>284.565333333333</v>
      </c>
    </row>
    <row r="9542" spans="1:24" x14ac:dyDescent="0.25">
      <c r="A9542" s="4" t="s">
        <v>5471</v>
      </c>
      <c r="B9542" t="s">
        <v>4393</v>
      </c>
      <c r="C9542" s="13" t="s">
        <v>35</v>
      </c>
      <c r="D9542" s="14">
        <v>262</v>
      </c>
      <c r="E9542" t="s">
        <v>803</v>
      </c>
      <c r="F9542" t="s">
        <v>37</v>
      </c>
      <c r="G9542" t="s">
        <v>403</v>
      </c>
      <c r="H9542" t="s">
        <v>51</v>
      </c>
      <c r="I9542" t="s">
        <v>52</v>
      </c>
      <c r="J9542" t="s">
        <v>46</v>
      </c>
      <c r="K9542">
        <v>163</v>
      </c>
      <c r="L9542" t="s">
        <v>53</v>
      </c>
      <c r="M9542" s="9">
        <v>24</v>
      </c>
      <c r="N9542" s="10">
        <v>384.61538461538464</v>
      </c>
      <c r="O9542">
        <v>1.1000000000000001</v>
      </c>
      <c r="P9542">
        <v>1.1499999999999999</v>
      </c>
      <c r="Q9542">
        <v>0</v>
      </c>
      <c r="R9542" t="s">
        <v>43</v>
      </c>
      <c r="S9542" s="16">
        <v>4948.68</v>
      </c>
      <c r="T9542" s="16">
        <v>384.61538461538464</v>
      </c>
      <c r="U9542" s="16">
        <v>500</v>
      </c>
      <c r="V9542" s="16">
        <v>10</v>
      </c>
      <c r="W9542" s="16">
        <v>0</v>
      </c>
      <c r="X9542" s="16">
        <v>4054.0646153846155</v>
      </c>
    </row>
    <row r="9543" spans="1:24" x14ac:dyDescent="0.25">
      <c r="A9543" s="4" t="s">
        <v>5471</v>
      </c>
      <c r="B9543" t="s">
        <v>4394</v>
      </c>
      <c r="C9543" s="13" t="s">
        <v>26</v>
      </c>
      <c r="D9543" s="14">
        <v>146</v>
      </c>
      <c r="E9543" t="s">
        <v>810</v>
      </c>
      <c r="F9543" t="s">
        <v>37</v>
      </c>
      <c r="G9543" t="s">
        <v>443</v>
      </c>
      <c r="H9543" t="s">
        <v>60</v>
      </c>
      <c r="I9543" t="s">
        <v>52</v>
      </c>
      <c r="J9543" t="s">
        <v>46</v>
      </c>
      <c r="K9543">
        <v>166</v>
      </c>
      <c r="L9543" t="s">
        <v>90</v>
      </c>
      <c r="M9543" s="9">
        <v>35</v>
      </c>
      <c r="N9543" s="10">
        <v>923.07692307692309</v>
      </c>
      <c r="O9543">
        <v>1.1000000000000001</v>
      </c>
      <c r="P9543">
        <v>1.07</v>
      </c>
      <c r="Q9543">
        <v>0</v>
      </c>
      <c r="R9543" t="s">
        <v>43</v>
      </c>
      <c r="S9543" s="16">
        <v>6838.3700000000017</v>
      </c>
      <c r="T9543" s="16">
        <v>923.07692307692309</v>
      </c>
      <c r="U9543" s="16">
        <v>500</v>
      </c>
      <c r="V9543" s="16">
        <v>0</v>
      </c>
      <c r="W9543" s="16">
        <v>0</v>
      </c>
      <c r="X9543" s="16">
        <v>5415.2930769230788</v>
      </c>
    </row>
    <row r="9544" spans="1:24" x14ac:dyDescent="0.25">
      <c r="A9544" s="4" t="s">
        <v>5471</v>
      </c>
      <c r="B9544" t="s">
        <v>4395</v>
      </c>
      <c r="C9544" s="13" t="s">
        <v>92</v>
      </c>
      <c r="D9544" s="14">
        <v>141</v>
      </c>
      <c r="E9544" t="s">
        <v>311</v>
      </c>
      <c r="F9544" t="s">
        <v>37</v>
      </c>
      <c r="G9544" t="s">
        <v>312</v>
      </c>
      <c r="H9544" t="s">
        <v>81</v>
      </c>
      <c r="I9544" t="s">
        <v>40</v>
      </c>
      <c r="J9544" t="s">
        <v>32</v>
      </c>
      <c r="K9544">
        <v>98</v>
      </c>
      <c r="L9544" t="s">
        <v>95</v>
      </c>
      <c r="M9544" s="9">
        <v>72</v>
      </c>
      <c r="N9544" s="10">
        <v>80</v>
      </c>
      <c r="O9544">
        <v>0.8</v>
      </c>
      <c r="P9544">
        <v>1.2</v>
      </c>
      <c r="Q9544">
        <v>0</v>
      </c>
      <c r="R9544" t="s">
        <v>43</v>
      </c>
      <c r="S9544" s="16">
        <v>6773.76</v>
      </c>
      <c r="T9544" s="16">
        <v>0</v>
      </c>
      <c r="U9544" s="16">
        <v>0</v>
      </c>
      <c r="V9544" s="16">
        <v>50</v>
      </c>
      <c r="W9544" s="16">
        <v>7840</v>
      </c>
      <c r="X9544" s="16">
        <v>-1116.2399999999998</v>
      </c>
    </row>
    <row r="9545" spans="1:24" x14ac:dyDescent="0.25">
      <c r="A9545" s="4" t="s">
        <v>5471</v>
      </c>
      <c r="B9545" t="s">
        <v>4396</v>
      </c>
      <c r="C9545" s="13" t="s">
        <v>135</v>
      </c>
      <c r="D9545" s="14">
        <v>294</v>
      </c>
      <c r="E9545" t="s">
        <v>233</v>
      </c>
      <c r="F9545" t="s">
        <v>37</v>
      </c>
      <c r="G9545" t="s">
        <v>234</v>
      </c>
      <c r="H9545" t="s">
        <v>60</v>
      </c>
      <c r="I9545" t="s">
        <v>76</v>
      </c>
      <c r="J9545" t="s">
        <v>46</v>
      </c>
      <c r="K9545">
        <v>114</v>
      </c>
      <c r="L9545" t="s">
        <v>138</v>
      </c>
      <c r="M9545" s="9">
        <v>55</v>
      </c>
      <c r="N9545" s="10">
        <v>2307.6923076923076</v>
      </c>
      <c r="O9545">
        <v>1</v>
      </c>
      <c r="P9545">
        <v>1.19</v>
      </c>
      <c r="Q9545">
        <v>0</v>
      </c>
      <c r="R9545" t="s">
        <v>43</v>
      </c>
      <c r="S9545" s="16">
        <v>7461.2999999999993</v>
      </c>
      <c r="T9545" s="16">
        <v>2307.6923076923076</v>
      </c>
      <c r="U9545" s="16">
        <v>0</v>
      </c>
      <c r="V9545" s="16">
        <v>10</v>
      </c>
      <c r="W9545" s="16">
        <v>0</v>
      </c>
      <c r="X9545" s="16">
        <v>5143.6076923076917</v>
      </c>
    </row>
    <row r="9546" spans="1:24" x14ac:dyDescent="0.25">
      <c r="A9546" s="4" t="s">
        <v>5471</v>
      </c>
      <c r="B9546" t="s">
        <v>4397</v>
      </c>
      <c r="C9546" s="13" t="s">
        <v>135</v>
      </c>
      <c r="D9546" s="14">
        <v>163</v>
      </c>
      <c r="E9546" t="s">
        <v>412</v>
      </c>
      <c r="F9546" t="s">
        <v>37</v>
      </c>
      <c r="G9546" t="s">
        <v>263</v>
      </c>
      <c r="H9546" t="s">
        <v>81</v>
      </c>
      <c r="I9546" t="s">
        <v>31</v>
      </c>
      <c r="J9546" t="s">
        <v>46</v>
      </c>
      <c r="K9546">
        <v>168</v>
      </c>
      <c r="L9546" t="s">
        <v>138</v>
      </c>
      <c r="M9546" s="9">
        <v>55</v>
      </c>
      <c r="N9546" s="10">
        <v>2307.6923076923076</v>
      </c>
      <c r="O9546">
        <v>1.2</v>
      </c>
      <c r="P9546">
        <v>1.1100000000000001</v>
      </c>
      <c r="Q9546">
        <v>0</v>
      </c>
      <c r="R9546" t="s">
        <v>43</v>
      </c>
      <c r="S9546" s="16">
        <v>12307.68</v>
      </c>
      <c r="T9546" s="16">
        <v>2307.6923076923076</v>
      </c>
      <c r="U9546" s="16">
        <v>750</v>
      </c>
      <c r="V9546" s="16">
        <v>500</v>
      </c>
      <c r="W9546" s="16">
        <v>0</v>
      </c>
      <c r="X9546" s="16">
        <v>8749.9876923076918</v>
      </c>
    </row>
    <row r="9547" spans="1:24" x14ac:dyDescent="0.25">
      <c r="A9547" s="4" t="s">
        <v>5471</v>
      </c>
      <c r="B9547" t="s">
        <v>4398</v>
      </c>
      <c r="C9547" s="13" t="s">
        <v>92</v>
      </c>
      <c r="D9547" s="14">
        <v>54</v>
      </c>
      <c r="E9547" t="s">
        <v>132</v>
      </c>
      <c r="F9547" t="s">
        <v>37</v>
      </c>
      <c r="G9547" t="s">
        <v>133</v>
      </c>
      <c r="H9547" t="s">
        <v>30</v>
      </c>
      <c r="I9547" t="s">
        <v>76</v>
      </c>
      <c r="J9547" t="s">
        <v>46</v>
      </c>
      <c r="K9547">
        <v>0</v>
      </c>
      <c r="L9547" t="s">
        <v>99</v>
      </c>
      <c r="M9547" s="9">
        <v>72</v>
      </c>
      <c r="N9547" s="10">
        <v>77</v>
      </c>
      <c r="O9547">
        <v>1</v>
      </c>
      <c r="P9547">
        <v>0.99</v>
      </c>
      <c r="Q9547">
        <v>0</v>
      </c>
      <c r="R9547" t="s">
        <v>43</v>
      </c>
      <c r="S9547" s="16">
        <v>0</v>
      </c>
      <c r="T9547" s="16">
        <v>0</v>
      </c>
      <c r="U9547" s="16">
        <v>1000</v>
      </c>
      <c r="V9547" s="16">
        <v>0</v>
      </c>
      <c r="W9547" s="16">
        <v>0</v>
      </c>
      <c r="X9547" s="16">
        <v>-1000</v>
      </c>
    </row>
    <row r="9548" spans="1:24" x14ac:dyDescent="0.25">
      <c r="A9548" s="4" t="s">
        <v>5471</v>
      </c>
      <c r="B9548" t="s">
        <v>4399</v>
      </c>
      <c r="C9548" s="13" t="s">
        <v>43</v>
      </c>
      <c r="D9548" s="14">
        <v>116</v>
      </c>
      <c r="E9548" t="s">
        <v>58</v>
      </c>
      <c r="F9548" t="s">
        <v>28</v>
      </c>
      <c r="G9548" t="s">
        <v>59</v>
      </c>
      <c r="H9548" t="s">
        <v>60</v>
      </c>
      <c r="I9548" t="s">
        <v>40</v>
      </c>
      <c r="J9548" t="s">
        <v>46</v>
      </c>
      <c r="K9548">
        <v>164</v>
      </c>
      <c r="L9548" t="s">
        <v>47</v>
      </c>
      <c r="M9548" s="9">
        <v>30</v>
      </c>
      <c r="N9548" s="10">
        <v>615.38461538461536</v>
      </c>
      <c r="O9548">
        <v>0.8</v>
      </c>
      <c r="P9548">
        <v>0.9</v>
      </c>
      <c r="Q9548">
        <v>0</v>
      </c>
      <c r="R9548" t="s">
        <v>43</v>
      </c>
      <c r="S9548" s="16">
        <v>3456</v>
      </c>
      <c r="T9548" s="16">
        <v>615.38461538461536</v>
      </c>
      <c r="U9548" s="16">
        <v>500</v>
      </c>
      <c r="V9548" s="16">
        <v>250</v>
      </c>
      <c r="W9548" s="16">
        <v>0</v>
      </c>
      <c r="X9548" s="16">
        <v>2090.6153846153848</v>
      </c>
    </row>
    <row r="9549" spans="1:24" x14ac:dyDescent="0.25">
      <c r="A9549" s="4" t="s">
        <v>5471</v>
      </c>
      <c r="B9549" t="s">
        <v>4400</v>
      </c>
      <c r="C9549" s="13" t="s">
        <v>78</v>
      </c>
      <c r="D9549" s="14">
        <v>246</v>
      </c>
      <c r="E9549" t="s">
        <v>108</v>
      </c>
      <c r="F9549" t="s">
        <v>37</v>
      </c>
      <c r="G9549" t="s">
        <v>109</v>
      </c>
      <c r="H9549" t="s">
        <v>64</v>
      </c>
      <c r="I9549" t="s">
        <v>40</v>
      </c>
      <c r="J9549" t="s">
        <v>32</v>
      </c>
      <c r="K9549">
        <v>0</v>
      </c>
      <c r="L9549" t="s">
        <v>121</v>
      </c>
      <c r="M9549" s="9">
        <v>65</v>
      </c>
      <c r="N9549" s="10">
        <v>7500</v>
      </c>
      <c r="O9549">
        <v>0.8</v>
      </c>
      <c r="P9549">
        <v>0.86</v>
      </c>
      <c r="Q9549">
        <v>0</v>
      </c>
      <c r="R9549" t="s">
        <v>43</v>
      </c>
      <c r="S9549" s="16">
        <v>0</v>
      </c>
      <c r="T9549" s="16">
        <v>0</v>
      </c>
      <c r="U9549" s="16">
        <v>500</v>
      </c>
      <c r="V9549" s="16">
        <v>10</v>
      </c>
      <c r="W9549" s="16">
        <v>0</v>
      </c>
      <c r="X9549" s="16">
        <v>-510</v>
      </c>
    </row>
    <row r="9550" spans="1:24" x14ac:dyDescent="0.25">
      <c r="A9550" s="4" t="s">
        <v>5471</v>
      </c>
      <c r="B9550" t="s">
        <v>4401</v>
      </c>
      <c r="C9550" s="13" t="s">
        <v>92</v>
      </c>
      <c r="D9550" s="14">
        <v>306</v>
      </c>
      <c r="E9550" t="s">
        <v>786</v>
      </c>
      <c r="F9550" t="s">
        <v>37</v>
      </c>
      <c r="G9550" t="s">
        <v>334</v>
      </c>
      <c r="H9550" t="s">
        <v>60</v>
      </c>
      <c r="I9550" t="s">
        <v>40</v>
      </c>
      <c r="J9550" t="s">
        <v>46</v>
      </c>
      <c r="K9550">
        <v>163</v>
      </c>
      <c r="L9550" t="s">
        <v>99</v>
      </c>
      <c r="M9550" s="9">
        <v>48</v>
      </c>
      <c r="N9550" s="10">
        <v>47</v>
      </c>
      <c r="O9550">
        <v>0.8</v>
      </c>
      <c r="P9550">
        <v>0.86</v>
      </c>
      <c r="Q9550">
        <v>0</v>
      </c>
      <c r="R9550" t="s">
        <v>43</v>
      </c>
      <c r="S9550" s="16">
        <v>5382.9120000000003</v>
      </c>
      <c r="T9550" s="16">
        <v>0</v>
      </c>
      <c r="U9550" s="16">
        <v>1000</v>
      </c>
      <c r="V9550" s="16">
        <v>250</v>
      </c>
      <c r="W9550" s="16">
        <v>7661</v>
      </c>
      <c r="X9550" s="16">
        <v>-3528.0879999999997</v>
      </c>
    </row>
    <row r="9551" spans="1:24" x14ac:dyDescent="0.25">
      <c r="A9551" s="4" t="s">
        <v>5471</v>
      </c>
      <c r="B9551" t="s">
        <v>4402</v>
      </c>
      <c r="C9551" s="13" t="s">
        <v>92</v>
      </c>
      <c r="D9551" s="14">
        <v>180</v>
      </c>
      <c r="E9551" t="s">
        <v>704</v>
      </c>
      <c r="F9551" t="s">
        <v>28</v>
      </c>
      <c r="G9551" t="s">
        <v>705</v>
      </c>
      <c r="H9551" t="s">
        <v>30</v>
      </c>
      <c r="I9551" t="s">
        <v>40</v>
      </c>
      <c r="J9551" t="s">
        <v>46</v>
      </c>
      <c r="K9551">
        <v>0</v>
      </c>
      <c r="L9551" t="s">
        <v>99</v>
      </c>
      <c r="M9551" s="9">
        <v>40</v>
      </c>
      <c r="N9551" s="10">
        <v>45</v>
      </c>
      <c r="O9551">
        <v>0.8</v>
      </c>
      <c r="P9551">
        <v>1.04</v>
      </c>
      <c r="Q9551">
        <v>0</v>
      </c>
      <c r="R9551" t="s">
        <v>43</v>
      </c>
      <c r="S9551" s="16">
        <v>5324.8</v>
      </c>
      <c r="T9551" s="16">
        <v>0</v>
      </c>
      <c r="U9551" s="16">
        <v>200</v>
      </c>
      <c r="V9551" s="16">
        <v>50</v>
      </c>
      <c r="W9551" s="16">
        <v>0</v>
      </c>
      <c r="X9551" s="16">
        <v>5074.8</v>
      </c>
    </row>
    <row r="9552" spans="1:24" x14ac:dyDescent="0.25">
      <c r="A9552" s="4" t="s">
        <v>5471</v>
      </c>
      <c r="B9552" t="s">
        <v>4403</v>
      </c>
      <c r="C9552" s="13" t="s">
        <v>92</v>
      </c>
      <c r="D9552" s="14">
        <v>248</v>
      </c>
      <c r="E9552" t="s">
        <v>880</v>
      </c>
      <c r="F9552" t="s">
        <v>37</v>
      </c>
      <c r="G9552" t="s">
        <v>488</v>
      </c>
      <c r="H9552" t="s">
        <v>39</v>
      </c>
      <c r="I9552" t="s">
        <v>40</v>
      </c>
      <c r="J9552" t="s">
        <v>32</v>
      </c>
      <c r="K9552">
        <v>166</v>
      </c>
      <c r="L9552" t="s">
        <v>95</v>
      </c>
      <c r="M9552" s="9">
        <v>65</v>
      </c>
      <c r="N9552" s="10">
        <v>73</v>
      </c>
      <c r="O9552">
        <v>0.8</v>
      </c>
      <c r="P9552">
        <v>0.89</v>
      </c>
      <c r="Q9552">
        <v>0</v>
      </c>
      <c r="R9552" t="s">
        <v>43</v>
      </c>
      <c r="S9552" s="16">
        <v>7682.4800000000005</v>
      </c>
      <c r="T9552" s="16">
        <v>0</v>
      </c>
      <c r="U9552" s="16">
        <v>0</v>
      </c>
      <c r="V9552" s="16">
        <v>0</v>
      </c>
      <c r="W9552" s="16">
        <v>12118</v>
      </c>
      <c r="X9552" s="16">
        <v>-4435.5199999999995</v>
      </c>
    </row>
    <row r="9553" spans="1:24" x14ac:dyDescent="0.25">
      <c r="A9553" s="4" t="s">
        <v>5471</v>
      </c>
      <c r="B9553" t="s">
        <v>4404</v>
      </c>
      <c r="C9553" s="13" t="s">
        <v>92</v>
      </c>
      <c r="D9553" s="14">
        <v>206</v>
      </c>
      <c r="E9553" t="s">
        <v>174</v>
      </c>
      <c r="F9553" t="s">
        <v>37</v>
      </c>
      <c r="G9553" t="s">
        <v>137</v>
      </c>
      <c r="H9553" t="s">
        <v>39</v>
      </c>
      <c r="I9553" t="s">
        <v>40</v>
      </c>
      <c r="J9553" t="s">
        <v>46</v>
      </c>
      <c r="K9553">
        <v>168</v>
      </c>
      <c r="L9553" t="s">
        <v>99</v>
      </c>
      <c r="M9553" s="9">
        <v>48</v>
      </c>
      <c r="N9553" s="10">
        <v>53</v>
      </c>
      <c r="O9553">
        <v>0.8</v>
      </c>
      <c r="P9553">
        <v>1</v>
      </c>
      <c r="Q9553">
        <v>0</v>
      </c>
      <c r="R9553" t="s">
        <v>43</v>
      </c>
      <c r="S9553" s="16">
        <v>6451.2000000000007</v>
      </c>
      <c r="T9553" s="16">
        <v>0</v>
      </c>
      <c r="U9553" s="16">
        <v>0</v>
      </c>
      <c r="V9553" s="16">
        <v>250</v>
      </c>
      <c r="W9553" s="16">
        <v>8904</v>
      </c>
      <c r="X9553" s="16">
        <v>-2702.7999999999993</v>
      </c>
    </row>
    <row r="9554" spans="1:24" x14ac:dyDescent="0.25">
      <c r="A9554" s="4" t="s">
        <v>5471</v>
      </c>
      <c r="B9554" t="s">
        <v>4405</v>
      </c>
      <c r="C9554" s="13" t="s">
        <v>43</v>
      </c>
      <c r="D9554" s="14">
        <v>293</v>
      </c>
      <c r="E9554" t="s">
        <v>960</v>
      </c>
      <c r="F9554" t="s">
        <v>28</v>
      </c>
      <c r="G9554" t="s">
        <v>234</v>
      </c>
      <c r="H9554" t="s">
        <v>60</v>
      </c>
      <c r="I9554" t="s">
        <v>52</v>
      </c>
      <c r="J9554" t="s">
        <v>46</v>
      </c>
      <c r="K9554">
        <v>166</v>
      </c>
      <c r="L9554" t="s">
        <v>47</v>
      </c>
      <c r="M9554" s="9">
        <v>30</v>
      </c>
      <c r="N9554" s="10">
        <v>615.38461538461536</v>
      </c>
      <c r="O9554">
        <v>1.1000000000000001</v>
      </c>
      <c r="P9554">
        <v>1.19</v>
      </c>
      <c r="Q9554">
        <v>0</v>
      </c>
      <c r="R9554" t="s">
        <v>43</v>
      </c>
      <c r="S9554" s="16">
        <v>6283.2</v>
      </c>
      <c r="T9554" s="16">
        <v>615.38461538461536</v>
      </c>
      <c r="U9554" s="16">
        <v>0</v>
      </c>
      <c r="V9554" s="16">
        <v>0</v>
      </c>
      <c r="W9554" s="16">
        <v>0</v>
      </c>
      <c r="X9554" s="16">
        <v>5667.8153846153846</v>
      </c>
    </row>
    <row r="9555" spans="1:24" x14ac:dyDescent="0.25">
      <c r="A9555" s="4" t="s">
        <v>5471</v>
      </c>
      <c r="B9555" t="s">
        <v>4406</v>
      </c>
      <c r="C9555" s="13" t="s">
        <v>35</v>
      </c>
      <c r="D9555" s="14">
        <v>234</v>
      </c>
      <c r="E9555" t="s">
        <v>163</v>
      </c>
      <c r="F9555" t="s">
        <v>28</v>
      </c>
      <c r="G9555" t="s">
        <v>164</v>
      </c>
      <c r="H9555" t="s">
        <v>51</v>
      </c>
      <c r="I9555" t="s">
        <v>52</v>
      </c>
      <c r="J9555" t="s">
        <v>46</v>
      </c>
      <c r="K9555">
        <v>0</v>
      </c>
      <c r="L9555" t="s">
        <v>53</v>
      </c>
      <c r="M9555" s="9">
        <v>24</v>
      </c>
      <c r="N9555" s="10">
        <v>384.61538461538464</v>
      </c>
      <c r="O9555">
        <v>1.1000000000000001</v>
      </c>
      <c r="P9555">
        <v>1.01</v>
      </c>
      <c r="Q9555">
        <v>0</v>
      </c>
      <c r="R9555" t="s">
        <v>43</v>
      </c>
      <c r="S9555" s="16">
        <v>4266.24</v>
      </c>
      <c r="T9555" s="16">
        <v>0</v>
      </c>
      <c r="U9555" s="16">
        <v>1000</v>
      </c>
      <c r="V9555" s="16">
        <v>50</v>
      </c>
      <c r="W9555" s="16">
        <v>0</v>
      </c>
      <c r="X9555" s="16">
        <v>3216.24</v>
      </c>
    </row>
    <row r="9556" spans="1:24" x14ac:dyDescent="0.25">
      <c r="A9556" s="4" t="s">
        <v>5471</v>
      </c>
      <c r="B9556" t="s">
        <v>4407</v>
      </c>
      <c r="C9556" s="13" t="s">
        <v>35</v>
      </c>
      <c r="D9556" s="14">
        <v>192</v>
      </c>
      <c r="E9556" t="s">
        <v>394</v>
      </c>
      <c r="F9556" t="s">
        <v>28</v>
      </c>
      <c r="G9556" t="s">
        <v>329</v>
      </c>
      <c r="H9556" t="s">
        <v>60</v>
      </c>
      <c r="I9556" t="s">
        <v>31</v>
      </c>
      <c r="J9556" t="s">
        <v>46</v>
      </c>
      <c r="K9556">
        <v>168</v>
      </c>
      <c r="L9556" t="s">
        <v>53</v>
      </c>
      <c r="M9556" s="9">
        <v>24</v>
      </c>
      <c r="N9556" s="10">
        <v>384.61538461538464</v>
      </c>
      <c r="O9556">
        <v>1.2</v>
      </c>
      <c r="P9556">
        <v>1.1200000000000001</v>
      </c>
      <c r="Q9556">
        <v>0</v>
      </c>
      <c r="R9556" t="s">
        <v>43</v>
      </c>
      <c r="S9556" s="16">
        <v>5160.9600000000009</v>
      </c>
      <c r="T9556" s="16">
        <v>384.61538461538464</v>
      </c>
      <c r="U9556" s="16">
        <v>200</v>
      </c>
      <c r="V9556" s="16">
        <v>0</v>
      </c>
      <c r="W9556" s="16">
        <v>0</v>
      </c>
      <c r="X9556" s="16">
        <v>4576.3446153846162</v>
      </c>
    </row>
    <row r="9557" spans="1:24" x14ac:dyDescent="0.25">
      <c r="A9557" s="4" t="s">
        <v>5471</v>
      </c>
      <c r="B9557" t="s">
        <v>4408</v>
      </c>
      <c r="C9557" s="13" t="s">
        <v>26</v>
      </c>
      <c r="D9557" s="14">
        <v>101</v>
      </c>
      <c r="E9557" t="s">
        <v>595</v>
      </c>
      <c r="F9557" t="s">
        <v>28</v>
      </c>
      <c r="G9557" t="s">
        <v>159</v>
      </c>
      <c r="H9557" t="s">
        <v>39</v>
      </c>
      <c r="I9557" t="s">
        <v>40</v>
      </c>
      <c r="J9557" t="s">
        <v>46</v>
      </c>
      <c r="K9557">
        <v>164</v>
      </c>
      <c r="L9557" t="s">
        <v>90</v>
      </c>
      <c r="M9557" s="9">
        <v>35</v>
      </c>
      <c r="N9557" s="10">
        <v>923.07692307692309</v>
      </c>
      <c r="O9557">
        <v>0.8</v>
      </c>
      <c r="P9557">
        <v>1.01</v>
      </c>
      <c r="Q9557">
        <v>0</v>
      </c>
      <c r="R9557" t="s">
        <v>43</v>
      </c>
      <c r="S9557" s="16">
        <v>4524.8</v>
      </c>
      <c r="T9557" s="16">
        <v>923.07692307692309</v>
      </c>
      <c r="U9557" s="16">
        <v>0</v>
      </c>
      <c r="V9557" s="16">
        <v>100</v>
      </c>
      <c r="W9557" s="16">
        <v>0</v>
      </c>
      <c r="X9557" s="16">
        <v>3501.7230769230773</v>
      </c>
    </row>
    <row r="9558" spans="1:24" x14ac:dyDescent="0.25">
      <c r="A9558" s="4" t="s">
        <v>5471</v>
      </c>
      <c r="B9558" t="s">
        <v>4409</v>
      </c>
      <c r="C9558" s="13" t="s">
        <v>78</v>
      </c>
      <c r="D9558" s="14">
        <v>70</v>
      </c>
      <c r="E9558" t="s">
        <v>407</v>
      </c>
      <c r="F9558" t="s">
        <v>37</v>
      </c>
      <c r="G9558" t="s">
        <v>201</v>
      </c>
      <c r="H9558" t="s">
        <v>39</v>
      </c>
      <c r="I9558" t="s">
        <v>76</v>
      </c>
      <c r="J9558" t="s">
        <v>32</v>
      </c>
      <c r="K9558">
        <v>0</v>
      </c>
      <c r="L9558" t="s">
        <v>121</v>
      </c>
      <c r="M9558" s="9">
        <v>65</v>
      </c>
      <c r="N9558" s="10">
        <v>7500</v>
      </c>
      <c r="O9558">
        <v>1</v>
      </c>
      <c r="P9558">
        <v>1.1299999999999999</v>
      </c>
      <c r="Q9558">
        <v>0</v>
      </c>
      <c r="R9558" t="s">
        <v>43</v>
      </c>
      <c r="S9558" s="16">
        <v>0</v>
      </c>
      <c r="T9558" s="16">
        <v>0</v>
      </c>
      <c r="U9558" s="16">
        <v>200</v>
      </c>
      <c r="V9558" s="16">
        <v>50</v>
      </c>
      <c r="W9558" s="16">
        <v>0</v>
      </c>
      <c r="X9558" s="16">
        <v>-250</v>
      </c>
    </row>
    <row r="9559" spans="1:24" x14ac:dyDescent="0.25">
      <c r="A9559" s="4" t="s">
        <v>5471</v>
      </c>
      <c r="B9559" t="s">
        <v>4410</v>
      </c>
      <c r="C9559" s="13" t="s">
        <v>135</v>
      </c>
      <c r="D9559" s="14">
        <v>270</v>
      </c>
      <c r="E9559" t="s">
        <v>147</v>
      </c>
      <c r="F9559" t="s">
        <v>37</v>
      </c>
      <c r="G9559" t="s">
        <v>148</v>
      </c>
      <c r="H9559" t="s">
        <v>81</v>
      </c>
      <c r="I9559" t="s">
        <v>40</v>
      </c>
      <c r="J9559" t="s">
        <v>46</v>
      </c>
      <c r="K9559">
        <v>167</v>
      </c>
      <c r="L9559" t="s">
        <v>138</v>
      </c>
      <c r="M9559" s="9">
        <v>55</v>
      </c>
      <c r="N9559" s="10">
        <v>2307.6923076923076</v>
      </c>
      <c r="O9559">
        <v>0.8</v>
      </c>
      <c r="P9559">
        <v>1.2</v>
      </c>
      <c r="Q9559">
        <v>0</v>
      </c>
      <c r="R9559" t="s">
        <v>43</v>
      </c>
      <c r="S9559" s="16">
        <v>8817.6</v>
      </c>
      <c r="T9559" s="16">
        <v>2307.6923076923076</v>
      </c>
      <c r="U9559" s="16">
        <v>0</v>
      </c>
      <c r="V9559" s="16">
        <v>10</v>
      </c>
      <c r="W9559" s="16">
        <v>0</v>
      </c>
      <c r="X9559" s="16">
        <v>6499.9076923076927</v>
      </c>
    </row>
    <row r="9560" spans="1:24" x14ac:dyDescent="0.25">
      <c r="A9560" s="4" t="s">
        <v>5471</v>
      </c>
      <c r="B9560" t="s">
        <v>4411</v>
      </c>
      <c r="C9560" s="13" t="s">
        <v>35</v>
      </c>
      <c r="D9560" s="14">
        <v>282</v>
      </c>
      <c r="E9560" t="s">
        <v>433</v>
      </c>
      <c r="F9560" t="s">
        <v>28</v>
      </c>
      <c r="G9560" t="s">
        <v>179</v>
      </c>
      <c r="H9560" t="s">
        <v>39</v>
      </c>
      <c r="I9560" t="s">
        <v>31</v>
      </c>
      <c r="J9560" t="s">
        <v>46</v>
      </c>
      <c r="K9560">
        <v>110</v>
      </c>
      <c r="L9560" t="s">
        <v>53</v>
      </c>
      <c r="M9560" s="9">
        <v>24</v>
      </c>
      <c r="N9560" s="10">
        <v>384.61538461538464</v>
      </c>
      <c r="O9560">
        <v>1.2</v>
      </c>
      <c r="P9560">
        <v>0.98</v>
      </c>
      <c r="Q9560">
        <v>1</v>
      </c>
      <c r="R9560" t="s">
        <v>43</v>
      </c>
      <c r="S9560" s="16">
        <v>0</v>
      </c>
      <c r="T9560" s="16">
        <v>384.61538461538464</v>
      </c>
      <c r="U9560" s="16">
        <v>500</v>
      </c>
      <c r="V9560" s="16">
        <v>10</v>
      </c>
      <c r="W9560" s="16">
        <v>0</v>
      </c>
      <c r="X9560" s="16">
        <v>-894.61538461538464</v>
      </c>
    </row>
    <row r="9561" spans="1:24" x14ac:dyDescent="0.25">
      <c r="A9561" s="4" t="s">
        <v>5471</v>
      </c>
      <c r="B9561" t="s">
        <v>4412</v>
      </c>
      <c r="C9561" s="13" t="s">
        <v>92</v>
      </c>
      <c r="D9561" s="14">
        <v>199</v>
      </c>
      <c r="E9561" t="s">
        <v>239</v>
      </c>
      <c r="F9561" t="s">
        <v>28</v>
      </c>
      <c r="G9561" t="s">
        <v>89</v>
      </c>
      <c r="H9561" t="s">
        <v>39</v>
      </c>
      <c r="I9561" t="s">
        <v>76</v>
      </c>
      <c r="J9561" t="s">
        <v>32</v>
      </c>
      <c r="K9561">
        <v>119</v>
      </c>
      <c r="L9561" t="s">
        <v>95</v>
      </c>
      <c r="M9561" s="9">
        <v>65</v>
      </c>
      <c r="N9561" s="10">
        <v>71</v>
      </c>
      <c r="O9561">
        <v>1</v>
      </c>
      <c r="P9561">
        <v>0.99</v>
      </c>
      <c r="Q9561">
        <v>0</v>
      </c>
      <c r="R9561" t="s">
        <v>43</v>
      </c>
      <c r="S9561" s="16">
        <v>10296</v>
      </c>
      <c r="T9561" s="16">
        <v>0</v>
      </c>
      <c r="U9561" s="16">
        <v>750</v>
      </c>
      <c r="V9561" s="16">
        <v>500</v>
      </c>
      <c r="W9561" s="16">
        <v>8449</v>
      </c>
      <c r="X9561" s="16">
        <v>597</v>
      </c>
    </row>
    <row r="9562" spans="1:24" x14ac:dyDescent="0.25">
      <c r="A9562" s="4" t="s">
        <v>5471</v>
      </c>
      <c r="B9562" t="s">
        <v>4413</v>
      </c>
      <c r="C9562" s="13" t="s">
        <v>92</v>
      </c>
      <c r="D9562" s="14">
        <v>146</v>
      </c>
      <c r="E9562" t="s">
        <v>810</v>
      </c>
      <c r="F9562" t="s">
        <v>37</v>
      </c>
      <c r="G9562" t="s">
        <v>443</v>
      </c>
      <c r="H9562" t="s">
        <v>60</v>
      </c>
      <c r="I9562" t="s">
        <v>52</v>
      </c>
      <c r="J9562" t="s">
        <v>46</v>
      </c>
      <c r="K9562">
        <v>163</v>
      </c>
      <c r="L9562" t="s">
        <v>99</v>
      </c>
      <c r="M9562" s="9">
        <v>48</v>
      </c>
      <c r="N9562" s="10">
        <v>49</v>
      </c>
      <c r="O9562">
        <v>1.1000000000000001</v>
      </c>
      <c r="P9562">
        <v>1.07</v>
      </c>
      <c r="Q9562">
        <v>0</v>
      </c>
      <c r="R9562" t="s">
        <v>43</v>
      </c>
      <c r="S9562" s="16">
        <v>9208.8480000000018</v>
      </c>
      <c r="T9562" s="16">
        <v>0</v>
      </c>
      <c r="U9562" s="16">
        <v>1000</v>
      </c>
      <c r="V9562" s="16">
        <v>250</v>
      </c>
      <c r="W9562" s="16">
        <v>7987</v>
      </c>
      <c r="X9562" s="16">
        <v>-28.151999999998225</v>
      </c>
    </row>
    <row r="9563" spans="1:24" x14ac:dyDescent="0.25">
      <c r="A9563" s="4" t="s">
        <v>5471</v>
      </c>
      <c r="B9563" t="s">
        <v>4414</v>
      </c>
      <c r="C9563" s="13" t="s">
        <v>26</v>
      </c>
      <c r="D9563" s="14">
        <v>50</v>
      </c>
      <c r="E9563" t="s">
        <v>676</v>
      </c>
      <c r="F9563" t="s">
        <v>37</v>
      </c>
      <c r="G9563" t="s">
        <v>383</v>
      </c>
      <c r="H9563" t="s">
        <v>51</v>
      </c>
      <c r="I9563" t="s">
        <v>76</v>
      </c>
      <c r="J9563" t="s">
        <v>46</v>
      </c>
      <c r="K9563">
        <v>164</v>
      </c>
      <c r="L9563" t="s">
        <v>90</v>
      </c>
      <c r="M9563" s="9">
        <v>35</v>
      </c>
      <c r="N9563" s="10">
        <v>923.07692307692309</v>
      </c>
      <c r="O9563">
        <v>1</v>
      </c>
      <c r="P9563">
        <v>1.17</v>
      </c>
      <c r="Q9563">
        <v>0</v>
      </c>
      <c r="R9563" t="s">
        <v>43</v>
      </c>
      <c r="S9563" s="16">
        <v>6715.7999999999993</v>
      </c>
      <c r="T9563" s="16">
        <v>923.07692307692309</v>
      </c>
      <c r="U9563" s="16">
        <v>0</v>
      </c>
      <c r="V9563" s="16">
        <v>10</v>
      </c>
      <c r="W9563" s="16">
        <v>0</v>
      </c>
      <c r="X9563" s="16">
        <v>5782.7230769230764</v>
      </c>
    </row>
    <row r="9564" spans="1:24" x14ac:dyDescent="0.25">
      <c r="A9564" s="4" t="s">
        <v>5471</v>
      </c>
      <c r="B9564" t="s">
        <v>4415</v>
      </c>
      <c r="C9564" s="13" t="s">
        <v>92</v>
      </c>
      <c r="D9564" s="14">
        <v>139</v>
      </c>
      <c r="E9564" t="s">
        <v>1371</v>
      </c>
      <c r="F9564" t="s">
        <v>37</v>
      </c>
      <c r="G9564" t="s">
        <v>312</v>
      </c>
      <c r="H9564" t="s">
        <v>81</v>
      </c>
      <c r="I9564" t="s">
        <v>52</v>
      </c>
      <c r="J9564" t="s">
        <v>46</v>
      </c>
      <c r="K9564">
        <v>166</v>
      </c>
      <c r="L9564" t="s">
        <v>99</v>
      </c>
      <c r="M9564" s="9">
        <v>48</v>
      </c>
      <c r="N9564" s="10">
        <v>42</v>
      </c>
      <c r="O9564">
        <v>1.1000000000000001</v>
      </c>
      <c r="P9564">
        <v>1.2</v>
      </c>
      <c r="Q9564">
        <v>0</v>
      </c>
      <c r="R9564" t="s">
        <v>43</v>
      </c>
      <c r="S9564" s="16">
        <v>10517.76</v>
      </c>
      <c r="T9564" s="16">
        <v>0</v>
      </c>
      <c r="U9564" s="16">
        <v>0</v>
      </c>
      <c r="V9564" s="16">
        <v>50</v>
      </c>
      <c r="W9564" s="16">
        <v>6972</v>
      </c>
      <c r="X9564" s="16">
        <v>3495.76</v>
      </c>
    </row>
    <row r="9565" spans="1:24" x14ac:dyDescent="0.25">
      <c r="A9565" s="4" t="s">
        <v>5471</v>
      </c>
      <c r="B9565" t="s">
        <v>4416</v>
      </c>
      <c r="C9565" s="13" t="s">
        <v>78</v>
      </c>
      <c r="D9565" s="14">
        <v>90</v>
      </c>
      <c r="E9565" t="s">
        <v>765</v>
      </c>
      <c r="F9565" t="s">
        <v>37</v>
      </c>
      <c r="G9565" t="s">
        <v>766</v>
      </c>
      <c r="H9565" t="s">
        <v>81</v>
      </c>
      <c r="I9565" t="s">
        <v>40</v>
      </c>
      <c r="J9565" t="s">
        <v>46</v>
      </c>
      <c r="K9565">
        <v>161</v>
      </c>
      <c r="L9565" t="s">
        <v>82</v>
      </c>
      <c r="M9565" s="9">
        <v>40</v>
      </c>
      <c r="N9565" s="10">
        <v>1230.7692307692307</v>
      </c>
      <c r="O9565">
        <v>0.8</v>
      </c>
      <c r="P9565">
        <v>1.01</v>
      </c>
      <c r="Q9565">
        <v>0</v>
      </c>
      <c r="R9565" t="s">
        <v>43</v>
      </c>
      <c r="S9565" s="16">
        <v>5203.5200000000004</v>
      </c>
      <c r="T9565" s="16">
        <v>1230.7692307692307</v>
      </c>
      <c r="U9565" s="16">
        <v>200</v>
      </c>
      <c r="V9565" s="16">
        <v>10</v>
      </c>
      <c r="W9565" s="16">
        <v>0</v>
      </c>
      <c r="X9565" s="16">
        <v>3762.7507692307699</v>
      </c>
    </row>
    <row r="9566" spans="1:24" x14ac:dyDescent="0.25">
      <c r="A9566" s="4" t="s">
        <v>5471</v>
      </c>
      <c r="B9566" t="s">
        <v>4417</v>
      </c>
      <c r="C9566" s="13" t="s">
        <v>92</v>
      </c>
      <c r="D9566" s="14">
        <v>154</v>
      </c>
      <c r="E9566" t="s">
        <v>526</v>
      </c>
      <c r="F9566" t="s">
        <v>28</v>
      </c>
      <c r="G9566" t="s">
        <v>272</v>
      </c>
      <c r="H9566" t="s">
        <v>64</v>
      </c>
      <c r="I9566" t="s">
        <v>52</v>
      </c>
      <c r="J9566" t="s">
        <v>46</v>
      </c>
      <c r="K9566">
        <v>167</v>
      </c>
      <c r="L9566" t="s">
        <v>99</v>
      </c>
      <c r="M9566" s="9">
        <v>40</v>
      </c>
      <c r="N9566" s="10">
        <v>52</v>
      </c>
      <c r="O9566">
        <v>1.1000000000000001</v>
      </c>
      <c r="P9566">
        <v>0.82</v>
      </c>
      <c r="Q9566">
        <v>0</v>
      </c>
      <c r="R9566" t="s">
        <v>43</v>
      </c>
      <c r="S9566" s="16">
        <v>5772.8</v>
      </c>
      <c r="T9566" s="16">
        <v>0</v>
      </c>
      <c r="U9566" s="16">
        <v>1000</v>
      </c>
      <c r="V9566" s="16">
        <v>10</v>
      </c>
      <c r="W9566" s="16">
        <v>8684</v>
      </c>
      <c r="X9566" s="16">
        <v>-3921.2</v>
      </c>
    </row>
    <row r="9567" spans="1:24" x14ac:dyDescent="0.25">
      <c r="A9567" s="4" t="s">
        <v>5471</v>
      </c>
      <c r="B9567" t="s">
        <v>4418</v>
      </c>
      <c r="C9567" s="13" t="s">
        <v>35</v>
      </c>
      <c r="D9567" s="14">
        <v>161</v>
      </c>
      <c r="E9567" t="s">
        <v>769</v>
      </c>
      <c r="F9567" t="s">
        <v>28</v>
      </c>
      <c r="G9567" t="s">
        <v>770</v>
      </c>
      <c r="H9567" t="s">
        <v>60</v>
      </c>
      <c r="I9567" t="s">
        <v>40</v>
      </c>
      <c r="J9567" t="s">
        <v>32</v>
      </c>
      <c r="K9567">
        <v>0</v>
      </c>
      <c r="L9567" t="s">
        <v>41</v>
      </c>
      <c r="M9567" s="9">
        <v>48</v>
      </c>
      <c r="N9567" s="10">
        <v>5416.666666666667</v>
      </c>
      <c r="O9567">
        <v>0.8</v>
      </c>
      <c r="P9567">
        <v>0.91</v>
      </c>
      <c r="Q9567">
        <v>0</v>
      </c>
      <c r="R9567" t="s">
        <v>43</v>
      </c>
      <c r="S9567" s="16">
        <v>5591.04</v>
      </c>
      <c r="T9567" s="16">
        <v>0</v>
      </c>
      <c r="U9567" s="16">
        <v>750</v>
      </c>
      <c r="V9567" s="16">
        <v>100</v>
      </c>
      <c r="W9567" s="16">
        <v>0</v>
      </c>
      <c r="X9567" s="16">
        <v>4741.04</v>
      </c>
    </row>
    <row r="9568" spans="1:24" x14ac:dyDescent="0.25">
      <c r="A9568" s="4" t="s">
        <v>5471</v>
      </c>
      <c r="B9568" t="s">
        <v>4419</v>
      </c>
      <c r="C9568" s="13" t="s">
        <v>135</v>
      </c>
      <c r="D9568" s="14">
        <v>27</v>
      </c>
      <c r="E9568" t="s">
        <v>244</v>
      </c>
      <c r="F9568" t="s">
        <v>28</v>
      </c>
      <c r="G9568" t="s">
        <v>245</v>
      </c>
      <c r="H9568" t="s">
        <v>39</v>
      </c>
      <c r="I9568" t="s">
        <v>40</v>
      </c>
      <c r="J9568" t="s">
        <v>46</v>
      </c>
      <c r="K9568">
        <v>167</v>
      </c>
      <c r="L9568" t="s">
        <v>138</v>
      </c>
      <c r="M9568" s="9">
        <v>55</v>
      </c>
      <c r="N9568" s="10">
        <v>2307.6923076923076</v>
      </c>
      <c r="O9568">
        <v>0.8</v>
      </c>
      <c r="P9568">
        <v>1.0900000000000001</v>
      </c>
      <c r="Q9568">
        <v>0</v>
      </c>
      <c r="R9568" t="s">
        <v>43</v>
      </c>
      <c r="S9568" s="16">
        <v>7673.6</v>
      </c>
      <c r="T9568" s="16">
        <v>2307.6923076923076</v>
      </c>
      <c r="U9568" s="16">
        <v>0</v>
      </c>
      <c r="V9568" s="16">
        <v>10</v>
      </c>
      <c r="W9568" s="16">
        <v>0</v>
      </c>
      <c r="X9568" s="16">
        <v>5355.9076923076927</v>
      </c>
    </row>
    <row r="9569" spans="1:24" x14ac:dyDescent="0.25">
      <c r="A9569" s="4" t="s">
        <v>5471</v>
      </c>
      <c r="B9569" t="s">
        <v>4420</v>
      </c>
      <c r="C9569" s="13" t="s">
        <v>92</v>
      </c>
      <c r="D9569" s="14">
        <v>188</v>
      </c>
      <c r="E9569" t="s">
        <v>941</v>
      </c>
      <c r="F9569" t="s">
        <v>37</v>
      </c>
      <c r="G9569" t="s">
        <v>127</v>
      </c>
      <c r="H9569" t="s">
        <v>51</v>
      </c>
      <c r="I9569" t="s">
        <v>76</v>
      </c>
      <c r="J9569" t="s">
        <v>32</v>
      </c>
      <c r="K9569">
        <v>165</v>
      </c>
      <c r="L9569" t="s">
        <v>95</v>
      </c>
      <c r="M9569" s="9">
        <v>60</v>
      </c>
      <c r="N9569" s="10">
        <v>79</v>
      </c>
      <c r="O9569">
        <v>1</v>
      </c>
      <c r="P9569">
        <v>1.2</v>
      </c>
      <c r="Q9569">
        <v>0</v>
      </c>
      <c r="R9569" t="s">
        <v>43</v>
      </c>
      <c r="S9569" s="16">
        <v>11880</v>
      </c>
      <c r="T9569" s="16">
        <v>0</v>
      </c>
      <c r="U9569" s="16">
        <v>200</v>
      </c>
      <c r="V9569" s="16">
        <v>10</v>
      </c>
      <c r="W9569" s="16">
        <v>13035</v>
      </c>
      <c r="X9569" s="16">
        <v>-1365</v>
      </c>
    </row>
    <row r="9570" spans="1:24" x14ac:dyDescent="0.25">
      <c r="A9570" s="4" t="s">
        <v>5471</v>
      </c>
      <c r="B9570" t="s">
        <v>4421</v>
      </c>
      <c r="C9570" s="13" t="s">
        <v>78</v>
      </c>
      <c r="D9570" s="14">
        <v>161</v>
      </c>
      <c r="E9570" t="s">
        <v>769</v>
      </c>
      <c r="F9570" t="s">
        <v>28</v>
      </c>
      <c r="G9570" t="s">
        <v>770</v>
      </c>
      <c r="H9570" t="s">
        <v>60</v>
      </c>
      <c r="I9570" t="s">
        <v>40</v>
      </c>
      <c r="J9570" t="s">
        <v>46</v>
      </c>
      <c r="K9570">
        <v>93</v>
      </c>
      <c r="L9570" t="s">
        <v>82</v>
      </c>
      <c r="M9570" s="9">
        <v>40</v>
      </c>
      <c r="N9570" s="10">
        <v>1230.7692307692307</v>
      </c>
      <c r="O9570">
        <v>0.8</v>
      </c>
      <c r="P9570">
        <v>0.91</v>
      </c>
      <c r="Q9570">
        <v>0</v>
      </c>
      <c r="R9570" t="s">
        <v>43</v>
      </c>
      <c r="S9570" s="16">
        <v>4659.2</v>
      </c>
      <c r="T9570" s="16">
        <v>1230.7692307692307</v>
      </c>
      <c r="U9570" s="16">
        <v>0</v>
      </c>
      <c r="V9570" s="16">
        <v>50</v>
      </c>
      <c r="W9570" s="16">
        <v>0</v>
      </c>
      <c r="X9570" s="16">
        <v>3378.4307692307693</v>
      </c>
    </row>
    <row r="9571" spans="1:24" x14ac:dyDescent="0.25">
      <c r="A9571" s="4" t="s">
        <v>5471</v>
      </c>
      <c r="B9571" t="s">
        <v>4422</v>
      </c>
      <c r="C9571" s="13" t="s">
        <v>78</v>
      </c>
      <c r="D9571" s="14">
        <v>10</v>
      </c>
      <c r="E9571" t="s">
        <v>379</v>
      </c>
      <c r="F9571" t="s">
        <v>28</v>
      </c>
      <c r="G9571" t="s">
        <v>237</v>
      </c>
      <c r="H9571" t="s">
        <v>30</v>
      </c>
      <c r="I9571" t="s">
        <v>31</v>
      </c>
      <c r="J9571" t="s">
        <v>32</v>
      </c>
      <c r="K9571">
        <v>0</v>
      </c>
      <c r="L9571" t="s">
        <v>121</v>
      </c>
      <c r="M9571" s="9">
        <v>65</v>
      </c>
      <c r="N9571" s="10">
        <v>7500</v>
      </c>
      <c r="O9571">
        <v>1.2</v>
      </c>
      <c r="P9571">
        <v>1.1399999999999999</v>
      </c>
      <c r="Q9571">
        <v>0</v>
      </c>
      <c r="R9571" t="s">
        <v>43</v>
      </c>
      <c r="S9571" s="16">
        <v>14227.199999999999</v>
      </c>
      <c r="T9571" s="16">
        <v>0</v>
      </c>
      <c r="U9571" s="16">
        <v>1000</v>
      </c>
      <c r="V9571" s="16">
        <v>50</v>
      </c>
      <c r="W9571" s="16">
        <v>0</v>
      </c>
      <c r="X9571" s="16">
        <v>13177.199999999999</v>
      </c>
    </row>
    <row r="9572" spans="1:24" x14ac:dyDescent="0.25">
      <c r="A9572" s="4" t="s">
        <v>5471</v>
      </c>
      <c r="B9572" t="s">
        <v>4423</v>
      </c>
      <c r="C9572" s="13" t="s">
        <v>92</v>
      </c>
      <c r="D9572" s="14">
        <v>42</v>
      </c>
      <c r="E9572" t="s">
        <v>517</v>
      </c>
      <c r="F9572" t="s">
        <v>28</v>
      </c>
      <c r="G9572" t="s">
        <v>362</v>
      </c>
      <c r="H9572" t="s">
        <v>30</v>
      </c>
      <c r="I9572" t="s">
        <v>40</v>
      </c>
      <c r="J9572" t="s">
        <v>32</v>
      </c>
      <c r="K9572">
        <v>116</v>
      </c>
      <c r="L9572" t="s">
        <v>95</v>
      </c>
      <c r="M9572" s="9">
        <v>48</v>
      </c>
      <c r="N9572" s="10">
        <v>47</v>
      </c>
      <c r="O9572">
        <v>0.8</v>
      </c>
      <c r="P9572">
        <v>0.94</v>
      </c>
      <c r="Q9572">
        <v>0</v>
      </c>
      <c r="R9572" t="s">
        <v>43</v>
      </c>
      <c r="S9572" s="16">
        <v>5775.36</v>
      </c>
      <c r="T9572" s="16">
        <v>0</v>
      </c>
      <c r="U9572" s="16">
        <v>200</v>
      </c>
      <c r="V9572" s="16">
        <v>100</v>
      </c>
      <c r="W9572" s="16">
        <v>5452</v>
      </c>
      <c r="X9572" s="16">
        <v>23.359999999999673</v>
      </c>
    </row>
    <row r="9573" spans="1:24" x14ac:dyDescent="0.25">
      <c r="A9573" s="4" t="s">
        <v>5471</v>
      </c>
      <c r="B9573" t="s">
        <v>4424</v>
      </c>
      <c r="C9573" s="13" t="s">
        <v>92</v>
      </c>
      <c r="D9573" s="14">
        <v>136</v>
      </c>
      <c r="E9573" t="s">
        <v>439</v>
      </c>
      <c r="F9573" t="s">
        <v>37</v>
      </c>
      <c r="G9573" t="s">
        <v>370</v>
      </c>
      <c r="H9573" t="s">
        <v>39</v>
      </c>
      <c r="I9573" t="s">
        <v>52</v>
      </c>
      <c r="J9573" t="s">
        <v>32</v>
      </c>
      <c r="K9573">
        <v>0</v>
      </c>
      <c r="L9573" t="s">
        <v>95</v>
      </c>
      <c r="M9573" s="9">
        <v>35</v>
      </c>
      <c r="N9573" s="10">
        <v>44</v>
      </c>
      <c r="O9573">
        <v>1.1000000000000001</v>
      </c>
      <c r="P9573">
        <v>0.81</v>
      </c>
      <c r="Q9573">
        <v>0</v>
      </c>
      <c r="R9573" t="s">
        <v>43</v>
      </c>
      <c r="S9573" s="16">
        <v>0</v>
      </c>
      <c r="T9573" s="16">
        <v>0</v>
      </c>
      <c r="U9573" s="16">
        <v>0</v>
      </c>
      <c r="V9573" s="16">
        <v>50</v>
      </c>
      <c r="W9573" s="16">
        <v>0</v>
      </c>
      <c r="X9573" s="16">
        <v>-50</v>
      </c>
    </row>
    <row r="9574" spans="1:24" x14ac:dyDescent="0.25">
      <c r="A9574" s="4" t="s">
        <v>5471</v>
      </c>
      <c r="B9574" t="s">
        <v>4425</v>
      </c>
      <c r="C9574" s="13" t="s">
        <v>43</v>
      </c>
      <c r="D9574" s="14">
        <v>212</v>
      </c>
      <c r="E9574" t="s">
        <v>897</v>
      </c>
      <c r="F9574" t="s">
        <v>37</v>
      </c>
      <c r="G9574" t="s">
        <v>625</v>
      </c>
      <c r="H9574" t="s">
        <v>30</v>
      </c>
      <c r="I9574" t="s">
        <v>86</v>
      </c>
      <c r="J9574" t="s">
        <v>46</v>
      </c>
      <c r="K9574">
        <v>161</v>
      </c>
      <c r="L9574" t="s">
        <v>47</v>
      </c>
      <c r="M9574" s="9">
        <v>30</v>
      </c>
      <c r="N9574" s="10">
        <v>615.38461538461536</v>
      </c>
      <c r="O9574">
        <v>0.9</v>
      </c>
      <c r="P9574">
        <v>0.86</v>
      </c>
      <c r="Q9574">
        <v>0</v>
      </c>
      <c r="R9574" t="s">
        <v>43</v>
      </c>
      <c r="S9574" s="16">
        <v>3738.42</v>
      </c>
      <c r="T9574" s="16">
        <v>615.38461538461536</v>
      </c>
      <c r="U9574" s="16">
        <v>200</v>
      </c>
      <c r="V9574" s="16">
        <v>10</v>
      </c>
      <c r="W9574" s="16">
        <v>0</v>
      </c>
      <c r="X9574" s="16">
        <v>2913.0353846153848</v>
      </c>
    </row>
    <row r="9575" spans="1:24" x14ac:dyDescent="0.25">
      <c r="A9575" s="4" t="s">
        <v>5471</v>
      </c>
      <c r="B9575" t="s">
        <v>4426</v>
      </c>
      <c r="C9575" s="13" t="s">
        <v>92</v>
      </c>
      <c r="D9575" s="14">
        <v>255</v>
      </c>
      <c r="E9575" t="s">
        <v>205</v>
      </c>
      <c r="F9575" t="s">
        <v>37</v>
      </c>
      <c r="G9575" t="s">
        <v>124</v>
      </c>
      <c r="H9575" t="s">
        <v>51</v>
      </c>
      <c r="I9575" t="s">
        <v>86</v>
      </c>
      <c r="J9575" t="s">
        <v>46</v>
      </c>
      <c r="K9575">
        <v>0</v>
      </c>
      <c r="L9575" t="s">
        <v>99</v>
      </c>
      <c r="M9575" s="9">
        <v>60</v>
      </c>
      <c r="N9575" s="10">
        <v>74</v>
      </c>
      <c r="O9575">
        <v>0.9</v>
      </c>
      <c r="P9575">
        <v>1.17</v>
      </c>
      <c r="Q9575">
        <v>0</v>
      </c>
      <c r="R9575" t="s">
        <v>43</v>
      </c>
      <c r="S9575" s="16">
        <v>0</v>
      </c>
      <c r="T9575" s="16">
        <v>0</v>
      </c>
      <c r="U9575" s="16">
        <v>0</v>
      </c>
      <c r="V9575" s="16">
        <v>500</v>
      </c>
      <c r="W9575" s="16">
        <v>0</v>
      </c>
      <c r="X9575" s="16">
        <v>-500</v>
      </c>
    </row>
    <row r="9576" spans="1:24" x14ac:dyDescent="0.25">
      <c r="A9576" s="4" t="s">
        <v>5471</v>
      </c>
      <c r="B9576" t="s">
        <v>4427</v>
      </c>
      <c r="C9576" s="13" t="s">
        <v>92</v>
      </c>
      <c r="D9576" s="14">
        <v>209</v>
      </c>
      <c r="E9576" t="s">
        <v>274</v>
      </c>
      <c r="F9576" t="s">
        <v>37</v>
      </c>
      <c r="G9576" t="s">
        <v>275</v>
      </c>
      <c r="H9576" t="s">
        <v>81</v>
      </c>
      <c r="I9576" t="s">
        <v>52</v>
      </c>
      <c r="J9576" t="s">
        <v>32</v>
      </c>
      <c r="K9576">
        <v>126</v>
      </c>
      <c r="L9576" t="s">
        <v>95</v>
      </c>
      <c r="M9576" s="9">
        <v>60</v>
      </c>
      <c r="N9576" s="10">
        <v>73</v>
      </c>
      <c r="O9576">
        <v>1.1000000000000001</v>
      </c>
      <c r="P9576">
        <v>0.93</v>
      </c>
      <c r="Q9576">
        <v>0</v>
      </c>
      <c r="R9576" t="s">
        <v>43</v>
      </c>
      <c r="S9576" s="16">
        <v>7733.88</v>
      </c>
      <c r="T9576" s="16">
        <v>0</v>
      </c>
      <c r="U9576" s="16">
        <v>0</v>
      </c>
      <c r="V9576" s="16">
        <v>100</v>
      </c>
      <c r="W9576" s="16">
        <v>9198</v>
      </c>
      <c r="X9576" s="16">
        <v>-1564.12</v>
      </c>
    </row>
    <row r="9577" spans="1:24" x14ac:dyDescent="0.25">
      <c r="A9577" s="4" t="s">
        <v>5471</v>
      </c>
      <c r="B9577" t="s">
        <v>4428</v>
      </c>
      <c r="C9577" s="13" t="s">
        <v>35</v>
      </c>
      <c r="D9577" s="14">
        <v>161</v>
      </c>
      <c r="E9577" t="s">
        <v>769</v>
      </c>
      <c r="F9577" t="s">
        <v>28</v>
      </c>
      <c r="G9577" t="s">
        <v>770</v>
      </c>
      <c r="H9577" t="s">
        <v>60</v>
      </c>
      <c r="I9577" t="s">
        <v>40</v>
      </c>
      <c r="J9577" t="s">
        <v>32</v>
      </c>
      <c r="K9577">
        <v>166</v>
      </c>
      <c r="L9577" t="s">
        <v>41</v>
      </c>
      <c r="M9577" s="9">
        <v>48</v>
      </c>
      <c r="N9577" s="10">
        <v>5416.666666666667</v>
      </c>
      <c r="O9577">
        <v>0.8</v>
      </c>
      <c r="P9577">
        <v>0.91</v>
      </c>
      <c r="Q9577">
        <v>0</v>
      </c>
      <c r="R9577" t="s">
        <v>43</v>
      </c>
      <c r="S9577" s="16">
        <v>5591.04</v>
      </c>
      <c r="T9577" s="16">
        <v>5416.666666666667</v>
      </c>
      <c r="U9577" s="16">
        <v>200</v>
      </c>
      <c r="V9577" s="16">
        <v>0</v>
      </c>
      <c r="W9577" s="16">
        <v>0</v>
      </c>
      <c r="X9577" s="16">
        <v>-25.626666666667006</v>
      </c>
    </row>
    <row r="9578" spans="1:24" x14ac:dyDescent="0.25">
      <c r="A9578" s="4" t="s">
        <v>5471</v>
      </c>
      <c r="B9578" t="s">
        <v>4429</v>
      </c>
      <c r="C9578" s="13" t="s">
        <v>92</v>
      </c>
      <c r="D9578" s="14">
        <v>293</v>
      </c>
      <c r="E9578" t="s">
        <v>960</v>
      </c>
      <c r="F9578" t="s">
        <v>28</v>
      </c>
      <c r="G9578" t="s">
        <v>234</v>
      </c>
      <c r="H9578" t="s">
        <v>60</v>
      </c>
      <c r="I9578" t="s">
        <v>52</v>
      </c>
      <c r="J9578" t="s">
        <v>46</v>
      </c>
      <c r="K9578">
        <v>0</v>
      </c>
      <c r="L9578" t="s">
        <v>99</v>
      </c>
      <c r="M9578" s="9">
        <v>60</v>
      </c>
      <c r="N9578" s="10">
        <v>80</v>
      </c>
      <c r="O9578">
        <v>1.1000000000000001</v>
      </c>
      <c r="P9578">
        <v>1.19</v>
      </c>
      <c r="Q9578">
        <v>0</v>
      </c>
      <c r="R9578" t="s">
        <v>43</v>
      </c>
      <c r="S9578" s="16">
        <v>12566.4</v>
      </c>
      <c r="T9578" s="16">
        <v>0</v>
      </c>
      <c r="U9578" s="16">
        <v>1000</v>
      </c>
      <c r="V9578" s="16">
        <v>10</v>
      </c>
      <c r="W9578" s="16">
        <v>0</v>
      </c>
      <c r="X9578" s="16">
        <v>11556.4</v>
      </c>
    </row>
    <row r="9579" spans="1:24" x14ac:dyDescent="0.25">
      <c r="A9579" s="4" t="s">
        <v>5471</v>
      </c>
      <c r="B9579" t="s">
        <v>4430</v>
      </c>
      <c r="C9579" s="13" t="s">
        <v>35</v>
      </c>
      <c r="D9579" s="14">
        <v>22</v>
      </c>
      <c r="E9579" t="s">
        <v>418</v>
      </c>
      <c r="F9579" t="s">
        <v>37</v>
      </c>
      <c r="G9579" t="s">
        <v>45</v>
      </c>
      <c r="H9579" t="s">
        <v>39</v>
      </c>
      <c r="I9579" t="s">
        <v>52</v>
      </c>
      <c r="J9579" t="s">
        <v>46</v>
      </c>
      <c r="K9579">
        <v>168</v>
      </c>
      <c r="L9579" t="s">
        <v>53</v>
      </c>
      <c r="M9579" s="9">
        <v>24</v>
      </c>
      <c r="N9579" s="10">
        <v>384.61538461538464</v>
      </c>
      <c r="O9579">
        <v>1.1000000000000001</v>
      </c>
      <c r="P9579">
        <v>0.9</v>
      </c>
      <c r="Q9579">
        <v>1</v>
      </c>
      <c r="R9579" t="s">
        <v>43</v>
      </c>
      <c r="S9579" s="16">
        <v>0</v>
      </c>
      <c r="T9579" s="16">
        <v>384.61538461538464</v>
      </c>
      <c r="U9579" s="16">
        <v>200</v>
      </c>
      <c r="V9579" s="16">
        <v>10</v>
      </c>
      <c r="W9579" s="16">
        <v>0</v>
      </c>
      <c r="X9579" s="16">
        <v>-594.61538461538464</v>
      </c>
    </row>
    <row r="9580" spans="1:24" x14ac:dyDescent="0.25">
      <c r="A9580" s="4" t="s">
        <v>5471</v>
      </c>
      <c r="B9580" t="s">
        <v>4431</v>
      </c>
      <c r="C9580" s="13" t="s">
        <v>43</v>
      </c>
      <c r="D9580" s="14">
        <v>259</v>
      </c>
      <c r="E9580" t="s">
        <v>469</v>
      </c>
      <c r="F9580" t="s">
        <v>28</v>
      </c>
      <c r="G9580" t="s">
        <v>124</v>
      </c>
      <c r="H9580" t="s">
        <v>51</v>
      </c>
      <c r="I9580" t="s">
        <v>40</v>
      </c>
      <c r="J9580" t="s">
        <v>46</v>
      </c>
      <c r="K9580">
        <v>0</v>
      </c>
      <c r="L9580" t="s">
        <v>47</v>
      </c>
      <c r="M9580" s="9">
        <v>30</v>
      </c>
      <c r="N9580" s="10">
        <v>615.38461538461536</v>
      </c>
      <c r="O9580">
        <v>0.8</v>
      </c>
      <c r="P9580">
        <v>1.17</v>
      </c>
      <c r="Q9580">
        <v>0</v>
      </c>
      <c r="R9580" t="s">
        <v>43</v>
      </c>
      <c r="S9580" s="16">
        <v>4492.7999999999993</v>
      </c>
      <c r="T9580" s="16">
        <v>0</v>
      </c>
      <c r="U9580" s="16">
        <v>500</v>
      </c>
      <c r="V9580" s="16">
        <v>0</v>
      </c>
      <c r="W9580" s="16">
        <v>0</v>
      </c>
      <c r="X9580" s="16">
        <v>3992.7999999999993</v>
      </c>
    </row>
    <row r="9581" spans="1:24" x14ac:dyDescent="0.25">
      <c r="A9581" s="4" t="s">
        <v>5471</v>
      </c>
      <c r="B9581" t="s">
        <v>4432</v>
      </c>
      <c r="C9581" s="13" t="s">
        <v>78</v>
      </c>
      <c r="D9581" s="14">
        <v>234</v>
      </c>
      <c r="E9581" t="s">
        <v>163</v>
      </c>
      <c r="F9581" t="s">
        <v>28</v>
      </c>
      <c r="G9581" t="s">
        <v>164</v>
      </c>
      <c r="H9581" t="s">
        <v>51</v>
      </c>
      <c r="I9581" t="s">
        <v>52</v>
      </c>
      <c r="J9581" t="s">
        <v>32</v>
      </c>
      <c r="K9581">
        <v>167</v>
      </c>
      <c r="L9581" t="s">
        <v>121</v>
      </c>
      <c r="M9581" s="9">
        <v>65</v>
      </c>
      <c r="N9581" s="10">
        <v>7500</v>
      </c>
      <c r="O9581">
        <v>1.1000000000000001</v>
      </c>
      <c r="P9581">
        <v>1.01</v>
      </c>
      <c r="Q9581">
        <v>0</v>
      </c>
      <c r="R9581" t="s">
        <v>43</v>
      </c>
      <c r="S9581" s="16">
        <v>11554.400000000001</v>
      </c>
      <c r="T9581" s="16">
        <v>7500</v>
      </c>
      <c r="U9581" s="16">
        <v>0</v>
      </c>
      <c r="V9581" s="16">
        <v>50</v>
      </c>
      <c r="W9581" s="16">
        <v>0</v>
      </c>
      <c r="X9581" s="16">
        <v>4004.4000000000015</v>
      </c>
    </row>
    <row r="9582" spans="1:24" x14ac:dyDescent="0.25">
      <c r="A9582" s="4" t="s">
        <v>5471</v>
      </c>
      <c r="B9582" t="s">
        <v>4433</v>
      </c>
      <c r="C9582" s="13" t="s">
        <v>43</v>
      </c>
      <c r="D9582" s="14">
        <v>219</v>
      </c>
      <c r="E9582" t="s">
        <v>197</v>
      </c>
      <c r="F9582" t="s">
        <v>28</v>
      </c>
      <c r="G9582" t="s">
        <v>198</v>
      </c>
      <c r="H9582" t="s">
        <v>39</v>
      </c>
      <c r="I9582" t="s">
        <v>86</v>
      </c>
      <c r="J9582" t="s">
        <v>46</v>
      </c>
      <c r="K9582">
        <v>0</v>
      </c>
      <c r="L9582" t="s">
        <v>47</v>
      </c>
      <c r="M9582" s="9">
        <v>30</v>
      </c>
      <c r="N9582" s="10">
        <v>615.38461538461536</v>
      </c>
      <c r="O9582">
        <v>0.9</v>
      </c>
      <c r="P9582">
        <v>0.87</v>
      </c>
      <c r="Q9582">
        <v>0</v>
      </c>
      <c r="R9582" t="s">
        <v>43</v>
      </c>
      <c r="S9582" s="16">
        <v>3758.4</v>
      </c>
      <c r="T9582" s="16">
        <v>0</v>
      </c>
      <c r="U9582" s="16">
        <v>750</v>
      </c>
      <c r="V9582" s="16">
        <v>500</v>
      </c>
      <c r="W9582" s="16">
        <v>0</v>
      </c>
      <c r="X9582" s="16">
        <v>2508.4</v>
      </c>
    </row>
    <row r="9583" spans="1:24" x14ac:dyDescent="0.25">
      <c r="A9583" s="4" t="s">
        <v>5471</v>
      </c>
      <c r="B9583" t="s">
        <v>4434</v>
      </c>
      <c r="C9583" s="13" t="s">
        <v>35</v>
      </c>
      <c r="D9583" s="14">
        <v>263</v>
      </c>
      <c r="E9583" t="s">
        <v>1030</v>
      </c>
      <c r="F9583" t="s">
        <v>28</v>
      </c>
      <c r="G9583" t="s">
        <v>403</v>
      </c>
      <c r="H9583" t="s">
        <v>51</v>
      </c>
      <c r="I9583" t="s">
        <v>76</v>
      </c>
      <c r="J9583" t="s">
        <v>32</v>
      </c>
      <c r="K9583">
        <v>163</v>
      </c>
      <c r="L9583" t="s">
        <v>41</v>
      </c>
      <c r="M9583" s="9">
        <v>48</v>
      </c>
      <c r="N9583" s="10">
        <v>5416.666666666667</v>
      </c>
      <c r="O9583">
        <v>1</v>
      </c>
      <c r="P9583">
        <v>1.1499999999999999</v>
      </c>
      <c r="Q9583">
        <v>0</v>
      </c>
      <c r="R9583" t="s">
        <v>43</v>
      </c>
      <c r="S9583" s="16">
        <v>8832</v>
      </c>
      <c r="T9583" s="16">
        <v>5416.666666666667</v>
      </c>
      <c r="U9583" s="16">
        <v>500</v>
      </c>
      <c r="V9583" s="16">
        <v>100</v>
      </c>
      <c r="W9583" s="16">
        <v>0</v>
      </c>
      <c r="X9583" s="16">
        <v>2815.333333333333</v>
      </c>
    </row>
    <row r="9584" spans="1:24" x14ac:dyDescent="0.25">
      <c r="A9584" s="4" t="s">
        <v>5471</v>
      </c>
      <c r="B9584" t="s">
        <v>4435</v>
      </c>
      <c r="C9584" s="13" t="s">
        <v>66</v>
      </c>
      <c r="D9584" s="14">
        <v>138</v>
      </c>
      <c r="E9584" t="s">
        <v>369</v>
      </c>
      <c r="F9584" t="s">
        <v>37</v>
      </c>
      <c r="G9584" t="s">
        <v>370</v>
      </c>
      <c r="H9584" t="s">
        <v>39</v>
      </c>
      <c r="I9584" t="s">
        <v>40</v>
      </c>
      <c r="J9584" t="s">
        <v>32</v>
      </c>
      <c r="K9584">
        <v>163</v>
      </c>
      <c r="L9584" t="s">
        <v>296</v>
      </c>
      <c r="M9584" s="9">
        <v>72</v>
      </c>
      <c r="N9584" s="10">
        <v>8333.3333333333339</v>
      </c>
      <c r="O9584">
        <v>0.8</v>
      </c>
      <c r="P9584">
        <v>0.81</v>
      </c>
      <c r="Q9584">
        <v>0</v>
      </c>
      <c r="R9584" t="s">
        <v>43</v>
      </c>
      <c r="S9584" s="16">
        <v>7604.9280000000017</v>
      </c>
      <c r="T9584" s="16">
        <v>8333.3333333333339</v>
      </c>
      <c r="U9584" s="16">
        <v>500</v>
      </c>
      <c r="V9584" s="16">
        <v>0</v>
      </c>
      <c r="W9584" s="16">
        <v>0</v>
      </c>
      <c r="X9584" s="16">
        <v>-1228.4053333333322</v>
      </c>
    </row>
    <row r="9585" spans="1:24" x14ac:dyDescent="0.25">
      <c r="A9585" s="4" t="s">
        <v>5471</v>
      </c>
      <c r="B9585" t="s">
        <v>4436</v>
      </c>
      <c r="C9585" s="13" t="s">
        <v>78</v>
      </c>
      <c r="D9585" s="14">
        <v>63</v>
      </c>
      <c r="E9585" t="s">
        <v>161</v>
      </c>
      <c r="F9585" t="s">
        <v>37</v>
      </c>
      <c r="G9585" t="s">
        <v>113</v>
      </c>
      <c r="H9585" t="s">
        <v>60</v>
      </c>
      <c r="I9585" t="s">
        <v>76</v>
      </c>
      <c r="J9585" t="s">
        <v>46</v>
      </c>
      <c r="K9585">
        <v>168</v>
      </c>
      <c r="L9585" t="s">
        <v>82</v>
      </c>
      <c r="M9585" s="9">
        <v>40</v>
      </c>
      <c r="N9585" s="10">
        <v>1230.7692307692307</v>
      </c>
      <c r="O9585">
        <v>1</v>
      </c>
      <c r="P9585">
        <v>1.01</v>
      </c>
      <c r="Q9585">
        <v>0</v>
      </c>
      <c r="R9585" t="s">
        <v>43</v>
      </c>
      <c r="S9585" s="16">
        <v>6787.2</v>
      </c>
      <c r="T9585" s="16">
        <v>1230.7692307692307</v>
      </c>
      <c r="U9585" s="16">
        <v>1000</v>
      </c>
      <c r="V9585" s="16">
        <v>50</v>
      </c>
      <c r="W9585" s="16">
        <v>0</v>
      </c>
      <c r="X9585" s="16">
        <v>4506.4307692307693</v>
      </c>
    </row>
    <row r="9586" spans="1:24" x14ac:dyDescent="0.25">
      <c r="A9586" s="4" t="s">
        <v>5471</v>
      </c>
      <c r="B9586" t="s">
        <v>4437</v>
      </c>
      <c r="C9586" s="13" t="s">
        <v>92</v>
      </c>
      <c r="D9586" s="14">
        <v>118</v>
      </c>
      <c r="E9586" t="s">
        <v>219</v>
      </c>
      <c r="F9586" t="s">
        <v>37</v>
      </c>
      <c r="G9586" t="s">
        <v>220</v>
      </c>
      <c r="H9586" t="s">
        <v>81</v>
      </c>
      <c r="I9586" t="s">
        <v>40</v>
      </c>
      <c r="J9586" t="s">
        <v>46</v>
      </c>
      <c r="K9586">
        <v>168</v>
      </c>
      <c r="L9586" t="s">
        <v>99</v>
      </c>
      <c r="M9586" s="9">
        <v>35</v>
      </c>
      <c r="N9586" s="10">
        <v>44</v>
      </c>
      <c r="O9586">
        <v>0.8</v>
      </c>
      <c r="P9586">
        <v>1.1499999999999999</v>
      </c>
      <c r="Q9586">
        <v>0</v>
      </c>
      <c r="R9586" t="s">
        <v>43</v>
      </c>
      <c r="S9586" s="16">
        <v>5409.5999999999995</v>
      </c>
      <c r="T9586" s="16">
        <v>0</v>
      </c>
      <c r="U9586" s="16">
        <v>200</v>
      </c>
      <c r="V9586" s="16">
        <v>0</v>
      </c>
      <c r="W9586" s="16">
        <v>7392</v>
      </c>
      <c r="X9586" s="16">
        <v>-2182.4000000000005</v>
      </c>
    </row>
    <row r="9587" spans="1:24" x14ac:dyDescent="0.25">
      <c r="A9587" s="4" t="s">
        <v>5471</v>
      </c>
      <c r="B9587" t="s">
        <v>4438</v>
      </c>
      <c r="C9587" s="13" t="s">
        <v>26</v>
      </c>
      <c r="D9587" s="14">
        <v>213</v>
      </c>
      <c r="E9587" t="s">
        <v>1047</v>
      </c>
      <c r="F9587" t="s">
        <v>37</v>
      </c>
      <c r="G9587" t="s">
        <v>625</v>
      </c>
      <c r="H9587" t="s">
        <v>30</v>
      </c>
      <c r="I9587" t="s">
        <v>31</v>
      </c>
      <c r="J9587" t="s">
        <v>46</v>
      </c>
      <c r="K9587">
        <v>168</v>
      </c>
      <c r="L9587" t="s">
        <v>90</v>
      </c>
      <c r="M9587" s="9">
        <v>35</v>
      </c>
      <c r="N9587" s="10">
        <v>923.07692307692309</v>
      </c>
      <c r="O9587">
        <v>1.2</v>
      </c>
      <c r="P9587">
        <v>0.86</v>
      </c>
      <c r="Q9587">
        <v>0</v>
      </c>
      <c r="R9587" t="s">
        <v>43</v>
      </c>
      <c r="S9587" s="16">
        <v>6068.16</v>
      </c>
      <c r="T9587" s="16">
        <v>923.07692307692309</v>
      </c>
      <c r="U9587" s="16">
        <v>200</v>
      </c>
      <c r="V9587" s="16">
        <v>50</v>
      </c>
      <c r="W9587" s="16">
        <v>0</v>
      </c>
      <c r="X9587" s="16">
        <v>4895.083076923077</v>
      </c>
    </row>
    <row r="9588" spans="1:24" x14ac:dyDescent="0.25">
      <c r="A9588" s="4" t="s">
        <v>5471</v>
      </c>
      <c r="B9588" t="s">
        <v>4439</v>
      </c>
      <c r="C9588" s="13" t="s">
        <v>35</v>
      </c>
      <c r="D9588" s="14">
        <v>268</v>
      </c>
      <c r="E9588" t="s">
        <v>801</v>
      </c>
      <c r="F9588" t="s">
        <v>37</v>
      </c>
      <c r="G9588" t="s">
        <v>148</v>
      </c>
      <c r="H9588" t="s">
        <v>81</v>
      </c>
      <c r="I9588" t="s">
        <v>52</v>
      </c>
      <c r="J9588" t="s">
        <v>32</v>
      </c>
      <c r="K9588">
        <v>162</v>
      </c>
      <c r="L9588" t="s">
        <v>41</v>
      </c>
      <c r="M9588" s="9">
        <v>48</v>
      </c>
      <c r="N9588" s="10">
        <v>5416.666666666667</v>
      </c>
      <c r="O9588">
        <v>1.1000000000000001</v>
      </c>
      <c r="P9588">
        <v>1.2</v>
      </c>
      <c r="Q9588">
        <v>0</v>
      </c>
      <c r="R9588" t="s">
        <v>43</v>
      </c>
      <c r="S9588" s="16">
        <v>10264.32</v>
      </c>
      <c r="T9588" s="16">
        <v>5416.666666666667</v>
      </c>
      <c r="U9588" s="16">
        <v>0</v>
      </c>
      <c r="V9588" s="16">
        <v>100</v>
      </c>
      <c r="W9588" s="16">
        <v>0</v>
      </c>
      <c r="X9588" s="16">
        <v>4747.6533333333327</v>
      </c>
    </row>
    <row r="9589" spans="1:24" x14ac:dyDescent="0.25">
      <c r="A9589" s="4" t="s">
        <v>5471</v>
      </c>
      <c r="B9589" t="s">
        <v>4440</v>
      </c>
      <c r="C9589" s="13" t="s">
        <v>92</v>
      </c>
      <c r="D9589" s="14">
        <v>13</v>
      </c>
      <c r="E9589" t="s">
        <v>534</v>
      </c>
      <c r="F9589" t="s">
        <v>37</v>
      </c>
      <c r="G9589" t="s">
        <v>237</v>
      </c>
      <c r="H9589" t="s">
        <v>30</v>
      </c>
      <c r="I9589" t="s">
        <v>40</v>
      </c>
      <c r="J9589" t="s">
        <v>32</v>
      </c>
      <c r="K9589">
        <v>110</v>
      </c>
      <c r="L9589" t="s">
        <v>95</v>
      </c>
      <c r="M9589" s="9">
        <v>72</v>
      </c>
      <c r="N9589" s="10">
        <v>76</v>
      </c>
      <c r="O9589">
        <v>0.8</v>
      </c>
      <c r="P9589">
        <v>1.1399999999999999</v>
      </c>
      <c r="Q9589">
        <v>0</v>
      </c>
      <c r="R9589" t="s">
        <v>43</v>
      </c>
      <c r="S9589" s="16">
        <v>7223.0399999999991</v>
      </c>
      <c r="T9589" s="16">
        <v>0</v>
      </c>
      <c r="U9589" s="16">
        <v>1000</v>
      </c>
      <c r="V9589" s="16">
        <v>0</v>
      </c>
      <c r="W9589" s="16">
        <v>8360</v>
      </c>
      <c r="X9589" s="16">
        <v>-2136.9600000000009</v>
      </c>
    </row>
    <row r="9590" spans="1:24" x14ac:dyDescent="0.25">
      <c r="A9590" s="4" t="s">
        <v>5471</v>
      </c>
      <c r="B9590" t="s">
        <v>4441</v>
      </c>
      <c r="C9590" s="13" t="s">
        <v>35</v>
      </c>
      <c r="D9590" s="14">
        <v>28</v>
      </c>
      <c r="E9590" t="s">
        <v>611</v>
      </c>
      <c r="F9590" t="s">
        <v>28</v>
      </c>
      <c r="G9590" t="s">
        <v>172</v>
      </c>
      <c r="H9590" t="s">
        <v>51</v>
      </c>
      <c r="I9590" t="s">
        <v>31</v>
      </c>
      <c r="J9590" t="s">
        <v>32</v>
      </c>
      <c r="K9590">
        <v>167</v>
      </c>
      <c r="L9590" t="s">
        <v>41</v>
      </c>
      <c r="M9590" s="9">
        <v>48</v>
      </c>
      <c r="N9590" s="10">
        <v>5416.666666666667</v>
      </c>
      <c r="O9590">
        <v>1.2</v>
      </c>
      <c r="P9590">
        <v>1.0900000000000001</v>
      </c>
      <c r="Q9590">
        <v>0</v>
      </c>
      <c r="R9590" t="s">
        <v>43</v>
      </c>
      <c r="S9590" s="16">
        <v>10045.44</v>
      </c>
      <c r="T9590" s="16">
        <v>5416.666666666667</v>
      </c>
      <c r="U9590" s="16">
        <v>0</v>
      </c>
      <c r="V9590" s="16">
        <v>250</v>
      </c>
      <c r="W9590" s="16">
        <v>0</v>
      </c>
      <c r="X9590" s="16">
        <v>4378.7733333333335</v>
      </c>
    </row>
    <row r="9591" spans="1:24" x14ac:dyDescent="0.25">
      <c r="A9591" s="4" t="s">
        <v>5471</v>
      </c>
      <c r="B9591" t="s">
        <v>4442</v>
      </c>
      <c r="C9591" s="13" t="s">
        <v>35</v>
      </c>
      <c r="D9591" s="14">
        <v>15</v>
      </c>
      <c r="E9591" t="s">
        <v>720</v>
      </c>
      <c r="F9591" t="s">
        <v>37</v>
      </c>
      <c r="G9591" t="s">
        <v>68</v>
      </c>
      <c r="H9591" t="s">
        <v>30</v>
      </c>
      <c r="I9591" t="s">
        <v>76</v>
      </c>
      <c r="J9591" t="s">
        <v>32</v>
      </c>
      <c r="K9591">
        <v>0</v>
      </c>
      <c r="L9591" t="s">
        <v>41</v>
      </c>
      <c r="M9591" s="9">
        <v>48</v>
      </c>
      <c r="N9591" s="10">
        <v>5416.666666666667</v>
      </c>
      <c r="O9591">
        <v>1</v>
      </c>
      <c r="P9591">
        <v>1.1399999999999999</v>
      </c>
      <c r="Q9591">
        <v>0</v>
      </c>
      <c r="R9591" t="s">
        <v>43</v>
      </c>
      <c r="S9591" s="16">
        <v>0</v>
      </c>
      <c r="T9591" s="16">
        <v>0</v>
      </c>
      <c r="U9591" s="16">
        <v>0</v>
      </c>
      <c r="V9591" s="16">
        <v>50</v>
      </c>
      <c r="W9591" s="16">
        <v>0</v>
      </c>
      <c r="X9591" s="16">
        <v>-50</v>
      </c>
    </row>
    <row r="9592" spans="1:24" x14ac:dyDescent="0.25">
      <c r="A9592" s="4" t="s">
        <v>5471</v>
      </c>
      <c r="B9592" t="s">
        <v>4443</v>
      </c>
      <c r="C9592" s="13" t="s">
        <v>43</v>
      </c>
      <c r="D9592" s="14">
        <v>75</v>
      </c>
      <c r="E9592" t="s">
        <v>356</v>
      </c>
      <c r="F9592" t="s">
        <v>37</v>
      </c>
      <c r="G9592" t="s">
        <v>208</v>
      </c>
      <c r="H9592" t="s">
        <v>39</v>
      </c>
      <c r="I9592" t="s">
        <v>76</v>
      </c>
      <c r="J9592" t="s">
        <v>32</v>
      </c>
      <c r="K9592">
        <v>0</v>
      </c>
      <c r="L9592" t="s">
        <v>117</v>
      </c>
      <c r="M9592" s="9">
        <v>54</v>
      </c>
      <c r="N9592" s="10">
        <v>5666.666666666667</v>
      </c>
      <c r="O9592">
        <v>1</v>
      </c>
      <c r="P9592">
        <v>0.99</v>
      </c>
      <c r="Q9592">
        <v>0</v>
      </c>
      <c r="R9592" t="s">
        <v>43</v>
      </c>
      <c r="S9592" s="16">
        <v>0</v>
      </c>
      <c r="T9592" s="16">
        <v>0</v>
      </c>
      <c r="U9592" s="16">
        <v>200</v>
      </c>
      <c r="V9592" s="16">
        <v>10</v>
      </c>
      <c r="W9592" s="16">
        <v>0</v>
      </c>
      <c r="X9592" s="16">
        <v>-210</v>
      </c>
    </row>
    <row r="9593" spans="1:24" x14ac:dyDescent="0.25">
      <c r="A9593" s="4" t="s">
        <v>5471</v>
      </c>
      <c r="B9593" t="s">
        <v>4444</v>
      </c>
      <c r="C9593" s="13" t="s">
        <v>35</v>
      </c>
      <c r="D9593" s="14">
        <v>79</v>
      </c>
      <c r="E9593" t="s">
        <v>277</v>
      </c>
      <c r="F9593" t="s">
        <v>28</v>
      </c>
      <c r="G9593" t="s">
        <v>278</v>
      </c>
      <c r="H9593" t="s">
        <v>60</v>
      </c>
      <c r="I9593" t="s">
        <v>76</v>
      </c>
      <c r="J9593" t="s">
        <v>32</v>
      </c>
      <c r="K9593">
        <v>162</v>
      </c>
      <c r="L9593" t="s">
        <v>41</v>
      </c>
      <c r="M9593" s="9">
        <v>48</v>
      </c>
      <c r="N9593" s="10">
        <v>5416.666666666667</v>
      </c>
      <c r="O9593">
        <v>1</v>
      </c>
      <c r="P9593">
        <v>1</v>
      </c>
      <c r="Q9593">
        <v>0</v>
      </c>
      <c r="R9593" t="s">
        <v>43</v>
      </c>
      <c r="S9593" s="16">
        <v>7680</v>
      </c>
      <c r="T9593" s="16">
        <v>5416.666666666667</v>
      </c>
      <c r="U9593" s="16">
        <v>0</v>
      </c>
      <c r="V9593" s="16">
        <v>50</v>
      </c>
      <c r="W9593" s="16">
        <v>0</v>
      </c>
      <c r="X9593" s="16">
        <v>2213.333333333333</v>
      </c>
    </row>
    <row r="9594" spans="1:24" x14ac:dyDescent="0.25">
      <c r="A9594" s="4" t="s">
        <v>5471</v>
      </c>
      <c r="B9594" t="s">
        <v>4445</v>
      </c>
      <c r="C9594" s="13" t="s">
        <v>35</v>
      </c>
      <c r="D9594" s="14">
        <v>185</v>
      </c>
      <c r="E9594" t="s">
        <v>1374</v>
      </c>
      <c r="F9594" t="s">
        <v>37</v>
      </c>
      <c r="G9594" t="s">
        <v>127</v>
      </c>
      <c r="H9594" t="s">
        <v>51</v>
      </c>
      <c r="I9594" t="s">
        <v>86</v>
      </c>
      <c r="J9594" t="s">
        <v>32</v>
      </c>
      <c r="K9594">
        <v>109</v>
      </c>
      <c r="L9594" t="s">
        <v>41</v>
      </c>
      <c r="M9594" s="9">
        <v>48</v>
      </c>
      <c r="N9594" s="10">
        <v>5416.666666666667</v>
      </c>
      <c r="O9594">
        <v>0.9</v>
      </c>
      <c r="P9594">
        <v>1.2</v>
      </c>
      <c r="Q9594">
        <v>0</v>
      </c>
      <c r="R9594" t="s">
        <v>43</v>
      </c>
      <c r="S9594" s="16">
        <v>5650.56</v>
      </c>
      <c r="T9594" s="16">
        <v>5416.666666666667</v>
      </c>
      <c r="U9594" s="16">
        <v>0</v>
      </c>
      <c r="V9594" s="16">
        <v>50</v>
      </c>
      <c r="W9594" s="16">
        <v>0</v>
      </c>
      <c r="X9594" s="16">
        <v>183.89333333333343</v>
      </c>
    </row>
    <row r="9595" spans="1:24" x14ac:dyDescent="0.25">
      <c r="A9595" s="4" t="s">
        <v>5471</v>
      </c>
      <c r="B9595" t="s">
        <v>4446</v>
      </c>
      <c r="C9595" s="13" t="s">
        <v>92</v>
      </c>
      <c r="D9595" s="14">
        <v>165</v>
      </c>
      <c r="E9595" t="s">
        <v>262</v>
      </c>
      <c r="F9595" t="s">
        <v>28</v>
      </c>
      <c r="G9595" t="s">
        <v>263</v>
      </c>
      <c r="H9595" t="s">
        <v>81</v>
      </c>
      <c r="I9595" t="s">
        <v>76</v>
      </c>
      <c r="J9595" t="s">
        <v>46</v>
      </c>
      <c r="K9595">
        <v>0</v>
      </c>
      <c r="L9595" t="s">
        <v>99</v>
      </c>
      <c r="M9595" s="9">
        <v>40</v>
      </c>
      <c r="N9595" s="10">
        <v>51</v>
      </c>
      <c r="O9595">
        <v>1</v>
      </c>
      <c r="P9595">
        <v>1.1100000000000001</v>
      </c>
      <c r="Q9595">
        <v>0</v>
      </c>
      <c r="R9595" t="s">
        <v>43</v>
      </c>
      <c r="S9595" s="16">
        <v>7104.0000000000009</v>
      </c>
      <c r="T9595" s="16">
        <v>0</v>
      </c>
      <c r="U9595" s="16">
        <v>0</v>
      </c>
      <c r="V9595" s="16">
        <v>0</v>
      </c>
      <c r="W9595" s="16">
        <v>0</v>
      </c>
      <c r="X9595" s="16">
        <v>7104.0000000000009</v>
      </c>
    </row>
    <row r="9596" spans="1:24" x14ac:dyDescent="0.25">
      <c r="A9596" s="4" t="s">
        <v>5471</v>
      </c>
      <c r="B9596" t="s">
        <v>4447</v>
      </c>
      <c r="C9596" s="13" t="s">
        <v>43</v>
      </c>
      <c r="D9596" s="14">
        <v>172</v>
      </c>
      <c r="E9596" t="s">
        <v>1116</v>
      </c>
      <c r="F9596" t="s">
        <v>37</v>
      </c>
      <c r="G9596" t="s">
        <v>603</v>
      </c>
      <c r="H9596" t="s">
        <v>39</v>
      </c>
      <c r="I9596" t="s">
        <v>52</v>
      </c>
      <c r="J9596" t="s">
        <v>32</v>
      </c>
      <c r="K9596">
        <v>87</v>
      </c>
      <c r="L9596" t="s">
        <v>117</v>
      </c>
      <c r="M9596" s="9">
        <v>54</v>
      </c>
      <c r="N9596" s="10">
        <v>5666.666666666667</v>
      </c>
      <c r="O9596">
        <v>1.1000000000000001</v>
      </c>
      <c r="P9596">
        <v>1.08</v>
      </c>
      <c r="Q9596">
        <v>0</v>
      </c>
      <c r="R9596" t="s">
        <v>43</v>
      </c>
      <c r="S9596" s="16">
        <v>5581.2240000000002</v>
      </c>
      <c r="T9596" s="16">
        <v>5666.666666666667</v>
      </c>
      <c r="U9596" s="16">
        <v>500</v>
      </c>
      <c r="V9596" s="16">
        <v>500</v>
      </c>
      <c r="W9596" s="16">
        <v>0</v>
      </c>
      <c r="X9596" s="16">
        <v>-1085.4426666666668</v>
      </c>
    </row>
    <row r="9597" spans="1:24" x14ac:dyDescent="0.25">
      <c r="A9597" s="4" t="s">
        <v>5471</v>
      </c>
      <c r="B9597" t="s">
        <v>4448</v>
      </c>
      <c r="C9597" s="13" t="s">
        <v>92</v>
      </c>
      <c r="D9597" s="14">
        <v>84</v>
      </c>
      <c r="E9597" t="s">
        <v>763</v>
      </c>
      <c r="F9597" t="s">
        <v>37</v>
      </c>
      <c r="G9597" t="s">
        <v>326</v>
      </c>
      <c r="H9597" t="s">
        <v>64</v>
      </c>
      <c r="I9597" t="s">
        <v>40</v>
      </c>
      <c r="J9597" t="s">
        <v>32</v>
      </c>
      <c r="K9597">
        <v>167</v>
      </c>
      <c r="L9597" t="s">
        <v>95</v>
      </c>
      <c r="M9597" s="9">
        <v>65</v>
      </c>
      <c r="N9597" s="10">
        <v>70</v>
      </c>
      <c r="O9597">
        <v>0.8</v>
      </c>
      <c r="P9597">
        <v>0.81</v>
      </c>
      <c r="Q9597">
        <v>0</v>
      </c>
      <c r="R9597" t="s">
        <v>43</v>
      </c>
      <c r="S9597" s="16">
        <v>7034.0400000000009</v>
      </c>
      <c r="T9597" s="16">
        <v>0</v>
      </c>
      <c r="U9597" s="16">
        <v>500</v>
      </c>
      <c r="V9597" s="16">
        <v>10</v>
      </c>
      <c r="W9597" s="16">
        <v>11690</v>
      </c>
      <c r="X9597" s="16">
        <v>-5165.9599999999991</v>
      </c>
    </row>
    <row r="9598" spans="1:24" x14ac:dyDescent="0.25">
      <c r="A9598" s="4" t="s">
        <v>5471</v>
      </c>
      <c r="B9598" t="s">
        <v>4449</v>
      </c>
      <c r="C9598" s="13" t="s">
        <v>66</v>
      </c>
      <c r="D9598" s="14">
        <v>22</v>
      </c>
      <c r="E9598" t="s">
        <v>418</v>
      </c>
      <c r="F9598" t="s">
        <v>37</v>
      </c>
      <c r="G9598" t="s">
        <v>45</v>
      </c>
      <c r="H9598" t="s">
        <v>39</v>
      </c>
      <c r="I9598" t="s">
        <v>52</v>
      </c>
      <c r="J9598" t="s">
        <v>46</v>
      </c>
      <c r="K9598">
        <v>163</v>
      </c>
      <c r="L9598" t="s">
        <v>69</v>
      </c>
      <c r="M9598" s="9">
        <v>48</v>
      </c>
      <c r="N9598" s="10">
        <v>1538.4615384615386</v>
      </c>
      <c r="O9598">
        <v>1.1000000000000001</v>
      </c>
      <c r="P9598">
        <v>0.9</v>
      </c>
      <c r="Q9598">
        <v>0</v>
      </c>
      <c r="R9598" t="s">
        <v>43</v>
      </c>
      <c r="S9598" s="16">
        <v>7745.7600000000011</v>
      </c>
      <c r="T9598" s="16">
        <v>1538.4615384615386</v>
      </c>
      <c r="U9598" s="16">
        <v>200</v>
      </c>
      <c r="V9598" s="16">
        <v>0</v>
      </c>
      <c r="W9598" s="16">
        <v>0</v>
      </c>
      <c r="X9598" s="16">
        <v>6007.298461538463</v>
      </c>
    </row>
    <row r="9599" spans="1:24" x14ac:dyDescent="0.25">
      <c r="A9599" s="4" t="s">
        <v>5471</v>
      </c>
      <c r="B9599" t="s">
        <v>4450</v>
      </c>
      <c r="C9599" s="13" t="s">
        <v>66</v>
      </c>
      <c r="D9599" s="14">
        <v>160</v>
      </c>
      <c r="E9599" t="s">
        <v>304</v>
      </c>
      <c r="F9599" t="s">
        <v>28</v>
      </c>
      <c r="G9599" t="s">
        <v>305</v>
      </c>
      <c r="H9599" t="s">
        <v>64</v>
      </c>
      <c r="I9599" t="s">
        <v>40</v>
      </c>
      <c r="J9599" t="s">
        <v>46</v>
      </c>
      <c r="K9599">
        <v>0</v>
      </c>
      <c r="L9599" t="s">
        <v>69</v>
      </c>
      <c r="M9599" s="9">
        <v>48</v>
      </c>
      <c r="N9599" s="10">
        <v>1538.4615384615386</v>
      </c>
      <c r="O9599">
        <v>0.8</v>
      </c>
      <c r="P9599">
        <v>1.02</v>
      </c>
      <c r="Q9599">
        <v>0</v>
      </c>
      <c r="R9599" t="s">
        <v>43</v>
      </c>
      <c r="S9599" s="16">
        <v>6266.88</v>
      </c>
      <c r="T9599" s="16">
        <v>0</v>
      </c>
      <c r="U9599" s="16">
        <v>0</v>
      </c>
      <c r="V9599" s="16">
        <v>50</v>
      </c>
      <c r="W9599" s="16">
        <v>0</v>
      </c>
      <c r="X9599" s="16">
        <v>6216.88</v>
      </c>
    </row>
    <row r="9600" spans="1:24" x14ac:dyDescent="0.25">
      <c r="A9600" s="4" t="s">
        <v>5471</v>
      </c>
      <c r="B9600" t="s">
        <v>4451</v>
      </c>
      <c r="C9600" s="13" t="s">
        <v>135</v>
      </c>
      <c r="D9600" s="14">
        <v>32</v>
      </c>
      <c r="E9600" t="s">
        <v>1345</v>
      </c>
      <c r="F9600" t="s">
        <v>28</v>
      </c>
      <c r="G9600" t="s">
        <v>231</v>
      </c>
      <c r="H9600" t="s">
        <v>60</v>
      </c>
      <c r="I9600" t="s">
        <v>86</v>
      </c>
      <c r="J9600" t="s">
        <v>46</v>
      </c>
      <c r="K9600">
        <v>168</v>
      </c>
      <c r="L9600" t="s">
        <v>138</v>
      </c>
      <c r="M9600" s="9">
        <v>55</v>
      </c>
      <c r="N9600" s="10">
        <v>2307.6923076923076</v>
      </c>
      <c r="O9600">
        <v>0.9</v>
      </c>
      <c r="P9600">
        <v>1.1200000000000001</v>
      </c>
      <c r="Q9600">
        <v>0</v>
      </c>
      <c r="R9600" t="s">
        <v>43</v>
      </c>
      <c r="S9600" s="16">
        <v>8870.4000000000015</v>
      </c>
      <c r="T9600" s="16">
        <v>2307.6923076923076</v>
      </c>
      <c r="U9600" s="16">
        <v>0</v>
      </c>
      <c r="V9600" s="16">
        <v>50</v>
      </c>
      <c r="W9600" s="16">
        <v>0</v>
      </c>
      <c r="X9600" s="16">
        <v>6512.7076923076938</v>
      </c>
    </row>
    <row r="9601" spans="1:24" x14ac:dyDescent="0.25">
      <c r="A9601" s="4" t="s">
        <v>5471</v>
      </c>
      <c r="B9601" t="s">
        <v>4452</v>
      </c>
      <c r="C9601" s="13" t="s">
        <v>26</v>
      </c>
      <c r="D9601" s="14">
        <v>221</v>
      </c>
      <c r="E9601" t="s">
        <v>589</v>
      </c>
      <c r="F9601" t="s">
        <v>37</v>
      </c>
      <c r="G9601" t="s">
        <v>198</v>
      </c>
      <c r="H9601" t="s">
        <v>39</v>
      </c>
      <c r="I9601" t="s">
        <v>52</v>
      </c>
      <c r="J9601" t="s">
        <v>46</v>
      </c>
      <c r="K9601">
        <v>167</v>
      </c>
      <c r="L9601" t="s">
        <v>90</v>
      </c>
      <c r="M9601" s="9">
        <v>35</v>
      </c>
      <c r="N9601" s="10">
        <v>923.07692307692309</v>
      </c>
      <c r="O9601">
        <v>1.1000000000000001</v>
      </c>
      <c r="P9601">
        <v>0.87</v>
      </c>
      <c r="Q9601">
        <v>0</v>
      </c>
      <c r="R9601" t="s">
        <v>43</v>
      </c>
      <c r="S9601" s="16">
        <v>5593.6650000000009</v>
      </c>
      <c r="T9601" s="16">
        <v>923.07692307692309</v>
      </c>
      <c r="U9601" s="16">
        <v>0</v>
      </c>
      <c r="V9601" s="16">
        <v>0</v>
      </c>
      <c r="W9601" s="16">
        <v>0</v>
      </c>
      <c r="X9601" s="16">
        <v>4670.588076923078</v>
      </c>
    </row>
    <row r="9602" spans="1:24" x14ac:dyDescent="0.25">
      <c r="A9602" s="4" t="s">
        <v>5471</v>
      </c>
      <c r="B9602" t="s">
        <v>4453</v>
      </c>
      <c r="C9602" s="13" t="s">
        <v>92</v>
      </c>
      <c r="D9602" s="14">
        <v>295</v>
      </c>
      <c r="E9602" t="s">
        <v>817</v>
      </c>
      <c r="F9602" t="s">
        <v>37</v>
      </c>
      <c r="G9602" t="s">
        <v>234</v>
      </c>
      <c r="H9602" t="s">
        <v>60</v>
      </c>
      <c r="I9602" t="s">
        <v>40</v>
      </c>
      <c r="J9602" t="s">
        <v>32</v>
      </c>
      <c r="K9602">
        <v>167</v>
      </c>
      <c r="L9602" t="s">
        <v>95</v>
      </c>
      <c r="M9602" s="9">
        <v>60</v>
      </c>
      <c r="N9602" s="10">
        <v>77</v>
      </c>
      <c r="O9602">
        <v>0.8</v>
      </c>
      <c r="P9602">
        <v>1.19</v>
      </c>
      <c r="Q9602">
        <v>0</v>
      </c>
      <c r="R9602" t="s">
        <v>43</v>
      </c>
      <c r="S9602" s="16">
        <v>9539.0399999999991</v>
      </c>
      <c r="T9602" s="16">
        <v>0</v>
      </c>
      <c r="U9602" s="16">
        <v>750</v>
      </c>
      <c r="V9602" s="16">
        <v>10</v>
      </c>
      <c r="W9602" s="16">
        <v>12859</v>
      </c>
      <c r="X9602" s="16">
        <v>-4079.9600000000009</v>
      </c>
    </row>
    <row r="9603" spans="1:24" x14ac:dyDescent="0.25">
      <c r="A9603" s="4" t="s">
        <v>5471</v>
      </c>
      <c r="B9603" t="s">
        <v>4454</v>
      </c>
      <c r="C9603" s="13" t="s">
        <v>92</v>
      </c>
      <c r="D9603" s="14">
        <v>142</v>
      </c>
      <c r="E9603" t="s">
        <v>904</v>
      </c>
      <c r="F9603" t="s">
        <v>37</v>
      </c>
      <c r="G9603" t="s">
        <v>387</v>
      </c>
      <c r="H9603" t="s">
        <v>81</v>
      </c>
      <c r="I9603" t="s">
        <v>31</v>
      </c>
      <c r="J9603" t="s">
        <v>46</v>
      </c>
      <c r="K9603">
        <v>164</v>
      </c>
      <c r="L9603" t="s">
        <v>99</v>
      </c>
      <c r="M9603" s="9">
        <v>40</v>
      </c>
      <c r="N9603" s="10">
        <v>50</v>
      </c>
      <c r="O9603">
        <v>1.2</v>
      </c>
      <c r="P9603">
        <v>0.96</v>
      </c>
      <c r="Q9603">
        <v>0</v>
      </c>
      <c r="R9603" t="s">
        <v>43</v>
      </c>
      <c r="S9603" s="16">
        <v>7557.12</v>
      </c>
      <c r="T9603" s="16">
        <v>0</v>
      </c>
      <c r="U9603" s="16">
        <v>500</v>
      </c>
      <c r="V9603" s="16">
        <v>500</v>
      </c>
      <c r="W9603" s="16">
        <v>8200</v>
      </c>
      <c r="X9603" s="16">
        <v>-1642.88</v>
      </c>
    </row>
    <row r="9604" spans="1:24" x14ac:dyDescent="0.25">
      <c r="A9604" s="4" t="s">
        <v>5471</v>
      </c>
      <c r="B9604" t="s">
        <v>4455</v>
      </c>
      <c r="C9604" s="13" t="s">
        <v>35</v>
      </c>
      <c r="D9604" s="14">
        <v>136</v>
      </c>
      <c r="E9604" t="s">
        <v>439</v>
      </c>
      <c r="F9604" t="s">
        <v>37</v>
      </c>
      <c r="G9604" t="s">
        <v>370</v>
      </c>
      <c r="H9604" t="s">
        <v>39</v>
      </c>
      <c r="I9604" t="s">
        <v>52</v>
      </c>
      <c r="J9604" t="s">
        <v>46</v>
      </c>
      <c r="K9604">
        <v>0</v>
      </c>
      <c r="L9604" t="s">
        <v>53</v>
      </c>
      <c r="M9604" s="9">
        <v>24</v>
      </c>
      <c r="N9604" s="10">
        <v>384.61538461538464</v>
      </c>
      <c r="O9604">
        <v>1.1000000000000001</v>
      </c>
      <c r="P9604">
        <v>0.81</v>
      </c>
      <c r="Q9604">
        <v>0</v>
      </c>
      <c r="R9604" t="s">
        <v>43</v>
      </c>
      <c r="S9604" s="16">
        <v>0</v>
      </c>
      <c r="T9604" s="16">
        <v>0</v>
      </c>
      <c r="U9604" s="16">
        <v>0</v>
      </c>
      <c r="V9604" s="16">
        <v>0</v>
      </c>
      <c r="W9604" s="16">
        <v>0</v>
      </c>
      <c r="X9604" s="16">
        <v>0</v>
      </c>
    </row>
    <row r="9605" spans="1:24" x14ac:dyDescent="0.25">
      <c r="A9605" s="4" t="s">
        <v>5471</v>
      </c>
      <c r="B9605" t="s">
        <v>4456</v>
      </c>
      <c r="C9605" s="13" t="s">
        <v>43</v>
      </c>
      <c r="D9605" s="14">
        <v>227</v>
      </c>
      <c r="E9605" t="s">
        <v>799</v>
      </c>
      <c r="F9605" t="s">
        <v>37</v>
      </c>
      <c r="G9605" t="s">
        <v>291</v>
      </c>
      <c r="H9605" t="s">
        <v>51</v>
      </c>
      <c r="I9605" t="s">
        <v>76</v>
      </c>
      <c r="J9605" t="s">
        <v>32</v>
      </c>
      <c r="K9605">
        <v>162</v>
      </c>
      <c r="L9605" t="s">
        <v>117</v>
      </c>
      <c r="M9605" s="9">
        <v>54</v>
      </c>
      <c r="N9605" s="10">
        <v>5666.666666666667</v>
      </c>
      <c r="O9605">
        <v>1</v>
      </c>
      <c r="P9605">
        <v>1.1599999999999999</v>
      </c>
      <c r="Q9605">
        <v>0</v>
      </c>
      <c r="R9605" t="s">
        <v>43</v>
      </c>
      <c r="S9605" s="16">
        <v>10147.679999999998</v>
      </c>
      <c r="T9605" s="16">
        <v>5666.666666666667</v>
      </c>
      <c r="U9605" s="16">
        <v>1000</v>
      </c>
      <c r="V9605" s="16">
        <v>50</v>
      </c>
      <c r="W9605" s="16">
        <v>0</v>
      </c>
      <c r="X9605" s="16">
        <v>3431.0133333333315</v>
      </c>
    </row>
    <row r="9606" spans="1:24" x14ac:dyDescent="0.25">
      <c r="A9606" s="4" t="s">
        <v>5471</v>
      </c>
      <c r="B9606" t="s">
        <v>4457</v>
      </c>
      <c r="C9606" s="13" t="s">
        <v>43</v>
      </c>
      <c r="D9606" s="14">
        <v>158</v>
      </c>
      <c r="E9606" t="s">
        <v>1081</v>
      </c>
      <c r="F9606" t="s">
        <v>37</v>
      </c>
      <c r="G9606" t="s">
        <v>190</v>
      </c>
      <c r="H9606" t="s">
        <v>81</v>
      </c>
      <c r="I9606" t="s">
        <v>76</v>
      </c>
      <c r="J9606" t="s">
        <v>32</v>
      </c>
      <c r="K9606">
        <v>129</v>
      </c>
      <c r="L9606" t="s">
        <v>117</v>
      </c>
      <c r="M9606" s="9">
        <v>54</v>
      </c>
      <c r="N9606" s="10">
        <v>5666.666666666667</v>
      </c>
      <c r="O9606">
        <v>1</v>
      </c>
      <c r="P9606">
        <v>0.95</v>
      </c>
      <c r="Q9606">
        <v>0</v>
      </c>
      <c r="R9606" t="s">
        <v>43</v>
      </c>
      <c r="S9606" s="16">
        <v>6617.7</v>
      </c>
      <c r="T9606" s="16">
        <v>5666.666666666667</v>
      </c>
      <c r="U9606" s="16">
        <v>0</v>
      </c>
      <c r="V9606" s="16">
        <v>500</v>
      </c>
      <c r="W9606" s="16">
        <v>0</v>
      </c>
      <c r="X9606" s="16">
        <v>451.03333333333285</v>
      </c>
    </row>
    <row r="9607" spans="1:24" x14ac:dyDescent="0.25">
      <c r="A9607" s="4" t="s">
        <v>5471</v>
      </c>
      <c r="B9607" t="s">
        <v>4458</v>
      </c>
      <c r="C9607" s="13" t="s">
        <v>78</v>
      </c>
      <c r="D9607" s="14">
        <v>161</v>
      </c>
      <c r="E9607" t="s">
        <v>769</v>
      </c>
      <c r="F9607" t="s">
        <v>28</v>
      </c>
      <c r="G9607" t="s">
        <v>770</v>
      </c>
      <c r="H9607" t="s">
        <v>60</v>
      </c>
      <c r="I9607" t="s">
        <v>40</v>
      </c>
      <c r="J9607" t="s">
        <v>46</v>
      </c>
      <c r="K9607">
        <v>160</v>
      </c>
      <c r="L9607" t="s">
        <v>82</v>
      </c>
      <c r="M9607" s="9">
        <v>40</v>
      </c>
      <c r="N9607" s="10">
        <v>1230.7692307692307</v>
      </c>
      <c r="O9607">
        <v>0.8</v>
      </c>
      <c r="P9607">
        <v>0.91</v>
      </c>
      <c r="Q9607">
        <v>0</v>
      </c>
      <c r="R9607" t="s">
        <v>43</v>
      </c>
      <c r="S9607" s="16">
        <v>4659.2</v>
      </c>
      <c r="T9607" s="16">
        <v>1230.7692307692307</v>
      </c>
      <c r="U9607" s="16">
        <v>500</v>
      </c>
      <c r="V9607" s="16">
        <v>10</v>
      </c>
      <c r="W9607" s="16">
        <v>0</v>
      </c>
      <c r="X9607" s="16">
        <v>2918.4307692307693</v>
      </c>
    </row>
    <row r="9608" spans="1:24" x14ac:dyDescent="0.25">
      <c r="A9608" s="4" t="s">
        <v>5471</v>
      </c>
      <c r="B9608" t="s">
        <v>4459</v>
      </c>
      <c r="C9608" s="13" t="s">
        <v>92</v>
      </c>
      <c r="D9608" s="14">
        <v>104</v>
      </c>
      <c r="E9608" t="s">
        <v>772</v>
      </c>
      <c r="F9608" t="s">
        <v>37</v>
      </c>
      <c r="G9608" t="s">
        <v>98</v>
      </c>
      <c r="H9608" t="s">
        <v>81</v>
      </c>
      <c r="I9608" t="s">
        <v>52</v>
      </c>
      <c r="J9608" t="s">
        <v>46</v>
      </c>
      <c r="K9608">
        <v>166</v>
      </c>
      <c r="L9608" t="s">
        <v>99</v>
      </c>
      <c r="M9608" s="9">
        <v>40</v>
      </c>
      <c r="N9608" s="10">
        <v>49</v>
      </c>
      <c r="O9608">
        <v>1.1000000000000001</v>
      </c>
      <c r="P9608">
        <v>1.03</v>
      </c>
      <c r="Q9608">
        <v>0</v>
      </c>
      <c r="R9608" t="s">
        <v>43</v>
      </c>
      <c r="S9608" s="16">
        <v>7523.1200000000008</v>
      </c>
      <c r="T9608" s="16">
        <v>0</v>
      </c>
      <c r="U9608" s="16">
        <v>200</v>
      </c>
      <c r="V9608" s="16">
        <v>500</v>
      </c>
      <c r="W9608" s="16">
        <v>8134</v>
      </c>
      <c r="X9608" s="16">
        <v>-1310.8799999999992</v>
      </c>
    </row>
    <row r="9609" spans="1:24" x14ac:dyDescent="0.25">
      <c r="A9609" s="4" t="s">
        <v>5471</v>
      </c>
      <c r="B9609" t="s">
        <v>4460</v>
      </c>
      <c r="C9609" s="13" t="s">
        <v>66</v>
      </c>
      <c r="D9609" s="14">
        <v>12</v>
      </c>
      <c r="E9609" t="s">
        <v>320</v>
      </c>
      <c r="F9609" t="s">
        <v>37</v>
      </c>
      <c r="G9609" t="s">
        <v>237</v>
      </c>
      <c r="H9609" t="s">
        <v>30</v>
      </c>
      <c r="I9609" t="s">
        <v>76</v>
      </c>
      <c r="J9609" t="s">
        <v>46</v>
      </c>
      <c r="K9609">
        <v>105</v>
      </c>
      <c r="L9609" t="s">
        <v>69</v>
      </c>
      <c r="M9609" s="9">
        <v>48</v>
      </c>
      <c r="N9609" s="10">
        <v>1538.4615384615386</v>
      </c>
      <c r="O9609">
        <v>1</v>
      </c>
      <c r="P9609">
        <v>1.1399999999999999</v>
      </c>
      <c r="Q9609">
        <v>0</v>
      </c>
      <c r="R9609" t="s">
        <v>43</v>
      </c>
      <c r="S9609" s="16">
        <v>5745.5999999999995</v>
      </c>
      <c r="T9609" s="16">
        <v>1538.4615384615386</v>
      </c>
      <c r="U9609" s="16">
        <v>0</v>
      </c>
      <c r="V9609" s="16">
        <v>50</v>
      </c>
      <c r="W9609" s="16">
        <v>0</v>
      </c>
      <c r="X9609" s="16">
        <v>4157.1384615384613</v>
      </c>
    </row>
    <row r="9610" spans="1:24" x14ac:dyDescent="0.25">
      <c r="A9610" s="4" t="s">
        <v>5471</v>
      </c>
      <c r="B9610" t="s">
        <v>4461</v>
      </c>
      <c r="C9610" s="13" t="s">
        <v>35</v>
      </c>
      <c r="D9610" s="14">
        <v>195</v>
      </c>
      <c r="E9610" t="s">
        <v>377</v>
      </c>
      <c r="F9610" t="s">
        <v>37</v>
      </c>
      <c r="G9610" t="s">
        <v>329</v>
      </c>
      <c r="H9610" t="s">
        <v>60</v>
      </c>
      <c r="I9610" t="s">
        <v>40</v>
      </c>
      <c r="J9610" t="s">
        <v>46</v>
      </c>
      <c r="K9610">
        <v>120</v>
      </c>
      <c r="L9610" t="s">
        <v>53</v>
      </c>
      <c r="M9610" s="9">
        <v>24</v>
      </c>
      <c r="N9610" s="10">
        <v>384.61538461538464</v>
      </c>
      <c r="O9610">
        <v>0.8</v>
      </c>
      <c r="P9610">
        <v>1.1200000000000001</v>
      </c>
      <c r="Q9610">
        <v>0</v>
      </c>
      <c r="R9610" t="s">
        <v>43</v>
      </c>
      <c r="S9610" s="16">
        <v>2580.4800000000005</v>
      </c>
      <c r="T9610" s="16">
        <v>384.61538461538464</v>
      </c>
      <c r="U9610" s="16">
        <v>500</v>
      </c>
      <c r="V9610" s="16">
        <v>500</v>
      </c>
      <c r="W9610" s="16">
        <v>0</v>
      </c>
      <c r="X9610" s="16">
        <v>1195.8646153846157</v>
      </c>
    </row>
    <row r="9611" spans="1:24" x14ac:dyDescent="0.25">
      <c r="A9611" s="4" t="s">
        <v>5471</v>
      </c>
      <c r="B9611" t="s">
        <v>4462</v>
      </c>
      <c r="C9611" s="13" t="s">
        <v>66</v>
      </c>
      <c r="D9611" s="14">
        <v>134</v>
      </c>
      <c r="E9611" t="s">
        <v>616</v>
      </c>
      <c r="F9611" t="s">
        <v>37</v>
      </c>
      <c r="G9611" t="s">
        <v>617</v>
      </c>
      <c r="H9611" t="s">
        <v>60</v>
      </c>
      <c r="I9611" t="s">
        <v>40</v>
      </c>
      <c r="J9611" t="s">
        <v>46</v>
      </c>
      <c r="K9611">
        <v>162</v>
      </c>
      <c r="L9611" t="s">
        <v>69</v>
      </c>
      <c r="M9611" s="9">
        <v>48</v>
      </c>
      <c r="N9611" s="10">
        <v>1538.4615384615386</v>
      </c>
      <c r="O9611">
        <v>0.8</v>
      </c>
      <c r="P9611">
        <v>1.06</v>
      </c>
      <c r="Q9611">
        <v>0</v>
      </c>
      <c r="R9611" t="s">
        <v>43</v>
      </c>
      <c r="S9611" s="16">
        <v>6594.0480000000007</v>
      </c>
      <c r="T9611" s="16">
        <v>1538.4615384615386</v>
      </c>
      <c r="U9611" s="16">
        <v>200</v>
      </c>
      <c r="V9611" s="16">
        <v>10</v>
      </c>
      <c r="W9611" s="16">
        <v>0</v>
      </c>
      <c r="X9611" s="16">
        <v>4845.5864615384617</v>
      </c>
    </row>
    <row r="9612" spans="1:24" x14ac:dyDescent="0.25">
      <c r="A9612" s="4" t="s">
        <v>5471</v>
      </c>
      <c r="B9612" t="s">
        <v>4463</v>
      </c>
      <c r="C9612" s="13" t="s">
        <v>35</v>
      </c>
      <c r="D9612" s="14">
        <v>97</v>
      </c>
      <c r="E9612" t="s">
        <v>865</v>
      </c>
      <c r="F9612" t="s">
        <v>37</v>
      </c>
      <c r="G9612" t="s">
        <v>145</v>
      </c>
      <c r="H9612" t="s">
        <v>51</v>
      </c>
      <c r="I9612" t="s">
        <v>40</v>
      </c>
      <c r="J9612" t="s">
        <v>46</v>
      </c>
      <c r="K9612">
        <v>164</v>
      </c>
      <c r="L9612" t="s">
        <v>53</v>
      </c>
      <c r="M9612" s="9">
        <v>24</v>
      </c>
      <c r="N9612" s="10">
        <v>384.61538461538464</v>
      </c>
      <c r="O9612">
        <v>0.8</v>
      </c>
      <c r="P9612">
        <v>1.1100000000000001</v>
      </c>
      <c r="Q9612">
        <v>0</v>
      </c>
      <c r="R9612" t="s">
        <v>43</v>
      </c>
      <c r="S9612" s="16">
        <v>3495.1680000000006</v>
      </c>
      <c r="T9612" s="16">
        <v>384.61538461538464</v>
      </c>
      <c r="U9612" s="16">
        <v>500</v>
      </c>
      <c r="V9612" s="16">
        <v>50</v>
      </c>
      <c r="W9612" s="16">
        <v>0</v>
      </c>
      <c r="X9612" s="16">
        <v>2560.5526153846158</v>
      </c>
    </row>
    <row r="9613" spans="1:24" x14ac:dyDescent="0.25">
      <c r="A9613" s="4" t="s">
        <v>5471</v>
      </c>
      <c r="B9613" t="s">
        <v>4464</v>
      </c>
      <c r="C9613" s="13" t="s">
        <v>78</v>
      </c>
      <c r="D9613" s="14">
        <v>238</v>
      </c>
      <c r="E9613" t="s">
        <v>870</v>
      </c>
      <c r="F9613" t="s">
        <v>28</v>
      </c>
      <c r="G9613" t="s">
        <v>496</v>
      </c>
      <c r="H9613" t="s">
        <v>51</v>
      </c>
      <c r="I9613" t="s">
        <v>76</v>
      </c>
      <c r="J9613" t="s">
        <v>46</v>
      </c>
      <c r="K9613">
        <v>163</v>
      </c>
      <c r="L9613" t="s">
        <v>82</v>
      </c>
      <c r="M9613" s="9">
        <v>40</v>
      </c>
      <c r="N9613" s="10">
        <v>1230.7692307692307</v>
      </c>
      <c r="O9613">
        <v>1</v>
      </c>
      <c r="P9613">
        <v>1</v>
      </c>
      <c r="Q9613">
        <v>0</v>
      </c>
      <c r="R9613" t="s">
        <v>43</v>
      </c>
      <c r="S9613" s="16">
        <v>6400</v>
      </c>
      <c r="T9613" s="16">
        <v>1230.7692307692307</v>
      </c>
      <c r="U9613" s="16">
        <v>0</v>
      </c>
      <c r="V9613" s="16">
        <v>250</v>
      </c>
      <c r="W9613" s="16">
        <v>0</v>
      </c>
      <c r="X9613" s="16">
        <v>4919.2307692307695</v>
      </c>
    </row>
    <row r="9614" spans="1:24" x14ac:dyDescent="0.25">
      <c r="A9614" s="4" t="s">
        <v>5471</v>
      </c>
      <c r="B9614" t="s">
        <v>4465</v>
      </c>
      <c r="C9614" s="13" t="s">
        <v>35</v>
      </c>
      <c r="D9614" s="14">
        <v>100</v>
      </c>
      <c r="E9614" t="s">
        <v>158</v>
      </c>
      <c r="F9614" t="s">
        <v>28</v>
      </c>
      <c r="G9614" t="s">
        <v>159</v>
      </c>
      <c r="H9614" t="s">
        <v>39</v>
      </c>
      <c r="I9614" t="s">
        <v>76</v>
      </c>
      <c r="J9614" t="s">
        <v>46</v>
      </c>
      <c r="K9614">
        <v>165</v>
      </c>
      <c r="L9614" t="s">
        <v>53</v>
      </c>
      <c r="M9614" s="9">
        <v>24</v>
      </c>
      <c r="N9614" s="10">
        <v>384.61538461538464</v>
      </c>
      <c r="O9614">
        <v>1</v>
      </c>
      <c r="P9614">
        <v>1.01</v>
      </c>
      <c r="Q9614">
        <v>0</v>
      </c>
      <c r="R9614" t="s">
        <v>43</v>
      </c>
      <c r="S9614" s="16">
        <v>3878.4</v>
      </c>
      <c r="T9614" s="16">
        <v>384.61538461538464</v>
      </c>
      <c r="U9614" s="16">
        <v>1000</v>
      </c>
      <c r="V9614" s="16">
        <v>500</v>
      </c>
      <c r="W9614" s="16">
        <v>0</v>
      </c>
      <c r="X9614" s="16">
        <v>1993.7846153846153</v>
      </c>
    </row>
    <row r="9615" spans="1:24" x14ac:dyDescent="0.25">
      <c r="A9615" s="4" t="s">
        <v>5471</v>
      </c>
      <c r="B9615" t="s">
        <v>4466</v>
      </c>
      <c r="C9615" s="13" t="s">
        <v>43</v>
      </c>
      <c r="D9615" s="14">
        <v>275</v>
      </c>
      <c r="E9615" t="s">
        <v>331</v>
      </c>
      <c r="F9615" t="s">
        <v>37</v>
      </c>
      <c r="G9615" t="s">
        <v>153</v>
      </c>
      <c r="H9615" t="s">
        <v>39</v>
      </c>
      <c r="I9615" t="s">
        <v>31</v>
      </c>
      <c r="J9615" t="s">
        <v>46</v>
      </c>
      <c r="K9615">
        <v>167</v>
      </c>
      <c r="L9615" t="s">
        <v>47</v>
      </c>
      <c r="M9615" s="9">
        <v>30</v>
      </c>
      <c r="N9615" s="10">
        <v>615.38461538461536</v>
      </c>
      <c r="O9615">
        <v>1.2</v>
      </c>
      <c r="P9615">
        <v>1.1200000000000001</v>
      </c>
      <c r="Q9615">
        <v>0</v>
      </c>
      <c r="R9615" t="s">
        <v>43</v>
      </c>
      <c r="S9615" s="16">
        <v>6733.4400000000005</v>
      </c>
      <c r="T9615" s="16">
        <v>615.38461538461536</v>
      </c>
      <c r="U9615" s="16">
        <v>750</v>
      </c>
      <c r="V9615" s="16">
        <v>250</v>
      </c>
      <c r="W9615" s="16">
        <v>0</v>
      </c>
      <c r="X9615" s="16">
        <v>5118.0553846153853</v>
      </c>
    </row>
    <row r="9616" spans="1:24" x14ac:dyDescent="0.25">
      <c r="A9616" s="4" t="s">
        <v>5471</v>
      </c>
      <c r="B9616" t="s">
        <v>4467</v>
      </c>
      <c r="C9616" s="13" t="s">
        <v>92</v>
      </c>
      <c r="D9616" s="14">
        <v>139</v>
      </c>
      <c r="E9616" t="s">
        <v>1371</v>
      </c>
      <c r="F9616" t="s">
        <v>37</v>
      </c>
      <c r="G9616" t="s">
        <v>312</v>
      </c>
      <c r="H9616" t="s">
        <v>81</v>
      </c>
      <c r="I9616" t="s">
        <v>52</v>
      </c>
      <c r="J9616" t="s">
        <v>46</v>
      </c>
      <c r="K9616">
        <v>162</v>
      </c>
      <c r="L9616" t="s">
        <v>99</v>
      </c>
      <c r="M9616" s="9">
        <v>48</v>
      </c>
      <c r="N9616" s="10">
        <v>42</v>
      </c>
      <c r="O9616">
        <v>1.1000000000000001</v>
      </c>
      <c r="P9616">
        <v>1.2</v>
      </c>
      <c r="Q9616">
        <v>0</v>
      </c>
      <c r="R9616" t="s">
        <v>43</v>
      </c>
      <c r="S9616" s="16">
        <v>10264.32</v>
      </c>
      <c r="T9616" s="16">
        <v>0</v>
      </c>
      <c r="U9616" s="16">
        <v>200</v>
      </c>
      <c r="V9616" s="16">
        <v>0</v>
      </c>
      <c r="W9616" s="16">
        <v>6804</v>
      </c>
      <c r="X9616" s="16">
        <v>3260.3199999999997</v>
      </c>
    </row>
    <row r="9617" spans="1:24" x14ac:dyDescent="0.25">
      <c r="A9617" s="4" t="s">
        <v>5471</v>
      </c>
      <c r="B9617" t="s">
        <v>4468</v>
      </c>
      <c r="C9617" s="13" t="s">
        <v>26</v>
      </c>
      <c r="D9617" s="14">
        <v>105</v>
      </c>
      <c r="E9617" t="s">
        <v>150</v>
      </c>
      <c r="F9617" t="s">
        <v>37</v>
      </c>
      <c r="G9617" t="s">
        <v>98</v>
      </c>
      <c r="H9617" t="s">
        <v>81</v>
      </c>
      <c r="I9617" t="s">
        <v>76</v>
      </c>
      <c r="J9617" t="s">
        <v>32</v>
      </c>
      <c r="K9617">
        <v>0</v>
      </c>
      <c r="L9617" t="s">
        <v>33</v>
      </c>
      <c r="M9617" s="9">
        <v>60</v>
      </c>
      <c r="N9617" s="10">
        <v>6250</v>
      </c>
      <c r="O9617">
        <v>1</v>
      </c>
      <c r="P9617">
        <v>1.03</v>
      </c>
      <c r="Q9617">
        <v>0</v>
      </c>
      <c r="R9617" t="s">
        <v>43</v>
      </c>
      <c r="S9617" s="16">
        <v>0</v>
      </c>
      <c r="T9617" s="16">
        <v>0</v>
      </c>
      <c r="U9617" s="16">
        <v>200</v>
      </c>
      <c r="V9617" s="16">
        <v>50</v>
      </c>
      <c r="W9617" s="16">
        <v>0</v>
      </c>
      <c r="X9617" s="16">
        <v>-250</v>
      </c>
    </row>
    <row r="9618" spans="1:24" x14ac:dyDescent="0.25">
      <c r="A9618" s="4" t="s">
        <v>5471</v>
      </c>
      <c r="B9618" t="s">
        <v>4469</v>
      </c>
      <c r="C9618" s="13" t="s">
        <v>35</v>
      </c>
      <c r="D9618" s="14">
        <v>140</v>
      </c>
      <c r="E9618" t="s">
        <v>808</v>
      </c>
      <c r="F9618" t="s">
        <v>37</v>
      </c>
      <c r="G9618" t="s">
        <v>312</v>
      </c>
      <c r="H9618" t="s">
        <v>81</v>
      </c>
      <c r="I9618" t="s">
        <v>76</v>
      </c>
      <c r="J9618" t="s">
        <v>32</v>
      </c>
      <c r="K9618">
        <v>162</v>
      </c>
      <c r="L9618" t="s">
        <v>41</v>
      </c>
      <c r="M9618" s="9">
        <v>48</v>
      </c>
      <c r="N9618" s="10">
        <v>5416.666666666667</v>
      </c>
      <c r="O9618">
        <v>1</v>
      </c>
      <c r="P9618">
        <v>1.2</v>
      </c>
      <c r="Q9618">
        <v>0</v>
      </c>
      <c r="R9618" t="s">
        <v>43</v>
      </c>
      <c r="S9618" s="16">
        <v>9331.1999999999989</v>
      </c>
      <c r="T9618" s="16">
        <v>5416.666666666667</v>
      </c>
      <c r="U9618" s="16">
        <v>200</v>
      </c>
      <c r="V9618" s="16">
        <v>50</v>
      </c>
      <c r="W9618" s="16">
        <v>0</v>
      </c>
      <c r="X9618" s="16">
        <v>3664.5333333333319</v>
      </c>
    </row>
    <row r="9619" spans="1:24" x14ac:dyDescent="0.25">
      <c r="A9619" s="4" t="s">
        <v>5471</v>
      </c>
      <c r="B9619" t="s">
        <v>4470</v>
      </c>
      <c r="C9619" s="13" t="s">
        <v>43</v>
      </c>
      <c r="D9619" s="14">
        <v>54</v>
      </c>
      <c r="E9619" t="s">
        <v>132</v>
      </c>
      <c r="F9619" t="s">
        <v>37</v>
      </c>
      <c r="G9619" t="s">
        <v>133</v>
      </c>
      <c r="H9619" t="s">
        <v>30</v>
      </c>
      <c r="I9619" t="s">
        <v>76</v>
      </c>
      <c r="J9619" t="s">
        <v>32</v>
      </c>
      <c r="K9619">
        <v>93</v>
      </c>
      <c r="L9619" t="s">
        <v>117</v>
      </c>
      <c r="M9619" s="9">
        <v>54</v>
      </c>
      <c r="N9619" s="10">
        <v>5666.666666666667</v>
      </c>
      <c r="O9619">
        <v>1</v>
      </c>
      <c r="P9619">
        <v>0.99</v>
      </c>
      <c r="Q9619">
        <v>0</v>
      </c>
      <c r="R9619" t="s">
        <v>43</v>
      </c>
      <c r="S9619" s="16">
        <v>4971.78</v>
      </c>
      <c r="T9619" s="16">
        <v>5666.666666666667</v>
      </c>
      <c r="U9619" s="16">
        <v>750</v>
      </c>
      <c r="V9619" s="16">
        <v>10</v>
      </c>
      <c r="W9619" s="16">
        <v>0</v>
      </c>
      <c r="X9619" s="16">
        <v>-1454.8866666666672</v>
      </c>
    </row>
    <row r="9620" spans="1:24" x14ac:dyDescent="0.25">
      <c r="A9620" s="4" t="s">
        <v>5471</v>
      </c>
      <c r="B9620" t="s">
        <v>4471</v>
      </c>
      <c r="C9620" s="13" t="s">
        <v>43</v>
      </c>
      <c r="D9620" s="14">
        <v>120</v>
      </c>
      <c r="E9620" t="s">
        <v>711</v>
      </c>
      <c r="F9620" t="s">
        <v>37</v>
      </c>
      <c r="G9620" t="s">
        <v>255</v>
      </c>
      <c r="H9620" t="s">
        <v>60</v>
      </c>
      <c r="I9620" t="s">
        <v>76</v>
      </c>
      <c r="J9620" t="s">
        <v>32</v>
      </c>
      <c r="K9620">
        <v>160</v>
      </c>
      <c r="L9620" t="s">
        <v>117</v>
      </c>
      <c r="M9620" s="9">
        <v>54</v>
      </c>
      <c r="N9620" s="10">
        <v>5666.666666666667</v>
      </c>
      <c r="O9620">
        <v>1</v>
      </c>
      <c r="P9620">
        <v>0.84</v>
      </c>
      <c r="Q9620">
        <v>0</v>
      </c>
      <c r="R9620" t="s">
        <v>43</v>
      </c>
      <c r="S9620" s="16">
        <v>7257.5999999999995</v>
      </c>
      <c r="T9620" s="16">
        <v>5666.666666666667</v>
      </c>
      <c r="U9620" s="16">
        <v>1000</v>
      </c>
      <c r="V9620" s="16">
        <v>10</v>
      </c>
      <c r="W9620" s="16">
        <v>0</v>
      </c>
      <c r="X9620" s="16">
        <v>580.93333333333248</v>
      </c>
    </row>
    <row r="9621" spans="1:24" x14ac:dyDescent="0.25">
      <c r="A9621" s="4" t="s">
        <v>5471</v>
      </c>
      <c r="B9621" t="s">
        <v>4472</v>
      </c>
      <c r="C9621" s="13" t="s">
        <v>35</v>
      </c>
      <c r="D9621" s="14">
        <v>84</v>
      </c>
      <c r="E9621" t="s">
        <v>763</v>
      </c>
      <c r="F9621" t="s">
        <v>37</v>
      </c>
      <c r="G9621" t="s">
        <v>326</v>
      </c>
      <c r="H9621" t="s">
        <v>64</v>
      </c>
      <c r="I9621" t="s">
        <v>40</v>
      </c>
      <c r="J9621" t="s">
        <v>46</v>
      </c>
      <c r="K9621">
        <v>163</v>
      </c>
      <c r="L9621" t="s">
        <v>53</v>
      </c>
      <c r="M9621" s="9">
        <v>24</v>
      </c>
      <c r="N9621" s="10">
        <v>384.61538461538464</v>
      </c>
      <c r="O9621">
        <v>0.8</v>
      </c>
      <c r="P9621">
        <v>0.81</v>
      </c>
      <c r="Q9621">
        <v>0</v>
      </c>
      <c r="R9621" t="s">
        <v>43</v>
      </c>
      <c r="S9621" s="16">
        <v>2534.9760000000006</v>
      </c>
      <c r="T9621" s="16">
        <v>384.61538461538464</v>
      </c>
      <c r="U9621" s="16">
        <v>0</v>
      </c>
      <c r="V9621" s="16">
        <v>0</v>
      </c>
      <c r="W9621" s="16">
        <v>0</v>
      </c>
      <c r="X9621" s="16">
        <v>2150.3606153846158</v>
      </c>
    </row>
    <row r="9622" spans="1:24" x14ac:dyDescent="0.25">
      <c r="A9622" s="4" t="s">
        <v>5471</v>
      </c>
      <c r="B9622" t="s">
        <v>4473</v>
      </c>
      <c r="C9622" s="13" t="s">
        <v>92</v>
      </c>
      <c r="D9622" s="14">
        <v>133</v>
      </c>
      <c r="E9622" t="s">
        <v>36</v>
      </c>
      <c r="F9622" t="s">
        <v>37</v>
      </c>
      <c r="G9622" t="s">
        <v>38</v>
      </c>
      <c r="H9622" t="s">
        <v>39</v>
      </c>
      <c r="I9622" t="s">
        <v>40</v>
      </c>
      <c r="J9622" t="s">
        <v>46</v>
      </c>
      <c r="K9622">
        <v>166</v>
      </c>
      <c r="L9622" t="s">
        <v>99</v>
      </c>
      <c r="M9622" s="9">
        <v>72</v>
      </c>
      <c r="N9622" s="10">
        <v>73</v>
      </c>
      <c r="O9622">
        <v>0.8</v>
      </c>
      <c r="P9622">
        <v>1.03</v>
      </c>
      <c r="Q9622">
        <v>0</v>
      </c>
      <c r="R9622" t="s">
        <v>43</v>
      </c>
      <c r="S9622" s="16">
        <v>9848.4480000000003</v>
      </c>
      <c r="T9622" s="16">
        <v>0</v>
      </c>
      <c r="U9622" s="16">
        <v>1000</v>
      </c>
      <c r="V9622" s="16">
        <v>250</v>
      </c>
      <c r="W9622" s="16">
        <v>12118</v>
      </c>
      <c r="X9622" s="16">
        <v>-3519.5519999999997</v>
      </c>
    </row>
    <row r="9623" spans="1:24" x14ac:dyDescent="0.25">
      <c r="A9623" s="4" t="s">
        <v>5471</v>
      </c>
      <c r="B9623" t="s">
        <v>4474</v>
      </c>
      <c r="C9623" s="13" t="s">
        <v>26</v>
      </c>
      <c r="D9623" s="14">
        <v>268</v>
      </c>
      <c r="E9623" t="s">
        <v>801</v>
      </c>
      <c r="F9623" t="s">
        <v>37</v>
      </c>
      <c r="G9623" t="s">
        <v>148</v>
      </c>
      <c r="H9623" t="s">
        <v>81</v>
      </c>
      <c r="I9623" t="s">
        <v>52</v>
      </c>
      <c r="J9623" t="s">
        <v>46</v>
      </c>
      <c r="K9623">
        <v>98</v>
      </c>
      <c r="L9623" t="s">
        <v>90</v>
      </c>
      <c r="M9623" s="9">
        <v>35</v>
      </c>
      <c r="N9623" s="10">
        <v>923.07692307692309</v>
      </c>
      <c r="O9623">
        <v>1.1000000000000001</v>
      </c>
      <c r="P9623">
        <v>1.2</v>
      </c>
      <c r="Q9623">
        <v>0</v>
      </c>
      <c r="R9623" t="s">
        <v>43</v>
      </c>
      <c r="S9623" s="16">
        <v>4527.6000000000004</v>
      </c>
      <c r="T9623" s="16">
        <v>923.07692307692309</v>
      </c>
      <c r="U9623" s="16">
        <v>0</v>
      </c>
      <c r="V9623" s="16">
        <v>0</v>
      </c>
      <c r="W9623" s="16">
        <v>0</v>
      </c>
      <c r="X9623" s="16">
        <v>3604.5230769230775</v>
      </c>
    </row>
    <row r="9624" spans="1:24" x14ac:dyDescent="0.25">
      <c r="A9624" s="4" t="s">
        <v>5471</v>
      </c>
      <c r="B9624" t="s">
        <v>4475</v>
      </c>
      <c r="C9624" s="13" t="s">
        <v>92</v>
      </c>
      <c r="D9624" s="14">
        <v>229</v>
      </c>
      <c r="E9624" t="s">
        <v>955</v>
      </c>
      <c r="F9624" t="s">
        <v>37</v>
      </c>
      <c r="G9624" t="s">
        <v>80</v>
      </c>
      <c r="H9624" t="s">
        <v>81</v>
      </c>
      <c r="I9624" t="s">
        <v>52</v>
      </c>
      <c r="J9624" t="s">
        <v>46</v>
      </c>
      <c r="K9624">
        <v>166</v>
      </c>
      <c r="L9624" t="s">
        <v>99</v>
      </c>
      <c r="M9624" s="9">
        <v>40</v>
      </c>
      <c r="N9624" s="10">
        <v>50</v>
      </c>
      <c r="O9624">
        <v>1.1000000000000001</v>
      </c>
      <c r="P9624">
        <v>1.1599999999999999</v>
      </c>
      <c r="Q9624">
        <v>0</v>
      </c>
      <c r="R9624" t="s">
        <v>43</v>
      </c>
      <c r="S9624" s="16">
        <v>8472.6400000000012</v>
      </c>
      <c r="T9624" s="16">
        <v>0</v>
      </c>
      <c r="U9624" s="16">
        <v>500</v>
      </c>
      <c r="V9624" s="16">
        <v>0</v>
      </c>
      <c r="W9624" s="16">
        <v>8300</v>
      </c>
      <c r="X9624" s="16">
        <v>-327.35999999999876</v>
      </c>
    </row>
    <row r="9625" spans="1:24" x14ac:dyDescent="0.25">
      <c r="A9625" s="4" t="s">
        <v>5471</v>
      </c>
      <c r="B9625" t="s">
        <v>4476</v>
      </c>
      <c r="C9625" s="13" t="s">
        <v>35</v>
      </c>
      <c r="D9625" s="14">
        <v>231</v>
      </c>
      <c r="E9625" t="s">
        <v>79</v>
      </c>
      <c r="F9625" t="s">
        <v>37</v>
      </c>
      <c r="G9625" t="s">
        <v>80</v>
      </c>
      <c r="H9625" t="s">
        <v>81</v>
      </c>
      <c r="I9625" t="s">
        <v>40</v>
      </c>
      <c r="J9625" t="s">
        <v>46</v>
      </c>
      <c r="K9625">
        <v>168</v>
      </c>
      <c r="L9625" t="s">
        <v>53</v>
      </c>
      <c r="M9625" s="9">
        <v>24</v>
      </c>
      <c r="N9625" s="10">
        <v>384.61538461538464</v>
      </c>
      <c r="O9625">
        <v>0.8</v>
      </c>
      <c r="P9625">
        <v>1.1599999999999999</v>
      </c>
      <c r="Q9625">
        <v>0</v>
      </c>
      <c r="R9625" t="s">
        <v>43</v>
      </c>
      <c r="S9625" s="16">
        <v>3741.6960000000004</v>
      </c>
      <c r="T9625" s="16">
        <v>384.61538461538464</v>
      </c>
      <c r="U9625" s="16">
        <v>0</v>
      </c>
      <c r="V9625" s="16">
        <v>500</v>
      </c>
      <c r="W9625" s="16">
        <v>0</v>
      </c>
      <c r="X9625" s="16">
        <v>2857.0806153846156</v>
      </c>
    </row>
    <row r="9626" spans="1:24" x14ac:dyDescent="0.25">
      <c r="A9626" s="4" t="s">
        <v>5471</v>
      </c>
      <c r="B9626" t="s">
        <v>4477</v>
      </c>
      <c r="C9626" s="13" t="s">
        <v>43</v>
      </c>
      <c r="D9626" s="14">
        <v>214</v>
      </c>
      <c r="E9626" t="s">
        <v>624</v>
      </c>
      <c r="F9626" t="s">
        <v>37</v>
      </c>
      <c r="G9626" t="s">
        <v>625</v>
      </c>
      <c r="H9626" t="s">
        <v>30</v>
      </c>
      <c r="I9626" t="s">
        <v>52</v>
      </c>
      <c r="J9626" t="s">
        <v>46</v>
      </c>
      <c r="K9626">
        <v>0</v>
      </c>
      <c r="L9626" t="s">
        <v>47</v>
      </c>
      <c r="M9626" s="9">
        <v>30</v>
      </c>
      <c r="N9626" s="10">
        <v>615.38461538461536</v>
      </c>
      <c r="O9626">
        <v>1.1000000000000001</v>
      </c>
      <c r="P9626">
        <v>0.86</v>
      </c>
      <c r="Q9626">
        <v>0</v>
      </c>
      <c r="R9626" t="s">
        <v>43</v>
      </c>
      <c r="S9626" s="16">
        <v>0</v>
      </c>
      <c r="T9626" s="16">
        <v>0</v>
      </c>
      <c r="U9626" s="16">
        <v>500</v>
      </c>
      <c r="V9626" s="16">
        <v>10</v>
      </c>
      <c r="W9626" s="16">
        <v>0</v>
      </c>
      <c r="X9626" s="16">
        <v>-510</v>
      </c>
    </row>
    <row r="9627" spans="1:24" x14ac:dyDescent="0.25">
      <c r="A9627" s="4" t="s">
        <v>5471</v>
      </c>
      <c r="B9627" t="s">
        <v>4478</v>
      </c>
      <c r="C9627" s="13" t="s">
        <v>43</v>
      </c>
      <c r="D9627" s="14">
        <v>140</v>
      </c>
      <c r="E9627" t="s">
        <v>808</v>
      </c>
      <c r="F9627" t="s">
        <v>37</v>
      </c>
      <c r="G9627" t="s">
        <v>312</v>
      </c>
      <c r="H9627" t="s">
        <v>81</v>
      </c>
      <c r="I9627" t="s">
        <v>76</v>
      </c>
      <c r="J9627" t="s">
        <v>46</v>
      </c>
      <c r="K9627">
        <v>0</v>
      </c>
      <c r="L9627" t="s">
        <v>47</v>
      </c>
      <c r="M9627" s="9">
        <v>30</v>
      </c>
      <c r="N9627" s="10">
        <v>615.38461538461536</v>
      </c>
      <c r="O9627">
        <v>1</v>
      </c>
      <c r="P9627">
        <v>1.2</v>
      </c>
      <c r="Q9627">
        <v>0</v>
      </c>
      <c r="R9627" t="s">
        <v>43</v>
      </c>
      <c r="S9627" s="16">
        <v>0</v>
      </c>
      <c r="T9627" s="16">
        <v>0</v>
      </c>
      <c r="U9627" s="16">
        <v>500</v>
      </c>
      <c r="V9627" s="16">
        <v>10</v>
      </c>
      <c r="W9627" s="16">
        <v>0</v>
      </c>
      <c r="X9627" s="16">
        <v>-510</v>
      </c>
    </row>
    <row r="9628" spans="1:24" x14ac:dyDescent="0.25">
      <c r="A9628" s="4" t="s">
        <v>5471</v>
      </c>
      <c r="B9628" t="s">
        <v>4479</v>
      </c>
      <c r="C9628" s="13" t="s">
        <v>26</v>
      </c>
      <c r="D9628" s="14">
        <v>251</v>
      </c>
      <c r="E9628" t="s">
        <v>241</v>
      </c>
      <c r="F9628" t="s">
        <v>28</v>
      </c>
      <c r="G9628" t="s">
        <v>242</v>
      </c>
      <c r="H9628" t="s">
        <v>81</v>
      </c>
      <c r="I9628" t="s">
        <v>40</v>
      </c>
      <c r="J9628" t="s">
        <v>32</v>
      </c>
      <c r="K9628">
        <v>162</v>
      </c>
      <c r="L9628" t="s">
        <v>33</v>
      </c>
      <c r="M9628" s="9">
        <v>60</v>
      </c>
      <c r="N9628" s="10">
        <v>6250</v>
      </c>
      <c r="O9628">
        <v>0.8</v>
      </c>
      <c r="P9628">
        <v>0.93</v>
      </c>
      <c r="Q9628">
        <v>0</v>
      </c>
      <c r="R9628" t="s">
        <v>43</v>
      </c>
      <c r="S9628" s="16">
        <v>7142.4000000000005</v>
      </c>
      <c r="T9628" s="16">
        <v>6250</v>
      </c>
      <c r="U9628" s="16">
        <v>200</v>
      </c>
      <c r="V9628" s="16">
        <v>0</v>
      </c>
      <c r="W9628" s="16">
        <v>0</v>
      </c>
      <c r="X9628" s="16">
        <v>692.40000000000055</v>
      </c>
    </row>
    <row r="9629" spans="1:24" x14ac:dyDescent="0.25">
      <c r="A9629" s="4" t="s">
        <v>5471</v>
      </c>
      <c r="B9629" t="s">
        <v>4480</v>
      </c>
      <c r="C9629" s="13" t="s">
        <v>92</v>
      </c>
      <c r="D9629" s="14">
        <v>258</v>
      </c>
      <c r="E9629" t="s">
        <v>123</v>
      </c>
      <c r="F9629" t="s">
        <v>37</v>
      </c>
      <c r="G9629" t="s">
        <v>124</v>
      </c>
      <c r="H9629" t="s">
        <v>51</v>
      </c>
      <c r="I9629" t="s">
        <v>76</v>
      </c>
      <c r="J9629" t="s">
        <v>32</v>
      </c>
      <c r="K9629">
        <v>160</v>
      </c>
      <c r="L9629" t="s">
        <v>95</v>
      </c>
      <c r="M9629" s="9">
        <v>35</v>
      </c>
      <c r="N9629" s="10">
        <v>49</v>
      </c>
      <c r="O9629">
        <v>1</v>
      </c>
      <c r="P9629">
        <v>1.17</v>
      </c>
      <c r="Q9629">
        <v>0</v>
      </c>
      <c r="R9629" t="s">
        <v>43</v>
      </c>
      <c r="S9629" s="16">
        <v>6552</v>
      </c>
      <c r="T9629" s="16">
        <v>0</v>
      </c>
      <c r="U9629" s="16">
        <v>500</v>
      </c>
      <c r="V9629" s="16">
        <v>10</v>
      </c>
      <c r="W9629" s="16">
        <v>7840</v>
      </c>
      <c r="X9629" s="16">
        <v>-1798</v>
      </c>
    </row>
    <row r="9630" spans="1:24" x14ac:dyDescent="0.25">
      <c r="A9630" s="4" t="s">
        <v>5471</v>
      </c>
      <c r="B9630" t="s">
        <v>4481</v>
      </c>
      <c r="C9630" s="13" t="s">
        <v>78</v>
      </c>
      <c r="D9630" s="14">
        <v>29</v>
      </c>
      <c r="E9630" t="s">
        <v>171</v>
      </c>
      <c r="F9630" t="s">
        <v>37</v>
      </c>
      <c r="G9630" t="s">
        <v>172</v>
      </c>
      <c r="H9630" t="s">
        <v>51</v>
      </c>
      <c r="I9630" t="s">
        <v>52</v>
      </c>
      <c r="J9630" t="s">
        <v>32</v>
      </c>
      <c r="K9630">
        <v>166</v>
      </c>
      <c r="L9630" t="s">
        <v>121</v>
      </c>
      <c r="M9630" s="9">
        <v>65</v>
      </c>
      <c r="N9630" s="10">
        <v>7500</v>
      </c>
      <c r="O9630">
        <v>1.1000000000000001</v>
      </c>
      <c r="P9630">
        <v>1.0900000000000001</v>
      </c>
      <c r="Q9630">
        <v>0</v>
      </c>
      <c r="R9630" t="s">
        <v>43</v>
      </c>
      <c r="S9630" s="16">
        <v>12937.210000000003</v>
      </c>
      <c r="T9630" s="16">
        <v>7500</v>
      </c>
      <c r="U9630" s="16">
        <v>0</v>
      </c>
      <c r="V9630" s="16">
        <v>500</v>
      </c>
      <c r="W9630" s="16">
        <v>0</v>
      </c>
      <c r="X9630" s="16">
        <v>4937.2100000000028</v>
      </c>
    </row>
    <row r="9631" spans="1:24" x14ac:dyDescent="0.25">
      <c r="A9631" s="4" t="s">
        <v>5471</v>
      </c>
      <c r="B9631" t="s">
        <v>4482</v>
      </c>
      <c r="C9631" s="13" t="s">
        <v>26</v>
      </c>
      <c r="D9631" s="14">
        <v>37</v>
      </c>
      <c r="E9631" t="s">
        <v>49</v>
      </c>
      <c r="F9631" t="s">
        <v>37</v>
      </c>
      <c r="G9631" t="s">
        <v>50</v>
      </c>
      <c r="H9631" t="s">
        <v>51</v>
      </c>
      <c r="I9631" t="s">
        <v>52</v>
      </c>
      <c r="J9631" t="s">
        <v>46</v>
      </c>
      <c r="K9631">
        <v>161</v>
      </c>
      <c r="L9631" t="s">
        <v>90</v>
      </c>
      <c r="M9631" s="9">
        <v>35</v>
      </c>
      <c r="N9631" s="10">
        <v>923.07692307692309</v>
      </c>
      <c r="O9631">
        <v>1.1000000000000001</v>
      </c>
      <c r="P9631">
        <v>0.98</v>
      </c>
      <c r="Q9631">
        <v>1</v>
      </c>
      <c r="R9631" t="s">
        <v>43</v>
      </c>
      <c r="S9631" s="16">
        <v>0</v>
      </c>
      <c r="T9631" s="16">
        <v>923.07692307692309</v>
      </c>
      <c r="U9631" s="16">
        <v>0</v>
      </c>
      <c r="V9631" s="16">
        <v>0</v>
      </c>
      <c r="W9631" s="16">
        <v>0</v>
      </c>
      <c r="X9631" s="16">
        <v>-923.07692307692309</v>
      </c>
    </row>
    <row r="9632" spans="1:24" x14ac:dyDescent="0.25">
      <c r="A9632" s="4" t="s">
        <v>5471</v>
      </c>
      <c r="B9632" t="s">
        <v>4483</v>
      </c>
      <c r="C9632" s="13" t="s">
        <v>35</v>
      </c>
      <c r="D9632" s="14">
        <v>16</v>
      </c>
      <c r="E9632" t="s">
        <v>668</v>
      </c>
      <c r="F9632" t="s">
        <v>28</v>
      </c>
      <c r="G9632" t="s">
        <v>68</v>
      </c>
      <c r="H9632" t="s">
        <v>30</v>
      </c>
      <c r="I9632" t="s">
        <v>40</v>
      </c>
      <c r="J9632" t="s">
        <v>46</v>
      </c>
      <c r="K9632">
        <v>162</v>
      </c>
      <c r="L9632" t="s">
        <v>53</v>
      </c>
      <c r="M9632" s="9">
        <v>24</v>
      </c>
      <c r="N9632" s="10">
        <v>384.61538461538464</v>
      </c>
      <c r="O9632">
        <v>0.8</v>
      </c>
      <c r="P9632">
        <v>1.1399999999999999</v>
      </c>
      <c r="Q9632">
        <v>0</v>
      </c>
      <c r="R9632" t="s">
        <v>43</v>
      </c>
      <c r="S9632" s="16">
        <v>3502.08</v>
      </c>
      <c r="T9632" s="16">
        <v>384.61538461538464</v>
      </c>
      <c r="U9632" s="16">
        <v>0</v>
      </c>
      <c r="V9632" s="16">
        <v>0</v>
      </c>
      <c r="W9632" s="16">
        <v>0</v>
      </c>
      <c r="X9632" s="16">
        <v>3117.4646153846152</v>
      </c>
    </row>
    <row r="9633" spans="1:24" x14ac:dyDescent="0.25">
      <c r="A9633" s="4" t="s">
        <v>5471</v>
      </c>
      <c r="B9633" t="s">
        <v>4484</v>
      </c>
      <c r="C9633" s="13" t="s">
        <v>35</v>
      </c>
      <c r="D9633" s="14">
        <v>216</v>
      </c>
      <c r="E9633" t="s">
        <v>1388</v>
      </c>
      <c r="F9633" t="s">
        <v>37</v>
      </c>
      <c r="G9633" t="s">
        <v>625</v>
      </c>
      <c r="H9633" t="s">
        <v>30</v>
      </c>
      <c r="I9633" t="s">
        <v>40</v>
      </c>
      <c r="J9633" t="s">
        <v>46</v>
      </c>
      <c r="K9633">
        <v>164</v>
      </c>
      <c r="L9633" t="s">
        <v>53</v>
      </c>
      <c r="M9633" s="9">
        <v>24</v>
      </c>
      <c r="N9633" s="10">
        <v>384.61538461538464</v>
      </c>
      <c r="O9633">
        <v>0.8</v>
      </c>
      <c r="P9633">
        <v>0.86</v>
      </c>
      <c r="Q9633">
        <v>0</v>
      </c>
      <c r="R9633" t="s">
        <v>43</v>
      </c>
      <c r="S9633" s="16">
        <v>2707.9680000000003</v>
      </c>
      <c r="T9633" s="16">
        <v>384.61538461538464</v>
      </c>
      <c r="U9633" s="16">
        <v>0</v>
      </c>
      <c r="V9633" s="16">
        <v>500</v>
      </c>
      <c r="W9633" s="16">
        <v>0</v>
      </c>
      <c r="X9633" s="16">
        <v>1823.3526153846155</v>
      </c>
    </row>
    <row r="9634" spans="1:24" x14ac:dyDescent="0.25">
      <c r="A9634" s="4" t="s">
        <v>5471</v>
      </c>
      <c r="B9634" t="s">
        <v>4485</v>
      </c>
      <c r="C9634" s="13" t="s">
        <v>43</v>
      </c>
      <c r="D9634" s="14">
        <v>73</v>
      </c>
      <c r="E9634" t="s">
        <v>207</v>
      </c>
      <c r="F9634" t="s">
        <v>28</v>
      </c>
      <c r="G9634" t="s">
        <v>208</v>
      </c>
      <c r="H9634" t="s">
        <v>39</v>
      </c>
      <c r="I9634" t="s">
        <v>31</v>
      </c>
      <c r="J9634" t="s">
        <v>46</v>
      </c>
      <c r="K9634">
        <v>0</v>
      </c>
      <c r="L9634" t="s">
        <v>47</v>
      </c>
      <c r="M9634" s="9">
        <v>30</v>
      </c>
      <c r="N9634" s="10">
        <v>615.38461538461536</v>
      </c>
      <c r="O9634">
        <v>1.2</v>
      </c>
      <c r="P9634">
        <v>0.99</v>
      </c>
      <c r="Q9634">
        <v>0</v>
      </c>
      <c r="R9634" t="s">
        <v>43</v>
      </c>
      <c r="S9634" s="16">
        <v>5702.4</v>
      </c>
      <c r="T9634" s="16">
        <v>0</v>
      </c>
      <c r="U9634" s="16">
        <v>0</v>
      </c>
      <c r="V9634" s="16">
        <v>250</v>
      </c>
      <c r="W9634" s="16">
        <v>0</v>
      </c>
      <c r="X9634" s="16">
        <v>5452.4</v>
      </c>
    </row>
    <row r="9635" spans="1:24" x14ac:dyDescent="0.25">
      <c r="A9635" s="4" t="s">
        <v>5471</v>
      </c>
      <c r="B9635" t="s">
        <v>4486</v>
      </c>
      <c r="C9635" s="13" t="s">
        <v>92</v>
      </c>
      <c r="D9635" s="14">
        <v>249</v>
      </c>
      <c r="E9635" t="s">
        <v>364</v>
      </c>
      <c r="F9635" t="s">
        <v>37</v>
      </c>
      <c r="G9635" t="s">
        <v>365</v>
      </c>
      <c r="H9635" t="s">
        <v>39</v>
      </c>
      <c r="I9635" t="s">
        <v>76</v>
      </c>
      <c r="J9635" t="s">
        <v>32</v>
      </c>
      <c r="K9635">
        <v>167</v>
      </c>
      <c r="L9635" t="s">
        <v>95</v>
      </c>
      <c r="M9635" s="9">
        <v>60</v>
      </c>
      <c r="N9635" s="10">
        <v>77</v>
      </c>
      <c r="O9635">
        <v>1</v>
      </c>
      <c r="P9635">
        <v>0.86</v>
      </c>
      <c r="Q9635">
        <v>0</v>
      </c>
      <c r="R9635" t="s">
        <v>43</v>
      </c>
      <c r="S9635" s="16">
        <v>8617.2000000000007</v>
      </c>
      <c r="T9635" s="16">
        <v>0</v>
      </c>
      <c r="U9635" s="16">
        <v>0</v>
      </c>
      <c r="V9635" s="16">
        <v>0</v>
      </c>
      <c r="W9635" s="16">
        <v>12859</v>
      </c>
      <c r="X9635" s="16">
        <v>-4241.7999999999993</v>
      </c>
    </row>
    <row r="9636" spans="1:24" x14ac:dyDescent="0.25">
      <c r="A9636" s="4" t="s">
        <v>5471</v>
      </c>
      <c r="B9636" t="s">
        <v>4487</v>
      </c>
      <c r="C9636" s="13" t="s">
        <v>35</v>
      </c>
      <c r="D9636" s="14">
        <v>45</v>
      </c>
      <c r="E9636" t="s">
        <v>352</v>
      </c>
      <c r="F9636" t="s">
        <v>37</v>
      </c>
      <c r="G9636" t="s">
        <v>318</v>
      </c>
      <c r="H9636" t="s">
        <v>81</v>
      </c>
      <c r="I9636" t="s">
        <v>86</v>
      </c>
      <c r="J9636" t="s">
        <v>46</v>
      </c>
      <c r="K9636">
        <v>165</v>
      </c>
      <c r="L9636" t="s">
        <v>53</v>
      </c>
      <c r="M9636" s="9">
        <v>24</v>
      </c>
      <c r="N9636" s="10">
        <v>384.61538461538464</v>
      </c>
      <c r="O9636">
        <v>0.9</v>
      </c>
      <c r="P9636">
        <v>0.97</v>
      </c>
      <c r="Q9636">
        <v>0</v>
      </c>
      <c r="R9636" t="s">
        <v>43</v>
      </c>
      <c r="S9636" s="16">
        <v>3457.08</v>
      </c>
      <c r="T9636" s="16">
        <v>384.61538461538464</v>
      </c>
      <c r="U9636" s="16">
        <v>1000</v>
      </c>
      <c r="V9636" s="16">
        <v>0</v>
      </c>
      <c r="W9636" s="16">
        <v>0</v>
      </c>
      <c r="X9636" s="16">
        <v>2072.4646153846152</v>
      </c>
    </row>
    <row r="9637" spans="1:24" x14ac:dyDescent="0.25">
      <c r="A9637" s="4" t="s">
        <v>5471</v>
      </c>
      <c r="B9637" t="s">
        <v>4488</v>
      </c>
      <c r="C9637" s="13" t="s">
        <v>35</v>
      </c>
      <c r="D9637" s="14">
        <v>47</v>
      </c>
      <c r="E9637" t="s">
        <v>1228</v>
      </c>
      <c r="F9637" t="s">
        <v>37</v>
      </c>
      <c r="G9637" t="s">
        <v>318</v>
      </c>
      <c r="H9637" t="s">
        <v>81</v>
      </c>
      <c r="I9637" t="s">
        <v>52</v>
      </c>
      <c r="J9637" t="s">
        <v>32</v>
      </c>
      <c r="K9637">
        <v>161</v>
      </c>
      <c r="L9637" t="s">
        <v>41</v>
      </c>
      <c r="M9637" s="9">
        <v>48</v>
      </c>
      <c r="N9637" s="10">
        <v>5416.666666666667</v>
      </c>
      <c r="O9637">
        <v>1.1000000000000001</v>
      </c>
      <c r="P9637">
        <v>0.97</v>
      </c>
      <c r="Q9637">
        <v>0</v>
      </c>
      <c r="R9637" t="s">
        <v>43</v>
      </c>
      <c r="S9637" s="16">
        <v>8245.7760000000017</v>
      </c>
      <c r="T9637" s="16">
        <v>5416.666666666667</v>
      </c>
      <c r="U9637" s="16">
        <v>500</v>
      </c>
      <c r="V9637" s="16">
        <v>100</v>
      </c>
      <c r="W9637" s="16">
        <v>0</v>
      </c>
      <c r="X9637" s="16">
        <v>2229.1093333333347</v>
      </c>
    </row>
    <row r="9638" spans="1:24" x14ac:dyDescent="0.25">
      <c r="A9638" s="4" t="s">
        <v>5471</v>
      </c>
      <c r="B9638" t="s">
        <v>4489</v>
      </c>
      <c r="C9638" s="13" t="s">
        <v>92</v>
      </c>
      <c r="D9638" s="14">
        <v>269</v>
      </c>
      <c r="E9638" t="s">
        <v>1164</v>
      </c>
      <c r="F9638" t="s">
        <v>28</v>
      </c>
      <c r="G9638" t="s">
        <v>148</v>
      </c>
      <c r="H9638" t="s">
        <v>81</v>
      </c>
      <c r="I9638" t="s">
        <v>76</v>
      </c>
      <c r="J9638" t="s">
        <v>46</v>
      </c>
      <c r="K9638">
        <v>167</v>
      </c>
      <c r="L9638" t="s">
        <v>99</v>
      </c>
      <c r="M9638" s="9">
        <v>35</v>
      </c>
      <c r="N9638" s="10">
        <v>46</v>
      </c>
      <c r="O9638">
        <v>1</v>
      </c>
      <c r="P9638">
        <v>1.2</v>
      </c>
      <c r="Q9638">
        <v>0</v>
      </c>
      <c r="R9638" t="s">
        <v>43</v>
      </c>
      <c r="S9638" s="16">
        <v>6720</v>
      </c>
      <c r="T9638" s="16">
        <v>0</v>
      </c>
      <c r="U9638" s="16">
        <v>200</v>
      </c>
      <c r="V9638" s="16">
        <v>10</v>
      </c>
      <c r="W9638" s="16">
        <v>7682</v>
      </c>
      <c r="X9638" s="16">
        <v>-1172</v>
      </c>
    </row>
    <row r="9639" spans="1:24" x14ac:dyDescent="0.25">
      <c r="A9639" s="4" t="s">
        <v>5471</v>
      </c>
      <c r="B9639" t="s">
        <v>4490</v>
      </c>
      <c r="C9639" s="13" t="s">
        <v>135</v>
      </c>
      <c r="D9639" s="14">
        <v>70</v>
      </c>
      <c r="E9639" t="s">
        <v>407</v>
      </c>
      <c r="F9639" t="s">
        <v>37</v>
      </c>
      <c r="G9639" t="s">
        <v>201</v>
      </c>
      <c r="H9639" t="s">
        <v>39</v>
      </c>
      <c r="I9639" t="s">
        <v>76</v>
      </c>
      <c r="J9639" t="s">
        <v>32</v>
      </c>
      <c r="K9639">
        <v>160</v>
      </c>
      <c r="L9639" t="s">
        <v>209</v>
      </c>
      <c r="M9639" s="9">
        <v>90</v>
      </c>
      <c r="N9639" s="10">
        <v>9166.6666666666661</v>
      </c>
      <c r="O9639">
        <v>1</v>
      </c>
      <c r="P9639">
        <v>1.1299999999999999</v>
      </c>
      <c r="Q9639">
        <v>0</v>
      </c>
      <c r="R9639" t="s">
        <v>43</v>
      </c>
      <c r="S9639" s="16">
        <v>16271.999999999998</v>
      </c>
      <c r="T9639" s="16">
        <v>9166.6666666666661</v>
      </c>
      <c r="U9639" s="16">
        <v>200</v>
      </c>
      <c r="V9639" s="16">
        <v>0</v>
      </c>
      <c r="W9639" s="16">
        <v>0</v>
      </c>
      <c r="X9639" s="16">
        <v>6905.3333333333321</v>
      </c>
    </row>
    <row r="9640" spans="1:24" x14ac:dyDescent="0.25">
      <c r="A9640" s="4" t="s">
        <v>5471</v>
      </c>
      <c r="B9640" t="s">
        <v>4491</v>
      </c>
      <c r="C9640" s="13" t="s">
        <v>66</v>
      </c>
      <c r="D9640" s="14">
        <v>273</v>
      </c>
      <c r="E9640" t="s">
        <v>718</v>
      </c>
      <c r="F9640" t="s">
        <v>37</v>
      </c>
      <c r="G9640" t="s">
        <v>29</v>
      </c>
      <c r="H9640" t="s">
        <v>30</v>
      </c>
      <c r="I9640" t="s">
        <v>76</v>
      </c>
      <c r="J9640" t="s">
        <v>32</v>
      </c>
      <c r="K9640">
        <v>134</v>
      </c>
      <c r="L9640" t="s">
        <v>296</v>
      </c>
      <c r="M9640" s="9">
        <v>72</v>
      </c>
      <c r="N9640" s="10">
        <v>8333.3333333333339</v>
      </c>
      <c r="O9640">
        <v>1</v>
      </c>
      <c r="P9640">
        <v>1</v>
      </c>
      <c r="Q9640">
        <v>0</v>
      </c>
      <c r="R9640" t="s">
        <v>43</v>
      </c>
      <c r="S9640" s="16">
        <v>9648</v>
      </c>
      <c r="T9640" s="16">
        <v>8333.3333333333339</v>
      </c>
      <c r="U9640" s="16">
        <v>0</v>
      </c>
      <c r="V9640" s="16">
        <v>10</v>
      </c>
      <c r="W9640" s="16">
        <v>0</v>
      </c>
      <c r="X9640" s="16">
        <v>1304.6666666666661</v>
      </c>
    </row>
    <row r="9641" spans="1:24" x14ac:dyDescent="0.25">
      <c r="A9641" s="4" t="s">
        <v>5471</v>
      </c>
      <c r="B9641" t="s">
        <v>4492</v>
      </c>
      <c r="C9641" s="13" t="s">
        <v>92</v>
      </c>
      <c r="D9641" s="14">
        <v>196</v>
      </c>
      <c r="E9641" t="s">
        <v>523</v>
      </c>
      <c r="F9641" t="s">
        <v>37</v>
      </c>
      <c r="G9641" t="s">
        <v>89</v>
      </c>
      <c r="H9641" t="s">
        <v>39</v>
      </c>
      <c r="I9641" t="s">
        <v>86</v>
      </c>
      <c r="J9641" t="s">
        <v>46</v>
      </c>
      <c r="K9641">
        <v>0</v>
      </c>
      <c r="L9641" t="s">
        <v>99</v>
      </c>
      <c r="M9641" s="9">
        <v>48</v>
      </c>
      <c r="N9641" s="10">
        <v>50</v>
      </c>
      <c r="O9641">
        <v>0.9</v>
      </c>
      <c r="P9641">
        <v>0.99</v>
      </c>
      <c r="Q9641">
        <v>0</v>
      </c>
      <c r="R9641" t="s">
        <v>43</v>
      </c>
      <c r="S9641" s="16">
        <v>0</v>
      </c>
      <c r="T9641" s="16">
        <v>0</v>
      </c>
      <c r="U9641" s="16">
        <v>0</v>
      </c>
      <c r="V9641" s="16">
        <v>10</v>
      </c>
      <c r="W9641" s="16">
        <v>0</v>
      </c>
      <c r="X9641" s="16">
        <v>-10</v>
      </c>
    </row>
    <row r="9642" spans="1:24" x14ac:dyDescent="0.25">
      <c r="A9642" s="4" t="s">
        <v>5471</v>
      </c>
      <c r="B9642" t="s">
        <v>4493</v>
      </c>
      <c r="C9642" s="13" t="s">
        <v>35</v>
      </c>
      <c r="D9642" s="14">
        <v>238</v>
      </c>
      <c r="E9642" t="s">
        <v>870</v>
      </c>
      <c r="F9642" t="s">
        <v>28</v>
      </c>
      <c r="G9642" t="s">
        <v>496</v>
      </c>
      <c r="H9642" t="s">
        <v>51</v>
      </c>
      <c r="I9642" t="s">
        <v>76</v>
      </c>
      <c r="J9642" t="s">
        <v>46</v>
      </c>
      <c r="K9642">
        <v>167</v>
      </c>
      <c r="L9642" t="s">
        <v>53</v>
      </c>
      <c r="M9642" s="9">
        <v>24</v>
      </c>
      <c r="N9642" s="10">
        <v>384.61538461538464</v>
      </c>
      <c r="O9642">
        <v>1</v>
      </c>
      <c r="P9642">
        <v>1</v>
      </c>
      <c r="Q9642">
        <v>0</v>
      </c>
      <c r="R9642" t="s">
        <v>43</v>
      </c>
      <c r="S9642" s="16">
        <v>3840</v>
      </c>
      <c r="T9642" s="16">
        <v>384.61538461538464</v>
      </c>
      <c r="U9642" s="16">
        <v>0</v>
      </c>
      <c r="V9642" s="16">
        <v>50</v>
      </c>
      <c r="W9642" s="16">
        <v>0</v>
      </c>
      <c r="X9642" s="16">
        <v>3405.3846153846152</v>
      </c>
    </row>
    <row r="9643" spans="1:24" x14ac:dyDescent="0.25">
      <c r="A9643" s="4" t="s">
        <v>5471</v>
      </c>
      <c r="B9643" t="s">
        <v>4494</v>
      </c>
      <c r="C9643" s="13" t="s">
        <v>78</v>
      </c>
      <c r="D9643" s="14">
        <v>278</v>
      </c>
      <c r="E9643" t="s">
        <v>211</v>
      </c>
      <c r="F9643" t="s">
        <v>37</v>
      </c>
      <c r="G9643" t="s">
        <v>153</v>
      </c>
      <c r="H9643" t="s">
        <v>39</v>
      </c>
      <c r="I9643" t="s">
        <v>40</v>
      </c>
      <c r="J9643" t="s">
        <v>32</v>
      </c>
      <c r="K9643">
        <v>0</v>
      </c>
      <c r="L9643" t="s">
        <v>121</v>
      </c>
      <c r="M9643" s="9">
        <v>65</v>
      </c>
      <c r="N9643" s="10">
        <v>7500</v>
      </c>
      <c r="O9643">
        <v>0.8</v>
      </c>
      <c r="P9643">
        <v>1.1200000000000001</v>
      </c>
      <c r="Q9643">
        <v>0</v>
      </c>
      <c r="R9643" t="s">
        <v>43</v>
      </c>
      <c r="S9643" s="16">
        <v>0</v>
      </c>
      <c r="T9643" s="16">
        <v>0</v>
      </c>
      <c r="U9643" s="16">
        <v>0</v>
      </c>
      <c r="V9643" s="16">
        <v>10</v>
      </c>
      <c r="W9643" s="16">
        <v>0</v>
      </c>
      <c r="X9643" s="16">
        <v>-10</v>
      </c>
    </row>
    <row r="9644" spans="1:24" x14ac:dyDescent="0.25">
      <c r="A9644" s="4" t="s">
        <v>5471</v>
      </c>
      <c r="B9644" t="s">
        <v>4495</v>
      </c>
      <c r="C9644" s="13" t="s">
        <v>43</v>
      </c>
      <c r="D9644" s="14">
        <v>281</v>
      </c>
      <c r="E9644" t="s">
        <v>222</v>
      </c>
      <c r="F9644" t="s">
        <v>37</v>
      </c>
      <c r="G9644" t="s">
        <v>179</v>
      </c>
      <c r="H9644" t="s">
        <v>39</v>
      </c>
      <c r="I9644" t="s">
        <v>86</v>
      </c>
      <c r="J9644" t="s">
        <v>46</v>
      </c>
      <c r="K9644">
        <v>167</v>
      </c>
      <c r="L9644" t="s">
        <v>47</v>
      </c>
      <c r="M9644" s="9">
        <v>30</v>
      </c>
      <c r="N9644" s="10">
        <v>615.38461538461536</v>
      </c>
      <c r="O9644">
        <v>0.9</v>
      </c>
      <c r="P9644">
        <v>0.98</v>
      </c>
      <c r="Q9644">
        <v>0</v>
      </c>
      <c r="R9644" t="s">
        <v>43</v>
      </c>
      <c r="S9644" s="16">
        <v>4418.82</v>
      </c>
      <c r="T9644" s="16">
        <v>615.38461538461536</v>
      </c>
      <c r="U9644" s="16">
        <v>1000</v>
      </c>
      <c r="V9644" s="16">
        <v>10</v>
      </c>
      <c r="W9644" s="16">
        <v>0</v>
      </c>
      <c r="X9644" s="16">
        <v>2793.4353846153845</v>
      </c>
    </row>
    <row r="9645" spans="1:24" x14ac:dyDescent="0.25">
      <c r="A9645" s="4" t="s">
        <v>5471</v>
      </c>
      <c r="B9645" t="s">
        <v>4496</v>
      </c>
      <c r="C9645" s="13" t="s">
        <v>92</v>
      </c>
      <c r="D9645" s="14">
        <v>37</v>
      </c>
      <c r="E9645" t="s">
        <v>49</v>
      </c>
      <c r="F9645" t="s">
        <v>37</v>
      </c>
      <c r="G9645" t="s">
        <v>50</v>
      </c>
      <c r="H9645" t="s">
        <v>51</v>
      </c>
      <c r="I9645" t="s">
        <v>52</v>
      </c>
      <c r="J9645" t="s">
        <v>46</v>
      </c>
      <c r="K9645">
        <v>0</v>
      </c>
      <c r="L9645" t="s">
        <v>99</v>
      </c>
      <c r="M9645" s="9">
        <v>40</v>
      </c>
      <c r="N9645" s="10">
        <v>51</v>
      </c>
      <c r="O9645">
        <v>1.1000000000000001</v>
      </c>
      <c r="P9645">
        <v>0.98</v>
      </c>
      <c r="Q9645">
        <v>0</v>
      </c>
      <c r="R9645" t="s">
        <v>43</v>
      </c>
      <c r="S9645" s="16">
        <v>0</v>
      </c>
      <c r="T9645" s="16">
        <v>0</v>
      </c>
      <c r="U9645" s="16">
        <v>0</v>
      </c>
      <c r="V9645" s="16">
        <v>100</v>
      </c>
      <c r="W9645" s="16">
        <v>0</v>
      </c>
      <c r="X9645" s="16">
        <v>-100</v>
      </c>
    </row>
    <row r="9646" spans="1:24" x14ac:dyDescent="0.25">
      <c r="A9646" s="4" t="s">
        <v>5471</v>
      </c>
      <c r="B9646" t="s">
        <v>4497</v>
      </c>
      <c r="C9646" s="13" t="s">
        <v>92</v>
      </c>
      <c r="D9646" s="14">
        <v>124</v>
      </c>
      <c r="E9646" t="s">
        <v>104</v>
      </c>
      <c r="F9646" t="s">
        <v>37</v>
      </c>
      <c r="G9646" t="s">
        <v>105</v>
      </c>
      <c r="H9646" t="s">
        <v>39</v>
      </c>
      <c r="I9646" t="s">
        <v>76</v>
      </c>
      <c r="J9646" t="s">
        <v>32</v>
      </c>
      <c r="K9646">
        <v>167</v>
      </c>
      <c r="L9646" t="s">
        <v>95</v>
      </c>
      <c r="M9646" s="9">
        <v>72</v>
      </c>
      <c r="N9646" s="10">
        <v>74</v>
      </c>
      <c r="O9646">
        <v>1</v>
      </c>
      <c r="P9646">
        <v>1.1499999999999999</v>
      </c>
      <c r="Q9646">
        <v>0</v>
      </c>
      <c r="R9646" t="s">
        <v>43</v>
      </c>
      <c r="S9646" s="16">
        <v>13827.599999999999</v>
      </c>
      <c r="T9646" s="16">
        <v>0</v>
      </c>
      <c r="U9646" s="16">
        <v>1000</v>
      </c>
      <c r="V9646" s="16">
        <v>10</v>
      </c>
      <c r="W9646" s="16">
        <v>12358</v>
      </c>
      <c r="X9646" s="16">
        <v>459.59999999999854</v>
      </c>
    </row>
    <row r="9647" spans="1:24" x14ac:dyDescent="0.25">
      <c r="A9647" s="4" t="s">
        <v>5471</v>
      </c>
      <c r="B9647" t="s">
        <v>4498</v>
      </c>
      <c r="C9647" s="13" t="s">
        <v>92</v>
      </c>
      <c r="D9647" s="14">
        <v>278</v>
      </c>
      <c r="E9647" t="s">
        <v>211</v>
      </c>
      <c r="F9647" t="s">
        <v>37</v>
      </c>
      <c r="G9647" t="s">
        <v>153</v>
      </c>
      <c r="H9647" t="s">
        <v>39</v>
      </c>
      <c r="I9647" t="s">
        <v>40</v>
      </c>
      <c r="J9647" t="s">
        <v>46</v>
      </c>
      <c r="K9647">
        <v>160</v>
      </c>
      <c r="L9647" t="s">
        <v>99</v>
      </c>
      <c r="M9647" s="9">
        <v>48</v>
      </c>
      <c r="N9647" s="10">
        <v>44</v>
      </c>
      <c r="O9647">
        <v>0.8</v>
      </c>
      <c r="P9647">
        <v>1.1200000000000001</v>
      </c>
      <c r="Q9647">
        <v>0</v>
      </c>
      <c r="R9647" t="s">
        <v>43</v>
      </c>
      <c r="S9647" s="16">
        <v>6881.2800000000007</v>
      </c>
      <c r="T9647" s="16">
        <v>0</v>
      </c>
      <c r="U9647" s="16">
        <v>1000</v>
      </c>
      <c r="V9647" s="16">
        <v>0</v>
      </c>
      <c r="W9647" s="16">
        <v>7040</v>
      </c>
      <c r="X9647" s="16">
        <v>-1158.7199999999993</v>
      </c>
    </row>
    <row r="9648" spans="1:24" x14ac:dyDescent="0.25">
      <c r="A9648" s="4" t="s">
        <v>5471</v>
      </c>
      <c r="B9648" t="s">
        <v>4499</v>
      </c>
      <c r="C9648" s="13" t="s">
        <v>66</v>
      </c>
      <c r="D9648" s="14">
        <v>38</v>
      </c>
      <c r="E9648" t="s">
        <v>1058</v>
      </c>
      <c r="F9648" t="s">
        <v>37</v>
      </c>
      <c r="G9648" t="s">
        <v>50</v>
      </c>
      <c r="H9648" t="s">
        <v>51</v>
      </c>
      <c r="I9648" t="s">
        <v>76</v>
      </c>
      <c r="J9648" t="s">
        <v>46</v>
      </c>
      <c r="K9648">
        <v>168</v>
      </c>
      <c r="L9648" t="s">
        <v>69</v>
      </c>
      <c r="M9648" s="9">
        <v>48</v>
      </c>
      <c r="N9648" s="10">
        <v>1538.4615384615386</v>
      </c>
      <c r="O9648">
        <v>1</v>
      </c>
      <c r="P9648">
        <v>0.98</v>
      </c>
      <c r="Q9648">
        <v>0</v>
      </c>
      <c r="R9648" t="s">
        <v>43</v>
      </c>
      <c r="S9648" s="16">
        <v>7902.72</v>
      </c>
      <c r="T9648" s="16">
        <v>1538.4615384615386</v>
      </c>
      <c r="U9648" s="16">
        <v>0</v>
      </c>
      <c r="V9648" s="16">
        <v>500</v>
      </c>
      <c r="W9648" s="16">
        <v>0</v>
      </c>
      <c r="X9648" s="16">
        <v>5864.2584615384621</v>
      </c>
    </row>
    <row r="9649" spans="1:24" x14ac:dyDescent="0.25">
      <c r="A9649" s="4" t="s">
        <v>5471</v>
      </c>
      <c r="B9649" t="s">
        <v>4500</v>
      </c>
      <c r="C9649" s="13" t="s">
        <v>26</v>
      </c>
      <c r="D9649" s="14">
        <v>106</v>
      </c>
      <c r="E9649" t="s">
        <v>288</v>
      </c>
      <c r="F9649" t="s">
        <v>37</v>
      </c>
      <c r="G9649" t="s">
        <v>98</v>
      </c>
      <c r="H9649" t="s">
        <v>81</v>
      </c>
      <c r="I9649" t="s">
        <v>40</v>
      </c>
      <c r="J9649" t="s">
        <v>46</v>
      </c>
      <c r="K9649">
        <v>163</v>
      </c>
      <c r="L9649" t="s">
        <v>90</v>
      </c>
      <c r="M9649" s="9">
        <v>35</v>
      </c>
      <c r="N9649" s="10">
        <v>923.07692307692309</v>
      </c>
      <c r="O9649">
        <v>0.8</v>
      </c>
      <c r="P9649">
        <v>1.03</v>
      </c>
      <c r="Q9649">
        <v>0</v>
      </c>
      <c r="R9649" t="s">
        <v>43</v>
      </c>
      <c r="S9649" s="16">
        <v>4700.92</v>
      </c>
      <c r="T9649" s="16">
        <v>923.07692307692309</v>
      </c>
      <c r="U9649" s="16">
        <v>750</v>
      </c>
      <c r="V9649" s="16">
        <v>10</v>
      </c>
      <c r="W9649" s="16">
        <v>0</v>
      </c>
      <c r="X9649" s="16">
        <v>3017.8430769230772</v>
      </c>
    </row>
    <row r="9650" spans="1:24" x14ac:dyDescent="0.25">
      <c r="A9650" s="4" t="s">
        <v>5471</v>
      </c>
      <c r="B9650" t="s">
        <v>4501</v>
      </c>
      <c r="C9650" s="13" t="s">
        <v>43</v>
      </c>
      <c r="D9650" s="14">
        <v>145</v>
      </c>
      <c r="E9650" t="s">
        <v>921</v>
      </c>
      <c r="F9650" t="s">
        <v>37</v>
      </c>
      <c r="G9650" t="s">
        <v>387</v>
      </c>
      <c r="H9650" t="s">
        <v>81</v>
      </c>
      <c r="I9650" t="s">
        <v>40</v>
      </c>
      <c r="J9650" t="s">
        <v>46</v>
      </c>
      <c r="K9650">
        <v>165</v>
      </c>
      <c r="L9650" t="s">
        <v>47</v>
      </c>
      <c r="M9650" s="9">
        <v>30</v>
      </c>
      <c r="N9650" s="10">
        <v>615.38461538461536</v>
      </c>
      <c r="O9650">
        <v>0.8</v>
      </c>
      <c r="P9650">
        <v>0.96</v>
      </c>
      <c r="Q9650">
        <v>0</v>
      </c>
      <c r="R9650" t="s">
        <v>43</v>
      </c>
      <c r="S9650" s="16">
        <v>3801.6</v>
      </c>
      <c r="T9650" s="16">
        <v>615.38461538461536</v>
      </c>
      <c r="U9650" s="16">
        <v>500</v>
      </c>
      <c r="V9650" s="16">
        <v>0</v>
      </c>
      <c r="W9650" s="16">
        <v>0</v>
      </c>
      <c r="X9650" s="16">
        <v>2686.2153846153847</v>
      </c>
    </row>
    <row r="9651" spans="1:24" x14ac:dyDescent="0.25">
      <c r="A9651" s="4" t="s">
        <v>5471</v>
      </c>
      <c r="B9651" t="s">
        <v>4502</v>
      </c>
      <c r="C9651" s="13" t="s">
        <v>92</v>
      </c>
      <c r="D9651" s="14">
        <v>221</v>
      </c>
      <c r="E9651" t="s">
        <v>589</v>
      </c>
      <c r="F9651" t="s">
        <v>37</v>
      </c>
      <c r="G9651" t="s">
        <v>198</v>
      </c>
      <c r="H9651" t="s">
        <v>39</v>
      </c>
      <c r="I9651" t="s">
        <v>52</v>
      </c>
      <c r="J9651" t="s">
        <v>46</v>
      </c>
      <c r="K9651">
        <v>167</v>
      </c>
      <c r="L9651" t="s">
        <v>99</v>
      </c>
      <c r="M9651" s="9">
        <v>40</v>
      </c>
      <c r="N9651" s="10">
        <v>45</v>
      </c>
      <c r="O9651">
        <v>1.1000000000000001</v>
      </c>
      <c r="P9651">
        <v>0.87</v>
      </c>
      <c r="Q9651">
        <v>0</v>
      </c>
      <c r="R9651" t="s">
        <v>43</v>
      </c>
      <c r="S9651" s="16">
        <v>6392.7600000000011</v>
      </c>
      <c r="T9651" s="16">
        <v>0</v>
      </c>
      <c r="U9651" s="16">
        <v>0</v>
      </c>
      <c r="V9651" s="16">
        <v>10</v>
      </c>
      <c r="W9651" s="16">
        <v>7515</v>
      </c>
      <c r="X9651" s="16">
        <v>-1132.2399999999989</v>
      </c>
    </row>
    <row r="9652" spans="1:24" x14ac:dyDescent="0.25">
      <c r="A9652" s="4" t="s">
        <v>5471</v>
      </c>
      <c r="B9652" t="s">
        <v>4503</v>
      </c>
      <c r="C9652" s="13" t="s">
        <v>35</v>
      </c>
      <c r="D9652" s="14">
        <v>221</v>
      </c>
      <c r="E9652" t="s">
        <v>589</v>
      </c>
      <c r="F9652" t="s">
        <v>37</v>
      </c>
      <c r="G9652" t="s">
        <v>198</v>
      </c>
      <c r="H9652" t="s">
        <v>39</v>
      </c>
      <c r="I9652" t="s">
        <v>52</v>
      </c>
      <c r="J9652" t="s">
        <v>46</v>
      </c>
      <c r="K9652">
        <v>82</v>
      </c>
      <c r="L9652" t="s">
        <v>53</v>
      </c>
      <c r="M9652" s="9">
        <v>24</v>
      </c>
      <c r="N9652" s="10">
        <v>384.61538461538464</v>
      </c>
      <c r="O9652">
        <v>1.1000000000000001</v>
      </c>
      <c r="P9652">
        <v>0.87</v>
      </c>
      <c r="Q9652">
        <v>0</v>
      </c>
      <c r="R9652" t="s">
        <v>43</v>
      </c>
      <c r="S9652" s="16">
        <v>1883.3760000000002</v>
      </c>
      <c r="T9652" s="16">
        <v>384.61538461538464</v>
      </c>
      <c r="U9652" s="16">
        <v>0</v>
      </c>
      <c r="V9652" s="16">
        <v>50</v>
      </c>
      <c r="W9652" s="16">
        <v>0</v>
      </c>
      <c r="X9652" s="16">
        <v>1448.7606153846154</v>
      </c>
    </row>
    <row r="9653" spans="1:24" x14ac:dyDescent="0.25">
      <c r="A9653" s="4" t="s">
        <v>5471</v>
      </c>
      <c r="B9653" t="s">
        <v>4504</v>
      </c>
      <c r="C9653" s="13" t="s">
        <v>92</v>
      </c>
      <c r="D9653" s="14">
        <v>211</v>
      </c>
      <c r="E9653" t="s">
        <v>619</v>
      </c>
      <c r="F9653" t="s">
        <v>28</v>
      </c>
      <c r="G9653" t="s">
        <v>275</v>
      </c>
      <c r="H9653" t="s">
        <v>81</v>
      </c>
      <c r="I9653" t="s">
        <v>40</v>
      </c>
      <c r="J9653" t="s">
        <v>46</v>
      </c>
      <c r="K9653">
        <v>168</v>
      </c>
      <c r="L9653" t="s">
        <v>99</v>
      </c>
      <c r="M9653" s="9">
        <v>48</v>
      </c>
      <c r="N9653" s="10">
        <v>48</v>
      </c>
      <c r="O9653">
        <v>0.8</v>
      </c>
      <c r="P9653">
        <v>0.93</v>
      </c>
      <c r="Q9653">
        <v>0</v>
      </c>
      <c r="R9653" t="s">
        <v>43</v>
      </c>
      <c r="S9653" s="16">
        <v>5713.92</v>
      </c>
      <c r="T9653" s="16">
        <v>0</v>
      </c>
      <c r="U9653" s="16">
        <v>1000</v>
      </c>
      <c r="V9653" s="16">
        <v>0</v>
      </c>
      <c r="W9653" s="16">
        <v>8064</v>
      </c>
      <c r="X9653" s="16">
        <v>-3350.08</v>
      </c>
    </row>
    <row r="9654" spans="1:24" x14ac:dyDescent="0.25">
      <c r="A9654" s="4" t="s">
        <v>5471</v>
      </c>
      <c r="B9654" t="s">
        <v>4505</v>
      </c>
      <c r="C9654" s="13" t="s">
        <v>43</v>
      </c>
      <c r="D9654" s="14">
        <v>149</v>
      </c>
      <c r="E9654" t="s">
        <v>539</v>
      </c>
      <c r="F9654" t="s">
        <v>37</v>
      </c>
      <c r="G9654" t="s">
        <v>540</v>
      </c>
      <c r="H9654" t="s">
        <v>60</v>
      </c>
      <c r="I9654" t="s">
        <v>40</v>
      </c>
      <c r="J9654" t="s">
        <v>32</v>
      </c>
      <c r="K9654">
        <v>165</v>
      </c>
      <c r="L9654" t="s">
        <v>117</v>
      </c>
      <c r="M9654" s="9">
        <v>54</v>
      </c>
      <c r="N9654" s="10">
        <v>5666.666666666667</v>
      </c>
      <c r="O9654">
        <v>0.8</v>
      </c>
      <c r="P9654">
        <v>1.1299999999999999</v>
      </c>
      <c r="Q9654">
        <v>0</v>
      </c>
      <c r="R9654" t="s">
        <v>43</v>
      </c>
      <c r="S9654" s="16">
        <v>8054.6399999999994</v>
      </c>
      <c r="T9654" s="16">
        <v>5666.666666666667</v>
      </c>
      <c r="U9654" s="16">
        <v>200</v>
      </c>
      <c r="V9654" s="16">
        <v>500</v>
      </c>
      <c r="W9654" s="16">
        <v>0</v>
      </c>
      <c r="X9654" s="16">
        <v>1687.9733333333324</v>
      </c>
    </row>
    <row r="9655" spans="1:24" x14ac:dyDescent="0.25">
      <c r="A9655" s="4" t="s">
        <v>5471</v>
      </c>
      <c r="B9655" t="s">
        <v>4506</v>
      </c>
      <c r="C9655" s="13" t="s">
        <v>92</v>
      </c>
      <c r="D9655" s="14">
        <v>222</v>
      </c>
      <c r="E9655" t="s">
        <v>420</v>
      </c>
      <c r="F9655" t="s">
        <v>37</v>
      </c>
      <c r="G9655" t="s">
        <v>198</v>
      </c>
      <c r="H9655" t="s">
        <v>39</v>
      </c>
      <c r="I9655" t="s">
        <v>76</v>
      </c>
      <c r="J9655" t="s">
        <v>46</v>
      </c>
      <c r="K9655">
        <v>95</v>
      </c>
      <c r="L9655" t="s">
        <v>99</v>
      </c>
      <c r="M9655" s="9">
        <v>48</v>
      </c>
      <c r="N9655" s="10">
        <v>52</v>
      </c>
      <c r="O9655">
        <v>1</v>
      </c>
      <c r="P9655">
        <v>0.87</v>
      </c>
      <c r="Q9655">
        <v>0</v>
      </c>
      <c r="R9655" t="s">
        <v>43</v>
      </c>
      <c r="S9655" s="16">
        <v>3967.2</v>
      </c>
      <c r="T9655" s="16">
        <v>0</v>
      </c>
      <c r="U9655" s="16">
        <v>750</v>
      </c>
      <c r="V9655" s="16">
        <v>50</v>
      </c>
      <c r="W9655" s="16">
        <v>4940</v>
      </c>
      <c r="X9655" s="16">
        <v>-1772.8000000000002</v>
      </c>
    </row>
    <row r="9656" spans="1:24" x14ac:dyDescent="0.25">
      <c r="A9656" s="4" t="s">
        <v>5471</v>
      </c>
      <c r="B9656" t="s">
        <v>4507</v>
      </c>
      <c r="C9656" s="13" t="s">
        <v>92</v>
      </c>
      <c r="D9656" s="14">
        <v>199</v>
      </c>
      <c r="E9656" t="s">
        <v>239</v>
      </c>
      <c r="F9656" t="s">
        <v>28</v>
      </c>
      <c r="G9656" t="s">
        <v>89</v>
      </c>
      <c r="H9656" t="s">
        <v>39</v>
      </c>
      <c r="I9656" t="s">
        <v>76</v>
      </c>
      <c r="J9656" t="s">
        <v>46</v>
      </c>
      <c r="K9656">
        <v>134</v>
      </c>
      <c r="L9656" t="s">
        <v>99</v>
      </c>
      <c r="M9656" s="9">
        <v>35</v>
      </c>
      <c r="N9656" s="10">
        <v>55</v>
      </c>
      <c r="O9656">
        <v>1</v>
      </c>
      <c r="P9656">
        <v>0.99</v>
      </c>
      <c r="Q9656">
        <v>0</v>
      </c>
      <c r="R9656" t="s">
        <v>43</v>
      </c>
      <c r="S9656" s="16">
        <v>5544</v>
      </c>
      <c r="T9656" s="16">
        <v>0</v>
      </c>
      <c r="U9656" s="16">
        <v>500</v>
      </c>
      <c r="V9656" s="16">
        <v>0</v>
      </c>
      <c r="W9656" s="16">
        <v>7370</v>
      </c>
      <c r="X9656" s="16">
        <v>-2326</v>
      </c>
    </row>
    <row r="9657" spans="1:24" x14ac:dyDescent="0.25">
      <c r="A9657" s="4" t="s">
        <v>5471</v>
      </c>
      <c r="B9657" t="s">
        <v>4508</v>
      </c>
      <c r="C9657" s="13" t="s">
        <v>35</v>
      </c>
      <c r="D9657" s="14">
        <v>82</v>
      </c>
      <c r="E9657" t="s">
        <v>609</v>
      </c>
      <c r="F9657" t="s">
        <v>37</v>
      </c>
      <c r="G9657" t="s">
        <v>326</v>
      </c>
      <c r="H9657" t="s">
        <v>64</v>
      </c>
      <c r="I9657" t="s">
        <v>52</v>
      </c>
      <c r="J9657" t="s">
        <v>46</v>
      </c>
      <c r="K9657">
        <v>0</v>
      </c>
      <c r="L9657" t="s">
        <v>53</v>
      </c>
      <c r="M9657" s="9">
        <v>24</v>
      </c>
      <c r="N9657" s="10">
        <v>384.61538461538464</v>
      </c>
      <c r="O9657">
        <v>1.1000000000000001</v>
      </c>
      <c r="P9657">
        <v>0.81</v>
      </c>
      <c r="Q9657">
        <v>0</v>
      </c>
      <c r="R9657" t="s">
        <v>43</v>
      </c>
      <c r="S9657" s="16">
        <v>0</v>
      </c>
      <c r="T9657" s="16">
        <v>0</v>
      </c>
      <c r="U9657" s="16">
        <v>500</v>
      </c>
      <c r="V9657" s="16">
        <v>100</v>
      </c>
      <c r="W9657" s="16">
        <v>0</v>
      </c>
      <c r="X9657" s="16">
        <v>-600</v>
      </c>
    </row>
    <row r="9658" spans="1:24" x14ac:dyDescent="0.25">
      <c r="A9658" s="4" t="s">
        <v>5471</v>
      </c>
      <c r="B9658" t="s">
        <v>4509</v>
      </c>
      <c r="C9658" s="13" t="s">
        <v>26</v>
      </c>
      <c r="D9658" s="14">
        <v>261</v>
      </c>
      <c r="E9658" t="s">
        <v>402</v>
      </c>
      <c r="F9658" t="s">
        <v>28</v>
      </c>
      <c r="G9658" t="s">
        <v>403</v>
      </c>
      <c r="H9658" t="s">
        <v>51</v>
      </c>
      <c r="I9658" t="s">
        <v>31</v>
      </c>
      <c r="J9658" t="s">
        <v>32</v>
      </c>
      <c r="K9658">
        <v>165</v>
      </c>
      <c r="L9658" t="s">
        <v>33</v>
      </c>
      <c r="M9658" s="9">
        <v>60</v>
      </c>
      <c r="N9658" s="10">
        <v>6250</v>
      </c>
      <c r="O9658">
        <v>1.2</v>
      </c>
      <c r="P9658">
        <v>1.1499999999999999</v>
      </c>
      <c r="Q9658">
        <v>0</v>
      </c>
      <c r="R9658" t="s">
        <v>43</v>
      </c>
      <c r="S9658" s="16">
        <v>13247.999999999998</v>
      </c>
      <c r="T9658" s="16">
        <v>6250</v>
      </c>
      <c r="U9658" s="16">
        <v>1000</v>
      </c>
      <c r="V9658" s="16">
        <v>500</v>
      </c>
      <c r="W9658" s="16">
        <v>0</v>
      </c>
      <c r="X9658" s="16">
        <v>5497.9999999999982</v>
      </c>
    </row>
    <row r="9659" spans="1:24" x14ac:dyDescent="0.25">
      <c r="A9659" s="4" t="s">
        <v>5471</v>
      </c>
      <c r="B9659" t="s">
        <v>4510</v>
      </c>
      <c r="C9659" s="13" t="s">
        <v>35</v>
      </c>
      <c r="D9659" s="14">
        <v>293</v>
      </c>
      <c r="E9659" t="s">
        <v>960</v>
      </c>
      <c r="F9659" t="s">
        <v>28</v>
      </c>
      <c r="G9659" t="s">
        <v>234</v>
      </c>
      <c r="H9659" t="s">
        <v>60</v>
      </c>
      <c r="I9659" t="s">
        <v>52</v>
      </c>
      <c r="J9659" t="s">
        <v>46</v>
      </c>
      <c r="K9659">
        <v>162</v>
      </c>
      <c r="L9659" t="s">
        <v>53</v>
      </c>
      <c r="M9659" s="9">
        <v>24</v>
      </c>
      <c r="N9659" s="10">
        <v>384.61538461538464</v>
      </c>
      <c r="O9659">
        <v>1.1000000000000001</v>
      </c>
      <c r="P9659">
        <v>1.19</v>
      </c>
      <c r="Q9659">
        <v>0</v>
      </c>
      <c r="R9659" t="s">
        <v>43</v>
      </c>
      <c r="S9659" s="16">
        <v>5026.5599999999995</v>
      </c>
      <c r="T9659" s="16">
        <v>384.61538461538464</v>
      </c>
      <c r="U9659" s="16">
        <v>1000</v>
      </c>
      <c r="V9659" s="16">
        <v>0</v>
      </c>
      <c r="W9659" s="16">
        <v>0</v>
      </c>
      <c r="X9659" s="16">
        <v>3641.9446153846147</v>
      </c>
    </row>
    <row r="9660" spans="1:24" x14ac:dyDescent="0.25">
      <c r="A9660" s="4" t="s">
        <v>5471</v>
      </c>
      <c r="B9660" t="s">
        <v>4511</v>
      </c>
      <c r="C9660" s="13" t="s">
        <v>92</v>
      </c>
      <c r="D9660" s="14">
        <v>226</v>
      </c>
      <c r="E9660" t="s">
        <v>290</v>
      </c>
      <c r="F9660" t="s">
        <v>37</v>
      </c>
      <c r="G9660" t="s">
        <v>291</v>
      </c>
      <c r="H9660" t="s">
        <v>51</v>
      </c>
      <c r="I9660" t="s">
        <v>52</v>
      </c>
      <c r="J9660" t="s">
        <v>32</v>
      </c>
      <c r="K9660">
        <v>164</v>
      </c>
      <c r="L9660" t="s">
        <v>95</v>
      </c>
      <c r="M9660" s="9">
        <v>35</v>
      </c>
      <c r="N9660" s="10">
        <v>50</v>
      </c>
      <c r="O9660">
        <v>1.1000000000000001</v>
      </c>
      <c r="P9660">
        <v>1.1599999999999999</v>
      </c>
      <c r="Q9660">
        <v>0</v>
      </c>
      <c r="R9660" t="s">
        <v>43</v>
      </c>
      <c r="S9660" s="16">
        <v>7324.2400000000007</v>
      </c>
      <c r="T9660" s="16">
        <v>0</v>
      </c>
      <c r="U9660" s="16">
        <v>0</v>
      </c>
      <c r="V9660" s="16">
        <v>100</v>
      </c>
      <c r="W9660" s="16">
        <v>8200</v>
      </c>
      <c r="X9660" s="16">
        <v>-975.75999999999931</v>
      </c>
    </row>
    <row r="9661" spans="1:24" x14ac:dyDescent="0.25">
      <c r="A9661" s="4" t="s">
        <v>5471</v>
      </c>
      <c r="B9661" t="s">
        <v>4512</v>
      </c>
      <c r="C9661" s="13" t="s">
        <v>43</v>
      </c>
      <c r="D9661" s="14">
        <v>242</v>
      </c>
      <c r="E9661" t="s">
        <v>1136</v>
      </c>
      <c r="F9661" t="s">
        <v>37</v>
      </c>
      <c r="G9661" t="s">
        <v>109</v>
      </c>
      <c r="H9661" t="s">
        <v>64</v>
      </c>
      <c r="I9661" t="s">
        <v>86</v>
      </c>
      <c r="J9661" t="s">
        <v>32</v>
      </c>
      <c r="K9661">
        <v>106</v>
      </c>
      <c r="L9661" t="s">
        <v>117</v>
      </c>
      <c r="M9661" s="9">
        <v>54</v>
      </c>
      <c r="N9661" s="10">
        <v>5666.666666666667</v>
      </c>
      <c r="O9661">
        <v>0.9</v>
      </c>
      <c r="P9661">
        <v>0.86</v>
      </c>
      <c r="Q9661">
        <v>0</v>
      </c>
      <c r="R9661" t="s">
        <v>43</v>
      </c>
      <c r="S9661" s="16">
        <v>4430.3760000000002</v>
      </c>
      <c r="T9661" s="16">
        <v>5666.666666666667</v>
      </c>
      <c r="U9661" s="16">
        <v>0</v>
      </c>
      <c r="V9661" s="16">
        <v>50</v>
      </c>
      <c r="W9661" s="16">
        <v>0</v>
      </c>
      <c r="X9661" s="16">
        <v>-1286.2906666666668</v>
      </c>
    </row>
    <row r="9662" spans="1:24" x14ac:dyDescent="0.25">
      <c r="A9662" s="4" t="s">
        <v>5471</v>
      </c>
      <c r="B9662" t="s">
        <v>4513</v>
      </c>
      <c r="C9662" s="13" t="s">
        <v>43</v>
      </c>
      <c r="D9662" s="14">
        <v>94</v>
      </c>
      <c r="E9662" t="s">
        <v>169</v>
      </c>
      <c r="F9662" t="s">
        <v>37</v>
      </c>
      <c r="G9662" t="s">
        <v>145</v>
      </c>
      <c r="H9662" t="s">
        <v>51</v>
      </c>
      <c r="I9662" t="s">
        <v>31</v>
      </c>
      <c r="J9662" t="s">
        <v>46</v>
      </c>
      <c r="K9662">
        <v>167</v>
      </c>
      <c r="L9662" t="s">
        <v>47</v>
      </c>
      <c r="M9662" s="9">
        <v>30</v>
      </c>
      <c r="N9662" s="10">
        <v>615.38461538461536</v>
      </c>
      <c r="O9662">
        <v>1.2</v>
      </c>
      <c r="P9662">
        <v>1.1100000000000001</v>
      </c>
      <c r="Q9662">
        <v>0</v>
      </c>
      <c r="R9662" t="s">
        <v>43</v>
      </c>
      <c r="S9662" s="16">
        <v>6673.3200000000006</v>
      </c>
      <c r="T9662" s="16">
        <v>615.38461538461536</v>
      </c>
      <c r="U9662" s="16">
        <v>500</v>
      </c>
      <c r="V9662" s="16">
        <v>50</v>
      </c>
      <c r="W9662" s="16">
        <v>0</v>
      </c>
      <c r="X9662" s="16">
        <v>5507.9353846153854</v>
      </c>
    </row>
    <row r="9663" spans="1:24" x14ac:dyDescent="0.25">
      <c r="A9663" s="4" t="s">
        <v>5471</v>
      </c>
      <c r="B9663" t="s">
        <v>4514</v>
      </c>
      <c r="C9663" s="13" t="s">
        <v>26</v>
      </c>
      <c r="D9663" s="14">
        <v>111</v>
      </c>
      <c r="E9663" t="s">
        <v>812</v>
      </c>
      <c r="F9663" t="s">
        <v>28</v>
      </c>
      <c r="G9663" t="s">
        <v>63</v>
      </c>
      <c r="H9663" t="s">
        <v>64</v>
      </c>
      <c r="I9663" t="s">
        <v>40</v>
      </c>
      <c r="J9663" t="s">
        <v>32</v>
      </c>
      <c r="K9663">
        <v>164</v>
      </c>
      <c r="L9663" t="s">
        <v>33</v>
      </c>
      <c r="M9663" s="9">
        <v>60</v>
      </c>
      <c r="N9663" s="10">
        <v>6250</v>
      </c>
      <c r="O9663">
        <v>0.8</v>
      </c>
      <c r="P9663">
        <v>1.04</v>
      </c>
      <c r="Q9663">
        <v>0</v>
      </c>
      <c r="R9663" t="s">
        <v>43</v>
      </c>
      <c r="S9663" s="16">
        <v>7987.2000000000007</v>
      </c>
      <c r="T9663" s="16">
        <v>6250</v>
      </c>
      <c r="U9663" s="16">
        <v>0</v>
      </c>
      <c r="V9663" s="16">
        <v>500</v>
      </c>
      <c r="W9663" s="16">
        <v>0</v>
      </c>
      <c r="X9663" s="16">
        <v>1237.2000000000007</v>
      </c>
    </row>
    <row r="9664" spans="1:24" x14ac:dyDescent="0.25">
      <c r="A9664" s="4" t="s">
        <v>5471</v>
      </c>
      <c r="B9664" t="s">
        <v>4515</v>
      </c>
      <c r="C9664" s="13" t="s">
        <v>35</v>
      </c>
      <c r="D9664" s="14">
        <v>267</v>
      </c>
      <c r="E9664" t="s">
        <v>695</v>
      </c>
      <c r="F9664" t="s">
        <v>37</v>
      </c>
      <c r="G9664" t="s">
        <v>148</v>
      </c>
      <c r="H9664" t="s">
        <v>81</v>
      </c>
      <c r="I9664" t="s">
        <v>31</v>
      </c>
      <c r="J9664" t="s">
        <v>46</v>
      </c>
      <c r="K9664">
        <v>166</v>
      </c>
      <c r="L9664" t="s">
        <v>53</v>
      </c>
      <c r="M9664" s="9">
        <v>24</v>
      </c>
      <c r="N9664" s="10">
        <v>384.61538461538464</v>
      </c>
      <c r="O9664">
        <v>1.2</v>
      </c>
      <c r="P9664">
        <v>1.2</v>
      </c>
      <c r="Q9664">
        <v>0</v>
      </c>
      <c r="R9664" t="s">
        <v>43</v>
      </c>
      <c r="S9664" s="16">
        <v>5736.96</v>
      </c>
      <c r="T9664" s="16">
        <v>384.61538461538464</v>
      </c>
      <c r="U9664" s="16">
        <v>0</v>
      </c>
      <c r="V9664" s="16">
        <v>0</v>
      </c>
      <c r="W9664" s="16">
        <v>0</v>
      </c>
      <c r="X9664" s="16">
        <v>5352.3446153846153</v>
      </c>
    </row>
    <row r="9665" spans="1:24" x14ac:dyDescent="0.25">
      <c r="A9665" s="4" t="s">
        <v>5471</v>
      </c>
      <c r="B9665" t="s">
        <v>4516</v>
      </c>
      <c r="C9665" s="13" t="s">
        <v>92</v>
      </c>
      <c r="D9665" s="14">
        <v>267</v>
      </c>
      <c r="E9665" t="s">
        <v>695</v>
      </c>
      <c r="F9665" t="s">
        <v>37</v>
      </c>
      <c r="G9665" t="s">
        <v>148</v>
      </c>
      <c r="H9665" t="s">
        <v>81</v>
      </c>
      <c r="I9665" t="s">
        <v>31</v>
      </c>
      <c r="J9665" t="s">
        <v>46</v>
      </c>
      <c r="K9665">
        <v>101</v>
      </c>
      <c r="L9665" t="s">
        <v>99</v>
      </c>
      <c r="M9665" s="9">
        <v>40</v>
      </c>
      <c r="N9665" s="10">
        <v>53</v>
      </c>
      <c r="O9665">
        <v>1.2</v>
      </c>
      <c r="P9665">
        <v>1.2</v>
      </c>
      <c r="Q9665">
        <v>0</v>
      </c>
      <c r="R9665" t="s">
        <v>43</v>
      </c>
      <c r="S9665" s="16">
        <v>5817.5999999999995</v>
      </c>
      <c r="T9665" s="16">
        <v>0</v>
      </c>
      <c r="U9665" s="16">
        <v>750</v>
      </c>
      <c r="V9665" s="16">
        <v>50</v>
      </c>
      <c r="W9665" s="16">
        <v>5353</v>
      </c>
      <c r="X9665" s="16">
        <v>-335.40000000000055</v>
      </c>
    </row>
    <row r="9666" spans="1:24" x14ac:dyDescent="0.25">
      <c r="A9666" s="4" t="s">
        <v>5471</v>
      </c>
      <c r="B9666" t="s">
        <v>4517</v>
      </c>
      <c r="C9666" s="13" t="s">
        <v>43</v>
      </c>
      <c r="D9666" s="14">
        <v>123</v>
      </c>
      <c r="E9666" t="s">
        <v>1015</v>
      </c>
      <c r="F9666" t="s">
        <v>28</v>
      </c>
      <c r="G9666" t="s">
        <v>105</v>
      </c>
      <c r="H9666" t="s">
        <v>39</v>
      </c>
      <c r="I9666" t="s">
        <v>52</v>
      </c>
      <c r="J9666" t="s">
        <v>46</v>
      </c>
      <c r="K9666">
        <v>163</v>
      </c>
      <c r="L9666" t="s">
        <v>47</v>
      </c>
      <c r="M9666" s="9">
        <v>30</v>
      </c>
      <c r="N9666" s="10">
        <v>615.38461538461536</v>
      </c>
      <c r="O9666">
        <v>1.1000000000000001</v>
      </c>
      <c r="P9666">
        <v>1.1499999999999999</v>
      </c>
      <c r="Q9666">
        <v>0</v>
      </c>
      <c r="R9666" t="s">
        <v>43</v>
      </c>
      <c r="S9666" s="16">
        <v>6071.9999999999991</v>
      </c>
      <c r="T9666" s="16">
        <v>615.38461538461536</v>
      </c>
      <c r="U9666" s="16">
        <v>200</v>
      </c>
      <c r="V9666" s="16">
        <v>50</v>
      </c>
      <c r="W9666" s="16">
        <v>0</v>
      </c>
      <c r="X9666" s="16">
        <v>5206.6153846153838</v>
      </c>
    </row>
    <row r="9667" spans="1:24" x14ac:dyDescent="0.25">
      <c r="A9667" s="4" t="s">
        <v>5471</v>
      </c>
      <c r="B9667" t="s">
        <v>4518</v>
      </c>
      <c r="C9667" s="13" t="s">
        <v>35</v>
      </c>
      <c r="D9667" s="14">
        <v>127</v>
      </c>
      <c r="E9667" t="s">
        <v>640</v>
      </c>
      <c r="F9667" t="s">
        <v>28</v>
      </c>
      <c r="G9667" t="s">
        <v>130</v>
      </c>
      <c r="H9667" t="s">
        <v>51</v>
      </c>
      <c r="I9667" t="s">
        <v>52</v>
      </c>
      <c r="J9667" t="s">
        <v>46</v>
      </c>
      <c r="K9667">
        <v>167</v>
      </c>
      <c r="L9667" t="s">
        <v>53</v>
      </c>
      <c r="M9667" s="9">
        <v>24</v>
      </c>
      <c r="N9667" s="10">
        <v>384.61538461538464</v>
      </c>
      <c r="O9667">
        <v>1.1000000000000001</v>
      </c>
      <c r="P9667">
        <v>0.95</v>
      </c>
      <c r="Q9667">
        <v>0</v>
      </c>
      <c r="R9667" t="s">
        <v>43</v>
      </c>
      <c r="S9667" s="16">
        <v>4012.7999999999997</v>
      </c>
      <c r="T9667" s="16">
        <v>384.61538461538464</v>
      </c>
      <c r="U9667" s="16">
        <v>500</v>
      </c>
      <c r="V9667" s="16">
        <v>500</v>
      </c>
      <c r="W9667" s="16">
        <v>0</v>
      </c>
      <c r="X9667" s="16">
        <v>2628.184615384615</v>
      </c>
    </row>
    <row r="9668" spans="1:24" x14ac:dyDescent="0.25">
      <c r="A9668" s="4" t="s">
        <v>5471</v>
      </c>
      <c r="B9668" t="s">
        <v>4519</v>
      </c>
      <c r="C9668" s="13" t="s">
        <v>26</v>
      </c>
      <c r="D9668" s="14">
        <v>157</v>
      </c>
      <c r="E9668" t="s">
        <v>372</v>
      </c>
      <c r="F9668" t="s">
        <v>28</v>
      </c>
      <c r="G9668" t="s">
        <v>190</v>
      </c>
      <c r="H9668" t="s">
        <v>81</v>
      </c>
      <c r="I9668" t="s">
        <v>52</v>
      </c>
      <c r="J9668" t="s">
        <v>46</v>
      </c>
      <c r="K9668">
        <v>0</v>
      </c>
      <c r="L9668" t="s">
        <v>90</v>
      </c>
      <c r="M9668" s="9">
        <v>35</v>
      </c>
      <c r="N9668" s="10">
        <v>923.07692307692309</v>
      </c>
      <c r="O9668">
        <v>1.1000000000000001</v>
      </c>
      <c r="P9668">
        <v>0.95</v>
      </c>
      <c r="Q9668">
        <v>0</v>
      </c>
      <c r="R9668" t="s">
        <v>43</v>
      </c>
      <c r="S9668" s="16">
        <v>5852.0000000000009</v>
      </c>
      <c r="T9668" s="16">
        <v>0</v>
      </c>
      <c r="U9668" s="16">
        <v>0</v>
      </c>
      <c r="V9668" s="16">
        <v>50</v>
      </c>
      <c r="W9668" s="16">
        <v>0</v>
      </c>
      <c r="X9668" s="16">
        <v>5802.0000000000009</v>
      </c>
    </row>
    <row r="9669" spans="1:24" x14ac:dyDescent="0.25">
      <c r="A9669" s="4" t="s">
        <v>5471</v>
      </c>
      <c r="B9669" t="s">
        <v>4520</v>
      </c>
      <c r="C9669" s="13" t="s">
        <v>92</v>
      </c>
      <c r="D9669" s="14">
        <v>140</v>
      </c>
      <c r="E9669" t="s">
        <v>808</v>
      </c>
      <c r="F9669" t="s">
        <v>37</v>
      </c>
      <c r="G9669" t="s">
        <v>312</v>
      </c>
      <c r="H9669" t="s">
        <v>81</v>
      </c>
      <c r="I9669" t="s">
        <v>76</v>
      </c>
      <c r="J9669" t="s">
        <v>46</v>
      </c>
      <c r="K9669">
        <v>166</v>
      </c>
      <c r="L9669" t="s">
        <v>99</v>
      </c>
      <c r="M9669" s="9">
        <v>40</v>
      </c>
      <c r="N9669" s="10">
        <v>49</v>
      </c>
      <c r="O9669">
        <v>1</v>
      </c>
      <c r="P9669">
        <v>1.2</v>
      </c>
      <c r="Q9669">
        <v>0</v>
      </c>
      <c r="R9669" t="s">
        <v>43</v>
      </c>
      <c r="S9669" s="16">
        <v>7968</v>
      </c>
      <c r="T9669" s="16">
        <v>0</v>
      </c>
      <c r="U9669" s="16">
        <v>750</v>
      </c>
      <c r="V9669" s="16">
        <v>500</v>
      </c>
      <c r="W9669" s="16">
        <v>8134</v>
      </c>
      <c r="X9669" s="16">
        <v>-1416</v>
      </c>
    </row>
    <row r="9670" spans="1:24" x14ac:dyDescent="0.25">
      <c r="A9670" s="4" t="s">
        <v>5471</v>
      </c>
      <c r="B9670" t="s">
        <v>4521</v>
      </c>
      <c r="C9670" s="13" t="s">
        <v>43</v>
      </c>
      <c r="D9670" s="14">
        <v>264</v>
      </c>
      <c r="E9670" t="s">
        <v>794</v>
      </c>
      <c r="F9670" t="s">
        <v>37</v>
      </c>
      <c r="G9670" t="s">
        <v>403</v>
      </c>
      <c r="H9670" t="s">
        <v>51</v>
      </c>
      <c r="I9670" t="s">
        <v>40</v>
      </c>
      <c r="J9670" t="s">
        <v>32</v>
      </c>
      <c r="K9670">
        <v>161</v>
      </c>
      <c r="L9670" t="s">
        <v>117</v>
      </c>
      <c r="M9670" s="9">
        <v>54</v>
      </c>
      <c r="N9670" s="10">
        <v>5666.666666666667</v>
      </c>
      <c r="O9670">
        <v>0.8</v>
      </c>
      <c r="P9670">
        <v>1.1499999999999999</v>
      </c>
      <c r="Q9670">
        <v>0</v>
      </c>
      <c r="R9670" t="s">
        <v>43</v>
      </c>
      <c r="S9670" s="16">
        <v>7998.4800000000005</v>
      </c>
      <c r="T9670" s="16">
        <v>5666.666666666667</v>
      </c>
      <c r="U9670" s="16">
        <v>200</v>
      </c>
      <c r="V9670" s="16">
        <v>50</v>
      </c>
      <c r="W9670" s="16">
        <v>0</v>
      </c>
      <c r="X9670" s="16">
        <v>2081.8133333333335</v>
      </c>
    </row>
    <row r="9671" spans="1:24" x14ac:dyDescent="0.25">
      <c r="A9671" s="4" t="s">
        <v>5471</v>
      </c>
      <c r="B9671" t="s">
        <v>4522</v>
      </c>
      <c r="C9671" s="13" t="s">
        <v>35</v>
      </c>
      <c r="D9671" s="14">
        <v>78</v>
      </c>
      <c r="E9671" t="s">
        <v>774</v>
      </c>
      <c r="F9671" t="s">
        <v>37</v>
      </c>
      <c r="G9671" t="s">
        <v>278</v>
      </c>
      <c r="H9671" t="s">
        <v>60</v>
      </c>
      <c r="I9671" t="s">
        <v>52</v>
      </c>
      <c r="J9671" t="s">
        <v>32</v>
      </c>
      <c r="K9671">
        <v>0</v>
      </c>
      <c r="L9671" t="s">
        <v>41</v>
      </c>
      <c r="M9671" s="9">
        <v>48</v>
      </c>
      <c r="N9671" s="10">
        <v>5416.666666666667</v>
      </c>
      <c r="O9671">
        <v>1.1000000000000001</v>
      </c>
      <c r="P9671">
        <v>1</v>
      </c>
      <c r="Q9671">
        <v>0</v>
      </c>
      <c r="R9671" t="s">
        <v>43</v>
      </c>
      <c r="S9671" s="16">
        <v>0</v>
      </c>
      <c r="T9671" s="16">
        <v>0</v>
      </c>
      <c r="U9671" s="16">
        <v>0</v>
      </c>
      <c r="V9671" s="16">
        <v>250</v>
      </c>
      <c r="W9671" s="16">
        <v>0</v>
      </c>
      <c r="X9671" s="16">
        <v>-250</v>
      </c>
    </row>
    <row r="9672" spans="1:24" x14ac:dyDescent="0.25">
      <c r="A9672" s="4" t="s">
        <v>5471</v>
      </c>
      <c r="B9672" t="s">
        <v>4523</v>
      </c>
      <c r="C9672" s="13" t="s">
        <v>26</v>
      </c>
      <c r="D9672" s="14">
        <v>138</v>
      </c>
      <c r="E9672" t="s">
        <v>369</v>
      </c>
      <c r="F9672" t="s">
        <v>37</v>
      </c>
      <c r="G9672" t="s">
        <v>370</v>
      </c>
      <c r="H9672" t="s">
        <v>39</v>
      </c>
      <c r="I9672" t="s">
        <v>40</v>
      </c>
      <c r="J9672" t="s">
        <v>32</v>
      </c>
      <c r="K9672">
        <v>0</v>
      </c>
      <c r="L9672" t="s">
        <v>33</v>
      </c>
      <c r="M9672" s="9">
        <v>60</v>
      </c>
      <c r="N9672" s="10">
        <v>6250</v>
      </c>
      <c r="O9672">
        <v>0.8</v>
      </c>
      <c r="P9672">
        <v>0.81</v>
      </c>
      <c r="Q9672">
        <v>0</v>
      </c>
      <c r="R9672" t="s">
        <v>43</v>
      </c>
      <c r="S9672" s="16">
        <v>0</v>
      </c>
      <c r="T9672" s="16">
        <v>0</v>
      </c>
      <c r="U9672" s="16">
        <v>0</v>
      </c>
      <c r="V9672" s="16">
        <v>50</v>
      </c>
      <c r="W9672" s="16">
        <v>0</v>
      </c>
      <c r="X9672" s="16">
        <v>-50</v>
      </c>
    </row>
    <row r="9673" spans="1:24" x14ac:dyDescent="0.25">
      <c r="A9673" s="4" t="s">
        <v>5471</v>
      </c>
      <c r="B9673" t="s">
        <v>4524</v>
      </c>
      <c r="C9673" s="13" t="s">
        <v>43</v>
      </c>
      <c r="D9673" s="14">
        <v>33</v>
      </c>
      <c r="E9673" t="s">
        <v>753</v>
      </c>
      <c r="F9673" t="s">
        <v>37</v>
      </c>
      <c r="G9673" t="s">
        <v>231</v>
      </c>
      <c r="H9673" t="s">
        <v>60</v>
      </c>
      <c r="I9673" t="s">
        <v>31</v>
      </c>
      <c r="J9673" t="s">
        <v>46</v>
      </c>
      <c r="K9673">
        <v>0</v>
      </c>
      <c r="L9673" t="s">
        <v>47</v>
      </c>
      <c r="M9673" s="9">
        <v>30</v>
      </c>
      <c r="N9673" s="10">
        <v>615.38461538461536</v>
      </c>
      <c r="O9673">
        <v>1.2</v>
      </c>
      <c r="P9673">
        <v>1.1200000000000001</v>
      </c>
      <c r="Q9673">
        <v>0</v>
      </c>
      <c r="R9673" t="s">
        <v>43</v>
      </c>
      <c r="S9673" s="16">
        <v>0</v>
      </c>
      <c r="T9673" s="16">
        <v>0</v>
      </c>
      <c r="U9673" s="16">
        <v>500</v>
      </c>
      <c r="V9673" s="16">
        <v>10</v>
      </c>
      <c r="W9673" s="16">
        <v>0</v>
      </c>
      <c r="X9673" s="16">
        <v>-510</v>
      </c>
    </row>
    <row r="9674" spans="1:24" x14ac:dyDescent="0.25">
      <c r="A9674" s="4" t="s">
        <v>5471</v>
      </c>
      <c r="B9674" t="s">
        <v>4525</v>
      </c>
      <c r="C9674" s="13" t="s">
        <v>35</v>
      </c>
      <c r="D9674" s="14">
        <v>289</v>
      </c>
      <c r="E9674" t="s">
        <v>731</v>
      </c>
      <c r="F9674" t="s">
        <v>28</v>
      </c>
      <c r="G9674" t="s">
        <v>85</v>
      </c>
      <c r="H9674" t="s">
        <v>51</v>
      </c>
      <c r="I9674" t="s">
        <v>76</v>
      </c>
      <c r="J9674" t="s">
        <v>46</v>
      </c>
      <c r="K9674">
        <v>161</v>
      </c>
      <c r="L9674" t="s">
        <v>53</v>
      </c>
      <c r="M9674" s="9">
        <v>24</v>
      </c>
      <c r="N9674" s="10">
        <v>384.61538461538464</v>
      </c>
      <c r="O9674">
        <v>1</v>
      </c>
      <c r="P9674">
        <v>0.95</v>
      </c>
      <c r="Q9674">
        <v>0</v>
      </c>
      <c r="R9674" t="s">
        <v>43</v>
      </c>
      <c r="S9674" s="16">
        <v>3648</v>
      </c>
      <c r="T9674" s="16">
        <v>384.61538461538464</v>
      </c>
      <c r="U9674" s="16">
        <v>750</v>
      </c>
      <c r="V9674" s="16">
        <v>50</v>
      </c>
      <c r="W9674" s="16">
        <v>0</v>
      </c>
      <c r="X9674" s="16">
        <v>2463.3846153846152</v>
      </c>
    </row>
    <row r="9675" spans="1:24" x14ac:dyDescent="0.25">
      <c r="A9675" s="4" t="s">
        <v>5471</v>
      </c>
      <c r="B9675" t="s">
        <v>4526</v>
      </c>
      <c r="C9675" s="13" t="s">
        <v>92</v>
      </c>
      <c r="D9675" s="14">
        <v>35</v>
      </c>
      <c r="E9675" t="s">
        <v>322</v>
      </c>
      <c r="F9675" t="s">
        <v>37</v>
      </c>
      <c r="G9675" t="s">
        <v>231</v>
      </c>
      <c r="H9675" t="s">
        <v>60</v>
      </c>
      <c r="I9675" t="s">
        <v>76</v>
      </c>
      <c r="J9675" t="s">
        <v>46</v>
      </c>
      <c r="K9675">
        <v>167</v>
      </c>
      <c r="L9675" t="s">
        <v>99</v>
      </c>
      <c r="M9675" s="9">
        <v>40</v>
      </c>
      <c r="N9675" s="10">
        <v>40</v>
      </c>
      <c r="O9675">
        <v>1</v>
      </c>
      <c r="P9675">
        <v>1.1200000000000001</v>
      </c>
      <c r="Q9675">
        <v>0</v>
      </c>
      <c r="R9675" t="s">
        <v>43</v>
      </c>
      <c r="S9675" s="16">
        <v>7481.6</v>
      </c>
      <c r="T9675" s="16">
        <v>0</v>
      </c>
      <c r="U9675" s="16">
        <v>750</v>
      </c>
      <c r="V9675" s="16">
        <v>250</v>
      </c>
      <c r="W9675" s="16">
        <v>6680</v>
      </c>
      <c r="X9675" s="16">
        <v>-198.39999999999964</v>
      </c>
    </row>
    <row r="9676" spans="1:24" x14ac:dyDescent="0.25">
      <c r="A9676" s="4" t="s">
        <v>5471</v>
      </c>
      <c r="B9676" t="s">
        <v>4527</v>
      </c>
      <c r="C9676" s="13" t="s">
        <v>43</v>
      </c>
      <c r="D9676" s="14">
        <v>51</v>
      </c>
      <c r="E9676" t="s">
        <v>382</v>
      </c>
      <c r="F9676" t="s">
        <v>37</v>
      </c>
      <c r="G9676" t="s">
        <v>383</v>
      </c>
      <c r="H9676" t="s">
        <v>51</v>
      </c>
      <c r="I9676" t="s">
        <v>40</v>
      </c>
      <c r="J9676" t="s">
        <v>46</v>
      </c>
      <c r="K9676">
        <v>167</v>
      </c>
      <c r="L9676" t="s">
        <v>47</v>
      </c>
      <c r="M9676" s="9">
        <v>30</v>
      </c>
      <c r="N9676" s="10">
        <v>615.38461538461536</v>
      </c>
      <c r="O9676">
        <v>0.8</v>
      </c>
      <c r="P9676">
        <v>1.17</v>
      </c>
      <c r="Q9676">
        <v>0</v>
      </c>
      <c r="R9676" t="s">
        <v>43</v>
      </c>
      <c r="S9676" s="16">
        <v>4689.3599999999997</v>
      </c>
      <c r="T9676" s="16">
        <v>615.38461538461536</v>
      </c>
      <c r="U9676" s="16">
        <v>200</v>
      </c>
      <c r="V9676" s="16">
        <v>0</v>
      </c>
      <c r="W9676" s="16">
        <v>0</v>
      </c>
      <c r="X9676" s="16">
        <v>3873.9753846153844</v>
      </c>
    </row>
    <row r="9677" spans="1:24" x14ac:dyDescent="0.25">
      <c r="A9677" s="4" t="s">
        <v>5471</v>
      </c>
      <c r="B9677" t="s">
        <v>4528</v>
      </c>
      <c r="C9677" s="13" t="s">
        <v>26</v>
      </c>
      <c r="D9677" s="14">
        <v>272</v>
      </c>
      <c r="E9677" t="s">
        <v>999</v>
      </c>
      <c r="F9677" t="s">
        <v>37</v>
      </c>
      <c r="G9677" t="s">
        <v>29</v>
      </c>
      <c r="H9677" t="s">
        <v>30</v>
      </c>
      <c r="I9677" t="s">
        <v>52</v>
      </c>
      <c r="J9677" t="s">
        <v>46</v>
      </c>
      <c r="K9677">
        <v>160</v>
      </c>
      <c r="L9677" t="s">
        <v>90</v>
      </c>
      <c r="M9677" s="9">
        <v>35</v>
      </c>
      <c r="N9677" s="10">
        <v>923.07692307692309</v>
      </c>
      <c r="O9677">
        <v>1.1000000000000001</v>
      </c>
      <c r="P9677">
        <v>1</v>
      </c>
      <c r="Q9677">
        <v>0</v>
      </c>
      <c r="R9677" t="s">
        <v>43</v>
      </c>
      <c r="S9677" s="16">
        <v>6160.0000000000009</v>
      </c>
      <c r="T9677" s="16">
        <v>923.07692307692309</v>
      </c>
      <c r="U9677" s="16">
        <v>750</v>
      </c>
      <c r="V9677" s="16">
        <v>0</v>
      </c>
      <c r="W9677" s="16">
        <v>0</v>
      </c>
      <c r="X9677" s="16">
        <v>4486.923076923078</v>
      </c>
    </row>
    <row r="9678" spans="1:24" x14ac:dyDescent="0.25">
      <c r="A9678" s="4" t="s">
        <v>5471</v>
      </c>
      <c r="B9678" t="s">
        <v>4529</v>
      </c>
      <c r="C9678" s="13" t="s">
        <v>43</v>
      </c>
      <c r="D9678" s="14">
        <v>305</v>
      </c>
      <c r="E9678" t="s">
        <v>333</v>
      </c>
      <c r="F9678" t="s">
        <v>37</v>
      </c>
      <c r="G9678" t="s">
        <v>334</v>
      </c>
      <c r="H9678" t="s">
        <v>60</v>
      </c>
      <c r="I9678" t="s">
        <v>76</v>
      </c>
      <c r="J9678" t="s">
        <v>46</v>
      </c>
      <c r="K9678">
        <v>168</v>
      </c>
      <c r="L9678" t="s">
        <v>47</v>
      </c>
      <c r="M9678" s="9">
        <v>30</v>
      </c>
      <c r="N9678" s="10">
        <v>615.38461538461536</v>
      </c>
      <c r="O9678">
        <v>1</v>
      </c>
      <c r="P9678">
        <v>0.86</v>
      </c>
      <c r="Q9678">
        <v>0</v>
      </c>
      <c r="R9678" t="s">
        <v>43</v>
      </c>
      <c r="S9678" s="16">
        <v>4334.3999999999996</v>
      </c>
      <c r="T9678" s="16">
        <v>615.38461538461536</v>
      </c>
      <c r="U9678" s="16">
        <v>1000</v>
      </c>
      <c r="V9678" s="16">
        <v>0</v>
      </c>
      <c r="W9678" s="16">
        <v>0</v>
      </c>
      <c r="X9678" s="16">
        <v>2719.0153846153844</v>
      </c>
    </row>
    <row r="9679" spans="1:24" x14ac:dyDescent="0.25">
      <c r="A9679" s="4" t="s">
        <v>5471</v>
      </c>
      <c r="B9679" t="s">
        <v>4530</v>
      </c>
      <c r="C9679" s="13" t="s">
        <v>78</v>
      </c>
      <c r="D9679" s="14">
        <v>279</v>
      </c>
      <c r="E9679" t="s">
        <v>265</v>
      </c>
      <c r="F9679" t="s">
        <v>37</v>
      </c>
      <c r="G9679" t="s">
        <v>266</v>
      </c>
      <c r="H9679" t="s">
        <v>39</v>
      </c>
      <c r="I9679" t="s">
        <v>76</v>
      </c>
      <c r="J9679" t="s">
        <v>46</v>
      </c>
      <c r="K9679">
        <v>164</v>
      </c>
      <c r="L9679" t="s">
        <v>82</v>
      </c>
      <c r="M9679" s="9">
        <v>40</v>
      </c>
      <c r="N9679" s="10">
        <v>1230.7692307692307</v>
      </c>
      <c r="O9679">
        <v>1</v>
      </c>
      <c r="P9679">
        <v>0.81</v>
      </c>
      <c r="Q9679">
        <v>0</v>
      </c>
      <c r="R9679" t="s">
        <v>43</v>
      </c>
      <c r="S9679" s="16">
        <v>5313.6</v>
      </c>
      <c r="T9679" s="16">
        <v>1230.7692307692307</v>
      </c>
      <c r="U9679" s="16">
        <v>1000</v>
      </c>
      <c r="V9679" s="16">
        <v>0</v>
      </c>
      <c r="W9679" s="16">
        <v>0</v>
      </c>
      <c r="X9679" s="16">
        <v>3082.8307692307699</v>
      </c>
    </row>
    <row r="9680" spans="1:24" x14ac:dyDescent="0.25">
      <c r="A9680" s="4" t="s">
        <v>5471</v>
      </c>
      <c r="B9680" t="s">
        <v>4531</v>
      </c>
      <c r="C9680" s="13" t="s">
        <v>26</v>
      </c>
      <c r="D9680" s="14">
        <v>84</v>
      </c>
      <c r="E9680" t="s">
        <v>763</v>
      </c>
      <c r="F9680" t="s">
        <v>37</v>
      </c>
      <c r="G9680" t="s">
        <v>326</v>
      </c>
      <c r="H9680" t="s">
        <v>64</v>
      </c>
      <c r="I9680" t="s">
        <v>40</v>
      </c>
      <c r="J9680" t="s">
        <v>46</v>
      </c>
      <c r="K9680">
        <v>84</v>
      </c>
      <c r="L9680" t="s">
        <v>90</v>
      </c>
      <c r="M9680" s="9">
        <v>35</v>
      </c>
      <c r="N9680" s="10">
        <v>923.07692307692309</v>
      </c>
      <c r="O9680">
        <v>0.8</v>
      </c>
      <c r="P9680">
        <v>0.81</v>
      </c>
      <c r="Q9680">
        <v>0</v>
      </c>
      <c r="R9680" t="s">
        <v>43</v>
      </c>
      <c r="S9680" s="16">
        <v>1905.1200000000001</v>
      </c>
      <c r="T9680" s="16">
        <v>923.07692307692309</v>
      </c>
      <c r="U9680" s="16">
        <v>0</v>
      </c>
      <c r="V9680" s="16">
        <v>250</v>
      </c>
      <c r="W9680" s="16">
        <v>0</v>
      </c>
      <c r="X9680" s="16">
        <v>732.04307692307702</v>
      </c>
    </row>
    <row r="9681" spans="1:24" x14ac:dyDescent="0.25">
      <c r="A9681" s="4" t="s">
        <v>5471</v>
      </c>
      <c r="B9681" t="s">
        <v>4532</v>
      </c>
      <c r="C9681" s="13" t="s">
        <v>43</v>
      </c>
      <c r="D9681" s="14">
        <v>163</v>
      </c>
      <c r="E9681" t="s">
        <v>412</v>
      </c>
      <c r="F9681" t="s">
        <v>37</v>
      </c>
      <c r="G9681" t="s">
        <v>263</v>
      </c>
      <c r="H9681" t="s">
        <v>81</v>
      </c>
      <c r="I9681" t="s">
        <v>31</v>
      </c>
      <c r="J9681" t="s">
        <v>46</v>
      </c>
      <c r="K9681">
        <v>161</v>
      </c>
      <c r="L9681" t="s">
        <v>47</v>
      </c>
      <c r="M9681" s="9">
        <v>30</v>
      </c>
      <c r="N9681" s="10">
        <v>615.38461538461536</v>
      </c>
      <c r="O9681">
        <v>1.2</v>
      </c>
      <c r="P9681">
        <v>1.1100000000000001</v>
      </c>
      <c r="Q9681">
        <v>0</v>
      </c>
      <c r="R9681" t="s">
        <v>43</v>
      </c>
      <c r="S9681" s="16">
        <v>6433.56</v>
      </c>
      <c r="T9681" s="16">
        <v>615.38461538461536</v>
      </c>
      <c r="U9681" s="16">
        <v>500</v>
      </c>
      <c r="V9681" s="16">
        <v>10</v>
      </c>
      <c r="W9681" s="16">
        <v>0</v>
      </c>
      <c r="X9681" s="16">
        <v>5308.1753846153852</v>
      </c>
    </row>
    <row r="9682" spans="1:24" x14ac:dyDescent="0.25">
      <c r="A9682" s="4" t="s">
        <v>5471</v>
      </c>
      <c r="B9682" t="s">
        <v>4533</v>
      </c>
      <c r="C9682" s="13" t="s">
        <v>92</v>
      </c>
      <c r="D9682" s="14">
        <v>186</v>
      </c>
      <c r="E9682" t="s">
        <v>463</v>
      </c>
      <c r="F9682" t="s">
        <v>37</v>
      </c>
      <c r="G9682" t="s">
        <v>127</v>
      </c>
      <c r="H9682" t="s">
        <v>51</v>
      </c>
      <c r="I9682" t="s">
        <v>31</v>
      </c>
      <c r="J9682" t="s">
        <v>46</v>
      </c>
      <c r="K9682">
        <v>0</v>
      </c>
      <c r="L9682" t="s">
        <v>99</v>
      </c>
      <c r="M9682" s="9">
        <v>40</v>
      </c>
      <c r="N9682" s="10">
        <v>52</v>
      </c>
      <c r="O9682">
        <v>1.2</v>
      </c>
      <c r="P9682">
        <v>1.2</v>
      </c>
      <c r="Q9682">
        <v>0</v>
      </c>
      <c r="R9682" t="s">
        <v>43</v>
      </c>
      <c r="S9682" s="16">
        <v>0</v>
      </c>
      <c r="T9682" s="16">
        <v>0</v>
      </c>
      <c r="U9682" s="16">
        <v>0</v>
      </c>
      <c r="V9682" s="16">
        <v>50</v>
      </c>
      <c r="W9682" s="16">
        <v>0</v>
      </c>
      <c r="X9682" s="16">
        <v>-50</v>
      </c>
    </row>
    <row r="9683" spans="1:24" x14ac:dyDescent="0.25">
      <c r="A9683" s="4" t="s">
        <v>5471</v>
      </c>
      <c r="B9683" t="s">
        <v>4534</v>
      </c>
      <c r="C9683" s="13" t="s">
        <v>92</v>
      </c>
      <c r="D9683" s="14">
        <v>128</v>
      </c>
      <c r="E9683" t="s">
        <v>129</v>
      </c>
      <c r="F9683" t="s">
        <v>37</v>
      </c>
      <c r="G9683" t="s">
        <v>130</v>
      </c>
      <c r="H9683" t="s">
        <v>51</v>
      </c>
      <c r="I9683" t="s">
        <v>76</v>
      </c>
      <c r="J9683" t="s">
        <v>32</v>
      </c>
      <c r="K9683">
        <v>160</v>
      </c>
      <c r="L9683" t="s">
        <v>95</v>
      </c>
      <c r="M9683" s="9">
        <v>48</v>
      </c>
      <c r="N9683" s="10">
        <v>42</v>
      </c>
      <c r="O9683">
        <v>1</v>
      </c>
      <c r="P9683">
        <v>0.95</v>
      </c>
      <c r="Q9683">
        <v>0</v>
      </c>
      <c r="R9683" t="s">
        <v>43</v>
      </c>
      <c r="S9683" s="16">
        <v>7296</v>
      </c>
      <c r="T9683" s="16">
        <v>0</v>
      </c>
      <c r="U9683" s="16">
        <v>500</v>
      </c>
      <c r="V9683" s="16">
        <v>250</v>
      </c>
      <c r="W9683" s="16">
        <v>6720</v>
      </c>
      <c r="X9683" s="16">
        <v>-174</v>
      </c>
    </row>
    <row r="9684" spans="1:24" x14ac:dyDescent="0.25">
      <c r="A9684" s="4" t="s">
        <v>5471</v>
      </c>
      <c r="B9684" t="s">
        <v>4535</v>
      </c>
      <c r="C9684" s="13" t="s">
        <v>43</v>
      </c>
      <c r="D9684" s="14">
        <v>42</v>
      </c>
      <c r="E9684" t="s">
        <v>517</v>
      </c>
      <c r="F9684" t="s">
        <v>28</v>
      </c>
      <c r="G9684" t="s">
        <v>362</v>
      </c>
      <c r="H9684" t="s">
        <v>30</v>
      </c>
      <c r="I9684" t="s">
        <v>40</v>
      </c>
      <c r="J9684" t="s">
        <v>46</v>
      </c>
      <c r="K9684">
        <v>161</v>
      </c>
      <c r="L9684" t="s">
        <v>47</v>
      </c>
      <c r="M9684" s="9">
        <v>30</v>
      </c>
      <c r="N9684" s="10">
        <v>615.38461538461536</v>
      </c>
      <c r="O9684">
        <v>0.8</v>
      </c>
      <c r="P9684">
        <v>0.94</v>
      </c>
      <c r="Q9684">
        <v>0</v>
      </c>
      <c r="R9684" t="s">
        <v>43</v>
      </c>
      <c r="S9684" s="16">
        <v>3609.6</v>
      </c>
      <c r="T9684" s="16">
        <v>615.38461538461536</v>
      </c>
      <c r="U9684" s="16">
        <v>200</v>
      </c>
      <c r="V9684" s="16">
        <v>10</v>
      </c>
      <c r="W9684" s="16">
        <v>0</v>
      </c>
      <c r="X9684" s="16">
        <v>2784.2153846153847</v>
      </c>
    </row>
    <row r="9685" spans="1:24" x14ac:dyDescent="0.25">
      <c r="A9685" s="4" t="s">
        <v>5471</v>
      </c>
      <c r="B9685" t="s">
        <v>4536</v>
      </c>
      <c r="C9685" s="13" t="s">
        <v>35</v>
      </c>
      <c r="D9685" s="14">
        <v>216</v>
      </c>
      <c r="E9685" t="s">
        <v>1388</v>
      </c>
      <c r="F9685" t="s">
        <v>37</v>
      </c>
      <c r="G9685" t="s">
        <v>625</v>
      </c>
      <c r="H9685" t="s">
        <v>30</v>
      </c>
      <c r="I9685" t="s">
        <v>40</v>
      </c>
      <c r="J9685" t="s">
        <v>46</v>
      </c>
      <c r="K9685">
        <v>0</v>
      </c>
      <c r="L9685" t="s">
        <v>53</v>
      </c>
      <c r="M9685" s="9">
        <v>24</v>
      </c>
      <c r="N9685" s="10">
        <v>384.61538461538464</v>
      </c>
      <c r="O9685">
        <v>0.8</v>
      </c>
      <c r="P9685">
        <v>0.86</v>
      </c>
      <c r="Q9685">
        <v>0</v>
      </c>
      <c r="R9685" t="s">
        <v>43</v>
      </c>
      <c r="S9685" s="16">
        <v>0</v>
      </c>
      <c r="T9685" s="16">
        <v>0</v>
      </c>
      <c r="U9685" s="16">
        <v>200</v>
      </c>
      <c r="V9685" s="16">
        <v>50</v>
      </c>
      <c r="W9685" s="16">
        <v>0</v>
      </c>
      <c r="X9685" s="16">
        <v>-250</v>
      </c>
    </row>
    <row r="9686" spans="1:24" x14ac:dyDescent="0.25">
      <c r="A9686" s="4" t="s">
        <v>5471</v>
      </c>
      <c r="B9686" t="s">
        <v>4537</v>
      </c>
      <c r="C9686" s="13" t="s">
        <v>26</v>
      </c>
      <c r="D9686" s="14">
        <v>169</v>
      </c>
      <c r="E9686" t="s">
        <v>886</v>
      </c>
      <c r="F9686" t="s">
        <v>37</v>
      </c>
      <c r="G9686" t="s">
        <v>56</v>
      </c>
      <c r="H9686" t="s">
        <v>51</v>
      </c>
      <c r="I9686" t="s">
        <v>52</v>
      </c>
      <c r="J9686" t="s">
        <v>46</v>
      </c>
      <c r="K9686">
        <v>0</v>
      </c>
      <c r="L9686" t="s">
        <v>90</v>
      </c>
      <c r="M9686" s="9">
        <v>35</v>
      </c>
      <c r="N9686" s="10">
        <v>923.07692307692309</v>
      </c>
      <c r="O9686">
        <v>1.1000000000000001</v>
      </c>
      <c r="P9686">
        <v>1.05</v>
      </c>
      <c r="Q9686">
        <v>0</v>
      </c>
      <c r="R9686" t="s">
        <v>43</v>
      </c>
      <c r="S9686" s="16">
        <v>0</v>
      </c>
      <c r="T9686" s="16">
        <v>0</v>
      </c>
      <c r="U9686" s="16">
        <v>1000</v>
      </c>
      <c r="V9686" s="16">
        <v>10</v>
      </c>
      <c r="W9686" s="16">
        <v>0</v>
      </c>
      <c r="X9686" s="16">
        <v>-1010</v>
      </c>
    </row>
    <row r="9687" spans="1:24" x14ac:dyDescent="0.25">
      <c r="A9687" s="4" t="s">
        <v>5471</v>
      </c>
      <c r="B9687" t="s">
        <v>4538</v>
      </c>
      <c r="C9687" s="13" t="s">
        <v>92</v>
      </c>
      <c r="D9687" s="14">
        <v>214</v>
      </c>
      <c r="E9687" t="s">
        <v>624</v>
      </c>
      <c r="F9687" t="s">
        <v>37</v>
      </c>
      <c r="G9687" t="s">
        <v>625</v>
      </c>
      <c r="H9687" t="s">
        <v>30</v>
      </c>
      <c r="I9687" t="s">
        <v>52</v>
      </c>
      <c r="J9687" t="s">
        <v>46</v>
      </c>
      <c r="K9687">
        <v>165</v>
      </c>
      <c r="L9687" t="s">
        <v>99</v>
      </c>
      <c r="M9687" s="9">
        <v>48</v>
      </c>
      <c r="N9687" s="10">
        <v>52</v>
      </c>
      <c r="O9687">
        <v>1.1000000000000001</v>
      </c>
      <c r="P9687">
        <v>0.86</v>
      </c>
      <c r="Q9687">
        <v>0</v>
      </c>
      <c r="R9687" t="s">
        <v>43</v>
      </c>
      <c r="S9687" s="16">
        <v>7492.32</v>
      </c>
      <c r="T9687" s="16">
        <v>0</v>
      </c>
      <c r="U9687" s="16">
        <v>0</v>
      </c>
      <c r="V9687" s="16">
        <v>10</v>
      </c>
      <c r="W9687" s="16">
        <v>8580</v>
      </c>
      <c r="X9687" s="16">
        <v>-1097.6800000000003</v>
      </c>
    </row>
    <row r="9688" spans="1:24" x14ac:dyDescent="0.25">
      <c r="A9688" s="4" t="s">
        <v>5471</v>
      </c>
      <c r="B9688" t="s">
        <v>4539</v>
      </c>
      <c r="C9688" s="13" t="s">
        <v>92</v>
      </c>
      <c r="D9688" s="14">
        <v>74</v>
      </c>
      <c r="E9688" t="s">
        <v>1020</v>
      </c>
      <c r="F9688" t="s">
        <v>28</v>
      </c>
      <c r="G9688" t="s">
        <v>208</v>
      </c>
      <c r="H9688" t="s">
        <v>39</v>
      </c>
      <c r="I9688" t="s">
        <v>52</v>
      </c>
      <c r="J9688" t="s">
        <v>46</v>
      </c>
      <c r="K9688">
        <v>111</v>
      </c>
      <c r="L9688" t="s">
        <v>99</v>
      </c>
      <c r="M9688" s="9">
        <v>40</v>
      </c>
      <c r="N9688" s="10">
        <v>40</v>
      </c>
      <c r="O9688">
        <v>1.1000000000000001</v>
      </c>
      <c r="P9688">
        <v>0.99</v>
      </c>
      <c r="Q9688">
        <v>0</v>
      </c>
      <c r="R9688" t="s">
        <v>43</v>
      </c>
      <c r="S9688" s="16">
        <v>6969.6000000000013</v>
      </c>
      <c r="T9688" s="16">
        <v>0</v>
      </c>
      <c r="U9688" s="16">
        <v>1000</v>
      </c>
      <c r="V9688" s="16">
        <v>0</v>
      </c>
      <c r="W9688" s="16">
        <v>4440</v>
      </c>
      <c r="X9688" s="16">
        <v>1529.6000000000013</v>
      </c>
    </row>
    <row r="9689" spans="1:24" x14ac:dyDescent="0.25">
      <c r="A9689" s="4" t="s">
        <v>5471</v>
      </c>
      <c r="B9689" t="s">
        <v>4540</v>
      </c>
      <c r="C9689" s="13" t="s">
        <v>35</v>
      </c>
      <c r="D9689" s="14">
        <v>71</v>
      </c>
      <c r="E9689" t="s">
        <v>1147</v>
      </c>
      <c r="F9689" t="s">
        <v>37</v>
      </c>
      <c r="G9689" t="s">
        <v>201</v>
      </c>
      <c r="H9689" t="s">
        <v>39</v>
      </c>
      <c r="I9689" t="s">
        <v>40</v>
      </c>
      <c r="J9689" t="s">
        <v>32</v>
      </c>
      <c r="K9689">
        <v>119</v>
      </c>
      <c r="L9689" t="s">
        <v>41</v>
      </c>
      <c r="M9689" s="9">
        <v>48</v>
      </c>
      <c r="N9689" s="10">
        <v>5416.666666666667</v>
      </c>
      <c r="O9689">
        <v>0.8</v>
      </c>
      <c r="P9689">
        <v>1.1299999999999999</v>
      </c>
      <c r="Q9689">
        <v>0</v>
      </c>
      <c r="R9689" t="s">
        <v>43</v>
      </c>
      <c r="S9689" s="16">
        <v>5163.6480000000001</v>
      </c>
      <c r="T9689" s="16">
        <v>5416.666666666667</v>
      </c>
      <c r="U9689" s="16">
        <v>0</v>
      </c>
      <c r="V9689" s="16">
        <v>250</v>
      </c>
      <c r="W9689" s="16">
        <v>0</v>
      </c>
      <c r="X9689" s="16">
        <v>-503.01866666666683</v>
      </c>
    </row>
    <row r="9690" spans="1:24" x14ac:dyDescent="0.25">
      <c r="A9690" s="4" t="s">
        <v>5471</v>
      </c>
      <c r="B9690" t="s">
        <v>4541</v>
      </c>
      <c r="C9690" s="13" t="s">
        <v>43</v>
      </c>
      <c r="D9690" s="14">
        <v>246</v>
      </c>
      <c r="E9690" t="s">
        <v>108</v>
      </c>
      <c r="F9690" t="s">
        <v>37</v>
      </c>
      <c r="G9690" t="s">
        <v>109</v>
      </c>
      <c r="H9690" t="s">
        <v>64</v>
      </c>
      <c r="I9690" t="s">
        <v>40</v>
      </c>
      <c r="J9690" t="s">
        <v>32</v>
      </c>
      <c r="K9690">
        <v>91</v>
      </c>
      <c r="L9690" t="s">
        <v>117</v>
      </c>
      <c r="M9690" s="9">
        <v>54</v>
      </c>
      <c r="N9690" s="10">
        <v>5666.666666666667</v>
      </c>
      <c r="O9690">
        <v>0.8</v>
      </c>
      <c r="P9690">
        <v>0.86</v>
      </c>
      <c r="Q9690">
        <v>0</v>
      </c>
      <c r="R9690" t="s">
        <v>43</v>
      </c>
      <c r="S9690" s="16">
        <v>3380.8320000000003</v>
      </c>
      <c r="T9690" s="16">
        <v>5666.666666666667</v>
      </c>
      <c r="U9690" s="16">
        <v>0</v>
      </c>
      <c r="V9690" s="16">
        <v>50</v>
      </c>
      <c r="W9690" s="16">
        <v>0</v>
      </c>
      <c r="X9690" s="16">
        <v>-2335.8346666666666</v>
      </c>
    </row>
    <row r="9691" spans="1:24" x14ac:dyDescent="0.25">
      <c r="A9691" s="4" t="s">
        <v>5471</v>
      </c>
      <c r="B9691" t="s">
        <v>4542</v>
      </c>
      <c r="C9691" s="13" t="s">
        <v>78</v>
      </c>
      <c r="D9691" s="14">
        <v>255</v>
      </c>
      <c r="E9691" t="s">
        <v>205</v>
      </c>
      <c r="F9691" t="s">
        <v>37</v>
      </c>
      <c r="G9691" t="s">
        <v>124</v>
      </c>
      <c r="H9691" t="s">
        <v>51</v>
      </c>
      <c r="I9691" t="s">
        <v>86</v>
      </c>
      <c r="J9691" t="s">
        <v>32</v>
      </c>
      <c r="K9691">
        <v>161</v>
      </c>
      <c r="L9691" t="s">
        <v>121</v>
      </c>
      <c r="M9691" s="9">
        <v>65</v>
      </c>
      <c r="N9691" s="10">
        <v>7500</v>
      </c>
      <c r="O9691">
        <v>0.9</v>
      </c>
      <c r="P9691">
        <v>1.17</v>
      </c>
      <c r="Q9691">
        <v>0</v>
      </c>
      <c r="R9691" t="s">
        <v>43</v>
      </c>
      <c r="S9691" s="16">
        <v>11019.644999999999</v>
      </c>
      <c r="T9691" s="16">
        <v>7500</v>
      </c>
      <c r="U9691" s="16">
        <v>500</v>
      </c>
      <c r="V9691" s="16">
        <v>10</v>
      </c>
      <c r="W9691" s="16">
        <v>0</v>
      </c>
      <c r="X9691" s="16">
        <v>3009.6449999999986</v>
      </c>
    </row>
    <row r="9692" spans="1:24" x14ac:dyDescent="0.25">
      <c r="A9692" s="4" t="s">
        <v>5471</v>
      </c>
      <c r="B9692" t="s">
        <v>4543</v>
      </c>
      <c r="C9692" s="13" t="s">
        <v>43</v>
      </c>
      <c r="D9692" s="14">
        <v>98</v>
      </c>
      <c r="E9692" t="s">
        <v>995</v>
      </c>
      <c r="F9692" t="s">
        <v>28</v>
      </c>
      <c r="G9692" t="s">
        <v>159</v>
      </c>
      <c r="H9692" t="s">
        <v>39</v>
      </c>
      <c r="I9692" t="s">
        <v>31</v>
      </c>
      <c r="J9692" t="s">
        <v>32</v>
      </c>
      <c r="K9692">
        <v>0</v>
      </c>
      <c r="L9692" t="s">
        <v>117</v>
      </c>
      <c r="M9692" s="9">
        <v>54</v>
      </c>
      <c r="N9692" s="10">
        <v>5666.666666666667</v>
      </c>
      <c r="O9692">
        <v>1.2</v>
      </c>
      <c r="P9692">
        <v>1.01</v>
      </c>
      <c r="Q9692">
        <v>0</v>
      </c>
      <c r="R9692" t="s">
        <v>43</v>
      </c>
      <c r="S9692" s="16">
        <v>10471.68</v>
      </c>
      <c r="T9692" s="16">
        <v>0</v>
      </c>
      <c r="U9692" s="16">
        <v>0</v>
      </c>
      <c r="V9692" s="16">
        <v>10</v>
      </c>
      <c r="W9692" s="16">
        <v>0</v>
      </c>
      <c r="X9692" s="16">
        <v>10461.68</v>
      </c>
    </row>
    <row r="9693" spans="1:24" x14ac:dyDescent="0.25">
      <c r="A9693" s="4" t="s">
        <v>5471</v>
      </c>
      <c r="B9693" t="s">
        <v>4544</v>
      </c>
      <c r="C9693" s="13" t="s">
        <v>35</v>
      </c>
      <c r="D9693" s="14">
        <v>75</v>
      </c>
      <c r="E9693" t="s">
        <v>356</v>
      </c>
      <c r="F9693" t="s">
        <v>37</v>
      </c>
      <c r="G9693" t="s">
        <v>208</v>
      </c>
      <c r="H9693" t="s">
        <v>39</v>
      </c>
      <c r="I9693" t="s">
        <v>76</v>
      </c>
      <c r="J9693" t="s">
        <v>46</v>
      </c>
      <c r="K9693">
        <v>101</v>
      </c>
      <c r="L9693" t="s">
        <v>53</v>
      </c>
      <c r="M9693" s="9">
        <v>24</v>
      </c>
      <c r="N9693" s="10">
        <v>384.61538461538464</v>
      </c>
      <c r="O9693">
        <v>1</v>
      </c>
      <c r="P9693">
        <v>0.99</v>
      </c>
      <c r="Q9693">
        <v>0</v>
      </c>
      <c r="R9693" t="s">
        <v>43</v>
      </c>
      <c r="S9693" s="16">
        <v>2399.7599999999998</v>
      </c>
      <c r="T9693" s="16">
        <v>384.61538461538464</v>
      </c>
      <c r="U9693" s="16">
        <v>200</v>
      </c>
      <c r="V9693" s="16">
        <v>0</v>
      </c>
      <c r="W9693" s="16">
        <v>0</v>
      </c>
      <c r="X9693" s="16">
        <v>1815.144615384615</v>
      </c>
    </row>
    <row r="9694" spans="1:24" x14ac:dyDescent="0.25">
      <c r="A9694" s="4" t="s">
        <v>5471</v>
      </c>
      <c r="B9694" t="s">
        <v>4545</v>
      </c>
      <c r="C9694" s="13" t="s">
        <v>35</v>
      </c>
      <c r="D9694" s="14">
        <v>233</v>
      </c>
      <c r="E9694" t="s">
        <v>586</v>
      </c>
      <c r="F9694" t="s">
        <v>37</v>
      </c>
      <c r="G9694" t="s">
        <v>350</v>
      </c>
      <c r="H9694" t="s">
        <v>64</v>
      </c>
      <c r="I9694" t="s">
        <v>40</v>
      </c>
      <c r="J9694" t="s">
        <v>46</v>
      </c>
      <c r="K9694">
        <v>162</v>
      </c>
      <c r="L9694" t="s">
        <v>53</v>
      </c>
      <c r="M9694" s="9">
        <v>24</v>
      </c>
      <c r="N9694" s="10">
        <v>384.61538461538464</v>
      </c>
      <c r="O9694">
        <v>0.8</v>
      </c>
      <c r="P9694">
        <v>1.0900000000000001</v>
      </c>
      <c r="Q9694">
        <v>0</v>
      </c>
      <c r="R9694" t="s">
        <v>43</v>
      </c>
      <c r="S9694" s="16">
        <v>3390.3360000000002</v>
      </c>
      <c r="T9694" s="16">
        <v>384.61538461538464</v>
      </c>
      <c r="U9694" s="16">
        <v>500</v>
      </c>
      <c r="V9694" s="16">
        <v>50</v>
      </c>
      <c r="W9694" s="16">
        <v>0</v>
      </c>
      <c r="X9694" s="16">
        <v>2455.7206153846155</v>
      </c>
    </row>
    <row r="9695" spans="1:24" x14ac:dyDescent="0.25">
      <c r="A9695" s="4" t="s">
        <v>5471</v>
      </c>
      <c r="B9695" t="s">
        <v>4546</v>
      </c>
      <c r="C9695" s="13" t="s">
        <v>26</v>
      </c>
      <c r="D9695" s="14">
        <v>103</v>
      </c>
      <c r="E9695" t="s">
        <v>192</v>
      </c>
      <c r="F9695" t="s">
        <v>37</v>
      </c>
      <c r="G9695" t="s">
        <v>98</v>
      </c>
      <c r="H9695" t="s">
        <v>81</v>
      </c>
      <c r="I9695" t="s">
        <v>31</v>
      </c>
      <c r="J9695" t="s">
        <v>46</v>
      </c>
      <c r="K9695">
        <v>129</v>
      </c>
      <c r="L9695" t="s">
        <v>90</v>
      </c>
      <c r="M9695" s="9">
        <v>35</v>
      </c>
      <c r="N9695" s="10">
        <v>923.07692307692309</v>
      </c>
      <c r="O9695">
        <v>1.2</v>
      </c>
      <c r="P9695">
        <v>1.03</v>
      </c>
      <c r="Q9695">
        <v>0</v>
      </c>
      <c r="R9695" t="s">
        <v>43</v>
      </c>
      <c r="S9695" s="16">
        <v>5580.54</v>
      </c>
      <c r="T9695" s="16">
        <v>923.07692307692309</v>
      </c>
      <c r="U9695" s="16">
        <v>500</v>
      </c>
      <c r="V9695" s="16">
        <v>0</v>
      </c>
      <c r="W9695" s="16">
        <v>0</v>
      </c>
      <c r="X9695" s="16">
        <v>4157.4630769230771</v>
      </c>
    </row>
    <row r="9696" spans="1:24" x14ac:dyDescent="0.25">
      <c r="A9696" s="4" t="s">
        <v>5471</v>
      </c>
      <c r="B9696" t="s">
        <v>4547</v>
      </c>
      <c r="C9696" s="13" t="s">
        <v>92</v>
      </c>
      <c r="D9696" s="14">
        <v>185</v>
      </c>
      <c r="E9696" t="s">
        <v>1374</v>
      </c>
      <c r="F9696" t="s">
        <v>37</v>
      </c>
      <c r="G9696" t="s">
        <v>127</v>
      </c>
      <c r="H9696" t="s">
        <v>51</v>
      </c>
      <c r="I9696" t="s">
        <v>86</v>
      </c>
      <c r="J9696" t="s">
        <v>46</v>
      </c>
      <c r="K9696">
        <v>162</v>
      </c>
      <c r="L9696" t="s">
        <v>99</v>
      </c>
      <c r="M9696" s="9">
        <v>48</v>
      </c>
      <c r="N9696" s="10">
        <v>45</v>
      </c>
      <c r="O9696">
        <v>0.9</v>
      </c>
      <c r="P9696">
        <v>1.2</v>
      </c>
      <c r="Q9696">
        <v>0</v>
      </c>
      <c r="R9696" t="s">
        <v>43</v>
      </c>
      <c r="S9696" s="16">
        <v>8398.08</v>
      </c>
      <c r="T9696" s="16">
        <v>0</v>
      </c>
      <c r="U9696" s="16">
        <v>0</v>
      </c>
      <c r="V9696" s="16">
        <v>50</v>
      </c>
      <c r="W9696" s="16">
        <v>7290</v>
      </c>
      <c r="X9696" s="16">
        <v>1058.08</v>
      </c>
    </row>
    <row r="9697" spans="1:24" x14ac:dyDescent="0.25">
      <c r="A9697" s="4" t="s">
        <v>5471</v>
      </c>
      <c r="B9697" t="s">
        <v>4548</v>
      </c>
      <c r="C9697" s="13" t="s">
        <v>35</v>
      </c>
      <c r="D9697" s="14">
        <v>220</v>
      </c>
      <c r="E9697" t="s">
        <v>1127</v>
      </c>
      <c r="F9697" t="s">
        <v>28</v>
      </c>
      <c r="G9697" t="s">
        <v>198</v>
      </c>
      <c r="H9697" t="s">
        <v>39</v>
      </c>
      <c r="I9697" t="s">
        <v>31</v>
      </c>
      <c r="J9697" t="s">
        <v>32</v>
      </c>
      <c r="K9697">
        <v>131</v>
      </c>
      <c r="L9697" t="s">
        <v>41</v>
      </c>
      <c r="M9697" s="9">
        <v>48</v>
      </c>
      <c r="N9697" s="10">
        <v>5416.666666666667</v>
      </c>
      <c r="O9697">
        <v>1.2</v>
      </c>
      <c r="P9697">
        <v>0.87</v>
      </c>
      <c r="Q9697">
        <v>0</v>
      </c>
      <c r="R9697" t="s">
        <v>43</v>
      </c>
      <c r="S9697" s="16">
        <v>8017.92</v>
      </c>
      <c r="T9697" s="16">
        <v>5416.666666666667</v>
      </c>
      <c r="U9697" s="16">
        <v>0</v>
      </c>
      <c r="V9697" s="16">
        <v>250</v>
      </c>
      <c r="W9697" s="16">
        <v>0</v>
      </c>
      <c r="X9697" s="16">
        <v>2351.2533333333331</v>
      </c>
    </row>
    <row r="9698" spans="1:24" x14ac:dyDescent="0.25">
      <c r="A9698" s="4" t="s">
        <v>5471</v>
      </c>
      <c r="B9698" t="s">
        <v>4549</v>
      </c>
      <c r="C9698" s="13" t="s">
        <v>26</v>
      </c>
      <c r="D9698" s="14">
        <v>249</v>
      </c>
      <c r="E9698" t="s">
        <v>364</v>
      </c>
      <c r="F9698" t="s">
        <v>37</v>
      </c>
      <c r="G9698" t="s">
        <v>365</v>
      </c>
      <c r="H9698" t="s">
        <v>39</v>
      </c>
      <c r="I9698" t="s">
        <v>76</v>
      </c>
      <c r="J9698" t="s">
        <v>46</v>
      </c>
      <c r="K9698">
        <v>94</v>
      </c>
      <c r="L9698" t="s">
        <v>90</v>
      </c>
      <c r="M9698" s="9">
        <v>35</v>
      </c>
      <c r="N9698" s="10">
        <v>923.07692307692309</v>
      </c>
      <c r="O9698">
        <v>1</v>
      </c>
      <c r="P9698">
        <v>0.86</v>
      </c>
      <c r="Q9698">
        <v>0</v>
      </c>
      <c r="R9698" t="s">
        <v>43</v>
      </c>
      <c r="S9698" s="16">
        <v>2829.4</v>
      </c>
      <c r="T9698" s="16">
        <v>923.07692307692309</v>
      </c>
      <c r="U9698" s="16">
        <v>500</v>
      </c>
      <c r="V9698" s="16">
        <v>0</v>
      </c>
      <c r="W9698" s="16">
        <v>0</v>
      </c>
      <c r="X9698" s="16">
        <v>1406.323076923077</v>
      </c>
    </row>
    <row r="9699" spans="1:24" x14ac:dyDescent="0.25">
      <c r="A9699" s="4" t="s">
        <v>5471</v>
      </c>
      <c r="B9699" t="s">
        <v>4550</v>
      </c>
      <c r="C9699" s="13" t="s">
        <v>92</v>
      </c>
      <c r="D9699" s="14">
        <v>250</v>
      </c>
      <c r="E9699" t="s">
        <v>428</v>
      </c>
      <c r="F9699" t="s">
        <v>37</v>
      </c>
      <c r="G9699" t="s">
        <v>365</v>
      </c>
      <c r="H9699" t="s">
        <v>39</v>
      </c>
      <c r="I9699" t="s">
        <v>40</v>
      </c>
      <c r="J9699" t="s">
        <v>46</v>
      </c>
      <c r="K9699">
        <v>168</v>
      </c>
      <c r="L9699" t="s">
        <v>99</v>
      </c>
      <c r="M9699" s="9">
        <v>40</v>
      </c>
      <c r="N9699" s="10">
        <v>44</v>
      </c>
      <c r="O9699">
        <v>0.8</v>
      </c>
      <c r="P9699">
        <v>0.86</v>
      </c>
      <c r="Q9699">
        <v>0</v>
      </c>
      <c r="R9699" t="s">
        <v>43</v>
      </c>
      <c r="S9699" s="16">
        <v>4623.3599999999997</v>
      </c>
      <c r="T9699" s="16">
        <v>0</v>
      </c>
      <c r="U9699" s="16">
        <v>0</v>
      </c>
      <c r="V9699" s="16">
        <v>10</v>
      </c>
      <c r="W9699" s="16">
        <v>7392</v>
      </c>
      <c r="X9699" s="16">
        <v>-2778.6400000000003</v>
      </c>
    </row>
    <row r="9700" spans="1:24" x14ac:dyDescent="0.25">
      <c r="A9700" s="4" t="s">
        <v>5471</v>
      </c>
      <c r="B9700" t="s">
        <v>4551</v>
      </c>
      <c r="C9700" s="13" t="s">
        <v>78</v>
      </c>
      <c r="D9700" s="14">
        <v>274</v>
      </c>
      <c r="E9700" t="s">
        <v>735</v>
      </c>
      <c r="F9700" t="s">
        <v>37</v>
      </c>
      <c r="G9700" t="s">
        <v>29</v>
      </c>
      <c r="H9700" t="s">
        <v>30</v>
      </c>
      <c r="I9700" t="s">
        <v>40</v>
      </c>
      <c r="J9700" t="s">
        <v>32</v>
      </c>
      <c r="K9700">
        <v>160</v>
      </c>
      <c r="L9700" t="s">
        <v>121</v>
      </c>
      <c r="M9700" s="9">
        <v>65</v>
      </c>
      <c r="N9700" s="10">
        <v>7500</v>
      </c>
      <c r="O9700">
        <v>0.8</v>
      </c>
      <c r="P9700">
        <v>1</v>
      </c>
      <c r="Q9700">
        <v>0</v>
      </c>
      <c r="R9700" t="s">
        <v>43</v>
      </c>
      <c r="S9700" s="16">
        <v>8320</v>
      </c>
      <c r="T9700" s="16">
        <v>7500</v>
      </c>
      <c r="U9700" s="16">
        <v>0</v>
      </c>
      <c r="V9700" s="16">
        <v>10</v>
      </c>
      <c r="W9700" s="16">
        <v>0</v>
      </c>
      <c r="X9700" s="16">
        <v>810</v>
      </c>
    </row>
    <row r="9701" spans="1:24" x14ac:dyDescent="0.25">
      <c r="A9701" s="4" t="s">
        <v>5471</v>
      </c>
      <c r="B9701" t="s">
        <v>4552</v>
      </c>
      <c r="C9701" s="13" t="s">
        <v>35</v>
      </c>
      <c r="D9701" s="14">
        <v>145</v>
      </c>
      <c r="E9701" t="s">
        <v>921</v>
      </c>
      <c r="F9701" t="s">
        <v>37</v>
      </c>
      <c r="G9701" t="s">
        <v>387</v>
      </c>
      <c r="H9701" t="s">
        <v>81</v>
      </c>
      <c r="I9701" t="s">
        <v>40</v>
      </c>
      <c r="J9701" t="s">
        <v>32</v>
      </c>
      <c r="K9701">
        <v>166</v>
      </c>
      <c r="L9701" t="s">
        <v>41</v>
      </c>
      <c r="M9701" s="9">
        <v>48</v>
      </c>
      <c r="N9701" s="10">
        <v>5416.666666666667</v>
      </c>
      <c r="O9701">
        <v>0.8</v>
      </c>
      <c r="P9701">
        <v>0.96</v>
      </c>
      <c r="Q9701">
        <v>0</v>
      </c>
      <c r="R9701" t="s">
        <v>43</v>
      </c>
      <c r="S9701" s="16">
        <v>6119.424</v>
      </c>
      <c r="T9701" s="16">
        <v>5416.666666666667</v>
      </c>
      <c r="U9701" s="16">
        <v>500</v>
      </c>
      <c r="V9701" s="16">
        <v>10</v>
      </c>
      <c r="W9701" s="16">
        <v>0</v>
      </c>
      <c r="X9701" s="16">
        <v>192.75733333333301</v>
      </c>
    </row>
    <row r="9702" spans="1:24" x14ac:dyDescent="0.25">
      <c r="A9702" s="4" t="s">
        <v>5471</v>
      </c>
      <c r="B9702" t="s">
        <v>4553</v>
      </c>
      <c r="C9702" s="13" t="s">
        <v>78</v>
      </c>
      <c r="D9702" s="14">
        <v>145</v>
      </c>
      <c r="E9702" t="s">
        <v>921</v>
      </c>
      <c r="F9702" t="s">
        <v>37</v>
      </c>
      <c r="G9702" t="s">
        <v>387</v>
      </c>
      <c r="H9702" t="s">
        <v>81</v>
      </c>
      <c r="I9702" t="s">
        <v>40</v>
      </c>
      <c r="J9702" t="s">
        <v>46</v>
      </c>
      <c r="K9702">
        <v>165</v>
      </c>
      <c r="L9702" t="s">
        <v>82</v>
      </c>
      <c r="M9702" s="9">
        <v>40</v>
      </c>
      <c r="N9702" s="10">
        <v>1230.7692307692307</v>
      </c>
      <c r="O9702">
        <v>0.8</v>
      </c>
      <c r="P9702">
        <v>0.96</v>
      </c>
      <c r="Q9702">
        <v>0</v>
      </c>
      <c r="R9702" t="s">
        <v>43</v>
      </c>
      <c r="S9702" s="16">
        <v>5068.8</v>
      </c>
      <c r="T9702" s="16">
        <v>1230.7692307692307</v>
      </c>
      <c r="U9702" s="16">
        <v>200</v>
      </c>
      <c r="V9702" s="16">
        <v>250</v>
      </c>
      <c r="W9702" s="16">
        <v>0</v>
      </c>
      <c r="X9702" s="16">
        <v>3388.0307692307697</v>
      </c>
    </row>
    <row r="9703" spans="1:24" x14ac:dyDescent="0.25">
      <c r="A9703" s="4" t="s">
        <v>5471</v>
      </c>
      <c r="B9703" t="s">
        <v>4554</v>
      </c>
      <c r="C9703" s="13" t="s">
        <v>43</v>
      </c>
      <c r="D9703" s="14">
        <v>31</v>
      </c>
      <c r="E9703" t="s">
        <v>507</v>
      </c>
      <c r="F9703" t="s">
        <v>37</v>
      </c>
      <c r="G9703" t="s">
        <v>172</v>
      </c>
      <c r="H9703" t="s">
        <v>51</v>
      </c>
      <c r="I9703" t="s">
        <v>40</v>
      </c>
      <c r="J9703" t="s">
        <v>32</v>
      </c>
      <c r="K9703">
        <v>164</v>
      </c>
      <c r="L9703" t="s">
        <v>117</v>
      </c>
      <c r="M9703" s="9">
        <v>54</v>
      </c>
      <c r="N9703" s="10">
        <v>5666.666666666667</v>
      </c>
      <c r="O9703">
        <v>0.8</v>
      </c>
      <c r="P9703">
        <v>1.0900000000000001</v>
      </c>
      <c r="Q9703">
        <v>0</v>
      </c>
      <c r="R9703" t="s">
        <v>43</v>
      </c>
      <c r="S9703" s="16">
        <v>7722.4320000000007</v>
      </c>
      <c r="T9703" s="16">
        <v>5666.666666666667</v>
      </c>
      <c r="U9703" s="16">
        <v>500</v>
      </c>
      <c r="V9703" s="16">
        <v>250</v>
      </c>
      <c r="W9703" s="16">
        <v>0</v>
      </c>
      <c r="X9703" s="16">
        <v>1305.7653333333337</v>
      </c>
    </row>
    <row r="9704" spans="1:24" x14ac:dyDescent="0.25">
      <c r="A9704" s="4" t="s">
        <v>5471</v>
      </c>
      <c r="B9704" t="s">
        <v>4555</v>
      </c>
      <c r="C9704" s="13" t="s">
        <v>35</v>
      </c>
      <c r="D9704" s="14">
        <v>14</v>
      </c>
      <c r="E9704" t="s">
        <v>67</v>
      </c>
      <c r="F9704" t="s">
        <v>37</v>
      </c>
      <c r="G9704" t="s">
        <v>68</v>
      </c>
      <c r="H9704" t="s">
        <v>30</v>
      </c>
      <c r="I9704" t="s">
        <v>52</v>
      </c>
      <c r="J9704" t="s">
        <v>46</v>
      </c>
      <c r="K9704">
        <v>167</v>
      </c>
      <c r="L9704" t="s">
        <v>53</v>
      </c>
      <c r="M9704" s="9">
        <v>24</v>
      </c>
      <c r="N9704" s="10">
        <v>384.61538461538464</v>
      </c>
      <c r="O9704">
        <v>1.1000000000000001</v>
      </c>
      <c r="P9704">
        <v>1.1399999999999999</v>
      </c>
      <c r="Q9704">
        <v>0</v>
      </c>
      <c r="R9704" t="s">
        <v>43</v>
      </c>
      <c r="S9704" s="16">
        <v>5026.0320000000002</v>
      </c>
      <c r="T9704" s="16">
        <v>384.61538461538464</v>
      </c>
      <c r="U9704" s="16">
        <v>500</v>
      </c>
      <c r="V9704" s="16">
        <v>10</v>
      </c>
      <c r="W9704" s="16">
        <v>0</v>
      </c>
      <c r="X9704" s="16">
        <v>4131.4166153846154</v>
      </c>
    </row>
    <row r="9705" spans="1:24" x14ac:dyDescent="0.25">
      <c r="A9705" s="4" t="s">
        <v>5471</v>
      </c>
      <c r="B9705" t="s">
        <v>4556</v>
      </c>
      <c r="C9705" s="13" t="s">
        <v>35</v>
      </c>
      <c r="D9705" s="14">
        <v>131</v>
      </c>
      <c r="E9705" t="s">
        <v>846</v>
      </c>
      <c r="F9705" t="s">
        <v>37</v>
      </c>
      <c r="G9705" t="s">
        <v>75</v>
      </c>
      <c r="H9705" t="s">
        <v>60</v>
      </c>
      <c r="I9705" t="s">
        <v>40</v>
      </c>
      <c r="J9705" t="s">
        <v>46</v>
      </c>
      <c r="K9705">
        <v>166</v>
      </c>
      <c r="L9705" t="s">
        <v>53</v>
      </c>
      <c r="M9705" s="9">
        <v>24</v>
      </c>
      <c r="N9705" s="10">
        <v>384.61538461538464</v>
      </c>
      <c r="O9705">
        <v>0.8</v>
      </c>
      <c r="P9705">
        <v>1.1499999999999999</v>
      </c>
      <c r="Q9705">
        <v>0</v>
      </c>
      <c r="R9705" t="s">
        <v>43</v>
      </c>
      <c r="S9705" s="16">
        <v>3665.28</v>
      </c>
      <c r="T9705" s="16">
        <v>384.61538461538464</v>
      </c>
      <c r="U9705" s="16">
        <v>0</v>
      </c>
      <c r="V9705" s="16">
        <v>500</v>
      </c>
      <c r="W9705" s="16">
        <v>0</v>
      </c>
      <c r="X9705" s="16">
        <v>2780.6646153846154</v>
      </c>
    </row>
    <row r="9706" spans="1:24" x14ac:dyDescent="0.25">
      <c r="A9706" s="4" t="s">
        <v>5471</v>
      </c>
      <c r="B9706" t="s">
        <v>4557</v>
      </c>
      <c r="C9706" s="13" t="s">
        <v>92</v>
      </c>
      <c r="D9706" s="14">
        <v>280</v>
      </c>
      <c r="E9706" t="s">
        <v>714</v>
      </c>
      <c r="F9706" t="s">
        <v>28</v>
      </c>
      <c r="G9706" t="s">
        <v>266</v>
      </c>
      <c r="H9706" t="s">
        <v>39</v>
      </c>
      <c r="I9706" t="s">
        <v>40</v>
      </c>
      <c r="J9706" t="s">
        <v>46</v>
      </c>
      <c r="K9706">
        <v>0</v>
      </c>
      <c r="L9706" t="s">
        <v>99</v>
      </c>
      <c r="M9706" s="9">
        <v>35</v>
      </c>
      <c r="N9706" s="10">
        <v>53</v>
      </c>
      <c r="O9706">
        <v>0.8</v>
      </c>
      <c r="P9706">
        <v>0.81</v>
      </c>
      <c r="Q9706">
        <v>0</v>
      </c>
      <c r="R9706" t="s">
        <v>43</v>
      </c>
      <c r="S9706" s="16">
        <v>3628.8</v>
      </c>
      <c r="T9706" s="16">
        <v>0</v>
      </c>
      <c r="U9706" s="16">
        <v>500</v>
      </c>
      <c r="V9706" s="16">
        <v>0</v>
      </c>
      <c r="W9706" s="16">
        <v>0</v>
      </c>
      <c r="X9706" s="16">
        <v>3128.8</v>
      </c>
    </row>
    <row r="9707" spans="1:24" x14ac:dyDescent="0.25">
      <c r="A9707" s="4" t="s">
        <v>5471</v>
      </c>
      <c r="B9707" t="s">
        <v>4558</v>
      </c>
      <c r="C9707" s="13" t="s">
        <v>78</v>
      </c>
      <c r="D9707" s="14">
        <v>60</v>
      </c>
      <c r="E9707" t="s">
        <v>513</v>
      </c>
      <c r="F9707" t="s">
        <v>37</v>
      </c>
      <c r="G9707" t="s">
        <v>214</v>
      </c>
      <c r="H9707" t="s">
        <v>81</v>
      </c>
      <c r="I9707" t="s">
        <v>40</v>
      </c>
      <c r="J9707" t="s">
        <v>32</v>
      </c>
      <c r="K9707">
        <v>165</v>
      </c>
      <c r="L9707" t="s">
        <v>121</v>
      </c>
      <c r="M9707" s="9">
        <v>65</v>
      </c>
      <c r="N9707" s="10">
        <v>7500</v>
      </c>
      <c r="O9707">
        <v>0.8</v>
      </c>
      <c r="P9707">
        <v>1.17</v>
      </c>
      <c r="Q9707">
        <v>0</v>
      </c>
      <c r="R9707" t="s">
        <v>43</v>
      </c>
      <c r="S9707" s="16">
        <v>10038.599999999999</v>
      </c>
      <c r="T9707" s="16">
        <v>7500</v>
      </c>
      <c r="U9707" s="16">
        <v>200</v>
      </c>
      <c r="V9707" s="16">
        <v>10</v>
      </c>
      <c r="W9707" s="16">
        <v>0</v>
      </c>
      <c r="X9707" s="16">
        <v>2328.5999999999985</v>
      </c>
    </row>
    <row r="9708" spans="1:24" x14ac:dyDescent="0.25">
      <c r="A9708" s="4" t="s">
        <v>5471</v>
      </c>
      <c r="B9708" t="s">
        <v>4559</v>
      </c>
      <c r="C9708" s="13" t="s">
        <v>78</v>
      </c>
      <c r="D9708" s="14">
        <v>165</v>
      </c>
      <c r="E9708" t="s">
        <v>262</v>
      </c>
      <c r="F9708" t="s">
        <v>28</v>
      </c>
      <c r="G9708" t="s">
        <v>263</v>
      </c>
      <c r="H9708" t="s">
        <v>81</v>
      </c>
      <c r="I9708" t="s">
        <v>76</v>
      </c>
      <c r="J9708" t="s">
        <v>46</v>
      </c>
      <c r="K9708">
        <v>164</v>
      </c>
      <c r="L9708" t="s">
        <v>82</v>
      </c>
      <c r="M9708" s="9">
        <v>40</v>
      </c>
      <c r="N9708" s="10">
        <v>1230.7692307692307</v>
      </c>
      <c r="O9708">
        <v>1</v>
      </c>
      <c r="P9708">
        <v>1.1100000000000001</v>
      </c>
      <c r="Q9708">
        <v>0</v>
      </c>
      <c r="R9708" t="s">
        <v>43</v>
      </c>
      <c r="S9708" s="16">
        <v>7104.0000000000009</v>
      </c>
      <c r="T9708" s="16">
        <v>1230.7692307692307</v>
      </c>
      <c r="U9708" s="16">
        <v>1000</v>
      </c>
      <c r="V9708" s="16">
        <v>0</v>
      </c>
      <c r="W9708" s="16">
        <v>0</v>
      </c>
      <c r="X9708" s="16">
        <v>4873.2307692307704</v>
      </c>
    </row>
    <row r="9709" spans="1:24" x14ac:dyDescent="0.25">
      <c r="A9709" s="4" t="s">
        <v>5471</v>
      </c>
      <c r="B9709" t="s">
        <v>4560</v>
      </c>
      <c r="C9709" s="13" t="s">
        <v>35</v>
      </c>
      <c r="D9709" s="14">
        <v>148</v>
      </c>
      <c r="E9709" t="s">
        <v>630</v>
      </c>
      <c r="F9709" t="s">
        <v>37</v>
      </c>
      <c r="G9709" t="s">
        <v>443</v>
      </c>
      <c r="H9709" t="s">
        <v>60</v>
      </c>
      <c r="I9709" t="s">
        <v>40</v>
      </c>
      <c r="J9709" t="s">
        <v>32</v>
      </c>
      <c r="K9709">
        <v>166</v>
      </c>
      <c r="L9709" t="s">
        <v>41</v>
      </c>
      <c r="M9709" s="9">
        <v>48</v>
      </c>
      <c r="N9709" s="10">
        <v>5416.666666666667</v>
      </c>
      <c r="O9709">
        <v>0.8</v>
      </c>
      <c r="P9709">
        <v>1.07</v>
      </c>
      <c r="Q9709">
        <v>0</v>
      </c>
      <c r="R9709" t="s">
        <v>43</v>
      </c>
      <c r="S9709" s="16">
        <v>6820.6080000000011</v>
      </c>
      <c r="T9709" s="16">
        <v>5416.666666666667</v>
      </c>
      <c r="U9709" s="16">
        <v>1000</v>
      </c>
      <c r="V9709" s="16">
        <v>0</v>
      </c>
      <c r="W9709" s="16">
        <v>0</v>
      </c>
      <c r="X9709" s="16">
        <v>403.94133333333411</v>
      </c>
    </row>
    <row r="9710" spans="1:24" x14ac:dyDescent="0.25">
      <c r="A9710" s="4" t="s">
        <v>5471</v>
      </c>
      <c r="B9710" t="s">
        <v>4561</v>
      </c>
      <c r="C9710" s="13" t="s">
        <v>92</v>
      </c>
      <c r="D9710" s="14">
        <v>179</v>
      </c>
      <c r="E9710" t="s">
        <v>101</v>
      </c>
      <c r="F9710" t="s">
        <v>28</v>
      </c>
      <c r="G9710" t="s">
        <v>102</v>
      </c>
      <c r="H9710" t="s">
        <v>51</v>
      </c>
      <c r="I9710" t="s">
        <v>40</v>
      </c>
      <c r="J9710" t="s">
        <v>32</v>
      </c>
      <c r="K9710">
        <v>166</v>
      </c>
      <c r="L9710" t="s">
        <v>95</v>
      </c>
      <c r="M9710" s="9">
        <v>65</v>
      </c>
      <c r="N9710" s="10">
        <v>79</v>
      </c>
      <c r="O9710">
        <v>0.8</v>
      </c>
      <c r="P9710">
        <v>1.1000000000000001</v>
      </c>
      <c r="Q9710">
        <v>0</v>
      </c>
      <c r="R9710" t="s">
        <v>43</v>
      </c>
      <c r="S9710" s="16">
        <v>9152</v>
      </c>
      <c r="T9710" s="16">
        <v>0</v>
      </c>
      <c r="U9710" s="16">
        <v>500</v>
      </c>
      <c r="V9710" s="16">
        <v>100</v>
      </c>
      <c r="W9710" s="16">
        <v>13114</v>
      </c>
      <c r="X9710" s="16">
        <v>-4562</v>
      </c>
    </row>
    <row r="9711" spans="1:24" x14ac:dyDescent="0.25">
      <c r="A9711" s="4" t="s">
        <v>5471</v>
      </c>
      <c r="B9711" t="s">
        <v>4562</v>
      </c>
      <c r="C9711" s="13" t="s">
        <v>78</v>
      </c>
      <c r="D9711" s="14">
        <v>44</v>
      </c>
      <c r="E9711" t="s">
        <v>875</v>
      </c>
      <c r="F9711" t="s">
        <v>28</v>
      </c>
      <c r="G9711" t="s">
        <v>778</v>
      </c>
      <c r="H9711" t="s">
        <v>51</v>
      </c>
      <c r="I9711" t="s">
        <v>40</v>
      </c>
      <c r="J9711" t="s">
        <v>46</v>
      </c>
      <c r="K9711">
        <v>167</v>
      </c>
      <c r="L9711" t="s">
        <v>82</v>
      </c>
      <c r="M9711" s="9">
        <v>40</v>
      </c>
      <c r="N9711" s="10">
        <v>1230.7692307692307</v>
      </c>
      <c r="O9711">
        <v>0.8</v>
      </c>
      <c r="P9711">
        <v>0.8</v>
      </c>
      <c r="Q9711">
        <v>0</v>
      </c>
      <c r="R9711" t="s">
        <v>43</v>
      </c>
      <c r="S9711" s="16">
        <v>4096</v>
      </c>
      <c r="T9711" s="16">
        <v>1230.7692307692307</v>
      </c>
      <c r="U9711" s="16">
        <v>500</v>
      </c>
      <c r="V9711" s="16">
        <v>0</v>
      </c>
      <c r="W9711" s="16">
        <v>0</v>
      </c>
      <c r="X9711" s="16">
        <v>2365.2307692307695</v>
      </c>
    </row>
    <row r="9712" spans="1:24" x14ac:dyDescent="0.25">
      <c r="A9712" s="4" t="s">
        <v>5471</v>
      </c>
      <c r="B9712" t="s">
        <v>4563</v>
      </c>
      <c r="C9712" s="13" t="s">
        <v>26</v>
      </c>
      <c r="D9712" s="14">
        <v>46</v>
      </c>
      <c r="E9712" t="s">
        <v>565</v>
      </c>
      <c r="F9712" t="s">
        <v>37</v>
      </c>
      <c r="G9712" t="s">
        <v>318</v>
      </c>
      <c r="H9712" t="s">
        <v>81</v>
      </c>
      <c r="I9712" t="s">
        <v>31</v>
      </c>
      <c r="J9712" t="s">
        <v>32</v>
      </c>
      <c r="K9712">
        <v>118</v>
      </c>
      <c r="L9712" t="s">
        <v>33</v>
      </c>
      <c r="M9712" s="9">
        <v>60</v>
      </c>
      <c r="N9712" s="10">
        <v>6250</v>
      </c>
      <c r="O9712">
        <v>1.2</v>
      </c>
      <c r="P9712">
        <v>0.97</v>
      </c>
      <c r="Q9712">
        <v>0</v>
      </c>
      <c r="R9712" t="s">
        <v>43</v>
      </c>
      <c r="S9712" s="16">
        <v>8241.119999999999</v>
      </c>
      <c r="T9712" s="16">
        <v>6250</v>
      </c>
      <c r="U9712" s="16">
        <v>1000</v>
      </c>
      <c r="V9712" s="16">
        <v>50</v>
      </c>
      <c r="W9712" s="16">
        <v>0</v>
      </c>
      <c r="X9712" s="16">
        <v>941.11999999999898</v>
      </c>
    </row>
    <row r="9713" spans="1:24" x14ac:dyDescent="0.25">
      <c r="A9713" s="4" t="s">
        <v>5471</v>
      </c>
      <c r="B9713" t="s">
        <v>4564</v>
      </c>
      <c r="C9713" s="13" t="s">
        <v>43</v>
      </c>
      <c r="D9713" s="14">
        <v>187</v>
      </c>
      <c r="E9713" t="s">
        <v>126</v>
      </c>
      <c r="F9713" t="s">
        <v>37</v>
      </c>
      <c r="G9713" t="s">
        <v>127</v>
      </c>
      <c r="H9713" t="s">
        <v>51</v>
      </c>
      <c r="I9713" t="s">
        <v>52</v>
      </c>
      <c r="J9713" t="s">
        <v>46</v>
      </c>
      <c r="K9713">
        <v>164</v>
      </c>
      <c r="L9713" t="s">
        <v>47</v>
      </c>
      <c r="M9713" s="9">
        <v>30</v>
      </c>
      <c r="N9713" s="10">
        <v>615.38461538461536</v>
      </c>
      <c r="O9713">
        <v>1.1000000000000001</v>
      </c>
      <c r="P9713">
        <v>1.2</v>
      </c>
      <c r="Q9713">
        <v>0</v>
      </c>
      <c r="R9713" t="s">
        <v>43</v>
      </c>
      <c r="S9713" s="16">
        <v>6494.4</v>
      </c>
      <c r="T9713" s="16">
        <v>615.38461538461536</v>
      </c>
      <c r="U9713" s="16">
        <v>0</v>
      </c>
      <c r="V9713" s="16">
        <v>100</v>
      </c>
      <c r="W9713" s="16">
        <v>0</v>
      </c>
      <c r="X9713" s="16">
        <v>5779.0153846153844</v>
      </c>
    </row>
    <row r="9714" spans="1:24" x14ac:dyDescent="0.25">
      <c r="A9714" s="4" t="s">
        <v>5471</v>
      </c>
      <c r="B9714" t="s">
        <v>4565</v>
      </c>
      <c r="C9714" s="13" t="s">
        <v>35</v>
      </c>
      <c r="D9714" s="14">
        <v>55</v>
      </c>
      <c r="E9714" t="s">
        <v>396</v>
      </c>
      <c r="F9714" t="s">
        <v>37</v>
      </c>
      <c r="G9714" t="s">
        <v>133</v>
      </c>
      <c r="H9714" t="s">
        <v>30</v>
      </c>
      <c r="I9714" t="s">
        <v>40</v>
      </c>
      <c r="J9714" t="s">
        <v>46</v>
      </c>
      <c r="K9714">
        <v>89</v>
      </c>
      <c r="L9714" t="s">
        <v>53</v>
      </c>
      <c r="M9714" s="9">
        <v>24</v>
      </c>
      <c r="N9714" s="10">
        <v>384.61538461538464</v>
      </c>
      <c r="O9714">
        <v>0.8</v>
      </c>
      <c r="P9714">
        <v>0.99</v>
      </c>
      <c r="Q9714">
        <v>0</v>
      </c>
      <c r="R9714" t="s">
        <v>43</v>
      </c>
      <c r="S9714" s="16">
        <v>1691.7120000000002</v>
      </c>
      <c r="T9714" s="16">
        <v>384.61538461538464</v>
      </c>
      <c r="U9714" s="16">
        <v>500</v>
      </c>
      <c r="V9714" s="16">
        <v>0</v>
      </c>
      <c r="W9714" s="16">
        <v>0</v>
      </c>
      <c r="X9714" s="16">
        <v>807.09661538461557</v>
      </c>
    </row>
    <row r="9715" spans="1:24" x14ac:dyDescent="0.25">
      <c r="A9715" s="4" t="s">
        <v>5471</v>
      </c>
      <c r="B9715" t="s">
        <v>4566</v>
      </c>
      <c r="C9715" s="13" t="s">
        <v>92</v>
      </c>
      <c r="D9715" s="14">
        <v>35</v>
      </c>
      <c r="E9715" t="s">
        <v>322</v>
      </c>
      <c r="F9715" t="s">
        <v>37</v>
      </c>
      <c r="G9715" t="s">
        <v>231</v>
      </c>
      <c r="H9715" t="s">
        <v>60</v>
      </c>
      <c r="I9715" t="s">
        <v>76</v>
      </c>
      <c r="J9715" t="s">
        <v>46</v>
      </c>
      <c r="K9715">
        <v>163</v>
      </c>
      <c r="L9715" t="s">
        <v>99</v>
      </c>
      <c r="M9715" s="9">
        <v>72</v>
      </c>
      <c r="N9715" s="10">
        <v>73</v>
      </c>
      <c r="O9715">
        <v>1</v>
      </c>
      <c r="P9715">
        <v>1.1200000000000001</v>
      </c>
      <c r="Q9715">
        <v>0</v>
      </c>
      <c r="R9715" t="s">
        <v>43</v>
      </c>
      <c r="S9715" s="16">
        <v>13144.320000000002</v>
      </c>
      <c r="T9715" s="16">
        <v>0</v>
      </c>
      <c r="U9715" s="16">
        <v>0</v>
      </c>
      <c r="V9715" s="16">
        <v>0</v>
      </c>
      <c r="W9715" s="16">
        <v>11899</v>
      </c>
      <c r="X9715" s="16">
        <v>1245.3200000000015</v>
      </c>
    </row>
    <row r="9716" spans="1:24" x14ac:dyDescent="0.25">
      <c r="A9716" s="4" t="s">
        <v>5471</v>
      </c>
      <c r="B9716" t="s">
        <v>4567</v>
      </c>
      <c r="C9716" s="13" t="s">
        <v>92</v>
      </c>
      <c r="D9716" s="14">
        <v>95</v>
      </c>
      <c r="E9716" t="s">
        <v>391</v>
      </c>
      <c r="F9716" t="s">
        <v>28</v>
      </c>
      <c r="G9716" t="s">
        <v>145</v>
      </c>
      <c r="H9716" t="s">
        <v>51</v>
      </c>
      <c r="I9716" t="s">
        <v>52</v>
      </c>
      <c r="J9716" t="s">
        <v>46</v>
      </c>
      <c r="K9716">
        <v>161</v>
      </c>
      <c r="L9716" t="s">
        <v>99</v>
      </c>
      <c r="M9716" s="9">
        <v>35</v>
      </c>
      <c r="N9716" s="10">
        <v>45</v>
      </c>
      <c r="O9716">
        <v>1.1000000000000001</v>
      </c>
      <c r="P9716">
        <v>1.1100000000000001</v>
      </c>
      <c r="Q9716">
        <v>0</v>
      </c>
      <c r="R9716" t="s">
        <v>43</v>
      </c>
      <c r="S9716" s="16">
        <v>6837.6000000000013</v>
      </c>
      <c r="T9716" s="16">
        <v>0</v>
      </c>
      <c r="U9716" s="16">
        <v>1000</v>
      </c>
      <c r="V9716" s="16">
        <v>50</v>
      </c>
      <c r="W9716" s="16">
        <v>7245</v>
      </c>
      <c r="X9716" s="16">
        <v>-1457.3999999999987</v>
      </c>
    </row>
    <row r="9717" spans="1:24" x14ac:dyDescent="0.25">
      <c r="A9717" s="4" t="s">
        <v>5471</v>
      </c>
      <c r="B9717" t="s">
        <v>4568</v>
      </c>
      <c r="C9717" s="13" t="s">
        <v>35</v>
      </c>
      <c r="D9717" s="14">
        <v>24</v>
      </c>
      <c r="E9717" t="s">
        <v>44</v>
      </c>
      <c r="F9717" t="s">
        <v>37</v>
      </c>
      <c r="G9717" t="s">
        <v>45</v>
      </c>
      <c r="H9717" t="s">
        <v>39</v>
      </c>
      <c r="I9717" t="s">
        <v>40</v>
      </c>
      <c r="J9717" t="s">
        <v>46</v>
      </c>
      <c r="K9717">
        <v>132</v>
      </c>
      <c r="L9717" t="s">
        <v>53</v>
      </c>
      <c r="M9717" s="9">
        <v>24</v>
      </c>
      <c r="N9717" s="10">
        <v>384.61538461538464</v>
      </c>
      <c r="O9717">
        <v>0.8</v>
      </c>
      <c r="P9717">
        <v>0.9</v>
      </c>
      <c r="Q9717">
        <v>0</v>
      </c>
      <c r="R9717" t="s">
        <v>43</v>
      </c>
      <c r="S9717" s="16">
        <v>2280.96</v>
      </c>
      <c r="T9717" s="16">
        <v>384.61538461538464</v>
      </c>
      <c r="U9717" s="16">
        <v>750</v>
      </c>
      <c r="V9717" s="16">
        <v>50</v>
      </c>
      <c r="W9717" s="16">
        <v>0</v>
      </c>
      <c r="X9717" s="16">
        <v>1096.3446153846153</v>
      </c>
    </row>
    <row r="9718" spans="1:24" x14ac:dyDescent="0.25">
      <c r="A9718" s="4" t="s">
        <v>5471</v>
      </c>
      <c r="B9718" t="s">
        <v>4569</v>
      </c>
      <c r="C9718" s="13" t="s">
        <v>26</v>
      </c>
      <c r="D9718" s="14">
        <v>208</v>
      </c>
      <c r="E9718" t="s">
        <v>638</v>
      </c>
      <c r="F9718" t="s">
        <v>28</v>
      </c>
      <c r="G9718" t="s">
        <v>275</v>
      </c>
      <c r="H9718" t="s">
        <v>81</v>
      </c>
      <c r="I9718" t="s">
        <v>31</v>
      </c>
      <c r="J9718" t="s">
        <v>46</v>
      </c>
      <c r="K9718">
        <v>166</v>
      </c>
      <c r="L9718" t="s">
        <v>90</v>
      </c>
      <c r="M9718" s="9">
        <v>35</v>
      </c>
      <c r="N9718" s="10">
        <v>923.07692307692309</v>
      </c>
      <c r="O9718">
        <v>1.2</v>
      </c>
      <c r="P9718">
        <v>0.93</v>
      </c>
      <c r="Q9718">
        <v>0</v>
      </c>
      <c r="R9718" t="s">
        <v>43</v>
      </c>
      <c r="S9718" s="16">
        <v>6249.6</v>
      </c>
      <c r="T9718" s="16">
        <v>923.07692307692309</v>
      </c>
      <c r="U9718" s="16">
        <v>500</v>
      </c>
      <c r="V9718" s="16">
        <v>50</v>
      </c>
      <c r="W9718" s="16">
        <v>0</v>
      </c>
      <c r="X9718" s="16">
        <v>4776.5230769230775</v>
      </c>
    </row>
    <row r="9719" spans="1:24" x14ac:dyDescent="0.25">
      <c r="A9719" s="4" t="s">
        <v>5471</v>
      </c>
      <c r="B9719" t="s">
        <v>4570</v>
      </c>
      <c r="C9719" s="13" t="s">
        <v>135</v>
      </c>
      <c r="D9719" s="14">
        <v>114</v>
      </c>
      <c r="E9719" t="s">
        <v>436</v>
      </c>
      <c r="F9719" t="s">
        <v>37</v>
      </c>
      <c r="G9719" t="s">
        <v>59</v>
      </c>
      <c r="H9719" t="s">
        <v>60</v>
      </c>
      <c r="I9719" t="s">
        <v>52</v>
      </c>
      <c r="J9719" t="s">
        <v>46</v>
      </c>
      <c r="K9719">
        <v>162</v>
      </c>
      <c r="L9719" t="s">
        <v>138</v>
      </c>
      <c r="M9719" s="9">
        <v>55</v>
      </c>
      <c r="N9719" s="10">
        <v>2307.6923076923076</v>
      </c>
      <c r="O9719">
        <v>1.1000000000000001</v>
      </c>
      <c r="P9719">
        <v>0.9</v>
      </c>
      <c r="Q9719">
        <v>0</v>
      </c>
      <c r="R9719" t="s">
        <v>43</v>
      </c>
      <c r="S9719" s="16">
        <v>8820.9</v>
      </c>
      <c r="T9719" s="16">
        <v>2307.6923076923076</v>
      </c>
      <c r="U9719" s="16">
        <v>750</v>
      </c>
      <c r="V9719" s="16">
        <v>10</v>
      </c>
      <c r="W9719" s="16">
        <v>0</v>
      </c>
      <c r="X9719" s="16">
        <v>5753.207692307692</v>
      </c>
    </row>
    <row r="9720" spans="1:24" x14ac:dyDescent="0.25">
      <c r="A9720" s="4" t="s">
        <v>5471</v>
      </c>
      <c r="B9720" t="s">
        <v>4571</v>
      </c>
      <c r="C9720" s="13" t="s">
        <v>35</v>
      </c>
      <c r="D9720" s="14">
        <v>10</v>
      </c>
      <c r="E9720" t="s">
        <v>379</v>
      </c>
      <c r="F9720" t="s">
        <v>28</v>
      </c>
      <c r="G9720" t="s">
        <v>237</v>
      </c>
      <c r="H9720" t="s">
        <v>30</v>
      </c>
      <c r="I9720" t="s">
        <v>31</v>
      </c>
      <c r="J9720" t="s">
        <v>46</v>
      </c>
      <c r="K9720">
        <v>167</v>
      </c>
      <c r="L9720" t="s">
        <v>53</v>
      </c>
      <c r="M9720" s="9">
        <v>24</v>
      </c>
      <c r="N9720" s="10">
        <v>384.61538461538464</v>
      </c>
      <c r="O9720">
        <v>1.2</v>
      </c>
      <c r="P9720">
        <v>1.1399999999999999</v>
      </c>
      <c r="Q9720">
        <v>0</v>
      </c>
      <c r="R9720" t="s">
        <v>43</v>
      </c>
      <c r="S9720" s="16">
        <v>5253.12</v>
      </c>
      <c r="T9720" s="16">
        <v>384.61538461538464</v>
      </c>
      <c r="U9720" s="16">
        <v>0</v>
      </c>
      <c r="V9720" s="16">
        <v>250</v>
      </c>
      <c r="W9720" s="16">
        <v>0</v>
      </c>
      <c r="X9720" s="16">
        <v>4618.5046153846151</v>
      </c>
    </row>
    <row r="9721" spans="1:24" x14ac:dyDescent="0.25">
      <c r="A9721" s="4" t="s">
        <v>5471</v>
      </c>
      <c r="B9721" t="s">
        <v>4572</v>
      </c>
      <c r="C9721" s="13" t="s">
        <v>43</v>
      </c>
      <c r="D9721" s="14">
        <v>29</v>
      </c>
      <c r="E9721" t="s">
        <v>171</v>
      </c>
      <c r="F9721" t="s">
        <v>37</v>
      </c>
      <c r="G9721" t="s">
        <v>172</v>
      </c>
      <c r="H9721" t="s">
        <v>51</v>
      </c>
      <c r="I9721" t="s">
        <v>52</v>
      </c>
      <c r="J9721" t="s">
        <v>46</v>
      </c>
      <c r="K9721">
        <v>106</v>
      </c>
      <c r="L9721" t="s">
        <v>47</v>
      </c>
      <c r="M9721" s="9">
        <v>30</v>
      </c>
      <c r="N9721" s="10">
        <v>615.38461538461536</v>
      </c>
      <c r="O9721">
        <v>1.1000000000000001</v>
      </c>
      <c r="P9721">
        <v>1.0900000000000001</v>
      </c>
      <c r="Q9721">
        <v>0</v>
      </c>
      <c r="R9721" t="s">
        <v>43</v>
      </c>
      <c r="S9721" s="16">
        <v>3812.8200000000006</v>
      </c>
      <c r="T9721" s="16">
        <v>615.38461538461536</v>
      </c>
      <c r="U9721" s="16">
        <v>1000</v>
      </c>
      <c r="V9721" s="16">
        <v>0</v>
      </c>
      <c r="W9721" s="16">
        <v>0</v>
      </c>
      <c r="X9721" s="16">
        <v>2197.4353846153854</v>
      </c>
    </row>
    <row r="9722" spans="1:24" x14ac:dyDescent="0.25">
      <c r="A9722" s="4" t="s">
        <v>5471</v>
      </c>
      <c r="B9722" t="s">
        <v>4573</v>
      </c>
      <c r="C9722" s="13" t="s">
        <v>92</v>
      </c>
      <c r="D9722" s="14">
        <v>229</v>
      </c>
      <c r="E9722" t="s">
        <v>955</v>
      </c>
      <c r="F9722" t="s">
        <v>37</v>
      </c>
      <c r="G9722" t="s">
        <v>80</v>
      </c>
      <c r="H9722" t="s">
        <v>81</v>
      </c>
      <c r="I9722" t="s">
        <v>52</v>
      </c>
      <c r="J9722" t="s">
        <v>32</v>
      </c>
      <c r="K9722">
        <v>167</v>
      </c>
      <c r="L9722" t="s">
        <v>95</v>
      </c>
      <c r="M9722" s="9">
        <v>65</v>
      </c>
      <c r="N9722" s="10">
        <v>71</v>
      </c>
      <c r="O9722">
        <v>1.1000000000000001</v>
      </c>
      <c r="P9722">
        <v>1.1599999999999999</v>
      </c>
      <c r="Q9722">
        <v>0</v>
      </c>
      <c r="R9722" t="s">
        <v>43</v>
      </c>
      <c r="S9722" s="16">
        <v>13850.980000000001</v>
      </c>
      <c r="T9722" s="16">
        <v>0</v>
      </c>
      <c r="U9722" s="16">
        <v>200</v>
      </c>
      <c r="V9722" s="16">
        <v>0</v>
      </c>
      <c r="W9722" s="16">
        <v>11857</v>
      </c>
      <c r="X9722" s="16">
        <v>1793.9800000000014</v>
      </c>
    </row>
    <row r="9723" spans="1:24" x14ac:dyDescent="0.25">
      <c r="A9723" s="4" t="s">
        <v>5471</v>
      </c>
      <c r="B9723" t="s">
        <v>4574</v>
      </c>
      <c r="C9723" s="13" t="s">
        <v>35</v>
      </c>
      <c r="D9723" s="14">
        <v>113</v>
      </c>
      <c r="E9723" t="s">
        <v>337</v>
      </c>
      <c r="F9723" t="s">
        <v>28</v>
      </c>
      <c r="G9723" t="s">
        <v>59</v>
      </c>
      <c r="H9723" t="s">
        <v>60</v>
      </c>
      <c r="I9723" t="s">
        <v>31</v>
      </c>
      <c r="J9723" t="s">
        <v>32</v>
      </c>
      <c r="K9723">
        <v>165</v>
      </c>
      <c r="L9723" t="s">
        <v>41</v>
      </c>
      <c r="M9723" s="9">
        <v>48</v>
      </c>
      <c r="N9723" s="10">
        <v>5416.666666666667</v>
      </c>
      <c r="O9723">
        <v>1.2</v>
      </c>
      <c r="P9723">
        <v>0.9</v>
      </c>
      <c r="Q9723">
        <v>0</v>
      </c>
      <c r="R9723" t="s">
        <v>43</v>
      </c>
      <c r="S9723" s="16">
        <v>8294.4</v>
      </c>
      <c r="T9723" s="16">
        <v>5416.666666666667</v>
      </c>
      <c r="U9723" s="16">
        <v>0</v>
      </c>
      <c r="V9723" s="16">
        <v>50</v>
      </c>
      <c r="W9723" s="16">
        <v>0</v>
      </c>
      <c r="X9723" s="16">
        <v>2827.7333333333327</v>
      </c>
    </row>
    <row r="9724" spans="1:24" x14ac:dyDescent="0.25">
      <c r="A9724" s="4" t="s">
        <v>5471</v>
      </c>
      <c r="B9724" t="s">
        <v>4575</v>
      </c>
      <c r="C9724" s="13" t="s">
        <v>92</v>
      </c>
      <c r="D9724" s="14">
        <v>288</v>
      </c>
      <c r="E9724" t="s">
        <v>1108</v>
      </c>
      <c r="F9724" t="s">
        <v>37</v>
      </c>
      <c r="G9724" t="s">
        <v>85</v>
      </c>
      <c r="H9724" t="s">
        <v>51</v>
      </c>
      <c r="I9724" t="s">
        <v>52</v>
      </c>
      <c r="J9724" t="s">
        <v>46</v>
      </c>
      <c r="K9724">
        <v>133</v>
      </c>
      <c r="L9724" t="s">
        <v>99</v>
      </c>
      <c r="M9724" s="9">
        <v>65</v>
      </c>
      <c r="N9724" s="10">
        <v>77</v>
      </c>
      <c r="O9724">
        <v>1.1000000000000001</v>
      </c>
      <c r="P9724">
        <v>0.95</v>
      </c>
      <c r="Q9724">
        <v>0</v>
      </c>
      <c r="R9724" t="s">
        <v>43</v>
      </c>
      <c r="S9724" s="16">
        <v>9034.0249999999996</v>
      </c>
      <c r="T9724" s="16">
        <v>0</v>
      </c>
      <c r="U9724" s="16">
        <v>0</v>
      </c>
      <c r="V9724" s="16">
        <v>10</v>
      </c>
      <c r="W9724" s="16">
        <v>10241</v>
      </c>
      <c r="X9724" s="16">
        <v>-1216.9750000000004</v>
      </c>
    </row>
    <row r="9725" spans="1:24" x14ac:dyDescent="0.25">
      <c r="A9725" s="4" t="s">
        <v>5471</v>
      </c>
      <c r="B9725" t="s">
        <v>4576</v>
      </c>
      <c r="C9725" s="13" t="s">
        <v>35</v>
      </c>
      <c r="D9725" s="14">
        <v>19</v>
      </c>
      <c r="E9725" t="s">
        <v>946</v>
      </c>
      <c r="F9725" t="s">
        <v>28</v>
      </c>
      <c r="G9725" t="s">
        <v>285</v>
      </c>
      <c r="H9725" t="s">
        <v>30</v>
      </c>
      <c r="I9725" t="s">
        <v>76</v>
      </c>
      <c r="J9725" t="s">
        <v>46</v>
      </c>
      <c r="K9725">
        <v>160</v>
      </c>
      <c r="L9725" t="s">
        <v>53</v>
      </c>
      <c r="M9725" s="9">
        <v>24</v>
      </c>
      <c r="N9725" s="10">
        <v>384.61538461538464</v>
      </c>
      <c r="O9725">
        <v>1</v>
      </c>
      <c r="P9725">
        <v>1.08</v>
      </c>
      <c r="Q9725">
        <v>0</v>
      </c>
      <c r="R9725" t="s">
        <v>43</v>
      </c>
      <c r="S9725" s="16">
        <v>4147.2000000000007</v>
      </c>
      <c r="T9725" s="16">
        <v>384.61538461538464</v>
      </c>
      <c r="U9725" s="16">
        <v>200</v>
      </c>
      <c r="V9725" s="16">
        <v>100</v>
      </c>
      <c r="W9725" s="16">
        <v>0</v>
      </c>
      <c r="X9725" s="16">
        <v>3462.584615384616</v>
      </c>
    </row>
    <row r="9726" spans="1:24" x14ac:dyDescent="0.25">
      <c r="A9726" s="4" t="s">
        <v>5471</v>
      </c>
      <c r="B9726" t="s">
        <v>4577</v>
      </c>
      <c r="C9726" s="13" t="s">
        <v>43</v>
      </c>
      <c r="D9726" s="14">
        <v>184</v>
      </c>
      <c r="E9726" t="s">
        <v>567</v>
      </c>
      <c r="F9726" t="s">
        <v>37</v>
      </c>
      <c r="G9726" t="s">
        <v>472</v>
      </c>
      <c r="H9726" t="s">
        <v>30</v>
      </c>
      <c r="I9726" t="s">
        <v>40</v>
      </c>
      <c r="J9726" t="s">
        <v>32</v>
      </c>
      <c r="K9726">
        <v>163</v>
      </c>
      <c r="L9726" t="s">
        <v>117</v>
      </c>
      <c r="M9726" s="9">
        <v>54</v>
      </c>
      <c r="N9726" s="10">
        <v>5666.666666666667</v>
      </c>
      <c r="O9726">
        <v>0.8</v>
      </c>
      <c r="P9726">
        <v>0.95</v>
      </c>
      <c r="Q9726">
        <v>0</v>
      </c>
      <c r="R9726" t="s">
        <v>43</v>
      </c>
      <c r="S9726" s="16">
        <v>6689.52</v>
      </c>
      <c r="T9726" s="16">
        <v>5666.666666666667</v>
      </c>
      <c r="U9726" s="16">
        <v>1000</v>
      </c>
      <c r="V9726" s="16">
        <v>100</v>
      </c>
      <c r="W9726" s="16">
        <v>0</v>
      </c>
      <c r="X9726" s="16">
        <v>-77.146666666666533</v>
      </c>
    </row>
    <row r="9727" spans="1:24" x14ac:dyDescent="0.25">
      <c r="A9727" s="4" t="s">
        <v>5471</v>
      </c>
      <c r="B9727" t="s">
        <v>4578</v>
      </c>
      <c r="C9727" s="13" t="s">
        <v>92</v>
      </c>
      <c r="D9727" s="14">
        <v>113</v>
      </c>
      <c r="E9727" t="s">
        <v>337</v>
      </c>
      <c r="F9727" t="s">
        <v>28</v>
      </c>
      <c r="G9727" t="s">
        <v>59</v>
      </c>
      <c r="H9727" t="s">
        <v>60</v>
      </c>
      <c r="I9727" t="s">
        <v>31</v>
      </c>
      <c r="J9727" t="s">
        <v>46</v>
      </c>
      <c r="K9727">
        <v>0</v>
      </c>
      <c r="L9727" t="s">
        <v>99</v>
      </c>
      <c r="M9727" s="9">
        <v>60</v>
      </c>
      <c r="N9727" s="10">
        <v>72</v>
      </c>
      <c r="O9727">
        <v>1.2</v>
      </c>
      <c r="P9727">
        <v>0.9</v>
      </c>
      <c r="Q9727">
        <v>0</v>
      </c>
      <c r="R9727" t="s">
        <v>43</v>
      </c>
      <c r="S9727" s="16">
        <v>10368</v>
      </c>
      <c r="T9727" s="16">
        <v>0</v>
      </c>
      <c r="U9727" s="16">
        <v>500</v>
      </c>
      <c r="V9727" s="16">
        <v>10</v>
      </c>
      <c r="W9727" s="16">
        <v>0</v>
      </c>
      <c r="X9727" s="16">
        <v>9858</v>
      </c>
    </row>
    <row r="9728" spans="1:24" x14ac:dyDescent="0.25">
      <c r="A9728" s="4" t="s">
        <v>5471</v>
      </c>
      <c r="B9728" t="s">
        <v>4579</v>
      </c>
      <c r="C9728" s="13" t="s">
        <v>92</v>
      </c>
      <c r="D9728" s="14">
        <v>222</v>
      </c>
      <c r="E9728" t="s">
        <v>420</v>
      </c>
      <c r="F9728" t="s">
        <v>37</v>
      </c>
      <c r="G9728" t="s">
        <v>198</v>
      </c>
      <c r="H9728" t="s">
        <v>39</v>
      </c>
      <c r="I9728" t="s">
        <v>76</v>
      </c>
      <c r="J9728" t="s">
        <v>32</v>
      </c>
      <c r="K9728">
        <v>166</v>
      </c>
      <c r="L9728" t="s">
        <v>95</v>
      </c>
      <c r="M9728" s="9">
        <v>72</v>
      </c>
      <c r="N9728" s="10">
        <v>79</v>
      </c>
      <c r="O9728">
        <v>1</v>
      </c>
      <c r="P9728">
        <v>0.87</v>
      </c>
      <c r="Q9728">
        <v>0</v>
      </c>
      <c r="R9728" t="s">
        <v>43</v>
      </c>
      <c r="S9728" s="16">
        <v>10398.24</v>
      </c>
      <c r="T9728" s="16">
        <v>0</v>
      </c>
      <c r="U9728" s="16">
        <v>0</v>
      </c>
      <c r="V9728" s="16">
        <v>0</v>
      </c>
      <c r="W9728" s="16">
        <v>13114</v>
      </c>
      <c r="X9728" s="16">
        <v>-2715.76</v>
      </c>
    </row>
    <row r="9729" spans="1:24" x14ac:dyDescent="0.25">
      <c r="A9729" s="4" t="s">
        <v>5471</v>
      </c>
      <c r="B9729" t="s">
        <v>4580</v>
      </c>
      <c r="C9729" s="13" t="s">
        <v>92</v>
      </c>
      <c r="D9729" s="14">
        <v>121</v>
      </c>
      <c r="E9729" t="s">
        <v>952</v>
      </c>
      <c r="F9729" t="s">
        <v>28</v>
      </c>
      <c r="G9729" t="s">
        <v>255</v>
      </c>
      <c r="H9729" t="s">
        <v>60</v>
      </c>
      <c r="I9729" t="s">
        <v>40</v>
      </c>
      <c r="J9729" t="s">
        <v>46</v>
      </c>
      <c r="K9729">
        <v>160</v>
      </c>
      <c r="L9729" t="s">
        <v>99</v>
      </c>
      <c r="M9729" s="9">
        <v>48</v>
      </c>
      <c r="N9729" s="10">
        <v>44</v>
      </c>
      <c r="O9729">
        <v>0.8</v>
      </c>
      <c r="P9729">
        <v>0.84</v>
      </c>
      <c r="Q9729">
        <v>0</v>
      </c>
      <c r="R9729" t="s">
        <v>43</v>
      </c>
      <c r="S9729" s="16">
        <v>5160.96</v>
      </c>
      <c r="T9729" s="16">
        <v>0</v>
      </c>
      <c r="U9729" s="16">
        <v>0</v>
      </c>
      <c r="V9729" s="16">
        <v>0</v>
      </c>
      <c r="W9729" s="16">
        <v>7040</v>
      </c>
      <c r="X9729" s="16">
        <v>-1879.04</v>
      </c>
    </row>
    <row r="9730" spans="1:24" x14ac:dyDescent="0.25">
      <c r="A9730" s="4" t="s">
        <v>5471</v>
      </c>
      <c r="B9730" t="s">
        <v>4581</v>
      </c>
      <c r="C9730" s="13" t="s">
        <v>35</v>
      </c>
      <c r="D9730" s="14">
        <v>59</v>
      </c>
      <c r="E9730" t="s">
        <v>456</v>
      </c>
      <c r="F9730" t="s">
        <v>37</v>
      </c>
      <c r="G9730" t="s">
        <v>214</v>
      </c>
      <c r="H9730" t="s">
        <v>81</v>
      </c>
      <c r="I9730" t="s">
        <v>76</v>
      </c>
      <c r="J9730" t="s">
        <v>32</v>
      </c>
      <c r="K9730">
        <v>166</v>
      </c>
      <c r="L9730" t="s">
        <v>41</v>
      </c>
      <c r="M9730" s="9">
        <v>48</v>
      </c>
      <c r="N9730" s="10">
        <v>5416.666666666667</v>
      </c>
      <c r="O9730">
        <v>1</v>
      </c>
      <c r="P9730">
        <v>1.17</v>
      </c>
      <c r="Q9730">
        <v>0</v>
      </c>
      <c r="R9730" t="s">
        <v>43</v>
      </c>
      <c r="S9730" s="16">
        <v>9322.56</v>
      </c>
      <c r="T9730" s="16">
        <v>5416.666666666667</v>
      </c>
      <c r="U9730" s="16">
        <v>200</v>
      </c>
      <c r="V9730" s="16">
        <v>0</v>
      </c>
      <c r="W9730" s="16">
        <v>0</v>
      </c>
      <c r="X9730" s="16">
        <v>3705.8933333333325</v>
      </c>
    </row>
    <row r="9731" spans="1:24" x14ac:dyDescent="0.25">
      <c r="A9731" s="4" t="s">
        <v>5471</v>
      </c>
      <c r="B9731" t="s">
        <v>4582</v>
      </c>
      <c r="C9731" s="13" t="s">
        <v>35</v>
      </c>
      <c r="D9731" s="14">
        <v>96</v>
      </c>
      <c r="E9731" t="s">
        <v>1917</v>
      </c>
      <c r="F9731" t="s">
        <v>37</v>
      </c>
      <c r="G9731" t="s">
        <v>145</v>
      </c>
      <c r="H9731" t="s">
        <v>51</v>
      </c>
      <c r="I9731" t="s">
        <v>76</v>
      </c>
      <c r="J9731" t="s">
        <v>46</v>
      </c>
      <c r="K9731">
        <v>160</v>
      </c>
      <c r="L9731" t="s">
        <v>53</v>
      </c>
      <c r="M9731" s="9">
        <v>24</v>
      </c>
      <c r="N9731" s="10">
        <v>384.61538461538464</v>
      </c>
      <c r="O9731">
        <v>1</v>
      </c>
      <c r="P9731">
        <v>1.1100000000000001</v>
      </c>
      <c r="Q9731">
        <v>0</v>
      </c>
      <c r="R9731" t="s">
        <v>43</v>
      </c>
      <c r="S9731" s="16">
        <v>4262.4000000000005</v>
      </c>
      <c r="T9731" s="16">
        <v>384.61538461538464</v>
      </c>
      <c r="U9731" s="16">
        <v>0</v>
      </c>
      <c r="V9731" s="16">
        <v>0</v>
      </c>
      <c r="W9731" s="16">
        <v>0</v>
      </c>
      <c r="X9731" s="16">
        <v>3877.7846153846158</v>
      </c>
    </row>
    <row r="9732" spans="1:24" x14ac:dyDescent="0.25">
      <c r="A9732" s="4" t="s">
        <v>5471</v>
      </c>
      <c r="B9732" t="s">
        <v>4583</v>
      </c>
      <c r="C9732" s="13" t="s">
        <v>35</v>
      </c>
      <c r="D9732" s="14">
        <v>167</v>
      </c>
      <c r="E9732" t="s">
        <v>257</v>
      </c>
      <c r="F9732" t="s">
        <v>37</v>
      </c>
      <c r="G9732" t="s">
        <v>56</v>
      </c>
      <c r="H9732" t="s">
        <v>51</v>
      </c>
      <c r="I9732" t="s">
        <v>86</v>
      </c>
      <c r="J9732" t="s">
        <v>32</v>
      </c>
      <c r="K9732">
        <v>166</v>
      </c>
      <c r="L9732" t="s">
        <v>41</v>
      </c>
      <c r="M9732" s="9">
        <v>48</v>
      </c>
      <c r="N9732" s="10">
        <v>5416.666666666667</v>
      </c>
      <c r="O9732">
        <v>0.9</v>
      </c>
      <c r="P9732">
        <v>1.05</v>
      </c>
      <c r="Q9732">
        <v>0</v>
      </c>
      <c r="R9732" t="s">
        <v>43</v>
      </c>
      <c r="S9732" s="16">
        <v>7529.76</v>
      </c>
      <c r="T9732" s="16">
        <v>5416.666666666667</v>
      </c>
      <c r="U9732" s="16">
        <v>0</v>
      </c>
      <c r="V9732" s="16">
        <v>50</v>
      </c>
      <c r="W9732" s="16">
        <v>0</v>
      </c>
      <c r="X9732" s="16">
        <v>2063.0933333333332</v>
      </c>
    </row>
    <row r="9733" spans="1:24" x14ac:dyDescent="0.25">
      <c r="A9733" s="4" t="s">
        <v>5471</v>
      </c>
      <c r="B9733" t="s">
        <v>4584</v>
      </c>
      <c r="C9733" s="13" t="s">
        <v>35</v>
      </c>
      <c r="D9733" s="14">
        <v>11</v>
      </c>
      <c r="E9733" t="s">
        <v>944</v>
      </c>
      <c r="F9733" t="s">
        <v>37</v>
      </c>
      <c r="G9733" t="s">
        <v>237</v>
      </c>
      <c r="H9733" t="s">
        <v>30</v>
      </c>
      <c r="I9733" t="s">
        <v>52</v>
      </c>
      <c r="J9733" t="s">
        <v>32</v>
      </c>
      <c r="K9733">
        <v>0</v>
      </c>
      <c r="L9733" t="s">
        <v>41</v>
      </c>
      <c r="M9733" s="9">
        <v>48</v>
      </c>
      <c r="N9733" s="10">
        <v>5416.666666666667</v>
      </c>
      <c r="O9733">
        <v>1.1000000000000001</v>
      </c>
      <c r="P9733">
        <v>1.1399999999999999</v>
      </c>
      <c r="Q9733">
        <v>0</v>
      </c>
      <c r="R9733" t="s">
        <v>43</v>
      </c>
      <c r="S9733" s="16">
        <v>0</v>
      </c>
      <c r="T9733" s="16">
        <v>0</v>
      </c>
      <c r="U9733" s="16">
        <v>200</v>
      </c>
      <c r="V9733" s="16">
        <v>500</v>
      </c>
      <c r="W9733" s="16">
        <v>0</v>
      </c>
      <c r="X9733" s="16">
        <v>-700</v>
      </c>
    </row>
    <row r="9734" spans="1:24" x14ac:dyDescent="0.25">
      <c r="A9734" s="4" t="s">
        <v>5471</v>
      </c>
      <c r="B9734" t="s">
        <v>4585</v>
      </c>
      <c r="C9734" s="13" t="s">
        <v>92</v>
      </c>
      <c r="D9734" s="14">
        <v>104</v>
      </c>
      <c r="E9734" t="s">
        <v>772</v>
      </c>
      <c r="F9734" t="s">
        <v>37</v>
      </c>
      <c r="G9734" t="s">
        <v>98</v>
      </c>
      <c r="H9734" t="s">
        <v>81</v>
      </c>
      <c r="I9734" t="s">
        <v>52</v>
      </c>
      <c r="J9734" t="s">
        <v>32</v>
      </c>
      <c r="K9734">
        <v>167</v>
      </c>
      <c r="L9734" t="s">
        <v>95</v>
      </c>
      <c r="M9734" s="9">
        <v>35</v>
      </c>
      <c r="N9734" s="10">
        <v>40</v>
      </c>
      <c r="O9734">
        <v>1.1000000000000001</v>
      </c>
      <c r="P9734">
        <v>1.03</v>
      </c>
      <c r="Q9734">
        <v>0</v>
      </c>
      <c r="R9734" t="s">
        <v>43</v>
      </c>
      <c r="S9734" s="16">
        <v>6622.3850000000011</v>
      </c>
      <c r="T9734" s="16">
        <v>0</v>
      </c>
      <c r="U9734" s="16">
        <v>0</v>
      </c>
      <c r="V9734" s="16">
        <v>10</v>
      </c>
      <c r="W9734" s="16">
        <v>6680</v>
      </c>
      <c r="X9734" s="16">
        <v>-67.614999999998872</v>
      </c>
    </row>
    <row r="9735" spans="1:24" x14ac:dyDescent="0.25">
      <c r="A9735" s="4" t="s">
        <v>5471</v>
      </c>
      <c r="B9735" t="s">
        <v>4586</v>
      </c>
      <c r="C9735" s="13" t="s">
        <v>43</v>
      </c>
      <c r="D9735" s="14">
        <v>82</v>
      </c>
      <c r="E9735" t="s">
        <v>609</v>
      </c>
      <c r="F9735" t="s">
        <v>37</v>
      </c>
      <c r="G9735" t="s">
        <v>326</v>
      </c>
      <c r="H9735" t="s">
        <v>64</v>
      </c>
      <c r="I9735" t="s">
        <v>52</v>
      </c>
      <c r="J9735" t="s">
        <v>32</v>
      </c>
      <c r="K9735">
        <v>0</v>
      </c>
      <c r="L9735" t="s">
        <v>117</v>
      </c>
      <c r="M9735" s="9">
        <v>54</v>
      </c>
      <c r="N9735" s="10">
        <v>5666.666666666667</v>
      </c>
      <c r="O9735">
        <v>1.1000000000000001</v>
      </c>
      <c r="P9735">
        <v>0.81</v>
      </c>
      <c r="Q9735">
        <v>0</v>
      </c>
      <c r="R9735" t="s">
        <v>43</v>
      </c>
      <c r="S9735" s="16">
        <v>0</v>
      </c>
      <c r="T9735" s="16">
        <v>0</v>
      </c>
      <c r="U9735" s="16">
        <v>200</v>
      </c>
      <c r="V9735" s="16">
        <v>100</v>
      </c>
      <c r="W9735" s="16">
        <v>0</v>
      </c>
      <c r="X9735" s="16">
        <v>-300</v>
      </c>
    </row>
    <row r="9736" spans="1:24" x14ac:dyDescent="0.25">
      <c r="A9736" s="4" t="s">
        <v>5471</v>
      </c>
      <c r="B9736" t="s">
        <v>4587</v>
      </c>
      <c r="C9736" s="13" t="s">
        <v>35</v>
      </c>
      <c r="D9736" s="14">
        <v>216</v>
      </c>
      <c r="E9736" t="s">
        <v>1388</v>
      </c>
      <c r="F9736" t="s">
        <v>37</v>
      </c>
      <c r="G9736" t="s">
        <v>625</v>
      </c>
      <c r="H9736" t="s">
        <v>30</v>
      </c>
      <c r="I9736" t="s">
        <v>40</v>
      </c>
      <c r="J9736" t="s">
        <v>32</v>
      </c>
      <c r="K9736">
        <v>166</v>
      </c>
      <c r="L9736" t="s">
        <v>41</v>
      </c>
      <c r="M9736" s="9">
        <v>48</v>
      </c>
      <c r="N9736" s="10">
        <v>5416.666666666667</v>
      </c>
      <c r="O9736">
        <v>0.8</v>
      </c>
      <c r="P9736">
        <v>0.86</v>
      </c>
      <c r="Q9736">
        <v>0</v>
      </c>
      <c r="R9736" t="s">
        <v>43</v>
      </c>
      <c r="S9736" s="16">
        <v>5481.9840000000004</v>
      </c>
      <c r="T9736" s="16">
        <v>5416.666666666667</v>
      </c>
      <c r="U9736" s="16">
        <v>1000</v>
      </c>
      <c r="V9736" s="16">
        <v>0</v>
      </c>
      <c r="W9736" s="16">
        <v>0</v>
      </c>
      <c r="X9736" s="16">
        <v>-934.68266666666659</v>
      </c>
    </row>
    <row r="9737" spans="1:24" x14ac:dyDescent="0.25">
      <c r="A9737" s="4" t="s">
        <v>5471</v>
      </c>
      <c r="B9737" t="s">
        <v>4588</v>
      </c>
      <c r="C9737" s="13" t="s">
        <v>92</v>
      </c>
      <c r="D9737" s="14">
        <v>204</v>
      </c>
      <c r="E9737" t="s">
        <v>1178</v>
      </c>
      <c r="F9737" t="s">
        <v>28</v>
      </c>
      <c r="G9737" t="s">
        <v>137</v>
      </c>
      <c r="H9737" t="s">
        <v>39</v>
      </c>
      <c r="I9737" t="s">
        <v>52</v>
      </c>
      <c r="J9737" t="s">
        <v>46</v>
      </c>
      <c r="K9737">
        <v>166</v>
      </c>
      <c r="L9737" t="s">
        <v>99</v>
      </c>
      <c r="M9737" s="9">
        <v>35</v>
      </c>
      <c r="N9737" s="10">
        <v>43</v>
      </c>
      <c r="O9737">
        <v>1.1000000000000001</v>
      </c>
      <c r="P9737">
        <v>1</v>
      </c>
      <c r="Q9737">
        <v>0</v>
      </c>
      <c r="R9737" t="s">
        <v>43</v>
      </c>
      <c r="S9737" s="16">
        <v>6160.0000000000009</v>
      </c>
      <c r="T9737" s="16">
        <v>0</v>
      </c>
      <c r="U9737" s="16">
        <v>0</v>
      </c>
      <c r="V9737" s="16">
        <v>10</v>
      </c>
      <c r="W9737" s="16">
        <v>7138</v>
      </c>
      <c r="X9737" s="16">
        <v>-987.99999999999909</v>
      </c>
    </row>
    <row r="9738" spans="1:24" x14ac:dyDescent="0.25">
      <c r="A9738" s="4" t="s">
        <v>5471</v>
      </c>
      <c r="B9738" t="s">
        <v>4589</v>
      </c>
      <c r="C9738" s="13" t="s">
        <v>26</v>
      </c>
      <c r="D9738" s="14">
        <v>160</v>
      </c>
      <c r="E9738" t="s">
        <v>304</v>
      </c>
      <c r="F9738" t="s">
        <v>28</v>
      </c>
      <c r="G9738" t="s">
        <v>305</v>
      </c>
      <c r="H9738" t="s">
        <v>64</v>
      </c>
      <c r="I9738" t="s">
        <v>40</v>
      </c>
      <c r="J9738" t="s">
        <v>32</v>
      </c>
      <c r="K9738">
        <v>166</v>
      </c>
      <c r="L9738" t="s">
        <v>33</v>
      </c>
      <c r="M9738" s="9">
        <v>60</v>
      </c>
      <c r="N9738" s="10">
        <v>6250</v>
      </c>
      <c r="O9738">
        <v>0.8</v>
      </c>
      <c r="P9738">
        <v>1.02</v>
      </c>
      <c r="Q9738">
        <v>0</v>
      </c>
      <c r="R9738" t="s">
        <v>43</v>
      </c>
      <c r="S9738" s="16">
        <v>7833.6</v>
      </c>
      <c r="T9738" s="16">
        <v>6250</v>
      </c>
      <c r="U9738" s="16">
        <v>0</v>
      </c>
      <c r="V9738" s="16">
        <v>100</v>
      </c>
      <c r="W9738" s="16">
        <v>0</v>
      </c>
      <c r="X9738" s="16">
        <v>1483.6000000000004</v>
      </c>
    </row>
    <row r="9739" spans="1:24" x14ac:dyDescent="0.25">
      <c r="A9739" s="4" t="s">
        <v>5471</v>
      </c>
      <c r="B9739" t="s">
        <v>4590</v>
      </c>
      <c r="C9739" s="13" t="s">
        <v>92</v>
      </c>
      <c r="D9739" s="14">
        <v>230</v>
      </c>
      <c r="E9739" t="s">
        <v>509</v>
      </c>
      <c r="F9739" t="s">
        <v>28</v>
      </c>
      <c r="G9739" t="s">
        <v>80</v>
      </c>
      <c r="H9739" t="s">
        <v>81</v>
      </c>
      <c r="I9739" t="s">
        <v>76</v>
      </c>
      <c r="J9739" t="s">
        <v>32</v>
      </c>
      <c r="K9739">
        <v>167</v>
      </c>
      <c r="L9739" t="s">
        <v>95</v>
      </c>
      <c r="M9739" s="9">
        <v>40</v>
      </c>
      <c r="N9739" s="10">
        <v>49</v>
      </c>
      <c r="O9739">
        <v>1</v>
      </c>
      <c r="P9739">
        <v>1.1599999999999999</v>
      </c>
      <c r="Q9739">
        <v>0</v>
      </c>
      <c r="R9739" t="s">
        <v>43</v>
      </c>
      <c r="S9739" s="16">
        <v>7423.9999999999991</v>
      </c>
      <c r="T9739" s="16">
        <v>0</v>
      </c>
      <c r="U9739" s="16">
        <v>0</v>
      </c>
      <c r="V9739" s="16">
        <v>50</v>
      </c>
      <c r="W9739" s="16">
        <v>8183</v>
      </c>
      <c r="X9739" s="16">
        <v>-809.00000000000091</v>
      </c>
    </row>
    <row r="9740" spans="1:24" x14ac:dyDescent="0.25">
      <c r="A9740" s="4" t="s">
        <v>5471</v>
      </c>
      <c r="B9740" t="s">
        <v>4591</v>
      </c>
      <c r="C9740" s="13" t="s">
        <v>43</v>
      </c>
      <c r="D9740" s="14">
        <v>238</v>
      </c>
      <c r="E9740" t="s">
        <v>870</v>
      </c>
      <c r="F9740" t="s">
        <v>28</v>
      </c>
      <c r="G9740" t="s">
        <v>496</v>
      </c>
      <c r="H9740" t="s">
        <v>51</v>
      </c>
      <c r="I9740" t="s">
        <v>76</v>
      </c>
      <c r="J9740" t="s">
        <v>32</v>
      </c>
      <c r="K9740">
        <v>0</v>
      </c>
      <c r="L9740" t="s">
        <v>117</v>
      </c>
      <c r="M9740" s="9">
        <v>54</v>
      </c>
      <c r="N9740" s="10">
        <v>5666.666666666667</v>
      </c>
      <c r="O9740">
        <v>1</v>
      </c>
      <c r="P9740">
        <v>1</v>
      </c>
      <c r="Q9740">
        <v>0</v>
      </c>
      <c r="R9740" t="s">
        <v>43</v>
      </c>
      <c r="S9740" s="16">
        <v>8640</v>
      </c>
      <c r="T9740" s="16">
        <v>0</v>
      </c>
      <c r="U9740" s="16">
        <v>500</v>
      </c>
      <c r="V9740" s="16">
        <v>0</v>
      </c>
      <c r="W9740" s="16">
        <v>0</v>
      </c>
      <c r="X9740" s="16">
        <v>8140</v>
      </c>
    </row>
    <row r="9741" spans="1:24" x14ac:dyDescent="0.25">
      <c r="A9741" s="4" t="s">
        <v>5471</v>
      </c>
      <c r="B9741" t="s">
        <v>4592</v>
      </c>
      <c r="C9741" s="13" t="s">
        <v>35</v>
      </c>
      <c r="D9741" s="14">
        <v>151</v>
      </c>
      <c r="E9741" t="s">
        <v>750</v>
      </c>
      <c r="F9741" t="s">
        <v>37</v>
      </c>
      <c r="G9741" t="s">
        <v>116</v>
      </c>
      <c r="H9741" t="s">
        <v>51</v>
      </c>
      <c r="I9741" t="s">
        <v>52</v>
      </c>
      <c r="J9741" t="s">
        <v>32</v>
      </c>
      <c r="K9741">
        <v>168</v>
      </c>
      <c r="L9741" t="s">
        <v>41</v>
      </c>
      <c r="M9741" s="9">
        <v>48</v>
      </c>
      <c r="N9741" s="10">
        <v>5416.666666666667</v>
      </c>
      <c r="O9741">
        <v>1.1000000000000001</v>
      </c>
      <c r="P9741">
        <v>1.07</v>
      </c>
      <c r="Q9741">
        <v>0</v>
      </c>
      <c r="R9741" t="s">
        <v>43</v>
      </c>
      <c r="S9741" s="16">
        <v>9491.3280000000013</v>
      </c>
      <c r="T9741" s="16">
        <v>5416.666666666667</v>
      </c>
      <c r="U9741" s="16">
        <v>500</v>
      </c>
      <c r="V9741" s="16">
        <v>250</v>
      </c>
      <c r="W9741" s="16">
        <v>0</v>
      </c>
      <c r="X9741" s="16">
        <v>3324.6613333333344</v>
      </c>
    </row>
    <row r="9742" spans="1:24" x14ac:dyDescent="0.25">
      <c r="A9742" s="4" t="s">
        <v>5471</v>
      </c>
      <c r="B9742" t="s">
        <v>4593</v>
      </c>
      <c r="C9742" s="13" t="s">
        <v>35</v>
      </c>
      <c r="D9742" s="14">
        <v>147</v>
      </c>
      <c r="E9742" t="s">
        <v>442</v>
      </c>
      <c r="F9742" t="s">
        <v>37</v>
      </c>
      <c r="G9742" t="s">
        <v>443</v>
      </c>
      <c r="H9742" t="s">
        <v>60</v>
      </c>
      <c r="I9742" t="s">
        <v>76</v>
      </c>
      <c r="J9742" t="s">
        <v>32</v>
      </c>
      <c r="K9742">
        <v>164</v>
      </c>
      <c r="L9742" t="s">
        <v>41</v>
      </c>
      <c r="M9742" s="9">
        <v>48</v>
      </c>
      <c r="N9742" s="10">
        <v>5416.666666666667</v>
      </c>
      <c r="O9742">
        <v>1</v>
      </c>
      <c r="P9742">
        <v>1.07</v>
      </c>
      <c r="Q9742">
        <v>0</v>
      </c>
      <c r="R9742" t="s">
        <v>43</v>
      </c>
      <c r="S9742" s="16">
        <v>8423.0400000000009</v>
      </c>
      <c r="T9742" s="16">
        <v>5416.666666666667</v>
      </c>
      <c r="U9742" s="16">
        <v>200</v>
      </c>
      <c r="V9742" s="16">
        <v>250</v>
      </c>
      <c r="W9742" s="16">
        <v>0</v>
      </c>
      <c r="X9742" s="16">
        <v>2556.3733333333339</v>
      </c>
    </row>
    <row r="9743" spans="1:24" x14ac:dyDescent="0.25">
      <c r="A9743" s="4" t="s">
        <v>5471</v>
      </c>
      <c r="B9743" t="s">
        <v>4594</v>
      </c>
      <c r="C9743" s="13" t="s">
        <v>92</v>
      </c>
      <c r="D9743" s="14">
        <v>93</v>
      </c>
      <c r="E9743" t="s">
        <v>144</v>
      </c>
      <c r="F9743" t="s">
        <v>28</v>
      </c>
      <c r="G9743" t="s">
        <v>145</v>
      </c>
      <c r="H9743" t="s">
        <v>51</v>
      </c>
      <c r="I9743" t="s">
        <v>86</v>
      </c>
      <c r="J9743" t="s">
        <v>32</v>
      </c>
      <c r="K9743">
        <v>118</v>
      </c>
      <c r="L9743" t="s">
        <v>95</v>
      </c>
      <c r="M9743" s="9">
        <v>35</v>
      </c>
      <c r="N9743" s="10">
        <v>41</v>
      </c>
      <c r="O9743">
        <v>0.9</v>
      </c>
      <c r="P9743">
        <v>1.1100000000000001</v>
      </c>
      <c r="Q9743">
        <v>0</v>
      </c>
      <c r="R9743" t="s">
        <v>43</v>
      </c>
      <c r="S9743" s="16">
        <v>5594.4000000000005</v>
      </c>
      <c r="T9743" s="16">
        <v>0</v>
      </c>
      <c r="U9743" s="16">
        <v>0</v>
      </c>
      <c r="V9743" s="16">
        <v>0</v>
      </c>
      <c r="W9743" s="16">
        <v>4838</v>
      </c>
      <c r="X9743" s="16">
        <v>756.40000000000055</v>
      </c>
    </row>
    <row r="9744" spans="1:24" x14ac:dyDescent="0.25">
      <c r="A9744" s="4" t="s">
        <v>5471</v>
      </c>
      <c r="B9744" t="s">
        <v>4595</v>
      </c>
      <c r="C9744" s="13" t="s">
        <v>92</v>
      </c>
      <c r="D9744" s="14">
        <v>288</v>
      </c>
      <c r="E9744" t="s">
        <v>1108</v>
      </c>
      <c r="F9744" t="s">
        <v>37</v>
      </c>
      <c r="G9744" t="s">
        <v>85</v>
      </c>
      <c r="H9744" t="s">
        <v>51</v>
      </c>
      <c r="I9744" t="s">
        <v>52</v>
      </c>
      <c r="J9744" t="s">
        <v>46</v>
      </c>
      <c r="K9744">
        <v>163</v>
      </c>
      <c r="L9744" t="s">
        <v>99</v>
      </c>
      <c r="M9744" s="9">
        <v>40</v>
      </c>
      <c r="N9744" s="10">
        <v>53</v>
      </c>
      <c r="O9744">
        <v>1.1000000000000001</v>
      </c>
      <c r="P9744">
        <v>0.95</v>
      </c>
      <c r="Q9744">
        <v>0</v>
      </c>
      <c r="R9744" t="s">
        <v>43</v>
      </c>
      <c r="S9744" s="16">
        <v>6813.4000000000005</v>
      </c>
      <c r="T9744" s="16">
        <v>0</v>
      </c>
      <c r="U9744" s="16">
        <v>750</v>
      </c>
      <c r="V9744" s="16">
        <v>100</v>
      </c>
      <c r="W9744" s="16">
        <v>8639</v>
      </c>
      <c r="X9744" s="16">
        <v>-2675.5999999999995</v>
      </c>
    </row>
    <row r="9745" spans="1:24" x14ac:dyDescent="0.25">
      <c r="A9745" s="4" t="s">
        <v>5471</v>
      </c>
      <c r="B9745" t="s">
        <v>4596</v>
      </c>
      <c r="C9745" s="13" t="s">
        <v>43</v>
      </c>
      <c r="D9745" s="14">
        <v>11</v>
      </c>
      <c r="E9745" t="s">
        <v>944</v>
      </c>
      <c r="F9745" t="s">
        <v>37</v>
      </c>
      <c r="G9745" t="s">
        <v>237</v>
      </c>
      <c r="H9745" t="s">
        <v>30</v>
      </c>
      <c r="I9745" t="s">
        <v>52</v>
      </c>
      <c r="J9745" t="s">
        <v>46</v>
      </c>
      <c r="K9745">
        <v>164</v>
      </c>
      <c r="L9745" t="s">
        <v>47</v>
      </c>
      <c r="M9745" s="9">
        <v>30</v>
      </c>
      <c r="N9745" s="10">
        <v>615.38461538461536</v>
      </c>
      <c r="O9745">
        <v>1.1000000000000001</v>
      </c>
      <c r="P9745">
        <v>1.1399999999999999</v>
      </c>
      <c r="Q9745">
        <v>0</v>
      </c>
      <c r="R9745" t="s">
        <v>43</v>
      </c>
      <c r="S9745" s="16">
        <v>6169.6799999999994</v>
      </c>
      <c r="T9745" s="16">
        <v>615.38461538461536</v>
      </c>
      <c r="U9745" s="16">
        <v>200</v>
      </c>
      <c r="V9745" s="16">
        <v>10</v>
      </c>
      <c r="W9745" s="16">
        <v>0</v>
      </c>
      <c r="X9745" s="16">
        <v>5344.2953846153841</v>
      </c>
    </row>
    <row r="9746" spans="1:24" x14ac:dyDescent="0.25">
      <c r="A9746" s="4" t="s">
        <v>5471</v>
      </c>
      <c r="B9746" t="s">
        <v>4597</v>
      </c>
      <c r="C9746" s="13" t="s">
        <v>135</v>
      </c>
      <c r="D9746" s="14">
        <v>248</v>
      </c>
      <c r="E9746" t="s">
        <v>880</v>
      </c>
      <c r="F9746" t="s">
        <v>37</v>
      </c>
      <c r="G9746" t="s">
        <v>488</v>
      </c>
      <c r="H9746" t="s">
        <v>39</v>
      </c>
      <c r="I9746" t="s">
        <v>40</v>
      </c>
      <c r="J9746" t="s">
        <v>32</v>
      </c>
      <c r="K9746">
        <v>164</v>
      </c>
      <c r="L9746" t="s">
        <v>209</v>
      </c>
      <c r="M9746" s="9">
        <v>90</v>
      </c>
      <c r="N9746" s="10">
        <v>9166.6666666666661</v>
      </c>
      <c r="O9746">
        <v>0.8</v>
      </c>
      <c r="P9746">
        <v>0.89</v>
      </c>
      <c r="Q9746">
        <v>0</v>
      </c>
      <c r="R9746" t="s">
        <v>43</v>
      </c>
      <c r="S9746" s="16">
        <v>10509.12</v>
      </c>
      <c r="T9746" s="16">
        <v>9166.6666666666661</v>
      </c>
      <c r="U9746" s="16">
        <v>0</v>
      </c>
      <c r="V9746" s="16">
        <v>500</v>
      </c>
      <c r="W9746" s="16">
        <v>0</v>
      </c>
      <c r="X9746" s="16">
        <v>842.45333333333474</v>
      </c>
    </row>
    <row r="9747" spans="1:24" x14ac:dyDescent="0.25">
      <c r="A9747" s="4" t="s">
        <v>5471</v>
      </c>
      <c r="B9747" t="s">
        <v>4598</v>
      </c>
      <c r="C9747" s="13" t="s">
        <v>92</v>
      </c>
      <c r="D9747" s="14">
        <v>219</v>
      </c>
      <c r="E9747" t="s">
        <v>197</v>
      </c>
      <c r="F9747" t="s">
        <v>28</v>
      </c>
      <c r="G9747" t="s">
        <v>198</v>
      </c>
      <c r="H9747" t="s">
        <v>39</v>
      </c>
      <c r="I9747" t="s">
        <v>86</v>
      </c>
      <c r="J9747" t="s">
        <v>32</v>
      </c>
      <c r="K9747">
        <v>0</v>
      </c>
      <c r="L9747" t="s">
        <v>95</v>
      </c>
      <c r="M9747" s="9">
        <v>72</v>
      </c>
      <c r="N9747" s="10">
        <v>71</v>
      </c>
      <c r="O9747">
        <v>0.9</v>
      </c>
      <c r="P9747">
        <v>0.87</v>
      </c>
      <c r="Q9747">
        <v>0</v>
      </c>
      <c r="R9747" t="s">
        <v>43</v>
      </c>
      <c r="S9747" s="16">
        <v>9020.16</v>
      </c>
      <c r="T9747" s="16">
        <v>0</v>
      </c>
      <c r="U9747" s="16">
        <v>750</v>
      </c>
      <c r="V9747" s="16">
        <v>250</v>
      </c>
      <c r="W9747" s="16">
        <v>0</v>
      </c>
      <c r="X9747" s="16">
        <v>8020.16</v>
      </c>
    </row>
    <row r="9748" spans="1:24" x14ac:dyDescent="0.25">
      <c r="A9748" s="4" t="s">
        <v>5471</v>
      </c>
      <c r="B9748" t="s">
        <v>4599</v>
      </c>
      <c r="C9748" s="13" t="s">
        <v>78</v>
      </c>
      <c r="D9748" s="14">
        <v>236</v>
      </c>
      <c r="E9748" t="s">
        <v>485</v>
      </c>
      <c r="F9748" t="s">
        <v>37</v>
      </c>
      <c r="G9748" t="s">
        <v>164</v>
      </c>
      <c r="H9748" t="s">
        <v>51</v>
      </c>
      <c r="I9748" t="s">
        <v>40</v>
      </c>
      <c r="J9748" t="s">
        <v>46</v>
      </c>
      <c r="K9748">
        <v>0</v>
      </c>
      <c r="L9748" t="s">
        <v>82</v>
      </c>
      <c r="M9748" s="9">
        <v>40</v>
      </c>
      <c r="N9748" s="10">
        <v>1230.7692307692307</v>
      </c>
      <c r="O9748">
        <v>0.8</v>
      </c>
      <c r="P9748">
        <v>1.01</v>
      </c>
      <c r="Q9748">
        <v>0</v>
      </c>
      <c r="R9748" t="s">
        <v>43</v>
      </c>
      <c r="S9748" s="16">
        <v>0</v>
      </c>
      <c r="T9748" s="16">
        <v>0</v>
      </c>
      <c r="U9748" s="16">
        <v>200</v>
      </c>
      <c r="V9748" s="16">
        <v>500</v>
      </c>
      <c r="W9748" s="16">
        <v>0</v>
      </c>
      <c r="X9748" s="16">
        <v>-700</v>
      </c>
    </row>
    <row r="9749" spans="1:24" x14ac:dyDescent="0.25">
      <c r="A9749" s="4" t="s">
        <v>5471</v>
      </c>
      <c r="B9749" t="s">
        <v>4600</v>
      </c>
      <c r="C9749" s="13" t="s">
        <v>92</v>
      </c>
      <c r="D9749" s="14">
        <v>48</v>
      </c>
      <c r="E9749" t="s">
        <v>493</v>
      </c>
      <c r="F9749" t="s">
        <v>37</v>
      </c>
      <c r="G9749" t="s">
        <v>318</v>
      </c>
      <c r="H9749" t="s">
        <v>81</v>
      </c>
      <c r="I9749" t="s">
        <v>76</v>
      </c>
      <c r="J9749" t="s">
        <v>32</v>
      </c>
      <c r="K9749">
        <v>161</v>
      </c>
      <c r="L9749" t="s">
        <v>95</v>
      </c>
      <c r="M9749" s="9">
        <v>48</v>
      </c>
      <c r="N9749" s="10">
        <v>49</v>
      </c>
      <c r="O9749">
        <v>1</v>
      </c>
      <c r="P9749">
        <v>0.97</v>
      </c>
      <c r="Q9749">
        <v>0</v>
      </c>
      <c r="R9749" t="s">
        <v>43</v>
      </c>
      <c r="S9749" s="16">
        <v>7496.16</v>
      </c>
      <c r="T9749" s="16">
        <v>0</v>
      </c>
      <c r="U9749" s="16">
        <v>750</v>
      </c>
      <c r="V9749" s="16">
        <v>0</v>
      </c>
      <c r="W9749" s="16">
        <v>7889</v>
      </c>
      <c r="X9749" s="16">
        <v>-1142.8400000000001</v>
      </c>
    </row>
    <row r="9750" spans="1:24" x14ac:dyDescent="0.25">
      <c r="A9750" s="4" t="s">
        <v>5471</v>
      </c>
      <c r="B9750" t="s">
        <v>4601</v>
      </c>
      <c r="C9750" s="13" t="s">
        <v>35</v>
      </c>
      <c r="D9750" s="14">
        <v>182</v>
      </c>
      <c r="E9750" t="s">
        <v>1184</v>
      </c>
      <c r="F9750" t="s">
        <v>28</v>
      </c>
      <c r="G9750" t="s">
        <v>472</v>
      </c>
      <c r="H9750" t="s">
        <v>30</v>
      </c>
      <c r="I9750" t="s">
        <v>52</v>
      </c>
      <c r="J9750" t="s">
        <v>46</v>
      </c>
      <c r="K9750">
        <v>0</v>
      </c>
      <c r="L9750" t="s">
        <v>53</v>
      </c>
      <c r="M9750" s="9">
        <v>24</v>
      </c>
      <c r="N9750" s="10">
        <v>384.61538461538464</v>
      </c>
      <c r="O9750">
        <v>1.1000000000000001</v>
      </c>
      <c r="P9750">
        <v>0.95</v>
      </c>
      <c r="Q9750">
        <v>0</v>
      </c>
      <c r="R9750" t="s">
        <v>43</v>
      </c>
      <c r="S9750" s="16">
        <v>4012.7999999999997</v>
      </c>
      <c r="T9750" s="16">
        <v>0</v>
      </c>
      <c r="U9750" s="16">
        <v>200</v>
      </c>
      <c r="V9750" s="16">
        <v>0</v>
      </c>
      <c r="W9750" s="16">
        <v>0</v>
      </c>
      <c r="X9750" s="16">
        <v>3812.7999999999997</v>
      </c>
    </row>
    <row r="9751" spans="1:24" x14ac:dyDescent="0.25">
      <c r="A9751" s="4" t="s">
        <v>5471</v>
      </c>
      <c r="B9751" t="s">
        <v>4602</v>
      </c>
      <c r="C9751" s="13" t="s">
        <v>92</v>
      </c>
      <c r="D9751" s="14">
        <v>53</v>
      </c>
      <c r="E9751" t="s">
        <v>536</v>
      </c>
      <c r="F9751" t="s">
        <v>37</v>
      </c>
      <c r="G9751" t="s">
        <v>133</v>
      </c>
      <c r="H9751" t="s">
        <v>30</v>
      </c>
      <c r="I9751" t="s">
        <v>52</v>
      </c>
      <c r="J9751" t="s">
        <v>46</v>
      </c>
      <c r="K9751">
        <v>165</v>
      </c>
      <c r="L9751" t="s">
        <v>99</v>
      </c>
      <c r="M9751" s="9">
        <v>40</v>
      </c>
      <c r="N9751" s="10">
        <v>55</v>
      </c>
      <c r="O9751">
        <v>1.1000000000000001</v>
      </c>
      <c r="P9751">
        <v>0.99</v>
      </c>
      <c r="Q9751">
        <v>0</v>
      </c>
      <c r="R9751" t="s">
        <v>43</v>
      </c>
      <c r="S9751" s="16">
        <v>7187.4000000000005</v>
      </c>
      <c r="T9751" s="16">
        <v>0</v>
      </c>
      <c r="U9751" s="16">
        <v>750</v>
      </c>
      <c r="V9751" s="16">
        <v>0</v>
      </c>
      <c r="W9751" s="16">
        <v>9075</v>
      </c>
      <c r="X9751" s="16">
        <v>-2637.5999999999995</v>
      </c>
    </row>
    <row r="9752" spans="1:24" x14ac:dyDescent="0.25">
      <c r="A9752" s="4" t="s">
        <v>5471</v>
      </c>
      <c r="B9752" t="s">
        <v>4603</v>
      </c>
      <c r="C9752" s="13" t="s">
        <v>35</v>
      </c>
      <c r="D9752" s="14">
        <v>225</v>
      </c>
      <c r="E9752" t="s">
        <v>1279</v>
      </c>
      <c r="F9752" t="s">
        <v>28</v>
      </c>
      <c r="G9752" t="s">
        <v>1280</v>
      </c>
      <c r="H9752" t="s">
        <v>81</v>
      </c>
      <c r="I9752" t="s">
        <v>40</v>
      </c>
      <c r="J9752" t="s">
        <v>32</v>
      </c>
      <c r="K9752">
        <v>130</v>
      </c>
      <c r="L9752" t="s">
        <v>41</v>
      </c>
      <c r="M9752" s="9">
        <v>48</v>
      </c>
      <c r="N9752" s="10">
        <v>5416.666666666667</v>
      </c>
      <c r="O9752">
        <v>0.8</v>
      </c>
      <c r="P9752">
        <v>0.89</v>
      </c>
      <c r="Q9752">
        <v>0</v>
      </c>
      <c r="R9752" t="s">
        <v>43</v>
      </c>
      <c r="S9752" s="16">
        <v>5468.16</v>
      </c>
      <c r="T9752" s="16">
        <v>5416.666666666667</v>
      </c>
      <c r="U9752" s="16">
        <v>0</v>
      </c>
      <c r="V9752" s="16">
        <v>100</v>
      </c>
      <c r="W9752" s="16">
        <v>0</v>
      </c>
      <c r="X9752" s="16">
        <v>-48.506666666667115</v>
      </c>
    </row>
    <row r="9753" spans="1:24" x14ac:dyDescent="0.25">
      <c r="A9753" s="4" t="s">
        <v>5471</v>
      </c>
      <c r="B9753" t="s">
        <v>4604</v>
      </c>
      <c r="C9753" s="13" t="s">
        <v>92</v>
      </c>
      <c r="D9753" s="14">
        <v>116</v>
      </c>
      <c r="E9753" t="s">
        <v>58</v>
      </c>
      <c r="F9753" t="s">
        <v>28</v>
      </c>
      <c r="G9753" t="s">
        <v>59</v>
      </c>
      <c r="H9753" t="s">
        <v>60</v>
      </c>
      <c r="I9753" t="s">
        <v>40</v>
      </c>
      <c r="J9753" t="s">
        <v>46</v>
      </c>
      <c r="K9753">
        <v>165</v>
      </c>
      <c r="L9753" t="s">
        <v>99</v>
      </c>
      <c r="M9753" s="9">
        <v>40</v>
      </c>
      <c r="N9753" s="10">
        <v>47</v>
      </c>
      <c r="O9753">
        <v>0.8</v>
      </c>
      <c r="P9753">
        <v>0.9</v>
      </c>
      <c r="Q9753">
        <v>0</v>
      </c>
      <c r="R9753" t="s">
        <v>43</v>
      </c>
      <c r="S9753" s="16">
        <v>4608</v>
      </c>
      <c r="T9753" s="16">
        <v>0</v>
      </c>
      <c r="U9753" s="16">
        <v>500</v>
      </c>
      <c r="V9753" s="16">
        <v>50</v>
      </c>
      <c r="W9753" s="16">
        <v>7755</v>
      </c>
      <c r="X9753" s="16">
        <v>-3697</v>
      </c>
    </row>
    <row r="9754" spans="1:24" x14ac:dyDescent="0.25">
      <c r="A9754" s="4" t="s">
        <v>5471</v>
      </c>
      <c r="B9754" t="s">
        <v>4605</v>
      </c>
      <c r="C9754" s="13" t="s">
        <v>35</v>
      </c>
      <c r="D9754" s="14">
        <v>87</v>
      </c>
      <c r="E9754" t="s">
        <v>227</v>
      </c>
      <c r="F9754" t="s">
        <v>37</v>
      </c>
      <c r="G9754" t="s">
        <v>228</v>
      </c>
      <c r="H9754" t="s">
        <v>64</v>
      </c>
      <c r="I9754" t="s">
        <v>40</v>
      </c>
      <c r="J9754" t="s">
        <v>46</v>
      </c>
      <c r="K9754">
        <v>0</v>
      </c>
      <c r="L9754" t="s">
        <v>53</v>
      </c>
      <c r="M9754" s="9">
        <v>24</v>
      </c>
      <c r="N9754" s="10">
        <v>384.61538461538464</v>
      </c>
      <c r="O9754">
        <v>0.8</v>
      </c>
      <c r="P9754">
        <v>0.88</v>
      </c>
      <c r="Q9754">
        <v>0</v>
      </c>
      <c r="R9754" t="s">
        <v>43</v>
      </c>
      <c r="S9754" s="16">
        <v>0</v>
      </c>
      <c r="T9754" s="16">
        <v>0</v>
      </c>
      <c r="U9754" s="16">
        <v>750</v>
      </c>
      <c r="V9754" s="16">
        <v>0</v>
      </c>
      <c r="W9754" s="16">
        <v>0</v>
      </c>
      <c r="X9754" s="16">
        <v>-750</v>
      </c>
    </row>
    <row r="9755" spans="1:24" x14ac:dyDescent="0.25">
      <c r="A9755" s="4" t="s">
        <v>5471</v>
      </c>
      <c r="B9755" t="s">
        <v>4606</v>
      </c>
      <c r="C9755" s="13" t="s">
        <v>43</v>
      </c>
      <c r="D9755" s="14">
        <v>286</v>
      </c>
      <c r="E9755" t="s">
        <v>84</v>
      </c>
      <c r="F9755" t="s">
        <v>37</v>
      </c>
      <c r="G9755" t="s">
        <v>85</v>
      </c>
      <c r="H9755" t="s">
        <v>51</v>
      </c>
      <c r="I9755" t="s">
        <v>86</v>
      </c>
      <c r="J9755" t="s">
        <v>46</v>
      </c>
      <c r="K9755">
        <v>164</v>
      </c>
      <c r="L9755" t="s">
        <v>47</v>
      </c>
      <c r="M9755" s="9">
        <v>30</v>
      </c>
      <c r="N9755" s="10">
        <v>615.38461538461536</v>
      </c>
      <c r="O9755">
        <v>0.9</v>
      </c>
      <c r="P9755">
        <v>0.95</v>
      </c>
      <c r="Q9755">
        <v>0</v>
      </c>
      <c r="R9755" t="s">
        <v>43</v>
      </c>
      <c r="S9755" s="16">
        <v>4206.5999999999995</v>
      </c>
      <c r="T9755" s="16">
        <v>615.38461538461536</v>
      </c>
      <c r="U9755" s="16">
        <v>500</v>
      </c>
      <c r="V9755" s="16">
        <v>250</v>
      </c>
      <c r="W9755" s="16">
        <v>0</v>
      </c>
      <c r="X9755" s="16">
        <v>2841.2153846153842</v>
      </c>
    </row>
    <row r="9756" spans="1:24" x14ac:dyDescent="0.25">
      <c r="A9756" s="4" t="s">
        <v>5471</v>
      </c>
      <c r="B9756" t="s">
        <v>4607</v>
      </c>
      <c r="C9756" s="13" t="s">
        <v>26</v>
      </c>
      <c r="D9756" s="14">
        <v>135</v>
      </c>
      <c r="E9756" t="s">
        <v>814</v>
      </c>
      <c r="F9756" t="s">
        <v>28</v>
      </c>
      <c r="G9756" t="s">
        <v>370</v>
      </c>
      <c r="H9756" t="s">
        <v>39</v>
      </c>
      <c r="I9756" t="s">
        <v>31</v>
      </c>
      <c r="J9756" t="s">
        <v>32</v>
      </c>
      <c r="K9756">
        <v>0</v>
      </c>
      <c r="L9756" t="s">
        <v>33</v>
      </c>
      <c r="M9756" s="9">
        <v>60</v>
      </c>
      <c r="N9756" s="10">
        <v>6250</v>
      </c>
      <c r="O9756">
        <v>1.2</v>
      </c>
      <c r="P9756">
        <v>0.81</v>
      </c>
      <c r="Q9756">
        <v>0</v>
      </c>
      <c r="R9756" t="s">
        <v>43</v>
      </c>
      <c r="S9756" s="16">
        <v>9331.2000000000007</v>
      </c>
      <c r="T9756" s="16">
        <v>0</v>
      </c>
      <c r="U9756" s="16">
        <v>0</v>
      </c>
      <c r="V9756" s="16">
        <v>50</v>
      </c>
      <c r="W9756" s="16">
        <v>0</v>
      </c>
      <c r="X9756" s="16">
        <v>9281.2000000000007</v>
      </c>
    </row>
    <row r="9757" spans="1:24" x14ac:dyDescent="0.25">
      <c r="A9757" s="4" t="s">
        <v>5471</v>
      </c>
      <c r="B9757" t="s">
        <v>4608</v>
      </c>
      <c r="C9757" s="13" t="s">
        <v>35</v>
      </c>
      <c r="D9757" s="14">
        <v>169</v>
      </c>
      <c r="E9757" t="s">
        <v>886</v>
      </c>
      <c r="F9757" t="s">
        <v>37</v>
      </c>
      <c r="G9757" t="s">
        <v>56</v>
      </c>
      <c r="H9757" t="s">
        <v>51</v>
      </c>
      <c r="I9757" t="s">
        <v>52</v>
      </c>
      <c r="J9757" t="s">
        <v>46</v>
      </c>
      <c r="K9757">
        <v>162</v>
      </c>
      <c r="L9757" t="s">
        <v>53</v>
      </c>
      <c r="M9757" s="9">
        <v>24</v>
      </c>
      <c r="N9757" s="10">
        <v>384.61538461538464</v>
      </c>
      <c r="O9757">
        <v>1.1000000000000001</v>
      </c>
      <c r="P9757">
        <v>1.05</v>
      </c>
      <c r="Q9757">
        <v>0</v>
      </c>
      <c r="R9757" t="s">
        <v>43</v>
      </c>
      <c r="S9757" s="16">
        <v>4490.6400000000003</v>
      </c>
      <c r="T9757" s="16">
        <v>384.61538461538464</v>
      </c>
      <c r="U9757" s="16">
        <v>500</v>
      </c>
      <c r="V9757" s="16">
        <v>0</v>
      </c>
      <c r="W9757" s="16">
        <v>0</v>
      </c>
      <c r="X9757" s="16">
        <v>3606.0246153846156</v>
      </c>
    </row>
    <row r="9758" spans="1:24" x14ac:dyDescent="0.25">
      <c r="A9758" s="4" t="s">
        <v>5471</v>
      </c>
      <c r="B9758" t="s">
        <v>4609</v>
      </c>
      <c r="C9758" s="13" t="s">
        <v>92</v>
      </c>
      <c r="D9758" s="14">
        <v>89</v>
      </c>
      <c r="E9758" t="s">
        <v>1221</v>
      </c>
      <c r="F9758" t="s">
        <v>37</v>
      </c>
      <c r="G9758" t="s">
        <v>766</v>
      </c>
      <c r="H9758" t="s">
        <v>81</v>
      </c>
      <c r="I9758" t="s">
        <v>76</v>
      </c>
      <c r="J9758" t="s">
        <v>32</v>
      </c>
      <c r="K9758">
        <v>168</v>
      </c>
      <c r="L9758" t="s">
        <v>95</v>
      </c>
      <c r="M9758" s="9">
        <v>40</v>
      </c>
      <c r="N9758" s="10">
        <v>50</v>
      </c>
      <c r="O9758">
        <v>1</v>
      </c>
      <c r="P9758">
        <v>1.01</v>
      </c>
      <c r="Q9758">
        <v>0</v>
      </c>
      <c r="R9758" t="s">
        <v>43</v>
      </c>
      <c r="S9758" s="16">
        <v>6787.2</v>
      </c>
      <c r="T9758" s="16">
        <v>0</v>
      </c>
      <c r="U9758" s="16">
        <v>200</v>
      </c>
      <c r="V9758" s="16">
        <v>50</v>
      </c>
      <c r="W9758" s="16">
        <v>8400</v>
      </c>
      <c r="X9758" s="16">
        <v>-1862.8000000000002</v>
      </c>
    </row>
    <row r="9759" spans="1:24" x14ac:dyDescent="0.25">
      <c r="A9759" s="4" t="s">
        <v>5471</v>
      </c>
      <c r="B9759" t="s">
        <v>4610</v>
      </c>
      <c r="C9759" s="13" t="s">
        <v>92</v>
      </c>
      <c r="D9759" s="14">
        <v>66</v>
      </c>
      <c r="E9759" t="s">
        <v>194</v>
      </c>
      <c r="F9759" t="s">
        <v>37</v>
      </c>
      <c r="G9759" t="s">
        <v>195</v>
      </c>
      <c r="H9759" t="s">
        <v>39</v>
      </c>
      <c r="I9759" t="s">
        <v>52</v>
      </c>
      <c r="J9759" t="s">
        <v>32</v>
      </c>
      <c r="K9759">
        <v>139</v>
      </c>
      <c r="L9759" t="s">
        <v>95</v>
      </c>
      <c r="M9759" s="9">
        <v>40</v>
      </c>
      <c r="N9759" s="10">
        <v>41</v>
      </c>
      <c r="O9759">
        <v>1.1000000000000001</v>
      </c>
      <c r="P9759">
        <v>0.88</v>
      </c>
      <c r="Q9759">
        <v>0</v>
      </c>
      <c r="R9759" t="s">
        <v>43</v>
      </c>
      <c r="S9759" s="16">
        <v>5382.0800000000008</v>
      </c>
      <c r="T9759" s="16">
        <v>0</v>
      </c>
      <c r="U9759" s="16">
        <v>200</v>
      </c>
      <c r="V9759" s="16">
        <v>50</v>
      </c>
      <c r="W9759" s="16">
        <v>5699</v>
      </c>
      <c r="X9759" s="16">
        <v>-566.91999999999916</v>
      </c>
    </row>
    <row r="9760" spans="1:24" x14ac:dyDescent="0.25">
      <c r="A9760" s="4" t="s">
        <v>5471</v>
      </c>
      <c r="B9760" t="s">
        <v>4611</v>
      </c>
      <c r="C9760" s="13" t="s">
        <v>78</v>
      </c>
      <c r="D9760" s="14">
        <v>308</v>
      </c>
      <c r="E9760" t="s">
        <v>1325</v>
      </c>
      <c r="F9760" t="s">
        <v>28</v>
      </c>
      <c r="G9760" t="s">
        <v>582</v>
      </c>
      <c r="H9760" t="s">
        <v>60</v>
      </c>
      <c r="I9760" t="s">
        <v>40</v>
      </c>
      <c r="J9760" t="s">
        <v>32</v>
      </c>
      <c r="K9760">
        <v>165</v>
      </c>
      <c r="L9760" t="s">
        <v>121</v>
      </c>
      <c r="M9760" s="9">
        <v>65</v>
      </c>
      <c r="N9760" s="10">
        <v>7500</v>
      </c>
      <c r="O9760">
        <v>0.8</v>
      </c>
      <c r="P9760">
        <v>0.92</v>
      </c>
      <c r="Q9760">
        <v>0</v>
      </c>
      <c r="R9760" t="s">
        <v>43</v>
      </c>
      <c r="S9760" s="16">
        <v>7654.4000000000005</v>
      </c>
      <c r="T9760" s="16">
        <v>7500</v>
      </c>
      <c r="U9760" s="16">
        <v>200</v>
      </c>
      <c r="V9760" s="16">
        <v>100</v>
      </c>
      <c r="W9760" s="16">
        <v>0</v>
      </c>
      <c r="X9760" s="16">
        <v>-145.59999999999945</v>
      </c>
    </row>
    <row r="9761" spans="1:24" x14ac:dyDescent="0.25">
      <c r="A9761" s="4" t="s">
        <v>5471</v>
      </c>
      <c r="B9761" t="s">
        <v>4612</v>
      </c>
      <c r="C9761" s="13" t="s">
        <v>35</v>
      </c>
      <c r="D9761" s="14">
        <v>49</v>
      </c>
      <c r="E9761" t="s">
        <v>317</v>
      </c>
      <c r="F9761" t="s">
        <v>28</v>
      </c>
      <c r="G9761" t="s">
        <v>318</v>
      </c>
      <c r="H9761" t="s">
        <v>81</v>
      </c>
      <c r="I9761" t="s">
        <v>40</v>
      </c>
      <c r="J9761" t="s">
        <v>46</v>
      </c>
      <c r="K9761">
        <v>163</v>
      </c>
      <c r="L9761" t="s">
        <v>53</v>
      </c>
      <c r="M9761" s="9">
        <v>24</v>
      </c>
      <c r="N9761" s="10">
        <v>384.61538461538464</v>
      </c>
      <c r="O9761">
        <v>0.8</v>
      </c>
      <c r="P9761">
        <v>0.97</v>
      </c>
      <c r="Q9761">
        <v>0</v>
      </c>
      <c r="R9761" t="s">
        <v>43</v>
      </c>
      <c r="S9761" s="16">
        <v>2979.84</v>
      </c>
      <c r="T9761" s="16">
        <v>384.61538461538464</v>
      </c>
      <c r="U9761" s="16">
        <v>500</v>
      </c>
      <c r="V9761" s="16">
        <v>10</v>
      </c>
      <c r="W9761" s="16">
        <v>0</v>
      </c>
      <c r="X9761" s="16">
        <v>2085.2246153846154</v>
      </c>
    </row>
    <row r="9762" spans="1:24" x14ac:dyDescent="0.25">
      <c r="A9762" s="4" t="s">
        <v>5471</v>
      </c>
      <c r="B9762" t="s">
        <v>4613</v>
      </c>
      <c r="C9762" s="13" t="s">
        <v>43</v>
      </c>
      <c r="D9762" s="14">
        <v>6</v>
      </c>
      <c r="E9762" t="s">
        <v>882</v>
      </c>
      <c r="F9762" t="s">
        <v>37</v>
      </c>
      <c r="G9762" t="s">
        <v>883</v>
      </c>
      <c r="H9762" t="s">
        <v>51</v>
      </c>
      <c r="I9762" t="s">
        <v>40</v>
      </c>
      <c r="J9762" t="s">
        <v>46</v>
      </c>
      <c r="K9762">
        <v>0</v>
      </c>
      <c r="L9762" t="s">
        <v>47</v>
      </c>
      <c r="M9762" s="9">
        <v>30</v>
      </c>
      <c r="N9762" s="10">
        <v>615.38461538461536</v>
      </c>
      <c r="O9762">
        <v>0.8</v>
      </c>
      <c r="P9762">
        <v>1.03</v>
      </c>
      <c r="Q9762">
        <v>0</v>
      </c>
      <c r="R9762" t="s">
        <v>43</v>
      </c>
      <c r="S9762" s="16">
        <v>0</v>
      </c>
      <c r="T9762" s="16">
        <v>0</v>
      </c>
      <c r="U9762" s="16">
        <v>1000</v>
      </c>
      <c r="V9762" s="16">
        <v>250</v>
      </c>
      <c r="W9762" s="16">
        <v>0</v>
      </c>
      <c r="X9762" s="16">
        <v>-1250</v>
      </c>
    </row>
    <row r="9763" spans="1:24" x14ac:dyDescent="0.25">
      <c r="A9763" s="4" t="s">
        <v>5471</v>
      </c>
      <c r="B9763" t="s">
        <v>4614</v>
      </c>
      <c r="C9763" s="13" t="s">
        <v>92</v>
      </c>
      <c r="D9763" s="14">
        <v>149</v>
      </c>
      <c r="E9763" t="s">
        <v>539</v>
      </c>
      <c r="F9763" t="s">
        <v>37</v>
      </c>
      <c r="G9763" t="s">
        <v>540</v>
      </c>
      <c r="H9763" t="s">
        <v>60</v>
      </c>
      <c r="I9763" t="s">
        <v>40</v>
      </c>
      <c r="J9763" t="s">
        <v>46</v>
      </c>
      <c r="K9763">
        <v>164</v>
      </c>
      <c r="L9763" t="s">
        <v>99</v>
      </c>
      <c r="M9763" s="9">
        <v>40</v>
      </c>
      <c r="N9763" s="10">
        <v>42</v>
      </c>
      <c r="O9763">
        <v>0.8</v>
      </c>
      <c r="P9763">
        <v>1.1299999999999999</v>
      </c>
      <c r="Q9763">
        <v>0</v>
      </c>
      <c r="R9763" t="s">
        <v>43</v>
      </c>
      <c r="S9763" s="16">
        <v>5930.24</v>
      </c>
      <c r="T9763" s="16">
        <v>0</v>
      </c>
      <c r="U9763" s="16">
        <v>750</v>
      </c>
      <c r="V9763" s="16">
        <v>50</v>
      </c>
      <c r="W9763" s="16">
        <v>6888</v>
      </c>
      <c r="X9763" s="16">
        <v>-1757.7600000000002</v>
      </c>
    </row>
    <row r="9764" spans="1:24" x14ac:dyDescent="0.25">
      <c r="A9764" s="4" t="s">
        <v>5471</v>
      </c>
      <c r="B9764" t="s">
        <v>4615</v>
      </c>
      <c r="C9764" s="13" t="s">
        <v>92</v>
      </c>
      <c r="D9764" s="14">
        <v>281</v>
      </c>
      <c r="E9764" t="s">
        <v>222</v>
      </c>
      <c r="F9764" t="s">
        <v>37</v>
      </c>
      <c r="G9764" t="s">
        <v>179</v>
      </c>
      <c r="H9764" t="s">
        <v>39</v>
      </c>
      <c r="I9764" t="s">
        <v>86</v>
      </c>
      <c r="J9764" t="s">
        <v>32</v>
      </c>
      <c r="K9764">
        <v>0</v>
      </c>
      <c r="L9764" t="s">
        <v>95</v>
      </c>
      <c r="M9764" s="9">
        <v>35</v>
      </c>
      <c r="N9764" s="10">
        <v>42</v>
      </c>
      <c r="O9764">
        <v>0.9</v>
      </c>
      <c r="P9764">
        <v>0.98</v>
      </c>
      <c r="Q9764">
        <v>0</v>
      </c>
      <c r="R9764" t="s">
        <v>43</v>
      </c>
      <c r="S9764" s="16">
        <v>0</v>
      </c>
      <c r="T9764" s="16">
        <v>0</v>
      </c>
      <c r="U9764" s="16">
        <v>0</v>
      </c>
      <c r="V9764" s="16">
        <v>500</v>
      </c>
      <c r="W9764" s="16">
        <v>0</v>
      </c>
      <c r="X9764" s="16">
        <v>-500</v>
      </c>
    </row>
    <row r="9765" spans="1:24" x14ac:dyDescent="0.25">
      <c r="A9765" s="4" t="s">
        <v>5471</v>
      </c>
      <c r="B9765" t="s">
        <v>4616</v>
      </c>
      <c r="C9765" s="13" t="s">
        <v>26</v>
      </c>
      <c r="D9765" s="14">
        <v>272</v>
      </c>
      <c r="E9765" t="s">
        <v>999</v>
      </c>
      <c r="F9765" t="s">
        <v>37</v>
      </c>
      <c r="G9765" t="s">
        <v>29</v>
      </c>
      <c r="H9765" t="s">
        <v>30</v>
      </c>
      <c r="I9765" t="s">
        <v>52</v>
      </c>
      <c r="J9765" t="s">
        <v>32</v>
      </c>
      <c r="K9765">
        <v>163</v>
      </c>
      <c r="L9765" t="s">
        <v>33</v>
      </c>
      <c r="M9765" s="9">
        <v>60</v>
      </c>
      <c r="N9765" s="10">
        <v>6250</v>
      </c>
      <c r="O9765">
        <v>1.1000000000000001</v>
      </c>
      <c r="P9765">
        <v>1</v>
      </c>
      <c r="Q9765">
        <v>0</v>
      </c>
      <c r="R9765" t="s">
        <v>43</v>
      </c>
      <c r="S9765" s="16">
        <v>10758</v>
      </c>
      <c r="T9765" s="16">
        <v>6250</v>
      </c>
      <c r="U9765" s="16">
        <v>1000</v>
      </c>
      <c r="V9765" s="16">
        <v>0</v>
      </c>
      <c r="W9765" s="16">
        <v>0</v>
      </c>
      <c r="X9765" s="16">
        <v>3508</v>
      </c>
    </row>
    <row r="9766" spans="1:24" x14ac:dyDescent="0.25">
      <c r="A9766" s="4" t="s">
        <v>5471</v>
      </c>
      <c r="B9766" t="s">
        <v>4617</v>
      </c>
      <c r="C9766" s="13" t="s">
        <v>35</v>
      </c>
      <c r="D9766" s="14">
        <v>78</v>
      </c>
      <c r="E9766" t="s">
        <v>774</v>
      </c>
      <c r="F9766" t="s">
        <v>37</v>
      </c>
      <c r="G9766" t="s">
        <v>278</v>
      </c>
      <c r="H9766" t="s">
        <v>60</v>
      </c>
      <c r="I9766" t="s">
        <v>52</v>
      </c>
      <c r="J9766" t="s">
        <v>32</v>
      </c>
      <c r="K9766">
        <v>160</v>
      </c>
      <c r="L9766" t="s">
        <v>41</v>
      </c>
      <c r="M9766" s="9">
        <v>48</v>
      </c>
      <c r="N9766" s="10">
        <v>5416.666666666667</v>
      </c>
      <c r="O9766">
        <v>1.1000000000000001</v>
      </c>
      <c r="P9766">
        <v>1</v>
      </c>
      <c r="Q9766">
        <v>0</v>
      </c>
      <c r="R9766" t="s">
        <v>43</v>
      </c>
      <c r="S9766" s="16">
        <v>8448</v>
      </c>
      <c r="T9766" s="16">
        <v>5416.666666666667</v>
      </c>
      <c r="U9766" s="16">
        <v>0</v>
      </c>
      <c r="V9766" s="16">
        <v>0</v>
      </c>
      <c r="W9766" s="16">
        <v>0</v>
      </c>
      <c r="X9766" s="16">
        <v>3031.333333333333</v>
      </c>
    </row>
    <row r="9767" spans="1:24" x14ac:dyDescent="0.25">
      <c r="A9767" s="4" t="s">
        <v>5471</v>
      </c>
      <c r="B9767" t="s">
        <v>4618</v>
      </c>
      <c r="C9767" s="13" t="s">
        <v>66</v>
      </c>
      <c r="D9767" s="14">
        <v>117</v>
      </c>
      <c r="E9767" t="s">
        <v>478</v>
      </c>
      <c r="F9767" t="s">
        <v>37</v>
      </c>
      <c r="G9767" t="s">
        <v>220</v>
      </c>
      <c r="H9767" t="s">
        <v>81</v>
      </c>
      <c r="I9767" t="s">
        <v>76</v>
      </c>
      <c r="J9767" t="s">
        <v>46</v>
      </c>
      <c r="K9767">
        <v>168</v>
      </c>
      <c r="L9767" t="s">
        <v>69</v>
      </c>
      <c r="M9767" s="9">
        <v>48</v>
      </c>
      <c r="N9767" s="10">
        <v>1538.4615384615386</v>
      </c>
      <c r="O9767">
        <v>1</v>
      </c>
      <c r="P9767">
        <v>1.1499999999999999</v>
      </c>
      <c r="Q9767">
        <v>0</v>
      </c>
      <c r="R9767" t="s">
        <v>43</v>
      </c>
      <c r="S9767" s="16">
        <v>9273.5999999999985</v>
      </c>
      <c r="T9767" s="16">
        <v>1538.4615384615386</v>
      </c>
      <c r="U9767" s="16">
        <v>0</v>
      </c>
      <c r="V9767" s="16">
        <v>0</v>
      </c>
      <c r="W9767" s="16">
        <v>0</v>
      </c>
      <c r="X9767" s="16">
        <v>7735.1384615384595</v>
      </c>
    </row>
    <row r="9768" spans="1:24" x14ac:dyDescent="0.25">
      <c r="A9768" s="4" t="s">
        <v>5471</v>
      </c>
      <c r="B9768" t="s">
        <v>4619</v>
      </c>
      <c r="C9768" s="13" t="s">
        <v>92</v>
      </c>
      <c r="D9768" s="14">
        <v>23</v>
      </c>
      <c r="E9768" t="s">
        <v>1641</v>
      </c>
      <c r="F9768" t="s">
        <v>37</v>
      </c>
      <c r="G9768" t="s">
        <v>45</v>
      </c>
      <c r="H9768" t="s">
        <v>39</v>
      </c>
      <c r="I9768" t="s">
        <v>76</v>
      </c>
      <c r="J9768" t="s">
        <v>46</v>
      </c>
      <c r="K9768">
        <v>162</v>
      </c>
      <c r="L9768" t="s">
        <v>99</v>
      </c>
      <c r="M9768" s="9">
        <v>35</v>
      </c>
      <c r="N9768" s="10">
        <v>53</v>
      </c>
      <c r="O9768">
        <v>1</v>
      </c>
      <c r="P9768">
        <v>0.9</v>
      </c>
      <c r="Q9768">
        <v>0</v>
      </c>
      <c r="R9768" t="s">
        <v>43</v>
      </c>
      <c r="S9768" s="16">
        <v>5103</v>
      </c>
      <c r="T9768" s="16">
        <v>0</v>
      </c>
      <c r="U9768" s="16">
        <v>200</v>
      </c>
      <c r="V9768" s="16">
        <v>100</v>
      </c>
      <c r="W9768" s="16">
        <v>8586</v>
      </c>
      <c r="X9768" s="16">
        <v>-3783</v>
      </c>
    </row>
    <row r="9769" spans="1:24" x14ac:dyDescent="0.25">
      <c r="A9769" s="4" t="s">
        <v>5471</v>
      </c>
      <c r="B9769" t="s">
        <v>4620</v>
      </c>
      <c r="C9769" s="13" t="s">
        <v>43</v>
      </c>
      <c r="D9769" s="14">
        <v>11</v>
      </c>
      <c r="E9769" t="s">
        <v>944</v>
      </c>
      <c r="F9769" t="s">
        <v>37</v>
      </c>
      <c r="G9769" t="s">
        <v>237</v>
      </c>
      <c r="H9769" t="s">
        <v>30</v>
      </c>
      <c r="I9769" t="s">
        <v>52</v>
      </c>
      <c r="J9769" t="s">
        <v>46</v>
      </c>
      <c r="K9769">
        <v>0</v>
      </c>
      <c r="L9769" t="s">
        <v>47</v>
      </c>
      <c r="M9769" s="9">
        <v>30</v>
      </c>
      <c r="N9769" s="10">
        <v>615.38461538461536</v>
      </c>
      <c r="O9769">
        <v>1.1000000000000001</v>
      </c>
      <c r="P9769">
        <v>1.1399999999999999</v>
      </c>
      <c r="Q9769">
        <v>0</v>
      </c>
      <c r="R9769" t="s">
        <v>43</v>
      </c>
      <c r="S9769" s="16">
        <v>0</v>
      </c>
      <c r="T9769" s="16">
        <v>0</v>
      </c>
      <c r="U9769" s="16">
        <v>200</v>
      </c>
      <c r="V9769" s="16">
        <v>500</v>
      </c>
      <c r="W9769" s="16">
        <v>0</v>
      </c>
      <c r="X9769" s="16">
        <v>-700</v>
      </c>
    </row>
    <row r="9770" spans="1:24" x14ac:dyDescent="0.25">
      <c r="A9770" s="4" t="s">
        <v>5471</v>
      </c>
      <c r="B9770" t="s">
        <v>4621</v>
      </c>
      <c r="C9770" s="13" t="s">
        <v>92</v>
      </c>
      <c r="D9770" s="14">
        <v>109</v>
      </c>
      <c r="E9770" t="s">
        <v>62</v>
      </c>
      <c r="F9770" t="s">
        <v>37</v>
      </c>
      <c r="G9770" t="s">
        <v>63</v>
      </c>
      <c r="H9770" t="s">
        <v>64</v>
      </c>
      <c r="I9770" t="s">
        <v>52</v>
      </c>
      <c r="J9770" t="s">
        <v>32</v>
      </c>
      <c r="K9770">
        <v>166</v>
      </c>
      <c r="L9770" t="s">
        <v>95</v>
      </c>
      <c r="M9770" s="9">
        <v>72</v>
      </c>
      <c r="N9770" s="10">
        <v>78</v>
      </c>
      <c r="O9770">
        <v>1.1000000000000001</v>
      </c>
      <c r="P9770">
        <v>1.04</v>
      </c>
      <c r="Q9770">
        <v>0</v>
      </c>
      <c r="R9770" t="s">
        <v>43</v>
      </c>
      <c r="S9770" s="16">
        <v>13673.088000000002</v>
      </c>
      <c r="T9770" s="16">
        <v>0</v>
      </c>
      <c r="U9770" s="16">
        <v>500</v>
      </c>
      <c r="V9770" s="16">
        <v>0</v>
      </c>
      <c r="W9770" s="16">
        <v>12948</v>
      </c>
      <c r="X9770" s="16">
        <v>225.08800000000156</v>
      </c>
    </row>
    <row r="9771" spans="1:24" x14ac:dyDescent="0.25">
      <c r="A9771" s="4" t="s">
        <v>5471</v>
      </c>
      <c r="B9771" t="s">
        <v>4622</v>
      </c>
      <c r="C9771" s="13" t="s">
        <v>92</v>
      </c>
      <c r="D9771" s="14">
        <v>65</v>
      </c>
      <c r="E9771" t="s">
        <v>414</v>
      </c>
      <c r="F9771" t="s">
        <v>37</v>
      </c>
      <c r="G9771" t="s">
        <v>195</v>
      </c>
      <c r="H9771" t="s">
        <v>39</v>
      </c>
      <c r="I9771" t="s">
        <v>31</v>
      </c>
      <c r="J9771" t="s">
        <v>46</v>
      </c>
      <c r="K9771">
        <v>86</v>
      </c>
      <c r="L9771" t="s">
        <v>99</v>
      </c>
      <c r="M9771" s="9">
        <v>35</v>
      </c>
      <c r="N9771" s="10">
        <v>50</v>
      </c>
      <c r="O9771">
        <v>1.2</v>
      </c>
      <c r="P9771">
        <v>0.88</v>
      </c>
      <c r="Q9771">
        <v>0</v>
      </c>
      <c r="R9771" t="s">
        <v>43</v>
      </c>
      <c r="S9771" s="16">
        <v>3178.56</v>
      </c>
      <c r="T9771" s="16">
        <v>0</v>
      </c>
      <c r="U9771" s="16">
        <v>0</v>
      </c>
      <c r="V9771" s="16">
        <v>250</v>
      </c>
      <c r="W9771" s="16">
        <v>4300</v>
      </c>
      <c r="X9771" s="16">
        <v>-1371.44</v>
      </c>
    </row>
    <row r="9772" spans="1:24" x14ac:dyDescent="0.25">
      <c r="A9772" s="4" t="s">
        <v>5471</v>
      </c>
      <c r="B9772" t="s">
        <v>4623</v>
      </c>
      <c r="C9772" s="13" t="s">
        <v>78</v>
      </c>
      <c r="D9772" s="14">
        <v>61</v>
      </c>
      <c r="E9772" t="s">
        <v>671</v>
      </c>
      <c r="F9772" t="s">
        <v>37</v>
      </c>
      <c r="G9772" t="s">
        <v>113</v>
      </c>
      <c r="H9772" t="s">
        <v>60</v>
      </c>
      <c r="I9772" t="s">
        <v>31</v>
      </c>
      <c r="J9772" t="s">
        <v>32</v>
      </c>
      <c r="K9772">
        <v>163</v>
      </c>
      <c r="L9772" t="s">
        <v>121</v>
      </c>
      <c r="M9772" s="9">
        <v>65</v>
      </c>
      <c r="N9772" s="10">
        <v>7500</v>
      </c>
      <c r="O9772">
        <v>1.2</v>
      </c>
      <c r="P9772">
        <v>1.01</v>
      </c>
      <c r="Q9772">
        <v>0</v>
      </c>
      <c r="R9772" t="s">
        <v>43</v>
      </c>
      <c r="S9772" s="16">
        <v>12841.14</v>
      </c>
      <c r="T9772" s="16">
        <v>7500</v>
      </c>
      <c r="U9772" s="16">
        <v>200</v>
      </c>
      <c r="V9772" s="16">
        <v>50</v>
      </c>
      <c r="W9772" s="16">
        <v>0</v>
      </c>
      <c r="X9772" s="16">
        <v>5091.1399999999994</v>
      </c>
    </row>
    <row r="9773" spans="1:24" x14ac:dyDescent="0.25">
      <c r="A9773" s="4" t="s">
        <v>5471</v>
      </c>
      <c r="B9773" t="s">
        <v>4624</v>
      </c>
      <c r="C9773" s="13" t="s">
        <v>135</v>
      </c>
      <c r="D9773" s="14">
        <v>157</v>
      </c>
      <c r="E9773" t="s">
        <v>372</v>
      </c>
      <c r="F9773" t="s">
        <v>28</v>
      </c>
      <c r="G9773" t="s">
        <v>190</v>
      </c>
      <c r="H9773" t="s">
        <v>81</v>
      </c>
      <c r="I9773" t="s">
        <v>52</v>
      </c>
      <c r="J9773" t="s">
        <v>46</v>
      </c>
      <c r="K9773">
        <v>166</v>
      </c>
      <c r="L9773" t="s">
        <v>138</v>
      </c>
      <c r="M9773" s="9">
        <v>55</v>
      </c>
      <c r="N9773" s="10">
        <v>2307.6923076923076</v>
      </c>
      <c r="O9773">
        <v>1.1000000000000001</v>
      </c>
      <c r="P9773">
        <v>0.95</v>
      </c>
      <c r="Q9773">
        <v>0</v>
      </c>
      <c r="R9773" t="s">
        <v>43</v>
      </c>
      <c r="S9773" s="16">
        <v>9196</v>
      </c>
      <c r="T9773" s="16">
        <v>2307.6923076923076</v>
      </c>
      <c r="U9773" s="16">
        <v>750</v>
      </c>
      <c r="V9773" s="16">
        <v>10</v>
      </c>
      <c r="W9773" s="16">
        <v>0</v>
      </c>
      <c r="X9773" s="16">
        <v>6128.3076923076924</v>
      </c>
    </row>
    <row r="9774" spans="1:24" x14ac:dyDescent="0.25">
      <c r="A9774" s="4" t="s">
        <v>5471</v>
      </c>
      <c r="B9774" t="s">
        <v>4625</v>
      </c>
      <c r="C9774" s="13" t="s">
        <v>78</v>
      </c>
      <c r="D9774" s="14">
        <v>120</v>
      </c>
      <c r="E9774" t="s">
        <v>711</v>
      </c>
      <c r="F9774" t="s">
        <v>37</v>
      </c>
      <c r="G9774" t="s">
        <v>255</v>
      </c>
      <c r="H9774" t="s">
        <v>60</v>
      </c>
      <c r="I9774" t="s">
        <v>76</v>
      </c>
      <c r="J9774" t="s">
        <v>46</v>
      </c>
      <c r="K9774">
        <v>0</v>
      </c>
      <c r="L9774" t="s">
        <v>82</v>
      </c>
      <c r="M9774" s="9">
        <v>40</v>
      </c>
      <c r="N9774" s="10">
        <v>1230.7692307692307</v>
      </c>
      <c r="O9774">
        <v>1</v>
      </c>
      <c r="P9774">
        <v>0.84</v>
      </c>
      <c r="Q9774">
        <v>0</v>
      </c>
      <c r="R9774" t="s">
        <v>43</v>
      </c>
      <c r="S9774" s="16">
        <v>0</v>
      </c>
      <c r="T9774" s="16">
        <v>0</v>
      </c>
      <c r="U9774" s="16">
        <v>0</v>
      </c>
      <c r="V9774" s="16">
        <v>10</v>
      </c>
      <c r="W9774" s="16">
        <v>0</v>
      </c>
      <c r="X9774" s="16">
        <v>-10</v>
      </c>
    </row>
    <row r="9775" spans="1:24" x14ac:dyDescent="0.25">
      <c r="A9775" s="4" t="s">
        <v>5471</v>
      </c>
      <c r="B9775" t="s">
        <v>4626</v>
      </c>
      <c r="C9775" s="13" t="s">
        <v>92</v>
      </c>
      <c r="D9775" s="14">
        <v>182</v>
      </c>
      <c r="E9775" t="s">
        <v>1184</v>
      </c>
      <c r="F9775" t="s">
        <v>28</v>
      </c>
      <c r="G9775" t="s">
        <v>472</v>
      </c>
      <c r="H9775" t="s">
        <v>30</v>
      </c>
      <c r="I9775" t="s">
        <v>52</v>
      </c>
      <c r="J9775" t="s">
        <v>46</v>
      </c>
      <c r="K9775">
        <v>166</v>
      </c>
      <c r="L9775" t="s">
        <v>99</v>
      </c>
      <c r="M9775" s="9">
        <v>48</v>
      </c>
      <c r="N9775" s="10">
        <v>44</v>
      </c>
      <c r="O9775">
        <v>1.1000000000000001</v>
      </c>
      <c r="P9775">
        <v>0.95</v>
      </c>
      <c r="Q9775">
        <v>0</v>
      </c>
      <c r="R9775" t="s">
        <v>43</v>
      </c>
      <c r="S9775" s="16">
        <v>8025.5999999999995</v>
      </c>
      <c r="T9775" s="16">
        <v>0</v>
      </c>
      <c r="U9775" s="16">
        <v>200</v>
      </c>
      <c r="V9775" s="16">
        <v>0</v>
      </c>
      <c r="W9775" s="16">
        <v>7304</v>
      </c>
      <c r="X9775" s="16">
        <v>521.59999999999945</v>
      </c>
    </row>
    <row r="9776" spans="1:24" x14ac:dyDescent="0.25">
      <c r="A9776" s="4" t="s">
        <v>5471</v>
      </c>
      <c r="B9776" t="s">
        <v>4627</v>
      </c>
      <c r="C9776" s="13" t="s">
        <v>66</v>
      </c>
      <c r="D9776" s="14">
        <v>67</v>
      </c>
      <c r="E9776" t="s">
        <v>476</v>
      </c>
      <c r="F9776" t="s">
        <v>37</v>
      </c>
      <c r="G9776" t="s">
        <v>195</v>
      </c>
      <c r="H9776" t="s">
        <v>39</v>
      </c>
      <c r="I9776" t="s">
        <v>76</v>
      </c>
      <c r="J9776" t="s">
        <v>46</v>
      </c>
      <c r="K9776">
        <v>160</v>
      </c>
      <c r="L9776" t="s">
        <v>69</v>
      </c>
      <c r="M9776" s="9">
        <v>48</v>
      </c>
      <c r="N9776" s="10">
        <v>1538.4615384615386</v>
      </c>
      <c r="O9776">
        <v>1</v>
      </c>
      <c r="P9776">
        <v>0.88</v>
      </c>
      <c r="Q9776">
        <v>0</v>
      </c>
      <c r="R9776" t="s">
        <v>43</v>
      </c>
      <c r="S9776" s="16">
        <v>6758.4</v>
      </c>
      <c r="T9776" s="16">
        <v>1538.4615384615386</v>
      </c>
      <c r="U9776" s="16">
        <v>0</v>
      </c>
      <c r="V9776" s="16">
        <v>250</v>
      </c>
      <c r="W9776" s="16">
        <v>0</v>
      </c>
      <c r="X9776" s="16">
        <v>4969.9384615384606</v>
      </c>
    </row>
    <row r="9777" spans="1:24" x14ac:dyDescent="0.25">
      <c r="A9777" s="4" t="s">
        <v>5471</v>
      </c>
      <c r="B9777" t="s">
        <v>4628</v>
      </c>
      <c r="C9777" s="13" t="s">
        <v>66</v>
      </c>
      <c r="D9777" s="14">
        <v>100</v>
      </c>
      <c r="E9777" t="s">
        <v>158</v>
      </c>
      <c r="F9777" t="s">
        <v>28</v>
      </c>
      <c r="G9777" t="s">
        <v>159</v>
      </c>
      <c r="H9777" t="s">
        <v>39</v>
      </c>
      <c r="I9777" t="s">
        <v>76</v>
      </c>
      <c r="J9777" t="s">
        <v>32</v>
      </c>
      <c r="K9777">
        <v>93</v>
      </c>
      <c r="L9777" t="s">
        <v>296</v>
      </c>
      <c r="M9777" s="9">
        <v>72</v>
      </c>
      <c r="N9777" s="10">
        <v>8333.3333333333339</v>
      </c>
      <c r="O9777">
        <v>1</v>
      </c>
      <c r="P9777">
        <v>1.01</v>
      </c>
      <c r="Q9777">
        <v>0</v>
      </c>
      <c r="R9777" t="s">
        <v>43</v>
      </c>
      <c r="S9777" s="16">
        <v>11635.2</v>
      </c>
      <c r="T9777" s="16">
        <v>8333.3333333333339</v>
      </c>
      <c r="U9777" s="16">
        <v>0</v>
      </c>
      <c r="V9777" s="16">
        <v>0</v>
      </c>
      <c r="W9777" s="16">
        <v>0</v>
      </c>
      <c r="X9777" s="16">
        <v>3301.8666666666668</v>
      </c>
    </row>
    <row r="9778" spans="1:24" x14ac:dyDescent="0.25">
      <c r="A9778" s="4" t="s">
        <v>5471</v>
      </c>
      <c r="B9778" t="s">
        <v>4629</v>
      </c>
      <c r="C9778" s="13" t="s">
        <v>35</v>
      </c>
      <c r="D9778" s="14">
        <v>304</v>
      </c>
      <c r="E9778" t="s">
        <v>155</v>
      </c>
      <c r="F9778" t="s">
        <v>28</v>
      </c>
      <c r="G9778" t="s">
        <v>156</v>
      </c>
      <c r="H9778" t="s">
        <v>30</v>
      </c>
      <c r="I9778" t="s">
        <v>40</v>
      </c>
      <c r="J9778" t="s">
        <v>46</v>
      </c>
      <c r="K9778">
        <v>168</v>
      </c>
      <c r="L9778" t="s">
        <v>53</v>
      </c>
      <c r="M9778" s="9">
        <v>24</v>
      </c>
      <c r="N9778" s="10">
        <v>384.61538461538464</v>
      </c>
      <c r="O9778">
        <v>0.8</v>
      </c>
      <c r="P9778">
        <v>0.83</v>
      </c>
      <c r="Q9778">
        <v>0</v>
      </c>
      <c r="R9778" t="s">
        <v>43</v>
      </c>
      <c r="S9778" s="16">
        <v>2549.7599999999998</v>
      </c>
      <c r="T9778" s="16">
        <v>384.61538461538464</v>
      </c>
      <c r="U9778" s="16">
        <v>200</v>
      </c>
      <c r="V9778" s="16">
        <v>50</v>
      </c>
      <c r="W9778" s="16">
        <v>0</v>
      </c>
      <c r="X9778" s="16">
        <v>1915.144615384615</v>
      </c>
    </row>
    <row r="9779" spans="1:24" x14ac:dyDescent="0.25">
      <c r="A9779" s="4" t="s">
        <v>5471</v>
      </c>
      <c r="B9779" t="s">
        <v>4630</v>
      </c>
      <c r="C9779" s="13" t="s">
        <v>78</v>
      </c>
      <c r="D9779" s="14">
        <v>282</v>
      </c>
      <c r="E9779" t="s">
        <v>433</v>
      </c>
      <c r="F9779" t="s">
        <v>28</v>
      </c>
      <c r="G9779" t="s">
        <v>179</v>
      </c>
      <c r="H9779" t="s">
        <v>39</v>
      </c>
      <c r="I9779" t="s">
        <v>31</v>
      </c>
      <c r="J9779" t="s">
        <v>46</v>
      </c>
      <c r="K9779">
        <v>160</v>
      </c>
      <c r="L9779" t="s">
        <v>82</v>
      </c>
      <c r="M9779" s="9">
        <v>40</v>
      </c>
      <c r="N9779" s="10">
        <v>1230.7692307692307</v>
      </c>
      <c r="O9779">
        <v>1.2</v>
      </c>
      <c r="P9779">
        <v>0.98</v>
      </c>
      <c r="Q9779">
        <v>0</v>
      </c>
      <c r="R9779" t="s">
        <v>43</v>
      </c>
      <c r="S9779" s="16">
        <v>7526.4</v>
      </c>
      <c r="T9779" s="16">
        <v>1230.7692307692307</v>
      </c>
      <c r="U9779" s="16">
        <v>750</v>
      </c>
      <c r="V9779" s="16">
        <v>50</v>
      </c>
      <c r="W9779" s="16">
        <v>0</v>
      </c>
      <c r="X9779" s="16">
        <v>5495.6307692307691</v>
      </c>
    </row>
    <row r="9780" spans="1:24" x14ac:dyDescent="0.25">
      <c r="A9780" s="4" t="s">
        <v>5471</v>
      </c>
      <c r="B9780" t="s">
        <v>4631</v>
      </c>
      <c r="C9780" s="13" t="s">
        <v>92</v>
      </c>
      <c r="D9780" s="14">
        <v>16</v>
      </c>
      <c r="E9780" t="s">
        <v>668</v>
      </c>
      <c r="F9780" t="s">
        <v>28</v>
      </c>
      <c r="G9780" t="s">
        <v>68</v>
      </c>
      <c r="H9780" t="s">
        <v>30</v>
      </c>
      <c r="I9780" t="s">
        <v>40</v>
      </c>
      <c r="J9780" t="s">
        <v>46</v>
      </c>
      <c r="K9780">
        <v>165</v>
      </c>
      <c r="L9780" t="s">
        <v>99</v>
      </c>
      <c r="M9780" s="9">
        <v>48</v>
      </c>
      <c r="N9780" s="10">
        <v>45</v>
      </c>
      <c r="O9780">
        <v>0.8</v>
      </c>
      <c r="P9780">
        <v>1.1399999999999999</v>
      </c>
      <c r="Q9780">
        <v>0</v>
      </c>
      <c r="R9780" t="s">
        <v>43</v>
      </c>
      <c r="S9780" s="16">
        <v>7004.16</v>
      </c>
      <c r="T9780" s="16">
        <v>0</v>
      </c>
      <c r="U9780" s="16">
        <v>0</v>
      </c>
      <c r="V9780" s="16">
        <v>0</v>
      </c>
      <c r="W9780" s="16">
        <v>7425</v>
      </c>
      <c r="X9780" s="16">
        <v>-420.84000000000015</v>
      </c>
    </row>
    <row r="9781" spans="1:24" x14ac:dyDescent="0.25">
      <c r="A9781" s="4" t="s">
        <v>5471</v>
      </c>
      <c r="B9781" t="s">
        <v>4632</v>
      </c>
      <c r="C9781" s="13" t="s">
        <v>35</v>
      </c>
      <c r="D9781" s="14">
        <v>53</v>
      </c>
      <c r="E9781" t="s">
        <v>536</v>
      </c>
      <c r="F9781" t="s">
        <v>37</v>
      </c>
      <c r="G9781" t="s">
        <v>133</v>
      </c>
      <c r="H9781" t="s">
        <v>30</v>
      </c>
      <c r="I9781" t="s">
        <v>52</v>
      </c>
      <c r="J9781" t="s">
        <v>32</v>
      </c>
      <c r="K9781">
        <v>161</v>
      </c>
      <c r="L9781" t="s">
        <v>41</v>
      </c>
      <c r="M9781" s="9">
        <v>48</v>
      </c>
      <c r="N9781" s="10">
        <v>5416.666666666667</v>
      </c>
      <c r="O9781">
        <v>1.1000000000000001</v>
      </c>
      <c r="P9781">
        <v>0.99</v>
      </c>
      <c r="Q9781">
        <v>0</v>
      </c>
      <c r="R9781" t="s">
        <v>43</v>
      </c>
      <c r="S9781" s="16">
        <v>8415.7920000000013</v>
      </c>
      <c r="T9781" s="16">
        <v>5416.666666666667</v>
      </c>
      <c r="U9781" s="16">
        <v>0</v>
      </c>
      <c r="V9781" s="16">
        <v>10</v>
      </c>
      <c r="W9781" s="16">
        <v>0</v>
      </c>
      <c r="X9781" s="16">
        <v>2989.1253333333343</v>
      </c>
    </row>
    <row r="9782" spans="1:24" x14ac:dyDescent="0.25">
      <c r="A9782" s="4" t="s">
        <v>5471</v>
      </c>
      <c r="B9782" t="s">
        <v>4633</v>
      </c>
      <c r="C9782" s="13" t="s">
        <v>35</v>
      </c>
      <c r="D9782" s="14">
        <v>111</v>
      </c>
      <c r="E9782" t="s">
        <v>812</v>
      </c>
      <c r="F9782" t="s">
        <v>28</v>
      </c>
      <c r="G9782" t="s">
        <v>63</v>
      </c>
      <c r="H9782" t="s">
        <v>64</v>
      </c>
      <c r="I9782" t="s">
        <v>40</v>
      </c>
      <c r="J9782" t="s">
        <v>32</v>
      </c>
      <c r="K9782">
        <v>0</v>
      </c>
      <c r="L9782" t="s">
        <v>41</v>
      </c>
      <c r="M9782" s="9">
        <v>48</v>
      </c>
      <c r="N9782" s="10">
        <v>5416.666666666667</v>
      </c>
      <c r="O9782">
        <v>0.8</v>
      </c>
      <c r="P9782">
        <v>1.04</v>
      </c>
      <c r="Q9782">
        <v>0</v>
      </c>
      <c r="R9782" t="s">
        <v>43</v>
      </c>
      <c r="S9782" s="16">
        <v>6389.76</v>
      </c>
      <c r="T9782" s="16">
        <v>0</v>
      </c>
      <c r="U9782" s="16">
        <v>0</v>
      </c>
      <c r="V9782" s="16">
        <v>0</v>
      </c>
      <c r="W9782" s="16">
        <v>0</v>
      </c>
      <c r="X9782" s="16">
        <v>6389.76</v>
      </c>
    </row>
    <row r="9783" spans="1:24" x14ac:dyDescent="0.25">
      <c r="A9783" s="4" t="s">
        <v>5471</v>
      </c>
      <c r="B9783" t="s">
        <v>4634</v>
      </c>
      <c r="C9783" s="13" t="s">
        <v>78</v>
      </c>
      <c r="D9783" s="14">
        <v>105</v>
      </c>
      <c r="E9783" t="s">
        <v>150</v>
      </c>
      <c r="F9783" t="s">
        <v>37</v>
      </c>
      <c r="G9783" t="s">
        <v>98</v>
      </c>
      <c r="H9783" t="s">
        <v>81</v>
      </c>
      <c r="I9783" t="s">
        <v>76</v>
      </c>
      <c r="J9783" t="s">
        <v>46</v>
      </c>
      <c r="K9783">
        <v>161</v>
      </c>
      <c r="L9783" t="s">
        <v>82</v>
      </c>
      <c r="M9783" s="9">
        <v>40</v>
      </c>
      <c r="N9783" s="10">
        <v>1230.7692307692307</v>
      </c>
      <c r="O9783">
        <v>1</v>
      </c>
      <c r="P9783">
        <v>1.03</v>
      </c>
      <c r="Q9783">
        <v>0</v>
      </c>
      <c r="R9783" t="s">
        <v>43</v>
      </c>
      <c r="S9783" s="16">
        <v>6633.2</v>
      </c>
      <c r="T9783" s="16">
        <v>1230.7692307692307</v>
      </c>
      <c r="U9783" s="16">
        <v>0</v>
      </c>
      <c r="V9783" s="16">
        <v>50</v>
      </c>
      <c r="W9783" s="16">
        <v>0</v>
      </c>
      <c r="X9783" s="16">
        <v>5352.4307692307693</v>
      </c>
    </row>
    <row r="9784" spans="1:24" x14ac:dyDescent="0.25">
      <c r="A9784" s="4" t="s">
        <v>5471</v>
      </c>
      <c r="B9784" t="s">
        <v>4635</v>
      </c>
      <c r="C9784" s="13" t="s">
        <v>92</v>
      </c>
      <c r="D9784" s="14">
        <v>68</v>
      </c>
      <c r="E9784" t="s">
        <v>579</v>
      </c>
      <c r="F9784" t="s">
        <v>37</v>
      </c>
      <c r="G9784" t="s">
        <v>195</v>
      </c>
      <c r="H9784" t="s">
        <v>39</v>
      </c>
      <c r="I9784" t="s">
        <v>40</v>
      </c>
      <c r="J9784" t="s">
        <v>46</v>
      </c>
      <c r="K9784">
        <v>162</v>
      </c>
      <c r="L9784" t="s">
        <v>99</v>
      </c>
      <c r="M9784" s="9">
        <v>40</v>
      </c>
      <c r="N9784" s="10">
        <v>41</v>
      </c>
      <c r="O9784">
        <v>0.8</v>
      </c>
      <c r="P9784">
        <v>0.88</v>
      </c>
      <c r="Q9784">
        <v>0</v>
      </c>
      <c r="R9784" t="s">
        <v>43</v>
      </c>
      <c r="S9784" s="16">
        <v>4561.92</v>
      </c>
      <c r="T9784" s="16">
        <v>0</v>
      </c>
      <c r="U9784" s="16">
        <v>0</v>
      </c>
      <c r="V9784" s="16">
        <v>50</v>
      </c>
      <c r="W9784" s="16">
        <v>6642</v>
      </c>
      <c r="X9784" s="16">
        <v>-2130.08</v>
      </c>
    </row>
    <row r="9785" spans="1:24" x14ac:dyDescent="0.25">
      <c r="A9785" s="4" t="s">
        <v>5471</v>
      </c>
      <c r="B9785" t="s">
        <v>4636</v>
      </c>
      <c r="C9785" s="13" t="s">
        <v>92</v>
      </c>
      <c r="D9785" s="14">
        <v>220</v>
      </c>
      <c r="E9785" t="s">
        <v>1127</v>
      </c>
      <c r="F9785" t="s">
        <v>28</v>
      </c>
      <c r="G9785" t="s">
        <v>198</v>
      </c>
      <c r="H9785" t="s">
        <v>39</v>
      </c>
      <c r="I9785" t="s">
        <v>31</v>
      </c>
      <c r="J9785" t="s">
        <v>32</v>
      </c>
      <c r="K9785">
        <v>120</v>
      </c>
      <c r="L9785" t="s">
        <v>95</v>
      </c>
      <c r="M9785" s="9">
        <v>72</v>
      </c>
      <c r="N9785" s="10">
        <v>79</v>
      </c>
      <c r="O9785">
        <v>1.2</v>
      </c>
      <c r="P9785">
        <v>0.87</v>
      </c>
      <c r="Q9785">
        <v>0</v>
      </c>
      <c r="R9785" t="s">
        <v>43</v>
      </c>
      <c r="S9785" s="16">
        <v>12026.88</v>
      </c>
      <c r="T9785" s="16">
        <v>0</v>
      </c>
      <c r="U9785" s="16">
        <v>500</v>
      </c>
      <c r="V9785" s="16">
        <v>0</v>
      </c>
      <c r="W9785" s="16">
        <v>9480</v>
      </c>
      <c r="X9785" s="16">
        <v>2046.8799999999992</v>
      </c>
    </row>
    <row r="9786" spans="1:24" x14ac:dyDescent="0.25">
      <c r="A9786" s="4" t="s">
        <v>5471</v>
      </c>
      <c r="B9786" t="s">
        <v>4637</v>
      </c>
      <c r="C9786" s="13" t="s">
        <v>35</v>
      </c>
      <c r="D9786" s="14">
        <v>266</v>
      </c>
      <c r="E9786" t="s">
        <v>607</v>
      </c>
      <c r="F9786" t="s">
        <v>37</v>
      </c>
      <c r="G9786" t="s">
        <v>148</v>
      </c>
      <c r="H9786" t="s">
        <v>81</v>
      </c>
      <c r="I9786" t="s">
        <v>86</v>
      </c>
      <c r="J9786" t="s">
        <v>46</v>
      </c>
      <c r="K9786">
        <v>163</v>
      </c>
      <c r="L9786" t="s">
        <v>53</v>
      </c>
      <c r="M9786" s="9">
        <v>24</v>
      </c>
      <c r="N9786" s="10">
        <v>384.61538461538464</v>
      </c>
      <c r="O9786">
        <v>0.9</v>
      </c>
      <c r="P9786">
        <v>1.2</v>
      </c>
      <c r="Q9786">
        <v>0</v>
      </c>
      <c r="R9786" t="s">
        <v>43</v>
      </c>
      <c r="S9786" s="16">
        <v>4224.96</v>
      </c>
      <c r="T9786" s="16">
        <v>384.61538461538464</v>
      </c>
      <c r="U9786" s="16">
        <v>500</v>
      </c>
      <c r="V9786" s="16">
        <v>100</v>
      </c>
      <c r="W9786" s="16">
        <v>0</v>
      </c>
      <c r="X9786" s="16">
        <v>3240.3446153846153</v>
      </c>
    </row>
    <row r="9787" spans="1:24" x14ac:dyDescent="0.25">
      <c r="A9787" s="4" t="s">
        <v>5471</v>
      </c>
      <c r="B9787" t="s">
        <v>4638</v>
      </c>
      <c r="C9787" s="13" t="s">
        <v>92</v>
      </c>
      <c r="D9787" s="14">
        <v>266</v>
      </c>
      <c r="E9787" t="s">
        <v>607</v>
      </c>
      <c r="F9787" t="s">
        <v>37</v>
      </c>
      <c r="G9787" t="s">
        <v>148</v>
      </c>
      <c r="H9787" t="s">
        <v>81</v>
      </c>
      <c r="I9787" t="s">
        <v>86</v>
      </c>
      <c r="J9787" t="s">
        <v>32</v>
      </c>
      <c r="K9787">
        <v>166</v>
      </c>
      <c r="L9787" t="s">
        <v>95</v>
      </c>
      <c r="M9787" s="9">
        <v>65</v>
      </c>
      <c r="N9787" s="10">
        <v>80</v>
      </c>
      <c r="O9787">
        <v>0.9</v>
      </c>
      <c r="P9787">
        <v>1.2</v>
      </c>
      <c r="Q9787">
        <v>0</v>
      </c>
      <c r="R9787" t="s">
        <v>43</v>
      </c>
      <c r="S9787" s="16">
        <v>11653.199999999999</v>
      </c>
      <c r="T9787" s="16">
        <v>0</v>
      </c>
      <c r="U9787" s="16">
        <v>200</v>
      </c>
      <c r="V9787" s="16">
        <v>0</v>
      </c>
      <c r="W9787" s="16">
        <v>13280</v>
      </c>
      <c r="X9787" s="16">
        <v>-1826.8000000000011</v>
      </c>
    </row>
    <row r="9788" spans="1:24" x14ac:dyDescent="0.25">
      <c r="A9788" s="4" t="s">
        <v>5471</v>
      </c>
      <c r="B9788" t="s">
        <v>4639</v>
      </c>
      <c r="C9788" s="13" t="s">
        <v>43</v>
      </c>
      <c r="D9788" s="14">
        <v>45</v>
      </c>
      <c r="E9788" t="s">
        <v>352</v>
      </c>
      <c r="F9788" t="s">
        <v>37</v>
      </c>
      <c r="G9788" t="s">
        <v>318</v>
      </c>
      <c r="H9788" t="s">
        <v>81</v>
      </c>
      <c r="I9788" t="s">
        <v>86</v>
      </c>
      <c r="J9788" t="s">
        <v>46</v>
      </c>
      <c r="K9788">
        <v>162</v>
      </c>
      <c r="L9788" t="s">
        <v>47</v>
      </c>
      <c r="M9788" s="9">
        <v>30</v>
      </c>
      <c r="N9788" s="10">
        <v>615.38461538461536</v>
      </c>
      <c r="O9788">
        <v>0.9</v>
      </c>
      <c r="P9788">
        <v>0.97</v>
      </c>
      <c r="Q9788">
        <v>0</v>
      </c>
      <c r="R9788" t="s">
        <v>43</v>
      </c>
      <c r="S9788" s="16">
        <v>4242.78</v>
      </c>
      <c r="T9788" s="16">
        <v>615.38461538461536</v>
      </c>
      <c r="U9788" s="16">
        <v>1000</v>
      </c>
      <c r="V9788" s="16">
        <v>10</v>
      </c>
      <c r="W9788" s="16">
        <v>0</v>
      </c>
      <c r="X9788" s="16">
        <v>2617.3953846153845</v>
      </c>
    </row>
    <row r="9789" spans="1:24" x14ac:dyDescent="0.25">
      <c r="A9789" s="4" t="s">
        <v>5471</v>
      </c>
      <c r="B9789" t="s">
        <v>4640</v>
      </c>
      <c r="C9789" s="13" t="s">
        <v>92</v>
      </c>
      <c r="D9789" s="14">
        <v>73</v>
      </c>
      <c r="E9789" t="s">
        <v>207</v>
      </c>
      <c r="F9789" t="s">
        <v>28</v>
      </c>
      <c r="G9789" t="s">
        <v>208</v>
      </c>
      <c r="H9789" t="s">
        <v>39</v>
      </c>
      <c r="I9789" t="s">
        <v>31</v>
      </c>
      <c r="J9789" t="s">
        <v>46</v>
      </c>
      <c r="K9789">
        <v>121</v>
      </c>
      <c r="L9789" t="s">
        <v>99</v>
      </c>
      <c r="M9789" s="9">
        <v>40</v>
      </c>
      <c r="N9789" s="10">
        <v>42</v>
      </c>
      <c r="O9789">
        <v>1.2</v>
      </c>
      <c r="P9789">
        <v>0.99</v>
      </c>
      <c r="Q9789">
        <v>0</v>
      </c>
      <c r="R9789" t="s">
        <v>43</v>
      </c>
      <c r="S9789" s="16">
        <v>7603.2</v>
      </c>
      <c r="T9789" s="16">
        <v>0</v>
      </c>
      <c r="U9789" s="16">
        <v>500</v>
      </c>
      <c r="V9789" s="16">
        <v>50</v>
      </c>
      <c r="W9789" s="16">
        <v>5082</v>
      </c>
      <c r="X9789" s="16">
        <v>1971.1999999999998</v>
      </c>
    </row>
    <row r="9790" spans="1:24" x14ac:dyDescent="0.25">
      <c r="A9790" s="4" t="s">
        <v>5471</v>
      </c>
      <c r="B9790" t="s">
        <v>4641</v>
      </c>
      <c r="C9790" s="13" t="s">
        <v>43</v>
      </c>
      <c r="D9790" s="14">
        <v>8</v>
      </c>
      <c r="E9790" t="s">
        <v>280</v>
      </c>
      <c r="F9790" t="s">
        <v>37</v>
      </c>
      <c r="G9790" t="s">
        <v>281</v>
      </c>
      <c r="H9790" t="s">
        <v>30</v>
      </c>
      <c r="I9790" t="s">
        <v>40</v>
      </c>
      <c r="J9790" t="s">
        <v>46</v>
      </c>
      <c r="K9790">
        <v>0</v>
      </c>
      <c r="L9790" t="s">
        <v>47</v>
      </c>
      <c r="M9790" s="9">
        <v>30</v>
      </c>
      <c r="N9790" s="10">
        <v>615.38461538461536</v>
      </c>
      <c r="O9790">
        <v>0.8</v>
      </c>
      <c r="P9790">
        <v>1.03</v>
      </c>
      <c r="Q9790">
        <v>0</v>
      </c>
      <c r="R9790" t="s">
        <v>43</v>
      </c>
      <c r="S9790" s="16">
        <v>0</v>
      </c>
      <c r="T9790" s="16">
        <v>0</v>
      </c>
      <c r="U9790" s="16">
        <v>0</v>
      </c>
      <c r="V9790" s="16">
        <v>0</v>
      </c>
      <c r="W9790" s="16">
        <v>0</v>
      </c>
      <c r="X9790" s="16">
        <v>0</v>
      </c>
    </row>
    <row r="9791" spans="1:24" x14ac:dyDescent="0.25">
      <c r="A9791" s="4" t="s">
        <v>5471</v>
      </c>
      <c r="B9791" t="s">
        <v>4642</v>
      </c>
      <c r="C9791" s="13" t="s">
        <v>92</v>
      </c>
      <c r="D9791" s="14">
        <v>254</v>
      </c>
      <c r="E9791" t="s">
        <v>345</v>
      </c>
      <c r="F9791" t="s">
        <v>37</v>
      </c>
      <c r="G9791" t="s">
        <v>94</v>
      </c>
      <c r="H9791" t="s">
        <v>51</v>
      </c>
      <c r="I9791" t="s">
        <v>40</v>
      </c>
      <c r="J9791" t="s">
        <v>46</v>
      </c>
      <c r="K9791">
        <v>163</v>
      </c>
      <c r="L9791" t="s">
        <v>99</v>
      </c>
      <c r="M9791" s="9">
        <v>40</v>
      </c>
      <c r="N9791" s="10">
        <v>42</v>
      </c>
      <c r="O9791">
        <v>0.8</v>
      </c>
      <c r="P9791">
        <v>1.07</v>
      </c>
      <c r="Q9791">
        <v>0</v>
      </c>
      <c r="R9791" t="s">
        <v>43</v>
      </c>
      <c r="S9791" s="16">
        <v>5581.12</v>
      </c>
      <c r="T9791" s="16">
        <v>0</v>
      </c>
      <c r="U9791" s="16">
        <v>0</v>
      </c>
      <c r="V9791" s="16">
        <v>0</v>
      </c>
      <c r="W9791" s="16">
        <v>6846</v>
      </c>
      <c r="X9791" s="16">
        <v>-1264.8800000000001</v>
      </c>
    </row>
    <row r="9792" spans="1:24" x14ac:dyDescent="0.25">
      <c r="A9792" s="4" t="s">
        <v>5471</v>
      </c>
      <c r="B9792" t="s">
        <v>4643</v>
      </c>
      <c r="C9792" s="13" t="s">
        <v>92</v>
      </c>
      <c r="D9792" s="14">
        <v>283</v>
      </c>
      <c r="E9792" t="s">
        <v>1017</v>
      </c>
      <c r="F9792" t="s">
        <v>28</v>
      </c>
      <c r="G9792" t="s">
        <v>179</v>
      </c>
      <c r="H9792" t="s">
        <v>39</v>
      </c>
      <c r="I9792" t="s">
        <v>52</v>
      </c>
      <c r="J9792" t="s">
        <v>46</v>
      </c>
      <c r="K9792">
        <v>165</v>
      </c>
      <c r="L9792" t="s">
        <v>99</v>
      </c>
      <c r="M9792" s="9">
        <v>48</v>
      </c>
      <c r="N9792" s="10">
        <v>44</v>
      </c>
      <c r="O9792">
        <v>1.1000000000000001</v>
      </c>
      <c r="P9792">
        <v>0.98</v>
      </c>
      <c r="Q9792">
        <v>0</v>
      </c>
      <c r="R9792" t="s">
        <v>43</v>
      </c>
      <c r="S9792" s="16">
        <v>8279.0399999999991</v>
      </c>
      <c r="T9792" s="16">
        <v>0</v>
      </c>
      <c r="U9792" s="16">
        <v>0</v>
      </c>
      <c r="V9792" s="16">
        <v>0</v>
      </c>
      <c r="W9792" s="16">
        <v>7260</v>
      </c>
      <c r="X9792" s="16">
        <v>1019.0399999999991</v>
      </c>
    </row>
    <row r="9793" spans="1:24" x14ac:dyDescent="0.25">
      <c r="A9793" s="4" t="s">
        <v>5471</v>
      </c>
      <c r="B9793" t="s">
        <v>4644</v>
      </c>
      <c r="C9793" s="13" t="s">
        <v>35</v>
      </c>
      <c r="D9793" s="14">
        <v>125</v>
      </c>
      <c r="E9793" t="s">
        <v>1490</v>
      </c>
      <c r="F9793" t="s">
        <v>37</v>
      </c>
      <c r="G9793" t="s">
        <v>105</v>
      </c>
      <c r="H9793" t="s">
        <v>39</v>
      </c>
      <c r="I9793" t="s">
        <v>40</v>
      </c>
      <c r="J9793" t="s">
        <v>46</v>
      </c>
      <c r="K9793">
        <v>168</v>
      </c>
      <c r="L9793" t="s">
        <v>53</v>
      </c>
      <c r="M9793" s="9">
        <v>24</v>
      </c>
      <c r="N9793" s="10">
        <v>384.61538461538464</v>
      </c>
      <c r="O9793">
        <v>0.8</v>
      </c>
      <c r="P9793">
        <v>1.1499999999999999</v>
      </c>
      <c r="Q9793">
        <v>0</v>
      </c>
      <c r="R9793" t="s">
        <v>43</v>
      </c>
      <c r="S9793" s="16">
        <v>3709.44</v>
      </c>
      <c r="T9793" s="16">
        <v>384.61538461538464</v>
      </c>
      <c r="U9793" s="16">
        <v>200</v>
      </c>
      <c r="V9793" s="16">
        <v>100</v>
      </c>
      <c r="W9793" s="16">
        <v>0</v>
      </c>
      <c r="X9793" s="16">
        <v>3024.8246153846153</v>
      </c>
    </row>
    <row r="9794" spans="1:24" x14ac:dyDescent="0.25">
      <c r="A9794" s="4" t="s">
        <v>5471</v>
      </c>
      <c r="B9794" t="s">
        <v>4645</v>
      </c>
      <c r="C9794" s="13" t="s">
        <v>78</v>
      </c>
      <c r="D9794" s="14">
        <v>272</v>
      </c>
      <c r="E9794" t="s">
        <v>999</v>
      </c>
      <c r="F9794" t="s">
        <v>37</v>
      </c>
      <c r="G9794" t="s">
        <v>29</v>
      </c>
      <c r="H9794" t="s">
        <v>30</v>
      </c>
      <c r="I9794" t="s">
        <v>52</v>
      </c>
      <c r="J9794" t="s">
        <v>32</v>
      </c>
      <c r="K9794">
        <v>161</v>
      </c>
      <c r="L9794" t="s">
        <v>121</v>
      </c>
      <c r="M9794" s="9">
        <v>65</v>
      </c>
      <c r="N9794" s="10">
        <v>7500</v>
      </c>
      <c r="O9794">
        <v>1.1000000000000001</v>
      </c>
      <c r="P9794">
        <v>1</v>
      </c>
      <c r="Q9794">
        <v>0</v>
      </c>
      <c r="R9794" t="s">
        <v>43</v>
      </c>
      <c r="S9794" s="16">
        <v>11511.500000000002</v>
      </c>
      <c r="T9794" s="16">
        <v>7500</v>
      </c>
      <c r="U9794" s="16">
        <v>0</v>
      </c>
      <c r="V9794" s="16">
        <v>250</v>
      </c>
      <c r="W9794" s="16">
        <v>0</v>
      </c>
      <c r="X9794" s="16">
        <v>3761.5000000000018</v>
      </c>
    </row>
    <row r="9795" spans="1:24" x14ac:dyDescent="0.25">
      <c r="A9795" s="4" t="s">
        <v>5471</v>
      </c>
      <c r="B9795" t="s">
        <v>4646</v>
      </c>
      <c r="C9795" s="13" t="s">
        <v>92</v>
      </c>
      <c r="D9795" s="14">
        <v>241</v>
      </c>
      <c r="E9795" t="s">
        <v>247</v>
      </c>
      <c r="F9795" t="s">
        <v>37</v>
      </c>
      <c r="G9795" t="s">
        <v>248</v>
      </c>
      <c r="H9795" t="s">
        <v>51</v>
      </c>
      <c r="I9795" t="s">
        <v>40</v>
      </c>
      <c r="J9795" t="s">
        <v>46</v>
      </c>
      <c r="K9795">
        <v>164</v>
      </c>
      <c r="L9795" t="s">
        <v>99</v>
      </c>
      <c r="M9795" s="9">
        <v>40</v>
      </c>
      <c r="N9795" s="10">
        <v>43</v>
      </c>
      <c r="O9795">
        <v>0.8</v>
      </c>
      <c r="P9795">
        <v>0.82</v>
      </c>
      <c r="Q9795">
        <v>0</v>
      </c>
      <c r="R9795" t="s">
        <v>43</v>
      </c>
      <c r="S9795" s="16">
        <v>4303.3599999999997</v>
      </c>
      <c r="T9795" s="16">
        <v>0</v>
      </c>
      <c r="U9795" s="16">
        <v>0</v>
      </c>
      <c r="V9795" s="16">
        <v>0</v>
      </c>
      <c r="W9795" s="16">
        <v>7052</v>
      </c>
      <c r="X9795" s="16">
        <v>-2748.6400000000003</v>
      </c>
    </row>
    <row r="9796" spans="1:24" x14ac:dyDescent="0.25">
      <c r="A9796" s="4" t="s">
        <v>5471</v>
      </c>
      <c r="B9796" t="s">
        <v>4647</v>
      </c>
      <c r="C9796" s="13" t="s">
        <v>92</v>
      </c>
      <c r="D9796" s="14">
        <v>160</v>
      </c>
      <c r="E9796" t="s">
        <v>304</v>
      </c>
      <c r="F9796" t="s">
        <v>28</v>
      </c>
      <c r="G9796" t="s">
        <v>305</v>
      </c>
      <c r="H9796" t="s">
        <v>64</v>
      </c>
      <c r="I9796" t="s">
        <v>40</v>
      </c>
      <c r="J9796" t="s">
        <v>46</v>
      </c>
      <c r="K9796">
        <v>160</v>
      </c>
      <c r="L9796" t="s">
        <v>99</v>
      </c>
      <c r="M9796" s="9">
        <v>40</v>
      </c>
      <c r="N9796" s="10">
        <v>49</v>
      </c>
      <c r="O9796">
        <v>0.8</v>
      </c>
      <c r="P9796">
        <v>1.02</v>
      </c>
      <c r="Q9796">
        <v>0</v>
      </c>
      <c r="R9796" t="s">
        <v>43</v>
      </c>
      <c r="S9796" s="16">
        <v>5222.3999999999996</v>
      </c>
      <c r="T9796" s="16">
        <v>0</v>
      </c>
      <c r="U9796" s="16">
        <v>0</v>
      </c>
      <c r="V9796" s="16">
        <v>10</v>
      </c>
      <c r="W9796" s="16">
        <v>7840</v>
      </c>
      <c r="X9796" s="16">
        <v>-2627.6000000000004</v>
      </c>
    </row>
    <row r="9797" spans="1:24" x14ac:dyDescent="0.25">
      <c r="A9797" s="4" t="s">
        <v>5471</v>
      </c>
      <c r="B9797" t="s">
        <v>4648</v>
      </c>
      <c r="C9797" s="13" t="s">
        <v>78</v>
      </c>
      <c r="D9797" s="14">
        <v>109</v>
      </c>
      <c r="E9797" t="s">
        <v>62</v>
      </c>
      <c r="F9797" t="s">
        <v>37</v>
      </c>
      <c r="G9797" t="s">
        <v>63</v>
      </c>
      <c r="H9797" t="s">
        <v>64</v>
      </c>
      <c r="I9797" t="s">
        <v>52</v>
      </c>
      <c r="J9797" t="s">
        <v>32</v>
      </c>
      <c r="K9797">
        <v>0</v>
      </c>
      <c r="L9797" t="s">
        <v>121</v>
      </c>
      <c r="M9797" s="9">
        <v>65</v>
      </c>
      <c r="N9797" s="10">
        <v>7500</v>
      </c>
      <c r="O9797">
        <v>1.1000000000000001</v>
      </c>
      <c r="P9797">
        <v>1.04</v>
      </c>
      <c r="Q9797">
        <v>0</v>
      </c>
      <c r="R9797" t="s">
        <v>43</v>
      </c>
      <c r="S9797" s="16">
        <v>0</v>
      </c>
      <c r="T9797" s="16">
        <v>0</v>
      </c>
      <c r="U9797" s="16">
        <v>0</v>
      </c>
      <c r="V9797" s="16">
        <v>0</v>
      </c>
      <c r="W9797" s="16">
        <v>0</v>
      </c>
      <c r="X9797" s="16">
        <v>0</v>
      </c>
    </row>
    <row r="9798" spans="1:24" x14ac:dyDescent="0.25">
      <c r="A9798" s="4" t="s">
        <v>5471</v>
      </c>
      <c r="B9798" t="s">
        <v>4649</v>
      </c>
      <c r="C9798" s="13" t="s">
        <v>78</v>
      </c>
      <c r="D9798" s="14">
        <v>197</v>
      </c>
      <c r="E9798" t="s">
        <v>187</v>
      </c>
      <c r="F9798" t="s">
        <v>37</v>
      </c>
      <c r="G9798" t="s">
        <v>89</v>
      </c>
      <c r="H9798" t="s">
        <v>39</v>
      </c>
      <c r="I9798" t="s">
        <v>31</v>
      </c>
      <c r="J9798" t="s">
        <v>46</v>
      </c>
      <c r="K9798">
        <v>162</v>
      </c>
      <c r="L9798" t="s">
        <v>82</v>
      </c>
      <c r="M9798" s="9">
        <v>40</v>
      </c>
      <c r="N9798" s="10">
        <v>1230.7692307692307</v>
      </c>
      <c r="O9798">
        <v>1.2</v>
      </c>
      <c r="P9798">
        <v>0.99</v>
      </c>
      <c r="Q9798">
        <v>0</v>
      </c>
      <c r="R9798" t="s">
        <v>43</v>
      </c>
      <c r="S9798" s="16">
        <v>7698.24</v>
      </c>
      <c r="T9798" s="16">
        <v>1230.7692307692307</v>
      </c>
      <c r="U9798" s="16">
        <v>500</v>
      </c>
      <c r="V9798" s="16">
        <v>100</v>
      </c>
      <c r="W9798" s="16">
        <v>0</v>
      </c>
      <c r="X9798" s="16">
        <v>5867.4707692307693</v>
      </c>
    </row>
    <row r="9799" spans="1:24" x14ac:dyDescent="0.25">
      <c r="A9799" s="4" t="s">
        <v>5471</v>
      </c>
      <c r="B9799" t="s">
        <v>4650</v>
      </c>
      <c r="C9799" s="13" t="s">
        <v>43</v>
      </c>
      <c r="D9799" s="14">
        <v>99</v>
      </c>
      <c r="E9799" t="s">
        <v>354</v>
      </c>
      <c r="F9799" t="s">
        <v>37</v>
      </c>
      <c r="G9799" t="s">
        <v>159</v>
      </c>
      <c r="H9799" t="s">
        <v>39</v>
      </c>
      <c r="I9799" t="s">
        <v>52</v>
      </c>
      <c r="J9799" t="s">
        <v>32</v>
      </c>
      <c r="K9799">
        <v>165</v>
      </c>
      <c r="L9799" t="s">
        <v>117</v>
      </c>
      <c r="M9799" s="9">
        <v>54</v>
      </c>
      <c r="N9799" s="10">
        <v>5666.666666666667</v>
      </c>
      <c r="O9799">
        <v>1.1000000000000001</v>
      </c>
      <c r="P9799">
        <v>1.01</v>
      </c>
      <c r="Q9799">
        <v>0</v>
      </c>
      <c r="R9799" t="s">
        <v>43</v>
      </c>
      <c r="S9799" s="16">
        <v>9899.01</v>
      </c>
      <c r="T9799" s="16">
        <v>5666.666666666667</v>
      </c>
      <c r="U9799" s="16">
        <v>500</v>
      </c>
      <c r="V9799" s="16">
        <v>0</v>
      </c>
      <c r="W9799" s="16">
        <v>0</v>
      </c>
      <c r="X9799" s="16">
        <v>3732.3433333333332</v>
      </c>
    </row>
    <row r="9800" spans="1:24" x14ac:dyDescent="0.25">
      <c r="A9800" s="4" t="s">
        <v>5471</v>
      </c>
      <c r="B9800" t="s">
        <v>4651</v>
      </c>
      <c r="C9800" s="13" t="s">
        <v>92</v>
      </c>
      <c r="D9800" s="14">
        <v>75</v>
      </c>
      <c r="E9800" t="s">
        <v>356</v>
      </c>
      <c r="F9800" t="s">
        <v>37</v>
      </c>
      <c r="G9800" t="s">
        <v>208</v>
      </c>
      <c r="H9800" t="s">
        <v>39</v>
      </c>
      <c r="I9800" t="s">
        <v>76</v>
      </c>
      <c r="J9800" t="s">
        <v>32</v>
      </c>
      <c r="K9800">
        <v>164</v>
      </c>
      <c r="L9800" t="s">
        <v>95</v>
      </c>
      <c r="M9800" s="9">
        <v>60</v>
      </c>
      <c r="N9800" s="10">
        <v>80</v>
      </c>
      <c r="O9800">
        <v>1</v>
      </c>
      <c r="P9800">
        <v>0.99</v>
      </c>
      <c r="Q9800">
        <v>0</v>
      </c>
      <c r="R9800" t="s">
        <v>43</v>
      </c>
      <c r="S9800" s="16">
        <v>9741.6</v>
      </c>
      <c r="T9800" s="16">
        <v>0</v>
      </c>
      <c r="U9800" s="16">
        <v>0</v>
      </c>
      <c r="V9800" s="16">
        <v>10</v>
      </c>
      <c r="W9800" s="16">
        <v>13120</v>
      </c>
      <c r="X9800" s="16">
        <v>-3388.3999999999996</v>
      </c>
    </row>
    <row r="9801" spans="1:24" x14ac:dyDescent="0.25">
      <c r="A9801" s="4" t="s">
        <v>5471</v>
      </c>
      <c r="B9801" t="s">
        <v>4652</v>
      </c>
      <c r="C9801" s="13" t="s">
        <v>78</v>
      </c>
      <c r="D9801" s="14">
        <v>155</v>
      </c>
      <c r="E9801" t="s">
        <v>271</v>
      </c>
      <c r="F9801" t="s">
        <v>37</v>
      </c>
      <c r="G9801" t="s">
        <v>272</v>
      </c>
      <c r="H9801" t="s">
        <v>64</v>
      </c>
      <c r="I9801" t="s">
        <v>76</v>
      </c>
      <c r="J9801" t="s">
        <v>46</v>
      </c>
      <c r="K9801">
        <v>161</v>
      </c>
      <c r="L9801" t="s">
        <v>82</v>
      </c>
      <c r="M9801" s="9">
        <v>40</v>
      </c>
      <c r="N9801" s="10">
        <v>1230.7692307692307</v>
      </c>
      <c r="O9801">
        <v>1</v>
      </c>
      <c r="P9801">
        <v>0.82</v>
      </c>
      <c r="Q9801">
        <v>0</v>
      </c>
      <c r="R9801" t="s">
        <v>43</v>
      </c>
      <c r="S9801" s="16">
        <v>5280.7999999999993</v>
      </c>
      <c r="T9801" s="16">
        <v>1230.7692307692307</v>
      </c>
      <c r="U9801" s="16">
        <v>0</v>
      </c>
      <c r="V9801" s="16">
        <v>10</v>
      </c>
      <c r="W9801" s="16">
        <v>0</v>
      </c>
      <c r="X9801" s="16">
        <v>4040.0307692307688</v>
      </c>
    </row>
    <row r="9802" spans="1:24" x14ac:dyDescent="0.25">
      <c r="A9802" s="4" t="s">
        <v>5471</v>
      </c>
      <c r="B9802" t="s">
        <v>4653</v>
      </c>
      <c r="C9802" s="13" t="s">
        <v>92</v>
      </c>
      <c r="D9802" s="14">
        <v>292</v>
      </c>
      <c r="E9802" t="s">
        <v>555</v>
      </c>
      <c r="F9802" t="s">
        <v>37</v>
      </c>
      <c r="G9802" t="s">
        <v>234</v>
      </c>
      <c r="H9802" t="s">
        <v>60</v>
      </c>
      <c r="I9802" t="s">
        <v>31</v>
      </c>
      <c r="J9802" t="s">
        <v>32</v>
      </c>
      <c r="K9802">
        <v>167</v>
      </c>
      <c r="L9802" t="s">
        <v>95</v>
      </c>
      <c r="M9802" s="9">
        <v>40</v>
      </c>
      <c r="N9802" s="10">
        <v>45</v>
      </c>
      <c r="O9802">
        <v>1.2</v>
      </c>
      <c r="P9802">
        <v>1.19</v>
      </c>
      <c r="Q9802">
        <v>0</v>
      </c>
      <c r="R9802" t="s">
        <v>43</v>
      </c>
      <c r="S9802" s="16">
        <v>9539.0399999999991</v>
      </c>
      <c r="T9802" s="16">
        <v>0</v>
      </c>
      <c r="U9802" s="16">
        <v>0</v>
      </c>
      <c r="V9802" s="16">
        <v>0</v>
      </c>
      <c r="W9802" s="16">
        <v>7515</v>
      </c>
      <c r="X9802" s="16">
        <v>2024.0399999999991</v>
      </c>
    </row>
    <row r="9803" spans="1:24" x14ac:dyDescent="0.25">
      <c r="A9803" s="4" t="s">
        <v>5471</v>
      </c>
      <c r="B9803" t="s">
        <v>4654</v>
      </c>
      <c r="C9803" s="13" t="s">
        <v>92</v>
      </c>
      <c r="D9803" s="14">
        <v>169</v>
      </c>
      <c r="E9803" t="s">
        <v>886</v>
      </c>
      <c r="F9803" t="s">
        <v>37</v>
      </c>
      <c r="G9803" t="s">
        <v>56</v>
      </c>
      <c r="H9803" t="s">
        <v>51</v>
      </c>
      <c r="I9803" t="s">
        <v>52</v>
      </c>
      <c r="J9803" t="s">
        <v>32</v>
      </c>
      <c r="K9803">
        <v>165</v>
      </c>
      <c r="L9803" t="s">
        <v>95</v>
      </c>
      <c r="M9803" s="9">
        <v>35</v>
      </c>
      <c r="N9803" s="10">
        <v>51</v>
      </c>
      <c r="O9803">
        <v>1.1000000000000001</v>
      </c>
      <c r="P9803">
        <v>1.05</v>
      </c>
      <c r="Q9803">
        <v>0</v>
      </c>
      <c r="R9803" t="s">
        <v>43</v>
      </c>
      <c r="S9803" s="16">
        <v>6670.1250000000009</v>
      </c>
      <c r="T9803" s="16">
        <v>0</v>
      </c>
      <c r="U9803" s="16">
        <v>0</v>
      </c>
      <c r="V9803" s="16">
        <v>10</v>
      </c>
      <c r="W9803" s="16">
        <v>8415</v>
      </c>
      <c r="X9803" s="16">
        <v>-1754.8749999999991</v>
      </c>
    </row>
    <row r="9804" spans="1:24" x14ac:dyDescent="0.25">
      <c r="A9804" s="4" t="s">
        <v>5471</v>
      </c>
      <c r="B9804" t="s">
        <v>4655</v>
      </c>
      <c r="C9804" s="13" t="s">
        <v>43</v>
      </c>
      <c r="D9804" s="14">
        <v>163</v>
      </c>
      <c r="E9804" t="s">
        <v>412</v>
      </c>
      <c r="F9804" t="s">
        <v>37</v>
      </c>
      <c r="G9804" t="s">
        <v>263</v>
      </c>
      <c r="H9804" t="s">
        <v>81</v>
      </c>
      <c r="I9804" t="s">
        <v>31</v>
      </c>
      <c r="J9804" t="s">
        <v>32</v>
      </c>
      <c r="K9804">
        <v>108</v>
      </c>
      <c r="L9804" t="s">
        <v>117</v>
      </c>
      <c r="M9804" s="9">
        <v>54</v>
      </c>
      <c r="N9804" s="10">
        <v>5666.666666666667</v>
      </c>
      <c r="O9804">
        <v>1.2</v>
      </c>
      <c r="P9804">
        <v>1.1100000000000001</v>
      </c>
      <c r="Q9804">
        <v>0</v>
      </c>
      <c r="R9804" t="s">
        <v>43</v>
      </c>
      <c r="S9804" s="16">
        <v>7768.2240000000002</v>
      </c>
      <c r="T9804" s="16">
        <v>5666.666666666667</v>
      </c>
      <c r="U9804" s="16">
        <v>0</v>
      </c>
      <c r="V9804" s="16">
        <v>0</v>
      </c>
      <c r="W9804" s="16">
        <v>0</v>
      </c>
      <c r="X9804" s="16">
        <v>2101.5573333333332</v>
      </c>
    </row>
    <row r="9805" spans="1:24" x14ac:dyDescent="0.25">
      <c r="A9805" s="4" t="s">
        <v>5471</v>
      </c>
      <c r="B9805" t="s">
        <v>4656</v>
      </c>
      <c r="C9805" s="13" t="s">
        <v>35</v>
      </c>
      <c r="D9805" s="14">
        <v>49</v>
      </c>
      <c r="E9805" t="s">
        <v>317</v>
      </c>
      <c r="F9805" t="s">
        <v>28</v>
      </c>
      <c r="G9805" t="s">
        <v>318</v>
      </c>
      <c r="H9805" t="s">
        <v>81</v>
      </c>
      <c r="I9805" t="s">
        <v>40</v>
      </c>
      <c r="J9805" t="s">
        <v>46</v>
      </c>
      <c r="K9805">
        <v>162</v>
      </c>
      <c r="L9805" t="s">
        <v>53</v>
      </c>
      <c r="M9805" s="9">
        <v>24</v>
      </c>
      <c r="N9805" s="10">
        <v>384.61538461538464</v>
      </c>
      <c r="O9805">
        <v>0.8</v>
      </c>
      <c r="P9805">
        <v>0.97</v>
      </c>
      <c r="Q9805">
        <v>0</v>
      </c>
      <c r="R9805" t="s">
        <v>43</v>
      </c>
      <c r="S9805" s="16">
        <v>2979.84</v>
      </c>
      <c r="T9805" s="16">
        <v>384.61538461538464</v>
      </c>
      <c r="U9805" s="16">
        <v>0</v>
      </c>
      <c r="V9805" s="16">
        <v>0</v>
      </c>
      <c r="W9805" s="16">
        <v>0</v>
      </c>
      <c r="X9805" s="16">
        <v>2595.2246153846154</v>
      </c>
    </row>
    <row r="9806" spans="1:24" x14ac:dyDescent="0.25">
      <c r="A9806" s="4" t="s">
        <v>5471</v>
      </c>
      <c r="B9806" t="s">
        <v>4657</v>
      </c>
      <c r="C9806" s="13" t="s">
        <v>35</v>
      </c>
      <c r="D9806" s="14">
        <v>189</v>
      </c>
      <c r="E9806" t="s">
        <v>688</v>
      </c>
      <c r="F9806" t="s">
        <v>37</v>
      </c>
      <c r="G9806" t="s">
        <v>127</v>
      </c>
      <c r="H9806" t="s">
        <v>51</v>
      </c>
      <c r="I9806" t="s">
        <v>40</v>
      </c>
      <c r="J9806" t="s">
        <v>32</v>
      </c>
      <c r="K9806">
        <v>135</v>
      </c>
      <c r="L9806" t="s">
        <v>41</v>
      </c>
      <c r="M9806" s="9">
        <v>48</v>
      </c>
      <c r="N9806" s="10">
        <v>5416.666666666667</v>
      </c>
      <c r="O9806">
        <v>0.8</v>
      </c>
      <c r="P9806">
        <v>1.2</v>
      </c>
      <c r="Q9806">
        <v>0</v>
      </c>
      <c r="R9806" t="s">
        <v>43</v>
      </c>
      <c r="S9806" s="16">
        <v>6220.8</v>
      </c>
      <c r="T9806" s="16">
        <v>5416.666666666667</v>
      </c>
      <c r="U9806" s="16">
        <v>200</v>
      </c>
      <c r="V9806" s="16">
        <v>50</v>
      </c>
      <c r="W9806" s="16">
        <v>0</v>
      </c>
      <c r="X9806" s="16">
        <v>554.13333333333321</v>
      </c>
    </row>
    <row r="9807" spans="1:24" x14ac:dyDescent="0.25">
      <c r="A9807" s="4" t="s">
        <v>5471</v>
      </c>
      <c r="B9807" t="s">
        <v>4658</v>
      </c>
      <c r="C9807" s="13" t="s">
        <v>43</v>
      </c>
      <c r="D9807" s="14">
        <v>22</v>
      </c>
      <c r="E9807" t="s">
        <v>418</v>
      </c>
      <c r="F9807" t="s">
        <v>37</v>
      </c>
      <c r="G9807" t="s">
        <v>45</v>
      </c>
      <c r="H9807" t="s">
        <v>39</v>
      </c>
      <c r="I9807" t="s">
        <v>52</v>
      </c>
      <c r="J9807" t="s">
        <v>46</v>
      </c>
      <c r="K9807">
        <v>163</v>
      </c>
      <c r="L9807" t="s">
        <v>47</v>
      </c>
      <c r="M9807" s="9">
        <v>30</v>
      </c>
      <c r="N9807" s="10">
        <v>615.38461538461536</v>
      </c>
      <c r="O9807">
        <v>1.1000000000000001</v>
      </c>
      <c r="P9807">
        <v>0.9</v>
      </c>
      <c r="Q9807">
        <v>0</v>
      </c>
      <c r="R9807" t="s">
        <v>43</v>
      </c>
      <c r="S9807" s="16">
        <v>4841.1000000000004</v>
      </c>
      <c r="T9807" s="16">
        <v>615.38461538461536</v>
      </c>
      <c r="U9807" s="16">
        <v>0</v>
      </c>
      <c r="V9807" s="16">
        <v>10</v>
      </c>
      <c r="W9807" s="16">
        <v>0</v>
      </c>
      <c r="X9807" s="16">
        <v>4215.7153846153851</v>
      </c>
    </row>
    <row r="9808" spans="1:24" x14ac:dyDescent="0.25">
      <c r="A9808" s="4" t="s">
        <v>5471</v>
      </c>
      <c r="B9808" t="s">
        <v>4659</v>
      </c>
      <c r="C9808" s="13" t="s">
        <v>35</v>
      </c>
      <c r="D9808" s="14">
        <v>262</v>
      </c>
      <c r="E9808" t="s">
        <v>803</v>
      </c>
      <c r="F9808" t="s">
        <v>37</v>
      </c>
      <c r="G9808" t="s">
        <v>403</v>
      </c>
      <c r="H9808" t="s">
        <v>51</v>
      </c>
      <c r="I9808" t="s">
        <v>52</v>
      </c>
      <c r="J9808" t="s">
        <v>46</v>
      </c>
      <c r="K9808">
        <v>138</v>
      </c>
      <c r="L9808" t="s">
        <v>53</v>
      </c>
      <c r="M9808" s="9">
        <v>24</v>
      </c>
      <c r="N9808" s="10">
        <v>384.61538461538464</v>
      </c>
      <c r="O9808">
        <v>1.1000000000000001</v>
      </c>
      <c r="P9808">
        <v>1.1499999999999999</v>
      </c>
      <c r="Q9808">
        <v>0</v>
      </c>
      <c r="R9808" t="s">
        <v>43</v>
      </c>
      <c r="S9808" s="16">
        <v>4189.68</v>
      </c>
      <c r="T9808" s="16">
        <v>384.61538461538464</v>
      </c>
      <c r="U9808" s="16">
        <v>200</v>
      </c>
      <c r="V9808" s="16">
        <v>500</v>
      </c>
      <c r="W9808" s="16">
        <v>0</v>
      </c>
      <c r="X9808" s="16">
        <v>3105.0646153846155</v>
      </c>
    </row>
    <row r="9809" spans="1:24" x14ac:dyDescent="0.25">
      <c r="A9809" s="4" t="s">
        <v>5471</v>
      </c>
      <c r="B9809" t="s">
        <v>4660</v>
      </c>
      <c r="C9809" s="13" t="s">
        <v>35</v>
      </c>
      <c r="D9809" s="14">
        <v>135</v>
      </c>
      <c r="E9809" t="s">
        <v>814</v>
      </c>
      <c r="F9809" t="s">
        <v>28</v>
      </c>
      <c r="G9809" t="s">
        <v>370</v>
      </c>
      <c r="H9809" t="s">
        <v>39</v>
      </c>
      <c r="I9809" t="s">
        <v>31</v>
      </c>
      <c r="J9809" t="s">
        <v>46</v>
      </c>
      <c r="K9809">
        <v>164</v>
      </c>
      <c r="L9809" t="s">
        <v>53</v>
      </c>
      <c r="M9809" s="9">
        <v>24</v>
      </c>
      <c r="N9809" s="10">
        <v>384.61538461538464</v>
      </c>
      <c r="O9809">
        <v>1.2</v>
      </c>
      <c r="P9809">
        <v>0.81</v>
      </c>
      <c r="Q9809">
        <v>1</v>
      </c>
      <c r="R9809" t="s">
        <v>43</v>
      </c>
      <c r="S9809" s="16">
        <v>0</v>
      </c>
      <c r="T9809" s="16">
        <v>384.61538461538464</v>
      </c>
      <c r="U9809" s="16">
        <v>1000</v>
      </c>
      <c r="V9809" s="16">
        <v>0</v>
      </c>
      <c r="W9809" s="16">
        <v>0</v>
      </c>
      <c r="X9809" s="16">
        <v>-1384.6153846153848</v>
      </c>
    </row>
    <row r="9810" spans="1:24" x14ac:dyDescent="0.25">
      <c r="A9810" s="4" t="s">
        <v>5471</v>
      </c>
      <c r="B9810" t="s">
        <v>4661</v>
      </c>
      <c r="C9810" s="13" t="s">
        <v>78</v>
      </c>
      <c r="D9810" s="14">
        <v>257</v>
      </c>
      <c r="E9810" t="s">
        <v>784</v>
      </c>
      <c r="F9810" t="s">
        <v>37</v>
      </c>
      <c r="G9810" t="s">
        <v>124</v>
      </c>
      <c r="H9810" t="s">
        <v>51</v>
      </c>
      <c r="I9810" t="s">
        <v>52</v>
      </c>
      <c r="J9810" t="s">
        <v>46</v>
      </c>
      <c r="K9810">
        <v>161</v>
      </c>
      <c r="L9810" t="s">
        <v>82</v>
      </c>
      <c r="M9810" s="9">
        <v>40</v>
      </c>
      <c r="N9810" s="10">
        <v>1230.7692307692307</v>
      </c>
      <c r="O9810">
        <v>1.1000000000000001</v>
      </c>
      <c r="P9810">
        <v>1.17</v>
      </c>
      <c r="Q9810">
        <v>0</v>
      </c>
      <c r="R9810" t="s">
        <v>43</v>
      </c>
      <c r="S9810" s="16">
        <v>8288.2800000000007</v>
      </c>
      <c r="T9810" s="16">
        <v>1230.7692307692307</v>
      </c>
      <c r="U9810" s="16">
        <v>0</v>
      </c>
      <c r="V9810" s="16">
        <v>50</v>
      </c>
      <c r="W9810" s="16">
        <v>0</v>
      </c>
      <c r="X9810" s="16">
        <v>7007.5107692307702</v>
      </c>
    </row>
    <row r="9811" spans="1:24" x14ac:dyDescent="0.25">
      <c r="A9811" s="4" t="s">
        <v>5471</v>
      </c>
      <c r="B9811" t="s">
        <v>4662</v>
      </c>
      <c r="C9811" s="13" t="s">
        <v>92</v>
      </c>
      <c r="D9811" s="14">
        <v>188</v>
      </c>
      <c r="E9811" t="s">
        <v>941</v>
      </c>
      <c r="F9811" t="s">
        <v>37</v>
      </c>
      <c r="G9811" t="s">
        <v>127</v>
      </c>
      <c r="H9811" t="s">
        <v>51</v>
      </c>
      <c r="I9811" t="s">
        <v>76</v>
      </c>
      <c r="J9811" t="s">
        <v>46</v>
      </c>
      <c r="K9811">
        <v>0</v>
      </c>
      <c r="L9811" t="s">
        <v>99</v>
      </c>
      <c r="M9811" s="9">
        <v>72</v>
      </c>
      <c r="N9811" s="10">
        <v>72</v>
      </c>
      <c r="O9811">
        <v>1</v>
      </c>
      <c r="P9811">
        <v>1.2</v>
      </c>
      <c r="Q9811">
        <v>0</v>
      </c>
      <c r="R9811" t="s">
        <v>43</v>
      </c>
      <c r="S9811" s="16">
        <v>0</v>
      </c>
      <c r="T9811" s="16">
        <v>0</v>
      </c>
      <c r="U9811" s="16">
        <v>200</v>
      </c>
      <c r="V9811" s="16">
        <v>250</v>
      </c>
      <c r="W9811" s="16">
        <v>0</v>
      </c>
      <c r="X9811" s="16">
        <v>-450</v>
      </c>
    </row>
    <row r="9812" spans="1:24" x14ac:dyDescent="0.25">
      <c r="A9812" s="4" t="s">
        <v>5471</v>
      </c>
      <c r="B9812" t="s">
        <v>4663</v>
      </c>
      <c r="C9812" s="13" t="s">
        <v>43</v>
      </c>
      <c r="D9812" s="14">
        <v>56</v>
      </c>
      <c r="E9812" t="s">
        <v>636</v>
      </c>
      <c r="F9812" t="s">
        <v>37</v>
      </c>
      <c r="G9812" t="s">
        <v>214</v>
      </c>
      <c r="H9812" t="s">
        <v>81</v>
      </c>
      <c r="I9812" t="s">
        <v>86</v>
      </c>
      <c r="J9812" t="s">
        <v>46</v>
      </c>
      <c r="K9812">
        <v>166</v>
      </c>
      <c r="L9812" t="s">
        <v>47</v>
      </c>
      <c r="M9812" s="9">
        <v>30</v>
      </c>
      <c r="N9812" s="10">
        <v>615.38461538461536</v>
      </c>
      <c r="O9812">
        <v>0.9</v>
      </c>
      <c r="P9812">
        <v>1.17</v>
      </c>
      <c r="Q9812">
        <v>0</v>
      </c>
      <c r="R9812" t="s">
        <v>43</v>
      </c>
      <c r="S9812" s="16">
        <v>5243.94</v>
      </c>
      <c r="T9812" s="16">
        <v>615.38461538461536</v>
      </c>
      <c r="U9812" s="16">
        <v>500</v>
      </c>
      <c r="V9812" s="16">
        <v>500</v>
      </c>
      <c r="W9812" s="16">
        <v>0</v>
      </c>
      <c r="X9812" s="16">
        <v>3628.5553846153844</v>
      </c>
    </row>
    <row r="9813" spans="1:24" x14ac:dyDescent="0.25">
      <c r="A9813" s="4" t="s">
        <v>5471</v>
      </c>
      <c r="B9813" t="s">
        <v>4664</v>
      </c>
      <c r="C9813" s="13" t="s">
        <v>135</v>
      </c>
      <c r="D9813" s="14">
        <v>168</v>
      </c>
      <c r="E9813" t="s">
        <v>398</v>
      </c>
      <c r="F9813" t="s">
        <v>28</v>
      </c>
      <c r="G9813" t="s">
        <v>56</v>
      </c>
      <c r="H9813" t="s">
        <v>51</v>
      </c>
      <c r="I9813" t="s">
        <v>31</v>
      </c>
      <c r="J9813" t="s">
        <v>46</v>
      </c>
      <c r="K9813">
        <v>0</v>
      </c>
      <c r="L9813" t="s">
        <v>138</v>
      </c>
      <c r="M9813" s="9">
        <v>55</v>
      </c>
      <c r="N9813" s="10">
        <v>2307.6923076923076</v>
      </c>
      <c r="O9813">
        <v>1.2</v>
      </c>
      <c r="P9813">
        <v>1.05</v>
      </c>
      <c r="Q9813">
        <v>0</v>
      </c>
      <c r="R9813" t="s">
        <v>43</v>
      </c>
      <c r="S9813" s="16">
        <v>11088</v>
      </c>
      <c r="T9813" s="16">
        <v>0</v>
      </c>
      <c r="U9813" s="16">
        <v>200</v>
      </c>
      <c r="V9813" s="16">
        <v>250</v>
      </c>
      <c r="W9813" s="16">
        <v>0</v>
      </c>
      <c r="X9813" s="16">
        <v>10638</v>
      </c>
    </row>
    <row r="9814" spans="1:24" x14ac:dyDescent="0.25">
      <c r="A9814" s="4" t="s">
        <v>5471</v>
      </c>
      <c r="B9814" t="s">
        <v>4665</v>
      </c>
      <c r="C9814" s="13" t="s">
        <v>78</v>
      </c>
      <c r="D9814" s="14">
        <v>104</v>
      </c>
      <c r="E9814" t="s">
        <v>772</v>
      </c>
      <c r="F9814" t="s">
        <v>37</v>
      </c>
      <c r="G9814" t="s">
        <v>98</v>
      </c>
      <c r="H9814" t="s">
        <v>81</v>
      </c>
      <c r="I9814" t="s">
        <v>52</v>
      </c>
      <c r="J9814" t="s">
        <v>32</v>
      </c>
      <c r="K9814">
        <v>164</v>
      </c>
      <c r="L9814" t="s">
        <v>121</v>
      </c>
      <c r="M9814" s="9">
        <v>65</v>
      </c>
      <c r="N9814" s="10">
        <v>7500</v>
      </c>
      <c r="O9814">
        <v>1.1000000000000001</v>
      </c>
      <c r="P9814">
        <v>1.03</v>
      </c>
      <c r="Q9814">
        <v>1</v>
      </c>
      <c r="R9814" t="s">
        <v>43</v>
      </c>
      <c r="S9814" s="16">
        <v>0</v>
      </c>
      <c r="T9814" s="16">
        <v>7500</v>
      </c>
      <c r="U9814" s="16">
        <v>0</v>
      </c>
      <c r="V9814" s="16">
        <v>500</v>
      </c>
      <c r="W9814" s="16">
        <v>0</v>
      </c>
      <c r="X9814" s="16">
        <v>-8000</v>
      </c>
    </row>
    <row r="9815" spans="1:24" x14ac:dyDescent="0.25">
      <c r="A9815" s="4" t="s">
        <v>5471</v>
      </c>
      <c r="B9815" t="s">
        <v>4666</v>
      </c>
      <c r="C9815" s="13" t="s">
        <v>35</v>
      </c>
      <c r="D9815" s="14">
        <v>183</v>
      </c>
      <c r="E9815" t="s">
        <v>790</v>
      </c>
      <c r="F9815" t="s">
        <v>37</v>
      </c>
      <c r="G9815" t="s">
        <v>472</v>
      </c>
      <c r="H9815" t="s">
        <v>30</v>
      </c>
      <c r="I9815" t="s">
        <v>76</v>
      </c>
      <c r="J9815" t="s">
        <v>46</v>
      </c>
      <c r="K9815">
        <v>0</v>
      </c>
      <c r="L9815" t="s">
        <v>53</v>
      </c>
      <c r="M9815" s="9">
        <v>24</v>
      </c>
      <c r="N9815" s="10">
        <v>384.61538461538464</v>
      </c>
      <c r="O9815">
        <v>1</v>
      </c>
      <c r="P9815">
        <v>0.95</v>
      </c>
      <c r="Q9815">
        <v>0</v>
      </c>
      <c r="R9815" t="s">
        <v>43</v>
      </c>
      <c r="S9815" s="16">
        <v>0</v>
      </c>
      <c r="T9815" s="16">
        <v>0</v>
      </c>
      <c r="U9815" s="16">
        <v>500</v>
      </c>
      <c r="V9815" s="16">
        <v>100</v>
      </c>
      <c r="W9815" s="16">
        <v>0</v>
      </c>
      <c r="X9815" s="16">
        <v>-600</v>
      </c>
    </row>
    <row r="9816" spans="1:24" x14ac:dyDescent="0.25">
      <c r="A9816" s="4" t="s">
        <v>5471</v>
      </c>
      <c r="B9816" t="s">
        <v>4667</v>
      </c>
      <c r="C9816" s="13" t="s">
        <v>78</v>
      </c>
      <c r="D9816" s="14">
        <v>214</v>
      </c>
      <c r="E9816" t="s">
        <v>624</v>
      </c>
      <c r="F9816" t="s">
        <v>37</v>
      </c>
      <c r="G9816" t="s">
        <v>625</v>
      </c>
      <c r="H9816" t="s">
        <v>30</v>
      </c>
      <c r="I9816" t="s">
        <v>52</v>
      </c>
      <c r="J9816" t="s">
        <v>46</v>
      </c>
      <c r="K9816">
        <v>167</v>
      </c>
      <c r="L9816" t="s">
        <v>82</v>
      </c>
      <c r="M9816" s="9">
        <v>40</v>
      </c>
      <c r="N9816" s="10">
        <v>1230.7692307692307</v>
      </c>
      <c r="O9816">
        <v>1.1000000000000001</v>
      </c>
      <c r="P9816">
        <v>0.86</v>
      </c>
      <c r="Q9816">
        <v>0</v>
      </c>
      <c r="R9816" t="s">
        <v>43</v>
      </c>
      <c r="S9816" s="16">
        <v>6319.2800000000007</v>
      </c>
      <c r="T9816" s="16">
        <v>1230.7692307692307</v>
      </c>
      <c r="U9816" s="16">
        <v>0</v>
      </c>
      <c r="V9816" s="16">
        <v>0</v>
      </c>
      <c r="W9816" s="16">
        <v>0</v>
      </c>
      <c r="X9816" s="16">
        <v>5088.5107692307702</v>
      </c>
    </row>
    <row r="9817" spans="1:24" x14ac:dyDescent="0.25">
      <c r="A9817" s="4" t="s">
        <v>5471</v>
      </c>
      <c r="B9817" t="s">
        <v>4668</v>
      </c>
      <c r="C9817" s="13" t="s">
        <v>135</v>
      </c>
      <c r="D9817" s="14">
        <v>286</v>
      </c>
      <c r="E9817" t="s">
        <v>84</v>
      </c>
      <c r="F9817" t="s">
        <v>37</v>
      </c>
      <c r="G9817" t="s">
        <v>85</v>
      </c>
      <c r="H9817" t="s">
        <v>51</v>
      </c>
      <c r="I9817" t="s">
        <v>86</v>
      </c>
      <c r="J9817" t="s">
        <v>32</v>
      </c>
      <c r="K9817">
        <v>166</v>
      </c>
      <c r="L9817" t="s">
        <v>209</v>
      </c>
      <c r="M9817" s="9">
        <v>90</v>
      </c>
      <c r="N9817" s="10">
        <v>9166.6666666666661</v>
      </c>
      <c r="O9817">
        <v>0.9</v>
      </c>
      <c r="P9817">
        <v>0.95</v>
      </c>
      <c r="Q9817">
        <v>0</v>
      </c>
      <c r="R9817" t="s">
        <v>43</v>
      </c>
      <c r="S9817" s="16">
        <v>12773.699999999999</v>
      </c>
      <c r="T9817" s="16">
        <v>9166.6666666666661</v>
      </c>
      <c r="U9817" s="16">
        <v>200</v>
      </c>
      <c r="V9817" s="16">
        <v>50</v>
      </c>
      <c r="W9817" s="16">
        <v>0</v>
      </c>
      <c r="X9817" s="16">
        <v>3357.0333333333328</v>
      </c>
    </row>
    <row r="9818" spans="1:24" x14ac:dyDescent="0.25">
      <c r="A9818" s="4" t="s">
        <v>5471</v>
      </c>
      <c r="B9818" t="s">
        <v>4669</v>
      </c>
      <c r="C9818" s="13" t="s">
        <v>43</v>
      </c>
      <c r="D9818" s="14">
        <v>26</v>
      </c>
      <c r="E9818" t="s">
        <v>358</v>
      </c>
      <c r="F9818" t="s">
        <v>37</v>
      </c>
      <c r="G9818" t="s">
        <v>245</v>
      </c>
      <c r="H9818" t="s">
        <v>39</v>
      </c>
      <c r="I9818" t="s">
        <v>76</v>
      </c>
      <c r="J9818" t="s">
        <v>32</v>
      </c>
      <c r="K9818">
        <v>161</v>
      </c>
      <c r="L9818" t="s">
        <v>117</v>
      </c>
      <c r="M9818" s="9">
        <v>54</v>
      </c>
      <c r="N9818" s="10">
        <v>5666.666666666667</v>
      </c>
      <c r="O9818">
        <v>1</v>
      </c>
      <c r="P9818">
        <v>1.0900000000000001</v>
      </c>
      <c r="Q9818">
        <v>0</v>
      </c>
      <c r="R9818" t="s">
        <v>43</v>
      </c>
      <c r="S9818" s="16">
        <v>9476.4600000000009</v>
      </c>
      <c r="T9818" s="16">
        <v>5666.666666666667</v>
      </c>
      <c r="U9818" s="16">
        <v>0</v>
      </c>
      <c r="V9818" s="16">
        <v>50</v>
      </c>
      <c r="W9818" s="16">
        <v>0</v>
      </c>
      <c r="X9818" s="16">
        <v>3759.793333333334</v>
      </c>
    </row>
    <row r="9819" spans="1:24" x14ac:dyDescent="0.25">
      <c r="A9819" s="4" t="s">
        <v>5471</v>
      </c>
      <c r="B9819" t="s">
        <v>4670</v>
      </c>
      <c r="C9819" s="13" t="s">
        <v>92</v>
      </c>
      <c r="D9819" s="14">
        <v>303</v>
      </c>
      <c r="E9819" t="s">
        <v>1042</v>
      </c>
      <c r="F9819" t="s">
        <v>37</v>
      </c>
      <c r="G9819" t="s">
        <v>980</v>
      </c>
      <c r="H9819" t="s">
        <v>51</v>
      </c>
      <c r="I9819" t="s">
        <v>40</v>
      </c>
      <c r="J9819" t="s">
        <v>32</v>
      </c>
      <c r="K9819">
        <v>0</v>
      </c>
      <c r="L9819" t="s">
        <v>95</v>
      </c>
      <c r="M9819" s="9">
        <v>65</v>
      </c>
      <c r="N9819" s="10">
        <v>73</v>
      </c>
      <c r="O9819">
        <v>0.8</v>
      </c>
      <c r="P9819">
        <v>1.04</v>
      </c>
      <c r="Q9819">
        <v>0</v>
      </c>
      <c r="R9819" t="s">
        <v>43</v>
      </c>
      <c r="S9819" s="16">
        <v>0</v>
      </c>
      <c r="T9819" s="16">
        <v>0</v>
      </c>
      <c r="U9819" s="16">
        <v>0</v>
      </c>
      <c r="V9819" s="16">
        <v>0</v>
      </c>
      <c r="W9819" s="16">
        <v>0</v>
      </c>
      <c r="X9819" s="16">
        <v>0</v>
      </c>
    </row>
    <row r="9820" spans="1:24" x14ac:dyDescent="0.25">
      <c r="A9820" s="4" t="s">
        <v>5471</v>
      </c>
      <c r="B9820" t="s">
        <v>4671</v>
      </c>
      <c r="C9820" s="13" t="s">
        <v>92</v>
      </c>
      <c r="D9820" s="14">
        <v>146</v>
      </c>
      <c r="E9820" t="s">
        <v>810</v>
      </c>
      <c r="F9820" t="s">
        <v>37</v>
      </c>
      <c r="G9820" t="s">
        <v>443</v>
      </c>
      <c r="H9820" t="s">
        <v>60</v>
      </c>
      <c r="I9820" t="s">
        <v>52</v>
      </c>
      <c r="J9820" t="s">
        <v>32</v>
      </c>
      <c r="K9820">
        <v>162</v>
      </c>
      <c r="L9820" t="s">
        <v>95</v>
      </c>
      <c r="M9820" s="9">
        <v>72</v>
      </c>
      <c r="N9820" s="10">
        <v>70</v>
      </c>
      <c r="O9820">
        <v>1.1000000000000001</v>
      </c>
      <c r="P9820">
        <v>1.07</v>
      </c>
      <c r="Q9820">
        <v>0</v>
      </c>
      <c r="R9820" t="s">
        <v>43</v>
      </c>
      <c r="S9820" s="16">
        <v>13728.528000000002</v>
      </c>
      <c r="T9820" s="16">
        <v>0</v>
      </c>
      <c r="U9820" s="16">
        <v>0</v>
      </c>
      <c r="V9820" s="16">
        <v>10</v>
      </c>
      <c r="W9820" s="16">
        <v>11340</v>
      </c>
      <c r="X9820" s="16">
        <v>2378.5280000000021</v>
      </c>
    </row>
    <row r="9821" spans="1:24" x14ac:dyDescent="0.25">
      <c r="A9821" s="4" t="s">
        <v>5471</v>
      </c>
      <c r="B9821" t="s">
        <v>4672</v>
      </c>
      <c r="C9821" s="13" t="s">
        <v>35</v>
      </c>
      <c r="D9821" s="14">
        <v>170</v>
      </c>
      <c r="E9821" t="s">
        <v>651</v>
      </c>
      <c r="F9821" t="s">
        <v>28</v>
      </c>
      <c r="G9821" t="s">
        <v>56</v>
      </c>
      <c r="H9821" t="s">
        <v>51</v>
      </c>
      <c r="I9821" t="s">
        <v>76</v>
      </c>
      <c r="J9821" t="s">
        <v>32</v>
      </c>
      <c r="K9821">
        <v>168</v>
      </c>
      <c r="L9821" t="s">
        <v>41</v>
      </c>
      <c r="M9821" s="9">
        <v>48</v>
      </c>
      <c r="N9821" s="10">
        <v>5416.666666666667</v>
      </c>
      <c r="O9821">
        <v>1</v>
      </c>
      <c r="P9821">
        <v>1.05</v>
      </c>
      <c r="Q9821">
        <v>0</v>
      </c>
      <c r="R9821" t="s">
        <v>43</v>
      </c>
      <c r="S9821" s="16">
        <v>8064</v>
      </c>
      <c r="T9821" s="16">
        <v>5416.666666666667</v>
      </c>
      <c r="U9821" s="16">
        <v>1000</v>
      </c>
      <c r="V9821" s="16">
        <v>50</v>
      </c>
      <c r="W9821" s="16">
        <v>0</v>
      </c>
      <c r="X9821" s="16">
        <v>1597.333333333333</v>
      </c>
    </row>
    <row r="9822" spans="1:24" x14ac:dyDescent="0.25">
      <c r="A9822" s="4" t="s">
        <v>5471</v>
      </c>
      <c r="B9822" t="s">
        <v>4673</v>
      </c>
      <c r="C9822" s="13" t="s">
        <v>35</v>
      </c>
      <c r="D9822" s="14">
        <v>12</v>
      </c>
      <c r="E9822" t="s">
        <v>320</v>
      </c>
      <c r="F9822" t="s">
        <v>37</v>
      </c>
      <c r="G9822" t="s">
        <v>237</v>
      </c>
      <c r="H9822" t="s">
        <v>30</v>
      </c>
      <c r="I9822" t="s">
        <v>76</v>
      </c>
      <c r="J9822" t="s">
        <v>32</v>
      </c>
      <c r="K9822">
        <v>114</v>
      </c>
      <c r="L9822" t="s">
        <v>41</v>
      </c>
      <c r="M9822" s="9">
        <v>48</v>
      </c>
      <c r="N9822" s="10">
        <v>5416.666666666667</v>
      </c>
      <c r="O9822">
        <v>1</v>
      </c>
      <c r="P9822">
        <v>1.1399999999999999</v>
      </c>
      <c r="Q9822">
        <v>0</v>
      </c>
      <c r="R9822" t="s">
        <v>43</v>
      </c>
      <c r="S9822" s="16">
        <v>6238.079999999999</v>
      </c>
      <c r="T9822" s="16">
        <v>5416.666666666667</v>
      </c>
      <c r="U9822" s="16">
        <v>1000</v>
      </c>
      <c r="V9822" s="16">
        <v>250</v>
      </c>
      <c r="W9822" s="16">
        <v>0</v>
      </c>
      <c r="X9822" s="16">
        <v>-428.58666666666795</v>
      </c>
    </row>
    <row r="9823" spans="1:24" x14ac:dyDescent="0.25">
      <c r="A9823" s="4" t="s">
        <v>5471</v>
      </c>
      <c r="B9823" t="s">
        <v>4674</v>
      </c>
      <c r="C9823" s="13" t="s">
        <v>78</v>
      </c>
      <c r="D9823" s="14">
        <v>73</v>
      </c>
      <c r="E9823" t="s">
        <v>207</v>
      </c>
      <c r="F9823" t="s">
        <v>28</v>
      </c>
      <c r="G9823" t="s">
        <v>208</v>
      </c>
      <c r="H9823" t="s">
        <v>39</v>
      </c>
      <c r="I9823" t="s">
        <v>31</v>
      </c>
      <c r="J9823" t="s">
        <v>46</v>
      </c>
      <c r="K9823">
        <v>0</v>
      </c>
      <c r="L9823" t="s">
        <v>82</v>
      </c>
      <c r="M9823" s="9">
        <v>40</v>
      </c>
      <c r="N9823" s="10">
        <v>1230.7692307692307</v>
      </c>
      <c r="O9823">
        <v>1.2</v>
      </c>
      <c r="P9823">
        <v>0.99</v>
      </c>
      <c r="Q9823">
        <v>0</v>
      </c>
      <c r="R9823" t="s">
        <v>43</v>
      </c>
      <c r="S9823" s="16">
        <v>7603.2</v>
      </c>
      <c r="T9823" s="16">
        <v>0</v>
      </c>
      <c r="U9823" s="16">
        <v>1000</v>
      </c>
      <c r="V9823" s="16">
        <v>500</v>
      </c>
      <c r="W9823" s="16">
        <v>0</v>
      </c>
      <c r="X9823" s="16">
        <v>6103.2</v>
      </c>
    </row>
    <row r="9824" spans="1:24" x14ac:dyDescent="0.25">
      <c r="A9824" s="4" t="s">
        <v>5471</v>
      </c>
      <c r="B9824" t="s">
        <v>4675</v>
      </c>
      <c r="C9824" s="13" t="s">
        <v>92</v>
      </c>
      <c r="D9824" s="14">
        <v>33</v>
      </c>
      <c r="E9824" t="s">
        <v>753</v>
      </c>
      <c r="F9824" t="s">
        <v>37</v>
      </c>
      <c r="G9824" t="s">
        <v>231</v>
      </c>
      <c r="H9824" t="s">
        <v>60</v>
      </c>
      <c r="I9824" t="s">
        <v>31</v>
      </c>
      <c r="J9824" t="s">
        <v>46</v>
      </c>
      <c r="K9824">
        <v>0</v>
      </c>
      <c r="L9824" t="s">
        <v>99</v>
      </c>
      <c r="M9824" s="9">
        <v>35</v>
      </c>
      <c r="N9824" s="10">
        <v>50</v>
      </c>
      <c r="O9824">
        <v>1.2</v>
      </c>
      <c r="P9824">
        <v>1.1200000000000001</v>
      </c>
      <c r="Q9824">
        <v>0</v>
      </c>
      <c r="R9824" t="s">
        <v>43</v>
      </c>
      <c r="S9824" s="16">
        <v>0</v>
      </c>
      <c r="T9824" s="16">
        <v>0</v>
      </c>
      <c r="U9824" s="16">
        <v>200</v>
      </c>
      <c r="V9824" s="16">
        <v>100</v>
      </c>
      <c r="W9824" s="16">
        <v>0</v>
      </c>
      <c r="X9824" s="16">
        <v>-300</v>
      </c>
    </row>
    <row r="9825" spans="1:24" x14ac:dyDescent="0.25">
      <c r="A9825" s="4" t="s">
        <v>5471</v>
      </c>
      <c r="B9825" t="s">
        <v>4676</v>
      </c>
      <c r="C9825" s="13" t="s">
        <v>35</v>
      </c>
      <c r="D9825" s="14">
        <v>231</v>
      </c>
      <c r="E9825" t="s">
        <v>79</v>
      </c>
      <c r="F9825" t="s">
        <v>37</v>
      </c>
      <c r="G9825" t="s">
        <v>80</v>
      </c>
      <c r="H9825" t="s">
        <v>81</v>
      </c>
      <c r="I9825" t="s">
        <v>40</v>
      </c>
      <c r="J9825" t="s">
        <v>46</v>
      </c>
      <c r="K9825">
        <v>160</v>
      </c>
      <c r="L9825" t="s">
        <v>53</v>
      </c>
      <c r="M9825" s="9">
        <v>24</v>
      </c>
      <c r="N9825" s="10">
        <v>384.61538461538464</v>
      </c>
      <c r="O9825">
        <v>0.8</v>
      </c>
      <c r="P9825">
        <v>1.1599999999999999</v>
      </c>
      <c r="Q9825">
        <v>0</v>
      </c>
      <c r="R9825" t="s">
        <v>43</v>
      </c>
      <c r="S9825" s="16">
        <v>3563.5199999999995</v>
      </c>
      <c r="T9825" s="16">
        <v>384.61538461538464</v>
      </c>
      <c r="U9825" s="16">
        <v>0</v>
      </c>
      <c r="V9825" s="16">
        <v>500</v>
      </c>
      <c r="W9825" s="16">
        <v>0</v>
      </c>
      <c r="X9825" s="16">
        <v>2678.9046153846148</v>
      </c>
    </row>
    <row r="9826" spans="1:24" x14ac:dyDescent="0.25">
      <c r="A9826" s="4" t="s">
        <v>5471</v>
      </c>
      <c r="B9826" t="s">
        <v>4677</v>
      </c>
      <c r="C9826" s="13" t="s">
        <v>43</v>
      </c>
      <c r="D9826" s="14">
        <v>31</v>
      </c>
      <c r="E9826" t="s">
        <v>507</v>
      </c>
      <c r="F9826" t="s">
        <v>37</v>
      </c>
      <c r="G9826" t="s">
        <v>172</v>
      </c>
      <c r="H9826" t="s">
        <v>51</v>
      </c>
      <c r="I9826" t="s">
        <v>40</v>
      </c>
      <c r="J9826" t="s">
        <v>46</v>
      </c>
      <c r="K9826">
        <v>114</v>
      </c>
      <c r="L9826" t="s">
        <v>47</v>
      </c>
      <c r="M9826" s="9">
        <v>30</v>
      </c>
      <c r="N9826" s="10">
        <v>615.38461538461536</v>
      </c>
      <c r="O9826">
        <v>0.8</v>
      </c>
      <c r="P9826">
        <v>1.0900000000000001</v>
      </c>
      <c r="Q9826">
        <v>0</v>
      </c>
      <c r="R9826" t="s">
        <v>43</v>
      </c>
      <c r="S9826" s="16">
        <v>2982.2400000000002</v>
      </c>
      <c r="T9826" s="16">
        <v>615.38461538461536</v>
      </c>
      <c r="U9826" s="16">
        <v>0</v>
      </c>
      <c r="V9826" s="16">
        <v>0</v>
      </c>
      <c r="W9826" s="16">
        <v>0</v>
      </c>
      <c r="X9826" s="16">
        <v>2366.855384615385</v>
      </c>
    </row>
    <row r="9827" spans="1:24" x14ac:dyDescent="0.25">
      <c r="A9827" s="4" t="s">
        <v>5471</v>
      </c>
      <c r="B9827" t="s">
        <v>4678</v>
      </c>
      <c r="C9827" s="13" t="s">
        <v>135</v>
      </c>
      <c r="D9827" s="14">
        <v>81</v>
      </c>
      <c r="E9827" t="s">
        <v>1276</v>
      </c>
      <c r="F9827" t="s">
        <v>37</v>
      </c>
      <c r="G9827" t="s">
        <v>326</v>
      </c>
      <c r="H9827" t="s">
        <v>64</v>
      </c>
      <c r="I9827" t="s">
        <v>31</v>
      </c>
      <c r="J9827" t="s">
        <v>32</v>
      </c>
      <c r="K9827">
        <v>0</v>
      </c>
      <c r="L9827" t="s">
        <v>209</v>
      </c>
      <c r="M9827" s="9">
        <v>90</v>
      </c>
      <c r="N9827" s="10">
        <v>9166.6666666666661</v>
      </c>
      <c r="O9827">
        <v>1.2</v>
      </c>
      <c r="P9827">
        <v>0.81</v>
      </c>
      <c r="Q9827">
        <v>0</v>
      </c>
      <c r="R9827" t="s">
        <v>43</v>
      </c>
      <c r="S9827" s="16">
        <v>0</v>
      </c>
      <c r="T9827" s="16">
        <v>0</v>
      </c>
      <c r="U9827" s="16">
        <v>200</v>
      </c>
      <c r="V9827" s="16">
        <v>100</v>
      </c>
      <c r="W9827" s="16">
        <v>0</v>
      </c>
      <c r="X9827" s="16">
        <v>-300</v>
      </c>
    </row>
    <row r="9828" spans="1:24" x14ac:dyDescent="0.25">
      <c r="A9828" s="4" t="s">
        <v>5471</v>
      </c>
      <c r="B9828" t="s">
        <v>4679</v>
      </c>
      <c r="C9828" s="13" t="s">
        <v>43</v>
      </c>
      <c r="D9828" s="14">
        <v>6</v>
      </c>
      <c r="E9828" t="s">
        <v>882</v>
      </c>
      <c r="F9828" t="s">
        <v>37</v>
      </c>
      <c r="G9828" t="s">
        <v>883</v>
      </c>
      <c r="H9828" t="s">
        <v>51</v>
      </c>
      <c r="I9828" t="s">
        <v>40</v>
      </c>
      <c r="J9828" t="s">
        <v>46</v>
      </c>
      <c r="K9828">
        <v>165</v>
      </c>
      <c r="L9828" t="s">
        <v>47</v>
      </c>
      <c r="M9828" s="9">
        <v>30</v>
      </c>
      <c r="N9828" s="10">
        <v>615.38461538461536</v>
      </c>
      <c r="O9828">
        <v>0.8</v>
      </c>
      <c r="P9828">
        <v>1.03</v>
      </c>
      <c r="Q9828">
        <v>0</v>
      </c>
      <c r="R9828" t="s">
        <v>43</v>
      </c>
      <c r="S9828" s="16">
        <v>4078.8</v>
      </c>
      <c r="T9828" s="16">
        <v>615.38461538461536</v>
      </c>
      <c r="U9828" s="16">
        <v>200</v>
      </c>
      <c r="V9828" s="16">
        <v>50</v>
      </c>
      <c r="W9828" s="16">
        <v>0</v>
      </c>
      <c r="X9828" s="16">
        <v>3213.4153846153849</v>
      </c>
    </row>
    <row r="9829" spans="1:24" x14ac:dyDescent="0.25">
      <c r="A9829" s="4" t="s">
        <v>5471</v>
      </c>
      <c r="B9829" t="s">
        <v>4680</v>
      </c>
      <c r="C9829" s="13" t="s">
        <v>43</v>
      </c>
      <c r="D9829" s="14">
        <v>143</v>
      </c>
      <c r="E9829" t="s">
        <v>674</v>
      </c>
      <c r="F9829" t="s">
        <v>37</v>
      </c>
      <c r="G9829" t="s">
        <v>387</v>
      </c>
      <c r="H9829" t="s">
        <v>81</v>
      </c>
      <c r="I9829" t="s">
        <v>52</v>
      </c>
      <c r="J9829" t="s">
        <v>32</v>
      </c>
      <c r="K9829">
        <v>166</v>
      </c>
      <c r="L9829" t="s">
        <v>117</v>
      </c>
      <c r="M9829" s="9">
        <v>54</v>
      </c>
      <c r="N9829" s="10">
        <v>5666.666666666667</v>
      </c>
      <c r="O9829">
        <v>1.1000000000000001</v>
      </c>
      <c r="P9829">
        <v>0.96</v>
      </c>
      <c r="Q9829">
        <v>0</v>
      </c>
      <c r="R9829" t="s">
        <v>43</v>
      </c>
      <c r="S9829" s="16">
        <v>9465.9840000000004</v>
      </c>
      <c r="T9829" s="16">
        <v>5666.666666666667</v>
      </c>
      <c r="U9829" s="16">
        <v>200</v>
      </c>
      <c r="V9829" s="16">
        <v>50</v>
      </c>
      <c r="W9829" s="16">
        <v>0</v>
      </c>
      <c r="X9829" s="16">
        <v>3549.3173333333334</v>
      </c>
    </row>
    <row r="9830" spans="1:24" x14ac:dyDescent="0.25">
      <c r="A9830" s="4" t="s">
        <v>5471</v>
      </c>
      <c r="B9830" t="s">
        <v>4681</v>
      </c>
      <c r="C9830" s="13" t="s">
        <v>35</v>
      </c>
      <c r="D9830" s="14">
        <v>183</v>
      </c>
      <c r="E9830" t="s">
        <v>790</v>
      </c>
      <c r="F9830" t="s">
        <v>37</v>
      </c>
      <c r="G9830" t="s">
        <v>472</v>
      </c>
      <c r="H9830" t="s">
        <v>30</v>
      </c>
      <c r="I9830" t="s">
        <v>76</v>
      </c>
      <c r="J9830" t="s">
        <v>46</v>
      </c>
      <c r="K9830">
        <v>160</v>
      </c>
      <c r="L9830" t="s">
        <v>53</v>
      </c>
      <c r="M9830" s="9">
        <v>24</v>
      </c>
      <c r="N9830" s="10">
        <v>384.61538461538464</v>
      </c>
      <c r="O9830">
        <v>1</v>
      </c>
      <c r="P9830">
        <v>0.95</v>
      </c>
      <c r="Q9830">
        <v>0</v>
      </c>
      <c r="R9830" t="s">
        <v>43</v>
      </c>
      <c r="S9830" s="16">
        <v>3648</v>
      </c>
      <c r="T9830" s="16">
        <v>384.61538461538464</v>
      </c>
      <c r="U9830" s="16">
        <v>0</v>
      </c>
      <c r="V9830" s="16">
        <v>50</v>
      </c>
      <c r="W9830" s="16">
        <v>0</v>
      </c>
      <c r="X9830" s="16">
        <v>3213.3846153846152</v>
      </c>
    </row>
    <row r="9831" spans="1:24" x14ac:dyDescent="0.25">
      <c r="A9831" s="4" t="s">
        <v>5471</v>
      </c>
      <c r="B9831" t="s">
        <v>4682</v>
      </c>
      <c r="C9831" s="13" t="s">
        <v>92</v>
      </c>
      <c r="D9831" s="14">
        <v>175</v>
      </c>
      <c r="E9831" t="s">
        <v>1161</v>
      </c>
      <c r="F9831" t="s">
        <v>37</v>
      </c>
      <c r="G9831" t="s">
        <v>1162</v>
      </c>
      <c r="H9831" t="s">
        <v>30</v>
      </c>
      <c r="I9831" t="s">
        <v>40</v>
      </c>
      <c r="J9831" t="s">
        <v>32</v>
      </c>
      <c r="K9831">
        <v>164</v>
      </c>
      <c r="L9831" t="s">
        <v>95</v>
      </c>
      <c r="M9831" s="9">
        <v>72</v>
      </c>
      <c r="N9831" s="10">
        <v>71</v>
      </c>
      <c r="O9831">
        <v>0.8</v>
      </c>
      <c r="P9831">
        <v>0.97</v>
      </c>
      <c r="Q9831">
        <v>0</v>
      </c>
      <c r="R9831" t="s">
        <v>43</v>
      </c>
      <c r="S9831" s="16">
        <v>9163.0079999999998</v>
      </c>
      <c r="T9831" s="16">
        <v>0</v>
      </c>
      <c r="U9831" s="16">
        <v>500</v>
      </c>
      <c r="V9831" s="16">
        <v>50</v>
      </c>
      <c r="W9831" s="16">
        <v>11644</v>
      </c>
      <c r="X9831" s="16">
        <v>-3030.9920000000002</v>
      </c>
    </row>
    <row r="9832" spans="1:24" x14ac:dyDescent="0.25">
      <c r="A9832" s="4" t="s">
        <v>5471</v>
      </c>
      <c r="B9832" t="s">
        <v>4683</v>
      </c>
      <c r="C9832" s="13" t="s">
        <v>35</v>
      </c>
      <c r="D9832" s="14">
        <v>270</v>
      </c>
      <c r="E9832" t="s">
        <v>147</v>
      </c>
      <c r="F9832" t="s">
        <v>37</v>
      </c>
      <c r="G9832" t="s">
        <v>148</v>
      </c>
      <c r="H9832" t="s">
        <v>81</v>
      </c>
      <c r="I9832" t="s">
        <v>40</v>
      </c>
      <c r="J9832" t="s">
        <v>46</v>
      </c>
      <c r="K9832">
        <v>163</v>
      </c>
      <c r="L9832" t="s">
        <v>53</v>
      </c>
      <c r="M9832" s="9">
        <v>24</v>
      </c>
      <c r="N9832" s="10">
        <v>384.61538461538464</v>
      </c>
      <c r="O9832">
        <v>0.8</v>
      </c>
      <c r="P9832">
        <v>1.2</v>
      </c>
      <c r="Q9832">
        <v>0</v>
      </c>
      <c r="R9832" t="s">
        <v>43</v>
      </c>
      <c r="S9832" s="16">
        <v>3755.5200000000004</v>
      </c>
      <c r="T9832" s="16">
        <v>384.61538461538464</v>
      </c>
      <c r="U9832" s="16">
        <v>0</v>
      </c>
      <c r="V9832" s="16">
        <v>0</v>
      </c>
      <c r="W9832" s="16">
        <v>0</v>
      </c>
      <c r="X9832" s="16">
        <v>3370.9046153846157</v>
      </c>
    </row>
    <row r="9833" spans="1:24" x14ac:dyDescent="0.25">
      <c r="A9833" s="4" t="s">
        <v>5471</v>
      </c>
      <c r="B9833" t="s">
        <v>4684</v>
      </c>
      <c r="C9833" s="13" t="s">
        <v>92</v>
      </c>
      <c r="D9833" s="14">
        <v>74</v>
      </c>
      <c r="E9833" t="s">
        <v>1020</v>
      </c>
      <c r="F9833" t="s">
        <v>28</v>
      </c>
      <c r="G9833" t="s">
        <v>208</v>
      </c>
      <c r="H9833" t="s">
        <v>39</v>
      </c>
      <c r="I9833" t="s">
        <v>52</v>
      </c>
      <c r="J9833" t="s">
        <v>46</v>
      </c>
      <c r="K9833">
        <v>165</v>
      </c>
      <c r="L9833" t="s">
        <v>99</v>
      </c>
      <c r="M9833" s="9">
        <v>35</v>
      </c>
      <c r="N9833" s="10">
        <v>55</v>
      </c>
      <c r="O9833">
        <v>1.1000000000000001</v>
      </c>
      <c r="P9833">
        <v>0.99</v>
      </c>
      <c r="Q9833">
        <v>0</v>
      </c>
      <c r="R9833" t="s">
        <v>43</v>
      </c>
      <c r="S9833" s="16">
        <v>6098.4000000000005</v>
      </c>
      <c r="T9833" s="16">
        <v>0</v>
      </c>
      <c r="U9833" s="16">
        <v>200</v>
      </c>
      <c r="V9833" s="16">
        <v>0</v>
      </c>
      <c r="W9833" s="16">
        <v>9075</v>
      </c>
      <c r="X9833" s="16">
        <v>-3176.5999999999995</v>
      </c>
    </row>
    <row r="9834" spans="1:24" x14ac:dyDescent="0.25">
      <c r="A9834" s="4" t="s">
        <v>5471</v>
      </c>
      <c r="B9834" t="s">
        <v>4685</v>
      </c>
      <c r="C9834" s="13" t="s">
        <v>92</v>
      </c>
      <c r="D9834" s="14">
        <v>206</v>
      </c>
      <c r="E9834" t="s">
        <v>174</v>
      </c>
      <c r="F9834" t="s">
        <v>37</v>
      </c>
      <c r="G9834" t="s">
        <v>137</v>
      </c>
      <c r="H9834" t="s">
        <v>39</v>
      </c>
      <c r="I9834" t="s">
        <v>40</v>
      </c>
      <c r="J9834" t="s">
        <v>46</v>
      </c>
      <c r="K9834">
        <v>111</v>
      </c>
      <c r="L9834" t="s">
        <v>99</v>
      </c>
      <c r="M9834" s="9">
        <v>35</v>
      </c>
      <c r="N9834" s="10">
        <v>50</v>
      </c>
      <c r="O9834">
        <v>0.8</v>
      </c>
      <c r="P9834">
        <v>1</v>
      </c>
      <c r="Q9834">
        <v>0</v>
      </c>
      <c r="R9834" t="s">
        <v>43</v>
      </c>
      <c r="S9834" s="16">
        <v>3108</v>
      </c>
      <c r="T9834" s="16">
        <v>0</v>
      </c>
      <c r="U9834" s="16">
        <v>750</v>
      </c>
      <c r="V9834" s="16">
        <v>0</v>
      </c>
      <c r="W9834" s="16">
        <v>5550</v>
      </c>
      <c r="X9834" s="16">
        <v>-3192</v>
      </c>
    </row>
    <row r="9835" spans="1:24" x14ac:dyDescent="0.25">
      <c r="A9835" s="4" t="s">
        <v>5471</v>
      </c>
      <c r="B9835" t="s">
        <v>4686</v>
      </c>
      <c r="C9835" s="13" t="s">
        <v>92</v>
      </c>
      <c r="D9835" s="14">
        <v>88</v>
      </c>
      <c r="E9835" t="s">
        <v>71</v>
      </c>
      <c r="F9835" t="s">
        <v>37</v>
      </c>
      <c r="G9835" t="s">
        <v>72</v>
      </c>
      <c r="H9835" t="s">
        <v>39</v>
      </c>
      <c r="I9835" t="s">
        <v>40</v>
      </c>
      <c r="J9835" t="s">
        <v>32</v>
      </c>
      <c r="K9835">
        <v>162</v>
      </c>
      <c r="L9835" t="s">
        <v>95</v>
      </c>
      <c r="M9835" s="9">
        <v>60</v>
      </c>
      <c r="N9835" s="10">
        <v>80</v>
      </c>
      <c r="O9835">
        <v>0.8</v>
      </c>
      <c r="P9835">
        <v>0.8</v>
      </c>
      <c r="Q9835">
        <v>0</v>
      </c>
      <c r="R9835" t="s">
        <v>43</v>
      </c>
      <c r="S9835" s="16">
        <v>6220.8</v>
      </c>
      <c r="T9835" s="16">
        <v>0</v>
      </c>
      <c r="U9835" s="16">
        <v>750</v>
      </c>
      <c r="V9835" s="16">
        <v>500</v>
      </c>
      <c r="W9835" s="16">
        <v>12960</v>
      </c>
      <c r="X9835" s="16">
        <v>-7989.2</v>
      </c>
    </row>
    <row r="9836" spans="1:24" x14ac:dyDescent="0.25">
      <c r="A9836" s="4" t="s">
        <v>5471</v>
      </c>
      <c r="B9836" t="s">
        <v>4687</v>
      </c>
      <c r="C9836" s="13" t="s">
        <v>92</v>
      </c>
      <c r="D9836" s="14">
        <v>202</v>
      </c>
      <c r="E9836" t="s">
        <v>136</v>
      </c>
      <c r="F9836" t="s">
        <v>28</v>
      </c>
      <c r="G9836" t="s">
        <v>137</v>
      </c>
      <c r="H9836" t="s">
        <v>39</v>
      </c>
      <c r="I9836" t="s">
        <v>86</v>
      </c>
      <c r="J9836" t="s">
        <v>32</v>
      </c>
      <c r="K9836">
        <v>160</v>
      </c>
      <c r="L9836" t="s">
        <v>95</v>
      </c>
      <c r="M9836" s="9">
        <v>72</v>
      </c>
      <c r="N9836" s="10">
        <v>71</v>
      </c>
      <c r="O9836">
        <v>0.9</v>
      </c>
      <c r="P9836">
        <v>1</v>
      </c>
      <c r="Q9836">
        <v>0</v>
      </c>
      <c r="R9836" t="s">
        <v>43</v>
      </c>
      <c r="S9836" s="16">
        <v>10368</v>
      </c>
      <c r="T9836" s="16">
        <v>0</v>
      </c>
      <c r="U9836" s="16">
        <v>0</v>
      </c>
      <c r="V9836" s="16">
        <v>10</v>
      </c>
      <c r="W9836" s="16">
        <v>11360</v>
      </c>
      <c r="X9836" s="16">
        <v>-1002</v>
      </c>
    </row>
    <row r="9837" spans="1:24" x14ac:dyDescent="0.25">
      <c r="A9837" s="4" t="s">
        <v>5471</v>
      </c>
      <c r="B9837" t="s">
        <v>4688</v>
      </c>
      <c r="C9837" s="13" t="s">
        <v>92</v>
      </c>
      <c r="D9837" s="14">
        <v>85</v>
      </c>
      <c r="E9837" t="s">
        <v>684</v>
      </c>
      <c r="F9837" t="s">
        <v>37</v>
      </c>
      <c r="G9837" t="s">
        <v>228</v>
      </c>
      <c r="H9837" t="s">
        <v>64</v>
      </c>
      <c r="I9837" t="s">
        <v>52</v>
      </c>
      <c r="J9837" t="s">
        <v>32</v>
      </c>
      <c r="K9837">
        <v>0</v>
      </c>
      <c r="L9837" t="s">
        <v>95</v>
      </c>
      <c r="M9837" s="9">
        <v>65</v>
      </c>
      <c r="N9837" s="10">
        <v>71</v>
      </c>
      <c r="O9837">
        <v>1.1000000000000001</v>
      </c>
      <c r="P9837">
        <v>0.88</v>
      </c>
      <c r="Q9837">
        <v>0</v>
      </c>
      <c r="R9837" t="s">
        <v>43</v>
      </c>
      <c r="S9837" s="16">
        <v>0</v>
      </c>
      <c r="T9837" s="16">
        <v>0</v>
      </c>
      <c r="U9837" s="16">
        <v>500</v>
      </c>
      <c r="V9837" s="16">
        <v>10</v>
      </c>
      <c r="W9837" s="16">
        <v>0</v>
      </c>
      <c r="X9837" s="16">
        <v>-510</v>
      </c>
    </row>
    <row r="9838" spans="1:24" x14ac:dyDescent="0.25">
      <c r="A9838" s="4" t="s">
        <v>5471</v>
      </c>
      <c r="B9838" t="s">
        <v>4689</v>
      </c>
      <c r="C9838" s="13" t="s">
        <v>135</v>
      </c>
      <c r="D9838" s="14">
        <v>151</v>
      </c>
      <c r="E9838" t="s">
        <v>750</v>
      </c>
      <c r="F9838" t="s">
        <v>37</v>
      </c>
      <c r="G9838" t="s">
        <v>116</v>
      </c>
      <c r="H9838" t="s">
        <v>51</v>
      </c>
      <c r="I9838" t="s">
        <v>52</v>
      </c>
      <c r="J9838" t="s">
        <v>46</v>
      </c>
      <c r="K9838">
        <v>161</v>
      </c>
      <c r="L9838" t="s">
        <v>138</v>
      </c>
      <c r="M9838" s="9">
        <v>55</v>
      </c>
      <c r="N9838" s="10">
        <v>2307.6923076923076</v>
      </c>
      <c r="O9838">
        <v>1.1000000000000001</v>
      </c>
      <c r="P9838">
        <v>1.07</v>
      </c>
      <c r="Q9838">
        <v>0</v>
      </c>
      <c r="R9838" t="s">
        <v>43</v>
      </c>
      <c r="S9838" s="16">
        <v>10422.335000000001</v>
      </c>
      <c r="T9838" s="16">
        <v>2307.6923076923076</v>
      </c>
      <c r="U9838" s="16">
        <v>500</v>
      </c>
      <c r="V9838" s="16">
        <v>100</v>
      </c>
      <c r="W9838" s="16">
        <v>0</v>
      </c>
      <c r="X9838" s="16">
        <v>7514.6426923076933</v>
      </c>
    </row>
    <row r="9839" spans="1:24" x14ac:dyDescent="0.25">
      <c r="A9839" s="4" t="s">
        <v>5471</v>
      </c>
      <c r="B9839" t="s">
        <v>4690</v>
      </c>
      <c r="C9839" s="13" t="s">
        <v>43</v>
      </c>
      <c r="D9839" s="14">
        <v>4</v>
      </c>
      <c r="E9839" t="s">
        <v>308</v>
      </c>
      <c r="F9839" t="s">
        <v>37</v>
      </c>
      <c r="G9839" t="s">
        <v>309</v>
      </c>
      <c r="H9839" t="s">
        <v>60</v>
      </c>
      <c r="I9839" t="s">
        <v>76</v>
      </c>
      <c r="J9839" t="s">
        <v>46</v>
      </c>
      <c r="K9839">
        <v>0</v>
      </c>
      <c r="L9839" t="s">
        <v>47</v>
      </c>
      <c r="M9839" s="9">
        <v>30</v>
      </c>
      <c r="N9839" s="10">
        <v>615.38461538461536</v>
      </c>
      <c r="O9839">
        <v>1</v>
      </c>
      <c r="P9839">
        <v>0.97</v>
      </c>
      <c r="Q9839">
        <v>0</v>
      </c>
      <c r="R9839" t="s">
        <v>43</v>
      </c>
      <c r="S9839" s="16">
        <v>0</v>
      </c>
      <c r="T9839" s="16">
        <v>0</v>
      </c>
      <c r="U9839" s="16">
        <v>1000</v>
      </c>
      <c r="V9839" s="16">
        <v>10</v>
      </c>
      <c r="W9839" s="16">
        <v>0</v>
      </c>
      <c r="X9839" s="16">
        <v>-1010</v>
      </c>
    </row>
    <row r="9840" spans="1:24" x14ac:dyDescent="0.25">
      <c r="A9840" s="4" t="s">
        <v>5471</v>
      </c>
      <c r="B9840" t="s">
        <v>4691</v>
      </c>
      <c r="C9840" s="13" t="s">
        <v>35</v>
      </c>
      <c r="D9840" s="14">
        <v>184</v>
      </c>
      <c r="E9840" t="s">
        <v>567</v>
      </c>
      <c r="F9840" t="s">
        <v>37</v>
      </c>
      <c r="G9840" t="s">
        <v>472</v>
      </c>
      <c r="H9840" t="s">
        <v>30</v>
      </c>
      <c r="I9840" t="s">
        <v>40</v>
      </c>
      <c r="J9840" t="s">
        <v>32</v>
      </c>
      <c r="K9840">
        <v>162</v>
      </c>
      <c r="L9840" t="s">
        <v>41</v>
      </c>
      <c r="M9840" s="9">
        <v>48</v>
      </c>
      <c r="N9840" s="10">
        <v>5416.666666666667</v>
      </c>
      <c r="O9840">
        <v>0.8</v>
      </c>
      <c r="P9840">
        <v>0.95</v>
      </c>
      <c r="Q9840">
        <v>0</v>
      </c>
      <c r="R9840" t="s">
        <v>43</v>
      </c>
      <c r="S9840" s="16">
        <v>5909.76</v>
      </c>
      <c r="T9840" s="16">
        <v>5416.666666666667</v>
      </c>
      <c r="U9840" s="16">
        <v>0</v>
      </c>
      <c r="V9840" s="16">
        <v>0</v>
      </c>
      <c r="W9840" s="16">
        <v>0</v>
      </c>
      <c r="X9840" s="16">
        <v>493.09333333333325</v>
      </c>
    </row>
    <row r="9841" spans="1:24" x14ac:dyDescent="0.25">
      <c r="A9841" s="4" t="s">
        <v>5471</v>
      </c>
      <c r="B9841" t="s">
        <v>4692</v>
      </c>
      <c r="C9841" s="13" t="s">
        <v>35</v>
      </c>
      <c r="D9841" s="14">
        <v>228</v>
      </c>
      <c r="E9841" t="s">
        <v>405</v>
      </c>
      <c r="F9841" t="s">
        <v>28</v>
      </c>
      <c r="G9841" t="s">
        <v>291</v>
      </c>
      <c r="H9841" t="s">
        <v>51</v>
      </c>
      <c r="I9841" t="s">
        <v>40</v>
      </c>
      <c r="J9841" t="s">
        <v>46</v>
      </c>
      <c r="K9841">
        <v>0</v>
      </c>
      <c r="L9841" t="s">
        <v>53</v>
      </c>
      <c r="M9841" s="9">
        <v>24</v>
      </c>
      <c r="N9841" s="10">
        <v>384.61538461538464</v>
      </c>
      <c r="O9841">
        <v>0.8</v>
      </c>
      <c r="P9841">
        <v>1.1599999999999999</v>
      </c>
      <c r="Q9841">
        <v>0</v>
      </c>
      <c r="R9841" t="s">
        <v>43</v>
      </c>
      <c r="S9841" s="16">
        <v>3563.5199999999995</v>
      </c>
      <c r="T9841" s="16">
        <v>0</v>
      </c>
      <c r="U9841" s="16">
        <v>750</v>
      </c>
      <c r="V9841" s="16">
        <v>10</v>
      </c>
      <c r="W9841" s="16">
        <v>0</v>
      </c>
      <c r="X9841" s="16">
        <v>2803.5199999999995</v>
      </c>
    </row>
    <row r="9842" spans="1:24" x14ac:dyDescent="0.25">
      <c r="A9842" s="4" t="s">
        <v>5471</v>
      </c>
      <c r="B9842" t="s">
        <v>4693</v>
      </c>
      <c r="C9842" s="13" t="s">
        <v>92</v>
      </c>
      <c r="D9842" s="14">
        <v>114</v>
      </c>
      <c r="E9842" t="s">
        <v>436</v>
      </c>
      <c r="F9842" t="s">
        <v>37</v>
      </c>
      <c r="G9842" t="s">
        <v>59</v>
      </c>
      <c r="H9842" t="s">
        <v>60</v>
      </c>
      <c r="I9842" t="s">
        <v>52</v>
      </c>
      <c r="J9842" t="s">
        <v>32</v>
      </c>
      <c r="K9842">
        <v>0</v>
      </c>
      <c r="L9842" t="s">
        <v>95</v>
      </c>
      <c r="M9842" s="9">
        <v>65</v>
      </c>
      <c r="N9842" s="10">
        <v>79</v>
      </c>
      <c r="O9842">
        <v>1.1000000000000001</v>
      </c>
      <c r="P9842">
        <v>0.9</v>
      </c>
      <c r="Q9842">
        <v>0</v>
      </c>
      <c r="R9842" t="s">
        <v>43</v>
      </c>
      <c r="S9842" s="16">
        <v>0</v>
      </c>
      <c r="T9842" s="16">
        <v>0</v>
      </c>
      <c r="U9842" s="16">
        <v>500</v>
      </c>
      <c r="V9842" s="16">
        <v>50</v>
      </c>
      <c r="W9842" s="16">
        <v>0</v>
      </c>
      <c r="X9842" s="16">
        <v>-550</v>
      </c>
    </row>
    <row r="9843" spans="1:24" x14ac:dyDescent="0.25">
      <c r="A9843" s="4" t="s">
        <v>5471</v>
      </c>
      <c r="B9843" t="s">
        <v>4694</v>
      </c>
      <c r="C9843" s="13" t="s">
        <v>35</v>
      </c>
      <c r="D9843" s="14">
        <v>279</v>
      </c>
      <c r="E9843" t="s">
        <v>265</v>
      </c>
      <c r="F9843" t="s">
        <v>37</v>
      </c>
      <c r="G9843" t="s">
        <v>266</v>
      </c>
      <c r="H9843" t="s">
        <v>39</v>
      </c>
      <c r="I9843" t="s">
        <v>76</v>
      </c>
      <c r="J9843" t="s">
        <v>46</v>
      </c>
      <c r="K9843">
        <v>167</v>
      </c>
      <c r="L9843" t="s">
        <v>53</v>
      </c>
      <c r="M9843" s="9">
        <v>24</v>
      </c>
      <c r="N9843" s="10">
        <v>384.61538461538464</v>
      </c>
      <c r="O9843">
        <v>1</v>
      </c>
      <c r="P9843">
        <v>0.81</v>
      </c>
      <c r="Q9843">
        <v>0</v>
      </c>
      <c r="R9843" t="s">
        <v>43</v>
      </c>
      <c r="S9843" s="16">
        <v>3246.48</v>
      </c>
      <c r="T9843" s="16">
        <v>384.61538461538464</v>
      </c>
      <c r="U9843" s="16">
        <v>500</v>
      </c>
      <c r="V9843" s="16">
        <v>250</v>
      </c>
      <c r="W9843" s="16">
        <v>0</v>
      </c>
      <c r="X9843" s="16">
        <v>2111.8646153846153</v>
      </c>
    </row>
    <row r="9844" spans="1:24" x14ac:dyDescent="0.25">
      <c r="A9844" s="4" t="s">
        <v>5471</v>
      </c>
      <c r="B9844" t="s">
        <v>4695</v>
      </c>
      <c r="C9844" s="13" t="s">
        <v>92</v>
      </c>
      <c r="D9844" s="14">
        <v>64</v>
      </c>
      <c r="E9844" t="s">
        <v>600</v>
      </c>
      <c r="F9844" t="s">
        <v>37</v>
      </c>
      <c r="G9844" t="s">
        <v>113</v>
      </c>
      <c r="H9844" t="s">
        <v>60</v>
      </c>
      <c r="I9844" t="s">
        <v>40</v>
      </c>
      <c r="J9844" t="s">
        <v>32</v>
      </c>
      <c r="K9844">
        <v>164</v>
      </c>
      <c r="L9844" t="s">
        <v>95</v>
      </c>
      <c r="M9844" s="9">
        <v>48</v>
      </c>
      <c r="N9844" s="10">
        <v>53</v>
      </c>
      <c r="O9844">
        <v>0.8</v>
      </c>
      <c r="P9844">
        <v>1.01</v>
      </c>
      <c r="Q9844">
        <v>0</v>
      </c>
      <c r="R9844" t="s">
        <v>43</v>
      </c>
      <c r="S9844" s="16">
        <v>6360.576</v>
      </c>
      <c r="T9844" s="16">
        <v>0</v>
      </c>
      <c r="U9844" s="16">
        <v>200</v>
      </c>
      <c r="V9844" s="16">
        <v>500</v>
      </c>
      <c r="W9844" s="16">
        <v>8692</v>
      </c>
      <c r="X9844" s="16">
        <v>-3031.424</v>
      </c>
    </row>
    <row r="9845" spans="1:24" x14ac:dyDescent="0.25">
      <c r="A9845" s="4" t="s">
        <v>5471</v>
      </c>
      <c r="B9845" t="s">
        <v>4696</v>
      </c>
      <c r="C9845" s="13" t="s">
        <v>66</v>
      </c>
      <c r="D9845" s="14">
        <v>114</v>
      </c>
      <c r="E9845" t="s">
        <v>436</v>
      </c>
      <c r="F9845" t="s">
        <v>37</v>
      </c>
      <c r="G9845" t="s">
        <v>59</v>
      </c>
      <c r="H9845" t="s">
        <v>60</v>
      </c>
      <c r="I9845" t="s">
        <v>52</v>
      </c>
      <c r="J9845" t="s">
        <v>46</v>
      </c>
      <c r="K9845">
        <v>164</v>
      </c>
      <c r="L9845" t="s">
        <v>69</v>
      </c>
      <c r="M9845" s="9">
        <v>48</v>
      </c>
      <c r="N9845" s="10">
        <v>1538.4615384615386</v>
      </c>
      <c r="O9845">
        <v>1.1000000000000001</v>
      </c>
      <c r="P9845">
        <v>0.9</v>
      </c>
      <c r="Q9845">
        <v>0</v>
      </c>
      <c r="R9845" t="s">
        <v>43</v>
      </c>
      <c r="S9845" s="16">
        <v>7793.2800000000007</v>
      </c>
      <c r="T9845" s="16">
        <v>1538.4615384615386</v>
      </c>
      <c r="U9845" s="16">
        <v>200</v>
      </c>
      <c r="V9845" s="16">
        <v>10</v>
      </c>
      <c r="W9845" s="16">
        <v>0</v>
      </c>
      <c r="X9845" s="16">
        <v>6044.8184615384616</v>
      </c>
    </row>
    <row r="9846" spans="1:24" x14ac:dyDescent="0.25">
      <c r="A9846" s="4" t="s">
        <v>5471</v>
      </c>
      <c r="B9846" t="s">
        <v>4697</v>
      </c>
      <c r="C9846" s="13" t="s">
        <v>43</v>
      </c>
      <c r="D9846" s="14">
        <v>38</v>
      </c>
      <c r="E9846" t="s">
        <v>1058</v>
      </c>
      <c r="F9846" t="s">
        <v>37</v>
      </c>
      <c r="G9846" t="s">
        <v>50</v>
      </c>
      <c r="H9846" t="s">
        <v>51</v>
      </c>
      <c r="I9846" t="s">
        <v>76</v>
      </c>
      <c r="J9846" t="s">
        <v>46</v>
      </c>
      <c r="K9846">
        <v>99</v>
      </c>
      <c r="L9846" t="s">
        <v>47</v>
      </c>
      <c r="M9846" s="9">
        <v>30</v>
      </c>
      <c r="N9846" s="10">
        <v>615.38461538461536</v>
      </c>
      <c r="O9846">
        <v>1</v>
      </c>
      <c r="P9846">
        <v>0.98</v>
      </c>
      <c r="Q9846">
        <v>0</v>
      </c>
      <c r="R9846" t="s">
        <v>43</v>
      </c>
      <c r="S9846" s="16">
        <v>2910.6</v>
      </c>
      <c r="T9846" s="16">
        <v>615.38461538461536</v>
      </c>
      <c r="U9846" s="16">
        <v>0</v>
      </c>
      <c r="V9846" s="16">
        <v>0</v>
      </c>
      <c r="W9846" s="16">
        <v>0</v>
      </c>
      <c r="X9846" s="16">
        <v>2295.2153846153847</v>
      </c>
    </row>
    <row r="9847" spans="1:24" x14ac:dyDescent="0.25">
      <c r="A9847" s="4" t="s">
        <v>5471</v>
      </c>
      <c r="B9847" t="s">
        <v>4698</v>
      </c>
      <c r="C9847" s="13" t="s">
        <v>35</v>
      </c>
      <c r="D9847" s="14">
        <v>287</v>
      </c>
      <c r="E9847" t="s">
        <v>649</v>
      </c>
      <c r="F9847" t="s">
        <v>37</v>
      </c>
      <c r="G9847" t="s">
        <v>85</v>
      </c>
      <c r="H9847" t="s">
        <v>51</v>
      </c>
      <c r="I9847" t="s">
        <v>31</v>
      </c>
      <c r="J9847" t="s">
        <v>46</v>
      </c>
      <c r="K9847">
        <v>0</v>
      </c>
      <c r="L9847" t="s">
        <v>53</v>
      </c>
      <c r="M9847" s="9">
        <v>24</v>
      </c>
      <c r="N9847" s="10">
        <v>384.61538461538464</v>
      </c>
      <c r="O9847">
        <v>1.2</v>
      </c>
      <c r="P9847">
        <v>0.95</v>
      </c>
      <c r="Q9847">
        <v>0</v>
      </c>
      <c r="R9847" t="s">
        <v>43</v>
      </c>
      <c r="S9847" s="16">
        <v>0</v>
      </c>
      <c r="T9847" s="16">
        <v>0</v>
      </c>
      <c r="U9847" s="16">
        <v>200</v>
      </c>
      <c r="V9847" s="16">
        <v>50</v>
      </c>
      <c r="W9847" s="16">
        <v>0</v>
      </c>
      <c r="X9847" s="16">
        <v>-250</v>
      </c>
    </row>
    <row r="9848" spans="1:24" x14ac:dyDescent="0.25">
      <c r="A9848" s="4" t="s">
        <v>5471</v>
      </c>
      <c r="B9848" t="s">
        <v>4699</v>
      </c>
      <c r="C9848" s="13" t="s">
        <v>92</v>
      </c>
      <c r="D9848" s="14">
        <v>53</v>
      </c>
      <c r="E9848" t="s">
        <v>536</v>
      </c>
      <c r="F9848" t="s">
        <v>37</v>
      </c>
      <c r="G9848" t="s">
        <v>133</v>
      </c>
      <c r="H9848" t="s">
        <v>30</v>
      </c>
      <c r="I9848" t="s">
        <v>52</v>
      </c>
      <c r="J9848" t="s">
        <v>32</v>
      </c>
      <c r="K9848">
        <v>163</v>
      </c>
      <c r="L9848" t="s">
        <v>95</v>
      </c>
      <c r="M9848" s="9">
        <v>40</v>
      </c>
      <c r="N9848" s="10">
        <v>55</v>
      </c>
      <c r="O9848">
        <v>1.1000000000000001</v>
      </c>
      <c r="P9848">
        <v>0.99</v>
      </c>
      <c r="Q9848">
        <v>0</v>
      </c>
      <c r="R9848" t="s">
        <v>43</v>
      </c>
      <c r="S9848" s="16">
        <v>7100.2800000000007</v>
      </c>
      <c r="T9848" s="16">
        <v>0</v>
      </c>
      <c r="U9848" s="16">
        <v>1000</v>
      </c>
      <c r="V9848" s="16">
        <v>10</v>
      </c>
      <c r="W9848" s="16">
        <v>8965</v>
      </c>
      <c r="X9848" s="16">
        <v>-2874.7199999999993</v>
      </c>
    </row>
    <row r="9849" spans="1:24" x14ac:dyDescent="0.25">
      <c r="A9849" s="4" t="s">
        <v>5471</v>
      </c>
      <c r="B9849" t="s">
        <v>4700</v>
      </c>
      <c r="C9849" s="13" t="s">
        <v>92</v>
      </c>
      <c r="D9849" s="14">
        <v>274</v>
      </c>
      <c r="E9849" t="s">
        <v>735</v>
      </c>
      <c r="F9849" t="s">
        <v>37</v>
      </c>
      <c r="G9849" t="s">
        <v>29</v>
      </c>
      <c r="H9849" t="s">
        <v>30</v>
      </c>
      <c r="I9849" t="s">
        <v>40</v>
      </c>
      <c r="J9849" t="s">
        <v>32</v>
      </c>
      <c r="K9849">
        <v>168</v>
      </c>
      <c r="L9849" t="s">
        <v>95</v>
      </c>
      <c r="M9849" s="9">
        <v>35</v>
      </c>
      <c r="N9849" s="10">
        <v>43</v>
      </c>
      <c r="O9849">
        <v>0.8</v>
      </c>
      <c r="P9849">
        <v>1</v>
      </c>
      <c r="Q9849">
        <v>0</v>
      </c>
      <c r="R9849" t="s">
        <v>43</v>
      </c>
      <c r="S9849" s="16">
        <v>4704</v>
      </c>
      <c r="T9849" s="16">
        <v>0</v>
      </c>
      <c r="U9849" s="16">
        <v>0</v>
      </c>
      <c r="V9849" s="16">
        <v>50</v>
      </c>
      <c r="W9849" s="16">
        <v>7224</v>
      </c>
      <c r="X9849" s="16">
        <v>-2570</v>
      </c>
    </row>
    <row r="9850" spans="1:24" x14ac:dyDescent="0.25">
      <c r="A9850" s="4" t="s">
        <v>5471</v>
      </c>
      <c r="B9850" t="s">
        <v>4701</v>
      </c>
      <c r="C9850" s="13" t="s">
        <v>92</v>
      </c>
      <c r="D9850" s="14">
        <v>285</v>
      </c>
      <c r="E9850" t="s">
        <v>461</v>
      </c>
      <c r="F9850" t="s">
        <v>37</v>
      </c>
      <c r="G9850" t="s">
        <v>179</v>
      </c>
      <c r="H9850" t="s">
        <v>39</v>
      </c>
      <c r="I9850" t="s">
        <v>40</v>
      </c>
      <c r="J9850" t="s">
        <v>32</v>
      </c>
      <c r="K9850">
        <v>161</v>
      </c>
      <c r="L9850" t="s">
        <v>95</v>
      </c>
      <c r="M9850" s="9">
        <v>60</v>
      </c>
      <c r="N9850" s="10">
        <v>70</v>
      </c>
      <c r="O9850">
        <v>0.8</v>
      </c>
      <c r="P9850">
        <v>0.98</v>
      </c>
      <c r="Q9850">
        <v>0</v>
      </c>
      <c r="R9850" t="s">
        <v>43</v>
      </c>
      <c r="S9850" s="16">
        <v>7573.44</v>
      </c>
      <c r="T9850" s="16">
        <v>0</v>
      </c>
      <c r="U9850" s="16">
        <v>200</v>
      </c>
      <c r="V9850" s="16">
        <v>50</v>
      </c>
      <c r="W9850" s="16">
        <v>11270</v>
      </c>
      <c r="X9850" s="16">
        <v>-3946.5600000000004</v>
      </c>
    </row>
    <row r="9851" spans="1:24" x14ac:dyDescent="0.25">
      <c r="A9851" s="4" t="s">
        <v>5471</v>
      </c>
      <c r="B9851" t="s">
        <v>4702</v>
      </c>
      <c r="C9851" s="13" t="s">
        <v>92</v>
      </c>
      <c r="D9851" s="14">
        <v>249</v>
      </c>
      <c r="E9851" t="s">
        <v>364</v>
      </c>
      <c r="F9851" t="s">
        <v>37</v>
      </c>
      <c r="G9851" t="s">
        <v>365</v>
      </c>
      <c r="H9851" t="s">
        <v>39</v>
      </c>
      <c r="I9851" t="s">
        <v>76</v>
      </c>
      <c r="J9851" t="s">
        <v>46</v>
      </c>
      <c r="K9851">
        <v>166</v>
      </c>
      <c r="L9851" t="s">
        <v>99</v>
      </c>
      <c r="M9851" s="9">
        <v>35</v>
      </c>
      <c r="N9851" s="10">
        <v>43</v>
      </c>
      <c r="O9851">
        <v>1</v>
      </c>
      <c r="P9851">
        <v>0.86</v>
      </c>
      <c r="Q9851">
        <v>0</v>
      </c>
      <c r="R9851" t="s">
        <v>43</v>
      </c>
      <c r="S9851" s="16">
        <v>4996.6000000000004</v>
      </c>
      <c r="T9851" s="16">
        <v>0</v>
      </c>
      <c r="U9851" s="16">
        <v>750</v>
      </c>
      <c r="V9851" s="16">
        <v>0</v>
      </c>
      <c r="W9851" s="16">
        <v>7138</v>
      </c>
      <c r="X9851" s="16">
        <v>-2891.3999999999996</v>
      </c>
    </row>
    <row r="9852" spans="1:24" x14ac:dyDescent="0.25">
      <c r="A9852" s="4" t="s">
        <v>5471</v>
      </c>
      <c r="B9852" t="s">
        <v>4703</v>
      </c>
      <c r="C9852" s="13" t="s">
        <v>35</v>
      </c>
      <c r="D9852" s="14">
        <v>35</v>
      </c>
      <c r="E9852" t="s">
        <v>322</v>
      </c>
      <c r="F9852" t="s">
        <v>37</v>
      </c>
      <c r="G9852" t="s">
        <v>231</v>
      </c>
      <c r="H9852" t="s">
        <v>60</v>
      </c>
      <c r="I9852" t="s">
        <v>76</v>
      </c>
      <c r="J9852" t="s">
        <v>46</v>
      </c>
      <c r="K9852">
        <v>0</v>
      </c>
      <c r="L9852" t="s">
        <v>53</v>
      </c>
      <c r="M9852" s="9">
        <v>24</v>
      </c>
      <c r="N9852" s="10">
        <v>384.61538461538464</v>
      </c>
      <c r="O9852">
        <v>1</v>
      </c>
      <c r="P9852">
        <v>1.1200000000000001</v>
      </c>
      <c r="Q9852">
        <v>0</v>
      </c>
      <c r="R9852" t="s">
        <v>43</v>
      </c>
      <c r="S9852" s="16">
        <v>0</v>
      </c>
      <c r="T9852" s="16">
        <v>0</v>
      </c>
      <c r="U9852" s="16">
        <v>200</v>
      </c>
      <c r="V9852" s="16">
        <v>0</v>
      </c>
      <c r="W9852" s="16">
        <v>0</v>
      </c>
      <c r="X9852" s="16">
        <v>-200</v>
      </c>
    </row>
    <row r="9853" spans="1:24" x14ac:dyDescent="0.25">
      <c r="A9853" s="4" t="s">
        <v>5471</v>
      </c>
      <c r="B9853" t="s">
        <v>4704</v>
      </c>
      <c r="C9853" s="13" t="s">
        <v>35</v>
      </c>
      <c r="D9853" s="14">
        <v>224</v>
      </c>
      <c r="E9853" t="s">
        <v>1460</v>
      </c>
      <c r="F9853" t="s">
        <v>28</v>
      </c>
      <c r="G9853" t="s">
        <v>1461</v>
      </c>
      <c r="H9853" t="s">
        <v>30</v>
      </c>
      <c r="I9853" t="s">
        <v>40</v>
      </c>
      <c r="J9853" t="s">
        <v>46</v>
      </c>
      <c r="K9853">
        <v>166</v>
      </c>
      <c r="L9853" t="s">
        <v>53</v>
      </c>
      <c r="M9853" s="9">
        <v>24</v>
      </c>
      <c r="N9853" s="10">
        <v>384.61538461538464</v>
      </c>
      <c r="O9853">
        <v>0.8</v>
      </c>
      <c r="P9853">
        <v>0.95</v>
      </c>
      <c r="Q9853">
        <v>0</v>
      </c>
      <c r="R9853" t="s">
        <v>43</v>
      </c>
      <c r="S9853" s="16">
        <v>2918.3999999999996</v>
      </c>
      <c r="T9853" s="16">
        <v>384.61538461538464</v>
      </c>
      <c r="U9853" s="16">
        <v>0</v>
      </c>
      <c r="V9853" s="16">
        <v>50</v>
      </c>
      <c r="W9853" s="16">
        <v>0</v>
      </c>
      <c r="X9853" s="16">
        <v>2483.7846153846149</v>
      </c>
    </row>
    <row r="9854" spans="1:24" x14ac:dyDescent="0.25">
      <c r="A9854" s="4" t="s">
        <v>5471</v>
      </c>
      <c r="B9854" t="s">
        <v>4705</v>
      </c>
      <c r="C9854" s="13" t="s">
        <v>92</v>
      </c>
      <c r="D9854" s="14">
        <v>247</v>
      </c>
      <c r="E9854" t="s">
        <v>487</v>
      </c>
      <c r="F9854" t="s">
        <v>37</v>
      </c>
      <c r="G9854" t="s">
        <v>488</v>
      </c>
      <c r="H9854" t="s">
        <v>39</v>
      </c>
      <c r="I9854" t="s">
        <v>76</v>
      </c>
      <c r="J9854" t="s">
        <v>32</v>
      </c>
      <c r="K9854">
        <v>166</v>
      </c>
      <c r="L9854" t="s">
        <v>95</v>
      </c>
      <c r="M9854" s="9">
        <v>72</v>
      </c>
      <c r="N9854" s="10">
        <v>72</v>
      </c>
      <c r="O9854">
        <v>1</v>
      </c>
      <c r="P9854">
        <v>0.89</v>
      </c>
      <c r="Q9854">
        <v>0</v>
      </c>
      <c r="R9854" t="s">
        <v>43</v>
      </c>
      <c r="S9854" s="16">
        <v>10637.28</v>
      </c>
      <c r="T9854" s="16">
        <v>0</v>
      </c>
      <c r="U9854" s="16">
        <v>500</v>
      </c>
      <c r="V9854" s="16">
        <v>0</v>
      </c>
      <c r="W9854" s="16">
        <v>11952</v>
      </c>
      <c r="X9854" s="16">
        <v>-1814.7199999999993</v>
      </c>
    </row>
    <row r="9855" spans="1:24" x14ac:dyDescent="0.25">
      <c r="A9855" s="4" t="s">
        <v>5471</v>
      </c>
      <c r="B9855" t="s">
        <v>4706</v>
      </c>
      <c r="C9855" s="13" t="s">
        <v>26</v>
      </c>
      <c r="D9855" s="14">
        <v>34</v>
      </c>
      <c r="E9855" t="s">
        <v>230</v>
      </c>
      <c r="F9855" t="s">
        <v>37</v>
      </c>
      <c r="G9855" t="s">
        <v>231</v>
      </c>
      <c r="H9855" t="s">
        <v>60</v>
      </c>
      <c r="I9855" t="s">
        <v>52</v>
      </c>
      <c r="J9855" t="s">
        <v>32</v>
      </c>
      <c r="K9855">
        <v>0</v>
      </c>
      <c r="L9855" t="s">
        <v>33</v>
      </c>
      <c r="M9855" s="9">
        <v>60</v>
      </c>
      <c r="N9855" s="10">
        <v>6250</v>
      </c>
      <c r="O9855">
        <v>1.1000000000000001</v>
      </c>
      <c r="P9855">
        <v>1.1200000000000001</v>
      </c>
      <c r="Q9855">
        <v>0</v>
      </c>
      <c r="R9855" t="s">
        <v>43</v>
      </c>
      <c r="S9855" s="16">
        <v>0</v>
      </c>
      <c r="T9855" s="16">
        <v>0</v>
      </c>
      <c r="U9855" s="16">
        <v>500</v>
      </c>
      <c r="V9855" s="16">
        <v>10</v>
      </c>
      <c r="W9855" s="16">
        <v>0</v>
      </c>
      <c r="X9855" s="16">
        <v>-510</v>
      </c>
    </row>
    <row r="9856" spans="1:24" x14ac:dyDescent="0.25">
      <c r="A9856" s="4" t="s">
        <v>5471</v>
      </c>
      <c r="B9856" t="s">
        <v>4707</v>
      </c>
      <c r="C9856" s="13" t="s">
        <v>35</v>
      </c>
      <c r="D9856" s="14">
        <v>208</v>
      </c>
      <c r="E9856" t="s">
        <v>638</v>
      </c>
      <c r="F9856" t="s">
        <v>28</v>
      </c>
      <c r="G9856" t="s">
        <v>275</v>
      </c>
      <c r="H9856" t="s">
        <v>81</v>
      </c>
      <c r="I9856" t="s">
        <v>31</v>
      </c>
      <c r="J9856" t="s">
        <v>46</v>
      </c>
      <c r="K9856">
        <v>166</v>
      </c>
      <c r="L9856" t="s">
        <v>53</v>
      </c>
      <c r="M9856" s="9">
        <v>24</v>
      </c>
      <c r="N9856" s="10">
        <v>384.61538461538464</v>
      </c>
      <c r="O9856">
        <v>1.2</v>
      </c>
      <c r="P9856">
        <v>0.93</v>
      </c>
      <c r="Q9856">
        <v>0</v>
      </c>
      <c r="R9856" t="s">
        <v>43</v>
      </c>
      <c r="S9856" s="16">
        <v>4285.4400000000005</v>
      </c>
      <c r="T9856" s="16">
        <v>384.61538461538464</v>
      </c>
      <c r="U9856" s="16">
        <v>0</v>
      </c>
      <c r="V9856" s="16">
        <v>0</v>
      </c>
      <c r="W9856" s="16">
        <v>0</v>
      </c>
      <c r="X9856" s="16">
        <v>3900.8246153846158</v>
      </c>
    </row>
    <row r="9857" spans="1:24" x14ac:dyDescent="0.25">
      <c r="A9857" s="4" t="s">
        <v>5471</v>
      </c>
      <c r="B9857" t="s">
        <v>4708</v>
      </c>
      <c r="C9857" s="13" t="s">
        <v>92</v>
      </c>
      <c r="D9857" s="14">
        <v>290</v>
      </c>
      <c r="E9857" t="s">
        <v>1023</v>
      </c>
      <c r="F9857" t="s">
        <v>37</v>
      </c>
      <c r="G9857" t="s">
        <v>85</v>
      </c>
      <c r="H9857" t="s">
        <v>51</v>
      </c>
      <c r="I9857" t="s">
        <v>40</v>
      </c>
      <c r="J9857" t="s">
        <v>32</v>
      </c>
      <c r="K9857">
        <v>161</v>
      </c>
      <c r="L9857" t="s">
        <v>95</v>
      </c>
      <c r="M9857" s="9">
        <v>40</v>
      </c>
      <c r="N9857" s="10">
        <v>45</v>
      </c>
      <c r="O9857">
        <v>0.8</v>
      </c>
      <c r="P9857">
        <v>0.95</v>
      </c>
      <c r="Q9857">
        <v>0</v>
      </c>
      <c r="R9857" t="s">
        <v>43</v>
      </c>
      <c r="S9857" s="16">
        <v>4894.3999999999996</v>
      </c>
      <c r="T9857" s="16">
        <v>0</v>
      </c>
      <c r="U9857" s="16">
        <v>0</v>
      </c>
      <c r="V9857" s="16">
        <v>0</v>
      </c>
      <c r="W9857" s="16">
        <v>7245</v>
      </c>
      <c r="X9857" s="16">
        <v>-2350.6000000000004</v>
      </c>
    </row>
    <row r="9858" spans="1:24" x14ac:dyDescent="0.25">
      <c r="A9858" s="4" t="s">
        <v>5471</v>
      </c>
      <c r="B9858" t="s">
        <v>4709</v>
      </c>
      <c r="C9858" s="13" t="s">
        <v>92</v>
      </c>
      <c r="D9858" s="14">
        <v>48</v>
      </c>
      <c r="E9858" t="s">
        <v>493</v>
      </c>
      <c r="F9858" t="s">
        <v>37</v>
      </c>
      <c r="G9858" t="s">
        <v>318</v>
      </c>
      <c r="H9858" t="s">
        <v>81</v>
      </c>
      <c r="I9858" t="s">
        <v>76</v>
      </c>
      <c r="J9858" t="s">
        <v>46</v>
      </c>
      <c r="K9858">
        <v>161</v>
      </c>
      <c r="L9858" t="s">
        <v>99</v>
      </c>
      <c r="M9858" s="9">
        <v>40</v>
      </c>
      <c r="N9858" s="10">
        <v>52</v>
      </c>
      <c r="O9858">
        <v>1</v>
      </c>
      <c r="P9858">
        <v>0.97</v>
      </c>
      <c r="Q9858">
        <v>0</v>
      </c>
      <c r="R9858" t="s">
        <v>43</v>
      </c>
      <c r="S9858" s="16">
        <v>6246.8</v>
      </c>
      <c r="T9858" s="16">
        <v>0</v>
      </c>
      <c r="U9858" s="16">
        <v>500</v>
      </c>
      <c r="V9858" s="16">
        <v>0</v>
      </c>
      <c r="W9858" s="16">
        <v>8372</v>
      </c>
      <c r="X9858" s="16">
        <v>-2625.2</v>
      </c>
    </row>
    <row r="9859" spans="1:24" x14ac:dyDescent="0.25">
      <c r="A9859" s="4" t="s">
        <v>5471</v>
      </c>
      <c r="B9859" t="s">
        <v>4710</v>
      </c>
      <c r="C9859" s="13" t="s">
        <v>26</v>
      </c>
      <c r="D9859" s="14">
        <v>298</v>
      </c>
      <c r="E9859" t="s">
        <v>1094</v>
      </c>
      <c r="F9859" t="s">
        <v>28</v>
      </c>
      <c r="G9859" t="s">
        <v>182</v>
      </c>
      <c r="H9859" t="s">
        <v>30</v>
      </c>
      <c r="I9859" t="s">
        <v>40</v>
      </c>
      <c r="J9859" t="s">
        <v>46</v>
      </c>
      <c r="K9859">
        <v>168</v>
      </c>
      <c r="L9859" t="s">
        <v>90</v>
      </c>
      <c r="M9859" s="9">
        <v>35</v>
      </c>
      <c r="N9859" s="10">
        <v>923.07692307692309</v>
      </c>
      <c r="O9859">
        <v>0.8</v>
      </c>
      <c r="P9859">
        <v>0.9</v>
      </c>
      <c r="Q9859">
        <v>0</v>
      </c>
      <c r="R9859" t="s">
        <v>43</v>
      </c>
      <c r="S9859" s="16">
        <v>4032</v>
      </c>
      <c r="T9859" s="16">
        <v>923.07692307692309</v>
      </c>
      <c r="U9859" s="16">
        <v>200</v>
      </c>
      <c r="V9859" s="16">
        <v>100</v>
      </c>
      <c r="W9859" s="16">
        <v>0</v>
      </c>
      <c r="X9859" s="16">
        <v>2808.9230769230771</v>
      </c>
    </row>
    <row r="9860" spans="1:24" x14ac:dyDescent="0.25">
      <c r="A9860" s="4" t="s">
        <v>5471</v>
      </c>
      <c r="B9860" t="s">
        <v>4711</v>
      </c>
      <c r="C9860" s="13" t="s">
        <v>135</v>
      </c>
      <c r="D9860" s="14">
        <v>89</v>
      </c>
      <c r="E9860" t="s">
        <v>1221</v>
      </c>
      <c r="F9860" t="s">
        <v>37</v>
      </c>
      <c r="G9860" t="s">
        <v>766</v>
      </c>
      <c r="H9860" t="s">
        <v>81</v>
      </c>
      <c r="I9860" t="s">
        <v>76</v>
      </c>
      <c r="J9860" t="s">
        <v>32</v>
      </c>
      <c r="K9860">
        <v>0</v>
      </c>
      <c r="L9860" t="s">
        <v>209</v>
      </c>
      <c r="M9860" s="9">
        <v>90</v>
      </c>
      <c r="N9860" s="10">
        <v>9166.6666666666661</v>
      </c>
      <c r="O9860">
        <v>1</v>
      </c>
      <c r="P9860">
        <v>1.01</v>
      </c>
      <c r="Q9860">
        <v>0</v>
      </c>
      <c r="R9860" t="s">
        <v>43</v>
      </c>
      <c r="S9860" s="16">
        <v>0</v>
      </c>
      <c r="T9860" s="16">
        <v>0</v>
      </c>
      <c r="U9860" s="16">
        <v>500</v>
      </c>
      <c r="V9860" s="16">
        <v>0</v>
      </c>
      <c r="W9860" s="16">
        <v>0</v>
      </c>
      <c r="X9860" s="16">
        <v>-500</v>
      </c>
    </row>
    <row r="9861" spans="1:24" x14ac:dyDescent="0.25">
      <c r="A9861" s="4" t="s">
        <v>5471</v>
      </c>
      <c r="B9861" t="s">
        <v>4712</v>
      </c>
      <c r="C9861" s="13" t="s">
        <v>35</v>
      </c>
      <c r="D9861" s="14">
        <v>199</v>
      </c>
      <c r="E9861" t="s">
        <v>239</v>
      </c>
      <c r="F9861" t="s">
        <v>28</v>
      </c>
      <c r="G9861" t="s">
        <v>89</v>
      </c>
      <c r="H9861" t="s">
        <v>39</v>
      </c>
      <c r="I9861" t="s">
        <v>76</v>
      </c>
      <c r="J9861" t="s">
        <v>32</v>
      </c>
      <c r="K9861">
        <v>162</v>
      </c>
      <c r="L9861" t="s">
        <v>41</v>
      </c>
      <c r="M9861" s="9">
        <v>48</v>
      </c>
      <c r="N9861" s="10">
        <v>5416.666666666667</v>
      </c>
      <c r="O9861">
        <v>1</v>
      </c>
      <c r="P9861">
        <v>0.99</v>
      </c>
      <c r="Q9861">
        <v>0</v>
      </c>
      <c r="R9861" t="s">
        <v>43</v>
      </c>
      <c r="S9861" s="16">
        <v>7603.2</v>
      </c>
      <c r="T9861" s="16">
        <v>5416.666666666667</v>
      </c>
      <c r="U9861" s="16">
        <v>200</v>
      </c>
      <c r="V9861" s="16">
        <v>0</v>
      </c>
      <c r="W9861" s="16">
        <v>0</v>
      </c>
      <c r="X9861" s="16">
        <v>1986.5333333333328</v>
      </c>
    </row>
    <row r="9862" spans="1:24" x14ac:dyDescent="0.25">
      <c r="A9862" s="4" t="s">
        <v>5471</v>
      </c>
      <c r="B9862" t="s">
        <v>4713</v>
      </c>
      <c r="C9862" s="13" t="s">
        <v>35</v>
      </c>
      <c r="D9862" s="14">
        <v>53</v>
      </c>
      <c r="E9862" t="s">
        <v>536</v>
      </c>
      <c r="F9862" t="s">
        <v>37</v>
      </c>
      <c r="G9862" t="s">
        <v>133</v>
      </c>
      <c r="H9862" t="s">
        <v>30</v>
      </c>
      <c r="I9862" t="s">
        <v>52</v>
      </c>
      <c r="J9862" t="s">
        <v>46</v>
      </c>
      <c r="K9862">
        <v>168</v>
      </c>
      <c r="L9862" t="s">
        <v>53</v>
      </c>
      <c r="M9862" s="9">
        <v>24</v>
      </c>
      <c r="N9862" s="10">
        <v>384.61538461538464</v>
      </c>
      <c r="O9862">
        <v>1.1000000000000001</v>
      </c>
      <c r="P9862">
        <v>0.99</v>
      </c>
      <c r="Q9862">
        <v>0</v>
      </c>
      <c r="R9862" t="s">
        <v>43</v>
      </c>
      <c r="S9862" s="16">
        <v>4390.8480000000009</v>
      </c>
      <c r="T9862" s="16">
        <v>384.61538461538464</v>
      </c>
      <c r="U9862" s="16">
        <v>0</v>
      </c>
      <c r="V9862" s="16">
        <v>500</v>
      </c>
      <c r="W9862" s="16">
        <v>0</v>
      </c>
      <c r="X9862" s="16">
        <v>3506.2326153846161</v>
      </c>
    </row>
    <row r="9863" spans="1:24" x14ac:dyDescent="0.25">
      <c r="A9863" s="4" t="s">
        <v>5471</v>
      </c>
      <c r="B9863" t="s">
        <v>4714</v>
      </c>
      <c r="C9863" s="13" t="s">
        <v>92</v>
      </c>
      <c r="D9863" s="14">
        <v>261</v>
      </c>
      <c r="E9863" t="s">
        <v>402</v>
      </c>
      <c r="F9863" t="s">
        <v>28</v>
      </c>
      <c r="G9863" t="s">
        <v>403</v>
      </c>
      <c r="H9863" t="s">
        <v>51</v>
      </c>
      <c r="I9863" t="s">
        <v>31</v>
      </c>
      <c r="J9863" t="s">
        <v>46</v>
      </c>
      <c r="K9863">
        <v>162</v>
      </c>
      <c r="L9863" t="s">
        <v>99</v>
      </c>
      <c r="M9863" s="9">
        <v>35</v>
      </c>
      <c r="N9863" s="10">
        <v>44</v>
      </c>
      <c r="O9863">
        <v>1.2</v>
      </c>
      <c r="P9863">
        <v>1.1499999999999999</v>
      </c>
      <c r="Q9863">
        <v>0</v>
      </c>
      <c r="R9863" t="s">
        <v>43</v>
      </c>
      <c r="S9863" s="16">
        <v>7727.9999999999991</v>
      </c>
      <c r="T9863" s="16">
        <v>0</v>
      </c>
      <c r="U9863" s="16">
        <v>750</v>
      </c>
      <c r="V9863" s="16">
        <v>500</v>
      </c>
      <c r="W9863" s="16">
        <v>7128</v>
      </c>
      <c r="X9863" s="16">
        <v>-650.00000000000091</v>
      </c>
    </row>
    <row r="9864" spans="1:24" x14ac:dyDescent="0.25">
      <c r="A9864" s="4" t="s">
        <v>5471</v>
      </c>
      <c r="B9864" t="s">
        <v>4715</v>
      </c>
      <c r="C9864" s="13" t="s">
        <v>43</v>
      </c>
      <c r="D9864" s="14">
        <v>248</v>
      </c>
      <c r="E9864" t="s">
        <v>880</v>
      </c>
      <c r="F9864" t="s">
        <v>37</v>
      </c>
      <c r="G9864" t="s">
        <v>488</v>
      </c>
      <c r="H9864" t="s">
        <v>39</v>
      </c>
      <c r="I9864" t="s">
        <v>40</v>
      </c>
      <c r="J9864" t="s">
        <v>46</v>
      </c>
      <c r="K9864">
        <v>160</v>
      </c>
      <c r="L9864" t="s">
        <v>47</v>
      </c>
      <c r="M9864" s="9">
        <v>30</v>
      </c>
      <c r="N9864" s="10">
        <v>615.38461538461536</v>
      </c>
      <c r="O9864">
        <v>0.8</v>
      </c>
      <c r="P9864">
        <v>0.89</v>
      </c>
      <c r="Q9864">
        <v>0</v>
      </c>
      <c r="R9864" t="s">
        <v>43</v>
      </c>
      <c r="S9864" s="16">
        <v>3417.6</v>
      </c>
      <c r="T9864" s="16">
        <v>615.38461538461536</v>
      </c>
      <c r="U9864" s="16">
        <v>0</v>
      </c>
      <c r="V9864" s="16">
        <v>10</v>
      </c>
      <c r="W9864" s="16">
        <v>0</v>
      </c>
      <c r="X9864" s="16">
        <v>2792.2153846153847</v>
      </c>
    </row>
    <row r="9865" spans="1:24" x14ac:dyDescent="0.25">
      <c r="A9865" s="4" t="s">
        <v>5471</v>
      </c>
      <c r="B9865" t="s">
        <v>4716</v>
      </c>
      <c r="C9865" s="13" t="s">
        <v>43</v>
      </c>
      <c r="D9865" s="14">
        <v>192</v>
      </c>
      <c r="E9865" t="s">
        <v>394</v>
      </c>
      <c r="F9865" t="s">
        <v>28</v>
      </c>
      <c r="G9865" t="s">
        <v>329</v>
      </c>
      <c r="H9865" t="s">
        <v>60</v>
      </c>
      <c r="I9865" t="s">
        <v>31</v>
      </c>
      <c r="J9865" t="s">
        <v>46</v>
      </c>
      <c r="K9865">
        <v>164</v>
      </c>
      <c r="L9865" t="s">
        <v>47</v>
      </c>
      <c r="M9865" s="9">
        <v>30</v>
      </c>
      <c r="N9865" s="10">
        <v>615.38461538461536</v>
      </c>
      <c r="O9865">
        <v>1.2</v>
      </c>
      <c r="P9865">
        <v>1.1200000000000001</v>
      </c>
      <c r="Q9865">
        <v>0</v>
      </c>
      <c r="R9865" t="s">
        <v>43</v>
      </c>
      <c r="S9865" s="16">
        <v>6451.2000000000007</v>
      </c>
      <c r="T9865" s="16">
        <v>615.38461538461536</v>
      </c>
      <c r="U9865" s="16">
        <v>200</v>
      </c>
      <c r="V9865" s="16">
        <v>50</v>
      </c>
      <c r="W9865" s="16">
        <v>0</v>
      </c>
      <c r="X9865" s="16">
        <v>5585.8153846153855</v>
      </c>
    </row>
    <row r="9866" spans="1:24" x14ac:dyDescent="0.25">
      <c r="A9866" s="4" t="s">
        <v>5471</v>
      </c>
      <c r="B9866" t="s">
        <v>4717</v>
      </c>
      <c r="C9866" s="13" t="s">
        <v>43</v>
      </c>
      <c r="D9866" s="14">
        <v>233</v>
      </c>
      <c r="E9866" t="s">
        <v>586</v>
      </c>
      <c r="F9866" t="s">
        <v>37</v>
      </c>
      <c r="G9866" t="s">
        <v>350</v>
      </c>
      <c r="H9866" t="s">
        <v>64</v>
      </c>
      <c r="I9866" t="s">
        <v>40</v>
      </c>
      <c r="J9866" t="s">
        <v>32</v>
      </c>
      <c r="K9866">
        <v>163</v>
      </c>
      <c r="L9866" t="s">
        <v>117</v>
      </c>
      <c r="M9866" s="9">
        <v>54</v>
      </c>
      <c r="N9866" s="10">
        <v>5666.666666666667</v>
      </c>
      <c r="O9866">
        <v>0.8</v>
      </c>
      <c r="P9866">
        <v>1.0900000000000001</v>
      </c>
      <c r="Q9866">
        <v>0</v>
      </c>
      <c r="R9866" t="s">
        <v>43</v>
      </c>
      <c r="S9866" s="16">
        <v>7675.344000000001</v>
      </c>
      <c r="T9866" s="16">
        <v>5666.666666666667</v>
      </c>
      <c r="U9866" s="16">
        <v>0</v>
      </c>
      <c r="V9866" s="16">
        <v>50</v>
      </c>
      <c r="W9866" s="16">
        <v>0</v>
      </c>
      <c r="X9866" s="16">
        <v>1958.677333333334</v>
      </c>
    </row>
    <row r="9867" spans="1:24" x14ac:dyDescent="0.25">
      <c r="A9867" s="4" t="s">
        <v>5471</v>
      </c>
      <c r="B9867" t="s">
        <v>4718</v>
      </c>
      <c r="C9867" s="13" t="s">
        <v>26</v>
      </c>
      <c r="D9867" s="14">
        <v>239</v>
      </c>
      <c r="E9867" t="s">
        <v>495</v>
      </c>
      <c r="F9867" t="s">
        <v>37</v>
      </c>
      <c r="G9867" t="s">
        <v>496</v>
      </c>
      <c r="H9867" t="s">
        <v>51</v>
      </c>
      <c r="I9867" t="s">
        <v>40</v>
      </c>
      <c r="J9867" t="s">
        <v>46</v>
      </c>
      <c r="K9867">
        <v>0</v>
      </c>
      <c r="L9867" t="s">
        <v>90</v>
      </c>
      <c r="M9867" s="9">
        <v>35</v>
      </c>
      <c r="N9867" s="10">
        <v>923.07692307692309</v>
      </c>
      <c r="O9867">
        <v>0.8</v>
      </c>
      <c r="P9867">
        <v>1</v>
      </c>
      <c r="Q9867">
        <v>0</v>
      </c>
      <c r="R9867" t="s">
        <v>43</v>
      </c>
      <c r="S9867" s="16">
        <v>0</v>
      </c>
      <c r="T9867" s="16">
        <v>0</v>
      </c>
      <c r="U9867" s="16">
        <v>750</v>
      </c>
      <c r="V9867" s="16">
        <v>10</v>
      </c>
      <c r="W9867" s="16">
        <v>0</v>
      </c>
      <c r="X9867" s="16">
        <v>-760</v>
      </c>
    </row>
    <row r="9868" spans="1:24" x14ac:dyDescent="0.25">
      <c r="A9868" s="4" t="s">
        <v>5471</v>
      </c>
      <c r="B9868" t="s">
        <v>4719</v>
      </c>
      <c r="C9868" s="13" t="s">
        <v>35</v>
      </c>
      <c r="D9868" s="14">
        <v>93</v>
      </c>
      <c r="E9868" t="s">
        <v>144</v>
      </c>
      <c r="F9868" t="s">
        <v>28</v>
      </c>
      <c r="G9868" t="s">
        <v>145</v>
      </c>
      <c r="H9868" t="s">
        <v>51</v>
      </c>
      <c r="I9868" t="s">
        <v>86</v>
      </c>
      <c r="J9868" t="s">
        <v>32</v>
      </c>
      <c r="K9868">
        <v>168</v>
      </c>
      <c r="L9868" t="s">
        <v>41</v>
      </c>
      <c r="M9868" s="9">
        <v>48</v>
      </c>
      <c r="N9868" s="10">
        <v>5416.666666666667</v>
      </c>
      <c r="O9868">
        <v>0.9</v>
      </c>
      <c r="P9868">
        <v>1.1100000000000001</v>
      </c>
      <c r="Q9868">
        <v>0</v>
      </c>
      <c r="R9868" t="s">
        <v>43</v>
      </c>
      <c r="S9868" s="16">
        <v>7672.3200000000006</v>
      </c>
      <c r="T9868" s="16">
        <v>5416.666666666667</v>
      </c>
      <c r="U9868" s="16">
        <v>0</v>
      </c>
      <c r="V9868" s="16">
        <v>0</v>
      </c>
      <c r="W9868" s="16">
        <v>0</v>
      </c>
      <c r="X9868" s="16">
        <v>2255.6533333333336</v>
      </c>
    </row>
    <row r="9869" spans="1:24" x14ac:dyDescent="0.25">
      <c r="A9869" s="4" t="s">
        <v>5471</v>
      </c>
      <c r="B9869" t="s">
        <v>4720</v>
      </c>
      <c r="C9869" s="13" t="s">
        <v>35</v>
      </c>
      <c r="D9869" s="14">
        <v>307</v>
      </c>
      <c r="E9869" t="s">
        <v>581</v>
      </c>
      <c r="F9869" t="s">
        <v>28</v>
      </c>
      <c r="G9869" t="s">
        <v>582</v>
      </c>
      <c r="H9869" t="s">
        <v>60</v>
      </c>
      <c r="I9869" t="s">
        <v>76</v>
      </c>
      <c r="J9869" t="s">
        <v>46</v>
      </c>
      <c r="K9869">
        <v>161</v>
      </c>
      <c r="L9869" t="s">
        <v>53</v>
      </c>
      <c r="M9869" s="9">
        <v>24</v>
      </c>
      <c r="N9869" s="10">
        <v>384.61538461538464</v>
      </c>
      <c r="O9869">
        <v>1</v>
      </c>
      <c r="P9869">
        <v>0.92</v>
      </c>
      <c r="Q9869">
        <v>0</v>
      </c>
      <c r="R9869" t="s">
        <v>43</v>
      </c>
      <c r="S9869" s="16">
        <v>3532.8</v>
      </c>
      <c r="T9869" s="16">
        <v>384.61538461538464</v>
      </c>
      <c r="U9869" s="16">
        <v>0</v>
      </c>
      <c r="V9869" s="16">
        <v>10</v>
      </c>
      <c r="W9869" s="16">
        <v>0</v>
      </c>
      <c r="X9869" s="16">
        <v>3138.1846153846154</v>
      </c>
    </row>
    <row r="9870" spans="1:24" x14ac:dyDescent="0.25">
      <c r="A9870" s="4" t="s">
        <v>5471</v>
      </c>
      <c r="B9870" t="s">
        <v>4721</v>
      </c>
      <c r="C9870" s="13" t="s">
        <v>43</v>
      </c>
      <c r="D9870" s="14">
        <v>145</v>
      </c>
      <c r="E9870" t="s">
        <v>921</v>
      </c>
      <c r="F9870" t="s">
        <v>37</v>
      </c>
      <c r="G9870" t="s">
        <v>387</v>
      </c>
      <c r="H9870" t="s">
        <v>81</v>
      </c>
      <c r="I9870" t="s">
        <v>40</v>
      </c>
      <c r="J9870" t="s">
        <v>46</v>
      </c>
      <c r="K9870">
        <v>0</v>
      </c>
      <c r="L9870" t="s">
        <v>47</v>
      </c>
      <c r="M9870" s="9">
        <v>30</v>
      </c>
      <c r="N9870" s="10">
        <v>615.38461538461536</v>
      </c>
      <c r="O9870">
        <v>0.8</v>
      </c>
      <c r="P9870">
        <v>0.96</v>
      </c>
      <c r="Q9870">
        <v>0</v>
      </c>
      <c r="R9870" t="s">
        <v>43</v>
      </c>
      <c r="S9870" s="16">
        <v>0</v>
      </c>
      <c r="T9870" s="16">
        <v>0</v>
      </c>
      <c r="U9870" s="16">
        <v>0</v>
      </c>
      <c r="V9870" s="16">
        <v>10</v>
      </c>
      <c r="W9870" s="16">
        <v>0</v>
      </c>
      <c r="X9870" s="16">
        <v>-10</v>
      </c>
    </row>
    <row r="9871" spans="1:24" x14ac:dyDescent="0.25">
      <c r="A9871" s="4" t="s">
        <v>5471</v>
      </c>
      <c r="B9871" t="s">
        <v>4722</v>
      </c>
      <c r="C9871" s="13" t="s">
        <v>43</v>
      </c>
      <c r="D9871" s="14">
        <v>189</v>
      </c>
      <c r="E9871" t="s">
        <v>688</v>
      </c>
      <c r="F9871" t="s">
        <v>37</v>
      </c>
      <c r="G9871" t="s">
        <v>127</v>
      </c>
      <c r="H9871" t="s">
        <v>51</v>
      </c>
      <c r="I9871" t="s">
        <v>40</v>
      </c>
      <c r="J9871" t="s">
        <v>46</v>
      </c>
      <c r="K9871">
        <v>0</v>
      </c>
      <c r="L9871" t="s">
        <v>47</v>
      </c>
      <c r="M9871" s="9">
        <v>30</v>
      </c>
      <c r="N9871" s="10">
        <v>615.38461538461536</v>
      </c>
      <c r="O9871">
        <v>0.8</v>
      </c>
      <c r="P9871">
        <v>1.2</v>
      </c>
      <c r="Q9871">
        <v>0</v>
      </c>
      <c r="R9871" t="s">
        <v>43</v>
      </c>
      <c r="S9871" s="16">
        <v>0</v>
      </c>
      <c r="T9871" s="16">
        <v>0</v>
      </c>
      <c r="U9871" s="16">
        <v>1000</v>
      </c>
      <c r="V9871" s="16">
        <v>0</v>
      </c>
      <c r="W9871" s="16">
        <v>0</v>
      </c>
      <c r="X9871" s="16">
        <v>-1000</v>
      </c>
    </row>
    <row r="9872" spans="1:24" x14ac:dyDescent="0.25">
      <c r="A9872" s="4" t="s">
        <v>5471</v>
      </c>
      <c r="B9872" t="s">
        <v>4723</v>
      </c>
      <c r="C9872" s="13" t="s">
        <v>35</v>
      </c>
      <c r="D9872" s="14">
        <v>28</v>
      </c>
      <c r="E9872" t="s">
        <v>611</v>
      </c>
      <c r="F9872" t="s">
        <v>28</v>
      </c>
      <c r="G9872" t="s">
        <v>172</v>
      </c>
      <c r="H9872" t="s">
        <v>51</v>
      </c>
      <c r="I9872" t="s">
        <v>31</v>
      </c>
      <c r="J9872" t="s">
        <v>32</v>
      </c>
      <c r="K9872">
        <v>162</v>
      </c>
      <c r="L9872" t="s">
        <v>41</v>
      </c>
      <c r="M9872" s="9">
        <v>48</v>
      </c>
      <c r="N9872" s="10">
        <v>5416.666666666667</v>
      </c>
      <c r="O9872">
        <v>1.2</v>
      </c>
      <c r="P9872">
        <v>1.0900000000000001</v>
      </c>
      <c r="Q9872">
        <v>0</v>
      </c>
      <c r="R9872" t="s">
        <v>43</v>
      </c>
      <c r="S9872" s="16">
        <v>10045.44</v>
      </c>
      <c r="T9872" s="16">
        <v>5416.666666666667</v>
      </c>
      <c r="U9872" s="16">
        <v>0</v>
      </c>
      <c r="V9872" s="16">
        <v>10</v>
      </c>
      <c r="W9872" s="16">
        <v>0</v>
      </c>
      <c r="X9872" s="16">
        <v>4618.7733333333335</v>
      </c>
    </row>
    <row r="9873" spans="1:24" x14ac:dyDescent="0.25">
      <c r="A9873" s="4" t="s">
        <v>5471</v>
      </c>
      <c r="B9873" t="s">
        <v>4724</v>
      </c>
      <c r="C9873" s="13" t="s">
        <v>78</v>
      </c>
      <c r="D9873" s="14">
        <v>194</v>
      </c>
      <c r="E9873" t="s">
        <v>480</v>
      </c>
      <c r="F9873" t="s">
        <v>37</v>
      </c>
      <c r="G9873" t="s">
        <v>329</v>
      </c>
      <c r="H9873" t="s">
        <v>60</v>
      </c>
      <c r="I9873" t="s">
        <v>76</v>
      </c>
      <c r="J9873" t="s">
        <v>46</v>
      </c>
      <c r="K9873">
        <v>161</v>
      </c>
      <c r="L9873" t="s">
        <v>82</v>
      </c>
      <c r="M9873" s="9">
        <v>40</v>
      </c>
      <c r="N9873" s="10">
        <v>1230.7692307692307</v>
      </c>
      <c r="O9873">
        <v>1</v>
      </c>
      <c r="P9873">
        <v>1.1200000000000001</v>
      </c>
      <c r="Q9873">
        <v>0</v>
      </c>
      <c r="R9873" t="s">
        <v>43</v>
      </c>
      <c r="S9873" s="16">
        <v>7212.8000000000011</v>
      </c>
      <c r="T9873" s="16">
        <v>1230.7692307692307</v>
      </c>
      <c r="U9873" s="16">
        <v>0</v>
      </c>
      <c r="V9873" s="16">
        <v>0</v>
      </c>
      <c r="W9873" s="16">
        <v>0</v>
      </c>
      <c r="X9873" s="16">
        <v>5982.0307692307706</v>
      </c>
    </row>
    <row r="9874" spans="1:24" x14ac:dyDescent="0.25">
      <c r="A9874" s="4" t="s">
        <v>5471</v>
      </c>
      <c r="B9874" t="s">
        <v>4725</v>
      </c>
      <c r="C9874" s="13" t="s">
        <v>92</v>
      </c>
      <c r="D9874" s="14">
        <v>238</v>
      </c>
      <c r="E9874" t="s">
        <v>870</v>
      </c>
      <c r="F9874" t="s">
        <v>28</v>
      </c>
      <c r="G9874" t="s">
        <v>496</v>
      </c>
      <c r="H9874" t="s">
        <v>51</v>
      </c>
      <c r="I9874" t="s">
        <v>76</v>
      </c>
      <c r="J9874" t="s">
        <v>46</v>
      </c>
      <c r="K9874">
        <v>164</v>
      </c>
      <c r="L9874" t="s">
        <v>99</v>
      </c>
      <c r="M9874" s="9">
        <v>40</v>
      </c>
      <c r="N9874" s="10">
        <v>48</v>
      </c>
      <c r="O9874">
        <v>1</v>
      </c>
      <c r="P9874">
        <v>1</v>
      </c>
      <c r="Q9874">
        <v>0</v>
      </c>
      <c r="R9874" t="s">
        <v>43</v>
      </c>
      <c r="S9874" s="16">
        <v>6400</v>
      </c>
      <c r="T9874" s="16">
        <v>0</v>
      </c>
      <c r="U9874" s="16">
        <v>0</v>
      </c>
      <c r="V9874" s="16">
        <v>0</v>
      </c>
      <c r="W9874" s="16">
        <v>7872</v>
      </c>
      <c r="X9874" s="16">
        <v>-1472</v>
      </c>
    </row>
    <row r="9875" spans="1:24" x14ac:dyDescent="0.25">
      <c r="A9875" s="4" t="s">
        <v>5471</v>
      </c>
      <c r="B9875" t="s">
        <v>4726</v>
      </c>
      <c r="C9875" s="13" t="s">
        <v>92</v>
      </c>
      <c r="D9875" s="14">
        <v>206</v>
      </c>
      <c r="E9875" t="s">
        <v>174</v>
      </c>
      <c r="F9875" t="s">
        <v>37</v>
      </c>
      <c r="G9875" t="s">
        <v>137</v>
      </c>
      <c r="H9875" t="s">
        <v>39</v>
      </c>
      <c r="I9875" t="s">
        <v>40</v>
      </c>
      <c r="J9875" t="s">
        <v>32</v>
      </c>
      <c r="K9875">
        <v>0</v>
      </c>
      <c r="L9875" t="s">
        <v>95</v>
      </c>
      <c r="M9875" s="9">
        <v>35</v>
      </c>
      <c r="N9875" s="10">
        <v>51</v>
      </c>
      <c r="O9875">
        <v>0.8</v>
      </c>
      <c r="P9875">
        <v>1</v>
      </c>
      <c r="Q9875">
        <v>0</v>
      </c>
      <c r="R9875" t="s">
        <v>43</v>
      </c>
      <c r="S9875" s="16">
        <v>0</v>
      </c>
      <c r="T9875" s="16">
        <v>0</v>
      </c>
      <c r="U9875" s="16">
        <v>0</v>
      </c>
      <c r="V9875" s="16">
        <v>0</v>
      </c>
      <c r="W9875" s="16">
        <v>0</v>
      </c>
      <c r="X9875" s="16">
        <v>0</v>
      </c>
    </row>
    <row r="9876" spans="1:24" x14ac:dyDescent="0.25">
      <c r="A9876" s="4" t="s">
        <v>5471</v>
      </c>
      <c r="B9876" t="s">
        <v>4727</v>
      </c>
      <c r="C9876" s="13" t="s">
        <v>92</v>
      </c>
      <c r="D9876" s="14">
        <v>125</v>
      </c>
      <c r="E9876" t="s">
        <v>1490</v>
      </c>
      <c r="F9876" t="s">
        <v>37</v>
      </c>
      <c r="G9876" t="s">
        <v>105</v>
      </c>
      <c r="H9876" t="s">
        <v>39</v>
      </c>
      <c r="I9876" t="s">
        <v>40</v>
      </c>
      <c r="J9876" t="s">
        <v>46</v>
      </c>
      <c r="K9876">
        <v>0</v>
      </c>
      <c r="L9876" t="s">
        <v>99</v>
      </c>
      <c r="M9876" s="9">
        <v>48</v>
      </c>
      <c r="N9876" s="10">
        <v>45</v>
      </c>
      <c r="O9876">
        <v>0.8</v>
      </c>
      <c r="P9876">
        <v>1.1499999999999999</v>
      </c>
      <c r="Q9876">
        <v>0</v>
      </c>
      <c r="R9876" t="s">
        <v>43</v>
      </c>
      <c r="S9876" s="16">
        <v>0</v>
      </c>
      <c r="T9876" s="16">
        <v>0</v>
      </c>
      <c r="U9876" s="16">
        <v>0</v>
      </c>
      <c r="V9876" s="16">
        <v>0</v>
      </c>
      <c r="W9876" s="16">
        <v>0</v>
      </c>
      <c r="X9876" s="16">
        <v>0</v>
      </c>
    </row>
    <row r="9877" spans="1:24" x14ac:dyDescent="0.25">
      <c r="A9877" s="4" t="s">
        <v>5471</v>
      </c>
      <c r="B9877" t="s">
        <v>4728</v>
      </c>
      <c r="C9877" s="13" t="s">
        <v>92</v>
      </c>
      <c r="D9877" s="14">
        <v>100</v>
      </c>
      <c r="E9877" t="s">
        <v>158</v>
      </c>
      <c r="F9877" t="s">
        <v>28</v>
      </c>
      <c r="G9877" t="s">
        <v>159</v>
      </c>
      <c r="H9877" t="s">
        <v>39</v>
      </c>
      <c r="I9877" t="s">
        <v>76</v>
      </c>
      <c r="J9877" t="s">
        <v>46</v>
      </c>
      <c r="K9877">
        <v>0</v>
      </c>
      <c r="L9877" t="s">
        <v>99</v>
      </c>
      <c r="M9877" s="9">
        <v>35</v>
      </c>
      <c r="N9877" s="10">
        <v>53</v>
      </c>
      <c r="O9877">
        <v>1</v>
      </c>
      <c r="P9877">
        <v>1.01</v>
      </c>
      <c r="Q9877">
        <v>0</v>
      </c>
      <c r="R9877" t="s">
        <v>43</v>
      </c>
      <c r="S9877" s="16">
        <v>5656</v>
      </c>
      <c r="T9877" s="16">
        <v>0</v>
      </c>
      <c r="U9877" s="16">
        <v>0</v>
      </c>
      <c r="V9877" s="16">
        <v>0</v>
      </c>
      <c r="W9877" s="16">
        <v>0</v>
      </c>
      <c r="X9877" s="16">
        <v>5656</v>
      </c>
    </row>
    <row r="9878" spans="1:24" x14ac:dyDescent="0.25">
      <c r="A9878" s="4" t="s">
        <v>5471</v>
      </c>
      <c r="B9878" t="s">
        <v>4729</v>
      </c>
      <c r="C9878" s="13" t="s">
        <v>35</v>
      </c>
      <c r="D9878" s="14">
        <v>91</v>
      </c>
      <c r="E9878" t="s">
        <v>1033</v>
      </c>
      <c r="F9878" t="s">
        <v>28</v>
      </c>
      <c r="G9878" t="s">
        <v>1034</v>
      </c>
      <c r="H9878" t="s">
        <v>51</v>
      </c>
      <c r="I9878" t="s">
        <v>76</v>
      </c>
      <c r="J9878" t="s">
        <v>32</v>
      </c>
      <c r="K9878">
        <v>167</v>
      </c>
      <c r="L9878" t="s">
        <v>41</v>
      </c>
      <c r="M9878" s="9">
        <v>48</v>
      </c>
      <c r="N9878" s="10">
        <v>5416.666666666667</v>
      </c>
      <c r="O9878">
        <v>1</v>
      </c>
      <c r="P9878">
        <v>1.1299999999999999</v>
      </c>
      <c r="Q9878">
        <v>0</v>
      </c>
      <c r="R9878" t="s">
        <v>43</v>
      </c>
      <c r="S9878" s="16">
        <v>8678.4</v>
      </c>
      <c r="T9878" s="16">
        <v>5416.666666666667</v>
      </c>
      <c r="U9878" s="16">
        <v>0</v>
      </c>
      <c r="V9878" s="16">
        <v>50</v>
      </c>
      <c r="W9878" s="16">
        <v>0</v>
      </c>
      <c r="X9878" s="16">
        <v>3211.7333333333327</v>
      </c>
    </row>
    <row r="9879" spans="1:24" x14ac:dyDescent="0.25">
      <c r="A9879" s="4" t="s">
        <v>5471</v>
      </c>
      <c r="B9879" t="s">
        <v>4730</v>
      </c>
      <c r="C9879" s="13" t="s">
        <v>92</v>
      </c>
      <c r="D9879" s="14">
        <v>263</v>
      </c>
      <c r="E9879" t="s">
        <v>1030</v>
      </c>
      <c r="F9879" t="s">
        <v>28</v>
      </c>
      <c r="G9879" t="s">
        <v>403</v>
      </c>
      <c r="H9879" t="s">
        <v>51</v>
      </c>
      <c r="I9879" t="s">
        <v>76</v>
      </c>
      <c r="J9879" t="s">
        <v>46</v>
      </c>
      <c r="K9879">
        <v>162</v>
      </c>
      <c r="L9879" t="s">
        <v>99</v>
      </c>
      <c r="M9879" s="9">
        <v>48</v>
      </c>
      <c r="N9879" s="10">
        <v>53</v>
      </c>
      <c r="O9879">
        <v>1</v>
      </c>
      <c r="P9879">
        <v>1.1499999999999999</v>
      </c>
      <c r="Q9879">
        <v>0</v>
      </c>
      <c r="R9879" t="s">
        <v>43</v>
      </c>
      <c r="S9879" s="16">
        <v>8832</v>
      </c>
      <c r="T9879" s="16">
        <v>0</v>
      </c>
      <c r="U9879" s="16">
        <v>750</v>
      </c>
      <c r="V9879" s="16">
        <v>10</v>
      </c>
      <c r="W9879" s="16">
        <v>8586</v>
      </c>
      <c r="X9879" s="16">
        <v>-514</v>
      </c>
    </row>
    <row r="9880" spans="1:24" x14ac:dyDescent="0.25">
      <c r="A9880" s="4" t="s">
        <v>5471</v>
      </c>
      <c r="B9880" t="s">
        <v>4731</v>
      </c>
      <c r="C9880" s="13" t="s">
        <v>78</v>
      </c>
      <c r="D9880" s="14">
        <v>4</v>
      </c>
      <c r="E9880" t="s">
        <v>308</v>
      </c>
      <c r="F9880" t="s">
        <v>37</v>
      </c>
      <c r="G9880" t="s">
        <v>309</v>
      </c>
      <c r="H9880" t="s">
        <v>60</v>
      </c>
      <c r="I9880" t="s">
        <v>76</v>
      </c>
      <c r="J9880" t="s">
        <v>46</v>
      </c>
      <c r="K9880">
        <v>168</v>
      </c>
      <c r="L9880" t="s">
        <v>82</v>
      </c>
      <c r="M9880" s="9">
        <v>40</v>
      </c>
      <c r="N9880" s="10">
        <v>1230.7692307692307</v>
      </c>
      <c r="O9880">
        <v>1</v>
      </c>
      <c r="P9880">
        <v>0.97</v>
      </c>
      <c r="Q9880">
        <v>0</v>
      </c>
      <c r="R9880" t="s">
        <v>43</v>
      </c>
      <c r="S9880" s="16">
        <v>6518.4</v>
      </c>
      <c r="T9880" s="16">
        <v>1230.7692307692307</v>
      </c>
      <c r="U9880" s="16">
        <v>0</v>
      </c>
      <c r="V9880" s="16">
        <v>0</v>
      </c>
      <c r="W9880" s="16">
        <v>0</v>
      </c>
      <c r="X9880" s="16">
        <v>5287.6307692307691</v>
      </c>
    </row>
    <row r="9881" spans="1:24" x14ac:dyDescent="0.25">
      <c r="A9881" s="4" t="s">
        <v>5471</v>
      </c>
      <c r="B9881" t="s">
        <v>4732</v>
      </c>
      <c r="C9881" s="13" t="s">
        <v>35</v>
      </c>
      <c r="D9881" s="14">
        <v>49</v>
      </c>
      <c r="E9881" t="s">
        <v>317</v>
      </c>
      <c r="F9881" t="s">
        <v>28</v>
      </c>
      <c r="G9881" t="s">
        <v>318</v>
      </c>
      <c r="H9881" t="s">
        <v>81</v>
      </c>
      <c r="I9881" t="s">
        <v>40</v>
      </c>
      <c r="J9881" t="s">
        <v>46</v>
      </c>
      <c r="K9881">
        <v>164</v>
      </c>
      <c r="L9881" t="s">
        <v>53</v>
      </c>
      <c r="M9881" s="9">
        <v>24</v>
      </c>
      <c r="N9881" s="10">
        <v>384.61538461538464</v>
      </c>
      <c r="O9881">
        <v>0.8</v>
      </c>
      <c r="P9881">
        <v>0.97</v>
      </c>
      <c r="Q9881">
        <v>0</v>
      </c>
      <c r="R9881" t="s">
        <v>43</v>
      </c>
      <c r="S9881" s="16">
        <v>2979.84</v>
      </c>
      <c r="T9881" s="16">
        <v>384.61538461538464</v>
      </c>
      <c r="U9881" s="16">
        <v>0</v>
      </c>
      <c r="V9881" s="16">
        <v>0</v>
      </c>
      <c r="W9881" s="16">
        <v>0</v>
      </c>
      <c r="X9881" s="16">
        <v>2595.2246153846154</v>
      </c>
    </row>
    <row r="9882" spans="1:24" x14ac:dyDescent="0.25">
      <c r="A9882" s="4" t="s">
        <v>5471</v>
      </c>
      <c r="B9882" t="s">
        <v>4733</v>
      </c>
      <c r="C9882" s="13" t="s">
        <v>78</v>
      </c>
      <c r="D9882" s="14">
        <v>99</v>
      </c>
      <c r="E9882" t="s">
        <v>354</v>
      </c>
      <c r="F9882" t="s">
        <v>37</v>
      </c>
      <c r="G9882" t="s">
        <v>159</v>
      </c>
      <c r="H9882" t="s">
        <v>39</v>
      </c>
      <c r="I9882" t="s">
        <v>52</v>
      </c>
      <c r="J9882" t="s">
        <v>46</v>
      </c>
      <c r="K9882">
        <v>165</v>
      </c>
      <c r="L9882" t="s">
        <v>82</v>
      </c>
      <c r="M9882" s="9">
        <v>40</v>
      </c>
      <c r="N9882" s="10">
        <v>1230.7692307692307</v>
      </c>
      <c r="O9882">
        <v>1.1000000000000001</v>
      </c>
      <c r="P9882">
        <v>1.01</v>
      </c>
      <c r="Q9882">
        <v>0</v>
      </c>
      <c r="R9882" t="s">
        <v>43</v>
      </c>
      <c r="S9882" s="16">
        <v>7332.6000000000013</v>
      </c>
      <c r="T9882" s="16">
        <v>1230.7692307692307</v>
      </c>
      <c r="U9882" s="16">
        <v>500</v>
      </c>
      <c r="V9882" s="16">
        <v>0</v>
      </c>
      <c r="W9882" s="16">
        <v>0</v>
      </c>
      <c r="X9882" s="16">
        <v>5601.8307692307708</v>
      </c>
    </row>
    <row r="9883" spans="1:24" x14ac:dyDescent="0.25">
      <c r="A9883" s="4" t="s">
        <v>5471</v>
      </c>
      <c r="B9883" t="s">
        <v>4734</v>
      </c>
      <c r="C9883" s="13" t="s">
        <v>92</v>
      </c>
      <c r="D9883" s="14">
        <v>245</v>
      </c>
      <c r="E9883" t="s">
        <v>914</v>
      </c>
      <c r="F9883" t="s">
        <v>37</v>
      </c>
      <c r="G9883" t="s">
        <v>109</v>
      </c>
      <c r="H9883" t="s">
        <v>64</v>
      </c>
      <c r="I9883" t="s">
        <v>76</v>
      </c>
      <c r="J9883" t="s">
        <v>46</v>
      </c>
      <c r="K9883">
        <v>0</v>
      </c>
      <c r="L9883" t="s">
        <v>99</v>
      </c>
      <c r="M9883" s="9">
        <v>35</v>
      </c>
      <c r="N9883" s="10">
        <v>55</v>
      </c>
      <c r="O9883">
        <v>1</v>
      </c>
      <c r="P9883">
        <v>0.86</v>
      </c>
      <c r="Q9883">
        <v>0</v>
      </c>
      <c r="R9883" t="s">
        <v>43</v>
      </c>
      <c r="S9883" s="16">
        <v>0</v>
      </c>
      <c r="T9883" s="16">
        <v>0</v>
      </c>
      <c r="U9883" s="16">
        <v>0</v>
      </c>
      <c r="V9883" s="16">
        <v>0</v>
      </c>
      <c r="W9883" s="16">
        <v>0</v>
      </c>
      <c r="X9883" s="16">
        <v>0</v>
      </c>
    </row>
    <row r="9884" spans="1:24" x14ac:dyDescent="0.25">
      <c r="A9884" s="4" t="s">
        <v>5471</v>
      </c>
      <c r="B9884" t="s">
        <v>4735</v>
      </c>
      <c r="C9884" s="13" t="s">
        <v>43</v>
      </c>
      <c r="D9884" s="14">
        <v>10</v>
      </c>
      <c r="E9884" t="s">
        <v>379</v>
      </c>
      <c r="F9884" t="s">
        <v>28</v>
      </c>
      <c r="G9884" t="s">
        <v>237</v>
      </c>
      <c r="H9884" t="s">
        <v>30</v>
      </c>
      <c r="I9884" t="s">
        <v>31</v>
      </c>
      <c r="J9884" t="s">
        <v>46</v>
      </c>
      <c r="K9884">
        <v>0</v>
      </c>
      <c r="L9884" t="s">
        <v>47</v>
      </c>
      <c r="M9884" s="9">
        <v>30</v>
      </c>
      <c r="N9884" s="10">
        <v>615.38461538461536</v>
      </c>
      <c r="O9884">
        <v>1.2</v>
      </c>
      <c r="P9884">
        <v>1.1399999999999999</v>
      </c>
      <c r="Q9884">
        <v>0</v>
      </c>
      <c r="R9884" t="s">
        <v>43</v>
      </c>
      <c r="S9884" s="16">
        <v>6566.4</v>
      </c>
      <c r="T9884" s="16">
        <v>0</v>
      </c>
      <c r="U9884" s="16">
        <v>1000</v>
      </c>
      <c r="V9884" s="16">
        <v>10</v>
      </c>
      <c r="W9884" s="16">
        <v>0</v>
      </c>
      <c r="X9884" s="16">
        <v>5556.4</v>
      </c>
    </row>
    <row r="9885" spans="1:24" x14ac:dyDescent="0.25">
      <c r="A9885" s="4" t="s">
        <v>5471</v>
      </c>
      <c r="B9885" t="s">
        <v>4736</v>
      </c>
      <c r="C9885" s="13" t="s">
        <v>43</v>
      </c>
      <c r="D9885" s="14">
        <v>214</v>
      </c>
      <c r="E9885" t="s">
        <v>624</v>
      </c>
      <c r="F9885" t="s">
        <v>37</v>
      </c>
      <c r="G9885" t="s">
        <v>625</v>
      </c>
      <c r="H9885" t="s">
        <v>30</v>
      </c>
      <c r="I9885" t="s">
        <v>52</v>
      </c>
      <c r="J9885" t="s">
        <v>46</v>
      </c>
      <c r="K9885">
        <v>167</v>
      </c>
      <c r="L9885" t="s">
        <v>47</v>
      </c>
      <c r="M9885" s="9">
        <v>30</v>
      </c>
      <c r="N9885" s="10">
        <v>615.38461538461536</v>
      </c>
      <c r="O9885">
        <v>1.1000000000000001</v>
      </c>
      <c r="P9885">
        <v>0.86</v>
      </c>
      <c r="Q9885">
        <v>0</v>
      </c>
      <c r="R9885" t="s">
        <v>43</v>
      </c>
      <c r="S9885" s="16">
        <v>4739.46</v>
      </c>
      <c r="T9885" s="16">
        <v>615.38461538461536</v>
      </c>
      <c r="U9885" s="16">
        <v>750</v>
      </c>
      <c r="V9885" s="16">
        <v>0</v>
      </c>
      <c r="W9885" s="16">
        <v>0</v>
      </c>
      <c r="X9885" s="16">
        <v>3374.0753846153848</v>
      </c>
    </row>
    <row r="9886" spans="1:24" x14ac:dyDescent="0.25">
      <c r="A9886" s="4" t="s">
        <v>5471</v>
      </c>
      <c r="B9886" t="s">
        <v>4737</v>
      </c>
      <c r="C9886" s="13" t="s">
        <v>92</v>
      </c>
      <c r="D9886" s="14">
        <v>181</v>
      </c>
      <c r="E9886" t="s">
        <v>471</v>
      </c>
      <c r="F9886" t="s">
        <v>37</v>
      </c>
      <c r="G9886" t="s">
        <v>472</v>
      </c>
      <c r="H9886" t="s">
        <v>30</v>
      </c>
      <c r="I9886" t="s">
        <v>31</v>
      </c>
      <c r="J9886" t="s">
        <v>46</v>
      </c>
      <c r="K9886">
        <v>167</v>
      </c>
      <c r="L9886" t="s">
        <v>99</v>
      </c>
      <c r="M9886" s="9">
        <v>40</v>
      </c>
      <c r="N9886" s="10">
        <v>50</v>
      </c>
      <c r="O9886">
        <v>1.2</v>
      </c>
      <c r="P9886">
        <v>0.95</v>
      </c>
      <c r="Q9886">
        <v>0</v>
      </c>
      <c r="R9886" t="s">
        <v>43</v>
      </c>
      <c r="S9886" s="16">
        <v>7615.2</v>
      </c>
      <c r="T9886" s="16">
        <v>0</v>
      </c>
      <c r="U9886" s="16">
        <v>1000</v>
      </c>
      <c r="V9886" s="16">
        <v>100</v>
      </c>
      <c r="W9886" s="16">
        <v>8350</v>
      </c>
      <c r="X9886" s="16">
        <v>-1834.8000000000002</v>
      </c>
    </row>
    <row r="9887" spans="1:24" x14ac:dyDescent="0.25">
      <c r="A9887" s="4" t="s">
        <v>5471</v>
      </c>
      <c r="B9887" t="s">
        <v>4738</v>
      </c>
      <c r="C9887" s="13" t="s">
        <v>26</v>
      </c>
      <c r="D9887" s="14">
        <v>98</v>
      </c>
      <c r="E9887" t="s">
        <v>995</v>
      </c>
      <c r="F9887" t="s">
        <v>28</v>
      </c>
      <c r="G9887" t="s">
        <v>159</v>
      </c>
      <c r="H9887" t="s">
        <v>39</v>
      </c>
      <c r="I9887" t="s">
        <v>31</v>
      </c>
      <c r="J9887" t="s">
        <v>46</v>
      </c>
      <c r="K9887">
        <v>161</v>
      </c>
      <c r="L9887" t="s">
        <v>90</v>
      </c>
      <c r="M9887" s="9">
        <v>35</v>
      </c>
      <c r="N9887" s="10">
        <v>923.07692307692309</v>
      </c>
      <c r="O9887">
        <v>1.2</v>
      </c>
      <c r="P9887">
        <v>1.01</v>
      </c>
      <c r="Q9887">
        <v>0</v>
      </c>
      <c r="R9887" t="s">
        <v>43</v>
      </c>
      <c r="S9887" s="16">
        <v>6787.2</v>
      </c>
      <c r="T9887" s="16">
        <v>923.07692307692309</v>
      </c>
      <c r="U9887" s="16">
        <v>0</v>
      </c>
      <c r="V9887" s="16">
        <v>0</v>
      </c>
      <c r="W9887" s="16">
        <v>0</v>
      </c>
      <c r="X9887" s="16">
        <v>5864.123076923077</v>
      </c>
    </row>
    <row r="9888" spans="1:24" x14ac:dyDescent="0.25">
      <c r="A9888" s="4" t="s">
        <v>5471</v>
      </c>
      <c r="B9888" t="s">
        <v>4739</v>
      </c>
      <c r="C9888" s="13" t="s">
        <v>66</v>
      </c>
      <c r="D9888" s="14">
        <v>256</v>
      </c>
      <c r="E9888" t="s">
        <v>140</v>
      </c>
      <c r="F9888" t="s">
        <v>37</v>
      </c>
      <c r="G9888" t="s">
        <v>124</v>
      </c>
      <c r="H9888" t="s">
        <v>51</v>
      </c>
      <c r="I9888" t="s">
        <v>31</v>
      </c>
      <c r="J9888" t="s">
        <v>32</v>
      </c>
      <c r="K9888">
        <v>0</v>
      </c>
      <c r="L9888" t="s">
        <v>296</v>
      </c>
      <c r="M9888" s="9">
        <v>72</v>
      </c>
      <c r="N9888" s="10">
        <v>8333.3333333333339</v>
      </c>
      <c r="O9888">
        <v>1.2</v>
      </c>
      <c r="P9888">
        <v>1.17</v>
      </c>
      <c r="Q9888">
        <v>0</v>
      </c>
      <c r="R9888" t="s">
        <v>43</v>
      </c>
      <c r="S9888" s="16">
        <v>0</v>
      </c>
      <c r="T9888" s="16">
        <v>0</v>
      </c>
      <c r="U9888" s="16">
        <v>750</v>
      </c>
      <c r="V9888" s="16">
        <v>0</v>
      </c>
      <c r="W9888" s="16">
        <v>0</v>
      </c>
      <c r="X9888" s="16">
        <v>-750</v>
      </c>
    </row>
    <row r="9889" spans="1:24" x14ac:dyDescent="0.25">
      <c r="A9889" s="4" t="s">
        <v>5471</v>
      </c>
      <c r="B9889" t="s">
        <v>4740</v>
      </c>
      <c r="C9889" s="13" t="s">
        <v>35</v>
      </c>
      <c r="D9889" s="14">
        <v>186</v>
      </c>
      <c r="E9889" t="s">
        <v>463</v>
      </c>
      <c r="F9889" t="s">
        <v>37</v>
      </c>
      <c r="G9889" t="s">
        <v>127</v>
      </c>
      <c r="H9889" t="s">
        <v>51</v>
      </c>
      <c r="I9889" t="s">
        <v>31</v>
      </c>
      <c r="J9889" t="s">
        <v>46</v>
      </c>
      <c r="K9889">
        <v>164</v>
      </c>
      <c r="L9889" t="s">
        <v>53</v>
      </c>
      <c r="M9889" s="9">
        <v>24</v>
      </c>
      <c r="N9889" s="10">
        <v>384.61538461538464</v>
      </c>
      <c r="O9889">
        <v>1.2</v>
      </c>
      <c r="P9889">
        <v>1.2</v>
      </c>
      <c r="Q9889">
        <v>0</v>
      </c>
      <c r="R9889" t="s">
        <v>43</v>
      </c>
      <c r="S9889" s="16">
        <v>5667.8399999999992</v>
      </c>
      <c r="T9889" s="16">
        <v>384.61538461538464</v>
      </c>
      <c r="U9889" s="16">
        <v>500</v>
      </c>
      <c r="V9889" s="16">
        <v>500</v>
      </c>
      <c r="W9889" s="16">
        <v>0</v>
      </c>
      <c r="X9889" s="16">
        <v>4283.2246153846145</v>
      </c>
    </row>
    <row r="9890" spans="1:24" x14ac:dyDescent="0.25">
      <c r="A9890" s="4" t="s">
        <v>5471</v>
      </c>
      <c r="B9890" t="s">
        <v>4741</v>
      </c>
      <c r="C9890" s="13" t="s">
        <v>35</v>
      </c>
      <c r="D9890" s="14">
        <v>128</v>
      </c>
      <c r="E9890" t="s">
        <v>129</v>
      </c>
      <c r="F9890" t="s">
        <v>37</v>
      </c>
      <c r="G9890" t="s">
        <v>130</v>
      </c>
      <c r="H9890" t="s">
        <v>51</v>
      </c>
      <c r="I9890" t="s">
        <v>76</v>
      </c>
      <c r="J9890" t="s">
        <v>46</v>
      </c>
      <c r="K9890">
        <v>0</v>
      </c>
      <c r="L9890" t="s">
        <v>53</v>
      </c>
      <c r="M9890" s="9">
        <v>24</v>
      </c>
      <c r="N9890" s="10">
        <v>384.61538461538464</v>
      </c>
      <c r="O9890">
        <v>1</v>
      </c>
      <c r="P9890">
        <v>0.95</v>
      </c>
      <c r="Q9890">
        <v>0</v>
      </c>
      <c r="R9890" t="s">
        <v>43</v>
      </c>
      <c r="S9890" s="16">
        <v>0</v>
      </c>
      <c r="T9890" s="16">
        <v>0</v>
      </c>
      <c r="U9890" s="16">
        <v>750</v>
      </c>
      <c r="V9890" s="16">
        <v>10</v>
      </c>
      <c r="W9890" s="16">
        <v>0</v>
      </c>
      <c r="X9890" s="16">
        <v>-760</v>
      </c>
    </row>
    <row r="9891" spans="1:24" x14ac:dyDescent="0.25">
      <c r="A9891" s="4" t="s">
        <v>5471</v>
      </c>
      <c r="B9891" t="s">
        <v>4742</v>
      </c>
      <c r="C9891" s="13" t="s">
        <v>92</v>
      </c>
      <c r="D9891" s="14">
        <v>268</v>
      </c>
      <c r="E9891" t="s">
        <v>801</v>
      </c>
      <c r="F9891" t="s">
        <v>37</v>
      </c>
      <c r="G9891" t="s">
        <v>148</v>
      </c>
      <c r="H9891" t="s">
        <v>81</v>
      </c>
      <c r="I9891" t="s">
        <v>52</v>
      </c>
      <c r="J9891" t="s">
        <v>32</v>
      </c>
      <c r="K9891">
        <v>168</v>
      </c>
      <c r="L9891" t="s">
        <v>95</v>
      </c>
      <c r="M9891" s="9">
        <v>65</v>
      </c>
      <c r="N9891" s="10">
        <v>79</v>
      </c>
      <c r="O9891">
        <v>1.1000000000000001</v>
      </c>
      <c r="P9891">
        <v>1.2</v>
      </c>
      <c r="Q9891">
        <v>0</v>
      </c>
      <c r="R9891" t="s">
        <v>43</v>
      </c>
      <c r="S9891" s="16">
        <v>14414.400000000001</v>
      </c>
      <c r="T9891" s="16">
        <v>0</v>
      </c>
      <c r="U9891" s="16">
        <v>200</v>
      </c>
      <c r="V9891" s="16">
        <v>500</v>
      </c>
      <c r="W9891" s="16">
        <v>13272</v>
      </c>
      <c r="X9891" s="16">
        <v>442.40000000000146</v>
      </c>
    </row>
    <row r="9892" spans="1:24" x14ac:dyDescent="0.25">
      <c r="A9892" s="4" t="s">
        <v>5471</v>
      </c>
      <c r="B9892" t="s">
        <v>4743</v>
      </c>
      <c r="C9892" s="13" t="s">
        <v>43</v>
      </c>
      <c r="D9892" s="14">
        <v>102</v>
      </c>
      <c r="E9892" t="s">
        <v>97</v>
      </c>
      <c r="F9892" t="s">
        <v>37</v>
      </c>
      <c r="G9892" t="s">
        <v>98</v>
      </c>
      <c r="H9892" t="s">
        <v>81</v>
      </c>
      <c r="I9892" t="s">
        <v>86</v>
      </c>
      <c r="J9892" t="s">
        <v>32</v>
      </c>
      <c r="K9892">
        <v>160</v>
      </c>
      <c r="L9892" t="s">
        <v>117</v>
      </c>
      <c r="M9892" s="9">
        <v>54</v>
      </c>
      <c r="N9892" s="10">
        <v>5666.666666666667</v>
      </c>
      <c r="O9892">
        <v>0.9</v>
      </c>
      <c r="P9892">
        <v>1.03</v>
      </c>
      <c r="Q9892">
        <v>0</v>
      </c>
      <c r="R9892" t="s">
        <v>43</v>
      </c>
      <c r="S9892" s="16">
        <v>8009.2800000000007</v>
      </c>
      <c r="T9892" s="16">
        <v>5666.666666666667</v>
      </c>
      <c r="U9892" s="16">
        <v>0</v>
      </c>
      <c r="V9892" s="16">
        <v>10</v>
      </c>
      <c r="W9892" s="16">
        <v>0</v>
      </c>
      <c r="X9892" s="16">
        <v>2332.6133333333337</v>
      </c>
    </row>
    <row r="9893" spans="1:24" x14ac:dyDescent="0.25">
      <c r="A9893" s="4" t="s">
        <v>5471</v>
      </c>
      <c r="B9893" t="s">
        <v>4744</v>
      </c>
      <c r="C9893" s="13" t="s">
        <v>92</v>
      </c>
      <c r="D9893" s="14">
        <v>180</v>
      </c>
      <c r="E9893" t="s">
        <v>704</v>
      </c>
      <c r="F9893" t="s">
        <v>28</v>
      </c>
      <c r="G9893" t="s">
        <v>705</v>
      </c>
      <c r="H9893" t="s">
        <v>30</v>
      </c>
      <c r="I9893" t="s">
        <v>40</v>
      </c>
      <c r="J9893" t="s">
        <v>46</v>
      </c>
      <c r="K9893">
        <v>134</v>
      </c>
      <c r="L9893" t="s">
        <v>99</v>
      </c>
      <c r="M9893" s="9">
        <v>35</v>
      </c>
      <c r="N9893" s="10">
        <v>43</v>
      </c>
      <c r="O9893">
        <v>0.8</v>
      </c>
      <c r="P9893">
        <v>1.04</v>
      </c>
      <c r="Q9893">
        <v>0</v>
      </c>
      <c r="R9893" t="s">
        <v>43</v>
      </c>
      <c r="S9893" s="16">
        <v>4659.2</v>
      </c>
      <c r="T9893" s="16">
        <v>0</v>
      </c>
      <c r="U9893" s="16">
        <v>0</v>
      </c>
      <c r="V9893" s="16">
        <v>500</v>
      </c>
      <c r="W9893" s="16">
        <v>5762</v>
      </c>
      <c r="X9893" s="16">
        <v>-1602.8000000000002</v>
      </c>
    </row>
    <row r="9894" spans="1:24" x14ac:dyDescent="0.25">
      <c r="A9894" s="4" t="s">
        <v>5471</v>
      </c>
      <c r="B9894" t="s">
        <v>4745</v>
      </c>
      <c r="C9894" s="13" t="s">
        <v>92</v>
      </c>
      <c r="D9894" s="14">
        <v>194</v>
      </c>
      <c r="E9894" t="s">
        <v>480</v>
      </c>
      <c r="F9894" t="s">
        <v>37</v>
      </c>
      <c r="G9894" t="s">
        <v>329</v>
      </c>
      <c r="H9894" t="s">
        <v>60</v>
      </c>
      <c r="I9894" t="s">
        <v>76</v>
      </c>
      <c r="J9894" t="s">
        <v>46</v>
      </c>
      <c r="K9894">
        <v>91</v>
      </c>
      <c r="L9894" t="s">
        <v>99</v>
      </c>
      <c r="M9894" s="9">
        <v>35</v>
      </c>
      <c r="N9894" s="10">
        <v>44</v>
      </c>
      <c r="O9894">
        <v>1</v>
      </c>
      <c r="P9894">
        <v>1.1200000000000001</v>
      </c>
      <c r="Q9894">
        <v>0</v>
      </c>
      <c r="R9894" t="s">
        <v>43</v>
      </c>
      <c r="S9894" s="16">
        <v>3567.2000000000003</v>
      </c>
      <c r="T9894" s="16">
        <v>0</v>
      </c>
      <c r="U9894" s="16">
        <v>500</v>
      </c>
      <c r="V9894" s="16">
        <v>100</v>
      </c>
      <c r="W9894" s="16">
        <v>4004</v>
      </c>
      <c r="X9894" s="16">
        <v>-1036.7999999999997</v>
      </c>
    </row>
    <row r="9895" spans="1:24" x14ac:dyDescent="0.25">
      <c r="A9895" s="4" t="s">
        <v>5471</v>
      </c>
      <c r="B9895" t="s">
        <v>4746</v>
      </c>
      <c r="C9895" s="13" t="s">
        <v>92</v>
      </c>
      <c r="D9895" s="14">
        <v>199</v>
      </c>
      <c r="E9895" t="s">
        <v>239</v>
      </c>
      <c r="F9895" t="s">
        <v>28</v>
      </c>
      <c r="G9895" t="s">
        <v>89</v>
      </c>
      <c r="H9895" t="s">
        <v>39</v>
      </c>
      <c r="I9895" t="s">
        <v>76</v>
      </c>
      <c r="J9895" t="s">
        <v>32</v>
      </c>
      <c r="K9895">
        <v>0</v>
      </c>
      <c r="L9895" t="s">
        <v>95</v>
      </c>
      <c r="M9895" s="9">
        <v>35</v>
      </c>
      <c r="N9895" s="10">
        <v>40</v>
      </c>
      <c r="O9895">
        <v>1</v>
      </c>
      <c r="P9895">
        <v>0.99</v>
      </c>
      <c r="Q9895">
        <v>0</v>
      </c>
      <c r="R9895" t="s">
        <v>43</v>
      </c>
      <c r="S9895" s="16">
        <v>5544</v>
      </c>
      <c r="T9895" s="16">
        <v>0</v>
      </c>
      <c r="U9895" s="16">
        <v>200</v>
      </c>
      <c r="V9895" s="16">
        <v>500</v>
      </c>
      <c r="W9895" s="16">
        <v>0</v>
      </c>
      <c r="X9895" s="16">
        <v>4844</v>
      </c>
    </row>
    <row r="9896" spans="1:24" x14ac:dyDescent="0.25">
      <c r="A9896" s="4" t="s">
        <v>5471</v>
      </c>
      <c r="B9896" t="s">
        <v>4747</v>
      </c>
      <c r="C9896" s="13" t="s">
        <v>43</v>
      </c>
      <c r="D9896" s="14">
        <v>79</v>
      </c>
      <c r="E9896" t="s">
        <v>277</v>
      </c>
      <c r="F9896" t="s">
        <v>28</v>
      </c>
      <c r="G9896" t="s">
        <v>278</v>
      </c>
      <c r="H9896" t="s">
        <v>60</v>
      </c>
      <c r="I9896" t="s">
        <v>76</v>
      </c>
      <c r="J9896" t="s">
        <v>32</v>
      </c>
      <c r="K9896">
        <v>160</v>
      </c>
      <c r="L9896" t="s">
        <v>117</v>
      </c>
      <c r="M9896" s="9">
        <v>54</v>
      </c>
      <c r="N9896" s="10">
        <v>5666.666666666667</v>
      </c>
      <c r="O9896">
        <v>1</v>
      </c>
      <c r="P9896">
        <v>1</v>
      </c>
      <c r="Q9896">
        <v>0</v>
      </c>
      <c r="R9896" t="s">
        <v>43</v>
      </c>
      <c r="S9896" s="16">
        <v>8640</v>
      </c>
      <c r="T9896" s="16">
        <v>5666.666666666667</v>
      </c>
      <c r="U9896" s="16">
        <v>0</v>
      </c>
      <c r="V9896" s="16">
        <v>10</v>
      </c>
      <c r="W9896" s="16">
        <v>0</v>
      </c>
      <c r="X9896" s="16">
        <v>2963.333333333333</v>
      </c>
    </row>
    <row r="9897" spans="1:24" x14ac:dyDescent="0.25">
      <c r="A9897" s="4" t="s">
        <v>5471</v>
      </c>
      <c r="B9897" t="s">
        <v>4748</v>
      </c>
      <c r="C9897" s="13" t="s">
        <v>35</v>
      </c>
      <c r="D9897" s="14">
        <v>137</v>
      </c>
      <c r="E9897" t="s">
        <v>553</v>
      </c>
      <c r="F9897" t="s">
        <v>28</v>
      </c>
      <c r="G9897" t="s">
        <v>370</v>
      </c>
      <c r="H9897" t="s">
        <v>39</v>
      </c>
      <c r="I9897" t="s">
        <v>76</v>
      </c>
      <c r="J9897" t="s">
        <v>46</v>
      </c>
      <c r="K9897">
        <v>163</v>
      </c>
      <c r="L9897" t="s">
        <v>53</v>
      </c>
      <c r="M9897" s="9">
        <v>24</v>
      </c>
      <c r="N9897" s="10">
        <v>384.61538461538464</v>
      </c>
      <c r="O9897">
        <v>1</v>
      </c>
      <c r="P9897">
        <v>0.81</v>
      </c>
      <c r="Q9897">
        <v>0</v>
      </c>
      <c r="R9897" t="s">
        <v>43</v>
      </c>
      <c r="S9897" s="16">
        <v>3110.4</v>
      </c>
      <c r="T9897" s="16">
        <v>384.61538461538464</v>
      </c>
      <c r="U9897" s="16">
        <v>500</v>
      </c>
      <c r="V9897" s="16">
        <v>10</v>
      </c>
      <c r="W9897" s="16">
        <v>0</v>
      </c>
      <c r="X9897" s="16">
        <v>2215.7846153846153</v>
      </c>
    </row>
    <row r="9898" spans="1:24" x14ac:dyDescent="0.25">
      <c r="A9898" s="4" t="s">
        <v>5471</v>
      </c>
      <c r="B9898" t="s">
        <v>4749</v>
      </c>
      <c r="C9898" s="13" t="s">
        <v>35</v>
      </c>
      <c r="D9898" s="14">
        <v>149</v>
      </c>
      <c r="E9898" t="s">
        <v>539</v>
      </c>
      <c r="F9898" t="s">
        <v>37</v>
      </c>
      <c r="G9898" t="s">
        <v>540</v>
      </c>
      <c r="H9898" t="s">
        <v>60</v>
      </c>
      <c r="I9898" t="s">
        <v>40</v>
      </c>
      <c r="J9898" t="s">
        <v>46</v>
      </c>
      <c r="K9898">
        <v>160</v>
      </c>
      <c r="L9898" t="s">
        <v>53</v>
      </c>
      <c r="M9898" s="9">
        <v>24</v>
      </c>
      <c r="N9898" s="10">
        <v>384.61538461538464</v>
      </c>
      <c r="O9898">
        <v>0.8</v>
      </c>
      <c r="P9898">
        <v>1.1299999999999999</v>
      </c>
      <c r="Q9898">
        <v>0</v>
      </c>
      <c r="R9898" t="s">
        <v>43</v>
      </c>
      <c r="S9898" s="16">
        <v>3471.3599999999997</v>
      </c>
      <c r="T9898" s="16">
        <v>384.61538461538464</v>
      </c>
      <c r="U9898" s="16">
        <v>200</v>
      </c>
      <c r="V9898" s="16">
        <v>10</v>
      </c>
      <c r="W9898" s="16">
        <v>0</v>
      </c>
      <c r="X9898" s="16">
        <v>2876.7446153846149</v>
      </c>
    </row>
    <row r="9899" spans="1:24" x14ac:dyDescent="0.25">
      <c r="A9899" s="4" t="s">
        <v>5471</v>
      </c>
      <c r="B9899" t="s">
        <v>4750</v>
      </c>
      <c r="C9899" s="13" t="s">
        <v>43</v>
      </c>
      <c r="D9899" s="14">
        <v>138</v>
      </c>
      <c r="E9899" t="s">
        <v>369</v>
      </c>
      <c r="F9899" t="s">
        <v>37</v>
      </c>
      <c r="G9899" t="s">
        <v>370</v>
      </c>
      <c r="H9899" t="s">
        <v>39</v>
      </c>
      <c r="I9899" t="s">
        <v>40</v>
      </c>
      <c r="J9899" t="s">
        <v>32</v>
      </c>
      <c r="K9899">
        <v>162</v>
      </c>
      <c r="L9899" t="s">
        <v>117</v>
      </c>
      <c r="M9899" s="9">
        <v>54</v>
      </c>
      <c r="N9899" s="10">
        <v>5666.666666666667</v>
      </c>
      <c r="O9899">
        <v>0.8</v>
      </c>
      <c r="P9899">
        <v>0.81</v>
      </c>
      <c r="Q9899">
        <v>0</v>
      </c>
      <c r="R9899" t="s">
        <v>43</v>
      </c>
      <c r="S9899" s="16">
        <v>5668.7040000000006</v>
      </c>
      <c r="T9899" s="16">
        <v>5666.666666666667</v>
      </c>
      <c r="U9899" s="16">
        <v>0</v>
      </c>
      <c r="V9899" s="16">
        <v>100</v>
      </c>
      <c r="W9899" s="16">
        <v>0</v>
      </c>
      <c r="X9899" s="16">
        <v>-97.962666666666337</v>
      </c>
    </row>
    <row r="9900" spans="1:24" x14ac:dyDescent="0.25">
      <c r="A9900" s="4" t="s">
        <v>5471</v>
      </c>
      <c r="B9900" t="s">
        <v>4751</v>
      </c>
      <c r="C9900" s="13" t="s">
        <v>35</v>
      </c>
      <c r="D9900" s="14">
        <v>308</v>
      </c>
      <c r="E9900" t="s">
        <v>1325</v>
      </c>
      <c r="F9900" t="s">
        <v>28</v>
      </c>
      <c r="G9900" t="s">
        <v>582</v>
      </c>
      <c r="H9900" t="s">
        <v>60</v>
      </c>
      <c r="I9900" t="s">
        <v>40</v>
      </c>
      <c r="J9900" t="s">
        <v>46</v>
      </c>
      <c r="K9900">
        <v>0</v>
      </c>
      <c r="L9900" t="s">
        <v>53</v>
      </c>
      <c r="M9900" s="9">
        <v>24</v>
      </c>
      <c r="N9900" s="10">
        <v>384.61538461538464</v>
      </c>
      <c r="O9900">
        <v>0.8</v>
      </c>
      <c r="P9900">
        <v>0.92</v>
      </c>
      <c r="Q9900">
        <v>0</v>
      </c>
      <c r="R9900" t="s">
        <v>43</v>
      </c>
      <c r="S9900" s="16">
        <v>2826.2400000000002</v>
      </c>
      <c r="T9900" s="16">
        <v>0</v>
      </c>
      <c r="U9900" s="16">
        <v>0</v>
      </c>
      <c r="V9900" s="16">
        <v>10</v>
      </c>
      <c r="W9900" s="16">
        <v>0</v>
      </c>
      <c r="X9900" s="16">
        <v>2816.2400000000002</v>
      </c>
    </row>
    <row r="9901" spans="1:24" x14ac:dyDescent="0.25">
      <c r="A9901" s="4" t="s">
        <v>5471</v>
      </c>
      <c r="B9901" t="s">
        <v>4752</v>
      </c>
      <c r="C9901" s="13" t="s">
        <v>35</v>
      </c>
      <c r="D9901" s="14">
        <v>24</v>
      </c>
      <c r="E9901" t="s">
        <v>44</v>
      </c>
      <c r="F9901" t="s">
        <v>37</v>
      </c>
      <c r="G9901" t="s">
        <v>45</v>
      </c>
      <c r="H9901" t="s">
        <v>39</v>
      </c>
      <c r="I9901" t="s">
        <v>40</v>
      </c>
      <c r="J9901" t="s">
        <v>32</v>
      </c>
      <c r="K9901">
        <v>0</v>
      </c>
      <c r="L9901" t="s">
        <v>41</v>
      </c>
      <c r="M9901" s="9">
        <v>48</v>
      </c>
      <c r="N9901" s="10">
        <v>5416.666666666667</v>
      </c>
      <c r="O9901">
        <v>0.8</v>
      </c>
      <c r="P9901">
        <v>0.9</v>
      </c>
      <c r="Q9901">
        <v>0</v>
      </c>
      <c r="R9901" t="s">
        <v>43</v>
      </c>
      <c r="S9901" s="16">
        <v>0</v>
      </c>
      <c r="T9901" s="16">
        <v>0</v>
      </c>
      <c r="U9901" s="16">
        <v>0</v>
      </c>
      <c r="V9901" s="16">
        <v>10</v>
      </c>
      <c r="W9901" s="16">
        <v>0</v>
      </c>
      <c r="X9901" s="16">
        <v>-10</v>
      </c>
    </row>
    <row r="9902" spans="1:24" x14ac:dyDescent="0.25">
      <c r="A9902" s="4" t="s">
        <v>5471</v>
      </c>
      <c r="B9902" t="s">
        <v>4753</v>
      </c>
      <c r="C9902" s="13" t="s">
        <v>92</v>
      </c>
      <c r="D9902" s="14">
        <v>17</v>
      </c>
      <c r="E9902" t="s">
        <v>502</v>
      </c>
      <c r="F9902" t="s">
        <v>28</v>
      </c>
      <c r="G9902" t="s">
        <v>285</v>
      </c>
      <c r="H9902" t="s">
        <v>30</v>
      </c>
      <c r="I9902" t="s">
        <v>31</v>
      </c>
      <c r="J9902" t="s">
        <v>32</v>
      </c>
      <c r="K9902">
        <v>80</v>
      </c>
      <c r="L9902" t="s">
        <v>95</v>
      </c>
      <c r="M9902" s="9">
        <v>40</v>
      </c>
      <c r="N9902" s="10">
        <v>46</v>
      </c>
      <c r="O9902">
        <v>1.2</v>
      </c>
      <c r="P9902">
        <v>1.08</v>
      </c>
      <c r="Q9902">
        <v>0</v>
      </c>
      <c r="R9902" t="s">
        <v>43</v>
      </c>
      <c r="S9902" s="16">
        <v>8294.4000000000015</v>
      </c>
      <c r="T9902" s="16">
        <v>0</v>
      </c>
      <c r="U9902" s="16">
        <v>0</v>
      </c>
      <c r="V9902" s="16">
        <v>0</v>
      </c>
      <c r="W9902" s="16">
        <v>3680</v>
      </c>
      <c r="X9902" s="16">
        <v>4614.4000000000015</v>
      </c>
    </row>
    <row r="9903" spans="1:24" x14ac:dyDescent="0.25">
      <c r="A9903" s="4" t="s">
        <v>5471</v>
      </c>
      <c r="B9903" t="s">
        <v>4754</v>
      </c>
      <c r="C9903" s="13" t="s">
        <v>26</v>
      </c>
      <c r="D9903" s="14">
        <v>93</v>
      </c>
      <c r="E9903" t="s">
        <v>144</v>
      </c>
      <c r="F9903" t="s">
        <v>28</v>
      </c>
      <c r="G9903" t="s">
        <v>145</v>
      </c>
      <c r="H9903" t="s">
        <v>51</v>
      </c>
      <c r="I9903" t="s">
        <v>86</v>
      </c>
      <c r="J9903" t="s">
        <v>32</v>
      </c>
      <c r="K9903">
        <v>160</v>
      </c>
      <c r="L9903" t="s">
        <v>33</v>
      </c>
      <c r="M9903" s="9">
        <v>60</v>
      </c>
      <c r="N9903" s="10">
        <v>6250</v>
      </c>
      <c r="O9903">
        <v>0.9</v>
      </c>
      <c r="P9903">
        <v>1.1100000000000001</v>
      </c>
      <c r="Q9903">
        <v>0</v>
      </c>
      <c r="R9903" t="s">
        <v>43</v>
      </c>
      <c r="S9903" s="16">
        <v>9590.4000000000015</v>
      </c>
      <c r="T9903" s="16">
        <v>6250</v>
      </c>
      <c r="U9903" s="16">
        <v>200</v>
      </c>
      <c r="V9903" s="16">
        <v>10</v>
      </c>
      <c r="W9903" s="16">
        <v>0</v>
      </c>
      <c r="X9903" s="16">
        <v>3130.4000000000015</v>
      </c>
    </row>
    <row r="9904" spans="1:24" x14ac:dyDescent="0.25">
      <c r="A9904" s="4" t="s">
        <v>5471</v>
      </c>
      <c r="B9904" t="s">
        <v>4755</v>
      </c>
      <c r="C9904" s="13" t="s">
        <v>78</v>
      </c>
      <c r="D9904" s="14">
        <v>163</v>
      </c>
      <c r="E9904" t="s">
        <v>412</v>
      </c>
      <c r="F9904" t="s">
        <v>37</v>
      </c>
      <c r="G9904" t="s">
        <v>263</v>
      </c>
      <c r="H9904" t="s">
        <v>81</v>
      </c>
      <c r="I9904" t="s">
        <v>31</v>
      </c>
      <c r="J9904" t="s">
        <v>46</v>
      </c>
      <c r="K9904">
        <v>164</v>
      </c>
      <c r="L9904" t="s">
        <v>82</v>
      </c>
      <c r="M9904" s="9">
        <v>40</v>
      </c>
      <c r="N9904" s="10">
        <v>1230.7692307692307</v>
      </c>
      <c r="O9904">
        <v>1.2</v>
      </c>
      <c r="P9904">
        <v>1.1100000000000001</v>
      </c>
      <c r="Q9904">
        <v>0</v>
      </c>
      <c r="R9904" t="s">
        <v>43</v>
      </c>
      <c r="S9904" s="16">
        <v>8737.92</v>
      </c>
      <c r="T9904" s="16">
        <v>1230.7692307692307</v>
      </c>
      <c r="U9904" s="16">
        <v>500</v>
      </c>
      <c r="V9904" s="16">
        <v>10</v>
      </c>
      <c r="W9904" s="16">
        <v>0</v>
      </c>
      <c r="X9904" s="16">
        <v>6997.1507692307696</v>
      </c>
    </row>
    <row r="9905" spans="1:24" x14ac:dyDescent="0.25">
      <c r="A9905" s="4" t="s">
        <v>5471</v>
      </c>
      <c r="B9905" t="s">
        <v>4756</v>
      </c>
      <c r="C9905" s="13" t="s">
        <v>35</v>
      </c>
      <c r="D9905" s="14">
        <v>170</v>
      </c>
      <c r="E9905" t="s">
        <v>651</v>
      </c>
      <c r="F9905" t="s">
        <v>28</v>
      </c>
      <c r="G9905" t="s">
        <v>56</v>
      </c>
      <c r="H9905" t="s">
        <v>51</v>
      </c>
      <c r="I9905" t="s">
        <v>76</v>
      </c>
      <c r="J9905" t="s">
        <v>46</v>
      </c>
      <c r="K9905">
        <v>0</v>
      </c>
      <c r="L9905" t="s">
        <v>53</v>
      </c>
      <c r="M9905" s="9">
        <v>24</v>
      </c>
      <c r="N9905" s="10">
        <v>384.61538461538464</v>
      </c>
      <c r="O9905">
        <v>1</v>
      </c>
      <c r="P9905">
        <v>1.05</v>
      </c>
      <c r="Q9905">
        <v>0</v>
      </c>
      <c r="R9905" t="s">
        <v>43</v>
      </c>
      <c r="S9905" s="16">
        <v>4032</v>
      </c>
      <c r="T9905" s="16">
        <v>0</v>
      </c>
      <c r="U9905" s="16">
        <v>200</v>
      </c>
      <c r="V9905" s="16">
        <v>250</v>
      </c>
      <c r="W9905" s="16">
        <v>0</v>
      </c>
      <c r="X9905" s="16">
        <v>3582</v>
      </c>
    </row>
    <row r="9906" spans="1:24" x14ac:dyDescent="0.25">
      <c r="A9906" s="4" t="s">
        <v>5471</v>
      </c>
      <c r="B9906" t="s">
        <v>4757</v>
      </c>
      <c r="C9906" s="13" t="s">
        <v>43</v>
      </c>
      <c r="D9906" s="14">
        <v>286</v>
      </c>
      <c r="E9906" t="s">
        <v>84</v>
      </c>
      <c r="F9906" t="s">
        <v>37</v>
      </c>
      <c r="G9906" t="s">
        <v>85</v>
      </c>
      <c r="H9906" t="s">
        <v>51</v>
      </c>
      <c r="I9906" t="s">
        <v>86</v>
      </c>
      <c r="J9906" t="s">
        <v>46</v>
      </c>
      <c r="K9906">
        <v>162</v>
      </c>
      <c r="L9906" t="s">
        <v>47</v>
      </c>
      <c r="M9906" s="9">
        <v>30</v>
      </c>
      <c r="N9906" s="10">
        <v>615.38461538461536</v>
      </c>
      <c r="O9906">
        <v>0.9</v>
      </c>
      <c r="P9906">
        <v>0.95</v>
      </c>
      <c r="Q9906">
        <v>0</v>
      </c>
      <c r="R9906" t="s">
        <v>43</v>
      </c>
      <c r="S9906" s="16">
        <v>4155.3</v>
      </c>
      <c r="T9906" s="16">
        <v>615.38461538461536</v>
      </c>
      <c r="U9906" s="16">
        <v>200</v>
      </c>
      <c r="V9906" s="16">
        <v>10</v>
      </c>
      <c r="W9906" s="16">
        <v>0</v>
      </c>
      <c r="X9906" s="16">
        <v>3329.9153846153849</v>
      </c>
    </row>
    <row r="9907" spans="1:24" x14ac:dyDescent="0.25">
      <c r="A9907" s="4" t="s">
        <v>5471</v>
      </c>
      <c r="B9907" t="s">
        <v>4758</v>
      </c>
      <c r="C9907" s="13" t="s">
        <v>26</v>
      </c>
      <c r="D9907" s="14">
        <v>206</v>
      </c>
      <c r="E9907" t="s">
        <v>174</v>
      </c>
      <c r="F9907" t="s">
        <v>37</v>
      </c>
      <c r="G9907" t="s">
        <v>137</v>
      </c>
      <c r="H9907" t="s">
        <v>39</v>
      </c>
      <c r="I9907" t="s">
        <v>40</v>
      </c>
      <c r="J9907" t="s">
        <v>32</v>
      </c>
      <c r="K9907">
        <v>0</v>
      </c>
      <c r="L9907" t="s">
        <v>33</v>
      </c>
      <c r="M9907" s="9">
        <v>60</v>
      </c>
      <c r="N9907" s="10">
        <v>6250</v>
      </c>
      <c r="O9907">
        <v>0.8</v>
      </c>
      <c r="P9907">
        <v>1</v>
      </c>
      <c r="Q9907">
        <v>0</v>
      </c>
      <c r="R9907" t="s">
        <v>43</v>
      </c>
      <c r="S9907" s="16">
        <v>0</v>
      </c>
      <c r="T9907" s="16">
        <v>0</v>
      </c>
      <c r="U9907" s="16">
        <v>500</v>
      </c>
      <c r="V9907" s="16">
        <v>500</v>
      </c>
      <c r="W9907" s="16">
        <v>0</v>
      </c>
      <c r="X9907" s="16">
        <v>-1000</v>
      </c>
    </row>
    <row r="9908" spans="1:24" x14ac:dyDescent="0.25">
      <c r="A9908" s="4" t="s">
        <v>5471</v>
      </c>
      <c r="B9908" t="s">
        <v>4759</v>
      </c>
      <c r="C9908" s="13" t="s">
        <v>35</v>
      </c>
      <c r="D9908" s="14">
        <v>157</v>
      </c>
      <c r="E9908" t="s">
        <v>372</v>
      </c>
      <c r="F9908" t="s">
        <v>28</v>
      </c>
      <c r="G9908" t="s">
        <v>190</v>
      </c>
      <c r="H9908" t="s">
        <v>81</v>
      </c>
      <c r="I9908" t="s">
        <v>52</v>
      </c>
      <c r="J9908" t="s">
        <v>46</v>
      </c>
      <c r="K9908">
        <v>167</v>
      </c>
      <c r="L9908" t="s">
        <v>53</v>
      </c>
      <c r="M9908" s="9">
        <v>24</v>
      </c>
      <c r="N9908" s="10">
        <v>384.61538461538464</v>
      </c>
      <c r="O9908">
        <v>1.1000000000000001</v>
      </c>
      <c r="P9908">
        <v>0.95</v>
      </c>
      <c r="Q9908">
        <v>0</v>
      </c>
      <c r="R9908" t="s">
        <v>43</v>
      </c>
      <c r="S9908" s="16">
        <v>4012.7999999999997</v>
      </c>
      <c r="T9908" s="16">
        <v>384.61538461538464</v>
      </c>
      <c r="U9908" s="16">
        <v>200</v>
      </c>
      <c r="V9908" s="16">
        <v>0</v>
      </c>
      <c r="W9908" s="16">
        <v>0</v>
      </c>
      <c r="X9908" s="16">
        <v>3428.184615384615</v>
      </c>
    </row>
    <row r="9909" spans="1:24" x14ac:dyDescent="0.25">
      <c r="A9909" s="4" t="s">
        <v>5471</v>
      </c>
      <c r="B9909" t="s">
        <v>4760</v>
      </c>
      <c r="C9909" s="13" t="s">
        <v>66</v>
      </c>
      <c r="D9909" s="14">
        <v>122</v>
      </c>
      <c r="E9909" t="s">
        <v>224</v>
      </c>
      <c r="F9909" t="s">
        <v>37</v>
      </c>
      <c r="G9909" t="s">
        <v>225</v>
      </c>
      <c r="H9909" t="s">
        <v>60</v>
      </c>
      <c r="I9909" t="s">
        <v>40</v>
      </c>
      <c r="J9909" t="s">
        <v>46</v>
      </c>
      <c r="K9909">
        <v>166</v>
      </c>
      <c r="L9909" t="s">
        <v>69</v>
      </c>
      <c r="M9909" s="9">
        <v>48</v>
      </c>
      <c r="N9909" s="10">
        <v>1538.4615384615386</v>
      </c>
      <c r="O9909">
        <v>0.8</v>
      </c>
      <c r="P9909">
        <v>1.05</v>
      </c>
      <c r="Q9909">
        <v>0</v>
      </c>
      <c r="R9909" t="s">
        <v>43</v>
      </c>
      <c r="S9909" s="16">
        <v>6693.1200000000008</v>
      </c>
      <c r="T9909" s="16">
        <v>1538.4615384615386</v>
      </c>
      <c r="U9909" s="16">
        <v>500</v>
      </c>
      <c r="V9909" s="16">
        <v>50</v>
      </c>
      <c r="W9909" s="16">
        <v>0</v>
      </c>
      <c r="X9909" s="16">
        <v>4604.6584615384618</v>
      </c>
    </row>
    <row r="9910" spans="1:24" x14ac:dyDescent="0.25">
      <c r="A9910" s="4" t="s">
        <v>5471</v>
      </c>
      <c r="B9910" t="s">
        <v>4761</v>
      </c>
      <c r="C9910" s="13" t="s">
        <v>35</v>
      </c>
      <c r="D9910" s="14">
        <v>20</v>
      </c>
      <c r="E9910" t="s">
        <v>284</v>
      </c>
      <c r="F9910" t="s">
        <v>37</v>
      </c>
      <c r="G9910" t="s">
        <v>285</v>
      </c>
      <c r="H9910" t="s">
        <v>30</v>
      </c>
      <c r="I9910" t="s">
        <v>40</v>
      </c>
      <c r="J9910" t="s">
        <v>46</v>
      </c>
      <c r="K9910">
        <v>166</v>
      </c>
      <c r="L9910" t="s">
        <v>53</v>
      </c>
      <c r="M9910" s="9">
        <v>24</v>
      </c>
      <c r="N9910" s="10">
        <v>384.61538461538464</v>
      </c>
      <c r="O9910">
        <v>0.8</v>
      </c>
      <c r="P9910">
        <v>1.08</v>
      </c>
      <c r="Q9910">
        <v>0</v>
      </c>
      <c r="R9910" t="s">
        <v>43</v>
      </c>
      <c r="S9910" s="16">
        <v>3442.1760000000004</v>
      </c>
      <c r="T9910" s="16">
        <v>384.61538461538464</v>
      </c>
      <c r="U9910" s="16">
        <v>0</v>
      </c>
      <c r="V9910" s="16">
        <v>10</v>
      </c>
      <c r="W9910" s="16">
        <v>0</v>
      </c>
      <c r="X9910" s="16">
        <v>3047.5606153846156</v>
      </c>
    </row>
    <row r="9911" spans="1:24" x14ac:dyDescent="0.25">
      <c r="A9911" s="4" t="s">
        <v>5471</v>
      </c>
      <c r="B9911" t="s">
        <v>4762</v>
      </c>
      <c r="C9911" s="13" t="s">
        <v>43</v>
      </c>
      <c r="D9911" s="14">
        <v>7</v>
      </c>
      <c r="E9911" t="s">
        <v>416</v>
      </c>
      <c r="F9911" t="s">
        <v>37</v>
      </c>
      <c r="G9911" t="s">
        <v>281</v>
      </c>
      <c r="H9911" t="s">
        <v>30</v>
      </c>
      <c r="I9911" t="s">
        <v>76</v>
      </c>
      <c r="J9911" t="s">
        <v>46</v>
      </c>
      <c r="K9911">
        <v>0</v>
      </c>
      <c r="L9911" t="s">
        <v>47</v>
      </c>
      <c r="M9911" s="9">
        <v>30</v>
      </c>
      <c r="N9911" s="10">
        <v>615.38461538461536</v>
      </c>
      <c r="O9911">
        <v>1</v>
      </c>
      <c r="P9911">
        <v>1.03</v>
      </c>
      <c r="Q9911">
        <v>0</v>
      </c>
      <c r="R9911" t="s">
        <v>43</v>
      </c>
      <c r="S9911" s="16">
        <v>0</v>
      </c>
      <c r="T9911" s="16">
        <v>0</v>
      </c>
      <c r="U9911" s="16">
        <v>0</v>
      </c>
      <c r="V9911" s="16">
        <v>500</v>
      </c>
      <c r="W9911" s="16">
        <v>0</v>
      </c>
      <c r="X9911" s="16">
        <v>-500</v>
      </c>
    </row>
    <row r="9912" spans="1:24" x14ac:dyDescent="0.25">
      <c r="A9912" s="4" t="s">
        <v>5471</v>
      </c>
      <c r="B9912" t="s">
        <v>4763</v>
      </c>
      <c r="C9912" s="13" t="s">
        <v>43</v>
      </c>
      <c r="D9912" s="14">
        <v>205</v>
      </c>
      <c r="E9912" t="s">
        <v>185</v>
      </c>
      <c r="F9912" t="s">
        <v>37</v>
      </c>
      <c r="G9912" t="s">
        <v>137</v>
      </c>
      <c r="H9912" t="s">
        <v>39</v>
      </c>
      <c r="I9912" t="s">
        <v>76</v>
      </c>
      <c r="J9912" t="s">
        <v>46</v>
      </c>
      <c r="K9912">
        <v>165</v>
      </c>
      <c r="L9912" t="s">
        <v>47</v>
      </c>
      <c r="M9912" s="9">
        <v>30</v>
      </c>
      <c r="N9912" s="10">
        <v>615.38461538461536</v>
      </c>
      <c r="O9912">
        <v>1</v>
      </c>
      <c r="P9912">
        <v>1</v>
      </c>
      <c r="Q9912">
        <v>0</v>
      </c>
      <c r="R9912" t="s">
        <v>43</v>
      </c>
      <c r="S9912" s="16">
        <v>4950</v>
      </c>
      <c r="T9912" s="16">
        <v>615.38461538461536</v>
      </c>
      <c r="U9912" s="16">
        <v>0</v>
      </c>
      <c r="V9912" s="16">
        <v>0</v>
      </c>
      <c r="W9912" s="16">
        <v>0</v>
      </c>
      <c r="X9912" s="16">
        <v>4334.6153846153848</v>
      </c>
    </row>
    <row r="9913" spans="1:24" x14ac:dyDescent="0.25">
      <c r="A9913" s="4" t="s">
        <v>5471</v>
      </c>
      <c r="B9913" t="s">
        <v>4764</v>
      </c>
      <c r="C9913" s="13" t="s">
        <v>43</v>
      </c>
      <c r="D9913" s="14">
        <v>246</v>
      </c>
      <c r="E9913" t="s">
        <v>108</v>
      </c>
      <c r="F9913" t="s">
        <v>37</v>
      </c>
      <c r="G9913" t="s">
        <v>109</v>
      </c>
      <c r="H9913" t="s">
        <v>64</v>
      </c>
      <c r="I9913" t="s">
        <v>40</v>
      </c>
      <c r="J9913" t="s">
        <v>46</v>
      </c>
      <c r="K9913">
        <v>123</v>
      </c>
      <c r="L9913" t="s">
        <v>47</v>
      </c>
      <c r="M9913" s="9">
        <v>30</v>
      </c>
      <c r="N9913" s="10">
        <v>615.38461538461536</v>
      </c>
      <c r="O9913">
        <v>0.8</v>
      </c>
      <c r="P9913">
        <v>0.86</v>
      </c>
      <c r="Q9913">
        <v>0</v>
      </c>
      <c r="R9913" t="s">
        <v>43</v>
      </c>
      <c r="S9913" s="16">
        <v>2538.7199999999998</v>
      </c>
      <c r="T9913" s="16">
        <v>615.38461538461536</v>
      </c>
      <c r="U9913" s="16">
        <v>0</v>
      </c>
      <c r="V9913" s="16">
        <v>100</v>
      </c>
      <c r="W9913" s="16">
        <v>0</v>
      </c>
      <c r="X9913" s="16">
        <v>1823.3353846153846</v>
      </c>
    </row>
    <row r="9914" spans="1:24" x14ac:dyDescent="0.25">
      <c r="A9914" s="4" t="s">
        <v>5471</v>
      </c>
      <c r="B9914" t="s">
        <v>4765</v>
      </c>
      <c r="C9914" s="13" t="s">
        <v>92</v>
      </c>
      <c r="D9914" s="14">
        <v>129</v>
      </c>
      <c r="E9914" t="s">
        <v>252</v>
      </c>
      <c r="F9914" t="s">
        <v>28</v>
      </c>
      <c r="G9914" t="s">
        <v>130</v>
      </c>
      <c r="H9914" t="s">
        <v>51</v>
      </c>
      <c r="I9914" t="s">
        <v>40</v>
      </c>
      <c r="J9914" t="s">
        <v>32</v>
      </c>
      <c r="K9914">
        <v>165</v>
      </c>
      <c r="L9914" t="s">
        <v>95</v>
      </c>
      <c r="M9914" s="9">
        <v>35</v>
      </c>
      <c r="N9914" s="10">
        <v>47</v>
      </c>
      <c r="O9914">
        <v>0.8</v>
      </c>
      <c r="P9914">
        <v>0.95</v>
      </c>
      <c r="Q9914">
        <v>0</v>
      </c>
      <c r="R9914" t="s">
        <v>43</v>
      </c>
      <c r="S9914" s="16">
        <v>4256</v>
      </c>
      <c r="T9914" s="16">
        <v>0</v>
      </c>
      <c r="U9914" s="16">
        <v>0</v>
      </c>
      <c r="V9914" s="16">
        <v>250</v>
      </c>
      <c r="W9914" s="16">
        <v>7755</v>
      </c>
      <c r="X9914" s="16">
        <v>-3749</v>
      </c>
    </row>
    <row r="9915" spans="1:24" x14ac:dyDescent="0.25">
      <c r="A9915" s="4" t="s">
        <v>5471</v>
      </c>
      <c r="B9915" t="s">
        <v>4766</v>
      </c>
      <c r="C9915" s="13" t="s">
        <v>35</v>
      </c>
      <c r="D9915" s="14">
        <v>268</v>
      </c>
      <c r="E9915" t="s">
        <v>801</v>
      </c>
      <c r="F9915" t="s">
        <v>37</v>
      </c>
      <c r="G9915" t="s">
        <v>148</v>
      </c>
      <c r="H9915" t="s">
        <v>81</v>
      </c>
      <c r="I9915" t="s">
        <v>52</v>
      </c>
      <c r="J9915" t="s">
        <v>32</v>
      </c>
      <c r="K9915">
        <v>161</v>
      </c>
      <c r="L9915" t="s">
        <v>41</v>
      </c>
      <c r="M9915" s="9">
        <v>48</v>
      </c>
      <c r="N9915" s="10">
        <v>5416.666666666667</v>
      </c>
      <c r="O9915">
        <v>1.1000000000000001</v>
      </c>
      <c r="P9915">
        <v>1.2</v>
      </c>
      <c r="Q9915">
        <v>0</v>
      </c>
      <c r="R9915" t="s">
        <v>43</v>
      </c>
      <c r="S9915" s="16">
        <v>10200.960000000001</v>
      </c>
      <c r="T9915" s="16">
        <v>5416.666666666667</v>
      </c>
      <c r="U9915" s="16">
        <v>0</v>
      </c>
      <c r="V9915" s="16">
        <v>50</v>
      </c>
      <c r="W9915" s="16">
        <v>0</v>
      </c>
      <c r="X9915" s="16">
        <v>4734.293333333334</v>
      </c>
    </row>
    <row r="9916" spans="1:24" x14ac:dyDescent="0.25">
      <c r="A9916" s="4" t="s">
        <v>5471</v>
      </c>
      <c r="B9916" t="s">
        <v>4767</v>
      </c>
      <c r="C9916" s="13" t="s">
        <v>35</v>
      </c>
      <c r="D9916" s="14">
        <v>17</v>
      </c>
      <c r="E9916" t="s">
        <v>502</v>
      </c>
      <c r="F9916" t="s">
        <v>28</v>
      </c>
      <c r="G9916" t="s">
        <v>285</v>
      </c>
      <c r="H9916" t="s">
        <v>30</v>
      </c>
      <c r="I9916" t="s">
        <v>31</v>
      </c>
      <c r="J9916" t="s">
        <v>46</v>
      </c>
      <c r="K9916">
        <v>168</v>
      </c>
      <c r="L9916" t="s">
        <v>53</v>
      </c>
      <c r="M9916" s="9">
        <v>24</v>
      </c>
      <c r="N9916" s="10">
        <v>384.61538461538464</v>
      </c>
      <c r="O9916">
        <v>1.2</v>
      </c>
      <c r="P9916">
        <v>1.08</v>
      </c>
      <c r="Q9916">
        <v>0</v>
      </c>
      <c r="R9916" t="s">
        <v>43</v>
      </c>
      <c r="S9916" s="16">
        <v>4976.6400000000003</v>
      </c>
      <c r="T9916" s="16">
        <v>384.61538461538464</v>
      </c>
      <c r="U9916" s="16">
        <v>200</v>
      </c>
      <c r="V9916" s="16">
        <v>0</v>
      </c>
      <c r="W9916" s="16">
        <v>0</v>
      </c>
      <c r="X9916" s="16">
        <v>4392.0246153846156</v>
      </c>
    </row>
    <row r="9917" spans="1:24" x14ac:dyDescent="0.25">
      <c r="A9917" s="4" t="s">
        <v>5471</v>
      </c>
      <c r="B9917" t="s">
        <v>4768</v>
      </c>
      <c r="C9917" s="13" t="s">
        <v>92</v>
      </c>
      <c r="D9917" s="14">
        <v>4</v>
      </c>
      <c r="E9917" t="s">
        <v>308</v>
      </c>
      <c r="F9917" t="s">
        <v>37</v>
      </c>
      <c r="G9917" t="s">
        <v>309</v>
      </c>
      <c r="H9917" t="s">
        <v>60</v>
      </c>
      <c r="I9917" t="s">
        <v>76</v>
      </c>
      <c r="J9917" t="s">
        <v>46</v>
      </c>
      <c r="K9917">
        <v>160</v>
      </c>
      <c r="L9917" t="s">
        <v>99</v>
      </c>
      <c r="M9917" s="9">
        <v>48</v>
      </c>
      <c r="N9917" s="10">
        <v>53</v>
      </c>
      <c r="O9917">
        <v>1</v>
      </c>
      <c r="P9917">
        <v>0.97</v>
      </c>
      <c r="Q9917">
        <v>0</v>
      </c>
      <c r="R9917" t="s">
        <v>43</v>
      </c>
      <c r="S9917" s="16">
        <v>7449.5999999999995</v>
      </c>
      <c r="T9917" s="16">
        <v>0</v>
      </c>
      <c r="U9917" s="16">
        <v>0</v>
      </c>
      <c r="V9917" s="16">
        <v>10</v>
      </c>
      <c r="W9917" s="16">
        <v>8480</v>
      </c>
      <c r="X9917" s="16">
        <v>-1040.4000000000005</v>
      </c>
    </row>
    <row r="9918" spans="1:24" x14ac:dyDescent="0.25">
      <c r="A9918" s="4" t="s">
        <v>5471</v>
      </c>
      <c r="B9918" t="s">
        <v>4769</v>
      </c>
      <c r="C9918" s="13" t="s">
        <v>35</v>
      </c>
      <c r="D9918" s="14">
        <v>164</v>
      </c>
      <c r="E9918" t="s">
        <v>644</v>
      </c>
      <c r="F9918" t="s">
        <v>28</v>
      </c>
      <c r="G9918" t="s">
        <v>263</v>
      </c>
      <c r="H9918" t="s">
        <v>81</v>
      </c>
      <c r="I9918" t="s">
        <v>52</v>
      </c>
      <c r="J9918" t="s">
        <v>46</v>
      </c>
      <c r="K9918">
        <v>0</v>
      </c>
      <c r="L9918" t="s">
        <v>53</v>
      </c>
      <c r="M9918" s="9">
        <v>24</v>
      </c>
      <c r="N9918" s="10">
        <v>384.61538461538464</v>
      </c>
      <c r="O9918">
        <v>1.1000000000000001</v>
      </c>
      <c r="P9918">
        <v>1.1100000000000001</v>
      </c>
      <c r="Q9918">
        <v>0</v>
      </c>
      <c r="R9918" t="s">
        <v>43</v>
      </c>
      <c r="S9918" s="16">
        <v>4688.6400000000003</v>
      </c>
      <c r="T9918" s="16">
        <v>0</v>
      </c>
      <c r="U9918" s="16">
        <v>1000</v>
      </c>
      <c r="V9918" s="16">
        <v>500</v>
      </c>
      <c r="W9918" s="16">
        <v>0</v>
      </c>
      <c r="X9918" s="16">
        <v>3188.6400000000003</v>
      </c>
    </row>
    <row r="9919" spans="1:24" x14ac:dyDescent="0.25">
      <c r="A9919" s="4" t="s">
        <v>5471</v>
      </c>
      <c r="B9919" t="s">
        <v>4770</v>
      </c>
      <c r="C9919" s="13" t="s">
        <v>43</v>
      </c>
      <c r="D9919" s="14">
        <v>6</v>
      </c>
      <c r="E9919" t="s">
        <v>882</v>
      </c>
      <c r="F9919" t="s">
        <v>37</v>
      </c>
      <c r="G9919" t="s">
        <v>883</v>
      </c>
      <c r="H9919" t="s">
        <v>51</v>
      </c>
      <c r="I9919" t="s">
        <v>40</v>
      </c>
      <c r="J9919" t="s">
        <v>32</v>
      </c>
      <c r="K9919">
        <v>121</v>
      </c>
      <c r="L9919" t="s">
        <v>117</v>
      </c>
      <c r="M9919" s="9">
        <v>54</v>
      </c>
      <c r="N9919" s="10">
        <v>5666.666666666667</v>
      </c>
      <c r="O9919">
        <v>0.8</v>
      </c>
      <c r="P9919">
        <v>1.03</v>
      </c>
      <c r="Q9919">
        <v>0</v>
      </c>
      <c r="R9919" t="s">
        <v>43</v>
      </c>
      <c r="S9919" s="16">
        <v>5384.0160000000005</v>
      </c>
      <c r="T9919" s="16">
        <v>5666.666666666667</v>
      </c>
      <c r="U9919" s="16">
        <v>500</v>
      </c>
      <c r="V9919" s="16">
        <v>10</v>
      </c>
      <c r="W9919" s="16">
        <v>0</v>
      </c>
      <c r="X9919" s="16">
        <v>-792.65066666666644</v>
      </c>
    </row>
    <row r="9920" spans="1:24" x14ac:dyDescent="0.25">
      <c r="A9920" s="4" t="s">
        <v>5471</v>
      </c>
      <c r="B9920" t="s">
        <v>4771</v>
      </c>
      <c r="C9920" s="13" t="s">
        <v>26</v>
      </c>
      <c r="D9920" s="14">
        <v>68</v>
      </c>
      <c r="E9920" t="s">
        <v>579</v>
      </c>
      <c r="F9920" t="s">
        <v>37</v>
      </c>
      <c r="G9920" t="s">
        <v>195</v>
      </c>
      <c r="H9920" t="s">
        <v>39</v>
      </c>
      <c r="I9920" t="s">
        <v>40</v>
      </c>
      <c r="J9920" t="s">
        <v>32</v>
      </c>
      <c r="K9920">
        <v>0</v>
      </c>
      <c r="L9920" t="s">
        <v>33</v>
      </c>
      <c r="M9920" s="9">
        <v>60</v>
      </c>
      <c r="N9920" s="10">
        <v>6250</v>
      </c>
      <c r="O9920">
        <v>0.8</v>
      </c>
      <c r="P9920">
        <v>0.88</v>
      </c>
      <c r="Q9920">
        <v>0</v>
      </c>
      <c r="R9920" t="s">
        <v>43</v>
      </c>
      <c r="S9920" s="16">
        <v>0</v>
      </c>
      <c r="T9920" s="16">
        <v>0</v>
      </c>
      <c r="U9920" s="16">
        <v>0</v>
      </c>
      <c r="V9920" s="16">
        <v>50</v>
      </c>
      <c r="W9920" s="16">
        <v>0</v>
      </c>
      <c r="X9920" s="16">
        <v>-50</v>
      </c>
    </row>
    <row r="9921" spans="1:24" x14ac:dyDescent="0.25">
      <c r="A9921" s="4" t="s">
        <v>5471</v>
      </c>
      <c r="B9921" t="s">
        <v>4772</v>
      </c>
      <c r="C9921" s="13" t="s">
        <v>35</v>
      </c>
      <c r="D9921" s="14">
        <v>80</v>
      </c>
      <c r="E9921" t="s">
        <v>825</v>
      </c>
      <c r="F9921" t="s">
        <v>28</v>
      </c>
      <c r="G9921" t="s">
        <v>278</v>
      </c>
      <c r="H9921" t="s">
        <v>60</v>
      </c>
      <c r="I9921" t="s">
        <v>40</v>
      </c>
      <c r="J9921" t="s">
        <v>46</v>
      </c>
      <c r="K9921">
        <v>168</v>
      </c>
      <c r="L9921" t="s">
        <v>53</v>
      </c>
      <c r="M9921" s="9">
        <v>24</v>
      </c>
      <c r="N9921" s="10">
        <v>384.61538461538464</v>
      </c>
      <c r="O9921">
        <v>0.8</v>
      </c>
      <c r="P9921">
        <v>1</v>
      </c>
      <c r="Q9921">
        <v>0</v>
      </c>
      <c r="R9921" t="s">
        <v>43</v>
      </c>
      <c r="S9921" s="16">
        <v>3072</v>
      </c>
      <c r="T9921" s="16">
        <v>384.61538461538464</v>
      </c>
      <c r="U9921" s="16">
        <v>500</v>
      </c>
      <c r="V9921" s="16">
        <v>10</v>
      </c>
      <c r="W9921" s="16">
        <v>0</v>
      </c>
      <c r="X9921" s="16">
        <v>2177.3846153846152</v>
      </c>
    </row>
    <row r="9922" spans="1:24" x14ac:dyDescent="0.25">
      <c r="A9922" s="4" t="s">
        <v>5471</v>
      </c>
      <c r="B9922" t="s">
        <v>4773</v>
      </c>
      <c r="C9922" s="13" t="s">
        <v>92</v>
      </c>
      <c r="D9922" s="14">
        <v>101</v>
      </c>
      <c r="E9922" t="s">
        <v>595</v>
      </c>
      <c r="F9922" t="s">
        <v>28</v>
      </c>
      <c r="G9922" t="s">
        <v>159</v>
      </c>
      <c r="H9922" t="s">
        <v>39</v>
      </c>
      <c r="I9922" t="s">
        <v>40</v>
      </c>
      <c r="J9922" t="s">
        <v>46</v>
      </c>
      <c r="K9922">
        <v>164</v>
      </c>
      <c r="L9922" t="s">
        <v>99</v>
      </c>
      <c r="M9922" s="9">
        <v>35</v>
      </c>
      <c r="N9922" s="10">
        <v>42</v>
      </c>
      <c r="O9922">
        <v>0.8</v>
      </c>
      <c r="P9922">
        <v>1.01</v>
      </c>
      <c r="Q9922">
        <v>0</v>
      </c>
      <c r="R9922" t="s">
        <v>43</v>
      </c>
      <c r="S9922" s="16">
        <v>4524.8</v>
      </c>
      <c r="T9922" s="16">
        <v>0</v>
      </c>
      <c r="U9922" s="16">
        <v>0</v>
      </c>
      <c r="V9922" s="16">
        <v>250</v>
      </c>
      <c r="W9922" s="16">
        <v>6888</v>
      </c>
      <c r="X9922" s="16">
        <v>-2613.1999999999998</v>
      </c>
    </row>
    <row r="9923" spans="1:24" x14ac:dyDescent="0.25">
      <c r="A9923" s="4" t="s">
        <v>5471</v>
      </c>
      <c r="B9923" t="s">
        <v>4774</v>
      </c>
      <c r="C9923" s="13" t="s">
        <v>78</v>
      </c>
      <c r="D9923" s="14">
        <v>5</v>
      </c>
      <c r="E9923" t="s">
        <v>459</v>
      </c>
      <c r="F9923" t="s">
        <v>37</v>
      </c>
      <c r="G9923" t="s">
        <v>309</v>
      </c>
      <c r="H9923" t="s">
        <v>60</v>
      </c>
      <c r="I9923" t="s">
        <v>40</v>
      </c>
      <c r="J9923" t="s">
        <v>46</v>
      </c>
      <c r="K9923">
        <v>0</v>
      </c>
      <c r="L9923" t="s">
        <v>82</v>
      </c>
      <c r="M9923" s="9">
        <v>40</v>
      </c>
      <c r="N9923" s="10">
        <v>1230.7692307692307</v>
      </c>
      <c r="O9923">
        <v>0.8</v>
      </c>
      <c r="P9923">
        <v>0.97</v>
      </c>
      <c r="Q9923">
        <v>0</v>
      </c>
      <c r="R9923" t="s">
        <v>43</v>
      </c>
      <c r="S9923" s="16">
        <v>0</v>
      </c>
      <c r="T9923" s="16">
        <v>0</v>
      </c>
      <c r="U9923" s="16">
        <v>500</v>
      </c>
      <c r="V9923" s="16">
        <v>0</v>
      </c>
      <c r="W9923" s="16">
        <v>0</v>
      </c>
      <c r="X9923" s="16">
        <v>-500</v>
      </c>
    </row>
    <row r="9924" spans="1:24" x14ac:dyDescent="0.25">
      <c r="A9924" s="4" t="s">
        <v>5471</v>
      </c>
      <c r="B9924" t="s">
        <v>4775</v>
      </c>
      <c r="C9924" s="13" t="s">
        <v>92</v>
      </c>
      <c r="D9924" s="14">
        <v>220</v>
      </c>
      <c r="E9924" t="s">
        <v>1127</v>
      </c>
      <c r="F9924" t="s">
        <v>28</v>
      </c>
      <c r="G9924" t="s">
        <v>198</v>
      </c>
      <c r="H9924" t="s">
        <v>39</v>
      </c>
      <c r="I9924" t="s">
        <v>31</v>
      </c>
      <c r="J9924" t="s">
        <v>32</v>
      </c>
      <c r="K9924">
        <v>84</v>
      </c>
      <c r="L9924" t="s">
        <v>95</v>
      </c>
      <c r="M9924" s="9">
        <v>48</v>
      </c>
      <c r="N9924" s="10">
        <v>43</v>
      </c>
      <c r="O9924">
        <v>1.2</v>
      </c>
      <c r="P9924">
        <v>0.87</v>
      </c>
      <c r="Q9924">
        <v>0</v>
      </c>
      <c r="R9924" t="s">
        <v>43</v>
      </c>
      <c r="S9924" s="16">
        <v>8017.92</v>
      </c>
      <c r="T9924" s="16">
        <v>0</v>
      </c>
      <c r="U9924" s="16">
        <v>500</v>
      </c>
      <c r="V9924" s="16">
        <v>0</v>
      </c>
      <c r="W9924" s="16">
        <v>3612</v>
      </c>
      <c r="X9924" s="16">
        <v>3905.92</v>
      </c>
    </row>
    <row r="9925" spans="1:24" x14ac:dyDescent="0.25">
      <c r="A9925" s="4" t="s">
        <v>5471</v>
      </c>
      <c r="B9925" t="s">
        <v>4776</v>
      </c>
      <c r="C9925" s="13" t="s">
        <v>135</v>
      </c>
      <c r="D9925" s="14">
        <v>104</v>
      </c>
      <c r="E9925" t="s">
        <v>772</v>
      </c>
      <c r="F9925" t="s">
        <v>37</v>
      </c>
      <c r="G9925" t="s">
        <v>98</v>
      </c>
      <c r="H9925" t="s">
        <v>81</v>
      </c>
      <c r="I9925" t="s">
        <v>52</v>
      </c>
      <c r="J9925" t="s">
        <v>32</v>
      </c>
      <c r="K9925">
        <v>0</v>
      </c>
      <c r="L9925" t="s">
        <v>209</v>
      </c>
      <c r="M9925" s="9">
        <v>90</v>
      </c>
      <c r="N9925" s="10">
        <v>9166.6666666666661</v>
      </c>
      <c r="O9925">
        <v>1.1000000000000001</v>
      </c>
      <c r="P9925">
        <v>1.03</v>
      </c>
      <c r="Q9925">
        <v>0</v>
      </c>
      <c r="R9925" t="s">
        <v>43</v>
      </c>
      <c r="S9925" s="16">
        <v>0</v>
      </c>
      <c r="T9925" s="16">
        <v>0</v>
      </c>
      <c r="U9925" s="16">
        <v>200</v>
      </c>
      <c r="V9925" s="16">
        <v>10</v>
      </c>
      <c r="W9925" s="16">
        <v>0</v>
      </c>
      <c r="X9925" s="16">
        <v>-210</v>
      </c>
    </row>
    <row r="9926" spans="1:24" x14ac:dyDescent="0.25">
      <c r="A9926" s="4" t="s">
        <v>5471</v>
      </c>
      <c r="B9926" t="s">
        <v>4777</v>
      </c>
      <c r="C9926" s="13" t="s">
        <v>35</v>
      </c>
      <c r="D9926" s="14">
        <v>139</v>
      </c>
      <c r="E9926" t="s">
        <v>1371</v>
      </c>
      <c r="F9926" t="s">
        <v>37</v>
      </c>
      <c r="G9926" t="s">
        <v>312</v>
      </c>
      <c r="H9926" t="s">
        <v>81</v>
      </c>
      <c r="I9926" t="s">
        <v>52</v>
      </c>
      <c r="J9926" t="s">
        <v>32</v>
      </c>
      <c r="K9926">
        <v>163</v>
      </c>
      <c r="L9926" t="s">
        <v>41</v>
      </c>
      <c r="M9926" s="9">
        <v>48</v>
      </c>
      <c r="N9926" s="10">
        <v>5416.666666666667</v>
      </c>
      <c r="O9926">
        <v>1.1000000000000001</v>
      </c>
      <c r="P9926">
        <v>1.2</v>
      </c>
      <c r="Q9926">
        <v>0</v>
      </c>
      <c r="R9926" t="s">
        <v>43</v>
      </c>
      <c r="S9926" s="16">
        <v>10327.680000000002</v>
      </c>
      <c r="T9926" s="16">
        <v>5416.666666666667</v>
      </c>
      <c r="U9926" s="16">
        <v>0</v>
      </c>
      <c r="V9926" s="16">
        <v>500</v>
      </c>
      <c r="W9926" s="16">
        <v>0</v>
      </c>
      <c r="X9926" s="16">
        <v>4411.0133333333351</v>
      </c>
    </row>
    <row r="9927" spans="1:24" x14ac:dyDescent="0.25">
      <c r="A9927" s="4" t="s">
        <v>5471</v>
      </c>
      <c r="B9927" t="s">
        <v>4778</v>
      </c>
      <c r="C9927" s="13" t="s">
        <v>92</v>
      </c>
      <c r="D9927" s="14">
        <v>154</v>
      </c>
      <c r="E9927" t="s">
        <v>526</v>
      </c>
      <c r="F9927" t="s">
        <v>28</v>
      </c>
      <c r="G9927" t="s">
        <v>272</v>
      </c>
      <c r="H9927" t="s">
        <v>64</v>
      </c>
      <c r="I9927" t="s">
        <v>52</v>
      </c>
      <c r="J9927" t="s">
        <v>46</v>
      </c>
      <c r="K9927">
        <v>83</v>
      </c>
      <c r="L9927" t="s">
        <v>99</v>
      </c>
      <c r="M9927" s="9">
        <v>40</v>
      </c>
      <c r="N9927" s="10">
        <v>49</v>
      </c>
      <c r="O9927">
        <v>1.1000000000000001</v>
      </c>
      <c r="P9927">
        <v>0.82</v>
      </c>
      <c r="Q9927">
        <v>0</v>
      </c>
      <c r="R9927" t="s">
        <v>43</v>
      </c>
      <c r="S9927" s="16">
        <v>5772.8</v>
      </c>
      <c r="T9927" s="16">
        <v>0</v>
      </c>
      <c r="U9927" s="16">
        <v>0</v>
      </c>
      <c r="V9927" s="16">
        <v>10</v>
      </c>
      <c r="W9927" s="16">
        <v>4067</v>
      </c>
      <c r="X9927" s="16">
        <v>1695.8000000000002</v>
      </c>
    </row>
    <row r="9928" spans="1:24" x14ac:dyDescent="0.25">
      <c r="A9928" s="4" t="s">
        <v>5471</v>
      </c>
      <c r="B9928" t="s">
        <v>4779</v>
      </c>
      <c r="C9928" s="13" t="s">
        <v>135</v>
      </c>
      <c r="D9928" s="14">
        <v>11</v>
      </c>
      <c r="E9928" t="s">
        <v>944</v>
      </c>
      <c r="F9928" t="s">
        <v>37</v>
      </c>
      <c r="G9928" t="s">
        <v>237</v>
      </c>
      <c r="H9928" t="s">
        <v>30</v>
      </c>
      <c r="I9928" t="s">
        <v>52</v>
      </c>
      <c r="J9928" t="s">
        <v>32</v>
      </c>
      <c r="K9928">
        <v>0</v>
      </c>
      <c r="L9928" t="s">
        <v>209</v>
      </c>
      <c r="M9928" s="9">
        <v>90</v>
      </c>
      <c r="N9928" s="10">
        <v>9166.6666666666661</v>
      </c>
      <c r="O9928">
        <v>1.1000000000000001</v>
      </c>
      <c r="P9928">
        <v>1.1399999999999999</v>
      </c>
      <c r="Q9928">
        <v>0</v>
      </c>
      <c r="R9928" t="s">
        <v>43</v>
      </c>
      <c r="S9928" s="16">
        <v>0</v>
      </c>
      <c r="T9928" s="16">
        <v>0</v>
      </c>
      <c r="U9928" s="16">
        <v>750</v>
      </c>
      <c r="V9928" s="16">
        <v>500</v>
      </c>
      <c r="W9928" s="16">
        <v>0</v>
      </c>
      <c r="X9928" s="16">
        <v>-1250</v>
      </c>
    </row>
    <row r="9929" spans="1:24" x14ac:dyDescent="0.25">
      <c r="A9929" s="4" t="s">
        <v>5471</v>
      </c>
      <c r="B9929" t="s">
        <v>4780</v>
      </c>
      <c r="C9929" s="13" t="s">
        <v>92</v>
      </c>
      <c r="D9929" s="14">
        <v>124</v>
      </c>
      <c r="E9929" t="s">
        <v>104</v>
      </c>
      <c r="F9929" t="s">
        <v>37</v>
      </c>
      <c r="G9929" t="s">
        <v>105</v>
      </c>
      <c r="H9929" t="s">
        <v>39</v>
      </c>
      <c r="I9929" t="s">
        <v>76</v>
      </c>
      <c r="J9929" t="s">
        <v>46</v>
      </c>
      <c r="K9929">
        <v>166</v>
      </c>
      <c r="L9929" t="s">
        <v>99</v>
      </c>
      <c r="M9929" s="9">
        <v>40</v>
      </c>
      <c r="N9929" s="10">
        <v>46</v>
      </c>
      <c r="O9929">
        <v>1</v>
      </c>
      <c r="P9929">
        <v>1.1499999999999999</v>
      </c>
      <c r="Q9929">
        <v>0</v>
      </c>
      <c r="R9929" t="s">
        <v>43</v>
      </c>
      <c r="S9929" s="16">
        <v>7635.9999999999991</v>
      </c>
      <c r="T9929" s="16">
        <v>0</v>
      </c>
      <c r="U9929" s="16">
        <v>500</v>
      </c>
      <c r="V9929" s="16">
        <v>10</v>
      </c>
      <c r="W9929" s="16">
        <v>7636</v>
      </c>
      <c r="X9929" s="16">
        <v>-510.00000000000091</v>
      </c>
    </row>
    <row r="9930" spans="1:24" x14ac:dyDescent="0.25">
      <c r="A9930" s="4" t="s">
        <v>5471</v>
      </c>
      <c r="B9930" t="s">
        <v>4781</v>
      </c>
      <c r="C9930" s="13" t="s">
        <v>92</v>
      </c>
      <c r="D9930" s="14">
        <v>11</v>
      </c>
      <c r="E9930" t="s">
        <v>944</v>
      </c>
      <c r="F9930" t="s">
        <v>37</v>
      </c>
      <c r="G9930" t="s">
        <v>237</v>
      </c>
      <c r="H9930" t="s">
        <v>30</v>
      </c>
      <c r="I9930" t="s">
        <v>52</v>
      </c>
      <c r="J9930" t="s">
        <v>32</v>
      </c>
      <c r="K9930">
        <v>166</v>
      </c>
      <c r="L9930" t="s">
        <v>95</v>
      </c>
      <c r="M9930" s="9">
        <v>60</v>
      </c>
      <c r="N9930" s="10">
        <v>72</v>
      </c>
      <c r="O9930">
        <v>1.1000000000000001</v>
      </c>
      <c r="P9930">
        <v>1.1399999999999999</v>
      </c>
      <c r="Q9930">
        <v>0</v>
      </c>
      <c r="R9930" t="s">
        <v>43</v>
      </c>
      <c r="S9930" s="16">
        <v>12489.839999999998</v>
      </c>
      <c r="T9930" s="16">
        <v>0</v>
      </c>
      <c r="U9930" s="16">
        <v>0</v>
      </c>
      <c r="V9930" s="16">
        <v>50</v>
      </c>
      <c r="W9930" s="16">
        <v>11952</v>
      </c>
      <c r="X9930" s="16">
        <v>487.83999999999833</v>
      </c>
    </row>
    <row r="9931" spans="1:24" x14ac:dyDescent="0.25">
      <c r="A9931" s="4" t="s">
        <v>5471</v>
      </c>
      <c r="B9931" t="s">
        <v>4782</v>
      </c>
      <c r="C9931" s="13" t="s">
        <v>66</v>
      </c>
      <c r="D9931" s="14">
        <v>195</v>
      </c>
      <c r="E9931" t="s">
        <v>377</v>
      </c>
      <c r="F9931" t="s">
        <v>37</v>
      </c>
      <c r="G9931" t="s">
        <v>329</v>
      </c>
      <c r="H9931" t="s">
        <v>60</v>
      </c>
      <c r="I9931" t="s">
        <v>40</v>
      </c>
      <c r="J9931" t="s">
        <v>46</v>
      </c>
      <c r="K9931">
        <v>87</v>
      </c>
      <c r="L9931" t="s">
        <v>69</v>
      </c>
      <c r="M9931" s="9">
        <v>48</v>
      </c>
      <c r="N9931" s="10">
        <v>1538.4615384615386</v>
      </c>
      <c r="O9931">
        <v>0.8</v>
      </c>
      <c r="P9931">
        <v>1.1200000000000001</v>
      </c>
      <c r="Q9931">
        <v>0</v>
      </c>
      <c r="R9931" t="s">
        <v>43</v>
      </c>
      <c r="S9931" s="16">
        <v>3741.6960000000004</v>
      </c>
      <c r="T9931" s="16">
        <v>1538.4615384615386</v>
      </c>
      <c r="U9931" s="16">
        <v>0</v>
      </c>
      <c r="V9931" s="16">
        <v>0</v>
      </c>
      <c r="W9931" s="16">
        <v>0</v>
      </c>
      <c r="X9931" s="16">
        <v>2203.2344615384618</v>
      </c>
    </row>
    <row r="9932" spans="1:24" x14ac:dyDescent="0.25">
      <c r="A9932" s="4" t="s">
        <v>5471</v>
      </c>
      <c r="B9932" t="s">
        <v>4783</v>
      </c>
      <c r="C9932" s="13" t="s">
        <v>26</v>
      </c>
      <c r="D9932" s="14">
        <v>198</v>
      </c>
      <c r="E9932" t="s">
        <v>88</v>
      </c>
      <c r="F9932" t="s">
        <v>37</v>
      </c>
      <c r="G9932" t="s">
        <v>89</v>
      </c>
      <c r="H9932" t="s">
        <v>39</v>
      </c>
      <c r="I9932" t="s">
        <v>52</v>
      </c>
      <c r="J9932" t="s">
        <v>46</v>
      </c>
      <c r="K9932">
        <v>166</v>
      </c>
      <c r="L9932" t="s">
        <v>90</v>
      </c>
      <c r="M9932" s="9">
        <v>35</v>
      </c>
      <c r="N9932" s="10">
        <v>923.07692307692309</v>
      </c>
      <c r="O9932">
        <v>1.1000000000000001</v>
      </c>
      <c r="P9932">
        <v>0.99</v>
      </c>
      <c r="Q9932">
        <v>0</v>
      </c>
      <c r="R9932" t="s">
        <v>43</v>
      </c>
      <c r="S9932" s="16">
        <v>6327.0900000000011</v>
      </c>
      <c r="T9932" s="16">
        <v>923.07692307692309</v>
      </c>
      <c r="U9932" s="16">
        <v>750</v>
      </c>
      <c r="V9932" s="16">
        <v>0</v>
      </c>
      <c r="W9932" s="16">
        <v>0</v>
      </c>
      <c r="X9932" s="16">
        <v>4654.0130769230782</v>
      </c>
    </row>
    <row r="9933" spans="1:24" x14ac:dyDescent="0.25">
      <c r="A9933" s="4" t="s">
        <v>5471</v>
      </c>
      <c r="B9933" t="s">
        <v>4784</v>
      </c>
      <c r="C9933" s="13" t="s">
        <v>92</v>
      </c>
      <c r="D9933" s="14">
        <v>172</v>
      </c>
      <c r="E9933" t="s">
        <v>1116</v>
      </c>
      <c r="F9933" t="s">
        <v>37</v>
      </c>
      <c r="G9933" t="s">
        <v>603</v>
      </c>
      <c r="H9933" t="s">
        <v>39</v>
      </c>
      <c r="I9933" t="s">
        <v>52</v>
      </c>
      <c r="J9933" t="s">
        <v>46</v>
      </c>
      <c r="K9933">
        <v>84</v>
      </c>
      <c r="L9933" t="s">
        <v>99</v>
      </c>
      <c r="M9933" s="9">
        <v>48</v>
      </c>
      <c r="N9933" s="10">
        <v>54</v>
      </c>
      <c r="O9933">
        <v>1.1000000000000001</v>
      </c>
      <c r="P9933">
        <v>1.08</v>
      </c>
      <c r="Q9933">
        <v>0</v>
      </c>
      <c r="R9933" t="s">
        <v>43</v>
      </c>
      <c r="S9933" s="16">
        <v>4790.0160000000014</v>
      </c>
      <c r="T9933" s="16">
        <v>0</v>
      </c>
      <c r="U9933" s="16">
        <v>0</v>
      </c>
      <c r="V9933" s="16">
        <v>50</v>
      </c>
      <c r="W9933" s="16">
        <v>4536</v>
      </c>
      <c r="X9933" s="16">
        <v>204.01600000000144</v>
      </c>
    </row>
    <row r="9934" spans="1:24" x14ac:dyDescent="0.25">
      <c r="A9934" s="4" t="s">
        <v>5471</v>
      </c>
      <c r="B9934" t="s">
        <v>4785</v>
      </c>
      <c r="C9934" s="13" t="s">
        <v>78</v>
      </c>
      <c r="D9934" s="14">
        <v>152</v>
      </c>
      <c r="E9934" t="s">
        <v>176</v>
      </c>
      <c r="F9934" t="s">
        <v>37</v>
      </c>
      <c r="G9934" t="s">
        <v>116</v>
      </c>
      <c r="H9934" t="s">
        <v>51</v>
      </c>
      <c r="I9934" t="s">
        <v>76</v>
      </c>
      <c r="J9934" t="s">
        <v>46</v>
      </c>
      <c r="K9934">
        <v>168</v>
      </c>
      <c r="L9934" t="s">
        <v>82</v>
      </c>
      <c r="M9934" s="9">
        <v>40</v>
      </c>
      <c r="N9934" s="10">
        <v>1230.7692307692307</v>
      </c>
      <c r="O9934">
        <v>1</v>
      </c>
      <c r="P9934">
        <v>1.07</v>
      </c>
      <c r="Q9934">
        <v>0</v>
      </c>
      <c r="R9934" t="s">
        <v>43</v>
      </c>
      <c r="S9934" s="16">
        <v>7190.4000000000005</v>
      </c>
      <c r="T9934" s="16">
        <v>1230.7692307692307</v>
      </c>
      <c r="U9934" s="16">
        <v>0</v>
      </c>
      <c r="V9934" s="16">
        <v>10</v>
      </c>
      <c r="W9934" s="16">
        <v>0</v>
      </c>
      <c r="X9934" s="16">
        <v>5949.6307692307701</v>
      </c>
    </row>
    <row r="9935" spans="1:24" x14ac:dyDescent="0.25">
      <c r="A9935" s="4" t="s">
        <v>5471</v>
      </c>
      <c r="B9935" t="s">
        <v>4786</v>
      </c>
      <c r="C9935" s="13" t="s">
        <v>35</v>
      </c>
      <c r="D9935" s="14">
        <v>281</v>
      </c>
      <c r="E9935" t="s">
        <v>222</v>
      </c>
      <c r="F9935" t="s">
        <v>37</v>
      </c>
      <c r="G9935" t="s">
        <v>179</v>
      </c>
      <c r="H9935" t="s">
        <v>39</v>
      </c>
      <c r="I9935" t="s">
        <v>86</v>
      </c>
      <c r="J9935" t="s">
        <v>46</v>
      </c>
      <c r="K9935">
        <v>165</v>
      </c>
      <c r="L9935" t="s">
        <v>53</v>
      </c>
      <c r="M9935" s="9">
        <v>24</v>
      </c>
      <c r="N9935" s="10">
        <v>384.61538461538464</v>
      </c>
      <c r="O9935">
        <v>0.9</v>
      </c>
      <c r="P9935">
        <v>0.98</v>
      </c>
      <c r="Q9935">
        <v>0</v>
      </c>
      <c r="R9935" t="s">
        <v>43</v>
      </c>
      <c r="S9935" s="16">
        <v>3492.72</v>
      </c>
      <c r="T9935" s="16">
        <v>384.61538461538464</v>
      </c>
      <c r="U9935" s="16">
        <v>200</v>
      </c>
      <c r="V9935" s="16">
        <v>50</v>
      </c>
      <c r="W9935" s="16">
        <v>0</v>
      </c>
      <c r="X9935" s="16">
        <v>2858.104615384615</v>
      </c>
    </row>
    <row r="9936" spans="1:24" x14ac:dyDescent="0.25">
      <c r="A9936" s="4" t="s">
        <v>5471</v>
      </c>
      <c r="B9936" t="s">
        <v>4787</v>
      </c>
      <c r="C9936" s="13" t="s">
        <v>78</v>
      </c>
      <c r="D9936" s="14">
        <v>71</v>
      </c>
      <c r="E9936" t="s">
        <v>1147</v>
      </c>
      <c r="F9936" t="s">
        <v>37</v>
      </c>
      <c r="G9936" t="s">
        <v>201</v>
      </c>
      <c r="H9936" t="s">
        <v>39</v>
      </c>
      <c r="I9936" t="s">
        <v>40</v>
      </c>
      <c r="J9936" t="s">
        <v>46</v>
      </c>
      <c r="K9936">
        <v>162</v>
      </c>
      <c r="L9936" t="s">
        <v>82</v>
      </c>
      <c r="M9936" s="9">
        <v>40</v>
      </c>
      <c r="N9936" s="10">
        <v>1230.7692307692307</v>
      </c>
      <c r="O9936">
        <v>0.8</v>
      </c>
      <c r="P9936">
        <v>1.1299999999999999</v>
      </c>
      <c r="Q9936">
        <v>0</v>
      </c>
      <c r="R9936" t="s">
        <v>43</v>
      </c>
      <c r="S9936" s="16">
        <v>5857.9199999999992</v>
      </c>
      <c r="T9936" s="16">
        <v>1230.7692307692307</v>
      </c>
      <c r="U9936" s="16">
        <v>200</v>
      </c>
      <c r="V9936" s="16">
        <v>50</v>
      </c>
      <c r="W9936" s="16">
        <v>0</v>
      </c>
      <c r="X9936" s="16">
        <v>4377.1507692307687</v>
      </c>
    </row>
    <row r="9937" spans="1:24" x14ac:dyDescent="0.25">
      <c r="A9937" s="4" t="s">
        <v>5471</v>
      </c>
      <c r="B9937" t="s">
        <v>4788</v>
      </c>
      <c r="C9937" s="13" t="s">
        <v>26</v>
      </c>
      <c r="D9937" s="14">
        <v>204</v>
      </c>
      <c r="E9937" t="s">
        <v>1178</v>
      </c>
      <c r="F9937" t="s">
        <v>28</v>
      </c>
      <c r="G9937" t="s">
        <v>137</v>
      </c>
      <c r="H9937" t="s">
        <v>39</v>
      </c>
      <c r="I9937" t="s">
        <v>52</v>
      </c>
      <c r="J9937" t="s">
        <v>32</v>
      </c>
      <c r="K9937">
        <v>0</v>
      </c>
      <c r="L9937" t="s">
        <v>33</v>
      </c>
      <c r="M9937" s="9">
        <v>60</v>
      </c>
      <c r="N9937" s="10">
        <v>6250</v>
      </c>
      <c r="O9937">
        <v>1.1000000000000001</v>
      </c>
      <c r="P9937">
        <v>1</v>
      </c>
      <c r="Q9937">
        <v>0</v>
      </c>
      <c r="R9937" t="s">
        <v>43</v>
      </c>
      <c r="S9937" s="16">
        <v>10560</v>
      </c>
      <c r="T9937" s="16">
        <v>0</v>
      </c>
      <c r="U9937" s="16">
        <v>0</v>
      </c>
      <c r="V9937" s="16">
        <v>0</v>
      </c>
      <c r="W9937" s="16">
        <v>0</v>
      </c>
      <c r="X9937" s="16">
        <v>10560</v>
      </c>
    </row>
    <row r="9938" spans="1:24" x14ac:dyDescent="0.25">
      <c r="A9938" s="4" t="s">
        <v>5471</v>
      </c>
      <c r="B9938" t="s">
        <v>4789</v>
      </c>
      <c r="C9938" s="13" t="s">
        <v>78</v>
      </c>
      <c r="D9938" s="14">
        <v>152</v>
      </c>
      <c r="E9938" t="s">
        <v>176</v>
      </c>
      <c r="F9938" t="s">
        <v>37</v>
      </c>
      <c r="G9938" t="s">
        <v>116</v>
      </c>
      <c r="H9938" t="s">
        <v>51</v>
      </c>
      <c r="I9938" t="s">
        <v>76</v>
      </c>
      <c r="J9938" t="s">
        <v>46</v>
      </c>
      <c r="K9938">
        <v>166</v>
      </c>
      <c r="L9938" t="s">
        <v>82</v>
      </c>
      <c r="M9938" s="9">
        <v>40</v>
      </c>
      <c r="N9938" s="10">
        <v>1230.7692307692307</v>
      </c>
      <c r="O9938">
        <v>1</v>
      </c>
      <c r="P9938">
        <v>1.07</v>
      </c>
      <c r="Q9938">
        <v>0</v>
      </c>
      <c r="R9938" t="s">
        <v>43</v>
      </c>
      <c r="S9938" s="16">
        <v>7104.8</v>
      </c>
      <c r="T9938" s="16">
        <v>1230.7692307692307</v>
      </c>
      <c r="U9938" s="16">
        <v>1000</v>
      </c>
      <c r="V9938" s="16">
        <v>10</v>
      </c>
      <c r="W9938" s="16">
        <v>0</v>
      </c>
      <c r="X9938" s="16">
        <v>4864.0307692307697</v>
      </c>
    </row>
    <row r="9939" spans="1:24" x14ac:dyDescent="0.25">
      <c r="A9939" s="4" t="s">
        <v>5471</v>
      </c>
      <c r="B9939" t="s">
        <v>4790</v>
      </c>
      <c r="C9939" s="13" t="s">
        <v>26</v>
      </c>
      <c r="D9939" s="14">
        <v>35</v>
      </c>
      <c r="E9939" t="s">
        <v>322</v>
      </c>
      <c r="F9939" t="s">
        <v>37</v>
      </c>
      <c r="G9939" t="s">
        <v>231</v>
      </c>
      <c r="H9939" t="s">
        <v>60</v>
      </c>
      <c r="I9939" t="s">
        <v>76</v>
      </c>
      <c r="J9939" t="s">
        <v>32</v>
      </c>
      <c r="K9939">
        <v>165</v>
      </c>
      <c r="L9939" t="s">
        <v>33</v>
      </c>
      <c r="M9939" s="9">
        <v>60</v>
      </c>
      <c r="N9939" s="10">
        <v>6250</v>
      </c>
      <c r="O9939">
        <v>1</v>
      </c>
      <c r="P9939">
        <v>1.1200000000000001</v>
      </c>
      <c r="Q9939">
        <v>0</v>
      </c>
      <c r="R9939" t="s">
        <v>43</v>
      </c>
      <c r="S9939" s="16">
        <v>11088.000000000002</v>
      </c>
      <c r="T9939" s="16">
        <v>6250</v>
      </c>
      <c r="U9939" s="16">
        <v>0</v>
      </c>
      <c r="V9939" s="16">
        <v>250</v>
      </c>
      <c r="W9939" s="16">
        <v>0</v>
      </c>
      <c r="X9939" s="16">
        <v>4588.0000000000018</v>
      </c>
    </row>
    <row r="9940" spans="1:24" x14ac:dyDescent="0.25">
      <c r="A9940" s="4" t="s">
        <v>5471</v>
      </c>
      <c r="B9940" t="s">
        <v>4791</v>
      </c>
      <c r="C9940" s="13" t="s">
        <v>135</v>
      </c>
      <c r="D9940" s="14">
        <v>160</v>
      </c>
      <c r="E9940" t="s">
        <v>304</v>
      </c>
      <c r="F9940" t="s">
        <v>28</v>
      </c>
      <c r="G9940" t="s">
        <v>305</v>
      </c>
      <c r="H9940" t="s">
        <v>64</v>
      </c>
      <c r="I9940" t="s">
        <v>40</v>
      </c>
      <c r="J9940" t="s">
        <v>32</v>
      </c>
      <c r="K9940">
        <v>0</v>
      </c>
      <c r="L9940" t="s">
        <v>209</v>
      </c>
      <c r="M9940" s="9">
        <v>90</v>
      </c>
      <c r="N9940" s="10">
        <v>9166.6666666666661</v>
      </c>
      <c r="O9940">
        <v>0.8</v>
      </c>
      <c r="P9940">
        <v>1.02</v>
      </c>
      <c r="Q9940">
        <v>0</v>
      </c>
      <c r="R9940" t="s">
        <v>43</v>
      </c>
      <c r="S9940" s="16">
        <v>11750.4</v>
      </c>
      <c r="T9940" s="16">
        <v>0</v>
      </c>
      <c r="U9940" s="16">
        <v>500</v>
      </c>
      <c r="V9940" s="16">
        <v>10</v>
      </c>
      <c r="W9940" s="16">
        <v>0</v>
      </c>
      <c r="X9940" s="16">
        <v>11240.4</v>
      </c>
    </row>
    <row r="9941" spans="1:24" x14ac:dyDescent="0.25">
      <c r="A9941" s="4" t="s">
        <v>5471</v>
      </c>
      <c r="B9941" t="s">
        <v>4792</v>
      </c>
      <c r="C9941" s="13" t="s">
        <v>92</v>
      </c>
      <c r="D9941" s="14">
        <v>248</v>
      </c>
      <c r="E9941" t="s">
        <v>880</v>
      </c>
      <c r="F9941" t="s">
        <v>37</v>
      </c>
      <c r="G9941" t="s">
        <v>488</v>
      </c>
      <c r="H9941" t="s">
        <v>39</v>
      </c>
      <c r="I9941" t="s">
        <v>40</v>
      </c>
      <c r="J9941" t="s">
        <v>46</v>
      </c>
      <c r="K9941">
        <v>0</v>
      </c>
      <c r="L9941" t="s">
        <v>99</v>
      </c>
      <c r="M9941" s="9">
        <v>35</v>
      </c>
      <c r="N9941" s="10">
        <v>47</v>
      </c>
      <c r="O9941">
        <v>0.8</v>
      </c>
      <c r="P9941">
        <v>0.89</v>
      </c>
      <c r="Q9941">
        <v>0</v>
      </c>
      <c r="R9941" t="s">
        <v>43</v>
      </c>
      <c r="S9941" s="16">
        <v>0</v>
      </c>
      <c r="T9941" s="16">
        <v>0</v>
      </c>
      <c r="U9941" s="16">
        <v>750</v>
      </c>
      <c r="V9941" s="16">
        <v>0</v>
      </c>
      <c r="W9941" s="16">
        <v>0</v>
      </c>
      <c r="X9941" s="16">
        <v>-750</v>
      </c>
    </row>
    <row r="9942" spans="1:24" x14ac:dyDescent="0.25">
      <c r="A9942" s="4" t="s">
        <v>5471</v>
      </c>
      <c r="B9942" t="s">
        <v>4793</v>
      </c>
      <c r="C9942" s="13" t="s">
        <v>135</v>
      </c>
      <c r="D9942" s="14">
        <v>232</v>
      </c>
      <c r="E9942" t="s">
        <v>349</v>
      </c>
      <c r="F9942" t="s">
        <v>28</v>
      </c>
      <c r="G9942" t="s">
        <v>350</v>
      </c>
      <c r="H9942" t="s">
        <v>64</v>
      </c>
      <c r="I9942" t="s">
        <v>76</v>
      </c>
      <c r="J9942" t="s">
        <v>46</v>
      </c>
      <c r="K9942">
        <v>166</v>
      </c>
      <c r="L9942" t="s">
        <v>138</v>
      </c>
      <c r="M9942" s="9">
        <v>55</v>
      </c>
      <c r="N9942" s="10">
        <v>2307.6923076923076</v>
      </c>
      <c r="O9942">
        <v>1</v>
      </c>
      <c r="P9942">
        <v>1.0900000000000001</v>
      </c>
      <c r="Q9942">
        <v>0</v>
      </c>
      <c r="R9942" t="s">
        <v>43</v>
      </c>
      <c r="S9942" s="16">
        <v>9592</v>
      </c>
      <c r="T9942" s="16">
        <v>2307.6923076923076</v>
      </c>
      <c r="U9942" s="16">
        <v>200</v>
      </c>
      <c r="V9942" s="16">
        <v>250</v>
      </c>
      <c r="W9942" s="16">
        <v>0</v>
      </c>
      <c r="X9942" s="16">
        <v>6834.3076923076924</v>
      </c>
    </row>
    <row r="9943" spans="1:24" x14ac:dyDescent="0.25">
      <c r="A9943" s="4" t="s">
        <v>5471</v>
      </c>
      <c r="B9943" t="s">
        <v>4794</v>
      </c>
      <c r="C9943" s="13" t="s">
        <v>92</v>
      </c>
      <c r="D9943" s="14">
        <v>43</v>
      </c>
      <c r="E9943" t="s">
        <v>777</v>
      </c>
      <c r="F9943" t="s">
        <v>28</v>
      </c>
      <c r="G9943" t="s">
        <v>778</v>
      </c>
      <c r="H9943" t="s">
        <v>51</v>
      </c>
      <c r="I9943" t="s">
        <v>76</v>
      </c>
      <c r="J9943" t="s">
        <v>46</v>
      </c>
      <c r="K9943">
        <v>161</v>
      </c>
      <c r="L9943" t="s">
        <v>99</v>
      </c>
      <c r="M9943" s="9">
        <v>48</v>
      </c>
      <c r="N9943" s="10">
        <v>46</v>
      </c>
      <c r="O9943">
        <v>1</v>
      </c>
      <c r="P9943">
        <v>0.8</v>
      </c>
      <c r="Q9943">
        <v>0</v>
      </c>
      <c r="R9943" t="s">
        <v>43</v>
      </c>
      <c r="S9943" s="16">
        <v>6144</v>
      </c>
      <c r="T9943" s="16">
        <v>0</v>
      </c>
      <c r="U9943" s="16">
        <v>0</v>
      </c>
      <c r="V9943" s="16">
        <v>0</v>
      </c>
      <c r="W9943" s="16">
        <v>7406</v>
      </c>
      <c r="X9943" s="16">
        <v>-1262</v>
      </c>
    </row>
    <row r="9944" spans="1:24" x14ac:dyDescent="0.25">
      <c r="A9944" s="4" t="s">
        <v>5471</v>
      </c>
      <c r="B9944" t="s">
        <v>4795</v>
      </c>
      <c r="C9944" s="13" t="s">
        <v>78</v>
      </c>
      <c r="D9944" s="14">
        <v>282</v>
      </c>
      <c r="E9944" t="s">
        <v>433</v>
      </c>
      <c r="F9944" t="s">
        <v>28</v>
      </c>
      <c r="G9944" t="s">
        <v>179</v>
      </c>
      <c r="H9944" t="s">
        <v>39</v>
      </c>
      <c r="I9944" t="s">
        <v>31</v>
      </c>
      <c r="J9944" t="s">
        <v>46</v>
      </c>
      <c r="K9944">
        <v>116</v>
      </c>
      <c r="L9944" t="s">
        <v>82</v>
      </c>
      <c r="M9944" s="9">
        <v>40</v>
      </c>
      <c r="N9944" s="10">
        <v>1230.7692307692307</v>
      </c>
      <c r="O9944">
        <v>1.2</v>
      </c>
      <c r="P9944">
        <v>0.98</v>
      </c>
      <c r="Q9944">
        <v>0</v>
      </c>
      <c r="R9944" t="s">
        <v>43</v>
      </c>
      <c r="S9944" s="16">
        <v>7526.4</v>
      </c>
      <c r="T9944" s="16">
        <v>1230.7692307692307</v>
      </c>
      <c r="U9944" s="16">
        <v>200</v>
      </c>
      <c r="V9944" s="16">
        <v>0</v>
      </c>
      <c r="W9944" s="16">
        <v>0</v>
      </c>
      <c r="X9944" s="16">
        <v>6095.6307692307691</v>
      </c>
    </row>
    <row r="9945" spans="1:24" x14ac:dyDescent="0.25">
      <c r="A9945" s="4" t="s">
        <v>5471</v>
      </c>
      <c r="B9945" t="s">
        <v>4796</v>
      </c>
      <c r="C9945" s="13" t="s">
        <v>43</v>
      </c>
      <c r="D9945" s="14">
        <v>265</v>
      </c>
      <c r="E9945" t="s">
        <v>542</v>
      </c>
      <c r="F9945" t="s">
        <v>28</v>
      </c>
      <c r="G9945" t="s">
        <v>543</v>
      </c>
      <c r="H9945" t="s">
        <v>60</v>
      </c>
      <c r="I9945" t="s">
        <v>40</v>
      </c>
      <c r="J9945" t="s">
        <v>32</v>
      </c>
      <c r="K9945">
        <v>133</v>
      </c>
      <c r="L9945" t="s">
        <v>117</v>
      </c>
      <c r="M9945" s="9">
        <v>54</v>
      </c>
      <c r="N9945" s="10">
        <v>5666.666666666667</v>
      </c>
      <c r="O9945">
        <v>0.8</v>
      </c>
      <c r="P9945">
        <v>0.96</v>
      </c>
      <c r="Q9945">
        <v>0</v>
      </c>
      <c r="R9945" t="s">
        <v>43</v>
      </c>
      <c r="S9945" s="16">
        <v>6635.5199999999995</v>
      </c>
      <c r="T9945" s="16">
        <v>5666.666666666667</v>
      </c>
      <c r="U9945" s="16">
        <v>200</v>
      </c>
      <c r="V9945" s="16">
        <v>0</v>
      </c>
      <c r="W9945" s="16">
        <v>0</v>
      </c>
      <c r="X9945" s="16">
        <v>768.85333333333256</v>
      </c>
    </row>
    <row r="9946" spans="1:24" x14ac:dyDescent="0.25">
      <c r="A9946" s="4" t="s">
        <v>5471</v>
      </c>
      <c r="B9946" t="s">
        <v>4797</v>
      </c>
      <c r="C9946" s="13" t="s">
        <v>43</v>
      </c>
      <c r="D9946" s="14">
        <v>8</v>
      </c>
      <c r="E9946" t="s">
        <v>280</v>
      </c>
      <c r="F9946" t="s">
        <v>37</v>
      </c>
      <c r="G9946" t="s">
        <v>281</v>
      </c>
      <c r="H9946" t="s">
        <v>30</v>
      </c>
      <c r="I9946" t="s">
        <v>40</v>
      </c>
      <c r="J9946" t="s">
        <v>46</v>
      </c>
      <c r="K9946">
        <v>0</v>
      </c>
      <c r="L9946" t="s">
        <v>47</v>
      </c>
      <c r="M9946" s="9">
        <v>30</v>
      </c>
      <c r="N9946" s="10">
        <v>615.38461538461536</v>
      </c>
      <c r="O9946">
        <v>0.8</v>
      </c>
      <c r="P9946">
        <v>1.03</v>
      </c>
      <c r="Q9946">
        <v>0</v>
      </c>
      <c r="R9946" t="s">
        <v>43</v>
      </c>
      <c r="S9946" s="16">
        <v>0</v>
      </c>
      <c r="T9946" s="16">
        <v>0</v>
      </c>
      <c r="U9946" s="16">
        <v>0</v>
      </c>
      <c r="V9946" s="16">
        <v>0</v>
      </c>
      <c r="W9946" s="16">
        <v>0</v>
      </c>
      <c r="X9946" s="16">
        <v>0</v>
      </c>
    </row>
    <row r="9947" spans="1:24" x14ac:dyDescent="0.25">
      <c r="A9947" s="4" t="s">
        <v>5471</v>
      </c>
      <c r="B9947" t="s">
        <v>4798</v>
      </c>
      <c r="C9947" s="13" t="s">
        <v>92</v>
      </c>
      <c r="D9947" s="14">
        <v>167</v>
      </c>
      <c r="E9947" t="s">
        <v>257</v>
      </c>
      <c r="F9947" t="s">
        <v>37</v>
      </c>
      <c r="G9947" t="s">
        <v>56</v>
      </c>
      <c r="H9947" t="s">
        <v>51</v>
      </c>
      <c r="I9947" t="s">
        <v>86</v>
      </c>
      <c r="J9947" t="s">
        <v>32</v>
      </c>
      <c r="K9947">
        <v>162</v>
      </c>
      <c r="L9947" t="s">
        <v>95</v>
      </c>
      <c r="M9947" s="9">
        <v>35</v>
      </c>
      <c r="N9947" s="10">
        <v>52</v>
      </c>
      <c r="O9947">
        <v>0.9</v>
      </c>
      <c r="P9947">
        <v>1.05</v>
      </c>
      <c r="Q9947">
        <v>0</v>
      </c>
      <c r="R9947" t="s">
        <v>43</v>
      </c>
      <c r="S9947" s="16">
        <v>5358.1500000000005</v>
      </c>
      <c r="T9947" s="16">
        <v>0</v>
      </c>
      <c r="U9947" s="16">
        <v>500</v>
      </c>
      <c r="V9947" s="16">
        <v>100</v>
      </c>
      <c r="W9947" s="16">
        <v>8424</v>
      </c>
      <c r="X9947" s="16">
        <v>-3665.8499999999995</v>
      </c>
    </row>
    <row r="9948" spans="1:24" x14ac:dyDescent="0.25">
      <c r="A9948" s="4" t="s">
        <v>5471</v>
      </c>
      <c r="B9948" t="s">
        <v>4799</v>
      </c>
      <c r="C9948" s="13" t="s">
        <v>35</v>
      </c>
      <c r="D9948" s="14">
        <v>242</v>
      </c>
      <c r="E9948" t="s">
        <v>1136</v>
      </c>
      <c r="F9948" t="s">
        <v>37</v>
      </c>
      <c r="G9948" t="s">
        <v>109</v>
      </c>
      <c r="H9948" t="s">
        <v>64</v>
      </c>
      <c r="I9948" t="s">
        <v>86</v>
      </c>
      <c r="J9948" t="s">
        <v>46</v>
      </c>
      <c r="K9948">
        <v>162</v>
      </c>
      <c r="L9948" t="s">
        <v>53</v>
      </c>
      <c r="M9948" s="9">
        <v>24</v>
      </c>
      <c r="N9948" s="10">
        <v>384.61538461538464</v>
      </c>
      <c r="O9948">
        <v>0.9</v>
      </c>
      <c r="P9948">
        <v>0.86</v>
      </c>
      <c r="Q9948">
        <v>0</v>
      </c>
      <c r="R9948" t="s">
        <v>43</v>
      </c>
      <c r="S9948" s="16">
        <v>3009.3120000000004</v>
      </c>
      <c r="T9948" s="16">
        <v>384.61538461538464</v>
      </c>
      <c r="U9948" s="16">
        <v>750</v>
      </c>
      <c r="V9948" s="16">
        <v>100</v>
      </c>
      <c r="W9948" s="16">
        <v>0</v>
      </c>
      <c r="X9948" s="16">
        <v>1774.6966153846156</v>
      </c>
    </row>
    <row r="9949" spans="1:24" x14ac:dyDescent="0.25">
      <c r="A9949" s="4" t="s">
        <v>5471</v>
      </c>
      <c r="B9949" t="s">
        <v>4800</v>
      </c>
      <c r="C9949" s="13" t="s">
        <v>43</v>
      </c>
      <c r="D9949" s="14">
        <v>86</v>
      </c>
      <c r="E9949" t="s">
        <v>250</v>
      </c>
      <c r="F9949" t="s">
        <v>37</v>
      </c>
      <c r="G9949" t="s">
        <v>228</v>
      </c>
      <c r="H9949" t="s">
        <v>64</v>
      </c>
      <c r="I9949" t="s">
        <v>76</v>
      </c>
      <c r="J9949" t="s">
        <v>32</v>
      </c>
      <c r="K9949">
        <v>0</v>
      </c>
      <c r="L9949" t="s">
        <v>117</v>
      </c>
      <c r="M9949" s="9">
        <v>54</v>
      </c>
      <c r="N9949" s="10">
        <v>5666.666666666667</v>
      </c>
      <c r="O9949">
        <v>1</v>
      </c>
      <c r="P9949">
        <v>0.88</v>
      </c>
      <c r="Q9949">
        <v>0</v>
      </c>
      <c r="R9949" t="s">
        <v>43</v>
      </c>
      <c r="S9949" s="16">
        <v>0</v>
      </c>
      <c r="T9949" s="16">
        <v>0</v>
      </c>
      <c r="U9949" s="16">
        <v>0</v>
      </c>
      <c r="V9949" s="16">
        <v>10</v>
      </c>
      <c r="W9949" s="16">
        <v>0</v>
      </c>
      <c r="X9949" s="16">
        <v>-10</v>
      </c>
    </row>
    <row r="9950" spans="1:24" x14ac:dyDescent="0.25">
      <c r="A9950" s="4" t="s">
        <v>5471</v>
      </c>
      <c r="B9950" t="s">
        <v>4801</v>
      </c>
      <c r="C9950" s="13" t="s">
        <v>26</v>
      </c>
      <c r="D9950" s="14">
        <v>124</v>
      </c>
      <c r="E9950" t="s">
        <v>104</v>
      </c>
      <c r="F9950" t="s">
        <v>37</v>
      </c>
      <c r="G9950" t="s">
        <v>105</v>
      </c>
      <c r="H9950" t="s">
        <v>39</v>
      </c>
      <c r="I9950" t="s">
        <v>76</v>
      </c>
      <c r="J9950" t="s">
        <v>46</v>
      </c>
      <c r="K9950">
        <v>0</v>
      </c>
      <c r="L9950" t="s">
        <v>90</v>
      </c>
      <c r="M9950" s="9">
        <v>35</v>
      </c>
      <c r="N9950" s="10">
        <v>923.07692307692309</v>
      </c>
      <c r="O9950">
        <v>1</v>
      </c>
      <c r="P9950">
        <v>1.1499999999999999</v>
      </c>
      <c r="Q9950">
        <v>0</v>
      </c>
      <c r="R9950" t="s">
        <v>43</v>
      </c>
      <c r="S9950" s="16">
        <v>0</v>
      </c>
      <c r="T9950" s="16">
        <v>0</v>
      </c>
      <c r="U9950" s="16">
        <v>500</v>
      </c>
      <c r="V9950" s="16">
        <v>50</v>
      </c>
      <c r="W9950" s="16">
        <v>0</v>
      </c>
      <c r="X9950" s="16">
        <v>-550</v>
      </c>
    </row>
    <row r="9951" spans="1:24" x14ac:dyDescent="0.25">
      <c r="A9951" s="4" t="s">
        <v>5471</v>
      </c>
      <c r="B9951" t="s">
        <v>4802</v>
      </c>
      <c r="C9951" s="13" t="s">
        <v>35</v>
      </c>
      <c r="D9951" s="14">
        <v>280</v>
      </c>
      <c r="E9951" t="s">
        <v>714</v>
      </c>
      <c r="F9951" t="s">
        <v>28</v>
      </c>
      <c r="G9951" t="s">
        <v>266</v>
      </c>
      <c r="H9951" t="s">
        <v>39</v>
      </c>
      <c r="I9951" t="s">
        <v>40</v>
      </c>
      <c r="J9951" t="s">
        <v>46</v>
      </c>
      <c r="K9951">
        <v>136</v>
      </c>
      <c r="L9951" t="s">
        <v>53</v>
      </c>
      <c r="M9951" s="9">
        <v>24</v>
      </c>
      <c r="N9951" s="10">
        <v>384.61538461538464</v>
      </c>
      <c r="O9951">
        <v>0.8</v>
      </c>
      <c r="P9951">
        <v>0.81</v>
      </c>
      <c r="Q9951">
        <v>0</v>
      </c>
      <c r="R9951" t="s">
        <v>43</v>
      </c>
      <c r="S9951" s="16">
        <v>2488.3200000000002</v>
      </c>
      <c r="T9951" s="16">
        <v>384.61538461538464</v>
      </c>
      <c r="U9951" s="16">
        <v>500</v>
      </c>
      <c r="V9951" s="16">
        <v>0</v>
      </c>
      <c r="W9951" s="16">
        <v>0</v>
      </c>
      <c r="X9951" s="16">
        <v>1603.7046153846154</v>
      </c>
    </row>
    <row r="9952" spans="1:24" x14ac:dyDescent="0.25">
      <c r="A9952" s="4" t="s">
        <v>5471</v>
      </c>
      <c r="B9952" t="s">
        <v>4803</v>
      </c>
      <c r="C9952" s="13" t="s">
        <v>92</v>
      </c>
      <c r="D9952" s="14">
        <v>84</v>
      </c>
      <c r="E9952" t="s">
        <v>763</v>
      </c>
      <c r="F9952" t="s">
        <v>37</v>
      </c>
      <c r="G9952" t="s">
        <v>326</v>
      </c>
      <c r="H9952" t="s">
        <v>64</v>
      </c>
      <c r="I9952" t="s">
        <v>40</v>
      </c>
      <c r="J9952" t="s">
        <v>32</v>
      </c>
      <c r="K9952">
        <v>0</v>
      </c>
      <c r="L9952" t="s">
        <v>95</v>
      </c>
      <c r="M9952" s="9">
        <v>65</v>
      </c>
      <c r="N9952" s="10">
        <v>76</v>
      </c>
      <c r="O9952">
        <v>0.8</v>
      </c>
      <c r="P9952">
        <v>0.81</v>
      </c>
      <c r="Q9952">
        <v>0</v>
      </c>
      <c r="R9952" t="s">
        <v>43</v>
      </c>
      <c r="S9952" s="16">
        <v>0</v>
      </c>
      <c r="T9952" s="16">
        <v>0</v>
      </c>
      <c r="U9952" s="16">
        <v>500</v>
      </c>
      <c r="V9952" s="16">
        <v>500</v>
      </c>
      <c r="W9952" s="16">
        <v>0</v>
      </c>
      <c r="X9952" s="16">
        <v>-1000</v>
      </c>
    </row>
    <row r="9953" spans="1:24" x14ac:dyDescent="0.25">
      <c r="A9953" s="4" t="s">
        <v>5471</v>
      </c>
      <c r="B9953" t="s">
        <v>4804</v>
      </c>
      <c r="C9953" s="13" t="s">
        <v>35</v>
      </c>
      <c r="D9953" s="14">
        <v>197</v>
      </c>
      <c r="E9953" t="s">
        <v>187</v>
      </c>
      <c r="F9953" t="s">
        <v>37</v>
      </c>
      <c r="G9953" t="s">
        <v>89</v>
      </c>
      <c r="H9953" t="s">
        <v>39</v>
      </c>
      <c r="I9953" t="s">
        <v>31</v>
      </c>
      <c r="J9953" t="s">
        <v>46</v>
      </c>
      <c r="K9953">
        <v>161</v>
      </c>
      <c r="L9953" t="s">
        <v>53</v>
      </c>
      <c r="M9953" s="9">
        <v>24</v>
      </c>
      <c r="N9953" s="10">
        <v>384.61538461538464</v>
      </c>
      <c r="O9953">
        <v>1.2</v>
      </c>
      <c r="P9953">
        <v>0.99</v>
      </c>
      <c r="Q9953">
        <v>0</v>
      </c>
      <c r="R9953" t="s">
        <v>43</v>
      </c>
      <c r="S9953" s="16">
        <v>4590.4319999999998</v>
      </c>
      <c r="T9953" s="16">
        <v>384.61538461538464</v>
      </c>
      <c r="U9953" s="16">
        <v>500</v>
      </c>
      <c r="V9953" s="16">
        <v>0</v>
      </c>
      <c r="W9953" s="16">
        <v>0</v>
      </c>
      <c r="X9953" s="16">
        <v>3705.816615384615</v>
      </c>
    </row>
    <row r="9954" spans="1:24" x14ac:dyDescent="0.25">
      <c r="A9954" s="4" t="s">
        <v>5471</v>
      </c>
      <c r="B9954" t="s">
        <v>4805</v>
      </c>
      <c r="C9954" s="13" t="s">
        <v>35</v>
      </c>
      <c r="D9954" s="14">
        <v>253</v>
      </c>
      <c r="E9954" t="s">
        <v>1110</v>
      </c>
      <c r="F9954" t="s">
        <v>37</v>
      </c>
      <c r="G9954" t="s">
        <v>94</v>
      </c>
      <c r="H9954" t="s">
        <v>51</v>
      </c>
      <c r="I9954" t="s">
        <v>76</v>
      </c>
      <c r="J9954" t="s">
        <v>46</v>
      </c>
      <c r="K9954">
        <v>165</v>
      </c>
      <c r="L9954" t="s">
        <v>53</v>
      </c>
      <c r="M9954" s="9">
        <v>24</v>
      </c>
      <c r="N9954" s="10">
        <v>384.61538461538464</v>
      </c>
      <c r="O9954">
        <v>1</v>
      </c>
      <c r="P9954">
        <v>1.07</v>
      </c>
      <c r="Q9954">
        <v>0</v>
      </c>
      <c r="R9954" t="s">
        <v>43</v>
      </c>
      <c r="S9954" s="16">
        <v>4237.2</v>
      </c>
      <c r="T9954" s="16">
        <v>384.61538461538464</v>
      </c>
      <c r="U9954" s="16">
        <v>0</v>
      </c>
      <c r="V9954" s="16">
        <v>50</v>
      </c>
      <c r="W9954" s="16">
        <v>0</v>
      </c>
      <c r="X9954" s="16">
        <v>3802.5846153846151</v>
      </c>
    </row>
    <row r="9955" spans="1:24" x14ac:dyDescent="0.25">
      <c r="A9955" s="4" t="s">
        <v>5471</v>
      </c>
      <c r="B9955" t="s">
        <v>4806</v>
      </c>
      <c r="C9955" s="13" t="s">
        <v>92</v>
      </c>
      <c r="D9955" s="14">
        <v>119</v>
      </c>
      <c r="E9955" t="s">
        <v>254</v>
      </c>
      <c r="F9955" t="s">
        <v>28</v>
      </c>
      <c r="G9955" t="s">
        <v>255</v>
      </c>
      <c r="H9955" t="s">
        <v>60</v>
      </c>
      <c r="I9955" t="s">
        <v>52</v>
      </c>
      <c r="J9955" t="s">
        <v>46</v>
      </c>
      <c r="K9955">
        <v>162</v>
      </c>
      <c r="L9955" t="s">
        <v>99</v>
      </c>
      <c r="M9955" s="9">
        <v>40</v>
      </c>
      <c r="N9955" s="10">
        <v>48</v>
      </c>
      <c r="O9955">
        <v>1.1000000000000001</v>
      </c>
      <c r="P9955">
        <v>0.84</v>
      </c>
      <c r="Q9955">
        <v>0</v>
      </c>
      <c r="R9955" t="s">
        <v>43</v>
      </c>
      <c r="S9955" s="16">
        <v>5913.6</v>
      </c>
      <c r="T9955" s="16">
        <v>0</v>
      </c>
      <c r="U9955" s="16">
        <v>0</v>
      </c>
      <c r="V9955" s="16">
        <v>100</v>
      </c>
      <c r="W9955" s="16">
        <v>7776</v>
      </c>
      <c r="X9955" s="16">
        <v>-1962.3999999999996</v>
      </c>
    </row>
    <row r="9956" spans="1:24" x14ac:dyDescent="0.25">
      <c r="A9956" s="4" t="s">
        <v>5471</v>
      </c>
      <c r="B9956" t="s">
        <v>4807</v>
      </c>
      <c r="C9956" s="13" t="s">
        <v>92</v>
      </c>
      <c r="D9956" s="14">
        <v>248</v>
      </c>
      <c r="E9956" t="s">
        <v>880</v>
      </c>
      <c r="F9956" t="s">
        <v>37</v>
      </c>
      <c r="G9956" t="s">
        <v>488</v>
      </c>
      <c r="H9956" t="s">
        <v>39</v>
      </c>
      <c r="I9956" t="s">
        <v>40</v>
      </c>
      <c r="J9956" t="s">
        <v>32</v>
      </c>
      <c r="K9956">
        <v>166</v>
      </c>
      <c r="L9956" t="s">
        <v>95</v>
      </c>
      <c r="M9956" s="9">
        <v>72</v>
      </c>
      <c r="N9956" s="10">
        <v>79</v>
      </c>
      <c r="O9956">
        <v>0.8</v>
      </c>
      <c r="P9956">
        <v>0.89</v>
      </c>
      <c r="Q9956">
        <v>0</v>
      </c>
      <c r="R9956" t="s">
        <v>43</v>
      </c>
      <c r="S9956" s="16">
        <v>8509.8240000000005</v>
      </c>
      <c r="T9956" s="16">
        <v>0</v>
      </c>
      <c r="U9956" s="16">
        <v>0</v>
      </c>
      <c r="V9956" s="16">
        <v>10</v>
      </c>
      <c r="W9956" s="16">
        <v>13114</v>
      </c>
      <c r="X9956" s="16">
        <v>-4614.1759999999995</v>
      </c>
    </row>
    <row r="9957" spans="1:24" x14ac:dyDescent="0.25">
      <c r="A9957" s="4" t="s">
        <v>5471</v>
      </c>
      <c r="B9957" t="s">
        <v>4808</v>
      </c>
      <c r="C9957" s="13" t="s">
        <v>43</v>
      </c>
      <c r="D9957" s="14">
        <v>52</v>
      </c>
      <c r="E9957" t="s">
        <v>1435</v>
      </c>
      <c r="F9957" t="s">
        <v>28</v>
      </c>
      <c r="G9957" t="s">
        <v>133</v>
      </c>
      <c r="H9957" t="s">
        <v>30</v>
      </c>
      <c r="I9957" t="s">
        <v>31</v>
      </c>
      <c r="J9957" t="s">
        <v>32</v>
      </c>
      <c r="K9957">
        <v>168</v>
      </c>
      <c r="L9957" t="s">
        <v>117</v>
      </c>
      <c r="M9957" s="9">
        <v>54</v>
      </c>
      <c r="N9957" s="10">
        <v>5666.666666666667</v>
      </c>
      <c r="O9957">
        <v>1.2</v>
      </c>
      <c r="P9957">
        <v>0.99</v>
      </c>
      <c r="Q9957">
        <v>0</v>
      </c>
      <c r="R9957" t="s">
        <v>43</v>
      </c>
      <c r="S9957" s="16">
        <v>10264.32</v>
      </c>
      <c r="T9957" s="16">
        <v>5666.666666666667</v>
      </c>
      <c r="U9957" s="16">
        <v>0</v>
      </c>
      <c r="V9957" s="16">
        <v>10</v>
      </c>
      <c r="W9957" s="16">
        <v>0</v>
      </c>
      <c r="X9957" s="16">
        <v>4587.6533333333327</v>
      </c>
    </row>
    <row r="9958" spans="1:24" x14ac:dyDescent="0.25">
      <c r="A9958" s="4" t="s">
        <v>5471</v>
      </c>
      <c r="B9958" t="s">
        <v>4809</v>
      </c>
      <c r="C9958" s="13" t="s">
        <v>92</v>
      </c>
      <c r="D9958" s="14">
        <v>31</v>
      </c>
      <c r="E9958" t="s">
        <v>507</v>
      </c>
      <c r="F9958" t="s">
        <v>37</v>
      </c>
      <c r="G9958" t="s">
        <v>172</v>
      </c>
      <c r="H9958" t="s">
        <v>51</v>
      </c>
      <c r="I9958" t="s">
        <v>40</v>
      </c>
      <c r="J9958" t="s">
        <v>46</v>
      </c>
      <c r="K9958">
        <v>163</v>
      </c>
      <c r="L9958" t="s">
        <v>99</v>
      </c>
      <c r="M9958" s="9">
        <v>48</v>
      </c>
      <c r="N9958" s="10">
        <v>50</v>
      </c>
      <c r="O9958">
        <v>0.8</v>
      </c>
      <c r="P9958">
        <v>1.0900000000000001</v>
      </c>
      <c r="Q9958">
        <v>0</v>
      </c>
      <c r="R9958" t="s">
        <v>43</v>
      </c>
      <c r="S9958" s="16">
        <v>6822.5280000000012</v>
      </c>
      <c r="T9958" s="16">
        <v>0</v>
      </c>
      <c r="U9958" s="16">
        <v>500</v>
      </c>
      <c r="V9958" s="16">
        <v>10</v>
      </c>
      <c r="W9958" s="16">
        <v>8150</v>
      </c>
      <c r="X9958" s="16">
        <v>-1837.4719999999988</v>
      </c>
    </row>
    <row r="9959" spans="1:24" x14ac:dyDescent="0.25">
      <c r="A9959" s="4" t="s">
        <v>5471</v>
      </c>
      <c r="B9959" t="s">
        <v>4810</v>
      </c>
      <c r="C9959" s="13" t="s">
        <v>92</v>
      </c>
      <c r="D9959" s="14">
        <v>277</v>
      </c>
      <c r="E9959" t="s">
        <v>686</v>
      </c>
      <c r="F9959" t="s">
        <v>28</v>
      </c>
      <c r="G9959" t="s">
        <v>153</v>
      </c>
      <c r="H9959" t="s">
        <v>39</v>
      </c>
      <c r="I9959" t="s">
        <v>76</v>
      </c>
      <c r="J9959" t="s">
        <v>46</v>
      </c>
      <c r="K9959">
        <v>0</v>
      </c>
      <c r="L9959" t="s">
        <v>99</v>
      </c>
      <c r="M9959" s="9">
        <v>48</v>
      </c>
      <c r="N9959" s="10">
        <v>55</v>
      </c>
      <c r="O9959">
        <v>1</v>
      </c>
      <c r="P9959">
        <v>1.1200000000000001</v>
      </c>
      <c r="Q9959">
        <v>0</v>
      </c>
      <c r="R9959" t="s">
        <v>43</v>
      </c>
      <c r="S9959" s="16">
        <v>8601.6</v>
      </c>
      <c r="T9959" s="16">
        <v>0</v>
      </c>
      <c r="U9959" s="16">
        <v>500</v>
      </c>
      <c r="V9959" s="16">
        <v>10</v>
      </c>
      <c r="W9959" s="16">
        <v>0</v>
      </c>
      <c r="X9959" s="16">
        <v>8091.6</v>
      </c>
    </row>
    <row r="9960" spans="1:24" x14ac:dyDescent="0.25">
      <c r="A9960" s="4" t="s">
        <v>5471</v>
      </c>
      <c r="B9960" t="s">
        <v>4811</v>
      </c>
      <c r="C9960" s="13" t="s">
        <v>35</v>
      </c>
      <c r="D9960" s="14">
        <v>1</v>
      </c>
      <c r="E9960" t="s">
        <v>935</v>
      </c>
      <c r="F9960" t="s">
        <v>37</v>
      </c>
      <c r="G9960" t="s">
        <v>309</v>
      </c>
      <c r="H9960" t="s">
        <v>60</v>
      </c>
      <c r="I9960" t="s">
        <v>86</v>
      </c>
      <c r="J9960" t="s">
        <v>46</v>
      </c>
      <c r="K9960">
        <v>167</v>
      </c>
      <c r="L9960" t="s">
        <v>53</v>
      </c>
      <c r="M9960" s="9">
        <v>24</v>
      </c>
      <c r="N9960" s="10">
        <v>384.61538461538464</v>
      </c>
      <c r="O9960">
        <v>0.9</v>
      </c>
      <c r="P9960">
        <v>0.97</v>
      </c>
      <c r="Q9960">
        <v>0</v>
      </c>
      <c r="R9960" t="s">
        <v>43</v>
      </c>
      <c r="S9960" s="16">
        <v>3498.9840000000004</v>
      </c>
      <c r="T9960" s="16">
        <v>384.61538461538464</v>
      </c>
      <c r="U9960" s="16">
        <v>1000</v>
      </c>
      <c r="V9960" s="16">
        <v>0</v>
      </c>
      <c r="W9960" s="16">
        <v>0</v>
      </c>
      <c r="X9960" s="16">
        <v>2114.3686153846156</v>
      </c>
    </row>
    <row r="9961" spans="1:24" x14ac:dyDescent="0.25">
      <c r="A9961" s="4" t="s">
        <v>5471</v>
      </c>
      <c r="B9961" t="s">
        <v>4812</v>
      </c>
      <c r="C9961" s="13" t="s">
        <v>35</v>
      </c>
      <c r="D9961" s="14">
        <v>202</v>
      </c>
      <c r="E9961" t="s">
        <v>136</v>
      </c>
      <c r="F9961" t="s">
        <v>28</v>
      </c>
      <c r="G9961" t="s">
        <v>137</v>
      </c>
      <c r="H9961" t="s">
        <v>39</v>
      </c>
      <c r="I9961" t="s">
        <v>86</v>
      </c>
      <c r="J9961" t="s">
        <v>46</v>
      </c>
      <c r="K9961">
        <v>166</v>
      </c>
      <c r="L9961" t="s">
        <v>53</v>
      </c>
      <c r="M9961" s="9">
        <v>24</v>
      </c>
      <c r="N9961" s="10">
        <v>384.61538461538464</v>
      </c>
      <c r="O9961">
        <v>0.9</v>
      </c>
      <c r="P9961">
        <v>1</v>
      </c>
      <c r="Q9961">
        <v>0</v>
      </c>
      <c r="R9961" t="s">
        <v>43</v>
      </c>
      <c r="S9961" s="16">
        <v>3456</v>
      </c>
      <c r="T9961" s="16">
        <v>384.61538461538464</v>
      </c>
      <c r="U9961" s="16">
        <v>200</v>
      </c>
      <c r="V9961" s="16">
        <v>0</v>
      </c>
      <c r="W9961" s="16">
        <v>0</v>
      </c>
      <c r="X9961" s="16">
        <v>2871.3846153846152</v>
      </c>
    </row>
    <row r="9962" spans="1:24" x14ac:dyDescent="0.25">
      <c r="A9962" s="4" t="s">
        <v>5471</v>
      </c>
      <c r="B9962" t="s">
        <v>4813</v>
      </c>
      <c r="C9962" s="13" t="s">
        <v>66</v>
      </c>
      <c r="D9962" s="14">
        <v>127</v>
      </c>
      <c r="E9962" t="s">
        <v>640</v>
      </c>
      <c r="F9962" t="s">
        <v>28</v>
      </c>
      <c r="G9962" t="s">
        <v>130</v>
      </c>
      <c r="H9962" t="s">
        <v>51</v>
      </c>
      <c r="I9962" t="s">
        <v>52</v>
      </c>
      <c r="J9962" t="s">
        <v>32</v>
      </c>
      <c r="K9962">
        <v>165</v>
      </c>
      <c r="L9962" t="s">
        <v>296</v>
      </c>
      <c r="M9962" s="9">
        <v>72</v>
      </c>
      <c r="N9962" s="10">
        <v>8333.3333333333339</v>
      </c>
      <c r="O9962">
        <v>1.1000000000000001</v>
      </c>
      <c r="P9962">
        <v>0.95</v>
      </c>
      <c r="Q9962">
        <v>0</v>
      </c>
      <c r="R9962" t="s">
        <v>43</v>
      </c>
      <c r="S9962" s="16">
        <v>12038.400000000001</v>
      </c>
      <c r="T9962" s="16">
        <v>8333.3333333333339</v>
      </c>
      <c r="U9962" s="16">
        <v>200</v>
      </c>
      <c r="V9962" s="16">
        <v>250</v>
      </c>
      <c r="W9962" s="16">
        <v>0</v>
      </c>
      <c r="X9962" s="16">
        <v>3255.0666666666675</v>
      </c>
    </row>
    <row r="9963" spans="1:24" x14ac:dyDescent="0.25">
      <c r="A9963" s="4" t="s">
        <v>5471</v>
      </c>
      <c r="B9963" t="s">
        <v>4814</v>
      </c>
      <c r="C9963" s="13" t="s">
        <v>43</v>
      </c>
      <c r="D9963" s="14">
        <v>40</v>
      </c>
      <c r="E9963" t="s">
        <v>361</v>
      </c>
      <c r="F9963" t="s">
        <v>28</v>
      </c>
      <c r="G9963" t="s">
        <v>362</v>
      </c>
      <c r="H9963" t="s">
        <v>30</v>
      </c>
      <c r="I9963" t="s">
        <v>52</v>
      </c>
      <c r="J9963" t="s">
        <v>46</v>
      </c>
      <c r="K9963">
        <v>161</v>
      </c>
      <c r="L9963" t="s">
        <v>47</v>
      </c>
      <c r="M9963" s="9">
        <v>30</v>
      </c>
      <c r="N9963" s="10">
        <v>615.38461538461536</v>
      </c>
      <c r="O9963">
        <v>1.1000000000000001</v>
      </c>
      <c r="P9963">
        <v>0.94</v>
      </c>
      <c r="Q9963">
        <v>0</v>
      </c>
      <c r="R9963" t="s">
        <v>43</v>
      </c>
      <c r="S9963" s="16">
        <v>4963.2</v>
      </c>
      <c r="T9963" s="16">
        <v>615.38461538461536</v>
      </c>
      <c r="U9963" s="16">
        <v>500</v>
      </c>
      <c r="V9963" s="16">
        <v>100</v>
      </c>
      <c r="W9963" s="16">
        <v>0</v>
      </c>
      <c r="X9963" s="16">
        <v>3747.8153846153846</v>
      </c>
    </row>
    <row r="9964" spans="1:24" x14ac:dyDescent="0.25">
      <c r="A9964" s="4" t="s">
        <v>5471</v>
      </c>
      <c r="B9964" t="s">
        <v>4815</v>
      </c>
      <c r="C9964" s="13" t="s">
        <v>35</v>
      </c>
      <c r="D9964" s="14">
        <v>59</v>
      </c>
      <c r="E9964" t="s">
        <v>456</v>
      </c>
      <c r="F9964" t="s">
        <v>37</v>
      </c>
      <c r="G9964" t="s">
        <v>214</v>
      </c>
      <c r="H9964" t="s">
        <v>81</v>
      </c>
      <c r="I9964" t="s">
        <v>76</v>
      </c>
      <c r="J9964" t="s">
        <v>46</v>
      </c>
      <c r="K9964">
        <v>164</v>
      </c>
      <c r="L9964" t="s">
        <v>53</v>
      </c>
      <c r="M9964" s="9">
        <v>24</v>
      </c>
      <c r="N9964" s="10">
        <v>384.61538461538464</v>
      </c>
      <c r="O9964">
        <v>1</v>
      </c>
      <c r="P9964">
        <v>1.17</v>
      </c>
      <c r="Q9964">
        <v>0</v>
      </c>
      <c r="R9964" t="s">
        <v>43</v>
      </c>
      <c r="S9964" s="16">
        <v>4605.12</v>
      </c>
      <c r="T9964" s="16">
        <v>384.61538461538464</v>
      </c>
      <c r="U9964" s="16">
        <v>0</v>
      </c>
      <c r="V9964" s="16">
        <v>0</v>
      </c>
      <c r="W9964" s="16">
        <v>0</v>
      </c>
      <c r="X9964" s="16">
        <v>4220.5046153846151</v>
      </c>
    </row>
    <row r="9965" spans="1:24" x14ac:dyDescent="0.25">
      <c r="A9965" s="4" t="s">
        <v>5471</v>
      </c>
      <c r="B9965" t="s">
        <v>4816</v>
      </c>
      <c r="C9965" s="13" t="s">
        <v>43</v>
      </c>
      <c r="D9965" s="14">
        <v>283</v>
      </c>
      <c r="E9965" t="s">
        <v>1017</v>
      </c>
      <c r="F9965" t="s">
        <v>28</v>
      </c>
      <c r="G9965" t="s">
        <v>179</v>
      </c>
      <c r="H9965" t="s">
        <v>39</v>
      </c>
      <c r="I9965" t="s">
        <v>52</v>
      </c>
      <c r="J9965" t="s">
        <v>32</v>
      </c>
      <c r="K9965">
        <v>0</v>
      </c>
      <c r="L9965" t="s">
        <v>117</v>
      </c>
      <c r="M9965" s="9">
        <v>54</v>
      </c>
      <c r="N9965" s="10">
        <v>5666.666666666667</v>
      </c>
      <c r="O9965">
        <v>1.1000000000000001</v>
      </c>
      <c r="P9965">
        <v>0.98</v>
      </c>
      <c r="Q9965">
        <v>0</v>
      </c>
      <c r="R9965" t="s">
        <v>43</v>
      </c>
      <c r="S9965" s="16">
        <v>9313.92</v>
      </c>
      <c r="T9965" s="16">
        <v>0</v>
      </c>
      <c r="U9965" s="16">
        <v>0</v>
      </c>
      <c r="V9965" s="16">
        <v>10</v>
      </c>
      <c r="W9965" s="16">
        <v>0</v>
      </c>
      <c r="X9965" s="16">
        <v>9303.92</v>
      </c>
    </row>
    <row r="9966" spans="1:24" x14ac:dyDescent="0.25">
      <c r="A9966" s="4" t="s">
        <v>5471</v>
      </c>
      <c r="B9966" t="s">
        <v>4817</v>
      </c>
      <c r="C9966" s="13" t="s">
        <v>35</v>
      </c>
      <c r="D9966" s="14">
        <v>38</v>
      </c>
      <c r="E9966" t="s">
        <v>1058</v>
      </c>
      <c r="F9966" t="s">
        <v>37</v>
      </c>
      <c r="G9966" t="s">
        <v>50</v>
      </c>
      <c r="H9966" t="s">
        <v>51</v>
      </c>
      <c r="I9966" t="s">
        <v>76</v>
      </c>
      <c r="J9966" t="s">
        <v>46</v>
      </c>
      <c r="K9966">
        <v>162</v>
      </c>
      <c r="L9966" t="s">
        <v>53</v>
      </c>
      <c r="M9966" s="9">
        <v>24</v>
      </c>
      <c r="N9966" s="10">
        <v>384.61538461538464</v>
      </c>
      <c r="O9966">
        <v>1</v>
      </c>
      <c r="P9966">
        <v>0.98</v>
      </c>
      <c r="Q9966">
        <v>0</v>
      </c>
      <c r="R9966" t="s">
        <v>43</v>
      </c>
      <c r="S9966" s="16">
        <v>3810.24</v>
      </c>
      <c r="T9966" s="16">
        <v>384.61538461538464</v>
      </c>
      <c r="U9966" s="16">
        <v>0</v>
      </c>
      <c r="V9966" s="16">
        <v>250</v>
      </c>
      <c r="W9966" s="16">
        <v>0</v>
      </c>
      <c r="X9966" s="16">
        <v>3175.624615384615</v>
      </c>
    </row>
    <row r="9967" spans="1:24" x14ac:dyDescent="0.25">
      <c r="A9967" s="4" t="s">
        <v>5471</v>
      </c>
      <c r="B9967" t="s">
        <v>4818</v>
      </c>
      <c r="C9967" s="13" t="s">
        <v>92</v>
      </c>
      <c r="D9967" s="14">
        <v>87</v>
      </c>
      <c r="E9967" t="s">
        <v>227</v>
      </c>
      <c r="F9967" t="s">
        <v>37</v>
      </c>
      <c r="G9967" t="s">
        <v>228</v>
      </c>
      <c r="H9967" t="s">
        <v>64</v>
      </c>
      <c r="I9967" t="s">
        <v>40</v>
      </c>
      <c r="J9967" t="s">
        <v>46</v>
      </c>
      <c r="K9967">
        <v>102</v>
      </c>
      <c r="L9967" t="s">
        <v>99</v>
      </c>
      <c r="M9967" s="9">
        <v>48</v>
      </c>
      <c r="N9967" s="10">
        <v>45</v>
      </c>
      <c r="O9967">
        <v>0.8</v>
      </c>
      <c r="P9967">
        <v>0.88</v>
      </c>
      <c r="Q9967">
        <v>0</v>
      </c>
      <c r="R9967" t="s">
        <v>43</v>
      </c>
      <c r="S9967" s="16">
        <v>3446.7840000000001</v>
      </c>
      <c r="T9967" s="16">
        <v>0</v>
      </c>
      <c r="U9967" s="16">
        <v>200</v>
      </c>
      <c r="V9967" s="16">
        <v>0</v>
      </c>
      <c r="W9967" s="16">
        <v>4590</v>
      </c>
      <c r="X9967" s="16">
        <v>-1343.2159999999999</v>
      </c>
    </row>
    <row r="9968" spans="1:24" x14ac:dyDescent="0.25">
      <c r="A9968" s="4" t="s">
        <v>5471</v>
      </c>
      <c r="B9968" t="s">
        <v>4819</v>
      </c>
      <c r="C9968" s="13" t="s">
        <v>35</v>
      </c>
      <c r="D9968" s="14">
        <v>215</v>
      </c>
      <c r="E9968" t="s">
        <v>698</v>
      </c>
      <c r="F9968" t="s">
        <v>28</v>
      </c>
      <c r="G9968" t="s">
        <v>625</v>
      </c>
      <c r="H9968" t="s">
        <v>30</v>
      </c>
      <c r="I9968" t="s">
        <v>76</v>
      </c>
      <c r="J9968" t="s">
        <v>46</v>
      </c>
      <c r="K9968">
        <v>165</v>
      </c>
      <c r="L9968" t="s">
        <v>53</v>
      </c>
      <c r="M9968" s="9">
        <v>24</v>
      </c>
      <c r="N9968" s="10">
        <v>384.61538461538464</v>
      </c>
      <c r="O9968">
        <v>1</v>
      </c>
      <c r="P9968">
        <v>0.86</v>
      </c>
      <c r="Q9968">
        <v>0</v>
      </c>
      <c r="R9968" t="s">
        <v>43</v>
      </c>
      <c r="S9968" s="16">
        <v>3302.4</v>
      </c>
      <c r="T9968" s="16">
        <v>384.61538461538464</v>
      </c>
      <c r="U9968" s="16">
        <v>0</v>
      </c>
      <c r="V9968" s="16">
        <v>0</v>
      </c>
      <c r="W9968" s="16">
        <v>0</v>
      </c>
      <c r="X9968" s="16">
        <v>2917.7846153846153</v>
      </c>
    </row>
    <row r="9969" spans="1:24" x14ac:dyDescent="0.25">
      <c r="A9969" s="4" t="s">
        <v>5471</v>
      </c>
      <c r="B9969" t="s">
        <v>4820</v>
      </c>
      <c r="C9969" s="13" t="s">
        <v>92</v>
      </c>
      <c r="D9969" s="14">
        <v>166</v>
      </c>
      <c r="E9969" t="s">
        <v>315</v>
      </c>
      <c r="F9969" t="s">
        <v>37</v>
      </c>
      <c r="G9969" t="s">
        <v>263</v>
      </c>
      <c r="H9969" t="s">
        <v>81</v>
      </c>
      <c r="I9969" t="s">
        <v>40</v>
      </c>
      <c r="J9969" t="s">
        <v>32</v>
      </c>
      <c r="K9969">
        <v>125</v>
      </c>
      <c r="L9969" t="s">
        <v>95</v>
      </c>
      <c r="M9969" s="9">
        <v>35</v>
      </c>
      <c r="N9969" s="10">
        <v>54</v>
      </c>
      <c r="O9969">
        <v>0.8</v>
      </c>
      <c r="P9969">
        <v>1.1100000000000001</v>
      </c>
      <c r="Q9969">
        <v>0</v>
      </c>
      <c r="R9969" t="s">
        <v>43</v>
      </c>
      <c r="S9969" s="16">
        <v>3885.0000000000005</v>
      </c>
      <c r="T9969" s="16">
        <v>0</v>
      </c>
      <c r="U9969" s="16">
        <v>0</v>
      </c>
      <c r="V9969" s="16">
        <v>250</v>
      </c>
      <c r="W9969" s="16">
        <v>6750</v>
      </c>
      <c r="X9969" s="16">
        <v>-3114.9999999999995</v>
      </c>
    </row>
    <row r="9970" spans="1:24" x14ac:dyDescent="0.25">
      <c r="A9970" s="4" t="s">
        <v>5471</v>
      </c>
      <c r="B9970" t="s">
        <v>4821</v>
      </c>
      <c r="C9970" s="13" t="s">
        <v>43</v>
      </c>
      <c r="D9970" s="14">
        <v>63</v>
      </c>
      <c r="E9970" t="s">
        <v>161</v>
      </c>
      <c r="F9970" t="s">
        <v>37</v>
      </c>
      <c r="G9970" t="s">
        <v>113</v>
      </c>
      <c r="H9970" t="s">
        <v>60</v>
      </c>
      <c r="I9970" t="s">
        <v>76</v>
      </c>
      <c r="J9970" t="s">
        <v>32</v>
      </c>
      <c r="K9970">
        <v>163</v>
      </c>
      <c r="L9970" t="s">
        <v>117</v>
      </c>
      <c r="M9970" s="9">
        <v>54</v>
      </c>
      <c r="N9970" s="10">
        <v>5666.666666666667</v>
      </c>
      <c r="O9970">
        <v>1</v>
      </c>
      <c r="P9970">
        <v>1.01</v>
      </c>
      <c r="Q9970">
        <v>0</v>
      </c>
      <c r="R9970" t="s">
        <v>43</v>
      </c>
      <c r="S9970" s="16">
        <v>8890.02</v>
      </c>
      <c r="T9970" s="16">
        <v>5666.666666666667</v>
      </c>
      <c r="U9970" s="16">
        <v>0</v>
      </c>
      <c r="V9970" s="16">
        <v>0</v>
      </c>
      <c r="W9970" s="16">
        <v>0</v>
      </c>
      <c r="X9970" s="16">
        <v>3223.3533333333335</v>
      </c>
    </row>
    <row r="9971" spans="1:24" x14ac:dyDescent="0.25">
      <c r="A9971" s="4" t="s">
        <v>5471</v>
      </c>
      <c r="B9971" t="s">
        <v>4822</v>
      </c>
      <c r="C9971" s="13" t="s">
        <v>78</v>
      </c>
      <c r="D9971" s="14">
        <v>46</v>
      </c>
      <c r="E9971" t="s">
        <v>565</v>
      </c>
      <c r="F9971" t="s">
        <v>37</v>
      </c>
      <c r="G9971" t="s">
        <v>318</v>
      </c>
      <c r="H9971" t="s">
        <v>81</v>
      </c>
      <c r="I9971" t="s">
        <v>31</v>
      </c>
      <c r="J9971" t="s">
        <v>46</v>
      </c>
      <c r="K9971">
        <v>0</v>
      </c>
      <c r="L9971" t="s">
        <v>82</v>
      </c>
      <c r="M9971" s="9">
        <v>40</v>
      </c>
      <c r="N9971" s="10">
        <v>1230.7692307692307</v>
      </c>
      <c r="O9971">
        <v>1.2</v>
      </c>
      <c r="P9971">
        <v>0.97</v>
      </c>
      <c r="Q9971">
        <v>0</v>
      </c>
      <c r="R9971" t="s">
        <v>43</v>
      </c>
      <c r="S9971" s="16">
        <v>0</v>
      </c>
      <c r="T9971" s="16">
        <v>0</v>
      </c>
      <c r="U9971" s="16">
        <v>200</v>
      </c>
      <c r="V9971" s="16">
        <v>0</v>
      </c>
      <c r="W9971" s="16">
        <v>0</v>
      </c>
      <c r="X9971" s="16">
        <v>-200</v>
      </c>
    </row>
    <row r="9972" spans="1:24" x14ac:dyDescent="0.25">
      <c r="A9972" s="4" t="s">
        <v>5471</v>
      </c>
      <c r="B9972" t="s">
        <v>4823</v>
      </c>
      <c r="C9972" s="13" t="s">
        <v>43</v>
      </c>
      <c r="D9972" s="14">
        <v>209</v>
      </c>
      <c r="E9972" t="s">
        <v>274</v>
      </c>
      <c r="F9972" t="s">
        <v>37</v>
      </c>
      <c r="G9972" t="s">
        <v>275</v>
      </c>
      <c r="H9972" t="s">
        <v>81</v>
      </c>
      <c r="I9972" t="s">
        <v>52</v>
      </c>
      <c r="J9972" t="s">
        <v>46</v>
      </c>
      <c r="K9972">
        <v>96</v>
      </c>
      <c r="L9972" t="s">
        <v>47</v>
      </c>
      <c r="M9972" s="9">
        <v>30</v>
      </c>
      <c r="N9972" s="10">
        <v>615.38461538461536</v>
      </c>
      <c r="O9972">
        <v>1.1000000000000001</v>
      </c>
      <c r="P9972">
        <v>0.93</v>
      </c>
      <c r="Q9972">
        <v>0</v>
      </c>
      <c r="R9972" t="s">
        <v>43</v>
      </c>
      <c r="S9972" s="16">
        <v>2946.2400000000007</v>
      </c>
      <c r="T9972" s="16">
        <v>615.38461538461536</v>
      </c>
      <c r="U9972" s="16">
        <v>0</v>
      </c>
      <c r="V9972" s="16">
        <v>50</v>
      </c>
      <c r="W9972" s="16">
        <v>0</v>
      </c>
      <c r="X9972" s="16">
        <v>2280.8553846153854</v>
      </c>
    </row>
    <row r="9973" spans="1:24" x14ac:dyDescent="0.25">
      <c r="A9973" s="4" t="s">
        <v>5471</v>
      </c>
      <c r="B9973" t="s">
        <v>4824</v>
      </c>
      <c r="C9973" s="13" t="s">
        <v>135</v>
      </c>
      <c r="D9973" s="14">
        <v>231</v>
      </c>
      <c r="E9973" t="s">
        <v>79</v>
      </c>
      <c r="F9973" t="s">
        <v>37</v>
      </c>
      <c r="G9973" t="s">
        <v>80</v>
      </c>
      <c r="H9973" t="s">
        <v>81</v>
      </c>
      <c r="I9973" t="s">
        <v>40</v>
      </c>
      <c r="J9973" t="s">
        <v>46</v>
      </c>
      <c r="K9973">
        <v>160</v>
      </c>
      <c r="L9973" t="s">
        <v>138</v>
      </c>
      <c r="M9973" s="9">
        <v>55</v>
      </c>
      <c r="N9973" s="10">
        <v>2307.6923076923076</v>
      </c>
      <c r="O9973">
        <v>0.8</v>
      </c>
      <c r="P9973">
        <v>1.1599999999999999</v>
      </c>
      <c r="Q9973">
        <v>0</v>
      </c>
      <c r="R9973" t="s">
        <v>43</v>
      </c>
      <c r="S9973" s="16">
        <v>8166.4</v>
      </c>
      <c r="T9973" s="16">
        <v>2307.6923076923076</v>
      </c>
      <c r="U9973" s="16">
        <v>750</v>
      </c>
      <c r="V9973" s="16">
        <v>100</v>
      </c>
      <c r="W9973" s="16">
        <v>0</v>
      </c>
      <c r="X9973" s="16">
        <v>5008.707692307692</v>
      </c>
    </row>
    <row r="9974" spans="1:24" x14ac:dyDescent="0.25">
      <c r="A9974" s="4" t="s">
        <v>5471</v>
      </c>
      <c r="B9974" t="s">
        <v>4825</v>
      </c>
      <c r="C9974" s="13" t="s">
        <v>35</v>
      </c>
      <c r="D9974" s="14">
        <v>255</v>
      </c>
      <c r="E9974" t="s">
        <v>205</v>
      </c>
      <c r="F9974" t="s">
        <v>37</v>
      </c>
      <c r="G9974" t="s">
        <v>124</v>
      </c>
      <c r="H9974" t="s">
        <v>51</v>
      </c>
      <c r="I9974" t="s">
        <v>86</v>
      </c>
      <c r="J9974" t="s">
        <v>32</v>
      </c>
      <c r="K9974">
        <v>161</v>
      </c>
      <c r="L9974" t="s">
        <v>41</v>
      </c>
      <c r="M9974" s="9">
        <v>48</v>
      </c>
      <c r="N9974" s="10">
        <v>5416.666666666667</v>
      </c>
      <c r="O9974">
        <v>0.9</v>
      </c>
      <c r="P9974">
        <v>1.17</v>
      </c>
      <c r="Q9974">
        <v>0</v>
      </c>
      <c r="R9974" t="s">
        <v>43</v>
      </c>
      <c r="S9974" s="16">
        <v>8137.5839999999989</v>
      </c>
      <c r="T9974" s="16">
        <v>5416.666666666667</v>
      </c>
      <c r="U9974" s="16">
        <v>200</v>
      </c>
      <c r="V9974" s="16">
        <v>500</v>
      </c>
      <c r="W9974" s="16">
        <v>0</v>
      </c>
      <c r="X9974" s="16">
        <v>2020.917333333332</v>
      </c>
    </row>
    <row r="9975" spans="1:24" x14ac:dyDescent="0.25">
      <c r="A9975" s="4" t="s">
        <v>5471</v>
      </c>
      <c r="B9975" t="s">
        <v>4826</v>
      </c>
      <c r="C9975" s="13" t="s">
        <v>35</v>
      </c>
      <c r="D9975" s="14">
        <v>274</v>
      </c>
      <c r="E9975" t="s">
        <v>735</v>
      </c>
      <c r="F9975" t="s">
        <v>37</v>
      </c>
      <c r="G9975" t="s">
        <v>29</v>
      </c>
      <c r="H9975" t="s">
        <v>30</v>
      </c>
      <c r="I9975" t="s">
        <v>40</v>
      </c>
      <c r="J9975" t="s">
        <v>32</v>
      </c>
      <c r="K9975">
        <v>162</v>
      </c>
      <c r="L9975" t="s">
        <v>41</v>
      </c>
      <c r="M9975" s="9">
        <v>48</v>
      </c>
      <c r="N9975" s="10">
        <v>5416.666666666667</v>
      </c>
      <c r="O9975">
        <v>0.8</v>
      </c>
      <c r="P9975">
        <v>1</v>
      </c>
      <c r="Q9975">
        <v>0</v>
      </c>
      <c r="R9975" t="s">
        <v>43</v>
      </c>
      <c r="S9975" s="16">
        <v>6220.8</v>
      </c>
      <c r="T9975" s="16">
        <v>5416.666666666667</v>
      </c>
      <c r="U9975" s="16">
        <v>0</v>
      </c>
      <c r="V9975" s="16">
        <v>10</v>
      </c>
      <c r="W9975" s="16">
        <v>0</v>
      </c>
      <c r="X9975" s="16">
        <v>794.13333333333321</v>
      </c>
    </row>
    <row r="9976" spans="1:24" x14ac:dyDescent="0.25">
      <c r="A9976" s="4" t="s">
        <v>5471</v>
      </c>
      <c r="B9976" t="s">
        <v>4827</v>
      </c>
      <c r="C9976" s="13" t="s">
        <v>35</v>
      </c>
      <c r="D9976" s="14">
        <v>140</v>
      </c>
      <c r="E9976" t="s">
        <v>808</v>
      </c>
      <c r="F9976" t="s">
        <v>37</v>
      </c>
      <c r="G9976" t="s">
        <v>312</v>
      </c>
      <c r="H9976" t="s">
        <v>81</v>
      </c>
      <c r="I9976" t="s">
        <v>76</v>
      </c>
      <c r="J9976" t="s">
        <v>32</v>
      </c>
      <c r="K9976">
        <v>164</v>
      </c>
      <c r="L9976" t="s">
        <v>41</v>
      </c>
      <c r="M9976" s="9">
        <v>48</v>
      </c>
      <c r="N9976" s="10">
        <v>5416.666666666667</v>
      </c>
      <c r="O9976">
        <v>1</v>
      </c>
      <c r="P9976">
        <v>1.2</v>
      </c>
      <c r="Q9976">
        <v>0</v>
      </c>
      <c r="R9976" t="s">
        <v>43</v>
      </c>
      <c r="S9976" s="16">
        <v>9446.4</v>
      </c>
      <c r="T9976" s="16">
        <v>5416.666666666667</v>
      </c>
      <c r="U9976" s="16">
        <v>200</v>
      </c>
      <c r="V9976" s="16">
        <v>10</v>
      </c>
      <c r="W9976" s="16">
        <v>0</v>
      </c>
      <c r="X9976" s="16">
        <v>3819.7333333333327</v>
      </c>
    </row>
    <row r="9977" spans="1:24" x14ac:dyDescent="0.25">
      <c r="A9977" s="4" t="s">
        <v>5471</v>
      </c>
      <c r="B9977" t="s">
        <v>4828</v>
      </c>
      <c r="C9977" s="13" t="s">
        <v>92</v>
      </c>
      <c r="D9977" s="14">
        <v>200</v>
      </c>
      <c r="E9977" t="s">
        <v>167</v>
      </c>
      <c r="F9977" t="s">
        <v>28</v>
      </c>
      <c r="G9977" t="s">
        <v>89</v>
      </c>
      <c r="H9977" t="s">
        <v>39</v>
      </c>
      <c r="I9977" t="s">
        <v>40</v>
      </c>
      <c r="J9977" t="s">
        <v>46</v>
      </c>
      <c r="K9977">
        <v>168</v>
      </c>
      <c r="L9977" t="s">
        <v>99</v>
      </c>
      <c r="M9977" s="9">
        <v>40</v>
      </c>
      <c r="N9977" s="10">
        <v>42</v>
      </c>
      <c r="O9977">
        <v>0.8</v>
      </c>
      <c r="P9977">
        <v>0.99</v>
      </c>
      <c r="Q9977">
        <v>0</v>
      </c>
      <c r="R9977" t="s">
        <v>43</v>
      </c>
      <c r="S9977" s="16">
        <v>5068.8</v>
      </c>
      <c r="T9977" s="16">
        <v>0</v>
      </c>
      <c r="U9977" s="16">
        <v>200</v>
      </c>
      <c r="V9977" s="16">
        <v>10</v>
      </c>
      <c r="W9977" s="16">
        <v>7056</v>
      </c>
      <c r="X9977" s="16">
        <v>-2197.1999999999998</v>
      </c>
    </row>
    <row r="9978" spans="1:24" x14ac:dyDescent="0.25">
      <c r="A9978" s="4" t="s">
        <v>5471</v>
      </c>
      <c r="B9978" t="s">
        <v>4829</v>
      </c>
      <c r="C9978" s="13" t="s">
        <v>92</v>
      </c>
      <c r="D9978" s="14">
        <v>67</v>
      </c>
      <c r="E9978" t="s">
        <v>476</v>
      </c>
      <c r="F9978" t="s">
        <v>37</v>
      </c>
      <c r="G9978" t="s">
        <v>195</v>
      </c>
      <c r="H9978" t="s">
        <v>39</v>
      </c>
      <c r="I9978" t="s">
        <v>76</v>
      </c>
      <c r="J9978" t="s">
        <v>32</v>
      </c>
      <c r="K9978">
        <v>167</v>
      </c>
      <c r="L9978" t="s">
        <v>95</v>
      </c>
      <c r="M9978" s="9">
        <v>35</v>
      </c>
      <c r="N9978" s="10">
        <v>47</v>
      </c>
      <c r="O9978">
        <v>1</v>
      </c>
      <c r="P9978">
        <v>0.88</v>
      </c>
      <c r="Q9978">
        <v>0</v>
      </c>
      <c r="R9978" t="s">
        <v>43</v>
      </c>
      <c r="S9978" s="16">
        <v>5143.6000000000004</v>
      </c>
      <c r="T9978" s="16">
        <v>0</v>
      </c>
      <c r="U9978" s="16">
        <v>750</v>
      </c>
      <c r="V9978" s="16">
        <v>250</v>
      </c>
      <c r="W9978" s="16">
        <v>7849</v>
      </c>
      <c r="X9978" s="16">
        <v>-3705.3999999999996</v>
      </c>
    </row>
    <row r="9979" spans="1:24" x14ac:dyDescent="0.25">
      <c r="A9979" s="4" t="s">
        <v>5471</v>
      </c>
      <c r="B9979" t="s">
        <v>4830</v>
      </c>
      <c r="C9979" s="13" t="s">
        <v>43</v>
      </c>
      <c r="D9979" s="14">
        <v>95</v>
      </c>
      <c r="E9979" t="s">
        <v>391</v>
      </c>
      <c r="F9979" t="s">
        <v>28</v>
      </c>
      <c r="G9979" t="s">
        <v>145</v>
      </c>
      <c r="H9979" t="s">
        <v>51</v>
      </c>
      <c r="I9979" t="s">
        <v>52</v>
      </c>
      <c r="J9979" t="s">
        <v>46</v>
      </c>
      <c r="K9979">
        <v>98</v>
      </c>
      <c r="L9979" t="s">
        <v>47</v>
      </c>
      <c r="M9979" s="9">
        <v>30</v>
      </c>
      <c r="N9979" s="10">
        <v>615.38461538461536</v>
      </c>
      <c r="O9979">
        <v>1.1000000000000001</v>
      </c>
      <c r="P9979">
        <v>1.1100000000000001</v>
      </c>
      <c r="Q9979">
        <v>0</v>
      </c>
      <c r="R9979" t="s">
        <v>43</v>
      </c>
      <c r="S9979" s="16">
        <v>5860.8</v>
      </c>
      <c r="T9979" s="16">
        <v>615.38461538461536</v>
      </c>
      <c r="U9979" s="16">
        <v>200</v>
      </c>
      <c r="V9979" s="16">
        <v>0</v>
      </c>
      <c r="W9979" s="16">
        <v>0</v>
      </c>
      <c r="X9979" s="16">
        <v>5045.4153846153849</v>
      </c>
    </row>
    <row r="9980" spans="1:24" x14ac:dyDescent="0.25">
      <c r="A9980" s="4" t="s">
        <v>5471</v>
      </c>
      <c r="B9980" t="s">
        <v>4831</v>
      </c>
      <c r="C9980" s="13" t="s">
        <v>26</v>
      </c>
      <c r="D9980" s="14">
        <v>157</v>
      </c>
      <c r="E9980" t="s">
        <v>372</v>
      </c>
      <c r="F9980" t="s">
        <v>28</v>
      </c>
      <c r="G9980" t="s">
        <v>190</v>
      </c>
      <c r="H9980" t="s">
        <v>81</v>
      </c>
      <c r="I9980" t="s">
        <v>52</v>
      </c>
      <c r="J9980" t="s">
        <v>46</v>
      </c>
      <c r="K9980">
        <v>0</v>
      </c>
      <c r="L9980" t="s">
        <v>90</v>
      </c>
      <c r="M9980" s="9">
        <v>35</v>
      </c>
      <c r="N9980" s="10">
        <v>923.07692307692309</v>
      </c>
      <c r="O9980">
        <v>1.1000000000000001</v>
      </c>
      <c r="P9980">
        <v>0.95</v>
      </c>
      <c r="Q9980">
        <v>0</v>
      </c>
      <c r="R9980" t="s">
        <v>43</v>
      </c>
      <c r="S9980" s="16">
        <v>5852.0000000000009</v>
      </c>
      <c r="T9980" s="16">
        <v>0</v>
      </c>
      <c r="U9980" s="16">
        <v>200</v>
      </c>
      <c r="V9980" s="16">
        <v>0</v>
      </c>
      <c r="W9980" s="16">
        <v>0</v>
      </c>
      <c r="X9980" s="16">
        <v>5652.0000000000009</v>
      </c>
    </row>
    <row r="9981" spans="1:24" x14ac:dyDescent="0.25">
      <c r="A9981" s="4" t="s">
        <v>5471</v>
      </c>
      <c r="B9981" t="s">
        <v>4832</v>
      </c>
      <c r="C9981" s="13" t="s">
        <v>35</v>
      </c>
      <c r="D9981" s="14">
        <v>115</v>
      </c>
      <c r="E9981" t="s">
        <v>969</v>
      </c>
      <c r="F9981" t="s">
        <v>37</v>
      </c>
      <c r="G9981" t="s">
        <v>59</v>
      </c>
      <c r="H9981" t="s">
        <v>60</v>
      </c>
      <c r="I9981" t="s">
        <v>76</v>
      </c>
      <c r="J9981" t="s">
        <v>46</v>
      </c>
      <c r="K9981">
        <v>162</v>
      </c>
      <c r="L9981" t="s">
        <v>53</v>
      </c>
      <c r="M9981" s="9">
        <v>24</v>
      </c>
      <c r="N9981" s="10">
        <v>384.61538461538464</v>
      </c>
      <c r="O9981">
        <v>1</v>
      </c>
      <c r="P9981">
        <v>0.9</v>
      </c>
      <c r="Q9981">
        <v>0</v>
      </c>
      <c r="R9981" t="s">
        <v>43</v>
      </c>
      <c r="S9981" s="16">
        <v>3499.2000000000003</v>
      </c>
      <c r="T9981" s="16">
        <v>384.61538461538464</v>
      </c>
      <c r="U9981" s="16">
        <v>750</v>
      </c>
      <c r="V9981" s="16">
        <v>0</v>
      </c>
      <c r="W9981" s="16">
        <v>0</v>
      </c>
      <c r="X9981" s="16">
        <v>2364.5846153846155</v>
      </c>
    </row>
    <row r="9982" spans="1:24" x14ac:dyDescent="0.25">
      <c r="A9982" s="4" t="s">
        <v>5471</v>
      </c>
      <c r="B9982" t="s">
        <v>4833</v>
      </c>
      <c r="C9982" s="13" t="s">
        <v>135</v>
      </c>
      <c r="D9982" s="14">
        <v>143</v>
      </c>
      <c r="E9982" t="s">
        <v>674</v>
      </c>
      <c r="F9982" t="s">
        <v>37</v>
      </c>
      <c r="G9982" t="s">
        <v>387</v>
      </c>
      <c r="H9982" t="s">
        <v>81</v>
      </c>
      <c r="I9982" t="s">
        <v>52</v>
      </c>
      <c r="J9982" t="s">
        <v>46</v>
      </c>
      <c r="K9982">
        <v>0</v>
      </c>
      <c r="L9982" t="s">
        <v>138</v>
      </c>
      <c r="M9982" s="9">
        <v>55</v>
      </c>
      <c r="N9982" s="10">
        <v>2307.6923076923076</v>
      </c>
      <c r="O9982">
        <v>1.1000000000000001</v>
      </c>
      <c r="P9982">
        <v>0.96</v>
      </c>
      <c r="Q9982">
        <v>0</v>
      </c>
      <c r="R9982" t="s">
        <v>43</v>
      </c>
      <c r="S9982" s="16">
        <v>0</v>
      </c>
      <c r="T9982" s="16">
        <v>0</v>
      </c>
      <c r="U9982" s="16">
        <v>750</v>
      </c>
      <c r="V9982" s="16">
        <v>10</v>
      </c>
      <c r="W9982" s="16">
        <v>0</v>
      </c>
      <c r="X9982" s="16">
        <v>-760</v>
      </c>
    </row>
    <row r="9983" spans="1:24" x14ac:dyDescent="0.25">
      <c r="A9983" s="4" t="s">
        <v>5471</v>
      </c>
      <c r="B9983" t="s">
        <v>4834</v>
      </c>
      <c r="C9983" s="13" t="s">
        <v>35</v>
      </c>
      <c r="D9983" s="14">
        <v>140</v>
      </c>
      <c r="E9983" t="s">
        <v>808</v>
      </c>
      <c r="F9983" t="s">
        <v>37</v>
      </c>
      <c r="G9983" t="s">
        <v>312</v>
      </c>
      <c r="H9983" t="s">
        <v>81</v>
      </c>
      <c r="I9983" t="s">
        <v>76</v>
      </c>
      <c r="J9983" t="s">
        <v>46</v>
      </c>
      <c r="K9983">
        <v>126</v>
      </c>
      <c r="L9983" t="s">
        <v>53</v>
      </c>
      <c r="M9983" s="9">
        <v>24</v>
      </c>
      <c r="N9983" s="10">
        <v>384.61538461538464</v>
      </c>
      <c r="O9983">
        <v>1</v>
      </c>
      <c r="P9983">
        <v>1.2</v>
      </c>
      <c r="Q9983">
        <v>0</v>
      </c>
      <c r="R9983" t="s">
        <v>43</v>
      </c>
      <c r="S9983" s="16">
        <v>3628.7999999999997</v>
      </c>
      <c r="T9983" s="16">
        <v>384.61538461538464</v>
      </c>
      <c r="U9983" s="16">
        <v>0</v>
      </c>
      <c r="V9983" s="16">
        <v>100</v>
      </c>
      <c r="W9983" s="16">
        <v>0</v>
      </c>
      <c r="X9983" s="16">
        <v>3144.184615384615</v>
      </c>
    </row>
    <row r="9984" spans="1:24" x14ac:dyDescent="0.25">
      <c r="A9984" s="4" t="s">
        <v>5471</v>
      </c>
      <c r="B9984" t="s">
        <v>4835</v>
      </c>
      <c r="C9984" s="13" t="s">
        <v>35</v>
      </c>
      <c r="D9984" s="14">
        <v>237</v>
      </c>
      <c r="E9984" t="s">
        <v>519</v>
      </c>
      <c r="F9984" t="s">
        <v>28</v>
      </c>
      <c r="G9984" t="s">
        <v>496</v>
      </c>
      <c r="H9984" t="s">
        <v>51</v>
      </c>
      <c r="I9984" t="s">
        <v>52</v>
      </c>
      <c r="J9984" t="s">
        <v>46</v>
      </c>
      <c r="K9984">
        <v>114</v>
      </c>
      <c r="L9984" t="s">
        <v>53</v>
      </c>
      <c r="M9984" s="9">
        <v>24</v>
      </c>
      <c r="N9984" s="10">
        <v>384.61538461538464</v>
      </c>
      <c r="O9984">
        <v>1.1000000000000001</v>
      </c>
      <c r="P9984">
        <v>1</v>
      </c>
      <c r="Q9984">
        <v>0</v>
      </c>
      <c r="R9984" t="s">
        <v>43</v>
      </c>
      <c r="S9984" s="16">
        <v>4224</v>
      </c>
      <c r="T9984" s="16">
        <v>384.61538461538464</v>
      </c>
      <c r="U9984" s="16">
        <v>200</v>
      </c>
      <c r="V9984" s="16">
        <v>10</v>
      </c>
      <c r="W9984" s="16">
        <v>0</v>
      </c>
      <c r="X9984" s="16">
        <v>3629.3846153846152</v>
      </c>
    </row>
    <row r="9985" spans="1:24" x14ac:dyDescent="0.25">
      <c r="A9985" s="4" t="s">
        <v>5471</v>
      </c>
      <c r="B9985" t="s">
        <v>4836</v>
      </c>
      <c r="C9985" s="13" t="s">
        <v>26</v>
      </c>
      <c r="D9985" s="14">
        <v>158</v>
      </c>
      <c r="E9985" t="s">
        <v>1081</v>
      </c>
      <c r="F9985" t="s">
        <v>37</v>
      </c>
      <c r="G9985" t="s">
        <v>190</v>
      </c>
      <c r="H9985" t="s">
        <v>81</v>
      </c>
      <c r="I9985" t="s">
        <v>76</v>
      </c>
      <c r="J9985" t="s">
        <v>46</v>
      </c>
      <c r="K9985">
        <v>166</v>
      </c>
      <c r="L9985" t="s">
        <v>90</v>
      </c>
      <c r="M9985" s="9">
        <v>35</v>
      </c>
      <c r="N9985" s="10">
        <v>923.07692307692309</v>
      </c>
      <c r="O9985">
        <v>1</v>
      </c>
      <c r="P9985">
        <v>0.95</v>
      </c>
      <c r="Q9985">
        <v>0</v>
      </c>
      <c r="R9985" t="s">
        <v>43</v>
      </c>
      <c r="S9985" s="16">
        <v>5519.5</v>
      </c>
      <c r="T9985" s="16">
        <v>923.07692307692309</v>
      </c>
      <c r="U9985" s="16">
        <v>0</v>
      </c>
      <c r="V9985" s="16">
        <v>50</v>
      </c>
      <c r="W9985" s="16">
        <v>0</v>
      </c>
      <c r="X9985" s="16">
        <v>4546.4230769230771</v>
      </c>
    </row>
    <row r="9986" spans="1:24" x14ac:dyDescent="0.25">
      <c r="A9986" s="4" t="s">
        <v>5471</v>
      </c>
      <c r="B9986" t="s">
        <v>4837</v>
      </c>
      <c r="C9986" s="13" t="s">
        <v>92</v>
      </c>
      <c r="D9986" s="14">
        <v>253</v>
      </c>
      <c r="E9986" t="s">
        <v>1110</v>
      </c>
      <c r="F9986" t="s">
        <v>37</v>
      </c>
      <c r="G9986" t="s">
        <v>94</v>
      </c>
      <c r="H9986" t="s">
        <v>51</v>
      </c>
      <c r="I9986" t="s">
        <v>76</v>
      </c>
      <c r="J9986" t="s">
        <v>46</v>
      </c>
      <c r="K9986">
        <v>163</v>
      </c>
      <c r="L9986" t="s">
        <v>99</v>
      </c>
      <c r="M9986" s="9">
        <v>40</v>
      </c>
      <c r="N9986" s="10">
        <v>52</v>
      </c>
      <c r="O9986">
        <v>1</v>
      </c>
      <c r="P9986">
        <v>1.07</v>
      </c>
      <c r="Q9986">
        <v>0</v>
      </c>
      <c r="R9986" t="s">
        <v>43</v>
      </c>
      <c r="S9986" s="16">
        <v>6976.4000000000005</v>
      </c>
      <c r="T9986" s="16">
        <v>0</v>
      </c>
      <c r="U9986" s="16">
        <v>0</v>
      </c>
      <c r="V9986" s="16">
        <v>100</v>
      </c>
      <c r="W9986" s="16">
        <v>8476</v>
      </c>
      <c r="X9986" s="16">
        <v>-1599.5999999999995</v>
      </c>
    </row>
    <row r="9987" spans="1:24" x14ac:dyDescent="0.25">
      <c r="A9987" s="4" t="s">
        <v>5471</v>
      </c>
      <c r="B9987" t="s">
        <v>4838</v>
      </c>
      <c r="C9987" s="13" t="s">
        <v>135</v>
      </c>
      <c r="D9987" s="14">
        <v>21</v>
      </c>
      <c r="E9987" t="s">
        <v>400</v>
      </c>
      <c r="F9987" t="s">
        <v>37</v>
      </c>
      <c r="G9987" t="s">
        <v>45</v>
      </c>
      <c r="H9987" t="s">
        <v>39</v>
      </c>
      <c r="I9987" t="s">
        <v>31</v>
      </c>
      <c r="J9987" t="s">
        <v>32</v>
      </c>
      <c r="K9987">
        <v>140</v>
      </c>
      <c r="L9987" t="s">
        <v>209</v>
      </c>
      <c r="M9987" s="9">
        <v>90</v>
      </c>
      <c r="N9987" s="10">
        <v>9166.6666666666661</v>
      </c>
      <c r="O9987">
        <v>1.2</v>
      </c>
      <c r="P9987">
        <v>0.9</v>
      </c>
      <c r="Q9987">
        <v>0</v>
      </c>
      <c r="R9987" t="s">
        <v>43</v>
      </c>
      <c r="S9987" s="16">
        <v>13608</v>
      </c>
      <c r="T9987" s="16">
        <v>9166.6666666666661</v>
      </c>
      <c r="U9987" s="16">
        <v>0</v>
      </c>
      <c r="V9987" s="16">
        <v>10</v>
      </c>
      <c r="W9987" s="16">
        <v>0</v>
      </c>
      <c r="X9987" s="16">
        <v>4431.3333333333339</v>
      </c>
    </row>
    <row r="9988" spans="1:24" x14ac:dyDescent="0.25">
      <c r="A9988" s="4" t="s">
        <v>5471</v>
      </c>
      <c r="B9988" t="s">
        <v>4839</v>
      </c>
      <c r="C9988" s="13" t="s">
        <v>26</v>
      </c>
      <c r="D9988" s="14">
        <v>305</v>
      </c>
      <c r="E9988" t="s">
        <v>333</v>
      </c>
      <c r="F9988" t="s">
        <v>37</v>
      </c>
      <c r="G9988" t="s">
        <v>334</v>
      </c>
      <c r="H9988" t="s">
        <v>60</v>
      </c>
      <c r="I9988" t="s">
        <v>76</v>
      </c>
      <c r="J9988" t="s">
        <v>46</v>
      </c>
      <c r="K9988">
        <v>0</v>
      </c>
      <c r="L9988" t="s">
        <v>90</v>
      </c>
      <c r="M9988" s="9">
        <v>35</v>
      </c>
      <c r="N9988" s="10">
        <v>923.07692307692309</v>
      </c>
      <c r="O9988">
        <v>1</v>
      </c>
      <c r="P9988">
        <v>0.86</v>
      </c>
      <c r="Q9988">
        <v>0</v>
      </c>
      <c r="R9988" t="s">
        <v>43</v>
      </c>
      <c r="S9988" s="16">
        <v>0</v>
      </c>
      <c r="T9988" s="16">
        <v>0</v>
      </c>
      <c r="U9988" s="16">
        <v>750</v>
      </c>
      <c r="V9988" s="16">
        <v>10</v>
      </c>
      <c r="W9988" s="16">
        <v>0</v>
      </c>
      <c r="X9988" s="16">
        <v>-760</v>
      </c>
    </row>
    <row r="9989" spans="1:24" x14ac:dyDescent="0.25">
      <c r="A9989" s="4" t="s">
        <v>5471</v>
      </c>
      <c r="B9989" t="s">
        <v>4840</v>
      </c>
      <c r="C9989" s="13" t="s">
        <v>26</v>
      </c>
      <c r="D9989" s="14">
        <v>157</v>
      </c>
      <c r="E9989" t="s">
        <v>372</v>
      </c>
      <c r="F9989" t="s">
        <v>28</v>
      </c>
      <c r="G9989" t="s">
        <v>190</v>
      </c>
      <c r="H9989" t="s">
        <v>81</v>
      </c>
      <c r="I9989" t="s">
        <v>52</v>
      </c>
      <c r="J9989" t="s">
        <v>32</v>
      </c>
      <c r="K9989">
        <v>0</v>
      </c>
      <c r="L9989" t="s">
        <v>33</v>
      </c>
      <c r="M9989" s="9">
        <v>60</v>
      </c>
      <c r="N9989" s="10">
        <v>6250</v>
      </c>
      <c r="O9989">
        <v>1.1000000000000001</v>
      </c>
      <c r="P9989">
        <v>0.95</v>
      </c>
      <c r="Q9989">
        <v>0</v>
      </c>
      <c r="R9989" t="s">
        <v>43</v>
      </c>
      <c r="S9989" s="16">
        <v>10032</v>
      </c>
      <c r="T9989" s="16">
        <v>0</v>
      </c>
      <c r="U9989" s="16">
        <v>200</v>
      </c>
      <c r="V9989" s="16">
        <v>0</v>
      </c>
      <c r="W9989" s="16">
        <v>0</v>
      </c>
      <c r="X9989" s="16">
        <v>9832</v>
      </c>
    </row>
    <row r="9990" spans="1:24" x14ac:dyDescent="0.25">
      <c r="A9990" s="4" t="s">
        <v>5471</v>
      </c>
      <c r="B9990" t="s">
        <v>4841</v>
      </c>
      <c r="C9990" s="13" t="s">
        <v>78</v>
      </c>
      <c r="D9990" s="14">
        <v>82</v>
      </c>
      <c r="E9990" t="s">
        <v>609</v>
      </c>
      <c r="F9990" t="s">
        <v>37</v>
      </c>
      <c r="G9990" t="s">
        <v>326</v>
      </c>
      <c r="H9990" t="s">
        <v>64</v>
      </c>
      <c r="I9990" t="s">
        <v>52</v>
      </c>
      <c r="J9990" t="s">
        <v>46</v>
      </c>
      <c r="K9990">
        <v>0</v>
      </c>
      <c r="L9990" t="s">
        <v>82</v>
      </c>
      <c r="M9990" s="9">
        <v>40</v>
      </c>
      <c r="N9990" s="10">
        <v>1230.7692307692307</v>
      </c>
      <c r="O9990">
        <v>1.1000000000000001</v>
      </c>
      <c r="P9990">
        <v>0.81</v>
      </c>
      <c r="Q9990">
        <v>0</v>
      </c>
      <c r="R9990" t="s">
        <v>43</v>
      </c>
      <c r="S9990" s="16">
        <v>0</v>
      </c>
      <c r="T9990" s="16">
        <v>0</v>
      </c>
      <c r="U9990" s="16">
        <v>750</v>
      </c>
      <c r="V9990" s="16">
        <v>250</v>
      </c>
      <c r="W9990" s="16">
        <v>0</v>
      </c>
      <c r="X9990" s="16">
        <v>-1000</v>
      </c>
    </row>
    <row r="9991" spans="1:24" x14ac:dyDescent="0.25">
      <c r="A9991" s="4" t="s">
        <v>5471</v>
      </c>
      <c r="B9991" t="s">
        <v>4842</v>
      </c>
      <c r="C9991" s="13" t="s">
        <v>92</v>
      </c>
      <c r="D9991" s="14">
        <v>122</v>
      </c>
      <c r="E9991" t="s">
        <v>224</v>
      </c>
      <c r="F9991" t="s">
        <v>37</v>
      </c>
      <c r="G9991" t="s">
        <v>225</v>
      </c>
      <c r="H9991" t="s">
        <v>60</v>
      </c>
      <c r="I9991" t="s">
        <v>40</v>
      </c>
      <c r="J9991" t="s">
        <v>46</v>
      </c>
      <c r="K9991">
        <v>164</v>
      </c>
      <c r="L9991" t="s">
        <v>99</v>
      </c>
      <c r="M9991" s="9">
        <v>48</v>
      </c>
      <c r="N9991" s="10">
        <v>41</v>
      </c>
      <c r="O9991">
        <v>0.8</v>
      </c>
      <c r="P9991">
        <v>1.05</v>
      </c>
      <c r="Q9991">
        <v>0</v>
      </c>
      <c r="R9991" t="s">
        <v>43</v>
      </c>
      <c r="S9991" s="16">
        <v>6612.4800000000005</v>
      </c>
      <c r="T9991" s="16">
        <v>0</v>
      </c>
      <c r="U9991" s="16">
        <v>750</v>
      </c>
      <c r="V9991" s="16">
        <v>0</v>
      </c>
      <c r="W9991" s="16">
        <v>6724</v>
      </c>
      <c r="X9991" s="16">
        <v>-861.51999999999953</v>
      </c>
    </row>
    <row r="9992" spans="1:24" x14ac:dyDescent="0.25">
      <c r="A9992" s="4" t="s">
        <v>5471</v>
      </c>
      <c r="B9992" t="s">
        <v>4843</v>
      </c>
      <c r="C9992" s="13" t="s">
        <v>43</v>
      </c>
      <c r="D9992" s="14">
        <v>74</v>
      </c>
      <c r="E9992" t="s">
        <v>1020</v>
      </c>
      <c r="F9992" t="s">
        <v>28</v>
      </c>
      <c r="G9992" t="s">
        <v>208</v>
      </c>
      <c r="H9992" t="s">
        <v>39</v>
      </c>
      <c r="I9992" t="s">
        <v>52</v>
      </c>
      <c r="J9992" t="s">
        <v>46</v>
      </c>
      <c r="K9992">
        <v>0</v>
      </c>
      <c r="L9992" t="s">
        <v>47</v>
      </c>
      <c r="M9992" s="9">
        <v>30</v>
      </c>
      <c r="N9992" s="10">
        <v>615.38461538461536</v>
      </c>
      <c r="O9992">
        <v>1.1000000000000001</v>
      </c>
      <c r="P9992">
        <v>0.99</v>
      </c>
      <c r="Q9992">
        <v>0</v>
      </c>
      <c r="R9992" t="s">
        <v>43</v>
      </c>
      <c r="S9992" s="16">
        <v>5227.2</v>
      </c>
      <c r="T9992" s="16">
        <v>0</v>
      </c>
      <c r="U9992" s="16">
        <v>750</v>
      </c>
      <c r="V9992" s="16">
        <v>0</v>
      </c>
      <c r="W9992" s="16">
        <v>0</v>
      </c>
      <c r="X9992" s="16">
        <v>4477.2</v>
      </c>
    </row>
    <row r="9993" spans="1:24" x14ac:dyDescent="0.25">
      <c r="A9993" s="4" t="s">
        <v>5471</v>
      </c>
      <c r="B9993" t="s">
        <v>4844</v>
      </c>
      <c r="C9993" s="13" t="s">
        <v>43</v>
      </c>
      <c r="D9993" s="14">
        <v>66</v>
      </c>
      <c r="E9993" t="s">
        <v>194</v>
      </c>
      <c r="F9993" t="s">
        <v>37</v>
      </c>
      <c r="G9993" t="s">
        <v>195</v>
      </c>
      <c r="H9993" t="s">
        <v>39</v>
      </c>
      <c r="I9993" t="s">
        <v>52</v>
      </c>
      <c r="J9993" t="s">
        <v>46</v>
      </c>
      <c r="K9993">
        <v>161</v>
      </c>
      <c r="L9993" t="s">
        <v>47</v>
      </c>
      <c r="M9993" s="9">
        <v>30</v>
      </c>
      <c r="N9993" s="10">
        <v>615.38461538461536</v>
      </c>
      <c r="O9993">
        <v>1.1000000000000001</v>
      </c>
      <c r="P9993">
        <v>0.88</v>
      </c>
      <c r="Q9993">
        <v>0</v>
      </c>
      <c r="R9993" t="s">
        <v>43</v>
      </c>
      <c r="S9993" s="16">
        <v>4675.4399999999996</v>
      </c>
      <c r="T9993" s="16">
        <v>615.38461538461536</v>
      </c>
      <c r="U9993" s="16">
        <v>750</v>
      </c>
      <c r="V9993" s="16">
        <v>0</v>
      </c>
      <c r="W9993" s="16">
        <v>0</v>
      </c>
      <c r="X9993" s="16">
        <v>3310.0553846153844</v>
      </c>
    </row>
    <row r="9994" spans="1:24" x14ac:dyDescent="0.25">
      <c r="A9994" s="4" t="s">
        <v>5471</v>
      </c>
      <c r="B9994" t="s">
        <v>4845</v>
      </c>
      <c r="C9994" s="13" t="s">
        <v>35</v>
      </c>
      <c r="D9994" s="14">
        <v>270</v>
      </c>
      <c r="E9994" t="s">
        <v>147</v>
      </c>
      <c r="F9994" t="s">
        <v>37</v>
      </c>
      <c r="G9994" t="s">
        <v>148</v>
      </c>
      <c r="H9994" t="s">
        <v>81</v>
      </c>
      <c r="I9994" t="s">
        <v>40</v>
      </c>
      <c r="J9994" t="s">
        <v>46</v>
      </c>
      <c r="K9994">
        <v>167</v>
      </c>
      <c r="L9994" t="s">
        <v>53</v>
      </c>
      <c r="M9994" s="9">
        <v>24</v>
      </c>
      <c r="N9994" s="10">
        <v>384.61538461538464</v>
      </c>
      <c r="O9994">
        <v>0.8</v>
      </c>
      <c r="P9994">
        <v>1.2</v>
      </c>
      <c r="Q9994">
        <v>0</v>
      </c>
      <c r="R9994" t="s">
        <v>43</v>
      </c>
      <c r="S9994" s="16">
        <v>3847.68</v>
      </c>
      <c r="T9994" s="16">
        <v>384.61538461538464</v>
      </c>
      <c r="U9994" s="16">
        <v>0</v>
      </c>
      <c r="V9994" s="16">
        <v>250</v>
      </c>
      <c r="W9994" s="16">
        <v>0</v>
      </c>
      <c r="X9994" s="16">
        <v>3213.0646153846151</v>
      </c>
    </row>
    <row r="9995" spans="1:24" x14ac:dyDescent="0.25">
      <c r="A9995" s="4" t="s">
        <v>5471</v>
      </c>
      <c r="B9995" t="s">
        <v>4846</v>
      </c>
      <c r="C9995" s="13" t="s">
        <v>66</v>
      </c>
      <c r="D9995" s="14">
        <v>203</v>
      </c>
      <c r="E9995" t="s">
        <v>425</v>
      </c>
      <c r="F9995" t="s">
        <v>28</v>
      </c>
      <c r="G9995" t="s">
        <v>137</v>
      </c>
      <c r="H9995" t="s">
        <v>39</v>
      </c>
      <c r="I9995" t="s">
        <v>31</v>
      </c>
      <c r="J9995" t="s">
        <v>32</v>
      </c>
      <c r="K9995">
        <v>168</v>
      </c>
      <c r="L9995" t="s">
        <v>296</v>
      </c>
      <c r="M9995" s="9">
        <v>72</v>
      </c>
      <c r="N9995" s="10">
        <v>8333.3333333333339</v>
      </c>
      <c r="O9995">
        <v>1.2</v>
      </c>
      <c r="P9995">
        <v>1</v>
      </c>
      <c r="Q9995">
        <v>0</v>
      </c>
      <c r="R9995" t="s">
        <v>43</v>
      </c>
      <c r="S9995" s="16">
        <v>13824</v>
      </c>
      <c r="T9995" s="16">
        <v>8333.3333333333339</v>
      </c>
      <c r="U9995" s="16">
        <v>200</v>
      </c>
      <c r="V9995" s="16">
        <v>0</v>
      </c>
      <c r="W9995" s="16">
        <v>0</v>
      </c>
      <c r="X9995" s="16">
        <v>5290.6666666666661</v>
      </c>
    </row>
    <row r="9996" spans="1:24" x14ac:dyDescent="0.25">
      <c r="A9996" s="4" t="s">
        <v>5471</v>
      </c>
      <c r="B9996" t="s">
        <v>4847</v>
      </c>
      <c r="C9996" s="13" t="s">
        <v>26</v>
      </c>
      <c r="D9996" s="14">
        <v>62</v>
      </c>
      <c r="E9996" t="s">
        <v>112</v>
      </c>
      <c r="F9996" t="s">
        <v>37</v>
      </c>
      <c r="G9996" t="s">
        <v>113</v>
      </c>
      <c r="H9996" t="s">
        <v>60</v>
      </c>
      <c r="I9996" t="s">
        <v>52</v>
      </c>
      <c r="J9996" t="s">
        <v>32</v>
      </c>
      <c r="K9996">
        <v>160</v>
      </c>
      <c r="L9996" t="s">
        <v>33</v>
      </c>
      <c r="M9996" s="9">
        <v>60</v>
      </c>
      <c r="N9996" s="10">
        <v>6250</v>
      </c>
      <c r="O9996">
        <v>1.1000000000000001</v>
      </c>
      <c r="P9996">
        <v>1.01</v>
      </c>
      <c r="Q9996">
        <v>0</v>
      </c>
      <c r="R9996" t="s">
        <v>43</v>
      </c>
      <c r="S9996" s="16">
        <v>10665.6</v>
      </c>
      <c r="T9996" s="16">
        <v>6250</v>
      </c>
      <c r="U9996" s="16">
        <v>1000</v>
      </c>
      <c r="V9996" s="16">
        <v>10</v>
      </c>
      <c r="W9996" s="16">
        <v>0</v>
      </c>
      <c r="X9996" s="16">
        <v>3405.6000000000004</v>
      </c>
    </row>
    <row r="9997" spans="1:24" x14ac:dyDescent="0.25">
      <c r="A9997" s="4" t="s">
        <v>5471</v>
      </c>
      <c r="B9997" t="s">
        <v>4848</v>
      </c>
      <c r="C9997" s="13" t="s">
        <v>92</v>
      </c>
      <c r="D9997" s="14">
        <v>210</v>
      </c>
      <c r="E9997" t="s">
        <v>657</v>
      </c>
      <c r="F9997" t="s">
        <v>37</v>
      </c>
      <c r="G9997" t="s">
        <v>275</v>
      </c>
      <c r="H9997" t="s">
        <v>81</v>
      </c>
      <c r="I9997" t="s">
        <v>76</v>
      </c>
      <c r="J9997" t="s">
        <v>46</v>
      </c>
      <c r="K9997">
        <v>0</v>
      </c>
      <c r="L9997" t="s">
        <v>99</v>
      </c>
      <c r="M9997" s="9">
        <v>40</v>
      </c>
      <c r="N9997" s="10">
        <v>54</v>
      </c>
      <c r="O9997">
        <v>1</v>
      </c>
      <c r="P9997">
        <v>0.93</v>
      </c>
      <c r="Q9997">
        <v>0</v>
      </c>
      <c r="R9997" t="s">
        <v>43</v>
      </c>
      <c r="S9997" s="16">
        <v>0</v>
      </c>
      <c r="T9997" s="16">
        <v>0</v>
      </c>
      <c r="U9997" s="16">
        <v>500</v>
      </c>
      <c r="V9997" s="16">
        <v>10</v>
      </c>
      <c r="W9997" s="16">
        <v>0</v>
      </c>
      <c r="X9997" s="16">
        <v>-510</v>
      </c>
    </row>
    <row r="9998" spans="1:24" x14ac:dyDescent="0.25">
      <c r="A9998" s="4" t="s">
        <v>5471</v>
      </c>
      <c r="B9998" t="s">
        <v>4849</v>
      </c>
      <c r="C9998" s="13" t="s">
        <v>92</v>
      </c>
      <c r="D9998" s="14">
        <v>154</v>
      </c>
      <c r="E9998" t="s">
        <v>526</v>
      </c>
      <c r="F9998" t="s">
        <v>28</v>
      </c>
      <c r="G9998" t="s">
        <v>272</v>
      </c>
      <c r="H9998" t="s">
        <v>64</v>
      </c>
      <c r="I9998" t="s">
        <v>52</v>
      </c>
      <c r="J9998" t="s">
        <v>32</v>
      </c>
      <c r="K9998">
        <v>167</v>
      </c>
      <c r="L9998" t="s">
        <v>95</v>
      </c>
      <c r="M9998" s="9">
        <v>48</v>
      </c>
      <c r="N9998" s="10">
        <v>49</v>
      </c>
      <c r="O9998">
        <v>1.1000000000000001</v>
      </c>
      <c r="P9998">
        <v>0.82</v>
      </c>
      <c r="Q9998">
        <v>0</v>
      </c>
      <c r="R9998" t="s">
        <v>43</v>
      </c>
      <c r="S9998" s="16">
        <v>6927.36</v>
      </c>
      <c r="T9998" s="16">
        <v>0</v>
      </c>
      <c r="U9998" s="16">
        <v>200</v>
      </c>
      <c r="V9998" s="16">
        <v>250</v>
      </c>
      <c r="W9998" s="16">
        <v>8183</v>
      </c>
      <c r="X9998" s="16">
        <v>-1705.6400000000003</v>
      </c>
    </row>
    <row r="9999" spans="1:24" x14ac:dyDescent="0.25">
      <c r="A9999" s="4" t="s">
        <v>5471</v>
      </c>
      <c r="B9999" t="s">
        <v>4850</v>
      </c>
      <c r="C9999" s="13" t="s">
        <v>26</v>
      </c>
      <c r="D9999" s="14">
        <v>166</v>
      </c>
      <c r="E9999" t="s">
        <v>315</v>
      </c>
      <c r="F9999" t="s">
        <v>37</v>
      </c>
      <c r="G9999" t="s">
        <v>263</v>
      </c>
      <c r="H9999" t="s">
        <v>81</v>
      </c>
      <c r="I9999" t="s">
        <v>40</v>
      </c>
      <c r="J9999" t="s">
        <v>46</v>
      </c>
      <c r="K9999">
        <v>164</v>
      </c>
      <c r="L9999" t="s">
        <v>90</v>
      </c>
      <c r="M9999" s="9">
        <v>35</v>
      </c>
      <c r="N9999" s="10">
        <v>923.07692307692309</v>
      </c>
      <c r="O9999">
        <v>0.8</v>
      </c>
      <c r="P9999">
        <v>1.1100000000000001</v>
      </c>
      <c r="Q9999">
        <v>0</v>
      </c>
      <c r="R9999" t="s">
        <v>43</v>
      </c>
      <c r="S9999" s="16">
        <v>5097.1200000000008</v>
      </c>
      <c r="T9999" s="16">
        <v>923.07692307692309</v>
      </c>
      <c r="U9999" s="16">
        <v>0</v>
      </c>
      <c r="V9999" s="16">
        <v>250</v>
      </c>
      <c r="W9999" s="16">
        <v>0</v>
      </c>
      <c r="X9999" s="16">
        <v>3924.0430769230779</v>
      </c>
    </row>
    <row r="10000" spans="1:24" x14ac:dyDescent="0.25">
      <c r="A10000" s="4" t="s">
        <v>5471</v>
      </c>
      <c r="B10000" t="s">
        <v>4851</v>
      </c>
      <c r="C10000" s="13" t="s">
        <v>26</v>
      </c>
      <c r="D10000" s="14">
        <v>35</v>
      </c>
      <c r="E10000" t="s">
        <v>322</v>
      </c>
      <c r="F10000" t="s">
        <v>37</v>
      </c>
      <c r="G10000" t="s">
        <v>231</v>
      </c>
      <c r="H10000" t="s">
        <v>60</v>
      </c>
      <c r="I10000" t="s">
        <v>76</v>
      </c>
      <c r="J10000" t="s">
        <v>32</v>
      </c>
      <c r="K10000">
        <v>164</v>
      </c>
      <c r="L10000" t="s">
        <v>33</v>
      </c>
      <c r="M10000" s="9">
        <v>60</v>
      </c>
      <c r="N10000" s="10">
        <v>6250</v>
      </c>
      <c r="O10000">
        <v>1</v>
      </c>
      <c r="P10000">
        <v>1.1200000000000001</v>
      </c>
      <c r="Q10000">
        <v>0</v>
      </c>
      <c r="R10000" t="s">
        <v>43</v>
      </c>
      <c r="S10000" s="16">
        <v>11020.800000000001</v>
      </c>
      <c r="T10000" s="16">
        <v>6250</v>
      </c>
      <c r="U10000" s="16">
        <v>500</v>
      </c>
      <c r="V10000" s="16">
        <v>0</v>
      </c>
      <c r="W10000" s="16">
        <v>0</v>
      </c>
      <c r="X10000" s="16">
        <v>4270.8000000000011</v>
      </c>
    </row>
    <row r="10001" spans="1:24" x14ac:dyDescent="0.25">
      <c r="A10001" s="4" t="s">
        <v>5471</v>
      </c>
      <c r="B10001" t="s">
        <v>4852</v>
      </c>
      <c r="C10001" s="13" t="s">
        <v>43</v>
      </c>
      <c r="D10001" s="14">
        <v>270</v>
      </c>
      <c r="E10001" t="s">
        <v>147</v>
      </c>
      <c r="F10001" t="s">
        <v>37</v>
      </c>
      <c r="G10001" t="s">
        <v>148</v>
      </c>
      <c r="H10001" t="s">
        <v>81</v>
      </c>
      <c r="I10001" t="s">
        <v>40</v>
      </c>
      <c r="J10001" t="s">
        <v>46</v>
      </c>
      <c r="K10001">
        <v>160</v>
      </c>
      <c r="L10001" t="s">
        <v>47</v>
      </c>
      <c r="M10001" s="9">
        <v>30</v>
      </c>
      <c r="N10001" s="10">
        <v>615.38461538461536</v>
      </c>
      <c r="O10001">
        <v>0.8</v>
      </c>
      <c r="P10001">
        <v>1.2</v>
      </c>
      <c r="Q10001">
        <v>0</v>
      </c>
      <c r="R10001" t="s">
        <v>43</v>
      </c>
      <c r="S10001" s="16">
        <v>4608</v>
      </c>
      <c r="T10001" s="16">
        <v>615.38461538461536</v>
      </c>
      <c r="U10001" s="16">
        <v>0</v>
      </c>
      <c r="V10001" s="16">
        <v>50</v>
      </c>
      <c r="W10001" s="16">
        <v>0</v>
      </c>
      <c r="X10001" s="16">
        <v>3942.6153846153848</v>
      </c>
    </row>
    <row r="10002" spans="1:24" x14ac:dyDescent="0.25">
      <c r="A10002" s="4" t="s">
        <v>5471</v>
      </c>
      <c r="B10002" t="s">
        <v>4853</v>
      </c>
      <c r="C10002" s="13" t="s">
        <v>43</v>
      </c>
      <c r="D10002" s="14">
        <v>67</v>
      </c>
      <c r="E10002" t="s">
        <v>476</v>
      </c>
      <c r="F10002" t="s">
        <v>37</v>
      </c>
      <c r="G10002" t="s">
        <v>195</v>
      </c>
      <c r="H10002" t="s">
        <v>39</v>
      </c>
      <c r="I10002" t="s">
        <v>76</v>
      </c>
      <c r="J10002" t="s">
        <v>46</v>
      </c>
      <c r="K10002">
        <v>165</v>
      </c>
      <c r="L10002" t="s">
        <v>47</v>
      </c>
      <c r="M10002" s="9">
        <v>30</v>
      </c>
      <c r="N10002" s="10">
        <v>615.38461538461536</v>
      </c>
      <c r="O10002">
        <v>1</v>
      </c>
      <c r="P10002">
        <v>0.88</v>
      </c>
      <c r="Q10002">
        <v>0</v>
      </c>
      <c r="R10002" t="s">
        <v>43</v>
      </c>
      <c r="S10002" s="16">
        <v>4356</v>
      </c>
      <c r="T10002" s="16">
        <v>615.38461538461536</v>
      </c>
      <c r="U10002" s="16">
        <v>750</v>
      </c>
      <c r="V10002" s="16">
        <v>10</v>
      </c>
      <c r="W10002" s="16">
        <v>0</v>
      </c>
      <c r="X10002" s="16">
        <v>2980.6153846153848</v>
      </c>
    </row>
    <row r="10003" spans="1:24" x14ac:dyDescent="0.25">
      <c r="A10003" s="4" t="s">
        <v>5471</v>
      </c>
      <c r="B10003" t="s">
        <v>4854</v>
      </c>
      <c r="C10003" s="13" t="s">
        <v>43</v>
      </c>
      <c r="D10003" s="14">
        <v>194</v>
      </c>
      <c r="E10003" t="s">
        <v>480</v>
      </c>
      <c r="F10003" t="s">
        <v>37</v>
      </c>
      <c r="G10003" t="s">
        <v>329</v>
      </c>
      <c r="H10003" t="s">
        <v>60</v>
      </c>
      <c r="I10003" t="s">
        <v>76</v>
      </c>
      <c r="J10003" t="s">
        <v>46</v>
      </c>
      <c r="K10003">
        <v>167</v>
      </c>
      <c r="L10003" t="s">
        <v>47</v>
      </c>
      <c r="M10003" s="9">
        <v>30</v>
      </c>
      <c r="N10003" s="10">
        <v>615.38461538461536</v>
      </c>
      <c r="O10003">
        <v>1</v>
      </c>
      <c r="P10003">
        <v>1.1200000000000001</v>
      </c>
      <c r="Q10003">
        <v>0</v>
      </c>
      <c r="R10003" t="s">
        <v>43</v>
      </c>
      <c r="S10003" s="16">
        <v>5611.2000000000007</v>
      </c>
      <c r="T10003" s="16">
        <v>615.38461538461536</v>
      </c>
      <c r="U10003" s="16">
        <v>0</v>
      </c>
      <c r="V10003" s="16">
        <v>100</v>
      </c>
      <c r="W10003" s="16">
        <v>0</v>
      </c>
      <c r="X10003" s="16">
        <v>4895.8153846153855</v>
      </c>
    </row>
    <row r="10004" spans="1:24" x14ac:dyDescent="0.25">
      <c r="A10004" s="4" t="s">
        <v>5471</v>
      </c>
      <c r="B10004" t="s">
        <v>4855</v>
      </c>
      <c r="C10004" s="13" t="s">
        <v>26</v>
      </c>
      <c r="D10004" s="14">
        <v>227</v>
      </c>
      <c r="E10004" t="s">
        <v>799</v>
      </c>
      <c r="F10004" t="s">
        <v>37</v>
      </c>
      <c r="G10004" t="s">
        <v>291</v>
      </c>
      <c r="H10004" t="s">
        <v>51</v>
      </c>
      <c r="I10004" t="s">
        <v>76</v>
      </c>
      <c r="J10004" t="s">
        <v>46</v>
      </c>
      <c r="K10004">
        <v>160</v>
      </c>
      <c r="L10004" t="s">
        <v>90</v>
      </c>
      <c r="M10004" s="9">
        <v>35</v>
      </c>
      <c r="N10004" s="10">
        <v>923.07692307692309</v>
      </c>
      <c r="O10004">
        <v>1</v>
      </c>
      <c r="P10004">
        <v>1.1599999999999999</v>
      </c>
      <c r="Q10004">
        <v>0</v>
      </c>
      <c r="R10004" t="s">
        <v>43</v>
      </c>
      <c r="S10004" s="16">
        <v>6496</v>
      </c>
      <c r="T10004" s="16">
        <v>923.07692307692309</v>
      </c>
      <c r="U10004" s="16">
        <v>0</v>
      </c>
      <c r="V10004" s="16">
        <v>0</v>
      </c>
      <c r="W10004" s="16">
        <v>0</v>
      </c>
      <c r="X10004" s="16">
        <v>5572.9230769230771</v>
      </c>
    </row>
    <row r="10005" spans="1:24" x14ac:dyDescent="0.25">
      <c r="A10005" s="4" t="s">
        <v>5471</v>
      </c>
      <c r="B10005" t="s">
        <v>4856</v>
      </c>
      <c r="C10005" s="13" t="s">
        <v>35</v>
      </c>
      <c r="D10005" s="14">
        <v>195</v>
      </c>
      <c r="E10005" t="s">
        <v>377</v>
      </c>
      <c r="F10005" t="s">
        <v>37</v>
      </c>
      <c r="G10005" t="s">
        <v>329</v>
      </c>
      <c r="H10005" t="s">
        <v>60</v>
      </c>
      <c r="I10005" t="s">
        <v>40</v>
      </c>
      <c r="J10005" t="s">
        <v>32</v>
      </c>
      <c r="K10005">
        <v>101</v>
      </c>
      <c r="L10005" t="s">
        <v>41</v>
      </c>
      <c r="M10005" s="9">
        <v>48</v>
      </c>
      <c r="N10005" s="10">
        <v>5416.666666666667</v>
      </c>
      <c r="O10005">
        <v>0.8</v>
      </c>
      <c r="P10005">
        <v>1.1200000000000001</v>
      </c>
      <c r="Q10005">
        <v>0</v>
      </c>
      <c r="R10005" t="s">
        <v>43</v>
      </c>
      <c r="S10005" s="16">
        <v>4343.8080000000009</v>
      </c>
      <c r="T10005" s="16">
        <v>5416.666666666667</v>
      </c>
      <c r="U10005" s="16">
        <v>0</v>
      </c>
      <c r="V10005" s="16">
        <v>500</v>
      </c>
      <c r="W10005" s="16">
        <v>0</v>
      </c>
      <c r="X10005" s="16">
        <v>-1572.8586666666661</v>
      </c>
    </row>
    <row r="10006" spans="1:24" x14ac:dyDescent="0.25">
      <c r="A10006" s="4" t="s">
        <v>5471</v>
      </c>
      <c r="B10006" t="s">
        <v>4857</v>
      </c>
      <c r="C10006" s="13" t="s">
        <v>66</v>
      </c>
      <c r="D10006" s="14">
        <v>18</v>
      </c>
      <c r="E10006" t="s">
        <v>788</v>
      </c>
      <c r="F10006" t="s">
        <v>37</v>
      </c>
      <c r="G10006" t="s">
        <v>285</v>
      </c>
      <c r="H10006" t="s">
        <v>30</v>
      </c>
      <c r="I10006" t="s">
        <v>52</v>
      </c>
      <c r="J10006" t="s">
        <v>46</v>
      </c>
      <c r="K10006">
        <v>166</v>
      </c>
      <c r="L10006" t="s">
        <v>69</v>
      </c>
      <c r="M10006" s="9">
        <v>48</v>
      </c>
      <c r="N10006" s="10">
        <v>1538.4615384615386</v>
      </c>
      <c r="O10006">
        <v>1.1000000000000001</v>
      </c>
      <c r="P10006">
        <v>1.08</v>
      </c>
      <c r="Q10006">
        <v>0</v>
      </c>
      <c r="R10006" t="s">
        <v>43</v>
      </c>
      <c r="S10006" s="16">
        <v>9465.9840000000022</v>
      </c>
      <c r="T10006" s="16">
        <v>1538.4615384615386</v>
      </c>
      <c r="U10006" s="16">
        <v>750</v>
      </c>
      <c r="V10006" s="16">
        <v>50</v>
      </c>
      <c r="W10006" s="16">
        <v>0</v>
      </c>
      <c r="X10006" s="16">
        <v>7127.5224615384632</v>
      </c>
    </row>
    <row r="10007" spans="1:24" x14ac:dyDescent="0.25">
      <c r="A10007" s="4" t="s">
        <v>5471</v>
      </c>
      <c r="B10007" t="s">
        <v>4858</v>
      </c>
      <c r="C10007" s="13" t="s">
        <v>92</v>
      </c>
      <c r="D10007" s="14">
        <v>299</v>
      </c>
      <c r="E10007" t="s">
        <v>300</v>
      </c>
      <c r="F10007" t="s">
        <v>28</v>
      </c>
      <c r="G10007" t="s">
        <v>301</v>
      </c>
      <c r="H10007" t="s">
        <v>64</v>
      </c>
      <c r="I10007" t="s">
        <v>52</v>
      </c>
      <c r="J10007" t="s">
        <v>32</v>
      </c>
      <c r="K10007">
        <v>164</v>
      </c>
      <c r="L10007" t="s">
        <v>95</v>
      </c>
      <c r="M10007" s="9">
        <v>48</v>
      </c>
      <c r="N10007" s="10">
        <v>46</v>
      </c>
      <c r="O10007">
        <v>1.1000000000000001</v>
      </c>
      <c r="P10007">
        <v>1.17</v>
      </c>
      <c r="Q10007">
        <v>0</v>
      </c>
      <c r="R10007" t="s">
        <v>43</v>
      </c>
      <c r="S10007" s="16">
        <v>9884.16</v>
      </c>
      <c r="T10007" s="16">
        <v>0</v>
      </c>
      <c r="U10007" s="16">
        <v>0</v>
      </c>
      <c r="V10007" s="16">
        <v>50</v>
      </c>
      <c r="W10007" s="16">
        <v>7544</v>
      </c>
      <c r="X10007" s="16">
        <v>2290.16</v>
      </c>
    </row>
    <row r="10008" spans="1:24" x14ac:dyDescent="0.25">
      <c r="A10008" s="4" t="s">
        <v>5471</v>
      </c>
      <c r="B10008" t="s">
        <v>4859</v>
      </c>
      <c r="C10008" s="13" t="s">
        <v>135</v>
      </c>
      <c r="D10008" s="14">
        <v>183</v>
      </c>
      <c r="E10008" t="s">
        <v>790</v>
      </c>
      <c r="F10008" t="s">
        <v>37</v>
      </c>
      <c r="G10008" t="s">
        <v>472</v>
      </c>
      <c r="H10008" t="s">
        <v>30</v>
      </c>
      <c r="I10008" t="s">
        <v>76</v>
      </c>
      <c r="J10008" t="s">
        <v>32</v>
      </c>
      <c r="K10008">
        <v>168</v>
      </c>
      <c r="L10008" t="s">
        <v>209</v>
      </c>
      <c r="M10008" s="9">
        <v>90</v>
      </c>
      <c r="N10008" s="10">
        <v>9166.6666666666661</v>
      </c>
      <c r="O10008">
        <v>1</v>
      </c>
      <c r="P10008">
        <v>0.95</v>
      </c>
      <c r="Q10008">
        <v>0</v>
      </c>
      <c r="R10008" t="s">
        <v>43</v>
      </c>
      <c r="S10008" s="16">
        <v>14364</v>
      </c>
      <c r="T10008" s="16">
        <v>9166.6666666666661</v>
      </c>
      <c r="U10008" s="16">
        <v>0</v>
      </c>
      <c r="V10008" s="16">
        <v>50</v>
      </c>
      <c r="W10008" s="16">
        <v>0</v>
      </c>
      <c r="X10008" s="16">
        <v>5147.3333333333339</v>
      </c>
    </row>
    <row r="10009" spans="1:24" x14ac:dyDescent="0.25">
      <c r="A10009" s="4" t="s">
        <v>5471</v>
      </c>
      <c r="B10009" t="s">
        <v>4860</v>
      </c>
      <c r="C10009" s="13" t="s">
        <v>35</v>
      </c>
      <c r="D10009" s="14">
        <v>237</v>
      </c>
      <c r="E10009" t="s">
        <v>519</v>
      </c>
      <c r="F10009" t="s">
        <v>28</v>
      </c>
      <c r="G10009" t="s">
        <v>496</v>
      </c>
      <c r="H10009" t="s">
        <v>51</v>
      </c>
      <c r="I10009" t="s">
        <v>52</v>
      </c>
      <c r="J10009" t="s">
        <v>32</v>
      </c>
      <c r="K10009">
        <v>163</v>
      </c>
      <c r="L10009" t="s">
        <v>41</v>
      </c>
      <c r="M10009" s="9">
        <v>48</v>
      </c>
      <c r="N10009" s="10">
        <v>5416.666666666667</v>
      </c>
      <c r="O10009">
        <v>1.1000000000000001</v>
      </c>
      <c r="P10009">
        <v>1</v>
      </c>
      <c r="Q10009">
        <v>0</v>
      </c>
      <c r="R10009" t="s">
        <v>43</v>
      </c>
      <c r="S10009" s="16">
        <v>8448</v>
      </c>
      <c r="T10009" s="16">
        <v>5416.666666666667</v>
      </c>
      <c r="U10009" s="16">
        <v>0</v>
      </c>
      <c r="V10009" s="16">
        <v>50</v>
      </c>
      <c r="W10009" s="16">
        <v>0</v>
      </c>
      <c r="X10009" s="16">
        <v>2981.333333333333</v>
      </c>
    </row>
    <row r="10010" spans="1:24" x14ac:dyDescent="0.25">
      <c r="A10010" s="4" t="s">
        <v>5471</v>
      </c>
      <c r="B10010" t="s">
        <v>4861</v>
      </c>
      <c r="C10010" s="13" t="s">
        <v>66</v>
      </c>
      <c r="D10010" s="14">
        <v>2</v>
      </c>
      <c r="E10010" t="s">
        <v>571</v>
      </c>
      <c r="F10010" t="s">
        <v>28</v>
      </c>
      <c r="G10010" t="s">
        <v>309</v>
      </c>
      <c r="H10010" t="s">
        <v>60</v>
      </c>
      <c r="I10010" t="s">
        <v>31</v>
      </c>
      <c r="J10010" t="s">
        <v>46</v>
      </c>
      <c r="K10010">
        <v>0</v>
      </c>
      <c r="L10010" t="s">
        <v>69</v>
      </c>
      <c r="M10010" s="9">
        <v>48</v>
      </c>
      <c r="N10010" s="10">
        <v>1538.4615384615386</v>
      </c>
      <c r="O10010">
        <v>1.2</v>
      </c>
      <c r="P10010">
        <v>0.97</v>
      </c>
      <c r="Q10010">
        <v>0</v>
      </c>
      <c r="R10010" t="s">
        <v>43</v>
      </c>
      <c r="S10010" s="16">
        <v>8939.52</v>
      </c>
      <c r="T10010" s="16">
        <v>0</v>
      </c>
      <c r="U10010" s="16">
        <v>500</v>
      </c>
      <c r="V10010" s="16">
        <v>250</v>
      </c>
      <c r="W10010" s="16">
        <v>0</v>
      </c>
      <c r="X10010" s="16">
        <v>8189.52</v>
      </c>
    </row>
    <row r="10011" spans="1:24" x14ac:dyDescent="0.25">
      <c r="A10011" s="4" t="s">
        <v>5471</v>
      </c>
      <c r="B10011" t="s">
        <v>4862</v>
      </c>
      <c r="C10011" s="13" t="s">
        <v>78</v>
      </c>
      <c r="D10011" s="14">
        <v>113</v>
      </c>
      <c r="E10011" t="s">
        <v>337</v>
      </c>
      <c r="F10011" t="s">
        <v>28</v>
      </c>
      <c r="G10011" t="s">
        <v>59</v>
      </c>
      <c r="H10011" t="s">
        <v>60</v>
      </c>
      <c r="I10011" t="s">
        <v>31</v>
      </c>
      <c r="J10011" t="s">
        <v>32</v>
      </c>
      <c r="K10011">
        <v>98</v>
      </c>
      <c r="L10011" t="s">
        <v>121</v>
      </c>
      <c r="M10011" s="9">
        <v>65</v>
      </c>
      <c r="N10011" s="10">
        <v>7500</v>
      </c>
      <c r="O10011">
        <v>1.2</v>
      </c>
      <c r="P10011">
        <v>0.9</v>
      </c>
      <c r="Q10011">
        <v>0</v>
      </c>
      <c r="R10011" t="s">
        <v>43</v>
      </c>
      <c r="S10011" s="16">
        <v>11232</v>
      </c>
      <c r="T10011" s="16">
        <v>7500</v>
      </c>
      <c r="U10011" s="16">
        <v>0</v>
      </c>
      <c r="V10011" s="16">
        <v>10</v>
      </c>
      <c r="W10011" s="16">
        <v>0</v>
      </c>
      <c r="X10011" s="16">
        <v>3722</v>
      </c>
    </row>
    <row r="10012" spans="1:24" x14ac:dyDescent="0.25">
      <c r="A10012" s="4" t="s">
        <v>5471</v>
      </c>
      <c r="B10012" t="s">
        <v>4863</v>
      </c>
      <c r="C10012" s="13" t="s">
        <v>43</v>
      </c>
      <c r="D10012" s="14">
        <v>261</v>
      </c>
      <c r="E10012" t="s">
        <v>402</v>
      </c>
      <c r="F10012" t="s">
        <v>28</v>
      </c>
      <c r="G10012" t="s">
        <v>403</v>
      </c>
      <c r="H10012" t="s">
        <v>51</v>
      </c>
      <c r="I10012" t="s">
        <v>31</v>
      </c>
      <c r="J10012" t="s">
        <v>46</v>
      </c>
      <c r="K10012">
        <v>0</v>
      </c>
      <c r="L10012" t="s">
        <v>47</v>
      </c>
      <c r="M10012" s="9">
        <v>30</v>
      </c>
      <c r="N10012" s="10">
        <v>615.38461538461536</v>
      </c>
      <c r="O10012">
        <v>1.2</v>
      </c>
      <c r="P10012">
        <v>1.1499999999999999</v>
      </c>
      <c r="Q10012">
        <v>0</v>
      </c>
      <c r="R10012" t="s">
        <v>43</v>
      </c>
      <c r="S10012" s="16">
        <v>6623.9999999999991</v>
      </c>
      <c r="T10012" s="16">
        <v>0</v>
      </c>
      <c r="U10012" s="16">
        <v>0</v>
      </c>
      <c r="V10012" s="16">
        <v>50</v>
      </c>
      <c r="W10012" s="16">
        <v>0</v>
      </c>
      <c r="X10012" s="16">
        <v>6573.9999999999991</v>
      </c>
    </row>
    <row r="10013" spans="1:24" x14ac:dyDescent="0.25">
      <c r="A10013" s="4" t="s">
        <v>5471</v>
      </c>
      <c r="B10013" t="s">
        <v>4864</v>
      </c>
      <c r="C10013" s="13" t="s">
        <v>78</v>
      </c>
      <c r="D10013" s="14">
        <v>47</v>
      </c>
      <c r="E10013" t="s">
        <v>1228</v>
      </c>
      <c r="F10013" t="s">
        <v>37</v>
      </c>
      <c r="G10013" t="s">
        <v>318</v>
      </c>
      <c r="H10013" t="s">
        <v>81</v>
      </c>
      <c r="I10013" t="s">
        <v>52</v>
      </c>
      <c r="J10013" t="s">
        <v>46</v>
      </c>
      <c r="K10013">
        <v>167</v>
      </c>
      <c r="L10013" t="s">
        <v>82</v>
      </c>
      <c r="M10013" s="9">
        <v>40</v>
      </c>
      <c r="N10013" s="10">
        <v>1230.7692307692307</v>
      </c>
      <c r="O10013">
        <v>1.1000000000000001</v>
      </c>
      <c r="P10013">
        <v>0.97</v>
      </c>
      <c r="Q10013">
        <v>0</v>
      </c>
      <c r="R10013" t="s">
        <v>43</v>
      </c>
      <c r="S10013" s="16">
        <v>7127.56</v>
      </c>
      <c r="T10013" s="16">
        <v>1230.7692307692307</v>
      </c>
      <c r="U10013" s="16">
        <v>500</v>
      </c>
      <c r="V10013" s="16">
        <v>50</v>
      </c>
      <c r="W10013" s="16">
        <v>0</v>
      </c>
      <c r="X10013" s="16">
        <v>5346.7907692307699</v>
      </c>
    </row>
    <row r="10014" spans="1:24" x14ac:dyDescent="0.25">
      <c r="A10014" s="4" t="s">
        <v>5471</v>
      </c>
      <c r="B10014" t="s">
        <v>4865</v>
      </c>
      <c r="C10014" s="13" t="s">
        <v>26</v>
      </c>
      <c r="D10014" s="14">
        <v>228</v>
      </c>
      <c r="E10014" t="s">
        <v>405</v>
      </c>
      <c r="F10014" t="s">
        <v>28</v>
      </c>
      <c r="G10014" t="s">
        <v>291</v>
      </c>
      <c r="H10014" t="s">
        <v>51</v>
      </c>
      <c r="I10014" t="s">
        <v>40</v>
      </c>
      <c r="J10014" t="s">
        <v>32</v>
      </c>
      <c r="K10014">
        <v>164</v>
      </c>
      <c r="L10014" t="s">
        <v>33</v>
      </c>
      <c r="M10014" s="9">
        <v>60</v>
      </c>
      <c r="N10014" s="10">
        <v>6250</v>
      </c>
      <c r="O10014">
        <v>0.8</v>
      </c>
      <c r="P10014">
        <v>1.1599999999999999</v>
      </c>
      <c r="Q10014">
        <v>0</v>
      </c>
      <c r="R10014" t="s">
        <v>43</v>
      </c>
      <c r="S10014" s="16">
        <v>8908.7999999999993</v>
      </c>
      <c r="T10014" s="16">
        <v>6250</v>
      </c>
      <c r="U10014" s="16">
        <v>750</v>
      </c>
      <c r="V10014" s="16">
        <v>0</v>
      </c>
      <c r="W10014" s="16">
        <v>0</v>
      </c>
      <c r="X10014" s="16">
        <v>1908.7999999999993</v>
      </c>
    </row>
    <row r="10015" spans="1:24" x14ac:dyDescent="0.25">
      <c r="A10015" s="4" t="s">
        <v>5471</v>
      </c>
      <c r="B10015" t="s">
        <v>4866</v>
      </c>
      <c r="C10015" s="13" t="s">
        <v>43</v>
      </c>
      <c r="D10015" s="14">
        <v>272</v>
      </c>
      <c r="E10015" t="s">
        <v>999</v>
      </c>
      <c r="F10015" t="s">
        <v>37</v>
      </c>
      <c r="G10015" t="s">
        <v>29</v>
      </c>
      <c r="H10015" t="s">
        <v>30</v>
      </c>
      <c r="I10015" t="s">
        <v>52</v>
      </c>
      <c r="J10015" t="s">
        <v>46</v>
      </c>
      <c r="K10015">
        <v>0</v>
      </c>
      <c r="L10015" t="s">
        <v>47</v>
      </c>
      <c r="M10015" s="9">
        <v>30</v>
      </c>
      <c r="N10015" s="10">
        <v>615.38461538461536</v>
      </c>
      <c r="O10015">
        <v>1.1000000000000001</v>
      </c>
      <c r="P10015">
        <v>1</v>
      </c>
      <c r="Q10015">
        <v>0</v>
      </c>
      <c r="R10015" t="s">
        <v>43</v>
      </c>
      <c r="S10015" s="16">
        <v>0</v>
      </c>
      <c r="T10015" s="16">
        <v>0</v>
      </c>
      <c r="U10015" s="16">
        <v>0</v>
      </c>
      <c r="V10015" s="16">
        <v>50</v>
      </c>
      <c r="W10015" s="16">
        <v>0</v>
      </c>
      <c r="X10015" s="16">
        <v>-50</v>
      </c>
    </row>
    <row r="10016" spans="1:24" x14ac:dyDescent="0.25">
      <c r="A10016" s="4" t="s">
        <v>5471</v>
      </c>
      <c r="B10016" t="s">
        <v>4867</v>
      </c>
      <c r="C10016" s="13" t="s">
        <v>43</v>
      </c>
      <c r="D10016" s="14">
        <v>257</v>
      </c>
      <c r="E10016" t="s">
        <v>784</v>
      </c>
      <c r="F10016" t="s">
        <v>37</v>
      </c>
      <c r="G10016" t="s">
        <v>124</v>
      </c>
      <c r="H10016" t="s">
        <v>51</v>
      </c>
      <c r="I10016" t="s">
        <v>52</v>
      </c>
      <c r="J10016" t="s">
        <v>46</v>
      </c>
      <c r="K10016">
        <v>167</v>
      </c>
      <c r="L10016" t="s">
        <v>47</v>
      </c>
      <c r="M10016" s="9">
        <v>30</v>
      </c>
      <c r="N10016" s="10">
        <v>615.38461538461536</v>
      </c>
      <c r="O10016">
        <v>1.1000000000000001</v>
      </c>
      <c r="P10016">
        <v>1.17</v>
      </c>
      <c r="Q10016">
        <v>0</v>
      </c>
      <c r="R10016" t="s">
        <v>43</v>
      </c>
      <c r="S10016" s="16">
        <v>6447.87</v>
      </c>
      <c r="T10016" s="16">
        <v>615.38461538461536</v>
      </c>
      <c r="U10016" s="16">
        <v>500</v>
      </c>
      <c r="V10016" s="16">
        <v>500</v>
      </c>
      <c r="W10016" s="16">
        <v>0</v>
      </c>
      <c r="X10016" s="16">
        <v>4832.4853846153846</v>
      </c>
    </row>
    <row r="10017" spans="1:24" x14ac:dyDescent="0.25">
      <c r="A10017" s="4" t="s">
        <v>5471</v>
      </c>
      <c r="B10017" t="s">
        <v>4868</v>
      </c>
      <c r="C10017" s="13" t="s">
        <v>43</v>
      </c>
      <c r="D10017" s="14">
        <v>147</v>
      </c>
      <c r="E10017" t="s">
        <v>442</v>
      </c>
      <c r="F10017" t="s">
        <v>37</v>
      </c>
      <c r="G10017" t="s">
        <v>443</v>
      </c>
      <c r="H10017" t="s">
        <v>60</v>
      </c>
      <c r="I10017" t="s">
        <v>76</v>
      </c>
      <c r="J10017" t="s">
        <v>46</v>
      </c>
      <c r="K10017">
        <v>162</v>
      </c>
      <c r="L10017" t="s">
        <v>47</v>
      </c>
      <c r="M10017" s="9">
        <v>30</v>
      </c>
      <c r="N10017" s="10">
        <v>615.38461538461536</v>
      </c>
      <c r="O10017">
        <v>1</v>
      </c>
      <c r="P10017">
        <v>1.07</v>
      </c>
      <c r="Q10017">
        <v>0</v>
      </c>
      <c r="R10017" t="s">
        <v>43</v>
      </c>
      <c r="S10017" s="16">
        <v>5200.2000000000007</v>
      </c>
      <c r="T10017" s="16">
        <v>615.38461538461536</v>
      </c>
      <c r="U10017" s="16">
        <v>0</v>
      </c>
      <c r="V10017" s="16">
        <v>0</v>
      </c>
      <c r="W10017" s="16">
        <v>0</v>
      </c>
      <c r="X10017" s="16">
        <v>4584.8153846153855</v>
      </c>
    </row>
    <row r="10018" spans="1:24" x14ac:dyDescent="0.25">
      <c r="A10018" s="4" t="s">
        <v>5471</v>
      </c>
      <c r="B10018" t="s">
        <v>4869</v>
      </c>
      <c r="C10018" s="13" t="s">
        <v>92</v>
      </c>
      <c r="D10018" s="14">
        <v>301</v>
      </c>
      <c r="E10018" t="s">
        <v>548</v>
      </c>
      <c r="F10018" t="s">
        <v>37</v>
      </c>
      <c r="G10018" t="s">
        <v>301</v>
      </c>
      <c r="H10018" t="s">
        <v>64</v>
      </c>
      <c r="I10018" t="s">
        <v>40</v>
      </c>
      <c r="J10018" t="s">
        <v>32</v>
      </c>
      <c r="K10018">
        <v>162</v>
      </c>
      <c r="L10018" t="s">
        <v>95</v>
      </c>
      <c r="M10018" s="9">
        <v>65</v>
      </c>
      <c r="N10018" s="10">
        <v>74</v>
      </c>
      <c r="O10018">
        <v>0.8</v>
      </c>
      <c r="P10018">
        <v>1.17</v>
      </c>
      <c r="Q10018">
        <v>0</v>
      </c>
      <c r="R10018" t="s">
        <v>43</v>
      </c>
      <c r="S10018" s="16">
        <v>9856.08</v>
      </c>
      <c r="T10018" s="16">
        <v>0</v>
      </c>
      <c r="U10018" s="16">
        <v>0</v>
      </c>
      <c r="V10018" s="16">
        <v>10</v>
      </c>
      <c r="W10018" s="16">
        <v>11988</v>
      </c>
      <c r="X10018" s="16">
        <v>-2141.92</v>
      </c>
    </row>
    <row r="10019" spans="1:24" x14ac:dyDescent="0.25">
      <c r="A10019" s="4" t="s">
        <v>5471</v>
      </c>
      <c r="B10019" t="s">
        <v>4870</v>
      </c>
      <c r="C10019" s="13" t="s">
        <v>35</v>
      </c>
      <c r="D10019" s="14">
        <v>134</v>
      </c>
      <c r="E10019" t="s">
        <v>616</v>
      </c>
      <c r="F10019" t="s">
        <v>37</v>
      </c>
      <c r="G10019" t="s">
        <v>617</v>
      </c>
      <c r="H10019" t="s">
        <v>60</v>
      </c>
      <c r="I10019" t="s">
        <v>40</v>
      </c>
      <c r="J10019" t="s">
        <v>46</v>
      </c>
      <c r="K10019">
        <v>164</v>
      </c>
      <c r="L10019" t="s">
        <v>53</v>
      </c>
      <c r="M10019" s="9">
        <v>24</v>
      </c>
      <c r="N10019" s="10">
        <v>384.61538461538464</v>
      </c>
      <c r="O10019">
        <v>0.8</v>
      </c>
      <c r="P10019">
        <v>1.06</v>
      </c>
      <c r="Q10019">
        <v>0</v>
      </c>
      <c r="R10019" t="s">
        <v>43</v>
      </c>
      <c r="S10019" s="16">
        <v>3337.7280000000005</v>
      </c>
      <c r="T10019" s="16">
        <v>384.61538461538464</v>
      </c>
      <c r="U10019" s="16">
        <v>500</v>
      </c>
      <c r="V10019" s="16">
        <v>50</v>
      </c>
      <c r="W10019" s="16">
        <v>0</v>
      </c>
      <c r="X10019" s="16">
        <v>2403.1126153846158</v>
      </c>
    </row>
    <row r="10020" spans="1:24" x14ac:dyDescent="0.25">
      <c r="A10020" s="4" t="s">
        <v>5471</v>
      </c>
      <c r="B10020" t="s">
        <v>4871</v>
      </c>
      <c r="C10020" s="13" t="s">
        <v>26</v>
      </c>
      <c r="D10020" s="14">
        <v>205</v>
      </c>
      <c r="E10020" t="s">
        <v>185</v>
      </c>
      <c r="F10020" t="s">
        <v>37</v>
      </c>
      <c r="G10020" t="s">
        <v>137</v>
      </c>
      <c r="H10020" t="s">
        <v>39</v>
      </c>
      <c r="I10020" t="s">
        <v>76</v>
      </c>
      <c r="J10020" t="s">
        <v>46</v>
      </c>
      <c r="K10020">
        <v>163</v>
      </c>
      <c r="L10020" t="s">
        <v>90</v>
      </c>
      <c r="M10020" s="9">
        <v>35</v>
      </c>
      <c r="N10020" s="10">
        <v>923.07692307692309</v>
      </c>
      <c r="O10020">
        <v>1</v>
      </c>
      <c r="P10020">
        <v>1</v>
      </c>
      <c r="Q10020">
        <v>0</v>
      </c>
      <c r="R10020" t="s">
        <v>43</v>
      </c>
      <c r="S10020" s="16">
        <v>5705</v>
      </c>
      <c r="T10020" s="16">
        <v>923.07692307692309</v>
      </c>
      <c r="U10020" s="16">
        <v>200</v>
      </c>
      <c r="V10020" s="16">
        <v>0</v>
      </c>
      <c r="W10020" s="16">
        <v>0</v>
      </c>
      <c r="X10020" s="16">
        <v>4581.9230769230771</v>
      </c>
    </row>
    <row r="10021" spans="1:24" x14ac:dyDescent="0.25">
      <c r="A10021" s="4" t="s">
        <v>5471</v>
      </c>
      <c r="B10021" t="s">
        <v>4872</v>
      </c>
      <c r="C10021" s="13" t="s">
        <v>92</v>
      </c>
      <c r="D10021" s="14">
        <v>218</v>
      </c>
      <c r="E10021" t="s">
        <v>259</v>
      </c>
      <c r="F10021" t="s">
        <v>37</v>
      </c>
      <c r="G10021" t="s">
        <v>260</v>
      </c>
      <c r="H10021" t="s">
        <v>51</v>
      </c>
      <c r="I10021" t="s">
        <v>40</v>
      </c>
      <c r="J10021" t="s">
        <v>32</v>
      </c>
      <c r="K10021">
        <v>163</v>
      </c>
      <c r="L10021" t="s">
        <v>95</v>
      </c>
      <c r="M10021" s="9">
        <v>72</v>
      </c>
      <c r="N10021" s="10">
        <v>77</v>
      </c>
      <c r="O10021">
        <v>0.8</v>
      </c>
      <c r="P10021">
        <v>0.97</v>
      </c>
      <c r="Q10021">
        <v>0</v>
      </c>
      <c r="R10021" t="s">
        <v>43</v>
      </c>
      <c r="S10021" s="16">
        <v>9107.1360000000004</v>
      </c>
      <c r="T10021" s="16">
        <v>0</v>
      </c>
      <c r="U10021" s="16">
        <v>200</v>
      </c>
      <c r="V10021" s="16">
        <v>50</v>
      </c>
      <c r="W10021" s="16">
        <v>12551</v>
      </c>
      <c r="X10021" s="16">
        <v>-3693.8639999999996</v>
      </c>
    </row>
    <row r="10022" spans="1:24" x14ac:dyDescent="0.25">
      <c r="A10022" s="4" t="s">
        <v>5471</v>
      </c>
      <c r="B10022" t="s">
        <v>4873</v>
      </c>
      <c r="C10022" s="13" t="s">
        <v>26</v>
      </c>
      <c r="D10022" s="14">
        <v>64</v>
      </c>
      <c r="E10022" t="s">
        <v>600</v>
      </c>
      <c r="F10022" t="s">
        <v>37</v>
      </c>
      <c r="G10022" t="s">
        <v>113</v>
      </c>
      <c r="H10022" t="s">
        <v>60</v>
      </c>
      <c r="I10022" t="s">
        <v>40</v>
      </c>
      <c r="J10022" t="s">
        <v>46</v>
      </c>
      <c r="K10022">
        <v>162</v>
      </c>
      <c r="L10022" t="s">
        <v>90</v>
      </c>
      <c r="M10022" s="9">
        <v>35</v>
      </c>
      <c r="N10022" s="10">
        <v>923.07692307692309</v>
      </c>
      <c r="O10022">
        <v>0.8</v>
      </c>
      <c r="P10022">
        <v>1.01</v>
      </c>
      <c r="Q10022">
        <v>0</v>
      </c>
      <c r="R10022" t="s">
        <v>43</v>
      </c>
      <c r="S10022" s="16">
        <v>4581.3599999999997</v>
      </c>
      <c r="T10022" s="16">
        <v>923.07692307692309</v>
      </c>
      <c r="U10022" s="16">
        <v>200</v>
      </c>
      <c r="V10022" s="16">
        <v>50</v>
      </c>
      <c r="W10022" s="16">
        <v>0</v>
      </c>
      <c r="X10022" s="16">
        <v>3408.2830769230768</v>
      </c>
    </row>
    <row r="10023" spans="1:24" x14ac:dyDescent="0.25">
      <c r="A10023" s="4" t="s">
        <v>5471</v>
      </c>
      <c r="B10023" t="s">
        <v>4874</v>
      </c>
      <c r="C10023" s="13" t="s">
        <v>92</v>
      </c>
      <c r="D10023" s="14">
        <v>259</v>
      </c>
      <c r="E10023" t="s">
        <v>469</v>
      </c>
      <c r="F10023" t="s">
        <v>28</v>
      </c>
      <c r="G10023" t="s">
        <v>124</v>
      </c>
      <c r="H10023" t="s">
        <v>51</v>
      </c>
      <c r="I10023" t="s">
        <v>40</v>
      </c>
      <c r="J10023" t="s">
        <v>32</v>
      </c>
      <c r="K10023">
        <v>0</v>
      </c>
      <c r="L10023" t="s">
        <v>95</v>
      </c>
      <c r="M10023" s="9">
        <v>48</v>
      </c>
      <c r="N10023" s="10">
        <v>55</v>
      </c>
      <c r="O10023">
        <v>0.8</v>
      </c>
      <c r="P10023">
        <v>1.17</v>
      </c>
      <c r="Q10023">
        <v>0</v>
      </c>
      <c r="R10023" t="s">
        <v>43</v>
      </c>
      <c r="S10023" s="16">
        <v>7188.48</v>
      </c>
      <c r="T10023" s="16">
        <v>0</v>
      </c>
      <c r="U10023" s="16">
        <v>200</v>
      </c>
      <c r="V10023" s="16">
        <v>250</v>
      </c>
      <c r="W10023" s="16">
        <v>0</v>
      </c>
      <c r="X10023" s="16">
        <v>6738.48</v>
      </c>
    </row>
    <row r="10024" spans="1:24" x14ac:dyDescent="0.25">
      <c r="A10024" s="4" t="s">
        <v>5471</v>
      </c>
      <c r="B10024" t="s">
        <v>4875</v>
      </c>
      <c r="C10024" s="13" t="s">
        <v>26</v>
      </c>
      <c r="D10024" s="14">
        <v>213</v>
      </c>
      <c r="E10024" t="s">
        <v>1047</v>
      </c>
      <c r="F10024" t="s">
        <v>37</v>
      </c>
      <c r="G10024" t="s">
        <v>625</v>
      </c>
      <c r="H10024" t="s">
        <v>30</v>
      </c>
      <c r="I10024" t="s">
        <v>31</v>
      </c>
      <c r="J10024" t="s">
        <v>46</v>
      </c>
      <c r="K10024">
        <v>168</v>
      </c>
      <c r="L10024" t="s">
        <v>90</v>
      </c>
      <c r="M10024" s="9">
        <v>35</v>
      </c>
      <c r="N10024" s="10">
        <v>923.07692307692309</v>
      </c>
      <c r="O10024">
        <v>1.2</v>
      </c>
      <c r="P10024">
        <v>0.86</v>
      </c>
      <c r="Q10024">
        <v>0</v>
      </c>
      <c r="R10024" t="s">
        <v>43</v>
      </c>
      <c r="S10024" s="16">
        <v>6068.16</v>
      </c>
      <c r="T10024" s="16">
        <v>923.07692307692309</v>
      </c>
      <c r="U10024" s="16">
        <v>1000</v>
      </c>
      <c r="V10024" s="16">
        <v>100</v>
      </c>
      <c r="W10024" s="16">
        <v>0</v>
      </c>
      <c r="X10024" s="16">
        <v>4045.083076923077</v>
      </c>
    </row>
    <row r="10025" spans="1:24" x14ac:dyDescent="0.25">
      <c r="A10025" s="4" t="s">
        <v>5471</v>
      </c>
      <c r="B10025" t="s">
        <v>4876</v>
      </c>
      <c r="C10025" s="13" t="s">
        <v>35</v>
      </c>
      <c r="D10025" s="14">
        <v>287</v>
      </c>
      <c r="E10025" t="s">
        <v>649</v>
      </c>
      <c r="F10025" t="s">
        <v>37</v>
      </c>
      <c r="G10025" t="s">
        <v>85</v>
      </c>
      <c r="H10025" t="s">
        <v>51</v>
      </c>
      <c r="I10025" t="s">
        <v>31</v>
      </c>
      <c r="J10025" t="s">
        <v>46</v>
      </c>
      <c r="K10025">
        <v>168</v>
      </c>
      <c r="L10025" t="s">
        <v>53</v>
      </c>
      <c r="M10025" s="9">
        <v>24</v>
      </c>
      <c r="N10025" s="10">
        <v>384.61538461538464</v>
      </c>
      <c r="O10025">
        <v>1.2</v>
      </c>
      <c r="P10025">
        <v>0.95</v>
      </c>
      <c r="Q10025">
        <v>0</v>
      </c>
      <c r="R10025" t="s">
        <v>43</v>
      </c>
      <c r="S10025" s="16">
        <v>4596.4799999999996</v>
      </c>
      <c r="T10025" s="16">
        <v>384.61538461538464</v>
      </c>
      <c r="U10025" s="16">
        <v>1000</v>
      </c>
      <c r="V10025" s="16">
        <v>0</v>
      </c>
      <c r="W10025" s="16">
        <v>0</v>
      </c>
      <c r="X10025" s="16">
        <v>3211.8646153846148</v>
      </c>
    </row>
    <row r="10026" spans="1:24" x14ac:dyDescent="0.25">
      <c r="A10026" s="4" t="s">
        <v>5471</v>
      </c>
      <c r="B10026" t="s">
        <v>4877</v>
      </c>
      <c r="C10026" s="13" t="s">
        <v>92</v>
      </c>
      <c r="D10026" s="14">
        <v>275</v>
      </c>
      <c r="E10026" t="s">
        <v>331</v>
      </c>
      <c r="F10026" t="s">
        <v>37</v>
      </c>
      <c r="G10026" t="s">
        <v>153</v>
      </c>
      <c r="H10026" t="s">
        <v>39</v>
      </c>
      <c r="I10026" t="s">
        <v>31</v>
      </c>
      <c r="J10026" t="s">
        <v>46</v>
      </c>
      <c r="K10026">
        <v>137</v>
      </c>
      <c r="L10026" t="s">
        <v>99</v>
      </c>
      <c r="M10026" s="9">
        <v>40</v>
      </c>
      <c r="N10026" s="10">
        <v>50</v>
      </c>
      <c r="O10026">
        <v>1.2</v>
      </c>
      <c r="P10026">
        <v>1.1200000000000001</v>
      </c>
      <c r="Q10026">
        <v>0</v>
      </c>
      <c r="R10026" t="s">
        <v>43</v>
      </c>
      <c r="S10026" s="16">
        <v>7365.1200000000008</v>
      </c>
      <c r="T10026" s="16">
        <v>0</v>
      </c>
      <c r="U10026" s="16">
        <v>750</v>
      </c>
      <c r="V10026" s="16">
        <v>10</v>
      </c>
      <c r="W10026" s="16">
        <v>6850</v>
      </c>
      <c r="X10026" s="16">
        <v>-244.8799999999992</v>
      </c>
    </row>
    <row r="10027" spans="1:24" x14ac:dyDescent="0.25">
      <c r="A10027" s="4" t="s">
        <v>5471</v>
      </c>
      <c r="B10027" t="s">
        <v>4878</v>
      </c>
      <c r="C10027" s="13" t="s">
        <v>35</v>
      </c>
      <c r="D10027" s="14">
        <v>6</v>
      </c>
      <c r="E10027" t="s">
        <v>882</v>
      </c>
      <c r="F10027" t="s">
        <v>37</v>
      </c>
      <c r="G10027" t="s">
        <v>883</v>
      </c>
      <c r="H10027" t="s">
        <v>51</v>
      </c>
      <c r="I10027" t="s">
        <v>40</v>
      </c>
      <c r="J10027" t="s">
        <v>46</v>
      </c>
      <c r="K10027">
        <v>0</v>
      </c>
      <c r="L10027" t="s">
        <v>53</v>
      </c>
      <c r="M10027" s="9">
        <v>24</v>
      </c>
      <c r="N10027" s="10">
        <v>384.61538461538464</v>
      </c>
      <c r="O10027">
        <v>0.8</v>
      </c>
      <c r="P10027">
        <v>1.03</v>
      </c>
      <c r="Q10027">
        <v>0</v>
      </c>
      <c r="R10027" t="s">
        <v>43</v>
      </c>
      <c r="S10027" s="16">
        <v>0</v>
      </c>
      <c r="T10027" s="16">
        <v>0</v>
      </c>
      <c r="U10027" s="16">
        <v>0</v>
      </c>
      <c r="V10027" s="16">
        <v>50</v>
      </c>
      <c r="W10027" s="16">
        <v>0</v>
      </c>
      <c r="X10027" s="16">
        <v>-50</v>
      </c>
    </row>
    <row r="10028" spans="1:24" x14ac:dyDescent="0.25">
      <c r="A10028" s="4" t="s">
        <v>5471</v>
      </c>
      <c r="B10028" t="s">
        <v>4879</v>
      </c>
      <c r="C10028" s="13" t="s">
        <v>43</v>
      </c>
      <c r="D10028" s="14">
        <v>252</v>
      </c>
      <c r="E10028" t="s">
        <v>93</v>
      </c>
      <c r="F10028" t="s">
        <v>37</v>
      </c>
      <c r="G10028" t="s">
        <v>94</v>
      </c>
      <c r="H10028" t="s">
        <v>51</v>
      </c>
      <c r="I10028" t="s">
        <v>52</v>
      </c>
      <c r="J10028" t="s">
        <v>46</v>
      </c>
      <c r="K10028">
        <v>101</v>
      </c>
      <c r="L10028" t="s">
        <v>47</v>
      </c>
      <c r="M10028" s="9">
        <v>30</v>
      </c>
      <c r="N10028" s="10">
        <v>615.38461538461536</v>
      </c>
      <c r="O10028">
        <v>1.1000000000000001</v>
      </c>
      <c r="P10028">
        <v>1.07</v>
      </c>
      <c r="Q10028">
        <v>1</v>
      </c>
      <c r="R10028" t="s">
        <v>43</v>
      </c>
      <c r="S10028" s="16">
        <v>0</v>
      </c>
      <c r="T10028" s="16">
        <v>615.38461538461536</v>
      </c>
      <c r="U10028" s="16">
        <v>500</v>
      </c>
      <c r="V10028" s="16">
        <v>0</v>
      </c>
      <c r="W10028" s="16">
        <v>0</v>
      </c>
      <c r="X10028" s="16">
        <v>-1115.3846153846152</v>
      </c>
    </row>
    <row r="10029" spans="1:24" x14ac:dyDescent="0.25">
      <c r="A10029" s="4" t="s">
        <v>5471</v>
      </c>
      <c r="B10029" t="s">
        <v>4880</v>
      </c>
      <c r="C10029" s="13" t="s">
        <v>35</v>
      </c>
      <c r="D10029" s="14">
        <v>74</v>
      </c>
      <c r="E10029" t="s">
        <v>1020</v>
      </c>
      <c r="F10029" t="s">
        <v>28</v>
      </c>
      <c r="G10029" t="s">
        <v>208</v>
      </c>
      <c r="H10029" t="s">
        <v>39</v>
      </c>
      <c r="I10029" t="s">
        <v>52</v>
      </c>
      <c r="J10029" t="s">
        <v>46</v>
      </c>
      <c r="K10029">
        <v>100</v>
      </c>
      <c r="L10029" t="s">
        <v>53</v>
      </c>
      <c r="M10029" s="9">
        <v>24</v>
      </c>
      <c r="N10029" s="10">
        <v>384.61538461538464</v>
      </c>
      <c r="O10029">
        <v>1.1000000000000001</v>
      </c>
      <c r="P10029">
        <v>0.99</v>
      </c>
      <c r="Q10029">
        <v>0</v>
      </c>
      <c r="R10029" t="s">
        <v>43</v>
      </c>
      <c r="S10029" s="16">
        <v>4181.76</v>
      </c>
      <c r="T10029" s="16">
        <v>384.61538461538464</v>
      </c>
      <c r="U10029" s="16">
        <v>1000</v>
      </c>
      <c r="V10029" s="16">
        <v>50</v>
      </c>
      <c r="W10029" s="16">
        <v>0</v>
      </c>
      <c r="X10029" s="16">
        <v>2747.1446153846155</v>
      </c>
    </row>
    <row r="10030" spans="1:24" x14ac:dyDescent="0.25">
      <c r="A10030" s="4" t="s">
        <v>5471</v>
      </c>
      <c r="B10030" t="s">
        <v>4881</v>
      </c>
      <c r="C10030" s="13" t="s">
        <v>92</v>
      </c>
      <c r="D10030" s="14">
        <v>158</v>
      </c>
      <c r="E10030" t="s">
        <v>1081</v>
      </c>
      <c r="F10030" t="s">
        <v>37</v>
      </c>
      <c r="G10030" t="s">
        <v>190</v>
      </c>
      <c r="H10030" t="s">
        <v>81</v>
      </c>
      <c r="I10030" t="s">
        <v>76</v>
      </c>
      <c r="J10030" t="s">
        <v>32</v>
      </c>
      <c r="K10030">
        <v>161</v>
      </c>
      <c r="L10030" t="s">
        <v>95</v>
      </c>
      <c r="M10030" s="9">
        <v>65</v>
      </c>
      <c r="N10030" s="10">
        <v>80</v>
      </c>
      <c r="O10030">
        <v>1</v>
      </c>
      <c r="P10030">
        <v>0.95</v>
      </c>
      <c r="Q10030">
        <v>0</v>
      </c>
      <c r="R10030" t="s">
        <v>43</v>
      </c>
      <c r="S10030" s="16">
        <v>9941.75</v>
      </c>
      <c r="T10030" s="16">
        <v>0</v>
      </c>
      <c r="U10030" s="16">
        <v>0</v>
      </c>
      <c r="V10030" s="16">
        <v>0</v>
      </c>
      <c r="W10030" s="16">
        <v>12880</v>
      </c>
      <c r="X10030" s="16">
        <v>-2938.25</v>
      </c>
    </row>
    <row r="10031" spans="1:24" x14ac:dyDescent="0.25">
      <c r="A10031" s="4" t="s">
        <v>5471</v>
      </c>
      <c r="B10031" t="s">
        <v>4882</v>
      </c>
      <c r="C10031" s="13" t="s">
        <v>26</v>
      </c>
      <c r="D10031" s="14">
        <v>297</v>
      </c>
      <c r="E10031" t="s">
        <v>181</v>
      </c>
      <c r="F10031" t="s">
        <v>28</v>
      </c>
      <c r="G10031" t="s">
        <v>182</v>
      </c>
      <c r="H10031" t="s">
        <v>30</v>
      </c>
      <c r="I10031" t="s">
        <v>76</v>
      </c>
      <c r="J10031" t="s">
        <v>46</v>
      </c>
      <c r="K10031">
        <v>122</v>
      </c>
      <c r="L10031" t="s">
        <v>90</v>
      </c>
      <c r="M10031" s="9">
        <v>35</v>
      </c>
      <c r="N10031" s="10">
        <v>923.07692307692309</v>
      </c>
      <c r="O10031">
        <v>1</v>
      </c>
      <c r="P10031">
        <v>0.9</v>
      </c>
      <c r="Q10031">
        <v>0</v>
      </c>
      <c r="R10031" t="s">
        <v>43</v>
      </c>
      <c r="S10031" s="16">
        <v>5040</v>
      </c>
      <c r="T10031" s="16">
        <v>923.07692307692309</v>
      </c>
      <c r="U10031" s="16">
        <v>0</v>
      </c>
      <c r="V10031" s="16">
        <v>250</v>
      </c>
      <c r="W10031" s="16">
        <v>0</v>
      </c>
      <c r="X10031" s="16">
        <v>3866.9230769230771</v>
      </c>
    </row>
    <row r="10032" spans="1:24" x14ac:dyDescent="0.25">
      <c r="A10032" s="4" t="s">
        <v>5471</v>
      </c>
      <c r="B10032" t="s">
        <v>4883</v>
      </c>
      <c r="C10032" s="13" t="s">
        <v>92</v>
      </c>
      <c r="D10032" s="14">
        <v>273</v>
      </c>
      <c r="E10032" t="s">
        <v>718</v>
      </c>
      <c r="F10032" t="s">
        <v>37</v>
      </c>
      <c r="G10032" t="s">
        <v>29</v>
      </c>
      <c r="H10032" t="s">
        <v>30</v>
      </c>
      <c r="I10032" t="s">
        <v>76</v>
      </c>
      <c r="J10032" t="s">
        <v>32</v>
      </c>
      <c r="K10032">
        <v>163</v>
      </c>
      <c r="L10032" t="s">
        <v>95</v>
      </c>
      <c r="M10032" s="9">
        <v>48</v>
      </c>
      <c r="N10032" s="10">
        <v>42</v>
      </c>
      <c r="O10032">
        <v>1</v>
      </c>
      <c r="P10032">
        <v>1</v>
      </c>
      <c r="Q10032">
        <v>0</v>
      </c>
      <c r="R10032" t="s">
        <v>43</v>
      </c>
      <c r="S10032" s="16">
        <v>7824</v>
      </c>
      <c r="T10032" s="16">
        <v>0</v>
      </c>
      <c r="U10032" s="16">
        <v>0</v>
      </c>
      <c r="V10032" s="16">
        <v>0</v>
      </c>
      <c r="W10032" s="16">
        <v>6846</v>
      </c>
      <c r="X10032" s="16">
        <v>978</v>
      </c>
    </row>
    <row r="10033" spans="1:24" x14ac:dyDescent="0.25">
      <c r="A10033" s="4" t="s">
        <v>5471</v>
      </c>
      <c r="B10033" t="s">
        <v>4884</v>
      </c>
      <c r="C10033" s="13" t="s">
        <v>35</v>
      </c>
      <c r="D10033" s="14">
        <v>87</v>
      </c>
      <c r="E10033" t="s">
        <v>227</v>
      </c>
      <c r="F10033" t="s">
        <v>37</v>
      </c>
      <c r="G10033" t="s">
        <v>228</v>
      </c>
      <c r="H10033" t="s">
        <v>64</v>
      </c>
      <c r="I10033" t="s">
        <v>40</v>
      </c>
      <c r="J10033" t="s">
        <v>32</v>
      </c>
      <c r="K10033">
        <v>139</v>
      </c>
      <c r="L10033" t="s">
        <v>41</v>
      </c>
      <c r="M10033" s="9">
        <v>48</v>
      </c>
      <c r="N10033" s="10">
        <v>5416.666666666667</v>
      </c>
      <c r="O10033">
        <v>0.8</v>
      </c>
      <c r="P10033">
        <v>0.88</v>
      </c>
      <c r="Q10033">
        <v>0</v>
      </c>
      <c r="R10033" t="s">
        <v>43</v>
      </c>
      <c r="S10033" s="16">
        <v>4697.0880000000006</v>
      </c>
      <c r="T10033" s="16">
        <v>5416.666666666667</v>
      </c>
      <c r="U10033" s="16">
        <v>200</v>
      </c>
      <c r="V10033" s="16">
        <v>500</v>
      </c>
      <c r="W10033" s="16">
        <v>0</v>
      </c>
      <c r="X10033" s="16">
        <v>-1419.5786666666663</v>
      </c>
    </row>
    <row r="10034" spans="1:24" x14ac:dyDescent="0.25">
      <c r="A10034" s="4" t="s">
        <v>5471</v>
      </c>
      <c r="B10034" t="s">
        <v>4885</v>
      </c>
      <c r="C10034" s="13" t="s">
        <v>35</v>
      </c>
      <c r="D10034" s="14">
        <v>59</v>
      </c>
      <c r="E10034" t="s">
        <v>456</v>
      </c>
      <c r="F10034" t="s">
        <v>37</v>
      </c>
      <c r="G10034" t="s">
        <v>214</v>
      </c>
      <c r="H10034" t="s">
        <v>81</v>
      </c>
      <c r="I10034" t="s">
        <v>76</v>
      </c>
      <c r="J10034" t="s">
        <v>46</v>
      </c>
      <c r="K10034">
        <v>160</v>
      </c>
      <c r="L10034" t="s">
        <v>53</v>
      </c>
      <c r="M10034" s="9">
        <v>24</v>
      </c>
      <c r="N10034" s="10">
        <v>384.61538461538464</v>
      </c>
      <c r="O10034">
        <v>1</v>
      </c>
      <c r="P10034">
        <v>1.17</v>
      </c>
      <c r="Q10034">
        <v>0</v>
      </c>
      <c r="R10034" t="s">
        <v>43</v>
      </c>
      <c r="S10034" s="16">
        <v>4492.7999999999993</v>
      </c>
      <c r="T10034" s="16">
        <v>384.61538461538464</v>
      </c>
      <c r="U10034" s="16">
        <v>200</v>
      </c>
      <c r="V10034" s="16">
        <v>10</v>
      </c>
      <c r="W10034" s="16">
        <v>0</v>
      </c>
      <c r="X10034" s="16">
        <v>3898.1846153846145</v>
      </c>
    </row>
    <row r="10035" spans="1:24" x14ac:dyDescent="0.25">
      <c r="A10035" s="4" t="s">
        <v>5471</v>
      </c>
      <c r="B10035" t="s">
        <v>4886</v>
      </c>
      <c r="C10035" s="13" t="s">
        <v>92</v>
      </c>
      <c r="D10035" s="14">
        <v>154</v>
      </c>
      <c r="E10035" t="s">
        <v>526</v>
      </c>
      <c r="F10035" t="s">
        <v>28</v>
      </c>
      <c r="G10035" t="s">
        <v>272</v>
      </c>
      <c r="H10035" t="s">
        <v>64</v>
      </c>
      <c r="I10035" t="s">
        <v>52</v>
      </c>
      <c r="J10035" t="s">
        <v>46</v>
      </c>
      <c r="K10035">
        <v>84</v>
      </c>
      <c r="L10035" t="s">
        <v>99</v>
      </c>
      <c r="M10035" s="9">
        <v>72</v>
      </c>
      <c r="N10035" s="10">
        <v>71</v>
      </c>
      <c r="O10035">
        <v>1.1000000000000001</v>
      </c>
      <c r="P10035">
        <v>0.82</v>
      </c>
      <c r="Q10035">
        <v>0</v>
      </c>
      <c r="R10035" t="s">
        <v>43</v>
      </c>
      <c r="S10035" s="16">
        <v>10391.040000000001</v>
      </c>
      <c r="T10035" s="16">
        <v>0</v>
      </c>
      <c r="U10035" s="16">
        <v>0</v>
      </c>
      <c r="V10035" s="16">
        <v>0</v>
      </c>
      <c r="W10035" s="16">
        <v>5964</v>
      </c>
      <c r="X10035" s="16">
        <v>4427.0400000000009</v>
      </c>
    </row>
    <row r="10036" spans="1:24" x14ac:dyDescent="0.25">
      <c r="A10036" s="4" t="s">
        <v>5471</v>
      </c>
      <c r="B10036" t="s">
        <v>4887</v>
      </c>
      <c r="C10036" s="13" t="s">
        <v>43</v>
      </c>
      <c r="D10036" s="14">
        <v>107</v>
      </c>
      <c r="E10036" t="s">
        <v>294</v>
      </c>
      <c r="F10036" t="s">
        <v>37</v>
      </c>
      <c r="G10036" t="s">
        <v>63</v>
      </c>
      <c r="H10036" t="s">
        <v>64</v>
      </c>
      <c r="I10036" t="s">
        <v>86</v>
      </c>
      <c r="J10036" t="s">
        <v>46</v>
      </c>
      <c r="K10036">
        <v>162</v>
      </c>
      <c r="L10036" t="s">
        <v>47</v>
      </c>
      <c r="M10036" s="9">
        <v>30</v>
      </c>
      <c r="N10036" s="10">
        <v>615.38461538461536</v>
      </c>
      <c r="O10036">
        <v>0.9</v>
      </c>
      <c r="P10036">
        <v>1.04</v>
      </c>
      <c r="Q10036">
        <v>0</v>
      </c>
      <c r="R10036" t="s">
        <v>43</v>
      </c>
      <c r="S10036" s="16">
        <v>4548.96</v>
      </c>
      <c r="T10036" s="16">
        <v>615.38461538461536</v>
      </c>
      <c r="U10036" s="16">
        <v>0</v>
      </c>
      <c r="V10036" s="16">
        <v>250</v>
      </c>
      <c r="W10036" s="16">
        <v>0</v>
      </c>
      <c r="X10036" s="16">
        <v>3683.5753846153848</v>
      </c>
    </row>
    <row r="10037" spans="1:24" x14ac:dyDescent="0.25">
      <c r="A10037" s="4" t="s">
        <v>5471</v>
      </c>
      <c r="B10037" t="s">
        <v>4888</v>
      </c>
      <c r="C10037" s="13" t="s">
        <v>35</v>
      </c>
      <c r="D10037" s="14">
        <v>215</v>
      </c>
      <c r="E10037" t="s">
        <v>698</v>
      </c>
      <c r="F10037" t="s">
        <v>28</v>
      </c>
      <c r="G10037" t="s">
        <v>625</v>
      </c>
      <c r="H10037" t="s">
        <v>30</v>
      </c>
      <c r="I10037" t="s">
        <v>76</v>
      </c>
      <c r="J10037" t="s">
        <v>46</v>
      </c>
      <c r="K10037">
        <v>90</v>
      </c>
      <c r="L10037" t="s">
        <v>53</v>
      </c>
      <c r="M10037" s="9">
        <v>24</v>
      </c>
      <c r="N10037" s="10">
        <v>384.61538461538464</v>
      </c>
      <c r="O10037">
        <v>1</v>
      </c>
      <c r="P10037">
        <v>0.86</v>
      </c>
      <c r="Q10037">
        <v>0</v>
      </c>
      <c r="R10037" t="s">
        <v>43</v>
      </c>
      <c r="S10037" s="16">
        <v>3302.4</v>
      </c>
      <c r="T10037" s="16">
        <v>384.61538461538464</v>
      </c>
      <c r="U10037" s="16">
        <v>200</v>
      </c>
      <c r="V10037" s="16">
        <v>250</v>
      </c>
      <c r="W10037" s="16">
        <v>0</v>
      </c>
      <c r="X10037" s="16">
        <v>2467.7846153846153</v>
      </c>
    </row>
    <row r="10038" spans="1:24" x14ac:dyDescent="0.25">
      <c r="A10038" s="4" t="s">
        <v>5471</v>
      </c>
      <c r="B10038" t="s">
        <v>4889</v>
      </c>
      <c r="C10038" s="13" t="s">
        <v>92</v>
      </c>
      <c r="D10038" s="14">
        <v>266</v>
      </c>
      <c r="E10038" t="s">
        <v>607</v>
      </c>
      <c r="F10038" t="s">
        <v>37</v>
      </c>
      <c r="G10038" t="s">
        <v>148</v>
      </c>
      <c r="H10038" t="s">
        <v>81</v>
      </c>
      <c r="I10038" t="s">
        <v>86</v>
      </c>
      <c r="J10038" t="s">
        <v>46</v>
      </c>
      <c r="K10038">
        <v>168</v>
      </c>
      <c r="L10038" t="s">
        <v>99</v>
      </c>
      <c r="M10038" s="9">
        <v>48</v>
      </c>
      <c r="N10038" s="10">
        <v>52</v>
      </c>
      <c r="O10038">
        <v>0.9</v>
      </c>
      <c r="P10038">
        <v>1.2</v>
      </c>
      <c r="Q10038">
        <v>0</v>
      </c>
      <c r="R10038" t="s">
        <v>43</v>
      </c>
      <c r="S10038" s="16">
        <v>8709.1200000000008</v>
      </c>
      <c r="T10038" s="16">
        <v>0</v>
      </c>
      <c r="U10038" s="16">
        <v>200</v>
      </c>
      <c r="V10038" s="16">
        <v>250</v>
      </c>
      <c r="W10038" s="16">
        <v>8736</v>
      </c>
      <c r="X10038" s="16">
        <v>-476.8799999999992</v>
      </c>
    </row>
    <row r="10039" spans="1:24" x14ac:dyDescent="0.25">
      <c r="A10039" s="4" t="s">
        <v>5471</v>
      </c>
      <c r="B10039" t="s">
        <v>4890</v>
      </c>
      <c r="C10039" s="13" t="s">
        <v>66</v>
      </c>
      <c r="D10039" s="14">
        <v>133</v>
      </c>
      <c r="E10039" t="s">
        <v>36</v>
      </c>
      <c r="F10039" t="s">
        <v>37</v>
      </c>
      <c r="G10039" t="s">
        <v>38</v>
      </c>
      <c r="H10039" t="s">
        <v>39</v>
      </c>
      <c r="I10039" t="s">
        <v>40</v>
      </c>
      <c r="J10039" t="s">
        <v>46</v>
      </c>
      <c r="K10039">
        <v>0</v>
      </c>
      <c r="L10039" t="s">
        <v>69</v>
      </c>
      <c r="M10039" s="9">
        <v>48</v>
      </c>
      <c r="N10039" s="10">
        <v>1538.4615384615386</v>
      </c>
      <c r="O10039">
        <v>0.8</v>
      </c>
      <c r="P10039">
        <v>1.03</v>
      </c>
      <c r="Q10039">
        <v>0</v>
      </c>
      <c r="R10039" t="s">
        <v>43</v>
      </c>
      <c r="S10039" s="16">
        <v>0</v>
      </c>
      <c r="T10039" s="16">
        <v>0</v>
      </c>
      <c r="U10039" s="16">
        <v>200</v>
      </c>
      <c r="V10039" s="16">
        <v>10</v>
      </c>
      <c r="W10039" s="16">
        <v>0</v>
      </c>
      <c r="X10039" s="16">
        <v>-210</v>
      </c>
    </row>
    <row r="10040" spans="1:24" x14ac:dyDescent="0.25">
      <c r="A10040" s="4" t="s">
        <v>5471</v>
      </c>
      <c r="B10040" t="s">
        <v>4891</v>
      </c>
      <c r="C10040" s="13" t="s">
        <v>35</v>
      </c>
      <c r="D10040" s="14">
        <v>117</v>
      </c>
      <c r="E10040" t="s">
        <v>478</v>
      </c>
      <c r="F10040" t="s">
        <v>37</v>
      </c>
      <c r="G10040" t="s">
        <v>220</v>
      </c>
      <c r="H10040" t="s">
        <v>81</v>
      </c>
      <c r="I10040" t="s">
        <v>76</v>
      </c>
      <c r="J10040" t="s">
        <v>46</v>
      </c>
      <c r="K10040">
        <v>168</v>
      </c>
      <c r="L10040" t="s">
        <v>53</v>
      </c>
      <c r="M10040" s="9">
        <v>24</v>
      </c>
      <c r="N10040" s="10">
        <v>384.61538461538464</v>
      </c>
      <c r="O10040">
        <v>1</v>
      </c>
      <c r="P10040">
        <v>1.1499999999999999</v>
      </c>
      <c r="Q10040">
        <v>0</v>
      </c>
      <c r="R10040" t="s">
        <v>43</v>
      </c>
      <c r="S10040" s="16">
        <v>4636.7999999999993</v>
      </c>
      <c r="T10040" s="16">
        <v>384.61538461538464</v>
      </c>
      <c r="U10040" s="16">
        <v>0</v>
      </c>
      <c r="V10040" s="16">
        <v>50</v>
      </c>
      <c r="W10040" s="16">
        <v>0</v>
      </c>
      <c r="X10040" s="16">
        <v>4202.1846153846145</v>
      </c>
    </row>
    <row r="10041" spans="1:24" x14ac:dyDescent="0.25">
      <c r="A10041" s="4" t="s">
        <v>5471</v>
      </c>
      <c r="B10041" t="s">
        <v>4892</v>
      </c>
      <c r="C10041" s="13" t="s">
        <v>35</v>
      </c>
      <c r="D10041" s="14">
        <v>106</v>
      </c>
      <c r="E10041" t="s">
        <v>288</v>
      </c>
      <c r="F10041" t="s">
        <v>37</v>
      </c>
      <c r="G10041" t="s">
        <v>98</v>
      </c>
      <c r="H10041" t="s">
        <v>81</v>
      </c>
      <c r="I10041" t="s">
        <v>40</v>
      </c>
      <c r="J10041" t="s">
        <v>32</v>
      </c>
      <c r="K10041">
        <v>160</v>
      </c>
      <c r="L10041" t="s">
        <v>41</v>
      </c>
      <c r="M10041" s="9">
        <v>48</v>
      </c>
      <c r="N10041" s="10">
        <v>5416.666666666667</v>
      </c>
      <c r="O10041">
        <v>0.8</v>
      </c>
      <c r="P10041">
        <v>1.03</v>
      </c>
      <c r="Q10041">
        <v>0</v>
      </c>
      <c r="R10041" t="s">
        <v>43</v>
      </c>
      <c r="S10041" s="16">
        <v>6328.32</v>
      </c>
      <c r="T10041" s="16">
        <v>5416.666666666667</v>
      </c>
      <c r="U10041" s="16">
        <v>0</v>
      </c>
      <c r="V10041" s="16">
        <v>0</v>
      </c>
      <c r="W10041" s="16">
        <v>0</v>
      </c>
      <c r="X10041" s="16">
        <v>911.65333333333274</v>
      </c>
    </row>
    <row r="10042" spans="1:24" x14ac:dyDescent="0.25">
      <c r="A10042" s="4" t="s">
        <v>5471</v>
      </c>
      <c r="B10042" t="s">
        <v>4893</v>
      </c>
      <c r="C10042" s="13" t="s">
        <v>35</v>
      </c>
      <c r="D10042" s="14">
        <v>213</v>
      </c>
      <c r="E10042" t="s">
        <v>1047</v>
      </c>
      <c r="F10042" t="s">
        <v>37</v>
      </c>
      <c r="G10042" t="s">
        <v>625</v>
      </c>
      <c r="H10042" t="s">
        <v>30</v>
      </c>
      <c r="I10042" t="s">
        <v>31</v>
      </c>
      <c r="J10042" t="s">
        <v>32</v>
      </c>
      <c r="K10042">
        <v>120</v>
      </c>
      <c r="L10042" t="s">
        <v>41</v>
      </c>
      <c r="M10042" s="9">
        <v>48</v>
      </c>
      <c r="N10042" s="10">
        <v>5416.666666666667</v>
      </c>
      <c r="O10042">
        <v>1.2</v>
      </c>
      <c r="P10042">
        <v>0.86</v>
      </c>
      <c r="Q10042">
        <v>0</v>
      </c>
      <c r="R10042" t="s">
        <v>43</v>
      </c>
      <c r="S10042" s="16">
        <v>5944.32</v>
      </c>
      <c r="T10042" s="16">
        <v>5416.666666666667</v>
      </c>
      <c r="U10042" s="16">
        <v>500</v>
      </c>
      <c r="V10042" s="16">
        <v>50</v>
      </c>
      <c r="W10042" s="16">
        <v>0</v>
      </c>
      <c r="X10042" s="16">
        <v>-22.346666666667261</v>
      </c>
    </row>
    <row r="10043" spans="1:24" x14ac:dyDescent="0.25">
      <c r="A10043" s="4" t="s">
        <v>5471</v>
      </c>
      <c r="B10043" t="s">
        <v>4894</v>
      </c>
      <c r="C10043" s="13" t="s">
        <v>35</v>
      </c>
      <c r="D10043" s="14">
        <v>105</v>
      </c>
      <c r="E10043" t="s">
        <v>150</v>
      </c>
      <c r="F10043" t="s">
        <v>37</v>
      </c>
      <c r="G10043" t="s">
        <v>98</v>
      </c>
      <c r="H10043" t="s">
        <v>81</v>
      </c>
      <c r="I10043" t="s">
        <v>76</v>
      </c>
      <c r="J10043" t="s">
        <v>46</v>
      </c>
      <c r="K10043">
        <v>162</v>
      </c>
      <c r="L10043" t="s">
        <v>53</v>
      </c>
      <c r="M10043" s="9">
        <v>24</v>
      </c>
      <c r="N10043" s="10">
        <v>384.61538461538464</v>
      </c>
      <c r="O10043">
        <v>1</v>
      </c>
      <c r="P10043">
        <v>1.03</v>
      </c>
      <c r="Q10043">
        <v>0</v>
      </c>
      <c r="R10043" t="s">
        <v>43</v>
      </c>
      <c r="S10043" s="16">
        <v>4004.6400000000003</v>
      </c>
      <c r="T10043" s="16">
        <v>384.61538461538464</v>
      </c>
      <c r="U10043" s="16">
        <v>0</v>
      </c>
      <c r="V10043" s="16">
        <v>0</v>
      </c>
      <c r="W10043" s="16">
        <v>0</v>
      </c>
      <c r="X10043" s="16">
        <v>3620.0246153846156</v>
      </c>
    </row>
    <row r="10044" spans="1:24" x14ac:dyDescent="0.25">
      <c r="A10044" s="4" t="s">
        <v>5471</v>
      </c>
      <c r="B10044" t="s">
        <v>4895</v>
      </c>
      <c r="C10044" s="13" t="s">
        <v>78</v>
      </c>
      <c r="D10044" s="14">
        <v>223</v>
      </c>
      <c r="E10044" t="s">
        <v>592</v>
      </c>
      <c r="F10044" t="s">
        <v>37</v>
      </c>
      <c r="G10044" t="s">
        <v>198</v>
      </c>
      <c r="H10044" t="s">
        <v>39</v>
      </c>
      <c r="I10044" t="s">
        <v>40</v>
      </c>
      <c r="J10044" t="s">
        <v>46</v>
      </c>
      <c r="K10044">
        <v>0</v>
      </c>
      <c r="L10044" t="s">
        <v>82</v>
      </c>
      <c r="M10044" s="9">
        <v>40</v>
      </c>
      <c r="N10044" s="10">
        <v>1230.7692307692307</v>
      </c>
      <c r="O10044">
        <v>0.8</v>
      </c>
      <c r="P10044">
        <v>0.87</v>
      </c>
      <c r="Q10044">
        <v>0</v>
      </c>
      <c r="R10044" t="s">
        <v>43</v>
      </c>
      <c r="S10044" s="16">
        <v>0</v>
      </c>
      <c r="T10044" s="16">
        <v>0</v>
      </c>
      <c r="U10044" s="16">
        <v>750</v>
      </c>
      <c r="V10044" s="16">
        <v>250</v>
      </c>
      <c r="W10044" s="16">
        <v>0</v>
      </c>
      <c r="X10044" s="16">
        <v>-1000</v>
      </c>
    </row>
    <row r="10045" spans="1:24" x14ac:dyDescent="0.25">
      <c r="A10045" s="4" t="s">
        <v>5471</v>
      </c>
      <c r="B10045" t="s">
        <v>4896</v>
      </c>
      <c r="C10045" s="13" t="s">
        <v>35</v>
      </c>
      <c r="D10045" s="14">
        <v>25</v>
      </c>
      <c r="E10045" t="s">
        <v>627</v>
      </c>
      <c r="F10045" t="s">
        <v>37</v>
      </c>
      <c r="G10045" t="s">
        <v>245</v>
      </c>
      <c r="H10045" t="s">
        <v>39</v>
      </c>
      <c r="I10045" t="s">
        <v>52</v>
      </c>
      <c r="J10045" t="s">
        <v>46</v>
      </c>
      <c r="K10045">
        <v>111</v>
      </c>
      <c r="L10045" t="s">
        <v>53</v>
      </c>
      <c r="M10045" s="9">
        <v>24</v>
      </c>
      <c r="N10045" s="10">
        <v>384.61538461538464</v>
      </c>
      <c r="O10045">
        <v>1.1000000000000001</v>
      </c>
      <c r="P10045">
        <v>1.0900000000000001</v>
      </c>
      <c r="Q10045">
        <v>0</v>
      </c>
      <c r="R10045" t="s">
        <v>43</v>
      </c>
      <c r="S10045" s="16">
        <v>3194.1360000000004</v>
      </c>
      <c r="T10045" s="16">
        <v>384.61538461538464</v>
      </c>
      <c r="U10045" s="16">
        <v>0</v>
      </c>
      <c r="V10045" s="16">
        <v>10</v>
      </c>
      <c r="W10045" s="16">
        <v>0</v>
      </c>
      <c r="X10045" s="16">
        <v>2799.5206153846157</v>
      </c>
    </row>
    <row r="10046" spans="1:24" x14ac:dyDescent="0.25">
      <c r="A10046" s="4" t="s">
        <v>5471</v>
      </c>
      <c r="B10046" t="s">
        <v>4897</v>
      </c>
      <c r="C10046" s="13" t="s">
        <v>78</v>
      </c>
      <c r="D10046" s="14">
        <v>21</v>
      </c>
      <c r="E10046" t="s">
        <v>400</v>
      </c>
      <c r="F10046" t="s">
        <v>37</v>
      </c>
      <c r="G10046" t="s">
        <v>45</v>
      </c>
      <c r="H10046" t="s">
        <v>39</v>
      </c>
      <c r="I10046" t="s">
        <v>31</v>
      </c>
      <c r="J10046" t="s">
        <v>46</v>
      </c>
      <c r="K10046">
        <v>0</v>
      </c>
      <c r="L10046" t="s">
        <v>82</v>
      </c>
      <c r="M10046" s="9">
        <v>40</v>
      </c>
      <c r="N10046" s="10">
        <v>1230.7692307692307</v>
      </c>
      <c r="O10046">
        <v>1.2</v>
      </c>
      <c r="P10046">
        <v>0.9</v>
      </c>
      <c r="Q10046">
        <v>0</v>
      </c>
      <c r="R10046" t="s">
        <v>43</v>
      </c>
      <c r="S10046" s="16">
        <v>0</v>
      </c>
      <c r="T10046" s="16">
        <v>0</v>
      </c>
      <c r="U10046" s="16">
        <v>0</v>
      </c>
      <c r="V10046" s="16">
        <v>0</v>
      </c>
      <c r="W10046" s="16">
        <v>0</v>
      </c>
      <c r="X10046" s="16">
        <v>0</v>
      </c>
    </row>
    <row r="10047" spans="1:24" x14ac:dyDescent="0.25">
      <c r="A10047" s="4" t="s">
        <v>5471</v>
      </c>
      <c r="B10047" t="s">
        <v>4898</v>
      </c>
      <c r="C10047" s="13" t="s">
        <v>66</v>
      </c>
      <c r="D10047" s="14">
        <v>132</v>
      </c>
      <c r="E10047" t="s">
        <v>445</v>
      </c>
      <c r="F10047" t="s">
        <v>37</v>
      </c>
      <c r="G10047" t="s">
        <v>38</v>
      </c>
      <c r="H10047" t="s">
        <v>39</v>
      </c>
      <c r="I10047" t="s">
        <v>76</v>
      </c>
      <c r="J10047" t="s">
        <v>46</v>
      </c>
      <c r="K10047">
        <v>166</v>
      </c>
      <c r="L10047" t="s">
        <v>69</v>
      </c>
      <c r="M10047" s="9">
        <v>48</v>
      </c>
      <c r="N10047" s="10">
        <v>1538.4615384615386</v>
      </c>
      <c r="O10047">
        <v>1</v>
      </c>
      <c r="P10047">
        <v>1.03</v>
      </c>
      <c r="Q10047">
        <v>0</v>
      </c>
      <c r="R10047" t="s">
        <v>43</v>
      </c>
      <c r="S10047" s="16">
        <v>8207.0400000000009</v>
      </c>
      <c r="T10047" s="16">
        <v>1538.4615384615386</v>
      </c>
      <c r="U10047" s="16">
        <v>0</v>
      </c>
      <c r="V10047" s="16">
        <v>100</v>
      </c>
      <c r="W10047" s="16">
        <v>0</v>
      </c>
      <c r="X10047" s="16">
        <v>6568.5784615384619</v>
      </c>
    </row>
    <row r="10048" spans="1:24" x14ac:dyDescent="0.25">
      <c r="A10048" s="4" t="s">
        <v>5471</v>
      </c>
      <c r="B10048" t="s">
        <v>4899</v>
      </c>
      <c r="C10048" s="13" t="s">
        <v>35</v>
      </c>
      <c r="D10048" s="14">
        <v>49</v>
      </c>
      <c r="E10048" t="s">
        <v>317</v>
      </c>
      <c r="F10048" t="s">
        <v>28</v>
      </c>
      <c r="G10048" t="s">
        <v>318</v>
      </c>
      <c r="H10048" t="s">
        <v>81</v>
      </c>
      <c r="I10048" t="s">
        <v>40</v>
      </c>
      <c r="J10048" t="s">
        <v>46</v>
      </c>
      <c r="K10048">
        <v>124</v>
      </c>
      <c r="L10048" t="s">
        <v>53</v>
      </c>
      <c r="M10048" s="9">
        <v>24</v>
      </c>
      <c r="N10048" s="10">
        <v>384.61538461538464</v>
      </c>
      <c r="O10048">
        <v>0.8</v>
      </c>
      <c r="P10048">
        <v>0.97</v>
      </c>
      <c r="Q10048">
        <v>0</v>
      </c>
      <c r="R10048" t="s">
        <v>43</v>
      </c>
      <c r="S10048" s="16">
        <v>2979.84</v>
      </c>
      <c r="T10048" s="16">
        <v>384.61538461538464</v>
      </c>
      <c r="U10048" s="16">
        <v>0</v>
      </c>
      <c r="V10048" s="16">
        <v>0</v>
      </c>
      <c r="W10048" s="16">
        <v>0</v>
      </c>
      <c r="X10048" s="16">
        <v>2595.2246153846154</v>
      </c>
    </row>
    <row r="10049" spans="1:24" x14ac:dyDescent="0.25">
      <c r="A10049" s="4" t="s">
        <v>5471</v>
      </c>
      <c r="B10049" t="s">
        <v>4900</v>
      </c>
      <c r="C10049" s="13" t="s">
        <v>92</v>
      </c>
      <c r="D10049" s="14">
        <v>180</v>
      </c>
      <c r="E10049" t="s">
        <v>704</v>
      </c>
      <c r="F10049" t="s">
        <v>28</v>
      </c>
      <c r="G10049" t="s">
        <v>705</v>
      </c>
      <c r="H10049" t="s">
        <v>30</v>
      </c>
      <c r="I10049" t="s">
        <v>40</v>
      </c>
      <c r="J10049" t="s">
        <v>46</v>
      </c>
      <c r="K10049">
        <v>165</v>
      </c>
      <c r="L10049" t="s">
        <v>99</v>
      </c>
      <c r="M10049" s="9">
        <v>35</v>
      </c>
      <c r="N10049" s="10">
        <v>40</v>
      </c>
      <c r="O10049">
        <v>0.8</v>
      </c>
      <c r="P10049">
        <v>1.04</v>
      </c>
      <c r="Q10049">
        <v>0</v>
      </c>
      <c r="R10049" t="s">
        <v>43</v>
      </c>
      <c r="S10049" s="16">
        <v>4659.2</v>
      </c>
      <c r="T10049" s="16">
        <v>0</v>
      </c>
      <c r="U10049" s="16">
        <v>0</v>
      </c>
      <c r="V10049" s="16">
        <v>10</v>
      </c>
      <c r="W10049" s="16">
        <v>6600</v>
      </c>
      <c r="X10049" s="16">
        <v>-1950.8000000000002</v>
      </c>
    </row>
    <row r="10050" spans="1:24" x14ac:dyDescent="0.25">
      <c r="A10050" s="4" t="s">
        <v>5471</v>
      </c>
      <c r="B10050" t="s">
        <v>4901</v>
      </c>
      <c r="C10050" s="13" t="s">
        <v>92</v>
      </c>
      <c r="D10050" s="14">
        <v>139</v>
      </c>
      <c r="E10050" t="s">
        <v>1371</v>
      </c>
      <c r="F10050" t="s">
        <v>37</v>
      </c>
      <c r="G10050" t="s">
        <v>312</v>
      </c>
      <c r="H10050" t="s">
        <v>81</v>
      </c>
      <c r="I10050" t="s">
        <v>52</v>
      </c>
      <c r="J10050" t="s">
        <v>46</v>
      </c>
      <c r="K10050">
        <v>0</v>
      </c>
      <c r="L10050" t="s">
        <v>99</v>
      </c>
      <c r="M10050" s="9">
        <v>35</v>
      </c>
      <c r="N10050" s="10">
        <v>46</v>
      </c>
      <c r="O10050">
        <v>1.1000000000000001</v>
      </c>
      <c r="P10050">
        <v>1.2</v>
      </c>
      <c r="Q10050">
        <v>0</v>
      </c>
      <c r="R10050" t="s">
        <v>43</v>
      </c>
      <c r="S10050" s="16">
        <v>0</v>
      </c>
      <c r="T10050" s="16">
        <v>0</v>
      </c>
      <c r="U10050" s="16">
        <v>0</v>
      </c>
      <c r="V10050" s="16">
        <v>500</v>
      </c>
      <c r="W10050" s="16">
        <v>0</v>
      </c>
      <c r="X10050" s="16">
        <v>-500</v>
      </c>
    </row>
    <row r="10051" spans="1:24" x14ac:dyDescent="0.25">
      <c r="A10051" s="4" t="s">
        <v>5471</v>
      </c>
      <c r="B10051" t="s">
        <v>4902</v>
      </c>
      <c r="C10051" s="13" t="s">
        <v>35</v>
      </c>
      <c r="D10051" s="14">
        <v>186</v>
      </c>
      <c r="E10051" t="s">
        <v>463</v>
      </c>
      <c r="F10051" t="s">
        <v>37</v>
      </c>
      <c r="G10051" t="s">
        <v>127</v>
      </c>
      <c r="H10051" t="s">
        <v>51</v>
      </c>
      <c r="I10051" t="s">
        <v>31</v>
      </c>
      <c r="J10051" t="s">
        <v>46</v>
      </c>
      <c r="K10051">
        <v>168</v>
      </c>
      <c r="L10051" t="s">
        <v>53</v>
      </c>
      <c r="M10051" s="9">
        <v>24</v>
      </c>
      <c r="N10051" s="10">
        <v>384.61538461538464</v>
      </c>
      <c r="O10051">
        <v>1.2</v>
      </c>
      <c r="P10051">
        <v>1.2</v>
      </c>
      <c r="Q10051">
        <v>0</v>
      </c>
      <c r="R10051" t="s">
        <v>43</v>
      </c>
      <c r="S10051" s="16">
        <v>5806.079999999999</v>
      </c>
      <c r="T10051" s="16">
        <v>384.61538461538464</v>
      </c>
      <c r="U10051" s="16">
        <v>0</v>
      </c>
      <c r="V10051" s="16">
        <v>10</v>
      </c>
      <c r="W10051" s="16">
        <v>0</v>
      </c>
      <c r="X10051" s="16">
        <v>5411.4646153846143</v>
      </c>
    </row>
    <row r="10052" spans="1:24" x14ac:dyDescent="0.25">
      <c r="A10052" s="4" t="s">
        <v>5471</v>
      </c>
      <c r="B10052" t="s">
        <v>4903</v>
      </c>
      <c r="C10052" s="13" t="s">
        <v>92</v>
      </c>
      <c r="D10052" s="14">
        <v>283</v>
      </c>
      <c r="E10052" t="s">
        <v>1017</v>
      </c>
      <c r="F10052" t="s">
        <v>28</v>
      </c>
      <c r="G10052" t="s">
        <v>179</v>
      </c>
      <c r="H10052" t="s">
        <v>39</v>
      </c>
      <c r="I10052" t="s">
        <v>52</v>
      </c>
      <c r="J10052" t="s">
        <v>32</v>
      </c>
      <c r="K10052">
        <v>166</v>
      </c>
      <c r="L10052" t="s">
        <v>95</v>
      </c>
      <c r="M10052" s="9">
        <v>60</v>
      </c>
      <c r="N10052" s="10">
        <v>78</v>
      </c>
      <c r="O10052">
        <v>1.1000000000000001</v>
      </c>
      <c r="P10052">
        <v>0.98</v>
      </c>
      <c r="Q10052">
        <v>0</v>
      </c>
      <c r="R10052" t="s">
        <v>43</v>
      </c>
      <c r="S10052" s="16">
        <v>10348.799999999999</v>
      </c>
      <c r="T10052" s="16">
        <v>0</v>
      </c>
      <c r="U10052" s="16">
        <v>500</v>
      </c>
      <c r="V10052" s="16">
        <v>0</v>
      </c>
      <c r="W10052" s="16">
        <v>12948</v>
      </c>
      <c r="X10052" s="16">
        <v>-3099.2000000000007</v>
      </c>
    </row>
    <row r="10053" spans="1:24" x14ac:dyDescent="0.25">
      <c r="A10053" s="4" t="s">
        <v>5471</v>
      </c>
      <c r="B10053" t="s">
        <v>4904</v>
      </c>
      <c r="C10053" s="13" t="s">
        <v>92</v>
      </c>
      <c r="D10053" s="14">
        <v>283</v>
      </c>
      <c r="E10053" t="s">
        <v>1017</v>
      </c>
      <c r="F10053" t="s">
        <v>28</v>
      </c>
      <c r="G10053" t="s">
        <v>179</v>
      </c>
      <c r="H10053" t="s">
        <v>39</v>
      </c>
      <c r="I10053" t="s">
        <v>52</v>
      </c>
      <c r="J10053" t="s">
        <v>46</v>
      </c>
      <c r="K10053">
        <v>138</v>
      </c>
      <c r="L10053" t="s">
        <v>99</v>
      </c>
      <c r="M10053" s="9">
        <v>48</v>
      </c>
      <c r="N10053" s="10">
        <v>46</v>
      </c>
      <c r="O10053">
        <v>1.1000000000000001</v>
      </c>
      <c r="P10053">
        <v>0.98</v>
      </c>
      <c r="Q10053">
        <v>0</v>
      </c>
      <c r="R10053" t="s">
        <v>43</v>
      </c>
      <c r="S10053" s="16">
        <v>8279.0399999999991</v>
      </c>
      <c r="T10053" s="16">
        <v>0</v>
      </c>
      <c r="U10053" s="16">
        <v>200</v>
      </c>
      <c r="V10053" s="16">
        <v>0</v>
      </c>
      <c r="W10053" s="16">
        <v>6348</v>
      </c>
      <c r="X10053" s="16">
        <v>1731.0399999999991</v>
      </c>
    </row>
    <row r="10054" spans="1:24" x14ac:dyDescent="0.25">
      <c r="A10054" s="4" t="s">
        <v>5471</v>
      </c>
      <c r="B10054" t="s">
        <v>4905</v>
      </c>
      <c r="C10054" s="13" t="s">
        <v>43</v>
      </c>
      <c r="D10054" s="14">
        <v>36</v>
      </c>
      <c r="E10054" t="s">
        <v>491</v>
      </c>
      <c r="F10054" t="s">
        <v>37</v>
      </c>
      <c r="G10054" t="s">
        <v>231</v>
      </c>
      <c r="H10054" t="s">
        <v>60</v>
      </c>
      <c r="I10054" t="s">
        <v>40</v>
      </c>
      <c r="J10054" t="s">
        <v>32</v>
      </c>
      <c r="K10054">
        <v>101</v>
      </c>
      <c r="L10054" t="s">
        <v>117</v>
      </c>
      <c r="M10054" s="9">
        <v>54</v>
      </c>
      <c r="N10054" s="10">
        <v>5666.666666666667</v>
      </c>
      <c r="O10054">
        <v>0.8</v>
      </c>
      <c r="P10054">
        <v>1.1200000000000001</v>
      </c>
      <c r="Q10054">
        <v>0</v>
      </c>
      <c r="R10054" t="s">
        <v>43</v>
      </c>
      <c r="S10054" s="16">
        <v>4886.7840000000006</v>
      </c>
      <c r="T10054" s="16">
        <v>5666.666666666667</v>
      </c>
      <c r="U10054" s="16">
        <v>200</v>
      </c>
      <c r="V10054" s="16">
        <v>50</v>
      </c>
      <c r="W10054" s="16">
        <v>0</v>
      </c>
      <c r="X10054" s="16">
        <v>-1029.8826666666664</v>
      </c>
    </row>
    <row r="10055" spans="1:24" x14ac:dyDescent="0.25">
      <c r="A10055" s="4" t="s">
        <v>5471</v>
      </c>
      <c r="B10055" t="s">
        <v>4906</v>
      </c>
      <c r="C10055" s="13" t="s">
        <v>66</v>
      </c>
      <c r="D10055" s="14">
        <v>247</v>
      </c>
      <c r="E10055" t="s">
        <v>487</v>
      </c>
      <c r="F10055" t="s">
        <v>37</v>
      </c>
      <c r="G10055" t="s">
        <v>488</v>
      </c>
      <c r="H10055" t="s">
        <v>39</v>
      </c>
      <c r="I10055" t="s">
        <v>76</v>
      </c>
      <c r="J10055" t="s">
        <v>46</v>
      </c>
      <c r="K10055">
        <v>166</v>
      </c>
      <c r="L10055" t="s">
        <v>69</v>
      </c>
      <c r="M10055" s="9">
        <v>48</v>
      </c>
      <c r="N10055" s="10">
        <v>1538.4615384615386</v>
      </c>
      <c r="O10055">
        <v>1</v>
      </c>
      <c r="P10055">
        <v>0.89</v>
      </c>
      <c r="Q10055">
        <v>0</v>
      </c>
      <c r="R10055" t="s">
        <v>43</v>
      </c>
      <c r="S10055" s="16">
        <v>7091.52</v>
      </c>
      <c r="T10055" s="16">
        <v>1538.4615384615386</v>
      </c>
      <c r="U10055" s="16">
        <v>0</v>
      </c>
      <c r="V10055" s="16">
        <v>0</v>
      </c>
      <c r="W10055" s="16">
        <v>0</v>
      </c>
      <c r="X10055" s="16">
        <v>5553.0584615384614</v>
      </c>
    </row>
    <row r="10056" spans="1:24" x14ac:dyDescent="0.25">
      <c r="A10056" s="4" t="s">
        <v>5471</v>
      </c>
      <c r="B10056" t="s">
        <v>4907</v>
      </c>
      <c r="C10056" s="13" t="s">
        <v>78</v>
      </c>
      <c r="D10056" s="14">
        <v>276</v>
      </c>
      <c r="E10056" t="s">
        <v>152</v>
      </c>
      <c r="F10056" t="s">
        <v>37</v>
      </c>
      <c r="G10056" t="s">
        <v>153</v>
      </c>
      <c r="H10056" t="s">
        <v>39</v>
      </c>
      <c r="I10056" t="s">
        <v>52</v>
      </c>
      <c r="J10056" t="s">
        <v>46</v>
      </c>
      <c r="K10056">
        <v>129</v>
      </c>
      <c r="L10056" t="s">
        <v>82</v>
      </c>
      <c r="M10056" s="9">
        <v>40</v>
      </c>
      <c r="N10056" s="10">
        <v>1230.7692307692307</v>
      </c>
      <c r="O10056">
        <v>1.1000000000000001</v>
      </c>
      <c r="P10056">
        <v>1.1200000000000001</v>
      </c>
      <c r="Q10056">
        <v>0</v>
      </c>
      <c r="R10056" t="s">
        <v>43</v>
      </c>
      <c r="S10056" s="16">
        <v>6357.1200000000017</v>
      </c>
      <c r="T10056" s="16">
        <v>1230.7692307692307</v>
      </c>
      <c r="U10056" s="16">
        <v>1000</v>
      </c>
      <c r="V10056" s="16">
        <v>500</v>
      </c>
      <c r="W10056" s="16">
        <v>0</v>
      </c>
      <c r="X10056" s="16">
        <v>3626.3507692307712</v>
      </c>
    </row>
    <row r="10057" spans="1:24" x14ac:dyDescent="0.25">
      <c r="A10057" s="4" t="s">
        <v>5471</v>
      </c>
      <c r="B10057" t="s">
        <v>4908</v>
      </c>
      <c r="C10057" s="13" t="s">
        <v>78</v>
      </c>
      <c r="D10057" s="14">
        <v>117</v>
      </c>
      <c r="E10057" t="s">
        <v>478</v>
      </c>
      <c r="F10057" t="s">
        <v>37</v>
      </c>
      <c r="G10057" t="s">
        <v>220</v>
      </c>
      <c r="H10057" t="s">
        <v>81</v>
      </c>
      <c r="I10057" t="s">
        <v>76</v>
      </c>
      <c r="J10057" t="s">
        <v>46</v>
      </c>
      <c r="K10057">
        <v>0</v>
      </c>
      <c r="L10057" t="s">
        <v>82</v>
      </c>
      <c r="M10057" s="9">
        <v>40</v>
      </c>
      <c r="N10057" s="10">
        <v>1230.7692307692307</v>
      </c>
      <c r="O10057">
        <v>1</v>
      </c>
      <c r="P10057">
        <v>1.1499999999999999</v>
      </c>
      <c r="Q10057">
        <v>0</v>
      </c>
      <c r="R10057" t="s">
        <v>43</v>
      </c>
      <c r="S10057" s="16">
        <v>0</v>
      </c>
      <c r="T10057" s="16">
        <v>0</v>
      </c>
      <c r="U10057" s="16">
        <v>0</v>
      </c>
      <c r="V10057" s="16">
        <v>0</v>
      </c>
      <c r="W10057" s="16">
        <v>0</v>
      </c>
      <c r="X10057" s="16">
        <v>0</v>
      </c>
    </row>
    <row r="10058" spans="1:24" x14ac:dyDescent="0.25">
      <c r="A10058" s="4" t="s">
        <v>5471</v>
      </c>
      <c r="B10058" t="s">
        <v>4909</v>
      </c>
      <c r="C10058" s="13" t="s">
        <v>78</v>
      </c>
      <c r="D10058" s="14">
        <v>133</v>
      </c>
      <c r="E10058" t="s">
        <v>36</v>
      </c>
      <c r="F10058" t="s">
        <v>37</v>
      </c>
      <c r="G10058" t="s">
        <v>38</v>
      </c>
      <c r="H10058" t="s">
        <v>39</v>
      </c>
      <c r="I10058" t="s">
        <v>40</v>
      </c>
      <c r="J10058" t="s">
        <v>46</v>
      </c>
      <c r="K10058">
        <v>163</v>
      </c>
      <c r="L10058" t="s">
        <v>82</v>
      </c>
      <c r="M10058" s="9">
        <v>40</v>
      </c>
      <c r="N10058" s="10">
        <v>1230.7692307692307</v>
      </c>
      <c r="O10058">
        <v>0.8</v>
      </c>
      <c r="P10058">
        <v>1.03</v>
      </c>
      <c r="Q10058">
        <v>0</v>
      </c>
      <c r="R10058" t="s">
        <v>43</v>
      </c>
      <c r="S10058" s="16">
        <v>5372.4800000000005</v>
      </c>
      <c r="T10058" s="16">
        <v>1230.7692307692307</v>
      </c>
      <c r="U10058" s="16">
        <v>750</v>
      </c>
      <c r="V10058" s="16">
        <v>100</v>
      </c>
      <c r="W10058" s="16">
        <v>0</v>
      </c>
      <c r="X10058" s="16">
        <v>3291.71076923077</v>
      </c>
    </row>
    <row r="10059" spans="1:24" x14ac:dyDescent="0.25">
      <c r="A10059" s="4" t="s">
        <v>5471</v>
      </c>
      <c r="B10059" t="s">
        <v>4910</v>
      </c>
      <c r="C10059" s="13" t="s">
        <v>92</v>
      </c>
      <c r="D10059" s="14">
        <v>220</v>
      </c>
      <c r="E10059" t="s">
        <v>1127</v>
      </c>
      <c r="F10059" t="s">
        <v>28</v>
      </c>
      <c r="G10059" t="s">
        <v>198</v>
      </c>
      <c r="H10059" t="s">
        <v>39</v>
      </c>
      <c r="I10059" t="s">
        <v>31</v>
      </c>
      <c r="J10059" t="s">
        <v>32</v>
      </c>
      <c r="K10059">
        <v>0</v>
      </c>
      <c r="L10059" t="s">
        <v>95</v>
      </c>
      <c r="M10059" s="9">
        <v>35</v>
      </c>
      <c r="N10059" s="10">
        <v>44</v>
      </c>
      <c r="O10059">
        <v>1.2</v>
      </c>
      <c r="P10059">
        <v>0.87</v>
      </c>
      <c r="Q10059">
        <v>0</v>
      </c>
      <c r="R10059" t="s">
        <v>43</v>
      </c>
      <c r="S10059" s="16">
        <v>5846.4</v>
      </c>
      <c r="T10059" s="16">
        <v>0</v>
      </c>
      <c r="U10059" s="16">
        <v>500</v>
      </c>
      <c r="V10059" s="16">
        <v>0</v>
      </c>
      <c r="W10059" s="16">
        <v>0</v>
      </c>
      <c r="X10059" s="16">
        <v>5346.4</v>
      </c>
    </row>
    <row r="10060" spans="1:24" x14ac:dyDescent="0.25">
      <c r="A10060" s="4" t="s">
        <v>5471</v>
      </c>
      <c r="B10060" t="s">
        <v>4911</v>
      </c>
      <c r="C10060" s="13" t="s">
        <v>92</v>
      </c>
      <c r="D10060" s="14">
        <v>250</v>
      </c>
      <c r="E10060" t="s">
        <v>428</v>
      </c>
      <c r="F10060" t="s">
        <v>37</v>
      </c>
      <c r="G10060" t="s">
        <v>365</v>
      </c>
      <c r="H10060" t="s">
        <v>39</v>
      </c>
      <c r="I10060" t="s">
        <v>40</v>
      </c>
      <c r="J10060" t="s">
        <v>32</v>
      </c>
      <c r="K10060">
        <v>112</v>
      </c>
      <c r="L10060" t="s">
        <v>95</v>
      </c>
      <c r="M10060" s="9">
        <v>72</v>
      </c>
      <c r="N10060" s="10">
        <v>70</v>
      </c>
      <c r="O10060">
        <v>0.8</v>
      </c>
      <c r="P10060">
        <v>0.86</v>
      </c>
      <c r="Q10060">
        <v>0</v>
      </c>
      <c r="R10060" t="s">
        <v>43</v>
      </c>
      <c r="S10060" s="16">
        <v>5548.0320000000002</v>
      </c>
      <c r="T10060" s="16">
        <v>0</v>
      </c>
      <c r="U10060" s="16">
        <v>750</v>
      </c>
      <c r="V10060" s="16">
        <v>10</v>
      </c>
      <c r="W10060" s="16">
        <v>7840</v>
      </c>
      <c r="X10060" s="16">
        <v>-3051.9679999999998</v>
      </c>
    </row>
    <row r="10061" spans="1:24" x14ac:dyDescent="0.25">
      <c r="A10061" s="4" t="s">
        <v>5471</v>
      </c>
      <c r="B10061" t="s">
        <v>4912</v>
      </c>
      <c r="C10061" s="13" t="s">
        <v>66</v>
      </c>
      <c r="D10061" s="14">
        <v>90</v>
      </c>
      <c r="E10061" t="s">
        <v>765</v>
      </c>
      <c r="F10061" t="s">
        <v>37</v>
      </c>
      <c r="G10061" t="s">
        <v>766</v>
      </c>
      <c r="H10061" t="s">
        <v>81</v>
      </c>
      <c r="I10061" t="s">
        <v>40</v>
      </c>
      <c r="J10061" t="s">
        <v>46</v>
      </c>
      <c r="K10061">
        <v>113</v>
      </c>
      <c r="L10061" t="s">
        <v>69</v>
      </c>
      <c r="M10061" s="9">
        <v>48</v>
      </c>
      <c r="N10061" s="10">
        <v>1538.4615384615386</v>
      </c>
      <c r="O10061">
        <v>0.8</v>
      </c>
      <c r="P10061">
        <v>1.01</v>
      </c>
      <c r="Q10061">
        <v>0</v>
      </c>
      <c r="R10061" t="s">
        <v>43</v>
      </c>
      <c r="S10061" s="16">
        <v>4382.5919999999996</v>
      </c>
      <c r="T10061" s="16">
        <v>1538.4615384615386</v>
      </c>
      <c r="U10061" s="16">
        <v>200</v>
      </c>
      <c r="V10061" s="16">
        <v>50</v>
      </c>
      <c r="W10061" s="16">
        <v>0</v>
      </c>
      <c r="X10061" s="16">
        <v>2594.1304615384611</v>
      </c>
    </row>
    <row r="10062" spans="1:24" x14ac:dyDescent="0.25">
      <c r="A10062" s="4" t="s">
        <v>5471</v>
      </c>
      <c r="B10062" t="s">
        <v>4913</v>
      </c>
      <c r="C10062" s="13" t="s">
        <v>92</v>
      </c>
      <c r="D10062" s="14">
        <v>301</v>
      </c>
      <c r="E10062" t="s">
        <v>548</v>
      </c>
      <c r="F10062" t="s">
        <v>37</v>
      </c>
      <c r="G10062" t="s">
        <v>301</v>
      </c>
      <c r="H10062" t="s">
        <v>64</v>
      </c>
      <c r="I10062" t="s">
        <v>40</v>
      </c>
      <c r="J10062" t="s">
        <v>32</v>
      </c>
      <c r="K10062">
        <v>81</v>
      </c>
      <c r="L10062" t="s">
        <v>95</v>
      </c>
      <c r="M10062" s="9">
        <v>65</v>
      </c>
      <c r="N10062" s="10">
        <v>71</v>
      </c>
      <c r="O10062">
        <v>0.8</v>
      </c>
      <c r="P10062">
        <v>1.17</v>
      </c>
      <c r="Q10062">
        <v>0</v>
      </c>
      <c r="R10062" t="s">
        <v>43</v>
      </c>
      <c r="S10062" s="16">
        <v>4928.04</v>
      </c>
      <c r="T10062" s="16">
        <v>0</v>
      </c>
      <c r="U10062" s="16">
        <v>0</v>
      </c>
      <c r="V10062" s="16">
        <v>10</v>
      </c>
      <c r="W10062" s="16">
        <v>5751</v>
      </c>
      <c r="X10062" s="16">
        <v>-832.96</v>
      </c>
    </row>
    <row r="10063" spans="1:24" x14ac:dyDescent="0.25">
      <c r="A10063" s="4" t="s">
        <v>5471</v>
      </c>
      <c r="B10063" t="s">
        <v>4914</v>
      </c>
      <c r="C10063" s="13" t="s">
        <v>78</v>
      </c>
      <c r="D10063" s="14">
        <v>137</v>
      </c>
      <c r="E10063" t="s">
        <v>553</v>
      </c>
      <c r="F10063" t="s">
        <v>28</v>
      </c>
      <c r="G10063" t="s">
        <v>370</v>
      </c>
      <c r="H10063" t="s">
        <v>39</v>
      </c>
      <c r="I10063" t="s">
        <v>76</v>
      </c>
      <c r="J10063" t="s">
        <v>46</v>
      </c>
      <c r="K10063">
        <v>160</v>
      </c>
      <c r="L10063" t="s">
        <v>82</v>
      </c>
      <c r="M10063" s="9">
        <v>40</v>
      </c>
      <c r="N10063" s="10">
        <v>1230.7692307692307</v>
      </c>
      <c r="O10063">
        <v>1</v>
      </c>
      <c r="P10063">
        <v>0.81</v>
      </c>
      <c r="Q10063">
        <v>0</v>
      </c>
      <c r="R10063" t="s">
        <v>43</v>
      </c>
      <c r="S10063" s="16">
        <v>5184</v>
      </c>
      <c r="T10063" s="16">
        <v>1230.7692307692307</v>
      </c>
      <c r="U10063" s="16">
        <v>0</v>
      </c>
      <c r="V10063" s="16">
        <v>250</v>
      </c>
      <c r="W10063" s="16">
        <v>0</v>
      </c>
      <c r="X10063" s="16">
        <v>3703.2307692307695</v>
      </c>
    </row>
    <row r="10064" spans="1:24" x14ac:dyDescent="0.25">
      <c r="A10064" s="4" t="s">
        <v>5471</v>
      </c>
      <c r="B10064" t="s">
        <v>4915</v>
      </c>
      <c r="C10064" s="13" t="s">
        <v>92</v>
      </c>
      <c r="D10064" s="14">
        <v>37</v>
      </c>
      <c r="E10064" t="s">
        <v>49</v>
      </c>
      <c r="F10064" t="s">
        <v>37</v>
      </c>
      <c r="G10064" t="s">
        <v>50</v>
      </c>
      <c r="H10064" t="s">
        <v>51</v>
      </c>
      <c r="I10064" t="s">
        <v>52</v>
      </c>
      <c r="J10064" t="s">
        <v>46</v>
      </c>
      <c r="K10064">
        <v>168</v>
      </c>
      <c r="L10064" t="s">
        <v>99</v>
      </c>
      <c r="M10064" s="9">
        <v>48</v>
      </c>
      <c r="N10064" s="10">
        <v>47</v>
      </c>
      <c r="O10064">
        <v>1.1000000000000001</v>
      </c>
      <c r="P10064">
        <v>0.98</v>
      </c>
      <c r="Q10064">
        <v>0</v>
      </c>
      <c r="R10064" t="s">
        <v>43</v>
      </c>
      <c r="S10064" s="16">
        <v>8692.992000000002</v>
      </c>
      <c r="T10064" s="16">
        <v>0</v>
      </c>
      <c r="U10064" s="16">
        <v>0</v>
      </c>
      <c r="V10064" s="16">
        <v>0</v>
      </c>
      <c r="W10064" s="16">
        <v>7896</v>
      </c>
      <c r="X10064" s="16">
        <v>796.99200000000201</v>
      </c>
    </row>
    <row r="10065" spans="1:24" x14ac:dyDescent="0.25">
      <c r="A10065" s="4" t="s">
        <v>5471</v>
      </c>
      <c r="B10065" t="s">
        <v>4916</v>
      </c>
      <c r="C10065" s="13" t="s">
        <v>78</v>
      </c>
      <c r="D10065" s="14">
        <v>26</v>
      </c>
      <c r="E10065" t="s">
        <v>358</v>
      </c>
      <c r="F10065" t="s">
        <v>37</v>
      </c>
      <c r="G10065" t="s">
        <v>245</v>
      </c>
      <c r="H10065" t="s">
        <v>39</v>
      </c>
      <c r="I10065" t="s">
        <v>76</v>
      </c>
      <c r="J10065" t="s">
        <v>46</v>
      </c>
      <c r="K10065">
        <v>0</v>
      </c>
      <c r="L10065" t="s">
        <v>82</v>
      </c>
      <c r="M10065" s="9">
        <v>40</v>
      </c>
      <c r="N10065" s="10">
        <v>1230.7692307692307</v>
      </c>
      <c r="O10065">
        <v>1</v>
      </c>
      <c r="P10065">
        <v>1.0900000000000001</v>
      </c>
      <c r="Q10065">
        <v>0</v>
      </c>
      <c r="R10065" t="s">
        <v>43</v>
      </c>
      <c r="S10065" s="16">
        <v>0</v>
      </c>
      <c r="T10065" s="16">
        <v>0</v>
      </c>
      <c r="U10065" s="16">
        <v>200</v>
      </c>
      <c r="V10065" s="16">
        <v>100</v>
      </c>
      <c r="W10065" s="16">
        <v>0</v>
      </c>
      <c r="X10065" s="16">
        <v>-300</v>
      </c>
    </row>
    <row r="10066" spans="1:24" x14ac:dyDescent="0.25">
      <c r="A10066" s="4" t="s">
        <v>5471</v>
      </c>
      <c r="B10066" t="s">
        <v>4917</v>
      </c>
      <c r="C10066" s="13" t="s">
        <v>92</v>
      </c>
      <c r="D10066" s="14">
        <v>17</v>
      </c>
      <c r="E10066" t="s">
        <v>502</v>
      </c>
      <c r="F10066" t="s">
        <v>28</v>
      </c>
      <c r="G10066" t="s">
        <v>285</v>
      </c>
      <c r="H10066" t="s">
        <v>30</v>
      </c>
      <c r="I10066" t="s">
        <v>31</v>
      </c>
      <c r="J10066" t="s">
        <v>46</v>
      </c>
      <c r="K10066">
        <v>163</v>
      </c>
      <c r="L10066" t="s">
        <v>99</v>
      </c>
      <c r="M10066" s="9">
        <v>35</v>
      </c>
      <c r="N10066" s="10">
        <v>50</v>
      </c>
      <c r="O10066">
        <v>1.2</v>
      </c>
      <c r="P10066">
        <v>1.08</v>
      </c>
      <c r="Q10066">
        <v>0</v>
      </c>
      <c r="R10066" t="s">
        <v>43</v>
      </c>
      <c r="S10066" s="16">
        <v>7257.6</v>
      </c>
      <c r="T10066" s="16">
        <v>0</v>
      </c>
      <c r="U10066" s="16">
        <v>0</v>
      </c>
      <c r="V10066" s="16">
        <v>50</v>
      </c>
      <c r="W10066" s="16">
        <v>8150</v>
      </c>
      <c r="X10066" s="16">
        <v>-942.39999999999964</v>
      </c>
    </row>
    <row r="10067" spans="1:24" x14ac:dyDescent="0.25">
      <c r="A10067" s="4" t="s">
        <v>5471</v>
      </c>
      <c r="B10067" t="s">
        <v>4918</v>
      </c>
      <c r="C10067" s="13" t="s">
        <v>135</v>
      </c>
      <c r="D10067" s="14">
        <v>215</v>
      </c>
      <c r="E10067" t="s">
        <v>698</v>
      </c>
      <c r="F10067" t="s">
        <v>28</v>
      </c>
      <c r="G10067" t="s">
        <v>625</v>
      </c>
      <c r="H10067" t="s">
        <v>30</v>
      </c>
      <c r="I10067" t="s">
        <v>76</v>
      </c>
      <c r="J10067" t="s">
        <v>32</v>
      </c>
      <c r="K10067">
        <v>0</v>
      </c>
      <c r="L10067" t="s">
        <v>209</v>
      </c>
      <c r="M10067" s="9">
        <v>90</v>
      </c>
      <c r="N10067" s="10">
        <v>9166.6666666666661</v>
      </c>
      <c r="O10067">
        <v>1</v>
      </c>
      <c r="P10067">
        <v>0.86</v>
      </c>
      <c r="Q10067">
        <v>0</v>
      </c>
      <c r="R10067" t="s">
        <v>43</v>
      </c>
      <c r="S10067" s="16">
        <v>12384</v>
      </c>
      <c r="T10067" s="16">
        <v>0</v>
      </c>
      <c r="U10067" s="16">
        <v>0</v>
      </c>
      <c r="V10067" s="16">
        <v>10</v>
      </c>
      <c r="W10067" s="16">
        <v>0</v>
      </c>
      <c r="X10067" s="16">
        <v>12374</v>
      </c>
    </row>
    <row r="10068" spans="1:24" x14ac:dyDescent="0.25">
      <c r="A10068" s="4" t="s">
        <v>5471</v>
      </c>
      <c r="B10068" t="s">
        <v>4919</v>
      </c>
      <c r="C10068" s="13" t="s">
        <v>26</v>
      </c>
      <c r="D10068" s="14">
        <v>263</v>
      </c>
      <c r="E10068" t="s">
        <v>1030</v>
      </c>
      <c r="F10068" t="s">
        <v>28</v>
      </c>
      <c r="G10068" t="s">
        <v>403</v>
      </c>
      <c r="H10068" t="s">
        <v>51</v>
      </c>
      <c r="I10068" t="s">
        <v>76</v>
      </c>
      <c r="J10068" t="s">
        <v>46</v>
      </c>
      <c r="K10068">
        <v>0</v>
      </c>
      <c r="L10068" t="s">
        <v>90</v>
      </c>
      <c r="M10068" s="9">
        <v>35</v>
      </c>
      <c r="N10068" s="10">
        <v>923.07692307692309</v>
      </c>
      <c r="O10068">
        <v>1</v>
      </c>
      <c r="P10068">
        <v>1.1499999999999999</v>
      </c>
      <c r="Q10068">
        <v>0</v>
      </c>
      <c r="R10068" t="s">
        <v>43</v>
      </c>
      <c r="S10068" s="16">
        <v>6439.9999999999991</v>
      </c>
      <c r="T10068" s="16">
        <v>0</v>
      </c>
      <c r="U10068" s="16">
        <v>0</v>
      </c>
      <c r="V10068" s="16">
        <v>10</v>
      </c>
      <c r="W10068" s="16">
        <v>0</v>
      </c>
      <c r="X10068" s="16">
        <v>6429.9999999999991</v>
      </c>
    </row>
    <row r="10069" spans="1:24" x14ac:dyDescent="0.25">
      <c r="A10069" s="4" t="s">
        <v>5471</v>
      </c>
      <c r="B10069" t="s">
        <v>4920</v>
      </c>
      <c r="C10069" s="13" t="s">
        <v>92</v>
      </c>
      <c r="D10069" s="14">
        <v>272</v>
      </c>
      <c r="E10069" t="s">
        <v>999</v>
      </c>
      <c r="F10069" t="s">
        <v>37</v>
      </c>
      <c r="G10069" t="s">
        <v>29</v>
      </c>
      <c r="H10069" t="s">
        <v>30</v>
      </c>
      <c r="I10069" t="s">
        <v>52</v>
      </c>
      <c r="J10069" t="s">
        <v>46</v>
      </c>
      <c r="K10069">
        <v>167</v>
      </c>
      <c r="L10069" t="s">
        <v>99</v>
      </c>
      <c r="M10069" s="9">
        <v>40</v>
      </c>
      <c r="N10069" s="10">
        <v>48</v>
      </c>
      <c r="O10069">
        <v>1.1000000000000001</v>
      </c>
      <c r="P10069">
        <v>1</v>
      </c>
      <c r="Q10069">
        <v>0</v>
      </c>
      <c r="R10069" t="s">
        <v>43</v>
      </c>
      <c r="S10069" s="16">
        <v>7348.0000000000009</v>
      </c>
      <c r="T10069" s="16">
        <v>0</v>
      </c>
      <c r="U10069" s="16">
        <v>500</v>
      </c>
      <c r="V10069" s="16">
        <v>500</v>
      </c>
      <c r="W10069" s="16">
        <v>8016</v>
      </c>
      <c r="X10069" s="16">
        <v>-1667.9999999999991</v>
      </c>
    </row>
    <row r="10070" spans="1:24" x14ac:dyDescent="0.25">
      <c r="A10070" s="4" t="s">
        <v>5471</v>
      </c>
      <c r="B10070" t="s">
        <v>4921</v>
      </c>
      <c r="C10070" s="13" t="s">
        <v>92</v>
      </c>
      <c r="D10070" s="14">
        <v>285</v>
      </c>
      <c r="E10070" t="s">
        <v>461</v>
      </c>
      <c r="F10070" t="s">
        <v>37</v>
      </c>
      <c r="G10070" t="s">
        <v>179</v>
      </c>
      <c r="H10070" t="s">
        <v>39</v>
      </c>
      <c r="I10070" t="s">
        <v>40</v>
      </c>
      <c r="J10070" t="s">
        <v>46</v>
      </c>
      <c r="K10070">
        <v>0</v>
      </c>
      <c r="L10070" t="s">
        <v>99</v>
      </c>
      <c r="M10070" s="9">
        <v>48</v>
      </c>
      <c r="N10070" s="10">
        <v>45</v>
      </c>
      <c r="O10070">
        <v>0.8</v>
      </c>
      <c r="P10070">
        <v>0.98</v>
      </c>
      <c r="Q10070">
        <v>0</v>
      </c>
      <c r="R10070" t="s">
        <v>43</v>
      </c>
      <c r="S10070" s="16">
        <v>0</v>
      </c>
      <c r="T10070" s="16">
        <v>0</v>
      </c>
      <c r="U10070" s="16">
        <v>750</v>
      </c>
      <c r="V10070" s="16">
        <v>10</v>
      </c>
      <c r="W10070" s="16">
        <v>0</v>
      </c>
      <c r="X10070" s="16">
        <v>-760</v>
      </c>
    </row>
    <row r="10071" spans="1:24" x14ac:dyDescent="0.25">
      <c r="A10071" s="4" t="s">
        <v>5471</v>
      </c>
      <c r="B10071" t="s">
        <v>4922</v>
      </c>
      <c r="C10071" s="13" t="s">
        <v>35</v>
      </c>
      <c r="D10071" s="14">
        <v>223</v>
      </c>
      <c r="E10071" t="s">
        <v>592</v>
      </c>
      <c r="F10071" t="s">
        <v>37</v>
      </c>
      <c r="G10071" t="s">
        <v>198</v>
      </c>
      <c r="H10071" t="s">
        <v>39</v>
      </c>
      <c r="I10071" t="s">
        <v>40</v>
      </c>
      <c r="J10071" t="s">
        <v>46</v>
      </c>
      <c r="K10071">
        <v>168</v>
      </c>
      <c r="L10071" t="s">
        <v>53</v>
      </c>
      <c r="M10071" s="9">
        <v>24</v>
      </c>
      <c r="N10071" s="10">
        <v>384.61538461538464</v>
      </c>
      <c r="O10071">
        <v>0.8</v>
      </c>
      <c r="P10071">
        <v>0.87</v>
      </c>
      <c r="Q10071">
        <v>1</v>
      </c>
      <c r="R10071" t="s">
        <v>43</v>
      </c>
      <c r="S10071" s="16">
        <v>0</v>
      </c>
      <c r="T10071" s="16">
        <v>384.61538461538464</v>
      </c>
      <c r="U10071" s="16">
        <v>500</v>
      </c>
      <c r="V10071" s="16">
        <v>50</v>
      </c>
      <c r="W10071" s="16">
        <v>0</v>
      </c>
      <c r="X10071" s="16">
        <v>-934.61538461538464</v>
      </c>
    </row>
    <row r="10072" spans="1:24" x14ac:dyDescent="0.25">
      <c r="A10072" s="4" t="s">
        <v>5471</v>
      </c>
      <c r="B10072" t="s">
        <v>4923</v>
      </c>
      <c r="C10072" s="13" t="s">
        <v>92</v>
      </c>
      <c r="D10072" s="14">
        <v>165</v>
      </c>
      <c r="E10072" t="s">
        <v>262</v>
      </c>
      <c r="F10072" t="s">
        <v>28</v>
      </c>
      <c r="G10072" t="s">
        <v>263</v>
      </c>
      <c r="H10072" t="s">
        <v>81</v>
      </c>
      <c r="I10072" t="s">
        <v>76</v>
      </c>
      <c r="J10072" t="s">
        <v>46</v>
      </c>
      <c r="K10072">
        <v>168</v>
      </c>
      <c r="L10072" t="s">
        <v>99</v>
      </c>
      <c r="M10072" s="9">
        <v>48</v>
      </c>
      <c r="N10072" s="10">
        <v>42</v>
      </c>
      <c r="O10072">
        <v>1</v>
      </c>
      <c r="P10072">
        <v>1.1100000000000001</v>
      </c>
      <c r="Q10072">
        <v>0</v>
      </c>
      <c r="R10072" t="s">
        <v>43</v>
      </c>
      <c r="S10072" s="16">
        <v>8524.8000000000011</v>
      </c>
      <c r="T10072" s="16">
        <v>0</v>
      </c>
      <c r="U10072" s="16">
        <v>750</v>
      </c>
      <c r="V10072" s="16">
        <v>10</v>
      </c>
      <c r="W10072" s="16">
        <v>7056</v>
      </c>
      <c r="X10072" s="16">
        <v>708.80000000000109</v>
      </c>
    </row>
    <row r="10073" spans="1:24" x14ac:dyDescent="0.25">
      <c r="A10073" s="4" t="s">
        <v>5471</v>
      </c>
      <c r="B10073" t="s">
        <v>4924</v>
      </c>
      <c r="C10073" s="13" t="s">
        <v>35</v>
      </c>
      <c r="D10073" s="14">
        <v>283</v>
      </c>
      <c r="E10073" t="s">
        <v>1017</v>
      </c>
      <c r="F10073" t="s">
        <v>28</v>
      </c>
      <c r="G10073" t="s">
        <v>179</v>
      </c>
      <c r="H10073" t="s">
        <v>39</v>
      </c>
      <c r="I10073" t="s">
        <v>52</v>
      </c>
      <c r="J10073" t="s">
        <v>46</v>
      </c>
      <c r="K10073">
        <v>81</v>
      </c>
      <c r="L10073" t="s">
        <v>53</v>
      </c>
      <c r="M10073" s="9">
        <v>24</v>
      </c>
      <c r="N10073" s="10">
        <v>384.61538461538464</v>
      </c>
      <c r="O10073">
        <v>1.1000000000000001</v>
      </c>
      <c r="P10073">
        <v>0.98</v>
      </c>
      <c r="Q10073">
        <v>0</v>
      </c>
      <c r="R10073" t="s">
        <v>43</v>
      </c>
      <c r="S10073" s="16">
        <v>4139.5199999999995</v>
      </c>
      <c r="T10073" s="16">
        <v>384.61538461538464</v>
      </c>
      <c r="U10073" s="16">
        <v>200</v>
      </c>
      <c r="V10073" s="16">
        <v>500</v>
      </c>
      <c r="W10073" s="16">
        <v>0</v>
      </c>
      <c r="X10073" s="16">
        <v>3054.9046153846148</v>
      </c>
    </row>
    <row r="10074" spans="1:24" x14ac:dyDescent="0.25">
      <c r="A10074" s="4" t="s">
        <v>5471</v>
      </c>
      <c r="B10074" t="s">
        <v>4925</v>
      </c>
      <c r="C10074" s="13" t="s">
        <v>35</v>
      </c>
      <c r="D10074" s="14">
        <v>17</v>
      </c>
      <c r="E10074" t="s">
        <v>502</v>
      </c>
      <c r="F10074" t="s">
        <v>28</v>
      </c>
      <c r="G10074" t="s">
        <v>285</v>
      </c>
      <c r="H10074" t="s">
        <v>30</v>
      </c>
      <c r="I10074" t="s">
        <v>31</v>
      </c>
      <c r="J10074" t="s">
        <v>46</v>
      </c>
      <c r="K10074">
        <v>165</v>
      </c>
      <c r="L10074" t="s">
        <v>53</v>
      </c>
      <c r="M10074" s="9">
        <v>24</v>
      </c>
      <c r="N10074" s="10">
        <v>384.61538461538464</v>
      </c>
      <c r="O10074">
        <v>1.2</v>
      </c>
      <c r="P10074">
        <v>1.08</v>
      </c>
      <c r="Q10074">
        <v>0</v>
      </c>
      <c r="R10074" t="s">
        <v>43</v>
      </c>
      <c r="S10074" s="16">
        <v>4976.6400000000003</v>
      </c>
      <c r="T10074" s="16">
        <v>384.61538461538464</v>
      </c>
      <c r="U10074" s="16">
        <v>0</v>
      </c>
      <c r="V10074" s="16">
        <v>10</v>
      </c>
      <c r="W10074" s="16">
        <v>0</v>
      </c>
      <c r="X10074" s="16">
        <v>4582.0246153846156</v>
      </c>
    </row>
    <row r="10075" spans="1:24" x14ac:dyDescent="0.25">
      <c r="A10075" s="4" t="s">
        <v>5471</v>
      </c>
      <c r="B10075" t="s">
        <v>4926</v>
      </c>
      <c r="C10075" s="13" t="s">
        <v>26</v>
      </c>
      <c r="D10075" s="14">
        <v>74</v>
      </c>
      <c r="E10075" t="s">
        <v>1020</v>
      </c>
      <c r="F10075" t="s">
        <v>28</v>
      </c>
      <c r="G10075" t="s">
        <v>208</v>
      </c>
      <c r="H10075" t="s">
        <v>39</v>
      </c>
      <c r="I10075" t="s">
        <v>52</v>
      </c>
      <c r="J10075" t="s">
        <v>46</v>
      </c>
      <c r="K10075">
        <v>163</v>
      </c>
      <c r="L10075" t="s">
        <v>90</v>
      </c>
      <c r="M10075" s="9">
        <v>35</v>
      </c>
      <c r="N10075" s="10">
        <v>923.07692307692309</v>
      </c>
      <c r="O10075">
        <v>1.1000000000000001</v>
      </c>
      <c r="P10075">
        <v>0.99</v>
      </c>
      <c r="Q10075">
        <v>0</v>
      </c>
      <c r="R10075" t="s">
        <v>43</v>
      </c>
      <c r="S10075" s="16">
        <v>6098.4000000000005</v>
      </c>
      <c r="T10075" s="16">
        <v>923.07692307692309</v>
      </c>
      <c r="U10075" s="16">
        <v>1000</v>
      </c>
      <c r="V10075" s="16">
        <v>0</v>
      </c>
      <c r="W10075" s="16">
        <v>0</v>
      </c>
      <c r="X10075" s="16">
        <v>4175.3230769230777</v>
      </c>
    </row>
    <row r="10076" spans="1:24" x14ac:dyDescent="0.25">
      <c r="A10076" s="4" t="s">
        <v>5471</v>
      </c>
      <c r="B10076" t="s">
        <v>4927</v>
      </c>
      <c r="C10076" s="13" t="s">
        <v>92</v>
      </c>
      <c r="D10076" s="14">
        <v>190</v>
      </c>
      <c r="E10076" t="s">
        <v>661</v>
      </c>
      <c r="F10076" t="s">
        <v>37</v>
      </c>
      <c r="G10076" t="s">
        <v>662</v>
      </c>
      <c r="H10076" t="s">
        <v>81</v>
      </c>
      <c r="I10076" t="s">
        <v>40</v>
      </c>
      <c r="J10076" t="s">
        <v>46</v>
      </c>
      <c r="K10076">
        <v>163</v>
      </c>
      <c r="L10076" t="s">
        <v>99</v>
      </c>
      <c r="M10076" s="9">
        <v>35</v>
      </c>
      <c r="N10076" s="10">
        <v>49</v>
      </c>
      <c r="O10076">
        <v>0.8</v>
      </c>
      <c r="P10076">
        <v>1.17</v>
      </c>
      <c r="Q10076">
        <v>0</v>
      </c>
      <c r="R10076" t="s">
        <v>43</v>
      </c>
      <c r="S10076" s="16">
        <v>5339.88</v>
      </c>
      <c r="T10076" s="16">
        <v>0</v>
      </c>
      <c r="U10076" s="16">
        <v>200</v>
      </c>
      <c r="V10076" s="16">
        <v>250</v>
      </c>
      <c r="W10076" s="16">
        <v>7987</v>
      </c>
      <c r="X10076" s="16">
        <v>-3097.12</v>
      </c>
    </row>
    <row r="10077" spans="1:24" x14ac:dyDescent="0.25">
      <c r="A10077" s="4" t="s">
        <v>5471</v>
      </c>
      <c r="B10077" t="s">
        <v>4928</v>
      </c>
      <c r="C10077" s="13" t="s">
        <v>78</v>
      </c>
      <c r="D10077" s="14">
        <v>268</v>
      </c>
      <c r="E10077" t="s">
        <v>801</v>
      </c>
      <c r="F10077" t="s">
        <v>37</v>
      </c>
      <c r="G10077" t="s">
        <v>148</v>
      </c>
      <c r="H10077" t="s">
        <v>81</v>
      </c>
      <c r="I10077" t="s">
        <v>52</v>
      </c>
      <c r="J10077" t="s">
        <v>46</v>
      </c>
      <c r="K10077">
        <v>162</v>
      </c>
      <c r="L10077" t="s">
        <v>82</v>
      </c>
      <c r="M10077" s="9">
        <v>40</v>
      </c>
      <c r="N10077" s="10">
        <v>1230.7692307692307</v>
      </c>
      <c r="O10077">
        <v>1.1000000000000001</v>
      </c>
      <c r="P10077">
        <v>1.2</v>
      </c>
      <c r="Q10077">
        <v>0</v>
      </c>
      <c r="R10077" t="s">
        <v>43</v>
      </c>
      <c r="S10077" s="16">
        <v>8553.6</v>
      </c>
      <c r="T10077" s="16">
        <v>1230.7692307692307</v>
      </c>
      <c r="U10077" s="16">
        <v>1000</v>
      </c>
      <c r="V10077" s="16">
        <v>0</v>
      </c>
      <c r="W10077" s="16">
        <v>0</v>
      </c>
      <c r="X10077" s="16">
        <v>6322.8307692307699</v>
      </c>
    </row>
    <row r="10078" spans="1:24" x14ac:dyDescent="0.25">
      <c r="A10078" s="4" t="s">
        <v>5471</v>
      </c>
      <c r="B10078" t="s">
        <v>4929</v>
      </c>
      <c r="C10078" s="13" t="s">
        <v>92</v>
      </c>
      <c r="D10078" s="14">
        <v>251</v>
      </c>
      <c r="E10078" t="s">
        <v>241</v>
      </c>
      <c r="F10078" t="s">
        <v>28</v>
      </c>
      <c r="G10078" t="s">
        <v>242</v>
      </c>
      <c r="H10078" t="s">
        <v>81</v>
      </c>
      <c r="I10078" t="s">
        <v>40</v>
      </c>
      <c r="J10078" t="s">
        <v>46</v>
      </c>
      <c r="K10078">
        <v>161</v>
      </c>
      <c r="L10078" t="s">
        <v>99</v>
      </c>
      <c r="M10078" s="9">
        <v>40</v>
      </c>
      <c r="N10078" s="10">
        <v>41</v>
      </c>
      <c r="O10078">
        <v>0.8</v>
      </c>
      <c r="P10078">
        <v>0.93</v>
      </c>
      <c r="Q10078">
        <v>0</v>
      </c>
      <c r="R10078" t="s">
        <v>43</v>
      </c>
      <c r="S10078" s="16">
        <v>4761.6000000000004</v>
      </c>
      <c r="T10078" s="16">
        <v>0</v>
      </c>
      <c r="U10078" s="16">
        <v>500</v>
      </c>
      <c r="V10078" s="16">
        <v>50</v>
      </c>
      <c r="W10078" s="16">
        <v>6601</v>
      </c>
      <c r="X10078" s="16">
        <v>-2389.3999999999996</v>
      </c>
    </row>
    <row r="10079" spans="1:24" x14ac:dyDescent="0.25">
      <c r="A10079" s="4" t="s">
        <v>5471</v>
      </c>
      <c r="B10079" t="s">
        <v>4930</v>
      </c>
      <c r="C10079" s="13" t="s">
        <v>35</v>
      </c>
      <c r="D10079" s="14">
        <v>226</v>
      </c>
      <c r="E10079" t="s">
        <v>290</v>
      </c>
      <c r="F10079" t="s">
        <v>37</v>
      </c>
      <c r="G10079" t="s">
        <v>291</v>
      </c>
      <c r="H10079" t="s">
        <v>51</v>
      </c>
      <c r="I10079" t="s">
        <v>52</v>
      </c>
      <c r="J10079" t="s">
        <v>32</v>
      </c>
      <c r="K10079">
        <v>160</v>
      </c>
      <c r="L10079" t="s">
        <v>41</v>
      </c>
      <c r="M10079" s="9">
        <v>48</v>
      </c>
      <c r="N10079" s="10">
        <v>5416.666666666667</v>
      </c>
      <c r="O10079">
        <v>1.1000000000000001</v>
      </c>
      <c r="P10079">
        <v>1.1599999999999999</v>
      </c>
      <c r="Q10079">
        <v>0</v>
      </c>
      <c r="R10079" t="s">
        <v>43</v>
      </c>
      <c r="S10079" s="16">
        <v>9799.6799999999985</v>
      </c>
      <c r="T10079" s="16">
        <v>5416.666666666667</v>
      </c>
      <c r="U10079" s="16">
        <v>750</v>
      </c>
      <c r="V10079" s="16">
        <v>0</v>
      </c>
      <c r="W10079" s="16">
        <v>0</v>
      </c>
      <c r="X10079" s="16">
        <v>3633.0133333333315</v>
      </c>
    </row>
    <row r="10080" spans="1:24" x14ac:dyDescent="0.25">
      <c r="A10080" s="4" t="s">
        <v>5471</v>
      </c>
      <c r="B10080" t="s">
        <v>4931</v>
      </c>
      <c r="C10080" s="13" t="s">
        <v>66</v>
      </c>
      <c r="D10080" s="14">
        <v>176</v>
      </c>
      <c r="E10080" t="s">
        <v>410</v>
      </c>
      <c r="F10080" t="s">
        <v>37</v>
      </c>
      <c r="G10080" t="s">
        <v>102</v>
      </c>
      <c r="H10080" t="s">
        <v>51</v>
      </c>
      <c r="I10080" t="s">
        <v>31</v>
      </c>
      <c r="J10080" t="s">
        <v>32</v>
      </c>
      <c r="K10080">
        <v>161</v>
      </c>
      <c r="L10080" t="s">
        <v>296</v>
      </c>
      <c r="M10080" s="9">
        <v>72</v>
      </c>
      <c r="N10080" s="10">
        <v>8333.3333333333339</v>
      </c>
      <c r="O10080">
        <v>1.2</v>
      </c>
      <c r="P10080">
        <v>1.1000000000000001</v>
      </c>
      <c r="Q10080">
        <v>0</v>
      </c>
      <c r="R10080" t="s">
        <v>43</v>
      </c>
      <c r="S10080" s="16">
        <v>15301.44</v>
      </c>
      <c r="T10080" s="16">
        <v>8333.3333333333339</v>
      </c>
      <c r="U10080" s="16">
        <v>0</v>
      </c>
      <c r="V10080" s="16">
        <v>100</v>
      </c>
      <c r="W10080" s="16">
        <v>0</v>
      </c>
      <c r="X10080" s="16">
        <v>6868.1066666666666</v>
      </c>
    </row>
    <row r="10081" spans="1:24" x14ac:dyDescent="0.25">
      <c r="A10081" s="4" t="s">
        <v>5471</v>
      </c>
      <c r="B10081" t="s">
        <v>4932</v>
      </c>
      <c r="C10081" s="13" t="s">
        <v>35</v>
      </c>
      <c r="D10081" s="14">
        <v>57</v>
      </c>
      <c r="E10081" t="s">
        <v>213</v>
      </c>
      <c r="F10081" t="s">
        <v>37</v>
      </c>
      <c r="G10081" t="s">
        <v>214</v>
      </c>
      <c r="H10081" t="s">
        <v>81</v>
      </c>
      <c r="I10081" t="s">
        <v>31</v>
      </c>
      <c r="J10081" t="s">
        <v>32</v>
      </c>
      <c r="K10081">
        <v>163</v>
      </c>
      <c r="L10081" t="s">
        <v>41</v>
      </c>
      <c r="M10081" s="9">
        <v>48</v>
      </c>
      <c r="N10081" s="10">
        <v>5416.666666666667</v>
      </c>
      <c r="O10081">
        <v>1.2</v>
      </c>
      <c r="P10081">
        <v>1.17</v>
      </c>
      <c r="Q10081">
        <v>0</v>
      </c>
      <c r="R10081" t="s">
        <v>43</v>
      </c>
      <c r="S10081" s="16">
        <v>10984.895999999999</v>
      </c>
      <c r="T10081" s="16">
        <v>5416.666666666667</v>
      </c>
      <c r="U10081" s="16">
        <v>0</v>
      </c>
      <c r="V10081" s="16">
        <v>0</v>
      </c>
      <c r="W10081" s="16">
        <v>0</v>
      </c>
      <c r="X10081" s="16">
        <v>5568.2293333333319</v>
      </c>
    </row>
    <row r="10082" spans="1:24" x14ac:dyDescent="0.25">
      <c r="A10082" s="4" t="s">
        <v>5471</v>
      </c>
      <c r="B10082" t="s">
        <v>4933</v>
      </c>
      <c r="C10082" s="13" t="s">
        <v>135</v>
      </c>
      <c r="D10082" s="14">
        <v>211</v>
      </c>
      <c r="E10082" t="s">
        <v>619</v>
      </c>
      <c r="F10082" t="s">
        <v>28</v>
      </c>
      <c r="G10082" t="s">
        <v>275</v>
      </c>
      <c r="H10082" t="s">
        <v>81</v>
      </c>
      <c r="I10082" t="s">
        <v>40</v>
      </c>
      <c r="J10082" t="s">
        <v>32</v>
      </c>
      <c r="K10082">
        <v>160</v>
      </c>
      <c r="L10082" t="s">
        <v>209</v>
      </c>
      <c r="M10082" s="9">
        <v>90</v>
      </c>
      <c r="N10082" s="10">
        <v>9166.6666666666661</v>
      </c>
      <c r="O10082">
        <v>0.8</v>
      </c>
      <c r="P10082">
        <v>0.93</v>
      </c>
      <c r="Q10082">
        <v>0</v>
      </c>
      <c r="R10082" t="s">
        <v>43</v>
      </c>
      <c r="S10082" s="16">
        <v>10713.6</v>
      </c>
      <c r="T10082" s="16">
        <v>9166.6666666666661</v>
      </c>
      <c r="U10082" s="16">
        <v>0</v>
      </c>
      <c r="V10082" s="16">
        <v>0</v>
      </c>
      <c r="W10082" s="16">
        <v>0</v>
      </c>
      <c r="X10082" s="16">
        <v>1546.9333333333343</v>
      </c>
    </row>
    <row r="10083" spans="1:24" x14ac:dyDescent="0.25">
      <c r="A10083" s="4" t="s">
        <v>5471</v>
      </c>
      <c r="B10083" t="s">
        <v>4934</v>
      </c>
      <c r="C10083" s="13" t="s">
        <v>35</v>
      </c>
      <c r="D10083" s="14">
        <v>41</v>
      </c>
      <c r="E10083" t="s">
        <v>482</v>
      </c>
      <c r="F10083" t="s">
        <v>28</v>
      </c>
      <c r="G10083" t="s">
        <v>362</v>
      </c>
      <c r="H10083" t="s">
        <v>30</v>
      </c>
      <c r="I10083" t="s">
        <v>76</v>
      </c>
      <c r="J10083" t="s">
        <v>46</v>
      </c>
      <c r="K10083">
        <v>122</v>
      </c>
      <c r="L10083" t="s">
        <v>53</v>
      </c>
      <c r="M10083" s="9">
        <v>24</v>
      </c>
      <c r="N10083" s="10">
        <v>384.61538461538464</v>
      </c>
      <c r="O10083">
        <v>1</v>
      </c>
      <c r="P10083">
        <v>0.94</v>
      </c>
      <c r="Q10083">
        <v>0</v>
      </c>
      <c r="R10083" t="s">
        <v>43</v>
      </c>
      <c r="S10083" s="16">
        <v>3609.6</v>
      </c>
      <c r="T10083" s="16">
        <v>384.61538461538464</v>
      </c>
      <c r="U10083" s="16">
        <v>500</v>
      </c>
      <c r="V10083" s="16">
        <v>10</v>
      </c>
      <c r="W10083" s="16">
        <v>0</v>
      </c>
      <c r="X10083" s="16">
        <v>2714.9846153846152</v>
      </c>
    </row>
    <row r="10084" spans="1:24" x14ac:dyDescent="0.25">
      <c r="A10084" s="4" t="s">
        <v>5471</v>
      </c>
      <c r="B10084" t="s">
        <v>4935</v>
      </c>
      <c r="C10084" s="13" t="s">
        <v>35</v>
      </c>
      <c r="D10084" s="14">
        <v>5</v>
      </c>
      <c r="E10084" t="s">
        <v>459</v>
      </c>
      <c r="F10084" t="s">
        <v>37</v>
      </c>
      <c r="G10084" t="s">
        <v>309</v>
      </c>
      <c r="H10084" t="s">
        <v>60</v>
      </c>
      <c r="I10084" t="s">
        <v>40</v>
      </c>
      <c r="J10084" t="s">
        <v>46</v>
      </c>
      <c r="K10084">
        <v>92</v>
      </c>
      <c r="L10084" t="s">
        <v>53</v>
      </c>
      <c r="M10084" s="9">
        <v>24</v>
      </c>
      <c r="N10084" s="10">
        <v>384.61538461538464</v>
      </c>
      <c r="O10084">
        <v>0.8</v>
      </c>
      <c r="P10084">
        <v>0.97</v>
      </c>
      <c r="Q10084">
        <v>0</v>
      </c>
      <c r="R10084" t="s">
        <v>43</v>
      </c>
      <c r="S10084" s="16">
        <v>1713.4080000000001</v>
      </c>
      <c r="T10084" s="16">
        <v>384.61538461538464</v>
      </c>
      <c r="U10084" s="16">
        <v>750</v>
      </c>
      <c r="V10084" s="16">
        <v>500</v>
      </c>
      <c r="W10084" s="16">
        <v>0</v>
      </c>
      <c r="X10084" s="16">
        <v>78.792615384615374</v>
      </c>
    </row>
    <row r="10085" spans="1:24" x14ac:dyDescent="0.25">
      <c r="A10085" s="4" t="s">
        <v>5471</v>
      </c>
      <c r="B10085" t="s">
        <v>4936</v>
      </c>
      <c r="C10085" s="13" t="s">
        <v>66</v>
      </c>
      <c r="D10085" s="14">
        <v>216</v>
      </c>
      <c r="E10085" t="s">
        <v>1388</v>
      </c>
      <c r="F10085" t="s">
        <v>37</v>
      </c>
      <c r="G10085" t="s">
        <v>625</v>
      </c>
      <c r="H10085" t="s">
        <v>30</v>
      </c>
      <c r="I10085" t="s">
        <v>40</v>
      </c>
      <c r="J10085" t="s">
        <v>32</v>
      </c>
      <c r="K10085">
        <v>166</v>
      </c>
      <c r="L10085" t="s">
        <v>296</v>
      </c>
      <c r="M10085" s="9">
        <v>72</v>
      </c>
      <c r="N10085" s="10">
        <v>8333.3333333333339</v>
      </c>
      <c r="O10085">
        <v>0.8</v>
      </c>
      <c r="P10085">
        <v>0.86</v>
      </c>
      <c r="Q10085">
        <v>0</v>
      </c>
      <c r="R10085" t="s">
        <v>43</v>
      </c>
      <c r="S10085" s="16">
        <v>8222.9760000000006</v>
      </c>
      <c r="T10085" s="16">
        <v>8333.3333333333339</v>
      </c>
      <c r="U10085" s="16">
        <v>500</v>
      </c>
      <c r="V10085" s="16">
        <v>10</v>
      </c>
      <c r="W10085" s="16">
        <v>0</v>
      </c>
      <c r="X10085" s="16">
        <v>-620.35733333333337</v>
      </c>
    </row>
    <row r="10086" spans="1:24" x14ac:dyDescent="0.25">
      <c r="A10086" s="4" t="s">
        <v>5471</v>
      </c>
      <c r="B10086" t="s">
        <v>4937</v>
      </c>
      <c r="C10086" s="13" t="s">
        <v>35</v>
      </c>
      <c r="D10086" s="14">
        <v>2</v>
      </c>
      <c r="E10086" t="s">
        <v>571</v>
      </c>
      <c r="F10086" t="s">
        <v>28</v>
      </c>
      <c r="G10086" t="s">
        <v>309</v>
      </c>
      <c r="H10086" t="s">
        <v>60</v>
      </c>
      <c r="I10086" t="s">
        <v>31</v>
      </c>
      <c r="J10086" t="s">
        <v>46</v>
      </c>
      <c r="K10086">
        <v>163</v>
      </c>
      <c r="L10086" t="s">
        <v>53</v>
      </c>
      <c r="M10086" s="9">
        <v>24</v>
      </c>
      <c r="N10086" s="10">
        <v>384.61538461538464</v>
      </c>
      <c r="O10086">
        <v>1.2</v>
      </c>
      <c r="P10086">
        <v>0.97</v>
      </c>
      <c r="Q10086">
        <v>0</v>
      </c>
      <c r="R10086" t="s">
        <v>43</v>
      </c>
      <c r="S10086" s="16">
        <v>4469.76</v>
      </c>
      <c r="T10086" s="16">
        <v>384.61538461538464</v>
      </c>
      <c r="U10086" s="16">
        <v>0</v>
      </c>
      <c r="V10086" s="16">
        <v>50</v>
      </c>
      <c r="W10086" s="16">
        <v>0</v>
      </c>
      <c r="X10086" s="16">
        <v>4035.1446153846155</v>
      </c>
    </row>
    <row r="10087" spans="1:24" x14ac:dyDescent="0.25">
      <c r="A10087" s="4" t="s">
        <v>5471</v>
      </c>
      <c r="B10087" t="s">
        <v>4938</v>
      </c>
      <c r="C10087" s="13" t="s">
        <v>35</v>
      </c>
      <c r="D10087" s="14">
        <v>282</v>
      </c>
      <c r="E10087" t="s">
        <v>433</v>
      </c>
      <c r="F10087" t="s">
        <v>28</v>
      </c>
      <c r="G10087" t="s">
        <v>179</v>
      </c>
      <c r="H10087" t="s">
        <v>39</v>
      </c>
      <c r="I10087" t="s">
        <v>31</v>
      </c>
      <c r="J10087" t="s">
        <v>32</v>
      </c>
      <c r="K10087">
        <v>163</v>
      </c>
      <c r="L10087" t="s">
        <v>41</v>
      </c>
      <c r="M10087" s="9">
        <v>48</v>
      </c>
      <c r="N10087" s="10">
        <v>5416.666666666667</v>
      </c>
      <c r="O10087">
        <v>1.2</v>
      </c>
      <c r="P10087">
        <v>0.98</v>
      </c>
      <c r="Q10087">
        <v>0</v>
      </c>
      <c r="R10087" t="s">
        <v>43</v>
      </c>
      <c r="S10087" s="16">
        <v>9031.68</v>
      </c>
      <c r="T10087" s="16">
        <v>5416.666666666667</v>
      </c>
      <c r="U10087" s="16">
        <v>750</v>
      </c>
      <c r="V10087" s="16">
        <v>50</v>
      </c>
      <c r="W10087" s="16">
        <v>0</v>
      </c>
      <c r="X10087" s="16">
        <v>2815.0133333333333</v>
      </c>
    </row>
    <row r="10088" spans="1:24" x14ac:dyDescent="0.25">
      <c r="A10088" s="4" t="s">
        <v>5471</v>
      </c>
      <c r="B10088" t="s">
        <v>4939</v>
      </c>
      <c r="C10088" s="13" t="s">
        <v>26</v>
      </c>
      <c r="D10088" s="14">
        <v>97</v>
      </c>
      <c r="E10088" t="s">
        <v>865</v>
      </c>
      <c r="F10088" t="s">
        <v>37</v>
      </c>
      <c r="G10088" t="s">
        <v>145</v>
      </c>
      <c r="H10088" t="s">
        <v>51</v>
      </c>
      <c r="I10088" t="s">
        <v>40</v>
      </c>
      <c r="J10088" t="s">
        <v>46</v>
      </c>
      <c r="K10088">
        <v>117</v>
      </c>
      <c r="L10088" t="s">
        <v>90</v>
      </c>
      <c r="M10088" s="9">
        <v>35</v>
      </c>
      <c r="N10088" s="10">
        <v>923.07692307692309</v>
      </c>
      <c r="O10088">
        <v>0.8</v>
      </c>
      <c r="P10088">
        <v>1.1100000000000001</v>
      </c>
      <c r="Q10088">
        <v>0</v>
      </c>
      <c r="R10088" t="s">
        <v>43</v>
      </c>
      <c r="S10088" s="16">
        <v>3636.36</v>
      </c>
      <c r="T10088" s="16">
        <v>923.07692307692309</v>
      </c>
      <c r="U10088" s="16">
        <v>750</v>
      </c>
      <c r="V10088" s="16">
        <v>100</v>
      </c>
      <c r="W10088" s="16">
        <v>0</v>
      </c>
      <c r="X10088" s="16">
        <v>1863.283076923077</v>
      </c>
    </row>
    <row r="10089" spans="1:24" x14ac:dyDescent="0.25">
      <c r="A10089" s="4" t="s">
        <v>5471</v>
      </c>
      <c r="B10089" t="s">
        <v>4940</v>
      </c>
      <c r="C10089" s="13" t="s">
        <v>92</v>
      </c>
      <c r="D10089" s="14">
        <v>120</v>
      </c>
      <c r="E10089" t="s">
        <v>711</v>
      </c>
      <c r="F10089" t="s">
        <v>37</v>
      </c>
      <c r="G10089" t="s">
        <v>255</v>
      </c>
      <c r="H10089" t="s">
        <v>60</v>
      </c>
      <c r="I10089" t="s">
        <v>76</v>
      </c>
      <c r="J10089" t="s">
        <v>46</v>
      </c>
      <c r="K10089">
        <v>163</v>
      </c>
      <c r="L10089" t="s">
        <v>99</v>
      </c>
      <c r="M10089" s="9">
        <v>48</v>
      </c>
      <c r="N10089" s="10">
        <v>51</v>
      </c>
      <c r="O10089">
        <v>1</v>
      </c>
      <c r="P10089">
        <v>0.84</v>
      </c>
      <c r="Q10089">
        <v>0</v>
      </c>
      <c r="R10089" t="s">
        <v>43</v>
      </c>
      <c r="S10089" s="16">
        <v>6572.16</v>
      </c>
      <c r="T10089" s="16">
        <v>0</v>
      </c>
      <c r="U10089" s="16">
        <v>0</v>
      </c>
      <c r="V10089" s="16">
        <v>10</v>
      </c>
      <c r="W10089" s="16">
        <v>8313</v>
      </c>
      <c r="X10089" s="16">
        <v>-1750.8400000000001</v>
      </c>
    </row>
    <row r="10090" spans="1:24" x14ac:dyDescent="0.25">
      <c r="A10090" s="4" t="s">
        <v>5471</v>
      </c>
      <c r="B10090" t="s">
        <v>4941</v>
      </c>
      <c r="C10090" s="13" t="s">
        <v>92</v>
      </c>
      <c r="D10090" s="14">
        <v>141</v>
      </c>
      <c r="E10090" t="s">
        <v>311</v>
      </c>
      <c r="F10090" t="s">
        <v>37</v>
      </c>
      <c r="G10090" t="s">
        <v>312</v>
      </c>
      <c r="H10090" t="s">
        <v>81</v>
      </c>
      <c r="I10090" t="s">
        <v>40</v>
      </c>
      <c r="J10090" t="s">
        <v>46</v>
      </c>
      <c r="K10090">
        <v>166</v>
      </c>
      <c r="L10090" t="s">
        <v>99</v>
      </c>
      <c r="M10090" s="9">
        <v>35</v>
      </c>
      <c r="N10090" s="10">
        <v>43</v>
      </c>
      <c r="O10090">
        <v>0.8</v>
      </c>
      <c r="P10090">
        <v>1.2</v>
      </c>
      <c r="Q10090">
        <v>0</v>
      </c>
      <c r="R10090" t="s">
        <v>43</v>
      </c>
      <c r="S10090" s="16">
        <v>5577.5999999999995</v>
      </c>
      <c r="T10090" s="16">
        <v>0</v>
      </c>
      <c r="U10090" s="16">
        <v>200</v>
      </c>
      <c r="V10090" s="16">
        <v>10</v>
      </c>
      <c r="W10090" s="16">
        <v>7138</v>
      </c>
      <c r="X10090" s="16">
        <v>-1770.4000000000005</v>
      </c>
    </row>
    <row r="10091" spans="1:24" x14ac:dyDescent="0.25">
      <c r="A10091" s="4" t="s">
        <v>5471</v>
      </c>
      <c r="B10091" t="s">
        <v>4942</v>
      </c>
      <c r="C10091" s="13" t="s">
        <v>78</v>
      </c>
      <c r="D10091" s="14">
        <v>124</v>
      </c>
      <c r="E10091" t="s">
        <v>104</v>
      </c>
      <c r="F10091" t="s">
        <v>37</v>
      </c>
      <c r="G10091" t="s">
        <v>105</v>
      </c>
      <c r="H10091" t="s">
        <v>39</v>
      </c>
      <c r="I10091" t="s">
        <v>76</v>
      </c>
      <c r="J10091" t="s">
        <v>46</v>
      </c>
      <c r="K10091">
        <v>161</v>
      </c>
      <c r="L10091" t="s">
        <v>82</v>
      </c>
      <c r="M10091" s="9">
        <v>40</v>
      </c>
      <c r="N10091" s="10">
        <v>1230.7692307692307</v>
      </c>
      <c r="O10091">
        <v>1</v>
      </c>
      <c r="P10091">
        <v>1.1499999999999999</v>
      </c>
      <c r="Q10091">
        <v>0</v>
      </c>
      <c r="R10091" t="s">
        <v>43</v>
      </c>
      <c r="S10091" s="16">
        <v>7405.9999999999991</v>
      </c>
      <c r="T10091" s="16">
        <v>1230.7692307692307</v>
      </c>
      <c r="U10091" s="16">
        <v>500</v>
      </c>
      <c r="V10091" s="16">
        <v>10</v>
      </c>
      <c r="W10091" s="16">
        <v>0</v>
      </c>
      <c r="X10091" s="16">
        <v>5665.2307692307686</v>
      </c>
    </row>
    <row r="10092" spans="1:24" x14ac:dyDescent="0.25">
      <c r="A10092" s="4" t="s">
        <v>5471</v>
      </c>
      <c r="B10092" t="s">
        <v>4943</v>
      </c>
      <c r="C10092" s="13" t="s">
        <v>35</v>
      </c>
      <c r="D10092" s="14">
        <v>291</v>
      </c>
      <c r="E10092" t="s">
        <v>339</v>
      </c>
      <c r="F10092" t="s">
        <v>28</v>
      </c>
      <c r="G10092" t="s">
        <v>340</v>
      </c>
      <c r="H10092" t="s">
        <v>64</v>
      </c>
      <c r="I10092" t="s">
        <v>40</v>
      </c>
      <c r="J10092" t="s">
        <v>46</v>
      </c>
      <c r="K10092">
        <v>161</v>
      </c>
      <c r="L10092" t="s">
        <v>53</v>
      </c>
      <c r="M10092" s="9">
        <v>24</v>
      </c>
      <c r="N10092" s="10">
        <v>384.61538461538464</v>
      </c>
      <c r="O10092">
        <v>0.8</v>
      </c>
      <c r="P10092">
        <v>0.82</v>
      </c>
      <c r="Q10092">
        <v>0</v>
      </c>
      <c r="R10092" t="s">
        <v>43</v>
      </c>
      <c r="S10092" s="16">
        <v>2519.04</v>
      </c>
      <c r="T10092" s="16">
        <v>384.61538461538464</v>
      </c>
      <c r="U10092" s="16">
        <v>750</v>
      </c>
      <c r="V10092" s="16">
        <v>10</v>
      </c>
      <c r="W10092" s="16">
        <v>0</v>
      </c>
      <c r="X10092" s="16">
        <v>1374.4246153846152</v>
      </c>
    </row>
    <row r="10093" spans="1:24" x14ac:dyDescent="0.25">
      <c r="A10093" s="4" t="s">
        <v>5471</v>
      </c>
      <c r="B10093" t="s">
        <v>4944</v>
      </c>
      <c r="C10093" s="13" t="s">
        <v>92</v>
      </c>
      <c r="D10093" s="14">
        <v>24</v>
      </c>
      <c r="E10093" t="s">
        <v>44</v>
      </c>
      <c r="F10093" t="s">
        <v>37</v>
      </c>
      <c r="G10093" t="s">
        <v>45</v>
      </c>
      <c r="H10093" t="s">
        <v>39</v>
      </c>
      <c r="I10093" t="s">
        <v>40</v>
      </c>
      <c r="J10093" t="s">
        <v>46</v>
      </c>
      <c r="K10093">
        <v>87</v>
      </c>
      <c r="L10093" t="s">
        <v>99</v>
      </c>
      <c r="M10093" s="9">
        <v>35</v>
      </c>
      <c r="N10093" s="10">
        <v>51</v>
      </c>
      <c r="O10093">
        <v>0.8</v>
      </c>
      <c r="P10093">
        <v>0.9</v>
      </c>
      <c r="Q10093">
        <v>0</v>
      </c>
      <c r="R10093" t="s">
        <v>43</v>
      </c>
      <c r="S10093" s="16">
        <v>2192.4</v>
      </c>
      <c r="T10093" s="16">
        <v>0</v>
      </c>
      <c r="U10093" s="16">
        <v>1000</v>
      </c>
      <c r="V10093" s="16">
        <v>500</v>
      </c>
      <c r="W10093" s="16">
        <v>4437</v>
      </c>
      <c r="X10093" s="16">
        <v>-3744.6</v>
      </c>
    </row>
    <row r="10094" spans="1:24" x14ac:dyDescent="0.25">
      <c r="A10094" s="4" t="s">
        <v>5471</v>
      </c>
      <c r="B10094" t="s">
        <v>4945</v>
      </c>
      <c r="C10094" s="13" t="s">
        <v>35</v>
      </c>
      <c r="D10094" s="14">
        <v>109</v>
      </c>
      <c r="E10094" t="s">
        <v>62</v>
      </c>
      <c r="F10094" t="s">
        <v>37</v>
      </c>
      <c r="G10094" t="s">
        <v>63</v>
      </c>
      <c r="H10094" t="s">
        <v>64</v>
      </c>
      <c r="I10094" t="s">
        <v>52</v>
      </c>
      <c r="J10094" t="s">
        <v>32</v>
      </c>
      <c r="K10094">
        <v>168</v>
      </c>
      <c r="L10094" t="s">
        <v>41</v>
      </c>
      <c r="M10094" s="9">
        <v>48</v>
      </c>
      <c r="N10094" s="10">
        <v>5416.666666666667</v>
      </c>
      <c r="O10094">
        <v>1.1000000000000001</v>
      </c>
      <c r="P10094">
        <v>1.04</v>
      </c>
      <c r="Q10094">
        <v>0</v>
      </c>
      <c r="R10094" t="s">
        <v>43</v>
      </c>
      <c r="S10094" s="16">
        <v>9225.2160000000022</v>
      </c>
      <c r="T10094" s="16">
        <v>5416.666666666667</v>
      </c>
      <c r="U10094" s="16">
        <v>0</v>
      </c>
      <c r="V10094" s="16">
        <v>50</v>
      </c>
      <c r="W10094" s="16">
        <v>0</v>
      </c>
      <c r="X10094" s="16">
        <v>3758.5493333333352</v>
      </c>
    </row>
    <row r="10095" spans="1:24" x14ac:dyDescent="0.25">
      <c r="A10095" s="4" t="s">
        <v>5471</v>
      </c>
      <c r="B10095" t="s">
        <v>4946</v>
      </c>
      <c r="C10095" s="13" t="s">
        <v>78</v>
      </c>
      <c r="D10095" s="14">
        <v>213</v>
      </c>
      <c r="E10095" t="s">
        <v>1047</v>
      </c>
      <c r="F10095" t="s">
        <v>37</v>
      </c>
      <c r="G10095" t="s">
        <v>625</v>
      </c>
      <c r="H10095" t="s">
        <v>30</v>
      </c>
      <c r="I10095" t="s">
        <v>31</v>
      </c>
      <c r="J10095" t="s">
        <v>46</v>
      </c>
      <c r="K10095">
        <v>0</v>
      </c>
      <c r="L10095" t="s">
        <v>82</v>
      </c>
      <c r="M10095" s="9">
        <v>40</v>
      </c>
      <c r="N10095" s="10">
        <v>1230.7692307692307</v>
      </c>
      <c r="O10095">
        <v>1.2</v>
      </c>
      <c r="P10095">
        <v>0.86</v>
      </c>
      <c r="Q10095">
        <v>0</v>
      </c>
      <c r="R10095" t="s">
        <v>43</v>
      </c>
      <c r="S10095" s="16">
        <v>0</v>
      </c>
      <c r="T10095" s="16">
        <v>0</v>
      </c>
      <c r="U10095" s="16">
        <v>1000</v>
      </c>
      <c r="V10095" s="16">
        <v>100</v>
      </c>
      <c r="W10095" s="16">
        <v>0</v>
      </c>
      <c r="X10095" s="16">
        <v>-1100</v>
      </c>
    </row>
    <row r="10096" spans="1:24" x14ac:dyDescent="0.25">
      <c r="A10096" s="4" t="s">
        <v>5471</v>
      </c>
      <c r="B10096" t="s">
        <v>4947</v>
      </c>
      <c r="C10096" s="13" t="s">
        <v>43</v>
      </c>
      <c r="D10096" s="14">
        <v>234</v>
      </c>
      <c r="E10096" t="s">
        <v>163</v>
      </c>
      <c r="F10096" t="s">
        <v>28</v>
      </c>
      <c r="G10096" t="s">
        <v>164</v>
      </c>
      <c r="H10096" t="s">
        <v>51</v>
      </c>
      <c r="I10096" t="s">
        <v>52</v>
      </c>
      <c r="J10096" t="s">
        <v>46</v>
      </c>
      <c r="K10096">
        <v>166</v>
      </c>
      <c r="L10096" t="s">
        <v>47</v>
      </c>
      <c r="M10096" s="9">
        <v>30</v>
      </c>
      <c r="N10096" s="10">
        <v>615.38461538461536</v>
      </c>
      <c r="O10096">
        <v>1.1000000000000001</v>
      </c>
      <c r="P10096">
        <v>1.01</v>
      </c>
      <c r="Q10096">
        <v>0</v>
      </c>
      <c r="R10096" t="s">
        <v>43</v>
      </c>
      <c r="S10096" s="16">
        <v>5332.8</v>
      </c>
      <c r="T10096" s="16">
        <v>615.38461538461536</v>
      </c>
      <c r="U10096" s="16">
        <v>0</v>
      </c>
      <c r="V10096" s="16">
        <v>0</v>
      </c>
      <c r="W10096" s="16">
        <v>0</v>
      </c>
      <c r="X10096" s="16">
        <v>4717.4153846153849</v>
      </c>
    </row>
    <row r="10097" spans="1:24" x14ac:dyDescent="0.25">
      <c r="A10097" s="4" t="s">
        <v>5471</v>
      </c>
      <c r="B10097" t="s">
        <v>4948</v>
      </c>
      <c r="C10097" s="13" t="s">
        <v>43</v>
      </c>
      <c r="D10097" s="14">
        <v>74</v>
      </c>
      <c r="E10097" t="s">
        <v>1020</v>
      </c>
      <c r="F10097" t="s">
        <v>28</v>
      </c>
      <c r="G10097" t="s">
        <v>208</v>
      </c>
      <c r="H10097" t="s">
        <v>39</v>
      </c>
      <c r="I10097" t="s">
        <v>52</v>
      </c>
      <c r="J10097" t="s">
        <v>46</v>
      </c>
      <c r="K10097">
        <v>163</v>
      </c>
      <c r="L10097" t="s">
        <v>47</v>
      </c>
      <c r="M10097" s="9">
        <v>30</v>
      </c>
      <c r="N10097" s="10">
        <v>615.38461538461536</v>
      </c>
      <c r="O10097">
        <v>1.1000000000000001</v>
      </c>
      <c r="P10097">
        <v>0.99</v>
      </c>
      <c r="Q10097">
        <v>0</v>
      </c>
      <c r="R10097" t="s">
        <v>43</v>
      </c>
      <c r="S10097" s="16">
        <v>5227.2</v>
      </c>
      <c r="T10097" s="16">
        <v>615.38461538461536</v>
      </c>
      <c r="U10097" s="16">
        <v>500</v>
      </c>
      <c r="V10097" s="16">
        <v>0</v>
      </c>
      <c r="W10097" s="16">
        <v>0</v>
      </c>
      <c r="X10097" s="16">
        <v>4111.8153846153846</v>
      </c>
    </row>
    <row r="10098" spans="1:24" x14ac:dyDescent="0.25">
      <c r="A10098" s="4" t="s">
        <v>5471</v>
      </c>
      <c r="B10098" t="s">
        <v>4949</v>
      </c>
      <c r="C10098" s="13" t="s">
        <v>35</v>
      </c>
      <c r="D10098" s="14">
        <v>206</v>
      </c>
      <c r="E10098" t="s">
        <v>174</v>
      </c>
      <c r="F10098" t="s">
        <v>37</v>
      </c>
      <c r="G10098" t="s">
        <v>137</v>
      </c>
      <c r="H10098" t="s">
        <v>39</v>
      </c>
      <c r="I10098" t="s">
        <v>40</v>
      </c>
      <c r="J10098" t="s">
        <v>32</v>
      </c>
      <c r="K10098">
        <v>0</v>
      </c>
      <c r="L10098" t="s">
        <v>41</v>
      </c>
      <c r="M10098" s="9">
        <v>48</v>
      </c>
      <c r="N10098" s="10">
        <v>5416.666666666667</v>
      </c>
      <c r="O10098">
        <v>0.8</v>
      </c>
      <c r="P10098">
        <v>1</v>
      </c>
      <c r="Q10098">
        <v>0</v>
      </c>
      <c r="R10098" t="s">
        <v>43</v>
      </c>
      <c r="S10098" s="16">
        <v>0</v>
      </c>
      <c r="T10098" s="16">
        <v>0</v>
      </c>
      <c r="U10098" s="16">
        <v>500</v>
      </c>
      <c r="V10098" s="16">
        <v>0</v>
      </c>
      <c r="W10098" s="16">
        <v>0</v>
      </c>
      <c r="X10098" s="16">
        <v>-500</v>
      </c>
    </row>
    <row r="10099" spans="1:24" x14ac:dyDescent="0.25">
      <c r="A10099" s="4" t="s">
        <v>5471</v>
      </c>
      <c r="B10099" t="s">
        <v>4950</v>
      </c>
      <c r="C10099" s="13" t="s">
        <v>35</v>
      </c>
      <c r="D10099" s="14">
        <v>42</v>
      </c>
      <c r="E10099" t="s">
        <v>517</v>
      </c>
      <c r="F10099" t="s">
        <v>28</v>
      </c>
      <c r="G10099" t="s">
        <v>362</v>
      </c>
      <c r="H10099" t="s">
        <v>30</v>
      </c>
      <c r="I10099" t="s">
        <v>40</v>
      </c>
      <c r="J10099" t="s">
        <v>32</v>
      </c>
      <c r="K10099">
        <v>119</v>
      </c>
      <c r="L10099" t="s">
        <v>41</v>
      </c>
      <c r="M10099" s="9">
        <v>48</v>
      </c>
      <c r="N10099" s="10">
        <v>5416.666666666667</v>
      </c>
      <c r="O10099">
        <v>0.8</v>
      </c>
      <c r="P10099">
        <v>0.94</v>
      </c>
      <c r="Q10099">
        <v>0</v>
      </c>
      <c r="R10099" t="s">
        <v>43</v>
      </c>
      <c r="S10099" s="16">
        <v>5775.36</v>
      </c>
      <c r="T10099" s="16">
        <v>5416.666666666667</v>
      </c>
      <c r="U10099" s="16">
        <v>500</v>
      </c>
      <c r="V10099" s="16">
        <v>250</v>
      </c>
      <c r="W10099" s="16">
        <v>0</v>
      </c>
      <c r="X10099" s="16">
        <v>-391.3066666666673</v>
      </c>
    </row>
    <row r="10100" spans="1:24" x14ac:dyDescent="0.25">
      <c r="A10100" s="4" t="s">
        <v>5471</v>
      </c>
      <c r="B10100" t="s">
        <v>4951</v>
      </c>
      <c r="C10100" s="13" t="s">
        <v>35</v>
      </c>
      <c r="D10100" s="14">
        <v>201</v>
      </c>
      <c r="E10100" t="s">
        <v>268</v>
      </c>
      <c r="F10100" t="s">
        <v>37</v>
      </c>
      <c r="G10100" t="s">
        <v>269</v>
      </c>
      <c r="H10100" t="s">
        <v>60</v>
      </c>
      <c r="I10100" t="s">
        <v>40</v>
      </c>
      <c r="J10100" t="s">
        <v>46</v>
      </c>
      <c r="K10100">
        <v>0</v>
      </c>
      <c r="L10100" t="s">
        <v>53</v>
      </c>
      <c r="M10100" s="9">
        <v>24</v>
      </c>
      <c r="N10100" s="10">
        <v>384.61538461538464</v>
      </c>
      <c r="O10100">
        <v>0.8</v>
      </c>
      <c r="P10100">
        <v>1.06</v>
      </c>
      <c r="Q10100">
        <v>0</v>
      </c>
      <c r="R10100" t="s">
        <v>43</v>
      </c>
      <c r="S10100" s="16">
        <v>0</v>
      </c>
      <c r="T10100" s="16">
        <v>0</v>
      </c>
      <c r="U10100" s="16">
        <v>0</v>
      </c>
      <c r="V10100" s="16">
        <v>0</v>
      </c>
      <c r="W10100" s="16">
        <v>0</v>
      </c>
      <c r="X10100" s="16">
        <v>0</v>
      </c>
    </row>
    <row r="10101" spans="1:24" x14ac:dyDescent="0.25">
      <c r="A10101" s="4" t="s">
        <v>5471</v>
      </c>
      <c r="B10101" t="s">
        <v>4952</v>
      </c>
      <c r="C10101" s="13" t="s">
        <v>35</v>
      </c>
      <c r="D10101" s="14">
        <v>209</v>
      </c>
      <c r="E10101" t="s">
        <v>274</v>
      </c>
      <c r="F10101" t="s">
        <v>37</v>
      </c>
      <c r="G10101" t="s">
        <v>275</v>
      </c>
      <c r="H10101" t="s">
        <v>81</v>
      </c>
      <c r="I10101" t="s">
        <v>52</v>
      </c>
      <c r="J10101" t="s">
        <v>32</v>
      </c>
      <c r="K10101">
        <v>0</v>
      </c>
      <c r="L10101" t="s">
        <v>41</v>
      </c>
      <c r="M10101" s="9">
        <v>48</v>
      </c>
      <c r="N10101" s="10">
        <v>5416.666666666667</v>
      </c>
      <c r="O10101">
        <v>1.1000000000000001</v>
      </c>
      <c r="P10101">
        <v>0.93</v>
      </c>
      <c r="Q10101">
        <v>0</v>
      </c>
      <c r="R10101" t="s">
        <v>43</v>
      </c>
      <c r="S10101" s="16">
        <v>0</v>
      </c>
      <c r="T10101" s="16">
        <v>0</v>
      </c>
      <c r="U10101" s="16">
        <v>1000</v>
      </c>
      <c r="V10101" s="16">
        <v>0</v>
      </c>
      <c r="W10101" s="16">
        <v>0</v>
      </c>
      <c r="X10101" s="16">
        <v>-1000</v>
      </c>
    </row>
    <row r="10102" spans="1:24" x14ac:dyDescent="0.25">
      <c r="A10102" s="4" t="s">
        <v>5471</v>
      </c>
      <c r="B10102" t="s">
        <v>4953</v>
      </c>
      <c r="C10102" s="13" t="s">
        <v>35</v>
      </c>
      <c r="D10102" s="14">
        <v>252</v>
      </c>
      <c r="E10102" t="s">
        <v>93</v>
      </c>
      <c r="F10102" t="s">
        <v>37</v>
      </c>
      <c r="G10102" t="s">
        <v>94</v>
      </c>
      <c r="H10102" t="s">
        <v>51</v>
      </c>
      <c r="I10102" t="s">
        <v>52</v>
      </c>
      <c r="J10102" t="s">
        <v>46</v>
      </c>
      <c r="K10102">
        <v>164</v>
      </c>
      <c r="L10102" t="s">
        <v>53</v>
      </c>
      <c r="M10102" s="9">
        <v>24</v>
      </c>
      <c r="N10102" s="10">
        <v>384.61538461538464</v>
      </c>
      <c r="O10102">
        <v>1.1000000000000001</v>
      </c>
      <c r="P10102">
        <v>1.07</v>
      </c>
      <c r="Q10102">
        <v>0</v>
      </c>
      <c r="R10102" t="s">
        <v>43</v>
      </c>
      <c r="S10102" s="16">
        <v>4632.6720000000005</v>
      </c>
      <c r="T10102" s="16">
        <v>384.61538461538464</v>
      </c>
      <c r="U10102" s="16">
        <v>500</v>
      </c>
      <c r="V10102" s="16">
        <v>0</v>
      </c>
      <c r="W10102" s="16">
        <v>0</v>
      </c>
      <c r="X10102" s="16">
        <v>3748.0566153846157</v>
      </c>
    </row>
    <row r="10103" spans="1:24" x14ac:dyDescent="0.25">
      <c r="A10103" s="4" t="s">
        <v>5471</v>
      </c>
      <c r="B10103" t="s">
        <v>4954</v>
      </c>
      <c r="C10103" s="13" t="s">
        <v>92</v>
      </c>
      <c r="D10103" s="14">
        <v>16</v>
      </c>
      <c r="E10103" t="s">
        <v>668</v>
      </c>
      <c r="F10103" t="s">
        <v>28</v>
      </c>
      <c r="G10103" t="s">
        <v>68</v>
      </c>
      <c r="H10103" t="s">
        <v>30</v>
      </c>
      <c r="I10103" t="s">
        <v>40</v>
      </c>
      <c r="J10103" t="s">
        <v>46</v>
      </c>
      <c r="K10103">
        <v>0</v>
      </c>
      <c r="L10103" t="s">
        <v>99</v>
      </c>
      <c r="M10103" s="9">
        <v>40</v>
      </c>
      <c r="N10103" s="10">
        <v>51</v>
      </c>
      <c r="O10103">
        <v>0.8</v>
      </c>
      <c r="P10103">
        <v>1.1399999999999999</v>
      </c>
      <c r="Q10103">
        <v>0</v>
      </c>
      <c r="R10103" t="s">
        <v>43</v>
      </c>
      <c r="S10103" s="16">
        <v>5836.7999999999993</v>
      </c>
      <c r="T10103" s="16">
        <v>0</v>
      </c>
      <c r="U10103" s="16">
        <v>750</v>
      </c>
      <c r="V10103" s="16">
        <v>100</v>
      </c>
      <c r="W10103" s="16">
        <v>0</v>
      </c>
      <c r="X10103" s="16">
        <v>4986.7999999999993</v>
      </c>
    </row>
    <row r="10104" spans="1:24" x14ac:dyDescent="0.25">
      <c r="A10104" s="4" t="s">
        <v>5471</v>
      </c>
      <c r="B10104" t="s">
        <v>4955</v>
      </c>
      <c r="C10104" s="13" t="s">
        <v>43</v>
      </c>
      <c r="D10104" s="14">
        <v>196</v>
      </c>
      <c r="E10104" t="s">
        <v>523</v>
      </c>
      <c r="F10104" t="s">
        <v>37</v>
      </c>
      <c r="G10104" t="s">
        <v>89</v>
      </c>
      <c r="H10104" t="s">
        <v>39</v>
      </c>
      <c r="I10104" t="s">
        <v>86</v>
      </c>
      <c r="J10104" t="s">
        <v>46</v>
      </c>
      <c r="K10104">
        <v>117</v>
      </c>
      <c r="L10104" t="s">
        <v>47</v>
      </c>
      <c r="M10104" s="9">
        <v>30</v>
      </c>
      <c r="N10104" s="10">
        <v>615.38461538461536</v>
      </c>
      <c r="O10104">
        <v>0.9</v>
      </c>
      <c r="P10104">
        <v>0.99</v>
      </c>
      <c r="Q10104">
        <v>0</v>
      </c>
      <c r="R10104" t="s">
        <v>43</v>
      </c>
      <c r="S10104" s="16">
        <v>3127.41</v>
      </c>
      <c r="T10104" s="16">
        <v>615.38461538461536</v>
      </c>
      <c r="U10104" s="16">
        <v>750</v>
      </c>
      <c r="V10104" s="16">
        <v>10</v>
      </c>
      <c r="W10104" s="16">
        <v>0</v>
      </c>
      <c r="X10104" s="16">
        <v>1752.0253846153846</v>
      </c>
    </row>
    <row r="10105" spans="1:24" x14ac:dyDescent="0.25">
      <c r="A10105" s="4" t="s">
        <v>5471</v>
      </c>
      <c r="B10105" t="s">
        <v>4956</v>
      </c>
      <c r="C10105" s="13" t="s">
        <v>92</v>
      </c>
      <c r="D10105" s="14">
        <v>122</v>
      </c>
      <c r="E10105" t="s">
        <v>224</v>
      </c>
      <c r="F10105" t="s">
        <v>37</v>
      </c>
      <c r="G10105" t="s">
        <v>225</v>
      </c>
      <c r="H10105" t="s">
        <v>60</v>
      </c>
      <c r="I10105" t="s">
        <v>40</v>
      </c>
      <c r="J10105" t="s">
        <v>32</v>
      </c>
      <c r="K10105">
        <v>164</v>
      </c>
      <c r="L10105" t="s">
        <v>95</v>
      </c>
      <c r="M10105" s="9">
        <v>35</v>
      </c>
      <c r="N10105" s="10">
        <v>45</v>
      </c>
      <c r="O10105">
        <v>0.8</v>
      </c>
      <c r="P10105">
        <v>1.05</v>
      </c>
      <c r="Q10105">
        <v>0</v>
      </c>
      <c r="R10105" t="s">
        <v>43</v>
      </c>
      <c r="S10105" s="16">
        <v>4821.6000000000004</v>
      </c>
      <c r="T10105" s="16">
        <v>0</v>
      </c>
      <c r="U10105" s="16">
        <v>0</v>
      </c>
      <c r="V10105" s="16">
        <v>0</v>
      </c>
      <c r="W10105" s="16">
        <v>7380</v>
      </c>
      <c r="X10105" s="16">
        <v>-2558.3999999999996</v>
      </c>
    </row>
    <row r="10106" spans="1:24" x14ac:dyDescent="0.25">
      <c r="A10106" s="4" t="s">
        <v>5471</v>
      </c>
      <c r="B10106" t="s">
        <v>4957</v>
      </c>
      <c r="C10106" s="13" t="s">
        <v>43</v>
      </c>
      <c r="D10106" s="14">
        <v>270</v>
      </c>
      <c r="E10106" t="s">
        <v>147</v>
      </c>
      <c r="F10106" t="s">
        <v>37</v>
      </c>
      <c r="G10106" t="s">
        <v>148</v>
      </c>
      <c r="H10106" t="s">
        <v>81</v>
      </c>
      <c r="I10106" t="s">
        <v>40</v>
      </c>
      <c r="J10106" t="s">
        <v>32</v>
      </c>
      <c r="K10106">
        <v>0</v>
      </c>
      <c r="L10106" t="s">
        <v>117</v>
      </c>
      <c r="M10106" s="9">
        <v>54</v>
      </c>
      <c r="N10106" s="10">
        <v>5666.666666666667</v>
      </c>
      <c r="O10106">
        <v>0.8</v>
      </c>
      <c r="P10106">
        <v>1.2</v>
      </c>
      <c r="Q10106">
        <v>0</v>
      </c>
      <c r="R10106" t="s">
        <v>43</v>
      </c>
      <c r="S10106" s="16">
        <v>0</v>
      </c>
      <c r="T10106" s="16">
        <v>0</v>
      </c>
      <c r="U10106" s="16">
        <v>0</v>
      </c>
      <c r="V10106" s="16">
        <v>100</v>
      </c>
      <c r="W10106" s="16">
        <v>0</v>
      </c>
      <c r="X10106" s="16">
        <v>-100</v>
      </c>
    </row>
    <row r="10107" spans="1:24" x14ac:dyDescent="0.25">
      <c r="A10107" s="4" t="s">
        <v>5471</v>
      </c>
      <c r="B10107" t="s">
        <v>4958</v>
      </c>
      <c r="C10107" s="13" t="s">
        <v>92</v>
      </c>
      <c r="D10107" s="14">
        <v>268</v>
      </c>
      <c r="E10107" t="s">
        <v>801</v>
      </c>
      <c r="F10107" t="s">
        <v>37</v>
      </c>
      <c r="G10107" t="s">
        <v>148</v>
      </c>
      <c r="H10107" t="s">
        <v>81</v>
      </c>
      <c r="I10107" t="s">
        <v>52</v>
      </c>
      <c r="J10107" t="s">
        <v>46</v>
      </c>
      <c r="K10107">
        <v>131</v>
      </c>
      <c r="L10107" t="s">
        <v>99</v>
      </c>
      <c r="M10107" s="9">
        <v>40</v>
      </c>
      <c r="N10107" s="10">
        <v>42</v>
      </c>
      <c r="O10107">
        <v>1.1000000000000001</v>
      </c>
      <c r="P10107">
        <v>1.2</v>
      </c>
      <c r="Q10107">
        <v>0</v>
      </c>
      <c r="R10107" t="s">
        <v>43</v>
      </c>
      <c r="S10107" s="16">
        <v>6916.8000000000011</v>
      </c>
      <c r="T10107" s="16">
        <v>0</v>
      </c>
      <c r="U10107" s="16">
        <v>750</v>
      </c>
      <c r="V10107" s="16">
        <v>0</v>
      </c>
      <c r="W10107" s="16">
        <v>5502</v>
      </c>
      <c r="X10107" s="16">
        <v>664.80000000000109</v>
      </c>
    </row>
    <row r="10108" spans="1:24" x14ac:dyDescent="0.25">
      <c r="A10108" s="4" t="s">
        <v>5471</v>
      </c>
      <c r="B10108" t="s">
        <v>4959</v>
      </c>
      <c r="C10108" s="13" t="s">
        <v>92</v>
      </c>
      <c r="D10108" s="14">
        <v>106</v>
      </c>
      <c r="E10108" t="s">
        <v>288</v>
      </c>
      <c r="F10108" t="s">
        <v>37</v>
      </c>
      <c r="G10108" t="s">
        <v>98</v>
      </c>
      <c r="H10108" t="s">
        <v>81</v>
      </c>
      <c r="I10108" t="s">
        <v>40</v>
      </c>
      <c r="J10108" t="s">
        <v>46</v>
      </c>
      <c r="K10108">
        <v>166</v>
      </c>
      <c r="L10108" t="s">
        <v>99</v>
      </c>
      <c r="M10108" s="9">
        <v>40</v>
      </c>
      <c r="N10108" s="10">
        <v>50</v>
      </c>
      <c r="O10108">
        <v>0.8</v>
      </c>
      <c r="P10108">
        <v>1.03</v>
      </c>
      <c r="Q10108">
        <v>0</v>
      </c>
      <c r="R10108" t="s">
        <v>43</v>
      </c>
      <c r="S10108" s="16">
        <v>5471.3600000000006</v>
      </c>
      <c r="T10108" s="16">
        <v>0</v>
      </c>
      <c r="U10108" s="16">
        <v>0</v>
      </c>
      <c r="V10108" s="16">
        <v>0</v>
      </c>
      <c r="W10108" s="16">
        <v>8300</v>
      </c>
      <c r="X10108" s="16">
        <v>-2828.6399999999994</v>
      </c>
    </row>
    <row r="10109" spans="1:24" x14ac:dyDescent="0.25">
      <c r="A10109" s="4" t="s">
        <v>5471</v>
      </c>
      <c r="B10109" t="s">
        <v>4960</v>
      </c>
      <c r="C10109" s="13" t="s">
        <v>78</v>
      </c>
      <c r="D10109" s="14">
        <v>146</v>
      </c>
      <c r="E10109" t="s">
        <v>810</v>
      </c>
      <c r="F10109" t="s">
        <v>37</v>
      </c>
      <c r="G10109" t="s">
        <v>443</v>
      </c>
      <c r="H10109" t="s">
        <v>60</v>
      </c>
      <c r="I10109" t="s">
        <v>52</v>
      </c>
      <c r="J10109" t="s">
        <v>32</v>
      </c>
      <c r="K10109">
        <v>0</v>
      </c>
      <c r="L10109" t="s">
        <v>121</v>
      </c>
      <c r="M10109" s="9">
        <v>65</v>
      </c>
      <c r="N10109" s="10">
        <v>7500</v>
      </c>
      <c r="O10109">
        <v>1.1000000000000001</v>
      </c>
      <c r="P10109">
        <v>1.07</v>
      </c>
      <c r="Q10109">
        <v>0</v>
      </c>
      <c r="R10109" t="s">
        <v>43</v>
      </c>
      <c r="S10109" s="16">
        <v>0</v>
      </c>
      <c r="T10109" s="16">
        <v>0</v>
      </c>
      <c r="U10109" s="16">
        <v>0</v>
      </c>
      <c r="V10109" s="16">
        <v>250</v>
      </c>
      <c r="W10109" s="16">
        <v>0</v>
      </c>
      <c r="X10109" s="16">
        <v>-250</v>
      </c>
    </row>
    <row r="10110" spans="1:24" x14ac:dyDescent="0.25">
      <c r="A10110" s="4" t="s">
        <v>5471</v>
      </c>
      <c r="B10110" t="s">
        <v>4961</v>
      </c>
      <c r="C10110" s="13" t="s">
        <v>35</v>
      </c>
      <c r="D10110" s="14">
        <v>190</v>
      </c>
      <c r="E10110" t="s">
        <v>661</v>
      </c>
      <c r="F10110" t="s">
        <v>37</v>
      </c>
      <c r="G10110" t="s">
        <v>662</v>
      </c>
      <c r="H10110" t="s">
        <v>81</v>
      </c>
      <c r="I10110" t="s">
        <v>40</v>
      </c>
      <c r="J10110" t="s">
        <v>32</v>
      </c>
      <c r="K10110">
        <v>0</v>
      </c>
      <c r="L10110" t="s">
        <v>41</v>
      </c>
      <c r="M10110" s="9">
        <v>48</v>
      </c>
      <c r="N10110" s="10">
        <v>5416.666666666667</v>
      </c>
      <c r="O10110">
        <v>0.8</v>
      </c>
      <c r="P10110">
        <v>1.17</v>
      </c>
      <c r="Q10110">
        <v>0</v>
      </c>
      <c r="R10110" t="s">
        <v>43</v>
      </c>
      <c r="S10110" s="16">
        <v>0</v>
      </c>
      <c r="T10110" s="16">
        <v>0</v>
      </c>
      <c r="U10110" s="16">
        <v>750</v>
      </c>
      <c r="V10110" s="16">
        <v>100</v>
      </c>
      <c r="W10110" s="16">
        <v>0</v>
      </c>
      <c r="X10110" s="16">
        <v>-850</v>
      </c>
    </row>
    <row r="10111" spans="1:24" x14ac:dyDescent="0.25">
      <c r="A10111" s="4" t="s">
        <v>5471</v>
      </c>
      <c r="B10111" t="s">
        <v>4962</v>
      </c>
      <c r="C10111" s="13" t="s">
        <v>66</v>
      </c>
      <c r="D10111" s="14">
        <v>78</v>
      </c>
      <c r="E10111" t="s">
        <v>774</v>
      </c>
      <c r="F10111" t="s">
        <v>37</v>
      </c>
      <c r="G10111" t="s">
        <v>278</v>
      </c>
      <c r="H10111" t="s">
        <v>60</v>
      </c>
      <c r="I10111" t="s">
        <v>52</v>
      </c>
      <c r="J10111" t="s">
        <v>32</v>
      </c>
      <c r="K10111">
        <v>166</v>
      </c>
      <c r="L10111" t="s">
        <v>296</v>
      </c>
      <c r="M10111" s="9">
        <v>72</v>
      </c>
      <c r="N10111" s="10">
        <v>8333.3333333333339</v>
      </c>
      <c r="O10111">
        <v>1.1000000000000001</v>
      </c>
      <c r="P10111">
        <v>1</v>
      </c>
      <c r="Q10111">
        <v>0</v>
      </c>
      <c r="R10111" t="s">
        <v>43</v>
      </c>
      <c r="S10111" s="16">
        <v>13147.2</v>
      </c>
      <c r="T10111" s="16">
        <v>8333.3333333333339</v>
      </c>
      <c r="U10111" s="16">
        <v>0</v>
      </c>
      <c r="V10111" s="16">
        <v>0</v>
      </c>
      <c r="W10111" s="16">
        <v>0</v>
      </c>
      <c r="X10111" s="16">
        <v>4813.8666666666668</v>
      </c>
    </row>
    <row r="10112" spans="1:24" x14ac:dyDescent="0.25">
      <c r="A10112" s="4" t="s">
        <v>5471</v>
      </c>
      <c r="B10112" t="s">
        <v>4963</v>
      </c>
      <c r="C10112" s="13" t="s">
        <v>78</v>
      </c>
      <c r="D10112" s="14">
        <v>146</v>
      </c>
      <c r="E10112" t="s">
        <v>810</v>
      </c>
      <c r="F10112" t="s">
        <v>37</v>
      </c>
      <c r="G10112" t="s">
        <v>443</v>
      </c>
      <c r="H10112" t="s">
        <v>60</v>
      </c>
      <c r="I10112" t="s">
        <v>52</v>
      </c>
      <c r="J10112" t="s">
        <v>46</v>
      </c>
      <c r="K10112">
        <v>0</v>
      </c>
      <c r="L10112" t="s">
        <v>82</v>
      </c>
      <c r="M10112" s="9">
        <v>40</v>
      </c>
      <c r="N10112" s="10">
        <v>1230.7692307692307</v>
      </c>
      <c r="O10112">
        <v>1.1000000000000001</v>
      </c>
      <c r="P10112">
        <v>1.07</v>
      </c>
      <c r="Q10112">
        <v>0</v>
      </c>
      <c r="R10112" t="s">
        <v>43</v>
      </c>
      <c r="S10112" s="16">
        <v>0</v>
      </c>
      <c r="T10112" s="16">
        <v>0</v>
      </c>
      <c r="U10112" s="16">
        <v>500</v>
      </c>
      <c r="V10112" s="16">
        <v>50</v>
      </c>
      <c r="W10112" s="16">
        <v>0</v>
      </c>
      <c r="X10112" s="16">
        <v>-550</v>
      </c>
    </row>
    <row r="10113" spans="1:24" x14ac:dyDescent="0.25">
      <c r="A10113" s="4" t="s">
        <v>5471</v>
      </c>
      <c r="B10113" t="s">
        <v>4964</v>
      </c>
      <c r="C10113" s="13" t="s">
        <v>92</v>
      </c>
      <c r="D10113" s="14">
        <v>172</v>
      </c>
      <c r="E10113" t="s">
        <v>1116</v>
      </c>
      <c r="F10113" t="s">
        <v>37</v>
      </c>
      <c r="G10113" t="s">
        <v>603</v>
      </c>
      <c r="H10113" t="s">
        <v>39</v>
      </c>
      <c r="I10113" t="s">
        <v>52</v>
      </c>
      <c r="J10113" t="s">
        <v>32</v>
      </c>
      <c r="K10113">
        <v>161</v>
      </c>
      <c r="L10113" t="s">
        <v>95</v>
      </c>
      <c r="M10113" s="9">
        <v>65</v>
      </c>
      <c r="N10113" s="10">
        <v>80</v>
      </c>
      <c r="O10113">
        <v>1.1000000000000001</v>
      </c>
      <c r="P10113">
        <v>1.08</v>
      </c>
      <c r="Q10113">
        <v>0</v>
      </c>
      <c r="R10113" t="s">
        <v>43</v>
      </c>
      <c r="S10113" s="16">
        <v>12432.420000000002</v>
      </c>
      <c r="T10113" s="16">
        <v>0</v>
      </c>
      <c r="U10113" s="16">
        <v>200</v>
      </c>
      <c r="V10113" s="16">
        <v>10</v>
      </c>
      <c r="W10113" s="16">
        <v>12880</v>
      </c>
      <c r="X10113" s="16">
        <v>-657.57999999999811</v>
      </c>
    </row>
    <row r="10114" spans="1:24" x14ac:dyDescent="0.25">
      <c r="A10114" s="4" t="s">
        <v>5471</v>
      </c>
      <c r="B10114" t="s">
        <v>4965</v>
      </c>
      <c r="C10114" s="13" t="s">
        <v>43</v>
      </c>
      <c r="D10114" s="14">
        <v>254</v>
      </c>
      <c r="E10114" t="s">
        <v>345</v>
      </c>
      <c r="F10114" t="s">
        <v>37</v>
      </c>
      <c r="G10114" t="s">
        <v>94</v>
      </c>
      <c r="H10114" t="s">
        <v>51</v>
      </c>
      <c r="I10114" t="s">
        <v>40</v>
      </c>
      <c r="J10114" t="s">
        <v>46</v>
      </c>
      <c r="K10114">
        <v>115</v>
      </c>
      <c r="L10114" t="s">
        <v>47</v>
      </c>
      <c r="M10114" s="9">
        <v>30</v>
      </c>
      <c r="N10114" s="10">
        <v>615.38461538461536</v>
      </c>
      <c r="O10114">
        <v>0.8</v>
      </c>
      <c r="P10114">
        <v>1.07</v>
      </c>
      <c r="Q10114">
        <v>0</v>
      </c>
      <c r="R10114" t="s">
        <v>43</v>
      </c>
      <c r="S10114" s="16">
        <v>2953.2000000000003</v>
      </c>
      <c r="T10114" s="16">
        <v>615.38461538461536</v>
      </c>
      <c r="U10114" s="16">
        <v>750</v>
      </c>
      <c r="V10114" s="16">
        <v>10</v>
      </c>
      <c r="W10114" s="16">
        <v>0</v>
      </c>
      <c r="X10114" s="16">
        <v>1577.815384615385</v>
      </c>
    </row>
    <row r="10115" spans="1:24" x14ac:dyDescent="0.25">
      <c r="A10115" s="4" t="s">
        <v>5471</v>
      </c>
      <c r="B10115" t="s">
        <v>4966</v>
      </c>
      <c r="C10115" s="13" t="s">
        <v>43</v>
      </c>
      <c r="D10115" s="14">
        <v>63</v>
      </c>
      <c r="E10115" t="s">
        <v>161</v>
      </c>
      <c r="F10115" t="s">
        <v>37</v>
      </c>
      <c r="G10115" t="s">
        <v>113</v>
      </c>
      <c r="H10115" t="s">
        <v>60</v>
      </c>
      <c r="I10115" t="s">
        <v>76</v>
      </c>
      <c r="J10115" t="s">
        <v>46</v>
      </c>
      <c r="K10115">
        <v>168</v>
      </c>
      <c r="L10115" t="s">
        <v>47</v>
      </c>
      <c r="M10115" s="9">
        <v>30</v>
      </c>
      <c r="N10115" s="10">
        <v>615.38461538461536</v>
      </c>
      <c r="O10115">
        <v>1</v>
      </c>
      <c r="P10115">
        <v>1.01</v>
      </c>
      <c r="Q10115">
        <v>0</v>
      </c>
      <c r="R10115" t="s">
        <v>43</v>
      </c>
      <c r="S10115" s="16">
        <v>5090.3999999999996</v>
      </c>
      <c r="T10115" s="16">
        <v>615.38461538461536</v>
      </c>
      <c r="U10115" s="16">
        <v>0</v>
      </c>
      <c r="V10115" s="16">
        <v>0</v>
      </c>
      <c r="W10115" s="16">
        <v>0</v>
      </c>
      <c r="X10115" s="16">
        <v>4475.0153846153844</v>
      </c>
    </row>
    <row r="10116" spans="1:24" x14ac:dyDescent="0.25">
      <c r="A10116" s="4" t="s">
        <v>5471</v>
      </c>
      <c r="B10116" t="s">
        <v>4967</v>
      </c>
      <c r="C10116" s="13" t="s">
        <v>35</v>
      </c>
      <c r="D10116" s="14">
        <v>12</v>
      </c>
      <c r="E10116" t="s">
        <v>320</v>
      </c>
      <c r="F10116" t="s">
        <v>37</v>
      </c>
      <c r="G10116" t="s">
        <v>237</v>
      </c>
      <c r="H10116" t="s">
        <v>30</v>
      </c>
      <c r="I10116" t="s">
        <v>76</v>
      </c>
      <c r="J10116" t="s">
        <v>46</v>
      </c>
      <c r="K10116">
        <v>161</v>
      </c>
      <c r="L10116" t="s">
        <v>53</v>
      </c>
      <c r="M10116" s="9">
        <v>24</v>
      </c>
      <c r="N10116" s="10">
        <v>384.61538461538464</v>
      </c>
      <c r="O10116">
        <v>1</v>
      </c>
      <c r="P10116">
        <v>1.1399999999999999</v>
      </c>
      <c r="Q10116">
        <v>0</v>
      </c>
      <c r="R10116" t="s">
        <v>43</v>
      </c>
      <c r="S10116" s="16">
        <v>4404.96</v>
      </c>
      <c r="T10116" s="16">
        <v>384.61538461538464</v>
      </c>
      <c r="U10116" s="16">
        <v>200</v>
      </c>
      <c r="V10116" s="16">
        <v>0</v>
      </c>
      <c r="W10116" s="16">
        <v>0</v>
      </c>
      <c r="X10116" s="16">
        <v>3820.3446153846153</v>
      </c>
    </row>
    <row r="10117" spans="1:24" x14ac:dyDescent="0.25">
      <c r="A10117" s="4" t="s">
        <v>5471</v>
      </c>
      <c r="B10117" t="s">
        <v>4968</v>
      </c>
      <c r="C10117" s="13" t="s">
        <v>92</v>
      </c>
      <c r="D10117" s="14">
        <v>300</v>
      </c>
      <c r="E10117" t="s">
        <v>347</v>
      </c>
      <c r="F10117" t="s">
        <v>37</v>
      </c>
      <c r="G10117" t="s">
        <v>301</v>
      </c>
      <c r="H10117" t="s">
        <v>64</v>
      </c>
      <c r="I10117" t="s">
        <v>76</v>
      </c>
      <c r="J10117" t="s">
        <v>46</v>
      </c>
      <c r="K10117">
        <v>166</v>
      </c>
      <c r="L10117" t="s">
        <v>99</v>
      </c>
      <c r="M10117" s="9">
        <v>40</v>
      </c>
      <c r="N10117" s="10">
        <v>50</v>
      </c>
      <c r="O10117">
        <v>1</v>
      </c>
      <c r="P10117">
        <v>1.17</v>
      </c>
      <c r="Q10117">
        <v>0</v>
      </c>
      <c r="R10117" t="s">
        <v>43</v>
      </c>
      <c r="S10117" s="16">
        <v>7768.7999999999993</v>
      </c>
      <c r="T10117" s="16">
        <v>0</v>
      </c>
      <c r="U10117" s="16">
        <v>0</v>
      </c>
      <c r="V10117" s="16">
        <v>500</v>
      </c>
      <c r="W10117" s="16">
        <v>8300</v>
      </c>
      <c r="X10117" s="16">
        <v>-1031.2000000000007</v>
      </c>
    </row>
    <row r="10118" spans="1:24" x14ac:dyDescent="0.25">
      <c r="A10118" s="4" t="s">
        <v>5471</v>
      </c>
      <c r="B10118" t="s">
        <v>4969</v>
      </c>
      <c r="C10118" s="13" t="s">
        <v>35</v>
      </c>
      <c r="D10118" s="14">
        <v>136</v>
      </c>
      <c r="E10118" t="s">
        <v>439</v>
      </c>
      <c r="F10118" t="s">
        <v>37</v>
      </c>
      <c r="G10118" t="s">
        <v>370</v>
      </c>
      <c r="H10118" t="s">
        <v>39</v>
      </c>
      <c r="I10118" t="s">
        <v>52</v>
      </c>
      <c r="J10118" t="s">
        <v>46</v>
      </c>
      <c r="K10118">
        <v>167</v>
      </c>
      <c r="L10118" t="s">
        <v>53</v>
      </c>
      <c r="M10118" s="9">
        <v>24</v>
      </c>
      <c r="N10118" s="10">
        <v>384.61538461538464</v>
      </c>
      <c r="O10118">
        <v>1.1000000000000001</v>
      </c>
      <c r="P10118">
        <v>0.81</v>
      </c>
      <c r="Q10118">
        <v>0</v>
      </c>
      <c r="R10118" t="s">
        <v>43</v>
      </c>
      <c r="S10118" s="16">
        <v>3571.1280000000002</v>
      </c>
      <c r="T10118" s="16">
        <v>384.61538461538464</v>
      </c>
      <c r="U10118" s="16">
        <v>1000</v>
      </c>
      <c r="V10118" s="16">
        <v>250</v>
      </c>
      <c r="W10118" s="16">
        <v>0</v>
      </c>
      <c r="X10118" s="16">
        <v>1936.5126153846154</v>
      </c>
    </row>
    <row r="10119" spans="1:24" x14ac:dyDescent="0.25">
      <c r="A10119" s="4" t="s">
        <v>5471</v>
      </c>
      <c r="B10119" t="s">
        <v>4970</v>
      </c>
      <c r="C10119" s="13" t="s">
        <v>92</v>
      </c>
      <c r="D10119" s="14">
        <v>127</v>
      </c>
      <c r="E10119" t="s">
        <v>640</v>
      </c>
      <c r="F10119" t="s">
        <v>28</v>
      </c>
      <c r="G10119" t="s">
        <v>130</v>
      </c>
      <c r="H10119" t="s">
        <v>51</v>
      </c>
      <c r="I10119" t="s">
        <v>52</v>
      </c>
      <c r="J10119" t="s">
        <v>32</v>
      </c>
      <c r="K10119">
        <v>167</v>
      </c>
      <c r="L10119" t="s">
        <v>95</v>
      </c>
      <c r="M10119" s="9">
        <v>40</v>
      </c>
      <c r="N10119" s="10">
        <v>52</v>
      </c>
      <c r="O10119">
        <v>1.1000000000000001</v>
      </c>
      <c r="P10119">
        <v>0.95</v>
      </c>
      <c r="Q10119">
        <v>0</v>
      </c>
      <c r="R10119" t="s">
        <v>43</v>
      </c>
      <c r="S10119" s="16">
        <v>6688.0000000000009</v>
      </c>
      <c r="T10119" s="16">
        <v>0</v>
      </c>
      <c r="U10119" s="16">
        <v>0</v>
      </c>
      <c r="V10119" s="16">
        <v>0</v>
      </c>
      <c r="W10119" s="16">
        <v>8684</v>
      </c>
      <c r="X10119" s="16">
        <v>-1995.9999999999991</v>
      </c>
    </row>
    <row r="10120" spans="1:24" x14ac:dyDescent="0.25">
      <c r="A10120" s="4" t="s">
        <v>5471</v>
      </c>
      <c r="B10120" t="s">
        <v>4971</v>
      </c>
      <c r="C10120" s="13" t="s">
        <v>26</v>
      </c>
      <c r="D10120" s="14">
        <v>165</v>
      </c>
      <c r="E10120" t="s">
        <v>262</v>
      </c>
      <c r="F10120" t="s">
        <v>28</v>
      </c>
      <c r="G10120" t="s">
        <v>263</v>
      </c>
      <c r="H10120" t="s">
        <v>81</v>
      </c>
      <c r="I10120" t="s">
        <v>76</v>
      </c>
      <c r="J10120" t="s">
        <v>32</v>
      </c>
      <c r="K10120">
        <v>130</v>
      </c>
      <c r="L10120" t="s">
        <v>33</v>
      </c>
      <c r="M10120" s="9">
        <v>60</v>
      </c>
      <c r="N10120" s="10">
        <v>6250</v>
      </c>
      <c r="O10120">
        <v>1</v>
      </c>
      <c r="P10120">
        <v>1.1100000000000001</v>
      </c>
      <c r="Q10120">
        <v>0</v>
      </c>
      <c r="R10120" t="s">
        <v>43</v>
      </c>
      <c r="S10120" s="16">
        <v>10656.000000000002</v>
      </c>
      <c r="T10120" s="16">
        <v>6250</v>
      </c>
      <c r="U10120" s="16">
        <v>0</v>
      </c>
      <c r="V10120" s="16">
        <v>0</v>
      </c>
      <c r="W10120" s="16">
        <v>0</v>
      </c>
      <c r="X10120" s="16">
        <v>4406.0000000000018</v>
      </c>
    </row>
    <row r="10121" spans="1:24" x14ac:dyDescent="0.25">
      <c r="A10121" s="4" t="s">
        <v>5471</v>
      </c>
      <c r="B10121" t="s">
        <v>4972</v>
      </c>
      <c r="C10121" s="13" t="s">
        <v>135</v>
      </c>
      <c r="D10121" s="14">
        <v>253</v>
      </c>
      <c r="E10121" t="s">
        <v>1110</v>
      </c>
      <c r="F10121" t="s">
        <v>37</v>
      </c>
      <c r="G10121" t="s">
        <v>94</v>
      </c>
      <c r="H10121" t="s">
        <v>51</v>
      </c>
      <c r="I10121" t="s">
        <v>76</v>
      </c>
      <c r="J10121" t="s">
        <v>46</v>
      </c>
      <c r="K10121">
        <v>161</v>
      </c>
      <c r="L10121" t="s">
        <v>138</v>
      </c>
      <c r="M10121" s="9">
        <v>55</v>
      </c>
      <c r="N10121" s="10">
        <v>2307.6923076923076</v>
      </c>
      <c r="O10121">
        <v>1</v>
      </c>
      <c r="P10121">
        <v>1.07</v>
      </c>
      <c r="Q10121">
        <v>0</v>
      </c>
      <c r="R10121" t="s">
        <v>43</v>
      </c>
      <c r="S10121" s="16">
        <v>9474.85</v>
      </c>
      <c r="T10121" s="16">
        <v>2307.6923076923076</v>
      </c>
      <c r="U10121" s="16">
        <v>750</v>
      </c>
      <c r="V10121" s="16">
        <v>50</v>
      </c>
      <c r="W10121" s="16">
        <v>0</v>
      </c>
      <c r="X10121" s="16">
        <v>6367.1576923076927</v>
      </c>
    </row>
    <row r="10122" spans="1:24" x14ac:dyDescent="0.25">
      <c r="A10122" s="4" t="s">
        <v>5471</v>
      </c>
      <c r="B10122" t="s">
        <v>4973</v>
      </c>
      <c r="C10122" s="13" t="s">
        <v>35</v>
      </c>
      <c r="D10122" s="14">
        <v>25</v>
      </c>
      <c r="E10122" t="s">
        <v>627</v>
      </c>
      <c r="F10122" t="s">
        <v>37</v>
      </c>
      <c r="G10122" t="s">
        <v>245</v>
      </c>
      <c r="H10122" t="s">
        <v>39</v>
      </c>
      <c r="I10122" t="s">
        <v>52</v>
      </c>
      <c r="J10122" t="s">
        <v>46</v>
      </c>
      <c r="K10122">
        <v>160</v>
      </c>
      <c r="L10122" t="s">
        <v>53</v>
      </c>
      <c r="M10122" s="9">
        <v>24</v>
      </c>
      <c r="N10122" s="10">
        <v>384.61538461538464</v>
      </c>
      <c r="O10122">
        <v>1.1000000000000001</v>
      </c>
      <c r="P10122">
        <v>1.0900000000000001</v>
      </c>
      <c r="Q10122">
        <v>0</v>
      </c>
      <c r="R10122" t="s">
        <v>43</v>
      </c>
      <c r="S10122" s="16">
        <v>4604.1600000000008</v>
      </c>
      <c r="T10122" s="16">
        <v>384.61538461538464</v>
      </c>
      <c r="U10122" s="16">
        <v>1000</v>
      </c>
      <c r="V10122" s="16">
        <v>0</v>
      </c>
      <c r="W10122" s="16">
        <v>0</v>
      </c>
      <c r="X10122" s="16">
        <v>3219.544615384616</v>
      </c>
    </row>
    <row r="10123" spans="1:24" x14ac:dyDescent="0.25">
      <c r="A10123" s="4" t="s">
        <v>5471</v>
      </c>
      <c r="B10123" t="s">
        <v>4974</v>
      </c>
      <c r="C10123" s="13" t="s">
        <v>78</v>
      </c>
      <c r="D10123" s="14">
        <v>262</v>
      </c>
      <c r="E10123" t="s">
        <v>803</v>
      </c>
      <c r="F10123" t="s">
        <v>37</v>
      </c>
      <c r="G10123" t="s">
        <v>403</v>
      </c>
      <c r="H10123" t="s">
        <v>51</v>
      </c>
      <c r="I10123" t="s">
        <v>52</v>
      </c>
      <c r="J10123" t="s">
        <v>46</v>
      </c>
      <c r="K10123">
        <v>86</v>
      </c>
      <c r="L10123" t="s">
        <v>82</v>
      </c>
      <c r="M10123" s="9">
        <v>40</v>
      </c>
      <c r="N10123" s="10">
        <v>1230.7692307692307</v>
      </c>
      <c r="O10123">
        <v>1.1000000000000001</v>
      </c>
      <c r="P10123">
        <v>1.1499999999999999</v>
      </c>
      <c r="Q10123">
        <v>0</v>
      </c>
      <c r="R10123" t="s">
        <v>43</v>
      </c>
      <c r="S10123" s="16">
        <v>4351.6000000000004</v>
      </c>
      <c r="T10123" s="16">
        <v>1230.7692307692307</v>
      </c>
      <c r="U10123" s="16">
        <v>750</v>
      </c>
      <c r="V10123" s="16">
        <v>100</v>
      </c>
      <c r="W10123" s="16">
        <v>0</v>
      </c>
      <c r="X10123" s="16">
        <v>2270.8307692307699</v>
      </c>
    </row>
    <row r="10124" spans="1:24" x14ac:dyDescent="0.25">
      <c r="A10124" s="4" t="s">
        <v>5471</v>
      </c>
      <c r="B10124" t="s">
        <v>4975</v>
      </c>
      <c r="C10124" s="13" t="s">
        <v>135</v>
      </c>
      <c r="D10124" s="14">
        <v>197</v>
      </c>
      <c r="E10124" t="s">
        <v>187</v>
      </c>
      <c r="F10124" t="s">
        <v>37</v>
      </c>
      <c r="G10124" t="s">
        <v>89</v>
      </c>
      <c r="H10124" t="s">
        <v>39</v>
      </c>
      <c r="I10124" t="s">
        <v>31</v>
      </c>
      <c r="J10124" t="s">
        <v>46</v>
      </c>
      <c r="K10124">
        <v>162</v>
      </c>
      <c r="L10124" t="s">
        <v>138</v>
      </c>
      <c r="M10124" s="9">
        <v>55</v>
      </c>
      <c r="N10124" s="10">
        <v>2307.6923076923076</v>
      </c>
      <c r="O10124">
        <v>1.2</v>
      </c>
      <c r="P10124">
        <v>0.99</v>
      </c>
      <c r="Q10124">
        <v>0</v>
      </c>
      <c r="R10124" t="s">
        <v>43</v>
      </c>
      <c r="S10124" s="16">
        <v>10585.08</v>
      </c>
      <c r="T10124" s="16">
        <v>2307.6923076923076</v>
      </c>
      <c r="U10124" s="16">
        <v>500</v>
      </c>
      <c r="V10124" s="16">
        <v>10</v>
      </c>
      <c r="W10124" s="16">
        <v>0</v>
      </c>
      <c r="X10124" s="16">
        <v>7767.3876923076923</v>
      </c>
    </row>
    <row r="10125" spans="1:24" x14ac:dyDescent="0.25">
      <c r="A10125" s="4" t="s">
        <v>5471</v>
      </c>
      <c r="B10125" t="s">
        <v>4976</v>
      </c>
      <c r="C10125" s="13" t="s">
        <v>92</v>
      </c>
      <c r="D10125" s="14">
        <v>7</v>
      </c>
      <c r="E10125" t="s">
        <v>416</v>
      </c>
      <c r="F10125" t="s">
        <v>37</v>
      </c>
      <c r="G10125" t="s">
        <v>281</v>
      </c>
      <c r="H10125" t="s">
        <v>30</v>
      </c>
      <c r="I10125" t="s">
        <v>76</v>
      </c>
      <c r="J10125" t="s">
        <v>46</v>
      </c>
      <c r="K10125">
        <v>165</v>
      </c>
      <c r="L10125" t="s">
        <v>99</v>
      </c>
      <c r="M10125" s="9">
        <v>40</v>
      </c>
      <c r="N10125" s="10">
        <v>50</v>
      </c>
      <c r="O10125">
        <v>1</v>
      </c>
      <c r="P10125">
        <v>1.03</v>
      </c>
      <c r="Q10125">
        <v>0</v>
      </c>
      <c r="R10125" t="s">
        <v>43</v>
      </c>
      <c r="S10125" s="16">
        <v>6798</v>
      </c>
      <c r="T10125" s="16">
        <v>0</v>
      </c>
      <c r="U10125" s="16">
        <v>0</v>
      </c>
      <c r="V10125" s="16">
        <v>250</v>
      </c>
      <c r="W10125" s="16">
        <v>8250</v>
      </c>
      <c r="X10125" s="16">
        <v>-1702</v>
      </c>
    </row>
    <row r="10126" spans="1:24" x14ac:dyDescent="0.25">
      <c r="A10126" s="4" t="s">
        <v>5471</v>
      </c>
      <c r="B10126" t="s">
        <v>4977</v>
      </c>
      <c r="C10126" s="13" t="s">
        <v>26</v>
      </c>
      <c r="D10126" s="14">
        <v>145</v>
      </c>
      <c r="E10126" t="s">
        <v>921</v>
      </c>
      <c r="F10126" t="s">
        <v>37</v>
      </c>
      <c r="G10126" t="s">
        <v>387</v>
      </c>
      <c r="H10126" t="s">
        <v>81</v>
      </c>
      <c r="I10126" t="s">
        <v>40</v>
      </c>
      <c r="J10126" t="s">
        <v>32</v>
      </c>
      <c r="K10126">
        <v>160</v>
      </c>
      <c r="L10126" t="s">
        <v>33</v>
      </c>
      <c r="M10126" s="9">
        <v>60</v>
      </c>
      <c r="N10126" s="10">
        <v>6250</v>
      </c>
      <c r="O10126">
        <v>0.8</v>
      </c>
      <c r="P10126">
        <v>0.96</v>
      </c>
      <c r="Q10126">
        <v>0</v>
      </c>
      <c r="R10126" t="s">
        <v>43</v>
      </c>
      <c r="S10126" s="16">
        <v>7372.7999999999993</v>
      </c>
      <c r="T10126" s="16">
        <v>6250</v>
      </c>
      <c r="U10126" s="16">
        <v>200</v>
      </c>
      <c r="V10126" s="16">
        <v>10</v>
      </c>
      <c r="W10126" s="16">
        <v>0</v>
      </c>
      <c r="X10126" s="16">
        <v>912.79999999999927</v>
      </c>
    </row>
    <row r="10127" spans="1:24" x14ac:dyDescent="0.25">
      <c r="A10127" s="4" t="s">
        <v>5471</v>
      </c>
      <c r="B10127" t="s">
        <v>4978</v>
      </c>
      <c r="C10127" s="13" t="s">
        <v>78</v>
      </c>
      <c r="D10127" s="14">
        <v>271</v>
      </c>
      <c r="E10127" t="s">
        <v>27</v>
      </c>
      <c r="F10127" t="s">
        <v>28</v>
      </c>
      <c r="G10127" t="s">
        <v>29</v>
      </c>
      <c r="H10127" t="s">
        <v>30</v>
      </c>
      <c r="I10127" t="s">
        <v>31</v>
      </c>
      <c r="J10127" t="s">
        <v>46</v>
      </c>
      <c r="K10127">
        <v>164</v>
      </c>
      <c r="L10127" t="s">
        <v>82</v>
      </c>
      <c r="M10127" s="9">
        <v>40</v>
      </c>
      <c r="N10127" s="10">
        <v>1230.7692307692307</v>
      </c>
      <c r="O10127">
        <v>1.2</v>
      </c>
      <c r="P10127">
        <v>1</v>
      </c>
      <c r="Q10127">
        <v>0</v>
      </c>
      <c r="R10127" t="s">
        <v>43</v>
      </c>
      <c r="S10127" s="16">
        <v>7680</v>
      </c>
      <c r="T10127" s="16">
        <v>1230.7692307692307</v>
      </c>
      <c r="U10127" s="16">
        <v>0</v>
      </c>
      <c r="V10127" s="16">
        <v>0</v>
      </c>
      <c r="W10127" s="16">
        <v>0</v>
      </c>
      <c r="X10127" s="16">
        <v>6449.2307692307695</v>
      </c>
    </row>
    <row r="10128" spans="1:24" x14ac:dyDescent="0.25">
      <c r="A10128" s="4" t="s">
        <v>5471</v>
      </c>
      <c r="B10128" t="s">
        <v>4979</v>
      </c>
      <c r="C10128" s="13" t="s">
        <v>43</v>
      </c>
      <c r="D10128" s="14">
        <v>215</v>
      </c>
      <c r="E10128" t="s">
        <v>698</v>
      </c>
      <c r="F10128" t="s">
        <v>28</v>
      </c>
      <c r="G10128" t="s">
        <v>625</v>
      </c>
      <c r="H10128" t="s">
        <v>30</v>
      </c>
      <c r="I10128" t="s">
        <v>76</v>
      </c>
      <c r="J10128" t="s">
        <v>46</v>
      </c>
      <c r="K10128">
        <v>163</v>
      </c>
      <c r="L10128" t="s">
        <v>47</v>
      </c>
      <c r="M10128" s="9">
        <v>30</v>
      </c>
      <c r="N10128" s="10">
        <v>615.38461538461536</v>
      </c>
      <c r="O10128">
        <v>1</v>
      </c>
      <c r="P10128">
        <v>0.86</v>
      </c>
      <c r="Q10128">
        <v>0</v>
      </c>
      <c r="R10128" t="s">
        <v>43</v>
      </c>
      <c r="S10128" s="16">
        <v>4128</v>
      </c>
      <c r="T10128" s="16">
        <v>615.38461538461536</v>
      </c>
      <c r="U10128" s="16">
        <v>0</v>
      </c>
      <c r="V10128" s="16">
        <v>250</v>
      </c>
      <c r="W10128" s="16">
        <v>0</v>
      </c>
      <c r="X10128" s="16">
        <v>3262.6153846153848</v>
      </c>
    </row>
    <row r="10129" spans="1:24" x14ac:dyDescent="0.25">
      <c r="A10129" s="4" t="s">
        <v>5471</v>
      </c>
      <c r="B10129" t="s">
        <v>4980</v>
      </c>
      <c r="C10129" s="13" t="s">
        <v>92</v>
      </c>
      <c r="D10129" s="14">
        <v>132</v>
      </c>
      <c r="E10129" t="s">
        <v>445</v>
      </c>
      <c r="F10129" t="s">
        <v>37</v>
      </c>
      <c r="G10129" t="s">
        <v>38</v>
      </c>
      <c r="H10129" t="s">
        <v>39</v>
      </c>
      <c r="I10129" t="s">
        <v>76</v>
      </c>
      <c r="J10129" t="s">
        <v>46</v>
      </c>
      <c r="K10129">
        <v>167</v>
      </c>
      <c r="L10129" t="s">
        <v>99</v>
      </c>
      <c r="M10129" s="9">
        <v>35</v>
      </c>
      <c r="N10129" s="10">
        <v>53</v>
      </c>
      <c r="O10129">
        <v>1</v>
      </c>
      <c r="P10129">
        <v>1.03</v>
      </c>
      <c r="Q10129">
        <v>0</v>
      </c>
      <c r="R10129" t="s">
        <v>43</v>
      </c>
      <c r="S10129" s="16">
        <v>6020.35</v>
      </c>
      <c r="T10129" s="16">
        <v>0</v>
      </c>
      <c r="U10129" s="16">
        <v>0</v>
      </c>
      <c r="V10129" s="16">
        <v>50</v>
      </c>
      <c r="W10129" s="16">
        <v>8851</v>
      </c>
      <c r="X10129" s="16">
        <v>-2880.6499999999996</v>
      </c>
    </row>
    <row r="10130" spans="1:24" x14ac:dyDescent="0.25">
      <c r="A10130" s="4" t="s">
        <v>5471</v>
      </c>
      <c r="B10130" t="s">
        <v>4981</v>
      </c>
      <c r="C10130" s="13" t="s">
        <v>35</v>
      </c>
      <c r="D10130" s="14">
        <v>182</v>
      </c>
      <c r="E10130" t="s">
        <v>1184</v>
      </c>
      <c r="F10130" t="s">
        <v>28</v>
      </c>
      <c r="G10130" t="s">
        <v>472</v>
      </c>
      <c r="H10130" t="s">
        <v>30</v>
      </c>
      <c r="I10130" t="s">
        <v>52</v>
      </c>
      <c r="J10130" t="s">
        <v>46</v>
      </c>
      <c r="K10130">
        <v>168</v>
      </c>
      <c r="L10130" t="s">
        <v>53</v>
      </c>
      <c r="M10130" s="9">
        <v>24</v>
      </c>
      <c r="N10130" s="10">
        <v>384.61538461538464</v>
      </c>
      <c r="O10130">
        <v>1.1000000000000001</v>
      </c>
      <c r="P10130">
        <v>0.95</v>
      </c>
      <c r="Q10130">
        <v>0</v>
      </c>
      <c r="R10130" t="s">
        <v>43</v>
      </c>
      <c r="S10130" s="16">
        <v>4012.7999999999997</v>
      </c>
      <c r="T10130" s="16">
        <v>384.61538461538464</v>
      </c>
      <c r="U10130" s="16">
        <v>0</v>
      </c>
      <c r="V10130" s="16">
        <v>50</v>
      </c>
      <c r="W10130" s="16">
        <v>0</v>
      </c>
      <c r="X10130" s="16">
        <v>3578.184615384615</v>
      </c>
    </row>
    <row r="10131" spans="1:24" x14ac:dyDescent="0.25">
      <c r="A10131" s="4" t="s">
        <v>5471</v>
      </c>
      <c r="B10131" t="s">
        <v>4982</v>
      </c>
      <c r="C10131" s="13" t="s">
        <v>26</v>
      </c>
      <c r="D10131" s="14">
        <v>92</v>
      </c>
      <c r="E10131" t="s">
        <v>1067</v>
      </c>
      <c r="F10131" t="s">
        <v>28</v>
      </c>
      <c r="G10131" t="s">
        <v>1034</v>
      </c>
      <c r="H10131" t="s">
        <v>51</v>
      </c>
      <c r="I10131" t="s">
        <v>40</v>
      </c>
      <c r="J10131" t="s">
        <v>32</v>
      </c>
      <c r="K10131">
        <v>162</v>
      </c>
      <c r="L10131" t="s">
        <v>33</v>
      </c>
      <c r="M10131" s="9">
        <v>60</v>
      </c>
      <c r="N10131" s="10">
        <v>6250</v>
      </c>
      <c r="O10131">
        <v>0.8</v>
      </c>
      <c r="P10131">
        <v>1.1299999999999999</v>
      </c>
      <c r="Q10131">
        <v>0</v>
      </c>
      <c r="R10131" t="s">
        <v>43</v>
      </c>
      <c r="S10131" s="16">
        <v>8678.4</v>
      </c>
      <c r="T10131" s="16">
        <v>6250</v>
      </c>
      <c r="U10131" s="16">
        <v>750</v>
      </c>
      <c r="V10131" s="16">
        <v>0</v>
      </c>
      <c r="W10131" s="16">
        <v>0</v>
      </c>
      <c r="X10131" s="16">
        <v>1678.3999999999996</v>
      </c>
    </row>
    <row r="10132" spans="1:24" x14ac:dyDescent="0.25">
      <c r="A10132" s="4" t="s">
        <v>5471</v>
      </c>
      <c r="B10132" t="s">
        <v>4983</v>
      </c>
      <c r="C10132" s="13" t="s">
        <v>43</v>
      </c>
      <c r="D10132" s="14">
        <v>279</v>
      </c>
      <c r="E10132" t="s">
        <v>265</v>
      </c>
      <c r="F10132" t="s">
        <v>37</v>
      </c>
      <c r="G10132" t="s">
        <v>266</v>
      </c>
      <c r="H10132" t="s">
        <v>39</v>
      </c>
      <c r="I10132" t="s">
        <v>76</v>
      </c>
      <c r="J10132" t="s">
        <v>32</v>
      </c>
      <c r="K10132">
        <v>94</v>
      </c>
      <c r="L10132" t="s">
        <v>117</v>
      </c>
      <c r="M10132" s="9">
        <v>54</v>
      </c>
      <c r="N10132" s="10">
        <v>5666.666666666667</v>
      </c>
      <c r="O10132">
        <v>1</v>
      </c>
      <c r="P10132">
        <v>0.81</v>
      </c>
      <c r="Q10132">
        <v>0</v>
      </c>
      <c r="R10132" t="s">
        <v>43</v>
      </c>
      <c r="S10132" s="16">
        <v>4111.5600000000004</v>
      </c>
      <c r="T10132" s="16">
        <v>5666.666666666667</v>
      </c>
      <c r="U10132" s="16">
        <v>200</v>
      </c>
      <c r="V10132" s="16">
        <v>10</v>
      </c>
      <c r="W10132" s="16">
        <v>0</v>
      </c>
      <c r="X10132" s="16">
        <v>-1765.1066666666666</v>
      </c>
    </row>
    <row r="10133" spans="1:24" x14ac:dyDescent="0.25">
      <c r="A10133" s="4" t="s">
        <v>5471</v>
      </c>
      <c r="B10133" t="s">
        <v>4984</v>
      </c>
      <c r="C10133" s="13" t="s">
        <v>35</v>
      </c>
      <c r="D10133" s="14">
        <v>40</v>
      </c>
      <c r="E10133" t="s">
        <v>361</v>
      </c>
      <c r="F10133" t="s">
        <v>28</v>
      </c>
      <c r="G10133" t="s">
        <v>362</v>
      </c>
      <c r="H10133" t="s">
        <v>30</v>
      </c>
      <c r="I10133" t="s">
        <v>52</v>
      </c>
      <c r="J10133" t="s">
        <v>46</v>
      </c>
      <c r="K10133">
        <v>0</v>
      </c>
      <c r="L10133" t="s">
        <v>53</v>
      </c>
      <c r="M10133" s="9">
        <v>24</v>
      </c>
      <c r="N10133" s="10">
        <v>384.61538461538464</v>
      </c>
      <c r="O10133">
        <v>1.1000000000000001</v>
      </c>
      <c r="P10133">
        <v>0.94</v>
      </c>
      <c r="Q10133">
        <v>0</v>
      </c>
      <c r="R10133" t="s">
        <v>43</v>
      </c>
      <c r="S10133" s="16">
        <v>3970.56</v>
      </c>
      <c r="T10133" s="16">
        <v>0</v>
      </c>
      <c r="U10133" s="16">
        <v>0</v>
      </c>
      <c r="V10133" s="16">
        <v>50</v>
      </c>
      <c r="W10133" s="16">
        <v>0</v>
      </c>
      <c r="X10133" s="16">
        <v>3920.56</v>
      </c>
    </row>
    <row r="10134" spans="1:24" x14ac:dyDescent="0.25">
      <c r="A10134" s="4" t="s">
        <v>5471</v>
      </c>
      <c r="B10134" t="s">
        <v>4985</v>
      </c>
      <c r="C10134" s="13" t="s">
        <v>92</v>
      </c>
      <c r="D10134" s="14">
        <v>98</v>
      </c>
      <c r="E10134" t="s">
        <v>995</v>
      </c>
      <c r="F10134" t="s">
        <v>28</v>
      </c>
      <c r="G10134" t="s">
        <v>159</v>
      </c>
      <c r="H10134" t="s">
        <v>39</v>
      </c>
      <c r="I10134" t="s">
        <v>31</v>
      </c>
      <c r="J10134" t="s">
        <v>32</v>
      </c>
      <c r="K10134">
        <v>163</v>
      </c>
      <c r="L10134" t="s">
        <v>95</v>
      </c>
      <c r="M10134" s="9">
        <v>65</v>
      </c>
      <c r="N10134" s="10">
        <v>71</v>
      </c>
      <c r="O10134">
        <v>1.2</v>
      </c>
      <c r="P10134">
        <v>1.01</v>
      </c>
      <c r="Q10134">
        <v>0</v>
      </c>
      <c r="R10134" t="s">
        <v>43</v>
      </c>
      <c r="S10134" s="16">
        <v>12604.8</v>
      </c>
      <c r="T10134" s="16">
        <v>0</v>
      </c>
      <c r="U10134" s="16">
        <v>0</v>
      </c>
      <c r="V10134" s="16">
        <v>250</v>
      </c>
      <c r="W10134" s="16">
        <v>11573</v>
      </c>
      <c r="X10134" s="16">
        <v>781.79999999999927</v>
      </c>
    </row>
    <row r="10135" spans="1:24" x14ac:dyDescent="0.25">
      <c r="A10135" s="4" t="s">
        <v>5471</v>
      </c>
      <c r="B10135" t="s">
        <v>4986</v>
      </c>
      <c r="C10135" s="13" t="s">
        <v>92</v>
      </c>
      <c r="D10135" s="14">
        <v>216</v>
      </c>
      <c r="E10135" t="s">
        <v>1388</v>
      </c>
      <c r="F10135" t="s">
        <v>37</v>
      </c>
      <c r="G10135" t="s">
        <v>625</v>
      </c>
      <c r="H10135" t="s">
        <v>30</v>
      </c>
      <c r="I10135" t="s">
        <v>40</v>
      </c>
      <c r="J10135" t="s">
        <v>46</v>
      </c>
      <c r="K10135">
        <v>162</v>
      </c>
      <c r="L10135" t="s">
        <v>99</v>
      </c>
      <c r="M10135" s="9">
        <v>48</v>
      </c>
      <c r="N10135" s="10">
        <v>55</v>
      </c>
      <c r="O10135">
        <v>0.8</v>
      </c>
      <c r="P10135">
        <v>0.86</v>
      </c>
      <c r="Q10135">
        <v>0</v>
      </c>
      <c r="R10135" t="s">
        <v>43</v>
      </c>
      <c r="S10135" s="16">
        <v>5349.8879999999999</v>
      </c>
      <c r="T10135" s="16">
        <v>0</v>
      </c>
      <c r="U10135" s="16">
        <v>750</v>
      </c>
      <c r="V10135" s="16">
        <v>100</v>
      </c>
      <c r="W10135" s="16">
        <v>8910</v>
      </c>
      <c r="X10135" s="16">
        <v>-4410.1120000000001</v>
      </c>
    </row>
    <row r="10136" spans="1:24" x14ac:dyDescent="0.25">
      <c r="A10136" s="4" t="s">
        <v>5471</v>
      </c>
      <c r="B10136" t="s">
        <v>4987</v>
      </c>
      <c r="C10136" s="13" t="s">
        <v>92</v>
      </c>
      <c r="D10136" s="14">
        <v>40</v>
      </c>
      <c r="E10136" t="s">
        <v>361</v>
      </c>
      <c r="F10136" t="s">
        <v>28</v>
      </c>
      <c r="G10136" t="s">
        <v>362</v>
      </c>
      <c r="H10136" t="s">
        <v>30</v>
      </c>
      <c r="I10136" t="s">
        <v>52</v>
      </c>
      <c r="J10136" t="s">
        <v>46</v>
      </c>
      <c r="K10136">
        <v>0</v>
      </c>
      <c r="L10136" t="s">
        <v>99</v>
      </c>
      <c r="M10136" s="9">
        <v>35</v>
      </c>
      <c r="N10136" s="10">
        <v>44</v>
      </c>
      <c r="O10136">
        <v>1.1000000000000001</v>
      </c>
      <c r="P10136">
        <v>0.94</v>
      </c>
      <c r="Q10136">
        <v>0</v>
      </c>
      <c r="R10136" t="s">
        <v>43</v>
      </c>
      <c r="S10136" s="16">
        <v>5790.4000000000005</v>
      </c>
      <c r="T10136" s="16">
        <v>0</v>
      </c>
      <c r="U10136" s="16">
        <v>500</v>
      </c>
      <c r="V10136" s="16">
        <v>10</v>
      </c>
      <c r="W10136" s="16">
        <v>0</v>
      </c>
      <c r="X10136" s="16">
        <v>5280.4000000000005</v>
      </c>
    </row>
    <row r="10137" spans="1:24" x14ac:dyDescent="0.25">
      <c r="A10137" s="4" t="s">
        <v>5471</v>
      </c>
      <c r="B10137" t="s">
        <v>4988</v>
      </c>
      <c r="C10137" s="13" t="s">
        <v>92</v>
      </c>
      <c r="D10137" s="14">
        <v>225</v>
      </c>
      <c r="E10137" t="s">
        <v>1279</v>
      </c>
      <c r="F10137" t="s">
        <v>28</v>
      </c>
      <c r="G10137" t="s">
        <v>1280</v>
      </c>
      <c r="H10137" t="s">
        <v>81</v>
      </c>
      <c r="I10137" t="s">
        <v>40</v>
      </c>
      <c r="J10137" t="s">
        <v>32</v>
      </c>
      <c r="K10137">
        <v>164</v>
      </c>
      <c r="L10137" t="s">
        <v>95</v>
      </c>
      <c r="M10137" s="9">
        <v>72</v>
      </c>
      <c r="N10137" s="10">
        <v>73</v>
      </c>
      <c r="O10137">
        <v>0.8</v>
      </c>
      <c r="P10137">
        <v>0.89</v>
      </c>
      <c r="Q10137">
        <v>0</v>
      </c>
      <c r="R10137" t="s">
        <v>43</v>
      </c>
      <c r="S10137" s="16">
        <v>8202.24</v>
      </c>
      <c r="T10137" s="16">
        <v>0</v>
      </c>
      <c r="U10137" s="16">
        <v>0</v>
      </c>
      <c r="V10137" s="16">
        <v>100</v>
      </c>
      <c r="W10137" s="16">
        <v>11972</v>
      </c>
      <c r="X10137" s="16">
        <v>-3869.76</v>
      </c>
    </row>
    <row r="10138" spans="1:24" x14ac:dyDescent="0.25">
      <c r="A10138" s="4" t="s">
        <v>5471</v>
      </c>
      <c r="B10138" t="s">
        <v>4989</v>
      </c>
      <c r="C10138" s="13" t="s">
        <v>26</v>
      </c>
      <c r="D10138" s="14">
        <v>37</v>
      </c>
      <c r="E10138" t="s">
        <v>49</v>
      </c>
      <c r="F10138" t="s">
        <v>37</v>
      </c>
      <c r="G10138" t="s">
        <v>50</v>
      </c>
      <c r="H10138" t="s">
        <v>51</v>
      </c>
      <c r="I10138" t="s">
        <v>52</v>
      </c>
      <c r="J10138" t="s">
        <v>46</v>
      </c>
      <c r="K10138">
        <v>163</v>
      </c>
      <c r="L10138" t="s">
        <v>90</v>
      </c>
      <c r="M10138" s="9">
        <v>35</v>
      </c>
      <c r="N10138" s="10">
        <v>923.07692307692309</v>
      </c>
      <c r="O10138">
        <v>1.1000000000000001</v>
      </c>
      <c r="P10138">
        <v>0.98</v>
      </c>
      <c r="Q10138">
        <v>0</v>
      </c>
      <c r="R10138" t="s">
        <v>43</v>
      </c>
      <c r="S10138" s="16">
        <v>6149.9900000000007</v>
      </c>
      <c r="T10138" s="16">
        <v>923.07692307692309</v>
      </c>
      <c r="U10138" s="16">
        <v>0</v>
      </c>
      <c r="V10138" s="16">
        <v>0</v>
      </c>
      <c r="W10138" s="16">
        <v>0</v>
      </c>
      <c r="X10138" s="16">
        <v>5226.9130769230778</v>
      </c>
    </row>
    <row r="10139" spans="1:24" x14ac:dyDescent="0.25">
      <c r="A10139" s="4" t="s">
        <v>5471</v>
      </c>
      <c r="B10139" t="s">
        <v>4990</v>
      </c>
      <c r="C10139" s="13" t="s">
        <v>66</v>
      </c>
      <c r="D10139" s="14">
        <v>139</v>
      </c>
      <c r="E10139" t="s">
        <v>1371</v>
      </c>
      <c r="F10139" t="s">
        <v>37</v>
      </c>
      <c r="G10139" t="s">
        <v>312</v>
      </c>
      <c r="H10139" t="s">
        <v>81</v>
      </c>
      <c r="I10139" t="s">
        <v>52</v>
      </c>
      <c r="J10139" t="s">
        <v>32</v>
      </c>
      <c r="K10139">
        <v>164</v>
      </c>
      <c r="L10139" t="s">
        <v>296</v>
      </c>
      <c r="M10139" s="9">
        <v>72</v>
      </c>
      <c r="N10139" s="10">
        <v>8333.3333333333339</v>
      </c>
      <c r="O10139">
        <v>1.1000000000000001</v>
      </c>
      <c r="P10139">
        <v>1.2</v>
      </c>
      <c r="Q10139">
        <v>0</v>
      </c>
      <c r="R10139" t="s">
        <v>43</v>
      </c>
      <c r="S10139" s="16">
        <v>15586.560000000001</v>
      </c>
      <c r="T10139" s="16">
        <v>8333.3333333333339</v>
      </c>
      <c r="U10139" s="16">
        <v>200</v>
      </c>
      <c r="V10139" s="16">
        <v>250</v>
      </c>
      <c r="W10139" s="16">
        <v>0</v>
      </c>
      <c r="X10139" s="16">
        <v>6803.2266666666674</v>
      </c>
    </row>
    <row r="10140" spans="1:24" x14ac:dyDescent="0.25">
      <c r="A10140" s="4" t="s">
        <v>5471</v>
      </c>
      <c r="B10140" t="s">
        <v>4991</v>
      </c>
      <c r="C10140" s="13" t="s">
        <v>35</v>
      </c>
      <c r="D10140" s="14">
        <v>93</v>
      </c>
      <c r="E10140" t="s">
        <v>144</v>
      </c>
      <c r="F10140" t="s">
        <v>28</v>
      </c>
      <c r="G10140" t="s">
        <v>145</v>
      </c>
      <c r="H10140" t="s">
        <v>51</v>
      </c>
      <c r="I10140" t="s">
        <v>86</v>
      </c>
      <c r="J10140" t="s">
        <v>32</v>
      </c>
      <c r="K10140">
        <v>164</v>
      </c>
      <c r="L10140" t="s">
        <v>41</v>
      </c>
      <c r="M10140" s="9">
        <v>48</v>
      </c>
      <c r="N10140" s="10">
        <v>5416.666666666667</v>
      </c>
      <c r="O10140">
        <v>0.9</v>
      </c>
      <c r="P10140">
        <v>1.1100000000000001</v>
      </c>
      <c r="Q10140">
        <v>0</v>
      </c>
      <c r="R10140" t="s">
        <v>43</v>
      </c>
      <c r="S10140" s="16">
        <v>7672.3200000000006</v>
      </c>
      <c r="T10140" s="16">
        <v>5416.666666666667</v>
      </c>
      <c r="U10140" s="16">
        <v>0</v>
      </c>
      <c r="V10140" s="16">
        <v>50</v>
      </c>
      <c r="W10140" s="16">
        <v>0</v>
      </c>
      <c r="X10140" s="16">
        <v>2205.6533333333336</v>
      </c>
    </row>
    <row r="10141" spans="1:24" x14ac:dyDescent="0.25">
      <c r="A10141" s="4" t="s">
        <v>5471</v>
      </c>
      <c r="B10141" t="s">
        <v>4992</v>
      </c>
      <c r="C10141" s="13" t="s">
        <v>135</v>
      </c>
      <c r="D10141" s="14">
        <v>18</v>
      </c>
      <c r="E10141" t="s">
        <v>788</v>
      </c>
      <c r="F10141" t="s">
        <v>37</v>
      </c>
      <c r="G10141" t="s">
        <v>285</v>
      </c>
      <c r="H10141" t="s">
        <v>30</v>
      </c>
      <c r="I10141" t="s">
        <v>52</v>
      </c>
      <c r="J10141" t="s">
        <v>32</v>
      </c>
      <c r="K10141">
        <v>165</v>
      </c>
      <c r="L10141" t="s">
        <v>209</v>
      </c>
      <c r="M10141" s="9">
        <v>90</v>
      </c>
      <c r="N10141" s="10">
        <v>9166.6666666666661</v>
      </c>
      <c r="O10141">
        <v>1.1000000000000001</v>
      </c>
      <c r="P10141">
        <v>1.08</v>
      </c>
      <c r="Q10141">
        <v>0</v>
      </c>
      <c r="R10141" t="s">
        <v>43</v>
      </c>
      <c r="S10141" s="16">
        <v>17641.800000000003</v>
      </c>
      <c r="T10141" s="16">
        <v>9166.6666666666661</v>
      </c>
      <c r="U10141" s="16">
        <v>0</v>
      </c>
      <c r="V10141" s="16">
        <v>0</v>
      </c>
      <c r="W10141" s="16">
        <v>0</v>
      </c>
      <c r="X10141" s="16">
        <v>8475.1333333333369</v>
      </c>
    </row>
    <row r="10142" spans="1:24" x14ac:dyDescent="0.25">
      <c r="A10142" s="4" t="s">
        <v>5471</v>
      </c>
      <c r="B10142" t="s">
        <v>4993</v>
      </c>
      <c r="C10142" s="13" t="s">
        <v>92</v>
      </c>
      <c r="D10142" s="14">
        <v>306</v>
      </c>
      <c r="E10142" t="s">
        <v>786</v>
      </c>
      <c r="F10142" t="s">
        <v>37</v>
      </c>
      <c r="G10142" t="s">
        <v>334</v>
      </c>
      <c r="H10142" t="s">
        <v>60</v>
      </c>
      <c r="I10142" t="s">
        <v>40</v>
      </c>
      <c r="J10142" t="s">
        <v>32</v>
      </c>
      <c r="K10142">
        <v>164</v>
      </c>
      <c r="L10142" t="s">
        <v>95</v>
      </c>
      <c r="M10142" s="9">
        <v>72</v>
      </c>
      <c r="N10142" s="10">
        <v>78</v>
      </c>
      <c r="O10142">
        <v>0.8</v>
      </c>
      <c r="P10142">
        <v>0.86</v>
      </c>
      <c r="Q10142">
        <v>0</v>
      </c>
      <c r="R10142" t="s">
        <v>43</v>
      </c>
      <c r="S10142" s="16">
        <v>8123.9039999999995</v>
      </c>
      <c r="T10142" s="16">
        <v>0</v>
      </c>
      <c r="U10142" s="16">
        <v>500</v>
      </c>
      <c r="V10142" s="16">
        <v>500</v>
      </c>
      <c r="W10142" s="16">
        <v>12792</v>
      </c>
      <c r="X10142" s="16">
        <v>-5668.0960000000005</v>
      </c>
    </row>
    <row r="10143" spans="1:24" x14ac:dyDescent="0.25">
      <c r="A10143" s="4" t="s">
        <v>5471</v>
      </c>
      <c r="B10143" t="s">
        <v>4994</v>
      </c>
      <c r="C10143" s="13" t="s">
        <v>66</v>
      </c>
      <c r="D10143" s="14">
        <v>75</v>
      </c>
      <c r="E10143" t="s">
        <v>356</v>
      </c>
      <c r="F10143" t="s">
        <v>37</v>
      </c>
      <c r="G10143" t="s">
        <v>208</v>
      </c>
      <c r="H10143" t="s">
        <v>39</v>
      </c>
      <c r="I10143" t="s">
        <v>76</v>
      </c>
      <c r="J10143" t="s">
        <v>46</v>
      </c>
      <c r="K10143">
        <v>166</v>
      </c>
      <c r="L10143" t="s">
        <v>69</v>
      </c>
      <c r="M10143" s="9">
        <v>48</v>
      </c>
      <c r="N10143" s="10">
        <v>1538.4615384615386</v>
      </c>
      <c r="O10143">
        <v>1</v>
      </c>
      <c r="P10143">
        <v>0.99</v>
      </c>
      <c r="Q10143">
        <v>0</v>
      </c>
      <c r="R10143" t="s">
        <v>43</v>
      </c>
      <c r="S10143" s="16">
        <v>7888.32</v>
      </c>
      <c r="T10143" s="16">
        <v>1538.4615384615386</v>
      </c>
      <c r="U10143" s="16">
        <v>0</v>
      </c>
      <c r="V10143" s="16">
        <v>50</v>
      </c>
      <c r="W10143" s="16">
        <v>0</v>
      </c>
      <c r="X10143" s="16">
        <v>6299.8584615384607</v>
      </c>
    </row>
    <row r="10144" spans="1:24" x14ac:dyDescent="0.25">
      <c r="A10144" s="4" t="s">
        <v>5471</v>
      </c>
      <c r="B10144" t="s">
        <v>4995</v>
      </c>
      <c r="C10144" s="13" t="s">
        <v>92</v>
      </c>
      <c r="D10144" s="14">
        <v>246</v>
      </c>
      <c r="E10144" t="s">
        <v>108</v>
      </c>
      <c r="F10144" t="s">
        <v>37</v>
      </c>
      <c r="G10144" t="s">
        <v>109</v>
      </c>
      <c r="H10144" t="s">
        <v>64</v>
      </c>
      <c r="I10144" t="s">
        <v>40</v>
      </c>
      <c r="J10144" t="s">
        <v>46</v>
      </c>
      <c r="K10144">
        <v>161</v>
      </c>
      <c r="L10144" t="s">
        <v>99</v>
      </c>
      <c r="M10144" s="9">
        <v>40</v>
      </c>
      <c r="N10144" s="10">
        <v>52</v>
      </c>
      <c r="O10144">
        <v>0.8</v>
      </c>
      <c r="P10144">
        <v>0.86</v>
      </c>
      <c r="Q10144">
        <v>0</v>
      </c>
      <c r="R10144" t="s">
        <v>43</v>
      </c>
      <c r="S10144" s="16">
        <v>4430.72</v>
      </c>
      <c r="T10144" s="16">
        <v>0</v>
      </c>
      <c r="U10144" s="16">
        <v>1000</v>
      </c>
      <c r="V10144" s="16">
        <v>100</v>
      </c>
      <c r="W10144" s="16">
        <v>8372</v>
      </c>
      <c r="X10144" s="16">
        <v>-5041.28</v>
      </c>
    </row>
    <row r="10145" spans="1:24" x14ac:dyDescent="0.25">
      <c r="A10145" s="4" t="s">
        <v>5471</v>
      </c>
      <c r="B10145" t="s">
        <v>4996</v>
      </c>
      <c r="C10145" s="13" t="s">
        <v>35</v>
      </c>
      <c r="D10145" s="14">
        <v>230</v>
      </c>
      <c r="E10145" t="s">
        <v>509</v>
      </c>
      <c r="F10145" t="s">
        <v>28</v>
      </c>
      <c r="G10145" t="s">
        <v>80</v>
      </c>
      <c r="H10145" t="s">
        <v>81</v>
      </c>
      <c r="I10145" t="s">
        <v>76</v>
      </c>
      <c r="J10145" t="s">
        <v>32</v>
      </c>
      <c r="K10145">
        <v>87</v>
      </c>
      <c r="L10145" t="s">
        <v>41</v>
      </c>
      <c r="M10145" s="9">
        <v>48</v>
      </c>
      <c r="N10145" s="10">
        <v>5416.666666666667</v>
      </c>
      <c r="O10145">
        <v>1</v>
      </c>
      <c r="P10145">
        <v>1.1599999999999999</v>
      </c>
      <c r="Q10145">
        <v>0</v>
      </c>
      <c r="R10145" t="s">
        <v>43</v>
      </c>
      <c r="S10145" s="16">
        <v>8908.7999999999993</v>
      </c>
      <c r="T10145" s="16">
        <v>5416.666666666667</v>
      </c>
      <c r="U10145" s="16">
        <v>0</v>
      </c>
      <c r="V10145" s="16">
        <v>0</v>
      </c>
      <c r="W10145" s="16">
        <v>0</v>
      </c>
      <c r="X10145" s="16">
        <v>3492.1333333333323</v>
      </c>
    </row>
    <row r="10146" spans="1:24" x14ac:dyDescent="0.25">
      <c r="A10146" s="4" t="s">
        <v>5471</v>
      </c>
      <c r="B10146" t="s">
        <v>4997</v>
      </c>
      <c r="C10146" s="13" t="s">
        <v>26</v>
      </c>
      <c r="D10146" s="14">
        <v>117</v>
      </c>
      <c r="E10146" t="s">
        <v>478</v>
      </c>
      <c r="F10146" t="s">
        <v>37</v>
      </c>
      <c r="G10146" t="s">
        <v>220</v>
      </c>
      <c r="H10146" t="s">
        <v>81</v>
      </c>
      <c r="I10146" t="s">
        <v>76</v>
      </c>
      <c r="J10146" t="s">
        <v>46</v>
      </c>
      <c r="K10146">
        <v>0</v>
      </c>
      <c r="L10146" t="s">
        <v>90</v>
      </c>
      <c r="M10146" s="9">
        <v>35</v>
      </c>
      <c r="N10146" s="10">
        <v>923.07692307692309</v>
      </c>
      <c r="O10146">
        <v>1</v>
      </c>
      <c r="P10146">
        <v>1.1499999999999999</v>
      </c>
      <c r="Q10146">
        <v>0</v>
      </c>
      <c r="R10146" t="s">
        <v>43</v>
      </c>
      <c r="S10146" s="16">
        <v>0</v>
      </c>
      <c r="T10146" s="16">
        <v>0</v>
      </c>
      <c r="U10146" s="16">
        <v>0</v>
      </c>
      <c r="V10146" s="16">
        <v>10</v>
      </c>
      <c r="W10146" s="16">
        <v>0</v>
      </c>
      <c r="X10146" s="16">
        <v>-10</v>
      </c>
    </row>
    <row r="10147" spans="1:24" x14ac:dyDescent="0.25">
      <c r="A10147" s="4" t="s">
        <v>5471</v>
      </c>
      <c r="B10147" t="s">
        <v>4998</v>
      </c>
      <c r="C10147" s="13" t="s">
        <v>92</v>
      </c>
      <c r="D10147" s="14">
        <v>29</v>
      </c>
      <c r="E10147" t="s">
        <v>171</v>
      </c>
      <c r="F10147" t="s">
        <v>37</v>
      </c>
      <c r="G10147" t="s">
        <v>172</v>
      </c>
      <c r="H10147" t="s">
        <v>51</v>
      </c>
      <c r="I10147" t="s">
        <v>52</v>
      </c>
      <c r="J10147" t="s">
        <v>32</v>
      </c>
      <c r="K10147">
        <v>164</v>
      </c>
      <c r="L10147" t="s">
        <v>95</v>
      </c>
      <c r="M10147" s="9">
        <v>40</v>
      </c>
      <c r="N10147" s="10">
        <v>42</v>
      </c>
      <c r="O10147">
        <v>1.1000000000000001</v>
      </c>
      <c r="P10147">
        <v>1.0900000000000001</v>
      </c>
      <c r="Q10147">
        <v>0</v>
      </c>
      <c r="R10147" t="s">
        <v>43</v>
      </c>
      <c r="S10147" s="16">
        <v>7865.4400000000014</v>
      </c>
      <c r="T10147" s="16">
        <v>0</v>
      </c>
      <c r="U10147" s="16">
        <v>0</v>
      </c>
      <c r="V10147" s="16">
        <v>0</v>
      </c>
      <c r="W10147" s="16">
        <v>6888</v>
      </c>
      <c r="X10147" s="16">
        <v>977.44000000000142</v>
      </c>
    </row>
    <row r="10148" spans="1:24" x14ac:dyDescent="0.25">
      <c r="A10148" s="4" t="s">
        <v>5471</v>
      </c>
      <c r="B10148" t="s">
        <v>4999</v>
      </c>
      <c r="C10148" s="13" t="s">
        <v>92</v>
      </c>
      <c r="D10148" s="14">
        <v>253</v>
      </c>
      <c r="E10148" t="s">
        <v>1110</v>
      </c>
      <c r="F10148" t="s">
        <v>37</v>
      </c>
      <c r="G10148" t="s">
        <v>94</v>
      </c>
      <c r="H10148" t="s">
        <v>51</v>
      </c>
      <c r="I10148" t="s">
        <v>76</v>
      </c>
      <c r="J10148" t="s">
        <v>46</v>
      </c>
      <c r="K10148">
        <v>0</v>
      </c>
      <c r="L10148" t="s">
        <v>99</v>
      </c>
      <c r="M10148" s="9">
        <v>40</v>
      </c>
      <c r="N10148" s="10">
        <v>55</v>
      </c>
      <c r="O10148">
        <v>1</v>
      </c>
      <c r="P10148">
        <v>1.07</v>
      </c>
      <c r="Q10148">
        <v>0</v>
      </c>
      <c r="R10148" t="s">
        <v>43</v>
      </c>
      <c r="S10148" s="16">
        <v>0</v>
      </c>
      <c r="T10148" s="16">
        <v>0</v>
      </c>
      <c r="U10148" s="16">
        <v>200</v>
      </c>
      <c r="V10148" s="16">
        <v>0</v>
      </c>
      <c r="W10148" s="16">
        <v>0</v>
      </c>
      <c r="X10148" s="16">
        <v>-200</v>
      </c>
    </row>
    <row r="10149" spans="1:24" x14ac:dyDescent="0.25">
      <c r="A10149" s="4" t="s">
        <v>5471</v>
      </c>
      <c r="B10149" t="s">
        <v>5000</v>
      </c>
      <c r="C10149" s="13" t="s">
        <v>92</v>
      </c>
      <c r="D10149" s="14">
        <v>244</v>
      </c>
      <c r="E10149" t="s">
        <v>142</v>
      </c>
      <c r="F10149" t="s">
        <v>28</v>
      </c>
      <c r="G10149" t="s">
        <v>109</v>
      </c>
      <c r="H10149" t="s">
        <v>64</v>
      </c>
      <c r="I10149" t="s">
        <v>52</v>
      </c>
      <c r="J10149" t="s">
        <v>46</v>
      </c>
      <c r="K10149">
        <v>168</v>
      </c>
      <c r="L10149" t="s">
        <v>99</v>
      </c>
      <c r="M10149" s="9">
        <v>35</v>
      </c>
      <c r="N10149" s="10">
        <v>46</v>
      </c>
      <c r="O10149">
        <v>1.1000000000000001</v>
      </c>
      <c r="P10149">
        <v>0.86</v>
      </c>
      <c r="Q10149">
        <v>0</v>
      </c>
      <c r="R10149" t="s">
        <v>43</v>
      </c>
      <c r="S10149" s="16">
        <v>5297.6</v>
      </c>
      <c r="T10149" s="16">
        <v>0</v>
      </c>
      <c r="U10149" s="16">
        <v>0</v>
      </c>
      <c r="V10149" s="16">
        <v>0</v>
      </c>
      <c r="W10149" s="16">
        <v>7728</v>
      </c>
      <c r="X10149" s="16">
        <v>-2430.3999999999996</v>
      </c>
    </row>
    <row r="10150" spans="1:24" x14ac:dyDescent="0.25">
      <c r="A10150" s="4" t="s">
        <v>5471</v>
      </c>
      <c r="B10150" t="s">
        <v>5001</v>
      </c>
      <c r="C10150" s="13" t="s">
        <v>26</v>
      </c>
      <c r="D10150" s="14">
        <v>143</v>
      </c>
      <c r="E10150" t="s">
        <v>674</v>
      </c>
      <c r="F10150" t="s">
        <v>37</v>
      </c>
      <c r="G10150" t="s">
        <v>387</v>
      </c>
      <c r="H10150" t="s">
        <v>81</v>
      </c>
      <c r="I10150" t="s">
        <v>52</v>
      </c>
      <c r="J10150" t="s">
        <v>32</v>
      </c>
      <c r="K10150">
        <v>82</v>
      </c>
      <c r="L10150" t="s">
        <v>33</v>
      </c>
      <c r="M10150" s="9">
        <v>60</v>
      </c>
      <c r="N10150" s="10">
        <v>6250</v>
      </c>
      <c r="O10150">
        <v>1.1000000000000001</v>
      </c>
      <c r="P10150">
        <v>0.96</v>
      </c>
      <c r="Q10150">
        <v>0</v>
      </c>
      <c r="R10150" t="s">
        <v>43</v>
      </c>
      <c r="S10150" s="16">
        <v>5195.5199999999995</v>
      </c>
      <c r="T10150" s="16">
        <v>6250</v>
      </c>
      <c r="U10150" s="16">
        <v>200</v>
      </c>
      <c r="V10150" s="16">
        <v>0</v>
      </c>
      <c r="W10150" s="16">
        <v>0</v>
      </c>
      <c r="X10150" s="16">
        <v>-1254.4800000000005</v>
      </c>
    </row>
    <row r="10151" spans="1:24" x14ac:dyDescent="0.25">
      <c r="A10151" s="4" t="s">
        <v>5471</v>
      </c>
      <c r="B10151" t="s">
        <v>5002</v>
      </c>
      <c r="C10151" s="13" t="s">
        <v>43</v>
      </c>
      <c r="D10151" s="14">
        <v>185</v>
      </c>
      <c r="E10151" t="s">
        <v>1374</v>
      </c>
      <c r="F10151" t="s">
        <v>37</v>
      </c>
      <c r="G10151" t="s">
        <v>127</v>
      </c>
      <c r="H10151" t="s">
        <v>51</v>
      </c>
      <c r="I10151" t="s">
        <v>86</v>
      </c>
      <c r="J10151" t="s">
        <v>32</v>
      </c>
      <c r="K10151">
        <v>166</v>
      </c>
      <c r="L10151" t="s">
        <v>117</v>
      </c>
      <c r="M10151" s="9">
        <v>54</v>
      </c>
      <c r="N10151" s="10">
        <v>5666.666666666667</v>
      </c>
      <c r="O10151">
        <v>0.9</v>
      </c>
      <c r="P10151">
        <v>1.2</v>
      </c>
      <c r="Q10151">
        <v>0</v>
      </c>
      <c r="R10151" t="s">
        <v>43</v>
      </c>
      <c r="S10151" s="16">
        <v>9681.1200000000008</v>
      </c>
      <c r="T10151" s="16">
        <v>5666.666666666667</v>
      </c>
      <c r="U10151" s="16">
        <v>0</v>
      </c>
      <c r="V10151" s="16">
        <v>0</v>
      </c>
      <c r="W10151" s="16">
        <v>0</v>
      </c>
      <c r="X10151" s="16">
        <v>4014.4533333333338</v>
      </c>
    </row>
    <row r="10152" spans="1:24" x14ac:dyDescent="0.25">
      <c r="A10152" s="4" t="s">
        <v>5471</v>
      </c>
      <c r="B10152" t="s">
        <v>5003</v>
      </c>
      <c r="C10152" s="13" t="s">
        <v>43</v>
      </c>
      <c r="D10152" s="14">
        <v>299</v>
      </c>
      <c r="E10152" t="s">
        <v>300</v>
      </c>
      <c r="F10152" t="s">
        <v>28</v>
      </c>
      <c r="G10152" t="s">
        <v>301</v>
      </c>
      <c r="H10152" t="s">
        <v>64</v>
      </c>
      <c r="I10152" t="s">
        <v>52</v>
      </c>
      <c r="J10152" t="s">
        <v>46</v>
      </c>
      <c r="K10152">
        <v>163</v>
      </c>
      <c r="L10152" t="s">
        <v>47</v>
      </c>
      <c r="M10152" s="9">
        <v>30</v>
      </c>
      <c r="N10152" s="10">
        <v>615.38461538461536</v>
      </c>
      <c r="O10152">
        <v>1.1000000000000001</v>
      </c>
      <c r="P10152">
        <v>1.17</v>
      </c>
      <c r="Q10152">
        <v>0</v>
      </c>
      <c r="R10152" t="s">
        <v>43</v>
      </c>
      <c r="S10152" s="16">
        <v>6177.5999999999995</v>
      </c>
      <c r="T10152" s="16">
        <v>615.38461538461536</v>
      </c>
      <c r="U10152" s="16">
        <v>750</v>
      </c>
      <c r="V10152" s="16">
        <v>50</v>
      </c>
      <c r="W10152" s="16">
        <v>0</v>
      </c>
      <c r="X10152" s="16">
        <v>4762.2153846153842</v>
      </c>
    </row>
    <row r="10153" spans="1:24" x14ac:dyDescent="0.25">
      <c r="A10153" s="4" t="s">
        <v>5471</v>
      </c>
      <c r="B10153" t="s">
        <v>5004</v>
      </c>
      <c r="C10153" s="13" t="s">
        <v>43</v>
      </c>
      <c r="D10153" s="14">
        <v>109</v>
      </c>
      <c r="E10153" t="s">
        <v>62</v>
      </c>
      <c r="F10153" t="s">
        <v>37</v>
      </c>
      <c r="G10153" t="s">
        <v>63</v>
      </c>
      <c r="H10153" t="s">
        <v>64</v>
      </c>
      <c r="I10153" t="s">
        <v>52</v>
      </c>
      <c r="J10153" t="s">
        <v>32</v>
      </c>
      <c r="K10153">
        <v>165</v>
      </c>
      <c r="L10153" t="s">
        <v>117</v>
      </c>
      <c r="M10153" s="9">
        <v>54</v>
      </c>
      <c r="N10153" s="10">
        <v>5666.666666666667</v>
      </c>
      <c r="O10153">
        <v>1.1000000000000001</v>
      </c>
      <c r="P10153">
        <v>1.04</v>
      </c>
      <c r="Q10153">
        <v>0</v>
      </c>
      <c r="R10153" t="s">
        <v>43</v>
      </c>
      <c r="S10153" s="16">
        <v>10193.040000000001</v>
      </c>
      <c r="T10153" s="16">
        <v>5666.666666666667</v>
      </c>
      <c r="U10153" s="16">
        <v>0</v>
      </c>
      <c r="V10153" s="16">
        <v>10</v>
      </c>
      <c r="W10153" s="16">
        <v>0</v>
      </c>
      <c r="X10153" s="16">
        <v>4516.3733333333339</v>
      </c>
    </row>
    <row r="10154" spans="1:24" x14ac:dyDescent="0.25">
      <c r="A10154" s="4" t="s">
        <v>5471</v>
      </c>
      <c r="B10154" t="s">
        <v>5005</v>
      </c>
      <c r="C10154" s="13" t="s">
        <v>92</v>
      </c>
      <c r="D10154" s="14">
        <v>183</v>
      </c>
      <c r="E10154" t="s">
        <v>790</v>
      </c>
      <c r="F10154" t="s">
        <v>37</v>
      </c>
      <c r="G10154" t="s">
        <v>472</v>
      </c>
      <c r="H10154" t="s">
        <v>30</v>
      </c>
      <c r="I10154" t="s">
        <v>76</v>
      </c>
      <c r="J10154" t="s">
        <v>32</v>
      </c>
      <c r="K10154">
        <v>167</v>
      </c>
      <c r="L10154" t="s">
        <v>95</v>
      </c>
      <c r="M10154" s="9">
        <v>60</v>
      </c>
      <c r="N10154" s="10">
        <v>71</v>
      </c>
      <c r="O10154">
        <v>1</v>
      </c>
      <c r="P10154">
        <v>0.95</v>
      </c>
      <c r="Q10154">
        <v>0</v>
      </c>
      <c r="R10154" t="s">
        <v>43</v>
      </c>
      <c r="S10154" s="16">
        <v>9519</v>
      </c>
      <c r="T10154" s="16">
        <v>0</v>
      </c>
      <c r="U10154" s="16">
        <v>200</v>
      </c>
      <c r="V10154" s="16">
        <v>0</v>
      </c>
      <c r="W10154" s="16">
        <v>11857</v>
      </c>
      <c r="X10154" s="16">
        <v>-2538</v>
      </c>
    </row>
    <row r="10155" spans="1:24" x14ac:dyDescent="0.25">
      <c r="A10155" s="4" t="s">
        <v>5471</v>
      </c>
      <c r="B10155" t="s">
        <v>5006</v>
      </c>
      <c r="C10155" s="13" t="s">
        <v>26</v>
      </c>
      <c r="D10155" s="14">
        <v>73</v>
      </c>
      <c r="E10155" t="s">
        <v>207</v>
      </c>
      <c r="F10155" t="s">
        <v>28</v>
      </c>
      <c r="G10155" t="s">
        <v>208</v>
      </c>
      <c r="H10155" t="s">
        <v>39</v>
      </c>
      <c r="I10155" t="s">
        <v>31</v>
      </c>
      <c r="J10155" t="s">
        <v>46</v>
      </c>
      <c r="K10155">
        <v>0</v>
      </c>
      <c r="L10155" t="s">
        <v>90</v>
      </c>
      <c r="M10155" s="9">
        <v>35</v>
      </c>
      <c r="N10155" s="10">
        <v>923.07692307692309</v>
      </c>
      <c r="O10155">
        <v>1.2</v>
      </c>
      <c r="P10155">
        <v>0.99</v>
      </c>
      <c r="Q10155">
        <v>0</v>
      </c>
      <c r="R10155" t="s">
        <v>43</v>
      </c>
      <c r="S10155" s="16">
        <v>6652.8</v>
      </c>
      <c r="T10155" s="16">
        <v>0</v>
      </c>
      <c r="U10155" s="16">
        <v>500</v>
      </c>
      <c r="V10155" s="16">
        <v>10</v>
      </c>
      <c r="W10155" s="16">
        <v>0</v>
      </c>
      <c r="X10155" s="16">
        <v>6142.8</v>
      </c>
    </row>
    <row r="10156" spans="1:24" x14ac:dyDescent="0.25">
      <c r="A10156" s="4" t="s">
        <v>5471</v>
      </c>
      <c r="B10156" t="s">
        <v>5007</v>
      </c>
      <c r="C10156" s="13" t="s">
        <v>92</v>
      </c>
      <c r="D10156" s="14">
        <v>181</v>
      </c>
      <c r="E10156" t="s">
        <v>471</v>
      </c>
      <c r="F10156" t="s">
        <v>37</v>
      </c>
      <c r="G10156" t="s">
        <v>472</v>
      </c>
      <c r="H10156" t="s">
        <v>30</v>
      </c>
      <c r="I10156" t="s">
        <v>31</v>
      </c>
      <c r="J10156" t="s">
        <v>46</v>
      </c>
      <c r="K10156">
        <v>128</v>
      </c>
      <c r="L10156" t="s">
        <v>99</v>
      </c>
      <c r="M10156" s="9">
        <v>35</v>
      </c>
      <c r="N10156" s="10">
        <v>45</v>
      </c>
      <c r="O10156">
        <v>1.2</v>
      </c>
      <c r="P10156">
        <v>0.95</v>
      </c>
      <c r="Q10156">
        <v>0</v>
      </c>
      <c r="R10156" t="s">
        <v>43</v>
      </c>
      <c r="S10156" s="16">
        <v>5107.2</v>
      </c>
      <c r="T10156" s="16">
        <v>0</v>
      </c>
      <c r="U10156" s="16">
        <v>0</v>
      </c>
      <c r="V10156" s="16">
        <v>10</v>
      </c>
      <c r="W10156" s="16">
        <v>5760</v>
      </c>
      <c r="X10156" s="16">
        <v>-662.80000000000018</v>
      </c>
    </row>
    <row r="10157" spans="1:24" x14ac:dyDescent="0.25">
      <c r="A10157" s="4" t="s">
        <v>5471</v>
      </c>
      <c r="B10157" t="s">
        <v>5008</v>
      </c>
      <c r="C10157" s="13" t="s">
        <v>43</v>
      </c>
      <c r="D10157" s="14">
        <v>87</v>
      </c>
      <c r="E10157" t="s">
        <v>227</v>
      </c>
      <c r="F10157" t="s">
        <v>37</v>
      </c>
      <c r="G10157" t="s">
        <v>228</v>
      </c>
      <c r="H10157" t="s">
        <v>64</v>
      </c>
      <c r="I10157" t="s">
        <v>40</v>
      </c>
      <c r="J10157" t="s">
        <v>46</v>
      </c>
      <c r="K10157">
        <v>160</v>
      </c>
      <c r="L10157" t="s">
        <v>47</v>
      </c>
      <c r="M10157" s="9">
        <v>30</v>
      </c>
      <c r="N10157" s="10">
        <v>615.38461538461536</v>
      </c>
      <c r="O10157">
        <v>0.8</v>
      </c>
      <c r="P10157">
        <v>0.88</v>
      </c>
      <c r="Q10157">
        <v>0</v>
      </c>
      <c r="R10157" t="s">
        <v>43</v>
      </c>
      <c r="S10157" s="16">
        <v>3379.2</v>
      </c>
      <c r="T10157" s="16">
        <v>615.38461538461536</v>
      </c>
      <c r="U10157" s="16">
        <v>0</v>
      </c>
      <c r="V10157" s="16">
        <v>0</v>
      </c>
      <c r="W10157" s="16">
        <v>0</v>
      </c>
      <c r="X10157" s="16">
        <v>2763.8153846153846</v>
      </c>
    </row>
    <row r="10158" spans="1:24" x14ac:dyDescent="0.25">
      <c r="A10158" s="4" t="s">
        <v>5471</v>
      </c>
      <c r="B10158" t="s">
        <v>5009</v>
      </c>
      <c r="C10158" s="13" t="s">
        <v>35</v>
      </c>
      <c r="D10158" s="14">
        <v>42</v>
      </c>
      <c r="E10158" t="s">
        <v>517</v>
      </c>
      <c r="F10158" t="s">
        <v>28</v>
      </c>
      <c r="G10158" t="s">
        <v>362</v>
      </c>
      <c r="H10158" t="s">
        <v>30</v>
      </c>
      <c r="I10158" t="s">
        <v>40</v>
      </c>
      <c r="J10158" t="s">
        <v>46</v>
      </c>
      <c r="K10158">
        <v>164</v>
      </c>
      <c r="L10158" t="s">
        <v>53</v>
      </c>
      <c r="M10158" s="9">
        <v>24</v>
      </c>
      <c r="N10158" s="10">
        <v>384.61538461538464</v>
      </c>
      <c r="O10158">
        <v>0.8</v>
      </c>
      <c r="P10158">
        <v>0.94</v>
      </c>
      <c r="Q10158">
        <v>0</v>
      </c>
      <c r="R10158" t="s">
        <v>43</v>
      </c>
      <c r="S10158" s="16">
        <v>2887.68</v>
      </c>
      <c r="T10158" s="16">
        <v>384.61538461538464</v>
      </c>
      <c r="U10158" s="16">
        <v>500</v>
      </c>
      <c r="V10158" s="16">
        <v>0</v>
      </c>
      <c r="W10158" s="16">
        <v>0</v>
      </c>
      <c r="X10158" s="16">
        <v>2003.0646153846151</v>
      </c>
    </row>
    <row r="10159" spans="1:24" x14ac:dyDescent="0.25">
      <c r="A10159" s="4" t="s">
        <v>5471</v>
      </c>
      <c r="B10159" t="s">
        <v>5010</v>
      </c>
      <c r="C10159" s="13" t="s">
        <v>92</v>
      </c>
      <c r="D10159" s="14">
        <v>101</v>
      </c>
      <c r="E10159" t="s">
        <v>595</v>
      </c>
      <c r="F10159" t="s">
        <v>28</v>
      </c>
      <c r="G10159" t="s">
        <v>159</v>
      </c>
      <c r="H10159" t="s">
        <v>39</v>
      </c>
      <c r="I10159" t="s">
        <v>40</v>
      </c>
      <c r="J10159" t="s">
        <v>32</v>
      </c>
      <c r="K10159">
        <v>163</v>
      </c>
      <c r="L10159" t="s">
        <v>95</v>
      </c>
      <c r="M10159" s="9">
        <v>65</v>
      </c>
      <c r="N10159" s="10">
        <v>79</v>
      </c>
      <c r="O10159">
        <v>0.8</v>
      </c>
      <c r="P10159">
        <v>1.01</v>
      </c>
      <c r="Q10159">
        <v>0</v>
      </c>
      <c r="R10159" t="s">
        <v>43</v>
      </c>
      <c r="S10159" s="16">
        <v>8403.2000000000007</v>
      </c>
      <c r="T10159" s="16">
        <v>0</v>
      </c>
      <c r="U10159" s="16">
        <v>0</v>
      </c>
      <c r="V10159" s="16">
        <v>0</v>
      </c>
      <c r="W10159" s="16">
        <v>12877</v>
      </c>
      <c r="X10159" s="16">
        <v>-4473.7999999999993</v>
      </c>
    </row>
    <row r="10160" spans="1:24" x14ac:dyDescent="0.25">
      <c r="A10160" s="4" t="s">
        <v>5471</v>
      </c>
      <c r="B10160" t="s">
        <v>5011</v>
      </c>
      <c r="C10160" s="13" t="s">
        <v>43</v>
      </c>
      <c r="D10160" s="14">
        <v>268</v>
      </c>
      <c r="E10160" t="s">
        <v>801</v>
      </c>
      <c r="F10160" t="s">
        <v>37</v>
      </c>
      <c r="G10160" t="s">
        <v>148</v>
      </c>
      <c r="H10160" t="s">
        <v>81</v>
      </c>
      <c r="I10160" t="s">
        <v>52</v>
      </c>
      <c r="J10160" t="s">
        <v>32</v>
      </c>
      <c r="K10160">
        <v>160</v>
      </c>
      <c r="L10160" t="s">
        <v>117</v>
      </c>
      <c r="M10160" s="9">
        <v>54</v>
      </c>
      <c r="N10160" s="10">
        <v>5666.666666666667</v>
      </c>
      <c r="O10160">
        <v>1.1000000000000001</v>
      </c>
      <c r="P10160">
        <v>1.2</v>
      </c>
      <c r="Q10160">
        <v>0</v>
      </c>
      <c r="R10160" t="s">
        <v>43</v>
      </c>
      <c r="S10160" s="16">
        <v>11404.8</v>
      </c>
      <c r="T10160" s="16">
        <v>5666.666666666667</v>
      </c>
      <c r="U10160" s="16">
        <v>0</v>
      </c>
      <c r="V10160" s="16">
        <v>500</v>
      </c>
      <c r="W10160" s="16">
        <v>0</v>
      </c>
      <c r="X10160" s="16">
        <v>5238.1333333333323</v>
      </c>
    </row>
    <row r="10161" spans="1:24" x14ac:dyDescent="0.25">
      <c r="A10161" s="4" t="s">
        <v>5471</v>
      </c>
      <c r="B10161" t="s">
        <v>5012</v>
      </c>
      <c r="C10161" s="13" t="s">
        <v>35</v>
      </c>
      <c r="D10161" s="14">
        <v>41</v>
      </c>
      <c r="E10161" t="s">
        <v>482</v>
      </c>
      <c r="F10161" t="s">
        <v>28</v>
      </c>
      <c r="G10161" t="s">
        <v>362</v>
      </c>
      <c r="H10161" t="s">
        <v>30</v>
      </c>
      <c r="I10161" t="s">
        <v>76</v>
      </c>
      <c r="J10161" t="s">
        <v>32</v>
      </c>
      <c r="K10161">
        <v>167</v>
      </c>
      <c r="L10161" t="s">
        <v>41</v>
      </c>
      <c r="M10161" s="9">
        <v>48</v>
      </c>
      <c r="N10161" s="10">
        <v>5416.666666666667</v>
      </c>
      <c r="O10161">
        <v>1</v>
      </c>
      <c r="P10161">
        <v>0.94</v>
      </c>
      <c r="Q10161">
        <v>0</v>
      </c>
      <c r="R10161" t="s">
        <v>43</v>
      </c>
      <c r="S10161" s="16">
        <v>7219.2</v>
      </c>
      <c r="T10161" s="16">
        <v>5416.666666666667</v>
      </c>
      <c r="U10161" s="16">
        <v>0</v>
      </c>
      <c r="V10161" s="16">
        <v>0</v>
      </c>
      <c r="W10161" s="16">
        <v>0</v>
      </c>
      <c r="X10161" s="16">
        <v>1802.5333333333328</v>
      </c>
    </row>
    <row r="10162" spans="1:24" x14ac:dyDescent="0.25">
      <c r="A10162" s="4" t="s">
        <v>5471</v>
      </c>
      <c r="B10162" t="s">
        <v>5013</v>
      </c>
      <c r="C10162" s="13" t="s">
        <v>35</v>
      </c>
      <c r="D10162" s="14">
        <v>84</v>
      </c>
      <c r="E10162" t="s">
        <v>763</v>
      </c>
      <c r="F10162" t="s">
        <v>37</v>
      </c>
      <c r="G10162" t="s">
        <v>326</v>
      </c>
      <c r="H10162" t="s">
        <v>64</v>
      </c>
      <c r="I10162" t="s">
        <v>40</v>
      </c>
      <c r="J10162" t="s">
        <v>46</v>
      </c>
      <c r="K10162">
        <v>166</v>
      </c>
      <c r="L10162" t="s">
        <v>53</v>
      </c>
      <c r="M10162" s="9">
        <v>24</v>
      </c>
      <c r="N10162" s="10">
        <v>384.61538461538464</v>
      </c>
      <c r="O10162">
        <v>0.8</v>
      </c>
      <c r="P10162">
        <v>0.81</v>
      </c>
      <c r="Q10162">
        <v>0</v>
      </c>
      <c r="R10162" t="s">
        <v>43</v>
      </c>
      <c r="S10162" s="16">
        <v>2581.6320000000005</v>
      </c>
      <c r="T10162" s="16">
        <v>384.61538461538464</v>
      </c>
      <c r="U10162" s="16">
        <v>500</v>
      </c>
      <c r="V10162" s="16">
        <v>50</v>
      </c>
      <c r="W10162" s="16">
        <v>0</v>
      </c>
      <c r="X10162" s="16">
        <v>1647.0166153846158</v>
      </c>
    </row>
    <row r="10163" spans="1:24" x14ac:dyDescent="0.25">
      <c r="A10163" s="4" t="s">
        <v>5471</v>
      </c>
      <c r="B10163" t="s">
        <v>5014</v>
      </c>
      <c r="C10163" s="13" t="s">
        <v>43</v>
      </c>
      <c r="D10163" s="14">
        <v>208</v>
      </c>
      <c r="E10163" t="s">
        <v>638</v>
      </c>
      <c r="F10163" t="s">
        <v>28</v>
      </c>
      <c r="G10163" t="s">
        <v>275</v>
      </c>
      <c r="H10163" t="s">
        <v>81</v>
      </c>
      <c r="I10163" t="s">
        <v>31</v>
      </c>
      <c r="J10163" t="s">
        <v>46</v>
      </c>
      <c r="K10163">
        <v>0</v>
      </c>
      <c r="L10163" t="s">
        <v>47</v>
      </c>
      <c r="M10163" s="9">
        <v>30</v>
      </c>
      <c r="N10163" s="10">
        <v>615.38461538461536</v>
      </c>
      <c r="O10163">
        <v>1.2</v>
      </c>
      <c r="P10163">
        <v>0.93</v>
      </c>
      <c r="Q10163">
        <v>0</v>
      </c>
      <c r="R10163" t="s">
        <v>43</v>
      </c>
      <c r="S10163" s="16">
        <v>5356.8</v>
      </c>
      <c r="T10163" s="16">
        <v>0</v>
      </c>
      <c r="U10163" s="16">
        <v>500</v>
      </c>
      <c r="V10163" s="16">
        <v>10</v>
      </c>
      <c r="W10163" s="16">
        <v>0</v>
      </c>
      <c r="X10163" s="16">
        <v>4846.8</v>
      </c>
    </row>
    <row r="10164" spans="1:24" x14ac:dyDescent="0.25">
      <c r="A10164" s="4" t="s">
        <v>5471</v>
      </c>
      <c r="B10164" t="s">
        <v>5015</v>
      </c>
      <c r="C10164" s="13" t="s">
        <v>92</v>
      </c>
      <c r="D10164" s="14">
        <v>172</v>
      </c>
      <c r="E10164" t="s">
        <v>1116</v>
      </c>
      <c r="F10164" t="s">
        <v>37</v>
      </c>
      <c r="G10164" t="s">
        <v>603</v>
      </c>
      <c r="H10164" t="s">
        <v>39</v>
      </c>
      <c r="I10164" t="s">
        <v>52</v>
      </c>
      <c r="J10164" t="s">
        <v>32</v>
      </c>
      <c r="K10164">
        <v>168</v>
      </c>
      <c r="L10164" t="s">
        <v>95</v>
      </c>
      <c r="M10164" s="9">
        <v>60</v>
      </c>
      <c r="N10164" s="10">
        <v>73</v>
      </c>
      <c r="O10164">
        <v>1.1000000000000001</v>
      </c>
      <c r="P10164">
        <v>1.08</v>
      </c>
      <c r="Q10164">
        <v>0</v>
      </c>
      <c r="R10164" t="s">
        <v>43</v>
      </c>
      <c r="S10164" s="16">
        <v>11975.04</v>
      </c>
      <c r="T10164" s="16">
        <v>0</v>
      </c>
      <c r="U10164" s="16">
        <v>0</v>
      </c>
      <c r="V10164" s="16">
        <v>0</v>
      </c>
      <c r="W10164" s="16">
        <v>12264</v>
      </c>
      <c r="X10164" s="16">
        <v>-288.95999999999913</v>
      </c>
    </row>
    <row r="10165" spans="1:24" x14ac:dyDescent="0.25">
      <c r="A10165" s="4" t="s">
        <v>5471</v>
      </c>
      <c r="B10165" t="s">
        <v>5016</v>
      </c>
      <c r="C10165" s="13" t="s">
        <v>26</v>
      </c>
      <c r="D10165" s="14">
        <v>59</v>
      </c>
      <c r="E10165" t="s">
        <v>456</v>
      </c>
      <c r="F10165" t="s">
        <v>37</v>
      </c>
      <c r="G10165" t="s">
        <v>214</v>
      </c>
      <c r="H10165" t="s">
        <v>81</v>
      </c>
      <c r="I10165" t="s">
        <v>76</v>
      </c>
      <c r="J10165" t="s">
        <v>32</v>
      </c>
      <c r="K10165">
        <v>0</v>
      </c>
      <c r="L10165" t="s">
        <v>33</v>
      </c>
      <c r="M10165" s="9">
        <v>60</v>
      </c>
      <c r="N10165" s="10">
        <v>6250</v>
      </c>
      <c r="O10165">
        <v>1</v>
      </c>
      <c r="P10165">
        <v>1.17</v>
      </c>
      <c r="Q10165">
        <v>0</v>
      </c>
      <c r="R10165" t="s">
        <v>43</v>
      </c>
      <c r="S10165" s="16">
        <v>0</v>
      </c>
      <c r="T10165" s="16">
        <v>0</v>
      </c>
      <c r="U10165" s="16">
        <v>0</v>
      </c>
      <c r="V10165" s="16">
        <v>0</v>
      </c>
      <c r="W10165" s="16">
        <v>0</v>
      </c>
      <c r="X10165" s="16">
        <v>0</v>
      </c>
    </row>
    <row r="10166" spans="1:24" x14ac:dyDescent="0.25">
      <c r="A10166" s="4" t="s">
        <v>5471</v>
      </c>
      <c r="B10166" t="s">
        <v>5017</v>
      </c>
      <c r="C10166" s="13" t="s">
        <v>35</v>
      </c>
      <c r="D10166" s="14">
        <v>299</v>
      </c>
      <c r="E10166" t="s">
        <v>300</v>
      </c>
      <c r="F10166" t="s">
        <v>28</v>
      </c>
      <c r="G10166" t="s">
        <v>301</v>
      </c>
      <c r="H10166" t="s">
        <v>64</v>
      </c>
      <c r="I10166" t="s">
        <v>52</v>
      </c>
      <c r="J10166" t="s">
        <v>46</v>
      </c>
      <c r="K10166">
        <v>166</v>
      </c>
      <c r="L10166" t="s">
        <v>53</v>
      </c>
      <c r="M10166" s="9">
        <v>24</v>
      </c>
      <c r="N10166" s="10">
        <v>384.61538461538464</v>
      </c>
      <c r="O10166">
        <v>1.1000000000000001</v>
      </c>
      <c r="P10166">
        <v>1.17</v>
      </c>
      <c r="Q10166">
        <v>0</v>
      </c>
      <c r="R10166" t="s">
        <v>43</v>
      </c>
      <c r="S10166" s="16">
        <v>4942.08</v>
      </c>
      <c r="T10166" s="16">
        <v>384.61538461538464</v>
      </c>
      <c r="U10166" s="16">
        <v>200</v>
      </c>
      <c r="V10166" s="16">
        <v>500</v>
      </c>
      <c r="W10166" s="16">
        <v>0</v>
      </c>
      <c r="X10166" s="16">
        <v>3857.4646153846152</v>
      </c>
    </row>
    <row r="10167" spans="1:24" x14ac:dyDescent="0.25">
      <c r="A10167" s="4" t="s">
        <v>5471</v>
      </c>
      <c r="B10167" t="s">
        <v>5018</v>
      </c>
      <c r="C10167" s="13" t="s">
        <v>43</v>
      </c>
      <c r="D10167" s="14">
        <v>42</v>
      </c>
      <c r="E10167" t="s">
        <v>517</v>
      </c>
      <c r="F10167" t="s">
        <v>28</v>
      </c>
      <c r="G10167" t="s">
        <v>362</v>
      </c>
      <c r="H10167" t="s">
        <v>30</v>
      </c>
      <c r="I10167" t="s">
        <v>40</v>
      </c>
      <c r="J10167" t="s">
        <v>46</v>
      </c>
      <c r="K10167">
        <v>163</v>
      </c>
      <c r="L10167" t="s">
        <v>47</v>
      </c>
      <c r="M10167" s="9">
        <v>30</v>
      </c>
      <c r="N10167" s="10">
        <v>615.38461538461536</v>
      </c>
      <c r="O10167">
        <v>0.8</v>
      </c>
      <c r="P10167">
        <v>0.94</v>
      </c>
      <c r="Q10167">
        <v>0</v>
      </c>
      <c r="R10167" t="s">
        <v>43</v>
      </c>
      <c r="S10167" s="16">
        <v>3609.6</v>
      </c>
      <c r="T10167" s="16">
        <v>615.38461538461536</v>
      </c>
      <c r="U10167" s="16">
        <v>0</v>
      </c>
      <c r="V10167" s="16">
        <v>10</v>
      </c>
      <c r="W10167" s="16">
        <v>0</v>
      </c>
      <c r="X10167" s="16">
        <v>2984.2153846153847</v>
      </c>
    </row>
    <row r="10168" spans="1:24" x14ac:dyDescent="0.25">
      <c r="A10168" s="4" t="s">
        <v>5471</v>
      </c>
      <c r="B10168" t="s">
        <v>5019</v>
      </c>
      <c r="C10168" s="13" t="s">
        <v>35</v>
      </c>
      <c r="D10168" s="14">
        <v>123</v>
      </c>
      <c r="E10168" t="s">
        <v>1015</v>
      </c>
      <c r="F10168" t="s">
        <v>28</v>
      </c>
      <c r="G10168" t="s">
        <v>105</v>
      </c>
      <c r="H10168" t="s">
        <v>39</v>
      </c>
      <c r="I10168" t="s">
        <v>52</v>
      </c>
      <c r="J10168" t="s">
        <v>46</v>
      </c>
      <c r="K10168">
        <v>164</v>
      </c>
      <c r="L10168" t="s">
        <v>53</v>
      </c>
      <c r="M10168" s="9">
        <v>24</v>
      </c>
      <c r="N10168" s="10">
        <v>384.61538461538464</v>
      </c>
      <c r="O10168">
        <v>1.1000000000000001</v>
      </c>
      <c r="P10168">
        <v>1.1499999999999999</v>
      </c>
      <c r="Q10168">
        <v>0</v>
      </c>
      <c r="R10168" t="s">
        <v>43</v>
      </c>
      <c r="S10168" s="16">
        <v>4857.5999999999995</v>
      </c>
      <c r="T10168" s="16">
        <v>384.61538461538464</v>
      </c>
      <c r="U10168" s="16">
        <v>200</v>
      </c>
      <c r="V10168" s="16">
        <v>100</v>
      </c>
      <c r="W10168" s="16">
        <v>0</v>
      </c>
      <c r="X10168" s="16">
        <v>4172.9846153846147</v>
      </c>
    </row>
    <row r="10169" spans="1:24" x14ac:dyDescent="0.25">
      <c r="A10169" s="4" t="s">
        <v>5471</v>
      </c>
      <c r="B10169" t="s">
        <v>5020</v>
      </c>
      <c r="C10169" s="13" t="s">
        <v>92</v>
      </c>
      <c r="D10169" s="14">
        <v>108</v>
      </c>
      <c r="E10169" t="s">
        <v>1376</v>
      </c>
      <c r="F10169" t="s">
        <v>28</v>
      </c>
      <c r="G10169" t="s">
        <v>63</v>
      </c>
      <c r="H10169" t="s">
        <v>64</v>
      </c>
      <c r="I10169" t="s">
        <v>31</v>
      </c>
      <c r="J10169" t="s">
        <v>32</v>
      </c>
      <c r="K10169">
        <v>0</v>
      </c>
      <c r="L10169" t="s">
        <v>95</v>
      </c>
      <c r="M10169" s="9">
        <v>65</v>
      </c>
      <c r="N10169" s="10">
        <v>76</v>
      </c>
      <c r="O10169">
        <v>1.2</v>
      </c>
      <c r="P10169">
        <v>1.04</v>
      </c>
      <c r="Q10169">
        <v>0</v>
      </c>
      <c r="R10169" t="s">
        <v>43</v>
      </c>
      <c r="S10169" s="16">
        <v>12979.2</v>
      </c>
      <c r="T10169" s="16">
        <v>0</v>
      </c>
      <c r="U10169" s="16">
        <v>0</v>
      </c>
      <c r="V10169" s="16">
        <v>50</v>
      </c>
      <c r="W10169" s="16">
        <v>0</v>
      </c>
      <c r="X10169" s="16">
        <v>12929.2</v>
      </c>
    </row>
    <row r="10170" spans="1:24" x14ac:dyDescent="0.25">
      <c r="A10170" s="4" t="s">
        <v>5471</v>
      </c>
      <c r="B10170" t="s">
        <v>5021</v>
      </c>
      <c r="C10170" s="13" t="s">
        <v>66</v>
      </c>
      <c r="D10170" s="14">
        <v>164</v>
      </c>
      <c r="E10170" t="s">
        <v>644</v>
      </c>
      <c r="F10170" t="s">
        <v>28</v>
      </c>
      <c r="G10170" t="s">
        <v>263</v>
      </c>
      <c r="H10170" t="s">
        <v>81</v>
      </c>
      <c r="I10170" t="s">
        <v>52</v>
      </c>
      <c r="J10170" t="s">
        <v>32</v>
      </c>
      <c r="K10170">
        <v>135</v>
      </c>
      <c r="L10170" t="s">
        <v>296</v>
      </c>
      <c r="M10170" s="9">
        <v>72</v>
      </c>
      <c r="N10170" s="10">
        <v>8333.3333333333339</v>
      </c>
      <c r="O10170">
        <v>1.1000000000000001</v>
      </c>
      <c r="P10170">
        <v>1.1100000000000001</v>
      </c>
      <c r="Q10170">
        <v>0</v>
      </c>
      <c r="R10170" t="s">
        <v>43</v>
      </c>
      <c r="S10170" s="16">
        <v>14065.920000000004</v>
      </c>
      <c r="T10170" s="16">
        <v>8333.3333333333339</v>
      </c>
      <c r="U10170" s="16">
        <v>0</v>
      </c>
      <c r="V10170" s="16">
        <v>100</v>
      </c>
      <c r="W10170" s="16">
        <v>0</v>
      </c>
      <c r="X10170" s="16">
        <v>5632.5866666666698</v>
      </c>
    </row>
    <row r="10171" spans="1:24" x14ac:dyDescent="0.25">
      <c r="A10171" s="4" t="s">
        <v>5471</v>
      </c>
      <c r="B10171" t="s">
        <v>5022</v>
      </c>
      <c r="C10171" s="13" t="s">
        <v>26</v>
      </c>
      <c r="D10171" s="14">
        <v>92</v>
      </c>
      <c r="E10171" t="s">
        <v>1067</v>
      </c>
      <c r="F10171" t="s">
        <v>28</v>
      </c>
      <c r="G10171" t="s">
        <v>1034</v>
      </c>
      <c r="H10171" t="s">
        <v>51</v>
      </c>
      <c r="I10171" t="s">
        <v>40</v>
      </c>
      <c r="J10171" t="s">
        <v>46</v>
      </c>
      <c r="K10171">
        <v>160</v>
      </c>
      <c r="L10171" t="s">
        <v>90</v>
      </c>
      <c r="M10171" s="9">
        <v>35</v>
      </c>
      <c r="N10171" s="10">
        <v>923.07692307692309</v>
      </c>
      <c r="O10171">
        <v>0.8</v>
      </c>
      <c r="P10171">
        <v>1.1299999999999999</v>
      </c>
      <c r="Q10171">
        <v>0</v>
      </c>
      <c r="R10171" t="s">
        <v>43</v>
      </c>
      <c r="S10171" s="16">
        <v>5062.3999999999996</v>
      </c>
      <c r="T10171" s="16">
        <v>923.07692307692309</v>
      </c>
      <c r="U10171" s="16">
        <v>0</v>
      </c>
      <c r="V10171" s="16">
        <v>50</v>
      </c>
      <c r="W10171" s="16">
        <v>0</v>
      </c>
      <c r="X10171" s="16">
        <v>4089.3230769230768</v>
      </c>
    </row>
    <row r="10172" spans="1:24" x14ac:dyDescent="0.25">
      <c r="A10172" s="4" t="s">
        <v>5471</v>
      </c>
      <c r="B10172" t="s">
        <v>5023</v>
      </c>
      <c r="C10172" s="13" t="s">
        <v>26</v>
      </c>
      <c r="D10172" s="14">
        <v>50</v>
      </c>
      <c r="E10172" t="s">
        <v>676</v>
      </c>
      <c r="F10172" t="s">
        <v>37</v>
      </c>
      <c r="G10172" t="s">
        <v>383</v>
      </c>
      <c r="H10172" t="s">
        <v>51</v>
      </c>
      <c r="I10172" t="s">
        <v>76</v>
      </c>
      <c r="J10172" t="s">
        <v>32</v>
      </c>
      <c r="K10172">
        <v>167</v>
      </c>
      <c r="L10172" t="s">
        <v>33</v>
      </c>
      <c r="M10172" s="9">
        <v>60</v>
      </c>
      <c r="N10172" s="10">
        <v>6250</v>
      </c>
      <c r="O10172">
        <v>1</v>
      </c>
      <c r="P10172">
        <v>1.17</v>
      </c>
      <c r="Q10172">
        <v>0</v>
      </c>
      <c r="R10172" t="s">
        <v>43</v>
      </c>
      <c r="S10172" s="16">
        <v>11723.4</v>
      </c>
      <c r="T10172" s="16">
        <v>6250</v>
      </c>
      <c r="U10172" s="16">
        <v>1000</v>
      </c>
      <c r="V10172" s="16">
        <v>10</v>
      </c>
      <c r="W10172" s="16">
        <v>0</v>
      </c>
      <c r="X10172" s="16">
        <v>4463.3999999999996</v>
      </c>
    </row>
    <row r="10173" spans="1:24" x14ac:dyDescent="0.25">
      <c r="A10173" s="4" t="s">
        <v>5471</v>
      </c>
      <c r="B10173" t="s">
        <v>5024</v>
      </c>
      <c r="C10173" s="13" t="s">
        <v>35</v>
      </c>
      <c r="D10173" s="14">
        <v>287</v>
      </c>
      <c r="E10173" t="s">
        <v>649</v>
      </c>
      <c r="F10173" t="s">
        <v>37</v>
      </c>
      <c r="G10173" t="s">
        <v>85</v>
      </c>
      <c r="H10173" t="s">
        <v>51</v>
      </c>
      <c r="I10173" t="s">
        <v>31</v>
      </c>
      <c r="J10173" t="s">
        <v>46</v>
      </c>
      <c r="K10173">
        <v>167</v>
      </c>
      <c r="L10173" t="s">
        <v>53</v>
      </c>
      <c r="M10173" s="9">
        <v>24</v>
      </c>
      <c r="N10173" s="10">
        <v>384.61538461538464</v>
      </c>
      <c r="O10173">
        <v>1.2</v>
      </c>
      <c r="P10173">
        <v>0.95</v>
      </c>
      <c r="Q10173">
        <v>0</v>
      </c>
      <c r="R10173" t="s">
        <v>43</v>
      </c>
      <c r="S10173" s="16">
        <v>4569.119999999999</v>
      </c>
      <c r="T10173" s="16">
        <v>384.61538461538464</v>
      </c>
      <c r="U10173" s="16">
        <v>200</v>
      </c>
      <c r="V10173" s="16">
        <v>50</v>
      </c>
      <c r="W10173" s="16">
        <v>0</v>
      </c>
      <c r="X10173" s="16">
        <v>3934.5046153846142</v>
      </c>
    </row>
    <row r="10174" spans="1:24" x14ac:dyDescent="0.25">
      <c r="A10174" s="4" t="s">
        <v>5471</v>
      </c>
      <c r="B10174" t="s">
        <v>5025</v>
      </c>
      <c r="C10174" s="13" t="s">
        <v>35</v>
      </c>
      <c r="D10174" s="14">
        <v>202</v>
      </c>
      <c r="E10174" t="s">
        <v>136</v>
      </c>
      <c r="F10174" t="s">
        <v>28</v>
      </c>
      <c r="G10174" t="s">
        <v>137</v>
      </c>
      <c r="H10174" t="s">
        <v>39</v>
      </c>
      <c r="I10174" t="s">
        <v>86</v>
      </c>
      <c r="J10174" t="s">
        <v>32</v>
      </c>
      <c r="K10174">
        <v>165</v>
      </c>
      <c r="L10174" t="s">
        <v>41</v>
      </c>
      <c r="M10174" s="9">
        <v>48</v>
      </c>
      <c r="N10174" s="10">
        <v>5416.666666666667</v>
      </c>
      <c r="O10174">
        <v>0.9</v>
      </c>
      <c r="P10174">
        <v>1</v>
      </c>
      <c r="Q10174">
        <v>0</v>
      </c>
      <c r="R10174" t="s">
        <v>43</v>
      </c>
      <c r="S10174" s="16">
        <v>6912</v>
      </c>
      <c r="T10174" s="16">
        <v>5416.666666666667</v>
      </c>
      <c r="U10174" s="16">
        <v>0</v>
      </c>
      <c r="V10174" s="16">
        <v>0</v>
      </c>
      <c r="W10174" s="16">
        <v>0</v>
      </c>
      <c r="X10174" s="16">
        <v>1495.333333333333</v>
      </c>
    </row>
    <row r="10175" spans="1:24" x14ac:dyDescent="0.25">
      <c r="A10175" s="4" t="s">
        <v>5471</v>
      </c>
      <c r="B10175" t="s">
        <v>5026</v>
      </c>
      <c r="C10175" s="13" t="s">
        <v>135</v>
      </c>
      <c r="D10175" s="14">
        <v>83</v>
      </c>
      <c r="E10175" t="s">
        <v>325</v>
      </c>
      <c r="F10175" t="s">
        <v>28</v>
      </c>
      <c r="G10175" t="s">
        <v>326</v>
      </c>
      <c r="H10175" t="s">
        <v>64</v>
      </c>
      <c r="I10175" t="s">
        <v>76</v>
      </c>
      <c r="J10175" t="s">
        <v>32</v>
      </c>
      <c r="K10175">
        <v>164</v>
      </c>
      <c r="L10175" t="s">
        <v>209</v>
      </c>
      <c r="M10175" s="9">
        <v>90</v>
      </c>
      <c r="N10175" s="10">
        <v>9166.6666666666661</v>
      </c>
      <c r="O10175">
        <v>1</v>
      </c>
      <c r="P10175">
        <v>0.81</v>
      </c>
      <c r="Q10175">
        <v>0</v>
      </c>
      <c r="R10175" t="s">
        <v>43</v>
      </c>
      <c r="S10175" s="16">
        <v>11664</v>
      </c>
      <c r="T10175" s="16">
        <v>9166.6666666666661</v>
      </c>
      <c r="U10175" s="16">
        <v>200</v>
      </c>
      <c r="V10175" s="16">
        <v>0</v>
      </c>
      <c r="W10175" s="16">
        <v>0</v>
      </c>
      <c r="X10175" s="16">
        <v>2297.3333333333339</v>
      </c>
    </row>
    <row r="10176" spans="1:24" x14ac:dyDescent="0.25">
      <c r="A10176" s="4" t="s">
        <v>5471</v>
      </c>
      <c r="B10176" t="s">
        <v>5027</v>
      </c>
      <c r="C10176" s="13" t="s">
        <v>92</v>
      </c>
      <c r="D10176" s="14">
        <v>90</v>
      </c>
      <c r="E10176" t="s">
        <v>765</v>
      </c>
      <c r="F10176" t="s">
        <v>37</v>
      </c>
      <c r="G10176" t="s">
        <v>766</v>
      </c>
      <c r="H10176" t="s">
        <v>81</v>
      </c>
      <c r="I10176" t="s">
        <v>40</v>
      </c>
      <c r="J10176" t="s">
        <v>32</v>
      </c>
      <c r="K10176">
        <v>163</v>
      </c>
      <c r="L10176" t="s">
        <v>95</v>
      </c>
      <c r="M10176" s="9">
        <v>60</v>
      </c>
      <c r="N10176" s="10">
        <v>72</v>
      </c>
      <c r="O10176">
        <v>0.8</v>
      </c>
      <c r="P10176">
        <v>1.01</v>
      </c>
      <c r="Q10176">
        <v>0</v>
      </c>
      <c r="R10176" t="s">
        <v>43</v>
      </c>
      <c r="S10176" s="16">
        <v>7902.24</v>
      </c>
      <c r="T10176" s="16">
        <v>0</v>
      </c>
      <c r="U10176" s="16">
        <v>1000</v>
      </c>
      <c r="V10176" s="16">
        <v>250</v>
      </c>
      <c r="W10176" s="16">
        <v>11736</v>
      </c>
      <c r="X10176" s="16">
        <v>-5083.76</v>
      </c>
    </row>
    <row r="10177" spans="1:24" x14ac:dyDescent="0.25">
      <c r="A10177" s="4" t="s">
        <v>5471</v>
      </c>
      <c r="B10177" t="s">
        <v>5028</v>
      </c>
      <c r="C10177" s="13" t="s">
        <v>92</v>
      </c>
      <c r="D10177" s="14">
        <v>168</v>
      </c>
      <c r="E10177" t="s">
        <v>398</v>
      </c>
      <c r="F10177" t="s">
        <v>28</v>
      </c>
      <c r="G10177" t="s">
        <v>56</v>
      </c>
      <c r="H10177" t="s">
        <v>51</v>
      </c>
      <c r="I10177" t="s">
        <v>31</v>
      </c>
      <c r="J10177" t="s">
        <v>46</v>
      </c>
      <c r="K10177">
        <v>160</v>
      </c>
      <c r="L10177" t="s">
        <v>99</v>
      </c>
      <c r="M10177" s="9">
        <v>35</v>
      </c>
      <c r="N10177" s="10">
        <v>47</v>
      </c>
      <c r="O10177">
        <v>1.2</v>
      </c>
      <c r="P10177">
        <v>1.05</v>
      </c>
      <c r="Q10177">
        <v>0</v>
      </c>
      <c r="R10177" t="s">
        <v>43</v>
      </c>
      <c r="S10177" s="16">
        <v>7056</v>
      </c>
      <c r="T10177" s="16">
        <v>0</v>
      </c>
      <c r="U10177" s="16">
        <v>0</v>
      </c>
      <c r="V10177" s="16">
        <v>50</v>
      </c>
      <c r="W10177" s="16">
        <v>7520</v>
      </c>
      <c r="X10177" s="16">
        <v>-514</v>
      </c>
    </row>
    <row r="10178" spans="1:24" x14ac:dyDescent="0.25">
      <c r="A10178" s="4" t="s">
        <v>5471</v>
      </c>
      <c r="B10178" t="s">
        <v>5029</v>
      </c>
      <c r="C10178" s="13" t="s">
        <v>92</v>
      </c>
      <c r="D10178" s="14">
        <v>241</v>
      </c>
      <c r="E10178" t="s">
        <v>247</v>
      </c>
      <c r="F10178" t="s">
        <v>37</v>
      </c>
      <c r="G10178" t="s">
        <v>248</v>
      </c>
      <c r="H10178" t="s">
        <v>51</v>
      </c>
      <c r="I10178" t="s">
        <v>40</v>
      </c>
      <c r="J10178" t="s">
        <v>46</v>
      </c>
      <c r="K10178">
        <v>161</v>
      </c>
      <c r="L10178" t="s">
        <v>99</v>
      </c>
      <c r="M10178" s="9">
        <v>60</v>
      </c>
      <c r="N10178" s="10">
        <v>75</v>
      </c>
      <c r="O10178">
        <v>0.8</v>
      </c>
      <c r="P10178">
        <v>0.82</v>
      </c>
      <c r="Q10178">
        <v>0</v>
      </c>
      <c r="R10178" t="s">
        <v>43</v>
      </c>
      <c r="S10178" s="16">
        <v>6336.96</v>
      </c>
      <c r="T10178" s="16">
        <v>0</v>
      </c>
      <c r="U10178" s="16">
        <v>0</v>
      </c>
      <c r="V10178" s="16">
        <v>10</v>
      </c>
      <c r="W10178" s="16">
        <v>12075</v>
      </c>
      <c r="X10178" s="16">
        <v>-5748.04</v>
      </c>
    </row>
    <row r="10179" spans="1:24" x14ac:dyDescent="0.25">
      <c r="A10179" s="4" t="s">
        <v>5471</v>
      </c>
      <c r="B10179" t="s">
        <v>5030</v>
      </c>
      <c r="C10179" s="13" t="s">
        <v>92</v>
      </c>
      <c r="D10179" s="14">
        <v>274</v>
      </c>
      <c r="E10179" t="s">
        <v>735</v>
      </c>
      <c r="F10179" t="s">
        <v>37</v>
      </c>
      <c r="G10179" t="s">
        <v>29</v>
      </c>
      <c r="H10179" t="s">
        <v>30</v>
      </c>
      <c r="I10179" t="s">
        <v>40</v>
      </c>
      <c r="J10179" t="s">
        <v>46</v>
      </c>
      <c r="K10179">
        <v>168</v>
      </c>
      <c r="L10179" t="s">
        <v>99</v>
      </c>
      <c r="M10179" s="9">
        <v>40</v>
      </c>
      <c r="N10179" s="10">
        <v>49</v>
      </c>
      <c r="O10179">
        <v>0.8</v>
      </c>
      <c r="P10179">
        <v>1</v>
      </c>
      <c r="Q10179">
        <v>0</v>
      </c>
      <c r="R10179" t="s">
        <v>43</v>
      </c>
      <c r="S10179" s="16">
        <v>5376</v>
      </c>
      <c r="T10179" s="16">
        <v>0</v>
      </c>
      <c r="U10179" s="16">
        <v>750</v>
      </c>
      <c r="V10179" s="16">
        <v>0</v>
      </c>
      <c r="W10179" s="16">
        <v>8232</v>
      </c>
      <c r="X10179" s="16">
        <v>-3606</v>
      </c>
    </row>
    <row r="10180" spans="1:24" x14ac:dyDescent="0.25">
      <c r="A10180" s="4" t="s">
        <v>5471</v>
      </c>
      <c r="B10180" t="s">
        <v>5031</v>
      </c>
      <c r="C10180" s="13" t="s">
        <v>92</v>
      </c>
      <c r="D10180" s="14">
        <v>215</v>
      </c>
      <c r="E10180" t="s">
        <v>698</v>
      </c>
      <c r="F10180" t="s">
        <v>28</v>
      </c>
      <c r="G10180" t="s">
        <v>625</v>
      </c>
      <c r="H10180" t="s">
        <v>30</v>
      </c>
      <c r="I10180" t="s">
        <v>76</v>
      </c>
      <c r="J10180" t="s">
        <v>46</v>
      </c>
      <c r="K10180">
        <v>163</v>
      </c>
      <c r="L10180" t="s">
        <v>99</v>
      </c>
      <c r="M10180" s="9">
        <v>48</v>
      </c>
      <c r="N10180" s="10">
        <v>44</v>
      </c>
      <c r="O10180">
        <v>1</v>
      </c>
      <c r="P10180">
        <v>0.86</v>
      </c>
      <c r="Q10180">
        <v>0</v>
      </c>
      <c r="R10180" t="s">
        <v>43</v>
      </c>
      <c r="S10180" s="16">
        <v>6604.8</v>
      </c>
      <c r="T10180" s="16">
        <v>0</v>
      </c>
      <c r="U10180" s="16">
        <v>500</v>
      </c>
      <c r="V10180" s="16">
        <v>0</v>
      </c>
      <c r="W10180" s="16">
        <v>7172</v>
      </c>
      <c r="X10180" s="16">
        <v>-1067.1999999999998</v>
      </c>
    </row>
    <row r="10181" spans="1:24" x14ac:dyDescent="0.25">
      <c r="A10181" s="4" t="s">
        <v>5471</v>
      </c>
      <c r="B10181" t="s">
        <v>5032</v>
      </c>
      <c r="C10181" s="13" t="s">
        <v>43</v>
      </c>
      <c r="D10181" s="14">
        <v>298</v>
      </c>
      <c r="E10181" t="s">
        <v>1094</v>
      </c>
      <c r="F10181" t="s">
        <v>28</v>
      </c>
      <c r="G10181" t="s">
        <v>182</v>
      </c>
      <c r="H10181" t="s">
        <v>30</v>
      </c>
      <c r="I10181" t="s">
        <v>40</v>
      </c>
      <c r="J10181" t="s">
        <v>46</v>
      </c>
      <c r="K10181">
        <v>161</v>
      </c>
      <c r="L10181" t="s">
        <v>47</v>
      </c>
      <c r="M10181" s="9">
        <v>30</v>
      </c>
      <c r="N10181" s="10">
        <v>615.38461538461536</v>
      </c>
      <c r="O10181">
        <v>0.8</v>
      </c>
      <c r="P10181">
        <v>0.9</v>
      </c>
      <c r="Q10181">
        <v>0</v>
      </c>
      <c r="R10181" t="s">
        <v>43</v>
      </c>
      <c r="S10181" s="16">
        <v>3456</v>
      </c>
      <c r="T10181" s="16">
        <v>615.38461538461536</v>
      </c>
      <c r="U10181" s="16">
        <v>0</v>
      </c>
      <c r="V10181" s="16">
        <v>10</v>
      </c>
      <c r="W10181" s="16">
        <v>0</v>
      </c>
      <c r="X10181" s="16">
        <v>2830.6153846153848</v>
      </c>
    </row>
    <row r="10182" spans="1:24" x14ac:dyDescent="0.25">
      <c r="A10182" s="4" t="s">
        <v>5471</v>
      </c>
      <c r="B10182" t="s">
        <v>5033</v>
      </c>
      <c r="C10182" s="13" t="s">
        <v>78</v>
      </c>
      <c r="D10182" s="14">
        <v>288</v>
      </c>
      <c r="E10182" t="s">
        <v>1108</v>
      </c>
      <c r="F10182" t="s">
        <v>37</v>
      </c>
      <c r="G10182" t="s">
        <v>85</v>
      </c>
      <c r="H10182" t="s">
        <v>51</v>
      </c>
      <c r="I10182" t="s">
        <v>52</v>
      </c>
      <c r="J10182" t="s">
        <v>46</v>
      </c>
      <c r="K10182">
        <v>168</v>
      </c>
      <c r="L10182" t="s">
        <v>82</v>
      </c>
      <c r="M10182" s="9">
        <v>40</v>
      </c>
      <c r="N10182" s="10">
        <v>1230.7692307692307</v>
      </c>
      <c r="O10182">
        <v>1.1000000000000001</v>
      </c>
      <c r="P10182">
        <v>0.95</v>
      </c>
      <c r="Q10182">
        <v>0</v>
      </c>
      <c r="R10182" t="s">
        <v>43</v>
      </c>
      <c r="S10182" s="16">
        <v>7022.4000000000005</v>
      </c>
      <c r="T10182" s="16">
        <v>1230.7692307692307</v>
      </c>
      <c r="U10182" s="16">
        <v>500</v>
      </c>
      <c r="V10182" s="16">
        <v>0</v>
      </c>
      <c r="W10182" s="16">
        <v>0</v>
      </c>
      <c r="X10182" s="16">
        <v>5291.6307692307701</v>
      </c>
    </row>
    <row r="10183" spans="1:24" x14ac:dyDescent="0.25">
      <c r="A10183" s="4" t="s">
        <v>5471</v>
      </c>
      <c r="B10183" t="s">
        <v>5034</v>
      </c>
      <c r="C10183" s="13" t="s">
        <v>35</v>
      </c>
      <c r="D10183" s="14">
        <v>302</v>
      </c>
      <c r="E10183" t="s">
        <v>979</v>
      </c>
      <c r="F10183" t="s">
        <v>28</v>
      </c>
      <c r="G10183" t="s">
        <v>980</v>
      </c>
      <c r="H10183" t="s">
        <v>51</v>
      </c>
      <c r="I10183" t="s">
        <v>76</v>
      </c>
      <c r="J10183" t="s">
        <v>46</v>
      </c>
      <c r="K10183">
        <v>162</v>
      </c>
      <c r="L10183" t="s">
        <v>53</v>
      </c>
      <c r="M10183" s="9">
        <v>24</v>
      </c>
      <c r="N10183" s="10">
        <v>384.61538461538464</v>
      </c>
      <c r="O10183">
        <v>1</v>
      </c>
      <c r="P10183">
        <v>1.04</v>
      </c>
      <c r="Q10183">
        <v>0</v>
      </c>
      <c r="R10183" t="s">
        <v>43</v>
      </c>
      <c r="S10183" s="16">
        <v>3993.6000000000004</v>
      </c>
      <c r="T10183" s="16">
        <v>384.61538461538464</v>
      </c>
      <c r="U10183" s="16">
        <v>0</v>
      </c>
      <c r="V10183" s="16">
        <v>0</v>
      </c>
      <c r="W10183" s="16">
        <v>0</v>
      </c>
      <c r="X10183" s="16">
        <v>3608.9846153846156</v>
      </c>
    </row>
    <row r="10184" spans="1:24" x14ac:dyDescent="0.25">
      <c r="A10184" s="4" t="s">
        <v>5471</v>
      </c>
      <c r="B10184" t="s">
        <v>5035</v>
      </c>
      <c r="C10184" s="13" t="s">
        <v>26</v>
      </c>
      <c r="D10184" s="14">
        <v>243</v>
      </c>
      <c r="E10184" t="s">
        <v>342</v>
      </c>
      <c r="F10184" t="s">
        <v>37</v>
      </c>
      <c r="G10184" t="s">
        <v>109</v>
      </c>
      <c r="H10184" t="s">
        <v>64</v>
      </c>
      <c r="I10184" t="s">
        <v>31</v>
      </c>
      <c r="J10184" t="s">
        <v>32</v>
      </c>
      <c r="K10184">
        <v>161</v>
      </c>
      <c r="L10184" t="s">
        <v>33</v>
      </c>
      <c r="M10184" s="9">
        <v>60</v>
      </c>
      <c r="N10184" s="10">
        <v>6250</v>
      </c>
      <c r="O10184">
        <v>1.2</v>
      </c>
      <c r="P10184">
        <v>0.86</v>
      </c>
      <c r="Q10184">
        <v>0</v>
      </c>
      <c r="R10184" t="s">
        <v>43</v>
      </c>
      <c r="S10184" s="16">
        <v>9969.119999999999</v>
      </c>
      <c r="T10184" s="16">
        <v>6250</v>
      </c>
      <c r="U10184" s="16">
        <v>1000</v>
      </c>
      <c r="V10184" s="16">
        <v>500</v>
      </c>
      <c r="W10184" s="16">
        <v>0</v>
      </c>
      <c r="X10184" s="16">
        <v>2219.119999999999</v>
      </c>
    </row>
    <row r="10185" spans="1:24" x14ac:dyDescent="0.25">
      <c r="A10185" s="4" t="s">
        <v>5471</v>
      </c>
      <c r="B10185" t="s">
        <v>5036</v>
      </c>
      <c r="C10185" s="13" t="s">
        <v>26</v>
      </c>
      <c r="D10185" s="14">
        <v>61</v>
      </c>
      <c r="E10185" t="s">
        <v>671</v>
      </c>
      <c r="F10185" t="s">
        <v>37</v>
      </c>
      <c r="G10185" t="s">
        <v>113</v>
      </c>
      <c r="H10185" t="s">
        <v>60</v>
      </c>
      <c r="I10185" t="s">
        <v>31</v>
      </c>
      <c r="J10185" t="s">
        <v>32</v>
      </c>
      <c r="K10185">
        <v>123</v>
      </c>
      <c r="L10185" t="s">
        <v>33</v>
      </c>
      <c r="M10185" s="9">
        <v>60</v>
      </c>
      <c r="N10185" s="10">
        <v>6250</v>
      </c>
      <c r="O10185">
        <v>1.2</v>
      </c>
      <c r="P10185">
        <v>1.01</v>
      </c>
      <c r="Q10185">
        <v>0</v>
      </c>
      <c r="R10185" t="s">
        <v>43</v>
      </c>
      <c r="S10185" s="16">
        <v>8944.56</v>
      </c>
      <c r="T10185" s="16">
        <v>6250</v>
      </c>
      <c r="U10185" s="16">
        <v>200</v>
      </c>
      <c r="V10185" s="16">
        <v>0</v>
      </c>
      <c r="W10185" s="16">
        <v>0</v>
      </c>
      <c r="X10185" s="16">
        <v>2494.5599999999995</v>
      </c>
    </row>
    <row r="10186" spans="1:24" x14ac:dyDescent="0.25">
      <c r="A10186" s="4" t="s">
        <v>5471</v>
      </c>
      <c r="B10186" t="s">
        <v>5037</v>
      </c>
      <c r="C10186" s="13" t="s">
        <v>92</v>
      </c>
      <c r="D10186" s="14">
        <v>125</v>
      </c>
      <c r="E10186" t="s">
        <v>1490</v>
      </c>
      <c r="F10186" t="s">
        <v>37</v>
      </c>
      <c r="G10186" t="s">
        <v>105</v>
      </c>
      <c r="H10186" t="s">
        <v>39</v>
      </c>
      <c r="I10186" t="s">
        <v>40</v>
      </c>
      <c r="J10186" t="s">
        <v>46</v>
      </c>
      <c r="K10186">
        <v>161</v>
      </c>
      <c r="L10186" t="s">
        <v>99</v>
      </c>
      <c r="M10186" s="9">
        <v>40</v>
      </c>
      <c r="N10186" s="10">
        <v>40</v>
      </c>
      <c r="O10186">
        <v>0.8</v>
      </c>
      <c r="P10186">
        <v>1.1499999999999999</v>
      </c>
      <c r="Q10186">
        <v>0</v>
      </c>
      <c r="R10186" t="s">
        <v>43</v>
      </c>
      <c r="S10186" s="16">
        <v>5924.7999999999993</v>
      </c>
      <c r="T10186" s="16">
        <v>0</v>
      </c>
      <c r="U10186" s="16">
        <v>500</v>
      </c>
      <c r="V10186" s="16">
        <v>250</v>
      </c>
      <c r="W10186" s="16">
        <v>6440</v>
      </c>
      <c r="X10186" s="16">
        <v>-1265.2000000000007</v>
      </c>
    </row>
    <row r="10187" spans="1:24" x14ac:dyDescent="0.25">
      <c r="A10187" s="4" t="s">
        <v>5471</v>
      </c>
      <c r="B10187" t="s">
        <v>5038</v>
      </c>
      <c r="C10187" s="13" t="s">
        <v>92</v>
      </c>
      <c r="D10187" s="14">
        <v>66</v>
      </c>
      <c r="E10187" t="s">
        <v>194</v>
      </c>
      <c r="F10187" t="s">
        <v>37</v>
      </c>
      <c r="G10187" t="s">
        <v>195</v>
      </c>
      <c r="H10187" t="s">
        <v>39</v>
      </c>
      <c r="I10187" t="s">
        <v>52</v>
      </c>
      <c r="J10187" t="s">
        <v>32</v>
      </c>
      <c r="K10187">
        <v>164</v>
      </c>
      <c r="L10187" t="s">
        <v>95</v>
      </c>
      <c r="M10187" s="9">
        <v>72</v>
      </c>
      <c r="N10187" s="10">
        <v>77</v>
      </c>
      <c r="O10187">
        <v>1.1000000000000001</v>
      </c>
      <c r="P10187">
        <v>0.88</v>
      </c>
      <c r="Q10187">
        <v>0</v>
      </c>
      <c r="R10187" t="s">
        <v>43</v>
      </c>
      <c r="S10187" s="16">
        <v>11430.144</v>
      </c>
      <c r="T10187" s="16">
        <v>0</v>
      </c>
      <c r="U10187" s="16">
        <v>0</v>
      </c>
      <c r="V10187" s="16">
        <v>250</v>
      </c>
      <c r="W10187" s="16">
        <v>12628</v>
      </c>
      <c r="X10187" s="16">
        <v>-1447.8559999999998</v>
      </c>
    </row>
    <row r="10188" spans="1:24" x14ac:dyDescent="0.25">
      <c r="A10188" s="4" t="s">
        <v>5471</v>
      </c>
      <c r="B10188" t="s">
        <v>5039</v>
      </c>
      <c r="C10188" s="13" t="s">
        <v>35</v>
      </c>
      <c r="D10188" s="14">
        <v>119</v>
      </c>
      <c r="E10188" t="s">
        <v>254</v>
      </c>
      <c r="F10188" t="s">
        <v>28</v>
      </c>
      <c r="G10188" t="s">
        <v>255</v>
      </c>
      <c r="H10188" t="s">
        <v>60</v>
      </c>
      <c r="I10188" t="s">
        <v>52</v>
      </c>
      <c r="J10188" t="s">
        <v>32</v>
      </c>
      <c r="K10188">
        <v>165</v>
      </c>
      <c r="L10188" t="s">
        <v>41</v>
      </c>
      <c r="M10188" s="9">
        <v>48</v>
      </c>
      <c r="N10188" s="10">
        <v>5416.666666666667</v>
      </c>
      <c r="O10188">
        <v>1.1000000000000001</v>
      </c>
      <c r="P10188">
        <v>0.84</v>
      </c>
      <c r="Q10188">
        <v>0</v>
      </c>
      <c r="R10188" t="s">
        <v>43</v>
      </c>
      <c r="S10188" s="16">
        <v>7096.32</v>
      </c>
      <c r="T10188" s="16">
        <v>5416.666666666667</v>
      </c>
      <c r="U10188" s="16">
        <v>1000</v>
      </c>
      <c r="V10188" s="16">
        <v>250</v>
      </c>
      <c r="W10188" s="16">
        <v>0</v>
      </c>
      <c r="X10188" s="16">
        <v>429.65333333333274</v>
      </c>
    </row>
    <row r="10189" spans="1:24" x14ac:dyDescent="0.25">
      <c r="A10189" s="4" t="s">
        <v>5471</v>
      </c>
      <c r="B10189" t="s">
        <v>5040</v>
      </c>
      <c r="C10189" s="13" t="s">
        <v>92</v>
      </c>
      <c r="D10189" s="14">
        <v>277</v>
      </c>
      <c r="E10189" t="s">
        <v>686</v>
      </c>
      <c r="F10189" t="s">
        <v>28</v>
      </c>
      <c r="G10189" t="s">
        <v>153</v>
      </c>
      <c r="H10189" t="s">
        <v>39</v>
      </c>
      <c r="I10189" t="s">
        <v>76</v>
      </c>
      <c r="J10189" t="s">
        <v>32</v>
      </c>
      <c r="K10189">
        <v>84</v>
      </c>
      <c r="L10189" t="s">
        <v>95</v>
      </c>
      <c r="M10189" s="9">
        <v>40</v>
      </c>
      <c r="N10189" s="10">
        <v>55</v>
      </c>
      <c r="O10189">
        <v>1</v>
      </c>
      <c r="P10189">
        <v>1.1200000000000001</v>
      </c>
      <c r="Q10189">
        <v>0</v>
      </c>
      <c r="R10189" t="s">
        <v>43</v>
      </c>
      <c r="S10189" s="16">
        <v>7168.0000000000009</v>
      </c>
      <c r="T10189" s="16">
        <v>0</v>
      </c>
      <c r="U10189" s="16">
        <v>500</v>
      </c>
      <c r="V10189" s="16">
        <v>0</v>
      </c>
      <c r="W10189" s="16">
        <v>4620</v>
      </c>
      <c r="X10189" s="16">
        <v>2048.0000000000009</v>
      </c>
    </row>
    <row r="10190" spans="1:24" x14ac:dyDescent="0.25">
      <c r="A10190" s="4" t="s">
        <v>5471</v>
      </c>
      <c r="B10190" t="s">
        <v>5041</v>
      </c>
      <c r="C10190" s="13" t="s">
        <v>92</v>
      </c>
      <c r="D10190" s="14">
        <v>72</v>
      </c>
      <c r="E10190" t="s">
        <v>919</v>
      </c>
      <c r="F10190" t="s">
        <v>28</v>
      </c>
      <c r="G10190" t="s">
        <v>208</v>
      </c>
      <c r="H10190" t="s">
        <v>39</v>
      </c>
      <c r="I10190" t="s">
        <v>86</v>
      </c>
      <c r="J10190" t="s">
        <v>46</v>
      </c>
      <c r="K10190">
        <v>167</v>
      </c>
      <c r="L10190" t="s">
        <v>99</v>
      </c>
      <c r="M10190" s="9">
        <v>40</v>
      </c>
      <c r="N10190" s="10">
        <v>53</v>
      </c>
      <c r="O10190">
        <v>0.9</v>
      </c>
      <c r="P10190">
        <v>0.99</v>
      </c>
      <c r="Q10190">
        <v>0</v>
      </c>
      <c r="R10190" t="s">
        <v>43</v>
      </c>
      <c r="S10190" s="16">
        <v>5702.4</v>
      </c>
      <c r="T10190" s="16">
        <v>0</v>
      </c>
      <c r="U10190" s="16">
        <v>500</v>
      </c>
      <c r="V10190" s="16">
        <v>10</v>
      </c>
      <c r="W10190" s="16">
        <v>8851</v>
      </c>
      <c r="X10190" s="16">
        <v>-3658.6000000000004</v>
      </c>
    </row>
    <row r="10191" spans="1:24" x14ac:dyDescent="0.25">
      <c r="A10191" s="4" t="s">
        <v>5471</v>
      </c>
      <c r="B10191" t="s">
        <v>5042</v>
      </c>
      <c r="C10191" s="13" t="s">
        <v>35</v>
      </c>
      <c r="D10191" s="14">
        <v>177</v>
      </c>
      <c r="E10191" t="s">
        <v>1353</v>
      </c>
      <c r="F10191" t="s">
        <v>37</v>
      </c>
      <c r="G10191" t="s">
        <v>102</v>
      </c>
      <c r="H10191" t="s">
        <v>51</v>
      </c>
      <c r="I10191" t="s">
        <v>52</v>
      </c>
      <c r="J10191" t="s">
        <v>32</v>
      </c>
      <c r="K10191">
        <v>0</v>
      </c>
      <c r="L10191" t="s">
        <v>41</v>
      </c>
      <c r="M10191" s="9">
        <v>48</v>
      </c>
      <c r="N10191" s="10">
        <v>5416.666666666667</v>
      </c>
      <c r="O10191">
        <v>1.1000000000000001</v>
      </c>
      <c r="P10191">
        <v>1.1000000000000001</v>
      </c>
      <c r="Q10191">
        <v>0</v>
      </c>
      <c r="R10191" t="s">
        <v>43</v>
      </c>
      <c r="S10191" s="16">
        <v>0</v>
      </c>
      <c r="T10191" s="16">
        <v>0</v>
      </c>
      <c r="U10191" s="16">
        <v>500</v>
      </c>
      <c r="V10191" s="16">
        <v>500</v>
      </c>
      <c r="W10191" s="16">
        <v>0</v>
      </c>
      <c r="X10191" s="16">
        <v>-1000</v>
      </c>
    </row>
    <row r="10192" spans="1:24" x14ac:dyDescent="0.25">
      <c r="A10192" s="4" t="s">
        <v>5471</v>
      </c>
      <c r="B10192" t="s">
        <v>5043</v>
      </c>
      <c r="C10192" s="13" t="s">
        <v>92</v>
      </c>
      <c r="D10192" s="14">
        <v>147</v>
      </c>
      <c r="E10192" t="s">
        <v>442</v>
      </c>
      <c r="F10192" t="s">
        <v>37</v>
      </c>
      <c r="G10192" t="s">
        <v>443</v>
      </c>
      <c r="H10192" t="s">
        <v>60</v>
      </c>
      <c r="I10192" t="s">
        <v>76</v>
      </c>
      <c r="J10192" t="s">
        <v>46</v>
      </c>
      <c r="K10192">
        <v>167</v>
      </c>
      <c r="L10192" t="s">
        <v>99</v>
      </c>
      <c r="M10192" s="9">
        <v>35</v>
      </c>
      <c r="N10192" s="10">
        <v>51</v>
      </c>
      <c r="O10192">
        <v>1</v>
      </c>
      <c r="P10192">
        <v>1.07</v>
      </c>
      <c r="Q10192">
        <v>0</v>
      </c>
      <c r="R10192" t="s">
        <v>43</v>
      </c>
      <c r="S10192" s="16">
        <v>6254.1500000000005</v>
      </c>
      <c r="T10192" s="16">
        <v>0</v>
      </c>
      <c r="U10192" s="16">
        <v>0</v>
      </c>
      <c r="V10192" s="16">
        <v>10</v>
      </c>
      <c r="W10192" s="16">
        <v>8517</v>
      </c>
      <c r="X10192" s="16">
        <v>-2272.8499999999995</v>
      </c>
    </row>
    <row r="10193" spans="1:24" x14ac:dyDescent="0.25">
      <c r="A10193" s="4" t="s">
        <v>5471</v>
      </c>
      <c r="B10193" t="s">
        <v>5044</v>
      </c>
      <c r="C10193" s="13" t="s">
        <v>43</v>
      </c>
      <c r="D10193" s="14">
        <v>5</v>
      </c>
      <c r="E10193" t="s">
        <v>459</v>
      </c>
      <c r="F10193" t="s">
        <v>37</v>
      </c>
      <c r="G10193" t="s">
        <v>309</v>
      </c>
      <c r="H10193" t="s">
        <v>60</v>
      </c>
      <c r="I10193" t="s">
        <v>40</v>
      </c>
      <c r="J10193" t="s">
        <v>46</v>
      </c>
      <c r="K10193">
        <v>166</v>
      </c>
      <c r="L10193" t="s">
        <v>47</v>
      </c>
      <c r="M10193" s="9">
        <v>30</v>
      </c>
      <c r="N10193" s="10">
        <v>615.38461538461536</v>
      </c>
      <c r="O10193">
        <v>0.8</v>
      </c>
      <c r="P10193">
        <v>0.97</v>
      </c>
      <c r="Q10193">
        <v>0</v>
      </c>
      <c r="R10193" t="s">
        <v>43</v>
      </c>
      <c r="S10193" s="16">
        <v>3864.48</v>
      </c>
      <c r="T10193" s="16">
        <v>615.38461538461536</v>
      </c>
      <c r="U10193" s="16">
        <v>0</v>
      </c>
      <c r="V10193" s="16">
        <v>500</v>
      </c>
      <c r="W10193" s="16">
        <v>0</v>
      </c>
      <c r="X10193" s="16">
        <v>2749.0953846153848</v>
      </c>
    </row>
    <row r="10194" spans="1:24" x14ac:dyDescent="0.25">
      <c r="A10194" s="4" t="s">
        <v>5471</v>
      </c>
      <c r="B10194" t="s">
        <v>5045</v>
      </c>
      <c r="C10194" s="13" t="s">
        <v>92</v>
      </c>
      <c r="D10194" s="14">
        <v>118</v>
      </c>
      <c r="E10194" t="s">
        <v>219</v>
      </c>
      <c r="F10194" t="s">
        <v>37</v>
      </c>
      <c r="G10194" t="s">
        <v>220</v>
      </c>
      <c r="H10194" t="s">
        <v>81</v>
      </c>
      <c r="I10194" t="s">
        <v>40</v>
      </c>
      <c r="J10194" t="s">
        <v>32</v>
      </c>
      <c r="K10194">
        <v>95</v>
      </c>
      <c r="L10194" t="s">
        <v>95</v>
      </c>
      <c r="M10194" s="9">
        <v>35</v>
      </c>
      <c r="N10194" s="10">
        <v>50</v>
      </c>
      <c r="O10194">
        <v>0.8</v>
      </c>
      <c r="P10194">
        <v>1.1499999999999999</v>
      </c>
      <c r="Q10194">
        <v>0</v>
      </c>
      <c r="R10194" t="s">
        <v>43</v>
      </c>
      <c r="S10194" s="16">
        <v>3058.9999999999995</v>
      </c>
      <c r="T10194" s="16">
        <v>0</v>
      </c>
      <c r="U10194" s="16">
        <v>200</v>
      </c>
      <c r="V10194" s="16">
        <v>500</v>
      </c>
      <c r="W10194" s="16">
        <v>4750</v>
      </c>
      <c r="X10194" s="16">
        <v>-2391.0000000000005</v>
      </c>
    </row>
    <row r="10195" spans="1:24" x14ac:dyDescent="0.25">
      <c r="A10195" s="4" t="s">
        <v>5471</v>
      </c>
      <c r="B10195" t="s">
        <v>5046</v>
      </c>
      <c r="C10195" s="13" t="s">
        <v>92</v>
      </c>
      <c r="D10195" s="14">
        <v>132</v>
      </c>
      <c r="E10195" t="s">
        <v>445</v>
      </c>
      <c r="F10195" t="s">
        <v>37</v>
      </c>
      <c r="G10195" t="s">
        <v>38</v>
      </c>
      <c r="H10195" t="s">
        <v>39</v>
      </c>
      <c r="I10195" t="s">
        <v>76</v>
      </c>
      <c r="J10195" t="s">
        <v>32</v>
      </c>
      <c r="K10195">
        <v>0</v>
      </c>
      <c r="L10195" t="s">
        <v>95</v>
      </c>
      <c r="M10195" s="9">
        <v>40</v>
      </c>
      <c r="N10195" s="10">
        <v>55</v>
      </c>
      <c r="O10195">
        <v>1</v>
      </c>
      <c r="P10195">
        <v>1.03</v>
      </c>
      <c r="Q10195">
        <v>0</v>
      </c>
      <c r="R10195" t="s">
        <v>43</v>
      </c>
      <c r="S10195" s="16">
        <v>0</v>
      </c>
      <c r="T10195" s="16">
        <v>0</v>
      </c>
      <c r="U10195" s="16">
        <v>200</v>
      </c>
      <c r="V10195" s="16">
        <v>0</v>
      </c>
      <c r="W10195" s="16">
        <v>0</v>
      </c>
      <c r="X10195" s="16">
        <v>-200</v>
      </c>
    </row>
    <row r="10196" spans="1:24" x14ac:dyDescent="0.25">
      <c r="A10196" s="4" t="s">
        <v>5471</v>
      </c>
      <c r="B10196" t="s">
        <v>5047</v>
      </c>
      <c r="C10196" s="13" t="s">
        <v>26</v>
      </c>
      <c r="D10196" s="14">
        <v>51</v>
      </c>
      <c r="E10196" t="s">
        <v>382</v>
      </c>
      <c r="F10196" t="s">
        <v>37</v>
      </c>
      <c r="G10196" t="s">
        <v>383</v>
      </c>
      <c r="H10196" t="s">
        <v>51</v>
      </c>
      <c r="I10196" t="s">
        <v>40</v>
      </c>
      <c r="J10196" t="s">
        <v>46</v>
      </c>
      <c r="K10196">
        <v>0</v>
      </c>
      <c r="L10196" t="s">
        <v>90</v>
      </c>
      <c r="M10196" s="9">
        <v>35</v>
      </c>
      <c r="N10196" s="10">
        <v>923.07692307692309</v>
      </c>
      <c r="O10196">
        <v>0.8</v>
      </c>
      <c r="P10196">
        <v>1.17</v>
      </c>
      <c r="Q10196">
        <v>0</v>
      </c>
      <c r="R10196" t="s">
        <v>43</v>
      </c>
      <c r="S10196" s="16">
        <v>0</v>
      </c>
      <c r="T10196" s="16">
        <v>0</v>
      </c>
      <c r="U10196" s="16">
        <v>0</v>
      </c>
      <c r="V10196" s="16">
        <v>10</v>
      </c>
      <c r="W10196" s="16">
        <v>0</v>
      </c>
      <c r="X10196" s="16">
        <v>-10</v>
      </c>
    </row>
    <row r="10197" spans="1:24" x14ac:dyDescent="0.25">
      <c r="A10197" s="4" t="s">
        <v>5471</v>
      </c>
      <c r="B10197" t="s">
        <v>5048</v>
      </c>
      <c r="C10197" s="13" t="s">
        <v>35</v>
      </c>
      <c r="D10197" s="14">
        <v>87</v>
      </c>
      <c r="E10197" t="s">
        <v>227</v>
      </c>
      <c r="F10197" t="s">
        <v>37</v>
      </c>
      <c r="G10197" t="s">
        <v>228</v>
      </c>
      <c r="H10197" t="s">
        <v>64</v>
      </c>
      <c r="I10197" t="s">
        <v>40</v>
      </c>
      <c r="J10197" t="s">
        <v>46</v>
      </c>
      <c r="K10197">
        <v>168</v>
      </c>
      <c r="L10197" t="s">
        <v>53</v>
      </c>
      <c r="M10197" s="9">
        <v>24</v>
      </c>
      <c r="N10197" s="10">
        <v>384.61538461538464</v>
      </c>
      <c r="O10197">
        <v>0.8</v>
      </c>
      <c r="P10197">
        <v>0.88</v>
      </c>
      <c r="Q10197">
        <v>0</v>
      </c>
      <c r="R10197" t="s">
        <v>43</v>
      </c>
      <c r="S10197" s="16">
        <v>2838.5280000000002</v>
      </c>
      <c r="T10197" s="16">
        <v>384.61538461538464</v>
      </c>
      <c r="U10197" s="16">
        <v>200</v>
      </c>
      <c r="V10197" s="16">
        <v>250</v>
      </c>
      <c r="W10197" s="16">
        <v>0</v>
      </c>
      <c r="X10197" s="16">
        <v>2003.9126153846155</v>
      </c>
    </row>
    <row r="10198" spans="1:24" x14ac:dyDescent="0.25">
      <c r="A10198" s="4" t="s">
        <v>5471</v>
      </c>
      <c r="B10198" t="s">
        <v>5049</v>
      </c>
      <c r="C10198" s="13" t="s">
        <v>35</v>
      </c>
      <c r="D10198" s="14">
        <v>228</v>
      </c>
      <c r="E10198" t="s">
        <v>405</v>
      </c>
      <c r="F10198" t="s">
        <v>28</v>
      </c>
      <c r="G10198" t="s">
        <v>291</v>
      </c>
      <c r="H10198" t="s">
        <v>51</v>
      </c>
      <c r="I10198" t="s">
        <v>40</v>
      </c>
      <c r="J10198" t="s">
        <v>32</v>
      </c>
      <c r="K10198">
        <v>164</v>
      </c>
      <c r="L10198" t="s">
        <v>41</v>
      </c>
      <c r="M10198" s="9">
        <v>48</v>
      </c>
      <c r="N10198" s="10">
        <v>5416.666666666667</v>
      </c>
      <c r="O10198">
        <v>0.8</v>
      </c>
      <c r="P10198">
        <v>1.1599999999999999</v>
      </c>
      <c r="Q10198">
        <v>0</v>
      </c>
      <c r="R10198" t="s">
        <v>43</v>
      </c>
      <c r="S10198" s="16">
        <v>7127.0399999999991</v>
      </c>
      <c r="T10198" s="16">
        <v>5416.666666666667</v>
      </c>
      <c r="U10198" s="16">
        <v>500</v>
      </c>
      <c r="V10198" s="16">
        <v>500</v>
      </c>
      <c r="W10198" s="16">
        <v>0</v>
      </c>
      <c r="X10198" s="16">
        <v>710.37333333333208</v>
      </c>
    </row>
    <row r="10199" spans="1:24" x14ac:dyDescent="0.25">
      <c r="A10199" s="4" t="s">
        <v>5471</v>
      </c>
      <c r="B10199" t="s">
        <v>5050</v>
      </c>
      <c r="C10199" s="13" t="s">
        <v>35</v>
      </c>
      <c r="D10199" s="14">
        <v>184</v>
      </c>
      <c r="E10199" t="s">
        <v>567</v>
      </c>
      <c r="F10199" t="s">
        <v>37</v>
      </c>
      <c r="G10199" t="s">
        <v>472</v>
      </c>
      <c r="H10199" t="s">
        <v>30</v>
      </c>
      <c r="I10199" t="s">
        <v>40</v>
      </c>
      <c r="J10199" t="s">
        <v>32</v>
      </c>
      <c r="K10199">
        <v>113</v>
      </c>
      <c r="L10199" t="s">
        <v>41</v>
      </c>
      <c r="M10199" s="9">
        <v>48</v>
      </c>
      <c r="N10199" s="10">
        <v>5416.666666666667</v>
      </c>
      <c r="O10199">
        <v>0.8</v>
      </c>
      <c r="P10199">
        <v>0.95</v>
      </c>
      <c r="Q10199">
        <v>0</v>
      </c>
      <c r="R10199" t="s">
        <v>43</v>
      </c>
      <c r="S10199" s="16">
        <v>4122.24</v>
      </c>
      <c r="T10199" s="16">
        <v>5416.666666666667</v>
      </c>
      <c r="U10199" s="16">
        <v>500</v>
      </c>
      <c r="V10199" s="16">
        <v>10</v>
      </c>
      <c r="W10199" s="16">
        <v>0</v>
      </c>
      <c r="X10199" s="16">
        <v>-1804.4266666666672</v>
      </c>
    </row>
    <row r="10200" spans="1:24" x14ac:dyDescent="0.25">
      <c r="A10200" s="4" t="s">
        <v>5471</v>
      </c>
      <c r="B10200" t="s">
        <v>5051</v>
      </c>
      <c r="C10200" s="13" t="s">
        <v>92</v>
      </c>
      <c r="D10200" s="14">
        <v>188</v>
      </c>
      <c r="E10200" t="s">
        <v>941</v>
      </c>
      <c r="F10200" t="s">
        <v>37</v>
      </c>
      <c r="G10200" t="s">
        <v>127</v>
      </c>
      <c r="H10200" t="s">
        <v>51</v>
      </c>
      <c r="I10200" t="s">
        <v>76</v>
      </c>
      <c r="J10200" t="s">
        <v>46</v>
      </c>
      <c r="K10200">
        <v>0</v>
      </c>
      <c r="L10200" t="s">
        <v>99</v>
      </c>
      <c r="M10200" s="9">
        <v>35</v>
      </c>
      <c r="N10200" s="10">
        <v>53</v>
      </c>
      <c r="O10200">
        <v>1</v>
      </c>
      <c r="P10200">
        <v>1.2</v>
      </c>
      <c r="Q10200">
        <v>0</v>
      </c>
      <c r="R10200" t="s">
        <v>43</v>
      </c>
      <c r="S10200" s="16">
        <v>0</v>
      </c>
      <c r="T10200" s="16">
        <v>0</v>
      </c>
      <c r="U10200" s="16">
        <v>0</v>
      </c>
      <c r="V10200" s="16">
        <v>0</v>
      </c>
      <c r="W10200" s="16">
        <v>0</v>
      </c>
      <c r="X10200" s="16">
        <v>0</v>
      </c>
    </row>
    <row r="10201" spans="1:24" x14ac:dyDescent="0.25">
      <c r="A10201" s="4" t="s">
        <v>5471</v>
      </c>
      <c r="B10201" t="s">
        <v>5052</v>
      </c>
      <c r="C10201" s="13" t="s">
        <v>35</v>
      </c>
      <c r="D10201" s="14">
        <v>62</v>
      </c>
      <c r="E10201" t="s">
        <v>112</v>
      </c>
      <c r="F10201" t="s">
        <v>37</v>
      </c>
      <c r="G10201" t="s">
        <v>113</v>
      </c>
      <c r="H10201" t="s">
        <v>60</v>
      </c>
      <c r="I10201" t="s">
        <v>52</v>
      </c>
      <c r="J10201" t="s">
        <v>46</v>
      </c>
      <c r="K10201">
        <v>163</v>
      </c>
      <c r="L10201" t="s">
        <v>53</v>
      </c>
      <c r="M10201" s="9">
        <v>24</v>
      </c>
      <c r="N10201" s="10">
        <v>384.61538461538464</v>
      </c>
      <c r="O10201">
        <v>1.1000000000000001</v>
      </c>
      <c r="P10201">
        <v>1.01</v>
      </c>
      <c r="Q10201">
        <v>0</v>
      </c>
      <c r="R10201" t="s">
        <v>43</v>
      </c>
      <c r="S10201" s="16">
        <v>4346.2320000000009</v>
      </c>
      <c r="T10201" s="16">
        <v>384.61538461538464</v>
      </c>
      <c r="U10201" s="16">
        <v>0</v>
      </c>
      <c r="V10201" s="16">
        <v>250</v>
      </c>
      <c r="W10201" s="16">
        <v>0</v>
      </c>
      <c r="X10201" s="16">
        <v>3711.6166153846161</v>
      </c>
    </row>
    <row r="10202" spans="1:24" x14ac:dyDescent="0.25">
      <c r="A10202" s="4" t="s">
        <v>5471</v>
      </c>
      <c r="B10202" t="s">
        <v>5053</v>
      </c>
      <c r="C10202" s="13" t="s">
        <v>35</v>
      </c>
      <c r="D10202" s="14">
        <v>232</v>
      </c>
      <c r="E10202" t="s">
        <v>349</v>
      </c>
      <c r="F10202" t="s">
        <v>28</v>
      </c>
      <c r="G10202" t="s">
        <v>350</v>
      </c>
      <c r="H10202" t="s">
        <v>64</v>
      </c>
      <c r="I10202" t="s">
        <v>76</v>
      </c>
      <c r="J10202" t="s">
        <v>32</v>
      </c>
      <c r="K10202">
        <v>166</v>
      </c>
      <c r="L10202" t="s">
        <v>41</v>
      </c>
      <c r="M10202" s="9">
        <v>48</v>
      </c>
      <c r="N10202" s="10">
        <v>5416.666666666667</v>
      </c>
      <c r="O10202">
        <v>1</v>
      </c>
      <c r="P10202">
        <v>1.0900000000000001</v>
      </c>
      <c r="Q10202">
        <v>0</v>
      </c>
      <c r="R10202" t="s">
        <v>43</v>
      </c>
      <c r="S10202" s="16">
        <v>8371.2000000000007</v>
      </c>
      <c r="T10202" s="16">
        <v>5416.666666666667</v>
      </c>
      <c r="U10202" s="16">
        <v>1000</v>
      </c>
      <c r="V10202" s="16">
        <v>500</v>
      </c>
      <c r="W10202" s="16">
        <v>0</v>
      </c>
      <c r="X10202" s="16">
        <v>1454.5333333333338</v>
      </c>
    </row>
    <row r="10203" spans="1:24" x14ac:dyDescent="0.25">
      <c r="A10203" s="4" t="s">
        <v>5471</v>
      </c>
      <c r="B10203" t="s">
        <v>5054</v>
      </c>
      <c r="C10203" s="13" t="s">
        <v>43</v>
      </c>
      <c r="D10203" s="14">
        <v>240</v>
      </c>
      <c r="E10203" t="s">
        <v>560</v>
      </c>
      <c r="F10203" t="s">
        <v>28</v>
      </c>
      <c r="G10203" t="s">
        <v>248</v>
      </c>
      <c r="H10203" t="s">
        <v>51</v>
      </c>
      <c r="I10203" t="s">
        <v>76</v>
      </c>
      <c r="J10203" t="s">
        <v>46</v>
      </c>
      <c r="K10203">
        <v>105</v>
      </c>
      <c r="L10203" t="s">
        <v>47</v>
      </c>
      <c r="M10203" s="9">
        <v>30</v>
      </c>
      <c r="N10203" s="10">
        <v>615.38461538461536</v>
      </c>
      <c r="O10203">
        <v>1</v>
      </c>
      <c r="P10203">
        <v>0.82</v>
      </c>
      <c r="Q10203">
        <v>0</v>
      </c>
      <c r="R10203" t="s">
        <v>43</v>
      </c>
      <c r="S10203" s="16">
        <v>3935.9999999999995</v>
      </c>
      <c r="T10203" s="16">
        <v>615.38461538461536</v>
      </c>
      <c r="U10203" s="16">
        <v>200</v>
      </c>
      <c r="V10203" s="16">
        <v>500</v>
      </c>
      <c r="W10203" s="16">
        <v>0</v>
      </c>
      <c r="X10203" s="16">
        <v>2620.6153846153843</v>
      </c>
    </row>
    <row r="10204" spans="1:24" x14ac:dyDescent="0.25">
      <c r="A10204" s="4" t="s">
        <v>5471</v>
      </c>
      <c r="B10204" t="s">
        <v>5055</v>
      </c>
      <c r="C10204" s="13" t="s">
        <v>78</v>
      </c>
      <c r="D10204" s="14">
        <v>108</v>
      </c>
      <c r="E10204" t="s">
        <v>1376</v>
      </c>
      <c r="F10204" t="s">
        <v>28</v>
      </c>
      <c r="G10204" t="s">
        <v>63</v>
      </c>
      <c r="H10204" t="s">
        <v>64</v>
      </c>
      <c r="I10204" t="s">
        <v>31</v>
      </c>
      <c r="J10204" t="s">
        <v>46</v>
      </c>
      <c r="K10204">
        <v>166</v>
      </c>
      <c r="L10204" t="s">
        <v>82</v>
      </c>
      <c r="M10204" s="9">
        <v>40</v>
      </c>
      <c r="N10204" s="10">
        <v>1230.7692307692307</v>
      </c>
      <c r="O10204">
        <v>1.2</v>
      </c>
      <c r="P10204">
        <v>1.04</v>
      </c>
      <c r="Q10204">
        <v>0</v>
      </c>
      <c r="R10204" t="s">
        <v>43</v>
      </c>
      <c r="S10204" s="16">
        <v>7987.2000000000007</v>
      </c>
      <c r="T10204" s="16">
        <v>1230.7692307692307</v>
      </c>
      <c r="U10204" s="16">
        <v>500</v>
      </c>
      <c r="V10204" s="16">
        <v>0</v>
      </c>
      <c r="W10204" s="16">
        <v>0</v>
      </c>
      <c r="X10204" s="16">
        <v>6256.4307692307702</v>
      </c>
    </row>
    <row r="10205" spans="1:24" x14ac:dyDescent="0.25">
      <c r="A10205" s="4" t="s">
        <v>5471</v>
      </c>
      <c r="B10205" t="s">
        <v>5056</v>
      </c>
      <c r="C10205" s="13" t="s">
        <v>43</v>
      </c>
      <c r="D10205" s="14">
        <v>278</v>
      </c>
      <c r="E10205" t="s">
        <v>211</v>
      </c>
      <c r="F10205" t="s">
        <v>37</v>
      </c>
      <c r="G10205" t="s">
        <v>153</v>
      </c>
      <c r="H10205" t="s">
        <v>39</v>
      </c>
      <c r="I10205" t="s">
        <v>40</v>
      </c>
      <c r="J10205" t="s">
        <v>46</v>
      </c>
      <c r="K10205">
        <v>160</v>
      </c>
      <c r="L10205" t="s">
        <v>47</v>
      </c>
      <c r="M10205" s="9">
        <v>30</v>
      </c>
      <c r="N10205" s="10">
        <v>615.38461538461536</v>
      </c>
      <c r="O10205">
        <v>0.8</v>
      </c>
      <c r="P10205">
        <v>1.1200000000000001</v>
      </c>
      <c r="Q10205">
        <v>0</v>
      </c>
      <c r="R10205" t="s">
        <v>43</v>
      </c>
      <c r="S10205" s="16">
        <v>4300.8</v>
      </c>
      <c r="T10205" s="16">
        <v>615.38461538461536</v>
      </c>
      <c r="U10205" s="16">
        <v>200</v>
      </c>
      <c r="V10205" s="16">
        <v>0</v>
      </c>
      <c r="W10205" s="16">
        <v>0</v>
      </c>
      <c r="X10205" s="16">
        <v>3485.4153846153849</v>
      </c>
    </row>
    <row r="10206" spans="1:24" x14ac:dyDescent="0.25">
      <c r="A10206" s="4" t="s">
        <v>5471</v>
      </c>
      <c r="B10206" t="s">
        <v>5057</v>
      </c>
      <c r="C10206" s="13" t="s">
        <v>92</v>
      </c>
      <c r="D10206" s="14">
        <v>138</v>
      </c>
      <c r="E10206" t="s">
        <v>369</v>
      </c>
      <c r="F10206" t="s">
        <v>37</v>
      </c>
      <c r="G10206" t="s">
        <v>370</v>
      </c>
      <c r="H10206" t="s">
        <v>39</v>
      </c>
      <c r="I10206" t="s">
        <v>40</v>
      </c>
      <c r="J10206" t="s">
        <v>46</v>
      </c>
      <c r="K10206">
        <v>166</v>
      </c>
      <c r="L10206" t="s">
        <v>99</v>
      </c>
      <c r="M10206" s="9">
        <v>35</v>
      </c>
      <c r="N10206" s="10">
        <v>46</v>
      </c>
      <c r="O10206">
        <v>0.8</v>
      </c>
      <c r="P10206">
        <v>0.81</v>
      </c>
      <c r="Q10206">
        <v>0</v>
      </c>
      <c r="R10206" t="s">
        <v>43</v>
      </c>
      <c r="S10206" s="16">
        <v>3764.88</v>
      </c>
      <c r="T10206" s="16">
        <v>0</v>
      </c>
      <c r="U10206" s="16">
        <v>500</v>
      </c>
      <c r="V10206" s="16">
        <v>250</v>
      </c>
      <c r="W10206" s="16">
        <v>7636</v>
      </c>
      <c r="X10206" s="16">
        <v>-4621.12</v>
      </c>
    </row>
    <row r="10207" spans="1:24" x14ac:dyDescent="0.25">
      <c r="A10207" s="4" t="s">
        <v>5471</v>
      </c>
      <c r="B10207" t="s">
        <v>5058</v>
      </c>
      <c r="C10207" s="13" t="s">
        <v>66</v>
      </c>
      <c r="D10207" s="14">
        <v>141</v>
      </c>
      <c r="E10207" t="s">
        <v>311</v>
      </c>
      <c r="F10207" t="s">
        <v>37</v>
      </c>
      <c r="G10207" t="s">
        <v>312</v>
      </c>
      <c r="H10207" t="s">
        <v>81</v>
      </c>
      <c r="I10207" t="s">
        <v>40</v>
      </c>
      <c r="J10207" t="s">
        <v>32</v>
      </c>
      <c r="K10207">
        <v>0</v>
      </c>
      <c r="L10207" t="s">
        <v>296</v>
      </c>
      <c r="M10207" s="9">
        <v>72</v>
      </c>
      <c r="N10207" s="10">
        <v>8333.3333333333339</v>
      </c>
      <c r="O10207">
        <v>0.8</v>
      </c>
      <c r="P10207">
        <v>1.2</v>
      </c>
      <c r="Q10207">
        <v>0</v>
      </c>
      <c r="R10207" t="s">
        <v>43</v>
      </c>
      <c r="S10207" s="16">
        <v>0</v>
      </c>
      <c r="T10207" s="16">
        <v>0</v>
      </c>
      <c r="U10207" s="16">
        <v>200</v>
      </c>
      <c r="V10207" s="16">
        <v>100</v>
      </c>
      <c r="W10207" s="16">
        <v>0</v>
      </c>
      <c r="X10207" s="16">
        <v>-300</v>
      </c>
    </row>
    <row r="10208" spans="1:24" x14ac:dyDescent="0.25">
      <c r="A10208" s="4" t="s">
        <v>5471</v>
      </c>
      <c r="B10208" t="s">
        <v>5059</v>
      </c>
      <c r="C10208" s="13" t="s">
        <v>78</v>
      </c>
      <c r="D10208" s="14">
        <v>134</v>
      </c>
      <c r="E10208" t="s">
        <v>616</v>
      </c>
      <c r="F10208" t="s">
        <v>37</v>
      </c>
      <c r="G10208" t="s">
        <v>617</v>
      </c>
      <c r="H10208" t="s">
        <v>60</v>
      </c>
      <c r="I10208" t="s">
        <v>40</v>
      </c>
      <c r="J10208" t="s">
        <v>46</v>
      </c>
      <c r="K10208">
        <v>165</v>
      </c>
      <c r="L10208" t="s">
        <v>82</v>
      </c>
      <c r="M10208" s="9">
        <v>40</v>
      </c>
      <c r="N10208" s="10">
        <v>1230.7692307692307</v>
      </c>
      <c r="O10208">
        <v>0.8</v>
      </c>
      <c r="P10208">
        <v>1.06</v>
      </c>
      <c r="Q10208">
        <v>0</v>
      </c>
      <c r="R10208" t="s">
        <v>43</v>
      </c>
      <c r="S10208" s="16">
        <v>5596.8</v>
      </c>
      <c r="T10208" s="16">
        <v>1230.7692307692307</v>
      </c>
      <c r="U10208" s="16">
        <v>0</v>
      </c>
      <c r="V10208" s="16">
        <v>0</v>
      </c>
      <c r="W10208" s="16">
        <v>0</v>
      </c>
      <c r="X10208" s="16">
        <v>4366.0307692307697</v>
      </c>
    </row>
    <row r="10209" spans="1:24" x14ac:dyDescent="0.25">
      <c r="A10209" s="4" t="s">
        <v>5471</v>
      </c>
      <c r="B10209" t="s">
        <v>5060</v>
      </c>
      <c r="C10209" s="13" t="s">
        <v>78</v>
      </c>
      <c r="D10209" s="14">
        <v>45</v>
      </c>
      <c r="E10209" t="s">
        <v>352</v>
      </c>
      <c r="F10209" t="s">
        <v>37</v>
      </c>
      <c r="G10209" t="s">
        <v>318</v>
      </c>
      <c r="H10209" t="s">
        <v>81</v>
      </c>
      <c r="I10209" t="s">
        <v>86</v>
      </c>
      <c r="J10209" t="s">
        <v>32</v>
      </c>
      <c r="K10209">
        <v>0</v>
      </c>
      <c r="L10209" t="s">
        <v>121</v>
      </c>
      <c r="M10209" s="9">
        <v>65</v>
      </c>
      <c r="N10209" s="10">
        <v>7500</v>
      </c>
      <c r="O10209">
        <v>0.9</v>
      </c>
      <c r="P10209">
        <v>0.97</v>
      </c>
      <c r="Q10209">
        <v>0</v>
      </c>
      <c r="R10209" t="s">
        <v>43</v>
      </c>
      <c r="S10209" s="16">
        <v>0</v>
      </c>
      <c r="T10209" s="16">
        <v>0</v>
      </c>
      <c r="U10209" s="16">
        <v>500</v>
      </c>
      <c r="V10209" s="16">
        <v>100</v>
      </c>
      <c r="W10209" s="16">
        <v>0</v>
      </c>
      <c r="X10209" s="16">
        <v>-600</v>
      </c>
    </row>
    <row r="10210" spans="1:24" x14ac:dyDescent="0.25">
      <c r="A10210" s="4" t="s">
        <v>5471</v>
      </c>
      <c r="B10210" t="s">
        <v>5061</v>
      </c>
      <c r="C10210" s="13" t="s">
        <v>35</v>
      </c>
      <c r="D10210" s="14">
        <v>26</v>
      </c>
      <c r="E10210" t="s">
        <v>358</v>
      </c>
      <c r="F10210" t="s">
        <v>37</v>
      </c>
      <c r="G10210" t="s">
        <v>245</v>
      </c>
      <c r="H10210" t="s">
        <v>39</v>
      </c>
      <c r="I10210" t="s">
        <v>76</v>
      </c>
      <c r="J10210" t="s">
        <v>46</v>
      </c>
      <c r="K10210">
        <v>162</v>
      </c>
      <c r="L10210" t="s">
        <v>53</v>
      </c>
      <c r="M10210" s="9">
        <v>24</v>
      </c>
      <c r="N10210" s="10">
        <v>384.61538461538464</v>
      </c>
      <c r="O10210">
        <v>1</v>
      </c>
      <c r="P10210">
        <v>1.0900000000000001</v>
      </c>
      <c r="Q10210">
        <v>0</v>
      </c>
      <c r="R10210" t="s">
        <v>43</v>
      </c>
      <c r="S10210" s="16">
        <v>4237.92</v>
      </c>
      <c r="T10210" s="16">
        <v>384.61538461538464</v>
      </c>
      <c r="U10210" s="16">
        <v>0</v>
      </c>
      <c r="V10210" s="16">
        <v>500</v>
      </c>
      <c r="W10210" s="16">
        <v>0</v>
      </c>
      <c r="X10210" s="16">
        <v>3353.3046153846153</v>
      </c>
    </row>
    <row r="10211" spans="1:24" x14ac:dyDescent="0.25">
      <c r="A10211" s="4" t="s">
        <v>5471</v>
      </c>
      <c r="B10211" t="s">
        <v>5062</v>
      </c>
      <c r="C10211" s="13" t="s">
        <v>43</v>
      </c>
      <c r="D10211" s="14">
        <v>78</v>
      </c>
      <c r="E10211" t="s">
        <v>774</v>
      </c>
      <c r="F10211" t="s">
        <v>37</v>
      </c>
      <c r="G10211" t="s">
        <v>278</v>
      </c>
      <c r="H10211" t="s">
        <v>60</v>
      </c>
      <c r="I10211" t="s">
        <v>52</v>
      </c>
      <c r="J10211" t="s">
        <v>32</v>
      </c>
      <c r="K10211">
        <v>0</v>
      </c>
      <c r="L10211" t="s">
        <v>117</v>
      </c>
      <c r="M10211" s="9">
        <v>54</v>
      </c>
      <c r="N10211" s="10">
        <v>5666.666666666667</v>
      </c>
      <c r="O10211">
        <v>1.1000000000000001</v>
      </c>
      <c r="P10211">
        <v>1</v>
      </c>
      <c r="Q10211">
        <v>0</v>
      </c>
      <c r="R10211" t="s">
        <v>43</v>
      </c>
      <c r="S10211" s="16">
        <v>0</v>
      </c>
      <c r="T10211" s="16">
        <v>0</v>
      </c>
      <c r="U10211" s="16">
        <v>0</v>
      </c>
      <c r="V10211" s="16">
        <v>0</v>
      </c>
      <c r="W10211" s="16">
        <v>0</v>
      </c>
      <c r="X10211" s="16">
        <v>0</v>
      </c>
    </row>
    <row r="10212" spans="1:24" x14ac:dyDescent="0.25">
      <c r="A10212" s="4" t="s">
        <v>5471</v>
      </c>
      <c r="B10212" t="s">
        <v>5063</v>
      </c>
      <c r="C10212" s="13" t="s">
        <v>35</v>
      </c>
      <c r="D10212" s="14">
        <v>170</v>
      </c>
      <c r="E10212" t="s">
        <v>651</v>
      </c>
      <c r="F10212" t="s">
        <v>28</v>
      </c>
      <c r="G10212" t="s">
        <v>56</v>
      </c>
      <c r="H10212" t="s">
        <v>51</v>
      </c>
      <c r="I10212" t="s">
        <v>76</v>
      </c>
      <c r="J10212" t="s">
        <v>46</v>
      </c>
      <c r="K10212">
        <v>168</v>
      </c>
      <c r="L10212" t="s">
        <v>53</v>
      </c>
      <c r="M10212" s="9">
        <v>24</v>
      </c>
      <c r="N10212" s="10">
        <v>384.61538461538464</v>
      </c>
      <c r="O10212">
        <v>1</v>
      </c>
      <c r="P10212">
        <v>1.05</v>
      </c>
      <c r="Q10212">
        <v>0</v>
      </c>
      <c r="R10212" t="s">
        <v>43</v>
      </c>
      <c r="S10212" s="16">
        <v>4032</v>
      </c>
      <c r="T10212" s="16">
        <v>384.61538461538464</v>
      </c>
      <c r="U10212" s="16">
        <v>0</v>
      </c>
      <c r="V10212" s="16">
        <v>50</v>
      </c>
      <c r="W10212" s="16">
        <v>0</v>
      </c>
      <c r="X10212" s="16">
        <v>3597.3846153846152</v>
      </c>
    </row>
    <row r="10213" spans="1:24" x14ac:dyDescent="0.25">
      <c r="A10213" s="4" t="s">
        <v>5471</v>
      </c>
      <c r="B10213" t="s">
        <v>5064</v>
      </c>
      <c r="C10213" s="13" t="s">
        <v>26</v>
      </c>
      <c r="D10213" s="14">
        <v>91</v>
      </c>
      <c r="E10213" t="s">
        <v>1033</v>
      </c>
      <c r="F10213" t="s">
        <v>28</v>
      </c>
      <c r="G10213" t="s">
        <v>1034</v>
      </c>
      <c r="H10213" t="s">
        <v>51</v>
      </c>
      <c r="I10213" t="s">
        <v>76</v>
      </c>
      <c r="J10213" t="s">
        <v>46</v>
      </c>
      <c r="K10213">
        <v>165</v>
      </c>
      <c r="L10213" t="s">
        <v>90</v>
      </c>
      <c r="M10213" s="9">
        <v>35</v>
      </c>
      <c r="N10213" s="10">
        <v>923.07692307692309</v>
      </c>
      <c r="O10213">
        <v>1</v>
      </c>
      <c r="P10213">
        <v>1.1299999999999999</v>
      </c>
      <c r="Q10213">
        <v>0</v>
      </c>
      <c r="R10213" t="s">
        <v>43</v>
      </c>
      <c r="S10213" s="16">
        <v>6327.9999999999991</v>
      </c>
      <c r="T10213" s="16">
        <v>923.07692307692309</v>
      </c>
      <c r="U10213" s="16">
        <v>1000</v>
      </c>
      <c r="V10213" s="16">
        <v>500</v>
      </c>
      <c r="W10213" s="16">
        <v>0</v>
      </c>
      <c r="X10213" s="16">
        <v>3904.9230769230762</v>
      </c>
    </row>
    <row r="10214" spans="1:24" x14ac:dyDescent="0.25">
      <c r="A10214" s="4" t="s">
        <v>5471</v>
      </c>
      <c r="B10214" t="s">
        <v>5065</v>
      </c>
      <c r="C10214" s="13" t="s">
        <v>92</v>
      </c>
      <c r="D10214" s="14">
        <v>186</v>
      </c>
      <c r="E10214" t="s">
        <v>463</v>
      </c>
      <c r="F10214" t="s">
        <v>37</v>
      </c>
      <c r="G10214" t="s">
        <v>127</v>
      </c>
      <c r="H10214" t="s">
        <v>51</v>
      </c>
      <c r="I10214" t="s">
        <v>31</v>
      </c>
      <c r="J10214" t="s">
        <v>46</v>
      </c>
      <c r="K10214">
        <v>168</v>
      </c>
      <c r="L10214" t="s">
        <v>99</v>
      </c>
      <c r="M10214" s="9">
        <v>40</v>
      </c>
      <c r="N10214" s="10">
        <v>45</v>
      </c>
      <c r="O10214">
        <v>1.2</v>
      </c>
      <c r="P10214">
        <v>1.2</v>
      </c>
      <c r="Q10214">
        <v>0</v>
      </c>
      <c r="R10214" t="s">
        <v>43</v>
      </c>
      <c r="S10214" s="16">
        <v>9676.7999999999993</v>
      </c>
      <c r="T10214" s="16">
        <v>0</v>
      </c>
      <c r="U10214" s="16">
        <v>200</v>
      </c>
      <c r="V10214" s="16">
        <v>0</v>
      </c>
      <c r="W10214" s="16">
        <v>7560</v>
      </c>
      <c r="X10214" s="16">
        <v>1916.7999999999993</v>
      </c>
    </row>
    <row r="10215" spans="1:24" x14ac:dyDescent="0.25">
      <c r="A10215" s="4" t="s">
        <v>5471</v>
      </c>
      <c r="B10215" t="s">
        <v>5066</v>
      </c>
      <c r="C10215" s="13" t="s">
        <v>35</v>
      </c>
      <c r="D10215" s="14">
        <v>157</v>
      </c>
      <c r="E10215" t="s">
        <v>372</v>
      </c>
      <c r="F10215" t="s">
        <v>28</v>
      </c>
      <c r="G10215" t="s">
        <v>190</v>
      </c>
      <c r="H10215" t="s">
        <v>81</v>
      </c>
      <c r="I10215" t="s">
        <v>52</v>
      </c>
      <c r="J10215" t="s">
        <v>32</v>
      </c>
      <c r="K10215">
        <v>0</v>
      </c>
      <c r="L10215" t="s">
        <v>41</v>
      </c>
      <c r="M10215" s="9">
        <v>48</v>
      </c>
      <c r="N10215" s="10">
        <v>5416.666666666667</v>
      </c>
      <c r="O10215">
        <v>1.1000000000000001</v>
      </c>
      <c r="P10215">
        <v>0.95</v>
      </c>
      <c r="Q10215">
        <v>0</v>
      </c>
      <c r="R10215" t="s">
        <v>43</v>
      </c>
      <c r="S10215" s="16">
        <v>8025.5999999999995</v>
      </c>
      <c r="T10215" s="16">
        <v>0</v>
      </c>
      <c r="U10215" s="16">
        <v>500</v>
      </c>
      <c r="V10215" s="16">
        <v>100</v>
      </c>
      <c r="W10215" s="16">
        <v>0</v>
      </c>
      <c r="X10215" s="16">
        <v>7425.5999999999995</v>
      </c>
    </row>
    <row r="10216" spans="1:24" x14ac:dyDescent="0.25">
      <c r="A10216" s="4" t="s">
        <v>5471</v>
      </c>
      <c r="B10216" t="s">
        <v>5067</v>
      </c>
      <c r="C10216" s="13" t="s">
        <v>35</v>
      </c>
      <c r="D10216" s="14">
        <v>39</v>
      </c>
      <c r="E10216" t="s">
        <v>449</v>
      </c>
      <c r="F10216" t="s">
        <v>28</v>
      </c>
      <c r="G10216" t="s">
        <v>50</v>
      </c>
      <c r="H10216" t="s">
        <v>51</v>
      </c>
      <c r="I10216" t="s">
        <v>40</v>
      </c>
      <c r="J10216" t="s">
        <v>46</v>
      </c>
      <c r="K10216">
        <v>162</v>
      </c>
      <c r="L10216" t="s">
        <v>53</v>
      </c>
      <c r="M10216" s="9">
        <v>24</v>
      </c>
      <c r="N10216" s="10">
        <v>384.61538461538464</v>
      </c>
      <c r="O10216">
        <v>0.8</v>
      </c>
      <c r="P10216">
        <v>0.98</v>
      </c>
      <c r="Q10216">
        <v>0</v>
      </c>
      <c r="R10216" t="s">
        <v>43</v>
      </c>
      <c r="S10216" s="16">
        <v>3010.56</v>
      </c>
      <c r="T10216" s="16">
        <v>384.61538461538464</v>
      </c>
      <c r="U10216" s="16">
        <v>200</v>
      </c>
      <c r="V10216" s="16">
        <v>10</v>
      </c>
      <c r="W10216" s="16">
        <v>0</v>
      </c>
      <c r="X10216" s="16">
        <v>2415.9446153846152</v>
      </c>
    </row>
    <row r="10217" spans="1:24" x14ac:dyDescent="0.25">
      <c r="A10217" s="4" t="s">
        <v>5471</v>
      </c>
      <c r="B10217" t="s">
        <v>5068</v>
      </c>
      <c r="C10217" s="13" t="s">
        <v>35</v>
      </c>
      <c r="D10217" s="14">
        <v>160</v>
      </c>
      <c r="E10217" t="s">
        <v>304</v>
      </c>
      <c r="F10217" t="s">
        <v>28</v>
      </c>
      <c r="G10217" t="s">
        <v>305</v>
      </c>
      <c r="H10217" t="s">
        <v>64</v>
      </c>
      <c r="I10217" t="s">
        <v>40</v>
      </c>
      <c r="J10217" t="s">
        <v>32</v>
      </c>
      <c r="K10217">
        <v>0</v>
      </c>
      <c r="L10217" t="s">
        <v>41</v>
      </c>
      <c r="M10217" s="9">
        <v>48</v>
      </c>
      <c r="N10217" s="10">
        <v>5416.666666666667</v>
      </c>
      <c r="O10217">
        <v>0.8</v>
      </c>
      <c r="P10217">
        <v>1.02</v>
      </c>
      <c r="Q10217">
        <v>0</v>
      </c>
      <c r="R10217" t="s">
        <v>43</v>
      </c>
      <c r="S10217" s="16">
        <v>6266.88</v>
      </c>
      <c r="T10217" s="16">
        <v>0</v>
      </c>
      <c r="U10217" s="16">
        <v>750</v>
      </c>
      <c r="V10217" s="16">
        <v>0</v>
      </c>
      <c r="W10217" s="16">
        <v>0</v>
      </c>
      <c r="X10217" s="16">
        <v>5516.88</v>
      </c>
    </row>
    <row r="10218" spans="1:24" x14ac:dyDescent="0.25">
      <c r="A10218" s="4" t="s">
        <v>5471</v>
      </c>
      <c r="B10218" t="s">
        <v>5069</v>
      </c>
      <c r="C10218" s="13" t="s">
        <v>92</v>
      </c>
      <c r="D10218" s="14">
        <v>126</v>
      </c>
      <c r="E10218" t="s">
        <v>605</v>
      </c>
      <c r="F10218" t="s">
        <v>37</v>
      </c>
      <c r="G10218" t="s">
        <v>130</v>
      </c>
      <c r="H10218" t="s">
        <v>51</v>
      </c>
      <c r="I10218" t="s">
        <v>31</v>
      </c>
      <c r="J10218" t="s">
        <v>32</v>
      </c>
      <c r="K10218">
        <v>166</v>
      </c>
      <c r="L10218" t="s">
        <v>95</v>
      </c>
      <c r="M10218" s="9">
        <v>72</v>
      </c>
      <c r="N10218" s="10">
        <v>79</v>
      </c>
      <c r="O10218">
        <v>1.2</v>
      </c>
      <c r="P10218">
        <v>0.95</v>
      </c>
      <c r="Q10218">
        <v>0</v>
      </c>
      <c r="R10218" t="s">
        <v>43</v>
      </c>
      <c r="S10218" s="16">
        <v>13625.279999999999</v>
      </c>
      <c r="T10218" s="16">
        <v>0</v>
      </c>
      <c r="U10218" s="16">
        <v>0</v>
      </c>
      <c r="V10218" s="16">
        <v>100</v>
      </c>
      <c r="W10218" s="16">
        <v>13114</v>
      </c>
      <c r="X10218" s="16">
        <v>411.27999999999884</v>
      </c>
    </row>
    <row r="10219" spans="1:24" x14ac:dyDescent="0.25">
      <c r="A10219" s="4" t="s">
        <v>5471</v>
      </c>
      <c r="B10219" t="s">
        <v>5070</v>
      </c>
      <c r="C10219" s="13" t="s">
        <v>92</v>
      </c>
      <c r="D10219" s="14">
        <v>197</v>
      </c>
      <c r="E10219" t="s">
        <v>187</v>
      </c>
      <c r="F10219" t="s">
        <v>37</v>
      </c>
      <c r="G10219" t="s">
        <v>89</v>
      </c>
      <c r="H10219" t="s">
        <v>39</v>
      </c>
      <c r="I10219" t="s">
        <v>31</v>
      </c>
      <c r="J10219" t="s">
        <v>32</v>
      </c>
      <c r="K10219">
        <v>0</v>
      </c>
      <c r="L10219" t="s">
        <v>95</v>
      </c>
      <c r="M10219" s="9">
        <v>35</v>
      </c>
      <c r="N10219" s="10">
        <v>43</v>
      </c>
      <c r="O10219">
        <v>1.2</v>
      </c>
      <c r="P10219">
        <v>0.99</v>
      </c>
      <c r="Q10219">
        <v>0</v>
      </c>
      <c r="R10219" t="s">
        <v>43</v>
      </c>
      <c r="S10219" s="16">
        <v>0</v>
      </c>
      <c r="T10219" s="16">
        <v>0</v>
      </c>
      <c r="U10219" s="16">
        <v>750</v>
      </c>
      <c r="V10219" s="16">
        <v>10</v>
      </c>
      <c r="W10219" s="16">
        <v>0</v>
      </c>
      <c r="X10219" s="16">
        <v>-760</v>
      </c>
    </row>
    <row r="10220" spans="1:24" x14ac:dyDescent="0.25">
      <c r="A10220" s="4" t="s">
        <v>5471</v>
      </c>
      <c r="B10220" t="s">
        <v>5071</v>
      </c>
      <c r="C10220" s="13" t="s">
        <v>92</v>
      </c>
      <c r="D10220" s="14">
        <v>239</v>
      </c>
      <c r="E10220" t="s">
        <v>495</v>
      </c>
      <c r="F10220" t="s">
        <v>37</v>
      </c>
      <c r="G10220" t="s">
        <v>496</v>
      </c>
      <c r="H10220" t="s">
        <v>51</v>
      </c>
      <c r="I10220" t="s">
        <v>40</v>
      </c>
      <c r="J10220" t="s">
        <v>32</v>
      </c>
      <c r="K10220">
        <v>0</v>
      </c>
      <c r="L10220" t="s">
        <v>95</v>
      </c>
      <c r="M10220" s="9">
        <v>65</v>
      </c>
      <c r="N10220" s="10">
        <v>76</v>
      </c>
      <c r="O10220">
        <v>0.8</v>
      </c>
      <c r="P10220">
        <v>1</v>
      </c>
      <c r="Q10220">
        <v>0</v>
      </c>
      <c r="R10220" t="s">
        <v>43</v>
      </c>
      <c r="S10220" s="16">
        <v>0</v>
      </c>
      <c r="T10220" s="16">
        <v>0</v>
      </c>
      <c r="U10220" s="16">
        <v>1000</v>
      </c>
      <c r="V10220" s="16">
        <v>0</v>
      </c>
      <c r="W10220" s="16">
        <v>0</v>
      </c>
      <c r="X10220" s="16">
        <v>-1000</v>
      </c>
    </row>
    <row r="10221" spans="1:24" x14ac:dyDescent="0.25">
      <c r="A10221" s="4" t="s">
        <v>5471</v>
      </c>
      <c r="B10221" t="s">
        <v>5072</v>
      </c>
      <c r="C10221" s="13" t="s">
        <v>78</v>
      </c>
      <c r="D10221" s="14">
        <v>138</v>
      </c>
      <c r="E10221" t="s">
        <v>369</v>
      </c>
      <c r="F10221" t="s">
        <v>37</v>
      </c>
      <c r="G10221" t="s">
        <v>370</v>
      </c>
      <c r="H10221" t="s">
        <v>39</v>
      </c>
      <c r="I10221" t="s">
        <v>40</v>
      </c>
      <c r="J10221" t="s">
        <v>32</v>
      </c>
      <c r="K10221">
        <v>162</v>
      </c>
      <c r="L10221" t="s">
        <v>121</v>
      </c>
      <c r="M10221" s="9">
        <v>65</v>
      </c>
      <c r="N10221" s="10">
        <v>7500</v>
      </c>
      <c r="O10221">
        <v>0.8</v>
      </c>
      <c r="P10221">
        <v>0.81</v>
      </c>
      <c r="Q10221">
        <v>0</v>
      </c>
      <c r="R10221" t="s">
        <v>43</v>
      </c>
      <c r="S10221" s="16">
        <v>6823.4400000000005</v>
      </c>
      <c r="T10221" s="16">
        <v>7500</v>
      </c>
      <c r="U10221" s="16">
        <v>0</v>
      </c>
      <c r="V10221" s="16">
        <v>0</v>
      </c>
      <c r="W10221" s="16">
        <v>0</v>
      </c>
      <c r="X10221" s="16">
        <v>-676.55999999999949</v>
      </c>
    </row>
    <row r="10222" spans="1:24" x14ac:dyDescent="0.25">
      <c r="A10222" s="4" t="s">
        <v>5471</v>
      </c>
      <c r="B10222" t="s">
        <v>5073</v>
      </c>
      <c r="C10222" s="13" t="s">
        <v>26</v>
      </c>
      <c r="D10222" s="14">
        <v>218</v>
      </c>
      <c r="E10222" t="s">
        <v>259</v>
      </c>
      <c r="F10222" t="s">
        <v>37</v>
      </c>
      <c r="G10222" t="s">
        <v>260</v>
      </c>
      <c r="H10222" t="s">
        <v>51</v>
      </c>
      <c r="I10222" t="s">
        <v>40</v>
      </c>
      <c r="J10222" t="s">
        <v>32</v>
      </c>
      <c r="K10222">
        <v>0</v>
      </c>
      <c r="L10222" t="s">
        <v>33</v>
      </c>
      <c r="M10222" s="9">
        <v>60</v>
      </c>
      <c r="N10222" s="10">
        <v>6250</v>
      </c>
      <c r="O10222">
        <v>0.8</v>
      </c>
      <c r="P10222">
        <v>0.97</v>
      </c>
      <c r="Q10222">
        <v>0</v>
      </c>
      <c r="R10222" t="s">
        <v>43</v>
      </c>
      <c r="S10222" s="16">
        <v>0</v>
      </c>
      <c r="T10222" s="16">
        <v>0</v>
      </c>
      <c r="U10222" s="16">
        <v>500</v>
      </c>
      <c r="V10222" s="16">
        <v>50</v>
      </c>
      <c r="W10222" s="16">
        <v>0</v>
      </c>
      <c r="X10222" s="16">
        <v>-550</v>
      </c>
    </row>
    <row r="10223" spans="1:24" x14ac:dyDescent="0.25">
      <c r="A10223" s="4" t="s">
        <v>5471</v>
      </c>
      <c r="B10223" t="s">
        <v>5074</v>
      </c>
      <c r="C10223" s="13" t="s">
        <v>78</v>
      </c>
      <c r="D10223" s="14">
        <v>17</v>
      </c>
      <c r="E10223" t="s">
        <v>502</v>
      </c>
      <c r="F10223" t="s">
        <v>28</v>
      </c>
      <c r="G10223" t="s">
        <v>285</v>
      </c>
      <c r="H10223" t="s">
        <v>30</v>
      </c>
      <c r="I10223" t="s">
        <v>31</v>
      </c>
      <c r="J10223" t="s">
        <v>32</v>
      </c>
      <c r="K10223">
        <v>163</v>
      </c>
      <c r="L10223" t="s">
        <v>121</v>
      </c>
      <c r="M10223" s="9">
        <v>65</v>
      </c>
      <c r="N10223" s="10">
        <v>7500</v>
      </c>
      <c r="O10223">
        <v>1.2</v>
      </c>
      <c r="P10223">
        <v>1.08</v>
      </c>
      <c r="Q10223">
        <v>0</v>
      </c>
      <c r="R10223" t="s">
        <v>43</v>
      </c>
      <c r="S10223" s="16">
        <v>13478.400000000001</v>
      </c>
      <c r="T10223" s="16">
        <v>7500</v>
      </c>
      <c r="U10223" s="16">
        <v>200</v>
      </c>
      <c r="V10223" s="16">
        <v>50</v>
      </c>
      <c r="W10223" s="16">
        <v>0</v>
      </c>
      <c r="X10223" s="16">
        <v>5728.4000000000015</v>
      </c>
    </row>
    <row r="10224" spans="1:24" x14ac:dyDescent="0.25">
      <c r="A10224" s="4" t="s">
        <v>5471</v>
      </c>
      <c r="B10224" t="s">
        <v>5075</v>
      </c>
      <c r="C10224" s="13" t="s">
        <v>35</v>
      </c>
      <c r="D10224" s="14">
        <v>284</v>
      </c>
      <c r="E10224" t="s">
        <v>178</v>
      </c>
      <c r="F10224" t="s">
        <v>37</v>
      </c>
      <c r="G10224" t="s">
        <v>179</v>
      </c>
      <c r="H10224" t="s">
        <v>39</v>
      </c>
      <c r="I10224" t="s">
        <v>76</v>
      </c>
      <c r="J10224" t="s">
        <v>46</v>
      </c>
      <c r="K10224">
        <v>161</v>
      </c>
      <c r="L10224" t="s">
        <v>53</v>
      </c>
      <c r="M10224" s="9">
        <v>24</v>
      </c>
      <c r="N10224" s="10">
        <v>384.61538461538464</v>
      </c>
      <c r="O10224">
        <v>1</v>
      </c>
      <c r="P10224">
        <v>0.98</v>
      </c>
      <c r="Q10224">
        <v>0</v>
      </c>
      <c r="R10224" t="s">
        <v>43</v>
      </c>
      <c r="S10224" s="16">
        <v>3786.72</v>
      </c>
      <c r="T10224" s="16">
        <v>384.61538461538464</v>
      </c>
      <c r="U10224" s="16">
        <v>200</v>
      </c>
      <c r="V10224" s="16">
        <v>0</v>
      </c>
      <c r="W10224" s="16">
        <v>0</v>
      </c>
      <c r="X10224" s="16">
        <v>3202.104615384615</v>
      </c>
    </row>
    <row r="10225" spans="1:24" x14ac:dyDescent="0.25">
      <c r="A10225" s="4" t="s">
        <v>5471</v>
      </c>
      <c r="B10225" t="s">
        <v>5076</v>
      </c>
      <c r="C10225" s="13" t="s">
        <v>35</v>
      </c>
      <c r="D10225" s="14">
        <v>180</v>
      </c>
      <c r="E10225" t="s">
        <v>704</v>
      </c>
      <c r="F10225" t="s">
        <v>28</v>
      </c>
      <c r="G10225" t="s">
        <v>705</v>
      </c>
      <c r="H10225" t="s">
        <v>30</v>
      </c>
      <c r="I10225" t="s">
        <v>40</v>
      </c>
      <c r="J10225" t="s">
        <v>46</v>
      </c>
      <c r="K10225">
        <v>161</v>
      </c>
      <c r="L10225" t="s">
        <v>53</v>
      </c>
      <c r="M10225" s="9">
        <v>24</v>
      </c>
      <c r="N10225" s="10">
        <v>384.61538461538464</v>
      </c>
      <c r="O10225">
        <v>0.8</v>
      </c>
      <c r="P10225">
        <v>1.04</v>
      </c>
      <c r="Q10225">
        <v>0</v>
      </c>
      <c r="R10225" t="s">
        <v>43</v>
      </c>
      <c r="S10225" s="16">
        <v>3194.88</v>
      </c>
      <c r="T10225" s="16">
        <v>384.61538461538464</v>
      </c>
      <c r="U10225" s="16">
        <v>750</v>
      </c>
      <c r="V10225" s="16">
        <v>10</v>
      </c>
      <c r="W10225" s="16">
        <v>0</v>
      </c>
      <c r="X10225" s="16">
        <v>2050.2646153846154</v>
      </c>
    </row>
    <row r="10226" spans="1:24" x14ac:dyDescent="0.25">
      <c r="A10226" s="4" t="s">
        <v>5471</v>
      </c>
      <c r="B10226" t="s">
        <v>5077</v>
      </c>
      <c r="C10226" s="13" t="s">
        <v>26</v>
      </c>
      <c r="D10226" s="14">
        <v>13</v>
      </c>
      <c r="E10226" t="s">
        <v>534</v>
      </c>
      <c r="F10226" t="s">
        <v>37</v>
      </c>
      <c r="G10226" t="s">
        <v>237</v>
      </c>
      <c r="H10226" t="s">
        <v>30</v>
      </c>
      <c r="I10226" t="s">
        <v>40</v>
      </c>
      <c r="J10226" t="s">
        <v>46</v>
      </c>
      <c r="K10226">
        <v>139</v>
      </c>
      <c r="L10226" t="s">
        <v>90</v>
      </c>
      <c r="M10226" s="9">
        <v>35</v>
      </c>
      <c r="N10226" s="10">
        <v>923.07692307692309</v>
      </c>
      <c r="O10226">
        <v>0.8</v>
      </c>
      <c r="P10226">
        <v>1.1399999999999999</v>
      </c>
      <c r="Q10226">
        <v>0</v>
      </c>
      <c r="R10226" t="s">
        <v>43</v>
      </c>
      <c r="S10226" s="16">
        <v>4436.8799999999992</v>
      </c>
      <c r="T10226" s="16">
        <v>923.07692307692309</v>
      </c>
      <c r="U10226" s="16">
        <v>200</v>
      </c>
      <c r="V10226" s="16">
        <v>50</v>
      </c>
      <c r="W10226" s="16">
        <v>0</v>
      </c>
      <c r="X10226" s="16">
        <v>3263.8030769230763</v>
      </c>
    </row>
    <row r="10227" spans="1:24" x14ac:dyDescent="0.25">
      <c r="A10227" s="4" t="s">
        <v>5471</v>
      </c>
      <c r="B10227" t="s">
        <v>5078</v>
      </c>
      <c r="C10227" s="13" t="s">
        <v>43</v>
      </c>
      <c r="D10227" s="14">
        <v>127</v>
      </c>
      <c r="E10227" t="s">
        <v>640</v>
      </c>
      <c r="F10227" t="s">
        <v>28</v>
      </c>
      <c r="G10227" t="s">
        <v>130</v>
      </c>
      <c r="H10227" t="s">
        <v>51</v>
      </c>
      <c r="I10227" t="s">
        <v>52</v>
      </c>
      <c r="J10227" t="s">
        <v>46</v>
      </c>
      <c r="K10227">
        <v>166</v>
      </c>
      <c r="L10227" t="s">
        <v>47</v>
      </c>
      <c r="M10227" s="9">
        <v>30</v>
      </c>
      <c r="N10227" s="10">
        <v>615.38461538461536</v>
      </c>
      <c r="O10227">
        <v>1.1000000000000001</v>
      </c>
      <c r="P10227">
        <v>0.95</v>
      </c>
      <c r="Q10227">
        <v>0</v>
      </c>
      <c r="R10227" t="s">
        <v>43</v>
      </c>
      <c r="S10227" s="16">
        <v>5016</v>
      </c>
      <c r="T10227" s="16">
        <v>615.38461538461536</v>
      </c>
      <c r="U10227" s="16">
        <v>1000</v>
      </c>
      <c r="V10227" s="16">
        <v>250</v>
      </c>
      <c r="W10227" s="16">
        <v>0</v>
      </c>
      <c r="X10227" s="16">
        <v>3150.6153846153848</v>
      </c>
    </row>
    <row r="10228" spans="1:24" x14ac:dyDescent="0.25">
      <c r="A10228" s="4" t="s">
        <v>5471</v>
      </c>
      <c r="B10228" t="s">
        <v>5079</v>
      </c>
      <c r="C10228" s="13" t="s">
        <v>78</v>
      </c>
      <c r="D10228" s="14">
        <v>53</v>
      </c>
      <c r="E10228" t="s">
        <v>536</v>
      </c>
      <c r="F10228" t="s">
        <v>37</v>
      </c>
      <c r="G10228" t="s">
        <v>133</v>
      </c>
      <c r="H10228" t="s">
        <v>30</v>
      </c>
      <c r="I10228" t="s">
        <v>52</v>
      </c>
      <c r="J10228" t="s">
        <v>46</v>
      </c>
      <c r="K10228">
        <v>164</v>
      </c>
      <c r="L10228" t="s">
        <v>82</v>
      </c>
      <c r="M10228" s="9">
        <v>40</v>
      </c>
      <c r="N10228" s="10">
        <v>1230.7692307692307</v>
      </c>
      <c r="O10228">
        <v>1.1000000000000001</v>
      </c>
      <c r="P10228">
        <v>0.99</v>
      </c>
      <c r="Q10228">
        <v>0</v>
      </c>
      <c r="R10228" t="s">
        <v>43</v>
      </c>
      <c r="S10228" s="16">
        <v>7143.8400000000011</v>
      </c>
      <c r="T10228" s="16">
        <v>1230.7692307692307</v>
      </c>
      <c r="U10228" s="16">
        <v>0</v>
      </c>
      <c r="V10228" s="16">
        <v>500</v>
      </c>
      <c r="W10228" s="16">
        <v>0</v>
      </c>
      <c r="X10228" s="16">
        <v>5413.0707692307706</v>
      </c>
    </row>
    <row r="10229" spans="1:24" x14ac:dyDescent="0.25">
      <c r="A10229" s="4" t="s">
        <v>5471</v>
      </c>
      <c r="B10229" t="s">
        <v>5080</v>
      </c>
      <c r="C10229" s="13" t="s">
        <v>92</v>
      </c>
      <c r="D10229" s="14">
        <v>220</v>
      </c>
      <c r="E10229" t="s">
        <v>1127</v>
      </c>
      <c r="F10229" t="s">
        <v>28</v>
      </c>
      <c r="G10229" t="s">
        <v>198</v>
      </c>
      <c r="H10229" t="s">
        <v>39</v>
      </c>
      <c r="I10229" t="s">
        <v>31</v>
      </c>
      <c r="J10229" t="s">
        <v>32</v>
      </c>
      <c r="K10229">
        <v>133</v>
      </c>
      <c r="L10229" t="s">
        <v>95</v>
      </c>
      <c r="M10229" s="9">
        <v>35</v>
      </c>
      <c r="N10229" s="10">
        <v>45</v>
      </c>
      <c r="O10229">
        <v>1.2</v>
      </c>
      <c r="P10229">
        <v>0.87</v>
      </c>
      <c r="Q10229">
        <v>1</v>
      </c>
      <c r="R10229" t="s">
        <v>43</v>
      </c>
      <c r="S10229" s="16">
        <v>0</v>
      </c>
      <c r="T10229" s="16">
        <v>0</v>
      </c>
      <c r="U10229" s="16">
        <v>500</v>
      </c>
      <c r="V10229" s="16">
        <v>50</v>
      </c>
      <c r="W10229" s="16">
        <v>5985</v>
      </c>
      <c r="X10229" s="16">
        <v>-6535</v>
      </c>
    </row>
    <row r="10230" spans="1:24" x14ac:dyDescent="0.25">
      <c r="A10230" s="4" t="s">
        <v>5471</v>
      </c>
      <c r="B10230" t="s">
        <v>5081</v>
      </c>
      <c r="C10230" s="13" t="s">
        <v>92</v>
      </c>
      <c r="D10230" s="14">
        <v>141</v>
      </c>
      <c r="E10230" t="s">
        <v>311</v>
      </c>
      <c r="F10230" t="s">
        <v>37</v>
      </c>
      <c r="G10230" t="s">
        <v>312</v>
      </c>
      <c r="H10230" t="s">
        <v>81</v>
      </c>
      <c r="I10230" t="s">
        <v>40</v>
      </c>
      <c r="J10230" t="s">
        <v>46</v>
      </c>
      <c r="K10230">
        <v>162</v>
      </c>
      <c r="L10230" t="s">
        <v>99</v>
      </c>
      <c r="M10230" s="9">
        <v>40</v>
      </c>
      <c r="N10230" s="10">
        <v>43</v>
      </c>
      <c r="O10230">
        <v>0.8</v>
      </c>
      <c r="P10230">
        <v>1.2</v>
      </c>
      <c r="Q10230">
        <v>0</v>
      </c>
      <c r="R10230" t="s">
        <v>43</v>
      </c>
      <c r="S10230" s="16">
        <v>6220.8</v>
      </c>
      <c r="T10230" s="16">
        <v>0</v>
      </c>
      <c r="U10230" s="16">
        <v>200</v>
      </c>
      <c r="V10230" s="16">
        <v>500</v>
      </c>
      <c r="W10230" s="16">
        <v>6966</v>
      </c>
      <c r="X10230" s="16">
        <v>-1445.1999999999998</v>
      </c>
    </row>
    <row r="10231" spans="1:24" x14ac:dyDescent="0.25">
      <c r="A10231" s="4" t="s">
        <v>5471</v>
      </c>
      <c r="B10231" t="s">
        <v>5082</v>
      </c>
      <c r="C10231" s="13" t="s">
        <v>43</v>
      </c>
      <c r="D10231" s="14">
        <v>46</v>
      </c>
      <c r="E10231" t="s">
        <v>565</v>
      </c>
      <c r="F10231" t="s">
        <v>37</v>
      </c>
      <c r="G10231" t="s">
        <v>318</v>
      </c>
      <c r="H10231" t="s">
        <v>81</v>
      </c>
      <c r="I10231" t="s">
        <v>31</v>
      </c>
      <c r="J10231" t="s">
        <v>32</v>
      </c>
      <c r="K10231">
        <v>162</v>
      </c>
      <c r="L10231" t="s">
        <v>117</v>
      </c>
      <c r="M10231" s="9">
        <v>54</v>
      </c>
      <c r="N10231" s="10">
        <v>5666.666666666667</v>
      </c>
      <c r="O10231">
        <v>1.2</v>
      </c>
      <c r="P10231">
        <v>0.97</v>
      </c>
      <c r="Q10231">
        <v>0</v>
      </c>
      <c r="R10231" t="s">
        <v>43</v>
      </c>
      <c r="S10231" s="16">
        <v>10182.672</v>
      </c>
      <c r="T10231" s="16">
        <v>5666.666666666667</v>
      </c>
      <c r="U10231" s="16">
        <v>0</v>
      </c>
      <c r="V10231" s="16">
        <v>50</v>
      </c>
      <c r="W10231" s="16">
        <v>0</v>
      </c>
      <c r="X10231" s="16">
        <v>4466.0053333333335</v>
      </c>
    </row>
    <row r="10232" spans="1:24" x14ac:dyDescent="0.25">
      <c r="A10232" s="4" t="s">
        <v>5471</v>
      </c>
      <c r="B10232" t="s">
        <v>5083</v>
      </c>
      <c r="C10232" s="13" t="s">
        <v>92</v>
      </c>
      <c r="D10232" s="14">
        <v>302</v>
      </c>
      <c r="E10232" t="s">
        <v>979</v>
      </c>
      <c r="F10232" t="s">
        <v>28</v>
      </c>
      <c r="G10232" t="s">
        <v>980</v>
      </c>
      <c r="H10232" t="s">
        <v>51</v>
      </c>
      <c r="I10232" t="s">
        <v>76</v>
      </c>
      <c r="J10232" t="s">
        <v>46</v>
      </c>
      <c r="K10232">
        <v>0</v>
      </c>
      <c r="L10232" t="s">
        <v>99</v>
      </c>
      <c r="M10232" s="9">
        <v>35</v>
      </c>
      <c r="N10232" s="10">
        <v>50</v>
      </c>
      <c r="O10232">
        <v>1</v>
      </c>
      <c r="P10232">
        <v>1.04</v>
      </c>
      <c r="Q10232">
        <v>0</v>
      </c>
      <c r="R10232" t="s">
        <v>43</v>
      </c>
      <c r="S10232" s="16">
        <v>5824</v>
      </c>
      <c r="T10232" s="16">
        <v>0</v>
      </c>
      <c r="U10232" s="16">
        <v>500</v>
      </c>
      <c r="V10232" s="16">
        <v>10</v>
      </c>
      <c r="W10232" s="16">
        <v>0</v>
      </c>
      <c r="X10232" s="16">
        <v>5314</v>
      </c>
    </row>
    <row r="10233" spans="1:24" x14ac:dyDescent="0.25">
      <c r="A10233" s="4" t="s">
        <v>5471</v>
      </c>
      <c r="B10233" t="s">
        <v>5084</v>
      </c>
      <c r="C10233" s="13" t="s">
        <v>92</v>
      </c>
      <c r="D10233" s="14">
        <v>33</v>
      </c>
      <c r="E10233" t="s">
        <v>753</v>
      </c>
      <c r="F10233" t="s">
        <v>37</v>
      </c>
      <c r="G10233" t="s">
        <v>231</v>
      </c>
      <c r="H10233" t="s">
        <v>60</v>
      </c>
      <c r="I10233" t="s">
        <v>31</v>
      </c>
      <c r="J10233" t="s">
        <v>46</v>
      </c>
      <c r="K10233">
        <v>0</v>
      </c>
      <c r="L10233" t="s">
        <v>99</v>
      </c>
      <c r="M10233" s="9">
        <v>35</v>
      </c>
      <c r="N10233" s="10">
        <v>40</v>
      </c>
      <c r="O10233">
        <v>1.2</v>
      </c>
      <c r="P10233">
        <v>1.1200000000000001</v>
      </c>
      <c r="Q10233">
        <v>0</v>
      </c>
      <c r="R10233" t="s">
        <v>43</v>
      </c>
      <c r="S10233" s="16">
        <v>0</v>
      </c>
      <c r="T10233" s="16">
        <v>0</v>
      </c>
      <c r="U10233" s="16">
        <v>500</v>
      </c>
      <c r="V10233" s="16">
        <v>0</v>
      </c>
      <c r="W10233" s="16">
        <v>0</v>
      </c>
      <c r="X10233" s="16">
        <v>-500</v>
      </c>
    </row>
    <row r="10234" spans="1:24" x14ac:dyDescent="0.25">
      <c r="A10234" s="4" t="s">
        <v>5471</v>
      </c>
      <c r="B10234" t="s">
        <v>5085</v>
      </c>
      <c r="C10234" s="13" t="s">
        <v>66</v>
      </c>
      <c r="D10234" s="14">
        <v>106</v>
      </c>
      <c r="E10234" t="s">
        <v>288</v>
      </c>
      <c r="F10234" t="s">
        <v>37</v>
      </c>
      <c r="G10234" t="s">
        <v>98</v>
      </c>
      <c r="H10234" t="s">
        <v>81</v>
      </c>
      <c r="I10234" t="s">
        <v>40</v>
      </c>
      <c r="J10234" t="s">
        <v>46</v>
      </c>
      <c r="K10234">
        <v>162</v>
      </c>
      <c r="L10234" t="s">
        <v>69</v>
      </c>
      <c r="M10234" s="9">
        <v>48</v>
      </c>
      <c r="N10234" s="10">
        <v>1538.4615384615386</v>
      </c>
      <c r="O10234">
        <v>0.8</v>
      </c>
      <c r="P10234">
        <v>1.03</v>
      </c>
      <c r="Q10234">
        <v>0</v>
      </c>
      <c r="R10234" t="s">
        <v>43</v>
      </c>
      <c r="S10234" s="16">
        <v>6407.424</v>
      </c>
      <c r="T10234" s="16">
        <v>1538.4615384615386</v>
      </c>
      <c r="U10234" s="16">
        <v>0</v>
      </c>
      <c r="V10234" s="16">
        <v>50</v>
      </c>
      <c r="W10234" s="16">
        <v>0</v>
      </c>
      <c r="X10234" s="16">
        <v>4818.9624615384619</v>
      </c>
    </row>
    <row r="10235" spans="1:24" x14ac:dyDescent="0.25">
      <c r="A10235" s="4" t="s">
        <v>5471</v>
      </c>
      <c r="B10235" t="s">
        <v>5086</v>
      </c>
      <c r="C10235" s="13" t="s">
        <v>135</v>
      </c>
      <c r="D10235" s="14">
        <v>72</v>
      </c>
      <c r="E10235" t="s">
        <v>919</v>
      </c>
      <c r="F10235" t="s">
        <v>28</v>
      </c>
      <c r="G10235" t="s">
        <v>208</v>
      </c>
      <c r="H10235" t="s">
        <v>39</v>
      </c>
      <c r="I10235" t="s">
        <v>86</v>
      </c>
      <c r="J10235" t="s">
        <v>32</v>
      </c>
      <c r="K10235">
        <v>0</v>
      </c>
      <c r="L10235" t="s">
        <v>209</v>
      </c>
      <c r="M10235" s="9">
        <v>90</v>
      </c>
      <c r="N10235" s="10">
        <v>9166.6666666666661</v>
      </c>
      <c r="O10235">
        <v>0.9</v>
      </c>
      <c r="P10235">
        <v>0.99</v>
      </c>
      <c r="Q10235">
        <v>0</v>
      </c>
      <c r="R10235" t="s">
        <v>43</v>
      </c>
      <c r="S10235" s="16">
        <v>12830.4</v>
      </c>
      <c r="T10235" s="16">
        <v>0</v>
      </c>
      <c r="U10235" s="16">
        <v>200</v>
      </c>
      <c r="V10235" s="16">
        <v>0</v>
      </c>
      <c r="W10235" s="16">
        <v>0</v>
      </c>
      <c r="X10235" s="16">
        <v>12630.4</v>
      </c>
    </row>
    <row r="10236" spans="1:24" x14ac:dyDescent="0.25">
      <c r="A10236" s="4" t="s">
        <v>5471</v>
      </c>
      <c r="B10236" t="s">
        <v>5087</v>
      </c>
      <c r="C10236" s="13" t="s">
        <v>92</v>
      </c>
      <c r="D10236" s="14">
        <v>9</v>
      </c>
      <c r="E10236" t="s">
        <v>236</v>
      </c>
      <c r="F10236" t="s">
        <v>37</v>
      </c>
      <c r="G10236" t="s">
        <v>237</v>
      </c>
      <c r="H10236" t="s">
        <v>30</v>
      </c>
      <c r="I10236" t="s">
        <v>86</v>
      </c>
      <c r="J10236" t="s">
        <v>46</v>
      </c>
      <c r="K10236">
        <v>167</v>
      </c>
      <c r="L10236" t="s">
        <v>99</v>
      </c>
      <c r="M10236" s="9">
        <v>48</v>
      </c>
      <c r="N10236" s="10">
        <v>54</v>
      </c>
      <c r="O10236">
        <v>0.9</v>
      </c>
      <c r="P10236">
        <v>1.1399999999999999</v>
      </c>
      <c r="Q10236">
        <v>0</v>
      </c>
      <c r="R10236" t="s">
        <v>43</v>
      </c>
      <c r="S10236" s="16">
        <v>8224.4159999999993</v>
      </c>
      <c r="T10236" s="16">
        <v>0</v>
      </c>
      <c r="U10236" s="16">
        <v>0</v>
      </c>
      <c r="V10236" s="16">
        <v>100</v>
      </c>
      <c r="W10236" s="16">
        <v>9018</v>
      </c>
      <c r="X10236" s="16">
        <v>-893.58400000000074</v>
      </c>
    </row>
    <row r="10237" spans="1:24" x14ac:dyDescent="0.25">
      <c r="A10237" s="4" t="s">
        <v>5471</v>
      </c>
      <c r="B10237" t="s">
        <v>5088</v>
      </c>
      <c r="C10237" s="13" t="s">
        <v>43</v>
      </c>
      <c r="D10237" s="14">
        <v>33</v>
      </c>
      <c r="E10237" t="s">
        <v>753</v>
      </c>
      <c r="F10237" t="s">
        <v>37</v>
      </c>
      <c r="G10237" t="s">
        <v>231</v>
      </c>
      <c r="H10237" t="s">
        <v>60</v>
      </c>
      <c r="I10237" t="s">
        <v>31</v>
      </c>
      <c r="J10237" t="s">
        <v>32</v>
      </c>
      <c r="K10237">
        <v>163</v>
      </c>
      <c r="L10237" t="s">
        <v>117</v>
      </c>
      <c r="M10237" s="9">
        <v>54</v>
      </c>
      <c r="N10237" s="10">
        <v>5666.666666666667</v>
      </c>
      <c r="O10237">
        <v>1.2</v>
      </c>
      <c r="P10237">
        <v>1.1200000000000001</v>
      </c>
      <c r="Q10237">
        <v>0</v>
      </c>
      <c r="R10237" t="s">
        <v>43</v>
      </c>
      <c r="S10237" s="16">
        <v>11829.888000000001</v>
      </c>
      <c r="T10237" s="16">
        <v>5666.666666666667</v>
      </c>
      <c r="U10237" s="16">
        <v>0</v>
      </c>
      <c r="V10237" s="16">
        <v>50</v>
      </c>
      <c r="W10237" s="16">
        <v>0</v>
      </c>
      <c r="X10237" s="16">
        <v>6113.2213333333339</v>
      </c>
    </row>
    <row r="10238" spans="1:24" x14ac:dyDescent="0.25">
      <c r="A10238" s="4" t="s">
        <v>5471</v>
      </c>
      <c r="B10238" t="s">
        <v>5089</v>
      </c>
      <c r="C10238" s="13" t="s">
        <v>92</v>
      </c>
      <c r="D10238" s="14">
        <v>156</v>
      </c>
      <c r="E10238" t="s">
        <v>681</v>
      </c>
      <c r="F10238" t="s">
        <v>37</v>
      </c>
      <c r="G10238" t="s">
        <v>272</v>
      </c>
      <c r="H10238" t="s">
        <v>64</v>
      </c>
      <c r="I10238" t="s">
        <v>40</v>
      </c>
      <c r="J10238" t="s">
        <v>46</v>
      </c>
      <c r="K10238">
        <v>130</v>
      </c>
      <c r="L10238" t="s">
        <v>99</v>
      </c>
      <c r="M10238" s="9">
        <v>40</v>
      </c>
      <c r="N10238" s="10">
        <v>41</v>
      </c>
      <c r="O10238">
        <v>0.8</v>
      </c>
      <c r="P10238">
        <v>0.82</v>
      </c>
      <c r="Q10238">
        <v>0</v>
      </c>
      <c r="R10238" t="s">
        <v>43</v>
      </c>
      <c r="S10238" s="16">
        <v>3411.2</v>
      </c>
      <c r="T10238" s="16">
        <v>0</v>
      </c>
      <c r="U10238" s="16">
        <v>200</v>
      </c>
      <c r="V10238" s="16">
        <v>50</v>
      </c>
      <c r="W10238" s="16">
        <v>5330</v>
      </c>
      <c r="X10238" s="16">
        <v>-2168.8000000000002</v>
      </c>
    </row>
    <row r="10239" spans="1:24" x14ac:dyDescent="0.25">
      <c r="A10239" s="4" t="s">
        <v>5471</v>
      </c>
      <c r="B10239" t="s">
        <v>5090</v>
      </c>
      <c r="C10239" s="13" t="s">
        <v>92</v>
      </c>
      <c r="D10239" s="14">
        <v>240</v>
      </c>
      <c r="E10239" t="s">
        <v>560</v>
      </c>
      <c r="F10239" t="s">
        <v>28</v>
      </c>
      <c r="G10239" t="s">
        <v>248</v>
      </c>
      <c r="H10239" t="s">
        <v>51</v>
      </c>
      <c r="I10239" t="s">
        <v>76</v>
      </c>
      <c r="J10239" t="s">
        <v>32</v>
      </c>
      <c r="K10239">
        <v>122</v>
      </c>
      <c r="L10239" t="s">
        <v>95</v>
      </c>
      <c r="M10239" s="9">
        <v>40</v>
      </c>
      <c r="N10239" s="10">
        <v>52</v>
      </c>
      <c r="O10239">
        <v>1</v>
      </c>
      <c r="P10239">
        <v>0.82</v>
      </c>
      <c r="Q10239">
        <v>0</v>
      </c>
      <c r="R10239" t="s">
        <v>43</v>
      </c>
      <c r="S10239" s="16">
        <v>5248</v>
      </c>
      <c r="T10239" s="16">
        <v>0</v>
      </c>
      <c r="U10239" s="16">
        <v>750</v>
      </c>
      <c r="V10239" s="16">
        <v>0</v>
      </c>
      <c r="W10239" s="16">
        <v>6344</v>
      </c>
      <c r="X10239" s="16">
        <v>-1846</v>
      </c>
    </row>
    <row r="10240" spans="1:24" x14ac:dyDescent="0.25">
      <c r="A10240" s="4" t="s">
        <v>5471</v>
      </c>
      <c r="B10240" t="s">
        <v>5091</v>
      </c>
      <c r="C10240" s="13" t="s">
        <v>35</v>
      </c>
      <c r="D10240" s="14">
        <v>288</v>
      </c>
      <c r="E10240" t="s">
        <v>1108</v>
      </c>
      <c r="F10240" t="s">
        <v>37</v>
      </c>
      <c r="G10240" t="s">
        <v>85</v>
      </c>
      <c r="H10240" t="s">
        <v>51</v>
      </c>
      <c r="I10240" t="s">
        <v>52</v>
      </c>
      <c r="J10240" t="s">
        <v>46</v>
      </c>
      <c r="K10240">
        <v>166</v>
      </c>
      <c r="L10240" t="s">
        <v>53</v>
      </c>
      <c r="M10240" s="9">
        <v>24</v>
      </c>
      <c r="N10240" s="10">
        <v>384.61538461538464</v>
      </c>
      <c r="O10240">
        <v>1.1000000000000001</v>
      </c>
      <c r="P10240">
        <v>0.95</v>
      </c>
      <c r="Q10240">
        <v>0</v>
      </c>
      <c r="R10240" t="s">
        <v>43</v>
      </c>
      <c r="S10240" s="16">
        <v>4163.2800000000007</v>
      </c>
      <c r="T10240" s="16">
        <v>384.61538461538464</v>
      </c>
      <c r="U10240" s="16">
        <v>0</v>
      </c>
      <c r="V10240" s="16">
        <v>10</v>
      </c>
      <c r="W10240" s="16">
        <v>0</v>
      </c>
      <c r="X10240" s="16">
        <v>3768.6646153846159</v>
      </c>
    </row>
    <row r="10241" spans="1:24" x14ac:dyDescent="0.25">
      <c r="A10241" s="4" t="s">
        <v>5471</v>
      </c>
      <c r="B10241" t="s">
        <v>5092</v>
      </c>
      <c r="C10241" s="13" t="s">
        <v>43</v>
      </c>
      <c r="D10241" s="14">
        <v>215</v>
      </c>
      <c r="E10241" t="s">
        <v>698</v>
      </c>
      <c r="F10241" t="s">
        <v>28</v>
      </c>
      <c r="G10241" t="s">
        <v>625</v>
      </c>
      <c r="H10241" t="s">
        <v>30</v>
      </c>
      <c r="I10241" t="s">
        <v>76</v>
      </c>
      <c r="J10241" t="s">
        <v>46</v>
      </c>
      <c r="K10241">
        <v>163</v>
      </c>
      <c r="L10241" t="s">
        <v>47</v>
      </c>
      <c r="M10241" s="9">
        <v>30</v>
      </c>
      <c r="N10241" s="10">
        <v>615.38461538461536</v>
      </c>
      <c r="O10241">
        <v>1</v>
      </c>
      <c r="P10241">
        <v>0.86</v>
      </c>
      <c r="Q10241">
        <v>0</v>
      </c>
      <c r="R10241" t="s">
        <v>43</v>
      </c>
      <c r="S10241" s="16">
        <v>4128</v>
      </c>
      <c r="T10241" s="16">
        <v>615.38461538461536</v>
      </c>
      <c r="U10241" s="16">
        <v>750</v>
      </c>
      <c r="V10241" s="16">
        <v>10</v>
      </c>
      <c r="W10241" s="16">
        <v>0</v>
      </c>
      <c r="X10241" s="16">
        <v>2752.6153846153848</v>
      </c>
    </row>
    <row r="10242" spans="1:24" x14ac:dyDescent="0.25">
      <c r="A10242" s="4" t="s">
        <v>5471</v>
      </c>
      <c r="B10242" t="s">
        <v>5093</v>
      </c>
      <c r="C10242" s="13" t="s">
        <v>135</v>
      </c>
      <c r="D10242" s="14">
        <v>51</v>
      </c>
      <c r="E10242" t="s">
        <v>382</v>
      </c>
      <c r="F10242" t="s">
        <v>37</v>
      </c>
      <c r="G10242" t="s">
        <v>383</v>
      </c>
      <c r="H10242" t="s">
        <v>51</v>
      </c>
      <c r="I10242" t="s">
        <v>40</v>
      </c>
      <c r="J10242" t="s">
        <v>32</v>
      </c>
      <c r="K10242">
        <v>0</v>
      </c>
      <c r="L10242" t="s">
        <v>209</v>
      </c>
      <c r="M10242" s="9">
        <v>90</v>
      </c>
      <c r="N10242" s="10">
        <v>9166.6666666666661</v>
      </c>
      <c r="O10242">
        <v>0.8</v>
      </c>
      <c r="P10242">
        <v>1.17</v>
      </c>
      <c r="Q10242">
        <v>0</v>
      </c>
      <c r="R10242" t="s">
        <v>43</v>
      </c>
      <c r="S10242" s="16">
        <v>0</v>
      </c>
      <c r="T10242" s="16">
        <v>0</v>
      </c>
      <c r="U10242" s="16">
        <v>200</v>
      </c>
      <c r="V10242" s="16">
        <v>10</v>
      </c>
      <c r="W10242" s="16">
        <v>0</v>
      </c>
      <c r="X10242" s="16">
        <v>-210</v>
      </c>
    </row>
    <row r="10243" spans="1:24" x14ac:dyDescent="0.25">
      <c r="A10243" s="4" t="s">
        <v>5471</v>
      </c>
      <c r="B10243" t="s">
        <v>5094</v>
      </c>
      <c r="C10243" s="13" t="s">
        <v>66</v>
      </c>
      <c r="D10243" s="14">
        <v>107</v>
      </c>
      <c r="E10243" t="s">
        <v>294</v>
      </c>
      <c r="F10243" t="s">
        <v>37</v>
      </c>
      <c r="G10243" t="s">
        <v>63</v>
      </c>
      <c r="H10243" t="s">
        <v>64</v>
      </c>
      <c r="I10243" t="s">
        <v>86</v>
      </c>
      <c r="J10243" t="s">
        <v>46</v>
      </c>
      <c r="K10243">
        <v>0</v>
      </c>
      <c r="L10243" t="s">
        <v>69</v>
      </c>
      <c r="M10243" s="9">
        <v>48</v>
      </c>
      <c r="N10243" s="10">
        <v>1538.4615384615386</v>
      </c>
      <c r="O10243">
        <v>0.9</v>
      </c>
      <c r="P10243">
        <v>1.04</v>
      </c>
      <c r="Q10243">
        <v>0</v>
      </c>
      <c r="R10243" t="s">
        <v>43</v>
      </c>
      <c r="S10243" s="16">
        <v>0</v>
      </c>
      <c r="T10243" s="16">
        <v>0</v>
      </c>
      <c r="U10243" s="16">
        <v>0</v>
      </c>
      <c r="V10243" s="16">
        <v>50</v>
      </c>
      <c r="W10243" s="16">
        <v>0</v>
      </c>
      <c r="X10243" s="16">
        <v>-50</v>
      </c>
    </row>
    <row r="10244" spans="1:24" x14ac:dyDescent="0.25">
      <c r="A10244" s="4" t="s">
        <v>5471</v>
      </c>
      <c r="B10244" t="s">
        <v>5095</v>
      </c>
      <c r="C10244" s="13" t="s">
        <v>92</v>
      </c>
      <c r="D10244" s="14">
        <v>172</v>
      </c>
      <c r="E10244" t="s">
        <v>1116</v>
      </c>
      <c r="F10244" t="s">
        <v>37</v>
      </c>
      <c r="G10244" t="s">
        <v>603</v>
      </c>
      <c r="H10244" t="s">
        <v>39</v>
      </c>
      <c r="I10244" t="s">
        <v>52</v>
      </c>
      <c r="J10244" t="s">
        <v>46</v>
      </c>
      <c r="K10244">
        <v>160</v>
      </c>
      <c r="L10244" t="s">
        <v>99</v>
      </c>
      <c r="M10244" s="9">
        <v>35</v>
      </c>
      <c r="N10244" s="10">
        <v>47</v>
      </c>
      <c r="O10244">
        <v>1.1000000000000001</v>
      </c>
      <c r="P10244">
        <v>1.08</v>
      </c>
      <c r="Q10244">
        <v>0</v>
      </c>
      <c r="R10244" t="s">
        <v>43</v>
      </c>
      <c r="S10244" s="16">
        <v>6652.8000000000011</v>
      </c>
      <c r="T10244" s="16">
        <v>0</v>
      </c>
      <c r="U10244" s="16">
        <v>0</v>
      </c>
      <c r="V10244" s="16">
        <v>10</v>
      </c>
      <c r="W10244" s="16">
        <v>7520</v>
      </c>
      <c r="X10244" s="16">
        <v>-877.19999999999891</v>
      </c>
    </row>
    <row r="10245" spans="1:24" x14ac:dyDescent="0.25">
      <c r="A10245" s="4" t="s">
        <v>5471</v>
      </c>
      <c r="B10245" t="s">
        <v>5096</v>
      </c>
      <c r="C10245" s="13" t="s">
        <v>43</v>
      </c>
      <c r="D10245" s="14">
        <v>215</v>
      </c>
      <c r="E10245" t="s">
        <v>698</v>
      </c>
      <c r="F10245" t="s">
        <v>28</v>
      </c>
      <c r="G10245" t="s">
        <v>625</v>
      </c>
      <c r="H10245" t="s">
        <v>30</v>
      </c>
      <c r="I10245" t="s">
        <v>76</v>
      </c>
      <c r="J10245" t="s">
        <v>46</v>
      </c>
      <c r="K10245">
        <v>0</v>
      </c>
      <c r="L10245" t="s">
        <v>47</v>
      </c>
      <c r="M10245" s="9">
        <v>30</v>
      </c>
      <c r="N10245" s="10">
        <v>615.38461538461536</v>
      </c>
      <c r="O10245">
        <v>1</v>
      </c>
      <c r="P10245">
        <v>0.86</v>
      </c>
      <c r="Q10245">
        <v>0</v>
      </c>
      <c r="R10245" t="s">
        <v>43</v>
      </c>
      <c r="S10245" s="16">
        <v>4128</v>
      </c>
      <c r="T10245" s="16">
        <v>0</v>
      </c>
      <c r="U10245" s="16">
        <v>0</v>
      </c>
      <c r="V10245" s="16">
        <v>500</v>
      </c>
      <c r="W10245" s="16">
        <v>0</v>
      </c>
      <c r="X10245" s="16">
        <v>3628</v>
      </c>
    </row>
    <row r="10246" spans="1:24" x14ac:dyDescent="0.25">
      <c r="A10246" s="4" t="s">
        <v>5471</v>
      </c>
      <c r="B10246" t="s">
        <v>5097</v>
      </c>
      <c r="C10246" s="13" t="s">
        <v>43</v>
      </c>
      <c r="D10246" s="14">
        <v>120</v>
      </c>
      <c r="E10246" t="s">
        <v>711</v>
      </c>
      <c r="F10246" t="s">
        <v>37</v>
      </c>
      <c r="G10246" t="s">
        <v>255</v>
      </c>
      <c r="H10246" t="s">
        <v>60</v>
      </c>
      <c r="I10246" t="s">
        <v>76</v>
      </c>
      <c r="J10246" t="s">
        <v>46</v>
      </c>
      <c r="K10246">
        <v>166</v>
      </c>
      <c r="L10246" t="s">
        <v>47</v>
      </c>
      <c r="M10246" s="9">
        <v>30</v>
      </c>
      <c r="N10246" s="10">
        <v>615.38461538461536</v>
      </c>
      <c r="O10246">
        <v>1</v>
      </c>
      <c r="P10246">
        <v>0.84</v>
      </c>
      <c r="Q10246">
        <v>0</v>
      </c>
      <c r="R10246" t="s">
        <v>43</v>
      </c>
      <c r="S10246" s="16">
        <v>4183.2</v>
      </c>
      <c r="T10246" s="16">
        <v>615.38461538461536</v>
      </c>
      <c r="U10246" s="16">
        <v>0</v>
      </c>
      <c r="V10246" s="16">
        <v>50</v>
      </c>
      <c r="W10246" s="16">
        <v>0</v>
      </c>
      <c r="X10246" s="16">
        <v>3517.8153846153846</v>
      </c>
    </row>
    <row r="10247" spans="1:24" x14ac:dyDescent="0.25">
      <c r="A10247" s="4" t="s">
        <v>5471</v>
      </c>
      <c r="B10247" t="s">
        <v>5098</v>
      </c>
      <c r="C10247" s="13" t="s">
        <v>92</v>
      </c>
      <c r="D10247" s="14">
        <v>3</v>
      </c>
      <c r="E10247" t="s">
        <v>551</v>
      </c>
      <c r="F10247" t="s">
        <v>28</v>
      </c>
      <c r="G10247" t="s">
        <v>309</v>
      </c>
      <c r="H10247" t="s">
        <v>60</v>
      </c>
      <c r="I10247" t="s">
        <v>52</v>
      </c>
      <c r="J10247" t="s">
        <v>32</v>
      </c>
      <c r="K10247">
        <v>163</v>
      </c>
      <c r="L10247" t="s">
        <v>95</v>
      </c>
      <c r="M10247" s="9">
        <v>48</v>
      </c>
      <c r="N10247" s="10">
        <v>55</v>
      </c>
      <c r="O10247">
        <v>1.1000000000000001</v>
      </c>
      <c r="P10247">
        <v>0.97</v>
      </c>
      <c r="Q10247">
        <v>0</v>
      </c>
      <c r="R10247" t="s">
        <v>43</v>
      </c>
      <c r="S10247" s="16">
        <v>8194.56</v>
      </c>
      <c r="T10247" s="16">
        <v>0</v>
      </c>
      <c r="U10247" s="16">
        <v>500</v>
      </c>
      <c r="V10247" s="16">
        <v>0</v>
      </c>
      <c r="W10247" s="16">
        <v>8965</v>
      </c>
      <c r="X10247" s="16">
        <v>-1270.4400000000005</v>
      </c>
    </row>
    <row r="10248" spans="1:24" x14ac:dyDescent="0.25">
      <c r="A10248" s="4" t="s">
        <v>5471</v>
      </c>
      <c r="B10248" t="s">
        <v>5099</v>
      </c>
      <c r="C10248" s="13" t="s">
        <v>92</v>
      </c>
      <c r="D10248" s="14">
        <v>59</v>
      </c>
      <c r="E10248" t="s">
        <v>456</v>
      </c>
      <c r="F10248" t="s">
        <v>37</v>
      </c>
      <c r="G10248" t="s">
        <v>214</v>
      </c>
      <c r="H10248" t="s">
        <v>81</v>
      </c>
      <c r="I10248" t="s">
        <v>76</v>
      </c>
      <c r="J10248" t="s">
        <v>46</v>
      </c>
      <c r="K10248">
        <v>162</v>
      </c>
      <c r="L10248" t="s">
        <v>99</v>
      </c>
      <c r="M10248" s="9">
        <v>35</v>
      </c>
      <c r="N10248" s="10">
        <v>44</v>
      </c>
      <c r="O10248">
        <v>1</v>
      </c>
      <c r="P10248">
        <v>1.17</v>
      </c>
      <c r="Q10248">
        <v>0</v>
      </c>
      <c r="R10248" t="s">
        <v>43</v>
      </c>
      <c r="S10248" s="16">
        <v>6633.9</v>
      </c>
      <c r="T10248" s="16">
        <v>0</v>
      </c>
      <c r="U10248" s="16">
        <v>500</v>
      </c>
      <c r="V10248" s="16">
        <v>0</v>
      </c>
      <c r="W10248" s="16">
        <v>7128</v>
      </c>
      <c r="X10248" s="16">
        <v>-994.10000000000036</v>
      </c>
    </row>
    <row r="10249" spans="1:24" x14ac:dyDescent="0.25">
      <c r="A10249" s="4" t="s">
        <v>5471</v>
      </c>
      <c r="B10249" t="s">
        <v>5100</v>
      </c>
      <c r="C10249" s="13" t="s">
        <v>66</v>
      </c>
      <c r="D10249" s="14">
        <v>145</v>
      </c>
      <c r="E10249" t="s">
        <v>921</v>
      </c>
      <c r="F10249" t="s">
        <v>37</v>
      </c>
      <c r="G10249" t="s">
        <v>387</v>
      </c>
      <c r="H10249" t="s">
        <v>81</v>
      </c>
      <c r="I10249" t="s">
        <v>40</v>
      </c>
      <c r="J10249" t="s">
        <v>32</v>
      </c>
      <c r="K10249">
        <v>0</v>
      </c>
      <c r="L10249" t="s">
        <v>296</v>
      </c>
      <c r="M10249" s="9">
        <v>72</v>
      </c>
      <c r="N10249" s="10">
        <v>8333.3333333333339</v>
      </c>
      <c r="O10249">
        <v>0.8</v>
      </c>
      <c r="P10249">
        <v>0.96</v>
      </c>
      <c r="Q10249">
        <v>0</v>
      </c>
      <c r="R10249" t="s">
        <v>43</v>
      </c>
      <c r="S10249" s="16">
        <v>0</v>
      </c>
      <c r="T10249" s="16">
        <v>0</v>
      </c>
      <c r="U10249" s="16">
        <v>0</v>
      </c>
      <c r="V10249" s="16">
        <v>100</v>
      </c>
      <c r="W10249" s="16">
        <v>0</v>
      </c>
      <c r="X10249" s="16">
        <v>-100</v>
      </c>
    </row>
    <row r="10250" spans="1:24" x14ac:dyDescent="0.25">
      <c r="A10250" s="4" t="s">
        <v>5471</v>
      </c>
      <c r="B10250" t="s">
        <v>5101</v>
      </c>
      <c r="C10250" s="13" t="s">
        <v>92</v>
      </c>
      <c r="D10250" s="14">
        <v>78</v>
      </c>
      <c r="E10250" t="s">
        <v>774</v>
      </c>
      <c r="F10250" t="s">
        <v>37</v>
      </c>
      <c r="G10250" t="s">
        <v>278</v>
      </c>
      <c r="H10250" t="s">
        <v>60</v>
      </c>
      <c r="I10250" t="s">
        <v>52</v>
      </c>
      <c r="J10250" t="s">
        <v>46</v>
      </c>
      <c r="K10250">
        <v>163</v>
      </c>
      <c r="L10250" t="s">
        <v>99</v>
      </c>
      <c r="M10250" s="9">
        <v>35</v>
      </c>
      <c r="N10250" s="10">
        <v>50</v>
      </c>
      <c r="O10250">
        <v>1.1000000000000001</v>
      </c>
      <c r="P10250">
        <v>1</v>
      </c>
      <c r="Q10250">
        <v>0</v>
      </c>
      <c r="R10250" t="s">
        <v>43</v>
      </c>
      <c r="S10250" s="16">
        <v>6275.5000000000009</v>
      </c>
      <c r="T10250" s="16">
        <v>0</v>
      </c>
      <c r="U10250" s="16">
        <v>0</v>
      </c>
      <c r="V10250" s="16">
        <v>50</v>
      </c>
      <c r="W10250" s="16">
        <v>8150</v>
      </c>
      <c r="X10250" s="16">
        <v>-1924.4999999999991</v>
      </c>
    </row>
    <row r="10251" spans="1:24" x14ac:dyDescent="0.25">
      <c r="A10251" s="4" t="s">
        <v>5471</v>
      </c>
      <c r="B10251" t="s">
        <v>5102</v>
      </c>
      <c r="C10251" s="13" t="s">
        <v>78</v>
      </c>
      <c r="D10251" s="14">
        <v>15</v>
      </c>
      <c r="E10251" t="s">
        <v>720</v>
      </c>
      <c r="F10251" t="s">
        <v>37</v>
      </c>
      <c r="G10251" t="s">
        <v>68</v>
      </c>
      <c r="H10251" t="s">
        <v>30</v>
      </c>
      <c r="I10251" t="s">
        <v>76</v>
      </c>
      <c r="J10251" t="s">
        <v>46</v>
      </c>
      <c r="K10251">
        <v>0</v>
      </c>
      <c r="L10251" t="s">
        <v>82</v>
      </c>
      <c r="M10251" s="9">
        <v>40</v>
      </c>
      <c r="N10251" s="10">
        <v>1230.7692307692307</v>
      </c>
      <c r="O10251">
        <v>1</v>
      </c>
      <c r="P10251">
        <v>1.1399999999999999</v>
      </c>
      <c r="Q10251">
        <v>0</v>
      </c>
      <c r="R10251" t="s">
        <v>43</v>
      </c>
      <c r="S10251" s="16">
        <v>0</v>
      </c>
      <c r="T10251" s="16">
        <v>0</v>
      </c>
      <c r="U10251" s="16">
        <v>500</v>
      </c>
      <c r="V10251" s="16">
        <v>0</v>
      </c>
      <c r="W10251" s="16">
        <v>0</v>
      </c>
      <c r="X10251" s="16">
        <v>-500</v>
      </c>
    </row>
    <row r="10252" spans="1:24" x14ac:dyDescent="0.25">
      <c r="A10252" s="4" t="s">
        <v>5471</v>
      </c>
      <c r="B10252" t="s">
        <v>5103</v>
      </c>
      <c r="C10252" s="13" t="s">
        <v>135</v>
      </c>
      <c r="D10252" s="14">
        <v>142</v>
      </c>
      <c r="E10252" t="s">
        <v>904</v>
      </c>
      <c r="F10252" t="s">
        <v>37</v>
      </c>
      <c r="G10252" t="s">
        <v>387</v>
      </c>
      <c r="H10252" t="s">
        <v>81</v>
      </c>
      <c r="I10252" t="s">
        <v>31</v>
      </c>
      <c r="J10252" t="s">
        <v>46</v>
      </c>
      <c r="K10252">
        <v>0</v>
      </c>
      <c r="L10252" t="s">
        <v>138</v>
      </c>
      <c r="M10252" s="9">
        <v>55</v>
      </c>
      <c r="N10252" s="10">
        <v>2307.6923076923076</v>
      </c>
      <c r="O10252">
        <v>1.2</v>
      </c>
      <c r="P10252">
        <v>0.96</v>
      </c>
      <c r="Q10252">
        <v>0</v>
      </c>
      <c r="R10252" t="s">
        <v>43</v>
      </c>
      <c r="S10252" s="16">
        <v>0</v>
      </c>
      <c r="T10252" s="16">
        <v>0</v>
      </c>
      <c r="U10252" s="16">
        <v>1000</v>
      </c>
      <c r="V10252" s="16">
        <v>50</v>
      </c>
      <c r="W10252" s="16">
        <v>0</v>
      </c>
      <c r="X10252" s="16">
        <v>-1050</v>
      </c>
    </row>
    <row r="10253" spans="1:24" x14ac:dyDescent="0.25">
      <c r="A10253" s="4" t="s">
        <v>5471</v>
      </c>
      <c r="B10253" t="s">
        <v>5104</v>
      </c>
      <c r="C10253" s="13" t="s">
        <v>35</v>
      </c>
      <c r="D10253" s="14">
        <v>89</v>
      </c>
      <c r="E10253" t="s">
        <v>1221</v>
      </c>
      <c r="F10253" t="s">
        <v>37</v>
      </c>
      <c r="G10253" t="s">
        <v>766</v>
      </c>
      <c r="H10253" t="s">
        <v>81</v>
      </c>
      <c r="I10253" t="s">
        <v>76</v>
      </c>
      <c r="J10253" t="s">
        <v>32</v>
      </c>
      <c r="K10253">
        <v>0</v>
      </c>
      <c r="L10253" t="s">
        <v>41</v>
      </c>
      <c r="M10253" s="9">
        <v>48</v>
      </c>
      <c r="N10253" s="10">
        <v>5416.666666666667</v>
      </c>
      <c r="O10253">
        <v>1</v>
      </c>
      <c r="P10253">
        <v>1.01</v>
      </c>
      <c r="Q10253">
        <v>0</v>
      </c>
      <c r="R10253" t="s">
        <v>43</v>
      </c>
      <c r="S10253" s="16">
        <v>0</v>
      </c>
      <c r="T10253" s="16">
        <v>0</v>
      </c>
      <c r="U10253" s="16">
        <v>0</v>
      </c>
      <c r="V10253" s="16">
        <v>10</v>
      </c>
      <c r="W10253" s="16">
        <v>0</v>
      </c>
      <c r="X10253" s="16">
        <v>-10</v>
      </c>
    </row>
    <row r="10254" spans="1:24" x14ac:dyDescent="0.25">
      <c r="A10254" s="4" t="s">
        <v>5471</v>
      </c>
      <c r="B10254" t="s">
        <v>5105</v>
      </c>
      <c r="C10254" s="13" t="s">
        <v>35</v>
      </c>
      <c r="D10254" s="14">
        <v>74</v>
      </c>
      <c r="E10254" t="s">
        <v>1020</v>
      </c>
      <c r="F10254" t="s">
        <v>28</v>
      </c>
      <c r="G10254" t="s">
        <v>208</v>
      </c>
      <c r="H10254" t="s">
        <v>39</v>
      </c>
      <c r="I10254" t="s">
        <v>52</v>
      </c>
      <c r="J10254" t="s">
        <v>46</v>
      </c>
      <c r="K10254">
        <v>160</v>
      </c>
      <c r="L10254" t="s">
        <v>53</v>
      </c>
      <c r="M10254" s="9">
        <v>24</v>
      </c>
      <c r="N10254" s="10">
        <v>384.61538461538464</v>
      </c>
      <c r="O10254">
        <v>1.1000000000000001</v>
      </c>
      <c r="P10254">
        <v>0.99</v>
      </c>
      <c r="Q10254">
        <v>0</v>
      </c>
      <c r="R10254" t="s">
        <v>43</v>
      </c>
      <c r="S10254" s="16">
        <v>4181.76</v>
      </c>
      <c r="T10254" s="16">
        <v>384.61538461538464</v>
      </c>
      <c r="U10254" s="16">
        <v>500</v>
      </c>
      <c r="V10254" s="16">
        <v>50</v>
      </c>
      <c r="W10254" s="16">
        <v>0</v>
      </c>
      <c r="X10254" s="16">
        <v>3247.1446153846155</v>
      </c>
    </row>
    <row r="10255" spans="1:24" x14ac:dyDescent="0.25">
      <c r="A10255" s="4" t="s">
        <v>5471</v>
      </c>
      <c r="B10255" t="s">
        <v>5106</v>
      </c>
      <c r="C10255" s="13" t="s">
        <v>92</v>
      </c>
      <c r="D10255" s="14">
        <v>58</v>
      </c>
      <c r="E10255" t="s">
        <v>722</v>
      </c>
      <c r="F10255" t="s">
        <v>28</v>
      </c>
      <c r="G10255" t="s">
        <v>214</v>
      </c>
      <c r="H10255" t="s">
        <v>81</v>
      </c>
      <c r="I10255" t="s">
        <v>52</v>
      </c>
      <c r="J10255" t="s">
        <v>32</v>
      </c>
      <c r="K10255">
        <v>100</v>
      </c>
      <c r="L10255" t="s">
        <v>95</v>
      </c>
      <c r="M10255" s="9">
        <v>60</v>
      </c>
      <c r="N10255" s="10">
        <v>76</v>
      </c>
      <c r="O10255">
        <v>1.1000000000000001</v>
      </c>
      <c r="P10255">
        <v>1.17</v>
      </c>
      <c r="Q10255">
        <v>0</v>
      </c>
      <c r="R10255" t="s">
        <v>43</v>
      </c>
      <c r="S10255" s="16">
        <v>12355.199999999999</v>
      </c>
      <c r="T10255" s="16">
        <v>0</v>
      </c>
      <c r="U10255" s="16">
        <v>0</v>
      </c>
      <c r="V10255" s="16">
        <v>0</v>
      </c>
      <c r="W10255" s="16">
        <v>7600</v>
      </c>
      <c r="X10255" s="16">
        <v>4755.1999999999989</v>
      </c>
    </row>
    <row r="10256" spans="1:24" x14ac:dyDescent="0.25">
      <c r="A10256" s="4" t="s">
        <v>5471</v>
      </c>
      <c r="B10256" t="s">
        <v>5107</v>
      </c>
      <c r="C10256" s="13" t="s">
        <v>92</v>
      </c>
      <c r="D10256" s="14">
        <v>198</v>
      </c>
      <c r="E10256" t="s">
        <v>88</v>
      </c>
      <c r="F10256" t="s">
        <v>37</v>
      </c>
      <c r="G10256" t="s">
        <v>89</v>
      </c>
      <c r="H10256" t="s">
        <v>39</v>
      </c>
      <c r="I10256" t="s">
        <v>52</v>
      </c>
      <c r="J10256" t="s">
        <v>46</v>
      </c>
      <c r="K10256">
        <v>94</v>
      </c>
      <c r="L10256" t="s">
        <v>99</v>
      </c>
      <c r="M10256" s="9">
        <v>35</v>
      </c>
      <c r="N10256" s="10">
        <v>54</v>
      </c>
      <c r="O10256">
        <v>1.1000000000000001</v>
      </c>
      <c r="P10256">
        <v>0.99</v>
      </c>
      <c r="Q10256">
        <v>0</v>
      </c>
      <c r="R10256" t="s">
        <v>43</v>
      </c>
      <c r="S10256" s="16">
        <v>3582.8100000000004</v>
      </c>
      <c r="T10256" s="16">
        <v>0</v>
      </c>
      <c r="U10256" s="16">
        <v>750</v>
      </c>
      <c r="V10256" s="16">
        <v>50</v>
      </c>
      <c r="W10256" s="16">
        <v>5076</v>
      </c>
      <c r="X10256" s="16">
        <v>-2293.1899999999996</v>
      </c>
    </row>
    <row r="10257" spans="1:24" x14ac:dyDescent="0.25">
      <c r="A10257" s="4" t="s">
        <v>5471</v>
      </c>
      <c r="B10257" t="s">
        <v>5108</v>
      </c>
      <c r="C10257" s="13" t="s">
        <v>92</v>
      </c>
      <c r="D10257" s="14">
        <v>181</v>
      </c>
      <c r="E10257" t="s">
        <v>471</v>
      </c>
      <c r="F10257" t="s">
        <v>37</v>
      </c>
      <c r="G10257" t="s">
        <v>472</v>
      </c>
      <c r="H10257" t="s">
        <v>30</v>
      </c>
      <c r="I10257" t="s">
        <v>31</v>
      </c>
      <c r="J10257" t="s">
        <v>32</v>
      </c>
      <c r="K10257">
        <v>163</v>
      </c>
      <c r="L10257" t="s">
        <v>95</v>
      </c>
      <c r="M10257" s="9">
        <v>60</v>
      </c>
      <c r="N10257" s="10">
        <v>74</v>
      </c>
      <c r="O10257">
        <v>1.2</v>
      </c>
      <c r="P10257">
        <v>0.95</v>
      </c>
      <c r="Q10257">
        <v>0</v>
      </c>
      <c r="R10257" t="s">
        <v>43</v>
      </c>
      <c r="S10257" s="16">
        <v>11149.199999999999</v>
      </c>
      <c r="T10257" s="16">
        <v>0</v>
      </c>
      <c r="U10257" s="16">
        <v>500</v>
      </c>
      <c r="V10257" s="16">
        <v>50</v>
      </c>
      <c r="W10257" s="16">
        <v>12062</v>
      </c>
      <c r="X10257" s="16">
        <v>-1462.8000000000011</v>
      </c>
    </row>
    <row r="10258" spans="1:24" x14ac:dyDescent="0.25">
      <c r="A10258" s="4" t="s">
        <v>5471</v>
      </c>
      <c r="B10258" t="s">
        <v>5109</v>
      </c>
      <c r="C10258" s="13" t="s">
        <v>135</v>
      </c>
      <c r="D10258" s="14">
        <v>88</v>
      </c>
      <c r="E10258" t="s">
        <v>71</v>
      </c>
      <c r="F10258" t="s">
        <v>37</v>
      </c>
      <c r="G10258" t="s">
        <v>72</v>
      </c>
      <c r="H10258" t="s">
        <v>39</v>
      </c>
      <c r="I10258" t="s">
        <v>40</v>
      </c>
      <c r="J10258" t="s">
        <v>46</v>
      </c>
      <c r="K10258">
        <v>0</v>
      </c>
      <c r="L10258" t="s">
        <v>138</v>
      </c>
      <c r="M10258" s="9">
        <v>55</v>
      </c>
      <c r="N10258" s="10">
        <v>2307.6923076923076</v>
      </c>
      <c r="O10258">
        <v>0.8</v>
      </c>
      <c r="P10258">
        <v>0.8</v>
      </c>
      <c r="Q10258">
        <v>0</v>
      </c>
      <c r="R10258" t="s">
        <v>43</v>
      </c>
      <c r="S10258" s="16">
        <v>0</v>
      </c>
      <c r="T10258" s="16">
        <v>0</v>
      </c>
      <c r="U10258" s="16">
        <v>0</v>
      </c>
      <c r="V10258" s="16">
        <v>250</v>
      </c>
      <c r="W10258" s="16">
        <v>0</v>
      </c>
      <c r="X10258" s="16">
        <v>-250</v>
      </c>
    </row>
    <row r="10259" spans="1:24" x14ac:dyDescent="0.25">
      <c r="A10259" s="4" t="s">
        <v>5471</v>
      </c>
      <c r="B10259" t="s">
        <v>5110</v>
      </c>
      <c r="C10259" s="13" t="s">
        <v>135</v>
      </c>
      <c r="D10259" s="14">
        <v>102</v>
      </c>
      <c r="E10259" t="s">
        <v>97</v>
      </c>
      <c r="F10259" t="s">
        <v>37</v>
      </c>
      <c r="G10259" t="s">
        <v>98</v>
      </c>
      <c r="H10259" t="s">
        <v>81</v>
      </c>
      <c r="I10259" t="s">
        <v>86</v>
      </c>
      <c r="J10259" t="s">
        <v>46</v>
      </c>
      <c r="K10259">
        <v>0</v>
      </c>
      <c r="L10259" t="s">
        <v>138</v>
      </c>
      <c r="M10259" s="9">
        <v>55</v>
      </c>
      <c r="N10259" s="10">
        <v>2307.6923076923076</v>
      </c>
      <c r="O10259">
        <v>0.9</v>
      </c>
      <c r="P10259">
        <v>1.03</v>
      </c>
      <c r="Q10259">
        <v>0</v>
      </c>
      <c r="R10259" t="s">
        <v>43</v>
      </c>
      <c r="S10259" s="16">
        <v>0</v>
      </c>
      <c r="T10259" s="16">
        <v>0</v>
      </c>
      <c r="U10259" s="16">
        <v>1000</v>
      </c>
      <c r="V10259" s="16">
        <v>0</v>
      </c>
      <c r="W10259" s="16">
        <v>0</v>
      </c>
      <c r="X10259" s="16">
        <v>-1000</v>
      </c>
    </row>
    <row r="10260" spans="1:24" x14ac:dyDescent="0.25">
      <c r="A10260" s="4" t="s">
        <v>5471</v>
      </c>
      <c r="B10260" t="s">
        <v>5111</v>
      </c>
      <c r="C10260" s="13" t="s">
        <v>92</v>
      </c>
      <c r="D10260" s="14">
        <v>80</v>
      </c>
      <c r="E10260" t="s">
        <v>825</v>
      </c>
      <c r="F10260" t="s">
        <v>28</v>
      </c>
      <c r="G10260" t="s">
        <v>278</v>
      </c>
      <c r="H10260" t="s">
        <v>60</v>
      </c>
      <c r="I10260" t="s">
        <v>40</v>
      </c>
      <c r="J10260" t="s">
        <v>46</v>
      </c>
      <c r="K10260">
        <v>165</v>
      </c>
      <c r="L10260" t="s">
        <v>99</v>
      </c>
      <c r="M10260" s="9">
        <v>40</v>
      </c>
      <c r="N10260" s="10">
        <v>45</v>
      </c>
      <c r="O10260">
        <v>0.8</v>
      </c>
      <c r="P10260">
        <v>1</v>
      </c>
      <c r="Q10260">
        <v>0</v>
      </c>
      <c r="R10260" t="s">
        <v>43</v>
      </c>
      <c r="S10260" s="16">
        <v>5120</v>
      </c>
      <c r="T10260" s="16">
        <v>0</v>
      </c>
      <c r="U10260" s="16">
        <v>500</v>
      </c>
      <c r="V10260" s="16">
        <v>0</v>
      </c>
      <c r="W10260" s="16">
        <v>7425</v>
      </c>
      <c r="X10260" s="16">
        <v>-2805</v>
      </c>
    </row>
    <row r="10261" spans="1:24" x14ac:dyDescent="0.25">
      <c r="A10261" s="4" t="s">
        <v>5471</v>
      </c>
      <c r="B10261" t="s">
        <v>5112</v>
      </c>
      <c r="C10261" s="13" t="s">
        <v>66</v>
      </c>
      <c r="D10261" s="14">
        <v>243</v>
      </c>
      <c r="E10261" t="s">
        <v>342</v>
      </c>
      <c r="F10261" t="s">
        <v>37</v>
      </c>
      <c r="G10261" t="s">
        <v>109</v>
      </c>
      <c r="H10261" t="s">
        <v>64</v>
      </c>
      <c r="I10261" t="s">
        <v>31</v>
      </c>
      <c r="J10261" t="s">
        <v>46</v>
      </c>
      <c r="K10261">
        <v>88</v>
      </c>
      <c r="L10261" t="s">
        <v>69</v>
      </c>
      <c r="M10261" s="9">
        <v>48</v>
      </c>
      <c r="N10261" s="10">
        <v>1538.4615384615386</v>
      </c>
      <c r="O10261">
        <v>1.2</v>
      </c>
      <c r="P10261">
        <v>0.86</v>
      </c>
      <c r="Q10261">
        <v>0</v>
      </c>
      <c r="R10261" t="s">
        <v>43</v>
      </c>
      <c r="S10261" s="16">
        <v>4359.1679999999997</v>
      </c>
      <c r="T10261" s="16">
        <v>1538.4615384615386</v>
      </c>
      <c r="U10261" s="16">
        <v>200</v>
      </c>
      <c r="V10261" s="16">
        <v>500</v>
      </c>
      <c r="W10261" s="16">
        <v>0</v>
      </c>
      <c r="X10261" s="16">
        <v>2120.7064615384611</v>
      </c>
    </row>
    <row r="10262" spans="1:24" x14ac:dyDescent="0.25">
      <c r="A10262" s="4" t="s">
        <v>5471</v>
      </c>
      <c r="B10262" t="s">
        <v>5113</v>
      </c>
      <c r="C10262" s="13" t="s">
        <v>26</v>
      </c>
      <c r="D10262" s="14">
        <v>251</v>
      </c>
      <c r="E10262" t="s">
        <v>241</v>
      </c>
      <c r="F10262" t="s">
        <v>28</v>
      </c>
      <c r="G10262" t="s">
        <v>242</v>
      </c>
      <c r="H10262" t="s">
        <v>81</v>
      </c>
      <c r="I10262" t="s">
        <v>40</v>
      </c>
      <c r="J10262" t="s">
        <v>46</v>
      </c>
      <c r="K10262">
        <v>164</v>
      </c>
      <c r="L10262" t="s">
        <v>90</v>
      </c>
      <c r="M10262" s="9">
        <v>35</v>
      </c>
      <c r="N10262" s="10">
        <v>923.07692307692309</v>
      </c>
      <c r="O10262">
        <v>0.8</v>
      </c>
      <c r="P10262">
        <v>0.93</v>
      </c>
      <c r="Q10262">
        <v>0</v>
      </c>
      <c r="R10262" t="s">
        <v>43</v>
      </c>
      <c r="S10262" s="16">
        <v>4166.4000000000005</v>
      </c>
      <c r="T10262" s="16">
        <v>923.07692307692309</v>
      </c>
      <c r="U10262" s="16">
        <v>0</v>
      </c>
      <c r="V10262" s="16">
        <v>10</v>
      </c>
      <c r="W10262" s="16">
        <v>0</v>
      </c>
      <c r="X10262" s="16">
        <v>3233.3230769230777</v>
      </c>
    </row>
    <row r="10263" spans="1:24" x14ac:dyDescent="0.25">
      <c r="A10263" s="4" t="s">
        <v>5471</v>
      </c>
      <c r="B10263" t="s">
        <v>5114</v>
      </c>
      <c r="C10263" s="13" t="s">
        <v>92</v>
      </c>
      <c r="D10263" s="14">
        <v>180</v>
      </c>
      <c r="E10263" t="s">
        <v>704</v>
      </c>
      <c r="F10263" t="s">
        <v>28</v>
      </c>
      <c r="G10263" t="s">
        <v>705</v>
      </c>
      <c r="H10263" t="s">
        <v>30</v>
      </c>
      <c r="I10263" t="s">
        <v>40</v>
      </c>
      <c r="J10263" t="s">
        <v>32</v>
      </c>
      <c r="K10263">
        <v>161</v>
      </c>
      <c r="L10263" t="s">
        <v>95</v>
      </c>
      <c r="M10263" s="9">
        <v>35</v>
      </c>
      <c r="N10263" s="10">
        <v>55</v>
      </c>
      <c r="O10263">
        <v>0.8</v>
      </c>
      <c r="P10263">
        <v>1.04</v>
      </c>
      <c r="Q10263">
        <v>0</v>
      </c>
      <c r="R10263" t="s">
        <v>43</v>
      </c>
      <c r="S10263" s="16">
        <v>4659.2</v>
      </c>
      <c r="T10263" s="16">
        <v>0</v>
      </c>
      <c r="U10263" s="16">
        <v>0</v>
      </c>
      <c r="V10263" s="16">
        <v>50</v>
      </c>
      <c r="W10263" s="16">
        <v>8855</v>
      </c>
      <c r="X10263" s="16">
        <v>-4245.8</v>
      </c>
    </row>
    <row r="10264" spans="1:24" x14ac:dyDescent="0.25">
      <c r="A10264" s="4" t="s">
        <v>5471</v>
      </c>
      <c r="B10264" t="s">
        <v>5115</v>
      </c>
      <c r="C10264" s="13" t="s">
        <v>92</v>
      </c>
      <c r="D10264" s="14">
        <v>305</v>
      </c>
      <c r="E10264" t="s">
        <v>333</v>
      </c>
      <c r="F10264" t="s">
        <v>37</v>
      </c>
      <c r="G10264" t="s">
        <v>334</v>
      </c>
      <c r="H10264" t="s">
        <v>60</v>
      </c>
      <c r="I10264" t="s">
        <v>76</v>
      </c>
      <c r="J10264" t="s">
        <v>46</v>
      </c>
      <c r="K10264">
        <v>162</v>
      </c>
      <c r="L10264" t="s">
        <v>99</v>
      </c>
      <c r="M10264" s="9">
        <v>48</v>
      </c>
      <c r="N10264" s="10">
        <v>42</v>
      </c>
      <c r="O10264">
        <v>1</v>
      </c>
      <c r="P10264">
        <v>0.86</v>
      </c>
      <c r="Q10264">
        <v>0</v>
      </c>
      <c r="R10264" t="s">
        <v>43</v>
      </c>
      <c r="S10264" s="16">
        <v>6687.36</v>
      </c>
      <c r="T10264" s="16">
        <v>0</v>
      </c>
      <c r="U10264" s="16">
        <v>200</v>
      </c>
      <c r="V10264" s="16">
        <v>250</v>
      </c>
      <c r="W10264" s="16">
        <v>6804</v>
      </c>
      <c r="X10264" s="16">
        <v>-566.64000000000033</v>
      </c>
    </row>
    <row r="10265" spans="1:24" x14ac:dyDescent="0.25">
      <c r="A10265" s="4" t="s">
        <v>5471</v>
      </c>
      <c r="B10265" t="s">
        <v>5116</v>
      </c>
      <c r="C10265" s="13" t="s">
        <v>35</v>
      </c>
      <c r="D10265" s="14">
        <v>62</v>
      </c>
      <c r="E10265" t="s">
        <v>112</v>
      </c>
      <c r="F10265" t="s">
        <v>37</v>
      </c>
      <c r="G10265" t="s">
        <v>113</v>
      </c>
      <c r="H10265" t="s">
        <v>60</v>
      </c>
      <c r="I10265" t="s">
        <v>52</v>
      </c>
      <c r="J10265" t="s">
        <v>46</v>
      </c>
      <c r="K10265">
        <v>0</v>
      </c>
      <c r="L10265" t="s">
        <v>53</v>
      </c>
      <c r="M10265" s="9">
        <v>24</v>
      </c>
      <c r="N10265" s="10">
        <v>384.61538461538464</v>
      </c>
      <c r="O10265">
        <v>1.1000000000000001</v>
      </c>
      <c r="P10265">
        <v>1.01</v>
      </c>
      <c r="Q10265">
        <v>0</v>
      </c>
      <c r="R10265" t="s">
        <v>43</v>
      </c>
      <c r="S10265" s="16">
        <v>0</v>
      </c>
      <c r="T10265" s="16">
        <v>0</v>
      </c>
      <c r="U10265" s="16">
        <v>0</v>
      </c>
      <c r="V10265" s="16">
        <v>100</v>
      </c>
      <c r="W10265" s="16">
        <v>0</v>
      </c>
      <c r="X10265" s="16">
        <v>-100</v>
      </c>
    </row>
    <row r="10266" spans="1:24" x14ac:dyDescent="0.25">
      <c r="A10266" s="4" t="s">
        <v>5471</v>
      </c>
      <c r="B10266" t="s">
        <v>5117</v>
      </c>
      <c r="C10266" s="13" t="s">
        <v>66</v>
      </c>
      <c r="D10266" s="14">
        <v>39</v>
      </c>
      <c r="E10266" t="s">
        <v>449</v>
      </c>
      <c r="F10266" t="s">
        <v>28</v>
      </c>
      <c r="G10266" t="s">
        <v>50</v>
      </c>
      <c r="H10266" t="s">
        <v>51</v>
      </c>
      <c r="I10266" t="s">
        <v>40</v>
      </c>
      <c r="J10266" t="s">
        <v>46</v>
      </c>
      <c r="K10266">
        <v>0</v>
      </c>
      <c r="L10266" t="s">
        <v>69</v>
      </c>
      <c r="M10266" s="9">
        <v>48</v>
      </c>
      <c r="N10266" s="10">
        <v>1538.4615384615386</v>
      </c>
      <c r="O10266">
        <v>0.8</v>
      </c>
      <c r="P10266">
        <v>0.98</v>
      </c>
      <c r="Q10266">
        <v>0</v>
      </c>
      <c r="R10266" t="s">
        <v>43</v>
      </c>
      <c r="S10266" s="16">
        <v>6021.12</v>
      </c>
      <c r="T10266" s="16">
        <v>0</v>
      </c>
      <c r="U10266" s="16">
        <v>0</v>
      </c>
      <c r="V10266" s="16">
        <v>0</v>
      </c>
      <c r="W10266" s="16">
        <v>0</v>
      </c>
      <c r="X10266" s="16">
        <v>6021.12</v>
      </c>
    </row>
    <row r="10267" spans="1:24" x14ac:dyDescent="0.25">
      <c r="A10267" s="4" t="s">
        <v>5471</v>
      </c>
      <c r="B10267" t="s">
        <v>5118</v>
      </c>
      <c r="C10267" s="13" t="s">
        <v>92</v>
      </c>
      <c r="D10267" s="14">
        <v>140</v>
      </c>
      <c r="E10267" t="s">
        <v>808</v>
      </c>
      <c r="F10267" t="s">
        <v>37</v>
      </c>
      <c r="G10267" t="s">
        <v>312</v>
      </c>
      <c r="H10267" t="s">
        <v>81</v>
      </c>
      <c r="I10267" t="s">
        <v>76</v>
      </c>
      <c r="J10267" t="s">
        <v>32</v>
      </c>
      <c r="K10267">
        <v>162</v>
      </c>
      <c r="L10267" t="s">
        <v>95</v>
      </c>
      <c r="M10267" s="9">
        <v>65</v>
      </c>
      <c r="N10267" s="10">
        <v>78</v>
      </c>
      <c r="O10267">
        <v>1</v>
      </c>
      <c r="P10267">
        <v>1.2</v>
      </c>
      <c r="Q10267">
        <v>0</v>
      </c>
      <c r="R10267" t="s">
        <v>43</v>
      </c>
      <c r="S10267" s="16">
        <v>12636</v>
      </c>
      <c r="T10267" s="16">
        <v>0</v>
      </c>
      <c r="U10267" s="16">
        <v>500</v>
      </c>
      <c r="V10267" s="16">
        <v>250</v>
      </c>
      <c r="W10267" s="16">
        <v>12636</v>
      </c>
      <c r="X10267" s="16">
        <v>-750</v>
      </c>
    </row>
    <row r="10268" spans="1:24" x14ac:dyDescent="0.25">
      <c r="A10268" s="4" t="s">
        <v>5471</v>
      </c>
      <c r="B10268" t="s">
        <v>5119</v>
      </c>
      <c r="C10268" s="13" t="s">
        <v>92</v>
      </c>
      <c r="D10268" s="14">
        <v>308</v>
      </c>
      <c r="E10268" t="s">
        <v>1325</v>
      </c>
      <c r="F10268" t="s">
        <v>28</v>
      </c>
      <c r="G10268" t="s">
        <v>582</v>
      </c>
      <c r="H10268" t="s">
        <v>60</v>
      </c>
      <c r="I10268" t="s">
        <v>40</v>
      </c>
      <c r="J10268" t="s">
        <v>46</v>
      </c>
      <c r="K10268">
        <v>163</v>
      </c>
      <c r="L10268" t="s">
        <v>99</v>
      </c>
      <c r="M10268" s="9">
        <v>40</v>
      </c>
      <c r="N10268" s="10">
        <v>53</v>
      </c>
      <c r="O10268">
        <v>0.8</v>
      </c>
      <c r="P10268">
        <v>0.92</v>
      </c>
      <c r="Q10268">
        <v>0</v>
      </c>
      <c r="R10268" t="s">
        <v>43</v>
      </c>
      <c r="S10268" s="16">
        <v>4710.4000000000005</v>
      </c>
      <c r="T10268" s="16">
        <v>0</v>
      </c>
      <c r="U10268" s="16">
        <v>500</v>
      </c>
      <c r="V10268" s="16">
        <v>100</v>
      </c>
      <c r="W10268" s="16">
        <v>8639</v>
      </c>
      <c r="X10268" s="16">
        <v>-4528.5999999999995</v>
      </c>
    </row>
    <row r="10269" spans="1:24" x14ac:dyDescent="0.25">
      <c r="A10269" s="4" t="s">
        <v>5471</v>
      </c>
      <c r="B10269" t="s">
        <v>5120</v>
      </c>
      <c r="C10269" s="13" t="s">
        <v>78</v>
      </c>
      <c r="D10269" s="14">
        <v>250</v>
      </c>
      <c r="E10269" t="s">
        <v>428</v>
      </c>
      <c r="F10269" t="s">
        <v>37</v>
      </c>
      <c r="G10269" t="s">
        <v>365</v>
      </c>
      <c r="H10269" t="s">
        <v>39</v>
      </c>
      <c r="I10269" t="s">
        <v>40</v>
      </c>
      <c r="J10269" t="s">
        <v>32</v>
      </c>
      <c r="K10269">
        <v>164</v>
      </c>
      <c r="L10269" t="s">
        <v>121</v>
      </c>
      <c r="M10269" s="9">
        <v>65</v>
      </c>
      <c r="N10269" s="10">
        <v>7500</v>
      </c>
      <c r="O10269">
        <v>0.8</v>
      </c>
      <c r="P10269">
        <v>0.86</v>
      </c>
      <c r="Q10269">
        <v>0</v>
      </c>
      <c r="R10269" t="s">
        <v>43</v>
      </c>
      <c r="S10269" s="16">
        <v>7334.08</v>
      </c>
      <c r="T10269" s="16">
        <v>7500</v>
      </c>
      <c r="U10269" s="16">
        <v>200</v>
      </c>
      <c r="V10269" s="16">
        <v>10</v>
      </c>
      <c r="W10269" s="16">
        <v>0</v>
      </c>
      <c r="X10269" s="16">
        <v>-375.92000000000007</v>
      </c>
    </row>
    <row r="10270" spans="1:24" x14ac:dyDescent="0.25">
      <c r="A10270" s="4" t="s">
        <v>5471</v>
      </c>
      <c r="B10270" t="s">
        <v>5121</v>
      </c>
      <c r="C10270" s="13" t="s">
        <v>35</v>
      </c>
      <c r="D10270" s="14">
        <v>57</v>
      </c>
      <c r="E10270" t="s">
        <v>213</v>
      </c>
      <c r="F10270" t="s">
        <v>37</v>
      </c>
      <c r="G10270" t="s">
        <v>214</v>
      </c>
      <c r="H10270" t="s">
        <v>81</v>
      </c>
      <c r="I10270" t="s">
        <v>31</v>
      </c>
      <c r="J10270" t="s">
        <v>46</v>
      </c>
      <c r="K10270">
        <v>160</v>
      </c>
      <c r="L10270" t="s">
        <v>53</v>
      </c>
      <c r="M10270" s="9">
        <v>24</v>
      </c>
      <c r="N10270" s="10">
        <v>384.61538461538464</v>
      </c>
      <c r="O10270">
        <v>1.2</v>
      </c>
      <c r="P10270">
        <v>1.17</v>
      </c>
      <c r="Q10270">
        <v>0</v>
      </c>
      <c r="R10270" t="s">
        <v>43</v>
      </c>
      <c r="S10270" s="16">
        <v>5391.36</v>
      </c>
      <c r="T10270" s="16">
        <v>384.61538461538464</v>
      </c>
      <c r="U10270" s="16">
        <v>1000</v>
      </c>
      <c r="V10270" s="16">
        <v>50</v>
      </c>
      <c r="W10270" s="16">
        <v>0</v>
      </c>
      <c r="X10270" s="16">
        <v>3956.7446153846149</v>
      </c>
    </row>
    <row r="10271" spans="1:24" x14ac:dyDescent="0.25">
      <c r="A10271" s="4" t="s">
        <v>5471</v>
      </c>
      <c r="B10271" t="s">
        <v>5122</v>
      </c>
      <c r="C10271" s="13" t="s">
        <v>78</v>
      </c>
      <c r="D10271" s="14">
        <v>285</v>
      </c>
      <c r="E10271" t="s">
        <v>461</v>
      </c>
      <c r="F10271" t="s">
        <v>37</v>
      </c>
      <c r="G10271" t="s">
        <v>179</v>
      </c>
      <c r="H10271" t="s">
        <v>39</v>
      </c>
      <c r="I10271" t="s">
        <v>40</v>
      </c>
      <c r="J10271" t="s">
        <v>46</v>
      </c>
      <c r="K10271">
        <v>162</v>
      </c>
      <c r="L10271" t="s">
        <v>82</v>
      </c>
      <c r="M10271" s="9">
        <v>40</v>
      </c>
      <c r="N10271" s="10">
        <v>1230.7692307692307</v>
      </c>
      <c r="O10271">
        <v>0.8</v>
      </c>
      <c r="P10271">
        <v>0.98</v>
      </c>
      <c r="Q10271">
        <v>0</v>
      </c>
      <c r="R10271" t="s">
        <v>43</v>
      </c>
      <c r="S10271" s="16">
        <v>5080.32</v>
      </c>
      <c r="T10271" s="16">
        <v>1230.7692307692307</v>
      </c>
      <c r="U10271" s="16">
        <v>0</v>
      </c>
      <c r="V10271" s="16">
        <v>0</v>
      </c>
      <c r="W10271" s="16">
        <v>0</v>
      </c>
      <c r="X10271" s="16">
        <v>3849.5507692307692</v>
      </c>
    </row>
    <row r="10272" spans="1:24" x14ac:dyDescent="0.25">
      <c r="A10272" s="4" t="s">
        <v>5471</v>
      </c>
      <c r="B10272" t="s">
        <v>5123</v>
      </c>
      <c r="C10272" s="13" t="s">
        <v>66</v>
      </c>
      <c r="D10272" s="14">
        <v>22</v>
      </c>
      <c r="E10272" t="s">
        <v>418</v>
      </c>
      <c r="F10272" t="s">
        <v>37</v>
      </c>
      <c r="G10272" t="s">
        <v>45</v>
      </c>
      <c r="H10272" t="s">
        <v>39</v>
      </c>
      <c r="I10272" t="s">
        <v>52</v>
      </c>
      <c r="J10272" t="s">
        <v>32</v>
      </c>
      <c r="K10272">
        <v>0</v>
      </c>
      <c r="L10272" t="s">
        <v>296</v>
      </c>
      <c r="M10272" s="9">
        <v>72</v>
      </c>
      <c r="N10272" s="10">
        <v>8333.3333333333339</v>
      </c>
      <c r="O10272">
        <v>1.1000000000000001</v>
      </c>
      <c r="P10272">
        <v>0.9</v>
      </c>
      <c r="Q10272">
        <v>0</v>
      </c>
      <c r="R10272" t="s">
        <v>43</v>
      </c>
      <c r="S10272" s="16">
        <v>0</v>
      </c>
      <c r="T10272" s="16">
        <v>0</v>
      </c>
      <c r="U10272" s="16">
        <v>0</v>
      </c>
      <c r="V10272" s="16">
        <v>50</v>
      </c>
      <c r="W10272" s="16">
        <v>0</v>
      </c>
      <c r="X10272" s="16">
        <v>-50</v>
      </c>
    </row>
    <row r="10273" spans="1:24" x14ac:dyDescent="0.25">
      <c r="A10273" s="4" t="s">
        <v>5471</v>
      </c>
      <c r="B10273" t="s">
        <v>5124</v>
      </c>
      <c r="C10273" s="13" t="s">
        <v>78</v>
      </c>
      <c r="D10273" s="14">
        <v>36</v>
      </c>
      <c r="E10273" t="s">
        <v>491</v>
      </c>
      <c r="F10273" t="s">
        <v>37</v>
      </c>
      <c r="G10273" t="s">
        <v>231</v>
      </c>
      <c r="H10273" t="s">
        <v>60</v>
      </c>
      <c r="I10273" t="s">
        <v>40</v>
      </c>
      <c r="J10273" t="s">
        <v>46</v>
      </c>
      <c r="K10273">
        <v>0</v>
      </c>
      <c r="L10273" t="s">
        <v>82</v>
      </c>
      <c r="M10273" s="9">
        <v>40</v>
      </c>
      <c r="N10273" s="10">
        <v>1230.7692307692307</v>
      </c>
      <c r="O10273">
        <v>0.8</v>
      </c>
      <c r="P10273">
        <v>1.1200000000000001</v>
      </c>
      <c r="Q10273">
        <v>0</v>
      </c>
      <c r="R10273" t="s">
        <v>43</v>
      </c>
      <c r="S10273" s="16">
        <v>0</v>
      </c>
      <c r="T10273" s="16">
        <v>0</v>
      </c>
      <c r="U10273" s="16">
        <v>200</v>
      </c>
      <c r="V10273" s="16">
        <v>0</v>
      </c>
      <c r="W10273" s="16">
        <v>0</v>
      </c>
      <c r="X10273" s="16">
        <v>-200</v>
      </c>
    </row>
    <row r="10274" spans="1:24" x14ac:dyDescent="0.25">
      <c r="A10274" s="4" t="s">
        <v>5471</v>
      </c>
      <c r="B10274" t="s">
        <v>5125</v>
      </c>
      <c r="C10274" s="13" t="s">
        <v>92</v>
      </c>
      <c r="D10274" s="14">
        <v>232</v>
      </c>
      <c r="E10274" t="s">
        <v>349</v>
      </c>
      <c r="F10274" t="s">
        <v>28</v>
      </c>
      <c r="G10274" t="s">
        <v>350</v>
      </c>
      <c r="H10274" t="s">
        <v>64</v>
      </c>
      <c r="I10274" t="s">
        <v>76</v>
      </c>
      <c r="J10274" t="s">
        <v>46</v>
      </c>
      <c r="K10274">
        <v>0</v>
      </c>
      <c r="L10274" t="s">
        <v>99</v>
      </c>
      <c r="M10274" s="9">
        <v>40</v>
      </c>
      <c r="N10274" s="10">
        <v>49</v>
      </c>
      <c r="O10274">
        <v>1</v>
      </c>
      <c r="P10274">
        <v>1.0900000000000001</v>
      </c>
      <c r="Q10274">
        <v>0</v>
      </c>
      <c r="R10274" t="s">
        <v>43</v>
      </c>
      <c r="S10274" s="16">
        <v>6976.0000000000009</v>
      </c>
      <c r="T10274" s="16">
        <v>0</v>
      </c>
      <c r="U10274" s="16">
        <v>1000</v>
      </c>
      <c r="V10274" s="16">
        <v>10</v>
      </c>
      <c r="W10274" s="16">
        <v>0</v>
      </c>
      <c r="X10274" s="16">
        <v>5966.0000000000009</v>
      </c>
    </row>
    <row r="10275" spans="1:24" x14ac:dyDescent="0.25">
      <c r="A10275" s="4" t="s">
        <v>5471</v>
      </c>
      <c r="B10275" t="s">
        <v>5126</v>
      </c>
      <c r="C10275" s="13" t="s">
        <v>35</v>
      </c>
      <c r="D10275" s="14">
        <v>296</v>
      </c>
      <c r="E10275" t="s">
        <v>632</v>
      </c>
      <c r="F10275" t="s">
        <v>28</v>
      </c>
      <c r="G10275" t="s">
        <v>182</v>
      </c>
      <c r="H10275" t="s">
        <v>30</v>
      </c>
      <c r="I10275" t="s">
        <v>52</v>
      </c>
      <c r="J10275" t="s">
        <v>32</v>
      </c>
      <c r="K10275">
        <v>160</v>
      </c>
      <c r="L10275" t="s">
        <v>41</v>
      </c>
      <c r="M10275" s="9">
        <v>48</v>
      </c>
      <c r="N10275" s="10">
        <v>5416.666666666667</v>
      </c>
      <c r="O10275">
        <v>1.1000000000000001</v>
      </c>
      <c r="P10275">
        <v>0.9</v>
      </c>
      <c r="Q10275">
        <v>0</v>
      </c>
      <c r="R10275" t="s">
        <v>43</v>
      </c>
      <c r="S10275" s="16">
        <v>7603.2</v>
      </c>
      <c r="T10275" s="16">
        <v>5416.666666666667</v>
      </c>
      <c r="U10275" s="16">
        <v>200</v>
      </c>
      <c r="V10275" s="16">
        <v>10</v>
      </c>
      <c r="W10275" s="16">
        <v>0</v>
      </c>
      <c r="X10275" s="16">
        <v>1976.5333333333328</v>
      </c>
    </row>
    <row r="10276" spans="1:24" x14ac:dyDescent="0.25">
      <c r="A10276" s="4" t="s">
        <v>5471</v>
      </c>
      <c r="B10276" t="s">
        <v>5127</v>
      </c>
      <c r="C10276" s="13" t="s">
        <v>92</v>
      </c>
      <c r="D10276" s="14">
        <v>175</v>
      </c>
      <c r="E10276" t="s">
        <v>1161</v>
      </c>
      <c r="F10276" t="s">
        <v>37</v>
      </c>
      <c r="G10276" t="s">
        <v>1162</v>
      </c>
      <c r="H10276" t="s">
        <v>30</v>
      </c>
      <c r="I10276" t="s">
        <v>40</v>
      </c>
      <c r="J10276" t="s">
        <v>46</v>
      </c>
      <c r="K10276">
        <v>166</v>
      </c>
      <c r="L10276" t="s">
        <v>99</v>
      </c>
      <c r="M10276" s="9">
        <v>65</v>
      </c>
      <c r="N10276" s="10">
        <v>78</v>
      </c>
      <c r="O10276">
        <v>0.8</v>
      </c>
      <c r="P10276">
        <v>0.97</v>
      </c>
      <c r="Q10276">
        <v>0</v>
      </c>
      <c r="R10276" t="s">
        <v>43</v>
      </c>
      <c r="S10276" s="16">
        <v>8373.0399999999991</v>
      </c>
      <c r="T10276" s="16">
        <v>0</v>
      </c>
      <c r="U10276" s="16">
        <v>200</v>
      </c>
      <c r="V10276" s="16">
        <v>0</v>
      </c>
      <c r="W10276" s="16">
        <v>12948</v>
      </c>
      <c r="X10276" s="16">
        <v>-4774.9600000000009</v>
      </c>
    </row>
    <row r="10277" spans="1:24" x14ac:dyDescent="0.25">
      <c r="A10277" s="4" t="s">
        <v>5471</v>
      </c>
      <c r="B10277" t="s">
        <v>5128</v>
      </c>
      <c r="C10277" s="13" t="s">
        <v>26</v>
      </c>
      <c r="D10277" s="14">
        <v>37</v>
      </c>
      <c r="E10277" t="s">
        <v>49</v>
      </c>
      <c r="F10277" t="s">
        <v>37</v>
      </c>
      <c r="G10277" t="s">
        <v>50</v>
      </c>
      <c r="H10277" t="s">
        <v>51</v>
      </c>
      <c r="I10277" t="s">
        <v>52</v>
      </c>
      <c r="J10277" t="s">
        <v>46</v>
      </c>
      <c r="K10277">
        <v>164</v>
      </c>
      <c r="L10277" t="s">
        <v>90</v>
      </c>
      <c r="M10277" s="9">
        <v>35</v>
      </c>
      <c r="N10277" s="10">
        <v>923.07692307692309</v>
      </c>
      <c r="O10277">
        <v>1.1000000000000001</v>
      </c>
      <c r="P10277">
        <v>0.98</v>
      </c>
      <c r="Q10277">
        <v>0</v>
      </c>
      <c r="R10277" t="s">
        <v>43</v>
      </c>
      <c r="S10277" s="16">
        <v>6187.7200000000012</v>
      </c>
      <c r="T10277" s="16">
        <v>923.07692307692309</v>
      </c>
      <c r="U10277" s="16">
        <v>500</v>
      </c>
      <c r="V10277" s="16">
        <v>250</v>
      </c>
      <c r="W10277" s="16">
        <v>0</v>
      </c>
      <c r="X10277" s="16">
        <v>4514.6430769230783</v>
      </c>
    </row>
    <row r="10278" spans="1:24" x14ac:dyDescent="0.25">
      <c r="A10278" s="4" t="s">
        <v>5471</v>
      </c>
      <c r="B10278" t="s">
        <v>5129</v>
      </c>
      <c r="C10278" s="13" t="s">
        <v>43</v>
      </c>
      <c r="D10278" s="14">
        <v>259</v>
      </c>
      <c r="E10278" t="s">
        <v>469</v>
      </c>
      <c r="F10278" t="s">
        <v>28</v>
      </c>
      <c r="G10278" t="s">
        <v>124</v>
      </c>
      <c r="H10278" t="s">
        <v>51</v>
      </c>
      <c r="I10278" t="s">
        <v>40</v>
      </c>
      <c r="J10278" t="s">
        <v>32</v>
      </c>
      <c r="K10278">
        <v>160</v>
      </c>
      <c r="L10278" t="s">
        <v>117</v>
      </c>
      <c r="M10278" s="9">
        <v>54</v>
      </c>
      <c r="N10278" s="10">
        <v>5666.666666666667</v>
      </c>
      <c r="O10278">
        <v>0.8</v>
      </c>
      <c r="P10278">
        <v>1.17</v>
      </c>
      <c r="Q10278">
        <v>0</v>
      </c>
      <c r="R10278" t="s">
        <v>43</v>
      </c>
      <c r="S10278" s="16">
        <v>8087.0399999999991</v>
      </c>
      <c r="T10278" s="16">
        <v>5666.666666666667</v>
      </c>
      <c r="U10278" s="16">
        <v>0</v>
      </c>
      <c r="V10278" s="16">
        <v>50</v>
      </c>
      <c r="W10278" s="16">
        <v>0</v>
      </c>
      <c r="X10278" s="16">
        <v>2370.3733333333321</v>
      </c>
    </row>
    <row r="10279" spans="1:24" x14ac:dyDescent="0.25">
      <c r="A10279" s="4" t="s">
        <v>5471</v>
      </c>
      <c r="B10279" t="s">
        <v>5130</v>
      </c>
      <c r="C10279" s="13" t="s">
        <v>35</v>
      </c>
      <c r="D10279" s="14">
        <v>110</v>
      </c>
      <c r="E10279" t="s">
        <v>709</v>
      </c>
      <c r="F10279" t="s">
        <v>37</v>
      </c>
      <c r="G10279" t="s">
        <v>63</v>
      </c>
      <c r="H10279" t="s">
        <v>64</v>
      </c>
      <c r="I10279" t="s">
        <v>76</v>
      </c>
      <c r="J10279" t="s">
        <v>32</v>
      </c>
      <c r="K10279">
        <v>161</v>
      </c>
      <c r="L10279" t="s">
        <v>41</v>
      </c>
      <c r="M10279" s="9">
        <v>48</v>
      </c>
      <c r="N10279" s="10">
        <v>5416.666666666667</v>
      </c>
      <c r="O10279">
        <v>1</v>
      </c>
      <c r="P10279">
        <v>1.04</v>
      </c>
      <c r="Q10279">
        <v>0</v>
      </c>
      <c r="R10279" t="s">
        <v>43</v>
      </c>
      <c r="S10279" s="16">
        <v>8037.12</v>
      </c>
      <c r="T10279" s="16">
        <v>5416.666666666667</v>
      </c>
      <c r="U10279" s="16">
        <v>1000</v>
      </c>
      <c r="V10279" s="16">
        <v>0</v>
      </c>
      <c r="W10279" s="16">
        <v>0</v>
      </c>
      <c r="X10279" s="16">
        <v>1620.4533333333329</v>
      </c>
    </row>
    <row r="10280" spans="1:24" x14ac:dyDescent="0.25">
      <c r="A10280" s="4" t="s">
        <v>5471</v>
      </c>
      <c r="B10280" t="s">
        <v>5131</v>
      </c>
      <c r="C10280" s="13" t="s">
        <v>43</v>
      </c>
      <c r="D10280" s="14">
        <v>263</v>
      </c>
      <c r="E10280" t="s">
        <v>1030</v>
      </c>
      <c r="F10280" t="s">
        <v>28</v>
      </c>
      <c r="G10280" t="s">
        <v>403</v>
      </c>
      <c r="H10280" t="s">
        <v>51</v>
      </c>
      <c r="I10280" t="s">
        <v>76</v>
      </c>
      <c r="J10280" t="s">
        <v>32</v>
      </c>
      <c r="K10280">
        <v>160</v>
      </c>
      <c r="L10280" t="s">
        <v>117</v>
      </c>
      <c r="M10280" s="9">
        <v>54</v>
      </c>
      <c r="N10280" s="10">
        <v>5666.666666666667</v>
      </c>
      <c r="O10280">
        <v>1</v>
      </c>
      <c r="P10280">
        <v>1.1499999999999999</v>
      </c>
      <c r="Q10280">
        <v>0</v>
      </c>
      <c r="R10280" t="s">
        <v>43</v>
      </c>
      <c r="S10280" s="16">
        <v>9936</v>
      </c>
      <c r="T10280" s="16">
        <v>5666.666666666667</v>
      </c>
      <c r="U10280" s="16">
        <v>750</v>
      </c>
      <c r="V10280" s="16">
        <v>50</v>
      </c>
      <c r="W10280" s="16">
        <v>0</v>
      </c>
      <c r="X10280" s="16">
        <v>3469.333333333333</v>
      </c>
    </row>
    <row r="10281" spans="1:24" x14ac:dyDescent="0.25">
      <c r="A10281" s="4" t="s">
        <v>5471</v>
      </c>
      <c r="B10281" t="s">
        <v>5132</v>
      </c>
      <c r="C10281" s="13" t="s">
        <v>66</v>
      </c>
      <c r="D10281" s="14">
        <v>119</v>
      </c>
      <c r="E10281" t="s">
        <v>254</v>
      </c>
      <c r="F10281" t="s">
        <v>28</v>
      </c>
      <c r="G10281" t="s">
        <v>255</v>
      </c>
      <c r="H10281" t="s">
        <v>60</v>
      </c>
      <c r="I10281" t="s">
        <v>52</v>
      </c>
      <c r="J10281" t="s">
        <v>46</v>
      </c>
      <c r="K10281">
        <v>165</v>
      </c>
      <c r="L10281" t="s">
        <v>69</v>
      </c>
      <c r="M10281" s="9">
        <v>48</v>
      </c>
      <c r="N10281" s="10">
        <v>1538.4615384615386</v>
      </c>
      <c r="O10281">
        <v>1.1000000000000001</v>
      </c>
      <c r="P10281">
        <v>0.84</v>
      </c>
      <c r="Q10281">
        <v>0</v>
      </c>
      <c r="R10281" t="s">
        <v>43</v>
      </c>
      <c r="S10281" s="16">
        <v>7096.32</v>
      </c>
      <c r="T10281" s="16">
        <v>1538.4615384615386</v>
      </c>
      <c r="U10281" s="16">
        <v>0</v>
      </c>
      <c r="V10281" s="16">
        <v>500</v>
      </c>
      <c r="W10281" s="16">
        <v>0</v>
      </c>
      <c r="X10281" s="16">
        <v>5057.8584615384607</v>
      </c>
    </row>
    <row r="10282" spans="1:24" x14ac:dyDescent="0.25">
      <c r="A10282" s="4" t="s">
        <v>5471</v>
      </c>
      <c r="B10282" t="s">
        <v>5133</v>
      </c>
      <c r="C10282" s="13" t="s">
        <v>92</v>
      </c>
      <c r="D10282" s="14">
        <v>30</v>
      </c>
      <c r="E10282" t="s">
        <v>665</v>
      </c>
      <c r="F10282" t="s">
        <v>28</v>
      </c>
      <c r="G10282" t="s">
        <v>172</v>
      </c>
      <c r="H10282" t="s">
        <v>51</v>
      </c>
      <c r="I10282" t="s">
        <v>76</v>
      </c>
      <c r="J10282" t="s">
        <v>32</v>
      </c>
      <c r="K10282">
        <v>164</v>
      </c>
      <c r="L10282" t="s">
        <v>95</v>
      </c>
      <c r="M10282" s="9">
        <v>65</v>
      </c>
      <c r="N10282" s="10">
        <v>78</v>
      </c>
      <c r="O10282">
        <v>1</v>
      </c>
      <c r="P10282">
        <v>1.0900000000000001</v>
      </c>
      <c r="Q10282">
        <v>0</v>
      </c>
      <c r="R10282" t="s">
        <v>43</v>
      </c>
      <c r="S10282" s="16">
        <v>11336</v>
      </c>
      <c r="T10282" s="16">
        <v>0</v>
      </c>
      <c r="U10282" s="16">
        <v>500</v>
      </c>
      <c r="V10282" s="16">
        <v>50</v>
      </c>
      <c r="W10282" s="16">
        <v>12792</v>
      </c>
      <c r="X10282" s="16">
        <v>-2006</v>
      </c>
    </row>
    <row r="10283" spans="1:24" x14ac:dyDescent="0.25">
      <c r="A10283" s="4" t="s">
        <v>5471</v>
      </c>
      <c r="B10283" t="s">
        <v>5134</v>
      </c>
      <c r="C10283" s="13" t="s">
        <v>26</v>
      </c>
      <c r="D10283" s="14">
        <v>292</v>
      </c>
      <c r="E10283" t="s">
        <v>555</v>
      </c>
      <c r="F10283" t="s">
        <v>37</v>
      </c>
      <c r="G10283" t="s">
        <v>234</v>
      </c>
      <c r="H10283" t="s">
        <v>60</v>
      </c>
      <c r="I10283" t="s">
        <v>31</v>
      </c>
      <c r="J10283" t="s">
        <v>46</v>
      </c>
      <c r="K10283">
        <v>160</v>
      </c>
      <c r="L10283" t="s">
        <v>90</v>
      </c>
      <c r="M10283" s="9">
        <v>35</v>
      </c>
      <c r="N10283" s="10">
        <v>923.07692307692309</v>
      </c>
      <c r="O10283">
        <v>1.2</v>
      </c>
      <c r="P10283">
        <v>1.19</v>
      </c>
      <c r="Q10283">
        <v>0</v>
      </c>
      <c r="R10283" t="s">
        <v>43</v>
      </c>
      <c r="S10283" s="16">
        <v>7996.7999999999993</v>
      </c>
      <c r="T10283" s="16">
        <v>923.07692307692309</v>
      </c>
      <c r="U10283" s="16">
        <v>0</v>
      </c>
      <c r="V10283" s="16">
        <v>10</v>
      </c>
      <c r="W10283" s="16">
        <v>0</v>
      </c>
      <c r="X10283" s="16">
        <v>7063.7230769230764</v>
      </c>
    </row>
    <row r="10284" spans="1:24" x14ac:dyDescent="0.25">
      <c r="A10284" s="4" t="s">
        <v>5471</v>
      </c>
      <c r="B10284" t="s">
        <v>5135</v>
      </c>
      <c r="C10284" s="13" t="s">
        <v>35</v>
      </c>
      <c r="D10284" s="14">
        <v>271</v>
      </c>
      <c r="E10284" t="s">
        <v>27</v>
      </c>
      <c r="F10284" t="s">
        <v>28</v>
      </c>
      <c r="G10284" t="s">
        <v>29</v>
      </c>
      <c r="H10284" t="s">
        <v>30</v>
      </c>
      <c r="I10284" t="s">
        <v>31</v>
      </c>
      <c r="J10284" t="s">
        <v>32</v>
      </c>
      <c r="K10284">
        <v>161</v>
      </c>
      <c r="L10284" t="s">
        <v>41</v>
      </c>
      <c r="M10284" s="9">
        <v>48</v>
      </c>
      <c r="N10284" s="10">
        <v>5416.666666666667</v>
      </c>
      <c r="O10284">
        <v>1.2</v>
      </c>
      <c r="P10284">
        <v>1</v>
      </c>
      <c r="Q10284">
        <v>0</v>
      </c>
      <c r="R10284" t="s">
        <v>43</v>
      </c>
      <c r="S10284" s="16">
        <v>9216</v>
      </c>
      <c r="T10284" s="16">
        <v>5416.666666666667</v>
      </c>
      <c r="U10284" s="16">
        <v>1000</v>
      </c>
      <c r="V10284" s="16">
        <v>50</v>
      </c>
      <c r="W10284" s="16">
        <v>0</v>
      </c>
      <c r="X10284" s="16">
        <v>2749.333333333333</v>
      </c>
    </row>
    <row r="10285" spans="1:24" x14ac:dyDescent="0.25">
      <c r="A10285" s="4" t="s">
        <v>5471</v>
      </c>
      <c r="B10285" t="s">
        <v>5136</v>
      </c>
      <c r="C10285" s="13" t="s">
        <v>92</v>
      </c>
      <c r="D10285" s="14">
        <v>52</v>
      </c>
      <c r="E10285" t="s">
        <v>1435</v>
      </c>
      <c r="F10285" t="s">
        <v>28</v>
      </c>
      <c r="G10285" t="s">
        <v>133</v>
      </c>
      <c r="H10285" t="s">
        <v>30</v>
      </c>
      <c r="I10285" t="s">
        <v>31</v>
      </c>
      <c r="J10285" t="s">
        <v>32</v>
      </c>
      <c r="K10285">
        <v>166</v>
      </c>
      <c r="L10285" t="s">
        <v>95</v>
      </c>
      <c r="M10285" s="9">
        <v>72</v>
      </c>
      <c r="N10285" s="10">
        <v>77</v>
      </c>
      <c r="O10285">
        <v>1.2</v>
      </c>
      <c r="P10285">
        <v>0.99</v>
      </c>
      <c r="Q10285">
        <v>0</v>
      </c>
      <c r="R10285" t="s">
        <v>43</v>
      </c>
      <c r="S10285" s="16">
        <v>13685.76</v>
      </c>
      <c r="T10285" s="16">
        <v>0</v>
      </c>
      <c r="U10285" s="16">
        <v>200</v>
      </c>
      <c r="V10285" s="16">
        <v>0</v>
      </c>
      <c r="W10285" s="16">
        <v>12782</v>
      </c>
      <c r="X10285" s="16">
        <v>703.76000000000022</v>
      </c>
    </row>
    <row r="10286" spans="1:24" x14ac:dyDescent="0.25">
      <c r="A10286" s="4" t="s">
        <v>5471</v>
      </c>
      <c r="B10286" t="s">
        <v>5137</v>
      </c>
      <c r="C10286" s="13" t="s">
        <v>35</v>
      </c>
      <c r="D10286" s="14">
        <v>179</v>
      </c>
      <c r="E10286" t="s">
        <v>101</v>
      </c>
      <c r="F10286" t="s">
        <v>28</v>
      </c>
      <c r="G10286" t="s">
        <v>102</v>
      </c>
      <c r="H10286" t="s">
        <v>51</v>
      </c>
      <c r="I10286" t="s">
        <v>40</v>
      </c>
      <c r="J10286" t="s">
        <v>46</v>
      </c>
      <c r="K10286">
        <v>0</v>
      </c>
      <c r="L10286" t="s">
        <v>53</v>
      </c>
      <c r="M10286" s="9">
        <v>24</v>
      </c>
      <c r="N10286" s="10">
        <v>384.61538461538464</v>
      </c>
      <c r="O10286">
        <v>0.8</v>
      </c>
      <c r="P10286">
        <v>1.1000000000000001</v>
      </c>
      <c r="Q10286">
        <v>0</v>
      </c>
      <c r="R10286" t="s">
        <v>43</v>
      </c>
      <c r="S10286" s="16">
        <v>3379.2000000000003</v>
      </c>
      <c r="T10286" s="16">
        <v>0</v>
      </c>
      <c r="U10286" s="16">
        <v>0</v>
      </c>
      <c r="V10286" s="16">
        <v>50</v>
      </c>
      <c r="W10286" s="16">
        <v>0</v>
      </c>
      <c r="X10286" s="16">
        <v>3329.2000000000003</v>
      </c>
    </row>
    <row r="10287" spans="1:24" x14ac:dyDescent="0.25">
      <c r="A10287" s="4" t="s">
        <v>5471</v>
      </c>
      <c r="B10287" t="s">
        <v>5138</v>
      </c>
      <c r="C10287" s="13" t="s">
        <v>35</v>
      </c>
      <c r="D10287" s="14">
        <v>308</v>
      </c>
      <c r="E10287" t="s">
        <v>1325</v>
      </c>
      <c r="F10287" t="s">
        <v>28</v>
      </c>
      <c r="G10287" t="s">
        <v>582</v>
      </c>
      <c r="H10287" t="s">
        <v>60</v>
      </c>
      <c r="I10287" t="s">
        <v>40</v>
      </c>
      <c r="J10287" t="s">
        <v>32</v>
      </c>
      <c r="K10287">
        <v>94</v>
      </c>
      <c r="L10287" t="s">
        <v>41</v>
      </c>
      <c r="M10287" s="9">
        <v>48</v>
      </c>
      <c r="N10287" s="10">
        <v>5416.666666666667</v>
      </c>
      <c r="O10287">
        <v>0.8</v>
      </c>
      <c r="P10287">
        <v>0.92</v>
      </c>
      <c r="Q10287">
        <v>0</v>
      </c>
      <c r="R10287" t="s">
        <v>43</v>
      </c>
      <c r="S10287" s="16">
        <v>5652.4800000000005</v>
      </c>
      <c r="T10287" s="16">
        <v>5416.666666666667</v>
      </c>
      <c r="U10287" s="16">
        <v>1000</v>
      </c>
      <c r="V10287" s="16">
        <v>250</v>
      </c>
      <c r="W10287" s="16">
        <v>0</v>
      </c>
      <c r="X10287" s="16">
        <v>-1014.1866666666665</v>
      </c>
    </row>
    <row r="10288" spans="1:24" x14ac:dyDescent="0.25">
      <c r="A10288" s="4" t="s">
        <v>5471</v>
      </c>
      <c r="B10288" t="s">
        <v>5139</v>
      </c>
      <c r="C10288" s="13" t="s">
        <v>35</v>
      </c>
      <c r="D10288" s="14">
        <v>166</v>
      </c>
      <c r="E10288" t="s">
        <v>315</v>
      </c>
      <c r="F10288" t="s">
        <v>37</v>
      </c>
      <c r="G10288" t="s">
        <v>263</v>
      </c>
      <c r="H10288" t="s">
        <v>81</v>
      </c>
      <c r="I10288" t="s">
        <v>40</v>
      </c>
      <c r="J10288" t="s">
        <v>32</v>
      </c>
      <c r="K10288">
        <v>162</v>
      </c>
      <c r="L10288" t="s">
        <v>41</v>
      </c>
      <c r="M10288" s="9">
        <v>48</v>
      </c>
      <c r="N10288" s="10">
        <v>5416.666666666667</v>
      </c>
      <c r="O10288">
        <v>0.8</v>
      </c>
      <c r="P10288">
        <v>1.1100000000000001</v>
      </c>
      <c r="Q10288">
        <v>0</v>
      </c>
      <c r="R10288" t="s">
        <v>43</v>
      </c>
      <c r="S10288" s="16">
        <v>6905.0880000000006</v>
      </c>
      <c r="T10288" s="16">
        <v>5416.666666666667</v>
      </c>
      <c r="U10288" s="16">
        <v>0</v>
      </c>
      <c r="V10288" s="16">
        <v>50</v>
      </c>
      <c r="W10288" s="16">
        <v>0</v>
      </c>
      <c r="X10288" s="16">
        <v>1438.4213333333337</v>
      </c>
    </row>
    <row r="10289" spans="1:24" x14ac:dyDescent="0.25">
      <c r="A10289" s="4" t="s">
        <v>5471</v>
      </c>
      <c r="B10289" t="s">
        <v>5140</v>
      </c>
      <c r="C10289" s="13" t="s">
        <v>92</v>
      </c>
      <c r="D10289" s="14">
        <v>195</v>
      </c>
      <c r="E10289" t="s">
        <v>377</v>
      </c>
      <c r="F10289" t="s">
        <v>37</v>
      </c>
      <c r="G10289" t="s">
        <v>329</v>
      </c>
      <c r="H10289" t="s">
        <v>60</v>
      </c>
      <c r="I10289" t="s">
        <v>40</v>
      </c>
      <c r="J10289" t="s">
        <v>46</v>
      </c>
      <c r="K10289">
        <v>165</v>
      </c>
      <c r="L10289" t="s">
        <v>99</v>
      </c>
      <c r="M10289" s="9">
        <v>35</v>
      </c>
      <c r="N10289" s="10">
        <v>48</v>
      </c>
      <c r="O10289">
        <v>0.8</v>
      </c>
      <c r="P10289">
        <v>1.1200000000000001</v>
      </c>
      <c r="Q10289">
        <v>0</v>
      </c>
      <c r="R10289" t="s">
        <v>43</v>
      </c>
      <c r="S10289" s="16">
        <v>5174.4000000000005</v>
      </c>
      <c r="T10289" s="16">
        <v>0</v>
      </c>
      <c r="U10289" s="16">
        <v>0</v>
      </c>
      <c r="V10289" s="16">
        <v>0</v>
      </c>
      <c r="W10289" s="16">
        <v>7920</v>
      </c>
      <c r="X10289" s="16">
        <v>-2745.5999999999995</v>
      </c>
    </row>
    <row r="10290" spans="1:24" x14ac:dyDescent="0.25">
      <c r="A10290" s="4" t="s">
        <v>5471</v>
      </c>
      <c r="B10290" t="s">
        <v>5141</v>
      </c>
      <c r="C10290" s="13" t="s">
        <v>78</v>
      </c>
      <c r="D10290" s="14">
        <v>122</v>
      </c>
      <c r="E10290" t="s">
        <v>224</v>
      </c>
      <c r="F10290" t="s">
        <v>37</v>
      </c>
      <c r="G10290" t="s">
        <v>225</v>
      </c>
      <c r="H10290" t="s">
        <v>60</v>
      </c>
      <c r="I10290" t="s">
        <v>40</v>
      </c>
      <c r="J10290" t="s">
        <v>32</v>
      </c>
      <c r="K10290">
        <v>166</v>
      </c>
      <c r="L10290" t="s">
        <v>121</v>
      </c>
      <c r="M10290" s="9">
        <v>65</v>
      </c>
      <c r="N10290" s="10">
        <v>7500</v>
      </c>
      <c r="O10290">
        <v>0.8</v>
      </c>
      <c r="P10290">
        <v>1.05</v>
      </c>
      <c r="Q10290">
        <v>0</v>
      </c>
      <c r="R10290" t="s">
        <v>43</v>
      </c>
      <c r="S10290" s="16">
        <v>9063.6</v>
      </c>
      <c r="T10290" s="16">
        <v>7500</v>
      </c>
      <c r="U10290" s="16">
        <v>0</v>
      </c>
      <c r="V10290" s="16">
        <v>0</v>
      </c>
      <c r="W10290" s="16">
        <v>0</v>
      </c>
      <c r="X10290" s="16">
        <v>1563.6000000000004</v>
      </c>
    </row>
    <row r="10291" spans="1:24" x14ac:dyDescent="0.25">
      <c r="A10291" s="4" t="s">
        <v>5471</v>
      </c>
      <c r="B10291" t="s">
        <v>5142</v>
      </c>
      <c r="C10291" s="13" t="s">
        <v>35</v>
      </c>
      <c r="D10291" s="14">
        <v>64</v>
      </c>
      <c r="E10291" t="s">
        <v>600</v>
      </c>
      <c r="F10291" t="s">
        <v>37</v>
      </c>
      <c r="G10291" t="s">
        <v>113</v>
      </c>
      <c r="H10291" t="s">
        <v>60</v>
      </c>
      <c r="I10291" t="s">
        <v>40</v>
      </c>
      <c r="J10291" t="s">
        <v>46</v>
      </c>
      <c r="K10291">
        <v>162</v>
      </c>
      <c r="L10291" t="s">
        <v>53</v>
      </c>
      <c r="M10291" s="9">
        <v>24</v>
      </c>
      <c r="N10291" s="10">
        <v>384.61538461538464</v>
      </c>
      <c r="O10291">
        <v>0.8</v>
      </c>
      <c r="P10291">
        <v>1.01</v>
      </c>
      <c r="Q10291">
        <v>0</v>
      </c>
      <c r="R10291" t="s">
        <v>43</v>
      </c>
      <c r="S10291" s="16">
        <v>3141.5039999999999</v>
      </c>
      <c r="T10291" s="16">
        <v>384.61538461538464</v>
      </c>
      <c r="U10291" s="16">
        <v>500</v>
      </c>
      <c r="V10291" s="16">
        <v>500</v>
      </c>
      <c r="W10291" s="16">
        <v>0</v>
      </c>
      <c r="X10291" s="16">
        <v>1756.8886153846152</v>
      </c>
    </row>
    <row r="10292" spans="1:24" x14ac:dyDescent="0.25">
      <c r="A10292" s="4" t="s">
        <v>5471</v>
      </c>
      <c r="B10292" t="s">
        <v>5143</v>
      </c>
      <c r="C10292" s="13" t="s">
        <v>35</v>
      </c>
      <c r="D10292" s="14">
        <v>265</v>
      </c>
      <c r="E10292" t="s">
        <v>542</v>
      </c>
      <c r="F10292" t="s">
        <v>28</v>
      </c>
      <c r="G10292" t="s">
        <v>543</v>
      </c>
      <c r="H10292" t="s">
        <v>60</v>
      </c>
      <c r="I10292" t="s">
        <v>40</v>
      </c>
      <c r="J10292" t="s">
        <v>46</v>
      </c>
      <c r="K10292">
        <v>161</v>
      </c>
      <c r="L10292" t="s">
        <v>53</v>
      </c>
      <c r="M10292" s="9">
        <v>24</v>
      </c>
      <c r="N10292" s="10">
        <v>384.61538461538464</v>
      </c>
      <c r="O10292">
        <v>0.8</v>
      </c>
      <c r="P10292">
        <v>0.96</v>
      </c>
      <c r="Q10292">
        <v>0</v>
      </c>
      <c r="R10292" t="s">
        <v>43</v>
      </c>
      <c r="S10292" s="16">
        <v>2949.12</v>
      </c>
      <c r="T10292" s="16">
        <v>384.61538461538464</v>
      </c>
      <c r="U10292" s="16">
        <v>0</v>
      </c>
      <c r="V10292" s="16">
        <v>50</v>
      </c>
      <c r="W10292" s="16">
        <v>0</v>
      </c>
      <c r="X10292" s="16">
        <v>2514.5046153846151</v>
      </c>
    </row>
    <row r="10293" spans="1:24" x14ac:dyDescent="0.25">
      <c r="A10293" s="4" t="s">
        <v>5471</v>
      </c>
      <c r="B10293" t="s">
        <v>5144</v>
      </c>
      <c r="C10293" s="13" t="s">
        <v>78</v>
      </c>
      <c r="D10293" s="14">
        <v>101</v>
      </c>
      <c r="E10293" t="s">
        <v>595</v>
      </c>
      <c r="F10293" t="s">
        <v>28</v>
      </c>
      <c r="G10293" t="s">
        <v>159</v>
      </c>
      <c r="H10293" t="s">
        <v>39</v>
      </c>
      <c r="I10293" t="s">
        <v>40</v>
      </c>
      <c r="J10293" t="s">
        <v>46</v>
      </c>
      <c r="K10293">
        <v>167</v>
      </c>
      <c r="L10293" t="s">
        <v>82</v>
      </c>
      <c r="M10293" s="9">
        <v>40</v>
      </c>
      <c r="N10293" s="10">
        <v>1230.7692307692307</v>
      </c>
      <c r="O10293">
        <v>0.8</v>
      </c>
      <c r="P10293">
        <v>1.01</v>
      </c>
      <c r="Q10293">
        <v>0</v>
      </c>
      <c r="R10293" t="s">
        <v>43</v>
      </c>
      <c r="S10293" s="16">
        <v>5171.2</v>
      </c>
      <c r="T10293" s="16">
        <v>1230.7692307692307</v>
      </c>
      <c r="U10293" s="16">
        <v>500</v>
      </c>
      <c r="V10293" s="16">
        <v>100</v>
      </c>
      <c r="W10293" s="16">
        <v>0</v>
      </c>
      <c r="X10293" s="16">
        <v>3340.4307692307693</v>
      </c>
    </row>
    <row r="10294" spans="1:24" x14ac:dyDescent="0.25">
      <c r="A10294" s="4" t="s">
        <v>5471</v>
      </c>
      <c r="B10294" t="s">
        <v>5145</v>
      </c>
      <c r="C10294" s="13" t="s">
        <v>35</v>
      </c>
      <c r="D10294" s="14">
        <v>176</v>
      </c>
      <c r="E10294" t="s">
        <v>410</v>
      </c>
      <c r="F10294" t="s">
        <v>37</v>
      </c>
      <c r="G10294" t="s">
        <v>102</v>
      </c>
      <c r="H10294" t="s">
        <v>51</v>
      </c>
      <c r="I10294" t="s">
        <v>31</v>
      </c>
      <c r="J10294" t="s">
        <v>32</v>
      </c>
      <c r="K10294">
        <v>168</v>
      </c>
      <c r="L10294" t="s">
        <v>41</v>
      </c>
      <c r="M10294" s="9">
        <v>48</v>
      </c>
      <c r="N10294" s="10">
        <v>5416.666666666667</v>
      </c>
      <c r="O10294">
        <v>1.2</v>
      </c>
      <c r="P10294">
        <v>1.1000000000000001</v>
      </c>
      <c r="Q10294">
        <v>0</v>
      </c>
      <c r="R10294" t="s">
        <v>43</v>
      </c>
      <c r="S10294" s="16">
        <v>10644.48</v>
      </c>
      <c r="T10294" s="16">
        <v>5416.666666666667</v>
      </c>
      <c r="U10294" s="16">
        <v>0</v>
      </c>
      <c r="V10294" s="16">
        <v>250</v>
      </c>
      <c r="W10294" s="16">
        <v>0</v>
      </c>
      <c r="X10294" s="16">
        <v>4977.8133333333326</v>
      </c>
    </row>
    <row r="10295" spans="1:24" x14ac:dyDescent="0.25">
      <c r="A10295" s="4" t="s">
        <v>5471</v>
      </c>
      <c r="B10295" t="s">
        <v>5146</v>
      </c>
      <c r="C10295" s="13" t="s">
        <v>35</v>
      </c>
      <c r="D10295" s="14">
        <v>3</v>
      </c>
      <c r="E10295" t="s">
        <v>551</v>
      </c>
      <c r="F10295" t="s">
        <v>28</v>
      </c>
      <c r="G10295" t="s">
        <v>309</v>
      </c>
      <c r="H10295" t="s">
        <v>60</v>
      </c>
      <c r="I10295" t="s">
        <v>52</v>
      </c>
      <c r="J10295" t="s">
        <v>46</v>
      </c>
      <c r="K10295">
        <v>161</v>
      </c>
      <c r="L10295" t="s">
        <v>53</v>
      </c>
      <c r="M10295" s="9">
        <v>24</v>
      </c>
      <c r="N10295" s="10">
        <v>384.61538461538464</v>
      </c>
      <c r="O10295">
        <v>1.1000000000000001</v>
      </c>
      <c r="P10295">
        <v>0.97</v>
      </c>
      <c r="Q10295">
        <v>0</v>
      </c>
      <c r="R10295" t="s">
        <v>43</v>
      </c>
      <c r="S10295" s="16">
        <v>4097.28</v>
      </c>
      <c r="T10295" s="16">
        <v>384.61538461538464</v>
      </c>
      <c r="U10295" s="16">
        <v>500</v>
      </c>
      <c r="V10295" s="16">
        <v>0</v>
      </c>
      <c r="W10295" s="16">
        <v>0</v>
      </c>
      <c r="X10295" s="16">
        <v>3212.664615384615</v>
      </c>
    </row>
    <row r="10296" spans="1:24" x14ac:dyDescent="0.25">
      <c r="A10296" s="4" t="s">
        <v>5471</v>
      </c>
      <c r="B10296" t="s">
        <v>5147</v>
      </c>
      <c r="C10296" s="13" t="s">
        <v>78</v>
      </c>
      <c r="D10296" s="14">
        <v>236</v>
      </c>
      <c r="E10296" t="s">
        <v>485</v>
      </c>
      <c r="F10296" t="s">
        <v>37</v>
      </c>
      <c r="G10296" t="s">
        <v>164</v>
      </c>
      <c r="H10296" t="s">
        <v>51</v>
      </c>
      <c r="I10296" t="s">
        <v>40</v>
      </c>
      <c r="J10296" t="s">
        <v>46</v>
      </c>
      <c r="K10296">
        <v>164</v>
      </c>
      <c r="L10296" t="s">
        <v>82</v>
      </c>
      <c r="M10296" s="9">
        <v>40</v>
      </c>
      <c r="N10296" s="10">
        <v>1230.7692307692307</v>
      </c>
      <c r="O10296">
        <v>0.8</v>
      </c>
      <c r="P10296">
        <v>1.01</v>
      </c>
      <c r="Q10296">
        <v>0</v>
      </c>
      <c r="R10296" t="s">
        <v>43</v>
      </c>
      <c r="S10296" s="16">
        <v>5300.4800000000005</v>
      </c>
      <c r="T10296" s="16">
        <v>1230.7692307692307</v>
      </c>
      <c r="U10296" s="16">
        <v>500</v>
      </c>
      <c r="V10296" s="16">
        <v>0</v>
      </c>
      <c r="W10296" s="16">
        <v>0</v>
      </c>
      <c r="X10296" s="16">
        <v>3569.71076923077</v>
      </c>
    </row>
    <row r="10297" spans="1:24" x14ac:dyDescent="0.25">
      <c r="A10297" s="4" t="s">
        <v>5471</v>
      </c>
      <c r="B10297" t="s">
        <v>5148</v>
      </c>
      <c r="C10297" s="13" t="s">
        <v>92</v>
      </c>
      <c r="D10297" s="14">
        <v>277</v>
      </c>
      <c r="E10297" t="s">
        <v>686</v>
      </c>
      <c r="F10297" t="s">
        <v>28</v>
      </c>
      <c r="G10297" t="s">
        <v>153</v>
      </c>
      <c r="H10297" t="s">
        <v>39</v>
      </c>
      <c r="I10297" t="s">
        <v>76</v>
      </c>
      <c r="J10297" t="s">
        <v>32</v>
      </c>
      <c r="K10297">
        <v>119</v>
      </c>
      <c r="L10297" t="s">
        <v>95</v>
      </c>
      <c r="M10297" s="9">
        <v>60</v>
      </c>
      <c r="N10297" s="10">
        <v>78</v>
      </c>
      <c r="O10297">
        <v>1</v>
      </c>
      <c r="P10297">
        <v>1.1200000000000001</v>
      </c>
      <c r="Q10297">
        <v>0</v>
      </c>
      <c r="R10297" t="s">
        <v>43</v>
      </c>
      <c r="S10297" s="16">
        <v>10752.000000000002</v>
      </c>
      <c r="T10297" s="16">
        <v>0</v>
      </c>
      <c r="U10297" s="16">
        <v>0</v>
      </c>
      <c r="V10297" s="16">
        <v>10</v>
      </c>
      <c r="W10297" s="16">
        <v>9282</v>
      </c>
      <c r="X10297" s="16">
        <v>1460.0000000000018</v>
      </c>
    </row>
    <row r="10298" spans="1:24" x14ac:dyDescent="0.25">
      <c r="A10298" s="4" t="s">
        <v>5471</v>
      </c>
      <c r="B10298" t="s">
        <v>5149</v>
      </c>
      <c r="C10298" s="13" t="s">
        <v>92</v>
      </c>
      <c r="D10298" s="14">
        <v>237</v>
      </c>
      <c r="E10298" t="s">
        <v>519</v>
      </c>
      <c r="F10298" t="s">
        <v>28</v>
      </c>
      <c r="G10298" t="s">
        <v>496</v>
      </c>
      <c r="H10298" t="s">
        <v>51</v>
      </c>
      <c r="I10298" t="s">
        <v>52</v>
      </c>
      <c r="J10298" t="s">
        <v>32</v>
      </c>
      <c r="K10298">
        <v>168</v>
      </c>
      <c r="L10298" t="s">
        <v>95</v>
      </c>
      <c r="M10298" s="9">
        <v>60</v>
      </c>
      <c r="N10298" s="10">
        <v>80</v>
      </c>
      <c r="O10298">
        <v>1.1000000000000001</v>
      </c>
      <c r="P10298">
        <v>1</v>
      </c>
      <c r="Q10298">
        <v>0</v>
      </c>
      <c r="R10298" t="s">
        <v>43</v>
      </c>
      <c r="S10298" s="16">
        <v>10560</v>
      </c>
      <c r="T10298" s="16">
        <v>0</v>
      </c>
      <c r="U10298" s="16">
        <v>200</v>
      </c>
      <c r="V10298" s="16">
        <v>500</v>
      </c>
      <c r="W10298" s="16">
        <v>13440</v>
      </c>
      <c r="X10298" s="16">
        <v>-3580</v>
      </c>
    </row>
    <row r="10299" spans="1:24" x14ac:dyDescent="0.25">
      <c r="A10299" s="4" t="s">
        <v>5471</v>
      </c>
      <c r="B10299" t="s">
        <v>5150</v>
      </c>
      <c r="C10299" s="13" t="s">
        <v>35</v>
      </c>
      <c r="D10299" s="14">
        <v>169</v>
      </c>
      <c r="E10299" t="s">
        <v>886</v>
      </c>
      <c r="F10299" t="s">
        <v>37</v>
      </c>
      <c r="G10299" t="s">
        <v>56</v>
      </c>
      <c r="H10299" t="s">
        <v>51</v>
      </c>
      <c r="I10299" t="s">
        <v>52</v>
      </c>
      <c r="J10299" t="s">
        <v>32</v>
      </c>
      <c r="K10299">
        <v>166</v>
      </c>
      <c r="L10299" t="s">
        <v>41</v>
      </c>
      <c r="M10299" s="9">
        <v>48</v>
      </c>
      <c r="N10299" s="10">
        <v>5416.666666666667</v>
      </c>
      <c r="O10299">
        <v>1.1000000000000001</v>
      </c>
      <c r="P10299">
        <v>1.05</v>
      </c>
      <c r="Q10299">
        <v>0</v>
      </c>
      <c r="R10299" t="s">
        <v>43</v>
      </c>
      <c r="S10299" s="16">
        <v>9203.0400000000009</v>
      </c>
      <c r="T10299" s="16">
        <v>5416.666666666667</v>
      </c>
      <c r="U10299" s="16">
        <v>0</v>
      </c>
      <c r="V10299" s="16">
        <v>50</v>
      </c>
      <c r="W10299" s="16">
        <v>0</v>
      </c>
      <c r="X10299" s="16">
        <v>3736.3733333333339</v>
      </c>
    </row>
    <row r="10300" spans="1:24" x14ac:dyDescent="0.25">
      <c r="A10300" s="4" t="s">
        <v>5471</v>
      </c>
      <c r="B10300" t="s">
        <v>5151</v>
      </c>
      <c r="C10300" s="13" t="s">
        <v>78</v>
      </c>
      <c r="D10300" s="14">
        <v>215</v>
      </c>
      <c r="E10300" t="s">
        <v>698</v>
      </c>
      <c r="F10300" t="s">
        <v>28</v>
      </c>
      <c r="G10300" t="s">
        <v>625</v>
      </c>
      <c r="H10300" t="s">
        <v>30</v>
      </c>
      <c r="I10300" t="s">
        <v>76</v>
      </c>
      <c r="J10300" t="s">
        <v>46</v>
      </c>
      <c r="K10300">
        <v>0</v>
      </c>
      <c r="L10300" t="s">
        <v>82</v>
      </c>
      <c r="M10300" s="9">
        <v>40</v>
      </c>
      <c r="N10300" s="10">
        <v>1230.7692307692307</v>
      </c>
      <c r="O10300">
        <v>1</v>
      </c>
      <c r="P10300">
        <v>0.86</v>
      </c>
      <c r="Q10300">
        <v>0</v>
      </c>
      <c r="R10300" t="s">
        <v>43</v>
      </c>
      <c r="S10300" s="16">
        <v>5504</v>
      </c>
      <c r="T10300" s="16">
        <v>0</v>
      </c>
      <c r="U10300" s="16">
        <v>0</v>
      </c>
      <c r="V10300" s="16">
        <v>50</v>
      </c>
      <c r="W10300" s="16">
        <v>0</v>
      </c>
      <c r="X10300" s="16">
        <v>5454</v>
      </c>
    </row>
    <row r="10301" spans="1:24" x14ac:dyDescent="0.25">
      <c r="A10301" s="4" t="s">
        <v>5471</v>
      </c>
      <c r="B10301" t="s">
        <v>5152</v>
      </c>
      <c r="C10301" s="13" t="s">
        <v>78</v>
      </c>
      <c r="D10301" s="14">
        <v>8</v>
      </c>
      <c r="E10301" t="s">
        <v>280</v>
      </c>
      <c r="F10301" t="s">
        <v>37</v>
      </c>
      <c r="G10301" t="s">
        <v>281</v>
      </c>
      <c r="H10301" t="s">
        <v>30</v>
      </c>
      <c r="I10301" t="s">
        <v>40</v>
      </c>
      <c r="J10301" t="s">
        <v>32</v>
      </c>
      <c r="K10301">
        <v>164</v>
      </c>
      <c r="L10301" t="s">
        <v>121</v>
      </c>
      <c r="M10301" s="9">
        <v>65</v>
      </c>
      <c r="N10301" s="10">
        <v>7500</v>
      </c>
      <c r="O10301">
        <v>0.8</v>
      </c>
      <c r="P10301">
        <v>1.03</v>
      </c>
      <c r="Q10301">
        <v>0</v>
      </c>
      <c r="R10301" t="s">
        <v>43</v>
      </c>
      <c r="S10301" s="16">
        <v>8783.84</v>
      </c>
      <c r="T10301" s="16">
        <v>7500</v>
      </c>
      <c r="U10301" s="16">
        <v>1000</v>
      </c>
      <c r="V10301" s="16">
        <v>50</v>
      </c>
      <c r="W10301" s="16">
        <v>0</v>
      </c>
      <c r="X10301" s="16">
        <v>233.84000000000015</v>
      </c>
    </row>
    <row r="10302" spans="1:24" x14ac:dyDescent="0.25">
      <c r="A10302" s="4" t="s">
        <v>5471</v>
      </c>
      <c r="B10302" t="s">
        <v>5153</v>
      </c>
      <c r="C10302" s="13" t="s">
        <v>43</v>
      </c>
      <c r="D10302" s="14">
        <v>208</v>
      </c>
      <c r="E10302" t="s">
        <v>638</v>
      </c>
      <c r="F10302" t="s">
        <v>28</v>
      </c>
      <c r="G10302" t="s">
        <v>275</v>
      </c>
      <c r="H10302" t="s">
        <v>81</v>
      </c>
      <c r="I10302" t="s">
        <v>31</v>
      </c>
      <c r="J10302" t="s">
        <v>46</v>
      </c>
      <c r="K10302">
        <v>165</v>
      </c>
      <c r="L10302" t="s">
        <v>47</v>
      </c>
      <c r="M10302" s="9">
        <v>30</v>
      </c>
      <c r="N10302" s="10">
        <v>615.38461538461536</v>
      </c>
      <c r="O10302">
        <v>1.2</v>
      </c>
      <c r="P10302">
        <v>0.93</v>
      </c>
      <c r="Q10302">
        <v>1</v>
      </c>
      <c r="R10302" t="s">
        <v>43</v>
      </c>
      <c r="S10302" s="16">
        <v>0</v>
      </c>
      <c r="T10302" s="16">
        <v>615.38461538461536</v>
      </c>
      <c r="U10302" s="16">
        <v>0</v>
      </c>
      <c r="V10302" s="16">
        <v>10</v>
      </c>
      <c r="W10302" s="16">
        <v>0</v>
      </c>
      <c r="X10302" s="16">
        <v>-625.38461538461536</v>
      </c>
    </row>
    <row r="10303" spans="1:24" x14ac:dyDescent="0.25">
      <c r="A10303" s="4" t="s">
        <v>5471</v>
      </c>
      <c r="B10303" t="s">
        <v>5154</v>
      </c>
      <c r="C10303" s="13" t="s">
        <v>43</v>
      </c>
      <c r="D10303" s="14">
        <v>14</v>
      </c>
      <c r="E10303" t="s">
        <v>67</v>
      </c>
      <c r="F10303" t="s">
        <v>37</v>
      </c>
      <c r="G10303" t="s">
        <v>68</v>
      </c>
      <c r="H10303" t="s">
        <v>30</v>
      </c>
      <c r="I10303" t="s">
        <v>52</v>
      </c>
      <c r="J10303" t="s">
        <v>46</v>
      </c>
      <c r="K10303">
        <v>164</v>
      </c>
      <c r="L10303" t="s">
        <v>47</v>
      </c>
      <c r="M10303" s="9">
        <v>30</v>
      </c>
      <c r="N10303" s="10">
        <v>615.38461538461536</v>
      </c>
      <c r="O10303">
        <v>1.1000000000000001</v>
      </c>
      <c r="P10303">
        <v>1.1399999999999999</v>
      </c>
      <c r="Q10303">
        <v>0</v>
      </c>
      <c r="R10303" t="s">
        <v>43</v>
      </c>
      <c r="S10303" s="16">
        <v>6169.6799999999994</v>
      </c>
      <c r="T10303" s="16">
        <v>615.38461538461536</v>
      </c>
      <c r="U10303" s="16">
        <v>500</v>
      </c>
      <c r="V10303" s="16">
        <v>500</v>
      </c>
      <c r="W10303" s="16">
        <v>0</v>
      </c>
      <c r="X10303" s="16">
        <v>4554.2953846153841</v>
      </c>
    </row>
    <row r="10304" spans="1:24" x14ac:dyDescent="0.25">
      <c r="A10304" s="4" t="s">
        <v>5471</v>
      </c>
      <c r="B10304" t="s">
        <v>5155</v>
      </c>
      <c r="C10304" s="13" t="s">
        <v>26</v>
      </c>
      <c r="D10304" s="14">
        <v>156</v>
      </c>
      <c r="E10304" t="s">
        <v>681</v>
      </c>
      <c r="F10304" t="s">
        <v>37</v>
      </c>
      <c r="G10304" t="s">
        <v>272</v>
      </c>
      <c r="H10304" t="s">
        <v>64</v>
      </c>
      <c r="I10304" t="s">
        <v>40</v>
      </c>
      <c r="J10304" t="s">
        <v>46</v>
      </c>
      <c r="K10304">
        <v>161</v>
      </c>
      <c r="L10304" t="s">
        <v>90</v>
      </c>
      <c r="M10304" s="9">
        <v>35</v>
      </c>
      <c r="N10304" s="10">
        <v>923.07692307692309</v>
      </c>
      <c r="O10304">
        <v>0.8</v>
      </c>
      <c r="P10304">
        <v>0.82</v>
      </c>
      <c r="Q10304">
        <v>0</v>
      </c>
      <c r="R10304" t="s">
        <v>43</v>
      </c>
      <c r="S10304" s="16">
        <v>3696.56</v>
      </c>
      <c r="T10304" s="16">
        <v>923.07692307692309</v>
      </c>
      <c r="U10304" s="16">
        <v>200</v>
      </c>
      <c r="V10304" s="16">
        <v>10</v>
      </c>
      <c r="W10304" s="16">
        <v>0</v>
      </c>
      <c r="X10304" s="16">
        <v>2563.4830769230766</v>
      </c>
    </row>
    <row r="10305" spans="1:24" x14ac:dyDescent="0.25">
      <c r="A10305" s="4" t="s">
        <v>5471</v>
      </c>
      <c r="B10305" t="s">
        <v>5156</v>
      </c>
      <c r="C10305" s="13" t="s">
        <v>92</v>
      </c>
      <c r="D10305" s="14">
        <v>205</v>
      </c>
      <c r="E10305" t="s">
        <v>185</v>
      </c>
      <c r="F10305" t="s">
        <v>37</v>
      </c>
      <c r="G10305" t="s">
        <v>137</v>
      </c>
      <c r="H10305" t="s">
        <v>39</v>
      </c>
      <c r="I10305" t="s">
        <v>76</v>
      </c>
      <c r="J10305" t="s">
        <v>46</v>
      </c>
      <c r="K10305">
        <v>168</v>
      </c>
      <c r="L10305" t="s">
        <v>99</v>
      </c>
      <c r="M10305" s="9">
        <v>48</v>
      </c>
      <c r="N10305" s="10">
        <v>50</v>
      </c>
      <c r="O10305">
        <v>1</v>
      </c>
      <c r="P10305">
        <v>1</v>
      </c>
      <c r="Q10305">
        <v>0</v>
      </c>
      <c r="R10305" t="s">
        <v>43</v>
      </c>
      <c r="S10305" s="16">
        <v>8064</v>
      </c>
      <c r="T10305" s="16">
        <v>0</v>
      </c>
      <c r="U10305" s="16">
        <v>1000</v>
      </c>
      <c r="V10305" s="16">
        <v>0</v>
      </c>
      <c r="W10305" s="16">
        <v>8400</v>
      </c>
      <c r="X10305" s="16">
        <v>-1336</v>
      </c>
    </row>
    <row r="10306" spans="1:24" x14ac:dyDescent="0.25">
      <c r="A10306" s="4" t="s">
        <v>5471</v>
      </c>
      <c r="B10306" t="s">
        <v>5157</v>
      </c>
      <c r="C10306" s="13" t="s">
        <v>78</v>
      </c>
      <c r="D10306" s="14">
        <v>283</v>
      </c>
      <c r="E10306" t="s">
        <v>1017</v>
      </c>
      <c r="F10306" t="s">
        <v>28</v>
      </c>
      <c r="G10306" t="s">
        <v>179</v>
      </c>
      <c r="H10306" t="s">
        <v>39</v>
      </c>
      <c r="I10306" t="s">
        <v>52</v>
      </c>
      <c r="J10306" t="s">
        <v>32</v>
      </c>
      <c r="K10306">
        <v>164</v>
      </c>
      <c r="L10306" t="s">
        <v>121</v>
      </c>
      <c r="M10306" s="9">
        <v>65</v>
      </c>
      <c r="N10306" s="10">
        <v>7500</v>
      </c>
      <c r="O10306">
        <v>1.1000000000000001</v>
      </c>
      <c r="P10306">
        <v>0.98</v>
      </c>
      <c r="Q10306">
        <v>0</v>
      </c>
      <c r="R10306" t="s">
        <v>43</v>
      </c>
      <c r="S10306" s="16">
        <v>11211.2</v>
      </c>
      <c r="T10306" s="16">
        <v>7500</v>
      </c>
      <c r="U10306" s="16">
        <v>200</v>
      </c>
      <c r="V10306" s="16">
        <v>100</v>
      </c>
      <c r="W10306" s="16">
        <v>0</v>
      </c>
      <c r="X10306" s="16">
        <v>3411.2000000000007</v>
      </c>
    </row>
    <row r="10307" spans="1:24" x14ac:dyDescent="0.25">
      <c r="A10307" s="4" t="s">
        <v>5471</v>
      </c>
      <c r="B10307" t="s">
        <v>5158</v>
      </c>
      <c r="C10307" s="13" t="s">
        <v>92</v>
      </c>
      <c r="D10307" s="14">
        <v>163</v>
      </c>
      <c r="E10307" t="s">
        <v>412</v>
      </c>
      <c r="F10307" t="s">
        <v>37</v>
      </c>
      <c r="G10307" t="s">
        <v>263</v>
      </c>
      <c r="H10307" t="s">
        <v>81</v>
      </c>
      <c r="I10307" t="s">
        <v>31</v>
      </c>
      <c r="J10307" t="s">
        <v>32</v>
      </c>
      <c r="K10307">
        <v>128</v>
      </c>
      <c r="L10307" t="s">
        <v>95</v>
      </c>
      <c r="M10307" s="9">
        <v>72</v>
      </c>
      <c r="N10307" s="10">
        <v>77</v>
      </c>
      <c r="O10307">
        <v>1.2</v>
      </c>
      <c r="P10307">
        <v>1.1100000000000001</v>
      </c>
      <c r="Q10307">
        <v>0</v>
      </c>
      <c r="R10307" t="s">
        <v>43</v>
      </c>
      <c r="S10307" s="16">
        <v>12275.712</v>
      </c>
      <c r="T10307" s="16">
        <v>0</v>
      </c>
      <c r="U10307" s="16">
        <v>0</v>
      </c>
      <c r="V10307" s="16">
        <v>500</v>
      </c>
      <c r="W10307" s="16">
        <v>9856</v>
      </c>
      <c r="X10307" s="16">
        <v>1919.7119999999995</v>
      </c>
    </row>
    <row r="10308" spans="1:24" x14ac:dyDescent="0.25">
      <c r="A10308" s="4" t="s">
        <v>5471</v>
      </c>
      <c r="B10308" t="s">
        <v>5159</v>
      </c>
      <c r="C10308" s="13" t="s">
        <v>26</v>
      </c>
      <c r="D10308" s="14">
        <v>125</v>
      </c>
      <c r="E10308" t="s">
        <v>1490</v>
      </c>
      <c r="F10308" t="s">
        <v>37</v>
      </c>
      <c r="G10308" t="s">
        <v>105</v>
      </c>
      <c r="H10308" t="s">
        <v>39</v>
      </c>
      <c r="I10308" t="s">
        <v>40</v>
      </c>
      <c r="J10308" t="s">
        <v>32</v>
      </c>
      <c r="K10308">
        <v>165</v>
      </c>
      <c r="L10308" t="s">
        <v>33</v>
      </c>
      <c r="M10308" s="9">
        <v>60</v>
      </c>
      <c r="N10308" s="10">
        <v>6250</v>
      </c>
      <c r="O10308">
        <v>0.8</v>
      </c>
      <c r="P10308">
        <v>1.1499999999999999</v>
      </c>
      <c r="Q10308">
        <v>0</v>
      </c>
      <c r="R10308" t="s">
        <v>43</v>
      </c>
      <c r="S10308" s="16">
        <v>9108</v>
      </c>
      <c r="T10308" s="16">
        <v>6250</v>
      </c>
      <c r="U10308" s="16">
        <v>500</v>
      </c>
      <c r="V10308" s="16">
        <v>0</v>
      </c>
      <c r="W10308" s="16">
        <v>0</v>
      </c>
      <c r="X10308" s="16">
        <v>2358</v>
      </c>
    </row>
    <row r="10309" spans="1:24" x14ac:dyDescent="0.25">
      <c r="A10309" s="4" t="s">
        <v>5471</v>
      </c>
      <c r="B10309" t="s">
        <v>5160</v>
      </c>
      <c r="C10309" s="13" t="s">
        <v>92</v>
      </c>
      <c r="D10309" s="14">
        <v>297</v>
      </c>
      <c r="E10309" t="s">
        <v>181</v>
      </c>
      <c r="F10309" t="s">
        <v>28</v>
      </c>
      <c r="G10309" t="s">
        <v>182</v>
      </c>
      <c r="H10309" t="s">
        <v>30</v>
      </c>
      <c r="I10309" t="s">
        <v>76</v>
      </c>
      <c r="J10309" t="s">
        <v>46</v>
      </c>
      <c r="K10309">
        <v>168</v>
      </c>
      <c r="L10309" t="s">
        <v>99</v>
      </c>
      <c r="M10309" s="9">
        <v>40</v>
      </c>
      <c r="N10309" s="10">
        <v>47</v>
      </c>
      <c r="O10309">
        <v>1</v>
      </c>
      <c r="P10309">
        <v>0.9</v>
      </c>
      <c r="Q10309">
        <v>0</v>
      </c>
      <c r="R10309" t="s">
        <v>43</v>
      </c>
      <c r="S10309" s="16">
        <v>5760</v>
      </c>
      <c r="T10309" s="16">
        <v>0</v>
      </c>
      <c r="U10309" s="16">
        <v>200</v>
      </c>
      <c r="V10309" s="16">
        <v>0</v>
      </c>
      <c r="W10309" s="16">
        <v>7896</v>
      </c>
      <c r="X10309" s="16">
        <v>-2336</v>
      </c>
    </row>
    <row r="10310" spans="1:24" x14ac:dyDescent="0.25">
      <c r="A10310" s="4" t="s">
        <v>5471</v>
      </c>
      <c r="B10310" t="s">
        <v>5161</v>
      </c>
      <c r="C10310" s="13" t="s">
        <v>78</v>
      </c>
      <c r="D10310" s="14">
        <v>304</v>
      </c>
      <c r="E10310" t="s">
        <v>155</v>
      </c>
      <c r="F10310" t="s">
        <v>28</v>
      </c>
      <c r="G10310" t="s">
        <v>156</v>
      </c>
      <c r="H10310" t="s">
        <v>30</v>
      </c>
      <c r="I10310" t="s">
        <v>40</v>
      </c>
      <c r="J10310" t="s">
        <v>46</v>
      </c>
      <c r="K10310">
        <v>135</v>
      </c>
      <c r="L10310" t="s">
        <v>82</v>
      </c>
      <c r="M10310" s="9">
        <v>40</v>
      </c>
      <c r="N10310" s="10">
        <v>1230.7692307692307</v>
      </c>
      <c r="O10310">
        <v>0.8</v>
      </c>
      <c r="P10310">
        <v>0.83</v>
      </c>
      <c r="Q10310">
        <v>0</v>
      </c>
      <c r="R10310" t="s">
        <v>43</v>
      </c>
      <c r="S10310" s="16">
        <v>4249.5999999999995</v>
      </c>
      <c r="T10310" s="16">
        <v>1230.7692307692307</v>
      </c>
      <c r="U10310" s="16">
        <v>500</v>
      </c>
      <c r="V10310" s="16">
        <v>0</v>
      </c>
      <c r="W10310" s="16">
        <v>0</v>
      </c>
      <c r="X10310" s="16">
        <v>2518.830769230769</v>
      </c>
    </row>
    <row r="10311" spans="1:24" x14ac:dyDescent="0.25">
      <c r="A10311" s="4" t="s">
        <v>5471</v>
      </c>
      <c r="B10311" t="s">
        <v>5162</v>
      </c>
      <c r="C10311" s="13" t="s">
        <v>35</v>
      </c>
      <c r="D10311" s="14">
        <v>163</v>
      </c>
      <c r="E10311" t="s">
        <v>412</v>
      </c>
      <c r="F10311" t="s">
        <v>37</v>
      </c>
      <c r="G10311" t="s">
        <v>263</v>
      </c>
      <c r="H10311" t="s">
        <v>81</v>
      </c>
      <c r="I10311" t="s">
        <v>31</v>
      </c>
      <c r="J10311" t="s">
        <v>46</v>
      </c>
      <c r="K10311">
        <v>167</v>
      </c>
      <c r="L10311" t="s">
        <v>53</v>
      </c>
      <c r="M10311" s="9">
        <v>24</v>
      </c>
      <c r="N10311" s="10">
        <v>384.61538461538464</v>
      </c>
      <c r="O10311">
        <v>1.2</v>
      </c>
      <c r="P10311">
        <v>1.1100000000000001</v>
      </c>
      <c r="Q10311">
        <v>0</v>
      </c>
      <c r="R10311" t="s">
        <v>43</v>
      </c>
      <c r="S10311" s="16">
        <v>5338.6559999999999</v>
      </c>
      <c r="T10311" s="16">
        <v>384.61538461538464</v>
      </c>
      <c r="U10311" s="16">
        <v>200</v>
      </c>
      <c r="V10311" s="16">
        <v>100</v>
      </c>
      <c r="W10311" s="16">
        <v>0</v>
      </c>
      <c r="X10311" s="16">
        <v>4654.0406153846152</v>
      </c>
    </row>
    <row r="10312" spans="1:24" x14ac:dyDescent="0.25">
      <c r="A10312" s="4" t="s">
        <v>5471</v>
      </c>
      <c r="B10312" t="s">
        <v>5163</v>
      </c>
      <c r="C10312" s="13" t="s">
        <v>92</v>
      </c>
      <c r="D10312" s="14">
        <v>157</v>
      </c>
      <c r="E10312" t="s">
        <v>372</v>
      </c>
      <c r="F10312" t="s">
        <v>28</v>
      </c>
      <c r="G10312" t="s">
        <v>190</v>
      </c>
      <c r="H10312" t="s">
        <v>81</v>
      </c>
      <c r="I10312" t="s">
        <v>52</v>
      </c>
      <c r="J10312" t="s">
        <v>32</v>
      </c>
      <c r="K10312">
        <v>166</v>
      </c>
      <c r="L10312" t="s">
        <v>95</v>
      </c>
      <c r="M10312" s="9">
        <v>40</v>
      </c>
      <c r="N10312" s="10">
        <v>42</v>
      </c>
      <c r="O10312">
        <v>1.1000000000000001</v>
      </c>
      <c r="P10312">
        <v>0.95</v>
      </c>
      <c r="Q10312">
        <v>0</v>
      </c>
      <c r="R10312" t="s">
        <v>43</v>
      </c>
      <c r="S10312" s="16">
        <v>6688.0000000000009</v>
      </c>
      <c r="T10312" s="16">
        <v>0</v>
      </c>
      <c r="U10312" s="16">
        <v>0</v>
      </c>
      <c r="V10312" s="16">
        <v>10</v>
      </c>
      <c r="W10312" s="16">
        <v>6972</v>
      </c>
      <c r="X10312" s="16">
        <v>-293.99999999999909</v>
      </c>
    </row>
    <row r="10313" spans="1:24" x14ac:dyDescent="0.25">
      <c r="A10313" s="4" t="s">
        <v>5471</v>
      </c>
      <c r="B10313" t="s">
        <v>5164</v>
      </c>
      <c r="C10313" s="13" t="s">
        <v>35</v>
      </c>
      <c r="D10313" s="14">
        <v>167</v>
      </c>
      <c r="E10313" t="s">
        <v>257</v>
      </c>
      <c r="F10313" t="s">
        <v>37</v>
      </c>
      <c r="G10313" t="s">
        <v>56</v>
      </c>
      <c r="H10313" t="s">
        <v>51</v>
      </c>
      <c r="I10313" t="s">
        <v>86</v>
      </c>
      <c r="J10313" t="s">
        <v>46</v>
      </c>
      <c r="K10313">
        <v>0</v>
      </c>
      <c r="L10313" t="s">
        <v>53</v>
      </c>
      <c r="M10313" s="9">
        <v>24</v>
      </c>
      <c r="N10313" s="10">
        <v>384.61538461538464</v>
      </c>
      <c r="O10313">
        <v>0.9</v>
      </c>
      <c r="P10313">
        <v>1.05</v>
      </c>
      <c r="Q10313">
        <v>0</v>
      </c>
      <c r="R10313" t="s">
        <v>43</v>
      </c>
      <c r="S10313" s="16">
        <v>0</v>
      </c>
      <c r="T10313" s="16">
        <v>0</v>
      </c>
      <c r="U10313" s="16">
        <v>0</v>
      </c>
      <c r="V10313" s="16">
        <v>250</v>
      </c>
      <c r="W10313" s="16">
        <v>0</v>
      </c>
      <c r="X10313" s="16">
        <v>-250</v>
      </c>
    </row>
    <row r="10314" spans="1:24" x14ac:dyDescent="0.25">
      <c r="A10314" s="4" t="s">
        <v>5471</v>
      </c>
      <c r="B10314" t="s">
        <v>5165</v>
      </c>
      <c r="C10314" s="13" t="s">
        <v>92</v>
      </c>
      <c r="D10314" s="14">
        <v>215</v>
      </c>
      <c r="E10314" t="s">
        <v>698</v>
      </c>
      <c r="F10314" t="s">
        <v>28</v>
      </c>
      <c r="G10314" t="s">
        <v>625</v>
      </c>
      <c r="H10314" t="s">
        <v>30</v>
      </c>
      <c r="I10314" t="s">
        <v>76</v>
      </c>
      <c r="J10314" t="s">
        <v>46</v>
      </c>
      <c r="K10314">
        <v>161</v>
      </c>
      <c r="L10314" t="s">
        <v>99</v>
      </c>
      <c r="M10314" s="9">
        <v>35</v>
      </c>
      <c r="N10314" s="10">
        <v>41</v>
      </c>
      <c r="O10314">
        <v>1</v>
      </c>
      <c r="P10314">
        <v>0.86</v>
      </c>
      <c r="Q10314">
        <v>0</v>
      </c>
      <c r="R10314" t="s">
        <v>43</v>
      </c>
      <c r="S10314" s="16">
        <v>4816</v>
      </c>
      <c r="T10314" s="16">
        <v>0</v>
      </c>
      <c r="U10314" s="16">
        <v>500</v>
      </c>
      <c r="V10314" s="16">
        <v>50</v>
      </c>
      <c r="W10314" s="16">
        <v>6601</v>
      </c>
      <c r="X10314" s="16">
        <v>-2335</v>
      </c>
    </row>
    <row r="10315" spans="1:24" x14ac:dyDescent="0.25">
      <c r="A10315" s="4" t="s">
        <v>5471</v>
      </c>
      <c r="B10315" t="s">
        <v>5166</v>
      </c>
      <c r="C10315" s="13" t="s">
        <v>92</v>
      </c>
      <c r="D10315" s="14">
        <v>189</v>
      </c>
      <c r="E10315" t="s">
        <v>688</v>
      </c>
      <c r="F10315" t="s">
        <v>37</v>
      </c>
      <c r="G10315" t="s">
        <v>127</v>
      </c>
      <c r="H10315" t="s">
        <v>51</v>
      </c>
      <c r="I10315" t="s">
        <v>40</v>
      </c>
      <c r="J10315" t="s">
        <v>46</v>
      </c>
      <c r="K10315">
        <v>163</v>
      </c>
      <c r="L10315" t="s">
        <v>99</v>
      </c>
      <c r="M10315" s="9">
        <v>35</v>
      </c>
      <c r="N10315" s="10">
        <v>55</v>
      </c>
      <c r="O10315">
        <v>0.8</v>
      </c>
      <c r="P10315">
        <v>1.2</v>
      </c>
      <c r="Q10315">
        <v>0</v>
      </c>
      <c r="R10315" t="s">
        <v>43</v>
      </c>
      <c r="S10315" s="16">
        <v>5476.8</v>
      </c>
      <c r="T10315" s="16">
        <v>0</v>
      </c>
      <c r="U10315" s="16">
        <v>0</v>
      </c>
      <c r="V10315" s="16">
        <v>500</v>
      </c>
      <c r="W10315" s="16">
        <v>8965</v>
      </c>
      <c r="X10315" s="16">
        <v>-3988.2</v>
      </c>
    </row>
    <row r="10316" spans="1:24" x14ac:dyDescent="0.25">
      <c r="A10316" s="4" t="s">
        <v>5471</v>
      </c>
      <c r="B10316" t="s">
        <v>5167</v>
      </c>
      <c r="C10316" s="13" t="s">
        <v>35</v>
      </c>
      <c r="D10316" s="14">
        <v>121</v>
      </c>
      <c r="E10316" t="s">
        <v>952</v>
      </c>
      <c r="F10316" t="s">
        <v>28</v>
      </c>
      <c r="G10316" t="s">
        <v>255</v>
      </c>
      <c r="H10316" t="s">
        <v>60</v>
      </c>
      <c r="I10316" t="s">
        <v>40</v>
      </c>
      <c r="J10316" t="s">
        <v>32</v>
      </c>
      <c r="K10316">
        <v>0</v>
      </c>
      <c r="L10316" t="s">
        <v>41</v>
      </c>
      <c r="M10316" s="9">
        <v>48</v>
      </c>
      <c r="N10316" s="10">
        <v>5416.666666666667</v>
      </c>
      <c r="O10316">
        <v>0.8</v>
      </c>
      <c r="P10316">
        <v>0.84</v>
      </c>
      <c r="Q10316">
        <v>0</v>
      </c>
      <c r="R10316" t="s">
        <v>43</v>
      </c>
      <c r="S10316" s="16">
        <v>5160.96</v>
      </c>
      <c r="T10316" s="16">
        <v>0</v>
      </c>
      <c r="U10316" s="16">
        <v>0</v>
      </c>
      <c r="V10316" s="16">
        <v>50</v>
      </c>
      <c r="W10316" s="16">
        <v>0</v>
      </c>
      <c r="X10316" s="16">
        <v>5110.96</v>
      </c>
    </row>
    <row r="10317" spans="1:24" x14ac:dyDescent="0.25">
      <c r="A10317" s="4" t="s">
        <v>5471</v>
      </c>
      <c r="B10317" t="s">
        <v>5168</v>
      </c>
      <c r="C10317" s="13" t="s">
        <v>43</v>
      </c>
      <c r="D10317" s="14">
        <v>37</v>
      </c>
      <c r="E10317" t="s">
        <v>49</v>
      </c>
      <c r="F10317" t="s">
        <v>37</v>
      </c>
      <c r="G10317" t="s">
        <v>50</v>
      </c>
      <c r="H10317" t="s">
        <v>51</v>
      </c>
      <c r="I10317" t="s">
        <v>52</v>
      </c>
      <c r="J10317" t="s">
        <v>46</v>
      </c>
      <c r="K10317">
        <v>165</v>
      </c>
      <c r="L10317" t="s">
        <v>47</v>
      </c>
      <c r="M10317" s="9">
        <v>30</v>
      </c>
      <c r="N10317" s="10">
        <v>615.38461538461536</v>
      </c>
      <c r="O10317">
        <v>1.1000000000000001</v>
      </c>
      <c r="P10317">
        <v>0.98</v>
      </c>
      <c r="Q10317">
        <v>0</v>
      </c>
      <c r="R10317" t="s">
        <v>43</v>
      </c>
      <c r="S10317" s="16">
        <v>5336.0999999999995</v>
      </c>
      <c r="T10317" s="16">
        <v>615.38461538461536</v>
      </c>
      <c r="U10317" s="16">
        <v>1000</v>
      </c>
      <c r="V10317" s="16">
        <v>10</v>
      </c>
      <c r="W10317" s="16">
        <v>0</v>
      </c>
      <c r="X10317" s="16">
        <v>3710.7153846153842</v>
      </c>
    </row>
    <row r="10318" spans="1:24" x14ac:dyDescent="0.25">
      <c r="A10318" s="4" t="s">
        <v>5471</v>
      </c>
      <c r="B10318" t="s">
        <v>5169</v>
      </c>
      <c r="C10318" s="13" t="s">
        <v>92</v>
      </c>
      <c r="D10318" s="14">
        <v>187</v>
      </c>
      <c r="E10318" t="s">
        <v>126</v>
      </c>
      <c r="F10318" t="s">
        <v>37</v>
      </c>
      <c r="G10318" t="s">
        <v>127</v>
      </c>
      <c r="H10318" t="s">
        <v>51</v>
      </c>
      <c r="I10318" t="s">
        <v>52</v>
      </c>
      <c r="J10318" t="s">
        <v>46</v>
      </c>
      <c r="K10318">
        <v>161</v>
      </c>
      <c r="L10318" t="s">
        <v>99</v>
      </c>
      <c r="M10318" s="9">
        <v>40</v>
      </c>
      <c r="N10318" s="10">
        <v>48</v>
      </c>
      <c r="O10318">
        <v>1.1000000000000001</v>
      </c>
      <c r="P10318">
        <v>1.2</v>
      </c>
      <c r="Q10318">
        <v>0</v>
      </c>
      <c r="R10318" t="s">
        <v>43</v>
      </c>
      <c r="S10318" s="16">
        <v>8500.8000000000011</v>
      </c>
      <c r="T10318" s="16">
        <v>0</v>
      </c>
      <c r="U10318" s="16">
        <v>1000</v>
      </c>
      <c r="V10318" s="16">
        <v>10</v>
      </c>
      <c r="W10318" s="16">
        <v>7728</v>
      </c>
      <c r="X10318" s="16">
        <v>-237.19999999999891</v>
      </c>
    </row>
    <row r="10319" spans="1:24" x14ac:dyDescent="0.25">
      <c r="A10319" s="4" t="s">
        <v>5471</v>
      </c>
      <c r="B10319" t="s">
        <v>5170</v>
      </c>
      <c r="C10319" s="13" t="s">
        <v>92</v>
      </c>
      <c r="D10319" s="14">
        <v>142</v>
      </c>
      <c r="E10319" t="s">
        <v>904</v>
      </c>
      <c r="F10319" t="s">
        <v>37</v>
      </c>
      <c r="G10319" t="s">
        <v>387</v>
      </c>
      <c r="H10319" t="s">
        <v>81</v>
      </c>
      <c r="I10319" t="s">
        <v>31</v>
      </c>
      <c r="J10319" t="s">
        <v>46</v>
      </c>
      <c r="K10319">
        <v>121</v>
      </c>
      <c r="L10319" t="s">
        <v>99</v>
      </c>
      <c r="M10319" s="9">
        <v>35</v>
      </c>
      <c r="N10319" s="10">
        <v>55</v>
      </c>
      <c r="O10319">
        <v>1.2</v>
      </c>
      <c r="P10319">
        <v>0.96</v>
      </c>
      <c r="Q10319">
        <v>0</v>
      </c>
      <c r="R10319" t="s">
        <v>43</v>
      </c>
      <c r="S10319" s="16">
        <v>4878.72</v>
      </c>
      <c r="T10319" s="16">
        <v>0</v>
      </c>
      <c r="U10319" s="16">
        <v>1000</v>
      </c>
      <c r="V10319" s="16">
        <v>0</v>
      </c>
      <c r="W10319" s="16">
        <v>6655</v>
      </c>
      <c r="X10319" s="16">
        <v>-2776.2799999999997</v>
      </c>
    </row>
    <row r="10320" spans="1:24" x14ac:dyDescent="0.25">
      <c r="A10320" s="4" t="s">
        <v>5471</v>
      </c>
      <c r="B10320" t="s">
        <v>5171</v>
      </c>
      <c r="C10320" s="13" t="s">
        <v>35</v>
      </c>
      <c r="D10320" s="14">
        <v>204</v>
      </c>
      <c r="E10320" t="s">
        <v>1178</v>
      </c>
      <c r="F10320" t="s">
        <v>28</v>
      </c>
      <c r="G10320" t="s">
        <v>137</v>
      </c>
      <c r="H10320" t="s">
        <v>39</v>
      </c>
      <c r="I10320" t="s">
        <v>52</v>
      </c>
      <c r="J10320" t="s">
        <v>46</v>
      </c>
      <c r="K10320">
        <v>163</v>
      </c>
      <c r="L10320" t="s">
        <v>53</v>
      </c>
      <c r="M10320" s="9">
        <v>24</v>
      </c>
      <c r="N10320" s="10">
        <v>384.61538461538464</v>
      </c>
      <c r="O10320">
        <v>1.1000000000000001</v>
      </c>
      <c r="P10320">
        <v>1</v>
      </c>
      <c r="Q10320">
        <v>0</v>
      </c>
      <c r="R10320" t="s">
        <v>43</v>
      </c>
      <c r="S10320" s="16">
        <v>4224</v>
      </c>
      <c r="T10320" s="16">
        <v>384.61538461538464</v>
      </c>
      <c r="U10320" s="16">
        <v>500</v>
      </c>
      <c r="V10320" s="16">
        <v>50</v>
      </c>
      <c r="W10320" s="16">
        <v>0</v>
      </c>
      <c r="X10320" s="16">
        <v>3289.3846153846152</v>
      </c>
    </row>
    <row r="10321" spans="1:24" x14ac:dyDescent="0.25">
      <c r="A10321" s="4" t="s">
        <v>5471</v>
      </c>
      <c r="B10321" t="s">
        <v>5172</v>
      </c>
      <c r="C10321" s="13" t="s">
        <v>78</v>
      </c>
      <c r="D10321" s="14">
        <v>167</v>
      </c>
      <c r="E10321" t="s">
        <v>257</v>
      </c>
      <c r="F10321" t="s">
        <v>37</v>
      </c>
      <c r="G10321" t="s">
        <v>56</v>
      </c>
      <c r="H10321" t="s">
        <v>51</v>
      </c>
      <c r="I10321" t="s">
        <v>86</v>
      </c>
      <c r="J10321" t="s">
        <v>46</v>
      </c>
      <c r="K10321">
        <v>164</v>
      </c>
      <c r="L10321" t="s">
        <v>82</v>
      </c>
      <c r="M10321" s="9">
        <v>40</v>
      </c>
      <c r="N10321" s="10">
        <v>1230.7692307692307</v>
      </c>
      <c r="O10321">
        <v>0.9</v>
      </c>
      <c r="P10321">
        <v>1.05</v>
      </c>
      <c r="Q10321">
        <v>0</v>
      </c>
      <c r="R10321" t="s">
        <v>43</v>
      </c>
      <c r="S10321" s="16">
        <v>6199.2</v>
      </c>
      <c r="T10321" s="16">
        <v>1230.7692307692307</v>
      </c>
      <c r="U10321" s="16">
        <v>500</v>
      </c>
      <c r="V10321" s="16">
        <v>10</v>
      </c>
      <c r="W10321" s="16">
        <v>0</v>
      </c>
      <c r="X10321" s="16">
        <v>4458.4307692307693</v>
      </c>
    </row>
    <row r="10322" spans="1:24" x14ac:dyDescent="0.25">
      <c r="A10322" s="4" t="s">
        <v>5471</v>
      </c>
      <c r="B10322" t="s">
        <v>5173</v>
      </c>
      <c r="C10322" s="13" t="s">
        <v>35</v>
      </c>
      <c r="D10322" s="14">
        <v>145</v>
      </c>
      <c r="E10322" t="s">
        <v>921</v>
      </c>
      <c r="F10322" t="s">
        <v>37</v>
      </c>
      <c r="G10322" t="s">
        <v>387</v>
      </c>
      <c r="H10322" t="s">
        <v>81</v>
      </c>
      <c r="I10322" t="s">
        <v>40</v>
      </c>
      <c r="J10322" t="s">
        <v>32</v>
      </c>
      <c r="K10322">
        <v>0</v>
      </c>
      <c r="L10322" t="s">
        <v>41</v>
      </c>
      <c r="M10322" s="9">
        <v>48</v>
      </c>
      <c r="N10322" s="10">
        <v>5416.666666666667</v>
      </c>
      <c r="O10322">
        <v>0.8</v>
      </c>
      <c r="P10322">
        <v>0.96</v>
      </c>
      <c r="Q10322">
        <v>0</v>
      </c>
      <c r="R10322" t="s">
        <v>43</v>
      </c>
      <c r="S10322" s="16">
        <v>0</v>
      </c>
      <c r="T10322" s="16">
        <v>0</v>
      </c>
      <c r="U10322" s="16">
        <v>0</v>
      </c>
      <c r="V10322" s="16">
        <v>0</v>
      </c>
      <c r="W10322" s="16">
        <v>0</v>
      </c>
      <c r="X10322" s="16">
        <v>0</v>
      </c>
    </row>
    <row r="10323" spans="1:24" x14ac:dyDescent="0.25">
      <c r="A10323" s="4" t="s">
        <v>5471</v>
      </c>
      <c r="B10323" t="s">
        <v>5174</v>
      </c>
      <c r="C10323" s="13" t="s">
        <v>35</v>
      </c>
      <c r="D10323" s="14">
        <v>2</v>
      </c>
      <c r="E10323" t="s">
        <v>571</v>
      </c>
      <c r="F10323" t="s">
        <v>28</v>
      </c>
      <c r="G10323" t="s">
        <v>309</v>
      </c>
      <c r="H10323" t="s">
        <v>60</v>
      </c>
      <c r="I10323" t="s">
        <v>31</v>
      </c>
      <c r="J10323" t="s">
        <v>46</v>
      </c>
      <c r="K10323">
        <v>89</v>
      </c>
      <c r="L10323" t="s">
        <v>53</v>
      </c>
      <c r="M10323" s="9">
        <v>24</v>
      </c>
      <c r="N10323" s="10">
        <v>384.61538461538464</v>
      </c>
      <c r="O10323">
        <v>1.2</v>
      </c>
      <c r="P10323">
        <v>0.97</v>
      </c>
      <c r="Q10323">
        <v>0</v>
      </c>
      <c r="R10323" t="s">
        <v>43</v>
      </c>
      <c r="S10323" s="16">
        <v>4469.76</v>
      </c>
      <c r="T10323" s="16">
        <v>384.61538461538464</v>
      </c>
      <c r="U10323" s="16">
        <v>500</v>
      </c>
      <c r="V10323" s="16">
        <v>0</v>
      </c>
      <c r="W10323" s="16">
        <v>0</v>
      </c>
      <c r="X10323" s="16">
        <v>3585.1446153846155</v>
      </c>
    </row>
    <row r="10324" spans="1:24" x14ac:dyDescent="0.25">
      <c r="A10324" s="4" t="s">
        <v>5471</v>
      </c>
      <c r="B10324" t="s">
        <v>5175</v>
      </c>
      <c r="C10324" s="13" t="s">
        <v>92</v>
      </c>
      <c r="D10324" s="14">
        <v>130</v>
      </c>
      <c r="E10324" t="s">
        <v>74</v>
      </c>
      <c r="F10324" t="s">
        <v>37</v>
      </c>
      <c r="G10324" t="s">
        <v>75</v>
      </c>
      <c r="H10324" t="s">
        <v>60</v>
      </c>
      <c r="I10324" t="s">
        <v>76</v>
      </c>
      <c r="J10324" t="s">
        <v>46</v>
      </c>
      <c r="K10324">
        <v>164</v>
      </c>
      <c r="L10324" t="s">
        <v>99</v>
      </c>
      <c r="M10324" s="9">
        <v>48</v>
      </c>
      <c r="N10324" s="10">
        <v>47</v>
      </c>
      <c r="O10324">
        <v>1</v>
      </c>
      <c r="P10324">
        <v>1.1499999999999999</v>
      </c>
      <c r="Q10324">
        <v>0</v>
      </c>
      <c r="R10324" t="s">
        <v>43</v>
      </c>
      <c r="S10324" s="16">
        <v>9052.7999999999993</v>
      </c>
      <c r="T10324" s="16">
        <v>0</v>
      </c>
      <c r="U10324" s="16">
        <v>0</v>
      </c>
      <c r="V10324" s="16">
        <v>50</v>
      </c>
      <c r="W10324" s="16">
        <v>7708</v>
      </c>
      <c r="X10324" s="16">
        <v>1294.7999999999993</v>
      </c>
    </row>
    <row r="10325" spans="1:24" x14ac:dyDescent="0.25">
      <c r="A10325" s="4" t="s">
        <v>5471</v>
      </c>
      <c r="B10325" t="s">
        <v>5176</v>
      </c>
      <c r="C10325" s="13" t="s">
        <v>92</v>
      </c>
      <c r="D10325" s="14">
        <v>126</v>
      </c>
      <c r="E10325" t="s">
        <v>605</v>
      </c>
      <c r="F10325" t="s">
        <v>37</v>
      </c>
      <c r="G10325" t="s">
        <v>130</v>
      </c>
      <c r="H10325" t="s">
        <v>51</v>
      </c>
      <c r="I10325" t="s">
        <v>31</v>
      </c>
      <c r="J10325" t="s">
        <v>32</v>
      </c>
      <c r="K10325">
        <v>0</v>
      </c>
      <c r="L10325" t="s">
        <v>95</v>
      </c>
      <c r="M10325" s="9">
        <v>65</v>
      </c>
      <c r="N10325" s="10">
        <v>73</v>
      </c>
      <c r="O10325">
        <v>1.2</v>
      </c>
      <c r="P10325">
        <v>0.95</v>
      </c>
      <c r="Q10325">
        <v>0</v>
      </c>
      <c r="R10325" t="s">
        <v>43</v>
      </c>
      <c r="S10325" s="16">
        <v>0</v>
      </c>
      <c r="T10325" s="16">
        <v>0</v>
      </c>
      <c r="U10325" s="16">
        <v>750</v>
      </c>
      <c r="V10325" s="16">
        <v>500</v>
      </c>
      <c r="W10325" s="16">
        <v>0</v>
      </c>
      <c r="X10325" s="16">
        <v>-1250</v>
      </c>
    </row>
    <row r="10326" spans="1:24" x14ac:dyDescent="0.25">
      <c r="A10326" s="4" t="s">
        <v>5471</v>
      </c>
      <c r="B10326" t="s">
        <v>5177</v>
      </c>
      <c r="C10326" s="13" t="s">
        <v>135</v>
      </c>
      <c r="D10326" s="14">
        <v>225</v>
      </c>
      <c r="E10326" t="s">
        <v>1279</v>
      </c>
      <c r="F10326" t="s">
        <v>28</v>
      </c>
      <c r="G10326" t="s">
        <v>1280</v>
      </c>
      <c r="H10326" t="s">
        <v>81</v>
      </c>
      <c r="I10326" t="s">
        <v>40</v>
      </c>
      <c r="J10326" t="s">
        <v>46</v>
      </c>
      <c r="K10326">
        <v>165</v>
      </c>
      <c r="L10326" t="s">
        <v>138</v>
      </c>
      <c r="M10326" s="9">
        <v>55</v>
      </c>
      <c r="N10326" s="10">
        <v>2307.6923076923076</v>
      </c>
      <c r="O10326">
        <v>0.8</v>
      </c>
      <c r="P10326">
        <v>0.89</v>
      </c>
      <c r="Q10326">
        <v>0</v>
      </c>
      <c r="R10326" t="s">
        <v>43</v>
      </c>
      <c r="S10326" s="16">
        <v>6265.6</v>
      </c>
      <c r="T10326" s="16">
        <v>2307.6923076923076</v>
      </c>
      <c r="U10326" s="16">
        <v>500</v>
      </c>
      <c r="V10326" s="16">
        <v>0</v>
      </c>
      <c r="W10326" s="16">
        <v>0</v>
      </c>
      <c r="X10326" s="16">
        <v>3457.9076923076927</v>
      </c>
    </row>
    <row r="10327" spans="1:24" x14ac:dyDescent="0.25">
      <c r="A10327" s="4" t="s">
        <v>5471</v>
      </c>
      <c r="B10327" t="s">
        <v>5178</v>
      </c>
      <c r="C10327" s="13" t="s">
        <v>43</v>
      </c>
      <c r="D10327" s="14">
        <v>164</v>
      </c>
      <c r="E10327" t="s">
        <v>644</v>
      </c>
      <c r="F10327" t="s">
        <v>28</v>
      </c>
      <c r="G10327" t="s">
        <v>263</v>
      </c>
      <c r="H10327" t="s">
        <v>81</v>
      </c>
      <c r="I10327" t="s">
        <v>52</v>
      </c>
      <c r="J10327" t="s">
        <v>46</v>
      </c>
      <c r="K10327">
        <v>161</v>
      </c>
      <c r="L10327" t="s">
        <v>47</v>
      </c>
      <c r="M10327" s="9">
        <v>30</v>
      </c>
      <c r="N10327" s="10">
        <v>615.38461538461536</v>
      </c>
      <c r="O10327">
        <v>1.1000000000000001</v>
      </c>
      <c r="P10327">
        <v>1.1100000000000001</v>
      </c>
      <c r="Q10327">
        <v>0</v>
      </c>
      <c r="R10327" t="s">
        <v>43</v>
      </c>
      <c r="S10327" s="16">
        <v>5860.8</v>
      </c>
      <c r="T10327" s="16">
        <v>615.38461538461536</v>
      </c>
      <c r="U10327" s="16">
        <v>500</v>
      </c>
      <c r="V10327" s="16">
        <v>100</v>
      </c>
      <c r="W10327" s="16">
        <v>0</v>
      </c>
      <c r="X10327" s="16">
        <v>4645.4153846153849</v>
      </c>
    </row>
    <row r="10328" spans="1:24" x14ac:dyDescent="0.25">
      <c r="A10328" s="4" t="s">
        <v>5471</v>
      </c>
      <c r="B10328" t="s">
        <v>5179</v>
      </c>
      <c r="C10328" s="13" t="s">
        <v>35</v>
      </c>
      <c r="D10328" s="14">
        <v>59</v>
      </c>
      <c r="E10328" t="s">
        <v>456</v>
      </c>
      <c r="F10328" t="s">
        <v>37</v>
      </c>
      <c r="G10328" t="s">
        <v>214</v>
      </c>
      <c r="H10328" t="s">
        <v>81</v>
      </c>
      <c r="I10328" t="s">
        <v>76</v>
      </c>
      <c r="J10328" t="s">
        <v>32</v>
      </c>
      <c r="K10328">
        <v>0</v>
      </c>
      <c r="L10328" t="s">
        <v>41</v>
      </c>
      <c r="M10328" s="9">
        <v>48</v>
      </c>
      <c r="N10328" s="10">
        <v>5416.666666666667</v>
      </c>
      <c r="O10328">
        <v>1</v>
      </c>
      <c r="P10328">
        <v>1.17</v>
      </c>
      <c r="Q10328">
        <v>0</v>
      </c>
      <c r="R10328" t="s">
        <v>43</v>
      </c>
      <c r="S10328" s="16">
        <v>0</v>
      </c>
      <c r="T10328" s="16">
        <v>0</v>
      </c>
      <c r="U10328" s="16">
        <v>0</v>
      </c>
      <c r="V10328" s="16">
        <v>100</v>
      </c>
      <c r="W10328" s="16">
        <v>0</v>
      </c>
      <c r="X10328" s="16">
        <v>-100</v>
      </c>
    </row>
    <row r="10329" spans="1:24" x14ac:dyDescent="0.25">
      <c r="A10329" s="4" t="s">
        <v>5471</v>
      </c>
      <c r="B10329" t="s">
        <v>5180</v>
      </c>
      <c r="C10329" s="13" t="s">
        <v>35</v>
      </c>
      <c r="D10329" s="14">
        <v>146</v>
      </c>
      <c r="E10329" t="s">
        <v>810</v>
      </c>
      <c r="F10329" t="s">
        <v>37</v>
      </c>
      <c r="G10329" t="s">
        <v>443</v>
      </c>
      <c r="H10329" t="s">
        <v>60</v>
      </c>
      <c r="I10329" t="s">
        <v>52</v>
      </c>
      <c r="J10329" t="s">
        <v>46</v>
      </c>
      <c r="K10329">
        <v>167</v>
      </c>
      <c r="L10329" t="s">
        <v>53</v>
      </c>
      <c r="M10329" s="9">
        <v>24</v>
      </c>
      <c r="N10329" s="10">
        <v>384.61538461538464</v>
      </c>
      <c r="O10329">
        <v>1.1000000000000001</v>
      </c>
      <c r="P10329">
        <v>1.07</v>
      </c>
      <c r="Q10329">
        <v>0</v>
      </c>
      <c r="R10329" t="s">
        <v>43</v>
      </c>
      <c r="S10329" s="16">
        <v>4717.4160000000002</v>
      </c>
      <c r="T10329" s="16">
        <v>384.61538461538464</v>
      </c>
      <c r="U10329" s="16">
        <v>0</v>
      </c>
      <c r="V10329" s="16">
        <v>10</v>
      </c>
      <c r="W10329" s="16">
        <v>0</v>
      </c>
      <c r="X10329" s="16">
        <v>4322.8006153846154</v>
      </c>
    </row>
    <row r="10330" spans="1:24" x14ac:dyDescent="0.25">
      <c r="A10330" s="4" t="s">
        <v>5471</v>
      </c>
      <c r="B10330" t="s">
        <v>5181</v>
      </c>
      <c r="C10330" s="13" t="s">
        <v>35</v>
      </c>
      <c r="D10330" s="14">
        <v>294</v>
      </c>
      <c r="E10330" t="s">
        <v>233</v>
      </c>
      <c r="F10330" t="s">
        <v>37</v>
      </c>
      <c r="G10330" t="s">
        <v>234</v>
      </c>
      <c r="H10330" t="s">
        <v>60</v>
      </c>
      <c r="I10330" t="s">
        <v>76</v>
      </c>
      <c r="J10330" t="s">
        <v>32</v>
      </c>
      <c r="K10330">
        <v>122</v>
      </c>
      <c r="L10330" t="s">
        <v>41</v>
      </c>
      <c r="M10330" s="9">
        <v>48</v>
      </c>
      <c r="N10330" s="10">
        <v>5416.666666666667</v>
      </c>
      <c r="O10330">
        <v>1</v>
      </c>
      <c r="P10330">
        <v>1.19</v>
      </c>
      <c r="Q10330">
        <v>0</v>
      </c>
      <c r="R10330" t="s">
        <v>43</v>
      </c>
      <c r="S10330" s="16">
        <v>6968.6399999999994</v>
      </c>
      <c r="T10330" s="16">
        <v>5416.666666666667</v>
      </c>
      <c r="U10330" s="16">
        <v>0</v>
      </c>
      <c r="V10330" s="16">
        <v>0</v>
      </c>
      <c r="W10330" s="16">
        <v>0</v>
      </c>
      <c r="X10330" s="16">
        <v>1551.9733333333324</v>
      </c>
    </row>
    <row r="10331" spans="1:24" x14ac:dyDescent="0.25">
      <c r="A10331" s="4" t="s">
        <v>5471</v>
      </c>
      <c r="B10331" t="s">
        <v>5182</v>
      </c>
      <c r="C10331" s="13" t="s">
        <v>26</v>
      </c>
      <c r="D10331" s="14">
        <v>147</v>
      </c>
      <c r="E10331" t="s">
        <v>442</v>
      </c>
      <c r="F10331" t="s">
        <v>37</v>
      </c>
      <c r="G10331" t="s">
        <v>443</v>
      </c>
      <c r="H10331" t="s">
        <v>60</v>
      </c>
      <c r="I10331" t="s">
        <v>76</v>
      </c>
      <c r="J10331" t="s">
        <v>46</v>
      </c>
      <c r="K10331">
        <v>163</v>
      </c>
      <c r="L10331" t="s">
        <v>90</v>
      </c>
      <c r="M10331" s="9">
        <v>35</v>
      </c>
      <c r="N10331" s="10">
        <v>923.07692307692309</v>
      </c>
      <c r="O10331">
        <v>1</v>
      </c>
      <c r="P10331">
        <v>1.07</v>
      </c>
      <c r="Q10331">
        <v>0</v>
      </c>
      <c r="R10331" t="s">
        <v>43</v>
      </c>
      <c r="S10331" s="16">
        <v>6104.35</v>
      </c>
      <c r="T10331" s="16">
        <v>923.07692307692309</v>
      </c>
      <c r="U10331" s="16">
        <v>0</v>
      </c>
      <c r="V10331" s="16">
        <v>50</v>
      </c>
      <c r="W10331" s="16">
        <v>0</v>
      </c>
      <c r="X10331" s="16">
        <v>5131.2730769230775</v>
      </c>
    </row>
    <row r="10332" spans="1:24" x14ac:dyDescent="0.25">
      <c r="A10332" s="4" t="s">
        <v>5471</v>
      </c>
      <c r="B10332" t="s">
        <v>5183</v>
      </c>
      <c r="C10332" s="13" t="s">
        <v>26</v>
      </c>
      <c r="D10332" s="14">
        <v>128</v>
      </c>
      <c r="E10332" t="s">
        <v>129</v>
      </c>
      <c r="F10332" t="s">
        <v>37</v>
      </c>
      <c r="G10332" t="s">
        <v>130</v>
      </c>
      <c r="H10332" t="s">
        <v>51</v>
      </c>
      <c r="I10332" t="s">
        <v>76</v>
      </c>
      <c r="J10332" t="s">
        <v>46</v>
      </c>
      <c r="K10332">
        <v>163</v>
      </c>
      <c r="L10332" t="s">
        <v>90</v>
      </c>
      <c r="M10332" s="9">
        <v>35</v>
      </c>
      <c r="N10332" s="10">
        <v>923.07692307692309</v>
      </c>
      <c r="O10332">
        <v>1</v>
      </c>
      <c r="P10332">
        <v>0.95</v>
      </c>
      <c r="Q10332">
        <v>0</v>
      </c>
      <c r="R10332" t="s">
        <v>43</v>
      </c>
      <c r="S10332" s="16">
        <v>5419.75</v>
      </c>
      <c r="T10332" s="16">
        <v>923.07692307692309</v>
      </c>
      <c r="U10332" s="16">
        <v>0</v>
      </c>
      <c r="V10332" s="16">
        <v>0</v>
      </c>
      <c r="W10332" s="16">
        <v>0</v>
      </c>
      <c r="X10332" s="16">
        <v>4496.6730769230771</v>
      </c>
    </row>
    <row r="10333" spans="1:24" x14ac:dyDescent="0.25">
      <c r="A10333" s="4" t="s">
        <v>5471</v>
      </c>
      <c r="B10333" t="s">
        <v>5184</v>
      </c>
      <c r="C10333" s="13" t="s">
        <v>26</v>
      </c>
      <c r="D10333" s="14">
        <v>88</v>
      </c>
      <c r="E10333" t="s">
        <v>71</v>
      </c>
      <c r="F10333" t="s">
        <v>37</v>
      </c>
      <c r="G10333" t="s">
        <v>72</v>
      </c>
      <c r="H10333" t="s">
        <v>39</v>
      </c>
      <c r="I10333" t="s">
        <v>40</v>
      </c>
      <c r="J10333" t="s">
        <v>32</v>
      </c>
      <c r="K10333">
        <v>0</v>
      </c>
      <c r="L10333" t="s">
        <v>33</v>
      </c>
      <c r="M10333" s="9">
        <v>60</v>
      </c>
      <c r="N10333" s="10">
        <v>6250</v>
      </c>
      <c r="O10333">
        <v>0.8</v>
      </c>
      <c r="P10333">
        <v>0.8</v>
      </c>
      <c r="Q10333">
        <v>0</v>
      </c>
      <c r="R10333" t="s">
        <v>43</v>
      </c>
      <c r="S10333" s="16">
        <v>0</v>
      </c>
      <c r="T10333" s="16">
        <v>0</v>
      </c>
      <c r="U10333" s="16">
        <v>750</v>
      </c>
      <c r="V10333" s="16">
        <v>0</v>
      </c>
      <c r="W10333" s="16">
        <v>0</v>
      </c>
      <c r="X10333" s="16">
        <v>-750</v>
      </c>
    </row>
    <row r="10334" spans="1:24" x14ac:dyDescent="0.25">
      <c r="A10334" s="4" t="s">
        <v>5471</v>
      </c>
      <c r="B10334" t="s">
        <v>5185</v>
      </c>
      <c r="C10334" s="13" t="s">
        <v>78</v>
      </c>
      <c r="D10334" s="14">
        <v>103</v>
      </c>
      <c r="E10334" t="s">
        <v>192</v>
      </c>
      <c r="F10334" t="s">
        <v>37</v>
      </c>
      <c r="G10334" t="s">
        <v>98</v>
      </c>
      <c r="H10334" t="s">
        <v>81</v>
      </c>
      <c r="I10334" t="s">
        <v>31</v>
      </c>
      <c r="J10334" t="s">
        <v>46</v>
      </c>
      <c r="K10334">
        <v>163</v>
      </c>
      <c r="L10334" t="s">
        <v>82</v>
      </c>
      <c r="M10334" s="9">
        <v>40</v>
      </c>
      <c r="N10334" s="10">
        <v>1230.7692307692307</v>
      </c>
      <c r="O10334">
        <v>1.2</v>
      </c>
      <c r="P10334">
        <v>1.03</v>
      </c>
      <c r="Q10334">
        <v>0</v>
      </c>
      <c r="R10334" t="s">
        <v>43</v>
      </c>
      <c r="S10334" s="16">
        <v>8058.72</v>
      </c>
      <c r="T10334" s="16">
        <v>1230.7692307692307</v>
      </c>
      <c r="U10334" s="16">
        <v>200</v>
      </c>
      <c r="V10334" s="16">
        <v>500</v>
      </c>
      <c r="W10334" s="16">
        <v>0</v>
      </c>
      <c r="X10334" s="16">
        <v>6127.9507692307698</v>
      </c>
    </row>
    <row r="10335" spans="1:24" x14ac:dyDescent="0.25">
      <c r="A10335" s="4" t="s">
        <v>5471</v>
      </c>
      <c r="B10335" t="s">
        <v>5186</v>
      </c>
      <c r="C10335" s="13" t="s">
        <v>92</v>
      </c>
      <c r="D10335" s="14">
        <v>281</v>
      </c>
      <c r="E10335" t="s">
        <v>222</v>
      </c>
      <c r="F10335" t="s">
        <v>37</v>
      </c>
      <c r="G10335" t="s">
        <v>179</v>
      </c>
      <c r="H10335" t="s">
        <v>39</v>
      </c>
      <c r="I10335" t="s">
        <v>86</v>
      </c>
      <c r="J10335" t="s">
        <v>32</v>
      </c>
      <c r="K10335">
        <v>161</v>
      </c>
      <c r="L10335" t="s">
        <v>95</v>
      </c>
      <c r="M10335" s="9">
        <v>65</v>
      </c>
      <c r="N10335" s="10">
        <v>73</v>
      </c>
      <c r="O10335">
        <v>0.9</v>
      </c>
      <c r="P10335">
        <v>0.98</v>
      </c>
      <c r="Q10335">
        <v>0</v>
      </c>
      <c r="R10335" t="s">
        <v>43</v>
      </c>
      <c r="S10335" s="16">
        <v>9230.1299999999992</v>
      </c>
      <c r="T10335" s="16">
        <v>0</v>
      </c>
      <c r="U10335" s="16">
        <v>0</v>
      </c>
      <c r="V10335" s="16">
        <v>0</v>
      </c>
      <c r="W10335" s="16">
        <v>11753</v>
      </c>
      <c r="X10335" s="16">
        <v>-2522.8700000000008</v>
      </c>
    </row>
    <row r="10336" spans="1:24" x14ac:dyDescent="0.25">
      <c r="A10336" s="4" t="s">
        <v>5471</v>
      </c>
      <c r="B10336" t="s">
        <v>5187</v>
      </c>
      <c r="C10336" s="13" t="s">
        <v>43</v>
      </c>
      <c r="D10336" s="14">
        <v>28</v>
      </c>
      <c r="E10336" t="s">
        <v>611</v>
      </c>
      <c r="F10336" t="s">
        <v>28</v>
      </c>
      <c r="G10336" t="s">
        <v>172</v>
      </c>
      <c r="H10336" t="s">
        <v>51</v>
      </c>
      <c r="I10336" t="s">
        <v>31</v>
      </c>
      <c r="J10336" t="s">
        <v>46</v>
      </c>
      <c r="K10336">
        <v>0</v>
      </c>
      <c r="L10336" t="s">
        <v>47</v>
      </c>
      <c r="M10336" s="9">
        <v>30</v>
      </c>
      <c r="N10336" s="10">
        <v>615.38461538461536</v>
      </c>
      <c r="O10336">
        <v>1.2</v>
      </c>
      <c r="P10336">
        <v>1.0900000000000001</v>
      </c>
      <c r="Q10336">
        <v>0</v>
      </c>
      <c r="R10336" t="s">
        <v>43</v>
      </c>
      <c r="S10336" s="16">
        <v>6278.4000000000005</v>
      </c>
      <c r="T10336" s="16">
        <v>0</v>
      </c>
      <c r="U10336" s="16">
        <v>0</v>
      </c>
      <c r="V10336" s="16">
        <v>100</v>
      </c>
      <c r="W10336" s="16">
        <v>0</v>
      </c>
      <c r="X10336" s="16">
        <v>6178.4000000000005</v>
      </c>
    </row>
    <row r="10337" spans="1:24" x14ac:dyDescent="0.25">
      <c r="A10337" s="4" t="s">
        <v>5471</v>
      </c>
      <c r="B10337" t="s">
        <v>5188</v>
      </c>
      <c r="C10337" s="13" t="s">
        <v>92</v>
      </c>
      <c r="D10337" s="14">
        <v>36</v>
      </c>
      <c r="E10337" t="s">
        <v>491</v>
      </c>
      <c r="F10337" t="s">
        <v>37</v>
      </c>
      <c r="G10337" t="s">
        <v>231</v>
      </c>
      <c r="H10337" t="s">
        <v>60</v>
      </c>
      <c r="I10337" t="s">
        <v>40</v>
      </c>
      <c r="J10337" t="s">
        <v>46</v>
      </c>
      <c r="K10337">
        <v>0</v>
      </c>
      <c r="L10337" t="s">
        <v>99</v>
      </c>
      <c r="M10337" s="9">
        <v>35</v>
      </c>
      <c r="N10337" s="10">
        <v>49</v>
      </c>
      <c r="O10337">
        <v>0.8</v>
      </c>
      <c r="P10337">
        <v>1.1200000000000001</v>
      </c>
      <c r="Q10337">
        <v>0</v>
      </c>
      <c r="R10337" t="s">
        <v>43</v>
      </c>
      <c r="S10337" s="16">
        <v>0</v>
      </c>
      <c r="T10337" s="16">
        <v>0</v>
      </c>
      <c r="U10337" s="16">
        <v>200</v>
      </c>
      <c r="V10337" s="16">
        <v>0</v>
      </c>
      <c r="W10337" s="16">
        <v>0</v>
      </c>
      <c r="X10337" s="16">
        <v>-200</v>
      </c>
    </row>
    <row r="10338" spans="1:24" x14ac:dyDescent="0.25">
      <c r="A10338" s="4" t="s">
        <v>5471</v>
      </c>
      <c r="B10338" t="s">
        <v>5189</v>
      </c>
      <c r="C10338" s="13" t="s">
        <v>92</v>
      </c>
      <c r="D10338" s="14">
        <v>18</v>
      </c>
      <c r="E10338" t="s">
        <v>788</v>
      </c>
      <c r="F10338" t="s">
        <v>37</v>
      </c>
      <c r="G10338" t="s">
        <v>285</v>
      </c>
      <c r="H10338" t="s">
        <v>30</v>
      </c>
      <c r="I10338" t="s">
        <v>52</v>
      </c>
      <c r="J10338" t="s">
        <v>46</v>
      </c>
      <c r="K10338">
        <v>160</v>
      </c>
      <c r="L10338" t="s">
        <v>99</v>
      </c>
      <c r="M10338" s="9">
        <v>35</v>
      </c>
      <c r="N10338" s="10">
        <v>44</v>
      </c>
      <c r="O10338">
        <v>1.1000000000000001</v>
      </c>
      <c r="P10338">
        <v>1.08</v>
      </c>
      <c r="Q10338">
        <v>0</v>
      </c>
      <c r="R10338" t="s">
        <v>43</v>
      </c>
      <c r="S10338" s="16">
        <v>6652.8000000000011</v>
      </c>
      <c r="T10338" s="16">
        <v>0</v>
      </c>
      <c r="U10338" s="16">
        <v>0</v>
      </c>
      <c r="V10338" s="16">
        <v>250</v>
      </c>
      <c r="W10338" s="16">
        <v>7040</v>
      </c>
      <c r="X10338" s="16">
        <v>-637.19999999999891</v>
      </c>
    </row>
    <row r="10339" spans="1:24" x14ac:dyDescent="0.25">
      <c r="A10339" s="4" t="s">
        <v>5471</v>
      </c>
      <c r="B10339" t="s">
        <v>5190</v>
      </c>
      <c r="C10339" s="13" t="s">
        <v>92</v>
      </c>
      <c r="D10339" s="14">
        <v>236</v>
      </c>
      <c r="E10339" t="s">
        <v>485</v>
      </c>
      <c r="F10339" t="s">
        <v>37</v>
      </c>
      <c r="G10339" t="s">
        <v>164</v>
      </c>
      <c r="H10339" t="s">
        <v>51</v>
      </c>
      <c r="I10339" t="s">
        <v>40</v>
      </c>
      <c r="J10339" t="s">
        <v>32</v>
      </c>
      <c r="K10339">
        <v>0</v>
      </c>
      <c r="L10339" t="s">
        <v>95</v>
      </c>
      <c r="M10339" s="9">
        <v>60</v>
      </c>
      <c r="N10339" s="10">
        <v>70</v>
      </c>
      <c r="O10339">
        <v>0.8</v>
      </c>
      <c r="P10339">
        <v>1.01</v>
      </c>
      <c r="Q10339">
        <v>0</v>
      </c>
      <c r="R10339" t="s">
        <v>43</v>
      </c>
      <c r="S10339" s="16">
        <v>0</v>
      </c>
      <c r="T10339" s="16">
        <v>0</v>
      </c>
      <c r="U10339" s="16">
        <v>750</v>
      </c>
      <c r="V10339" s="16">
        <v>50</v>
      </c>
      <c r="W10339" s="16">
        <v>0</v>
      </c>
      <c r="X10339" s="16">
        <v>-800</v>
      </c>
    </row>
    <row r="10340" spans="1:24" x14ac:dyDescent="0.25">
      <c r="A10340" s="4" t="s">
        <v>5471</v>
      </c>
      <c r="B10340" t="s">
        <v>5191</v>
      </c>
      <c r="C10340" s="13" t="s">
        <v>35</v>
      </c>
      <c r="D10340" s="14">
        <v>30</v>
      </c>
      <c r="E10340" t="s">
        <v>665</v>
      </c>
      <c r="F10340" t="s">
        <v>28</v>
      </c>
      <c r="G10340" t="s">
        <v>172</v>
      </c>
      <c r="H10340" t="s">
        <v>51</v>
      </c>
      <c r="I10340" t="s">
        <v>76</v>
      </c>
      <c r="J10340" t="s">
        <v>46</v>
      </c>
      <c r="K10340">
        <v>0</v>
      </c>
      <c r="L10340" t="s">
        <v>53</v>
      </c>
      <c r="M10340" s="9">
        <v>24</v>
      </c>
      <c r="N10340" s="10">
        <v>384.61538461538464</v>
      </c>
      <c r="O10340">
        <v>1</v>
      </c>
      <c r="P10340">
        <v>1.0900000000000001</v>
      </c>
      <c r="Q10340">
        <v>0</v>
      </c>
      <c r="R10340" t="s">
        <v>43</v>
      </c>
      <c r="S10340" s="16">
        <v>4185.6000000000004</v>
      </c>
      <c r="T10340" s="16">
        <v>0</v>
      </c>
      <c r="U10340" s="16">
        <v>200</v>
      </c>
      <c r="V10340" s="16">
        <v>50</v>
      </c>
      <c r="W10340" s="16">
        <v>0</v>
      </c>
      <c r="X10340" s="16">
        <v>3935.6000000000004</v>
      </c>
    </row>
    <row r="10341" spans="1:24" x14ac:dyDescent="0.25">
      <c r="A10341" s="4" t="s">
        <v>5471</v>
      </c>
      <c r="B10341" t="s">
        <v>5192</v>
      </c>
      <c r="C10341" s="13" t="s">
        <v>35</v>
      </c>
      <c r="D10341" s="14">
        <v>202</v>
      </c>
      <c r="E10341" t="s">
        <v>136</v>
      </c>
      <c r="F10341" t="s">
        <v>28</v>
      </c>
      <c r="G10341" t="s">
        <v>137</v>
      </c>
      <c r="H10341" t="s">
        <v>39</v>
      </c>
      <c r="I10341" t="s">
        <v>86</v>
      </c>
      <c r="J10341" t="s">
        <v>46</v>
      </c>
      <c r="K10341">
        <v>0</v>
      </c>
      <c r="L10341" t="s">
        <v>53</v>
      </c>
      <c r="M10341" s="9">
        <v>24</v>
      </c>
      <c r="N10341" s="10">
        <v>384.61538461538464</v>
      </c>
      <c r="O10341">
        <v>0.9</v>
      </c>
      <c r="P10341">
        <v>1</v>
      </c>
      <c r="Q10341">
        <v>0</v>
      </c>
      <c r="R10341" t="s">
        <v>43</v>
      </c>
      <c r="S10341" s="16">
        <v>3456</v>
      </c>
      <c r="T10341" s="16">
        <v>0</v>
      </c>
      <c r="U10341" s="16">
        <v>200</v>
      </c>
      <c r="V10341" s="16">
        <v>10</v>
      </c>
      <c r="W10341" s="16">
        <v>0</v>
      </c>
      <c r="X10341" s="16">
        <v>3246</v>
      </c>
    </row>
    <row r="10342" spans="1:24" x14ac:dyDescent="0.25">
      <c r="A10342" s="4" t="s">
        <v>5471</v>
      </c>
      <c r="B10342" t="s">
        <v>5193</v>
      </c>
      <c r="C10342" s="13" t="s">
        <v>43</v>
      </c>
      <c r="D10342" s="14">
        <v>160</v>
      </c>
      <c r="E10342" t="s">
        <v>304</v>
      </c>
      <c r="F10342" t="s">
        <v>28</v>
      </c>
      <c r="G10342" t="s">
        <v>305</v>
      </c>
      <c r="H10342" t="s">
        <v>64</v>
      </c>
      <c r="I10342" t="s">
        <v>40</v>
      </c>
      <c r="J10342" t="s">
        <v>46</v>
      </c>
      <c r="K10342">
        <v>165</v>
      </c>
      <c r="L10342" t="s">
        <v>47</v>
      </c>
      <c r="M10342" s="9">
        <v>30</v>
      </c>
      <c r="N10342" s="10">
        <v>615.38461538461536</v>
      </c>
      <c r="O10342">
        <v>0.8</v>
      </c>
      <c r="P10342">
        <v>1.02</v>
      </c>
      <c r="Q10342">
        <v>0</v>
      </c>
      <c r="R10342" t="s">
        <v>43</v>
      </c>
      <c r="S10342" s="16">
        <v>3916.8</v>
      </c>
      <c r="T10342" s="16">
        <v>615.38461538461536</v>
      </c>
      <c r="U10342" s="16">
        <v>0</v>
      </c>
      <c r="V10342" s="16">
        <v>0</v>
      </c>
      <c r="W10342" s="16">
        <v>0</v>
      </c>
      <c r="X10342" s="16">
        <v>3301.4153846153849</v>
      </c>
    </row>
    <row r="10343" spans="1:24" x14ac:dyDescent="0.25">
      <c r="A10343" s="4" t="s">
        <v>5471</v>
      </c>
      <c r="B10343" t="s">
        <v>5194</v>
      </c>
      <c r="C10343" s="13" t="s">
        <v>43</v>
      </c>
      <c r="D10343" s="14">
        <v>20</v>
      </c>
      <c r="E10343" t="s">
        <v>284</v>
      </c>
      <c r="F10343" t="s">
        <v>37</v>
      </c>
      <c r="G10343" t="s">
        <v>285</v>
      </c>
      <c r="H10343" t="s">
        <v>30</v>
      </c>
      <c r="I10343" t="s">
        <v>40</v>
      </c>
      <c r="J10343" t="s">
        <v>46</v>
      </c>
      <c r="K10343">
        <v>117</v>
      </c>
      <c r="L10343" t="s">
        <v>47</v>
      </c>
      <c r="M10343" s="9">
        <v>30</v>
      </c>
      <c r="N10343" s="10">
        <v>615.38461538461536</v>
      </c>
      <c r="O10343">
        <v>0.8</v>
      </c>
      <c r="P10343">
        <v>1.08</v>
      </c>
      <c r="Q10343">
        <v>0</v>
      </c>
      <c r="R10343" t="s">
        <v>43</v>
      </c>
      <c r="S10343" s="16">
        <v>3032.6400000000003</v>
      </c>
      <c r="T10343" s="16">
        <v>615.38461538461536</v>
      </c>
      <c r="U10343" s="16">
        <v>0</v>
      </c>
      <c r="V10343" s="16">
        <v>50</v>
      </c>
      <c r="W10343" s="16">
        <v>0</v>
      </c>
      <c r="X10343" s="16">
        <v>2367.2553846153851</v>
      </c>
    </row>
    <row r="10344" spans="1:24" x14ac:dyDescent="0.25">
      <c r="A10344" s="4" t="s">
        <v>5471</v>
      </c>
      <c r="B10344" t="s">
        <v>5195</v>
      </c>
      <c r="C10344" s="13" t="s">
        <v>92</v>
      </c>
      <c r="D10344" s="14">
        <v>122</v>
      </c>
      <c r="E10344" t="s">
        <v>224</v>
      </c>
      <c r="F10344" t="s">
        <v>37</v>
      </c>
      <c r="G10344" t="s">
        <v>225</v>
      </c>
      <c r="H10344" t="s">
        <v>60</v>
      </c>
      <c r="I10344" t="s">
        <v>40</v>
      </c>
      <c r="J10344" t="s">
        <v>46</v>
      </c>
      <c r="K10344">
        <v>166</v>
      </c>
      <c r="L10344" t="s">
        <v>99</v>
      </c>
      <c r="M10344" s="9">
        <v>48</v>
      </c>
      <c r="N10344" s="10">
        <v>54</v>
      </c>
      <c r="O10344">
        <v>0.8</v>
      </c>
      <c r="P10344">
        <v>1.05</v>
      </c>
      <c r="Q10344">
        <v>0</v>
      </c>
      <c r="R10344" t="s">
        <v>43</v>
      </c>
      <c r="S10344" s="16">
        <v>6693.1200000000008</v>
      </c>
      <c r="T10344" s="16">
        <v>0</v>
      </c>
      <c r="U10344" s="16">
        <v>500</v>
      </c>
      <c r="V10344" s="16">
        <v>10</v>
      </c>
      <c r="W10344" s="16">
        <v>8964</v>
      </c>
      <c r="X10344" s="16">
        <v>-2780.8799999999992</v>
      </c>
    </row>
    <row r="10345" spans="1:24" x14ac:dyDescent="0.25">
      <c r="A10345" s="4" t="s">
        <v>5471</v>
      </c>
      <c r="B10345" t="s">
        <v>5196</v>
      </c>
      <c r="C10345" s="13" t="s">
        <v>26</v>
      </c>
      <c r="D10345" s="14">
        <v>93</v>
      </c>
      <c r="E10345" t="s">
        <v>144</v>
      </c>
      <c r="F10345" t="s">
        <v>28</v>
      </c>
      <c r="G10345" t="s">
        <v>145</v>
      </c>
      <c r="H10345" t="s">
        <v>51</v>
      </c>
      <c r="I10345" t="s">
        <v>86</v>
      </c>
      <c r="J10345" t="s">
        <v>32</v>
      </c>
      <c r="K10345">
        <v>90</v>
      </c>
      <c r="L10345" t="s">
        <v>33</v>
      </c>
      <c r="M10345" s="9">
        <v>60</v>
      </c>
      <c r="N10345" s="10">
        <v>6250</v>
      </c>
      <c r="O10345">
        <v>0.9</v>
      </c>
      <c r="P10345">
        <v>1.1100000000000001</v>
      </c>
      <c r="Q10345">
        <v>0</v>
      </c>
      <c r="R10345" t="s">
        <v>43</v>
      </c>
      <c r="S10345" s="16">
        <v>9590.4000000000015</v>
      </c>
      <c r="T10345" s="16">
        <v>6250</v>
      </c>
      <c r="U10345" s="16">
        <v>0</v>
      </c>
      <c r="V10345" s="16">
        <v>250</v>
      </c>
      <c r="W10345" s="16">
        <v>0</v>
      </c>
      <c r="X10345" s="16">
        <v>3090.4000000000015</v>
      </c>
    </row>
    <row r="10346" spans="1:24" x14ac:dyDescent="0.25">
      <c r="A10346" s="4" t="s">
        <v>5471</v>
      </c>
      <c r="B10346" t="s">
        <v>5197</v>
      </c>
      <c r="C10346" s="13" t="s">
        <v>92</v>
      </c>
      <c r="D10346" s="14">
        <v>26</v>
      </c>
      <c r="E10346" t="s">
        <v>358</v>
      </c>
      <c r="F10346" t="s">
        <v>37</v>
      </c>
      <c r="G10346" t="s">
        <v>245</v>
      </c>
      <c r="H10346" t="s">
        <v>39</v>
      </c>
      <c r="I10346" t="s">
        <v>76</v>
      </c>
      <c r="J10346" t="s">
        <v>46</v>
      </c>
      <c r="K10346">
        <v>166</v>
      </c>
      <c r="L10346" t="s">
        <v>99</v>
      </c>
      <c r="M10346" s="9">
        <v>48</v>
      </c>
      <c r="N10346" s="10">
        <v>54</v>
      </c>
      <c r="O10346">
        <v>1</v>
      </c>
      <c r="P10346">
        <v>1.0900000000000001</v>
      </c>
      <c r="Q10346">
        <v>0</v>
      </c>
      <c r="R10346" t="s">
        <v>43</v>
      </c>
      <c r="S10346" s="16">
        <v>8685.1200000000008</v>
      </c>
      <c r="T10346" s="16">
        <v>0</v>
      </c>
      <c r="U10346" s="16">
        <v>200</v>
      </c>
      <c r="V10346" s="16">
        <v>250</v>
      </c>
      <c r="W10346" s="16">
        <v>8964</v>
      </c>
      <c r="X10346" s="16">
        <v>-728.8799999999992</v>
      </c>
    </row>
    <row r="10347" spans="1:24" x14ac:dyDescent="0.25">
      <c r="A10347" s="4" t="s">
        <v>5471</v>
      </c>
      <c r="B10347" t="s">
        <v>5198</v>
      </c>
      <c r="C10347" s="13" t="s">
        <v>92</v>
      </c>
      <c r="D10347" s="14">
        <v>8</v>
      </c>
      <c r="E10347" t="s">
        <v>280</v>
      </c>
      <c r="F10347" t="s">
        <v>37</v>
      </c>
      <c r="G10347" t="s">
        <v>281</v>
      </c>
      <c r="H10347" t="s">
        <v>30</v>
      </c>
      <c r="I10347" t="s">
        <v>40</v>
      </c>
      <c r="J10347" t="s">
        <v>46</v>
      </c>
      <c r="K10347">
        <v>99</v>
      </c>
      <c r="L10347" t="s">
        <v>99</v>
      </c>
      <c r="M10347" s="9">
        <v>48</v>
      </c>
      <c r="N10347" s="10">
        <v>45</v>
      </c>
      <c r="O10347">
        <v>0.8</v>
      </c>
      <c r="P10347">
        <v>1.03</v>
      </c>
      <c r="Q10347">
        <v>0</v>
      </c>
      <c r="R10347" t="s">
        <v>43</v>
      </c>
      <c r="S10347" s="16">
        <v>3915.6480000000006</v>
      </c>
      <c r="T10347" s="16">
        <v>0</v>
      </c>
      <c r="U10347" s="16">
        <v>500</v>
      </c>
      <c r="V10347" s="16">
        <v>10</v>
      </c>
      <c r="W10347" s="16">
        <v>4455</v>
      </c>
      <c r="X10347" s="16">
        <v>-1049.3519999999994</v>
      </c>
    </row>
    <row r="10348" spans="1:24" x14ac:dyDescent="0.25">
      <c r="A10348" s="4" t="s">
        <v>5471</v>
      </c>
      <c r="B10348" t="s">
        <v>5199</v>
      </c>
      <c r="C10348" s="13" t="s">
        <v>92</v>
      </c>
      <c r="D10348" s="14">
        <v>215</v>
      </c>
      <c r="E10348" t="s">
        <v>698</v>
      </c>
      <c r="F10348" t="s">
        <v>28</v>
      </c>
      <c r="G10348" t="s">
        <v>625</v>
      </c>
      <c r="H10348" t="s">
        <v>30</v>
      </c>
      <c r="I10348" t="s">
        <v>76</v>
      </c>
      <c r="J10348" t="s">
        <v>32</v>
      </c>
      <c r="K10348">
        <v>0</v>
      </c>
      <c r="L10348" t="s">
        <v>95</v>
      </c>
      <c r="M10348" s="9">
        <v>40</v>
      </c>
      <c r="N10348" s="10">
        <v>52</v>
      </c>
      <c r="O10348">
        <v>1</v>
      </c>
      <c r="P10348">
        <v>0.86</v>
      </c>
      <c r="Q10348">
        <v>0</v>
      </c>
      <c r="R10348" t="s">
        <v>43</v>
      </c>
      <c r="S10348" s="16">
        <v>5504</v>
      </c>
      <c r="T10348" s="16">
        <v>0</v>
      </c>
      <c r="U10348" s="16">
        <v>1000</v>
      </c>
      <c r="V10348" s="16">
        <v>250</v>
      </c>
      <c r="W10348" s="16">
        <v>0</v>
      </c>
      <c r="X10348" s="16">
        <v>4254</v>
      </c>
    </row>
    <row r="10349" spans="1:24" x14ac:dyDescent="0.25">
      <c r="A10349" s="4" t="s">
        <v>5471</v>
      </c>
      <c r="B10349" t="s">
        <v>5200</v>
      </c>
      <c r="C10349" s="13" t="s">
        <v>135</v>
      </c>
      <c r="D10349" s="14">
        <v>195</v>
      </c>
      <c r="E10349" t="s">
        <v>377</v>
      </c>
      <c r="F10349" t="s">
        <v>37</v>
      </c>
      <c r="G10349" t="s">
        <v>329</v>
      </c>
      <c r="H10349" t="s">
        <v>60</v>
      </c>
      <c r="I10349" t="s">
        <v>40</v>
      </c>
      <c r="J10349" t="s">
        <v>46</v>
      </c>
      <c r="K10349">
        <v>164</v>
      </c>
      <c r="L10349" t="s">
        <v>138</v>
      </c>
      <c r="M10349" s="9">
        <v>55</v>
      </c>
      <c r="N10349" s="10">
        <v>2307.6923076923076</v>
      </c>
      <c r="O10349">
        <v>0.8</v>
      </c>
      <c r="P10349">
        <v>1.1200000000000001</v>
      </c>
      <c r="Q10349">
        <v>0</v>
      </c>
      <c r="R10349" t="s">
        <v>43</v>
      </c>
      <c r="S10349" s="16">
        <v>8081.920000000001</v>
      </c>
      <c r="T10349" s="16">
        <v>2307.6923076923076</v>
      </c>
      <c r="U10349" s="16">
        <v>750</v>
      </c>
      <c r="V10349" s="16">
        <v>250</v>
      </c>
      <c r="W10349" s="16">
        <v>0</v>
      </c>
      <c r="X10349" s="16">
        <v>4774.2276923076934</v>
      </c>
    </row>
    <row r="10350" spans="1:24" x14ac:dyDescent="0.25">
      <c r="A10350" s="4" t="s">
        <v>5471</v>
      </c>
      <c r="B10350" t="s">
        <v>5201</v>
      </c>
      <c r="C10350" s="13" t="s">
        <v>92</v>
      </c>
      <c r="D10350" s="14">
        <v>125</v>
      </c>
      <c r="E10350" t="s">
        <v>1490</v>
      </c>
      <c r="F10350" t="s">
        <v>37</v>
      </c>
      <c r="G10350" t="s">
        <v>105</v>
      </c>
      <c r="H10350" t="s">
        <v>39</v>
      </c>
      <c r="I10350" t="s">
        <v>40</v>
      </c>
      <c r="J10350" t="s">
        <v>46</v>
      </c>
      <c r="K10350">
        <v>118</v>
      </c>
      <c r="L10350" t="s">
        <v>99</v>
      </c>
      <c r="M10350" s="9">
        <v>40</v>
      </c>
      <c r="N10350" s="10">
        <v>49</v>
      </c>
      <c r="O10350">
        <v>0.8</v>
      </c>
      <c r="P10350">
        <v>1.1499999999999999</v>
      </c>
      <c r="Q10350">
        <v>0</v>
      </c>
      <c r="R10350" t="s">
        <v>43</v>
      </c>
      <c r="S10350" s="16">
        <v>4342.3999999999996</v>
      </c>
      <c r="T10350" s="16">
        <v>0</v>
      </c>
      <c r="U10350" s="16">
        <v>200</v>
      </c>
      <c r="V10350" s="16">
        <v>0</v>
      </c>
      <c r="W10350" s="16">
        <v>5782</v>
      </c>
      <c r="X10350" s="16">
        <v>-1639.6000000000004</v>
      </c>
    </row>
    <row r="10351" spans="1:24" x14ac:dyDescent="0.25">
      <c r="A10351" s="4" t="s">
        <v>5471</v>
      </c>
      <c r="B10351" t="s">
        <v>5202</v>
      </c>
      <c r="C10351" s="13" t="s">
        <v>43</v>
      </c>
      <c r="D10351" s="14">
        <v>120</v>
      </c>
      <c r="E10351" t="s">
        <v>711</v>
      </c>
      <c r="F10351" t="s">
        <v>37</v>
      </c>
      <c r="G10351" t="s">
        <v>255</v>
      </c>
      <c r="H10351" t="s">
        <v>60</v>
      </c>
      <c r="I10351" t="s">
        <v>76</v>
      </c>
      <c r="J10351" t="s">
        <v>32</v>
      </c>
      <c r="K10351">
        <v>168</v>
      </c>
      <c r="L10351" t="s">
        <v>117</v>
      </c>
      <c r="M10351" s="9">
        <v>54</v>
      </c>
      <c r="N10351" s="10">
        <v>5666.666666666667</v>
      </c>
      <c r="O10351">
        <v>1</v>
      </c>
      <c r="P10351">
        <v>0.84</v>
      </c>
      <c r="Q10351">
        <v>0</v>
      </c>
      <c r="R10351" t="s">
        <v>43</v>
      </c>
      <c r="S10351" s="16">
        <v>7620.48</v>
      </c>
      <c r="T10351" s="16">
        <v>5666.666666666667</v>
      </c>
      <c r="U10351" s="16">
        <v>200</v>
      </c>
      <c r="V10351" s="16">
        <v>500</v>
      </c>
      <c r="W10351" s="16">
        <v>0</v>
      </c>
      <c r="X10351" s="16">
        <v>1253.8133333333326</v>
      </c>
    </row>
    <row r="10352" spans="1:24" x14ac:dyDescent="0.25">
      <c r="A10352" s="4" t="s">
        <v>5471</v>
      </c>
      <c r="B10352" t="s">
        <v>5203</v>
      </c>
      <c r="C10352" s="13" t="s">
        <v>35</v>
      </c>
      <c r="D10352" s="14">
        <v>308</v>
      </c>
      <c r="E10352" t="s">
        <v>1325</v>
      </c>
      <c r="F10352" t="s">
        <v>28</v>
      </c>
      <c r="G10352" t="s">
        <v>582</v>
      </c>
      <c r="H10352" t="s">
        <v>60</v>
      </c>
      <c r="I10352" t="s">
        <v>40</v>
      </c>
      <c r="J10352" t="s">
        <v>46</v>
      </c>
      <c r="K10352">
        <v>163</v>
      </c>
      <c r="L10352" t="s">
        <v>53</v>
      </c>
      <c r="M10352" s="9">
        <v>24</v>
      </c>
      <c r="N10352" s="10">
        <v>384.61538461538464</v>
      </c>
      <c r="O10352">
        <v>0.8</v>
      </c>
      <c r="P10352">
        <v>0.92</v>
      </c>
      <c r="Q10352">
        <v>0</v>
      </c>
      <c r="R10352" t="s">
        <v>43</v>
      </c>
      <c r="S10352" s="16">
        <v>2826.2400000000002</v>
      </c>
      <c r="T10352" s="16">
        <v>384.61538461538464</v>
      </c>
      <c r="U10352" s="16">
        <v>500</v>
      </c>
      <c r="V10352" s="16">
        <v>50</v>
      </c>
      <c r="W10352" s="16">
        <v>0</v>
      </c>
      <c r="X10352" s="16">
        <v>1891.6246153846155</v>
      </c>
    </row>
    <row r="10353" spans="1:24" x14ac:dyDescent="0.25">
      <c r="A10353" s="4" t="s">
        <v>5471</v>
      </c>
      <c r="B10353" t="s">
        <v>5204</v>
      </c>
      <c r="C10353" s="13" t="s">
        <v>78</v>
      </c>
      <c r="D10353" s="14">
        <v>93</v>
      </c>
      <c r="E10353" t="s">
        <v>144</v>
      </c>
      <c r="F10353" t="s">
        <v>28</v>
      </c>
      <c r="G10353" t="s">
        <v>145</v>
      </c>
      <c r="H10353" t="s">
        <v>51</v>
      </c>
      <c r="I10353" t="s">
        <v>86</v>
      </c>
      <c r="J10353" t="s">
        <v>46</v>
      </c>
      <c r="K10353">
        <v>0</v>
      </c>
      <c r="L10353" t="s">
        <v>82</v>
      </c>
      <c r="M10353" s="9">
        <v>40</v>
      </c>
      <c r="N10353" s="10">
        <v>1230.7692307692307</v>
      </c>
      <c r="O10353">
        <v>0.9</v>
      </c>
      <c r="P10353">
        <v>1.1100000000000001</v>
      </c>
      <c r="Q10353">
        <v>0</v>
      </c>
      <c r="R10353" t="s">
        <v>43</v>
      </c>
      <c r="S10353" s="16">
        <v>6393.6</v>
      </c>
      <c r="T10353" s="16">
        <v>0</v>
      </c>
      <c r="U10353" s="16">
        <v>200</v>
      </c>
      <c r="V10353" s="16">
        <v>0</v>
      </c>
      <c r="W10353" s="16">
        <v>0</v>
      </c>
      <c r="X10353" s="16">
        <v>6193.6</v>
      </c>
    </row>
    <row r="10354" spans="1:24" x14ac:dyDescent="0.25">
      <c r="A10354" s="4" t="s">
        <v>5471</v>
      </c>
      <c r="B10354" t="s">
        <v>5205</v>
      </c>
      <c r="C10354" s="13" t="s">
        <v>135</v>
      </c>
      <c r="D10354" s="14">
        <v>144</v>
      </c>
      <c r="E10354" t="s">
        <v>386</v>
      </c>
      <c r="F10354" t="s">
        <v>37</v>
      </c>
      <c r="G10354" t="s">
        <v>387</v>
      </c>
      <c r="H10354" t="s">
        <v>81</v>
      </c>
      <c r="I10354" t="s">
        <v>76</v>
      </c>
      <c r="J10354" t="s">
        <v>46</v>
      </c>
      <c r="K10354">
        <v>163</v>
      </c>
      <c r="L10354" t="s">
        <v>138</v>
      </c>
      <c r="M10354" s="9">
        <v>55</v>
      </c>
      <c r="N10354" s="10">
        <v>2307.6923076923076</v>
      </c>
      <c r="O10354">
        <v>1</v>
      </c>
      <c r="P10354">
        <v>0.96</v>
      </c>
      <c r="Q10354">
        <v>0</v>
      </c>
      <c r="R10354" t="s">
        <v>43</v>
      </c>
      <c r="S10354" s="16">
        <v>8606.4</v>
      </c>
      <c r="T10354" s="16">
        <v>2307.6923076923076</v>
      </c>
      <c r="U10354" s="16">
        <v>200</v>
      </c>
      <c r="V10354" s="16">
        <v>0</v>
      </c>
      <c r="W10354" s="16">
        <v>0</v>
      </c>
      <c r="X10354" s="16">
        <v>6098.707692307692</v>
      </c>
    </row>
    <row r="10355" spans="1:24" x14ac:dyDescent="0.25">
      <c r="A10355" s="4" t="s">
        <v>5471</v>
      </c>
      <c r="B10355" t="s">
        <v>5206</v>
      </c>
      <c r="C10355" s="13" t="s">
        <v>26</v>
      </c>
      <c r="D10355" s="14">
        <v>111</v>
      </c>
      <c r="E10355" t="s">
        <v>812</v>
      </c>
      <c r="F10355" t="s">
        <v>28</v>
      </c>
      <c r="G10355" t="s">
        <v>63</v>
      </c>
      <c r="H10355" t="s">
        <v>64</v>
      </c>
      <c r="I10355" t="s">
        <v>40</v>
      </c>
      <c r="J10355" t="s">
        <v>46</v>
      </c>
      <c r="K10355">
        <v>0</v>
      </c>
      <c r="L10355" t="s">
        <v>90</v>
      </c>
      <c r="M10355" s="9">
        <v>35</v>
      </c>
      <c r="N10355" s="10">
        <v>923.07692307692309</v>
      </c>
      <c r="O10355">
        <v>0.8</v>
      </c>
      <c r="P10355">
        <v>1.04</v>
      </c>
      <c r="Q10355">
        <v>0</v>
      </c>
      <c r="R10355" t="s">
        <v>43</v>
      </c>
      <c r="S10355" s="16">
        <v>4659.2</v>
      </c>
      <c r="T10355" s="16">
        <v>0</v>
      </c>
      <c r="U10355" s="16">
        <v>200</v>
      </c>
      <c r="V10355" s="16">
        <v>50</v>
      </c>
      <c r="W10355" s="16">
        <v>0</v>
      </c>
      <c r="X10355" s="16">
        <v>4409.2</v>
      </c>
    </row>
    <row r="10356" spans="1:24" x14ac:dyDescent="0.25">
      <c r="A10356" s="4" t="s">
        <v>5471</v>
      </c>
      <c r="B10356" t="s">
        <v>5207</v>
      </c>
      <c r="C10356" s="13" t="s">
        <v>78</v>
      </c>
      <c r="D10356" s="14">
        <v>55</v>
      </c>
      <c r="E10356" t="s">
        <v>396</v>
      </c>
      <c r="F10356" t="s">
        <v>37</v>
      </c>
      <c r="G10356" t="s">
        <v>133</v>
      </c>
      <c r="H10356" t="s">
        <v>30</v>
      </c>
      <c r="I10356" t="s">
        <v>40</v>
      </c>
      <c r="J10356" t="s">
        <v>32</v>
      </c>
      <c r="K10356">
        <v>0</v>
      </c>
      <c r="L10356" t="s">
        <v>121</v>
      </c>
      <c r="M10356" s="9">
        <v>65</v>
      </c>
      <c r="N10356" s="10">
        <v>7500</v>
      </c>
      <c r="O10356">
        <v>0.8</v>
      </c>
      <c r="P10356">
        <v>0.99</v>
      </c>
      <c r="Q10356">
        <v>0</v>
      </c>
      <c r="R10356" t="s">
        <v>43</v>
      </c>
      <c r="S10356" s="16">
        <v>0</v>
      </c>
      <c r="T10356" s="16">
        <v>0</v>
      </c>
      <c r="U10356" s="16">
        <v>200</v>
      </c>
      <c r="V10356" s="16">
        <v>0</v>
      </c>
      <c r="W10356" s="16">
        <v>0</v>
      </c>
      <c r="X10356" s="16">
        <v>-200</v>
      </c>
    </row>
    <row r="10357" spans="1:24" x14ac:dyDescent="0.25">
      <c r="A10357" s="4" t="s">
        <v>5471</v>
      </c>
      <c r="B10357" t="s">
        <v>5208</v>
      </c>
      <c r="C10357" s="13" t="s">
        <v>35</v>
      </c>
      <c r="D10357" s="14">
        <v>276</v>
      </c>
      <c r="E10357" t="s">
        <v>152</v>
      </c>
      <c r="F10357" t="s">
        <v>37</v>
      </c>
      <c r="G10357" t="s">
        <v>153</v>
      </c>
      <c r="H10357" t="s">
        <v>39</v>
      </c>
      <c r="I10357" t="s">
        <v>52</v>
      </c>
      <c r="J10357" t="s">
        <v>32</v>
      </c>
      <c r="K10357">
        <v>0</v>
      </c>
      <c r="L10357" t="s">
        <v>41</v>
      </c>
      <c r="M10357" s="9">
        <v>48</v>
      </c>
      <c r="N10357" s="10">
        <v>5416.666666666667</v>
      </c>
      <c r="O10357">
        <v>1.1000000000000001</v>
      </c>
      <c r="P10357">
        <v>1.1200000000000001</v>
      </c>
      <c r="Q10357">
        <v>0</v>
      </c>
      <c r="R10357" t="s">
        <v>43</v>
      </c>
      <c r="S10357" s="16">
        <v>0</v>
      </c>
      <c r="T10357" s="16">
        <v>0</v>
      </c>
      <c r="U10357" s="16">
        <v>0</v>
      </c>
      <c r="V10357" s="16">
        <v>0</v>
      </c>
      <c r="W10357" s="16">
        <v>0</v>
      </c>
      <c r="X10357" s="16">
        <v>0</v>
      </c>
    </row>
    <row r="10358" spans="1:24" x14ac:dyDescent="0.25">
      <c r="A10358" s="4" t="s">
        <v>5471</v>
      </c>
      <c r="B10358" t="s">
        <v>5209</v>
      </c>
      <c r="C10358" s="13" t="s">
        <v>43</v>
      </c>
      <c r="D10358" s="14">
        <v>278</v>
      </c>
      <c r="E10358" t="s">
        <v>211</v>
      </c>
      <c r="F10358" t="s">
        <v>37</v>
      </c>
      <c r="G10358" t="s">
        <v>153</v>
      </c>
      <c r="H10358" t="s">
        <v>39</v>
      </c>
      <c r="I10358" t="s">
        <v>40</v>
      </c>
      <c r="J10358" t="s">
        <v>46</v>
      </c>
      <c r="K10358">
        <v>167</v>
      </c>
      <c r="L10358" t="s">
        <v>47</v>
      </c>
      <c r="M10358" s="9">
        <v>30</v>
      </c>
      <c r="N10358" s="10">
        <v>615.38461538461536</v>
      </c>
      <c r="O10358">
        <v>0.8</v>
      </c>
      <c r="P10358">
        <v>1.1200000000000001</v>
      </c>
      <c r="Q10358">
        <v>0</v>
      </c>
      <c r="R10358" t="s">
        <v>43</v>
      </c>
      <c r="S10358" s="16">
        <v>4488.96</v>
      </c>
      <c r="T10358" s="16">
        <v>615.38461538461536</v>
      </c>
      <c r="U10358" s="16">
        <v>0</v>
      </c>
      <c r="V10358" s="16">
        <v>50</v>
      </c>
      <c r="W10358" s="16">
        <v>0</v>
      </c>
      <c r="X10358" s="16">
        <v>3823.5753846153848</v>
      </c>
    </row>
    <row r="10359" spans="1:24" x14ac:dyDescent="0.25">
      <c r="A10359" s="4" t="s">
        <v>5471</v>
      </c>
      <c r="B10359" t="s">
        <v>5210</v>
      </c>
      <c r="C10359" s="13" t="s">
        <v>92</v>
      </c>
      <c r="D10359" s="14">
        <v>49</v>
      </c>
      <c r="E10359" t="s">
        <v>317</v>
      </c>
      <c r="F10359" t="s">
        <v>28</v>
      </c>
      <c r="G10359" t="s">
        <v>318</v>
      </c>
      <c r="H10359" t="s">
        <v>81</v>
      </c>
      <c r="I10359" t="s">
        <v>40</v>
      </c>
      <c r="J10359" t="s">
        <v>32</v>
      </c>
      <c r="K10359">
        <v>167</v>
      </c>
      <c r="L10359" t="s">
        <v>95</v>
      </c>
      <c r="M10359" s="9">
        <v>35</v>
      </c>
      <c r="N10359" s="10">
        <v>55</v>
      </c>
      <c r="O10359">
        <v>0.8</v>
      </c>
      <c r="P10359">
        <v>0.97</v>
      </c>
      <c r="Q10359">
        <v>0</v>
      </c>
      <c r="R10359" t="s">
        <v>43</v>
      </c>
      <c r="S10359" s="16">
        <v>4345.5999999999995</v>
      </c>
      <c r="T10359" s="16">
        <v>0</v>
      </c>
      <c r="U10359" s="16">
        <v>200</v>
      </c>
      <c r="V10359" s="16">
        <v>500</v>
      </c>
      <c r="W10359" s="16">
        <v>9185</v>
      </c>
      <c r="X10359" s="16">
        <v>-5539.4000000000005</v>
      </c>
    </row>
    <row r="10360" spans="1:24" x14ac:dyDescent="0.25">
      <c r="A10360" s="4" t="s">
        <v>5471</v>
      </c>
      <c r="B10360" t="s">
        <v>5211</v>
      </c>
      <c r="C10360" s="13" t="s">
        <v>92</v>
      </c>
      <c r="D10360" s="14">
        <v>174</v>
      </c>
      <c r="E10360" t="s">
        <v>602</v>
      </c>
      <c r="F10360" t="s">
        <v>28</v>
      </c>
      <c r="G10360" t="s">
        <v>603</v>
      </c>
      <c r="H10360" t="s">
        <v>39</v>
      </c>
      <c r="I10360" t="s">
        <v>40</v>
      </c>
      <c r="J10360" t="s">
        <v>32</v>
      </c>
      <c r="K10360">
        <v>162</v>
      </c>
      <c r="L10360" t="s">
        <v>95</v>
      </c>
      <c r="M10360" s="9">
        <v>65</v>
      </c>
      <c r="N10360" s="10">
        <v>76</v>
      </c>
      <c r="O10360">
        <v>0.8</v>
      </c>
      <c r="P10360">
        <v>1.08</v>
      </c>
      <c r="Q10360">
        <v>0</v>
      </c>
      <c r="R10360" t="s">
        <v>43</v>
      </c>
      <c r="S10360" s="16">
        <v>8985.6</v>
      </c>
      <c r="T10360" s="16">
        <v>0</v>
      </c>
      <c r="U10360" s="16">
        <v>500</v>
      </c>
      <c r="V10360" s="16">
        <v>10</v>
      </c>
      <c r="W10360" s="16">
        <v>12312</v>
      </c>
      <c r="X10360" s="16">
        <v>-3836.3999999999996</v>
      </c>
    </row>
    <row r="10361" spans="1:24" x14ac:dyDescent="0.25">
      <c r="A10361" s="4" t="s">
        <v>5471</v>
      </c>
      <c r="B10361" t="s">
        <v>5212</v>
      </c>
      <c r="C10361" s="13" t="s">
        <v>92</v>
      </c>
      <c r="D10361" s="14">
        <v>139</v>
      </c>
      <c r="E10361" t="s">
        <v>1371</v>
      </c>
      <c r="F10361" t="s">
        <v>37</v>
      </c>
      <c r="G10361" t="s">
        <v>312</v>
      </c>
      <c r="H10361" t="s">
        <v>81</v>
      </c>
      <c r="I10361" t="s">
        <v>52</v>
      </c>
      <c r="J10361" t="s">
        <v>32</v>
      </c>
      <c r="K10361">
        <v>0</v>
      </c>
      <c r="L10361" t="s">
        <v>95</v>
      </c>
      <c r="M10361" s="9">
        <v>72</v>
      </c>
      <c r="N10361" s="10">
        <v>76</v>
      </c>
      <c r="O10361">
        <v>1.1000000000000001</v>
      </c>
      <c r="P10361">
        <v>1.2</v>
      </c>
      <c r="Q10361">
        <v>0</v>
      </c>
      <c r="R10361" t="s">
        <v>43</v>
      </c>
      <c r="S10361" s="16">
        <v>0</v>
      </c>
      <c r="T10361" s="16">
        <v>0</v>
      </c>
      <c r="U10361" s="16">
        <v>500</v>
      </c>
      <c r="V10361" s="16">
        <v>50</v>
      </c>
      <c r="W10361" s="16">
        <v>0</v>
      </c>
      <c r="X10361" s="16">
        <v>-550</v>
      </c>
    </row>
    <row r="10362" spans="1:24" x14ac:dyDescent="0.25">
      <c r="A10362" s="4" t="s">
        <v>5471</v>
      </c>
      <c r="B10362" t="s">
        <v>5213</v>
      </c>
      <c r="C10362" s="13" t="s">
        <v>78</v>
      </c>
      <c r="D10362" s="14">
        <v>222</v>
      </c>
      <c r="E10362" t="s">
        <v>420</v>
      </c>
      <c r="F10362" t="s">
        <v>37</v>
      </c>
      <c r="G10362" t="s">
        <v>198</v>
      </c>
      <c r="H10362" t="s">
        <v>39</v>
      </c>
      <c r="I10362" t="s">
        <v>76</v>
      </c>
      <c r="J10362" t="s">
        <v>46</v>
      </c>
      <c r="K10362">
        <v>167</v>
      </c>
      <c r="L10362" t="s">
        <v>82</v>
      </c>
      <c r="M10362" s="9">
        <v>40</v>
      </c>
      <c r="N10362" s="10">
        <v>1230.7692307692307</v>
      </c>
      <c r="O10362">
        <v>1</v>
      </c>
      <c r="P10362">
        <v>0.87</v>
      </c>
      <c r="Q10362">
        <v>0</v>
      </c>
      <c r="R10362" t="s">
        <v>43</v>
      </c>
      <c r="S10362" s="16">
        <v>5811.6</v>
      </c>
      <c r="T10362" s="16">
        <v>1230.7692307692307</v>
      </c>
      <c r="U10362" s="16">
        <v>1000</v>
      </c>
      <c r="V10362" s="16">
        <v>50</v>
      </c>
      <c r="W10362" s="16">
        <v>0</v>
      </c>
      <c r="X10362" s="16">
        <v>3530.8307692307699</v>
      </c>
    </row>
    <row r="10363" spans="1:24" x14ac:dyDescent="0.25">
      <c r="A10363" s="4" t="s">
        <v>5471</v>
      </c>
      <c r="B10363" t="s">
        <v>5214</v>
      </c>
      <c r="C10363" s="13" t="s">
        <v>43</v>
      </c>
      <c r="D10363" s="14">
        <v>96</v>
      </c>
      <c r="E10363" t="s">
        <v>1917</v>
      </c>
      <c r="F10363" t="s">
        <v>37</v>
      </c>
      <c r="G10363" t="s">
        <v>145</v>
      </c>
      <c r="H10363" t="s">
        <v>51</v>
      </c>
      <c r="I10363" t="s">
        <v>76</v>
      </c>
      <c r="J10363" t="s">
        <v>32</v>
      </c>
      <c r="K10363">
        <v>165</v>
      </c>
      <c r="L10363" t="s">
        <v>117</v>
      </c>
      <c r="M10363" s="9">
        <v>54</v>
      </c>
      <c r="N10363" s="10">
        <v>5666.666666666667</v>
      </c>
      <c r="O10363">
        <v>1</v>
      </c>
      <c r="P10363">
        <v>1.1100000000000001</v>
      </c>
      <c r="Q10363">
        <v>0</v>
      </c>
      <c r="R10363" t="s">
        <v>43</v>
      </c>
      <c r="S10363" s="16">
        <v>9890.1</v>
      </c>
      <c r="T10363" s="16">
        <v>5666.666666666667</v>
      </c>
      <c r="U10363" s="16">
        <v>1000</v>
      </c>
      <c r="V10363" s="16">
        <v>0</v>
      </c>
      <c r="W10363" s="16">
        <v>0</v>
      </c>
      <c r="X10363" s="16">
        <v>3223.4333333333334</v>
      </c>
    </row>
    <row r="10364" spans="1:24" x14ac:dyDescent="0.25">
      <c r="A10364" s="4" t="s">
        <v>5471</v>
      </c>
      <c r="B10364" t="s">
        <v>5215</v>
      </c>
      <c r="C10364" s="13" t="s">
        <v>35</v>
      </c>
      <c r="D10364" s="14">
        <v>271</v>
      </c>
      <c r="E10364" t="s">
        <v>27</v>
      </c>
      <c r="F10364" t="s">
        <v>28</v>
      </c>
      <c r="G10364" t="s">
        <v>29</v>
      </c>
      <c r="H10364" t="s">
        <v>30</v>
      </c>
      <c r="I10364" t="s">
        <v>31</v>
      </c>
      <c r="J10364" t="s">
        <v>32</v>
      </c>
      <c r="K10364">
        <v>166</v>
      </c>
      <c r="L10364" t="s">
        <v>41</v>
      </c>
      <c r="M10364" s="9">
        <v>48</v>
      </c>
      <c r="N10364" s="10">
        <v>5416.666666666667</v>
      </c>
      <c r="O10364">
        <v>1.2</v>
      </c>
      <c r="P10364">
        <v>1</v>
      </c>
      <c r="Q10364">
        <v>0</v>
      </c>
      <c r="R10364" t="s">
        <v>43</v>
      </c>
      <c r="S10364" s="16">
        <v>9216</v>
      </c>
      <c r="T10364" s="16">
        <v>5416.666666666667</v>
      </c>
      <c r="U10364" s="16">
        <v>0</v>
      </c>
      <c r="V10364" s="16">
        <v>50</v>
      </c>
      <c r="W10364" s="16">
        <v>0</v>
      </c>
      <c r="X10364" s="16">
        <v>3749.333333333333</v>
      </c>
    </row>
    <row r="10365" spans="1:24" x14ac:dyDescent="0.25">
      <c r="A10365" s="4" t="s">
        <v>5471</v>
      </c>
      <c r="B10365" t="s">
        <v>5216</v>
      </c>
      <c r="C10365" s="13" t="s">
        <v>35</v>
      </c>
      <c r="D10365" s="14">
        <v>219</v>
      </c>
      <c r="E10365" t="s">
        <v>197</v>
      </c>
      <c r="F10365" t="s">
        <v>28</v>
      </c>
      <c r="G10365" t="s">
        <v>198</v>
      </c>
      <c r="H10365" t="s">
        <v>39</v>
      </c>
      <c r="I10365" t="s">
        <v>86</v>
      </c>
      <c r="J10365" t="s">
        <v>46</v>
      </c>
      <c r="K10365">
        <v>163</v>
      </c>
      <c r="L10365" t="s">
        <v>53</v>
      </c>
      <c r="M10365" s="9">
        <v>24</v>
      </c>
      <c r="N10365" s="10">
        <v>384.61538461538464</v>
      </c>
      <c r="O10365">
        <v>0.9</v>
      </c>
      <c r="P10365">
        <v>0.87</v>
      </c>
      <c r="Q10365">
        <v>0</v>
      </c>
      <c r="R10365" t="s">
        <v>43</v>
      </c>
      <c r="S10365" s="16">
        <v>3006.72</v>
      </c>
      <c r="T10365" s="16">
        <v>384.61538461538464</v>
      </c>
      <c r="U10365" s="16">
        <v>0</v>
      </c>
      <c r="V10365" s="16">
        <v>50</v>
      </c>
      <c r="W10365" s="16">
        <v>0</v>
      </c>
      <c r="X10365" s="16">
        <v>2572.104615384615</v>
      </c>
    </row>
    <row r="10366" spans="1:24" x14ac:dyDescent="0.25">
      <c r="A10366" s="4" t="s">
        <v>5471</v>
      </c>
      <c r="B10366" t="s">
        <v>5217</v>
      </c>
      <c r="C10366" s="13" t="s">
        <v>43</v>
      </c>
      <c r="D10366" s="14">
        <v>100</v>
      </c>
      <c r="E10366" t="s">
        <v>158</v>
      </c>
      <c r="F10366" t="s">
        <v>28</v>
      </c>
      <c r="G10366" t="s">
        <v>159</v>
      </c>
      <c r="H10366" t="s">
        <v>39</v>
      </c>
      <c r="I10366" t="s">
        <v>76</v>
      </c>
      <c r="J10366" t="s">
        <v>46</v>
      </c>
      <c r="K10366">
        <v>162</v>
      </c>
      <c r="L10366" t="s">
        <v>47</v>
      </c>
      <c r="M10366" s="9">
        <v>30</v>
      </c>
      <c r="N10366" s="10">
        <v>615.38461538461536</v>
      </c>
      <c r="O10366">
        <v>1</v>
      </c>
      <c r="P10366">
        <v>1.01</v>
      </c>
      <c r="Q10366">
        <v>0</v>
      </c>
      <c r="R10366" t="s">
        <v>43</v>
      </c>
      <c r="S10366" s="16">
        <v>4848</v>
      </c>
      <c r="T10366" s="16">
        <v>615.38461538461536</v>
      </c>
      <c r="U10366" s="16">
        <v>0</v>
      </c>
      <c r="V10366" s="16">
        <v>10</v>
      </c>
      <c r="W10366" s="16">
        <v>0</v>
      </c>
      <c r="X10366" s="16">
        <v>4222.6153846153848</v>
      </c>
    </row>
    <row r="10367" spans="1:24" x14ac:dyDescent="0.25">
      <c r="A10367" s="4" t="s">
        <v>5471</v>
      </c>
      <c r="B10367" t="s">
        <v>5218</v>
      </c>
      <c r="C10367" s="13" t="s">
        <v>35</v>
      </c>
      <c r="D10367" s="14">
        <v>143</v>
      </c>
      <c r="E10367" t="s">
        <v>674</v>
      </c>
      <c r="F10367" t="s">
        <v>37</v>
      </c>
      <c r="G10367" t="s">
        <v>387</v>
      </c>
      <c r="H10367" t="s">
        <v>81</v>
      </c>
      <c r="I10367" t="s">
        <v>52</v>
      </c>
      <c r="J10367" t="s">
        <v>46</v>
      </c>
      <c r="K10367">
        <v>162</v>
      </c>
      <c r="L10367" t="s">
        <v>53</v>
      </c>
      <c r="M10367" s="9">
        <v>24</v>
      </c>
      <c r="N10367" s="10">
        <v>384.61538461538464</v>
      </c>
      <c r="O10367">
        <v>1.1000000000000001</v>
      </c>
      <c r="P10367">
        <v>0.96</v>
      </c>
      <c r="Q10367">
        <v>0</v>
      </c>
      <c r="R10367" t="s">
        <v>43</v>
      </c>
      <c r="S10367" s="16">
        <v>4105.7280000000001</v>
      </c>
      <c r="T10367" s="16">
        <v>384.61538461538464</v>
      </c>
      <c r="U10367" s="16">
        <v>750</v>
      </c>
      <c r="V10367" s="16">
        <v>250</v>
      </c>
      <c r="W10367" s="16">
        <v>0</v>
      </c>
      <c r="X10367" s="16">
        <v>2721.1126153846153</v>
      </c>
    </row>
    <row r="10368" spans="1:24" x14ac:dyDescent="0.25">
      <c r="A10368" s="4" t="s">
        <v>5471</v>
      </c>
      <c r="B10368" t="s">
        <v>5219</v>
      </c>
      <c r="C10368" s="13" t="s">
        <v>92</v>
      </c>
      <c r="D10368" s="14">
        <v>275</v>
      </c>
      <c r="E10368" t="s">
        <v>331</v>
      </c>
      <c r="F10368" t="s">
        <v>37</v>
      </c>
      <c r="G10368" t="s">
        <v>153</v>
      </c>
      <c r="H10368" t="s">
        <v>39</v>
      </c>
      <c r="I10368" t="s">
        <v>31</v>
      </c>
      <c r="J10368" t="s">
        <v>46</v>
      </c>
      <c r="K10368">
        <v>166</v>
      </c>
      <c r="L10368" t="s">
        <v>99</v>
      </c>
      <c r="M10368" s="9">
        <v>48</v>
      </c>
      <c r="N10368" s="10">
        <v>41</v>
      </c>
      <c r="O10368">
        <v>1.2</v>
      </c>
      <c r="P10368">
        <v>1.1200000000000001</v>
      </c>
      <c r="Q10368">
        <v>0</v>
      </c>
      <c r="R10368" t="s">
        <v>43</v>
      </c>
      <c r="S10368" s="16">
        <v>10708.992000000002</v>
      </c>
      <c r="T10368" s="16">
        <v>0</v>
      </c>
      <c r="U10368" s="16">
        <v>0</v>
      </c>
      <c r="V10368" s="16">
        <v>250</v>
      </c>
      <c r="W10368" s="16">
        <v>6806</v>
      </c>
      <c r="X10368" s="16">
        <v>3652.992000000002</v>
      </c>
    </row>
    <row r="10369" spans="1:24" x14ac:dyDescent="0.25">
      <c r="A10369" s="4" t="s">
        <v>5471</v>
      </c>
      <c r="B10369" t="s">
        <v>5220</v>
      </c>
      <c r="C10369" s="13" t="s">
        <v>66</v>
      </c>
      <c r="D10369" s="14">
        <v>84</v>
      </c>
      <c r="E10369" t="s">
        <v>763</v>
      </c>
      <c r="F10369" t="s">
        <v>37</v>
      </c>
      <c r="G10369" t="s">
        <v>326</v>
      </c>
      <c r="H10369" t="s">
        <v>64</v>
      </c>
      <c r="I10369" t="s">
        <v>40</v>
      </c>
      <c r="J10369" t="s">
        <v>32</v>
      </c>
      <c r="K10369">
        <v>166</v>
      </c>
      <c r="L10369" t="s">
        <v>296</v>
      </c>
      <c r="M10369" s="9">
        <v>72</v>
      </c>
      <c r="N10369" s="10">
        <v>8333.3333333333339</v>
      </c>
      <c r="O10369">
        <v>0.8</v>
      </c>
      <c r="P10369">
        <v>0.81</v>
      </c>
      <c r="Q10369">
        <v>0</v>
      </c>
      <c r="R10369" t="s">
        <v>43</v>
      </c>
      <c r="S10369" s="16">
        <v>7744.8960000000006</v>
      </c>
      <c r="T10369" s="16">
        <v>8333.3333333333339</v>
      </c>
      <c r="U10369" s="16">
        <v>500</v>
      </c>
      <c r="V10369" s="16">
        <v>0</v>
      </c>
      <c r="W10369" s="16">
        <v>0</v>
      </c>
      <c r="X10369" s="16">
        <v>-1088.4373333333333</v>
      </c>
    </row>
    <row r="10370" spans="1:24" x14ac:dyDescent="0.25">
      <c r="A10370" s="4" t="s">
        <v>5471</v>
      </c>
      <c r="B10370" t="s">
        <v>5221</v>
      </c>
      <c r="C10370" s="13" t="s">
        <v>26</v>
      </c>
      <c r="D10370" s="14">
        <v>282</v>
      </c>
      <c r="E10370" t="s">
        <v>433</v>
      </c>
      <c r="F10370" t="s">
        <v>28</v>
      </c>
      <c r="G10370" t="s">
        <v>179</v>
      </c>
      <c r="H10370" t="s">
        <v>39</v>
      </c>
      <c r="I10370" t="s">
        <v>31</v>
      </c>
      <c r="J10370" t="s">
        <v>32</v>
      </c>
      <c r="K10370">
        <v>168</v>
      </c>
      <c r="L10370" t="s">
        <v>33</v>
      </c>
      <c r="M10370" s="9">
        <v>60</v>
      </c>
      <c r="N10370" s="10">
        <v>6250</v>
      </c>
      <c r="O10370">
        <v>1.2</v>
      </c>
      <c r="P10370">
        <v>0.98</v>
      </c>
      <c r="Q10370">
        <v>0</v>
      </c>
      <c r="R10370" t="s">
        <v>43</v>
      </c>
      <c r="S10370" s="16">
        <v>11289.6</v>
      </c>
      <c r="T10370" s="16">
        <v>6250</v>
      </c>
      <c r="U10370" s="16">
        <v>500</v>
      </c>
      <c r="V10370" s="16">
        <v>50</v>
      </c>
      <c r="W10370" s="16">
        <v>0</v>
      </c>
      <c r="X10370" s="16">
        <v>4489.6000000000004</v>
      </c>
    </row>
    <row r="10371" spans="1:24" x14ac:dyDescent="0.25">
      <c r="A10371" s="4" t="s">
        <v>5471</v>
      </c>
      <c r="B10371" t="s">
        <v>5222</v>
      </c>
      <c r="C10371" s="13" t="s">
        <v>35</v>
      </c>
      <c r="D10371" s="14">
        <v>42</v>
      </c>
      <c r="E10371" t="s">
        <v>517</v>
      </c>
      <c r="F10371" t="s">
        <v>28</v>
      </c>
      <c r="G10371" t="s">
        <v>362</v>
      </c>
      <c r="H10371" t="s">
        <v>30</v>
      </c>
      <c r="I10371" t="s">
        <v>40</v>
      </c>
      <c r="J10371" t="s">
        <v>32</v>
      </c>
      <c r="K10371">
        <v>166</v>
      </c>
      <c r="L10371" t="s">
        <v>41</v>
      </c>
      <c r="M10371" s="9">
        <v>48</v>
      </c>
      <c r="N10371" s="10">
        <v>5416.666666666667</v>
      </c>
      <c r="O10371">
        <v>0.8</v>
      </c>
      <c r="P10371">
        <v>0.94</v>
      </c>
      <c r="Q10371">
        <v>0</v>
      </c>
      <c r="R10371" t="s">
        <v>43</v>
      </c>
      <c r="S10371" s="16">
        <v>5775.36</v>
      </c>
      <c r="T10371" s="16">
        <v>5416.666666666667</v>
      </c>
      <c r="U10371" s="16">
        <v>750</v>
      </c>
      <c r="V10371" s="16">
        <v>500</v>
      </c>
      <c r="W10371" s="16">
        <v>0</v>
      </c>
      <c r="X10371" s="16">
        <v>-891.3066666666673</v>
      </c>
    </row>
    <row r="10372" spans="1:24" x14ac:dyDescent="0.25">
      <c r="A10372" s="4" t="s">
        <v>5471</v>
      </c>
      <c r="B10372" t="s">
        <v>5223</v>
      </c>
      <c r="C10372" s="13" t="s">
        <v>92</v>
      </c>
      <c r="D10372" s="14">
        <v>308</v>
      </c>
      <c r="E10372" t="s">
        <v>1325</v>
      </c>
      <c r="F10372" t="s">
        <v>28</v>
      </c>
      <c r="G10372" t="s">
        <v>582</v>
      </c>
      <c r="H10372" t="s">
        <v>60</v>
      </c>
      <c r="I10372" t="s">
        <v>40</v>
      </c>
      <c r="J10372" t="s">
        <v>46</v>
      </c>
      <c r="K10372">
        <v>166</v>
      </c>
      <c r="L10372" t="s">
        <v>99</v>
      </c>
      <c r="M10372" s="9">
        <v>35</v>
      </c>
      <c r="N10372" s="10">
        <v>41</v>
      </c>
      <c r="O10372">
        <v>0.8</v>
      </c>
      <c r="P10372">
        <v>0.92</v>
      </c>
      <c r="Q10372">
        <v>0</v>
      </c>
      <c r="R10372" t="s">
        <v>43</v>
      </c>
      <c r="S10372" s="16">
        <v>4121.6000000000004</v>
      </c>
      <c r="T10372" s="16">
        <v>0</v>
      </c>
      <c r="U10372" s="16">
        <v>200</v>
      </c>
      <c r="V10372" s="16">
        <v>50</v>
      </c>
      <c r="W10372" s="16">
        <v>6806</v>
      </c>
      <c r="X10372" s="16">
        <v>-2934.3999999999996</v>
      </c>
    </row>
    <row r="10373" spans="1:24" x14ac:dyDescent="0.25">
      <c r="A10373" s="4" t="s">
        <v>5471</v>
      </c>
      <c r="B10373" t="s">
        <v>5224</v>
      </c>
      <c r="C10373" s="13" t="s">
        <v>92</v>
      </c>
      <c r="D10373" s="14">
        <v>27</v>
      </c>
      <c r="E10373" t="s">
        <v>244</v>
      </c>
      <c r="F10373" t="s">
        <v>28</v>
      </c>
      <c r="G10373" t="s">
        <v>245</v>
      </c>
      <c r="H10373" t="s">
        <v>39</v>
      </c>
      <c r="I10373" t="s">
        <v>40</v>
      </c>
      <c r="J10373" t="s">
        <v>32</v>
      </c>
      <c r="K10373">
        <v>164</v>
      </c>
      <c r="L10373" t="s">
        <v>95</v>
      </c>
      <c r="M10373" s="9">
        <v>72</v>
      </c>
      <c r="N10373" s="10">
        <v>76</v>
      </c>
      <c r="O10373">
        <v>0.8</v>
      </c>
      <c r="P10373">
        <v>1.0900000000000001</v>
      </c>
      <c r="Q10373">
        <v>0</v>
      </c>
      <c r="R10373" t="s">
        <v>43</v>
      </c>
      <c r="S10373" s="16">
        <v>10045.44</v>
      </c>
      <c r="T10373" s="16">
        <v>0</v>
      </c>
      <c r="U10373" s="16">
        <v>0</v>
      </c>
      <c r="V10373" s="16">
        <v>10</v>
      </c>
      <c r="W10373" s="16">
        <v>12464</v>
      </c>
      <c r="X10373" s="16">
        <v>-2428.5599999999995</v>
      </c>
    </row>
    <row r="10374" spans="1:24" x14ac:dyDescent="0.25">
      <c r="A10374" s="4" t="s">
        <v>5471</v>
      </c>
      <c r="B10374" t="s">
        <v>5225</v>
      </c>
      <c r="C10374" s="13" t="s">
        <v>26</v>
      </c>
      <c r="D10374" s="14">
        <v>60</v>
      </c>
      <c r="E10374" t="s">
        <v>513</v>
      </c>
      <c r="F10374" t="s">
        <v>37</v>
      </c>
      <c r="G10374" t="s">
        <v>214</v>
      </c>
      <c r="H10374" t="s">
        <v>81</v>
      </c>
      <c r="I10374" t="s">
        <v>40</v>
      </c>
      <c r="J10374" t="s">
        <v>32</v>
      </c>
      <c r="K10374">
        <v>160</v>
      </c>
      <c r="L10374" t="s">
        <v>33</v>
      </c>
      <c r="M10374" s="9">
        <v>60</v>
      </c>
      <c r="N10374" s="10">
        <v>6250</v>
      </c>
      <c r="O10374">
        <v>0.8</v>
      </c>
      <c r="P10374">
        <v>1.17</v>
      </c>
      <c r="Q10374">
        <v>0</v>
      </c>
      <c r="R10374" t="s">
        <v>43</v>
      </c>
      <c r="S10374" s="16">
        <v>8985.5999999999985</v>
      </c>
      <c r="T10374" s="16">
        <v>6250</v>
      </c>
      <c r="U10374" s="16">
        <v>500</v>
      </c>
      <c r="V10374" s="16">
        <v>10</v>
      </c>
      <c r="W10374" s="16">
        <v>0</v>
      </c>
      <c r="X10374" s="16">
        <v>2225.5999999999985</v>
      </c>
    </row>
    <row r="10375" spans="1:24" x14ac:dyDescent="0.25">
      <c r="A10375" s="4" t="s">
        <v>5471</v>
      </c>
      <c r="B10375" t="s">
        <v>5226</v>
      </c>
      <c r="C10375" s="13" t="s">
        <v>35</v>
      </c>
      <c r="D10375" s="14">
        <v>210</v>
      </c>
      <c r="E10375" t="s">
        <v>657</v>
      </c>
      <c r="F10375" t="s">
        <v>37</v>
      </c>
      <c r="G10375" t="s">
        <v>275</v>
      </c>
      <c r="H10375" t="s">
        <v>81</v>
      </c>
      <c r="I10375" t="s">
        <v>76</v>
      </c>
      <c r="J10375" t="s">
        <v>32</v>
      </c>
      <c r="K10375">
        <v>168</v>
      </c>
      <c r="L10375" t="s">
        <v>41</v>
      </c>
      <c r="M10375" s="9">
        <v>48</v>
      </c>
      <c r="N10375" s="10">
        <v>5416.666666666667</v>
      </c>
      <c r="O10375">
        <v>1</v>
      </c>
      <c r="P10375">
        <v>0.93</v>
      </c>
      <c r="Q10375">
        <v>0</v>
      </c>
      <c r="R10375" t="s">
        <v>43</v>
      </c>
      <c r="S10375" s="16">
        <v>7499.52</v>
      </c>
      <c r="T10375" s="16">
        <v>5416.666666666667</v>
      </c>
      <c r="U10375" s="16">
        <v>0</v>
      </c>
      <c r="V10375" s="16">
        <v>50</v>
      </c>
      <c r="W10375" s="16">
        <v>0</v>
      </c>
      <c r="X10375" s="16">
        <v>2032.8533333333335</v>
      </c>
    </row>
    <row r="10376" spans="1:24" x14ac:dyDescent="0.25">
      <c r="A10376" s="4" t="s">
        <v>5471</v>
      </c>
      <c r="B10376" t="s">
        <v>5227</v>
      </c>
      <c r="C10376" s="13" t="s">
        <v>43</v>
      </c>
      <c r="D10376" s="14">
        <v>226</v>
      </c>
      <c r="E10376" t="s">
        <v>290</v>
      </c>
      <c r="F10376" t="s">
        <v>37</v>
      </c>
      <c r="G10376" t="s">
        <v>291</v>
      </c>
      <c r="H10376" t="s">
        <v>51</v>
      </c>
      <c r="I10376" t="s">
        <v>52</v>
      </c>
      <c r="J10376" t="s">
        <v>46</v>
      </c>
      <c r="K10376">
        <v>168</v>
      </c>
      <c r="L10376" t="s">
        <v>47</v>
      </c>
      <c r="M10376" s="9">
        <v>30</v>
      </c>
      <c r="N10376" s="10">
        <v>615.38461538461536</v>
      </c>
      <c r="O10376">
        <v>1.1000000000000001</v>
      </c>
      <c r="P10376">
        <v>1.1599999999999999</v>
      </c>
      <c r="Q10376">
        <v>0</v>
      </c>
      <c r="R10376" t="s">
        <v>43</v>
      </c>
      <c r="S10376" s="16">
        <v>6431.04</v>
      </c>
      <c r="T10376" s="16">
        <v>615.38461538461536</v>
      </c>
      <c r="U10376" s="16">
        <v>500</v>
      </c>
      <c r="V10376" s="16">
        <v>500</v>
      </c>
      <c r="W10376" s="16">
        <v>0</v>
      </c>
      <c r="X10376" s="16">
        <v>4815.6553846153847</v>
      </c>
    </row>
    <row r="10377" spans="1:24" x14ac:dyDescent="0.25">
      <c r="A10377" s="4" t="s">
        <v>5471</v>
      </c>
      <c r="B10377" t="s">
        <v>5228</v>
      </c>
      <c r="C10377" s="13" t="s">
        <v>135</v>
      </c>
      <c r="D10377" s="14">
        <v>128</v>
      </c>
      <c r="E10377" t="s">
        <v>129</v>
      </c>
      <c r="F10377" t="s">
        <v>37</v>
      </c>
      <c r="G10377" t="s">
        <v>130</v>
      </c>
      <c r="H10377" t="s">
        <v>51</v>
      </c>
      <c r="I10377" t="s">
        <v>76</v>
      </c>
      <c r="J10377" t="s">
        <v>46</v>
      </c>
      <c r="K10377">
        <v>163</v>
      </c>
      <c r="L10377" t="s">
        <v>138</v>
      </c>
      <c r="M10377" s="9">
        <v>55</v>
      </c>
      <c r="N10377" s="10">
        <v>2307.6923076923076</v>
      </c>
      <c r="O10377">
        <v>1</v>
      </c>
      <c r="P10377">
        <v>0.95</v>
      </c>
      <c r="Q10377">
        <v>0</v>
      </c>
      <c r="R10377" t="s">
        <v>43</v>
      </c>
      <c r="S10377" s="16">
        <v>8516.75</v>
      </c>
      <c r="T10377" s="16">
        <v>2307.6923076923076</v>
      </c>
      <c r="U10377" s="16">
        <v>200</v>
      </c>
      <c r="V10377" s="16">
        <v>250</v>
      </c>
      <c r="W10377" s="16">
        <v>0</v>
      </c>
      <c r="X10377" s="16">
        <v>5759.0576923076924</v>
      </c>
    </row>
    <row r="10378" spans="1:24" x14ac:dyDescent="0.25">
      <c r="A10378" s="4" t="s">
        <v>5471</v>
      </c>
      <c r="B10378" t="s">
        <v>5229</v>
      </c>
      <c r="C10378" s="13" t="s">
        <v>92</v>
      </c>
      <c r="D10378" s="14">
        <v>47</v>
      </c>
      <c r="E10378" t="s">
        <v>1228</v>
      </c>
      <c r="F10378" t="s">
        <v>37</v>
      </c>
      <c r="G10378" t="s">
        <v>318</v>
      </c>
      <c r="H10378" t="s">
        <v>81</v>
      </c>
      <c r="I10378" t="s">
        <v>52</v>
      </c>
      <c r="J10378" t="s">
        <v>46</v>
      </c>
      <c r="K10378">
        <v>134</v>
      </c>
      <c r="L10378" t="s">
        <v>99</v>
      </c>
      <c r="M10378" s="9">
        <v>48</v>
      </c>
      <c r="N10378" s="10">
        <v>42</v>
      </c>
      <c r="O10378">
        <v>1.1000000000000001</v>
      </c>
      <c r="P10378">
        <v>0.97</v>
      </c>
      <c r="Q10378">
        <v>0</v>
      </c>
      <c r="R10378" t="s">
        <v>43</v>
      </c>
      <c r="S10378" s="16">
        <v>6862.9440000000004</v>
      </c>
      <c r="T10378" s="16">
        <v>0</v>
      </c>
      <c r="U10378" s="16">
        <v>500</v>
      </c>
      <c r="V10378" s="16">
        <v>50</v>
      </c>
      <c r="W10378" s="16">
        <v>5628</v>
      </c>
      <c r="X10378" s="16">
        <v>684.94400000000041</v>
      </c>
    </row>
    <row r="10379" spans="1:24" x14ac:dyDescent="0.25">
      <c r="A10379" s="4" t="s">
        <v>5471</v>
      </c>
      <c r="B10379" t="s">
        <v>5230</v>
      </c>
      <c r="C10379" s="13" t="s">
        <v>92</v>
      </c>
      <c r="D10379" s="14">
        <v>4</v>
      </c>
      <c r="E10379" t="s">
        <v>308</v>
      </c>
      <c r="F10379" t="s">
        <v>37</v>
      </c>
      <c r="G10379" t="s">
        <v>309</v>
      </c>
      <c r="H10379" t="s">
        <v>60</v>
      </c>
      <c r="I10379" t="s">
        <v>76</v>
      </c>
      <c r="J10379" t="s">
        <v>32</v>
      </c>
      <c r="K10379">
        <v>163</v>
      </c>
      <c r="L10379" t="s">
        <v>95</v>
      </c>
      <c r="M10379" s="9">
        <v>40</v>
      </c>
      <c r="N10379" s="10">
        <v>47</v>
      </c>
      <c r="O10379">
        <v>1</v>
      </c>
      <c r="P10379">
        <v>0.97</v>
      </c>
      <c r="Q10379">
        <v>0</v>
      </c>
      <c r="R10379" t="s">
        <v>43</v>
      </c>
      <c r="S10379" s="16">
        <v>6324.4</v>
      </c>
      <c r="T10379" s="16">
        <v>0</v>
      </c>
      <c r="U10379" s="16">
        <v>0</v>
      </c>
      <c r="V10379" s="16">
        <v>50</v>
      </c>
      <c r="W10379" s="16">
        <v>7661</v>
      </c>
      <c r="X10379" s="16">
        <v>-1386.6000000000004</v>
      </c>
    </row>
    <row r="10380" spans="1:24" x14ac:dyDescent="0.25">
      <c r="A10380" s="4" t="s">
        <v>5471</v>
      </c>
      <c r="B10380" t="s">
        <v>5231</v>
      </c>
      <c r="C10380" s="13" t="s">
        <v>92</v>
      </c>
      <c r="D10380" s="14">
        <v>5</v>
      </c>
      <c r="E10380" t="s">
        <v>459</v>
      </c>
      <c r="F10380" t="s">
        <v>37</v>
      </c>
      <c r="G10380" t="s">
        <v>309</v>
      </c>
      <c r="H10380" t="s">
        <v>60</v>
      </c>
      <c r="I10380" t="s">
        <v>40</v>
      </c>
      <c r="J10380" t="s">
        <v>32</v>
      </c>
      <c r="K10380">
        <v>165</v>
      </c>
      <c r="L10380" t="s">
        <v>95</v>
      </c>
      <c r="M10380" s="9">
        <v>60</v>
      </c>
      <c r="N10380" s="10">
        <v>73</v>
      </c>
      <c r="O10380">
        <v>0.8</v>
      </c>
      <c r="P10380">
        <v>0.97</v>
      </c>
      <c r="Q10380">
        <v>0</v>
      </c>
      <c r="R10380" t="s">
        <v>43</v>
      </c>
      <c r="S10380" s="16">
        <v>7682.4</v>
      </c>
      <c r="T10380" s="16">
        <v>0</v>
      </c>
      <c r="U10380" s="16">
        <v>500</v>
      </c>
      <c r="V10380" s="16">
        <v>50</v>
      </c>
      <c r="W10380" s="16">
        <v>12045</v>
      </c>
      <c r="X10380" s="16">
        <v>-4912.6000000000004</v>
      </c>
    </row>
    <row r="10381" spans="1:24" x14ac:dyDescent="0.25">
      <c r="A10381" s="4" t="s">
        <v>5471</v>
      </c>
      <c r="B10381" t="s">
        <v>5232</v>
      </c>
      <c r="C10381" s="13" t="s">
        <v>35</v>
      </c>
      <c r="D10381" s="14">
        <v>80</v>
      </c>
      <c r="E10381" t="s">
        <v>825</v>
      </c>
      <c r="F10381" t="s">
        <v>28</v>
      </c>
      <c r="G10381" t="s">
        <v>278</v>
      </c>
      <c r="H10381" t="s">
        <v>60</v>
      </c>
      <c r="I10381" t="s">
        <v>40</v>
      </c>
      <c r="J10381" t="s">
        <v>32</v>
      </c>
      <c r="K10381">
        <v>0</v>
      </c>
      <c r="L10381" t="s">
        <v>41</v>
      </c>
      <c r="M10381" s="9">
        <v>48</v>
      </c>
      <c r="N10381" s="10">
        <v>5416.666666666667</v>
      </c>
      <c r="O10381">
        <v>0.8</v>
      </c>
      <c r="P10381">
        <v>1</v>
      </c>
      <c r="Q10381">
        <v>0</v>
      </c>
      <c r="R10381" t="s">
        <v>43</v>
      </c>
      <c r="S10381" s="16">
        <v>6144</v>
      </c>
      <c r="T10381" s="16">
        <v>0</v>
      </c>
      <c r="U10381" s="16">
        <v>1000</v>
      </c>
      <c r="V10381" s="16">
        <v>50</v>
      </c>
      <c r="W10381" s="16">
        <v>0</v>
      </c>
      <c r="X10381" s="16">
        <v>5094</v>
      </c>
    </row>
    <row r="10382" spans="1:24" x14ac:dyDescent="0.25">
      <c r="A10382" s="4" t="s">
        <v>5471</v>
      </c>
      <c r="B10382" t="s">
        <v>5233</v>
      </c>
      <c r="C10382" s="13" t="s">
        <v>92</v>
      </c>
      <c r="D10382" s="14">
        <v>205</v>
      </c>
      <c r="E10382" t="s">
        <v>185</v>
      </c>
      <c r="F10382" t="s">
        <v>37</v>
      </c>
      <c r="G10382" t="s">
        <v>137</v>
      </c>
      <c r="H10382" t="s">
        <v>39</v>
      </c>
      <c r="I10382" t="s">
        <v>76</v>
      </c>
      <c r="J10382" t="s">
        <v>32</v>
      </c>
      <c r="K10382">
        <v>160</v>
      </c>
      <c r="L10382" t="s">
        <v>95</v>
      </c>
      <c r="M10382" s="9">
        <v>60</v>
      </c>
      <c r="N10382" s="10">
        <v>77</v>
      </c>
      <c r="O10382">
        <v>1</v>
      </c>
      <c r="P10382">
        <v>1</v>
      </c>
      <c r="Q10382">
        <v>0</v>
      </c>
      <c r="R10382" t="s">
        <v>43</v>
      </c>
      <c r="S10382" s="16">
        <v>9600</v>
      </c>
      <c r="T10382" s="16">
        <v>0</v>
      </c>
      <c r="U10382" s="16">
        <v>500</v>
      </c>
      <c r="V10382" s="16">
        <v>100</v>
      </c>
      <c r="W10382" s="16">
        <v>12320</v>
      </c>
      <c r="X10382" s="16">
        <v>-3320</v>
      </c>
    </row>
    <row r="10383" spans="1:24" x14ac:dyDescent="0.25">
      <c r="A10383" s="4" t="s">
        <v>5471</v>
      </c>
      <c r="B10383" t="s">
        <v>5234</v>
      </c>
      <c r="C10383" s="13" t="s">
        <v>43</v>
      </c>
      <c r="D10383" s="14">
        <v>21</v>
      </c>
      <c r="E10383" t="s">
        <v>400</v>
      </c>
      <c r="F10383" t="s">
        <v>37</v>
      </c>
      <c r="G10383" t="s">
        <v>45</v>
      </c>
      <c r="H10383" t="s">
        <v>39</v>
      </c>
      <c r="I10383" t="s">
        <v>31</v>
      </c>
      <c r="J10383" t="s">
        <v>32</v>
      </c>
      <c r="K10383">
        <v>161</v>
      </c>
      <c r="L10383" t="s">
        <v>117</v>
      </c>
      <c r="M10383" s="9">
        <v>54</v>
      </c>
      <c r="N10383" s="10">
        <v>5666.666666666667</v>
      </c>
      <c r="O10383">
        <v>1.2</v>
      </c>
      <c r="P10383">
        <v>0.9</v>
      </c>
      <c r="Q10383">
        <v>0</v>
      </c>
      <c r="R10383" t="s">
        <v>43</v>
      </c>
      <c r="S10383" s="16">
        <v>9389.52</v>
      </c>
      <c r="T10383" s="16">
        <v>5666.666666666667</v>
      </c>
      <c r="U10383" s="16">
        <v>1000</v>
      </c>
      <c r="V10383" s="16">
        <v>10</v>
      </c>
      <c r="W10383" s="16">
        <v>0</v>
      </c>
      <c r="X10383" s="16">
        <v>2712.8533333333335</v>
      </c>
    </row>
    <row r="10384" spans="1:24" x14ac:dyDescent="0.25">
      <c r="A10384" s="4" t="s">
        <v>5471</v>
      </c>
      <c r="B10384" t="s">
        <v>5235</v>
      </c>
      <c r="C10384" s="13" t="s">
        <v>92</v>
      </c>
      <c r="D10384" s="14">
        <v>296</v>
      </c>
      <c r="E10384" t="s">
        <v>632</v>
      </c>
      <c r="F10384" t="s">
        <v>28</v>
      </c>
      <c r="G10384" t="s">
        <v>182</v>
      </c>
      <c r="H10384" t="s">
        <v>30</v>
      </c>
      <c r="I10384" t="s">
        <v>52</v>
      </c>
      <c r="J10384" t="s">
        <v>32</v>
      </c>
      <c r="K10384">
        <v>161</v>
      </c>
      <c r="L10384" t="s">
        <v>95</v>
      </c>
      <c r="M10384" s="9">
        <v>48</v>
      </c>
      <c r="N10384" s="10">
        <v>40</v>
      </c>
      <c r="O10384">
        <v>1.1000000000000001</v>
      </c>
      <c r="P10384">
        <v>0.9</v>
      </c>
      <c r="Q10384">
        <v>0</v>
      </c>
      <c r="R10384" t="s">
        <v>43</v>
      </c>
      <c r="S10384" s="16">
        <v>7603.2</v>
      </c>
      <c r="T10384" s="16">
        <v>0</v>
      </c>
      <c r="U10384" s="16">
        <v>0</v>
      </c>
      <c r="V10384" s="16">
        <v>50</v>
      </c>
      <c r="W10384" s="16">
        <v>6440</v>
      </c>
      <c r="X10384" s="16">
        <v>1113.1999999999998</v>
      </c>
    </row>
    <row r="10385" spans="1:24" x14ac:dyDescent="0.25">
      <c r="A10385" s="4" t="s">
        <v>5471</v>
      </c>
      <c r="B10385" t="s">
        <v>5236</v>
      </c>
      <c r="C10385" s="13" t="s">
        <v>92</v>
      </c>
      <c r="D10385" s="14">
        <v>170</v>
      </c>
      <c r="E10385" t="s">
        <v>651</v>
      </c>
      <c r="F10385" t="s">
        <v>28</v>
      </c>
      <c r="G10385" t="s">
        <v>56</v>
      </c>
      <c r="H10385" t="s">
        <v>51</v>
      </c>
      <c r="I10385" t="s">
        <v>76</v>
      </c>
      <c r="J10385" t="s">
        <v>46</v>
      </c>
      <c r="K10385">
        <v>0</v>
      </c>
      <c r="L10385" t="s">
        <v>99</v>
      </c>
      <c r="M10385" s="9">
        <v>48</v>
      </c>
      <c r="N10385" s="10">
        <v>51</v>
      </c>
      <c r="O10385">
        <v>1</v>
      </c>
      <c r="P10385">
        <v>1.05</v>
      </c>
      <c r="Q10385">
        <v>0</v>
      </c>
      <c r="R10385" t="s">
        <v>43</v>
      </c>
      <c r="S10385" s="16">
        <v>8064</v>
      </c>
      <c r="T10385" s="16">
        <v>0</v>
      </c>
      <c r="U10385" s="16">
        <v>0</v>
      </c>
      <c r="V10385" s="16">
        <v>0</v>
      </c>
      <c r="W10385" s="16">
        <v>0</v>
      </c>
      <c r="X10385" s="16">
        <v>8064</v>
      </c>
    </row>
    <row r="10386" spans="1:24" x14ac:dyDescent="0.25">
      <c r="A10386" s="4" t="s">
        <v>5471</v>
      </c>
      <c r="B10386" t="s">
        <v>5237</v>
      </c>
      <c r="C10386" s="13" t="s">
        <v>35</v>
      </c>
      <c r="D10386" s="14">
        <v>112</v>
      </c>
      <c r="E10386" t="s">
        <v>298</v>
      </c>
      <c r="F10386" t="s">
        <v>37</v>
      </c>
      <c r="G10386" t="s">
        <v>59</v>
      </c>
      <c r="H10386" t="s">
        <v>60</v>
      </c>
      <c r="I10386" t="s">
        <v>86</v>
      </c>
      <c r="J10386" t="s">
        <v>46</v>
      </c>
      <c r="K10386">
        <v>84</v>
      </c>
      <c r="L10386" t="s">
        <v>53</v>
      </c>
      <c r="M10386" s="9">
        <v>24</v>
      </c>
      <c r="N10386" s="10">
        <v>384.61538461538464</v>
      </c>
      <c r="O10386">
        <v>0.9</v>
      </c>
      <c r="P10386">
        <v>0.9</v>
      </c>
      <c r="Q10386">
        <v>0</v>
      </c>
      <c r="R10386" t="s">
        <v>43</v>
      </c>
      <c r="S10386" s="16">
        <v>1632.96</v>
      </c>
      <c r="T10386" s="16">
        <v>384.61538461538464</v>
      </c>
      <c r="U10386" s="16">
        <v>750</v>
      </c>
      <c r="V10386" s="16">
        <v>0</v>
      </c>
      <c r="W10386" s="16">
        <v>0</v>
      </c>
      <c r="X10386" s="16">
        <v>498.34461538461528</v>
      </c>
    </row>
    <row r="10387" spans="1:24" x14ac:dyDescent="0.25">
      <c r="A10387" s="4" t="s">
        <v>5471</v>
      </c>
      <c r="B10387" t="s">
        <v>5238</v>
      </c>
      <c r="C10387" s="13" t="s">
        <v>35</v>
      </c>
      <c r="D10387" s="14">
        <v>199</v>
      </c>
      <c r="E10387" t="s">
        <v>239</v>
      </c>
      <c r="F10387" t="s">
        <v>28</v>
      </c>
      <c r="G10387" t="s">
        <v>89</v>
      </c>
      <c r="H10387" t="s">
        <v>39</v>
      </c>
      <c r="I10387" t="s">
        <v>76</v>
      </c>
      <c r="J10387" t="s">
        <v>46</v>
      </c>
      <c r="K10387">
        <v>161</v>
      </c>
      <c r="L10387" t="s">
        <v>53</v>
      </c>
      <c r="M10387" s="9">
        <v>24</v>
      </c>
      <c r="N10387" s="10">
        <v>384.61538461538464</v>
      </c>
      <c r="O10387">
        <v>1</v>
      </c>
      <c r="P10387">
        <v>0.99</v>
      </c>
      <c r="Q10387">
        <v>0</v>
      </c>
      <c r="R10387" t="s">
        <v>43</v>
      </c>
      <c r="S10387" s="16">
        <v>3801.6</v>
      </c>
      <c r="T10387" s="16">
        <v>384.61538461538464</v>
      </c>
      <c r="U10387" s="16">
        <v>0</v>
      </c>
      <c r="V10387" s="16">
        <v>0</v>
      </c>
      <c r="W10387" s="16">
        <v>0</v>
      </c>
      <c r="X10387" s="16">
        <v>3416.9846153846152</v>
      </c>
    </row>
    <row r="10388" spans="1:24" x14ac:dyDescent="0.25">
      <c r="A10388" s="4" t="s">
        <v>5471</v>
      </c>
      <c r="B10388" t="s">
        <v>5239</v>
      </c>
      <c r="C10388" s="13" t="s">
        <v>92</v>
      </c>
      <c r="D10388" s="14">
        <v>59</v>
      </c>
      <c r="E10388" t="s">
        <v>456</v>
      </c>
      <c r="F10388" t="s">
        <v>37</v>
      </c>
      <c r="G10388" t="s">
        <v>214</v>
      </c>
      <c r="H10388" t="s">
        <v>81</v>
      </c>
      <c r="I10388" t="s">
        <v>76</v>
      </c>
      <c r="J10388" t="s">
        <v>32</v>
      </c>
      <c r="K10388">
        <v>167</v>
      </c>
      <c r="L10388" t="s">
        <v>95</v>
      </c>
      <c r="M10388" s="9">
        <v>60</v>
      </c>
      <c r="N10388" s="10">
        <v>74</v>
      </c>
      <c r="O10388">
        <v>1</v>
      </c>
      <c r="P10388">
        <v>1.17</v>
      </c>
      <c r="Q10388">
        <v>0</v>
      </c>
      <c r="R10388" t="s">
        <v>43</v>
      </c>
      <c r="S10388" s="16">
        <v>11723.4</v>
      </c>
      <c r="T10388" s="16">
        <v>0</v>
      </c>
      <c r="U10388" s="16">
        <v>200</v>
      </c>
      <c r="V10388" s="16">
        <v>50</v>
      </c>
      <c r="W10388" s="16">
        <v>12358</v>
      </c>
      <c r="X10388" s="16">
        <v>-884.60000000000036</v>
      </c>
    </row>
    <row r="10389" spans="1:24" x14ac:dyDescent="0.25">
      <c r="A10389" s="4" t="s">
        <v>5471</v>
      </c>
      <c r="B10389" t="s">
        <v>5240</v>
      </c>
      <c r="C10389" s="13" t="s">
        <v>43</v>
      </c>
      <c r="D10389" s="14">
        <v>57</v>
      </c>
      <c r="E10389" t="s">
        <v>213</v>
      </c>
      <c r="F10389" t="s">
        <v>37</v>
      </c>
      <c r="G10389" t="s">
        <v>214</v>
      </c>
      <c r="H10389" t="s">
        <v>81</v>
      </c>
      <c r="I10389" t="s">
        <v>31</v>
      </c>
      <c r="J10389" t="s">
        <v>46</v>
      </c>
      <c r="K10389">
        <v>84</v>
      </c>
      <c r="L10389" t="s">
        <v>47</v>
      </c>
      <c r="M10389" s="9">
        <v>30</v>
      </c>
      <c r="N10389" s="10">
        <v>615.38461538461536</v>
      </c>
      <c r="O10389">
        <v>1.2</v>
      </c>
      <c r="P10389">
        <v>1.17</v>
      </c>
      <c r="Q10389">
        <v>0</v>
      </c>
      <c r="R10389" t="s">
        <v>43</v>
      </c>
      <c r="S10389" s="16">
        <v>3538.08</v>
      </c>
      <c r="T10389" s="16">
        <v>615.38461538461536</v>
      </c>
      <c r="U10389" s="16">
        <v>0</v>
      </c>
      <c r="V10389" s="16">
        <v>10</v>
      </c>
      <c r="W10389" s="16">
        <v>0</v>
      </c>
      <c r="X10389" s="16">
        <v>2912.6953846153847</v>
      </c>
    </row>
    <row r="10390" spans="1:24" x14ac:dyDescent="0.25">
      <c r="A10390" s="4" t="s">
        <v>5471</v>
      </c>
      <c r="B10390" t="s">
        <v>5241</v>
      </c>
      <c r="C10390" s="13" t="s">
        <v>35</v>
      </c>
      <c r="D10390" s="14">
        <v>29</v>
      </c>
      <c r="E10390" t="s">
        <v>171</v>
      </c>
      <c r="F10390" t="s">
        <v>37</v>
      </c>
      <c r="G10390" t="s">
        <v>172</v>
      </c>
      <c r="H10390" t="s">
        <v>51</v>
      </c>
      <c r="I10390" t="s">
        <v>52</v>
      </c>
      <c r="J10390" t="s">
        <v>32</v>
      </c>
      <c r="K10390">
        <v>120</v>
      </c>
      <c r="L10390" t="s">
        <v>41</v>
      </c>
      <c r="M10390" s="9">
        <v>48</v>
      </c>
      <c r="N10390" s="10">
        <v>5416.666666666667</v>
      </c>
      <c r="O10390">
        <v>1.1000000000000001</v>
      </c>
      <c r="P10390">
        <v>1.0900000000000001</v>
      </c>
      <c r="Q10390">
        <v>0</v>
      </c>
      <c r="R10390" t="s">
        <v>43</v>
      </c>
      <c r="S10390" s="16">
        <v>6906.2400000000016</v>
      </c>
      <c r="T10390" s="16">
        <v>5416.666666666667</v>
      </c>
      <c r="U10390" s="16">
        <v>1000</v>
      </c>
      <c r="V10390" s="16">
        <v>0</v>
      </c>
      <c r="W10390" s="16">
        <v>0</v>
      </c>
      <c r="X10390" s="16">
        <v>489.57333333333463</v>
      </c>
    </row>
    <row r="10391" spans="1:24" x14ac:dyDescent="0.25">
      <c r="A10391" s="4" t="s">
        <v>5471</v>
      </c>
      <c r="B10391" t="s">
        <v>5242</v>
      </c>
      <c r="C10391" s="13" t="s">
        <v>26</v>
      </c>
      <c r="D10391" s="14">
        <v>215</v>
      </c>
      <c r="E10391" t="s">
        <v>698</v>
      </c>
      <c r="F10391" t="s">
        <v>28</v>
      </c>
      <c r="G10391" t="s">
        <v>625</v>
      </c>
      <c r="H10391" t="s">
        <v>30</v>
      </c>
      <c r="I10391" t="s">
        <v>76</v>
      </c>
      <c r="J10391" t="s">
        <v>46</v>
      </c>
      <c r="K10391">
        <v>167</v>
      </c>
      <c r="L10391" t="s">
        <v>90</v>
      </c>
      <c r="M10391" s="9">
        <v>35</v>
      </c>
      <c r="N10391" s="10">
        <v>923.07692307692309</v>
      </c>
      <c r="O10391">
        <v>1</v>
      </c>
      <c r="P10391">
        <v>0.86</v>
      </c>
      <c r="Q10391">
        <v>0</v>
      </c>
      <c r="R10391" t="s">
        <v>43</v>
      </c>
      <c r="S10391" s="16">
        <v>4816</v>
      </c>
      <c r="T10391" s="16">
        <v>923.07692307692309</v>
      </c>
      <c r="U10391" s="16">
        <v>0</v>
      </c>
      <c r="V10391" s="16">
        <v>10</v>
      </c>
      <c r="W10391" s="16">
        <v>0</v>
      </c>
      <c r="X10391" s="16">
        <v>3882.9230769230771</v>
      </c>
    </row>
    <row r="10392" spans="1:24" x14ac:dyDescent="0.25">
      <c r="A10392" s="4" t="s">
        <v>5471</v>
      </c>
      <c r="B10392" t="s">
        <v>5243</v>
      </c>
      <c r="C10392" s="13" t="s">
        <v>43</v>
      </c>
      <c r="D10392" s="14">
        <v>185</v>
      </c>
      <c r="E10392" t="s">
        <v>1374</v>
      </c>
      <c r="F10392" t="s">
        <v>37</v>
      </c>
      <c r="G10392" t="s">
        <v>127</v>
      </c>
      <c r="H10392" t="s">
        <v>51</v>
      </c>
      <c r="I10392" t="s">
        <v>86</v>
      </c>
      <c r="J10392" t="s">
        <v>32</v>
      </c>
      <c r="K10392">
        <v>166</v>
      </c>
      <c r="L10392" t="s">
        <v>117</v>
      </c>
      <c r="M10392" s="9">
        <v>54</v>
      </c>
      <c r="N10392" s="10">
        <v>5666.666666666667</v>
      </c>
      <c r="O10392">
        <v>0.9</v>
      </c>
      <c r="P10392">
        <v>1.2</v>
      </c>
      <c r="Q10392">
        <v>0</v>
      </c>
      <c r="R10392" t="s">
        <v>43</v>
      </c>
      <c r="S10392" s="16">
        <v>9681.1200000000008</v>
      </c>
      <c r="T10392" s="16">
        <v>5666.666666666667</v>
      </c>
      <c r="U10392" s="16">
        <v>0</v>
      </c>
      <c r="V10392" s="16">
        <v>500</v>
      </c>
      <c r="W10392" s="16">
        <v>0</v>
      </c>
      <c r="X10392" s="16">
        <v>3514.4533333333338</v>
      </c>
    </row>
    <row r="10393" spans="1:24" x14ac:dyDescent="0.25">
      <c r="A10393" s="4" t="s">
        <v>5471</v>
      </c>
      <c r="B10393" t="s">
        <v>5244</v>
      </c>
      <c r="C10393" s="13" t="s">
        <v>92</v>
      </c>
      <c r="D10393" s="14">
        <v>276</v>
      </c>
      <c r="E10393" t="s">
        <v>152</v>
      </c>
      <c r="F10393" t="s">
        <v>37</v>
      </c>
      <c r="G10393" t="s">
        <v>153</v>
      </c>
      <c r="H10393" t="s">
        <v>39</v>
      </c>
      <c r="I10393" t="s">
        <v>52</v>
      </c>
      <c r="J10393" t="s">
        <v>46</v>
      </c>
      <c r="K10393">
        <v>0</v>
      </c>
      <c r="L10393" t="s">
        <v>99</v>
      </c>
      <c r="M10393" s="9">
        <v>72</v>
      </c>
      <c r="N10393" s="10">
        <v>72</v>
      </c>
      <c r="O10393">
        <v>1.1000000000000001</v>
      </c>
      <c r="P10393">
        <v>1.1200000000000001</v>
      </c>
      <c r="Q10393">
        <v>0</v>
      </c>
      <c r="R10393" t="s">
        <v>43</v>
      </c>
      <c r="S10393" s="16">
        <v>0</v>
      </c>
      <c r="T10393" s="16">
        <v>0</v>
      </c>
      <c r="U10393" s="16">
        <v>0</v>
      </c>
      <c r="V10393" s="16">
        <v>0</v>
      </c>
      <c r="W10393" s="16">
        <v>0</v>
      </c>
      <c r="X10393" s="16">
        <v>0</v>
      </c>
    </row>
    <row r="10394" spans="1:24" x14ac:dyDescent="0.25">
      <c r="A10394" s="4" t="s">
        <v>5471</v>
      </c>
      <c r="B10394" t="s">
        <v>5245</v>
      </c>
      <c r="C10394" s="13" t="s">
        <v>92</v>
      </c>
      <c r="D10394" s="14">
        <v>200</v>
      </c>
      <c r="E10394" t="s">
        <v>167</v>
      </c>
      <c r="F10394" t="s">
        <v>28</v>
      </c>
      <c r="G10394" t="s">
        <v>89</v>
      </c>
      <c r="H10394" t="s">
        <v>39</v>
      </c>
      <c r="I10394" t="s">
        <v>40</v>
      </c>
      <c r="J10394" t="s">
        <v>32</v>
      </c>
      <c r="K10394">
        <v>165</v>
      </c>
      <c r="L10394" t="s">
        <v>95</v>
      </c>
      <c r="M10394" s="9">
        <v>48</v>
      </c>
      <c r="N10394" s="10">
        <v>53</v>
      </c>
      <c r="O10394">
        <v>0.8</v>
      </c>
      <c r="P10394">
        <v>0.99</v>
      </c>
      <c r="Q10394">
        <v>0</v>
      </c>
      <c r="R10394" t="s">
        <v>43</v>
      </c>
      <c r="S10394" s="16">
        <v>6082.5599999999995</v>
      </c>
      <c r="T10394" s="16">
        <v>0</v>
      </c>
      <c r="U10394" s="16">
        <v>0</v>
      </c>
      <c r="V10394" s="16">
        <v>100</v>
      </c>
      <c r="W10394" s="16">
        <v>8745</v>
      </c>
      <c r="X10394" s="16">
        <v>-2762.4400000000005</v>
      </c>
    </row>
    <row r="10395" spans="1:24" x14ac:dyDescent="0.25">
      <c r="A10395" s="4" t="s">
        <v>5471</v>
      </c>
      <c r="B10395" t="s">
        <v>5246</v>
      </c>
      <c r="C10395" s="13" t="s">
        <v>78</v>
      </c>
      <c r="D10395" s="14">
        <v>144</v>
      </c>
      <c r="E10395" t="s">
        <v>386</v>
      </c>
      <c r="F10395" t="s">
        <v>37</v>
      </c>
      <c r="G10395" t="s">
        <v>387</v>
      </c>
      <c r="H10395" t="s">
        <v>81</v>
      </c>
      <c r="I10395" t="s">
        <v>76</v>
      </c>
      <c r="J10395" t="s">
        <v>32</v>
      </c>
      <c r="K10395">
        <v>163</v>
      </c>
      <c r="L10395" t="s">
        <v>121</v>
      </c>
      <c r="M10395" s="9">
        <v>65</v>
      </c>
      <c r="N10395" s="10">
        <v>7500</v>
      </c>
      <c r="O10395">
        <v>1</v>
      </c>
      <c r="P10395">
        <v>0.96</v>
      </c>
      <c r="Q10395">
        <v>0</v>
      </c>
      <c r="R10395" t="s">
        <v>43</v>
      </c>
      <c r="S10395" s="16">
        <v>10171.199999999999</v>
      </c>
      <c r="T10395" s="16">
        <v>7500</v>
      </c>
      <c r="U10395" s="16">
        <v>0</v>
      </c>
      <c r="V10395" s="16">
        <v>250</v>
      </c>
      <c r="W10395" s="16">
        <v>0</v>
      </c>
      <c r="X10395" s="16">
        <v>2421.1999999999989</v>
      </c>
    </row>
    <row r="10396" spans="1:24" x14ac:dyDescent="0.25">
      <c r="A10396" s="4" t="s">
        <v>5471</v>
      </c>
      <c r="B10396" t="s">
        <v>5247</v>
      </c>
      <c r="C10396" s="13" t="s">
        <v>92</v>
      </c>
      <c r="D10396" s="14">
        <v>248</v>
      </c>
      <c r="E10396" t="s">
        <v>880</v>
      </c>
      <c r="F10396" t="s">
        <v>37</v>
      </c>
      <c r="G10396" t="s">
        <v>488</v>
      </c>
      <c r="H10396" t="s">
        <v>39</v>
      </c>
      <c r="I10396" t="s">
        <v>40</v>
      </c>
      <c r="J10396" t="s">
        <v>46</v>
      </c>
      <c r="K10396">
        <v>166</v>
      </c>
      <c r="L10396" t="s">
        <v>99</v>
      </c>
      <c r="M10396" s="9">
        <v>40</v>
      </c>
      <c r="N10396" s="10">
        <v>47</v>
      </c>
      <c r="O10396">
        <v>0.8</v>
      </c>
      <c r="P10396">
        <v>0.89</v>
      </c>
      <c r="Q10396">
        <v>0</v>
      </c>
      <c r="R10396" t="s">
        <v>43</v>
      </c>
      <c r="S10396" s="16">
        <v>4727.68</v>
      </c>
      <c r="T10396" s="16">
        <v>0</v>
      </c>
      <c r="U10396" s="16">
        <v>750</v>
      </c>
      <c r="V10396" s="16">
        <v>50</v>
      </c>
      <c r="W10396" s="16">
        <v>7802</v>
      </c>
      <c r="X10396" s="16">
        <v>-3874.3199999999997</v>
      </c>
    </row>
    <row r="10397" spans="1:24" x14ac:dyDescent="0.25">
      <c r="A10397" s="4" t="s">
        <v>5471</v>
      </c>
      <c r="B10397" t="s">
        <v>5248</v>
      </c>
      <c r="C10397" s="13" t="s">
        <v>92</v>
      </c>
      <c r="D10397" s="14">
        <v>159</v>
      </c>
      <c r="E10397" t="s">
        <v>189</v>
      </c>
      <c r="F10397" t="s">
        <v>37</v>
      </c>
      <c r="G10397" t="s">
        <v>190</v>
      </c>
      <c r="H10397" t="s">
        <v>81</v>
      </c>
      <c r="I10397" t="s">
        <v>40</v>
      </c>
      <c r="J10397" t="s">
        <v>32</v>
      </c>
      <c r="K10397">
        <v>162</v>
      </c>
      <c r="L10397" t="s">
        <v>95</v>
      </c>
      <c r="M10397" s="9">
        <v>72</v>
      </c>
      <c r="N10397" s="10">
        <v>80</v>
      </c>
      <c r="O10397">
        <v>0.8</v>
      </c>
      <c r="P10397">
        <v>0.95</v>
      </c>
      <c r="Q10397">
        <v>0</v>
      </c>
      <c r="R10397" t="s">
        <v>43</v>
      </c>
      <c r="S10397" s="16">
        <v>8864.64</v>
      </c>
      <c r="T10397" s="16">
        <v>0</v>
      </c>
      <c r="U10397" s="16">
        <v>200</v>
      </c>
      <c r="V10397" s="16">
        <v>500</v>
      </c>
      <c r="W10397" s="16">
        <v>12960</v>
      </c>
      <c r="X10397" s="16">
        <v>-4795.3600000000006</v>
      </c>
    </row>
    <row r="10398" spans="1:24" x14ac:dyDescent="0.25">
      <c r="A10398" s="4" t="s">
        <v>5471</v>
      </c>
      <c r="B10398" t="s">
        <v>5249</v>
      </c>
      <c r="C10398" s="13" t="s">
        <v>35</v>
      </c>
      <c r="D10398" s="14">
        <v>163</v>
      </c>
      <c r="E10398" t="s">
        <v>412</v>
      </c>
      <c r="F10398" t="s">
        <v>37</v>
      </c>
      <c r="G10398" t="s">
        <v>263</v>
      </c>
      <c r="H10398" t="s">
        <v>81</v>
      </c>
      <c r="I10398" t="s">
        <v>31</v>
      </c>
      <c r="J10398" t="s">
        <v>32</v>
      </c>
      <c r="K10398">
        <v>160</v>
      </c>
      <c r="L10398" t="s">
        <v>41</v>
      </c>
      <c r="M10398" s="9">
        <v>48</v>
      </c>
      <c r="N10398" s="10">
        <v>5416.666666666667</v>
      </c>
      <c r="O10398">
        <v>1.2</v>
      </c>
      <c r="P10398">
        <v>1.1100000000000001</v>
      </c>
      <c r="Q10398">
        <v>0</v>
      </c>
      <c r="R10398" t="s">
        <v>43</v>
      </c>
      <c r="S10398" s="16">
        <v>10229.76</v>
      </c>
      <c r="T10398" s="16">
        <v>5416.666666666667</v>
      </c>
      <c r="U10398" s="16">
        <v>0</v>
      </c>
      <c r="V10398" s="16">
        <v>10</v>
      </c>
      <c r="W10398" s="16">
        <v>0</v>
      </c>
      <c r="X10398" s="16">
        <v>4803.0933333333332</v>
      </c>
    </row>
    <row r="10399" spans="1:24" x14ac:dyDescent="0.25">
      <c r="A10399" s="4" t="s">
        <v>5471</v>
      </c>
      <c r="B10399" t="s">
        <v>5250</v>
      </c>
      <c r="C10399" s="13" t="s">
        <v>92</v>
      </c>
      <c r="D10399" s="14">
        <v>292</v>
      </c>
      <c r="E10399" t="s">
        <v>555</v>
      </c>
      <c r="F10399" t="s">
        <v>37</v>
      </c>
      <c r="G10399" t="s">
        <v>234</v>
      </c>
      <c r="H10399" t="s">
        <v>60</v>
      </c>
      <c r="I10399" t="s">
        <v>31</v>
      </c>
      <c r="J10399" t="s">
        <v>32</v>
      </c>
      <c r="K10399">
        <v>161</v>
      </c>
      <c r="L10399" t="s">
        <v>95</v>
      </c>
      <c r="M10399" s="9">
        <v>72</v>
      </c>
      <c r="N10399" s="10">
        <v>80</v>
      </c>
      <c r="O10399">
        <v>1.2</v>
      </c>
      <c r="P10399">
        <v>1.19</v>
      </c>
      <c r="Q10399">
        <v>0</v>
      </c>
      <c r="R10399" t="s">
        <v>43</v>
      </c>
      <c r="S10399" s="16">
        <v>16553.376</v>
      </c>
      <c r="T10399" s="16">
        <v>0</v>
      </c>
      <c r="U10399" s="16">
        <v>0</v>
      </c>
      <c r="V10399" s="16">
        <v>10</v>
      </c>
      <c r="W10399" s="16">
        <v>12880</v>
      </c>
      <c r="X10399" s="16">
        <v>3663.3760000000002</v>
      </c>
    </row>
    <row r="10400" spans="1:24" x14ac:dyDescent="0.25">
      <c r="A10400" s="4" t="s">
        <v>5471</v>
      </c>
      <c r="B10400" t="s">
        <v>5251</v>
      </c>
      <c r="C10400" s="13" t="s">
        <v>35</v>
      </c>
      <c r="D10400" s="14">
        <v>116</v>
      </c>
      <c r="E10400" t="s">
        <v>58</v>
      </c>
      <c r="F10400" t="s">
        <v>28</v>
      </c>
      <c r="G10400" t="s">
        <v>59</v>
      </c>
      <c r="H10400" t="s">
        <v>60</v>
      </c>
      <c r="I10400" t="s">
        <v>40</v>
      </c>
      <c r="J10400" t="s">
        <v>46</v>
      </c>
      <c r="K10400">
        <v>166</v>
      </c>
      <c r="L10400" t="s">
        <v>53</v>
      </c>
      <c r="M10400" s="9">
        <v>24</v>
      </c>
      <c r="N10400" s="10">
        <v>384.61538461538464</v>
      </c>
      <c r="O10400">
        <v>0.8</v>
      </c>
      <c r="P10400">
        <v>0.9</v>
      </c>
      <c r="Q10400">
        <v>0</v>
      </c>
      <c r="R10400" t="s">
        <v>43</v>
      </c>
      <c r="S10400" s="16">
        <v>2764.8</v>
      </c>
      <c r="T10400" s="16">
        <v>384.61538461538464</v>
      </c>
      <c r="U10400" s="16">
        <v>750</v>
      </c>
      <c r="V10400" s="16">
        <v>50</v>
      </c>
      <c r="W10400" s="16">
        <v>0</v>
      </c>
      <c r="X10400" s="16">
        <v>1580.1846153846154</v>
      </c>
    </row>
    <row r="10401" spans="1:24" x14ac:dyDescent="0.25">
      <c r="A10401" s="4" t="s">
        <v>5471</v>
      </c>
      <c r="B10401" t="s">
        <v>5252</v>
      </c>
      <c r="C10401" s="13" t="s">
        <v>26</v>
      </c>
      <c r="D10401" s="14">
        <v>103</v>
      </c>
      <c r="E10401" t="s">
        <v>192</v>
      </c>
      <c r="F10401" t="s">
        <v>37</v>
      </c>
      <c r="G10401" t="s">
        <v>98</v>
      </c>
      <c r="H10401" t="s">
        <v>81</v>
      </c>
      <c r="I10401" t="s">
        <v>31</v>
      </c>
      <c r="J10401" t="s">
        <v>32</v>
      </c>
      <c r="K10401">
        <v>165</v>
      </c>
      <c r="L10401" t="s">
        <v>33</v>
      </c>
      <c r="M10401" s="9">
        <v>60</v>
      </c>
      <c r="N10401" s="10">
        <v>6250</v>
      </c>
      <c r="O10401">
        <v>1.2</v>
      </c>
      <c r="P10401">
        <v>1.03</v>
      </c>
      <c r="Q10401">
        <v>0</v>
      </c>
      <c r="R10401" t="s">
        <v>43</v>
      </c>
      <c r="S10401" s="16">
        <v>12236.4</v>
      </c>
      <c r="T10401" s="16">
        <v>6250</v>
      </c>
      <c r="U10401" s="16">
        <v>200</v>
      </c>
      <c r="V10401" s="16">
        <v>50</v>
      </c>
      <c r="W10401" s="16">
        <v>0</v>
      </c>
      <c r="X10401" s="16">
        <v>5736.4</v>
      </c>
    </row>
    <row r="10402" spans="1:24" x14ac:dyDescent="0.25">
      <c r="A10402" s="4" t="s">
        <v>5471</v>
      </c>
      <c r="B10402" t="s">
        <v>5253</v>
      </c>
      <c r="C10402" s="13" t="s">
        <v>43</v>
      </c>
      <c r="D10402" s="14">
        <v>27</v>
      </c>
      <c r="E10402" t="s">
        <v>244</v>
      </c>
      <c r="F10402" t="s">
        <v>28</v>
      </c>
      <c r="G10402" t="s">
        <v>245</v>
      </c>
      <c r="H10402" t="s">
        <v>39</v>
      </c>
      <c r="I10402" t="s">
        <v>40</v>
      </c>
      <c r="J10402" t="s">
        <v>46</v>
      </c>
      <c r="K10402">
        <v>0</v>
      </c>
      <c r="L10402" t="s">
        <v>47</v>
      </c>
      <c r="M10402" s="9">
        <v>30</v>
      </c>
      <c r="N10402" s="10">
        <v>615.38461538461536</v>
      </c>
      <c r="O10402">
        <v>0.8</v>
      </c>
      <c r="P10402">
        <v>1.0900000000000001</v>
      </c>
      <c r="Q10402">
        <v>0</v>
      </c>
      <c r="R10402" t="s">
        <v>43</v>
      </c>
      <c r="S10402" s="16">
        <v>4185.6000000000004</v>
      </c>
      <c r="T10402" s="16">
        <v>0</v>
      </c>
      <c r="U10402" s="16">
        <v>500</v>
      </c>
      <c r="V10402" s="16">
        <v>50</v>
      </c>
      <c r="W10402" s="16">
        <v>0</v>
      </c>
      <c r="X10402" s="16">
        <v>3635.6000000000004</v>
      </c>
    </row>
    <row r="10403" spans="1:24" x14ac:dyDescent="0.25">
      <c r="A10403" s="4" t="s">
        <v>5471</v>
      </c>
      <c r="B10403" t="s">
        <v>5254</v>
      </c>
      <c r="C10403" s="13" t="s">
        <v>135</v>
      </c>
      <c r="D10403" s="14">
        <v>22</v>
      </c>
      <c r="E10403" t="s">
        <v>418</v>
      </c>
      <c r="F10403" t="s">
        <v>37</v>
      </c>
      <c r="G10403" t="s">
        <v>45</v>
      </c>
      <c r="H10403" t="s">
        <v>39</v>
      </c>
      <c r="I10403" t="s">
        <v>52</v>
      </c>
      <c r="J10403" t="s">
        <v>46</v>
      </c>
      <c r="K10403">
        <v>167</v>
      </c>
      <c r="L10403" t="s">
        <v>138</v>
      </c>
      <c r="M10403" s="9">
        <v>55</v>
      </c>
      <c r="N10403" s="10">
        <v>2307.6923076923076</v>
      </c>
      <c r="O10403">
        <v>1.1000000000000001</v>
      </c>
      <c r="P10403">
        <v>0.9</v>
      </c>
      <c r="Q10403">
        <v>0</v>
      </c>
      <c r="R10403" t="s">
        <v>43</v>
      </c>
      <c r="S10403" s="16">
        <v>9093.15</v>
      </c>
      <c r="T10403" s="16">
        <v>2307.6923076923076</v>
      </c>
      <c r="U10403" s="16">
        <v>750</v>
      </c>
      <c r="V10403" s="16">
        <v>10</v>
      </c>
      <c r="W10403" s="16">
        <v>0</v>
      </c>
      <c r="X10403" s="16">
        <v>6025.457692307692</v>
      </c>
    </row>
    <row r="10404" spans="1:24" x14ac:dyDescent="0.25">
      <c r="A10404" s="4" t="s">
        <v>5471</v>
      </c>
      <c r="B10404" t="s">
        <v>5255</v>
      </c>
      <c r="C10404" s="13" t="s">
        <v>35</v>
      </c>
      <c r="D10404" s="14">
        <v>291</v>
      </c>
      <c r="E10404" t="s">
        <v>339</v>
      </c>
      <c r="F10404" t="s">
        <v>28</v>
      </c>
      <c r="G10404" t="s">
        <v>340</v>
      </c>
      <c r="H10404" t="s">
        <v>64</v>
      </c>
      <c r="I10404" t="s">
        <v>40</v>
      </c>
      <c r="J10404" t="s">
        <v>32</v>
      </c>
      <c r="K10404">
        <v>163</v>
      </c>
      <c r="L10404" t="s">
        <v>41</v>
      </c>
      <c r="M10404" s="9">
        <v>48</v>
      </c>
      <c r="N10404" s="10">
        <v>5416.666666666667</v>
      </c>
      <c r="O10404">
        <v>0.8</v>
      </c>
      <c r="P10404">
        <v>0.82</v>
      </c>
      <c r="Q10404">
        <v>0</v>
      </c>
      <c r="R10404" t="s">
        <v>43</v>
      </c>
      <c r="S10404" s="16">
        <v>5038.08</v>
      </c>
      <c r="T10404" s="16">
        <v>5416.666666666667</v>
      </c>
      <c r="U10404" s="16">
        <v>0</v>
      </c>
      <c r="V10404" s="16">
        <v>250</v>
      </c>
      <c r="W10404" s="16">
        <v>0</v>
      </c>
      <c r="X10404" s="16">
        <v>-628.58666666666704</v>
      </c>
    </row>
    <row r="10405" spans="1:24" x14ac:dyDescent="0.25">
      <c r="A10405" s="4" t="s">
        <v>5471</v>
      </c>
      <c r="B10405" t="s">
        <v>5256</v>
      </c>
      <c r="C10405" s="13" t="s">
        <v>92</v>
      </c>
      <c r="D10405" s="14">
        <v>90</v>
      </c>
      <c r="E10405" t="s">
        <v>765</v>
      </c>
      <c r="F10405" t="s">
        <v>37</v>
      </c>
      <c r="G10405" t="s">
        <v>766</v>
      </c>
      <c r="H10405" t="s">
        <v>81</v>
      </c>
      <c r="I10405" t="s">
        <v>40</v>
      </c>
      <c r="J10405" t="s">
        <v>46</v>
      </c>
      <c r="K10405">
        <v>161</v>
      </c>
      <c r="L10405" t="s">
        <v>99</v>
      </c>
      <c r="M10405" s="9">
        <v>40</v>
      </c>
      <c r="N10405" s="10">
        <v>47</v>
      </c>
      <c r="O10405">
        <v>0.8</v>
      </c>
      <c r="P10405">
        <v>1.01</v>
      </c>
      <c r="Q10405">
        <v>0</v>
      </c>
      <c r="R10405" t="s">
        <v>43</v>
      </c>
      <c r="S10405" s="16">
        <v>5203.5200000000004</v>
      </c>
      <c r="T10405" s="16">
        <v>0</v>
      </c>
      <c r="U10405" s="16">
        <v>750</v>
      </c>
      <c r="V10405" s="16">
        <v>10</v>
      </c>
      <c r="W10405" s="16">
        <v>7567</v>
      </c>
      <c r="X10405" s="16">
        <v>-3123.4799999999996</v>
      </c>
    </row>
    <row r="10406" spans="1:24" x14ac:dyDescent="0.25">
      <c r="A10406" s="4" t="s">
        <v>5471</v>
      </c>
      <c r="B10406" t="s">
        <v>5257</v>
      </c>
      <c r="C10406" s="13" t="s">
        <v>92</v>
      </c>
      <c r="D10406" s="14">
        <v>222</v>
      </c>
      <c r="E10406" t="s">
        <v>420</v>
      </c>
      <c r="F10406" t="s">
        <v>37</v>
      </c>
      <c r="G10406" t="s">
        <v>198</v>
      </c>
      <c r="H10406" t="s">
        <v>39</v>
      </c>
      <c r="I10406" t="s">
        <v>76</v>
      </c>
      <c r="J10406" t="s">
        <v>46</v>
      </c>
      <c r="K10406">
        <v>0</v>
      </c>
      <c r="L10406" t="s">
        <v>99</v>
      </c>
      <c r="M10406" s="9">
        <v>35</v>
      </c>
      <c r="N10406" s="10">
        <v>54</v>
      </c>
      <c r="O10406">
        <v>1</v>
      </c>
      <c r="P10406">
        <v>0.87</v>
      </c>
      <c r="Q10406">
        <v>0</v>
      </c>
      <c r="R10406" t="s">
        <v>43</v>
      </c>
      <c r="S10406" s="16">
        <v>0</v>
      </c>
      <c r="T10406" s="16">
        <v>0</v>
      </c>
      <c r="U10406" s="16">
        <v>1000</v>
      </c>
      <c r="V10406" s="16">
        <v>50</v>
      </c>
      <c r="W10406" s="16">
        <v>0</v>
      </c>
      <c r="X10406" s="16">
        <v>-1050</v>
      </c>
    </row>
    <row r="10407" spans="1:24" x14ac:dyDescent="0.25">
      <c r="A10407" s="4" t="s">
        <v>5471</v>
      </c>
      <c r="B10407" t="s">
        <v>5258</v>
      </c>
      <c r="C10407" s="13" t="s">
        <v>35</v>
      </c>
      <c r="D10407" s="14">
        <v>2</v>
      </c>
      <c r="E10407" t="s">
        <v>571</v>
      </c>
      <c r="F10407" t="s">
        <v>28</v>
      </c>
      <c r="G10407" t="s">
        <v>309</v>
      </c>
      <c r="H10407" t="s">
        <v>60</v>
      </c>
      <c r="I10407" t="s">
        <v>31</v>
      </c>
      <c r="J10407" t="s">
        <v>32</v>
      </c>
      <c r="K10407">
        <v>161</v>
      </c>
      <c r="L10407" t="s">
        <v>41</v>
      </c>
      <c r="M10407" s="9">
        <v>48</v>
      </c>
      <c r="N10407" s="10">
        <v>5416.666666666667</v>
      </c>
      <c r="O10407">
        <v>1.2</v>
      </c>
      <c r="P10407">
        <v>0.97</v>
      </c>
      <c r="Q10407">
        <v>0</v>
      </c>
      <c r="R10407" t="s">
        <v>43</v>
      </c>
      <c r="S10407" s="16">
        <v>8939.52</v>
      </c>
      <c r="T10407" s="16">
        <v>5416.666666666667</v>
      </c>
      <c r="U10407" s="16">
        <v>500</v>
      </c>
      <c r="V10407" s="16">
        <v>0</v>
      </c>
      <c r="W10407" s="16">
        <v>0</v>
      </c>
      <c r="X10407" s="16">
        <v>3022.8533333333335</v>
      </c>
    </row>
    <row r="10408" spans="1:24" x14ac:dyDescent="0.25">
      <c r="A10408" s="4" t="s">
        <v>5471</v>
      </c>
      <c r="B10408" t="s">
        <v>5259</v>
      </c>
      <c r="C10408" s="13" t="s">
        <v>35</v>
      </c>
      <c r="D10408" s="14">
        <v>243</v>
      </c>
      <c r="E10408" t="s">
        <v>342</v>
      </c>
      <c r="F10408" t="s">
        <v>37</v>
      </c>
      <c r="G10408" t="s">
        <v>109</v>
      </c>
      <c r="H10408" t="s">
        <v>64</v>
      </c>
      <c r="I10408" t="s">
        <v>31</v>
      </c>
      <c r="J10408" t="s">
        <v>32</v>
      </c>
      <c r="K10408">
        <v>165</v>
      </c>
      <c r="L10408" t="s">
        <v>41</v>
      </c>
      <c r="M10408" s="9">
        <v>48</v>
      </c>
      <c r="N10408" s="10">
        <v>5416.666666666667</v>
      </c>
      <c r="O10408">
        <v>1.2</v>
      </c>
      <c r="P10408">
        <v>0.86</v>
      </c>
      <c r="Q10408">
        <v>0</v>
      </c>
      <c r="R10408" t="s">
        <v>43</v>
      </c>
      <c r="S10408" s="16">
        <v>8173.44</v>
      </c>
      <c r="T10408" s="16">
        <v>5416.666666666667</v>
      </c>
      <c r="U10408" s="16">
        <v>500</v>
      </c>
      <c r="V10408" s="16">
        <v>0</v>
      </c>
      <c r="W10408" s="16">
        <v>0</v>
      </c>
      <c r="X10408" s="16">
        <v>2256.7733333333326</v>
      </c>
    </row>
    <row r="10409" spans="1:24" x14ac:dyDescent="0.25">
      <c r="A10409" s="4" t="s">
        <v>5471</v>
      </c>
      <c r="B10409" t="s">
        <v>5260</v>
      </c>
      <c r="C10409" s="13" t="s">
        <v>43</v>
      </c>
      <c r="D10409" s="14">
        <v>131</v>
      </c>
      <c r="E10409" t="s">
        <v>846</v>
      </c>
      <c r="F10409" t="s">
        <v>37</v>
      </c>
      <c r="G10409" t="s">
        <v>75</v>
      </c>
      <c r="H10409" t="s">
        <v>60</v>
      </c>
      <c r="I10409" t="s">
        <v>40</v>
      </c>
      <c r="J10409" t="s">
        <v>46</v>
      </c>
      <c r="K10409">
        <v>168</v>
      </c>
      <c r="L10409" t="s">
        <v>47</v>
      </c>
      <c r="M10409" s="9">
        <v>30</v>
      </c>
      <c r="N10409" s="10">
        <v>615.38461538461536</v>
      </c>
      <c r="O10409">
        <v>0.8</v>
      </c>
      <c r="P10409">
        <v>1.1499999999999999</v>
      </c>
      <c r="Q10409">
        <v>0</v>
      </c>
      <c r="R10409" t="s">
        <v>43</v>
      </c>
      <c r="S10409" s="16">
        <v>4636.7999999999993</v>
      </c>
      <c r="T10409" s="16">
        <v>615.38461538461536</v>
      </c>
      <c r="U10409" s="16">
        <v>500</v>
      </c>
      <c r="V10409" s="16">
        <v>0</v>
      </c>
      <c r="W10409" s="16">
        <v>0</v>
      </c>
      <c r="X10409" s="16">
        <v>3521.415384615384</v>
      </c>
    </row>
    <row r="10410" spans="1:24" x14ac:dyDescent="0.25">
      <c r="A10410" s="4" t="s">
        <v>5471</v>
      </c>
      <c r="B10410" t="s">
        <v>5261</v>
      </c>
      <c r="C10410" s="13" t="s">
        <v>66</v>
      </c>
      <c r="D10410" s="14">
        <v>117</v>
      </c>
      <c r="E10410" t="s">
        <v>478</v>
      </c>
      <c r="F10410" t="s">
        <v>37</v>
      </c>
      <c r="G10410" t="s">
        <v>220</v>
      </c>
      <c r="H10410" t="s">
        <v>81</v>
      </c>
      <c r="I10410" t="s">
        <v>76</v>
      </c>
      <c r="J10410" t="s">
        <v>46</v>
      </c>
      <c r="K10410">
        <v>161</v>
      </c>
      <c r="L10410" t="s">
        <v>69</v>
      </c>
      <c r="M10410" s="9">
        <v>48</v>
      </c>
      <c r="N10410" s="10">
        <v>1538.4615384615386</v>
      </c>
      <c r="O10410">
        <v>1</v>
      </c>
      <c r="P10410">
        <v>1.1499999999999999</v>
      </c>
      <c r="Q10410">
        <v>0</v>
      </c>
      <c r="R10410" t="s">
        <v>43</v>
      </c>
      <c r="S10410" s="16">
        <v>8887.1999999999989</v>
      </c>
      <c r="T10410" s="16">
        <v>1538.4615384615386</v>
      </c>
      <c r="U10410" s="16">
        <v>0</v>
      </c>
      <c r="V10410" s="16">
        <v>50</v>
      </c>
      <c r="W10410" s="16">
        <v>0</v>
      </c>
      <c r="X10410" s="16">
        <v>7298.7384615384599</v>
      </c>
    </row>
    <row r="10411" spans="1:24" x14ac:dyDescent="0.25">
      <c r="A10411" s="4" t="s">
        <v>5471</v>
      </c>
      <c r="B10411" t="s">
        <v>5262</v>
      </c>
      <c r="C10411" s="13" t="s">
        <v>135</v>
      </c>
      <c r="D10411" s="14">
        <v>184</v>
      </c>
      <c r="E10411" t="s">
        <v>567</v>
      </c>
      <c r="F10411" t="s">
        <v>37</v>
      </c>
      <c r="G10411" t="s">
        <v>472</v>
      </c>
      <c r="H10411" t="s">
        <v>30</v>
      </c>
      <c r="I10411" t="s">
        <v>40</v>
      </c>
      <c r="J10411" t="s">
        <v>32</v>
      </c>
      <c r="K10411">
        <v>0</v>
      </c>
      <c r="L10411" t="s">
        <v>209</v>
      </c>
      <c r="M10411" s="9">
        <v>90</v>
      </c>
      <c r="N10411" s="10">
        <v>9166.6666666666661</v>
      </c>
      <c r="O10411">
        <v>0.8</v>
      </c>
      <c r="P10411">
        <v>0.95</v>
      </c>
      <c r="Q10411">
        <v>0</v>
      </c>
      <c r="R10411" t="s">
        <v>43</v>
      </c>
      <c r="S10411" s="16">
        <v>0</v>
      </c>
      <c r="T10411" s="16">
        <v>0</v>
      </c>
      <c r="U10411" s="16">
        <v>0</v>
      </c>
      <c r="V10411" s="16">
        <v>500</v>
      </c>
      <c r="W10411" s="16">
        <v>0</v>
      </c>
      <c r="X10411" s="16">
        <v>-500</v>
      </c>
    </row>
    <row r="10412" spans="1:24" x14ac:dyDescent="0.25">
      <c r="A10412" s="4" t="s">
        <v>5471</v>
      </c>
      <c r="B10412" t="s">
        <v>5263</v>
      </c>
      <c r="C10412" s="13" t="s">
        <v>92</v>
      </c>
      <c r="D10412" s="14">
        <v>286</v>
      </c>
      <c r="E10412" t="s">
        <v>84</v>
      </c>
      <c r="F10412" t="s">
        <v>37</v>
      </c>
      <c r="G10412" t="s">
        <v>85</v>
      </c>
      <c r="H10412" t="s">
        <v>51</v>
      </c>
      <c r="I10412" t="s">
        <v>86</v>
      </c>
      <c r="J10412" t="s">
        <v>46</v>
      </c>
      <c r="K10412">
        <v>0</v>
      </c>
      <c r="L10412" t="s">
        <v>99</v>
      </c>
      <c r="M10412" s="9">
        <v>48</v>
      </c>
      <c r="N10412" s="10">
        <v>50</v>
      </c>
      <c r="O10412">
        <v>0.9</v>
      </c>
      <c r="P10412">
        <v>0.95</v>
      </c>
      <c r="Q10412">
        <v>0</v>
      </c>
      <c r="R10412" t="s">
        <v>43</v>
      </c>
      <c r="S10412" s="16">
        <v>0</v>
      </c>
      <c r="T10412" s="16">
        <v>0</v>
      </c>
      <c r="U10412" s="16">
        <v>500</v>
      </c>
      <c r="V10412" s="16">
        <v>250</v>
      </c>
      <c r="W10412" s="16">
        <v>0</v>
      </c>
      <c r="X10412" s="16">
        <v>-750</v>
      </c>
    </row>
    <row r="10413" spans="1:24" x14ac:dyDescent="0.25">
      <c r="A10413" s="4" t="s">
        <v>5471</v>
      </c>
      <c r="B10413" t="s">
        <v>5264</v>
      </c>
      <c r="C10413" s="13" t="s">
        <v>135</v>
      </c>
      <c r="D10413" s="14">
        <v>256</v>
      </c>
      <c r="E10413" t="s">
        <v>140</v>
      </c>
      <c r="F10413" t="s">
        <v>37</v>
      </c>
      <c r="G10413" t="s">
        <v>124</v>
      </c>
      <c r="H10413" t="s">
        <v>51</v>
      </c>
      <c r="I10413" t="s">
        <v>31</v>
      </c>
      <c r="J10413" t="s">
        <v>46</v>
      </c>
      <c r="K10413">
        <v>136</v>
      </c>
      <c r="L10413" t="s">
        <v>138</v>
      </c>
      <c r="M10413" s="9">
        <v>55</v>
      </c>
      <c r="N10413" s="10">
        <v>2307.6923076923076</v>
      </c>
      <c r="O10413">
        <v>1.2</v>
      </c>
      <c r="P10413">
        <v>1.17</v>
      </c>
      <c r="Q10413">
        <v>0</v>
      </c>
      <c r="R10413" t="s">
        <v>43</v>
      </c>
      <c r="S10413" s="16">
        <v>10501.92</v>
      </c>
      <c r="T10413" s="16">
        <v>2307.6923076923076</v>
      </c>
      <c r="U10413" s="16">
        <v>0</v>
      </c>
      <c r="V10413" s="16">
        <v>0</v>
      </c>
      <c r="W10413" s="16">
        <v>0</v>
      </c>
      <c r="X10413" s="16">
        <v>8194.2276923076934</v>
      </c>
    </row>
    <row r="10414" spans="1:24" x14ac:dyDescent="0.25">
      <c r="A10414" s="4" t="s">
        <v>5471</v>
      </c>
      <c r="B10414" t="s">
        <v>5265</v>
      </c>
      <c r="C10414" s="13" t="s">
        <v>135</v>
      </c>
      <c r="D10414" s="14">
        <v>204</v>
      </c>
      <c r="E10414" t="s">
        <v>1178</v>
      </c>
      <c r="F10414" t="s">
        <v>28</v>
      </c>
      <c r="G10414" t="s">
        <v>137</v>
      </c>
      <c r="H10414" t="s">
        <v>39</v>
      </c>
      <c r="I10414" t="s">
        <v>52</v>
      </c>
      <c r="J10414" t="s">
        <v>32</v>
      </c>
      <c r="K10414">
        <v>0</v>
      </c>
      <c r="L10414" t="s">
        <v>209</v>
      </c>
      <c r="M10414" s="9">
        <v>90</v>
      </c>
      <c r="N10414" s="10">
        <v>9166.6666666666661</v>
      </c>
      <c r="O10414">
        <v>1.1000000000000001</v>
      </c>
      <c r="P10414">
        <v>1</v>
      </c>
      <c r="Q10414">
        <v>0</v>
      </c>
      <c r="R10414" t="s">
        <v>43</v>
      </c>
      <c r="S10414" s="16">
        <v>15840.000000000002</v>
      </c>
      <c r="T10414" s="16">
        <v>0</v>
      </c>
      <c r="U10414" s="16">
        <v>1000</v>
      </c>
      <c r="V10414" s="16">
        <v>100</v>
      </c>
      <c r="W10414" s="16">
        <v>0</v>
      </c>
      <c r="X10414" s="16">
        <v>14740.000000000002</v>
      </c>
    </row>
    <row r="10415" spans="1:24" x14ac:dyDescent="0.25">
      <c r="A10415" s="4" t="s">
        <v>5471</v>
      </c>
      <c r="B10415" t="s">
        <v>5266</v>
      </c>
      <c r="C10415" s="13" t="s">
        <v>26</v>
      </c>
      <c r="D10415" s="14">
        <v>34</v>
      </c>
      <c r="E10415" t="s">
        <v>230</v>
      </c>
      <c r="F10415" t="s">
        <v>37</v>
      </c>
      <c r="G10415" t="s">
        <v>231</v>
      </c>
      <c r="H10415" t="s">
        <v>60</v>
      </c>
      <c r="I10415" t="s">
        <v>52</v>
      </c>
      <c r="J10415" t="s">
        <v>32</v>
      </c>
      <c r="K10415">
        <v>160</v>
      </c>
      <c r="L10415" t="s">
        <v>33</v>
      </c>
      <c r="M10415" s="9">
        <v>60</v>
      </c>
      <c r="N10415" s="10">
        <v>6250</v>
      </c>
      <c r="O10415">
        <v>1.1000000000000001</v>
      </c>
      <c r="P10415">
        <v>1.1200000000000001</v>
      </c>
      <c r="Q10415">
        <v>0</v>
      </c>
      <c r="R10415" t="s">
        <v>43</v>
      </c>
      <c r="S10415" s="16">
        <v>11827.2</v>
      </c>
      <c r="T10415" s="16">
        <v>6250</v>
      </c>
      <c r="U10415" s="16">
        <v>0</v>
      </c>
      <c r="V10415" s="16">
        <v>0</v>
      </c>
      <c r="W10415" s="16">
        <v>0</v>
      </c>
      <c r="X10415" s="16">
        <v>5577.2000000000007</v>
      </c>
    </row>
    <row r="10416" spans="1:24" x14ac:dyDescent="0.25">
      <c r="A10416" s="4" t="s">
        <v>5471</v>
      </c>
      <c r="B10416" t="s">
        <v>5267</v>
      </c>
      <c r="C10416" s="13" t="s">
        <v>35</v>
      </c>
      <c r="D10416" s="14">
        <v>110</v>
      </c>
      <c r="E10416" t="s">
        <v>709</v>
      </c>
      <c r="F10416" t="s">
        <v>37</v>
      </c>
      <c r="G10416" t="s">
        <v>63</v>
      </c>
      <c r="H10416" t="s">
        <v>64</v>
      </c>
      <c r="I10416" t="s">
        <v>76</v>
      </c>
      <c r="J10416" t="s">
        <v>46</v>
      </c>
      <c r="K10416">
        <v>163</v>
      </c>
      <c r="L10416" t="s">
        <v>53</v>
      </c>
      <c r="M10416" s="9">
        <v>24</v>
      </c>
      <c r="N10416" s="10">
        <v>384.61538461538464</v>
      </c>
      <c r="O10416">
        <v>1</v>
      </c>
      <c r="P10416">
        <v>1.04</v>
      </c>
      <c r="Q10416">
        <v>0</v>
      </c>
      <c r="R10416" t="s">
        <v>43</v>
      </c>
      <c r="S10416" s="16">
        <v>4068.48</v>
      </c>
      <c r="T10416" s="16">
        <v>384.61538461538464</v>
      </c>
      <c r="U10416" s="16">
        <v>200</v>
      </c>
      <c r="V10416" s="16">
        <v>0</v>
      </c>
      <c r="W10416" s="16">
        <v>0</v>
      </c>
      <c r="X10416" s="16">
        <v>3483.8646153846153</v>
      </c>
    </row>
    <row r="10417" spans="1:24" x14ac:dyDescent="0.25">
      <c r="A10417" s="4" t="s">
        <v>5471</v>
      </c>
      <c r="B10417" t="s">
        <v>5268</v>
      </c>
      <c r="C10417" s="13" t="s">
        <v>35</v>
      </c>
      <c r="D10417" s="14">
        <v>72</v>
      </c>
      <c r="E10417" t="s">
        <v>919</v>
      </c>
      <c r="F10417" t="s">
        <v>28</v>
      </c>
      <c r="G10417" t="s">
        <v>208</v>
      </c>
      <c r="H10417" t="s">
        <v>39</v>
      </c>
      <c r="I10417" t="s">
        <v>86</v>
      </c>
      <c r="J10417" t="s">
        <v>46</v>
      </c>
      <c r="K10417">
        <v>0</v>
      </c>
      <c r="L10417" t="s">
        <v>53</v>
      </c>
      <c r="M10417" s="9">
        <v>24</v>
      </c>
      <c r="N10417" s="10">
        <v>384.61538461538464</v>
      </c>
      <c r="O10417">
        <v>0.9</v>
      </c>
      <c r="P10417">
        <v>0.99</v>
      </c>
      <c r="Q10417">
        <v>0</v>
      </c>
      <c r="R10417" t="s">
        <v>43</v>
      </c>
      <c r="S10417" s="16">
        <v>3421.44</v>
      </c>
      <c r="T10417" s="16">
        <v>0</v>
      </c>
      <c r="U10417" s="16">
        <v>500</v>
      </c>
      <c r="V10417" s="16">
        <v>100</v>
      </c>
      <c r="W10417" s="16">
        <v>0</v>
      </c>
      <c r="X10417" s="16">
        <v>2821.44</v>
      </c>
    </row>
    <row r="10418" spans="1:24" x14ac:dyDescent="0.25">
      <c r="A10418" s="4" t="s">
        <v>5471</v>
      </c>
      <c r="B10418" t="s">
        <v>5269</v>
      </c>
      <c r="C10418" s="13" t="s">
        <v>92</v>
      </c>
      <c r="D10418" s="14">
        <v>138</v>
      </c>
      <c r="E10418" t="s">
        <v>369</v>
      </c>
      <c r="F10418" t="s">
        <v>37</v>
      </c>
      <c r="G10418" t="s">
        <v>370</v>
      </c>
      <c r="H10418" t="s">
        <v>39</v>
      </c>
      <c r="I10418" t="s">
        <v>40</v>
      </c>
      <c r="J10418" t="s">
        <v>46</v>
      </c>
      <c r="K10418">
        <v>164</v>
      </c>
      <c r="L10418" t="s">
        <v>99</v>
      </c>
      <c r="M10418" s="9">
        <v>40</v>
      </c>
      <c r="N10418" s="10">
        <v>55</v>
      </c>
      <c r="O10418">
        <v>0.8</v>
      </c>
      <c r="P10418">
        <v>0.81</v>
      </c>
      <c r="Q10418">
        <v>0</v>
      </c>
      <c r="R10418" t="s">
        <v>43</v>
      </c>
      <c r="S10418" s="16">
        <v>4250.88</v>
      </c>
      <c r="T10418" s="16">
        <v>0</v>
      </c>
      <c r="U10418" s="16">
        <v>750</v>
      </c>
      <c r="V10418" s="16">
        <v>50</v>
      </c>
      <c r="W10418" s="16">
        <v>9020</v>
      </c>
      <c r="X10418" s="16">
        <v>-5569.12</v>
      </c>
    </row>
    <row r="10419" spans="1:24" x14ac:dyDescent="0.25">
      <c r="A10419" s="4" t="s">
        <v>5471</v>
      </c>
      <c r="B10419" t="s">
        <v>5270</v>
      </c>
      <c r="C10419" s="13" t="s">
        <v>43</v>
      </c>
      <c r="D10419" s="14">
        <v>120</v>
      </c>
      <c r="E10419" t="s">
        <v>711</v>
      </c>
      <c r="F10419" t="s">
        <v>37</v>
      </c>
      <c r="G10419" t="s">
        <v>255</v>
      </c>
      <c r="H10419" t="s">
        <v>60</v>
      </c>
      <c r="I10419" t="s">
        <v>76</v>
      </c>
      <c r="J10419" t="s">
        <v>46</v>
      </c>
      <c r="K10419">
        <v>118</v>
      </c>
      <c r="L10419" t="s">
        <v>47</v>
      </c>
      <c r="M10419" s="9">
        <v>30</v>
      </c>
      <c r="N10419" s="10">
        <v>615.38461538461536</v>
      </c>
      <c r="O10419">
        <v>1</v>
      </c>
      <c r="P10419">
        <v>0.84</v>
      </c>
      <c r="Q10419">
        <v>0</v>
      </c>
      <c r="R10419" t="s">
        <v>43</v>
      </c>
      <c r="S10419" s="16">
        <v>2973.6</v>
      </c>
      <c r="T10419" s="16">
        <v>615.38461538461536</v>
      </c>
      <c r="U10419" s="16">
        <v>500</v>
      </c>
      <c r="V10419" s="16">
        <v>0</v>
      </c>
      <c r="W10419" s="16">
        <v>0</v>
      </c>
      <c r="X10419" s="16">
        <v>1858.2153846153847</v>
      </c>
    </row>
    <row r="10420" spans="1:24" x14ac:dyDescent="0.25">
      <c r="A10420" s="4" t="s">
        <v>5471</v>
      </c>
      <c r="B10420" t="s">
        <v>5271</v>
      </c>
      <c r="C10420" s="13" t="s">
        <v>35</v>
      </c>
      <c r="D10420" s="14">
        <v>61</v>
      </c>
      <c r="E10420" t="s">
        <v>671</v>
      </c>
      <c r="F10420" t="s">
        <v>37</v>
      </c>
      <c r="G10420" t="s">
        <v>113</v>
      </c>
      <c r="H10420" t="s">
        <v>60</v>
      </c>
      <c r="I10420" t="s">
        <v>31</v>
      </c>
      <c r="J10420" t="s">
        <v>32</v>
      </c>
      <c r="K10420">
        <v>164</v>
      </c>
      <c r="L10420" t="s">
        <v>41</v>
      </c>
      <c r="M10420" s="9">
        <v>48</v>
      </c>
      <c r="N10420" s="10">
        <v>5416.666666666667</v>
      </c>
      <c r="O10420">
        <v>1.2</v>
      </c>
      <c r="P10420">
        <v>1.01</v>
      </c>
      <c r="Q10420">
        <v>0</v>
      </c>
      <c r="R10420" t="s">
        <v>43</v>
      </c>
      <c r="S10420" s="16">
        <v>9540.8639999999996</v>
      </c>
      <c r="T10420" s="16">
        <v>5416.666666666667</v>
      </c>
      <c r="U10420" s="16">
        <v>1000</v>
      </c>
      <c r="V10420" s="16">
        <v>10</v>
      </c>
      <c r="W10420" s="16">
        <v>0</v>
      </c>
      <c r="X10420" s="16">
        <v>3114.1973333333326</v>
      </c>
    </row>
    <row r="10421" spans="1:24" x14ac:dyDescent="0.25">
      <c r="A10421" s="4" t="s">
        <v>5471</v>
      </c>
      <c r="B10421" t="s">
        <v>5272</v>
      </c>
      <c r="C10421" s="13" t="s">
        <v>92</v>
      </c>
      <c r="D10421" s="14">
        <v>294</v>
      </c>
      <c r="E10421" t="s">
        <v>233</v>
      </c>
      <c r="F10421" t="s">
        <v>37</v>
      </c>
      <c r="G10421" t="s">
        <v>234</v>
      </c>
      <c r="H10421" t="s">
        <v>60</v>
      </c>
      <c r="I10421" t="s">
        <v>76</v>
      </c>
      <c r="J10421" t="s">
        <v>46</v>
      </c>
      <c r="K10421">
        <v>165</v>
      </c>
      <c r="L10421" t="s">
        <v>99</v>
      </c>
      <c r="M10421" s="9">
        <v>35</v>
      </c>
      <c r="N10421" s="10">
        <v>41</v>
      </c>
      <c r="O10421">
        <v>1</v>
      </c>
      <c r="P10421">
        <v>1.19</v>
      </c>
      <c r="Q10421">
        <v>0</v>
      </c>
      <c r="R10421" t="s">
        <v>43</v>
      </c>
      <c r="S10421" s="16">
        <v>6872.25</v>
      </c>
      <c r="T10421" s="16">
        <v>0</v>
      </c>
      <c r="U10421" s="16">
        <v>200</v>
      </c>
      <c r="V10421" s="16">
        <v>250</v>
      </c>
      <c r="W10421" s="16">
        <v>6765</v>
      </c>
      <c r="X10421" s="16">
        <v>-342.75</v>
      </c>
    </row>
    <row r="10422" spans="1:24" x14ac:dyDescent="0.25">
      <c r="A10422" s="4" t="s">
        <v>5471</v>
      </c>
      <c r="B10422" t="s">
        <v>5273</v>
      </c>
      <c r="C10422" s="13" t="s">
        <v>66</v>
      </c>
      <c r="D10422" s="14">
        <v>85</v>
      </c>
      <c r="E10422" t="s">
        <v>684</v>
      </c>
      <c r="F10422" t="s">
        <v>37</v>
      </c>
      <c r="G10422" t="s">
        <v>228</v>
      </c>
      <c r="H10422" t="s">
        <v>64</v>
      </c>
      <c r="I10422" t="s">
        <v>52</v>
      </c>
      <c r="J10422" t="s">
        <v>46</v>
      </c>
      <c r="K10422">
        <v>0</v>
      </c>
      <c r="L10422" t="s">
        <v>69</v>
      </c>
      <c r="M10422" s="9">
        <v>48</v>
      </c>
      <c r="N10422" s="10">
        <v>1538.4615384615386</v>
      </c>
      <c r="O10422">
        <v>1.1000000000000001</v>
      </c>
      <c r="P10422">
        <v>0.88</v>
      </c>
      <c r="Q10422">
        <v>0</v>
      </c>
      <c r="R10422" t="s">
        <v>43</v>
      </c>
      <c r="S10422" s="16">
        <v>0</v>
      </c>
      <c r="T10422" s="16">
        <v>0</v>
      </c>
      <c r="U10422" s="16">
        <v>500</v>
      </c>
      <c r="V10422" s="16">
        <v>0</v>
      </c>
      <c r="W10422" s="16">
        <v>0</v>
      </c>
      <c r="X10422" s="16">
        <v>-500</v>
      </c>
    </row>
    <row r="10423" spans="1:24" x14ac:dyDescent="0.25">
      <c r="A10423" s="4" t="s">
        <v>5471</v>
      </c>
      <c r="B10423" t="s">
        <v>5274</v>
      </c>
      <c r="C10423" s="13" t="s">
        <v>26</v>
      </c>
      <c r="D10423" s="14">
        <v>44</v>
      </c>
      <c r="E10423" t="s">
        <v>875</v>
      </c>
      <c r="F10423" t="s">
        <v>28</v>
      </c>
      <c r="G10423" t="s">
        <v>778</v>
      </c>
      <c r="H10423" t="s">
        <v>51</v>
      </c>
      <c r="I10423" t="s">
        <v>40</v>
      </c>
      <c r="J10423" t="s">
        <v>46</v>
      </c>
      <c r="K10423">
        <v>160</v>
      </c>
      <c r="L10423" t="s">
        <v>90</v>
      </c>
      <c r="M10423" s="9">
        <v>35</v>
      </c>
      <c r="N10423" s="10">
        <v>923.07692307692309</v>
      </c>
      <c r="O10423">
        <v>0.8</v>
      </c>
      <c r="P10423">
        <v>0.8</v>
      </c>
      <c r="Q10423">
        <v>0</v>
      </c>
      <c r="R10423" t="s">
        <v>43</v>
      </c>
      <c r="S10423" s="16">
        <v>3584</v>
      </c>
      <c r="T10423" s="16">
        <v>923.07692307692309</v>
      </c>
      <c r="U10423" s="16">
        <v>200</v>
      </c>
      <c r="V10423" s="16">
        <v>10</v>
      </c>
      <c r="W10423" s="16">
        <v>0</v>
      </c>
      <c r="X10423" s="16">
        <v>2450.9230769230771</v>
      </c>
    </row>
    <row r="10424" spans="1:24" x14ac:dyDescent="0.25">
      <c r="A10424" s="4" t="s">
        <v>5471</v>
      </c>
      <c r="B10424" t="s">
        <v>5275</v>
      </c>
      <c r="C10424" s="13" t="s">
        <v>92</v>
      </c>
      <c r="D10424" s="14">
        <v>90</v>
      </c>
      <c r="E10424" t="s">
        <v>765</v>
      </c>
      <c r="F10424" t="s">
        <v>37</v>
      </c>
      <c r="G10424" t="s">
        <v>766</v>
      </c>
      <c r="H10424" t="s">
        <v>81</v>
      </c>
      <c r="I10424" t="s">
        <v>40</v>
      </c>
      <c r="J10424" t="s">
        <v>46</v>
      </c>
      <c r="K10424">
        <v>160</v>
      </c>
      <c r="L10424" t="s">
        <v>99</v>
      </c>
      <c r="M10424" s="9">
        <v>35</v>
      </c>
      <c r="N10424" s="10">
        <v>47</v>
      </c>
      <c r="O10424">
        <v>0.8</v>
      </c>
      <c r="P10424">
        <v>1.01</v>
      </c>
      <c r="Q10424">
        <v>0</v>
      </c>
      <c r="R10424" t="s">
        <v>43</v>
      </c>
      <c r="S10424" s="16">
        <v>4524.8</v>
      </c>
      <c r="T10424" s="16">
        <v>0</v>
      </c>
      <c r="U10424" s="16">
        <v>0</v>
      </c>
      <c r="V10424" s="16">
        <v>0</v>
      </c>
      <c r="W10424" s="16">
        <v>7520</v>
      </c>
      <c r="X10424" s="16">
        <v>-2995.2</v>
      </c>
    </row>
    <row r="10425" spans="1:24" x14ac:dyDescent="0.25">
      <c r="A10425" s="4" t="s">
        <v>5471</v>
      </c>
      <c r="B10425" t="s">
        <v>5276</v>
      </c>
      <c r="C10425" s="13" t="s">
        <v>66</v>
      </c>
      <c r="D10425" s="14">
        <v>246</v>
      </c>
      <c r="E10425" t="s">
        <v>108</v>
      </c>
      <c r="F10425" t="s">
        <v>37</v>
      </c>
      <c r="G10425" t="s">
        <v>109</v>
      </c>
      <c r="H10425" t="s">
        <v>64</v>
      </c>
      <c r="I10425" t="s">
        <v>40</v>
      </c>
      <c r="J10425" t="s">
        <v>46</v>
      </c>
      <c r="K10425">
        <v>168</v>
      </c>
      <c r="L10425" t="s">
        <v>69</v>
      </c>
      <c r="M10425" s="9">
        <v>48</v>
      </c>
      <c r="N10425" s="10">
        <v>1538.4615384615386</v>
      </c>
      <c r="O10425">
        <v>0.8</v>
      </c>
      <c r="P10425">
        <v>0.86</v>
      </c>
      <c r="Q10425">
        <v>0</v>
      </c>
      <c r="R10425" t="s">
        <v>43</v>
      </c>
      <c r="S10425" s="16">
        <v>5548.0320000000002</v>
      </c>
      <c r="T10425" s="16">
        <v>1538.4615384615386</v>
      </c>
      <c r="U10425" s="16">
        <v>0</v>
      </c>
      <c r="V10425" s="16">
        <v>250</v>
      </c>
      <c r="W10425" s="16">
        <v>0</v>
      </c>
      <c r="X10425" s="16">
        <v>3759.5704615384616</v>
      </c>
    </row>
    <row r="10426" spans="1:24" x14ac:dyDescent="0.25">
      <c r="A10426" s="4" t="s">
        <v>5471</v>
      </c>
      <c r="B10426" t="s">
        <v>5277</v>
      </c>
      <c r="C10426" s="13" t="s">
        <v>92</v>
      </c>
      <c r="D10426" s="14">
        <v>148</v>
      </c>
      <c r="E10426" t="s">
        <v>630</v>
      </c>
      <c r="F10426" t="s">
        <v>37</v>
      </c>
      <c r="G10426" t="s">
        <v>443</v>
      </c>
      <c r="H10426" t="s">
        <v>60</v>
      </c>
      <c r="I10426" t="s">
        <v>40</v>
      </c>
      <c r="J10426" t="s">
        <v>32</v>
      </c>
      <c r="K10426">
        <v>94</v>
      </c>
      <c r="L10426" t="s">
        <v>95</v>
      </c>
      <c r="M10426" s="9">
        <v>72</v>
      </c>
      <c r="N10426" s="10">
        <v>76</v>
      </c>
      <c r="O10426">
        <v>0.8</v>
      </c>
      <c r="P10426">
        <v>1.07</v>
      </c>
      <c r="Q10426">
        <v>0</v>
      </c>
      <c r="R10426" t="s">
        <v>43</v>
      </c>
      <c r="S10426" s="16">
        <v>5793.4080000000013</v>
      </c>
      <c r="T10426" s="16">
        <v>0</v>
      </c>
      <c r="U10426" s="16">
        <v>200</v>
      </c>
      <c r="V10426" s="16">
        <v>250</v>
      </c>
      <c r="W10426" s="16">
        <v>7144</v>
      </c>
      <c r="X10426" s="16">
        <v>-1800.5919999999987</v>
      </c>
    </row>
    <row r="10427" spans="1:24" x14ac:dyDescent="0.25">
      <c r="A10427" s="4" t="s">
        <v>5471</v>
      </c>
      <c r="B10427" t="s">
        <v>5278</v>
      </c>
      <c r="C10427" s="13" t="s">
        <v>26</v>
      </c>
      <c r="D10427" s="14">
        <v>57</v>
      </c>
      <c r="E10427" t="s">
        <v>213</v>
      </c>
      <c r="F10427" t="s">
        <v>37</v>
      </c>
      <c r="G10427" t="s">
        <v>214</v>
      </c>
      <c r="H10427" t="s">
        <v>81</v>
      </c>
      <c r="I10427" t="s">
        <v>31</v>
      </c>
      <c r="J10427" t="s">
        <v>46</v>
      </c>
      <c r="K10427">
        <v>161</v>
      </c>
      <c r="L10427" t="s">
        <v>90</v>
      </c>
      <c r="M10427" s="9">
        <v>35</v>
      </c>
      <c r="N10427" s="10">
        <v>923.07692307692309</v>
      </c>
      <c r="O10427">
        <v>1.2</v>
      </c>
      <c r="P10427">
        <v>1.17</v>
      </c>
      <c r="Q10427">
        <v>0</v>
      </c>
      <c r="R10427" t="s">
        <v>43</v>
      </c>
      <c r="S10427" s="16">
        <v>7911.54</v>
      </c>
      <c r="T10427" s="16">
        <v>923.07692307692309</v>
      </c>
      <c r="U10427" s="16">
        <v>200</v>
      </c>
      <c r="V10427" s="16">
        <v>0</v>
      </c>
      <c r="W10427" s="16">
        <v>0</v>
      </c>
      <c r="X10427" s="16">
        <v>6788.4630769230771</v>
      </c>
    </row>
    <row r="10428" spans="1:24" x14ac:dyDescent="0.25">
      <c r="A10428" s="4" t="s">
        <v>5471</v>
      </c>
      <c r="B10428" t="s">
        <v>5279</v>
      </c>
      <c r="C10428" s="13" t="s">
        <v>35</v>
      </c>
      <c r="D10428" s="14">
        <v>105</v>
      </c>
      <c r="E10428" t="s">
        <v>150</v>
      </c>
      <c r="F10428" t="s">
        <v>37</v>
      </c>
      <c r="G10428" t="s">
        <v>98</v>
      </c>
      <c r="H10428" t="s">
        <v>81</v>
      </c>
      <c r="I10428" t="s">
        <v>76</v>
      </c>
      <c r="J10428" t="s">
        <v>32</v>
      </c>
      <c r="K10428">
        <v>162</v>
      </c>
      <c r="L10428" t="s">
        <v>41</v>
      </c>
      <c r="M10428" s="9">
        <v>48</v>
      </c>
      <c r="N10428" s="10">
        <v>5416.666666666667</v>
      </c>
      <c r="O10428">
        <v>1</v>
      </c>
      <c r="P10428">
        <v>1.03</v>
      </c>
      <c r="Q10428">
        <v>0</v>
      </c>
      <c r="R10428" t="s">
        <v>43</v>
      </c>
      <c r="S10428" s="16">
        <v>8009.2800000000007</v>
      </c>
      <c r="T10428" s="16">
        <v>5416.666666666667</v>
      </c>
      <c r="U10428" s="16">
        <v>200</v>
      </c>
      <c r="V10428" s="16">
        <v>500</v>
      </c>
      <c r="W10428" s="16">
        <v>0</v>
      </c>
      <c r="X10428" s="16">
        <v>1892.6133333333337</v>
      </c>
    </row>
    <row r="10429" spans="1:24" x14ac:dyDescent="0.25">
      <c r="A10429" s="4" t="s">
        <v>5471</v>
      </c>
      <c r="B10429" t="s">
        <v>5280</v>
      </c>
      <c r="C10429" s="13" t="s">
        <v>92</v>
      </c>
      <c r="D10429" s="14">
        <v>289</v>
      </c>
      <c r="E10429" t="s">
        <v>731</v>
      </c>
      <c r="F10429" t="s">
        <v>28</v>
      </c>
      <c r="G10429" t="s">
        <v>85</v>
      </c>
      <c r="H10429" t="s">
        <v>51</v>
      </c>
      <c r="I10429" t="s">
        <v>76</v>
      </c>
      <c r="J10429" t="s">
        <v>46</v>
      </c>
      <c r="K10429">
        <v>162</v>
      </c>
      <c r="L10429" t="s">
        <v>99</v>
      </c>
      <c r="M10429" s="9">
        <v>35</v>
      </c>
      <c r="N10429" s="10">
        <v>47</v>
      </c>
      <c r="O10429">
        <v>1</v>
      </c>
      <c r="P10429">
        <v>0.95</v>
      </c>
      <c r="Q10429">
        <v>0</v>
      </c>
      <c r="R10429" t="s">
        <v>43</v>
      </c>
      <c r="S10429" s="16">
        <v>5320</v>
      </c>
      <c r="T10429" s="16">
        <v>0</v>
      </c>
      <c r="U10429" s="16">
        <v>750</v>
      </c>
      <c r="V10429" s="16">
        <v>0</v>
      </c>
      <c r="W10429" s="16">
        <v>7614</v>
      </c>
      <c r="X10429" s="16">
        <v>-3044</v>
      </c>
    </row>
    <row r="10430" spans="1:24" x14ac:dyDescent="0.25">
      <c r="A10430" s="4" t="s">
        <v>5471</v>
      </c>
      <c r="B10430" t="s">
        <v>5281</v>
      </c>
      <c r="C10430" s="13" t="s">
        <v>43</v>
      </c>
      <c r="D10430" s="14">
        <v>264</v>
      </c>
      <c r="E10430" t="s">
        <v>794</v>
      </c>
      <c r="F10430" t="s">
        <v>37</v>
      </c>
      <c r="G10430" t="s">
        <v>403</v>
      </c>
      <c r="H10430" t="s">
        <v>51</v>
      </c>
      <c r="I10430" t="s">
        <v>40</v>
      </c>
      <c r="J10430" t="s">
        <v>46</v>
      </c>
      <c r="K10430">
        <v>118</v>
      </c>
      <c r="L10430" t="s">
        <v>47</v>
      </c>
      <c r="M10430" s="9">
        <v>30</v>
      </c>
      <c r="N10430" s="10">
        <v>615.38461538461536</v>
      </c>
      <c r="O10430">
        <v>0.8</v>
      </c>
      <c r="P10430">
        <v>1.1499999999999999</v>
      </c>
      <c r="Q10430">
        <v>0</v>
      </c>
      <c r="R10430" t="s">
        <v>43</v>
      </c>
      <c r="S10430" s="16">
        <v>3256.7999999999997</v>
      </c>
      <c r="T10430" s="16">
        <v>615.38461538461536</v>
      </c>
      <c r="U10430" s="16">
        <v>0</v>
      </c>
      <c r="V10430" s="16">
        <v>10</v>
      </c>
      <c r="W10430" s="16">
        <v>0</v>
      </c>
      <c r="X10430" s="16">
        <v>2631.4153846153845</v>
      </c>
    </row>
    <row r="10431" spans="1:24" x14ac:dyDescent="0.25">
      <c r="A10431" s="4" t="s">
        <v>5471</v>
      </c>
      <c r="B10431" t="s">
        <v>5282</v>
      </c>
      <c r="C10431" s="13" t="s">
        <v>26</v>
      </c>
      <c r="D10431" s="14">
        <v>65</v>
      </c>
      <c r="E10431" t="s">
        <v>414</v>
      </c>
      <c r="F10431" t="s">
        <v>37</v>
      </c>
      <c r="G10431" t="s">
        <v>195</v>
      </c>
      <c r="H10431" t="s">
        <v>39</v>
      </c>
      <c r="I10431" t="s">
        <v>31</v>
      </c>
      <c r="J10431" t="s">
        <v>32</v>
      </c>
      <c r="K10431">
        <v>164</v>
      </c>
      <c r="L10431" t="s">
        <v>33</v>
      </c>
      <c r="M10431" s="9">
        <v>60</v>
      </c>
      <c r="N10431" s="10">
        <v>6250</v>
      </c>
      <c r="O10431">
        <v>1.2</v>
      </c>
      <c r="P10431">
        <v>0.88</v>
      </c>
      <c r="Q10431">
        <v>0</v>
      </c>
      <c r="R10431" t="s">
        <v>43</v>
      </c>
      <c r="S10431" s="16">
        <v>10391.040000000001</v>
      </c>
      <c r="T10431" s="16">
        <v>6250</v>
      </c>
      <c r="U10431" s="16">
        <v>0</v>
      </c>
      <c r="V10431" s="16">
        <v>10</v>
      </c>
      <c r="W10431" s="16">
        <v>0</v>
      </c>
      <c r="X10431" s="16">
        <v>4131.0400000000009</v>
      </c>
    </row>
    <row r="10432" spans="1:24" x14ac:dyDescent="0.25">
      <c r="A10432" s="4" t="s">
        <v>5471</v>
      </c>
      <c r="B10432" t="s">
        <v>5283</v>
      </c>
      <c r="C10432" s="13" t="s">
        <v>35</v>
      </c>
      <c r="D10432" s="14">
        <v>55</v>
      </c>
      <c r="E10432" t="s">
        <v>396</v>
      </c>
      <c r="F10432" t="s">
        <v>37</v>
      </c>
      <c r="G10432" t="s">
        <v>133</v>
      </c>
      <c r="H10432" t="s">
        <v>30</v>
      </c>
      <c r="I10432" t="s">
        <v>40</v>
      </c>
      <c r="J10432" t="s">
        <v>32</v>
      </c>
      <c r="K10432">
        <v>165</v>
      </c>
      <c r="L10432" t="s">
        <v>41</v>
      </c>
      <c r="M10432" s="9">
        <v>48</v>
      </c>
      <c r="N10432" s="10">
        <v>5416.666666666667</v>
      </c>
      <c r="O10432">
        <v>0.8</v>
      </c>
      <c r="P10432">
        <v>0.99</v>
      </c>
      <c r="Q10432">
        <v>0</v>
      </c>
      <c r="R10432" t="s">
        <v>43</v>
      </c>
      <c r="S10432" s="16">
        <v>6272.64</v>
      </c>
      <c r="T10432" s="16">
        <v>5416.666666666667</v>
      </c>
      <c r="U10432" s="16">
        <v>750</v>
      </c>
      <c r="V10432" s="16">
        <v>250</v>
      </c>
      <c r="W10432" s="16">
        <v>0</v>
      </c>
      <c r="X10432" s="16">
        <v>-144.02666666666664</v>
      </c>
    </row>
    <row r="10433" spans="1:24" x14ac:dyDescent="0.25">
      <c r="A10433" s="4" t="s">
        <v>5471</v>
      </c>
      <c r="B10433" t="s">
        <v>5284</v>
      </c>
      <c r="C10433" s="13" t="s">
        <v>35</v>
      </c>
      <c r="D10433" s="14">
        <v>188</v>
      </c>
      <c r="E10433" t="s">
        <v>941</v>
      </c>
      <c r="F10433" t="s">
        <v>37</v>
      </c>
      <c r="G10433" t="s">
        <v>127</v>
      </c>
      <c r="H10433" t="s">
        <v>51</v>
      </c>
      <c r="I10433" t="s">
        <v>76</v>
      </c>
      <c r="J10433" t="s">
        <v>32</v>
      </c>
      <c r="K10433">
        <v>88</v>
      </c>
      <c r="L10433" t="s">
        <v>41</v>
      </c>
      <c r="M10433" s="9">
        <v>48</v>
      </c>
      <c r="N10433" s="10">
        <v>5416.666666666667</v>
      </c>
      <c r="O10433">
        <v>1</v>
      </c>
      <c r="P10433">
        <v>1.2</v>
      </c>
      <c r="Q10433">
        <v>0</v>
      </c>
      <c r="R10433" t="s">
        <v>43</v>
      </c>
      <c r="S10433" s="16">
        <v>5068.8</v>
      </c>
      <c r="T10433" s="16">
        <v>5416.666666666667</v>
      </c>
      <c r="U10433" s="16">
        <v>0</v>
      </c>
      <c r="V10433" s="16">
        <v>50</v>
      </c>
      <c r="W10433" s="16">
        <v>0</v>
      </c>
      <c r="X10433" s="16">
        <v>-397.86666666666679</v>
      </c>
    </row>
    <row r="10434" spans="1:24" x14ac:dyDescent="0.25">
      <c r="A10434" s="4" t="s">
        <v>5471</v>
      </c>
      <c r="B10434" t="s">
        <v>5285</v>
      </c>
      <c r="C10434" s="13" t="s">
        <v>92</v>
      </c>
      <c r="D10434" s="14">
        <v>165</v>
      </c>
      <c r="E10434" t="s">
        <v>262</v>
      </c>
      <c r="F10434" t="s">
        <v>28</v>
      </c>
      <c r="G10434" t="s">
        <v>263</v>
      </c>
      <c r="H10434" t="s">
        <v>81</v>
      </c>
      <c r="I10434" t="s">
        <v>76</v>
      </c>
      <c r="J10434" t="s">
        <v>46</v>
      </c>
      <c r="K10434">
        <v>162</v>
      </c>
      <c r="L10434" t="s">
        <v>99</v>
      </c>
      <c r="M10434" s="9">
        <v>48</v>
      </c>
      <c r="N10434" s="10">
        <v>45</v>
      </c>
      <c r="O10434">
        <v>1</v>
      </c>
      <c r="P10434">
        <v>1.1100000000000001</v>
      </c>
      <c r="Q10434">
        <v>0</v>
      </c>
      <c r="R10434" t="s">
        <v>43</v>
      </c>
      <c r="S10434" s="16">
        <v>8524.8000000000011</v>
      </c>
      <c r="T10434" s="16">
        <v>0</v>
      </c>
      <c r="U10434" s="16">
        <v>200</v>
      </c>
      <c r="V10434" s="16">
        <v>50</v>
      </c>
      <c r="W10434" s="16">
        <v>7290</v>
      </c>
      <c r="X10434" s="16">
        <v>984.80000000000109</v>
      </c>
    </row>
    <row r="10435" spans="1:24" x14ac:dyDescent="0.25">
      <c r="A10435" s="4" t="s">
        <v>5471</v>
      </c>
      <c r="B10435" t="s">
        <v>5286</v>
      </c>
      <c r="C10435" s="13" t="s">
        <v>35</v>
      </c>
      <c r="D10435" s="14">
        <v>89</v>
      </c>
      <c r="E10435" t="s">
        <v>1221</v>
      </c>
      <c r="F10435" t="s">
        <v>37</v>
      </c>
      <c r="G10435" t="s">
        <v>766</v>
      </c>
      <c r="H10435" t="s">
        <v>81</v>
      </c>
      <c r="I10435" t="s">
        <v>76</v>
      </c>
      <c r="J10435" t="s">
        <v>32</v>
      </c>
      <c r="K10435">
        <v>167</v>
      </c>
      <c r="L10435" t="s">
        <v>41</v>
      </c>
      <c r="M10435" s="9">
        <v>48</v>
      </c>
      <c r="N10435" s="10">
        <v>5416.666666666667</v>
      </c>
      <c r="O10435">
        <v>1</v>
      </c>
      <c r="P10435">
        <v>1.01</v>
      </c>
      <c r="Q10435">
        <v>0</v>
      </c>
      <c r="R10435" t="s">
        <v>43</v>
      </c>
      <c r="S10435" s="16">
        <v>8096.16</v>
      </c>
      <c r="T10435" s="16">
        <v>5416.666666666667</v>
      </c>
      <c r="U10435" s="16">
        <v>0</v>
      </c>
      <c r="V10435" s="16">
        <v>50</v>
      </c>
      <c r="W10435" s="16">
        <v>0</v>
      </c>
      <c r="X10435" s="16">
        <v>2629.4933333333329</v>
      </c>
    </row>
    <row r="10436" spans="1:24" x14ac:dyDescent="0.25">
      <c r="A10436" s="4" t="s">
        <v>5471</v>
      </c>
      <c r="B10436" t="s">
        <v>5287</v>
      </c>
      <c r="C10436" s="13" t="s">
        <v>92</v>
      </c>
      <c r="D10436" s="14">
        <v>246</v>
      </c>
      <c r="E10436" t="s">
        <v>108</v>
      </c>
      <c r="F10436" t="s">
        <v>37</v>
      </c>
      <c r="G10436" t="s">
        <v>109</v>
      </c>
      <c r="H10436" t="s">
        <v>64</v>
      </c>
      <c r="I10436" t="s">
        <v>40</v>
      </c>
      <c r="J10436" t="s">
        <v>32</v>
      </c>
      <c r="K10436">
        <v>0</v>
      </c>
      <c r="L10436" t="s">
        <v>95</v>
      </c>
      <c r="M10436" s="9">
        <v>72</v>
      </c>
      <c r="N10436" s="10">
        <v>70</v>
      </c>
      <c r="O10436">
        <v>0.8</v>
      </c>
      <c r="P10436">
        <v>0.86</v>
      </c>
      <c r="Q10436">
        <v>0</v>
      </c>
      <c r="R10436" t="s">
        <v>43</v>
      </c>
      <c r="S10436" s="16">
        <v>0</v>
      </c>
      <c r="T10436" s="16">
        <v>0</v>
      </c>
      <c r="U10436" s="16">
        <v>0</v>
      </c>
      <c r="V10436" s="16">
        <v>500</v>
      </c>
      <c r="W10436" s="16">
        <v>0</v>
      </c>
      <c r="X10436" s="16">
        <v>-500</v>
      </c>
    </row>
    <row r="10437" spans="1:24" x14ac:dyDescent="0.25">
      <c r="A10437" s="4" t="s">
        <v>5471</v>
      </c>
      <c r="B10437" t="s">
        <v>5288</v>
      </c>
      <c r="C10437" s="13" t="s">
        <v>43</v>
      </c>
      <c r="D10437" s="14">
        <v>250</v>
      </c>
      <c r="E10437" t="s">
        <v>428</v>
      </c>
      <c r="F10437" t="s">
        <v>37</v>
      </c>
      <c r="G10437" t="s">
        <v>365</v>
      </c>
      <c r="H10437" t="s">
        <v>39</v>
      </c>
      <c r="I10437" t="s">
        <v>40</v>
      </c>
      <c r="J10437" t="s">
        <v>46</v>
      </c>
      <c r="K10437">
        <v>168</v>
      </c>
      <c r="L10437" t="s">
        <v>47</v>
      </c>
      <c r="M10437" s="9">
        <v>30</v>
      </c>
      <c r="N10437" s="10">
        <v>615.38461538461536</v>
      </c>
      <c r="O10437">
        <v>0.8</v>
      </c>
      <c r="P10437">
        <v>0.86</v>
      </c>
      <c r="Q10437">
        <v>0</v>
      </c>
      <c r="R10437" t="s">
        <v>43</v>
      </c>
      <c r="S10437" s="16">
        <v>3467.52</v>
      </c>
      <c r="T10437" s="16">
        <v>615.38461538461536</v>
      </c>
      <c r="U10437" s="16">
        <v>1000</v>
      </c>
      <c r="V10437" s="16">
        <v>0</v>
      </c>
      <c r="W10437" s="16">
        <v>0</v>
      </c>
      <c r="X10437" s="16">
        <v>1852.1353846153847</v>
      </c>
    </row>
    <row r="10438" spans="1:24" x14ac:dyDescent="0.25">
      <c r="A10438" s="4" t="s">
        <v>5471</v>
      </c>
      <c r="B10438" t="s">
        <v>5289</v>
      </c>
      <c r="C10438" s="13" t="s">
        <v>92</v>
      </c>
      <c r="D10438" s="14">
        <v>215</v>
      </c>
      <c r="E10438" t="s">
        <v>698</v>
      </c>
      <c r="F10438" t="s">
        <v>28</v>
      </c>
      <c r="G10438" t="s">
        <v>625</v>
      </c>
      <c r="H10438" t="s">
        <v>30</v>
      </c>
      <c r="I10438" t="s">
        <v>76</v>
      </c>
      <c r="J10438" t="s">
        <v>46</v>
      </c>
      <c r="K10438">
        <v>0</v>
      </c>
      <c r="L10438" t="s">
        <v>99</v>
      </c>
      <c r="M10438" s="9">
        <v>35</v>
      </c>
      <c r="N10438" s="10">
        <v>52</v>
      </c>
      <c r="O10438">
        <v>1</v>
      </c>
      <c r="P10438">
        <v>0.86</v>
      </c>
      <c r="Q10438">
        <v>0</v>
      </c>
      <c r="R10438" t="s">
        <v>43</v>
      </c>
      <c r="S10438" s="16">
        <v>4816</v>
      </c>
      <c r="T10438" s="16">
        <v>0</v>
      </c>
      <c r="U10438" s="16">
        <v>0</v>
      </c>
      <c r="V10438" s="16">
        <v>100</v>
      </c>
      <c r="W10438" s="16">
        <v>0</v>
      </c>
      <c r="X10438" s="16">
        <v>4716</v>
      </c>
    </row>
    <row r="10439" spans="1:24" x14ac:dyDescent="0.25">
      <c r="A10439" s="4" t="s">
        <v>5471</v>
      </c>
      <c r="B10439" t="s">
        <v>5290</v>
      </c>
      <c r="C10439" s="13" t="s">
        <v>35</v>
      </c>
      <c r="D10439" s="14">
        <v>48</v>
      </c>
      <c r="E10439" t="s">
        <v>493</v>
      </c>
      <c r="F10439" t="s">
        <v>37</v>
      </c>
      <c r="G10439" t="s">
        <v>318</v>
      </c>
      <c r="H10439" t="s">
        <v>81</v>
      </c>
      <c r="I10439" t="s">
        <v>76</v>
      </c>
      <c r="J10439" t="s">
        <v>46</v>
      </c>
      <c r="K10439">
        <v>166</v>
      </c>
      <c r="L10439" t="s">
        <v>53</v>
      </c>
      <c r="M10439" s="9">
        <v>24</v>
      </c>
      <c r="N10439" s="10">
        <v>384.61538461538464</v>
      </c>
      <c r="O10439">
        <v>1</v>
      </c>
      <c r="P10439">
        <v>0.97</v>
      </c>
      <c r="Q10439">
        <v>0</v>
      </c>
      <c r="R10439" t="s">
        <v>43</v>
      </c>
      <c r="S10439" s="16">
        <v>3864.48</v>
      </c>
      <c r="T10439" s="16">
        <v>384.61538461538464</v>
      </c>
      <c r="U10439" s="16">
        <v>0</v>
      </c>
      <c r="V10439" s="16">
        <v>0</v>
      </c>
      <c r="W10439" s="16">
        <v>0</v>
      </c>
      <c r="X10439" s="16">
        <v>3479.8646153846153</v>
      </c>
    </row>
    <row r="10440" spans="1:24" x14ac:dyDescent="0.25">
      <c r="A10440" s="4" t="s">
        <v>5471</v>
      </c>
      <c r="B10440" t="s">
        <v>5291</v>
      </c>
      <c r="C10440" s="13" t="s">
        <v>35</v>
      </c>
      <c r="D10440" s="14">
        <v>79</v>
      </c>
      <c r="E10440" t="s">
        <v>277</v>
      </c>
      <c r="F10440" t="s">
        <v>28</v>
      </c>
      <c r="G10440" t="s">
        <v>278</v>
      </c>
      <c r="H10440" t="s">
        <v>60</v>
      </c>
      <c r="I10440" t="s">
        <v>76</v>
      </c>
      <c r="J10440" t="s">
        <v>32</v>
      </c>
      <c r="K10440">
        <v>88</v>
      </c>
      <c r="L10440" t="s">
        <v>41</v>
      </c>
      <c r="M10440" s="9">
        <v>48</v>
      </c>
      <c r="N10440" s="10">
        <v>5416.666666666667</v>
      </c>
      <c r="O10440">
        <v>1</v>
      </c>
      <c r="P10440">
        <v>1</v>
      </c>
      <c r="Q10440">
        <v>0</v>
      </c>
      <c r="R10440" t="s">
        <v>43</v>
      </c>
      <c r="S10440" s="16">
        <v>7680</v>
      </c>
      <c r="T10440" s="16">
        <v>5416.666666666667</v>
      </c>
      <c r="U10440" s="16">
        <v>1000</v>
      </c>
      <c r="V10440" s="16">
        <v>0</v>
      </c>
      <c r="W10440" s="16">
        <v>0</v>
      </c>
      <c r="X10440" s="16">
        <v>1263.333333333333</v>
      </c>
    </row>
    <row r="10441" spans="1:24" x14ac:dyDescent="0.25">
      <c r="A10441" s="4" t="s">
        <v>5471</v>
      </c>
      <c r="B10441" t="s">
        <v>5292</v>
      </c>
      <c r="C10441" s="13" t="s">
        <v>43</v>
      </c>
      <c r="D10441" s="14">
        <v>21</v>
      </c>
      <c r="E10441" t="s">
        <v>400</v>
      </c>
      <c r="F10441" t="s">
        <v>37</v>
      </c>
      <c r="G10441" t="s">
        <v>45</v>
      </c>
      <c r="H10441" t="s">
        <v>39</v>
      </c>
      <c r="I10441" t="s">
        <v>31</v>
      </c>
      <c r="J10441" t="s">
        <v>46</v>
      </c>
      <c r="K10441">
        <v>168</v>
      </c>
      <c r="L10441" t="s">
        <v>47</v>
      </c>
      <c r="M10441" s="9">
        <v>30</v>
      </c>
      <c r="N10441" s="10">
        <v>615.38461538461536</v>
      </c>
      <c r="O10441">
        <v>1.2</v>
      </c>
      <c r="P10441">
        <v>0.9</v>
      </c>
      <c r="Q10441">
        <v>0</v>
      </c>
      <c r="R10441" t="s">
        <v>43</v>
      </c>
      <c r="S10441" s="16">
        <v>5443.2</v>
      </c>
      <c r="T10441" s="16">
        <v>615.38461538461536</v>
      </c>
      <c r="U10441" s="16">
        <v>0</v>
      </c>
      <c r="V10441" s="16">
        <v>0</v>
      </c>
      <c r="W10441" s="16">
        <v>0</v>
      </c>
      <c r="X10441" s="16">
        <v>4827.8153846153846</v>
      </c>
    </row>
    <row r="10442" spans="1:24" x14ac:dyDescent="0.25">
      <c r="A10442" s="4" t="s">
        <v>5471</v>
      </c>
      <c r="B10442" t="s">
        <v>5293</v>
      </c>
      <c r="C10442" s="13" t="s">
        <v>35</v>
      </c>
      <c r="D10442" s="14">
        <v>198</v>
      </c>
      <c r="E10442" t="s">
        <v>88</v>
      </c>
      <c r="F10442" t="s">
        <v>37</v>
      </c>
      <c r="G10442" t="s">
        <v>89</v>
      </c>
      <c r="H10442" t="s">
        <v>39</v>
      </c>
      <c r="I10442" t="s">
        <v>52</v>
      </c>
      <c r="J10442" t="s">
        <v>46</v>
      </c>
      <c r="K10442">
        <v>0</v>
      </c>
      <c r="L10442" t="s">
        <v>53</v>
      </c>
      <c r="M10442" s="9">
        <v>24</v>
      </c>
      <c r="N10442" s="10">
        <v>384.61538461538464</v>
      </c>
      <c r="O10442">
        <v>1.1000000000000001</v>
      </c>
      <c r="P10442">
        <v>0.99</v>
      </c>
      <c r="Q10442">
        <v>0</v>
      </c>
      <c r="R10442" t="s">
        <v>43</v>
      </c>
      <c r="S10442" s="16">
        <v>0</v>
      </c>
      <c r="T10442" s="16">
        <v>0</v>
      </c>
      <c r="U10442" s="16">
        <v>200</v>
      </c>
      <c r="V10442" s="16">
        <v>250</v>
      </c>
      <c r="W10442" s="16">
        <v>0</v>
      </c>
      <c r="X10442" s="16">
        <v>-450</v>
      </c>
    </row>
    <row r="10443" spans="1:24" x14ac:dyDescent="0.25">
      <c r="A10443" s="4" t="s">
        <v>5471</v>
      </c>
      <c r="B10443" t="s">
        <v>5294</v>
      </c>
      <c r="C10443" s="13" t="s">
        <v>78</v>
      </c>
      <c r="D10443" s="14">
        <v>132</v>
      </c>
      <c r="E10443" t="s">
        <v>445</v>
      </c>
      <c r="F10443" t="s">
        <v>37</v>
      </c>
      <c r="G10443" t="s">
        <v>38</v>
      </c>
      <c r="H10443" t="s">
        <v>39</v>
      </c>
      <c r="I10443" t="s">
        <v>76</v>
      </c>
      <c r="J10443" t="s">
        <v>32</v>
      </c>
      <c r="K10443">
        <v>163</v>
      </c>
      <c r="L10443" t="s">
        <v>121</v>
      </c>
      <c r="M10443" s="9">
        <v>65</v>
      </c>
      <c r="N10443" s="10">
        <v>7500</v>
      </c>
      <c r="O10443">
        <v>1</v>
      </c>
      <c r="P10443">
        <v>1.03</v>
      </c>
      <c r="Q10443">
        <v>0</v>
      </c>
      <c r="R10443" t="s">
        <v>43</v>
      </c>
      <c r="S10443" s="16">
        <v>10912.85</v>
      </c>
      <c r="T10443" s="16">
        <v>7500</v>
      </c>
      <c r="U10443" s="16">
        <v>200</v>
      </c>
      <c r="V10443" s="16">
        <v>100</v>
      </c>
      <c r="W10443" s="16">
        <v>0</v>
      </c>
      <c r="X10443" s="16">
        <v>3112.8500000000004</v>
      </c>
    </row>
    <row r="10444" spans="1:24" x14ac:dyDescent="0.25">
      <c r="A10444" s="4" t="s">
        <v>5471</v>
      </c>
      <c r="B10444" t="s">
        <v>5295</v>
      </c>
      <c r="C10444" s="13" t="s">
        <v>92</v>
      </c>
      <c r="D10444" s="14">
        <v>278</v>
      </c>
      <c r="E10444" t="s">
        <v>211</v>
      </c>
      <c r="F10444" t="s">
        <v>37</v>
      </c>
      <c r="G10444" t="s">
        <v>153</v>
      </c>
      <c r="H10444" t="s">
        <v>39</v>
      </c>
      <c r="I10444" t="s">
        <v>40</v>
      </c>
      <c r="J10444" t="s">
        <v>32</v>
      </c>
      <c r="K10444">
        <v>0</v>
      </c>
      <c r="L10444" t="s">
        <v>95</v>
      </c>
      <c r="M10444" s="9">
        <v>48</v>
      </c>
      <c r="N10444" s="10">
        <v>52</v>
      </c>
      <c r="O10444">
        <v>0.8</v>
      </c>
      <c r="P10444">
        <v>1.1200000000000001</v>
      </c>
      <c r="Q10444">
        <v>0</v>
      </c>
      <c r="R10444" t="s">
        <v>43</v>
      </c>
      <c r="S10444" s="16">
        <v>0</v>
      </c>
      <c r="T10444" s="16">
        <v>0</v>
      </c>
      <c r="U10444" s="16">
        <v>200</v>
      </c>
      <c r="V10444" s="16">
        <v>250</v>
      </c>
      <c r="W10444" s="16">
        <v>0</v>
      </c>
      <c r="X10444" s="16">
        <v>-450</v>
      </c>
    </row>
    <row r="10445" spans="1:24" x14ac:dyDescent="0.25">
      <c r="A10445" s="4" t="s">
        <v>5471</v>
      </c>
      <c r="B10445" t="s">
        <v>5296</v>
      </c>
      <c r="C10445" s="13" t="s">
        <v>43</v>
      </c>
      <c r="D10445" s="14">
        <v>99</v>
      </c>
      <c r="E10445" t="s">
        <v>354</v>
      </c>
      <c r="F10445" t="s">
        <v>37</v>
      </c>
      <c r="G10445" t="s">
        <v>159</v>
      </c>
      <c r="H10445" t="s">
        <v>39</v>
      </c>
      <c r="I10445" t="s">
        <v>52</v>
      </c>
      <c r="J10445" t="s">
        <v>46</v>
      </c>
      <c r="K10445">
        <v>161</v>
      </c>
      <c r="L10445" t="s">
        <v>47</v>
      </c>
      <c r="M10445" s="9">
        <v>30</v>
      </c>
      <c r="N10445" s="10">
        <v>615.38461538461536</v>
      </c>
      <c r="O10445">
        <v>1.1000000000000001</v>
      </c>
      <c r="P10445">
        <v>1.01</v>
      </c>
      <c r="Q10445">
        <v>0</v>
      </c>
      <c r="R10445" t="s">
        <v>43</v>
      </c>
      <c r="S10445" s="16">
        <v>5366.13</v>
      </c>
      <c r="T10445" s="16">
        <v>615.38461538461536</v>
      </c>
      <c r="U10445" s="16">
        <v>1000</v>
      </c>
      <c r="V10445" s="16">
        <v>50</v>
      </c>
      <c r="W10445" s="16">
        <v>0</v>
      </c>
      <c r="X10445" s="16">
        <v>3700.7453846153849</v>
      </c>
    </row>
    <row r="10446" spans="1:24" x14ac:dyDescent="0.25">
      <c r="A10446" s="4" t="s">
        <v>5471</v>
      </c>
      <c r="B10446" t="s">
        <v>5297</v>
      </c>
      <c r="C10446" s="13" t="s">
        <v>92</v>
      </c>
      <c r="D10446" s="14">
        <v>175</v>
      </c>
      <c r="E10446" t="s">
        <v>1161</v>
      </c>
      <c r="F10446" t="s">
        <v>37</v>
      </c>
      <c r="G10446" t="s">
        <v>1162</v>
      </c>
      <c r="H10446" t="s">
        <v>30</v>
      </c>
      <c r="I10446" t="s">
        <v>40</v>
      </c>
      <c r="J10446" t="s">
        <v>46</v>
      </c>
      <c r="K10446">
        <v>162</v>
      </c>
      <c r="L10446" t="s">
        <v>99</v>
      </c>
      <c r="M10446" s="9">
        <v>72</v>
      </c>
      <c r="N10446" s="10">
        <v>72</v>
      </c>
      <c r="O10446">
        <v>0.8</v>
      </c>
      <c r="P10446">
        <v>0.97</v>
      </c>
      <c r="Q10446">
        <v>0</v>
      </c>
      <c r="R10446" t="s">
        <v>43</v>
      </c>
      <c r="S10446" s="16">
        <v>9051.264000000001</v>
      </c>
      <c r="T10446" s="16">
        <v>0</v>
      </c>
      <c r="U10446" s="16">
        <v>1000</v>
      </c>
      <c r="V10446" s="16">
        <v>0</v>
      </c>
      <c r="W10446" s="16">
        <v>11664</v>
      </c>
      <c r="X10446" s="16">
        <v>-3612.735999999999</v>
      </c>
    </row>
    <row r="10447" spans="1:24" x14ac:dyDescent="0.25">
      <c r="A10447" s="4" t="s">
        <v>5471</v>
      </c>
      <c r="B10447" t="s">
        <v>5298</v>
      </c>
      <c r="C10447" s="13" t="s">
        <v>78</v>
      </c>
      <c r="D10447" s="14">
        <v>89</v>
      </c>
      <c r="E10447" t="s">
        <v>1221</v>
      </c>
      <c r="F10447" t="s">
        <v>37</v>
      </c>
      <c r="G10447" t="s">
        <v>766</v>
      </c>
      <c r="H10447" t="s">
        <v>81</v>
      </c>
      <c r="I10447" t="s">
        <v>76</v>
      </c>
      <c r="J10447" t="s">
        <v>46</v>
      </c>
      <c r="K10447">
        <v>168</v>
      </c>
      <c r="L10447" t="s">
        <v>82</v>
      </c>
      <c r="M10447" s="9">
        <v>40</v>
      </c>
      <c r="N10447" s="10">
        <v>1230.7692307692307</v>
      </c>
      <c r="O10447">
        <v>1</v>
      </c>
      <c r="P10447">
        <v>1.01</v>
      </c>
      <c r="Q10447">
        <v>0</v>
      </c>
      <c r="R10447" t="s">
        <v>43</v>
      </c>
      <c r="S10447" s="16">
        <v>6787.2</v>
      </c>
      <c r="T10447" s="16">
        <v>1230.7692307692307</v>
      </c>
      <c r="U10447" s="16">
        <v>200</v>
      </c>
      <c r="V10447" s="16">
        <v>500</v>
      </c>
      <c r="W10447" s="16">
        <v>0</v>
      </c>
      <c r="X10447" s="16">
        <v>4856.4307692307693</v>
      </c>
    </row>
    <row r="10448" spans="1:24" x14ac:dyDescent="0.25">
      <c r="A10448" s="4" t="s">
        <v>5471</v>
      </c>
      <c r="B10448" t="s">
        <v>5299</v>
      </c>
      <c r="C10448" s="13" t="s">
        <v>92</v>
      </c>
      <c r="D10448" s="14">
        <v>78</v>
      </c>
      <c r="E10448" t="s">
        <v>774</v>
      </c>
      <c r="F10448" t="s">
        <v>37</v>
      </c>
      <c r="G10448" t="s">
        <v>278</v>
      </c>
      <c r="H10448" t="s">
        <v>60</v>
      </c>
      <c r="I10448" t="s">
        <v>52</v>
      </c>
      <c r="J10448" t="s">
        <v>32</v>
      </c>
      <c r="K10448">
        <v>164</v>
      </c>
      <c r="L10448" t="s">
        <v>95</v>
      </c>
      <c r="M10448" s="9">
        <v>60</v>
      </c>
      <c r="N10448" s="10">
        <v>77</v>
      </c>
      <c r="O10448">
        <v>1.1000000000000001</v>
      </c>
      <c r="P10448">
        <v>1</v>
      </c>
      <c r="Q10448">
        <v>0</v>
      </c>
      <c r="R10448" t="s">
        <v>43</v>
      </c>
      <c r="S10448" s="16">
        <v>10824</v>
      </c>
      <c r="T10448" s="16">
        <v>0</v>
      </c>
      <c r="U10448" s="16">
        <v>0</v>
      </c>
      <c r="V10448" s="16">
        <v>0</v>
      </c>
      <c r="W10448" s="16">
        <v>12628</v>
      </c>
      <c r="X10448" s="16">
        <v>-1804</v>
      </c>
    </row>
    <row r="10449" spans="1:24" x14ac:dyDescent="0.25">
      <c r="A10449" s="4" t="s">
        <v>5471</v>
      </c>
      <c r="B10449" t="s">
        <v>5300</v>
      </c>
      <c r="C10449" s="13" t="s">
        <v>92</v>
      </c>
      <c r="D10449" s="14">
        <v>264</v>
      </c>
      <c r="E10449" t="s">
        <v>794</v>
      </c>
      <c r="F10449" t="s">
        <v>37</v>
      </c>
      <c r="G10449" t="s">
        <v>403</v>
      </c>
      <c r="H10449" t="s">
        <v>51</v>
      </c>
      <c r="I10449" t="s">
        <v>40</v>
      </c>
      <c r="J10449" t="s">
        <v>46</v>
      </c>
      <c r="K10449">
        <v>0</v>
      </c>
      <c r="L10449" t="s">
        <v>99</v>
      </c>
      <c r="M10449" s="9">
        <v>40</v>
      </c>
      <c r="N10449" s="10">
        <v>48</v>
      </c>
      <c r="O10449">
        <v>0.8</v>
      </c>
      <c r="P10449">
        <v>1.1499999999999999</v>
      </c>
      <c r="Q10449">
        <v>0</v>
      </c>
      <c r="R10449" t="s">
        <v>43</v>
      </c>
      <c r="S10449" s="16">
        <v>0</v>
      </c>
      <c r="T10449" s="16">
        <v>0</v>
      </c>
      <c r="U10449" s="16">
        <v>200</v>
      </c>
      <c r="V10449" s="16">
        <v>0</v>
      </c>
      <c r="W10449" s="16">
        <v>0</v>
      </c>
      <c r="X10449" s="16">
        <v>-200</v>
      </c>
    </row>
    <row r="10450" spans="1:24" x14ac:dyDescent="0.25">
      <c r="A10450" s="4" t="s">
        <v>5471</v>
      </c>
      <c r="B10450" t="s">
        <v>5301</v>
      </c>
      <c r="C10450" s="13" t="s">
        <v>92</v>
      </c>
      <c r="D10450" s="14">
        <v>230</v>
      </c>
      <c r="E10450" t="s">
        <v>509</v>
      </c>
      <c r="F10450" t="s">
        <v>28</v>
      </c>
      <c r="G10450" t="s">
        <v>80</v>
      </c>
      <c r="H10450" t="s">
        <v>81</v>
      </c>
      <c r="I10450" t="s">
        <v>76</v>
      </c>
      <c r="J10450" t="s">
        <v>46</v>
      </c>
      <c r="K10450">
        <v>102</v>
      </c>
      <c r="L10450" t="s">
        <v>99</v>
      </c>
      <c r="M10450" s="9">
        <v>35</v>
      </c>
      <c r="N10450" s="10">
        <v>42</v>
      </c>
      <c r="O10450">
        <v>1</v>
      </c>
      <c r="P10450">
        <v>1.1599999999999999</v>
      </c>
      <c r="Q10450">
        <v>0</v>
      </c>
      <c r="R10450" t="s">
        <v>43</v>
      </c>
      <c r="S10450" s="16">
        <v>6496</v>
      </c>
      <c r="T10450" s="16">
        <v>0</v>
      </c>
      <c r="U10450" s="16">
        <v>500</v>
      </c>
      <c r="V10450" s="16">
        <v>0</v>
      </c>
      <c r="W10450" s="16">
        <v>4284</v>
      </c>
      <c r="X10450" s="16">
        <v>1712</v>
      </c>
    </row>
    <row r="10451" spans="1:24" x14ac:dyDescent="0.25">
      <c r="A10451" s="4" t="s">
        <v>5471</v>
      </c>
      <c r="B10451" t="s">
        <v>5302</v>
      </c>
      <c r="C10451" s="13" t="s">
        <v>66</v>
      </c>
      <c r="D10451" s="14">
        <v>29</v>
      </c>
      <c r="E10451" t="s">
        <v>171</v>
      </c>
      <c r="F10451" t="s">
        <v>37</v>
      </c>
      <c r="G10451" t="s">
        <v>172</v>
      </c>
      <c r="H10451" t="s">
        <v>51</v>
      </c>
      <c r="I10451" t="s">
        <v>52</v>
      </c>
      <c r="J10451" t="s">
        <v>46</v>
      </c>
      <c r="K10451">
        <v>93</v>
      </c>
      <c r="L10451" t="s">
        <v>69</v>
      </c>
      <c r="M10451" s="9">
        <v>48</v>
      </c>
      <c r="N10451" s="10">
        <v>1538.4615384615386</v>
      </c>
      <c r="O10451">
        <v>1.1000000000000001</v>
      </c>
      <c r="P10451">
        <v>1.0900000000000001</v>
      </c>
      <c r="Q10451">
        <v>0</v>
      </c>
      <c r="R10451" t="s">
        <v>43</v>
      </c>
      <c r="S10451" s="16">
        <v>5352.3360000000011</v>
      </c>
      <c r="T10451" s="16">
        <v>1538.4615384615386</v>
      </c>
      <c r="U10451" s="16">
        <v>500</v>
      </c>
      <c r="V10451" s="16">
        <v>500</v>
      </c>
      <c r="W10451" s="16">
        <v>0</v>
      </c>
      <c r="X10451" s="16">
        <v>2813.8744615384626</v>
      </c>
    </row>
    <row r="10452" spans="1:24" x14ac:dyDescent="0.25">
      <c r="A10452" s="4" t="s">
        <v>5471</v>
      </c>
      <c r="B10452" t="s">
        <v>5303</v>
      </c>
      <c r="C10452" s="13" t="s">
        <v>35</v>
      </c>
      <c r="D10452" s="14">
        <v>210</v>
      </c>
      <c r="E10452" t="s">
        <v>657</v>
      </c>
      <c r="F10452" t="s">
        <v>37</v>
      </c>
      <c r="G10452" t="s">
        <v>275</v>
      </c>
      <c r="H10452" t="s">
        <v>81</v>
      </c>
      <c r="I10452" t="s">
        <v>76</v>
      </c>
      <c r="J10452" t="s">
        <v>46</v>
      </c>
      <c r="K10452">
        <v>168</v>
      </c>
      <c r="L10452" t="s">
        <v>53</v>
      </c>
      <c r="M10452" s="9">
        <v>24</v>
      </c>
      <c r="N10452" s="10">
        <v>384.61538461538464</v>
      </c>
      <c r="O10452">
        <v>1</v>
      </c>
      <c r="P10452">
        <v>0.93</v>
      </c>
      <c r="Q10452">
        <v>0</v>
      </c>
      <c r="R10452" t="s">
        <v>43</v>
      </c>
      <c r="S10452" s="16">
        <v>3749.76</v>
      </c>
      <c r="T10452" s="16">
        <v>384.61538461538464</v>
      </c>
      <c r="U10452" s="16">
        <v>200</v>
      </c>
      <c r="V10452" s="16">
        <v>250</v>
      </c>
      <c r="W10452" s="16">
        <v>0</v>
      </c>
      <c r="X10452" s="16">
        <v>2915.1446153846155</v>
      </c>
    </row>
    <row r="10453" spans="1:24" x14ac:dyDescent="0.25">
      <c r="A10453" s="4" t="s">
        <v>5471</v>
      </c>
      <c r="B10453" t="s">
        <v>5304</v>
      </c>
      <c r="C10453" s="13" t="s">
        <v>35</v>
      </c>
      <c r="D10453" s="14">
        <v>269</v>
      </c>
      <c r="E10453" t="s">
        <v>1164</v>
      </c>
      <c r="F10453" t="s">
        <v>28</v>
      </c>
      <c r="G10453" t="s">
        <v>148</v>
      </c>
      <c r="H10453" t="s">
        <v>81</v>
      </c>
      <c r="I10453" t="s">
        <v>76</v>
      </c>
      <c r="J10453" t="s">
        <v>32</v>
      </c>
      <c r="K10453">
        <v>0</v>
      </c>
      <c r="L10453" t="s">
        <v>41</v>
      </c>
      <c r="M10453" s="9">
        <v>48</v>
      </c>
      <c r="N10453" s="10">
        <v>5416.666666666667</v>
      </c>
      <c r="O10453">
        <v>1</v>
      </c>
      <c r="P10453">
        <v>1.2</v>
      </c>
      <c r="Q10453">
        <v>0</v>
      </c>
      <c r="R10453" t="s">
        <v>43</v>
      </c>
      <c r="S10453" s="16">
        <v>9216</v>
      </c>
      <c r="T10453" s="16">
        <v>0</v>
      </c>
      <c r="U10453" s="16">
        <v>0</v>
      </c>
      <c r="V10453" s="16">
        <v>10</v>
      </c>
      <c r="W10453" s="16">
        <v>0</v>
      </c>
      <c r="X10453" s="16">
        <v>9206</v>
      </c>
    </row>
    <row r="10454" spans="1:24" x14ac:dyDescent="0.25">
      <c r="A10454" s="4" t="s">
        <v>5471</v>
      </c>
      <c r="B10454" t="s">
        <v>5305</v>
      </c>
      <c r="C10454" s="13" t="s">
        <v>35</v>
      </c>
      <c r="D10454" s="14">
        <v>34</v>
      </c>
      <c r="E10454" t="s">
        <v>230</v>
      </c>
      <c r="F10454" t="s">
        <v>37</v>
      </c>
      <c r="G10454" t="s">
        <v>231</v>
      </c>
      <c r="H10454" t="s">
        <v>60</v>
      </c>
      <c r="I10454" t="s">
        <v>52</v>
      </c>
      <c r="J10454" t="s">
        <v>46</v>
      </c>
      <c r="K10454">
        <v>161</v>
      </c>
      <c r="L10454" t="s">
        <v>53</v>
      </c>
      <c r="M10454" s="9">
        <v>24</v>
      </c>
      <c r="N10454" s="10">
        <v>384.61538461538464</v>
      </c>
      <c r="O10454">
        <v>1.1000000000000001</v>
      </c>
      <c r="P10454">
        <v>1.1200000000000001</v>
      </c>
      <c r="Q10454">
        <v>0</v>
      </c>
      <c r="R10454" t="s">
        <v>43</v>
      </c>
      <c r="S10454" s="16">
        <v>4760.4480000000012</v>
      </c>
      <c r="T10454" s="16">
        <v>384.61538461538464</v>
      </c>
      <c r="U10454" s="16">
        <v>0</v>
      </c>
      <c r="V10454" s="16">
        <v>0</v>
      </c>
      <c r="W10454" s="16">
        <v>0</v>
      </c>
      <c r="X10454" s="16">
        <v>4375.8326153846165</v>
      </c>
    </row>
    <row r="10455" spans="1:24" x14ac:dyDescent="0.25">
      <c r="A10455" s="4" t="s">
        <v>5471</v>
      </c>
      <c r="B10455" t="s">
        <v>5306</v>
      </c>
      <c r="C10455" s="13" t="s">
        <v>43</v>
      </c>
      <c r="D10455" s="14">
        <v>238</v>
      </c>
      <c r="E10455" t="s">
        <v>870</v>
      </c>
      <c r="F10455" t="s">
        <v>28</v>
      </c>
      <c r="G10455" t="s">
        <v>496</v>
      </c>
      <c r="H10455" t="s">
        <v>51</v>
      </c>
      <c r="I10455" t="s">
        <v>76</v>
      </c>
      <c r="J10455" t="s">
        <v>46</v>
      </c>
      <c r="K10455">
        <v>162</v>
      </c>
      <c r="L10455" t="s">
        <v>47</v>
      </c>
      <c r="M10455" s="9">
        <v>30</v>
      </c>
      <c r="N10455" s="10">
        <v>615.38461538461536</v>
      </c>
      <c r="O10455">
        <v>1</v>
      </c>
      <c r="P10455">
        <v>1</v>
      </c>
      <c r="Q10455">
        <v>0</v>
      </c>
      <c r="R10455" t="s">
        <v>43</v>
      </c>
      <c r="S10455" s="16">
        <v>4800</v>
      </c>
      <c r="T10455" s="16">
        <v>615.38461538461536</v>
      </c>
      <c r="U10455" s="16">
        <v>0</v>
      </c>
      <c r="V10455" s="16">
        <v>0</v>
      </c>
      <c r="W10455" s="16">
        <v>0</v>
      </c>
      <c r="X10455" s="16">
        <v>4184.6153846153848</v>
      </c>
    </row>
    <row r="10456" spans="1:24" x14ac:dyDescent="0.25">
      <c r="A10456" s="4" t="s">
        <v>5471</v>
      </c>
      <c r="B10456" t="s">
        <v>5307</v>
      </c>
      <c r="C10456" s="13" t="s">
        <v>43</v>
      </c>
      <c r="D10456" s="14">
        <v>67</v>
      </c>
      <c r="E10456" t="s">
        <v>476</v>
      </c>
      <c r="F10456" t="s">
        <v>37</v>
      </c>
      <c r="G10456" t="s">
        <v>195</v>
      </c>
      <c r="H10456" t="s">
        <v>39</v>
      </c>
      <c r="I10456" t="s">
        <v>76</v>
      </c>
      <c r="J10456" t="s">
        <v>32</v>
      </c>
      <c r="K10456">
        <v>94</v>
      </c>
      <c r="L10456" t="s">
        <v>117</v>
      </c>
      <c r="M10456" s="9">
        <v>54</v>
      </c>
      <c r="N10456" s="10">
        <v>5666.666666666667</v>
      </c>
      <c r="O10456">
        <v>1</v>
      </c>
      <c r="P10456">
        <v>0.88</v>
      </c>
      <c r="Q10456">
        <v>0</v>
      </c>
      <c r="R10456" t="s">
        <v>43</v>
      </c>
      <c r="S10456" s="16">
        <v>4466.88</v>
      </c>
      <c r="T10456" s="16">
        <v>5666.666666666667</v>
      </c>
      <c r="U10456" s="16">
        <v>500</v>
      </c>
      <c r="V10456" s="16">
        <v>0</v>
      </c>
      <c r="W10456" s="16">
        <v>0</v>
      </c>
      <c r="X10456" s="16">
        <v>-1699.7866666666669</v>
      </c>
    </row>
    <row r="10457" spans="1:24" x14ac:dyDescent="0.25">
      <c r="A10457" s="4" t="s">
        <v>5471</v>
      </c>
      <c r="B10457" t="s">
        <v>5308</v>
      </c>
      <c r="C10457" s="13" t="s">
        <v>78</v>
      </c>
      <c r="D10457" s="14">
        <v>258</v>
      </c>
      <c r="E10457" t="s">
        <v>123</v>
      </c>
      <c r="F10457" t="s">
        <v>37</v>
      </c>
      <c r="G10457" t="s">
        <v>124</v>
      </c>
      <c r="H10457" t="s">
        <v>51</v>
      </c>
      <c r="I10457" t="s">
        <v>76</v>
      </c>
      <c r="J10457" t="s">
        <v>46</v>
      </c>
      <c r="K10457">
        <v>160</v>
      </c>
      <c r="L10457" t="s">
        <v>82</v>
      </c>
      <c r="M10457" s="9">
        <v>40</v>
      </c>
      <c r="N10457" s="10">
        <v>1230.7692307692307</v>
      </c>
      <c r="O10457">
        <v>1</v>
      </c>
      <c r="P10457">
        <v>1.17</v>
      </c>
      <c r="Q10457">
        <v>0</v>
      </c>
      <c r="R10457" t="s">
        <v>43</v>
      </c>
      <c r="S10457" s="16">
        <v>7488</v>
      </c>
      <c r="T10457" s="16">
        <v>1230.7692307692307</v>
      </c>
      <c r="U10457" s="16">
        <v>0</v>
      </c>
      <c r="V10457" s="16">
        <v>50</v>
      </c>
      <c r="W10457" s="16">
        <v>0</v>
      </c>
      <c r="X10457" s="16">
        <v>6207.2307692307695</v>
      </c>
    </row>
    <row r="10458" spans="1:24" x14ac:dyDescent="0.25">
      <c r="A10458" s="4" t="s">
        <v>5471</v>
      </c>
      <c r="B10458" t="s">
        <v>5309</v>
      </c>
      <c r="C10458" s="13" t="s">
        <v>35</v>
      </c>
      <c r="D10458" s="14">
        <v>241</v>
      </c>
      <c r="E10458" t="s">
        <v>247</v>
      </c>
      <c r="F10458" t="s">
        <v>37</v>
      </c>
      <c r="G10458" t="s">
        <v>248</v>
      </c>
      <c r="H10458" t="s">
        <v>51</v>
      </c>
      <c r="I10458" t="s">
        <v>40</v>
      </c>
      <c r="J10458" t="s">
        <v>32</v>
      </c>
      <c r="K10458">
        <v>164</v>
      </c>
      <c r="L10458" t="s">
        <v>41</v>
      </c>
      <c r="M10458" s="9">
        <v>48</v>
      </c>
      <c r="N10458" s="10">
        <v>5416.666666666667</v>
      </c>
      <c r="O10458">
        <v>0.8</v>
      </c>
      <c r="P10458">
        <v>0.82</v>
      </c>
      <c r="Q10458">
        <v>0</v>
      </c>
      <c r="R10458" t="s">
        <v>43</v>
      </c>
      <c r="S10458" s="16">
        <v>5164.0320000000002</v>
      </c>
      <c r="T10458" s="16">
        <v>5416.666666666667</v>
      </c>
      <c r="U10458" s="16">
        <v>0</v>
      </c>
      <c r="V10458" s="16">
        <v>0</v>
      </c>
      <c r="W10458" s="16">
        <v>0</v>
      </c>
      <c r="X10458" s="16">
        <v>-252.63466666666682</v>
      </c>
    </row>
    <row r="10459" spans="1:24" x14ac:dyDescent="0.25">
      <c r="A10459" s="4" t="s">
        <v>5471</v>
      </c>
      <c r="B10459" t="s">
        <v>5310</v>
      </c>
      <c r="C10459" s="13" t="s">
        <v>66</v>
      </c>
      <c r="D10459" s="14">
        <v>166</v>
      </c>
      <c r="E10459" t="s">
        <v>315</v>
      </c>
      <c r="F10459" t="s">
        <v>37</v>
      </c>
      <c r="G10459" t="s">
        <v>263</v>
      </c>
      <c r="H10459" t="s">
        <v>81</v>
      </c>
      <c r="I10459" t="s">
        <v>40</v>
      </c>
      <c r="J10459" t="s">
        <v>46</v>
      </c>
      <c r="K10459">
        <v>128</v>
      </c>
      <c r="L10459" t="s">
        <v>69</v>
      </c>
      <c r="M10459" s="9">
        <v>48</v>
      </c>
      <c r="N10459" s="10">
        <v>1538.4615384615386</v>
      </c>
      <c r="O10459">
        <v>0.8</v>
      </c>
      <c r="P10459">
        <v>1.1100000000000001</v>
      </c>
      <c r="Q10459">
        <v>0</v>
      </c>
      <c r="R10459" t="s">
        <v>43</v>
      </c>
      <c r="S10459" s="16">
        <v>5455.8720000000012</v>
      </c>
      <c r="T10459" s="16">
        <v>1538.4615384615386</v>
      </c>
      <c r="U10459" s="16">
        <v>0</v>
      </c>
      <c r="V10459" s="16">
        <v>10</v>
      </c>
      <c r="W10459" s="16">
        <v>0</v>
      </c>
      <c r="X10459" s="16">
        <v>3907.4104615384626</v>
      </c>
    </row>
    <row r="10460" spans="1:24" x14ac:dyDescent="0.25">
      <c r="A10460" s="4" t="s">
        <v>5471</v>
      </c>
      <c r="B10460" t="s">
        <v>5311</v>
      </c>
      <c r="C10460" s="13" t="s">
        <v>35</v>
      </c>
      <c r="D10460" s="14">
        <v>65</v>
      </c>
      <c r="E10460" t="s">
        <v>414</v>
      </c>
      <c r="F10460" t="s">
        <v>37</v>
      </c>
      <c r="G10460" t="s">
        <v>195</v>
      </c>
      <c r="H10460" t="s">
        <v>39</v>
      </c>
      <c r="I10460" t="s">
        <v>31</v>
      </c>
      <c r="J10460" t="s">
        <v>46</v>
      </c>
      <c r="K10460">
        <v>164</v>
      </c>
      <c r="L10460" t="s">
        <v>53</v>
      </c>
      <c r="M10460" s="9">
        <v>24</v>
      </c>
      <c r="N10460" s="10">
        <v>384.61538461538464</v>
      </c>
      <c r="O10460">
        <v>1.2</v>
      </c>
      <c r="P10460">
        <v>0.88</v>
      </c>
      <c r="Q10460">
        <v>0</v>
      </c>
      <c r="R10460" t="s">
        <v>43</v>
      </c>
      <c r="S10460" s="16">
        <v>4156.4160000000002</v>
      </c>
      <c r="T10460" s="16">
        <v>384.61538461538464</v>
      </c>
      <c r="U10460" s="16">
        <v>1000</v>
      </c>
      <c r="V10460" s="16">
        <v>100</v>
      </c>
      <c r="W10460" s="16">
        <v>0</v>
      </c>
      <c r="X10460" s="16">
        <v>2671.8006153846154</v>
      </c>
    </row>
    <row r="10461" spans="1:24" x14ac:dyDescent="0.25">
      <c r="A10461" s="4" t="s">
        <v>5471</v>
      </c>
      <c r="B10461" t="s">
        <v>5312</v>
      </c>
      <c r="C10461" s="13" t="s">
        <v>78</v>
      </c>
      <c r="D10461" s="14">
        <v>259</v>
      </c>
      <c r="E10461" t="s">
        <v>469</v>
      </c>
      <c r="F10461" t="s">
        <v>28</v>
      </c>
      <c r="G10461" t="s">
        <v>124</v>
      </c>
      <c r="H10461" t="s">
        <v>51</v>
      </c>
      <c r="I10461" t="s">
        <v>40</v>
      </c>
      <c r="J10461" t="s">
        <v>46</v>
      </c>
      <c r="K10461">
        <v>161</v>
      </c>
      <c r="L10461" t="s">
        <v>82</v>
      </c>
      <c r="M10461" s="9">
        <v>40</v>
      </c>
      <c r="N10461" s="10">
        <v>1230.7692307692307</v>
      </c>
      <c r="O10461">
        <v>0.8</v>
      </c>
      <c r="P10461">
        <v>1.17</v>
      </c>
      <c r="Q10461">
        <v>0</v>
      </c>
      <c r="R10461" t="s">
        <v>43</v>
      </c>
      <c r="S10461" s="16">
        <v>5990.4</v>
      </c>
      <c r="T10461" s="16">
        <v>1230.7692307692307</v>
      </c>
      <c r="U10461" s="16">
        <v>200</v>
      </c>
      <c r="V10461" s="16">
        <v>0</v>
      </c>
      <c r="W10461" s="16">
        <v>0</v>
      </c>
      <c r="X10461" s="16">
        <v>4559.6307692307691</v>
      </c>
    </row>
    <row r="10462" spans="1:24" x14ac:dyDescent="0.25">
      <c r="A10462" s="4" t="s">
        <v>5471</v>
      </c>
      <c r="B10462" t="s">
        <v>5313</v>
      </c>
      <c r="C10462" s="13" t="s">
        <v>92</v>
      </c>
      <c r="D10462" s="14">
        <v>122</v>
      </c>
      <c r="E10462" t="s">
        <v>224</v>
      </c>
      <c r="F10462" t="s">
        <v>37</v>
      </c>
      <c r="G10462" t="s">
        <v>225</v>
      </c>
      <c r="H10462" t="s">
        <v>60</v>
      </c>
      <c r="I10462" t="s">
        <v>40</v>
      </c>
      <c r="J10462" t="s">
        <v>32</v>
      </c>
      <c r="K10462">
        <v>165</v>
      </c>
      <c r="L10462" t="s">
        <v>95</v>
      </c>
      <c r="M10462" s="9">
        <v>48</v>
      </c>
      <c r="N10462" s="10">
        <v>44</v>
      </c>
      <c r="O10462">
        <v>0.8</v>
      </c>
      <c r="P10462">
        <v>1.05</v>
      </c>
      <c r="Q10462">
        <v>0</v>
      </c>
      <c r="R10462" t="s">
        <v>43</v>
      </c>
      <c r="S10462" s="16">
        <v>6652.8</v>
      </c>
      <c r="T10462" s="16">
        <v>0</v>
      </c>
      <c r="U10462" s="16">
        <v>0</v>
      </c>
      <c r="V10462" s="16">
        <v>0</v>
      </c>
      <c r="W10462" s="16">
        <v>7260</v>
      </c>
      <c r="X10462" s="16">
        <v>-607.19999999999982</v>
      </c>
    </row>
    <row r="10463" spans="1:24" x14ac:dyDescent="0.25">
      <c r="A10463" s="4" t="s">
        <v>5471</v>
      </c>
      <c r="B10463" t="s">
        <v>5314</v>
      </c>
      <c r="C10463" s="13" t="s">
        <v>78</v>
      </c>
      <c r="D10463" s="14">
        <v>196</v>
      </c>
      <c r="E10463" t="s">
        <v>523</v>
      </c>
      <c r="F10463" t="s">
        <v>37</v>
      </c>
      <c r="G10463" t="s">
        <v>89</v>
      </c>
      <c r="H10463" t="s">
        <v>39</v>
      </c>
      <c r="I10463" t="s">
        <v>86</v>
      </c>
      <c r="J10463" t="s">
        <v>46</v>
      </c>
      <c r="K10463">
        <v>0</v>
      </c>
      <c r="L10463" t="s">
        <v>82</v>
      </c>
      <c r="M10463" s="9">
        <v>40</v>
      </c>
      <c r="N10463" s="10">
        <v>1230.7692307692307</v>
      </c>
      <c r="O10463">
        <v>0.9</v>
      </c>
      <c r="P10463">
        <v>0.99</v>
      </c>
      <c r="Q10463">
        <v>0</v>
      </c>
      <c r="R10463" t="s">
        <v>43</v>
      </c>
      <c r="S10463" s="16">
        <v>0</v>
      </c>
      <c r="T10463" s="16">
        <v>0</v>
      </c>
      <c r="U10463" s="16">
        <v>0</v>
      </c>
      <c r="V10463" s="16">
        <v>10</v>
      </c>
      <c r="W10463" s="16">
        <v>0</v>
      </c>
      <c r="X10463" s="16">
        <v>-10</v>
      </c>
    </row>
    <row r="10464" spans="1:24" x14ac:dyDescent="0.25">
      <c r="A10464" s="4" t="s">
        <v>5471</v>
      </c>
      <c r="B10464" t="s">
        <v>5315</v>
      </c>
      <c r="C10464" s="13" t="s">
        <v>26</v>
      </c>
      <c r="D10464" s="14">
        <v>229</v>
      </c>
      <c r="E10464" t="s">
        <v>955</v>
      </c>
      <c r="F10464" t="s">
        <v>37</v>
      </c>
      <c r="G10464" t="s">
        <v>80</v>
      </c>
      <c r="H10464" t="s">
        <v>81</v>
      </c>
      <c r="I10464" t="s">
        <v>52</v>
      </c>
      <c r="J10464" t="s">
        <v>32</v>
      </c>
      <c r="K10464">
        <v>164</v>
      </c>
      <c r="L10464" t="s">
        <v>33</v>
      </c>
      <c r="M10464" s="9">
        <v>60</v>
      </c>
      <c r="N10464" s="10">
        <v>6250</v>
      </c>
      <c r="O10464">
        <v>1.1000000000000001</v>
      </c>
      <c r="P10464">
        <v>1.1599999999999999</v>
      </c>
      <c r="Q10464">
        <v>0</v>
      </c>
      <c r="R10464" t="s">
        <v>43</v>
      </c>
      <c r="S10464" s="16">
        <v>12555.839999999998</v>
      </c>
      <c r="T10464" s="16">
        <v>6250</v>
      </c>
      <c r="U10464" s="16">
        <v>0</v>
      </c>
      <c r="V10464" s="16">
        <v>250</v>
      </c>
      <c r="W10464" s="16">
        <v>0</v>
      </c>
      <c r="X10464" s="16">
        <v>6055.8399999999983</v>
      </c>
    </row>
    <row r="10465" spans="1:24" x14ac:dyDescent="0.25">
      <c r="A10465" s="4" t="s">
        <v>5471</v>
      </c>
      <c r="B10465" t="s">
        <v>5316</v>
      </c>
      <c r="C10465" s="13" t="s">
        <v>135</v>
      </c>
      <c r="D10465" s="14">
        <v>249</v>
      </c>
      <c r="E10465" t="s">
        <v>364</v>
      </c>
      <c r="F10465" t="s">
        <v>37</v>
      </c>
      <c r="G10465" t="s">
        <v>365</v>
      </c>
      <c r="H10465" t="s">
        <v>39</v>
      </c>
      <c r="I10465" t="s">
        <v>76</v>
      </c>
      <c r="J10465" t="s">
        <v>32</v>
      </c>
      <c r="K10465">
        <v>126</v>
      </c>
      <c r="L10465" t="s">
        <v>209</v>
      </c>
      <c r="M10465" s="9">
        <v>90</v>
      </c>
      <c r="N10465" s="10">
        <v>9166.6666666666661</v>
      </c>
      <c r="O10465">
        <v>1</v>
      </c>
      <c r="P10465">
        <v>0.86</v>
      </c>
      <c r="Q10465">
        <v>0</v>
      </c>
      <c r="R10465" t="s">
        <v>43</v>
      </c>
      <c r="S10465" s="16">
        <v>9752.4</v>
      </c>
      <c r="T10465" s="16">
        <v>9166.6666666666661</v>
      </c>
      <c r="U10465" s="16">
        <v>0</v>
      </c>
      <c r="V10465" s="16">
        <v>500</v>
      </c>
      <c r="W10465" s="16">
        <v>0</v>
      </c>
      <c r="X10465" s="16">
        <v>85.733333333333576</v>
      </c>
    </row>
    <row r="10466" spans="1:24" x14ac:dyDescent="0.25">
      <c r="A10466" s="4" t="s">
        <v>5471</v>
      </c>
      <c r="B10466" t="s">
        <v>5317</v>
      </c>
      <c r="C10466" s="13" t="s">
        <v>26</v>
      </c>
      <c r="D10466" s="14">
        <v>99</v>
      </c>
      <c r="E10466" t="s">
        <v>354</v>
      </c>
      <c r="F10466" t="s">
        <v>37</v>
      </c>
      <c r="G10466" t="s">
        <v>159</v>
      </c>
      <c r="H10466" t="s">
        <v>39</v>
      </c>
      <c r="I10466" t="s">
        <v>52</v>
      </c>
      <c r="J10466" t="s">
        <v>32</v>
      </c>
      <c r="K10466">
        <v>164</v>
      </c>
      <c r="L10466" t="s">
        <v>33</v>
      </c>
      <c r="M10466" s="9">
        <v>60</v>
      </c>
      <c r="N10466" s="10">
        <v>6250</v>
      </c>
      <c r="O10466">
        <v>1.1000000000000001</v>
      </c>
      <c r="P10466">
        <v>1.01</v>
      </c>
      <c r="Q10466">
        <v>0</v>
      </c>
      <c r="R10466" t="s">
        <v>43</v>
      </c>
      <c r="S10466" s="16">
        <v>10932.24</v>
      </c>
      <c r="T10466" s="16">
        <v>6250</v>
      </c>
      <c r="U10466" s="16">
        <v>0</v>
      </c>
      <c r="V10466" s="16">
        <v>250</v>
      </c>
      <c r="W10466" s="16">
        <v>0</v>
      </c>
      <c r="X10466" s="16">
        <v>4432.24</v>
      </c>
    </row>
    <row r="10467" spans="1:24" x14ac:dyDescent="0.25">
      <c r="A10467" s="4" t="s">
        <v>5471</v>
      </c>
      <c r="B10467" t="s">
        <v>5318</v>
      </c>
      <c r="C10467" s="13" t="s">
        <v>92</v>
      </c>
      <c r="D10467" s="14">
        <v>97</v>
      </c>
      <c r="E10467" t="s">
        <v>865</v>
      </c>
      <c r="F10467" t="s">
        <v>37</v>
      </c>
      <c r="G10467" t="s">
        <v>145</v>
      </c>
      <c r="H10467" t="s">
        <v>51</v>
      </c>
      <c r="I10467" t="s">
        <v>40</v>
      </c>
      <c r="J10467" t="s">
        <v>46</v>
      </c>
      <c r="K10467">
        <v>0</v>
      </c>
      <c r="L10467" t="s">
        <v>99</v>
      </c>
      <c r="M10467" s="9">
        <v>35</v>
      </c>
      <c r="N10467" s="10">
        <v>55</v>
      </c>
      <c r="O10467">
        <v>0.8</v>
      </c>
      <c r="P10467">
        <v>1.1100000000000001</v>
      </c>
      <c r="Q10467">
        <v>0</v>
      </c>
      <c r="R10467" t="s">
        <v>43</v>
      </c>
      <c r="S10467" s="16">
        <v>0</v>
      </c>
      <c r="T10467" s="16">
        <v>0</v>
      </c>
      <c r="U10467" s="16">
        <v>1000</v>
      </c>
      <c r="V10467" s="16">
        <v>250</v>
      </c>
      <c r="W10467" s="16">
        <v>0</v>
      </c>
      <c r="X10467" s="16">
        <v>-1250</v>
      </c>
    </row>
    <row r="10468" spans="1:24" x14ac:dyDescent="0.25">
      <c r="A10468" s="4" t="s">
        <v>5471</v>
      </c>
      <c r="B10468" t="s">
        <v>5319</v>
      </c>
      <c r="C10468" s="13" t="s">
        <v>135</v>
      </c>
      <c r="D10468" s="14">
        <v>285</v>
      </c>
      <c r="E10468" t="s">
        <v>461</v>
      </c>
      <c r="F10468" t="s">
        <v>37</v>
      </c>
      <c r="G10468" t="s">
        <v>179</v>
      </c>
      <c r="H10468" t="s">
        <v>39</v>
      </c>
      <c r="I10468" t="s">
        <v>40</v>
      </c>
      <c r="J10468" t="s">
        <v>32</v>
      </c>
      <c r="K10468">
        <v>168</v>
      </c>
      <c r="L10468" t="s">
        <v>209</v>
      </c>
      <c r="M10468" s="9">
        <v>90</v>
      </c>
      <c r="N10468" s="10">
        <v>9166.6666666666661</v>
      </c>
      <c r="O10468">
        <v>0.8</v>
      </c>
      <c r="P10468">
        <v>0.98</v>
      </c>
      <c r="Q10468">
        <v>0</v>
      </c>
      <c r="R10468" t="s">
        <v>43</v>
      </c>
      <c r="S10468" s="16">
        <v>11854.08</v>
      </c>
      <c r="T10468" s="16">
        <v>9166.6666666666661</v>
      </c>
      <c r="U10468" s="16">
        <v>750</v>
      </c>
      <c r="V10468" s="16">
        <v>50</v>
      </c>
      <c r="W10468" s="16">
        <v>0</v>
      </c>
      <c r="X10468" s="16">
        <v>1887.4133333333339</v>
      </c>
    </row>
    <row r="10469" spans="1:24" x14ac:dyDescent="0.25">
      <c r="A10469" s="4" t="s">
        <v>5471</v>
      </c>
      <c r="B10469" t="s">
        <v>5320</v>
      </c>
      <c r="C10469" s="13" t="s">
        <v>78</v>
      </c>
      <c r="D10469" s="14">
        <v>77</v>
      </c>
      <c r="E10469" t="s">
        <v>1134</v>
      </c>
      <c r="F10469" t="s">
        <v>37</v>
      </c>
      <c r="G10469" t="s">
        <v>278</v>
      </c>
      <c r="H10469" t="s">
        <v>60</v>
      </c>
      <c r="I10469" t="s">
        <v>31</v>
      </c>
      <c r="J10469" t="s">
        <v>46</v>
      </c>
      <c r="K10469">
        <v>163</v>
      </c>
      <c r="L10469" t="s">
        <v>82</v>
      </c>
      <c r="M10469" s="9">
        <v>40</v>
      </c>
      <c r="N10469" s="10">
        <v>1230.7692307692307</v>
      </c>
      <c r="O10469">
        <v>1.2</v>
      </c>
      <c r="P10469">
        <v>1</v>
      </c>
      <c r="Q10469">
        <v>0</v>
      </c>
      <c r="R10469" t="s">
        <v>43</v>
      </c>
      <c r="S10469" s="16">
        <v>7824</v>
      </c>
      <c r="T10469" s="16">
        <v>1230.7692307692307</v>
      </c>
      <c r="U10469" s="16">
        <v>0</v>
      </c>
      <c r="V10469" s="16">
        <v>10</v>
      </c>
      <c r="W10469" s="16">
        <v>0</v>
      </c>
      <c r="X10469" s="16">
        <v>6583.2307692307695</v>
      </c>
    </row>
    <row r="10470" spans="1:24" x14ac:dyDescent="0.25">
      <c r="A10470" s="4" t="s">
        <v>5471</v>
      </c>
      <c r="B10470" t="s">
        <v>5321</v>
      </c>
      <c r="C10470" s="13" t="s">
        <v>35</v>
      </c>
      <c r="D10470" s="14">
        <v>211</v>
      </c>
      <c r="E10470" t="s">
        <v>619</v>
      </c>
      <c r="F10470" t="s">
        <v>28</v>
      </c>
      <c r="G10470" t="s">
        <v>275</v>
      </c>
      <c r="H10470" t="s">
        <v>81</v>
      </c>
      <c r="I10470" t="s">
        <v>40</v>
      </c>
      <c r="J10470" t="s">
        <v>46</v>
      </c>
      <c r="K10470">
        <v>0</v>
      </c>
      <c r="L10470" t="s">
        <v>53</v>
      </c>
      <c r="M10470" s="9">
        <v>24</v>
      </c>
      <c r="N10470" s="10">
        <v>384.61538461538464</v>
      </c>
      <c r="O10470">
        <v>0.8</v>
      </c>
      <c r="P10470">
        <v>0.93</v>
      </c>
      <c r="Q10470">
        <v>0</v>
      </c>
      <c r="R10470" t="s">
        <v>43</v>
      </c>
      <c r="S10470" s="16">
        <v>2856.96</v>
      </c>
      <c r="T10470" s="16">
        <v>0</v>
      </c>
      <c r="U10470" s="16">
        <v>500</v>
      </c>
      <c r="V10470" s="16">
        <v>0</v>
      </c>
      <c r="W10470" s="16">
        <v>0</v>
      </c>
      <c r="X10470" s="16">
        <v>2356.96</v>
      </c>
    </row>
    <row r="10471" spans="1:24" x14ac:dyDescent="0.25">
      <c r="A10471" s="4" t="s">
        <v>5471</v>
      </c>
      <c r="B10471" t="s">
        <v>5322</v>
      </c>
      <c r="C10471" s="13" t="s">
        <v>43</v>
      </c>
      <c r="D10471" s="14">
        <v>83</v>
      </c>
      <c r="E10471" t="s">
        <v>325</v>
      </c>
      <c r="F10471" t="s">
        <v>28</v>
      </c>
      <c r="G10471" t="s">
        <v>326</v>
      </c>
      <c r="H10471" t="s">
        <v>64</v>
      </c>
      <c r="I10471" t="s">
        <v>76</v>
      </c>
      <c r="J10471" t="s">
        <v>46</v>
      </c>
      <c r="K10471">
        <v>164</v>
      </c>
      <c r="L10471" t="s">
        <v>47</v>
      </c>
      <c r="M10471" s="9">
        <v>30</v>
      </c>
      <c r="N10471" s="10">
        <v>615.38461538461536</v>
      </c>
      <c r="O10471">
        <v>1</v>
      </c>
      <c r="P10471">
        <v>0.81</v>
      </c>
      <c r="Q10471">
        <v>0</v>
      </c>
      <c r="R10471" t="s">
        <v>43</v>
      </c>
      <c r="S10471" s="16">
        <v>3888.0000000000005</v>
      </c>
      <c r="T10471" s="16">
        <v>615.38461538461536</v>
      </c>
      <c r="U10471" s="16">
        <v>500</v>
      </c>
      <c r="V10471" s="16">
        <v>100</v>
      </c>
      <c r="W10471" s="16">
        <v>0</v>
      </c>
      <c r="X10471" s="16">
        <v>2672.6153846153852</v>
      </c>
    </row>
    <row r="10472" spans="1:24" x14ac:dyDescent="0.25">
      <c r="A10472" s="4" t="s">
        <v>5471</v>
      </c>
      <c r="B10472" t="s">
        <v>5323</v>
      </c>
      <c r="C10472" s="13" t="s">
        <v>26</v>
      </c>
      <c r="D10472" s="14">
        <v>107</v>
      </c>
      <c r="E10472" t="s">
        <v>294</v>
      </c>
      <c r="F10472" t="s">
        <v>37</v>
      </c>
      <c r="G10472" t="s">
        <v>63</v>
      </c>
      <c r="H10472" t="s">
        <v>64</v>
      </c>
      <c r="I10472" t="s">
        <v>86</v>
      </c>
      <c r="J10472" t="s">
        <v>32</v>
      </c>
      <c r="K10472">
        <v>165</v>
      </c>
      <c r="L10472" t="s">
        <v>33</v>
      </c>
      <c r="M10472" s="9">
        <v>60</v>
      </c>
      <c r="N10472" s="10">
        <v>6250</v>
      </c>
      <c r="O10472">
        <v>0.9</v>
      </c>
      <c r="P10472">
        <v>1.04</v>
      </c>
      <c r="Q10472">
        <v>0</v>
      </c>
      <c r="R10472" t="s">
        <v>43</v>
      </c>
      <c r="S10472" s="16">
        <v>9266.4</v>
      </c>
      <c r="T10472" s="16">
        <v>6250</v>
      </c>
      <c r="U10472" s="16">
        <v>0</v>
      </c>
      <c r="V10472" s="16">
        <v>0</v>
      </c>
      <c r="W10472" s="16">
        <v>0</v>
      </c>
      <c r="X10472" s="16">
        <v>3016.3999999999996</v>
      </c>
    </row>
    <row r="10473" spans="1:24" x14ac:dyDescent="0.25">
      <c r="A10473" s="4" t="s">
        <v>5471</v>
      </c>
      <c r="B10473" t="s">
        <v>5324</v>
      </c>
      <c r="C10473" s="13" t="s">
        <v>92</v>
      </c>
      <c r="D10473" s="14">
        <v>230</v>
      </c>
      <c r="E10473" t="s">
        <v>509</v>
      </c>
      <c r="F10473" t="s">
        <v>28</v>
      </c>
      <c r="G10473" t="s">
        <v>80</v>
      </c>
      <c r="H10473" t="s">
        <v>81</v>
      </c>
      <c r="I10473" t="s">
        <v>76</v>
      </c>
      <c r="J10473" t="s">
        <v>32</v>
      </c>
      <c r="K10473">
        <v>160</v>
      </c>
      <c r="L10473" t="s">
        <v>95</v>
      </c>
      <c r="M10473" s="9">
        <v>35</v>
      </c>
      <c r="N10473" s="10">
        <v>48</v>
      </c>
      <c r="O10473">
        <v>1</v>
      </c>
      <c r="P10473">
        <v>1.1599999999999999</v>
      </c>
      <c r="Q10473">
        <v>0</v>
      </c>
      <c r="R10473" t="s">
        <v>43</v>
      </c>
      <c r="S10473" s="16">
        <v>6496</v>
      </c>
      <c r="T10473" s="16">
        <v>0</v>
      </c>
      <c r="U10473" s="16">
        <v>500</v>
      </c>
      <c r="V10473" s="16">
        <v>0</v>
      </c>
      <c r="W10473" s="16">
        <v>7680</v>
      </c>
      <c r="X10473" s="16">
        <v>-1684</v>
      </c>
    </row>
    <row r="10474" spans="1:24" x14ac:dyDescent="0.25">
      <c r="A10474" s="4" t="s">
        <v>5471</v>
      </c>
      <c r="B10474" t="s">
        <v>5325</v>
      </c>
      <c r="C10474" s="13" t="s">
        <v>92</v>
      </c>
      <c r="D10474" s="14">
        <v>92</v>
      </c>
      <c r="E10474" t="s">
        <v>1067</v>
      </c>
      <c r="F10474" t="s">
        <v>28</v>
      </c>
      <c r="G10474" t="s">
        <v>1034</v>
      </c>
      <c r="H10474" t="s">
        <v>51</v>
      </c>
      <c r="I10474" t="s">
        <v>40</v>
      </c>
      <c r="J10474" t="s">
        <v>32</v>
      </c>
      <c r="K10474">
        <v>95</v>
      </c>
      <c r="L10474" t="s">
        <v>95</v>
      </c>
      <c r="M10474" s="9">
        <v>72</v>
      </c>
      <c r="N10474" s="10">
        <v>72</v>
      </c>
      <c r="O10474">
        <v>0.8</v>
      </c>
      <c r="P10474">
        <v>1.1299999999999999</v>
      </c>
      <c r="Q10474">
        <v>0</v>
      </c>
      <c r="R10474" t="s">
        <v>43</v>
      </c>
      <c r="S10474" s="16">
        <v>10414.079999999998</v>
      </c>
      <c r="T10474" s="16">
        <v>0</v>
      </c>
      <c r="U10474" s="16">
        <v>0</v>
      </c>
      <c r="V10474" s="16">
        <v>0</v>
      </c>
      <c r="W10474" s="16">
        <v>6840</v>
      </c>
      <c r="X10474" s="16">
        <v>3574.0799999999981</v>
      </c>
    </row>
    <row r="10475" spans="1:24" x14ac:dyDescent="0.25">
      <c r="A10475" s="4" t="s">
        <v>5471</v>
      </c>
      <c r="B10475" t="s">
        <v>5326</v>
      </c>
      <c r="C10475" s="13" t="s">
        <v>92</v>
      </c>
      <c r="D10475" s="14">
        <v>291</v>
      </c>
      <c r="E10475" t="s">
        <v>339</v>
      </c>
      <c r="F10475" t="s">
        <v>28</v>
      </c>
      <c r="G10475" t="s">
        <v>340</v>
      </c>
      <c r="H10475" t="s">
        <v>64</v>
      </c>
      <c r="I10475" t="s">
        <v>40</v>
      </c>
      <c r="J10475" t="s">
        <v>46</v>
      </c>
      <c r="K10475">
        <v>96</v>
      </c>
      <c r="L10475" t="s">
        <v>99</v>
      </c>
      <c r="M10475" s="9">
        <v>35</v>
      </c>
      <c r="N10475" s="10">
        <v>49</v>
      </c>
      <c r="O10475">
        <v>0.8</v>
      </c>
      <c r="P10475">
        <v>0.82</v>
      </c>
      <c r="Q10475">
        <v>0</v>
      </c>
      <c r="R10475" t="s">
        <v>43</v>
      </c>
      <c r="S10475" s="16">
        <v>3673.6</v>
      </c>
      <c r="T10475" s="16">
        <v>0</v>
      </c>
      <c r="U10475" s="16">
        <v>0</v>
      </c>
      <c r="V10475" s="16">
        <v>100</v>
      </c>
      <c r="W10475" s="16">
        <v>4704</v>
      </c>
      <c r="X10475" s="16">
        <v>-1130.4000000000001</v>
      </c>
    </row>
    <row r="10476" spans="1:24" x14ac:dyDescent="0.25">
      <c r="A10476" s="4" t="s">
        <v>5471</v>
      </c>
      <c r="B10476" t="s">
        <v>5327</v>
      </c>
      <c r="C10476" s="13" t="s">
        <v>92</v>
      </c>
      <c r="D10476" s="14">
        <v>197</v>
      </c>
      <c r="E10476" t="s">
        <v>187</v>
      </c>
      <c r="F10476" t="s">
        <v>37</v>
      </c>
      <c r="G10476" t="s">
        <v>89</v>
      </c>
      <c r="H10476" t="s">
        <v>39</v>
      </c>
      <c r="I10476" t="s">
        <v>31</v>
      </c>
      <c r="J10476" t="s">
        <v>46</v>
      </c>
      <c r="K10476">
        <v>115</v>
      </c>
      <c r="L10476" t="s">
        <v>99</v>
      </c>
      <c r="M10476" s="9">
        <v>48</v>
      </c>
      <c r="N10476" s="10">
        <v>42</v>
      </c>
      <c r="O10476">
        <v>1.2</v>
      </c>
      <c r="P10476">
        <v>0.99</v>
      </c>
      <c r="Q10476">
        <v>0</v>
      </c>
      <c r="R10476" t="s">
        <v>43</v>
      </c>
      <c r="S10476" s="16">
        <v>6557.76</v>
      </c>
      <c r="T10476" s="16">
        <v>0</v>
      </c>
      <c r="U10476" s="16">
        <v>500</v>
      </c>
      <c r="V10476" s="16">
        <v>10</v>
      </c>
      <c r="W10476" s="16">
        <v>4830</v>
      </c>
      <c r="X10476" s="16">
        <v>1217.7600000000002</v>
      </c>
    </row>
    <row r="10477" spans="1:24" x14ac:dyDescent="0.25">
      <c r="A10477" s="4" t="s">
        <v>5471</v>
      </c>
      <c r="B10477" t="s">
        <v>5328</v>
      </c>
      <c r="C10477" s="13" t="s">
        <v>92</v>
      </c>
      <c r="D10477" s="14">
        <v>305</v>
      </c>
      <c r="E10477" t="s">
        <v>333</v>
      </c>
      <c r="F10477" t="s">
        <v>37</v>
      </c>
      <c r="G10477" t="s">
        <v>334</v>
      </c>
      <c r="H10477" t="s">
        <v>60</v>
      </c>
      <c r="I10477" t="s">
        <v>76</v>
      </c>
      <c r="J10477" t="s">
        <v>32</v>
      </c>
      <c r="K10477">
        <v>160</v>
      </c>
      <c r="L10477" t="s">
        <v>95</v>
      </c>
      <c r="M10477" s="9">
        <v>48</v>
      </c>
      <c r="N10477" s="10">
        <v>46</v>
      </c>
      <c r="O10477">
        <v>1</v>
      </c>
      <c r="P10477">
        <v>0.86</v>
      </c>
      <c r="Q10477">
        <v>0</v>
      </c>
      <c r="R10477" t="s">
        <v>43</v>
      </c>
      <c r="S10477" s="16">
        <v>6604.8</v>
      </c>
      <c r="T10477" s="16">
        <v>0</v>
      </c>
      <c r="U10477" s="16">
        <v>0</v>
      </c>
      <c r="V10477" s="16">
        <v>100</v>
      </c>
      <c r="W10477" s="16">
        <v>7360</v>
      </c>
      <c r="X10477" s="16">
        <v>-855.19999999999982</v>
      </c>
    </row>
    <row r="10478" spans="1:24" x14ac:dyDescent="0.25">
      <c r="A10478" s="4" t="s">
        <v>5471</v>
      </c>
      <c r="B10478" t="s">
        <v>5329</v>
      </c>
      <c r="C10478" s="13" t="s">
        <v>78</v>
      </c>
      <c r="D10478" s="14">
        <v>227</v>
      </c>
      <c r="E10478" t="s">
        <v>799</v>
      </c>
      <c r="F10478" t="s">
        <v>37</v>
      </c>
      <c r="G10478" t="s">
        <v>291</v>
      </c>
      <c r="H10478" t="s">
        <v>51</v>
      </c>
      <c r="I10478" t="s">
        <v>76</v>
      </c>
      <c r="J10478" t="s">
        <v>46</v>
      </c>
      <c r="K10478">
        <v>0</v>
      </c>
      <c r="L10478" t="s">
        <v>82</v>
      </c>
      <c r="M10478" s="9">
        <v>40</v>
      </c>
      <c r="N10478" s="10">
        <v>1230.7692307692307</v>
      </c>
      <c r="O10478">
        <v>1</v>
      </c>
      <c r="P10478">
        <v>1.1599999999999999</v>
      </c>
      <c r="Q10478">
        <v>0</v>
      </c>
      <c r="R10478" t="s">
        <v>43</v>
      </c>
      <c r="S10478" s="16">
        <v>0</v>
      </c>
      <c r="T10478" s="16">
        <v>0</v>
      </c>
      <c r="U10478" s="16">
        <v>1000</v>
      </c>
      <c r="V10478" s="16">
        <v>50</v>
      </c>
      <c r="W10478" s="16">
        <v>0</v>
      </c>
      <c r="X10478" s="16">
        <v>-1050</v>
      </c>
    </row>
    <row r="10479" spans="1:24" x14ac:dyDescent="0.25">
      <c r="A10479" s="4" t="s">
        <v>5471</v>
      </c>
      <c r="B10479" t="s">
        <v>5330</v>
      </c>
      <c r="C10479" s="13" t="s">
        <v>35</v>
      </c>
      <c r="D10479" s="14">
        <v>248</v>
      </c>
      <c r="E10479" t="s">
        <v>880</v>
      </c>
      <c r="F10479" t="s">
        <v>37</v>
      </c>
      <c r="G10479" t="s">
        <v>488</v>
      </c>
      <c r="H10479" t="s">
        <v>39</v>
      </c>
      <c r="I10479" t="s">
        <v>40</v>
      </c>
      <c r="J10479" t="s">
        <v>32</v>
      </c>
      <c r="K10479">
        <v>164</v>
      </c>
      <c r="L10479" t="s">
        <v>41</v>
      </c>
      <c r="M10479" s="9">
        <v>48</v>
      </c>
      <c r="N10479" s="10">
        <v>5416.666666666667</v>
      </c>
      <c r="O10479">
        <v>0.8</v>
      </c>
      <c r="P10479">
        <v>0.89</v>
      </c>
      <c r="Q10479">
        <v>0</v>
      </c>
      <c r="R10479" t="s">
        <v>43</v>
      </c>
      <c r="S10479" s="16">
        <v>5604.8640000000005</v>
      </c>
      <c r="T10479" s="16">
        <v>5416.666666666667</v>
      </c>
      <c r="U10479" s="16">
        <v>500</v>
      </c>
      <c r="V10479" s="16">
        <v>0</v>
      </c>
      <c r="W10479" s="16">
        <v>0</v>
      </c>
      <c r="X10479" s="16">
        <v>-311.80266666666648</v>
      </c>
    </row>
    <row r="10480" spans="1:24" x14ac:dyDescent="0.25">
      <c r="A10480" s="4" t="s">
        <v>5471</v>
      </c>
      <c r="B10480" t="s">
        <v>5331</v>
      </c>
      <c r="C10480" s="13" t="s">
        <v>92</v>
      </c>
      <c r="D10480" s="14">
        <v>249</v>
      </c>
      <c r="E10480" t="s">
        <v>364</v>
      </c>
      <c r="F10480" t="s">
        <v>37</v>
      </c>
      <c r="G10480" t="s">
        <v>365</v>
      </c>
      <c r="H10480" t="s">
        <v>39</v>
      </c>
      <c r="I10480" t="s">
        <v>76</v>
      </c>
      <c r="J10480" t="s">
        <v>46</v>
      </c>
      <c r="K10480">
        <v>161</v>
      </c>
      <c r="L10480" t="s">
        <v>99</v>
      </c>
      <c r="M10480" s="9">
        <v>48</v>
      </c>
      <c r="N10480" s="10">
        <v>47</v>
      </c>
      <c r="O10480">
        <v>1</v>
      </c>
      <c r="P10480">
        <v>0.86</v>
      </c>
      <c r="Q10480">
        <v>0</v>
      </c>
      <c r="R10480" t="s">
        <v>43</v>
      </c>
      <c r="S10480" s="16">
        <v>6646.08</v>
      </c>
      <c r="T10480" s="16">
        <v>0</v>
      </c>
      <c r="U10480" s="16">
        <v>200</v>
      </c>
      <c r="V10480" s="16">
        <v>50</v>
      </c>
      <c r="W10480" s="16">
        <v>7567</v>
      </c>
      <c r="X10480" s="16">
        <v>-1170.92</v>
      </c>
    </row>
    <row r="10481" spans="1:24" x14ac:dyDescent="0.25">
      <c r="A10481" s="4" t="s">
        <v>5471</v>
      </c>
      <c r="B10481" t="s">
        <v>5332</v>
      </c>
      <c r="C10481" s="13" t="s">
        <v>35</v>
      </c>
      <c r="D10481" s="14">
        <v>58</v>
      </c>
      <c r="E10481" t="s">
        <v>722</v>
      </c>
      <c r="F10481" t="s">
        <v>28</v>
      </c>
      <c r="G10481" t="s">
        <v>214</v>
      </c>
      <c r="H10481" t="s">
        <v>81</v>
      </c>
      <c r="I10481" t="s">
        <v>52</v>
      </c>
      <c r="J10481" t="s">
        <v>46</v>
      </c>
      <c r="K10481">
        <v>161</v>
      </c>
      <c r="L10481" t="s">
        <v>53</v>
      </c>
      <c r="M10481" s="9">
        <v>24</v>
      </c>
      <c r="N10481" s="10">
        <v>384.61538461538464</v>
      </c>
      <c r="O10481">
        <v>1.1000000000000001</v>
      </c>
      <c r="P10481">
        <v>1.17</v>
      </c>
      <c r="Q10481">
        <v>0</v>
      </c>
      <c r="R10481" t="s">
        <v>43</v>
      </c>
      <c r="S10481" s="16">
        <v>4942.08</v>
      </c>
      <c r="T10481" s="16">
        <v>384.61538461538464</v>
      </c>
      <c r="U10481" s="16">
        <v>1000</v>
      </c>
      <c r="V10481" s="16">
        <v>250</v>
      </c>
      <c r="W10481" s="16">
        <v>0</v>
      </c>
      <c r="X10481" s="16">
        <v>3307.4646153846152</v>
      </c>
    </row>
    <row r="10482" spans="1:24" x14ac:dyDescent="0.25">
      <c r="A10482" s="4" t="s">
        <v>5471</v>
      </c>
      <c r="B10482" t="s">
        <v>5333</v>
      </c>
      <c r="C10482" s="13" t="s">
        <v>35</v>
      </c>
      <c r="D10482" s="14">
        <v>216</v>
      </c>
      <c r="E10482" t="s">
        <v>1388</v>
      </c>
      <c r="F10482" t="s">
        <v>37</v>
      </c>
      <c r="G10482" t="s">
        <v>625</v>
      </c>
      <c r="H10482" t="s">
        <v>30</v>
      </c>
      <c r="I10482" t="s">
        <v>40</v>
      </c>
      <c r="J10482" t="s">
        <v>32</v>
      </c>
      <c r="K10482">
        <v>161</v>
      </c>
      <c r="L10482" t="s">
        <v>41</v>
      </c>
      <c r="M10482" s="9">
        <v>48</v>
      </c>
      <c r="N10482" s="10">
        <v>5416.666666666667</v>
      </c>
      <c r="O10482">
        <v>0.8</v>
      </c>
      <c r="P10482">
        <v>0.86</v>
      </c>
      <c r="Q10482">
        <v>0</v>
      </c>
      <c r="R10482" t="s">
        <v>43</v>
      </c>
      <c r="S10482" s="16">
        <v>5316.8640000000005</v>
      </c>
      <c r="T10482" s="16">
        <v>5416.666666666667</v>
      </c>
      <c r="U10482" s="16">
        <v>0</v>
      </c>
      <c r="V10482" s="16">
        <v>0</v>
      </c>
      <c r="W10482" s="16">
        <v>0</v>
      </c>
      <c r="X10482" s="16">
        <v>-99.802666666666482</v>
      </c>
    </row>
    <row r="10483" spans="1:24" x14ac:dyDescent="0.25">
      <c r="A10483" s="4" t="s">
        <v>5471</v>
      </c>
      <c r="B10483" t="s">
        <v>5334</v>
      </c>
      <c r="C10483" s="13" t="s">
        <v>35</v>
      </c>
      <c r="D10483" s="14">
        <v>245</v>
      </c>
      <c r="E10483" t="s">
        <v>914</v>
      </c>
      <c r="F10483" t="s">
        <v>37</v>
      </c>
      <c r="G10483" t="s">
        <v>109</v>
      </c>
      <c r="H10483" t="s">
        <v>64</v>
      </c>
      <c r="I10483" t="s">
        <v>76</v>
      </c>
      <c r="J10483" t="s">
        <v>32</v>
      </c>
      <c r="K10483">
        <v>161</v>
      </c>
      <c r="L10483" t="s">
        <v>41</v>
      </c>
      <c r="M10483" s="9">
        <v>48</v>
      </c>
      <c r="N10483" s="10">
        <v>5416.666666666667</v>
      </c>
      <c r="O10483">
        <v>1</v>
      </c>
      <c r="P10483">
        <v>0.86</v>
      </c>
      <c r="Q10483">
        <v>0</v>
      </c>
      <c r="R10483" t="s">
        <v>43</v>
      </c>
      <c r="S10483" s="16">
        <v>6646.08</v>
      </c>
      <c r="T10483" s="16">
        <v>5416.666666666667</v>
      </c>
      <c r="U10483" s="16">
        <v>0</v>
      </c>
      <c r="V10483" s="16">
        <v>500</v>
      </c>
      <c r="W10483" s="16">
        <v>0</v>
      </c>
      <c r="X10483" s="16">
        <v>729.41333333333296</v>
      </c>
    </row>
    <row r="10484" spans="1:24" x14ac:dyDescent="0.25">
      <c r="A10484" s="4" t="s">
        <v>5471</v>
      </c>
      <c r="B10484" t="s">
        <v>5335</v>
      </c>
      <c r="C10484" s="13" t="s">
        <v>35</v>
      </c>
      <c r="D10484" s="14">
        <v>118</v>
      </c>
      <c r="E10484" t="s">
        <v>219</v>
      </c>
      <c r="F10484" t="s">
        <v>37</v>
      </c>
      <c r="G10484" t="s">
        <v>220</v>
      </c>
      <c r="H10484" t="s">
        <v>81</v>
      </c>
      <c r="I10484" t="s">
        <v>40</v>
      </c>
      <c r="J10484" t="s">
        <v>32</v>
      </c>
      <c r="K10484">
        <v>163</v>
      </c>
      <c r="L10484" t="s">
        <v>41</v>
      </c>
      <c r="M10484" s="9">
        <v>48</v>
      </c>
      <c r="N10484" s="10">
        <v>5416.666666666667</v>
      </c>
      <c r="O10484">
        <v>0.8</v>
      </c>
      <c r="P10484">
        <v>1.1499999999999999</v>
      </c>
      <c r="Q10484">
        <v>0</v>
      </c>
      <c r="R10484" t="s">
        <v>43</v>
      </c>
      <c r="S10484" s="16">
        <v>7198.08</v>
      </c>
      <c r="T10484" s="16">
        <v>5416.666666666667</v>
      </c>
      <c r="U10484" s="16">
        <v>750</v>
      </c>
      <c r="V10484" s="16">
        <v>100</v>
      </c>
      <c r="W10484" s="16">
        <v>0</v>
      </c>
      <c r="X10484" s="16">
        <v>931.41333333333296</v>
      </c>
    </row>
    <row r="10485" spans="1:24" x14ac:dyDescent="0.25">
      <c r="A10485" s="4" t="s">
        <v>5471</v>
      </c>
      <c r="B10485" t="s">
        <v>5336</v>
      </c>
      <c r="C10485" s="13" t="s">
        <v>26</v>
      </c>
      <c r="D10485" s="14">
        <v>255</v>
      </c>
      <c r="E10485" t="s">
        <v>205</v>
      </c>
      <c r="F10485" t="s">
        <v>37</v>
      </c>
      <c r="G10485" t="s">
        <v>124</v>
      </c>
      <c r="H10485" t="s">
        <v>51</v>
      </c>
      <c r="I10485" t="s">
        <v>86</v>
      </c>
      <c r="J10485" t="s">
        <v>46</v>
      </c>
      <c r="K10485">
        <v>164</v>
      </c>
      <c r="L10485" t="s">
        <v>90</v>
      </c>
      <c r="M10485" s="9">
        <v>35</v>
      </c>
      <c r="N10485" s="10">
        <v>923.07692307692309</v>
      </c>
      <c r="O10485">
        <v>0.9</v>
      </c>
      <c r="P10485">
        <v>1.17</v>
      </c>
      <c r="Q10485">
        <v>0</v>
      </c>
      <c r="R10485" t="s">
        <v>43</v>
      </c>
      <c r="S10485" s="16">
        <v>6044.2199999999993</v>
      </c>
      <c r="T10485" s="16">
        <v>923.07692307692309</v>
      </c>
      <c r="U10485" s="16">
        <v>1000</v>
      </c>
      <c r="V10485" s="16">
        <v>250</v>
      </c>
      <c r="W10485" s="16">
        <v>0</v>
      </c>
      <c r="X10485" s="16">
        <v>3871.1430769230765</v>
      </c>
    </row>
    <row r="10486" spans="1:24" x14ac:dyDescent="0.25">
      <c r="A10486" s="4" t="s">
        <v>5471</v>
      </c>
      <c r="B10486" t="s">
        <v>5337</v>
      </c>
      <c r="C10486" s="13" t="s">
        <v>92</v>
      </c>
      <c r="D10486" s="14">
        <v>51</v>
      </c>
      <c r="E10486" t="s">
        <v>382</v>
      </c>
      <c r="F10486" t="s">
        <v>37</v>
      </c>
      <c r="G10486" t="s">
        <v>383</v>
      </c>
      <c r="H10486" t="s">
        <v>51</v>
      </c>
      <c r="I10486" t="s">
        <v>40</v>
      </c>
      <c r="J10486" t="s">
        <v>32</v>
      </c>
      <c r="K10486">
        <v>163</v>
      </c>
      <c r="L10486" t="s">
        <v>95</v>
      </c>
      <c r="M10486" s="9">
        <v>60</v>
      </c>
      <c r="N10486" s="10">
        <v>70</v>
      </c>
      <c r="O10486">
        <v>0.8</v>
      </c>
      <c r="P10486">
        <v>1.17</v>
      </c>
      <c r="Q10486">
        <v>0</v>
      </c>
      <c r="R10486" t="s">
        <v>43</v>
      </c>
      <c r="S10486" s="16">
        <v>9154.08</v>
      </c>
      <c r="T10486" s="16">
        <v>0</v>
      </c>
      <c r="U10486" s="16">
        <v>750</v>
      </c>
      <c r="V10486" s="16">
        <v>0</v>
      </c>
      <c r="W10486" s="16">
        <v>11410</v>
      </c>
      <c r="X10486" s="16">
        <v>-3005.92</v>
      </c>
    </row>
    <row r="10487" spans="1:24" x14ac:dyDescent="0.25">
      <c r="A10487" s="4" t="s">
        <v>5471</v>
      </c>
      <c r="B10487" t="s">
        <v>5338</v>
      </c>
      <c r="C10487" s="13" t="s">
        <v>35</v>
      </c>
      <c r="D10487" s="14">
        <v>193</v>
      </c>
      <c r="E10487" t="s">
        <v>328</v>
      </c>
      <c r="F10487" t="s">
        <v>37</v>
      </c>
      <c r="G10487" t="s">
        <v>329</v>
      </c>
      <c r="H10487" t="s">
        <v>60</v>
      </c>
      <c r="I10487" t="s">
        <v>52</v>
      </c>
      <c r="J10487" t="s">
        <v>46</v>
      </c>
      <c r="K10487">
        <v>140</v>
      </c>
      <c r="L10487" t="s">
        <v>53</v>
      </c>
      <c r="M10487" s="9">
        <v>24</v>
      </c>
      <c r="N10487" s="10">
        <v>384.61538461538464</v>
      </c>
      <c r="O10487">
        <v>1.1000000000000001</v>
      </c>
      <c r="P10487">
        <v>1.1200000000000001</v>
      </c>
      <c r="Q10487">
        <v>0</v>
      </c>
      <c r="R10487" t="s">
        <v>43</v>
      </c>
      <c r="S10487" s="16">
        <v>4139.5200000000013</v>
      </c>
      <c r="T10487" s="16">
        <v>384.61538461538464</v>
      </c>
      <c r="U10487" s="16">
        <v>1000</v>
      </c>
      <c r="V10487" s="16">
        <v>10</v>
      </c>
      <c r="W10487" s="16">
        <v>0</v>
      </c>
      <c r="X10487" s="16">
        <v>2744.9046153846166</v>
      </c>
    </row>
    <row r="10488" spans="1:24" x14ac:dyDescent="0.25">
      <c r="A10488" s="4" t="s">
        <v>5471</v>
      </c>
      <c r="B10488" t="s">
        <v>5339</v>
      </c>
      <c r="C10488" s="13" t="s">
        <v>78</v>
      </c>
      <c r="D10488" s="14">
        <v>34</v>
      </c>
      <c r="E10488" t="s">
        <v>230</v>
      </c>
      <c r="F10488" t="s">
        <v>37</v>
      </c>
      <c r="G10488" t="s">
        <v>231</v>
      </c>
      <c r="H10488" t="s">
        <v>60</v>
      </c>
      <c r="I10488" t="s">
        <v>52</v>
      </c>
      <c r="J10488" t="s">
        <v>46</v>
      </c>
      <c r="K10488">
        <v>0</v>
      </c>
      <c r="L10488" t="s">
        <v>82</v>
      </c>
      <c r="M10488" s="9">
        <v>40</v>
      </c>
      <c r="N10488" s="10">
        <v>1230.7692307692307</v>
      </c>
      <c r="O10488">
        <v>1.1000000000000001</v>
      </c>
      <c r="P10488">
        <v>1.1200000000000001</v>
      </c>
      <c r="Q10488">
        <v>0</v>
      </c>
      <c r="R10488" t="s">
        <v>43</v>
      </c>
      <c r="S10488" s="16">
        <v>0</v>
      </c>
      <c r="T10488" s="16">
        <v>0</v>
      </c>
      <c r="U10488" s="16">
        <v>0</v>
      </c>
      <c r="V10488" s="16">
        <v>0</v>
      </c>
      <c r="W10488" s="16">
        <v>0</v>
      </c>
      <c r="X10488" s="16">
        <v>0</v>
      </c>
    </row>
    <row r="10489" spans="1:24" x14ac:dyDescent="0.25">
      <c r="A10489" s="4" t="s">
        <v>5471</v>
      </c>
      <c r="B10489" t="s">
        <v>5340</v>
      </c>
      <c r="C10489" s="13" t="s">
        <v>66</v>
      </c>
      <c r="D10489" s="14">
        <v>144</v>
      </c>
      <c r="E10489" t="s">
        <v>386</v>
      </c>
      <c r="F10489" t="s">
        <v>37</v>
      </c>
      <c r="G10489" t="s">
        <v>387</v>
      </c>
      <c r="H10489" t="s">
        <v>81</v>
      </c>
      <c r="I10489" t="s">
        <v>76</v>
      </c>
      <c r="J10489" t="s">
        <v>46</v>
      </c>
      <c r="K10489">
        <v>167</v>
      </c>
      <c r="L10489" t="s">
        <v>69</v>
      </c>
      <c r="M10489" s="9">
        <v>48</v>
      </c>
      <c r="N10489" s="10">
        <v>1538.4615384615386</v>
      </c>
      <c r="O10489">
        <v>1</v>
      </c>
      <c r="P10489">
        <v>0.96</v>
      </c>
      <c r="Q10489">
        <v>0</v>
      </c>
      <c r="R10489" t="s">
        <v>43</v>
      </c>
      <c r="S10489" s="16">
        <v>7695.36</v>
      </c>
      <c r="T10489" s="16">
        <v>1538.4615384615386</v>
      </c>
      <c r="U10489" s="16">
        <v>750</v>
      </c>
      <c r="V10489" s="16">
        <v>0</v>
      </c>
      <c r="W10489" s="16">
        <v>0</v>
      </c>
      <c r="X10489" s="16">
        <v>5406.8984615384616</v>
      </c>
    </row>
    <row r="10490" spans="1:24" x14ac:dyDescent="0.25">
      <c r="A10490" s="4" t="s">
        <v>5471</v>
      </c>
      <c r="B10490" t="s">
        <v>5341</v>
      </c>
      <c r="C10490" s="13" t="s">
        <v>43</v>
      </c>
      <c r="D10490" s="14">
        <v>269</v>
      </c>
      <c r="E10490" t="s">
        <v>1164</v>
      </c>
      <c r="F10490" t="s">
        <v>28</v>
      </c>
      <c r="G10490" t="s">
        <v>148</v>
      </c>
      <c r="H10490" t="s">
        <v>81</v>
      </c>
      <c r="I10490" t="s">
        <v>76</v>
      </c>
      <c r="J10490" t="s">
        <v>46</v>
      </c>
      <c r="K10490">
        <v>166</v>
      </c>
      <c r="L10490" t="s">
        <v>47</v>
      </c>
      <c r="M10490" s="9">
        <v>30</v>
      </c>
      <c r="N10490" s="10">
        <v>615.38461538461536</v>
      </c>
      <c r="O10490">
        <v>1</v>
      </c>
      <c r="P10490">
        <v>1.2</v>
      </c>
      <c r="Q10490">
        <v>0</v>
      </c>
      <c r="R10490" t="s">
        <v>43</v>
      </c>
      <c r="S10490" s="16">
        <v>5760</v>
      </c>
      <c r="T10490" s="16">
        <v>615.38461538461536</v>
      </c>
      <c r="U10490" s="16">
        <v>200</v>
      </c>
      <c r="V10490" s="16">
        <v>50</v>
      </c>
      <c r="W10490" s="16">
        <v>0</v>
      </c>
      <c r="X10490" s="16">
        <v>4894.6153846153848</v>
      </c>
    </row>
    <row r="10491" spans="1:24" x14ac:dyDescent="0.25">
      <c r="A10491" s="4" t="s">
        <v>5471</v>
      </c>
      <c r="B10491" t="s">
        <v>5342</v>
      </c>
      <c r="C10491" s="13" t="s">
        <v>35</v>
      </c>
      <c r="D10491" s="14">
        <v>184</v>
      </c>
      <c r="E10491" t="s">
        <v>567</v>
      </c>
      <c r="F10491" t="s">
        <v>37</v>
      </c>
      <c r="G10491" t="s">
        <v>472</v>
      </c>
      <c r="H10491" t="s">
        <v>30</v>
      </c>
      <c r="I10491" t="s">
        <v>40</v>
      </c>
      <c r="J10491" t="s">
        <v>32</v>
      </c>
      <c r="K10491">
        <v>97</v>
      </c>
      <c r="L10491" t="s">
        <v>41</v>
      </c>
      <c r="M10491" s="9">
        <v>48</v>
      </c>
      <c r="N10491" s="10">
        <v>5416.666666666667</v>
      </c>
      <c r="O10491">
        <v>0.8</v>
      </c>
      <c r="P10491">
        <v>0.95</v>
      </c>
      <c r="Q10491">
        <v>0</v>
      </c>
      <c r="R10491" t="s">
        <v>43</v>
      </c>
      <c r="S10491" s="16">
        <v>3538.56</v>
      </c>
      <c r="T10491" s="16">
        <v>5416.666666666667</v>
      </c>
      <c r="U10491" s="16">
        <v>0</v>
      </c>
      <c r="V10491" s="16">
        <v>0</v>
      </c>
      <c r="W10491" s="16">
        <v>0</v>
      </c>
      <c r="X10491" s="16">
        <v>-1878.106666666667</v>
      </c>
    </row>
    <row r="10492" spans="1:24" x14ac:dyDescent="0.25">
      <c r="A10492" s="4" t="s">
        <v>5471</v>
      </c>
      <c r="B10492" t="s">
        <v>5343</v>
      </c>
      <c r="C10492" s="13" t="s">
        <v>78</v>
      </c>
      <c r="D10492" s="14">
        <v>162</v>
      </c>
      <c r="E10492" t="s">
        <v>216</v>
      </c>
      <c r="F10492" t="s">
        <v>28</v>
      </c>
      <c r="G10492" t="s">
        <v>217</v>
      </c>
      <c r="H10492" t="s">
        <v>64</v>
      </c>
      <c r="I10492" t="s">
        <v>40</v>
      </c>
      <c r="J10492" t="s">
        <v>46</v>
      </c>
      <c r="K10492">
        <v>102</v>
      </c>
      <c r="L10492" t="s">
        <v>82</v>
      </c>
      <c r="M10492" s="9">
        <v>40</v>
      </c>
      <c r="N10492" s="10">
        <v>1230.7692307692307</v>
      </c>
      <c r="O10492">
        <v>0.8</v>
      </c>
      <c r="P10492">
        <v>0.81</v>
      </c>
      <c r="Q10492">
        <v>0</v>
      </c>
      <c r="R10492" t="s">
        <v>43</v>
      </c>
      <c r="S10492" s="16">
        <v>4147.2000000000007</v>
      </c>
      <c r="T10492" s="16">
        <v>1230.7692307692307</v>
      </c>
      <c r="U10492" s="16">
        <v>0</v>
      </c>
      <c r="V10492" s="16">
        <v>0</v>
      </c>
      <c r="W10492" s="16">
        <v>0</v>
      </c>
      <c r="X10492" s="16">
        <v>2916.4307692307702</v>
      </c>
    </row>
    <row r="10493" spans="1:24" x14ac:dyDescent="0.25">
      <c r="A10493" s="4" t="s">
        <v>5471</v>
      </c>
      <c r="B10493" t="s">
        <v>5344</v>
      </c>
      <c r="C10493" s="13" t="s">
        <v>92</v>
      </c>
      <c r="D10493" s="14">
        <v>130</v>
      </c>
      <c r="E10493" t="s">
        <v>74</v>
      </c>
      <c r="F10493" t="s">
        <v>37</v>
      </c>
      <c r="G10493" t="s">
        <v>75</v>
      </c>
      <c r="H10493" t="s">
        <v>60</v>
      </c>
      <c r="I10493" t="s">
        <v>76</v>
      </c>
      <c r="J10493" t="s">
        <v>46</v>
      </c>
      <c r="K10493">
        <v>166</v>
      </c>
      <c r="L10493" t="s">
        <v>99</v>
      </c>
      <c r="M10493" s="9">
        <v>35</v>
      </c>
      <c r="N10493" s="10">
        <v>51</v>
      </c>
      <c r="O10493">
        <v>1</v>
      </c>
      <c r="P10493">
        <v>1.1499999999999999</v>
      </c>
      <c r="Q10493">
        <v>0</v>
      </c>
      <c r="R10493" t="s">
        <v>43</v>
      </c>
      <c r="S10493" s="16">
        <v>6681.4999999999991</v>
      </c>
      <c r="T10493" s="16">
        <v>0</v>
      </c>
      <c r="U10493" s="16">
        <v>200</v>
      </c>
      <c r="V10493" s="16">
        <v>0</v>
      </c>
      <c r="W10493" s="16">
        <v>8466</v>
      </c>
      <c r="X10493" s="16">
        <v>-1984.5000000000009</v>
      </c>
    </row>
    <row r="10494" spans="1:24" x14ac:dyDescent="0.25">
      <c r="A10494" s="4" t="s">
        <v>5471</v>
      </c>
      <c r="B10494" t="s">
        <v>5345</v>
      </c>
      <c r="C10494" s="13" t="s">
        <v>92</v>
      </c>
      <c r="D10494" s="14">
        <v>100</v>
      </c>
      <c r="E10494" t="s">
        <v>158</v>
      </c>
      <c r="F10494" t="s">
        <v>28</v>
      </c>
      <c r="G10494" t="s">
        <v>159</v>
      </c>
      <c r="H10494" t="s">
        <v>39</v>
      </c>
      <c r="I10494" t="s">
        <v>76</v>
      </c>
      <c r="J10494" t="s">
        <v>46</v>
      </c>
      <c r="K10494">
        <v>90</v>
      </c>
      <c r="L10494" t="s">
        <v>99</v>
      </c>
      <c r="M10494" s="9">
        <v>40</v>
      </c>
      <c r="N10494" s="10">
        <v>41</v>
      </c>
      <c r="O10494">
        <v>1</v>
      </c>
      <c r="P10494">
        <v>1.01</v>
      </c>
      <c r="Q10494">
        <v>0</v>
      </c>
      <c r="R10494" t="s">
        <v>43</v>
      </c>
      <c r="S10494" s="16">
        <v>6464</v>
      </c>
      <c r="T10494" s="16">
        <v>0</v>
      </c>
      <c r="U10494" s="16">
        <v>0</v>
      </c>
      <c r="V10494" s="16">
        <v>100</v>
      </c>
      <c r="W10494" s="16">
        <v>3690</v>
      </c>
      <c r="X10494" s="16">
        <v>2674</v>
      </c>
    </row>
    <row r="10495" spans="1:24" x14ac:dyDescent="0.25">
      <c r="A10495" s="4" t="s">
        <v>5471</v>
      </c>
      <c r="B10495" t="s">
        <v>5346</v>
      </c>
      <c r="C10495" s="13" t="s">
        <v>92</v>
      </c>
      <c r="D10495" s="14">
        <v>147</v>
      </c>
      <c r="E10495" t="s">
        <v>442</v>
      </c>
      <c r="F10495" t="s">
        <v>37</v>
      </c>
      <c r="G10495" t="s">
        <v>443</v>
      </c>
      <c r="H10495" t="s">
        <v>60</v>
      </c>
      <c r="I10495" t="s">
        <v>76</v>
      </c>
      <c r="J10495" t="s">
        <v>46</v>
      </c>
      <c r="K10495">
        <v>165</v>
      </c>
      <c r="L10495" t="s">
        <v>99</v>
      </c>
      <c r="M10495" s="9">
        <v>72</v>
      </c>
      <c r="N10495" s="10">
        <v>78</v>
      </c>
      <c r="O10495">
        <v>1</v>
      </c>
      <c r="P10495">
        <v>1.07</v>
      </c>
      <c r="Q10495">
        <v>0</v>
      </c>
      <c r="R10495" t="s">
        <v>43</v>
      </c>
      <c r="S10495" s="16">
        <v>12711.6</v>
      </c>
      <c r="T10495" s="16">
        <v>0</v>
      </c>
      <c r="U10495" s="16">
        <v>500</v>
      </c>
      <c r="V10495" s="16">
        <v>0</v>
      </c>
      <c r="W10495" s="16">
        <v>12870</v>
      </c>
      <c r="X10495" s="16">
        <v>-658.39999999999964</v>
      </c>
    </row>
    <row r="10496" spans="1:24" x14ac:dyDescent="0.25">
      <c r="A10496" s="4" t="s">
        <v>5471</v>
      </c>
      <c r="B10496" t="s">
        <v>5347</v>
      </c>
      <c r="C10496" s="13" t="s">
        <v>135</v>
      </c>
      <c r="D10496" s="14">
        <v>153</v>
      </c>
      <c r="E10496" t="s">
        <v>115</v>
      </c>
      <c r="F10496" t="s">
        <v>37</v>
      </c>
      <c r="G10496" t="s">
        <v>116</v>
      </c>
      <c r="H10496" t="s">
        <v>51</v>
      </c>
      <c r="I10496" t="s">
        <v>40</v>
      </c>
      <c r="J10496" t="s">
        <v>32</v>
      </c>
      <c r="K10496">
        <v>128</v>
      </c>
      <c r="L10496" t="s">
        <v>209</v>
      </c>
      <c r="M10496" s="9">
        <v>90</v>
      </c>
      <c r="N10496" s="10">
        <v>9166.6666666666661</v>
      </c>
      <c r="O10496">
        <v>0.8</v>
      </c>
      <c r="P10496">
        <v>1.07</v>
      </c>
      <c r="Q10496">
        <v>0</v>
      </c>
      <c r="R10496" t="s">
        <v>43</v>
      </c>
      <c r="S10496" s="16">
        <v>9861.1200000000008</v>
      </c>
      <c r="T10496" s="16">
        <v>9166.6666666666661</v>
      </c>
      <c r="U10496" s="16">
        <v>0</v>
      </c>
      <c r="V10496" s="16">
        <v>10</v>
      </c>
      <c r="W10496" s="16">
        <v>0</v>
      </c>
      <c r="X10496" s="16">
        <v>684.45333333333474</v>
      </c>
    </row>
    <row r="10497" spans="1:24" x14ac:dyDescent="0.25">
      <c r="A10497" s="4" t="s">
        <v>5471</v>
      </c>
      <c r="B10497" t="s">
        <v>5348</v>
      </c>
      <c r="C10497" s="13" t="s">
        <v>35</v>
      </c>
      <c r="D10497" s="14">
        <v>29</v>
      </c>
      <c r="E10497" t="s">
        <v>171</v>
      </c>
      <c r="F10497" t="s">
        <v>37</v>
      </c>
      <c r="G10497" t="s">
        <v>172</v>
      </c>
      <c r="H10497" t="s">
        <v>51</v>
      </c>
      <c r="I10497" t="s">
        <v>52</v>
      </c>
      <c r="J10497" t="s">
        <v>46</v>
      </c>
      <c r="K10497">
        <v>167</v>
      </c>
      <c r="L10497" t="s">
        <v>53</v>
      </c>
      <c r="M10497" s="9">
        <v>24</v>
      </c>
      <c r="N10497" s="10">
        <v>384.61538461538464</v>
      </c>
      <c r="O10497">
        <v>1.1000000000000001</v>
      </c>
      <c r="P10497">
        <v>1.0900000000000001</v>
      </c>
      <c r="Q10497">
        <v>0</v>
      </c>
      <c r="R10497" t="s">
        <v>43</v>
      </c>
      <c r="S10497" s="16">
        <v>4805.5920000000006</v>
      </c>
      <c r="T10497" s="16">
        <v>384.61538461538464</v>
      </c>
      <c r="U10497" s="16">
        <v>500</v>
      </c>
      <c r="V10497" s="16">
        <v>0</v>
      </c>
      <c r="W10497" s="16">
        <v>0</v>
      </c>
      <c r="X10497" s="16">
        <v>3920.9766153846158</v>
      </c>
    </row>
    <row r="10498" spans="1:24" x14ac:dyDescent="0.25">
      <c r="A10498" s="4" t="s">
        <v>5471</v>
      </c>
      <c r="B10498" t="s">
        <v>5349</v>
      </c>
      <c r="C10498" s="13" t="s">
        <v>35</v>
      </c>
      <c r="D10498" s="14">
        <v>71</v>
      </c>
      <c r="E10498" t="s">
        <v>1147</v>
      </c>
      <c r="F10498" t="s">
        <v>37</v>
      </c>
      <c r="G10498" t="s">
        <v>201</v>
      </c>
      <c r="H10498" t="s">
        <v>39</v>
      </c>
      <c r="I10498" t="s">
        <v>40</v>
      </c>
      <c r="J10498" t="s">
        <v>46</v>
      </c>
      <c r="K10498">
        <v>0</v>
      </c>
      <c r="L10498" t="s">
        <v>53</v>
      </c>
      <c r="M10498" s="9">
        <v>24</v>
      </c>
      <c r="N10498" s="10">
        <v>384.61538461538464</v>
      </c>
      <c r="O10498">
        <v>0.8</v>
      </c>
      <c r="P10498">
        <v>1.1299999999999999</v>
      </c>
      <c r="Q10498">
        <v>0</v>
      </c>
      <c r="R10498" t="s">
        <v>43</v>
      </c>
      <c r="S10498" s="16">
        <v>0</v>
      </c>
      <c r="T10498" s="16">
        <v>0</v>
      </c>
      <c r="U10498" s="16">
        <v>750</v>
      </c>
      <c r="V10498" s="16">
        <v>10</v>
      </c>
      <c r="W10498" s="16">
        <v>0</v>
      </c>
      <c r="X10498" s="16">
        <v>-760</v>
      </c>
    </row>
    <row r="10499" spans="1:24" x14ac:dyDescent="0.25">
      <c r="A10499" s="4" t="s">
        <v>5471</v>
      </c>
      <c r="B10499" t="s">
        <v>5350</v>
      </c>
      <c r="C10499" s="13" t="s">
        <v>35</v>
      </c>
      <c r="D10499" s="14">
        <v>57</v>
      </c>
      <c r="E10499" t="s">
        <v>213</v>
      </c>
      <c r="F10499" t="s">
        <v>37</v>
      </c>
      <c r="G10499" t="s">
        <v>214</v>
      </c>
      <c r="H10499" t="s">
        <v>81</v>
      </c>
      <c r="I10499" t="s">
        <v>31</v>
      </c>
      <c r="J10499" t="s">
        <v>46</v>
      </c>
      <c r="K10499">
        <v>168</v>
      </c>
      <c r="L10499" t="s">
        <v>53</v>
      </c>
      <c r="M10499" s="9">
        <v>24</v>
      </c>
      <c r="N10499" s="10">
        <v>384.61538461538464</v>
      </c>
      <c r="O10499">
        <v>1.2</v>
      </c>
      <c r="P10499">
        <v>1.17</v>
      </c>
      <c r="Q10499">
        <v>0</v>
      </c>
      <c r="R10499" t="s">
        <v>43</v>
      </c>
      <c r="S10499" s="16">
        <v>5660.927999999999</v>
      </c>
      <c r="T10499" s="16">
        <v>384.61538461538464</v>
      </c>
      <c r="U10499" s="16">
        <v>500</v>
      </c>
      <c r="V10499" s="16">
        <v>0</v>
      </c>
      <c r="W10499" s="16">
        <v>0</v>
      </c>
      <c r="X10499" s="16">
        <v>4776.3126153846142</v>
      </c>
    </row>
    <row r="10500" spans="1:24" x14ac:dyDescent="0.25">
      <c r="A10500" s="4" t="s">
        <v>5471</v>
      </c>
      <c r="B10500" t="s">
        <v>5351</v>
      </c>
      <c r="C10500" s="13" t="s">
        <v>35</v>
      </c>
      <c r="D10500" s="14">
        <v>280</v>
      </c>
      <c r="E10500" t="s">
        <v>714</v>
      </c>
      <c r="F10500" t="s">
        <v>28</v>
      </c>
      <c r="G10500" t="s">
        <v>266</v>
      </c>
      <c r="H10500" t="s">
        <v>39</v>
      </c>
      <c r="I10500" t="s">
        <v>40</v>
      </c>
      <c r="J10500" t="s">
        <v>32</v>
      </c>
      <c r="K10500">
        <v>162</v>
      </c>
      <c r="L10500" t="s">
        <v>41</v>
      </c>
      <c r="M10500" s="9">
        <v>48</v>
      </c>
      <c r="N10500" s="10">
        <v>5416.666666666667</v>
      </c>
      <c r="O10500">
        <v>0.8</v>
      </c>
      <c r="P10500">
        <v>0.81</v>
      </c>
      <c r="Q10500">
        <v>0</v>
      </c>
      <c r="R10500" t="s">
        <v>43</v>
      </c>
      <c r="S10500" s="16">
        <v>4976.6400000000003</v>
      </c>
      <c r="T10500" s="16">
        <v>5416.666666666667</v>
      </c>
      <c r="U10500" s="16">
        <v>200</v>
      </c>
      <c r="V10500" s="16">
        <v>10</v>
      </c>
      <c r="W10500" s="16">
        <v>0</v>
      </c>
      <c r="X10500" s="16">
        <v>-650.02666666666664</v>
      </c>
    </row>
    <row r="10501" spans="1:24" x14ac:dyDescent="0.25">
      <c r="A10501" s="4" t="s">
        <v>5471</v>
      </c>
      <c r="B10501" t="s">
        <v>5352</v>
      </c>
      <c r="C10501" s="13" t="s">
        <v>78</v>
      </c>
      <c r="D10501" s="14">
        <v>182</v>
      </c>
      <c r="E10501" t="s">
        <v>1184</v>
      </c>
      <c r="F10501" t="s">
        <v>28</v>
      </c>
      <c r="G10501" t="s">
        <v>472</v>
      </c>
      <c r="H10501" t="s">
        <v>30</v>
      </c>
      <c r="I10501" t="s">
        <v>52</v>
      </c>
      <c r="J10501" t="s">
        <v>46</v>
      </c>
      <c r="K10501">
        <v>161</v>
      </c>
      <c r="L10501" t="s">
        <v>82</v>
      </c>
      <c r="M10501" s="9">
        <v>40</v>
      </c>
      <c r="N10501" s="10">
        <v>1230.7692307692307</v>
      </c>
      <c r="O10501">
        <v>1.1000000000000001</v>
      </c>
      <c r="P10501">
        <v>0.95</v>
      </c>
      <c r="Q10501">
        <v>0</v>
      </c>
      <c r="R10501" t="s">
        <v>43</v>
      </c>
      <c r="S10501" s="16">
        <v>6688.0000000000009</v>
      </c>
      <c r="T10501" s="16">
        <v>1230.7692307692307</v>
      </c>
      <c r="U10501" s="16">
        <v>200</v>
      </c>
      <c r="V10501" s="16">
        <v>0</v>
      </c>
      <c r="W10501" s="16">
        <v>0</v>
      </c>
      <c r="X10501" s="16">
        <v>5257.2307692307704</v>
      </c>
    </row>
    <row r="10502" spans="1:24" x14ac:dyDescent="0.25">
      <c r="A10502" s="4" t="s">
        <v>5471</v>
      </c>
      <c r="B10502" t="s">
        <v>5353</v>
      </c>
      <c r="C10502" s="13" t="s">
        <v>35</v>
      </c>
      <c r="D10502" s="14">
        <v>92</v>
      </c>
      <c r="E10502" t="s">
        <v>1067</v>
      </c>
      <c r="F10502" t="s">
        <v>28</v>
      </c>
      <c r="G10502" t="s">
        <v>1034</v>
      </c>
      <c r="H10502" t="s">
        <v>51</v>
      </c>
      <c r="I10502" t="s">
        <v>40</v>
      </c>
      <c r="J10502" t="s">
        <v>46</v>
      </c>
      <c r="K10502">
        <v>160</v>
      </c>
      <c r="L10502" t="s">
        <v>53</v>
      </c>
      <c r="M10502" s="9">
        <v>24</v>
      </c>
      <c r="N10502" s="10">
        <v>384.61538461538464</v>
      </c>
      <c r="O10502">
        <v>0.8</v>
      </c>
      <c r="P10502">
        <v>1.1299999999999999</v>
      </c>
      <c r="Q10502">
        <v>0</v>
      </c>
      <c r="R10502" t="s">
        <v>43</v>
      </c>
      <c r="S10502" s="16">
        <v>3471.3599999999997</v>
      </c>
      <c r="T10502" s="16">
        <v>384.61538461538464</v>
      </c>
      <c r="U10502" s="16">
        <v>750</v>
      </c>
      <c r="V10502" s="16">
        <v>500</v>
      </c>
      <c r="W10502" s="16">
        <v>0</v>
      </c>
      <c r="X10502" s="16">
        <v>1836.7446153846149</v>
      </c>
    </row>
    <row r="10503" spans="1:24" x14ac:dyDescent="0.25">
      <c r="A10503" s="4" t="s">
        <v>5471</v>
      </c>
      <c r="B10503" t="s">
        <v>5354</v>
      </c>
      <c r="C10503" s="13" t="s">
        <v>35</v>
      </c>
      <c r="D10503" s="14">
        <v>193</v>
      </c>
      <c r="E10503" t="s">
        <v>328</v>
      </c>
      <c r="F10503" t="s">
        <v>37</v>
      </c>
      <c r="G10503" t="s">
        <v>329</v>
      </c>
      <c r="H10503" t="s">
        <v>60</v>
      </c>
      <c r="I10503" t="s">
        <v>52</v>
      </c>
      <c r="J10503" t="s">
        <v>32</v>
      </c>
      <c r="K10503">
        <v>164</v>
      </c>
      <c r="L10503" t="s">
        <v>41</v>
      </c>
      <c r="M10503" s="9">
        <v>48</v>
      </c>
      <c r="N10503" s="10">
        <v>5416.666666666667</v>
      </c>
      <c r="O10503">
        <v>1.1000000000000001</v>
      </c>
      <c r="P10503">
        <v>1.1200000000000001</v>
      </c>
      <c r="Q10503">
        <v>0</v>
      </c>
      <c r="R10503" t="s">
        <v>43</v>
      </c>
      <c r="S10503" s="16">
        <v>9698.3040000000019</v>
      </c>
      <c r="T10503" s="16">
        <v>5416.666666666667</v>
      </c>
      <c r="U10503" s="16">
        <v>0</v>
      </c>
      <c r="V10503" s="16">
        <v>10</v>
      </c>
      <c r="W10503" s="16">
        <v>0</v>
      </c>
      <c r="X10503" s="16">
        <v>4271.6373333333349</v>
      </c>
    </row>
    <row r="10504" spans="1:24" x14ac:dyDescent="0.25">
      <c r="A10504" s="4" t="s">
        <v>5471</v>
      </c>
      <c r="B10504" t="s">
        <v>5355</v>
      </c>
      <c r="C10504" s="13" t="s">
        <v>66</v>
      </c>
      <c r="D10504" s="14">
        <v>38</v>
      </c>
      <c r="E10504" t="s">
        <v>1058</v>
      </c>
      <c r="F10504" t="s">
        <v>37</v>
      </c>
      <c r="G10504" t="s">
        <v>50</v>
      </c>
      <c r="H10504" t="s">
        <v>51</v>
      </c>
      <c r="I10504" t="s">
        <v>76</v>
      </c>
      <c r="J10504" t="s">
        <v>46</v>
      </c>
      <c r="K10504">
        <v>165</v>
      </c>
      <c r="L10504" t="s">
        <v>69</v>
      </c>
      <c r="M10504" s="9">
        <v>48</v>
      </c>
      <c r="N10504" s="10">
        <v>1538.4615384615386</v>
      </c>
      <c r="O10504">
        <v>1</v>
      </c>
      <c r="P10504">
        <v>0.98</v>
      </c>
      <c r="Q10504">
        <v>0</v>
      </c>
      <c r="R10504" t="s">
        <v>43</v>
      </c>
      <c r="S10504" s="16">
        <v>7761.5999999999995</v>
      </c>
      <c r="T10504" s="16">
        <v>1538.4615384615386</v>
      </c>
      <c r="U10504" s="16">
        <v>200</v>
      </c>
      <c r="V10504" s="16">
        <v>10</v>
      </c>
      <c r="W10504" s="16">
        <v>0</v>
      </c>
      <c r="X10504" s="16">
        <v>6013.1384615384613</v>
      </c>
    </row>
    <row r="10505" spans="1:24" x14ac:dyDescent="0.25">
      <c r="A10505" s="4" t="s">
        <v>5471</v>
      </c>
      <c r="B10505" t="s">
        <v>5356</v>
      </c>
      <c r="C10505" s="13" t="s">
        <v>92</v>
      </c>
      <c r="D10505" s="14">
        <v>190</v>
      </c>
      <c r="E10505" t="s">
        <v>661</v>
      </c>
      <c r="F10505" t="s">
        <v>37</v>
      </c>
      <c r="G10505" t="s">
        <v>662</v>
      </c>
      <c r="H10505" t="s">
        <v>81</v>
      </c>
      <c r="I10505" t="s">
        <v>40</v>
      </c>
      <c r="J10505" t="s">
        <v>32</v>
      </c>
      <c r="K10505">
        <v>162</v>
      </c>
      <c r="L10505" t="s">
        <v>95</v>
      </c>
      <c r="M10505" s="9">
        <v>65</v>
      </c>
      <c r="N10505" s="10">
        <v>79</v>
      </c>
      <c r="O10505">
        <v>0.8</v>
      </c>
      <c r="P10505">
        <v>1.17</v>
      </c>
      <c r="Q10505">
        <v>0</v>
      </c>
      <c r="R10505" t="s">
        <v>43</v>
      </c>
      <c r="S10505" s="16">
        <v>9856.08</v>
      </c>
      <c r="T10505" s="16">
        <v>0</v>
      </c>
      <c r="U10505" s="16">
        <v>200</v>
      </c>
      <c r="V10505" s="16">
        <v>50</v>
      </c>
      <c r="W10505" s="16">
        <v>12798</v>
      </c>
      <c r="X10505" s="16">
        <v>-3191.92</v>
      </c>
    </row>
    <row r="10506" spans="1:24" x14ac:dyDescent="0.25">
      <c r="A10506" s="4" t="s">
        <v>5471</v>
      </c>
      <c r="B10506" t="s">
        <v>5357</v>
      </c>
      <c r="C10506" s="13" t="s">
        <v>26</v>
      </c>
      <c r="D10506" s="14">
        <v>192</v>
      </c>
      <c r="E10506" t="s">
        <v>394</v>
      </c>
      <c r="F10506" t="s">
        <v>28</v>
      </c>
      <c r="G10506" t="s">
        <v>329</v>
      </c>
      <c r="H10506" t="s">
        <v>60</v>
      </c>
      <c r="I10506" t="s">
        <v>31</v>
      </c>
      <c r="J10506" t="s">
        <v>46</v>
      </c>
      <c r="K10506">
        <v>167</v>
      </c>
      <c r="L10506" t="s">
        <v>90</v>
      </c>
      <c r="M10506" s="9">
        <v>35</v>
      </c>
      <c r="N10506" s="10">
        <v>923.07692307692309</v>
      </c>
      <c r="O10506">
        <v>1.2</v>
      </c>
      <c r="P10506">
        <v>1.1200000000000001</v>
      </c>
      <c r="Q10506">
        <v>0</v>
      </c>
      <c r="R10506" t="s">
        <v>43</v>
      </c>
      <c r="S10506" s="16">
        <v>7526.4000000000005</v>
      </c>
      <c r="T10506" s="16">
        <v>923.07692307692309</v>
      </c>
      <c r="U10506" s="16">
        <v>0</v>
      </c>
      <c r="V10506" s="16">
        <v>50</v>
      </c>
      <c r="W10506" s="16">
        <v>0</v>
      </c>
      <c r="X10506" s="16">
        <v>6553.3230769230777</v>
      </c>
    </row>
    <row r="10507" spans="1:24" x14ac:dyDescent="0.25">
      <c r="A10507" s="4" t="s">
        <v>5471</v>
      </c>
      <c r="B10507" t="s">
        <v>5358</v>
      </c>
      <c r="C10507" s="13" t="s">
        <v>35</v>
      </c>
      <c r="D10507" s="14">
        <v>21</v>
      </c>
      <c r="E10507" t="s">
        <v>400</v>
      </c>
      <c r="F10507" t="s">
        <v>37</v>
      </c>
      <c r="G10507" t="s">
        <v>45</v>
      </c>
      <c r="H10507" t="s">
        <v>39</v>
      </c>
      <c r="I10507" t="s">
        <v>31</v>
      </c>
      <c r="J10507" t="s">
        <v>32</v>
      </c>
      <c r="K10507">
        <v>164</v>
      </c>
      <c r="L10507" t="s">
        <v>41</v>
      </c>
      <c r="M10507" s="9">
        <v>48</v>
      </c>
      <c r="N10507" s="10">
        <v>5416.666666666667</v>
      </c>
      <c r="O10507">
        <v>1.2</v>
      </c>
      <c r="P10507">
        <v>0.9</v>
      </c>
      <c r="Q10507">
        <v>1</v>
      </c>
      <c r="R10507" t="s">
        <v>43</v>
      </c>
      <c r="S10507" s="16">
        <v>0</v>
      </c>
      <c r="T10507" s="16">
        <v>5416.666666666667</v>
      </c>
      <c r="U10507" s="16">
        <v>500</v>
      </c>
      <c r="V10507" s="16">
        <v>0</v>
      </c>
      <c r="W10507" s="16">
        <v>0</v>
      </c>
      <c r="X10507" s="16">
        <v>-5916.666666666667</v>
      </c>
    </row>
    <row r="10508" spans="1:24" x14ac:dyDescent="0.25">
      <c r="A10508" s="4" t="s">
        <v>5471</v>
      </c>
      <c r="B10508" t="s">
        <v>5359</v>
      </c>
      <c r="C10508" s="13" t="s">
        <v>135</v>
      </c>
      <c r="D10508" s="14">
        <v>108</v>
      </c>
      <c r="E10508" t="s">
        <v>1376</v>
      </c>
      <c r="F10508" t="s">
        <v>28</v>
      </c>
      <c r="G10508" t="s">
        <v>63</v>
      </c>
      <c r="H10508" t="s">
        <v>64</v>
      </c>
      <c r="I10508" t="s">
        <v>31</v>
      </c>
      <c r="J10508" t="s">
        <v>46</v>
      </c>
      <c r="K10508">
        <v>103</v>
      </c>
      <c r="L10508" t="s">
        <v>138</v>
      </c>
      <c r="M10508" s="9">
        <v>55</v>
      </c>
      <c r="N10508" s="10">
        <v>2307.6923076923076</v>
      </c>
      <c r="O10508">
        <v>1.2</v>
      </c>
      <c r="P10508">
        <v>1.04</v>
      </c>
      <c r="Q10508">
        <v>0</v>
      </c>
      <c r="R10508" t="s">
        <v>43</v>
      </c>
      <c r="S10508" s="16">
        <v>10982.4</v>
      </c>
      <c r="T10508" s="16">
        <v>2307.6923076923076</v>
      </c>
      <c r="U10508" s="16">
        <v>0</v>
      </c>
      <c r="V10508" s="16">
        <v>250</v>
      </c>
      <c r="W10508" s="16">
        <v>0</v>
      </c>
      <c r="X10508" s="16">
        <v>8424.7076923076929</v>
      </c>
    </row>
    <row r="10509" spans="1:24" x14ac:dyDescent="0.25">
      <c r="A10509" s="4" t="s">
        <v>5471</v>
      </c>
      <c r="B10509" t="s">
        <v>5360</v>
      </c>
      <c r="C10509" s="13" t="s">
        <v>135</v>
      </c>
      <c r="D10509" s="14">
        <v>31</v>
      </c>
      <c r="E10509" t="s">
        <v>507</v>
      </c>
      <c r="F10509" t="s">
        <v>37</v>
      </c>
      <c r="G10509" t="s">
        <v>172</v>
      </c>
      <c r="H10509" t="s">
        <v>51</v>
      </c>
      <c r="I10509" t="s">
        <v>40</v>
      </c>
      <c r="J10509" t="s">
        <v>32</v>
      </c>
      <c r="K10509">
        <v>168</v>
      </c>
      <c r="L10509" t="s">
        <v>209</v>
      </c>
      <c r="M10509" s="9">
        <v>90</v>
      </c>
      <c r="N10509" s="10">
        <v>9166.6666666666661</v>
      </c>
      <c r="O10509">
        <v>0.8</v>
      </c>
      <c r="P10509">
        <v>1.0900000000000001</v>
      </c>
      <c r="Q10509">
        <v>0</v>
      </c>
      <c r="R10509" t="s">
        <v>43</v>
      </c>
      <c r="S10509" s="16">
        <v>13184.640000000001</v>
      </c>
      <c r="T10509" s="16">
        <v>9166.6666666666661</v>
      </c>
      <c r="U10509" s="16">
        <v>1000</v>
      </c>
      <c r="V10509" s="16">
        <v>10</v>
      </c>
      <c r="W10509" s="16">
        <v>0</v>
      </c>
      <c r="X10509" s="16">
        <v>3007.9733333333352</v>
      </c>
    </row>
    <row r="10510" spans="1:24" x14ac:dyDescent="0.25">
      <c r="A10510" s="4" t="s">
        <v>5471</v>
      </c>
      <c r="B10510" t="s">
        <v>5361</v>
      </c>
      <c r="C10510" s="13" t="s">
        <v>92</v>
      </c>
      <c r="D10510" s="14">
        <v>144</v>
      </c>
      <c r="E10510" t="s">
        <v>386</v>
      </c>
      <c r="F10510" t="s">
        <v>37</v>
      </c>
      <c r="G10510" t="s">
        <v>387</v>
      </c>
      <c r="H10510" t="s">
        <v>81</v>
      </c>
      <c r="I10510" t="s">
        <v>76</v>
      </c>
      <c r="J10510" t="s">
        <v>46</v>
      </c>
      <c r="K10510">
        <v>167</v>
      </c>
      <c r="L10510" t="s">
        <v>99</v>
      </c>
      <c r="M10510" s="9">
        <v>48</v>
      </c>
      <c r="N10510" s="10">
        <v>42</v>
      </c>
      <c r="O10510">
        <v>1</v>
      </c>
      <c r="P10510">
        <v>0.96</v>
      </c>
      <c r="Q10510">
        <v>0</v>
      </c>
      <c r="R10510" t="s">
        <v>43</v>
      </c>
      <c r="S10510" s="16">
        <v>7695.36</v>
      </c>
      <c r="T10510" s="16">
        <v>0</v>
      </c>
      <c r="U10510" s="16">
        <v>500</v>
      </c>
      <c r="V10510" s="16">
        <v>100</v>
      </c>
      <c r="W10510" s="16">
        <v>7014</v>
      </c>
      <c r="X10510" s="16">
        <v>81.359999999999673</v>
      </c>
    </row>
    <row r="10511" spans="1:24" x14ac:dyDescent="0.25">
      <c r="A10511" s="4" t="s">
        <v>5471</v>
      </c>
      <c r="B10511" t="s">
        <v>5362</v>
      </c>
      <c r="C10511" s="13" t="s">
        <v>43</v>
      </c>
      <c r="D10511" s="14">
        <v>40</v>
      </c>
      <c r="E10511" t="s">
        <v>361</v>
      </c>
      <c r="F10511" t="s">
        <v>28</v>
      </c>
      <c r="G10511" t="s">
        <v>362</v>
      </c>
      <c r="H10511" t="s">
        <v>30</v>
      </c>
      <c r="I10511" t="s">
        <v>52</v>
      </c>
      <c r="J10511" t="s">
        <v>46</v>
      </c>
      <c r="K10511">
        <v>0</v>
      </c>
      <c r="L10511" t="s">
        <v>47</v>
      </c>
      <c r="M10511" s="9">
        <v>30</v>
      </c>
      <c r="N10511" s="10">
        <v>615.38461538461536</v>
      </c>
      <c r="O10511">
        <v>1.1000000000000001</v>
      </c>
      <c r="P10511">
        <v>0.94</v>
      </c>
      <c r="Q10511">
        <v>0</v>
      </c>
      <c r="R10511" t="s">
        <v>43</v>
      </c>
      <c r="S10511" s="16">
        <v>4963.2</v>
      </c>
      <c r="T10511" s="16">
        <v>0</v>
      </c>
      <c r="U10511" s="16">
        <v>200</v>
      </c>
      <c r="V10511" s="16">
        <v>50</v>
      </c>
      <c r="W10511" s="16">
        <v>0</v>
      </c>
      <c r="X10511" s="16">
        <v>4713.2</v>
      </c>
    </row>
    <row r="10512" spans="1:24" x14ac:dyDescent="0.25">
      <c r="A10512" s="4" t="s">
        <v>5471</v>
      </c>
      <c r="B10512" t="s">
        <v>5363</v>
      </c>
      <c r="C10512" s="13" t="s">
        <v>92</v>
      </c>
      <c r="D10512" s="14">
        <v>85</v>
      </c>
      <c r="E10512" t="s">
        <v>684</v>
      </c>
      <c r="F10512" t="s">
        <v>37</v>
      </c>
      <c r="G10512" t="s">
        <v>228</v>
      </c>
      <c r="H10512" t="s">
        <v>64</v>
      </c>
      <c r="I10512" t="s">
        <v>52</v>
      </c>
      <c r="J10512" t="s">
        <v>32</v>
      </c>
      <c r="K10512">
        <v>163</v>
      </c>
      <c r="L10512" t="s">
        <v>95</v>
      </c>
      <c r="M10512" s="9">
        <v>35</v>
      </c>
      <c r="N10512" s="10">
        <v>53</v>
      </c>
      <c r="O10512">
        <v>1.1000000000000001</v>
      </c>
      <c r="P10512">
        <v>0.88</v>
      </c>
      <c r="Q10512">
        <v>0</v>
      </c>
      <c r="R10512" t="s">
        <v>43</v>
      </c>
      <c r="S10512" s="16">
        <v>5522.4400000000005</v>
      </c>
      <c r="T10512" s="16">
        <v>0</v>
      </c>
      <c r="U10512" s="16">
        <v>500</v>
      </c>
      <c r="V10512" s="16">
        <v>250</v>
      </c>
      <c r="W10512" s="16">
        <v>8639</v>
      </c>
      <c r="X10512" s="16">
        <v>-3866.5599999999995</v>
      </c>
    </row>
    <row r="10513" spans="1:24" x14ac:dyDescent="0.25">
      <c r="A10513" s="4" t="s">
        <v>5471</v>
      </c>
      <c r="B10513" t="s">
        <v>5364</v>
      </c>
      <c r="C10513" s="13" t="s">
        <v>26</v>
      </c>
      <c r="D10513" s="14">
        <v>233</v>
      </c>
      <c r="E10513" t="s">
        <v>586</v>
      </c>
      <c r="F10513" t="s">
        <v>37</v>
      </c>
      <c r="G10513" t="s">
        <v>350</v>
      </c>
      <c r="H10513" t="s">
        <v>64</v>
      </c>
      <c r="I10513" t="s">
        <v>40</v>
      </c>
      <c r="J10513" t="s">
        <v>46</v>
      </c>
      <c r="K10513">
        <v>94</v>
      </c>
      <c r="L10513" t="s">
        <v>90</v>
      </c>
      <c r="M10513" s="9">
        <v>35</v>
      </c>
      <c r="N10513" s="10">
        <v>923.07692307692309</v>
      </c>
      <c r="O10513">
        <v>0.8</v>
      </c>
      <c r="P10513">
        <v>1.0900000000000001</v>
      </c>
      <c r="Q10513">
        <v>0</v>
      </c>
      <c r="R10513" t="s">
        <v>43</v>
      </c>
      <c r="S10513" s="16">
        <v>2868.88</v>
      </c>
      <c r="T10513" s="16">
        <v>923.07692307692309</v>
      </c>
      <c r="U10513" s="16">
        <v>750</v>
      </c>
      <c r="V10513" s="16">
        <v>50</v>
      </c>
      <c r="W10513" s="16">
        <v>0</v>
      </c>
      <c r="X10513" s="16">
        <v>1145.803076923077</v>
      </c>
    </row>
    <row r="10514" spans="1:24" x14ac:dyDescent="0.25">
      <c r="A10514" s="4" t="s">
        <v>5471</v>
      </c>
      <c r="B10514" t="s">
        <v>5365</v>
      </c>
      <c r="C10514" s="13" t="s">
        <v>35</v>
      </c>
      <c r="D10514" s="14">
        <v>110</v>
      </c>
      <c r="E10514" t="s">
        <v>709</v>
      </c>
      <c r="F10514" t="s">
        <v>37</v>
      </c>
      <c r="G10514" t="s">
        <v>63</v>
      </c>
      <c r="H10514" t="s">
        <v>64</v>
      </c>
      <c r="I10514" t="s">
        <v>76</v>
      </c>
      <c r="J10514" t="s">
        <v>46</v>
      </c>
      <c r="K10514">
        <v>0</v>
      </c>
      <c r="L10514" t="s">
        <v>53</v>
      </c>
      <c r="M10514" s="9">
        <v>24</v>
      </c>
      <c r="N10514" s="10">
        <v>384.61538461538464</v>
      </c>
      <c r="O10514">
        <v>1</v>
      </c>
      <c r="P10514">
        <v>1.04</v>
      </c>
      <c r="Q10514">
        <v>0</v>
      </c>
      <c r="R10514" t="s">
        <v>43</v>
      </c>
      <c r="S10514" s="16">
        <v>0</v>
      </c>
      <c r="T10514" s="16">
        <v>0</v>
      </c>
      <c r="U10514" s="16">
        <v>0</v>
      </c>
      <c r="V10514" s="16">
        <v>10</v>
      </c>
      <c r="W10514" s="16">
        <v>0</v>
      </c>
      <c r="X10514" s="16">
        <v>-10</v>
      </c>
    </row>
    <row r="10515" spans="1:24" x14ac:dyDescent="0.25">
      <c r="A10515" s="4" t="s">
        <v>5471</v>
      </c>
      <c r="B10515" t="s">
        <v>5366</v>
      </c>
      <c r="C10515" s="13" t="s">
        <v>135</v>
      </c>
      <c r="D10515" s="14">
        <v>26</v>
      </c>
      <c r="E10515" t="s">
        <v>358</v>
      </c>
      <c r="F10515" t="s">
        <v>37</v>
      </c>
      <c r="G10515" t="s">
        <v>245</v>
      </c>
      <c r="H10515" t="s">
        <v>39</v>
      </c>
      <c r="I10515" t="s">
        <v>76</v>
      </c>
      <c r="J10515" t="s">
        <v>46</v>
      </c>
      <c r="K10515">
        <v>162</v>
      </c>
      <c r="L10515" t="s">
        <v>138</v>
      </c>
      <c r="M10515" s="9">
        <v>55</v>
      </c>
      <c r="N10515" s="10">
        <v>2307.6923076923076</v>
      </c>
      <c r="O10515">
        <v>1</v>
      </c>
      <c r="P10515">
        <v>1.0900000000000001</v>
      </c>
      <c r="Q10515">
        <v>0</v>
      </c>
      <c r="R10515" t="s">
        <v>43</v>
      </c>
      <c r="S10515" s="16">
        <v>9711.9000000000015</v>
      </c>
      <c r="T10515" s="16">
        <v>2307.6923076923076</v>
      </c>
      <c r="U10515" s="16">
        <v>200</v>
      </c>
      <c r="V10515" s="16">
        <v>0</v>
      </c>
      <c r="W10515" s="16">
        <v>0</v>
      </c>
      <c r="X10515" s="16">
        <v>7204.2076923076938</v>
      </c>
    </row>
    <row r="10516" spans="1:24" x14ac:dyDescent="0.25">
      <c r="A10516" s="4" t="s">
        <v>5471</v>
      </c>
      <c r="B10516" t="s">
        <v>5367</v>
      </c>
      <c r="C10516" s="13" t="s">
        <v>78</v>
      </c>
      <c r="D10516" s="14">
        <v>158</v>
      </c>
      <c r="E10516" t="s">
        <v>1081</v>
      </c>
      <c r="F10516" t="s">
        <v>37</v>
      </c>
      <c r="G10516" t="s">
        <v>190</v>
      </c>
      <c r="H10516" t="s">
        <v>81</v>
      </c>
      <c r="I10516" t="s">
        <v>76</v>
      </c>
      <c r="J10516" t="s">
        <v>32</v>
      </c>
      <c r="K10516">
        <v>83</v>
      </c>
      <c r="L10516" t="s">
        <v>121</v>
      </c>
      <c r="M10516" s="9">
        <v>65</v>
      </c>
      <c r="N10516" s="10">
        <v>7500</v>
      </c>
      <c r="O10516">
        <v>1</v>
      </c>
      <c r="P10516">
        <v>0.95</v>
      </c>
      <c r="Q10516">
        <v>0</v>
      </c>
      <c r="R10516" t="s">
        <v>43</v>
      </c>
      <c r="S10516" s="16">
        <v>5125.25</v>
      </c>
      <c r="T10516" s="16">
        <v>7500</v>
      </c>
      <c r="U10516" s="16">
        <v>0</v>
      </c>
      <c r="V10516" s="16">
        <v>0</v>
      </c>
      <c r="W10516" s="16">
        <v>0</v>
      </c>
      <c r="X10516" s="16">
        <v>-2374.75</v>
      </c>
    </row>
    <row r="10517" spans="1:24" x14ac:dyDescent="0.25">
      <c r="A10517" s="4" t="s">
        <v>5471</v>
      </c>
      <c r="B10517" t="s">
        <v>5368</v>
      </c>
      <c r="C10517" s="13" t="s">
        <v>66</v>
      </c>
      <c r="D10517" s="14">
        <v>11</v>
      </c>
      <c r="E10517" t="s">
        <v>944</v>
      </c>
      <c r="F10517" t="s">
        <v>37</v>
      </c>
      <c r="G10517" t="s">
        <v>237</v>
      </c>
      <c r="H10517" t="s">
        <v>30</v>
      </c>
      <c r="I10517" t="s">
        <v>52</v>
      </c>
      <c r="J10517" t="s">
        <v>46</v>
      </c>
      <c r="K10517">
        <v>0</v>
      </c>
      <c r="L10517" t="s">
        <v>69</v>
      </c>
      <c r="M10517" s="9">
        <v>48</v>
      </c>
      <c r="N10517" s="10">
        <v>1538.4615384615386</v>
      </c>
      <c r="O10517">
        <v>1.1000000000000001</v>
      </c>
      <c r="P10517">
        <v>1.1399999999999999</v>
      </c>
      <c r="Q10517">
        <v>0</v>
      </c>
      <c r="R10517" t="s">
        <v>43</v>
      </c>
      <c r="S10517" s="16">
        <v>0</v>
      </c>
      <c r="T10517" s="16">
        <v>0</v>
      </c>
      <c r="U10517" s="16">
        <v>1000</v>
      </c>
      <c r="V10517" s="16">
        <v>0</v>
      </c>
      <c r="W10517" s="16">
        <v>0</v>
      </c>
      <c r="X10517" s="16">
        <v>-1000</v>
      </c>
    </row>
    <row r="10518" spans="1:24" x14ac:dyDescent="0.25">
      <c r="A10518" s="4" t="s">
        <v>5471</v>
      </c>
      <c r="B10518" t="s">
        <v>5369</v>
      </c>
      <c r="C10518" s="13" t="s">
        <v>43</v>
      </c>
      <c r="D10518" s="14">
        <v>66</v>
      </c>
      <c r="E10518" t="s">
        <v>194</v>
      </c>
      <c r="F10518" t="s">
        <v>37</v>
      </c>
      <c r="G10518" t="s">
        <v>195</v>
      </c>
      <c r="H10518" t="s">
        <v>39</v>
      </c>
      <c r="I10518" t="s">
        <v>52</v>
      </c>
      <c r="J10518" t="s">
        <v>46</v>
      </c>
      <c r="K10518">
        <v>0</v>
      </c>
      <c r="L10518" t="s">
        <v>47</v>
      </c>
      <c r="M10518" s="9">
        <v>30</v>
      </c>
      <c r="N10518" s="10">
        <v>615.38461538461536</v>
      </c>
      <c r="O10518">
        <v>1.1000000000000001</v>
      </c>
      <c r="P10518">
        <v>0.88</v>
      </c>
      <c r="Q10518">
        <v>0</v>
      </c>
      <c r="R10518" t="s">
        <v>43</v>
      </c>
      <c r="S10518" s="16">
        <v>0</v>
      </c>
      <c r="T10518" s="16">
        <v>0</v>
      </c>
      <c r="U10518" s="16">
        <v>750</v>
      </c>
      <c r="V10518" s="16">
        <v>500</v>
      </c>
      <c r="W10518" s="16">
        <v>0</v>
      </c>
      <c r="X10518" s="16">
        <v>-1250</v>
      </c>
    </row>
    <row r="10519" spans="1:24" x14ac:dyDescent="0.25">
      <c r="A10519" s="4" t="s">
        <v>5471</v>
      </c>
      <c r="B10519" t="s">
        <v>5370</v>
      </c>
      <c r="C10519" s="13" t="s">
        <v>66</v>
      </c>
      <c r="D10519" s="14">
        <v>42</v>
      </c>
      <c r="E10519" t="s">
        <v>517</v>
      </c>
      <c r="F10519" t="s">
        <v>28</v>
      </c>
      <c r="G10519" t="s">
        <v>362</v>
      </c>
      <c r="H10519" t="s">
        <v>30</v>
      </c>
      <c r="I10519" t="s">
        <v>40</v>
      </c>
      <c r="J10519" t="s">
        <v>46</v>
      </c>
      <c r="K10519">
        <v>165</v>
      </c>
      <c r="L10519" t="s">
        <v>69</v>
      </c>
      <c r="M10519" s="9">
        <v>48</v>
      </c>
      <c r="N10519" s="10">
        <v>1538.4615384615386</v>
      </c>
      <c r="O10519">
        <v>0.8</v>
      </c>
      <c r="P10519">
        <v>0.94</v>
      </c>
      <c r="Q10519">
        <v>0</v>
      </c>
      <c r="R10519" t="s">
        <v>43</v>
      </c>
      <c r="S10519" s="16">
        <v>5775.36</v>
      </c>
      <c r="T10519" s="16">
        <v>1538.4615384615386</v>
      </c>
      <c r="U10519" s="16">
        <v>0</v>
      </c>
      <c r="V10519" s="16">
        <v>10</v>
      </c>
      <c r="W10519" s="16">
        <v>0</v>
      </c>
      <c r="X10519" s="16">
        <v>4226.8984615384616</v>
      </c>
    </row>
    <row r="10520" spans="1:24" x14ac:dyDescent="0.25">
      <c r="A10520" s="4" t="s">
        <v>5471</v>
      </c>
      <c r="B10520" t="s">
        <v>5371</v>
      </c>
      <c r="C10520" s="13" t="s">
        <v>66</v>
      </c>
      <c r="D10520" s="14">
        <v>61</v>
      </c>
      <c r="E10520" t="s">
        <v>671</v>
      </c>
      <c r="F10520" t="s">
        <v>37</v>
      </c>
      <c r="G10520" t="s">
        <v>113</v>
      </c>
      <c r="H10520" t="s">
        <v>60</v>
      </c>
      <c r="I10520" t="s">
        <v>31</v>
      </c>
      <c r="J10520" t="s">
        <v>46</v>
      </c>
      <c r="K10520">
        <v>0</v>
      </c>
      <c r="L10520" t="s">
        <v>69</v>
      </c>
      <c r="M10520" s="9">
        <v>48</v>
      </c>
      <c r="N10520" s="10">
        <v>1538.4615384615386</v>
      </c>
      <c r="O10520">
        <v>1.2</v>
      </c>
      <c r="P10520">
        <v>1.01</v>
      </c>
      <c r="Q10520">
        <v>0</v>
      </c>
      <c r="R10520" t="s">
        <v>43</v>
      </c>
      <c r="S10520" s="16">
        <v>0</v>
      </c>
      <c r="T10520" s="16">
        <v>0</v>
      </c>
      <c r="U10520" s="16">
        <v>0</v>
      </c>
      <c r="V10520" s="16">
        <v>0</v>
      </c>
      <c r="W10520" s="16">
        <v>0</v>
      </c>
      <c r="X10520" s="16">
        <v>0</v>
      </c>
    </row>
    <row r="10521" spans="1:24" x14ac:dyDescent="0.25">
      <c r="A10521" s="4" t="s">
        <v>5471</v>
      </c>
      <c r="B10521" t="s">
        <v>5372</v>
      </c>
      <c r="C10521" s="13" t="s">
        <v>26</v>
      </c>
      <c r="D10521" s="14">
        <v>261</v>
      </c>
      <c r="E10521" t="s">
        <v>402</v>
      </c>
      <c r="F10521" t="s">
        <v>28</v>
      </c>
      <c r="G10521" t="s">
        <v>403</v>
      </c>
      <c r="H10521" t="s">
        <v>51</v>
      </c>
      <c r="I10521" t="s">
        <v>31</v>
      </c>
      <c r="J10521" t="s">
        <v>32</v>
      </c>
      <c r="K10521">
        <v>168</v>
      </c>
      <c r="L10521" t="s">
        <v>33</v>
      </c>
      <c r="M10521" s="9">
        <v>60</v>
      </c>
      <c r="N10521" s="10">
        <v>6250</v>
      </c>
      <c r="O10521">
        <v>1.2</v>
      </c>
      <c r="P10521">
        <v>1.1499999999999999</v>
      </c>
      <c r="Q10521">
        <v>0</v>
      </c>
      <c r="R10521" t="s">
        <v>43</v>
      </c>
      <c r="S10521" s="16">
        <v>13247.999999999998</v>
      </c>
      <c r="T10521" s="16">
        <v>6250</v>
      </c>
      <c r="U10521" s="16">
        <v>0</v>
      </c>
      <c r="V10521" s="16">
        <v>100</v>
      </c>
      <c r="W10521" s="16">
        <v>0</v>
      </c>
      <c r="X10521" s="16">
        <v>6897.9999999999982</v>
      </c>
    </row>
    <row r="10522" spans="1:24" x14ac:dyDescent="0.25">
      <c r="A10522" s="4" t="s">
        <v>5471</v>
      </c>
      <c r="B10522" t="s">
        <v>5373</v>
      </c>
      <c r="C10522" s="13" t="s">
        <v>43</v>
      </c>
      <c r="D10522" s="14">
        <v>4</v>
      </c>
      <c r="E10522" t="s">
        <v>308</v>
      </c>
      <c r="F10522" t="s">
        <v>37</v>
      </c>
      <c r="G10522" t="s">
        <v>309</v>
      </c>
      <c r="H10522" t="s">
        <v>60</v>
      </c>
      <c r="I10522" t="s">
        <v>76</v>
      </c>
      <c r="J10522" t="s">
        <v>46</v>
      </c>
      <c r="K10522">
        <v>86</v>
      </c>
      <c r="L10522" t="s">
        <v>47</v>
      </c>
      <c r="M10522" s="9">
        <v>30</v>
      </c>
      <c r="N10522" s="10">
        <v>615.38461538461536</v>
      </c>
      <c r="O10522">
        <v>1</v>
      </c>
      <c r="P10522">
        <v>0.97</v>
      </c>
      <c r="Q10522">
        <v>0</v>
      </c>
      <c r="R10522" t="s">
        <v>43</v>
      </c>
      <c r="S10522" s="16">
        <v>2502.6</v>
      </c>
      <c r="T10522" s="16">
        <v>615.38461538461536</v>
      </c>
      <c r="U10522" s="16">
        <v>500</v>
      </c>
      <c r="V10522" s="16">
        <v>250</v>
      </c>
      <c r="W10522" s="16">
        <v>0</v>
      </c>
      <c r="X10522" s="16">
        <v>1137.2153846153847</v>
      </c>
    </row>
    <row r="10523" spans="1:24" x14ac:dyDescent="0.25">
      <c r="A10523" s="4" t="s">
        <v>5471</v>
      </c>
      <c r="B10523" t="s">
        <v>5374</v>
      </c>
      <c r="C10523" s="13" t="s">
        <v>26</v>
      </c>
      <c r="D10523" s="14">
        <v>121</v>
      </c>
      <c r="E10523" t="s">
        <v>952</v>
      </c>
      <c r="F10523" t="s">
        <v>28</v>
      </c>
      <c r="G10523" t="s">
        <v>255</v>
      </c>
      <c r="H10523" t="s">
        <v>60</v>
      </c>
      <c r="I10523" t="s">
        <v>40</v>
      </c>
      <c r="J10523" t="s">
        <v>46</v>
      </c>
      <c r="K10523">
        <v>0</v>
      </c>
      <c r="L10523" t="s">
        <v>90</v>
      </c>
      <c r="M10523" s="9">
        <v>35</v>
      </c>
      <c r="N10523" s="10">
        <v>923.07692307692309</v>
      </c>
      <c r="O10523">
        <v>0.8</v>
      </c>
      <c r="P10523">
        <v>0.84</v>
      </c>
      <c r="Q10523">
        <v>0</v>
      </c>
      <c r="R10523" t="s">
        <v>43</v>
      </c>
      <c r="S10523" s="16">
        <v>3763.2</v>
      </c>
      <c r="T10523" s="16">
        <v>0</v>
      </c>
      <c r="U10523" s="16">
        <v>500</v>
      </c>
      <c r="V10523" s="16">
        <v>0</v>
      </c>
      <c r="W10523" s="16">
        <v>0</v>
      </c>
      <c r="X10523" s="16">
        <v>3263.2</v>
      </c>
    </row>
    <row r="10524" spans="1:24" x14ac:dyDescent="0.25">
      <c r="A10524" s="4" t="s">
        <v>5471</v>
      </c>
      <c r="B10524" t="s">
        <v>5375</v>
      </c>
      <c r="C10524" s="13" t="s">
        <v>78</v>
      </c>
      <c r="D10524" s="14">
        <v>4</v>
      </c>
      <c r="E10524" t="s">
        <v>308</v>
      </c>
      <c r="F10524" t="s">
        <v>37</v>
      </c>
      <c r="G10524" t="s">
        <v>309</v>
      </c>
      <c r="H10524" t="s">
        <v>60</v>
      </c>
      <c r="I10524" t="s">
        <v>76</v>
      </c>
      <c r="J10524" t="s">
        <v>32</v>
      </c>
      <c r="K10524">
        <v>160</v>
      </c>
      <c r="L10524" t="s">
        <v>121</v>
      </c>
      <c r="M10524" s="9">
        <v>65</v>
      </c>
      <c r="N10524" s="10">
        <v>7500</v>
      </c>
      <c r="O10524">
        <v>1</v>
      </c>
      <c r="P10524">
        <v>0.97</v>
      </c>
      <c r="Q10524">
        <v>0</v>
      </c>
      <c r="R10524" t="s">
        <v>43</v>
      </c>
      <c r="S10524" s="16">
        <v>10088</v>
      </c>
      <c r="T10524" s="16">
        <v>7500</v>
      </c>
      <c r="U10524" s="16">
        <v>750</v>
      </c>
      <c r="V10524" s="16">
        <v>10</v>
      </c>
      <c r="W10524" s="16">
        <v>0</v>
      </c>
      <c r="X10524" s="16">
        <v>1828</v>
      </c>
    </row>
    <row r="10525" spans="1:24" x14ac:dyDescent="0.25">
      <c r="A10525" s="4" t="s">
        <v>5471</v>
      </c>
      <c r="B10525" t="s">
        <v>5376</v>
      </c>
      <c r="C10525" s="13" t="s">
        <v>92</v>
      </c>
      <c r="D10525" s="14">
        <v>303</v>
      </c>
      <c r="E10525" t="s">
        <v>1042</v>
      </c>
      <c r="F10525" t="s">
        <v>37</v>
      </c>
      <c r="G10525" t="s">
        <v>980</v>
      </c>
      <c r="H10525" t="s">
        <v>51</v>
      </c>
      <c r="I10525" t="s">
        <v>40</v>
      </c>
      <c r="J10525" t="s">
        <v>32</v>
      </c>
      <c r="K10525">
        <v>168</v>
      </c>
      <c r="L10525" t="s">
        <v>95</v>
      </c>
      <c r="M10525" s="9">
        <v>60</v>
      </c>
      <c r="N10525" s="10">
        <v>75</v>
      </c>
      <c r="O10525">
        <v>0.8</v>
      </c>
      <c r="P10525">
        <v>1.04</v>
      </c>
      <c r="Q10525">
        <v>0</v>
      </c>
      <c r="R10525" t="s">
        <v>43</v>
      </c>
      <c r="S10525" s="16">
        <v>8386.56</v>
      </c>
      <c r="T10525" s="16">
        <v>0</v>
      </c>
      <c r="U10525" s="16">
        <v>500</v>
      </c>
      <c r="V10525" s="16">
        <v>50</v>
      </c>
      <c r="W10525" s="16">
        <v>12600</v>
      </c>
      <c r="X10525" s="16">
        <v>-4763.4400000000005</v>
      </c>
    </row>
    <row r="10526" spans="1:24" x14ac:dyDescent="0.25">
      <c r="A10526" s="4" t="s">
        <v>5471</v>
      </c>
      <c r="B10526" t="s">
        <v>5377</v>
      </c>
      <c r="C10526" s="13" t="s">
        <v>43</v>
      </c>
      <c r="D10526" s="14">
        <v>138</v>
      </c>
      <c r="E10526" t="s">
        <v>369</v>
      </c>
      <c r="F10526" t="s">
        <v>37</v>
      </c>
      <c r="G10526" t="s">
        <v>370</v>
      </c>
      <c r="H10526" t="s">
        <v>39</v>
      </c>
      <c r="I10526" t="s">
        <v>40</v>
      </c>
      <c r="J10526" t="s">
        <v>46</v>
      </c>
      <c r="K10526">
        <v>84</v>
      </c>
      <c r="L10526" t="s">
        <v>47</v>
      </c>
      <c r="M10526" s="9">
        <v>30</v>
      </c>
      <c r="N10526" s="10">
        <v>615.38461538461536</v>
      </c>
      <c r="O10526">
        <v>0.8</v>
      </c>
      <c r="P10526">
        <v>0.81</v>
      </c>
      <c r="Q10526">
        <v>0</v>
      </c>
      <c r="R10526" t="s">
        <v>43</v>
      </c>
      <c r="S10526" s="16">
        <v>1632.96</v>
      </c>
      <c r="T10526" s="16">
        <v>615.38461538461536</v>
      </c>
      <c r="U10526" s="16">
        <v>1000</v>
      </c>
      <c r="V10526" s="16">
        <v>50</v>
      </c>
      <c r="W10526" s="16">
        <v>0</v>
      </c>
      <c r="X10526" s="16">
        <v>-32.424615384615208</v>
      </c>
    </row>
    <row r="10527" spans="1:24" x14ac:dyDescent="0.25">
      <c r="A10527" s="4" t="s">
        <v>5471</v>
      </c>
      <c r="B10527" t="s">
        <v>5378</v>
      </c>
      <c r="C10527" s="13" t="s">
        <v>92</v>
      </c>
      <c r="D10527" s="14">
        <v>221</v>
      </c>
      <c r="E10527" t="s">
        <v>589</v>
      </c>
      <c r="F10527" t="s">
        <v>37</v>
      </c>
      <c r="G10527" t="s">
        <v>198</v>
      </c>
      <c r="H10527" t="s">
        <v>39</v>
      </c>
      <c r="I10527" t="s">
        <v>52</v>
      </c>
      <c r="J10527" t="s">
        <v>32</v>
      </c>
      <c r="K10527">
        <v>162</v>
      </c>
      <c r="L10527" t="s">
        <v>95</v>
      </c>
      <c r="M10527" s="9">
        <v>60</v>
      </c>
      <c r="N10527" s="10">
        <v>79</v>
      </c>
      <c r="O10527">
        <v>1.1000000000000001</v>
      </c>
      <c r="P10527">
        <v>0.87</v>
      </c>
      <c r="Q10527">
        <v>0</v>
      </c>
      <c r="R10527" t="s">
        <v>43</v>
      </c>
      <c r="S10527" s="16">
        <v>9302.0399999999991</v>
      </c>
      <c r="T10527" s="16">
        <v>0</v>
      </c>
      <c r="U10527" s="16">
        <v>500</v>
      </c>
      <c r="V10527" s="16">
        <v>0</v>
      </c>
      <c r="W10527" s="16">
        <v>12798</v>
      </c>
      <c r="X10527" s="16">
        <v>-3995.9600000000009</v>
      </c>
    </row>
    <row r="10528" spans="1:24" x14ac:dyDescent="0.25">
      <c r="A10528" s="4" t="s">
        <v>5471</v>
      </c>
      <c r="B10528" t="s">
        <v>5379</v>
      </c>
      <c r="C10528" s="13" t="s">
        <v>92</v>
      </c>
      <c r="D10528" s="14">
        <v>196</v>
      </c>
      <c r="E10528" t="s">
        <v>523</v>
      </c>
      <c r="F10528" t="s">
        <v>37</v>
      </c>
      <c r="G10528" t="s">
        <v>89</v>
      </c>
      <c r="H10528" t="s">
        <v>39</v>
      </c>
      <c r="I10528" t="s">
        <v>86</v>
      </c>
      <c r="J10528" t="s">
        <v>46</v>
      </c>
      <c r="K10528">
        <v>161</v>
      </c>
      <c r="L10528" t="s">
        <v>99</v>
      </c>
      <c r="M10528" s="9">
        <v>48</v>
      </c>
      <c r="N10528" s="10">
        <v>43</v>
      </c>
      <c r="O10528">
        <v>0.9</v>
      </c>
      <c r="P10528">
        <v>0.99</v>
      </c>
      <c r="Q10528">
        <v>0</v>
      </c>
      <c r="R10528" t="s">
        <v>43</v>
      </c>
      <c r="S10528" s="16">
        <v>6885.6480000000001</v>
      </c>
      <c r="T10528" s="16">
        <v>0</v>
      </c>
      <c r="U10528" s="16">
        <v>0</v>
      </c>
      <c r="V10528" s="16">
        <v>10</v>
      </c>
      <c r="W10528" s="16">
        <v>6923</v>
      </c>
      <c r="X10528" s="16">
        <v>-47.351999999999862</v>
      </c>
    </row>
    <row r="10529" spans="1:24" x14ac:dyDescent="0.25">
      <c r="A10529" s="4" t="s">
        <v>5471</v>
      </c>
      <c r="B10529" t="s">
        <v>5380</v>
      </c>
      <c r="C10529" s="13" t="s">
        <v>66</v>
      </c>
      <c r="D10529" s="14">
        <v>129</v>
      </c>
      <c r="E10529" t="s">
        <v>252</v>
      </c>
      <c r="F10529" t="s">
        <v>28</v>
      </c>
      <c r="G10529" t="s">
        <v>130</v>
      </c>
      <c r="H10529" t="s">
        <v>51</v>
      </c>
      <c r="I10529" t="s">
        <v>40</v>
      </c>
      <c r="J10529" t="s">
        <v>46</v>
      </c>
      <c r="K10529">
        <v>165</v>
      </c>
      <c r="L10529" t="s">
        <v>69</v>
      </c>
      <c r="M10529" s="9">
        <v>48</v>
      </c>
      <c r="N10529" s="10">
        <v>1538.4615384615386</v>
      </c>
      <c r="O10529">
        <v>0.8</v>
      </c>
      <c r="P10529">
        <v>0.95</v>
      </c>
      <c r="Q10529">
        <v>0</v>
      </c>
      <c r="R10529" t="s">
        <v>43</v>
      </c>
      <c r="S10529" s="16">
        <v>5836.7999999999993</v>
      </c>
      <c r="T10529" s="16">
        <v>1538.4615384615386</v>
      </c>
      <c r="U10529" s="16">
        <v>0</v>
      </c>
      <c r="V10529" s="16">
        <v>50</v>
      </c>
      <c r="W10529" s="16">
        <v>0</v>
      </c>
      <c r="X10529" s="16">
        <v>4248.3384615384603</v>
      </c>
    </row>
    <row r="10530" spans="1:24" x14ac:dyDescent="0.25">
      <c r="A10530" s="4" t="s">
        <v>5471</v>
      </c>
      <c r="B10530" t="s">
        <v>5381</v>
      </c>
      <c r="C10530" s="13" t="s">
        <v>26</v>
      </c>
      <c r="D10530" s="14">
        <v>87</v>
      </c>
      <c r="E10530" t="s">
        <v>227</v>
      </c>
      <c r="F10530" t="s">
        <v>37</v>
      </c>
      <c r="G10530" t="s">
        <v>228</v>
      </c>
      <c r="H10530" t="s">
        <v>64</v>
      </c>
      <c r="I10530" t="s">
        <v>40</v>
      </c>
      <c r="J10530" t="s">
        <v>32</v>
      </c>
      <c r="K10530">
        <v>138</v>
      </c>
      <c r="L10530" t="s">
        <v>33</v>
      </c>
      <c r="M10530" s="9">
        <v>60</v>
      </c>
      <c r="N10530" s="10">
        <v>6250</v>
      </c>
      <c r="O10530">
        <v>0.8</v>
      </c>
      <c r="P10530">
        <v>0.88</v>
      </c>
      <c r="Q10530">
        <v>0</v>
      </c>
      <c r="R10530" t="s">
        <v>43</v>
      </c>
      <c r="S10530" s="16">
        <v>5829.12</v>
      </c>
      <c r="T10530" s="16">
        <v>6250</v>
      </c>
      <c r="U10530" s="16">
        <v>500</v>
      </c>
      <c r="V10530" s="16">
        <v>50</v>
      </c>
      <c r="W10530" s="16">
        <v>0</v>
      </c>
      <c r="X10530" s="16">
        <v>-970.88000000000011</v>
      </c>
    </row>
    <row r="10531" spans="1:24" x14ac:dyDescent="0.25">
      <c r="A10531" s="4" t="s">
        <v>5471</v>
      </c>
      <c r="B10531" t="s">
        <v>5382</v>
      </c>
      <c r="C10531" s="13" t="s">
        <v>92</v>
      </c>
      <c r="D10531" s="14">
        <v>200</v>
      </c>
      <c r="E10531" t="s">
        <v>167</v>
      </c>
      <c r="F10531" t="s">
        <v>28</v>
      </c>
      <c r="G10531" t="s">
        <v>89</v>
      </c>
      <c r="H10531" t="s">
        <v>39</v>
      </c>
      <c r="I10531" t="s">
        <v>40</v>
      </c>
      <c r="J10531" t="s">
        <v>32</v>
      </c>
      <c r="K10531">
        <v>164</v>
      </c>
      <c r="L10531" t="s">
        <v>95</v>
      </c>
      <c r="M10531" s="9">
        <v>48</v>
      </c>
      <c r="N10531" s="10">
        <v>48</v>
      </c>
      <c r="O10531">
        <v>0.8</v>
      </c>
      <c r="P10531">
        <v>0.99</v>
      </c>
      <c r="Q10531">
        <v>0</v>
      </c>
      <c r="R10531" t="s">
        <v>43</v>
      </c>
      <c r="S10531" s="16">
        <v>6082.5599999999995</v>
      </c>
      <c r="T10531" s="16">
        <v>0</v>
      </c>
      <c r="U10531" s="16">
        <v>500</v>
      </c>
      <c r="V10531" s="16">
        <v>50</v>
      </c>
      <c r="W10531" s="16">
        <v>7872</v>
      </c>
      <c r="X10531" s="16">
        <v>-2339.4400000000005</v>
      </c>
    </row>
    <row r="10532" spans="1:24" x14ac:dyDescent="0.25">
      <c r="A10532" s="4" t="s">
        <v>5471</v>
      </c>
      <c r="B10532" t="s">
        <v>5383</v>
      </c>
      <c r="C10532" s="13" t="s">
        <v>35</v>
      </c>
      <c r="D10532" s="14">
        <v>251</v>
      </c>
      <c r="E10532" t="s">
        <v>241</v>
      </c>
      <c r="F10532" t="s">
        <v>28</v>
      </c>
      <c r="G10532" t="s">
        <v>242</v>
      </c>
      <c r="H10532" t="s">
        <v>81</v>
      </c>
      <c r="I10532" t="s">
        <v>40</v>
      </c>
      <c r="J10532" t="s">
        <v>46</v>
      </c>
      <c r="K10532">
        <v>92</v>
      </c>
      <c r="L10532" t="s">
        <v>53</v>
      </c>
      <c r="M10532" s="9">
        <v>24</v>
      </c>
      <c r="N10532" s="10">
        <v>384.61538461538464</v>
      </c>
      <c r="O10532">
        <v>0.8</v>
      </c>
      <c r="P10532">
        <v>0.93</v>
      </c>
      <c r="Q10532">
        <v>0</v>
      </c>
      <c r="R10532" t="s">
        <v>43</v>
      </c>
      <c r="S10532" s="16">
        <v>2856.96</v>
      </c>
      <c r="T10532" s="16">
        <v>384.61538461538464</v>
      </c>
      <c r="U10532" s="16">
        <v>0</v>
      </c>
      <c r="V10532" s="16">
        <v>100</v>
      </c>
      <c r="W10532" s="16">
        <v>0</v>
      </c>
      <c r="X10532" s="16">
        <v>2372.3446153846153</v>
      </c>
    </row>
    <row r="10533" spans="1:24" x14ac:dyDescent="0.25">
      <c r="A10533" s="4" t="s">
        <v>5471</v>
      </c>
      <c r="B10533" t="s">
        <v>5384</v>
      </c>
      <c r="C10533" s="13" t="s">
        <v>26</v>
      </c>
      <c r="D10533" s="14">
        <v>94</v>
      </c>
      <c r="E10533" t="s">
        <v>169</v>
      </c>
      <c r="F10533" t="s">
        <v>37</v>
      </c>
      <c r="G10533" t="s">
        <v>145</v>
      </c>
      <c r="H10533" t="s">
        <v>51</v>
      </c>
      <c r="I10533" t="s">
        <v>31</v>
      </c>
      <c r="J10533" t="s">
        <v>46</v>
      </c>
      <c r="K10533">
        <v>163</v>
      </c>
      <c r="L10533" t="s">
        <v>90</v>
      </c>
      <c r="M10533" s="9">
        <v>35</v>
      </c>
      <c r="N10533" s="10">
        <v>923.07692307692309</v>
      </c>
      <c r="O10533">
        <v>1.2</v>
      </c>
      <c r="P10533">
        <v>1.1100000000000001</v>
      </c>
      <c r="Q10533">
        <v>0</v>
      </c>
      <c r="R10533" t="s">
        <v>43</v>
      </c>
      <c r="S10533" s="16">
        <v>7599.06</v>
      </c>
      <c r="T10533" s="16">
        <v>923.07692307692309</v>
      </c>
      <c r="U10533" s="16">
        <v>200</v>
      </c>
      <c r="V10533" s="16">
        <v>10</v>
      </c>
      <c r="W10533" s="16">
        <v>0</v>
      </c>
      <c r="X10533" s="16">
        <v>6465.9830769230775</v>
      </c>
    </row>
    <row r="10534" spans="1:24" x14ac:dyDescent="0.25">
      <c r="A10534" s="4" t="s">
        <v>5471</v>
      </c>
      <c r="B10534" t="s">
        <v>5385</v>
      </c>
      <c r="C10534" s="13" t="s">
        <v>35</v>
      </c>
      <c r="D10534" s="14">
        <v>226</v>
      </c>
      <c r="E10534" t="s">
        <v>290</v>
      </c>
      <c r="F10534" t="s">
        <v>37</v>
      </c>
      <c r="G10534" t="s">
        <v>291</v>
      </c>
      <c r="H10534" t="s">
        <v>51</v>
      </c>
      <c r="I10534" t="s">
        <v>52</v>
      </c>
      <c r="J10534" t="s">
        <v>46</v>
      </c>
      <c r="K10534">
        <v>161</v>
      </c>
      <c r="L10534" t="s">
        <v>53</v>
      </c>
      <c r="M10534" s="9">
        <v>24</v>
      </c>
      <c r="N10534" s="10">
        <v>384.61538461538464</v>
      </c>
      <c r="O10534">
        <v>1.1000000000000001</v>
      </c>
      <c r="P10534">
        <v>1.1599999999999999</v>
      </c>
      <c r="Q10534">
        <v>0</v>
      </c>
      <c r="R10534" t="s">
        <v>43</v>
      </c>
      <c r="S10534" s="16">
        <v>4930.4639999999999</v>
      </c>
      <c r="T10534" s="16">
        <v>384.61538461538464</v>
      </c>
      <c r="U10534" s="16">
        <v>200</v>
      </c>
      <c r="V10534" s="16">
        <v>10</v>
      </c>
      <c r="W10534" s="16">
        <v>0</v>
      </c>
      <c r="X10534" s="16">
        <v>4335.8486153846152</v>
      </c>
    </row>
    <row r="10535" spans="1:24" x14ac:dyDescent="0.25">
      <c r="A10535" s="4" t="s">
        <v>5471</v>
      </c>
      <c r="B10535" t="s">
        <v>5386</v>
      </c>
      <c r="C10535" s="13" t="s">
        <v>92</v>
      </c>
      <c r="D10535" s="14">
        <v>77</v>
      </c>
      <c r="E10535" t="s">
        <v>1134</v>
      </c>
      <c r="F10535" t="s">
        <v>37</v>
      </c>
      <c r="G10535" t="s">
        <v>278</v>
      </c>
      <c r="H10535" t="s">
        <v>60</v>
      </c>
      <c r="I10535" t="s">
        <v>31</v>
      </c>
      <c r="J10535" t="s">
        <v>46</v>
      </c>
      <c r="K10535">
        <v>167</v>
      </c>
      <c r="L10535" t="s">
        <v>99</v>
      </c>
      <c r="M10535" s="9">
        <v>48</v>
      </c>
      <c r="N10535" s="10">
        <v>54</v>
      </c>
      <c r="O10535">
        <v>1.2</v>
      </c>
      <c r="P10535">
        <v>1</v>
      </c>
      <c r="Q10535">
        <v>0</v>
      </c>
      <c r="R10535" t="s">
        <v>43</v>
      </c>
      <c r="S10535" s="16">
        <v>9619.1999999999989</v>
      </c>
      <c r="T10535" s="16">
        <v>0</v>
      </c>
      <c r="U10535" s="16">
        <v>1000</v>
      </c>
      <c r="V10535" s="16">
        <v>10</v>
      </c>
      <c r="W10535" s="16">
        <v>9018</v>
      </c>
      <c r="X10535" s="16">
        <v>-408.80000000000109</v>
      </c>
    </row>
    <row r="10536" spans="1:24" x14ac:dyDescent="0.25">
      <c r="A10536" s="4" t="s">
        <v>5471</v>
      </c>
      <c r="B10536" t="s">
        <v>5387</v>
      </c>
      <c r="C10536" s="13" t="s">
        <v>35</v>
      </c>
      <c r="D10536" s="14">
        <v>86</v>
      </c>
      <c r="E10536" t="s">
        <v>250</v>
      </c>
      <c r="F10536" t="s">
        <v>37</v>
      </c>
      <c r="G10536" t="s">
        <v>228</v>
      </c>
      <c r="H10536" t="s">
        <v>64</v>
      </c>
      <c r="I10536" t="s">
        <v>76</v>
      </c>
      <c r="J10536" t="s">
        <v>32</v>
      </c>
      <c r="K10536">
        <v>0</v>
      </c>
      <c r="L10536" t="s">
        <v>41</v>
      </c>
      <c r="M10536" s="9">
        <v>48</v>
      </c>
      <c r="N10536" s="10">
        <v>5416.666666666667</v>
      </c>
      <c r="O10536">
        <v>1</v>
      </c>
      <c r="P10536">
        <v>0.88</v>
      </c>
      <c r="Q10536">
        <v>0</v>
      </c>
      <c r="R10536" t="s">
        <v>43</v>
      </c>
      <c r="S10536" s="16">
        <v>0</v>
      </c>
      <c r="T10536" s="16">
        <v>0</v>
      </c>
      <c r="U10536" s="16">
        <v>0</v>
      </c>
      <c r="V10536" s="16">
        <v>100</v>
      </c>
      <c r="W10536" s="16">
        <v>0</v>
      </c>
      <c r="X10536" s="16">
        <v>-100</v>
      </c>
    </row>
    <row r="10537" spans="1:24" x14ac:dyDescent="0.25">
      <c r="A10537" s="4" t="s">
        <v>5471</v>
      </c>
      <c r="B10537" t="s">
        <v>5388</v>
      </c>
      <c r="C10537" s="13" t="s">
        <v>43</v>
      </c>
      <c r="D10537" s="14">
        <v>230</v>
      </c>
      <c r="E10537" t="s">
        <v>509</v>
      </c>
      <c r="F10537" t="s">
        <v>28</v>
      </c>
      <c r="G10537" t="s">
        <v>80</v>
      </c>
      <c r="H10537" t="s">
        <v>81</v>
      </c>
      <c r="I10537" t="s">
        <v>76</v>
      </c>
      <c r="J10537" t="s">
        <v>46</v>
      </c>
      <c r="K10537">
        <v>0</v>
      </c>
      <c r="L10537" t="s">
        <v>47</v>
      </c>
      <c r="M10537" s="9">
        <v>30</v>
      </c>
      <c r="N10537" s="10">
        <v>615.38461538461536</v>
      </c>
      <c r="O10537">
        <v>1</v>
      </c>
      <c r="P10537">
        <v>1.1599999999999999</v>
      </c>
      <c r="Q10537">
        <v>0</v>
      </c>
      <c r="R10537" t="s">
        <v>43</v>
      </c>
      <c r="S10537" s="16">
        <v>5568</v>
      </c>
      <c r="T10537" s="16">
        <v>0</v>
      </c>
      <c r="U10537" s="16">
        <v>200</v>
      </c>
      <c r="V10537" s="16">
        <v>50</v>
      </c>
      <c r="W10537" s="16">
        <v>0</v>
      </c>
      <c r="X10537" s="16">
        <v>5318</v>
      </c>
    </row>
    <row r="10538" spans="1:24" x14ac:dyDescent="0.25">
      <c r="A10538" s="4" t="s">
        <v>5471</v>
      </c>
      <c r="B10538" t="s">
        <v>5389</v>
      </c>
      <c r="C10538" s="13" t="s">
        <v>66</v>
      </c>
      <c r="D10538" s="14">
        <v>165</v>
      </c>
      <c r="E10538" t="s">
        <v>262</v>
      </c>
      <c r="F10538" t="s">
        <v>28</v>
      </c>
      <c r="G10538" t="s">
        <v>263</v>
      </c>
      <c r="H10538" t="s">
        <v>81</v>
      </c>
      <c r="I10538" t="s">
        <v>76</v>
      </c>
      <c r="J10538" t="s">
        <v>46</v>
      </c>
      <c r="K10538">
        <v>166</v>
      </c>
      <c r="L10538" t="s">
        <v>69</v>
      </c>
      <c r="M10538" s="9">
        <v>48</v>
      </c>
      <c r="N10538" s="10">
        <v>1538.4615384615386</v>
      </c>
      <c r="O10538">
        <v>1</v>
      </c>
      <c r="P10538">
        <v>1.1100000000000001</v>
      </c>
      <c r="Q10538">
        <v>0</v>
      </c>
      <c r="R10538" t="s">
        <v>43</v>
      </c>
      <c r="S10538" s="16">
        <v>8524.8000000000011</v>
      </c>
      <c r="T10538" s="16">
        <v>1538.4615384615386</v>
      </c>
      <c r="U10538" s="16">
        <v>500</v>
      </c>
      <c r="V10538" s="16">
        <v>500</v>
      </c>
      <c r="W10538" s="16">
        <v>0</v>
      </c>
      <c r="X10538" s="16">
        <v>5986.3384615384621</v>
      </c>
    </row>
    <row r="10539" spans="1:24" x14ac:dyDescent="0.25">
      <c r="A10539" s="4" t="s">
        <v>5471</v>
      </c>
      <c r="B10539" t="s">
        <v>5390</v>
      </c>
      <c r="C10539" s="13" t="s">
        <v>92</v>
      </c>
      <c r="D10539" s="14">
        <v>149</v>
      </c>
      <c r="E10539" t="s">
        <v>539</v>
      </c>
      <c r="F10539" t="s">
        <v>37</v>
      </c>
      <c r="G10539" t="s">
        <v>540</v>
      </c>
      <c r="H10539" t="s">
        <v>60</v>
      </c>
      <c r="I10539" t="s">
        <v>40</v>
      </c>
      <c r="J10539" t="s">
        <v>46</v>
      </c>
      <c r="K10539">
        <v>0</v>
      </c>
      <c r="L10539" t="s">
        <v>99</v>
      </c>
      <c r="M10539" s="9">
        <v>40</v>
      </c>
      <c r="N10539" s="10">
        <v>47</v>
      </c>
      <c r="O10539">
        <v>0.8</v>
      </c>
      <c r="P10539">
        <v>1.1299999999999999</v>
      </c>
      <c r="Q10539">
        <v>0</v>
      </c>
      <c r="R10539" t="s">
        <v>43</v>
      </c>
      <c r="S10539" s="16">
        <v>0</v>
      </c>
      <c r="T10539" s="16">
        <v>0</v>
      </c>
      <c r="U10539" s="16">
        <v>0</v>
      </c>
      <c r="V10539" s="16">
        <v>0</v>
      </c>
      <c r="W10539" s="16">
        <v>0</v>
      </c>
      <c r="X10539" s="16">
        <v>0</v>
      </c>
    </row>
    <row r="10540" spans="1:24" x14ac:dyDescent="0.25">
      <c r="A10540" s="4" t="s">
        <v>5471</v>
      </c>
      <c r="B10540" t="s">
        <v>5391</v>
      </c>
      <c r="C10540" s="13" t="s">
        <v>92</v>
      </c>
      <c r="D10540" s="14">
        <v>31</v>
      </c>
      <c r="E10540" t="s">
        <v>507</v>
      </c>
      <c r="F10540" t="s">
        <v>37</v>
      </c>
      <c r="G10540" t="s">
        <v>172</v>
      </c>
      <c r="H10540" t="s">
        <v>51</v>
      </c>
      <c r="I10540" t="s">
        <v>40</v>
      </c>
      <c r="J10540" t="s">
        <v>46</v>
      </c>
      <c r="K10540">
        <v>166</v>
      </c>
      <c r="L10540" t="s">
        <v>99</v>
      </c>
      <c r="M10540" s="9">
        <v>35</v>
      </c>
      <c r="N10540" s="10">
        <v>53</v>
      </c>
      <c r="O10540">
        <v>0.8</v>
      </c>
      <c r="P10540">
        <v>1.0900000000000001</v>
      </c>
      <c r="Q10540">
        <v>0</v>
      </c>
      <c r="R10540" t="s">
        <v>43</v>
      </c>
      <c r="S10540" s="16">
        <v>5066.3200000000006</v>
      </c>
      <c r="T10540" s="16">
        <v>0</v>
      </c>
      <c r="U10540" s="16">
        <v>500</v>
      </c>
      <c r="V10540" s="16">
        <v>0</v>
      </c>
      <c r="W10540" s="16">
        <v>8798</v>
      </c>
      <c r="X10540" s="16">
        <v>-4231.6799999999994</v>
      </c>
    </row>
    <row r="10541" spans="1:24" x14ac:dyDescent="0.25">
      <c r="A10541" s="4" t="s">
        <v>5471</v>
      </c>
      <c r="B10541" t="s">
        <v>5392</v>
      </c>
      <c r="C10541" s="13" t="s">
        <v>35</v>
      </c>
      <c r="D10541" s="14">
        <v>83</v>
      </c>
      <c r="E10541" t="s">
        <v>325</v>
      </c>
      <c r="F10541" t="s">
        <v>28</v>
      </c>
      <c r="G10541" t="s">
        <v>326</v>
      </c>
      <c r="H10541" t="s">
        <v>64</v>
      </c>
      <c r="I10541" t="s">
        <v>76</v>
      </c>
      <c r="J10541" t="s">
        <v>46</v>
      </c>
      <c r="K10541">
        <v>112</v>
      </c>
      <c r="L10541" t="s">
        <v>53</v>
      </c>
      <c r="M10541" s="9">
        <v>24</v>
      </c>
      <c r="N10541" s="10">
        <v>384.61538461538464</v>
      </c>
      <c r="O10541">
        <v>1</v>
      </c>
      <c r="P10541">
        <v>0.81</v>
      </c>
      <c r="Q10541">
        <v>0</v>
      </c>
      <c r="R10541" t="s">
        <v>43</v>
      </c>
      <c r="S10541" s="16">
        <v>3110.4</v>
      </c>
      <c r="T10541" s="16">
        <v>384.61538461538464</v>
      </c>
      <c r="U10541" s="16">
        <v>500</v>
      </c>
      <c r="V10541" s="16">
        <v>10</v>
      </c>
      <c r="W10541" s="16">
        <v>0</v>
      </c>
      <c r="X10541" s="16">
        <v>2215.7846153846153</v>
      </c>
    </row>
    <row r="10542" spans="1:24" x14ac:dyDescent="0.25">
      <c r="A10542" s="4" t="s">
        <v>5471</v>
      </c>
      <c r="B10542" t="s">
        <v>5393</v>
      </c>
      <c r="C10542" s="13" t="s">
        <v>43</v>
      </c>
      <c r="D10542" s="14">
        <v>262</v>
      </c>
      <c r="E10542" t="s">
        <v>803</v>
      </c>
      <c r="F10542" t="s">
        <v>37</v>
      </c>
      <c r="G10542" t="s">
        <v>403</v>
      </c>
      <c r="H10542" t="s">
        <v>51</v>
      </c>
      <c r="I10542" t="s">
        <v>52</v>
      </c>
      <c r="J10542" t="s">
        <v>32</v>
      </c>
      <c r="K10542">
        <v>136</v>
      </c>
      <c r="L10542" t="s">
        <v>117</v>
      </c>
      <c r="M10542" s="9">
        <v>54</v>
      </c>
      <c r="N10542" s="10">
        <v>5666.666666666667</v>
      </c>
      <c r="O10542">
        <v>1.1000000000000001</v>
      </c>
      <c r="P10542">
        <v>1.1499999999999999</v>
      </c>
      <c r="Q10542">
        <v>0</v>
      </c>
      <c r="R10542" t="s">
        <v>43</v>
      </c>
      <c r="S10542" s="16">
        <v>9290.16</v>
      </c>
      <c r="T10542" s="16">
        <v>5666.666666666667</v>
      </c>
      <c r="U10542" s="16">
        <v>0</v>
      </c>
      <c r="V10542" s="16">
        <v>50</v>
      </c>
      <c r="W10542" s="16">
        <v>0</v>
      </c>
      <c r="X10542" s="16">
        <v>3573.4933333333329</v>
      </c>
    </row>
    <row r="10543" spans="1:24" x14ac:dyDescent="0.25">
      <c r="A10543" s="4" t="s">
        <v>5471</v>
      </c>
      <c r="B10543" t="s">
        <v>5394</v>
      </c>
      <c r="C10543" s="13" t="s">
        <v>92</v>
      </c>
      <c r="D10543" s="14">
        <v>61</v>
      </c>
      <c r="E10543" t="s">
        <v>671</v>
      </c>
      <c r="F10543" t="s">
        <v>37</v>
      </c>
      <c r="G10543" t="s">
        <v>113</v>
      </c>
      <c r="H10543" t="s">
        <v>60</v>
      </c>
      <c r="I10543" t="s">
        <v>31</v>
      </c>
      <c r="J10543" t="s">
        <v>32</v>
      </c>
      <c r="K10543">
        <v>165</v>
      </c>
      <c r="L10543" t="s">
        <v>95</v>
      </c>
      <c r="M10543" s="9">
        <v>60</v>
      </c>
      <c r="N10543" s="10">
        <v>76</v>
      </c>
      <c r="O10543">
        <v>1.2</v>
      </c>
      <c r="P10543">
        <v>1.01</v>
      </c>
      <c r="Q10543">
        <v>0</v>
      </c>
      <c r="R10543" t="s">
        <v>43</v>
      </c>
      <c r="S10543" s="16">
        <v>11998.8</v>
      </c>
      <c r="T10543" s="16">
        <v>0</v>
      </c>
      <c r="U10543" s="16">
        <v>500</v>
      </c>
      <c r="V10543" s="16">
        <v>10</v>
      </c>
      <c r="W10543" s="16">
        <v>12540</v>
      </c>
      <c r="X10543" s="16">
        <v>-1051.2000000000007</v>
      </c>
    </row>
    <row r="10544" spans="1:24" x14ac:dyDescent="0.25">
      <c r="A10544" s="4" t="s">
        <v>5471</v>
      </c>
      <c r="B10544" t="s">
        <v>5395</v>
      </c>
      <c r="C10544" s="13" t="s">
        <v>35</v>
      </c>
      <c r="D10544" s="14">
        <v>278</v>
      </c>
      <c r="E10544" t="s">
        <v>211</v>
      </c>
      <c r="F10544" t="s">
        <v>37</v>
      </c>
      <c r="G10544" t="s">
        <v>153</v>
      </c>
      <c r="H10544" t="s">
        <v>39</v>
      </c>
      <c r="I10544" t="s">
        <v>40</v>
      </c>
      <c r="J10544" t="s">
        <v>46</v>
      </c>
      <c r="K10544">
        <v>117</v>
      </c>
      <c r="L10544" t="s">
        <v>53</v>
      </c>
      <c r="M10544" s="9">
        <v>24</v>
      </c>
      <c r="N10544" s="10">
        <v>384.61538461538464</v>
      </c>
      <c r="O10544">
        <v>0.8</v>
      </c>
      <c r="P10544">
        <v>1.1200000000000001</v>
      </c>
      <c r="Q10544">
        <v>1</v>
      </c>
      <c r="R10544" t="s">
        <v>43</v>
      </c>
      <c r="S10544" s="16">
        <v>0</v>
      </c>
      <c r="T10544" s="16">
        <v>384.61538461538464</v>
      </c>
      <c r="U10544" s="16">
        <v>200</v>
      </c>
      <c r="V10544" s="16">
        <v>250</v>
      </c>
      <c r="W10544" s="16">
        <v>0</v>
      </c>
      <c r="X10544" s="16">
        <v>-834.61538461538464</v>
      </c>
    </row>
    <row r="10545" spans="1:24" x14ac:dyDescent="0.25">
      <c r="A10545" s="4" t="s">
        <v>5471</v>
      </c>
      <c r="B10545" t="s">
        <v>5396</v>
      </c>
      <c r="C10545" s="13" t="s">
        <v>135</v>
      </c>
      <c r="D10545" s="14">
        <v>132</v>
      </c>
      <c r="E10545" t="s">
        <v>445</v>
      </c>
      <c r="F10545" t="s">
        <v>37</v>
      </c>
      <c r="G10545" t="s">
        <v>38</v>
      </c>
      <c r="H10545" t="s">
        <v>39</v>
      </c>
      <c r="I10545" t="s">
        <v>76</v>
      </c>
      <c r="J10545" t="s">
        <v>46</v>
      </c>
      <c r="K10545">
        <v>168</v>
      </c>
      <c r="L10545" t="s">
        <v>138</v>
      </c>
      <c r="M10545" s="9">
        <v>55</v>
      </c>
      <c r="N10545" s="10">
        <v>2307.6923076923076</v>
      </c>
      <c r="O10545">
        <v>1</v>
      </c>
      <c r="P10545">
        <v>1.03</v>
      </c>
      <c r="Q10545">
        <v>0</v>
      </c>
      <c r="R10545" t="s">
        <v>43</v>
      </c>
      <c r="S10545" s="16">
        <v>9517.2000000000007</v>
      </c>
      <c r="T10545" s="16">
        <v>2307.6923076923076</v>
      </c>
      <c r="U10545" s="16">
        <v>750</v>
      </c>
      <c r="V10545" s="16">
        <v>100</v>
      </c>
      <c r="W10545" s="16">
        <v>0</v>
      </c>
      <c r="X10545" s="16">
        <v>6359.5076923076931</v>
      </c>
    </row>
    <row r="10546" spans="1:24" x14ac:dyDescent="0.25">
      <c r="A10546" s="4" t="s">
        <v>5471</v>
      </c>
      <c r="B10546" t="s">
        <v>5397</v>
      </c>
      <c r="C10546" s="13" t="s">
        <v>35</v>
      </c>
      <c r="D10546" s="14">
        <v>174</v>
      </c>
      <c r="E10546" t="s">
        <v>602</v>
      </c>
      <c r="F10546" t="s">
        <v>28</v>
      </c>
      <c r="G10546" t="s">
        <v>603</v>
      </c>
      <c r="H10546" t="s">
        <v>39</v>
      </c>
      <c r="I10546" t="s">
        <v>40</v>
      </c>
      <c r="J10546" t="s">
        <v>32</v>
      </c>
      <c r="K10546">
        <v>166</v>
      </c>
      <c r="L10546" t="s">
        <v>41</v>
      </c>
      <c r="M10546" s="9">
        <v>48</v>
      </c>
      <c r="N10546" s="10">
        <v>5416.666666666667</v>
      </c>
      <c r="O10546">
        <v>0.8</v>
      </c>
      <c r="P10546">
        <v>1.08</v>
      </c>
      <c r="Q10546">
        <v>0</v>
      </c>
      <c r="R10546" t="s">
        <v>43</v>
      </c>
      <c r="S10546" s="16">
        <v>6635.52</v>
      </c>
      <c r="T10546" s="16">
        <v>5416.666666666667</v>
      </c>
      <c r="U10546" s="16">
        <v>500</v>
      </c>
      <c r="V10546" s="16">
        <v>100</v>
      </c>
      <c r="W10546" s="16">
        <v>0</v>
      </c>
      <c r="X10546" s="16">
        <v>618.85333333333347</v>
      </c>
    </row>
    <row r="10547" spans="1:24" x14ac:dyDescent="0.25">
      <c r="A10547" s="4" t="s">
        <v>5471</v>
      </c>
      <c r="B10547" t="s">
        <v>5398</v>
      </c>
      <c r="C10547" s="13" t="s">
        <v>35</v>
      </c>
      <c r="D10547" s="14">
        <v>192</v>
      </c>
      <c r="E10547" t="s">
        <v>394</v>
      </c>
      <c r="F10547" t="s">
        <v>28</v>
      </c>
      <c r="G10547" t="s">
        <v>329</v>
      </c>
      <c r="H10547" t="s">
        <v>60</v>
      </c>
      <c r="I10547" t="s">
        <v>31</v>
      </c>
      <c r="J10547" t="s">
        <v>32</v>
      </c>
      <c r="K10547">
        <v>0</v>
      </c>
      <c r="L10547" t="s">
        <v>41</v>
      </c>
      <c r="M10547" s="9">
        <v>48</v>
      </c>
      <c r="N10547" s="10">
        <v>5416.666666666667</v>
      </c>
      <c r="O10547">
        <v>1.2</v>
      </c>
      <c r="P10547">
        <v>1.1200000000000001</v>
      </c>
      <c r="Q10547">
        <v>0</v>
      </c>
      <c r="R10547" t="s">
        <v>43</v>
      </c>
      <c r="S10547" s="16">
        <v>10321.920000000002</v>
      </c>
      <c r="T10547" s="16">
        <v>0</v>
      </c>
      <c r="U10547" s="16">
        <v>500</v>
      </c>
      <c r="V10547" s="16">
        <v>50</v>
      </c>
      <c r="W10547" s="16">
        <v>0</v>
      </c>
      <c r="X10547" s="16">
        <v>9771.9200000000019</v>
      </c>
    </row>
    <row r="10548" spans="1:24" x14ac:dyDescent="0.25">
      <c r="A10548" s="4" t="s">
        <v>5471</v>
      </c>
      <c r="B10548" t="s">
        <v>5399</v>
      </c>
      <c r="C10548" s="13" t="s">
        <v>92</v>
      </c>
      <c r="D10548" s="14">
        <v>112</v>
      </c>
      <c r="E10548" t="s">
        <v>298</v>
      </c>
      <c r="F10548" t="s">
        <v>37</v>
      </c>
      <c r="G10548" t="s">
        <v>59</v>
      </c>
      <c r="H10548" t="s">
        <v>60</v>
      </c>
      <c r="I10548" t="s">
        <v>86</v>
      </c>
      <c r="J10548" t="s">
        <v>46</v>
      </c>
      <c r="K10548">
        <v>160</v>
      </c>
      <c r="L10548" t="s">
        <v>99</v>
      </c>
      <c r="M10548" s="9">
        <v>35</v>
      </c>
      <c r="N10548" s="10">
        <v>48</v>
      </c>
      <c r="O10548">
        <v>0.9</v>
      </c>
      <c r="P10548">
        <v>0.9</v>
      </c>
      <c r="Q10548">
        <v>0</v>
      </c>
      <c r="R10548" t="s">
        <v>43</v>
      </c>
      <c r="S10548" s="16">
        <v>4536</v>
      </c>
      <c r="T10548" s="16">
        <v>0</v>
      </c>
      <c r="U10548" s="16">
        <v>200</v>
      </c>
      <c r="V10548" s="16">
        <v>50</v>
      </c>
      <c r="W10548" s="16">
        <v>7680</v>
      </c>
      <c r="X10548" s="16">
        <v>-3394</v>
      </c>
    </row>
    <row r="10549" spans="1:24" x14ac:dyDescent="0.25">
      <c r="A10549" s="4" t="s">
        <v>5471</v>
      </c>
      <c r="B10549" t="s">
        <v>5400</v>
      </c>
      <c r="C10549" s="13" t="s">
        <v>35</v>
      </c>
      <c r="D10549" s="14">
        <v>250</v>
      </c>
      <c r="E10549" t="s">
        <v>428</v>
      </c>
      <c r="F10549" t="s">
        <v>37</v>
      </c>
      <c r="G10549" t="s">
        <v>365</v>
      </c>
      <c r="H10549" t="s">
        <v>39</v>
      </c>
      <c r="I10549" t="s">
        <v>40</v>
      </c>
      <c r="J10549" t="s">
        <v>32</v>
      </c>
      <c r="K10549">
        <v>166</v>
      </c>
      <c r="L10549" t="s">
        <v>41</v>
      </c>
      <c r="M10549" s="9">
        <v>48</v>
      </c>
      <c r="N10549" s="10">
        <v>5416.666666666667</v>
      </c>
      <c r="O10549">
        <v>0.8</v>
      </c>
      <c r="P10549">
        <v>0.86</v>
      </c>
      <c r="Q10549">
        <v>0</v>
      </c>
      <c r="R10549" t="s">
        <v>43</v>
      </c>
      <c r="S10549" s="16">
        <v>5481.9840000000004</v>
      </c>
      <c r="T10549" s="16">
        <v>5416.666666666667</v>
      </c>
      <c r="U10549" s="16">
        <v>0</v>
      </c>
      <c r="V10549" s="16">
        <v>10</v>
      </c>
      <c r="W10549" s="16">
        <v>0</v>
      </c>
      <c r="X10549" s="16">
        <v>55.317333333333409</v>
      </c>
    </row>
    <row r="10550" spans="1:24" x14ac:dyDescent="0.25">
      <c r="A10550" s="4" t="s">
        <v>5471</v>
      </c>
      <c r="B10550" t="s">
        <v>5401</v>
      </c>
      <c r="C10550" s="13" t="s">
        <v>92</v>
      </c>
      <c r="D10550" s="14">
        <v>262</v>
      </c>
      <c r="E10550" t="s">
        <v>803</v>
      </c>
      <c r="F10550" t="s">
        <v>37</v>
      </c>
      <c r="G10550" t="s">
        <v>403</v>
      </c>
      <c r="H10550" t="s">
        <v>51</v>
      </c>
      <c r="I10550" t="s">
        <v>52</v>
      </c>
      <c r="J10550" t="s">
        <v>32</v>
      </c>
      <c r="K10550">
        <v>164</v>
      </c>
      <c r="L10550" t="s">
        <v>95</v>
      </c>
      <c r="M10550" s="9">
        <v>72</v>
      </c>
      <c r="N10550" s="10">
        <v>78</v>
      </c>
      <c r="O10550">
        <v>1.1000000000000001</v>
      </c>
      <c r="P10550">
        <v>1.1499999999999999</v>
      </c>
      <c r="Q10550">
        <v>0</v>
      </c>
      <c r="R10550" t="s">
        <v>43</v>
      </c>
      <c r="S10550" s="16">
        <v>14937.12</v>
      </c>
      <c r="T10550" s="16">
        <v>0</v>
      </c>
      <c r="U10550" s="16">
        <v>0</v>
      </c>
      <c r="V10550" s="16">
        <v>50</v>
      </c>
      <c r="W10550" s="16">
        <v>12792</v>
      </c>
      <c r="X10550" s="16">
        <v>2095.1200000000008</v>
      </c>
    </row>
    <row r="10551" spans="1:24" x14ac:dyDescent="0.25">
      <c r="A10551" s="4" t="s">
        <v>5471</v>
      </c>
      <c r="B10551" t="s">
        <v>5402</v>
      </c>
      <c r="C10551" s="13" t="s">
        <v>66</v>
      </c>
      <c r="D10551" s="14">
        <v>103</v>
      </c>
      <c r="E10551" t="s">
        <v>192</v>
      </c>
      <c r="F10551" t="s">
        <v>37</v>
      </c>
      <c r="G10551" t="s">
        <v>98</v>
      </c>
      <c r="H10551" t="s">
        <v>81</v>
      </c>
      <c r="I10551" t="s">
        <v>31</v>
      </c>
      <c r="J10551" t="s">
        <v>32</v>
      </c>
      <c r="K10551">
        <v>133</v>
      </c>
      <c r="L10551" t="s">
        <v>296</v>
      </c>
      <c r="M10551" s="9">
        <v>72</v>
      </c>
      <c r="N10551" s="10">
        <v>8333.3333333333339</v>
      </c>
      <c r="O10551">
        <v>1.2</v>
      </c>
      <c r="P10551">
        <v>1.03</v>
      </c>
      <c r="Q10551">
        <v>0</v>
      </c>
      <c r="R10551" t="s">
        <v>43</v>
      </c>
      <c r="S10551" s="16">
        <v>11835.936</v>
      </c>
      <c r="T10551" s="16">
        <v>8333.3333333333339</v>
      </c>
      <c r="U10551" s="16">
        <v>0</v>
      </c>
      <c r="V10551" s="16">
        <v>10</v>
      </c>
      <c r="W10551" s="16">
        <v>0</v>
      </c>
      <c r="X10551" s="16">
        <v>3492.6026666666658</v>
      </c>
    </row>
    <row r="10552" spans="1:24" x14ac:dyDescent="0.25">
      <c r="A10552" s="4" t="s">
        <v>5471</v>
      </c>
      <c r="B10552" t="s">
        <v>5403</v>
      </c>
      <c r="C10552" s="13" t="s">
        <v>43</v>
      </c>
      <c r="D10552" s="14">
        <v>109</v>
      </c>
      <c r="E10552" t="s">
        <v>62</v>
      </c>
      <c r="F10552" t="s">
        <v>37</v>
      </c>
      <c r="G10552" t="s">
        <v>63</v>
      </c>
      <c r="H10552" t="s">
        <v>64</v>
      </c>
      <c r="I10552" t="s">
        <v>52</v>
      </c>
      <c r="J10552" t="s">
        <v>46</v>
      </c>
      <c r="K10552">
        <v>0</v>
      </c>
      <c r="L10552" t="s">
        <v>47</v>
      </c>
      <c r="M10552" s="9">
        <v>30</v>
      </c>
      <c r="N10552" s="10">
        <v>615.38461538461536</v>
      </c>
      <c r="O10552">
        <v>1.1000000000000001</v>
      </c>
      <c r="P10552">
        <v>1.04</v>
      </c>
      <c r="Q10552">
        <v>0</v>
      </c>
      <c r="R10552" t="s">
        <v>43</v>
      </c>
      <c r="S10552" s="16">
        <v>0</v>
      </c>
      <c r="T10552" s="16">
        <v>0</v>
      </c>
      <c r="U10552" s="16">
        <v>200</v>
      </c>
      <c r="V10552" s="16">
        <v>0</v>
      </c>
      <c r="W10552" s="16">
        <v>0</v>
      </c>
      <c r="X10552" s="16">
        <v>-200</v>
      </c>
    </row>
    <row r="10553" spans="1:24" x14ac:dyDescent="0.25">
      <c r="A10553" s="4" t="s">
        <v>5471</v>
      </c>
      <c r="B10553" t="s">
        <v>5404</v>
      </c>
      <c r="C10553" s="13" t="s">
        <v>92</v>
      </c>
      <c r="D10553" s="14">
        <v>21</v>
      </c>
      <c r="E10553" t="s">
        <v>400</v>
      </c>
      <c r="F10553" t="s">
        <v>37</v>
      </c>
      <c r="G10553" t="s">
        <v>45</v>
      </c>
      <c r="H10553" t="s">
        <v>39</v>
      </c>
      <c r="I10553" t="s">
        <v>31</v>
      </c>
      <c r="J10553" t="s">
        <v>32</v>
      </c>
      <c r="K10553">
        <v>167</v>
      </c>
      <c r="L10553" t="s">
        <v>95</v>
      </c>
      <c r="M10553" s="9">
        <v>35</v>
      </c>
      <c r="N10553" s="10">
        <v>41</v>
      </c>
      <c r="O10553">
        <v>1.2</v>
      </c>
      <c r="P10553">
        <v>0.9</v>
      </c>
      <c r="Q10553">
        <v>0</v>
      </c>
      <c r="R10553" t="s">
        <v>43</v>
      </c>
      <c r="S10553" s="16">
        <v>6312.6</v>
      </c>
      <c r="T10553" s="16">
        <v>0</v>
      </c>
      <c r="U10553" s="16">
        <v>200</v>
      </c>
      <c r="V10553" s="16">
        <v>0</v>
      </c>
      <c r="W10553" s="16">
        <v>6847</v>
      </c>
      <c r="X10553" s="16">
        <v>-734.39999999999964</v>
      </c>
    </row>
    <row r="10554" spans="1:24" x14ac:dyDescent="0.25">
      <c r="A10554" s="4" t="s">
        <v>5471</v>
      </c>
      <c r="B10554" t="s">
        <v>5405</v>
      </c>
      <c r="C10554" s="13" t="s">
        <v>43</v>
      </c>
      <c r="D10554" s="14">
        <v>251</v>
      </c>
      <c r="E10554" t="s">
        <v>241</v>
      </c>
      <c r="F10554" t="s">
        <v>28</v>
      </c>
      <c r="G10554" t="s">
        <v>242</v>
      </c>
      <c r="H10554" t="s">
        <v>81</v>
      </c>
      <c r="I10554" t="s">
        <v>40</v>
      </c>
      <c r="J10554" t="s">
        <v>32</v>
      </c>
      <c r="K10554">
        <v>0</v>
      </c>
      <c r="L10554" t="s">
        <v>117</v>
      </c>
      <c r="M10554" s="9">
        <v>54</v>
      </c>
      <c r="N10554" s="10">
        <v>5666.666666666667</v>
      </c>
      <c r="O10554">
        <v>0.8</v>
      </c>
      <c r="P10554">
        <v>0.93</v>
      </c>
      <c r="Q10554">
        <v>0</v>
      </c>
      <c r="R10554" t="s">
        <v>43</v>
      </c>
      <c r="S10554" s="16">
        <v>6428.1600000000008</v>
      </c>
      <c r="T10554" s="16">
        <v>0</v>
      </c>
      <c r="U10554" s="16">
        <v>200</v>
      </c>
      <c r="V10554" s="16">
        <v>10</v>
      </c>
      <c r="W10554" s="16">
        <v>0</v>
      </c>
      <c r="X10554" s="16">
        <v>6218.1600000000008</v>
      </c>
    </row>
    <row r="10555" spans="1:24" x14ac:dyDescent="0.25">
      <c r="A10555" s="4" t="s">
        <v>5471</v>
      </c>
      <c r="B10555" t="s">
        <v>5406</v>
      </c>
      <c r="C10555" s="13" t="s">
        <v>35</v>
      </c>
      <c r="D10555" s="14">
        <v>135</v>
      </c>
      <c r="E10555" t="s">
        <v>814</v>
      </c>
      <c r="F10555" t="s">
        <v>28</v>
      </c>
      <c r="G10555" t="s">
        <v>370</v>
      </c>
      <c r="H10555" t="s">
        <v>39</v>
      </c>
      <c r="I10555" t="s">
        <v>31</v>
      </c>
      <c r="J10555" t="s">
        <v>46</v>
      </c>
      <c r="K10555">
        <v>167</v>
      </c>
      <c r="L10555" t="s">
        <v>53</v>
      </c>
      <c r="M10555" s="9">
        <v>24</v>
      </c>
      <c r="N10555" s="10">
        <v>384.61538461538464</v>
      </c>
      <c r="O10555">
        <v>1.2</v>
      </c>
      <c r="P10555">
        <v>0.81</v>
      </c>
      <c r="Q10555">
        <v>0</v>
      </c>
      <c r="R10555" t="s">
        <v>43</v>
      </c>
      <c r="S10555" s="16">
        <v>3732.4800000000005</v>
      </c>
      <c r="T10555" s="16">
        <v>384.61538461538464</v>
      </c>
      <c r="U10555" s="16">
        <v>750</v>
      </c>
      <c r="V10555" s="16">
        <v>10</v>
      </c>
      <c r="W10555" s="16">
        <v>0</v>
      </c>
      <c r="X10555" s="16">
        <v>2587.8646153846157</v>
      </c>
    </row>
    <row r="10556" spans="1:24" x14ac:dyDescent="0.25">
      <c r="A10556" s="4" t="s">
        <v>5471</v>
      </c>
      <c r="B10556" t="s">
        <v>5407</v>
      </c>
      <c r="C10556" s="13" t="s">
        <v>35</v>
      </c>
      <c r="D10556" s="14">
        <v>10</v>
      </c>
      <c r="E10556" t="s">
        <v>379</v>
      </c>
      <c r="F10556" t="s">
        <v>28</v>
      </c>
      <c r="G10556" t="s">
        <v>237</v>
      </c>
      <c r="H10556" t="s">
        <v>30</v>
      </c>
      <c r="I10556" t="s">
        <v>31</v>
      </c>
      <c r="J10556" t="s">
        <v>46</v>
      </c>
      <c r="K10556">
        <v>166</v>
      </c>
      <c r="L10556" t="s">
        <v>53</v>
      </c>
      <c r="M10556" s="9">
        <v>24</v>
      </c>
      <c r="N10556" s="10">
        <v>384.61538461538464</v>
      </c>
      <c r="O10556">
        <v>1.2</v>
      </c>
      <c r="P10556">
        <v>1.1399999999999999</v>
      </c>
      <c r="Q10556">
        <v>0</v>
      </c>
      <c r="R10556" t="s">
        <v>43</v>
      </c>
      <c r="S10556" s="16">
        <v>5253.12</v>
      </c>
      <c r="T10556" s="16">
        <v>384.61538461538464</v>
      </c>
      <c r="U10556" s="16">
        <v>200</v>
      </c>
      <c r="V10556" s="16">
        <v>250</v>
      </c>
      <c r="W10556" s="16">
        <v>0</v>
      </c>
      <c r="X10556" s="16">
        <v>4418.5046153846151</v>
      </c>
    </row>
    <row r="10557" spans="1:24" x14ac:dyDescent="0.25">
      <c r="A10557" s="4" t="s">
        <v>5471</v>
      </c>
      <c r="B10557" t="s">
        <v>5408</v>
      </c>
      <c r="C10557" s="13" t="s">
        <v>92</v>
      </c>
      <c r="D10557" s="14">
        <v>209</v>
      </c>
      <c r="E10557" t="s">
        <v>274</v>
      </c>
      <c r="F10557" t="s">
        <v>37</v>
      </c>
      <c r="G10557" t="s">
        <v>275</v>
      </c>
      <c r="H10557" t="s">
        <v>81</v>
      </c>
      <c r="I10557" t="s">
        <v>52</v>
      </c>
      <c r="J10557" t="s">
        <v>46</v>
      </c>
      <c r="K10557">
        <v>166</v>
      </c>
      <c r="L10557" t="s">
        <v>99</v>
      </c>
      <c r="M10557" s="9">
        <v>40</v>
      </c>
      <c r="N10557" s="10">
        <v>54</v>
      </c>
      <c r="O10557">
        <v>1.1000000000000001</v>
      </c>
      <c r="P10557">
        <v>0.93</v>
      </c>
      <c r="Q10557">
        <v>0</v>
      </c>
      <c r="R10557" t="s">
        <v>43</v>
      </c>
      <c r="S10557" s="16">
        <v>6792.7200000000012</v>
      </c>
      <c r="T10557" s="16">
        <v>0</v>
      </c>
      <c r="U10557" s="16">
        <v>0</v>
      </c>
      <c r="V10557" s="16">
        <v>50</v>
      </c>
      <c r="W10557" s="16">
        <v>8964</v>
      </c>
      <c r="X10557" s="16">
        <v>-2221.2799999999988</v>
      </c>
    </row>
    <row r="10558" spans="1:24" x14ac:dyDescent="0.25">
      <c r="A10558" s="4" t="s">
        <v>5471</v>
      </c>
      <c r="B10558" t="s">
        <v>5409</v>
      </c>
      <c r="C10558" s="13" t="s">
        <v>92</v>
      </c>
      <c r="D10558" s="14">
        <v>142</v>
      </c>
      <c r="E10558" t="s">
        <v>904</v>
      </c>
      <c r="F10558" t="s">
        <v>37</v>
      </c>
      <c r="G10558" t="s">
        <v>387</v>
      </c>
      <c r="H10558" t="s">
        <v>81</v>
      </c>
      <c r="I10558" t="s">
        <v>31</v>
      </c>
      <c r="J10558" t="s">
        <v>46</v>
      </c>
      <c r="K10558">
        <v>160</v>
      </c>
      <c r="L10558" t="s">
        <v>99</v>
      </c>
      <c r="M10558" s="9">
        <v>35</v>
      </c>
      <c r="N10558" s="10">
        <v>43</v>
      </c>
      <c r="O10558">
        <v>1.2</v>
      </c>
      <c r="P10558">
        <v>0.96</v>
      </c>
      <c r="Q10558">
        <v>0</v>
      </c>
      <c r="R10558" t="s">
        <v>43</v>
      </c>
      <c r="S10558" s="16">
        <v>6451.2</v>
      </c>
      <c r="T10558" s="16">
        <v>0</v>
      </c>
      <c r="U10558" s="16">
        <v>200</v>
      </c>
      <c r="V10558" s="16">
        <v>250</v>
      </c>
      <c r="W10558" s="16">
        <v>6880</v>
      </c>
      <c r="X10558" s="16">
        <v>-878.80000000000018</v>
      </c>
    </row>
    <row r="10559" spans="1:24" x14ac:dyDescent="0.25">
      <c r="A10559" s="4" t="s">
        <v>5471</v>
      </c>
      <c r="B10559" t="s">
        <v>5410</v>
      </c>
      <c r="C10559" s="13" t="s">
        <v>92</v>
      </c>
      <c r="D10559" s="14">
        <v>104</v>
      </c>
      <c r="E10559" t="s">
        <v>772</v>
      </c>
      <c r="F10559" t="s">
        <v>37</v>
      </c>
      <c r="G10559" t="s">
        <v>98</v>
      </c>
      <c r="H10559" t="s">
        <v>81</v>
      </c>
      <c r="I10559" t="s">
        <v>52</v>
      </c>
      <c r="J10559" t="s">
        <v>46</v>
      </c>
      <c r="K10559">
        <v>0</v>
      </c>
      <c r="L10559" t="s">
        <v>99</v>
      </c>
      <c r="M10559" s="9">
        <v>40</v>
      </c>
      <c r="N10559" s="10">
        <v>52</v>
      </c>
      <c r="O10559">
        <v>1.1000000000000001</v>
      </c>
      <c r="P10559">
        <v>1.03</v>
      </c>
      <c r="Q10559">
        <v>0</v>
      </c>
      <c r="R10559" t="s">
        <v>43</v>
      </c>
      <c r="S10559" s="16">
        <v>0</v>
      </c>
      <c r="T10559" s="16">
        <v>0</v>
      </c>
      <c r="U10559" s="16">
        <v>200</v>
      </c>
      <c r="V10559" s="16">
        <v>50</v>
      </c>
      <c r="W10559" s="16">
        <v>0</v>
      </c>
      <c r="X10559" s="16">
        <v>-250</v>
      </c>
    </row>
    <row r="10560" spans="1:24" x14ac:dyDescent="0.25">
      <c r="A10560" s="4" t="s">
        <v>5471</v>
      </c>
      <c r="B10560" t="s">
        <v>5411</v>
      </c>
      <c r="C10560" s="13" t="s">
        <v>35</v>
      </c>
      <c r="D10560" s="14">
        <v>100</v>
      </c>
      <c r="E10560" t="s">
        <v>158</v>
      </c>
      <c r="F10560" t="s">
        <v>28</v>
      </c>
      <c r="G10560" t="s">
        <v>159</v>
      </c>
      <c r="H10560" t="s">
        <v>39</v>
      </c>
      <c r="I10560" t="s">
        <v>76</v>
      </c>
      <c r="J10560" t="s">
        <v>46</v>
      </c>
      <c r="K10560">
        <v>165</v>
      </c>
      <c r="L10560" t="s">
        <v>53</v>
      </c>
      <c r="M10560" s="9">
        <v>24</v>
      </c>
      <c r="N10560" s="10">
        <v>384.61538461538464</v>
      </c>
      <c r="O10560">
        <v>1</v>
      </c>
      <c r="P10560">
        <v>1.01</v>
      </c>
      <c r="Q10560">
        <v>0</v>
      </c>
      <c r="R10560" t="s">
        <v>43</v>
      </c>
      <c r="S10560" s="16">
        <v>3878.4</v>
      </c>
      <c r="T10560" s="16">
        <v>384.61538461538464</v>
      </c>
      <c r="U10560" s="16">
        <v>200</v>
      </c>
      <c r="V10560" s="16">
        <v>0</v>
      </c>
      <c r="W10560" s="16">
        <v>0</v>
      </c>
      <c r="X10560" s="16">
        <v>3293.7846153846153</v>
      </c>
    </row>
    <row r="10561" spans="1:24" x14ac:dyDescent="0.25">
      <c r="A10561" s="4" t="s">
        <v>5471</v>
      </c>
      <c r="B10561" t="s">
        <v>5412</v>
      </c>
      <c r="C10561" s="13" t="s">
        <v>35</v>
      </c>
      <c r="D10561" s="14">
        <v>144</v>
      </c>
      <c r="E10561" t="s">
        <v>386</v>
      </c>
      <c r="F10561" t="s">
        <v>37</v>
      </c>
      <c r="G10561" t="s">
        <v>387</v>
      </c>
      <c r="H10561" t="s">
        <v>81</v>
      </c>
      <c r="I10561" t="s">
        <v>76</v>
      </c>
      <c r="J10561" t="s">
        <v>46</v>
      </c>
      <c r="K10561">
        <v>161</v>
      </c>
      <c r="L10561" t="s">
        <v>53</v>
      </c>
      <c r="M10561" s="9">
        <v>24</v>
      </c>
      <c r="N10561" s="10">
        <v>384.61538461538464</v>
      </c>
      <c r="O10561">
        <v>1</v>
      </c>
      <c r="P10561">
        <v>0.96</v>
      </c>
      <c r="Q10561">
        <v>0</v>
      </c>
      <c r="R10561" t="s">
        <v>43</v>
      </c>
      <c r="S10561" s="16">
        <v>3709.44</v>
      </c>
      <c r="T10561" s="16">
        <v>384.61538461538464</v>
      </c>
      <c r="U10561" s="16">
        <v>500</v>
      </c>
      <c r="V10561" s="16">
        <v>50</v>
      </c>
      <c r="W10561" s="16">
        <v>0</v>
      </c>
      <c r="X10561" s="16">
        <v>2774.8246153846153</v>
      </c>
    </row>
    <row r="10562" spans="1:24" x14ac:dyDescent="0.25">
      <c r="A10562" s="4" t="s">
        <v>5471</v>
      </c>
      <c r="B10562" t="s">
        <v>5413</v>
      </c>
      <c r="C10562" s="13" t="s">
        <v>35</v>
      </c>
      <c r="D10562" s="14">
        <v>287</v>
      </c>
      <c r="E10562" t="s">
        <v>649</v>
      </c>
      <c r="F10562" t="s">
        <v>37</v>
      </c>
      <c r="G10562" t="s">
        <v>85</v>
      </c>
      <c r="H10562" t="s">
        <v>51</v>
      </c>
      <c r="I10562" t="s">
        <v>31</v>
      </c>
      <c r="J10562" t="s">
        <v>46</v>
      </c>
      <c r="K10562">
        <v>164</v>
      </c>
      <c r="L10562" t="s">
        <v>53</v>
      </c>
      <c r="M10562" s="9">
        <v>24</v>
      </c>
      <c r="N10562" s="10">
        <v>384.61538461538464</v>
      </c>
      <c r="O10562">
        <v>1.2</v>
      </c>
      <c r="P10562">
        <v>0.95</v>
      </c>
      <c r="Q10562">
        <v>0</v>
      </c>
      <c r="R10562" t="s">
        <v>43</v>
      </c>
      <c r="S10562" s="16">
        <v>4487.04</v>
      </c>
      <c r="T10562" s="16">
        <v>384.61538461538464</v>
      </c>
      <c r="U10562" s="16">
        <v>0</v>
      </c>
      <c r="V10562" s="16">
        <v>0</v>
      </c>
      <c r="W10562" s="16">
        <v>0</v>
      </c>
      <c r="X10562" s="16">
        <v>4102.4246153846152</v>
      </c>
    </row>
    <row r="10563" spans="1:24" x14ac:dyDescent="0.25">
      <c r="A10563" s="4" t="s">
        <v>5471</v>
      </c>
      <c r="B10563" t="s">
        <v>5414</v>
      </c>
      <c r="C10563" s="13" t="s">
        <v>78</v>
      </c>
      <c r="D10563" s="14">
        <v>123</v>
      </c>
      <c r="E10563" t="s">
        <v>1015</v>
      </c>
      <c r="F10563" t="s">
        <v>28</v>
      </c>
      <c r="G10563" t="s">
        <v>105</v>
      </c>
      <c r="H10563" t="s">
        <v>39</v>
      </c>
      <c r="I10563" t="s">
        <v>52</v>
      </c>
      <c r="J10563" t="s">
        <v>32</v>
      </c>
      <c r="K10563">
        <v>0</v>
      </c>
      <c r="L10563" t="s">
        <v>121</v>
      </c>
      <c r="M10563" s="9">
        <v>65</v>
      </c>
      <c r="N10563" s="10">
        <v>7500</v>
      </c>
      <c r="O10563">
        <v>1.1000000000000001</v>
      </c>
      <c r="P10563">
        <v>1.1499999999999999</v>
      </c>
      <c r="Q10563">
        <v>0</v>
      </c>
      <c r="R10563" t="s">
        <v>43</v>
      </c>
      <c r="S10563" s="16">
        <v>13156.000000000002</v>
      </c>
      <c r="T10563" s="16">
        <v>0</v>
      </c>
      <c r="U10563" s="16">
        <v>0</v>
      </c>
      <c r="V10563" s="16">
        <v>100</v>
      </c>
      <c r="W10563" s="16">
        <v>0</v>
      </c>
      <c r="X10563" s="16">
        <v>13056.000000000002</v>
      </c>
    </row>
    <row r="10564" spans="1:24" x14ac:dyDescent="0.25">
      <c r="A10564" s="4" t="s">
        <v>5471</v>
      </c>
      <c r="B10564" t="s">
        <v>5415</v>
      </c>
      <c r="C10564" s="13" t="s">
        <v>43</v>
      </c>
      <c r="D10564" s="14">
        <v>303</v>
      </c>
      <c r="E10564" t="s">
        <v>1042</v>
      </c>
      <c r="F10564" t="s">
        <v>37</v>
      </c>
      <c r="G10564" t="s">
        <v>980</v>
      </c>
      <c r="H10564" t="s">
        <v>51</v>
      </c>
      <c r="I10564" t="s">
        <v>40</v>
      </c>
      <c r="J10564" t="s">
        <v>32</v>
      </c>
      <c r="K10564">
        <v>103</v>
      </c>
      <c r="L10564" t="s">
        <v>117</v>
      </c>
      <c r="M10564" s="9">
        <v>54</v>
      </c>
      <c r="N10564" s="10">
        <v>5666.666666666667</v>
      </c>
      <c r="O10564">
        <v>0.8</v>
      </c>
      <c r="P10564">
        <v>1.04</v>
      </c>
      <c r="Q10564">
        <v>0</v>
      </c>
      <c r="R10564" t="s">
        <v>43</v>
      </c>
      <c r="S10564" s="16">
        <v>4627.5840000000007</v>
      </c>
      <c r="T10564" s="16">
        <v>5666.666666666667</v>
      </c>
      <c r="U10564" s="16">
        <v>0</v>
      </c>
      <c r="V10564" s="16">
        <v>50</v>
      </c>
      <c r="W10564" s="16">
        <v>0</v>
      </c>
      <c r="X10564" s="16">
        <v>-1089.0826666666662</v>
      </c>
    </row>
    <row r="10565" spans="1:24" x14ac:dyDescent="0.25">
      <c r="A10565" s="4" t="s">
        <v>5471</v>
      </c>
      <c r="B10565" t="s">
        <v>5416</v>
      </c>
      <c r="C10565" s="13" t="s">
        <v>43</v>
      </c>
      <c r="D10565" s="14">
        <v>61</v>
      </c>
      <c r="E10565" t="s">
        <v>671</v>
      </c>
      <c r="F10565" t="s">
        <v>37</v>
      </c>
      <c r="G10565" t="s">
        <v>113</v>
      </c>
      <c r="H10565" t="s">
        <v>60</v>
      </c>
      <c r="I10565" t="s">
        <v>31</v>
      </c>
      <c r="J10565" t="s">
        <v>46</v>
      </c>
      <c r="K10565">
        <v>105</v>
      </c>
      <c r="L10565" t="s">
        <v>47</v>
      </c>
      <c r="M10565" s="9">
        <v>30</v>
      </c>
      <c r="N10565" s="10">
        <v>615.38461538461536</v>
      </c>
      <c r="O10565">
        <v>1.2</v>
      </c>
      <c r="P10565">
        <v>1.01</v>
      </c>
      <c r="Q10565">
        <v>0</v>
      </c>
      <c r="R10565" t="s">
        <v>43</v>
      </c>
      <c r="S10565" s="16">
        <v>3817.8</v>
      </c>
      <c r="T10565" s="16">
        <v>615.38461538461536</v>
      </c>
      <c r="U10565" s="16">
        <v>750</v>
      </c>
      <c r="V10565" s="16">
        <v>10</v>
      </c>
      <c r="W10565" s="16">
        <v>0</v>
      </c>
      <c r="X10565" s="16">
        <v>2442.4153846153849</v>
      </c>
    </row>
    <row r="10566" spans="1:24" x14ac:dyDescent="0.25">
      <c r="A10566" s="4" t="s">
        <v>5471</v>
      </c>
      <c r="B10566" t="s">
        <v>5417</v>
      </c>
      <c r="C10566" s="13" t="s">
        <v>35</v>
      </c>
      <c r="D10566" s="14">
        <v>78</v>
      </c>
      <c r="E10566" t="s">
        <v>774</v>
      </c>
      <c r="F10566" t="s">
        <v>37</v>
      </c>
      <c r="G10566" t="s">
        <v>278</v>
      </c>
      <c r="H10566" t="s">
        <v>60</v>
      </c>
      <c r="I10566" t="s">
        <v>52</v>
      </c>
      <c r="J10566" t="s">
        <v>32</v>
      </c>
      <c r="K10566">
        <v>0</v>
      </c>
      <c r="L10566" t="s">
        <v>41</v>
      </c>
      <c r="M10566" s="9">
        <v>48</v>
      </c>
      <c r="N10566" s="10">
        <v>5416.666666666667</v>
      </c>
      <c r="O10566">
        <v>1.1000000000000001</v>
      </c>
      <c r="P10566">
        <v>1</v>
      </c>
      <c r="Q10566">
        <v>0</v>
      </c>
      <c r="R10566" t="s">
        <v>43</v>
      </c>
      <c r="S10566" s="16">
        <v>0</v>
      </c>
      <c r="T10566" s="16">
        <v>0</v>
      </c>
      <c r="U10566" s="16">
        <v>500</v>
      </c>
      <c r="V10566" s="16">
        <v>250</v>
      </c>
      <c r="W10566" s="16">
        <v>0</v>
      </c>
      <c r="X10566" s="16">
        <v>-750</v>
      </c>
    </row>
    <row r="10567" spans="1:24" x14ac:dyDescent="0.25">
      <c r="A10567" s="4" t="s">
        <v>5471</v>
      </c>
      <c r="B10567" t="s">
        <v>5418</v>
      </c>
      <c r="C10567" s="13" t="s">
        <v>92</v>
      </c>
      <c r="D10567" s="14">
        <v>48</v>
      </c>
      <c r="E10567" t="s">
        <v>493</v>
      </c>
      <c r="F10567" t="s">
        <v>37</v>
      </c>
      <c r="G10567" t="s">
        <v>318</v>
      </c>
      <c r="H10567" t="s">
        <v>81</v>
      </c>
      <c r="I10567" t="s">
        <v>76</v>
      </c>
      <c r="J10567" t="s">
        <v>46</v>
      </c>
      <c r="K10567">
        <v>164</v>
      </c>
      <c r="L10567" t="s">
        <v>99</v>
      </c>
      <c r="M10567" s="9">
        <v>35</v>
      </c>
      <c r="N10567" s="10">
        <v>46</v>
      </c>
      <c r="O10567">
        <v>1</v>
      </c>
      <c r="P10567">
        <v>0.97</v>
      </c>
      <c r="Q10567">
        <v>0</v>
      </c>
      <c r="R10567" t="s">
        <v>43</v>
      </c>
      <c r="S10567" s="16">
        <v>5567.8</v>
      </c>
      <c r="T10567" s="16">
        <v>0</v>
      </c>
      <c r="U10567" s="16">
        <v>750</v>
      </c>
      <c r="V10567" s="16">
        <v>500</v>
      </c>
      <c r="W10567" s="16">
        <v>7544</v>
      </c>
      <c r="X10567" s="16">
        <v>-3226.2</v>
      </c>
    </row>
    <row r="10568" spans="1:24" x14ac:dyDescent="0.25">
      <c r="A10568" s="4" t="s">
        <v>5471</v>
      </c>
      <c r="B10568" t="s">
        <v>5419</v>
      </c>
      <c r="C10568" s="13" t="s">
        <v>92</v>
      </c>
      <c r="D10568" s="14">
        <v>82</v>
      </c>
      <c r="E10568" t="s">
        <v>609</v>
      </c>
      <c r="F10568" t="s">
        <v>37</v>
      </c>
      <c r="G10568" t="s">
        <v>326</v>
      </c>
      <c r="H10568" t="s">
        <v>64</v>
      </c>
      <c r="I10568" t="s">
        <v>52</v>
      </c>
      <c r="J10568" t="s">
        <v>46</v>
      </c>
      <c r="K10568">
        <v>168</v>
      </c>
      <c r="L10568" t="s">
        <v>99</v>
      </c>
      <c r="M10568" s="9">
        <v>35</v>
      </c>
      <c r="N10568" s="10">
        <v>45</v>
      </c>
      <c r="O10568">
        <v>1.1000000000000001</v>
      </c>
      <c r="P10568">
        <v>0.81</v>
      </c>
      <c r="Q10568">
        <v>0</v>
      </c>
      <c r="R10568" t="s">
        <v>43</v>
      </c>
      <c r="S10568" s="16">
        <v>5239.0800000000008</v>
      </c>
      <c r="T10568" s="16">
        <v>0</v>
      </c>
      <c r="U10568" s="16">
        <v>0</v>
      </c>
      <c r="V10568" s="16">
        <v>500</v>
      </c>
      <c r="W10568" s="16">
        <v>7560</v>
      </c>
      <c r="X10568" s="16">
        <v>-2820.9199999999992</v>
      </c>
    </row>
    <row r="10569" spans="1:24" x14ac:dyDescent="0.25">
      <c r="A10569" s="4" t="s">
        <v>5471</v>
      </c>
      <c r="B10569" t="s">
        <v>5420</v>
      </c>
      <c r="C10569" s="13" t="s">
        <v>35</v>
      </c>
      <c r="D10569" s="14">
        <v>27</v>
      </c>
      <c r="E10569" t="s">
        <v>244</v>
      </c>
      <c r="F10569" t="s">
        <v>28</v>
      </c>
      <c r="G10569" t="s">
        <v>245</v>
      </c>
      <c r="H10569" t="s">
        <v>39</v>
      </c>
      <c r="I10569" t="s">
        <v>40</v>
      </c>
      <c r="J10569" t="s">
        <v>46</v>
      </c>
      <c r="K10569">
        <v>134</v>
      </c>
      <c r="L10569" t="s">
        <v>53</v>
      </c>
      <c r="M10569" s="9">
        <v>24</v>
      </c>
      <c r="N10569" s="10">
        <v>384.61538461538464</v>
      </c>
      <c r="O10569">
        <v>0.8</v>
      </c>
      <c r="P10569">
        <v>1.0900000000000001</v>
      </c>
      <c r="Q10569">
        <v>0</v>
      </c>
      <c r="R10569" t="s">
        <v>43</v>
      </c>
      <c r="S10569" s="16">
        <v>3348.4800000000005</v>
      </c>
      <c r="T10569" s="16">
        <v>384.61538461538464</v>
      </c>
      <c r="U10569" s="16">
        <v>0</v>
      </c>
      <c r="V10569" s="16">
        <v>0</v>
      </c>
      <c r="W10569" s="16">
        <v>0</v>
      </c>
      <c r="X10569" s="16">
        <v>2963.8646153846157</v>
      </c>
    </row>
    <row r="10570" spans="1:24" x14ac:dyDescent="0.25">
      <c r="A10570" s="4" t="s">
        <v>5471</v>
      </c>
      <c r="B10570" t="s">
        <v>5421</v>
      </c>
      <c r="C10570" s="13" t="s">
        <v>66</v>
      </c>
      <c r="D10570" s="14">
        <v>38</v>
      </c>
      <c r="E10570" t="s">
        <v>1058</v>
      </c>
      <c r="F10570" t="s">
        <v>37</v>
      </c>
      <c r="G10570" t="s">
        <v>50</v>
      </c>
      <c r="H10570" t="s">
        <v>51</v>
      </c>
      <c r="I10570" t="s">
        <v>76</v>
      </c>
      <c r="J10570" t="s">
        <v>32</v>
      </c>
      <c r="K10570">
        <v>167</v>
      </c>
      <c r="L10570" t="s">
        <v>296</v>
      </c>
      <c r="M10570" s="9">
        <v>72</v>
      </c>
      <c r="N10570" s="10">
        <v>8333.3333333333339</v>
      </c>
      <c r="O10570">
        <v>1</v>
      </c>
      <c r="P10570">
        <v>0.98</v>
      </c>
      <c r="Q10570">
        <v>0</v>
      </c>
      <c r="R10570" t="s">
        <v>43</v>
      </c>
      <c r="S10570" s="16">
        <v>11783.52</v>
      </c>
      <c r="T10570" s="16">
        <v>8333.3333333333339</v>
      </c>
      <c r="U10570" s="16">
        <v>750</v>
      </c>
      <c r="V10570" s="16">
        <v>50</v>
      </c>
      <c r="W10570" s="16">
        <v>0</v>
      </c>
      <c r="X10570" s="16">
        <v>2650.1866666666665</v>
      </c>
    </row>
    <row r="10571" spans="1:24" x14ac:dyDescent="0.25">
      <c r="A10571" s="4" t="s">
        <v>5471</v>
      </c>
      <c r="B10571" t="s">
        <v>5422</v>
      </c>
      <c r="C10571" s="13" t="s">
        <v>92</v>
      </c>
      <c r="D10571" s="14">
        <v>91</v>
      </c>
      <c r="E10571" t="s">
        <v>1033</v>
      </c>
      <c r="F10571" t="s">
        <v>28</v>
      </c>
      <c r="G10571" t="s">
        <v>1034</v>
      </c>
      <c r="H10571" t="s">
        <v>51</v>
      </c>
      <c r="I10571" t="s">
        <v>76</v>
      </c>
      <c r="J10571" t="s">
        <v>46</v>
      </c>
      <c r="K10571">
        <v>164</v>
      </c>
      <c r="L10571" t="s">
        <v>99</v>
      </c>
      <c r="M10571" s="9">
        <v>35</v>
      </c>
      <c r="N10571" s="10">
        <v>55</v>
      </c>
      <c r="O10571">
        <v>1</v>
      </c>
      <c r="P10571">
        <v>1.1299999999999999</v>
      </c>
      <c r="Q10571">
        <v>0</v>
      </c>
      <c r="R10571" t="s">
        <v>43</v>
      </c>
      <c r="S10571" s="16">
        <v>6327.9999999999991</v>
      </c>
      <c r="T10571" s="16">
        <v>0</v>
      </c>
      <c r="U10571" s="16">
        <v>1000</v>
      </c>
      <c r="V10571" s="16">
        <v>0</v>
      </c>
      <c r="W10571" s="16">
        <v>9020</v>
      </c>
      <c r="X10571" s="16">
        <v>-3692.0000000000009</v>
      </c>
    </row>
    <row r="10572" spans="1:24" x14ac:dyDescent="0.25">
      <c r="A10572" s="4" t="s">
        <v>5471</v>
      </c>
      <c r="B10572" t="s">
        <v>5423</v>
      </c>
      <c r="C10572" s="13" t="s">
        <v>35</v>
      </c>
      <c r="D10572" s="14">
        <v>289</v>
      </c>
      <c r="E10572" t="s">
        <v>731</v>
      </c>
      <c r="F10572" t="s">
        <v>28</v>
      </c>
      <c r="G10572" t="s">
        <v>85</v>
      </c>
      <c r="H10572" t="s">
        <v>51</v>
      </c>
      <c r="I10572" t="s">
        <v>76</v>
      </c>
      <c r="J10572" t="s">
        <v>32</v>
      </c>
      <c r="K10572">
        <v>162</v>
      </c>
      <c r="L10572" t="s">
        <v>41</v>
      </c>
      <c r="M10572" s="9">
        <v>48</v>
      </c>
      <c r="N10572" s="10">
        <v>5416.666666666667</v>
      </c>
      <c r="O10572">
        <v>1</v>
      </c>
      <c r="P10572">
        <v>0.95</v>
      </c>
      <c r="Q10572">
        <v>0</v>
      </c>
      <c r="R10572" t="s">
        <v>43</v>
      </c>
      <c r="S10572" s="16">
        <v>7296</v>
      </c>
      <c r="T10572" s="16">
        <v>5416.666666666667</v>
      </c>
      <c r="U10572" s="16">
        <v>200</v>
      </c>
      <c r="V10572" s="16">
        <v>10</v>
      </c>
      <c r="W10572" s="16">
        <v>0</v>
      </c>
      <c r="X10572" s="16">
        <v>1669.333333333333</v>
      </c>
    </row>
    <row r="10573" spans="1:24" x14ac:dyDescent="0.25">
      <c r="A10573" s="4" t="s">
        <v>5471</v>
      </c>
      <c r="B10573" t="s">
        <v>5424</v>
      </c>
      <c r="C10573" s="13" t="s">
        <v>92</v>
      </c>
      <c r="D10573" s="14">
        <v>113</v>
      </c>
      <c r="E10573" t="s">
        <v>337</v>
      </c>
      <c r="F10573" t="s">
        <v>28</v>
      </c>
      <c r="G10573" t="s">
        <v>59</v>
      </c>
      <c r="H10573" t="s">
        <v>60</v>
      </c>
      <c r="I10573" t="s">
        <v>31</v>
      </c>
      <c r="J10573" t="s">
        <v>46</v>
      </c>
      <c r="K10573">
        <v>160</v>
      </c>
      <c r="L10573" t="s">
        <v>99</v>
      </c>
      <c r="M10573" s="9">
        <v>40</v>
      </c>
      <c r="N10573" s="10">
        <v>51</v>
      </c>
      <c r="O10573">
        <v>1.2</v>
      </c>
      <c r="P10573">
        <v>0.9</v>
      </c>
      <c r="Q10573">
        <v>0</v>
      </c>
      <c r="R10573" t="s">
        <v>43</v>
      </c>
      <c r="S10573" s="16">
        <v>6912</v>
      </c>
      <c r="T10573" s="16">
        <v>0</v>
      </c>
      <c r="U10573" s="16">
        <v>1000</v>
      </c>
      <c r="V10573" s="16">
        <v>50</v>
      </c>
      <c r="W10573" s="16">
        <v>8160</v>
      </c>
      <c r="X10573" s="16">
        <v>-2298</v>
      </c>
    </row>
    <row r="10574" spans="1:24" x14ac:dyDescent="0.25">
      <c r="A10574" s="4" t="s">
        <v>5471</v>
      </c>
      <c r="B10574" t="s">
        <v>5425</v>
      </c>
      <c r="C10574" s="13" t="s">
        <v>26</v>
      </c>
      <c r="D10574" s="14">
        <v>202</v>
      </c>
      <c r="E10574" t="s">
        <v>136</v>
      </c>
      <c r="F10574" t="s">
        <v>28</v>
      </c>
      <c r="G10574" t="s">
        <v>137</v>
      </c>
      <c r="H10574" t="s">
        <v>39</v>
      </c>
      <c r="I10574" t="s">
        <v>86</v>
      </c>
      <c r="J10574" t="s">
        <v>46</v>
      </c>
      <c r="K10574">
        <v>0</v>
      </c>
      <c r="L10574" t="s">
        <v>90</v>
      </c>
      <c r="M10574" s="9">
        <v>35</v>
      </c>
      <c r="N10574" s="10">
        <v>923.07692307692309</v>
      </c>
      <c r="O10574">
        <v>0.9</v>
      </c>
      <c r="P10574">
        <v>1</v>
      </c>
      <c r="Q10574">
        <v>0</v>
      </c>
      <c r="R10574" t="s">
        <v>43</v>
      </c>
      <c r="S10574" s="16">
        <v>5040</v>
      </c>
      <c r="T10574" s="16">
        <v>0</v>
      </c>
      <c r="U10574" s="16">
        <v>0</v>
      </c>
      <c r="V10574" s="16">
        <v>250</v>
      </c>
      <c r="W10574" s="16">
        <v>0</v>
      </c>
      <c r="X10574" s="16">
        <v>4790</v>
      </c>
    </row>
    <row r="10575" spans="1:24" x14ac:dyDescent="0.25">
      <c r="A10575" s="4" t="s">
        <v>5471</v>
      </c>
      <c r="B10575" t="s">
        <v>5426</v>
      </c>
      <c r="C10575" s="13" t="s">
        <v>43</v>
      </c>
      <c r="D10575" s="14">
        <v>153</v>
      </c>
      <c r="E10575" t="s">
        <v>115</v>
      </c>
      <c r="F10575" t="s">
        <v>37</v>
      </c>
      <c r="G10575" t="s">
        <v>116</v>
      </c>
      <c r="H10575" t="s">
        <v>51</v>
      </c>
      <c r="I10575" t="s">
        <v>40</v>
      </c>
      <c r="J10575" t="s">
        <v>46</v>
      </c>
      <c r="K10575">
        <v>165</v>
      </c>
      <c r="L10575" t="s">
        <v>47</v>
      </c>
      <c r="M10575" s="9">
        <v>30</v>
      </c>
      <c r="N10575" s="10">
        <v>615.38461538461536</v>
      </c>
      <c r="O10575">
        <v>0.8</v>
      </c>
      <c r="P10575">
        <v>1.07</v>
      </c>
      <c r="Q10575">
        <v>0</v>
      </c>
      <c r="R10575" t="s">
        <v>43</v>
      </c>
      <c r="S10575" s="16">
        <v>4237.2</v>
      </c>
      <c r="T10575" s="16">
        <v>615.38461538461536</v>
      </c>
      <c r="U10575" s="16">
        <v>0</v>
      </c>
      <c r="V10575" s="16">
        <v>10</v>
      </c>
      <c r="W10575" s="16">
        <v>0</v>
      </c>
      <c r="X10575" s="16">
        <v>3611.8153846153846</v>
      </c>
    </row>
    <row r="10576" spans="1:24" x14ac:dyDescent="0.25">
      <c r="A10576" s="4" t="s">
        <v>5471</v>
      </c>
      <c r="B10576" t="s">
        <v>5427</v>
      </c>
      <c r="C10576" s="13" t="s">
        <v>35</v>
      </c>
      <c r="D10576" s="14">
        <v>86</v>
      </c>
      <c r="E10576" t="s">
        <v>250</v>
      </c>
      <c r="F10576" t="s">
        <v>37</v>
      </c>
      <c r="G10576" t="s">
        <v>228</v>
      </c>
      <c r="H10576" t="s">
        <v>64</v>
      </c>
      <c r="I10576" t="s">
        <v>76</v>
      </c>
      <c r="J10576" t="s">
        <v>32</v>
      </c>
      <c r="K10576">
        <v>165</v>
      </c>
      <c r="L10576" t="s">
        <v>41</v>
      </c>
      <c r="M10576" s="9">
        <v>48</v>
      </c>
      <c r="N10576" s="10">
        <v>5416.666666666667</v>
      </c>
      <c r="O10576">
        <v>1</v>
      </c>
      <c r="P10576">
        <v>0.88</v>
      </c>
      <c r="Q10576">
        <v>0</v>
      </c>
      <c r="R10576" t="s">
        <v>43</v>
      </c>
      <c r="S10576" s="16">
        <v>6969.6</v>
      </c>
      <c r="T10576" s="16">
        <v>5416.666666666667</v>
      </c>
      <c r="U10576" s="16">
        <v>200</v>
      </c>
      <c r="V10576" s="16">
        <v>0</v>
      </c>
      <c r="W10576" s="16">
        <v>0</v>
      </c>
      <c r="X10576" s="16">
        <v>1352.9333333333334</v>
      </c>
    </row>
    <row r="10577" spans="1:24" x14ac:dyDescent="0.25">
      <c r="A10577" s="4" t="s">
        <v>5471</v>
      </c>
      <c r="B10577" t="s">
        <v>5428</v>
      </c>
      <c r="C10577" s="13" t="s">
        <v>43</v>
      </c>
      <c r="D10577" s="14">
        <v>245</v>
      </c>
      <c r="E10577" t="s">
        <v>914</v>
      </c>
      <c r="F10577" t="s">
        <v>37</v>
      </c>
      <c r="G10577" t="s">
        <v>109</v>
      </c>
      <c r="H10577" t="s">
        <v>64</v>
      </c>
      <c r="I10577" t="s">
        <v>76</v>
      </c>
      <c r="J10577" t="s">
        <v>46</v>
      </c>
      <c r="K10577">
        <v>0</v>
      </c>
      <c r="L10577" t="s">
        <v>47</v>
      </c>
      <c r="M10577" s="9">
        <v>30</v>
      </c>
      <c r="N10577" s="10">
        <v>615.38461538461536</v>
      </c>
      <c r="O10577">
        <v>1</v>
      </c>
      <c r="P10577">
        <v>0.86</v>
      </c>
      <c r="Q10577">
        <v>0</v>
      </c>
      <c r="R10577" t="s">
        <v>43</v>
      </c>
      <c r="S10577" s="16">
        <v>0</v>
      </c>
      <c r="T10577" s="16">
        <v>0</v>
      </c>
      <c r="U10577" s="16">
        <v>0</v>
      </c>
      <c r="V10577" s="16">
        <v>100</v>
      </c>
      <c r="W10577" s="16">
        <v>0</v>
      </c>
      <c r="X10577" s="16">
        <v>-100</v>
      </c>
    </row>
    <row r="10578" spans="1:24" x14ac:dyDescent="0.25">
      <c r="A10578" s="4" t="s">
        <v>5471</v>
      </c>
      <c r="B10578" t="s">
        <v>5429</v>
      </c>
      <c r="C10578" s="13" t="s">
        <v>135</v>
      </c>
      <c r="D10578" s="14">
        <v>306</v>
      </c>
      <c r="E10578" t="s">
        <v>786</v>
      </c>
      <c r="F10578" t="s">
        <v>37</v>
      </c>
      <c r="G10578" t="s">
        <v>334</v>
      </c>
      <c r="H10578" t="s">
        <v>60</v>
      </c>
      <c r="I10578" t="s">
        <v>40</v>
      </c>
      <c r="J10578" t="s">
        <v>46</v>
      </c>
      <c r="K10578">
        <v>99</v>
      </c>
      <c r="L10578" t="s">
        <v>138</v>
      </c>
      <c r="M10578" s="9">
        <v>55</v>
      </c>
      <c r="N10578" s="10">
        <v>2307.6923076923076</v>
      </c>
      <c r="O10578">
        <v>0.8</v>
      </c>
      <c r="P10578">
        <v>0.86</v>
      </c>
      <c r="Q10578">
        <v>0</v>
      </c>
      <c r="R10578" t="s">
        <v>43</v>
      </c>
      <c r="S10578" s="16">
        <v>3746.16</v>
      </c>
      <c r="T10578" s="16">
        <v>2307.6923076923076</v>
      </c>
      <c r="U10578" s="16">
        <v>750</v>
      </c>
      <c r="V10578" s="16">
        <v>10</v>
      </c>
      <c r="W10578" s="16">
        <v>0</v>
      </c>
      <c r="X10578" s="16">
        <v>678.46769230769223</v>
      </c>
    </row>
    <row r="10579" spans="1:24" x14ac:dyDescent="0.25">
      <c r="A10579" s="4" t="s">
        <v>5471</v>
      </c>
      <c r="B10579" t="s">
        <v>5430</v>
      </c>
      <c r="C10579" s="13" t="s">
        <v>92</v>
      </c>
      <c r="D10579" s="14">
        <v>299</v>
      </c>
      <c r="E10579" t="s">
        <v>300</v>
      </c>
      <c r="F10579" t="s">
        <v>28</v>
      </c>
      <c r="G10579" t="s">
        <v>301</v>
      </c>
      <c r="H10579" t="s">
        <v>64</v>
      </c>
      <c r="I10579" t="s">
        <v>52</v>
      </c>
      <c r="J10579" t="s">
        <v>32</v>
      </c>
      <c r="K10579">
        <v>165</v>
      </c>
      <c r="L10579" t="s">
        <v>95</v>
      </c>
      <c r="M10579" s="9">
        <v>35</v>
      </c>
      <c r="N10579" s="10">
        <v>42</v>
      </c>
      <c r="O10579">
        <v>1.1000000000000001</v>
      </c>
      <c r="P10579">
        <v>1.17</v>
      </c>
      <c r="Q10579">
        <v>0</v>
      </c>
      <c r="R10579" t="s">
        <v>43</v>
      </c>
      <c r="S10579" s="16">
        <v>7207.2000000000007</v>
      </c>
      <c r="T10579" s="16">
        <v>0</v>
      </c>
      <c r="U10579" s="16">
        <v>1000</v>
      </c>
      <c r="V10579" s="16">
        <v>10</v>
      </c>
      <c r="W10579" s="16">
        <v>6930</v>
      </c>
      <c r="X10579" s="16">
        <v>-732.79999999999927</v>
      </c>
    </row>
    <row r="10580" spans="1:24" x14ac:dyDescent="0.25">
      <c r="A10580" s="4" t="s">
        <v>5471</v>
      </c>
      <c r="B10580" t="s">
        <v>5431</v>
      </c>
      <c r="C10580" s="13" t="s">
        <v>92</v>
      </c>
      <c r="D10580" s="14">
        <v>248</v>
      </c>
      <c r="E10580" t="s">
        <v>880</v>
      </c>
      <c r="F10580" t="s">
        <v>37</v>
      </c>
      <c r="G10580" t="s">
        <v>488</v>
      </c>
      <c r="H10580" t="s">
        <v>39</v>
      </c>
      <c r="I10580" t="s">
        <v>40</v>
      </c>
      <c r="J10580" t="s">
        <v>46</v>
      </c>
      <c r="K10580">
        <v>167</v>
      </c>
      <c r="L10580" t="s">
        <v>99</v>
      </c>
      <c r="M10580" s="9">
        <v>48</v>
      </c>
      <c r="N10580" s="10">
        <v>49</v>
      </c>
      <c r="O10580">
        <v>0.8</v>
      </c>
      <c r="P10580">
        <v>0.89</v>
      </c>
      <c r="Q10580">
        <v>0</v>
      </c>
      <c r="R10580" t="s">
        <v>43</v>
      </c>
      <c r="S10580" s="16">
        <v>5707.3919999999998</v>
      </c>
      <c r="T10580" s="16">
        <v>0</v>
      </c>
      <c r="U10580" s="16">
        <v>750</v>
      </c>
      <c r="V10580" s="16">
        <v>10</v>
      </c>
      <c r="W10580" s="16">
        <v>8183</v>
      </c>
      <c r="X10580" s="16">
        <v>-3235.6080000000002</v>
      </c>
    </row>
    <row r="10581" spans="1:24" x14ac:dyDescent="0.25">
      <c r="A10581" s="4" t="s">
        <v>5471</v>
      </c>
      <c r="B10581" t="s">
        <v>5432</v>
      </c>
      <c r="C10581" s="13" t="s">
        <v>66</v>
      </c>
      <c r="D10581" s="14">
        <v>46</v>
      </c>
      <c r="E10581" t="s">
        <v>565</v>
      </c>
      <c r="F10581" t="s">
        <v>37</v>
      </c>
      <c r="G10581" t="s">
        <v>318</v>
      </c>
      <c r="H10581" t="s">
        <v>81</v>
      </c>
      <c r="I10581" t="s">
        <v>31</v>
      </c>
      <c r="J10581" t="s">
        <v>32</v>
      </c>
      <c r="K10581">
        <v>0</v>
      </c>
      <c r="L10581" t="s">
        <v>296</v>
      </c>
      <c r="M10581" s="9">
        <v>72</v>
      </c>
      <c r="N10581" s="10">
        <v>8333.3333333333339</v>
      </c>
      <c r="O10581">
        <v>1.2</v>
      </c>
      <c r="P10581">
        <v>0.97</v>
      </c>
      <c r="Q10581">
        <v>0</v>
      </c>
      <c r="R10581" t="s">
        <v>43</v>
      </c>
      <c r="S10581" s="16">
        <v>0</v>
      </c>
      <c r="T10581" s="16">
        <v>0</v>
      </c>
      <c r="U10581" s="16">
        <v>500</v>
      </c>
      <c r="V10581" s="16">
        <v>50</v>
      </c>
      <c r="W10581" s="16">
        <v>0</v>
      </c>
      <c r="X10581" s="16">
        <v>-550</v>
      </c>
    </row>
    <row r="10582" spans="1:24" x14ac:dyDescent="0.25">
      <c r="A10582" s="4" t="s">
        <v>5471</v>
      </c>
      <c r="B10582" t="s">
        <v>5433</v>
      </c>
      <c r="C10582" s="13" t="s">
        <v>92</v>
      </c>
      <c r="D10582" s="14">
        <v>77</v>
      </c>
      <c r="E10582" t="s">
        <v>1134</v>
      </c>
      <c r="F10582" t="s">
        <v>37</v>
      </c>
      <c r="G10582" t="s">
        <v>278</v>
      </c>
      <c r="H10582" t="s">
        <v>60</v>
      </c>
      <c r="I10582" t="s">
        <v>31</v>
      </c>
      <c r="J10582" t="s">
        <v>46</v>
      </c>
      <c r="K10582">
        <v>160</v>
      </c>
      <c r="L10582" t="s">
        <v>99</v>
      </c>
      <c r="M10582" s="9">
        <v>48</v>
      </c>
      <c r="N10582" s="10">
        <v>53</v>
      </c>
      <c r="O10582">
        <v>1.2</v>
      </c>
      <c r="P10582">
        <v>1</v>
      </c>
      <c r="Q10582">
        <v>0</v>
      </c>
      <c r="R10582" t="s">
        <v>43</v>
      </c>
      <c r="S10582" s="16">
        <v>9216</v>
      </c>
      <c r="T10582" s="16">
        <v>0</v>
      </c>
      <c r="U10582" s="16">
        <v>200</v>
      </c>
      <c r="V10582" s="16">
        <v>10</v>
      </c>
      <c r="W10582" s="16">
        <v>8480</v>
      </c>
      <c r="X10582" s="16">
        <v>526</v>
      </c>
    </row>
    <row r="10583" spans="1:24" x14ac:dyDescent="0.25">
      <c r="A10583" s="4" t="s">
        <v>5471</v>
      </c>
      <c r="B10583" t="s">
        <v>5434</v>
      </c>
      <c r="C10583" s="13" t="s">
        <v>35</v>
      </c>
      <c r="D10583" s="14">
        <v>308</v>
      </c>
      <c r="E10583" t="s">
        <v>1325</v>
      </c>
      <c r="F10583" t="s">
        <v>28</v>
      </c>
      <c r="G10583" t="s">
        <v>582</v>
      </c>
      <c r="H10583" t="s">
        <v>60</v>
      </c>
      <c r="I10583" t="s">
        <v>40</v>
      </c>
      <c r="J10583" t="s">
        <v>32</v>
      </c>
      <c r="K10583">
        <v>162</v>
      </c>
      <c r="L10583" t="s">
        <v>41</v>
      </c>
      <c r="M10583" s="9">
        <v>48</v>
      </c>
      <c r="N10583" s="10">
        <v>5416.666666666667</v>
      </c>
      <c r="O10583">
        <v>0.8</v>
      </c>
      <c r="P10583">
        <v>0.92</v>
      </c>
      <c r="Q10583">
        <v>0</v>
      </c>
      <c r="R10583" t="s">
        <v>43</v>
      </c>
      <c r="S10583" s="16">
        <v>5652.4800000000005</v>
      </c>
      <c r="T10583" s="16">
        <v>5416.666666666667</v>
      </c>
      <c r="U10583" s="16">
        <v>200</v>
      </c>
      <c r="V10583" s="16">
        <v>50</v>
      </c>
      <c r="W10583" s="16">
        <v>0</v>
      </c>
      <c r="X10583" s="16">
        <v>-14.186666666666497</v>
      </c>
    </row>
    <row r="10584" spans="1:24" x14ac:dyDescent="0.25">
      <c r="A10584" s="4" t="s">
        <v>5471</v>
      </c>
      <c r="B10584" t="s">
        <v>5435</v>
      </c>
      <c r="C10584" s="13" t="s">
        <v>35</v>
      </c>
      <c r="D10584" s="14">
        <v>290</v>
      </c>
      <c r="E10584" t="s">
        <v>1023</v>
      </c>
      <c r="F10584" t="s">
        <v>37</v>
      </c>
      <c r="G10584" t="s">
        <v>85</v>
      </c>
      <c r="H10584" t="s">
        <v>51</v>
      </c>
      <c r="I10584" t="s">
        <v>40</v>
      </c>
      <c r="J10584" t="s">
        <v>32</v>
      </c>
      <c r="K10584">
        <v>166</v>
      </c>
      <c r="L10584" t="s">
        <v>41</v>
      </c>
      <c r="M10584" s="9">
        <v>48</v>
      </c>
      <c r="N10584" s="10">
        <v>5416.666666666667</v>
      </c>
      <c r="O10584">
        <v>0.8</v>
      </c>
      <c r="P10584">
        <v>0.95</v>
      </c>
      <c r="Q10584">
        <v>0</v>
      </c>
      <c r="R10584" t="s">
        <v>43</v>
      </c>
      <c r="S10584" s="16">
        <v>6055.68</v>
      </c>
      <c r="T10584" s="16">
        <v>5416.666666666667</v>
      </c>
      <c r="U10584" s="16">
        <v>200</v>
      </c>
      <c r="V10584" s="16">
        <v>0</v>
      </c>
      <c r="W10584" s="16">
        <v>0</v>
      </c>
      <c r="X10584" s="16">
        <v>439.01333333333332</v>
      </c>
    </row>
    <row r="10585" spans="1:24" x14ac:dyDescent="0.25">
      <c r="A10585" s="4" t="s">
        <v>5471</v>
      </c>
      <c r="B10585" t="s">
        <v>5436</v>
      </c>
      <c r="C10585" s="13" t="s">
        <v>92</v>
      </c>
      <c r="D10585" s="14">
        <v>294</v>
      </c>
      <c r="E10585" t="s">
        <v>233</v>
      </c>
      <c r="F10585" t="s">
        <v>37</v>
      </c>
      <c r="G10585" t="s">
        <v>234</v>
      </c>
      <c r="H10585" t="s">
        <v>60</v>
      </c>
      <c r="I10585" t="s">
        <v>76</v>
      </c>
      <c r="J10585" t="s">
        <v>46</v>
      </c>
      <c r="K10585">
        <v>166</v>
      </c>
      <c r="L10585" t="s">
        <v>99</v>
      </c>
      <c r="M10585" s="9">
        <v>48</v>
      </c>
      <c r="N10585" s="10">
        <v>52</v>
      </c>
      <c r="O10585">
        <v>1</v>
      </c>
      <c r="P10585">
        <v>1.19</v>
      </c>
      <c r="Q10585">
        <v>0</v>
      </c>
      <c r="R10585" t="s">
        <v>43</v>
      </c>
      <c r="S10585" s="16">
        <v>9481.92</v>
      </c>
      <c r="T10585" s="16">
        <v>0</v>
      </c>
      <c r="U10585" s="16">
        <v>0</v>
      </c>
      <c r="V10585" s="16">
        <v>0</v>
      </c>
      <c r="W10585" s="16">
        <v>8632</v>
      </c>
      <c r="X10585" s="16">
        <v>849.92000000000007</v>
      </c>
    </row>
    <row r="10586" spans="1:24" x14ac:dyDescent="0.25">
      <c r="A10586" s="4" t="s">
        <v>5471</v>
      </c>
      <c r="B10586" t="s">
        <v>5437</v>
      </c>
      <c r="C10586" s="13" t="s">
        <v>135</v>
      </c>
      <c r="D10586" s="14">
        <v>131</v>
      </c>
      <c r="E10586" t="s">
        <v>846</v>
      </c>
      <c r="F10586" t="s">
        <v>37</v>
      </c>
      <c r="G10586" t="s">
        <v>75</v>
      </c>
      <c r="H10586" t="s">
        <v>60</v>
      </c>
      <c r="I10586" t="s">
        <v>40</v>
      </c>
      <c r="J10586" t="s">
        <v>32</v>
      </c>
      <c r="K10586">
        <v>116</v>
      </c>
      <c r="L10586" t="s">
        <v>209</v>
      </c>
      <c r="M10586" s="9">
        <v>90</v>
      </c>
      <c r="N10586" s="10">
        <v>9166.6666666666661</v>
      </c>
      <c r="O10586">
        <v>0.8</v>
      </c>
      <c r="P10586">
        <v>1.1499999999999999</v>
      </c>
      <c r="Q10586">
        <v>0</v>
      </c>
      <c r="R10586" t="s">
        <v>43</v>
      </c>
      <c r="S10586" s="16">
        <v>9604.7999999999993</v>
      </c>
      <c r="T10586" s="16">
        <v>9166.6666666666661</v>
      </c>
      <c r="U10586" s="16">
        <v>0</v>
      </c>
      <c r="V10586" s="16">
        <v>100</v>
      </c>
      <c r="W10586" s="16">
        <v>0</v>
      </c>
      <c r="X10586" s="16">
        <v>338.13333333333321</v>
      </c>
    </row>
    <row r="10587" spans="1:24" x14ac:dyDescent="0.25">
      <c r="A10587" s="4" t="s">
        <v>5471</v>
      </c>
      <c r="B10587" t="s">
        <v>5438</v>
      </c>
      <c r="C10587" s="13" t="s">
        <v>26</v>
      </c>
      <c r="D10587" s="14">
        <v>8</v>
      </c>
      <c r="E10587" t="s">
        <v>280</v>
      </c>
      <c r="F10587" t="s">
        <v>37</v>
      </c>
      <c r="G10587" t="s">
        <v>281</v>
      </c>
      <c r="H10587" t="s">
        <v>30</v>
      </c>
      <c r="I10587" t="s">
        <v>40</v>
      </c>
      <c r="J10587" t="s">
        <v>46</v>
      </c>
      <c r="K10587">
        <v>161</v>
      </c>
      <c r="L10587" t="s">
        <v>90</v>
      </c>
      <c r="M10587" s="9">
        <v>35</v>
      </c>
      <c r="N10587" s="10">
        <v>923.07692307692309</v>
      </c>
      <c r="O10587">
        <v>0.8</v>
      </c>
      <c r="P10587">
        <v>1.03</v>
      </c>
      <c r="Q10587">
        <v>0</v>
      </c>
      <c r="R10587" t="s">
        <v>43</v>
      </c>
      <c r="S10587" s="16">
        <v>4643.24</v>
      </c>
      <c r="T10587" s="16">
        <v>923.07692307692309</v>
      </c>
      <c r="U10587" s="16">
        <v>750</v>
      </c>
      <c r="V10587" s="16">
        <v>10</v>
      </c>
      <c r="W10587" s="16">
        <v>0</v>
      </c>
      <c r="X10587" s="16">
        <v>2960.1630769230769</v>
      </c>
    </row>
    <row r="10588" spans="1:24" x14ac:dyDescent="0.25">
      <c r="A10588" s="4" t="s">
        <v>5471</v>
      </c>
      <c r="B10588" t="s">
        <v>5439</v>
      </c>
      <c r="C10588" s="13" t="s">
        <v>92</v>
      </c>
      <c r="D10588" s="14">
        <v>271</v>
      </c>
      <c r="E10588" t="s">
        <v>27</v>
      </c>
      <c r="F10588" t="s">
        <v>28</v>
      </c>
      <c r="G10588" t="s">
        <v>29</v>
      </c>
      <c r="H10588" t="s">
        <v>30</v>
      </c>
      <c r="I10588" t="s">
        <v>31</v>
      </c>
      <c r="J10588" t="s">
        <v>46</v>
      </c>
      <c r="K10588">
        <v>163</v>
      </c>
      <c r="L10588" t="s">
        <v>99</v>
      </c>
      <c r="M10588" s="9">
        <v>40</v>
      </c>
      <c r="N10588" s="10">
        <v>45</v>
      </c>
      <c r="O10588">
        <v>1.2</v>
      </c>
      <c r="P10588">
        <v>1</v>
      </c>
      <c r="Q10588">
        <v>0</v>
      </c>
      <c r="R10588" t="s">
        <v>43</v>
      </c>
      <c r="S10588" s="16">
        <v>7680</v>
      </c>
      <c r="T10588" s="16">
        <v>0</v>
      </c>
      <c r="U10588" s="16">
        <v>500</v>
      </c>
      <c r="V10588" s="16">
        <v>250</v>
      </c>
      <c r="W10588" s="16">
        <v>7335</v>
      </c>
      <c r="X10588" s="16">
        <v>-405</v>
      </c>
    </row>
    <row r="10589" spans="1:24" x14ac:dyDescent="0.25">
      <c r="A10589" s="4" t="s">
        <v>5471</v>
      </c>
      <c r="B10589" t="s">
        <v>5440</v>
      </c>
      <c r="C10589" s="13" t="s">
        <v>92</v>
      </c>
      <c r="D10589" s="14">
        <v>278</v>
      </c>
      <c r="E10589" t="s">
        <v>211</v>
      </c>
      <c r="F10589" t="s">
        <v>37</v>
      </c>
      <c r="G10589" t="s">
        <v>153</v>
      </c>
      <c r="H10589" t="s">
        <v>39</v>
      </c>
      <c r="I10589" t="s">
        <v>40</v>
      </c>
      <c r="J10589" t="s">
        <v>46</v>
      </c>
      <c r="K10589">
        <v>165</v>
      </c>
      <c r="L10589" t="s">
        <v>99</v>
      </c>
      <c r="M10589" s="9">
        <v>40</v>
      </c>
      <c r="N10589" s="10">
        <v>51</v>
      </c>
      <c r="O10589">
        <v>0.8</v>
      </c>
      <c r="P10589">
        <v>1.1200000000000001</v>
      </c>
      <c r="Q10589">
        <v>0</v>
      </c>
      <c r="R10589" t="s">
        <v>43</v>
      </c>
      <c r="S10589" s="16">
        <v>5913.6</v>
      </c>
      <c r="T10589" s="16">
        <v>0</v>
      </c>
      <c r="U10589" s="16">
        <v>0</v>
      </c>
      <c r="V10589" s="16">
        <v>0</v>
      </c>
      <c r="W10589" s="16">
        <v>8415</v>
      </c>
      <c r="X10589" s="16">
        <v>-2501.3999999999996</v>
      </c>
    </row>
    <row r="10590" spans="1:24" x14ac:dyDescent="0.25">
      <c r="A10590" s="4" t="s">
        <v>5471</v>
      </c>
      <c r="B10590" t="s">
        <v>5441</v>
      </c>
      <c r="C10590" s="13" t="s">
        <v>43</v>
      </c>
      <c r="D10590" s="14">
        <v>248</v>
      </c>
      <c r="E10590" t="s">
        <v>880</v>
      </c>
      <c r="F10590" t="s">
        <v>37</v>
      </c>
      <c r="G10590" t="s">
        <v>488</v>
      </c>
      <c r="H10590" t="s">
        <v>39</v>
      </c>
      <c r="I10590" t="s">
        <v>40</v>
      </c>
      <c r="J10590" t="s">
        <v>46</v>
      </c>
      <c r="K10590">
        <v>164</v>
      </c>
      <c r="L10590" t="s">
        <v>47</v>
      </c>
      <c r="M10590" s="9">
        <v>30</v>
      </c>
      <c r="N10590" s="10">
        <v>615.38461538461536</v>
      </c>
      <c r="O10590">
        <v>0.8</v>
      </c>
      <c r="P10590">
        <v>0.89</v>
      </c>
      <c r="Q10590">
        <v>0</v>
      </c>
      <c r="R10590" t="s">
        <v>43</v>
      </c>
      <c r="S10590" s="16">
        <v>3503.04</v>
      </c>
      <c r="T10590" s="16">
        <v>615.38461538461536</v>
      </c>
      <c r="U10590" s="16">
        <v>1000</v>
      </c>
      <c r="V10590" s="16">
        <v>500</v>
      </c>
      <c r="W10590" s="16">
        <v>0</v>
      </c>
      <c r="X10590" s="16">
        <v>1387.6553846153847</v>
      </c>
    </row>
    <row r="10591" spans="1:24" x14ac:dyDescent="0.25">
      <c r="A10591" s="4" t="s">
        <v>5471</v>
      </c>
      <c r="B10591" t="s">
        <v>5442</v>
      </c>
      <c r="C10591" s="13" t="s">
        <v>43</v>
      </c>
      <c r="D10591" s="14">
        <v>291</v>
      </c>
      <c r="E10591" t="s">
        <v>339</v>
      </c>
      <c r="F10591" t="s">
        <v>28</v>
      </c>
      <c r="G10591" t="s">
        <v>340</v>
      </c>
      <c r="H10591" t="s">
        <v>64</v>
      </c>
      <c r="I10591" t="s">
        <v>40</v>
      </c>
      <c r="J10591" t="s">
        <v>46</v>
      </c>
      <c r="K10591">
        <v>0</v>
      </c>
      <c r="L10591" t="s">
        <v>47</v>
      </c>
      <c r="M10591" s="9">
        <v>30</v>
      </c>
      <c r="N10591" s="10">
        <v>615.38461538461536</v>
      </c>
      <c r="O10591">
        <v>0.8</v>
      </c>
      <c r="P10591">
        <v>0.82</v>
      </c>
      <c r="Q10591">
        <v>0</v>
      </c>
      <c r="R10591" t="s">
        <v>43</v>
      </c>
      <c r="S10591" s="16">
        <v>3148.7999999999997</v>
      </c>
      <c r="T10591" s="16">
        <v>0</v>
      </c>
      <c r="U10591" s="16">
        <v>0</v>
      </c>
      <c r="V10591" s="16">
        <v>50</v>
      </c>
      <c r="W10591" s="16">
        <v>0</v>
      </c>
      <c r="X10591" s="16">
        <v>3098.7999999999997</v>
      </c>
    </row>
    <row r="10592" spans="1:24" x14ac:dyDescent="0.25">
      <c r="A10592" s="4" t="s">
        <v>5471</v>
      </c>
      <c r="B10592" t="s">
        <v>5443</v>
      </c>
      <c r="C10592" s="13" t="s">
        <v>92</v>
      </c>
      <c r="D10592" s="14">
        <v>39</v>
      </c>
      <c r="E10592" t="s">
        <v>449</v>
      </c>
      <c r="F10592" t="s">
        <v>28</v>
      </c>
      <c r="G10592" t="s">
        <v>50</v>
      </c>
      <c r="H10592" t="s">
        <v>51</v>
      </c>
      <c r="I10592" t="s">
        <v>40</v>
      </c>
      <c r="J10592" t="s">
        <v>32</v>
      </c>
      <c r="K10592">
        <v>162</v>
      </c>
      <c r="L10592" t="s">
        <v>95</v>
      </c>
      <c r="M10592" s="9">
        <v>72</v>
      </c>
      <c r="N10592" s="10">
        <v>72</v>
      </c>
      <c r="O10592">
        <v>0.8</v>
      </c>
      <c r="P10592">
        <v>0.98</v>
      </c>
      <c r="Q10592">
        <v>0</v>
      </c>
      <c r="R10592" t="s">
        <v>43</v>
      </c>
      <c r="S10592" s="16">
        <v>9031.68</v>
      </c>
      <c r="T10592" s="16">
        <v>0</v>
      </c>
      <c r="U10592" s="16">
        <v>1000</v>
      </c>
      <c r="V10592" s="16">
        <v>50</v>
      </c>
      <c r="W10592" s="16">
        <v>11664</v>
      </c>
      <c r="X10592" s="16">
        <v>-3682.3199999999997</v>
      </c>
    </row>
    <row r="10593" spans="1:24" x14ac:dyDescent="0.25">
      <c r="A10593" s="4" t="s">
        <v>5471</v>
      </c>
      <c r="B10593" t="s">
        <v>5444</v>
      </c>
      <c r="C10593" s="13" t="s">
        <v>92</v>
      </c>
      <c r="D10593" s="14">
        <v>108</v>
      </c>
      <c r="E10593" t="s">
        <v>1376</v>
      </c>
      <c r="F10593" t="s">
        <v>28</v>
      </c>
      <c r="G10593" t="s">
        <v>63</v>
      </c>
      <c r="H10593" t="s">
        <v>64</v>
      </c>
      <c r="I10593" t="s">
        <v>31</v>
      </c>
      <c r="J10593" t="s">
        <v>32</v>
      </c>
      <c r="K10593">
        <v>165</v>
      </c>
      <c r="L10593" t="s">
        <v>95</v>
      </c>
      <c r="M10593" s="9">
        <v>40</v>
      </c>
      <c r="N10593" s="10">
        <v>40</v>
      </c>
      <c r="O10593">
        <v>1.2</v>
      </c>
      <c r="P10593">
        <v>1.04</v>
      </c>
      <c r="Q10593">
        <v>0</v>
      </c>
      <c r="R10593" t="s">
        <v>43</v>
      </c>
      <c r="S10593" s="16">
        <v>7987.2000000000007</v>
      </c>
      <c r="T10593" s="16">
        <v>0</v>
      </c>
      <c r="U10593" s="16">
        <v>500</v>
      </c>
      <c r="V10593" s="16">
        <v>500</v>
      </c>
      <c r="W10593" s="16">
        <v>6600</v>
      </c>
      <c r="X10593" s="16">
        <v>387.20000000000073</v>
      </c>
    </row>
    <row r="10594" spans="1:24" x14ac:dyDescent="0.25">
      <c r="A10594" s="4" t="s">
        <v>5471</v>
      </c>
      <c r="B10594" t="s">
        <v>5445</v>
      </c>
      <c r="C10594" s="13" t="s">
        <v>78</v>
      </c>
      <c r="D10594" s="14">
        <v>7</v>
      </c>
      <c r="E10594" t="s">
        <v>416</v>
      </c>
      <c r="F10594" t="s">
        <v>37</v>
      </c>
      <c r="G10594" t="s">
        <v>281</v>
      </c>
      <c r="H10594" t="s">
        <v>30</v>
      </c>
      <c r="I10594" t="s">
        <v>76</v>
      </c>
      <c r="J10594" t="s">
        <v>46</v>
      </c>
      <c r="K10594">
        <v>119</v>
      </c>
      <c r="L10594" t="s">
        <v>82</v>
      </c>
      <c r="M10594" s="9">
        <v>40</v>
      </c>
      <c r="N10594" s="10">
        <v>1230.7692307692307</v>
      </c>
      <c r="O10594">
        <v>1</v>
      </c>
      <c r="P10594">
        <v>1.03</v>
      </c>
      <c r="Q10594">
        <v>0</v>
      </c>
      <c r="R10594" t="s">
        <v>43</v>
      </c>
      <c r="S10594" s="16">
        <v>4902.8</v>
      </c>
      <c r="T10594" s="16">
        <v>1230.7692307692307</v>
      </c>
      <c r="U10594" s="16">
        <v>200</v>
      </c>
      <c r="V10594" s="16">
        <v>0</v>
      </c>
      <c r="W10594" s="16">
        <v>0</v>
      </c>
      <c r="X10594" s="16">
        <v>3472.0307692307697</v>
      </c>
    </row>
    <row r="10595" spans="1:24" x14ac:dyDescent="0.25">
      <c r="A10595" s="4" t="s">
        <v>5471</v>
      </c>
      <c r="B10595" t="s">
        <v>5446</v>
      </c>
      <c r="C10595" s="13" t="s">
        <v>43</v>
      </c>
      <c r="D10595" s="14">
        <v>200</v>
      </c>
      <c r="E10595" t="s">
        <v>167</v>
      </c>
      <c r="F10595" t="s">
        <v>28</v>
      </c>
      <c r="G10595" t="s">
        <v>89</v>
      </c>
      <c r="H10595" t="s">
        <v>39</v>
      </c>
      <c r="I10595" t="s">
        <v>40</v>
      </c>
      <c r="J10595" t="s">
        <v>32</v>
      </c>
      <c r="K10595">
        <v>160</v>
      </c>
      <c r="L10595" t="s">
        <v>117</v>
      </c>
      <c r="M10595" s="9">
        <v>54</v>
      </c>
      <c r="N10595" s="10">
        <v>5666.666666666667</v>
      </c>
      <c r="O10595">
        <v>0.8</v>
      </c>
      <c r="P10595">
        <v>0.99</v>
      </c>
      <c r="Q10595">
        <v>0</v>
      </c>
      <c r="R10595" t="s">
        <v>43</v>
      </c>
      <c r="S10595" s="16">
        <v>6842.88</v>
      </c>
      <c r="T10595" s="16">
        <v>5666.666666666667</v>
      </c>
      <c r="U10595" s="16">
        <v>200</v>
      </c>
      <c r="V10595" s="16">
        <v>50</v>
      </c>
      <c r="W10595" s="16">
        <v>0</v>
      </c>
      <c r="X10595" s="16">
        <v>926.21333333333314</v>
      </c>
    </row>
    <row r="10596" spans="1:24" x14ac:dyDescent="0.25">
      <c r="A10596" s="4" t="s">
        <v>5471</v>
      </c>
      <c r="B10596" t="s">
        <v>5447</v>
      </c>
      <c r="C10596" s="13" t="s">
        <v>92</v>
      </c>
      <c r="D10596" s="14">
        <v>227</v>
      </c>
      <c r="E10596" t="s">
        <v>799</v>
      </c>
      <c r="F10596" t="s">
        <v>37</v>
      </c>
      <c r="G10596" t="s">
        <v>291</v>
      </c>
      <c r="H10596" t="s">
        <v>51</v>
      </c>
      <c r="I10596" t="s">
        <v>76</v>
      </c>
      <c r="J10596" t="s">
        <v>46</v>
      </c>
      <c r="K10596">
        <v>0</v>
      </c>
      <c r="L10596" t="s">
        <v>99</v>
      </c>
      <c r="M10596" s="9">
        <v>72</v>
      </c>
      <c r="N10596" s="10">
        <v>70</v>
      </c>
      <c r="O10596">
        <v>1</v>
      </c>
      <c r="P10596">
        <v>1.1599999999999999</v>
      </c>
      <c r="Q10596">
        <v>0</v>
      </c>
      <c r="R10596" t="s">
        <v>43</v>
      </c>
      <c r="S10596" s="16">
        <v>0</v>
      </c>
      <c r="T10596" s="16">
        <v>0</v>
      </c>
      <c r="U10596" s="16">
        <v>1000</v>
      </c>
      <c r="V10596" s="16">
        <v>50</v>
      </c>
      <c r="W10596" s="16">
        <v>0</v>
      </c>
      <c r="X10596" s="16">
        <v>-1050</v>
      </c>
    </row>
    <row r="10597" spans="1:24" x14ac:dyDescent="0.25">
      <c r="A10597" s="4" t="s">
        <v>5471</v>
      </c>
      <c r="B10597" t="s">
        <v>5448</v>
      </c>
      <c r="C10597" s="13" t="s">
        <v>92</v>
      </c>
      <c r="D10597" s="14">
        <v>76</v>
      </c>
      <c r="E10597" t="s">
        <v>1212</v>
      </c>
      <c r="F10597" t="s">
        <v>37</v>
      </c>
      <c r="G10597" t="s">
        <v>208</v>
      </c>
      <c r="H10597" t="s">
        <v>39</v>
      </c>
      <c r="I10597" t="s">
        <v>40</v>
      </c>
      <c r="J10597" t="s">
        <v>46</v>
      </c>
      <c r="K10597">
        <v>138</v>
      </c>
      <c r="L10597" t="s">
        <v>99</v>
      </c>
      <c r="M10597" s="9">
        <v>35</v>
      </c>
      <c r="N10597" s="10">
        <v>55</v>
      </c>
      <c r="O10597">
        <v>0.8</v>
      </c>
      <c r="P10597">
        <v>0.99</v>
      </c>
      <c r="Q10597">
        <v>0</v>
      </c>
      <c r="R10597" t="s">
        <v>43</v>
      </c>
      <c r="S10597" s="16">
        <v>3825.36</v>
      </c>
      <c r="T10597" s="16">
        <v>0</v>
      </c>
      <c r="U10597" s="16">
        <v>0</v>
      </c>
      <c r="V10597" s="16">
        <v>500</v>
      </c>
      <c r="W10597" s="16">
        <v>7590</v>
      </c>
      <c r="X10597" s="16">
        <v>-4264.6399999999994</v>
      </c>
    </row>
    <row r="10598" spans="1:24" x14ac:dyDescent="0.25">
      <c r="A10598" s="4" t="s">
        <v>5471</v>
      </c>
      <c r="B10598" t="s">
        <v>5449</v>
      </c>
      <c r="C10598" s="13" t="s">
        <v>78</v>
      </c>
      <c r="D10598" s="14">
        <v>195</v>
      </c>
      <c r="E10598" t="s">
        <v>377</v>
      </c>
      <c r="F10598" t="s">
        <v>37</v>
      </c>
      <c r="G10598" t="s">
        <v>329</v>
      </c>
      <c r="H10598" t="s">
        <v>60</v>
      </c>
      <c r="I10598" t="s">
        <v>40</v>
      </c>
      <c r="J10598" t="s">
        <v>32</v>
      </c>
      <c r="K10598">
        <v>161</v>
      </c>
      <c r="L10598" t="s">
        <v>121</v>
      </c>
      <c r="M10598" s="9">
        <v>65</v>
      </c>
      <c r="N10598" s="10">
        <v>7500</v>
      </c>
      <c r="O10598">
        <v>0.8</v>
      </c>
      <c r="P10598">
        <v>1.1200000000000001</v>
      </c>
      <c r="Q10598">
        <v>0</v>
      </c>
      <c r="R10598" t="s">
        <v>43</v>
      </c>
      <c r="S10598" s="16">
        <v>9376.6400000000012</v>
      </c>
      <c r="T10598" s="16">
        <v>7500</v>
      </c>
      <c r="U10598" s="16">
        <v>750</v>
      </c>
      <c r="V10598" s="16">
        <v>0</v>
      </c>
      <c r="W10598" s="16">
        <v>0</v>
      </c>
      <c r="X10598" s="16">
        <v>1126.6400000000012</v>
      </c>
    </row>
    <row r="10599" spans="1:24" x14ac:dyDescent="0.25">
      <c r="A10599" s="4" t="s">
        <v>5471</v>
      </c>
      <c r="B10599" t="s">
        <v>5450</v>
      </c>
      <c r="C10599" s="13" t="s">
        <v>35</v>
      </c>
      <c r="D10599" s="14">
        <v>45</v>
      </c>
      <c r="E10599" t="s">
        <v>352</v>
      </c>
      <c r="F10599" t="s">
        <v>37</v>
      </c>
      <c r="G10599" t="s">
        <v>318</v>
      </c>
      <c r="H10599" t="s">
        <v>81</v>
      </c>
      <c r="I10599" t="s">
        <v>86</v>
      </c>
      <c r="J10599" t="s">
        <v>46</v>
      </c>
      <c r="K10599">
        <v>0</v>
      </c>
      <c r="L10599" t="s">
        <v>53</v>
      </c>
      <c r="M10599" s="9">
        <v>24</v>
      </c>
      <c r="N10599" s="10">
        <v>384.61538461538464</v>
      </c>
      <c r="O10599">
        <v>0.9</v>
      </c>
      <c r="P10599">
        <v>0.97</v>
      </c>
      <c r="Q10599">
        <v>0</v>
      </c>
      <c r="R10599" t="s">
        <v>43</v>
      </c>
      <c r="S10599" s="16">
        <v>0</v>
      </c>
      <c r="T10599" s="16">
        <v>0</v>
      </c>
      <c r="U10599" s="16">
        <v>0</v>
      </c>
      <c r="V10599" s="16">
        <v>100</v>
      </c>
      <c r="W10599" s="16">
        <v>0</v>
      </c>
      <c r="X10599" s="16">
        <v>-100</v>
      </c>
    </row>
    <row r="10600" spans="1:24" x14ac:dyDescent="0.25">
      <c r="A10600" s="4" t="s">
        <v>5471</v>
      </c>
      <c r="B10600" t="s">
        <v>5451</v>
      </c>
      <c r="C10600" s="13" t="s">
        <v>92</v>
      </c>
      <c r="D10600" s="14">
        <v>255</v>
      </c>
      <c r="E10600" t="s">
        <v>205</v>
      </c>
      <c r="F10600" t="s">
        <v>37</v>
      </c>
      <c r="G10600" t="s">
        <v>124</v>
      </c>
      <c r="H10600" t="s">
        <v>51</v>
      </c>
      <c r="I10600" t="s">
        <v>86</v>
      </c>
      <c r="J10600" t="s">
        <v>32</v>
      </c>
      <c r="K10600">
        <v>0</v>
      </c>
      <c r="L10600" t="s">
        <v>95</v>
      </c>
      <c r="M10600" s="9">
        <v>48</v>
      </c>
      <c r="N10600" s="10">
        <v>51</v>
      </c>
      <c r="O10600">
        <v>0.9</v>
      </c>
      <c r="P10600">
        <v>1.17</v>
      </c>
      <c r="Q10600">
        <v>0</v>
      </c>
      <c r="R10600" t="s">
        <v>43</v>
      </c>
      <c r="S10600" s="16">
        <v>0</v>
      </c>
      <c r="T10600" s="16">
        <v>0</v>
      </c>
      <c r="U10600" s="16">
        <v>200</v>
      </c>
      <c r="V10600" s="16">
        <v>250</v>
      </c>
      <c r="W10600" s="16">
        <v>0</v>
      </c>
      <c r="X10600" s="16">
        <v>-450</v>
      </c>
    </row>
    <row r="10601" spans="1:24" x14ac:dyDescent="0.25">
      <c r="A10601" s="4" t="s">
        <v>5471</v>
      </c>
      <c r="B10601" t="s">
        <v>5452</v>
      </c>
      <c r="C10601" s="13" t="s">
        <v>92</v>
      </c>
      <c r="D10601" s="14">
        <v>262</v>
      </c>
      <c r="E10601" t="s">
        <v>803</v>
      </c>
      <c r="F10601" t="s">
        <v>37</v>
      </c>
      <c r="G10601" t="s">
        <v>403</v>
      </c>
      <c r="H10601" t="s">
        <v>51</v>
      </c>
      <c r="I10601" t="s">
        <v>52</v>
      </c>
      <c r="J10601" t="s">
        <v>32</v>
      </c>
      <c r="K10601">
        <v>167</v>
      </c>
      <c r="L10601" t="s">
        <v>95</v>
      </c>
      <c r="M10601" s="9">
        <v>35</v>
      </c>
      <c r="N10601" s="10">
        <v>40</v>
      </c>
      <c r="O10601">
        <v>1.1000000000000001</v>
      </c>
      <c r="P10601">
        <v>1.1499999999999999</v>
      </c>
      <c r="Q10601">
        <v>0</v>
      </c>
      <c r="R10601" t="s">
        <v>43</v>
      </c>
      <c r="S10601" s="16">
        <v>7393.9250000000002</v>
      </c>
      <c r="T10601" s="16">
        <v>0</v>
      </c>
      <c r="U10601" s="16">
        <v>500</v>
      </c>
      <c r="V10601" s="16">
        <v>50</v>
      </c>
      <c r="W10601" s="16">
        <v>6680</v>
      </c>
      <c r="X10601" s="16">
        <v>163.92500000000018</v>
      </c>
    </row>
    <row r="10602" spans="1:24" x14ac:dyDescent="0.25">
      <c r="A10602" s="4" t="s">
        <v>5471</v>
      </c>
      <c r="B10602" t="s">
        <v>5453</v>
      </c>
      <c r="C10602" s="13" t="s">
        <v>43</v>
      </c>
      <c r="D10602" s="14">
        <v>293</v>
      </c>
      <c r="E10602" t="s">
        <v>960</v>
      </c>
      <c r="F10602" t="s">
        <v>28</v>
      </c>
      <c r="G10602" t="s">
        <v>234</v>
      </c>
      <c r="H10602" t="s">
        <v>60</v>
      </c>
      <c r="I10602" t="s">
        <v>52</v>
      </c>
      <c r="J10602" t="s">
        <v>46</v>
      </c>
      <c r="K10602">
        <v>162</v>
      </c>
      <c r="L10602" t="s">
        <v>47</v>
      </c>
      <c r="M10602" s="9">
        <v>30</v>
      </c>
      <c r="N10602" s="10">
        <v>615.38461538461536</v>
      </c>
      <c r="O10602">
        <v>1.1000000000000001</v>
      </c>
      <c r="P10602">
        <v>1.19</v>
      </c>
      <c r="Q10602">
        <v>0</v>
      </c>
      <c r="R10602" t="s">
        <v>43</v>
      </c>
      <c r="S10602" s="16">
        <v>6283.2</v>
      </c>
      <c r="T10602" s="16">
        <v>615.38461538461536</v>
      </c>
      <c r="U10602" s="16">
        <v>0</v>
      </c>
      <c r="V10602" s="16">
        <v>0</v>
      </c>
      <c r="W10602" s="16">
        <v>0</v>
      </c>
      <c r="X10602" s="16">
        <v>5667.8153846153846</v>
      </c>
    </row>
    <row r="10603" spans="1:24" x14ac:dyDescent="0.25">
      <c r="A10603" s="4" t="s">
        <v>5471</v>
      </c>
      <c r="B10603" t="s">
        <v>5454</v>
      </c>
      <c r="C10603" s="13" t="s">
        <v>78</v>
      </c>
      <c r="D10603" s="14">
        <v>104</v>
      </c>
      <c r="E10603" t="s">
        <v>772</v>
      </c>
      <c r="F10603" t="s">
        <v>37</v>
      </c>
      <c r="G10603" t="s">
        <v>98</v>
      </c>
      <c r="H10603" t="s">
        <v>81</v>
      </c>
      <c r="I10603" t="s">
        <v>52</v>
      </c>
      <c r="J10603" t="s">
        <v>46</v>
      </c>
      <c r="K10603">
        <v>161</v>
      </c>
      <c r="L10603" t="s">
        <v>82</v>
      </c>
      <c r="M10603" s="9">
        <v>40</v>
      </c>
      <c r="N10603" s="10">
        <v>1230.7692307692307</v>
      </c>
      <c r="O10603">
        <v>1.1000000000000001</v>
      </c>
      <c r="P10603">
        <v>1.03</v>
      </c>
      <c r="Q10603">
        <v>0</v>
      </c>
      <c r="R10603" t="s">
        <v>43</v>
      </c>
      <c r="S10603" s="16">
        <v>7296.5200000000013</v>
      </c>
      <c r="T10603" s="16">
        <v>1230.7692307692307</v>
      </c>
      <c r="U10603" s="16">
        <v>500</v>
      </c>
      <c r="V10603" s="16">
        <v>250</v>
      </c>
      <c r="W10603" s="16">
        <v>0</v>
      </c>
      <c r="X10603" s="16">
        <v>5315.7507692307709</v>
      </c>
    </row>
    <row r="10604" spans="1:24" x14ac:dyDescent="0.25">
      <c r="A10604" s="4" t="s">
        <v>5471</v>
      </c>
      <c r="B10604" t="s">
        <v>5455</v>
      </c>
      <c r="C10604" s="13" t="s">
        <v>92</v>
      </c>
      <c r="D10604" s="14">
        <v>307</v>
      </c>
      <c r="E10604" t="s">
        <v>581</v>
      </c>
      <c r="F10604" t="s">
        <v>28</v>
      </c>
      <c r="G10604" t="s">
        <v>582</v>
      </c>
      <c r="H10604" t="s">
        <v>60</v>
      </c>
      <c r="I10604" t="s">
        <v>76</v>
      </c>
      <c r="J10604" t="s">
        <v>46</v>
      </c>
      <c r="K10604">
        <v>161</v>
      </c>
      <c r="L10604" t="s">
        <v>99</v>
      </c>
      <c r="M10604" s="9">
        <v>40</v>
      </c>
      <c r="N10604" s="10">
        <v>41</v>
      </c>
      <c r="O10604">
        <v>1</v>
      </c>
      <c r="P10604">
        <v>0.92</v>
      </c>
      <c r="Q10604">
        <v>1</v>
      </c>
      <c r="R10604" t="s">
        <v>43</v>
      </c>
      <c r="S10604" s="16">
        <v>0</v>
      </c>
      <c r="T10604" s="16">
        <v>0</v>
      </c>
      <c r="U10604" s="16">
        <v>1000</v>
      </c>
      <c r="V10604" s="16">
        <v>0</v>
      </c>
      <c r="W10604" s="16">
        <v>6601</v>
      </c>
      <c r="X10604" s="16">
        <v>-7601</v>
      </c>
    </row>
    <row r="10605" spans="1:24" x14ac:dyDescent="0.25">
      <c r="A10605" s="4" t="s">
        <v>5471</v>
      </c>
      <c r="B10605" t="s">
        <v>5456</v>
      </c>
      <c r="C10605" s="13" t="s">
        <v>43</v>
      </c>
      <c r="D10605" s="14">
        <v>295</v>
      </c>
      <c r="E10605" t="s">
        <v>817</v>
      </c>
      <c r="F10605" t="s">
        <v>37</v>
      </c>
      <c r="G10605" t="s">
        <v>234</v>
      </c>
      <c r="H10605" t="s">
        <v>60</v>
      </c>
      <c r="I10605" t="s">
        <v>40</v>
      </c>
      <c r="J10605" t="s">
        <v>32</v>
      </c>
      <c r="K10605">
        <v>164</v>
      </c>
      <c r="L10605" t="s">
        <v>117</v>
      </c>
      <c r="M10605" s="9">
        <v>54</v>
      </c>
      <c r="N10605" s="10">
        <v>5666.666666666667</v>
      </c>
      <c r="O10605">
        <v>0.8</v>
      </c>
      <c r="P10605">
        <v>1.19</v>
      </c>
      <c r="Q10605">
        <v>0</v>
      </c>
      <c r="R10605" t="s">
        <v>43</v>
      </c>
      <c r="S10605" s="16">
        <v>8430.9120000000003</v>
      </c>
      <c r="T10605" s="16">
        <v>5666.666666666667</v>
      </c>
      <c r="U10605" s="16">
        <v>0</v>
      </c>
      <c r="V10605" s="16">
        <v>0</v>
      </c>
      <c r="W10605" s="16">
        <v>0</v>
      </c>
      <c r="X10605" s="16">
        <v>2764.2453333333333</v>
      </c>
    </row>
    <row r="10606" spans="1:24" x14ac:dyDescent="0.25">
      <c r="A10606" s="4" t="s">
        <v>5471</v>
      </c>
      <c r="B10606" t="s">
        <v>5457</v>
      </c>
      <c r="C10606" s="13" t="s">
        <v>66</v>
      </c>
      <c r="D10606" s="14">
        <v>43</v>
      </c>
      <c r="E10606" t="s">
        <v>777</v>
      </c>
      <c r="F10606" t="s">
        <v>28</v>
      </c>
      <c r="G10606" t="s">
        <v>778</v>
      </c>
      <c r="H10606" t="s">
        <v>51</v>
      </c>
      <c r="I10606" t="s">
        <v>76</v>
      </c>
      <c r="J10606" t="s">
        <v>32</v>
      </c>
      <c r="K10606">
        <v>117</v>
      </c>
      <c r="L10606" t="s">
        <v>296</v>
      </c>
      <c r="M10606" s="9">
        <v>72</v>
      </c>
      <c r="N10606" s="10">
        <v>8333.3333333333339</v>
      </c>
      <c r="O10606">
        <v>1</v>
      </c>
      <c r="P10606">
        <v>0.8</v>
      </c>
      <c r="Q10606">
        <v>0</v>
      </c>
      <c r="R10606" t="s">
        <v>43</v>
      </c>
      <c r="S10606" s="16">
        <v>9216</v>
      </c>
      <c r="T10606" s="16">
        <v>8333.3333333333339</v>
      </c>
      <c r="U10606" s="16">
        <v>500</v>
      </c>
      <c r="V10606" s="16">
        <v>0</v>
      </c>
      <c r="W10606" s="16">
        <v>0</v>
      </c>
      <c r="X10606" s="16">
        <v>382.66666666666606</v>
      </c>
    </row>
    <row r="10607" spans="1:24" x14ac:dyDescent="0.25">
      <c r="A10607" s="4" t="s">
        <v>5471</v>
      </c>
      <c r="B10607" t="s">
        <v>5458</v>
      </c>
      <c r="C10607" s="13" t="s">
        <v>92</v>
      </c>
      <c r="D10607" s="14">
        <v>109</v>
      </c>
      <c r="E10607" t="s">
        <v>62</v>
      </c>
      <c r="F10607" t="s">
        <v>37</v>
      </c>
      <c r="G10607" t="s">
        <v>63</v>
      </c>
      <c r="H10607" t="s">
        <v>64</v>
      </c>
      <c r="I10607" t="s">
        <v>52</v>
      </c>
      <c r="J10607" t="s">
        <v>46</v>
      </c>
      <c r="K10607">
        <v>167</v>
      </c>
      <c r="L10607" t="s">
        <v>99</v>
      </c>
      <c r="M10607" s="9">
        <v>48</v>
      </c>
      <c r="N10607" s="10">
        <v>50</v>
      </c>
      <c r="O10607">
        <v>1.1000000000000001</v>
      </c>
      <c r="P10607">
        <v>1.04</v>
      </c>
      <c r="Q10607">
        <v>0</v>
      </c>
      <c r="R10607" t="s">
        <v>43</v>
      </c>
      <c r="S10607" s="16">
        <v>9170.3040000000001</v>
      </c>
      <c r="T10607" s="16">
        <v>0</v>
      </c>
      <c r="U10607" s="16">
        <v>500</v>
      </c>
      <c r="V10607" s="16">
        <v>0</v>
      </c>
      <c r="W10607" s="16">
        <v>8350</v>
      </c>
      <c r="X10607" s="16">
        <v>320.30400000000009</v>
      </c>
    </row>
    <row r="10608" spans="1:24" x14ac:dyDescent="0.25">
      <c r="A10608" s="4" t="s">
        <v>5471</v>
      </c>
      <c r="B10608" t="s">
        <v>5459</v>
      </c>
      <c r="C10608" s="13" t="s">
        <v>92</v>
      </c>
      <c r="D10608" s="14">
        <v>117</v>
      </c>
      <c r="E10608" t="s">
        <v>478</v>
      </c>
      <c r="F10608" t="s">
        <v>37</v>
      </c>
      <c r="G10608" t="s">
        <v>220</v>
      </c>
      <c r="H10608" t="s">
        <v>81</v>
      </c>
      <c r="I10608" t="s">
        <v>76</v>
      </c>
      <c r="J10608" t="s">
        <v>32</v>
      </c>
      <c r="K10608">
        <v>0</v>
      </c>
      <c r="L10608" t="s">
        <v>95</v>
      </c>
      <c r="M10608" s="9">
        <v>72</v>
      </c>
      <c r="N10608" s="10">
        <v>71</v>
      </c>
      <c r="O10608">
        <v>1</v>
      </c>
      <c r="P10608">
        <v>1.1499999999999999</v>
      </c>
      <c r="Q10608">
        <v>0</v>
      </c>
      <c r="R10608" t="s">
        <v>43</v>
      </c>
      <c r="S10608" s="16">
        <v>0</v>
      </c>
      <c r="T10608" s="16">
        <v>0</v>
      </c>
      <c r="U10608" s="16">
        <v>500</v>
      </c>
      <c r="V10608" s="16">
        <v>10</v>
      </c>
      <c r="W10608" s="16">
        <v>0</v>
      </c>
      <c r="X10608" s="16">
        <v>-510</v>
      </c>
    </row>
    <row r="10609" spans="1:24" x14ac:dyDescent="0.25">
      <c r="A10609" s="4" t="s">
        <v>5471</v>
      </c>
      <c r="B10609" t="s">
        <v>5460</v>
      </c>
      <c r="C10609" s="13" t="s">
        <v>92</v>
      </c>
      <c r="D10609" s="14">
        <v>77</v>
      </c>
      <c r="E10609" t="s">
        <v>1134</v>
      </c>
      <c r="F10609" t="s">
        <v>37</v>
      </c>
      <c r="G10609" t="s">
        <v>278</v>
      </c>
      <c r="H10609" t="s">
        <v>60</v>
      </c>
      <c r="I10609" t="s">
        <v>31</v>
      </c>
      <c r="J10609" t="s">
        <v>46</v>
      </c>
      <c r="K10609">
        <v>160</v>
      </c>
      <c r="L10609" t="s">
        <v>99</v>
      </c>
      <c r="M10609" s="9">
        <v>35</v>
      </c>
      <c r="N10609" s="10">
        <v>42</v>
      </c>
      <c r="O10609">
        <v>1.2</v>
      </c>
      <c r="P10609">
        <v>1</v>
      </c>
      <c r="Q10609">
        <v>0</v>
      </c>
      <c r="R10609" t="s">
        <v>43</v>
      </c>
      <c r="S10609" s="16">
        <v>6720</v>
      </c>
      <c r="T10609" s="16">
        <v>0</v>
      </c>
      <c r="U10609" s="16">
        <v>1000</v>
      </c>
      <c r="V10609" s="16">
        <v>100</v>
      </c>
      <c r="W10609" s="16">
        <v>6720</v>
      </c>
      <c r="X10609" s="16">
        <v>-1100</v>
      </c>
    </row>
    <row r="10610" spans="1:24" x14ac:dyDescent="0.25">
      <c r="A10610" s="4" t="s">
        <v>5471</v>
      </c>
      <c r="B10610" t="s">
        <v>5461</v>
      </c>
      <c r="C10610" s="13" t="s">
        <v>92</v>
      </c>
      <c r="D10610" s="14">
        <v>18</v>
      </c>
      <c r="E10610" t="s">
        <v>788</v>
      </c>
      <c r="F10610" t="s">
        <v>37</v>
      </c>
      <c r="G10610" t="s">
        <v>285</v>
      </c>
      <c r="H10610" t="s">
        <v>30</v>
      </c>
      <c r="I10610" t="s">
        <v>52</v>
      </c>
      <c r="J10610" t="s">
        <v>46</v>
      </c>
      <c r="K10610">
        <v>161</v>
      </c>
      <c r="L10610" t="s">
        <v>99</v>
      </c>
      <c r="M10610" s="9">
        <v>72</v>
      </c>
      <c r="N10610" s="10">
        <v>79</v>
      </c>
      <c r="O10610">
        <v>1.1000000000000001</v>
      </c>
      <c r="P10610">
        <v>1.08</v>
      </c>
      <c r="Q10610">
        <v>0</v>
      </c>
      <c r="R10610" t="s">
        <v>43</v>
      </c>
      <c r="S10610" s="16">
        <v>13771.296000000002</v>
      </c>
      <c r="T10610" s="16">
        <v>0</v>
      </c>
      <c r="U10610" s="16">
        <v>0</v>
      </c>
      <c r="V10610" s="16">
        <v>250</v>
      </c>
      <c r="W10610" s="16">
        <v>12719</v>
      </c>
      <c r="X10610" s="16">
        <v>802.2960000000021</v>
      </c>
    </row>
    <row r="10611" spans="1:24" x14ac:dyDescent="0.25">
      <c r="A10611" s="4" t="s">
        <v>5471</v>
      </c>
      <c r="B10611" t="s">
        <v>5462</v>
      </c>
      <c r="C10611" s="13" t="s">
        <v>35</v>
      </c>
      <c r="D10611" s="14">
        <v>277</v>
      </c>
      <c r="E10611" t="s">
        <v>686</v>
      </c>
      <c r="F10611" t="s">
        <v>28</v>
      </c>
      <c r="G10611" t="s">
        <v>153</v>
      </c>
      <c r="H10611" t="s">
        <v>39</v>
      </c>
      <c r="I10611" t="s">
        <v>76</v>
      </c>
      <c r="J10611" t="s">
        <v>46</v>
      </c>
      <c r="K10611">
        <v>164</v>
      </c>
      <c r="L10611" t="s">
        <v>53</v>
      </c>
      <c r="M10611" s="9">
        <v>24</v>
      </c>
      <c r="N10611" s="10">
        <v>384.61538461538464</v>
      </c>
      <c r="O10611">
        <v>1</v>
      </c>
      <c r="P10611">
        <v>1.1200000000000001</v>
      </c>
      <c r="Q10611">
        <v>0</v>
      </c>
      <c r="R10611" t="s">
        <v>43</v>
      </c>
      <c r="S10611" s="16">
        <v>4300.8</v>
      </c>
      <c r="T10611" s="16">
        <v>384.61538461538464</v>
      </c>
      <c r="U10611" s="16">
        <v>750</v>
      </c>
      <c r="V10611" s="16">
        <v>10</v>
      </c>
      <c r="W10611" s="16">
        <v>0</v>
      </c>
      <c r="X10611" s="16">
        <v>3156.1846153846154</v>
      </c>
    </row>
    <row r="10612" spans="1:24" x14ac:dyDescent="0.25">
      <c r="A10612" s="4" t="s">
        <v>5471</v>
      </c>
      <c r="B10612" t="s">
        <v>5463</v>
      </c>
      <c r="C10612" s="13" t="s">
        <v>78</v>
      </c>
      <c r="D10612" s="14">
        <v>118</v>
      </c>
      <c r="E10612" t="s">
        <v>219</v>
      </c>
      <c r="F10612" t="s">
        <v>37</v>
      </c>
      <c r="G10612" t="s">
        <v>220</v>
      </c>
      <c r="H10612" t="s">
        <v>81</v>
      </c>
      <c r="I10612" t="s">
        <v>40</v>
      </c>
      <c r="J10612" t="s">
        <v>46</v>
      </c>
      <c r="K10612">
        <v>165</v>
      </c>
      <c r="L10612" t="s">
        <v>82</v>
      </c>
      <c r="M10612" s="9">
        <v>40</v>
      </c>
      <c r="N10612" s="10">
        <v>1230.7692307692307</v>
      </c>
      <c r="O10612">
        <v>0.8</v>
      </c>
      <c r="P10612">
        <v>1.1499999999999999</v>
      </c>
      <c r="Q10612">
        <v>0</v>
      </c>
      <c r="R10612" t="s">
        <v>43</v>
      </c>
      <c r="S10612" s="16">
        <v>6071.9999999999991</v>
      </c>
      <c r="T10612" s="16">
        <v>1230.7692307692307</v>
      </c>
      <c r="U10612" s="16">
        <v>750</v>
      </c>
      <c r="V10612" s="16">
        <v>0</v>
      </c>
      <c r="W10612" s="16">
        <v>0</v>
      </c>
      <c r="X10612" s="16">
        <v>4091.2307692307686</v>
      </c>
    </row>
    <row r="10613" spans="1:24" x14ac:dyDescent="0.25">
      <c r="A10613" s="4" t="s">
        <v>5471</v>
      </c>
      <c r="B10613" t="s">
        <v>5464</v>
      </c>
      <c r="C10613" s="13" t="s">
        <v>43</v>
      </c>
      <c r="D10613" s="14">
        <v>63</v>
      </c>
      <c r="E10613" t="s">
        <v>161</v>
      </c>
      <c r="F10613" t="s">
        <v>37</v>
      </c>
      <c r="G10613" t="s">
        <v>113</v>
      </c>
      <c r="H10613" t="s">
        <v>60</v>
      </c>
      <c r="I10613" t="s">
        <v>76</v>
      </c>
      <c r="J10613" t="s">
        <v>32</v>
      </c>
      <c r="K10613">
        <v>0</v>
      </c>
      <c r="L10613" t="s">
        <v>117</v>
      </c>
      <c r="M10613" s="9">
        <v>54</v>
      </c>
      <c r="N10613" s="10">
        <v>5666.666666666667</v>
      </c>
      <c r="O10613">
        <v>1</v>
      </c>
      <c r="P10613">
        <v>1.01</v>
      </c>
      <c r="Q10613">
        <v>0</v>
      </c>
      <c r="R10613" t="s">
        <v>43</v>
      </c>
      <c r="S10613" s="16">
        <v>0</v>
      </c>
      <c r="T10613" s="16">
        <v>0</v>
      </c>
      <c r="U10613" s="16">
        <v>500</v>
      </c>
      <c r="V10613" s="16">
        <v>50</v>
      </c>
      <c r="W10613" s="16">
        <v>0</v>
      </c>
      <c r="X10613" s="16">
        <v>-550</v>
      </c>
    </row>
    <row r="10614" spans="1:24" x14ac:dyDescent="0.25">
      <c r="A10614" s="4" t="s">
        <v>5471</v>
      </c>
      <c r="B10614" t="s">
        <v>5465</v>
      </c>
      <c r="C10614" s="13" t="s">
        <v>35</v>
      </c>
      <c r="D10614" s="14">
        <v>16</v>
      </c>
      <c r="E10614" t="s">
        <v>668</v>
      </c>
      <c r="F10614" t="s">
        <v>28</v>
      </c>
      <c r="G10614" t="s">
        <v>68</v>
      </c>
      <c r="H10614" t="s">
        <v>30</v>
      </c>
      <c r="I10614" t="s">
        <v>40</v>
      </c>
      <c r="J10614" t="s">
        <v>32</v>
      </c>
      <c r="K10614">
        <v>160</v>
      </c>
      <c r="L10614" t="s">
        <v>41</v>
      </c>
      <c r="M10614" s="9">
        <v>48</v>
      </c>
      <c r="N10614" s="10">
        <v>5416.666666666667</v>
      </c>
      <c r="O10614">
        <v>0.8</v>
      </c>
      <c r="P10614">
        <v>1.1399999999999999</v>
      </c>
      <c r="Q10614">
        <v>1</v>
      </c>
      <c r="R10614" t="s">
        <v>43</v>
      </c>
      <c r="S10614" s="16">
        <v>0</v>
      </c>
      <c r="T10614" s="16">
        <v>5416.666666666667</v>
      </c>
      <c r="U10614" s="16">
        <v>0</v>
      </c>
      <c r="V10614" s="16">
        <v>10</v>
      </c>
      <c r="W10614" s="16">
        <v>0</v>
      </c>
      <c r="X10614" s="16">
        <v>-5426.666666666667</v>
      </c>
    </row>
    <row r="10615" spans="1:24" x14ac:dyDescent="0.25">
      <c r="A10615" s="4" t="s">
        <v>5471</v>
      </c>
      <c r="B10615" t="s">
        <v>5466</v>
      </c>
      <c r="C10615" s="13" t="s">
        <v>92</v>
      </c>
      <c r="D10615" s="14">
        <v>65</v>
      </c>
      <c r="E10615" t="s">
        <v>414</v>
      </c>
      <c r="F10615" t="s">
        <v>37</v>
      </c>
      <c r="G10615" t="s">
        <v>195</v>
      </c>
      <c r="H10615" t="s">
        <v>39</v>
      </c>
      <c r="I10615" t="s">
        <v>31</v>
      </c>
      <c r="J10615" t="s">
        <v>46</v>
      </c>
      <c r="K10615">
        <v>162</v>
      </c>
      <c r="L10615" t="s">
        <v>99</v>
      </c>
      <c r="M10615" s="9">
        <v>48</v>
      </c>
      <c r="N10615" s="10">
        <v>49</v>
      </c>
      <c r="O10615">
        <v>1.2</v>
      </c>
      <c r="P10615">
        <v>0.88</v>
      </c>
      <c r="Q10615">
        <v>0</v>
      </c>
      <c r="R10615" t="s">
        <v>43</v>
      </c>
      <c r="S10615" s="16">
        <v>8211.4559999999983</v>
      </c>
      <c r="T10615" s="16">
        <v>0</v>
      </c>
      <c r="U10615" s="16">
        <v>1000</v>
      </c>
      <c r="V10615" s="16">
        <v>50</v>
      </c>
      <c r="W10615" s="16">
        <v>7938</v>
      </c>
      <c r="X10615" s="16">
        <v>-776.54400000000169</v>
      </c>
    </row>
    <row r="10616" spans="1:24" x14ac:dyDescent="0.25">
      <c r="A10616" s="4" t="s">
        <v>5471</v>
      </c>
      <c r="B10616" t="s">
        <v>5467</v>
      </c>
      <c r="C10616" s="13" t="s">
        <v>92</v>
      </c>
      <c r="D10616" s="14">
        <v>141</v>
      </c>
      <c r="E10616" t="s">
        <v>311</v>
      </c>
      <c r="F10616" t="s">
        <v>37</v>
      </c>
      <c r="G10616" t="s">
        <v>312</v>
      </c>
      <c r="H10616" t="s">
        <v>81</v>
      </c>
      <c r="I10616" t="s">
        <v>40</v>
      </c>
      <c r="J10616" t="s">
        <v>46</v>
      </c>
      <c r="K10616">
        <v>162</v>
      </c>
      <c r="L10616" t="s">
        <v>99</v>
      </c>
      <c r="M10616" s="9">
        <v>40</v>
      </c>
      <c r="N10616" s="10">
        <v>54</v>
      </c>
      <c r="O10616">
        <v>0.8</v>
      </c>
      <c r="P10616">
        <v>1.2</v>
      </c>
      <c r="Q10616">
        <v>0</v>
      </c>
      <c r="R10616" t="s">
        <v>43</v>
      </c>
      <c r="S10616" s="16">
        <v>6220.8</v>
      </c>
      <c r="T10616" s="16">
        <v>0</v>
      </c>
      <c r="U10616" s="16">
        <v>500</v>
      </c>
      <c r="V10616" s="16">
        <v>100</v>
      </c>
      <c r="W10616" s="16">
        <v>8748</v>
      </c>
      <c r="X10616" s="16">
        <v>-3127.2</v>
      </c>
    </row>
    <row r="10617" spans="1:24" x14ac:dyDescent="0.25">
      <c r="A10617" s="4" t="s">
        <v>5471</v>
      </c>
      <c r="B10617" t="s">
        <v>5468</v>
      </c>
      <c r="C10617" s="13" t="s">
        <v>78</v>
      </c>
      <c r="D10617" s="14">
        <v>306</v>
      </c>
      <c r="E10617" t="s">
        <v>786</v>
      </c>
      <c r="F10617" t="s">
        <v>37</v>
      </c>
      <c r="G10617" t="s">
        <v>334</v>
      </c>
      <c r="H10617" t="s">
        <v>60</v>
      </c>
      <c r="I10617" t="s">
        <v>40</v>
      </c>
      <c r="J10617" t="s">
        <v>32</v>
      </c>
      <c r="K10617">
        <v>168</v>
      </c>
      <c r="L10617" t="s">
        <v>121</v>
      </c>
      <c r="M10617" s="9">
        <v>65</v>
      </c>
      <c r="N10617" s="10">
        <v>7500</v>
      </c>
      <c r="O10617">
        <v>0.8</v>
      </c>
      <c r="P10617">
        <v>0.86</v>
      </c>
      <c r="Q10617">
        <v>0</v>
      </c>
      <c r="R10617" t="s">
        <v>43</v>
      </c>
      <c r="S10617" s="16">
        <v>7512.96</v>
      </c>
      <c r="T10617" s="16">
        <v>7500</v>
      </c>
      <c r="U10617" s="16">
        <v>1000</v>
      </c>
      <c r="V10617" s="16">
        <v>250</v>
      </c>
      <c r="W10617" s="16">
        <v>0</v>
      </c>
      <c r="X10617" s="16">
        <v>-1237.04</v>
      </c>
    </row>
    <row r="10618" spans="1:24" x14ac:dyDescent="0.25">
      <c r="A10618" s="4" t="s">
        <v>5471</v>
      </c>
      <c r="B10618" t="s">
        <v>5469</v>
      </c>
      <c r="D10618">
        <v>1</v>
      </c>
      <c r="E10618" t="s">
        <v>935</v>
      </c>
      <c r="F10618" t="s">
        <v>37</v>
      </c>
      <c r="G10618" t="s">
        <v>309</v>
      </c>
      <c r="H10618" t="s">
        <v>60</v>
      </c>
      <c r="I10618" t="s">
        <v>86</v>
      </c>
      <c r="J10618" t="s">
        <v>32</v>
      </c>
      <c r="R10618" t="s">
        <v>5472</v>
      </c>
      <c r="S10618" s="16">
        <v>-9877.1783225806485</v>
      </c>
      <c r="T10618" s="16">
        <v>0</v>
      </c>
      <c r="U10618" s="16">
        <v>0</v>
      </c>
      <c r="V10618" s="16">
        <v>0</v>
      </c>
      <c r="W10618" s="16">
        <v>0</v>
      </c>
      <c r="X10618" s="16">
        <v>0</v>
      </c>
    </row>
    <row r="10619" spans="1:24" x14ac:dyDescent="0.25">
      <c r="A10619" s="4" t="s">
        <v>5471</v>
      </c>
      <c r="B10619" t="s">
        <v>5469</v>
      </c>
      <c r="D10619">
        <v>2</v>
      </c>
      <c r="E10619" t="s">
        <v>571</v>
      </c>
      <c r="F10619" t="s">
        <v>28</v>
      </c>
      <c r="G10619" t="s">
        <v>309</v>
      </c>
      <c r="H10619" t="s">
        <v>60</v>
      </c>
      <c r="I10619" t="s">
        <v>31</v>
      </c>
      <c r="J10619" t="s">
        <v>32</v>
      </c>
      <c r="R10619" t="s">
        <v>5472</v>
      </c>
      <c r="S10619" s="16">
        <v>-15013.347096774201</v>
      </c>
      <c r="T10619" s="16">
        <v>0</v>
      </c>
      <c r="U10619" s="16">
        <v>0</v>
      </c>
      <c r="V10619" s="16">
        <v>0</v>
      </c>
      <c r="W10619" s="16">
        <v>0</v>
      </c>
      <c r="X10619" s="16">
        <v>0</v>
      </c>
    </row>
    <row r="10620" spans="1:24" x14ac:dyDescent="0.25">
      <c r="A10620" s="4" t="s">
        <v>5471</v>
      </c>
      <c r="B10620" t="s">
        <v>5469</v>
      </c>
      <c r="D10620">
        <v>3</v>
      </c>
      <c r="E10620" t="s">
        <v>551</v>
      </c>
      <c r="F10620" t="s">
        <v>28</v>
      </c>
      <c r="G10620" t="s">
        <v>309</v>
      </c>
      <c r="H10620" t="s">
        <v>60</v>
      </c>
      <c r="I10620" t="s">
        <v>52</v>
      </c>
      <c r="J10620" t="s">
        <v>32</v>
      </c>
      <c r="R10620" t="s">
        <v>5472</v>
      </c>
      <c r="S10620" s="16">
        <v>-8921.4967741935488</v>
      </c>
      <c r="T10620" s="16">
        <v>0</v>
      </c>
      <c r="U10620" s="16">
        <v>0</v>
      </c>
      <c r="V10620" s="16">
        <v>0</v>
      </c>
      <c r="W10620" s="16">
        <v>0</v>
      </c>
      <c r="X10620" s="16">
        <v>0</v>
      </c>
    </row>
    <row r="10621" spans="1:24" x14ac:dyDescent="0.25">
      <c r="A10621" s="4" t="s">
        <v>5471</v>
      </c>
      <c r="B10621" t="s">
        <v>5469</v>
      </c>
      <c r="D10621">
        <v>4</v>
      </c>
      <c r="E10621" t="s">
        <v>308</v>
      </c>
      <c r="F10621" t="s">
        <v>37</v>
      </c>
      <c r="G10621" t="s">
        <v>309</v>
      </c>
      <c r="H10621" t="s">
        <v>60</v>
      </c>
      <c r="I10621" t="s">
        <v>76</v>
      </c>
      <c r="J10621" t="s">
        <v>32</v>
      </c>
      <c r="R10621" t="s">
        <v>5472</v>
      </c>
      <c r="S10621" s="16">
        <v>-7849.3025806451615</v>
      </c>
      <c r="T10621" s="16">
        <v>0</v>
      </c>
      <c r="U10621" s="16">
        <v>0</v>
      </c>
      <c r="V10621" s="16">
        <v>0</v>
      </c>
      <c r="W10621" s="16">
        <v>0</v>
      </c>
      <c r="X10621" s="16">
        <v>0</v>
      </c>
    </row>
    <row r="10622" spans="1:24" x14ac:dyDescent="0.25">
      <c r="A10622" s="4" t="s">
        <v>5471</v>
      </c>
      <c r="B10622" t="s">
        <v>5469</v>
      </c>
      <c r="D10622">
        <v>5</v>
      </c>
      <c r="E10622" t="s">
        <v>459</v>
      </c>
      <c r="F10622" t="s">
        <v>37</v>
      </c>
      <c r="G10622" t="s">
        <v>309</v>
      </c>
      <c r="H10622" t="s">
        <v>60</v>
      </c>
      <c r="I10622" t="s">
        <v>40</v>
      </c>
      <c r="J10622" t="s">
        <v>32</v>
      </c>
      <c r="R10622" t="s">
        <v>5472</v>
      </c>
      <c r="S10622" s="16">
        <v>-7155.7463225806468</v>
      </c>
      <c r="T10622" s="16">
        <v>0</v>
      </c>
      <c r="U10622" s="16">
        <v>0</v>
      </c>
      <c r="V10622" s="16">
        <v>0</v>
      </c>
      <c r="W10622" s="16">
        <v>0</v>
      </c>
      <c r="X10622" s="16">
        <v>0</v>
      </c>
    </row>
    <row r="10623" spans="1:24" x14ac:dyDescent="0.25">
      <c r="A10623" s="4" t="s">
        <v>5471</v>
      </c>
      <c r="B10623" t="s">
        <v>5469</v>
      </c>
      <c r="D10623">
        <v>6</v>
      </c>
      <c r="E10623" t="s">
        <v>882</v>
      </c>
      <c r="F10623" t="s">
        <v>37</v>
      </c>
      <c r="G10623" t="s">
        <v>883</v>
      </c>
      <c r="H10623" t="s">
        <v>51</v>
      </c>
      <c r="I10623" t="s">
        <v>40</v>
      </c>
      <c r="J10623" t="s">
        <v>32</v>
      </c>
      <c r="R10623" t="s">
        <v>5472</v>
      </c>
      <c r="S10623" s="16">
        <v>-4636.4353548387107</v>
      </c>
      <c r="T10623" s="16">
        <v>0</v>
      </c>
      <c r="U10623" s="16">
        <v>0</v>
      </c>
      <c r="V10623" s="16">
        <v>0</v>
      </c>
      <c r="W10623" s="16">
        <v>0</v>
      </c>
      <c r="X10623" s="16">
        <v>0</v>
      </c>
    </row>
    <row r="10624" spans="1:24" x14ac:dyDescent="0.25">
      <c r="A10624" s="4" t="s">
        <v>5471</v>
      </c>
      <c r="B10624" t="s">
        <v>5469</v>
      </c>
      <c r="D10624">
        <v>7</v>
      </c>
      <c r="E10624" t="s">
        <v>416</v>
      </c>
      <c r="F10624" t="s">
        <v>37</v>
      </c>
      <c r="G10624" t="s">
        <v>281</v>
      </c>
      <c r="H10624" t="s">
        <v>30</v>
      </c>
      <c r="I10624" t="s">
        <v>76</v>
      </c>
      <c r="J10624" t="s">
        <v>32</v>
      </c>
      <c r="R10624" t="s">
        <v>5472</v>
      </c>
      <c r="S10624" s="16">
        <v>-8475.8700000000026</v>
      </c>
      <c r="T10624" s="16">
        <v>0</v>
      </c>
      <c r="U10624" s="16">
        <v>0</v>
      </c>
      <c r="V10624" s="16">
        <v>0</v>
      </c>
      <c r="W10624" s="16">
        <v>0</v>
      </c>
      <c r="X10624" s="16">
        <v>0</v>
      </c>
    </row>
    <row r="10625" spans="1:24" x14ac:dyDescent="0.25">
      <c r="A10625" s="4" t="s">
        <v>5471</v>
      </c>
      <c r="B10625" t="s">
        <v>5469</v>
      </c>
      <c r="D10625">
        <v>8</v>
      </c>
      <c r="E10625" t="s">
        <v>280</v>
      </c>
      <c r="F10625" t="s">
        <v>37</v>
      </c>
      <c r="G10625" t="s">
        <v>281</v>
      </c>
      <c r="H10625" t="s">
        <v>30</v>
      </c>
      <c r="I10625" t="s">
        <v>40</v>
      </c>
      <c r="J10625" t="s">
        <v>32</v>
      </c>
      <c r="R10625" t="s">
        <v>5472</v>
      </c>
      <c r="S10625" s="16">
        <v>-8083.3602580645193</v>
      </c>
      <c r="T10625" s="16">
        <v>0</v>
      </c>
      <c r="U10625" s="16">
        <v>0</v>
      </c>
      <c r="V10625" s="16">
        <v>0</v>
      </c>
      <c r="W10625" s="16">
        <v>0</v>
      </c>
      <c r="X10625" s="16">
        <v>0</v>
      </c>
    </row>
    <row r="10626" spans="1:24" x14ac:dyDescent="0.25">
      <c r="A10626" s="4" t="s">
        <v>5471</v>
      </c>
      <c r="B10626" t="s">
        <v>5469</v>
      </c>
      <c r="D10626">
        <v>9</v>
      </c>
      <c r="E10626" t="s">
        <v>236</v>
      </c>
      <c r="F10626" t="s">
        <v>37</v>
      </c>
      <c r="G10626" t="s">
        <v>237</v>
      </c>
      <c r="H10626" t="s">
        <v>30</v>
      </c>
      <c r="I10626" t="s">
        <v>86</v>
      </c>
      <c r="J10626" t="s">
        <v>32</v>
      </c>
      <c r="R10626" t="s">
        <v>5472</v>
      </c>
      <c r="S10626" s="16">
        <v>-3939.0456774193558</v>
      </c>
      <c r="T10626" s="16">
        <v>0</v>
      </c>
      <c r="U10626" s="16">
        <v>0</v>
      </c>
      <c r="V10626" s="16">
        <v>0</v>
      </c>
      <c r="W10626" s="16">
        <v>0</v>
      </c>
      <c r="X10626" s="16">
        <v>0</v>
      </c>
    </row>
    <row r="10627" spans="1:24" x14ac:dyDescent="0.25">
      <c r="A10627" s="4" t="s">
        <v>5471</v>
      </c>
      <c r="B10627" t="s">
        <v>5469</v>
      </c>
      <c r="D10627">
        <v>10</v>
      </c>
      <c r="E10627" t="s">
        <v>379</v>
      </c>
      <c r="F10627" t="s">
        <v>28</v>
      </c>
      <c r="G10627" t="s">
        <v>237</v>
      </c>
      <c r="H10627" t="s">
        <v>30</v>
      </c>
      <c r="I10627" t="s">
        <v>31</v>
      </c>
      <c r="J10627" t="s">
        <v>32</v>
      </c>
      <c r="R10627" t="s">
        <v>5472</v>
      </c>
      <c r="S10627" s="16">
        <v>-15949.997419354839</v>
      </c>
      <c r="T10627" s="16">
        <v>0</v>
      </c>
      <c r="U10627" s="16">
        <v>0</v>
      </c>
      <c r="V10627" s="16">
        <v>0</v>
      </c>
      <c r="W10627" s="16">
        <v>0</v>
      </c>
      <c r="X10627" s="16">
        <v>0</v>
      </c>
    </row>
    <row r="10628" spans="1:24" x14ac:dyDescent="0.25">
      <c r="A10628" s="4" t="s">
        <v>5471</v>
      </c>
      <c r="B10628" t="s">
        <v>5469</v>
      </c>
      <c r="D10628">
        <v>11</v>
      </c>
      <c r="E10628" t="s">
        <v>944</v>
      </c>
      <c r="F10628" t="s">
        <v>37</v>
      </c>
      <c r="G10628" t="s">
        <v>237</v>
      </c>
      <c r="H10628" t="s">
        <v>30</v>
      </c>
      <c r="I10628" t="s">
        <v>52</v>
      </c>
      <c r="J10628" t="s">
        <v>32</v>
      </c>
      <c r="R10628" t="s">
        <v>5472</v>
      </c>
      <c r="S10628" s="16">
        <v>-12641.897612903229</v>
      </c>
      <c r="T10628" s="16">
        <v>0</v>
      </c>
      <c r="U10628" s="16">
        <v>0</v>
      </c>
      <c r="V10628" s="16">
        <v>0</v>
      </c>
      <c r="W10628" s="16">
        <v>0</v>
      </c>
      <c r="X10628" s="16">
        <v>0</v>
      </c>
    </row>
    <row r="10629" spans="1:24" x14ac:dyDescent="0.25">
      <c r="A10629" s="4" t="s">
        <v>5471</v>
      </c>
      <c r="B10629" t="s">
        <v>5469</v>
      </c>
      <c r="D10629">
        <v>12</v>
      </c>
      <c r="E10629" t="s">
        <v>320</v>
      </c>
      <c r="F10629" t="s">
        <v>37</v>
      </c>
      <c r="G10629" t="s">
        <v>237</v>
      </c>
      <c r="H10629" t="s">
        <v>30</v>
      </c>
      <c r="I10629" t="s">
        <v>76</v>
      </c>
      <c r="J10629" t="s">
        <v>32</v>
      </c>
      <c r="R10629" t="s">
        <v>5472</v>
      </c>
      <c r="S10629" s="16">
        <v>-7689.4838709677424</v>
      </c>
      <c r="T10629" s="16">
        <v>0</v>
      </c>
      <c r="U10629" s="16">
        <v>0</v>
      </c>
      <c r="V10629" s="16">
        <v>0</v>
      </c>
      <c r="W10629" s="16">
        <v>0</v>
      </c>
      <c r="X10629" s="16">
        <v>0</v>
      </c>
    </row>
    <row r="10630" spans="1:24" x14ac:dyDescent="0.25">
      <c r="A10630" s="4" t="s">
        <v>5471</v>
      </c>
      <c r="B10630" t="s">
        <v>5469</v>
      </c>
      <c r="D10630">
        <v>13</v>
      </c>
      <c r="E10630" t="s">
        <v>534</v>
      </c>
      <c r="F10630" t="s">
        <v>37</v>
      </c>
      <c r="G10630" t="s">
        <v>237</v>
      </c>
      <c r="H10630" t="s">
        <v>30</v>
      </c>
      <c r="I10630" t="s">
        <v>40</v>
      </c>
      <c r="J10630" t="s">
        <v>32</v>
      </c>
      <c r="R10630" t="s">
        <v>5472</v>
      </c>
      <c r="S10630" s="16">
        <v>-7214.0376774193564</v>
      </c>
      <c r="T10630" s="16">
        <v>0</v>
      </c>
      <c r="U10630" s="16">
        <v>0</v>
      </c>
      <c r="V10630" s="16">
        <v>0</v>
      </c>
      <c r="W10630" s="16">
        <v>0</v>
      </c>
      <c r="X10630" s="16">
        <v>0</v>
      </c>
    </row>
    <row r="10631" spans="1:24" x14ac:dyDescent="0.25">
      <c r="A10631" s="4" t="s">
        <v>5471</v>
      </c>
      <c r="B10631" t="s">
        <v>5469</v>
      </c>
      <c r="D10631">
        <v>14</v>
      </c>
      <c r="E10631" t="s">
        <v>67</v>
      </c>
      <c r="F10631" t="s">
        <v>37</v>
      </c>
      <c r="G10631" t="s">
        <v>68</v>
      </c>
      <c r="H10631" t="s">
        <v>30</v>
      </c>
      <c r="I10631" t="s">
        <v>52</v>
      </c>
      <c r="J10631" t="s">
        <v>32</v>
      </c>
      <c r="R10631" t="s">
        <v>5472</v>
      </c>
      <c r="S10631" s="16">
        <v>-8412.8028387096783</v>
      </c>
      <c r="T10631" s="16">
        <v>0</v>
      </c>
      <c r="U10631" s="16">
        <v>0</v>
      </c>
      <c r="V10631" s="16">
        <v>0</v>
      </c>
      <c r="W10631" s="16">
        <v>0</v>
      </c>
      <c r="X10631" s="16">
        <v>0</v>
      </c>
    </row>
    <row r="10632" spans="1:24" x14ac:dyDescent="0.25">
      <c r="A10632" s="4" t="s">
        <v>5471</v>
      </c>
      <c r="B10632" t="s">
        <v>5469</v>
      </c>
      <c r="D10632">
        <v>15</v>
      </c>
      <c r="E10632" t="s">
        <v>720</v>
      </c>
      <c r="F10632" t="s">
        <v>37</v>
      </c>
      <c r="G10632" t="s">
        <v>68</v>
      </c>
      <c r="H10632" t="s">
        <v>30</v>
      </c>
      <c r="I10632" t="s">
        <v>76</v>
      </c>
      <c r="J10632" t="s">
        <v>32</v>
      </c>
      <c r="R10632" t="s">
        <v>5472</v>
      </c>
      <c r="S10632" s="16">
        <v>-5384.6245161290335</v>
      </c>
      <c r="T10632" s="16">
        <v>0</v>
      </c>
      <c r="U10632" s="16">
        <v>0</v>
      </c>
      <c r="V10632" s="16">
        <v>0</v>
      </c>
      <c r="W10632" s="16">
        <v>0</v>
      </c>
      <c r="X10632" s="16">
        <v>0</v>
      </c>
    </row>
    <row r="10633" spans="1:24" x14ac:dyDescent="0.25">
      <c r="A10633" s="4" t="s">
        <v>5471</v>
      </c>
      <c r="B10633" t="s">
        <v>5469</v>
      </c>
      <c r="D10633">
        <v>16</v>
      </c>
      <c r="E10633" t="s">
        <v>668</v>
      </c>
      <c r="F10633" t="s">
        <v>28</v>
      </c>
      <c r="G10633" t="s">
        <v>68</v>
      </c>
      <c r="H10633" t="s">
        <v>30</v>
      </c>
      <c r="I10633" t="s">
        <v>40</v>
      </c>
      <c r="J10633" t="s">
        <v>32</v>
      </c>
      <c r="R10633" t="s">
        <v>5472</v>
      </c>
      <c r="S10633" s="16">
        <v>-9263.5664516129073</v>
      </c>
      <c r="T10633" s="16">
        <v>0</v>
      </c>
      <c r="U10633" s="16">
        <v>0</v>
      </c>
      <c r="V10633" s="16">
        <v>0</v>
      </c>
      <c r="W10633" s="16">
        <v>0</v>
      </c>
      <c r="X10633" s="16">
        <v>0</v>
      </c>
    </row>
    <row r="10634" spans="1:24" x14ac:dyDescent="0.25">
      <c r="A10634" s="4" t="s">
        <v>5471</v>
      </c>
      <c r="B10634" t="s">
        <v>5469</v>
      </c>
      <c r="D10634">
        <v>17</v>
      </c>
      <c r="E10634" t="s">
        <v>502</v>
      </c>
      <c r="F10634" t="s">
        <v>28</v>
      </c>
      <c r="G10634" t="s">
        <v>285</v>
      </c>
      <c r="H10634" t="s">
        <v>30</v>
      </c>
      <c r="I10634" t="s">
        <v>31</v>
      </c>
      <c r="J10634" t="s">
        <v>32</v>
      </c>
      <c r="R10634" t="s">
        <v>5472</v>
      </c>
      <c r="S10634" s="16">
        <v>-11558.647741935489</v>
      </c>
      <c r="T10634" s="16">
        <v>0</v>
      </c>
      <c r="U10634" s="16">
        <v>0</v>
      </c>
      <c r="V10634" s="16">
        <v>0</v>
      </c>
      <c r="W10634" s="16">
        <v>0</v>
      </c>
      <c r="X10634" s="16">
        <v>0</v>
      </c>
    </row>
    <row r="10635" spans="1:24" x14ac:dyDescent="0.25">
      <c r="A10635" s="4" t="s">
        <v>5471</v>
      </c>
      <c r="B10635" t="s">
        <v>5469</v>
      </c>
      <c r="D10635">
        <v>18</v>
      </c>
      <c r="E10635" t="s">
        <v>788</v>
      </c>
      <c r="F10635" t="s">
        <v>37</v>
      </c>
      <c r="G10635" t="s">
        <v>285</v>
      </c>
      <c r="H10635" t="s">
        <v>30</v>
      </c>
      <c r="I10635" t="s">
        <v>52</v>
      </c>
      <c r="J10635" t="s">
        <v>32</v>
      </c>
      <c r="R10635" t="s">
        <v>5472</v>
      </c>
      <c r="S10635" s="16">
        <v>-8301.1308387096815</v>
      </c>
      <c r="T10635" s="16">
        <v>0</v>
      </c>
      <c r="U10635" s="16">
        <v>0</v>
      </c>
      <c r="V10635" s="16">
        <v>0</v>
      </c>
      <c r="W10635" s="16">
        <v>0</v>
      </c>
      <c r="X10635" s="16">
        <v>0</v>
      </c>
    </row>
    <row r="10636" spans="1:24" x14ac:dyDescent="0.25">
      <c r="A10636" s="4" t="s">
        <v>5471</v>
      </c>
      <c r="B10636" t="s">
        <v>5469</v>
      </c>
      <c r="D10636">
        <v>19</v>
      </c>
      <c r="E10636" t="s">
        <v>946</v>
      </c>
      <c r="F10636" t="s">
        <v>28</v>
      </c>
      <c r="G10636" t="s">
        <v>285</v>
      </c>
      <c r="H10636" t="s">
        <v>30</v>
      </c>
      <c r="I10636" t="s">
        <v>76</v>
      </c>
      <c r="J10636" t="s">
        <v>32</v>
      </c>
      <c r="R10636" t="s">
        <v>5472</v>
      </c>
      <c r="S10636" s="16">
        <v>-7876.3354838709683</v>
      </c>
      <c r="T10636" s="16">
        <v>0</v>
      </c>
      <c r="U10636" s="16">
        <v>0</v>
      </c>
      <c r="V10636" s="16">
        <v>0</v>
      </c>
      <c r="W10636" s="16">
        <v>0</v>
      </c>
      <c r="X10636" s="16">
        <v>0</v>
      </c>
    </row>
    <row r="10637" spans="1:24" x14ac:dyDescent="0.25">
      <c r="A10637" s="4" t="s">
        <v>5471</v>
      </c>
      <c r="B10637" t="s">
        <v>5469</v>
      </c>
      <c r="D10637">
        <v>20</v>
      </c>
      <c r="E10637" t="s">
        <v>284</v>
      </c>
      <c r="F10637" t="s">
        <v>37</v>
      </c>
      <c r="G10637" t="s">
        <v>285</v>
      </c>
      <c r="H10637" t="s">
        <v>30</v>
      </c>
      <c r="I10637" t="s">
        <v>40</v>
      </c>
      <c r="J10637" t="s">
        <v>32</v>
      </c>
      <c r="R10637" t="s">
        <v>5472</v>
      </c>
      <c r="S10637" s="16">
        <v>-6220.1310967741956</v>
      </c>
      <c r="T10637" s="16">
        <v>0</v>
      </c>
      <c r="U10637" s="16">
        <v>0</v>
      </c>
      <c r="V10637" s="16">
        <v>0</v>
      </c>
      <c r="W10637" s="16">
        <v>0</v>
      </c>
      <c r="X10637" s="16">
        <v>0</v>
      </c>
    </row>
    <row r="10638" spans="1:24" x14ac:dyDescent="0.25">
      <c r="A10638" s="4" t="s">
        <v>5471</v>
      </c>
      <c r="B10638" t="s">
        <v>5469</v>
      </c>
      <c r="D10638">
        <v>21</v>
      </c>
      <c r="E10638" t="s">
        <v>400</v>
      </c>
      <c r="F10638" t="s">
        <v>37</v>
      </c>
      <c r="G10638" t="s">
        <v>45</v>
      </c>
      <c r="H10638" t="s">
        <v>39</v>
      </c>
      <c r="I10638" t="s">
        <v>31</v>
      </c>
      <c r="J10638" t="s">
        <v>32</v>
      </c>
      <c r="R10638" t="s">
        <v>5472</v>
      </c>
      <c r="S10638" s="16">
        <v>-9741.0077419354857</v>
      </c>
      <c r="T10638" s="16">
        <v>0</v>
      </c>
      <c r="U10638" s="16">
        <v>0</v>
      </c>
      <c r="V10638" s="16">
        <v>0</v>
      </c>
      <c r="W10638" s="16">
        <v>0</v>
      </c>
      <c r="X10638" s="16">
        <v>0</v>
      </c>
    </row>
    <row r="10639" spans="1:24" x14ac:dyDescent="0.25">
      <c r="A10639" s="4" t="s">
        <v>5471</v>
      </c>
      <c r="B10639" t="s">
        <v>5469</v>
      </c>
      <c r="D10639">
        <v>22</v>
      </c>
      <c r="E10639" t="s">
        <v>418</v>
      </c>
      <c r="F10639" t="s">
        <v>37</v>
      </c>
      <c r="G10639" t="s">
        <v>45</v>
      </c>
      <c r="H10639" t="s">
        <v>39</v>
      </c>
      <c r="I10639" t="s">
        <v>52</v>
      </c>
      <c r="J10639" t="s">
        <v>32</v>
      </c>
      <c r="R10639" t="s">
        <v>5472</v>
      </c>
      <c r="S10639" s="16">
        <v>-10719.783870967747</v>
      </c>
      <c r="T10639" s="16">
        <v>0</v>
      </c>
      <c r="U10639" s="16">
        <v>0</v>
      </c>
      <c r="V10639" s="16">
        <v>0</v>
      </c>
      <c r="W10639" s="16">
        <v>0</v>
      </c>
      <c r="X10639" s="16">
        <v>0</v>
      </c>
    </row>
    <row r="10640" spans="1:24" x14ac:dyDescent="0.25">
      <c r="A10640" s="4" t="s">
        <v>5471</v>
      </c>
      <c r="B10640" t="s">
        <v>5469</v>
      </c>
      <c r="D10640">
        <v>23</v>
      </c>
      <c r="E10640" t="s">
        <v>1641</v>
      </c>
      <c r="F10640" t="s">
        <v>37</v>
      </c>
      <c r="G10640" t="s">
        <v>45</v>
      </c>
      <c r="H10640" t="s">
        <v>39</v>
      </c>
      <c r="I10640" t="s">
        <v>76</v>
      </c>
      <c r="J10640" t="s">
        <v>32</v>
      </c>
      <c r="R10640" t="s">
        <v>5472</v>
      </c>
      <c r="S10640" s="16">
        <v>-5817.3677419354854</v>
      </c>
      <c r="T10640" s="16">
        <v>0</v>
      </c>
      <c r="U10640" s="16">
        <v>0</v>
      </c>
      <c r="V10640" s="16">
        <v>0</v>
      </c>
      <c r="W10640" s="16">
        <v>0</v>
      </c>
      <c r="X10640" s="16">
        <v>0</v>
      </c>
    </row>
    <row r="10641" spans="1:24" x14ac:dyDescent="0.25">
      <c r="A10641" s="4" t="s">
        <v>5471</v>
      </c>
      <c r="B10641" t="s">
        <v>5469</v>
      </c>
      <c r="D10641">
        <v>24</v>
      </c>
      <c r="E10641" t="s">
        <v>44</v>
      </c>
      <c r="F10641" t="s">
        <v>37</v>
      </c>
      <c r="G10641" t="s">
        <v>45</v>
      </c>
      <c r="H10641" t="s">
        <v>39</v>
      </c>
      <c r="I10641" t="s">
        <v>40</v>
      </c>
      <c r="J10641" t="s">
        <v>32</v>
      </c>
      <c r="R10641" t="s">
        <v>5472</v>
      </c>
      <c r="S10641" s="16">
        <v>-6686.9419354838737</v>
      </c>
      <c r="T10641" s="16">
        <v>0</v>
      </c>
      <c r="U10641" s="16">
        <v>0</v>
      </c>
      <c r="V10641" s="16">
        <v>0</v>
      </c>
      <c r="W10641" s="16">
        <v>0</v>
      </c>
      <c r="X10641" s="16">
        <v>0</v>
      </c>
    </row>
    <row r="10642" spans="1:24" x14ac:dyDescent="0.25">
      <c r="A10642" s="4" t="s">
        <v>5471</v>
      </c>
      <c r="B10642" t="s">
        <v>5469</v>
      </c>
      <c r="D10642">
        <v>25</v>
      </c>
      <c r="E10642" t="s">
        <v>627</v>
      </c>
      <c r="F10642" t="s">
        <v>37</v>
      </c>
      <c r="G10642" t="s">
        <v>245</v>
      </c>
      <c r="H10642" t="s">
        <v>39</v>
      </c>
      <c r="I10642" t="s">
        <v>52</v>
      </c>
      <c r="J10642" t="s">
        <v>32</v>
      </c>
      <c r="R10642" t="s">
        <v>5472</v>
      </c>
      <c r="S10642" s="16">
        <v>-4464.8052580645181</v>
      </c>
      <c r="T10642" s="16">
        <v>0</v>
      </c>
      <c r="U10642" s="16">
        <v>0</v>
      </c>
      <c r="V10642" s="16">
        <v>0</v>
      </c>
      <c r="W10642" s="16">
        <v>0</v>
      </c>
      <c r="X10642" s="16">
        <v>0</v>
      </c>
    </row>
    <row r="10643" spans="1:24" x14ac:dyDescent="0.25">
      <c r="A10643" s="4" t="s">
        <v>5471</v>
      </c>
      <c r="B10643" t="s">
        <v>5469</v>
      </c>
      <c r="D10643">
        <v>26</v>
      </c>
      <c r="E10643" t="s">
        <v>358</v>
      </c>
      <c r="F10643" t="s">
        <v>37</v>
      </c>
      <c r="G10643" t="s">
        <v>245</v>
      </c>
      <c r="H10643" t="s">
        <v>39</v>
      </c>
      <c r="I10643" t="s">
        <v>76</v>
      </c>
      <c r="J10643" t="s">
        <v>32</v>
      </c>
      <c r="R10643" t="s">
        <v>5472</v>
      </c>
      <c r="S10643" s="16">
        <v>-12142.986774193552</v>
      </c>
      <c r="T10643" s="16">
        <v>0</v>
      </c>
      <c r="U10643" s="16">
        <v>0</v>
      </c>
      <c r="V10643" s="16">
        <v>0</v>
      </c>
      <c r="W10643" s="16">
        <v>0</v>
      </c>
      <c r="X10643" s="16">
        <v>0</v>
      </c>
    </row>
    <row r="10644" spans="1:24" x14ac:dyDescent="0.25">
      <c r="A10644" s="4" t="s">
        <v>5471</v>
      </c>
      <c r="B10644" t="s">
        <v>5469</v>
      </c>
      <c r="D10644">
        <v>27</v>
      </c>
      <c r="E10644" t="s">
        <v>244</v>
      </c>
      <c r="F10644" t="s">
        <v>28</v>
      </c>
      <c r="G10644" t="s">
        <v>245</v>
      </c>
      <c r="H10644" t="s">
        <v>39</v>
      </c>
      <c r="I10644" t="s">
        <v>40</v>
      </c>
      <c r="J10644" t="s">
        <v>32</v>
      </c>
      <c r="R10644" t="s">
        <v>5472</v>
      </c>
      <c r="S10644" s="16">
        <v>-10355.984516129038</v>
      </c>
      <c r="T10644" s="16">
        <v>0</v>
      </c>
      <c r="U10644" s="16">
        <v>0</v>
      </c>
      <c r="V10644" s="16">
        <v>0</v>
      </c>
      <c r="W10644" s="16">
        <v>0</v>
      </c>
      <c r="X10644" s="16">
        <v>0</v>
      </c>
    </row>
    <row r="10645" spans="1:24" x14ac:dyDescent="0.25">
      <c r="A10645" s="4" t="s">
        <v>5471</v>
      </c>
      <c r="B10645" t="s">
        <v>5469</v>
      </c>
      <c r="D10645">
        <v>28</v>
      </c>
      <c r="E10645" t="s">
        <v>611</v>
      </c>
      <c r="F10645" t="s">
        <v>28</v>
      </c>
      <c r="G10645" t="s">
        <v>172</v>
      </c>
      <c r="H10645" t="s">
        <v>51</v>
      </c>
      <c r="I10645" t="s">
        <v>31</v>
      </c>
      <c r="J10645" t="s">
        <v>32</v>
      </c>
      <c r="R10645" t="s">
        <v>5472</v>
      </c>
      <c r="S10645" s="16">
        <v>-10349.233548387099</v>
      </c>
      <c r="T10645" s="16">
        <v>0</v>
      </c>
      <c r="U10645" s="16">
        <v>0</v>
      </c>
      <c r="V10645" s="16">
        <v>0</v>
      </c>
      <c r="W10645" s="16">
        <v>0</v>
      </c>
      <c r="X10645" s="16">
        <v>0</v>
      </c>
    </row>
    <row r="10646" spans="1:24" x14ac:dyDescent="0.25">
      <c r="A10646" s="4" t="s">
        <v>5471</v>
      </c>
      <c r="B10646" t="s">
        <v>5469</v>
      </c>
      <c r="D10646">
        <v>29</v>
      </c>
      <c r="E10646" t="s">
        <v>171</v>
      </c>
      <c r="F10646" t="s">
        <v>37</v>
      </c>
      <c r="G10646" t="s">
        <v>172</v>
      </c>
      <c r="H10646" t="s">
        <v>51</v>
      </c>
      <c r="I10646" t="s">
        <v>52</v>
      </c>
      <c r="J10646" t="s">
        <v>32</v>
      </c>
      <c r="R10646" t="s">
        <v>5472</v>
      </c>
      <c r="S10646" s="16">
        <v>-9046.106903225811</v>
      </c>
      <c r="T10646" s="16">
        <v>0</v>
      </c>
      <c r="U10646" s="16">
        <v>0</v>
      </c>
      <c r="V10646" s="16">
        <v>0</v>
      </c>
      <c r="W10646" s="16">
        <v>0</v>
      </c>
      <c r="X10646" s="16">
        <v>0</v>
      </c>
    </row>
    <row r="10647" spans="1:24" x14ac:dyDescent="0.25">
      <c r="A10647" s="4" t="s">
        <v>5471</v>
      </c>
      <c r="B10647" t="s">
        <v>5469</v>
      </c>
      <c r="D10647">
        <v>30</v>
      </c>
      <c r="E10647" t="s">
        <v>665</v>
      </c>
      <c r="F10647" t="s">
        <v>28</v>
      </c>
      <c r="G10647" t="s">
        <v>172</v>
      </c>
      <c r="H10647" t="s">
        <v>51</v>
      </c>
      <c r="I10647" t="s">
        <v>76</v>
      </c>
      <c r="J10647" t="s">
        <v>32</v>
      </c>
      <c r="R10647" t="s">
        <v>5472</v>
      </c>
      <c r="S10647" s="16">
        <v>-10312.103225806455</v>
      </c>
      <c r="T10647" s="16">
        <v>0</v>
      </c>
      <c r="U10647" s="16">
        <v>0</v>
      </c>
      <c r="V10647" s="16">
        <v>0</v>
      </c>
      <c r="W10647" s="16">
        <v>0</v>
      </c>
      <c r="X10647" s="16">
        <v>0</v>
      </c>
    </row>
    <row r="10648" spans="1:24" x14ac:dyDescent="0.25">
      <c r="A10648" s="4" t="s">
        <v>5471</v>
      </c>
      <c r="B10648" t="s">
        <v>5469</v>
      </c>
      <c r="D10648">
        <v>31</v>
      </c>
      <c r="E10648" t="s">
        <v>507</v>
      </c>
      <c r="F10648" t="s">
        <v>37</v>
      </c>
      <c r="G10648" t="s">
        <v>172</v>
      </c>
      <c r="H10648" t="s">
        <v>51</v>
      </c>
      <c r="I10648" t="s">
        <v>40</v>
      </c>
      <c r="J10648" t="s">
        <v>32</v>
      </c>
      <c r="R10648" t="s">
        <v>5472</v>
      </c>
      <c r="S10648" s="16">
        <v>-7082.2714838709708</v>
      </c>
      <c r="T10648" s="16">
        <v>0</v>
      </c>
      <c r="U10648" s="16">
        <v>0</v>
      </c>
      <c r="V10648" s="16">
        <v>0</v>
      </c>
      <c r="W10648" s="16">
        <v>0</v>
      </c>
      <c r="X10648" s="16">
        <v>0</v>
      </c>
    </row>
    <row r="10649" spans="1:24" x14ac:dyDescent="0.25">
      <c r="A10649" s="4" t="s">
        <v>5471</v>
      </c>
      <c r="B10649" t="s">
        <v>5469</v>
      </c>
      <c r="D10649">
        <v>32</v>
      </c>
      <c r="E10649" t="s">
        <v>1345</v>
      </c>
      <c r="F10649" t="s">
        <v>28</v>
      </c>
      <c r="G10649" t="s">
        <v>231</v>
      </c>
      <c r="H10649" t="s">
        <v>60</v>
      </c>
      <c r="I10649" t="s">
        <v>86</v>
      </c>
      <c r="J10649" t="s">
        <v>32</v>
      </c>
      <c r="R10649" t="s">
        <v>5472</v>
      </c>
      <c r="S10649" s="16">
        <v>-7085.914838709682</v>
      </c>
      <c r="T10649" s="16">
        <v>0</v>
      </c>
      <c r="U10649" s="16">
        <v>0</v>
      </c>
      <c r="V10649" s="16">
        <v>0</v>
      </c>
      <c r="W10649" s="16">
        <v>0</v>
      </c>
      <c r="X10649" s="16">
        <v>0</v>
      </c>
    </row>
    <row r="10650" spans="1:24" x14ac:dyDescent="0.25">
      <c r="A10650" s="4" t="s">
        <v>5471</v>
      </c>
      <c r="B10650" t="s">
        <v>5469</v>
      </c>
      <c r="D10650">
        <v>33</v>
      </c>
      <c r="E10650" t="s">
        <v>753</v>
      </c>
      <c r="F10650" t="s">
        <v>37</v>
      </c>
      <c r="G10650" t="s">
        <v>231</v>
      </c>
      <c r="H10650" t="s">
        <v>60</v>
      </c>
      <c r="I10650" t="s">
        <v>31</v>
      </c>
      <c r="J10650" t="s">
        <v>32</v>
      </c>
      <c r="R10650" t="s">
        <v>5472</v>
      </c>
      <c r="S10650" s="16">
        <v>-11503.686193548392</v>
      </c>
      <c r="T10650" s="16">
        <v>0</v>
      </c>
      <c r="U10650" s="16">
        <v>0</v>
      </c>
      <c r="V10650" s="16">
        <v>0</v>
      </c>
      <c r="W10650" s="16">
        <v>0</v>
      </c>
      <c r="X10650" s="16">
        <v>0</v>
      </c>
    </row>
    <row r="10651" spans="1:24" x14ac:dyDescent="0.25">
      <c r="A10651" s="4" t="s">
        <v>5471</v>
      </c>
      <c r="B10651" t="s">
        <v>5469</v>
      </c>
      <c r="D10651">
        <v>34</v>
      </c>
      <c r="E10651" t="s">
        <v>230</v>
      </c>
      <c r="F10651" t="s">
        <v>37</v>
      </c>
      <c r="G10651" t="s">
        <v>231</v>
      </c>
      <c r="H10651" t="s">
        <v>60</v>
      </c>
      <c r="I10651" t="s">
        <v>52</v>
      </c>
      <c r="J10651" t="s">
        <v>32</v>
      </c>
      <c r="R10651" t="s">
        <v>5472</v>
      </c>
      <c r="S10651" s="16">
        <v>-10556.96825806452</v>
      </c>
      <c r="T10651" s="16">
        <v>0</v>
      </c>
      <c r="U10651" s="16">
        <v>0</v>
      </c>
      <c r="V10651" s="16">
        <v>0</v>
      </c>
      <c r="W10651" s="16">
        <v>0</v>
      </c>
      <c r="X10651" s="16">
        <v>0</v>
      </c>
    </row>
    <row r="10652" spans="1:24" x14ac:dyDescent="0.25">
      <c r="A10652" s="4" t="s">
        <v>5471</v>
      </c>
      <c r="B10652" t="s">
        <v>5469</v>
      </c>
      <c r="D10652">
        <v>35</v>
      </c>
      <c r="E10652" t="s">
        <v>322</v>
      </c>
      <c r="F10652" t="s">
        <v>37</v>
      </c>
      <c r="G10652" t="s">
        <v>231</v>
      </c>
      <c r="H10652" t="s">
        <v>60</v>
      </c>
      <c r="I10652" t="s">
        <v>76</v>
      </c>
      <c r="J10652" t="s">
        <v>32</v>
      </c>
      <c r="R10652" t="s">
        <v>5472</v>
      </c>
      <c r="S10652" s="16">
        <v>-11544.743225806456</v>
      </c>
      <c r="T10652" s="16">
        <v>0</v>
      </c>
      <c r="U10652" s="16">
        <v>0</v>
      </c>
      <c r="V10652" s="16">
        <v>0</v>
      </c>
      <c r="W10652" s="16">
        <v>0</v>
      </c>
      <c r="X10652" s="16">
        <v>0</v>
      </c>
    </row>
    <row r="10653" spans="1:24" x14ac:dyDescent="0.25">
      <c r="A10653" s="4" t="s">
        <v>5471</v>
      </c>
      <c r="B10653" t="s">
        <v>5469</v>
      </c>
      <c r="D10653">
        <v>36</v>
      </c>
      <c r="E10653" t="s">
        <v>491</v>
      </c>
      <c r="F10653" t="s">
        <v>37</v>
      </c>
      <c r="G10653" t="s">
        <v>231</v>
      </c>
      <c r="H10653" t="s">
        <v>60</v>
      </c>
      <c r="I10653" t="s">
        <v>40</v>
      </c>
      <c r="J10653" t="s">
        <v>32</v>
      </c>
      <c r="R10653" t="s">
        <v>5472</v>
      </c>
      <c r="S10653" s="16">
        <v>-6143.9876129032282</v>
      </c>
      <c r="T10653" s="16">
        <v>0</v>
      </c>
      <c r="U10653" s="16">
        <v>0</v>
      </c>
      <c r="V10653" s="16">
        <v>0</v>
      </c>
      <c r="W10653" s="16">
        <v>0</v>
      </c>
      <c r="X10653" s="16">
        <v>0</v>
      </c>
    </row>
    <row r="10654" spans="1:24" x14ac:dyDescent="0.25">
      <c r="A10654" s="4" t="s">
        <v>5471</v>
      </c>
      <c r="B10654" t="s">
        <v>5469</v>
      </c>
      <c r="D10654">
        <v>37</v>
      </c>
      <c r="E10654" t="s">
        <v>49</v>
      </c>
      <c r="F10654" t="s">
        <v>37</v>
      </c>
      <c r="G10654" t="s">
        <v>50</v>
      </c>
      <c r="H10654" t="s">
        <v>51</v>
      </c>
      <c r="I10654" t="s">
        <v>52</v>
      </c>
      <c r="J10654" t="s">
        <v>32</v>
      </c>
      <c r="R10654" t="s">
        <v>5472</v>
      </c>
      <c r="S10654" s="16">
        <v>-8756.8374193548425</v>
      </c>
      <c r="T10654" s="16">
        <v>0</v>
      </c>
      <c r="U10654" s="16">
        <v>0</v>
      </c>
      <c r="V10654" s="16">
        <v>0</v>
      </c>
      <c r="W10654" s="16">
        <v>0</v>
      </c>
      <c r="X10654" s="16">
        <v>0</v>
      </c>
    </row>
    <row r="10655" spans="1:24" x14ac:dyDescent="0.25">
      <c r="A10655" s="4" t="s">
        <v>5471</v>
      </c>
      <c r="B10655" t="s">
        <v>5469</v>
      </c>
      <c r="D10655">
        <v>38</v>
      </c>
      <c r="E10655" t="s">
        <v>1058</v>
      </c>
      <c r="F10655" t="s">
        <v>37</v>
      </c>
      <c r="G10655" t="s">
        <v>50</v>
      </c>
      <c r="H10655" t="s">
        <v>51</v>
      </c>
      <c r="I10655" t="s">
        <v>76</v>
      </c>
      <c r="J10655" t="s">
        <v>32</v>
      </c>
      <c r="R10655" t="s">
        <v>5472</v>
      </c>
      <c r="S10655" s="16">
        <v>-10966.389677419358</v>
      </c>
      <c r="T10655" s="16">
        <v>0</v>
      </c>
      <c r="U10655" s="16">
        <v>0</v>
      </c>
      <c r="V10655" s="16">
        <v>0</v>
      </c>
      <c r="W10655" s="16">
        <v>0</v>
      </c>
      <c r="X10655" s="16">
        <v>0</v>
      </c>
    </row>
    <row r="10656" spans="1:24" x14ac:dyDescent="0.25">
      <c r="A10656" s="4" t="s">
        <v>5471</v>
      </c>
      <c r="B10656" t="s">
        <v>5469</v>
      </c>
      <c r="D10656">
        <v>39</v>
      </c>
      <c r="E10656" t="s">
        <v>449</v>
      </c>
      <c r="F10656" t="s">
        <v>28</v>
      </c>
      <c r="G10656" t="s">
        <v>50</v>
      </c>
      <c r="H10656" t="s">
        <v>51</v>
      </c>
      <c r="I10656" t="s">
        <v>40</v>
      </c>
      <c r="J10656" t="s">
        <v>32</v>
      </c>
      <c r="R10656" t="s">
        <v>5472</v>
      </c>
      <c r="S10656" s="16">
        <v>-6992.2683870967767</v>
      </c>
      <c r="T10656" s="16">
        <v>0</v>
      </c>
      <c r="U10656" s="16">
        <v>0</v>
      </c>
      <c r="V10656" s="16">
        <v>0</v>
      </c>
      <c r="W10656" s="16">
        <v>0</v>
      </c>
      <c r="X10656" s="16">
        <v>0</v>
      </c>
    </row>
    <row r="10657" spans="1:24" x14ac:dyDescent="0.25">
      <c r="A10657" s="4" t="s">
        <v>5471</v>
      </c>
      <c r="B10657" t="s">
        <v>5469</v>
      </c>
      <c r="D10657">
        <v>40</v>
      </c>
      <c r="E10657" t="s">
        <v>361</v>
      </c>
      <c r="F10657" t="s">
        <v>28</v>
      </c>
      <c r="G10657" t="s">
        <v>362</v>
      </c>
      <c r="H10657" t="s">
        <v>30</v>
      </c>
      <c r="I10657" t="s">
        <v>52</v>
      </c>
      <c r="J10657" t="s">
        <v>32</v>
      </c>
      <c r="R10657" t="s">
        <v>5472</v>
      </c>
      <c r="S10657" s="16">
        <v>-14857.579354838712</v>
      </c>
      <c r="T10657" s="16">
        <v>0</v>
      </c>
      <c r="U10657" s="16">
        <v>0</v>
      </c>
      <c r="V10657" s="16">
        <v>0</v>
      </c>
      <c r="W10657" s="16">
        <v>0</v>
      </c>
      <c r="X10657" s="16">
        <v>0</v>
      </c>
    </row>
    <row r="10658" spans="1:24" x14ac:dyDescent="0.25">
      <c r="A10658" s="4" t="s">
        <v>5471</v>
      </c>
      <c r="B10658" t="s">
        <v>5469</v>
      </c>
      <c r="D10658">
        <v>41</v>
      </c>
      <c r="E10658" t="s">
        <v>482</v>
      </c>
      <c r="F10658" t="s">
        <v>28</v>
      </c>
      <c r="G10658" t="s">
        <v>362</v>
      </c>
      <c r="H10658" t="s">
        <v>30</v>
      </c>
      <c r="I10658" t="s">
        <v>76</v>
      </c>
      <c r="J10658" t="s">
        <v>32</v>
      </c>
      <c r="R10658" t="s">
        <v>5472</v>
      </c>
      <c r="S10658" s="16">
        <v>-7277.4193548387129</v>
      </c>
      <c r="T10658" s="16">
        <v>0</v>
      </c>
      <c r="U10658" s="16">
        <v>0</v>
      </c>
      <c r="V10658" s="16">
        <v>0</v>
      </c>
      <c r="W10658" s="16">
        <v>0</v>
      </c>
      <c r="X10658" s="16">
        <v>0</v>
      </c>
    </row>
    <row r="10659" spans="1:24" x14ac:dyDescent="0.25">
      <c r="A10659" s="4" t="s">
        <v>5471</v>
      </c>
      <c r="B10659" t="s">
        <v>5469</v>
      </c>
      <c r="D10659">
        <v>42</v>
      </c>
      <c r="E10659" t="s">
        <v>517</v>
      </c>
      <c r="F10659" t="s">
        <v>28</v>
      </c>
      <c r="G10659" t="s">
        <v>362</v>
      </c>
      <c r="H10659" t="s">
        <v>30</v>
      </c>
      <c r="I10659" t="s">
        <v>40</v>
      </c>
      <c r="J10659" t="s">
        <v>32</v>
      </c>
      <c r="R10659" t="s">
        <v>5472</v>
      </c>
      <c r="S10659" s="16">
        <v>-10409.620645161292</v>
      </c>
      <c r="T10659" s="16">
        <v>0</v>
      </c>
      <c r="U10659" s="16">
        <v>0</v>
      </c>
      <c r="V10659" s="16">
        <v>0</v>
      </c>
      <c r="W10659" s="16">
        <v>0</v>
      </c>
      <c r="X10659" s="16">
        <v>0</v>
      </c>
    </row>
    <row r="10660" spans="1:24" x14ac:dyDescent="0.25">
      <c r="A10660" s="4" t="s">
        <v>5471</v>
      </c>
      <c r="B10660" t="s">
        <v>5469</v>
      </c>
      <c r="D10660">
        <v>43</v>
      </c>
      <c r="E10660" t="s">
        <v>777</v>
      </c>
      <c r="F10660" t="s">
        <v>28</v>
      </c>
      <c r="G10660" t="s">
        <v>778</v>
      </c>
      <c r="H10660" t="s">
        <v>51</v>
      </c>
      <c r="I10660" t="s">
        <v>76</v>
      </c>
      <c r="J10660" t="s">
        <v>32</v>
      </c>
      <c r="R10660" t="s">
        <v>5472</v>
      </c>
      <c r="S10660" s="16">
        <v>-6490.8387096774213</v>
      </c>
      <c r="T10660" s="16">
        <v>0</v>
      </c>
      <c r="U10660" s="16">
        <v>0</v>
      </c>
      <c r="V10660" s="16">
        <v>0</v>
      </c>
      <c r="W10660" s="16">
        <v>0</v>
      </c>
      <c r="X10660" s="16">
        <v>0</v>
      </c>
    </row>
    <row r="10661" spans="1:24" x14ac:dyDescent="0.25">
      <c r="A10661" s="4" t="s">
        <v>5471</v>
      </c>
      <c r="B10661" t="s">
        <v>5469</v>
      </c>
      <c r="D10661">
        <v>44</v>
      </c>
      <c r="E10661" t="s">
        <v>875</v>
      </c>
      <c r="F10661" t="s">
        <v>28</v>
      </c>
      <c r="G10661" t="s">
        <v>778</v>
      </c>
      <c r="H10661" t="s">
        <v>51</v>
      </c>
      <c r="I10661" t="s">
        <v>40</v>
      </c>
      <c r="J10661" t="s">
        <v>32</v>
      </c>
      <c r="R10661" t="s">
        <v>5472</v>
      </c>
      <c r="S10661" s="16">
        <v>-6391.741935483873</v>
      </c>
      <c r="T10661" s="16">
        <v>0</v>
      </c>
      <c r="U10661" s="16">
        <v>0</v>
      </c>
      <c r="V10661" s="16">
        <v>0</v>
      </c>
      <c r="W10661" s="16">
        <v>0</v>
      </c>
      <c r="X10661" s="16">
        <v>0</v>
      </c>
    </row>
    <row r="10662" spans="1:24" x14ac:dyDescent="0.25">
      <c r="A10662" s="4" t="s">
        <v>5471</v>
      </c>
      <c r="B10662" t="s">
        <v>5469</v>
      </c>
      <c r="D10662">
        <v>45</v>
      </c>
      <c r="E10662" t="s">
        <v>352</v>
      </c>
      <c r="F10662" t="s">
        <v>37</v>
      </c>
      <c r="G10662" t="s">
        <v>318</v>
      </c>
      <c r="H10662" t="s">
        <v>81</v>
      </c>
      <c r="I10662" t="s">
        <v>86</v>
      </c>
      <c r="J10662" t="s">
        <v>32</v>
      </c>
      <c r="R10662" t="s">
        <v>5472</v>
      </c>
      <c r="S10662" s="16">
        <v>-8284.1504516129044</v>
      </c>
      <c r="T10662" s="16">
        <v>0</v>
      </c>
      <c r="U10662" s="16">
        <v>0</v>
      </c>
      <c r="V10662" s="16">
        <v>0</v>
      </c>
      <c r="W10662" s="16">
        <v>0</v>
      </c>
      <c r="X10662" s="16">
        <v>0</v>
      </c>
    </row>
    <row r="10663" spans="1:24" x14ac:dyDescent="0.25">
      <c r="A10663" s="4" t="s">
        <v>5471</v>
      </c>
      <c r="B10663" t="s">
        <v>5469</v>
      </c>
      <c r="D10663">
        <v>46</v>
      </c>
      <c r="E10663" t="s">
        <v>565</v>
      </c>
      <c r="F10663" t="s">
        <v>37</v>
      </c>
      <c r="G10663" t="s">
        <v>318</v>
      </c>
      <c r="H10663" t="s">
        <v>81</v>
      </c>
      <c r="I10663" t="s">
        <v>31</v>
      </c>
      <c r="J10663" t="s">
        <v>32</v>
      </c>
      <c r="R10663" t="s">
        <v>5472</v>
      </c>
      <c r="S10663" s="16">
        <v>-9467.6005161290323</v>
      </c>
      <c r="T10663" s="16">
        <v>0</v>
      </c>
      <c r="U10663" s="16">
        <v>0</v>
      </c>
      <c r="V10663" s="16">
        <v>0</v>
      </c>
      <c r="W10663" s="16">
        <v>0</v>
      </c>
      <c r="X10663" s="16">
        <v>0</v>
      </c>
    </row>
    <row r="10664" spans="1:24" x14ac:dyDescent="0.25">
      <c r="A10664" s="4" t="s">
        <v>5471</v>
      </c>
      <c r="B10664" t="s">
        <v>5469</v>
      </c>
      <c r="D10664">
        <v>47</v>
      </c>
      <c r="E10664" t="s">
        <v>1228</v>
      </c>
      <c r="F10664" t="s">
        <v>37</v>
      </c>
      <c r="G10664" t="s">
        <v>318</v>
      </c>
      <c r="H10664" t="s">
        <v>81</v>
      </c>
      <c r="I10664" t="s">
        <v>52</v>
      </c>
      <c r="J10664" t="s">
        <v>32</v>
      </c>
      <c r="R10664" t="s">
        <v>5472</v>
      </c>
      <c r="S10664" s="16">
        <v>-11224.667903225809</v>
      </c>
      <c r="T10664" s="16">
        <v>0</v>
      </c>
      <c r="U10664" s="16">
        <v>0</v>
      </c>
      <c r="V10664" s="16">
        <v>0</v>
      </c>
      <c r="W10664" s="16">
        <v>0</v>
      </c>
      <c r="X10664" s="16">
        <v>0</v>
      </c>
    </row>
    <row r="10665" spans="1:24" x14ac:dyDescent="0.25">
      <c r="A10665" s="4" t="s">
        <v>5471</v>
      </c>
      <c r="B10665" t="s">
        <v>5469</v>
      </c>
      <c r="D10665">
        <v>48</v>
      </c>
      <c r="E10665" t="s">
        <v>493</v>
      </c>
      <c r="F10665" t="s">
        <v>37</v>
      </c>
      <c r="G10665" t="s">
        <v>318</v>
      </c>
      <c r="H10665" t="s">
        <v>81</v>
      </c>
      <c r="I10665" t="s">
        <v>76</v>
      </c>
      <c r="J10665" t="s">
        <v>32</v>
      </c>
      <c r="R10665" t="s">
        <v>5472</v>
      </c>
      <c r="S10665" s="16">
        <v>-4870.0258064516138</v>
      </c>
      <c r="T10665" s="16">
        <v>0</v>
      </c>
      <c r="U10665" s="16">
        <v>0</v>
      </c>
      <c r="V10665" s="16">
        <v>0</v>
      </c>
      <c r="W10665" s="16">
        <v>0</v>
      </c>
      <c r="X10665" s="16">
        <v>0</v>
      </c>
    </row>
    <row r="10666" spans="1:24" x14ac:dyDescent="0.25">
      <c r="A10666" s="4" t="s">
        <v>5471</v>
      </c>
      <c r="B10666" t="s">
        <v>5469</v>
      </c>
      <c r="D10666">
        <v>49</v>
      </c>
      <c r="E10666" t="s">
        <v>317</v>
      </c>
      <c r="F10666" t="s">
        <v>28</v>
      </c>
      <c r="G10666" t="s">
        <v>318</v>
      </c>
      <c r="H10666" t="s">
        <v>81</v>
      </c>
      <c r="I10666" t="s">
        <v>40</v>
      </c>
      <c r="J10666" t="s">
        <v>32</v>
      </c>
      <c r="R10666" t="s">
        <v>5472</v>
      </c>
      <c r="S10666" s="16">
        <v>-6127.8967741935494</v>
      </c>
      <c r="T10666" s="16">
        <v>0</v>
      </c>
      <c r="U10666" s="16">
        <v>0</v>
      </c>
      <c r="V10666" s="16">
        <v>0</v>
      </c>
      <c r="W10666" s="16">
        <v>0</v>
      </c>
      <c r="X10666" s="16">
        <v>0</v>
      </c>
    </row>
    <row r="10667" spans="1:24" x14ac:dyDescent="0.25">
      <c r="A10667" s="4" t="s">
        <v>5471</v>
      </c>
      <c r="B10667" t="s">
        <v>5469</v>
      </c>
      <c r="D10667">
        <v>50</v>
      </c>
      <c r="E10667" t="s">
        <v>676</v>
      </c>
      <c r="F10667" t="s">
        <v>37</v>
      </c>
      <c r="G10667" t="s">
        <v>383</v>
      </c>
      <c r="H10667" t="s">
        <v>51</v>
      </c>
      <c r="I10667" t="s">
        <v>76</v>
      </c>
      <c r="J10667" t="s">
        <v>32</v>
      </c>
      <c r="R10667" t="s">
        <v>5472</v>
      </c>
      <c r="S10667" s="16">
        <v>-7435.3122580645177</v>
      </c>
      <c r="T10667" s="16">
        <v>0</v>
      </c>
      <c r="U10667" s="16">
        <v>0</v>
      </c>
      <c r="V10667" s="16">
        <v>0</v>
      </c>
      <c r="W10667" s="16">
        <v>0</v>
      </c>
      <c r="X10667" s="16">
        <v>0</v>
      </c>
    </row>
    <row r="10668" spans="1:24" x14ac:dyDescent="0.25">
      <c r="A10668" s="4" t="s">
        <v>5471</v>
      </c>
      <c r="B10668" t="s">
        <v>5469</v>
      </c>
      <c r="D10668">
        <v>51</v>
      </c>
      <c r="E10668" t="s">
        <v>382</v>
      </c>
      <c r="F10668" t="s">
        <v>37</v>
      </c>
      <c r="G10668" t="s">
        <v>383</v>
      </c>
      <c r="H10668" t="s">
        <v>51</v>
      </c>
      <c r="I10668" t="s">
        <v>40</v>
      </c>
      <c r="J10668" t="s">
        <v>32</v>
      </c>
      <c r="R10668" t="s">
        <v>5472</v>
      </c>
      <c r="S10668" s="16">
        <v>-9983.7081290322603</v>
      </c>
      <c r="T10668" s="16">
        <v>0</v>
      </c>
      <c r="U10668" s="16">
        <v>0</v>
      </c>
      <c r="V10668" s="16">
        <v>0</v>
      </c>
      <c r="W10668" s="16">
        <v>0</v>
      </c>
      <c r="X10668" s="16">
        <v>0</v>
      </c>
    </row>
    <row r="10669" spans="1:24" x14ac:dyDescent="0.25">
      <c r="A10669" s="4" t="s">
        <v>5471</v>
      </c>
      <c r="B10669" t="s">
        <v>5469</v>
      </c>
      <c r="D10669">
        <v>52</v>
      </c>
      <c r="E10669" t="s">
        <v>1435</v>
      </c>
      <c r="F10669" t="s">
        <v>28</v>
      </c>
      <c r="G10669" t="s">
        <v>133</v>
      </c>
      <c r="H10669" t="s">
        <v>30</v>
      </c>
      <c r="I10669" t="s">
        <v>31</v>
      </c>
      <c r="J10669" t="s">
        <v>32</v>
      </c>
      <c r="R10669" t="s">
        <v>5472</v>
      </c>
      <c r="S10669" s="16">
        <v>-12067.014193548388</v>
      </c>
      <c r="T10669" s="16">
        <v>0</v>
      </c>
      <c r="U10669" s="16">
        <v>0</v>
      </c>
      <c r="V10669" s="16">
        <v>0</v>
      </c>
      <c r="W10669" s="16">
        <v>0</v>
      </c>
      <c r="X10669" s="16">
        <v>0</v>
      </c>
    </row>
    <row r="10670" spans="1:24" x14ac:dyDescent="0.25">
      <c r="A10670" s="4" t="s">
        <v>5471</v>
      </c>
      <c r="B10670" t="s">
        <v>5469</v>
      </c>
      <c r="D10670">
        <v>53</v>
      </c>
      <c r="E10670" t="s">
        <v>536</v>
      </c>
      <c r="F10670" t="s">
        <v>37</v>
      </c>
      <c r="G10670" t="s">
        <v>133</v>
      </c>
      <c r="H10670" t="s">
        <v>30</v>
      </c>
      <c r="I10670" t="s">
        <v>52</v>
      </c>
      <c r="J10670" t="s">
        <v>32</v>
      </c>
      <c r="R10670" t="s">
        <v>5472</v>
      </c>
      <c r="S10670" s="16">
        <v>-7690.9395483870985</v>
      </c>
      <c r="T10670" s="16">
        <v>0</v>
      </c>
      <c r="U10670" s="16">
        <v>0</v>
      </c>
      <c r="V10670" s="16">
        <v>0</v>
      </c>
      <c r="W10670" s="16">
        <v>0</v>
      </c>
      <c r="X10670" s="16">
        <v>0</v>
      </c>
    </row>
    <row r="10671" spans="1:24" x14ac:dyDescent="0.25">
      <c r="A10671" s="4" t="s">
        <v>5471</v>
      </c>
      <c r="B10671" t="s">
        <v>5469</v>
      </c>
      <c r="D10671">
        <v>54</v>
      </c>
      <c r="E10671" t="s">
        <v>132</v>
      </c>
      <c r="F10671" t="s">
        <v>37</v>
      </c>
      <c r="G10671" t="s">
        <v>133</v>
      </c>
      <c r="H10671" t="s">
        <v>30</v>
      </c>
      <c r="I10671" t="s">
        <v>76</v>
      </c>
      <c r="J10671" t="s">
        <v>32</v>
      </c>
      <c r="R10671" t="s">
        <v>5472</v>
      </c>
      <c r="S10671" s="16">
        <v>-9286.9983870967753</v>
      </c>
      <c r="T10671" s="16">
        <v>0</v>
      </c>
      <c r="U10671" s="16">
        <v>0</v>
      </c>
      <c r="V10671" s="16">
        <v>0</v>
      </c>
      <c r="W10671" s="16">
        <v>0</v>
      </c>
      <c r="X10671" s="16">
        <v>0</v>
      </c>
    </row>
    <row r="10672" spans="1:24" x14ac:dyDescent="0.25">
      <c r="A10672" s="4" t="s">
        <v>5471</v>
      </c>
      <c r="B10672" t="s">
        <v>5469</v>
      </c>
      <c r="D10672">
        <v>55</v>
      </c>
      <c r="E10672" t="s">
        <v>396</v>
      </c>
      <c r="F10672" t="s">
        <v>37</v>
      </c>
      <c r="G10672" t="s">
        <v>133</v>
      </c>
      <c r="H10672" t="s">
        <v>30</v>
      </c>
      <c r="I10672" t="s">
        <v>40</v>
      </c>
      <c r="J10672" t="s">
        <v>32</v>
      </c>
      <c r="R10672" t="s">
        <v>5472</v>
      </c>
      <c r="S10672" s="16">
        <v>-9365.3489032258094</v>
      </c>
      <c r="T10672" s="16">
        <v>0</v>
      </c>
      <c r="U10672" s="16">
        <v>0</v>
      </c>
      <c r="V10672" s="16">
        <v>0</v>
      </c>
      <c r="W10672" s="16">
        <v>0</v>
      </c>
      <c r="X10672" s="16">
        <v>0</v>
      </c>
    </row>
    <row r="10673" spans="1:24" x14ac:dyDescent="0.25">
      <c r="A10673" s="4" t="s">
        <v>5471</v>
      </c>
      <c r="B10673" t="s">
        <v>5469</v>
      </c>
      <c r="D10673">
        <v>56</v>
      </c>
      <c r="E10673" t="s">
        <v>636</v>
      </c>
      <c r="F10673" t="s">
        <v>37</v>
      </c>
      <c r="G10673" t="s">
        <v>214</v>
      </c>
      <c r="H10673" t="s">
        <v>81</v>
      </c>
      <c r="I10673" t="s">
        <v>86</v>
      </c>
      <c r="J10673" t="s">
        <v>32</v>
      </c>
      <c r="R10673" t="s">
        <v>5472</v>
      </c>
      <c r="S10673" s="16">
        <v>-6790.1176451612919</v>
      </c>
      <c r="T10673" s="16">
        <v>0</v>
      </c>
      <c r="U10673" s="16">
        <v>0</v>
      </c>
      <c r="V10673" s="16">
        <v>0</v>
      </c>
      <c r="W10673" s="16">
        <v>0</v>
      </c>
      <c r="X10673" s="16">
        <v>0</v>
      </c>
    </row>
    <row r="10674" spans="1:24" x14ac:dyDescent="0.25">
      <c r="A10674" s="4" t="s">
        <v>5471</v>
      </c>
      <c r="B10674" t="s">
        <v>5469</v>
      </c>
      <c r="D10674">
        <v>57</v>
      </c>
      <c r="E10674" t="s">
        <v>213</v>
      </c>
      <c r="F10674" t="s">
        <v>37</v>
      </c>
      <c r="G10674" t="s">
        <v>214</v>
      </c>
      <c r="H10674" t="s">
        <v>81</v>
      </c>
      <c r="I10674" t="s">
        <v>31</v>
      </c>
      <c r="J10674" t="s">
        <v>32</v>
      </c>
      <c r="R10674" t="s">
        <v>5472</v>
      </c>
      <c r="S10674" s="16">
        <v>-13070.787096774196</v>
      </c>
      <c r="T10674" s="16">
        <v>0</v>
      </c>
      <c r="U10674" s="16">
        <v>0</v>
      </c>
      <c r="V10674" s="16">
        <v>0</v>
      </c>
      <c r="W10674" s="16">
        <v>0</v>
      </c>
      <c r="X10674" s="16">
        <v>0</v>
      </c>
    </row>
    <row r="10675" spans="1:24" x14ac:dyDescent="0.25">
      <c r="A10675" s="4" t="s">
        <v>5471</v>
      </c>
      <c r="B10675" t="s">
        <v>5469</v>
      </c>
      <c r="D10675">
        <v>58</v>
      </c>
      <c r="E10675" t="s">
        <v>722</v>
      </c>
      <c r="F10675" t="s">
        <v>28</v>
      </c>
      <c r="G10675" t="s">
        <v>214</v>
      </c>
      <c r="H10675" t="s">
        <v>81</v>
      </c>
      <c r="I10675" t="s">
        <v>52</v>
      </c>
      <c r="J10675" t="s">
        <v>32</v>
      </c>
      <c r="R10675" t="s">
        <v>5472</v>
      </c>
      <c r="S10675" s="16">
        <v>-16420.459354838713</v>
      </c>
      <c r="T10675" s="16">
        <v>0</v>
      </c>
      <c r="U10675" s="16">
        <v>0</v>
      </c>
      <c r="V10675" s="16">
        <v>0</v>
      </c>
      <c r="W10675" s="16">
        <v>0</v>
      </c>
      <c r="X10675" s="16">
        <v>0</v>
      </c>
    </row>
    <row r="10676" spans="1:24" x14ac:dyDescent="0.25">
      <c r="A10676" s="4" t="s">
        <v>5471</v>
      </c>
      <c r="B10676" t="s">
        <v>5469</v>
      </c>
      <c r="D10676">
        <v>59</v>
      </c>
      <c r="E10676" t="s">
        <v>456</v>
      </c>
      <c r="F10676" t="s">
        <v>37</v>
      </c>
      <c r="G10676" t="s">
        <v>214</v>
      </c>
      <c r="H10676" t="s">
        <v>81</v>
      </c>
      <c r="I10676" t="s">
        <v>76</v>
      </c>
      <c r="J10676" t="s">
        <v>32</v>
      </c>
      <c r="R10676" t="s">
        <v>5472</v>
      </c>
      <c r="S10676" s="16">
        <v>-9084.1064516129045</v>
      </c>
      <c r="T10676" s="16">
        <v>0</v>
      </c>
      <c r="U10676" s="16">
        <v>0</v>
      </c>
      <c r="V10676" s="16">
        <v>0</v>
      </c>
      <c r="W10676" s="16">
        <v>0</v>
      </c>
      <c r="X10676" s="16">
        <v>0</v>
      </c>
    </row>
    <row r="10677" spans="1:24" x14ac:dyDescent="0.25">
      <c r="A10677" s="4" t="s">
        <v>5471</v>
      </c>
      <c r="B10677" t="s">
        <v>5469</v>
      </c>
      <c r="D10677">
        <v>60</v>
      </c>
      <c r="E10677" t="s">
        <v>513</v>
      </c>
      <c r="F10677" t="s">
        <v>37</v>
      </c>
      <c r="G10677" t="s">
        <v>214</v>
      </c>
      <c r="H10677" t="s">
        <v>81</v>
      </c>
      <c r="I10677" t="s">
        <v>40</v>
      </c>
      <c r="J10677" t="s">
        <v>32</v>
      </c>
      <c r="R10677" t="s">
        <v>5472</v>
      </c>
      <c r="S10677" s="16">
        <v>-7624.7163870967752</v>
      </c>
      <c r="T10677" s="16">
        <v>0</v>
      </c>
      <c r="U10677" s="16">
        <v>0</v>
      </c>
      <c r="V10677" s="16">
        <v>0</v>
      </c>
      <c r="W10677" s="16">
        <v>0</v>
      </c>
      <c r="X10677" s="16">
        <v>0</v>
      </c>
    </row>
    <row r="10678" spans="1:24" x14ac:dyDescent="0.25">
      <c r="A10678" s="4" t="s">
        <v>5471</v>
      </c>
      <c r="B10678" t="s">
        <v>5469</v>
      </c>
      <c r="D10678">
        <v>61</v>
      </c>
      <c r="E10678" t="s">
        <v>671</v>
      </c>
      <c r="F10678" t="s">
        <v>37</v>
      </c>
      <c r="G10678" t="s">
        <v>113</v>
      </c>
      <c r="H10678" t="s">
        <v>60</v>
      </c>
      <c r="I10678" t="s">
        <v>31</v>
      </c>
      <c r="J10678" t="s">
        <v>32</v>
      </c>
      <c r="R10678" t="s">
        <v>5472</v>
      </c>
      <c r="S10678" s="16">
        <v>-8630.8083870967766</v>
      </c>
      <c r="T10678" s="16">
        <v>0</v>
      </c>
      <c r="U10678" s="16">
        <v>0</v>
      </c>
      <c r="V10678" s="16">
        <v>0</v>
      </c>
      <c r="W10678" s="16">
        <v>0</v>
      </c>
      <c r="X10678" s="16">
        <v>0</v>
      </c>
    </row>
    <row r="10679" spans="1:24" x14ac:dyDescent="0.25">
      <c r="A10679" s="4" t="s">
        <v>5471</v>
      </c>
      <c r="B10679" t="s">
        <v>5469</v>
      </c>
      <c r="D10679">
        <v>62</v>
      </c>
      <c r="E10679" t="s">
        <v>112</v>
      </c>
      <c r="F10679" t="s">
        <v>37</v>
      </c>
      <c r="G10679" t="s">
        <v>113</v>
      </c>
      <c r="H10679" t="s">
        <v>60</v>
      </c>
      <c r="I10679" t="s">
        <v>52</v>
      </c>
      <c r="J10679" t="s">
        <v>32</v>
      </c>
      <c r="R10679" t="s">
        <v>5472</v>
      </c>
      <c r="S10679" s="16">
        <v>-5908.8714193548421</v>
      </c>
      <c r="T10679" s="16">
        <v>0</v>
      </c>
      <c r="U10679" s="16">
        <v>0</v>
      </c>
      <c r="V10679" s="16">
        <v>0</v>
      </c>
      <c r="W10679" s="16">
        <v>0</v>
      </c>
      <c r="X10679" s="16">
        <v>0</v>
      </c>
    </row>
    <row r="10680" spans="1:24" x14ac:dyDescent="0.25">
      <c r="A10680" s="4" t="s">
        <v>5471</v>
      </c>
      <c r="B10680" t="s">
        <v>5469</v>
      </c>
      <c r="D10680">
        <v>63</v>
      </c>
      <c r="E10680" t="s">
        <v>161</v>
      </c>
      <c r="F10680" t="s">
        <v>37</v>
      </c>
      <c r="G10680" t="s">
        <v>113</v>
      </c>
      <c r="H10680" t="s">
        <v>60</v>
      </c>
      <c r="I10680" t="s">
        <v>76</v>
      </c>
      <c r="J10680" t="s">
        <v>32</v>
      </c>
      <c r="R10680" t="s">
        <v>5472</v>
      </c>
      <c r="S10680" s="16">
        <v>-3927.6619354838717</v>
      </c>
      <c r="T10680" s="16">
        <v>0</v>
      </c>
      <c r="U10680" s="16">
        <v>0</v>
      </c>
      <c r="V10680" s="16">
        <v>0</v>
      </c>
      <c r="W10680" s="16">
        <v>0</v>
      </c>
      <c r="X10680" s="16">
        <v>0</v>
      </c>
    </row>
    <row r="10681" spans="1:24" x14ac:dyDescent="0.25">
      <c r="A10681" s="4" t="s">
        <v>5471</v>
      </c>
      <c r="B10681" t="s">
        <v>5469</v>
      </c>
      <c r="D10681">
        <v>64</v>
      </c>
      <c r="E10681" t="s">
        <v>600</v>
      </c>
      <c r="F10681" t="s">
        <v>37</v>
      </c>
      <c r="G10681" t="s">
        <v>113</v>
      </c>
      <c r="H10681" t="s">
        <v>60</v>
      </c>
      <c r="I10681" t="s">
        <v>40</v>
      </c>
      <c r="J10681" t="s">
        <v>32</v>
      </c>
      <c r="R10681" t="s">
        <v>5472</v>
      </c>
      <c r="S10681" s="16">
        <v>-10472.149161290328</v>
      </c>
      <c r="T10681" s="16">
        <v>0</v>
      </c>
      <c r="U10681" s="16">
        <v>0</v>
      </c>
      <c r="V10681" s="16">
        <v>0</v>
      </c>
      <c r="W10681" s="16">
        <v>0</v>
      </c>
      <c r="X10681" s="16">
        <v>0</v>
      </c>
    </row>
    <row r="10682" spans="1:24" x14ac:dyDescent="0.25">
      <c r="A10682" s="4" t="s">
        <v>5471</v>
      </c>
      <c r="B10682" t="s">
        <v>5469</v>
      </c>
      <c r="D10682">
        <v>65</v>
      </c>
      <c r="E10682" t="s">
        <v>414</v>
      </c>
      <c r="F10682" t="s">
        <v>37</v>
      </c>
      <c r="G10682" t="s">
        <v>195</v>
      </c>
      <c r="H10682" t="s">
        <v>39</v>
      </c>
      <c r="I10682" t="s">
        <v>31</v>
      </c>
      <c r="J10682" t="s">
        <v>32</v>
      </c>
      <c r="R10682" t="s">
        <v>5472</v>
      </c>
      <c r="S10682" s="16">
        <v>-8233.6320000000014</v>
      </c>
      <c r="T10682" s="16">
        <v>0</v>
      </c>
      <c r="U10682" s="16">
        <v>0</v>
      </c>
      <c r="V10682" s="16">
        <v>0</v>
      </c>
      <c r="W10682" s="16">
        <v>0</v>
      </c>
      <c r="X10682" s="16">
        <v>0</v>
      </c>
    </row>
    <row r="10683" spans="1:24" x14ac:dyDescent="0.25">
      <c r="A10683" s="4" t="s">
        <v>5471</v>
      </c>
      <c r="B10683" t="s">
        <v>5469</v>
      </c>
      <c r="D10683">
        <v>66</v>
      </c>
      <c r="E10683" t="s">
        <v>194</v>
      </c>
      <c r="F10683" t="s">
        <v>37</v>
      </c>
      <c r="G10683" t="s">
        <v>195</v>
      </c>
      <c r="H10683" t="s">
        <v>39</v>
      </c>
      <c r="I10683" t="s">
        <v>52</v>
      </c>
      <c r="J10683" t="s">
        <v>32</v>
      </c>
      <c r="R10683" t="s">
        <v>5472</v>
      </c>
      <c r="S10683" s="16">
        <v>-9262.0738064516172</v>
      </c>
      <c r="T10683" s="16">
        <v>0</v>
      </c>
      <c r="U10683" s="16">
        <v>0</v>
      </c>
      <c r="V10683" s="16">
        <v>0</v>
      </c>
      <c r="W10683" s="16">
        <v>0</v>
      </c>
      <c r="X10683" s="16">
        <v>0</v>
      </c>
    </row>
    <row r="10684" spans="1:24" x14ac:dyDescent="0.25">
      <c r="A10684" s="4" t="s">
        <v>5471</v>
      </c>
      <c r="B10684" t="s">
        <v>5469</v>
      </c>
      <c r="D10684">
        <v>67</v>
      </c>
      <c r="E10684" t="s">
        <v>476</v>
      </c>
      <c r="F10684" t="s">
        <v>37</v>
      </c>
      <c r="G10684" t="s">
        <v>195</v>
      </c>
      <c r="H10684" t="s">
        <v>39</v>
      </c>
      <c r="I10684" t="s">
        <v>76</v>
      </c>
      <c r="J10684" t="s">
        <v>32</v>
      </c>
      <c r="R10684" t="s">
        <v>5472</v>
      </c>
      <c r="S10684" s="16">
        <v>-9034.9316129032268</v>
      </c>
      <c r="T10684" s="16">
        <v>0</v>
      </c>
      <c r="U10684" s="16">
        <v>0</v>
      </c>
      <c r="V10684" s="16">
        <v>0</v>
      </c>
      <c r="W10684" s="16">
        <v>0</v>
      </c>
      <c r="X10684" s="16">
        <v>0</v>
      </c>
    </row>
    <row r="10685" spans="1:24" x14ac:dyDescent="0.25">
      <c r="A10685" s="4" t="s">
        <v>5471</v>
      </c>
      <c r="B10685" t="s">
        <v>5469</v>
      </c>
      <c r="D10685">
        <v>68</v>
      </c>
      <c r="E10685" t="s">
        <v>579</v>
      </c>
      <c r="F10685" t="s">
        <v>37</v>
      </c>
      <c r="G10685" t="s">
        <v>195</v>
      </c>
      <c r="H10685" t="s">
        <v>39</v>
      </c>
      <c r="I10685" t="s">
        <v>40</v>
      </c>
      <c r="J10685" t="s">
        <v>32</v>
      </c>
      <c r="R10685" t="s">
        <v>5472</v>
      </c>
      <c r="S10685" s="16">
        <v>-5004.4180645161305</v>
      </c>
      <c r="T10685" s="16">
        <v>0</v>
      </c>
      <c r="U10685" s="16">
        <v>0</v>
      </c>
      <c r="V10685" s="16">
        <v>0</v>
      </c>
      <c r="W10685" s="16">
        <v>0</v>
      </c>
      <c r="X10685" s="16">
        <v>0</v>
      </c>
    </row>
    <row r="10686" spans="1:24" x14ac:dyDescent="0.25">
      <c r="A10686" s="4" t="s">
        <v>5471</v>
      </c>
      <c r="B10686" t="s">
        <v>5469</v>
      </c>
      <c r="D10686">
        <v>69</v>
      </c>
      <c r="E10686" t="s">
        <v>200</v>
      </c>
      <c r="F10686" t="s">
        <v>28</v>
      </c>
      <c r="G10686" t="s">
        <v>201</v>
      </c>
      <c r="H10686" t="s">
        <v>39</v>
      </c>
      <c r="I10686" t="s">
        <v>52</v>
      </c>
      <c r="J10686" t="s">
        <v>32</v>
      </c>
      <c r="R10686" t="s">
        <v>5472</v>
      </c>
      <c r="S10686" s="16">
        <v>-10219.865806451617</v>
      </c>
      <c r="T10686" s="16">
        <v>0</v>
      </c>
      <c r="U10686" s="16">
        <v>0</v>
      </c>
      <c r="V10686" s="16">
        <v>0</v>
      </c>
      <c r="W10686" s="16">
        <v>0</v>
      </c>
      <c r="X10686" s="16">
        <v>0</v>
      </c>
    </row>
    <row r="10687" spans="1:24" x14ac:dyDescent="0.25">
      <c r="A10687" s="4" t="s">
        <v>5471</v>
      </c>
      <c r="B10687" t="s">
        <v>5469</v>
      </c>
      <c r="D10687">
        <v>70</v>
      </c>
      <c r="E10687" t="s">
        <v>407</v>
      </c>
      <c r="F10687" t="s">
        <v>37</v>
      </c>
      <c r="G10687" t="s">
        <v>201</v>
      </c>
      <c r="H10687" t="s">
        <v>39</v>
      </c>
      <c r="I10687" t="s">
        <v>76</v>
      </c>
      <c r="J10687" t="s">
        <v>32</v>
      </c>
      <c r="R10687" t="s">
        <v>5472</v>
      </c>
      <c r="S10687" s="16">
        <v>-6639.4790322580657</v>
      </c>
      <c r="T10687" s="16">
        <v>0</v>
      </c>
      <c r="U10687" s="16">
        <v>0</v>
      </c>
      <c r="V10687" s="16">
        <v>0</v>
      </c>
      <c r="W10687" s="16">
        <v>0</v>
      </c>
      <c r="X10687" s="16">
        <v>0</v>
      </c>
    </row>
    <row r="10688" spans="1:24" x14ac:dyDescent="0.25">
      <c r="A10688" s="4" t="s">
        <v>5471</v>
      </c>
      <c r="B10688" t="s">
        <v>5469</v>
      </c>
      <c r="D10688">
        <v>71</v>
      </c>
      <c r="E10688" t="s">
        <v>1147</v>
      </c>
      <c r="F10688" t="s">
        <v>37</v>
      </c>
      <c r="G10688" t="s">
        <v>201</v>
      </c>
      <c r="H10688" t="s">
        <v>39</v>
      </c>
      <c r="I10688" t="s">
        <v>40</v>
      </c>
      <c r="J10688" t="s">
        <v>32</v>
      </c>
      <c r="R10688" t="s">
        <v>5472</v>
      </c>
      <c r="S10688" s="16">
        <v>-7132.3850322580638</v>
      </c>
      <c r="T10688" s="16">
        <v>0</v>
      </c>
      <c r="U10688" s="16">
        <v>0</v>
      </c>
      <c r="V10688" s="16">
        <v>0</v>
      </c>
      <c r="W10688" s="16">
        <v>0</v>
      </c>
      <c r="X10688" s="16">
        <v>0</v>
      </c>
    </row>
    <row r="10689" spans="1:24" x14ac:dyDescent="0.25">
      <c r="A10689" s="4" t="s">
        <v>5471</v>
      </c>
      <c r="B10689" t="s">
        <v>5469</v>
      </c>
      <c r="D10689">
        <v>72</v>
      </c>
      <c r="E10689" t="s">
        <v>919</v>
      </c>
      <c r="F10689" t="s">
        <v>28</v>
      </c>
      <c r="G10689" t="s">
        <v>208</v>
      </c>
      <c r="H10689" t="s">
        <v>39</v>
      </c>
      <c r="I10689" t="s">
        <v>86</v>
      </c>
      <c r="J10689" t="s">
        <v>32</v>
      </c>
      <c r="R10689" t="s">
        <v>5472</v>
      </c>
      <c r="S10689" s="16">
        <v>-4345.7806451612923</v>
      </c>
      <c r="T10689" s="16">
        <v>0</v>
      </c>
      <c r="U10689" s="16">
        <v>0</v>
      </c>
      <c r="V10689" s="16">
        <v>0</v>
      </c>
      <c r="W10689" s="16">
        <v>0</v>
      </c>
      <c r="X10689" s="16">
        <v>0</v>
      </c>
    </row>
    <row r="10690" spans="1:24" x14ac:dyDescent="0.25">
      <c r="A10690" s="4" t="s">
        <v>5471</v>
      </c>
      <c r="B10690" t="s">
        <v>5469</v>
      </c>
      <c r="D10690">
        <v>73</v>
      </c>
      <c r="E10690" t="s">
        <v>207</v>
      </c>
      <c r="F10690" t="s">
        <v>28</v>
      </c>
      <c r="G10690" t="s">
        <v>208</v>
      </c>
      <c r="H10690" t="s">
        <v>39</v>
      </c>
      <c r="I10690" t="s">
        <v>31</v>
      </c>
      <c r="J10690" t="s">
        <v>32</v>
      </c>
      <c r="R10690" t="s">
        <v>5472</v>
      </c>
      <c r="S10690" s="16">
        <v>-16628.934193548394</v>
      </c>
      <c r="T10690" s="16">
        <v>0</v>
      </c>
      <c r="U10690" s="16">
        <v>0</v>
      </c>
      <c r="V10690" s="16">
        <v>0</v>
      </c>
      <c r="W10690" s="16">
        <v>0</v>
      </c>
      <c r="X10690" s="16">
        <v>0</v>
      </c>
    </row>
    <row r="10691" spans="1:24" x14ac:dyDescent="0.25">
      <c r="A10691" s="4" t="s">
        <v>5471</v>
      </c>
      <c r="B10691" t="s">
        <v>5469</v>
      </c>
      <c r="D10691">
        <v>74</v>
      </c>
      <c r="E10691" t="s">
        <v>1020</v>
      </c>
      <c r="F10691" t="s">
        <v>28</v>
      </c>
      <c r="G10691" t="s">
        <v>208</v>
      </c>
      <c r="H10691" t="s">
        <v>39</v>
      </c>
      <c r="I10691" t="s">
        <v>52</v>
      </c>
      <c r="J10691" t="s">
        <v>32</v>
      </c>
      <c r="R10691" t="s">
        <v>5472</v>
      </c>
      <c r="S10691" s="16">
        <v>-15125.15612903227</v>
      </c>
      <c r="T10691" s="16">
        <v>0</v>
      </c>
      <c r="U10691" s="16">
        <v>0</v>
      </c>
      <c r="V10691" s="16">
        <v>0</v>
      </c>
      <c r="W10691" s="16">
        <v>0</v>
      </c>
      <c r="X10691" s="16">
        <v>0</v>
      </c>
    </row>
    <row r="10692" spans="1:24" x14ac:dyDescent="0.25">
      <c r="A10692" s="4" t="s">
        <v>5471</v>
      </c>
      <c r="B10692" t="s">
        <v>5469</v>
      </c>
      <c r="D10692">
        <v>75</v>
      </c>
      <c r="E10692" t="s">
        <v>356</v>
      </c>
      <c r="F10692" t="s">
        <v>37</v>
      </c>
      <c r="G10692" t="s">
        <v>208</v>
      </c>
      <c r="H10692" t="s">
        <v>39</v>
      </c>
      <c r="I10692" t="s">
        <v>76</v>
      </c>
      <c r="J10692" t="s">
        <v>32</v>
      </c>
      <c r="R10692" t="s">
        <v>5472</v>
      </c>
      <c r="S10692" s="16">
        <v>-6452.8519354838727</v>
      </c>
      <c r="T10692" s="16">
        <v>0</v>
      </c>
      <c r="U10692" s="16">
        <v>0</v>
      </c>
      <c r="V10692" s="16">
        <v>0</v>
      </c>
      <c r="W10692" s="16">
        <v>0</v>
      </c>
      <c r="X10692" s="16">
        <v>0</v>
      </c>
    </row>
    <row r="10693" spans="1:24" x14ac:dyDescent="0.25">
      <c r="A10693" s="4" t="s">
        <v>5471</v>
      </c>
      <c r="B10693" t="s">
        <v>5469</v>
      </c>
      <c r="D10693">
        <v>76</v>
      </c>
      <c r="E10693" t="s">
        <v>1212</v>
      </c>
      <c r="F10693" t="s">
        <v>37</v>
      </c>
      <c r="G10693" t="s">
        <v>208</v>
      </c>
      <c r="H10693" t="s">
        <v>39</v>
      </c>
      <c r="I10693" t="s">
        <v>40</v>
      </c>
      <c r="J10693" t="s">
        <v>32</v>
      </c>
      <c r="R10693" t="s">
        <v>5472</v>
      </c>
      <c r="S10693" s="16">
        <v>-5063.1793548387113</v>
      </c>
      <c r="T10693" s="16">
        <v>0</v>
      </c>
      <c r="U10693" s="16">
        <v>0</v>
      </c>
      <c r="V10693" s="16">
        <v>0</v>
      </c>
      <c r="W10693" s="16">
        <v>0</v>
      </c>
      <c r="X10693" s="16">
        <v>0</v>
      </c>
    </row>
    <row r="10694" spans="1:24" x14ac:dyDescent="0.25">
      <c r="A10694" s="4" t="s">
        <v>5471</v>
      </c>
      <c r="B10694" t="s">
        <v>5469</v>
      </c>
      <c r="D10694">
        <v>77</v>
      </c>
      <c r="E10694" t="s">
        <v>1134</v>
      </c>
      <c r="F10694" t="s">
        <v>37</v>
      </c>
      <c r="G10694" t="s">
        <v>278</v>
      </c>
      <c r="H10694" t="s">
        <v>60</v>
      </c>
      <c r="I10694" t="s">
        <v>31</v>
      </c>
      <c r="J10694" t="s">
        <v>32</v>
      </c>
      <c r="R10694" t="s">
        <v>5472</v>
      </c>
      <c r="S10694" s="16">
        <v>-11229.909677419357</v>
      </c>
      <c r="T10694" s="16">
        <v>0</v>
      </c>
      <c r="U10694" s="16">
        <v>0</v>
      </c>
      <c r="V10694" s="16">
        <v>0</v>
      </c>
      <c r="W10694" s="16">
        <v>0</v>
      </c>
      <c r="X10694" s="16">
        <v>0</v>
      </c>
    </row>
    <row r="10695" spans="1:24" x14ac:dyDescent="0.25">
      <c r="A10695" s="4" t="s">
        <v>5471</v>
      </c>
      <c r="B10695" t="s">
        <v>5469</v>
      </c>
      <c r="D10695">
        <v>78</v>
      </c>
      <c r="E10695" t="s">
        <v>774</v>
      </c>
      <c r="F10695" t="s">
        <v>37</v>
      </c>
      <c r="G10695" t="s">
        <v>278</v>
      </c>
      <c r="H10695" t="s">
        <v>60</v>
      </c>
      <c r="I10695" t="s">
        <v>52</v>
      </c>
      <c r="J10695" t="s">
        <v>32</v>
      </c>
      <c r="R10695" t="s">
        <v>5472</v>
      </c>
      <c r="S10695" s="16">
        <v>-13310.709677419361</v>
      </c>
      <c r="T10695" s="16">
        <v>0</v>
      </c>
      <c r="U10695" s="16">
        <v>0</v>
      </c>
      <c r="V10695" s="16">
        <v>0</v>
      </c>
      <c r="W10695" s="16">
        <v>0</v>
      </c>
      <c r="X10695" s="16">
        <v>0</v>
      </c>
    </row>
    <row r="10696" spans="1:24" x14ac:dyDescent="0.25">
      <c r="A10696" s="4" t="s">
        <v>5471</v>
      </c>
      <c r="B10696" t="s">
        <v>5469</v>
      </c>
      <c r="D10696">
        <v>79</v>
      </c>
      <c r="E10696" t="s">
        <v>277</v>
      </c>
      <c r="F10696" t="s">
        <v>28</v>
      </c>
      <c r="G10696" t="s">
        <v>278</v>
      </c>
      <c r="H10696" t="s">
        <v>60</v>
      </c>
      <c r="I10696" t="s">
        <v>76</v>
      </c>
      <c r="J10696" t="s">
        <v>32</v>
      </c>
      <c r="R10696" t="s">
        <v>5472</v>
      </c>
      <c r="S10696" s="16">
        <v>-8330.3225806451628</v>
      </c>
      <c r="T10696" s="16">
        <v>0</v>
      </c>
      <c r="U10696" s="16">
        <v>0</v>
      </c>
      <c r="V10696" s="16">
        <v>0</v>
      </c>
      <c r="W10696" s="16">
        <v>0</v>
      </c>
      <c r="X10696" s="16">
        <v>0</v>
      </c>
    </row>
    <row r="10697" spans="1:24" x14ac:dyDescent="0.25">
      <c r="A10697" s="4" t="s">
        <v>5471</v>
      </c>
      <c r="B10697" t="s">
        <v>5469</v>
      </c>
      <c r="D10697">
        <v>80</v>
      </c>
      <c r="E10697" t="s">
        <v>825</v>
      </c>
      <c r="F10697" t="s">
        <v>28</v>
      </c>
      <c r="G10697" t="s">
        <v>278</v>
      </c>
      <c r="H10697" t="s">
        <v>60</v>
      </c>
      <c r="I10697" t="s">
        <v>40</v>
      </c>
      <c r="J10697" t="s">
        <v>32</v>
      </c>
      <c r="R10697" t="s">
        <v>5472</v>
      </c>
      <c r="S10697" s="16">
        <v>-8150.7096774193569</v>
      </c>
      <c r="T10697" s="16">
        <v>0</v>
      </c>
      <c r="U10697" s="16">
        <v>0</v>
      </c>
      <c r="V10697" s="16">
        <v>0</v>
      </c>
      <c r="W10697" s="16">
        <v>0</v>
      </c>
      <c r="X10697" s="16">
        <v>0</v>
      </c>
    </row>
    <row r="10698" spans="1:24" x14ac:dyDescent="0.25">
      <c r="A10698" s="4" t="s">
        <v>5471</v>
      </c>
      <c r="B10698" t="s">
        <v>5469</v>
      </c>
      <c r="D10698">
        <v>81</v>
      </c>
      <c r="E10698" t="s">
        <v>1276</v>
      </c>
      <c r="F10698" t="s">
        <v>37</v>
      </c>
      <c r="G10698" t="s">
        <v>326</v>
      </c>
      <c r="H10698" t="s">
        <v>64</v>
      </c>
      <c r="I10698" t="s">
        <v>31</v>
      </c>
      <c r="J10698" t="s">
        <v>32</v>
      </c>
      <c r="R10698" t="s">
        <v>5472</v>
      </c>
      <c r="S10698" s="16">
        <v>-9325.6501935483902</v>
      </c>
      <c r="T10698" s="16">
        <v>0</v>
      </c>
      <c r="U10698" s="16">
        <v>0</v>
      </c>
      <c r="V10698" s="16">
        <v>0</v>
      </c>
      <c r="W10698" s="16">
        <v>0</v>
      </c>
      <c r="X10698" s="16">
        <v>0</v>
      </c>
    </row>
    <row r="10699" spans="1:24" x14ac:dyDescent="0.25">
      <c r="A10699" s="4" t="s">
        <v>5471</v>
      </c>
      <c r="B10699" t="s">
        <v>5469</v>
      </c>
      <c r="D10699">
        <v>82</v>
      </c>
      <c r="E10699" t="s">
        <v>609</v>
      </c>
      <c r="F10699" t="s">
        <v>37</v>
      </c>
      <c r="G10699" t="s">
        <v>326</v>
      </c>
      <c r="H10699" t="s">
        <v>64</v>
      </c>
      <c r="I10699" t="s">
        <v>52</v>
      </c>
      <c r="J10699" t="s">
        <v>32</v>
      </c>
      <c r="R10699" t="s">
        <v>5472</v>
      </c>
      <c r="S10699" s="16">
        <v>-5476.1147419354857</v>
      </c>
      <c r="T10699" s="16">
        <v>0</v>
      </c>
      <c r="U10699" s="16">
        <v>0</v>
      </c>
      <c r="V10699" s="16">
        <v>0</v>
      </c>
      <c r="W10699" s="16">
        <v>0</v>
      </c>
      <c r="X10699" s="16">
        <v>0</v>
      </c>
    </row>
    <row r="10700" spans="1:24" x14ac:dyDescent="0.25">
      <c r="A10700" s="4" t="s">
        <v>5471</v>
      </c>
      <c r="B10700" t="s">
        <v>5469</v>
      </c>
      <c r="D10700">
        <v>83</v>
      </c>
      <c r="E10700" t="s">
        <v>325</v>
      </c>
      <c r="F10700" t="s">
        <v>28</v>
      </c>
      <c r="G10700" t="s">
        <v>326</v>
      </c>
      <c r="H10700" t="s">
        <v>64</v>
      </c>
      <c r="I10700" t="s">
        <v>76</v>
      </c>
      <c r="J10700" t="s">
        <v>32</v>
      </c>
      <c r="R10700" t="s">
        <v>5472</v>
      </c>
      <c r="S10700" s="16">
        <v>-8829.5225806451635</v>
      </c>
      <c r="T10700" s="16">
        <v>0</v>
      </c>
      <c r="U10700" s="16">
        <v>0</v>
      </c>
      <c r="V10700" s="16">
        <v>0</v>
      </c>
      <c r="W10700" s="16">
        <v>0</v>
      </c>
      <c r="X10700" s="16">
        <v>0</v>
      </c>
    </row>
    <row r="10701" spans="1:24" x14ac:dyDescent="0.25">
      <c r="A10701" s="4" t="s">
        <v>5471</v>
      </c>
      <c r="B10701" t="s">
        <v>5469</v>
      </c>
      <c r="D10701">
        <v>84</v>
      </c>
      <c r="E10701" t="s">
        <v>763</v>
      </c>
      <c r="F10701" t="s">
        <v>37</v>
      </c>
      <c r="G10701" t="s">
        <v>326</v>
      </c>
      <c r="H10701" t="s">
        <v>64</v>
      </c>
      <c r="I10701" t="s">
        <v>40</v>
      </c>
      <c r="J10701" t="s">
        <v>32</v>
      </c>
      <c r="R10701" t="s">
        <v>5472</v>
      </c>
      <c r="S10701" s="16">
        <v>-6283.5723870967768</v>
      </c>
      <c r="T10701" s="16">
        <v>0</v>
      </c>
      <c r="U10701" s="16">
        <v>0</v>
      </c>
      <c r="V10701" s="16">
        <v>0</v>
      </c>
      <c r="W10701" s="16">
        <v>0</v>
      </c>
      <c r="X10701" s="16">
        <v>0</v>
      </c>
    </row>
    <row r="10702" spans="1:24" x14ac:dyDescent="0.25">
      <c r="A10702" s="4" t="s">
        <v>5471</v>
      </c>
      <c r="B10702" t="s">
        <v>5469</v>
      </c>
      <c r="D10702">
        <v>85</v>
      </c>
      <c r="E10702" t="s">
        <v>684</v>
      </c>
      <c r="F10702" t="s">
        <v>37</v>
      </c>
      <c r="G10702" t="s">
        <v>228</v>
      </c>
      <c r="H10702" t="s">
        <v>64</v>
      </c>
      <c r="I10702" t="s">
        <v>52</v>
      </c>
      <c r="J10702" t="s">
        <v>32</v>
      </c>
      <c r="R10702" t="s">
        <v>5472</v>
      </c>
      <c r="S10702" s="16">
        <v>-14764.310709677422</v>
      </c>
      <c r="T10702" s="16">
        <v>0</v>
      </c>
      <c r="U10702" s="16">
        <v>0</v>
      </c>
      <c r="V10702" s="16">
        <v>0</v>
      </c>
      <c r="W10702" s="16">
        <v>0</v>
      </c>
      <c r="X10702" s="16">
        <v>0</v>
      </c>
    </row>
    <row r="10703" spans="1:24" x14ac:dyDescent="0.25">
      <c r="A10703" s="4" t="s">
        <v>5471</v>
      </c>
      <c r="B10703" t="s">
        <v>5469</v>
      </c>
      <c r="D10703">
        <v>86</v>
      </c>
      <c r="E10703" t="s">
        <v>250</v>
      </c>
      <c r="F10703" t="s">
        <v>37</v>
      </c>
      <c r="G10703" t="s">
        <v>228</v>
      </c>
      <c r="H10703" t="s">
        <v>64</v>
      </c>
      <c r="I10703" t="s">
        <v>76</v>
      </c>
      <c r="J10703" t="s">
        <v>32</v>
      </c>
      <c r="R10703" t="s">
        <v>5472</v>
      </c>
      <c r="S10703" s="16">
        <v>-3522.7819354838712</v>
      </c>
      <c r="T10703" s="16">
        <v>0</v>
      </c>
      <c r="U10703" s="16">
        <v>0</v>
      </c>
      <c r="V10703" s="16">
        <v>0</v>
      </c>
      <c r="W10703" s="16">
        <v>0</v>
      </c>
      <c r="X10703" s="16">
        <v>0</v>
      </c>
    </row>
    <row r="10704" spans="1:24" x14ac:dyDescent="0.25">
      <c r="A10704" s="4" t="s">
        <v>5471</v>
      </c>
      <c r="B10704" t="s">
        <v>5469</v>
      </c>
      <c r="D10704">
        <v>87</v>
      </c>
      <c r="E10704" t="s">
        <v>227</v>
      </c>
      <c r="F10704" t="s">
        <v>37</v>
      </c>
      <c r="G10704" t="s">
        <v>228</v>
      </c>
      <c r="H10704" t="s">
        <v>64</v>
      </c>
      <c r="I10704" t="s">
        <v>40</v>
      </c>
      <c r="J10704" t="s">
        <v>32</v>
      </c>
      <c r="R10704" t="s">
        <v>5472</v>
      </c>
      <c r="S10704" s="16">
        <v>-4691.0926451612922</v>
      </c>
      <c r="T10704" s="16">
        <v>0</v>
      </c>
      <c r="U10704" s="16">
        <v>0</v>
      </c>
      <c r="V10704" s="16">
        <v>0</v>
      </c>
      <c r="W10704" s="16">
        <v>0</v>
      </c>
      <c r="X10704" s="16">
        <v>0</v>
      </c>
    </row>
    <row r="10705" spans="1:24" x14ac:dyDescent="0.25">
      <c r="A10705" s="4" t="s">
        <v>5471</v>
      </c>
      <c r="B10705" t="s">
        <v>5469</v>
      </c>
      <c r="D10705">
        <v>88</v>
      </c>
      <c r="E10705" t="s">
        <v>71</v>
      </c>
      <c r="F10705" t="s">
        <v>37</v>
      </c>
      <c r="G10705" t="s">
        <v>72</v>
      </c>
      <c r="H10705" t="s">
        <v>39</v>
      </c>
      <c r="I10705" t="s">
        <v>40</v>
      </c>
      <c r="J10705" t="s">
        <v>32</v>
      </c>
      <c r="R10705" t="s">
        <v>5472</v>
      </c>
      <c r="S10705" s="16">
        <v>-3870.9058064516139</v>
      </c>
      <c r="T10705" s="16">
        <v>0</v>
      </c>
      <c r="U10705" s="16">
        <v>0</v>
      </c>
      <c r="V10705" s="16">
        <v>0</v>
      </c>
      <c r="W10705" s="16">
        <v>0</v>
      </c>
      <c r="X10705" s="16">
        <v>0</v>
      </c>
    </row>
    <row r="10706" spans="1:24" x14ac:dyDescent="0.25">
      <c r="A10706" s="4" t="s">
        <v>5471</v>
      </c>
      <c r="B10706" t="s">
        <v>5469</v>
      </c>
      <c r="D10706">
        <v>89</v>
      </c>
      <c r="E10706" t="s">
        <v>1221</v>
      </c>
      <c r="F10706" t="s">
        <v>37</v>
      </c>
      <c r="G10706" t="s">
        <v>766</v>
      </c>
      <c r="H10706" t="s">
        <v>81</v>
      </c>
      <c r="I10706" t="s">
        <v>76</v>
      </c>
      <c r="J10706" t="s">
        <v>32</v>
      </c>
      <c r="R10706" t="s">
        <v>5472</v>
      </c>
      <c r="S10706" s="16">
        <v>-7291.9393548387125</v>
      </c>
      <c r="T10706" s="16">
        <v>0</v>
      </c>
      <c r="U10706" s="16">
        <v>0</v>
      </c>
      <c r="V10706" s="16">
        <v>0</v>
      </c>
      <c r="W10706" s="16">
        <v>0</v>
      </c>
      <c r="X10706" s="16">
        <v>0</v>
      </c>
    </row>
    <row r="10707" spans="1:24" x14ac:dyDescent="0.25">
      <c r="A10707" s="4" t="s">
        <v>5471</v>
      </c>
      <c r="B10707" t="s">
        <v>5469</v>
      </c>
      <c r="D10707">
        <v>90</v>
      </c>
      <c r="E10707" t="s">
        <v>765</v>
      </c>
      <c r="F10707" t="s">
        <v>37</v>
      </c>
      <c r="G10707" t="s">
        <v>766</v>
      </c>
      <c r="H10707" t="s">
        <v>81</v>
      </c>
      <c r="I10707" t="s">
        <v>40</v>
      </c>
      <c r="J10707" t="s">
        <v>32</v>
      </c>
      <c r="R10707" t="s">
        <v>5472</v>
      </c>
      <c r="S10707" s="16">
        <v>-6442.4446451612921</v>
      </c>
      <c r="T10707" s="16">
        <v>0</v>
      </c>
      <c r="U10707" s="16">
        <v>0</v>
      </c>
      <c r="V10707" s="16">
        <v>0</v>
      </c>
      <c r="W10707" s="16">
        <v>0</v>
      </c>
      <c r="X10707" s="16">
        <v>0</v>
      </c>
    </row>
    <row r="10708" spans="1:24" x14ac:dyDescent="0.25">
      <c r="A10708" s="4" t="s">
        <v>5471</v>
      </c>
      <c r="B10708" t="s">
        <v>5469</v>
      </c>
      <c r="D10708">
        <v>91</v>
      </c>
      <c r="E10708" t="s">
        <v>1033</v>
      </c>
      <c r="F10708" t="s">
        <v>28</v>
      </c>
      <c r="G10708" t="s">
        <v>1034</v>
      </c>
      <c r="H10708" t="s">
        <v>51</v>
      </c>
      <c r="I10708" t="s">
        <v>76</v>
      </c>
      <c r="J10708" t="s">
        <v>32</v>
      </c>
      <c r="R10708" t="s">
        <v>5472</v>
      </c>
      <c r="S10708" s="16">
        <v>-8188.4903225806465</v>
      </c>
      <c r="T10708" s="16">
        <v>0</v>
      </c>
      <c r="U10708" s="16">
        <v>0</v>
      </c>
      <c r="V10708" s="16">
        <v>0</v>
      </c>
      <c r="W10708" s="16">
        <v>0</v>
      </c>
      <c r="X10708" s="16">
        <v>0</v>
      </c>
    </row>
    <row r="10709" spans="1:24" x14ac:dyDescent="0.25">
      <c r="A10709" s="4" t="s">
        <v>5471</v>
      </c>
      <c r="B10709" t="s">
        <v>5469</v>
      </c>
      <c r="D10709">
        <v>92</v>
      </c>
      <c r="E10709" t="s">
        <v>1067</v>
      </c>
      <c r="F10709" t="s">
        <v>28</v>
      </c>
      <c r="G10709" t="s">
        <v>1034</v>
      </c>
      <c r="H10709" t="s">
        <v>51</v>
      </c>
      <c r="I10709" t="s">
        <v>40</v>
      </c>
      <c r="J10709" t="s">
        <v>32</v>
      </c>
      <c r="R10709" t="s">
        <v>5472</v>
      </c>
      <c r="S10709" s="16">
        <v>-9644.2219354838726</v>
      </c>
      <c r="T10709" s="16">
        <v>0</v>
      </c>
      <c r="U10709" s="16">
        <v>0</v>
      </c>
      <c r="V10709" s="16">
        <v>0</v>
      </c>
      <c r="W10709" s="16">
        <v>0</v>
      </c>
      <c r="X10709" s="16">
        <v>0</v>
      </c>
    </row>
    <row r="10710" spans="1:24" x14ac:dyDescent="0.25">
      <c r="A10710" s="4" t="s">
        <v>5471</v>
      </c>
      <c r="B10710" t="s">
        <v>5469</v>
      </c>
      <c r="D10710">
        <v>93</v>
      </c>
      <c r="E10710" t="s">
        <v>144</v>
      </c>
      <c r="F10710" t="s">
        <v>28</v>
      </c>
      <c r="G10710" t="s">
        <v>145</v>
      </c>
      <c r="H10710" t="s">
        <v>51</v>
      </c>
      <c r="I10710" t="s">
        <v>86</v>
      </c>
      <c r="J10710" t="s">
        <v>32</v>
      </c>
      <c r="R10710" t="s">
        <v>5472</v>
      </c>
      <c r="S10710" s="16">
        <v>-15808.691612903231</v>
      </c>
      <c r="T10710" s="16">
        <v>0</v>
      </c>
      <c r="U10710" s="16">
        <v>0</v>
      </c>
      <c r="V10710" s="16">
        <v>0</v>
      </c>
      <c r="W10710" s="16">
        <v>0</v>
      </c>
      <c r="X10710" s="16">
        <v>0</v>
      </c>
    </row>
    <row r="10711" spans="1:24" x14ac:dyDescent="0.25">
      <c r="A10711" s="4" t="s">
        <v>5471</v>
      </c>
      <c r="B10711" t="s">
        <v>5469</v>
      </c>
      <c r="D10711">
        <v>94</v>
      </c>
      <c r="E10711" t="s">
        <v>169</v>
      </c>
      <c r="F10711" t="s">
        <v>37</v>
      </c>
      <c r="G10711" t="s">
        <v>145</v>
      </c>
      <c r="H10711" t="s">
        <v>51</v>
      </c>
      <c r="I10711" t="s">
        <v>31</v>
      </c>
      <c r="J10711" t="s">
        <v>32</v>
      </c>
      <c r="R10711" t="s">
        <v>5472</v>
      </c>
      <c r="S10711" s="16">
        <v>-7765.0014193548404</v>
      </c>
      <c r="T10711" s="16">
        <v>0</v>
      </c>
      <c r="U10711" s="16">
        <v>0</v>
      </c>
      <c r="V10711" s="16">
        <v>0</v>
      </c>
      <c r="W10711" s="16">
        <v>0</v>
      </c>
      <c r="X10711" s="16">
        <v>0</v>
      </c>
    </row>
    <row r="10712" spans="1:24" x14ac:dyDescent="0.25">
      <c r="A10712" s="4" t="s">
        <v>5471</v>
      </c>
      <c r="B10712" t="s">
        <v>5469</v>
      </c>
      <c r="D10712">
        <v>95</v>
      </c>
      <c r="E10712" t="s">
        <v>391</v>
      </c>
      <c r="F10712" t="s">
        <v>28</v>
      </c>
      <c r="G10712" t="s">
        <v>145</v>
      </c>
      <c r="H10712" t="s">
        <v>51</v>
      </c>
      <c r="I10712" t="s">
        <v>52</v>
      </c>
      <c r="J10712" t="s">
        <v>32</v>
      </c>
      <c r="R10712" t="s">
        <v>5472</v>
      </c>
      <c r="S10712" s="16">
        <v>-16637.109677419365</v>
      </c>
      <c r="T10712" s="16">
        <v>0</v>
      </c>
      <c r="U10712" s="16">
        <v>0</v>
      </c>
      <c r="V10712" s="16">
        <v>0</v>
      </c>
      <c r="W10712" s="16">
        <v>0</v>
      </c>
      <c r="X10712" s="16">
        <v>0</v>
      </c>
    </row>
    <row r="10713" spans="1:24" x14ac:dyDescent="0.25">
      <c r="A10713" s="4" t="s">
        <v>5471</v>
      </c>
      <c r="B10713" t="s">
        <v>5469</v>
      </c>
      <c r="D10713">
        <v>96</v>
      </c>
      <c r="E10713" t="s">
        <v>1917</v>
      </c>
      <c r="F10713" t="s">
        <v>37</v>
      </c>
      <c r="G10713" t="s">
        <v>145</v>
      </c>
      <c r="H10713" t="s">
        <v>51</v>
      </c>
      <c r="I10713" t="s">
        <v>76</v>
      </c>
      <c r="J10713" t="s">
        <v>32</v>
      </c>
      <c r="R10713" t="s">
        <v>5472</v>
      </c>
      <c r="S10713" s="16">
        <v>-6206.905161290324</v>
      </c>
      <c r="T10713" s="16">
        <v>0</v>
      </c>
      <c r="U10713" s="16">
        <v>0</v>
      </c>
      <c r="V10713" s="16">
        <v>0</v>
      </c>
      <c r="W10713" s="16">
        <v>0</v>
      </c>
      <c r="X10713" s="16">
        <v>0</v>
      </c>
    </row>
    <row r="10714" spans="1:24" x14ac:dyDescent="0.25">
      <c r="A10714" s="4" t="s">
        <v>5471</v>
      </c>
      <c r="B10714" t="s">
        <v>5469</v>
      </c>
      <c r="D10714">
        <v>97</v>
      </c>
      <c r="E10714" t="s">
        <v>865</v>
      </c>
      <c r="F10714" t="s">
        <v>37</v>
      </c>
      <c r="G10714" t="s">
        <v>145</v>
      </c>
      <c r="H10714" t="s">
        <v>51</v>
      </c>
      <c r="I10714" t="s">
        <v>40</v>
      </c>
      <c r="J10714" t="s">
        <v>32</v>
      </c>
      <c r="R10714" t="s">
        <v>5472</v>
      </c>
      <c r="S10714" s="16">
        <v>-5889.5883870967764</v>
      </c>
      <c r="T10714" s="16">
        <v>0</v>
      </c>
      <c r="U10714" s="16">
        <v>0</v>
      </c>
      <c r="V10714" s="16">
        <v>0</v>
      </c>
      <c r="W10714" s="16">
        <v>0</v>
      </c>
      <c r="X10714" s="16">
        <v>0</v>
      </c>
    </row>
    <row r="10715" spans="1:24" x14ac:dyDescent="0.25">
      <c r="A10715" s="4" t="s">
        <v>5471</v>
      </c>
      <c r="B10715" t="s">
        <v>5469</v>
      </c>
      <c r="D10715">
        <v>98</v>
      </c>
      <c r="E10715" t="s">
        <v>995</v>
      </c>
      <c r="F10715" t="s">
        <v>28</v>
      </c>
      <c r="G10715" t="s">
        <v>159</v>
      </c>
      <c r="H10715" t="s">
        <v>39</v>
      </c>
      <c r="I10715" t="s">
        <v>31</v>
      </c>
      <c r="J10715" t="s">
        <v>32</v>
      </c>
      <c r="R10715" t="s">
        <v>5472</v>
      </c>
      <c r="S10715" s="16">
        <v>-13418.012903225812</v>
      </c>
      <c r="T10715" s="16">
        <v>0</v>
      </c>
      <c r="U10715" s="16">
        <v>0</v>
      </c>
      <c r="V10715" s="16">
        <v>0</v>
      </c>
      <c r="W10715" s="16">
        <v>0</v>
      </c>
      <c r="X10715" s="16">
        <v>0</v>
      </c>
    </row>
    <row r="10716" spans="1:24" x14ac:dyDescent="0.25">
      <c r="A10716" s="4" t="s">
        <v>5471</v>
      </c>
      <c r="B10716" t="s">
        <v>5469</v>
      </c>
      <c r="D10716">
        <v>99</v>
      </c>
      <c r="E10716" t="s">
        <v>354</v>
      </c>
      <c r="F10716" t="s">
        <v>37</v>
      </c>
      <c r="G10716" t="s">
        <v>159</v>
      </c>
      <c r="H10716" t="s">
        <v>39</v>
      </c>
      <c r="I10716" t="s">
        <v>52</v>
      </c>
      <c r="J10716" t="s">
        <v>32</v>
      </c>
      <c r="R10716" t="s">
        <v>5472</v>
      </c>
      <c r="S10716" s="16">
        <v>-7385.6054516129061</v>
      </c>
      <c r="T10716" s="16">
        <v>0</v>
      </c>
      <c r="U10716" s="16">
        <v>0</v>
      </c>
      <c r="V10716" s="16">
        <v>0</v>
      </c>
      <c r="W10716" s="16">
        <v>0</v>
      </c>
      <c r="X10716" s="16">
        <v>0</v>
      </c>
    </row>
    <row r="10717" spans="1:24" x14ac:dyDescent="0.25">
      <c r="A10717" s="4" t="s">
        <v>5471</v>
      </c>
      <c r="B10717" t="s">
        <v>5469</v>
      </c>
      <c r="D10717">
        <v>100</v>
      </c>
      <c r="E10717" t="s">
        <v>158</v>
      </c>
      <c r="F10717" t="s">
        <v>28</v>
      </c>
      <c r="G10717" t="s">
        <v>159</v>
      </c>
      <c r="H10717" t="s">
        <v>39</v>
      </c>
      <c r="I10717" t="s">
        <v>76</v>
      </c>
      <c r="J10717" t="s">
        <v>32</v>
      </c>
      <c r="R10717" t="s">
        <v>5472</v>
      </c>
      <c r="S10717" s="16">
        <v>-7584.77419354839</v>
      </c>
      <c r="T10717" s="16">
        <v>0</v>
      </c>
      <c r="U10717" s="16">
        <v>0</v>
      </c>
      <c r="V10717" s="16">
        <v>0</v>
      </c>
      <c r="W10717" s="16">
        <v>0</v>
      </c>
      <c r="X10717" s="16">
        <v>0</v>
      </c>
    </row>
    <row r="10718" spans="1:24" x14ac:dyDescent="0.25">
      <c r="A10718" s="4" t="s">
        <v>5471</v>
      </c>
      <c r="B10718" t="s">
        <v>5469</v>
      </c>
      <c r="D10718">
        <v>101</v>
      </c>
      <c r="E10718" t="s">
        <v>595</v>
      </c>
      <c r="F10718" t="s">
        <v>28</v>
      </c>
      <c r="G10718" t="s">
        <v>159</v>
      </c>
      <c r="H10718" t="s">
        <v>39</v>
      </c>
      <c r="I10718" t="s">
        <v>40</v>
      </c>
      <c r="J10718" t="s">
        <v>32</v>
      </c>
      <c r="R10718" t="s">
        <v>5472</v>
      </c>
      <c r="S10718" s="16">
        <v>-12711.143225806456</v>
      </c>
      <c r="T10718" s="16">
        <v>0</v>
      </c>
      <c r="U10718" s="16">
        <v>0</v>
      </c>
      <c r="V10718" s="16">
        <v>0</v>
      </c>
      <c r="W10718" s="16">
        <v>0</v>
      </c>
      <c r="X10718" s="16">
        <v>0</v>
      </c>
    </row>
    <row r="10719" spans="1:24" x14ac:dyDescent="0.25">
      <c r="A10719" s="4" t="s">
        <v>5471</v>
      </c>
      <c r="B10719" t="s">
        <v>5469</v>
      </c>
      <c r="D10719">
        <v>102</v>
      </c>
      <c r="E10719" t="s">
        <v>97</v>
      </c>
      <c r="F10719" t="s">
        <v>37</v>
      </c>
      <c r="G10719" t="s">
        <v>98</v>
      </c>
      <c r="H10719" t="s">
        <v>81</v>
      </c>
      <c r="I10719" t="s">
        <v>86</v>
      </c>
      <c r="J10719" t="s">
        <v>32</v>
      </c>
      <c r="R10719" t="s">
        <v>5472</v>
      </c>
      <c r="S10719" s="16">
        <v>-9983.0723225806487</v>
      </c>
      <c r="T10719" s="16">
        <v>0</v>
      </c>
      <c r="U10719" s="16">
        <v>0</v>
      </c>
      <c r="V10719" s="16">
        <v>0</v>
      </c>
      <c r="W10719" s="16">
        <v>0</v>
      </c>
      <c r="X10719" s="16">
        <v>0</v>
      </c>
    </row>
    <row r="10720" spans="1:24" x14ac:dyDescent="0.25">
      <c r="A10720" s="4" t="s">
        <v>5471</v>
      </c>
      <c r="B10720" t="s">
        <v>5469</v>
      </c>
      <c r="D10720">
        <v>103</v>
      </c>
      <c r="E10720" t="s">
        <v>192</v>
      </c>
      <c r="F10720" t="s">
        <v>37</v>
      </c>
      <c r="G10720" t="s">
        <v>98</v>
      </c>
      <c r="H10720" t="s">
        <v>81</v>
      </c>
      <c r="I10720" t="s">
        <v>31</v>
      </c>
      <c r="J10720" t="s">
        <v>32</v>
      </c>
      <c r="R10720" t="s">
        <v>5472</v>
      </c>
      <c r="S10720" s="16">
        <v>-9903.469935483874</v>
      </c>
      <c r="T10720" s="16">
        <v>0</v>
      </c>
      <c r="U10720" s="16">
        <v>0</v>
      </c>
      <c r="V10720" s="16">
        <v>0</v>
      </c>
      <c r="W10720" s="16">
        <v>0</v>
      </c>
      <c r="X10720" s="16">
        <v>0</v>
      </c>
    </row>
    <row r="10721" spans="1:24" x14ac:dyDescent="0.25">
      <c r="A10721" s="4" t="s">
        <v>5471</v>
      </c>
      <c r="B10721" t="s">
        <v>5469</v>
      </c>
      <c r="D10721">
        <v>104</v>
      </c>
      <c r="E10721" t="s">
        <v>772</v>
      </c>
      <c r="F10721" t="s">
        <v>37</v>
      </c>
      <c r="G10721" t="s">
        <v>98</v>
      </c>
      <c r="H10721" t="s">
        <v>81</v>
      </c>
      <c r="I10721" t="s">
        <v>52</v>
      </c>
      <c r="J10721" t="s">
        <v>32</v>
      </c>
      <c r="R10721" t="s">
        <v>5472</v>
      </c>
      <c r="S10721" s="16">
        <v>-8451.4490322580677</v>
      </c>
      <c r="T10721" s="16">
        <v>0</v>
      </c>
      <c r="U10721" s="16">
        <v>0</v>
      </c>
      <c r="V10721" s="16">
        <v>0</v>
      </c>
      <c r="W10721" s="16">
        <v>0</v>
      </c>
      <c r="X10721" s="16">
        <v>0</v>
      </c>
    </row>
    <row r="10722" spans="1:24" x14ac:dyDescent="0.25">
      <c r="A10722" s="4" t="s">
        <v>5471</v>
      </c>
      <c r="B10722" t="s">
        <v>5469</v>
      </c>
      <c r="D10722">
        <v>105</v>
      </c>
      <c r="E10722" t="s">
        <v>150</v>
      </c>
      <c r="F10722" t="s">
        <v>37</v>
      </c>
      <c r="G10722" t="s">
        <v>98</v>
      </c>
      <c r="H10722" t="s">
        <v>81</v>
      </c>
      <c r="I10722" t="s">
        <v>76</v>
      </c>
      <c r="J10722" t="s">
        <v>32</v>
      </c>
      <c r="R10722" t="s">
        <v>5472</v>
      </c>
      <c r="S10722" s="16">
        <v>-7841.6225806451657</v>
      </c>
      <c r="T10722" s="16">
        <v>0</v>
      </c>
      <c r="U10722" s="16">
        <v>0</v>
      </c>
      <c r="V10722" s="16">
        <v>0</v>
      </c>
      <c r="W10722" s="16">
        <v>0</v>
      </c>
      <c r="X10722" s="16">
        <v>0</v>
      </c>
    </row>
    <row r="10723" spans="1:24" x14ac:dyDescent="0.25">
      <c r="A10723" s="4" t="s">
        <v>5471</v>
      </c>
      <c r="B10723" t="s">
        <v>5469</v>
      </c>
      <c r="D10723">
        <v>106</v>
      </c>
      <c r="E10723" t="s">
        <v>288</v>
      </c>
      <c r="F10723" t="s">
        <v>37</v>
      </c>
      <c r="G10723" t="s">
        <v>98</v>
      </c>
      <c r="H10723" t="s">
        <v>81</v>
      </c>
      <c r="I10723" t="s">
        <v>40</v>
      </c>
      <c r="J10723" t="s">
        <v>32</v>
      </c>
      <c r="R10723" t="s">
        <v>5472</v>
      </c>
      <c r="S10723" s="16">
        <v>-8082.4033548387124</v>
      </c>
      <c r="T10723" s="16">
        <v>0</v>
      </c>
      <c r="U10723" s="16">
        <v>0</v>
      </c>
      <c r="V10723" s="16">
        <v>0</v>
      </c>
      <c r="W10723" s="16">
        <v>0</v>
      </c>
      <c r="X10723" s="16">
        <v>0</v>
      </c>
    </row>
    <row r="10724" spans="1:24" x14ac:dyDescent="0.25">
      <c r="A10724" s="4" t="s">
        <v>5471</v>
      </c>
      <c r="B10724" t="s">
        <v>5469</v>
      </c>
      <c r="D10724">
        <v>107</v>
      </c>
      <c r="E10724" t="s">
        <v>294</v>
      </c>
      <c r="F10724" t="s">
        <v>37</v>
      </c>
      <c r="G10724" t="s">
        <v>63</v>
      </c>
      <c r="H10724" t="s">
        <v>64</v>
      </c>
      <c r="I10724" t="s">
        <v>86</v>
      </c>
      <c r="J10724" t="s">
        <v>32</v>
      </c>
      <c r="R10724" t="s">
        <v>5472</v>
      </c>
      <c r="S10724" s="16">
        <v>-9698.379096774197</v>
      </c>
      <c r="T10724" s="16">
        <v>0</v>
      </c>
      <c r="U10724" s="16">
        <v>0</v>
      </c>
      <c r="V10724" s="16">
        <v>0</v>
      </c>
      <c r="W10724" s="16">
        <v>0</v>
      </c>
      <c r="X10724" s="16">
        <v>0</v>
      </c>
    </row>
    <row r="10725" spans="1:24" x14ac:dyDescent="0.25">
      <c r="A10725" s="4" t="s">
        <v>5471</v>
      </c>
      <c r="B10725" t="s">
        <v>5469</v>
      </c>
      <c r="D10725">
        <v>108</v>
      </c>
      <c r="E10725" t="s">
        <v>1376</v>
      </c>
      <c r="F10725" t="s">
        <v>28</v>
      </c>
      <c r="G10725" t="s">
        <v>63</v>
      </c>
      <c r="H10725" t="s">
        <v>64</v>
      </c>
      <c r="I10725" t="s">
        <v>31</v>
      </c>
      <c r="J10725" t="s">
        <v>32</v>
      </c>
      <c r="R10725" t="s">
        <v>5472</v>
      </c>
      <c r="S10725" s="16">
        <v>-16753.796129032267</v>
      </c>
      <c r="T10725" s="16">
        <v>0</v>
      </c>
      <c r="U10725" s="16">
        <v>0</v>
      </c>
      <c r="V10725" s="16">
        <v>0</v>
      </c>
      <c r="W10725" s="16">
        <v>0</v>
      </c>
      <c r="X10725" s="16">
        <v>0</v>
      </c>
    </row>
    <row r="10726" spans="1:24" x14ac:dyDescent="0.25">
      <c r="A10726" s="4" t="s">
        <v>5471</v>
      </c>
      <c r="B10726" t="s">
        <v>5469</v>
      </c>
      <c r="D10726">
        <v>109</v>
      </c>
      <c r="E10726" t="s">
        <v>62</v>
      </c>
      <c r="F10726" t="s">
        <v>37</v>
      </c>
      <c r="G10726" t="s">
        <v>63</v>
      </c>
      <c r="H10726" t="s">
        <v>64</v>
      </c>
      <c r="I10726" t="s">
        <v>52</v>
      </c>
      <c r="J10726" t="s">
        <v>32</v>
      </c>
      <c r="R10726" t="s">
        <v>5472</v>
      </c>
      <c r="S10726" s="16">
        <v>-11386.60103225807</v>
      </c>
      <c r="T10726" s="16">
        <v>0</v>
      </c>
      <c r="U10726" s="16">
        <v>0</v>
      </c>
      <c r="V10726" s="16">
        <v>0</v>
      </c>
      <c r="W10726" s="16">
        <v>0</v>
      </c>
      <c r="X10726" s="16">
        <v>0</v>
      </c>
    </row>
    <row r="10727" spans="1:24" x14ac:dyDescent="0.25">
      <c r="A10727" s="4" t="s">
        <v>5471</v>
      </c>
      <c r="B10727" t="s">
        <v>5469</v>
      </c>
      <c r="D10727">
        <v>110</v>
      </c>
      <c r="E10727" t="s">
        <v>709</v>
      </c>
      <c r="F10727" t="s">
        <v>37</v>
      </c>
      <c r="G10727" t="s">
        <v>63</v>
      </c>
      <c r="H10727" t="s">
        <v>64</v>
      </c>
      <c r="I10727" t="s">
        <v>76</v>
      </c>
      <c r="J10727" t="s">
        <v>32</v>
      </c>
      <c r="R10727" t="s">
        <v>5472</v>
      </c>
      <c r="S10727" s="16">
        <v>-3560.4232258064521</v>
      </c>
      <c r="T10727" s="16">
        <v>0</v>
      </c>
      <c r="U10727" s="16">
        <v>0</v>
      </c>
      <c r="V10727" s="16">
        <v>0</v>
      </c>
      <c r="W10727" s="16">
        <v>0</v>
      </c>
      <c r="X10727" s="16">
        <v>0</v>
      </c>
    </row>
    <row r="10728" spans="1:24" x14ac:dyDescent="0.25">
      <c r="A10728" s="4" t="s">
        <v>5471</v>
      </c>
      <c r="B10728" t="s">
        <v>5469</v>
      </c>
      <c r="D10728">
        <v>111</v>
      </c>
      <c r="E10728" t="s">
        <v>812</v>
      </c>
      <c r="F10728" t="s">
        <v>28</v>
      </c>
      <c r="G10728" t="s">
        <v>63</v>
      </c>
      <c r="H10728" t="s">
        <v>64</v>
      </c>
      <c r="I10728" t="s">
        <v>40</v>
      </c>
      <c r="J10728" t="s">
        <v>32</v>
      </c>
      <c r="R10728" t="s">
        <v>5472</v>
      </c>
      <c r="S10728" s="16">
        <v>-14157.956129032262</v>
      </c>
      <c r="T10728" s="16">
        <v>0</v>
      </c>
      <c r="U10728" s="16">
        <v>0</v>
      </c>
      <c r="V10728" s="16">
        <v>0</v>
      </c>
      <c r="W10728" s="16">
        <v>0</v>
      </c>
      <c r="X10728" s="16">
        <v>0</v>
      </c>
    </row>
    <row r="10729" spans="1:24" x14ac:dyDescent="0.25">
      <c r="A10729" s="4" t="s">
        <v>5471</v>
      </c>
      <c r="B10729" t="s">
        <v>5469</v>
      </c>
      <c r="D10729">
        <v>112</v>
      </c>
      <c r="E10729" t="s">
        <v>298</v>
      </c>
      <c r="F10729" t="s">
        <v>37</v>
      </c>
      <c r="G10729" t="s">
        <v>59</v>
      </c>
      <c r="H10729" t="s">
        <v>60</v>
      </c>
      <c r="I10729" t="s">
        <v>86</v>
      </c>
      <c r="J10729" t="s">
        <v>32</v>
      </c>
      <c r="R10729" t="s">
        <v>5472</v>
      </c>
      <c r="S10729" s="16">
        <v>-4228.7487096774203</v>
      </c>
      <c r="T10729" s="16">
        <v>0</v>
      </c>
      <c r="U10729" s="16">
        <v>0</v>
      </c>
      <c r="V10729" s="16">
        <v>0</v>
      </c>
      <c r="W10729" s="16">
        <v>0</v>
      </c>
      <c r="X10729" s="16">
        <v>0</v>
      </c>
    </row>
    <row r="10730" spans="1:24" x14ac:dyDescent="0.25">
      <c r="A10730" s="4" t="s">
        <v>5471</v>
      </c>
      <c r="B10730" t="s">
        <v>5469</v>
      </c>
      <c r="D10730">
        <v>113</v>
      </c>
      <c r="E10730" t="s">
        <v>337</v>
      </c>
      <c r="F10730" t="s">
        <v>28</v>
      </c>
      <c r="G10730" t="s">
        <v>59</v>
      </c>
      <c r="H10730" t="s">
        <v>60</v>
      </c>
      <c r="I10730" t="s">
        <v>31</v>
      </c>
      <c r="J10730" t="s">
        <v>32</v>
      </c>
      <c r="R10730" t="s">
        <v>5472</v>
      </c>
      <c r="S10730" s="16">
        <v>-17976.77419354839</v>
      </c>
      <c r="T10730" s="16">
        <v>0</v>
      </c>
      <c r="U10730" s="16">
        <v>0</v>
      </c>
      <c r="V10730" s="16">
        <v>0</v>
      </c>
      <c r="W10730" s="16">
        <v>0</v>
      </c>
      <c r="X10730" s="16">
        <v>0</v>
      </c>
    </row>
    <row r="10731" spans="1:24" x14ac:dyDescent="0.25">
      <c r="A10731" s="4" t="s">
        <v>5471</v>
      </c>
      <c r="B10731" t="s">
        <v>5469</v>
      </c>
      <c r="D10731">
        <v>114</v>
      </c>
      <c r="E10731" t="s">
        <v>436</v>
      </c>
      <c r="F10731" t="s">
        <v>37</v>
      </c>
      <c r="G10731" t="s">
        <v>59</v>
      </c>
      <c r="H10731" t="s">
        <v>60</v>
      </c>
      <c r="I10731" t="s">
        <v>52</v>
      </c>
      <c r="J10731" t="s">
        <v>32</v>
      </c>
      <c r="R10731" t="s">
        <v>5472</v>
      </c>
      <c r="S10731" s="16">
        <v>-8321.6525806451664</v>
      </c>
      <c r="T10731" s="16">
        <v>0</v>
      </c>
      <c r="U10731" s="16">
        <v>0</v>
      </c>
      <c r="V10731" s="16">
        <v>0</v>
      </c>
      <c r="W10731" s="16">
        <v>0</v>
      </c>
      <c r="X10731" s="16">
        <v>0</v>
      </c>
    </row>
    <row r="10732" spans="1:24" x14ac:dyDescent="0.25">
      <c r="A10732" s="4" t="s">
        <v>5471</v>
      </c>
      <c r="B10732" t="s">
        <v>5469</v>
      </c>
      <c r="D10732">
        <v>115</v>
      </c>
      <c r="E10732" t="s">
        <v>969</v>
      </c>
      <c r="F10732" t="s">
        <v>37</v>
      </c>
      <c r="G10732" t="s">
        <v>59</v>
      </c>
      <c r="H10732" t="s">
        <v>60</v>
      </c>
      <c r="I10732" t="s">
        <v>76</v>
      </c>
      <c r="J10732" t="s">
        <v>32</v>
      </c>
      <c r="R10732" t="s">
        <v>5472</v>
      </c>
      <c r="S10732" s="16">
        <v>-2614.4709677419364</v>
      </c>
      <c r="T10732" s="16">
        <v>0</v>
      </c>
      <c r="U10732" s="16">
        <v>0</v>
      </c>
      <c r="V10732" s="16">
        <v>0</v>
      </c>
      <c r="W10732" s="16">
        <v>0</v>
      </c>
      <c r="X10732" s="16">
        <v>0</v>
      </c>
    </row>
    <row r="10733" spans="1:24" x14ac:dyDescent="0.25">
      <c r="A10733" s="4" t="s">
        <v>5471</v>
      </c>
      <c r="B10733" t="s">
        <v>5469</v>
      </c>
      <c r="D10733">
        <v>116</v>
      </c>
      <c r="E10733" t="s">
        <v>58</v>
      </c>
      <c r="F10733" t="s">
        <v>28</v>
      </c>
      <c r="G10733" t="s">
        <v>59</v>
      </c>
      <c r="H10733" t="s">
        <v>60</v>
      </c>
      <c r="I10733" t="s">
        <v>40</v>
      </c>
      <c r="J10733" t="s">
        <v>32</v>
      </c>
      <c r="R10733" t="s">
        <v>5472</v>
      </c>
      <c r="S10733" s="16">
        <v>-8272.1032258064552</v>
      </c>
      <c r="T10733" s="16">
        <v>0</v>
      </c>
      <c r="U10733" s="16">
        <v>0</v>
      </c>
      <c r="V10733" s="16">
        <v>0</v>
      </c>
      <c r="W10733" s="16">
        <v>0</v>
      </c>
      <c r="X10733" s="16">
        <v>0</v>
      </c>
    </row>
    <row r="10734" spans="1:24" x14ac:dyDescent="0.25">
      <c r="A10734" s="4" t="s">
        <v>5471</v>
      </c>
      <c r="B10734" t="s">
        <v>5469</v>
      </c>
      <c r="D10734">
        <v>117</v>
      </c>
      <c r="E10734" t="s">
        <v>478</v>
      </c>
      <c r="F10734" t="s">
        <v>37</v>
      </c>
      <c r="G10734" t="s">
        <v>220</v>
      </c>
      <c r="H10734" t="s">
        <v>81</v>
      </c>
      <c r="I10734" t="s">
        <v>76</v>
      </c>
      <c r="J10734" t="s">
        <v>32</v>
      </c>
      <c r="R10734" t="s">
        <v>5472</v>
      </c>
      <c r="S10734" s="16">
        <v>-13655.767741935486</v>
      </c>
      <c r="T10734" s="16">
        <v>0</v>
      </c>
      <c r="U10734" s="16">
        <v>0</v>
      </c>
      <c r="V10734" s="16">
        <v>0</v>
      </c>
      <c r="W10734" s="16">
        <v>0</v>
      </c>
      <c r="X10734" s="16">
        <v>0</v>
      </c>
    </row>
    <row r="10735" spans="1:24" x14ac:dyDescent="0.25">
      <c r="A10735" s="4" t="s">
        <v>5471</v>
      </c>
      <c r="B10735" t="s">
        <v>5469</v>
      </c>
      <c r="D10735">
        <v>118</v>
      </c>
      <c r="E10735" t="s">
        <v>219</v>
      </c>
      <c r="F10735" t="s">
        <v>37</v>
      </c>
      <c r="G10735" t="s">
        <v>220</v>
      </c>
      <c r="H10735" t="s">
        <v>81</v>
      </c>
      <c r="I10735" t="s">
        <v>40</v>
      </c>
      <c r="J10735" t="s">
        <v>32</v>
      </c>
      <c r="R10735" t="s">
        <v>5472</v>
      </c>
      <c r="S10735" s="16">
        <v>-10315.188387096776</v>
      </c>
      <c r="T10735" s="16">
        <v>0</v>
      </c>
      <c r="U10735" s="16">
        <v>0</v>
      </c>
      <c r="V10735" s="16">
        <v>0</v>
      </c>
      <c r="W10735" s="16">
        <v>0</v>
      </c>
      <c r="X10735" s="16">
        <v>0</v>
      </c>
    </row>
    <row r="10736" spans="1:24" x14ac:dyDescent="0.25">
      <c r="A10736" s="4" t="s">
        <v>5471</v>
      </c>
      <c r="B10736" t="s">
        <v>5469</v>
      </c>
      <c r="D10736">
        <v>119</v>
      </c>
      <c r="E10736" t="s">
        <v>254</v>
      </c>
      <c r="F10736" t="s">
        <v>28</v>
      </c>
      <c r="G10736" t="s">
        <v>255</v>
      </c>
      <c r="H10736" t="s">
        <v>60</v>
      </c>
      <c r="I10736" t="s">
        <v>52</v>
      </c>
      <c r="J10736" t="s">
        <v>32</v>
      </c>
      <c r="R10736" t="s">
        <v>5472</v>
      </c>
      <c r="S10736" s="16">
        <v>-11774.740645161293</v>
      </c>
      <c r="T10736" s="16">
        <v>0</v>
      </c>
      <c r="U10736" s="16">
        <v>0</v>
      </c>
      <c r="V10736" s="16">
        <v>0</v>
      </c>
      <c r="W10736" s="16">
        <v>0</v>
      </c>
      <c r="X10736" s="16">
        <v>0</v>
      </c>
    </row>
    <row r="10737" spans="1:24" x14ac:dyDescent="0.25">
      <c r="A10737" s="4" t="s">
        <v>5471</v>
      </c>
      <c r="B10737" t="s">
        <v>5469</v>
      </c>
      <c r="D10737">
        <v>120</v>
      </c>
      <c r="E10737" t="s">
        <v>711</v>
      </c>
      <c r="F10737" t="s">
        <v>37</v>
      </c>
      <c r="G10737" t="s">
        <v>255</v>
      </c>
      <c r="H10737" t="s">
        <v>60</v>
      </c>
      <c r="I10737" t="s">
        <v>76</v>
      </c>
      <c r="J10737" t="s">
        <v>32</v>
      </c>
      <c r="R10737" t="s">
        <v>5472</v>
      </c>
      <c r="S10737" s="16">
        <v>-8440.7806451612923</v>
      </c>
      <c r="T10737" s="16">
        <v>0</v>
      </c>
      <c r="U10737" s="16">
        <v>0</v>
      </c>
      <c r="V10737" s="16">
        <v>0</v>
      </c>
      <c r="W10737" s="16">
        <v>0</v>
      </c>
      <c r="X10737" s="16">
        <v>0</v>
      </c>
    </row>
    <row r="10738" spans="1:24" x14ac:dyDescent="0.25">
      <c r="A10738" s="4" t="s">
        <v>5471</v>
      </c>
      <c r="B10738" t="s">
        <v>5469</v>
      </c>
      <c r="D10738">
        <v>121</v>
      </c>
      <c r="E10738" t="s">
        <v>952</v>
      </c>
      <c r="F10738" t="s">
        <v>28</v>
      </c>
      <c r="G10738" t="s">
        <v>255</v>
      </c>
      <c r="H10738" t="s">
        <v>60</v>
      </c>
      <c r="I10738" t="s">
        <v>40</v>
      </c>
      <c r="J10738" t="s">
        <v>32</v>
      </c>
      <c r="R10738" t="s">
        <v>5472</v>
      </c>
      <c r="S10738" s="16">
        <v>-4942.4516129032272</v>
      </c>
      <c r="T10738" s="16">
        <v>0</v>
      </c>
      <c r="U10738" s="16">
        <v>0</v>
      </c>
      <c r="V10738" s="16">
        <v>0</v>
      </c>
      <c r="W10738" s="16">
        <v>0</v>
      </c>
      <c r="X10738" s="16">
        <v>0</v>
      </c>
    </row>
    <row r="10739" spans="1:24" x14ac:dyDescent="0.25">
      <c r="A10739" s="4" t="s">
        <v>5471</v>
      </c>
      <c r="B10739" t="s">
        <v>5469</v>
      </c>
      <c r="D10739">
        <v>122</v>
      </c>
      <c r="E10739" t="s">
        <v>224</v>
      </c>
      <c r="F10739" t="s">
        <v>37</v>
      </c>
      <c r="G10739" t="s">
        <v>225</v>
      </c>
      <c r="H10739" t="s">
        <v>60</v>
      </c>
      <c r="I10739" t="s">
        <v>40</v>
      </c>
      <c r="J10739" t="s">
        <v>32</v>
      </c>
      <c r="R10739" t="s">
        <v>5472</v>
      </c>
      <c r="S10739" s="16">
        <v>-4178.0787096774211</v>
      </c>
      <c r="T10739" s="16">
        <v>0</v>
      </c>
      <c r="U10739" s="16">
        <v>0</v>
      </c>
      <c r="V10739" s="16">
        <v>0</v>
      </c>
      <c r="W10739" s="16">
        <v>0</v>
      </c>
      <c r="X10739" s="16">
        <v>0</v>
      </c>
    </row>
    <row r="10740" spans="1:24" x14ac:dyDescent="0.25">
      <c r="A10740" s="4" t="s">
        <v>5471</v>
      </c>
      <c r="B10740" t="s">
        <v>5469</v>
      </c>
      <c r="D10740">
        <v>123</v>
      </c>
      <c r="E10740" t="s">
        <v>1015</v>
      </c>
      <c r="F10740" t="s">
        <v>28</v>
      </c>
      <c r="G10740" t="s">
        <v>105</v>
      </c>
      <c r="H10740" t="s">
        <v>39</v>
      </c>
      <c r="I10740" t="s">
        <v>52</v>
      </c>
      <c r="J10740" t="s">
        <v>32</v>
      </c>
      <c r="R10740" t="s">
        <v>5472</v>
      </c>
      <c r="S10740" s="16">
        <v>-13397.574193548391</v>
      </c>
      <c r="T10740" s="16">
        <v>0</v>
      </c>
      <c r="U10740" s="16">
        <v>0</v>
      </c>
      <c r="V10740" s="16">
        <v>0</v>
      </c>
      <c r="W10740" s="16">
        <v>0</v>
      </c>
      <c r="X10740" s="16">
        <v>0</v>
      </c>
    </row>
    <row r="10741" spans="1:24" x14ac:dyDescent="0.25">
      <c r="A10741" s="4" t="s">
        <v>5471</v>
      </c>
      <c r="B10741" t="s">
        <v>5469</v>
      </c>
      <c r="D10741">
        <v>124</v>
      </c>
      <c r="E10741" t="s">
        <v>104</v>
      </c>
      <c r="F10741" t="s">
        <v>37</v>
      </c>
      <c r="G10741" t="s">
        <v>105</v>
      </c>
      <c r="H10741" t="s">
        <v>39</v>
      </c>
      <c r="I10741" t="s">
        <v>76</v>
      </c>
      <c r="J10741" t="s">
        <v>32</v>
      </c>
      <c r="R10741" t="s">
        <v>5472</v>
      </c>
      <c r="S10741" s="16">
        <v>-13596.004838709679</v>
      </c>
      <c r="T10741" s="16">
        <v>0</v>
      </c>
      <c r="U10741" s="16">
        <v>0</v>
      </c>
      <c r="V10741" s="16">
        <v>0</v>
      </c>
      <c r="W10741" s="16">
        <v>0</v>
      </c>
      <c r="X10741" s="16">
        <v>0</v>
      </c>
    </row>
    <row r="10742" spans="1:24" x14ac:dyDescent="0.25">
      <c r="A10742" s="4" t="s">
        <v>5471</v>
      </c>
      <c r="B10742" t="s">
        <v>5469</v>
      </c>
      <c r="D10742">
        <v>125</v>
      </c>
      <c r="E10742" t="s">
        <v>1490</v>
      </c>
      <c r="F10742" t="s">
        <v>37</v>
      </c>
      <c r="G10742" t="s">
        <v>105</v>
      </c>
      <c r="H10742" t="s">
        <v>39</v>
      </c>
      <c r="I10742" t="s">
        <v>40</v>
      </c>
      <c r="J10742" t="s">
        <v>32</v>
      </c>
      <c r="R10742" t="s">
        <v>5472</v>
      </c>
      <c r="S10742" s="16">
        <v>-6026.4154838709692</v>
      </c>
      <c r="T10742" s="16">
        <v>0</v>
      </c>
      <c r="U10742" s="16">
        <v>0</v>
      </c>
      <c r="V10742" s="16">
        <v>0</v>
      </c>
      <c r="W10742" s="16">
        <v>0</v>
      </c>
      <c r="X10742" s="16">
        <v>0</v>
      </c>
    </row>
    <row r="10743" spans="1:24" x14ac:dyDescent="0.25">
      <c r="A10743" s="4" t="s">
        <v>5471</v>
      </c>
      <c r="B10743" t="s">
        <v>5469</v>
      </c>
      <c r="D10743">
        <v>126</v>
      </c>
      <c r="E10743" t="s">
        <v>605</v>
      </c>
      <c r="F10743" t="s">
        <v>37</v>
      </c>
      <c r="G10743" t="s">
        <v>130</v>
      </c>
      <c r="H10743" t="s">
        <v>51</v>
      </c>
      <c r="I10743" t="s">
        <v>31</v>
      </c>
      <c r="J10743" t="s">
        <v>32</v>
      </c>
      <c r="R10743" t="s">
        <v>5472</v>
      </c>
      <c r="S10743" s="16">
        <v>-10658.264516129033</v>
      </c>
      <c r="T10743" s="16">
        <v>0</v>
      </c>
      <c r="U10743" s="16">
        <v>0</v>
      </c>
      <c r="V10743" s="16">
        <v>0</v>
      </c>
      <c r="W10743" s="16">
        <v>0</v>
      </c>
      <c r="X10743" s="16">
        <v>0</v>
      </c>
    </row>
    <row r="10744" spans="1:24" x14ac:dyDescent="0.25">
      <c r="A10744" s="4" t="s">
        <v>5471</v>
      </c>
      <c r="B10744" t="s">
        <v>5469</v>
      </c>
      <c r="D10744">
        <v>127</v>
      </c>
      <c r="E10744" t="s">
        <v>640</v>
      </c>
      <c r="F10744" t="s">
        <v>28</v>
      </c>
      <c r="G10744" t="s">
        <v>130</v>
      </c>
      <c r="H10744" t="s">
        <v>51</v>
      </c>
      <c r="I10744" t="s">
        <v>52</v>
      </c>
      <c r="J10744" t="s">
        <v>32</v>
      </c>
      <c r="R10744" t="s">
        <v>5472</v>
      </c>
      <c r="S10744" s="16">
        <v>-12863.61290322581</v>
      </c>
      <c r="T10744" s="16">
        <v>0</v>
      </c>
      <c r="U10744" s="16">
        <v>0</v>
      </c>
      <c r="V10744" s="16">
        <v>0</v>
      </c>
      <c r="W10744" s="16">
        <v>0</v>
      </c>
      <c r="X10744" s="16">
        <v>0</v>
      </c>
    </row>
    <row r="10745" spans="1:24" x14ac:dyDescent="0.25">
      <c r="A10745" s="4" t="s">
        <v>5471</v>
      </c>
      <c r="B10745" t="s">
        <v>5469</v>
      </c>
      <c r="D10745">
        <v>128</v>
      </c>
      <c r="E10745" t="s">
        <v>129</v>
      </c>
      <c r="F10745" t="s">
        <v>37</v>
      </c>
      <c r="G10745" t="s">
        <v>130</v>
      </c>
      <c r="H10745" t="s">
        <v>51</v>
      </c>
      <c r="I10745" t="s">
        <v>76</v>
      </c>
      <c r="J10745" t="s">
        <v>32</v>
      </c>
      <c r="R10745" t="s">
        <v>5472</v>
      </c>
      <c r="S10745" s="16">
        <v>-8856.3290322580669</v>
      </c>
      <c r="T10745" s="16">
        <v>0</v>
      </c>
      <c r="U10745" s="16">
        <v>0</v>
      </c>
      <c r="V10745" s="16">
        <v>0</v>
      </c>
      <c r="W10745" s="16">
        <v>0</v>
      </c>
      <c r="X10745" s="16">
        <v>0</v>
      </c>
    </row>
    <row r="10746" spans="1:24" x14ac:dyDescent="0.25">
      <c r="A10746" s="4" t="s">
        <v>5471</v>
      </c>
      <c r="B10746" t="s">
        <v>5469</v>
      </c>
      <c r="D10746">
        <v>129</v>
      </c>
      <c r="E10746" t="s">
        <v>252</v>
      </c>
      <c r="F10746" t="s">
        <v>28</v>
      </c>
      <c r="G10746" t="s">
        <v>130</v>
      </c>
      <c r="H10746" t="s">
        <v>51</v>
      </c>
      <c r="I10746" t="s">
        <v>40</v>
      </c>
      <c r="J10746" t="s">
        <v>32</v>
      </c>
      <c r="R10746" t="s">
        <v>5472</v>
      </c>
      <c r="S10746" s="16">
        <v>-7590.1935483871002</v>
      </c>
      <c r="T10746" s="16">
        <v>0</v>
      </c>
      <c r="U10746" s="16">
        <v>0</v>
      </c>
      <c r="V10746" s="16">
        <v>0</v>
      </c>
      <c r="W10746" s="16">
        <v>0</v>
      </c>
      <c r="X10746" s="16">
        <v>0</v>
      </c>
    </row>
    <row r="10747" spans="1:24" x14ac:dyDescent="0.25">
      <c r="A10747" s="4" t="s">
        <v>5471</v>
      </c>
      <c r="B10747" t="s">
        <v>5469</v>
      </c>
      <c r="D10747">
        <v>130</v>
      </c>
      <c r="E10747" t="s">
        <v>74</v>
      </c>
      <c r="F10747" t="s">
        <v>37</v>
      </c>
      <c r="G10747" t="s">
        <v>75</v>
      </c>
      <c r="H10747" t="s">
        <v>60</v>
      </c>
      <c r="I10747" t="s">
        <v>76</v>
      </c>
      <c r="J10747" t="s">
        <v>32</v>
      </c>
      <c r="R10747" t="s">
        <v>5472</v>
      </c>
      <c r="S10747" s="16">
        <v>-7201.0403225806458</v>
      </c>
      <c r="T10747" s="16">
        <v>0</v>
      </c>
      <c r="U10747" s="16">
        <v>0</v>
      </c>
      <c r="V10747" s="16">
        <v>0</v>
      </c>
      <c r="W10747" s="16">
        <v>0</v>
      </c>
      <c r="X10747" s="16">
        <v>0</v>
      </c>
    </row>
    <row r="10748" spans="1:24" x14ac:dyDescent="0.25">
      <c r="A10748" s="4" t="s">
        <v>5471</v>
      </c>
      <c r="B10748" t="s">
        <v>5469</v>
      </c>
      <c r="D10748">
        <v>131</v>
      </c>
      <c r="E10748" t="s">
        <v>846</v>
      </c>
      <c r="F10748" t="s">
        <v>37</v>
      </c>
      <c r="G10748" t="s">
        <v>75</v>
      </c>
      <c r="H10748" t="s">
        <v>60</v>
      </c>
      <c r="I10748" t="s">
        <v>40</v>
      </c>
      <c r="J10748" t="s">
        <v>32</v>
      </c>
      <c r="R10748" t="s">
        <v>5472</v>
      </c>
      <c r="S10748" s="16">
        <v>-7154.6322580645165</v>
      </c>
      <c r="T10748" s="16">
        <v>0</v>
      </c>
      <c r="U10748" s="16">
        <v>0</v>
      </c>
      <c r="V10748" s="16">
        <v>0</v>
      </c>
      <c r="W10748" s="16">
        <v>0</v>
      </c>
      <c r="X10748" s="16">
        <v>0</v>
      </c>
    </row>
    <row r="10749" spans="1:24" x14ac:dyDescent="0.25">
      <c r="A10749" s="4" t="s">
        <v>5471</v>
      </c>
      <c r="B10749" t="s">
        <v>5469</v>
      </c>
      <c r="D10749">
        <v>132</v>
      </c>
      <c r="E10749" t="s">
        <v>445</v>
      </c>
      <c r="F10749" t="s">
        <v>37</v>
      </c>
      <c r="G10749" t="s">
        <v>38</v>
      </c>
      <c r="H10749" t="s">
        <v>39</v>
      </c>
      <c r="I10749" t="s">
        <v>76</v>
      </c>
      <c r="J10749" t="s">
        <v>32</v>
      </c>
      <c r="R10749" t="s">
        <v>5472</v>
      </c>
      <c r="S10749" s="16">
        <v>-6914.8219354838729</v>
      </c>
      <c r="T10749" s="16">
        <v>0</v>
      </c>
      <c r="U10749" s="16">
        <v>0</v>
      </c>
      <c r="V10749" s="16">
        <v>0</v>
      </c>
      <c r="W10749" s="16">
        <v>0</v>
      </c>
      <c r="X10749" s="16">
        <v>0</v>
      </c>
    </row>
    <row r="10750" spans="1:24" x14ac:dyDescent="0.25">
      <c r="A10750" s="4" t="s">
        <v>5471</v>
      </c>
      <c r="B10750" t="s">
        <v>5469</v>
      </c>
      <c r="D10750">
        <v>133</v>
      </c>
      <c r="E10750" t="s">
        <v>36</v>
      </c>
      <c r="F10750" t="s">
        <v>37</v>
      </c>
      <c r="G10750" t="s">
        <v>38</v>
      </c>
      <c r="H10750" t="s">
        <v>39</v>
      </c>
      <c r="I10750" t="s">
        <v>40</v>
      </c>
      <c r="J10750" t="s">
        <v>32</v>
      </c>
      <c r="R10750" t="s">
        <v>5472</v>
      </c>
      <c r="S10750" s="16">
        <v>-6150.49548387097</v>
      </c>
      <c r="T10750" s="16">
        <v>0</v>
      </c>
      <c r="U10750" s="16">
        <v>0</v>
      </c>
      <c r="V10750" s="16">
        <v>0</v>
      </c>
      <c r="W10750" s="16">
        <v>0</v>
      </c>
      <c r="X10750" s="16">
        <v>0</v>
      </c>
    </row>
    <row r="10751" spans="1:24" x14ac:dyDescent="0.25">
      <c r="A10751" s="4" t="s">
        <v>5471</v>
      </c>
      <c r="B10751" t="s">
        <v>5469</v>
      </c>
      <c r="D10751">
        <v>134</v>
      </c>
      <c r="E10751" t="s">
        <v>616</v>
      </c>
      <c r="F10751" t="s">
        <v>37</v>
      </c>
      <c r="G10751" t="s">
        <v>617</v>
      </c>
      <c r="H10751" t="s">
        <v>60</v>
      </c>
      <c r="I10751" t="s">
        <v>40</v>
      </c>
      <c r="J10751" t="s">
        <v>32</v>
      </c>
      <c r="R10751" t="s">
        <v>5472</v>
      </c>
      <c r="S10751" s="16">
        <v>-5370.4660645161293</v>
      </c>
      <c r="T10751" s="16">
        <v>0</v>
      </c>
      <c r="U10751" s="16">
        <v>0</v>
      </c>
      <c r="V10751" s="16">
        <v>0</v>
      </c>
      <c r="W10751" s="16">
        <v>0</v>
      </c>
      <c r="X10751" s="16">
        <v>0</v>
      </c>
    </row>
    <row r="10752" spans="1:24" x14ac:dyDescent="0.25">
      <c r="A10752" s="4" t="s">
        <v>5471</v>
      </c>
      <c r="B10752" t="s">
        <v>5469</v>
      </c>
      <c r="D10752">
        <v>135</v>
      </c>
      <c r="E10752" t="s">
        <v>814</v>
      </c>
      <c r="F10752" t="s">
        <v>28</v>
      </c>
      <c r="G10752" t="s">
        <v>370</v>
      </c>
      <c r="H10752" t="s">
        <v>39</v>
      </c>
      <c r="I10752" t="s">
        <v>31</v>
      </c>
      <c r="J10752" t="s">
        <v>32</v>
      </c>
      <c r="R10752" t="s">
        <v>5472</v>
      </c>
      <c r="S10752" s="16">
        <v>-4650.5496774193562</v>
      </c>
      <c r="T10752" s="16">
        <v>0</v>
      </c>
      <c r="U10752" s="16">
        <v>0</v>
      </c>
      <c r="V10752" s="16">
        <v>0</v>
      </c>
      <c r="W10752" s="16">
        <v>0</v>
      </c>
      <c r="X10752" s="16">
        <v>0</v>
      </c>
    </row>
    <row r="10753" spans="1:24" x14ac:dyDescent="0.25">
      <c r="A10753" s="4" t="s">
        <v>5471</v>
      </c>
      <c r="B10753" t="s">
        <v>5469</v>
      </c>
      <c r="D10753">
        <v>136</v>
      </c>
      <c r="E10753" t="s">
        <v>439</v>
      </c>
      <c r="F10753" t="s">
        <v>37</v>
      </c>
      <c r="G10753" t="s">
        <v>370</v>
      </c>
      <c r="H10753" t="s">
        <v>39</v>
      </c>
      <c r="I10753" t="s">
        <v>52</v>
      </c>
      <c r="J10753" t="s">
        <v>32</v>
      </c>
      <c r="R10753" t="s">
        <v>5472</v>
      </c>
      <c r="S10753" s="16">
        <v>-5910.8652580645185</v>
      </c>
      <c r="T10753" s="16">
        <v>0</v>
      </c>
      <c r="U10753" s="16">
        <v>0</v>
      </c>
      <c r="V10753" s="16">
        <v>0</v>
      </c>
      <c r="W10753" s="16">
        <v>0</v>
      </c>
      <c r="X10753" s="16">
        <v>0</v>
      </c>
    </row>
    <row r="10754" spans="1:24" x14ac:dyDescent="0.25">
      <c r="A10754" s="4" t="s">
        <v>5471</v>
      </c>
      <c r="B10754" t="s">
        <v>5469</v>
      </c>
      <c r="D10754">
        <v>137</v>
      </c>
      <c r="E10754" t="s">
        <v>553</v>
      </c>
      <c r="F10754" t="s">
        <v>28</v>
      </c>
      <c r="G10754" t="s">
        <v>370</v>
      </c>
      <c r="H10754" t="s">
        <v>39</v>
      </c>
      <c r="I10754" t="s">
        <v>76</v>
      </c>
      <c r="J10754" t="s">
        <v>32</v>
      </c>
      <c r="R10754" t="s">
        <v>5472</v>
      </c>
      <c r="S10754" s="16">
        <v>-10171.509677419359</v>
      </c>
      <c r="T10754" s="16">
        <v>0</v>
      </c>
      <c r="U10754" s="16">
        <v>0</v>
      </c>
      <c r="V10754" s="16">
        <v>0</v>
      </c>
      <c r="W10754" s="16">
        <v>0</v>
      </c>
      <c r="X10754" s="16">
        <v>0</v>
      </c>
    </row>
    <row r="10755" spans="1:24" x14ac:dyDescent="0.25">
      <c r="A10755" s="4" t="s">
        <v>5471</v>
      </c>
      <c r="B10755" t="s">
        <v>5469</v>
      </c>
      <c r="D10755">
        <v>138</v>
      </c>
      <c r="E10755" t="s">
        <v>369</v>
      </c>
      <c r="F10755" t="s">
        <v>37</v>
      </c>
      <c r="G10755" t="s">
        <v>370</v>
      </c>
      <c r="H10755" t="s">
        <v>39</v>
      </c>
      <c r="I10755" t="s">
        <v>40</v>
      </c>
      <c r="J10755" t="s">
        <v>32</v>
      </c>
      <c r="R10755" t="s">
        <v>5472</v>
      </c>
      <c r="S10755" s="16">
        <v>-4156.8990967741947</v>
      </c>
      <c r="T10755" s="16">
        <v>0</v>
      </c>
      <c r="U10755" s="16">
        <v>0</v>
      </c>
      <c r="V10755" s="16">
        <v>0</v>
      </c>
      <c r="W10755" s="16">
        <v>0</v>
      </c>
      <c r="X10755" s="16">
        <v>0</v>
      </c>
    </row>
    <row r="10756" spans="1:24" x14ac:dyDescent="0.25">
      <c r="A10756" s="4" t="s">
        <v>5471</v>
      </c>
      <c r="B10756" t="s">
        <v>5469</v>
      </c>
      <c r="D10756">
        <v>139</v>
      </c>
      <c r="E10756" t="s">
        <v>1371</v>
      </c>
      <c r="F10756" t="s">
        <v>37</v>
      </c>
      <c r="G10756" t="s">
        <v>312</v>
      </c>
      <c r="H10756" t="s">
        <v>81</v>
      </c>
      <c r="I10756" t="s">
        <v>52</v>
      </c>
      <c r="J10756" t="s">
        <v>32</v>
      </c>
      <c r="R10756" t="s">
        <v>5472</v>
      </c>
      <c r="S10756" s="16">
        <v>-11874.25161290323</v>
      </c>
      <c r="T10756" s="16">
        <v>0</v>
      </c>
      <c r="U10756" s="16">
        <v>0</v>
      </c>
      <c r="V10756" s="16">
        <v>0</v>
      </c>
      <c r="W10756" s="16">
        <v>0</v>
      </c>
      <c r="X10756" s="16">
        <v>0</v>
      </c>
    </row>
    <row r="10757" spans="1:24" x14ac:dyDescent="0.25">
      <c r="A10757" s="4" t="s">
        <v>5471</v>
      </c>
      <c r="B10757" t="s">
        <v>5469</v>
      </c>
      <c r="D10757">
        <v>140</v>
      </c>
      <c r="E10757" t="s">
        <v>808</v>
      </c>
      <c r="F10757" t="s">
        <v>37</v>
      </c>
      <c r="G10757" t="s">
        <v>312</v>
      </c>
      <c r="H10757" t="s">
        <v>81</v>
      </c>
      <c r="I10757" t="s">
        <v>76</v>
      </c>
      <c r="J10757" t="s">
        <v>32</v>
      </c>
      <c r="R10757" t="s">
        <v>5472</v>
      </c>
      <c r="S10757" s="16">
        <v>-11966.632258064519</v>
      </c>
      <c r="T10757" s="16">
        <v>0</v>
      </c>
      <c r="U10757" s="16">
        <v>0</v>
      </c>
      <c r="V10757" s="16">
        <v>0</v>
      </c>
      <c r="W10757" s="16">
        <v>0</v>
      </c>
      <c r="X10757" s="16">
        <v>0</v>
      </c>
    </row>
    <row r="10758" spans="1:24" x14ac:dyDescent="0.25">
      <c r="A10758" s="4" t="s">
        <v>5471</v>
      </c>
      <c r="B10758" t="s">
        <v>5469</v>
      </c>
      <c r="D10758">
        <v>141</v>
      </c>
      <c r="E10758" t="s">
        <v>311</v>
      </c>
      <c r="F10758" t="s">
        <v>37</v>
      </c>
      <c r="G10758" t="s">
        <v>312</v>
      </c>
      <c r="H10758" t="s">
        <v>81</v>
      </c>
      <c r="I10758" t="s">
        <v>40</v>
      </c>
      <c r="J10758" t="s">
        <v>32</v>
      </c>
      <c r="R10758" t="s">
        <v>5472</v>
      </c>
      <c r="S10758" s="16">
        <v>-11266.095483870971</v>
      </c>
      <c r="T10758" s="16">
        <v>0</v>
      </c>
      <c r="U10758" s="16">
        <v>0</v>
      </c>
      <c r="V10758" s="16">
        <v>0</v>
      </c>
      <c r="W10758" s="16">
        <v>0</v>
      </c>
      <c r="X10758" s="16">
        <v>0</v>
      </c>
    </row>
    <row r="10759" spans="1:24" x14ac:dyDescent="0.25">
      <c r="A10759" s="4" t="s">
        <v>5471</v>
      </c>
      <c r="B10759" t="s">
        <v>5469</v>
      </c>
      <c r="D10759">
        <v>142</v>
      </c>
      <c r="E10759" t="s">
        <v>904</v>
      </c>
      <c r="F10759" t="s">
        <v>37</v>
      </c>
      <c r="G10759" t="s">
        <v>387</v>
      </c>
      <c r="H10759" t="s">
        <v>81</v>
      </c>
      <c r="I10759" t="s">
        <v>31</v>
      </c>
      <c r="J10759" t="s">
        <v>32</v>
      </c>
      <c r="R10759" t="s">
        <v>5472</v>
      </c>
      <c r="S10759" s="16">
        <v>-11798.784000000001</v>
      </c>
      <c r="T10759" s="16">
        <v>0</v>
      </c>
      <c r="U10759" s="16">
        <v>0</v>
      </c>
      <c r="V10759" s="16">
        <v>0</v>
      </c>
      <c r="W10759" s="16">
        <v>0</v>
      </c>
      <c r="X10759" s="16">
        <v>0</v>
      </c>
    </row>
    <row r="10760" spans="1:24" x14ac:dyDescent="0.25">
      <c r="A10760" s="4" t="s">
        <v>5471</v>
      </c>
      <c r="B10760" t="s">
        <v>5469</v>
      </c>
      <c r="D10760">
        <v>143</v>
      </c>
      <c r="E10760" t="s">
        <v>674</v>
      </c>
      <c r="F10760" t="s">
        <v>37</v>
      </c>
      <c r="G10760" t="s">
        <v>387</v>
      </c>
      <c r="H10760" t="s">
        <v>81</v>
      </c>
      <c r="I10760" t="s">
        <v>52</v>
      </c>
      <c r="J10760" t="s">
        <v>32</v>
      </c>
      <c r="R10760" t="s">
        <v>5472</v>
      </c>
      <c r="S10760" s="16">
        <v>-8542.9718709677472</v>
      </c>
      <c r="T10760" s="16">
        <v>0</v>
      </c>
      <c r="U10760" s="16">
        <v>0</v>
      </c>
      <c r="V10760" s="16">
        <v>0</v>
      </c>
      <c r="W10760" s="16">
        <v>0</v>
      </c>
      <c r="X10760" s="16">
        <v>0</v>
      </c>
    </row>
    <row r="10761" spans="1:24" x14ac:dyDescent="0.25">
      <c r="A10761" s="4" t="s">
        <v>5471</v>
      </c>
      <c r="B10761" t="s">
        <v>5469</v>
      </c>
      <c r="D10761">
        <v>144</v>
      </c>
      <c r="E10761" t="s">
        <v>386</v>
      </c>
      <c r="F10761" t="s">
        <v>37</v>
      </c>
      <c r="G10761" t="s">
        <v>387</v>
      </c>
      <c r="H10761" t="s">
        <v>81</v>
      </c>
      <c r="I10761" t="s">
        <v>76</v>
      </c>
      <c r="J10761" t="s">
        <v>32</v>
      </c>
      <c r="R10761" t="s">
        <v>5472</v>
      </c>
      <c r="S10761" s="16">
        <v>-8909.6980645161311</v>
      </c>
      <c r="T10761" s="16">
        <v>0</v>
      </c>
      <c r="U10761" s="16">
        <v>0</v>
      </c>
      <c r="V10761" s="16">
        <v>0</v>
      </c>
      <c r="W10761" s="16">
        <v>0</v>
      </c>
      <c r="X10761" s="16">
        <v>0</v>
      </c>
    </row>
    <row r="10762" spans="1:24" x14ac:dyDescent="0.25">
      <c r="A10762" s="4" t="s">
        <v>5471</v>
      </c>
      <c r="B10762" t="s">
        <v>5469</v>
      </c>
      <c r="D10762">
        <v>145</v>
      </c>
      <c r="E10762" t="s">
        <v>921</v>
      </c>
      <c r="F10762" t="s">
        <v>37</v>
      </c>
      <c r="G10762" t="s">
        <v>387</v>
      </c>
      <c r="H10762" t="s">
        <v>81</v>
      </c>
      <c r="I10762" t="s">
        <v>40</v>
      </c>
      <c r="J10762" t="s">
        <v>32</v>
      </c>
      <c r="R10762" t="s">
        <v>5472</v>
      </c>
      <c r="S10762" s="16">
        <v>-6651.648000000001</v>
      </c>
      <c r="T10762" s="16">
        <v>0</v>
      </c>
      <c r="U10762" s="16">
        <v>0</v>
      </c>
      <c r="V10762" s="16">
        <v>0</v>
      </c>
      <c r="W10762" s="16">
        <v>0</v>
      </c>
      <c r="X10762" s="16">
        <v>0</v>
      </c>
    </row>
    <row r="10763" spans="1:24" x14ac:dyDescent="0.25">
      <c r="A10763" s="4" t="s">
        <v>5471</v>
      </c>
      <c r="B10763" t="s">
        <v>5469</v>
      </c>
      <c r="D10763">
        <v>146</v>
      </c>
      <c r="E10763" t="s">
        <v>810</v>
      </c>
      <c r="F10763" t="s">
        <v>37</v>
      </c>
      <c r="G10763" t="s">
        <v>443</v>
      </c>
      <c r="H10763" t="s">
        <v>60</v>
      </c>
      <c r="I10763" t="s">
        <v>52</v>
      </c>
      <c r="J10763" t="s">
        <v>32</v>
      </c>
      <c r="R10763" t="s">
        <v>5472</v>
      </c>
      <c r="S10763" s="16">
        <v>-8807.908645161293</v>
      </c>
      <c r="T10763" s="16">
        <v>0</v>
      </c>
      <c r="U10763" s="16">
        <v>0</v>
      </c>
      <c r="V10763" s="16">
        <v>0</v>
      </c>
      <c r="W10763" s="16">
        <v>0</v>
      </c>
      <c r="X10763" s="16">
        <v>0</v>
      </c>
    </row>
    <row r="10764" spans="1:24" x14ac:dyDescent="0.25">
      <c r="A10764" s="4" t="s">
        <v>5471</v>
      </c>
      <c r="B10764" t="s">
        <v>5469</v>
      </c>
      <c r="D10764">
        <v>147</v>
      </c>
      <c r="E10764" t="s">
        <v>442</v>
      </c>
      <c r="F10764" t="s">
        <v>37</v>
      </c>
      <c r="G10764" t="s">
        <v>443</v>
      </c>
      <c r="H10764" t="s">
        <v>60</v>
      </c>
      <c r="I10764" t="s">
        <v>76</v>
      </c>
      <c r="J10764" t="s">
        <v>32</v>
      </c>
      <c r="R10764" t="s">
        <v>5472</v>
      </c>
      <c r="S10764" s="16">
        <v>-10399.57161290323</v>
      </c>
      <c r="T10764" s="16">
        <v>0</v>
      </c>
      <c r="U10764" s="16">
        <v>0</v>
      </c>
      <c r="V10764" s="16">
        <v>0</v>
      </c>
      <c r="W10764" s="16">
        <v>0</v>
      </c>
      <c r="X10764" s="16">
        <v>0</v>
      </c>
    </row>
    <row r="10765" spans="1:24" x14ac:dyDescent="0.25">
      <c r="A10765" s="4" t="s">
        <v>5471</v>
      </c>
      <c r="B10765" t="s">
        <v>5469</v>
      </c>
      <c r="D10765">
        <v>148</v>
      </c>
      <c r="E10765" t="s">
        <v>630</v>
      </c>
      <c r="F10765" t="s">
        <v>37</v>
      </c>
      <c r="G10765" t="s">
        <v>443</v>
      </c>
      <c r="H10765" t="s">
        <v>60</v>
      </c>
      <c r="I10765" t="s">
        <v>40</v>
      </c>
      <c r="J10765" t="s">
        <v>32</v>
      </c>
      <c r="R10765" t="s">
        <v>5472</v>
      </c>
      <c r="S10765" s="16">
        <v>-5885.6903225806473</v>
      </c>
      <c r="T10765" s="16">
        <v>0</v>
      </c>
      <c r="U10765" s="16">
        <v>0</v>
      </c>
      <c r="V10765" s="16">
        <v>0</v>
      </c>
      <c r="W10765" s="16">
        <v>0</v>
      </c>
      <c r="X10765" s="16">
        <v>0</v>
      </c>
    </row>
    <row r="10766" spans="1:24" x14ac:dyDescent="0.25">
      <c r="A10766" s="4" t="s">
        <v>5471</v>
      </c>
      <c r="B10766" t="s">
        <v>5469</v>
      </c>
      <c r="D10766">
        <v>149</v>
      </c>
      <c r="E10766" t="s">
        <v>539</v>
      </c>
      <c r="F10766" t="s">
        <v>37</v>
      </c>
      <c r="G10766" t="s">
        <v>540</v>
      </c>
      <c r="H10766" t="s">
        <v>60</v>
      </c>
      <c r="I10766" t="s">
        <v>40</v>
      </c>
      <c r="J10766" t="s">
        <v>32</v>
      </c>
      <c r="R10766" t="s">
        <v>5472</v>
      </c>
      <c r="S10766" s="16">
        <v>-6534.082838709679</v>
      </c>
      <c r="T10766" s="16">
        <v>0</v>
      </c>
      <c r="U10766" s="16">
        <v>0</v>
      </c>
      <c r="V10766" s="16">
        <v>0</v>
      </c>
      <c r="W10766" s="16">
        <v>0</v>
      </c>
      <c r="X10766" s="16">
        <v>0</v>
      </c>
    </row>
    <row r="10767" spans="1:24" x14ac:dyDescent="0.25">
      <c r="A10767" s="4" t="s">
        <v>5471</v>
      </c>
      <c r="B10767" t="s">
        <v>5469</v>
      </c>
      <c r="D10767">
        <v>150</v>
      </c>
      <c r="E10767" t="s">
        <v>1580</v>
      </c>
      <c r="F10767" t="s">
        <v>37</v>
      </c>
      <c r="G10767" t="s">
        <v>116</v>
      </c>
      <c r="H10767" t="s">
        <v>51</v>
      </c>
      <c r="I10767" t="s">
        <v>31</v>
      </c>
      <c r="J10767" t="s">
        <v>32</v>
      </c>
      <c r="R10767" t="s">
        <v>5472</v>
      </c>
      <c r="S10767" s="16">
        <v>-6449.3663225806476</v>
      </c>
      <c r="T10767" s="16">
        <v>0</v>
      </c>
      <c r="U10767" s="16">
        <v>0</v>
      </c>
      <c r="V10767" s="16">
        <v>0</v>
      </c>
      <c r="W10767" s="16">
        <v>0</v>
      </c>
      <c r="X10767" s="16">
        <v>0</v>
      </c>
    </row>
    <row r="10768" spans="1:24" x14ac:dyDescent="0.25">
      <c r="A10768" s="4" t="s">
        <v>5471</v>
      </c>
      <c r="B10768" t="s">
        <v>5469</v>
      </c>
      <c r="D10768">
        <v>151</v>
      </c>
      <c r="E10768" t="s">
        <v>750</v>
      </c>
      <c r="F10768" t="s">
        <v>37</v>
      </c>
      <c r="G10768" t="s">
        <v>116</v>
      </c>
      <c r="H10768" t="s">
        <v>51</v>
      </c>
      <c r="I10768" t="s">
        <v>52</v>
      </c>
      <c r="J10768" t="s">
        <v>32</v>
      </c>
      <c r="R10768" t="s">
        <v>5472</v>
      </c>
      <c r="S10768" s="16">
        <v>-5747.5567741935511</v>
      </c>
      <c r="T10768" s="16">
        <v>0</v>
      </c>
      <c r="U10768" s="16">
        <v>0</v>
      </c>
      <c r="V10768" s="16">
        <v>0</v>
      </c>
      <c r="W10768" s="16">
        <v>0</v>
      </c>
      <c r="X10768" s="16">
        <v>0</v>
      </c>
    </row>
    <row r="10769" spans="1:24" x14ac:dyDescent="0.25">
      <c r="A10769" s="4" t="s">
        <v>5471</v>
      </c>
      <c r="B10769" t="s">
        <v>5469</v>
      </c>
      <c r="D10769">
        <v>152</v>
      </c>
      <c r="E10769" t="s">
        <v>176</v>
      </c>
      <c r="F10769" t="s">
        <v>37</v>
      </c>
      <c r="G10769" t="s">
        <v>116</v>
      </c>
      <c r="H10769" t="s">
        <v>51</v>
      </c>
      <c r="I10769" t="s">
        <v>76</v>
      </c>
      <c r="J10769" t="s">
        <v>32</v>
      </c>
      <c r="R10769" t="s">
        <v>5472</v>
      </c>
      <c r="S10769" s="16">
        <v>-9587.9593548387129</v>
      </c>
      <c r="T10769" s="16">
        <v>0</v>
      </c>
      <c r="U10769" s="16">
        <v>0</v>
      </c>
      <c r="V10769" s="16">
        <v>0</v>
      </c>
      <c r="W10769" s="16">
        <v>0</v>
      </c>
      <c r="X10769" s="16">
        <v>0</v>
      </c>
    </row>
    <row r="10770" spans="1:24" x14ac:dyDescent="0.25">
      <c r="A10770" s="4" t="s">
        <v>5471</v>
      </c>
      <c r="B10770" t="s">
        <v>5469</v>
      </c>
      <c r="D10770">
        <v>153</v>
      </c>
      <c r="E10770" t="s">
        <v>115</v>
      </c>
      <c r="F10770" t="s">
        <v>37</v>
      </c>
      <c r="G10770" t="s">
        <v>116</v>
      </c>
      <c r="H10770" t="s">
        <v>51</v>
      </c>
      <c r="I10770" t="s">
        <v>40</v>
      </c>
      <c r="J10770" t="s">
        <v>32</v>
      </c>
      <c r="R10770" t="s">
        <v>5472</v>
      </c>
      <c r="S10770" s="16">
        <v>-5468.1832258064533</v>
      </c>
      <c r="T10770" s="16">
        <v>0</v>
      </c>
      <c r="U10770" s="16">
        <v>0</v>
      </c>
      <c r="V10770" s="16">
        <v>0</v>
      </c>
      <c r="W10770" s="16">
        <v>0</v>
      </c>
      <c r="X10770" s="16">
        <v>0</v>
      </c>
    </row>
    <row r="10771" spans="1:24" x14ac:dyDescent="0.25">
      <c r="A10771" s="4" t="s">
        <v>5471</v>
      </c>
      <c r="B10771" t="s">
        <v>5469</v>
      </c>
      <c r="D10771">
        <v>154</v>
      </c>
      <c r="E10771" t="s">
        <v>526</v>
      </c>
      <c r="F10771" t="s">
        <v>28</v>
      </c>
      <c r="G10771" t="s">
        <v>272</v>
      </c>
      <c r="H10771" t="s">
        <v>64</v>
      </c>
      <c r="I10771" t="s">
        <v>52</v>
      </c>
      <c r="J10771" t="s">
        <v>32</v>
      </c>
      <c r="R10771" t="s">
        <v>5472</v>
      </c>
      <c r="S10771" s="16">
        <v>-7304.4541935483903</v>
      </c>
      <c r="T10771" s="16">
        <v>0</v>
      </c>
      <c r="U10771" s="16">
        <v>0</v>
      </c>
      <c r="V10771" s="16">
        <v>0</v>
      </c>
      <c r="W10771" s="16">
        <v>0</v>
      </c>
      <c r="X10771" s="16">
        <v>0</v>
      </c>
    </row>
    <row r="10772" spans="1:24" x14ac:dyDescent="0.25">
      <c r="A10772" s="4" t="s">
        <v>5471</v>
      </c>
      <c r="B10772" t="s">
        <v>5469</v>
      </c>
      <c r="D10772">
        <v>155</v>
      </c>
      <c r="E10772" t="s">
        <v>271</v>
      </c>
      <c r="F10772" t="s">
        <v>37</v>
      </c>
      <c r="G10772" t="s">
        <v>272</v>
      </c>
      <c r="H10772" t="s">
        <v>64</v>
      </c>
      <c r="I10772" t="s">
        <v>76</v>
      </c>
      <c r="J10772" t="s">
        <v>32</v>
      </c>
      <c r="R10772" t="s">
        <v>5472</v>
      </c>
      <c r="S10772" s="16">
        <v>-7320.6425806451634</v>
      </c>
      <c r="T10772" s="16">
        <v>0</v>
      </c>
      <c r="U10772" s="16">
        <v>0</v>
      </c>
      <c r="V10772" s="16">
        <v>0</v>
      </c>
      <c r="W10772" s="16">
        <v>0</v>
      </c>
      <c r="X10772" s="16">
        <v>0</v>
      </c>
    </row>
    <row r="10773" spans="1:24" x14ac:dyDescent="0.25">
      <c r="A10773" s="4" t="s">
        <v>5471</v>
      </c>
      <c r="B10773" t="s">
        <v>5469</v>
      </c>
      <c r="D10773">
        <v>156</v>
      </c>
      <c r="E10773" t="s">
        <v>681</v>
      </c>
      <c r="F10773" t="s">
        <v>37</v>
      </c>
      <c r="G10773" t="s">
        <v>272</v>
      </c>
      <c r="H10773" t="s">
        <v>64</v>
      </c>
      <c r="I10773" t="s">
        <v>40</v>
      </c>
      <c r="J10773" t="s">
        <v>32</v>
      </c>
      <c r="R10773" t="s">
        <v>5472</v>
      </c>
      <c r="S10773" s="16">
        <v>-4988.0547096774199</v>
      </c>
      <c r="T10773" s="16">
        <v>0</v>
      </c>
      <c r="U10773" s="16">
        <v>0</v>
      </c>
      <c r="V10773" s="16">
        <v>0</v>
      </c>
      <c r="W10773" s="16">
        <v>0</v>
      </c>
      <c r="X10773" s="16">
        <v>0</v>
      </c>
    </row>
    <row r="10774" spans="1:24" x14ac:dyDescent="0.25">
      <c r="A10774" s="4" t="s">
        <v>5471</v>
      </c>
      <c r="B10774" t="s">
        <v>5469</v>
      </c>
      <c r="D10774">
        <v>157</v>
      </c>
      <c r="E10774" t="s">
        <v>372</v>
      </c>
      <c r="F10774" t="s">
        <v>28</v>
      </c>
      <c r="G10774" t="s">
        <v>190</v>
      </c>
      <c r="H10774" t="s">
        <v>81</v>
      </c>
      <c r="I10774" t="s">
        <v>52</v>
      </c>
      <c r="J10774" t="s">
        <v>32</v>
      </c>
      <c r="R10774" t="s">
        <v>5472</v>
      </c>
      <c r="S10774" s="16">
        <v>-10193.806451612907</v>
      </c>
      <c r="T10774" s="16">
        <v>0</v>
      </c>
      <c r="U10774" s="16">
        <v>0</v>
      </c>
      <c r="V10774" s="16">
        <v>0</v>
      </c>
      <c r="W10774" s="16">
        <v>0</v>
      </c>
      <c r="X10774" s="16">
        <v>0</v>
      </c>
    </row>
    <row r="10775" spans="1:24" x14ac:dyDescent="0.25">
      <c r="A10775" s="4" t="s">
        <v>5471</v>
      </c>
      <c r="B10775" t="s">
        <v>5469</v>
      </c>
      <c r="D10775">
        <v>158</v>
      </c>
      <c r="E10775" t="s">
        <v>1081</v>
      </c>
      <c r="F10775" t="s">
        <v>37</v>
      </c>
      <c r="G10775" t="s">
        <v>190</v>
      </c>
      <c r="H10775" t="s">
        <v>81</v>
      </c>
      <c r="I10775" t="s">
        <v>76</v>
      </c>
      <c r="J10775" t="s">
        <v>32</v>
      </c>
      <c r="R10775" t="s">
        <v>5472</v>
      </c>
      <c r="S10775" s="16">
        <v>-7102.0161290322603</v>
      </c>
      <c r="T10775" s="16">
        <v>0</v>
      </c>
      <c r="U10775" s="16">
        <v>0</v>
      </c>
      <c r="V10775" s="16">
        <v>0</v>
      </c>
      <c r="W10775" s="16">
        <v>0</v>
      </c>
      <c r="X10775" s="16">
        <v>0</v>
      </c>
    </row>
    <row r="10776" spans="1:24" x14ac:dyDescent="0.25">
      <c r="A10776" s="4" t="s">
        <v>5471</v>
      </c>
      <c r="B10776" t="s">
        <v>5469</v>
      </c>
      <c r="D10776">
        <v>159</v>
      </c>
      <c r="E10776" t="s">
        <v>189</v>
      </c>
      <c r="F10776" t="s">
        <v>37</v>
      </c>
      <c r="G10776" t="s">
        <v>190</v>
      </c>
      <c r="H10776" t="s">
        <v>81</v>
      </c>
      <c r="I10776" t="s">
        <v>40</v>
      </c>
      <c r="J10776" t="s">
        <v>32</v>
      </c>
      <c r="R10776" t="s">
        <v>5472</v>
      </c>
      <c r="S10776" s="16">
        <v>-6453.1354838709685</v>
      </c>
      <c r="T10776" s="16">
        <v>0</v>
      </c>
      <c r="U10776" s="16">
        <v>0</v>
      </c>
      <c r="V10776" s="16">
        <v>0</v>
      </c>
      <c r="W10776" s="16">
        <v>0</v>
      </c>
      <c r="X10776" s="16">
        <v>0</v>
      </c>
    </row>
    <row r="10777" spans="1:24" x14ac:dyDescent="0.25">
      <c r="A10777" s="4" t="s">
        <v>5471</v>
      </c>
      <c r="B10777" t="s">
        <v>5469</v>
      </c>
      <c r="D10777">
        <v>160</v>
      </c>
      <c r="E10777" t="s">
        <v>304</v>
      </c>
      <c r="F10777" t="s">
        <v>28</v>
      </c>
      <c r="G10777" t="s">
        <v>305</v>
      </c>
      <c r="H10777" t="s">
        <v>64</v>
      </c>
      <c r="I10777" t="s">
        <v>40</v>
      </c>
      <c r="J10777" t="s">
        <v>32</v>
      </c>
      <c r="R10777" t="s">
        <v>5472</v>
      </c>
      <c r="S10777" s="16">
        <v>-10082.601290322586</v>
      </c>
      <c r="T10777" s="16">
        <v>0</v>
      </c>
      <c r="U10777" s="16">
        <v>0</v>
      </c>
      <c r="V10777" s="16">
        <v>0</v>
      </c>
      <c r="W10777" s="16">
        <v>0</v>
      </c>
      <c r="X10777" s="16">
        <v>0</v>
      </c>
    </row>
    <row r="10778" spans="1:24" x14ac:dyDescent="0.25">
      <c r="A10778" s="4" t="s">
        <v>5471</v>
      </c>
      <c r="B10778" t="s">
        <v>5469</v>
      </c>
      <c r="D10778">
        <v>161</v>
      </c>
      <c r="E10778" t="s">
        <v>769</v>
      </c>
      <c r="F10778" t="s">
        <v>28</v>
      </c>
      <c r="G10778" t="s">
        <v>770</v>
      </c>
      <c r="H10778" t="s">
        <v>60</v>
      </c>
      <c r="I10778" t="s">
        <v>40</v>
      </c>
      <c r="J10778" t="s">
        <v>32</v>
      </c>
      <c r="R10778" t="s">
        <v>5472</v>
      </c>
      <c r="S10778" s="16">
        <v>-9750.503225806453</v>
      </c>
      <c r="T10778" s="16">
        <v>0</v>
      </c>
      <c r="U10778" s="16">
        <v>0</v>
      </c>
      <c r="V10778" s="16">
        <v>0</v>
      </c>
      <c r="W10778" s="16">
        <v>0</v>
      </c>
      <c r="X10778" s="16">
        <v>0</v>
      </c>
    </row>
    <row r="10779" spans="1:24" x14ac:dyDescent="0.25">
      <c r="A10779" s="4" t="s">
        <v>5471</v>
      </c>
      <c r="B10779" t="s">
        <v>5469</v>
      </c>
      <c r="D10779">
        <v>162</v>
      </c>
      <c r="E10779" t="s">
        <v>216</v>
      </c>
      <c r="F10779" t="s">
        <v>28</v>
      </c>
      <c r="G10779" t="s">
        <v>217</v>
      </c>
      <c r="H10779" t="s">
        <v>64</v>
      </c>
      <c r="I10779" t="s">
        <v>40</v>
      </c>
      <c r="J10779" t="s">
        <v>32</v>
      </c>
      <c r="R10779" t="s">
        <v>5472</v>
      </c>
      <c r="S10779" s="16">
        <v>-5107.0761290322607</v>
      </c>
      <c r="T10779" s="16">
        <v>0</v>
      </c>
      <c r="U10779" s="16">
        <v>0</v>
      </c>
      <c r="V10779" s="16">
        <v>0</v>
      </c>
      <c r="W10779" s="16">
        <v>0</v>
      </c>
      <c r="X10779" s="16">
        <v>0</v>
      </c>
    </row>
    <row r="10780" spans="1:24" x14ac:dyDescent="0.25">
      <c r="A10780" s="4" t="s">
        <v>5471</v>
      </c>
      <c r="B10780" t="s">
        <v>5469</v>
      </c>
      <c r="D10780">
        <v>163</v>
      </c>
      <c r="E10780" t="s">
        <v>412</v>
      </c>
      <c r="F10780" t="s">
        <v>37</v>
      </c>
      <c r="G10780" t="s">
        <v>263</v>
      </c>
      <c r="H10780" t="s">
        <v>81</v>
      </c>
      <c r="I10780" t="s">
        <v>31</v>
      </c>
      <c r="J10780" t="s">
        <v>32</v>
      </c>
      <c r="R10780" t="s">
        <v>5472</v>
      </c>
      <c r="S10780" s="16">
        <v>-11305.328516129037</v>
      </c>
      <c r="T10780" s="16">
        <v>0</v>
      </c>
      <c r="U10780" s="16">
        <v>0</v>
      </c>
      <c r="V10780" s="16">
        <v>0</v>
      </c>
      <c r="W10780" s="16">
        <v>0</v>
      </c>
      <c r="X10780" s="16">
        <v>0</v>
      </c>
    </row>
    <row r="10781" spans="1:24" x14ac:dyDescent="0.25">
      <c r="A10781" s="4" t="s">
        <v>5471</v>
      </c>
      <c r="B10781" t="s">
        <v>5469</v>
      </c>
      <c r="D10781">
        <v>164</v>
      </c>
      <c r="E10781" t="s">
        <v>644</v>
      </c>
      <c r="F10781" t="s">
        <v>28</v>
      </c>
      <c r="G10781" t="s">
        <v>263</v>
      </c>
      <c r="H10781" t="s">
        <v>81</v>
      </c>
      <c r="I10781" t="s">
        <v>52</v>
      </c>
      <c r="J10781" t="s">
        <v>32</v>
      </c>
      <c r="R10781" t="s">
        <v>5472</v>
      </c>
      <c r="S10781" s="16">
        <v>-8167.3083870967766</v>
      </c>
      <c r="T10781" s="16">
        <v>0</v>
      </c>
      <c r="U10781" s="16">
        <v>0</v>
      </c>
      <c r="V10781" s="16">
        <v>0</v>
      </c>
      <c r="W10781" s="16">
        <v>0</v>
      </c>
      <c r="X10781" s="16">
        <v>0</v>
      </c>
    </row>
    <row r="10782" spans="1:24" x14ac:dyDescent="0.25">
      <c r="A10782" s="4" t="s">
        <v>5471</v>
      </c>
      <c r="B10782" t="s">
        <v>5469</v>
      </c>
      <c r="D10782">
        <v>165</v>
      </c>
      <c r="E10782" t="s">
        <v>262</v>
      </c>
      <c r="F10782" t="s">
        <v>28</v>
      </c>
      <c r="G10782" t="s">
        <v>263</v>
      </c>
      <c r="H10782" t="s">
        <v>81</v>
      </c>
      <c r="I10782" t="s">
        <v>76</v>
      </c>
      <c r="J10782" t="s">
        <v>32</v>
      </c>
      <c r="R10782" t="s">
        <v>5472</v>
      </c>
      <c r="S10782" s="16">
        <v>-10776.30967741936</v>
      </c>
      <c r="T10782" s="16">
        <v>0</v>
      </c>
      <c r="U10782" s="16">
        <v>0</v>
      </c>
      <c r="V10782" s="16">
        <v>0</v>
      </c>
      <c r="W10782" s="16">
        <v>0</v>
      </c>
      <c r="X10782" s="16">
        <v>0</v>
      </c>
    </row>
    <row r="10783" spans="1:24" x14ac:dyDescent="0.25">
      <c r="A10783" s="4" t="s">
        <v>5471</v>
      </c>
      <c r="B10783" t="s">
        <v>5469</v>
      </c>
      <c r="D10783">
        <v>166</v>
      </c>
      <c r="E10783" t="s">
        <v>315</v>
      </c>
      <c r="F10783" t="s">
        <v>37</v>
      </c>
      <c r="G10783" t="s">
        <v>263</v>
      </c>
      <c r="H10783" t="s">
        <v>81</v>
      </c>
      <c r="I10783" t="s">
        <v>40</v>
      </c>
      <c r="J10783" t="s">
        <v>32</v>
      </c>
      <c r="R10783" t="s">
        <v>5472</v>
      </c>
      <c r="S10783" s="16">
        <v>-9045.6549677419389</v>
      </c>
      <c r="T10783" s="16">
        <v>0</v>
      </c>
      <c r="U10783" s="16">
        <v>0</v>
      </c>
      <c r="V10783" s="16">
        <v>0</v>
      </c>
      <c r="W10783" s="16">
        <v>0</v>
      </c>
      <c r="X10783" s="16">
        <v>0</v>
      </c>
    </row>
    <row r="10784" spans="1:24" x14ac:dyDescent="0.25">
      <c r="A10784" s="4" t="s">
        <v>5471</v>
      </c>
      <c r="B10784" t="s">
        <v>5469</v>
      </c>
      <c r="D10784">
        <v>167</v>
      </c>
      <c r="E10784" t="s">
        <v>257</v>
      </c>
      <c r="F10784" t="s">
        <v>37</v>
      </c>
      <c r="G10784" t="s">
        <v>56</v>
      </c>
      <c r="H10784" t="s">
        <v>51</v>
      </c>
      <c r="I10784" t="s">
        <v>86</v>
      </c>
      <c r="J10784" t="s">
        <v>32</v>
      </c>
      <c r="R10784" t="s">
        <v>5472</v>
      </c>
      <c r="S10784" s="16">
        <v>-4423.880322580646</v>
      </c>
      <c r="T10784" s="16">
        <v>0</v>
      </c>
      <c r="U10784" s="16">
        <v>0</v>
      </c>
      <c r="V10784" s="16">
        <v>0</v>
      </c>
      <c r="W10784" s="16">
        <v>0</v>
      </c>
      <c r="X10784" s="16">
        <v>0</v>
      </c>
    </row>
    <row r="10785" spans="1:24" x14ac:dyDescent="0.25">
      <c r="A10785" s="4" t="s">
        <v>5471</v>
      </c>
      <c r="B10785" t="s">
        <v>5469</v>
      </c>
      <c r="D10785">
        <v>168</v>
      </c>
      <c r="E10785" t="s">
        <v>398</v>
      </c>
      <c r="F10785" t="s">
        <v>28</v>
      </c>
      <c r="G10785" t="s">
        <v>56</v>
      </c>
      <c r="H10785" t="s">
        <v>51</v>
      </c>
      <c r="I10785" t="s">
        <v>31</v>
      </c>
      <c r="J10785" t="s">
        <v>32</v>
      </c>
      <c r="R10785" t="s">
        <v>5472</v>
      </c>
      <c r="S10785" s="16">
        <v>-12934.916129032261</v>
      </c>
      <c r="T10785" s="16">
        <v>0</v>
      </c>
      <c r="U10785" s="16">
        <v>0</v>
      </c>
      <c r="V10785" s="16">
        <v>0</v>
      </c>
      <c r="W10785" s="16">
        <v>0</v>
      </c>
      <c r="X10785" s="16">
        <v>0</v>
      </c>
    </row>
    <row r="10786" spans="1:24" x14ac:dyDescent="0.25">
      <c r="A10786" s="4" t="s">
        <v>5471</v>
      </c>
      <c r="B10786" t="s">
        <v>5469</v>
      </c>
      <c r="D10786">
        <v>169</v>
      </c>
      <c r="E10786" t="s">
        <v>886</v>
      </c>
      <c r="F10786" t="s">
        <v>37</v>
      </c>
      <c r="G10786" t="s">
        <v>56</v>
      </c>
      <c r="H10786" t="s">
        <v>51</v>
      </c>
      <c r="I10786" t="s">
        <v>52</v>
      </c>
      <c r="J10786" t="s">
        <v>32</v>
      </c>
      <c r="R10786" t="s">
        <v>5472</v>
      </c>
      <c r="S10786" s="16">
        <v>-6768.3745161290353</v>
      </c>
      <c r="T10786" s="16">
        <v>0</v>
      </c>
      <c r="U10786" s="16">
        <v>0</v>
      </c>
      <c r="V10786" s="16">
        <v>0</v>
      </c>
      <c r="W10786" s="16">
        <v>0</v>
      </c>
      <c r="X10786" s="16">
        <v>0</v>
      </c>
    </row>
    <row r="10787" spans="1:24" x14ac:dyDescent="0.25">
      <c r="A10787" s="4" t="s">
        <v>5471</v>
      </c>
      <c r="B10787" t="s">
        <v>5469</v>
      </c>
      <c r="D10787">
        <v>170</v>
      </c>
      <c r="E10787" t="s">
        <v>651</v>
      </c>
      <c r="F10787" t="s">
        <v>28</v>
      </c>
      <c r="G10787" t="s">
        <v>56</v>
      </c>
      <c r="H10787" t="s">
        <v>51</v>
      </c>
      <c r="I10787" t="s">
        <v>76</v>
      </c>
      <c r="J10787" t="s">
        <v>32</v>
      </c>
      <c r="R10787" t="s">
        <v>5472</v>
      </c>
      <c r="S10787" s="16">
        <v>-13201.548387096778</v>
      </c>
      <c r="T10787" s="16">
        <v>0</v>
      </c>
      <c r="U10787" s="16">
        <v>0</v>
      </c>
      <c r="V10787" s="16">
        <v>0</v>
      </c>
      <c r="W10787" s="16">
        <v>0</v>
      </c>
      <c r="X10787" s="16">
        <v>0</v>
      </c>
    </row>
    <row r="10788" spans="1:24" x14ac:dyDescent="0.25">
      <c r="A10788" s="4" t="s">
        <v>5471</v>
      </c>
      <c r="B10788" t="s">
        <v>5469</v>
      </c>
      <c r="D10788">
        <v>171</v>
      </c>
      <c r="E10788" t="s">
        <v>55</v>
      </c>
      <c r="F10788" t="s">
        <v>28</v>
      </c>
      <c r="G10788" t="s">
        <v>56</v>
      </c>
      <c r="H10788" t="s">
        <v>51</v>
      </c>
      <c r="I10788" t="s">
        <v>40</v>
      </c>
      <c r="J10788" t="s">
        <v>32</v>
      </c>
      <c r="R10788" t="s">
        <v>5472</v>
      </c>
      <c r="S10788" s="16">
        <v>-6971.4580645161313</v>
      </c>
      <c r="T10788" s="16">
        <v>0</v>
      </c>
      <c r="U10788" s="16">
        <v>0</v>
      </c>
      <c r="V10788" s="16">
        <v>0</v>
      </c>
      <c r="W10788" s="16">
        <v>0</v>
      </c>
      <c r="X10788" s="16">
        <v>0</v>
      </c>
    </row>
    <row r="10789" spans="1:24" x14ac:dyDescent="0.25">
      <c r="A10789" s="4" t="s">
        <v>5471</v>
      </c>
      <c r="B10789" t="s">
        <v>5469</v>
      </c>
      <c r="D10789">
        <v>172</v>
      </c>
      <c r="E10789" t="s">
        <v>1116</v>
      </c>
      <c r="F10789" t="s">
        <v>37</v>
      </c>
      <c r="G10789" t="s">
        <v>603</v>
      </c>
      <c r="H10789" t="s">
        <v>39</v>
      </c>
      <c r="I10789" t="s">
        <v>52</v>
      </c>
      <c r="J10789" t="s">
        <v>32</v>
      </c>
      <c r="R10789" t="s">
        <v>5472</v>
      </c>
      <c r="S10789" s="16">
        <v>-8094.5338064516163</v>
      </c>
      <c r="T10789" s="16">
        <v>0</v>
      </c>
      <c r="U10789" s="16">
        <v>0</v>
      </c>
      <c r="V10789" s="16">
        <v>0</v>
      </c>
      <c r="W10789" s="16">
        <v>0</v>
      </c>
      <c r="X10789" s="16">
        <v>0</v>
      </c>
    </row>
    <row r="10790" spans="1:24" x14ac:dyDescent="0.25">
      <c r="A10790" s="4" t="s">
        <v>5471</v>
      </c>
      <c r="B10790" t="s">
        <v>5469</v>
      </c>
      <c r="D10790">
        <v>173</v>
      </c>
      <c r="E10790" t="s">
        <v>837</v>
      </c>
      <c r="F10790" t="s">
        <v>37</v>
      </c>
      <c r="G10790" t="s">
        <v>603</v>
      </c>
      <c r="H10790" t="s">
        <v>39</v>
      </c>
      <c r="I10790" t="s">
        <v>76</v>
      </c>
      <c r="J10790" t="s">
        <v>32</v>
      </c>
      <c r="R10790" t="s">
        <v>5472</v>
      </c>
      <c r="S10790" s="16">
        <v>-7165.1032258064542</v>
      </c>
      <c r="T10790" s="16">
        <v>0</v>
      </c>
      <c r="U10790" s="16">
        <v>0</v>
      </c>
      <c r="V10790" s="16">
        <v>0</v>
      </c>
      <c r="W10790" s="16">
        <v>0</v>
      </c>
      <c r="X10790" s="16">
        <v>0</v>
      </c>
    </row>
    <row r="10791" spans="1:24" x14ac:dyDescent="0.25">
      <c r="A10791" s="4" t="s">
        <v>5471</v>
      </c>
      <c r="B10791" t="s">
        <v>5469</v>
      </c>
      <c r="D10791">
        <v>174</v>
      </c>
      <c r="E10791" t="s">
        <v>602</v>
      </c>
      <c r="F10791" t="s">
        <v>28</v>
      </c>
      <c r="G10791" t="s">
        <v>603</v>
      </c>
      <c r="H10791" t="s">
        <v>39</v>
      </c>
      <c r="I10791" t="s">
        <v>40</v>
      </c>
      <c r="J10791" t="s">
        <v>32</v>
      </c>
      <c r="R10791" t="s">
        <v>5472</v>
      </c>
      <c r="S10791" s="16">
        <v>-9485.0477419354884</v>
      </c>
      <c r="T10791" s="16">
        <v>0</v>
      </c>
      <c r="U10791" s="16">
        <v>0</v>
      </c>
      <c r="V10791" s="16">
        <v>0</v>
      </c>
      <c r="W10791" s="16">
        <v>0</v>
      </c>
      <c r="X10791" s="16">
        <v>0</v>
      </c>
    </row>
    <row r="10792" spans="1:24" x14ac:dyDescent="0.25">
      <c r="A10792" s="4" t="s">
        <v>5471</v>
      </c>
      <c r="B10792" t="s">
        <v>5469</v>
      </c>
      <c r="D10792">
        <v>175</v>
      </c>
      <c r="E10792" t="s">
        <v>1161</v>
      </c>
      <c r="F10792" t="s">
        <v>37</v>
      </c>
      <c r="G10792" t="s">
        <v>1162</v>
      </c>
      <c r="H10792" t="s">
        <v>30</v>
      </c>
      <c r="I10792" t="s">
        <v>40</v>
      </c>
      <c r="J10792" t="s">
        <v>32</v>
      </c>
      <c r="R10792" t="s">
        <v>5472</v>
      </c>
      <c r="S10792" s="16">
        <v>-1160.6957419354842</v>
      </c>
      <c r="T10792" s="16">
        <v>0</v>
      </c>
      <c r="U10792" s="16">
        <v>0</v>
      </c>
      <c r="V10792" s="16">
        <v>0</v>
      </c>
      <c r="W10792" s="16">
        <v>0</v>
      </c>
      <c r="X10792" s="16">
        <v>0</v>
      </c>
    </row>
    <row r="10793" spans="1:24" x14ac:dyDescent="0.25">
      <c r="A10793" s="4" t="s">
        <v>5471</v>
      </c>
      <c r="B10793" t="s">
        <v>5469</v>
      </c>
      <c r="D10793">
        <v>176</v>
      </c>
      <c r="E10793" t="s">
        <v>410</v>
      </c>
      <c r="F10793" t="s">
        <v>37</v>
      </c>
      <c r="G10793" t="s">
        <v>102</v>
      </c>
      <c r="H10793" t="s">
        <v>51</v>
      </c>
      <c r="I10793" t="s">
        <v>31</v>
      </c>
      <c r="J10793" t="s">
        <v>32</v>
      </c>
      <c r="R10793" t="s">
        <v>5472</v>
      </c>
      <c r="S10793" s="16">
        <v>-9171.2322580645196</v>
      </c>
      <c r="T10793" s="16">
        <v>0</v>
      </c>
      <c r="U10793" s="16">
        <v>0</v>
      </c>
      <c r="V10793" s="16">
        <v>0</v>
      </c>
      <c r="W10793" s="16">
        <v>0</v>
      </c>
      <c r="X10793" s="16">
        <v>0</v>
      </c>
    </row>
    <row r="10794" spans="1:24" x14ac:dyDescent="0.25">
      <c r="A10794" s="4" t="s">
        <v>5471</v>
      </c>
      <c r="B10794" t="s">
        <v>5469</v>
      </c>
      <c r="D10794">
        <v>177</v>
      </c>
      <c r="E10794" t="s">
        <v>1353</v>
      </c>
      <c r="F10794" t="s">
        <v>37</v>
      </c>
      <c r="G10794" t="s">
        <v>102</v>
      </c>
      <c r="H10794" t="s">
        <v>51</v>
      </c>
      <c r="I10794" t="s">
        <v>52</v>
      </c>
      <c r="J10794" t="s">
        <v>32</v>
      </c>
      <c r="R10794" t="s">
        <v>5472</v>
      </c>
      <c r="S10794" s="16">
        <v>-6403.9054838709699</v>
      </c>
      <c r="T10794" s="16">
        <v>0</v>
      </c>
      <c r="U10794" s="16">
        <v>0</v>
      </c>
      <c r="V10794" s="16">
        <v>0</v>
      </c>
      <c r="W10794" s="16">
        <v>0</v>
      </c>
      <c r="X10794" s="16">
        <v>0</v>
      </c>
    </row>
    <row r="10795" spans="1:24" x14ac:dyDescent="0.25">
      <c r="A10795" s="4" t="s">
        <v>5471</v>
      </c>
      <c r="B10795" t="s">
        <v>5469</v>
      </c>
      <c r="D10795">
        <v>178</v>
      </c>
      <c r="E10795" t="s">
        <v>1130</v>
      </c>
      <c r="F10795" t="s">
        <v>37</v>
      </c>
      <c r="G10795" t="s">
        <v>102</v>
      </c>
      <c r="H10795" t="s">
        <v>51</v>
      </c>
      <c r="I10795" t="s">
        <v>76</v>
      </c>
      <c r="J10795" t="s">
        <v>32</v>
      </c>
      <c r="R10795" t="s">
        <v>5472</v>
      </c>
      <c r="S10795" s="16">
        <v>-6271.91612903226</v>
      </c>
      <c r="T10795" s="16">
        <v>0</v>
      </c>
      <c r="U10795" s="16">
        <v>0</v>
      </c>
      <c r="V10795" s="16">
        <v>0</v>
      </c>
      <c r="W10795" s="16">
        <v>0</v>
      </c>
      <c r="X10795" s="16">
        <v>0</v>
      </c>
    </row>
    <row r="10796" spans="1:24" x14ac:dyDescent="0.25">
      <c r="A10796" s="4" t="s">
        <v>5471</v>
      </c>
      <c r="B10796" t="s">
        <v>5469</v>
      </c>
      <c r="D10796">
        <v>179</v>
      </c>
      <c r="E10796" t="s">
        <v>101</v>
      </c>
      <c r="F10796" t="s">
        <v>28</v>
      </c>
      <c r="G10796" t="s">
        <v>102</v>
      </c>
      <c r="H10796" t="s">
        <v>51</v>
      </c>
      <c r="I10796" t="s">
        <v>40</v>
      </c>
      <c r="J10796" t="s">
        <v>32</v>
      </c>
      <c r="R10796" t="s">
        <v>5472</v>
      </c>
      <c r="S10796" s="16">
        <v>-13584.929032258065</v>
      </c>
      <c r="T10796" s="16">
        <v>0</v>
      </c>
      <c r="U10796" s="16">
        <v>0</v>
      </c>
      <c r="V10796" s="16">
        <v>0</v>
      </c>
      <c r="W10796" s="16">
        <v>0</v>
      </c>
      <c r="X10796" s="16">
        <v>0</v>
      </c>
    </row>
    <row r="10797" spans="1:24" x14ac:dyDescent="0.25">
      <c r="A10797" s="4" t="s">
        <v>5471</v>
      </c>
      <c r="B10797" t="s">
        <v>5469</v>
      </c>
      <c r="D10797">
        <v>180</v>
      </c>
      <c r="E10797" t="s">
        <v>704</v>
      </c>
      <c r="F10797" t="s">
        <v>28</v>
      </c>
      <c r="G10797" t="s">
        <v>705</v>
      </c>
      <c r="H10797" t="s">
        <v>30</v>
      </c>
      <c r="I10797" t="s">
        <v>40</v>
      </c>
      <c r="J10797" t="s">
        <v>32</v>
      </c>
      <c r="R10797" t="s">
        <v>5472</v>
      </c>
      <c r="S10797" s="16">
        <v>-6943.7109677419367</v>
      </c>
      <c r="T10797" s="16">
        <v>0</v>
      </c>
      <c r="U10797" s="16">
        <v>0</v>
      </c>
      <c r="V10797" s="16">
        <v>0</v>
      </c>
      <c r="W10797" s="16">
        <v>0</v>
      </c>
      <c r="X10797" s="16">
        <v>0</v>
      </c>
    </row>
    <row r="10798" spans="1:24" x14ac:dyDescent="0.25">
      <c r="A10798" s="4" t="s">
        <v>5471</v>
      </c>
      <c r="B10798" t="s">
        <v>5469</v>
      </c>
      <c r="D10798">
        <v>181</v>
      </c>
      <c r="E10798" t="s">
        <v>471</v>
      </c>
      <c r="F10798" t="s">
        <v>37</v>
      </c>
      <c r="G10798" t="s">
        <v>472</v>
      </c>
      <c r="H10798" t="s">
        <v>30</v>
      </c>
      <c r="I10798" t="s">
        <v>31</v>
      </c>
      <c r="J10798" t="s">
        <v>32</v>
      </c>
      <c r="R10798" t="s">
        <v>5472</v>
      </c>
      <c r="S10798" s="16">
        <v>-8152.2870967741947</v>
      </c>
      <c r="T10798" s="16">
        <v>0</v>
      </c>
      <c r="U10798" s="16">
        <v>0</v>
      </c>
      <c r="V10798" s="16">
        <v>0</v>
      </c>
      <c r="W10798" s="16">
        <v>0</v>
      </c>
      <c r="X10798" s="16">
        <v>0</v>
      </c>
    </row>
    <row r="10799" spans="1:24" x14ac:dyDescent="0.25">
      <c r="A10799" s="4" t="s">
        <v>5471</v>
      </c>
      <c r="B10799" t="s">
        <v>5469</v>
      </c>
      <c r="D10799">
        <v>182</v>
      </c>
      <c r="E10799" t="s">
        <v>1184</v>
      </c>
      <c r="F10799" t="s">
        <v>28</v>
      </c>
      <c r="G10799" t="s">
        <v>472</v>
      </c>
      <c r="H10799" t="s">
        <v>30</v>
      </c>
      <c r="I10799" t="s">
        <v>52</v>
      </c>
      <c r="J10799" t="s">
        <v>32</v>
      </c>
      <c r="R10799" t="s">
        <v>5472</v>
      </c>
      <c r="S10799" s="16">
        <v>-11844.232258064521</v>
      </c>
      <c r="T10799" s="16">
        <v>0</v>
      </c>
      <c r="U10799" s="16">
        <v>0</v>
      </c>
      <c r="V10799" s="16">
        <v>0</v>
      </c>
      <c r="W10799" s="16">
        <v>0</v>
      </c>
      <c r="X10799" s="16">
        <v>0</v>
      </c>
    </row>
    <row r="10800" spans="1:24" x14ac:dyDescent="0.25">
      <c r="A10800" s="4" t="s">
        <v>5471</v>
      </c>
      <c r="B10800" t="s">
        <v>5469</v>
      </c>
      <c r="D10800">
        <v>183</v>
      </c>
      <c r="E10800" t="s">
        <v>790</v>
      </c>
      <c r="F10800" t="s">
        <v>37</v>
      </c>
      <c r="G10800" t="s">
        <v>472</v>
      </c>
      <c r="H10800" t="s">
        <v>30</v>
      </c>
      <c r="I10800" t="s">
        <v>76</v>
      </c>
      <c r="J10800" t="s">
        <v>32</v>
      </c>
      <c r="R10800" t="s">
        <v>5472</v>
      </c>
      <c r="S10800" s="16">
        <v>-8144.7483870967753</v>
      </c>
      <c r="T10800" s="16">
        <v>0</v>
      </c>
      <c r="U10800" s="16">
        <v>0</v>
      </c>
      <c r="V10800" s="16">
        <v>0</v>
      </c>
      <c r="W10800" s="16">
        <v>0</v>
      </c>
      <c r="X10800" s="16">
        <v>0</v>
      </c>
    </row>
    <row r="10801" spans="1:24" x14ac:dyDescent="0.25">
      <c r="A10801" s="4" t="s">
        <v>5471</v>
      </c>
      <c r="B10801" t="s">
        <v>5469</v>
      </c>
      <c r="D10801">
        <v>184</v>
      </c>
      <c r="E10801" t="s">
        <v>567</v>
      </c>
      <c r="F10801" t="s">
        <v>37</v>
      </c>
      <c r="G10801" t="s">
        <v>472</v>
      </c>
      <c r="H10801" t="s">
        <v>30</v>
      </c>
      <c r="I10801" t="s">
        <v>40</v>
      </c>
      <c r="J10801" t="s">
        <v>32</v>
      </c>
      <c r="R10801" t="s">
        <v>5472</v>
      </c>
      <c r="S10801" s="16">
        <v>-8167.4748387096788</v>
      </c>
      <c r="T10801" s="16">
        <v>0</v>
      </c>
      <c r="U10801" s="16">
        <v>0</v>
      </c>
      <c r="V10801" s="16">
        <v>0</v>
      </c>
      <c r="W10801" s="16">
        <v>0</v>
      </c>
      <c r="X10801" s="16">
        <v>0</v>
      </c>
    </row>
    <row r="10802" spans="1:24" x14ac:dyDescent="0.25">
      <c r="A10802" s="4" t="s">
        <v>5471</v>
      </c>
      <c r="B10802" t="s">
        <v>5469</v>
      </c>
      <c r="D10802">
        <v>185</v>
      </c>
      <c r="E10802" t="s">
        <v>1374</v>
      </c>
      <c r="F10802" t="s">
        <v>37</v>
      </c>
      <c r="G10802" t="s">
        <v>127</v>
      </c>
      <c r="H10802" t="s">
        <v>51</v>
      </c>
      <c r="I10802" t="s">
        <v>86</v>
      </c>
      <c r="J10802" t="s">
        <v>32</v>
      </c>
      <c r="R10802" t="s">
        <v>5472</v>
      </c>
      <c r="S10802" s="16">
        <v>-7534.9858064516138</v>
      </c>
      <c r="T10802" s="16">
        <v>0</v>
      </c>
      <c r="U10802" s="16">
        <v>0</v>
      </c>
      <c r="V10802" s="16">
        <v>0</v>
      </c>
      <c r="W10802" s="16">
        <v>0</v>
      </c>
      <c r="X10802" s="16">
        <v>0</v>
      </c>
    </row>
    <row r="10803" spans="1:24" x14ac:dyDescent="0.25">
      <c r="A10803" s="4" t="s">
        <v>5471</v>
      </c>
      <c r="B10803" t="s">
        <v>5469</v>
      </c>
      <c r="D10803">
        <v>186</v>
      </c>
      <c r="E10803" t="s">
        <v>463</v>
      </c>
      <c r="F10803" t="s">
        <v>37</v>
      </c>
      <c r="G10803" t="s">
        <v>127</v>
      </c>
      <c r="H10803" t="s">
        <v>51</v>
      </c>
      <c r="I10803" t="s">
        <v>31</v>
      </c>
      <c r="J10803" t="s">
        <v>32</v>
      </c>
      <c r="R10803" t="s">
        <v>5472</v>
      </c>
      <c r="S10803" s="16">
        <v>-16049.636129032262</v>
      </c>
      <c r="T10803" s="16">
        <v>0</v>
      </c>
      <c r="U10803" s="16">
        <v>0</v>
      </c>
      <c r="V10803" s="16">
        <v>0</v>
      </c>
      <c r="W10803" s="16">
        <v>0</v>
      </c>
      <c r="X10803" s="16">
        <v>0</v>
      </c>
    </row>
    <row r="10804" spans="1:24" x14ac:dyDescent="0.25">
      <c r="A10804" s="4" t="s">
        <v>5471</v>
      </c>
      <c r="B10804" t="s">
        <v>5469</v>
      </c>
      <c r="D10804">
        <v>187</v>
      </c>
      <c r="E10804" t="s">
        <v>126</v>
      </c>
      <c r="F10804" t="s">
        <v>37</v>
      </c>
      <c r="G10804" t="s">
        <v>127</v>
      </c>
      <c r="H10804" t="s">
        <v>51</v>
      </c>
      <c r="I10804" t="s">
        <v>52</v>
      </c>
      <c r="J10804" t="s">
        <v>32</v>
      </c>
      <c r="R10804" t="s">
        <v>5472</v>
      </c>
      <c r="S10804" s="16">
        <v>-8245.1032258064552</v>
      </c>
      <c r="T10804" s="16">
        <v>0</v>
      </c>
      <c r="U10804" s="16">
        <v>0</v>
      </c>
      <c r="V10804" s="16">
        <v>0</v>
      </c>
      <c r="W10804" s="16">
        <v>0</v>
      </c>
      <c r="X10804" s="16">
        <v>0</v>
      </c>
    </row>
    <row r="10805" spans="1:24" x14ac:dyDescent="0.25">
      <c r="A10805" s="4" t="s">
        <v>5471</v>
      </c>
      <c r="B10805" t="s">
        <v>5469</v>
      </c>
      <c r="D10805">
        <v>188</v>
      </c>
      <c r="E10805" t="s">
        <v>941</v>
      </c>
      <c r="F10805" t="s">
        <v>37</v>
      </c>
      <c r="G10805" t="s">
        <v>127</v>
      </c>
      <c r="H10805" t="s">
        <v>51</v>
      </c>
      <c r="I10805" t="s">
        <v>76</v>
      </c>
      <c r="J10805" t="s">
        <v>32</v>
      </c>
      <c r="R10805" t="s">
        <v>5472</v>
      </c>
      <c r="S10805" s="16">
        <v>-10492.025806451615</v>
      </c>
      <c r="T10805" s="16">
        <v>0</v>
      </c>
      <c r="U10805" s="16">
        <v>0</v>
      </c>
      <c r="V10805" s="16">
        <v>0</v>
      </c>
      <c r="W10805" s="16">
        <v>0</v>
      </c>
      <c r="X10805" s="16">
        <v>0</v>
      </c>
    </row>
    <row r="10806" spans="1:24" x14ac:dyDescent="0.25">
      <c r="A10806" s="4" t="s">
        <v>5471</v>
      </c>
      <c r="B10806" t="s">
        <v>5469</v>
      </c>
      <c r="D10806">
        <v>189</v>
      </c>
      <c r="E10806" t="s">
        <v>688</v>
      </c>
      <c r="F10806" t="s">
        <v>37</v>
      </c>
      <c r="G10806" t="s">
        <v>127</v>
      </c>
      <c r="H10806" t="s">
        <v>51</v>
      </c>
      <c r="I10806" t="s">
        <v>40</v>
      </c>
      <c r="J10806" t="s">
        <v>32</v>
      </c>
      <c r="R10806" t="s">
        <v>5472</v>
      </c>
      <c r="S10806" s="16">
        <v>-5949.1509677419372</v>
      </c>
      <c r="T10806" s="16">
        <v>0</v>
      </c>
      <c r="U10806" s="16">
        <v>0</v>
      </c>
      <c r="V10806" s="16">
        <v>0</v>
      </c>
      <c r="W10806" s="16">
        <v>0</v>
      </c>
      <c r="X10806" s="16">
        <v>0</v>
      </c>
    </row>
    <row r="10807" spans="1:24" x14ac:dyDescent="0.25">
      <c r="A10807" s="4" t="s">
        <v>5471</v>
      </c>
      <c r="B10807" t="s">
        <v>5469</v>
      </c>
      <c r="D10807">
        <v>190</v>
      </c>
      <c r="E10807" t="s">
        <v>661</v>
      </c>
      <c r="F10807" t="s">
        <v>37</v>
      </c>
      <c r="G10807" t="s">
        <v>662</v>
      </c>
      <c r="H10807" t="s">
        <v>81</v>
      </c>
      <c r="I10807" t="s">
        <v>40</v>
      </c>
      <c r="J10807" t="s">
        <v>32</v>
      </c>
      <c r="R10807" t="s">
        <v>5472</v>
      </c>
      <c r="S10807" s="16">
        <v>-8992.2123870967753</v>
      </c>
      <c r="T10807" s="16">
        <v>0</v>
      </c>
      <c r="U10807" s="16">
        <v>0</v>
      </c>
      <c r="V10807" s="16">
        <v>0</v>
      </c>
      <c r="W10807" s="16">
        <v>0</v>
      </c>
      <c r="X10807" s="16">
        <v>0</v>
      </c>
    </row>
    <row r="10808" spans="1:24" x14ac:dyDescent="0.25">
      <c r="A10808" s="4" t="s">
        <v>5471</v>
      </c>
      <c r="B10808" t="s">
        <v>5469</v>
      </c>
      <c r="D10808">
        <v>191</v>
      </c>
      <c r="E10808" t="s">
        <v>614</v>
      </c>
      <c r="F10808" t="s">
        <v>28</v>
      </c>
      <c r="G10808" t="s">
        <v>329</v>
      </c>
      <c r="H10808" t="s">
        <v>60</v>
      </c>
      <c r="I10808" t="s">
        <v>86</v>
      </c>
      <c r="J10808" t="s">
        <v>32</v>
      </c>
      <c r="R10808" t="s">
        <v>5472</v>
      </c>
      <c r="S10808" s="16">
        <v>-5774.8645161290351</v>
      </c>
      <c r="T10808" s="16">
        <v>0</v>
      </c>
      <c r="U10808" s="16">
        <v>0</v>
      </c>
      <c r="V10808" s="16">
        <v>0</v>
      </c>
      <c r="W10808" s="16">
        <v>0</v>
      </c>
      <c r="X10808" s="16">
        <v>0</v>
      </c>
    </row>
    <row r="10809" spans="1:24" x14ac:dyDescent="0.25">
      <c r="A10809" s="4" t="s">
        <v>5471</v>
      </c>
      <c r="B10809" t="s">
        <v>5469</v>
      </c>
      <c r="D10809">
        <v>192</v>
      </c>
      <c r="E10809" t="s">
        <v>394</v>
      </c>
      <c r="F10809" t="s">
        <v>28</v>
      </c>
      <c r="G10809" t="s">
        <v>329</v>
      </c>
      <c r="H10809" t="s">
        <v>60</v>
      </c>
      <c r="I10809" t="s">
        <v>31</v>
      </c>
      <c r="J10809" t="s">
        <v>32</v>
      </c>
      <c r="R10809" t="s">
        <v>5472</v>
      </c>
      <c r="S10809" s="16">
        <v>-16211.241290322589</v>
      </c>
      <c r="T10809" s="16">
        <v>0</v>
      </c>
      <c r="U10809" s="16">
        <v>0</v>
      </c>
      <c r="V10809" s="16">
        <v>0</v>
      </c>
      <c r="W10809" s="16">
        <v>0</v>
      </c>
      <c r="X10809" s="16">
        <v>0</v>
      </c>
    </row>
    <row r="10810" spans="1:24" x14ac:dyDescent="0.25">
      <c r="A10810" s="4" t="s">
        <v>5471</v>
      </c>
      <c r="B10810" t="s">
        <v>5469</v>
      </c>
      <c r="D10810">
        <v>193</v>
      </c>
      <c r="E10810" t="s">
        <v>328</v>
      </c>
      <c r="F10810" t="s">
        <v>37</v>
      </c>
      <c r="G10810" t="s">
        <v>329</v>
      </c>
      <c r="H10810" t="s">
        <v>60</v>
      </c>
      <c r="I10810" t="s">
        <v>52</v>
      </c>
      <c r="J10810" t="s">
        <v>32</v>
      </c>
      <c r="R10810" t="s">
        <v>5472</v>
      </c>
      <c r="S10810" s="16">
        <v>-8234.6880000000056</v>
      </c>
      <c r="T10810" s="16">
        <v>0</v>
      </c>
      <c r="U10810" s="16">
        <v>0</v>
      </c>
      <c r="V10810" s="16">
        <v>0</v>
      </c>
      <c r="W10810" s="16">
        <v>0</v>
      </c>
      <c r="X10810" s="16">
        <v>0</v>
      </c>
    </row>
    <row r="10811" spans="1:24" x14ac:dyDescent="0.25">
      <c r="A10811" s="4" t="s">
        <v>5471</v>
      </c>
      <c r="B10811" t="s">
        <v>5469</v>
      </c>
      <c r="D10811">
        <v>194</v>
      </c>
      <c r="E10811" t="s">
        <v>480</v>
      </c>
      <c r="F10811" t="s">
        <v>37</v>
      </c>
      <c r="G10811" t="s">
        <v>329</v>
      </c>
      <c r="H10811" t="s">
        <v>60</v>
      </c>
      <c r="I10811" t="s">
        <v>76</v>
      </c>
      <c r="J10811" t="s">
        <v>32</v>
      </c>
      <c r="R10811" t="s">
        <v>5472</v>
      </c>
      <c r="S10811" s="16">
        <v>-7178.0438709677446</v>
      </c>
      <c r="T10811" s="16">
        <v>0</v>
      </c>
      <c r="U10811" s="16">
        <v>0</v>
      </c>
      <c r="V10811" s="16">
        <v>0</v>
      </c>
      <c r="W10811" s="16">
        <v>0</v>
      </c>
      <c r="X10811" s="16">
        <v>0</v>
      </c>
    </row>
    <row r="10812" spans="1:24" x14ac:dyDescent="0.25">
      <c r="A10812" s="4" t="s">
        <v>5471</v>
      </c>
      <c r="B10812" t="s">
        <v>5469</v>
      </c>
      <c r="D10812">
        <v>195</v>
      </c>
      <c r="E10812" t="s">
        <v>377</v>
      </c>
      <c r="F10812" t="s">
        <v>37</v>
      </c>
      <c r="G10812" t="s">
        <v>329</v>
      </c>
      <c r="H10812" t="s">
        <v>60</v>
      </c>
      <c r="I10812" t="s">
        <v>40</v>
      </c>
      <c r="J10812" t="s">
        <v>32</v>
      </c>
      <c r="R10812" t="s">
        <v>5472</v>
      </c>
      <c r="S10812" s="16">
        <v>-6947.0059354838741</v>
      </c>
      <c r="T10812" s="16">
        <v>0</v>
      </c>
      <c r="U10812" s="16">
        <v>0</v>
      </c>
      <c r="V10812" s="16">
        <v>0</v>
      </c>
      <c r="W10812" s="16">
        <v>0</v>
      </c>
      <c r="X10812" s="16">
        <v>0</v>
      </c>
    </row>
    <row r="10813" spans="1:24" x14ac:dyDescent="0.25">
      <c r="A10813" s="4" t="s">
        <v>5471</v>
      </c>
      <c r="B10813" t="s">
        <v>5469</v>
      </c>
      <c r="D10813">
        <v>196</v>
      </c>
      <c r="E10813" t="s">
        <v>523</v>
      </c>
      <c r="F10813" t="s">
        <v>37</v>
      </c>
      <c r="G10813" t="s">
        <v>89</v>
      </c>
      <c r="H10813" t="s">
        <v>39</v>
      </c>
      <c r="I10813" t="s">
        <v>86</v>
      </c>
      <c r="J10813" t="s">
        <v>32</v>
      </c>
      <c r="R10813" t="s">
        <v>5472</v>
      </c>
      <c r="S10813" s="16">
        <v>-4634.5508709677433</v>
      </c>
      <c r="T10813" s="16">
        <v>0</v>
      </c>
      <c r="U10813" s="16">
        <v>0</v>
      </c>
      <c r="V10813" s="16">
        <v>0</v>
      </c>
      <c r="W10813" s="16">
        <v>0</v>
      </c>
      <c r="X10813" s="16">
        <v>0</v>
      </c>
    </row>
    <row r="10814" spans="1:24" x14ac:dyDescent="0.25">
      <c r="A10814" s="4" t="s">
        <v>5471</v>
      </c>
      <c r="B10814" t="s">
        <v>5469</v>
      </c>
      <c r="D10814">
        <v>197</v>
      </c>
      <c r="E10814" t="s">
        <v>187</v>
      </c>
      <c r="F10814" t="s">
        <v>37</v>
      </c>
      <c r="G10814" t="s">
        <v>89</v>
      </c>
      <c r="H10814" t="s">
        <v>39</v>
      </c>
      <c r="I10814" t="s">
        <v>31</v>
      </c>
      <c r="J10814" t="s">
        <v>32</v>
      </c>
      <c r="R10814" t="s">
        <v>5472</v>
      </c>
      <c r="S10814" s="16">
        <v>-12333.164516129034</v>
      </c>
      <c r="T10814" s="16">
        <v>0</v>
      </c>
      <c r="U10814" s="16">
        <v>0</v>
      </c>
      <c r="V10814" s="16">
        <v>0</v>
      </c>
      <c r="W10814" s="16">
        <v>0</v>
      </c>
      <c r="X10814" s="16">
        <v>0</v>
      </c>
    </row>
    <row r="10815" spans="1:24" x14ac:dyDescent="0.25">
      <c r="A10815" s="4" t="s">
        <v>5471</v>
      </c>
      <c r="B10815" t="s">
        <v>5469</v>
      </c>
      <c r="D10815">
        <v>198</v>
      </c>
      <c r="E10815" t="s">
        <v>88</v>
      </c>
      <c r="F10815" t="s">
        <v>37</v>
      </c>
      <c r="G10815" t="s">
        <v>89</v>
      </c>
      <c r="H10815" t="s">
        <v>39</v>
      </c>
      <c r="I10815" t="s">
        <v>52</v>
      </c>
      <c r="J10815" t="s">
        <v>32</v>
      </c>
      <c r="R10815" t="s">
        <v>5472</v>
      </c>
      <c r="S10815" s="16">
        <v>-8292.2783225806488</v>
      </c>
      <c r="T10815" s="16">
        <v>0</v>
      </c>
      <c r="U10815" s="16">
        <v>0</v>
      </c>
      <c r="V10815" s="16">
        <v>0</v>
      </c>
      <c r="W10815" s="16">
        <v>0</v>
      </c>
      <c r="X10815" s="16">
        <v>0</v>
      </c>
    </row>
    <row r="10816" spans="1:24" x14ac:dyDescent="0.25">
      <c r="A10816" s="4" t="s">
        <v>5471</v>
      </c>
      <c r="B10816" t="s">
        <v>5469</v>
      </c>
      <c r="D10816">
        <v>199</v>
      </c>
      <c r="E10816" t="s">
        <v>239</v>
      </c>
      <c r="F10816" t="s">
        <v>28</v>
      </c>
      <c r="G10816" t="s">
        <v>89</v>
      </c>
      <c r="H10816" t="s">
        <v>39</v>
      </c>
      <c r="I10816" t="s">
        <v>76</v>
      </c>
      <c r="J10816" t="s">
        <v>32</v>
      </c>
      <c r="R10816" t="s">
        <v>5472</v>
      </c>
      <c r="S10816" s="16">
        <v>-7925.1096774193575</v>
      </c>
      <c r="T10816" s="16">
        <v>0</v>
      </c>
      <c r="U10816" s="16">
        <v>0</v>
      </c>
      <c r="V10816" s="16">
        <v>0</v>
      </c>
      <c r="W10816" s="16">
        <v>0</v>
      </c>
      <c r="X10816" s="16">
        <v>0</v>
      </c>
    </row>
    <row r="10817" spans="1:24" x14ac:dyDescent="0.25">
      <c r="A10817" s="4" t="s">
        <v>5471</v>
      </c>
      <c r="B10817" t="s">
        <v>5469</v>
      </c>
      <c r="D10817">
        <v>200</v>
      </c>
      <c r="E10817" t="s">
        <v>167</v>
      </c>
      <c r="F10817" t="s">
        <v>28</v>
      </c>
      <c r="G10817" t="s">
        <v>89</v>
      </c>
      <c r="H10817" t="s">
        <v>39</v>
      </c>
      <c r="I10817" t="s">
        <v>40</v>
      </c>
      <c r="J10817" t="s">
        <v>32</v>
      </c>
      <c r="R10817" t="s">
        <v>5472</v>
      </c>
      <c r="S10817" s="16">
        <v>-11650.064516129036</v>
      </c>
      <c r="T10817" s="16">
        <v>0</v>
      </c>
      <c r="U10817" s="16">
        <v>0</v>
      </c>
      <c r="V10817" s="16">
        <v>0</v>
      </c>
      <c r="W10817" s="16">
        <v>0</v>
      </c>
      <c r="X10817" s="16">
        <v>0</v>
      </c>
    </row>
    <row r="10818" spans="1:24" x14ac:dyDescent="0.25">
      <c r="A10818" s="4" t="s">
        <v>5471</v>
      </c>
      <c r="B10818" t="s">
        <v>5469</v>
      </c>
      <c r="D10818">
        <v>201</v>
      </c>
      <c r="E10818" t="s">
        <v>268</v>
      </c>
      <c r="F10818" t="s">
        <v>37</v>
      </c>
      <c r="G10818" t="s">
        <v>269</v>
      </c>
      <c r="H10818" t="s">
        <v>60</v>
      </c>
      <c r="I10818" t="s">
        <v>40</v>
      </c>
      <c r="J10818" t="s">
        <v>32</v>
      </c>
      <c r="R10818" t="s">
        <v>5472</v>
      </c>
      <c r="S10818" s="16">
        <v>-3753.5489032258079</v>
      </c>
      <c r="T10818" s="16">
        <v>0</v>
      </c>
      <c r="U10818" s="16">
        <v>0</v>
      </c>
      <c r="V10818" s="16">
        <v>0</v>
      </c>
      <c r="W10818" s="16">
        <v>0</v>
      </c>
      <c r="X10818" s="16">
        <v>0</v>
      </c>
    </row>
    <row r="10819" spans="1:24" x14ac:dyDescent="0.25">
      <c r="A10819" s="4" t="s">
        <v>5471</v>
      </c>
      <c r="B10819" t="s">
        <v>5469</v>
      </c>
      <c r="D10819">
        <v>202</v>
      </c>
      <c r="E10819" t="s">
        <v>136</v>
      </c>
      <c r="F10819" t="s">
        <v>28</v>
      </c>
      <c r="G10819" t="s">
        <v>137</v>
      </c>
      <c r="H10819" t="s">
        <v>39</v>
      </c>
      <c r="I10819" t="s">
        <v>86</v>
      </c>
      <c r="J10819" t="s">
        <v>32</v>
      </c>
      <c r="R10819" t="s">
        <v>5472</v>
      </c>
      <c r="S10819" s="16">
        <v>-11859.096774193551</v>
      </c>
      <c r="T10819" s="16">
        <v>0</v>
      </c>
      <c r="U10819" s="16">
        <v>0</v>
      </c>
      <c r="V10819" s="16">
        <v>0</v>
      </c>
      <c r="W10819" s="16">
        <v>0</v>
      </c>
      <c r="X10819" s="16">
        <v>0</v>
      </c>
    </row>
    <row r="10820" spans="1:24" x14ac:dyDescent="0.25">
      <c r="A10820" s="4" t="s">
        <v>5471</v>
      </c>
      <c r="B10820" t="s">
        <v>5469</v>
      </c>
      <c r="D10820">
        <v>203</v>
      </c>
      <c r="E10820" t="s">
        <v>425</v>
      </c>
      <c r="F10820" t="s">
        <v>28</v>
      </c>
      <c r="G10820" t="s">
        <v>137</v>
      </c>
      <c r="H10820" t="s">
        <v>39</v>
      </c>
      <c r="I10820" t="s">
        <v>31</v>
      </c>
      <c r="J10820" t="s">
        <v>32</v>
      </c>
      <c r="R10820" t="s">
        <v>5472</v>
      </c>
      <c r="S10820" s="16">
        <v>-12188.903225806454</v>
      </c>
      <c r="T10820" s="16">
        <v>0</v>
      </c>
      <c r="U10820" s="16">
        <v>0</v>
      </c>
      <c r="V10820" s="16">
        <v>0</v>
      </c>
      <c r="W10820" s="16">
        <v>0</v>
      </c>
      <c r="X10820" s="16">
        <v>0</v>
      </c>
    </row>
    <row r="10821" spans="1:24" x14ac:dyDescent="0.25">
      <c r="A10821" s="4" t="s">
        <v>5471</v>
      </c>
      <c r="B10821" t="s">
        <v>5469</v>
      </c>
      <c r="D10821">
        <v>204</v>
      </c>
      <c r="E10821" t="s">
        <v>1178</v>
      </c>
      <c r="F10821" t="s">
        <v>28</v>
      </c>
      <c r="G10821" t="s">
        <v>137</v>
      </c>
      <c r="H10821" t="s">
        <v>39</v>
      </c>
      <c r="I10821" t="s">
        <v>52</v>
      </c>
      <c r="J10821" t="s">
        <v>32</v>
      </c>
      <c r="R10821" t="s">
        <v>5472</v>
      </c>
      <c r="S10821" s="16">
        <v>-17270.70967741936</v>
      </c>
      <c r="T10821" s="16">
        <v>0</v>
      </c>
      <c r="U10821" s="16">
        <v>0</v>
      </c>
      <c r="V10821" s="16">
        <v>0</v>
      </c>
      <c r="W10821" s="16">
        <v>0</v>
      </c>
      <c r="X10821" s="16">
        <v>0</v>
      </c>
    </row>
    <row r="10822" spans="1:24" x14ac:dyDescent="0.25">
      <c r="A10822" s="4" t="s">
        <v>5471</v>
      </c>
      <c r="B10822" t="s">
        <v>5469</v>
      </c>
      <c r="D10822">
        <v>205</v>
      </c>
      <c r="E10822" t="s">
        <v>185</v>
      </c>
      <c r="F10822" t="s">
        <v>37</v>
      </c>
      <c r="G10822" t="s">
        <v>137</v>
      </c>
      <c r="H10822" t="s">
        <v>39</v>
      </c>
      <c r="I10822" t="s">
        <v>76</v>
      </c>
      <c r="J10822" t="s">
        <v>32</v>
      </c>
      <c r="R10822" t="s">
        <v>5472</v>
      </c>
      <c r="S10822" s="16">
        <v>-11389.838709677422</v>
      </c>
      <c r="T10822" s="16">
        <v>0</v>
      </c>
      <c r="U10822" s="16">
        <v>0</v>
      </c>
      <c r="V10822" s="16">
        <v>0</v>
      </c>
      <c r="W10822" s="16">
        <v>0</v>
      </c>
      <c r="X10822" s="16">
        <v>0</v>
      </c>
    </row>
    <row r="10823" spans="1:24" x14ac:dyDescent="0.25">
      <c r="A10823" s="4" t="s">
        <v>5471</v>
      </c>
      <c r="B10823" t="s">
        <v>5469</v>
      </c>
      <c r="D10823">
        <v>206</v>
      </c>
      <c r="E10823" t="s">
        <v>174</v>
      </c>
      <c r="F10823" t="s">
        <v>37</v>
      </c>
      <c r="G10823" t="s">
        <v>137</v>
      </c>
      <c r="H10823" t="s">
        <v>39</v>
      </c>
      <c r="I10823" t="s">
        <v>40</v>
      </c>
      <c r="J10823" t="s">
        <v>32</v>
      </c>
      <c r="R10823" t="s">
        <v>5472</v>
      </c>
      <c r="S10823" s="16">
        <v>-8477.2645161290347</v>
      </c>
      <c r="T10823" s="16">
        <v>0</v>
      </c>
      <c r="U10823" s="16">
        <v>0</v>
      </c>
      <c r="V10823" s="16">
        <v>0</v>
      </c>
      <c r="W10823" s="16">
        <v>0</v>
      </c>
      <c r="X10823" s="16">
        <v>0</v>
      </c>
    </row>
    <row r="10824" spans="1:24" x14ac:dyDescent="0.25">
      <c r="A10824" s="4" t="s">
        <v>5471</v>
      </c>
      <c r="B10824" t="s">
        <v>5469</v>
      </c>
      <c r="D10824">
        <v>207</v>
      </c>
      <c r="E10824" t="s">
        <v>780</v>
      </c>
      <c r="F10824" t="s">
        <v>37</v>
      </c>
      <c r="G10824" t="s">
        <v>781</v>
      </c>
      <c r="H10824" t="s">
        <v>51</v>
      </c>
      <c r="I10824" t="s">
        <v>40</v>
      </c>
      <c r="J10824" t="s">
        <v>32</v>
      </c>
      <c r="R10824" t="s">
        <v>5472</v>
      </c>
      <c r="S10824" s="16">
        <v>-3279.7501935483879</v>
      </c>
      <c r="T10824" s="16">
        <v>0</v>
      </c>
      <c r="U10824" s="16">
        <v>0</v>
      </c>
      <c r="V10824" s="16">
        <v>0</v>
      </c>
      <c r="W10824" s="16">
        <v>0</v>
      </c>
      <c r="X10824" s="16">
        <v>0</v>
      </c>
    </row>
    <row r="10825" spans="1:24" x14ac:dyDescent="0.25">
      <c r="A10825" s="4" t="s">
        <v>5471</v>
      </c>
      <c r="B10825" t="s">
        <v>5469</v>
      </c>
      <c r="D10825">
        <v>208</v>
      </c>
      <c r="E10825" t="s">
        <v>638</v>
      </c>
      <c r="F10825" t="s">
        <v>28</v>
      </c>
      <c r="G10825" t="s">
        <v>275</v>
      </c>
      <c r="H10825" t="s">
        <v>81</v>
      </c>
      <c r="I10825" t="s">
        <v>31</v>
      </c>
      <c r="J10825" t="s">
        <v>32</v>
      </c>
      <c r="R10825" t="s">
        <v>5472</v>
      </c>
      <c r="S10825" s="16">
        <v>-7136.6400000000031</v>
      </c>
      <c r="T10825" s="16">
        <v>0</v>
      </c>
      <c r="U10825" s="16">
        <v>0</v>
      </c>
      <c r="V10825" s="16">
        <v>0</v>
      </c>
      <c r="W10825" s="16">
        <v>0</v>
      </c>
      <c r="X10825" s="16">
        <v>0</v>
      </c>
    </row>
    <row r="10826" spans="1:24" x14ac:dyDescent="0.25">
      <c r="A10826" s="4" t="s">
        <v>5471</v>
      </c>
      <c r="B10826" t="s">
        <v>5469</v>
      </c>
      <c r="D10826">
        <v>209</v>
      </c>
      <c r="E10826" t="s">
        <v>274</v>
      </c>
      <c r="F10826" t="s">
        <v>37</v>
      </c>
      <c r="G10826" t="s">
        <v>275</v>
      </c>
      <c r="H10826" t="s">
        <v>81</v>
      </c>
      <c r="I10826" t="s">
        <v>52</v>
      </c>
      <c r="J10826" t="s">
        <v>32</v>
      </c>
      <c r="R10826" t="s">
        <v>5472</v>
      </c>
      <c r="S10826" s="16">
        <v>-12054.537000000004</v>
      </c>
      <c r="T10826" s="16">
        <v>0</v>
      </c>
      <c r="U10826" s="16">
        <v>0</v>
      </c>
      <c r="V10826" s="16">
        <v>0</v>
      </c>
      <c r="W10826" s="16">
        <v>0</v>
      </c>
      <c r="X10826" s="16">
        <v>0</v>
      </c>
    </row>
    <row r="10827" spans="1:24" x14ac:dyDescent="0.25">
      <c r="A10827" s="4" t="s">
        <v>5471</v>
      </c>
      <c r="B10827" t="s">
        <v>5469</v>
      </c>
      <c r="D10827">
        <v>210</v>
      </c>
      <c r="E10827" t="s">
        <v>657</v>
      </c>
      <c r="F10827" t="s">
        <v>37</v>
      </c>
      <c r="G10827" t="s">
        <v>275</v>
      </c>
      <c r="H10827" t="s">
        <v>81</v>
      </c>
      <c r="I10827" t="s">
        <v>76</v>
      </c>
      <c r="J10827" t="s">
        <v>32</v>
      </c>
      <c r="R10827" t="s">
        <v>5472</v>
      </c>
      <c r="S10827" s="16">
        <v>-10429.200000000004</v>
      </c>
      <c r="T10827" s="16">
        <v>0</v>
      </c>
      <c r="U10827" s="16">
        <v>0</v>
      </c>
      <c r="V10827" s="16">
        <v>0</v>
      </c>
      <c r="W10827" s="16">
        <v>0</v>
      </c>
      <c r="X10827" s="16">
        <v>0</v>
      </c>
    </row>
    <row r="10828" spans="1:24" x14ac:dyDescent="0.25">
      <c r="A10828" s="4" t="s">
        <v>5471</v>
      </c>
      <c r="B10828" t="s">
        <v>5469</v>
      </c>
      <c r="D10828">
        <v>211</v>
      </c>
      <c r="E10828" t="s">
        <v>619</v>
      </c>
      <c r="F10828" t="s">
        <v>28</v>
      </c>
      <c r="G10828" t="s">
        <v>275</v>
      </c>
      <c r="H10828" t="s">
        <v>81</v>
      </c>
      <c r="I10828" t="s">
        <v>40</v>
      </c>
      <c r="J10828" t="s">
        <v>32</v>
      </c>
      <c r="R10828" t="s">
        <v>5472</v>
      </c>
      <c r="S10828" s="16">
        <v>-4619.5200000000004</v>
      </c>
      <c r="T10828" s="16">
        <v>0</v>
      </c>
      <c r="U10828" s="16">
        <v>0</v>
      </c>
      <c r="V10828" s="16">
        <v>0</v>
      </c>
      <c r="W10828" s="16">
        <v>0</v>
      </c>
      <c r="X10828" s="16">
        <v>0</v>
      </c>
    </row>
    <row r="10829" spans="1:24" x14ac:dyDescent="0.25">
      <c r="A10829" s="4" t="s">
        <v>5471</v>
      </c>
      <c r="B10829" t="s">
        <v>5469</v>
      </c>
      <c r="D10829">
        <v>212</v>
      </c>
      <c r="E10829" t="s">
        <v>897</v>
      </c>
      <c r="F10829" t="s">
        <v>37</v>
      </c>
      <c r="G10829" t="s">
        <v>625</v>
      </c>
      <c r="H10829" t="s">
        <v>30</v>
      </c>
      <c r="I10829" t="s">
        <v>86</v>
      </c>
      <c r="J10829" t="s">
        <v>32</v>
      </c>
      <c r="R10829" t="s">
        <v>5472</v>
      </c>
      <c r="S10829" s="16">
        <v>-4427.0053548387114</v>
      </c>
      <c r="T10829" s="16">
        <v>0</v>
      </c>
      <c r="U10829" s="16">
        <v>0</v>
      </c>
      <c r="V10829" s="16">
        <v>0</v>
      </c>
      <c r="W10829" s="16">
        <v>0</v>
      </c>
      <c r="X10829" s="16">
        <v>0</v>
      </c>
    </row>
    <row r="10830" spans="1:24" x14ac:dyDescent="0.25">
      <c r="A10830" s="4" t="s">
        <v>5471</v>
      </c>
      <c r="B10830" t="s">
        <v>5469</v>
      </c>
      <c r="D10830">
        <v>213</v>
      </c>
      <c r="E10830" t="s">
        <v>1047</v>
      </c>
      <c r="F10830" t="s">
        <v>37</v>
      </c>
      <c r="G10830" t="s">
        <v>625</v>
      </c>
      <c r="H10830" t="s">
        <v>30</v>
      </c>
      <c r="I10830" t="s">
        <v>31</v>
      </c>
      <c r="J10830" t="s">
        <v>32</v>
      </c>
      <c r="R10830" t="s">
        <v>5472</v>
      </c>
      <c r="S10830" s="16">
        <v>-2530.3308387096781</v>
      </c>
      <c r="T10830" s="16">
        <v>0</v>
      </c>
      <c r="U10830" s="16">
        <v>0</v>
      </c>
      <c r="V10830" s="16">
        <v>0</v>
      </c>
      <c r="W10830" s="16">
        <v>0</v>
      </c>
      <c r="X10830" s="16">
        <v>0</v>
      </c>
    </row>
    <row r="10831" spans="1:24" x14ac:dyDescent="0.25">
      <c r="A10831" s="4" t="s">
        <v>5471</v>
      </c>
      <c r="B10831" t="s">
        <v>5469</v>
      </c>
      <c r="D10831">
        <v>214</v>
      </c>
      <c r="E10831" t="s">
        <v>624</v>
      </c>
      <c r="F10831" t="s">
        <v>37</v>
      </c>
      <c r="G10831" t="s">
        <v>625</v>
      </c>
      <c r="H10831" t="s">
        <v>30</v>
      </c>
      <c r="I10831" t="s">
        <v>52</v>
      </c>
      <c r="J10831" t="s">
        <v>32</v>
      </c>
      <c r="R10831" t="s">
        <v>5472</v>
      </c>
      <c r="S10831" s="16">
        <v>-7484.4468387096795</v>
      </c>
      <c r="T10831" s="16">
        <v>0</v>
      </c>
      <c r="U10831" s="16">
        <v>0</v>
      </c>
      <c r="V10831" s="16">
        <v>0</v>
      </c>
      <c r="W10831" s="16">
        <v>0</v>
      </c>
      <c r="X10831" s="16">
        <v>0</v>
      </c>
    </row>
    <row r="10832" spans="1:24" x14ac:dyDescent="0.25">
      <c r="A10832" s="4" t="s">
        <v>5471</v>
      </c>
      <c r="B10832" t="s">
        <v>5469</v>
      </c>
      <c r="D10832">
        <v>215</v>
      </c>
      <c r="E10832" t="s">
        <v>698</v>
      </c>
      <c r="F10832" t="s">
        <v>28</v>
      </c>
      <c r="G10832" t="s">
        <v>625</v>
      </c>
      <c r="H10832" t="s">
        <v>30</v>
      </c>
      <c r="I10832" t="s">
        <v>76</v>
      </c>
      <c r="J10832" t="s">
        <v>32</v>
      </c>
      <c r="R10832" t="s">
        <v>5472</v>
      </c>
      <c r="S10832" s="16">
        <v>-12117.677419354841</v>
      </c>
      <c r="T10832" s="16">
        <v>0</v>
      </c>
      <c r="U10832" s="16">
        <v>0</v>
      </c>
      <c r="V10832" s="16">
        <v>0</v>
      </c>
      <c r="W10832" s="16">
        <v>0</v>
      </c>
      <c r="X10832" s="16">
        <v>0</v>
      </c>
    </row>
    <row r="10833" spans="1:24" x14ac:dyDescent="0.25">
      <c r="A10833" s="4" t="s">
        <v>5471</v>
      </c>
      <c r="B10833" t="s">
        <v>5469</v>
      </c>
      <c r="D10833">
        <v>216</v>
      </c>
      <c r="E10833" t="s">
        <v>1388</v>
      </c>
      <c r="F10833" t="s">
        <v>37</v>
      </c>
      <c r="G10833" t="s">
        <v>625</v>
      </c>
      <c r="H10833" t="s">
        <v>30</v>
      </c>
      <c r="I10833" t="s">
        <v>40</v>
      </c>
      <c r="J10833" t="s">
        <v>32</v>
      </c>
      <c r="R10833" t="s">
        <v>5472</v>
      </c>
      <c r="S10833" s="16">
        <v>-5975.4797419354854</v>
      </c>
      <c r="T10833" s="16">
        <v>0</v>
      </c>
      <c r="U10833" s="16">
        <v>0</v>
      </c>
      <c r="V10833" s="16">
        <v>0</v>
      </c>
      <c r="W10833" s="16">
        <v>0</v>
      </c>
      <c r="X10833" s="16">
        <v>0</v>
      </c>
    </row>
    <row r="10834" spans="1:24" x14ac:dyDescent="0.25">
      <c r="A10834" s="4" t="s">
        <v>5471</v>
      </c>
      <c r="B10834" t="s">
        <v>5469</v>
      </c>
      <c r="D10834">
        <v>217</v>
      </c>
      <c r="E10834" t="s">
        <v>451</v>
      </c>
      <c r="F10834" t="s">
        <v>37</v>
      </c>
      <c r="G10834" t="s">
        <v>260</v>
      </c>
      <c r="H10834" t="s">
        <v>51</v>
      </c>
      <c r="I10834" t="s">
        <v>76</v>
      </c>
      <c r="J10834" t="s">
        <v>32</v>
      </c>
      <c r="R10834" t="s">
        <v>5472</v>
      </c>
      <c r="S10834" s="16">
        <v>-6560.9235483870989</v>
      </c>
      <c r="T10834" s="16">
        <v>0</v>
      </c>
      <c r="U10834" s="16">
        <v>0</v>
      </c>
      <c r="V10834" s="16">
        <v>0</v>
      </c>
      <c r="W10834" s="16">
        <v>0</v>
      </c>
      <c r="X10834" s="16">
        <v>0</v>
      </c>
    </row>
    <row r="10835" spans="1:24" x14ac:dyDescent="0.25">
      <c r="A10835" s="4" t="s">
        <v>5471</v>
      </c>
      <c r="B10835" t="s">
        <v>5469</v>
      </c>
      <c r="D10835">
        <v>218</v>
      </c>
      <c r="E10835" t="s">
        <v>259</v>
      </c>
      <c r="F10835" t="s">
        <v>37</v>
      </c>
      <c r="G10835" t="s">
        <v>260</v>
      </c>
      <c r="H10835" t="s">
        <v>51</v>
      </c>
      <c r="I10835" t="s">
        <v>40</v>
      </c>
      <c r="J10835" t="s">
        <v>32</v>
      </c>
      <c r="R10835" t="s">
        <v>5472</v>
      </c>
      <c r="S10835" s="16">
        <v>-5349.1432258064542</v>
      </c>
      <c r="T10835" s="16">
        <v>0</v>
      </c>
      <c r="U10835" s="16">
        <v>0</v>
      </c>
      <c r="V10835" s="16">
        <v>0</v>
      </c>
      <c r="W10835" s="16">
        <v>0</v>
      </c>
      <c r="X10835" s="16">
        <v>0</v>
      </c>
    </row>
    <row r="10836" spans="1:24" x14ac:dyDescent="0.25">
      <c r="A10836" s="4" t="s">
        <v>5471</v>
      </c>
      <c r="B10836" t="s">
        <v>5469</v>
      </c>
      <c r="D10836">
        <v>219</v>
      </c>
      <c r="E10836" t="s">
        <v>197</v>
      </c>
      <c r="F10836" t="s">
        <v>28</v>
      </c>
      <c r="G10836" t="s">
        <v>198</v>
      </c>
      <c r="H10836" t="s">
        <v>39</v>
      </c>
      <c r="I10836" t="s">
        <v>86</v>
      </c>
      <c r="J10836" t="s">
        <v>32</v>
      </c>
      <c r="R10836" t="s">
        <v>5472</v>
      </c>
      <c r="S10836" s="16">
        <v>-7832.0206451612939</v>
      </c>
      <c r="T10836" s="16">
        <v>0</v>
      </c>
      <c r="U10836" s="16">
        <v>0</v>
      </c>
      <c r="V10836" s="16">
        <v>0</v>
      </c>
      <c r="W10836" s="16">
        <v>0</v>
      </c>
      <c r="X10836" s="16">
        <v>0</v>
      </c>
    </row>
    <row r="10837" spans="1:24" x14ac:dyDescent="0.25">
      <c r="A10837" s="4" t="s">
        <v>5471</v>
      </c>
      <c r="B10837" t="s">
        <v>5469</v>
      </c>
      <c r="D10837">
        <v>220</v>
      </c>
      <c r="E10837" t="s">
        <v>1127</v>
      </c>
      <c r="F10837" t="s">
        <v>28</v>
      </c>
      <c r="G10837" t="s">
        <v>198</v>
      </c>
      <c r="H10837" t="s">
        <v>39</v>
      </c>
      <c r="I10837" t="s">
        <v>31</v>
      </c>
      <c r="J10837" t="s">
        <v>32</v>
      </c>
      <c r="R10837" t="s">
        <v>5472</v>
      </c>
      <c r="S10837" s="16">
        <v>-13061.450322580649</v>
      </c>
      <c r="T10837" s="16">
        <v>0</v>
      </c>
      <c r="U10837" s="16">
        <v>0</v>
      </c>
      <c r="V10837" s="16">
        <v>0</v>
      </c>
      <c r="W10837" s="16">
        <v>0</v>
      </c>
      <c r="X10837" s="16">
        <v>0</v>
      </c>
    </row>
    <row r="10838" spans="1:24" x14ac:dyDescent="0.25">
      <c r="A10838" s="4" t="s">
        <v>5471</v>
      </c>
      <c r="B10838" t="s">
        <v>5469</v>
      </c>
      <c r="D10838">
        <v>221</v>
      </c>
      <c r="E10838" t="s">
        <v>589</v>
      </c>
      <c r="F10838" t="s">
        <v>37</v>
      </c>
      <c r="G10838" t="s">
        <v>198</v>
      </c>
      <c r="H10838" t="s">
        <v>39</v>
      </c>
      <c r="I10838" t="s">
        <v>52</v>
      </c>
      <c r="J10838" t="s">
        <v>32</v>
      </c>
      <c r="R10838" t="s">
        <v>5472</v>
      </c>
      <c r="S10838" s="16">
        <v>-7034.5056774193572</v>
      </c>
      <c r="T10838" s="16">
        <v>0</v>
      </c>
      <c r="U10838" s="16">
        <v>0</v>
      </c>
      <c r="V10838" s="16">
        <v>0</v>
      </c>
      <c r="W10838" s="16">
        <v>0</v>
      </c>
      <c r="X10838" s="16">
        <v>0</v>
      </c>
    </row>
    <row r="10839" spans="1:24" x14ac:dyDescent="0.25">
      <c r="A10839" s="4" t="s">
        <v>5471</v>
      </c>
      <c r="B10839" t="s">
        <v>5469</v>
      </c>
      <c r="D10839">
        <v>222</v>
      </c>
      <c r="E10839" t="s">
        <v>420</v>
      </c>
      <c r="F10839" t="s">
        <v>37</v>
      </c>
      <c r="G10839" t="s">
        <v>198</v>
      </c>
      <c r="H10839" t="s">
        <v>39</v>
      </c>
      <c r="I10839" t="s">
        <v>76</v>
      </c>
      <c r="J10839" t="s">
        <v>32</v>
      </c>
      <c r="R10839" t="s">
        <v>5472</v>
      </c>
      <c r="S10839" s="16">
        <v>-8346.1064516129063</v>
      </c>
      <c r="T10839" s="16">
        <v>0</v>
      </c>
      <c r="U10839" s="16">
        <v>0</v>
      </c>
      <c r="V10839" s="16">
        <v>0</v>
      </c>
      <c r="W10839" s="16">
        <v>0</v>
      </c>
      <c r="X10839" s="16">
        <v>0</v>
      </c>
    </row>
    <row r="10840" spans="1:24" x14ac:dyDescent="0.25">
      <c r="A10840" s="4" t="s">
        <v>5471</v>
      </c>
      <c r="B10840" t="s">
        <v>5469</v>
      </c>
      <c r="D10840">
        <v>223</v>
      </c>
      <c r="E10840" t="s">
        <v>592</v>
      </c>
      <c r="F10840" t="s">
        <v>37</v>
      </c>
      <c r="G10840" t="s">
        <v>198</v>
      </c>
      <c r="H10840" t="s">
        <v>39</v>
      </c>
      <c r="I10840" t="s">
        <v>40</v>
      </c>
      <c r="J10840" t="s">
        <v>32</v>
      </c>
      <c r="R10840" t="s">
        <v>5472</v>
      </c>
      <c r="S10840" s="16">
        <v>-4571.2381935483882</v>
      </c>
      <c r="T10840" s="16">
        <v>0</v>
      </c>
      <c r="U10840" s="16">
        <v>0</v>
      </c>
      <c r="V10840" s="16">
        <v>0</v>
      </c>
      <c r="W10840" s="16">
        <v>0</v>
      </c>
      <c r="X10840" s="16">
        <v>0</v>
      </c>
    </row>
    <row r="10841" spans="1:24" x14ac:dyDescent="0.25">
      <c r="A10841" s="4" t="s">
        <v>5471</v>
      </c>
      <c r="B10841" t="s">
        <v>5469</v>
      </c>
      <c r="D10841">
        <v>224</v>
      </c>
      <c r="E10841" t="s">
        <v>1460</v>
      </c>
      <c r="F10841" t="s">
        <v>28</v>
      </c>
      <c r="G10841" t="s">
        <v>1461</v>
      </c>
      <c r="H10841" t="s">
        <v>30</v>
      </c>
      <c r="I10841" t="s">
        <v>40</v>
      </c>
      <c r="J10841" t="s">
        <v>32</v>
      </c>
      <c r="R10841" t="s">
        <v>5472</v>
      </c>
      <c r="S10841" s="16">
        <v>-6283.974193548388</v>
      </c>
      <c r="T10841" s="16">
        <v>0</v>
      </c>
      <c r="U10841" s="16">
        <v>0</v>
      </c>
      <c r="V10841" s="16">
        <v>0</v>
      </c>
      <c r="W10841" s="16">
        <v>0</v>
      </c>
      <c r="X10841" s="16">
        <v>0</v>
      </c>
    </row>
    <row r="10842" spans="1:24" x14ac:dyDescent="0.25">
      <c r="A10842" s="4" t="s">
        <v>5471</v>
      </c>
      <c r="B10842" t="s">
        <v>5469</v>
      </c>
      <c r="D10842">
        <v>225</v>
      </c>
      <c r="E10842" t="s">
        <v>1279</v>
      </c>
      <c r="F10842" t="s">
        <v>28</v>
      </c>
      <c r="G10842" t="s">
        <v>1280</v>
      </c>
      <c r="H10842" t="s">
        <v>81</v>
      </c>
      <c r="I10842" t="s">
        <v>40</v>
      </c>
      <c r="J10842" t="s">
        <v>32</v>
      </c>
      <c r="R10842" t="s">
        <v>5472</v>
      </c>
      <c r="S10842" s="16">
        <v>-5512.2580645161315</v>
      </c>
      <c r="T10842" s="16">
        <v>0</v>
      </c>
      <c r="U10842" s="16">
        <v>0</v>
      </c>
      <c r="V10842" s="16">
        <v>0</v>
      </c>
      <c r="W10842" s="16">
        <v>0</v>
      </c>
      <c r="X10842" s="16">
        <v>0</v>
      </c>
    </row>
    <row r="10843" spans="1:24" x14ac:dyDescent="0.25">
      <c r="A10843" s="4" t="s">
        <v>5471</v>
      </c>
      <c r="B10843" t="s">
        <v>5469</v>
      </c>
      <c r="D10843">
        <v>226</v>
      </c>
      <c r="E10843" t="s">
        <v>290</v>
      </c>
      <c r="F10843" t="s">
        <v>37</v>
      </c>
      <c r="G10843" t="s">
        <v>291</v>
      </c>
      <c r="H10843" t="s">
        <v>51</v>
      </c>
      <c r="I10843" t="s">
        <v>52</v>
      </c>
      <c r="J10843" t="s">
        <v>32</v>
      </c>
      <c r="R10843" t="s">
        <v>5472</v>
      </c>
      <c r="S10843" s="16">
        <v>-10617.266709677422</v>
      </c>
      <c r="T10843" s="16">
        <v>0</v>
      </c>
      <c r="U10843" s="16">
        <v>0</v>
      </c>
      <c r="V10843" s="16">
        <v>0</v>
      </c>
      <c r="W10843" s="16">
        <v>0</v>
      </c>
      <c r="X10843" s="16">
        <v>0</v>
      </c>
    </row>
    <row r="10844" spans="1:24" x14ac:dyDescent="0.25">
      <c r="A10844" s="4" t="s">
        <v>5471</v>
      </c>
      <c r="B10844" t="s">
        <v>5469</v>
      </c>
      <c r="D10844">
        <v>227</v>
      </c>
      <c r="E10844" t="s">
        <v>799</v>
      </c>
      <c r="F10844" t="s">
        <v>37</v>
      </c>
      <c r="G10844" t="s">
        <v>291</v>
      </c>
      <c r="H10844" t="s">
        <v>51</v>
      </c>
      <c r="I10844" t="s">
        <v>76</v>
      </c>
      <c r="J10844" t="s">
        <v>32</v>
      </c>
      <c r="R10844" t="s">
        <v>5472</v>
      </c>
      <c r="S10844" s="16">
        <v>-6587.4154838709683</v>
      </c>
      <c r="T10844" s="16">
        <v>0</v>
      </c>
      <c r="U10844" s="16">
        <v>0</v>
      </c>
      <c r="V10844" s="16">
        <v>0</v>
      </c>
      <c r="W10844" s="16">
        <v>0</v>
      </c>
      <c r="X10844" s="16">
        <v>0</v>
      </c>
    </row>
    <row r="10845" spans="1:24" x14ac:dyDescent="0.25">
      <c r="A10845" s="4" t="s">
        <v>5471</v>
      </c>
      <c r="B10845" t="s">
        <v>5469</v>
      </c>
      <c r="D10845">
        <v>228</v>
      </c>
      <c r="E10845" t="s">
        <v>405</v>
      </c>
      <c r="F10845" t="s">
        <v>28</v>
      </c>
      <c r="G10845" t="s">
        <v>291</v>
      </c>
      <c r="H10845" t="s">
        <v>51</v>
      </c>
      <c r="I10845" t="s">
        <v>40</v>
      </c>
      <c r="J10845" t="s">
        <v>32</v>
      </c>
      <c r="R10845" t="s">
        <v>5472</v>
      </c>
      <c r="S10845" s="16">
        <v>-11164.738064516132</v>
      </c>
      <c r="T10845" s="16">
        <v>0</v>
      </c>
      <c r="U10845" s="16">
        <v>0</v>
      </c>
      <c r="V10845" s="16">
        <v>0</v>
      </c>
      <c r="W10845" s="16">
        <v>0</v>
      </c>
      <c r="X10845" s="16">
        <v>0</v>
      </c>
    </row>
    <row r="10846" spans="1:24" x14ac:dyDescent="0.25">
      <c r="A10846" s="4" t="s">
        <v>5471</v>
      </c>
      <c r="B10846" t="s">
        <v>5469</v>
      </c>
      <c r="D10846">
        <v>229</v>
      </c>
      <c r="E10846" t="s">
        <v>955</v>
      </c>
      <c r="F10846" t="s">
        <v>37</v>
      </c>
      <c r="G10846" t="s">
        <v>80</v>
      </c>
      <c r="H10846" t="s">
        <v>81</v>
      </c>
      <c r="I10846" t="s">
        <v>52</v>
      </c>
      <c r="J10846" t="s">
        <v>32</v>
      </c>
      <c r="R10846" t="s">
        <v>5472</v>
      </c>
      <c r="S10846" s="16">
        <v>-8502.4819354838746</v>
      </c>
      <c r="T10846" s="16">
        <v>0</v>
      </c>
      <c r="U10846" s="16">
        <v>0</v>
      </c>
      <c r="V10846" s="16">
        <v>0</v>
      </c>
      <c r="W10846" s="16">
        <v>0</v>
      </c>
      <c r="X10846" s="16">
        <v>0</v>
      </c>
    </row>
    <row r="10847" spans="1:24" x14ac:dyDescent="0.25">
      <c r="A10847" s="4" t="s">
        <v>5471</v>
      </c>
      <c r="B10847" t="s">
        <v>5469</v>
      </c>
      <c r="D10847">
        <v>230</v>
      </c>
      <c r="E10847" t="s">
        <v>509</v>
      </c>
      <c r="F10847" t="s">
        <v>28</v>
      </c>
      <c r="G10847" t="s">
        <v>80</v>
      </c>
      <c r="H10847" t="s">
        <v>81</v>
      </c>
      <c r="I10847" t="s">
        <v>76</v>
      </c>
      <c r="J10847" t="s">
        <v>32</v>
      </c>
      <c r="R10847" t="s">
        <v>5472</v>
      </c>
      <c r="S10847" s="16">
        <v>-15231.174193548393</v>
      </c>
      <c r="T10847" s="16">
        <v>0</v>
      </c>
      <c r="U10847" s="16">
        <v>0</v>
      </c>
      <c r="V10847" s="16">
        <v>0</v>
      </c>
      <c r="W10847" s="16">
        <v>0</v>
      </c>
      <c r="X10847" s="16">
        <v>0</v>
      </c>
    </row>
    <row r="10848" spans="1:24" x14ac:dyDescent="0.25">
      <c r="A10848" s="4" t="s">
        <v>5471</v>
      </c>
      <c r="B10848" t="s">
        <v>5469</v>
      </c>
      <c r="D10848">
        <v>231</v>
      </c>
      <c r="E10848" t="s">
        <v>79</v>
      </c>
      <c r="F10848" t="s">
        <v>37</v>
      </c>
      <c r="G10848" t="s">
        <v>80</v>
      </c>
      <c r="H10848" t="s">
        <v>81</v>
      </c>
      <c r="I10848" t="s">
        <v>40</v>
      </c>
      <c r="J10848" t="s">
        <v>32</v>
      </c>
      <c r="R10848" t="s">
        <v>5472</v>
      </c>
      <c r="S10848" s="16">
        <v>-7318.8665806451636</v>
      </c>
      <c r="T10848" s="16">
        <v>0</v>
      </c>
      <c r="U10848" s="16">
        <v>0</v>
      </c>
      <c r="V10848" s="16">
        <v>0</v>
      </c>
      <c r="W10848" s="16">
        <v>0</v>
      </c>
      <c r="X10848" s="16">
        <v>0</v>
      </c>
    </row>
    <row r="10849" spans="1:24" x14ac:dyDescent="0.25">
      <c r="A10849" s="4" t="s">
        <v>5471</v>
      </c>
      <c r="B10849" t="s">
        <v>5469</v>
      </c>
      <c r="D10849">
        <v>232</v>
      </c>
      <c r="E10849" t="s">
        <v>349</v>
      </c>
      <c r="F10849" t="s">
        <v>28</v>
      </c>
      <c r="G10849" t="s">
        <v>350</v>
      </c>
      <c r="H10849" t="s">
        <v>64</v>
      </c>
      <c r="I10849" t="s">
        <v>76</v>
      </c>
      <c r="J10849" t="s">
        <v>32</v>
      </c>
      <c r="R10849" t="s">
        <v>5472</v>
      </c>
      <c r="S10849" s="16">
        <v>-11409.135483870972</v>
      </c>
      <c r="T10849" s="16">
        <v>0</v>
      </c>
      <c r="U10849" s="16">
        <v>0</v>
      </c>
      <c r="V10849" s="16">
        <v>0</v>
      </c>
      <c r="W10849" s="16">
        <v>0</v>
      </c>
      <c r="X10849" s="16">
        <v>0</v>
      </c>
    </row>
    <row r="10850" spans="1:24" x14ac:dyDescent="0.25">
      <c r="A10850" s="4" t="s">
        <v>5471</v>
      </c>
      <c r="B10850" t="s">
        <v>5469</v>
      </c>
      <c r="D10850">
        <v>233</v>
      </c>
      <c r="E10850" t="s">
        <v>586</v>
      </c>
      <c r="F10850" t="s">
        <v>37</v>
      </c>
      <c r="G10850" t="s">
        <v>350</v>
      </c>
      <c r="H10850" t="s">
        <v>64</v>
      </c>
      <c r="I10850" t="s">
        <v>40</v>
      </c>
      <c r="J10850" t="s">
        <v>32</v>
      </c>
      <c r="R10850" t="s">
        <v>5472</v>
      </c>
      <c r="S10850" s="16">
        <v>-5507.3550967741958</v>
      </c>
      <c r="T10850" s="16">
        <v>0</v>
      </c>
      <c r="U10850" s="16">
        <v>0</v>
      </c>
      <c r="V10850" s="16">
        <v>0</v>
      </c>
      <c r="W10850" s="16">
        <v>0</v>
      </c>
      <c r="X10850" s="16">
        <v>0</v>
      </c>
    </row>
    <row r="10851" spans="1:24" x14ac:dyDescent="0.25">
      <c r="A10851" s="4" t="s">
        <v>5471</v>
      </c>
      <c r="B10851" t="s">
        <v>5469</v>
      </c>
      <c r="D10851">
        <v>234</v>
      </c>
      <c r="E10851" t="s">
        <v>163</v>
      </c>
      <c r="F10851" t="s">
        <v>28</v>
      </c>
      <c r="G10851" t="s">
        <v>164</v>
      </c>
      <c r="H10851" t="s">
        <v>51</v>
      </c>
      <c r="I10851" t="s">
        <v>52</v>
      </c>
      <c r="J10851" t="s">
        <v>32</v>
      </c>
      <c r="R10851" t="s">
        <v>5472</v>
      </c>
      <c r="S10851" s="16">
        <v>-13658.849032258071</v>
      </c>
      <c r="T10851" s="16">
        <v>0</v>
      </c>
      <c r="U10851" s="16">
        <v>0</v>
      </c>
      <c r="V10851" s="16">
        <v>0</v>
      </c>
      <c r="W10851" s="16">
        <v>0</v>
      </c>
      <c r="X10851" s="16">
        <v>0</v>
      </c>
    </row>
    <row r="10852" spans="1:24" x14ac:dyDescent="0.25">
      <c r="A10852" s="4" t="s">
        <v>5471</v>
      </c>
      <c r="B10852" t="s">
        <v>5469</v>
      </c>
      <c r="D10852">
        <v>235</v>
      </c>
      <c r="E10852" t="s">
        <v>203</v>
      </c>
      <c r="F10852" t="s">
        <v>37</v>
      </c>
      <c r="G10852" t="s">
        <v>164</v>
      </c>
      <c r="H10852" t="s">
        <v>51</v>
      </c>
      <c r="I10852" t="s">
        <v>76</v>
      </c>
      <c r="J10852" t="s">
        <v>32</v>
      </c>
      <c r="R10852" t="s">
        <v>5472</v>
      </c>
      <c r="S10852" s="16">
        <v>-8114.5354838709709</v>
      </c>
      <c r="T10852" s="16">
        <v>0</v>
      </c>
      <c r="U10852" s="16">
        <v>0</v>
      </c>
      <c r="V10852" s="16">
        <v>0</v>
      </c>
      <c r="W10852" s="16">
        <v>0</v>
      </c>
      <c r="X10852" s="16">
        <v>0</v>
      </c>
    </row>
    <row r="10853" spans="1:24" x14ac:dyDescent="0.25">
      <c r="A10853" s="4" t="s">
        <v>5471</v>
      </c>
      <c r="B10853" t="s">
        <v>5469</v>
      </c>
      <c r="D10853">
        <v>236</v>
      </c>
      <c r="E10853" t="s">
        <v>485</v>
      </c>
      <c r="F10853" t="s">
        <v>37</v>
      </c>
      <c r="G10853" t="s">
        <v>164</v>
      </c>
      <c r="H10853" t="s">
        <v>51</v>
      </c>
      <c r="I10853" t="s">
        <v>40</v>
      </c>
      <c r="J10853" t="s">
        <v>32</v>
      </c>
      <c r="R10853" t="s">
        <v>5472</v>
      </c>
      <c r="S10853" s="16">
        <v>-2263.7032258064519</v>
      </c>
      <c r="T10853" s="16">
        <v>0</v>
      </c>
      <c r="U10853" s="16">
        <v>0</v>
      </c>
      <c r="V10853" s="16">
        <v>0</v>
      </c>
      <c r="W10853" s="16">
        <v>0</v>
      </c>
      <c r="X10853" s="16">
        <v>0</v>
      </c>
    </row>
    <row r="10854" spans="1:24" x14ac:dyDescent="0.25">
      <c r="A10854" s="4" t="s">
        <v>5471</v>
      </c>
      <c r="B10854" t="s">
        <v>5469</v>
      </c>
      <c r="D10854">
        <v>237</v>
      </c>
      <c r="E10854" t="s">
        <v>519</v>
      </c>
      <c r="F10854" t="s">
        <v>28</v>
      </c>
      <c r="G10854" t="s">
        <v>496</v>
      </c>
      <c r="H10854" t="s">
        <v>51</v>
      </c>
      <c r="I10854" t="s">
        <v>52</v>
      </c>
      <c r="J10854" t="s">
        <v>32</v>
      </c>
      <c r="R10854" t="s">
        <v>5472</v>
      </c>
      <c r="S10854" s="16">
        <v>-14426.322580645165</v>
      </c>
      <c r="T10854" s="16">
        <v>0</v>
      </c>
      <c r="U10854" s="16">
        <v>0</v>
      </c>
      <c r="V10854" s="16">
        <v>0</v>
      </c>
      <c r="W10854" s="16">
        <v>0</v>
      </c>
      <c r="X10854" s="16">
        <v>0</v>
      </c>
    </row>
    <row r="10855" spans="1:24" x14ac:dyDescent="0.25">
      <c r="A10855" s="4" t="s">
        <v>5471</v>
      </c>
      <c r="B10855" t="s">
        <v>5469</v>
      </c>
      <c r="D10855">
        <v>238</v>
      </c>
      <c r="E10855" t="s">
        <v>870</v>
      </c>
      <c r="F10855" t="s">
        <v>28</v>
      </c>
      <c r="G10855" t="s">
        <v>496</v>
      </c>
      <c r="H10855" t="s">
        <v>51</v>
      </c>
      <c r="I10855" t="s">
        <v>76</v>
      </c>
      <c r="J10855" t="s">
        <v>32</v>
      </c>
      <c r="R10855" t="s">
        <v>5472</v>
      </c>
      <c r="S10855" s="16">
        <v>-9120.0000000000018</v>
      </c>
      <c r="T10855" s="16">
        <v>0</v>
      </c>
      <c r="U10855" s="16">
        <v>0</v>
      </c>
      <c r="V10855" s="16">
        <v>0</v>
      </c>
      <c r="W10855" s="16">
        <v>0</v>
      </c>
      <c r="X10855" s="16">
        <v>0</v>
      </c>
    </row>
    <row r="10856" spans="1:24" x14ac:dyDescent="0.25">
      <c r="A10856" s="4" t="s">
        <v>5471</v>
      </c>
      <c r="B10856" t="s">
        <v>5469</v>
      </c>
      <c r="D10856">
        <v>239</v>
      </c>
      <c r="E10856" t="s">
        <v>495</v>
      </c>
      <c r="F10856" t="s">
        <v>37</v>
      </c>
      <c r="G10856" t="s">
        <v>496</v>
      </c>
      <c r="H10856" t="s">
        <v>51</v>
      </c>
      <c r="I10856" t="s">
        <v>40</v>
      </c>
      <c r="J10856" t="s">
        <v>32</v>
      </c>
      <c r="R10856" t="s">
        <v>5472</v>
      </c>
      <c r="S10856" s="16">
        <v>-6984.7741935483891</v>
      </c>
      <c r="T10856" s="16">
        <v>0</v>
      </c>
      <c r="U10856" s="16">
        <v>0</v>
      </c>
      <c r="V10856" s="16">
        <v>0</v>
      </c>
      <c r="W10856" s="16">
        <v>0</v>
      </c>
      <c r="X10856" s="16">
        <v>0</v>
      </c>
    </row>
    <row r="10857" spans="1:24" x14ac:dyDescent="0.25">
      <c r="A10857" s="4" t="s">
        <v>5471</v>
      </c>
      <c r="B10857" t="s">
        <v>5469</v>
      </c>
      <c r="D10857">
        <v>240</v>
      </c>
      <c r="E10857" t="s">
        <v>560</v>
      </c>
      <c r="F10857" t="s">
        <v>28</v>
      </c>
      <c r="G10857" t="s">
        <v>248</v>
      </c>
      <c r="H10857" t="s">
        <v>51</v>
      </c>
      <c r="I10857" t="s">
        <v>76</v>
      </c>
      <c r="J10857" t="s">
        <v>32</v>
      </c>
      <c r="R10857" t="s">
        <v>5472</v>
      </c>
      <c r="S10857" s="16">
        <v>-7326.0387096774211</v>
      </c>
      <c r="T10857" s="16">
        <v>0</v>
      </c>
      <c r="U10857" s="16">
        <v>0</v>
      </c>
      <c r="V10857" s="16">
        <v>0</v>
      </c>
      <c r="W10857" s="16">
        <v>0</v>
      </c>
      <c r="X10857" s="16">
        <v>0</v>
      </c>
    </row>
    <row r="10858" spans="1:24" x14ac:dyDescent="0.25">
      <c r="A10858" s="4" t="s">
        <v>5471</v>
      </c>
      <c r="B10858" t="s">
        <v>5469</v>
      </c>
      <c r="D10858">
        <v>241</v>
      </c>
      <c r="E10858" t="s">
        <v>247</v>
      </c>
      <c r="F10858" t="s">
        <v>37</v>
      </c>
      <c r="G10858" t="s">
        <v>248</v>
      </c>
      <c r="H10858" t="s">
        <v>51</v>
      </c>
      <c r="I10858" t="s">
        <v>40</v>
      </c>
      <c r="J10858" t="s">
        <v>32</v>
      </c>
      <c r="R10858" t="s">
        <v>5472</v>
      </c>
      <c r="S10858" s="16">
        <v>-4255.4508387096785</v>
      </c>
      <c r="T10858" s="16">
        <v>0</v>
      </c>
      <c r="U10858" s="16">
        <v>0</v>
      </c>
      <c r="V10858" s="16">
        <v>0</v>
      </c>
      <c r="W10858" s="16">
        <v>0</v>
      </c>
      <c r="X10858" s="16">
        <v>0</v>
      </c>
    </row>
    <row r="10859" spans="1:24" x14ac:dyDescent="0.25">
      <c r="A10859" s="4" t="s">
        <v>5471</v>
      </c>
      <c r="B10859" t="s">
        <v>5469</v>
      </c>
      <c r="D10859">
        <v>242</v>
      </c>
      <c r="E10859" t="s">
        <v>1136</v>
      </c>
      <c r="F10859" t="s">
        <v>37</v>
      </c>
      <c r="G10859" t="s">
        <v>109</v>
      </c>
      <c r="H10859" t="s">
        <v>64</v>
      </c>
      <c r="I10859" t="s">
        <v>86</v>
      </c>
      <c r="J10859" t="s">
        <v>32</v>
      </c>
      <c r="R10859" t="s">
        <v>5472</v>
      </c>
      <c r="S10859" s="16">
        <v>-2703.856645161291</v>
      </c>
      <c r="T10859" s="16">
        <v>0</v>
      </c>
      <c r="U10859" s="16">
        <v>0</v>
      </c>
      <c r="V10859" s="16">
        <v>0</v>
      </c>
      <c r="W10859" s="16">
        <v>0</v>
      </c>
      <c r="X10859" s="16">
        <v>0</v>
      </c>
    </row>
    <row r="10860" spans="1:24" x14ac:dyDescent="0.25">
      <c r="A10860" s="4" t="s">
        <v>5471</v>
      </c>
      <c r="B10860" t="s">
        <v>5469</v>
      </c>
      <c r="D10860">
        <v>243</v>
      </c>
      <c r="E10860" t="s">
        <v>342</v>
      </c>
      <c r="F10860" t="s">
        <v>37</v>
      </c>
      <c r="G10860" t="s">
        <v>109</v>
      </c>
      <c r="H10860" t="s">
        <v>64</v>
      </c>
      <c r="I10860" t="s">
        <v>31</v>
      </c>
      <c r="J10860" t="s">
        <v>32</v>
      </c>
      <c r="R10860" t="s">
        <v>5472</v>
      </c>
      <c r="S10860" s="16">
        <v>-8302.5731612903255</v>
      </c>
      <c r="T10860" s="16">
        <v>0</v>
      </c>
      <c r="U10860" s="16">
        <v>0</v>
      </c>
      <c r="V10860" s="16">
        <v>0</v>
      </c>
      <c r="W10860" s="16">
        <v>0</v>
      </c>
      <c r="X10860" s="16">
        <v>0</v>
      </c>
    </row>
    <row r="10861" spans="1:24" x14ac:dyDescent="0.25">
      <c r="A10861" s="4" t="s">
        <v>5471</v>
      </c>
      <c r="B10861" t="s">
        <v>5469</v>
      </c>
      <c r="D10861">
        <v>244</v>
      </c>
      <c r="E10861" t="s">
        <v>142</v>
      </c>
      <c r="F10861" t="s">
        <v>28</v>
      </c>
      <c r="G10861" t="s">
        <v>109</v>
      </c>
      <c r="H10861" t="s">
        <v>64</v>
      </c>
      <c r="I10861" t="s">
        <v>52</v>
      </c>
      <c r="J10861" t="s">
        <v>32</v>
      </c>
      <c r="R10861" t="s">
        <v>5472</v>
      </c>
      <c r="S10861" s="16">
        <v>-9579.6232258064538</v>
      </c>
      <c r="T10861" s="16">
        <v>0</v>
      </c>
      <c r="U10861" s="16">
        <v>0</v>
      </c>
      <c r="V10861" s="16">
        <v>0</v>
      </c>
      <c r="W10861" s="16">
        <v>0</v>
      </c>
      <c r="X10861" s="16">
        <v>0</v>
      </c>
    </row>
    <row r="10862" spans="1:24" x14ac:dyDescent="0.25">
      <c r="A10862" s="4" t="s">
        <v>5471</v>
      </c>
      <c r="B10862" t="s">
        <v>5469</v>
      </c>
      <c r="D10862">
        <v>245</v>
      </c>
      <c r="E10862" t="s">
        <v>914</v>
      </c>
      <c r="F10862" t="s">
        <v>37</v>
      </c>
      <c r="G10862" t="s">
        <v>109</v>
      </c>
      <c r="H10862" t="s">
        <v>64</v>
      </c>
      <c r="I10862" t="s">
        <v>76</v>
      </c>
      <c r="J10862" t="s">
        <v>32</v>
      </c>
      <c r="R10862" t="s">
        <v>5472</v>
      </c>
      <c r="S10862" s="16">
        <v>-5510.3806451612909</v>
      </c>
      <c r="T10862" s="16">
        <v>0</v>
      </c>
      <c r="U10862" s="16">
        <v>0</v>
      </c>
      <c r="V10862" s="16">
        <v>0</v>
      </c>
      <c r="W10862" s="16">
        <v>0</v>
      </c>
      <c r="X10862" s="16">
        <v>0</v>
      </c>
    </row>
    <row r="10863" spans="1:24" x14ac:dyDescent="0.25">
      <c r="A10863" s="4" t="s">
        <v>5471</v>
      </c>
      <c r="B10863" t="s">
        <v>5469</v>
      </c>
      <c r="D10863">
        <v>246</v>
      </c>
      <c r="E10863" t="s">
        <v>108</v>
      </c>
      <c r="F10863" t="s">
        <v>37</v>
      </c>
      <c r="G10863" t="s">
        <v>109</v>
      </c>
      <c r="H10863" t="s">
        <v>64</v>
      </c>
      <c r="I10863" t="s">
        <v>40</v>
      </c>
      <c r="J10863" t="s">
        <v>32</v>
      </c>
      <c r="R10863" t="s">
        <v>5472</v>
      </c>
      <c r="S10863" s="16">
        <v>-4240.6544516129052</v>
      </c>
      <c r="T10863" s="16">
        <v>0</v>
      </c>
      <c r="U10863" s="16">
        <v>0</v>
      </c>
      <c r="V10863" s="16">
        <v>0</v>
      </c>
      <c r="W10863" s="16">
        <v>0</v>
      </c>
      <c r="X10863" s="16">
        <v>0</v>
      </c>
    </row>
    <row r="10864" spans="1:24" x14ac:dyDescent="0.25">
      <c r="A10864" s="4" t="s">
        <v>5471</v>
      </c>
      <c r="B10864" t="s">
        <v>5469</v>
      </c>
      <c r="D10864">
        <v>247</v>
      </c>
      <c r="E10864" t="s">
        <v>487</v>
      </c>
      <c r="F10864" t="s">
        <v>37</v>
      </c>
      <c r="G10864" t="s">
        <v>488</v>
      </c>
      <c r="H10864" t="s">
        <v>39</v>
      </c>
      <c r="I10864" t="s">
        <v>76</v>
      </c>
      <c r="J10864" t="s">
        <v>32</v>
      </c>
      <c r="R10864" t="s">
        <v>5472</v>
      </c>
      <c r="S10864" s="16">
        <v>-3833.6032258064533</v>
      </c>
      <c r="T10864" s="16">
        <v>0</v>
      </c>
      <c r="U10864" s="16">
        <v>0</v>
      </c>
      <c r="V10864" s="16">
        <v>0</v>
      </c>
      <c r="W10864" s="16">
        <v>0</v>
      </c>
      <c r="X10864" s="16">
        <v>0</v>
      </c>
    </row>
    <row r="10865" spans="1:24" x14ac:dyDescent="0.25">
      <c r="A10865" s="4" t="s">
        <v>5471</v>
      </c>
      <c r="B10865" t="s">
        <v>5469</v>
      </c>
      <c r="D10865">
        <v>248</v>
      </c>
      <c r="E10865" t="s">
        <v>880</v>
      </c>
      <c r="F10865" t="s">
        <v>37</v>
      </c>
      <c r="G10865" t="s">
        <v>488</v>
      </c>
      <c r="H10865" t="s">
        <v>39</v>
      </c>
      <c r="I10865" t="s">
        <v>40</v>
      </c>
      <c r="J10865" t="s">
        <v>32</v>
      </c>
      <c r="R10865" t="s">
        <v>5472</v>
      </c>
      <c r="S10865" s="16">
        <v>-7922.8374193548416</v>
      </c>
      <c r="T10865" s="16">
        <v>0</v>
      </c>
      <c r="U10865" s="16">
        <v>0</v>
      </c>
      <c r="V10865" s="16">
        <v>0</v>
      </c>
      <c r="W10865" s="16">
        <v>0</v>
      </c>
      <c r="X10865" s="16">
        <v>0</v>
      </c>
    </row>
    <row r="10866" spans="1:24" x14ac:dyDescent="0.25">
      <c r="A10866" s="4" t="s">
        <v>5471</v>
      </c>
      <c r="B10866" t="s">
        <v>5469</v>
      </c>
      <c r="D10866">
        <v>249</v>
      </c>
      <c r="E10866" t="s">
        <v>364</v>
      </c>
      <c r="F10866" t="s">
        <v>37</v>
      </c>
      <c r="G10866" t="s">
        <v>365</v>
      </c>
      <c r="H10866" t="s">
        <v>39</v>
      </c>
      <c r="I10866" t="s">
        <v>76</v>
      </c>
      <c r="J10866" t="s">
        <v>32</v>
      </c>
      <c r="R10866" t="s">
        <v>5472</v>
      </c>
      <c r="S10866" s="16">
        <v>-9831.8806451612927</v>
      </c>
      <c r="T10866" s="16">
        <v>0</v>
      </c>
      <c r="U10866" s="16">
        <v>0</v>
      </c>
      <c r="V10866" s="16">
        <v>0</v>
      </c>
      <c r="W10866" s="16">
        <v>0</v>
      </c>
      <c r="X10866" s="16">
        <v>0</v>
      </c>
    </row>
    <row r="10867" spans="1:24" x14ac:dyDescent="0.25">
      <c r="A10867" s="4" t="s">
        <v>5471</v>
      </c>
      <c r="B10867" t="s">
        <v>5469</v>
      </c>
      <c r="D10867">
        <v>250</v>
      </c>
      <c r="E10867" t="s">
        <v>428</v>
      </c>
      <c r="F10867" t="s">
        <v>37</v>
      </c>
      <c r="G10867" t="s">
        <v>365</v>
      </c>
      <c r="H10867" t="s">
        <v>39</v>
      </c>
      <c r="I10867" t="s">
        <v>40</v>
      </c>
      <c r="J10867" t="s">
        <v>32</v>
      </c>
      <c r="R10867" t="s">
        <v>5472</v>
      </c>
      <c r="S10867" s="16">
        <v>-5807.8962580645175</v>
      </c>
      <c r="T10867" s="16">
        <v>0</v>
      </c>
      <c r="U10867" s="16">
        <v>0</v>
      </c>
      <c r="V10867" s="16">
        <v>0</v>
      </c>
      <c r="W10867" s="16">
        <v>0</v>
      </c>
      <c r="X10867" s="16">
        <v>0</v>
      </c>
    </row>
    <row r="10868" spans="1:24" x14ac:dyDescent="0.25">
      <c r="A10868" s="4" t="s">
        <v>5471</v>
      </c>
      <c r="B10868" t="s">
        <v>5469</v>
      </c>
      <c r="D10868">
        <v>251</v>
      </c>
      <c r="E10868" t="s">
        <v>241</v>
      </c>
      <c r="F10868" t="s">
        <v>28</v>
      </c>
      <c r="G10868" t="s">
        <v>242</v>
      </c>
      <c r="H10868" t="s">
        <v>81</v>
      </c>
      <c r="I10868" t="s">
        <v>40</v>
      </c>
      <c r="J10868" t="s">
        <v>32</v>
      </c>
      <c r="R10868" t="s">
        <v>5472</v>
      </c>
      <c r="S10868" s="16">
        <v>-6439.68</v>
      </c>
      <c r="T10868" s="16">
        <v>0</v>
      </c>
      <c r="U10868" s="16">
        <v>0</v>
      </c>
      <c r="V10868" s="16">
        <v>0</v>
      </c>
      <c r="W10868" s="16">
        <v>0</v>
      </c>
      <c r="X10868" s="16">
        <v>0</v>
      </c>
    </row>
    <row r="10869" spans="1:24" x14ac:dyDescent="0.25">
      <c r="A10869" s="4" t="s">
        <v>5471</v>
      </c>
      <c r="B10869" t="s">
        <v>5469</v>
      </c>
      <c r="D10869">
        <v>252</v>
      </c>
      <c r="E10869" t="s">
        <v>93</v>
      </c>
      <c r="F10869" t="s">
        <v>37</v>
      </c>
      <c r="G10869" t="s">
        <v>94</v>
      </c>
      <c r="H10869" t="s">
        <v>51</v>
      </c>
      <c r="I10869" t="s">
        <v>52</v>
      </c>
      <c r="J10869" t="s">
        <v>32</v>
      </c>
      <c r="R10869" t="s">
        <v>5472</v>
      </c>
      <c r="S10869" s="16">
        <v>-8123.0085483870989</v>
      </c>
      <c r="T10869" s="16">
        <v>0</v>
      </c>
      <c r="U10869" s="16">
        <v>0</v>
      </c>
      <c r="V10869" s="16">
        <v>0</v>
      </c>
      <c r="W10869" s="16">
        <v>0</v>
      </c>
      <c r="X10869" s="16">
        <v>0</v>
      </c>
    </row>
    <row r="10870" spans="1:24" x14ac:dyDescent="0.25">
      <c r="A10870" s="4" t="s">
        <v>5471</v>
      </c>
      <c r="B10870" t="s">
        <v>5469</v>
      </c>
      <c r="D10870">
        <v>253</v>
      </c>
      <c r="E10870" t="s">
        <v>1110</v>
      </c>
      <c r="F10870" t="s">
        <v>37</v>
      </c>
      <c r="G10870" t="s">
        <v>94</v>
      </c>
      <c r="H10870" t="s">
        <v>51</v>
      </c>
      <c r="I10870" t="s">
        <v>76</v>
      </c>
      <c r="J10870" t="s">
        <v>32</v>
      </c>
      <c r="R10870" t="s">
        <v>5472</v>
      </c>
      <c r="S10870" s="16">
        <v>-6567.9706451612919</v>
      </c>
      <c r="T10870" s="16">
        <v>0</v>
      </c>
      <c r="U10870" s="16">
        <v>0</v>
      </c>
      <c r="V10870" s="16">
        <v>0</v>
      </c>
      <c r="W10870" s="16">
        <v>0</v>
      </c>
      <c r="X10870" s="16">
        <v>0</v>
      </c>
    </row>
    <row r="10871" spans="1:24" x14ac:dyDescent="0.25">
      <c r="A10871" s="4" t="s">
        <v>5471</v>
      </c>
      <c r="B10871" t="s">
        <v>5469</v>
      </c>
      <c r="D10871">
        <v>254</v>
      </c>
      <c r="E10871" t="s">
        <v>345</v>
      </c>
      <c r="F10871" t="s">
        <v>37</v>
      </c>
      <c r="G10871" t="s">
        <v>94</v>
      </c>
      <c r="H10871" t="s">
        <v>51</v>
      </c>
      <c r="I10871" t="s">
        <v>40</v>
      </c>
      <c r="J10871" t="s">
        <v>32</v>
      </c>
      <c r="R10871" t="s">
        <v>5472</v>
      </c>
      <c r="S10871" s="16">
        <v>-5361.901161290325</v>
      </c>
      <c r="T10871" s="16">
        <v>0</v>
      </c>
      <c r="U10871" s="16">
        <v>0</v>
      </c>
      <c r="V10871" s="16">
        <v>0</v>
      </c>
      <c r="W10871" s="16">
        <v>0</v>
      </c>
      <c r="X10871" s="16">
        <v>0</v>
      </c>
    </row>
    <row r="10872" spans="1:24" x14ac:dyDescent="0.25">
      <c r="A10872" s="4" t="s">
        <v>5471</v>
      </c>
      <c r="B10872" t="s">
        <v>5469</v>
      </c>
      <c r="D10872">
        <v>255</v>
      </c>
      <c r="E10872" t="s">
        <v>205</v>
      </c>
      <c r="F10872" t="s">
        <v>37</v>
      </c>
      <c r="G10872" t="s">
        <v>124</v>
      </c>
      <c r="H10872" t="s">
        <v>51</v>
      </c>
      <c r="I10872" t="s">
        <v>86</v>
      </c>
      <c r="J10872" t="s">
        <v>32</v>
      </c>
      <c r="R10872" t="s">
        <v>5472</v>
      </c>
      <c r="S10872" s="16">
        <v>-10584.789967741939</v>
      </c>
      <c r="T10872" s="16">
        <v>0</v>
      </c>
      <c r="U10872" s="16">
        <v>0</v>
      </c>
      <c r="V10872" s="16">
        <v>0</v>
      </c>
      <c r="W10872" s="16">
        <v>0</v>
      </c>
      <c r="X10872" s="16">
        <v>0</v>
      </c>
    </row>
    <row r="10873" spans="1:24" x14ac:dyDescent="0.25">
      <c r="A10873" s="4" t="s">
        <v>5471</v>
      </c>
      <c r="B10873" t="s">
        <v>5469</v>
      </c>
      <c r="D10873">
        <v>256</v>
      </c>
      <c r="E10873" t="s">
        <v>140</v>
      </c>
      <c r="F10873" t="s">
        <v>37</v>
      </c>
      <c r="G10873" t="s">
        <v>124</v>
      </c>
      <c r="H10873" t="s">
        <v>51</v>
      </c>
      <c r="I10873" t="s">
        <v>31</v>
      </c>
      <c r="J10873" t="s">
        <v>32</v>
      </c>
      <c r="R10873" t="s">
        <v>5472</v>
      </c>
      <c r="S10873" s="16">
        <v>-7903.7500645161317</v>
      </c>
      <c r="T10873" s="16">
        <v>0</v>
      </c>
      <c r="U10873" s="16">
        <v>0</v>
      </c>
      <c r="V10873" s="16">
        <v>0</v>
      </c>
      <c r="W10873" s="16">
        <v>0</v>
      </c>
      <c r="X10873" s="16">
        <v>0</v>
      </c>
    </row>
    <row r="10874" spans="1:24" x14ac:dyDescent="0.25">
      <c r="A10874" s="4" t="s">
        <v>5471</v>
      </c>
      <c r="B10874" t="s">
        <v>5469</v>
      </c>
      <c r="D10874">
        <v>257</v>
      </c>
      <c r="E10874" t="s">
        <v>784</v>
      </c>
      <c r="F10874" t="s">
        <v>37</v>
      </c>
      <c r="G10874" t="s">
        <v>124</v>
      </c>
      <c r="H10874" t="s">
        <v>51</v>
      </c>
      <c r="I10874" t="s">
        <v>52</v>
      </c>
      <c r="J10874" t="s">
        <v>32</v>
      </c>
      <c r="R10874" t="s">
        <v>5472</v>
      </c>
      <c r="S10874" s="16">
        <v>-7317.3422903225837</v>
      </c>
      <c r="T10874" s="16">
        <v>0</v>
      </c>
      <c r="U10874" s="16">
        <v>0</v>
      </c>
      <c r="V10874" s="16">
        <v>0</v>
      </c>
      <c r="W10874" s="16">
        <v>0</v>
      </c>
      <c r="X10874" s="16">
        <v>0</v>
      </c>
    </row>
    <row r="10875" spans="1:24" x14ac:dyDescent="0.25">
      <c r="A10875" s="4" t="s">
        <v>5471</v>
      </c>
      <c r="B10875" t="s">
        <v>5469</v>
      </c>
      <c r="D10875">
        <v>258</v>
      </c>
      <c r="E10875" t="s">
        <v>123</v>
      </c>
      <c r="F10875" t="s">
        <v>37</v>
      </c>
      <c r="G10875" t="s">
        <v>124</v>
      </c>
      <c r="H10875" t="s">
        <v>51</v>
      </c>
      <c r="I10875" t="s">
        <v>76</v>
      </c>
      <c r="J10875" t="s">
        <v>32</v>
      </c>
      <c r="R10875" t="s">
        <v>5472</v>
      </c>
      <c r="S10875" s="16">
        <v>-7683.8429032258073</v>
      </c>
      <c r="T10875" s="16">
        <v>0</v>
      </c>
      <c r="U10875" s="16">
        <v>0</v>
      </c>
      <c r="V10875" s="16">
        <v>0</v>
      </c>
      <c r="W10875" s="16">
        <v>0</v>
      </c>
      <c r="X10875" s="16">
        <v>0</v>
      </c>
    </row>
    <row r="10876" spans="1:24" x14ac:dyDescent="0.25">
      <c r="A10876" s="4" t="s">
        <v>5471</v>
      </c>
      <c r="B10876" t="s">
        <v>5469</v>
      </c>
      <c r="D10876">
        <v>259</v>
      </c>
      <c r="E10876" t="s">
        <v>469</v>
      </c>
      <c r="F10876" t="s">
        <v>28</v>
      </c>
      <c r="G10876" t="s">
        <v>124</v>
      </c>
      <c r="H10876" t="s">
        <v>51</v>
      </c>
      <c r="I10876" t="s">
        <v>40</v>
      </c>
      <c r="J10876" t="s">
        <v>32</v>
      </c>
      <c r="R10876" t="s">
        <v>5472</v>
      </c>
      <c r="S10876" s="16">
        <v>-9855.1741935483878</v>
      </c>
      <c r="T10876" s="16">
        <v>0</v>
      </c>
      <c r="U10876" s="16">
        <v>0</v>
      </c>
      <c r="V10876" s="16">
        <v>0</v>
      </c>
      <c r="W10876" s="16">
        <v>0</v>
      </c>
      <c r="X10876" s="16">
        <v>0</v>
      </c>
    </row>
    <row r="10877" spans="1:24" x14ac:dyDescent="0.25">
      <c r="A10877" s="4" t="s">
        <v>5471</v>
      </c>
      <c r="B10877" t="s">
        <v>5469</v>
      </c>
      <c r="D10877">
        <v>260</v>
      </c>
      <c r="E10877" t="s">
        <v>119</v>
      </c>
      <c r="F10877" t="s">
        <v>37</v>
      </c>
      <c r="G10877" t="s">
        <v>120</v>
      </c>
      <c r="H10877" t="s">
        <v>39</v>
      </c>
      <c r="I10877" t="s">
        <v>40</v>
      </c>
      <c r="J10877" t="s">
        <v>32</v>
      </c>
      <c r="R10877" t="s">
        <v>5472</v>
      </c>
      <c r="S10877" s="16">
        <v>-5790.5914838709705</v>
      </c>
      <c r="T10877" s="16">
        <v>0</v>
      </c>
      <c r="U10877" s="16">
        <v>0</v>
      </c>
      <c r="V10877" s="16">
        <v>0</v>
      </c>
      <c r="W10877" s="16">
        <v>0</v>
      </c>
      <c r="X10877" s="16">
        <v>0</v>
      </c>
    </row>
    <row r="10878" spans="1:24" x14ac:dyDescent="0.25">
      <c r="A10878" s="4" t="s">
        <v>5471</v>
      </c>
      <c r="B10878" t="s">
        <v>5469</v>
      </c>
      <c r="D10878">
        <v>261</v>
      </c>
      <c r="E10878" t="s">
        <v>402</v>
      </c>
      <c r="F10878" t="s">
        <v>28</v>
      </c>
      <c r="G10878" t="s">
        <v>403</v>
      </c>
      <c r="H10878" t="s">
        <v>51</v>
      </c>
      <c r="I10878" t="s">
        <v>31</v>
      </c>
      <c r="J10878" t="s">
        <v>32</v>
      </c>
      <c r="R10878" t="s">
        <v>5472</v>
      </c>
      <c r="S10878" s="16">
        <v>-7500.0774193548395</v>
      </c>
      <c r="T10878" s="16">
        <v>0</v>
      </c>
      <c r="U10878" s="16">
        <v>0</v>
      </c>
      <c r="V10878" s="16">
        <v>0</v>
      </c>
      <c r="W10878" s="16">
        <v>0</v>
      </c>
      <c r="X10878" s="16">
        <v>0</v>
      </c>
    </row>
    <row r="10879" spans="1:24" x14ac:dyDescent="0.25">
      <c r="A10879" s="4" t="s">
        <v>5471</v>
      </c>
      <c r="B10879" t="s">
        <v>5469</v>
      </c>
      <c r="D10879">
        <v>262</v>
      </c>
      <c r="E10879" t="s">
        <v>803</v>
      </c>
      <c r="F10879" t="s">
        <v>37</v>
      </c>
      <c r="G10879" t="s">
        <v>403</v>
      </c>
      <c r="H10879" t="s">
        <v>51</v>
      </c>
      <c r="I10879" t="s">
        <v>52</v>
      </c>
      <c r="J10879" t="s">
        <v>32</v>
      </c>
      <c r="R10879" t="s">
        <v>5472</v>
      </c>
      <c r="S10879" s="16">
        <v>-8724.2153225806469</v>
      </c>
      <c r="T10879" s="16">
        <v>0</v>
      </c>
      <c r="U10879" s="16">
        <v>0</v>
      </c>
      <c r="V10879" s="16">
        <v>0</v>
      </c>
      <c r="W10879" s="16">
        <v>0</v>
      </c>
      <c r="X10879" s="16">
        <v>0</v>
      </c>
    </row>
    <row r="10880" spans="1:24" x14ac:dyDescent="0.25">
      <c r="A10880" s="4" t="s">
        <v>5471</v>
      </c>
      <c r="B10880" t="s">
        <v>5469</v>
      </c>
      <c r="D10880">
        <v>263</v>
      </c>
      <c r="E10880" t="s">
        <v>1030</v>
      </c>
      <c r="F10880" t="s">
        <v>28</v>
      </c>
      <c r="G10880" t="s">
        <v>403</v>
      </c>
      <c r="H10880" t="s">
        <v>51</v>
      </c>
      <c r="I10880" t="s">
        <v>76</v>
      </c>
      <c r="J10880" t="s">
        <v>32</v>
      </c>
      <c r="R10880" t="s">
        <v>5472</v>
      </c>
      <c r="S10880" s="16">
        <v>-11485.161290322583</v>
      </c>
      <c r="T10880" s="16">
        <v>0</v>
      </c>
      <c r="U10880" s="16">
        <v>0</v>
      </c>
      <c r="V10880" s="16">
        <v>0</v>
      </c>
      <c r="W10880" s="16">
        <v>0</v>
      </c>
      <c r="X10880" s="16">
        <v>0</v>
      </c>
    </row>
    <row r="10881" spans="1:24" x14ac:dyDescent="0.25">
      <c r="A10881" s="4" t="s">
        <v>5471</v>
      </c>
      <c r="B10881" t="s">
        <v>5469</v>
      </c>
      <c r="D10881">
        <v>264</v>
      </c>
      <c r="E10881" t="s">
        <v>794</v>
      </c>
      <c r="F10881" t="s">
        <v>37</v>
      </c>
      <c r="G10881" t="s">
        <v>403</v>
      </c>
      <c r="H10881" t="s">
        <v>51</v>
      </c>
      <c r="I10881" t="s">
        <v>40</v>
      </c>
      <c r="J10881" t="s">
        <v>32</v>
      </c>
      <c r="R10881" t="s">
        <v>5472</v>
      </c>
      <c r="S10881" s="16">
        <v>-6528.7354838709689</v>
      </c>
      <c r="T10881" s="16">
        <v>0</v>
      </c>
      <c r="U10881" s="16">
        <v>0</v>
      </c>
      <c r="V10881" s="16">
        <v>0</v>
      </c>
      <c r="W10881" s="16">
        <v>0</v>
      </c>
      <c r="X10881" s="16">
        <v>0</v>
      </c>
    </row>
    <row r="10882" spans="1:24" x14ac:dyDescent="0.25">
      <c r="A10882" s="4" t="s">
        <v>5471</v>
      </c>
      <c r="B10882" t="s">
        <v>5469</v>
      </c>
      <c r="D10882">
        <v>265</v>
      </c>
      <c r="E10882" t="s">
        <v>542</v>
      </c>
      <c r="F10882" t="s">
        <v>28</v>
      </c>
      <c r="G10882" t="s">
        <v>543</v>
      </c>
      <c r="H10882" t="s">
        <v>60</v>
      </c>
      <c r="I10882" t="s">
        <v>40</v>
      </c>
      <c r="J10882" t="s">
        <v>32</v>
      </c>
      <c r="R10882" t="s">
        <v>5472</v>
      </c>
      <c r="S10882" s="16">
        <v>-5101.5019354838723</v>
      </c>
      <c r="T10882" s="16">
        <v>0</v>
      </c>
      <c r="U10882" s="16">
        <v>0</v>
      </c>
      <c r="V10882" s="16">
        <v>0</v>
      </c>
      <c r="W10882" s="16">
        <v>0</v>
      </c>
      <c r="X10882" s="16">
        <v>0</v>
      </c>
    </row>
    <row r="10883" spans="1:24" x14ac:dyDescent="0.25">
      <c r="A10883" s="4" t="s">
        <v>5471</v>
      </c>
      <c r="B10883" t="s">
        <v>5469</v>
      </c>
      <c r="D10883">
        <v>266</v>
      </c>
      <c r="E10883" t="s">
        <v>607</v>
      </c>
      <c r="F10883" t="s">
        <v>37</v>
      </c>
      <c r="G10883" t="s">
        <v>148</v>
      </c>
      <c r="H10883" t="s">
        <v>81</v>
      </c>
      <c r="I10883" t="s">
        <v>86</v>
      </c>
      <c r="J10883" t="s">
        <v>32</v>
      </c>
      <c r="R10883" t="s">
        <v>5472</v>
      </c>
      <c r="S10883" s="16">
        <v>-14232.274838709684</v>
      </c>
      <c r="T10883" s="16">
        <v>0</v>
      </c>
      <c r="U10883" s="16">
        <v>0</v>
      </c>
      <c r="V10883" s="16">
        <v>0</v>
      </c>
      <c r="W10883" s="16">
        <v>0</v>
      </c>
      <c r="X10883" s="16">
        <v>0</v>
      </c>
    </row>
    <row r="10884" spans="1:24" x14ac:dyDescent="0.25">
      <c r="A10884" s="4" t="s">
        <v>5471</v>
      </c>
      <c r="B10884" t="s">
        <v>5469</v>
      </c>
      <c r="D10884">
        <v>267</v>
      </c>
      <c r="E10884" t="s">
        <v>695</v>
      </c>
      <c r="F10884" t="s">
        <v>37</v>
      </c>
      <c r="G10884" t="s">
        <v>148</v>
      </c>
      <c r="H10884" t="s">
        <v>81</v>
      </c>
      <c r="I10884" t="s">
        <v>31</v>
      </c>
      <c r="J10884" t="s">
        <v>32</v>
      </c>
      <c r="R10884" t="s">
        <v>5472</v>
      </c>
      <c r="S10884" s="16">
        <v>-7189.8735483870969</v>
      </c>
      <c r="T10884" s="16">
        <v>0</v>
      </c>
      <c r="U10884" s="16">
        <v>0</v>
      </c>
      <c r="V10884" s="16">
        <v>0</v>
      </c>
      <c r="W10884" s="16">
        <v>0</v>
      </c>
      <c r="X10884" s="16">
        <v>0</v>
      </c>
    </row>
    <row r="10885" spans="1:24" x14ac:dyDescent="0.25">
      <c r="A10885" s="4" t="s">
        <v>5471</v>
      </c>
      <c r="B10885" t="s">
        <v>5469</v>
      </c>
      <c r="D10885">
        <v>268</v>
      </c>
      <c r="E10885" t="s">
        <v>801</v>
      </c>
      <c r="F10885" t="s">
        <v>37</v>
      </c>
      <c r="G10885" t="s">
        <v>148</v>
      </c>
      <c r="H10885" t="s">
        <v>81</v>
      </c>
      <c r="I10885" t="s">
        <v>52</v>
      </c>
      <c r="J10885" t="s">
        <v>32</v>
      </c>
      <c r="R10885" t="s">
        <v>5472</v>
      </c>
      <c r="S10885" s="16">
        <v>-10220.760000000004</v>
      </c>
      <c r="T10885" s="16">
        <v>0</v>
      </c>
      <c r="U10885" s="16">
        <v>0</v>
      </c>
      <c r="V10885" s="16">
        <v>0</v>
      </c>
      <c r="W10885" s="16">
        <v>0</v>
      </c>
      <c r="X10885" s="16">
        <v>0</v>
      </c>
    </row>
    <row r="10886" spans="1:24" x14ac:dyDescent="0.25">
      <c r="A10886" s="4" t="s">
        <v>5471</v>
      </c>
      <c r="B10886" t="s">
        <v>5469</v>
      </c>
      <c r="D10886">
        <v>269</v>
      </c>
      <c r="E10886" t="s">
        <v>1164</v>
      </c>
      <c r="F10886" t="s">
        <v>28</v>
      </c>
      <c r="G10886" t="s">
        <v>148</v>
      </c>
      <c r="H10886" t="s">
        <v>81</v>
      </c>
      <c r="I10886" t="s">
        <v>76</v>
      </c>
      <c r="J10886" t="s">
        <v>32</v>
      </c>
      <c r="R10886" t="s">
        <v>5472</v>
      </c>
      <c r="S10886" s="16">
        <v>-8212.6451612903238</v>
      </c>
      <c r="T10886" s="16">
        <v>0</v>
      </c>
      <c r="U10886" s="16">
        <v>0</v>
      </c>
      <c r="V10886" s="16">
        <v>0</v>
      </c>
      <c r="W10886" s="16">
        <v>0</v>
      </c>
      <c r="X10886" s="16">
        <v>0</v>
      </c>
    </row>
    <row r="10887" spans="1:24" x14ac:dyDescent="0.25">
      <c r="A10887" s="4" t="s">
        <v>5471</v>
      </c>
      <c r="B10887" t="s">
        <v>5469</v>
      </c>
      <c r="D10887">
        <v>270</v>
      </c>
      <c r="E10887" t="s">
        <v>147</v>
      </c>
      <c r="F10887" t="s">
        <v>37</v>
      </c>
      <c r="G10887" t="s">
        <v>148</v>
      </c>
      <c r="H10887" t="s">
        <v>81</v>
      </c>
      <c r="I10887" t="s">
        <v>40</v>
      </c>
      <c r="J10887" t="s">
        <v>32</v>
      </c>
      <c r="R10887" t="s">
        <v>5472</v>
      </c>
      <c r="S10887" s="16">
        <v>-6323.1793548387113</v>
      </c>
      <c r="T10887" s="16">
        <v>0</v>
      </c>
      <c r="U10887" s="16">
        <v>0</v>
      </c>
      <c r="V10887" s="16">
        <v>0</v>
      </c>
      <c r="W10887" s="16">
        <v>0</v>
      </c>
      <c r="X10887" s="16">
        <v>0</v>
      </c>
    </row>
    <row r="10888" spans="1:24" x14ac:dyDescent="0.25">
      <c r="A10888" s="4" t="s">
        <v>5471</v>
      </c>
      <c r="B10888" t="s">
        <v>5469</v>
      </c>
      <c r="D10888">
        <v>271</v>
      </c>
      <c r="E10888" t="s">
        <v>27</v>
      </c>
      <c r="F10888" t="s">
        <v>28</v>
      </c>
      <c r="G10888" t="s">
        <v>29</v>
      </c>
      <c r="H10888" t="s">
        <v>30</v>
      </c>
      <c r="I10888" t="s">
        <v>31</v>
      </c>
      <c r="J10888" t="s">
        <v>32</v>
      </c>
      <c r="R10888" t="s">
        <v>5472</v>
      </c>
      <c r="S10888" s="16">
        <v>-15273.290322580649</v>
      </c>
      <c r="T10888" s="16">
        <v>0</v>
      </c>
      <c r="U10888" s="16">
        <v>0</v>
      </c>
      <c r="V10888" s="16">
        <v>0</v>
      </c>
      <c r="W10888" s="16">
        <v>0</v>
      </c>
      <c r="X10888" s="16">
        <v>0</v>
      </c>
    </row>
    <row r="10889" spans="1:24" x14ac:dyDescent="0.25">
      <c r="A10889" s="4" t="s">
        <v>5471</v>
      </c>
      <c r="B10889" t="s">
        <v>5469</v>
      </c>
      <c r="D10889">
        <v>272</v>
      </c>
      <c r="E10889" t="s">
        <v>999</v>
      </c>
      <c r="F10889" t="s">
        <v>37</v>
      </c>
      <c r="G10889" t="s">
        <v>29</v>
      </c>
      <c r="H10889" t="s">
        <v>30</v>
      </c>
      <c r="I10889" t="s">
        <v>52</v>
      </c>
      <c r="J10889" t="s">
        <v>32</v>
      </c>
      <c r="R10889" t="s">
        <v>5472</v>
      </c>
      <c r="S10889" s="16">
        <v>-8969.2935483870988</v>
      </c>
      <c r="T10889" s="16">
        <v>0</v>
      </c>
      <c r="U10889" s="16">
        <v>0</v>
      </c>
      <c r="V10889" s="16">
        <v>0</v>
      </c>
      <c r="W10889" s="16">
        <v>0</v>
      </c>
      <c r="X10889" s="16">
        <v>0</v>
      </c>
    </row>
    <row r="10890" spans="1:24" x14ac:dyDescent="0.25">
      <c r="A10890" s="4" t="s">
        <v>5471</v>
      </c>
      <c r="B10890" t="s">
        <v>5469</v>
      </c>
      <c r="D10890">
        <v>273</v>
      </c>
      <c r="E10890" t="s">
        <v>718</v>
      </c>
      <c r="F10890" t="s">
        <v>37</v>
      </c>
      <c r="G10890" t="s">
        <v>29</v>
      </c>
      <c r="H10890" t="s">
        <v>30</v>
      </c>
      <c r="I10890" t="s">
        <v>76</v>
      </c>
      <c r="J10890" t="s">
        <v>32</v>
      </c>
      <c r="R10890" t="s">
        <v>5472</v>
      </c>
      <c r="S10890" s="16">
        <v>-6551.8064516129052</v>
      </c>
      <c r="T10890" s="16">
        <v>0</v>
      </c>
      <c r="U10890" s="16">
        <v>0</v>
      </c>
      <c r="V10890" s="16">
        <v>0</v>
      </c>
      <c r="W10890" s="16">
        <v>0</v>
      </c>
      <c r="X10890" s="16">
        <v>0</v>
      </c>
    </row>
    <row r="10891" spans="1:24" x14ac:dyDescent="0.25">
      <c r="A10891" s="4" t="s">
        <v>5471</v>
      </c>
      <c r="B10891" t="s">
        <v>5469</v>
      </c>
      <c r="D10891">
        <v>274</v>
      </c>
      <c r="E10891" t="s">
        <v>735</v>
      </c>
      <c r="F10891" t="s">
        <v>37</v>
      </c>
      <c r="G10891" t="s">
        <v>29</v>
      </c>
      <c r="H10891" t="s">
        <v>30</v>
      </c>
      <c r="I10891" t="s">
        <v>40</v>
      </c>
      <c r="J10891" t="s">
        <v>32</v>
      </c>
      <c r="R10891" t="s">
        <v>5472</v>
      </c>
      <c r="S10891" s="16">
        <v>-5357.1096774193566</v>
      </c>
      <c r="T10891" s="16">
        <v>0</v>
      </c>
      <c r="U10891" s="16">
        <v>0</v>
      </c>
      <c r="V10891" s="16">
        <v>0</v>
      </c>
      <c r="W10891" s="16">
        <v>0</v>
      </c>
      <c r="X10891" s="16">
        <v>0</v>
      </c>
    </row>
    <row r="10892" spans="1:24" x14ac:dyDescent="0.25">
      <c r="A10892" s="4" t="s">
        <v>5471</v>
      </c>
      <c r="B10892" t="s">
        <v>5469</v>
      </c>
      <c r="D10892">
        <v>275</v>
      </c>
      <c r="E10892" t="s">
        <v>331</v>
      </c>
      <c r="F10892" t="s">
        <v>37</v>
      </c>
      <c r="G10892" t="s">
        <v>153</v>
      </c>
      <c r="H10892" t="s">
        <v>39</v>
      </c>
      <c r="I10892" t="s">
        <v>31</v>
      </c>
      <c r="J10892" t="s">
        <v>32</v>
      </c>
      <c r="R10892" t="s">
        <v>5472</v>
      </c>
      <c r="S10892" s="16">
        <v>-8010.6735483870998</v>
      </c>
      <c r="T10892" s="16">
        <v>0</v>
      </c>
      <c r="U10892" s="16">
        <v>0</v>
      </c>
      <c r="V10892" s="16">
        <v>0</v>
      </c>
      <c r="W10892" s="16">
        <v>0</v>
      </c>
      <c r="X10892" s="16">
        <v>0</v>
      </c>
    </row>
    <row r="10893" spans="1:24" x14ac:dyDescent="0.25">
      <c r="A10893" s="4" t="s">
        <v>5471</v>
      </c>
      <c r="B10893" t="s">
        <v>5469</v>
      </c>
      <c r="D10893">
        <v>276</v>
      </c>
      <c r="E10893" t="s">
        <v>152</v>
      </c>
      <c r="F10893" t="s">
        <v>37</v>
      </c>
      <c r="G10893" t="s">
        <v>153</v>
      </c>
      <c r="H10893" t="s">
        <v>39</v>
      </c>
      <c r="I10893" t="s">
        <v>52</v>
      </c>
      <c r="J10893" t="s">
        <v>32</v>
      </c>
      <c r="R10893" t="s">
        <v>5472</v>
      </c>
      <c r="S10893" s="16">
        <v>-8940.3855483870993</v>
      </c>
      <c r="T10893" s="16">
        <v>0</v>
      </c>
      <c r="U10893" s="16">
        <v>0</v>
      </c>
      <c r="V10893" s="16">
        <v>0</v>
      </c>
      <c r="W10893" s="16">
        <v>0</v>
      </c>
      <c r="X10893" s="16">
        <v>0</v>
      </c>
    </row>
    <row r="10894" spans="1:24" x14ac:dyDescent="0.25">
      <c r="A10894" s="4" t="s">
        <v>5471</v>
      </c>
      <c r="B10894" t="s">
        <v>5469</v>
      </c>
      <c r="D10894">
        <v>277</v>
      </c>
      <c r="E10894" t="s">
        <v>686</v>
      </c>
      <c r="F10894" t="s">
        <v>28</v>
      </c>
      <c r="G10894" t="s">
        <v>153</v>
      </c>
      <c r="H10894" t="s">
        <v>39</v>
      </c>
      <c r="I10894" t="s">
        <v>76</v>
      </c>
      <c r="J10894" t="s">
        <v>32</v>
      </c>
      <c r="R10894" t="s">
        <v>5472</v>
      </c>
      <c r="S10894" s="16">
        <v>-10491.870967741939</v>
      </c>
      <c r="T10894" s="16">
        <v>0</v>
      </c>
      <c r="U10894" s="16">
        <v>0</v>
      </c>
      <c r="V10894" s="16">
        <v>0</v>
      </c>
      <c r="W10894" s="16">
        <v>0</v>
      </c>
      <c r="X10894" s="16">
        <v>0</v>
      </c>
    </row>
    <row r="10895" spans="1:24" x14ac:dyDescent="0.25">
      <c r="A10895" s="4" t="s">
        <v>5471</v>
      </c>
      <c r="B10895" t="s">
        <v>5469</v>
      </c>
      <c r="D10895">
        <v>278</v>
      </c>
      <c r="E10895" t="s">
        <v>211</v>
      </c>
      <c r="F10895" t="s">
        <v>37</v>
      </c>
      <c r="G10895" t="s">
        <v>153</v>
      </c>
      <c r="H10895" t="s">
        <v>39</v>
      </c>
      <c r="I10895" t="s">
        <v>40</v>
      </c>
      <c r="J10895" t="s">
        <v>32</v>
      </c>
      <c r="R10895" t="s">
        <v>5472</v>
      </c>
      <c r="S10895" s="16">
        <v>-6908.680258064519</v>
      </c>
      <c r="T10895" s="16">
        <v>0</v>
      </c>
      <c r="U10895" s="16">
        <v>0</v>
      </c>
      <c r="V10895" s="16">
        <v>0</v>
      </c>
      <c r="W10895" s="16">
        <v>0</v>
      </c>
      <c r="X10895" s="16">
        <v>0</v>
      </c>
    </row>
    <row r="10896" spans="1:24" x14ac:dyDescent="0.25">
      <c r="A10896" s="4" t="s">
        <v>5471</v>
      </c>
      <c r="B10896" t="s">
        <v>5469</v>
      </c>
      <c r="D10896">
        <v>279</v>
      </c>
      <c r="E10896" t="s">
        <v>265</v>
      </c>
      <c r="F10896" t="s">
        <v>37</v>
      </c>
      <c r="G10896" t="s">
        <v>266</v>
      </c>
      <c r="H10896" t="s">
        <v>39</v>
      </c>
      <c r="I10896" t="s">
        <v>76</v>
      </c>
      <c r="J10896" t="s">
        <v>32</v>
      </c>
      <c r="R10896" t="s">
        <v>5472</v>
      </c>
      <c r="S10896" s="16">
        <v>-5284.7796774193566</v>
      </c>
      <c r="T10896" s="16">
        <v>0</v>
      </c>
      <c r="U10896" s="16">
        <v>0</v>
      </c>
      <c r="V10896" s="16">
        <v>0</v>
      </c>
      <c r="W10896" s="16">
        <v>0</v>
      </c>
      <c r="X10896" s="16">
        <v>0</v>
      </c>
    </row>
    <row r="10897" spans="1:24" x14ac:dyDescent="0.25">
      <c r="A10897" s="4" t="s">
        <v>5471</v>
      </c>
      <c r="B10897" t="s">
        <v>5469</v>
      </c>
      <c r="D10897">
        <v>280</v>
      </c>
      <c r="E10897" t="s">
        <v>714</v>
      </c>
      <c r="F10897" t="s">
        <v>28</v>
      </c>
      <c r="G10897" t="s">
        <v>266</v>
      </c>
      <c r="H10897" t="s">
        <v>39</v>
      </c>
      <c r="I10897" t="s">
        <v>40</v>
      </c>
      <c r="J10897" t="s">
        <v>32</v>
      </c>
      <c r="R10897" t="s">
        <v>5472</v>
      </c>
      <c r="S10897" s="16">
        <v>-6281.0012903225834</v>
      </c>
      <c r="T10897" s="16">
        <v>0</v>
      </c>
      <c r="U10897" s="16">
        <v>0</v>
      </c>
      <c r="V10897" s="16">
        <v>0</v>
      </c>
      <c r="W10897" s="16">
        <v>0</v>
      </c>
      <c r="X10897" s="16">
        <v>0</v>
      </c>
    </row>
    <row r="10898" spans="1:24" x14ac:dyDescent="0.25">
      <c r="A10898" s="4" t="s">
        <v>5471</v>
      </c>
      <c r="B10898" t="s">
        <v>5469</v>
      </c>
      <c r="D10898">
        <v>281</v>
      </c>
      <c r="E10898" t="s">
        <v>222</v>
      </c>
      <c r="F10898" t="s">
        <v>37</v>
      </c>
      <c r="G10898" t="s">
        <v>179</v>
      </c>
      <c r="H10898" t="s">
        <v>39</v>
      </c>
      <c r="I10898" t="s">
        <v>86</v>
      </c>
      <c r="J10898" t="s">
        <v>32</v>
      </c>
      <c r="R10898" t="s">
        <v>5472</v>
      </c>
      <c r="S10898" s="16">
        <v>-6888.3061935483875</v>
      </c>
      <c r="T10898" s="16">
        <v>0</v>
      </c>
      <c r="U10898" s="16">
        <v>0</v>
      </c>
      <c r="V10898" s="16">
        <v>0</v>
      </c>
      <c r="W10898" s="16">
        <v>0</v>
      </c>
      <c r="X10898" s="16">
        <v>0</v>
      </c>
    </row>
    <row r="10899" spans="1:24" x14ac:dyDescent="0.25">
      <c r="A10899" s="4" t="s">
        <v>5471</v>
      </c>
      <c r="B10899" t="s">
        <v>5469</v>
      </c>
      <c r="D10899">
        <v>282</v>
      </c>
      <c r="E10899" t="s">
        <v>433</v>
      </c>
      <c r="F10899" t="s">
        <v>28</v>
      </c>
      <c r="G10899" t="s">
        <v>179</v>
      </c>
      <c r="H10899" t="s">
        <v>39</v>
      </c>
      <c r="I10899" t="s">
        <v>31</v>
      </c>
      <c r="J10899" t="s">
        <v>32</v>
      </c>
      <c r="R10899" t="s">
        <v>5472</v>
      </c>
      <c r="S10899" s="16">
        <v>-11162.136774193552</v>
      </c>
      <c r="T10899" s="16">
        <v>0</v>
      </c>
      <c r="U10899" s="16">
        <v>0</v>
      </c>
      <c r="V10899" s="16">
        <v>0</v>
      </c>
      <c r="W10899" s="16">
        <v>0</v>
      </c>
      <c r="X10899" s="16">
        <v>0</v>
      </c>
    </row>
    <row r="10900" spans="1:24" x14ac:dyDescent="0.25">
      <c r="A10900" s="4" t="s">
        <v>5471</v>
      </c>
      <c r="B10900" t="s">
        <v>5469</v>
      </c>
      <c r="D10900">
        <v>283</v>
      </c>
      <c r="E10900" t="s">
        <v>1017</v>
      </c>
      <c r="F10900" t="s">
        <v>28</v>
      </c>
      <c r="G10900" t="s">
        <v>179</v>
      </c>
      <c r="H10900" t="s">
        <v>39</v>
      </c>
      <c r="I10900" t="s">
        <v>52</v>
      </c>
      <c r="J10900" t="s">
        <v>32</v>
      </c>
      <c r="R10900" t="s">
        <v>5472</v>
      </c>
      <c r="S10900" s="16">
        <v>-11316.9135483871</v>
      </c>
      <c r="T10900" s="16">
        <v>0</v>
      </c>
      <c r="U10900" s="16">
        <v>0</v>
      </c>
      <c r="V10900" s="16">
        <v>0</v>
      </c>
      <c r="W10900" s="16">
        <v>0</v>
      </c>
      <c r="X10900" s="16">
        <v>0</v>
      </c>
    </row>
    <row r="10901" spans="1:24" x14ac:dyDescent="0.25">
      <c r="A10901" s="4" t="s">
        <v>5471</v>
      </c>
      <c r="B10901" t="s">
        <v>5469</v>
      </c>
      <c r="D10901">
        <v>284</v>
      </c>
      <c r="E10901" t="s">
        <v>178</v>
      </c>
      <c r="F10901" t="s">
        <v>37</v>
      </c>
      <c r="G10901" t="s">
        <v>179</v>
      </c>
      <c r="H10901" t="s">
        <v>39</v>
      </c>
      <c r="I10901" t="s">
        <v>76</v>
      </c>
      <c r="J10901" t="s">
        <v>32</v>
      </c>
      <c r="R10901" t="s">
        <v>5472</v>
      </c>
      <c r="S10901" s="16">
        <v>-4065.8303225806462</v>
      </c>
      <c r="T10901" s="16">
        <v>0</v>
      </c>
      <c r="U10901" s="16">
        <v>0</v>
      </c>
      <c r="V10901" s="16">
        <v>0</v>
      </c>
      <c r="W10901" s="16">
        <v>0</v>
      </c>
      <c r="X10901" s="16">
        <v>0</v>
      </c>
    </row>
    <row r="10902" spans="1:24" x14ac:dyDescent="0.25">
      <c r="A10902" s="4" t="s">
        <v>5471</v>
      </c>
      <c r="B10902" t="s">
        <v>5469</v>
      </c>
      <c r="D10902">
        <v>285</v>
      </c>
      <c r="E10902" t="s">
        <v>461</v>
      </c>
      <c r="F10902" t="s">
        <v>37</v>
      </c>
      <c r="G10902" t="s">
        <v>179</v>
      </c>
      <c r="H10902" t="s">
        <v>39</v>
      </c>
      <c r="I10902" t="s">
        <v>40</v>
      </c>
      <c r="J10902" t="s">
        <v>32</v>
      </c>
      <c r="R10902" t="s">
        <v>5472</v>
      </c>
      <c r="S10902" s="16">
        <v>-6389.7011612903252</v>
      </c>
      <c r="T10902" s="16">
        <v>0</v>
      </c>
      <c r="U10902" s="16">
        <v>0</v>
      </c>
      <c r="V10902" s="16">
        <v>0</v>
      </c>
      <c r="W10902" s="16">
        <v>0</v>
      </c>
      <c r="X10902" s="16">
        <v>0</v>
      </c>
    </row>
    <row r="10903" spans="1:24" x14ac:dyDescent="0.25">
      <c r="A10903" s="4" t="s">
        <v>5471</v>
      </c>
      <c r="B10903" t="s">
        <v>5469</v>
      </c>
      <c r="D10903">
        <v>286</v>
      </c>
      <c r="E10903" t="s">
        <v>84</v>
      </c>
      <c r="F10903" t="s">
        <v>37</v>
      </c>
      <c r="G10903" t="s">
        <v>85</v>
      </c>
      <c r="H10903" t="s">
        <v>51</v>
      </c>
      <c r="I10903" t="s">
        <v>86</v>
      </c>
      <c r="J10903" t="s">
        <v>32</v>
      </c>
      <c r="R10903" t="s">
        <v>5472</v>
      </c>
      <c r="S10903" s="16">
        <v>-5606.7590322580663</v>
      </c>
      <c r="T10903" s="16">
        <v>0</v>
      </c>
      <c r="U10903" s="16">
        <v>0</v>
      </c>
      <c r="V10903" s="16">
        <v>0</v>
      </c>
      <c r="W10903" s="16">
        <v>0</v>
      </c>
      <c r="X10903" s="16">
        <v>0</v>
      </c>
    </row>
    <row r="10904" spans="1:24" x14ac:dyDescent="0.25">
      <c r="A10904" s="4" t="s">
        <v>5471</v>
      </c>
      <c r="B10904" t="s">
        <v>5469</v>
      </c>
      <c r="D10904">
        <v>287</v>
      </c>
      <c r="E10904" t="s">
        <v>649</v>
      </c>
      <c r="F10904" t="s">
        <v>37</v>
      </c>
      <c r="G10904" t="s">
        <v>85</v>
      </c>
      <c r="H10904" t="s">
        <v>51</v>
      </c>
      <c r="I10904" t="s">
        <v>31</v>
      </c>
      <c r="J10904" t="s">
        <v>32</v>
      </c>
      <c r="R10904" t="s">
        <v>5472</v>
      </c>
      <c r="S10904" s="16">
        <v>-8241.5380645161313</v>
      </c>
      <c r="T10904" s="16">
        <v>0</v>
      </c>
      <c r="U10904" s="16">
        <v>0</v>
      </c>
      <c r="V10904" s="16">
        <v>0</v>
      </c>
      <c r="W10904" s="16">
        <v>0</v>
      </c>
      <c r="X10904" s="16">
        <v>0</v>
      </c>
    </row>
    <row r="10905" spans="1:24" x14ac:dyDescent="0.25">
      <c r="A10905" s="4" t="s">
        <v>5471</v>
      </c>
      <c r="B10905" t="s">
        <v>5469</v>
      </c>
      <c r="D10905">
        <v>288</v>
      </c>
      <c r="E10905" t="s">
        <v>1108</v>
      </c>
      <c r="F10905" t="s">
        <v>37</v>
      </c>
      <c r="G10905" t="s">
        <v>85</v>
      </c>
      <c r="H10905" t="s">
        <v>51</v>
      </c>
      <c r="I10905" t="s">
        <v>52</v>
      </c>
      <c r="J10905" t="s">
        <v>32</v>
      </c>
      <c r="R10905" t="s">
        <v>5472</v>
      </c>
      <c r="S10905" s="16">
        <v>-5479.0698387096791</v>
      </c>
      <c r="T10905" s="16">
        <v>0</v>
      </c>
      <c r="U10905" s="16">
        <v>0</v>
      </c>
      <c r="V10905" s="16">
        <v>0</v>
      </c>
      <c r="W10905" s="16">
        <v>0</v>
      </c>
      <c r="X10905" s="16">
        <v>0</v>
      </c>
    </row>
    <row r="10906" spans="1:24" x14ac:dyDescent="0.25">
      <c r="A10906" s="4" t="s">
        <v>5471</v>
      </c>
      <c r="B10906" t="s">
        <v>5469</v>
      </c>
      <c r="D10906">
        <v>289</v>
      </c>
      <c r="E10906" t="s">
        <v>731</v>
      </c>
      <c r="F10906" t="s">
        <v>28</v>
      </c>
      <c r="G10906" t="s">
        <v>85</v>
      </c>
      <c r="H10906" t="s">
        <v>51</v>
      </c>
      <c r="I10906" t="s">
        <v>76</v>
      </c>
      <c r="J10906" t="s">
        <v>32</v>
      </c>
      <c r="R10906" t="s">
        <v>5472</v>
      </c>
      <c r="S10906" s="16">
        <v>-9796.6451612903256</v>
      </c>
      <c r="T10906" s="16">
        <v>0</v>
      </c>
      <c r="U10906" s="16">
        <v>0</v>
      </c>
      <c r="V10906" s="16">
        <v>0</v>
      </c>
      <c r="W10906" s="16">
        <v>0</v>
      </c>
      <c r="X10906" s="16">
        <v>0</v>
      </c>
    </row>
    <row r="10907" spans="1:24" x14ac:dyDescent="0.25">
      <c r="A10907" s="4" t="s">
        <v>5471</v>
      </c>
      <c r="B10907" t="s">
        <v>5469</v>
      </c>
      <c r="D10907">
        <v>290</v>
      </c>
      <c r="E10907" t="s">
        <v>1023</v>
      </c>
      <c r="F10907" t="s">
        <v>37</v>
      </c>
      <c r="G10907" t="s">
        <v>85</v>
      </c>
      <c r="H10907" t="s">
        <v>51</v>
      </c>
      <c r="I10907" t="s">
        <v>40</v>
      </c>
      <c r="J10907" t="s">
        <v>32</v>
      </c>
      <c r="R10907" t="s">
        <v>5472</v>
      </c>
      <c r="S10907" s="16">
        <v>-5655.6503225806464</v>
      </c>
      <c r="T10907" s="16">
        <v>0</v>
      </c>
      <c r="U10907" s="16">
        <v>0</v>
      </c>
      <c r="V10907" s="16">
        <v>0</v>
      </c>
      <c r="W10907" s="16">
        <v>0</v>
      </c>
      <c r="X10907" s="16">
        <v>0</v>
      </c>
    </row>
    <row r="10908" spans="1:24" x14ac:dyDescent="0.25">
      <c r="A10908" s="4" t="s">
        <v>5471</v>
      </c>
      <c r="B10908" t="s">
        <v>5469</v>
      </c>
      <c r="D10908">
        <v>291</v>
      </c>
      <c r="E10908" t="s">
        <v>339</v>
      </c>
      <c r="F10908" t="s">
        <v>28</v>
      </c>
      <c r="G10908" t="s">
        <v>340</v>
      </c>
      <c r="H10908" t="s">
        <v>64</v>
      </c>
      <c r="I10908" t="s">
        <v>40</v>
      </c>
      <c r="J10908" t="s">
        <v>32</v>
      </c>
      <c r="R10908" t="s">
        <v>5472</v>
      </c>
      <c r="S10908" s="16">
        <v>-8593.176774193551</v>
      </c>
      <c r="T10908" s="16">
        <v>0</v>
      </c>
      <c r="U10908" s="16">
        <v>0</v>
      </c>
      <c r="V10908" s="16">
        <v>0</v>
      </c>
      <c r="W10908" s="16">
        <v>0</v>
      </c>
      <c r="X10908" s="16">
        <v>0</v>
      </c>
    </row>
    <row r="10909" spans="1:24" x14ac:dyDescent="0.25">
      <c r="A10909" s="4" t="s">
        <v>5471</v>
      </c>
      <c r="B10909" t="s">
        <v>5469</v>
      </c>
      <c r="D10909">
        <v>292</v>
      </c>
      <c r="E10909" t="s">
        <v>555</v>
      </c>
      <c r="F10909" t="s">
        <v>37</v>
      </c>
      <c r="G10909" t="s">
        <v>234</v>
      </c>
      <c r="H10909" t="s">
        <v>60</v>
      </c>
      <c r="I10909" t="s">
        <v>31</v>
      </c>
      <c r="J10909" t="s">
        <v>32</v>
      </c>
      <c r="R10909" t="s">
        <v>5472</v>
      </c>
      <c r="S10909" s="16">
        <v>-12843.57019354839</v>
      </c>
      <c r="T10909" s="16">
        <v>0</v>
      </c>
      <c r="U10909" s="16">
        <v>0</v>
      </c>
      <c r="V10909" s="16">
        <v>0</v>
      </c>
      <c r="W10909" s="16">
        <v>0</v>
      </c>
      <c r="X10909" s="16">
        <v>0</v>
      </c>
    </row>
    <row r="10910" spans="1:24" x14ac:dyDescent="0.25">
      <c r="A10910" s="4" t="s">
        <v>5471</v>
      </c>
      <c r="B10910" t="s">
        <v>5469</v>
      </c>
      <c r="D10910">
        <v>293</v>
      </c>
      <c r="E10910" t="s">
        <v>960</v>
      </c>
      <c r="F10910" t="s">
        <v>28</v>
      </c>
      <c r="G10910" t="s">
        <v>234</v>
      </c>
      <c r="H10910" t="s">
        <v>60</v>
      </c>
      <c r="I10910" t="s">
        <v>52</v>
      </c>
      <c r="J10910" t="s">
        <v>32</v>
      </c>
      <c r="R10910" t="s">
        <v>5472</v>
      </c>
      <c r="S10910" s="16">
        <v>-13741.966451612905</v>
      </c>
      <c r="T10910" s="16">
        <v>0</v>
      </c>
      <c r="U10910" s="16">
        <v>0</v>
      </c>
      <c r="V10910" s="16">
        <v>0</v>
      </c>
      <c r="W10910" s="16">
        <v>0</v>
      </c>
      <c r="X10910" s="16">
        <v>0</v>
      </c>
    </row>
    <row r="10911" spans="1:24" x14ac:dyDescent="0.25">
      <c r="A10911" s="4" t="s">
        <v>5471</v>
      </c>
      <c r="B10911" t="s">
        <v>5469</v>
      </c>
      <c r="D10911">
        <v>294</v>
      </c>
      <c r="E10911" t="s">
        <v>233</v>
      </c>
      <c r="F10911" t="s">
        <v>37</v>
      </c>
      <c r="G10911" t="s">
        <v>234</v>
      </c>
      <c r="H10911" t="s">
        <v>60</v>
      </c>
      <c r="I10911" t="s">
        <v>76</v>
      </c>
      <c r="J10911" t="s">
        <v>32</v>
      </c>
      <c r="R10911" t="s">
        <v>5472</v>
      </c>
      <c r="S10911" s="16">
        <v>-11386.91806451613</v>
      </c>
      <c r="T10911" s="16">
        <v>0</v>
      </c>
      <c r="U10911" s="16">
        <v>0</v>
      </c>
      <c r="V10911" s="16">
        <v>0</v>
      </c>
      <c r="W10911" s="16">
        <v>0</v>
      </c>
      <c r="X10911" s="16">
        <v>0</v>
      </c>
    </row>
    <row r="10912" spans="1:24" x14ac:dyDescent="0.25">
      <c r="A10912" s="4" t="s">
        <v>5471</v>
      </c>
      <c r="B10912" t="s">
        <v>5469</v>
      </c>
      <c r="D10912">
        <v>295</v>
      </c>
      <c r="E10912" t="s">
        <v>817</v>
      </c>
      <c r="F10912" t="s">
        <v>37</v>
      </c>
      <c r="G10912" t="s">
        <v>234</v>
      </c>
      <c r="H10912" t="s">
        <v>60</v>
      </c>
      <c r="I10912" t="s">
        <v>40</v>
      </c>
      <c r="J10912" t="s">
        <v>32</v>
      </c>
      <c r="R10912" t="s">
        <v>5472</v>
      </c>
      <c r="S10912" s="16">
        <v>-12636.049548387102</v>
      </c>
      <c r="T10912" s="16">
        <v>0</v>
      </c>
      <c r="U10912" s="16">
        <v>0</v>
      </c>
      <c r="V10912" s="16">
        <v>0</v>
      </c>
      <c r="W10912" s="16">
        <v>0</v>
      </c>
      <c r="X10912" s="16">
        <v>0</v>
      </c>
    </row>
    <row r="10913" spans="1:24" x14ac:dyDescent="0.25">
      <c r="A10913" s="4" t="s">
        <v>5471</v>
      </c>
      <c r="B10913" t="s">
        <v>5469</v>
      </c>
      <c r="D10913">
        <v>296</v>
      </c>
      <c r="E10913" t="s">
        <v>632</v>
      </c>
      <c r="F10913" t="s">
        <v>28</v>
      </c>
      <c r="G10913" t="s">
        <v>182</v>
      </c>
      <c r="H10913" t="s">
        <v>30</v>
      </c>
      <c r="I10913" t="s">
        <v>52</v>
      </c>
      <c r="J10913" t="s">
        <v>32</v>
      </c>
      <c r="R10913" t="s">
        <v>5472</v>
      </c>
      <c r="S10913" s="16">
        <v>-13320.929032258069</v>
      </c>
      <c r="T10913" s="16">
        <v>0</v>
      </c>
      <c r="U10913" s="16">
        <v>0</v>
      </c>
      <c r="V10913" s="16">
        <v>0</v>
      </c>
      <c r="W10913" s="16">
        <v>0</v>
      </c>
      <c r="X10913" s="16">
        <v>0</v>
      </c>
    </row>
    <row r="10914" spans="1:24" x14ac:dyDescent="0.25">
      <c r="A10914" s="4" t="s">
        <v>5471</v>
      </c>
      <c r="B10914" t="s">
        <v>5469</v>
      </c>
      <c r="D10914">
        <v>297</v>
      </c>
      <c r="E10914" t="s">
        <v>181</v>
      </c>
      <c r="F10914" t="s">
        <v>28</v>
      </c>
      <c r="G10914" t="s">
        <v>182</v>
      </c>
      <c r="H10914" t="s">
        <v>30</v>
      </c>
      <c r="I10914" t="s">
        <v>76</v>
      </c>
      <c r="J10914" t="s">
        <v>32</v>
      </c>
      <c r="R10914" t="s">
        <v>5472</v>
      </c>
      <c r="S10914" s="16">
        <v>-7650.5806451612925</v>
      </c>
      <c r="T10914" s="16">
        <v>0</v>
      </c>
      <c r="U10914" s="16">
        <v>0</v>
      </c>
      <c r="V10914" s="16">
        <v>0</v>
      </c>
      <c r="W10914" s="16">
        <v>0</v>
      </c>
      <c r="X10914" s="16">
        <v>0</v>
      </c>
    </row>
    <row r="10915" spans="1:24" x14ac:dyDescent="0.25">
      <c r="A10915" s="4" t="s">
        <v>5471</v>
      </c>
      <c r="B10915" t="s">
        <v>5469</v>
      </c>
      <c r="D10915">
        <v>298</v>
      </c>
      <c r="E10915" t="s">
        <v>1094</v>
      </c>
      <c r="F10915" t="s">
        <v>28</v>
      </c>
      <c r="G10915" t="s">
        <v>182</v>
      </c>
      <c r="H10915" t="s">
        <v>30</v>
      </c>
      <c r="I10915" t="s">
        <v>40</v>
      </c>
      <c r="J10915" t="s">
        <v>32</v>
      </c>
      <c r="R10915" t="s">
        <v>5472</v>
      </c>
      <c r="S10915" s="16">
        <v>-5696.8258064516149</v>
      </c>
      <c r="T10915" s="16">
        <v>0</v>
      </c>
      <c r="U10915" s="16">
        <v>0</v>
      </c>
      <c r="V10915" s="16">
        <v>0</v>
      </c>
      <c r="W10915" s="16">
        <v>0</v>
      </c>
      <c r="X10915" s="16">
        <v>0</v>
      </c>
    </row>
    <row r="10916" spans="1:24" x14ac:dyDescent="0.25">
      <c r="A10916" s="4" t="s">
        <v>5471</v>
      </c>
      <c r="B10916" t="s">
        <v>5469</v>
      </c>
      <c r="D10916">
        <v>299</v>
      </c>
      <c r="E10916" t="s">
        <v>300</v>
      </c>
      <c r="F10916" t="s">
        <v>28</v>
      </c>
      <c r="G10916" t="s">
        <v>301</v>
      </c>
      <c r="H10916" t="s">
        <v>64</v>
      </c>
      <c r="I10916" t="s">
        <v>52</v>
      </c>
      <c r="J10916" t="s">
        <v>32</v>
      </c>
      <c r="R10916" t="s">
        <v>5472</v>
      </c>
      <c r="S10916" s="16">
        <v>-17137.858064516138</v>
      </c>
      <c r="T10916" s="16">
        <v>0</v>
      </c>
      <c r="U10916" s="16">
        <v>0</v>
      </c>
      <c r="V10916" s="16">
        <v>0</v>
      </c>
      <c r="W10916" s="16">
        <v>0</v>
      </c>
      <c r="X10916" s="16">
        <v>0</v>
      </c>
    </row>
    <row r="10917" spans="1:24" x14ac:dyDescent="0.25">
      <c r="A10917" s="4" t="s">
        <v>5471</v>
      </c>
      <c r="B10917" t="s">
        <v>5469</v>
      </c>
      <c r="D10917">
        <v>300</v>
      </c>
      <c r="E10917" t="s">
        <v>347</v>
      </c>
      <c r="F10917" t="s">
        <v>37</v>
      </c>
      <c r="G10917" t="s">
        <v>301</v>
      </c>
      <c r="H10917" t="s">
        <v>64</v>
      </c>
      <c r="I10917" t="s">
        <v>76</v>
      </c>
      <c r="J10917" t="s">
        <v>32</v>
      </c>
      <c r="R10917" t="s">
        <v>5472</v>
      </c>
      <c r="S10917" s="16">
        <v>-10675.495161290324</v>
      </c>
      <c r="T10917" s="16">
        <v>0</v>
      </c>
      <c r="U10917" s="16">
        <v>0</v>
      </c>
      <c r="V10917" s="16">
        <v>0</v>
      </c>
      <c r="W10917" s="16">
        <v>0</v>
      </c>
      <c r="X10917" s="16">
        <v>0</v>
      </c>
    </row>
    <row r="10918" spans="1:24" x14ac:dyDescent="0.25">
      <c r="A10918" s="4" t="s">
        <v>5471</v>
      </c>
      <c r="B10918" t="s">
        <v>5469</v>
      </c>
      <c r="D10918">
        <v>301</v>
      </c>
      <c r="E10918" t="s">
        <v>548</v>
      </c>
      <c r="F10918" t="s">
        <v>37</v>
      </c>
      <c r="G10918" t="s">
        <v>301</v>
      </c>
      <c r="H10918" t="s">
        <v>64</v>
      </c>
      <c r="I10918" t="s">
        <v>40</v>
      </c>
      <c r="J10918" t="s">
        <v>32</v>
      </c>
      <c r="R10918" t="s">
        <v>5472</v>
      </c>
      <c r="S10918" s="16">
        <v>-8705.4340645161301</v>
      </c>
      <c r="T10918" s="16">
        <v>0</v>
      </c>
      <c r="U10918" s="16">
        <v>0</v>
      </c>
      <c r="V10918" s="16">
        <v>0</v>
      </c>
      <c r="W10918" s="16">
        <v>0</v>
      </c>
      <c r="X10918" s="16">
        <v>0</v>
      </c>
    </row>
    <row r="10919" spans="1:24" x14ac:dyDescent="0.25">
      <c r="A10919" s="4" t="s">
        <v>5471</v>
      </c>
      <c r="B10919" t="s">
        <v>5469</v>
      </c>
      <c r="D10919">
        <v>302</v>
      </c>
      <c r="E10919" t="s">
        <v>979</v>
      </c>
      <c r="F10919" t="s">
        <v>28</v>
      </c>
      <c r="G10919" t="s">
        <v>980</v>
      </c>
      <c r="H10919" t="s">
        <v>51</v>
      </c>
      <c r="I10919" t="s">
        <v>76</v>
      </c>
      <c r="J10919" t="s">
        <v>32</v>
      </c>
      <c r="R10919" t="s">
        <v>5472</v>
      </c>
      <c r="S10919" s="16">
        <v>-7085.4193548387111</v>
      </c>
      <c r="T10919" s="16">
        <v>0</v>
      </c>
      <c r="U10919" s="16">
        <v>0</v>
      </c>
      <c r="V10919" s="16">
        <v>0</v>
      </c>
      <c r="W10919" s="16">
        <v>0</v>
      </c>
      <c r="X10919" s="16">
        <v>0</v>
      </c>
    </row>
    <row r="10920" spans="1:24" x14ac:dyDescent="0.25">
      <c r="A10920" s="4" t="s">
        <v>5471</v>
      </c>
      <c r="B10920" t="s">
        <v>5469</v>
      </c>
      <c r="D10920">
        <v>303</v>
      </c>
      <c r="E10920" t="s">
        <v>1042</v>
      </c>
      <c r="F10920" t="s">
        <v>37</v>
      </c>
      <c r="G10920" t="s">
        <v>980</v>
      </c>
      <c r="H10920" t="s">
        <v>51</v>
      </c>
      <c r="I10920" t="s">
        <v>40</v>
      </c>
      <c r="J10920" t="s">
        <v>32</v>
      </c>
      <c r="R10920" t="s">
        <v>5472</v>
      </c>
      <c r="S10920" s="16">
        <v>-5793.4575483870995</v>
      </c>
      <c r="T10920" s="16">
        <v>0</v>
      </c>
      <c r="U10920" s="16">
        <v>0</v>
      </c>
      <c r="V10920" s="16">
        <v>0</v>
      </c>
      <c r="W10920" s="16">
        <v>0</v>
      </c>
      <c r="X10920" s="16">
        <v>0</v>
      </c>
    </row>
    <row r="10921" spans="1:24" x14ac:dyDescent="0.25">
      <c r="A10921" s="4" t="s">
        <v>5471</v>
      </c>
      <c r="B10921" t="s">
        <v>5469</v>
      </c>
      <c r="D10921">
        <v>304</v>
      </c>
      <c r="E10921" t="s">
        <v>155</v>
      </c>
      <c r="F10921" t="s">
        <v>28</v>
      </c>
      <c r="G10921" t="s">
        <v>156</v>
      </c>
      <c r="H10921" t="s">
        <v>30</v>
      </c>
      <c r="I10921" t="s">
        <v>40</v>
      </c>
      <c r="J10921" t="s">
        <v>32</v>
      </c>
      <c r="R10921" t="s">
        <v>5472</v>
      </c>
      <c r="S10921" s="16">
        <v>-6621.1509677419353</v>
      </c>
      <c r="T10921" s="16">
        <v>0</v>
      </c>
      <c r="U10921" s="16">
        <v>0</v>
      </c>
      <c r="V10921" s="16">
        <v>0</v>
      </c>
      <c r="W10921" s="16">
        <v>0</v>
      </c>
      <c r="X10921" s="16">
        <v>0</v>
      </c>
    </row>
    <row r="10922" spans="1:24" x14ac:dyDescent="0.25">
      <c r="A10922" s="4" t="s">
        <v>5471</v>
      </c>
      <c r="B10922" t="s">
        <v>5469</v>
      </c>
      <c r="D10922">
        <v>305</v>
      </c>
      <c r="E10922" t="s">
        <v>333</v>
      </c>
      <c r="F10922" t="s">
        <v>37</v>
      </c>
      <c r="G10922" t="s">
        <v>334</v>
      </c>
      <c r="H10922" t="s">
        <v>60</v>
      </c>
      <c r="I10922" t="s">
        <v>76</v>
      </c>
      <c r="J10922" t="s">
        <v>32</v>
      </c>
      <c r="R10922" t="s">
        <v>5472</v>
      </c>
      <c r="S10922" s="16">
        <v>-5678.4967741935498</v>
      </c>
      <c r="T10922" s="16">
        <v>0</v>
      </c>
      <c r="U10922" s="16">
        <v>0</v>
      </c>
      <c r="V10922" s="16">
        <v>0</v>
      </c>
      <c r="W10922" s="16">
        <v>0</v>
      </c>
      <c r="X10922" s="16">
        <v>0</v>
      </c>
    </row>
    <row r="10923" spans="1:24" x14ac:dyDescent="0.25">
      <c r="A10923" s="4" t="s">
        <v>5471</v>
      </c>
      <c r="B10923" t="s">
        <v>5469</v>
      </c>
      <c r="D10923">
        <v>306</v>
      </c>
      <c r="E10923" t="s">
        <v>786</v>
      </c>
      <c r="F10923" t="s">
        <v>37</v>
      </c>
      <c r="G10923" t="s">
        <v>334</v>
      </c>
      <c r="H10923" t="s">
        <v>60</v>
      </c>
      <c r="I10923" t="s">
        <v>40</v>
      </c>
      <c r="J10923" t="s">
        <v>32</v>
      </c>
      <c r="R10923" t="s">
        <v>5472</v>
      </c>
      <c r="S10923" s="16">
        <v>-3153.5256774193558</v>
      </c>
      <c r="T10923" s="16">
        <v>0</v>
      </c>
      <c r="U10923" s="16">
        <v>0</v>
      </c>
      <c r="V10923" s="16">
        <v>0</v>
      </c>
      <c r="W10923" s="16">
        <v>0</v>
      </c>
      <c r="X10923" s="16">
        <v>0</v>
      </c>
    </row>
    <row r="10924" spans="1:24" x14ac:dyDescent="0.25">
      <c r="A10924" s="4" t="s">
        <v>5471</v>
      </c>
      <c r="B10924" t="s">
        <v>5469</v>
      </c>
      <c r="D10924">
        <v>307</v>
      </c>
      <c r="E10924" t="s">
        <v>581</v>
      </c>
      <c r="F10924" t="s">
        <v>28</v>
      </c>
      <c r="G10924" t="s">
        <v>582</v>
      </c>
      <c r="H10924" t="s">
        <v>60</v>
      </c>
      <c r="I10924" t="s">
        <v>76</v>
      </c>
      <c r="J10924" t="s">
        <v>32</v>
      </c>
      <c r="R10924" t="s">
        <v>5472</v>
      </c>
      <c r="S10924" s="16">
        <v>-8945.9612903225843</v>
      </c>
      <c r="T10924" s="16">
        <v>0</v>
      </c>
      <c r="U10924" s="16">
        <v>0</v>
      </c>
      <c r="V10924" s="16">
        <v>0</v>
      </c>
      <c r="W10924" s="16">
        <v>0</v>
      </c>
      <c r="X10924" s="16">
        <v>0</v>
      </c>
    </row>
    <row r="10925" spans="1:24" x14ac:dyDescent="0.25">
      <c r="A10925" s="4" t="s">
        <v>5471</v>
      </c>
      <c r="B10925" t="s">
        <v>5469</v>
      </c>
      <c r="D10925">
        <v>308</v>
      </c>
      <c r="E10925" t="s">
        <v>1325</v>
      </c>
      <c r="F10925" t="s">
        <v>28</v>
      </c>
      <c r="G10925" t="s">
        <v>582</v>
      </c>
      <c r="H10925" t="s">
        <v>60</v>
      </c>
      <c r="I10925" t="s">
        <v>40</v>
      </c>
      <c r="J10925" t="s">
        <v>32</v>
      </c>
      <c r="R10925" t="s">
        <v>5472</v>
      </c>
      <c r="S10925" s="16">
        <v>-9663.9174193548406</v>
      </c>
      <c r="T10925" s="16">
        <v>0</v>
      </c>
      <c r="U10925" s="16">
        <v>0</v>
      </c>
      <c r="V10925" s="16">
        <v>0</v>
      </c>
      <c r="W10925" s="16">
        <v>0</v>
      </c>
      <c r="X10925" s="16">
        <v>0</v>
      </c>
    </row>
    <row r="10926" spans="1:24" x14ac:dyDescent="0.25">
      <c r="A10926" s="4" t="s">
        <v>5471</v>
      </c>
      <c r="B10926" t="s">
        <v>5469</v>
      </c>
      <c r="D10926">
        <v>1</v>
      </c>
      <c r="E10926" t="s">
        <v>935</v>
      </c>
      <c r="F10926" t="s">
        <v>37</v>
      </c>
      <c r="G10926" t="s">
        <v>309</v>
      </c>
      <c r="H10926" t="s">
        <v>60</v>
      </c>
      <c r="I10926" t="s">
        <v>86</v>
      </c>
      <c r="J10926" t="s">
        <v>32</v>
      </c>
      <c r="R10926" t="s">
        <v>5470</v>
      </c>
      <c r="S10926" s="16">
        <v>0</v>
      </c>
      <c r="T10926" s="16">
        <v>0</v>
      </c>
      <c r="U10926" s="16">
        <v>0</v>
      </c>
      <c r="V10926" s="16">
        <v>0</v>
      </c>
      <c r="W10926" s="16">
        <v>0</v>
      </c>
      <c r="X10926" s="16">
        <v>0</v>
      </c>
    </row>
    <row r="10927" spans="1:24" x14ac:dyDescent="0.25">
      <c r="A10927" s="4" t="s">
        <v>5471</v>
      </c>
      <c r="B10927" t="s">
        <v>5469</v>
      </c>
      <c r="D10927">
        <v>2</v>
      </c>
      <c r="E10927" t="s">
        <v>571</v>
      </c>
      <c r="F10927" t="s">
        <v>28</v>
      </c>
      <c r="G10927" t="s">
        <v>309</v>
      </c>
      <c r="H10927" t="s">
        <v>60</v>
      </c>
      <c r="I10927" t="s">
        <v>31</v>
      </c>
      <c r="J10927" t="s">
        <v>32</v>
      </c>
      <c r="R10927" t="s">
        <v>5470</v>
      </c>
      <c r="S10927" s="16">
        <v>0</v>
      </c>
      <c r="T10927" s="16">
        <v>0</v>
      </c>
      <c r="U10927" s="16">
        <v>0</v>
      </c>
      <c r="V10927" s="16">
        <v>0</v>
      </c>
      <c r="W10927" s="16">
        <v>0</v>
      </c>
      <c r="X10927" s="16">
        <v>0</v>
      </c>
    </row>
    <row r="10928" spans="1:24" x14ac:dyDescent="0.25">
      <c r="A10928" s="4" t="s">
        <v>5471</v>
      </c>
      <c r="B10928" t="s">
        <v>5469</v>
      </c>
      <c r="D10928">
        <v>3</v>
      </c>
      <c r="E10928" t="s">
        <v>551</v>
      </c>
      <c r="F10928" t="s">
        <v>28</v>
      </c>
      <c r="G10928" t="s">
        <v>309</v>
      </c>
      <c r="H10928" t="s">
        <v>60</v>
      </c>
      <c r="I10928" t="s">
        <v>52</v>
      </c>
      <c r="J10928" t="s">
        <v>32</v>
      </c>
      <c r="R10928" t="s">
        <v>5470</v>
      </c>
      <c r="S10928" s="16">
        <v>0</v>
      </c>
      <c r="T10928" s="16">
        <v>0</v>
      </c>
      <c r="U10928" s="16">
        <v>0</v>
      </c>
      <c r="V10928" s="16">
        <v>0</v>
      </c>
      <c r="W10928" s="16">
        <v>0</v>
      </c>
      <c r="X10928" s="16">
        <v>0</v>
      </c>
    </row>
    <row r="10929" spans="1:24" x14ac:dyDescent="0.25">
      <c r="A10929" s="4" t="s">
        <v>5471</v>
      </c>
      <c r="B10929" t="s">
        <v>5469</v>
      </c>
      <c r="D10929">
        <v>4</v>
      </c>
      <c r="E10929" t="s">
        <v>308</v>
      </c>
      <c r="F10929" t="s">
        <v>37</v>
      </c>
      <c r="G10929" t="s">
        <v>309</v>
      </c>
      <c r="H10929" t="s">
        <v>60</v>
      </c>
      <c r="I10929" t="s">
        <v>76</v>
      </c>
      <c r="J10929" t="s">
        <v>32</v>
      </c>
      <c r="R10929" t="s">
        <v>5470</v>
      </c>
      <c r="S10929" s="16">
        <v>-36499.256999999991</v>
      </c>
      <c r="T10929" s="16">
        <v>0</v>
      </c>
      <c r="U10929" s="16">
        <v>0</v>
      </c>
      <c r="V10929" s="16">
        <v>0</v>
      </c>
      <c r="W10929" s="16">
        <v>0</v>
      </c>
      <c r="X10929" s="16">
        <v>0</v>
      </c>
    </row>
    <row r="10930" spans="1:24" x14ac:dyDescent="0.25">
      <c r="A10930" s="4" t="s">
        <v>5471</v>
      </c>
      <c r="B10930" t="s">
        <v>5469</v>
      </c>
      <c r="D10930">
        <v>5</v>
      </c>
      <c r="E10930" t="s">
        <v>459</v>
      </c>
      <c r="F10930" t="s">
        <v>37</v>
      </c>
      <c r="G10930" t="s">
        <v>309</v>
      </c>
      <c r="H10930" t="s">
        <v>60</v>
      </c>
      <c r="I10930" t="s">
        <v>40</v>
      </c>
      <c r="J10930" t="s">
        <v>32</v>
      </c>
      <c r="R10930" t="s">
        <v>5470</v>
      </c>
      <c r="S10930" s="16">
        <v>0</v>
      </c>
      <c r="T10930" s="16">
        <v>0</v>
      </c>
      <c r="U10930" s="16">
        <v>0</v>
      </c>
      <c r="V10930" s="16">
        <v>0</v>
      </c>
      <c r="W10930" s="16">
        <v>0</v>
      </c>
      <c r="X10930" s="16">
        <v>0</v>
      </c>
    </row>
    <row r="10931" spans="1:24" x14ac:dyDescent="0.25">
      <c r="A10931" s="4" t="s">
        <v>5471</v>
      </c>
      <c r="B10931" t="s">
        <v>5469</v>
      </c>
      <c r="D10931">
        <v>6</v>
      </c>
      <c r="E10931" t="s">
        <v>882</v>
      </c>
      <c r="F10931" t="s">
        <v>37</v>
      </c>
      <c r="G10931" t="s">
        <v>883</v>
      </c>
      <c r="H10931" t="s">
        <v>51</v>
      </c>
      <c r="I10931" t="s">
        <v>40</v>
      </c>
      <c r="J10931" t="s">
        <v>32</v>
      </c>
      <c r="R10931" t="s">
        <v>5470</v>
      </c>
      <c r="S10931" s="16">
        <v>0</v>
      </c>
      <c r="T10931" s="16">
        <v>0</v>
      </c>
      <c r="U10931" s="16">
        <v>0</v>
      </c>
      <c r="V10931" s="16">
        <v>0</v>
      </c>
      <c r="W10931" s="16">
        <v>0</v>
      </c>
      <c r="X10931" s="16">
        <v>0</v>
      </c>
    </row>
    <row r="10932" spans="1:24" x14ac:dyDescent="0.25">
      <c r="A10932" s="4" t="s">
        <v>5471</v>
      </c>
      <c r="B10932" t="s">
        <v>5469</v>
      </c>
      <c r="D10932">
        <v>7</v>
      </c>
      <c r="E10932" t="s">
        <v>416</v>
      </c>
      <c r="F10932" t="s">
        <v>37</v>
      </c>
      <c r="G10932" t="s">
        <v>281</v>
      </c>
      <c r="H10932" t="s">
        <v>30</v>
      </c>
      <c r="I10932" t="s">
        <v>76</v>
      </c>
      <c r="J10932" t="s">
        <v>32</v>
      </c>
      <c r="R10932" t="s">
        <v>5470</v>
      </c>
      <c r="S10932" s="16">
        <v>0</v>
      </c>
      <c r="T10932" s="16">
        <v>0</v>
      </c>
      <c r="U10932" s="16">
        <v>0</v>
      </c>
      <c r="V10932" s="16">
        <v>0</v>
      </c>
      <c r="W10932" s="16">
        <v>0</v>
      </c>
      <c r="X10932" s="16">
        <v>0</v>
      </c>
    </row>
    <row r="10933" spans="1:24" x14ac:dyDescent="0.25">
      <c r="A10933" s="4" t="s">
        <v>5471</v>
      </c>
      <c r="B10933" t="s">
        <v>5469</v>
      </c>
      <c r="D10933">
        <v>8</v>
      </c>
      <c r="E10933" t="s">
        <v>280</v>
      </c>
      <c r="F10933" t="s">
        <v>37</v>
      </c>
      <c r="G10933" t="s">
        <v>281</v>
      </c>
      <c r="H10933" t="s">
        <v>30</v>
      </c>
      <c r="I10933" t="s">
        <v>40</v>
      </c>
      <c r="J10933" t="s">
        <v>32</v>
      </c>
      <c r="R10933" t="s">
        <v>5470</v>
      </c>
      <c r="S10933" s="16">
        <v>0</v>
      </c>
      <c r="T10933" s="16">
        <v>0</v>
      </c>
      <c r="U10933" s="16">
        <v>0</v>
      </c>
      <c r="V10933" s="16">
        <v>0</v>
      </c>
      <c r="W10933" s="16">
        <v>0</v>
      </c>
      <c r="X10933" s="16">
        <v>0</v>
      </c>
    </row>
    <row r="10934" spans="1:24" x14ac:dyDescent="0.25">
      <c r="A10934" s="4" t="s">
        <v>5471</v>
      </c>
      <c r="B10934" t="s">
        <v>5469</v>
      </c>
      <c r="D10934">
        <v>9</v>
      </c>
      <c r="E10934" t="s">
        <v>236</v>
      </c>
      <c r="F10934" t="s">
        <v>37</v>
      </c>
      <c r="G10934" t="s">
        <v>237</v>
      </c>
      <c r="H10934" t="s">
        <v>30</v>
      </c>
      <c r="I10934" t="s">
        <v>86</v>
      </c>
      <c r="J10934" t="s">
        <v>32</v>
      </c>
      <c r="R10934" t="s">
        <v>5470</v>
      </c>
      <c r="S10934" s="16">
        <v>0</v>
      </c>
      <c r="T10934" s="16">
        <v>0</v>
      </c>
      <c r="U10934" s="16">
        <v>0</v>
      </c>
      <c r="V10934" s="16">
        <v>0</v>
      </c>
      <c r="W10934" s="16">
        <v>0</v>
      </c>
      <c r="X10934" s="16">
        <v>0</v>
      </c>
    </row>
    <row r="10935" spans="1:24" x14ac:dyDescent="0.25">
      <c r="A10935" s="4" t="s">
        <v>5471</v>
      </c>
      <c r="B10935" t="s">
        <v>5469</v>
      </c>
      <c r="D10935">
        <v>10</v>
      </c>
      <c r="E10935" t="s">
        <v>379</v>
      </c>
      <c r="F10935" t="s">
        <v>28</v>
      </c>
      <c r="G10935" t="s">
        <v>237</v>
      </c>
      <c r="H10935" t="s">
        <v>30</v>
      </c>
      <c r="I10935" t="s">
        <v>31</v>
      </c>
      <c r="J10935" t="s">
        <v>32</v>
      </c>
      <c r="R10935" t="s">
        <v>5470</v>
      </c>
      <c r="S10935" s="16">
        <v>0</v>
      </c>
      <c r="T10935" s="16">
        <v>0</v>
      </c>
      <c r="U10935" s="16">
        <v>0</v>
      </c>
      <c r="V10935" s="16">
        <v>0</v>
      </c>
      <c r="W10935" s="16">
        <v>0</v>
      </c>
      <c r="X10935" s="16">
        <v>0</v>
      </c>
    </row>
    <row r="10936" spans="1:24" x14ac:dyDescent="0.25">
      <c r="A10936" s="4" t="s">
        <v>5471</v>
      </c>
      <c r="B10936" t="s">
        <v>5469</v>
      </c>
      <c r="D10936">
        <v>11</v>
      </c>
      <c r="E10936" t="s">
        <v>944</v>
      </c>
      <c r="F10936" t="s">
        <v>37</v>
      </c>
      <c r="G10936" t="s">
        <v>237</v>
      </c>
      <c r="H10936" t="s">
        <v>30</v>
      </c>
      <c r="I10936" t="s">
        <v>52</v>
      </c>
      <c r="J10936" t="s">
        <v>32</v>
      </c>
      <c r="R10936" t="s">
        <v>5470</v>
      </c>
      <c r="S10936" s="16">
        <v>0</v>
      </c>
      <c r="T10936" s="16">
        <v>0</v>
      </c>
      <c r="U10936" s="16">
        <v>0</v>
      </c>
      <c r="V10936" s="16">
        <v>0</v>
      </c>
      <c r="W10936" s="16">
        <v>0</v>
      </c>
      <c r="X10936" s="16">
        <v>0</v>
      </c>
    </row>
    <row r="10937" spans="1:24" x14ac:dyDescent="0.25">
      <c r="A10937" s="4" t="s">
        <v>5471</v>
      </c>
      <c r="B10937" t="s">
        <v>5469</v>
      </c>
      <c r="D10937">
        <v>12</v>
      </c>
      <c r="E10937" t="s">
        <v>320</v>
      </c>
      <c r="F10937" t="s">
        <v>37</v>
      </c>
      <c r="G10937" t="s">
        <v>237</v>
      </c>
      <c r="H10937" t="s">
        <v>30</v>
      </c>
      <c r="I10937" t="s">
        <v>76</v>
      </c>
      <c r="J10937" t="s">
        <v>32</v>
      </c>
      <c r="R10937" t="s">
        <v>5470</v>
      </c>
      <c r="S10937" s="16">
        <v>0</v>
      </c>
      <c r="T10937" s="16">
        <v>0</v>
      </c>
      <c r="U10937" s="16">
        <v>0</v>
      </c>
      <c r="V10937" s="16">
        <v>0</v>
      </c>
      <c r="W10937" s="16">
        <v>0</v>
      </c>
      <c r="X10937" s="16">
        <v>0</v>
      </c>
    </row>
    <row r="10938" spans="1:24" x14ac:dyDescent="0.25">
      <c r="A10938" s="4" t="s">
        <v>5471</v>
      </c>
      <c r="B10938" t="s">
        <v>5469</v>
      </c>
      <c r="D10938">
        <v>13</v>
      </c>
      <c r="E10938" t="s">
        <v>534</v>
      </c>
      <c r="F10938" t="s">
        <v>37</v>
      </c>
      <c r="G10938" t="s">
        <v>237</v>
      </c>
      <c r="H10938" t="s">
        <v>30</v>
      </c>
      <c r="I10938" t="s">
        <v>40</v>
      </c>
      <c r="J10938" t="s">
        <v>32</v>
      </c>
      <c r="R10938" t="s">
        <v>5470</v>
      </c>
      <c r="S10938" s="16">
        <v>0</v>
      </c>
      <c r="T10938" s="16">
        <v>0</v>
      </c>
      <c r="U10938" s="16">
        <v>0</v>
      </c>
      <c r="V10938" s="16">
        <v>0</v>
      </c>
      <c r="W10938" s="16">
        <v>0</v>
      </c>
      <c r="X10938" s="16">
        <v>0</v>
      </c>
    </row>
    <row r="10939" spans="1:24" x14ac:dyDescent="0.25">
      <c r="A10939" s="4" t="s">
        <v>5471</v>
      </c>
      <c r="B10939" t="s">
        <v>5469</v>
      </c>
      <c r="D10939">
        <v>14</v>
      </c>
      <c r="E10939" t="s">
        <v>67</v>
      </c>
      <c r="F10939" t="s">
        <v>37</v>
      </c>
      <c r="G10939" t="s">
        <v>68</v>
      </c>
      <c r="H10939" t="s">
        <v>30</v>
      </c>
      <c r="I10939" t="s">
        <v>52</v>
      </c>
      <c r="J10939" t="s">
        <v>32</v>
      </c>
      <c r="R10939" t="s">
        <v>5470</v>
      </c>
      <c r="S10939" s="16">
        <v>0</v>
      </c>
      <c r="T10939" s="16">
        <v>0</v>
      </c>
      <c r="U10939" s="16">
        <v>0</v>
      </c>
      <c r="V10939" s="16">
        <v>0</v>
      </c>
      <c r="W10939" s="16">
        <v>0</v>
      </c>
      <c r="X10939" s="16">
        <v>0</v>
      </c>
    </row>
    <row r="10940" spans="1:24" x14ac:dyDescent="0.25">
      <c r="A10940" s="4" t="s">
        <v>5471</v>
      </c>
      <c r="B10940" t="s">
        <v>5469</v>
      </c>
      <c r="D10940">
        <v>15</v>
      </c>
      <c r="E10940" t="s">
        <v>720</v>
      </c>
      <c r="F10940" t="s">
        <v>37</v>
      </c>
      <c r="G10940" t="s">
        <v>68</v>
      </c>
      <c r="H10940" t="s">
        <v>30</v>
      </c>
      <c r="I10940" t="s">
        <v>76</v>
      </c>
      <c r="J10940" t="s">
        <v>32</v>
      </c>
      <c r="R10940" t="s">
        <v>5470</v>
      </c>
      <c r="S10940" s="16">
        <v>0</v>
      </c>
      <c r="T10940" s="16">
        <v>0</v>
      </c>
      <c r="U10940" s="16">
        <v>0</v>
      </c>
      <c r="V10940" s="16">
        <v>0</v>
      </c>
      <c r="W10940" s="16">
        <v>0</v>
      </c>
      <c r="X10940" s="16">
        <v>0</v>
      </c>
    </row>
    <row r="10941" spans="1:24" x14ac:dyDescent="0.25">
      <c r="A10941" s="4" t="s">
        <v>5471</v>
      </c>
      <c r="B10941" t="s">
        <v>5469</v>
      </c>
      <c r="D10941">
        <v>16</v>
      </c>
      <c r="E10941" t="s">
        <v>668</v>
      </c>
      <c r="F10941" t="s">
        <v>28</v>
      </c>
      <c r="G10941" t="s">
        <v>68</v>
      </c>
      <c r="H10941" t="s">
        <v>30</v>
      </c>
      <c r="I10941" t="s">
        <v>40</v>
      </c>
      <c r="J10941" t="s">
        <v>32</v>
      </c>
      <c r="R10941" t="s">
        <v>5470</v>
      </c>
      <c r="S10941" s="16">
        <v>0</v>
      </c>
      <c r="T10941" s="16">
        <v>0</v>
      </c>
      <c r="U10941" s="16">
        <v>0</v>
      </c>
      <c r="V10941" s="16">
        <v>0</v>
      </c>
      <c r="W10941" s="16">
        <v>0</v>
      </c>
      <c r="X10941" s="16">
        <v>0</v>
      </c>
    </row>
    <row r="10942" spans="1:24" x14ac:dyDescent="0.25">
      <c r="A10942" s="4" t="s">
        <v>5471</v>
      </c>
      <c r="B10942" t="s">
        <v>5469</v>
      </c>
      <c r="D10942">
        <v>17</v>
      </c>
      <c r="E10942" t="s">
        <v>502</v>
      </c>
      <c r="F10942" t="s">
        <v>28</v>
      </c>
      <c r="G10942" t="s">
        <v>285</v>
      </c>
      <c r="H10942" t="s">
        <v>30</v>
      </c>
      <c r="I10942" t="s">
        <v>31</v>
      </c>
      <c r="J10942" t="s">
        <v>32</v>
      </c>
      <c r="R10942" t="s">
        <v>5470</v>
      </c>
      <c r="S10942" s="16">
        <v>0</v>
      </c>
      <c r="T10942" s="16">
        <v>0</v>
      </c>
      <c r="U10942" s="16">
        <v>0</v>
      </c>
      <c r="V10942" s="16">
        <v>0</v>
      </c>
      <c r="W10942" s="16">
        <v>0</v>
      </c>
      <c r="X10942" s="16">
        <v>0</v>
      </c>
    </row>
    <row r="10943" spans="1:24" x14ac:dyDescent="0.25">
      <c r="A10943" s="4" t="s">
        <v>5471</v>
      </c>
      <c r="B10943" t="s">
        <v>5469</v>
      </c>
      <c r="D10943">
        <v>18</v>
      </c>
      <c r="E10943" t="s">
        <v>788</v>
      </c>
      <c r="F10943" t="s">
        <v>37</v>
      </c>
      <c r="G10943" t="s">
        <v>285</v>
      </c>
      <c r="H10943" t="s">
        <v>30</v>
      </c>
      <c r="I10943" t="s">
        <v>52</v>
      </c>
      <c r="J10943" t="s">
        <v>32</v>
      </c>
      <c r="R10943" t="s">
        <v>5470</v>
      </c>
      <c r="S10943" s="16">
        <v>0</v>
      </c>
      <c r="T10943" s="16">
        <v>0</v>
      </c>
      <c r="U10943" s="16">
        <v>0</v>
      </c>
      <c r="V10943" s="16">
        <v>0</v>
      </c>
      <c r="W10943" s="16">
        <v>0</v>
      </c>
      <c r="X10943" s="16">
        <v>0</v>
      </c>
    </row>
    <row r="10944" spans="1:24" x14ac:dyDescent="0.25">
      <c r="A10944" s="4" t="s">
        <v>5471</v>
      </c>
      <c r="B10944" t="s">
        <v>5469</v>
      </c>
      <c r="D10944">
        <v>19</v>
      </c>
      <c r="E10944" t="s">
        <v>946</v>
      </c>
      <c r="F10944" t="s">
        <v>28</v>
      </c>
      <c r="G10944" t="s">
        <v>285</v>
      </c>
      <c r="H10944" t="s">
        <v>30</v>
      </c>
      <c r="I10944" t="s">
        <v>76</v>
      </c>
      <c r="J10944" t="s">
        <v>32</v>
      </c>
      <c r="R10944" t="s">
        <v>5470</v>
      </c>
      <c r="S10944" s="16">
        <v>0</v>
      </c>
      <c r="T10944" s="16">
        <v>0</v>
      </c>
      <c r="U10944" s="16">
        <v>0</v>
      </c>
      <c r="V10944" s="16">
        <v>0</v>
      </c>
      <c r="W10944" s="16">
        <v>0</v>
      </c>
      <c r="X10944" s="16">
        <v>0</v>
      </c>
    </row>
    <row r="10945" spans="1:24" x14ac:dyDescent="0.25">
      <c r="A10945" s="4" t="s">
        <v>5471</v>
      </c>
      <c r="B10945" t="s">
        <v>5469</v>
      </c>
      <c r="D10945">
        <v>20</v>
      </c>
      <c r="E10945" t="s">
        <v>284</v>
      </c>
      <c r="F10945" t="s">
        <v>37</v>
      </c>
      <c r="G10945" t="s">
        <v>285</v>
      </c>
      <c r="H10945" t="s">
        <v>30</v>
      </c>
      <c r="I10945" t="s">
        <v>40</v>
      </c>
      <c r="J10945" t="s">
        <v>32</v>
      </c>
      <c r="R10945" t="s">
        <v>5470</v>
      </c>
      <c r="S10945" s="16">
        <v>0</v>
      </c>
      <c r="T10945" s="16">
        <v>0</v>
      </c>
      <c r="U10945" s="16">
        <v>0</v>
      </c>
      <c r="V10945" s="16">
        <v>0</v>
      </c>
      <c r="W10945" s="16">
        <v>0</v>
      </c>
      <c r="X10945" s="16">
        <v>0</v>
      </c>
    </row>
    <row r="10946" spans="1:24" x14ac:dyDescent="0.25">
      <c r="A10946" s="4" t="s">
        <v>5471</v>
      </c>
      <c r="B10946" t="s">
        <v>5469</v>
      </c>
      <c r="D10946">
        <v>21</v>
      </c>
      <c r="E10946" t="s">
        <v>400</v>
      </c>
      <c r="F10946" t="s">
        <v>37</v>
      </c>
      <c r="G10946" t="s">
        <v>45</v>
      </c>
      <c r="H10946" t="s">
        <v>39</v>
      </c>
      <c r="I10946" t="s">
        <v>31</v>
      </c>
      <c r="J10946" t="s">
        <v>32</v>
      </c>
      <c r="R10946" t="s">
        <v>5470</v>
      </c>
      <c r="S10946" s="16">
        <v>0</v>
      </c>
      <c r="T10946" s="16">
        <v>0</v>
      </c>
      <c r="U10946" s="16">
        <v>0</v>
      </c>
      <c r="V10946" s="16">
        <v>0</v>
      </c>
      <c r="W10946" s="16">
        <v>0</v>
      </c>
      <c r="X10946" s="16">
        <v>0</v>
      </c>
    </row>
    <row r="10947" spans="1:24" x14ac:dyDescent="0.25">
      <c r="A10947" s="4" t="s">
        <v>5471</v>
      </c>
      <c r="B10947" t="s">
        <v>5469</v>
      </c>
      <c r="D10947">
        <v>22</v>
      </c>
      <c r="E10947" t="s">
        <v>418</v>
      </c>
      <c r="F10947" t="s">
        <v>37</v>
      </c>
      <c r="G10947" t="s">
        <v>45</v>
      </c>
      <c r="H10947" t="s">
        <v>39</v>
      </c>
      <c r="I10947" t="s">
        <v>52</v>
      </c>
      <c r="J10947" t="s">
        <v>32</v>
      </c>
      <c r="R10947" t="s">
        <v>5470</v>
      </c>
      <c r="S10947" s="16">
        <v>0</v>
      </c>
      <c r="T10947" s="16">
        <v>0</v>
      </c>
      <c r="U10947" s="16">
        <v>0</v>
      </c>
      <c r="V10947" s="16">
        <v>0</v>
      </c>
      <c r="W10947" s="16">
        <v>0</v>
      </c>
      <c r="X10947" s="16">
        <v>0</v>
      </c>
    </row>
    <row r="10948" spans="1:24" x14ac:dyDescent="0.25">
      <c r="A10948" s="4" t="s">
        <v>5471</v>
      </c>
      <c r="B10948" t="s">
        <v>5469</v>
      </c>
      <c r="D10948">
        <v>23</v>
      </c>
      <c r="E10948" t="s">
        <v>1641</v>
      </c>
      <c r="F10948" t="s">
        <v>37</v>
      </c>
      <c r="G10948" t="s">
        <v>45</v>
      </c>
      <c r="H10948" t="s">
        <v>39</v>
      </c>
      <c r="I10948" t="s">
        <v>76</v>
      </c>
      <c r="J10948" t="s">
        <v>32</v>
      </c>
      <c r="R10948" t="s">
        <v>5470</v>
      </c>
      <c r="S10948" s="16">
        <v>0</v>
      </c>
      <c r="T10948" s="16">
        <v>0</v>
      </c>
      <c r="U10948" s="16">
        <v>0</v>
      </c>
      <c r="V10948" s="16">
        <v>0</v>
      </c>
      <c r="W10948" s="16">
        <v>0</v>
      </c>
      <c r="X10948" s="16">
        <v>0</v>
      </c>
    </row>
    <row r="10949" spans="1:24" x14ac:dyDescent="0.25">
      <c r="A10949" s="4" t="s">
        <v>5471</v>
      </c>
      <c r="B10949" t="s">
        <v>5469</v>
      </c>
      <c r="D10949">
        <v>24</v>
      </c>
      <c r="E10949" t="s">
        <v>44</v>
      </c>
      <c r="F10949" t="s">
        <v>37</v>
      </c>
      <c r="G10949" t="s">
        <v>45</v>
      </c>
      <c r="H10949" t="s">
        <v>39</v>
      </c>
      <c r="I10949" t="s">
        <v>40</v>
      </c>
      <c r="J10949" t="s">
        <v>32</v>
      </c>
      <c r="R10949" t="s">
        <v>5470</v>
      </c>
      <c r="S10949" s="16">
        <v>0</v>
      </c>
      <c r="T10949" s="16">
        <v>0</v>
      </c>
      <c r="U10949" s="16">
        <v>0</v>
      </c>
      <c r="V10949" s="16">
        <v>0</v>
      </c>
      <c r="W10949" s="16">
        <v>0</v>
      </c>
      <c r="X10949" s="16">
        <v>0</v>
      </c>
    </row>
    <row r="10950" spans="1:24" x14ac:dyDescent="0.25">
      <c r="A10950" s="4" t="s">
        <v>5471</v>
      </c>
      <c r="B10950" t="s">
        <v>5469</v>
      </c>
      <c r="D10950">
        <v>25</v>
      </c>
      <c r="E10950" t="s">
        <v>627</v>
      </c>
      <c r="F10950" t="s">
        <v>37</v>
      </c>
      <c r="G10950" t="s">
        <v>245</v>
      </c>
      <c r="H10950" t="s">
        <v>39</v>
      </c>
      <c r="I10950" t="s">
        <v>52</v>
      </c>
      <c r="J10950" t="s">
        <v>32</v>
      </c>
      <c r="R10950" t="s">
        <v>5470</v>
      </c>
      <c r="S10950" s="16">
        <v>0</v>
      </c>
      <c r="T10950" s="16">
        <v>0</v>
      </c>
      <c r="U10950" s="16">
        <v>0</v>
      </c>
      <c r="V10950" s="16">
        <v>0</v>
      </c>
      <c r="W10950" s="16">
        <v>0</v>
      </c>
      <c r="X10950" s="16">
        <v>0</v>
      </c>
    </row>
    <row r="10951" spans="1:24" x14ac:dyDescent="0.25">
      <c r="A10951" s="4" t="s">
        <v>5471</v>
      </c>
      <c r="B10951" t="s">
        <v>5469</v>
      </c>
      <c r="D10951">
        <v>26</v>
      </c>
      <c r="E10951" t="s">
        <v>358</v>
      </c>
      <c r="F10951" t="s">
        <v>37</v>
      </c>
      <c r="G10951" t="s">
        <v>245</v>
      </c>
      <c r="H10951" t="s">
        <v>39</v>
      </c>
      <c r="I10951" t="s">
        <v>76</v>
      </c>
      <c r="J10951" t="s">
        <v>32</v>
      </c>
      <c r="R10951" t="s">
        <v>5470</v>
      </c>
      <c r="S10951" s="16">
        <v>0</v>
      </c>
      <c r="T10951" s="16">
        <v>0</v>
      </c>
      <c r="U10951" s="16">
        <v>0</v>
      </c>
      <c r="V10951" s="16">
        <v>0</v>
      </c>
      <c r="W10951" s="16">
        <v>0</v>
      </c>
      <c r="X10951" s="16">
        <v>0</v>
      </c>
    </row>
    <row r="10952" spans="1:24" x14ac:dyDescent="0.25">
      <c r="A10952" s="4" t="s">
        <v>5471</v>
      </c>
      <c r="B10952" t="s">
        <v>5469</v>
      </c>
      <c r="D10952">
        <v>27</v>
      </c>
      <c r="E10952" t="s">
        <v>244</v>
      </c>
      <c r="F10952" t="s">
        <v>28</v>
      </c>
      <c r="G10952" t="s">
        <v>245</v>
      </c>
      <c r="H10952" t="s">
        <v>39</v>
      </c>
      <c r="I10952" t="s">
        <v>40</v>
      </c>
      <c r="J10952" t="s">
        <v>32</v>
      </c>
      <c r="R10952" t="s">
        <v>5470</v>
      </c>
      <c r="S10952" s="16">
        <v>0</v>
      </c>
      <c r="T10952" s="16">
        <v>0</v>
      </c>
      <c r="U10952" s="16">
        <v>0</v>
      </c>
      <c r="V10952" s="16">
        <v>0</v>
      </c>
      <c r="W10952" s="16">
        <v>0</v>
      </c>
      <c r="X10952" s="16">
        <v>0</v>
      </c>
    </row>
    <row r="10953" spans="1:24" x14ac:dyDescent="0.25">
      <c r="A10953" s="4" t="s">
        <v>5471</v>
      </c>
      <c r="B10953" t="s">
        <v>5469</v>
      </c>
      <c r="D10953">
        <v>28</v>
      </c>
      <c r="E10953" t="s">
        <v>611</v>
      </c>
      <c r="F10953" t="s">
        <v>28</v>
      </c>
      <c r="G10953" t="s">
        <v>172</v>
      </c>
      <c r="H10953" t="s">
        <v>51</v>
      </c>
      <c r="I10953" t="s">
        <v>31</v>
      </c>
      <c r="J10953" t="s">
        <v>32</v>
      </c>
      <c r="R10953" t="s">
        <v>5470</v>
      </c>
      <c r="S10953" s="16">
        <v>0</v>
      </c>
      <c r="T10953" s="16">
        <v>0</v>
      </c>
      <c r="U10953" s="16">
        <v>0</v>
      </c>
      <c r="V10953" s="16">
        <v>0</v>
      </c>
      <c r="W10953" s="16">
        <v>0</v>
      </c>
      <c r="X10953" s="16">
        <v>0</v>
      </c>
    </row>
    <row r="10954" spans="1:24" x14ac:dyDescent="0.25">
      <c r="A10954" s="4" t="s">
        <v>5471</v>
      </c>
      <c r="B10954" t="s">
        <v>5469</v>
      </c>
      <c r="D10954">
        <v>29</v>
      </c>
      <c r="E10954" t="s">
        <v>171</v>
      </c>
      <c r="F10954" t="s">
        <v>37</v>
      </c>
      <c r="G10954" t="s">
        <v>172</v>
      </c>
      <c r="H10954" t="s">
        <v>51</v>
      </c>
      <c r="I10954" t="s">
        <v>52</v>
      </c>
      <c r="J10954" t="s">
        <v>32</v>
      </c>
      <c r="R10954" t="s">
        <v>5470</v>
      </c>
      <c r="S10954" s="16">
        <v>0</v>
      </c>
      <c r="T10954" s="16">
        <v>0</v>
      </c>
      <c r="U10954" s="16">
        <v>0</v>
      </c>
      <c r="V10954" s="16">
        <v>0</v>
      </c>
      <c r="W10954" s="16">
        <v>0</v>
      </c>
      <c r="X10954" s="16">
        <v>0</v>
      </c>
    </row>
    <row r="10955" spans="1:24" x14ac:dyDescent="0.25">
      <c r="A10955" s="4" t="s">
        <v>5471</v>
      </c>
      <c r="B10955" t="s">
        <v>5469</v>
      </c>
      <c r="D10955">
        <v>30</v>
      </c>
      <c r="E10955" t="s">
        <v>665</v>
      </c>
      <c r="F10955" t="s">
        <v>28</v>
      </c>
      <c r="G10955" t="s">
        <v>172</v>
      </c>
      <c r="H10955" t="s">
        <v>51</v>
      </c>
      <c r="I10955" t="s">
        <v>76</v>
      </c>
      <c r="J10955" t="s">
        <v>32</v>
      </c>
      <c r="R10955" t="s">
        <v>5470</v>
      </c>
      <c r="S10955" s="16">
        <v>0</v>
      </c>
      <c r="T10955" s="16">
        <v>0</v>
      </c>
      <c r="U10955" s="16">
        <v>0</v>
      </c>
      <c r="V10955" s="16">
        <v>0</v>
      </c>
      <c r="W10955" s="16">
        <v>0</v>
      </c>
      <c r="X10955" s="16">
        <v>0</v>
      </c>
    </row>
    <row r="10956" spans="1:24" x14ac:dyDescent="0.25">
      <c r="A10956" s="4" t="s">
        <v>5471</v>
      </c>
      <c r="B10956" t="s">
        <v>5469</v>
      </c>
      <c r="D10956">
        <v>31</v>
      </c>
      <c r="E10956" t="s">
        <v>507</v>
      </c>
      <c r="F10956" t="s">
        <v>37</v>
      </c>
      <c r="G10956" t="s">
        <v>172</v>
      </c>
      <c r="H10956" t="s">
        <v>51</v>
      </c>
      <c r="I10956" t="s">
        <v>40</v>
      </c>
      <c r="J10956" t="s">
        <v>32</v>
      </c>
      <c r="R10956" t="s">
        <v>5470</v>
      </c>
      <c r="S10956" s="16">
        <v>0</v>
      </c>
      <c r="T10956" s="16">
        <v>0</v>
      </c>
      <c r="U10956" s="16">
        <v>0</v>
      </c>
      <c r="V10956" s="16">
        <v>0</v>
      </c>
      <c r="W10956" s="16">
        <v>0</v>
      </c>
      <c r="X10956" s="16">
        <v>0</v>
      </c>
    </row>
    <row r="10957" spans="1:24" x14ac:dyDescent="0.25">
      <c r="A10957" s="4" t="s">
        <v>5471</v>
      </c>
      <c r="B10957" t="s">
        <v>5469</v>
      </c>
      <c r="D10957">
        <v>32</v>
      </c>
      <c r="E10957" t="s">
        <v>1345</v>
      </c>
      <c r="F10957" t="s">
        <v>28</v>
      </c>
      <c r="G10957" t="s">
        <v>231</v>
      </c>
      <c r="H10957" t="s">
        <v>60</v>
      </c>
      <c r="I10957" t="s">
        <v>86</v>
      </c>
      <c r="J10957" t="s">
        <v>32</v>
      </c>
      <c r="R10957" t="s">
        <v>5470</v>
      </c>
      <c r="S10957" s="16">
        <v>0</v>
      </c>
      <c r="T10957" s="16">
        <v>0</v>
      </c>
      <c r="U10957" s="16">
        <v>0</v>
      </c>
      <c r="V10957" s="16">
        <v>0</v>
      </c>
      <c r="W10957" s="16">
        <v>0</v>
      </c>
      <c r="X10957" s="16">
        <v>0</v>
      </c>
    </row>
    <row r="10958" spans="1:24" x14ac:dyDescent="0.25">
      <c r="A10958" s="4" t="s">
        <v>5471</v>
      </c>
      <c r="B10958" t="s">
        <v>5469</v>
      </c>
      <c r="D10958">
        <v>33</v>
      </c>
      <c r="E10958" t="s">
        <v>753</v>
      </c>
      <c r="F10958" t="s">
        <v>37</v>
      </c>
      <c r="G10958" t="s">
        <v>231</v>
      </c>
      <c r="H10958" t="s">
        <v>60</v>
      </c>
      <c r="I10958" t="s">
        <v>31</v>
      </c>
      <c r="J10958" t="s">
        <v>32</v>
      </c>
      <c r="R10958" t="s">
        <v>5470</v>
      </c>
      <c r="S10958" s="16">
        <v>0</v>
      </c>
      <c r="T10958" s="16">
        <v>0</v>
      </c>
      <c r="U10958" s="16">
        <v>0</v>
      </c>
      <c r="V10958" s="16">
        <v>0</v>
      </c>
      <c r="W10958" s="16">
        <v>0</v>
      </c>
      <c r="X10958" s="16">
        <v>0</v>
      </c>
    </row>
    <row r="10959" spans="1:24" x14ac:dyDescent="0.25">
      <c r="A10959" s="4" t="s">
        <v>5471</v>
      </c>
      <c r="B10959" t="s">
        <v>5469</v>
      </c>
      <c r="D10959">
        <v>34</v>
      </c>
      <c r="E10959" t="s">
        <v>230</v>
      </c>
      <c r="F10959" t="s">
        <v>37</v>
      </c>
      <c r="G10959" t="s">
        <v>231</v>
      </c>
      <c r="H10959" t="s">
        <v>60</v>
      </c>
      <c r="I10959" t="s">
        <v>52</v>
      </c>
      <c r="J10959" t="s">
        <v>32</v>
      </c>
      <c r="R10959" t="s">
        <v>5470</v>
      </c>
      <c r="S10959" s="16">
        <v>0</v>
      </c>
      <c r="T10959" s="16">
        <v>0</v>
      </c>
      <c r="U10959" s="16">
        <v>0</v>
      </c>
      <c r="V10959" s="16">
        <v>0</v>
      </c>
      <c r="W10959" s="16">
        <v>0</v>
      </c>
      <c r="X10959" s="16">
        <v>0</v>
      </c>
    </row>
    <row r="10960" spans="1:24" x14ac:dyDescent="0.25">
      <c r="A10960" s="4" t="s">
        <v>5471</v>
      </c>
      <c r="B10960" t="s">
        <v>5469</v>
      </c>
      <c r="D10960">
        <v>35</v>
      </c>
      <c r="E10960" t="s">
        <v>322</v>
      </c>
      <c r="F10960" t="s">
        <v>37</v>
      </c>
      <c r="G10960" t="s">
        <v>231</v>
      </c>
      <c r="H10960" t="s">
        <v>60</v>
      </c>
      <c r="I10960" t="s">
        <v>76</v>
      </c>
      <c r="J10960" t="s">
        <v>32</v>
      </c>
      <c r="R10960" t="s">
        <v>5470</v>
      </c>
      <c r="S10960" s="16">
        <v>0</v>
      </c>
      <c r="T10960" s="16">
        <v>0</v>
      </c>
      <c r="U10960" s="16">
        <v>0</v>
      </c>
      <c r="V10960" s="16">
        <v>0</v>
      </c>
      <c r="W10960" s="16">
        <v>0</v>
      </c>
      <c r="X10960" s="16">
        <v>0</v>
      </c>
    </row>
    <row r="10961" spans="1:24" x14ac:dyDescent="0.25">
      <c r="A10961" s="4" t="s">
        <v>5471</v>
      </c>
      <c r="B10961" t="s">
        <v>5469</v>
      </c>
      <c r="D10961">
        <v>36</v>
      </c>
      <c r="E10961" t="s">
        <v>491</v>
      </c>
      <c r="F10961" t="s">
        <v>37</v>
      </c>
      <c r="G10961" t="s">
        <v>231</v>
      </c>
      <c r="H10961" t="s">
        <v>60</v>
      </c>
      <c r="I10961" t="s">
        <v>40</v>
      </c>
      <c r="J10961" t="s">
        <v>32</v>
      </c>
      <c r="R10961" t="s">
        <v>5470</v>
      </c>
      <c r="S10961" s="16">
        <v>12697.574400000003</v>
      </c>
      <c r="T10961" s="16">
        <v>0</v>
      </c>
      <c r="U10961" s="16">
        <v>0</v>
      </c>
      <c r="V10961" s="16">
        <v>0</v>
      </c>
      <c r="W10961" s="16">
        <v>0</v>
      </c>
      <c r="X10961" s="16">
        <v>0</v>
      </c>
    </row>
    <row r="10962" spans="1:24" x14ac:dyDescent="0.25">
      <c r="A10962" s="4" t="s">
        <v>5471</v>
      </c>
      <c r="B10962" t="s">
        <v>5469</v>
      </c>
      <c r="D10962">
        <v>37</v>
      </c>
      <c r="E10962" t="s">
        <v>49</v>
      </c>
      <c r="F10962" t="s">
        <v>37</v>
      </c>
      <c r="G10962" t="s">
        <v>50</v>
      </c>
      <c r="H10962" t="s">
        <v>51</v>
      </c>
      <c r="I10962" t="s">
        <v>52</v>
      </c>
      <c r="J10962" t="s">
        <v>32</v>
      </c>
      <c r="R10962" t="s">
        <v>5470</v>
      </c>
      <c r="S10962" s="16">
        <v>0</v>
      </c>
      <c r="T10962" s="16">
        <v>0</v>
      </c>
      <c r="U10962" s="16">
        <v>0</v>
      </c>
      <c r="V10962" s="16">
        <v>0</v>
      </c>
      <c r="W10962" s="16">
        <v>0</v>
      </c>
      <c r="X10962" s="16">
        <v>0</v>
      </c>
    </row>
    <row r="10963" spans="1:24" x14ac:dyDescent="0.25">
      <c r="A10963" s="4" t="s">
        <v>5471</v>
      </c>
      <c r="B10963" t="s">
        <v>5469</v>
      </c>
      <c r="D10963">
        <v>38</v>
      </c>
      <c r="E10963" t="s">
        <v>1058</v>
      </c>
      <c r="F10963" t="s">
        <v>37</v>
      </c>
      <c r="G10963" t="s">
        <v>50</v>
      </c>
      <c r="H10963" t="s">
        <v>51</v>
      </c>
      <c r="I10963" t="s">
        <v>76</v>
      </c>
      <c r="J10963" t="s">
        <v>32</v>
      </c>
      <c r="R10963" t="s">
        <v>5470</v>
      </c>
      <c r="S10963" s="16">
        <v>0</v>
      </c>
      <c r="T10963" s="16">
        <v>0</v>
      </c>
      <c r="U10963" s="16">
        <v>0</v>
      </c>
      <c r="V10963" s="16">
        <v>0</v>
      </c>
      <c r="W10963" s="16">
        <v>0</v>
      </c>
      <c r="X10963" s="16">
        <v>0</v>
      </c>
    </row>
    <row r="10964" spans="1:24" x14ac:dyDescent="0.25">
      <c r="A10964" s="4" t="s">
        <v>5471</v>
      </c>
      <c r="B10964" t="s">
        <v>5469</v>
      </c>
      <c r="D10964">
        <v>39</v>
      </c>
      <c r="E10964" t="s">
        <v>449</v>
      </c>
      <c r="F10964" t="s">
        <v>28</v>
      </c>
      <c r="G10964" t="s">
        <v>50</v>
      </c>
      <c r="H10964" t="s">
        <v>51</v>
      </c>
      <c r="I10964" t="s">
        <v>40</v>
      </c>
      <c r="J10964" t="s">
        <v>32</v>
      </c>
      <c r="R10964" t="s">
        <v>5470</v>
      </c>
      <c r="S10964" s="16">
        <v>0</v>
      </c>
      <c r="T10964" s="16">
        <v>0</v>
      </c>
      <c r="U10964" s="16">
        <v>0</v>
      </c>
      <c r="V10964" s="16">
        <v>0</v>
      </c>
      <c r="W10964" s="16">
        <v>0</v>
      </c>
      <c r="X10964" s="16">
        <v>0</v>
      </c>
    </row>
    <row r="10965" spans="1:24" x14ac:dyDescent="0.25">
      <c r="A10965" s="4" t="s">
        <v>5471</v>
      </c>
      <c r="B10965" t="s">
        <v>5469</v>
      </c>
      <c r="D10965">
        <v>40</v>
      </c>
      <c r="E10965" t="s">
        <v>361</v>
      </c>
      <c r="F10965" t="s">
        <v>28</v>
      </c>
      <c r="G10965" t="s">
        <v>362</v>
      </c>
      <c r="H10965" t="s">
        <v>30</v>
      </c>
      <c r="I10965" t="s">
        <v>52</v>
      </c>
      <c r="J10965" t="s">
        <v>32</v>
      </c>
      <c r="R10965" t="s">
        <v>5470</v>
      </c>
      <c r="S10965" s="16">
        <v>0</v>
      </c>
      <c r="T10965" s="16">
        <v>0</v>
      </c>
      <c r="U10965" s="16">
        <v>0</v>
      </c>
      <c r="V10965" s="16">
        <v>0</v>
      </c>
      <c r="W10965" s="16">
        <v>0</v>
      </c>
      <c r="X10965" s="16">
        <v>0</v>
      </c>
    </row>
    <row r="10966" spans="1:24" x14ac:dyDescent="0.25">
      <c r="A10966" s="4" t="s">
        <v>5471</v>
      </c>
      <c r="B10966" t="s">
        <v>5469</v>
      </c>
      <c r="D10966">
        <v>41</v>
      </c>
      <c r="E10966" t="s">
        <v>482</v>
      </c>
      <c r="F10966" t="s">
        <v>28</v>
      </c>
      <c r="G10966" t="s">
        <v>362</v>
      </c>
      <c r="H10966" t="s">
        <v>30</v>
      </c>
      <c r="I10966" t="s">
        <v>76</v>
      </c>
      <c r="J10966" t="s">
        <v>32</v>
      </c>
      <c r="R10966" t="s">
        <v>5470</v>
      </c>
      <c r="S10966" s="16">
        <v>0</v>
      </c>
      <c r="T10966" s="16">
        <v>0</v>
      </c>
      <c r="U10966" s="16">
        <v>0</v>
      </c>
      <c r="V10966" s="16">
        <v>0</v>
      </c>
      <c r="W10966" s="16">
        <v>0</v>
      </c>
      <c r="X10966" s="16">
        <v>0</v>
      </c>
    </row>
    <row r="10967" spans="1:24" x14ac:dyDescent="0.25">
      <c r="A10967" s="4" t="s">
        <v>5471</v>
      </c>
      <c r="B10967" t="s">
        <v>5469</v>
      </c>
      <c r="D10967">
        <v>42</v>
      </c>
      <c r="E10967" t="s">
        <v>517</v>
      </c>
      <c r="F10967" t="s">
        <v>28</v>
      </c>
      <c r="G10967" t="s">
        <v>362</v>
      </c>
      <c r="H10967" t="s">
        <v>30</v>
      </c>
      <c r="I10967" t="s">
        <v>40</v>
      </c>
      <c r="J10967" t="s">
        <v>32</v>
      </c>
      <c r="R10967" t="s">
        <v>5470</v>
      </c>
      <c r="S10967" s="16">
        <v>0</v>
      </c>
      <c r="T10967" s="16">
        <v>0</v>
      </c>
      <c r="U10967" s="16">
        <v>0</v>
      </c>
      <c r="V10967" s="16">
        <v>0</v>
      </c>
      <c r="W10967" s="16">
        <v>0</v>
      </c>
      <c r="X10967" s="16">
        <v>0</v>
      </c>
    </row>
    <row r="10968" spans="1:24" x14ac:dyDescent="0.25">
      <c r="A10968" s="4" t="s">
        <v>5471</v>
      </c>
      <c r="B10968" t="s">
        <v>5469</v>
      </c>
      <c r="D10968">
        <v>43</v>
      </c>
      <c r="E10968" t="s">
        <v>777</v>
      </c>
      <c r="F10968" t="s">
        <v>28</v>
      </c>
      <c r="G10968" t="s">
        <v>778</v>
      </c>
      <c r="H10968" t="s">
        <v>51</v>
      </c>
      <c r="I10968" t="s">
        <v>76</v>
      </c>
      <c r="J10968" t="s">
        <v>32</v>
      </c>
      <c r="R10968" t="s">
        <v>5470</v>
      </c>
      <c r="S10968" s="16">
        <v>0</v>
      </c>
      <c r="T10968" s="16">
        <v>0</v>
      </c>
      <c r="U10968" s="16">
        <v>0</v>
      </c>
      <c r="V10968" s="16">
        <v>0</v>
      </c>
      <c r="W10968" s="16">
        <v>0</v>
      </c>
      <c r="X10968" s="16">
        <v>0</v>
      </c>
    </row>
    <row r="10969" spans="1:24" x14ac:dyDescent="0.25">
      <c r="A10969" s="4" t="s">
        <v>5471</v>
      </c>
      <c r="B10969" t="s">
        <v>5469</v>
      </c>
      <c r="D10969">
        <v>44</v>
      </c>
      <c r="E10969" t="s">
        <v>875</v>
      </c>
      <c r="F10969" t="s">
        <v>28</v>
      </c>
      <c r="G10969" t="s">
        <v>778</v>
      </c>
      <c r="H10969" t="s">
        <v>51</v>
      </c>
      <c r="I10969" t="s">
        <v>40</v>
      </c>
      <c r="J10969" t="s">
        <v>32</v>
      </c>
      <c r="R10969" t="s">
        <v>5470</v>
      </c>
      <c r="S10969" s="16">
        <v>0</v>
      </c>
      <c r="T10969" s="16">
        <v>0</v>
      </c>
      <c r="U10969" s="16">
        <v>0</v>
      </c>
      <c r="V10969" s="16">
        <v>0</v>
      </c>
      <c r="W10969" s="16">
        <v>0</v>
      </c>
      <c r="X10969" s="16">
        <v>0</v>
      </c>
    </row>
    <row r="10970" spans="1:24" x14ac:dyDescent="0.25">
      <c r="A10970" s="4" t="s">
        <v>5471</v>
      </c>
      <c r="B10970" t="s">
        <v>5469</v>
      </c>
      <c r="D10970">
        <v>45</v>
      </c>
      <c r="E10970" t="s">
        <v>352</v>
      </c>
      <c r="F10970" t="s">
        <v>37</v>
      </c>
      <c r="G10970" t="s">
        <v>318</v>
      </c>
      <c r="H10970" t="s">
        <v>81</v>
      </c>
      <c r="I10970" t="s">
        <v>86</v>
      </c>
      <c r="J10970" t="s">
        <v>32</v>
      </c>
      <c r="R10970" t="s">
        <v>5470</v>
      </c>
      <c r="S10970" s="16">
        <v>0</v>
      </c>
      <c r="T10970" s="16">
        <v>0</v>
      </c>
      <c r="U10970" s="16">
        <v>0</v>
      </c>
      <c r="V10970" s="16">
        <v>0</v>
      </c>
      <c r="W10970" s="16">
        <v>0</v>
      </c>
      <c r="X10970" s="16">
        <v>0</v>
      </c>
    </row>
    <row r="10971" spans="1:24" x14ac:dyDescent="0.25">
      <c r="A10971" s="4" t="s">
        <v>5471</v>
      </c>
      <c r="B10971" t="s">
        <v>5469</v>
      </c>
      <c r="D10971">
        <v>46</v>
      </c>
      <c r="E10971" t="s">
        <v>565</v>
      </c>
      <c r="F10971" t="s">
        <v>37</v>
      </c>
      <c r="G10971" t="s">
        <v>318</v>
      </c>
      <c r="H10971" t="s">
        <v>81</v>
      </c>
      <c r="I10971" t="s">
        <v>31</v>
      </c>
      <c r="J10971" t="s">
        <v>32</v>
      </c>
      <c r="R10971" t="s">
        <v>5470</v>
      </c>
      <c r="S10971" s="16">
        <v>0</v>
      </c>
      <c r="T10971" s="16">
        <v>0</v>
      </c>
      <c r="U10971" s="16">
        <v>0</v>
      </c>
      <c r="V10971" s="16">
        <v>0</v>
      </c>
      <c r="W10971" s="16">
        <v>0</v>
      </c>
      <c r="X10971" s="16">
        <v>0</v>
      </c>
    </row>
    <row r="10972" spans="1:24" x14ac:dyDescent="0.25">
      <c r="A10972" s="4" t="s">
        <v>5471</v>
      </c>
      <c r="B10972" t="s">
        <v>5469</v>
      </c>
      <c r="D10972">
        <v>47</v>
      </c>
      <c r="E10972" t="s">
        <v>1228</v>
      </c>
      <c r="F10972" t="s">
        <v>37</v>
      </c>
      <c r="G10972" t="s">
        <v>318</v>
      </c>
      <c r="H10972" t="s">
        <v>81</v>
      </c>
      <c r="I10972" t="s">
        <v>52</v>
      </c>
      <c r="J10972" t="s">
        <v>32</v>
      </c>
      <c r="R10972" t="s">
        <v>5470</v>
      </c>
      <c r="S10972" s="16">
        <v>0</v>
      </c>
      <c r="T10972" s="16">
        <v>0</v>
      </c>
      <c r="U10972" s="16">
        <v>0</v>
      </c>
      <c r="V10972" s="16">
        <v>0</v>
      </c>
      <c r="W10972" s="16">
        <v>0</v>
      </c>
      <c r="X10972" s="16">
        <v>0</v>
      </c>
    </row>
    <row r="10973" spans="1:24" x14ac:dyDescent="0.25">
      <c r="A10973" s="4" t="s">
        <v>5471</v>
      </c>
      <c r="B10973" t="s">
        <v>5469</v>
      </c>
      <c r="D10973">
        <v>48</v>
      </c>
      <c r="E10973" t="s">
        <v>493</v>
      </c>
      <c r="F10973" t="s">
        <v>37</v>
      </c>
      <c r="G10973" t="s">
        <v>318</v>
      </c>
      <c r="H10973" t="s">
        <v>81</v>
      </c>
      <c r="I10973" t="s">
        <v>76</v>
      </c>
      <c r="J10973" t="s">
        <v>32</v>
      </c>
      <c r="R10973" t="s">
        <v>5470</v>
      </c>
      <c r="S10973" s="16">
        <v>0</v>
      </c>
      <c r="T10973" s="16">
        <v>0</v>
      </c>
      <c r="U10973" s="16">
        <v>0</v>
      </c>
      <c r="V10973" s="16">
        <v>0</v>
      </c>
      <c r="W10973" s="16">
        <v>0</v>
      </c>
      <c r="X10973" s="16">
        <v>0</v>
      </c>
    </row>
    <row r="10974" spans="1:24" x14ac:dyDescent="0.25">
      <c r="A10974" s="4" t="s">
        <v>5471</v>
      </c>
      <c r="B10974" t="s">
        <v>5469</v>
      </c>
      <c r="D10974">
        <v>49</v>
      </c>
      <c r="E10974" t="s">
        <v>317</v>
      </c>
      <c r="F10974" t="s">
        <v>28</v>
      </c>
      <c r="G10974" t="s">
        <v>318</v>
      </c>
      <c r="H10974" t="s">
        <v>81</v>
      </c>
      <c r="I10974" t="s">
        <v>40</v>
      </c>
      <c r="J10974" t="s">
        <v>32</v>
      </c>
      <c r="R10974" t="s">
        <v>5470</v>
      </c>
      <c r="S10974" s="16">
        <v>0</v>
      </c>
      <c r="T10974" s="16">
        <v>0</v>
      </c>
      <c r="U10974" s="16">
        <v>0</v>
      </c>
      <c r="V10974" s="16">
        <v>0</v>
      </c>
      <c r="W10974" s="16">
        <v>0</v>
      </c>
      <c r="X10974" s="16">
        <v>0</v>
      </c>
    </row>
    <row r="10975" spans="1:24" x14ac:dyDescent="0.25">
      <c r="A10975" s="4" t="s">
        <v>5471</v>
      </c>
      <c r="B10975" t="s">
        <v>5469</v>
      </c>
      <c r="D10975">
        <v>50</v>
      </c>
      <c r="E10975" t="s">
        <v>676</v>
      </c>
      <c r="F10975" t="s">
        <v>37</v>
      </c>
      <c r="G10975" t="s">
        <v>383</v>
      </c>
      <c r="H10975" t="s">
        <v>51</v>
      </c>
      <c r="I10975" t="s">
        <v>76</v>
      </c>
      <c r="J10975" t="s">
        <v>32</v>
      </c>
      <c r="R10975" t="s">
        <v>5470</v>
      </c>
      <c r="S10975" s="16">
        <v>0</v>
      </c>
      <c r="T10975" s="16">
        <v>0</v>
      </c>
      <c r="U10975" s="16">
        <v>0</v>
      </c>
      <c r="V10975" s="16">
        <v>0</v>
      </c>
      <c r="W10975" s="16">
        <v>0</v>
      </c>
      <c r="X10975" s="16">
        <v>0</v>
      </c>
    </row>
    <row r="10976" spans="1:24" x14ac:dyDescent="0.25">
      <c r="A10976" s="4" t="s">
        <v>5471</v>
      </c>
      <c r="B10976" t="s">
        <v>5469</v>
      </c>
      <c r="D10976">
        <v>51</v>
      </c>
      <c r="E10976" t="s">
        <v>382</v>
      </c>
      <c r="F10976" t="s">
        <v>37</v>
      </c>
      <c r="G10976" t="s">
        <v>383</v>
      </c>
      <c r="H10976" t="s">
        <v>51</v>
      </c>
      <c r="I10976" t="s">
        <v>40</v>
      </c>
      <c r="J10976" t="s">
        <v>32</v>
      </c>
      <c r="R10976" t="s">
        <v>5470</v>
      </c>
      <c r="S10976" s="16">
        <v>0</v>
      </c>
      <c r="T10976" s="16">
        <v>0</v>
      </c>
      <c r="U10976" s="16">
        <v>0</v>
      </c>
      <c r="V10976" s="16">
        <v>0</v>
      </c>
      <c r="W10976" s="16">
        <v>0</v>
      </c>
      <c r="X10976" s="16">
        <v>0</v>
      </c>
    </row>
    <row r="10977" spans="1:24" x14ac:dyDescent="0.25">
      <c r="A10977" s="4" t="s">
        <v>5471</v>
      </c>
      <c r="B10977" t="s">
        <v>5469</v>
      </c>
      <c r="D10977">
        <v>52</v>
      </c>
      <c r="E10977" t="s">
        <v>1435</v>
      </c>
      <c r="F10977" t="s">
        <v>28</v>
      </c>
      <c r="G10977" t="s">
        <v>133</v>
      </c>
      <c r="H10977" t="s">
        <v>30</v>
      </c>
      <c r="I10977" t="s">
        <v>31</v>
      </c>
      <c r="J10977" t="s">
        <v>32</v>
      </c>
      <c r="R10977" t="s">
        <v>5470</v>
      </c>
      <c r="S10977" s="16">
        <v>0</v>
      </c>
      <c r="T10977" s="16">
        <v>0</v>
      </c>
      <c r="U10977" s="16">
        <v>0</v>
      </c>
      <c r="V10977" s="16">
        <v>0</v>
      </c>
      <c r="W10977" s="16">
        <v>0</v>
      </c>
      <c r="X10977" s="16">
        <v>0</v>
      </c>
    </row>
    <row r="10978" spans="1:24" x14ac:dyDescent="0.25">
      <c r="A10978" s="4" t="s">
        <v>5471</v>
      </c>
      <c r="B10978" t="s">
        <v>5469</v>
      </c>
      <c r="D10978">
        <v>53</v>
      </c>
      <c r="E10978" t="s">
        <v>536</v>
      </c>
      <c r="F10978" t="s">
        <v>37</v>
      </c>
      <c r="G10978" t="s">
        <v>133</v>
      </c>
      <c r="H10978" t="s">
        <v>30</v>
      </c>
      <c r="I10978" t="s">
        <v>52</v>
      </c>
      <c r="J10978" t="s">
        <v>32</v>
      </c>
      <c r="R10978" t="s">
        <v>5470</v>
      </c>
      <c r="S10978" s="16">
        <v>0</v>
      </c>
      <c r="T10978" s="16">
        <v>0</v>
      </c>
      <c r="U10978" s="16">
        <v>0</v>
      </c>
      <c r="V10978" s="16">
        <v>0</v>
      </c>
      <c r="W10978" s="16">
        <v>0</v>
      </c>
      <c r="X10978" s="16">
        <v>0</v>
      </c>
    </row>
    <row r="10979" spans="1:24" x14ac:dyDescent="0.25">
      <c r="A10979" s="4" t="s">
        <v>5471</v>
      </c>
      <c r="B10979" t="s">
        <v>5469</v>
      </c>
      <c r="D10979">
        <v>54</v>
      </c>
      <c r="E10979" t="s">
        <v>132</v>
      </c>
      <c r="F10979" t="s">
        <v>37</v>
      </c>
      <c r="G10979" t="s">
        <v>133</v>
      </c>
      <c r="H10979" t="s">
        <v>30</v>
      </c>
      <c r="I10979" t="s">
        <v>76</v>
      </c>
      <c r="J10979" t="s">
        <v>32</v>
      </c>
      <c r="R10979" t="s">
        <v>5470</v>
      </c>
      <c r="S10979" s="16">
        <v>-16314.1605</v>
      </c>
      <c r="T10979" s="16">
        <v>0</v>
      </c>
      <c r="U10979" s="16">
        <v>0</v>
      </c>
      <c r="V10979" s="16">
        <v>0</v>
      </c>
      <c r="W10979" s="16">
        <v>0</v>
      </c>
      <c r="X10979" s="16">
        <v>0</v>
      </c>
    </row>
    <row r="10980" spans="1:24" x14ac:dyDescent="0.25">
      <c r="A10980" s="4" t="s">
        <v>5471</v>
      </c>
      <c r="B10980" t="s">
        <v>5469</v>
      </c>
      <c r="D10980">
        <v>55</v>
      </c>
      <c r="E10980" t="s">
        <v>396</v>
      </c>
      <c r="F10980" t="s">
        <v>37</v>
      </c>
      <c r="G10980" t="s">
        <v>133</v>
      </c>
      <c r="H10980" t="s">
        <v>30</v>
      </c>
      <c r="I10980" t="s">
        <v>40</v>
      </c>
      <c r="J10980" t="s">
        <v>32</v>
      </c>
      <c r="R10980" t="s">
        <v>5470</v>
      </c>
      <c r="S10980" s="16">
        <v>0</v>
      </c>
      <c r="T10980" s="16">
        <v>0</v>
      </c>
      <c r="U10980" s="16">
        <v>0</v>
      </c>
      <c r="V10980" s="16">
        <v>0</v>
      </c>
      <c r="W10980" s="16">
        <v>0</v>
      </c>
      <c r="X10980" s="16">
        <v>0</v>
      </c>
    </row>
    <row r="10981" spans="1:24" x14ac:dyDescent="0.25">
      <c r="A10981" s="4" t="s">
        <v>5471</v>
      </c>
      <c r="B10981" t="s">
        <v>5469</v>
      </c>
      <c r="D10981">
        <v>56</v>
      </c>
      <c r="E10981" t="s">
        <v>636</v>
      </c>
      <c r="F10981" t="s">
        <v>37</v>
      </c>
      <c r="G10981" t="s">
        <v>214</v>
      </c>
      <c r="H10981" t="s">
        <v>81</v>
      </c>
      <c r="I10981" t="s">
        <v>86</v>
      </c>
      <c r="J10981" t="s">
        <v>32</v>
      </c>
      <c r="R10981" t="s">
        <v>5470</v>
      </c>
      <c r="S10981" s="16">
        <v>0</v>
      </c>
      <c r="T10981" s="16">
        <v>0</v>
      </c>
      <c r="U10981" s="16">
        <v>0</v>
      </c>
      <c r="V10981" s="16">
        <v>0</v>
      </c>
      <c r="W10981" s="16">
        <v>0</v>
      </c>
      <c r="X10981" s="16">
        <v>0</v>
      </c>
    </row>
    <row r="10982" spans="1:24" x14ac:dyDescent="0.25">
      <c r="A10982" s="4" t="s">
        <v>5471</v>
      </c>
      <c r="B10982" t="s">
        <v>5469</v>
      </c>
      <c r="D10982">
        <v>57</v>
      </c>
      <c r="E10982" t="s">
        <v>213</v>
      </c>
      <c r="F10982" t="s">
        <v>37</v>
      </c>
      <c r="G10982" t="s">
        <v>214</v>
      </c>
      <c r="H10982" t="s">
        <v>81</v>
      </c>
      <c r="I10982" t="s">
        <v>31</v>
      </c>
      <c r="J10982" t="s">
        <v>32</v>
      </c>
      <c r="R10982" t="s">
        <v>5470</v>
      </c>
      <c r="S10982" s="16">
        <v>0</v>
      </c>
      <c r="T10982" s="16">
        <v>0</v>
      </c>
      <c r="U10982" s="16">
        <v>0</v>
      </c>
      <c r="V10982" s="16">
        <v>0</v>
      </c>
      <c r="W10982" s="16">
        <v>0</v>
      </c>
      <c r="X10982" s="16">
        <v>0</v>
      </c>
    </row>
    <row r="10983" spans="1:24" x14ac:dyDescent="0.25">
      <c r="A10983" s="4" t="s">
        <v>5471</v>
      </c>
      <c r="B10983" t="s">
        <v>5469</v>
      </c>
      <c r="D10983">
        <v>58</v>
      </c>
      <c r="E10983" t="s">
        <v>722</v>
      </c>
      <c r="F10983" t="s">
        <v>28</v>
      </c>
      <c r="G10983" t="s">
        <v>214</v>
      </c>
      <c r="H10983" t="s">
        <v>81</v>
      </c>
      <c r="I10983" t="s">
        <v>52</v>
      </c>
      <c r="J10983" t="s">
        <v>32</v>
      </c>
      <c r="R10983" t="s">
        <v>5470</v>
      </c>
      <c r="S10983" s="16">
        <v>0</v>
      </c>
      <c r="T10983" s="16">
        <v>0</v>
      </c>
      <c r="U10983" s="16">
        <v>0</v>
      </c>
      <c r="V10983" s="16">
        <v>0</v>
      </c>
      <c r="W10983" s="16">
        <v>0</v>
      </c>
      <c r="X10983" s="16">
        <v>0</v>
      </c>
    </row>
    <row r="10984" spans="1:24" x14ac:dyDescent="0.25">
      <c r="A10984" s="4" t="s">
        <v>5471</v>
      </c>
      <c r="B10984" t="s">
        <v>5469</v>
      </c>
      <c r="D10984">
        <v>59</v>
      </c>
      <c r="E10984" t="s">
        <v>456</v>
      </c>
      <c r="F10984" t="s">
        <v>37</v>
      </c>
      <c r="G10984" t="s">
        <v>214</v>
      </c>
      <c r="H10984" t="s">
        <v>81</v>
      </c>
      <c r="I10984" t="s">
        <v>76</v>
      </c>
      <c r="J10984" t="s">
        <v>32</v>
      </c>
      <c r="R10984" t="s">
        <v>5470</v>
      </c>
      <c r="S10984" s="16">
        <v>0</v>
      </c>
      <c r="T10984" s="16">
        <v>0</v>
      </c>
      <c r="U10984" s="16">
        <v>0</v>
      </c>
      <c r="V10984" s="16">
        <v>0</v>
      </c>
      <c r="W10984" s="16">
        <v>0</v>
      </c>
      <c r="X10984" s="16">
        <v>0</v>
      </c>
    </row>
    <row r="10985" spans="1:24" x14ac:dyDescent="0.25">
      <c r="A10985" s="4" t="s">
        <v>5471</v>
      </c>
      <c r="B10985" t="s">
        <v>5469</v>
      </c>
      <c r="D10985">
        <v>60</v>
      </c>
      <c r="E10985" t="s">
        <v>513</v>
      </c>
      <c r="F10985" t="s">
        <v>37</v>
      </c>
      <c r="G10985" t="s">
        <v>214</v>
      </c>
      <c r="H10985" t="s">
        <v>81</v>
      </c>
      <c r="I10985" t="s">
        <v>40</v>
      </c>
      <c r="J10985" t="s">
        <v>32</v>
      </c>
      <c r="R10985" t="s">
        <v>5470</v>
      </c>
      <c r="S10985" s="16">
        <v>0</v>
      </c>
      <c r="T10985" s="16">
        <v>0</v>
      </c>
      <c r="U10985" s="16">
        <v>0</v>
      </c>
      <c r="V10985" s="16">
        <v>0</v>
      </c>
      <c r="W10985" s="16">
        <v>0</v>
      </c>
      <c r="X10985" s="16">
        <v>0</v>
      </c>
    </row>
    <row r="10986" spans="1:24" x14ac:dyDescent="0.25">
      <c r="A10986" s="4" t="s">
        <v>5471</v>
      </c>
      <c r="B10986" t="s">
        <v>5469</v>
      </c>
      <c r="D10986">
        <v>61</v>
      </c>
      <c r="E10986" t="s">
        <v>671</v>
      </c>
      <c r="F10986" t="s">
        <v>37</v>
      </c>
      <c r="G10986" t="s">
        <v>113</v>
      </c>
      <c r="H10986" t="s">
        <v>60</v>
      </c>
      <c r="I10986" t="s">
        <v>31</v>
      </c>
      <c r="J10986" t="s">
        <v>32</v>
      </c>
      <c r="R10986" t="s">
        <v>5470</v>
      </c>
      <c r="S10986" s="16">
        <v>0</v>
      </c>
      <c r="T10986" s="16">
        <v>0</v>
      </c>
      <c r="U10986" s="16">
        <v>0</v>
      </c>
      <c r="V10986" s="16">
        <v>0</v>
      </c>
      <c r="W10986" s="16">
        <v>0</v>
      </c>
      <c r="X10986" s="16">
        <v>0</v>
      </c>
    </row>
    <row r="10987" spans="1:24" x14ac:dyDescent="0.25">
      <c r="A10987" s="4" t="s">
        <v>5471</v>
      </c>
      <c r="B10987" t="s">
        <v>5469</v>
      </c>
      <c r="D10987">
        <v>62</v>
      </c>
      <c r="E10987" t="s">
        <v>112</v>
      </c>
      <c r="F10987" t="s">
        <v>37</v>
      </c>
      <c r="G10987" t="s">
        <v>113</v>
      </c>
      <c r="H10987" t="s">
        <v>60</v>
      </c>
      <c r="I10987" t="s">
        <v>52</v>
      </c>
      <c r="J10987" t="s">
        <v>32</v>
      </c>
      <c r="R10987" t="s">
        <v>5470</v>
      </c>
      <c r="S10987" s="16">
        <v>0</v>
      </c>
      <c r="T10987" s="16">
        <v>0</v>
      </c>
      <c r="U10987" s="16">
        <v>0</v>
      </c>
      <c r="V10987" s="16">
        <v>0</v>
      </c>
      <c r="W10987" s="16">
        <v>0</v>
      </c>
      <c r="X10987" s="16">
        <v>0</v>
      </c>
    </row>
    <row r="10988" spans="1:24" x14ac:dyDescent="0.25">
      <c r="A10988" s="4" t="s">
        <v>5471</v>
      </c>
      <c r="B10988" t="s">
        <v>5469</v>
      </c>
      <c r="D10988">
        <v>63</v>
      </c>
      <c r="E10988" t="s">
        <v>161</v>
      </c>
      <c r="F10988" t="s">
        <v>37</v>
      </c>
      <c r="G10988" t="s">
        <v>113</v>
      </c>
      <c r="H10988" t="s">
        <v>60</v>
      </c>
      <c r="I10988" t="s">
        <v>76</v>
      </c>
      <c r="J10988" t="s">
        <v>32</v>
      </c>
      <c r="R10988" t="s">
        <v>5470</v>
      </c>
      <c r="S10988" s="16">
        <v>0</v>
      </c>
      <c r="T10988" s="16">
        <v>0</v>
      </c>
      <c r="U10988" s="16">
        <v>0</v>
      </c>
      <c r="V10988" s="16">
        <v>0</v>
      </c>
      <c r="W10988" s="16">
        <v>0</v>
      </c>
      <c r="X10988" s="16">
        <v>0</v>
      </c>
    </row>
    <row r="10989" spans="1:24" x14ac:dyDescent="0.25">
      <c r="A10989" s="4" t="s">
        <v>5471</v>
      </c>
      <c r="B10989" t="s">
        <v>5469</v>
      </c>
      <c r="D10989">
        <v>64</v>
      </c>
      <c r="E10989" t="s">
        <v>600</v>
      </c>
      <c r="F10989" t="s">
        <v>37</v>
      </c>
      <c r="G10989" t="s">
        <v>113</v>
      </c>
      <c r="H10989" t="s">
        <v>60</v>
      </c>
      <c r="I10989" t="s">
        <v>40</v>
      </c>
      <c r="J10989" t="s">
        <v>32</v>
      </c>
      <c r="R10989" t="s">
        <v>5470</v>
      </c>
      <c r="S10989" s="16">
        <v>0</v>
      </c>
      <c r="T10989" s="16">
        <v>0</v>
      </c>
      <c r="U10989" s="16">
        <v>0</v>
      </c>
      <c r="V10989" s="16">
        <v>0</v>
      </c>
      <c r="W10989" s="16">
        <v>0</v>
      </c>
      <c r="X10989" s="16">
        <v>0</v>
      </c>
    </row>
    <row r="10990" spans="1:24" x14ac:dyDescent="0.25">
      <c r="A10990" s="4" t="s">
        <v>5471</v>
      </c>
      <c r="B10990" t="s">
        <v>5469</v>
      </c>
      <c r="D10990">
        <v>65</v>
      </c>
      <c r="E10990" t="s">
        <v>414</v>
      </c>
      <c r="F10990" t="s">
        <v>37</v>
      </c>
      <c r="G10990" t="s">
        <v>195</v>
      </c>
      <c r="H10990" t="s">
        <v>39</v>
      </c>
      <c r="I10990" t="s">
        <v>31</v>
      </c>
      <c r="J10990" t="s">
        <v>32</v>
      </c>
      <c r="R10990" t="s">
        <v>5470</v>
      </c>
      <c r="S10990" s="16">
        <v>0</v>
      </c>
      <c r="T10990" s="16">
        <v>0</v>
      </c>
      <c r="U10990" s="16">
        <v>0</v>
      </c>
      <c r="V10990" s="16">
        <v>0</v>
      </c>
      <c r="W10990" s="16">
        <v>0</v>
      </c>
      <c r="X10990" s="16">
        <v>0</v>
      </c>
    </row>
    <row r="10991" spans="1:24" x14ac:dyDescent="0.25">
      <c r="A10991" s="4" t="s">
        <v>5471</v>
      </c>
      <c r="B10991" t="s">
        <v>5469</v>
      </c>
      <c r="D10991">
        <v>66</v>
      </c>
      <c r="E10991" t="s">
        <v>194</v>
      </c>
      <c r="F10991" t="s">
        <v>37</v>
      </c>
      <c r="G10991" t="s">
        <v>195</v>
      </c>
      <c r="H10991" t="s">
        <v>39</v>
      </c>
      <c r="I10991" t="s">
        <v>52</v>
      </c>
      <c r="J10991" t="s">
        <v>32</v>
      </c>
      <c r="R10991" t="s">
        <v>5470</v>
      </c>
      <c r="S10991" s="16">
        <v>0</v>
      </c>
      <c r="T10991" s="16">
        <v>0</v>
      </c>
      <c r="U10991" s="16">
        <v>0</v>
      </c>
      <c r="V10991" s="16">
        <v>0</v>
      </c>
      <c r="W10991" s="16">
        <v>0</v>
      </c>
      <c r="X10991" s="16">
        <v>0</v>
      </c>
    </row>
    <row r="10992" spans="1:24" x14ac:dyDescent="0.25">
      <c r="A10992" s="4" t="s">
        <v>5471</v>
      </c>
      <c r="B10992" t="s">
        <v>5469</v>
      </c>
      <c r="D10992">
        <v>67</v>
      </c>
      <c r="E10992" t="s">
        <v>476</v>
      </c>
      <c r="F10992" t="s">
        <v>37</v>
      </c>
      <c r="G10992" t="s">
        <v>195</v>
      </c>
      <c r="H10992" t="s">
        <v>39</v>
      </c>
      <c r="I10992" t="s">
        <v>76</v>
      </c>
      <c r="J10992" t="s">
        <v>32</v>
      </c>
      <c r="R10992" t="s">
        <v>5470</v>
      </c>
      <c r="S10992" s="16">
        <v>0</v>
      </c>
      <c r="T10992" s="16">
        <v>0</v>
      </c>
      <c r="U10992" s="16">
        <v>0</v>
      </c>
      <c r="V10992" s="16">
        <v>0</v>
      </c>
      <c r="W10992" s="16">
        <v>0</v>
      </c>
      <c r="X10992" s="16">
        <v>0</v>
      </c>
    </row>
    <row r="10993" spans="1:24" x14ac:dyDescent="0.25">
      <c r="A10993" s="4" t="s">
        <v>5471</v>
      </c>
      <c r="B10993" t="s">
        <v>5469</v>
      </c>
      <c r="D10993">
        <v>68</v>
      </c>
      <c r="E10993" t="s">
        <v>579</v>
      </c>
      <c r="F10993" t="s">
        <v>37</v>
      </c>
      <c r="G10993" t="s">
        <v>195</v>
      </c>
      <c r="H10993" t="s">
        <v>39</v>
      </c>
      <c r="I10993" t="s">
        <v>40</v>
      </c>
      <c r="J10993" t="s">
        <v>32</v>
      </c>
      <c r="R10993" t="s">
        <v>5470</v>
      </c>
      <c r="S10993" s="16">
        <v>14996.572799999998</v>
      </c>
      <c r="T10993" s="16">
        <v>0</v>
      </c>
      <c r="U10993" s="16">
        <v>0</v>
      </c>
      <c r="V10993" s="16">
        <v>0</v>
      </c>
      <c r="W10993" s="16">
        <v>0</v>
      </c>
      <c r="X10993" s="16">
        <v>0</v>
      </c>
    </row>
    <row r="10994" spans="1:24" x14ac:dyDescent="0.25">
      <c r="A10994" s="4" t="s">
        <v>5471</v>
      </c>
      <c r="B10994" t="s">
        <v>5469</v>
      </c>
      <c r="D10994">
        <v>69</v>
      </c>
      <c r="E10994" t="s">
        <v>200</v>
      </c>
      <c r="F10994" t="s">
        <v>28</v>
      </c>
      <c r="G10994" t="s">
        <v>201</v>
      </c>
      <c r="H10994" t="s">
        <v>39</v>
      </c>
      <c r="I10994" t="s">
        <v>52</v>
      </c>
      <c r="J10994" t="s">
        <v>32</v>
      </c>
      <c r="R10994" t="s">
        <v>5470</v>
      </c>
      <c r="S10994" s="16">
        <v>0</v>
      </c>
      <c r="T10994" s="16">
        <v>0</v>
      </c>
      <c r="U10994" s="16">
        <v>0</v>
      </c>
      <c r="V10994" s="16">
        <v>0</v>
      </c>
      <c r="W10994" s="16">
        <v>0</v>
      </c>
      <c r="X10994" s="16">
        <v>0</v>
      </c>
    </row>
    <row r="10995" spans="1:24" x14ac:dyDescent="0.25">
      <c r="A10995" s="4" t="s">
        <v>5471</v>
      </c>
      <c r="B10995" t="s">
        <v>5469</v>
      </c>
      <c r="D10995">
        <v>70</v>
      </c>
      <c r="E10995" t="s">
        <v>407</v>
      </c>
      <c r="F10995" t="s">
        <v>37</v>
      </c>
      <c r="G10995" t="s">
        <v>201</v>
      </c>
      <c r="H10995" t="s">
        <v>39</v>
      </c>
      <c r="I10995" t="s">
        <v>76</v>
      </c>
      <c r="J10995" t="s">
        <v>32</v>
      </c>
      <c r="R10995" t="s">
        <v>5470</v>
      </c>
      <c r="S10995" s="16">
        <v>0</v>
      </c>
      <c r="T10995" s="16">
        <v>0</v>
      </c>
      <c r="U10995" s="16">
        <v>0</v>
      </c>
      <c r="V10995" s="16">
        <v>0</v>
      </c>
      <c r="W10995" s="16">
        <v>0</v>
      </c>
      <c r="X10995" s="16">
        <v>0</v>
      </c>
    </row>
    <row r="10996" spans="1:24" x14ac:dyDescent="0.25">
      <c r="A10996" s="4" t="s">
        <v>5471</v>
      </c>
      <c r="B10996" t="s">
        <v>5469</v>
      </c>
      <c r="D10996">
        <v>71</v>
      </c>
      <c r="E10996" t="s">
        <v>1147</v>
      </c>
      <c r="F10996" t="s">
        <v>37</v>
      </c>
      <c r="G10996" t="s">
        <v>201</v>
      </c>
      <c r="H10996" t="s">
        <v>39</v>
      </c>
      <c r="I10996" t="s">
        <v>40</v>
      </c>
      <c r="J10996" t="s">
        <v>32</v>
      </c>
      <c r="R10996" t="s">
        <v>5470</v>
      </c>
      <c r="S10996" s="16">
        <v>0</v>
      </c>
      <c r="T10996" s="16">
        <v>0</v>
      </c>
      <c r="U10996" s="16">
        <v>0</v>
      </c>
      <c r="V10996" s="16">
        <v>0</v>
      </c>
      <c r="W10996" s="16">
        <v>0</v>
      </c>
      <c r="X10996" s="16">
        <v>0</v>
      </c>
    </row>
    <row r="10997" spans="1:24" x14ac:dyDescent="0.25">
      <c r="A10997" s="4" t="s">
        <v>5471</v>
      </c>
      <c r="B10997" t="s">
        <v>5469</v>
      </c>
      <c r="D10997">
        <v>72</v>
      </c>
      <c r="E10997" t="s">
        <v>919</v>
      </c>
      <c r="F10997" t="s">
        <v>28</v>
      </c>
      <c r="G10997" t="s">
        <v>208</v>
      </c>
      <c r="H10997" t="s">
        <v>39</v>
      </c>
      <c r="I10997" t="s">
        <v>86</v>
      </c>
      <c r="J10997" t="s">
        <v>32</v>
      </c>
      <c r="R10997" t="s">
        <v>5470</v>
      </c>
      <c r="S10997" s="16">
        <v>0</v>
      </c>
      <c r="T10997" s="16">
        <v>0</v>
      </c>
      <c r="U10997" s="16">
        <v>0</v>
      </c>
      <c r="V10997" s="16">
        <v>0</v>
      </c>
      <c r="W10997" s="16">
        <v>0</v>
      </c>
      <c r="X10997" s="16">
        <v>0</v>
      </c>
    </row>
    <row r="10998" spans="1:24" x14ac:dyDescent="0.25">
      <c r="A10998" s="4" t="s">
        <v>5471</v>
      </c>
      <c r="B10998" t="s">
        <v>5469</v>
      </c>
      <c r="D10998">
        <v>73</v>
      </c>
      <c r="E10998" t="s">
        <v>207</v>
      </c>
      <c r="F10998" t="s">
        <v>28</v>
      </c>
      <c r="G10998" t="s">
        <v>208</v>
      </c>
      <c r="H10998" t="s">
        <v>39</v>
      </c>
      <c r="I10998" t="s">
        <v>31</v>
      </c>
      <c r="J10998" t="s">
        <v>32</v>
      </c>
      <c r="R10998" t="s">
        <v>5470</v>
      </c>
      <c r="S10998" s="16">
        <v>0</v>
      </c>
      <c r="T10998" s="16">
        <v>0</v>
      </c>
      <c r="U10998" s="16">
        <v>0</v>
      </c>
      <c r="V10998" s="16">
        <v>0</v>
      </c>
      <c r="W10998" s="16">
        <v>0</v>
      </c>
      <c r="X10998" s="16">
        <v>0</v>
      </c>
    </row>
    <row r="10999" spans="1:24" x14ac:dyDescent="0.25">
      <c r="A10999" s="4" t="s">
        <v>5471</v>
      </c>
      <c r="B10999" t="s">
        <v>5469</v>
      </c>
      <c r="D10999">
        <v>74</v>
      </c>
      <c r="E10999" t="s">
        <v>1020</v>
      </c>
      <c r="F10999" t="s">
        <v>28</v>
      </c>
      <c r="G10999" t="s">
        <v>208</v>
      </c>
      <c r="H10999" t="s">
        <v>39</v>
      </c>
      <c r="I10999" t="s">
        <v>52</v>
      </c>
      <c r="J10999" t="s">
        <v>32</v>
      </c>
      <c r="R10999" t="s">
        <v>5470</v>
      </c>
      <c r="S10999" s="16">
        <v>0</v>
      </c>
      <c r="T10999" s="16">
        <v>0</v>
      </c>
      <c r="U10999" s="16">
        <v>0</v>
      </c>
      <c r="V10999" s="16">
        <v>0</v>
      </c>
      <c r="W10999" s="16">
        <v>0</v>
      </c>
      <c r="X10999" s="16">
        <v>0</v>
      </c>
    </row>
    <row r="11000" spans="1:24" x14ac:dyDescent="0.25">
      <c r="A11000" s="4" t="s">
        <v>5471</v>
      </c>
      <c r="B11000" t="s">
        <v>5469</v>
      </c>
      <c r="D11000">
        <v>75</v>
      </c>
      <c r="E11000" t="s">
        <v>356</v>
      </c>
      <c r="F11000" t="s">
        <v>37</v>
      </c>
      <c r="G11000" t="s">
        <v>208</v>
      </c>
      <c r="H11000" t="s">
        <v>39</v>
      </c>
      <c r="I11000" t="s">
        <v>76</v>
      </c>
      <c r="J11000" t="s">
        <v>32</v>
      </c>
      <c r="R11000" t="s">
        <v>5470</v>
      </c>
      <c r="S11000" s="16">
        <v>0</v>
      </c>
      <c r="T11000" s="16">
        <v>0</v>
      </c>
      <c r="U11000" s="16">
        <v>0</v>
      </c>
      <c r="V11000" s="16">
        <v>0</v>
      </c>
      <c r="W11000" s="16">
        <v>0</v>
      </c>
      <c r="X11000" s="16">
        <v>0</v>
      </c>
    </row>
    <row r="11001" spans="1:24" x14ac:dyDescent="0.25">
      <c r="A11001" s="4" t="s">
        <v>5471</v>
      </c>
      <c r="B11001" t="s">
        <v>5469</v>
      </c>
      <c r="D11001">
        <v>76</v>
      </c>
      <c r="E11001" t="s">
        <v>1212</v>
      </c>
      <c r="F11001" t="s">
        <v>37</v>
      </c>
      <c r="G11001" t="s">
        <v>208</v>
      </c>
      <c r="H11001" t="s">
        <v>39</v>
      </c>
      <c r="I11001" t="s">
        <v>40</v>
      </c>
      <c r="J11001" t="s">
        <v>32</v>
      </c>
      <c r="R11001" t="s">
        <v>5470</v>
      </c>
      <c r="S11001" s="16">
        <v>0</v>
      </c>
      <c r="T11001" s="16">
        <v>0</v>
      </c>
      <c r="U11001" s="16">
        <v>0</v>
      </c>
      <c r="V11001" s="16">
        <v>0</v>
      </c>
      <c r="W11001" s="16">
        <v>0</v>
      </c>
      <c r="X11001" s="16">
        <v>0</v>
      </c>
    </row>
    <row r="11002" spans="1:24" x14ac:dyDescent="0.25">
      <c r="A11002" s="4" t="s">
        <v>5471</v>
      </c>
      <c r="B11002" t="s">
        <v>5469</v>
      </c>
      <c r="D11002">
        <v>77</v>
      </c>
      <c r="E11002" t="s">
        <v>1134</v>
      </c>
      <c r="F11002" t="s">
        <v>37</v>
      </c>
      <c r="G11002" t="s">
        <v>278</v>
      </c>
      <c r="H11002" t="s">
        <v>60</v>
      </c>
      <c r="I11002" t="s">
        <v>31</v>
      </c>
      <c r="J11002" t="s">
        <v>32</v>
      </c>
      <c r="R11002" t="s">
        <v>5470</v>
      </c>
      <c r="S11002" s="16">
        <v>0</v>
      </c>
      <c r="T11002" s="16">
        <v>0</v>
      </c>
      <c r="U11002" s="16">
        <v>0</v>
      </c>
      <c r="V11002" s="16">
        <v>0</v>
      </c>
      <c r="W11002" s="16">
        <v>0</v>
      </c>
      <c r="X11002" s="16">
        <v>0</v>
      </c>
    </row>
    <row r="11003" spans="1:24" x14ac:dyDescent="0.25">
      <c r="A11003" s="4" t="s">
        <v>5471</v>
      </c>
      <c r="B11003" t="s">
        <v>5469</v>
      </c>
      <c r="D11003">
        <v>78</v>
      </c>
      <c r="E11003" t="s">
        <v>774</v>
      </c>
      <c r="F11003" t="s">
        <v>37</v>
      </c>
      <c r="G11003" t="s">
        <v>278</v>
      </c>
      <c r="H11003" t="s">
        <v>60</v>
      </c>
      <c r="I11003" t="s">
        <v>52</v>
      </c>
      <c r="J11003" t="s">
        <v>32</v>
      </c>
      <c r="R11003" t="s">
        <v>5470</v>
      </c>
      <c r="S11003" s="16">
        <v>0</v>
      </c>
      <c r="T11003" s="16">
        <v>0</v>
      </c>
      <c r="U11003" s="16">
        <v>0</v>
      </c>
      <c r="V11003" s="16">
        <v>0</v>
      </c>
      <c r="W11003" s="16">
        <v>0</v>
      </c>
      <c r="X11003" s="16">
        <v>0</v>
      </c>
    </row>
    <row r="11004" spans="1:24" x14ac:dyDescent="0.25">
      <c r="A11004" s="4" t="s">
        <v>5471</v>
      </c>
      <c r="B11004" t="s">
        <v>5469</v>
      </c>
      <c r="D11004">
        <v>79</v>
      </c>
      <c r="E11004" t="s">
        <v>277</v>
      </c>
      <c r="F11004" t="s">
        <v>28</v>
      </c>
      <c r="G11004" t="s">
        <v>278</v>
      </c>
      <c r="H11004" t="s">
        <v>60</v>
      </c>
      <c r="I11004" t="s">
        <v>76</v>
      </c>
      <c r="J11004" t="s">
        <v>32</v>
      </c>
      <c r="R11004" t="s">
        <v>5470</v>
      </c>
      <c r="S11004" s="16">
        <v>0</v>
      </c>
      <c r="T11004" s="16">
        <v>0</v>
      </c>
      <c r="U11004" s="16">
        <v>0</v>
      </c>
      <c r="V11004" s="16">
        <v>0</v>
      </c>
      <c r="W11004" s="16">
        <v>0</v>
      </c>
      <c r="X11004" s="16">
        <v>0</v>
      </c>
    </row>
    <row r="11005" spans="1:24" x14ac:dyDescent="0.25">
      <c r="A11005" s="4" t="s">
        <v>5471</v>
      </c>
      <c r="B11005" t="s">
        <v>5469</v>
      </c>
      <c r="D11005">
        <v>80</v>
      </c>
      <c r="E11005" t="s">
        <v>825</v>
      </c>
      <c r="F11005" t="s">
        <v>28</v>
      </c>
      <c r="G11005" t="s">
        <v>278</v>
      </c>
      <c r="H11005" t="s">
        <v>60</v>
      </c>
      <c r="I11005" t="s">
        <v>40</v>
      </c>
      <c r="J11005" t="s">
        <v>32</v>
      </c>
      <c r="R11005" t="s">
        <v>5470</v>
      </c>
      <c r="S11005" s="16">
        <v>0</v>
      </c>
      <c r="T11005" s="16">
        <v>0</v>
      </c>
      <c r="U11005" s="16">
        <v>0</v>
      </c>
      <c r="V11005" s="16">
        <v>0</v>
      </c>
      <c r="W11005" s="16">
        <v>0</v>
      </c>
      <c r="X11005" s="16">
        <v>0</v>
      </c>
    </row>
    <row r="11006" spans="1:24" x14ac:dyDescent="0.25">
      <c r="A11006" s="4" t="s">
        <v>5471</v>
      </c>
      <c r="B11006" t="s">
        <v>5469</v>
      </c>
      <c r="D11006">
        <v>81</v>
      </c>
      <c r="E11006" t="s">
        <v>1276</v>
      </c>
      <c r="F11006" t="s">
        <v>37</v>
      </c>
      <c r="G11006" t="s">
        <v>326</v>
      </c>
      <c r="H11006" t="s">
        <v>64</v>
      </c>
      <c r="I11006" t="s">
        <v>31</v>
      </c>
      <c r="J11006" t="s">
        <v>32</v>
      </c>
      <c r="R11006" t="s">
        <v>5470</v>
      </c>
      <c r="S11006" s="16">
        <v>0</v>
      </c>
      <c r="T11006" s="16">
        <v>0</v>
      </c>
      <c r="U11006" s="16">
        <v>0</v>
      </c>
      <c r="V11006" s="16">
        <v>0</v>
      </c>
      <c r="W11006" s="16">
        <v>0</v>
      </c>
      <c r="X11006" s="16">
        <v>0</v>
      </c>
    </row>
    <row r="11007" spans="1:24" x14ac:dyDescent="0.25">
      <c r="A11007" s="4" t="s">
        <v>5471</v>
      </c>
      <c r="B11007" t="s">
        <v>5469</v>
      </c>
      <c r="D11007">
        <v>82</v>
      </c>
      <c r="E11007" t="s">
        <v>609</v>
      </c>
      <c r="F11007" t="s">
        <v>37</v>
      </c>
      <c r="G11007" t="s">
        <v>326</v>
      </c>
      <c r="H11007" t="s">
        <v>64</v>
      </c>
      <c r="I11007" t="s">
        <v>52</v>
      </c>
      <c r="J11007" t="s">
        <v>32</v>
      </c>
      <c r="R11007" t="s">
        <v>5470</v>
      </c>
      <c r="S11007" s="16">
        <v>0</v>
      </c>
      <c r="T11007" s="16">
        <v>0</v>
      </c>
      <c r="U11007" s="16">
        <v>0</v>
      </c>
      <c r="V11007" s="16">
        <v>0</v>
      </c>
      <c r="W11007" s="16">
        <v>0</v>
      </c>
      <c r="X11007" s="16">
        <v>0</v>
      </c>
    </row>
    <row r="11008" spans="1:24" x14ac:dyDescent="0.25">
      <c r="A11008" s="4" t="s">
        <v>5471</v>
      </c>
      <c r="B11008" t="s">
        <v>5469</v>
      </c>
      <c r="D11008">
        <v>83</v>
      </c>
      <c r="E11008" t="s">
        <v>325</v>
      </c>
      <c r="F11008" t="s">
        <v>28</v>
      </c>
      <c r="G11008" t="s">
        <v>326</v>
      </c>
      <c r="H11008" t="s">
        <v>64</v>
      </c>
      <c r="I11008" t="s">
        <v>76</v>
      </c>
      <c r="J11008" t="s">
        <v>32</v>
      </c>
      <c r="R11008" t="s">
        <v>5470</v>
      </c>
      <c r="S11008" s="16">
        <v>0</v>
      </c>
      <c r="T11008" s="16">
        <v>0</v>
      </c>
      <c r="U11008" s="16">
        <v>0</v>
      </c>
      <c r="V11008" s="16">
        <v>0</v>
      </c>
      <c r="W11008" s="16">
        <v>0</v>
      </c>
      <c r="X11008" s="16">
        <v>0</v>
      </c>
    </row>
    <row r="11009" spans="1:24" x14ac:dyDescent="0.25">
      <c r="A11009" s="4" t="s">
        <v>5471</v>
      </c>
      <c r="B11009" t="s">
        <v>5469</v>
      </c>
      <c r="D11009">
        <v>84</v>
      </c>
      <c r="E11009" t="s">
        <v>763</v>
      </c>
      <c r="F11009" t="s">
        <v>37</v>
      </c>
      <c r="G11009" t="s">
        <v>326</v>
      </c>
      <c r="H11009" t="s">
        <v>64</v>
      </c>
      <c r="I11009" t="s">
        <v>40</v>
      </c>
      <c r="J11009" t="s">
        <v>32</v>
      </c>
      <c r="R11009" t="s">
        <v>5470</v>
      </c>
      <c r="S11009" s="16">
        <v>0</v>
      </c>
      <c r="T11009" s="16">
        <v>0</v>
      </c>
      <c r="U11009" s="16">
        <v>0</v>
      </c>
      <c r="V11009" s="16">
        <v>0</v>
      </c>
      <c r="W11009" s="16">
        <v>0</v>
      </c>
      <c r="X11009" s="16">
        <v>0</v>
      </c>
    </row>
    <row r="11010" spans="1:24" x14ac:dyDescent="0.25">
      <c r="A11010" s="4" t="s">
        <v>5471</v>
      </c>
      <c r="B11010" t="s">
        <v>5469</v>
      </c>
      <c r="D11010">
        <v>85</v>
      </c>
      <c r="E11010" t="s">
        <v>684</v>
      </c>
      <c r="F11010" t="s">
        <v>37</v>
      </c>
      <c r="G11010" t="s">
        <v>228</v>
      </c>
      <c r="H11010" t="s">
        <v>64</v>
      </c>
      <c r="I11010" t="s">
        <v>52</v>
      </c>
      <c r="J11010" t="s">
        <v>32</v>
      </c>
      <c r="R11010" t="s">
        <v>5470</v>
      </c>
      <c r="S11010" s="16">
        <v>0</v>
      </c>
      <c r="T11010" s="16">
        <v>0</v>
      </c>
      <c r="U11010" s="16">
        <v>0</v>
      </c>
      <c r="V11010" s="16">
        <v>0</v>
      </c>
      <c r="W11010" s="16">
        <v>0</v>
      </c>
      <c r="X11010" s="16">
        <v>0</v>
      </c>
    </row>
    <row r="11011" spans="1:24" x14ac:dyDescent="0.25">
      <c r="A11011" s="4" t="s">
        <v>5471</v>
      </c>
      <c r="B11011" t="s">
        <v>5469</v>
      </c>
      <c r="D11011">
        <v>86</v>
      </c>
      <c r="E11011" t="s">
        <v>250</v>
      </c>
      <c r="F11011" t="s">
        <v>37</v>
      </c>
      <c r="G11011" t="s">
        <v>228</v>
      </c>
      <c r="H11011" t="s">
        <v>64</v>
      </c>
      <c r="I11011" t="s">
        <v>76</v>
      </c>
      <c r="J11011" t="s">
        <v>32</v>
      </c>
      <c r="R11011" t="s">
        <v>5470</v>
      </c>
      <c r="S11011" s="16">
        <v>0</v>
      </c>
      <c r="T11011" s="16">
        <v>0</v>
      </c>
      <c r="U11011" s="16">
        <v>0</v>
      </c>
      <c r="V11011" s="16">
        <v>0</v>
      </c>
      <c r="W11011" s="16">
        <v>0</v>
      </c>
      <c r="X11011" s="16">
        <v>0</v>
      </c>
    </row>
    <row r="11012" spans="1:24" x14ac:dyDescent="0.25">
      <c r="A11012" s="4" t="s">
        <v>5471</v>
      </c>
      <c r="B11012" t="s">
        <v>5469</v>
      </c>
      <c r="D11012">
        <v>87</v>
      </c>
      <c r="E11012" t="s">
        <v>227</v>
      </c>
      <c r="F11012" t="s">
        <v>37</v>
      </c>
      <c r="G11012" t="s">
        <v>228</v>
      </c>
      <c r="H11012" t="s">
        <v>64</v>
      </c>
      <c r="I11012" t="s">
        <v>40</v>
      </c>
      <c r="J11012" t="s">
        <v>32</v>
      </c>
      <c r="R11012" t="s">
        <v>5470</v>
      </c>
      <c r="S11012" s="16">
        <v>0</v>
      </c>
      <c r="T11012" s="16">
        <v>0</v>
      </c>
      <c r="U11012" s="16">
        <v>0</v>
      </c>
      <c r="V11012" s="16">
        <v>0</v>
      </c>
      <c r="W11012" s="16">
        <v>0</v>
      </c>
      <c r="X11012" s="16">
        <v>0</v>
      </c>
    </row>
    <row r="11013" spans="1:24" x14ac:dyDescent="0.25">
      <c r="A11013" s="4" t="s">
        <v>5471</v>
      </c>
      <c r="B11013" t="s">
        <v>5469</v>
      </c>
      <c r="D11013">
        <v>88</v>
      </c>
      <c r="E11013" t="s">
        <v>71</v>
      </c>
      <c r="F11013" t="s">
        <v>37</v>
      </c>
      <c r="G11013" t="s">
        <v>72</v>
      </c>
      <c r="H11013" t="s">
        <v>39</v>
      </c>
      <c r="I11013" t="s">
        <v>40</v>
      </c>
      <c r="J11013" t="s">
        <v>32</v>
      </c>
      <c r="R11013" t="s">
        <v>5470</v>
      </c>
      <c r="S11013" s="16">
        <v>0</v>
      </c>
      <c r="T11013" s="16">
        <v>0</v>
      </c>
      <c r="U11013" s="16">
        <v>0</v>
      </c>
      <c r="V11013" s="16">
        <v>0</v>
      </c>
      <c r="W11013" s="16">
        <v>0</v>
      </c>
      <c r="X11013" s="16">
        <v>0</v>
      </c>
    </row>
    <row r="11014" spans="1:24" x14ac:dyDescent="0.25">
      <c r="A11014" s="4" t="s">
        <v>5471</v>
      </c>
      <c r="B11014" t="s">
        <v>5469</v>
      </c>
      <c r="D11014">
        <v>89</v>
      </c>
      <c r="E11014" t="s">
        <v>1221</v>
      </c>
      <c r="F11014" t="s">
        <v>37</v>
      </c>
      <c r="G11014" t="s">
        <v>766</v>
      </c>
      <c r="H11014" t="s">
        <v>81</v>
      </c>
      <c r="I11014" t="s">
        <v>76</v>
      </c>
      <c r="J11014" t="s">
        <v>32</v>
      </c>
      <c r="R11014" t="s">
        <v>5470</v>
      </c>
      <c r="S11014" s="16">
        <v>0</v>
      </c>
      <c r="T11014" s="16">
        <v>0</v>
      </c>
      <c r="U11014" s="16">
        <v>0</v>
      </c>
      <c r="V11014" s="16">
        <v>0</v>
      </c>
      <c r="W11014" s="16">
        <v>0</v>
      </c>
      <c r="X11014" s="16">
        <v>0</v>
      </c>
    </row>
    <row r="11015" spans="1:24" x14ac:dyDescent="0.25">
      <c r="A11015" s="4" t="s">
        <v>5471</v>
      </c>
      <c r="B11015" t="s">
        <v>5469</v>
      </c>
      <c r="D11015">
        <v>90</v>
      </c>
      <c r="E11015" t="s">
        <v>765</v>
      </c>
      <c r="F11015" t="s">
        <v>37</v>
      </c>
      <c r="G11015" t="s">
        <v>766</v>
      </c>
      <c r="H11015" t="s">
        <v>81</v>
      </c>
      <c r="I11015" t="s">
        <v>40</v>
      </c>
      <c r="J11015" t="s">
        <v>32</v>
      </c>
      <c r="R11015" t="s">
        <v>5470</v>
      </c>
      <c r="S11015" s="16">
        <v>0</v>
      </c>
      <c r="T11015" s="16">
        <v>0</v>
      </c>
      <c r="U11015" s="16">
        <v>0</v>
      </c>
      <c r="V11015" s="16">
        <v>0</v>
      </c>
      <c r="W11015" s="16">
        <v>0</v>
      </c>
      <c r="X11015" s="16">
        <v>0</v>
      </c>
    </row>
    <row r="11016" spans="1:24" x14ac:dyDescent="0.25">
      <c r="A11016" s="4" t="s">
        <v>5471</v>
      </c>
      <c r="B11016" t="s">
        <v>5469</v>
      </c>
      <c r="D11016">
        <v>91</v>
      </c>
      <c r="E11016" t="s">
        <v>1033</v>
      </c>
      <c r="F11016" t="s">
        <v>28</v>
      </c>
      <c r="G11016" t="s">
        <v>1034</v>
      </c>
      <c r="H11016" t="s">
        <v>51</v>
      </c>
      <c r="I11016" t="s">
        <v>76</v>
      </c>
      <c r="J11016" t="s">
        <v>32</v>
      </c>
      <c r="R11016" t="s">
        <v>5470</v>
      </c>
      <c r="S11016" s="16">
        <v>0</v>
      </c>
      <c r="T11016" s="16">
        <v>0</v>
      </c>
      <c r="U11016" s="16">
        <v>0</v>
      </c>
      <c r="V11016" s="16">
        <v>0</v>
      </c>
      <c r="W11016" s="16">
        <v>0</v>
      </c>
      <c r="X11016" s="16">
        <v>0</v>
      </c>
    </row>
    <row r="11017" spans="1:24" x14ac:dyDescent="0.25">
      <c r="A11017" s="4" t="s">
        <v>5471</v>
      </c>
      <c r="B11017" t="s">
        <v>5469</v>
      </c>
      <c r="D11017">
        <v>92</v>
      </c>
      <c r="E11017" t="s">
        <v>1067</v>
      </c>
      <c r="F11017" t="s">
        <v>28</v>
      </c>
      <c r="G11017" t="s">
        <v>1034</v>
      </c>
      <c r="H11017" t="s">
        <v>51</v>
      </c>
      <c r="I11017" t="s">
        <v>40</v>
      </c>
      <c r="J11017" t="s">
        <v>32</v>
      </c>
      <c r="R11017" t="s">
        <v>5470</v>
      </c>
      <c r="S11017" s="16">
        <v>0</v>
      </c>
      <c r="T11017" s="16">
        <v>0</v>
      </c>
      <c r="U11017" s="16">
        <v>0</v>
      </c>
      <c r="V11017" s="16">
        <v>0</v>
      </c>
      <c r="W11017" s="16">
        <v>0</v>
      </c>
      <c r="X11017" s="16">
        <v>0</v>
      </c>
    </row>
    <row r="11018" spans="1:24" x14ac:dyDescent="0.25">
      <c r="A11018" s="4" t="s">
        <v>5471</v>
      </c>
      <c r="B11018" t="s">
        <v>5469</v>
      </c>
      <c r="D11018">
        <v>93</v>
      </c>
      <c r="E11018" t="s">
        <v>144</v>
      </c>
      <c r="F11018" t="s">
        <v>28</v>
      </c>
      <c r="G11018" t="s">
        <v>145</v>
      </c>
      <c r="H11018" t="s">
        <v>51</v>
      </c>
      <c r="I11018" t="s">
        <v>86</v>
      </c>
      <c r="J11018" t="s">
        <v>32</v>
      </c>
      <c r="R11018" t="s">
        <v>5470</v>
      </c>
      <c r="S11018" s="16">
        <v>-4900.6944000000003</v>
      </c>
      <c r="T11018" s="16">
        <v>0</v>
      </c>
      <c r="U11018" s="16">
        <v>0</v>
      </c>
      <c r="V11018" s="16">
        <v>0</v>
      </c>
      <c r="W11018" s="16">
        <v>0</v>
      </c>
      <c r="X11018" s="16">
        <v>0</v>
      </c>
    </row>
    <row r="11019" spans="1:24" x14ac:dyDescent="0.25">
      <c r="A11019" s="4" t="s">
        <v>5471</v>
      </c>
      <c r="B11019" t="s">
        <v>5469</v>
      </c>
      <c r="D11019">
        <v>94</v>
      </c>
      <c r="E11019" t="s">
        <v>169</v>
      </c>
      <c r="F11019" t="s">
        <v>37</v>
      </c>
      <c r="G11019" t="s">
        <v>145</v>
      </c>
      <c r="H11019" t="s">
        <v>51</v>
      </c>
      <c r="I11019" t="s">
        <v>31</v>
      </c>
      <c r="J11019" t="s">
        <v>32</v>
      </c>
      <c r="R11019" t="s">
        <v>5470</v>
      </c>
      <c r="S11019" s="16">
        <v>0</v>
      </c>
      <c r="T11019" s="16">
        <v>0</v>
      </c>
      <c r="U11019" s="16">
        <v>0</v>
      </c>
      <c r="V11019" s="16">
        <v>0</v>
      </c>
      <c r="W11019" s="16">
        <v>0</v>
      </c>
      <c r="X11019" s="16">
        <v>0</v>
      </c>
    </row>
    <row r="11020" spans="1:24" x14ac:dyDescent="0.25">
      <c r="A11020" s="4" t="s">
        <v>5471</v>
      </c>
      <c r="B11020" t="s">
        <v>5469</v>
      </c>
      <c r="D11020">
        <v>95</v>
      </c>
      <c r="E11020" t="s">
        <v>391</v>
      </c>
      <c r="F11020" t="s">
        <v>28</v>
      </c>
      <c r="G11020" t="s">
        <v>145</v>
      </c>
      <c r="H11020" t="s">
        <v>51</v>
      </c>
      <c r="I11020" t="s">
        <v>52</v>
      </c>
      <c r="J11020" t="s">
        <v>32</v>
      </c>
      <c r="R11020" t="s">
        <v>5470</v>
      </c>
      <c r="S11020" s="16">
        <v>0</v>
      </c>
      <c r="T11020" s="16">
        <v>0</v>
      </c>
      <c r="U11020" s="16">
        <v>0</v>
      </c>
      <c r="V11020" s="16">
        <v>0</v>
      </c>
      <c r="W11020" s="16">
        <v>0</v>
      </c>
      <c r="X11020" s="16">
        <v>0</v>
      </c>
    </row>
    <row r="11021" spans="1:24" x14ac:dyDescent="0.25">
      <c r="A11021" s="4" t="s">
        <v>5471</v>
      </c>
      <c r="B11021" t="s">
        <v>5469</v>
      </c>
      <c r="D11021">
        <v>96</v>
      </c>
      <c r="E11021" t="s">
        <v>1917</v>
      </c>
      <c r="F11021" t="s">
        <v>37</v>
      </c>
      <c r="G11021" t="s">
        <v>145</v>
      </c>
      <c r="H11021" t="s">
        <v>51</v>
      </c>
      <c r="I11021" t="s">
        <v>76</v>
      </c>
      <c r="J11021" t="s">
        <v>32</v>
      </c>
      <c r="R11021" t="s">
        <v>5470</v>
      </c>
      <c r="S11021" s="16">
        <v>0</v>
      </c>
      <c r="T11021" s="16">
        <v>0</v>
      </c>
      <c r="U11021" s="16">
        <v>0</v>
      </c>
      <c r="V11021" s="16">
        <v>0</v>
      </c>
      <c r="W11021" s="16">
        <v>0</v>
      </c>
      <c r="X11021" s="16">
        <v>0</v>
      </c>
    </row>
    <row r="11022" spans="1:24" x14ac:dyDescent="0.25">
      <c r="A11022" s="4" t="s">
        <v>5471</v>
      </c>
      <c r="B11022" t="s">
        <v>5469</v>
      </c>
      <c r="D11022">
        <v>97</v>
      </c>
      <c r="E11022" t="s">
        <v>865</v>
      </c>
      <c r="F11022" t="s">
        <v>37</v>
      </c>
      <c r="G11022" t="s">
        <v>145</v>
      </c>
      <c r="H11022" t="s">
        <v>51</v>
      </c>
      <c r="I11022" t="s">
        <v>40</v>
      </c>
      <c r="J11022" t="s">
        <v>32</v>
      </c>
      <c r="R11022" t="s">
        <v>5470</v>
      </c>
      <c r="S11022" s="16">
        <v>0</v>
      </c>
      <c r="T11022" s="16">
        <v>0</v>
      </c>
      <c r="U11022" s="16">
        <v>0</v>
      </c>
      <c r="V11022" s="16">
        <v>0</v>
      </c>
      <c r="W11022" s="16">
        <v>0</v>
      </c>
      <c r="X11022" s="16">
        <v>0</v>
      </c>
    </row>
    <row r="11023" spans="1:24" x14ac:dyDescent="0.25">
      <c r="A11023" s="4" t="s">
        <v>5471</v>
      </c>
      <c r="B11023" t="s">
        <v>5469</v>
      </c>
      <c r="D11023">
        <v>98</v>
      </c>
      <c r="E11023" t="s">
        <v>995</v>
      </c>
      <c r="F11023" t="s">
        <v>28</v>
      </c>
      <c r="G11023" t="s">
        <v>159</v>
      </c>
      <c r="H11023" t="s">
        <v>39</v>
      </c>
      <c r="I11023" t="s">
        <v>31</v>
      </c>
      <c r="J11023" t="s">
        <v>32</v>
      </c>
      <c r="R11023" t="s">
        <v>5470</v>
      </c>
      <c r="S11023" s="16">
        <v>0</v>
      </c>
      <c r="T11023" s="16">
        <v>0</v>
      </c>
      <c r="U11023" s="16">
        <v>0</v>
      </c>
      <c r="V11023" s="16">
        <v>0</v>
      </c>
      <c r="W11023" s="16">
        <v>0</v>
      </c>
      <c r="X11023" s="16">
        <v>0</v>
      </c>
    </row>
    <row r="11024" spans="1:24" x14ac:dyDescent="0.25">
      <c r="A11024" s="4" t="s">
        <v>5471</v>
      </c>
      <c r="B11024" t="s">
        <v>5469</v>
      </c>
      <c r="D11024">
        <v>99</v>
      </c>
      <c r="E11024" t="s">
        <v>354</v>
      </c>
      <c r="F11024" t="s">
        <v>37</v>
      </c>
      <c r="G11024" t="s">
        <v>159</v>
      </c>
      <c r="H11024" t="s">
        <v>39</v>
      </c>
      <c r="I11024" t="s">
        <v>52</v>
      </c>
      <c r="J11024" t="s">
        <v>32</v>
      </c>
      <c r="R11024" t="s">
        <v>5470</v>
      </c>
      <c r="S11024" s="16">
        <v>0</v>
      </c>
      <c r="T11024" s="16">
        <v>0</v>
      </c>
      <c r="U11024" s="16">
        <v>0</v>
      </c>
      <c r="V11024" s="16">
        <v>0</v>
      </c>
      <c r="W11024" s="16">
        <v>0</v>
      </c>
      <c r="X11024" s="16">
        <v>0</v>
      </c>
    </row>
    <row r="11025" spans="1:24" x14ac:dyDescent="0.25">
      <c r="A11025" s="4" t="s">
        <v>5471</v>
      </c>
      <c r="B11025" t="s">
        <v>5469</v>
      </c>
      <c r="D11025">
        <v>100</v>
      </c>
      <c r="E11025" t="s">
        <v>158</v>
      </c>
      <c r="F11025" t="s">
        <v>28</v>
      </c>
      <c r="G11025" t="s">
        <v>159</v>
      </c>
      <c r="H11025" t="s">
        <v>39</v>
      </c>
      <c r="I11025" t="s">
        <v>76</v>
      </c>
      <c r="J11025" t="s">
        <v>32</v>
      </c>
      <c r="R11025" t="s">
        <v>5470</v>
      </c>
      <c r="S11025" s="16">
        <v>0</v>
      </c>
      <c r="T11025" s="16">
        <v>0</v>
      </c>
      <c r="U11025" s="16">
        <v>0</v>
      </c>
      <c r="V11025" s="16">
        <v>0</v>
      </c>
      <c r="W11025" s="16">
        <v>0</v>
      </c>
      <c r="X11025" s="16">
        <v>0</v>
      </c>
    </row>
    <row r="11026" spans="1:24" x14ac:dyDescent="0.25">
      <c r="A11026" s="4" t="s">
        <v>5471</v>
      </c>
      <c r="B11026" t="s">
        <v>5469</v>
      </c>
      <c r="D11026">
        <v>101</v>
      </c>
      <c r="E11026" t="s">
        <v>595</v>
      </c>
      <c r="F11026" t="s">
        <v>28</v>
      </c>
      <c r="G11026" t="s">
        <v>159</v>
      </c>
      <c r="H11026" t="s">
        <v>39</v>
      </c>
      <c r="I11026" t="s">
        <v>40</v>
      </c>
      <c r="J11026" t="s">
        <v>32</v>
      </c>
      <c r="R11026" t="s">
        <v>5470</v>
      </c>
      <c r="S11026" s="16">
        <v>0</v>
      </c>
      <c r="T11026" s="16">
        <v>0</v>
      </c>
      <c r="U11026" s="16">
        <v>0</v>
      </c>
      <c r="V11026" s="16">
        <v>0</v>
      </c>
      <c r="W11026" s="16">
        <v>0</v>
      </c>
      <c r="X11026" s="16">
        <v>0</v>
      </c>
    </row>
    <row r="11027" spans="1:24" x14ac:dyDescent="0.25">
      <c r="A11027" s="4" t="s">
        <v>5471</v>
      </c>
      <c r="B11027" t="s">
        <v>5469</v>
      </c>
      <c r="D11027">
        <v>102</v>
      </c>
      <c r="E11027" t="s">
        <v>97</v>
      </c>
      <c r="F11027" t="s">
        <v>37</v>
      </c>
      <c r="G11027" t="s">
        <v>98</v>
      </c>
      <c r="H11027" t="s">
        <v>81</v>
      </c>
      <c r="I11027" t="s">
        <v>86</v>
      </c>
      <c r="J11027" t="s">
        <v>32</v>
      </c>
      <c r="R11027" t="s">
        <v>5470</v>
      </c>
      <c r="S11027" s="16">
        <v>0</v>
      </c>
      <c r="T11027" s="16">
        <v>0</v>
      </c>
      <c r="U11027" s="16">
        <v>0</v>
      </c>
      <c r="V11027" s="16">
        <v>0</v>
      </c>
      <c r="W11027" s="16">
        <v>0</v>
      </c>
      <c r="X11027" s="16">
        <v>0</v>
      </c>
    </row>
    <row r="11028" spans="1:24" x14ac:dyDescent="0.25">
      <c r="A11028" s="4" t="s">
        <v>5471</v>
      </c>
      <c r="B11028" t="s">
        <v>5469</v>
      </c>
      <c r="D11028">
        <v>103</v>
      </c>
      <c r="E11028" t="s">
        <v>192</v>
      </c>
      <c r="F11028" t="s">
        <v>37</v>
      </c>
      <c r="G11028" t="s">
        <v>98</v>
      </c>
      <c r="H11028" t="s">
        <v>81</v>
      </c>
      <c r="I11028" t="s">
        <v>31</v>
      </c>
      <c r="J11028" t="s">
        <v>32</v>
      </c>
      <c r="R11028" t="s">
        <v>5470</v>
      </c>
      <c r="S11028" s="16">
        <v>-26607.322560000001</v>
      </c>
      <c r="T11028" s="16">
        <v>0</v>
      </c>
      <c r="U11028" s="16">
        <v>0</v>
      </c>
      <c r="V11028" s="16">
        <v>0</v>
      </c>
      <c r="W11028" s="16">
        <v>0</v>
      </c>
      <c r="X11028" s="16">
        <v>0</v>
      </c>
    </row>
    <row r="11029" spans="1:24" x14ac:dyDescent="0.25">
      <c r="A11029" s="4" t="s">
        <v>5471</v>
      </c>
      <c r="B11029" t="s">
        <v>5469</v>
      </c>
      <c r="D11029">
        <v>104</v>
      </c>
      <c r="E11029" t="s">
        <v>772</v>
      </c>
      <c r="F11029" t="s">
        <v>37</v>
      </c>
      <c r="G11029" t="s">
        <v>98</v>
      </c>
      <c r="H11029" t="s">
        <v>81</v>
      </c>
      <c r="I11029" t="s">
        <v>52</v>
      </c>
      <c r="J11029" t="s">
        <v>32</v>
      </c>
      <c r="R11029" t="s">
        <v>5470</v>
      </c>
      <c r="S11029" s="16">
        <v>0</v>
      </c>
      <c r="T11029" s="16">
        <v>0</v>
      </c>
      <c r="U11029" s="16">
        <v>0</v>
      </c>
      <c r="V11029" s="16">
        <v>0</v>
      </c>
      <c r="W11029" s="16">
        <v>0</v>
      </c>
      <c r="X11029" s="16">
        <v>0</v>
      </c>
    </row>
    <row r="11030" spans="1:24" x14ac:dyDescent="0.25">
      <c r="A11030" s="4" t="s">
        <v>5471</v>
      </c>
      <c r="B11030" t="s">
        <v>5469</v>
      </c>
      <c r="D11030">
        <v>105</v>
      </c>
      <c r="E11030" t="s">
        <v>150</v>
      </c>
      <c r="F11030" t="s">
        <v>37</v>
      </c>
      <c r="G11030" t="s">
        <v>98</v>
      </c>
      <c r="H11030" t="s">
        <v>81</v>
      </c>
      <c r="I11030" t="s">
        <v>76</v>
      </c>
      <c r="J11030" t="s">
        <v>32</v>
      </c>
      <c r="R11030" t="s">
        <v>5470</v>
      </c>
      <c r="S11030" s="16">
        <v>0</v>
      </c>
      <c r="T11030" s="16">
        <v>0</v>
      </c>
      <c r="U11030" s="16">
        <v>0</v>
      </c>
      <c r="V11030" s="16">
        <v>0</v>
      </c>
      <c r="W11030" s="16">
        <v>0</v>
      </c>
      <c r="X11030" s="16">
        <v>0</v>
      </c>
    </row>
    <row r="11031" spans="1:24" x14ac:dyDescent="0.25">
      <c r="A11031" s="4" t="s">
        <v>5471</v>
      </c>
      <c r="B11031" t="s">
        <v>5469</v>
      </c>
      <c r="D11031">
        <v>106</v>
      </c>
      <c r="E11031" t="s">
        <v>288</v>
      </c>
      <c r="F11031" t="s">
        <v>37</v>
      </c>
      <c r="G11031" t="s">
        <v>98</v>
      </c>
      <c r="H11031" t="s">
        <v>81</v>
      </c>
      <c r="I11031" t="s">
        <v>40</v>
      </c>
      <c r="J11031" t="s">
        <v>32</v>
      </c>
      <c r="R11031" t="s">
        <v>5470</v>
      </c>
      <c r="S11031" s="16">
        <v>0</v>
      </c>
      <c r="T11031" s="16">
        <v>0</v>
      </c>
      <c r="U11031" s="16">
        <v>0</v>
      </c>
      <c r="V11031" s="16">
        <v>0</v>
      </c>
      <c r="W11031" s="16">
        <v>0</v>
      </c>
      <c r="X11031" s="16">
        <v>0</v>
      </c>
    </row>
    <row r="11032" spans="1:24" x14ac:dyDescent="0.25">
      <c r="A11032" s="4" t="s">
        <v>5471</v>
      </c>
      <c r="B11032" t="s">
        <v>5469</v>
      </c>
      <c r="D11032">
        <v>107</v>
      </c>
      <c r="E11032" t="s">
        <v>294</v>
      </c>
      <c r="F11032" t="s">
        <v>37</v>
      </c>
      <c r="G11032" t="s">
        <v>63</v>
      </c>
      <c r="H11032" t="s">
        <v>64</v>
      </c>
      <c r="I11032" t="s">
        <v>86</v>
      </c>
      <c r="J11032" t="s">
        <v>32</v>
      </c>
      <c r="R11032" t="s">
        <v>5470</v>
      </c>
      <c r="S11032" s="16">
        <v>0</v>
      </c>
      <c r="T11032" s="16">
        <v>0</v>
      </c>
      <c r="U11032" s="16">
        <v>0</v>
      </c>
      <c r="V11032" s="16">
        <v>0</v>
      </c>
      <c r="W11032" s="16">
        <v>0</v>
      </c>
      <c r="X11032" s="16">
        <v>0</v>
      </c>
    </row>
    <row r="11033" spans="1:24" x14ac:dyDescent="0.25">
      <c r="A11033" s="4" t="s">
        <v>5471</v>
      </c>
      <c r="B11033" t="s">
        <v>5469</v>
      </c>
      <c r="D11033">
        <v>108</v>
      </c>
      <c r="E11033" t="s">
        <v>1376</v>
      </c>
      <c r="F11033" t="s">
        <v>28</v>
      </c>
      <c r="G11033" t="s">
        <v>63</v>
      </c>
      <c r="H11033" t="s">
        <v>64</v>
      </c>
      <c r="I11033" t="s">
        <v>31</v>
      </c>
      <c r="J11033" t="s">
        <v>32</v>
      </c>
      <c r="R11033" t="s">
        <v>5470</v>
      </c>
      <c r="S11033" s="16">
        <v>0</v>
      </c>
      <c r="T11033" s="16">
        <v>0</v>
      </c>
      <c r="U11033" s="16">
        <v>0</v>
      </c>
      <c r="V11033" s="16">
        <v>0</v>
      </c>
      <c r="W11033" s="16">
        <v>0</v>
      </c>
      <c r="X11033" s="16">
        <v>0</v>
      </c>
    </row>
    <row r="11034" spans="1:24" x14ac:dyDescent="0.25">
      <c r="A11034" s="4" t="s">
        <v>5471</v>
      </c>
      <c r="B11034" t="s">
        <v>5469</v>
      </c>
      <c r="D11034">
        <v>109</v>
      </c>
      <c r="E11034" t="s">
        <v>62</v>
      </c>
      <c r="F11034" t="s">
        <v>37</v>
      </c>
      <c r="G11034" t="s">
        <v>63</v>
      </c>
      <c r="H11034" t="s">
        <v>64</v>
      </c>
      <c r="I11034" t="s">
        <v>52</v>
      </c>
      <c r="J11034" t="s">
        <v>32</v>
      </c>
      <c r="R11034" t="s">
        <v>5470</v>
      </c>
      <c r="S11034" s="16">
        <v>0</v>
      </c>
      <c r="T11034" s="16">
        <v>0</v>
      </c>
      <c r="U11034" s="16">
        <v>0</v>
      </c>
      <c r="V11034" s="16">
        <v>0</v>
      </c>
      <c r="W11034" s="16">
        <v>0</v>
      </c>
      <c r="X11034" s="16">
        <v>0</v>
      </c>
    </row>
    <row r="11035" spans="1:24" x14ac:dyDescent="0.25">
      <c r="A11035" s="4" t="s">
        <v>5471</v>
      </c>
      <c r="B11035" t="s">
        <v>5469</v>
      </c>
      <c r="D11035">
        <v>110</v>
      </c>
      <c r="E11035" t="s">
        <v>709</v>
      </c>
      <c r="F11035" t="s">
        <v>37</v>
      </c>
      <c r="G11035" t="s">
        <v>63</v>
      </c>
      <c r="H11035" t="s">
        <v>64</v>
      </c>
      <c r="I11035" t="s">
        <v>76</v>
      </c>
      <c r="J11035" t="s">
        <v>32</v>
      </c>
      <c r="R11035" t="s">
        <v>5470</v>
      </c>
      <c r="S11035" s="16">
        <v>0</v>
      </c>
      <c r="T11035" s="16">
        <v>0</v>
      </c>
      <c r="U11035" s="16">
        <v>0</v>
      </c>
      <c r="V11035" s="16">
        <v>0</v>
      </c>
      <c r="W11035" s="16">
        <v>0</v>
      </c>
      <c r="X11035" s="16">
        <v>0</v>
      </c>
    </row>
    <row r="11036" spans="1:24" x14ac:dyDescent="0.25">
      <c r="A11036" s="4" t="s">
        <v>5471</v>
      </c>
      <c r="B11036" t="s">
        <v>5469</v>
      </c>
      <c r="D11036">
        <v>111</v>
      </c>
      <c r="E11036" t="s">
        <v>812</v>
      </c>
      <c r="F11036" t="s">
        <v>28</v>
      </c>
      <c r="G11036" t="s">
        <v>63</v>
      </c>
      <c r="H11036" t="s">
        <v>64</v>
      </c>
      <c r="I11036" t="s">
        <v>40</v>
      </c>
      <c r="J11036" t="s">
        <v>32</v>
      </c>
      <c r="R11036" t="s">
        <v>5470</v>
      </c>
      <c r="S11036" s="16">
        <v>0</v>
      </c>
      <c r="T11036" s="16">
        <v>0</v>
      </c>
      <c r="U11036" s="16">
        <v>0</v>
      </c>
      <c r="V11036" s="16">
        <v>0</v>
      </c>
      <c r="W11036" s="16">
        <v>0</v>
      </c>
      <c r="X11036" s="16">
        <v>0</v>
      </c>
    </row>
    <row r="11037" spans="1:24" x14ac:dyDescent="0.25">
      <c r="A11037" s="4" t="s">
        <v>5471</v>
      </c>
      <c r="B11037" t="s">
        <v>5469</v>
      </c>
      <c r="D11037">
        <v>112</v>
      </c>
      <c r="E11037" t="s">
        <v>298</v>
      </c>
      <c r="F11037" t="s">
        <v>37</v>
      </c>
      <c r="G11037" t="s">
        <v>59</v>
      </c>
      <c r="H11037" t="s">
        <v>60</v>
      </c>
      <c r="I11037" t="s">
        <v>86</v>
      </c>
      <c r="J11037" t="s">
        <v>32</v>
      </c>
      <c r="R11037" t="s">
        <v>5470</v>
      </c>
      <c r="S11037" s="16">
        <v>0</v>
      </c>
      <c r="T11037" s="16">
        <v>0</v>
      </c>
      <c r="U11037" s="16">
        <v>0</v>
      </c>
      <c r="V11037" s="16">
        <v>0</v>
      </c>
      <c r="W11037" s="16">
        <v>0</v>
      </c>
      <c r="X11037" s="16">
        <v>0</v>
      </c>
    </row>
    <row r="11038" spans="1:24" x14ac:dyDescent="0.25">
      <c r="A11038" s="4" t="s">
        <v>5471</v>
      </c>
      <c r="B11038" t="s">
        <v>5469</v>
      </c>
      <c r="D11038">
        <v>113</v>
      </c>
      <c r="E11038" t="s">
        <v>337</v>
      </c>
      <c r="F11038" t="s">
        <v>28</v>
      </c>
      <c r="G11038" t="s">
        <v>59</v>
      </c>
      <c r="H11038" t="s">
        <v>60</v>
      </c>
      <c r="I11038" t="s">
        <v>31</v>
      </c>
      <c r="J11038" t="s">
        <v>32</v>
      </c>
      <c r="R11038" t="s">
        <v>5470</v>
      </c>
      <c r="S11038" s="16">
        <v>0</v>
      </c>
      <c r="T11038" s="16">
        <v>0</v>
      </c>
      <c r="U11038" s="16">
        <v>0</v>
      </c>
      <c r="V11038" s="16">
        <v>0</v>
      </c>
      <c r="W11038" s="16">
        <v>0</v>
      </c>
      <c r="X11038" s="16">
        <v>0</v>
      </c>
    </row>
    <row r="11039" spans="1:24" x14ac:dyDescent="0.25">
      <c r="A11039" s="4" t="s">
        <v>5471</v>
      </c>
      <c r="B11039" t="s">
        <v>5469</v>
      </c>
      <c r="D11039">
        <v>114</v>
      </c>
      <c r="E11039" t="s">
        <v>436</v>
      </c>
      <c r="F11039" t="s">
        <v>37</v>
      </c>
      <c r="G11039" t="s">
        <v>59</v>
      </c>
      <c r="H11039" t="s">
        <v>60</v>
      </c>
      <c r="I11039" t="s">
        <v>52</v>
      </c>
      <c r="J11039" t="s">
        <v>32</v>
      </c>
      <c r="R11039" t="s">
        <v>5470</v>
      </c>
      <c r="S11039" s="16">
        <v>0</v>
      </c>
      <c r="T11039" s="16">
        <v>0</v>
      </c>
      <c r="U11039" s="16">
        <v>0</v>
      </c>
      <c r="V11039" s="16">
        <v>0</v>
      </c>
      <c r="W11039" s="16">
        <v>0</v>
      </c>
      <c r="X11039" s="16">
        <v>0</v>
      </c>
    </row>
    <row r="11040" spans="1:24" x14ac:dyDescent="0.25">
      <c r="A11040" s="4" t="s">
        <v>5471</v>
      </c>
      <c r="B11040" t="s">
        <v>5469</v>
      </c>
      <c r="D11040">
        <v>115</v>
      </c>
      <c r="E11040" t="s">
        <v>969</v>
      </c>
      <c r="F11040" t="s">
        <v>37</v>
      </c>
      <c r="G11040" t="s">
        <v>59</v>
      </c>
      <c r="H11040" t="s">
        <v>60</v>
      </c>
      <c r="I11040" t="s">
        <v>76</v>
      </c>
      <c r="J11040" t="s">
        <v>32</v>
      </c>
      <c r="R11040" t="s">
        <v>5470</v>
      </c>
      <c r="S11040" s="16">
        <v>0</v>
      </c>
      <c r="T11040" s="16">
        <v>0</v>
      </c>
      <c r="U11040" s="16">
        <v>0</v>
      </c>
      <c r="V11040" s="16">
        <v>0</v>
      </c>
      <c r="W11040" s="16">
        <v>0</v>
      </c>
      <c r="X11040" s="16">
        <v>0</v>
      </c>
    </row>
    <row r="11041" spans="1:24" x14ac:dyDescent="0.25">
      <c r="A11041" s="4" t="s">
        <v>5471</v>
      </c>
      <c r="B11041" t="s">
        <v>5469</v>
      </c>
      <c r="D11041">
        <v>116</v>
      </c>
      <c r="E11041" t="s">
        <v>58</v>
      </c>
      <c r="F11041" t="s">
        <v>28</v>
      </c>
      <c r="G11041" t="s">
        <v>59</v>
      </c>
      <c r="H11041" t="s">
        <v>60</v>
      </c>
      <c r="I11041" t="s">
        <v>40</v>
      </c>
      <c r="J11041" t="s">
        <v>32</v>
      </c>
      <c r="R11041" t="s">
        <v>5470</v>
      </c>
      <c r="S11041" s="16">
        <v>0</v>
      </c>
      <c r="T11041" s="16">
        <v>0</v>
      </c>
      <c r="U11041" s="16">
        <v>0</v>
      </c>
      <c r="V11041" s="16">
        <v>0</v>
      </c>
      <c r="W11041" s="16">
        <v>0</v>
      </c>
      <c r="X11041" s="16">
        <v>0</v>
      </c>
    </row>
    <row r="11042" spans="1:24" x14ac:dyDescent="0.25">
      <c r="A11042" s="4" t="s">
        <v>5471</v>
      </c>
      <c r="B11042" t="s">
        <v>5469</v>
      </c>
      <c r="D11042">
        <v>117</v>
      </c>
      <c r="E11042" t="s">
        <v>478</v>
      </c>
      <c r="F11042" t="s">
        <v>37</v>
      </c>
      <c r="G11042" t="s">
        <v>220</v>
      </c>
      <c r="H11042" t="s">
        <v>81</v>
      </c>
      <c r="I11042" t="s">
        <v>76</v>
      </c>
      <c r="J11042" t="s">
        <v>32</v>
      </c>
      <c r="R11042" t="s">
        <v>5470</v>
      </c>
      <c r="S11042" s="16">
        <v>0</v>
      </c>
      <c r="T11042" s="16">
        <v>0</v>
      </c>
      <c r="U11042" s="16">
        <v>0</v>
      </c>
      <c r="V11042" s="16">
        <v>0</v>
      </c>
      <c r="W11042" s="16">
        <v>0</v>
      </c>
      <c r="X11042" s="16">
        <v>0</v>
      </c>
    </row>
    <row r="11043" spans="1:24" x14ac:dyDescent="0.25">
      <c r="A11043" s="4" t="s">
        <v>5471</v>
      </c>
      <c r="B11043" t="s">
        <v>5469</v>
      </c>
      <c r="D11043">
        <v>118</v>
      </c>
      <c r="E11043" t="s">
        <v>219</v>
      </c>
      <c r="F11043" t="s">
        <v>37</v>
      </c>
      <c r="G11043" t="s">
        <v>220</v>
      </c>
      <c r="H11043" t="s">
        <v>81</v>
      </c>
      <c r="I11043" t="s">
        <v>40</v>
      </c>
      <c r="J11043" t="s">
        <v>32</v>
      </c>
      <c r="R11043" t="s">
        <v>5470</v>
      </c>
      <c r="S11043" s="16">
        <v>0</v>
      </c>
      <c r="T11043" s="16">
        <v>0</v>
      </c>
      <c r="U11043" s="16">
        <v>0</v>
      </c>
      <c r="V11043" s="16">
        <v>0</v>
      </c>
      <c r="W11043" s="16">
        <v>0</v>
      </c>
      <c r="X11043" s="16">
        <v>0</v>
      </c>
    </row>
    <row r="11044" spans="1:24" x14ac:dyDescent="0.25">
      <c r="A11044" s="4" t="s">
        <v>5471</v>
      </c>
      <c r="B11044" t="s">
        <v>5469</v>
      </c>
      <c r="D11044">
        <v>119</v>
      </c>
      <c r="E11044" t="s">
        <v>254</v>
      </c>
      <c r="F11044" t="s">
        <v>28</v>
      </c>
      <c r="G11044" t="s">
        <v>255</v>
      </c>
      <c r="H11044" t="s">
        <v>60</v>
      </c>
      <c r="I11044" t="s">
        <v>52</v>
      </c>
      <c r="J11044" t="s">
        <v>32</v>
      </c>
      <c r="R11044" t="s">
        <v>5470</v>
      </c>
      <c r="S11044" s="16">
        <v>0</v>
      </c>
      <c r="T11044" s="16">
        <v>0</v>
      </c>
      <c r="U11044" s="16">
        <v>0</v>
      </c>
      <c r="V11044" s="16">
        <v>0</v>
      </c>
      <c r="W11044" s="16">
        <v>0</v>
      </c>
      <c r="X11044" s="16">
        <v>0</v>
      </c>
    </row>
    <row r="11045" spans="1:24" x14ac:dyDescent="0.25">
      <c r="A11045" s="4" t="s">
        <v>5471</v>
      </c>
      <c r="B11045" t="s">
        <v>5469</v>
      </c>
      <c r="D11045">
        <v>120</v>
      </c>
      <c r="E11045" t="s">
        <v>711</v>
      </c>
      <c r="F11045" t="s">
        <v>37</v>
      </c>
      <c r="G11045" t="s">
        <v>255</v>
      </c>
      <c r="H11045" t="s">
        <v>60</v>
      </c>
      <c r="I11045" t="s">
        <v>76</v>
      </c>
      <c r="J11045" t="s">
        <v>32</v>
      </c>
      <c r="R11045" t="s">
        <v>5470</v>
      </c>
      <c r="S11045" s="16">
        <v>0</v>
      </c>
      <c r="T11045" s="16">
        <v>0</v>
      </c>
      <c r="U11045" s="16">
        <v>0</v>
      </c>
      <c r="V11045" s="16">
        <v>0</v>
      </c>
      <c r="W11045" s="16">
        <v>0</v>
      </c>
      <c r="X11045" s="16">
        <v>0</v>
      </c>
    </row>
    <row r="11046" spans="1:24" x14ac:dyDescent="0.25">
      <c r="A11046" s="4" t="s">
        <v>5471</v>
      </c>
      <c r="B11046" t="s">
        <v>5469</v>
      </c>
      <c r="D11046">
        <v>121</v>
      </c>
      <c r="E11046" t="s">
        <v>952</v>
      </c>
      <c r="F11046" t="s">
        <v>28</v>
      </c>
      <c r="G11046" t="s">
        <v>255</v>
      </c>
      <c r="H11046" t="s">
        <v>60</v>
      </c>
      <c r="I11046" t="s">
        <v>40</v>
      </c>
      <c r="J11046" t="s">
        <v>32</v>
      </c>
      <c r="R11046" t="s">
        <v>5470</v>
      </c>
      <c r="S11046" s="16">
        <v>0</v>
      </c>
      <c r="T11046" s="16">
        <v>0</v>
      </c>
      <c r="U11046" s="16">
        <v>0</v>
      </c>
      <c r="V11046" s="16">
        <v>0</v>
      </c>
      <c r="W11046" s="16">
        <v>0</v>
      </c>
      <c r="X11046" s="16">
        <v>0</v>
      </c>
    </row>
    <row r="11047" spans="1:24" x14ac:dyDescent="0.25">
      <c r="A11047" s="4" t="s">
        <v>5471</v>
      </c>
      <c r="B11047" t="s">
        <v>5469</v>
      </c>
      <c r="D11047">
        <v>122</v>
      </c>
      <c r="E11047" t="s">
        <v>224</v>
      </c>
      <c r="F11047" t="s">
        <v>37</v>
      </c>
      <c r="G11047" t="s">
        <v>225</v>
      </c>
      <c r="H11047" t="s">
        <v>60</v>
      </c>
      <c r="I11047" t="s">
        <v>40</v>
      </c>
      <c r="J11047" t="s">
        <v>32</v>
      </c>
      <c r="R11047" t="s">
        <v>5470</v>
      </c>
      <c r="S11047" s="16">
        <v>0</v>
      </c>
      <c r="T11047" s="16">
        <v>0</v>
      </c>
      <c r="U11047" s="16">
        <v>0</v>
      </c>
      <c r="V11047" s="16">
        <v>0</v>
      </c>
      <c r="W11047" s="16">
        <v>0</v>
      </c>
      <c r="X11047" s="16">
        <v>0</v>
      </c>
    </row>
    <row r="11048" spans="1:24" x14ac:dyDescent="0.25">
      <c r="A11048" s="4" t="s">
        <v>5471</v>
      </c>
      <c r="B11048" t="s">
        <v>5469</v>
      </c>
      <c r="D11048">
        <v>123</v>
      </c>
      <c r="E11048" t="s">
        <v>1015</v>
      </c>
      <c r="F11048" t="s">
        <v>28</v>
      </c>
      <c r="G11048" t="s">
        <v>105</v>
      </c>
      <c r="H11048" t="s">
        <v>39</v>
      </c>
      <c r="I11048" t="s">
        <v>52</v>
      </c>
      <c r="J11048" t="s">
        <v>32</v>
      </c>
      <c r="R11048" t="s">
        <v>5470</v>
      </c>
      <c r="S11048" s="16">
        <v>0</v>
      </c>
      <c r="T11048" s="16">
        <v>0</v>
      </c>
      <c r="U11048" s="16">
        <v>0</v>
      </c>
      <c r="V11048" s="16">
        <v>0</v>
      </c>
      <c r="W11048" s="16">
        <v>0</v>
      </c>
      <c r="X11048" s="16">
        <v>0</v>
      </c>
    </row>
    <row r="11049" spans="1:24" x14ac:dyDescent="0.25">
      <c r="A11049" s="4" t="s">
        <v>5471</v>
      </c>
      <c r="B11049" t="s">
        <v>5469</v>
      </c>
      <c r="D11049">
        <v>124</v>
      </c>
      <c r="E11049" t="s">
        <v>104</v>
      </c>
      <c r="F11049" t="s">
        <v>37</v>
      </c>
      <c r="G11049" t="s">
        <v>105</v>
      </c>
      <c r="H11049" t="s">
        <v>39</v>
      </c>
      <c r="I11049" t="s">
        <v>76</v>
      </c>
      <c r="J11049" t="s">
        <v>32</v>
      </c>
      <c r="R11049" t="s">
        <v>5470</v>
      </c>
      <c r="S11049" s="16">
        <v>-51982.058499999992</v>
      </c>
      <c r="T11049" s="16">
        <v>0</v>
      </c>
      <c r="U11049" s="16">
        <v>0</v>
      </c>
      <c r="V11049" s="16">
        <v>0</v>
      </c>
      <c r="W11049" s="16">
        <v>0</v>
      </c>
      <c r="X11049" s="16">
        <v>0</v>
      </c>
    </row>
    <row r="11050" spans="1:24" x14ac:dyDescent="0.25">
      <c r="A11050" s="4" t="s">
        <v>5471</v>
      </c>
      <c r="B11050" t="s">
        <v>5469</v>
      </c>
      <c r="D11050">
        <v>125</v>
      </c>
      <c r="E11050" t="s">
        <v>1490</v>
      </c>
      <c r="F11050" t="s">
        <v>37</v>
      </c>
      <c r="G11050" t="s">
        <v>105</v>
      </c>
      <c r="H11050" t="s">
        <v>39</v>
      </c>
      <c r="I11050" t="s">
        <v>40</v>
      </c>
      <c r="J11050" t="s">
        <v>32</v>
      </c>
      <c r="R11050" t="s">
        <v>5470</v>
      </c>
      <c r="S11050" s="16">
        <v>0</v>
      </c>
      <c r="T11050" s="16">
        <v>0</v>
      </c>
      <c r="U11050" s="16">
        <v>0</v>
      </c>
      <c r="V11050" s="16">
        <v>0</v>
      </c>
      <c r="W11050" s="16">
        <v>0</v>
      </c>
      <c r="X11050" s="16">
        <v>0</v>
      </c>
    </row>
    <row r="11051" spans="1:24" x14ac:dyDescent="0.25">
      <c r="A11051" s="4" t="s">
        <v>5471</v>
      </c>
      <c r="B11051" t="s">
        <v>5469</v>
      </c>
      <c r="D11051">
        <v>126</v>
      </c>
      <c r="E11051" t="s">
        <v>605</v>
      </c>
      <c r="F11051" t="s">
        <v>37</v>
      </c>
      <c r="G11051" t="s">
        <v>130</v>
      </c>
      <c r="H11051" t="s">
        <v>51</v>
      </c>
      <c r="I11051" t="s">
        <v>31</v>
      </c>
      <c r="J11051" t="s">
        <v>32</v>
      </c>
      <c r="R11051" t="s">
        <v>5470</v>
      </c>
      <c r="S11051" s="16">
        <v>0</v>
      </c>
      <c r="T11051" s="16">
        <v>0</v>
      </c>
      <c r="U11051" s="16">
        <v>0</v>
      </c>
      <c r="V11051" s="16">
        <v>0</v>
      </c>
      <c r="W11051" s="16">
        <v>0</v>
      </c>
      <c r="X11051" s="16">
        <v>0</v>
      </c>
    </row>
    <row r="11052" spans="1:24" x14ac:dyDescent="0.25">
      <c r="A11052" s="4" t="s">
        <v>5471</v>
      </c>
      <c r="B11052" t="s">
        <v>5469</v>
      </c>
      <c r="D11052">
        <v>127</v>
      </c>
      <c r="E11052" t="s">
        <v>640</v>
      </c>
      <c r="F11052" t="s">
        <v>28</v>
      </c>
      <c r="G11052" t="s">
        <v>130</v>
      </c>
      <c r="H11052" t="s">
        <v>51</v>
      </c>
      <c r="I11052" t="s">
        <v>52</v>
      </c>
      <c r="J11052" t="s">
        <v>32</v>
      </c>
      <c r="R11052" t="s">
        <v>5470</v>
      </c>
      <c r="S11052" s="16">
        <v>0</v>
      </c>
      <c r="T11052" s="16">
        <v>0</v>
      </c>
      <c r="U11052" s="16">
        <v>0</v>
      </c>
      <c r="V11052" s="16">
        <v>0</v>
      </c>
      <c r="W11052" s="16">
        <v>0</v>
      </c>
      <c r="X11052" s="16">
        <v>0</v>
      </c>
    </row>
    <row r="11053" spans="1:24" x14ac:dyDescent="0.25">
      <c r="A11053" s="4" t="s">
        <v>5471</v>
      </c>
      <c r="B11053" t="s">
        <v>5469</v>
      </c>
      <c r="D11053">
        <v>128</v>
      </c>
      <c r="E11053" t="s">
        <v>129</v>
      </c>
      <c r="F11053" t="s">
        <v>37</v>
      </c>
      <c r="G11053" t="s">
        <v>130</v>
      </c>
      <c r="H11053" t="s">
        <v>51</v>
      </c>
      <c r="I11053" t="s">
        <v>76</v>
      </c>
      <c r="J11053" t="s">
        <v>32</v>
      </c>
      <c r="R11053" t="s">
        <v>5470</v>
      </c>
      <c r="S11053" s="16">
        <v>0</v>
      </c>
      <c r="T11053" s="16">
        <v>0</v>
      </c>
      <c r="U11053" s="16">
        <v>0</v>
      </c>
      <c r="V11053" s="16">
        <v>0</v>
      </c>
      <c r="W11053" s="16">
        <v>0</v>
      </c>
      <c r="X11053" s="16">
        <v>0</v>
      </c>
    </row>
    <row r="11054" spans="1:24" x14ac:dyDescent="0.25">
      <c r="A11054" s="4" t="s">
        <v>5471</v>
      </c>
      <c r="B11054" t="s">
        <v>5469</v>
      </c>
      <c r="D11054">
        <v>129</v>
      </c>
      <c r="E11054" t="s">
        <v>252</v>
      </c>
      <c r="F11054" t="s">
        <v>28</v>
      </c>
      <c r="G11054" t="s">
        <v>130</v>
      </c>
      <c r="H11054" t="s">
        <v>51</v>
      </c>
      <c r="I11054" t="s">
        <v>40</v>
      </c>
      <c r="J11054" t="s">
        <v>32</v>
      </c>
      <c r="R11054" t="s">
        <v>5470</v>
      </c>
      <c r="S11054" s="16">
        <v>0</v>
      </c>
      <c r="T11054" s="16">
        <v>0</v>
      </c>
      <c r="U11054" s="16">
        <v>0</v>
      </c>
      <c r="V11054" s="16">
        <v>0</v>
      </c>
      <c r="W11054" s="16">
        <v>0</v>
      </c>
      <c r="X11054" s="16">
        <v>0</v>
      </c>
    </row>
    <row r="11055" spans="1:24" x14ac:dyDescent="0.25">
      <c r="A11055" s="4" t="s">
        <v>5471</v>
      </c>
      <c r="B11055" t="s">
        <v>5469</v>
      </c>
      <c r="D11055">
        <v>130</v>
      </c>
      <c r="E11055" t="s">
        <v>74</v>
      </c>
      <c r="F11055" t="s">
        <v>37</v>
      </c>
      <c r="G11055" t="s">
        <v>75</v>
      </c>
      <c r="H11055" t="s">
        <v>60</v>
      </c>
      <c r="I11055" t="s">
        <v>76</v>
      </c>
      <c r="J11055" t="s">
        <v>32</v>
      </c>
      <c r="R11055" t="s">
        <v>5470</v>
      </c>
      <c r="S11055" s="16">
        <v>0</v>
      </c>
      <c r="T11055" s="16">
        <v>0</v>
      </c>
      <c r="U11055" s="16">
        <v>0</v>
      </c>
      <c r="V11055" s="16">
        <v>0</v>
      </c>
      <c r="W11055" s="16">
        <v>0</v>
      </c>
      <c r="X11055" s="16">
        <v>0</v>
      </c>
    </row>
    <row r="11056" spans="1:24" x14ac:dyDescent="0.25">
      <c r="A11056" s="4" t="s">
        <v>5471</v>
      </c>
      <c r="B11056" t="s">
        <v>5469</v>
      </c>
      <c r="D11056">
        <v>131</v>
      </c>
      <c r="E11056" t="s">
        <v>846</v>
      </c>
      <c r="F11056" t="s">
        <v>37</v>
      </c>
      <c r="G11056" t="s">
        <v>75</v>
      </c>
      <c r="H11056" t="s">
        <v>60</v>
      </c>
      <c r="I11056" t="s">
        <v>40</v>
      </c>
      <c r="J11056" t="s">
        <v>32</v>
      </c>
      <c r="R11056" t="s">
        <v>5470</v>
      </c>
      <c r="S11056" s="16">
        <v>0</v>
      </c>
      <c r="T11056" s="16">
        <v>0</v>
      </c>
      <c r="U11056" s="16">
        <v>0</v>
      </c>
      <c r="V11056" s="16">
        <v>0</v>
      </c>
      <c r="W11056" s="16">
        <v>0</v>
      </c>
      <c r="X11056" s="16">
        <v>0</v>
      </c>
    </row>
    <row r="11057" spans="1:24" x14ac:dyDescent="0.25">
      <c r="A11057" s="4" t="s">
        <v>5471</v>
      </c>
      <c r="B11057" t="s">
        <v>5469</v>
      </c>
      <c r="D11057">
        <v>132</v>
      </c>
      <c r="E11057" t="s">
        <v>445</v>
      </c>
      <c r="F11057" t="s">
        <v>37</v>
      </c>
      <c r="G11057" t="s">
        <v>38</v>
      </c>
      <c r="H11057" t="s">
        <v>39</v>
      </c>
      <c r="I11057" t="s">
        <v>76</v>
      </c>
      <c r="J11057" t="s">
        <v>32</v>
      </c>
      <c r="R11057" t="s">
        <v>5470</v>
      </c>
      <c r="S11057" s="16">
        <v>0</v>
      </c>
      <c r="T11057" s="16">
        <v>0</v>
      </c>
      <c r="U11057" s="16">
        <v>0</v>
      </c>
      <c r="V11057" s="16">
        <v>0</v>
      </c>
      <c r="W11057" s="16">
        <v>0</v>
      </c>
      <c r="X11057" s="16">
        <v>0</v>
      </c>
    </row>
    <row r="11058" spans="1:24" x14ac:dyDescent="0.25">
      <c r="A11058" s="4" t="s">
        <v>5471</v>
      </c>
      <c r="B11058" t="s">
        <v>5469</v>
      </c>
      <c r="D11058">
        <v>133</v>
      </c>
      <c r="E11058" t="s">
        <v>36</v>
      </c>
      <c r="F11058" t="s">
        <v>37</v>
      </c>
      <c r="G11058" t="s">
        <v>38</v>
      </c>
      <c r="H11058" t="s">
        <v>39</v>
      </c>
      <c r="I11058" t="s">
        <v>40</v>
      </c>
      <c r="J11058" t="s">
        <v>32</v>
      </c>
      <c r="R11058" t="s">
        <v>5470</v>
      </c>
      <c r="S11058" s="16">
        <v>0</v>
      </c>
      <c r="T11058" s="16">
        <v>0</v>
      </c>
      <c r="U11058" s="16">
        <v>0</v>
      </c>
      <c r="V11058" s="16">
        <v>0</v>
      </c>
      <c r="W11058" s="16">
        <v>0</v>
      </c>
      <c r="X11058" s="16">
        <v>0</v>
      </c>
    </row>
    <row r="11059" spans="1:24" x14ac:dyDescent="0.25">
      <c r="A11059" s="4" t="s">
        <v>5471</v>
      </c>
      <c r="B11059" t="s">
        <v>5469</v>
      </c>
      <c r="D11059">
        <v>134</v>
      </c>
      <c r="E11059" t="s">
        <v>616</v>
      </c>
      <c r="F11059" t="s">
        <v>37</v>
      </c>
      <c r="G11059" t="s">
        <v>617</v>
      </c>
      <c r="H11059" t="s">
        <v>60</v>
      </c>
      <c r="I11059" t="s">
        <v>40</v>
      </c>
      <c r="J11059" t="s">
        <v>32</v>
      </c>
      <c r="R11059" t="s">
        <v>5470</v>
      </c>
      <c r="S11059" s="16">
        <v>0</v>
      </c>
      <c r="T11059" s="16">
        <v>0</v>
      </c>
      <c r="U11059" s="16">
        <v>0</v>
      </c>
      <c r="V11059" s="16">
        <v>0</v>
      </c>
      <c r="W11059" s="16">
        <v>0</v>
      </c>
      <c r="X11059" s="16">
        <v>0</v>
      </c>
    </row>
    <row r="11060" spans="1:24" x14ac:dyDescent="0.25">
      <c r="A11060" s="4" t="s">
        <v>5471</v>
      </c>
      <c r="B11060" t="s">
        <v>5469</v>
      </c>
      <c r="D11060">
        <v>135</v>
      </c>
      <c r="E11060" t="s">
        <v>814</v>
      </c>
      <c r="F11060" t="s">
        <v>28</v>
      </c>
      <c r="G11060" t="s">
        <v>370</v>
      </c>
      <c r="H11060" t="s">
        <v>39</v>
      </c>
      <c r="I11060" t="s">
        <v>31</v>
      </c>
      <c r="J11060" t="s">
        <v>32</v>
      </c>
      <c r="R11060" t="s">
        <v>5470</v>
      </c>
      <c r="S11060" s="16">
        <v>0</v>
      </c>
      <c r="T11060" s="16">
        <v>0</v>
      </c>
      <c r="U11060" s="16">
        <v>0</v>
      </c>
      <c r="V11060" s="16">
        <v>0</v>
      </c>
      <c r="W11060" s="16">
        <v>0</v>
      </c>
      <c r="X11060" s="16">
        <v>0</v>
      </c>
    </row>
    <row r="11061" spans="1:24" x14ac:dyDescent="0.25">
      <c r="A11061" s="4" t="s">
        <v>5471</v>
      </c>
      <c r="B11061" t="s">
        <v>5469</v>
      </c>
      <c r="D11061">
        <v>136</v>
      </c>
      <c r="E11061" t="s">
        <v>439</v>
      </c>
      <c r="F11061" t="s">
        <v>37</v>
      </c>
      <c r="G11061" t="s">
        <v>370</v>
      </c>
      <c r="H11061" t="s">
        <v>39</v>
      </c>
      <c r="I11061" t="s">
        <v>52</v>
      </c>
      <c r="J11061" t="s">
        <v>32</v>
      </c>
      <c r="R11061" t="s">
        <v>5470</v>
      </c>
      <c r="S11061" s="16">
        <v>0</v>
      </c>
      <c r="T11061" s="16">
        <v>0</v>
      </c>
      <c r="U11061" s="16">
        <v>0</v>
      </c>
      <c r="V11061" s="16">
        <v>0</v>
      </c>
      <c r="W11061" s="16">
        <v>0</v>
      </c>
      <c r="X11061" s="16">
        <v>0</v>
      </c>
    </row>
    <row r="11062" spans="1:24" x14ac:dyDescent="0.25">
      <c r="A11062" s="4" t="s">
        <v>5471</v>
      </c>
      <c r="B11062" t="s">
        <v>5469</v>
      </c>
      <c r="D11062">
        <v>137</v>
      </c>
      <c r="E11062" t="s">
        <v>553</v>
      </c>
      <c r="F11062" t="s">
        <v>28</v>
      </c>
      <c r="G11062" t="s">
        <v>370</v>
      </c>
      <c r="H11062" t="s">
        <v>39</v>
      </c>
      <c r="I11062" t="s">
        <v>76</v>
      </c>
      <c r="J11062" t="s">
        <v>32</v>
      </c>
      <c r="R11062" t="s">
        <v>5470</v>
      </c>
      <c r="S11062" s="16">
        <v>0</v>
      </c>
      <c r="T11062" s="16">
        <v>0</v>
      </c>
      <c r="U11062" s="16">
        <v>0</v>
      </c>
      <c r="V11062" s="16">
        <v>0</v>
      </c>
      <c r="W11062" s="16">
        <v>0</v>
      </c>
      <c r="X11062" s="16">
        <v>0</v>
      </c>
    </row>
    <row r="11063" spans="1:24" x14ac:dyDescent="0.25">
      <c r="A11063" s="4" t="s">
        <v>5471</v>
      </c>
      <c r="B11063" t="s">
        <v>5469</v>
      </c>
      <c r="D11063">
        <v>138</v>
      </c>
      <c r="E11063" t="s">
        <v>369</v>
      </c>
      <c r="F11063" t="s">
        <v>37</v>
      </c>
      <c r="G11063" t="s">
        <v>370</v>
      </c>
      <c r="H11063" t="s">
        <v>39</v>
      </c>
      <c r="I11063" t="s">
        <v>40</v>
      </c>
      <c r="J11063" t="s">
        <v>32</v>
      </c>
      <c r="R11063" t="s">
        <v>5470</v>
      </c>
      <c r="S11063" s="16">
        <v>0</v>
      </c>
      <c r="T11063" s="16">
        <v>0</v>
      </c>
      <c r="U11063" s="16">
        <v>0</v>
      </c>
      <c r="V11063" s="16">
        <v>0</v>
      </c>
      <c r="W11063" s="16">
        <v>0</v>
      </c>
      <c r="X11063" s="16">
        <v>0</v>
      </c>
    </row>
    <row r="11064" spans="1:24" x14ac:dyDescent="0.25">
      <c r="A11064" s="4" t="s">
        <v>5471</v>
      </c>
      <c r="B11064" t="s">
        <v>5469</v>
      </c>
      <c r="D11064">
        <v>139</v>
      </c>
      <c r="E11064" t="s">
        <v>1371</v>
      </c>
      <c r="F11064" t="s">
        <v>37</v>
      </c>
      <c r="G11064" t="s">
        <v>312</v>
      </c>
      <c r="H11064" t="s">
        <v>81</v>
      </c>
      <c r="I11064" t="s">
        <v>52</v>
      </c>
      <c r="J11064" t="s">
        <v>32</v>
      </c>
      <c r="R11064" t="s">
        <v>5470</v>
      </c>
      <c r="S11064" s="16">
        <v>0</v>
      </c>
      <c r="T11064" s="16">
        <v>0</v>
      </c>
      <c r="U11064" s="16">
        <v>0</v>
      </c>
      <c r="V11064" s="16">
        <v>0</v>
      </c>
      <c r="W11064" s="16">
        <v>0</v>
      </c>
      <c r="X11064" s="16">
        <v>0</v>
      </c>
    </row>
    <row r="11065" spans="1:24" x14ac:dyDescent="0.25">
      <c r="A11065" s="4" t="s">
        <v>5471</v>
      </c>
      <c r="B11065" t="s">
        <v>5469</v>
      </c>
      <c r="D11065">
        <v>140</v>
      </c>
      <c r="E11065" t="s">
        <v>808</v>
      </c>
      <c r="F11065" t="s">
        <v>37</v>
      </c>
      <c r="G11065" t="s">
        <v>312</v>
      </c>
      <c r="H11065" t="s">
        <v>81</v>
      </c>
      <c r="I11065" t="s">
        <v>76</v>
      </c>
      <c r="J11065" t="s">
        <v>32</v>
      </c>
      <c r="R11065" t="s">
        <v>5470</v>
      </c>
      <c r="S11065" s="16">
        <v>0</v>
      </c>
      <c r="T11065" s="16">
        <v>0</v>
      </c>
      <c r="U11065" s="16">
        <v>0</v>
      </c>
      <c r="V11065" s="16">
        <v>0</v>
      </c>
      <c r="W11065" s="16">
        <v>0</v>
      </c>
      <c r="X11065" s="16">
        <v>0</v>
      </c>
    </row>
    <row r="11066" spans="1:24" x14ac:dyDescent="0.25">
      <c r="A11066" s="4" t="s">
        <v>5471</v>
      </c>
      <c r="B11066" t="s">
        <v>5469</v>
      </c>
      <c r="D11066">
        <v>141</v>
      </c>
      <c r="E11066" t="s">
        <v>311</v>
      </c>
      <c r="F11066" t="s">
        <v>37</v>
      </c>
      <c r="G11066" t="s">
        <v>312</v>
      </c>
      <c r="H11066" t="s">
        <v>81</v>
      </c>
      <c r="I11066" t="s">
        <v>40</v>
      </c>
      <c r="J11066" t="s">
        <v>32</v>
      </c>
      <c r="R11066" t="s">
        <v>5470</v>
      </c>
      <c r="S11066" s="16">
        <v>0</v>
      </c>
      <c r="T11066" s="16">
        <v>0</v>
      </c>
      <c r="U11066" s="16">
        <v>0</v>
      </c>
      <c r="V11066" s="16">
        <v>0</v>
      </c>
      <c r="W11066" s="16">
        <v>0</v>
      </c>
      <c r="X11066" s="16">
        <v>0</v>
      </c>
    </row>
    <row r="11067" spans="1:24" x14ac:dyDescent="0.25">
      <c r="A11067" s="4" t="s">
        <v>5471</v>
      </c>
      <c r="B11067" t="s">
        <v>5469</v>
      </c>
      <c r="D11067">
        <v>142</v>
      </c>
      <c r="E11067" t="s">
        <v>904</v>
      </c>
      <c r="F11067" t="s">
        <v>37</v>
      </c>
      <c r="G11067" t="s">
        <v>387</v>
      </c>
      <c r="H11067" t="s">
        <v>81</v>
      </c>
      <c r="I11067" t="s">
        <v>31</v>
      </c>
      <c r="J11067" t="s">
        <v>32</v>
      </c>
      <c r="R11067" t="s">
        <v>5470</v>
      </c>
      <c r="S11067" s="16">
        <v>0</v>
      </c>
      <c r="T11067" s="16">
        <v>0</v>
      </c>
      <c r="U11067" s="16">
        <v>0</v>
      </c>
      <c r="V11067" s="16">
        <v>0</v>
      </c>
      <c r="W11067" s="16">
        <v>0</v>
      </c>
      <c r="X11067" s="16">
        <v>0</v>
      </c>
    </row>
    <row r="11068" spans="1:24" x14ac:dyDescent="0.25">
      <c r="A11068" s="4" t="s">
        <v>5471</v>
      </c>
      <c r="B11068" t="s">
        <v>5469</v>
      </c>
      <c r="D11068">
        <v>143</v>
      </c>
      <c r="E11068" t="s">
        <v>674</v>
      </c>
      <c r="F11068" t="s">
        <v>37</v>
      </c>
      <c r="G11068" t="s">
        <v>387</v>
      </c>
      <c r="H11068" t="s">
        <v>81</v>
      </c>
      <c r="I11068" t="s">
        <v>52</v>
      </c>
      <c r="J11068" t="s">
        <v>32</v>
      </c>
      <c r="R11068" t="s">
        <v>5470</v>
      </c>
      <c r="S11068" s="16">
        <v>0</v>
      </c>
      <c r="T11068" s="16">
        <v>0</v>
      </c>
      <c r="U11068" s="16">
        <v>0</v>
      </c>
      <c r="V11068" s="16">
        <v>0</v>
      </c>
      <c r="W11068" s="16">
        <v>0</v>
      </c>
      <c r="X11068" s="16">
        <v>0</v>
      </c>
    </row>
    <row r="11069" spans="1:24" x14ac:dyDescent="0.25">
      <c r="A11069" s="4" t="s">
        <v>5471</v>
      </c>
      <c r="B11069" t="s">
        <v>5469</v>
      </c>
      <c r="D11069">
        <v>144</v>
      </c>
      <c r="E11069" t="s">
        <v>386</v>
      </c>
      <c r="F11069" t="s">
        <v>37</v>
      </c>
      <c r="G11069" t="s">
        <v>387</v>
      </c>
      <c r="H11069" t="s">
        <v>81</v>
      </c>
      <c r="I11069" t="s">
        <v>76</v>
      </c>
      <c r="J11069" t="s">
        <v>32</v>
      </c>
      <c r="R11069" t="s">
        <v>5470</v>
      </c>
      <c r="S11069" s="16">
        <v>0</v>
      </c>
      <c r="T11069" s="16">
        <v>0</v>
      </c>
      <c r="U11069" s="16">
        <v>0</v>
      </c>
      <c r="V11069" s="16">
        <v>0</v>
      </c>
      <c r="W11069" s="16">
        <v>0</v>
      </c>
      <c r="X11069" s="16">
        <v>0</v>
      </c>
    </row>
    <row r="11070" spans="1:24" x14ac:dyDescent="0.25">
      <c r="A11070" s="4" t="s">
        <v>5471</v>
      </c>
      <c r="B11070" t="s">
        <v>5469</v>
      </c>
      <c r="D11070">
        <v>145</v>
      </c>
      <c r="E11070" t="s">
        <v>921</v>
      </c>
      <c r="F11070" t="s">
        <v>37</v>
      </c>
      <c r="G11070" t="s">
        <v>387</v>
      </c>
      <c r="H11070" t="s">
        <v>81</v>
      </c>
      <c r="I11070" t="s">
        <v>40</v>
      </c>
      <c r="J11070" t="s">
        <v>32</v>
      </c>
      <c r="R11070" t="s">
        <v>5470</v>
      </c>
      <c r="S11070" s="16">
        <v>0</v>
      </c>
      <c r="T11070" s="16">
        <v>0</v>
      </c>
      <c r="U11070" s="16">
        <v>0</v>
      </c>
      <c r="V11070" s="16">
        <v>0</v>
      </c>
      <c r="W11070" s="16">
        <v>0</v>
      </c>
      <c r="X11070" s="16">
        <v>0</v>
      </c>
    </row>
    <row r="11071" spans="1:24" x14ac:dyDescent="0.25">
      <c r="A11071" s="4" t="s">
        <v>5471</v>
      </c>
      <c r="B11071" t="s">
        <v>5469</v>
      </c>
      <c r="D11071">
        <v>146</v>
      </c>
      <c r="E11071" t="s">
        <v>810</v>
      </c>
      <c r="F11071" t="s">
        <v>37</v>
      </c>
      <c r="G11071" t="s">
        <v>443</v>
      </c>
      <c r="H11071" t="s">
        <v>60</v>
      </c>
      <c r="I11071" t="s">
        <v>52</v>
      </c>
      <c r="J11071" t="s">
        <v>32</v>
      </c>
      <c r="R11071" t="s">
        <v>5470</v>
      </c>
      <c r="S11071" s="16">
        <v>0</v>
      </c>
      <c r="T11071" s="16">
        <v>0</v>
      </c>
      <c r="U11071" s="16">
        <v>0</v>
      </c>
      <c r="V11071" s="16">
        <v>0</v>
      </c>
      <c r="W11071" s="16">
        <v>0</v>
      </c>
      <c r="X11071" s="16">
        <v>0</v>
      </c>
    </row>
    <row r="11072" spans="1:24" x14ac:dyDescent="0.25">
      <c r="A11072" s="4" t="s">
        <v>5471</v>
      </c>
      <c r="B11072" t="s">
        <v>5469</v>
      </c>
      <c r="D11072">
        <v>147</v>
      </c>
      <c r="E11072" t="s">
        <v>442</v>
      </c>
      <c r="F11072" t="s">
        <v>37</v>
      </c>
      <c r="G11072" t="s">
        <v>443</v>
      </c>
      <c r="H11072" t="s">
        <v>60</v>
      </c>
      <c r="I11072" t="s">
        <v>76</v>
      </c>
      <c r="J11072" t="s">
        <v>32</v>
      </c>
      <c r="R11072" t="s">
        <v>5470</v>
      </c>
      <c r="S11072" s="16">
        <v>0</v>
      </c>
      <c r="T11072" s="16">
        <v>0</v>
      </c>
      <c r="U11072" s="16">
        <v>0</v>
      </c>
      <c r="V11072" s="16">
        <v>0</v>
      </c>
      <c r="W11072" s="16">
        <v>0</v>
      </c>
      <c r="X11072" s="16">
        <v>0</v>
      </c>
    </row>
    <row r="11073" spans="1:24" x14ac:dyDescent="0.25">
      <c r="A11073" s="4" t="s">
        <v>5471</v>
      </c>
      <c r="B11073" t="s">
        <v>5469</v>
      </c>
      <c r="D11073">
        <v>148</v>
      </c>
      <c r="E11073" t="s">
        <v>630</v>
      </c>
      <c r="F11073" t="s">
        <v>37</v>
      </c>
      <c r="G11073" t="s">
        <v>443</v>
      </c>
      <c r="H11073" t="s">
        <v>60</v>
      </c>
      <c r="I11073" t="s">
        <v>40</v>
      </c>
      <c r="J11073" t="s">
        <v>32</v>
      </c>
      <c r="R11073" t="s">
        <v>5470</v>
      </c>
      <c r="S11073" s="16">
        <v>0</v>
      </c>
      <c r="T11073" s="16">
        <v>0</v>
      </c>
      <c r="U11073" s="16">
        <v>0</v>
      </c>
      <c r="V11073" s="16">
        <v>0</v>
      </c>
      <c r="W11073" s="16">
        <v>0</v>
      </c>
      <c r="X11073" s="16">
        <v>0</v>
      </c>
    </row>
    <row r="11074" spans="1:24" x14ac:dyDescent="0.25">
      <c r="A11074" s="4" t="s">
        <v>5471</v>
      </c>
      <c r="B11074" t="s">
        <v>5469</v>
      </c>
      <c r="D11074">
        <v>149</v>
      </c>
      <c r="E11074" t="s">
        <v>539</v>
      </c>
      <c r="F11074" t="s">
        <v>37</v>
      </c>
      <c r="G11074" t="s">
        <v>540</v>
      </c>
      <c r="H11074" t="s">
        <v>60</v>
      </c>
      <c r="I11074" t="s">
        <v>40</v>
      </c>
      <c r="J11074" t="s">
        <v>32</v>
      </c>
      <c r="R11074" t="s">
        <v>5470</v>
      </c>
      <c r="S11074" s="16">
        <v>0</v>
      </c>
      <c r="T11074" s="16">
        <v>0</v>
      </c>
      <c r="U11074" s="16">
        <v>0</v>
      </c>
      <c r="V11074" s="16">
        <v>0</v>
      </c>
      <c r="W11074" s="16">
        <v>0</v>
      </c>
      <c r="X11074" s="16">
        <v>0</v>
      </c>
    </row>
    <row r="11075" spans="1:24" x14ac:dyDescent="0.25">
      <c r="A11075" s="4" t="s">
        <v>5471</v>
      </c>
      <c r="B11075" t="s">
        <v>5469</v>
      </c>
      <c r="D11075">
        <v>150</v>
      </c>
      <c r="E11075" t="s">
        <v>1580</v>
      </c>
      <c r="F11075" t="s">
        <v>37</v>
      </c>
      <c r="G11075" t="s">
        <v>116</v>
      </c>
      <c r="H11075" t="s">
        <v>51</v>
      </c>
      <c r="I11075" t="s">
        <v>31</v>
      </c>
      <c r="J11075" t="s">
        <v>32</v>
      </c>
      <c r="R11075" t="s">
        <v>5470</v>
      </c>
      <c r="S11075" s="16">
        <v>-21325.904640000001</v>
      </c>
      <c r="T11075" s="16">
        <v>0</v>
      </c>
      <c r="U11075" s="16">
        <v>0</v>
      </c>
      <c r="V11075" s="16">
        <v>0</v>
      </c>
      <c r="W11075" s="16">
        <v>0</v>
      </c>
      <c r="X11075" s="16">
        <v>0</v>
      </c>
    </row>
    <row r="11076" spans="1:24" x14ac:dyDescent="0.25">
      <c r="A11076" s="4" t="s">
        <v>5471</v>
      </c>
      <c r="B11076" t="s">
        <v>5469</v>
      </c>
      <c r="D11076">
        <v>151</v>
      </c>
      <c r="E11076" t="s">
        <v>750</v>
      </c>
      <c r="F11076" t="s">
        <v>37</v>
      </c>
      <c r="G11076" t="s">
        <v>116</v>
      </c>
      <c r="H11076" t="s">
        <v>51</v>
      </c>
      <c r="I11076" t="s">
        <v>52</v>
      </c>
      <c r="J11076" t="s">
        <v>32</v>
      </c>
      <c r="R11076" t="s">
        <v>5470</v>
      </c>
      <c r="S11076" s="16">
        <v>0</v>
      </c>
      <c r="T11076" s="16">
        <v>0</v>
      </c>
      <c r="U11076" s="16">
        <v>0</v>
      </c>
      <c r="V11076" s="16">
        <v>0</v>
      </c>
      <c r="W11076" s="16">
        <v>0</v>
      </c>
      <c r="X11076" s="16">
        <v>0</v>
      </c>
    </row>
    <row r="11077" spans="1:24" x14ac:dyDescent="0.25">
      <c r="A11077" s="4" t="s">
        <v>5471</v>
      </c>
      <c r="B11077" t="s">
        <v>5469</v>
      </c>
      <c r="D11077">
        <v>152</v>
      </c>
      <c r="E11077" t="s">
        <v>176</v>
      </c>
      <c r="F11077" t="s">
        <v>37</v>
      </c>
      <c r="G11077" t="s">
        <v>116</v>
      </c>
      <c r="H11077" t="s">
        <v>51</v>
      </c>
      <c r="I11077" t="s">
        <v>76</v>
      </c>
      <c r="J11077" t="s">
        <v>32</v>
      </c>
      <c r="R11077" t="s">
        <v>5470</v>
      </c>
      <c r="S11077" s="16">
        <v>0</v>
      </c>
      <c r="T11077" s="16">
        <v>0</v>
      </c>
      <c r="U11077" s="16">
        <v>0</v>
      </c>
      <c r="V11077" s="16">
        <v>0</v>
      </c>
      <c r="W11077" s="16">
        <v>0</v>
      </c>
      <c r="X11077" s="16">
        <v>0</v>
      </c>
    </row>
    <row r="11078" spans="1:24" x14ac:dyDescent="0.25">
      <c r="A11078" s="4" t="s">
        <v>5471</v>
      </c>
      <c r="B11078" t="s">
        <v>5469</v>
      </c>
      <c r="D11078">
        <v>153</v>
      </c>
      <c r="E11078" t="s">
        <v>115</v>
      </c>
      <c r="F11078" t="s">
        <v>37</v>
      </c>
      <c r="G11078" t="s">
        <v>116</v>
      </c>
      <c r="H11078" t="s">
        <v>51</v>
      </c>
      <c r="I11078" t="s">
        <v>40</v>
      </c>
      <c r="J11078" t="s">
        <v>32</v>
      </c>
      <c r="R11078" t="s">
        <v>5470</v>
      </c>
      <c r="S11078" s="16">
        <v>0</v>
      </c>
      <c r="T11078" s="16">
        <v>0</v>
      </c>
      <c r="U11078" s="16">
        <v>0</v>
      </c>
      <c r="V11078" s="16">
        <v>0</v>
      </c>
      <c r="W11078" s="16">
        <v>0</v>
      </c>
      <c r="X11078" s="16">
        <v>0</v>
      </c>
    </row>
    <row r="11079" spans="1:24" x14ac:dyDescent="0.25">
      <c r="A11079" s="4" t="s">
        <v>5471</v>
      </c>
      <c r="B11079" t="s">
        <v>5469</v>
      </c>
      <c r="D11079">
        <v>154</v>
      </c>
      <c r="E11079" t="s">
        <v>526</v>
      </c>
      <c r="F11079" t="s">
        <v>28</v>
      </c>
      <c r="G11079" t="s">
        <v>272</v>
      </c>
      <c r="H11079" t="s">
        <v>64</v>
      </c>
      <c r="I11079" t="s">
        <v>52</v>
      </c>
      <c r="J11079" t="s">
        <v>32</v>
      </c>
      <c r="R11079" t="s">
        <v>5470</v>
      </c>
      <c r="S11079" s="16">
        <v>0</v>
      </c>
      <c r="T11079" s="16">
        <v>0</v>
      </c>
      <c r="U11079" s="16">
        <v>0</v>
      </c>
      <c r="V11079" s="16">
        <v>0</v>
      </c>
      <c r="W11079" s="16">
        <v>0</v>
      </c>
      <c r="X11079" s="16">
        <v>0</v>
      </c>
    </row>
    <row r="11080" spans="1:24" x14ac:dyDescent="0.25">
      <c r="A11080" s="4" t="s">
        <v>5471</v>
      </c>
      <c r="B11080" t="s">
        <v>5469</v>
      </c>
      <c r="D11080">
        <v>155</v>
      </c>
      <c r="E11080" t="s">
        <v>271</v>
      </c>
      <c r="F11080" t="s">
        <v>37</v>
      </c>
      <c r="G11080" t="s">
        <v>272</v>
      </c>
      <c r="H11080" t="s">
        <v>64</v>
      </c>
      <c r="I11080" t="s">
        <v>76</v>
      </c>
      <c r="J11080" t="s">
        <v>32</v>
      </c>
      <c r="R11080" t="s">
        <v>5470</v>
      </c>
      <c r="S11080" s="16">
        <v>0</v>
      </c>
      <c r="T11080" s="16">
        <v>0</v>
      </c>
      <c r="U11080" s="16">
        <v>0</v>
      </c>
      <c r="V11080" s="16">
        <v>0</v>
      </c>
      <c r="W11080" s="16">
        <v>0</v>
      </c>
      <c r="X11080" s="16">
        <v>0</v>
      </c>
    </row>
    <row r="11081" spans="1:24" x14ac:dyDescent="0.25">
      <c r="A11081" s="4" t="s">
        <v>5471</v>
      </c>
      <c r="B11081" t="s">
        <v>5469</v>
      </c>
      <c r="D11081">
        <v>156</v>
      </c>
      <c r="E11081" t="s">
        <v>681</v>
      </c>
      <c r="F11081" t="s">
        <v>37</v>
      </c>
      <c r="G11081" t="s">
        <v>272</v>
      </c>
      <c r="H11081" t="s">
        <v>64</v>
      </c>
      <c r="I11081" t="s">
        <v>40</v>
      </c>
      <c r="J11081" t="s">
        <v>32</v>
      </c>
      <c r="R11081" t="s">
        <v>5470</v>
      </c>
      <c r="S11081" s="16">
        <v>0</v>
      </c>
      <c r="T11081" s="16">
        <v>0</v>
      </c>
      <c r="U11081" s="16">
        <v>0</v>
      </c>
      <c r="V11081" s="16">
        <v>0</v>
      </c>
      <c r="W11081" s="16">
        <v>0</v>
      </c>
      <c r="X11081" s="16">
        <v>0</v>
      </c>
    </row>
    <row r="11082" spans="1:24" x14ac:dyDescent="0.25">
      <c r="A11082" s="4" t="s">
        <v>5471</v>
      </c>
      <c r="B11082" t="s">
        <v>5469</v>
      </c>
      <c r="D11082">
        <v>157</v>
      </c>
      <c r="E11082" t="s">
        <v>372</v>
      </c>
      <c r="F11082" t="s">
        <v>28</v>
      </c>
      <c r="G11082" t="s">
        <v>190</v>
      </c>
      <c r="H11082" t="s">
        <v>81</v>
      </c>
      <c r="I11082" t="s">
        <v>52</v>
      </c>
      <c r="J11082" t="s">
        <v>32</v>
      </c>
      <c r="R11082" t="s">
        <v>5470</v>
      </c>
      <c r="S11082" s="16">
        <v>0</v>
      </c>
      <c r="T11082" s="16">
        <v>0</v>
      </c>
      <c r="U11082" s="16">
        <v>0</v>
      </c>
      <c r="V11082" s="16">
        <v>0</v>
      </c>
      <c r="W11082" s="16">
        <v>0</v>
      </c>
      <c r="X11082" s="16">
        <v>0</v>
      </c>
    </row>
    <row r="11083" spans="1:24" x14ac:dyDescent="0.25">
      <c r="A11083" s="4" t="s">
        <v>5471</v>
      </c>
      <c r="B11083" t="s">
        <v>5469</v>
      </c>
      <c r="D11083">
        <v>158</v>
      </c>
      <c r="E11083" t="s">
        <v>1081</v>
      </c>
      <c r="F11083" t="s">
        <v>37</v>
      </c>
      <c r="G11083" t="s">
        <v>190</v>
      </c>
      <c r="H11083" t="s">
        <v>81</v>
      </c>
      <c r="I11083" t="s">
        <v>76</v>
      </c>
      <c r="J11083" t="s">
        <v>32</v>
      </c>
      <c r="R11083" t="s">
        <v>5470</v>
      </c>
      <c r="S11083" s="16">
        <v>0</v>
      </c>
      <c r="T11083" s="16">
        <v>0</v>
      </c>
      <c r="U11083" s="16">
        <v>0</v>
      </c>
      <c r="V11083" s="16">
        <v>0</v>
      </c>
      <c r="W11083" s="16">
        <v>0</v>
      </c>
      <c r="X11083" s="16">
        <v>0</v>
      </c>
    </row>
    <row r="11084" spans="1:24" x14ac:dyDescent="0.25">
      <c r="A11084" s="4" t="s">
        <v>5471</v>
      </c>
      <c r="B11084" t="s">
        <v>5469</v>
      </c>
      <c r="D11084">
        <v>159</v>
      </c>
      <c r="E11084" t="s">
        <v>189</v>
      </c>
      <c r="F11084" t="s">
        <v>37</v>
      </c>
      <c r="G11084" t="s">
        <v>190</v>
      </c>
      <c r="H11084" t="s">
        <v>81</v>
      </c>
      <c r="I11084" t="s">
        <v>40</v>
      </c>
      <c r="J11084" t="s">
        <v>32</v>
      </c>
      <c r="R11084" t="s">
        <v>5470</v>
      </c>
      <c r="S11084" s="16">
        <v>0</v>
      </c>
      <c r="T11084" s="16">
        <v>0</v>
      </c>
      <c r="U11084" s="16">
        <v>0</v>
      </c>
      <c r="V11084" s="16">
        <v>0</v>
      </c>
      <c r="W11084" s="16">
        <v>0</v>
      </c>
      <c r="X11084" s="16">
        <v>0</v>
      </c>
    </row>
    <row r="11085" spans="1:24" x14ac:dyDescent="0.25">
      <c r="A11085" s="4" t="s">
        <v>5471</v>
      </c>
      <c r="B11085" t="s">
        <v>5469</v>
      </c>
      <c r="D11085">
        <v>160</v>
      </c>
      <c r="E11085" t="s">
        <v>304</v>
      </c>
      <c r="F11085" t="s">
        <v>28</v>
      </c>
      <c r="G11085" t="s">
        <v>305</v>
      </c>
      <c r="H11085" t="s">
        <v>64</v>
      </c>
      <c r="I11085" t="s">
        <v>40</v>
      </c>
      <c r="J11085" t="s">
        <v>32</v>
      </c>
      <c r="R11085" t="s">
        <v>5470</v>
      </c>
      <c r="S11085" s="16">
        <v>0</v>
      </c>
      <c r="T11085" s="16">
        <v>0</v>
      </c>
      <c r="U11085" s="16">
        <v>0</v>
      </c>
      <c r="V11085" s="16">
        <v>0</v>
      </c>
      <c r="W11085" s="16">
        <v>0</v>
      </c>
      <c r="X11085" s="16">
        <v>0</v>
      </c>
    </row>
    <row r="11086" spans="1:24" x14ac:dyDescent="0.25">
      <c r="A11086" s="4" t="s">
        <v>5471</v>
      </c>
      <c r="B11086" t="s">
        <v>5469</v>
      </c>
      <c r="D11086">
        <v>161</v>
      </c>
      <c r="E11086" t="s">
        <v>769</v>
      </c>
      <c r="F11086" t="s">
        <v>28</v>
      </c>
      <c r="G11086" t="s">
        <v>770</v>
      </c>
      <c r="H11086" t="s">
        <v>60</v>
      </c>
      <c r="I11086" t="s">
        <v>40</v>
      </c>
      <c r="J11086" t="s">
        <v>32</v>
      </c>
      <c r="R11086" t="s">
        <v>5470</v>
      </c>
      <c r="S11086" s="16">
        <v>0</v>
      </c>
      <c r="T11086" s="16">
        <v>0</v>
      </c>
      <c r="U11086" s="16">
        <v>0</v>
      </c>
      <c r="V11086" s="16">
        <v>0</v>
      </c>
      <c r="W11086" s="16">
        <v>0</v>
      </c>
      <c r="X11086" s="16">
        <v>0</v>
      </c>
    </row>
    <row r="11087" spans="1:24" x14ac:dyDescent="0.25">
      <c r="A11087" s="4" t="s">
        <v>5471</v>
      </c>
      <c r="B11087" t="s">
        <v>5469</v>
      </c>
      <c r="D11087">
        <v>162</v>
      </c>
      <c r="E11087" t="s">
        <v>216</v>
      </c>
      <c r="F11087" t="s">
        <v>28</v>
      </c>
      <c r="G11087" t="s">
        <v>217</v>
      </c>
      <c r="H11087" t="s">
        <v>64</v>
      </c>
      <c r="I11087" t="s">
        <v>40</v>
      </c>
      <c r="J11087" t="s">
        <v>32</v>
      </c>
      <c r="R11087" t="s">
        <v>5470</v>
      </c>
      <c r="S11087" s="16">
        <v>0</v>
      </c>
      <c r="T11087" s="16">
        <v>0</v>
      </c>
      <c r="U11087" s="16">
        <v>0</v>
      </c>
      <c r="V11087" s="16">
        <v>0</v>
      </c>
      <c r="W11087" s="16">
        <v>0</v>
      </c>
      <c r="X11087" s="16">
        <v>0</v>
      </c>
    </row>
    <row r="11088" spans="1:24" x14ac:dyDescent="0.25">
      <c r="A11088" s="4" t="s">
        <v>5471</v>
      </c>
      <c r="B11088" t="s">
        <v>5469</v>
      </c>
      <c r="D11088">
        <v>163</v>
      </c>
      <c r="E11088" t="s">
        <v>412</v>
      </c>
      <c r="F11088" t="s">
        <v>37</v>
      </c>
      <c r="G11088" t="s">
        <v>263</v>
      </c>
      <c r="H11088" t="s">
        <v>81</v>
      </c>
      <c r="I11088" t="s">
        <v>31</v>
      </c>
      <c r="J11088" t="s">
        <v>32</v>
      </c>
      <c r="R11088" t="s">
        <v>5470</v>
      </c>
      <c r="S11088" s="16">
        <v>0</v>
      </c>
      <c r="T11088" s="16">
        <v>0</v>
      </c>
      <c r="U11088" s="16">
        <v>0</v>
      </c>
      <c r="V11088" s="16">
        <v>0</v>
      </c>
      <c r="W11088" s="16">
        <v>0</v>
      </c>
      <c r="X11088" s="16">
        <v>0</v>
      </c>
    </row>
    <row r="11089" spans="1:24" x14ac:dyDescent="0.25">
      <c r="A11089" s="4" t="s">
        <v>5471</v>
      </c>
      <c r="B11089" t="s">
        <v>5469</v>
      </c>
      <c r="D11089">
        <v>164</v>
      </c>
      <c r="E11089" t="s">
        <v>644</v>
      </c>
      <c r="F11089" t="s">
        <v>28</v>
      </c>
      <c r="G11089" t="s">
        <v>263</v>
      </c>
      <c r="H11089" t="s">
        <v>81</v>
      </c>
      <c r="I11089" t="s">
        <v>52</v>
      </c>
      <c r="J11089" t="s">
        <v>32</v>
      </c>
      <c r="R11089" t="s">
        <v>5470</v>
      </c>
      <c r="S11089" s="16">
        <v>0</v>
      </c>
      <c r="T11089" s="16">
        <v>0</v>
      </c>
      <c r="U11089" s="16">
        <v>0</v>
      </c>
      <c r="V11089" s="16">
        <v>0</v>
      </c>
      <c r="W11089" s="16">
        <v>0</v>
      </c>
      <c r="X11089" s="16">
        <v>0</v>
      </c>
    </row>
    <row r="11090" spans="1:24" x14ac:dyDescent="0.25">
      <c r="A11090" s="4" t="s">
        <v>5471</v>
      </c>
      <c r="B11090" t="s">
        <v>5469</v>
      </c>
      <c r="D11090">
        <v>165</v>
      </c>
      <c r="E11090" t="s">
        <v>262</v>
      </c>
      <c r="F11090" t="s">
        <v>28</v>
      </c>
      <c r="G11090" t="s">
        <v>263</v>
      </c>
      <c r="H11090" t="s">
        <v>81</v>
      </c>
      <c r="I11090" t="s">
        <v>76</v>
      </c>
      <c r="J11090" t="s">
        <v>32</v>
      </c>
      <c r="R11090" t="s">
        <v>5470</v>
      </c>
      <c r="S11090" s="16">
        <v>0</v>
      </c>
      <c r="T11090" s="16">
        <v>0</v>
      </c>
      <c r="U11090" s="16">
        <v>0</v>
      </c>
      <c r="V11090" s="16">
        <v>0</v>
      </c>
      <c r="W11090" s="16">
        <v>0</v>
      </c>
      <c r="X11090" s="16">
        <v>0</v>
      </c>
    </row>
    <row r="11091" spans="1:24" x14ac:dyDescent="0.25">
      <c r="A11091" s="4" t="s">
        <v>5471</v>
      </c>
      <c r="B11091" t="s">
        <v>5469</v>
      </c>
      <c r="D11091">
        <v>166</v>
      </c>
      <c r="E11091" t="s">
        <v>315</v>
      </c>
      <c r="F11091" t="s">
        <v>37</v>
      </c>
      <c r="G11091" t="s">
        <v>263</v>
      </c>
      <c r="H11091" t="s">
        <v>81</v>
      </c>
      <c r="I11091" t="s">
        <v>40</v>
      </c>
      <c r="J11091" t="s">
        <v>32</v>
      </c>
      <c r="R11091" t="s">
        <v>5470</v>
      </c>
      <c r="S11091" s="16">
        <v>0</v>
      </c>
      <c r="T11091" s="16">
        <v>0</v>
      </c>
      <c r="U11091" s="16">
        <v>0</v>
      </c>
      <c r="V11091" s="16">
        <v>0</v>
      </c>
      <c r="W11091" s="16">
        <v>0</v>
      </c>
      <c r="X11091" s="16">
        <v>0</v>
      </c>
    </row>
    <row r="11092" spans="1:24" x14ac:dyDescent="0.25">
      <c r="A11092" s="4" t="s">
        <v>5471</v>
      </c>
      <c r="B11092" t="s">
        <v>5469</v>
      </c>
      <c r="D11092">
        <v>167</v>
      </c>
      <c r="E11092" t="s">
        <v>257</v>
      </c>
      <c r="F11092" t="s">
        <v>37</v>
      </c>
      <c r="G11092" t="s">
        <v>56</v>
      </c>
      <c r="H11092" t="s">
        <v>51</v>
      </c>
      <c r="I11092" t="s">
        <v>86</v>
      </c>
      <c r="J11092" t="s">
        <v>32</v>
      </c>
      <c r="R11092" t="s">
        <v>5470</v>
      </c>
      <c r="S11092" s="16">
        <v>0</v>
      </c>
      <c r="T11092" s="16">
        <v>0</v>
      </c>
      <c r="U11092" s="16">
        <v>0</v>
      </c>
      <c r="V11092" s="16">
        <v>0</v>
      </c>
      <c r="W11092" s="16">
        <v>0</v>
      </c>
      <c r="X11092" s="16">
        <v>0</v>
      </c>
    </row>
    <row r="11093" spans="1:24" x14ac:dyDescent="0.25">
      <c r="A11093" s="4" t="s">
        <v>5471</v>
      </c>
      <c r="B11093" t="s">
        <v>5469</v>
      </c>
      <c r="D11093">
        <v>168</v>
      </c>
      <c r="E11093" t="s">
        <v>398</v>
      </c>
      <c r="F11093" t="s">
        <v>28</v>
      </c>
      <c r="G11093" t="s">
        <v>56</v>
      </c>
      <c r="H11093" t="s">
        <v>51</v>
      </c>
      <c r="I11093" t="s">
        <v>31</v>
      </c>
      <c r="J11093" t="s">
        <v>32</v>
      </c>
      <c r="R11093" t="s">
        <v>5470</v>
      </c>
      <c r="S11093" s="16">
        <v>0</v>
      </c>
      <c r="T11093" s="16">
        <v>0</v>
      </c>
      <c r="U11093" s="16">
        <v>0</v>
      </c>
      <c r="V11093" s="16">
        <v>0</v>
      </c>
      <c r="W11093" s="16">
        <v>0</v>
      </c>
      <c r="X11093" s="16">
        <v>0</v>
      </c>
    </row>
    <row r="11094" spans="1:24" x14ac:dyDescent="0.25">
      <c r="A11094" s="4" t="s">
        <v>5471</v>
      </c>
      <c r="B11094" t="s">
        <v>5469</v>
      </c>
      <c r="D11094">
        <v>169</v>
      </c>
      <c r="E11094" t="s">
        <v>886</v>
      </c>
      <c r="F11094" t="s">
        <v>37</v>
      </c>
      <c r="G11094" t="s">
        <v>56</v>
      </c>
      <c r="H11094" t="s">
        <v>51</v>
      </c>
      <c r="I11094" t="s">
        <v>52</v>
      </c>
      <c r="J11094" t="s">
        <v>32</v>
      </c>
      <c r="R11094" t="s">
        <v>5470</v>
      </c>
      <c r="S11094" s="16">
        <v>0</v>
      </c>
      <c r="T11094" s="16">
        <v>0</v>
      </c>
      <c r="U11094" s="16">
        <v>0</v>
      </c>
      <c r="V11094" s="16">
        <v>0</v>
      </c>
      <c r="W11094" s="16">
        <v>0</v>
      </c>
      <c r="X11094" s="16">
        <v>0</v>
      </c>
    </row>
    <row r="11095" spans="1:24" x14ac:dyDescent="0.25">
      <c r="A11095" s="4" t="s">
        <v>5471</v>
      </c>
      <c r="B11095" t="s">
        <v>5469</v>
      </c>
      <c r="D11095">
        <v>170</v>
      </c>
      <c r="E11095" t="s">
        <v>651</v>
      </c>
      <c r="F11095" t="s">
        <v>28</v>
      </c>
      <c r="G11095" t="s">
        <v>56</v>
      </c>
      <c r="H11095" t="s">
        <v>51</v>
      </c>
      <c r="I11095" t="s">
        <v>76</v>
      </c>
      <c r="J11095" t="s">
        <v>32</v>
      </c>
      <c r="R11095" t="s">
        <v>5470</v>
      </c>
      <c r="S11095" s="16">
        <v>0</v>
      </c>
      <c r="T11095" s="16">
        <v>0</v>
      </c>
      <c r="U11095" s="16">
        <v>0</v>
      </c>
      <c r="V11095" s="16">
        <v>0</v>
      </c>
      <c r="W11095" s="16">
        <v>0</v>
      </c>
      <c r="X11095" s="16">
        <v>0</v>
      </c>
    </row>
    <row r="11096" spans="1:24" x14ac:dyDescent="0.25">
      <c r="A11096" s="4" t="s">
        <v>5471</v>
      </c>
      <c r="B11096" t="s">
        <v>5469</v>
      </c>
      <c r="D11096">
        <v>171</v>
      </c>
      <c r="E11096" t="s">
        <v>55</v>
      </c>
      <c r="F11096" t="s">
        <v>28</v>
      </c>
      <c r="G11096" t="s">
        <v>56</v>
      </c>
      <c r="H11096" t="s">
        <v>51</v>
      </c>
      <c r="I11096" t="s">
        <v>40</v>
      </c>
      <c r="J11096" t="s">
        <v>32</v>
      </c>
      <c r="R11096" t="s">
        <v>5470</v>
      </c>
      <c r="S11096" s="16">
        <v>0</v>
      </c>
      <c r="T11096" s="16">
        <v>0</v>
      </c>
      <c r="U11096" s="16">
        <v>0</v>
      </c>
      <c r="V11096" s="16">
        <v>0</v>
      </c>
      <c r="W11096" s="16">
        <v>0</v>
      </c>
      <c r="X11096" s="16">
        <v>0</v>
      </c>
    </row>
    <row r="11097" spans="1:24" x14ac:dyDescent="0.25">
      <c r="A11097" s="4" t="s">
        <v>5471</v>
      </c>
      <c r="B11097" t="s">
        <v>5469</v>
      </c>
      <c r="D11097">
        <v>172</v>
      </c>
      <c r="E11097" t="s">
        <v>1116</v>
      </c>
      <c r="F11097" t="s">
        <v>37</v>
      </c>
      <c r="G11097" t="s">
        <v>603</v>
      </c>
      <c r="H11097" t="s">
        <v>39</v>
      </c>
      <c r="I11097" t="s">
        <v>52</v>
      </c>
      <c r="J11097" t="s">
        <v>32</v>
      </c>
      <c r="R11097" t="s">
        <v>5470</v>
      </c>
      <c r="S11097" s="16">
        <v>0</v>
      </c>
      <c r="T11097" s="16">
        <v>0</v>
      </c>
      <c r="U11097" s="16">
        <v>0</v>
      </c>
      <c r="V11097" s="16">
        <v>0</v>
      </c>
      <c r="W11097" s="16">
        <v>0</v>
      </c>
      <c r="X11097" s="16">
        <v>0</v>
      </c>
    </row>
    <row r="11098" spans="1:24" x14ac:dyDescent="0.25">
      <c r="A11098" s="4" t="s">
        <v>5471</v>
      </c>
      <c r="B11098" t="s">
        <v>5469</v>
      </c>
      <c r="D11098">
        <v>173</v>
      </c>
      <c r="E11098" t="s">
        <v>837</v>
      </c>
      <c r="F11098" t="s">
        <v>37</v>
      </c>
      <c r="G11098" t="s">
        <v>603</v>
      </c>
      <c r="H11098" t="s">
        <v>39</v>
      </c>
      <c r="I11098" t="s">
        <v>76</v>
      </c>
      <c r="J11098" t="s">
        <v>32</v>
      </c>
      <c r="R11098" t="s">
        <v>5470</v>
      </c>
      <c r="S11098" s="16">
        <v>0</v>
      </c>
      <c r="T11098" s="16">
        <v>0</v>
      </c>
      <c r="U11098" s="16">
        <v>0</v>
      </c>
      <c r="V11098" s="16">
        <v>0</v>
      </c>
      <c r="W11098" s="16">
        <v>0</v>
      </c>
      <c r="X11098" s="16">
        <v>0</v>
      </c>
    </row>
    <row r="11099" spans="1:24" x14ac:dyDescent="0.25">
      <c r="A11099" s="4" t="s">
        <v>5471</v>
      </c>
      <c r="B11099" t="s">
        <v>5469</v>
      </c>
      <c r="D11099">
        <v>174</v>
      </c>
      <c r="E11099" t="s">
        <v>602</v>
      </c>
      <c r="F11099" t="s">
        <v>28</v>
      </c>
      <c r="G11099" t="s">
        <v>603</v>
      </c>
      <c r="H11099" t="s">
        <v>39</v>
      </c>
      <c r="I11099" t="s">
        <v>40</v>
      </c>
      <c r="J11099" t="s">
        <v>32</v>
      </c>
      <c r="R11099" t="s">
        <v>5470</v>
      </c>
      <c r="S11099" s="16">
        <v>0</v>
      </c>
      <c r="T11099" s="16">
        <v>0</v>
      </c>
      <c r="U11099" s="16">
        <v>0</v>
      </c>
      <c r="V11099" s="16">
        <v>0</v>
      </c>
      <c r="W11099" s="16">
        <v>0</v>
      </c>
      <c r="X11099" s="16">
        <v>0</v>
      </c>
    </row>
    <row r="11100" spans="1:24" x14ac:dyDescent="0.25">
      <c r="A11100" s="4" t="s">
        <v>5471</v>
      </c>
      <c r="B11100" t="s">
        <v>5469</v>
      </c>
      <c r="D11100">
        <v>175</v>
      </c>
      <c r="E11100" t="s">
        <v>1161</v>
      </c>
      <c r="F11100" t="s">
        <v>37</v>
      </c>
      <c r="G11100" t="s">
        <v>1162</v>
      </c>
      <c r="H11100" t="s">
        <v>30</v>
      </c>
      <c r="I11100" t="s">
        <v>40</v>
      </c>
      <c r="J11100" t="s">
        <v>32</v>
      </c>
      <c r="R11100" t="s">
        <v>5470</v>
      </c>
      <c r="S11100" s="16">
        <v>0</v>
      </c>
      <c r="T11100" s="16">
        <v>0</v>
      </c>
      <c r="U11100" s="16">
        <v>0</v>
      </c>
      <c r="V11100" s="16">
        <v>0</v>
      </c>
      <c r="W11100" s="16">
        <v>0</v>
      </c>
      <c r="X11100" s="16">
        <v>0</v>
      </c>
    </row>
    <row r="11101" spans="1:24" x14ac:dyDescent="0.25">
      <c r="A11101" s="4" t="s">
        <v>5471</v>
      </c>
      <c r="B11101" t="s">
        <v>5469</v>
      </c>
      <c r="D11101">
        <v>176</v>
      </c>
      <c r="E11101" t="s">
        <v>410</v>
      </c>
      <c r="F11101" t="s">
        <v>37</v>
      </c>
      <c r="G11101" t="s">
        <v>102</v>
      </c>
      <c r="H11101" t="s">
        <v>51</v>
      </c>
      <c r="I11101" t="s">
        <v>31</v>
      </c>
      <c r="J11101" t="s">
        <v>32</v>
      </c>
      <c r="R11101" t="s">
        <v>5470</v>
      </c>
      <c r="S11101" s="16">
        <v>0</v>
      </c>
      <c r="T11101" s="16">
        <v>0</v>
      </c>
      <c r="U11101" s="16">
        <v>0</v>
      </c>
      <c r="V11101" s="16">
        <v>0</v>
      </c>
      <c r="W11101" s="16">
        <v>0</v>
      </c>
      <c r="X11101" s="16">
        <v>0</v>
      </c>
    </row>
    <row r="11102" spans="1:24" x14ac:dyDescent="0.25">
      <c r="A11102" s="4" t="s">
        <v>5471</v>
      </c>
      <c r="B11102" t="s">
        <v>5469</v>
      </c>
      <c r="D11102">
        <v>177</v>
      </c>
      <c r="E11102" t="s">
        <v>1353</v>
      </c>
      <c r="F11102" t="s">
        <v>37</v>
      </c>
      <c r="G11102" t="s">
        <v>102</v>
      </c>
      <c r="H11102" t="s">
        <v>51</v>
      </c>
      <c r="I11102" t="s">
        <v>52</v>
      </c>
      <c r="J11102" t="s">
        <v>32</v>
      </c>
      <c r="R11102" t="s">
        <v>5470</v>
      </c>
      <c r="S11102" s="16">
        <v>0</v>
      </c>
      <c r="T11102" s="16">
        <v>0</v>
      </c>
      <c r="U11102" s="16">
        <v>0</v>
      </c>
      <c r="V11102" s="16">
        <v>0</v>
      </c>
      <c r="W11102" s="16">
        <v>0</v>
      </c>
      <c r="X11102" s="16">
        <v>0</v>
      </c>
    </row>
    <row r="11103" spans="1:24" x14ac:dyDescent="0.25">
      <c r="A11103" s="4" t="s">
        <v>5471</v>
      </c>
      <c r="B11103" t="s">
        <v>5469</v>
      </c>
      <c r="D11103">
        <v>178</v>
      </c>
      <c r="E11103" t="s">
        <v>1130</v>
      </c>
      <c r="F11103" t="s">
        <v>37</v>
      </c>
      <c r="G11103" t="s">
        <v>102</v>
      </c>
      <c r="H11103" t="s">
        <v>51</v>
      </c>
      <c r="I11103" t="s">
        <v>76</v>
      </c>
      <c r="J11103" t="s">
        <v>32</v>
      </c>
      <c r="R11103" t="s">
        <v>5470</v>
      </c>
      <c r="S11103" s="16">
        <v>0</v>
      </c>
      <c r="T11103" s="16">
        <v>0</v>
      </c>
      <c r="U11103" s="16">
        <v>0</v>
      </c>
      <c r="V11103" s="16">
        <v>0</v>
      </c>
      <c r="W11103" s="16">
        <v>0</v>
      </c>
      <c r="X11103" s="16">
        <v>0</v>
      </c>
    </row>
    <row r="11104" spans="1:24" x14ac:dyDescent="0.25">
      <c r="A11104" s="4" t="s">
        <v>5471</v>
      </c>
      <c r="B11104" t="s">
        <v>5469</v>
      </c>
      <c r="D11104">
        <v>179</v>
      </c>
      <c r="E11104" t="s">
        <v>101</v>
      </c>
      <c r="F11104" t="s">
        <v>28</v>
      </c>
      <c r="G11104" t="s">
        <v>102</v>
      </c>
      <c r="H11104" t="s">
        <v>51</v>
      </c>
      <c r="I11104" t="s">
        <v>40</v>
      </c>
      <c r="J11104" t="s">
        <v>32</v>
      </c>
      <c r="R11104" t="s">
        <v>5470</v>
      </c>
      <c r="S11104" s="16">
        <v>50535.935999999987</v>
      </c>
      <c r="T11104" s="16">
        <v>0</v>
      </c>
      <c r="U11104" s="16">
        <v>0</v>
      </c>
      <c r="V11104" s="16">
        <v>0</v>
      </c>
      <c r="W11104" s="16">
        <v>0</v>
      </c>
      <c r="X11104" s="16">
        <v>0</v>
      </c>
    </row>
    <row r="11105" spans="1:24" x14ac:dyDescent="0.25">
      <c r="A11105" s="4" t="s">
        <v>5471</v>
      </c>
      <c r="B11105" t="s">
        <v>5469</v>
      </c>
      <c r="D11105">
        <v>180</v>
      </c>
      <c r="E11105" t="s">
        <v>704</v>
      </c>
      <c r="F11105" t="s">
        <v>28</v>
      </c>
      <c r="G11105" t="s">
        <v>705</v>
      </c>
      <c r="H11105" t="s">
        <v>30</v>
      </c>
      <c r="I11105" t="s">
        <v>40</v>
      </c>
      <c r="J11105" t="s">
        <v>32</v>
      </c>
      <c r="R11105" t="s">
        <v>5470</v>
      </c>
      <c r="S11105" s="16">
        <v>0</v>
      </c>
      <c r="T11105" s="16">
        <v>0</v>
      </c>
      <c r="U11105" s="16">
        <v>0</v>
      </c>
      <c r="V11105" s="16">
        <v>0</v>
      </c>
      <c r="W11105" s="16">
        <v>0</v>
      </c>
      <c r="X11105" s="16">
        <v>0</v>
      </c>
    </row>
    <row r="11106" spans="1:24" x14ac:dyDescent="0.25">
      <c r="A11106" s="4" t="s">
        <v>5471</v>
      </c>
      <c r="B11106" t="s">
        <v>5469</v>
      </c>
      <c r="D11106">
        <v>181</v>
      </c>
      <c r="E11106" t="s">
        <v>471</v>
      </c>
      <c r="F11106" t="s">
        <v>37</v>
      </c>
      <c r="G11106" t="s">
        <v>472</v>
      </c>
      <c r="H11106" t="s">
        <v>30</v>
      </c>
      <c r="I11106" t="s">
        <v>31</v>
      </c>
      <c r="J11106" t="s">
        <v>32</v>
      </c>
      <c r="R11106" t="s">
        <v>5470</v>
      </c>
      <c r="S11106" s="16">
        <v>0</v>
      </c>
      <c r="T11106" s="16">
        <v>0</v>
      </c>
      <c r="U11106" s="16">
        <v>0</v>
      </c>
      <c r="V11106" s="16">
        <v>0</v>
      </c>
      <c r="W11106" s="16">
        <v>0</v>
      </c>
      <c r="X11106" s="16">
        <v>0</v>
      </c>
    </row>
    <row r="11107" spans="1:24" x14ac:dyDescent="0.25">
      <c r="A11107" s="4" t="s">
        <v>5471</v>
      </c>
      <c r="B11107" t="s">
        <v>5469</v>
      </c>
      <c r="D11107">
        <v>182</v>
      </c>
      <c r="E11107" t="s">
        <v>1184</v>
      </c>
      <c r="F11107" t="s">
        <v>28</v>
      </c>
      <c r="G11107" t="s">
        <v>472</v>
      </c>
      <c r="H11107" t="s">
        <v>30</v>
      </c>
      <c r="I11107" t="s">
        <v>52</v>
      </c>
      <c r="J11107" t="s">
        <v>32</v>
      </c>
      <c r="R11107" t="s">
        <v>5470</v>
      </c>
      <c r="S11107" s="16">
        <v>0</v>
      </c>
      <c r="T11107" s="16">
        <v>0</v>
      </c>
      <c r="U11107" s="16">
        <v>0</v>
      </c>
      <c r="V11107" s="16">
        <v>0</v>
      </c>
      <c r="W11107" s="16">
        <v>0</v>
      </c>
      <c r="X11107" s="16">
        <v>0</v>
      </c>
    </row>
    <row r="11108" spans="1:24" x14ac:dyDescent="0.25">
      <c r="A11108" s="4" t="s">
        <v>5471</v>
      </c>
      <c r="B11108" t="s">
        <v>5469</v>
      </c>
      <c r="D11108">
        <v>183</v>
      </c>
      <c r="E11108" t="s">
        <v>790</v>
      </c>
      <c r="F11108" t="s">
        <v>37</v>
      </c>
      <c r="G11108" t="s">
        <v>472</v>
      </c>
      <c r="H11108" t="s">
        <v>30</v>
      </c>
      <c r="I11108" t="s">
        <v>76</v>
      </c>
      <c r="J11108" t="s">
        <v>32</v>
      </c>
      <c r="R11108" t="s">
        <v>5470</v>
      </c>
      <c r="S11108" s="16">
        <v>0</v>
      </c>
      <c r="T11108" s="16">
        <v>0</v>
      </c>
      <c r="U11108" s="16">
        <v>0</v>
      </c>
      <c r="V11108" s="16">
        <v>0</v>
      </c>
      <c r="W11108" s="16">
        <v>0</v>
      </c>
      <c r="X11108" s="16">
        <v>0</v>
      </c>
    </row>
    <row r="11109" spans="1:24" x14ac:dyDescent="0.25">
      <c r="A11109" s="4" t="s">
        <v>5471</v>
      </c>
      <c r="B11109" t="s">
        <v>5469</v>
      </c>
      <c r="D11109">
        <v>184</v>
      </c>
      <c r="E11109" t="s">
        <v>567</v>
      </c>
      <c r="F11109" t="s">
        <v>37</v>
      </c>
      <c r="G11109" t="s">
        <v>472</v>
      </c>
      <c r="H11109" t="s">
        <v>30</v>
      </c>
      <c r="I11109" t="s">
        <v>40</v>
      </c>
      <c r="J11109" t="s">
        <v>32</v>
      </c>
      <c r="R11109" t="s">
        <v>5470</v>
      </c>
      <c r="S11109" s="16">
        <v>0</v>
      </c>
      <c r="T11109" s="16">
        <v>0</v>
      </c>
      <c r="U11109" s="16">
        <v>0</v>
      </c>
      <c r="V11109" s="16">
        <v>0</v>
      </c>
      <c r="W11109" s="16">
        <v>0</v>
      </c>
      <c r="X11109" s="16">
        <v>0</v>
      </c>
    </row>
    <row r="11110" spans="1:24" x14ac:dyDescent="0.25">
      <c r="A11110" s="4" t="s">
        <v>5471</v>
      </c>
      <c r="B11110" t="s">
        <v>5469</v>
      </c>
      <c r="D11110">
        <v>185</v>
      </c>
      <c r="E11110" t="s">
        <v>1374</v>
      </c>
      <c r="F11110" t="s">
        <v>37</v>
      </c>
      <c r="G11110" t="s">
        <v>127</v>
      </c>
      <c r="H11110" t="s">
        <v>51</v>
      </c>
      <c r="I11110" t="s">
        <v>86</v>
      </c>
      <c r="J11110" t="s">
        <v>32</v>
      </c>
      <c r="R11110" t="s">
        <v>5470</v>
      </c>
      <c r="S11110" s="16">
        <v>0</v>
      </c>
      <c r="T11110" s="16">
        <v>0</v>
      </c>
      <c r="U11110" s="16">
        <v>0</v>
      </c>
      <c r="V11110" s="16">
        <v>0</v>
      </c>
      <c r="W11110" s="16">
        <v>0</v>
      </c>
      <c r="X11110" s="16">
        <v>0</v>
      </c>
    </row>
    <row r="11111" spans="1:24" x14ac:dyDescent="0.25">
      <c r="A11111" s="4" t="s">
        <v>5471</v>
      </c>
      <c r="B11111" t="s">
        <v>5469</v>
      </c>
      <c r="D11111">
        <v>186</v>
      </c>
      <c r="E11111" t="s">
        <v>463</v>
      </c>
      <c r="F11111" t="s">
        <v>37</v>
      </c>
      <c r="G11111" t="s">
        <v>127</v>
      </c>
      <c r="H11111" t="s">
        <v>51</v>
      </c>
      <c r="I11111" t="s">
        <v>31</v>
      </c>
      <c r="J11111" t="s">
        <v>32</v>
      </c>
      <c r="R11111" t="s">
        <v>5470</v>
      </c>
      <c r="S11111" s="16">
        <v>0</v>
      </c>
      <c r="T11111" s="16">
        <v>0</v>
      </c>
      <c r="U11111" s="16">
        <v>0</v>
      </c>
      <c r="V11111" s="16">
        <v>0</v>
      </c>
      <c r="W11111" s="16">
        <v>0</v>
      </c>
      <c r="X11111" s="16">
        <v>0</v>
      </c>
    </row>
    <row r="11112" spans="1:24" x14ac:dyDescent="0.25">
      <c r="A11112" s="4" t="s">
        <v>5471</v>
      </c>
      <c r="B11112" t="s">
        <v>5469</v>
      </c>
      <c r="D11112">
        <v>187</v>
      </c>
      <c r="E11112" t="s">
        <v>126</v>
      </c>
      <c r="F11112" t="s">
        <v>37</v>
      </c>
      <c r="G11112" t="s">
        <v>127</v>
      </c>
      <c r="H11112" t="s">
        <v>51</v>
      </c>
      <c r="I11112" t="s">
        <v>52</v>
      </c>
      <c r="J11112" t="s">
        <v>32</v>
      </c>
      <c r="R11112" t="s">
        <v>5470</v>
      </c>
      <c r="S11112" s="16">
        <v>0</v>
      </c>
      <c r="T11112" s="16">
        <v>0</v>
      </c>
      <c r="U11112" s="16">
        <v>0</v>
      </c>
      <c r="V11112" s="16">
        <v>0</v>
      </c>
      <c r="W11112" s="16">
        <v>0</v>
      </c>
      <c r="X11112" s="16">
        <v>0</v>
      </c>
    </row>
    <row r="11113" spans="1:24" x14ac:dyDescent="0.25">
      <c r="A11113" s="4" t="s">
        <v>5471</v>
      </c>
      <c r="B11113" t="s">
        <v>5469</v>
      </c>
      <c r="D11113">
        <v>188</v>
      </c>
      <c r="E11113" t="s">
        <v>941</v>
      </c>
      <c r="F11113" t="s">
        <v>37</v>
      </c>
      <c r="G11113" t="s">
        <v>127</v>
      </c>
      <c r="H11113" t="s">
        <v>51</v>
      </c>
      <c r="I11113" t="s">
        <v>76</v>
      </c>
      <c r="J11113" t="s">
        <v>32</v>
      </c>
      <c r="R11113" t="s">
        <v>5470</v>
      </c>
      <c r="S11113" s="16">
        <v>0</v>
      </c>
      <c r="T11113" s="16">
        <v>0</v>
      </c>
      <c r="U11113" s="16">
        <v>0</v>
      </c>
      <c r="V11113" s="16">
        <v>0</v>
      </c>
      <c r="W11113" s="16">
        <v>0</v>
      </c>
      <c r="X11113" s="16">
        <v>0</v>
      </c>
    </row>
    <row r="11114" spans="1:24" x14ac:dyDescent="0.25">
      <c r="A11114" s="4" t="s">
        <v>5471</v>
      </c>
      <c r="B11114" t="s">
        <v>5469</v>
      </c>
      <c r="D11114">
        <v>189</v>
      </c>
      <c r="E11114" t="s">
        <v>688</v>
      </c>
      <c r="F11114" t="s">
        <v>37</v>
      </c>
      <c r="G11114" t="s">
        <v>127</v>
      </c>
      <c r="H11114" t="s">
        <v>51</v>
      </c>
      <c r="I11114" t="s">
        <v>40</v>
      </c>
      <c r="J11114" t="s">
        <v>32</v>
      </c>
      <c r="R11114" t="s">
        <v>5470</v>
      </c>
      <c r="S11114" s="16">
        <v>0</v>
      </c>
      <c r="T11114" s="16">
        <v>0</v>
      </c>
      <c r="U11114" s="16">
        <v>0</v>
      </c>
      <c r="V11114" s="16">
        <v>0</v>
      </c>
      <c r="W11114" s="16">
        <v>0</v>
      </c>
      <c r="X11114" s="16">
        <v>0</v>
      </c>
    </row>
    <row r="11115" spans="1:24" x14ac:dyDescent="0.25">
      <c r="A11115" s="4" t="s">
        <v>5471</v>
      </c>
      <c r="B11115" t="s">
        <v>5469</v>
      </c>
      <c r="D11115">
        <v>190</v>
      </c>
      <c r="E11115" t="s">
        <v>661</v>
      </c>
      <c r="F11115" t="s">
        <v>37</v>
      </c>
      <c r="G11115" t="s">
        <v>662</v>
      </c>
      <c r="H11115" t="s">
        <v>81</v>
      </c>
      <c r="I11115" t="s">
        <v>40</v>
      </c>
      <c r="J11115" t="s">
        <v>32</v>
      </c>
      <c r="R11115" t="s">
        <v>5470</v>
      </c>
      <c r="S11115" s="16">
        <v>0</v>
      </c>
      <c r="T11115" s="16">
        <v>0</v>
      </c>
      <c r="U11115" s="16">
        <v>0</v>
      </c>
      <c r="V11115" s="16">
        <v>0</v>
      </c>
      <c r="W11115" s="16">
        <v>0</v>
      </c>
      <c r="X11115" s="16">
        <v>0</v>
      </c>
    </row>
    <row r="11116" spans="1:24" x14ac:dyDescent="0.25">
      <c r="A11116" s="4" t="s">
        <v>5471</v>
      </c>
      <c r="B11116" t="s">
        <v>5469</v>
      </c>
      <c r="D11116">
        <v>191</v>
      </c>
      <c r="E11116" t="s">
        <v>614</v>
      </c>
      <c r="F11116" t="s">
        <v>28</v>
      </c>
      <c r="G11116" t="s">
        <v>329</v>
      </c>
      <c r="H11116" t="s">
        <v>60</v>
      </c>
      <c r="I11116" t="s">
        <v>86</v>
      </c>
      <c r="J11116" t="s">
        <v>32</v>
      </c>
      <c r="R11116" t="s">
        <v>5470</v>
      </c>
      <c r="S11116" s="16">
        <v>0</v>
      </c>
      <c r="T11116" s="16">
        <v>0</v>
      </c>
      <c r="U11116" s="16">
        <v>0</v>
      </c>
      <c r="V11116" s="16">
        <v>0</v>
      </c>
      <c r="W11116" s="16">
        <v>0</v>
      </c>
      <c r="X11116" s="16">
        <v>0</v>
      </c>
    </row>
    <row r="11117" spans="1:24" x14ac:dyDescent="0.25">
      <c r="A11117" s="4" t="s">
        <v>5471</v>
      </c>
      <c r="B11117" t="s">
        <v>5469</v>
      </c>
      <c r="D11117">
        <v>192</v>
      </c>
      <c r="E11117" t="s">
        <v>394</v>
      </c>
      <c r="F11117" t="s">
        <v>28</v>
      </c>
      <c r="G11117" t="s">
        <v>329</v>
      </c>
      <c r="H11117" t="s">
        <v>60</v>
      </c>
      <c r="I11117" t="s">
        <v>31</v>
      </c>
      <c r="J11117" t="s">
        <v>32</v>
      </c>
      <c r="R11117" t="s">
        <v>5470</v>
      </c>
      <c r="S11117" s="16">
        <v>0</v>
      </c>
      <c r="T11117" s="16">
        <v>0</v>
      </c>
      <c r="U11117" s="16">
        <v>0</v>
      </c>
      <c r="V11117" s="16">
        <v>0</v>
      </c>
      <c r="W11117" s="16">
        <v>0</v>
      </c>
      <c r="X11117" s="16">
        <v>0</v>
      </c>
    </row>
    <row r="11118" spans="1:24" x14ac:dyDescent="0.25">
      <c r="A11118" s="4" t="s">
        <v>5471</v>
      </c>
      <c r="B11118" t="s">
        <v>5469</v>
      </c>
      <c r="D11118">
        <v>193</v>
      </c>
      <c r="E11118" t="s">
        <v>328</v>
      </c>
      <c r="F11118" t="s">
        <v>37</v>
      </c>
      <c r="G11118" t="s">
        <v>329</v>
      </c>
      <c r="H11118" t="s">
        <v>60</v>
      </c>
      <c r="I11118" t="s">
        <v>52</v>
      </c>
      <c r="J11118" t="s">
        <v>32</v>
      </c>
      <c r="R11118" t="s">
        <v>5470</v>
      </c>
      <c r="S11118" s="16">
        <v>0</v>
      </c>
      <c r="T11118" s="16">
        <v>0</v>
      </c>
      <c r="U11118" s="16">
        <v>0</v>
      </c>
      <c r="V11118" s="16">
        <v>0</v>
      </c>
      <c r="W11118" s="16">
        <v>0</v>
      </c>
      <c r="X11118" s="16">
        <v>0</v>
      </c>
    </row>
    <row r="11119" spans="1:24" x14ac:dyDescent="0.25">
      <c r="A11119" s="4" t="s">
        <v>5471</v>
      </c>
      <c r="B11119" t="s">
        <v>5469</v>
      </c>
      <c r="D11119">
        <v>194</v>
      </c>
      <c r="E11119" t="s">
        <v>480</v>
      </c>
      <c r="F11119" t="s">
        <v>37</v>
      </c>
      <c r="G11119" t="s">
        <v>329</v>
      </c>
      <c r="H11119" t="s">
        <v>60</v>
      </c>
      <c r="I11119" t="s">
        <v>76</v>
      </c>
      <c r="J11119" t="s">
        <v>32</v>
      </c>
      <c r="R11119" t="s">
        <v>5470</v>
      </c>
      <c r="S11119" s="16">
        <v>0</v>
      </c>
      <c r="T11119" s="16">
        <v>0</v>
      </c>
      <c r="U11119" s="16">
        <v>0</v>
      </c>
      <c r="V11119" s="16">
        <v>0</v>
      </c>
      <c r="W11119" s="16">
        <v>0</v>
      </c>
      <c r="X11119" s="16">
        <v>0</v>
      </c>
    </row>
    <row r="11120" spans="1:24" x14ac:dyDescent="0.25">
      <c r="A11120" s="4" t="s">
        <v>5471</v>
      </c>
      <c r="B11120" t="s">
        <v>5469</v>
      </c>
      <c r="D11120">
        <v>195</v>
      </c>
      <c r="E11120" t="s">
        <v>377</v>
      </c>
      <c r="F11120" t="s">
        <v>37</v>
      </c>
      <c r="G11120" t="s">
        <v>329</v>
      </c>
      <c r="H11120" t="s">
        <v>60</v>
      </c>
      <c r="I11120" t="s">
        <v>40</v>
      </c>
      <c r="J11120" t="s">
        <v>32</v>
      </c>
      <c r="R11120" t="s">
        <v>5470</v>
      </c>
      <c r="S11120" s="16">
        <v>0</v>
      </c>
      <c r="T11120" s="16">
        <v>0</v>
      </c>
      <c r="U11120" s="16">
        <v>0</v>
      </c>
      <c r="V11120" s="16">
        <v>0</v>
      </c>
      <c r="W11120" s="16">
        <v>0</v>
      </c>
      <c r="X11120" s="16">
        <v>0</v>
      </c>
    </row>
    <row r="11121" spans="1:24" x14ac:dyDescent="0.25">
      <c r="A11121" s="4" t="s">
        <v>5471</v>
      </c>
      <c r="B11121" t="s">
        <v>5469</v>
      </c>
      <c r="D11121">
        <v>196</v>
      </c>
      <c r="E11121" t="s">
        <v>523</v>
      </c>
      <c r="F11121" t="s">
        <v>37</v>
      </c>
      <c r="G11121" t="s">
        <v>89</v>
      </c>
      <c r="H11121" t="s">
        <v>39</v>
      </c>
      <c r="I11121" t="s">
        <v>86</v>
      </c>
      <c r="J11121" t="s">
        <v>32</v>
      </c>
      <c r="R11121" t="s">
        <v>5470</v>
      </c>
      <c r="S11121" s="16">
        <v>0</v>
      </c>
      <c r="T11121" s="16">
        <v>0</v>
      </c>
      <c r="U11121" s="16">
        <v>0</v>
      </c>
      <c r="V11121" s="16">
        <v>0</v>
      </c>
      <c r="W11121" s="16">
        <v>0</v>
      </c>
      <c r="X11121" s="16">
        <v>0</v>
      </c>
    </row>
    <row r="11122" spans="1:24" x14ac:dyDescent="0.25">
      <c r="A11122" s="4" t="s">
        <v>5471</v>
      </c>
      <c r="B11122" t="s">
        <v>5469</v>
      </c>
      <c r="D11122">
        <v>197</v>
      </c>
      <c r="E11122" t="s">
        <v>187</v>
      </c>
      <c r="F11122" t="s">
        <v>37</v>
      </c>
      <c r="G11122" t="s">
        <v>89</v>
      </c>
      <c r="H11122" t="s">
        <v>39</v>
      </c>
      <c r="I11122" t="s">
        <v>31</v>
      </c>
      <c r="J11122" t="s">
        <v>32</v>
      </c>
      <c r="R11122" t="s">
        <v>5470</v>
      </c>
      <c r="S11122" s="16">
        <v>0</v>
      </c>
      <c r="T11122" s="16">
        <v>0</v>
      </c>
      <c r="U11122" s="16">
        <v>0</v>
      </c>
      <c r="V11122" s="16">
        <v>0</v>
      </c>
      <c r="W11122" s="16">
        <v>0</v>
      </c>
      <c r="X11122" s="16">
        <v>0</v>
      </c>
    </row>
    <row r="11123" spans="1:24" x14ac:dyDescent="0.25">
      <c r="A11123" s="4" t="s">
        <v>5471</v>
      </c>
      <c r="B11123" t="s">
        <v>5469</v>
      </c>
      <c r="D11123">
        <v>198</v>
      </c>
      <c r="E11123" t="s">
        <v>88</v>
      </c>
      <c r="F11123" t="s">
        <v>37</v>
      </c>
      <c r="G11123" t="s">
        <v>89</v>
      </c>
      <c r="H11123" t="s">
        <v>39</v>
      </c>
      <c r="I11123" t="s">
        <v>52</v>
      </c>
      <c r="J11123" t="s">
        <v>32</v>
      </c>
      <c r="R11123" t="s">
        <v>5470</v>
      </c>
      <c r="S11123" s="16">
        <v>0</v>
      </c>
      <c r="T11123" s="16">
        <v>0</v>
      </c>
      <c r="U11123" s="16">
        <v>0</v>
      </c>
      <c r="V11123" s="16">
        <v>0</v>
      </c>
      <c r="W11123" s="16">
        <v>0</v>
      </c>
      <c r="X11123" s="16">
        <v>0</v>
      </c>
    </row>
    <row r="11124" spans="1:24" x14ac:dyDescent="0.25">
      <c r="A11124" s="4" t="s">
        <v>5471</v>
      </c>
      <c r="B11124" t="s">
        <v>5469</v>
      </c>
      <c r="D11124">
        <v>199</v>
      </c>
      <c r="E11124" t="s">
        <v>239</v>
      </c>
      <c r="F11124" t="s">
        <v>28</v>
      </c>
      <c r="G11124" t="s">
        <v>89</v>
      </c>
      <c r="H11124" t="s">
        <v>39</v>
      </c>
      <c r="I11124" t="s">
        <v>76</v>
      </c>
      <c r="J11124" t="s">
        <v>32</v>
      </c>
      <c r="R11124" t="s">
        <v>5470</v>
      </c>
      <c r="S11124" s="16">
        <v>0</v>
      </c>
      <c r="T11124" s="16">
        <v>0</v>
      </c>
      <c r="U11124" s="16">
        <v>0</v>
      </c>
      <c r="V11124" s="16">
        <v>0</v>
      </c>
      <c r="W11124" s="16">
        <v>0</v>
      </c>
      <c r="X11124" s="16">
        <v>0</v>
      </c>
    </row>
    <row r="11125" spans="1:24" x14ac:dyDescent="0.25">
      <c r="A11125" s="4" t="s">
        <v>5471</v>
      </c>
      <c r="B11125" t="s">
        <v>5469</v>
      </c>
      <c r="D11125">
        <v>200</v>
      </c>
      <c r="E11125" t="s">
        <v>167</v>
      </c>
      <c r="F11125" t="s">
        <v>28</v>
      </c>
      <c r="G11125" t="s">
        <v>89</v>
      </c>
      <c r="H11125" t="s">
        <v>39</v>
      </c>
      <c r="I11125" t="s">
        <v>40</v>
      </c>
      <c r="J11125" t="s">
        <v>32</v>
      </c>
      <c r="R11125" t="s">
        <v>5470</v>
      </c>
      <c r="S11125" s="16">
        <v>0</v>
      </c>
      <c r="T11125" s="16">
        <v>0</v>
      </c>
      <c r="U11125" s="16">
        <v>0</v>
      </c>
      <c r="V11125" s="16">
        <v>0</v>
      </c>
      <c r="W11125" s="16">
        <v>0</v>
      </c>
      <c r="X11125" s="16">
        <v>0</v>
      </c>
    </row>
    <row r="11126" spans="1:24" x14ac:dyDescent="0.25">
      <c r="A11126" s="4" t="s">
        <v>5471</v>
      </c>
      <c r="B11126" t="s">
        <v>5469</v>
      </c>
      <c r="D11126">
        <v>201</v>
      </c>
      <c r="E11126" t="s">
        <v>268</v>
      </c>
      <c r="F11126" t="s">
        <v>37</v>
      </c>
      <c r="G11126" t="s">
        <v>269</v>
      </c>
      <c r="H11126" t="s">
        <v>60</v>
      </c>
      <c r="I11126" t="s">
        <v>40</v>
      </c>
      <c r="J11126" t="s">
        <v>32</v>
      </c>
      <c r="R11126" t="s">
        <v>5470</v>
      </c>
      <c r="S11126" s="16">
        <v>0</v>
      </c>
      <c r="T11126" s="16">
        <v>0</v>
      </c>
      <c r="U11126" s="16">
        <v>0</v>
      </c>
      <c r="V11126" s="16">
        <v>0</v>
      </c>
      <c r="W11126" s="16">
        <v>0</v>
      </c>
      <c r="X11126" s="16">
        <v>0</v>
      </c>
    </row>
    <row r="11127" spans="1:24" x14ac:dyDescent="0.25">
      <c r="A11127" s="4" t="s">
        <v>5471</v>
      </c>
      <c r="B11127" t="s">
        <v>5469</v>
      </c>
      <c r="D11127">
        <v>202</v>
      </c>
      <c r="E11127" t="s">
        <v>136</v>
      </c>
      <c r="F11127" t="s">
        <v>28</v>
      </c>
      <c r="G11127" t="s">
        <v>137</v>
      </c>
      <c r="H11127" t="s">
        <v>39</v>
      </c>
      <c r="I11127" t="s">
        <v>86</v>
      </c>
      <c r="J11127" t="s">
        <v>32</v>
      </c>
      <c r="R11127" t="s">
        <v>5470</v>
      </c>
      <c r="S11127" s="16">
        <v>0</v>
      </c>
      <c r="T11127" s="16">
        <v>0</v>
      </c>
      <c r="U11127" s="16">
        <v>0</v>
      </c>
      <c r="V11127" s="16">
        <v>0</v>
      </c>
      <c r="W11127" s="16">
        <v>0</v>
      </c>
      <c r="X11127" s="16">
        <v>0</v>
      </c>
    </row>
    <row r="11128" spans="1:24" x14ac:dyDescent="0.25">
      <c r="A11128" s="4" t="s">
        <v>5471</v>
      </c>
      <c r="B11128" t="s">
        <v>5469</v>
      </c>
      <c r="D11128">
        <v>203</v>
      </c>
      <c r="E11128" t="s">
        <v>425</v>
      </c>
      <c r="F11128" t="s">
        <v>28</v>
      </c>
      <c r="G11128" t="s">
        <v>137</v>
      </c>
      <c r="H11128" t="s">
        <v>39</v>
      </c>
      <c r="I11128" t="s">
        <v>31</v>
      </c>
      <c r="J11128" t="s">
        <v>32</v>
      </c>
      <c r="R11128" t="s">
        <v>5470</v>
      </c>
      <c r="S11128" s="16">
        <v>0</v>
      </c>
      <c r="T11128" s="16">
        <v>0</v>
      </c>
      <c r="U11128" s="16">
        <v>0</v>
      </c>
      <c r="V11128" s="16">
        <v>0</v>
      </c>
      <c r="W11128" s="16">
        <v>0</v>
      </c>
      <c r="X11128" s="16">
        <v>0</v>
      </c>
    </row>
    <row r="11129" spans="1:24" x14ac:dyDescent="0.25">
      <c r="A11129" s="4" t="s">
        <v>5471</v>
      </c>
      <c r="B11129" t="s">
        <v>5469</v>
      </c>
      <c r="D11129">
        <v>204</v>
      </c>
      <c r="E11129" t="s">
        <v>1178</v>
      </c>
      <c r="F11129" t="s">
        <v>28</v>
      </c>
      <c r="G11129" t="s">
        <v>137</v>
      </c>
      <c r="H11129" t="s">
        <v>39</v>
      </c>
      <c r="I11129" t="s">
        <v>52</v>
      </c>
      <c r="J11129" t="s">
        <v>32</v>
      </c>
      <c r="R11129" t="s">
        <v>5470</v>
      </c>
      <c r="S11129" s="16">
        <v>0</v>
      </c>
      <c r="T11129" s="16">
        <v>0</v>
      </c>
      <c r="U11129" s="16">
        <v>0</v>
      </c>
      <c r="V11129" s="16">
        <v>0</v>
      </c>
      <c r="W11129" s="16">
        <v>0</v>
      </c>
      <c r="X11129" s="16">
        <v>0</v>
      </c>
    </row>
    <row r="11130" spans="1:24" x14ac:dyDescent="0.25">
      <c r="A11130" s="4" t="s">
        <v>5471</v>
      </c>
      <c r="B11130" t="s">
        <v>5469</v>
      </c>
      <c r="D11130">
        <v>205</v>
      </c>
      <c r="E11130" t="s">
        <v>185</v>
      </c>
      <c r="F11130" t="s">
        <v>37</v>
      </c>
      <c r="G11130" t="s">
        <v>137</v>
      </c>
      <c r="H11130" t="s">
        <v>39</v>
      </c>
      <c r="I11130" t="s">
        <v>76</v>
      </c>
      <c r="J11130" t="s">
        <v>32</v>
      </c>
      <c r="R11130" t="s">
        <v>5470</v>
      </c>
      <c r="S11130" s="16">
        <v>0</v>
      </c>
      <c r="T11130" s="16">
        <v>0</v>
      </c>
      <c r="U11130" s="16">
        <v>0</v>
      </c>
      <c r="V11130" s="16">
        <v>0</v>
      </c>
      <c r="W11130" s="16">
        <v>0</v>
      </c>
      <c r="X11130" s="16">
        <v>0</v>
      </c>
    </row>
    <row r="11131" spans="1:24" x14ac:dyDescent="0.25">
      <c r="A11131" s="4" t="s">
        <v>5471</v>
      </c>
      <c r="B11131" t="s">
        <v>5469</v>
      </c>
      <c r="D11131">
        <v>206</v>
      </c>
      <c r="E11131" t="s">
        <v>174</v>
      </c>
      <c r="F11131" t="s">
        <v>37</v>
      </c>
      <c r="G11131" t="s">
        <v>137</v>
      </c>
      <c r="H11131" t="s">
        <v>39</v>
      </c>
      <c r="I11131" t="s">
        <v>40</v>
      </c>
      <c r="J11131" t="s">
        <v>32</v>
      </c>
      <c r="R11131" t="s">
        <v>5470</v>
      </c>
      <c r="S11131" s="16">
        <v>0</v>
      </c>
      <c r="T11131" s="16">
        <v>0</v>
      </c>
      <c r="U11131" s="16">
        <v>0</v>
      </c>
      <c r="V11131" s="16">
        <v>0</v>
      </c>
      <c r="W11131" s="16">
        <v>0</v>
      </c>
      <c r="X11131" s="16">
        <v>0</v>
      </c>
    </row>
    <row r="11132" spans="1:24" x14ac:dyDescent="0.25">
      <c r="A11132" s="4" t="s">
        <v>5471</v>
      </c>
      <c r="B11132" t="s">
        <v>5469</v>
      </c>
      <c r="D11132">
        <v>207</v>
      </c>
      <c r="E11132" t="s">
        <v>780</v>
      </c>
      <c r="F11132" t="s">
        <v>37</v>
      </c>
      <c r="G11132" t="s">
        <v>781</v>
      </c>
      <c r="H11132" t="s">
        <v>51</v>
      </c>
      <c r="I11132" t="s">
        <v>40</v>
      </c>
      <c r="J11132" t="s">
        <v>32</v>
      </c>
      <c r="R11132" t="s">
        <v>5470</v>
      </c>
      <c r="S11132" s="16">
        <v>0</v>
      </c>
      <c r="T11132" s="16">
        <v>0</v>
      </c>
      <c r="U11132" s="16">
        <v>0</v>
      </c>
      <c r="V11132" s="16">
        <v>0</v>
      </c>
      <c r="W11132" s="16">
        <v>0</v>
      </c>
      <c r="X11132" s="16">
        <v>0</v>
      </c>
    </row>
    <row r="11133" spans="1:24" x14ac:dyDescent="0.25">
      <c r="A11133" s="4" t="s">
        <v>5471</v>
      </c>
      <c r="B11133" t="s">
        <v>5469</v>
      </c>
      <c r="D11133">
        <v>208</v>
      </c>
      <c r="E11133" t="s">
        <v>638</v>
      </c>
      <c r="F11133" t="s">
        <v>28</v>
      </c>
      <c r="G11133" t="s">
        <v>275</v>
      </c>
      <c r="H11133" t="s">
        <v>81</v>
      </c>
      <c r="I11133" t="s">
        <v>31</v>
      </c>
      <c r="J11133" t="s">
        <v>32</v>
      </c>
      <c r="R11133" t="s">
        <v>5470</v>
      </c>
      <c r="S11133" s="16">
        <v>0</v>
      </c>
      <c r="T11133" s="16">
        <v>0</v>
      </c>
      <c r="U11133" s="16">
        <v>0</v>
      </c>
      <c r="V11133" s="16">
        <v>0</v>
      </c>
      <c r="W11133" s="16">
        <v>0</v>
      </c>
      <c r="X11133" s="16">
        <v>0</v>
      </c>
    </row>
    <row r="11134" spans="1:24" x14ac:dyDescent="0.25">
      <c r="A11134" s="4" t="s">
        <v>5471</v>
      </c>
      <c r="B11134" t="s">
        <v>5469</v>
      </c>
      <c r="D11134">
        <v>209</v>
      </c>
      <c r="E11134" t="s">
        <v>274</v>
      </c>
      <c r="F11134" t="s">
        <v>37</v>
      </c>
      <c r="G11134" t="s">
        <v>275</v>
      </c>
      <c r="H11134" t="s">
        <v>81</v>
      </c>
      <c r="I11134" t="s">
        <v>52</v>
      </c>
      <c r="J11134" t="s">
        <v>32</v>
      </c>
      <c r="R11134" t="s">
        <v>5470</v>
      </c>
      <c r="S11134" s="16">
        <v>0</v>
      </c>
      <c r="T11134" s="16">
        <v>0</v>
      </c>
      <c r="U11134" s="16">
        <v>0</v>
      </c>
      <c r="V11134" s="16">
        <v>0</v>
      </c>
      <c r="W11134" s="16">
        <v>0</v>
      </c>
      <c r="X11134" s="16">
        <v>0</v>
      </c>
    </row>
    <row r="11135" spans="1:24" x14ac:dyDescent="0.25">
      <c r="A11135" s="4" t="s">
        <v>5471</v>
      </c>
      <c r="B11135" t="s">
        <v>5469</v>
      </c>
      <c r="D11135">
        <v>210</v>
      </c>
      <c r="E11135" t="s">
        <v>657</v>
      </c>
      <c r="F11135" t="s">
        <v>37</v>
      </c>
      <c r="G11135" t="s">
        <v>275</v>
      </c>
      <c r="H11135" t="s">
        <v>81</v>
      </c>
      <c r="I11135" t="s">
        <v>76</v>
      </c>
      <c r="J11135" t="s">
        <v>32</v>
      </c>
      <c r="R11135" t="s">
        <v>5470</v>
      </c>
      <c r="S11135" s="16">
        <v>0</v>
      </c>
      <c r="T11135" s="16">
        <v>0</v>
      </c>
      <c r="U11135" s="16">
        <v>0</v>
      </c>
      <c r="V11135" s="16">
        <v>0</v>
      </c>
      <c r="W11135" s="16">
        <v>0</v>
      </c>
      <c r="X11135" s="16">
        <v>0</v>
      </c>
    </row>
    <row r="11136" spans="1:24" x14ac:dyDescent="0.25">
      <c r="A11136" s="4" t="s">
        <v>5471</v>
      </c>
      <c r="B11136" t="s">
        <v>5469</v>
      </c>
      <c r="D11136">
        <v>211</v>
      </c>
      <c r="E11136" t="s">
        <v>619</v>
      </c>
      <c r="F11136" t="s">
        <v>28</v>
      </c>
      <c r="G11136" t="s">
        <v>275</v>
      </c>
      <c r="H11136" t="s">
        <v>81</v>
      </c>
      <c r="I11136" t="s">
        <v>40</v>
      </c>
      <c r="J11136" t="s">
        <v>32</v>
      </c>
      <c r="R11136" t="s">
        <v>5470</v>
      </c>
      <c r="S11136" s="16">
        <v>0</v>
      </c>
      <c r="T11136" s="16">
        <v>0</v>
      </c>
      <c r="U11136" s="16">
        <v>0</v>
      </c>
      <c r="V11136" s="16">
        <v>0</v>
      </c>
      <c r="W11136" s="16">
        <v>0</v>
      </c>
      <c r="X11136" s="16">
        <v>0</v>
      </c>
    </row>
    <row r="11137" spans="1:24" x14ac:dyDescent="0.25">
      <c r="A11137" s="4" t="s">
        <v>5471</v>
      </c>
      <c r="B11137" t="s">
        <v>5469</v>
      </c>
      <c r="D11137">
        <v>212</v>
      </c>
      <c r="E11137" t="s">
        <v>897</v>
      </c>
      <c r="F11137" t="s">
        <v>37</v>
      </c>
      <c r="G11137" t="s">
        <v>625</v>
      </c>
      <c r="H11137" t="s">
        <v>30</v>
      </c>
      <c r="I11137" t="s">
        <v>86</v>
      </c>
      <c r="J11137" t="s">
        <v>32</v>
      </c>
      <c r="R11137" t="s">
        <v>5470</v>
      </c>
      <c r="S11137" s="16">
        <v>0</v>
      </c>
      <c r="T11137" s="16">
        <v>0</v>
      </c>
      <c r="U11137" s="16">
        <v>0</v>
      </c>
      <c r="V11137" s="16">
        <v>0</v>
      </c>
      <c r="W11137" s="16">
        <v>0</v>
      </c>
      <c r="X11137" s="16">
        <v>0</v>
      </c>
    </row>
    <row r="11138" spans="1:24" x14ac:dyDescent="0.25">
      <c r="A11138" s="4" t="s">
        <v>5471</v>
      </c>
      <c r="B11138" t="s">
        <v>5469</v>
      </c>
      <c r="D11138">
        <v>213</v>
      </c>
      <c r="E11138" t="s">
        <v>1047</v>
      </c>
      <c r="F11138" t="s">
        <v>37</v>
      </c>
      <c r="G11138" t="s">
        <v>625</v>
      </c>
      <c r="H11138" t="s">
        <v>30</v>
      </c>
      <c r="I11138" t="s">
        <v>31</v>
      </c>
      <c r="J11138" t="s">
        <v>32</v>
      </c>
      <c r="R11138" t="s">
        <v>5470</v>
      </c>
      <c r="S11138" s="16">
        <v>0</v>
      </c>
      <c r="T11138" s="16">
        <v>0</v>
      </c>
      <c r="U11138" s="16">
        <v>0</v>
      </c>
      <c r="V11138" s="16">
        <v>0</v>
      </c>
      <c r="W11138" s="16">
        <v>0</v>
      </c>
      <c r="X11138" s="16">
        <v>0</v>
      </c>
    </row>
    <row r="11139" spans="1:24" x14ac:dyDescent="0.25">
      <c r="A11139" s="4" t="s">
        <v>5471</v>
      </c>
      <c r="B11139" t="s">
        <v>5469</v>
      </c>
      <c r="D11139">
        <v>214</v>
      </c>
      <c r="E11139" t="s">
        <v>624</v>
      </c>
      <c r="F11139" t="s">
        <v>37</v>
      </c>
      <c r="G11139" t="s">
        <v>625</v>
      </c>
      <c r="H11139" t="s">
        <v>30</v>
      </c>
      <c r="I11139" t="s">
        <v>52</v>
      </c>
      <c r="J11139" t="s">
        <v>32</v>
      </c>
      <c r="R11139" t="s">
        <v>5470</v>
      </c>
      <c r="S11139" s="16">
        <v>0</v>
      </c>
      <c r="T11139" s="16">
        <v>0</v>
      </c>
      <c r="U11139" s="16">
        <v>0</v>
      </c>
      <c r="V11139" s="16">
        <v>0</v>
      </c>
      <c r="W11139" s="16">
        <v>0</v>
      </c>
      <c r="X11139" s="16">
        <v>0</v>
      </c>
    </row>
    <row r="11140" spans="1:24" x14ac:dyDescent="0.25">
      <c r="A11140" s="4" t="s">
        <v>5471</v>
      </c>
      <c r="B11140" t="s">
        <v>5469</v>
      </c>
      <c r="D11140">
        <v>215</v>
      </c>
      <c r="E11140" t="s">
        <v>698</v>
      </c>
      <c r="F11140" t="s">
        <v>28</v>
      </c>
      <c r="G11140" t="s">
        <v>625</v>
      </c>
      <c r="H11140" t="s">
        <v>30</v>
      </c>
      <c r="I11140" t="s">
        <v>76</v>
      </c>
      <c r="J11140" t="s">
        <v>32</v>
      </c>
      <c r="R11140" t="s">
        <v>5470</v>
      </c>
      <c r="S11140" s="16">
        <v>0</v>
      </c>
      <c r="T11140" s="16">
        <v>0</v>
      </c>
      <c r="U11140" s="16">
        <v>0</v>
      </c>
      <c r="V11140" s="16">
        <v>0</v>
      </c>
      <c r="W11140" s="16">
        <v>0</v>
      </c>
      <c r="X11140" s="16">
        <v>0</v>
      </c>
    </row>
    <row r="11141" spans="1:24" x14ac:dyDescent="0.25">
      <c r="A11141" s="4" t="s">
        <v>5471</v>
      </c>
      <c r="B11141" t="s">
        <v>5469</v>
      </c>
      <c r="D11141">
        <v>216</v>
      </c>
      <c r="E11141" t="s">
        <v>1388</v>
      </c>
      <c r="F11141" t="s">
        <v>37</v>
      </c>
      <c r="G11141" t="s">
        <v>625</v>
      </c>
      <c r="H11141" t="s">
        <v>30</v>
      </c>
      <c r="I11141" t="s">
        <v>40</v>
      </c>
      <c r="J11141" t="s">
        <v>32</v>
      </c>
      <c r="R11141" t="s">
        <v>5470</v>
      </c>
      <c r="S11141" s="16">
        <v>0</v>
      </c>
      <c r="T11141" s="16">
        <v>0</v>
      </c>
      <c r="U11141" s="16">
        <v>0</v>
      </c>
      <c r="V11141" s="16">
        <v>0</v>
      </c>
      <c r="W11141" s="16">
        <v>0</v>
      </c>
      <c r="X11141" s="16">
        <v>0</v>
      </c>
    </row>
    <row r="11142" spans="1:24" x14ac:dyDescent="0.25">
      <c r="A11142" s="4" t="s">
        <v>5471</v>
      </c>
      <c r="B11142" t="s">
        <v>5469</v>
      </c>
      <c r="D11142">
        <v>217</v>
      </c>
      <c r="E11142" t="s">
        <v>451</v>
      </c>
      <c r="F11142" t="s">
        <v>37</v>
      </c>
      <c r="G11142" t="s">
        <v>260</v>
      </c>
      <c r="H11142" t="s">
        <v>51</v>
      </c>
      <c r="I11142" t="s">
        <v>76</v>
      </c>
      <c r="J11142" t="s">
        <v>32</v>
      </c>
      <c r="R11142" t="s">
        <v>5470</v>
      </c>
      <c r="S11142" s="16">
        <v>0</v>
      </c>
      <c r="T11142" s="16">
        <v>0</v>
      </c>
      <c r="U11142" s="16">
        <v>0</v>
      </c>
      <c r="V11142" s="16">
        <v>0</v>
      </c>
      <c r="W11142" s="16">
        <v>0</v>
      </c>
      <c r="X11142" s="16">
        <v>0</v>
      </c>
    </row>
    <row r="11143" spans="1:24" x14ac:dyDescent="0.25">
      <c r="A11143" s="4" t="s">
        <v>5471</v>
      </c>
      <c r="B11143" t="s">
        <v>5469</v>
      </c>
      <c r="D11143">
        <v>218</v>
      </c>
      <c r="E11143" t="s">
        <v>259</v>
      </c>
      <c r="F11143" t="s">
        <v>37</v>
      </c>
      <c r="G11143" t="s">
        <v>260</v>
      </c>
      <c r="H11143" t="s">
        <v>51</v>
      </c>
      <c r="I11143" t="s">
        <v>40</v>
      </c>
      <c r="J11143" t="s">
        <v>32</v>
      </c>
      <c r="R11143" t="s">
        <v>5470</v>
      </c>
      <c r="S11143" s="16">
        <v>0</v>
      </c>
      <c r="T11143" s="16">
        <v>0</v>
      </c>
      <c r="U11143" s="16">
        <v>0</v>
      </c>
      <c r="V11143" s="16">
        <v>0</v>
      </c>
      <c r="W11143" s="16">
        <v>0</v>
      </c>
      <c r="X11143" s="16">
        <v>0</v>
      </c>
    </row>
    <row r="11144" spans="1:24" x14ac:dyDescent="0.25">
      <c r="A11144" s="4" t="s">
        <v>5471</v>
      </c>
      <c r="B11144" t="s">
        <v>5469</v>
      </c>
      <c r="D11144">
        <v>219</v>
      </c>
      <c r="E11144" t="s">
        <v>197</v>
      </c>
      <c r="F11144" t="s">
        <v>28</v>
      </c>
      <c r="G11144" t="s">
        <v>198</v>
      </c>
      <c r="H11144" t="s">
        <v>39</v>
      </c>
      <c r="I11144" t="s">
        <v>86</v>
      </c>
      <c r="J11144" t="s">
        <v>32</v>
      </c>
      <c r="R11144" t="s">
        <v>5470</v>
      </c>
      <c r="S11144" s="16">
        <v>0</v>
      </c>
      <c r="T11144" s="16">
        <v>0</v>
      </c>
      <c r="U11144" s="16">
        <v>0</v>
      </c>
      <c r="V11144" s="16">
        <v>0</v>
      </c>
      <c r="W11144" s="16">
        <v>0</v>
      </c>
      <c r="X11144" s="16">
        <v>0</v>
      </c>
    </row>
    <row r="11145" spans="1:24" x14ac:dyDescent="0.25">
      <c r="A11145" s="4" t="s">
        <v>5471</v>
      </c>
      <c r="B11145" t="s">
        <v>5469</v>
      </c>
      <c r="D11145">
        <v>220</v>
      </c>
      <c r="E11145" t="s">
        <v>1127</v>
      </c>
      <c r="F11145" t="s">
        <v>28</v>
      </c>
      <c r="G11145" t="s">
        <v>198</v>
      </c>
      <c r="H11145" t="s">
        <v>39</v>
      </c>
      <c r="I11145" t="s">
        <v>31</v>
      </c>
      <c r="J11145" t="s">
        <v>32</v>
      </c>
      <c r="R11145" t="s">
        <v>5470</v>
      </c>
      <c r="S11145" s="16">
        <v>0</v>
      </c>
      <c r="T11145" s="16">
        <v>0</v>
      </c>
      <c r="U11145" s="16">
        <v>0</v>
      </c>
      <c r="V11145" s="16">
        <v>0</v>
      </c>
      <c r="W11145" s="16">
        <v>0</v>
      </c>
      <c r="X11145" s="16">
        <v>0</v>
      </c>
    </row>
    <row r="11146" spans="1:24" x14ac:dyDescent="0.25">
      <c r="A11146" s="4" t="s">
        <v>5471</v>
      </c>
      <c r="B11146" t="s">
        <v>5469</v>
      </c>
      <c r="D11146">
        <v>221</v>
      </c>
      <c r="E11146" t="s">
        <v>589</v>
      </c>
      <c r="F11146" t="s">
        <v>37</v>
      </c>
      <c r="G11146" t="s">
        <v>198</v>
      </c>
      <c r="H11146" t="s">
        <v>39</v>
      </c>
      <c r="I11146" t="s">
        <v>52</v>
      </c>
      <c r="J11146" t="s">
        <v>32</v>
      </c>
      <c r="R11146" t="s">
        <v>5470</v>
      </c>
      <c r="S11146" s="16">
        <v>0</v>
      </c>
      <c r="T11146" s="16">
        <v>0</v>
      </c>
      <c r="U11146" s="16">
        <v>0</v>
      </c>
      <c r="V11146" s="16">
        <v>0</v>
      </c>
      <c r="W11146" s="16">
        <v>0</v>
      </c>
      <c r="X11146" s="16">
        <v>0</v>
      </c>
    </row>
    <row r="11147" spans="1:24" x14ac:dyDescent="0.25">
      <c r="A11147" s="4" t="s">
        <v>5471</v>
      </c>
      <c r="B11147" t="s">
        <v>5469</v>
      </c>
      <c r="D11147">
        <v>222</v>
      </c>
      <c r="E11147" t="s">
        <v>420</v>
      </c>
      <c r="F11147" t="s">
        <v>37</v>
      </c>
      <c r="G11147" t="s">
        <v>198</v>
      </c>
      <c r="H11147" t="s">
        <v>39</v>
      </c>
      <c r="I11147" t="s">
        <v>76</v>
      </c>
      <c r="J11147" t="s">
        <v>32</v>
      </c>
      <c r="R11147" t="s">
        <v>5470</v>
      </c>
      <c r="S11147" s="16">
        <v>0</v>
      </c>
      <c r="T11147" s="16">
        <v>0</v>
      </c>
      <c r="U11147" s="16">
        <v>0</v>
      </c>
      <c r="V11147" s="16">
        <v>0</v>
      </c>
      <c r="W11147" s="16">
        <v>0</v>
      </c>
      <c r="X11147" s="16">
        <v>0</v>
      </c>
    </row>
    <row r="11148" spans="1:24" x14ac:dyDescent="0.25">
      <c r="A11148" s="4" t="s">
        <v>5471</v>
      </c>
      <c r="B11148" t="s">
        <v>5469</v>
      </c>
      <c r="D11148">
        <v>223</v>
      </c>
      <c r="E11148" t="s">
        <v>592</v>
      </c>
      <c r="F11148" t="s">
        <v>37</v>
      </c>
      <c r="G11148" t="s">
        <v>198</v>
      </c>
      <c r="H11148" t="s">
        <v>39</v>
      </c>
      <c r="I11148" t="s">
        <v>40</v>
      </c>
      <c r="J11148" t="s">
        <v>32</v>
      </c>
      <c r="R11148" t="s">
        <v>5470</v>
      </c>
      <c r="S11148" s="16">
        <v>0</v>
      </c>
      <c r="T11148" s="16">
        <v>0</v>
      </c>
      <c r="U11148" s="16">
        <v>0</v>
      </c>
      <c r="V11148" s="16">
        <v>0</v>
      </c>
      <c r="W11148" s="16">
        <v>0</v>
      </c>
      <c r="X11148" s="16">
        <v>0</v>
      </c>
    </row>
    <row r="11149" spans="1:24" x14ac:dyDescent="0.25">
      <c r="A11149" s="4" t="s">
        <v>5471</v>
      </c>
      <c r="B11149" t="s">
        <v>5469</v>
      </c>
      <c r="D11149">
        <v>224</v>
      </c>
      <c r="E11149" t="s">
        <v>1460</v>
      </c>
      <c r="F11149" t="s">
        <v>28</v>
      </c>
      <c r="G11149" t="s">
        <v>1461</v>
      </c>
      <c r="H11149" t="s">
        <v>30</v>
      </c>
      <c r="I11149" t="s">
        <v>40</v>
      </c>
      <c r="J11149" t="s">
        <v>32</v>
      </c>
      <c r="R11149" t="s">
        <v>5470</v>
      </c>
      <c r="S11149" s="16">
        <v>0</v>
      </c>
      <c r="T11149" s="16">
        <v>0</v>
      </c>
      <c r="U11149" s="16">
        <v>0</v>
      </c>
      <c r="V11149" s="16">
        <v>0</v>
      </c>
      <c r="W11149" s="16">
        <v>0</v>
      </c>
      <c r="X11149" s="16">
        <v>0</v>
      </c>
    </row>
    <row r="11150" spans="1:24" x14ac:dyDescent="0.25">
      <c r="A11150" s="4" t="s">
        <v>5471</v>
      </c>
      <c r="B11150" t="s">
        <v>5469</v>
      </c>
      <c r="D11150">
        <v>225</v>
      </c>
      <c r="E11150" t="s">
        <v>1279</v>
      </c>
      <c r="F11150" t="s">
        <v>28</v>
      </c>
      <c r="G11150" t="s">
        <v>1280</v>
      </c>
      <c r="H11150" t="s">
        <v>81</v>
      </c>
      <c r="I11150" t="s">
        <v>40</v>
      </c>
      <c r="J11150" t="s">
        <v>32</v>
      </c>
      <c r="R11150" t="s">
        <v>5470</v>
      </c>
      <c r="S11150" s="16">
        <v>0</v>
      </c>
      <c r="T11150" s="16">
        <v>0</v>
      </c>
      <c r="U11150" s="16">
        <v>0</v>
      </c>
      <c r="V11150" s="16">
        <v>0</v>
      </c>
      <c r="W11150" s="16">
        <v>0</v>
      </c>
      <c r="X11150" s="16">
        <v>0</v>
      </c>
    </row>
    <row r="11151" spans="1:24" x14ac:dyDescent="0.25">
      <c r="A11151" s="4" t="s">
        <v>5471</v>
      </c>
      <c r="B11151" t="s">
        <v>5469</v>
      </c>
      <c r="D11151">
        <v>226</v>
      </c>
      <c r="E11151" t="s">
        <v>290</v>
      </c>
      <c r="F11151" t="s">
        <v>37</v>
      </c>
      <c r="G11151" t="s">
        <v>291</v>
      </c>
      <c r="H11151" t="s">
        <v>51</v>
      </c>
      <c r="I11151" t="s">
        <v>52</v>
      </c>
      <c r="J11151" t="s">
        <v>32</v>
      </c>
      <c r="R11151" t="s">
        <v>5470</v>
      </c>
      <c r="S11151" s="16">
        <v>0</v>
      </c>
      <c r="T11151" s="16">
        <v>0</v>
      </c>
      <c r="U11151" s="16">
        <v>0</v>
      </c>
      <c r="V11151" s="16">
        <v>0</v>
      </c>
      <c r="W11151" s="16">
        <v>0</v>
      </c>
      <c r="X11151" s="16">
        <v>0</v>
      </c>
    </row>
    <row r="11152" spans="1:24" x14ac:dyDescent="0.25">
      <c r="A11152" s="4" t="s">
        <v>5471</v>
      </c>
      <c r="B11152" t="s">
        <v>5469</v>
      </c>
      <c r="D11152">
        <v>227</v>
      </c>
      <c r="E11152" t="s">
        <v>799</v>
      </c>
      <c r="F11152" t="s">
        <v>37</v>
      </c>
      <c r="G11152" t="s">
        <v>291</v>
      </c>
      <c r="H11152" t="s">
        <v>51</v>
      </c>
      <c r="I11152" t="s">
        <v>76</v>
      </c>
      <c r="J11152" t="s">
        <v>32</v>
      </c>
      <c r="R11152" t="s">
        <v>5470</v>
      </c>
      <c r="S11152" s="16">
        <v>0</v>
      </c>
      <c r="T11152" s="16">
        <v>0</v>
      </c>
      <c r="U11152" s="16">
        <v>0</v>
      </c>
      <c r="V11152" s="16">
        <v>0</v>
      </c>
      <c r="W11152" s="16">
        <v>0</v>
      </c>
      <c r="X11152" s="16">
        <v>0</v>
      </c>
    </row>
    <row r="11153" spans="1:24" x14ac:dyDescent="0.25">
      <c r="A11153" s="4" t="s">
        <v>5471</v>
      </c>
      <c r="B11153" t="s">
        <v>5469</v>
      </c>
      <c r="D11153">
        <v>228</v>
      </c>
      <c r="E11153" t="s">
        <v>405</v>
      </c>
      <c r="F11153" t="s">
        <v>28</v>
      </c>
      <c r="G11153" t="s">
        <v>291</v>
      </c>
      <c r="H11153" t="s">
        <v>51</v>
      </c>
      <c r="I11153" t="s">
        <v>40</v>
      </c>
      <c r="J11153" t="s">
        <v>32</v>
      </c>
      <c r="R11153" t="s">
        <v>5470</v>
      </c>
      <c r="S11153" s="16">
        <v>0</v>
      </c>
      <c r="T11153" s="16">
        <v>0</v>
      </c>
      <c r="U11153" s="16">
        <v>0</v>
      </c>
      <c r="V11153" s="16">
        <v>0</v>
      </c>
      <c r="W11153" s="16">
        <v>0</v>
      </c>
      <c r="X11153" s="16">
        <v>0</v>
      </c>
    </row>
    <row r="11154" spans="1:24" x14ac:dyDescent="0.25">
      <c r="A11154" s="4" t="s">
        <v>5471</v>
      </c>
      <c r="B11154" t="s">
        <v>5469</v>
      </c>
      <c r="D11154">
        <v>229</v>
      </c>
      <c r="E11154" t="s">
        <v>955</v>
      </c>
      <c r="F11154" t="s">
        <v>37</v>
      </c>
      <c r="G11154" t="s">
        <v>80</v>
      </c>
      <c r="H11154" t="s">
        <v>81</v>
      </c>
      <c r="I11154" t="s">
        <v>52</v>
      </c>
      <c r="J11154" t="s">
        <v>32</v>
      </c>
      <c r="R11154" t="s">
        <v>5470</v>
      </c>
      <c r="S11154" s="16">
        <v>0</v>
      </c>
      <c r="T11154" s="16">
        <v>0</v>
      </c>
      <c r="U11154" s="16">
        <v>0</v>
      </c>
      <c r="V11154" s="16">
        <v>0</v>
      </c>
      <c r="W11154" s="16">
        <v>0</v>
      </c>
      <c r="X11154" s="16">
        <v>0</v>
      </c>
    </row>
    <row r="11155" spans="1:24" x14ac:dyDescent="0.25">
      <c r="A11155" s="4" t="s">
        <v>5471</v>
      </c>
      <c r="B11155" t="s">
        <v>5469</v>
      </c>
      <c r="D11155">
        <v>230</v>
      </c>
      <c r="E11155" t="s">
        <v>509</v>
      </c>
      <c r="F11155" t="s">
        <v>28</v>
      </c>
      <c r="G11155" t="s">
        <v>80</v>
      </c>
      <c r="H11155" t="s">
        <v>81</v>
      </c>
      <c r="I11155" t="s">
        <v>76</v>
      </c>
      <c r="J11155" t="s">
        <v>32</v>
      </c>
      <c r="R11155" t="s">
        <v>5470</v>
      </c>
      <c r="S11155" s="16">
        <v>0</v>
      </c>
      <c r="T11155" s="16">
        <v>0</v>
      </c>
      <c r="U11155" s="16">
        <v>0</v>
      </c>
      <c r="V11155" s="16">
        <v>0</v>
      </c>
      <c r="W11155" s="16">
        <v>0</v>
      </c>
      <c r="X11155" s="16">
        <v>0</v>
      </c>
    </row>
    <row r="11156" spans="1:24" x14ac:dyDescent="0.25">
      <c r="A11156" s="4" t="s">
        <v>5471</v>
      </c>
      <c r="B11156" t="s">
        <v>5469</v>
      </c>
      <c r="D11156">
        <v>231</v>
      </c>
      <c r="E11156" t="s">
        <v>79</v>
      </c>
      <c r="F11156" t="s">
        <v>37</v>
      </c>
      <c r="G11156" t="s">
        <v>80</v>
      </c>
      <c r="H11156" t="s">
        <v>81</v>
      </c>
      <c r="I11156" t="s">
        <v>40</v>
      </c>
      <c r="J11156" t="s">
        <v>32</v>
      </c>
      <c r="R11156" t="s">
        <v>5470</v>
      </c>
      <c r="S11156" s="16">
        <v>0</v>
      </c>
      <c r="T11156" s="16">
        <v>0</v>
      </c>
      <c r="U11156" s="16">
        <v>0</v>
      </c>
      <c r="V11156" s="16">
        <v>0</v>
      </c>
      <c r="W11156" s="16">
        <v>0</v>
      </c>
      <c r="X11156" s="16">
        <v>0</v>
      </c>
    </row>
    <row r="11157" spans="1:24" x14ac:dyDescent="0.25">
      <c r="A11157" s="4" t="s">
        <v>5471</v>
      </c>
      <c r="B11157" t="s">
        <v>5469</v>
      </c>
      <c r="D11157">
        <v>232</v>
      </c>
      <c r="E11157" t="s">
        <v>349</v>
      </c>
      <c r="F11157" t="s">
        <v>28</v>
      </c>
      <c r="G11157" t="s">
        <v>350</v>
      </c>
      <c r="H11157" t="s">
        <v>64</v>
      </c>
      <c r="I11157" t="s">
        <v>76</v>
      </c>
      <c r="J11157" t="s">
        <v>32</v>
      </c>
      <c r="R11157" t="s">
        <v>5470</v>
      </c>
      <c r="S11157" s="16">
        <v>0</v>
      </c>
      <c r="T11157" s="16">
        <v>0</v>
      </c>
      <c r="U11157" s="16">
        <v>0</v>
      </c>
      <c r="V11157" s="16">
        <v>0</v>
      </c>
      <c r="W11157" s="16">
        <v>0</v>
      </c>
      <c r="X11157" s="16">
        <v>0</v>
      </c>
    </row>
    <row r="11158" spans="1:24" x14ac:dyDescent="0.25">
      <c r="A11158" s="4" t="s">
        <v>5471</v>
      </c>
      <c r="B11158" t="s">
        <v>5469</v>
      </c>
      <c r="D11158">
        <v>233</v>
      </c>
      <c r="E11158" t="s">
        <v>586</v>
      </c>
      <c r="F11158" t="s">
        <v>37</v>
      </c>
      <c r="G11158" t="s">
        <v>350</v>
      </c>
      <c r="H11158" t="s">
        <v>64</v>
      </c>
      <c r="I11158" t="s">
        <v>40</v>
      </c>
      <c r="J11158" t="s">
        <v>32</v>
      </c>
      <c r="R11158" t="s">
        <v>5470</v>
      </c>
      <c r="S11158" s="16">
        <v>0</v>
      </c>
      <c r="T11158" s="16">
        <v>0</v>
      </c>
      <c r="U11158" s="16">
        <v>0</v>
      </c>
      <c r="V11158" s="16">
        <v>0</v>
      </c>
      <c r="W11158" s="16">
        <v>0</v>
      </c>
      <c r="X11158" s="16">
        <v>0</v>
      </c>
    </row>
    <row r="11159" spans="1:24" x14ac:dyDescent="0.25">
      <c r="A11159" s="4" t="s">
        <v>5471</v>
      </c>
      <c r="B11159" t="s">
        <v>5469</v>
      </c>
      <c r="D11159">
        <v>234</v>
      </c>
      <c r="E11159" t="s">
        <v>163</v>
      </c>
      <c r="F11159" t="s">
        <v>28</v>
      </c>
      <c r="G11159" t="s">
        <v>164</v>
      </c>
      <c r="H11159" t="s">
        <v>51</v>
      </c>
      <c r="I11159" t="s">
        <v>52</v>
      </c>
      <c r="J11159" t="s">
        <v>32</v>
      </c>
      <c r="R11159" t="s">
        <v>5470</v>
      </c>
      <c r="S11159" s="16">
        <v>0</v>
      </c>
      <c r="T11159" s="16">
        <v>0</v>
      </c>
      <c r="U11159" s="16">
        <v>0</v>
      </c>
      <c r="V11159" s="16">
        <v>0</v>
      </c>
      <c r="W11159" s="16">
        <v>0</v>
      </c>
      <c r="X11159" s="16">
        <v>0</v>
      </c>
    </row>
    <row r="11160" spans="1:24" x14ac:dyDescent="0.25">
      <c r="A11160" s="4" t="s">
        <v>5471</v>
      </c>
      <c r="B11160" t="s">
        <v>5469</v>
      </c>
      <c r="D11160">
        <v>235</v>
      </c>
      <c r="E11160" t="s">
        <v>203</v>
      </c>
      <c r="F11160" t="s">
        <v>37</v>
      </c>
      <c r="G11160" t="s">
        <v>164</v>
      </c>
      <c r="H11160" t="s">
        <v>51</v>
      </c>
      <c r="I11160" t="s">
        <v>76</v>
      </c>
      <c r="J11160" t="s">
        <v>32</v>
      </c>
      <c r="R11160" t="s">
        <v>5470</v>
      </c>
      <c r="S11160" s="16">
        <v>0</v>
      </c>
      <c r="T11160" s="16">
        <v>0</v>
      </c>
      <c r="U11160" s="16">
        <v>0</v>
      </c>
      <c r="V11160" s="16">
        <v>0</v>
      </c>
      <c r="W11160" s="16">
        <v>0</v>
      </c>
      <c r="X11160" s="16">
        <v>0</v>
      </c>
    </row>
    <row r="11161" spans="1:24" x14ac:dyDescent="0.25">
      <c r="A11161" s="4" t="s">
        <v>5471</v>
      </c>
      <c r="B11161" t="s">
        <v>5469</v>
      </c>
      <c r="D11161">
        <v>236</v>
      </c>
      <c r="E11161" t="s">
        <v>485</v>
      </c>
      <c r="F11161" t="s">
        <v>37</v>
      </c>
      <c r="G11161" t="s">
        <v>164</v>
      </c>
      <c r="H11161" t="s">
        <v>51</v>
      </c>
      <c r="I11161" t="s">
        <v>40</v>
      </c>
      <c r="J11161" t="s">
        <v>32</v>
      </c>
      <c r="R11161" t="s">
        <v>5470</v>
      </c>
      <c r="S11161" s="16">
        <v>0</v>
      </c>
      <c r="T11161" s="16">
        <v>0</v>
      </c>
      <c r="U11161" s="16">
        <v>0</v>
      </c>
      <c r="V11161" s="16">
        <v>0</v>
      </c>
      <c r="W11161" s="16">
        <v>0</v>
      </c>
      <c r="X11161" s="16">
        <v>0</v>
      </c>
    </row>
    <row r="11162" spans="1:24" x14ac:dyDescent="0.25">
      <c r="A11162" s="4" t="s">
        <v>5471</v>
      </c>
      <c r="B11162" t="s">
        <v>5469</v>
      </c>
      <c r="D11162">
        <v>237</v>
      </c>
      <c r="E11162" t="s">
        <v>519</v>
      </c>
      <c r="F11162" t="s">
        <v>28</v>
      </c>
      <c r="G11162" t="s">
        <v>496</v>
      </c>
      <c r="H11162" t="s">
        <v>51</v>
      </c>
      <c r="I11162" t="s">
        <v>52</v>
      </c>
      <c r="J11162" t="s">
        <v>32</v>
      </c>
      <c r="R11162" t="s">
        <v>5470</v>
      </c>
      <c r="S11162" s="16">
        <v>0</v>
      </c>
      <c r="T11162" s="16">
        <v>0</v>
      </c>
      <c r="U11162" s="16">
        <v>0</v>
      </c>
      <c r="V11162" s="16">
        <v>0</v>
      </c>
      <c r="W11162" s="16">
        <v>0</v>
      </c>
      <c r="X11162" s="16">
        <v>0</v>
      </c>
    </row>
    <row r="11163" spans="1:24" x14ac:dyDescent="0.25">
      <c r="A11163" s="4" t="s">
        <v>5471</v>
      </c>
      <c r="B11163" t="s">
        <v>5469</v>
      </c>
      <c r="D11163">
        <v>238</v>
      </c>
      <c r="E11163" t="s">
        <v>870</v>
      </c>
      <c r="F11163" t="s">
        <v>28</v>
      </c>
      <c r="G11163" t="s">
        <v>496</v>
      </c>
      <c r="H11163" t="s">
        <v>51</v>
      </c>
      <c r="I11163" t="s">
        <v>76</v>
      </c>
      <c r="J11163" t="s">
        <v>32</v>
      </c>
      <c r="R11163" t="s">
        <v>5470</v>
      </c>
      <c r="S11163" s="16">
        <v>0</v>
      </c>
      <c r="T11163" s="16">
        <v>0</v>
      </c>
      <c r="U11163" s="16">
        <v>0</v>
      </c>
      <c r="V11163" s="16">
        <v>0</v>
      </c>
      <c r="W11163" s="16">
        <v>0</v>
      </c>
      <c r="X11163" s="16">
        <v>0</v>
      </c>
    </row>
    <row r="11164" spans="1:24" x14ac:dyDescent="0.25">
      <c r="A11164" s="4" t="s">
        <v>5471</v>
      </c>
      <c r="B11164" t="s">
        <v>5469</v>
      </c>
      <c r="D11164">
        <v>239</v>
      </c>
      <c r="E11164" t="s">
        <v>495</v>
      </c>
      <c r="F11164" t="s">
        <v>37</v>
      </c>
      <c r="G11164" t="s">
        <v>496</v>
      </c>
      <c r="H11164" t="s">
        <v>51</v>
      </c>
      <c r="I11164" t="s">
        <v>40</v>
      </c>
      <c r="J11164" t="s">
        <v>32</v>
      </c>
      <c r="R11164" t="s">
        <v>5470</v>
      </c>
      <c r="S11164" s="16">
        <v>0</v>
      </c>
      <c r="T11164" s="16">
        <v>0</v>
      </c>
      <c r="U11164" s="16">
        <v>0</v>
      </c>
      <c r="V11164" s="16">
        <v>0</v>
      </c>
      <c r="W11164" s="16">
        <v>0</v>
      </c>
      <c r="X11164" s="16">
        <v>0</v>
      </c>
    </row>
    <row r="11165" spans="1:24" x14ac:dyDescent="0.25">
      <c r="A11165" s="4" t="s">
        <v>5471</v>
      </c>
      <c r="B11165" t="s">
        <v>5469</v>
      </c>
      <c r="D11165">
        <v>240</v>
      </c>
      <c r="E11165" t="s">
        <v>560</v>
      </c>
      <c r="F11165" t="s">
        <v>28</v>
      </c>
      <c r="G11165" t="s">
        <v>248</v>
      </c>
      <c r="H11165" t="s">
        <v>51</v>
      </c>
      <c r="I11165" t="s">
        <v>76</v>
      </c>
      <c r="J11165" t="s">
        <v>32</v>
      </c>
      <c r="R11165" t="s">
        <v>5470</v>
      </c>
      <c r="S11165" s="16">
        <v>0</v>
      </c>
      <c r="T11165" s="16">
        <v>0</v>
      </c>
      <c r="U11165" s="16">
        <v>0</v>
      </c>
      <c r="V11165" s="16">
        <v>0</v>
      </c>
      <c r="W11165" s="16">
        <v>0</v>
      </c>
      <c r="X11165" s="16">
        <v>0</v>
      </c>
    </row>
    <row r="11166" spans="1:24" x14ac:dyDescent="0.25">
      <c r="A11166" s="4" t="s">
        <v>5471</v>
      </c>
      <c r="B11166" t="s">
        <v>5469</v>
      </c>
      <c r="D11166">
        <v>241</v>
      </c>
      <c r="E11166" t="s">
        <v>247</v>
      </c>
      <c r="F11166" t="s">
        <v>37</v>
      </c>
      <c r="G11166" t="s">
        <v>248</v>
      </c>
      <c r="H11166" t="s">
        <v>51</v>
      </c>
      <c r="I11166" t="s">
        <v>40</v>
      </c>
      <c r="J11166" t="s">
        <v>32</v>
      </c>
      <c r="R11166" t="s">
        <v>5470</v>
      </c>
      <c r="S11166" s="16">
        <v>0</v>
      </c>
      <c r="T11166" s="16">
        <v>0</v>
      </c>
      <c r="U11166" s="16">
        <v>0</v>
      </c>
      <c r="V11166" s="16">
        <v>0</v>
      </c>
      <c r="W11166" s="16">
        <v>0</v>
      </c>
      <c r="X11166" s="16">
        <v>0</v>
      </c>
    </row>
    <row r="11167" spans="1:24" x14ac:dyDescent="0.25">
      <c r="A11167" s="4" t="s">
        <v>5471</v>
      </c>
      <c r="B11167" t="s">
        <v>5469</v>
      </c>
      <c r="D11167">
        <v>242</v>
      </c>
      <c r="E11167" t="s">
        <v>1136</v>
      </c>
      <c r="F11167" t="s">
        <v>37</v>
      </c>
      <c r="G11167" t="s">
        <v>109</v>
      </c>
      <c r="H11167" t="s">
        <v>64</v>
      </c>
      <c r="I11167" t="s">
        <v>86</v>
      </c>
      <c r="J11167" t="s">
        <v>32</v>
      </c>
      <c r="R11167" t="s">
        <v>5470</v>
      </c>
      <c r="S11167" s="16">
        <v>0</v>
      </c>
      <c r="T11167" s="16">
        <v>0</v>
      </c>
      <c r="U11167" s="16">
        <v>0</v>
      </c>
      <c r="V11167" s="16">
        <v>0</v>
      </c>
      <c r="W11167" s="16">
        <v>0</v>
      </c>
      <c r="X11167" s="16">
        <v>0</v>
      </c>
    </row>
    <row r="11168" spans="1:24" x14ac:dyDescent="0.25">
      <c r="A11168" s="4" t="s">
        <v>5471</v>
      </c>
      <c r="B11168" t="s">
        <v>5469</v>
      </c>
      <c r="D11168">
        <v>243</v>
      </c>
      <c r="E11168" t="s">
        <v>342</v>
      </c>
      <c r="F11168" t="s">
        <v>37</v>
      </c>
      <c r="G11168" t="s">
        <v>109</v>
      </c>
      <c r="H11168" t="s">
        <v>64</v>
      </c>
      <c r="I11168" t="s">
        <v>31</v>
      </c>
      <c r="J11168" t="s">
        <v>32</v>
      </c>
      <c r="R11168" t="s">
        <v>5470</v>
      </c>
      <c r="S11168" s="16">
        <v>0</v>
      </c>
      <c r="T11168" s="16">
        <v>0</v>
      </c>
      <c r="U11168" s="16">
        <v>0</v>
      </c>
      <c r="V11168" s="16">
        <v>0</v>
      </c>
      <c r="W11168" s="16">
        <v>0</v>
      </c>
      <c r="X11168" s="16">
        <v>0</v>
      </c>
    </row>
    <row r="11169" spans="1:24" x14ac:dyDescent="0.25">
      <c r="A11169" s="4" t="s">
        <v>5471</v>
      </c>
      <c r="B11169" t="s">
        <v>5469</v>
      </c>
      <c r="D11169">
        <v>244</v>
      </c>
      <c r="E11169" t="s">
        <v>142</v>
      </c>
      <c r="F11169" t="s">
        <v>28</v>
      </c>
      <c r="G11169" t="s">
        <v>109</v>
      </c>
      <c r="H11169" t="s">
        <v>64</v>
      </c>
      <c r="I11169" t="s">
        <v>52</v>
      </c>
      <c r="J11169" t="s">
        <v>32</v>
      </c>
      <c r="R11169" t="s">
        <v>5470</v>
      </c>
      <c r="S11169" s="16">
        <v>0</v>
      </c>
      <c r="T11169" s="16">
        <v>0</v>
      </c>
      <c r="U11169" s="16">
        <v>0</v>
      </c>
      <c r="V11169" s="16">
        <v>0</v>
      </c>
      <c r="W11169" s="16">
        <v>0</v>
      </c>
      <c r="X11169" s="16">
        <v>0</v>
      </c>
    </row>
    <row r="11170" spans="1:24" x14ac:dyDescent="0.25">
      <c r="A11170" s="4" t="s">
        <v>5471</v>
      </c>
      <c r="B11170" t="s">
        <v>5469</v>
      </c>
      <c r="D11170">
        <v>245</v>
      </c>
      <c r="E11170" t="s">
        <v>914</v>
      </c>
      <c r="F11170" t="s">
        <v>37</v>
      </c>
      <c r="G11170" t="s">
        <v>109</v>
      </c>
      <c r="H11170" t="s">
        <v>64</v>
      </c>
      <c r="I11170" t="s">
        <v>76</v>
      </c>
      <c r="J11170" t="s">
        <v>32</v>
      </c>
      <c r="R11170" t="s">
        <v>5470</v>
      </c>
      <c r="S11170" s="16">
        <v>1138.8119999999999</v>
      </c>
      <c r="T11170" s="16">
        <v>0</v>
      </c>
      <c r="U11170" s="16">
        <v>0</v>
      </c>
      <c r="V11170" s="16">
        <v>0</v>
      </c>
      <c r="W11170" s="16">
        <v>0</v>
      </c>
      <c r="X11170" s="16">
        <v>0</v>
      </c>
    </row>
    <row r="11171" spans="1:24" x14ac:dyDescent="0.25">
      <c r="A11171" s="4" t="s">
        <v>5471</v>
      </c>
      <c r="B11171" t="s">
        <v>5469</v>
      </c>
      <c r="D11171">
        <v>246</v>
      </c>
      <c r="E11171" t="s">
        <v>108</v>
      </c>
      <c r="F11171" t="s">
        <v>37</v>
      </c>
      <c r="G11171" t="s">
        <v>109</v>
      </c>
      <c r="H11171" t="s">
        <v>64</v>
      </c>
      <c r="I11171" t="s">
        <v>40</v>
      </c>
      <c r="J11171" t="s">
        <v>32</v>
      </c>
      <c r="R11171" t="s">
        <v>5470</v>
      </c>
      <c r="S11171" s="16">
        <v>-17966.23936</v>
      </c>
      <c r="T11171" s="16">
        <v>0</v>
      </c>
      <c r="U11171" s="16">
        <v>0</v>
      </c>
      <c r="V11171" s="16">
        <v>0</v>
      </c>
      <c r="W11171" s="16">
        <v>0</v>
      </c>
      <c r="X11171" s="16">
        <v>0</v>
      </c>
    </row>
    <row r="11172" spans="1:24" x14ac:dyDescent="0.25">
      <c r="A11172" s="4" t="s">
        <v>5471</v>
      </c>
      <c r="B11172" t="s">
        <v>5469</v>
      </c>
      <c r="D11172">
        <v>247</v>
      </c>
      <c r="E11172" t="s">
        <v>487</v>
      </c>
      <c r="F11172" t="s">
        <v>37</v>
      </c>
      <c r="G11172" t="s">
        <v>488</v>
      </c>
      <c r="H11172" t="s">
        <v>39</v>
      </c>
      <c r="I11172" t="s">
        <v>76</v>
      </c>
      <c r="J11172" t="s">
        <v>32</v>
      </c>
      <c r="R11172" t="s">
        <v>5470</v>
      </c>
      <c r="S11172" s="16">
        <v>0</v>
      </c>
      <c r="T11172" s="16">
        <v>0</v>
      </c>
      <c r="U11172" s="16">
        <v>0</v>
      </c>
      <c r="V11172" s="16">
        <v>0</v>
      </c>
      <c r="W11172" s="16">
        <v>0</v>
      </c>
      <c r="X11172" s="16">
        <v>0</v>
      </c>
    </row>
    <row r="11173" spans="1:24" x14ac:dyDescent="0.25">
      <c r="A11173" s="4" t="s">
        <v>5471</v>
      </c>
      <c r="B11173" t="s">
        <v>5469</v>
      </c>
      <c r="D11173">
        <v>248</v>
      </c>
      <c r="E11173" t="s">
        <v>880</v>
      </c>
      <c r="F11173" t="s">
        <v>37</v>
      </c>
      <c r="G11173" t="s">
        <v>488</v>
      </c>
      <c r="H11173" t="s">
        <v>39</v>
      </c>
      <c r="I11173" t="s">
        <v>40</v>
      </c>
      <c r="J11173" t="s">
        <v>32</v>
      </c>
      <c r="R11173" t="s">
        <v>5470</v>
      </c>
      <c r="S11173" s="16">
        <v>0</v>
      </c>
      <c r="T11173" s="16">
        <v>0</v>
      </c>
      <c r="U11173" s="16">
        <v>0</v>
      </c>
      <c r="V11173" s="16">
        <v>0</v>
      </c>
      <c r="W11173" s="16">
        <v>0</v>
      </c>
      <c r="X11173" s="16">
        <v>0</v>
      </c>
    </row>
    <row r="11174" spans="1:24" x14ac:dyDescent="0.25">
      <c r="A11174" s="4" t="s">
        <v>5471</v>
      </c>
      <c r="B11174" t="s">
        <v>5469</v>
      </c>
      <c r="D11174">
        <v>249</v>
      </c>
      <c r="E11174" t="s">
        <v>364</v>
      </c>
      <c r="F11174" t="s">
        <v>37</v>
      </c>
      <c r="G11174" t="s">
        <v>365</v>
      </c>
      <c r="H11174" t="s">
        <v>39</v>
      </c>
      <c r="I11174" t="s">
        <v>76</v>
      </c>
      <c r="J11174" t="s">
        <v>32</v>
      </c>
      <c r="R11174" t="s">
        <v>5470</v>
      </c>
      <c r="S11174" s="16">
        <v>0</v>
      </c>
      <c r="T11174" s="16">
        <v>0</v>
      </c>
      <c r="U11174" s="16">
        <v>0</v>
      </c>
      <c r="V11174" s="16">
        <v>0</v>
      </c>
      <c r="W11174" s="16">
        <v>0</v>
      </c>
      <c r="X11174" s="16">
        <v>0</v>
      </c>
    </row>
    <row r="11175" spans="1:24" x14ac:dyDescent="0.25">
      <c r="A11175" s="4" t="s">
        <v>5471</v>
      </c>
      <c r="B11175" t="s">
        <v>5469</v>
      </c>
      <c r="D11175">
        <v>250</v>
      </c>
      <c r="E11175" t="s">
        <v>428</v>
      </c>
      <c r="F11175" t="s">
        <v>37</v>
      </c>
      <c r="G11175" t="s">
        <v>365</v>
      </c>
      <c r="H11175" t="s">
        <v>39</v>
      </c>
      <c r="I11175" t="s">
        <v>40</v>
      </c>
      <c r="J11175" t="s">
        <v>32</v>
      </c>
      <c r="R11175" t="s">
        <v>5470</v>
      </c>
      <c r="S11175" s="16">
        <v>0</v>
      </c>
      <c r="T11175" s="16">
        <v>0</v>
      </c>
      <c r="U11175" s="16">
        <v>0</v>
      </c>
      <c r="V11175" s="16">
        <v>0</v>
      </c>
      <c r="W11175" s="16">
        <v>0</v>
      </c>
      <c r="X11175" s="16">
        <v>0</v>
      </c>
    </row>
    <row r="11176" spans="1:24" x14ac:dyDescent="0.25">
      <c r="A11176" s="4" t="s">
        <v>5471</v>
      </c>
      <c r="B11176" t="s">
        <v>5469</v>
      </c>
      <c r="D11176">
        <v>251</v>
      </c>
      <c r="E11176" t="s">
        <v>241</v>
      </c>
      <c r="F11176" t="s">
        <v>28</v>
      </c>
      <c r="G11176" t="s">
        <v>242</v>
      </c>
      <c r="H11176" t="s">
        <v>81</v>
      </c>
      <c r="I11176" t="s">
        <v>40</v>
      </c>
      <c r="J11176" t="s">
        <v>32</v>
      </c>
      <c r="R11176" t="s">
        <v>5470</v>
      </c>
      <c r="S11176" s="16">
        <v>0</v>
      </c>
      <c r="T11176" s="16">
        <v>0</v>
      </c>
      <c r="U11176" s="16">
        <v>0</v>
      </c>
      <c r="V11176" s="16">
        <v>0</v>
      </c>
      <c r="W11176" s="16">
        <v>0</v>
      </c>
      <c r="X11176" s="16">
        <v>0</v>
      </c>
    </row>
    <row r="11177" spans="1:24" x14ac:dyDescent="0.25">
      <c r="A11177" s="4" t="s">
        <v>5471</v>
      </c>
      <c r="B11177" t="s">
        <v>5469</v>
      </c>
      <c r="D11177">
        <v>252</v>
      </c>
      <c r="E11177" t="s">
        <v>93</v>
      </c>
      <c r="F11177" t="s">
        <v>37</v>
      </c>
      <c r="G11177" t="s">
        <v>94</v>
      </c>
      <c r="H11177" t="s">
        <v>51</v>
      </c>
      <c r="I11177" t="s">
        <v>52</v>
      </c>
      <c r="J11177" t="s">
        <v>32</v>
      </c>
      <c r="R11177" t="s">
        <v>5470</v>
      </c>
      <c r="S11177" s="16">
        <v>0</v>
      </c>
      <c r="T11177" s="16">
        <v>0</v>
      </c>
      <c r="U11177" s="16">
        <v>0</v>
      </c>
      <c r="V11177" s="16">
        <v>0</v>
      </c>
      <c r="W11177" s="16">
        <v>0</v>
      </c>
      <c r="X11177" s="16">
        <v>0</v>
      </c>
    </row>
    <row r="11178" spans="1:24" x14ac:dyDescent="0.25">
      <c r="A11178" s="4" t="s">
        <v>5471</v>
      </c>
      <c r="B11178" t="s">
        <v>5469</v>
      </c>
      <c r="D11178">
        <v>253</v>
      </c>
      <c r="E11178" t="s">
        <v>1110</v>
      </c>
      <c r="F11178" t="s">
        <v>37</v>
      </c>
      <c r="G11178" t="s">
        <v>94</v>
      </c>
      <c r="H11178" t="s">
        <v>51</v>
      </c>
      <c r="I11178" t="s">
        <v>76</v>
      </c>
      <c r="J11178" t="s">
        <v>32</v>
      </c>
      <c r="R11178" t="s">
        <v>5470</v>
      </c>
      <c r="S11178" s="16">
        <v>0</v>
      </c>
      <c r="T11178" s="16">
        <v>0</v>
      </c>
      <c r="U11178" s="16">
        <v>0</v>
      </c>
      <c r="V11178" s="16">
        <v>0</v>
      </c>
      <c r="W11178" s="16">
        <v>0</v>
      </c>
      <c r="X11178" s="16">
        <v>0</v>
      </c>
    </row>
    <row r="11179" spans="1:24" x14ac:dyDescent="0.25">
      <c r="A11179" s="4" t="s">
        <v>5471</v>
      </c>
      <c r="B11179" t="s">
        <v>5469</v>
      </c>
      <c r="D11179">
        <v>254</v>
      </c>
      <c r="E11179" t="s">
        <v>345</v>
      </c>
      <c r="F11179" t="s">
        <v>37</v>
      </c>
      <c r="G11179" t="s">
        <v>94</v>
      </c>
      <c r="H11179" t="s">
        <v>51</v>
      </c>
      <c r="I11179" t="s">
        <v>40</v>
      </c>
      <c r="J11179" t="s">
        <v>32</v>
      </c>
      <c r="R11179" t="s">
        <v>5470</v>
      </c>
      <c r="S11179" s="16">
        <v>0</v>
      </c>
      <c r="T11179" s="16">
        <v>0</v>
      </c>
      <c r="U11179" s="16">
        <v>0</v>
      </c>
      <c r="V11179" s="16">
        <v>0</v>
      </c>
      <c r="W11179" s="16">
        <v>0</v>
      </c>
      <c r="X11179" s="16">
        <v>0</v>
      </c>
    </row>
    <row r="11180" spans="1:24" x14ac:dyDescent="0.25">
      <c r="A11180" s="4" t="s">
        <v>5471</v>
      </c>
      <c r="B11180" t="s">
        <v>5469</v>
      </c>
      <c r="D11180">
        <v>255</v>
      </c>
      <c r="E11180" t="s">
        <v>205</v>
      </c>
      <c r="F11180" t="s">
        <v>37</v>
      </c>
      <c r="G11180" t="s">
        <v>124</v>
      </c>
      <c r="H11180" t="s">
        <v>51</v>
      </c>
      <c r="I11180" t="s">
        <v>86</v>
      </c>
      <c r="J11180" t="s">
        <v>32</v>
      </c>
      <c r="R11180" t="s">
        <v>5470</v>
      </c>
      <c r="S11180" s="16">
        <v>0</v>
      </c>
      <c r="T11180" s="16">
        <v>0</v>
      </c>
      <c r="U11180" s="16">
        <v>0</v>
      </c>
      <c r="V11180" s="16">
        <v>0</v>
      </c>
      <c r="W11180" s="16">
        <v>0</v>
      </c>
      <c r="X11180" s="16">
        <v>0</v>
      </c>
    </row>
    <row r="11181" spans="1:24" x14ac:dyDescent="0.25">
      <c r="A11181" s="4" t="s">
        <v>5471</v>
      </c>
      <c r="B11181" t="s">
        <v>5469</v>
      </c>
      <c r="D11181">
        <v>256</v>
      </c>
      <c r="E11181" t="s">
        <v>140</v>
      </c>
      <c r="F11181" t="s">
        <v>37</v>
      </c>
      <c r="G11181" t="s">
        <v>124</v>
      </c>
      <c r="H11181" t="s">
        <v>51</v>
      </c>
      <c r="I11181" t="s">
        <v>31</v>
      </c>
      <c r="J11181" t="s">
        <v>32</v>
      </c>
      <c r="R11181" t="s">
        <v>5470</v>
      </c>
      <c r="S11181" s="16">
        <v>0</v>
      </c>
      <c r="T11181" s="16">
        <v>0</v>
      </c>
      <c r="U11181" s="16">
        <v>0</v>
      </c>
      <c r="V11181" s="16">
        <v>0</v>
      </c>
      <c r="W11181" s="16">
        <v>0</v>
      </c>
      <c r="X11181" s="16">
        <v>0</v>
      </c>
    </row>
    <row r="11182" spans="1:24" x14ac:dyDescent="0.25">
      <c r="A11182" s="4" t="s">
        <v>5471</v>
      </c>
      <c r="B11182" t="s">
        <v>5469</v>
      </c>
      <c r="D11182">
        <v>257</v>
      </c>
      <c r="E11182" t="s">
        <v>784</v>
      </c>
      <c r="F11182" t="s">
        <v>37</v>
      </c>
      <c r="G11182" t="s">
        <v>124</v>
      </c>
      <c r="H11182" t="s">
        <v>51</v>
      </c>
      <c r="I11182" t="s">
        <v>52</v>
      </c>
      <c r="J11182" t="s">
        <v>32</v>
      </c>
      <c r="R11182" t="s">
        <v>5470</v>
      </c>
      <c r="S11182" s="16">
        <v>0</v>
      </c>
      <c r="T11182" s="16">
        <v>0</v>
      </c>
      <c r="U11182" s="16">
        <v>0</v>
      </c>
      <c r="V11182" s="16">
        <v>0</v>
      </c>
      <c r="W11182" s="16">
        <v>0</v>
      </c>
      <c r="X11182" s="16">
        <v>0</v>
      </c>
    </row>
    <row r="11183" spans="1:24" x14ac:dyDescent="0.25">
      <c r="A11183" s="4" t="s">
        <v>5471</v>
      </c>
      <c r="B11183" t="s">
        <v>5469</v>
      </c>
      <c r="D11183">
        <v>258</v>
      </c>
      <c r="E11183" t="s">
        <v>123</v>
      </c>
      <c r="F11183" t="s">
        <v>37</v>
      </c>
      <c r="G11183" t="s">
        <v>124</v>
      </c>
      <c r="H11183" t="s">
        <v>51</v>
      </c>
      <c r="I11183" t="s">
        <v>76</v>
      </c>
      <c r="J11183" t="s">
        <v>32</v>
      </c>
      <c r="R11183" t="s">
        <v>5470</v>
      </c>
      <c r="S11183" s="16">
        <v>0</v>
      </c>
      <c r="T11183" s="16">
        <v>0</v>
      </c>
      <c r="U11183" s="16">
        <v>0</v>
      </c>
      <c r="V11183" s="16">
        <v>0</v>
      </c>
      <c r="W11183" s="16">
        <v>0</v>
      </c>
      <c r="X11183" s="16">
        <v>0</v>
      </c>
    </row>
    <row r="11184" spans="1:24" x14ac:dyDescent="0.25">
      <c r="A11184" s="4" t="s">
        <v>5471</v>
      </c>
      <c r="B11184" t="s">
        <v>5469</v>
      </c>
      <c r="D11184">
        <v>259</v>
      </c>
      <c r="E11184" t="s">
        <v>469</v>
      </c>
      <c r="F11184" t="s">
        <v>28</v>
      </c>
      <c r="G11184" t="s">
        <v>124</v>
      </c>
      <c r="H11184" t="s">
        <v>51</v>
      </c>
      <c r="I11184" t="s">
        <v>40</v>
      </c>
      <c r="J11184" t="s">
        <v>32</v>
      </c>
      <c r="R11184" t="s">
        <v>5470</v>
      </c>
      <c r="S11184" s="16">
        <v>0</v>
      </c>
      <c r="T11184" s="16">
        <v>0</v>
      </c>
      <c r="U11184" s="16">
        <v>0</v>
      </c>
      <c r="V11184" s="16">
        <v>0</v>
      </c>
      <c r="W11184" s="16">
        <v>0</v>
      </c>
      <c r="X11184" s="16">
        <v>0</v>
      </c>
    </row>
    <row r="11185" spans="1:24" x14ac:dyDescent="0.25">
      <c r="A11185" s="4" t="s">
        <v>5471</v>
      </c>
      <c r="B11185" t="s">
        <v>5469</v>
      </c>
      <c r="D11185">
        <v>260</v>
      </c>
      <c r="E11185" t="s">
        <v>119</v>
      </c>
      <c r="F11185" t="s">
        <v>37</v>
      </c>
      <c r="G11185" t="s">
        <v>120</v>
      </c>
      <c r="H11185" t="s">
        <v>39</v>
      </c>
      <c r="I11185" t="s">
        <v>40</v>
      </c>
      <c r="J11185" t="s">
        <v>32</v>
      </c>
      <c r="R11185" t="s">
        <v>5470</v>
      </c>
      <c r="S11185" s="16">
        <v>0</v>
      </c>
      <c r="T11185" s="16">
        <v>0</v>
      </c>
      <c r="U11185" s="16">
        <v>0</v>
      </c>
      <c r="V11185" s="16">
        <v>0</v>
      </c>
      <c r="W11185" s="16">
        <v>0</v>
      </c>
      <c r="X11185" s="16">
        <v>0</v>
      </c>
    </row>
    <row r="11186" spans="1:24" x14ac:dyDescent="0.25">
      <c r="A11186" s="4" t="s">
        <v>5471</v>
      </c>
      <c r="B11186" t="s">
        <v>5469</v>
      </c>
      <c r="D11186">
        <v>261</v>
      </c>
      <c r="E11186" t="s">
        <v>402</v>
      </c>
      <c r="F11186" t="s">
        <v>28</v>
      </c>
      <c r="G11186" t="s">
        <v>403</v>
      </c>
      <c r="H11186" t="s">
        <v>51</v>
      </c>
      <c r="I11186" t="s">
        <v>31</v>
      </c>
      <c r="J11186" t="s">
        <v>32</v>
      </c>
      <c r="R11186" t="s">
        <v>5470</v>
      </c>
      <c r="S11186" s="16">
        <v>0</v>
      </c>
      <c r="T11186" s="16">
        <v>0</v>
      </c>
      <c r="U11186" s="16">
        <v>0</v>
      </c>
      <c r="V11186" s="16">
        <v>0</v>
      </c>
      <c r="W11186" s="16">
        <v>0</v>
      </c>
      <c r="X11186" s="16">
        <v>0</v>
      </c>
    </row>
    <row r="11187" spans="1:24" x14ac:dyDescent="0.25">
      <c r="A11187" s="4" t="s">
        <v>5471</v>
      </c>
      <c r="B11187" t="s">
        <v>5469</v>
      </c>
      <c r="D11187">
        <v>262</v>
      </c>
      <c r="E11187" t="s">
        <v>803</v>
      </c>
      <c r="F11187" t="s">
        <v>37</v>
      </c>
      <c r="G11187" t="s">
        <v>403</v>
      </c>
      <c r="H11187" t="s">
        <v>51</v>
      </c>
      <c r="I11187" t="s">
        <v>52</v>
      </c>
      <c r="J11187" t="s">
        <v>32</v>
      </c>
      <c r="R11187" t="s">
        <v>5470</v>
      </c>
      <c r="S11187" s="16">
        <v>0</v>
      </c>
      <c r="T11187" s="16">
        <v>0</v>
      </c>
      <c r="U11187" s="16">
        <v>0</v>
      </c>
      <c r="V11187" s="16">
        <v>0</v>
      </c>
      <c r="W11187" s="16">
        <v>0</v>
      </c>
      <c r="X11187" s="16">
        <v>0</v>
      </c>
    </row>
    <row r="11188" spans="1:24" x14ac:dyDescent="0.25">
      <c r="A11188" s="4" t="s">
        <v>5471</v>
      </c>
      <c r="B11188" t="s">
        <v>5469</v>
      </c>
      <c r="D11188">
        <v>263</v>
      </c>
      <c r="E11188" t="s">
        <v>1030</v>
      </c>
      <c r="F11188" t="s">
        <v>28</v>
      </c>
      <c r="G11188" t="s">
        <v>403</v>
      </c>
      <c r="H11188" t="s">
        <v>51</v>
      </c>
      <c r="I11188" t="s">
        <v>76</v>
      </c>
      <c r="J11188" t="s">
        <v>32</v>
      </c>
      <c r="R11188" t="s">
        <v>5470</v>
      </c>
      <c r="S11188" s="16">
        <v>0</v>
      </c>
      <c r="T11188" s="16">
        <v>0</v>
      </c>
      <c r="U11188" s="16">
        <v>0</v>
      </c>
      <c r="V11188" s="16">
        <v>0</v>
      </c>
      <c r="W11188" s="16">
        <v>0</v>
      </c>
      <c r="X11188" s="16">
        <v>0</v>
      </c>
    </row>
    <row r="11189" spans="1:24" x14ac:dyDescent="0.25">
      <c r="A11189" s="4" t="s">
        <v>5471</v>
      </c>
      <c r="B11189" t="s">
        <v>5469</v>
      </c>
      <c r="D11189">
        <v>264</v>
      </c>
      <c r="E11189" t="s">
        <v>794</v>
      </c>
      <c r="F11189" t="s">
        <v>37</v>
      </c>
      <c r="G11189" t="s">
        <v>403</v>
      </c>
      <c r="H11189" t="s">
        <v>51</v>
      </c>
      <c r="I11189" t="s">
        <v>40</v>
      </c>
      <c r="J11189" t="s">
        <v>32</v>
      </c>
      <c r="R11189" t="s">
        <v>5470</v>
      </c>
      <c r="S11189" s="16">
        <v>0</v>
      </c>
      <c r="T11189" s="16">
        <v>0</v>
      </c>
      <c r="U11189" s="16">
        <v>0</v>
      </c>
      <c r="V11189" s="16">
        <v>0</v>
      </c>
      <c r="W11189" s="16">
        <v>0</v>
      </c>
      <c r="X11189" s="16">
        <v>0</v>
      </c>
    </row>
    <row r="11190" spans="1:24" x14ac:dyDescent="0.25">
      <c r="A11190" s="4" t="s">
        <v>5471</v>
      </c>
      <c r="B11190" t="s">
        <v>5469</v>
      </c>
      <c r="D11190">
        <v>265</v>
      </c>
      <c r="E11190" t="s">
        <v>542</v>
      </c>
      <c r="F11190" t="s">
        <v>28</v>
      </c>
      <c r="G11190" t="s">
        <v>543</v>
      </c>
      <c r="H11190" t="s">
        <v>60</v>
      </c>
      <c r="I11190" t="s">
        <v>40</v>
      </c>
      <c r="J11190" t="s">
        <v>32</v>
      </c>
      <c r="R11190" t="s">
        <v>5470</v>
      </c>
      <c r="S11190" s="16">
        <v>0</v>
      </c>
      <c r="T11190" s="16">
        <v>0</v>
      </c>
      <c r="U11190" s="16">
        <v>0</v>
      </c>
      <c r="V11190" s="16">
        <v>0</v>
      </c>
      <c r="W11190" s="16">
        <v>0</v>
      </c>
      <c r="X11190" s="16">
        <v>0</v>
      </c>
    </row>
    <row r="11191" spans="1:24" x14ac:dyDescent="0.25">
      <c r="A11191" s="4" t="s">
        <v>5471</v>
      </c>
      <c r="B11191" t="s">
        <v>5469</v>
      </c>
      <c r="D11191">
        <v>266</v>
      </c>
      <c r="E11191" t="s">
        <v>607</v>
      </c>
      <c r="F11191" t="s">
        <v>37</v>
      </c>
      <c r="G11191" t="s">
        <v>148</v>
      </c>
      <c r="H11191" t="s">
        <v>81</v>
      </c>
      <c r="I11191" t="s">
        <v>86</v>
      </c>
      <c r="J11191" t="s">
        <v>32</v>
      </c>
      <c r="R11191" t="s">
        <v>5470</v>
      </c>
      <c r="S11191" s="16">
        <v>0</v>
      </c>
      <c r="T11191" s="16">
        <v>0</v>
      </c>
      <c r="U11191" s="16">
        <v>0</v>
      </c>
      <c r="V11191" s="16">
        <v>0</v>
      </c>
      <c r="W11191" s="16">
        <v>0</v>
      </c>
      <c r="X11191" s="16">
        <v>0</v>
      </c>
    </row>
    <row r="11192" spans="1:24" x14ac:dyDescent="0.25">
      <c r="A11192" s="4" t="s">
        <v>5471</v>
      </c>
      <c r="B11192" t="s">
        <v>5469</v>
      </c>
      <c r="D11192">
        <v>267</v>
      </c>
      <c r="E11192" t="s">
        <v>695</v>
      </c>
      <c r="F11192" t="s">
        <v>37</v>
      </c>
      <c r="G11192" t="s">
        <v>148</v>
      </c>
      <c r="H11192" t="s">
        <v>81</v>
      </c>
      <c r="I11192" t="s">
        <v>31</v>
      </c>
      <c r="J11192" t="s">
        <v>32</v>
      </c>
      <c r="R11192" t="s">
        <v>5470</v>
      </c>
      <c r="S11192" s="16">
        <v>0</v>
      </c>
      <c r="T11192" s="16">
        <v>0</v>
      </c>
      <c r="U11192" s="16">
        <v>0</v>
      </c>
      <c r="V11192" s="16">
        <v>0</v>
      </c>
      <c r="W11192" s="16">
        <v>0</v>
      </c>
      <c r="X11192" s="16">
        <v>0</v>
      </c>
    </row>
    <row r="11193" spans="1:24" x14ac:dyDescent="0.25">
      <c r="A11193" s="4" t="s">
        <v>5471</v>
      </c>
      <c r="B11193" t="s">
        <v>5469</v>
      </c>
      <c r="D11193">
        <v>268</v>
      </c>
      <c r="E11193" t="s">
        <v>801</v>
      </c>
      <c r="F11193" t="s">
        <v>37</v>
      </c>
      <c r="G11193" t="s">
        <v>148</v>
      </c>
      <c r="H11193" t="s">
        <v>81</v>
      </c>
      <c r="I11193" t="s">
        <v>52</v>
      </c>
      <c r="J11193" t="s">
        <v>32</v>
      </c>
      <c r="R11193" t="s">
        <v>5470</v>
      </c>
      <c r="S11193" s="16">
        <v>0</v>
      </c>
      <c r="T11193" s="16">
        <v>0</v>
      </c>
      <c r="U11193" s="16">
        <v>0</v>
      </c>
      <c r="V11193" s="16">
        <v>0</v>
      </c>
      <c r="W11193" s="16">
        <v>0</v>
      </c>
      <c r="X11193" s="16">
        <v>0</v>
      </c>
    </row>
    <row r="11194" spans="1:24" x14ac:dyDescent="0.25">
      <c r="A11194" s="4" t="s">
        <v>5471</v>
      </c>
      <c r="B11194" t="s">
        <v>5469</v>
      </c>
      <c r="D11194">
        <v>269</v>
      </c>
      <c r="E11194" t="s">
        <v>1164</v>
      </c>
      <c r="F11194" t="s">
        <v>28</v>
      </c>
      <c r="G11194" t="s">
        <v>148</v>
      </c>
      <c r="H11194" t="s">
        <v>81</v>
      </c>
      <c r="I11194" t="s">
        <v>76</v>
      </c>
      <c r="J11194" t="s">
        <v>32</v>
      </c>
      <c r="R11194" t="s">
        <v>5470</v>
      </c>
      <c r="S11194" s="16">
        <v>0</v>
      </c>
      <c r="T11194" s="16">
        <v>0</v>
      </c>
      <c r="U11194" s="16">
        <v>0</v>
      </c>
      <c r="V11194" s="16">
        <v>0</v>
      </c>
      <c r="W11194" s="16">
        <v>0</v>
      </c>
      <c r="X11194" s="16">
        <v>0</v>
      </c>
    </row>
    <row r="11195" spans="1:24" x14ac:dyDescent="0.25">
      <c r="A11195" s="4" t="s">
        <v>5471</v>
      </c>
      <c r="B11195" t="s">
        <v>5469</v>
      </c>
      <c r="D11195">
        <v>270</v>
      </c>
      <c r="E11195" t="s">
        <v>147</v>
      </c>
      <c r="F11195" t="s">
        <v>37</v>
      </c>
      <c r="G11195" t="s">
        <v>148</v>
      </c>
      <c r="H11195" t="s">
        <v>81</v>
      </c>
      <c r="I11195" t="s">
        <v>40</v>
      </c>
      <c r="J11195" t="s">
        <v>32</v>
      </c>
      <c r="R11195" t="s">
        <v>5470</v>
      </c>
      <c r="S11195" s="16">
        <v>0</v>
      </c>
      <c r="T11195" s="16">
        <v>0</v>
      </c>
      <c r="U11195" s="16">
        <v>0</v>
      </c>
      <c r="V11195" s="16">
        <v>0</v>
      </c>
      <c r="W11195" s="16">
        <v>0</v>
      </c>
      <c r="X11195" s="16">
        <v>0</v>
      </c>
    </row>
    <row r="11196" spans="1:24" x14ac:dyDescent="0.25">
      <c r="A11196" s="4" t="s">
        <v>5471</v>
      </c>
      <c r="B11196" t="s">
        <v>5469</v>
      </c>
      <c r="D11196">
        <v>271</v>
      </c>
      <c r="E11196" t="s">
        <v>27</v>
      </c>
      <c r="F11196" t="s">
        <v>28</v>
      </c>
      <c r="G11196" t="s">
        <v>29</v>
      </c>
      <c r="H11196" t="s">
        <v>30</v>
      </c>
      <c r="I11196" t="s">
        <v>31</v>
      </c>
      <c r="J11196" t="s">
        <v>32</v>
      </c>
      <c r="R11196" t="s">
        <v>5470</v>
      </c>
      <c r="S11196" s="16">
        <v>0</v>
      </c>
      <c r="T11196" s="16">
        <v>0</v>
      </c>
      <c r="U11196" s="16">
        <v>0</v>
      </c>
      <c r="V11196" s="16">
        <v>0</v>
      </c>
      <c r="W11196" s="16">
        <v>0</v>
      </c>
      <c r="X11196" s="16">
        <v>0</v>
      </c>
    </row>
    <row r="11197" spans="1:24" x14ac:dyDescent="0.25">
      <c r="A11197" s="4" t="s">
        <v>5471</v>
      </c>
      <c r="B11197" t="s">
        <v>5469</v>
      </c>
      <c r="D11197">
        <v>272</v>
      </c>
      <c r="E11197" t="s">
        <v>999</v>
      </c>
      <c r="F11197" t="s">
        <v>37</v>
      </c>
      <c r="G11197" t="s">
        <v>29</v>
      </c>
      <c r="H11197" t="s">
        <v>30</v>
      </c>
      <c r="I11197" t="s">
        <v>52</v>
      </c>
      <c r="J11197" t="s">
        <v>32</v>
      </c>
      <c r="R11197" t="s">
        <v>5470</v>
      </c>
      <c r="S11197" s="16">
        <v>0</v>
      </c>
      <c r="T11197" s="16">
        <v>0</v>
      </c>
      <c r="U11197" s="16">
        <v>0</v>
      </c>
      <c r="V11197" s="16">
        <v>0</v>
      </c>
      <c r="W11197" s="16">
        <v>0</v>
      </c>
      <c r="X11197" s="16">
        <v>0</v>
      </c>
    </row>
    <row r="11198" spans="1:24" x14ac:dyDescent="0.25">
      <c r="A11198" s="4" t="s">
        <v>5471</v>
      </c>
      <c r="B11198" t="s">
        <v>5469</v>
      </c>
      <c r="D11198">
        <v>273</v>
      </c>
      <c r="E11198" t="s">
        <v>718</v>
      </c>
      <c r="F11198" t="s">
        <v>37</v>
      </c>
      <c r="G11198" t="s">
        <v>29</v>
      </c>
      <c r="H11198" t="s">
        <v>30</v>
      </c>
      <c r="I11198" t="s">
        <v>76</v>
      </c>
      <c r="J11198" t="s">
        <v>32</v>
      </c>
      <c r="R11198" t="s">
        <v>5470</v>
      </c>
      <c r="S11198" s="16">
        <v>0</v>
      </c>
      <c r="T11198" s="16">
        <v>0</v>
      </c>
      <c r="U11198" s="16">
        <v>0</v>
      </c>
      <c r="V11198" s="16">
        <v>0</v>
      </c>
      <c r="W11198" s="16">
        <v>0</v>
      </c>
      <c r="X11198" s="16">
        <v>0</v>
      </c>
    </row>
    <row r="11199" spans="1:24" x14ac:dyDescent="0.25">
      <c r="A11199" s="4" t="s">
        <v>5471</v>
      </c>
      <c r="B11199" t="s">
        <v>5469</v>
      </c>
      <c r="D11199">
        <v>274</v>
      </c>
      <c r="E11199" t="s">
        <v>735</v>
      </c>
      <c r="F11199" t="s">
        <v>37</v>
      </c>
      <c r="G11199" t="s">
        <v>29</v>
      </c>
      <c r="H11199" t="s">
        <v>30</v>
      </c>
      <c r="I11199" t="s">
        <v>40</v>
      </c>
      <c r="J11199" t="s">
        <v>32</v>
      </c>
      <c r="R11199" t="s">
        <v>5470</v>
      </c>
      <c r="S11199" s="16">
        <v>0</v>
      </c>
      <c r="T11199" s="16">
        <v>0</v>
      </c>
      <c r="U11199" s="16">
        <v>0</v>
      </c>
      <c r="V11199" s="16">
        <v>0</v>
      </c>
      <c r="W11199" s="16">
        <v>0</v>
      </c>
      <c r="X11199" s="16">
        <v>0</v>
      </c>
    </row>
    <row r="11200" spans="1:24" x14ac:dyDescent="0.25">
      <c r="A11200" s="4" t="s">
        <v>5471</v>
      </c>
      <c r="B11200" t="s">
        <v>5469</v>
      </c>
      <c r="D11200">
        <v>275</v>
      </c>
      <c r="E11200" t="s">
        <v>331</v>
      </c>
      <c r="F11200" t="s">
        <v>37</v>
      </c>
      <c r="G11200" t="s">
        <v>153</v>
      </c>
      <c r="H11200" t="s">
        <v>39</v>
      </c>
      <c r="I11200" t="s">
        <v>31</v>
      </c>
      <c r="J11200" t="s">
        <v>32</v>
      </c>
      <c r="R11200" t="s">
        <v>5470</v>
      </c>
      <c r="S11200" s="16">
        <v>0</v>
      </c>
      <c r="T11200" s="16">
        <v>0</v>
      </c>
      <c r="U11200" s="16">
        <v>0</v>
      </c>
      <c r="V11200" s="16">
        <v>0</v>
      </c>
      <c r="W11200" s="16">
        <v>0</v>
      </c>
      <c r="X11200" s="16">
        <v>0</v>
      </c>
    </row>
    <row r="11201" spans="1:24" x14ac:dyDescent="0.25">
      <c r="A11201" s="4" t="s">
        <v>5471</v>
      </c>
      <c r="B11201" t="s">
        <v>5469</v>
      </c>
      <c r="D11201">
        <v>276</v>
      </c>
      <c r="E11201" t="s">
        <v>152</v>
      </c>
      <c r="F11201" t="s">
        <v>37</v>
      </c>
      <c r="G11201" t="s">
        <v>153</v>
      </c>
      <c r="H11201" t="s">
        <v>39</v>
      </c>
      <c r="I11201" t="s">
        <v>52</v>
      </c>
      <c r="J11201" t="s">
        <v>32</v>
      </c>
      <c r="R11201" t="s">
        <v>5470</v>
      </c>
      <c r="S11201" s="16">
        <v>0</v>
      </c>
      <c r="T11201" s="16">
        <v>0</v>
      </c>
      <c r="U11201" s="16">
        <v>0</v>
      </c>
      <c r="V11201" s="16">
        <v>0</v>
      </c>
      <c r="W11201" s="16">
        <v>0</v>
      </c>
      <c r="X11201" s="16">
        <v>0</v>
      </c>
    </row>
    <row r="11202" spans="1:24" x14ac:dyDescent="0.25">
      <c r="A11202" s="4" t="s">
        <v>5471</v>
      </c>
      <c r="B11202" t="s">
        <v>5469</v>
      </c>
      <c r="D11202">
        <v>277</v>
      </c>
      <c r="E11202" t="s">
        <v>686</v>
      </c>
      <c r="F11202" t="s">
        <v>28</v>
      </c>
      <c r="G11202" t="s">
        <v>153</v>
      </c>
      <c r="H11202" t="s">
        <v>39</v>
      </c>
      <c r="I11202" t="s">
        <v>76</v>
      </c>
      <c r="J11202" t="s">
        <v>32</v>
      </c>
      <c r="R11202" t="s">
        <v>5470</v>
      </c>
      <c r="S11202" s="16">
        <v>-39029.760000000002</v>
      </c>
      <c r="T11202" s="16">
        <v>0</v>
      </c>
      <c r="U11202" s="16">
        <v>0</v>
      </c>
      <c r="V11202" s="16">
        <v>0</v>
      </c>
      <c r="W11202" s="16">
        <v>0</v>
      </c>
      <c r="X11202" s="16">
        <v>0</v>
      </c>
    </row>
    <row r="11203" spans="1:24" x14ac:dyDescent="0.25">
      <c r="A11203" s="4" t="s">
        <v>5471</v>
      </c>
      <c r="B11203" t="s">
        <v>5469</v>
      </c>
      <c r="D11203">
        <v>278</v>
      </c>
      <c r="E11203" t="s">
        <v>211</v>
      </c>
      <c r="F11203" t="s">
        <v>37</v>
      </c>
      <c r="G11203" t="s">
        <v>153</v>
      </c>
      <c r="H11203" t="s">
        <v>39</v>
      </c>
      <c r="I11203" t="s">
        <v>40</v>
      </c>
      <c r="J11203" t="s">
        <v>32</v>
      </c>
      <c r="R11203" t="s">
        <v>5470</v>
      </c>
      <c r="S11203" s="16">
        <v>0</v>
      </c>
      <c r="T11203" s="16">
        <v>0</v>
      </c>
      <c r="U11203" s="16">
        <v>0</v>
      </c>
      <c r="V11203" s="16">
        <v>0</v>
      </c>
      <c r="W11203" s="16">
        <v>0</v>
      </c>
      <c r="X11203" s="16">
        <v>0</v>
      </c>
    </row>
    <row r="11204" spans="1:24" x14ac:dyDescent="0.25">
      <c r="A11204" s="4" t="s">
        <v>5471</v>
      </c>
      <c r="B11204" t="s">
        <v>5469</v>
      </c>
      <c r="D11204">
        <v>279</v>
      </c>
      <c r="E11204" t="s">
        <v>265</v>
      </c>
      <c r="F11204" t="s">
        <v>37</v>
      </c>
      <c r="G11204" t="s">
        <v>266</v>
      </c>
      <c r="H11204" t="s">
        <v>39</v>
      </c>
      <c r="I11204" t="s">
        <v>76</v>
      </c>
      <c r="J11204" t="s">
        <v>32</v>
      </c>
      <c r="R11204" t="s">
        <v>5470</v>
      </c>
      <c r="S11204" s="16">
        <v>0</v>
      </c>
      <c r="T11204" s="16">
        <v>0</v>
      </c>
      <c r="U11204" s="16">
        <v>0</v>
      </c>
      <c r="V11204" s="16">
        <v>0</v>
      </c>
      <c r="W11204" s="16">
        <v>0</v>
      </c>
      <c r="X11204" s="16">
        <v>0</v>
      </c>
    </row>
    <row r="11205" spans="1:24" x14ac:dyDescent="0.25">
      <c r="A11205" s="4" t="s">
        <v>5471</v>
      </c>
      <c r="B11205" t="s">
        <v>5469</v>
      </c>
      <c r="D11205">
        <v>280</v>
      </c>
      <c r="E11205" t="s">
        <v>714</v>
      </c>
      <c r="F11205" t="s">
        <v>28</v>
      </c>
      <c r="G11205" t="s">
        <v>266</v>
      </c>
      <c r="H11205" t="s">
        <v>39</v>
      </c>
      <c r="I11205" t="s">
        <v>40</v>
      </c>
      <c r="J11205" t="s">
        <v>32</v>
      </c>
      <c r="R11205" t="s">
        <v>5470</v>
      </c>
      <c r="S11205" s="16">
        <v>0</v>
      </c>
      <c r="T11205" s="16">
        <v>0</v>
      </c>
      <c r="U11205" s="16">
        <v>0</v>
      </c>
      <c r="V11205" s="16">
        <v>0</v>
      </c>
      <c r="W11205" s="16">
        <v>0</v>
      </c>
      <c r="X11205" s="16">
        <v>0</v>
      </c>
    </row>
    <row r="11206" spans="1:24" x14ac:dyDescent="0.25">
      <c r="A11206" s="4" t="s">
        <v>5471</v>
      </c>
      <c r="B11206" t="s">
        <v>5469</v>
      </c>
      <c r="D11206">
        <v>281</v>
      </c>
      <c r="E11206" t="s">
        <v>222</v>
      </c>
      <c r="F11206" t="s">
        <v>37</v>
      </c>
      <c r="G11206" t="s">
        <v>179</v>
      </c>
      <c r="H11206" t="s">
        <v>39</v>
      </c>
      <c r="I11206" t="s">
        <v>86</v>
      </c>
      <c r="J11206" t="s">
        <v>32</v>
      </c>
      <c r="R11206" t="s">
        <v>5470</v>
      </c>
      <c r="S11206" s="16">
        <v>0</v>
      </c>
      <c r="T11206" s="16">
        <v>0</v>
      </c>
      <c r="U11206" s="16">
        <v>0</v>
      </c>
      <c r="V11206" s="16">
        <v>0</v>
      </c>
      <c r="W11206" s="16">
        <v>0</v>
      </c>
      <c r="X11206" s="16">
        <v>0</v>
      </c>
    </row>
    <row r="11207" spans="1:24" x14ac:dyDescent="0.25">
      <c r="A11207" s="4" t="s">
        <v>5471</v>
      </c>
      <c r="B11207" t="s">
        <v>5469</v>
      </c>
      <c r="D11207">
        <v>282</v>
      </c>
      <c r="E11207" t="s">
        <v>433</v>
      </c>
      <c r="F11207" t="s">
        <v>28</v>
      </c>
      <c r="G11207" t="s">
        <v>179</v>
      </c>
      <c r="H11207" t="s">
        <v>39</v>
      </c>
      <c r="I11207" t="s">
        <v>31</v>
      </c>
      <c r="J11207" t="s">
        <v>32</v>
      </c>
      <c r="R11207" t="s">
        <v>5470</v>
      </c>
      <c r="S11207" s="16">
        <v>0</v>
      </c>
      <c r="T11207" s="16">
        <v>0</v>
      </c>
      <c r="U11207" s="16">
        <v>0</v>
      </c>
      <c r="V11207" s="16">
        <v>0</v>
      </c>
      <c r="W11207" s="16">
        <v>0</v>
      </c>
      <c r="X11207" s="16">
        <v>0</v>
      </c>
    </row>
    <row r="11208" spans="1:24" x14ac:dyDescent="0.25">
      <c r="A11208" s="4" t="s">
        <v>5471</v>
      </c>
      <c r="B11208" t="s">
        <v>5469</v>
      </c>
      <c r="D11208">
        <v>283</v>
      </c>
      <c r="E11208" t="s">
        <v>1017</v>
      </c>
      <c r="F11208" t="s">
        <v>28</v>
      </c>
      <c r="G11208" t="s">
        <v>179</v>
      </c>
      <c r="H11208" t="s">
        <v>39</v>
      </c>
      <c r="I11208" t="s">
        <v>52</v>
      </c>
      <c r="J11208" t="s">
        <v>32</v>
      </c>
      <c r="R11208" t="s">
        <v>5470</v>
      </c>
      <c r="S11208" s="16">
        <v>0</v>
      </c>
      <c r="T11208" s="16">
        <v>0</v>
      </c>
      <c r="U11208" s="16">
        <v>0</v>
      </c>
      <c r="V11208" s="16">
        <v>0</v>
      </c>
      <c r="W11208" s="16">
        <v>0</v>
      </c>
      <c r="X11208" s="16">
        <v>0</v>
      </c>
    </row>
    <row r="11209" spans="1:24" x14ac:dyDescent="0.25">
      <c r="A11209" s="4" t="s">
        <v>5471</v>
      </c>
      <c r="B11209" t="s">
        <v>5469</v>
      </c>
      <c r="D11209">
        <v>284</v>
      </c>
      <c r="E11209" t="s">
        <v>178</v>
      </c>
      <c r="F11209" t="s">
        <v>37</v>
      </c>
      <c r="G11209" t="s">
        <v>179</v>
      </c>
      <c r="H11209" t="s">
        <v>39</v>
      </c>
      <c r="I11209" t="s">
        <v>76</v>
      </c>
      <c r="J11209" t="s">
        <v>32</v>
      </c>
      <c r="R11209" t="s">
        <v>5470</v>
      </c>
      <c r="S11209" s="16">
        <v>0</v>
      </c>
      <c r="T11209" s="16">
        <v>0</v>
      </c>
      <c r="U11209" s="16">
        <v>0</v>
      </c>
      <c r="V11209" s="16">
        <v>0</v>
      </c>
      <c r="W11209" s="16">
        <v>0</v>
      </c>
      <c r="X11209" s="16">
        <v>0</v>
      </c>
    </row>
    <row r="11210" spans="1:24" x14ac:dyDescent="0.25">
      <c r="A11210" s="4" t="s">
        <v>5471</v>
      </c>
      <c r="B11210" t="s">
        <v>5469</v>
      </c>
      <c r="D11210">
        <v>285</v>
      </c>
      <c r="E11210" t="s">
        <v>461</v>
      </c>
      <c r="F11210" t="s">
        <v>37</v>
      </c>
      <c r="G11210" t="s">
        <v>179</v>
      </c>
      <c r="H11210" t="s">
        <v>39</v>
      </c>
      <c r="I11210" t="s">
        <v>40</v>
      </c>
      <c r="J11210" t="s">
        <v>32</v>
      </c>
      <c r="R11210" t="s">
        <v>5470</v>
      </c>
      <c r="S11210" s="16">
        <v>0</v>
      </c>
      <c r="T11210" s="16">
        <v>0</v>
      </c>
      <c r="U11210" s="16">
        <v>0</v>
      </c>
      <c r="V11210" s="16">
        <v>0</v>
      </c>
      <c r="W11210" s="16">
        <v>0</v>
      </c>
      <c r="X11210" s="16">
        <v>0</v>
      </c>
    </row>
    <row r="11211" spans="1:24" x14ac:dyDescent="0.25">
      <c r="A11211" s="4" t="s">
        <v>5471</v>
      </c>
      <c r="B11211" t="s">
        <v>5469</v>
      </c>
      <c r="D11211">
        <v>286</v>
      </c>
      <c r="E11211" t="s">
        <v>84</v>
      </c>
      <c r="F11211" t="s">
        <v>37</v>
      </c>
      <c r="G11211" t="s">
        <v>85</v>
      </c>
      <c r="H11211" t="s">
        <v>51</v>
      </c>
      <c r="I11211" t="s">
        <v>86</v>
      </c>
      <c r="J11211" t="s">
        <v>32</v>
      </c>
      <c r="R11211" t="s">
        <v>5470</v>
      </c>
      <c r="S11211" s="16">
        <v>0</v>
      </c>
      <c r="T11211" s="16">
        <v>0</v>
      </c>
      <c r="U11211" s="16">
        <v>0</v>
      </c>
      <c r="V11211" s="16">
        <v>0</v>
      </c>
      <c r="W11211" s="16">
        <v>0</v>
      </c>
      <c r="X11211" s="16">
        <v>0</v>
      </c>
    </row>
    <row r="11212" spans="1:24" x14ac:dyDescent="0.25">
      <c r="A11212" s="4" t="s">
        <v>5471</v>
      </c>
      <c r="B11212" t="s">
        <v>5469</v>
      </c>
      <c r="D11212">
        <v>287</v>
      </c>
      <c r="E11212" t="s">
        <v>649</v>
      </c>
      <c r="F11212" t="s">
        <v>37</v>
      </c>
      <c r="G11212" t="s">
        <v>85</v>
      </c>
      <c r="H11212" t="s">
        <v>51</v>
      </c>
      <c r="I11212" t="s">
        <v>31</v>
      </c>
      <c r="J11212" t="s">
        <v>32</v>
      </c>
      <c r="R11212" t="s">
        <v>5470</v>
      </c>
      <c r="S11212" s="16">
        <v>0</v>
      </c>
      <c r="T11212" s="16">
        <v>0</v>
      </c>
      <c r="U11212" s="16">
        <v>0</v>
      </c>
      <c r="V11212" s="16">
        <v>0</v>
      </c>
      <c r="W11212" s="16">
        <v>0</v>
      </c>
      <c r="X11212" s="16">
        <v>0</v>
      </c>
    </row>
    <row r="11213" spans="1:24" x14ac:dyDescent="0.25">
      <c r="A11213" s="4" t="s">
        <v>5471</v>
      </c>
      <c r="B11213" t="s">
        <v>5469</v>
      </c>
      <c r="D11213">
        <v>288</v>
      </c>
      <c r="E11213" t="s">
        <v>1108</v>
      </c>
      <c r="F11213" t="s">
        <v>37</v>
      </c>
      <c r="G11213" t="s">
        <v>85</v>
      </c>
      <c r="H11213" t="s">
        <v>51</v>
      </c>
      <c r="I11213" t="s">
        <v>52</v>
      </c>
      <c r="J11213" t="s">
        <v>32</v>
      </c>
      <c r="R11213" t="s">
        <v>5470</v>
      </c>
      <c r="S11213" s="16">
        <v>0</v>
      </c>
      <c r="T11213" s="16">
        <v>0</v>
      </c>
      <c r="U11213" s="16">
        <v>0</v>
      </c>
      <c r="V11213" s="16">
        <v>0</v>
      </c>
      <c r="W11213" s="16">
        <v>0</v>
      </c>
      <c r="X11213" s="16">
        <v>0</v>
      </c>
    </row>
    <row r="11214" spans="1:24" x14ac:dyDescent="0.25">
      <c r="A11214" s="4" t="s">
        <v>5471</v>
      </c>
      <c r="B11214" t="s">
        <v>5469</v>
      </c>
      <c r="D11214">
        <v>289</v>
      </c>
      <c r="E11214" t="s">
        <v>731</v>
      </c>
      <c r="F11214" t="s">
        <v>28</v>
      </c>
      <c r="G11214" t="s">
        <v>85</v>
      </c>
      <c r="H11214" t="s">
        <v>51</v>
      </c>
      <c r="I11214" t="s">
        <v>76</v>
      </c>
      <c r="J11214" t="s">
        <v>32</v>
      </c>
      <c r="R11214" t="s">
        <v>5470</v>
      </c>
      <c r="S11214" s="16">
        <v>0</v>
      </c>
      <c r="T11214" s="16">
        <v>0</v>
      </c>
      <c r="U11214" s="16">
        <v>0</v>
      </c>
      <c r="V11214" s="16">
        <v>0</v>
      </c>
      <c r="W11214" s="16">
        <v>0</v>
      </c>
      <c r="X11214" s="16">
        <v>0</v>
      </c>
    </row>
    <row r="11215" spans="1:24" x14ac:dyDescent="0.25">
      <c r="A11215" s="4" t="s">
        <v>5471</v>
      </c>
      <c r="B11215" t="s">
        <v>5469</v>
      </c>
      <c r="D11215">
        <v>290</v>
      </c>
      <c r="E11215" t="s">
        <v>1023</v>
      </c>
      <c r="F11215" t="s">
        <v>37</v>
      </c>
      <c r="G11215" t="s">
        <v>85</v>
      </c>
      <c r="H11215" t="s">
        <v>51</v>
      </c>
      <c r="I11215" t="s">
        <v>40</v>
      </c>
      <c r="J11215" t="s">
        <v>32</v>
      </c>
      <c r="R11215" t="s">
        <v>5470</v>
      </c>
      <c r="S11215" s="16">
        <v>0</v>
      </c>
      <c r="T11215" s="16">
        <v>0</v>
      </c>
      <c r="U11215" s="16">
        <v>0</v>
      </c>
      <c r="V11215" s="16">
        <v>0</v>
      </c>
      <c r="W11215" s="16">
        <v>0</v>
      </c>
      <c r="X11215" s="16">
        <v>0</v>
      </c>
    </row>
    <row r="11216" spans="1:24" x14ac:dyDescent="0.25">
      <c r="A11216" s="4" t="s">
        <v>5471</v>
      </c>
      <c r="B11216" t="s">
        <v>5469</v>
      </c>
      <c r="D11216">
        <v>291</v>
      </c>
      <c r="E11216" t="s">
        <v>339</v>
      </c>
      <c r="F11216" t="s">
        <v>28</v>
      </c>
      <c r="G11216" t="s">
        <v>340</v>
      </c>
      <c r="H11216" t="s">
        <v>64</v>
      </c>
      <c r="I11216" t="s">
        <v>40</v>
      </c>
      <c r="J11216" t="s">
        <v>32</v>
      </c>
      <c r="R11216" t="s">
        <v>5470</v>
      </c>
      <c r="S11216" s="16">
        <v>0</v>
      </c>
      <c r="T11216" s="16">
        <v>0</v>
      </c>
      <c r="U11216" s="16">
        <v>0</v>
      </c>
      <c r="V11216" s="16">
        <v>0</v>
      </c>
      <c r="W11216" s="16">
        <v>0</v>
      </c>
      <c r="X11216" s="16">
        <v>0</v>
      </c>
    </row>
    <row r="11217" spans="1:24" x14ac:dyDescent="0.25">
      <c r="A11217" s="4" t="s">
        <v>5471</v>
      </c>
      <c r="B11217" t="s">
        <v>5469</v>
      </c>
      <c r="D11217">
        <v>292</v>
      </c>
      <c r="E11217" t="s">
        <v>555</v>
      </c>
      <c r="F11217" t="s">
        <v>37</v>
      </c>
      <c r="G11217" t="s">
        <v>234</v>
      </c>
      <c r="H11217" t="s">
        <v>60</v>
      </c>
      <c r="I11217" t="s">
        <v>31</v>
      </c>
      <c r="J11217" t="s">
        <v>32</v>
      </c>
      <c r="R11217" t="s">
        <v>5470</v>
      </c>
      <c r="S11217" s="16">
        <v>0</v>
      </c>
      <c r="T11217" s="16">
        <v>0</v>
      </c>
      <c r="U11217" s="16">
        <v>0</v>
      </c>
      <c r="V11217" s="16">
        <v>0</v>
      </c>
      <c r="W11217" s="16">
        <v>0</v>
      </c>
      <c r="X11217" s="16">
        <v>0</v>
      </c>
    </row>
    <row r="11218" spans="1:24" x14ac:dyDescent="0.25">
      <c r="A11218" s="4" t="s">
        <v>5471</v>
      </c>
      <c r="B11218" t="s">
        <v>5469</v>
      </c>
      <c r="D11218">
        <v>293</v>
      </c>
      <c r="E11218" t="s">
        <v>960</v>
      </c>
      <c r="F11218" t="s">
        <v>28</v>
      </c>
      <c r="G11218" t="s">
        <v>234</v>
      </c>
      <c r="H11218" t="s">
        <v>60</v>
      </c>
      <c r="I11218" t="s">
        <v>52</v>
      </c>
      <c r="J11218" t="s">
        <v>32</v>
      </c>
      <c r="R11218" t="s">
        <v>5470</v>
      </c>
      <c r="S11218" s="16">
        <v>0</v>
      </c>
      <c r="T11218" s="16">
        <v>0</v>
      </c>
      <c r="U11218" s="16">
        <v>0</v>
      </c>
      <c r="V11218" s="16">
        <v>0</v>
      </c>
      <c r="W11218" s="16">
        <v>0</v>
      </c>
      <c r="X11218" s="16">
        <v>0</v>
      </c>
    </row>
    <row r="11219" spans="1:24" x14ac:dyDescent="0.25">
      <c r="A11219" s="4" t="s">
        <v>5471</v>
      </c>
      <c r="B11219" t="s">
        <v>5469</v>
      </c>
      <c r="D11219">
        <v>294</v>
      </c>
      <c r="E11219" t="s">
        <v>233</v>
      </c>
      <c r="F11219" t="s">
        <v>37</v>
      </c>
      <c r="G11219" t="s">
        <v>234</v>
      </c>
      <c r="H11219" t="s">
        <v>60</v>
      </c>
      <c r="I11219" t="s">
        <v>76</v>
      </c>
      <c r="J11219" t="s">
        <v>32</v>
      </c>
      <c r="R11219" t="s">
        <v>5470</v>
      </c>
      <c r="S11219" s="16">
        <v>0</v>
      </c>
      <c r="T11219" s="16">
        <v>0</v>
      </c>
      <c r="U11219" s="16">
        <v>0</v>
      </c>
      <c r="V11219" s="16">
        <v>0</v>
      </c>
      <c r="W11219" s="16">
        <v>0</v>
      </c>
      <c r="X11219" s="16">
        <v>0</v>
      </c>
    </row>
    <row r="11220" spans="1:24" x14ac:dyDescent="0.25">
      <c r="A11220" s="4" t="s">
        <v>5471</v>
      </c>
      <c r="B11220" t="s">
        <v>5469</v>
      </c>
      <c r="D11220">
        <v>295</v>
      </c>
      <c r="E11220" t="s">
        <v>817</v>
      </c>
      <c r="F11220" t="s">
        <v>37</v>
      </c>
      <c r="G11220" t="s">
        <v>234</v>
      </c>
      <c r="H11220" t="s">
        <v>60</v>
      </c>
      <c r="I11220" t="s">
        <v>40</v>
      </c>
      <c r="J11220" t="s">
        <v>32</v>
      </c>
      <c r="R11220" t="s">
        <v>5470</v>
      </c>
      <c r="S11220" s="16">
        <v>0</v>
      </c>
      <c r="T11220" s="16">
        <v>0</v>
      </c>
      <c r="U11220" s="16">
        <v>0</v>
      </c>
      <c r="V11220" s="16">
        <v>0</v>
      </c>
      <c r="W11220" s="16">
        <v>0</v>
      </c>
      <c r="X11220" s="16">
        <v>0</v>
      </c>
    </row>
    <row r="11221" spans="1:24" x14ac:dyDescent="0.25">
      <c r="A11221" s="4" t="s">
        <v>5471</v>
      </c>
      <c r="B11221" t="s">
        <v>5469</v>
      </c>
      <c r="D11221">
        <v>296</v>
      </c>
      <c r="E11221" t="s">
        <v>632</v>
      </c>
      <c r="F11221" t="s">
        <v>28</v>
      </c>
      <c r="G11221" t="s">
        <v>182</v>
      </c>
      <c r="H11221" t="s">
        <v>30</v>
      </c>
      <c r="I11221" t="s">
        <v>52</v>
      </c>
      <c r="J11221" t="s">
        <v>32</v>
      </c>
      <c r="R11221" t="s">
        <v>5470</v>
      </c>
      <c r="S11221" s="16">
        <v>0</v>
      </c>
      <c r="T11221" s="16">
        <v>0</v>
      </c>
      <c r="U11221" s="16">
        <v>0</v>
      </c>
      <c r="V11221" s="16">
        <v>0</v>
      </c>
      <c r="W11221" s="16">
        <v>0</v>
      </c>
      <c r="X11221" s="16">
        <v>0</v>
      </c>
    </row>
    <row r="11222" spans="1:24" x14ac:dyDescent="0.25">
      <c r="A11222" s="4" t="s">
        <v>5471</v>
      </c>
      <c r="B11222" t="s">
        <v>5469</v>
      </c>
      <c r="D11222">
        <v>297</v>
      </c>
      <c r="E11222" t="s">
        <v>181</v>
      </c>
      <c r="F11222" t="s">
        <v>28</v>
      </c>
      <c r="G11222" t="s">
        <v>182</v>
      </c>
      <c r="H11222" t="s">
        <v>30</v>
      </c>
      <c r="I11222" t="s">
        <v>76</v>
      </c>
      <c r="J11222" t="s">
        <v>32</v>
      </c>
      <c r="R11222" t="s">
        <v>5470</v>
      </c>
      <c r="S11222" s="16">
        <v>0</v>
      </c>
      <c r="T11222" s="16">
        <v>0</v>
      </c>
      <c r="U11222" s="16">
        <v>0</v>
      </c>
      <c r="V11222" s="16">
        <v>0</v>
      </c>
      <c r="W11222" s="16">
        <v>0</v>
      </c>
      <c r="X11222" s="16">
        <v>0</v>
      </c>
    </row>
    <row r="11223" spans="1:24" x14ac:dyDescent="0.25">
      <c r="A11223" s="4" t="s">
        <v>5471</v>
      </c>
      <c r="B11223" t="s">
        <v>5469</v>
      </c>
      <c r="D11223">
        <v>298</v>
      </c>
      <c r="E11223" t="s">
        <v>1094</v>
      </c>
      <c r="F11223" t="s">
        <v>28</v>
      </c>
      <c r="G11223" t="s">
        <v>182</v>
      </c>
      <c r="H11223" t="s">
        <v>30</v>
      </c>
      <c r="I11223" t="s">
        <v>40</v>
      </c>
      <c r="J11223" t="s">
        <v>32</v>
      </c>
      <c r="R11223" t="s">
        <v>5470</v>
      </c>
      <c r="S11223" s="16">
        <v>0</v>
      </c>
      <c r="T11223" s="16">
        <v>0</v>
      </c>
      <c r="U11223" s="16">
        <v>0</v>
      </c>
      <c r="V11223" s="16">
        <v>0</v>
      </c>
      <c r="W11223" s="16">
        <v>0</v>
      </c>
      <c r="X11223" s="16">
        <v>0</v>
      </c>
    </row>
    <row r="11224" spans="1:24" x14ac:dyDescent="0.25">
      <c r="A11224" s="4" t="s">
        <v>5471</v>
      </c>
      <c r="B11224" t="s">
        <v>5469</v>
      </c>
      <c r="D11224">
        <v>299</v>
      </c>
      <c r="E11224" t="s">
        <v>300</v>
      </c>
      <c r="F11224" t="s">
        <v>28</v>
      </c>
      <c r="G11224" t="s">
        <v>301</v>
      </c>
      <c r="H11224" t="s">
        <v>64</v>
      </c>
      <c r="I11224" t="s">
        <v>52</v>
      </c>
      <c r="J11224" t="s">
        <v>32</v>
      </c>
      <c r="R11224" t="s">
        <v>5470</v>
      </c>
      <c r="S11224" s="16">
        <v>0</v>
      </c>
      <c r="T11224" s="16">
        <v>0</v>
      </c>
      <c r="U11224" s="16">
        <v>0</v>
      </c>
      <c r="V11224" s="16">
        <v>0</v>
      </c>
      <c r="W11224" s="16">
        <v>0</v>
      </c>
      <c r="X11224" s="16">
        <v>0</v>
      </c>
    </row>
    <row r="11225" spans="1:24" x14ac:dyDescent="0.25">
      <c r="A11225" s="4" t="s">
        <v>5471</v>
      </c>
      <c r="B11225" t="s">
        <v>5469</v>
      </c>
      <c r="D11225">
        <v>300</v>
      </c>
      <c r="E11225" t="s">
        <v>347</v>
      </c>
      <c r="F11225" t="s">
        <v>37</v>
      </c>
      <c r="G11225" t="s">
        <v>301</v>
      </c>
      <c r="H11225" t="s">
        <v>64</v>
      </c>
      <c r="I11225" t="s">
        <v>76</v>
      </c>
      <c r="J11225" t="s">
        <v>32</v>
      </c>
      <c r="R11225" t="s">
        <v>5470</v>
      </c>
      <c r="S11225" s="16">
        <v>0</v>
      </c>
      <c r="T11225" s="16">
        <v>0</v>
      </c>
      <c r="U11225" s="16">
        <v>0</v>
      </c>
      <c r="V11225" s="16">
        <v>0</v>
      </c>
      <c r="W11225" s="16">
        <v>0</v>
      </c>
      <c r="X11225" s="16">
        <v>0</v>
      </c>
    </row>
    <row r="11226" spans="1:24" x14ac:dyDescent="0.25">
      <c r="A11226" s="4" t="s">
        <v>5471</v>
      </c>
      <c r="B11226" t="s">
        <v>5469</v>
      </c>
      <c r="D11226">
        <v>301</v>
      </c>
      <c r="E11226" t="s">
        <v>548</v>
      </c>
      <c r="F11226" t="s">
        <v>37</v>
      </c>
      <c r="G11226" t="s">
        <v>301</v>
      </c>
      <c r="H11226" t="s">
        <v>64</v>
      </c>
      <c r="I11226" t="s">
        <v>40</v>
      </c>
      <c r="J11226" t="s">
        <v>32</v>
      </c>
      <c r="R11226" t="s">
        <v>5470</v>
      </c>
      <c r="S11226" s="16">
        <v>0</v>
      </c>
      <c r="T11226" s="16">
        <v>0</v>
      </c>
      <c r="U11226" s="16">
        <v>0</v>
      </c>
      <c r="V11226" s="16">
        <v>0</v>
      </c>
      <c r="W11226" s="16">
        <v>0</v>
      </c>
      <c r="X11226" s="16">
        <v>0</v>
      </c>
    </row>
    <row r="11227" spans="1:24" x14ac:dyDescent="0.25">
      <c r="A11227" s="4" t="s">
        <v>5471</v>
      </c>
      <c r="B11227" t="s">
        <v>5469</v>
      </c>
      <c r="D11227">
        <v>302</v>
      </c>
      <c r="E11227" t="s">
        <v>979</v>
      </c>
      <c r="F11227" t="s">
        <v>28</v>
      </c>
      <c r="G11227" t="s">
        <v>980</v>
      </c>
      <c r="H11227" t="s">
        <v>51</v>
      </c>
      <c r="I11227" t="s">
        <v>76</v>
      </c>
      <c r="J11227" t="s">
        <v>32</v>
      </c>
      <c r="R11227" t="s">
        <v>5470</v>
      </c>
      <c r="S11227" s="16">
        <v>0</v>
      </c>
      <c r="T11227" s="16">
        <v>0</v>
      </c>
      <c r="U11227" s="16">
        <v>0</v>
      </c>
      <c r="V11227" s="16">
        <v>0</v>
      </c>
      <c r="W11227" s="16">
        <v>0</v>
      </c>
      <c r="X11227" s="16">
        <v>0</v>
      </c>
    </row>
    <row r="11228" spans="1:24" x14ac:dyDescent="0.25">
      <c r="A11228" s="4" t="s">
        <v>5471</v>
      </c>
      <c r="B11228" t="s">
        <v>5469</v>
      </c>
      <c r="D11228">
        <v>303</v>
      </c>
      <c r="E11228" t="s">
        <v>1042</v>
      </c>
      <c r="F11228" t="s">
        <v>37</v>
      </c>
      <c r="G11228" t="s">
        <v>980</v>
      </c>
      <c r="H11228" t="s">
        <v>51</v>
      </c>
      <c r="I11228" t="s">
        <v>40</v>
      </c>
      <c r="J11228" t="s">
        <v>32</v>
      </c>
      <c r="R11228" t="s">
        <v>5470</v>
      </c>
      <c r="S11228" s="16">
        <v>0</v>
      </c>
      <c r="T11228" s="16">
        <v>0</v>
      </c>
      <c r="U11228" s="16">
        <v>0</v>
      </c>
      <c r="V11228" s="16">
        <v>0</v>
      </c>
      <c r="W11228" s="16">
        <v>0</v>
      </c>
      <c r="X11228" s="16">
        <v>0</v>
      </c>
    </row>
    <row r="11229" spans="1:24" x14ac:dyDescent="0.25">
      <c r="A11229" s="4" t="s">
        <v>5471</v>
      </c>
      <c r="B11229" t="s">
        <v>5469</v>
      </c>
      <c r="D11229">
        <v>304</v>
      </c>
      <c r="E11229" t="s">
        <v>155</v>
      </c>
      <c r="F11229" t="s">
        <v>28</v>
      </c>
      <c r="G11229" t="s">
        <v>156</v>
      </c>
      <c r="H11229" t="s">
        <v>30</v>
      </c>
      <c r="I11229" t="s">
        <v>40</v>
      </c>
      <c r="J11229" t="s">
        <v>32</v>
      </c>
      <c r="R11229" t="s">
        <v>5470</v>
      </c>
      <c r="S11229" s="16">
        <v>0</v>
      </c>
      <c r="T11229" s="16">
        <v>0</v>
      </c>
      <c r="U11229" s="16">
        <v>0</v>
      </c>
      <c r="V11229" s="16">
        <v>0</v>
      </c>
      <c r="W11229" s="16">
        <v>0</v>
      </c>
      <c r="X11229" s="16">
        <v>0</v>
      </c>
    </row>
    <row r="11230" spans="1:24" x14ac:dyDescent="0.25">
      <c r="A11230" s="4" t="s">
        <v>5471</v>
      </c>
      <c r="B11230" t="s">
        <v>5469</v>
      </c>
      <c r="D11230">
        <v>305</v>
      </c>
      <c r="E11230" t="s">
        <v>333</v>
      </c>
      <c r="F11230" t="s">
        <v>37</v>
      </c>
      <c r="G11230" t="s">
        <v>334</v>
      </c>
      <c r="H11230" t="s">
        <v>60</v>
      </c>
      <c r="I11230" t="s">
        <v>76</v>
      </c>
      <c r="J11230" t="s">
        <v>32</v>
      </c>
      <c r="R11230" t="s">
        <v>5470</v>
      </c>
      <c r="S11230" s="16">
        <v>0</v>
      </c>
      <c r="T11230" s="16">
        <v>0</v>
      </c>
      <c r="U11230" s="16">
        <v>0</v>
      </c>
      <c r="V11230" s="16">
        <v>0</v>
      </c>
      <c r="W11230" s="16">
        <v>0</v>
      </c>
      <c r="X11230" s="16">
        <v>0</v>
      </c>
    </row>
    <row r="11231" spans="1:24" x14ac:dyDescent="0.25">
      <c r="A11231" s="4" t="s">
        <v>5471</v>
      </c>
      <c r="B11231" t="s">
        <v>5469</v>
      </c>
      <c r="D11231">
        <v>306</v>
      </c>
      <c r="E11231" t="s">
        <v>786</v>
      </c>
      <c r="F11231" t="s">
        <v>37</v>
      </c>
      <c r="G11231" t="s">
        <v>334</v>
      </c>
      <c r="H11231" t="s">
        <v>60</v>
      </c>
      <c r="I11231" t="s">
        <v>40</v>
      </c>
      <c r="J11231" t="s">
        <v>32</v>
      </c>
      <c r="R11231" t="s">
        <v>5470</v>
      </c>
      <c r="S11231" s="16">
        <v>0</v>
      </c>
      <c r="T11231" s="16">
        <v>0</v>
      </c>
      <c r="U11231" s="16">
        <v>0</v>
      </c>
      <c r="V11231" s="16">
        <v>0</v>
      </c>
      <c r="W11231" s="16">
        <v>0</v>
      </c>
      <c r="X11231" s="16">
        <v>0</v>
      </c>
    </row>
    <row r="11232" spans="1:24" x14ac:dyDescent="0.25">
      <c r="A11232" s="4" t="s">
        <v>5471</v>
      </c>
      <c r="B11232" t="s">
        <v>5469</v>
      </c>
      <c r="D11232">
        <v>307</v>
      </c>
      <c r="E11232" t="s">
        <v>581</v>
      </c>
      <c r="F11232" t="s">
        <v>28</v>
      </c>
      <c r="G11232" t="s">
        <v>582</v>
      </c>
      <c r="H11232" t="s">
        <v>60</v>
      </c>
      <c r="I11232" t="s">
        <v>76</v>
      </c>
      <c r="J11232" t="s">
        <v>32</v>
      </c>
      <c r="R11232" t="s">
        <v>5470</v>
      </c>
      <c r="S11232" s="16">
        <v>-14790.656000000001</v>
      </c>
      <c r="T11232" s="16">
        <v>0</v>
      </c>
      <c r="U11232" s="16">
        <v>0</v>
      </c>
      <c r="V11232" s="16">
        <v>0</v>
      </c>
      <c r="W11232" s="16">
        <v>0</v>
      </c>
      <c r="X11232" s="16">
        <v>0</v>
      </c>
    </row>
    <row r="11233" spans="1:24" x14ac:dyDescent="0.25">
      <c r="A11233" s="4" t="s">
        <v>5471</v>
      </c>
      <c r="B11233" t="s">
        <v>5469</v>
      </c>
      <c r="D11233">
        <v>308</v>
      </c>
      <c r="E11233" t="s">
        <v>1325</v>
      </c>
      <c r="F11233" t="s">
        <v>28</v>
      </c>
      <c r="G11233" t="s">
        <v>582</v>
      </c>
      <c r="H11233" t="s">
        <v>60</v>
      </c>
      <c r="I11233" t="s">
        <v>40</v>
      </c>
      <c r="J11233" t="s">
        <v>32</v>
      </c>
      <c r="R11233" t="s">
        <v>5470</v>
      </c>
      <c r="S11233" s="16">
        <v>0</v>
      </c>
      <c r="T11233" s="16">
        <v>0</v>
      </c>
      <c r="U11233" s="16">
        <v>0</v>
      </c>
      <c r="V11233" s="16">
        <v>0</v>
      </c>
      <c r="W11233" s="16">
        <v>0</v>
      </c>
      <c r="X11233" s="16">
        <v>0</v>
      </c>
    </row>
    <row r="11234" spans="1:24" x14ac:dyDescent="0.25">
      <c r="A11234" s="4" t="s">
        <v>5471</v>
      </c>
      <c r="B11234" t="s">
        <v>5469</v>
      </c>
      <c r="D11234">
        <v>1</v>
      </c>
      <c r="E11234" t="s">
        <v>935</v>
      </c>
      <c r="F11234" t="s">
        <v>37</v>
      </c>
      <c r="G11234" t="s">
        <v>309</v>
      </c>
      <c r="H11234" t="s">
        <v>60</v>
      </c>
      <c r="I11234" t="s">
        <v>86</v>
      </c>
      <c r="J11234" t="s">
        <v>32</v>
      </c>
      <c r="R11234" t="s">
        <v>5476</v>
      </c>
      <c r="S11234" s="16">
        <v>0</v>
      </c>
      <c r="T11234" s="16">
        <v>0</v>
      </c>
      <c r="U11234" s="16">
        <v>0</v>
      </c>
      <c r="V11234" s="16">
        <v>0</v>
      </c>
      <c r="W11234" s="16">
        <v>0</v>
      </c>
      <c r="X11234" s="16">
        <v>0</v>
      </c>
    </row>
    <row r="11235" spans="1:24" x14ac:dyDescent="0.25">
      <c r="A11235" s="4" t="s">
        <v>5471</v>
      </c>
      <c r="B11235" t="s">
        <v>5469</v>
      </c>
      <c r="D11235">
        <v>2</v>
      </c>
      <c r="E11235" t="s">
        <v>571</v>
      </c>
      <c r="F11235" t="s">
        <v>28</v>
      </c>
      <c r="G11235" t="s">
        <v>309</v>
      </c>
      <c r="H11235" t="s">
        <v>60</v>
      </c>
      <c r="I11235" t="s">
        <v>31</v>
      </c>
      <c r="J11235" t="s">
        <v>32</v>
      </c>
      <c r="R11235" t="s">
        <v>5476</v>
      </c>
      <c r="S11235" s="16">
        <v>-1551.3792000000005</v>
      </c>
      <c r="T11235" s="16">
        <v>0</v>
      </c>
      <c r="U11235" s="16">
        <v>0</v>
      </c>
      <c r="V11235" s="16">
        <v>0</v>
      </c>
      <c r="W11235" s="16">
        <v>0</v>
      </c>
      <c r="X11235" s="16">
        <v>0</v>
      </c>
    </row>
    <row r="11236" spans="1:24" x14ac:dyDescent="0.25">
      <c r="A11236" s="4" t="s">
        <v>5471</v>
      </c>
      <c r="B11236" t="s">
        <v>5469</v>
      </c>
      <c r="D11236">
        <v>3</v>
      </c>
      <c r="E11236" t="s">
        <v>551</v>
      </c>
      <c r="F11236" t="s">
        <v>28</v>
      </c>
      <c r="G11236" t="s">
        <v>309</v>
      </c>
      <c r="H11236" t="s">
        <v>60</v>
      </c>
      <c r="I11236" t="s">
        <v>52</v>
      </c>
      <c r="J11236" t="s">
        <v>32</v>
      </c>
      <c r="R11236" t="s">
        <v>5476</v>
      </c>
      <c r="S11236" s="16">
        <v>-11984.543999999998</v>
      </c>
      <c r="T11236" s="16">
        <v>0</v>
      </c>
      <c r="U11236" s="16">
        <v>0</v>
      </c>
      <c r="V11236" s="16">
        <v>0</v>
      </c>
      <c r="W11236" s="16">
        <v>0</v>
      </c>
      <c r="X11236" s="16">
        <v>0</v>
      </c>
    </row>
    <row r="11237" spans="1:24" x14ac:dyDescent="0.25">
      <c r="A11237" s="4" t="s">
        <v>5471</v>
      </c>
      <c r="B11237" t="s">
        <v>5469</v>
      </c>
      <c r="D11237">
        <v>4</v>
      </c>
      <c r="E11237" t="s">
        <v>308</v>
      </c>
      <c r="F11237" t="s">
        <v>37</v>
      </c>
      <c r="G11237" t="s">
        <v>309</v>
      </c>
      <c r="H11237" t="s">
        <v>60</v>
      </c>
      <c r="I11237" t="s">
        <v>76</v>
      </c>
      <c r="J11237" t="s">
        <v>32</v>
      </c>
      <c r="R11237" t="s">
        <v>5476</v>
      </c>
      <c r="S11237" s="16">
        <v>0</v>
      </c>
      <c r="T11237" s="16">
        <v>0</v>
      </c>
      <c r="U11237" s="16">
        <v>0</v>
      </c>
      <c r="V11237" s="16">
        <v>0</v>
      </c>
      <c r="W11237" s="16">
        <v>0</v>
      </c>
      <c r="X11237" s="16">
        <v>0</v>
      </c>
    </row>
    <row r="11238" spans="1:24" x14ac:dyDescent="0.25">
      <c r="A11238" s="4" t="s">
        <v>5471</v>
      </c>
      <c r="B11238" t="s">
        <v>5469</v>
      </c>
      <c r="D11238">
        <v>5</v>
      </c>
      <c r="E11238" t="s">
        <v>459</v>
      </c>
      <c r="F11238" t="s">
        <v>37</v>
      </c>
      <c r="G11238" t="s">
        <v>309</v>
      </c>
      <c r="H11238" t="s">
        <v>60</v>
      </c>
      <c r="I11238" t="s">
        <v>40</v>
      </c>
      <c r="J11238" t="s">
        <v>32</v>
      </c>
      <c r="R11238" t="s">
        <v>5476</v>
      </c>
      <c r="S11238" s="16">
        <v>0</v>
      </c>
      <c r="T11238" s="16">
        <v>0</v>
      </c>
      <c r="U11238" s="16">
        <v>0</v>
      </c>
      <c r="V11238" s="16">
        <v>0</v>
      </c>
      <c r="W11238" s="16">
        <v>0</v>
      </c>
      <c r="X11238" s="16">
        <v>0</v>
      </c>
    </row>
    <row r="11239" spans="1:24" x14ac:dyDescent="0.25">
      <c r="A11239" s="4" t="s">
        <v>5471</v>
      </c>
      <c r="B11239" t="s">
        <v>5469</v>
      </c>
      <c r="D11239">
        <v>6</v>
      </c>
      <c r="E11239" t="s">
        <v>882</v>
      </c>
      <c r="F11239" t="s">
        <v>37</v>
      </c>
      <c r="G11239" t="s">
        <v>883</v>
      </c>
      <c r="H11239" t="s">
        <v>51</v>
      </c>
      <c r="I11239" t="s">
        <v>40</v>
      </c>
      <c r="J11239" t="s">
        <v>32</v>
      </c>
      <c r="R11239" t="s">
        <v>5476</v>
      </c>
      <c r="S11239" s="16">
        <v>0</v>
      </c>
      <c r="T11239" s="16">
        <v>0</v>
      </c>
      <c r="U11239" s="16">
        <v>0</v>
      </c>
      <c r="V11239" s="16">
        <v>0</v>
      </c>
      <c r="W11239" s="16">
        <v>0</v>
      </c>
      <c r="X11239" s="16">
        <v>0</v>
      </c>
    </row>
    <row r="11240" spans="1:24" x14ac:dyDescent="0.25">
      <c r="A11240" s="4" t="s">
        <v>5471</v>
      </c>
      <c r="B11240" t="s">
        <v>5469</v>
      </c>
      <c r="D11240">
        <v>7</v>
      </c>
      <c r="E11240" t="s">
        <v>416</v>
      </c>
      <c r="F11240" t="s">
        <v>37</v>
      </c>
      <c r="G11240" t="s">
        <v>281</v>
      </c>
      <c r="H11240" t="s">
        <v>30</v>
      </c>
      <c r="I11240" t="s">
        <v>76</v>
      </c>
      <c r="J11240" t="s">
        <v>32</v>
      </c>
      <c r="R11240" t="s">
        <v>5476</v>
      </c>
      <c r="S11240" s="16">
        <v>0</v>
      </c>
      <c r="T11240" s="16">
        <v>0</v>
      </c>
      <c r="U11240" s="16">
        <v>0</v>
      </c>
      <c r="V11240" s="16">
        <v>0</v>
      </c>
      <c r="W11240" s="16">
        <v>0</v>
      </c>
      <c r="X11240" s="16">
        <v>0</v>
      </c>
    </row>
    <row r="11241" spans="1:24" x14ac:dyDescent="0.25">
      <c r="A11241" s="4" t="s">
        <v>5471</v>
      </c>
      <c r="B11241" t="s">
        <v>5469</v>
      </c>
      <c r="D11241">
        <v>8</v>
      </c>
      <c r="E11241" t="s">
        <v>280</v>
      </c>
      <c r="F11241" t="s">
        <v>37</v>
      </c>
      <c r="G11241" t="s">
        <v>281</v>
      </c>
      <c r="H11241" t="s">
        <v>30</v>
      </c>
      <c r="I11241" t="s">
        <v>40</v>
      </c>
      <c r="J11241" t="s">
        <v>32</v>
      </c>
      <c r="R11241" t="s">
        <v>5476</v>
      </c>
      <c r="S11241" s="16">
        <v>0</v>
      </c>
      <c r="T11241" s="16">
        <v>0</v>
      </c>
      <c r="U11241" s="16">
        <v>0</v>
      </c>
      <c r="V11241" s="16">
        <v>0</v>
      </c>
      <c r="W11241" s="16">
        <v>0</v>
      </c>
      <c r="X11241" s="16">
        <v>0</v>
      </c>
    </row>
    <row r="11242" spans="1:24" x14ac:dyDescent="0.25">
      <c r="A11242" s="4" t="s">
        <v>5471</v>
      </c>
      <c r="B11242" t="s">
        <v>5469</v>
      </c>
      <c r="D11242">
        <v>9</v>
      </c>
      <c r="E11242" t="s">
        <v>236</v>
      </c>
      <c r="F11242" t="s">
        <v>37</v>
      </c>
      <c r="G11242" t="s">
        <v>237</v>
      </c>
      <c r="H11242" t="s">
        <v>30</v>
      </c>
      <c r="I11242" t="s">
        <v>86</v>
      </c>
      <c r="J11242" t="s">
        <v>32</v>
      </c>
      <c r="R11242" t="s">
        <v>5476</v>
      </c>
      <c r="S11242" s="16">
        <v>0</v>
      </c>
      <c r="T11242" s="16">
        <v>0</v>
      </c>
      <c r="U11242" s="16">
        <v>0</v>
      </c>
      <c r="V11242" s="16">
        <v>0</v>
      </c>
      <c r="W11242" s="16">
        <v>0</v>
      </c>
      <c r="X11242" s="16">
        <v>0</v>
      </c>
    </row>
    <row r="11243" spans="1:24" x14ac:dyDescent="0.25">
      <c r="A11243" s="4" t="s">
        <v>5471</v>
      </c>
      <c r="B11243" t="s">
        <v>5469</v>
      </c>
      <c r="D11243">
        <v>10</v>
      </c>
      <c r="E11243" t="s">
        <v>379</v>
      </c>
      <c r="F11243" t="s">
        <v>28</v>
      </c>
      <c r="G11243" t="s">
        <v>237</v>
      </c>
      <c r="H11243" t="s">
        <v>30</v>
      </c>
      <c r="I11243" t="s">
        <v>31</v>
      </c>
      <c r="J11243" t="s">
        <v>32</v>
      </c>
      <c r="R11243" t="s">
        <v>5476</v>
      </c>
      <c r="S11243" s="16">
        <v>77463.820799999972</v>
      </c>
      <c r="T11243" s="16">
        <v>0</v>
      </c>
      <c r="U11243" s="16">
        <v>0</v>
      </c>
      <c r="V11243" s="16">
        <v>0</v>
      </c>
      <c r="W11243" s="16">
        <v>0</v>
      </c>
      <c r="X11243" s="16">
        <v>0</v>
      </c>
    </row>
    <row r="11244" spans="1:24" x14ac:dyDescent="0.25">
      <c r="A11244" s="4" t="s">
        <v>5471</v>
      </c>
      <c r="B11244" t="s">
        <v>5469</v>
      </c>
      <c r="D11244">
        <v>11</v>
      </c>
      <c r="E11244" t="s">
        <v>944</v>
      </c>
      <c r="F11244" t="s">
        <v>37</v>
      </c>
      <c r="G11244" t="s">
        <v>237</v>
      </c>
      <c r="H11244" t="s">
        <v>30</v>
      </c>
      <c r="I11244" t="s">
        <v>52</v>
      </c>
      <c r="J11244" t="s">
        <v>32</v>
      </c>
      <c r="R11244" t="s">
        <v>5476</v>
      </c>
      <c r="S11244" s="16">
        <v>0</v>
      </c>
      <c r="T11244" s="16">
        <v>0</v>
      </c>
      <c r="U11244" s="16">
        <v>0</v>
      </c>
      <c r="V11244" s="16">
        <v>0</v>
      </c>
      <c r="W11244" s="16">
        <v>0</v>
      </c>
      <c r="X11244" s="16">
        <v>0</v>
      </c>
    </row>
    <row r="11245" spans="1:24" x14ac:dyDescent="0.25">
      <c r="A11245" s="4" t="s">
        <v>5471</v>
      </c>
      <c r="B11245" t="s">
        <v>5469</v>
      </c>
      <c r="D11245">
        <v>12</v>
      </c>
      <c r="E11245" t="s">
        <v>320</v>
      </c>
      <c r="F11245" t="s">
        <v>37</v>
      </c>
      <c r="G11245" t="s">
        <v>237</v>
      </c>
      <c r="H11245" t="s">
        <v>30</v>
      </c>
      <c r="I11245" t="s">
        <v>76</v>
      </c>
      <c r="J11245" t="s">
        <v>32</v>
      </c>
      <c r="R11245" t="s">
        <v>5476</v>
      </c>
      <c r="S11245" s="16">
        <v>0</v>
      </c>
      <c r="T11245" s="16">
        <v>0</v>
      </c>
      <c r="U11245" s="16">
        <v>0</v>
      </c>
      <c r="V11245" s="16">
        <v>0</v>
      </c>
      <c r="W11245" s="16">
        <v>0</v>
      </c>
      <c r="X11245" s="16">
        <v>0</v>
      </c>
    </row>
    <row r="11246" spans="1:24" x14ac:dyDescent="0.25">
      <c r="A11246" s="4" t="s">
        <v>5471</v>
      </c>
      <c r="B11246" t="s">
        <v>5469</v>
      </c>
      <c r="D11246">
        <v>13</v>
      </c>
      <c r="E11246" t="s">
        <v>534</v>
      </c>
      <c r="F11246" t="s">
        <v>37</v>
      </c>
      <c r="G11246" t="s">
        <v>237</v>
      </c>
      <c r="H11246" t="s">
        <v>30</v>
      </c>
      <c r="I11246" t="s">
        <v>40</v>
      </c>
      <c r="J11246" t="s">
        <v>32</v>
      </c>
      <c r="R11246" t="s">
        <v>5476</v>
      </c>
      <c r="S11246" s="16">
        <v>0</v>
      </c>
      <c r="T11246" s="16">
        <v>0</v>
      </c>
      <c r="U11246" s="16">
        <v>0</v>
      </c>
      <c r="V11246" s="16">
        <v>0</v>
      </c>
      <c r="W11246" s="16">
        <v>0</v>
      </c>
      <c r="X11246" s="16">
        <v>0</v>
      </c>
    </row>
    <row r="11247" spans="1:24" x14ac:dyDescent="0.25">
      <c r="A11247" s="4" t="s">
        <v>5471</v>
      </c>
      <c r="B11247" t="s">
        <v>5469</v>
      </c>
      <c r="D11247">
        <v>14</v>
      </c>
      <c r="E11247" t="s">
        <v>67</v>
      </c>
      <c r="F11247" t="s">
        <v>37</v>
      </c>
      <c r="G11247" t="s">
        <v>68</v>
      </c>
      <c r="H11247" t="s">
        <v>30</v>
      </c>
      <c r="I11247" t="s">
        <v>52</v>
      </c>
      <c r="J11247" t="s">
        <v>32</v>
      </c>
      <c r="R11247" t="s">
        <v>5476</v>
      </c>
      <c r="S11247" s="16">
        <v>0</v>
      </c>
      <c r="T11247" s="16">
        <v>0</v>
      </c>
      <c r="U11247" s="16">
        <v>0</v>
      </c>
      <c r="V11247" s="16">
        <v>0</v>
      </c>
      <c r="W11247" s="16">
        <v>0</v>
      </c>
      <c r="X11247" s="16">
        <v>0</v>
      </c>
    </row>
    <row r="11248" spans="1:24" x14ac:dyDescent="0.25">
      <c r="A11248" s="4" t="s">
        <v>5471</v>
      </c>
      <c r="B11248" t="s">
        <v>5469</v>
      </c>
      <c r="D11248">
        <v>15</v>
      </c>
      <c r="E11248" t="s">
        <v>720</v>
      </c>
      <c r="F11248" t="s">
        <v>37</v>
      </c>
      <c r="G11248" t="s">
        <v>68</v>
      </c>
      <c r="H11248" t="s">
        <v>30</v>
      </c>
      <c r="I11248" t="s">
        <v>76</v>
      </c>
      <c r="J11248" t="s">
        <v>32</v>
      </c>
      <c r="R11248" t="s">
        <v>5476</v>
      </c>
      <c r="S11248" s="16">
        <v>0</v>
      </c>
      <c r="T11248" s="16">
        <v>0</v>
      </c>
      <c r="U11248" s="16">
        <v>0</v>
      </c>
      <c r="V11248" s="16">
        <v>0</v>
      </c>
      <c r="W11248" s="16">
        <v>0</v>
      </c>
      <c r="X11248" s="16">
        <v>0</v>
      </c>
    </row>
    <row r="11249" spans="1:24" x14ac:dyDescent="0.25">
      <c r="A11249" s="4" t="s">
        <v>5471</v>
      </c>
      <c r="B11249" t="s">
        <v>5469</v>
      </c>
      <c r="D11249">
        <v>16</v>
      </c>
      <c r="E11249" t="s">
        <v>668</v>
      </c>
      <c r="F11249" t="s">
        <v>28</v>
      </c>
      <c r="G11249" t="s">
        <v>68</v>
      </c>
      <c r="H11249" t="s">
        <v>30</v>
      </c>
      <c r="I11249" t="s">
        <v>40</v>
      </c>
      <c r="J11249" t="s">
        <v>32</v>
      </c>
      <c r="R11249" t="s">
        <v>5476</v>
      </c>
      <c r="S11249" s="16">
        <v>40203.878400000009</v>
      </c>
      <c r="T11249" s="16">
        <v>0</v>
      </c>
      <c r="U11249" s="16">
        <v>0</v>
      </c>
      <c r="V11249" s="16">
        <v>0</v>
      </c>
      <c r="W11249" s="16">
        <v>0</v>
      </c>
      <c r="X11249" s="16">
        <v>0</v>
      </c>
    </row>
    <row r="11250" spans="1:24" x14ac:dyDescent="0.25">
      <c r="A11250" s="4" t="s">
        <v>5471</v>
      </c>
      <c r="B11250" t="s">
        <v>5469</v>
      </c>
      <c r="D11250">
        <v>17</v>
      </c>
      <c r="E11250" t="s">
        <v>502</v>
      </c>
      <c r="F11250" t="s">
        <v>28</v>
      </c>
      <c r="G11250" t="s">
        <v>285</v>
      </c>
      <c r="H11250" t="s">
        <v>30</v>
      </c>
      <c r="I11250" t="s">
        <v>31</v>
      </c>
      <c r="J11250" t="s">
        <v>32</v>
      </c>
      <c r="R11250" t="s">
        <v>5476</v>
      </c>
      <c r="S11250" s="16">
        <v>0</v>
      </c>
      <c r="T11250" s="16">
        <v>0</v>
      </c>
      <c r="U11250" s="16">
        <v>0</v>
      </c>
      <c r="V11250" s="16">
        <v>0</v>
      </c>
      <c r="W11250" s="16">
        <v>0</v>
      </c>
      <c r="X11250" s="16">
        <v>0</v>
      </c>
    </row>
    <row r="11251" spans="1:24" x14ac:dyDescent="0.25">
      <c r="A11251" s="4" t="s">
        <v>5471</v>
      </c>
      <c r="B11251" t="s">
        <v>5469</v>
      </c>
      <c r="D11251">
        <v>18</v>
      </c>
      <c r="E11251" t="s">
        <v>788</v>
      </c>
      <c r="F11251" t="s">
        <v>37</v>
      </c>
      <c r="G11251" t="s">
        <v>285</v>
      </c>
      <c r="H11251" t="s">
        <v>30</v>
      </c>
      <c r="I11251" t="s">
        <v>52</v>
      </c>
      <c r="J11251" t="s">
        <v>32</v>
      </c>
      <c r="R11251" t="s">
        <v>5476</v>
      </c>
      <c r="S11251" s="16">
        <v>0</v>
      </c>
      <c r="T11251" s="16">
        <v>0</v>
      </c>
      <c r="U11251" s="16">
        <v>0</v>
      </c>
      <c r="V11251" s="16">
        <v>0</v>
      </c>
      <c r="W11251" s="16">
        <v>0</v>
      </c>
      <c r="X11251" s="16">
        <v>0</v>
      </c>
    </row>
    <row r="11252" spans="1:24" x14ac:dyDescent="0.25">
      <c r="A11252" s="4" t="s">
        <v>5471</v>
      </c>
      <c r="B11252" t="s">
        <v>5469</v>
      </c>
      <c r="D11252">
        <v>19</v>
      </c>
      <c r="E11252" t="s">
        <v>946</v>
      </c>
      <c r="F11252" t="s">
        <v>28</v>
      </c>
      <c r="G11252" t="s">
        <v>285</v>
      </c>
      <c r="H11252" t="s">
        <v>30</v>
      </c>
      <c r="I11252" t="s">
        <v>76</v>
      </c>
      <c r="J11252" t="s">
        <v>32</v>
      </c>
      <c r="R11252" t="s">
        <v>5476</v>
      </c>
      <c r="S11252" s="16">
        <v>27672.191999999999</v>
      </c>
      <c r="T11252" s="16">
        <v>0</v>
      </c>
      <c r="U11252" s="16">
        <v>0</v>
      </c>
      <c r="V11252" s="16">
        <v>0</v>
      </c>
      <c r="W11252" s="16">
        <v>0</v>
      </c>
      <c r="X11252" s="16">
        <v>0</v>
      </c>
    </row>
    <row r="11253" spans="1:24" x14ac:dyDescent="0.25">
      <c r="A11253" s="4" t="s">
        <v>5471</v>
      </c>
      <c r="B11253" t="s">
        <v>5469</v>
      </c>
      <c r="D11253">
        <v>20</v>
      </c>
      <c r="E11253" t="s">
        <v>284</v>
      </c>
      <c r="F11253" t="s">
        <v>37</v>
      </c>
      <c r="G11253" t="s">
        <v>285</v>
      </c>
      <c r="H11253" t="s">
        <v>30</v>
      </c>
      <c r="I11253" t="s">
        <v>40</v>
      </c>
      <c r="J11253" t="s">
        <v>32</v>
      </c>
      <c r="R11253" t="s">
        <v>5476</v>
      </c>
      <c r="S11253" s="16">
        <v>0</v>
      </c>
      <c r="T11253" s="16">
        <v>0</v>
      </c>
      <c r="U11253" s="16">
        <v>0</v>
      </c>
      <c r="V11253" s="16">
        <v>0</v>
      </c>
      <c r="W11253" s="16">
        <v>0</v>
      </c>
      <c r="X11253" s="16">
        <v>0</v>
      </c>
    </row>
    <row r="11254" spans="1:24" x14ac:dyDescent="0.25">
      <c r="A11254" s="4" t="s">
        <v>5471</v>
      </c>
      <c r="B11254" t="s">
        <v>5469</v>
      </c>
      <c r="D11254">
        <v>21</v>
      </c>
      <c r="E11254" t="s">
        <v>400</v>
      </c>
      <c r="F11254" t="s">
        <v>37</v>
      </c>
      <c r="G11254" t="s">
        <v>45</v>
      </c>
      <c r="H11254" t="s">
        <v>39</v>
      </c>
      <c r="I11254" t="s">
        <v>31</v>
      </c>
      <c r="J11254" t="s">
        <v>32</v>
      </c>
      <c r="R11254" t="s">
        <v>5476</v>
      </c>
      <c r="S11254" s="16">
        <v>0</v>
      </c>
      <c r="T11254" s="16">
        <v>0</v>
      </c>
      <c r="U11254" s="16">
        <v>0</v>
      </c>
      <c r="V11254" s="16">
        <v>0</v>
      </c>
      <c r="W11254" s="16">
        <v>0</v>
      </c>
      <c r="X11254" s="16">
        <v>0</v>
      </c>
    </row>
    <row r="11255" spans="1:24" x14ac:dyDescent="0.25">
      <c r="A11255" s="4" t="s">
        <v>5471</v>
      </c>
      <c r="B11255" t="s">
        <v>5469</v>
      </c>
      <c r="D11255">
        <v>22</v>
      </c>
      <c r="E11255" t="s">
        <v>418</v>
      </c>
      <c r="F11255" t="s">
        <v>37</v>
      </c>
      <c r="G11255" t="s">
        <v>45</v>
      </c>
      <c r="H11255" t="s">
        <v>39</v>
      </c>
      <c r="I11255" t="s">
        <v>52</v>
      </c>
      <c r="J11255" t="s">
        <v>32</v>
      </c>
      <c r="R11255" t="s">
        <v>5476</v>
      </c>
      <c r="S11255" s="16">
        <v>0</v>
      </c>
      <c r="T11255" s="16">
        <v>0</v>
      </c>
      <c r="U11255" s="16">
        <v>0</v>
      </c>
      <c r="V11255" s="16">
        <v>0</v>
      </c>
      <c r="W11255" s="16">
        <v>0</v>
      </c>
      <c r="X11255" s="16">
        <v>0</v>
      </c>
    </row>
    <row r="11256" spans="1:24" x14ac:dyDescent="0.25">
      <c r="A11256" s="4" t="s">
        <v>5471</v>
      </c>
      <c r="B11256" t="s">
        <v>5469</v>
      </c>
      <c r="D11256">
        <v>23</v>
      </c>
      <c r="E11256" t="s">
        <v>1641</v>
      </c>
      <c r="F11256" t="s">
        <v>37</v>
      </c>
      <c r="G11256" t="s">
        <v>45</v>
      </c>
      <c r="H11256" t="s">
        <v>39</v>
      </c>
      <c r="I11256" t="s">
        <v>76</v>
      </c>
      <c r="J11256" t="s">
        <v>32</v>
      </c>
      <c r="R11256" t="s">
        <v>5476</v>
      </c>
      <c r="S11256" s="16">
        <v>0</v>
      </c>
      <c r="T11256" s="16">
        <v>0</v>
      </c>
      <c r="U11256" s="16">
        <v>0</v>
      </c>
      <c r="V11256" s="16">
        <v>0</v>
      </c>
      <c r="W11256" s="16">
        <v>0</v>
      </c>
      <c r="X11256" s="16">
        <v>0</v>
      </c>
    </row>
    <row r="11257" spans="1:24" x14ac:dyDescent="0.25">
      <c r="A11257" s="4" t="s">
        <v>5471</v>
      </c>
      <c r="B11257" t="s">
        <v>5469</v>
      </c>
      <c r="D11257">
        <v>24</v>
      </c>
      <c r="E11257" t="s">
        <v>44</v>
      </c>
      <c r="F11257" t="s">
        <v>37</v>
      </c>
      <c r="G11257" t="s">
        <v>45</v>
      </c>
      <c r="H11257" t="s">
        <v>39</v>
      </c>
      <c r="I11257" t="s">
        <v>40</v>
      </c>
      <c r="J11257" t="s">
        <v>32</v>
      </c>
      <c r="R11257" t="s">
        <v>5476</v>
      </c>
      <c r="S11257" s="16">
        <v>0</v>
      </c>
      <c r="T11257" s="16">
        <v>0</v>
      </c>
      <c r="U11257" s="16">
        <v>0</v>
      </c>
      <c r="V11257" s="16">
        <v>0</v>
      </c>
      <c r="W11257" s="16">
        <v>0</v>
      </c>
      <c r="X11257" s="16">
        <v>0</v>
      </c>
    </row>
    <row r="11258" spans="1:24" x14ac:dyDescent="0.25">
      <c r="A11258" s="4" t="s">
        <v>5471</v>
      </c>
      <c r="B11258" t="s">
        <v>5469</v>
      </c>
      <c r="D11258">
        <v>25</v>
      </c>
      <c r="E11258" t="s">
        <v>627</v>
      </c>
      <c r="F11258" t="s">
        <v>37</v>
      </c>
      <c r="G11258" t="s">
        <v>245</v>
      </c>
      <c r="H11258" t="s">
        <v>39</v>
      </c>
      <c r="I11258" t="s">
        <v>52</v>
      </c>
      <c r="J11258" t="s">
        <v>32</v>
      </c>
      <c r="R11258" t="s">
        <v>5476</v>
      </c>
      <c r="S11258" s="16">
        <v>0</v>
      </c>
      <c r="T11258" s="16">
        <v>0</v>
      </c>
      <c r="U11258" s="16">
        <v>0</v>
      </c>
      <c r="V11258" s="16">
        <v>0</v>
      </c>
      <c r="W11258" s="16">
        <v>0</v>
      </c>
      <c r="X11258" s="16">
        <v>0</v>
      </c>
    </row>
    <row r="11259" spans="1:24" x14ac:dyDescent="0.25">
      <c r="A11259" s="4" t="s">
        <v>5471</v>
      </c>
      <c r="B11259" t="s">
        <v>5469</v>
      </c>
      <c r="D11259">
        <v>26</v>
      </c>
      <c r="E11259" t="s">
        <v>358</v>
      </c>
      <c r="F11259" t="s">
        <v>37</v>
      </c>
      <c r="G11259" t="s">
        <v>245</v>
      </c>
      <c r="H11259" t="s">
        <v>39</v>
      </c>
      <c r="I11259" t="s">
        <v>76</v>
      </c>
      <c r="J11259" t="s">
        <v>32</v>
      </c>
      <c r="R11259" t="s">
        <v>5476</v>
      </c>
      <c r="S11259" s="16">
        <v>0</v>
      </c>
      <c r="T11259" s="16">
        <v>0</v>
      </c>
      <c r="U11259" s="16">
        <v>0</v>
      </c>
      <c r="V11259" s="16">
        <v>0</v>
      </c>
      <c r="W11259" s="16">
        <v>0</v>
      </c>
      <c r="X11259" s="16">
        <v>0</v>
      </c>
    </row>
    <row r="11260" spans="1:24" x14ac:dyDescent="0.25">
      <c r="A11260" s="4" t="s">
        <v>5471</v>
      </c>
      <c r="B11260" t="s">
        <v>5469</v>
      </c>
      <c r="D11260">
        <v>27</v>
      </c>
      <c r="E11260" t="s">
        <v>244</v>
      </c>
      <c r="F11260" t="s">
        <v>28</v>
      </c>
      <c r="G11260" t="s">
        <v>245</v>
      </c>
      <c r="H11260" t="s">
        <v>39</v>
      </c>
      <c r="I11260" t="s">
        <v>40</v>
      </c>
      <c r="J11260" t="s">
        <v>32</v>
      </c>
      <c r="R11260" t="s">
        <v>5476</v>
      </c>
      <c r="S11260" s="16">
        <v>0</v>
      </c>
      <c r="T11260" s="16">
        <v>0</v>
      </c>
      <c r="U11260" s="16">
        <v>0</v>
      </c>
      <c r="V11260" s="16">
        <v>0</v>
      </c>
      <c r="W11260" s="16">
        <v>0</v>
      </c>
      <c r="X11260" s="16">
        <v>0</v>
      </c>
    </row>
    <row r="11261" spans="1:24" x14ac:dyDescent="0.25">
      <c r="A11261" s="4" t="s">
        <v>5471</v>
      </c>
      <c r="B11261" t="s">
        <v>5469</v>
      </c>
      <c r="D11261">
        <v>28</v>
      </c>
      <c r="E11261" t="s">
        <v>611</v>
      </c>
      <c r="F11261" t="s">
        <v>28</v>
      </c>
      <c r="G11261" t="s">
        <v>172</v>
      </c>
      <c r="H11261" t="s">
        <v>51</v>
      </c>
      <c r="I11261" t="s">
        <v>31</v>
      </c>
      <c r="J11261" t="s">
        <v>32</v>
      </c>
      <c r="R11261" t="s">
        <v>5476</v>
      </c>
      <c r="S11261" s="16">
        <v>0</v>
      </c>
      <c r="T11261" s="16">
        <v>0</v>
      </c>
      <c r="U11261" s="16">
        <v>0</v>
      </c>
      <c r="V11261" s="16">
        <v>0</v>
      </c>
      <c r="W11261" s="16">
        <v>0</v>
      </c>
      <c r="X11261" s="16">
        <v>0</v>
      </c>
    </row>
    <row r="11262" spans="1:24" x14ac:dyDescent="0.25">
      <c r="A11262" s="4" t="s">
        <v>5471</v>
      </c>
      <c r="B11262" t="s">
        <v>5469</v>
      </c>
      <c r="D11262">
        <v>29</v>
      </c>
      <c r="E11262" t="s">
        <v>171</v>
      </c>
      <c r="F11262" t="s">
        <v>37</v>
      </c>
      <c r="G11262" t="s">
        <v>172</v>
      </c>
      <c r="H11262" t="s">
        <v>51</v>
      </c>
      <c r="I11262" t="s">
        <v>52</v>
      </c>
      <c r="J11262" t="s">
        <v>32</v>
      </c>
      <c r="R11262" t="s">
        <v>5476</v>
      </c>
      <c r="S11262" s="16">
        <v>0</v>
      </c>
      <c r="T11262" s="16">
        <v>0</v>
      </c>
      <c r="U11262" s="16">
        <v>0</v>
      </c>
      <c r="V11262" s="16">
        <v>0</v>
      </c>
      <c r="W11262" s="16">
        <v>0</v>
      </c>
      <c r="X11262" s="16">
        <v>0</v>
      </c>
    </row>
    <row r="11263" spans="1:24" x14ac:dyDescent="0.25">
      <c r="A11263" s="4" t="s">
        <v>5471</v>
      </c>
      <c r="B11263" t="s">
        <v>5469</v>
      </c>
      <c r="D11263">
        <v>30</v>
      </c>
      <c r="E11263" t="s">
        <v>665</v>
      </c>
      <c r="F11263" t="s">
        <v>28</v>
      </c>
      <c r="G11263" t="s">
        <v>172</v>
      </c>
      <c r="H11263" t="s">
        <v>51</v>
      </c>
      <c r="I11263" t="s">
        <v>76</v>
      </c>
      <c r="J11263" t="s">
        <v>32</v>
      </c>
      <c r="R11263" t="s">
        <v>5476</v>
      </c>
      <c r="S11263" s="16">
        <v>-41557.776000000005</v>
      </c>
      <c r="T11263" s="16">
        <v>0</v>
      </c>
      <c r="U11263" s="16">
        <v>0</v>
      </c>
      <c r="V11263" s="16">
        <v>0</v>
      </c>
      <c r="W11263" s="16">
        <v>0</v>
      </c>
      <c r="X11263" s="16">
        <v>0</v>
      </c>
    </row>
    <row r="11264" spans="1:24" x14ac:dyDescent="0.25">
      <c r="A11264" s="4" t="s">
        <v>5471</v>
      </c>
      <c r="B11264" t="s">
        <v>5469</v>
      </c>
      <c r="D11264">
        <v>31</v>
      </c>
      <c r="E11264" t="s">
        <v>507</v>
      </c>
      <c r="F11264" t="s">
        <v>37</v>
      </c>
      <c r="G11264" t="s">
        <v>172</v>
      </c>
      <c r="H11264" t="s">
        <v>51</v>
      </c>
      <c r="I11264" t="s">
        <v>40</v>
      </c>
      <c r="J11264" t="s">
        <v>32</v>
      </c>
      <c r="R11264" t="s">
        <v>5476</v>
      </c>
      <c r="S11264" s="16">
        <v>0</v>
      </c>
      <c r="T11264" s="16">
        <v>0</v>
      </c>
      <c r="U11264" s="16">
        <v>0</v>
      </c>
      <c r="V11264" s="16">
        <v>0</v>
      </c>
      <c r="W11264" s="16">
        <v>0</v>
      </c>
      <c r="X11264" s="16">
        <v>0</v>
      </c>
    </row>
    <row r="11265" spans="1:24" x14ac:dyDescent="0.25">
      <c r="A11265" s="4" t="s">
        <v>5471</v>
      </c>
      <c r="B11265" t="s">
        <v>5469</v>
      </c>
      <c r="D11265">
        <v>32</v>
      </c>
      <c r="E11265" t="s">
        <v>1345</v>
      </c>
      <c r="F11265" t="s">
        <v>28</v>
      </c>
      <c r="G11265" t="s">
        <v>231</v>
      </c>
      <c r="H11265" t="s">
        <v>60</v>
      </c>
      <c r="I11265" t="s">
        <v>86</v>
      </c>
      <c r="J11265" t="s">
        <v>32</v>
      </c>
      <c r="R11265" t="s">
        <v>5476</v>
      </c>
      <c r="S11265" s="16">
        <v>1464.4224000000006</v>
      </c>
      <c r="T11265" s="16">
        <v>0</v>
      </c>
      <c r="U11265" s="16">
        <v>0</v>
      </c>
      <c r="V11265" s="16">
        <v>0</v>
      </c>
      <c r="W11265" s="16">
        <v>0</v>
      </c>
      <c r="X11265" s="16">
        <v>0</v>
      </c>
    </row>
    <row r="11266" spans="1:24" x14ac:dyDescent="0.25">
      <c r="A11266" s="4" t="s">
        <v>5471</v>
      </c>
      <c r="B11266" t="s">
        <v>5469</v>
      </c>
      <c r="D11266">
        <v>33</v>
      </c>
      <c r="E11266" t="s">
        <v>753</v>
      </c>
      <c r="F11266" t="s">
        <v>37</v>
      </c>
      <c r="G11266" t="s">
        <v>231</v>
      </c>
      <c r="H11266" t="s">
        <v>60</v>
      </c>
      <c r="I11266" t="s">
        <v>31</v>
      </c>
      <c r="J11266" t="s">
        <v>32</v>
      </c>
      <c r="R11266" t="s">
        <v>5476</v>
      </c>
      <c r="S11266" s="16">
        <v>0</v>
      </c>
      <c r="T11266" s="16">
        <v>0</v>
      </c>
      <c r="U11266" s="16">
        <v>0</v>
      </c>
      <c r="V11266" s="16">
        <v>0</v>
      </c>
      <c r="W11266" s="16">
        <v>0</v>
      </c>
      <c r="X11266" s="16">
        <v>0</v>
      </c>
    </row>
    <row r="11267" spans="1:24" x14ac:dyDescent="0.25">
      <c r="A11267" s="4" t="s">
        <v>5471</v>
      </c>
      <c r="B11267" t="s">
        <v>5469</v>
      </c>
      <c r="D11267">
        <v>34</v>
      </c>
      <c r="E11267" t="s">
        <v>230</v>
      </c>
      <c r="F11267" t="s">
        <v>37</v>
      </c>
      <c r="G11267" t="s">
        <v>231</v>
      </c>
      <c r="H11267" t="s">
        <v>60</v>
      </c>
      <c r="I11267" t="s">
        <v>52</v>
      </c>
      <c r="J11267" t="s">
        <v>32</v>
      </c>
      <c r="R11267" t="s">
        <v>5476</v>
      </c>
      <c r="S11267" s="16">
        <v>0</v>
      </c>
      <c r="T11267" s="16">
        <v>0</v>
      </c>
      <c r="U11267" s="16">
        <v>0</v>
      </c>
      <c r="V11267" s="16">
        <v>0</v>
      </c>
      <c r="W11267" s="16">
        <v>0</v>
      </c>
      <c r="X11267" s="16">
        <v>0</v>
      </c>
    </row>
    <row r="11268" spans="1:24" x14ac:dyDescent="0.25">
      <c r="A11268" s="4" t="s">
        <v>5471</v>
      </c>
      <c r="B11268" t="s">
        <v>5469</v>
      </c>
      <c r="D11268">
        <v>35</v>
      </c>
      <c r="E11268" t="s">
        <v>322</v>
      </c>
      <c r="F11268" t="s">
        <v>37</v>
      </c>
      <c r="G11268" t="s">
        <v>231</v>
      </c>
      <c r="H11268" t="s">
        <v>60</v>
      </c>
      <c r="I11268" t="s">
        <v>76</v>
      </c>
      <c r="J11268" t="s">
        <v>32</v>
      </c>
      <c r="R11268" t="s">
        <v>5476</v>
      </c>
      <c r="S11268" s="16">
        <v>0</v>
      </c>
      <c r="T11268" s="16">
        <v>0</v>
      </c>
      <c r="U11268" s="16">
        <v>0</v>
      </c>
      <c r="V11268" s="16">
        <v>0</v>
      </c>
      <c r="W11268" s="16">
        <v>0</v>
      </c>
      <c r="X11268" s="16">
        <v>0</v>
      </c>
    </row>
    <row r="11269" spans="1:24" x14ac:dyDescent="0.25">
      <c r="A11269" s="4" t="s">
        <v>5471</v>
      </c>
      <c r="B11269" t="s">
        <v>5469</v>
      </c>
      <c r="D11269">
        <v>36</v>
      </c>
      <c r="E11269" t="s">
        <v>491</v>
      </c>
      <c r="F11269" t="s">
        <v>37</v>
      </c>
      <c r="G11269" t="s">
        <v>231</v>
      </c>
      <c r="H11269" t="s">
        <v>60</v>
      </c>
      <c r="I11269" t="s">
        <v>40</v>
      </c>
      <c r="J11269" t="s">
        <v>32</v>
      </c>
      <c r="R11269" t="s">
        <v>5476</v>
      </c>
      <c r="S11269" s="16">
        <v>0</v>
      </c>
      <c r="T11269" s="16">
        <v>0</v>
      </c>
      <c r="U11269" s="16">
        <v>0</v>
      </c>
      <c r="V11269" s="16">
        <v>0</v>
      </c>
      <c r="W11269" s="16">
        <v>0</v>
      </c>
      <c r="X11269" s="16">
        <v>0</v>
      </c>
    </row>
    <row r="11270" spans="1:24" x14ac:dyDescent="0.25">
      <c r="A11270" s="4" t="s">
        <v>5471</v>
      </c>
      <c r="B11270" t="s">
        <v>5469</v>
      </c>
      <c r="D11270">
        <v>37</v>
      </c>
      <c r="E11270" t="s">
        <v>49</v>
      </c>
      <c r="F11270" t="s">
        <v>37</v>
      </c>
      <c r="G11270" t="s">
        <v>50</v>
      </c>
      <c r="H11270" t="s">
        <v>51</v>
      </c>
      <c r="I11270" t="s">
        <v>52</v>
      </c>
      <c r="J11270" t="s">
        <v>32</v>
      </c>
      <c r="R11270" t="s">
        <v>5476</v>
      </c>
      <c r="S11270" s="16">
        <v>0</v>
      </c>
      <c r="T11270" s="16">
        <v>0</v>
      </c>
      <c r="U11270" s="16">
        <v>0</v>
      </c>
      <c r="V11270" s="16">
        <v>0</v>
      </c>
      <c r="W11270" s="16">
        <v>0</v>
      </c>
      <c r="X11270" s="16">
        <v>0</v>
      </c>
    </row>
    <row r="11271" spans="1:24" x14ac:dyDescent="0.25">
      <c r="A11271" s="4" t="s">
        <v>5471</v>
      </c>
      <c r="B11271" t="s">
        <v>5469</v>
      </c>
      <c r="D11271">
        <v>38</v>
      </c>
      <c r="E11271" t="s">
        <v>1058</v>
      </c>
      <c r="F11271" t="s">
        <v>37</v>
      </c>
      <c r="G11271" t="s">
        <v>50</v>
      </c>
      <c r="H11271" t="s">
        <v>51</v>
      </c>
      <c r="I11271" t="s">
        <v>76</v>
      </c>
      <c r="J11271" t="s">
        <v>32</v>
      </c>
      <c r="R11271" t="s">
        <v>5476</v>
      </c>
      <c r="S11271" s="16">
        <v>0</v>
      </c>
      <c r="T11271" s="16">
        <v>0</v>
      </c>
      <c r="U11271" s="16">
        <v>0</v>
      </c>
      <c r="V11271" s="16">
        <v>0</v>
      </c>
      <c r="W11271" s="16">
        <v>0</v>
      </c>
      <c r="X11271" s="16">
        <v>0</v>
      </c>
    </row>
    <row r="11272" spans="1:24" x14ac:dyDescent="0.25">
      <c r="A11272" s="4" t="s">
        <v>5471</v>
      </c>
      <c r="B11272" t="s">
        <v>5469</v>
      </c>
      <c r="D11272">
        <v>39</v>
      </c>
      <c r="E11272" t="s">
        <v>449</v>
      </c>
      <c r="F11272" t="s">
        <v>28</v>
      </c>
      <c r="G11272" t="s">
        <v>50</v>
      </c>
      <c r="H11272" t="s">
        <v>51</v>
      </c>
      <c r="I11272" t="s">
        <v>40</v>
      </c>
      <c r="J11272" t="s">
        <v>32</v>
      </c>
      <c r="R11272" t="s">
        <v>5476</v>
      </c>
      <c r="S11272" s="16">
        <v>0</v>
      </c>
      <c r="T11272" s="16">
        <v>0</v>
      </c>
      <c r="U11272" s="16">
        <v>0</v>
      </c>
      <c r="V11272" s="16">
        <v>0</v>
      </c>
      <c r="W11272" s="16">
        <v>0</v>
      </c>
      <c r="X11272" s="16">
        <v>0</v>
      </c>
    </row>
    <row r="11273" spans="1:24" x14ac:dyDescent="0.25">
      <c r="A11273" s="4" t="s">
        <v>5471</v>
      </c>
      <c r="B11273" t="s">
        <v>5469</v>
      </c>
      <c r="D11273">
        <v>40</v>
      </c>
      <c r="E11273" t="s">
        <v>361</v>
      </c>
      <c r="F11273" t="s">
        <v>28</v>
      </c>
      <c r="G11273" t="s">
        <v>362</v>
      </c>
      <c r="H11273" t="s">
        <v>30</v>
      </c>
      <c r="I11273" t="s">
        <v>52</v>
      </c>
      <c r="J11273" t="s">
        <v>32</v>
      </c>
      <c r="R11273" t="s">
        <v>5476</v>
      </c>
      <c r="S11273" s="16">
        <v>0</v>
      </c>
      <c r="T11273" s="16">
        <v>0</v>
      </c>
      <c r="U11273" s="16">
        <v>0</v>
      </c>
      <c r="V11273" s="16">
        <v>0</v>
      </c>
      <c r="W11273" s="16">
        <v>0</v>
      </c>
      <c r="X11273" s="16">
        <v>0</v>
      </c>
    </row>
    <row r="11274" spans="1:24" x14ac:dyDescent="0.25">
      <c r="A11274" s="4" t="s">
        <v>5471</v>
      </c>
      <c r="B11274" t="s">
        <v>5469</v>
      </c>
      <c r="D11274">
        <v>41</v>
      </c>
      <c r="E11274" t="s">
        <v>482</v>
      </c>
      <c r="F11274" t="s">
        <v>28</v>
      </c>
      <c r="G11274" t="s">
        <v>362</v>
      </c>
      <c r="H11274" t="s">
        <v>30</v>
      </c>
      <c r="I11274" t="s">
        <v>76</v>
      </c>
      <c r="J11274" t="s">
        <v>32</v>
      </c>
      <c r="R11274" t="s">
        <v>5476</v>
      </c>
      <c r="S11274" s="16">
        <v>-12784.000000000004</v>
      </c>
      <c r="T11274" s="16">
        <v>0</v>
      </c>
      <c r="U11274" s="16">
        <v>0</v>
      </c>
      <c r="V11274" s="16">
        <v>0</v>
      </c>
      <c r="W11274" s="16">
        <v>0</v>
      </c>
      <c r="X11274" s="16">
        <v>0</v>
      </c>
    </row>
    <row r="11275" spans="1:24" x14ac:dyDescent="0.25">
      <c r="A11275" s="4" t="s">
        <v>5471</v>
      </c>
      <c r="B11275" t="s">
        <v>5469</v>
      </c>
      <c r="D11275">
        <v>42</v>
      </c>
      <c r="E11275" t="s">
        <v>517</v>
      </c>
      <c r="F11275" t="s">
        <v>28</v>
      </c>
      <c r="G11275" t="s">
        <v>362</v>
      </c>
      <c r="H11275" t="s">
        <v>30</v>
      </c>
      <c r="I11275" t="s">
        <v>40</v>
      </c>
      <c r="J11275" t="s">
        <v>32</v>
      </c>
      <c r="R11275" t="s">
        <v>5476</v>
      </c>
      <c r="S11275" s="16">
        <v>-32269.824000000001</v>
      </c>
      <c r="T11275" s="16">
        <v>0</v>
      </c>
      <c r="U11275" s="16">
        <v>0</v>
      </c>
      <c r="V11275" s="16">
        <v>0</v>
      </c>
      <c r="W11275" s="16">
        <v>0</v>
      </c>
      <c r="X11275" s="16">
        <v>0</v>
      </c>
    </row>
    <row r="11276" spans="1:24" x14ac:dyDescent="0.25">
      <c r="A11276" s="4" t="s">
        <v>5471</v>
      </c>
      <c r="B11276" t="s">
        <v>5469</v>
      </c>
      <c r="D11276">
        <v>43</v>
      </c>
      <c r="E11276" t="s">
        <v>777</v>
      </c>
      <c r="F11276" t="s">
        <v>28</v>
      </c>
      <c r="G11276" t="s">
        <v>778</v>
      </c>
      <c r="H11276" t="s">
        <v>51</v>
      </c>
      <c r="I11276" t="s">
        <v>76</v>
      </c>
      <c r="J11276" t="s">
        <v>32</v>
      </c>
      <c r="R11276" t="s">
        <v>5476</v>
      </c>
      <c r="S11276" s="16">
        <v>0</v>
      </c>
      <c r="T11276" s="16">
        <v>0</v>
      </c>
      <c r="U11276" s="16">
        <v>0</v>
      </c>
      <c r="V11276" s="16">
        <v>0</v>
      </c>
      <c r="W11276" s="16">
        <v>0</v>
      </c>
      <c r="X11276" s="16">
        <v>0</v>
      </c>
    </row>
    <row r="11277" spans="1:24" x14ac:dyDescent="0.25">
      <c r="A11277" s="4" t="s">
        <v>5471</v>
      </c>
      <c r="B11277" t="s">
        <v>5469</v>
      </c>
      <c r="D11277">
        <v>44</v>
      </c>
      <c r="E11277" t="s">
        <v>875</v>
      </c>
      <c r="F11277" t="s">
        <v>28</v>
      </c>
      <c r="G11277" t="s">
        <v>778</v>
      </c>
      <c r="H11277" t="s">
        <v>51</v>
      </c>
      <c r="I11277" t="s">
        <v>40</v>
      </c>
      <c r="J11277" t="s">
        <v>32</v>
      </c>
      <c r="R11277" t="s">
        <v>5476</v>
      </c>
      <c r="S11277" s="16">
        <v>17172.48</v>
      </c>
      <c r="T11277" s="16">
        <v>0</v>
      </c>
      <c r="U11277" s="16">
        <v>0</v>
      </c>
      <c r="V11277" s="16">
        <v>0</v>
      </c>
      <c r="W11277" s="16">
        <v>0</v>
      </c>
      <c r="X11277" s="16">
        <v>0</v>
      </c>
    </row>
    <row r="11278" spans="1:24" x14ac:dyDescent="0.25">
      <c r="A11278" s="4" t="s">
        <v>5471</v>
      </c>
      <c r="B11278" t="s">
        <v>5469</v>
      </c>
      <c r="D11278">
        <v>45</v>
      </c>
      <c r="E11278" t="s">
        <v>352</v>
      </c>
      <c r="F11278" t="s">
        <v>37</v>
      </c>
      <c r="G11278" t="s">
        <v>318</v>
      </c>
      <c r="H11278" t="s">
        <v>81</v>
      </c>
      <c r="I11278" t="s">
        <v>86</v>
      </c>
      <c r="J11278" t="s">
        <v>32</v>
      </c>
      <c r="R11278" t="s">
        <v>5476</v>
      </c>
      <c r="S11278" s="16">
        <v>0</v>
      </c>
      <c r="T11278" s="16">
        <v>0</v>
      </c>
      <c r="U11278" s="16">
        <v>0</v>
      </c>
      <c r="V11278" s="16">
        <v>0</v>
      </c>
      <c r="W11278" s="16">
        <v>0</v>
      </c>
      <c r="X11278" s="16">
        <v>0</v>
      </c>
    </row>
    <row r="11279" spans="1:24" x14ac:dyDescent="0.25">
      <c r="A11279" s="4" t="s">
        <v>5471</v>
      </c>
      <c r="B11279" t="s">
        <v>5469</v>
      </c>
      <c r="D11279">
        <v>46</v>
      </c>
      <c r="E11279" t="s">
        <v>565</v>
      </c>
      <c r="F11279" t="s">
        <v>37</v>
      </c>
      <c r="G11279" t="s">
        <v>318</v>
      </c>
      <c r="H11279" t="s">
        <v>81</v>
      </c>
      <c r="I11279" t="s">
        <v>31</v>
      </c>
      <c r="J11279" t="s">
        <v>32</v>
      </c>
      <c r="R11279" t="s">
        <v>5476</v>
      </c>
      <c r="S11279" s="16">
        <v>0</v>
      </c>
      <c r="T11279" s="16">
        <v>0</v>
      </c>
      <c r="U11279" s="16">
        <v>0</v>
      </c>
      <c r="V11279" s="16">
        <v>0</v>
      </c>
      <c r="W11279" s="16">
        <v>0</v>
      </c>
      <c r="X11279" s="16">
        <v>0</v>
      </c>
    </row>
    <row r="11280" spans="1:24" x14ac:dyDescent="0.25">
      <c r="A11280" s="4" t="s">
        <v>5471</v>
      </c>
      <c r="B11280" t="s">
        <v>5469</v>
      </c>
      <c r="D11280">
        <v>47</v>
      </c>
      <c r="E11280" t="s">
        <v>1228</v>
      </c>
      <c r="F11280" t="s">
        <v>37</v>
      </c>
      <c r="G11280" t="s">
        <v>318</v>
      </c>
      <c r="H11280" t="s">
        <v>81</v>
      </c>
      <c r="I11280" t="s">
        <v>52</v>
      </c>
      <c r="J11280" t="s">
        <v>32</v>
      </c>
      <c r="R11280" t="s">
        <v>5476</v>
      </c>
      <c r="S11280" s="16">
        <v>0</v>
      </c>
      <c r="T11280" s="16">
        <v>0</v>
      </c>
      <c r="U11280" s="16">
        <v>0</v>
      </c>
      <c r="V11280" s="16">
        <v>0</v>
      </c>
      <c r="W11280" s="16">
        <v>0</v>
      </c>
      <c r="X11280" s="16">
        <v>0</v>
      </c>
    </row>
    <row r="11281" spans="1:24" x14ac:dyDescent="0.25">
      <c r="A11281" s="4" t="s">
        <v>5471</v>
      </c>
      <c r="B11281" t="s">
        <v>5469</v>
      </c>
      <c r="D11281">
        <v>48</v>
      </c>
      <c r="E11281" t="s">
        <v>493</v>
      </c>
      <c r="F11281" t="s">
        <v>37</v>
      </c>
      <c r="G11281" t="s">
        <v>318</v>
      </c>
      <c r="H11281" t="s">
        <v>81</v>
      </c>
      <c r="I11281" t="s">
        <v>76</v>
      </c>
      <c r="J11281" t="s">
        <v>32</v>
      </c>
      <c r="R11281" t="s">
        <v>5476</v>
      </c>
      <c r="S11281" s="16">
        <v>0</v>
      </c>
      <c r="T11281" s="16">
        <v>0</v>
      </c>
      <c r="U11281" s="16">
        <v>0</v>
      </c>
      <c r="V11281" s="16">
        <v>0</v>
      </c>
      <c r="W11281" s="16">
        <v>0</v>
      </c>
      <c r="X11281" s="16">
        <v>0</v>
      </c>
    </row>
    <row r="11282" spans="1:24" x14ac:dyDescent="0.25">
      <c r="A11282" s="4" t="s">
        <v>5471</v>
      </c>
      <c r="B11282" t="s">
        <v>5469</v>
      </c>
      <c r="D11282">
        <v>49</v>
      </c>
      <c r="E11282" t="s">
        <v>317</v>
      </c>
      <c r="F11282" t="s">
        <v>28</v>
      </c>
      <c r="G11282" t="s">
        <v>318</v>
      </c>
      <c r="H11282" t="s">
        <v>81</v>
      </c>
      <c r="I11282" t="s">
        <v>40</v>
      </c>
      <c r="J11282" t="s">
        <v>32</v>
      </c>
      <c r="R11282" t="s">
        <v>5476</v>
      </c>
      <c r="S11282" s="16">
        <v>0</v>
      </c>
      <c r="T11282" s="16">
        <v>0</v>
      </c>
      <c r="U11282" s="16">
        <v>0</v>
      </c>
      <c r="V11282" s="16">
        <v>0</v>
      </c>
      <c r="W11282" s="16">
        <v>0</v>
      </c>
      <c r="X11282" s="16">
        <v>0</v>
      </c>
    </row>
    <row r="11283" spans="1:24" x14ac:dyDescent="0.25">
      <c r="A11283" s="4" t="s">
        <v>5471</v>
      </c>
      <c r="B11283" t="s">
        <v>5469</v>
      </c>
      <c r="D11283">
        <v>50</v>
      </c>
      <c r="E11283" t="s">
        <v>676</v>
      </c>
      <c r="F11283" t="s">
        <v>37</v>
      </c>
      <c r="G11283" t="s">
        <v>383</v>
      </c>
      <c r="H11283" t="s">
        <v>51</v>
      </c>
      <c r="I11283" t="s">
        <v>76</v>
      </c>
      <c r="J11283" t="s">
        <v>32</v>
      </c>
      <c r="R11283" t="s">
        <v>5476</v>
      </c>
      <c r="S11283" s="16">
        <v>0</v>
      </c>
      <c r="T11283" s="16">
        <v>0</v>
      </c>
      <c r="U11283" s="16">
        <v>0</v>
      </c>
      <c r="V11283" s="16">
        <v>0</v>
      </c>
      <c r="W11283" s="16">
        <v>0</v>
      </c>
      <c r="X11283" s="16">
        <v>0</v>
      </c>
    </row>
    <row r="11284" spans="1:24" x14ac:dyDescent="0.25">
      <c r="A11284" s="4" t="s">
        <v>5471</v>
      </c>
      <c r="B11284" t="s">
        <v>5469</v>
      </c>
      <c r="D11284">
        <v>51</v>
      </c>
      <c r="E11284" t="s">
        <v>382</v>
      </c>
      <c r="F11284" t="s">
        <v>37</v>
      </c>
      <c r="G11284" t="s">
        <v>383</v>
      </c>
      <c r="H11284" t="s">
        <v>51</v>
      </c>
      <c r="I11284" t="s">
        <v>40</v>
      </c>
      <c r="J11284" t="s">
        <v>32</v>
      </c>
      <c r="R11284" t="s">
        <v>5476</v>
      </c>
      <c r="S11284" s="16">
        <v>0</v>
      </c>
      <c r="T11284" s="16">
        <v>0</v>
      </c>
      <c r="U11284" s="16">
        <v>0</v>
      </c>
      <c r="V11284" s="16">
        <v>0</v>
      </c>
      <c r="W11284" s="16">
        <v>0</v>
      </c>
      <c r="X11284" s="16">
        <v>0</v>
      </c>
    </row>
    <row r="11285" spans="1:24" x14ac:dyDescent="0.25">
      <c r="A11285" s="4" t="s">
        <v>5471</v>
      </c>
      <c r="B11285" t="s">
        <v>5469</v>
      </c>
      <c r="D11285">
        <v>52</v>
      </c>
      <c r="E11285" t="s">
        <v>1435</v>
      </c>
      <c r="F11285" t="s">
        <v>28</v>
      </c>
      <c r="G11285" t="s">
        <v>133</v>
      </c>
      <c r="H11285" t="s">
        <v>30</v>
      </c>
      <c r="I11285" t="s">
        <v>31</v>
      </c>
      <c r="J11285" t="s">
        <v>32</v>
      </c>
      <c r="R11285" t="s">
        <v>5476</v>
      </c>
      <c r="S11285" s="16">
        <v>-58605.465599999989</v>
      </c>
      <c r="T11285" s="16">
        <v>0</v>
      </c>
      <c r="U11285" s="16">
        <v>0</v>
      </c>
      <c r="V11285" s="16">
        <v>0</v>
      </c>
      <c r="W11285" s="16">
        <v>0</v>
      </c>
      <c r="X11285" s="16">
        <v>0</v>
      </c>
    </row>
    <row r="11286" spans="1:24" x14ac:dyDescent="0.25">
      <c r="A11286" s="4" t="s">
        <v>5471</v>
      </c>
      <c r="B11286" t="s">
        <v>5469</v>
      </c>
      <c r="D11286">
        <v>53</v>
      </c>
      <c r="E11286" t="s">
        <v>536</v>
      </c>
      <c r="F11286" t="s">
        <v>37</v>
      </c>
      <c r="G11286" t="s">
        <v>133</v>
      </c>
      <c r="H11286" t="s">
        <v>30</v>
      </c>
      <c r="I11286" t="s">
        <v>52</v>
      </c>
      <c r="J11286" t="s">
        <v>32</v>
      </c>
      <c r="R11286" t="s">
        <v>5476</v>
      </c>
      <c r="S11286" s="16">
        <v>0</v>
      </c>
      <c r="T11286" s="16">
        <v>0</v>
      </c>
      <c r="U11286" s="16">
        <v>0</v>
      </c>
      <c r="V11286" s="16">
        <v>0</v>
      </c>
      <c r="W11286" s="16">
        <v>0</v>
      </c>
      <c r="X11286" s="16">
        <v>0</v>
      </c>
    </row>
    <row r="11287" spans="1:24" x14ac:dyDescent="0.25">
      <c r="A11287" s="4" t="s">
        <v>5471</v>
      </c>
      <c r="B11287" t="s">
        <v>5469</v>
      </c>
      <c r="D11287">
        <v>54</v>
      </c>
      <c r="E11287" t="s">
        <v>132</v>
      </c>
      <c r="F11287" t="s">
        <v>37</v>
      </c>
      <c r="G11287" t="s">
        <v>133</v>
      </c>
      <c r="H11287" t="s">
        <v>30</v>
      </c>
      <c r="I11287" t="s">
        <v>76</v>
      </c>
      <c r="J11287" t="s">
        <v>32</v>
      </c>
      <c r="R11287" t="s">
        <v>5476</v>
      </c>
      <c r="S11287" s="16">
        <v>0</v>
      </c>
      <c r="T11287" s="16">
        <v>0</v>
      </c>
      <c r="U11287" s="16">
        <v>0</v>
      </c>
      <c r="V11287" s="16">
        <v>0</v>
      </c>
      <c r="W11287" s="16">
        <v>0</v>
      </c>
      <c r="X11287" s="16">
        <v>0</v>
      </c>
    </row>
    <row r="11288" spans="1:24" x14ac:dyDescent="0.25">
      <c r="A11288" s="4" t="s">
        <v>5471</v>
      </c>
      <c r="B11288" t="s">
        <v>5469</v>
      </c>
      <c r="D11288">
        <v>55</v>
      </c>
      <c r="E11288" t="s">
        <v>396</v>
      </c>
      <c r="F11288" t="s">
        <v>37</v>
      </c>
      <c r="G11288" t="s">
        <v>133</v>
      </c>
      <c r="H11288" t="s">
        <v>30</v>
      </c>
      <c r="I11288" t="s">
        <v>40</v>
      </c>
      <c r="J11288" t="s">
        <v>32</v>
      </c>
      <c r="R11288" t="s">
        <v>5476</v>
      </c>
      <c r="S11288" s="16">
        <v>0</v>
      </c>
      <c r="T11288" s="16">
        <v>0</v>
      </c>
      <c r="U11288" s="16">
        <v>0</v>
      </c>
      <c r="V11288" s="16">
        <v>0</v>
      </c>
      <c r="W11288" s="16">
        <v>0</v>
      </c>
      <c r="X11288" s="16">
        <v>0</v>
      </c>
    </row>
    <row r="11289" spans="1:24" x14ac:dyDescent="0.25">
      <c r="A11289" s="4" t="s">
        <v>5471</v>
      </c>
      <c r="B11289" t="s">
        <v>5469</v>
      </c>
      <c r="D11289">
        <v>56</v>
      </c>
      <c r="E11289" t="s">
        <v>636</v>
      </c>
      <c r="F11289" t="s">
        <v>37</v>
      </c>
      <c r="G11289" t="s">
        <v>214</v>
      </c>
      <c r="H11289" t="s">
        <v>81</v>
      </c>
      <c r="I11289" t="s">
        <v>86</v>
      </c>
      <c r="J11289" t="s">
        <v>32</v>
      </c>
      <c r="R11289" t="s">
        <v>5476</v>
      </c>
      <c r="S11289" s="16">
        <v>0</v>
      </c>
      <c r="T11289" s="16">
        <v>0</v>
      </c>
      <c r="U11289" s="16">
        <v>0</v>
      </c>
      <c r="V11289" s="16">
        <v>0</v>
      </c>
      <c r="W11289" s="16">
        <v>0</v>
      </c>
      <c r="X11289" s="16">
        <v>0</v>
      </c>
    </row>
    <row r="11290" spans="1:24" x14ac:dyDescent="0.25">
      <c r="A11290" s="4" t="s">
        <v>5471</v>
      </c>
      <c r="B11290" t="s">
        <v>5469</v>
      </c>
      <c r="D11290">
        <v>57</v>
      </c>
      <c r="E11290" t="s">
        <v>213</v>
      </c>
      <c r="F11290" t="s">
        <v>37</v>
      </c>
      <c r="G11290" t="s">
        <v>214</v>
      </c>
      <c r="H11290" t="s">
        <v>81</v>
      </c>
      <c r="I11290" t="s">
        <v>31</v>
      </c>
      <c r="J11290" t="s">
        <v>32</v>
      </c>
      <c r="R11290" t="s">
        <v>5476</v>
      </c>
      <c r="S11290" s="16">
        <v>0</v>
      </c>
      <c r="T11290" s="16">
        <v>0</v>
      </c>
      <c r="U11290" s="16">
        <v>0</v>
      </c>
      <c r="V11290" s="16">
        <v>0</v>
      </c>
      <c r="W11290" s="16">
        <v>0</v>
      </c>
      <c r="X11290" s="16">
        <v>0</v>
      </c>
    </row>
    <row r="11291" spans="1:24" x14ac:dyDescent="0.25">
      <c r="A11291" s="4" t="s">
        <v>5471</v>
      </c>
      <c r="B11291" t="s">
        <v>5469</v>
      </c>
      <c r="D11291">
        <v>58</v>
      </c>
      <c r="E11291" t="s">
        <v>722</v>
      </c>
      <c r="F11291" t="s">
        <v>28</v>
      </c>
      <c r="G11291" t="s">
        <v>214</v>
      </c>
      <c r="H11291" t="s">
        <v>81</v>
      </c>
      <c r="I11291" t="s">
        <v>52</v>
      </c>
      <c r="J11291" t="s">
        <v>32</v>
      </c>
      <c r="R11291" t="s">
        <v>5476</v>
      </c>
      <c r="S11291" s="16">
        <v>-25451.711999999996</v>
      </c>
      <c r="T11291" s="16">
        <v>0</v>
      </c>
      <c r="U11291" s="16">
        <v>0</v>
      </c>
      <c r="V11291" s="16">
        <v>0</v>
      </c>
      <c r="W11291" s="16">
        <v>0</v>
      </c>
      <c r="X11291" s="16">
        <v>0</v>
      </c>
    </row>
    <row r="11292" spans="1:24" x14ac:dyDescent="0.25">
      <c r="A11292" s="4" t="s">
        <v>5471</v>
      </c>
      <c r="B11292" t="s">
        <v>5469</v>
      </c>
      <c r="D11292">
        <v>59</v>
      </c>
      <c r="E11292" t="s">
        <v>456</v>
      </c>
      <c r="F11292" t="s">
        <v>37</v>
      </c>
      <c r="G11292" t="s">
        <v>214</v>
      </c>
      <c r="H11292" t="s">
        <v>81</v>
      </c>
      <c r="I11292" t="s">
        <v>76</v>
      </c>
      <c r="J11292" t="s">
        <v>32</v>
      </c>
      <c r="R11292" t="s">
        <v>5476</v>
      </c>
      <c r="S11292" s="16">
        <v>0</v>
      </c>
      <c r="T11292" s="16">
        <v>0</v>
      </c>
      <c r="U11292" s="16">
        <v>0</v>
      </c>
      <c r="V11292" s="16">
        <v>0</v>
      </c>
      <c r="W11292" s="16">
        <v>0</v>
      </c>
      <c r="X11292" s="16">
        <v>0</v>
      </c>
    </row>
    <row r="11293" spans="1:24" x14ac:dyDescent="0.25">
      <c r="A11293" s="4" t="s">
        <v>5471</v>
      </c>
      <c r="B11293" t="s">
        <v>5469</v>
      </c>
      <c r="D11293">
        <v>60</v>
      </c>
      <c r="E11293" t="s">
        <v>513</v>
      </c>
      <c r="F11293" t="s">
        <v>37</v>
      </c>
      <c r="G11293" t="s">
        <v>214</v>
      </c>
      <c r="H11293" t="s">
        <v>81</v>
      </c>
      <c r="I11293" t="s">
        <v>40</v>
      </c>
      <c r="J11293" t="s">
        <v>32</v>
      </c>
      <c r="R11293" t="s">
        <v>5476</v>
      </c>
      <c r="S11293" s="16">
        <v>0</v>
      </c>
      <c r="T11293" s="16">
        <v>0</v>
      </c>
      <c r="U11293" s="16">
        <v>0</v>
      </c>
      <c r="V11293" s="16">
        <v>0</v>
      </c>
      <c r="W11293" s="16">
        <v>0</v>
      </c>
      <c r="X11293" s="16">
        <v>0</v>
      </c>
    </row>
    <row r="11294" spans="1:24" x14ac:dyDescent="0.25">
      <c r="A11294" s="4" t="s">
        <v>5471</v>
      </c>
      <c r="B11294" t="s">
        <v>5469</v>
      </c>
      <c r="D11294">
        <v>61</v>
      </c>
      <c r="E11294" t="s">
        <v>671</v>
      </c>
      <c r="F11294" t="s">
        <v>37</v>
      </c>
      <c r="G11294" t="s">
        <v>113</v>
      </c>
      <c r="H11294" t="s">
        <v>60</v>
      </c>
      <c r="I11294" t="s">
        <v>31</v>
      </c>
      <c r="J11294" t="s">
        <v>32</v>
      </c>
      <c r="R11294" t="s">
        <v>5476</v>
      </c>
      <c r="S11294" s="16">
        <v>0</v>
      </c>
      <c r="T11294" s="16">
        <v>0</v>
      </c>
      <c r="U11294" s="16">
        <v>0</v>
      </c>
      <c r="V11294" s="16">
        <v>0</v>
      </c>
      <c r="W11294" s="16">
        <v>0</v>
      </c>
      <c r="X11294" s="16">
        <v>0</v>
      </c>
    </row>
    <row r="11295" spans="1:24" x14ac:dyDescent="0.25">
      <c r="A11295" s="4" t="s">
        <v>5471</v>
      </c>
      <c r="B11295" t="s">
        <v>5469</v>
      </c>
      <c r="D11295">
        <v>62</v>
      </c>
      <c r="E11295" t="s">
        <v>112</v>
      </c>
      <c r="F11295" t="s">
        <v>37</v>
      </c>
      <c r="G11295" t="s">
        <v>113</v>
      </c>
      <c r="H11295" t="s">
        <v>60</v>
      </c>
      <c r="I11295" t="s">
        <v>52</v>
      </c>
      <c r="J11295" t="s">
        <v>32</v>
      </c>
      <c r="R11295" t="s">
        <v>5476</v>
      </c>
      <c r="S11295" s="16">
        <v>0</v>
      </c>
      <c r="T11295" s="16">
        <v>0</v>
      </c>
      <c r="U11295" s="16">
        <v>0</v>
      </c>
      <c r="V11295" s="16">
        <v>0</v>
      </c>
      <c r="W11295" s="16">
        <v>0</v>
      </c>
      <c r="X11295" s="16">
        <v>0</v>
      </c>
    </row>
    <row r="11296" spans="1:24" x14ac:dyDescent="0.25">
      <c r="A11296" s="4" t="s">
        <v>5471</v>
      </c>
      <c r="B11296" t="s">
        <v>5469</v>
      </c>
      <c r="D11296">
        <v>63</v>
      </c>
      <c r="E11296" t="s">
        <v>161</v>
      </c>
      <c r="F11296" t="s">
        <v>37</v>
      </c>
      <c r="G11296" t="s">
        <v>113</v>
      </c>
      <c r="H11296" t="s">
        <v>60</v>
      </c>
      <c r="I11296" t="s">
        <v>76</v>
      </c>
      <c r="J11296" t="s">
        <v>32</v>
      </c>
      <c r="R11296" t="s">
        <v>5476</v>
      </c>
      <c r="S11296" s="16">
        <v>0</v>
      </c>
      <c r="T11296" s="16">
        <v>0</v>
      </c>
      <c r="U11296" s="16">
        <v>0</v>
      </c>
      <c r="V11296" s="16">
        <v>0</v>
      </c>
      <c r="W11296" s="16">
        <v>0</v>
      </c>
      <c r="X11296" s="16">
        <v>0</v>
      </c>
    </row>
    <row r="11297" spans="1:24" x14ac:dyDescent="0.25">
      <c r="A11297" s="4" t="s">
        <v>5471</v>
      </c>
      <c r="B11297" t="s">
        <v>5469</v>
      </c>
      <c r="D11297">
        <v>64</v>
      </c>
      <c r="E11297" t="s">
        <v>600</v>
      </c>
      <c r="F11297" t="s">
        <v>37</v>
      </c>
      <c r="G11297" t="s">
        <v>113</v>
      </c>
      <c r="H11297" t="s">
        <v>60</v>
      </c>
      <c r="I11297" t="s">
        <v>40</v>
      </c>
      <c r="J11297" t="s">
        <v>32</v>
      </c>
      <c r="R11297" t="s">
        <v>5476</v>
      </c>
      <c r="S11297" s="16">
        <v>0</v>
      </c>
      <c r="T11297" s="16">
        <v>0</v>
      </c>
      <c r="U11297" s="16">
        <v>0</v>
      </c>
      <c r="V11297" s="16">
        <v>0</v>
      </c>
      <c r="W11297" s="16">
        <v>0</v>
      </c>
      <c r="X11297" s="16">
        <v>0</v>
      </c>
    </row>
    <row r="11298" spans="1:24" x14ac:dyDescent="0.25">
      <c r="A11298" s="4" t="s">
        <v>5471</v>
      </c>
      <c r="B11298" t="s">
        <v>5469</v>
      </c>
      <c r="D11298">
        <v>65</v>
      </c>
      <c r="E11298" t="s">
        <v>414</v>
      </c>
      <c r="F11298" t="s">
        <v>37</v>
      </c>
      <c r="G11298" t="s">
        <v>195</v>
      </c>
      <c r="H11298" t="s">
        <v>39</v>
      </c>
      <c r="I11298" t="s">
        <v>31</v>
      </c>
      <c r="J11298" t="s">
        <v>32</v>
      </c>
      <c r="R11298" t="s">
        <v>5476</v>
      </c>
      <c r="S11298" s="16">
        <v>0</v>
      </c>
      <c r="T11298" s="16">
        <v>0</v>
      </c>
      <c r="U11298" s="16">
        <v>0</v>
      </c>
      <c r="V11298" s="16">
        <v>0</v>
      </c>
      <c r="W11298" s="16">
        <v>0</v>
      </c>
      <c r="X11298" s="16">
        <v>0</v>
      </c>
    </row>
    <row r="11299" spans="1:24" x14ac:dyDescent="0.25">
      <c r="A11299" s="4" t="s">
        <v>5471</v>
      </c>
      <c r="B11299" t="s">
        <v>5469</v>
      </c>
      <c r="D11299">
        <v>66</v>
      </c>
      <c r="E11299" t="s">
        <v>194</v>
      </c>
      <c r="F11299" t="s">
        <v>37</v>
      </c>
      <c r="G11299" t="s">
        <v>195</v>
      </c>
      <c r="H11299" t="s">
        <v>39</v>
      </c>
      <c r="I11299" t="s">
        <v>52</v>
      </c>
      <c r="J11299" t="s">
        <v>32</v>
      </c>
      <c r="R11299" t="s">
        <v>5476</v>
      </c>
      <c r="S11299" s="16">
        <v>0</v>
      </c>
      <c r="T11299" s="16">
        <v>0</v>
      </c>
      <c r="U11299" s="16">
        <v>0</v>
      </c>
      <c r="V11299" s="16">
        <v>0</v>
      </c>
      <c r="W11299" s="16">
        <v>0</v>
      </c>
      <c r="X11299" s="16">
        <v>0</v>
      </c>
    </row>
    <row r="11300" spans="1:24" x14ac:dyDescent="0.25">
      <c r="A11300" s="4" t="s">
        <v>5471</v>
      </c>
      <c r="B11300" t="s">
        <v>5469</v>
      </c>
      <c r="D11300">
        <v>67</v>
      </c>
      <c r="E11300" t="s">
        <v>476</v>
      </c>
      <c r="F11300" t="s">
        <v>37</v>
      </c>
      <c r="G11300" t="s">
        <v>195</v>
      </c>
      <c r="H11300" t="s">
        <v>39</v>
      </c>
      <c r="I11300" t="s">
        <v>76</v>
      </c>
      <c r="J11300" t="s">
        <v>32</v>
      </c>
      <c r="R11300" t="s">
        <v>5476</v>
      </c>
      <c r="S11300" s="16">
        <v>0</v>
      </c>
      <c r="T11300" s="16">
        <v>0</v>
      </c>
      <c r="U11300" s="16">
        <v>0</v>
      </c>
      <c r="V11300" s="16">
        <v>0</v>
      </c>
      <c r="W11300" s="16">
        <v>0</v>
      </c>
      <c r="X11300" s="16">
        <v>0</v>
      </c>
    </row>
    <row r="11301" spans="1:24" x14ac:dyDescent="0.25">
      <c r="A11301" s="4" t="s">
        <v>5471</v>
      </c>
      <c r="B11301" t="s">
        <v>5469</v>
      </c>
      <c r="D11301">
        <v>68</v>
      </c>
      <c r="E11301" t="s">
        <v>579</v>
      </c>
      <c r="F11301" t="s">
        <v>37</v>
      </c>
      <c r="G11301" t="s">
        <v>195</v>
      </c>
      <c r="H11301" t="s">
        <v>39</v>
      </c>
      <c r="I11301" t="s">
        <v>40</v>
      </c>
      <c r="J11301" t="s">
        <v>32</v>
      </c>
      <c r="R11301" t="s">
        <v>5476</v>
      </c>
      <c r="S11301" s="16">
        <v>0</v>
      </c>
      <c r="T11301" s="16">
        <v>0</v>
      </c>
      <c r="U11301" s="16">
        <v>0</v>
      </c>
      <c r="V11301" s="16">
        <v>0</v>
      </c>
      <c r="W11301" s="16">
        <v>0</v>
      </c>
      <c r="X11301" s="16">
        <v>0</v>
      </c>
    </row>
    <row r="11302" spans="1:24" x14ac:dyDescent="0.25">
      <c r="A11302" s="4" t="s">
        <v>5471</v>
      </c>
      <c r="B11302" t="s">
        <v>5469</v>
      </c>
      <c r="D11302">
        <v>69</v>
      </c>
      <c r="E11302" t="s">
        <v>200</v>
      </c>
      <c r="F11302" t="s">
        <v>28</v>
      </c>
      <c r="G11302" t="s">
        <v>201</v>
      </c>
      <c r="H11302" t="s">
        <v>39</v>
      </c>
      <c r="I11302" t="s">
        <v>52</v>
      </c>
      <c r="J11302" t="s">
        <v>32</v>
      </c>
      <c r="R11302" t="s">
        <v>5476</v>
      </c>
      <c r="S11302" s="16">
        <v>19008.950400000002</v>
      </c>
      <c r="T11302" s="16">
        <v>0</v>
      </c>
      <c r="U11302" s="16">
        <v>0</v>
      </c>
      <c r="V11302" s="16">
        <v>0</v>
      </c>
      <c r="W11302" s="16">
        <v>0</v>
      </c>
      <c r="X11302" s="16">
        <v>0</v>
      </c>
    </row>
    <row r="11303" spans="1:24" x14ac:dyDescent="0.25">
      <c r="A11303" s="4" t="s">
        <v>5471</v>
      </c>
      <c r="B11303" t="s">
        <v>5469</v>
      </c>
      <c r="D11303">
        <v>70</v>
      </c>
      <c r="E11303" t="s">
        <v>407</v>
      </c>
      <c r="F11303" t="s">
        <v>37</v>
      </c>
      <c r="G11303" t="s">
        <v>201</v>
      </c>
      <c r="H11303" t="s">
        <v>39</v>
      </c>
      <c r="I11303" t="s">
        <v>76</v>
      </c>
      <c r="J11303" t="s">
        <v>32</v>
      </c>
      <c r="R11303" t="s">
        <v>5476</v>
      </c>
      <c r="S11303" s="16">
        <v>0</v>
      </c>
      <c r="T11303" s="16">
        <v>0</v>
      </c>
      <c r="U11303" s="16">
        <v>0</v>
      </c>
      <c r="V11303" s="16">
        <v>0</v>
      </c>
      <c r="W11303" s="16">
        <v>0</v>
      </c>
      <c r="X11303" s="16">
        <v>0</v>
      </c>
    </row>
    <row r="11304" spans="1:24" x14ac:dyDescent="0.25">
      <c r="A11304" s="4" t="s">
        <v>5471</v>
      </c>
      <c r="B11304" t="s">
        <v>5469</v>
      </c>
      <c r="D11304">
        <v>71</v>
      </c>
      <c r="E11304" t="s">
        <v>1147</v>
      </c>
      <c r="F11304" t="s">
        <v>37</v>
      </c>
      <c r="G11304" t="s">
        <v>201</v>
      </c>
      <c r="H11304" t="s">
        <v>39</v>
      </c>
      <c r="I11304" t="s">
        <v>40</v>
      </c>
      <c r="J11304" t="s">
        <v>32</v>
      </c>
      <c r="R11304" t="s">
        <v>5476</v>
      </c>
      <c r="S11304" s="16">
        <v>0</v>
      </c>
      <c r="T11304" s="16">
        <v>0</v>
      </c>
      <c r="U11304" s="16">
        <v>0</v>
      </c>
      <c r="V11304" s="16">
        <v>0</v>
      </c>
      <c r="W11304" s="16">
        <v>0</v>
      </c>
      <c r="X11304" s="16">
        <v>0</v>
      </c>
    </row>
    <row r="11305" spans="1:24" x14ac:dyDescent="0.25">
      <c r="A11305" s="4" t="s">
        <v>5471</v>
      </c>
      <c r="B11305" t="s">
        <v>5469</v>
      </c>
      <c r="D11305">
        <v>72</v>
      </c>
      <c r="E11305" t="s">
        <v>919</v>
      </c>
      <c r="F11305" t="s">
        <v>28</v>
      </c>
      <c r="G11305" t="s">
        <v>208</v>
      </c>
      <c r="H11305" t="s">
        <v>39</v>
      </c>
      <c r="I11305" t="s">
        <v>86</v>
      </c>
      <c r="J11305" t="s">
        <v>32</v>
      </c>
      <c r="R11305" t="s">
        <v>5476</v>
      </c>
      <c r="S11305" s="16">
        <v>-13471.920000000002</v>
      </c>
      <c r="T11305" s="16">
        <v>0</v>
      </c>
      <c r="U11305" s="16">
        <v>0</v>
      </c>
      <c r="V11305" s="16">
        <v>0</v>
      </c>
      <c r="W11305" s="16">
        <v>0</v>
      </c>
      <c r="X11305" s="16">
        <v>0</v>
      </c>
    </row>
    <row r="11306" spans="1:24" x14ac:dyDescent="0.25">
      <c r="A11306" s="4" t="s">
        <v>5471</v>
      </c>
      <c r="B11306" t="s">
        <v>5469</v>
      </c>
      <c r="D11306">
        <v>73</v>
      </c>
      <c r="E11306" t="s">
        <v>207</v>
      </c>
      <c r="F11306" t="s">
        <v>28</v>
      </c>
      <c r="G11306" t="s">
        <v>208</v>
      </c>
      <c r="H11306" t="s">
        <v>39</v>
      </c>
      <c r="I11306" t="s">
        <v>31</v>
      </c>
      <c r="J11306" t="s">
        <v>32</v>
      </c>
      <c r="R11306" t="s">
        <v>5476</v>
      </c>
      <c r="S11306" s="16">
        <v>0</v>
      </c>
      <c r="T11306" s="16">
        <v>0</v>
      </c>
      <c r="U11306" s="16">
        <v>0</v>
      </c>
      <c r="V11306" s="16">
        <v>0</v>
      </c>
      <c r="W11306" s="16">
        <v>0</v>
      </c>
      <c r="X11306" s="16">
        <v>0</v>
      </c>
    </row>
    <row r="11307" spans="1:24" x14ac:dyDescent="0.25">
      <c r="A11307" s="4" t="s">
        <v>5471</v>
      </c>
      <c r="B11307" t="s">
        <v>5469</v>
      </c>
      <c r="D11307">
        <v>74</v>
      </c>
      <c r="E11307" t="s">
        <v>1020</v>
      </c>
      <c r="F11307" t="s">
        <v>28</v>
      </c>
      <c r="G11307" t="s">
        <v>208</v>
      </c>
      <c r="H11307" t="s">
        <v>39</v>
      </c>
      <c r="I11307" t="s">
        <v>52</v>
      </c>
      <c r="J11307" t="s">
        <v>32</v>
      </c>
      <c r="R11307" t="s">
        <v>5476</v>
      </c>
      <c r="S11307" s="16">
        <v>-40636.252800000024</v>
      </c>
      <c r="T11307" s="16">
        <v>0</v>
      </c>
      <c r="U11307" s="16">
        <v>0</v>
      </c>
      <c r="V11307" s="16">
        <v>0</v>
      </c>
      <c r="W11307" s="16">
        <v>0</v>
      </c>
      <c r="X11307" s="16">
        <v>0</v>
      </c>
    </row>
    <row r="11308" spans="1:24" x14ac:dyDescent="0.25">
      <c r="A11308" s="4" t="s">
        <v>5471</v>
      </c>
      <c r="B11308" t="s">
        <v>5469</v>
      </c>
      <c r="D11308">
        <v>75</v>
      </c>
      <c r="E11308" t="s">
        <v>356</v>
      </c>
      <c r="F11308" t="s">
        <v>37</v>
      </c>
      <c r="G11308" t="s">
        <v>208</v>
      </c>
      <c r="H11308" t="s">
        <v>39</v>
      </c>
      <c r="I11308" t="s">
        <v>76</v>
      </c>
      <c r="J11308" t="s">
        <v>32</v>
      </c>
      <c r="R11308" t="s">
        <v>5476</v>
      </c>
      <c r="S11308" s="16">
        <v>0</v>
      </c>
      <c r="T11308" s="16">
        <v>0</v>
      </c>
      <c r="U11308" s="16">
        <v>0</v>
      </c>
      <c r="V11308" s="16">
        <v>0</v>
      </c>
      <c r="W11308" s="16">
        <v>0</v>
      </c>
      <c r="X11308" s="16">
        <v>0</v>
      </c>
    </row>
    <row r="11309" spans="1:24" x14ac:dyDescent="0.25">
      <c r="A11309" s="4" t="s">
        <v>5471</v>
      </c>
      <c r="B11309" t="s">
        <v>5469</v>
      </c>
      <c r="D11309">
        <v>76</v>
      </c>
      <c r="E11309" t="s">
        <v>1212</v>
      </c>
      <c r="F11309" t="s">
        <v>37</v>
      </c>
      <c r="G11309" t="s">
        <v>208</v>
      </c>
      <c r="H11309" t="s">
        <v>39</v>
      </c>
      <c r="I11309" t="s">
        <v>40</v>
      </c>
      <c r="J11309" t="s">
        <v>32</v>
      </c>
      <c r="R11309" t="s">
        <v>5476</v>
      </c>
      <c r="S11309" s="16">
        <v>0</v>
      </c>
      <c r="T11309" s="16">
        <v>0</v>
      </c>
      <c r="U11309" s="16">
        <v>0</v>
      </c>
      <c r="V11309" s="16">
        <v>0</v>
      </c>
      <c r="W11309" s="16">
        <v>0</v>
      </c>
      <c r="X11309" s="16">
        <v>0</v>
      </c>
    </row>
    <row r="11310" spans="1:24" x14ac:dyDescent="0.25">
      <c r="A11310" s="4" t="s">
        <v>5471</v>
      </c>
      <c r="B11310" t="s">
        <v>5469</v>
      </c>
      <c r="D11310">
        <v>77</v>
      </c>
      <c r="E11310" t="s">
        <v>1134</v>
      </c>
      <c r="F11310" t="s">
        <v>37</v>
      </c>
      <c r="G11310" t="s">
        <v>278</v>
      </c>
      <c r="H11310" t="s">
        <v>60</v>
      </c>
      <c r="I11310" t="s">
        <v>31</v>
      </c>
      <c r="J11310" t="s">
        <v>32</v>
      </c>
      <c r="R11310" t="s">
        <v>5476</v>
      </c>
      <c r="S11310" s="16">
        <v>0</v>
      </c>
      <c r="T11310" s="16">
        <v>0</v>
      </c>
      <c r="U11310" s="16">
        <v>0</v>
      </c>
      <c r="V11310" s="16">
        <v>0</v>
      </c>
      <c r="W11310" s="16">
        <v>0</v>
      </c>
      <c r="X11310" s="16">
        <v>0</v>
      </c>
    </row>
    <row r="11311" spans="1:24" x14ac:dyDescent="0.25">
      <c r="A11311" s="4" t="s">
        <v>5471</v>
      </c>
      <c r="B11311" t="s">
        <v>5469</v>
      </c>
      <c r="D11311">
        <v>78</v>
      </c>
      <c r="E11311" t="s">
        <v>774</v>
      </c>
      <c r="F11311" t="s">
        <v>37</v>
      </c>
      <c r="G11311" t="s">
        <v>278</v>
      </c>
      <c r="H11311" t="s">
        <v>60</v>
      </c>
      <c r="I11311" t="s">
        <v>52</v>
      </c>
      <c r="J11311" t="s">
        <v>32</v>
      </c>
      <c r="R11311" t="s">
        <v>5476</v>
      </c>
      <c r="S11311" s="16">
        <v>0</v>
      </c>
      <c r="T11311" s="16">
        <v>0</v>
      </c>
      <c r="U11311" s="16">
        <v>0</v>
      </c>
      <c r="V11311" s="16">
        <v>0</v>
      </c>
      <c r="W11311" s="16">
        <v>0</v>
      </c>
      <c r="X11311" s="16">
        <v>0</v>
      </c>
    </row>
    <row r="11312" spans="1:24" x14ac:dyDescent="0.25">
      <c r="A11312" s="4" t="s">
        <v>5471</v>
      </c>
      <c r="B11312" t="s">
        <v>5469</v>
      </c>
      <c r="D11312">
        <v>79</v>
      </c>
      <c r="E11312" t="s">
        <v>277</v>
      </c>
      <c r="F11312" t="s">
        <v>28</v>
      </c>
      <c r="G11312" t="s">
        <v>278</v>
      </c>
      <c r="H11312" t="s">
        <v>60</v>
      </c>
      <c r="I11312" t="s">
        <v>76</v>
      </c>
      <c r="J11312" t="s">
        <v>32</v>
      </c>
      <c r="R11312" t="s">
        <v>5476</v>
      </c>
      <c r="S11312" s="16">
        <v>0</v>
      </c>
      <c r="T11312" s="16">
        <v>0</v>
      </c>
      <c r="U11312" s="16">
        <v>0</v>
      </c>
      <c r="V11312" s="16">
        <v>0</v>
      </c>
      <c r="W11312" s="16">
        <v>0</v>
      </c>
      <c r="X11312" s="16">
        <v>0</v>
      </c>
    </row>
    <row r="11313" spans="1:24" x14ac:dyDescent="0.25">
      <c r="A11313" s="4" t="s">
        <v>5471</v>
      </c>
      <c r="B11313" t="s">
        <v>5469</v>
      </c>
      <c r="D11313">
        <v>80</v>
      </c>
      <c r="E11313" t="s">
        <v>825</v>
      </c>
      <c r="F11313" t="s">
        <v>28</v>
      </c>
      <c r="G11313" t="s">
        <v>278</v>
      </c>
      <c r="H11313" t="s">
        <v>60</v>
      </c>
      <c r="I11313" t="s">
        <v>40</v>
      </c>
      <c r="J11313" t="s">
        <v>32</v>
      </c>
      <c r="R11313" t="s">
        <v>5476</v>
      </c>
      <c r="S11313" s="16">
        <v>0</v>
      </c>
      <c r="T11313" s="16">
        <v>0</v>
      </c>
      <c r="U11313" s="16">
        <v>0</v>
      </c>
      <c r="V11313" s="16">
        <v>0</v>
      </c>
      <c r="W11313" s="16">
        <v>0</v>
      </c>
      <c r="X11313" s="16">
        <v>0</v>
      </c>
    </row>
    <row r="11314" spans="1:24" x14ac:dyDescent="0.25">
      <c r="A11314" s="4" t="s">
        <v>5471</v>
      </c>
      <c r="B11314" t="s">
        <v>5469</v>
      </c>
      <c r="D11314">
        <v>81</v>
      </c>
      <c r="E11314" t="s">
        <v>1276</v>
      </c>
      <c r="F11314" t="s">
        <v>37</v>
      </c>
      <c r="G11314" t="s">
        <v>326</v>
      </c>
      <c r="H11314" t="s">
        <v>64</v>
      </c>
      <c r="I11314" t="s">
        <v>31</v>
      </c>
      <c r="J11314" t="s">
        <v>32</v>
      </c>
      <c r="R11314" t="s">
        <v>5476</v>
      </c>
      <c r="S11314" s="16">
        <v>0</v>
      </c>
      <c r="T11314" s="16">
        <v>0</v>
      </c>
      <c r="U11314" s="16">
        <v>0</v>
      </c>
      <c r="V11314" s="16">
        <v>0</v>
      </c>
      <c r="W11314" s="16">
        <v>0</v>
      </c>
      <c r="X11314" s="16">
        <v>0</v>
      </c>
    </row>
    <row r="11315" spans="1:24" x14ac:dyDescent="0.25">
      <c r="A11315" s="4" t="s">
        <v>5471</v>
      </c>
      <c r="B11315" t="s">
        <v>5469</v>
      </c>
      <c r="D11315">
        <v>82</v>
      </c>
      <c r="E11315" t="s">
        <v>609</v>
      </c>
      <c r="F11315" t="s">
        <v>37</v>
      </c>
      <c r="G11315" t="s">
        <v>326</v>
      </c>
      <c r="H11315" t="s">
        <v>64</v>
      </c>
      <c r="I11315" t="s">
        <v>52</v>
      </c>
      <c r="J11315" t="s">
        <v>32</v>
      </c>
      <c r="R11315" t="s">
        <v>5476</v>
      </c>
      <c r="S11315" s="16">
        <v>0</v>
      </c>
      <c r="T11315" s="16">
        <v>0</v>
      </c>
      <c r="U11315" s="16">
        <v>0</v>
      </c>
      <c r="V11315" s="16">
        <v>0</v>
      </c>
      <c r="W11315" s="16">
        <v>0</v>
      </c>
      <c r="X11315" s="16">
        <v>0</v>
      </c>
    </row>
    <row r="11316" spans="1:24" x14ac:dyDescent="0.25">
      <c r="A11316" s="4" t="s">
        <v>5471</v>
      </c>
      <c r="B11316" t="s">
        <v>5469</v>
      </c>
      <c r="D11316">
        <v>83</v>
      </c>
      <c r="E11316" t="s">
        <v>325</v>
      </c>
      <c r="F11316" t="s">
        <v>28</v>
      </c>
      <c r="G11316" t="s">
        <v>326</v>
      </c>
      <c r="H11316" t="s">
        <v>64</v>
      </c>
      <c r="I11316" t="s">
        <v>76</v>
      </c>
      <c r="J11316" t="s">
        <v>32</v>
      </c>
      <c r="R11316" t="s">
        <v>5476</v>
      </c>
      <c r="S11316" s="16">
        <v>0</v>
      </c>
      <c r="T11316" s="16">
        <v>0</v>
      </c>
      <c r="U11316" s="16">
        <v>0</v>
      </c>
      <c r="V11316" s="16">
        <v>0</v>
      </c>
      <c r="W11316" s="16">
        <v>0</v>
      </c>
      <c r="X11316" s="16">
        <v>0</v>
      </c>
    </row>
    <row r="11317" spans="1:24" x14ac:dyDescent="0.25">
      <c r="A11317" s="4" t="s">
        <v>5471</v>
      </c>
      <c r="B11317" t="s">
        <v>5469</v>
      </c>
      <c r="D11317">
        <v>84</v>
      </c>
      <c r="E11317" t="s">
        <v>763</v>
      </c>
      <c r="F11317" t="s">
        <v>37</v>
      </c>
      <c r="G11317" t="s">
        <v>326</v>
      </c>
      <c r="H11317" t="s">
        <v>64</v>
      </c>
      <c r="I11317" t="s">
        <v>40</v>
      </c>
      <c r="J11317" t="s">
        <v>32</v>
      </c>
      <c r="R11317" t="s">
        <v>5476</v>
      </c>
      <c r="S11317" s="16">
        <v>0</v>
      </c>
      <c r="T11317" s="16">
        <v>0</v>
      </c>
      <c r="U11317" s="16">
        <v>0</v>
      </c>
      <c r="V11317" s="16">
        <v>0</v>
      </c>
      <c r="W11317" s="16">
        <v>0</v>
      </c>
      <c r="X11317" s="16">
        <v>0</v>
      </c>
    </row>
    <row r="11318" spans="1:24" x14ac:dyDescent="0.25">
      <c r="A11318" s="4" t="s">
        <v>5471</v>
      </c>
      <c r="B11318" t="s">
        <v>5469</v>
      </c>
      <c r="D11318">
        <v>85</v>
      </c>
      <c r="E11318" t="s">
        <v>684</v>
      </c>
      <c r="F11318" t="s">
        <v>37</v>
      </c>
      <c r="G11318" t="s">
        <v>228</v>
      </c>
      <c r="H11318" t="s">
        <v>64</v>
      </c>
      <c r="I11318" t="s">
        <v>52</v>
      </c>
      <c r="J11318" t="s">
        <v>32</v>
      </c>
      <c r="R11318" t="s">
        <v>5476</v>
      </c>
      <c r="S11318" s="16">
        <v>0</v>
      </c>
      <c r="T11318" s="16">
        <v>0</v>
      </c>
      <c r="U11318" s="16">
        <v>0</v>
      </c>
      <c r="V11318" s="16">
        <v>0</v>
      </c>
      <c r="W11318" s="16">
        <v>0</v>
      </c>
      <c r="X11318" s="16">
        <v>0</v>
      </c>
    </row>
    <row r="11319" spans="1:24" x14ac:dyDescent="0.25">
      <c r="A11319" s="4" t="s">
        <v>5471</v>
      </c>
      <c r="B11319" t="s">
        <v>5469</v>
      </c>
      <c r="D11319">
        <v>86</v>
      </c>
      <c r="E11319" t="s">
        <v>250</v>
      </c>
      <c r="F11319" t="s">
        <v>37</v>
      </c>
      <c r="G11319" t="s">
        <v>228</v>
      </c>
      <c r="H11319" t="s">
        <v>64</v>
      </c>
      <c r="I11319" t="s">
        <v>76</v>
      </c>
      <c r="J11319" t="s">
        <v>32</v>
      </c>
      <c r="R11319" t="s">
        <v>5476</v>
      </c>
      <c r="S11319" s="16">
        <v>0</v>
      </c>
      <c r="T11319" s="16">
        <v>0</v>
      </c>
      <c r="U11319" s="16">
        <v>0</v>
      </c>
      <c r="V11319" s="16">
        <v>0</v>
      </c>
      <c r="W11319" s="16">
        <v>0</v>
      </c>
      <c r="X11319" s="16">
        <v>0</v>
      </c>
    </row>
    <row r="11320" spans="1:24" x14ac:dyDescent="0.25">
      <c r="A11320" s="4" t="s">
        <v>5471</v>
      </c>
      <c r="B11320" t="s">
        <v>5469</v>
      </c>
      <c r="D11320">
        <v>87</v>
      </c>
      <c r="E11320" t="s">
        <v>227</v>
      </c>
      <c r="F11320" t="s">
        <v>37</v>
      </c>
      <c r="G11320" t="s">
        <v>228</v>
      </c>
      <c r="H11320" t="s">
        <v>64</v>
      </c>
      <c r="I11320" t="s">
        <v>40</v>
      </c>
      <c r="J11320" t="s">
        <v>32</v>
      </c>
      <c r="R11320" t="s">
        <v>5476</v>
      </c>
      <c r="S11320" s="16">
        <v>0</v>
      </c>
      <c r="T11320" s="16">
        <v>0</v>
      </c>
      <c r="U11320" s="16">
        <v>0</v>
      </c>
      <c r="V11320" s="16">
        <v>0</v>
      </c>
      <c r="W11320" s="16">
        <v>0</v>
      </c>
      <c r="X11320" s="16">
        <v>0</v>
      </c>
    </row>
    <row r="11321" spans="1:24" x14ac:dyDescent="0.25">
      <c r="A11321" s="4" t="s">
        <v>5471</v>
      </c>
      <c r="B11321" t="s">
        <v>5469</v>
      </c>
      <c r="D11321">
        <v>88</v>
      </c>
      <c r="E11321" t="s">
        <v>71</v>
      </c>
      <c r="F11321" t="s">
        <v>37</v>
      </c>
      <c r="G11321" t="s">
        <v>72</v>
      </c>
      <c r="H11321" t="s">
        <v>39</v>
      </c>
      <c r="I11321" t="s">
        <v>40</v>
      </c>
      <c r="J11321" t="s">
        <v>32</v>
      </c>
      <c r="R11321" t="s">
        <v>5476</v>
      </c>
      <c r="S11321" s="16">
        <v>0</v>
      </c>
      <c r="T11321" s="16">
        <v>0</v>
      </c>
      <c r="U11321" s="16">
        <v>0</v>
      </c>
      <c r="V11321" s="16">
        <v>0</v>
      </c>
      <c r="W11321" s="16">
        <v>0</v>
      </c>
      <c r="X11321" s="16">
        <v>0</v>
      </c>
    </row>
    <row r="11322" spans="1:24" x14ac:dyDescent="0.25">
      <c r="A11322" s="4" t="s">
        <v>5471</v>
      </c>
      <c r="B11322" t="s">
        <v>5469</v>
      </c>
      <c r="D11322">
        <v>89</v>
      </c>
      <c r="E11322" t="s">
        <v>1221</v>
      </c>
      <c r="F11322" t="s">
        <v>37</v>
      </c>
      <c r="G11322" t="s">
        <v>766</v>
      </c>
      <c r="H11322" t="s">
        <v>81</v>
      </c>
      <c r="I11322" t="s">
        <v>76</v>
      </c>
      <c r="J11322" t="s">
        <v>32</v>
      </c>
      <c r="R11322" t="s">
        <v>5476</v>
      </c>
      <c r="S11322" s="16">
        <v>0</v>
      </c>
      <c r="T11322" s="16">
        <v>0</v>
      </c>
      <c r="U11322" s="16">
        <v>0</v>
      </c>
      <c r="V11322" s="16">
        <v>0</v>
      </c>
      <c r="W11322" s="16">
        <v>0</v>
      </c>
      <c r="X11322" s="16">
        <v>0</v>
      </c>
    </row>
    <row r="11323" spans="1:24" x14ac:dyDescent="0.25">
      <c r="A11323" s="4" t="s">
        <v>5471</v>
      </c>
      <c r="B11323" t="s">
        <v>5469</v>
      </c>
      <c r="D11323">
        <v>90</v>
      </c>
      <c r="E11323" t="s">
        <v>765</v>
      </c>
      <c r="F11323" t="s">
        <v>37</v>
      </c>
      <c r="G11323" t="s">
        <v>766</v>
      </c>
      <c r="H11323" t="s">
        <v>81</v>
      </c>
      <c r="I11323" t="s">
        <v>40</v>
      </c>
      <c r="J11323" t="s">
        <v>32</v>
      </c>
      <c r="R11323" t="s">
        <v>5476</v>
      </c>
      <c r="S11323" s="16">
        <v>0</v>
      </c>
      <c r="T11323" s="16">
        <v>0</v>
      </c>
      <c r="U11323" s="16">
        <v>0</v>
      </c>
      <c r="V11323" s="16">
        <v>0</v>
      </c>
      <c r="W11323" s="16">
        <v>0</v>
      </c>
      <c r="X11323" s="16">
        <v>0</v>
      </c>
    </row>
    <row r="11324" spans="1:24" x14ac:dyDescent="0.25">
      <c r="A11324" s="4" t="s">
        <v>5471</v>
      </c>
      <c r="B11324" t="s">
        <v>5469</v>
      </c>
      <c r="D11324">
        <v>91</v>
      </c>
      <c r="E11324" t="s">
        <v>1033</v>
      </c>
      <c r="F11324" t="s">
        <v>28</v>
      </c>
      <c r="G11324" t="s">
        <v>1034</v>
      </c>
      <c r="H11324" t="s">
        <v>51</v>
      </c>
      <c r="I11324" t="s">
        <v>76</v>
      </c>
      <c r="J11324" t="s">
        <v>32</v>
      </c>
      <c r="R11324" t="s">
        <v>5476</v>
      </c>
      <c r="S11324" s="16">
        <v>-21999.743999999999</v>
      </c>
      <c r="T11324" s="16">
        <v>0</v>
      </c>
      <c r="U11324" s="16">
        <v>0</v>
      </c>
      <c r="V11324" s="16">
        <v>0</v>
      </c>
      <c r="W11324" s="16">
        <v>0</v>
      </c>
      <c r="X11324" s="16">
        <v>0</v>
      </c>
    </row>
    <row r="11325" spans="1:24" x14ac:dyDescent="0.25">
      <c r="A11325" s="4" t="s">
        <v>5471</v>
      </c>
      <c r="B11325" t="s">
        <v>5469</v>
      </c>
      <c r="D11325">
        <v>92</v>
      </c>
      <c r="E11325" t="s">
        <v>1067</v>
      </c>
      <c r="F11325" t="s">
        <v>28</v>
      </c>
      <c r="G11325" t="s">
        <v>1034</v>
      </c>
      <c r="H11325" t="s">
        <v>51</v>
      </c>
      <c r="I11325" t="s">
        <v>40</v>
      </c>
      <c r="J11325" t="s">
        <v>32</v>
      </c>
      <c r="R11325" t="s">
        <v>5476</v>
      </c>
      <c r="S11325" s="16">
        <v>-43849.062399999995</v>
      </c>
      <c r="T11325" s="16">
        <v>0</v>
      </c>
      <c r="U11325" s="16">
        <v>0</v>
      </c>
      <c r="V11325" s="16">
        <v>0</v>
      </c>
      <c r="W11325" s="16">
        <v>0</v>
      </c>
      <c r="X11325" s="16">
        <v>0</v>
      </c>
    </row>
    <row r="11326" spans="1:24" x14ac:dyDescent="0.25">
      <c r="A11326" s="4" t="s">
        <v>5471</v>
      </c>
      <c r="B11326" t="s">
        <v>5469</v>
      </c>
      <c r="D11326">
        <v>93</v>
      </c>
      <c r="E11326" t="s">
        <v>144</v>
      </c>
      <c r="F11326" t="s">
        <v>28</v>
      </c>
      <c r="G11326" t="s">
        <v>145</v>
      </c>
      <c r="H11326" t="s">
        <v>51</v>
      </c>
      <c r="I11326" t="s">
        <v>86</v>
      </c>
      <c r="J11326" t="s">
        <v>32</v>
      </c>
      <c r="R11326" t="s">
        <v>5476</v>
      </c>
      <c r="S11326" s="16">
        <v>0</v>
      </c>
      <c r="T11326" s="16">
        <v>0</v>
      </c>
      <c r="U11326" s="16">
        <v>0</v>
      </c>
      <c r="V11326" s="16">
        <v>0</v>
      </c>
      <c r="W11326" s="16">
        <v>0</v>
      </c>
      <c r="X11326" s="16">
        <v>0</v>
      </c>
    </row>
    <row r="11327" spans="1:24" x14ac:dyDescent="0.25">
      <c r="A11327" s="4" t="s">
        <v>5471</v>
      </c>
      <c r="B11327" t="s">
        <v>5469</v>
      </c>
      <c r="D11327">
        <v>94</v>
      </c>
      <c r="E11327" t="s">
        <v>169</v>
      </c>
      <c r="F11327" t="s">
        <v>37</v>
      </c>
      <c r="G11327" t="s">
        <v>145</v>
      </c>
      <c r="H11327" t="s">
        <v>51</v>
      </c>
      <c r="I11327" t="s">
        <v>31</v>
      </c>
      <c r="J11327" t="s">
        <v>32</v>
      </c>
      <c r="R11327" t="s">
        <v>5476</v>
      </c>
      <c r="S11327" s="16">
        <v>0</v>
      </c>
      <c r="T11327" s="16">
        <v>0</v>
      </c>
      <c r="U11327" s="16">
        <v>0</v>
      </c>
      <c r="V11327" s="16">
        <v>0</v>
      </c>
      <c r="W11327" s="16">
        <v>0</v>
      </c>
      <c r="X11327" s="16">
        <v>0</v>
      </c>
    </row>
    <row r="11328" spans="1:24" x14ac:dyDescent="0.25">
      <c r="A11328" s="4" t="s">
        <v>5471</v>
      </c>
      <c r="B11328" t="s">
        <v>5469</v>
      </c>
      <c r="D11328">
        <v>95</v>
      </c>
      <c r="E11328" t="s">
        <v>391</v>
      </c>
      <c r="F11328" t="s">
        <v>28</v>
      </c>
      <c r="G11328" t="s">
        <v>145</v>
      </c>
      <c r="H11328" t="s">
        <v>51</v>
      </c>
      <c r="I11328" t="s">
        <v>52</v>
      </c>
      <c r="J11328" t="s">
        <v>32</v>
      </c>
      <c r="R11328" t="s">
        <v>5476</v>
      </c>
      <c r="S11328" s="16">
        <v>51575.040000000015</v>
      </c>
      <c r="T11328" s="16">
        <v>0</v>
      </c>
      <c r="U11328" s="16">
        <v>0</v>
      </c>
      <c r="V11328" s="16">
        <v>0</v>
      </c>
      <c r="W11328" s="16">
        <v>0</v>
      </c>
      <c r="X11328" s="16">
        <v>0</v>
      </c>
    </row>
    <row r="11329" spans="1:24" x14ac:dyDescent="0.25">
      <c r="A11329" s="4" t="s">
        <v>5471</v>
      </c>
      <c r="B11329" t="s">
        <v>5469</v>
      </c>
      <c r="D11329">
        <v>96</v>
      </c>
      <c r="E11329" t="s">
        <v>1917</v>
      </c>
      <c r="F11329" t="s">
        <v>37</v>
      </c>
      <c r="G11329" t="s">
        <v>145</v>
      </c>
      <c r="H11329" t="s">
        <v>51</v>
      </c>
      <c r="I11329" t="s">
        <v>76</v>
      </c>
      <c r="J11329" t="s">
        <v>32</v>
      </c>
      <c r="R11329" t="s">
        <v>5476</v>
      </c>
      <c r="S11329" s="16">
        <v>0</v>
      </c>
      <c r="T11329" s="16">
        <v>0</v>
      </c>
      <c r="U11329" s="16">
        <v>0</v>
      </c>
      <c r="V11329" s="16">
        <v>0</v>
      </c>
      <c r="W11329" s="16">
        <v>0</v>
      </c>
      <c r="X11329" s="16">
        <v>0</v>
      </c>
    </row>
    <row r="11330" spans="1:24" x14ac:dyDescent="0.25">
      <c r="A11330" s="4" t="s">
        <v>5471</v>
      </c>
      <c r="B11330" t="s">
        <v>5469</v>
      </c>
      <c r="D11330">
        <v>97</v>
      </c>
      <c r="E11330" t="s">
        <v>865</v>
      </c>
      <c r="F11330" t="s">
        <v>37</v>
      </c>
      <c r="G11330" t="s">
        <v>145</v>
      </c>
      <c r="H11330" t="s">
        <v>51</v>
      </c>
      <c r="I11330" t="s">
        <v>40</v>
      </c>
      <c r="J11330" t="s">
        <v>32</v>
      </c>
      <c r="R11330" t="s">
        <v>5476</v>
      </c>
      <c r="S11330" s="16">
        <v>0</v>
      </c>
      <c r="T11330" s="16">
        <v>0</v>
      </c>
      <c r="U11330" s="16">
        <v>0</v>
      </c>
      <c r="V11330" s="16">
        <v>0</v>
      </c>
      <c r="W11330" s="16">
        <v>0</v>
      </c>
      <c r="X11330" s="16">
        <v>0</v>
      </c>
    </row>
    <row r="11331" spans="1:24" x14ac:dyDescent="0.25">
      <c r="A11331" s="4" t="s">
        <v>5471</v>
      </c>
      <c r="B11331" t="s">
        <v>5469</v>
      </c>
      <c r="D11331">
        <v>98</v>
      </c>
      <c r="E11331" t="s">
        <v>995</v>
      </c>
      <c r="F11331" t="s">
        <v>28</v>
      </c>
      <c r="G11331" t="s">
        <v>159</v>
      </c>
      <c r="H11331" t="s">
        <v>39</v>
      </c>
      <c r="I11331" t="s">
        <v>31</v>
      </c>
      <c r="J11331" t="s">
        <v>32</v>
      </c>
      <c r="R11331" t="s">
        <v>5476</v>
      </c>
      <c r="S11331" s="16">
        <v>0</v>
      </c>
      <c r="T11331" s="16">
        <v>0</v>
      </c>
      <c r="U11331" s="16">
        <v>0</v>
      </c>
      <c r="V11331" s="16">
        <v>0</v>
      </c>
      <c r="W11331" s="16">
        <v>0</v>
      </c>
      <c r="X11331" s="16">
        <v>0</v>
      </c>
    </row>
    <row r="11332" spans="1:24" x14ac:dyDescent="0.25">
      <c r="A11332" s="4" t="s">
        <v>5471</v>
      </c>
      <c r="B11332" t="s">
        <v>5469</v>
      </c>
      <c r="D11332">
        <v>99</v>
      </c>
      <c r="E11332" t="s">
        <v>354</v>
      </c>
      <c r="F11332" t="s">
        <v>37</v>
      </c>
      <c r="G11332" t="s">
        <v>159</v>
      </c>
      <c r="H11332" t="s">
        <v>39</v>
      </c>
      <c r="I11332" t="s">
        <v>52</v>
      </c>
      <c r="J11332" t="s">
        <v>32</v>
      </c>
      <c r="R11332" t="s">
        <v>5476</v>
      </c>
      <c r="S11332" s="16">
        <v>0</v>
      </c>
      <c r="T11332" s="16">
        <v>0</v>
      </c>
      <c r="U11332" s="16">
        <v>0</v>
      </c>
      <c r="V11332" s="16">
        <v>0</v>
      </c>
      <c r="W11332" s="16">
        <v>0</v>
      </c>
      <c r="X11332" s="16">
        <v>0</v>
      </c>
    </row>
    <row r="11333" spans="1:24" x14ac:dyDescent="0.25">
      <c r="A11333" s="4" t="s">
        <v>5471</v>
      </c>
      <c r="B11333" t="s">
        <v>5469</v>
      </c>
      <c r="D11333">
        <v>100</v>
      </c>
      <c r="E11333" t="s">
        <v>158</v>
      </c>
      <c r="F11333" t="s">
        <v>28</v>
      </c>
      <c r="G11333" t="s">
        <v>159</v>
      </c>
      <c r="H11333" t="s">
        <v>39</v>
      </c>
      <c r="I11333" t="s">
        <v>76</v>
      </c>
      <c r="J11333" t="s">
        <v>32</v>
      </c>
      <c r="R11333" t="s">
        <v>5476</v>
      </c>
      <c r="S11333" s="16">
        <v>0</v>
      </c>
      <c r="T11333" s="16">
        <v>0</v>
      </c>
      <c r="U11333" s="16">
        <v>0</v>
      </c>
      <c r="V11333" s="16">
        <v>0</v>
      </c>
      <c r="W11333" s="16">
        <v>0</v>
      </c>
      <c r="X11333" s="16">
        <v>0</v>
      </c>
    </row>
    <row r="11334" spans="1:24" x14ac:dyDescent="0.25">
      <c r="A11334" s="4" t="s">
        <v>5471</v>
      </c>
      <c r="B11334" t="s">
        <v>5469</v>
      </c>
      <c r="D11334">
        <v>101</v>
      </c>
      <c r="E11334" t="s">
        <v>595</v>
      </c>
      <c r="F11334" t="s">
        <v>28</v>
      </c>
      <c r="G11334" t="s">
        <v>159</v>
      </c>
      <c r="H11334" t="s">
        <v>39</v>
      </c>
      <c r="I11334" t="s">
        <v>40</v>
      </c>
      <c r="J11334" t="s">
        <v>32</v>
      </c>
      <c r="R11334" t="s">
        <v>5476</v>
      </c>
      <c r="S11334" s="16">
        <v>63047.270400000001</v>
      </c>
      <c r="T11334" s="16">
        <v>0</v>
      </c>
      <c r="U11334" s="16">
        <v>0</v>
      </c>
      <c r="V11334" s="16">
        <v>0</v>
      </c>
      <c r="W11334" s="16">
        <v>0</v>
      </c>
      <c r="X11334" s="16">
        <v>0</v>
      </c>
    </row>
    <row r="11335" spans="1:24" x14ac:dyDescent="0.25">
      <c r="A11335" s="4" t="s">
        <v>5471</v>
      </c>
      <c r="B11335" t="s">
        <v>5469</v>
      </c>
      <c r="D11335">
        <v>102</v>
      </c>
      <c r="E11335" t="s">
        <v>97</v>
      </c>
      <c r="F11335" t="s">
        <v>37</v>
      </c>
      <c r="G11335" t="s">
        <v>98</v>
      </c>
      <c r="H11335" t="s">
        <v>81</v>
      </c>
      <c r="I11335" t="s">
        <v>86</v>
      </c>
      <c r="J11335" t="s">
        <v>32</v>
      </c>
      <c r="R11335" t="s">
        <v>5476</v>
      </c>
      <c r="S11335" s="16">
        <v>0</v>
      </c>
      <c r="T11335" s="16">
        <v>0</v>
      </c>
      <c r="U11335" s="16">
        <v>0</v>
      </c>
      <c r="V11335" s="16">
        <v>0</v>
      </c>
      <c r="W11335" s="16">
        <v>0</v>
      </c>
      <c r="X11335" s="16">
        <v>0</v>
      </c>
    </row>
    <row r="11336" spans="1:24" x14ac:dyDescent="0.25">
      <c r="A11336" s="4" t="s">
        <v>5471</v>
      </c>
      <c r="B11336" t="s">
        <v>5469</v>
      </c>
      <c r="D11336">
        <v>103</v>
      </c>
      <c r="E11336" t="s">
        <v>192</v>
      </c>
      <c r="F11336" t="s">
        <v>37</v>
      </c>
      <c r="G11336" t="s">
        <v>98</v>
      </c>
      <c r="H11336" t="s">
        <v>81</v>
      </c>
      <c r="I11336" t="s">
        <v>31</v>
      </c>
      <c r="J11336" t="s">
        <v>32</v>
      </c>
      <c r="R11336" t="s">
        <v>5476</v>
      </c>
      <c r="S11336" s="16">
        <v>0</v>
      </c>
      <c r="T11336" s="16">
        <v>0</v>
      </c>
      <c r="U11336" s="16">
        <v>0</v>
      </c>
      <c r="V11336" s="16">
        <v>0</v>
      </c>
      <c r="W11336" s="16">
        <v>0</v>
      </c>
      <c r="X11336" s="16">
        <v>0</v>
      </c>
    </row>
    <row r="11337" spans="1:24" x14ac:dyDescent="0.25">
      <c r="A11337" s="4" t="s">
        <v>5471</v>
      </c>
      <c r="B11337" t="s">
        <v>5469</v>
      </c>
      <c r="D11337">
        <v>104</v>
      </c>
      <c r="E11337" t="s">
        <v>772</v>
      </c>
      <c r="F11337" t="s">
        <v>37</v>
      </c>
      <c r="G11337" t="s">
        <v>98</v>
      </c>
      <c r="H11337" t="s">
        <v>81</v>
      </c>
      <c r="I11337" t="s">
        <v>52</v>
      </c>
      <c r="J11337" t="s">
        <v>32</v>
      </c>
      <c r="R11337" t="s">
        <v>5476</v>
      </c>
      <c r="S11337" s="16">
        <v>0</v>
      </c>
      <c r="T11337" s="16">
        <v>0</v>
      </c>
      <c r="U11337" s="16">
        <v>0</v>
      </c>
      <c r="V11337" s="16">
        <v>0</v>
      </c>
      <c r="W11337" s="16">
        <v>0</v>
      </c>
      <c r="X11337" s="16">
        <v>0</v>
      </c>
    </row>
    <row r="11338" spans="1:24" x14ac:dyDescent="0.25">
      <c r="A11338" s="4" t="s">
        <v>5471</v>
      </c>
      <c r="B11338" t="s">
        <v>5469</v>
      </c>
      <c r="D11338">
        <v>105</v>
      </c>
      <c r="E11338" t="s">
        <v>150</v>
      </c>
      <c r="F11338" t="s">
        <v>37</v>
      </c>
      <c r="G11338" t="s">
        <v>98</v>
      </c>
      <c r="H11338" t="s">
        <v>81</v>
      </c>
      <c r="I11338" t="s">
        <v>76</v>
      </c>
      <c r="J11338" t="s">
        <v>32</v>
      </c>
      <c r="R11338" t="s">
        <v>5476</v>
      </c>
      <c r="S11338" s="16">
        <v>0</v>
      </c>
      <c r="T11338" s="16">
        <v>0</v>
      </c>
      <c r="U11338" s="16">
        <v>0</v>
      </c>
      <c r="V11338" s="16">
        <v>0</v>
      </c>
      <c r="W11338" s="16">
        <v>0</v>
      </c>
      <c r="X11338" s="16">
        <v>0</v>
      </c>
    </row>
    <row r="11339" spans="1:24" x14ac:dyDescent="0.25">
      <c r="A11339" s="4" t="s">
        <v>5471</v>
      </c>
      <c r="B11339" t="s">
        <v>5469</v>
      </c>
      <c r="D11339">
        <v>106</v>
      </c>
      <c r="E11339" t="s">
        <v>288</v>
      </c>
      <c r="F11339" t="s">
        <v>37</v>
      </c>
      <c r="G11339" t="s">
        <v>98</v>
      </c>
      <c r="H11339" t="s">
        <v>81</v>
      </c>
      <c r="I11339" t="s">
        <v>40</v>
      </c>
      <c r="J11339" t="s">
        <v>32</v>
      </c>
      <c r="R11339" t="s">
        <v>5476</v>
      </c>
      <c r="S11339" s="16">
        <v>0</v>
      </c>
      <c r="T11339" s="16">
        <v>0</v>
      </c>
      <c r="U11339" s="16">
        <v>0</v>
      </c>
      <c r="V11339" s="16">
        <v>0</v>
      </c>
      <c r="W11339" s="16">
        <v>0</v>
      </c>
      <c r="X11339" s="16">
        <v>0</v>
      </c>
    </row>
    <row r="11340" spans="1:24" x14ac:dyDescent="0.25">
      <c r="A11340" s="4" t="s">
        <v>5471</v>
      </c>
      <c r="B11340" t="s">
        <v>5469</v>
      </c>
      <c r="D11340">
        <v>107</v>
      </c>
      <c r="E11340" t="s">
        <v>294</v>
      </c>
      <c r="F11340" t="s">
        <v>37</v>
      </c>
      <c r="G11340" t="s">
        <v>63</v>
      </c>
      <c r="H11340" t="s">
        <v>64</v>
      </c>
      <c r="I11340" t="s">
        <v>86</v>
      </c>
      <c r="J11340" t="s">
        <v>32</v>
      </c>
      <c r="R11340" t="s">
        <v>5476</v>
      </c>
      <c r="S11340" s="16">
        <v>0</v>
      </c>
      <c r="T11340" s="16">
        <v>0</v>
      </c>
      <c r="U11340" s="16">
        <v>0</v>
      </c>
      <c r="V11340" s="16">
        <v>0</v>
      </c>
      <c r="W11340" s="16">
        <v>0</v>
      </c>
      <c r="X11340" s="16">
        <v>0</v>
      </c>
    </row>
    <row r="11341" spans="1:24" x14ac:dyDescent="0.25">
      <c r="A11341" s="4" t="s">
        <v>5471</v>
      </c>
      <c r="B11341" t="s">
        <v>5469</v>
      </c>
      <c r="D11341">
        <v>108</v>
      </c>
      <c r="E11341" t="s">
        <v>1376</v>
      </c>
      <c r="F11341" t="s">
        <v>28</v>
      </c>
      <c r="G11341" t="s">
        <v>63</v>
      </c>
      <c r="H11341" t="s">
        <v>64</v>
      </c>
      <c r="I11341" t="s">
        <v>31</v>
      </c>
      <c r="J11341" t="s">
        <v>32</v>
      </c>
      <c r="R11341" t="s">
        <v>5476</v>
      </c>
      <c r="S11341" s="16">
        <v>0</v>
      </c>
      <c r="T11341" s="16">
        <v>0</v>
      </c>
      <c r="U11341" s="16">
        <v>0</v>
      </c>
      <c r="V11341" s="16">
        <v>0</v>
      </c>
      <c r="W11341" s="16">
        <v>0</v>
      </c>
      <c r="X11341" s="16">
        <v>0</v>
      </c>
    </row>
    <row r="11342" spans="1:24" x14ac:dyDescent="0.25">
      <c r="A11342" s="4" t="s">
        <v>5471</v>
      </c>
      <c r="B11342" t="s">
        <v>5469</v>
      </c>
      <c r="D11342">
        <v>109</v>
      </c>
      <c r="E11342" t="s">
        <v>62</v>
      </c>
      <c r="F11342" t="s">
        <v>37</v>
      </c>
      <c r="G11342" t="s">
        <v>63</v>
      </c>
      <c r="H11342" t="s">
        <v>64</v>
      </c>
      <c r="I11342" t="s">
        <v>52</v>
      </c>
      <c r="J11342" t="s">
        <v>32</v>
      </c>
      <c r="R11342" t="s">
        <v>5476</v>
      </c>
      <c r="S11342" s="16">
        <v>0</v>
      </c>
      <c r="T11342" s="16">
        <v>0</v>
      </c>
      <c r="U11342" s="16">
        <v>0</v>
      </c>
      <c r="V11342" s="16">
        <v>0</v>
      </c>
      <c r="W11342" s="16">
        <v>0</v>
      </c>
      <c r="X11342" s="16">
        <v>0</v>
      </c>
    </row>
    <row r="11343" spans="1:24" x14ac:dyDescent="0.25">
      <c r="A11343" s="4" t="s">
        <v>5471</v>
      </c>
      <c r="B11343" t="s">
        <v>5469</v>
      </c>
      <c r="D11343">
        <v>110</v>
      </c>
      <c r="E11343" t="s">
        <v>709</v>
      </c>
      <c r="F11343" t="s">
        <v>37</v>
      </c>
      <c r="G11343" t="s">
        <v>63</v>
      </c>
      <c r="H11343" t="s">
        <v>64</v>
      </c>
      <c r="I11343" t="s">
        <v>76</v>
      </c>
      <c r="J11343" t="s">
        <v>32</v>
      </c>
      <c r="R11343" t="s">
        <v>5476</v>
      </c>
      <c r="S11343" s="16">
        <v>0</v>
      </c>
      <c r="T11343" s="16">
        <v>0</v>
      </c>
      <c r="U11343" s="16">
        <v>0</v>
      </c>
      <c r="V11343" s="16">
        <v>0</v>
      </c>
      <c r="W11343" s="16">
        <v>0</v>
      </c>
      <c r="X11343" s="16">
        <v>0</v>
      </c>
    </row>
    <row r="11344" spans="1:24" x14ac:dyDescent="0.25">
      <c r="A11344" s="4" t="s">
        <v>5471</v>
      </c>
      <c r="B11344" t="s">
        <v>5469</v>
      </c>
      <c r="D11344">
        <v>111</v>
      </c>
      <c r="E11344" t="s">
        <v>812</v>
      </c>
      <c r="F11344" t="s">
        <v>28</v>
      </c>
      <c r="G11344" t="s">
        <v>63</v>
      </c>
      <c r="H11344" t="s">
        <v>64</v>
      </c>
      <c r="I11344" t="s">
        <v>40</v>
      </c>
      <c r="J11344" t="s">
        <v>32</v>
      </c>
      <c r="R11344" t="s">
        <v>5476</v>
      </c>
      <c r="S11344" s="16">
        <v>-62908.518400000001</v>
      </c>
      <c r="T11344" s="16">
        <v>0</v>
      </c>
      <c r="U11344" s="16">
        <v>0</v>
      </c>
      <c r="V11344" s="16">
        <v>0</v>
      </c>
      <c r="W11344" s="16">
        <v>0</v>
      </c>
      <c r="X11344" s="16">
        <v>0</v>
      </c>
    </row>
    <row r="11345" spans="1:24" x14ac:dyDescent="0.25">
      <c r="A11345" s="4" t="s">
        <v>5471</v>
      </c>
      <c r="B11345" t="s">
        <v>5469</v>
      </c>
      <c r="D11345">
        <v>112</v>
      </c>
      <c r="E11345" t="s">
        <v>298</v>
      </c>
      <c r="F11345" t="s">
        <v>37</v>
      </c>
      <c r="G11345" t="s">
        <v>59</v>
      </c>
      <c r="H11345" t="s">
        <v>60</v>
      </c>
      <c r="I11345" t="s">
        <v>86</v>
      </c>
      <c r="J11345" t="s">
        <v>32</v>
      </c>
      <c r="R11345" t="s">
        <v>5476</v>
      </c>
      <c r="S11345" s="16">
        <v>0</v>
      </c>
      <c r="T11345" s="16">
        <v>0</v>
      </c>
      <c r="U11345" s="16">
        <v>0</v>
      </c>
      <c r="V11345" s="16">
        <v>0</v>
      </c>
      <c r="W11345" s="16">
        <v>0</v>
      </c>
      <c r="X11345" s="16">
        <v>0</v>
      </c>
    </row>
    <row r="11346" spans="1:24" x14ac:dyDescent="0.25">
      <c r="A11346" s="4" t="s">
        <v>5471</v>
      </c>
      <c r="B11346" t="s">
        <v>5469</v>
      </c>
      <c r="D11346">
        <v>113</v>
      </c>
      <c r="E11346" t="s">
        <v>337</v>
      </c>
      <c r="F11346" t="s">
        <v>28</v>
      </c>
      <c r="G11346" t="s">
        <v>59</v>
      </c>
      <c r="H11346" t="s">
        <v>60</v>
      </c>
      <c r="I11346" t="s">
        <v>31</v>
      </c>
      <c r="J11346" t="s">
        <v>32</v>
      </c>
      <c r="R11346" t="s">
        <v>5476</v>
      </c>
      <c r="S11346" s="16">
        <v>0</v>
      </c>
      <c r="T11346" s="16">
        <v>0</v>
      </c>
      <c r="U11346" s="16">
        <v>0</v>
      </c>
      <c r="V11346" s="16">
        <v>0</v>
      </c>
      <c r="W11346" s="16">
        <v>0</v>
      </c>
      <c r="X11346" s="16">
        <v>0</v>
      </c>
    </row>
    <row r="11347" spans="1:24" x14ac:dyDescent="0.25">
      <c r="A11347" s="4" t="s">
        <v>5471</v>
      </c>
      <c r="B11347" t="s">
        <v>5469</v>
      </c>
      <c r="D11347">
        <v>114</v>
      </c>
      <c r="E11347" t="s">
        <v>436</v>
      </c>
      <c r="F11347" t="s">
        <v>37</v>
      </c>
      <c r="G11347" t="s">
        <v>59</v>
      </c>
      <c r="H11347" t="s">
        <v>60</v>
      </c>
      <c r="I11347" t="s">
        <v>52</v>
      </c>
      <c r="J11347" t="s">
        <v>32</v>
      </c>
      <c r="R11347" t="s">
        <v>5476</v>
      </c>
      <c r="S11347" s="16">
        <v>0</v>
      </c>
      <c r="T11347" s="16">
        <v>0</v>
      </c>
      <c r="U11347" s="16">
        <v>0</v>
      </c>
      <c r="V11347" s="16">
        <v>0</v>
      </c>
      <c r="W11347" s="16">
        <v>0</v>
      </c>
      <c r="X11347" s="16">
        <v>0</v>
      </c>
    </row>
    <row r="11348" spans="1:24" x14ac:dyDescent="0.25">
      <c r="A11348" s="4" t="s">
        <v>5471</v>
      </c>
      <c r="B11348" t="s">
        <v>5469</v>
      </c>
      <c r="D11348">
        <v>115</v>
      </c>
      <c r="E11348" t="s">
        <v>969</v>
      </c>
      <c r="F11348" t="s">
        <v>37</v>
      </c>
      <c r="G11348" t="s">
        <v>59</v>
      </c>
      <c r="H11348" t="s">
        <v>60</v>
      </c>
      <c r="I11348" t="s">
        <v>76</v>
      </c>
      <c r="J11348" t="s">
        <v>32</v>
      </c>
      <c r="R11348" t="s">
        <v>5476</v>
      </c>
      <c r="S11348" s="16">
        <v>0</v>
      </c>
      <c r="T11348" s="16">
        <v>0</v>
      </c>
      <c r="U11348" s="16">
        <v>0</v>
      </c>
      <c r="V11348" s="16">
        <v>0</v>
      </c>
      <c r="W11348" s="16">
        <v>0</v>
      </c>
      <c r="X11348" s="16">
        <v>0</v>
      </c>
    </row>
    <row r="11349" spans="1:24" x14ac:dyDescent="0.25">
      <c r="A11349" s="4" t="s">
        <v>5471</v>
      </c>
      <c r="B11349" t="s">
        <v>5469</v>
      </c>
      <c r="D11349">
        <v>116</v>
      </c>
      <c r="E11349" t="s">
        <v>58</v>
      </c>
      <c r="F11349" t="s">
        <v>28</v>
      </c>
      <c r="G11349" t="s">
        <v>59</v>
      </c>
      <c r="H11349" t="s">
        <v>60</v>
      </c>
      <c r="I11349" t="s">
        <v>40</v>
      </c>
      <c r="J11349" t="s">
        <v>32</v>
      </c>
      <c r="R11349" t="s">
        <v>5476</v>
      </c>
      <c r="S11349" s="16">
        <v>5983.4880000000012</v>
      </c>
      <c r="T11349" s="16">
        <v>0</v>
      </c>
      <c r="U11349" s="16">
        <v>0</v>
      </c>
      <c r="V11349" s="16">
        <v>0</v>
      </c>
      <c r="W11349" s="16">
        <v>0</v>
      </c>
      <c r="X11349" s="16">
        <v>0</v>
      </c>
    </row>
    <row r="11350" spans="1:24" x14ac:dyDescent="0.25">
      <c r="A11350" s="4" t="s">
        <v>5471</v>
      </c>
      <c r="B11350" t="s">
        <v>5469</v>
      </c>
      <c r="D11350">
        <v>117</v>
      </c>
      <c r="E11350" t="s">
        <v>478</v>
      </c>
      <c r="F11350" t="s">
        <v>37</v>
      </c>
      <c r="G11350" t="s">
        <v>220</v>
      </c>
      <c r="H11350" t="s">
        <v>81</v>
      </c>
      <c r="I11350" t="s">
        <v>76</v>
      </c>
      <c r="J11350" t="s">
        <v>32</v>
      </c>
      <c r="R11350" t="s">
        <v>5476</v>
      </c>
      <c r="S11350" s="16">
        <v>0</v>
      </c>
      <c r="T11350" s="16">
        <v>0</v>
      </c>
      <c r="U11350" s="16">
        <v>0</v>
      </c>
      <c r="V11350" s="16">
        <v>0</v>
      </c>
      <c r="W11350" s="16">
        <v>0</v>
      </c>
      <c r="X11350" s="16">
        <v>0</v>
      </c>
    </row>
    <row r="11351" spans="1:24" x14ac:dyDescent="0.25">
      <c r="A11351" s="4" t="s">
        <v>5471</v>
      </c>
      <c r="B11351" t="s">
        <v>5469</v>
      </c>
      <c r="D11351">
        <v>118</v>
      </c>
      <c r="E11351" t="s">
        <v>219</v>
      </c>
      <c r="F11351" t="s">
        <v>37</v>
      </c>
      <c r="G11351" t="s">
        <v>220</v>
      </c>
      <c r="H11351" t="s">
        <v>81</v>
      </c>
      <c r="I11351" t="s">
        <v>40</v>
      </c>
      <c r="J11351" t="s">
        <v>32</v>
      </c>
      <c r="R11351" t="s">
        <v>5476</v>
      </c>
      <c r="S11351" s="16">
        <v>0</v>
      </c>
      <c r="T11351" s="16">
        <v>0</v>
      </c>
      <c r="U11351" s="16">
        <v>0</v>
      </c>
      <c r="V11351" s="16">
        <v>0</v>
      </c>
      <c r="W11351" s="16">
        <v>0</v>
      </c>
      <c r="X11351" s="16">
        <v>0</v>
      </c>
    </row>
    <row r="11352" spans="1:24" x14ac:dyDescent="0.25">
      <c r="A11352" s="4" t="s">
        <v>5471</v>
      </c>
      <c r="B11352" t="s">
        <v>5469</v>
      </c>
      <c r="D11352">
        <v>119</v>
      </c>
      <c r="E11352" t="s">
        <v>254</v>
      </c>
      <c r="F11352" t="s">
        <v>28</v>
      </c>
      <c r="G11352" t="s">
        <v>255</v>
      </c>
      <c r="H11352" t="s">
        <v>60</v>
      </c>
      <c r="I11352" t="s">
        <v>52</v>
      </c>
      <c r="J11352" t="s">
        <v>32</v>
      </c>
      <c r="R11352" t="s">
        <v>5476</v>
      </c>
      <c r="S11352" s="16">
        <v>58402.713599999995</v>
      </c>
      <c r="T11352" s="16">
        <v>0</v>
      </c>
      <c r="U11352" s="16">
        <v>0</v>
      </c>
      <c r="V11352" s="16">
        <v>0</v>
      </c>
      <c r="W11352" s="16">
        <v>0</v>
      </c>
      <c r="X11352" s="16">
        <v>0</v>
      </c>
    </row>
    <row r="11353" spans="1:24" x14ac:dyDescent="0.25">
      <c r="A11353" s="4" t="s">
        <v>5471</v>
      </c>
      <c r="B11353" t="s">
        <v>5469</v>
      </c>
      <c r="D11353">
        <v>120</v>
      </c>
      <c r="E11353" t="s">
        <v>711</v>
      </c>
      <c r="F11353" t="s">
        <v>37</v>
      </c>
      <c r="G11353" t="s">
        <v>255</v>
      </c>
      <c r="H11353" t="s">
        <v>60</v>
      </c>
      <c r="I11353" t="s">
        <v>76</v>
      </c>
      <c r="J11353" t="s">
        <v>32</v>
      </c>
      <c r="R11353" t="s">
        <v>5476</v>
      </c>
      <c r="S11353" s="16">
        <v>0</v>
      </c>
      <c r="T11353" s="16">
        <v>0</v>
      </c>
      <c r="U11353" s="16">
        <v>0</v>
      </c>
      <c r="V11353" s="16">
        <v>0</v>
      </c>
      <c r="W11353" s="16">
        <v>0</v>
      </c>
      <c r="X11353" s="16">
        <v>0</v>
      </c>
    </row>
    <row r="11354" spans="1:24" x14ac:dyDescent="0.25">
      <c r="A11354" s="4" t="s">
        <v>5471</v>
      </c>
      <c r="B11354" t="s">
        <v>5469</v>
      </c>
      <c r="D11354">
        <v>121</v>
      </c>
      <c r="E11354" t="s">
        <v>952</v>
      </c>
      <c r="F11354" t="s">
        <v>28</v>
      </c>
      <c r="G11354" t="s">
        <v>255</v>
      </c>
      <c r="H11354" t="s">
        <v>60</v>
      </c>
      <c r="I11354" t="s">
        <v>40</v>
      </c>
      <c r="J11354" t="s">
        <v>32</v>
      </c>
      <c r="R11354" t="s">
        <v>5476</v>
      </c>
      <c r="S11354" s="16">
        <v>-1021.44</v>
      </c>
      <c r="T11354" s="16">
        <v>0</v>
      </c>
      <c r="U11354" s="16">
        <v>0</v>
      </c>
      <c r="V11354" s="16">
        <v>0</v>
      </c>
      <c r="W11354" s="16">
        <v>0</v>
      </c>
      <c r="X11354" s="16">
        <v>0</v>
      </c>
    </row>
    <row r="11355" spans="1:24" x14ac:dyDescent="0.25">
      <c r="A11355" s="4" t="s">
        <v>5471</v>
      </c>
      <c r="B11355" t="s">
        <v>5469</v>
      </c>
      <c r="D11355">
        <v>122</v>
      </c>
      <c r="E11355" t="s">
        <v>224</v>
      </c>
      <c r="F11355" t="s">
        <v>37</v>
      </c>
      <c r="G11355" t="s">
        <v>225</v>
      </c>
      <c r="H11355" t="s">
        <v>60</v>
      </c>
      <c r="I11355" t="s">
        <v>40</v>
      </c>
      <c r="J11355" t="s">
        <v>32</v>
      </c>
      <c r="R11355" t="s">
        <v>5476</v>
      </c>
      <c r="S11355" s="16">
        <v>0</v>
      </c>
      <c r="T11355" s="16">
        <v>0</v>
      </c>
      <c r="U11355" s="16">
        <v>0</v>
      </c>
      <c r="V11355" s="16">
        <v>0</v>
      </c>
      <c r="W11355" s="16">
        <v>0</v>
      </c>
      <c r="X11355" s="16">
        <v>0</v>
      </c>
    </row>
    <row r="11356" spans="1:24" x14ac:dyDescent="0.25">
      <c r="A11356" s="4" t="s">
        <v>5471</v>
      </c>
      <c r="B11356" t="s">
        <v>5469</v>
      </c>
      <c r="D11356">
        <v>123</v>
      </c>
      <c r="E11356" t="s">
        <v>1015</v>
      </c>
      <c r="F11356" t="s">
        <v>28</v>
      </c>
      <c r="G11356" t="s">
        <v>105</v>
      </c>
      <c r="H11356" t="s">
        <v>39</v>
      </c>
      <c r="I11356" t="s">
        <v>52</v>
      </c>
      <c r="J11356" t="s">
        <v>32</v>
      </c>
      <c r="R11356" t="s">
        <v>5476</v>
      </c>
      <c r="S11356" s="16">
        <v>0</v>
      </c>
      <c r="T11356" s="16">
        <v>0</v>
      </c>
      <c r="U11356" s="16">
        <v>0</v>
      </c>
      <c r="V11356" s="16">
        <v>0</v>
      </c>
      <c r="W11356" s="16">
        <v>0</v>
      </c>
      <c r="X11356" s="16">
        <v>0</v>
      </c>
    </row>
    <row r="11357" spans="1:24" x14ac:dyDescent="0.25">
      <c r="A11357" s="4" t="s">
        <v>5471</v>
      </c>
      <c r="B11357" t="s">
        <v>5469</v>
      </c>
      <c r="D11357">
        <v>124</v>
      </c>
      <c r="E11357" t="s">
        <v>104</v>
      </c>
      <c r="F11357" t="s">
        <v>37</v>
      </c>
      <c r="G11357" t="s">
        <v>105</v>
      </c>
      <c r="H11357" t="s">
        <v>39</v>
      </c>
      <c r="I11357" t="s">
        <v>76</v>
      </c>
      <c r="J11357" t="s">
        <v>32</v>
      </c>
      <c r="R11357" t="s">
        <v>5476</v>
      </c>
      <c r="S11357" s="16">
        <v>0</v>
      </c>
      <c r="T11357" s="16">
        <v>0</v>
      </c>
      <c r="U11357" s="16">
        <v>0</v>
      </c>
      <c r="V11357" s="16">
        <v>0</v>
      </c>
      <c r="W11357" s="16">
        <v>0</v>
      </c>
      <c r="X11357" s="16">
        <v>0</v>
      </c>
    </row>
    <row r="11358" spans="1:24" x14ac:dyDescent="0.25">
      <c r="A11358" s="4" t="s">
        <v>5471</v>
      </c>
      <c r="B11358" t="s">
        <v>5469</v>
      </c>
      <c r="D11358">
        <v>125</v>
      </c>
      <c r="E11358" t="s">
        <v>1490</v>
      </c>
      <c r="F11358" t="s">
        <v>37</v>
      </c>
      <c r="G11358" t="s">
        <v>105</v>
      </c>
      <c r="H11358" t="s">
        <v>39</v>
      </c>
      <c r="I11358" t="s">
        <v>40</v>
      </c>
      <c r="J11358" t="s">
        <v>32</v>
      </c>
      <c r="R11358" t="s">
        <v>5476</v>
      </c>
      <c r="S11358" s="16">
        <v>0</v>
      </c>
      <c r="T11358" s="16">
        <v>0</v>
      </c>
      <c r="U11358" s="16">
        <v>0</v>
      </c>
      <c r="V11358" s="16">
        <v>0</v>
      </c>
      <c r="W11358" s="16">
        <v>0</v>
      </c>
      <c r="X11358" s="16">
        <v>0</v>
      </c>
    </row>
    <row r="11359" spans="1:24" x14ac:dyDescent="0.25">
      <c r="A11359" s="4" t="s">
        <v>5471</v>
      </c>
      <c r="B11359" t="s">
        <v>5469</v>
      </c>
      <c r="D11359">
        <v>126</v>
      </c>
      <c r="E11359" t="s">
        <v>605</v>
      </c>
      <c r="F11359" t="s">
        <v>37</v>
      </c>
      <c r="G11359" t="s">
        <v>130</v>
      </c>
      <c r="H11359" t="s">
        <v>51</v>
      </c>
      <c r="I11359" t="s">
        <v>31</v>
      </c>
      <c r="J11359" t="s">
        <v>32</v>
      </c>
      <c r="R11359" t="s">
        <v>5476</v>
      </c>
      <c r="S11359" s="16">
        <v>0</v>
      </c>
      <c r="T11359" s="16">
        <v>0</v>
      </c>
      <c r="U11359" s="16">
        <v>0</v>
      </c>
      <c r="V11359" s="16">
        <v>0</v>
      </c>
      <c r="W11359" s="16">
        <v>0</v>
      </c>
      <c r="X11359" s="16">
        <v>0</v>
      </c>
    </row>
    <row r="11360" spans="1:24" x14ac:dyDescent="0.25">
      <c r="A11360" s="4" t="s">
        <v>5471</v>
      </c>
      <c r="B11360" t="s">
        <v>5469</v>
      </c>
      <c r="D11360">
        <v>127</v>
      </c>
      <c r="E11360" t="s">
        <v>640</v>
      </c>
      <c r="F11360" t="s">
        <v>28</v>
      </c>
      <c r="G11360" t="s">
        <v>130</v>
      </c>
      <c r="H11360" t="s">
        <v>51</v>
      </c>
      <c r="I11360" t="s">
        <v>52</v>
      </c>
      <c r="J11360" t="s">
        <v>32</v>
      </c>
      <c r="R11360" t="s">
        <v>5476</v>
      </c>
      <c r="S11360" s="16">
        <v>0</v>
      </c>
      <c r="T11360" s="16">
        <v>0</v>
      </c>
      <c r="U11360" s="16">
        <v>0</v>
      </c>
      <c r="V11360" s="16">
        <v>0</v>
      </c>
      <c r="W11360" s="16">
        <v>0</v>
      </c>
      <c r="X11360" s="16">
        <v>0</v>
      </c>
    </row>
    <row r="11361" spans="1:24" x14ac:dyDescent="0.25">
      <c r="A11361" s="4" t="s">
        <v>5471</v>
      </c>
      <c r="B11361" t="s">
        <v>5469</v>
      </c>
      <c r="D11361">
        <v>128</v>
      </c>
      <c r="E11361" t="s">
        <v>129</v>
      </c>
      <c r="F11361" t="s">
        <v>37</v>
      </c>
      <c r="G11361" t="s">
        <v>130</v>
      </c>
      <c r="H11361" t="s">
        <v>51</v>
      </c>
      <c r="I11361" t="s">
        <v>76</v>
      </c>
      <c r="J11361" t="s">
        <v>32</v>
      </c>
      <c r="R11361" t="s">
        <v>5476</v>
      </c>
      <c r="S11361" s="16">
        <v>0</v>
      </c>
      <c r="T11361" s="16">
        <v>0</v>
      </c>
      <c r="U11361" s="16">
        <v>0</v>
      </c>
      <c r="V11361" s="16">
        <v>0</v>
      </c>
      <c r="W11361" s="16">
        <v>0</v>
      </c>
      <c r="X11361" s="16">
        <v>0</v>
      </c>
    </row>
    <row r="11362" spans="1:24" x14ac:dyDescent="0.25">
      <c r="A11362" s="4" t="s">
        <v>5471</v>
      </c>
      <c r="B11362" t="s">
        <v>5469</v>
      </c>
      <c r="D11362">
        <v>129</v>
      </c>
      <c r="E11362" t="s">
        <v>252</v>
      </c>
      <c r="F11362" t="s">
        <v>28</v>
      </c>
      <c r="G11362" t="s">
        <v>130</v>
      </c>
      <c r="H11362" t="s">
        <v>51</v>
      </c>
      <c r="I11362" t="s">
        <v>40</v>
      </c>
      <c r="J11362" t="s">
        <v>32</v>
      </c>
      <c r="R11362" t="s">
        <v>5476</v>
      </c>
      <c r="S11362" s="16">
        <v>27451.200000000004</v>
      </c>
      <c r="T11362" s="16">
        <v>0</v>
      </c>
      <c r="U11362" s="16">
        <v>0</v>
      </c>
      <c r="V11362" s="16">
        <v>0</v>
      </c>
      <c r="W11362" s="16">
        <v>0</v>
      </c>
      <c r="X11362" s="16">
        <v>0</v>
      </c>
    </row>
    <row r="11363" spans="1:24" x14ac:dyDescent="0.25">
      <c r="A11363" s="4" t="s">
        <v>5471</v>
      </c>
      <c r="B11363" t="s">
        <v>5469</v>
      </c>
      <c r="D11363">
        <v>130</v>
      </c>
      <c r="E11363" t="s">
        <v>74</v>
      </c>
      <c r="F11363" t="s">
        <v>37</v>
      </c>
      <c r="G11363" t="s">
        <v>75</v>
      </c>
      <c r="H11363" t="s">
        <v>60</v>
      </c>
      <c r="I11363" t="s">
        <v>76</v>
      </c>
      <c r="J11363" t="s">
        <v>32</v>
      </c>
      <c r="R11363" t="s">
        <v>5476</v>
      </c>
      <c r="S11363" s="16">
        <v>0</v>
      </c>
      <c r="T11363" s="16">
        <v>0</v>
      </c>
      <c r="U11363" s="16">
        <v>0</v>
      </c>
      <c r="V11363" s="16">
        <v>0</v>
      </c>
      <c r="W11363" s="16">
        <v>0</v>
      </c>
      <c r="X11363" s="16">
        <v>0</v>
      </c>
    </row>
    <row r="11364" spans="1:24" x14ac:dyDescent="0.25">
      <c r="A11364" s="4" t="s">
        <v>5471</v>
      </c>
      <c r="B11364" t="s">
        <v>5469</v>
      </c>
      <c r="D11364">
        <v>131</v>
      </c>
      <c r="E11364" t="s">
        <v>846</v>
      </c>
      <c r="F11364" t="s">
        <v>37</v>
      </c>
      <c r="G11364" t="s">
        <v>75</v>
      </c>
      <c r="H11364" t="s">
        <v>60</v>
      </c>
      <c r="I11364" t="s">
        <v>40</v>
      </c>
      <c r="J11364" t="s">
        <v>32</v>
      </c>
      <c r="R11364" t="s">
        <v>5476</v>
      </c>
      <c r="S11364" s="16">
        <v>0</v>
      </c>
      <c r="T11364" s="16">
        <v>0</v>
      </c>
      <c r="U11364" s="16">
        <v>0</v>
      </c>
      <c r="V11364" s="16">
        <v>0</v>
      </c>
      <c r="W11364" s="16">
        <v>0</v>
      </c>
      <c r="X11364" s="16">
        <v>0</v>
      </c>
    </row>
    <row r="11365" spans="1:24" x14ac:dyDescent="0.25">
      <c r="A11365" s="4" t="s">
        <v>5471</v>
      </c>
      <c r="B11365" t="s">
        <v>5469</v>
      </c>
      <c r="D11365">
        <v>132</v>
      </c>
      <c r="E11365" t="s">
        <v>445</v>
      </c>
      <c r="F11365" t="s">
        <v>37</v>
      </c>
      <c r="G11365" t="s">
        <v>38</v>
      </c>
      <c r="H11365" t="s">
        <v>39</v>
      </c>
      <c r="I11365" t="s">
        <v>76</v>
      </c>
      <c r="J11365" t="s">
        <v>32</v>
      </c>
      <c r="R11365" t="s">
        <v>5476</v>
      </c>
      <c r="S11365" s="16">
        <v>0</v>
      </c>
      <c r="T11365" s="16">
        <v>0</v>
      </c>
      <c r="U11365" s="16">
        <v>0</v>
      </c>
      <c r="V11365" s="16">
        <v>0</v>
      </c>
      <c r="W11365" s="16">
        <v>0</v>
      </c>
      <c r="X11365" s="16">
        <v>0</v>
      </c>
    </row>
    <row r="11366" spans="1:24" x14ac:dyDescent="0.25">
      <c r="A11366" s="4" t="s">
        <v>5471</v>
      </c>
      <c r="B11366" t="s">
        <v>5469</v>
      </c>
      <c r="D11366">
        <v>133</v>
      </c>
      <c r="E11366" t="s">
        <v>36</v>
      </c>
      <c r="F11366" t="s">
        <v>37</v>
      </c>
      <c r="G11366" t="s">
        <v>38</v>
      </c>
      <c r="H11366" t="s">
        <v>39</v>
      </c>
      <c r="I11366" t="s">
        <v>40</v>
      </c>
      <c r="J11366" t="s">
        <v>32</v>
      </c>
      <c r="R11366" t="s">
        <v>5476</v>
      </c>
      <c r="S11366" s="16">
        <v>0</v>
      </c>
      <c r="T11366" s="16">
        <v>0</v>
      </c>
      <c r="U11366" s="16">
        <v>0</v>
      </c>
      <c r="V11366" s="16">
        <v>0</v>
      </c>
      <c r="W11366" s="16">
        <v>0</v>
      </c>
      <c r="X11366" s="16">
        <v>0</v>
      </c>
    </row>
    <row r="11367" spans="1:24" x14ac:dyDescent="0.25">
      <c r="A11367" s="4" t="s">
        <v>5471</v>
      </c>
      <c r="B11367" t="s">
        <v>5469</v>
      </c>
      <c r="D11367">
        <v>134</v>
      </c>
      <c r="E11367" t="s">
        <v>616</v>
      </c>
      <c r="F11367" t="s">
        <v>37</v>
      </c>
      <c r="G11367" t="s">
        <v>617</v>
      </c>
      <c r="H11367" t="s">
        <v>60</v>
      </c>
      <c r="I11367" t="s">
        <v>40</v>
      </c>
      <c r="J11367" t="s">
        <v>32</v>
      </c>
      <c r="R11367" t="s">
        <v>5476</v>
      </c>
      <c r="S11367" s="16">
        <v>0</v>
      </c>
      <c r="T11367" s="16">
        <v>0</v>
      </c>
      <c r="U11367" s="16">
        <v>0</v>
      </c>
      <c r="V11367" s="16">
        <v>0</v>
      </c>
      <c r="W11367" s="16">
        <v>0</v>
      </c>
      <c r="X11367" s="16">
        <v>0</v>
      </c>
    </row>
    <row r="11368" spans="1:24" x14ac:dyDescent="0.25">
      <c r="A11368" s="4" t="s">
        <v>5471</v>
      </c>
      <c r="B11368" t="s">
        <v>5469</v>
      </c>
      <c r="D11368">
        <v>135</v>
      </c>
      <c r="E11368" t="s">
        <v>814</v>
      </c>
      <c r="F11368" t="s">
        <v>28</v>
      </c>
      <c r="G11368" t="s">
        <v>370</v>
      </c>
      <c r="H11368" t="s">
        <v>39</v>
      </c>
      <c r="I11368" t="s">
        <v>31</v>
      </c>
      <c r="J11368" t="s">
        <v>32</v>
      </c>
      <c r="R11368" t="s">
        <v>5476</v>
      </c>
      <c r="S11368" s="16">
        <v>0</v>
      </c>
      <c r="T11368" s="16">
        <v>0</v>
      </c>
      <c r="U11368" s="16">
        <v>0</v>
      </c>
      <c r="V11368" s="16">
        <v>0</v>
      </c>
      <c r="W11368" s="16">
        <v>0</v>
      </c>
      <c r="X11368" s="16">
        <v>0</v>
      </c>
    </row>
    <row r="11369" spans="1:24" x14ac:dyDescent="0.25">
      <c r="A11369" s="4" t="s">
        <v>5471</v>
      </c>
      <c r="B11369" t="s">
        <v>5469</v>
      </c>
      <c r="D11369">
        <v>136</v>
      </c>
      <c r="E11369" t="s">
        <v>439</v>
      </c>
      <c r="F11369" t="s">
        <v>37</v>
      </c>
      <c r="G11369" t="s">
        <v>370</v>
      </c>
      <c r="H11369" t="s">
        <v>39</v>
      </c>
      <c r="I11369" t="s">
        <v>52</v>
      </c>
      <c r="J11369" t="s">
        <v>32</v>
      </c>
      <c r="R11369" t="s">
        <v>5476</v>
      </c>
      <c r="S11369" s="16">
        <v>0</v>
      </c>
      <c r="T11369" s="16">
        <v>0</v>
      </c>
      <c r="U11369" s="16">
        <v>0</v>
      </c>
      <c r="V11369" s="16">
        <v>0</v>
      </c>
      <c r="W11369" s="16">
        <v>0</v>
      </c>
      <c r="X11369" s="16">
        <v>0</v>
      </c>
    </row>
    <row r="11370" spans="1:24" x14ac:dyDescent="0.25">
      <c r="A11370" s="4" t="s">
        <v>5471</v>
      </c>
      <c r="B11370" t="s">
        <v>5469</v>
      </c>
      <c r="D11370">
        <v>137</v>
      </c>
      <c r="E11370" t="s">
        <v>553</v>
      </c>
      <c r="F11370" t="s">
        <v>28</v>
      </c>
      <c r="G11370" t="s">
        <v>370</v>
      </c>
      <c r="H11370" t="s">
        <v>39</v>
      </c>
      <c r="I11370" t="s">
        <v>76</v>
      </c>
      <c r="J11370" t="s">
        <v>32</v>
      </c>
      <c r="R11370" t="s">
        <v>5476</v>
      </c>
      <c r="S11370" s="16">
        <v>0</v>
      </c>
      <c r="T11370" s="16">
        <v>0</v>
      </c>
      <c r="U11370" s="16">
        <v>0</v>
      </c>
      <c r="V11370" s="16">
        <v>0</v>
      </c>
      <c r="W11370" s="16">
        <v>0</v>
      </c>
      <c r="X11370" s="16">
        <v>0</v>
      </c>
    </row>
    <row r="11371" spans="1:24" x14ac:dyDescent="0.25">
      <c r="A11371" s="4" t="s">
        <v>5471</v>
      </c>
      <c r="B11371" t="s">
        <v>5469</v>
      </c>
      <c r="D11371">
        <v>138</v>
      </c>
      <c r="E11371" t="s">
        <v>369</v>
      </c>
      <c r="F11371" t="s">
        <v>37</v>
      </c>
      <c r="G11371" t="s">
        <v>370</v>
      </c>
      <c r="H11371" t="s">
        <v>39</v>
      </c>
      <c r="I11371" t="s">
        <v>40</v>
      </c>
      <c r="J11371" t="s">
        <v>32</v>
      </c>
      <c r="R11371" t="s">
        <v>5476</v>
      </c>
      <c r="S11371" s="16">
        <v>0</v>
      </c>
      <c r="T11371" s="16">
        <v>0</v>
      </c>
      <c r="U11371" s="16">
        <v>0</v>
      </c>
      <c r="V11371" s="16">
        <v>0</v>
      </c>
      <c r="W11371" s="16">
        <v>0</v>
      </c>
      <c r="X11371" s="16">
        <v>0</v>
      </c>
    </row>
    <row r="11372" spans="1:24" x14ac:dyDescent="0.25">
      <c r="A11372" s="4" t="s">
        <v>5471</v>
      </c>
      <c r="B11372" t="s">
        <v>5469</v>
      </c>
      <c r="D11372">
        <v>139</v>
      </c>
      <c r="E11372" t="s">
        <v>1371</v>
      </c>
      <c r="F11372" t="s">
        <v>37</v>
      </c>
      <c r="G11372" t="s">
        <v>312</v>
      </c>
      <c r="H11372" t="s">
        <v>81</v>
      </c>
      <c r="I11372" t="s">
        <v>52</v>
      </c>
      <c r="J11372" t="s">
        <v>32</v>
      </c>
      <c r="R11372" t="s">
        <v>5476</v>
      </c>
      <c r="S11372" s="16">
        <v>0</v>
      </c>
      <c r="T11372" s="16">
        <v>0</v>
      </c>
      <c r="U11372" s="16">
        <v>0</v>
      </c>
      <c r="V11372" s="16">
        <v>0</v>
      </c>
      <c r="W11372" s="16">
        <v>0</v>
      </c>
      <c r="X11372" s="16">
        <v>0</v>
      </c>
    </row>
    <row r="11373" spans="1:24" x14ac:dyDescent="0.25">
      <c r="A11373" s="4" t="s">
        <v>5471</v>
      </c>
      <c r="B11373" t="s">
        <v>5469</v>
      </c>
      <c r="D11373">
        <v>140</v>
      </c>
      <c r="E11373" t="s">
        <v>808</v>
      </c>
      <c r="F11373" t="s">
        <v>37</v>
      </c>
      <c r="G11373" t="s">
        <v>312</v>
      </c>
      <c r="H11373" t="s">
        <v>81</v>
      </c>
      <c r="I11373" t="s">
        <v>76</v>
      </c>
      <c r="J11373" t="s">
        <v>32</v>
      </c>
      <c r="R11373" t="s">
        <v>5476</v>
      </c>
      <c r="S11373" s="16">
        <v>0</v>
      </c>
      <c r="T11373" s="16">
        <v>0</v>
      </c>
      <c r="U11373" s="16">
        <v>0</v>
      </c>
      <c r="V11373" s="16">
        <v>0</v>
      </c>
      <c r="W11373" s="16">
        <v>0</v>
      </c>
      <c r="X11373" s="16">
        <v>0</v>
      </c>
    </row>
    <row r="11374" spans="1:24" x14ac:dyDescent="0.25">
      <c r="A11374" s="4" t="s">
        <v>5471</v>
      </c>
      <c r="B11374" t="s">
        <v>5469</v>
      </c>
      <c r="D11374">
        <v>141</v>
      </c>
      <c r="E11374" t="s">
        <v>311</v>
      </c>
      <c r="F11374" t="s">
        <v>37</v>
      </c>
      <c r="G11374" t="s">
        <v>312</v>
      </c>
      <c r="H11374" t="s">
        <v>81</v>
      </c>
      <c r="I11374" t="s">
        <v>40</v>
      </c>
      <c r="J11374" t="s">
        <v>32</v>
      </c>
      <c r="R11374" t="s">
        <v>5476</v>
      </c>
      <c r="S11374" s="16">
        <v>0</v>
      </c>
      <c r="T11374" s="16">
        <v>0</v>
      </c>
      <c r="U11374" s="16">
        <v>0</v>
      </c>
      <c r="V11374" s="16">
        <v>0</v>
      </c>
      <c r="W11374" s="16">
        <v>0</v>
      </c>
      <c r="X11374" s="16">
        <v>0</v>
      </c>
    </row>
    <row r="11375" spans="1:24" x14ac:dyDescent="0.25">
      <c r="A11375" s="4" t="s">
        <v>5471</v>
      </c>
      <c r="B11375" t="s">
        <v>5469</v>
      </c>
      <c r="D11375">
        <v>142</v>
      </c>
      <c r="E11375" t="s">
        <v>904</v>
      </c>
      <c r="F11375" t="s">
        <v>37</v>
      </c>
      <c r="G11375" t="s">
        <v>387</v>
      </c>
      <c r="H11375" t="s">
        <v>81</v>
      </c>
      <c r="I11375" t="s">
        <v>31</v>
      </c>
      <c r="J11375" t="s">
        <v>32</v>
      </c>
      <c r="R11375" t="s">
        <v>5476</v>
      </c>
      <c r="S11375" s="16">
        <v>0</v>
      </c>
      <c r="T11375" s="16">
        <v>0</v>
      </c>
      <c r="U11375" s="16">
        <v>0</v>
      </c>
      <c r="V11375" s="16">
        <v>0</v>
      </c>
      <c r="W11375" s="16">
        <v>0</v>
      </c>
      <c r="X11375" s="16">
        <v>0</v>
      </c>
    </row>
    <row r="11376" spans="1:24" x14ac:dyDescent="0.25">
      <c r="A11376" s="4" t="s">
        <v>5471</v>
      </c>
      <c r="B11376" t="s">
        <v>5469</v>
      </c>
      <c r="D11376">
        <v>143</v>
      </c>
      <c r="E11376" t="s">
        <v>674</v>
      </c>
      <c r="F11376" t="s">
        <v>37</v>
      </c>
      <c r="G11376" t="s">
        <v>387</v>
      </c>
      <c r="H11376" t="s">
        <v>81</v>
      </c>
      <c r="I11376" t="s">
        <v>52</v>
      </c>
      <c r="J11376" t="s">
        <v>32</v>
      </c>
      <c r="R11376" t="s">
        <v>5476</v>
      </c>
      <c r="S11376" s="16">
        <v>0</v>
      </c>
      <c r="T11376" s="16">
        <v>0</v>
      </c>
      <c r="U11376" s="16">
        <v>0</v>
      </c>
      <c r="V11376" s="16">
        <v>0</v>
      </c>
      <c r="W11376" s="16">
        <v>0</v>
      </c>
      <c r="X11376" s="16">
        <v>0</v>
      </c>
    </row>
    <row r="11377" spans="1:24" x14ac:dyDescent="0.25">
      <c r="A11377" s="4" t="s">
        <v>5471</v>
      </c>
      <c r="B11377" t="s">
        <v>5469</v>
      </c>
      <c r="D11377">
        <v>144</v>
      </c>
      <c r="E11377" t="s">
        <v>386</v>
      </c>
      <c r="F11377" t="s">
        <v>37</v>
      </c>
      <c r="G11377" t="s">
        <v>387</v>
      </c>
      <c r="H11377" t="s">
        <v>81</v>
      </c>
      <c r="I11377" t="s">
        <v>76</v>
      </c>
      <c r="J11377" t="s">
        <v>32</v>
      </c>
      <c r="R11377" t="s">
        <v>5476</v>
      </c>
      <c r="S11377" s="16">
        <v>0</v>
      </c>
      <c r="T11377" s="16">
        <v>0</v>
      </c>
      <c r="U11377" s="16">
        <v>0</v>
      </c>
      <c r="V11377" s="16">
        <v>0</v>
      </c>
      <c r="W11377" s="16">
        <v>0</v>
      </c>
      <c r="X11377" s="16">
        <v>0</v>
      </c>
    </row>
    <row r="11378" spans="1:24" x14ac:dyDescent="0.25">
      <c r="A11378" s="4" t="s">
        <v>5471</v>
      </c>
      <c r="B11378" t="s">
        <v>5469</v>
      </c>
      <c r="D11378">
        <v>145</v>
      </c>
      <c r="E11378" t="s">
        <v>921</v>
      </c>
      <c r="F11378" t="s">
        <v>37</v>
      </c>
      <c r="G11378" t="s">
        <v>387</v>
      </c>
      <c r="H11378" t="s">
        <v>81</v>
      </c>
      <c r="I11378" t="s">
        <v>40</v>
      </c>
      <c r="J11378" t="s">
        <v>32</v>
      </c>
      <c r="R11378" t="s">
        <v>5476</v>
      </c>
      <c r="S11378" s="16">
        <v>0</v>
      </c>
      <c r="T11378" s="16">
        <v>0</v>
      </c>
      <c r="U11378" s="16">
        <v>0</v>
      </c>
      <c r="V11378" s="16">
        <v>0</v>
      </c>
      <c r="W11378" s="16">
        <v>0</v>
      </c>
      <c r="X11378" s="16">
        <v>0</v>
      </c>
    </row>
    <row r="11379" spans="1:24" x14ac:dyDescent="0.25">
      <c r="A11379" s="4" t="s">
        <v>5471</v>
      </c>
      <c r="B11379" t="s">
        <v>5469</v>
      </c>
      <c r="D11379">
        <v>146</v>
      </c>
      <c r="E11379" t="s">
        <v>810</v>
      </c>
      <c r="F11379" t="s">
        <v>37</v>
      </c>
      <c r="G11379" t="s">
        <v>443</v>
      </c>
      <c r="H11379" t="s">
        <v>60</v>
      </c>
      <c r="I11379" t="s">
        <v>52</v>
      </c>
      <c r="J11379" t="s">
        <v>32</v>
      </c>
      <c r="R11379" t="s">
        <v>5476</v>
      </c>
      <c r="S11379" s="16">
        <v>0</v>
      </c>
      <c r="T11379" s="16">
        <v>0</v>
      </c>
      <c r="U11379" s="16">
        <v>0</v>
      </c>
      <c r="V11379" s="16">
        <v>0</v>
      </c>
      <c r="W11379" s="16">
        <v>0</v>
      </c>
      <c r="X11379" s="16">
        <v>0</v>
      </c>
    </row>
    <row r="11380" spans="1:24" x14ac:dyDescent="0.25">
      <c r="A11380" s="4" t="s">
        <v>5471</v>
      </c>
      <c r="B11380" t="s">
        <v>5469</v>
      </c>
      <c r="D11380">
        <v>147</v>
      </c>
      <c r="E11380" t="s">
        <v>442</v>
      </c>
      <c r="F11380" t="s">
        <v>37</v>
      </c>
      <c r="G11380" t="s">
        <v>443</v>
      </c>
      <c r="H11380" t="s">
        <v>60</v>
      </c>
      <c r="I11380" t="s">
        <v>76</v>
      </c>
      <c r="J11380" t="s">
        <v>32</v>
      </c>
      <c r="R11380" t="s">
        <v>5476</v>
      </c>
      <c r="S11380" s="16">
        <v>0</v>
      </c>
      <c r="T11380" s="16">
        <v>0</v>
      </c>
      <c r="U11380" s="16">
        <v>0</v>
      </c>
      <c r="V11380" s="16">
        <v>0</v>
      </c>
      <c r="W11380" s="16">
        <v>0</v>
      </c>
      <c r="X11380" s="16">
        <v>0</v>
      </c>
    </row>
    <row r="11381" spans="1:24" x14ac:dyDescent="0.25">
      <c r="A11381" s="4" t="s">
        <v>5471</v>
      </c>
      <c r="B11381" t="s">
        <v>5469</v>
      </c>
      <c r="D11381">
        <v>148</v>
      </c>
      <c r="E11381" t="s">
        <v>630</v>
      </c>
      <c r="F11381" t="s">
        <v>37</v>
      </c>
      <c r="G11381" t="s">
        <v>443</v>
      </c>
      <c r="H11381" t="s">
        <v>60</v>
      </c>
      <c r="I11381" t="s">
        <v>40</v>
      </c>
      <c r="J11381" t="s">
        <v>32</v>
      </c>
      <c r="R11381" t="s">
        <v>5476</v>
      </c>
      <c r="S11381" s="16">
        <v>0</v>
      </c>
      <c r="T11381" s="16">
        <v>0</v>
      </c>
      <c r="U11381" s="16">
        <v>0</v>
      </c>
      <c r="V11381" s="16">
        <v>0</v>
      </c>
      <c r="W11381" s="16">
        <v>0</v>
      </c>
      <c r="X11381" s="16">
        <v>0</v>
      </c>
    </row>
    <row r="11382" spans="1:24" x14ac:dyDescent="0.25">
      <c r="A11382" s="4" t="s">
        <v>5471</v>
      </c>
      <c r="B11382" t="s">
        <v>5469</v>
      </c>
      <c r="D11382">
        <v>149</v>
      </c>
      <c r="E11382" t="s">
        <v>539</v>
      </c>
      <c r="F11382" t="s">
        <v>37</v>
      </c>
      <c r="G11382" t="s">
        <v>540</v>
      </c>
      <c r="H11382" t="s">
        <v>60</v>
      </c>
      <c r="I11382" t="s">
        <v>40</v>
      </c>
      <c r="J11382" t="s">
        <v>32</v>
      </c>
      <c r="R11382" t="s">
        <v>5476</v>
      </c>
      <c r="S11382" s="16">
        <v>0</v>
      </c>
      <c r="T11382" s="16">
        <v>0</v>
      </c>
      <c r="U11382" s="16">
        <v>0</v>
      </c>
      <c r="V11382" s="16">
        <v>0</v>
      </c>
      <c r="W11382" s="16">
        <v>0</v>
      </c>
      <c r="X11382" s="16">
        <v>0</v>
      </c>
    </row>
    <row r="11383" spans="1:24" x14ac:dyDescent="0.25">
      <c r="A11383" s="4" t="s">
        <v>5471</v>
      </c>
      <c r="B11383" t="s">
        <v>5469</v>
      </c>
      <c r="D11383">
        <v>150</v>
      </c>
      <c r="E11383" t="s">
        <v>1580</v>
      </c>
      <c r="F11383" t="s">
        <v>37</v>
      </c>
      <c r="G11383" t="s">
        <v>116</v>
      </c>
      <c r="H11383" t="s">
        <v>51</v>
      </c>
      <c r="I11383" t="s">
        <v>31</v>
      </c>
      <c r="J11383" t="s">
        <v>32</v>
      </c>
      <c r="R11383" t="s">
        <v>5476</v>
      </c>
      <c r="S11383" s="16">
        <v>0</v>
      </c>
      <c r="T11383" s="16">
        <v>0</v>
      </c>
      <c r="U11383" s="16">
        <v>0</v>
      </c>
      <c r="V11383" s="16">
        <v>0</v>
      </c>
      <c r="W11383" s="16">
        <v>0</v>
      </c>
      <c r="X11383" s="16">
        <v>0</v>
      </c>
    </row>
    <row r="11384" spans="1:24" x14ac:dyDescent="0.25">
      <c r="A11384" s="4" t="s">
        <v>5471</v>
      </c>
      <c r="B11384" t="s">
        <v>5469</v>
      </c>
      <c r="D11384">
        <v>151</v>
      </c>
      <c r="E11384" t="s">
        <v>750</v>
      </c>
      <c r="F11384" t="s">
        <v>37</v>
      </c>
      <c r="G11384" t="s">
        <v>116</v>
      </c>
      <c r="H11384" t="s">
        <v>51</v>
      </c>
      <c r="I11384" t="s">
        <v>52</v>
      </c>
      <c r="J11384" t="s">
        <v>32</v>
      </c>
      <c r="R11384" t="s">
        <v>5476</v>
      </c>
      <c r="S11384" s="16">
        <v>0</v>
      </c>
      <c r="T11384" s="16">
        <v>0</v>
      </c>
      <c r="U11384" s="16">
        <v>0</v>
      </c>
      <c r="V11384" s="16">
        <v>0</v>
      </c>
      <c r="W11384" s="16">
        <v>0</v>
      </c>
      <c r="X11384" s="16">
        <v>0</v>
      </c>
    </row>
    <row r="11385" spans="1:24" x14ac:dyDescent="0.25">
      <c r="A11385" s="4" t="s">
        <v>5471</v>
      </c>
      <c r="B11385" t="s">
        <v>5469</v>
      </c>
      <c r="D11385">
        <v>152</v>
      </c>
      <c r="E11385" t="s">
        <v>176</v>
      </c>
      <c r="F11385" t="s">
        <v>37</v>
      </c>
      <c r="G11385" t="s">
        <v>116</v>
      </c>
      <c r="H11385" t="s">
        <v>51</v>
      </c>
      <c r="I11385" t="s">
        <v>76</v>
      </c>
      <c r="J11385" t="s">
        <v>32</v>
      </c>
      <c r="R11385" t="s">
        <v>5476</v>
      </c>
      <c r="S11385" s="16">
        <v>0</v>
      </c>
      <c r="T11385" s="16">
        <v>0</v>
      </c>
      <c r="U11385" s="16">
        <v>0</v>
      </c>
      <c r="V11385" s="16">
        <v>0</v>
      </c>
      <c r="W11385" s="16">
        <v>0</v>
      </c>
      <c r="X11385" s="16">
        <v>0</v>
      </c>
    </row>
    <row r="11386" spans="1:24" x14ac:dyDescent="0.25">
      <c r="A11386" s="4" t="s">
        <v>5471</v>
      </c>
      <c r="B11386" t="s">
        <v>5469</v>
      </c>
      <c r="D11386">
        <v>153</v>
      </c>
      <c r="E11386" t="s">
        <v>115</v>
      </c>
      <c r="F11386" t="s">
        <v>37</v>
      </c>
      <c r="G11386" t="s">
        <v>116</v>
      </c>
      <c r="H11386" t="s">
        <v>51</v>
      </c>
      <c r="I11386" t="s">
        <v>40</v>
      </c>
      <c r="J11386" t="s">
        <v>32</v>
      </c>
      <c r="R11386" t="s">
        <v>5476</v>
      </c>
      <c r="S11386" s="16">
        <v>0</v>
      </c>
      <c r="T11386" s="16">
        <v>0</v>
      </c>
      <c r="U11386" s="16">
        <v>0</v>
      </c>
      <c r="V11386" s="16">
        <v>0</v>
      </c>
      <c r="W11386" s="16">
        <v>0</v>
      </c>
      <c r="X11386" s="16">
        <v>0</v>
      </c>
    </row>
    <row r="11387" spans="1:24" x14ac:dyDescent="0.25">
      <c r="A11387" s="4" t="s">
        <v>5471</v>
      </c>
      <c r="B11387" t="s">
        <v>5469</v>
      </c>
      <c r="D11387">
        <v>154</v>
      </c>
      <c r="E11387" t="s">
        <v>526</v>
      </c>
      <c r="F11387" t="s">
        <v>28</v>
      </c>
      <c r="G11387" t="s">
        <v>272</v>
      </c>
      <c r="H11387" t="s">
        <v>64</v>
      </c>
      <c r="I11387" t="s">
        <v>52</v>
      </c>
      <c r="J11387" t="s">
        <v>32</v>
      </c>
      <c r="R11387" t="s">
        <v>5476</v>
      </c>
      <c r="S11387" s="16">
        <v>0</v>
      </c>
      <c r="T11387" s="16">
        <v>0</v>
      </c>
      <c r="U11387" s="16">
        <v>0</v>
      </c>
      <c r="V11387" s="16">
        <v>0</v>
      </c>
      <c r="W11387" s="16">
        <v>0</v>
      </c>
      <c r="X11387" s="16">
        <v>0</v>
      </c>
    </row>
    <row r="11388" spans="1:24" x14ac:dyDescent="0.25">
      <c r="A11388" s="4" t="s">
        <v>5471</v>
      </c>
      <c r="B11388" t="s">
        <v>5469</v>
      </c>
      <c r="D11388">
        <v>155</v>
      </c>
      <c r="E11388" t="s">
        <v>271</v>
      </c>
      <c r="F11388" t="s">
        <v>37</v>
      </c>
      <c r="G11388" t="s">
        <v>272</v>
      </c>
      <c r="H11388" t="s">
        <v>64</v>
      </c>
      <c r="I11388" t="s">
        <v>76</v>
      </c>
      <c r="J11388" t="s">
        <v>32</v>
      </c>
      <c r="R11388" t="s">
        <v>5476</v>
      </c>
      <c r="S11388" s="16">
        <v>0</v>
      </c>
      <c r="T11388" s="16">
        <v>0</v>
      </c>
      <c r="U11388" s="16">
        <v>0</v>
      </c>
      <c r="V11388" s="16">
        <v>0</v>
      </c>
      <c r="W11388" s="16">
        <v>0</v>
      </c>
      <c r="X11388" s="16">
        <v>0</v>
      </c>
    </row>
    <row r="11389" spans="1:24" x14ac:dyDescent="0.25">
      <c r="A11389" s="4" t="s">
        <v>5471</v>
      </c>
      <c r="B11389" t="s">
        <v>5469</v>
      </c>
      <c r="D11389">
        <v>156</v>
      </c>
      <c r="E11389" t="s">
        <v>681</v>
      </c>
      <c r="F11389" t="s">
        <v>37</v>
      </c>
      <c r="G11389" t="s">
        <v>272</v>
      </c>
      <c r="H11389" t="s">
        <v>64</v>
      </c>
      <c r="I11389" t="s">
        <v>40</v>
      </c>
      <c r="J11389" t="s">
        <v>32</v>
      </c>
      <c r="R11389" t="s">
        <v>5476</v>
      </c>
      <c r="S11389" s="16">
        <v>0</v>
      </c>
      <c r="T11389" s="16">
        <v>0</v>
      </c>
      <c r="U11389" s="16">
        <v>0</v>
      </c>
      <c r="V11389" s="16">
        <v>0</v>
      </c>
      <c r="W11389" s="16">
        <v>0</v>
      </c>
      <c r="X11389" s="16">
        <v>0</v>
      </c>
    </row>
    <row r="11390" spans="1:24" x14ac:dyDescent="0.25">
      <c r="A11390" s="4" t="s">
        <v>5471</v>
      </c>
      <c r="B11390" t="s">
        <v>5469</v>
      </c>
      <c r="D11390">
        <v>157</v>
      </c>
      <c r="E11390" t="s">
        <v>372</v>
      </c>
      <c r="F11390" t="s">
        <v>28</v>
      </c>
      <c r="G11390" t="s">
        <v>190</v>
      </c>
      <c r="H11390" t="s">
        <v>81</v>
      </c>
      <c r="I11390" t="s">
        <v>52</v>
      </c>
      <c r="J11390" t="s">
        <v>32</v>
      </c>
      <c r="R11390" t="s">
        <v>5476</v>
      </c>
      <c r="S11390" s="16">
        <v>28440.720000000005</v>
      </c>
      <c r="T11390" s="16">
        <v>0</v>
      </c>
      <c r="U11390" s="16">
        <v>0</v>
      </c>
      <c r="V11390" s="16">
        <v>0</v>
      </c>
      <c r="W11390" s="16">
        <v>0</v>
      </c>
      <c r="X11390" s="16">
        <v>0</v>
      </c>
    </row>
    <row r="11391" spans="1:24" x14ac:dyDescent="0.25">
      <c r="A11391" s="4" t="s">
        <v>5471</v>
      </c>
      <c r="B11391" t="s">
        <v>5469</v>
      </c>
      <c r="D11391">
        <v>158</v>
      </c>
      <c r="E11391" t="s">
        <v>1081</v>
      </c>
      <c r="F11391" t="s">
        <v>37</v>
      </c>
      <c r="G11391" t="s">
        <v>190</v>
      </c>
      <c r="H11391" t="s">
        <v>81</v>
      </c>
      <c r="I11391" t="s">
        <v>76</v>
      </c>
      <c r="J11391" t="s">
        <v>32</v>
      </c>
      <c r="R11391" t="s">
        <v>5476</v>
      </c>
      <c r="S11391" s="16">
        <v>0</v>
      </c>
      <c r="T11391" s="16">
        <v>0</v>
      </c>
      <c r="U11391" s="16">
        <v>0</v>
      </c>
      <c r="V11391" s="16">
        <v>0</v>
      </c>
      <c r="W11391" s="16">
        <v>0</v>
      </c>
      <c r="X11391" s="16">
        <v>0</v>
      </c>
    </row>
    <row r="11392" spans="1:24" x14ac:dyDescent="0.25">
      <c r="A11392" s="4" t="s">
        <v>5471</v>
      </c>
      <c r="B11392" t="s">
        <v>5469</v>
      </c>
      <c r="D11392">
        <v>159</v>
      </c>
      <c r="E11392" t="s">
        <v>189</v>
      </c>
      <c r="F11392" t="s">
        <v>37</v>
      </c>
      <c r="G11392" t="s">
        <v>190</v>
      </c>
      <c r="H11392" t="s">
        <v>81</v>
      </c>
      <c r="I11392" t="s">
        <v>40</v>
      </c>
      <c r="J11392" t="s">
        <v>32</v>
      </c>
      <c r="R11392" t="s">
        <v>5476</v>
      </c>
      <c r="S11392" s="16">
        <v>0</v>
      </c>
      <c r="T11392" s="16">
        <v>0</v>
      </c>
      <c r="U11392" s="16">
        <v>0</v>
      </c>
      <c r="V11392" s="16">
        <v>0</v>
      </c>
      <c r="W11392" s="16">
        <v>0</v>
      </c>
      <c r="X11392" s="16">
        <v>0</v>
      </c>
    </row>
    <row r="11393" spans="1:24" x14ac:dyDescent="0.25">
      <c r="A11393" s="4" t="s">
        <v>5471</v>
      </c>
      <c r="B11393" t="s">
        <v>5469</v>
      </c>
      <c r="D11393">
        <v>160</v>
      </c>
      <c r="E11393" t="s">
        <v>304</v>
      </c>
      <c r="F11393" t="s">
        <v>28</v>
      </c>
      <c r="G11393" t="s">
        <v>305</v>
      </c>
      <c r="H11393" t="s">
        <v>64</v>
      </c>
      <c r="I11393" t="s">
        <v>40</v>
      </c>
      <c r="J11393" t="s">
        <v>32</v>
      </c>
      <c r="R11393" t="s">
        <v>5476</v>
      </c>
      <c r="S11393" s="16">
        <v>0</v>
      </c>
      <c r="T11393" s="16">
        <v>0</v>
      </c>
      <c r="U11393" s="16">
        <v>0</v>
      </c>
      <c r="V11393" s="16">
        <v>0</v>
      </c>
      <c r="W11393" s="16">
        <v>0</v>
      </c>
      <c r="X11393" s="16">
        <v>0</v>
      </c>
    </row>
    <row r="11394" spans="1:24" x14ac:dyDescent="0.25">
      <c r="A11394" s="4" t="s">
        <v>5471</v>
      </c>
      <c r="B11394" t="s">
        <v>5469</v>
      </c>
      <c r="D11394">
        <v>161</v>
      </c>
      <c r="E11394" t="s">
        <v>769</v>
      </c>
      <c r="F11394" t="s">
        <v>28</v>
      </c>
      <c r="G11394" t="s">
        <v>770</v>
      </c>
      <c r="H11394" t="s">
        <v>60</v>
      </c>
      <c r="I11394" t="s">
        <v>40</v>
      </c>
      <c r="J11394" t="s">
        <v>32</v>
      </c>
      <c r="R11394" t="s">
        <v>5476</v>
      </c>
      <c r="S11394" s="16">
        <v>38286.975999999995</v>
      </c>
      <c r="T11394" s="16">
        <v>0</v>
      </c>
      <c r="U11394" s="16">
        <v>0</v>
      </c>
      <c r="V11394" s="16">
        <v>0</v>
      </c>
      <c r="W11394" s="16">
        <v>0</v>
      </c>
      <c r="X11394" s="16">
        <v>0</v>
      </c>
    </row>
    <row r="11395" spans="1:24" x14ac:dyDescent="0.25">
      <c r="A11395" s="4" t="s">
        <v>5471</v>
      </c>
      <c r="B11395" t="s">
        <v>5469</v>
      </c>
      <c r="D11395">
        <v>162</v>
      </c>
      <c r="E11395" t="s">
        <v>216</v>
      </c>
      <c r="F11395" t="s">
        <v>28</v>
      </c>
      <c r="G11395" t="s">
        <v>217</v>
      </c>
      <c r="H11395" t="s">
        <v>64</v>
      </c>
      <c r="I11395" t="s">
        <v>40</v>
      </c>
      <c r="J11395" t="s">
        <v>32</v>
      </c>
      <c r="R11395" t="s">
        <v>5476</v>
      </c>
      <c r="S11395" s="16">
        <v>0</v>
      </c>
      <c r="T11395" s="16">
        <v>0</v>
      </c>
      <c r="U11395" s="16">
        <v>0</v>
      </c>
      <c r="V11395" s="16">
        <v>0</v>
      </c>
      <c r="W11395" s="16">
        <v>0</v>
      </c>
      <c r="X11395" s="16">
        <v>0</v>
      </c>
    </row>
    <row r="11396" spans="1:24" x14ac:dyDescent="0.25">
      <c r="A11396" s="4" t="s">
        <v>5471</v>
      </c>
      <c r="B11396" t="s">
        <v>5469</v>
      </c>
      <c r="D11396">
        <v>163</v>
      </c>
      <c r="E11396" t="s">
        <v>412</v>
      </c>
      <c r="F11396" t="s">
        <v>37</v>
      </c>
      <c r="G11396" t="s">
        <v>263</v>
      </c>
      <c r="H11396" t="s">
        <v>81</v>
      </c>
      <c r="I11396" t="s">
        <v>31</v>
      </c>
      <c r="J11396" t="s">
        <v>32</v>
      </c>
      <c r="R11396" t="s">
        <v>5476</v>
      </c>
      <c r="S11396" s="16">
        <v>0</v>
      </c>
      <c r="T11396" s="16">
        <v>0</v>
      </c>
      <c r="U11396" s="16">
        <v>0</v>
      </c>
      <c r="V11396" s="16">
        <v>0</v>
      </c>
      <c r="W11396" s="16">
        <v>0</v>
      </c>
      <c r="X11396" s="16">
        <v>0</v>
      </c>
    </row>
    <row r="11397" spans="1:24" x14ac:dyDescent="0.25">
      <c r="A11397" s="4" t="s">
        <v>5471</v>
      </c>
      <c r="B11397" t="s">
        <v>5469</v>
      </c>
      <c r="D11397">
        <v>164</v>
      </c>
      <c r="E11397" t="s">
        <v>644</v>
      </c>
      <c r="F11397" t="s">
        <v>28</v>
      </c>
      <c r="G11397" t="s">
        <v>263</v>
      </c>
      <c r="H11397" t="s">
        <v>81</v>
      </c>
      <c r="I11397" t="s">
        <v>52</v>
      </c>
      <c r="J11397" t="s">
        <v>32</v>
      </c>
      <c r="R11397" t="s">
        <v>5476</v>
      </c>
      <c r="S11397" s="16">
        <v>0</v>
      </c>
      <c r="T11397" s="16">
        <v>0</v>
      </c>
      <c r="U11397" s="16">
        <v>0</v>
      </c>
      <c r="V11397" s="16">
        <v>0</v>
      </c>
      <c r="W11397" s="16">
        <v>0</v>
      </c>
      <c r="X11397" s="16">
        <v>0</v>
      </c>
    </row>
    <row r="11398" spans="1:24" x14ac:dyDescent="0.25">
      <c r="A11398" s="4" t="s">
        <v>5471</v>
      </c>
      <c r="B11398" t="s">
        <v>5469</v>
      </c>
      <c r="D11398">
        <v>165</v>
      </c>
      <c r="E11398" t="s">
        <v>262</v>
      </c>
      <c r="F11398" t="s">
        <v>28</v>
      </c>
      <c r="G11398" t="s">
        <v>263</v>
      </c>
      <c r="H11398" t="s">
        <v>81</v>
      </c>
      <c r="I11398" t="s">
        <v>76</v>
      </c>
      <c r="J11398" t="s">
        <v>32</v>
      </c>
      <c r="R11398" t="s">
        <v>5476</v>
      </c>
      <c r="S11398" s="16">
        <v>0</v>
      </c>
      <c r="T11398" s="16">
        <v>0</v>
      </c>
      <c r="U11398" s="16">
        <v>0</v>
      </c>
      <c r="V11398" s="16">
        <v>0</v>
      </c>
      <c r="W11398" s="16">
        <v>0</v>
      </c>
      <c r="X11398" s="16">
        <v>0</v>
      </c>
    </row>
    <row r="11399" spans="1:24" x14ac:dyDescent="0.25">
      <c r="A11399" s="4" t="s">
        <v>5471</v>
      </c>
      <c r="B11399" t="s">
        <v>5469</v>
      </c>
      <c r="D11399">
        <v>166</v>
      </c>
      <c r="E11399" t="s">
        <v>315</v>
      </c>
      <c r="F11399" t="s">
        <v>37</v>
      </c>
      <c r="G11399" t="s">
        <v>263</v>
      </c>
      <c r="H11399" t="s">
        <v>81</v>
      </c>
      <c r="I11399" t="s">
        <v>40</v>
      </c>
      <c r="J11399" t="s">
        <v>32</v>
      </c>
      <c r="R11399" t="s">
        <v>5476</v>
      </c>
      <c r="S11399" s="16">
        <v>0</v>
      </c>
      <c r="T11399" s="16">
        <v>0</v>
      </c>
      <c r="U11399" s="16">
        <v>0</v>
      </c>
      <c r="V11399" s="16">
        <v>0</v>
      </c>
      <c r="W11399" s="16">
        <v>0</v>
      </c>
      <c r="X11399" s="16">
        <v>0</v>
      </c>
    </row>
    <row r="11400" spans="1:24" x14ac:dyDescent="0.25">
      <c r="A11400" s="4" t="s">
        <v>5471</v>
      </c>
      <c r="B11400" t="s">
        <v>5469</v>
      </c>
      <c r="D11400">
        <v>167</v>
      </c>
      <c r="E11400" t="s">
        <v>257</v>
      </c>
      <c r="F11400" t="s">
        <v>37</v>
      </c>
      <c r="G11400" t="s">
        <v>56</v>
      </c>
      <c r="H11400" t="s">
        <v>51</v>
      </c>
      <c r="I11400" t="s">
        <v>86</v>
      </c>
      <c r="J11400" t="s">
        <v>32</v>
      </c>
      <c r="R11400" t="s">
        <v>5476</v>
      </c>
      <c r="S11400" s="16">
        <v>0</v>
      </c>
      <c r="T11400" s="16">
        <v>0</v>
      </c>
      <c r="U11400" s="16">
        <v>0</v>
      </c>
      <c r="V11400" s="16">
        <v>0</v>
      </c>
      <c r="W11400" s="16">
        <v>0</v>
      </c>
      <c r="X11400" s="16">
        <v>0</v>
      </c>
    </row>
    <row r="11401" spans="1:24" x14ac:dyDescent="0.25">
      <c r="A11401" s="4" t="s">
        <v>5471</v>
      </c>
      <c r="B11401" t="s">
        <v>5469</v>
      </c>
      <c r="D11401">
        <v>168</v>
      </c>
      <c r="E11401" t="s">
        <v>398</v>
      </c>
      <c r="F11401" t="s">
        <v>28</v>
      </c>
      <c r="G11401" t="s">
        <v>56</v>
      </c>
      <c r="H11401" t="s">
        <v>51</v>
      </c>
      <c r="I11401" t="s">
        <v>31</v>
      </c>
      <c r="J11401" t="s">
        <v>32</v>
      </c>
      <c r="R11401" t="s">
        <v>5476</v>
      </c>
      <c r="S11401" s="16">
        <v>9356.2559999999994</v>
      </c>
      <c r="T11401" s="16">
        <v>0</v>
      </c>
      <c r="U11401" s="16">
        <v>0</v>
      </c>
      <c r="V11401" s="16">
        <v>0</v>
      </c>
      <c r="W11401" s="16">
        <v>0</v>
      </c>
      <c r="X11401" s="16">
        <v>0</v>
      </c>
    </row>
    <row r="11402" spans="1:24" x14ac:dyDescent="0.25">
      <c r="A11402" s="4" t="s">
        <v>5471</v>
      </c>
      <c r="B11402" t="s">
        <v>5469</v>
      </c>
      <c r="D11402">
        <v>169</v>
      </c>
      <c r="E11402" t="s">
        <v>886</v>
      </c>
      <c r="F11402" t="s">
        <v>37</v>
      </c>
      <c r="G11402" t="s">
        <v>56</v>
      </c>
      <c r="H11402" t="s">
        <v>51</v>
      </c>
      <c r="I11402" t="s">
        <v>52</v>
      </c>
      <c r="J11402" t="s">
        <v>32</v>
      </c>
      <c r="R11402" t="s">
        <v>5476</v>
      </c>
      <c r="S11402" s="16">
        <v>0</v>
      </c>
      <c r="T11402" s="16">
        <v>0</v>
      </c>
      <c r="U11402" s="16">
        <v>0</v>
      </c>
      <c r="V11402" s="16">
        <v>0</v>
      </c>
      <c r="W11402" s="16">
        <v>0</v>
      </c>
      <c r="X11402" s="16">
        <v>0</v>
      </c>
    </row>
    <row r="11403" spans="1:24" x14ac:dyDescent="0.25">
      <c r="A11403" s="4" t="s">
        <v>5471</v>
      </c>
      <c r="B11403" t="s">
        <v>5469</v>
      </c>
      <c r="D11403">
        <v>170</v>
      </c>
      <c r="E11403" t="s">
        <v>651</v>
      </c>
      <c r="F11403" t="s">
        <v>28</v>
      </c>
      <c r="G11403" t="s">
        <v>56</v>
      </c>
      <c r="H11403" t="s">
        <v>51</v>
      </c>
      <c r="I11403" t="s">
        <v>76</v>
      </c>
      <c r="J11403" t="s">
        <v>32</v>
      </c>
      <c r="R11403" t="s">
        <v>5476</v>
      </c>
      <c r="S11403" s="16">
        <v>-10913.28</v>
      </c>
      <c r="T11403" s="16">
        <v>0</v>
      </c>
      <c r="U11403" s="16">
        <v>0</v>
      </c>
      <c r="V11403" s="16">
        <v>0</v>
      </c>
      <c r="W11403" s="16">
        <v>0</v>
      </c>
      <c r="X11403" s="16">
        <v>0</v>
      </c>
    </row>
    <row r="11404" spans="1:24" x14ac:dyDescent="0.25">
      <c r="A11404" s="4" t="s">
        <v>5471</v>
      </c>
      <c r="B11404" t="s">
        <v>5469</v>
      </c>
      <c r="D11404">
        <v>171</v>
      </c>
      <c r="E11404" t="s">
        <v>55</v>
      </c>
      <c r="F11404" t="s">
        <v>28</v>
      </c>
      <c r="G11404" t="s">
        <v>56</v>
      </c>
      <c r="H11404" t="s">
        <v>51</v>
      </c>
      <c r="I11404" t="s">
        <v>40</v>
      </c>
      <c r="J11404" t="s">
        <v>32</v>
      </c>
      <c r="R11404" t="s">
        <v>5476</v>
      </c>
      <c r="S11404" s="16">
        <v>0</v>
      </c>
      <c r="T11404" s="16">
        <v>0</v>
      </c>
      <c r="U11404" s="16">
        <v>0</v>
      </c>
      <c r="V11404" s="16">
        <v>0</v>
      </c>
      <c r="W11404" s="16">
        <v>0</v>
      </c>
      <c r="X11404" s="16">
        <v>0</v>
      </c>
    </row>
    <row r="11405" spans="1:24" x14ac:dyDescent="0.25">
      <c r="A11405" s="4" t="s">
        <v>5471</v>
      </c>
      <c r="B11405" t="s">
        <v>5469</v>
      </c>
      <c r="D11405">
        <v>172</v>
      </c>
      <c r="E11405" t="s">
        <v>1116</v>
      </c>
      <c r="F11405" t="s">
        <v>37</v>
      </c>
      <c r="G11405" t="s">
        <v>603</v>
      </c>
      <c r="H11405" t="s">
        <v>39</v>
      </c>
      <c r="I11405" t="s">
        <v>52</v>
      </c>
      <c r="J11405" t="s">
        <v>32</v>
      </c>
      <c r="R11405" t="s">
        <v>5476</v>
      </c>
      <c r="S11405" s="16">
        <v>0</v>
      </c>
      <c r="T11405" s="16">
        <v>0</v>
      </c>
      <c r="U11405" s="16">
        <v>0</v>
      </c>
      <c r="V11405" s="16">
        <v>0</v>
      </c>
      <c r="W11405" s="16">
        <v>0</v>
      </c>
      <c r="X11405" s="16">
        <v>0</v>
      </c>
    </row>
    <row r="11406" spans="1:24" x14ac:dyDescent="0.25">
      <c r="A11406" s="4" t="s">
        <v>5471</v>
      </c>
      <c r="B11406" t="s">
        <v>5469</v>
      </c>
      <c r="D11406">
        <v>173</v>
      </c>
      <c r="E11406" t="s">
        <v>837</v>
      </c>
      <c r="F11406" t="s">
        <v>37</v>
      </c>
      <c r="G11406" t="s">
        <v>603</v>
      </c>
      <c r="H11406" t="s">
        <v>39</v>
      </c>
      <c r="I11406" t="s">
        <v>76</v>
      </c>
      <c r="J11406" t="s">
        <v>32</v>
      </c>
      <c r="R11406" t="s">
        <v>5476</v>
      </c>
      <c r="S11406" s="16">
        <v>0</v>
      </c>
      <c r="T11406" s="16">
        <v>0</v>
      </c>
      <c r="U11406" s="16">
        <v>0</v>
      </c>
      <c r="V11406" s="16">
        <v>0</v>
      </c>
      <c r="W11406" s="16">
        <v>0</v>
      </c>
      <c r="X11406" s="16">
        <v>0</v>
      </c>
    </row>
    <row r="11407" spans="1:24" x14ac:dyDescent="0.25">
      <c r="A11407" s="4" t="s">
        <v>5471</v>
      </c>
      <c r="B11407" t="s">
        <v>5469</v>
      </c>
      <c r="D11407">
        <v>174</v>
      </c>
      <c r="E11407" t="s">
        <v>602</v>
      </c>
      <c r="F11407" t="s">
        <v>28</v>
      </c>
      <c r="G11407" t="s">
        <v>603</v>
      </c>
      <c r="H11407" t="s">
        <v>39</v>
      </c>
      <c r="I11407" t="s">
        <v>40</v>
      </c>
      <c r="J11407" t="s">
        <v>32</v>
      </c>
      <c r="R11407" t="s">
        <v>5476</v>
      </c>
      <c r="S11407" s="16">
        <v>-40184.985600000007</v>
      </c>
      <c r="T11407" s="16">
        <v>0</v>
      </c>
      <c r="U11407" s="16">
        <v>0</v>
      </c>
      <c r="V11407" s="16">
        <v>0</v>
      </c>
      <c r="W11407" s="16">
        <v>0</v>
      </c>
      <c r="X11407" s="16">
        <v>0</v>
      </c>
    </row>
    <row r="11408" spans="1:24" x14ac:dyDescent="0.25">
      <c r="A11408" s="4" t="s">
        <v>5471</v>
      </c>
      <c r="B11408" t="s">
        <v>5469</v>
      </c>
      <c r="D11408">
        <v>175</v>
      </c>
      <c r="E11408" t="s">
        <v>1161</v>
      </c>
      <c r="F11408" t="s">
        <v>37</v>
      </c>
      <c r="G11408" t="s">
        <v>1162</v>
      </c>
      <c r="H11408" t="s">
        <v>30</v>
      </c>
      <c r="I11408" t="s">
        <v>40</v>
      </c>
      <c r="J11408" t="s">
        <v>32</v>
      </c>
      <c r="R11408" t="s">
        <v>5476</v>
      </c>
      <c r="S11408" s="16">
        <v>0</v>
      </c>
      <c r="T11408" s="16">
        <v>0</v>
      </c>
      <c r="U11408" s="16">
        <v>0</v>
      </c>
      <c r="V11408" s="16">
        <v>0</v>
      </c>
      <c r="W11408" s="16">
        <v>0</v>
      </c>
      <c r="X11408" s="16">
        <v>0</v>
      </c>
    </row>
    <row r="11409" spans="1:24" x14ac:dyDescent="0.25">
      <c r="A11409" s="4" t="s">
        <v>5471</v>
      </c>
      <c r="B11409" t="s">
        <v>5469</v>
      </c>
      <c r="D11409">
        <v>176</v>
      </c>
      <c r="E11409" t="s">
        <v>410</v>
      </c>
      <c r="F11409" t="s">
        <v>37</v>
      </c>
      <c r="G11409" t="s">
        <v>102</v>
      </c>
      <c r="H11409" t="s">
        <v>51</v>
      </c>
      <c r="I11409" t="s">
        <v>31</v>
      </c>
      <c r="J11409" t="s">
        <v>32</v>
      </c>
      <c r="R11409" t="s">
        <v>5476</v>
      </c>
      <c r="S11409" s="16">
        <v>0</v>
      </c>
      <c r="T11409" s="16">
        <v>0</v>
      </c>
      <c r="U11409" s="16">
        <v>0</v>
      </c>
      <c r="V11409" s="16">
        <v>0</v>
      </c>
      <c r="W11409" s="16">
        <v>0</v>
      </c>
      <c r="X11409" s="16">
        <v>0</v>
      </c>
    </row>
    <row r="11410" spans="1:24" x14ac:dyDescent="0.25">
      <c r="A11410" s="4" t="s">
        <v>5471</v>
      </c>
      <c r="B11410" t="s">
        <v>5469</v>
      </c>
      <c r="D11410">
        <v>177</v>
      </c>
      <c r="E11410" t="s">
        <v>1353</v>
      </c>
      <c r="F11410" t="s">
        <v>37</v>
      </c>
      <c r="G11410" t="s">
        <v>102</v>
      </c>
      <c r="H11410" t="s">
        <v>51</v>
      </c>
      <c r="I11410" t="s">
        <v>52</v>
      </c>
      <c r="J11410" t="s">
        <v>32</v>
      </c>
      <c r="R11410" t="s">
        <v>5476</v>
      </c>
      <c r="S11410" s="16">
        <v>0</v>
      </c>
      <c r="T11410" s="16">
        <v>0</v>
      </c>
      <c r="U11410" s="16">
        <v>0</v>
      </c>
      <c r="V11410" s="16">
        <v>0</v>
      </c>
      <c r="W11410" s="16">
        <v>0</v>
      </c>
      <c r="X11410" s="16">
        <v>0</v>
      </c>
    </row>
    <row r="11411" spans="1:24" x14ac:dyDescent="0.25">
      <c r="A11411" s="4" t="s">
        <v>5471</v>
      </c>
      <c r="B11411" t="s">
        <v>5469</v>
      </c>
      <c r="D11411">
        <v>178</v>
      </c>
      <c r="E11411" t="s">
        <v>1130</v>
      </c>
      <c r="F11411" t="s">
        <v>37</v>
      </c>
      <c r="G11411" t="s">
        <v>102</v>
      </c>
      <c r="H11411" t="s">
        <v>51</v>
      </c>
      <c r="I11411" t="s">
        <v>76</v>
      </c>
      <c r="J11411" t="s">
        <v>32</v>
      </c>
      <c r="R11411" t="s">
        <v>5476</v>
      </c>
      <c r="S11411" s="16">
        <v>0</v>
      </c>
      <c r="T11411" s="16">
        <v>0</v>
      </c>
      <c r="U11411" s="16">
        <v>0</v>
      </c>
      <c r="V11411" s="16">
        <v>0</v>
      </c>
      <c r="W11411" s="16">
        <v>0</v>
      </c>
      <c r="X11411" s="16">
        <v>0</v>
      </c>
    </row>
    <row r="11412" spans="1:24" x14ac:dyDescent="0.25">
      <c r="A11412" s="4" t="s">
        <v>5471</v>
      </c>
      <c r="B11412" t="s">
        <v>5469</v>
      </c>
      <c r="D11412">
        <v>179</v>
      </c>
      <c r="E11412" t="s">
        <v>101</v>
      </c>
      <c r="F11412" t="s">
        <v>28</v>
      </c>
      <c r="G11412" t="s">
        <v>102</v>
      </c>
      <c r="H11412" t="s">
        <v>51</v>
      </c>
      <c r="I11412" t="s">
        <v>40</v>
      </c>
      <c r="J11412" t="s">
        <v>32</v>
      </c>
      <c r="R11412" t="s">
        <v>5476</v>
      </c>
      <c r="S11412" s="16">
        <v>32286.847999999994</v>
      </c>
      <c r="T11412" s="16">
        <v>0</v>
      </c>
      <c r="U11412" s="16">
        <v>0</v>
      </c>
      <c r="V11412" s="16">
        <v>0</v>
      </c>
      <c r="W11412" s="16">
        <v>0</v>
      </c>
      <c r="X11412" s="16">
        <v>0</v>
      </c>
    </row>
    <row r="11413" spans="1:24" x14ac:dyDescent="0.25">
      <c r="A11413" s="4" t="s">
        <v>5471</v>
      </c>
      <c r="B11413" t="s">
        <v>5469</v>
      </c>
      <c r="D11413">
        <v>180</v>
      </c>
      <c r="E11413" t="s">
        <v>704</v>
      </c>
      <c r="F11413" t="s">
        <v>28</v>
      </c>
      <c r="G11413" t="s">
        <v>705</v>
      </c>
      <c r="H11413" t="s">
        <v>30</v>
      </c>
      <c r="I11413" t="s">
        <v>40</v>
      </c>
      <c r="J11413" t="s">
        <v>32</v>
      </c>
      <c r="R11413" t="s">
        <v>5476</v>
      </c>
      <c r="S11413" s="16">
        <v>-25830.604799999997</v>
      </c>
      <c r="T11413" s="16">
        <v>0</v>
      </c>
      <c r="U11413" s="16">
        <v>0</v>
      </c>
      <c r="V11413" s="16">
        <v>0</v>
      </c>
      <c r="W11413" s="16">
        <v>0</v>
      </c>
      <c r="X11413" s="16">
        <v>0</v>
      </c>
    </row>
    <row r="11414" spans="1:24" x14ac:dyDescent="0.25">
      <c r="A11414" s="4" t="s">
        <v>5471</v>
      </c>
      <c r="B11414" t="s">
        <v>5469</v>
      </c>
      <c r="D11414">
        <v>181</v>
      </c>
      <c r="E11414" t="s">
        <v>471</v>
      </c>
      <c r="F11414" t="s">
        <v>37</v>
      </c>
      <c r="G11414" t="s">
        <v>472</v>
      </c>
      <c r="H11414" t="s">
        <v>30</v>
      </c>
      <c r="I11414" t="s">
        <v>31</v>
      </c>
      <c r="J11414" t="s">
        <v>32</v>
      </c>
      <c r="R11414" t="s">
        <v>5476</v>
      </c>
      <c r="S11414" s="16">
        <v>0</v>
      </c>
      <c r="T11414" s="16">
        <v>0</v>
      </c>
      <c r="U11414" s="16">
        <v>0</v>
      </c>
      <c r="V11414" s="16">
        <v>0</v>
      </c>
      <c r="W11414" s="16">
        <v>0</v>
      </c>
      <c r="X11414" s="16">
        <v>0</v>
      </c>
    </row>
    <row r="11415" spans="1:24" x14ac:dyDescent="0.25">
      <c r="A11415" s="4" t="s">
        <v>5471</v>
      </c>
      <c r="B11415" t="s">
        <v>5469</v>
      </c>
      <c r="D11415">
        <v>182</v>
      </c>
      <c r="E11415" t="s">
        <v>1184</v>
      </c>
      <c r="F11415" t="s">
        <v>28</v>
      </c>
      <c r="G11415" t="s">
        <v>472</v>
      </c>
      <c r="H11415" t="s">
        <v>30</v>
      </c>
      <c r="I11415" t="s">
        <v>52</v>
      </c>
      <c r="J11415" t="s">
        <v>32</v>
      </c>
      <c r="R11415" t="s">
        <v>5476</v>
      </c>
      <c r="S11415" s="16">
        <v>0</v>
      </c>
      <c r="T11415" s="16">
        <v>0</v>
      </c>
      <c r="U11415" s="16">
        <v>0</v>
      </c>
      <c r="V11415" s="16">
        <v>0</v>
      </c>
      <c r="W11415" s="16">
        <v>0</v>
      </c>
      <c r="X11415" s="16">
        <v>0</v>
      </c>
    </row>
    <row r="11416" spans="1:24" x14ac:dyDescent="0.25">
      <c r="A11416" s="4" t="s">
        <v>5471</v>
      </c>
      <c r="B11416" t="s">
        <v>5469</v>
      </c>
      <c r="D11416">
        <v>183</v>
      </c>
      <c r="E11416" t="s">
        <v>790</v>
      </c>
      <c r="F11416" t="s">
        <v>37</v>
      </c>
      <c r="G11416" t="s">
        <v>472</v>
      </c>
      <c r="H11416" t="s">
        <v>30</v>
      </c>
      <c r="I11416" t="s">
        <v>76</v>
      </c>
      <c r="J11416" t="s">
        <v>32</v>
      </c>
      <c r="R11416" t="s">
        <v>5476</v>
      </c>
      <c r="S11416" s="16">
        <v>0</v>
      </c>
      <c r="T11416" s="16">
        <v>0</v>
      </c>
      <c r="U11416" s="16">
        <v>0</v>
      </c>
      <c r="V11416" s="16">
        <v>0</v>
      </c>
      <c r="W11416" s="16">
        <v>0</v>
      </c>
      <c r="X11416" s="16">
        <v>0</v>
      </c>
    </row>
    <row r="11417" spans="1:24" x14ac:dyDescent="0.25">
      <c r="A11417" s="4" t="s">
        <v>5471</v>
      </c>
      <c r="B11417" t="s">
        <v>5469</v>
      </c>
      <c r="D11417">
        <v>184</v>
      </c>
      <c r="E11417" t="s">
        <v>567</v>
      </c>
      <c r="F11417" t="s">
        <v>37</v>
      </c>
      <c r="G11417" t="s">
        <v>472</v>
      </c>
      <c r="H11417" t="s">
        <v>30</v>
      </c>
      <c r="I11417" t="s">
        <v>40</v>
      </c>
      <c r="J11417" t="s">
        <v>32</v>
      </c>
      <c r="R11417" t="s">
        <v>5476</v>
      </c>
      <c r="S11417" s="16">
        <v>0</v>
      </c>
      <c r="T11417" s="16">
        <v>0</v>
      </c>
      <c r="U11417" s="16">
        <v>0</v>
      </c>
      <c r="V11417" s="16">
        <v>0</v>
      </c>
      <c r="W11417" s="16">
        <v>0</v>
      </c>
      <c r="X11417" s="16">
        <v>0</v>
      </c>
    </row>
    <row r="11418" spans="1:24" x14ac:dyDescent="0.25">
      <c r="A11418" s="4" t="s">
        <v>5471</v>
      </c>
      <c r="B11418" t="s">
        <v>5469</v>
      </c>
      <c r="D11418">
        <v>185</v>
      </c>
      <c r="E11418" t="s">
        <v>1374</v>
      </c>
      <c r="F11418" t="s">
        <v>37</v>
      </c>
      <c r="G11418" t="s">
        <v>127</v>
      </c>
      <c r="H11418" t="s">
        <v>51</v>
      </c>
      <c r="I11418" t="s">
        <v>86</v>
      </c>
      <c r="J11418" t="s">
        <v>32</v>
      </c>
      <c r="R11418" t="s">
        <v>5476</v>
      </c>
      <c r="S11418" s="16">
        <v>0</v>
      </c>
      <c r="T11418" s="16">
        <v>0</v>
      </c>
      <c r="U11418" s="16">
        <v>0</v>
      </c>
      <c r="V11418" s="16">
        <v>0</v>
      </c>
      <c r="W11418" s="16">
        <v>0</v>
      </c>
      <c r="X11418" s="16">
        <v>0</v>
      </c>
    </row>
    <row r="11419" spans="1:24" x14ac:dyDescent="0.25">
      <c r="A11419" s="4" t="s">
        <v>5471</v>
      </c>
      <c r="B11419" t="s">
        <v>5469</v>
      </c>
      <c r="D11419">
        <v>186</v>
      </c>
      <c r="E11419" t="s">
        <v>463</v>
      </c>
      <c r="F11419" t="s">
        <v>37</v>
      </c>
      <c r="G11419" t="s">
        <v>127</v>
      </c>
      <c r="H11419" t="s">
        <v>51</v>
      </c>
      <c r="I11419" t="s">
        <v>31</v>
      </c>
      <c r="J11419" t="s">
        <v>32</v>
      </c>
      <c r="R11419" t="s">
        <v>5476</v>
      </c>
      <c r="S11419" s="16">
        <v>0</v>
      </c>
      <c r="T11419" s="16">
        <v>0</v>
      </c>
      <c r="U11419" s="16">
        <v>0</v>
      </c>
      <c r="V11419" s="16">
        <v>0</v>
      </c>
      <c r="W11419" s="16">
        <v>0</v>
      </c>
      <c r="X11419" s="16">
        <v>0</v>
      </c>
    </row>
    <row r="11420" spans="1:24" x14ac:dyDescent="0.25">
      <c r="A11420" s="4" t="s">
        <v>5471</v>
      </c>
      <c r="B11420" t="s">
        <v>5469</v>
      </c>
      <c r="D11420">
        <v>187</v>
      </c>
      <c r="E11420" t="s">
        <v>126</v>
      </c>
      <c r="F11420" t="s">
        <v>37</v>
      </c>
      <c r="G11420" t="s">
        <v>127</v>
      </c>
      <c r="H11420" t="s">
        <v>51</v>
      </c>
      <c r="I11420" t="s">
        <v>52</v>
      </c>
      <c r="J11420" t="s">
        <v>32</v>
      </c>
      <c r="R11420" t="s">
        <v>5476</v>
      </c>
      <c r="S11420" s="16">
        <v>0</v>
      </c>
      <c r="T11420" s="16">
        <v>0</v>
      </c>
      <c r="U11420" s="16">
        <v>0</v>
      </c>
      <c r="V11420" s="16">
        <v>0</v>
      </c>
      <c r="W11420" s="16">
        <v>0</v>
      </c>
      <c r="X11420" s="16">
        <v>0</v>
      </c>
    </row>
    <row r="11421" spans="1:24" x14ac:dyDescent="0.25">
      <c r="A11421" s="4" t="s">
        <v>5471</v>
      </c>
      <c r="B11421" t="s">
        <v>5469</v>
      </c>
      <c r="D11421">
        <v>188</v>
      </c>
      <c r="E11421" t="s">
        <v>941</v>
      </c>
      <c r="F11421" t="s">
        <v>37</v>
      </c>
      <c r="G11421" t="s">
        <v>127</v>
      </c>
      <c r="H11421" t="s">
        <v>51</v>
      </c>
      <c r="I11421" t="s">
        <v>76</v>
      </c>
      <c r="J11421" t="s">
        <v>32</v>
      </c>
      <c r="R11421" t="s">
        <v>5476</v>
      </c>
      <c r="S11421" s="16">
        <v>0</v>
      </c>
      <c r="T11421" s="16">
        <v>0</v>
      </c>
      <c r="U11421" s="16">
        <v>0</v>
      </c>
      <c r="V11421" s="16">
        <v>0</v>
      </c>
      <c r="W11421" s="16">
        <v>0</v>
      </c>
      <c r="X11421" s="16">
        <v>0</v>
      </c>
    </row>
    <row r="11422" spans="1:24" x14ac:dyDescent="0.25">
      <c r="A11422" s="4" t="s">
        <v>5471</v>
      </c>
      <c r="B11422" t="s">
        <v>5469</v>
      </c>
      <c r="D11422">
        <v>189</v>
      </c>
      <c r="E11422" t="s">
        <v>688</v>
      </c>
      <c r="F11422" t="s">
        <v>37</v>
      </c>
      <c r="G11422" t="s">
        <v>127</v>
      </c>
      <c r="H11422" t="s">
        <v>51</v>
      </c>
      <c r="I11422" t="s">
        <v>40</v>
      </c>
      <c r="J11422" t="s">
        <v>32</v>
      </c>
      <c r="R11422" t="s">
        <v>5476</v>
      </c>
      <c r="S11422" s="16">
        <v>0</v>
      </c>
      <c r="T11422" s="16">
        <v>0</v>
      </c>
      <c r="U11422" s="16">
        <v>0</v>
      </c>
      <c r="V11422" s="16">
        <v>0</v>
      </c>
      <c r="W11422" s="16">
        <v>0</v>
      </c>
      <c r="X11422" s="16">
        <v>0</v>
      </c>
    </row>
    <row r="11423" spans="1:24" x14ac:dyDescent="0.25">
      <c r="A11423" s="4" t="s">
        <v>5471</v>
      </c>
      <c r="B11423" t="s">
        <v>5469</v>
      </c>
      <c r="D11423">
        <v>190</v>
      </c>
      <c r="E11423" t="s">
        <v>661</v>
      </c>
      <c r="F11423" t="s">
        <v>37</v>
      </c>
      <c r="G11423" t="s">
        <v>662</v>
      </c>
      <c r="H11423" t="s">
        <v>81</v>
      </c>
      <c r="I11423" t="s">
        <v>40</v>
      </c>
      <c r="J11423" t="s">
        <v>32</v>
      </c>
      <c r="R11423" t="s">
        <v>5476</v>
      </c>
      <c r="S11423" s="16">
        <v>0</v>
      </c>
      <c r="T11423" s="16">
        <v>0</v>
      </c>
      <c r="U11423" s="16">
        <v>0</v>
      </c>
      <c r="V11423" s="16">
        <v>0</v>
      </c>
      <c r="W11423" s="16">
        <v>0</v>
      </c>
      <c r="X11423" s="16">
        <v>0</v>
      </c>
    </row>
    <row r="11424" spans="1:24" x14ac:dyDescent="0.25">
      <c r="A11424" s="4" t="s">
        <v>5471</v>
      </c>
      <c r="B11424" t="s">
        <v>5469</v>
      </c>
      <c r="D11424">
        <v>191</v>
      </c>
      <c r="E11424" t="s">
        <v>614</v>
      </c>
      <c r="F11424" t="s">
        <v>28</v>
      </c>
      <c r="G11424" t="s">
        <v>329</v>
      </c>
      <c r="H11424" t="s">
        <v>60</v>
      </c>
      <c r="I11424" t="s">
        <v>86</v>
      </c>
      <c r="J11424" t="s">
        <v>32</v>
      </c>
      <c r="R11424" t="s">
        <v>5476</v>
      </c>
      <c r="S11424" s="16">
        <v>-596.7360000000001</v>
      </c>
      <c r="T11424" s="16">
        <v>0</v>
      </c>
      <c r="U11424" s="16">
        <v>0</v>
      </c>
      <c r="V11424" s="16">
        <v>0</v>
      </c>
      <c r="W11424" s="16">
        <v>0</v>
      </c>
      <c r="X11424" s="16">
        <v>0</v>
      </c>
    </row>
    <row r="11425" spans="1:24" x14ac:dyDescent="0.25">
      <c r="A11425" s="4" t="s">
        <v>5471</v>
      </c>
      <c r="B11425" t="s">
        <v>5469</v>
      </c>
      <c r="D11425">
        <v>192</v>
      </c>
      <c r="E11425" t="s">
        <v>394</v>
      </c>
      <c r="F11425" t="s">
        <v>28</v>
      </c>
      <c r="G11425" t="s">
        <v>329</v>
      </c>
      <c r="H11425" t="s">
        <v>60</v>
      </c>
      <c r="I11425" t="s">
        <v>31</v>
      </c>
      <c r="J11425" t="s">
        <v>32</v>
      </c>
      <c r="R11425" t="s">
        <v>5476</v>
      </c>
      <c r="S11425" s="16">
        <v>28477.747200000009</v>
      </c>
      <c r="T11425" s="16">
        <v>0</v>
      </c>
      <c r="U11425" s="16">
        <v>0</v>
      </c>
      <c r="V11425" s="16">
        <v>0</v>
      </c>
      <c r="W11425" s="16">
        <v>0</v>
      </c>
      <c r="X11425" s="16">
        <v>0</v>
      </c>
    </row>
    <row r="11426" spans="1:24" x14ac:dyDescent="0.25">
      <c r="A11426" s="4" t="s">
        <v>5471</v>
      </c>
      <c r="B11426" t="s">
        <v>5469</v>
      </c>
      <c r="D11426">
        <v>193</v>
      </c>
      <c r="E11426" t="s">
        <v>328</v>
      </c>
      <c r="F11426" t="s">
        <v>37</v>
      </c>
      <c r="G11426" t="s">
        <v>329</v>
      </c>
      <c r="H11426" t="s">
        <v>60</v>
      </c>
      <c r="I11426" t="s">
        <v>52</v>
      </c>
      <c r="J11426" t="s">
        <v>32</v>
      </c>
      <c r="R11426" t="s">
        <v>5476</v>
      </c>
      <c r="S11426" s="16">
        <v>0</v>
      </c>
      <c r="T11426" s="16">
        <v>0</v>
      </c>
      <c r="U11426" s="16">
        <v>0</v>
      </c>
      <c r="V11426" s="16">
        <v>0</v>
      </c>
      <c r="W11426" s="16">
        <v>0</v>
      </c>
      <c r="X11426" s="16">
        <v>0</v>
      </c>
    </row>
    <row r="11427" spans="1:24" x14ac:dyDescent="0.25">
      <c r="A11427" s="4" t="s">
        <v>5471</v>
      </c>
      <c r="B11427" t="s">
        <v>5469</v>
      </c>
      <c r="D11427">
        <v>194</v>
      </c>
      <c r="E11427" t="s">
        <v>480</v>
      </c>
      <c r="F11427" t="s">
        <v>37</v>
      </c>
      <c r="G11427" t="s">
        <v>329</v>
      </c>
      <c r="H11427" t="s">
        <v>60</v>
      </c>
      <c r="I11427" t="s">
        <v>76</v>
      </c>
      <c r="J11427" t="s">
        <v>32</v>
      </c>
      <c r="R11427" t="s">
        <v>5476</v>
      </c>
      <c r="S11427" s="16">
        <v>0</v>
      </c>
      <c r="T11427" s="16">
        <v>0</v>
      </c>
      <c r="U11427" s="16">
        <v>0</v>
      </c>
      <c r="V11427" s="16">
        <v>0</v>
      </c>
      <c r="W11427" s="16">
        <v>0</v>
      </c>
      <c r="X11427" s="16">
        <v>0</v>
      </c>
    </row>
    <row r="11428" spans="1:24" x14ac:dyDescent="0.25">
      <c r="A11428" s="4" t="s">
        <v>5471</v>
      </c>
      <c r="B11428" t="s">
        <v>5469</v>
      </c>
      <c r="D11428">
        <v>195</v>
      </c>
      <c r="E11428" t="s">
        <v>377</v>
      </c>
      <c r="F11428" t="s">
        <v>37</v>
      </c>
      <c r="G11428" t="s">
        <v>329</v>
      </c>
      <c r="H11428" t="s">
        <v>60</v>
      </c>
      <c r="I11428" t="s">
        <v>40</v>
      </c>
      <c r="J11428" t="s">
        <v>32</v>
      </c>
      <c r="R11428" t="s">
        <v>5476</v>
      </c>
      <c r="S11428" s="16">
        <v>0</v>
      </c>
      <c r="T11428" s="16">
        <v>0</v>
      </c>
      <c r="U11428" s="16">
        <v>0</v>
      </c>
      <c r="V11428" s="16">
        <v>0</v>
      </c>
      <c r="W11428" s="16">
        <v>0</v>
      </c>
      <c r="X11428" s="16">
        <v>0</v>
      </c>
    </row>
    <row r="11429" spans="1:24" x14ac:dyDescent="0.25">
      <c r="A11429" s="4" t="s">
        <v>5471</v>
      </c>
      <c r="B11429" t="s">
        <v>5469</v>
      </c>
      <c r="D11429">
        <v>196</v>
      </c>
      <c r="E11429" t="s">
        <v>523</v>
      </c>
      <c r="F11429" t="s">
        <v>37</v>
      </c>
      <c r="G11429" t="s">
        <v>89</v>
      </c>
      <c r="H11429" t="s">
        <v>39</v>
      </c>
      <c r="I11429" t="s">
        <v>86</v>
      </c>
      <c r="J11429" t="s">
        <v>32</v>
      </c>
      <c r="R11429" t="s">
        <v>5476</v>
      </c>
      <c r="S11429" s="16">
        <v>0</v>
      </c>
      <c r="T11429" s="16">
        <v>0</v>
      </c>
      <c r="U11429" s="16">
        <v>0</v>
      </c>
      <c r="V11429" s="16">
        <v>0</v>
      </c>
      <c r="W11429" s="16">
        <v>0</v>
      </c>
      <c r="X11429" s="16">
        <v>0</v>
      </c>
    </row>
    <row r="11430" spans="1:24" x14ac:dyDescent="0.25">
      <c r="A11430" s="4" t="s">
        <v>5471</v>
      </c>
      <c r="B11430" t="s">
        <v>5469</v>
      </c>
      <c r="D11430">
        <v>197</v>
      </c>
      <c r="E11430" t="s">
        <v>187</v>
      </c>
      <c r="F11430" t="s">
        <v>37</v>
      </c>
      <c r="G11430" t="s">
        <v>89</v>
      </c>
      <c r="H11430" t="s">
        <v>39</v>
      </c>
      <c r="I11430" t="s">
        <v>31</v>
      </c>
      <c r="J11430" t="s">
        <v>32</v>
      </c>
      <c r="R11430" t="s">
        <v>5476</v>
      </c>
      <c r="S11430" s="16">
        <v>0</v>
      </c>
      <c r="T11430" s="16">
        <v>0</v>
      </c>
      <c r="U11430" s="16">
        <v>0</v>
      </c>
      <c r="V11430" s="16">
        <v>0</v>
      </c>
      <c r="W11430" s="16">
        <v>0</v>
      </c>
      <c r="X11430" s="16">
        <v>0</v>
      </c>
    </row>
    <row r="11431" spans="1:24" x14ac:dyDescent="0.25">
      <c r="A11431" s="4" t="s">
        <v>5471</v>
      </c>
      <c r="B11431" t="s">
        <v>5469</v>
      </c>
      <c r="D11431">
        <v>198</v>
      </c>
      <c r="E11431" t="s">
        <v>88</v>
      </c>
      <c r="F11431" t="s">
        <v>37</v>
      </c>
      <c r="G11431" t="s">
        <v>89</v>
      </c>
      <c r="H11431" t="s">
        <v>39</v>
      </c>
      <c r="I11431" t="s">
        <v>52</v>
      </c>
      <c r="J11431" t="s">
        <v>32</v>
      </c>
      <c r="R11431" t="s">
        <v>5476</v>
      </c>
      <c r="S11431" s="16">
        <v>0</v>
      </c>
      <c r="T11431" s="16">
        <v>0</v>
      </c>
      <c r="U11431" s="16">
        <v>0</v>
      </c>
      <c r="V11431" s="16">
        <v>0</v>
      </c>
      <c r="W11431" s="16">
        <v>0</v>
      </c>
      <c r="X11431" s="16">
        <v>0</v>
      </c>
    </row>
    <row r="11432" spans="1:24" x14ac:dyDescent="0.25">
      <c r="A11432" s="4" t="s">
        <v>5471</v>
      </c>
      <c r="B11432" t="s">
        <v>5469</v>
      </c>
      <c r="D11432">
        <v>199</v>
      </c>
      <c r="E11432" t="s">
        <v>239</v>
      </c>
      <c r="F11432" t="s">
        <v>28</v>
      </c>
      <c r="G11432" t="s">
        <v>89</v>
      </c>
      <c r="H11432" t="s">
        <v>39</v>
      </c>
      <c r="I11432" t="s">
        <v>76</v>
      </c>
      <c r="J11432" t="s">
        <v>32</v>
      </c>
      <c r="R11432" t="s">
        <v>5476</v>
      </c>
      <c r="S11432" s="16">
        <v>22929.984000000004</v>
      </c>
      <c r="T11432" s="16">
        <v>0</v>
      </c>
      <c r="U11432" s="16">
        <v>0</v>
      </c>
      <c r="V11432" s="16">
        <v>0</v>
      </c>
      <c r="W11432" s="16">
        <v>0</v>
      </c>
      <c r="X11432" s="16">
        <v>0</v>
      </c>
    </row>
    <row r="11433" spans="1:24" x14ac:dyDescent="0.25">
      <c r="A11433" s="4" t="s">
        <v>5471</v>
      </c>
      <c r="B11433" t="s">
        <v>5469</v>
      </c>
      <c r="D11433">
        <v>200</v>
      </c>
      <c r="E11433" t="s">
        <v>167</v>
      </c>
      <c r="F11433" t="s">
        <v>28</v>
      </c>
      <c r="G11433" t="s">
        <v>89</v>
      </c>
      <c r="H11433" t="s">
        <v>39</v>
      </c>
      <c r="I11433" t="s">
        <v>40</v>
      </c>
      <c r="J11433" t="s">
        <v>32</v>
      </c>
      <c r="R11433" t="s">
        <v>5476</v>
      </c>
      <c r="S11433" s="16">
        <v>-57784.32</v>
      </c>
      <c r="T11433" s="16">
        <v>0</v>
      </c>
      <c r="U11433" s="16">
        <v>0</v>
      </c>
      <c r="V11433" s="16">
        <v>0</v>
      </c>
      <c r="W11433" s="16">
        <v>0</v>
      </c>
      <c r="X11433" s="16">
        <v>0</v>
      </c>
    </row>
    <row r="11434" spans="1:24" x14ac:dyDescent="0.25">
      <c r="A11434" s="4" t="s">
        <v>5471</v>
      </c>
      <c r="B11434" t="s">
        <v>5469</v>
      </c>
      <c r="D11434">
        <v>201</v>
      </c>
      <c r="E11434" t="s">
        <v>268</v>
      </c>
      <c r="F11434" t="s">
        <v>37</v>
      </c>
      <c r="G11434" t="s">
        <v>269</v>
      </c>
      <c r="H11434" t="s">
        <v>60</v>
      </c>
      <c r="I11434" t="s">
        <v>40</v>
      </c>
      <c r="J11434" t="s">
        <v>32</v>
      </c>
      <c r="R11434" t="s">
        <v>5476</v>
      </c>
      <c r="S11434" s="16">
        <v>0</v>
      </c>
      <c r="T11434" s="16">
        <v>0</v>
      </c>
      <c r="U11434" s="16">
        <v>0</v>
      </c>
      <c r="V11434" s="16">
        <v>0</v>
      </c>
      <c r="W11434" s="16">
        <v>0</v>
      </c>
      <c r="X11434" s="16">
        <v>0</v>
      </c>
    </row>
    <row r="11435" spans="1:24" x14ac:dyDescent="0.25">
      <c r="A11435" s="4" t="s">
        <v>5471</v>
      </c>
      <c r="B11435" t="s">
        <v>5469</v>
      </c>
      <c r="D11435">
        <v>202</v>
      </c>
      <c r="E11435" t="s">
        <v>136</v>
      </c>
      <c r="F11435" t="s">
        <v>28</v>
      </c>
      <c r="G11435" t="s">
        <v>137</v>
      </c>
      <c r="H11435" t="s">
        <v>39</v>
      </c>
      <c r="I11435" t="s">
        <v>86</v>
      </c>
      <c r="J11435" t="s">
        <v>32</v>
      </c>
      <c r="R11435" t="s">
        <v>5476</v>
      </c>
      <c r="S11435" s="16">
        <v>-3676.3199999999997</v>
      </c>
      <c r="T11435" s="16">
        <v>0</v>
      </c>
      <c r="U11435" s="16">
        <v>0</v>
      </c>
      <c r="V11435" s="16">
        <v>0</v>
      </c>
      <c r="W11435" s="16">
        <v>0</v>
      </c>
      <c r="X11435" s="16">
        <v>0</v>
      </c>
    </row>
    <row r="11436" spans="1:24" x14ac:dyDescent="0.25">
      <c r="A11436" s="4" t="s">
        <v>5471</v>
      </c>
      <c r="B11436" t="s">
        <v>5469</v>
      </c>
      <c r="D11436">
        <v>203</v>
      </c>
      <c r="E11436" t="s">
        <v>425</v>
      </c>
      <c r="F11436" t="s">
        <v>28</v>
      </c>
      <c r="G11436" t="s">
        <v>137</v>
      </c>
      <c r="H11436" t="s">
        <v>39</v>
      </c>
      <c r="I11436" t="s">
        <v>31</v>
      </c>
      <c r="J11436" t="s">
        <v>32</v>
      </c>
      <c r="R11436" t="s">
        <v>5476</v>
      </c>
      <c r="S11436" s="16">
        <v>0</v>
      </c>
      <c r="T11436" s="16">
        <v>0</v>
      </c>
      <c r="U11436" s="16">
        <v>0</v>
      </c>
      <c r="V11436" s="16">
        <v>0</v>
      </c>
      <c r="W11436" s="16">
        <v>0</v>
      </c>
      <c r="X11436" s="16">
        <v>0</v>
      </c>
    </row>
    <row r="11437" spans="1:24" x14ac:dyDescent="0.25">
      <c r="A11437" s="4" t="s">
        <v>5471</v>
      </c>
      <c r="B11437" t="s">
        <v>5469</v>
      </c>
      <c r="D11437">
        <v>204</v>
      </c>
      <c r="E11437" t="s">
        <v>1178</v>
      </c>
      <c r="F11437" t="s">
        <v>28</v>
      </c>
      <c r="G11437" t="s">
        <v>137</v>
      </c>
      <c r="H11437" t="s">
        <v>39</v>
      </c>
      <c r="I11437" t="s">
        <v>52</v>
      </c>
      <c r="J11437" t="s">
        <v>32</v>
      </c>
      <c r="R11437" t="s">
        <v>5476</v>
      </c>
      <c r="S11437" s="16">
        <v>0</v>
      </c>
      <c r="T11437" s="16">
        <v>0</v>
      </c>
      <c r="U11437" s="16">
        <v>0</v>
      </c>
      <c r="V11437" s="16">
        <v>0</v>
      </c>
      <c r="W11437" s="16">
        <v>0</v>
      </c>
      <c r="X11437" s="16">
        <v>0</v>
      </c>
    </row>
    <row r="11438" spans="1:24" x14ac:dyDescent="0.25">
      <c r="A11438" s="4" t="s">
        <v>5471</v>
      </c>
      <c r="B11438" t="s">
        <v>5469</v>
      </c>
      <c r="D11438">
        <v>205</v>
      </c>
      <c r="E11438" t="s">
        <v>185</v>
      </c>
      <c r="F11438" t="s">
        <v>37</v>
      </c>
      <c r="G11438" t="s">
        <v>137</v>
      </c>
      <c r="H11438" t="s">
        <v>39</v>
      </c>
      <c r="I11438" t="s">
        <v>76</v>
      </c>
      <c r="J11438" t="s">
        <v>32</v>
      </c>
      <c r="R11438" t="s">
        <v>5476</v>
      </c>
      <c r="S11438" s="16">
        <v>0</v>
      </c>
      <c r="T11438" s="16">
        <v>0</v>
      </c>
      <c r="U11438" s="16">
        <v>0</v>
      </c>
      <c r="V11438" s="16">
        <v>0</v>
      </c>
      <c r="W11438" s="16">
        <v>0</v>
      </c>
      <c r="X11438" s="16">
        <v>0</v>
      </c>
    </row>
    <row r="11439" spans="1:24" x14ac:dyDescent="0.25">
      <c r="A11439" s="4" t="s">
        <v>5471</v>
      </c>
      <c r="B11439" t="s">
        <v>5469</v>
      </c>
      <c r="D11439">
        <v>206</v>
      </c>
      <c r="E11439" t="s">
        <v>174</v>
      </c>
      <c r="F11439" t="s">
        <v>37</v>
      </c>
      <c r="G11439" t="s">
        <v>137</v>
      </c>
      <c r="H11439" t="s">
        <v>39</v>
      </c>
      <c r="I11439" t="s">
        <v>40</v>
      </c>
      <c r="J11439" t="s">
        <v>32</v>
      </c>
      <c r="R11439" t="s">
        <v>5476</v>
      </c>
      <c r="S11439" s="16">
        <v>0</v>
      </c>
      <c r="T11439" s="16">
        <v>0</v>
      </c>
      <c r="U11439" s="16">
        <v>0</v>
      </c>
      <c r="V11439" s="16">
        <v>0</v>
      </c>
      <c r="W11439" s="16">
        <v>0</v>
      </c>
      <c r="X11439" s="16">
        <v>0</v>
      </c>
    </row>
    <row r="11440" spans="1:24" x14ac:dyDescent="0.25">
      <c r="A11440" s="4" t="s">
        <v>5471</v>
      </c>
      <c r="B11440" t="s">
        <v>5469</v>
      </c>
      <c r="D11440">
        <v>207</v>
      </c>
      <c r="E11440" t="s">
        <v>780</v>
      </c>
      <c r="F11440" t="s">
        <v>37</v>
      </c>
      <c r="G11440" t="s">
        <v>781</v>
      </c>
      <c r="H11440" t="s">
        <v>51</v>
      </c>
      <c r="I11440" t="s">
        <v>40</v>
      </c>
      <c r="J11440" t="s">
        <v>32</v>
      </c>
      <c r="R11440" t="s">
        <v>5476</v>
      </c>
      <c r="S11440" s="16">
        <v>0</v>
      </c>
      <c r="T11440" s="16">
        <v>0</v>
      </c>
      <c r="U11440" s="16">
        <v>0</v>
      </c>
      <c r="V11440" s="16">
        <v>0</v>
      </c>
      <c r="W11440" s="16">
        <v>0</v>
      </c>
      <c r="X11440" s="16">
        <v>0</v>
      </c>
    </row>
    <row r="11441" spans="1:24" x14ac:dyDescent="0.25">
      <c r="A11441" s="4" t="s">
        <v>5471</v>
      </c>
      <c r="B11441" t="s">
        <v>5469</v>
      </c>
      <c r="D11441">
        <v>208</v>
      </c>
      <c r="E11441" t="s">
        <v>638</v>
      </c>
      <c r="F11441" t="s">
        <v>28</v>
      </c>
      <c r="G11441" t="s">
        <v>275</v>
      </c>
      <c r="H11441" t="s">
        <v>81</v>
      </c>
      <c r="I11441" t="s">
        <v>31</v>
      </c>
      <c r="J11441" t="s">
        <v>32</v>
      </c>
      <c r="R11441" t="s">
        <v>5476</v>
      </c>
      <c r="S11441" s="16">
        <v>33922.82880000001</v>
      </c>
      <c r="T11441" s="16">
        <v>0</v>
      </c>
      <c r="U11441" s="16">
        <v>0</v>
      </c>
      <c r="V11441" s="16">
        <v>0</v>
      </c>
      <c r="W11441" s="16">
        <v>0</v>
      </c>
      <c r="X11441" s="16">
        <v>0</v>
      </c>
    </row>
    <row r="11442" spans="1:24" x14ac:dyDescent="0.25">
      <c r="A11442" s="4" t="s">
        <v>5471</v>
      </c>
      <c r="B11442" t="s">
        <v>5469</v>
      </c>
      <c r="D11442">
        <v>209</v>
      </c>
      <c r="E11442" t="s">
        <v>274</v>
      </c>
      <c r="F11442" t="s">
        <v>37</v>
      </c>
      <c r="G11442" t="s">
        <v>275</v>
      </c>
      <c r="H11442" t="s">
        <v>81</v>
      </c>
      <c r="I11442" t="s">
        <v>52</v>
      </c>
      <c r="J11442" t="s">
        <v>32</v>
      </c>
      <c r="R11442" t="s">
        <v>5476</v>
      </c>
      <c r="S11442" s="16">
        <v>0</v>
      </c>
      <c r="T11442" s="16">
        <v>0</v>
      </c>
      <c r="U11442" s="16">
        <v>0</v>
      </c>
      <c r="V11442" s="16">
        <v>0</v>
      </c>
      <c r="W11442" s="16">
        <v>0</v>
      </c>
      <c r="X11442" s="16">
        <v>0</v>
      </c>
    </row>
    <row r="11443" spans="1:24" x14ac:dyDescent="0.25">
      <c r="A11443" s="4" t="s">
        <v>5471</v>
      </c>
      <c r="B11443" t="s">
        <v>5469</v>
      </c>
      <c r="D11443">
        <v>210</v>
      </c>
      <c r="E11443" t="s">
        <v>657</v>
      </c>
      <c r="F11443" t="s">
        <v>37</v>
      </c>
      <c r="G11443" t="s">
        <v>275</v>
      </c>
      <c r="H11443" t="s">
        <v>81</v>
      </c>
      <c r="I11443" t="s">
        <v>76</v>
      </c>
      <c r="J11443" t="s">
        <v>32</v>
      </c>
      <c r="R11443" t="s">
        <v>5476</v>
      </c>
      <c r="S11443" s="16">
        <v>0</v>
      </c>
      <c r="T11443" s="16">
        <v>0</v>
      </c>
      <c r="U11443" s="16">
        <v>0</v>
      </c>
      <c r="V11443" s="16">
        <v>0</v>
      </c>
      <c r="W11443" s="16">
        <v>0</v>
      </c>
      <c r="X11443" s="16">
        <v>0</v>
      </c>
    </row>
    <row r="11444" spans="1:24" x14ac:dyDescent="0.25">
      <c r="A11444" s="4" t="s">
        <v>5471</v>
      </c>
      <c r="B11444" t="s">
        <v>5469</v>
      </c>
      <c r="D11444">
        <v>211</v>
      </c>
      <c r="E11444" t="s">
        <v>619</v>
      </c>
      <c r="F11444" t="s">
        <v>28</v>
      </c>
      <c r="G11444" t="s">
        <v>275</v>
      </c>
      <c r="H11444" t="s">
        <v>81</v>
      </c>
      <c r="I11444" t="s">
        <v>40</v>
      </c>
      <c r="J11444" t="s">
        <v>32</v>
      </c>
      <c r="R11444" t="s">
        <v>5476</v>
      </c>
      <c r="S11444" s="16">
        <v>3818.8031999999994</v>
      </c>
      <c r="T11444" s="16">
        <v>0</v>
      </c>
      <c r="U11444" s="16">
        <v>0</v>
      </c>
      <c r="V11444" s="16">
        <v>0</v>
      </c>
      <c r="W11444" s="16">
        <v>0</v>
      </c>
      <c r="X11444" s="16">
        <v>0</v>
      </c>
    </row>
    <row r="11445" spans="1:24" x14ac:dyDescent="0.25">
      <c r="A11445" s="4" t="s">
        <v>5471</v>
      </c>
      <c r="B11445" t="s">
        <v>5469</v>
      </c>
      <c r="D11445">
        <v>212</v>
      </c>
      <c r="E11445" t="s">
        <v>897</v>
      </c>
      <c r="F11445" t="s">
        <v>37</v>
      </c>
      <c r="G11445" t="s">
        <v>625</v>
      </c>
      <c r="H11445" t="s">
        <v>30</v>
      </c>
      <c r="I11445" t="s">
        <v>86</v>
      </c>
      <c r="J11445" t="s">
        <v>32</v>
      </c>
      <c r="R11445" t="s">
        <v>5476</v>
      </c>
      <c r="S11445" s="16">
        <v>0</v>
      </c>
      <c r="T11445" s="16">
        <v>0</v>
      </c>
      <c r="U11445" s="16">
        <v>0</v>
      </c>
      <c r="V11445" s="16">
        <v>0</v>
      </c>
      <c r="W11445" s="16">
        <v>0</v>
      </c>
      <c r="X11445" s="16">
        <v>0</v>
      </c>
    </row>
    <row r="11446" spans="1:24" x14ac:dyDescent="0.25">
      <c r="A11446" s="4" t="s">
        <v>5471</v>
      </c>
      <c r="B11446" t="s">
        <v>5469</v>
      </c>
      <c r="D11446">
        <v>213</v>
      </c>
      <c r="E11446" t="s">
        <v>1047</v>
      </c>
      <c r="F11446" t="s">
        <v>37</v>
      </c>
      <c r="G11446" t="s">
        <v>625</v>
      </c>
      <c r="H11446" t="s">
        <v>30</v>
      </c>
      <c r="I11446" t="s">
        <v>31</v>
      </c>
      <c r="J11446" t="s">
        <v>32</v>
      </c>
      <c r="R11446" t="s">
        <v>5476</v>
      </c>
      <c r="S11446" s="16">
        <v>0</v>
      </c>
      <c r="T11446" s="16">
        <v>0</v>
      </c>
      <c r="U11446" s="16">
        <v>0</v>
      </c>
      <c r="V11446" s="16">
        <v>0</v>
      </c>
      <c r="W11446" s="16">
        <v>0</v>
      </c>
      <c r="X11446" s="16">
        <v>0</v>
      </c>
    </row>
    <row r="11447" spans="1:24" x14ac:dyDescent="0.25">
      <c r="A11447" s="4" t="s">
        <v>5471</v>
      </c>
      <c r="B11447" t="s">
        <v>5469</v>
      </c>
      <c r="D11447">
        <v>214</v>
      </c>
      <c r="E11447" t="s">
        <v>624</v>
      </c>
      <c r="F11447" t="s">
        <v>37</v>
      </c>
      <c r="G11447" t="s">
        <v>625</v>
      </c>
      <c r="H11447" t="s">
        <v>30</v>
      </c>
      <c r="I11447" t="s">
        <v>52</v>
      </c>
      <c r="J11447" t="s">
        <v>32</v>
      </c>
      <c r="R11447" t="s">
        <v>5476</v>
      </c>
      <c r="S11447" s="16">
        <v>0</v>
      </c>
      <c r="T11447" s="16">
        <v>0</v>
      </c>
      <c r="U11447" s="16">
        <v>0</v>
      </c>
      <c r="V11447" s="16">
        <v>0</v>
      </c>
      <c r="W11447" s="16">
        <v>0</v>
      </c>
      <c r="X11447" s="16">
        <v>0</v>
      </c>
    </row>
    <row r="11448" spans="1:24" x14ac:dyDescent="0.25">
      <c r="A11448" s="4" t="s">
        <v>5471</v>
      </c>
      <c r="B11448" t="s">
        <v>5469</v>
      </c>
      <c r="D11448">
        <v>215</v>
      </c>
      <c r="E11448" t="s">
        <v>698</v>
      </c>
      <c r="F11448" t="s">
        <v>28</v>
      </c>
      <c r="G11448" t="s">
        <v>625</v>
      </c>
      <c r="H11448" t="s">
        <v>30</v>
      </c>
      <c r="I11448" t="s">
        <v>76</v>
      </c>
      <c r="J11448" t="s">
        <v>32</v>
      </c>
      <c r="R11448" t="s">
        <v>5476</v>
      </c>
      <c r="S11448" s="16">
        <v>-48834.239999999998</v>
      </c>
      <c r="T11448" s="16">
        <v>0</v>
      </c>
      <c r="U11448" s="16">
        <v>0</v>
      </c>
      <c r="V11448" s="16">
        <v>0</v>
      </c>
      <c r="W11448" s="16">
        <v>0</v>
      </c>
      <c r="X11448" s="16">
        <v>0</v>
      </c>
    </row>
    <row r="11449" spans="1:24" x14ac:dyDescent="0.25">
      <c r="A11449" s="4" t="s">
        <v>5471</v>
      </c>
      <c r="B11449" t="s">
        <v>5469</v>
      </c>
      <c r="D11449">
        <v>216</v>
      </c>
      <c r="E11449" t="s">
        <v>1388</v>
      </c>
      <c r="F11449" t="s">
        <v>37</v>
      </c>
      <c r="G11449" t="s">
        <v>625</v>
      </c>
      <c r="H11449" t="s">
        <v>30</v>
      </c>
      <c r="I11449" t="s">
        <v>40</v>
      </c>
      <c r="J11449" t="s">
        <v>32</v>
      </c>
      <c r="R11449" t="s">
        <v>5476</v>
      </c>
      <c r="S11449" s="16">
        <v>0</v>
      </c>
      <c r="T11449" s="16">
        <v>0</v>
      </c>
      <c r="U11449" s="16">
        <v>0</v>
      </c>
      <c r="V11449" s="16">
        <v>0</v>
      </c>
      <c r="W11449" s="16">
        <v>0</v>
      </c>
      <c r="X11449" s="16">
        <v>0</v>
      </c>
    </row>
    <row r="11450" spans="1:24" x14ac:dyDescent="0.25">
      <c r="A11450" s="4" t="s">
        <v>5471</v>
      </c>
      <c r="B11450" t="s">
        <v>5469</v>
      </c>
      <c r="D11450">
        <v>217</v>
      </c>
      <c r="E11450" t="s">
        <v>451</v>
      </c>
      <c r="F11450" t="s">
        <v>37</v>
      </c>
      <c r="G11450" t="s">
        <v>260</v>
      </c>
      <c r="H11450" t="s">
        <v>51</v>
      </c>
      <c r="I11450" t="s">
        <v>76</v>
      </c>
      <c r="J11450" t="s">
        <v>32</v>
      </c>
      <c r="R11450" t="s">
        <v>5476</v>
      </c>
      <c r="S11450" s="16">
        <v>0</v>
      </c>
      <c r="T11450" s="16">
        <v>0</v>
      </c>
      <c r="U11450" s="16">
        <v>0</v>
      </c>
      <c r="V11450" s="16">
        <v>0</v>
      </c>
      <c r="W11450" s="16">
        <v>0</v>
      </c>
      <c r="X11450" s="16">
        <v>0</v>
      </c>
    </row>
    <row r="11451" spans="1:24" x14ac:dyDescent="0.25">
      <c r="A11451" s="4" t="s">
        <v>5471</v>
      </c>
      <c r="B11451" t="s">
        <v>5469</v>
      </c>
      <c r="D11451">
        <v>218</v>
      </c>
      <c r="E11451" t="s">
        <v>259</v>
      </c>
      <c r="F11451" t="s">
        <v>37</v>
      </c>
      <c r="G11451" t="s">
        <v>260</v>
      </c>
      <c r="H11451" t="s">
        <v>51</v>
      </c>
      <c r="I11451" t="s">
        <v>40</v>
      </c>
      <c r="J11451" t="s">
        <v>32</v>
      </c>
      <c r="R11451" t="s">
        <v>5476</v>
      </c>
      <c r="S11451" s="16">
        <v>0</v>
      </c>
      <c r="T11451" s="16">
        <v>0</v>
      </c>
      <c r="U11451" s="16">
        <v>0</v>
      </c>
      <c r="V11451" s="16">
        <v>0</v>
      </c>
      <c r="W11451" s="16">
        <v>0</v>
      </c>
      <c r="X11451" s="16">
        <v>0</v>
      </c>
    </row>
    <row r="11452" spans="1:24" x14ac:dyDescent="0.25">
      <c r="A11452" s="4" t="s">
        <v>5471</v>
      </c>
      <c r="B11452" t="s">
        <v>5469</v>
      </c>
      <c r="D11452">
        <v>219</v>
      </c>
      <c r="E11452" t="s">
        <v>197</v>
      </c>
      <c r="F11452" t="s">
        <v>28</v>
      </c>
      <c r="G11452" t="s">
        <v>198</v>
      </c>
      <c r="H11452" t="s">
        <v>39</v>
      </c>
      <c r="I11452" t="s">
        <v>86</v>
      </c>
      <c r="J11452" t="s">
        <v>32</v>
      </c>
      <c r="R11452" t="s">
        <v>5476</v>
      </c>
      <c r="S11452" s="16">
        <v>-16995.484800000002</v>
      </c>
      <c r="T11452" s="16">
        <v>0</v>
      </c>
      <c r="U11452" s="16">
        <v>0</v>
      </c>
      <c r="V11452" s="16">
        <v>0</v>
      </c>
      <c r="W11452" s="16">
        <v>0</v>
      </c>
      <c r="X11452" s="16">
        <v>0</v>
      </c>
    </row>
    <row r="11453" spans="1:24" x14ac:dyDescent="0.25">
      <c r="A11453" s="4" t="s">
        <v>5471</v>
      </c>
      <c r="B11453" t="s">
        <v>5469</v>
      </c>
      <c r="D11453">
        <v>220</v>
      </c>
      <c r="E11453" t="s">
        <v>1127</v>
      </c>
      <c r="F11453" t="s">
        <v>28</v>
      </c>
      <c r="G11453" t="s">
        <v>198</v>
      </c>
      <c r="H11453" t="s">
        <v>39</v>
      </c>
      <c r="I11453" t="s">
        <v>31</v>
      </c>
      <c r="J11453" t="s">
        <v>32</v>
      </c>
      <c r="R11453" t="s">
        <v>5476</v>
      </c>
      <c r="S11453" s="16">
        <v>0</v>
      </c>
      <c r="T11453" s="16">
        <v>0</v>
      </c>
      <c r="U11453" s="16">
        <v>0</v>
      </c>
      <c r="V11453" s="16">
        <v>0</v>
      </c>
      <c r="W11453" s="16">
        <v>0</v>
      </c>
      <c r="X11453" s="16">
        <v>0</v>
      </c>
    </row>
    <row r="11454" spans="1:24" x14ac:dyDescent="0.25">
      <c r="A11454" s="4" t="s">
        <v>5471</v>
      </c>
      <c r="B11454" t="s">
        <v>5469</v>
      </c>
      <c r="D11454">
        <v>221</v>
      </c>
      <c r="E11454" t="s">
        <v>589</v>
      </c>
      <c r="F11454" t="s">
        <v>37</v>
      </c>
      <c r="G11454" t="s">
        <v>198</v>
      </c>
      <c r="H11454" t="s">
        <v>39</v>
      </c>
      <c r="I11454" t="s">
        <v>52</v>
      </c>
      <c r="J11454" t="s">
        <v>32</v>
      </c>
      <c r="R11454" t="s">
        <v>5476</v>
      </c>
      <c r="S11454" s="16">
        <v>0</v>
      </c>
      <c r="T11454" s="16">
        <v>0</v>
      </c>
      <c r="U11454" s="16">
        <v>0</v>
      </c>
      <c r="V11454" s="16">
        <v>0</v>
      </c>
      <c r="W11454" s="16">
        <v>0</v>
      </c>
      <c r="X11454" s="16">
        <v>0</v>
      </c>
    </row>
    <row r="11455" spans="1:24" x14ac:dyDescent="0.25">
      <c r="A11455" s="4" t="s">
        <v>5471</v>
      </c>
      <c r="B11455" t="s">
        <v>5469</v>
      </c>
      <c r="D11455">
        <v>222</v>
      </c>
      <c r="E11455" t="s">
        <v>420</v>
      </c>
      <c r="F11455" t="s">
        <v>37</v>
      </c>
      <c r="G11455" t="s">
        <v>198</v>
      </c>
      <c r="H11455" t="s">
        <v>39</v>
      </c>
      <c r="I11455" t="s">
        <v>76</v>
      </c>
      <c r="J11455" t="s">
        <v>32</v>
      </c>
      <c r="R11455" t="s">
        <v>5476</v>
      </c>
      <c r="S11455" s="16">
        <v>0</v>
      </c>
      <c r="T11455" s="16">
        <v>0</v>
      </c>
      <c r="U11455" s="16">
        <v>0</v>
      </c>
      <c r="V11455" s="16">
        <v>0</v>
      </c>
      <c r="W11455" s="16">
        <v>0</v>
      </c>
      <c r="X11455" s="16">
        <v>0</v>
      </c>
    </row>
    <row r="11456" spans="1:24" x14ac:dyDescent="0.25">
      <c r="A11456" s="4" t="s">
        <v>5471</v>
      </c>
      <c r="B11456" t="s">
        <v>5469</v>
      </c>
      <c r="D11456">
        <v>223</v>
      </c>
      <c r="E11456" t="s">
        <v>592</v>
      </c>
      <c r="F11456" t="s">
        <v>37</v>
      </c>
      <c r="G11456" t="s">
        <v>198</v>
      </c>
      <c r="H11456" t="s">
        <v>39</v>
      </c>
      <c r="I11456" t="s">
        <v>40</v>
      </c>
      <c r="J11456" t="s">
        <v>32</v>
      </c>
      <c r="R11456" t="s">
        <v>5476</v>
      </c>
      <c r="S11456" s="16">
        <v>0</v>
      </c>
      <c r="T11456" s="16">
        <v>0</v>
      </c>
      <c r="U11456" s="16">
        <v>0</v>
      </c>
      <c r="V11456" s="16">
        <v>0</v>
      </c>
      <c r="W11456" s="16">
        <v>0</v>
      </c>
      <c r="X11456" s="16">
        <v>0</v>
      </c>
    </row>
    <row r="11457" spans="1:24" x14ac:dyDescent="0.25">
      <c r="A11457" s="4" t="s">
        <v>5471</v>
      </c>
      <c r="B11457" t="s">
        <v>5469</v>
      </c>
      <c r="D11457">
        <v>224</v>
      </c>
      <c r="E11457" t="s">
        <v>1460</v>
      </c>
      <c r="F11457" t="s">
        <v>28</v>
      </c>
      <c r="G11457" t="s">
        <v>1461</v>
      </c>
      <c r="H11457" t="s">
        <v>30</v>
      </c>
      <c r="I11457" t="s">
        <v>40</v>
      </c>
      <c r="J11457" t="s">
        <v>32</v>
      </c>
      <c r="R11457" t="s">
        <v>5476</v>
      </c>
      <c r="S11457" s="16">
        <v>0</v>
      </c>
      <c r="T11457" s="16">
        <v>0</v>
      </c>
      <c r="U11457" s="16">
        <v>0</v>
      </c>
      <c r="V11457" s="16">
        <v>0</v>
      </c>
      <c r="W11457" s="16">
        <v>0</v>
      </c>
      <c r="X11457" s="16">
        <v>0</v>
      </c>
    </row>
    <row r="11458" spans="1:24" x14ac:dyDescent="0.25">
      <c r="A11458" s="4" t="s">
        <v>5471</v>
      </c>
      <c r="B11458" t="s">
        <v>5469</v>
      </c>
      <c r="D11458">
        <v>225</v>
      </c>
      <c r="E11458" t="s">
        <v>1279</v>
      </c>
      <c r="F11458" t="s">
        <v>28</v>
      </c>
      <c r="G11458" t="s">
        <v>1280</v>
      </c>
      <c r="H11458" t="s">
        <v>81</v>
      </c>
      <c r="I11458" t="s">
        <v>40</v>
      </c>
      <c r="J11458" t="s">
        <v>32</v>
      </c>
      <c r="R11458" t="s">
        <v>5476</v>
      </c>
      <c r="S11458" s="16">
        <v>-23923.200000000001</v>
      </c>
      <c r="T11458" s="16">
        <v>0</v>
      </c>
      <c r="U11458" s="16">
        <v>0</v>
      </c>
      <c r="V11458" s="16">
        <v>0</v>
      </c>
      <c r="W11458" s="16">
        <v>0</v>
      </c>
      <c r="X11458" s="16">
        <v>0</v>
      </c>
    </row>
    <row r="11459" spans="1:24" x14ac:dyDescent="0.25">
      <c r="A11459" s="4" t="s">
        <v>5471</v>
      </c>
      <c r="B11459" t="s">
        <v>5469</v>
      </c>
      <c r="D11459">
        <v>226</v>
      </c>
      <c r="E11459" t="s">
        <v>290</v>
      </c>
      <c r="F11459" t="s">
        <v>37</v>
      </c>
      <c r="G11459" t="s">
        <v>291</v>
      </c>
      <c r="H11459" t="s">
        <v>51</v>
      </c>
      <c r="I11459" t="s">
        <v>52</v>
      </c>
      <c r="J11459" t="s">
        <v>32</v>
      </c>
      <c r="R11459" t="s">
        <v>5476</v>
      </c>
      <c r="S11459" s="16">
        <v>0</v>
      </c>
      <c r="T11459" s="16">
        <v>0</v>
      </c>
      <c r="U11459" s="16">
        <v>0</v>
      </c>
      <c r="V11459" s="16">
        <v>0</v>
      </c>
      <c r="W11459" s="16">
        <v>0</v>
      </c>
      <c r="X11459" s="16">
        <v>0</v>
      </c>
    </row>
    <row r="11460" spans="1:24" x14ac:dyDescent="0.25">
      <c r="A11460" s="4" t="s">
        <v>5471</v>
      </c>
      <c r="B11460" t="s">
        <v>5469</v>
      </c>
      <c r="D11460">
        <v>227</v>
      </c>
      <c r="E11460" t="s">
        <v>799</v>
      </c>
      <c r="F11460" t="s">
        <v>37</v>
      </c>
      <c r="G11460" t="s">
        <v>291</v>
      </c>
      <c r="H11460" t="s">
        <v>51</v>
      </c>
      <c r="I11460" t="s">
        <v>76</v>
      </c>
      <c r="J11460" t="s">
        <v>32</v>
      </c>
      <c r="R11460" t="s">
        <v>5476</v>
      </c>
      <c r="S11460" s="16">
        <v>0</v>
      </c>
      <c r="T11460" s="16">
        <v>0</v>
      </c>
      <c r="U11460" s="16">
        <v>0</v>
      </c>
      <c r="V11460" s="16">
        <v>0</v>
      </c>
      <c r="W11460" s="16">
        <v>0</v>
      </c>
      <c r="X11460" s="16">
        <v>0</v>
      </c>
    </row>
    <row r="11461" spans="1:24" x14ac:dyDescent="0.25">
      <c r="A11461" s="4" t="s">
        <v>5471</v>
      </c>
      <c r="B11461" t="s">
        <v>5469</v>
      </c>
      <c r="D11461">
        <v>228</v>
      </c>
      <c r="E11461" t="s">
        <v>405</v>
      </c>
      <c r="F11461" t="s">
        <v>28</v>
      </c>
      <c r="G11461" t="s">
        <v>291</v>
      </c>
      <c r="H11461" t="s">
        <v>51</v>
      </c>
      <c r="I11461" t="s">
        <v>40</v>
      </c>
      <c r="J11461" t="s">
        <v>32</v>
      </c>
      <c r="R11461" t="s">
        <v>5476</v>
      </c>
      <c r="S11461" s="16">
        <v>0</v>
      </c>
      <c r="T11461" s="16">
        <v>0</v>
      </c>
      <c r="U11461" s="16">
        <v>0</v>
      </c>
      <c r="V11461" s="16">
        <v>0</v>
      </c>
      <c r="W11461" s="16">
        <v>0</v>
      </c>
      <c r="X11461" s="16">
        <v>0</v>
      </c>
    </row>
    <row r="11462" spans="1:24" x14ac:dyDescent="0.25">
      <c r="A11462" s="4" t="s">
        <v>5471</v>
      </c>
      <c r="B11462" t="s">
        <v>5469</v>
      </c>
      <c r="D11462">
        <v>229</v>
      </c>
      <c r="E11462" t="s">
        <v>955</v>
      </c>
      <c r="F11462" t="s">
        <v>37</v>
      </c>
      <c r="G11462" t="s">
        <v>80</v>
      </c>
      <c r="H11462" t="s">
        <v>81</v>
      </c>
      <c r="I11462" t="s">
        <v>52</v>
      </c>
      <c r="J11462" t="s">
        <v>32</v>
      </c>
      <c r="R11462" t="s">
        <v>5476</v>
      </c>
      <c r="S11462" s="16">
        <v>0</v>
      </c>
      <c r="T11462" s="16">
        <v>0</v>
      </c>
      <c r="U11462" s="16">
        <v>0</v>
      </c>
      <c r="V11462" s="16">
        <v>0</v>
      </c>
      <c r="W11462" s="16">
        <v>0</v>
      </c>
      <c r="X11462" s="16">
        <v>0</v>
      </c>
    </row>
    <row r="11463" spans="1:24" x14ac:dyDescent="0.25">
      <c r="A11463" s="4" t="s">
        <v>5471</v>
      </c>
      <c r="B11463" t="s">
        <v>5469</v>
      </c>
      <c r="D11463">
        <v>230</v>
      </c>
      <c r="E11463" t="s">
        <v>509</v>
      </c>
      <c r="F11463" t="s">
        <v>28</v>
      </c>
      <c r="G11463" t="s">
        <v>80</v>
      </c>
      <c r="H11463" t="s">
        <v>81</v>
      </c>
      <c r="I11463" t="s">
        <v>76</v>
      </c>
      <c r="J11463" t="s">
        <v>32</v>
      </c>
      <c r="R11463" t="s">
        <v>5476</v>
      </c>
      <c r="S11463" s="16">
        <v>-61381.632000000012</v>
      </c>
      <c r="T11463" s="16">
        <v>0</v>
      </c>
      <c r="U11463" s="16">
        <v>0</v>
      </c>
      <c r="V11463" s="16">
        <v>0</v>
      </c>
      <c r="W11463" s="16">
        <v>0</v>
      </c>
      <c r="X11463" s="16">
        <v>0</v>
      </c>
    </row>
    <row r="11464" spans="1:24" x14ac:dyDescent="0.25">
      <c r="A11464" s="4" t="s">
        <v>5471</v>
      </c>
      <c r="B11464" t="s">
        <v>5469</v>
      </c>
      <c r="D11464">
        <v>231</v>
      </c>
      <c r="E11464" t="s">
        <v>79</v>
      </c>
      <c r="F11464" t="s">
        <v>37</v>
      </c>
      <c r="G11464" t="s">
        <v>80</v>
      </c>
      <c r="H11464" t="s">
        <v>81</v>
      </c>
      <c r="I11464" t="s">
        <v>40</v>
      </c>
      <c r="J11464" t="s">
        <v>32</v>
      </c>
      <c r="R11464" t="s">
        <v>5476</v>
      </c>
      <c r="S11464" s="16">
        <v>0</v>
      </c>
      <c r="T11464" s="16">
        <v>0</v>
      </c>
      <c r="U11464" s="16">
        <v>0</v>
      </c>
      <c r="V11464" s="16">
        <v>0</v>
      </c>
      <c r="W11464" s="16">
        <v>0</v>
      </c>
      <c r="X11464" s="16">
        <v>0</v>
      </c>
    </row>
    <row r="11465" spans="1:24" x14ac:dyDescent="0.25">
      <c r="A11465" s="4" t="s">
        <v>5471</v>
      </c>
      <c r="B11465" t="s">
        <v>5469</v>
      </c>
      <c r="D11465">
        <v>232</v>
      </c>
      <c r="E11465" t="s">
        <v>349</v>
      </c>
      <c r="F11465" t="s">
        <v>28</v>
      </c>
      <c r="G11465" t="s">
        <v>350</v>
      </c>
      <c r="H11465" t="s">
        <v>64</v>
      </c>
      <c r="I11465" t="s">
        <v>76</v>
      </c>
      <c r="J11465" t="s">
        <v>32</v>
      </c>
      <c r="R11465" t="s">
        <v>5476</v>
      </c>
      <c r="S11465" s="16">
        <v>-38905.152000000002</v>
      </c>
      <c r="T11465" s="16">
        <v>0</v>
      </c>
      <c r="U11465" s="16">
        <v>0</v>
      </c>
      <c r="V11465" s="16">
        <v>0</v>
      </c>
      <c r="W11465" s="16">
        <v>0</v>
      </c>
      <c r="X11465" s="16">
        <v>0</v>
      </c>
    </row>
    <row r="11466" spans="1:24" x14ac:dyDescent="0.25">
      <c r="A11466" s="4" t="s">
        <v>5471</v>
      </c>
      <c r="B11466" t="s">
        <v>5469</v>
      </c>
      <c r="D11466">
        <v>233</v>
      </c>
      <c r="E11466" t="s">
        <v>586</v>
      </c>
      <c r="F11466" t="s">
        <v>37</v>
      </c>
      <c r="G11466" t="s">
        <v>350</v>
      </c>
      <c r="H11466" t="s">
        <v>64</v>
      </c>
      <c r="I11466" t="s">
        <v>40</v>
      </c>
      <c r="J11466" t="s">
        <v>32</v>
      </c>
      <c r="R11466" t="s">
        <v>5476</v>
      </c>
      <c r="S11466" s="16">
        <v>0</v>
      </c>
      <c r="T11466" s="16">
        <v>0</v>
      </c>
      <c r="U11466" s="16">
        <v>0</v>
      </c>
      <c r="V11466" s="16">
        <v>0</v>
      </c>
      <c r="W11466" s="16">
        <v>0</v>
      </c>
      <c r="X11466" s="16">
        <v>0</v>
      </c>
    </row>
    <row r="11467" spans="1:24" x14ac:dyDescent="0.25">
      <c r="A11467" s="4" t="s">
        <v>5471</v>
      </c>
      <c r="B11467" t="s">
        <v>5469</v>
      </c>
      <c r="D11467">
        <v>234</v>
      </c>
      <c r="E11467" t="s">
        <v>163</v>
      </c>
      <c r="F11467" t="s">
        <v>28</v>
      </c>
      <c r="G11467" t="s">
        <v>164</v>
      </c>
      <c r="H11467" t="s">
        <v>51</v>
      </c>
      <c r="I11467" t="s">
        <v>52</v>
      </c>
      <c r="J11467" t="s">
        <v>32</v>
      </c>
      <c r="R11467" t="s">
        <v>5476</v>
      </c>
      <c r="S11467" s="16">
        <v>0</v>
      </c>
      <c r="T11467" s="16">
        <v>0</v>
      </c>
      <c r="U11467" s="16">
        <v>0</v>
      </c>
      <c r="V11467" s="16">
        <v>0</v>
      </c>
      <c r="W11467" s="16">
        <v>0</v>
      </c>
      <c r="X11467" s="16">
        <v>0</v>
      </c>
    </row>
    <row r="11468" spans="1:24" x14ac:dyDescent="0.25">
      <c r="A11468" s="4" t="s">
        <v>5471</v>
      </c>
      <c r="B11468" t="s">
        <v>5469</v>
      </c>
      <c r="D11468">
        <v>235</v>
      </c>
      <c r="E11468" t="s">
        <v>203</v>
      </c>
      <c r="F11468" t="s">
        <v>37</v>
      </c>
      <c r="G11468" t="s">
        <v>164</v>
      </c>
      <c r="H11468" t="s">
        <v>51</v>
      </c>
      <c r="I11468" t="s">
        <v>76</v>
      </c>
      <c r="J11468" t="s">
        <v>32</v>
      </c>
      <c r="R11468" t="s">
        <v>5476</v>
      </c>
      <c r="S11468" s="16">
        <v>0</v>
      </c>
      <c r="T11468" s="16">
        <v>0</v>
      </c>
      <c r="U11468" s="16">
        <v>0</v>
      </c>
      <c r="V11468" s="16">
        <v>0</v>
      </c>
      <c r="W11468" s="16">
        <v>0</v>
      </c>
      <c r="X11468" s="16">
        <v>0</v>
      </c>
    </row>
    <row r="11469" spans="1:24" x14ac:dyDescent="0.25">
      <c r="A11469" s="4" t="s">
        <v>5471</v>
      </c>
      <c r="B11469" t="s">
        <v>5469</v>
      </c>
      <c r="D11469">
        <v>236</v>
      </c>
      <c r="E11469" t="s">
        <v>485</v>
      </c>
      <c r="F11469" t="s">
        <v>37</v>
      </c>
      <c r="G11469" t="s">
        <v>164</v>
      </c>
      <c r="H11469" t="s">
        <v>51</v>
      </c>
      <c r="I11469" t="s">
        <v>40</v>
      </c>
      <c r="J11469" t="s">
        <v>32</v>
      </c>
      <c r="R11469" t="s">
        <v>5476</v>
      </c>
      <c r="S11469" s="16">
        <v>0</v>
      </c>
      <c r="T11469" s="16">
        <v>0</v>
      </c>
      <c r="U11469" s="16">
        <v>0</v>
      </c>
      <c r="V11469" s="16">
        <v>0</v>
      </c>
      <c r="W11469" s="16">
        <v>0</v>
      </c>
      <c r="X11469" s="16">
        <v>0</v>
      </c>
    </row>
    <row r="11470" spans="1:24" x14ac:dyDescent="0.25">
      <c r="A11470" s="4" t="s">
        <v>5471</v>
      </c>
      <c r="B11470" t="s">
        <v>5469</v>
      </c>
      <c r="D11470">
        <v>237</v>
      </c>
      <c r="E11470" t="s">
        <v>519</v>
      </c>
      <c r="F11470" t="s">
        <v>28</v>
      </c>
      <c r="G11470" t="s">
        <v>496</v>
      </c>
      <c r="H11470" t="s">
        <v>51</v>
      </c>
      <c r="I11470" t="s">
        <v>52</v>
      </c>
      <c r="J11470" t="s">
        <v>32</v>
      </c>
      <c r="R11470" t="s">
        <v>5476</v>
      </c>
      <c r="S11470" s="16">
        <v>-52175.199999999997</v>
      </c>
      <c r="T11470" s="16">
        <v>0</v>
      </c>
      <c r="U11470" s="16">
        <v>0</v>
      </c>
      <c r="V11470" s="16">
        <v>0</v>
      </c>
      <c r="W11470" s="16">
        <v>0</v>
      </c>
      <c r="X11470" s="16">
        <v>0</v>
      </c>
    </row>
    <row r="11471" spans="1:24" x14ac:dyDescent="0.25">
      <c r="A11471" s="4" t="s">
        <v>5471</v>
      </c>
      <c r="B11471" t="s">
        <v>5469</v>
      </c>
      <c r="D11471">
        <v>238</v>
      </c>
      <c r="E11471" t="s">
        <v>870</v>
      </c>
      <c r="F11471" t="s">
        <v>28</v>
      </c>
      <c r="G11471" t="s">
        <v>496</v>
      </c>
      <c r="H11471" t="s">
        <v>51</v>
      </c>
      <c r="I11471" t="s">
        <v>76</v>
      </c>
      <c r="J11471" t="s">
        <v>32</v>
      </c>
      <c r="R11471" t="s">
        <v>5476</v>
      </c>
      <c r="S11471" s="16">
        <v>0</v>
      </c>
      <c r="T11471" s="16">
        <v>0</v>
      </c>
      <c r="U11471" s="16">
        <v>0</v>
      </c>
      <c r="V11471" s="16">
        <v>0</v>
      </c>
      <c r="W11471" s="16">
        <v>0</v>
      </c>
      <c r="X11471" s="16">
        <v>0</v>
      </c>
    </row>
    <row r="11472" spans="1:24" x14ac:dyDescent="0.25">
      <c r="A11472" s="4" t="s">
        <v>5471</v>
      </c>
      <c r="B11472" t="s">
        <v>5469</v>
      </c>
      <c r="D11472">
        <v>239</v>
      </c>
      <c r="E11472" t="s">
        <v>495</v>
      </c>
      <c r="F11472" t="s">
        <v>37</v>
      </c>
      <c r="G11472" t="s">
        <v>496</v>
      </c>
      <c r="H11472" t="s">
        <v>51</v>
      </c>
      <c r="I11472" t="s">
        <v>40</v>
      </c>
      <c r="J11472" t="s">
        <v>32</v>
      </c>
      <c r="R11472" t="s">
        <v>5476</v>
      </c>
      <c r="S11472" s="16">
        <v>0</v>
      </c>
      <c r="T11472" s="16">
        <v>0</v>
      </c>
      <c r="U11472" s="16">
        <v>0</v>
      </c>
      <c r="V11472" s="16">
        <v>0</v>
      </c>
      <c r="W11472" s="16">
        <v>0</v>
      </c>
      <c r="X11472" s="16">
        <v>0</v>
      </c>
    </row>
    <row r="11473" spans="1:24" x14ac:dyDescent="0.25">
      <c r="A11473" s="4" t="s">
        <v>5471</v>
      </c>
      <c r="B11473" t="s">
        <v>5469</v>
      </c>
      <c r="D11473">
        <v>240</v>
      </c>
      <c r="E11473" t="s">
        <v>560</v>
      </c>
      <c r="F11473" t="s">
        <v>28</v>
      </c>
      <c r="G11473" t="s">
        <v>248</v>
      </c>
      <c r="H11473" t="s">
        <v>51</v>
      </c>
      <c r="I11473" t="s">
        <v>76</v>
      </c>
      <c r="J11473" t="s">
        <v>32</v>
      </c>
      <c r="R11473" t="s">
        <v>5476</v>
      </c>
      <c r="S11473" s="16">
        <v>0</v>
      </c>
      <c r="T11473" s="16">
        <v>0</v>
      </c>
      <c r="U11473" s="16">
        <v>0</v>
      </c>
      <c r="V11473" s="16">
        <v>0</v>
      </c>
      <c r="W11473" s="16">
        <v>0</v>
      </c>
      <c r="X11473" s="16">
        <v>0</v>
      </c>
    </row>
    <row r="11474" spans="1:24" x14ac:dyDescent="0.25">
      <c r="A11474" s="4" t="s">
        <v>5471</v>
      </c>
      <c r="B11474" t="s">
        <v>5469</v>
      </c>
      <c r="D11474">
        <v>241</v>
      </c>
      <c r="E11474" t="s">
        <v>247</v>
      </c>
      <c r="F11474" t="s">
        <v>37</v>
      </c>
      <c r="G11474" t="s">
        <v>248</v>
      </c>
      <c r="H11474" t="s">
        <v>51</v>
      </c>
      <c r="I11474" t="s">
        <v>40</v>
      </c>
      <c r="J11474" t="s">
        <v>32</v>
      </c>
      <c r="R11474" t="s">
        <v>5476</v>
      </c>
      <c r="S11474" s="16">
        <v>0</v>
      </c>
      <c r="T11474" s="16">
        <v>0</v>
      </c>
      <c r="U11474" s="16">
        <v>0</v>
      </c>
      <c r="V11474" s="16">
        <v>0</v>
      </c>
      <c r="W11474" s="16">
        <v>0</v>
      </c>
      <c r="X11474" s="16">
        <v>0</v>
      </c>
    </row>
    <row r="11475" spans="1:24" x14ac:dyDescent="0.25">
      <c r="A11475" s="4" t="s">
        <v>5471</v>
      </c>
      <c r="B11475" t="s">
        <v>5469</v>
      </c>
      <c r="D11475">
        <v>242</v>
      </c>
      <c r="E11475" t="s">
        <v>1136</v>
      </c>
      <c r="F11475" t="s">
        <v>37</v>
      </c>
      <c r="G11475" t="s">
        <v>109</v>
      </c>
      <c r="H11475" t="s">
        <v>64</v>
      </c>
      <c r="I11475" t="s">
        <v>86</v>
      </c>
      <c r="J11475" t="s">
        <v>32</v>
      </c>
      <c r="R11475" t="s">
        <v>5476</v>
      </c>
      <c r="S11475" s="16">
        <v>0</v>
      </c>
      <c r="T11475" s="16">
        <v>0</v>
      </c>
      <c r="U11475" s="16">
        <v>0</v>
      </c>
      <c r="V11475" s="16">
        <v>0</v>
      </c>
      <c r="W11475" s="16">
        <v>0</v>
      </c>
      <c r="X11475" s="16">
        <v>0</v>
      </c>
    </row>
    <row r="11476" spans="1:24" x14ac:dyDescent="0.25">
      <c r="A11476" s="4" t="s">
        <v>5471</v>
      </c>
      <c r="B11476" t="s">
        <v>5469</v>
      </c>
      <c r="D11476">
        <v>243</v>
      </c>
      <c r="E11476" t="s">
        <v>342</v>
      </c>
      <c r="F11476" t="s">
        <v>37</v>
      </c>
      <c r="G11476" t="s">
        <v>109</v>
      </c>
      <c r="H11476" t="s">
        <v>64</v>
      </c>
      <c r="I11476" t="s">
        <v>31</v>
      </c>
      <c r="J11476" t="s">
        <v>32</v>
      </c>
      <c r="R11476" t="s">
        <v>5476</v>
      </c>
      <c r="S11476" s="16">
        <v>0</v>
      </c>
      <c r="T11476" s="16">
        <v>0</v>
      </c>
      <c r="U11476" s="16">
        <v>0</v>
      </c>
      <c r="V11476" s="16">
        <v>0</v>
      </c>
      <c r="W11476" s="16">
        <v>0</v>
      </c>
      <c r="X11476" s="16">
        <v>0</v>
      </c>
    </row>
    <row r="11477" spans="1:24" x14ac:dyDescent="0.25">
      <c r="A11477" s="4" t="s">
        <v>5471</v>
      </c>
      <c r="B11477" t="s">
        <v>5469</v>
      </c>
      <c r="D11477">
        <v>244</v>
      </c>
      <c r="E11477" t="s">
        <v>142</v>
      </c>
      <c r="F11477" t="s">
        <v>28</v>
      </c>
      <c r="G11477" t="s">
        <v>109</v>
      </c>
      <c r="H11477" t="s">
        <v>64</v>
      </c>
      <c r="I11477" t="s">
        <v>52</v>
      </c>
      <c r="J11477" t="s">
        <v>32</v>
      </c>
      <c r="R11477" t="s">
        <v>5476</v>
      </c>
      <c r="S11477" s="16">
        <v>45535.142400000004</v>
      </c>
      <c r="T11477" s="16">
        <v>0</v>
      </c>
      <c r="U11477" s="16">
        <v>0</v>
      </c>
      <c r="V11477" s="16">
        <v>0</v>
      </c>
      <c r="W11477" s="16">
        <v>0</v>
      </c>
      <c r="X11477" s="16">
        <v>0</v>
      </c>
    </row>
    <row r="11478" spans="1:24" x14ac:dyDescent="0.25">
      <c r="A11478" s="4" t="s">
        <v>5471</v>
      </c>
      <c r="B11478" t="s">
        <v>5469</v>
      </c>
      <c r="D11478">
        <v>245</v>
      </c>
      <c r="E11478" t="s">
        <v>914</v>
      </c>
      <c r="F11478" t="s">
        <v>37</v>
      </c>
      <c r="G11478" t="s">
        <v>109</v>
      </c>
      <c r="H11478" t="s">
        <v>64</v>
      </c>
      <c r="I11478" t="s">
        <v>76</v>
      </c>
      <c r="J11478" t="s">
        <v>32</v>
      </c>
      <c r="R11478" t="s">
        <v>5476</v>
      </c>
      <c r="S11478" s="16">
        <v>0</v>
      </c>
      <c r="T11478" s="16">
        <v>0</v>
      </c>
      <c r="U11478" s="16">
        <v>0</v>
      </c>
      <c r="V11478" s="16">
        <v>0</v>
      </c>
      <c r="W11478" s="16">
        <v>0</v>
      </c>
      <c r="X11478" s="16">
        <v>0</v>
      </c>
    </row>
    <row r="11479" spans="1:24" x14ac:dyDescent="0.25">
      <c r="A11479" s="4" t="s">
        <v>5471</v>
      </c>
      <c r="B11479" t="s">
        <v>5469</v>
      </c>
      <c r="D11479">
        <v>246</v>
      </c>
      <c r="E11479" t="s">
        <v>108</v>
      </c>
      <c r="F11479" t="s">
        <v>37</v>
      </c>
      <c r="G11479" t="s">
        <v>109</v>
      </c>
      <c r="H11479" t="s">
        <v>64</v>
      </c>
      <c r="I11479" t="s">
        <v>40</v>
      </c>
      <c r="J11479" t="s">
        <v>32</v>
      </c>
      <c r="R11479" t="s">
        <v>5476</v>
      </c>
      <c r="S11479" s="16">
        <v>0</v>
      </c>
      <c r="T11479" s="16">
        <v>0</v>
      </c>
      <c r="U11479" s="16">
        <v>0</v>
      </c>
      <c r="V11479" s="16">
        <v>0</v>
      </c>
      <c r="W11479" s="16">
        <v>0</v>
      </c>
      <c r="X11479" s="16">
        <v>0</v>
      </c>
    </row>
    <row r="11480" spans="1:24" x14ac:dyDescent="0.25">
      <c r="A11480" s="4" t="s">
        <v>5471</v>
      </c>
      <c r="B11480" t="s">
        <v>5469</v>
      </c>
      <c r="D11480">
        <v>247</v>
      </c>
      <c r="E11480" t="s">
        <v>487</v>
      </c>
      <c r="F11480" t="s">
        <v>37</v>
      </c>
      <c r="G11480" t="s">
        <v>488</v>
      </c>
      <c r="H11480" t="s">
        <v>39</v>
      </c>
      <c r="I11480" t="s">
        <v>76</v>
      </c>
      <c r="J11480" t="s">
        <v>32</v>
      </c>
      <c r="R11480" t="s">
        <v>5476</v>
      </c>
      <c r="S11480" s="16">
        <v>0</v>
      </c>
      <c r="T11480" s="16">
        <v>0</v>
      </c>
      <c r="U11480" s="16">
        <v>0</v>
      </c>
      <c r="V11480" s="16">
        <v>0</v>
      </c>
      <c r="W11480" s="16">
        <v>0</v>
      </c>
      <c r="X11480" s="16">
        <v>0</v>
      </c>
    </row>
    <row r="11481" spans="1:24" x14ac:dyDescent="0.25">
      <c r="A11481" s="4" t="s">
        <v>5471</v>
      </c>
      <c r="B11481" t="s">
        <v>5469</v>
      </c>
      <c r="D11481">
        <v>248</v>
      </c>
      <c r="E11481" t="s">
        <v>880</v>
      </c>
      <c r="F11481" t="s">
        <v>37</v>
      </c>
      <c r="G11481" t="s">
        <v>488</v>
      </c>
      <c r="H11481" t="s">
        <v>39</v>
      </c>
      <c r="I11481" t="s">
        <v>40</v>
      </c>
      <c r="J11481" t="s">
        <v>32</v>
      </c>
      <c r="R11481" t="s">
        <v>5476</v>
      </c>
      <c r="S11481" s="16">
        <v>0</v>
      </c>
      <c r="T11481" s="16">
        <v>0</v>
      </c>
      <c r="U11481" s="16">
        <v>0</v>
      </c>
      <c r="V11481" s="16">
        <v>0</v>
      </c>
      <c r="W11481" s="16">
        <v>0</v>
      </c>
      <c r="X11481" s="16">
        <v>0</v>
      </c>
    </row>
    <row r="11482" spans="1:24" x14ac:dyDescent="0.25">
      <c r="A11482" s="4" t="s">
        <v>5471</v>
      </c>
      <c r="B11482" t="s">
        <v>5469</v>
      </c>
      <c r="D11482">
        <v>249</v>
      </c>
      <c r="E11482" t="s">
        <v>364</v>
      </c>
      <c r="F11482" t="s">
        <v>37</v>
      </c>
      <c r="G11482" t="s">
        <v>365</v>
      </c>
      <c r="H11482" t="s">
        <v>39</v>
      </c>
      <c r="I11482" t="s">
        <v>76</v>
      </c>
      <c r="J11482" t="s">
        <v>32</v>
      </c>
      <c r="R11482" t="s">
        <v>5476</v>
      </c>
      <c r="S11482" s="16">
        <v>0</v>
      </c>
      <c r="T11482" s="16">
        <v>0</v>
      </c>
      <c r="U11482" s="16">
        <v>0</v>
      </c>
      <c r="V11482" s="16">
        <v>0</v>
      </c>
      <c r="W11482" s="16">
        <v>0</v>
      </c>
      <c r="X11482" s="16">
        <v>0</v>
      </c>
    </row>
    <row r="11483" spans="1:24" x14ac:dyDescent="0.25">
      <c r="A11483" s="4" t="s">
        <v>5471</v>
      </c>
      <c r="B11483" t="s">
        <v>5469</v>
      </c>
      <c r="D11483">
        <v>250</v>
      </c>
      <c r="E11483" t="s">
        <v>428</v>
      </c>
      <c r="F11483" t="s">
        <v>37</v>
      </c>
      <c r="G11483" t="s">
        <v>365</v>
      </c>
      <c r="H11483" t="s">
        <v>39</v>
      </c>
      <c r="I11483" t="s">
        <v>40</v>
      </c>
      <c r="J11483" t="s">
        <v>32</v>
      </c>
      <c r="R11483" t="s">
        <v>5476</v>
      </c>
      <c r="S11483" s="16">
        <v>0</v>
      </c>
      <c r="T11483" s="16">
        <v>0</v>
      </c>
      <c r="U11483" s="16">
        <v>0</v>
      </c>
      <c r="V11483" s="16">
        <v>0</v>
      </c>
      <c r="W11483" s="16">
        <v>0</v>
      </c>
      <c r="X11483" s="16">
        <v>0</v>
      </c>
    </row>
    <row r="11484" spans="1:24" x14ac:dyDescent="0.25">
      <c r="A11484" s="4" t="s">
        <v>5471</v>
      </c>
      <c r="B11484" t="s">
        <v>5469</v>
      </c>
      <c r="D11484">
        <v>251</v>
      </c>
      <c r="E11484" t="s">
        <v>241</v>
      </c>
      <c r="F11484" t="s">
        <v>28</v>
      </c>
      <c r="G11484" t="s">
        <v>242</v>
      </c>
      <c r="H11484" t="s">
        <v>81</v>
      </c>
      <c r="I11484" t="s">
        <v>40</v>
      </c>
      <c r="J11484" t="s">
        <v>32</v>
      </c>
      <c r="R11484" t="s">
        <v>5476</v>
      </c>
      <c r="S11484" s="16">
        <v>0</v>
      </c>
      <c r="T11484" s="16">
        <v>0</v>
      </c>
      <c r="U11484" s="16">
        <v>0</v>
      </c>
      <c r="V11484" s="16">
        <v>0</v>
      </c>
      <c r="W11484" s="16">
        <v>0</v>
      </c>
      <c r="X11484" s="16">
        <v>0</v>
      </c>
    </row>
    <row r="11485" spans="1:24" x14ac:dyDescent="0.25">
      <c r="A11485" s="4" t="s">
        <v>5471</v>
      </c>
      <c r="B11485" t="s">
        <v>5469</v>
      </c>
      <c r="D11485">
        <v>252</v>
      </c>
      <c r="E11485" t="s">
        <v>93</v>
      </c>
      <c r="F11485" t="s">
        <v>37</v>
      </c>
      <c r="G11485" t="s">
        <v>94</v>
      </c>
      <c r="H11485" t="s">
        <v>51</v>
      </c>
      <c r="I11485" t="s">
        <v>52</v>
      </c>
      <c r="J11485" t="s">
        <v>32</v>
      </c>
      <c r="R11485" t="s">
        <v>5476</v>
      </c>
      <c r="S11485" s="16">
        <v>0</v>
      </c>
      <c r="T11485" s="16">
        <v>0</v>
      </c>
      <c r="U11485" s="16">
        <v>0</v>
      </c>
      <c r="V11485" s="16">
        <v>0</v>
      </c>
      <c r="W11485" s="16">
        <v>0</v>
      </c>
      <c r="X11485" s="16">
        <v>0</v>
      </c>
    </row>
    <row r="11486" spans="1:24" x14ac:dyDescent="0.25">
      <c r="A11486" s="4" t="s">
        <v>5471</v>
      </c>
      <c r="B11486" t="s">
        <v>5469</v>
      </c>
      <c r="D11486">
        <v>253</v>
      </c>
      <c r="E11486" t="s">
        <v>1110</v>
      </c>
      <c r="F11486" t="s">
        <v>37</v>
      </c>
      <c r="G11486" t="s">
        <v>94</v>
      </c>
      <c r="H11486" t="s">
        <v>51</v>
      </c>
      <c r="I11486" t="s">
        <v>76</v>
      </c>
      <c r="J11486" t="s">
        <v>32</v>
      </c>
      <c r="R11486" t="s">
        <v>5476</v>
      </c>
      <c r="S11486" s="16">
        <v>0</v>
      </c>
      <c r="T11486" s="16">
        <v>0</v>
      </c>
      <c r="U11486" s="16">
        <v>0</v>
      </c>
      <c r="V11486" s="16">
        <v>0</v>
      </c>
      <c r="W11486" s="16">
        <v>0</v>
      </c>
      <c r="X11486" s="16">
        <v>0</v>
      </c>
    </row>
    <row r="11487" spans="1:24" x14ac:dyDescent="0.25">
      <c r="A11487" s="4" t="s">
        <v>5471</v>
      </c>
      <c r="B11487" t="s">
        <v>5469</v>
      </c>
      <c r="D11487">
        <v>254</v>
      </c>
      <c r="E11487" t="s">
        <v>345</v>
      </c>
      <c r="F11487" t="s">
        <v>37</v>
      </c>
      <c r="G11487" t="s">
        <v>94</v>
      </c>
      <c r="H11487" t="s">
        <v>51</v>
      </c>
      <c r="I11487" t="s">
        <v>40</v>
      </c>
      <c r="J11487" t="s">
        <v>32</v>
      </c>
      <c r="R11487" t="s">
        <v>5476</v>
      </c>
      <c r="S11487" s="16">
        <v>0</v>
      </c>
      <c r="T11487" s="16">
        <v>0</v>
      </c>
      <c r="U11487" s="16">
        <v>0</v>
      </c>
      <c r="V11487" s="16">
        <v>0</v>
      </c>
      <c r="W11487" s="16">
        <v>0</v>
      </c>
      <c r="X11487" s="16">
        <v>0</v>
      </c>
    </row>
    <row r="11488" spans="1:24" x14ac:dyDescent="0.25">
      <c r="A11488" s="4" t="s">
        <v>5471</v>
      </c>
      <c r="B11488" t="s">
        <v>5469</v>
      </c>
      <c r="D11488">
        <v>255</v>
      </c>
      <c r="E11488" t="s">
        <v>205</v>
      </c>
      <c r="F11488" t="s">
        <v>37</v>
      </c>
      <c r="G11488" t="s">
        <v>124</v>
      </c>
      <c r="H11488" t="s">
        <v>51</v>
      </c>
      <c r="I11488" t="s">
        <v>86</v>
      </c>
      <c r="J11488" t="s">
        <v>32</v>
      </c>
      <c r="R11488" t="s">
        <v>5476</v>
      </c>
      <c r="S11488" s="16">
        <v>0</v>
      </c>
      <c r="T11488" s="16">
        <v>0</v>
      </c>
      <c r="U11488" s="16">
        <v>0</v>
      </c>
      <c r="V11488" s="16">
        <v>0</v>
      </c>
      <c r="W11488" s="16">
        <v>0</v>
      </c>
      <c r="X11488" s="16">
        <v>0</v>
      </c>
    </row>
    <row r="11489" spans="1:24" x14ac:dyDescent="0.25">
      <c r="A11489" s="4" t="s">
        <v>5471</v>
      </c>
      <c r="B11489" t="s">
        <v>5469</v>
      </c>
      <c r="D11489">
        <v>256</v>
      </c>
      <c r="E11489" t="s">
        <v>140</v>
      </c>
      <c r="F11489" t="s">
        <v>37</v>
      </c>
      <c r="G11489" t="s">
        <v>124</v>
      </c>
      <c r="H11489" t="s">
        <v>51</v>
      </c>
      <c r="I11489" t="s">
        <v>31</v>
      </c>
      <c r="J11489" t="s">
        <v>32</v>
      </c>
      <c r="R11489" t="s">
        <v>5476</v>
      </c>
      <c r="S11489" s="16">
        <v>0</v>
      </c>
      <c r="T11489" s="16">
        <v>0</v>
      </c>
      <c r="U11489" s="16">
        <v>0</v>
      </c>
      <c r="V11489" s="16">
        <v>0</v>
      </c>
      <c r="W11489" s="16">
        <v>0</v>
      </c>
      <c r="X11489" s="16">
        <v>0</v>
      </c>
    </row>
    <row r="11490" spans="1:24" x14ac:dyDescent="0.25">
      <c r="A11490" s="4" t="s">
        <v>5471</v>
      </c>
      <c r="B11490" t="s">
        <v>5469</v>
      </c>
      <c r="D11490">
        <v>257</v>
      </c>
      <c r="E11490" t="s">
        <v>784</v>
      </c>
      <c r="F11490" t="s">
        <v>37</v>
      </c>
      <c r="G11490" t="s">
        <v>124</v>
      </c>
      <c r="H11490" t="s">
        <v>51</v>
      </c>
      <c r="I11490" t="s">
        <v>52</v>
      </c>
      <c r="J11490" t="s">
        <v>32</v>
      </c>
      <c r="R11490" t="s">
        <v>5476</v>
      </c>
      <c r="S11490" s="16">
        <v>0</v>
      </c>
      <c r="T11490" s="16">
        <v>0</v>
      </c>
      <c r="U11490" s="16">
        <v>0</v>
      </c>
      <c r="V11490" s="16">
        <v>0</v>
      </c>
      <c r="W11490" s="16">
        <v>0</v>
      </c>
      <c r="X11490" s="16">
        <v>0</v>
      </c>
    </row>
    <row r="11491" spans="1:24" x14ac:dyDescent="0.25">
      <c r="A11491" s="4" t="s">
        <v>5471</v>
      </c>
      <c r="B11491" t="s">
        <v>5469</v>
      </c>
      <c r="D11491">
        <v>258</v>
      </c>
      <c r="E11491" t="s">
        <v>123</v>
      </c>
      <c r="F11491" t="s">
        <v>37</v>
      </c>
      <c r="G11491" t="s">
        <v>124</v>
      </c>
      <c r="H11491" t="s">
        <v>51</v>
      </c>
      <c r="I11491" t="s">
        <v>76</v>
      </c>
      <c r="J11491" t="s">
        <v>32</v>
      </c>
      <c r="R11491" t="s">
        <v>5476</v>
      </c>
      <c r="S11491" s="16">
        <v>0</v>
      </c>
      <c r="T11491" s="16">
        <v>0</v>
      </c>
      <c r="U11491" s="16">
        <v>0</v>
      </c>
      <c r="V11491" s="16">
        <v>0</v>
      </c>
      <c r="W11491" s="16">
        <v>0</v>
      </c>
      <c r="X11491" s="16">
        <v>0</v>
      </c>
    </row>
    <row r="11492" spans="1:24" x14ac:dyDescent="0.25">
      <c r="A11492" s="4" t="s">
        <v>5471</v>
      </c>
      <c r="B11492" t="s">
        <v>5469</v>
      </c>
      <c r="D11492">
        <v>259</v>
      </c>
      <c r="E11492" t="s">
        <v>469</v>
      </c>
      <c r="F11492" t="s">
        <v>28</v>
      </c>
      <c r="G11492" t="s">
        <v>124</v>
      </c>
      <c r="H11492" t="s">
        <v>51</v>
      </c>
      <c r="I11492" t="s">
        <v>40</v>
      </c>
      <c r="J11492" t="s">
        <v>32</v>
      </c>
      <c r="R11492" t="s">
        <v>5476</v>
      </c>
      <c r="S11492" s="16">
        <v>-31569.407999999996</v>
      </c>
      <c r="T11492" s="16">
        <v>0</v>
      </c>
      <c r="U11492" s="16">
        <v>0</v>
      </c>
      <c r="V11492" s="16">
        <v>0</v>
      </c>
      <c r="W11492" s="16">
        <v>0</v>
      </c>
      <c r="X11492" s="16">
        <v>0</v>
      </c>
    </row>
    <row r="11493" spans="1:24" x14ac:dyDescent="0.25">
      <c r="A11493" s="4" t="s">
        <v>5471</v>
      </c>
      <c r="B11493" t="s">
        <v>5469</v>
      </c>
      <c r="D11493">
        <v>260</v>
      </c>
      <c r="E11493" t="s">
        <v>119</v>
      </c>
      <c r="F11493" t="s">
        <v>37</v>
      </c>
      <c r="G11493" t="s">
        <v>120</v>
      </c>
      <c r="H11493" t="s">
        <v>39</v>
      </c>
      <c r="I11493" t="s">
        <v>40</v>
      </c>
      <c r="J11493" t="s">
        <v>32</v>
      </c>
      <c r="R11493" t="s">
        <v>5476</v>
      </c>
      <c r="S11493" s="16">
        <v>0</v>
      </c>
      <c r="T11493" s="16">
        <v>0</v>
      </c>
      <c r="U11493" s="16">
        <v>0</v>
      </c>
      <c r="V11493" s="16">
        <v>0</v>
      </c>
      <c r="W11493" s="16">
        <v>0</v>
      </c>
      <c r="X11493" s="16">
        <v>0</v>
      </c>
    </row>
    <row r="11494" spans="1:24" x14ac:dyDescent="0.25">
      <c r="A11494" s="4" t="s">
        <v>5471</v>
      </c>
      <c r="B11494" t="s">
        <v>5469</v>
      </c>
      <c r="D11494">
        <v>261</v>
      </c>
      <c r="E11494" t="s">
        <v>402</v>
      </c>
      <c r="F11494" t="s">
        <v>28</v>
      </c>
      <c r="G11494" t="s">
        <v>403</v>
      </c>
      <c r="H11494" t="s">
        <v>51</v>
      </c>
      <c r="I11494" t="s">
        <v>31</v>
      </c>
      <c r="J11494" t="s">
        <v>32</v>
      </c>
      <c r="R11494" t="s">
        <v>5476</v>
      </c>
      <c r="S11494" s="16">
        <v>0</v>
      </c>
      <c r="T11494" s="16">
        <v>0</v>
      </c>
      <c r="U11494" s="16">
        <v>0</v>
      </c>
      <c r="V11494" s="16">
        <v>0</v>
      </c>
      <c r="W11494" s="16">
        <v>0</v>
      </c>
      <c r="X11494" s="16">
        <v>0</v>
      </c>
    </row>
    <row r="11495" spans="1:24" x14ac:dyDescent="0.25">
      <c r="A11495" s="4" t="s">
        <v>5471</v>
      </c>
      <c r="B11495" t="s">
        <v>5469</v>
      </c>
      <c r="D11495">
        <v>262</v>
      </c>
      <c r="E11495" t="s">
        <v>803</v>
      </c>
      <c r="F11495" t="s">
        <v>37</v>
      </c>
      <c r="G11495" t="s">
        <v>403</v>
      </c>
      <c r="H11495" t="s">
        <v>51</v>
      </c>
      <c r="I11495" t="s">
        <v>52</v>
      </c>
      <c r="J11495" t="s">
        <v>32</v>
      </c>
      <c r="R11495" t="s">
        <v>5476</v>
      </c>
      <c r="S11495" s="16">
        <v>0</v>
      </c>
      <c r="T11495" s="16">
        <v>0</v>
      </c>
      <c r="U11495" s="16">
        <v>0</v>
      </c>
      <c r="V11495" s="16">
        <v>0</v>
      </c>
      <c r="W11495" s="16">
        <v>0</v>
      </c>
      <c r="X11495" s="16">
        <v>0</v>
      </c>
    </row>
    <row r="11496" spans="1:24" x14ac:dyDescent="0.25">
      <c r="A11496" s="4" t="s">
        <v>5471</v>
      </c>
      <c r="B11496" t="s">
        <v>5469</v>
      </c>
      <c r="D11496">
        <v>263</v>
      </c>
      <c r="E11496" t="s">
        <v>1030</v>
      </c>
      <c r="F11496" t="s">
        <v>28</v>
      </c>
      <c r="G11496" t="s">
        <v>403</v>
      </c>
      <c r="H11496" t="s">
        <v>51</v>
      </c>
      <c r="I11496" t="s">
        <v>76</v>
      </c>
      <c r="J11496" t="s">
        <v>32</v>
      </c>
      <c r="R11496" t="s">
        <v>5476</v>
      </c>
      <c r="S11496" s="16">
        <v>17802</v>
      </c>
      <c r="T11496" s="16">
        <v>0</v>
      </c>
      <c r="U11496" s="16">
        <v>0</v>
      </c>
      <c r="V11496" s="16">
        <v>0</v>
      </c>
      <c r="W11496" s="16">
        <v>0</v>
      </c>
      <c r="X11496" s="16">
        <v>0</v>
      </c>
    </row>
    <row r="11497" spans="1:24" x14ac:dyDescent="0.25">
      <c r="A11497" s="4" t="s">
        <v>5471</v>
      </c>
      <c r="B11497" t="s">
        <v>5469</v>
      </c>
      <c r="D11497">
        <v>264</v>
      </c>
      <c r="E11497" t="s">
        <v>794</v>
      </c>
      <c r="F11497" t="s">
        <v>37</v>
      </c>
      <c r="G11497" t="s">
        <v>403</v>
      </c>
      <c r="H11497" t="s">
        <v>51</v>
      </c>
      <c r="I11497" t="s">
        <v>40</v>
      </c>
      <c r="J11497" t="s">
        <v>32</v>
      </c>
      <c r="R11497" t="s">
        <v>5476</v>
      </c>
      <c r="S11497" s="16">
        <v>0</v>
      </c>
      <c r="T11497" s="16">
        <v>0</v>
      </c>
      <c r="U11497" s="16">
        <v>0</v>
      </c>
      <c r="V11497" s="16">
        <v>0</v>
      </c>
      <c r="W11497" s="16">
        <v>0</v>
      </c>
      <c r="X11497" s="16">
        <v>0</v>
      </c>
    </row>
    <row r="11498" spans="1:24" x14ac:dyDescent="0.25">
      <c r="A11498" s="4" t="s">
        <v>5471</v>
      </c>
      <c r="B11498" t="s">
        <v>5469</v>
      </c>
      <c r="D11498">
        <v>265</v>
      </c>
      <c r="E11498" t="s">
        <v>542</v>
      </c>
      <c r="F11498" t="s">
        <v>28</v>
      </c>
      <c r="G11498" t="s">
        <v>543</v>
      </c>
      <c r="H11498" t="s">
        <v>60</v>
      </c>
      <c r="I11498" t="s">
        <v>40</v>
      </c>
      <c r="J11498" t="s">
        <v>32</v>
      </c>
      <c r="R11498" t="s">
        <v>5476</v>
      </c>
      <c r="S11498" s="16">
        <v>-9488.7936000000009</v>
      </c>
      <c r="T11498" s="16">
        <v>0</v>
      </c>
      <c r="U11498" s="16">
        <v>0</v>
      </c>
      <c r="V11498" s="16">
        <v>0</v>
      </c>
      <c r="W11498" s="16">
        <v>0</v>
      </c>
      <c r="X11498" s="16">
        <v>0</v>
      </c>
    </row>
    <row r="11499" spans="1:24" x14ac:dyDescent="0.25">
      <c r="A11499" s="4" t="s">
        <v>5471</v>
      </c>
      <c r="B11499" t="s">
        <v>5469</v>
      </c>
      <c r="D11499">
        <v>266</v>
      </c>
      <c r="E11499" t="s">
        <v>607</v>
      </c>
      <c r="F11499" t="s">
        <v>37</v>
      </c>
      <c r="G11499" t="s">
        <v>148</v>
      </c>
      <c r="H11499" t="s">
        <v>81</v>
      </c>
      <c r="I11499" t="s">
        <v>86</v>
      </c>
      <c r="J11499" t="s">
        <v>32</v>
      </c>
      <c r="R11499" t="s">
        <v>5476</v>
      </c>
      <c r="S11499" s="16">
        <v>0</v>
      </c>
      <c r="T11499" s="16">
        <v>0</v>
      </c>
      <c r="U11499" s="16">
        <v>0</v>
      </c>
      <c r="V11499" s="16">
        <v>0</v>
      </c>
      <c r="W11499" s="16">
        <v>0</v>
      </c>
      <c r="X11499" s="16">
        <v>0</v>
      </c>
    </row>
    <row r="11500" spans="1:24" x14ac:dyDescent="0.25">
      <c r="A11500" s="4" t="s">
        <v>5471</v>
      </c>
      <c r="B11500" t="s">
        <v>5469</v>
      </c>
      <c r="D11500">
        <v>267</v>
      </c>
      <c r="E11500" t="s">
        <v>695</v>
      </c>
      <c r="F11500" t="s">
        <v>37</v>
      </c>
      <c r="G11500" t="s">
        <v>148</v>
      </c>
      <c r="H11500" t="s">
        <v>81</v>
      </c>
      <c r="I11500" t="s">
        <v>31</v>
      </c>
      <c r="J11500" t="s">
        <v>32</v>
      </c>
      <c r="R11500" t="s">
        <v>5476</v>
      </c>
      <c r="S11500" s="16">
        <v>0</v>
      </c>
      <c r="T11500" s="16">
        <v>0</v>
      </c>
      <c r="U11500" s="16">
        <v>0</v>
      </c>
      <c r="V11500" s="16">
        <v>0</v>
      </c>
      <c r="W11500" s="16">
        <v>0</v>
      </c>
      <c r="X11500" s="16">
        <v>0</v>
      </c>
    </row>
    <row r="11501" spans="1:24" x14ac:dyDescent="0.25">
      <c r="A11501" s="4" t="s">
        <v>5471</v>
      </c>
      <c r="B11501" t="s">
        <v>5469</v>
      </c>
      <c r="D11501">
        <v>268</v>
      </c>
      <c r="E11501" t="s">
        <v>801</v>
      </c>
      <c r="F11501" t="s">
        <v>37</v>
      </c>
      <c r="G11501" t="s">
        <v>148</v>
      </c>
      <c r="H11501" t="s">
        <v>81</v>
      </c>
      <c r="I11501" t="s">
        <v>52</v>
      </c>
      <c r="J11501" t="s">
        <v>32</v>
      </c>
      <c r="R11501" t="s">
        <v>5476</v>
      </c>
      <c r="S11501" s="16">
        <v>0</v>
      </c>
      <c r="T11501" s="16">
        <v>0</v>
      </c>
      <c r="U11501" s="16">
        <v>0</v>
      </c>
      <c r="V11501" s="16">
        <v>0</v>
      </c>
      <c r="W11501" s="16">
        <v>0</v>
      </c>
      <c r="X11501" s="16">
        <v>0</v>
      </c>
    </row>
    <row r="11502" spans="1:24" x14ac:dyDescent="0.25">
      <c r="A11502" s="4" t="s">
        <v>5471</v>
      </c>
      <c r="B11502" t="s">
        <v>5469</v>
      </c>
      <c r="D11502">
        <v>269</v>
      </c>
      <c r="E11502" t="s">
        <v>1164</v>
      </c>
      <c r="F11502" t="s">
        <v>28</v>
      </c>
      <c r="G11502" t="s">
        <v>148</v>
      </c>
      <c r="H11502" t="s">
        <v>81</v>
      </c>
      <c r="I11502" t="s">
        <v>76</v>
      </c>
      <c r="J11502" t="s">
        <v>32</v>
      </c>
      <c r="R11502" t="s">
        <v>5476</v>
      </c>
      <c r="S11502" s="16">
        <v>0</v>
      </c>
      <c r="T11502" s="16">
        <v>0</v>
      </c>
      <c r="U11502" s="16">
        <v>0</v>
      </c>
      <c r="V11502" s="16">
        <v>0</v>
      </c>
      <c r="W11502" s="16">
        <v>0</v>
      </c>
      <c r="X11502" s="16">
        <v>0</v>
      </c>
    </row>
    <row r="11503" spans="1:24" x14ac:dyDescent="0.25">
      <c r="A11503" s="4" t="s">
        <v>5471</v>
      </c>
      <c r="B11503" t="s">
        <v>5469</v>
      </c>
      <c r="D11503">
        <v>270</v>
      </c>
      <c r="E11503" t="s">
        <v>147</v>
      </c>
      <c r="F11503" t="s">
        <v>37</v>
      </c>
      <c r="G11503" t="s">
        <v>148</v>
      </c>
      <c r="H11503" t="s">
        <v>81</v>
      </c>
      <c r="I11503" t="s">
        <v>40</v>
      </c>
      <c r="J11503" t="s">
        <v>32</v>
      </c>
      <c r="R11503" t="s">
        <v>5476</v>
      </c>
      <c r="S11503" s="16">
        <v>0</v>
      </c>
      <c r="T11503" s="16">
        <v>0</v>
      </c>
      <c r="U11503" s="16">
        <v>0</v>
      </c>
      <c r="V11503" s="16">
        <v>0</v>
      </c>
      <c r="W11503" s="16">
        <v>0</v>
      </c>
      <c r="X11503" s="16">
        <v>0</v>
      </c>
    </row>
    <row r="11504" spans="1:24" x14ac:dyDescent="0.25">
      <c r="A11504" s="4" t="s">
        <v>5471</v>
      </c>
      <c r="B11504" t="s">
        <v>5469</v>
      </c>
      <c r="D11504">
        <v>271</v>
      </c>
      <c r="E11504" t="s">
        <v>27</v>
      </c>
      <c r="F11504" t="s">
        <v>28</v>
      </c>
      <c r="G11504" t="s">
        <v>29</v>
      </c>
      <c r="H11504" t="s">
        <v>30</v>
      </c>
      <c r="I11504" t="s">
        <v>31</v>
      </c>
      <c r="J11504" t="s">
        <v>32</v>
      </c>
      <c r="R11504" t="s">
        <v>5476</v>
      </c>
      <c r="S11504" s="16">
        <v>-72599.040000000008</v>
      </c>
      <c r="T11504" s="16">
        <v>0</v>
      </c>
      <c r="U11504" s="16">
        <v>0</v>
      </c>
      <c r="V11504" s="16">
        <v>0</v>
      </c>
      <c r="W11504" s="16">
        <v>0</v>
      </c>
      <c r="X11504" s="16">
        <v>0</v>
      </c>
    </row>
    <row r="11505" spans="1:24" x14ac:dyDescent="0.25">
      <c r="A11505" s="4" t="s">
        <v>5471</v>
      </c>
      <c r="B11505" t="s">
        <v>5469</v>
      </c>
      <c r="D11505">
        <v>272</v>
      </c>
      <c r="E11505" t="s">
        <v>999</v>
      </c>
      <c r="F11505" t="s">
        <v>37</v>
      </c>
      <c r="G11505" t="s">
        <v>29</v>
      </c>
      <c r="H11505" t="s">
        <v>30</v>
      </c>
      <c r="I11505" t="s">
        <v>52</v>
      </c>
      <c r="J11505" t="s">
        <v>32</v>
      </c>
      <c r="R11505" t="s">
        <v>5476</v>
      </c>
      <c r="S11505" s="16">
        <v>0</v>
      </c>
      <c r="T11505" s="16">
        <v>0</v>
      </c>
      <c r="U11505" s="16">
        <v>0</v>
      </c>
      <c r="V11505" s="16">
        <v>0</v>
      </c>
      <c r="W11505" s="16">
        <v>0</v>
      </c>
      <c r="X11505" s="16">
        <v>0</v>
      </c>
    </row>
    <row r="11506" spans="1:24" x14ac:dyDescent="0.25">
      <c r="A11506" s="4" t="s">
        <v>5471</v>
      </c>
      <c r="B11506" t="s">
        <v>5469</v>
      </c>
      <c r="D11506">
        <v>273</v>
      </c>
      <c r="E11506" t="s">
        <v>718</v>
      </c>
      <c r="F11506" t="s">
        <v>37</v>
      </c>
      <c r="G11506" t="s">
        <v>29</v>
      </c>
      <c r="H11506" t="s">
        <v>30</v>
      </c>
      <c r="I11506" t="s">
        <v>76</v>
      </c>
      <c r="J11506" t="s">
        <v>32</v>
      </c>
      <c r="R11506" t="s">
        <v>5476</v>
      </c>
      <c r="S11506" s="16">
        <v>0</v>
      </c>
      <c r="T11506" s="16">
        <v>0</v>
      </c>
      <c r="U11506" s="16">
        <v>0</v>
      </c>
      <c r="V11506" s="16">
        <v>0</v>
      </c>
      <c r="W11506" s="16">
        <v>0</v>
      </c>
      <c r="X11506" s="16">
        <v>0</v>
      </c>
    </row>
    <row r="11507" spans="1:24" x14ac:dyDescent="0.25">
      <c r="A11507" s="4" t="s">
        <v>5471</v>
      </c>
      <c r="B11507" t="s">
        <v>5469</v>
      </c>
      <c r="D11507">
        <v>274</v>
      </c>
      <c r="E11507" t="s">
        <v>735</v>
      </c>
      <c r="F11507" t="s">
        <v>37</v>
      </c>
      <c r="G11507" t="s">
        <v>29</v>
      </c>
      <c r="H11507" t="s">
        <v>30</v>
      </c>
      <c r="I11507" t="s">
        <v>40</v>
      </c>
      <c r="J11507" t="s">
        <v>32</v>
      </c>
      <c r="R11507" t="s">
        <v>5476</v>
      </c>
      <c r="S11507" s="16">
        <v>0</v>
      </c>
      <c r="T11507" s="16">
        <v>0</v>
      </c>
      <c r="U11507" s="16">
        <v>0</v>
      </c>
      <c r="V11507" s="16">
        <v>0</v>
      </c>
      <c r="W11507" s="16">
        <v>0</v>
      </c>
      <c r="X11507" s="16">
        <v>0</v>
      </c>
    </row>
    <row r="11508" spans="1:24" x14ac:dyDescent="0.25">
      <c r="A11508" s="4" t="s">
        <v>5471</v>
      </c>
      <c r="B11508" t="s">
        <v>5469</v>
      </c>
      <c r="D11508">
        <v>275</v>
      </c>
      <c r="E11508" t="s">
        <v>331</v>
      </c>
      <c r="F11508" t="s">
        <v>37</v>
      </c>
      <c r="G11508" t="s">
        <v>153</v>
      </c>
      <c r="H11508" t="s">
        <v>39</v>
      </c>
      <c r="I11508" t="s">
        <v>31</v>
      </c>
      <c r="J11508" t="s">
        <v>32</v>
      </c>
      <c r="R11508" t="s">
        <v>5476</v>
      </c>
      <c r="S11508" s="16">
        <v>0</v>
      </c>
      <c r="T11508" s="16">
        <v>0</v>
      </c>
      <c r="U11508" s="16">
        <v>0</v>
      </c>
      <c r="V11508" s="16">
        <v>0</v>
      </c>
      <c r="W11508" s="16">
        <v>0</v>
      </c>
      <c r="X11508" s="16">
        <v>0</v>
      </c>
    </row>
    <row r="11509" spans="1:24" x14ac:dyDescent="0.25">
      <c r="A11509" s="4" t="s">
        <v>5471</v>
      </c>
      <c r="B11509" t="s">
        <v>5469</v>
      </c>
      <c r="D11509">
        <v>276</v>
      </c>
      <c r="E11509" t="s">
        <v>152</v>
      </c>
      <c r="F11509" t="s">
        <v>37</v>
      </c>
      <c r="G11509" t="s">
        <v>153</v>
      </c>
      <c r="H11509" t="s">
        <v>39</v>
      </c>
      <c r="I11509" t="s">
        <v>52</v>
      </c>
      <c r="J11509" t="s">
        <v>32</v>
      </c>
      <c r="R11509" t="s">
        <v>5476</v>
      </c>
      <c r="S11509" s="16">
        <v>0</v>
      </c>
      <c r="T11509" s="16">
        <v>0</v>
      </c>
      <c r="U11509" s="16">
        <v>0</v>
      </c>
      <c r="V11509" s="16">
        <v>0</v>
      </c>
      <c r="W11509" s="16">
        <v>0</v>
      </c>
      <c r="X11509" s="16">
        <v>0</v>
      </c>
    </row>
    <row r="11510" spans="1:24" x14ac:dyDescent="0.25">
      <c r="A11510" s="4" t="s">
        <v>5471</v>
      </c>
      <c r="B11510" t="s">
        <v>5469</v>
      </c>
      <c r="D11510">
        <v>277</v>
      </c>
      <c r="E11510" t="s">
        <v>686</v>
      </c>
      <c r="F11510" t="s">
        <v>28</v>
      </c>
      <c r="G11510" t="s">
        <v>153</v>
      </c>
      <c r="H11510" t="s">
        <v>39</v>
      </c>
      <c r="I11510" t="s">
        <v>76</v>
      </c>
      <c r="J11510" t="s">
        <v>32</v>
      </c>
      <c r="R11510" t="s">
        <v>5476</v>
      </c>
      <c r="S11510" s="16">
        <v>0</v>
      </c>
      <c r="T11510" s="16">
        <v>0</v>
      </c>
      <c r="U11510" s="16">
        <v>0</v>
      </c>
      <c r="V11510" s="16">
        <v>0</v>
      </c>
      <c r="W11510" s="16">
        <v>0</v>
      </c>
      <c r="X11510" s="16">
        <v>0</v>
      </c>
    </row>
    <row r="11511" spans="1:24" x14ac:dyDescent="0.25">
      <c r="A11511" s="4" t="s">
        <v>5471</v>
      </c>
      <c r="B11511" t="s">
        <v>5469</v>
      </c>
      <c r="D11511">
        <v>278</v>
      </c>
      <c r="E11511" t="s">
        <v>211</v>
      </c>
      <c r="F11511" t="s">
        <v>37</v>
      </c>
      <c r="G11511" t="s">
        <v>153</v>
      </c>
      <c r="H11511" t="s">
        <v>39</v>
      </c>
      <c r="I11511" t="s">
        <v>40</v>
      </c>
      <c r="J11511" t="s">
        <v>32</v>
      </c>
      <c r="R11511" t="s">
        <v>5476</v>
      </c>
      <c r="S11511" s="16">
        <v>0</v>
      </c>
      <c r="T11511" s="16">
        <v>0</v>
      </c>
      <c r="U11511" s="16">
        <v>0</v>
      </c>
      <c r="V11511" s="16">
        <v>0</v>
      </c>
      <c r="W11511" s="16">
        <v>0</v>
      </c>
      <c r="X11511" s="16">
        <v>0</v>
      </c>
    </row>
    <row r="11512" spans="1:24" x14ac:dyDescent="0.25">
      <c r="A11512" s="4" t="s">
        <v>5471</v>
      </c>
      <c r="B11512" t="s">
        <v>5469</v>
      </c>
      <c r="D11512">
        <v>279</v>
      </c>
      <c r="E11512" t="s">
        <v>265</v>
      </c>
      <c r="F11512" t="s">
        <v>37</v>
      </c>
      <c r="G11512" t="s">
        <v>266</v>
      </c>
      <c r="H11512" t="s">
        <v>39</v>
      </c>
      <c r="I11512" t="s">
        <v>76</v>
      </c>
      <c r="J11512" t="s">
        <v>32</v>
      </c>
      <c r="R11512" t="s">
        <v>5476</v>
      </c>
      <c r="S11512" s="16">
        <v>0</v>
      </c>
      <c r="T11512" s="16">
        <v>0</v>
      </c>
      <c r="U11512" s="16">
        <v>0</v>
      </c>
      <c r="V11512" s="16">
        <v>0</v>
      </c>
      <c r="W11512" s="16">
        <v>0</v>
      </c>
      <c r="X11512" s="16">
        <v>0</v>
      </c>
    </row>
    <row r="11513" spans="1:24" x14ac:dyDescent="0.25">
      <c r="A11513" s="4" t="s">
        <v>5471</v>
      </c>
      <c r="B11513" t="s">
        <v>5469</v>
      </c>
      <c r="D11513">
        <v>280</v>
      </c>
      <c r="E11513" t="s">
        <v>714</v>
      </c>
      <c r="F11513" t="s">
        <v>28</v>
      </c>
      <c r="G11513" t="s">
        <v>266</v>
      </c>
      <c r="H11513" t="s">
        <v>39</v>
      </c>
      <c r="I11513" t="s">
        <v>40</v>
      </c>
      <c r="J11513" t="s">
        <v>32</v>
      </c>
      <c r="R11513" t="s">
        <v>5476</v>
      </c>
      <c r="S11513" s="16">
        <v>0</v>
      </c>
      <c r="T11513" s="16">
        <v>0</v>
      </c>
      <c r="U11513" s="16">
        <v>0</v>
      </c>
      <c r="V11513" s="16">
        <v>0</v>
      </c>
      <c r="W11513" s="16">
        <v>0</v>
      </c>
      <c r="X11513" s="16">
        <v>0</v>
      </c>
    </row>
    <row r="11514" spans="1:24" x14ac:dyDescent="0.25">
      <c r="A11514" s="4" t="s">
        <v>5471</v>
      </c>
      <c r="B11514" t="s">
        <v>5469</v>
      </c>
      <c r="D11514">
        <v>281</v>
      </c>
      <c r="E11514" t="s">
        <v>222</v>
      </c>
      <c r="F11514" t="s">
        <v>37</v>
      </c>
      <c r="G11514" t="s">
        <v>179</v>
      </c>
      <c r="H11514" t="s">
        <v>39</v>
      </c>
      <c r="I11514" t="s">
        <v>86</v>
      </c>
      <c r="J11514" t="s">
        <v>32</v>
      </c>
      <c r="R11514" t="s">
        <v>5476</v>
      </c>
      <c r="S11514" s="16">
        <v>0</v>
      </c>
      <c r="T11514" s="16">
        <v>0</v>
      </c>
      <c r="U11514" s="16">
        <v>0</v>
      </c>
      <c r="V11514" s="16">
        <v>0</v>
      </c>
      <c r="W11514" s="16">
        <v>0</v>
      </c>
      <c r="X11514" s="16">
        <v>0</v>
      </c>
    </row>
    <row r="11515" spans="1:24" x14ac:dyDescent="0.25">
      <c r="A11515" s="4" t="s">
        <v>5471</v>
      </c>
      <c r="B11515" t="s">
        <v>5469</v>
      </c>
      <c r="D11515">
        <v>282</v>
      </c>
      <c r="E11515" t="s">
        <v>433</v>
      </c>
      <c r="F11515" t="s">
        <v>28</v>
      </c>
      <c r="G11515" t="s">
        <v>179</v>
      </c>
      <c r="H11515" t="s">
        <v>39</v>
      </c>
      <c r="I11515" t="s">
        <v>31</v>
      </c>
      <c r="J11515" t="s">
        <v>32</v>
      </c>
      <c r="R11515" t="s">
        <v>5476</v>
      </c>
      <c r="S11515" s="16">
        <v>0</v>
      </c>
      <c r="T11515" s="16">
        <v>0</v>
      </c>
      <c r="U11515" s="16">
        <v>0</v>
      </c>
      <c r="V11515" s="16">
        <v>0</v>
      </c>
      <c r="W11515" s="16">
        <v>0</v>
      </c>
      <c r="X11515" s="16">
        <v>0</v>
      </c>
    </row>
    <row r="11516" spans="1:24" x14ac:dyDescent="0.25">
      <c r="A11516" s="4" t="s">
        <v>5471</v>
      </c>
      <c r="B11516" t="s">
        <v>5469</v>
      </c>
      <c r="D11516">
        <v>283</v>
      </c>
      <c r="E11516" t="s">
        <v>1017</v>
      </c>
      <c r="F11516" t="s">
        <v>28</v>
      </c>
      <c r="G11516" t="s">
        <v>179</v>
      </c>
      <c r="H11516" t="s">
        <v>39</v>
      </c>
      <c r="I11516" t="s">
        <v>52</v>
      </c>
      <c r="J11516" t="s">
        <v>32</v>
      </c>
      <c r="R11516" t="s">
        <v>5476</v>
      </c>
      <c r="S11516" s="16">
        <v>0</v>
      </c>
      <c r="T11516" s="16">
        <v>0</v>
      </c>
      <c r="U11516" s="16">
        <v>0</v>
      </c>
      <c r="V11516" s="16">
        <v>0</v>
      </c>
      <c r="W11516" s="16">
        <v>0</v>
      </c>
      <c r="X11516" s="16">
        <v>0</v>
      </c>
    </row>
    <row r="11517" spans="1:24" x14ac:dyDescent="0.25">
      <c r="A11517" s="4" t="s">
        <v>5471</v>
      </c>
      <c r="B11517" t="s">
        <v>5469</v>
      </c>
      <c r="D11517">
        <v>284</v>
      </c>
      <c r="E11517" t="s">
        <v>178</v>
      </c>
      <c r="F11517" t="s">
        <v>37</v>
      </c>
      <c r="G11517" t="s">
        <v>179</v>
      </c>
      <c r="H11517" t="s">
        <v>39</v>
      </c>
      <c r="I11517" t="s">
        <v>76</v>
      </c>
      <c r="J11517" t="s">
        <v>32</v>
      </c>
      <c r="R11517" t="s">
        <v>5476</v>
      </c>
      <c r="S11517" s="16">
        <v>0</v>
      </c>
      <c r="T11517" s="16">
        <v>0</v>
      </c>
      <c r="U11517" s="16">
        <v>0</v>
      </c>
      <c r="V11517" s="16">
        <v>0</v>
      </c>
      <c r="W11517" s="16">
        <v>0</v>
      </c>
      <c r="X11517" s="16">
        <v>0</v>
      </c>
    </row>
    <row r="11518" spans="1:24" x14ac:dyDescent="0.25">
      <c r="A11518" s="4" t="s">
        <v>5471</v>
      </c>
      <c r="B11518" t="s">
        <v>5469</v>
      </c>
      <c r="D11518">
        <v>285</v>
      </c>
      <c r="E11518" t="s">
        <v>461</v>
      </c>
      <c r="F11518" t="s">
        <v>37</v>
      </c>
      <c r="G11518" t="s">
        <v>179</v>
      </c>
      <c r="H11518" t="s">
        <v>39</v>
      </c>
      <c r="I11518" t="s">
        <v>40</v>
      </c>
      <c r="J11518" t="s">
        <v>32</v>
      </c>
      <c r="R11518" t="s">
        <v>5476</v>
      </c>
      <c r="S11518" s="16">
        <v>0</v>
      </c>
      <c r="T11518" s="16">
        <v>0</v>
      </c>
      <c r="U11518" s="16">
        <v>0</v>
      </c>
      <c r="V11518" s="16">
        <v>0</v>
      </c>
      <c r="W11518" s="16">
        <v>0</v>
      </c>
      <c r="X11518" s="16">
        <v>0</v>
      </c>
    </row>
    <row r="11519" spans="1:24" x14ac:dyDescent="0.25">
      <c r="A11519" s="4" t="s">
        <v>5471</v>
      </c>
      <c r="B11519" t="s">
        <v>5469</v>
      </c>
      <c r="D11519">
        <v>286</v>
      </c>
      <c r="E11519" t="s">
        <v>84</v>
      </c>
      <c r="F11519" t="s">
        <v>37</v>
      </c>
      <c r="G11519" t="s">
        <v>85</v>
      </c>
      <c r="H11519" t="s">
        <v>51</v>
      </c>
      <c r="I11519" t="s">
        <v>86</v>
      </c>
      <c r="J11519" t="s">
        <v>32</v>
      </c>
      <c r="R11519" t="s">
        <v>5476</v>
      </c>
      <c r="S11519" s="16">
        <v>0</v>
      </c>
      <c r="T11519" s="16">
        <v>0</v>
      </c>
      <c r="U11519" s="16">
        <v>0</v>
      </c>
      <c r="V11519" s="16">
        <v>0</v>
      </c>
      <c r="W11519" s="16">
        <v>0</v>
      </c>
      <c r="X11519" s="16">
        <v>0</v>
      </c>
    </row>
    <row r="11520" spans="1:24" x14ac:dyDescent="0.25">
      <c r="A11520" s="4" t="s">
        <v>5471</v>
      </c>
      <c r="B11520" t="s">
        <v>5469</v>
      </c>
      <c r="D11520">
        <v>287</v>
      </c>
      <c r="E11520" t="s">
        <v>649</v>
      </c>
      <c r="F11520" t="s">
        <v>37</v>
      </c>
      <c r="G11520" t="s">
        <v>85</v>
      </c>
      <c r="H11520" t="s">
        <v>51</v>
      </c>
      <c r="I11520" t="s">
        <v>31</v>
      </c>
      <c r="J11520" t="s">
        <v>32</v>
      </c>
      <c r="R11520" t="s">
        <v>5476</v>
      </c>
      <c r="S11520" s="16">
        <v>0</v>
      </c>
      <c r="T11520" s="16">
        <v>0</v>
      </c>
      <c r="U11520" s="16">
        <v>0</v>
      </c>
      <c r="V11520" s="16">
        <v>0</v>
      </c>
      <c r="W11520" s="16">
        <v>0</v>
      </c>
      <c r="X11520" s="16">
        <v>0</v>
      </c>
    </row>
    <row r="11521" spans="1:24" x14ac:dyDescent="0.25">
      <c r="A11521" s="4" t="s">
        <v>5471</v>
      </c>
      <c r="B11521" t="s">
        <v>5469</v>
      </c>
      <c r="D11521">
        <v>288</v>
      </c>
      <c r="E11521" t="s">
        <v>1108</v>
      </c>
      <c r="F11521" t="s">
        <v>37</v>
      </c>
      <c r="G11521" t="s">
        <v>85</v>
      </c>
      <c r="H11521" t="s">
        <v>51</v>
      </c>
      <c r="I11521" t="s">
        <v>52</v>
      </c>
      <c r="J11521" t="s">
        <v>32</v>
      </c>
      <c r="R11521" t="s">
        <v>5476</v>
      </c>
      <c r="S11521" s="16">
        <v>0</v>
      </c>
      <c r="T11521" s="16">
        <v>0</v>
      </c>
      <c r="U11521" s="16">
        <v>0</v>
      </c>
      <c r="V11521" s="16">
        <v>0</v>
      </c>
      <c r="W11521" s="16">
        <v>0</v>
      </c>
      <c r="X11521" s="16">
        <v>0</v>
      </c>
    </row>
    <row r="11522" spans="1:24" x14ac:dyDescent="0.25">
      <c r="A11522" s="4" t="s">
        <v>5471</v>
      </c>
      <c r="B11522" t="s">
        <v>5469</v>
      </c>
      <c r="D11522">
        <v>289</v>
      </c>
      <c r="E11522" t="s">
        <v>731</v>
      </c>
      <c r="F11522" t="s">
        <v>28</v>
      </c>
      <c r="G11522" t="s">
        <v>85</v>
      </c>
      <c r="H11522" t="s">
        <v>51</v>
      </c>
      <c r="I11522" t="s">
        <v>76</v>
      </c>
      <c r="J11522" t="s">
        <v>32</v>
      </c>
      <c r="R11522" t="s">
        <v>5476</v>
      </c>
      <c r="S11522" s="16">
        <v>0</v>
      </c>
      <c r="T11522" s="16">
        <v>0</v>
      </c>
      <c r="U11522" s="16">
        <v>0</v>
      </c>
      <c r="V11522" s="16">
        <v>0</v>
      </c>
      <c r="W11522" s="16">
        <v>0</v>
      </c>
      <c r="X11522" s="16">
        <v>0</v>
      </c>
    </row>
    <row r="11523" spans="1:24" x14ac:dyDescent="0.25">
      <c r="A11523" s="4" t="s">
        <v>5471</v>
      </c>
      <c r="B11523" t="s">
        <v>5469</v>
      </c>
      <c r="D11523">
        <v>290</v>
      </c>
      <c r="E11523" t="s">
        <v>1023</v>
      </c>
      <c r="F11523" t="s">
        <v>37</v>
      </c>
      <c r="G11523" t="s">
        <v>85</v>
      </c>
      <c r="H11523" t="s">
        <v>51</v>
      </c>
      <c r="I11523" t="s">
        <v>40</v>
      </c>
      <c r="J11523" t="s">
        <v>32</v>
      </c>
      <c r="R11523" t="s">
        <v>5476</v>
      </c>
      <c r="S11523" s="16">
        <v>0</v>
      </c>
      <c r="T11523" s="16">
        <v>0</v>
      </c>
      <c r="U11523" s="16">
        <v>0</v>
      </c>
      <c r="V11523" s="16">
        <v>0</v>
      </c>
      <c r="W11523" s="16">
        <v>0</v>
      </c>
      <c r="X11523" s="16">
        <v>0</v>
      </c>
    </row>
    <row r="11524" spans="1:24" x14ac:dyDescent="0.25">
      <c r="A11524" s="4" t="s">
        <v>5471</v>
      </c>
      <c r="B11524" t="s">
        <v>5469</v>
      </c>
      <c r="D11524">
        <v>291</v>
      </c>
      <c r="E11524" t="s">
        <v>339</v>
      </c>
      <c r="F11524" t="s">
        <v>28</v>
      </c>
      <c r="G11524" t="s">
        <v>340</v>
      </c>
      <c r="H11524" t="s">
        <v>64</v>
      </c>
      <c r="I11524" t="s">
        <v>40</v>
      </c>
      <c r="J11524" t="s">
        <v>32</v>
      </c>
      <c r="R11524" t="s">
        <v>5476</v>
      </c>
      <c r="S11524" s="16">
        <v>0</v>
      </c>
      <c r="T11524" s="16">
        <v>0</v>
      </c>
      <c r="U11524" s="16">
        <v>0</v>
      </c>
      <c r="V11524" s="16">
        <v>0</v>
      </c>
      <c r="W11524" s="16">
        <v>0</v>
      </c>
      <c r="X11524" s="16">
        <v>0</v>
      </c>
    </row>
    <row r="11525" spans="1:24" x14ac:dyDescent="0.25">
      <c r="A11525" s="4" t="s">
        <v>5471</v>
      </c>
      <c r="B11525" t="s">
        <v>5469</v>
      </c>
      <c r="D11525">
        <v>292</v>
      </c>
      <c r="E11525" t="s">
        <v>555</v>
      </c>
      <c r="F11525" t="s">
        <v>37</v>
      </c>
      <c r="G11525" t="s">
        <v>234</v>
      </c>
      <c r="H11525" t="s">
        <v>60</v>
      </c>
      <c r="I11525" t="s">
        <v>31</v>
      </c>
      <c r="J11525" t="s">
        <v>32</v>
      </c>
      <c r="R11525" t="s">
        <v>5476</v>
      </c>
      <c r="S11525" s="16">
        <v>0</v>
      </c>
      <c r="T11525" s="16">
        <v>0</v>
      </c>
      <c r="U11525" s="16">
        <v>0</v>
      </c>
      <c r="V11525" s="16">
        <v>0</v>
      </c>
      <c r="W11525" s="16">
        <v>0</v>
      </c>
      <c r="X11525" s="16">
        <v>0</v>
      </c>
    </row>
    <row r="11526" spans="1:24" x14ac:dyDescent="0.25">
      <c r="A11526" s="4" t="s">
        <v>5471</v>
      </c>
      <c r="B11526" t="s">
        <v>5469</v>
      </c>
      <c r="D11526">
        <v>293</v>
      </c>
      <c r="E11526" t="s">
        <v>960</v>
      </c>
      <c r="F11526" t="s">
        <v>28</v>
      </c>
      <c r="G11526" t="s">
        <v>234</v>
      </c>
      <c r="H11526" t="s">
        <v>60</v>
      </c>
      <c r="I11526" t="s">
        <v>52</v>
      </c>
      <c r="J11526" t="s">
        <v>32</v>
      </c>
      <c r="R11526" t="s">
        <v>5476</v>
      </c>
      <c r="S11526" s="16">
        <v>0</v>
      </c>
      <c r="T11526" s="16">
        <v>0</v>
      </c>
      <c r="U11526" s="16">
        <v>0</v>
      </c>
      <c r="V11526" s="16">
        <v>0</v>
      </c>
      <c r="W11526" s="16">
        <v>0</v>
      </c>
      <c r="X11526" s="16">
        <v>0</v>
      </c>
    </row>
    <row r="11527" spans="1:24" x14ac:dyDescent="0.25">
      <c r="A11527" s="4" t="s">
        <v>5471</v>
      </c>
      <c r="B11527" t="s">
        <v>5469</v>
      </c>
      <c r="D11527">
        <v>294</v>
      </c>
      <c r="E11527" t="s">
        <v>233</v>
      </c>
      <c r="F11527" t="s">
        <v>37</v>
      </c>
      <c r="G11527" t="s">
        <v>234</v>
      </c>
      <c r="H11527" t="s">
        <v>60</v>
      </c>
      <c r="I11527" t="s">
        <v>76</v>
      </c>
      <c r="J11527" t="s">
        <v>32</v>
      </c>
      <c r="R11527" t="s">
        <v>5476</v>
      </c>
      <c r="S11527" s="16">
        <v>0</v>
      </c>
      <c r="T11527" s="16">
        <v>0</v>
      </c>
      <c r="U11527" s="16">
        <v>0</v>
      </c>
      <c r="V11527" s="16">
        <v>0</v>
      </c>
      <c r="W11527" s="16">
        <v>0</v>
      </c>
      <c r="X11527" s="16">
        <v>0</v>
      </c>
    </row>
    <row r="11528" spans="1:24" x14ac:dyDescent="0.25">
      <c r="A11528" s="4" t="s">
        <v>5471</v>
      </c>
      <c r="B11528" t="s">
        <v>5469</v>
      </c>
      <c r="D11528">
        <v>295</v>
      </c>
      <c r="E11528" t="s">
        <v>817</v>
      </c>
      <c r="F11528" t="s">
        <v>37</v>
      </c>
      <c r="G11528" t="s">
        <v>234</v>
      </c>
      <c r="H11528" t="s">
        <v>60</v>
      </c>
      <c r="I11528" t="s">
        <v>40</v>
      </c>
      <c r="J11528" t="s">
        <v>32</v>
      </c>
      <c r="R11528" t="s">
        <v>5476</v>
      </c>
      <c r="S11528" s="16">
        <v>0</v>
      </c>
      <c r="T11528" s="16">
        <v>0</v>
      </c>
      <c r="U11528" s="16">
        <v>0</v>
      </c>
      <c r="V11528" s="16">
        <v>0</v>
      </c>
      <c r="W11528" s="16">
        <v>0</v>
      </c>
      <c r="X11528" s="16">
        <v>0</v>
      </c>
    </row>
    <row r="11529" spans="1:24" x14ac:dyDescent="0.25">
      <c r="A11529" s="4" t="s">
        <v>5471</v>
      </c>
      <c r="B11529" t="s">
        <v>5469</v>
      </c>
      <c r="D11529">
        <v>296</v>
      </c>
      <c r="E11529" t="s">
        <v>632</v>
      </c>
      <c r="F11529" t="s">
        <v>28</v>
      </c>
      <c r="G11529" t="s">
        <v>182</v>
      </c>
      <c r="H11529" t="s">
        <v>30</v>
      </c>
      <c r="I11529" t="s">
        <v>52</v>
      </c>
      <c r="J11529" t="s">
        <v>32</v>
      </c>
      <c r="R11529" t="s">
        <v>5476</v>
      </c>
      <c r="S11529" s="16">
        <v>0</v>
      </c>
      <c r="T11529" s="16">
        <v>0</v>
      </c>
      <c r="U11529" s="16">
        <v>0</v>
      </c>
      <c r="V11529" s="16">
        <v>0</v>
      </c>
      <c r="W11529" s="16">
        <v>0</v>
      </c>
      <c r="X11529" s="16">
        <v>0</v>
      </c>
    </row>
    <row r="11530" spans="1:24" x14ac:dyDescent="0.25">
      <c r="A11530" s="4" t="s">
        <v>5471</v>
      </c>
      <c r="B11530" t="s">
        <v>5469</v>
      </c>
      <c r="D11530">
        <v>297</v>
      </c>
      <c r="E11530" t="s">
        <v>181</v>
      </c>
      <c r="F11530" t="s">
        <v>28</v>
      </c>
      <c r="G11530" t="s">
        <v>182</v>
      </c>
      <c r="H11530" t="s">
        <v>30</v>
      </c>
      <c r="I11530" t="s">
        <v>76</v>
      </c>
      <c r="J11530" t="s">
        <v>32</v>
      </c>
      <c r="R11530" t="s">
        <v>5476</v>
      </c>
      <c r="S11530" s="16">
        <v>-36365.760000000002</v>
      </c>
      <c r="T11530" s="16">
        <v>0</v>
      </c>
      <c r="U11530" s="16">
        <v>0</v>
      </c>
      <c r="V11530" s="16">
        <v>0</v>
      </c>
      <c r="W11530" s="16">
        <v>0</v>
      </c>
      <c r="X11530" s="16">
        <v>0</v>
      </c>
    </row>
    <row r="11531" spans="1:24" x14ac:dyDescent="0.25">
      <c r="A11531" s="4" t="s">
        <v>5471</v>
      </c>
      <c r="B11531" t="s">
        <v>5469</v>
      </c>
      <c r="D11531">
        <v>298</v>
      </c>
      <c r="E11531" t="s">
        <v>1094</v>
      </c>
      <c r="F11531" t="s">
        <v>28</v>
      </c>
      <c r="G11531" t="s">
        <v>182</v>
      </c>
      <c r="H11531" t="s">
        <v>30</v>
      </c>
      <c r="I11531" t="s">
        <v>40</v>
      </c>
      <c r="J11531" t="s">
        <v>32</v>
      </c>
      <c r="R11531" t="s">
        <v>5476</v>
      </c>
      <c r="S11531" s="16">
        <v>0</v>
      </c>
      <c r="T11531" s="16">
        <v>0</v>
      </c>
      <c r="U11531" s="16">
        <v>0</v>
      </c>
      <c r="V11531" s="16">
        <v>0</v>
      </c>
      <c r="W11531" s="16">
        <v>0</v>
      </c>
      <c r="X11531" s="16">
        <v>0</v>
      </c>
    </row>
    <row r="11532" spans="1:24" x14ac:dyDescent="0.25">
      <c r="A11532" s="4" t="s">
        <v>5471</v>
      </c>
      <c r="B11532" t="s">
        <v>5469</v>
      </c>
      <c r="D11532">
        <v>299</v>
      </c>
      <c r="E11532" t="s">
        <v>300</v>
      </c>
      <c r="F11532" t="s">
        <v>28</v>
      </c>
      <c r="G11532" t="s">
        <v>301</v>
      </c>
      <c r="H11532" t="s">
        <v>64</v>
      </c>
      <c r="I11532" t="s">
        <v>52</v>
      </c>
      <c r="J11532" t="s">
        <v>32</v>
      </c>
      <c r="R11532" t="s">
        <v>5476</v>
      </c>
      <c r="S11532" s="16">
        <v>40730.97600000001</v>
      </c>
      <c r="T11532" s="16">
        <v>0</v>
      </c>
      <c r="U11532" s="16">
        <v>0</v>
      </c>
      <c r="V11532" s="16">
        <v>0</v>
      </c>
      <c r="W11532" s="16">
        <v>0</v>
      </c>
      <c r="X11532" s="16">
        <v>0</v>
      </c>
    </row>
    <row r="11533" spans="1:24" x14ac:dyDescent="0.25">
      <c r="A11533" s="4" t="s">
        <v>5471</v>
      </c>
      <c r="B11533" t="s">
        <v>5469</v>
      </c>
      <c r="D11533">
        <v>300</v>
      </c>
      <c r="E11533" t="s">
        <v>347</v>
      </c>
      <c r="F11533" t="s">
        <v>37</v>
      </c>
      <c r="G11533" t="s">
        <v>301</v>
      </c>
      <c r="H11533" t="s">
        <v>64</v>
      </c>
      <c r="I11533" t="s">
        <v>76</v>
      </c>
      <c r="J11533" t="s">
        <v>32</v>
      </c>
      <c r="R11533" t="s">
        <v>5476</v>
      </c>
      <c r="S11533" s="16">
        <v>0</v>
      </c>
      <c r="T11533" s="16">
        <v>0</v>
      </c>
      <c r="U11533" s="16">
        <v>0</v>
      </c>
      <c r="V11533" s="16">
        <v>0</v>
      </c>
      <c r="W11533" s="16">
        <v>0</v>
      </c>
      <c r="X11533" s="16">
        <v>0</v>
      </c>
    </row>
    <row r="11534" spans="1:24" x14ac:dyDescent="0.25">
      <c r="A11534" s="4" t="s">
        <v>5471</v>
      </c>
      <c r="B11534" t="s">
        <v>5469</v>
      </c>
      <c r="D11534">
        <v>301</v>
      </c>
      <c r="E11534" t="s">
        <v>548</v>
      </c>
      <c r="F11534" t="s">
        <v>37</v>
      </c>
      <c r="G11534" t="s">
        <v>301</v>
      </c>
      <c r="H11534" t="s">
        <v>64</v>
      </c>
      <c r="I11534" t="s">
        <v>40</v>
      </c>
      <c r="J11534" t="s">
        <v>32</v>
      </c>
      <c r="R11534" t="s">
        <v>5476</v>
      </c>
      <c r="S11534" s="16">
        <v>0</v>
      </c>
      <c r="T11534" s="16">
        <v>0</v>
      </c>
      <c r="U11534" s="16">
        <v>0</v>
      </c>
      <c r="V11534" s="16">
        <v>0</v>
      </c>
      <c r="W11534" s="16">
        <v>0</v>
      </c>
      <c r="X11534" s="16">
        <v>0</v>
      </c>
    </row>
    <row r="11535" spans="1:24" x14ac:dyDescent="0.25">
      <c r="A11535" s="4" t="s">
        <v>5471</v>
      </c>
      <c r="B11535" t="s">
        <v>5469</v>
      </c>
      <c r="D11535">
        <v>302</v>
      </c>
      <c r="E11535" t="s">
        <v>979</v>
      </c>
      <c r="F11535" t="s">
        <v>28</v>
      </c>
      <c r="G11535" t="s">
        <v>980</v>
      </c>
      <c r="H11535" t="s">
        <v>51</v>
      </c>
      <c r="I11535" t="s">
        <v>76</v>
      </c>
      <c r="J11535" t="s">
        <v>32</v>
      </c>
      <c r="R11535" t="s">
        <v>5476</v>
      </c>
      <c r="S11535" s="16">
        <v>0</v>
      </c>
      <c r="T11535" s="16">
        <v>0</v>
      </c>
      <c r="U11535" s="16">
        <v>0</v>
      </c>
      <c r="V11535" s="16">
        <v>0</v>
      </c>
      <c r="W11535" s="16">
        <v>0</v>
      </c>
      <c r="X11535" s="16">
        <v>0</v>
      </c>
    </row>
    <row r="11536" spans="1:24" x14ac:dyDescent="0.25">
      <c r="A11536" s="4" t="s">
        <v>5471</v>
      </c>
      <c r="B11536" t="s">
        <v>5469</v>
      </c>
      <c r="D11536">
        <v>303</v>
      </c>
      <c r="E11536" t="s">
        <v>1042</v>
      </c>
      <c r="F11536" t="s">
        <v>37</v>
      </c>
      <c r="G11536" t="s">
        <v>980</v>
      </c>
      <c r="H11536" t="s">
        <v>51</v>
      </c>
      <c r="I11536" t="s">
        <v>40</v>
      </c>
      <c r="J11536" t="s">
        <v>32</v>
      </c>
      <c r="R11536" t="s">
        <v>5476</v>
      </c>
      <c r="S11536" s="16">
        <v>0</v>
      </c>
      <c r="T11536" s="16">
        <v>0</v>
      </c>
      <c r="U11536" s="16">
        <v>0</v>
      </c>
      <c r="V11536" s="16">
        <v>0</v>
      </c>
      <c r="W11536" s="16">
        <v>0</v>
      </c>
      <c r="X11536" s="16">
        <v>0</v>
      </c>
    </row>
    <row r="11537" spans="1:24" x14ac:dyDescent="0.25">
      <c r="A11537" s="4" t="s">
        <v>5471</v>
      </c>
      <c r="B11537" t="s">
        <v>5469</v>
      </c>
      <c r="D11537">
        <v>304</v>
      </c>
      <c r="E11537" t="s">
        <v>155</v>
      </c>
      <c r="F11537" t="s">
        <v>28</v>
      </c>
      <c r="G11537" t="s">
        <v>156</v>
      </c>
      <c r="H11537" t="s">
        <v>30</v>
      </c>
      <c r="I11537" t="s">
        <v>40</v>
      </c>
      <c r="J11537" t="s">
        <v>32</v>
      </c>
      <c r="R11537" t="s">
        <v>5476</v>
      </c>
      <c r="S11537" s="16">
        <v>-32156.723199999989</v>
      </c>
      <c r="T11537" s="16">
        <v>0</v>
      </c>
      <c r="U11537" s="16">
        <v>0</v>
      </c>
      <c r="V11537" s="16">
        <v>0</v>
      </c>
      <c r="W11537" s="16">
        <v>0</v>
      </c>
      <c r="X11537" s="16">
        <v>0</v>
      </c>
    </row>
    <row r="11538" spans="1:24" x14ac:dyDescent="0.25">
      <c r="A11538" s="4" t="s">
        <v>5471</v>
      </c>
      <c r="B11538" t="s">
        <v>5469</v>
      </c>
      <c r="D11538">
        <v>305</v>
      </c>
      <c r="E11538" t="s">
        <v>333</v>
      </c>
      <c r="F11538" t="s">
        <v>37</v>
      </c>
      <c r="G11538" t="s">
        <v>334</v>
      </c>
      <c r="H11538" t="s">
        <v>60</v>
      </c>
      <c r="I11538" t="s">
        <v>76</v>
      </c>
      <c r="J11538" t="s">
        <v>32</v>
      </c>
      <c r="R11538" t="s">
        <v>5476</v>
      </c>
      <c r="S11538" s="16">
        <v>0</v>
      </c>
      <c r="T11538" s="16">
        <v>0</v>
      </c>
      <c r="U11538" s="16">
        <v>0</v>
      </c>
      <c r="V11538" s="16">
        <v>0</v>
      </c>
      <c r="W11538" s="16">
        <v>0</v>
      </c>
      <c r="X11538" s="16">
        <v>0</v>
      </c>
    </row>
    <row r="11539" spans="1:24" x14ac:dyDescent="0.25">
      <c r="A11539" s="4" t="s">
        <v>5471</v>
      </c>
      <c r="B11539" t="s">
        <v>5469</v>
      </c>
      <c r="D11539">
        <v>306</v>
      </c>
      <c r="E11539" t="s">
        <v>786</v>
      </c>
      <c r="F11539" t="s">
        <v>37</v>
      </c>
      <c r="G11539" t="s">
        <v>334</v>
      </c>
      <c r="H11539" t="s">
        <v>60</v>
      </c>
      <c r="I11539" t="s">
        <v>40</v>
      </c>
      <c r="J11539" t="s">
        <v>32</v>
      </c>
      <c r="R11539" t="s">
        <v>5476</v>
      </c>
      <c r="S11539" s="16">
        <v>0</v>
      </c>
      <c r="T11539" s="16">
        <v>0</v>
      </c>
      <c r="U11539" s="16">
        <v>0</v>
      </c>
      <c r="V11539" s="16">
        <v>0</v>
      </c>
      <c r="W11539" s="16">
        <v>0</v>
      </c>
      <c r="X11539" s="16">
        <v>0</v>
      </c>
    </row>
    <row r="11540" spans="1:24" x14ac:dyDescent="0.25">
      <c r="A11540" s="4" t="s">
        <v>5471</v>
      </c>
      <c r="B11540" t="s">
        <v>5469</v>
      </c>
      <c r="D11540">
        <v>307</v>
      </c>
      <c r="E11540" t="s">
        <v>581</v>
      </c>
      <c r="F11540" t="s">
        <v>28</v>
      </c>
      <c r="G11540" t="s">
        <v>582</v>
      </c>
      <c r="H11540" t="s">
        <v>60</v>
      </c>
      <c r="I11540" t="s">
        <v>76</v>
      </c>
      <c r="J11540" t="s">
        <v>32</v>
      </c>
      <c r="R11540" t="s">
        <v>5476</v>
      </c>
      <c r="S11540" s="16">
        <v>0</v>
      </c>
      <c r="T11540" s="16">
        <v>0</v>
      </c>
      <c r="U11540" s="16">
        <v>0</v>
      </c>
      <c r="V11540" s="16">
        <v>0</v>
      </c>
      <c r="W11540" s="16">
        <v>0</v>
      </c>
      <c r="X11540" s="16">
        <v>0</v>
      </c>
    </row>
    <row r="11541" spans="1:24" x14ac:dyDescent="0.25">
      <c r="A11541" s="4" t="s">
        <v>5471</v>
      </c>
      <c r="B11541" t="s">
        <v>5469</v>
      </c>
      <c r="D11541">
        <v>308</v>
      </c>
      <c r="E11541" t="s">
        <v>1325</v>
      </c>
      <c r="F11541" t="s">
        <v>28</v>
      </c>
      <c r="G11541" t="s">
        <v>582</v>
      </c>
      <c r="H11541" t="s">
        <v>60</v>
      </c>
      <c r="I11541" t="s">
        <v>40</v>
      </c>
      <c r="J11541" t="s">
        <v>32</v>
      </c>
      <c r="R11541" t="s">
        <v>5476</v>
      </c>
      <c r="S11541" s="16">
        <v>3994.4191999999998</v>
      </c>
      <c r="T11541" s="16">
        <v>0</v>
      </c>
      <c r="U11541" s="16">
        <v>0</v>
      </c>
      <c r="V11541" s="16">
        <v>0</v>
      </c>
      <c r="W11541" s="16">
        <v>0</v>
      </c>
      <c r="X11541" s="16">
        <v>0</v>
      </c>
    </row>
  </sheetData>
  <autoFilter ref="A1:X115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Sheet7</vt:lpstr>
      <vt:lpstr>Sheet1</vt:lpstr>
      <vt:lpstr>Summary</vt:lpstr>
      <vt:lpstr>Main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Srinivaas Ganesan</dc:creator>
  <cp:lastModifiedBy>Srinivaas Ganesan</cp:lastModifiedBy>
  <dcterms:created xsi:type="dcterms:W3CDTF">2017-11-11T00:35:05Z</dcterms:created>
  <dcterms:modified xsi:type="dcterms:W3CDTF">2017-11-24T10:11:27Z</dcterms:modified>
</cp:coreProperties>
</file>